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codeName="ThisWorkbook"/>
  <bookViews>
    <workbookView xWindow="168" yWindow="0" windowWidth="20328" windowHeight="7632" tabRatio="901"/>
  </bookViews>
  <sheets>
    <sheet name="Intro" sheetId="7937" r:id="rId1"/>
    <sheet name="Input Sheet" sheetId="7993" r:id="rId2"/>
    <sheet name="Supplementary Input Sheet" sheetId="7995" r:id="rId3"/>
    <sheet name="Regulatory &amp; Tax Depreciation" sheetId="18" r:id="rId4"/>
    <sheet name="RAB, ABBRR &amp; ICRA" sheetId="7954" r:id="rId5"/>
    <sheet name="Output Sheet" sheetId="7994" r:id="rId6"/>
  </sheets>
  <calcPr calcId="145621"/>
</workbook>
</file>

<file path=xl/calcChain.xml><?xml version="1.0" encoding="utf-8"?>
<calcChain xmlns="http://schemas.openxmlformats.org/spreadsheetml/2006/main">
  <c r="N68" i="7954" l="1"/>
  <c r="G19021" i="18" l="1"/>
  <c r="G19003" i="18"/>
  <c r="G18985" i="18"/>
  <c r="G18967" i="18"/>
  <c r="G18949" i="18"/>
  <c r="G18931" i="18"/>
  <c r="G18913" i="18"/>
  <c r="G18895" i="18"/>
  <c r="G18877" i="18"/>
  <c r="G18859" i="18"/>
  <c r="G18841" i="18"/>
  <c r="G18823" i="18"/>
  <c r="G18805" i="18"/>
  <c r="G18787" i="18"/>
  <c r="G18769" i="18"/>
  <c r="G18751" i="18"/>
  <c r="G18733" i="18"/>
  <c r="G18715" i="18"/>
  <c r="G18697" i="18"/>
  <c r="G18679" i="18"/>
  <c r="G18661" i="18"/>
  <c r="G18643" i="18"/>
  <c r="G18625" i="18"/>
  <c r="G18607" i="18"/>
  <c r="G18589" i="18"/>
  <c r="G18571" i="18"/>
  <c r="G18553" i="18"/>
  <c r="G18535" i="18"/>
  <c r="G18517" i="18"/>
  <c r="G18499" i="18"/>
  <c r="G18481" i="18"/>
  <c r="G18463" i="18"/>
  <c r="G18445" i="18"/>
  <c r="G18427" i="18"/>
  <c r="G18409" i="18"/>
  <c r="G18391" i="18"/>
  <c r="G18373" i="18"/>
  <c r="G18355" i="18"/>
  <c r="G18337" i="18"/>
  <c r="G18319" i="18"/>
  <c r="G18301" i="18"/>
  <c r="G18283" i="18"/>
  <c r="G18265" i="18"/>
  <c r="G18247" i="18"/>
  <c r="G18229" i="18"/>
  <c r="G18211" i="18"/>
  <c r="G18193" i="18"/>
  <c r="G18175" i="18"/>
  <c r="G18157" i="18"/>
  <c r="G18139" i="18"/>
  <c r="G18121" i="18"/>
  <c r="G18103" i="18"/>
  <c r="G18085" i="18"/>
  <c r="G18067" i="18"/>
  <c r="G18049" i="18"/>
  <c r="G18031" i="18"/>
  <c r="G18013" i="18"/>
  <c r="G17995" i="18"/>
  <c r="G17977" i="18"/>
  <c r="G17959" i="18"/>
  <c r="G17941" i="18"/>
  <c r="G17923" i="18"/>
  <c r="G17905" i="18"/>
  <c r="G17887" i="18"/>
  <c r="G17869" i="18"/>
  <c r="G17851" i="18"/>
  <c r="G17833" i="18"/>
  <c r="G17815" i="18"/>
  <c r="G17797" i="18"/>
  <c r="G17779" i="18"/>
  <c r="G17761" i="18"/>
  <c r="G17743" i="18"/>
  <c r="G17725" i="18"/>
  <c r="G17707" i="18"/>
  <c r="G17689" i="18"/>
  <c r="G17671" i="18"/>
  <c r="G17653" i="18"/>
  <c r="G17635" i="18"/>
  <c r="G17617" i="18"/>
  <c r="G17599" i="18"/>
  <c r="G17581" i="18"/>
  <c r="G17563" i="18"/>
  <c r="G17545" i="18"/>
  <c r="G17527" i="18"/>
  <c r="G17509" i="18"/>
  <c r="G17491" i="18"/>
  <c r="G17473" i="18"/>
  <c r="G17455" i="18"/>
  <c r="G17437" i="18"/>
  <c r="G17419" i="18"/>
  <c r="G17401" i="18"/>
  <c r="G17383" i="18"/>
  <c r="G17365" i="18"/>
  <c r="G17347" i="18"/>
  <c r="G17329" i="18"/>
  <c r="G17311" i="18"/>
  <c r="G17293" i="18"/>
  <c r="G17275" i="18"/>
  <c r="G17257" i="18"/>
  <c r="G17239" i="18"/>
  <c r="G17221" i="18"/>
  <c r="G17203" i="18"/>
  <c r="G17185" i="18"/>
  <c r="G17167" i="18"/>
  <c r="G17149" i="18"/>
  <c r="G17131" i="18"/>
  <c r="G17113" i="18"/>
  <c r="G17095" i="18"/>
  <c r="G17077" i="18"/>
  <c r="G17059" i="18"/>
  <c r="G17041" i="18"/>
  <c r="G17023" i="18"/>
  <c r="G17005" i="18"/>
  <c r="G16987" i="18"/>
  <c r="G16969" i="18"/>
  <c r="G16951" i="18"/>
  <c r="G16933" i="18"/>
  <c r="G16915" i="18"/>
  <c r="G16897" i="18"/>
  <c r="G16879" i="18"/>
  <c r="G16861" i="18"/>
  <c r="G16843" i="18"/>
  <c r="G16825" i="18"/>
  <c r="G16807" i="18"/>
  <c r="G16789" i="18"/>
  <c r="G16771" i="18"/>
  <c r="G16753" i="18"/>
  <c r="G16735" i="18"/>
  <c r="G16717" i="18"/>
  <c r="G16699" i="18"/>
  <c r="G16681" i="18"/>
  <c r="G16663" i="18"/>
  <c r="G16645" i="18"/>
  <c r="G16627" i="18"/>
  <c r="G16609" i="18"/>
  <c r="G16591" i="18"/>
  <c r="G16573" i="18"/>
  <c r="G16555" i="18"/>
  <c r="G16537" i="18"/>
  <c r="G16519" i="18"/>
  <c r="G16501" i="18"/>
  <c r="G16483" i="18"/>
  <c r="G16465" i="18"/>
  <c r="G16447" i="18"/>
  <c r="G16429" i="18"/>
  <c r="G16411" i="18"/>
  <c r="G16393" i="18"/>
  <c r="G16375" i="18"/>
  <c r="G16357" i="18"/>
  <c r="G16339" i="18"/>
  <c r="G16321" i="18"/>
  <c r="G16303" i="18"/>
  <c r="G16285" i="18"/>
  <c r="G16267" i="18"/>
  <c r="G16249" i="18"/>
  <c r="G16231" i="18"/>
  <c r="G16213" i="18"/>
  <c r="G16195" i="18"/>
  <c r="G16177" i="18"/>
  <c r="G16159" i="18"/>
  <c r="G16141" i="18"/>
  <c r="G16123" i="18"/>
  <c r="G16105" i="18"/>
  <c r="G16087" i="18"/>
  <c r="G16069" i="18"/>
  <c r="G16051" i="18"/>
  <c r="G16033" i="18"/>
  <c r="G16015" i="18"/>
  <c r="G15997" i="18"/>
  <c r="G15979" i="18"/>
  <c r="G15961" i="18"/>
  <c r="G15943" i="18"/>
  <c r="G15925" i="18"/>
  <c r="G15907" i="18"/>
  <c r="G15889" i="18"/>
  <c r="G15871" i="18"/>
  <c r="G15853" i="18"/>
  <c r="G15835" i="18"/>
  <c r="G15817" i="18"/>
  <c r="G15799" i="18"/>
  <c r="G15781" i="18"/>
  <c r="G15763" i="18"/>
  <c r="G15745" i="18"/>
  <c r="G15727" i="18"/>
  <c r="G15709" i="18"/>
  <c r="G15691" i="18"/>
  <c r="G15673" i="18"/>
  <c r="G15655" i="18"/>
  <c r="G15637" i="18"/>
  <c r="G15619" i="18"/>
  <c r="G15601" i="18"/>
  <c r="G15583" i="18"/>
  <c r="G15565" i="18"/>
  <c r="G15547" i="18"/>
  <c r="G15529" i="18"/>
  <c r="G15511" i="18"/>
  <c r="G15493" i="18"/>
  <c r="G15475" i="18"/>
  <c r="G15457" i="18"/>
  <c r="G15439" i="18"/>
  <c r="G15421" i="18"/>
  <c r="G15403" i="18"/>
  <c r="G15385" i="18"/>
  <c r="G15367" i="18"/>
  <c r="G15349" i="18"/>
  <c r="G15331" i="18"/>
  <c r="G15313" i="18"/>
  <c r="G15295" i="18"/>
  <c r="G15277" i="18"/>
  <c r="G15259" i="18"/>
  <c r="G15241" i="18"/>
  <c r="G15223" i="18"/>
  <c r="G15205" i="18"/>
  <c r="G15187" i="18"/>
  <c r="G15169" i="18"/>
  <c r="G15151" i="18"/>
  <c r="G15133" i="18"/>
  <c r="G15115" i="18"/>
  <c r="G15097" i="18"/>
  <c r="G15079" i="18"/>
  <c r="G15061" i="18"/>
  <c r="G15043" i="18"/>
  <c r="G15025" i="18"/>
  <c r="G15007" i="18"/>
  <c r="G14989" i="18"/>
  <c r="G14971" i="18"/>
  <c r="G14953" i="18"/>
  <c r="G14935" i="18"/>
  <c r="G14917" i="18"/>
  <c r="G14899" i="18"/>
  <c r="G14881" i="18"/>
  <c r="G14863" i="18"/>
  <c r="G14845" i="18"/>
  <c r="G14827" i="18"/>
  <c r="G14809" i="18"/>
  <c r="G14791" i="18"/>
  <c r="G14773" i="18"/>
  <c r="G14755" i="18"/>
  <c r="G14737" i="18"/>
  <c r="G14719" i="18"/>
  <c r="G14701" i="18"/>
  <c r="G14683" i="18"/>
  <c r="G14665" i="18"/>
  <c r="G14647" i="18"/>
  <c r="G14629" i="18"/>
  <c r="G14611" i="18"/>
  <c r="G14593" i="18"/>
  <c r="G14575" i="18"/>
  <c r="G14557" i="18"/>
  <c r="G14539" i="18"/>
  <c r="G14521" i="18"/>
  <c r="G14503" i="18"/>
  <c r="G14485" i="18"/>
  <c r="G14467" i="18"/>
  <c r="G14449" i="18"/>
  <c r="G14431" i="18"/>
  <c r="G14413" i="18"/>
  <c r="G14395" i="18"/>
  <c r="G14377" i="18"/>
  <c r="G14359" i="18"/>
  <c r="G14341" i="18"/>
  <c r="G14323" i="18"/>
  <c r="G14305" i="18"/>
  <c r="G14287" i="18"/>
  <c r="G14269" i="18"/>
  <c r="G14251" i="18"/>
  <c r="G14233" i="18"/>
  <c r="G14215" i="18"/>
  <c r="G14197" i="18"/>
  <c r="G14179" i="18"/>
  <c r="G14161" i="18"/>
  <c r="G14143" i="18"/>
  <c r="G14125" i="18"/>
  <c r="G14107" i="18"/>
  <c r="G14089" i="18"/>
  <c r="G14071" i="18"/>
  <c r="G14053" i="18"/>
  <c r="G14035" i="18"/>
  <c r="G14017" i="18"/>
  <c r="G13999" i="18"/>
  <c r="G13981" i="18"/>
  <c r="G13963" i="18"/>
  <c r="G13945" i="18"/>
  <c r="G13927" i="18"/>
  <c r="G13909" i="18"/>
  <c r="G13891" i="18"/>
  <c r="G13873" i="18"/>
  <c r="G13855" i="18"/>
  <c r="G13837" i="18"/>
  <c r="G13819" i="18"/>
  <c r="G13801" i="18"/>
  <c r="G13783" i="18"/>
  <c r="G13765" i="18"/>
  <c r="G13747" i="18"/>
  <c r="G13729" i="18"/>
  <c r="G13711" i="18"/>
  <c r="G13693" i="18"/>
  <c r="G13675" i="18"/>
  <c r="G13657" i="18"/>
  <c r="G13639" i="18"/>
  <c r="G10018" i="18"/>
  <c r="G10000" i="18"/>
  <c r="G9982" i="18"/>
  <c r="G9964" i="18"/>
  <c r="G9946" i="18"/>
  <c r="G9928" i="18"/>
  <c r="G9910" i="18"/>
  <c r="G9892" i="18"/>
  <c r="G9874" i="18"/>
  <c r="G9856" i="18"/>
  <c r="G9838" i="18"/>
  <c r="G9820" i="18"/>
  <c r="G9802" i="18"/>
  <c r="G9784" i="18"/>
  <c r="G9766" i="18"/>
  <c r="G9748" i="18"/>
  <c r="G9730" i="18"/>
  <c r="G9712" i="18"/>
  <c r="G9694" i="18"/>
  <c r="G9676" i="18"/>
  <c r="G9658" i="18"/>
  <c r="G9640" i="18"/>
  <c r="G9622" i="18"/>
  <c r="G9604" i="18"/>
  <c r="G9586" i="18"/>
  <c r="G9568" i="18"/>
  <c r="G9550" i="18"/>
  <c r="G9532" i="18"/>
  <c r="G9514" i="18"/>
  <c r="G9496" i="18"/>
  <c r="G9478" i="18"/>
  <c r="G9460" i="18"/>
  <c r="G9442" i="18"/>
  <c r="G9424" i="18"/>
  <c r="G9406" i="18"/>
  <c r="G9388" i="18"/>
  <c r="G9370" i="18"/>
  <c r="G9352" i="18"/>
  <c r="G9334" i="18"/>
  <c r="G9316" i="18"/>
  <c r="G9298" i="18"/>
  <c r="G9280" i="18"/>
  <c r="G9262" i="18"/>
  <c r="G9244" i="18"/>
  <c r="G9226" i="18"/>
  <c r="G9208" i="18"/>
  <c r="G9190" i="18"/>
  <c r="G9172" i="18"/>
  <c r="G9154" i="18"/>
  <c r="G9136" i="18"/>
  <c r="G9118" i="18"/>
  <c r="G9100" i="18"/>
  <c r="G9082" i="18"/>
  <c r="G9064" i="18"/>
  <c r="G9046" i="18"/>
  <c r="G9028" i="18"/>
  <c r="G9010" i="18"/>
  <c r="G8992" i="18"/>
  <c r="G8974" i="18"/>
  <c r="G8956" i="18"/>
  <c r="G8938" i="18"/>
  <c r="G8920" i="18"/>
  <c r="G8902" i="18"/>
  <c r="G8884" i="18"/>
  <c r="G8866" i="18"/>
  <c r="G8848" i="18"/>
  <c r="G8830" i="18"/>
  <c r="G8812" i="18"/>
  <c r="G8794" i="18"/>
  <c r="G8776" i="18"/>
  <c r="G8758" i="18"/>
  <c r="G8740" i="18"/>
  <c r="G8722" i="18"/>
  <c r="G8704" i="18"/>
  <c r="G8686" i="18"/>
  <c r="G8668" i="18"/>
  <c r="G8650" i="18"/>
  <c r="G8632" i="18"/>
  <c r="G8614" i="18"/>
  <c r="G8596" i="18"/>
  <c r="G8578" i="18"/>
  <c r="G8560" i="18"/>
  <c r="G8542" i="18"/>
  <c r="G8524" i="18"/>
  <c r="G8506" i="18"/>
  <c r="G8488" i="18"/>
  <c r="G8470" i="18"/>
  <c r="G8452" i="18"/>
  <c r="G8434" i="18"/>
  <c r="G8416" i="18"/>
  <c r="G8398" i="18"/>
  <c r="G8380" i="18"/>
  <c r="G8362" i="18"/>
  <c r="G8344" i="18"/>
  <c r="G8326" i="18"/>
  <c r="G8308" i="18"/>
  <c r="G8290" i="18"/>
  <c r="G8272" i="18"/>
  <c r="G8254" i="18"/>
  <c r="G8236" i="18"/>
  <c r="G8218" i="18"/>
  <c r="G8200" i="18"/>
  <c r="G8182" i="18"/>
  <c r="G8164" i="18"/>
  <c r="G8146" i="18"/>
  <c r="G8128" i="18"/>
  <c r="G8110" i="18"/>
  <c r="G8092" i="18"/>
  <c r="G8074" i="18"/>
  <c r="G8056" i="18"/>
  <c r="G8038" i="18"/>
  <c r="G8020" i="18"/>
  <c r="G8002" i="18"/>
  <c r="G7984" i="18"/>
  <c r="G7966" i="18"/>
  <c r="G7948" i="18"/>
  <c r="G7930" i="18"/>
  <c r="G7912" i="18"/>
  <c r="G7894" i="18"/>
  <c r="G7876" i="18"/>
  <c r="G7858" i="18"/>
  <c r="G7840" i="18"/>
  <c r="G7822" i="18"/>
  <c r="G7804" i="18"/>
  <c r="G7786" i="18"/>
  <c r="G7768" i="18"/>
  <c r="G7750" i="18"/>
  <c r="G7732" i="18"/>
  <c r="G7714" i="18"/>
  <c r="G7696" i="18"/>
  <c r="G7678" i="18"/>
  <c r="G7660" i="18"/>
  <c r="G7642" i="18"/>
  <c r="G7624" i="18"/>
  <c r="G7606" i="18"/>
  <c r="G7588" i="18"/>
  <c r="G7570" i="18"/>
  <c r="G7552" i="18"/>
  <c r="G7534" i="18"/>
  <c r="G7516" i="18"/>
  <c r="G7498" i="18"/>
  <c r="G7480" i="18"/>
  <c r="G7462" i="18"/>
  <c r="G7444" i="18"/>
  <c r="G7426" i="18"/>
  <c r="G7408" i="18"/>
  <c r="G7390" i="18"/>
  <c r="G7372" i="18"/>
  <c r="G7354" i="18"/>
  <c r="G7336" i="18"/>
  <c r="G7318" i="18"/>
  <c r="G7300" i="18"/>
  <c r="G7282" i="18"/>
  <c r="G7264" i="18"/>
  <c r="G7246" i="18"/>
  <c r="G7228" i="18"/>
  <c r="G7210" i="18"/>
  <c r="G7192" i="18"/>
  <c r="G7174" i="18"/>
  <c r="G7156" i="18"/>
  <c r="G7138" i="18"/>
  <c r="G7120" i="18"/>
  <c r="G7102" i="18"/>
  <c r="G7084" i="18"/>
  <c r="G7066" i="18"/>
  <c r="G7048" i="18"/>
  <c r="G7030" i="18"/>
  <c r="G7012" i="18"/>
  <c r="G6994" i="18"/>
  <c r="G6976" i="18"/>
  <c r="G6958" i="18"/>
  <c r="G6940" i="18"/>
  <c r="G6922" i="18"/>
  <c r="G6904" i="18"/>
  <c r="G6886" i="18"/>
  <c r="G6868" i="18"/>
  <c r="G6850" i="18"/>
  <c r="G6832" i="18"/>
  <c r="G6814" i="18"/>
  <c r="G6796" i="18"/>
  <c r="G6778" i="18"/>
  <c r="G6760" i="18"/>
  <c r="G6742" i="18"/>
  <c r="G6724" i="18"/>
  <c r="G6706" i="18"/>
  <c r="G6688" i="18"/>
  <c r="G6670" i="18"/>
  <c r="G6652" i="18"/>
  <c r="G6634" i="18"/>
  <c r="G6616" i="18"/>
  <c r="G6598" i="18"/>
  <c r="G6580" i="18"/>
  <c r="G6562" i="18"/>
  <c r="G6544" i="18"/>
  <c r="G6526" i="18"/>
  <c r="G6508" i="18"/>
  <c r="G6490" i="18"/>
  <c r="G6472" i="18"/>
  <c r="G6454" i="18"/>
  <c r="G6436" i="18"/>
  <c r="G6418" i="18"/>
  <c r="G6400" i="18"/>
  <c r="G6382" i="18"/>
  <c r="G6364" i="18"/>
  <c r="G6346" i="18"/>
  <c r="G6328" i="18"/>
  <c r="G6310" i="18"/>
  <c r="G6292" i="18"/>
  <c r="G6274" i="18"/>
  <c r="G6256" i="18"/>
  <c r="G6238" i="18"/>
  <c r="G6220" i="18"/>
  <c r="G6202" i="18"/>
  <c r="G6184" i="18"/>
  <c r="G6166" i="18"/>
  <c r="G6148" i="18"/>
  <c r="G6130" i="18"/>
  <c r="G6112" i="18"/>
  <c r="G6094" i="18"/>
  <c r="G6076" i="18"/>
  <c r="G6058" i="18"/>
  <c r="G6040" i="18"/>
  <c r="G6022" i="18"/>
  <c r="G6004" i="18"/>
  <c r="G5986" i="18"/>
  <c r="G5968" i="18"/>
  <c r="G5950" i="18"/>
  <c r="G5932" i="18"/>
  <c r="G5914" i="18"/>
  <c r="G5896" i="18"/>
  <c r="G5878" i="18"/>
  <c r="G5860" i="18"/>
  <c r="G5842" i="18"/>
  <c r="G5824" i="18"/>
  <c r="G5806" i="18"/>
  <c r="G5788" i="18"/>
  <c r="G5770" i="18"/>
  <c r="G5752" i="18"/>
  <c r="G5734" i="18"/>
  <c r="G5716" i="18"/>
  <c r="G5698" i="18"/>
  <c r="G5680" i="18"/>
  <c r="G5662" i="18"/>
  <c r="G5644" i="18"/>
  <c r="G5626" i="18"/>
  <c r="G5608" i="18"/>
  <c r="G5590" i="18"/>
  <c r="G5572" i="18"/>
  <c r="G5554" i="18"/>
  <c r="G5536" i="18"/>
  <c r="G5518" i="18"/>
  <c r="G5500" i="18"/>
  <c r="G5482" i="18"/>
  <c r="G5464" i="18"/>
  <c r="G5446" i="18"/>
  <c r="G5428" i="18"/>
  <c r="G5410" i="18"/>
  <c r="G5392" i="18"/>
  <c r="G5374" i="18"/>
  <c r="G5356" i="18"/>
  <c r="G5338" i="18"/>
  <c r="G5320" i="18"/>
  <c r="G5302" i="18"/>
  <c r="G5284" i="18"/>
  <c r="G5266" i="18"/>
  <c r="G5248" i="18"/>
  <c r="G5230" i="18"/>
  <c r="G5212" i="18"/>
  <c r="G5194" i="18"/>
  <c r="G5176" i="18"/>
  <c r="G5158" i="18"/>
  <c r="G5140" i="18"/>
  <c r="G5122" i="18"/>
  <c r="G5104" i="18"/>
  <c r="G5086" i="18"/>
  <c r="G5068" i="18"/>
  <c r="G5050" i="18"/>
  <c r="G5032" i="18"/>
  <c r="G5014" i="18"/>
  <c r="G4996" i="18"/>
  <c r="G4978" i="18"/>
  <c r="G4960" i="18"/>
  <c r="G4942" i="18"/>
  <c r="G4924" i="18"/>
  <c r="G4906" i="18"/>
  <c r="G4888" i="18"/>
  <c r="G4870" i="18"/>
  <c r="G4852" i="18"/>
  <c r="G4834" i="18"/>
  <c r="G4816" i="18"/>
  <c r="G4798" i="18"/>
  <c r="G4780" i="18"/>
  <c r="G4762" i="18"/>
  <c r="G4744" i="18"/>
  <c r="G4726" i="18"/>
  <c r="G4708" i="18"/>
  <c r="G4690" i="18"/>
  <c r="G4672" i="18"/>
  <c r="G4654" i="18"/>
  <c r="G4636" i="18"/>
  <c r="G715" i="18"/>
  <c r="H715" i="18"/>
  <c r="I715" i="18"/>
  <c r="J715" i="18"/>
  <c r="K715" i="18"/>
  <c r="L715" i="18"/>
  <c r="M715" i="18"/>
  <c r="N715" i="18"/>
  <c r="G716" i="18"/>
  <c r="H716" i="18"/>
  <c r="I716" i="18"/>
  <c r="J716" i="18"/>
  <c r="K716" i="18"/>
  <c r="L716" i="18"/>
  <c r="M716" i="18"/>
  <c r="N716" i="18"/>
  <c r="G717" i="18"/>
  <c r="H717" i="18"/>
  <c r="I717" i="18"/>
  <c r="J717" i="18"/>
  <c r="K717" i="18"/>
  <c r="L717" i="18"/>
  <c r="M717" i="18"/>
  <c r="N717" i="18"/>
  <c r="G718" i="18"/>
  <c r="H718" i="18"/>
  <c r="I718" i="18"/>
  <c r="J718" i="18"/>
  <c r="K718" i="18"/>
  <c r="L718" i="18"/>
  <c r="M718" i="18"/>
  <c r="N718" i="18"/>
  <c r="G719" i="18"/>
  <c r="H719" i="18"/>
  <c r="I719" i="18"/>
  <c r="J719" i="18"/>
  <c r="K719" i="18"/>
  <c r="L719" i="18"/>
  <c r="M719" i="18"/>
  <c r="N719" i="18"/>
  <c r="G720" i="18"/>
  <c r="H720" i="18"/>
  <c r="I720" i="18"/>
  <c r="J720" i="18"/>
  <c r="K720" i="18"/>
  <c r="L720" i="18"/>
  <c r="M720" i="18"/>
  <c r="N720" i="18"/>
  <c r="G721" i="18"/>
  <c r="H721" i="18"/>
  <c r="I721" i="18"/>
  <c r="J721" i="18"/>
  <c r="K721" i="18"/>
  <c r="L721" i="18"/>
  <c r="M721" i="18"/>
  <c r="N721" i="18"/>
  <c r="G722" i="18"/>
  <c r="H722" i="18"/>
  <c r="I722" i="18"/>
  <c r="J722" i="18"/>
  <c r="K722" i="18"/>
  <c r="L722" i="18"/>
  <c r="M722" i="18"/>
  <c r="N722" i="18"/>
  <c r="G723" i="18"/>
  <c r="H723" i="18"/>
  <c r="I723" i="18"/>
  <c r="J723" i="18"/>
  <c r="K723" i="18"/>
  <c r="L723" i="18"/>
  <c r="M723" i="18"/>
  <c r="N723" i="18"/>
  <c r="G724" i="18"/>
  <c r="H724" i="18"/>
  <c r="I724" i="18"/>
  <c r="J724" i="18"/>
  <c r="K724" i="18"/>
  <c r="L724" i="18"/>
  <c r="M724" i="18"/>
  <c r="N724" i="18"/>
  <c r="G725" i="18"/>
  <c r="H725" i="18"/>
  <c r="I725" i="18"/>
  <c r="J725" i="18"/>
  <c r="K725" i="18"/>
  <c r="L725" i="18"/>
  <c r="M725" i="18"/>
  <c r="N725" i="18"/>
  <c r="G726" i="18"/>
  <c r="H726" i="18"/>
  <c r="I726" i="18"/>
  <c r="J726" i="18"/>
  <c r="K726" i="18"/>
  <c r="L726" i="18"/>
  <c r="M726" i="18"/>
  <c r="N726" i="18"/>
  <c r="G727" i="18"/>
  <c r="H727" i="18"/>
  <c r="I727" i="18"/>
  <c r="J727" i="18"/>
  <c r="K727" i="18"/>
  <c r="L727" i="18"/>
  <c r="M727" i="18"/>
  <c r="N727" i="18"/>
  <c r="G728" i="18"/>
  <c r="H728" i="18"/>
  <c r="I728" i="18"/>
  <c r="J728" i="18"/>
  <c r="K728" i="18"/>
  <c r="L728" i="18"/>
  <c r="M728" i="18"/>
  <c r="N728" i="18"/>
  <c r="G729" i="18"/>
  <c r="H729" i="18"/>
  <c r="I729" i="18"/>
  <c r="J729" i="18"/>
  <c r="K729" i="18"/>
  <c r="L729" i="18"/>
  <c r="M729" i="18"/>
  <c r="N729" i="18"/>
  <c r="G730" i="18"/>
  <c r="H730" i="18"/>
  <c r="I730" i="18"/>
  <c r="J730" i="18"/>
  <c r="K730" i="18"/>
  <c r="L730" i="18"/>
  <c r="M730" i="18"/>
  <c r="N730" i="18"/>
  <c r="G731" i="18"/>
  <c r="H731" i="18"/>
  <c r="I731" i="18"/>
  <c r="J731" i="18"/>
  <c r="K731" i="18"/>
  <c r="L731" i="18"/>
  <c r="M731" i="18"/>
  <c r="N731" i="18"/>
  <c r="G732" i="18"/>
  <c r="H732" i="18"/>
  <c r="I732" i="18"/>
  <c r="J732" i="18"/>
  <c r="K732" i="18"/>
  <c r="L732" i="18"/>
  <c r="M732" i="18"/>
  <c r="N732" i="18"/>
  <c r="G733" i="18"/>
  <c r="H733" i="18"/>
  <c r="I733" i="18"/>
  <c r="J733" i="18"/>
  <c r="K733" i="18"/>
  <c r="L733" i="18"/>
  <c r="M733" i="18"/>
  <c r="N733" i="18"/>
  <c r="G734" i="18"/>
  <c r="H734" i="18"/>
  <c r="I734" i="18"/>
  <c r="J734" i="18"/>
  <c r="K734" i="18"/>
  <c r="L734" i="18"/>
  <c r="M734" i="18"/>
  <c r="N734" i="18"/>
  <c r="G735" i="18"/>
  <c r="H735" i="18"/>
  <c r="I735" i="18"/>
  <c r="J735" i="18"/>
  <c r="K735" i="18"/>
  <c r="L735" i="18"/>
  <c r="M735" i="18"/>
  <c r="N735" i="18"/>
  <c r="G736" i="18"/>
  <c r="H736" i="18"/>
  <c r="I736" i="18"/>
  <c r="J736" i="18"/>
  <c r="K736" i="18"/>
  <c r="L736" i="18"/>
  <c r="M736" i="18"/>
  <c r="N736" i="18"/>
  <c r="G737" i="18"/>
  <c r="H737" i="18"/>
  <c r="I737" i="18"/>
  <c r="J737" i="18"/>
  <c r="K737" i="18"/>
  <c r="L737" i="18"/>
  <c r="M737" i="18"/>
  <c r="N737" i="18"/>
  <c r="G738" i="18"/>
  <c r="H738" i="18"/>
  <c r="I738" i="18"/>
  <c r="J738" i="18"/>
  <c r="K738" i="18"/>
  <c r="L738" i="18"/>
  <c r="M738" i="18"/>
  <c r="N738" i="18"/>
  <c r="G739" i="18"/>
  <c r="H739" i="18"/>
  <c r="I739" i="18"/>
  <c r="J739" i="18"/>
  <c r="K739" i="18"/>
  <c r="L739" i="18"/>
  <c r="M739" i="18"/>
  <c r="N739" i="18"/>
  <c r="G740" i="18"/>
  <c r="H740" i="18"/>
  <c r="I740" i="18"/>
  <c r="J740" i="18"/>
  <c r="K740" i="18"/>
  <c r="L740" i="18"/>
  <c r="M740" i="18"/>
  <c r="N740" i="18"/>
  <c r="G741" i="18"/>
  <c r="H741" i="18"/>
  <c r="I741" i="18"/>
  <c r="J741" i="18"/>
  <c r="K741" i="18"/>
  <c r="L741" i="18"/>
  <c r="M741" i="18"/>
  <c r="N741" i="18"/>
  <c r="G742" i="18"/>
  <c r="H742" i="18"/>
  <c r="I742" i="18"/>
  <c r="J742" i="18"/>
  <c r="K742" i="18"/>
  <c r="L742" i="18"/>
  <c r="M742" i="18"/>
  <c r="N742" i="18"/>
  <c r="G743" i="18"/>
  <c r="H743" i="18"/>
  <c r="I743" i="18"/>
  <c r="J743" i="18"/>
  <c r="K743" i="18"/>
  <c r="L743" i="18"/>
  <c r="M743" i="18"/>
  <c r="N743" i="18"/>
  <c r="G744" i="18"/>
  <c r="H744" i="18"/>
  <c r="I744" i="18"/>
  <c r="J744" i="18"/>
  <c r="K744" i="18"/>
  <c r="L744" i="18"/>
  <c r="M744" i="18"/>
  <c r="N744" i="18"/>
  <c r="G745" i="18"/>
  <c r="H745" i="18"/>
  <c r="I745" i="18"/>
  <c r="J745" i="18"/>
  <c r="K745" i="18"/>
  <c r="L745" i="18"/>
  <c r="M745" i="18"/>
  <c r="N745" i="18"/>
  <c r="G746" i="18"/>
  <c r="H746" i="18"/>
  <c r="I746" i="18"/>
  <c r="J746" i="18"/>
  <c r="K746" i="18"/>
  <c r="L746" i="18"/>
  <c r="M746" i="18"/>
  <c r="N746" i="18"/>
  <c r="G747" i="18"/>
  <c r="H747" i="18"/>
  <c r="I747" i="18"/>
  <c r="J747" i="18"/>
  <c r="K747" i="18"/>
  <c r="L747" i="18"/>
  <c r="M747" i="18"/>
  <c r="N747" i="18"/>
  <c r="G748" i="18"/>
  <c r="H748" i="18"/>
  <c r="I748" i="18"/>
  <c r="J748" i="18"/>
  <c r="K748" i="18"/>
  <c r="L748" i="18"/>
  <c r="M748" i="18"/>
  <c r="N748" i="18"/>
  <c r="G749" i="18"/>
  <c r="H749" i="18"/>
  <c r="I749" i="18"/>
  <c r="J749" i="18"/>
  <c r="K749" i="18"/>
  <c r="L749" i="18"/>
  <c r="M749" i="18"/>
  <c r="N749" i="18"/>
  <c r="G750" i="18"/>
  <c r="H750" i="18"/>
  <c r="I750" i="18"/>
  <c r="J750" i="18"/>
  <c r="K750" i="18"/>
  <c r="L750" i="18"/>
  <c r="M750" i="18"/>
  <c r="N750" i="18"/>
  <c r="G751" i="18"/>
  <c r="H751" i="18"/>
  <c r="I751" i="18"/>
  <c r="J751" i="18"/>
  <c r="K751" i="18"/>
  <c r="L751" i="18"/>
  <c r="M751" i="18"/>
  <c r="N751" i="18"/>
  <c r="G752" i="18"/>
  <c r="H752" i="18"/>
  <c r="I752" i="18"/>
  <c r="J752" i="18"/>
  <c r="K752" i="18"/>
  <c r="L752" i="18"/>
  <c r="M752" i="18"/>
  <c r="N752" i="18"/>
  <c r="G753" i="18"/>
  <c r="H753" i="18"/>
  <c r="I753" i="18"/>
  <c r="J753" i="18"/>
  <c r="K753" i="18"/>
  <c r="L753" i="18"/>
  <c r="M753" i="18"/>
  <c r="N753" i="18"/>
  <c r="G754" i="18"/>
  <c r="H754" i="18"/>
  <c r="I754" i="18"/>
  <c r="J754" i="18"/>
  <c r="K754" i="18"/>
  <c r="L754" i="18"/>
  <c r="M754" i="18"/>
  <c r="N754" i="18"/>
  <c r="G755" i="18"/>
  <c r="H755" i="18"/>
  <c r="I755" i="18"/>
  <c r="J755" i="18"/>
  <c r="K755" i="18"/>
  <c r="L755" i="18"/>
  <c r="M755" i="18"/>
  <c r="N755" i="18"/>
  <c r="G756" i="18"/>
  <c r="H756" i="18"/>
  <c r="I756" i="18"/>
  <c r="J756" i="18"/>
  <c r="K756" i="18"/>
  <c r="L756" i="18"/>
  <c r="M756" i="18"/>
  <c r="N756" i="18"/>
  <c r="G757" i="18"/>
  <c r="H757" i="18"/>
  <c r="I757" i="18"/>
  <c r="J757" i="18"/>
  <c r="K757" i="18"/>
  <c r="L757" i="18"/>
  <c r="M757" i="18"/>
  <c r="N757" i="18"/>
  <c r="G758" i="18"/>
  <c r="H758" i="18"/>
  <c r="I758" i="18"/>
  <c r="J758" i="18"/>
  <c r="K758" i="18"/>
  <c r="L758" i="18"/>
  <c r="M758" i="18"/>
  <c r="N758" i="18"/>
  <c r="G759" i="18"/>
  <c r="H759" i="18"/>
  <c r="I759" i="18"/>
  <c r="J759" i="18"/>
  <c r="K759" i="18"/>
  <c r="L759" i="18"/>
  <c r="M759" i="18"/>
  <c r="N759" i="18"/>
  <c r="G760" i="18"/>
  <c r="H760" i="18"/>
  <c r="I760" i="18"/>
  <c r="J760" i="18"/>
  <c r="K760" i="18"/>
  <c r="L760" i="18"/>
  <c r="M760" i="18"/>
  <c r="N760" i="18"/>
  <c r="G761" i="18"/>
  <c r="H761" i="18"/>
  <c r="I761" i="18"/>
  <c r="J761" i="18"/>
  <c r="K761" i="18"/>
  <c r="L761" i="18"/>
  <c r="M761" i="18"/>
  <c r="N761" i="18"/>
  <c r="G762" i="18"/>
  <c r="H762" i="18"/>
  <c r="I762" i="18"/>
  <c r="J762" i="18"/>
  <c r="K762" i="18"/>
  <c r="L762" i="18"/>
  <c r="M762" i="18"/>
  <c r="N762" i="18"/>
  <c r="G763" i="18"/>
  <c r="H763" i="18"/>
  <c r="I763" i="18"/>
  <c r="J763" i="18"/>
  <c r="K763" i="18"/>
  <c r="L763" i="18"/>
  <c r="M763" i="18"/>
  <c r="N763" i="18"/>
  <c r="G764" i="18"/>
  <c r="H764" i="18"/>
  <c r="I764" i="18"/>
  <c r="J764" i="18"/>
  <c r="K764" i="18"/>
  <c r="L764" i="18"/>
  <c r="M764" i="18"/>
  <c r="N764" i="18"/>
  <c r="G765" i="18"/>
  <c r="H765" i="18"/>
  <c r="I765" i="18"/>
  <c r="J765" i="18"/>
  <c r="K765" i="18"/>
  <c r="L765" i="18"/>
  <c r="M765" i="18"/>
  <c r="N765" i="18"/>
  <c r="G766" i="18"/>
  <c r="H766" i="18"/>
  <c r="I766" i="18"/>
  <c r="J766" i="18"/>
  <c r="K766" i="18"/>
  <c r="L766" i="18"/>
  <c r="M766" i="18"/>
  <c r="N766" i="18"/>
  <c r="G767" i="18"/>
  <c r="H767" i="18"/>
  <c r="I767" i="18"/>
  <c r="J767" i="18"/>
  <c r="K767" i="18"/>
  <c r="L767" i="18"/>
  <c r="M767" i="18"/>
  <c r="N767" i="18"/>
  <c r="G768" i="18"/>
  <c r="H768" i="18"/>
  <c r="I768" i="18"/>
  <c r="J768" i="18"/>
  <c r="K768" i="18"/>
  <c r="L768" i="18"/>
  <c r="M768" i="18"/>
  <c r="N768" i="18"/>
  <c r="G769" i="18"/>
  <c r="H769" i="18"/>
  <c r="I769" i="18"/>
  <c r="J769" i="18"/>
  <c r="K769" i="18"/>
  <c r="L769" i="18"/>
  <c r="M769" i="18"/>
  <c r="N769" i="18"/>
  <c r="G770" i="18"/>
  <c r="H770" i="18"/>
  <c r="I770" i="18"/>
  <c r="J770" i="18"/>
  <c r="K770" i="18"/>
  <c r="L770" i="18"/>
  <c r="M770" i="18"/>
  <c r="N770" i="18"/>
  <c r="G771" i="18"/>
  <c r="H771" i="18"/>
  <c r="I771" i="18"/>
  <c r="J771" i="18"/>
  <c r="K771" i="18"/>
  <c r="L771" i="18"/>
  <c r="M771" i="18"/>
  <c r="N771" i="18"/>
  <c r="G772" i="18"/>
  <c r="H772" i="18"/>
  <c r="I772" i="18"/>
  <c r="J772" i="18"/>
  <c r="K772" i="18"/>
  <c r="L772" i="18"/>
  <c r="M772" i="18"/>
  <c r="N772" i="18"/>
  <c r="G773" i="18"/>
  <c r="H773" i="18"/>
  <c r="I773" i="18"/>
  <c r="J773" i="18"/>
  <c r="K773" i="18"/>
  <c r="L773" i="18"/>
  <c r="M773" i="18"/>
  <c r="N773" i="18"/>
  <c r="G774" i="18"/>
  <c r="H774" i="18"/>
  <c r="I774" i="18"/>
  <c r="J774" i="18"/>
  <c r="K774" i="18"/>
  <c r="L774" i="18"/>
  <c r="M774" i="18"/>
  <c r="N774" i="18"/>
  <c r="G775" i="18"/>
  <c r="H775" i="18"/>
  <c r="I775" i="18"/>
  <c r="J775" i="18"/>
  <c r="K775" i="18"/>
  <c r="L775" i="18"/>
  <c r="M775" i="18"/>
  <c r="N775" i="18"/>
  <c r="G776" i="18"/>
  <c r="H776" i="18"/>
  <c r="I776" i="18"/>
  <c r="J776" i="18"/>
  <c r="K776" i="18"/>
  <c r="L776" i="18"/>
  <c r="M776" i="18"/>
  <c r="N776" i="18"/>
  <c r="G777" i="18"/>
  <c r="H777" i="18"/>
  <c r="I777" i="18"/>
  <c r="J777" i="18"/>
  <c r="K777" i="18"/>
  <c r="L777" i="18"/>
  <c r="M777" i="18"/>
  <c r="N777" i="18"/>
  <c r="G778" i="18"/>
  <c r="H778" i="18"/>
  <c r="I778" i="18"/>
  <c r="J778" i="18"/>
  <c r="K778" i="18"/>
  <c r="L778" i="18"/>
  <c r="M778" i="18"/>
  <c r="N778" i="18"/>
  <c r="G779" i="18"/>
  <c r="H779" i="18"/>
  <c r="I779" i="18"/>
  <c r="J779" i="18"/>
  <c r="K779" i="18"/>
  <c r="L779" i="18"/>
  <c r="M779" i="18"/>
  <c r="N779" i="18"/>
  <c r="G780" i="18"/>
  <c r="H780" i="18"/>
  <c r="I780" i="18"/>
  <c r="J780" i="18"/>
  <c r="K780" i="18"/>
  <c r="L780" i="18"/>
  <c r="M780" i="18"/>
  <c r="N780" i="18"/>
  <c r="G781" i="18"/>
  <c r="H781" i="18"/>
  <c r="I781" i="18"/>
  <c r="J781" i="18"/>
  <c r="K781" i="18"/>
  <c r="L781" i="18"/>
  <c r="M781" i="18"/>
  <c r="N781" i="18"/>
  <c r="G782" i="18"/>
  <c r="H782" i="18"/>
  <c r="I782" i="18"/>
  <c r="J782" i="18"/>
  <c r="K782" i="18"/>
  <c r="L782" i="18"/>
  <c r="M782" i="18"/>
  <c r="N782" i="18"/>
  <c r="G783" i="18"/>
  <c r="H783" i="18"/>
  <c r="I783" i="18"/>
  <c r="J783" i="18"/>
  <c r="K783" i="18"/>
  <c r="L783" i="18"/>
  <c r="M783" i="18"/>
  <c r="N783" i="18"/>
  <c r="G784" i="18"/>
  <c r="H784" i="18"/>
  <c r="I784" i="18"/>
  <c r="J784" i="18"/>
  <c r="K784" i="18"/>
  <c r="L784" i="18"/>
  <c r="M784" i="18"/>
  <c r="N784" i="18"/>
  <c r="G785" i="18"/>
  <c r="H785" i="18"/>
  <c r="I785" i="18"/>
  <c r="J785" i="18"/>
  <c r="K785" i="18"/>
  <c r="L785" i="18"/>
  <c r="M785" i="18"/>
  <c r="N785" i="18"/>
  <c r="G786" i="18"/>
  <c r="H786" i="18"/>
  <c r="I786" i="18"/>
  <c r="J786" i="18"/>
  <c r="K786" i="18"/>
  <c r="L786" i="18"/>
  <c r="M786" i="18"/>
  <c r="N786" i="18"/>
  <c r="G787" i="18"/>
  <c r="H787" i="18"/>
  <c r="I787" i="18"/>
  <c r="J787" i="18"/>
  <c r="K787" i="18"/>
  <c r="L787" i="18"/>
  <c r="M787" i="18"/>
  <c r="N787" i="18"/>
  <c r="G788" i="18"/>
  <c r="H788" i="18"/>
  <c r="I788" i="18"/>
  <c r="J788" i="18"/>
  <c r="K788" i="18"/>
  <c r="L788" i="18"/>
  <c r="M788" i="18"/>
  <c r="N788" i="18"/>
  <c r="G789" i="18"/>
  <c r="H789" i="18"/>
  <c r="I789" i="18"/>
  <c r="J789" i="18"/>
  <c r="K789" i="18"/>
  <c r="L789" i="18"/>
  <c r="M789" i="18"/>
  <c r="N789" i="18"/>
  <c r="G790" i="18"/>
  <c r="H790" i="18"/>
  <c r="I790" i="18"/>
  <c r="J790" i="18"/>
  <c r="K790" i="18"/>
  <c r="L790" i="18"/>
  <c r="M790" i="18"/>
  <c r="N790" i="18"/>
  <c r="G791" i="18"/>
  <c r="H791" i="18"/>
  <c r="I791" i="18"/>
  <c r="J791" i="18"/>
  <c r="K791" i="18"/>
  <c r="L791" i="18"/>
  <c r="M791" i="18"/>
  <c r="N791" i="18"/>
  <c r="G792" i="18"/>
  <c r="H792" i="18"/>
  <c r="I792" i="18"/>
  <c r="J792" i="18"/>
  <c r="K792" i="18"/>
  <c r="L792" i="18"/>
  <c r="M792" i="18"/>
  <c r="N792" i="18"/>
  <c r="G793" i="18"/>
  <c r="H793" i="18"/>
  <c r="I793" i="18"/>
  <c r="J793" i="18"/>
  <c r="K793" i="18"/>
  <c r="L793" i="18"/>
  <c r="M793" i="18"/>
  <c r="N793" i="18"/>
  <c r="G794" i="18"/>
  <c r="H794" i="18"/>
  <c r="I794" i="18"/>
  <c r="J794" i="18"/>
  <c r="K794" i="18"/>
  <c r="L794" i="18"/>
  <c r="M794" i="18"/>
  <c r="N794" i="18"/>
  <c r="G795" i="18"/>
  <c r="H795" i="18"/>
  <c r="I795" i="18"/>
  <c r="J795" i="18"/>
  <c r="K795" i="18"/>
  <c r="L795" i="18"/>
  <c r="M795" i="18"/>
  <c r="N795" i="18"/>
  <c r="G796" i="18"/>
  <c r="H796" i="18"/>
  <c r="I796" i="18"/>
  <c r="J796" i="18"/>
  <c r="K796" i="18"/>
  <c r="L796" i="18"/>
  <c r="M796" i="18"/>
  <c r="N796" i="18"/>
  <c r="G797" i="18"/>
  <c r="H797" i="18"/>
  <c r="I797" i="18"/>
  <c r="J797" i="18"/>
  <c r="K797" i="18"/>
  <c r="L797" i="18"/>
  <c r="M797" i="18"/>
  <c r="N797" i="18"/>
  <c r="G798" i="18"/>
  <c r="H798" i="18"/>
  <c r="I798" i="18"/>
  <c r="J798" i="18"/>
  <c r="K798" i="18"/>
  <c r="L798" i="18"/>
  <c r="M798" i="18"/>
  <c r="N798" i="18"/>
  <c r="G799" i="18"/>
  <c r="H799" i="18"/>
  <c r="I799" i="18"/>
  <c r="J799" i="18"/>
  <c r="K799" i="18"/>
  <c r="L799" i="18"/>
  <c r="M799" i="18"/>
  <c r="N799" i="18"/>
  <c r="G800" i="18"/>
  <c r="H800" i="18"/>
  <c r="I800" i="18"/>
  <c r="J800" i="18"/>
  <c r="K800" i="18"/>
  <c r="L800" i="18"/>
  <c r="M800" i="18"/>
  <c r="N800" i="18"/>
  <c r="G801" i="18"/>
  <c r="H801" i="18"/>
  <c r="I801" i="18"/>
  <c r="J801" i="18"/>
  <c r="K801" i="18"/>
  <c r="L801" i="18"/>
  <c r="M801" i="18"/>
  <c r="N801" i="18"/>
  <c r="G802" i="18"/>
  <c r="H802" i="18"/>
  <c r="I802" i="18"/>
  <c r="J802" i="18"/>
  <c r="K802" i="18"/>
  <c r="L802" i="18"/>
  <c r="M802" i="18"/>
  <c r="N802" i="18"/>
  <c r="G803" i="18"/>
  <c r="H803" i="18"/>
  <c r="I803" i="18"/>
  <c r="J803" i="18"/>
  <c r="K803" i="18"/>
  <c r="L803" i="18"/>
  <c r="M803" i="18"/>
  <c r="N803" i="18"/>
  <c r="G804" i="18"/>
  <c r="H804" i="18"/>
  <c r="I804" i="18"/>
  <c r="J804" i="18"/>
  <c r="K804" i="18"/>
  <c r="L804" i="18"/>
  <c r="M804" i="18"/>
  <c r="N804" i="18"/>
  <c r="G805" i="18"/>
  <c r="H805" i="18"/>
  <c r="I805" i="18"/>
  <c r="J805" i="18"/>
  <c r="K805" i="18"/>
  <c r="L805" i="18"/>
  <c r="M805" i="18"/>
  <c r="N805" i="18"/>
  <c r="G806" i="18"/>
  <c r="H806" i="18"/>
  <c r="I806" i="18"/>
  <c r="J806" i="18"/>
  <c r="K806" i="18"/>
  <c r="L806" i="18"/>
  <c r="M806" i="18"/>
  <c r="N806" i="18"/>
  <c r="G807" i="18"/>
  <c r="H807" i="18"/>
  <c r="I807" i="18"/>
  <c r="J807" i="18"/>
  <c r="K807" i="18"/>
  <c r="L807" i="18"/>
  <c r="M807" i="18"/>
  <c r="N807" i="18"/>
  <c r="G808" i="18"/>
  <c r="H808" i="18"/>
  <c r="I808" i="18"/>
  <c r="J808" i="18"/>
  <c r="K808" i="18"/>
  <c r="L808" i="18"/>
  <c r="M808" i="18"/>
  <c r="N808" i="18"/>
  <c r="G809" i="18"/>
  <c r="H809" i="18"/>
  <c r="I809" i="18"/>
  <c r="J809" i="18"/>
  <c r="K809" i="18"/>
  <c r="L809" i="18"/>
  <c r="M809" i="18"/>
  <c r="N809" i="18"/>
  <c r="G810" i="18"/>
  <c r="H810" i="18"/>
  <c r="I810" i="18"/>
  <c r="J810" i="18"/>
  <c r="K810" i="18"/>
  <c r="L810" i="18"/>
  <c r="M810" i="18"/>
  <c r="N810" i="18"/>
  <c r="G811" i="18"/>
  <c r="H811" i="18"/>
  <c r="I811" i="18"/>
  <c r="J811" i="18"/>
  <c r="K811" i="18"/>
  <c r="L811" i="18"/>
  <c r="M811" i="18"/>
  <c r="N811" i="18"/>
  <c r="G812" i="18"/>
  <c r="H812" i="18"/>
  <c r="I812" i="18"/>
  <c r="J812" i="18"/>
  <c r="K812" i="18"/>
  <c r="L812" i="18"/>
  <c r="M812" i="18"/>
  <c r="N812" i="18"/>
  <c r="G813" i="18"/>
  <c r="H813" i="18"/>
  <c r="I813" i="18"/>
  <c r="J813" i="18"/>
  <c r="K813" i="18"/>
  <c r="L813" i="18"/>
  <c r="M813" i="18"/>
  <c r="N813" i="18"/>
  <c r="G814" i="18"/>
  <c r="H814" i="18"/>
  <c r="I814" i="18"/>
  <c r="J814" i="18"/>
  <c r="K814" i="18"/>
  <c r="L814" i="18"/>
  <c r="M814" i="18"/>
  <c r="N814" i="18"/>
  <c r="G815" i="18"/>
  <c r="H815" i="18"/>
  <c r="I815" i="18"/>
  <c r="J815" i="18"/>
  <c r="K815" i="18"/>
  <c r="L815" i="18"/>
  <c r="M815" i="18"/>
  <c r="N815" i="18"/>
  <c r="G816" i="18"/>
  <c r="H816" i="18"/>
  <c r="I816" i="18"/>
  <c r="J816" i="18"/>
  <c r="K816" i="18"/>
  <c r="L816" i="18"/>
  <c r="M816" i="18"/>
  <c r="N816" i="18"/>
  <c r="G817" i="18"/>
  <c r="H817" i="18"/>
  <c r="I817" i="18"/>
  <c r="J817" i="18"/>
  <c r="K817" i="18"/>
  <c r="L817" i="18"/>
  <c r="M817" i="18"/>
  <c r="N817" i="18"/>
  <c r="G818" i="18"/>
  <c r="H818" i="18"/>
  <c r="I818" i="18"/>
  <c r="J818" i="18"/>
  <c r="K818" i="18"/>
  <c r="L818" i="18"/>
  <c r="M818" i="18"/>
  <c r="N818" i="18"/>
  <c r="G819" i="18"/>
  <c r="H819" i="18"/>
  <c r="I819" i="18"/>
  <c r="J819" i="18"/>
  <c r="K819" i="18"/>
  <c r="L819" i="18"/>
  <c r="M819" i="18"/>
  <c r="N819" i="18"/>
  <c r="G820" i="18"/>
  <c r="H820" i="18"/>
  <c r="I820" i="18"/>
  <c r="J820" i="18"/>
  <c r="K820" i="18"/>
  <c r="L820" i="18"/>
  <c r="M820" i="18"/>
  <c r="N820" i="18"/>
  <c r="G821" i="18"/>
  <c r="H821" i="18"/>
  <c r="I821" i="18"/>
  <c r="J821" i="18"/>
  <c r="K821" i="18"/>
  <c r="L821" i="18"/>
  <c r="M821" i="18"/>
  <c r="N821" i="18"/>
  <c r="G822" i="18"/>
  <c r="H822" i="18"/>
  <c r="I822" i="18"/>
  <c r="J822" i="18"/>
  <c r="K822" i="18"/>
  <c r="L822" i="18"/>
  <c r="M822" i="18"/>
  <c r="N822" i="18"/>
  <c r="G823" i="18"/>
  <c r="H823" i="18"/>
  <c r="I823" i="18"/>
  <c r="J823" i="18"/>
  <c r="K823" i="18"/>
  <c r="L823" i="18"/>
  <c r="M823" i="18"/>
  <c r="N823" i="18"/>
  <c r="G824" i="18"/>
  <c r="H824" i="18"/>
  <c r="I824" i="18"/>
  <c r="J824" i="18"/>
  <c r="K824" i="18"/>
  <c r="L824" i="18"/>
  <c r="M824" i="18"/>
  <c r="N824" i="18"/>
  <c r="G825" i="18"/>
  <c r="H825" i="18"/>
  <c r="I825" i="18"/>
  <c r="J825" i="18"/>
  <c r="K825" i="18"/>
  <c r="L825" i="18"/>
  <c r="M825" i="18"/>
  <c r="N825" i="18"/>
  <c r="G826" i="18"/>
  <c r="H826" i="18"/>
  <c r="I826" i="18"/>
  <c r="J826" i="18"/>
  <c r="K826" i="18"/>
  <c r="L826" i="18"/>
  <c r="M826" i="18"/>
  <c r="N826" i="18"/>
  <c r="G827" i="18"/>
  <c r="H827" i="18"/>
  <c r="I827" i="18"/>
  <c r="J827" i="18"/>
  <c r="K827" i="18"/>
  <c r="L827" i="18"/>
  <c r="M827" i="18"/>
  <c r="N827" i="18"/>
  <c r="G828" i="18"/>
  <c r="H828" i="18"/>
  <c r="I828" i="18"/>
  <c r="J828" i="18"/>
  <c r="K828" i="18"/>
  <c r="L828" i="18"/>
  <c r="M828" i="18"/>
  <c r="N828" i="18"/>
  <c r="G829" i="18"/>
  <c r="H829" i="18"/>
  <c r="I829" i="18"/>
  <c r="J829" i="18"/>
  <c r="K829" i="18"/>
  <c r="L829" i="18"/>
  <c r="M829" i="18"/>
  <c r="N829" i="18"/>
  <c r="G830" i="18"/>
  <c r="H830" i="18"/>
  <c r="I830" i="18"/>
  <c r="J830" i="18"/>
  <c r="K830" i="18"/>
  <c r="L830" i="18"/>
  <c r="M830" i="18"/>
  <c r="N830" i="18"/>
  <c r="G831" i="18"/>
  <c r="H831" i="18"/>
  <c r="I831" i="18"/>
  <c r="J831" i="18"/>
  <c r="K831" i="18"/>
  <c r="L831" i="18"/>
  <c r="M831" i="18"/>
  <c r="N831" i="18"/>
  <c r="G832" i="18"/>
  <c r="H832" i="18"/>
  <c r="I832" i="18"/>
  <c r="J832" i="18"/>
  <c r="K832" i="18"/>
  <c r="L832" i="18"/>
  <c r="M832" i="18"/>
  <c r="N832" i="18"/>
  <c r="G833" i="18"/>
  <c r="H833" i="18"/>
  <c r="I833" i="18"/>
  <c r="J833" i="18"/>
  <c r="K833" i="18"/>
  <c r="L833" i="18"/>
  <c r="M833" i="18"/>
  <c r="N833" i="18"/>
  <c r="G834" i="18"/>
  <c r="H834" i="18"/>
  <c r="I834" i="18"/>
  <c r="J834" i="18"/>
  <c r="K834" i="18"/>
  <c r="L834" i="18"/>
  <c r="M834" i="18"/>
  <c r="N834" i="18"/>
  <c r="G835" i="18"/>
  <c r="H835" i="18"/>
  <c r="I835" i="18"/>
  <c r="J835" i="18"/>
  <c r="K835" i="18"/>
  <c r="L835" i="18"/>
  <c r="M835" i="18"/>
  <c r="N835" i="18"/>
  <c r="G836" i="18"/>
  <c r="H836" i="18"/>
  <c r="I836" i="18"/>
  <c r="J836" i="18"/>
  <c r="K836" i="18"/>
  <c r="L836" i="18"/>
  <c r="M836" i="18"/>
  <c r="N836" i="18"/>
  <c r="G837" i="18"/>
  <c r="H837" i="18"/>
  <c r="I837" i="18"/>
  <c r="J837" i="18"/>
  <c r="K837" i="18"/>
  <c r="L837" i="18"/>
  <c r="M837" i="18"/>
  <c r="N837" i="18"/>
  <c r="G838" i="18"/>
  <c r="H838" i="18"/>
  <c r="I838" i="18"/>
  <c r="J838" i="18"/>
  <c r="K838" i="18"/>
  <c r="L838" i="18"/>
  <c r="M838" i="18"/>
  <c r="N838" i="18"/>
  <c r="G839" i="18"/>
  <c r="H839" i="18"/>
  <c r="I839" i="18"/>
  <c r="J839" i="18"/>
  <c r="K839" i="18"/>
  <c r="L839" i="18"/>
  <c r="M839" i="18"/>
  <c r="N839" i="18"/>
  <c r="G840" i="18"/>
  <c r="H840" i="18"/>
  <c r="I840" i="18"/>
  <c r="J840" i="18"/>
  <c r="K840" i="18"/>
  <c r="L840" i="18"/>
  <c r="M840" i="18"/>
  <c r="N840" i="18"/>
  <c r="G841" i="18"/>
  <c r="H841" i="18"/>
  <c r="I841" i="18"/>
  <c r="J841" i="18"/>
  <c r="K841" i="18"/>
  <c r="L841" i="18"/>
  <c r="M841" i="18"/>
  <c r="N841" i="18"/>
  <c r="G842" i="18"/>
  <c r="H842" i="18"/>
  <c r="I842" i="18"/>
  <c r="J842" i="18"/>
  <c r="K842" i="18"/>
  <c r="L842" i="18"/>
  <c r="M842" i="18"/>
  <c r="N842" i="18"/>
  <c r="G843" i="18"/>
  <c r="H843" i="18"/>
  <c r="I843" i="18"/>
  <c r="J843" i="18"/>
  <c r="K843" i="18"/>
  <c r="L843" i="18"/>
  <c r="M843" i="18"/>
  <c r="N843" i="18"/>
  <c r="G844" i="18"/>
  <c r="H844" i="18"/>
  <c r="I844" i="18"/>
  <c r="J844" i="18"/>
  <c r="K844" i="18"/>
  <c r="L844" i="18"/>
  <c r="M844" i="18"/>
  <c r="N844" i="18"/>
  <c r="G845" i="18"/>
  <c r="H845" i="18"/>
  <c r="I845" i="18"/>
  <c r="J845" i="18"/>
  <c r="K845" i="18"/>
  <c r="L845" i="18"/>
  <c r="M845" i="18"/>
  <c r="N845" i="18"/>
  <c r="G846" i="18"/>
  <c r="H846" i="18"/>
  <c r="I846" i="18"/>
  <c r="J846" i="18"/>
  <c r="K846" i="18"/>
  <c r="L846" i="18"/>
  <c r="M846" i="18"/>
  <c r="N846" i="18"/>
  <c r="G847" i="18"/>
  <c r="H847" i="18"/>
  <c r="I847" i="18"/>
  <c r="J847" i="18"/>
  <c r="K847" i="18"/>
  <c r="L847" i="18"/>
  <c r="M847" i="18"/>
  <c r="N847" i="18"/>
  <c r="G848" i="18"/>
  <c r="H848" i="18"/>
  <c r="I848" i="18"/>
  <c r="J848" i="18"/>
  <c r="K848" i="18"/>
  <c r="L848" i="18"/>
  <c r="M848" i="18"/>
  <c r="N848" i="18"/>
  <c r="G849" i="18"/>
  <c r="H849" i="18"/>
  <c r="I849" i="18"/>
  <c r="J849" i="18"/>
  <c r="K849" i="18"/>
  <c r="L849" i="18"/>
  <c r="M849" i="18"/>
  <c r="N849" i="18"/>
  <c r="G850" i="18"/>
  <c r="H850" i="18"/>
  <c r="I850" i="18"/>
  <c r="J850" i="18"/>
  <c r="K850" i="18"/>
  <c r="L850" i="18"/>
  <c r="M850" i="18"/>
  <c r="N850" i="18"/>
  <c r="G851" i="18"/>
  <c r="H851" i="18"/>
  <c r="I851" i="18"/>
  <c r="J851" i="18"/>
  <c r="K851" i="18"/>
  <c r="L851" i="18"/>
  <c r="M851" i="18"/>
  <c r="N851" i="18"/>
  <c r="G852" i="18"/>
  <c r="H852" i="18"/>
  <c r="I852" i="18"/>
  <c r="J852" i="18"/>
  <c r="K852" i="18"/>
  <c r="L852" i="18"/>
  <c r="M852" i="18"/>
  <c r="N852" i="18"/>
  <c r="G853" i="18"/>
  <c r="H853" i="18"/>
  <c r="I853" i="18"/>
  <c r="J853" i="18"/>
  <c r="K853" i="18"/>
  <c r="L853" i="18"/>
  <c r="M853" i="18"/>
  <c r="N853" i="18"/>
  <c r="G854" i="18"/>
  <c r="H854" i="18"/>
  <c r="I854" i="18"/>
  <c r="J854" i="18"/>
  <c r="K854" i="18"/>
  <c r="L854" i="18"/>
  <c r="M854" i="18"/>
  <c r="N854" i="18"/>
  <c r="G855" i="18"/>
  <c r="H855" i="18"/>
  <c r="I855" i="18"/>
  <c r="J855" i="18"/>
  <c r="K855" i="18"/>
  <c r="L855" i="18"/>
  <c r="M855" i="18"/>
  <c r="N855" i="18"/>
  <c r="G856" i="18"/>
  <c r="H856" i="18"/>
  <c r="I856" i="18"/>
  <c r="J856" i="18"/>
  <c r="K856" i="18"/>
  <c r="L856" i="18"/>
  <c r="M856" i="18"/>
  <c r="N856" i="18"/>
  <c r="G857" i="18"/>
  <c r="H857" i="18"/>
  <c r="I857" i="18"/>
  <c r="J857" i="18"/>
  <c r="K857" i="18"/>
  <c r="L857" i="18"/>
  <c r="M857" i="18"/>
  <c r="N857" i="18"/>
  <c r="G858" i="18"/>
  <c r="H858" i="18"/>
  <c r="I858" i="18"/>
  <c r="J858" i="18"/>
  <c r="K858" i="18"/>
  <c r="L858" i="18"/>
  <c r="M858" i="18"/>
  <c r="N858" i="18"/>
  <c r="G859" i="18"/>
  <c r="H859" i="18"/>
  <c r="I859" i="18"/>
  <c r="J859" i="18"/>
  <c r="K859" i="18"/>
  <c r="L859" i="18"/>
  <c r="M859" i="18"/>
  <c r="N859" i="18"/>
  <c r="G860" i="18"/>
  <c r="H860" i="18"/>
  <c r="I860" i="18"/>
  <c r="J860" i="18"/>
  <c r="K860" i="18"/>
  <c r="L860" i="18"/>
  <c r="M860" i="18"/>
  <c r="N860" i="18"/>
  <c r="G861" i="18"/>
  <c r="H861" i="18"/>
  <c r="I861" i="18"/>
  <c r="J861" i="18"/>
  <c r="K861" i="18"/>
  <c r="L861" i="18"/>
  <c r="M861" i="18"/>
  <c r="N861" i="18"/>
  <c r="G862" i="18"/>
  <c r="H862" i="18"/>
  <c r="I862" i="18"/>
  <c r="J862" i="18"/>
  <c r="K862" i="18"/>
  <c r="L862" i="18"/>
  <c r="M862" i="18"/>
  <c r="N862" i="18"/>
  <c r="G863" i="18"/>
  <c r="H863" i="18"/>
  <c r="I863" i="18"/>
  <c r="J863" i="18"/>
  <c r="K863" i="18"/>
  <c r="L863" i="18"/>
  <c r="M863" i="18"/>
  <c r="N863" i="18"/>
  <c r="G864" i="18"/>
  <c r="H864" i="18"/>
  <c r="I864" i="18"/>
  <c r="J864" i="18"/>
  <c r="K864" i="18"/>
  <c r="L864" i="18"/>
  <c r="M864" i="18"/>
  <c r="N864" i="18"/>
  <c r="G865" i="18"/>
  <c r="H865" i="18"/>
  <c r="I865" i="18"/>
  <c r="J865" i="18"/>
  <c r="K865" i="18"/>
  <c r="L865" i="18"/>
  <c r="M865" i="18"/>
  <c r="N865" i="18"/>
  <c r="G866" i="18"/>
  <c r="H866" i="18"/>
  <c r="I866" i="18"/>
  <c r="J866" i="18"/>
  <c r="K866" i="18"/>
  <c r="L866" i="18"/>
  <c r="M866" i="18"/>
  <c r="N866" i="18"/>
  <c r="G867" i="18"/>
  <c r="H867" i="18"/>
  <c r="I867" i="18"/>
  <c r="J867" i="18"/>
  <c r="K867" i="18"/>
  <c r="L867" i="18"/>
  <c r="M867" i="18"/>
  <c r="N867" i="18"/>
  <c r="G868" i="18"/>
  <c r="H868" i="18"/>
  <c r="I868" i="18"/>
  <c r="J868" i="18"/>
  <c r="K868" i="18"/>
  <c r="L868" i="18"/>
  <c r="M868" i="18"/>
  <c r="N868" i="18"/>
  <c r="G869" i="18"/>
  <c r="H869" i="18"/>
  <c r="I869" i="18"/>
  <c r="J869" i="18"/>
  <c r="K869" i="18"/>
  <c r="L869" i="18"/>
  <c r="M869" i="18"/>
  <c r="N869" i="18"/>
  <c r="G870" i="18"/>
  <c r="H870" i="18"/>
  <c r="I870" i="18"/>
  <c r="J870" i="18"/>
  <c r="K870" i="18"/>
  <c r="L870" i="18"/>
  <c r="M870" i="18"/>
  <c r="N870" i="18"/>
  <c r="G871" i="18"/>
  <c r="H871" i="18"/>
  <c r="I871" i="18"/>
  <c r="J871" i="18"/>
  <c r="K871" i="18"/>
  <c r="L871" i="18"/>
  <c r="M871" i="18"/>
  <c r="N871" i="18"/>
  <c r="G872" i="18"/>
  <c r="H872" i="18"/>
  <c r="I872" i="18"/>
  <c r="J872" i="18"/>
  <c r="K872" i="18"/>
  <c r="L872" i="18"/>
  <c r="M872" i="18"/>
  <c r="N872" i="18"/>
  <c r="G873" i="18"/>
  <c r="H873" i="18"/>
  <c r="I873" i="18"/>
  <c r="J873" i="18"/>
  <c r="K873" i="18"/>
  <c r="L873" i="18"/>
  <c r="M873" i="18"/>
  <c r="N873" i="18"/>
  <c r="G874" i="18"/>
  <c r="H874" i="18"/>
  <c r="I874" i="18"/>
  <c r="J874" i="18"/>
  <c r="K874" i="18"/>
  <c r="L874" i="18"/>
  <c r="M874" i="18"/>
  <c r="N874" i="18"/>
  <c r="G875" i="18"/>
  <c r="H875" i="18"/>
  <c r="I875" i="18"/>
  <c r="J875" i="18"/>
  <c r="K875" i="18"/>
  <c r="L875" i="18"/>
  <c r="M875" i="18"/>
  <c r="N875" i="18"/>
  <c r="G876" i="18"/>
  <c r="H876" i="18"/>
  <c r="I876" i="18"/>
  <c r="J876" i="18"/>
  <c r="K876" i="18"/>
  <c r="L876" i="18"/>
  <c r="M876" i="18"/>
  <c r="N876" i="18"/>
  <c r="G877" i="18"/>
  <c r="H877" i="18"/>
  <c r="I877" i="18"/>
  <c r="J877" i="18"/>
  <c r="K877" i="18"/>
  <c r="L877" i="18"/>
  <c r="M877" i="18"/>
  <c r="N877" i="18"/>
  <c r="G878" i="18"/>
  <c r="H878" i="18"/>
  <c r="I878" i="18"/>
  <c r="J878" i="18"/>
  <c r="K878" i="18"/>
  <c r="L878" i="18"/>
  <c r="M878" i="18"/>
  <c r="N878" i="18"/>
  <c r="G879" i="18"/>
  <c r="H879" i="18"/>
  <c r="I879" i="18"/>
  <c r="J879" i="18"/>
  <c r="K879" i="18"/>
  <c r="L879" i="18"/>
  <c r="M879" i="18"/>
  <c r="N879" i="18"/>
  <c r="G880" i="18"/>
  <c r="H880" i="18"/>
  <c r="I880" i="18"/>
  <c r="J880" i="18"/>
  <c r="K880" i="18"/>
  <c r="L880" i="18"/>
  <c r="M880" i="18"/>
  <c r="N880" i="18"/>
  <c r="G881" i="18"/>
  <c r="H881" i="18"/>
  <c r="I881" i="18"/>
  <c r="J881" i="18"/>
  <c r="K881" i="18"/>
  <c r="L881" i="18"/>
  <c r="M881" i="18"/>
  <c r="N881" i="18"/>
  <c r="G882" i="18"/>
  <c r="H882" i="18"/>
  <c r="I882" i="18"/>
  <c r="J882" i="18"/>
  <c r="K882" i="18"/>
  <c r="L882" i="18"/>
  <c r="M882" i="18"/>
  <c r="N882" i="18"/>
  <c r="G883" i="18"/>
  <c r="H883" i="18"/>
  <c r="I883" i="18"/>
  <c r="J883" i="18"/>
  <c r="K883" i="18"/>
  <c r="L883" i="18"/>
  <c r="M883" i="18"/>
  <c r="N883" i="18"/>
  <c r="G884" i="18"/>
  <c r="H884" i="18"/>
  <c r="I884" i="18"/>
  <c r="J884" i="18"/>
  <c r="K884" i="18"/>
  <c r="L884" i="18"/>
  <c r="M884" i="18"/>
  <c r="N884" i="18"/>
  <c r="G885" i="18"/>
  <c r="H885" i="18"/>
  <c r="I885" i="18"/>
  <c r="J885" i="18"/>
  <c r="K885" i="18"/>
  <c r="L885" i="18"/>
  <c r="M885" i="18"/>
  <c r="N885" i="18"/>
  <c r="G886" i="18"/>
  <c r="H886" i="18"/>
  <c r="I886" i="18"/>
  <c r="J886" i="18"/>
  <c r="K886" i="18"/>
  <c r="L886" i="18"/>
  <c r="M886" i="18"/>
  <c r="N886" i="18"/>
  <c r="G887" i="18"/>
  <c r="H887" i="18"/>
  <c r="I887" i="18"/>
  <c r="J887" i="18"/>
  <c r="K887" i="18"/>
  <c r="L887" i="18"/>
  <c r="M887" i="18"/>
  <c r="N887" i="18"/>
  <c r="G888" i="18"/>
  <c r="H888" i="18"/>
  <c r="I888" i="18"/>
  <c r="J888" i="18"/>
  <c r="K888" i="18"/>
  <c r="L888" i="18"/>
  <c r="M888" i="18"/>
  <c r="N888" i="18"/>
  <c r="G889" i="18"/>
  <c r="H889" i="18"/>
  <c r="I889" i="18"/>
  <c r="J889" i="18"/>
  <c r="K889" i="18"/>
  <c r="L889" i="18"/>
  <c r="M889" i="18"/>
  <c r="N889" i="18"/>
  <c r="G890" i="18"/>
  <c r="H890" i="18"/>
  <c r="I890" i="18"/>
  <c r="J890" i="18"/>
  <c r="K890" i="18"/>
  <c r="L890" i="18"/>
  <c r="M890" i="18"/>
  <c r="N890" i="18"/>
  <c r="G891" i="18"/>
  <c r="H891" i="18"/>
  <c r="I891" i="18"/>
  <c r="J891" i="18"/>
  <c r="K891" i="18"/>
  <c r="L891" i="18"/>
  <c r="M891" i="18"/>
  <c r="N891" i="18"/>
  <c r="G892" i="18"/>
  <c r="H892" i="18"/>
  <c r="I892" i="18"/>
  <c r="J892" i="18"/>
  <c r="K892" i="18"/>
  <c r="L892" i="18"/>
  <c r="M892" i="18"/>
  <c r="N892" i="18"/>
  <c r="G893" i="18"/>
  <c r="H893" i="18"/>
  <c r="I893" i="18"/>
  <c r="J893" i="18"/>
  <c r="K893" i="18"/>
  <c r="L893" i="18"/>
  <c r="M893" i="18"/>
  <c r="N893" i="18"/>
  <c r="G894" i="18"/>
  <c r="H894" i="18"/>
  <c r="I894" i="18"/>
  <c r="J894" i="18"/>
  <c r="K894" i="18"/>
  <c r="L894" i="18"/>
  <c r="M894" i="18"/>
  <c r="N894" i="18"/>
  <c r="G895" i="18"/>
  <c r="H895" i="18"/>
  <c r="I895" i="18"/>
  <c r="J895" i="18"/>
  <c r="K895" i="18"/>
  <c r="L895" i="18"/>
  <c r="M895" i="18"/>
  <c r="N895" i="18"/>
  <c r="G896" i="18"/>
  <c r="H896" i="18"/>
  <c r="I896" i="18"/>
  <c r="J896" i="18"/>
  <c r="K896" i="18"/>
  <c r="L896" i="18"/>
  <c r="M896" i="18"/>
  <c r="N896" i="18"/>
  <c r="G897" i="18"/>
  <c r="H897" i="18"/>
  <c r="I897" i="18"/>
  <c r="J897" i="18"/>
  <c r="K897" i="18"/>
  <c r="L897" i="18"/>
  <c r="M897" i="18"/>
  <c r="N897" i="18"/>
  <c r="G898" i="18"/>
  <c r="H898" i="18"/>
  <c r="I898" i="18"/>
  <c r="J898" i="18"/>
  <c r="K898" i="18"/>
  <c r="L898" i="18"/>
  <c r="M898" i="18"/>
  <c r="N898" i="18"/>
  <c r="G899" i="18"/>
  <c r="H899" i="18"/>
  <c r="I899" i="18"/>
  <c r="J899" i="18"/>
  <c r="K899" i="18"/>
  <c r="L899" i="18"/>
  <c r="M899" i="18"/>
  <c r="N899" i="18"/>
  <c r="G900" i="18"/>
  <c r="H900" i="18"/>
  <c r="I900" i="18"/>
  <c r="J900" i="18"/>
  <c r="K900" i="18"/>
  <c r="L900" i="18"/>
  <c r="M900" i="18"/>
  <c r="N900" i="18"/>
  <c r="G901" i="18"/>
  <c r="H901" i="18"/>
  <c r="I901" i="18"/>
  <c r="J901" i="18"/>
  <c r="K901" i="18"/>
  <c r="L901" i="18"/>
  <c r="M901" i="18"/>
  <c r="N901" i="18"/>
  <c r="G902" i="18"/>
  <c r="H902" i="18"/>
  <c r="I902" i="18"/>
  <c r="J902" i="18"/>
  <c r="K902" i="18"/>
  <c r="L902" i="18"/>
  <c r="M902" i="18"/>
  <c r="N902" i="18"/>
  <c r="G903" i="18"/>
  <c r="H903" i="18"/>
  <c r="I903" i="18"/>
  <c r="J903" i="18"/>
  <c r="K903" i="18"/>
  <c r="L903" i="18"/>
  <c r="M903" i="18"/>
  <c r="N903" i="18"/>
  <c r="G904" i="18"/>
  <c r="H904" i="18"/>
  <c r="I904" i="18"/>
  <c r="J904" i="18"/>
  <c r="K904" i="18"/>
  <c r="L904" i="18"/>
  <c r="M904" i="18"/>
  <c r="N904" i="18"/>
  <c r="G905" i="18"/>
  <c r="H905" i="18"/>
  <c r="I905" i="18"/>
  <c r="J905" i="18"/>
  <c r="K905" i="18"/>
  <c r="L905" i="18"/>
  <c r="M905" i="18"/>
  <c r="N905" i="18"/>
  <c r="G906" i="18"/>
  <c r="H906" i="18"/>
  <c r="I906" i="18"/>
  <c r="J906" i="18"/>
  <c r="K906" i="18"/>
  <c r="L906" i="18"/>
  <c r="M906" i="18"/>
  <c r="N906" i="18"/>
  <c r="G907" i="18"/>
  <c r="H907" i="18"/>
  <c r="I907" i="18"/>
  <c r="J907" i="18"/>
  <c r="K907" i="18"/>
  <c r="L907" i="18"/>
  <c r="M907" i="18"/>
  <c r="N907" i="18"/>
  <c r="G908" i="18"/>
  <c r="H908" i="18"/>
  <c r="I908" i="18"/>
  <c r="J908" i="18"/>
  <c r="K908" i="18"/>
  <c r="L908" i="18"/>
  <c r="M908" i="18"/>
  <c r="N908" i="18"/>
  <c r="G909" i="18"/>
  <c r="H909" i="18"/>
  <c r="I909" i="18"/>
  <c r="J909" i="18"/>
  <c r="K909" i="18"/>
  <c r="L909" i="18"/>
  <c r="M909" i="18"/>
  <c r="N909" i="18"/>
  <c r="G910" i="18"/>
  <c r="H910" i="18"/>
  <c r="I910" i="18"/>
  <c r="J910" i="18"/>
  <c r="K910" i="18"/>
  <c r="L910" i="18"/>
  <c r="M910" i="18"/>
  <c r="N910" i="18"/>
  <c r="G911" i="18"/>
  <c r="H911" i="18"/>
  <c r="I911" i="18"/>
  <c r="J911" i="18"/>
  <c r="K911" i="18"/>
  <c r="L911" i="18"/>
  <c r="M911" i="18"/>
  <c r="N911" i="18"/>
  <c r="G912" i="18"/>
  <c r="H912" i="18"/>
  <c r="I912" i="18"/>
  <c r="J912" i="18"/>
  <c r="K912" i="18"/>
  <c r="L912" i="18"/>
  <c r="M912" i="18"/>
  <c r="N912" i="18"/>
  <c r="G913" i="18"/>
  <c r="H913" i="18"/>
  <c r="I913" i="18"/>
  <c r="J913" i="18"/>
  <c r="K913" i="18"/>
  <c r="L913" i="18"/>
  <c r="M913" i="18"/>
  <c r="N913" i="18"/>
  <c r="G914" i="18"/>
  <c r="H914" i="18"/>
  <c r="I914" i="18"/>
  <c r="J914" i="18"/>
  <c r="K914" i="18"/>
  <c r="L914" i="18"/>
  <c r="M914" i="18"/>
  <c r="N914" i="18"/>
  <c r="G915" i="18"/>
  <c r="H915" i="18"/>
  <c r="I915" i="18"/>
  <c r="J915" i="18"/>
  <c r="K915" i="18"/>
  <c r="L915" i="18"/>
  <c r="M915" i="18"/>
  <c r="N915" i="18"/>
  <c r="G916" i="18"/>
  <c r="H916" i="18"/>
  <c r="I916" i="18"/>
  <c r="J916" i="18"/>
  <c r="K916" i="18"/>
  <c r="L916" i="18"/>
  <c r="M916" i="18"/>
  <c r="N916" i="18"/>
  <c r="G917" i="18"/>
  <c r="H917" i="18"/>
  <c r="I917" i="18"/>
  <c r="J917" i="18"/>
  <c r="K917" i="18"/>
  <c r="L917" i="18"/>
  <c r="M917" i="18"/>
  <c r="N917" i="18"/>
  <c r="G918" i="18"/>
  <c r="H918" i="18"/>
  <c r="I918" i="18"/>
  <c r="J918" i="18"/>
  <c r="K918" i="18"/>
  <c r="L918" i="18"/>
  <c r="M918" i="18"/>
  <c r="N918" i="18"/>
  <c r="G919" i="18"/>
  <c r="H919" i="18"/>
  <c r="I919" i="18"/>
  <c r="J919" i="18"/>
  <c r="K919" i="18"/>
  <c r="L919" i="18"/>
  <c r="M919" i="18"/>
  <c r="N919" i="18"/>
  <c r="G920" i="18"/>
  <c r="H920" i="18"/>
  <c r="I920" i="18"/>
  <c r="J920" i="18"/>
  <c r="K920" i="18"/>
  <c r="L920" i="18"/>
  <c r="M920" i="18"/>
  <c r="N920" i="18"/>
  <c r="G921" i="18"/>
  <c r="H921" i="18"/>
  <c r="I921" i="18"/>
  <c r="J921" i="18"/>
  <c r="K921" i="18"/>
  <c r="L921" i="18"/>
  <c r="M921" i="18"/>
  <c r="N921" i="18"/>
  <c r="G922" i="18"/>
  <c r="H922" i="18"/>
  <c r="I922" i="18"/>
  <c r="J922" i="18"/>
  <c r="K922" i="18"/>
  <c r="L922" i="18"/>
  <c r="M922" i="18"/>
  <c r="N922" i="18"/>
  <c r="G923" i="18"/>
  <c r="H923" i="18"/>
  <c r="I923" i="18"/>
  <c r="J923" i="18"/>
  <c r="K923" i="18"/>
  <c r="L923" i="18"/>
  <c r="M923" i="18"/>
  <c r="N923" i="18"/>
  <c r="G924" i="18"/>
  <c r="H924" i="18"/>
  <c r="I924" i="18"/>
  <c r="J924" i="18"/>
  <c r="K924" i="18"/>
  <c r="L924" i="18"/>
  <c r="M924" i="18"/>
  <c r="N924" i="18"/>
  <c r="G925" i="18"/>
  <c r="H925" i="18"/>
  <c r="I925" i="18"/>
  <c r="J925" i="18"/>
  <c r="K925" i="18"/>
  <c r="L925" i="18"/>
  <c r="M925" i="18"/>
  <c r="N925" i="18"/>
  <c r="G926" i="18"/>
  <c r="H926" i="18"/>
  <c r="I926" i="18"/>
  <c r="J926" i="18"/>
  <c r="K926" i="18"/>
  <c r="L926" i="18"/>
  <c r="M926" i="18"/>
  <c r="N926" i="18"/>
  <c r="G927" i="18"/>
  <c r="H927" i="18"/>
  <c r="I927" i="18"/>
  <c r="J927" i="18"/>
  <c r="K927" i="18"/>
  <c r="L927" i="18"/>
  <c r="M927" i="18"/>
  <c r="N927" i="18"/>
  <c r="G928" i="18"/>
  <c r="H928" i="18"/>
  <c r="I928" i="18"/>
  <c r="J928" i="18"/>
  <c r="K928" i="18"/>
  <c r="L928" i="18"/>
  <c r="M928" i="18"/>
  <c r="N928" i="18"/>
  <c r="G929" i="18"/>
  <c r="H929" i="18"/>
  <c r="I929" i="18"/>
  <c r="J929" i="18"/>
  <c r="K929" i="18"/>
  <c r="L929" i="18"/>
  <c r="M929" i="18"/>
  <c r="N929" i="18"/>
  <c r="G930" i="18"/>
  <c r="H930" i="18"/>
  <c r="I930" i="18"/>
  <c r="J930" i="18"/>
  <c r="K930" i="18"/>
  <c r="L930" i="18"/>
  <c r="M930" i="18"/>
  <c r="N930" i="18"/>
  <c r="G931" i="18"/>
  <c r="H931" i="18"/>
  <c r="I931" i="18"/>
  <c r="J931" i="18"/>
  <c r="K931" i="18"/>
  <c r="L931" i="18"/>
  <c r="M931" i="18"/>
  <c r="N931" i="18"/>
  <c r="G932" i="18"/>
  <c r="H932" i="18"/>
  <c r="I932" i="18"/>
  <c r="J932" i="18"/>
  <c r="K932" i="18"/>
  <c r="L932" i="18"/>
  <c r="M932" i="18"/>
  <c r="N932" i="18"/>
  <c r="G933" i="18"/>
  <c r="H933" i="18"/>
  <c r="I933" i="18"/>
  <c r="J933" i="18"/>
  <c r="K933" i="18"/>
  <c r="L933" i="18"/>
  <c r="M933" i="18"/>
  <c r="N933" i="18"/>
  <c r="G934" i="18"/>
  <c r="H934" i="18"/>
  <c r="I934" i="18"/>
  <c r="J934" i="18"/>
  <c r="K934" i="18"/>
  <c r="L934" i="18"/>
  <c r="M934" i="18"/>
  <c r="N934" i="18"/>
  <c r="G935" i="18"/>
  <c r="H935" i="18"/>
  <c r="I935" i="18"/>
  <c r="J935" i="18"/>
  <c r="K935" i="18"/>
  <c r="L935" i="18"/>
  <c r="M935" i="18"/>
  <c r="N935" i="18"/>
  <c r="G936" i="18"/>
  <c r="H936" i="18"/>
  <c r="I936" i="18"/>
  <c r="J936" i="18"/>
  <c r="K936" i="18"/>
  <c r="L936" i="18"/>
  <c r="M936" i="18"/>
  <c r="N936" i="18"/>
  <c r="G937" i="18"/>
  <c r="H937" i="18"/>
  <c r="I937" i="18"/>
  <c r="J937" i="18"/>
  <c r="K937" i="18"/>
  <c r="L937" i="18"/>
  <c r="M937" i="18"/>
  <c r="N937" i="18"/>
  <c r="G938" i="18"/>
  <c r="H938" i="18"/>
  <c r="I938" i="18"/>
  <c r="J938" i="18"/>
  <c r="K938" i="18"/>
  <c r="L938" i="18"/>
  <c r="M938" i="18"/>
  <c r="N938" i="18"/>
  <c r="G939" i="18"/>
  <c r="H939" i="18"/>
  <c r="I939" i="18"/>
  <c r="J939" i="18"/>
  <c r="K939" i="18"/>
  <c r="L939" i="18"/>
  <c r="M939" i="18"/>
  <c r="N939" i="18"/>
  <c r="G940" i="18"/>
  <c r="H940" i="18"/>
  <c r="I940" i="18"/>
  <c r="J940" i="18"/>
  <c r="K940" i="18"/>
  <c r="L940" i="18"/>
  <c r="M940" i="18"/>
  <c r="N940" i="18"/>
  <c r="G941" i="18"/>
  <c r="H941" i="18"/>
  <c r="I941" i="18"/>
  <c r="J941" i="18"/>
  <c r="K941" i="18"/>
  <c r="L941" i="18"/>
  <c r="M941" i="18"/>
  <c r="N941" i="18"/>
  <c r="G942" i="18"/>
  <c r="H942" i="18"/>
  <c r="I942" i="18"/>
  <c r="J942" i="18"/>
  <c r="K942" i="18"/>
  <c r="L942" i="18"/>
  <c r="M942" i="18"/>
  <c r="N942" i="18"/>
  <c r="G943" i="18"/>
  <c r="H943" i="18"/>
  <c r="I943" i="18"/>
  <c r="J943" i="18"/>
  <c r="K943" i="18"/>
  <c r="L943" i="18"/>
  <c r="M943" i="18"/>
  <c r="N943" i="18"/>
  <c r="G944" i="18"/>
  <c r="H944" i="18"/>
  <c r="I944" i="18"/>
  <c r="J944" i="18"/>
  <c r="K944" i="18"/>
  <c r="L944" i="18"/>
  <c r="M944" i="18"/>
  <c r="N944" i="18"/>
  <c r="G945" i="18"/>
  <c r="H945" i="18"/>
  <c r="I945" i="18"/>
  <c r="J945" i="18"/>
  <c r="K945" i="18"/>
  <c r="L945" i="18"/>
  <c r="M945" i="18"/>
  <c r="N945" i="18"/>
  <c r="G946" i="18"/>
  <c r="H946" i="18"/>
  <c r="I946" i="18"/>
  <c r="J946" i="18"/>
  <c r="K946" i="18"/>
  <c r="L946" i="18"/>
  <c r="M946" i="18"/>
  <c r="N946" i="18"/>
  <c r="G947" i="18"/>
  <c r="H947" i="18"/>
  <c r="I947" i="18"/>
  <c r="J947" i="18"/>
  <c r="K947" i="18"/>
  <c r="L947" i="18"/>
  <c r="M947" i="18"/>
  <c r="N947" i="18"/>
  <c r="G948" i="18"/>
  <c r="H948" i="18"/>
  <c r="I948" i="18"/>
  <c r="J948" i="18"/>
  <c r="K948" i="18"/>
  <c r="L948" i="18"/>
  <c r="M948" i="18"/>
  <c r="N948" i="18"/>
  <c r="G949" i="18"/>
  <c r="H949" i="18"/>
  <c r="I949" i="18"/>
  <c r="J949" i="18"/>
  <c r="K949" i="18"/>
  <c r="L949" i="18"/>
  <c r="M949" i="18"/>
  <c r="N949" i="18"/>
  <c r="G950" i="18"/>
  <c r="H950" i="18"/>
  <c r="I950" i="18"/>
  <c r="J950" i="18"/>
  <c r="K950" i="18"/>
  <c r="L950" i="18"/>
  <c r="M950" i="18"/>
  <c r="N950" i="18"/>
  <c r="G951" i="18"/>
  <c r="H951" i="18"/>
  <c r="I951" i="18"/>
  <c r="J951" i="18"/>
  <c r="K951" i="18"/>
  <c r="L951" i="18"/>
  <c r="M951" i="18"/>
  <c r="N951" i="18"/>
  <c r="G952" i="18"/>
  <c r="H952" i="18"/>
  <c r="I952" i="18"/>
  <c r="J952" i="18"/>
  <c r="K952" i="18"/>
  <c r="L952" i="18"/>
  <c r="M952" i="18"/>
  <c r="N952" i="18"/>
  <c r="G953" i="18"/>
  <c r="H953" i="18"/>
  <c r="I953" i="18"/>
  <c r="J953" i="18"/>
  <c r="K953" i="18"/>
  <c r="L953" i="18"/>
  <c r="M953" i="18"/>
  <c r="N953" i="18"/>
  <c r="G954" i="18"/>
  <c r="H954" i="18"/>
  <c r="I954" i="18"/>
  <c r="J954" i="18"/>
  <c r="K954" i="18"/>
  <c r="L954" i="18"/>
  <c r="M954" i="18"/>
  <c r="N954" i="18"/>
  <c r="G955" i="18"/>
  <c r="H955" i="18"/>
  <c r="I955" i="18"/>
  <c r="J955" i="18"/>
  <c r="K955" i="18"/>
  <c r="L955" i="18"/>
  <c r="M955" i="18"/>
  <c r="N955" i="18"/>
  <c r="G956" i="18"/>
  <c r="H956" i="18"/>
  <c r="I956" i="18"/>
  <c r="J956" i="18"/>
  <c r="K956" i="18"/>
  <c r="L956" i="18"/>
  <c r="M956" i="18"/>
  <c r="N956" i="18"/>
  <c r="G957" i="18"/>
  <c r="H957" i="18"/>
  <c r="I957" i="18"/>
  <c r="J957" i="18"/>
  <c r="K957" i="18"/>
  <c r="L957" i="18"/>
  <c r="M957" i="18"/>
  <c r="N957" i="18"/>
  <c r="G958" i="18"/>
  <c r="H958" i="18"/>
  <c r="I958" i="18"/>
  <c r="J958" i="18"/>
  <c r="K958" i="18"/>
  <c r="L958" i="18"/>
  <c r="M958" i="18"/>
  <c r="N958" i="18"/>
  <c r="G959" i="18"/>
  <c r="H959" i="18"/>
  <c r="I959" i="18"/>
  <c r="J959" i="18"/>
  <c r="K959" i="18"/>
  <c r="L959" i="18"/>
  <c r="M959" i="18"/>
  <c r="N959" i="18"/>
  <c r="G960" i="18"/>
  <c r="H960" i="18"/>
  <c r="I960" i="18"/>
  <c r="J960" i="18"/>
  <c r="K960" i="18"/>
  <c r="L960" i="18"/>
  <c r="M960" i="18"/>
  <c r="N960" i="18"/>
  <c r="G961" i="18"/>
  <c r="H961" i="18"/>
  <c r="I961" i="18"/>
  <c r="J961" i="18"/>
  <c r="K961" i="18"/>
  <c r="L961" i="18"/>
  <c r="M961" i="18"/>
  <c r="N961" i="18"/>
  <c r="G962" i="18"/>
  <c r="H962" i="18"/>
  <c r="I962" i="18"/>
  <c r="J962" i="18"/>
  <c r="K962" i="18"/>
  <c r="L962" i="18"/>
  <c r="M962" i="18"/>
  <c r="N962" i="18"/>
  <c r="G963" i="18"/>
  <c r="H963" i="18"/>
  <c r="I963" i="18"/>
  <c r="J963" i="18"/>
  <c r="K963" i="18"/>
  <c r="L963" i="18"/>
  <c r="M963" i="18"/>
  <c r="N963" i="18"/>
  <c r="G964" i="18"/>
  <c r="H964" i="18"/>
  <c r="I964" i="18"/>
  <c r="J964" i="18"/>
  <c r="K964" i="18"/>
  <c r="L964" i="18"/>
  <c r="M964" i="18"/>
  <c r="N964" i="18"/>
  <c r="G965" i="18"/>
  <c r="H965" i="18"/>
  <c r="I965" i="18"/>
  <c r="J965" i="18"/>
  <c r="K965" i="18"/>
  <c r="L965" i="18"/>
  <c r="M965" i="18"/>
  <c r="N965" i="18"/>
  <c r="G966" i="18"/>
  <c r="H966" i="18"/>
  <c r="I966" i="18"/>
  <c r="J966" i="18"/>
  <c r="K966" i="18"/>
  <c r="L966" i="18"/>
  <c r="M966" i="18"/>
  <c r="N966" i="18"/>
  <c r="G967" i="18"/>
  <c r="H967" i="18"/>
  <c r="I967" i="18"/>
  <c r="J967" i="18"/>
  <c r="K967" i="18"/>
  <c r="L967" i="18"/>
  <c r="M967" i="18"/>
  <c r="N967" i="18"/>
  <c r="G968" i="18"/>
  <c r="H968" i="18"/>
  <c r="I968" i="18"/>
  <c r="J968" i="18"/>
  <c r="K968" i="18"/>
  <c r="L968" i="18"/>
  <c r="M968" i="18"/>
  <c r="N968" i="18"/>
  <c r="G969" i="18"/>
  <c r="H969" i="18"/>
  <c r="I969" i="18"/>
  <c r="J969" i="18"/>
  <c r="K969" i="18"/>
  <c r="L969" i="18"/>
  <c r="M969" i="18"/>
  <c r="N969" i="18"/>
  <c r="G970" i="18"/>
  <c r="H970" i="18"/>
  <c r="I970" i="18"/>
  <c r="J970" i="18"/>
  <c r="K970" i="18"/>
  <c r="L970" i="18"/>
  <c r="M970" i="18"/>
  <c r="N970" i="18"/>
  <c r="G971" i="18"/>
  <c r="H971" i="18"/>
  <c r="I971" i="18"/>
  <c r="J971" i="18"/>
  <c r="K971" i="18"/>
  <c r="L971" i="18"/>
  <c r="M971" i="18"/>
  <c r="N971" i="18"/>
  <c r="G972" i="18"/>
  <c r="H972" i="18"/>
  <c r="I972" i="18"/>
  <c r="J972" i="18"/>
  <c r="K972" i="18"/>
  <c r="L972" i="18"/>
  <c r="M972" i="18"/>
  <c r="N972" i="18"/>
  <c r="G973" i="18"/>
  <c r="H973" i="18"/>
  <c r="I973" i="18"/>
  <c r="J973" i="18"/>
  <c r="K973" i="18"/>
  <c r="L973" i="18"/>
  <c r="M973" i="18"/>
  <c r="N973" i="18"/>
  <c r="G974" i="18"/>
  <c r="H974" i="18"/>
  <c r="I974" i="18"/>
  <c r="J974" i="18"/>
  <c r="K974" i="18"/>
  <c r="L974" i="18"/>
  <c r="M974" i="18"/>
  <c r="N974" i="18"/>
  <c r="G975" i="18"/>
  <c r="H975" i="18"/>
  <c r="I975" i="18"/>
  <c r="J975" i="18"/>
  <c r="K975" i="18"/>
  <c r="L975" i="18"/>
  <c r="M975" i="18"/>
  <c r="N975" i="18"/>
  <c r="G976" i="18"/>
  <c r="H976" i="18"/>
  <c r="I976" i="18"/>
  <c r="J976" i="18"/>
  <c r="K976" i="18"/>
  <c r="L976" i="18"/>
  <c r="M976" i="18"/>
  <c r="N976" i="18"/>
  <c r="G977" i="18"/>
  <c r="H977" i="18"/>
  <c r="I977" i="18"/>
  <c r="J977" i="18"/>
  <c r="K977" i="18"/>
  <c r="L977" i="18"/>
  <c r="M977" i="18"/>
  <c r="N977" i="18"/>
  <c r="G978" i="18"/>
  <c r="H978" i="18"/>
  <c r="I978" i="18"/>
  <c r="J978" i="18"/>
  <c r="K978" i="18"/>
  <c r="L978" i="18"/>
  <c r="M978" i="18"/>
  <c r="N978" i="18"/>
  <c r="G979" i="18"/>
  <c r="H979" i="18"/>
  <c r="I979" i="18"/>
  <c r="J979" i="18"/>
  <c r="K979" i="18"/>
  <c r="L979" i="18"/>
  <c r="M979" i="18"/>
  <c r="N979" i="18"/>
  <c r="G980" i="18"/>
  <c r="H980" i="18"/>
  <c r="I980" i="18"/>
  <c r="J980" i="18"/>
  <c r="K980" i="18"/>
  <c r="L980" i="18"/>
  <c r="M980" i="18"/>
  <c r="N980" i="18"/>
  <c r="G981" i="18"/>
  <c r="H981" i="18"/>
  <c r="I981" i="18"/>
  <c r="J981" i="18"/>
  <c r="K981" i="18"/>
  <c r="L981" i="18"/>
  <c r="M981" i="18"/>
  <c r="N981" i="18"/>
  <c r="G982" i="18"/>
  <c r="H982" i="18"/>
  <c r="I982" i="18"/>
  <c r="J982" i="18"/>
  <c r="K982" i="18"/>
  <c r="L982" i="18"/>
  <c r="M982" i="18"/>
  <c r="N982" i="18"/>
  <c r="G983" i="18"/>
  <c r="H983" i="18"/>
  <c r="I983" i="18"/>
  <c r="J983" i="18"/>
  <c r="K983" i="18"/>
  <c r="L983" i="18"/>
  <c r="M983" i="18"/>
  <c r="N983" i="18"/>
  <c r="G984" i="18"/>
  <c r="H984" i="18"/>
  <c r="I984" i="18"/>
  <c r="J984" i="18"/>
  <c r="K984" i="18"/>
  <c r="L984" i="18"/>
  <c r="M984" i="18"/>
  <c r="N984" i="18"/>
  <c r="G985" i="18"/>
  <c r="H985" i="18"/>
  <c r="I985" i="18"/>
  <c r="J985" i="18"/>
  <c r="K985" i="18"/>
  <c r="L985" i="18"/>
  <c r="M985" i="18"/>
  <c r="N985" i="18"/>
  <c r="G986" i="18"/>
  <c r="H986" i="18"/>
  <c r="I986" i="18"/>
  <c r="J986" i="18"/>
  <c r="K986" i="18"/>
  <c r="L986" i="18"/>
  <c r="M986" i="18"/>
  <c r="N986" i="18"/>
  <c r="G987" i="18"/>
  <c r="H987" i="18"/>
  <c r="I987" i="18"/>
  <c r="J987" i="18"/>
  <c r="K987" i="18"/>
  <c r="L987" i="18"/>
  <c r="M987" i="18"/>
  <c r="N987" i="18"/>
  <c r="G988" i="18"/>
  <c r="H988" i="18"/>
  <c r="I988" i="18"/>
  <c r="J988" i="18"/>
  <c r="K988" i="18"/>
  <c r="L988" i="18"/>
  <c r="M988" i="18"/>
  <c r="N988" i="18"/>
  <c r="G989" i="18"/>
  <c r="H989" i="18"/>
  <c r="I989" i="18"/>
  <c r="J989" i="18"/>
  <c r="K989" i="18"/>
  <c r="L989" i="18"/>
  <c r="M989" i="18"/>
  <c r="N989" i="18"/>
  <c r="G990" i="18"/>
  <c r="H990" i="18"/>
  <c r="I990" i="18"/>
  <c r="J990" i="18"/>
  <c r="K990" i="18"/>
  <c r="L990" i="18"/>
  <c r="M990" i="18"/>
  <c r="N990" i="18"/>
  <c r="G991" i="18"/>
  <c r="H991" i="18"/>
  <c r="I991" i="18"/>
  <c r="J991" i="18"/>
  <c r="K991" i="18"/>
  <c r="L991" i="18"/>
  <c r="M991" i="18"/>
  <c r="N991" i="18"/>
  <c r="G992" i="18"/>
  <c r="H992" i="18"/>
  <c r="I992" i="18"/>
  <c r="J992" i="18"/>
  <c r="K992" i="18"/>
  <c r="L992" i="18"/>
  <c r="M992" i="18"/>
  <c r="N992" i="18"/>
  <c r="G993" i="18"/>
  <c r="H993" i="18"/>
  <c r="I993" i="18"/>
  <c r="J993" i="18"/>
  <c r="K993" i="18"/>
  <c r="L993" i="18"/>
  <c r="M993" i="18"/>
  <c r="N993" i="18"/>
  <c r="G994" i="18"/>
  <c r="H994" i="18"/>
  <c r="I994" i="18"/>
  <c r="J994" i="18"/>
  <c r="K994" i="18"/>
  <c r="L994" i="18"/>
  <c r="M994" i="18"/>
  <c r="N994" i="18"/>
  <c r="G995" i="18"/>
  <c r="H995" i="18"/>
  <c r="I995" i="18"/>
  <c r="J995" i="18"/>
  <c r="K995" i="18"/>
  <c r="L995" i="18"/>
  <c r="M995" i="18"/>
  <c r="N995" i="18"/>
  <c r="G996" i="18"/>
  <c r="H996" i="18"/>
  <c r="I996" i="18"/>
  <c r="J996" i="18"/>
  <c r="K996" i="18"/>
  <c r="L996" i="18"/>
  <c r="M996" i="18"/>
  <c r="N996" i="18"/>
  <c r="G997" i="18"/>
  <c r="H997" i="18"/>
  <c r="I997" i="18"/>
  <c r="J997" i="18"/>
  <c r="K997" i="18"/>
  <c r="L997" i="18"/>
  <c r="M997" i="18"/>
  <c r="N997" i="18"/>
  <c r="G998" i="18"/>
  <c r="H998" i="18"/>
  <c r="I998" i="18"/>
  <c r="J998" i="18"/>
  <c r="K998" i="18"/>
  <c r="L998" i="18"/>
  <c r="M998" i="18"/>
  <c r="N998" i="18"/>
  <c r="G999" i="18"/>
  <c r="H999" i="18"/>
  <c r="I999" i="18"/>
  <c r="J999" i="18"/>
  <c r="K999" i="18"/>
  <c r="L999" i="18"/>
  <c r="M999" i="18"/>
  <c r="N999" i="18"/>
  <c r="G1000" i="18"/>
  <c r="H1000" i="18"/>
  <c r="I1000" i="18"/>
  <c r="J1000" i="18"/>
  <c r="K1000" i="18"/>
  <c r="L1000" i="18"/>
  <c r="M1000" i="18"/>
  <c r="N1000" i="18"/>
  <c r="G1001" i="18"/>
  <c r="H1001" i="18"/>
  <c r="I1001" i="18"/>
  <c r="J1001" i="18"/>
  <c r="K1001" i="18"/>
  <c r="L1001" i="18"/>
  <c r="M1001" i="18"/>
  <c r="N1001" i="18"/>
  <c r="G1002" i="18"/>
  <c r="H1002" i="18"/>
  <c r="I1002" i="18"/>
  <c r="J1002" i="18"/>
  <c r="K1002" i="18"/>
  <c r="L1002" i="18"/>
  <c r="M1002" i="18"/>
  <c r="N1002" i="18"/>
  <c r="G1003" i="18"/>
  <c r="H1003" i="18"/>
  <c r="I1003" i="18"/>
  <c r="J1003" i="18"/>
  <c r="K1003" i="18"/>
  <c r="L1003" i="18"/>
  <c r="M1003" i="18"/>
  <c r="N1003" i="18"/>
  <c r="G1004" i="18"/>
  <c r="H1004" i="18"/>
  <c r="I1004" i="18"/>
  <c r="J1004" i="18"/>
  <c r="K1004" i="18"/>
  <c r="L1004" i="18"/>
  <c r="M1004" i="18"/>
  <c r="N1004" i="18"/>
  <c r="G1005" i="18"/>
  <c r="H1005" i="18"/>
  <c r="I1005" i="18"/>
  <c r="J1005" i="18"/>
  <c r="K1005" i="18"/>
  <c r="L1005" i="18"/>
  <c r="M1005" i="18"/>
  <c r="N1005" i="18"/>
  <c r="G1006" i="18"/>
  <c r="H1006" i="18"/>
  <c r="I1006" i="18"/>
  <c r="J1006" i="18"/>
  <c r="K1006" i="18"/>
  <c r="L1006" i="18"/>
  <c r="M1006" i="18"/>
  <c r="N1006" i="18"/>
  <c r="G1007" i="18"/>
  <c r="H1007" i="18"/>
  <c r="I1007" i="18"/>
  <c r="J1007" i="18"/>
  <c r="K1007" i="18"/>
  <c r="L1007" i="18"/>
  <c r="M1007" i="18"/>
  <c r="N1007" i="18"/>
  <c r="G1008" i="18"/>
  <c r="H1008" i="18"/>
  <c r="I1008" i="18"/>
  <c r="J1008" i="18"/>
  <c r="K1008" i="18"/>
  <c r="L1008" i="18"/>
  <c r="M1008" i="18"/>
  <c r="N1008" i="18"/>
  <c r="G1009" i="18"/>
  <c r="H1009" i="18"/>
  <c r="I1009" i="18"/>
  <c r="J1009" i="18"/>
  <c r="K1009" i="18"/>
  <c r="L1009" i="18"/>
  <c r="M1009" i="18"/>
  <c r="N1009" i="18"/>
  <c r="G1010" i="18"/>
  <c r="H1010" i="18"/>
  <c r="I1010" i="18"/>
  <c r="J1010" i="18"/>
  <c r="K1010" i="18"/>
  <c r="L1010" i="18"/>
  <c r="M1010" i="18"/>
  <c r="N1010" i="18"/>
  <c r="G1011" i="18"/>
  <c r="H1011" i="18"/>
  <c r="I1011" i="18"/>
  <c r="J1011" i="18"/>
  <c r="K1011" i="18"/>
  <c r="L1011" i="18"/>
  <c r="M1011" i="18"/>
  <c r="N1011" i="18"/>
  <c r="G1012" i="18"/>
  <c r="H1012" i="18"/>
  <c r="I1012" i="18"/>
  <c r="J1012" i="18"/>
  <c r="K1012" i="18"/>
  <c r="L1012" i="18"/>
  <c r="M1012" i="18"/>
  <c r="N1012" i="18"/>
  <c r="G1013" i="18"/>
  <c r="H1013" i="18"/>
  <c r="I1013" i="18"/>
  <c r="J1013" i="18"/>
  <c r="K1013" i="18"/>
  <c r="L1013" i="18"/>
  <c r="M1013" i="18"/>
  <c r="N1013" i="18"/>
  <c r="G1014" i="18"/>
  <c r="H1014" i="18"/>
  <c r="I1014" i="18"/>
  <c r="J1014" i="18"/>
  <c r="K1014" i="18"/>
  <c r="L1014" i="18"/>
  <c r="M1014" i="18"/>
  <c r="N1014" i="18"/>
  <c r="G1015" i="18"/>
  <c r="H1015" i="18"/>
  <c r="I1015" i="18"/>
  <c r="J1015" i="18"/>
  <c r="K1015" i="18"/>
  <c r="L1015" i="18"/>
  <c r="M1015" i="18"/>
  <c r="N1015"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337" i="18"/>
  <c r="L338" i="18"/>
  <c r="L339" i="18"/>
  <c r="L340" i="18"/>
  <c r="L341" i="18"/>
  <c r="L342" i="18"/>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L409" i="18"/>
  <c r="L410" i="18"/>
  <c r="L411" i="18"/>
  <c r="L412" i="18"/>
  <c r="L413" i="18"/>
  <c r="L414" i="18"/>
  <c r="L415" i="18"/>
  <c r="L416" i="18"/>
  <c r="L417" i="18"/>
  <c r="L418" i="18"/>
  <c r="L419" i="18"/>
  <c r="L420" i="18"/>
  <c r="L421" i="18"/>
  <c r="L422" i="18"/>
  <c r="L423" i="18"/>
  <c r="L424" i="18"/>
  <c r="L425" i="18"/>
  <c r="L426" i="18"/>
  <c r="L427" i="18"/>
  <c r="L428" i="18"/>
  <c r="L429" i="18"/>
  <c r="L430" i="18"/>
  <c r="L431" i="18"/>
  <c r="L432" i="18"/>
  <c r="L433" i="18"/>
  <c r="L434" i="18"/>
  <c r="L435" i="18"/>
  <c r="L436" i="18"/>
  <c r="L437" i="18"/>
  <c r="L438" i="18"/>
  <c r="L439" i="18"/>
  <c r="L440" i="18"/>
  <c r="L441" i="18"/>
  <c r="L442" i="18"/>
  <c r="L443" i="18"/>
  <c r="L444" i="18"/>
  <c r="L445" i="18"/>
  <c r="L446" i="18"/>
  <c r="L447" i="18"/>
  <c r="L448" i="18"/>
  <c r="L449" i="18"/>
  <c r="L450" i="18"/>
  <c r="L451" i="18"/>
  <c r="L452" i="18"/>
  <c r="L453" i="18"/>
  <c r="L454" i="18"/>
  <c r="L455" i="18"/>
  <c r="L456" i="18"/>
  <c r="L457" i="18"/>
  <c r="L458" i="18"/>
  <c r="L459" i="18"/>
  <c r="L460" i="18"/>
  <c r="L461" i="18"/>
  <c r="L462" i="18"/>
  <c r="L463" i="18"/>
  <c r="L464" i="18"/>
  <c r="L465" i="18"/>
  <c r="L466" i="18"/>
  <c r="L467" i="18"/>
  <c r="L468" i="18"/>
  <c r="L469" i="18"/>
  <c r="L470" i="18"/>
  <c r="L471" i="18"/>
  <c r="L472" i="18"/>
  <c r="L473" i="18"/>
  <c r="L474" i="18"/>
  <c r="L475" i="18"/>
  <c r="L476" i="18"/>
  <c r="L477" i="18"/>
  <c r="L478" i="18"/>
  <c r="L479" i="18"/>
  <c r="L480" i="18"/>
  <c r="L481" i="18"/>
  <c r="L482" i="18"/>
  <c r="L483" i="18"/>
  <c r="L484" i="18"/>
  <c r="L485" i="18"/>
  <c r="L486" i="18"/>
  <c r="L487" i="18"/>
  <c r="L488" i="18"/>
  <c r="L489" i="18"/>
  <c r="L490" i="18"/>
  <c r="L491" i="18"/>
  <c r="L492" i="18"/>
  <c r="L493" i="18"/>
  <c r="L494" i="18"/>
  <c r="L495" i="18"/>
  <c r="L496" i="18"/>
  <c r="L497" i="18"/>
  <c r="L498" i="18"/>
  <c r="L499" i="18"/>
  <c r="L500" i="18"/>
  <c r="L501" i="18"/>
  <c r="L502" i="18"/>
  <c r="L503" i="18"/>
  <c r="L504" i="18"/>
  <c r="L505" i="18"/>
  <c r="L506" i="18"/>
  <c r="L507" i="18"/>
  <c r="L508" i="18"/>
  <c r="L509" i="18"/>
  <c r="L510" i="18"/>
  <c r="L511" i="18"/>
  <c r="L512" i="18"/>
  <c r="B2224" i="7993"/>
  <c r="C2224" i="7993"/>
  <c r="B2225" i="7993"/>
  <c r="C2225" i="7993"/>
  <c r="B2226" i="7993"/>
  <c r="C2226" i="7993"/>
  <c r="B2227" i="7993"/>
  <c r="C2227" i="7993"/>
  <c r="B2228" i="7993"/>
  <c r="C2228" i="7993"/>
  <c r="B2229" i="7993"/>
  <c r="C2229" i="7993"/>
  <c r="B2230" i="7993"/>
  <c r="C2230" i="7993"/>
  <c r="B2231" i="7993"/>
  <c r="C2231" i="7993"/>
  <c r="B2232" i="7993"/>
  <c r="C2232" i="7993"/>
  <c r="B2233" i="7993"/>
  <c r="C2233" i="7993"/>
  <c r="B2234" i="7993"/>
  <c r="C2234" i="7993"/>
  <c r="B2235" i="7993"/>
  <c r="C2235" i="7993"/>
  <c r="B2236" i="7993"/>
  <c r="C2236" i="7993"/>
  <c r="B2237" i="7993"/>
  <c r="C2237" i="7993"/>
  <c r="B2238" i="7993"/>
  <c r="C2238" i="7993"/>
  <c r="B2239" i="7993"/>
  <c r="C2239" i="7993"/>
  <c r="B2240" i="7993"/>
  <c r="C2240" i="7993"/>
  <c r="B2241" i="7993"/>
  <c r="C2241" i="7993"/>
  <c r="B2242" i="7993"/>
  <c r="C2242" i="7993"/>
  <c r="B2243" i="7993"/>
  <c r="C2243" i="7993"/>
  <c r="B2244" i="7993"/>
  <c r="C2244" i="7993"/>
  <c r="B2245" i="7993"/>
  <c r="C2245" i="7993"/>
  <c r="B2246" i="7993"/>
  <c r="C2246" i="7993"/>
  <c r="B2247" i="7993"/>
  <c r="C2247" i="7993"/>
  <c r="B2248" i="7993"/>
  <c r="C2248" i="7993"/>
  <c r="B2249" i="7993"/>
  <c r="C2249" i="7993"/>
  <c r="B2250" i="7993"/>
  <c r="C2250" i="7993"/>
  <c r="B2251" i="7993"/>
  <c r="C2251" i="7993"/>
  <c r="B2252" i="7993"/>
  <c r="C2252" i="7993"/>
  <c r="B2253" i="7993"/>
  <c r="C2253" i="7993"/>
  <c r="B2254" i="7993"/>
  <c r="C2254" i="7993"/>
  <c r="B2255" i="7993"/>
  <c r="C2255" i="7993"/>
  <c r="B2256" i="7993"/>
  <c r="C2256" i="7993"/>
  <c r="B2257" i="7993"/>
  <c r="C2257" i="7993"/>
  <c r="B2258" i="7993"/>
  <c r="C2258" i="7993"/>
  <c r="B2259" i="7993"/>
  <c r="C2259" i="7993"/>
  <c r="B2260" i="7993"/>
  <c r="C2260" i="7993"/>
  <c r="B2261" i="7993"/>
  <c r="C2261" i="7993"/>
  <c r="B2262" i="7993"/>
  <c r="C2262" i="7993"/>
  <c r="B2263" i="7993"/>
  <c r="C2263" i="7993"/>
  <c r="B2264" i="7993"/>
  <c r="C2264" i="7993"/>
  <c r="B2265" i="7993"/>
  <c r="C2265" i="7993"/>
  <c r="B2266" i="7993"/>
  <c r="C2266" i="7993"/>
  <c r="B2267" i="7993"/>
  <c r="C2267" i="7993"/>
  <c r="B2268" i="7993"/>
  <c r="C2268" i="7993"/>
  <c r="B2269" i="7993"/>
  <c r="C2269" i="7993"/>
  <c r="B2270" i="7993"/>
  <c r="C2270" i="7993"/>
  <c r="B2271" i="7993"/>
  <c r="C2271" i="7993"/>
  <c r="B2272" i="7993"/>
  <c r="C2272" i="7993"/>
  <c r="B2273" i="7993"/>
  <c r="C2273" i="7993"/>
  <c r="B2274" i="7993"/>
  <c r="C2274" i="7993"/>
  <c r="B2275" i="7993"/>
  <c r="C2275" i="7993"/>
  <c r="B2276" i="7993"/>
  <c r="C2276" i="7993"/>
  <c r="B2277" i="7993"/>
  <c r="C2277" i="7993"/>
  <c r="B2278" i="7993"/>
  <c r="C2278" i="7993"/>
  <c r="B2279" i="7993"/>
  <c r="C2279" i="7993"/>
  <c r="B2280" i="7993"/>
  <c r="C2280" i="7993"/>
  <c r="B2281" i="7993"/>
  <c r="C2281" i="7993"/>
  <c r="B2282" i="7993"/>
  <c r="C2282" i="7993"/>
  <c r="B2283" i="7993"/>
  <c r="C2283" i="7993"/>
  <c r="B2284" i="7993"/>
  <c r="C2284" i="7993"/>
  <c r="B2285" i="7993"/>
  <c r="C2285" i="7993"/>
  <c r="B2286" i="7993"/>
  <c r="C2286" i="7993"/>
  <c r="B2287" i="7993"/>
  <c r="C2287" i="7993"/>
  <c r="B2288" i="7993"/>
  <c r="C2288" i="7993"/>
  <c r="B2289" i="7993"/>
  <c r="C2289" i="7993"/>
  <c r="B2290" i="7993"/>
  <c r="C2290" i="7993"/>
  <c r="B2291" i="7993"/>
  <c r="C2291" i="7993"/>
  <c r="B2292" i="7993"/>
  <c r="C2292" i="7993"/>
  <c r="B2293" i="7993"/>
  <c r="C2293" i="7993"/>
  <c r="B2294" i="7993"/>
  <c r="C2294" i="7993"/>
  <c r="B2295" i="7993"/>
  <c r="C2295" i="7993"/>
  <c r="B2296" i="7993"/>
  <c r="C2296" i="7993"/>
  <c r="B2297" i="7993"/>
  <c r="C2297" i="7993"/>
  <c r="B2298" i="7993"/>
  <c r="C2298" i="7993"/>
  <c r="B2299" i="7993"/>
  <c r="C2299" i="7993"/>
  <c r="B2300" i="7993"/>
  <c r="C2300" i="7993"/>
  <c r="B2301" i="7993"/>
  <c r="C2301" i="7993"/>
  <c r="B2302" i="7993"/>
  <c r="C2302" i="7993"/>
  <c r="B2303" i="7993"/>
  <c r="C2303" i="7993"/>
  <c r="B2304" i="7993"/>
  <c r="C2304" i="7993"/>
  <c r="B2305" i="7993"/>
  <c r="C2305" i="7993"/>
  <c r="B2306" i="7993"/>
  <c r="C2306" i="7993"/>
  <c r="B2307" i="7993"/>
  <c r="C2307" i="7993"/>
  <c r="B2308" i="7993"/>
  <c r="C2308" i="7993"/>
  <c r="B2309" i="7993"/>
  <c r="C2309" i="7993"/>
  <c r="B2310" i="7993"/>
  <c r="C2310" i="7993"/>
  <c r="B2311" i="7993"/>
  <c r="C2311" i="7993"/>
  <c r="B2312" i="7993"/>
  <c r="C2312" i="7993"/>
  <c r="B2313" i="7993"/>
  <c r="C2313" i="7993"/>
  <c r="B2314" i="7993"/>
  <c r="C2314" i="7993"/>
  <c r="B2315" i="7993"/>
  <c r="C2315" i="7993"/>
  <c r="B2316" i="7993"/>
  <c r="C2316" i="7993"/>
  <c r="B2317" i="7993"/>
  <c r="C2317" i="7993"/>
  <c r="B2318" i="7993"/>
  <c r="C2318" i="7993"/>
  <c r="B2319" i="7993"/>
  <c r="C2319" i="7993"/>
  <c r="B2320" i="7993"/>
  <c r="C2320" i="7993"/>
  <c r="B2321" i="7993"/>
  <c r="C2321" i="7993"/>
  <c r="B2322" i="7993"/>
  <c r="C2322" i="7993"/>
  <c r="B2323" i="7993"/>
  <c r="C2323" i="7993"/>
  <c r="B2324" i="7993"/>
  <c r="C2324" i="7993"/>
  <c r="B2325" i="7993"/>
  <c r="C2325" i="7993"/>
  <c r="B2326" i="7993"/>
  <c r="C2326" i="7993"/>
  <c r="B2327" i="7993"/>
  <c r="C2327" i="7993"/>
  <c r="B2328" i="7993"/>
  <c r="C2328" i="7993"/>
  <c r="B2329" i="7993"/>
  <c r="C2329" i="7993"/>
  <c r="B2330" i="7993"/>
  <c r="C2330" i="7993"/>
  <c r="B2331" i="7993"/>
  <c r="C2331" i="7993"/>
  <c r="B2332" i="7993"/>
  <c r="C2332" i="7993"/>
  <c r="B2333" i="7993"/>
  <c r="C2333" i="7993"/>
  <c r="B2334" i="7993"/>
  <c r="C2334" i="7993"/>
  <c r="B2335" i="7993"/>
  <c r="C2335" i="7993"/>
  <c r="B2336" i="7993"/>
  <c r="C2336" i="7993"/>
  <c r="B2337" i="7993"/>
  <c r="C2337" i="7993"/>
  <c r="B2338" i="7993"/>
  <c r="C2338" i="7993"/>
  <c r="B2339" i="7993"/>
  <c r="C2339" i="7993"/>
  <c r="B2340" i="7993"/>
  <c r="C2340" i="7993"/>
  <c r="B2341" i="7993"/>
  <c r="C2341" i="7993"/>
  <c r="B2342" i="7993"/>
  <c r="C2342" i="7993"/>
  <c r="B2343" i="7993"/>
  <c r="C2343" i="7993"/>
  <c r="B2344" i="7993"/>
  <c r="C2344" i="7993"/>
  <c r="B2345" i="7993"/>
  <c r="C2345" i="7993"/>
  <c r="B2346" i="7993"/>
  <c r="C2346" i="7993"/>
  <c r="B2347" i="7993"/>
  <c r="C2347" i="7993"/>
  <c r="B2348" i="7993"/>
  <c r="C2348" i="7993"/>
  <c r="B2349" i="7993"/>
  <c r="C2349" i="7993"/>
  <c r="B2350" i="7993"/>
  <c r="C2350" i="7993"/>
  <c r="B2351" i="7993"/>
  <c r="C2351" i="7993"/>
  <c r="B2352" i="7993"/>
  <c r="C2352" i="7993"/>
  <c r="B2353" i="7993"/>
  <c r="C2353" i="7993"/>
  <c r="B2354" i="7993"/>
  <c r="C2354" i="7993"/>
  <c r="B2355" i="7993"/>
  <c r="C2355" i="7993"/>
  <c r="B2356" i="7993"/>
  <c r="C2356" i="7993"/>
  <c r="B2357" i="7993"/>
  <c r="C2357" i="7993"/>
  <c r="B2358" i="7993"/>
  <c r="C2358" i="7993"/>
  <c r="B2359" i="7993"/>
  <c r="C2359" i="7993"/>
  <c r="B2360" i="7993"/>
  <c r="C2360" i="7993"/>
  <c r="B2361" i="7993"/>
  <c r="C2361" i="7993"/>
  <c r="B2362" i="7993"/>
  <c r="C2362" i="7993"/>
  <c r="B2363" i="7993"/>
  <c r="C2363" i="7993"/>
  <c r="B2364" i="7993"/>
  <c r="C2364" i="7993"/>
  <c r="B2365" i="7993"/>
  <c r="C2365" i="7993"/>
  <c r="B2366" i="7993"/>
  <c r="C2366" i="7993"/>
  <c r="B2367" i="7993"/>
  <c r="C2367" i="7993"/>
  <c r="B2368" i="7993"/>
  <c r="C2368" i="7993"/>
  <c r="B2369" i="7993"/>
  <c r="C2369" i="7993"/>
  <c r="B2370" i="7993"/>
  <c r="C2370" i="7993"/>
  <c r="B2371" i="7993"/>
  <c r="C2371" i="7993"/>
  <c r="B2372" i="7993"/>
  <c r="C2372" i="7993"/>
  <c r="B2373" i="7993"/>
  <c r="C2373" i="7993"/>
  <c r="B2374" i="7993"/>
  <c r="C2374" i="7993"/>
  <c r="B2375" i="7993"/>
  <c r="C2375" i="7993"/>
  <c r="B2376" i="7993"/>
  <c r="C2376" i="7993"/>
  <c r="B2377" i="7993"/>
  <c r="C2377" i="7993"/>
  <c r="B2378" i="7993"/>
  <c r="C2378" i="7993"/>
  <c r="B2379" i="7993"/>
  <c r="C2379" i="7993"/>
  <c r="B2380" i="7993"/>
  <c r="C2380" i="7993"/>
  <c r="B2381" i="7993"/>
  <c r="C2381" i="7993"/>
  <c r="B2382" i="7993"/>
  <c r="C2382" i="7993"/>
  <c r="B2383" i="7993"/>
  <c r="C2383" i="7993"/>
  <c r="B2384" i="7993"/>
  <c r="C2384" i="7993"/>
  <c r="B2385" i="7993"/>
  <c r="C2385" i="7993"/>
  <c r="B2386" i="7993"/>
  <c r="C2386" i="7993"/>
  <c r="B2387" i="7993"/>
  <c r="C2387" i="7993"/>
  <c r="B2388" i="7993"/>
  <c r="C2388" i="7993"/>
  <c r="B2389" i="7993"/>
  <c r="C2389" i="7993"/>
  <c r="B2390" i="7993"/>
  <c r="C2390" i="7993"/>
  <c r="B2391" i="7993"/>
  <c r="C2391" i="7993"/>
  <c r="B2392" i="7993"/>
  <c r="C2392" i="7993"/>
  <c r="B2393" i="7993"/>
  <c r="C2393" i="7993"/>
  <c r="B2394" i="7993"/>
  <c r="C2394" i="7993"/>
  <c r="B2395" i="7993"/>
  <c r="C2395" i="7993"/>
  <c r="B2396" i="7993"/>
  <c r="C2396" i="7993"/>
  <c r="B2397" i="7993"/>
  <c r="C2397" i="7993"/>
  <c r="B2398" i="7993"/>
  <c r="C2398" i="7993"/>
  <c r="B2399" i="7993"/>
  <c r="C2399" i="7993"/>
  <c r="B2400" i="7993"/>
  <c r="C2400" i="7993"/>
  <c r="B2401" i="7993"/>
  <c r="C2401" i="7993"/>
  <c r="B2402" i="7993"/>
  <c r="C2402" i="7993"/>
  <c r="B2403" i="7993"/>
  <c r="C2403" i="7993"/>
  <c r="B2404" i="7993"/>
  <c r="C2404" i="7993"/>
  <c r="B2405" i="7993"/>
  <c r="C2405" i="7993"/>
  <c r="B2406" i="7993"/>
  <c r="C2406" i="7993"/>
  <c r="B2407" i="7993"/>
  <c r="C2407" i="7993"/>
  <c r="B2408" i="7993"/>
  <c r="C2408" i="7993"/>
  <c r="B2409" i="7993"/>
  <c r="C2409" i="7993"/>
  <c r="B2410" i="7993"/>
  <c r="C2410" i="7993"/>
  <c r="B2411" i="7993"/>
  <c r="C2411" i="7993"/>
  <c r="B2412" i="7993"/>
  <c r="C2412" i="7993"/>
  <c r="B2413" i="7993"/>
  <c r="C2413" i="7993"/>
  <c r="B2414" i="7993"/>
  <c r="C2414" i="7993"/>
  <c r="B2415" i="7993"/>
  <c r="C2415" i="7993"/>
  <c r="B2416" i="7993"/>
  <c r="C2416" i="7993"/>
  <c r="B2417" i="7993"/>
  <c r="C2417" i="7993"/>
  <c r="B2418" i="7993"/>
  <c r="C2418" i="7993"/>
  <c r="B2419" i="7993"/>
  <c r="C2419" i="7993"/>
  <c r="B2420" i="7993"/>
  <c r="C2420" i="7993"/>
  <c r="B2421" i="7993"/>
  <c r="C2421" i="7993"/>
  <c r="B2422" i="7993"/>
  <c r="C2422" i="7993"/>
  <c r="B2423" i="7993"/>
  <c r="C2423" i="7993"/>
  <c r="B2424" i="7993"/>
  <c r="C2424" i="7993"/>
  <c r="B2425" i="7993"/>
  <c r="C2425" i="7993"/>
  <c r="B2426" i="7993"/>
  <c r="C2426" i="7993"/>
  <c r="B2427" i="7993"/>
  <c r="C2427" i="7993"/>
  <c r="B2428" i="7993"/>
  <c r="C2428" i="7993"/>
  <c r="B2429" i="7993"/>
  <c r="C2429" i="7993"/>
  <c r="B2430" i="7993"/>
  <c r="C2430" i="7993"/>
  <c r="B2431" i="7993"/>
  <c r="C2431" i="7993"/>
  <c r="B2432" i="7993"/>
  <c r="C2432" i="7993"/>
  <c r="B2433" i="7993"/>
  <c r="C2433" i="7993"/>
  <c r="B2434" i="7993"/>
  <c r="C2434" i="7993"/>
  <c r="B2435" i="7993"/>
  <c r="C2435" i="7993"/>
  <c r="B2436" i="7993"/>
  <c r="C2436" i="7993"/>
  <c r="B2437" i="7993"/>
  <c r="C2437" i="7993"/>
  <c r="B2438" i="7993"/>
  <c r="C2438" i="7993"/>
  <c r="B2439" i="7993"/>
  <c r="C2439" i="7993"/>
  <c r="B2440" i="7993"/>
  <c r="C2440" i="7993"/>
  <c r="B2441" i="7993"/>
  <c r="C2441" i="7993"/>
  <c r="B2442" i="7993"/>
  <c r="C2442" i="7993"/>
  <c r="B2443" i="7993"/>
  <c r="C2443" i="7993"/>
  <c r="B2444" i="7993"/>
  <c r="C2444" i="7993"/>
  <c r="B2445" i="7993"/>
  <c r="C2445" i="7993"/>
  <c r="B2446" i="7993"/>
  <c r="C2446" i="7993"/>
  <c r="B2447" i="7993"/>
  <c r="C2447" i="7993"/>
  <c r="B2448" i="7993"/>
  <c r="C2448" i="7993"/>
  <c r="B2449" i="7993"/>
  <c r="C2449" i="7993"/>
  <c r="B2450" i="7993"/>
  <c r="C2450" i="7993"/>
  <c r="B2451" i="7993"/>
  <c r="C2451" i="7993"/>
  <c r="B2452" i="7993"/>
  <c r="C2452" i="7993"/>
  <c r="B2453" i="7993"/>
  <c r="C2453" i="7993"/>
  <c r="B2454" i="7993"/>
  <c r="C2454" i="7993"/>
  <c r="B2455" i="7993"/>
  <c r="C2455" i="7993"/>
  <c r="B2456" i="7993"/>
  <c r="C2456" i="7993"/>
  <c r="B2457" i="7993"/>
  <c r="C2457" i="7993"/>
  <c r="B2458" i="7993"/>
  <c r="C2458" i="7993"/>
  <c r="B2459" i="7993"/>
  <c r="C2459" i="7993"/>
  <c r="B2460" i="7993"/>
  <c r="C2460" i="7993"/>
  <c r="B2461" i="7993"/>
  <c r="C2461" i="7993"/>
  <c r="B2462" i="7993"/>
  <c r="C2462" i="7993"/>
  <c r="B2463" i="7993"/>
  <c r="C2463" i="7993"/>
  <c r="B2464" i="7993"/>
  <c r="C2464" i="7993"/>
  <c r="B2465" i="7993"/>
  <c r="C2465" i="7993"/>
  <c r="B2466" i="7993"/>
  <c r="C2466" i="7993"/>
  <c r="B2467" i="7993"/>
  <c r="C2467" i="7993"/>
  <c r="B2468" i="7993"/>
  <c r="C2468" i="7993"/>
  <c r="B2469" i="7993"/>
  <c r="C2469" i="7993"/>
  <c r="B2470" i="7993"/>
  <c r="C2470" i="7993"/>
  <c r="B2471" i="7993"/>
  <c r="C2471" i="7993"/>
  <c r="B2472" i="7993"/>
  <c r="C2472" i="7993"/>
  <c r="B2473" i="7993"/>
  <c r="C2473" i="7993"/>
  <c r="B2474" i="7993"/>
  <c r="C2474" i="7993"/>
  <c r="B2475" i="7993"/>
  <c r="C2475" i="7993"/>
  <c r="B2476" i="7993"/>
  <c r="C2476" i="7993"/>
  <c r="B2477" i="7993"/>
  <c r="C2477" i="7993"/>
  <c r="B2478" i="7993"/>
  <c r="C2478" i="7993"/>
  <c r="B2479" i="7993"/>
  <c r="C2479" i="7993"/>
  <c r="B2480" i="7993"/>
  <c r="C2480" i="7993"/>
  <c r="B2481" i="7993"/>
  <c r="C2481" i="7993"/>
  <c r="B2482" i="7993"/>
  <c r="C2482" i="7993"/>
  <c r="B2483" i="7993"/>
  <c r="C2483" i="7993"/>
  <c r="B2484" i="7993"/>
  <c r="C2484" i="7993"/>
  <c r="B2485" i="7993"/>
  <c r="C2485" i="7993"/>
  <c r="B2486" i="7993"/>
  <c r="C2486" i="7993"/>
  <c r="B2487" i="7993"/>
  <c r="C2487" i="7993"/>
  <c r="B2488" i="7993"/>
  <c r="C2488" i="7993"/>
  <c r="B2489" i="7993"/>
  <c r="C2489" i="7993"/>
  <c r="B2490" i="7993"/>
  <c r="C2490" i="7993"/>
  <c r="B2491" i="7993"/>
  <c r="C2491" i="7993"/>
  <c r="B2492" i="7993"/>
  <c r="C2492" i="7993"/>
  <c r="B2493" i="7993"/>
  <c r="C2493" i="7993"/>
  <c r="B2494" i="7993"/>
  <c r="C2494" i="7993"/>
  <c r="B2495" i="7993"/>
  <c r="C2495" i="7993"/>
  <c r="B2496" i="7993"/>
  <c r="C2496" i="7993"/>
  <c r="B2497" i="7993"/>
  <c r="C2497" i="7993"/>
  <c r="B2498" i="7993"/>
  <c r="C2498" i="7993"/>
  <c r="B2499" i="7993"/>
  <c r="C2499" i="7993"/>
  <c r="B2500" i="7993"/>
  <c r="C2500" i="7993"/>
  <c r="B2501" i="7993"/>
  <c r="C2501" i="7993"/>
  <c r="B2502" i="7993"/>
  <c r="C2502" i="7993"/>
  <c r="B2503" i="7993"/>
  <c r="C2503" i="7993"/>
  <c r="B2504" i="7993"/>
  <c r="C2504" i="7993"/>
  <c r="B2505" i="7993"/>
  <c r="C2505" i="7993"/>
  <c r="B2506" i="7993"/>
  <c r="C2506" i="7993"/>
  <c r="B2507" i="7993"/>
  <c r="C2507" i="7993"/>
  <c r="B2508" i="7993"/>
  <c r="C2508" i="7993"/>
  <c r="B2509" i="7993"/>
  <c r="C2509" i="7993"/>
  <c r="B2510" i="7993"/>
  <c r="C2510" i="7993"/>
  <c r="B2511" i="7993"/>
  <c r="C2511" i="7993"/>
  <c r="B2512" i="7993"/>
  <c r="C2512" i="7993"/>
  <c r="B2513" i="7993"/>
  <c r="C2513" i="7993"/>
  <c r="B2514" i="7993"/>
  <c r="C2514" i="7993"/>
  <c r="B2515" i="7993"/>
  <c r="C2515" i="7993"/>
  <c r="B2516" i="7993"/>
  <c r="C2516" i="7993"/>
  <c r="B2517" i="7993"/>
  <c r="C2517" i="7993"/>
  <c r="B2518" i="7993"/>
  <c r="C2518" i="7993"/>
  <c r="B2519" i="7993"/>
  <c r="C2519" i="7993"/>
  <c r="B2520" i="7993"/>
  <c r="C2520" i="7993"/>
  <c r="B2521" i="7993"/>
  <c r="C2521" i="7993"/>
  <c r="B2522" i="7993"/>
  <c r="C2522" i="7993"/>
  <c r="B2523" i="7993"/>
  <c r="C2523" i="7993"/>
  <c r="B2524" i="7993"/>
  <c r="C2524" i="7993"/>
  <c r="B1720" i="7993"/>
  <c r="C1720" i="7993"/>
  <c r="B1721" i="7993"/>
  <c r="C1721" i="7993"/>
  <c r="B1722" i="7993"/>
  <c r="C1722" i="7993"/>
  <c r="B1723" i="7993"/>
  <c r="C1723" i="7993"/>
  <c r="B1724" i="7993"/>
  <c r="C1724" i="7993"/>
  <c r="B1725" i="7993"/>
  <c r="C1725" i="7993"/>
  <c r="B1726" i="7993"/>
  <c r="C1726" i="7993"/>
  <c r="B1727" i="7993"/>
  <c r="C1727" i="7993"/>
  <c r="B1728" i="7993"/>
  <c r="C1728" i="7993"/>
  <c r="B1729" i="7993"/>
  <c r="C1729" i="7993"/>
  <c r="B1730" i="7993"/>
  <c r="C1730" i="7993"/>
  <c r="B1731" i="7993"/>
  <c r="C1731" i="7993"/>
  <c r="B1732" i="7993"/>
  <c r="C1732" i="7993"/>
  <c r="B1733" i="7993"/>
  <c r="C1733" i="7993"/>
  <c r="B1734" i="7993"/>
  <c r="C1734" i="7993"/>
  <c r="B1735" i="7993"/>
  <c r="C1735" i="7993"/>
  <c r="B1736" i="7993"/>
  <c r="C1736" i="7993"/>
  <c r="B1737" i="7993"/>
  <c r="C1737" i="7993"/>
  <c r="B1738" i="7993"/>
  <c r="C1738" i="7993"/>
  <c r="B1739" i="7993"/>
  <c r="C1739" i="7993"/>
  <c r="B1740" i="7993"/>
  <c r="C1740" i="7993"/>
  <c r="B1741" i="7993"/>
  <c r="C1741" i="7993"/>
  <c r="B1742" i="7993"/>
  <c r="C1742" i="7993"/>
  <c r="B1743" i="7993"/>
  <c r="C1743" i="7993"/>
  <c r="B1744" i="7993"/>
  <c r="C1744" i="7993"/>
  <c r="B1745" i="7993"/>
  <c r="C1745" i="7993"/>
  <c r="B1746" i="7993"/>
  <c r="C1746" i="7993"/>
  <c r="B1747" i="7993"/>
  <c r="C1747" i="7993"/>
  <c r="B1748" i="7993"/>
  <c r="C1748" i="7993"/>
  <c r="B1749" i="7993"/>
  <c r="C1749" i="7993"/>
  <c r="B1750" i="7993"/>
  <c r="C1750" i="7993"/>
  <c r="B1751" i="7993"/>
  <c r="C1751" i="7993"/>
  <c r="B1752" i="7993"/>
  <c r="C1752" i="7993"/>
  <c r="B1753" i="7993"/>
  <c r="C1753" i="7993"/>
  <c r="B1754" i="7993"/>
  <c r="C1754" i="7993"/>
  <c r="B1755" i="7993"/>
  <c r="C1755" i="7993"/>
  <c r="B1756" i="7993"/>
  <c r="C1756" i="7993"/>
  <c r="B1757" i="7993"/>
  <c r="C1757" i="7993"/>
  <c r="B1758" i="7993"/>
  <c r="C1758" i="7993"/>
  <c r="B1759" i="7993"/>
  <c r="C1759" i="7993"/>
  <c r="B1760" i="7993"/>
  <c r="C1760" i="7993"/>
  <c r="B1761" i="7993"/>
  <c r="C1761" i="7993"/>
  <c r="B1762" i="7993"/>
  <c r="C1762" i="7993"/>
  <c r="B1763" i="7993"/>
  <c r="C1763" i="7993"/>
  <c r="B1764" i="7993"/>
  <c r="C1764" i="7993"/>
  <c r="B1765" i="7993"/>
  <c r="C1765" i="7993"/>
  <c r="B1766" i="7993"/>
  <c r="C1766" i="7993"/>
  <c r="B1767" i="7993"/>
  <c r="C1767" i="7993"/>
  <c r="B1768" i="7993"/>
  <c r="C1768" i="7993"/>
  <c r="B1769" i="7993"/>
  <c r="C1769" i="7993"/>
  <c r="B1770" i="7993"/>
  <c r="C1770" i="7993"/>
  <c r="B1771" i="7993"/>
  <c r="C1771" i="7993"/>
  <c r="B1772" i="7993"/>
  <c r="C1772" i="7993"/>
  <c r="B1773" i="7993"/>
  <c r="C1773" i="7993"/>
  <c r="B1774" i="7993"/>
  <c r="C1774" i="7993"/>
  <c r="B1775" i="7993"/>
  <c r="C1775" i="7993"/>
  <c r="B1776" i="7993"/>
  <c r="C1776" i="7993"/>
  <c r="B1777" i="7993"/>
  <c r="C1777" i="7993"/>
  <c r="B1778" i="7993"/>
  <c r="C1778" i="7993"/>
  <c r="B1779" i="7993"/>
  <c r="C1779" i="7993"/>
  <c r="B1780" i="7993"/>
  <c r="C1780" i="7993"/>
  <c r="B1781" i="7993"/>
  <c r="C1781" i="7993"/>
  <c r="B1782" i="7993"/>
  <c r="C1782" i="7993"/>
  <c r="B1783" i="7993"/>
  <c r="C1783" i="7993"/>
  <c r="B1784" i="7993"/>
  <c r="C1784" i="7993"/>
  <c r="B1785" i="7993"/>
  <c r="C1785" i="7993"/>
  <c r="B1786" i="7993"/>
  <c r="C1786" i="7993"/>
  <c r="B1787" i="7993"/>
  <c r="C1787" i="7993"/>
  <c r="B1788" i="7993"/>
  <c r="C1788" i="7993"/>
  <c r="B1789" i="7993"/>
  <c r="C1789" i="7993"/>
  <c r="B1790" i="7993"/>
  <c r="C1790" i="7993"/>
  <c r="B1791" i="7993"/>
  <c r="C1791" i="7993"/>
  <c r="B1792" i="7993"/>
  <c r="C1792" i="7993"/>
  <c r="B1793" i="7993"/>
  <c r="C1793" i="7993"/>
  <c r="B1794" i="7993"/>
  <c r="C1794" i="7993"/>
  <c r="B1795" i="7993"/>
  <c r="C1795" i="7993"/>
  <c r="B1796" i="7993"/>
  <c r="C1796" i="7993"/>
  <c r="B1797" i="7993"/>
  <c r="C1797" i="7993"/>
  <c r="B1798" i="7993"/>
  <c r="C1798" i="7993"/>
  <c r="B1799" i="7993"/>
  <c r="C1799" i="7993"/>
  <c r="B1800" i="7993"/>
  <c r="C1800" i="7993"/>
  <c r="B1801" i="7993"/>
  <c r="C1801" i="7993"/>
  <c r="B1802" i="7993"/>
  <c r="C1802" i="7993"/>
  <c r="B1803" i="7993"/>
  <c r="C1803" i="7993"/>
  <c r="B1804" i="7993"/>
  <c r="C1804" i="7993"/>
  <c r="B1805" i="7993"/>
  <c r="C1805" i="7993"/>
  <c r="B1806" i="7993"/>
  <c r="C1806" i="7993"/>
  <c r="B1807" i="7993"/>
  <c r="C1807" i="7993"/>
  <c r="B1808" i="7993"/>
  <c r="C1808" i="7993"/>
  <c r="B1809" i="7993"/>
  <c r="C1809" i="7993"/>
  <c r="B1810" i="7993"/>
  <c r="C1810" i="7993"/>
  <c r="B1811" i="7993"/>
  <c r="C1811" i="7993"/>
  <c r="B1812" i="7993"/>
  <c r="C1812" i="7993"/>
  <c r="B1813" i="7993"/>
  <c r="C1813" i="7993"/>
  <c r="B1814" i="7993"/>
  <c r="C1814" i="7993"/>
  <c r="B1815" i="7993"/>
  <c r="C1815" i="7993"/>
  <c r="B1816" i="7993"/>
  <c r="C1816" i="7993"/>
  <c r="B1817" i="7993"/>
  <c r="C1817" i="7993"/>
  <c r="B1818" i="7993"/>
  <c r="C1818" i="7993"/>
  <c r="B1819" i="7993"/>
  <c r="C1819" i="7993"/>
  <c r="B1820" i="7993"/>
  <c r="C1820" i="7993"/>
  <c r="B1821" i="7993"/>
  <c r="C1821" i="7993"/>
  <c r="B1822" i="7993"/>
  <c r="C1822" i="7993"/>
  <c r="B1823" i="7993"/>
  <c r="C1823" i="7993"/>
  <c r="B1824" i="7993"/>
  <c r="C1824" i="7993"/>
  <c r="B1825" i="7993"/>
  <c r="C1825" i="7993"/>
  <c r="B1826" i="7993"/>
  <c r="C1826" i="7993"/>
  <c r="B1827" i="7993"/>
  <c r="C1827" i="7993"/>
  <c r="B1828" i="7993"/>
  <c r="C1828" i="7993"/>
  <c r="B1829" i="7993"/>
  <c r="C1829" i="7993"/>
  <c r="B1830" i="7993"/>
  <c r="C1830" i="7993"/>
  <c r="B1831" i="7993"/>
  <c r="C1831" i="7993"/>
  <c r="B1832" i="7993"/>
  <c r="C1832" i="7993"/>
  <c r="B1833" i="7993"/>
  <c r="C1833" i="7993"/>
  <c r="B1834" i="7993"/>
  <c r="C1834" i="7993"/>
  <c r="B1835" i="7993"/>
  <c r="C1835" i="7993"/>
  <c r="B1836" i="7993"/>
  <c r="C1836" i="7993"/>
  <c r="B1837" i="7993"/>
  <c r="C1837" i="7993"/>
  <c r="B1838" i="7993"/>
  <c r="C1838" i="7993"/>
  <c r="B1839" i="7993"/>
  <c r="C1839" i="7993"/>
  <c r="B1840" i="7993"/>
  <c r="C1840" i="7993"/>
  <c r="B1841" i="7993"/>
  <c r="C1841" i="7993"/>
  <c r="B1842" i="7993"/>
  <c r="C1842" i="7993"/>
  <c r="B1843" i="7993"/>
  <c r="C1843" i="7993"/>
  <c r="B1844" i="7993"/>
  <c r="C1844" i="7993"/>
  <c r="B1845" i="7993"/>
  <c r="C1845" i="7993"/>
  <c r="B1846" i="7993"/>
  <c r="C1846" i="7993"/>
  <c r="B1847" i="7993"/>
  <c r="C1847" i="7993"/>
  <c r="B1848" i="7993"/>
  <c r="C1848" i="7993"/>
  <c r="B1849" i="7993"/>
  <c r="C1849" i="7993"/>
  <c r="B1850" i="7993"/>
  <c r="C1850" i="7993"/>
  <c r="B1851" i="7993"/>
  <c r="C1851" i="7993"/>
  <c r="B1852" i="7993"/>
  <c r="C1852" i="7993"/>
  <c r="B1853" i="7993"/>
  <c r="C1853" i="7993"/>
  <c r="B1854" i="7993"/>
  <c r="C1854" i="7993"/>
  <c r="B1855" i="7993"/>
  <c r="C1855" i="7993"/>
  <c r="B1856" i="7993"/>
  <c r="C1856" i="7993"/>
  <c r="B1857" i="7993"/>
  <c r="C1857" i="7993"/>
  <c r="B1858" i="7993"/>
  <c r="C1858" i="7993"/>
  <c r="B1859" i="7993"/>
  <c r="C1859" i="7993"/>
  <c r="B1860" i="7993"/>
  <c r="C1860" i="7993"/>
  <c r="B1861" i="7993"/>
  <c r="C1861" i="7993"/>
  <c r="B1862" i="7993"/>
  <c r="C1862" i="7993"/>
  <c r="B1863" i="7993"/>
  <c r="C1863" i="7993"/>
  <c r="B1864" i="7993"/>
  <c r="C1864" i="7993"/>
  <c r="B1865" i="7993"/>
  <c r="C1865" i="7993"/>
  <c r="B1866" i="7993"/>
  <c r="C1866" i="7993"/>
  <c r="B1867" i="7993"/>
  <c r="C1867" i="7993"/>
  <c r="B1868" i="7993"/>
  <c r="C1868" i="7993"/>
  <c r="B1869" i="7993"/>
  <c r="C1869" i="7993"/>
  <c r="B1870" i="7993"/>
  <c r="C1870" i="7993"/>
  <c r="B1871" i="7993"/>
  <c r="C1871" i="7993"/>
  <c r="B1872" i="7993"/>
  <c r="C1872" i="7993"/>
  <c r="B1873" i="7993"/>
  <c r="C1873" i="7993"/>
  <c r="B1874" i="7993"/>
  <c r="C1874" i="7993"/>
  <c r="B1875" i="7993"/>
  <c r="C1875" i="7993"/>
  <c r="B1876" i="7993"/>
  <c r="C1876" i="7993"/>
  <c r="B1877" i="7993"/>
  <c r="C1877" i="7993"/>
  <c r="B1878" i="7993"/>
  <c r="C1878" i="7993"/>
  <c r="B1879" i="7993"/>
  <c r="C1879" i="7993"/>
  <c r="B1880" i="7993"/>
  <c r="C1880" i="7993"/>
  <c r="B1881" i="7993"/>
  <c r="C1881" i="7993"/>
  <c r="B1882" i="7993"/>
  <c r="C1882" i="7993"/>
  <c r="B1883" i="7993"/>
  <c r="C1883" i="7993"/>
  <c r="B1884" i="7993"/>
  <c r="C1884" i="7993"/>
  <c r="B1885" i="7993"/>
  <c r="C1885" i="7993"/>
  <c r="B1886" i="7993"/>
  <c r="C1886" i="7993"/>
  <c r="B1887" i="7993"/>
  <c r="C1887" i="7993"/>
  <c r="B1888" i="7993"/>
  <c r="C1888" i="7993"/>
  <c r="B1889" i="7993"/>
  <c r="C1889" i="7993"/>
  <c r="B1890" i="7993"/>
  <c r="C1890" i="7993"/>
  <c r="B1891" i="7993"/>
  <c r="C1891" i="7993"/>
  <c r="B1892" i="7993"/>
  <c r="C1892" i="7993"/>
  <c r="B1893" i="7993"/>
  <c r="C1893" i="7993"/>
  <c r="B1894" i="7993"/>
  <c r="C1894" i="7993"/>
  <c r="B1895" i="7993"/>
  <c r="C1895" i="7993"/>
  <c r="B1896" i="7993"/>
  <c r="C1896" i="7993"/>
  <c r="B1897" i="7993"/>
  <c r="C1897" i="7993"/>
  <c r="B1898" i="7993"/>
  <c r="C1898" i="7993"/>
  <c r="B1899" i="7993"/>
  <c r="C1899" i="7993"/>
  <c r="B1900" i="7993"/>
  <c r="C1900" i="7993"/>
  <c r="B1901" i="7993"/>
  <c r="C1901" i="7993"/>
  <c r="B1902" i="7993"/>
  <c r="C1902" i="7993"/>
  <c r="B1903" i="7993"/>
  <c r="C1903" i="7993"/>
  <c r="B1904" i="7993"/>
  <c r="C1904" i="7993"/>
  <c r="B1905" i="7993"/>
  <c r="C1905" i="7993"/>
  <c r="B1906" i="7993"/>
  <c r="C1906" i="7993"/>
  <c r="B1907" i="7993"/>
  <c r="C1907" i="7993"/>
  <c r="B1908" i="7993"/>
  <c r="C1908" i="7993"/>
  <c r="B1909" i="7993"/>
  <c r="C1909" i="7993"/>
  <c r="B1910" i="7993"/>
  <c r="C1910" i="7993"/>
  <c r="B1911" i="7993"/>
  <c r="C1911" i="7993"/>
  <c r="B1912" i="7993"/>
  <c r="C1912" i="7993"/>
  <c r="B1913" i="7993"/>
  <c r="C1913" i="7993"/>
  <c r="B1914" i="7993"/>
  <c r="C1914" i="7993"/>
  <c r="B1915" i="7993"/>
  <c r="C1915" i="7993"/>
  <c r="B1916" i="7993"/>
  <c r="C1916" i="7993"/>
  <c r="B1917" i="7993"/>
  <c r="C1917" i="7993"/>
  <c r="B1918" i="7993"/>
  <c r="C1918" i="7993"/>
  <c r="B1919" i="7993"/>
  <c r="C1919" i="7993"/>
  <c r="B1920" i="7993"/>
  <c r="C1920" i="7993"/>
  <c r="B1921" i="7993"/>
  <c r="C1921" i="7993"/>
  <c r="B1922" i="7993"/>
  <c r="C1922" i="7993"/>
  <c r="B1923" i="7993"/>
  <c r="C1923" i="7993"/>
  <c r="B1924" i="7993"/>
  <c r="C1924" i="7993"/>
  <c r="B1925" i="7993"/>
  <c r="C1925" i="7993"/>
  <c r="B1926" i="7993"/>
  <c r="C1926" i="7993"/>
  <c r="B1927" i="7993"/>
  <c r="C1927" i="7993"/>
  <c r="B1928" i="7993"/>
  <c r="C1928" i="7993"/>
  <c r="B1929" i="7993"/>
  <c r="C1929" i="7993"/>
  <c r="B1930" i="7993"/>
  <c r="C1930" i="7993"/>
  <c r="B1931" i="7993"/>
  <c r="C1931" i="7993"/>
  <c r="B1932" i="7993"/>
  <c r="C1932" i="7993"/>
  <c r="B1933" i="7993"/>
  <c r="C1933" i="7993"/>
  <c r="B1934" i="7993"/>
  <c r="C1934" i="7993"/>
  <c r="B1935" i="7993"/>
  <c r="C1935" i="7993"/>
  <c r="B1936" i="7993"/>
  <c r="C1936" i="7993"/>
  <c r="B1937" i="7993"/>
  <c r="C1937" i="7993"/>
  <c r="B1938" i="7993"/>
  <c r="C1938" i="7993"/>
  <c r="B1939" i="7993"/>
  <c r="C1939" i="7993"/>
  <c r="B1940" i="7993"/>
  <c r="C1940" i="7993"/>
  <c r="B1941" i="7993"/>
  <c r="C1941" i="7993"/>
  <c r="B1942" i="7993"/>
  <c r="C1942" i="7993"/>
  <c r="B1943" i="7993"/>
  <c r="C1943" i="7993"/>
  <c r="B1944" i="7993"/>
  <c r="C1944" i="7993"/>
  <c r="B1945" i="7993"/>
  <c r="C1945" i="7993"/>
  <c r="B1946" i="7993"/>
  <c r="C1946" i="7993"/>
  <c r="B1947" i="7993"/>
  <c r="C1947" i="7993"/>
  <c r="B1948" i="7993"/>
  <c r="C1948" i="7993"/>
  <c r="B1949" i="7993"/>
  <c r="C1949" i="7993"/>
  <c r="B1950" i="7993"/>
  <c r="C1950" i="7993"/>
  <c r="B1951" i="7993"/>
  <c r="C1951" i="7993"/>
  <c r="B1952" i="7993"/>
  <c r="C1952" i="7993"/>
  <c r="B1953" i="7993"/>
  <c r="C1953" i="7993"/>
  <c r="B1954" i="7993"/>
  <c r="C1954" i="7993"/>
  <c r="B1955" i="7993"/>
  <c r="C1955" i="7993"/>
  <c r="B1956" i="7993"/>
  <c r="C1956" i="7993"/>
  <c r="B1957" i="7993"/>
  <c r="C1957" i="7993"/>
  <c r="B1958" i="7993"/>
  <c r="C1958" i="7993"/>
  <c r="B1959" i="7993"/>
  <c r="C1959" i="7993"/>
  <c r="B1960" i="7993"/>
  <c r="C1960" i="7993"/>
  <c r="B1961" i="7993"/>
  <c r="C1961" i="7993"/>
  <c r="B1962" i="7993"/>
  <c r="C1962" i="7993"/>
  <c r="B1963" i="7993"/>
  <c r="C1963" i="7993"/>
  <c r="B1964" i="7993"/>
  <c r="C1964" i="7993"/>
  <c r="B1965" i="7993"/>
  <c r="C1965" i="7993"/>
  <c r="B1966" i="7993"/>
  <c r="C1966" i="7993"/>
  <c r="B1967" i="7993"/>
  <c r="C1967" i="7993"/>
  <c r="B1968" i="7993"/>
  <c r="C1968" i="7993"/>
  <c r="B1969" i="7993"/>
  <c r="C1969" i="7993"/>
  <c r="B1970" i="7993"/>
  <c r="C1970" i="7993"/>
  <c r="B1971" i="7993"/>
  <c r="C1971" i="7993"/>
  <c r="B1972" i="7993"/>
  <c r="C1972" i="7993"/>
  <c r="B1973" i="7993"/>
  <c r="C1973" i="7993"/>
  <c r="B1974" i="7993"/>
  <c r="C1974" i="7993"/>
  <c r="B1975" i="7993"/>
  <c r="C1975" i="7993"/>
  <c r="B1976" i="7993"/>
  <c r="C1976" i="7993"/>
  <c r="B1977" i="7993"/>
  <c r="C1977" i="7993"/>
  <c r="B1978" i="7993"/>
  <c r="C1978" i="7993"/>
  <c r="B1979" i="7993"/>
  <c r="C1979" i="7993"/>
  <c r="B1980" i="7993"/>
  <c r="C1980" i="7993"/>
  <c r="B1981" i="7993"/>
  <c r="C1981" i="7993"/>
  <c r="B1982" i="7993"/>
  <c r="C1982" i="7993"/>
  <c r="B1983" i="7993"/>
  <c r="C1983" i="7993"/>
  <c r="B1984" i="7993"/>
  <c r="C1984" i="7993"/>
  <c r="B1985" i="7993"/>
  <c r="C1985" i="7993"/>
  <c r="B1986" i="7993"/>
  <c r="C1986" i="7993"/>
  <c r="B1987" i="7993"/>
  <c r="C1987" i="7993"/>
  <c r="B1988" i="7993"/>
  <c r="C1988" i="7993"/>
  <c r="B1989" i="7993"/>
  <c r="C1989" i="7993"/>
  <c r="B1990" i="7993"/>
  <c r="C1990" i="7993"/>
  <c r="B1991" i="7993"/>
  <c r="C1991" i="7993"/>
  <c r="B1992" i="7993"/>
  <c r="C1992" i="7993"/>
  <c r="B1993" i="7993"/>
  <c r="C1993" i="7993"/>
  <c r="B1994" i="7993"/>
  <c r="C1994" i="7993"/>
  <c r="B1995" i="7993"/>
  <c r="C1995" i="7993"/>
  <c r="B1996" i="7993"/>
  <c r="C1996" i="7993"/>
  <c r="B1997" i="7993"/>
  <c r="C1997" i="7993"/>
  <c r="B1998" i="7993"/>
  <c r="C1998" i="7993"/>
  <c r="B1999" i="7993"/>
  <c r="C1999" i="7993"/>
  <c r="B2000" i="7993"/>
  <c r="C2000" i="7993"/>
  <c r="B2001" i="7993"/>
  <c r="C2001" i="7993"/>
  <c r="B2002" i="7993"/>
  <c r="C2002" i="7993"/>
  <c r="B2003" i="7993"/>
  <c r="C2003" i="7993"/>
  <c r="B2004" i="7993"/>
  <c r="C2004" i="7993"/>
  <c r="B2005" i="7993"/>
  <c r="C2005" i="7993"/>
  <c r="B2006" i="7993"/>
  <c r="C2006" i="7993"/>
  <c r="B2007" i="7993"/>
  <c r="C2007" i="7993"/>
  <c r="B2008" i="7993"/>
  <c r="C2008" i="7993"/>
  <c r="B2009" i="7993"/>
  <c r="C2009" i="7993"/>
  <c r="B2010" i="7993"/>
  <c r="C2010" i="7993"/>
  <c r="B2011" i="7993"/>
  <c r="C2011" i="7993"/>
  <c r="B2012" i="7993"/>
  <c r="C2012" i="7993"/>
  <c r="B2013" i="7993"/>
  <c r="C2013" i="7993"/>
  <c r="B2014" i="7993"/>
  <c r="C2014" i="7993"/>
  <c r="B2015" i="7993"/>
  <c r="C2015" i="7993"/>
  <c r="B2016" i="7993"/>
  <c r="C2016" i="7993"/>
  <c r="B2017" i="7993"/>
  <c r="C2017" i="7993"/>
  <c r="B2018" i="7993"/>
  <c r="C2018" i="7993"/>
  <c r="B2019" i="7993"/>
  <c r="C2019" i="7993"/>
  <c r="B2020" i="7993"/>
  <c r="C2020" i="7993"/>
  <c r="B1216" i="7993"/>
  <c r="B715" i="18" s="1"/>
  <c r="C1216" i="7993"/>
  <c r="B1217" i="7993"/>
  <c r="B213" i="18" s="1"/>
  <c r="C1217" i="7993"/>
  <c r="C716" i="18" s="1"/>
  <c r="B1218" i="7993"/>
  <c r="C1218" i="7993"/>
  <c r="B1219" i="7993"/>
  <c r="C1219" i="7993"/>
  <c r="B1220" i="7993"/>
  <c r="B719" i="18" s="1"/>
  <c r="C1220" i="7993"/>
  <c r="B1221" i="7993"/>
  <c r="C1221" i="7993"/>
  <c r="C720" i="18" s="1"/>
  <c r="B1222" i="7993"/>
  <c r="C1222" i="7993"/>
  <c r="B1223" i="7993"/>
  <c r="C1223" i="7993"/>
  <c r="B1224" i="7993"/>
  <c r="B723" i="18" s="1"/>
  <c r="C1224" i="7993"/>
  <c r="B1225" i="7993"/>
  <c r="C1225" i="7993"/>
  <c r="C724" i="18" s="1"/>
  <c r="B1226" i="7993"/>
  <c r="C1226" i="7993"/>
  <c r="B1227" i="7993"/>
  <c r="C1227" i="7993"/>
  <c r="B1228" i="7993"/>
  <c r="B727" i="18" s="1"/>
  <c r="C1228" i="7993"/>
  <c r="B1229" i="7993"/>
  <c r="C1229" i="7993"/>
  <c r="C728" i="18" s="1"/>
  <c r="B1230" i="7993"/>
  <c r="C1230" i="7993"/>
  <c r="B1231" i="7993"/>
  <c r="C1231" i="7993"/>
  <c r="B1232" i="7993"/>
  <c r="B731" i="18" s="1"/>
  <c r="C1232" i="7993"/>
  <c r="B1233" i="7993"/>
  <c r="B229" i="18" s="1"/>
  <c r="C1233" i="7993"/>
  <c r="C732" i="18" s="1"/>
  <c r="B1234" i="7993"/>
  <c r="C1234" i="7993"/>
  <c r="B1235" i="7993"/>
  <c r="C1235" i="7993"/>
  <c r="B1236" i="7993"/>
  <c r="B735" i="18" s="1"/>
  <c r="C1236" i="7993"/>
  <c r="B1237" i="7993"/>
  <c r="C1237" i="7993"/>
  <c r="C736" i="18" s="1"/>
  <c r="B1238" i="7993"/>
  <c r="C1238" i="7993"/>
  <c r="B1239" i="7993"/>
  <c r="C1239" i="7993"/>
  <c r="B1240" i="7993"/>
  <c r="B739" i="18" s="1"/>
  <c r="C1240" i="7993"/>
  <c r="B1241" i="7993"/>
  <c r="C1241" i="7993"/>
  <c r="C740" i="18" s="1"/>
  <c r="B1242" i="7993"/>
  <c r="C1242" i="7993"/>
  <c r="B1243" i="7993"/>
  <c r="C1243" i="7993"/>
  <c r="B1244" i="7993"/>
  <c r="B743" i="18" s="1"/>
  <c r="C1244" i="7993"/>
  <c r="B1245" i="7993"/>
  <c r="C1245" i="7993"/>
  <c r="C744" i="18" s="1"/>
  <c r="B1246" i="7993"/>
  <c r="C1246" i="7993"/>
  <c r="B1247" i="7993"/>
  <c r="C1247" i="7993"/>
  <c r="B1248" i="7993"/>
  <c r="B747" i="18" s="1"/>
  <c r="C1248" i="7993"/>
  <c r="B1249" i="7993"/>
  <c r="B245" i="18" s="1"/>
  <c r="C1249" i="7993"/>
  <c r="C748" i="18" s="1"/>
  <c r="B1250" i="7993"/>
  <c r="C1250" i="7993"/>
  <c r="B1251" i="7993"/>
  <c r="C1251" i="7993"/>
  <c r="B1252" i="7993"/>
  <c r="B751" i="18" s="1"/>
  <c r="C1252" i="7993"/>
  <c r="B1253" i="7993"/>
  <c r="C1253" i="7993"/>
  <c r="C752" i="18" s="1"/>
  <c r="B1254" i="7993"/>
  <c r="C1254" i="7993"/>
  <c r="B1255" i="7993"/>
  <c r="C1255" i="7993"/>
  <c r="B1256" i="7993"/>
  <c r="B755" i="18" s="1"/>
  <c r="C1256" i="7993"/>
  <c r="B1257" i="7993"/>
  <c r="C1257" i="7993"/>
  <c r="C756" i="18" s="1"/>
  <c r="B1258" i="7993"/>
  <c r="C1258" i="7993"/>
  <c r="B1259" i="7993"/>
  <c r="C1259" i="7993"/>
  <c r="B1260" i="7993"/>
  <c r="B759" i="18" s="1"/>
  <c r="C1260" i="7993"/>
  <c r="B1261" i="7993"/>
  <c r="C1261" i="7993"/>
  <c r="C760" i="18" s="1"/>
  <c r="B1262" i="7993"/>
  <c r="C1262" i="7993"/>
  <c r="B1263" i="7993"/>
  <c r="C1263" i="7993"/>
  <c r="B1264" i="7993"/>
  <c r="B763" i="18" s="1"/>
  <c r="C1264" i="7993"/>
  <c r="B1265" i="7993"/>
  <c r="B261" i="18" s="1"/>
  <c r="C1265" i="7993"/>
  <c r="C764" i="18" s="1"/>
  <c r="B1266" i="7993"/>
  <c r="C1266" i="7993"/>
  <c r="B1267" i="7993"/>
  <c r="C1267" i="7993"/>
  <c r="B1268" i="7993"/>
  <c r="B767" i="18" s="1"/>
  <c r="C1268" i="7993"/>
  <c r="B1269" i="7993"/>
  <c r="C1269" i="7993"/>
  <c r="C768" i="18" s="1"/>
  <c r="B1270" i="7993"/>
  <c r="C1270" i="7993"/>
  <c r="B1271" i="7993"/>
  <c r="C1271" i="7993"/>
  <c r="B1272" i="7993"/>
  <c r="B771" i="18" s="1"/>
  <c r="C1272" i="7993"/>
  <c r="B1273" i="7993"/>
  <c r="C1273" i="7993"/>
  <c r="C772" i="18" s="1"/>
  <c r="B1274" i="7993"/>
  <c r="C1274" i="7993"/>
  <c r="B1275" i="7993"/>
  <c r="C1275" i="7993"/>
  <c r="B1276" i="7993"/>
  <c r="B775" i="18" s="1"/>
  <c r="C1276" i="7993"/>
  <c r="B1277" i="7993"/>
  <c r="C1277" i="7993"/>
  <c r="C776" i="18" s="1"/>
  <c r="B1278" i="7993"/>
  <c r="C1278" i="7993"/>
  <c r="B1279" i="7993"/>
  <c r="C1279" i="7993"/>
  <c r="B1280" i="7993"/>
  <c r="B779" i="18" s="1"/>
  <c r="C1280" i="7993"/>
  <c r="B1281" i="7993"/>
  <c r="B277" i="18" s="1"/>
  <c r="C1281" i="7993"/>
  <c r="C780" i="18" s="1"/>
  <c r="B1282" i="7993"/>
  <c r="C1282" i="7993"/>
  <c r="B1283" i="7993"/>
  <c r="C1283" i="7993"/>
  <c r="B1284" i="7993"/>
  <c r="B783" i="18" s="1"/>
  <c r="C1284" i="7993"/>
  <c r="B1285" i="7993"/>
  <c r="C1285" i="7993"/>
  <c r="C784" i="18" s="1"/>
  <c r="B1286" i="7993"/>
  <c r="C1286" i="7993"/>
  <c r="B1287" i="7993"/>
  <c r="C1287" i="7993"/>
  <c r="B1288" i="7993"/>
  <c r="B787" i="18" s="1"/>
  <c r="C1288" i="7993"/>
  <c r="B1289" i="7993"/>
  <c r="C1289" i="7993"/>
  <c r="C788" i="18" s="1"/>
  <c r="B1290" i="7993"/>
  <c r="C1290" i="7993"/>
  <c r="B1291" i="7993"/>
  <c r="C1291" i="7993"/>
  <c r="B1292" i="7993"/>
  <c r="B791" i="18" s="1"/>
  <c r="C1292" i="7993"/>
  <c r="B1293" i="7993"/>
  <c r="C1293" i="7993"/>
  <c r="C792" i="18" s="1"/>
  <c r="B1294" i="7993"/>
  <c r="C1294" i="7993"/>
  <c r="B1295" i="7993"/>
  <c r="C1295" i="7993"/>
  <c r="B1296" i="7993"/>
  <c r="B795" i="18" s="1"/>
  <c r="C1296" i="7993"/>
  <c r="B1297" i="7993"/>
  <c r="B293" i="18" s="1"/>
  <c r="C1297" i="7993"/>
  <c r="C796" i="18" s="1"/>
  <c r="B1298" i="7993"/>
  <c r="C1298" i="7993"/>
  <c r="B1299" i="7993"/>
  <c r="C1299" i="7993"/>
  <c r="B1300" i="7993"/>
  <c r="B799" i="18" s="1"/>
  <c r="C1300" i="7993"/>
  <c r="B1301" i="7993"/>
  <c r="C1301" i="7993"/>
  <c r="C800" i="18" s="1"/>
  <c r="B1302" i="7993"/>
  <c r="C1302" i="7993"/>
  <c r="B1303" i="7993"/>
  <c r="C1303" i="7993"/>
  <c r="B1304" i="7993"/>
  <c r="B803" i="18" s="1"/>
  <c r="C1304" i="7993"/>
  <c r="B1305" i="7993"/>
  <c r="C1305" i="7993"/>
  <c r="C804" i="18" s="1"/>
  <c r="B1306" i="7993"/>
  <c r="C1306" i="7993"/>
  <c r="B1307" i="7993"/>
  <c r="C1307" i="7993"/>
  <c r="B1308" i="7993"/>
  <c r="B807" i="18" s="1"/>
  <c r="C1308" i="7993"/>
  <c r="B1309" i="7993"/>
  <c r="C1309" i="7993"/>
  <c r="C808" i="18" s="1"/>
  <c r="B1310" i="7993"/>
  <c r="C1310" i="7993"/>
  <c r="B1311" i="7993"/>
  <c r="C1311" i="7993"/>
  <c r="B1312" i="7993"/>
  <c r="B811" i="18" s="1"/>
  <c r="C1312" i="7993"/>
  <c r="B1313" i="7993"/>
  <c r="B309" i="18" s="1"/>
  <c r="C1313" i="7993"/>
  <c r="C812" i="18" s="1"/>
  <c r="B1314" i="7993"/>
  <c r="C1314" i="7993"/>
  <c r="B1315" i="7993"/>
  <c r="C1315" i="7993"/>
  <c r="B1316" i="7993"/>
  <c r="B815" i="18" s="1"/>
  <c r="C1316" i="7993"/>
  <c r="B1317" i="7993"/>
  <c r="C1317" i="7993"/>
  <c r="C816" i="18" s="1"/>
  <c r="B1318" i="7993"/>
  <c r="C1318" i="7993"/>
  <c r="B1319" i="7993"/>
  <c r="C1319" i="7993"/>
  <c r="B1320" i="7993"/>
  <c r="B819" i="18" s="1"/>
  <c r="C1320" i="7993"/>
  <c r="B1321" i="7993"/>
  <c r="C1321" i="7993"/>
  <c r="C820" i="18" s="1"/>
  <c r="B1322" i="7993"/>
  <c r="C1322" i="7993"/>
  <c r="B1323" i="7993"/>
  <c r="C1323" i="7993"/>
  <c r="B1324" i="7993"/>
  <c r="B823" i="18" s="1"/>
  <c r="C1324" i="7993"/>
  <c r="B1325" i="7993"/>
  <c r="C1325" i="7993"/>
  <c r="B1326" i="7993"/>
  <c r="C1326" i="7993"/>
  <c r="B1327" i="7993"/>
  <c r="C1327" i="7993"/>
  <c r="B1328" i="7993"/>
  <c r="C1328" i="7993"/>
  <c r="B1329" i="7993"/>
  <c r="C1329" i="7993"/>
  <c r="B1330" i="7993"/>
  <c r="C1330" i="7993"/>
  <c r="B1331" i="7993"/>
  <c r="C1331" i="7993"/>
  <c r="B1332" i="7993"/>
  <c r="C1332" i="7993"/>
  <c r="B1333" i="7993"/>
  <c r="C1333" i="7993"/>
  <c r="B1334" i="7993"/>
  <c r="C1334" i="7993"/>
  <c r="B1335" i="7993"/>
  <c r="C1335" i="7993"/>
  <c r="B1336" i="7993"/>
  <c r="C1336" i="7993"/>
  <c r="B1337" i="7993"/>
  <c r="C1337" i="7993"/>
  <c r="C836" i="18" s="1"/>
  <c r="B1338" i="7993"/>
  <c r="C1338" i="7993"/>
  <c r="B1339" i="7993"/>
  <c r="C1339" i="7993"/>
  <c r="B1340" i="7993"/>
  <c r="B839" i="18" s="1"/>
  <c r="C1340" i="7993"/>
  <c r="B1341" i="7993"/>
  <c r="C1341" i="7993"/>
  <c r="C840" i="18" s="1"/>
  <c r="B1342" i="7993"/>
  <c r="C1342" i="7993"/>
  <c r="B1343" i="7993"/>
  <c r="C1343" i="7993"/>
  <c r="B1344" i="7993"/>
  <c r="B843" i="18" s="1"/>
  <c r="C1344" i="7993"/>
  <c r="B1345" i="7993"/>
  <c r="C1345" i="7993"/>
  <c r="C844" i="18" s="1"/>
  <c r="B1346" i="7993"/>
  <c r="C1346" i="7993"/>
  <c r="B1347" i="7993"/>
  <c r="C1347" i="7993"/>
  <c r="B1348" i="7993"/>
  <c r="B847" i="18" s="1"/>
  <c r="C1348" i="7993"/>
  <c r="B1349" i="7993"/>
  <c r="C1349" i="7993"/>
  <c r="C848" i="18" s="1"/>
  <c r="B1350" i="7993"/>
  <c r="C1350" i="7993"/>
  <c r="B1351" i="7993"/>
  <c r="C1351" i="7993"/>
  <c r="B1352" i="7993"/>
  <c r="B851" i="18" s="1"/>
  <c r="C1352" i="7993"/>
  <c r="B1353" i="7993"/>
  <c r="C1353" i="7993"/>
  <c r="C852" i="18" s="1"/>
  <c r="B1354" i="7993"/>
  <c r="C1354" i="7993"/>
  <c r="B1355" i="7993"/>
  <c r="C1355" i="7993"/>
  <c r="B1356" i="7993"/>
  <c r="B855" i="18" s="1"/>
  <c r="C1356" i="7993"/>
  <c r="B1357" i="7993"/>
  <c r="C1357" i="7993"/>
  <c r="C856" i="18" s="1"/>
  <c r="B1358" i="7993"/>
  <c r="C1358" i="7993"/>
  <c r="B1359" i="7993"/>
  <c r="C1359" i="7993"/>
  <c r="B1360" i="7993"/>
  <c r="B859" i="18" s="1"/>
  <c r="C1360" i="7993"/>
  <c r="B1361" i="7993"/>
  <c r="C1361" i="7993"/>
  <c r="C860" i="18" s="1"/>
  <c r="B1362" i="7993"/>
  <c r="C1362" i="7993"/>
  <c r="B1363" i="7993"/>
  <c r="C1363" i="7993"/>
  <c r="B1364" i="7993"/>
  <c r="B863" i="18" s="1"/>
  <c r="C1364" i="7993"/>
  <c r="B1365" i="7993"/>
  <c r="C1365" i="7993"/>
  <c r="C864" i="18" s="1"/>
  <c r="B1366" i="7993"/>
  <c r="C1366" i="7993"/>
  <c r="B1367" i="7993"/>
  <c r="C1367" i="7993"/>
  <c r="B1368" i="7993"/>
  <c r="B867" i="18" s="1"/>
  <c r="C1368" i="7993"/>
  <c r="B1369" i="7993"/>
  <c r="C1369" i="7993"/>
  <c r="C868" i="18" s="1"/>
  <c r="B1370" i="7993"/>
  <c r="C1370" i="7993"/>
  <c r="B1371" i="7993"/>
  <c r="C1371" i="7993"/>
  <c r="B1372" i="7993"/>
  <c r="B871" i="18" s="1"/>
  <c r="C1372" i="7993"/>
  <c r="B1373" i="7993"/>
  <c r="C1373" i="7993"/>
  <c r="C872" i="18" s="1"/>
  <c r="B1374" i="7993"/>
  <c r="C1374" i="7993"/>
  <c r="B1375" i="7993"/>
  <c r="C1375" i="7993"/>
  <c r="B1376" i="7993"/>
  <c r="B875" i="18" s="1"/>
  <c r="C1376" i="7993"/>
  <c r="B1377" i="7993"/>
  <c r="C1377" i="7993"/>
  <c r="C876" i="18" s="1"/>
  <c r="B1378" i="7993"/>
  <c r="C1378" i="7993"/>
  <c r="B1379" i="7993"/>
  <c r="C1379" i="7993"/>
  <c r="B1380" i="7993"/>
  <c r="B879" i="18" s="1"/>
  <c r="C1380" i="7993"/>
  <c r="B1381" i="7993"/>
  <c r="C1381" i="7993"/>
  <c r="C880" i="18" s="1"/>
  <c r="B1382" i="7993"/>
  <c r="C1382" i="7993"/>
  <c r="B1383" i="7993"/>
  <c r="C1383" i="7993"/>
  <c r="B1384" i="7993"/>
  <c r="B883" i="18" s="1"/>
  <c r="C1384" i="7993"/>
  <c r="B1385" i="7993"/>
  <c r="C1385" i="7993"/>
  <c r="C884" i="18" s="1"/>
  <c r="B1386" i="7993"/>
  <c r="C1386" i="7993"/>
  <c r="B1387" i="7993"/>
  <c r="C1387" i="7993"/>
  <c r="B1388" i="7993"/>
  <c r="B887" i="18" s="1"/>
  <c r="C1388" i="7993"/>
  <c r="B1389" i="7993"/>
  <c r="C1389" i="7993"/>
  <c r="C888" i="18" s="1"/>
  <c r="B1390" i="7993"/>
  <c r="C1390" i="7993"/>
  <c r="B1391" i="7993"/>
  <c r="C1391" i="7993"/>
  <c r="B1392" i="7993"/>
  <c r="B891" i="18" s="1"/>
  <c r="C1392" i="7993"/>
  <c r="B1393" i="7993"/>
  <c r="C1393" i="7993"/>
  <c r="C892" i="18" s="1"/>
  <c r="B1394" i="7993"/>
  <c r="C1394" i="7993"/>
  <c r="B1395" i="7993"/>
  <c r="C1395" i="7993"/>
  <c r="B1396" i="7993"/>
  <c r="B895" i="18" s="1"/>
  <c r="C1396" i="7993"/>
  <c r="B1397" i="7993"/>
  <c r="C1397" i="7993"/>
  <c r="C896" i="18" s="1"/>
  <c r="B1398" i="7993"/>
  <c r="C1398" i="7993"/>
  <c r="B1399" i="7993"/>
  <c r="C1399" i="7993"/>
  <c r="B1400" i="7993"/>
  <c r="B899" i="18" s="1"/>
  <c r="C1400" i="7993"/>
  <c r="B1401" i="7993"/>
  <c r="C1401" i="7993"/>
  <c r="C900" i="18" s="1"/>
  <c r="B1402" i="7993"/>
  <c r="C1402" i="7993"/>
  <c r="B1403" i="7993"/>
  <c r="C1403" i="7993"/>
  <c r="B1404" i="7993"/>
  <c r="B903" i="18" s="1"/>
  <c r="C1404" i="7993"/>
  <c r="B1405" i="7993"/>
  <c r="C1405" i="7993"/>
  <c r="C904" i="18" s="1"/>
  <c r="B1406" i="7993"/>
  <c r="C1406" i="7993"/>
  <c r="B1407" i="7993"/>
  <c r="C1407" i="7993"/>
  <c r="B1408" i="7993"/>
  <c r="B907" i="18" s="1"/>
  <c r="C1408" i="7993"/>
  <c r="B1409" i="7993"/>
  <c r="C1409" i="7993"/>
  <c r="C908" i="18" s="1"/>
  <c r="B1410" i="7993"/>
  <c r="C1410" i="7993"/>
  <c r="B1411" i="7993"/>
  <c r="C1411" i="7993"/>
  <c r="B1412" i="7993"/>
  <c r="B911" i="18" s="1"/>
  <c r="C1412" i="7993"/>
  <c r="B1413" i="7993"/>
  <c r="C1413" i="7993"/>
  <c r="C912" i="18" s="1"/>
  <c r="B1414" i="7993"/>
  <c r="C1414" i="7993"/>
  <c r="B1415" i="7993"/>
  <c r="C1415" i="7993"/>
  <c r="B1416" i="7993"/>
  <c r="B915" i="18" s="1"/>
  <c r="C1416" i="7993"/>
  <c r="B1417" i="7993"/>
  <c r="C1417" i="7993"/>
  <c r="C916" i="18" s="1"/>
  <c r="B1418" i="7993"/>
  <c r="C1418" i="7993"/>
  <c r="B1419" i="7993"/>
  <c r="C1419" i="7993"/>
  <c r="B1420" i="7993"/>
  <c r="B919" i="18" s="1"/>
  <c r="C1420" i="7993"/>
  <c r="B1421" i="7993"/>
  <c r="C1421" i="7993"/>
  <c r="C920" i="18" s="1"/>
  <c r="B1422" i="7993"/>
  <c r="C1422" i="7993"/>
  <c r="B1423" i="7993"/>
  <c r="C1423" i="7993"/>
  <c r="B1424" i="7993"/>
  <c r="B923" i="18" s="1"/>
  <c r="C1424" i="7993"/>
  <c r="B1425" i="7993"/>
  <c r="C1425" i="7993"/>
  <c r="C924" i="18" s="1"/>
  <c r="B1426" i="7993"/>
  <c r="C1426" i="7993"/>
  <c r="B1427" i="7993"/>
  <c r="C1427" i="7993"/>
  <c r="B1428" i="7993"/>
  <c r="B927" i="18" s="1"/>
  <c r="C1428" i="7993"/>
  <c r="B1429" i="7993"/>
  <c r="C1429" i="7993"/>
  <c r="C928" i="18" s="1"/>
  <c r="B1430" i="7993"/>
  <c r="C1430" i="7993"/>
  <c r="B1431" i="7993"/>
  <c r="C1431" i="7993"/>
  <c r="B1432" i="7993"/>
  <c r="B931" i="18" s="1"/>
  <c r="C1432" i="7993"/>
  <c r="B1433" i="7993"/>
  <c r="C1433" i="7993"/>
  <c r="C932" i="18" s="1"/>
  <c r="B1434" i="7993"/>
  <c r="C1434" i="7993"/>
  <c r="B1435" i="7993"/>
  <c r="C1435" i="7993"/>
  <c r="B1436" i="7993"/>
  <c r="B935" i="18" s="1"/>
  <c r="C1436" i="7993"/>
  <c r="B1437" i="7993"/>
  <c r="C1437" i="7993"/>
  <c r="C936" i="18" s="1"/>
  <c r="B1438" i="7993"/>
  <c r="C1438" i="7993"/>
  <c r="B1439" i="7993"/>
  <c r="C1439" i="7993"/>
  <c r="B1440" i="7993"/>
  <c r="B939" i="18" s="1"/>
  <c r="C1440" i="7993"/>
  <c r="B1441" i="7993"/>
  <c r="C1441" i="7993"/>
  <c r="C940" i="18" s="1"/>
  <c r="B1442" i="7993"/>
  <c r="C1442" i="7993"/>
  <c r="B1443" i="7993"/>
  <c r="C1443" i="7993"/>
  <c r="B1444" i="7993"/>
  <c r="B943" i="18" s="1"/>
  <c r="C1444" i="7993"/>
  <c r="B1445" i="7993"/>
  <c r="C1445" i="7993"/>
  <c r="C944" i="18" s="1"/>
  <c r="B1446" i="7993"/>
  <c r="C1446" i="7993"/>
  <c r="B1447" i="7993"/>
  <c r="C1447" i="7993"/>
  <c r="B1448" i="7993"/>
  <c r="B947" i="18" s="1"/>
  <c r="C1448" i="7993"/>
  <c r="B1449" i="7993"/>
  <c r="C1449" i="7993"/>
  <c r="C948" i="18" s="1"/>
  <c r="B1450" i="7993"/>
  <c r="C1450" i="7993"/>
  <c r="B1451" i="7993"/>
  <c r="C1451" i="7993"/>
  <c r="B1452" i="7993"/>
  <c r="B951" i="18" s="1"/>
  <c r="C1452" i="7993"/>
  <c r="B1453" i="7993"/>
  <c r="C1453" i="7993"/>
  <c r="C952" i="18" s="1"/>
  <c r="B1454" i="7993"/>
  <c r="C1454" i="7993"/>
  <c r="B1455" i="7993"/>
  <c r="C1455" i="7993"/>
  <c r="B1456" i="7993"/>
  <c r="B955" i="18" s="1"/>
  <c r="C1456" i="7993"/>
  <c r="B1457" i="7993"/>
  <c r="C1457" i="7993"/>
  <c r="C956" i="18" s="1"/>
  <c r="B1458" i="7993"/>
  <c r="C1458" i="7993"/>
  <c r="B1459" i="7993"/>
  <c r="C1459" i="7993"/>
  <c r="B1460" i="7993"/>
  <c r="B959" i="18" s="1"/>
  <c r="C1460" i="7993"/>
  <c r="B1461" i="7993"/>
  <c r="C1461" i="7993"/>
  <c r="C960" i="18" s="1"/>
  <c r="B1462" i="7993"/>
  <c r="C1462" i="7993"/>
  <c r="B1463" i="7993"/>
  <c r="C1463" i="7993"/>
  <c r="B1464" i="7993"/>
  <c r="B963" i="18" s="1"/>
  <c r="C1464" i="7993"/>
  <c r="B1465" i="7993"/>
  <c r="C1465" i="7993"/>
  <c r="C964" i="18" s="1"/>
  <c r="B1466" i="7993"/>
  <c r="C1466" i="7993"/>
  <c r="B1467" i="7993"/>
  <c r="C1467" i="7993"/>
  <c r="B1468" i="7993"/>
  <c r="B967" i="18" s="1"/>
  <c r="C1468" i="7993"/>
  <c r="B1469" i="7993"/>
  <c r="C1469" i="7993"/>
  <c r="C968" i="18" s="1"/>
  <c r="B1470" i="7993"/>
  <c r="C1470" i="7993"/>
  <c r="B1471" i="7993"/>
  <c r="C1471" i="7993"/>
  <c r="B1472" i="7993"/>
  <c r="B971" i="18" s="1"/>
  <c r="C1472" i="7993"/>
  <c r="B1473" i="7993"/>
  <c r="C1473" i="7993"/>
  <c r="C972" i="18" s="1"/>
  <c r="B1474" i="7993"/>
  <c r="C1474" i="7993"/>
  <c r="B1475" i="7993"/>
  <c r="C1475" i="7993"/>
  <c r="B1476" i="7993"/>
  <c r="B975" i="18" s="1"/>
  <c r="C1476" i="7993"/>
  <c r="B1477" i="7993"/>
  <c r="C1477" i="7993"/>
  <c r="C976" i="18" s="1"/>
  <c r="B1478" i="7993"/>
  <c r="C1478" i="7993"/>
  <c r="B1479" i="7993"/>
  <c r="C1479" i="7993"/>
  <c r="B1480" i="7993"/>
  <c r="B979" i="18" s="1"/>
  <c r="C1480" i="7993"/>
  <c r="B1481" i="7993"/>
  <c r="C1481" i="7993"/>
  <c r="C980" i="18" s="1"/>
  <c r="B1482" i="7993"/>
  <c r="C1482" i="7993"/>
  <c r="B1483" i="7993"/>
  <c r="C1483" i="7993"/>
  <c r="B1484" i="7993"/>
  <c r="B983" i="18" s="1"/>
  <c r="C1484" i="7993"/>
  <c r="B1485" i="7993"/>
  <c r="C1485" i="7993"/>
  <c r="C984" i="18" s="1"/>
  <c r="B1486" i="7993"/>
  <c r="C1486" i="7993"/>
  <c r="B1487" i="7993"/>
  <c r="C1487" i="7993"/>
  <c r="B1488" i="7993"/>
  <c r="B987" i="18" s="1"/>
  <c r="C1488" i="7993"/>
  <c r="B1489" i="7993"/>
  <c r="C1489" i="7993"/>
  <c r="C988" i="18" s="1"/>
  <c r="B1490" i="7993"/>
  <c r="C1490" i="7993"/>
  <c r="B1491" i="7993"/>
  <c r="C1491" i="7993"/>
  <c r="B1492" i="7993"/>
  <c r="B991" i="18" s="1"/>
  <c r="C1492" i="7993"/>
  <c r="B1493" i="7993"/>
  <c r="C1493" i="7993"/>
  <c r="C992" i="18" s="1"/>
  <c r="B1494" i="7993"/>
  <c r="C1494" i="7993"/>
  <c r="B1495" i="7993"/>
  <c r="C1495" i="7993"/>
  <c r="B1496" i="7993"/>
  <c r="B995" i="18" s="1"/>
  <c r="C1496" i="7993"/>
  <c r="B1497" i="7993"/>
  <c r="C1497" i="7993"/>
  <c r="C996" i="18" s="1"/>
  <c r="B1498" i="7993"/>
  <c r="C1498" i="7993"/>
  <c r="B1499" i="7993"/>
  <c r="C1499" i="7993"/>
  <c r="B1500" i="7993"/>
  <c r="B999" i="18" s="1"/>
  <c r="C1500" i="7993"/>
  <c r="B1501" i="7993"/>
  <c r="C1501" i="7993"/>
  <c r="C1000" i="18" s="1"/>
  <c r="B1502" i="7993"/>
  <c r="C1502" i="7993"/>
  <c r="B1503" i="7993"/>
  <c r="C1503" i="7993"/>
  <c r="B1504" i="7993"/>
  <c r="B1003" i="18" s="1"/>
  <c r="C1504" i="7993"/>
  <c r="B1505" i="7993"/>
  <c r="C1505" i="7993"/>
  <c r="C1004" i="18" s="1"/>
  <c r="B1506" i="7993"/>
  <c r="C1506" i="7993"/>
  <c r="B1507" i="7993"/>
  <c r="C1507" i="7993"/>
  <c r="B1508" i="7993"/>
  <c r="B1007" i="18" s="1"/>
  <c r="C1508" i="7993"/>
  <c r="B1509" i="7993"/>
  <c r="C1509" i="7993"/>
  <c r="C1008" i="18" s="1"/>
  <c r="B1510" i="7993"/>
  <c r="C1510" i="7993"/>
  <c r="B1511" i="7993"/>
  <c r="C1511" i="7993"/>
  <c r="B1512" i="7993"/>
  <c r="B1011" i="18" s="1"/>
  <c r="C1512" i="7993"/>
  <c r="B1513" i="7993"/>
  <c r="C1513" i="7993"/>
  <c r="C1012" i="18" s="1"/>
  <c r="B1514" i="7993"/>
  <c r="C1514" i="7993"/>
  <c r="B1515" i="7993"/>
  <c r="C1515" i="7993"/>
  <c r="B1516" i="7993"/>
  <c r="B1015" i="18" s="1"/>
  <c r="C1516" i="7993"/>
  <c r="B714" i="7993"/>
  <c r="C714" i="7993"/>
  <c r="B715" i="7993"/>
  <c r="C715" i="7993"/>
  <c r="B716" i="7993"/>
  <c r="C716" i="7993"/>
  <c r="B717" i="7993"/>
  <c r="C717" i="7993"/>
  <c r="B718" i="7993"/>
  <c r="C718" i="7993"/>
  <c r="B719" i="7993"/>
  <c r="C719" i="7993"/>
  <c r="B720" i="7993"/>
  <c r="C720" i="7993"/>
  <c r="B721" i="7993"/>
  <c r="C721" i="7993"/>
  <c r="B722" i="7993"/>
  <c r="C722" i="7993"/>
  <c r="B723" i="7993"/>
  <c r="C723" i="7993"/>
  <c r="B724" i="7993"/>
  <c r="C724" i="7993"/>
  <c r="B725" i="7993"/>
  <c r="C725" i="7993"/>
  <c r="B726" i="7993"/>
  <c r="C726" i="7993"/>
  <c r="B727" i="7993"/>
  <c r="C727" i="7993"/>
  <c r="B728" i="7993"/>
  <c r="C728" i="7993"/>
  <c r="B729" i="7993"/>
  <c r="C729" i="7993"/>
  <c r="B730" i="7993"/>
  <c r="C730" i="7993"/>
  <c r="B731" i="7993"/>
  <c r="C731" i="7993"/>
  <c r="B732" i="7993"/>
  <c r="C732" i="7993"/>
  <c r="B733" i="7993"/>
  <c r="C733" i="7993"/>
  <c r="B734" i="7993"/>
  <c r="C734" i="7993"/>
  <c r="B735" i="7993"/>
  <c r="C735" i="7993"/>
  <c r="B736" i="7993"/>
  <c r="C736" i="7993"/>
  <c r="B737" i="7993"/>
  <c r="C737" i="7993"/>
  <c r="B738" i="7993"/>
  <c r="C738" i="7993"/>
  <c r="B739" i="7993"/>
  <c r="C739" i="7993"/>
  <c r="B740" i="7993"/>
  <c r="C740" i="7993"/>
  <c r="B741" i="7993"/>
  <c r="C741" i="7993"/>
  <c r="B742" i="7993"/>
  <c r="C742" i="7993"/>
  <c r="B743" i="7993"/>
  <c r="C743" i="7993"/>
  <c r="B744" i="7993"/>
  <c r="C744" i="7993"/>
  <c r="B745" i="7993"/>
  <c r="C745" i="7993"/>
  <c r="B746" i="7993"/>
  <c r="C746" i="7993"/>
  <c r="B747" i="7993"/>
  <c r="C747" i="7993"/>
  <c r="B748" i="7993"/>
  <c r="C748" i="7993"/>
  <c r="B749" i="7993"/>
  <c r="C749" i="7993"/>
  <c r="B750" i="7993"/>
  <c r="C750" i="7993"/>
  <c r="B751" i="7993"/>
  <c r="C751" i="7993"/>
  <c r="B752" i="7993"/>
  <c r="C752" i="7993"/>
  <c r="B753" i="7993"/>
  <c r="C753" i="7993"/>
  <c r="B754" i="7993"/>
  <c r="C754" i="7993"/>
  <c r="B755" i="7993"/>
  <c r="C755" i="7993"/>
  <c r="B756" i="7993"/>
  <c r="C756" i="7993"/>
  <c r="B757" i="7993"/>
  <c r="C757" i="7993"/>
  <c r="B758" i="7993"/>
  <c r="C758" i="7993"/>
  <c r="B759" i="7993"/>
  <c r="C759" i="7993"/>
  <c r="B760" i="7993"/>
  <c r="C760" i="7993"/>
  <c r="B761" i="7993"/>
  <c r="C761" i="7993"/>
  <c r="B762" i="7993"/>
  <c r="C762" i="7993"/>
  <c r="B763" i="7993"/>
  <c r="C763" i="7993"/>
  <c r="B764" i="7993"/>
  <c r="C764" i="7993"/>
  <c r="B765" i="7993"/>
  <c r="C765" i="7993"/>
  <c r="B766" i="7993"/>
  <c r="C766" i="7993"/>
  <c r="B767" i="7993"/>
  <c r="C767" i="7993"/>
  <c r="B768" i="7993"/>
  <c r="C768" i="7993"/>
  <c r="B769" i="7993"/>
  <c r="C769" i="7993"/>
  <c r="B770" i="7993"/>
  <c r="C770" i="7993"/>
  <c r="B771" i="7993"/>
  <c r="C771" i="7993"/>
  <c r="B772" i="7993"/>
  <c r="C772" i="7993"/>
  <c r="B773" i="7993"/>
  <c r="C773" i="7993"/>
  <c r="B774" i="7993"/>
  <c r="C774" i="7993"/>
  <c r="B775" i="7993"/>
  <c r="C775" i="7993"/>
  <c r="B776" i="7993"/>
  <c r="C776" i="7993"/>
  <c r="B777" i="7993"/>
  <c r="C777" i="7993"/>
  <c r="B778" i="7993"/>
  <c r="C778" i="7993"/>
  <c r="B779" i="7993"/>
  <c r="C779" i="7993"/>
  <c r="B780" i="7993"/>
  <c r="C780" i="7993"/>
  <c r="B781" i="7993"/>
  <c r="C781" i="7993"/>
  <c r="B782" i="7993"/>
  <c r="C782" i="7993"/>
  <c r="B783" i="7993"/>
  <c r="C783" i="7993"/>
  <c r="B784" i="7993"/>
  <c r="C784" i="7993"/>
  <c r="B785" i="7993"/>
  <c r="C785" i="7993"/>
  <c r="B786" i="7993"/>
  <c r="C786" i="7993"/>
  <c r="B787" i="7993"/>
  <c r="C787" i="7993"/>
  <c r="B788" i="7993"/>
  <c r="C788" i="7993"/>
  <c r="B789" i="7993"/>
  <c r="C789" i="7993"/>
  <c r="B790" i="7993"/>
  <c r="C790" i="7993"/>
  <c r="B791" i="7993"/>
  <c r="C791" i="7993"/>
  <c r="B792" i="7993"/>
  <c r="C792" i="7993"/>
  <c r="B793" i="7993"/>
  <c r="C793" i="7993"/>
  <c r="B794" i="7993"/>
  <c r="C794" i="7993"/>
  <c r="B795" i="7993"/>
  <c r="C795" i="7993"/>
  <c r="B796" i="7993"/>
  <c r="C796" i="7993"/>
  <c r="B797" i="7993"/>
  <c r="C797" i="7993"/>
  <c r="B798" i="7993"/>
  <c r="C798" i="7993"/>
  <c r="B799" i="7993"/>
  <c r="C799" i="7993"/>
  <c r="B800" i="7993"/>
  <c r="C800" i="7993"/>
  <c r="B801" i="7993"/>
  <c r="C801" i="7993"/>
  <c r="B802" i="7993"/>
  <c r="C802" i="7993"/>
  <c r="B803" i="7993"/>
  <c r="C803" i="7993"/>
  <c r="B804" i="7993"/>
  <c r="C804" i="7993"/>
  <c r="B805" i="7993"/>
  <c r="C805" i="7993"/>
  <c r="B806" i="7993"/>
  <c r="C806" i="7993"/>
  <c r="B807" i="7993"/>
  <c r="C807" i="7993"/>
  <c r="B808" i="7993"/>
  <c r="C808" i="7993"/>
  <c r="B809" i="7993"/>
  <c r="C809" i="7993"/>
  <c r="B810" i="7993"/>
  <c r="C810" i="7993"/>
  <c r="B811" i="7993"/>
  <c r="C811" i="7993"/>
  <c r="B812" i="7993"/>
  <c r="C812" i="7993"/>
  <c r="B813" i="7993"/>
  <c r="C813" i="7993"/>
  <c r="B814" i="7993"/>
  <c r="C814" i="7993"/>
  <c r="B815" i="7993"/>
  <c r="C815" i="7993"/>
  <c r="B816" i="7993"/>
  <c r="C816" i="7993"/>
  <c r="B817" i="7993"/>
  <c r="C817" i="7993"/>
  <c r="B818" i="7993"/>
  <c r="C818" i="7993"/>
  <c r="B819" i="7993"/>
  <c r="C819" i="7993"/>
  <c r="B820" i="7993"/>
  <c r="C820" i="7993"/>
  <c r="B821" i="7993"/>
  <c r="C821" i="7993"/>
  <c r="B822" i="7993"/>
  <c r="C822" i="7993"/>
  <c r="B823" i="7993"/>
  <c r="C823" i="7993"/>
  <c r="B824" i="7993"/>
  <c r="C824" i="7993"/>
  <c r="B825" i="7993"/>
  <c r="C825" i="7993"/>
  <c r="B826" i="7993"/>
  <c r="C826" i="7993"/>
  <c r="B827" i="7993"/>
  <c r="C827" i="7993"/>
  <c r="B828" i="7993"/>
  <c r="C828" i="7993"/>
  <c r="B829" i="7993"/>
  <c r="C829" i="7993"/>
  <c r="B830" i="7993"/>
  <c r="C830" i="7993"/>
  <c r="B831" i="7993"/>
  <c r="C831" i="7993"/>
  <c r="B832" i="7993"/>
  <c r="C832" i="7993"/>
  <c r="B833" i="7993"/>
  <c r="C833" i="7993"/>
  <c r="B834" i="7993"/>
  <c r="C834" i="7993"/>
  <c r="B835" i="7993"/>
  <c r="C835" i="7993"/>
  <c r="B836" i="7993"/>
  <c r="C836" i="7993"/>
  <c r="B837" i="7993"/>
  <c r="C837" i="7993"/>
  <c r="B838" i="7993"/>
  <c r="C838" i="7993"/>
  <c r="B839" i="7993"/>
  <c r="C839" i="7993"/>
  <c r="B840" i="7993"/>
  <c r="C840" i="7993"/>
  <c r="B841" i="7993"/>
  <c r="C841" i="7993"/>
  <c r="B842" i="7993"/>
  <c r="C842" i="7993"/>
  <c r="B843" i="7993"/>
  <c r="C843" i="7993"/>
  <c r="B844" i="7993"/>
  <c r="C844" i="7993"/>
  <c r="B845" i="7993"/>
  <c r="C845" i="7993"/>
  <c r="B846" i="7993"/>
  <c r="C846" i="7993"/>
  <c r="B847" i="7993"/>
  <c r="C847" i="7993"/>
  <c r="B848" i="7993"/>
  <c r="C848" i="7993"/>
  <c r="B849" i="7993"/>
  <c r="C849" i="7993"/>
  <c r="B850" i="7993"/>
  <c r="C850" i="7993"/>
  <c r="B851" i="7993"/>
  <c r="C851" i="7993"/>
  <c r="B852" i="7993"/>
  <c r="C852" i="7993"/>
  <c r="B853" i="7993"/>
  <c r="C853" i="7993"/>
  <c r="B854" i="7993"/>
  <c r="C854" i="7993"/>
  <c r="B855" i="7993"/>
  <c r="C855" i="7993"/>
  <c r="B856" i="7993"/>
  <c r="C856" i="7993"/>
  <c r="B857" i="7993"/>
  <c r="C857" i="7993"/>
  <c r="B858" i="7993"/>
  <c r="C858" i="7993"/>
  <c r="B859" i="7993"/>
  <c r="C859" i="7993"/>
  <c r="B860" i="7993"/>
  <c r="C860" i="7993"/>
  <c r="B861" i="7993"/>
  <c r="C861" i="7993"/>
  <c r="B862" i="7993"/>
  <c r="C862" i="7993"/>
  <c r="B863" i="7993"/>
  <c r="C863" i="7993"/>
  <c r="B864" i="7993"/>
  <c r="C864" i="7993"/>
  <c r="B865" i="7993"/>
  <c r="C865" i="7993"/>
  <c r="B866" i="7993"/>
  <c r="C866" i="7993"/>
  <c r="B867" i="7993"/>
  <c r="C867" i="7993"/>
  <c r="B868" i="7993"/>
  <c r="C868" i="7993"/>
  <c r="B869" i="7993"/>
  <c r="C869" i="7993"/>
  <c r="B870" i="7993"/>
  <c r="C870" i="7993"/>
  <c r="B871" i="7993"/>
  <c r="C871" i="7993"/>
  <c r="B872" i="7993"/>
  <c r="C872" i="7993"/>
  <c r="B873" i="7993"/>
  <c r="C873" i="7993"/>
  <c r="B874" i="7993"/>
  <c r="C874" i="7993"/>
  <c r="B875" i="7993"/>
  <c r="C875" i="7993"/>
  <c r="B876" i="7993"/>
  <c r="C876" i="7993"/>
  <c r="B877" i="7993"/>
  <c r="C877" i="7993"/>
  <c r="B878" i="7993"/>
  <c r="C878" i="7993"/>
  <c r="B879" i="7993"/>
  <c r="C879" i="7993"/>
  <c r="B880" i="7993"/>
  <c r="C880" i="7993"/>
  <c r="B881" i="7993"/>
  <c r="C881" i="7993"/>
  <c r="B882" i="7993"/>
  <c r="C882" i="7993"/>
  <c r="B883" i="7993"/>
  <c r="C883" i="7993"/>
  <c r="B884" i="7993"/>
  <c r="C884" i="7993"/>
  <c r="B885" i="7993"/>
  <c r="C885" i="7993"/>
  <c r="B886" i="7993"/>
  <c r="C886" i="7993"/>
  <c r="B887" i="7993"/>
  <c r="C887" i="7993"/>
  <c r="B888" i="7993"/>
  <c r="C888" i="7993"/>
  <c r="B889" i="7993"/>
  <c r="C889" i="7993"/>
  <c r="B890" i="7993"/>
  <c r="C890" i="7993"/>
  <c r="B891" i="7993"/>
  <c r="C891" i="7993"/>
  <c r="B892" i="7993"/>
  <c r="C892" i="7993"/>
  <c r="B893" i="7993"/>
  <c r="C893" i="7993"/>
  <c r="B894" i="7993"/>
  <c r="C894" i="7993"/>
  <c r="B895" i="7993"/>
  <c r="C895" i="7993"/>
  <c r="B896" i="7993"/>
  <c r="C896" i="7993"/>
  <c r="B897" i="7993"/>
  <c r="C897" i="7993"/>
  <c r="B898" i="7993"/>
  <c r="C898" i="7993"/>
  <c r="B899" i="7993"/>
  <c r="C899" i="7993"/>
  <c r="B900" i="7993"/>
  <c r="C900" i="7993"/>
  <c r="B901" i="7993"/>
  <c r="C901" i="7993"/>
  <c r="B902" i="7993"/>
  <c r="C902" i="7993"/>
  <c r="B903" i="7993"/>
  <c r="C903" i="7993"/>
  <c r="B904" i="7993"/>
  <c r="C904" i="7993"/>
  <c r="B905" i="7993"/>
  <c r="C905" i="7993"/>
  <c r="B906" i="7993"/>
  <c r="C906" i="7993"/>
  <c r="B907" i="7993"/>
  <c r="C907" i="7993"/>
  <c r="B908" i="7993"/>
  <c r="C908" i="7993"/>
  <c r="B909" i="7993"/>
  <c r="C909" i="7993"/>
  <c r="B910" i="7993"/>
  <c r="C910" i="7993"/>
  <c r="B911" i="7993"/>
  <c r="C911" i="7993"/>
  <c r="B912" i="7993"/>
  <c r="C912" i="7993"/>
  <c r="B913" i="7993"/>
  <c r="C913" i="7993"/>
  <c r="B914" i="7993"/>
  <c r="C914" i="7993"/>
  <c r="B915" i="7993"/>
  <c r="C915" i="7993"/>
  <c r="B916" i="7993"/>
  <c r="C916" i="7993"/>
  <c r="B917" i="7993"/>
  <c r="C917" i="7993"/>
  <c r="B918" i="7993"/>
  <c r="C918" i="7993"/>
  <c r="B919" i="7993"/>
  <c r="C919" i="7993"/>
  <c r="B920" i="7993"/>
  <c r="C920" i="7993"/>
  <c r="B921" i="7993"/>
  <c r="C921" i="7993"/>
  <c r="B922" i="7993"/>
  <c r="C922" i="7993"/>
  <c r="B923" i="7993"/>
  <c r="C923" i="7993"/>
  <c r="B924" i="7993"/>
  <c r="C924" i="7993"/>
  <c r="B925" i="7993"/>
  <c r="C925" i="7993"/>
  <c r="B926" i="7993"/>
  <c r="C926" i="7993"/>
  <c r="B927" i="7993"/>
  <c r="C927" i="7993"/>
  <c r="B928" i="7993"/>
  <c r="C928" i="7993"/>
  <c r="B929" i="7993"/>
  <c r="C929" i="7993"/>
  <c r="B930" i="7993"/>
  <c r="C930" i="7993"/>
  <c r="B931" i="7993"/>
  <c r="C931" i="7993"/>
  <c r="B932" i="7993"/>
  <c r="C932" i="7993"/>
  <c r="B933" i="7993"/>
  <c r="C933" i="7993"/>
  <c r="B934" i="7993"/>
  <c r="C934" i="7993"/>
  <c r="B935" i="7993"/>
  <c r="C935" i="7993"/>
  <c r="B936" i="7993"/>
  <c r="C936" i="7993"/>
  <c r="B937" i="7993"/>
  <c r="C937" i="7993"/>
  <c r="B938" i="7993"/>
  <c r="C938" i="7993"/>
  <c r="B939" i="7993"/>
  <c r="C939" i="7993"/>
  <c r="B940" i="7993"/>
  <c r="C940" i="7993"/>
  <c r="B941" i="7993"/>
  <c r="C941" i="7993"/>
  <c r="B942" i="7993"/>
  <c r="C942" i="7993"/>
  <c r="B943" i="7993"/>
  <c r="C943" i="7993"/>
  <c r="B944" i="7993"/>
  <c r="C944" i="7993"/>
  <c r="B945" i="7993"/>
  <c r="C945" i="7993"/>
  <c r="B946" i="7993"/>
  <c r="C946" i="7993"/>
  <c r="B947" i="7993"/>
  <c r="C947" i="7993"/>
  <c r="B948" i="7993"/>
  <c r="C948" i="7993"/>
  <c r="B949" i="7993"/>
  <c r="C949" i="7993"/>
  <c r="B950" i="7993"/>
  <c r="C950" i="7993"/>
  <c r="B951" i="7993"/>
  <c r="C951" i="7993"/>
  <c r="B952" i="7993"/>
  <c r="C952" i="7993"/>
  <c r="B953" i="7993"/>
  <c r="C953" i="7993"/>
  <c r="B954" i="7993"/>
  <c r="C954" i="7993"/>
  <c r="B955" i="7993"/>
  <c r="C955" i="7993"/>
  <c r="B956" i="7993"/>
  <c r="C956" i="7993"/>
  <c r="B957" i="7993"/>
  <c r="C957" i="7993"/>
  <c r="B958" i="7993"/>
  <c r="C958" i="7993"/>
  <c r="B959" i="7993"/>
  <c r="C959" i="7993"/>
  <c r="B960" i="7993"/>
  <c r="C960" i="7993"/>
  <c r="B961" i="7993"/>
  <c r="C961" i="7993"/>
  <c r="B962" i="7993"/>
  <c r="C962" i="7993"/>
  <c r="B963" i="7993"/>
  <c r="C963" i="7993"/>
  <c r="B964" i="7993"/>
  <c r="C964" i="7993"/>
  <c r="B965" i="7993"/>
  <c r="C965" i="7993"/>
  <c r="B966" i="7993"/>
  <c r="C966" i="7993"/>
  <c r="B967" i="7993"/>
  <c r="C967" i="7993"/>
  <c r="B968" i="7993"/>
  <c r="C968" i="7993"/>
  <c r="B969" i="7993"/>
  <c r="C969" i="7993"/>
  <c r="B970" i="7993"/>
  <c r="C970" i="7993"/>
  <c r="B971" i="7993"/>
  <c r="C971" i="7993"/>
  <c r="B972" i="7993"/>
  <c r="C972" i="7993"/>
  <c r="B973" i="7993"/>
  <c r="C973" i="7993"/>
  <c r="B974" i="7993"/>
  <c r="C974" i="7993"/>
  <c r="B975" i="7993"/>
  <c r="C975" i="7993"/>
  <c r="B976" i="7993"/>
  <c r="C976" i="7993"/>
  <c r="B977" i="7993"/>
  <c r="C977" i="7993"/>
  <c r="B978" i="7993"/>
  <c r="C978" i="7993"/>
  <c r="B979" i="7993"/>
  <c r="C979" i="7993"/>
  <c r="B980" i="7993"/>
  <c r="C980" i="7993"/>
  <c r="B981" i="7993"/>
  <c r="C981" i="7993"/>
  <c r="B982" i="7993"/>
  <c r="C982" i="7993"/>
  <c r="B983" i="7993"/>
  <c r="C983" i="7993"/>
  <c r="B984" i="7993"/>
  <c r="C984" i="7993"/>
  <c r="B985" i="7993"/>
  <c r="C985" i="7993"/>
  <c r="B986" i="7993"/>
  <c r="C986" i="7993"/>
  <c r="B987" i="7993"/>
  <c r="C987" i="7993"/>
  <c r="B988" i="7993"/>
  <c r="C988" i="7993"/>
  <c r="B989" i="7993"/>
  <c r="C989" i="7993"/>
  <c r="B990" i="7993"/>
  <c r="C990" i="7993"/>
  <c r="B991" i="7993"/>
  <c r="C991" i="7993"/>
  <c r="B992" i="7993"/>
  <c r="C992" i="7993"/>
  <c r="B993" i="7993"/>
  <c r="C993" i="7993"/>
  <c r="B994" i="7993"/>
  <c r="C994" i="7993"/>
  <c r="B995" i="7993"/>
  <c r="C995" i="7993"/>
  <c r="B996" i="7993"/>
  <c r="C996" i="7993"/>
  <c r="B997" i="7993"/>
  <c r="C997" i="7993"/>
  <c r="B998" i="7993"/>
  <c r="C998" i="7993"/>
  <c r="B999" i="7993"/>
  <c r="C999" i="7993"/>
  <c r="B1000" i="7993"/>
  <c r="C1000" i="7993"/>
  <c r="B1001" i="7993"/>
  <c r="C1001" i="7993"/>
  <c r="B1002" i="7993"/>
  <c r="C1002" i="7993"/>
  <c r="B1003" i="7993"/>
  <c r="C1003" i="7993"/>
  <c r="B1004" i="7993"/>
  <c r="C1004" i="7993"/>
  <c r="B1005" i="7993"/>
  <c r="C1005" i="7993"/>
  <c r="B1006" i="7993"/>
  <c r="C1006" i="7993"/>
  <c r="B1007" i="7993"/>
  <c r="C1007" i="7993"/>
  <c r="B1008" i="7993"/>
  <c r="C1008" i="7993"/>
  <c r="B1009" i="7993"/>
  <c r="C1009" i="7993"/>
  <c r="B1010" i="7993"/>
  <c r="C1010" i="7993"/>
  <c r="B1011" i="7993"/>
  <c r="C1011" i="7993"/>
  <c r="B1012" i="7993"/>
  <c r="C1012" i="7993"/>
  <c r="B1013" i="7993"/>
  <c r="C1013" i="7993"/>
  <c r="B1014" i="7993"/>
  <c r="C1014" i="7993"/>
  <c r="C986" i="18" l="1"/>
  <c r="C483" i="18"/>
  <c r="C982" i="18"/>
  <c r="C479" i="18"/>
  <c r="C974" i="18"/>
  <c r="C471" i="18"/>
  <c r="C962" i="18"/>
  <c r="C459" i="18"/>
  <c r="C930" i="18"/>
  <c r="C427" i="18"/>
  <c r="C918" i="18"/>
  <c r="C415" i="18"/>
  <c r="C914" i="18"/>
  <c r="C411" i="18"/>
  <c r="C910" i="18"/>
  <c r="C407" i="18"/>
  <c r="C906" i="18"/>
  <c r="C403" i="18"/>
  <c r="C902" i="18"/>
  <c r="C399" i="18"/>
  <c r="C898" i="18"/>
  <c r="C395" i="18"/>
  <c r="C894" i="18"/>
  <c r="C391" i="18"/>
  <c r="C890" i="18"/>
  <c r="C387" i="18"/>
  <c r="C866" i="18"/>
  <c r="C363" i="18"/>
  <c r="C862" i="18"/>
  <c r="C359" i="18"/>
  <c r="C858" i="18"/>
  <c r="C355" i="18"/>
  <c r="C854" i="18"/>
  <c r="C351" i="18"/>
  <c r="C850" i="18"/>
  <c r="C347" i="18"/>
  <c r="C846" i="18"/>
  <c r="C343" i="18"/>
  <c r="C830" i="18"/>
  <c r="C327" i="18"/>
  <c r="C826" i="18"/>
  <c r="C323" i="18"/>
  <c r="C822" i="18"/>
  <c r="C319" i="18"/>
  <c r="B1014" i="18"/>
  <c r="B511" i="18"/>
  <c r="B1012" i="18"/>
  <c r="B509" i="18"/>
  <c r="B1010" i="18"/>
  <c r="B507" i="18"/>
  <c r="B505" i="18"/>
  <c r="B1008" i="18"/>
  <c r="B1006" i="18"/>
  <c r="B503" i="18"/>
  <c r="B1004" i="18"/>
  <c r="B501" i="18"/>
  <c r="B1002" i="18"/>
  <c r="B499" i="18"/>
  <c r="B497" i="18"/>
  <c r="B1000" i="18"/>
  <c r="B998" i="18"/>
  <c r="B495" i="18"/>
  <c r="B996" i="18"/>
  <c r="B493" i="18"/>
  <c r="B994" i="18"/>
  <c r="B491" i="18"/>
  <c r="B489" i="18"/>
  <c r="B992" i="18"/>
  <c r="B990" i="18"/>
  <c r="B487" i="18"/>
  <c r="B988" i="18"/>
  <c r="B485" i="18"/>
  <c r="B986" i="18"/>
  <c r="B483" i="18"/>
  <c r="B481" i="18"/>
  <c r="B984" i="18"/>
  <c r="B982" i="18"/>
  <c r="B479" i="18"/>
  <c r="B980" i="18"/>
  <c r="B477" i="18"/>
  <c r="B978" i="18"/>
  <c r="B475" i="18"/>
  <c r="B473" i="18"/>
  <c r="B976" i="18"/>
  <c r="B974" i="18"/>
  <c r="B471" i="18"/>
  <c r="B972" i="18"/>
  <c r="B469" i="18"/>
  <c r="B970" i="18"/>
  <c r="B467" i="18"/>
  <c r="B968" i="18"/>
  <c r="B465" i="18"/>
  <c r="B966" i="18"/>
  <c r="B463" i="18"/>
  <c r="B964" i="18"/>
  <c r="B461" i="18"/>
  <c r="B962" i="18"/>
  <c r="B459" i="18"/>
  <c r="B457" i="18"/>
  <c r="B960" i="18"/>
  <c r="B958" i="18"/>
  <c r="B455" i="18"/>
  <c r="B956" i="18"/>
  <c r="B453" i="18"/>
  <c r="B954" i="18"/>
  <c r="B451" i="18"/>
  <c r="B952" i="18"/>
  <c r="B449" i="18"/>
  <c r="B950" i="18"/>
  <c r="B447" i="18"/>
  <c r="B948" i="18"/>
  <c r="B445" i="18"/>
  <c r="B946" i="18"/>
  <c r="B443" i="18"/>
  <c r="B441" i="18"/>
  <c r="B944" i="18"/>
  <c r="B942" i="18"/>
  <c r="B439" i="18"/>
  <c r="B940" i="18"/>
  <c r="B437" i="18"/>
  <c r="B938" i="18"/>
  <c r="B435" i="18"/>
  <c r="B936" i="18"/>
  <c r="B433" i="18"/>
  <c r="B934" i="18"/>
  <c r="B431" i="18"/>
  <c r="B932" i="18"/>
  <c r="B429" i="18"/>
  <c r="B930" i="18"/>
  <c r="B427" i="18"/>
  <c r="B425" i="18"/>
  <c r="B928" i="18"/>
  <c r="B926" i="18"/>
  <c r="B423" i="18"/>
  <c r="B924" i="18"/>
  <c r="B421" i="18"/>
  <c r="B922" i="18"/>
  <c r="B419" i="18"/>
  <c r="B920" i="18"/>
  <c r="B417" i="18"/>
  <c r="B918" i="18"/>
  <c r="B415" i="18"/>
  <c r="B916" i="18"/>
  <c r="B413" i="18"/>
  <c r="B914" i="18"/>
  <c r="B411" i="18"/>
  <c r="B409" i="18"/>
  <c r="B912" i="18"/>
  <c r="B910" i="18"/>
  <c r="B407" i="18"/>
  <c r="B908" i="18"/>
  <c r="B405" i="18"/>
  <c r="B906" i="18"/>
  <c r="B403" i="18"/>
  <c r="B904" i="18"/>
  <c r="B401" i="18"/>
  <c r="B902" i="18"/>
  <c r="B399" i="18"/>
  <c r="B900" i="18"/>
  <c r="B397" i="18"/>
  <c r="B898" i="18"/>
  <c r="B395" i="18"/>
  <c r="B393" i="18"/>
  <c r="B896" i="18"/>
  <c r="B894" i="18"/>
  <c r="B391" i="18"/>
  <c r="B892" i="18"/>
  <c r="B389" i="18"/>
  <c r="B890" i="18"/>
  <c r="B387" i="18"/>
  <c r="B888" i="18"/>
  <c r="B385" i="18"/>
  <c r="B886" i="18"/>
  <c r="B383" i="18"/>
  <c r="B884" i="18"/>
  <c r="B381" i="18"/>
  <c r="B882" i="18"/>
  <c r="B379" i="18"/>
  <c r="B880" i="18"/>
  <c r="B377" i="18"/>
  <c r="B878" i="18"/>
  <c r="B375" i="18"/>
  <c r="B373" i="18"/>
  <c r="B876" i="18"/>
  <c r="B874" i="18"/>
  <c r="B371" i="18"/>
  <c r="B872" i="18"/>
  <c r="B369" i="18"/>
  <c r="B870" i="18"/>
  <c r="B367" i="18"/>
  <c r="B868" i="18"/>
  <c r="B365" i="18"/>
  <c r="B866" i="18"/>
  <c r="B363" i="18"/>
  <c r="B864" i="18"/>
  <c r="B361" i="18"/>
  <c r="B862" i="18"/>
  <c r="B359" i="18"/>
  <c r="B860" i="18"/>
  <c r="B357" i="18"/>
  <c r="B858" i="18"/>
  <c r="B355" i="18"/>
  <c r="B856" i="18"/>
  <c r="B353" i="18"/>
  <c r="B854" i="18"/>
  <c r="B351" i="18"/>
  <c r="B852" i="18"/>
  <c r="B349" i="18"/>
  <c r="B850" i="18"/>
  <c r="B347" i="18"/>
  <c r="B848" i="18"/>
  <c r="B345" i="18"/>
  <c r="B846" i="18"/>
  <c r="B343" i="18"/>
  <c r="B341" i="18"/>
  <c r="B844" i="18"/>
  <c r="B842" i="18"/>
  <c r="B339" i="18"/>
  <c r="B840" i="18"/>
  <c r="B337" i="18"/>
  <c r="B838" i="18"/>
  <c r="B335" i="18"/>
  <c r="B836" i="18"/>
  <c r="B333" i="18"/>
  <c r="B834" i="18"/>
  <c r="B331" i="18"/>
  <c r="B832" i="18"/>
  <c r="B329" i="18"/>
  <c r="B830" i="18"/>
  <c r="B327" i="18"/>
  <c r="B325" i="18"/>
  <c r="B828" i="18"/>
  <c r="B826" i="18"/>
  <c r="B323" i="18"/>
  <c r="B512" i="18"/>
  <c r="C509" i="18"/>
  <c r="B504" i="18"/>
  <c r="C501" i="18"/>
  <c r="B496" i="18"/>
  <c r="C493" i="18"/>
  <c r="B488" i="18"/>
  <c r="C485" i="18"/>
  <c r="B480" i="18"/>
  <c r="C477" i="18"/>
  <c r="B472" i="18"/>
  <c r="C469" i="18"/>
  <c r="B464" i="18"/>
  <c r="C461" i="18"/>
  <c r="B456" i="18"/>
  <c r="C453" i="18"/>
  <c r="B448" i="18"/>
  <c r="C445" i="18"/>
  <c r="B440" i="18"/>
  <c r="C437" i="18"/>
  <c r="B432" i="18"/>
  <c r="C429" i="18"/>
  <c r="B424" i="18"/>
  <c r="C421" i="18"/>
  <c r="B416" i="18"/>
  <c r="C413" i="18"/>
  <c r="B408" i="18"/>
  <c r="C405" i="18"/>
  <c r="B400" i="18"/>
  <c r="C397" i="18"/>
  <c r="B392" i="18"/>
  <c r="C389" i="18"/>
  <c r="B384" i="18"/>
  <c r="C381" i="18"/>
  <c r="B376" i="18"/>
  <c r="C373" i="18"/>
  <c r="B368" i="18"/>
  <c r="C365" i="18"/>
  <c r="B360" i="18"/>
  <c r="C357" i="18"/>
  <c r="B352" i="18"/>
  <c r="C349" i="18"/>
  <c r="B344" i="18"/>
  <c r="C341" i="18"/>
  <c r="B336" i="18"/>
  <c r="C333" i="18"/>
  <c r="C1014" i="18"/>
  <c r="C511" i="18"/>
  <c r="C1010" i="18"/>
  <c r="C507" i="18"/>
  <c r="C1006" i="18"/>
  <c r="C503" i="18"/>
  <c r="C1002" i="18"/>
  <c r="C499" i="18"/>
  <c r="C998" i="18"/>
  <c r="C495" i="18"/>
  <c r="C990" i="18"/>
  <c r="C487" i="18"/>
  <c r="C978" i="18"/>
  <c r="C475" i="18"/>
  <c r="C970" i="18"/>
  <c r="C467" i="18"/>
  <c r="C966" i="18"/>
  <c r="C463" i="18"/>
  <c r="C958" i="18"/>
  <c r="C455" i="18"/>
  <c r="C878" i="18"/>
  <c r="C375" i="18"/>
  <c r="C832" i="18"/>
  <c r="C329" i="18"/>
  <c r="C1015" i="18"/>
  <c r="C512" i="18"/>
  <c r="C1011" i="18"/>
  <c r="C508" i="18"/>
  <c r="C1007" i="18"/>
  <c r="C504" i="18"/>
  <c r="C1003" i="18"/>
  <c r="C500" i="18"/>
  <c r="C999" i="18"/>
  <c r="C496" i="18"/>
  <c r="C995" i="18"/>
  <c r="C492" i="18"/>
  <c r="C991" i="18"/>
  <c r="C488" i="18"/>
  <c r="C987" i="18"/>
  <c r="C484" i="18"/>
  <c r="C983" i="18"/>
  <c r="C480" i="18"/>
  <c r="C979" i="18"/>
  <c r="C476" i="18"/>
  <c r="C973" i="18"/>
  <c r="C470" i="18"/>
  <c r="C971" i="18"/>
  <c r="C468" i="18"/>
  <c r="C967" i="18"/>
  <c r="C464" i="18"/>
  <c r="C963" i="18"/>
  <c r="C460" i="18"/>
  <c r="C959" i="18"/>
  <c r="C456" i="18"/>
  <c r="C955" i="18"/>
  <c r="C452" i="18"/>
  <c r="C951" i="18"/>
  <c r="C448" i="18"/>
  <c r="C947" i="18"/>
  <c r="C444" i="18"/>
  <c r="C943" i="18"/>
  <c r="C440" i="18"/>
  <c r="C937" i="18"/>
  <c r="C434" i="18"/>
  <c r="C933" i="18"/>
  <c r="C430" i="18"/>
  <c r="C929" i="18"/>
  <c r="C426" i="18"/>
  <c r="C925" i="18"/>
  <c r="C422" i="18"/>
  <c r="C921" i="18"/>
  <c r="C418" i="18"/>
  <c r="C917" i="18"/>
  <c r="C414" i="18"/>
  <c r="C913" i="18"/>
  <c r="C410" i="18"/>
  <c r="C909" i="18"/>
  <c r="C406" i="18"/>
  <c r="C907" i="18"/>
  <c r="C404" i="18"/>
  <c r="C903" i="18"/>
  <c r="C400" i="18"/>
  <c r="C897" i="18"/>
  <c r="C394" i="18"/>
  <c r="C893" i="18"/>
  <c r="C390" i="18"/>
  <c r="C889" i="18"/>
  <c r="C386" i="18"/>
  <c r="C885" i="18"/>
  <c r="C382" i="18"/>
  <c r="C881" i="18"/>
  <c r="C378" i="18"/>
  <c r="C879" i="18"/>
  <c r="C376" i="18"/>
  <c r="C875" i="18"/>
  <c r="C372" i="18"/>
  <c r="C871" i="18"/>
  <c r="C368" i="18"/>
  <c r="C869" i="18"/>
  <c r="C366" i="18"/>
  <c r="C867" i="18"/>
  <c r="C364" i="18"/>
  <c r="C865" i="18"/>
  <c r="C362" i="18"/>
  <c r="C863" i="18"/>
  <c r="C360" i="18"/>
  <c r="C861" i="18"/>
  <c r="C358" i="18"/>
  <c r="C859" i="18"/>
  <c r="C356" i="18"/>
  <c r="C857" i="18"/>
  <c r="C354" i="18"/>
  <c r="C855" i="18"/>
  <c r="C352" i="18"/>
  <c r="C853" i="18"/>
  <c r="C350" i="18"/>
  <c r="C849" i="18"/>
  <c r="C346" i="18"/>
  <c r="C847" i="18"/>
  <c r="C344" i="18"/>
  <c r="C845" i="18"/>
  <c r="C342" i="18"/>
  <c r="C843" i="18"/>
  <c r="C340" i="18"/>
  <c r="C841" i="18"/>
  <c r="C338" i="18"/>
  <c r="C839" i="18"/>
  <c r="C336" i="18"/>
  <c r="C837" i="18"/>
  <c r="C334" i="18"/>
  <c r="C835" i="18"/>
  <c r="C332" i="18"/>
  <c r="C833" i="18"/>
  <c r="C330" i="18"/>
  <c r="C831" i="18"/>
  <c r="C328" i="18"/>
  <c r="C829" i="18"/>
  <c r="C326" i="18"/>
  <c r="C324" i="18"/>
  <c r="C827" i="18"/>
  <c r="C825" i="18"/>
  <c r="C322" i="18"/>
  <c r="C823" i="18"/>
  <c r="C320" i="18"/>
  <c r="C821" i="18"/>
  <c r="C318" i="18"/>
  <c r="C819" i="18"/>
  <c r="C316" i="18"/>
  <c r="C817" i="18"/>
  <c r="C314" i="18"/>
  <c r="C815" i="18"/>
  <c r="C312" i="18"/>
  <c r="C813" i="18"/>
  <c r="C310" i="18"/>
  <c r="C308" i="18"/>
  <c r="C811" i="18"/>
  <c r="C809" i="18"/>
  <c r="C306" i="18"/>
  <c r="C807" i="18"/>
  <c r="C304" i="18"/>
  <c r="C805" i="18"/>
  <c r="C302" i="18"/>
  <c r="C803" i="18"/>
  <c r="C300" i="18"/>
  <c r="C801" i="18"/>
  <c r="C298" i="18"/>
  <c r="C799" i="18"/>
  <c r="C296" i="18"/>
  <c r="C797" i="18"/>
  <c r="C294" i="18"/>
  <c r="C292" i="18"/>
  <c r="C795" i="18"/>
  <c r="C793" i="18"/>
  <c r="C290" i="18"/>
  <c r="C791" i="18"/>
  <c r="C288" i="18"/>
  <c r="C789" i="18"/>
  <c r="C286" i="18"/>
  <c r="C787" i="18"/>
  <c r="C284" i="18"/>
  <c r="C785" i="18"/>
  <c r="C282" i="18"/>
  <c r="C783" i="18"/>
  <c r="C280" i="18"/>
  <c r="C781" i="18"/>
  <c r="C278" i="18"/>
  <c r="C276" i="18"/>
  <c r="C779" i="18"/>
  <c r="C777" i="18"/>
  <c r="C274" i="18"/>
  <c r="C775" i="18"/>
  <c r="C272" i="18"/>
  <c r="C773" i="18"/>
  <c r="C270" i="18"/>
  <c r="C771" i="18"/>
  <c r="C268" i="18"/>
  <c r="C769" i="18"/>
  <c r="C266" i="18"/>
  <c r="C767" i="18"/>
  <c r="C264" i="18"/>
  <c r="C765" i="18"/>
  <c r="C262" i="18"/>
  <c r="C260" i="18"/>
  <c r="C763" i="18"/>
  <c r="C761" i="18"/>
  <c r="C258" i="18"/>
  <c r="C759" i="18"/>
  <c r="C256" i="18"/>
  <c r="C757" i="18"/>
  <c r="C254" i="18"/>
  <c r="C755" i="18"/>
  <c r="C252" i="18"/>
  <c r="C753" i="18"/>
  <c r="C250" i="18"/>
  <c r="C751" i="18"/>
  <c r="C248" i="18"/>
  <c r="C749" i="18"/>
  <c r="C246" i="18"/>
  <c r="C244" i="18"/>
  <c r="C747" i="18"/>
  <c r="C745" i="18"/>
  <c r="C242" i="18"/>
  <c r="C743" i="18"/>
  <c r="C240" i="18"/>
  <c r="C741" i="18"/>
  <c r="C238" i="18"/>
  <c r="C739" i="18"/>
  <c r="C236" i="18"/>
  <c r="C737" i="18"/>
  <c r="C234" i="18"/>
  <c r="C735" i="18"/>
  <c r="C232" i="18"/>
  <c r="C733" i="18"/>
  <c r="C230" i="18"/>
  <c r="C228" i="18"/>
  <c r="C731" i="18"/>
  <c r="C729" i="18"/>
  <c r="C226" i="18"/>
  <c r="C727" i="18"/>
  <c r="C224" i="18"/>
  <c r="C725" i="18"/>
  <c r="C222" i="18"/>
  <c r="C723" i="18"/>
  <c r="C220" i="18"/>
  <c r="C721" i="18"/>
  <c r="C218" i="18"/>
  <c r="C719" i="18"/>
  <c r="C216" i="18"/>
  <c r="C717" i="18"/>
  <c r="C214" i="18"/>
  <c r="C212" i="18"/>
  <c r="C715" i="18"/>
  <c r="C994" i="18"/>
  <c r="C491" i="18"/>
  <c r="C954" i="18"/>
  <c r="C451" i="18"/>
  <c r="C950" i="18"/>
  <c r="C447" i="18"/>
  <c r="C946" i="18"/>
  <c r="C443" i="18"/>
  <c r="C942" i="18"/>
  <c r="C439" i="18"/>
  <c r="C938" i="18"/>
  <c r="C435" i="18"/>
  <c r="C934" i="18"/>
  <c r="C431" i="18"/>
  <c r="C926" i="18"/>
  <c r="C423" i="18"/>
  <c r="C922" i="18"/>
  <c r="C419" i="18"/>
  <c r="C886" i="18"/>
  <c r="C383" i="18"/>
  <c r="C882" i="18"/>
  <c r="C379" i="18"/>
  <c r="C874" i="18"/>
  <c r="C371" i="18"/>
  <c r="C870" i="18"/>
  <c r="C367" i="18"/>
  <c r="C842" i="18"/>
  <c r="C339" i="18"/>
  <c r="C838" i="18"/>
  <c r="C335" i="18"/>
  <c r="C834" i="18"/>
  <c r="C331" i="18"/>
  <c r="C828" i="18"/>
  <c r="C325" i="18"/>
  <c r="C824" i="18"/>
  <c r="C321" i="18"/>
  <c r="C1013" i="18"/>
  <c r="C510" i="18"/>
  <c r="C1009" i="18"/>
  <c r="C506" i="18"/>
  <c r="C1005" i="18"/>
  <c r="C502" i="18"/>
  <c r="C1001" i="18"/>
  <c r="C498" i="18"/>
  <c r="C997" i="18"/>
  <c r="C494" i="18"/>
  <c r="C993" i="18"/>
  <c r="C490" i="18"/>
  <c r="C989" i="18"/>
  <c r="C486" i="18"/>
  <c r="C985" i="18"/>
  <c r="C482" i="18"/>
  <c r="C981" i="18"/>
  <c r="C478" i="18"/>
  <c r="C977" i="18"/>
  <c r="C474" i="18"/>
  <c r="C975" i="18"/>
  <c r="C472" i="18"/>
  <c r="C969" i="18"/>
  <c r="C466" i="18"/>
  <c r="C965" i="18"/>
  <c r="C462" i="18"/>
  <c r="C961" i="18"/>
  <c r="C458" i="18"/>
  <c r="C957" i="18"/>
  <c r="C454" i="18"/>
  <c r="C953" i="18"/>
  <c r="C450" i="18"/>
  <c r="C949" i="18"/>
  <c r="C446" i="18"/>
  <c r="C945" i="18"/>
  <c r="C442" i="18"/>
  <c r="C941" i="18"/>
  <c r="C438" i="18"/>
  <c r="C939" i="18"/>
  <c r="C436" i="18"/>
  <c r="C935" i="18"/>
  <c r="C432" i="18"/>
  <c r="C931" i="18"/>
  <c r="C428" i="18"/>
  <c r="C927" i="18"/>
  <c r="C424" i="18"/>
  <c r="C923" i="18"/>
  <c r="C420" i="18"/>
  <c r="C919" i="18"/>
  <c r="C416" i="18"/>
  <c r="C915" i="18"/>
  <c r="C412" i="18"/>
  <c r="C911" i="18"/>
  <c r="C408" i="18"/>
  <c r="C905" i="18"/>
  <c r="C402" i="18"/>
  <c r="C901" i="18"/>
  <c r="C398" i="18"/>
  <c r="C899" i="18"/>
  <c r="C396" i="18"/>
  <c r="C895" i="18"/>
  <c r="C392" i="18"/>
  <c r="C891" i="18"/>
  <c r="C388" i="18"/>
  <c r="C887" i="18"/>
  <c r="C384" i="18"/>
  <c r="C883" i="18"/>
  <c r="C380" i="18"/>
  <c r="C877" i="18"/>
  <c r="C374" i="18"/>
  <c r="C873" i="18"/>
  <c r="C370" i="18"/>
  <c r="C851" i="18"/>
  <c r="C348" i="18"/>
  <c r="B1013" i="18"/>
  <c r="B510" i="18"/>
  <c r="B1009" i="18"/>
  <c r="B506" i="18"/>
  <c r="B1005" i="18"/>
  <c r="B502" i="18"/>
  <c r="B1001" i="18"/>
  <c r="B498" i="18"/>
  <c r="B997" i="18"/>
  <c r="B494" i="18"/>
  <c r="B993" i="18"/>
  <c r="B490" i="18"/>
  <c r="B989" i="18"/>
  <c r="B486" i="18"/>
  <c r="B985" i="18"/>
  <c r="B482" i="18"/>
  <c r="B981" i="18"/>
  <c r="B478" i="18"/>
  <c r="B977" i="18"/>
  <c r="B474" i="18"/>
  <c r="B973" i="18"/>
  <c r="B470" i="18"/>
  <c r="B969" i="18"/>
  <c r="B466" i="18"/>
  <c r="B965" i="18"/>
  <c r="B462" i="18"/>
  <c r="B961" i="18"/>
  <c r="B458" i="18"/>
  <c r="B957" i="18"/>
  <c r="B454" i="18"/>
  <c r="B953" i="18"/>
  <c r="B450" i="18"/>
  <c r="B949" i="18"/>
  <c r="B446" i="18"/>
  <c r="B945" i="18"/>
  <c r="B442" i="18"/>
  <c r="B941" i="18"/>
  <c r="B438" i="18"/>
  <c r="B937" i="18"/>
  <c r="B434" i="18"/>
  <c r="B933" i="18"/>
  <c r="B430" i="18"/>
  <c r="B929" i="18"/>
  <c r="B426" i="18"/>
  <c r="B925" i="18"/>
  <c r="B422" i="18"/>
  <c r="B921" i="18"/>
  <c r="B418" i="18"/>
  <c r="B917" i="18"/>
  <c r="B414" i="18"/>
  <c r="B913" i="18"/>
  <c r="B410" i="18"/>
  <c r="B909" i="18"/>
  <c r="B406" i="18"/>
  <c r="B905" i="18"/>
  <c r="B402" i="18"/>
  <c r="B901" i="18"/>
  <c r="B398" i="18"/>
  <c r="B897" i="18"/>
  <c r="B394" i="18"/>
  <c r="B893" i="18"/>
  <c r="B390" i="18"/>
  <c r="B889" i="18"/>
  <c r="B386" i="18"/>
  <c r="B885" i="18"/>
  <c r="B382" i="18"/>
  <c r="B881" i="18"/>
  <c r="B378" i="18"/>
  <c r="B877" i="18"/>
  <c r="B374" i="18"/>
  <c r="B873" i="18"/>
  <c r="B370" i="18"/>
  <c r="B869" i="18"/>
  <c r="B366" i="18"/>
  <c r="B865" i="18"/>
  <c r="B362" i="18"/>
  <c r="B861" i="18"/>
  <c r="B358" i="18"/>
  <c r="B857" i="18"/>
  <c r="B354" i="18"/>
  <c r="B853" i="18"/>
  <c r="B350" i="18"/>
  <c r="B849" i="18"/>
  <c r="B346" i="18"/>
  <c r="B845" i="18"/>
  <c r="B342" i="18"/>
  <c r="B841" i="18"/>
  <c r="B338" i="18"/>
  <c r="B837" i="18"/>
  <c r="B334" i="18"/>
  <c r="B835" i="18"/>
  <c r="B332" i="18"/>
  <c r="B833" i="18"/>
  <c r="B330" i="18"/>
  <c r="B831" i="18"/>
  <c r="B328" i="18"/>
  <c r="B829" i="18"/>
  <c r="B326" i="18"/>
  <c r="B827" i="18"/>
  <c r="B324" i="18"/>
  <c r="B825" i="18"/>
  <c r="B322" i="18"/>
  <c r="B508" i="18"/>
  <c r="C505" i="18"/>
  <c r="B500" i="18"/>
  <c r="C497" i="18"/>
  <c r="B492" i="18"/>
  <c r="C489" i="18"/>
  <c r="B484" i="18"/>
  <c r="C481" i="18"/>
  <c r="B476" i="18"/>
  <c r="C473" i="18"/>
  <c r="B468" i="18"/>
  <c r="C465" i="18"/>
  <c r="B460" i="18"/>
  <c r="C457" i="18"/>
  <c r="B452" i="18"/>
  <c r="C449" i="18"/>
  <c r="B444" i="18"/>
  <c r="C441" i="18"/>
  <c r="B436" i="18"/>
  <c r="C433" i="18"/>
  <c r="B428" i="18"/>
  <c r="C425" i="18"/>
  <c r="B420" i="18"/>
  <c r="C417" i="18"/>
  <c r="B412" i="18"/>
  <c r="C409" i="18"/>
  <c r="B404" i="18"/>
  <c r="C401" i="18"/>
  <c r="B396" i="18"/>
  <c r="C393" i="18"/>
  <c r="B388" i="18"/>
  <c r="C385" i="18"/>
  <c r="B380" i="18"/>
  <c r="C377" i="18"/>
  <c r="B372" i="18"/>
  <c r="C369" i="18"/>
  <c r="B364" i="18"/>
  <c r="C361" i="18"/>
  <c r="B356" i="18"/>
  <c r="C353" i="18"/>
  <c r="B348" i="18"/>
  <c r="C345" i="18"/>
  <c r="B340" i="18"/>
  <c r="C337" i="18"/>
  <c r="C818" i="18"/>
  <c r="C315" i="18"/>
  <c r="C814" i="18"/>
  <c r="C311" i="18"/>
  <c r="C810" i="18"/>
  <c r="C307" i="18"/>
  <c r="C806" i="18"/>
  <c r="C303" i="18"/>
  <c r="C802" i="18"/>
  <c r="C299" i="18"/>
  <c r="C798" i="18"/>
  <c r="C295" i="18"/>
  <c r="C794" i="18"/>
  <c r="C291" i="18"/>
  <c r="C790" i="18"/>
  <c r="C287" i="18"/>
  <c r="C786" i="18"/>
  <c r="C283" i="18"/>
  <c r="C782" i="18"/>
  <c r="C279" i="18"/>
  <c r="C778" i="18"/>
  <c r="C275" i="18"/>
  <c r="C774" i="18"/>
  <c r="C271" i="18"/>
  <c r="C770" i="18"/>
  <c r="C267" i="18"/>
  <c r="C766" i="18"/>
  <c r="C263" i="18"/>
  <c r="C762" i="18"/>
  <c r="C259" i="18"/>
  <c r="C758" i="18"/>
  <c r="C255" i="18"/>
  <c r="C754" i="18"/>
  <c r="C251" i="18"/>
  <c r="C750" i="18"/>
  <c r="C247" i="18"/>
  <c r="C746" i="18"/>
  <c r="C243" i="18"/>
  <c r="C742" i="18"/>
  <c r="C239" i="18"/>
  <c r="C738" i="18"/>
  <c r="C235" i="18"/>
  <c r="C734" i="18"/>
  <c r="C231" i="18"/>
  <c r="C730" i="18"/>
  <c r="C227" i="18"/>
  <c r="C726" i="18"/>
  <c r="C223" i="18"/>
  <c r="C722" i="18"/>
  <c r="C219" i="18"/>
  <c r="C718" i="18"/>
  <c r="C215" i="18"/>
  <c r="B824" i="18"/>
  <c r="B321" i="18"/>
  <c r="B822" i="18"/>
  <c r="B319" i="18"/>
  <c r="B820" i="18"/>
  <c r="B317" i="18"/>
  <c r="B818" i="18"/>
  <c r="B315" i="18"/>
  <c r="B816" i="18"/>
  <c r="B313" i="18"/>
  <c r="B814" i="18"/>
  <c r="B311" i="18"/>
  <c r="B810" i="18"/>
  <c r="B307" i="18"/>
  <c r="B808" i="18"/>
  <c r="B305" i="18"/>
  <c r="B806" i="18"/>
  <c r="B303" i="18"/>
  <c r="B804" i="18"/>
  <c r="B301" i="18"/>
  <c r="B802" i="18"/>
  <c r="B299" i="18"/>
  <c r="B800" i="18"/>
  <c r="B297" i="18"/>
  <c r="B798" i="18"/>
  <c r="B295" i="18"/>
  <c r="B794" i="18"/>
  <c r="B291" i="18"/>
  <c r="B792" i="18"/>
  <c r="B289" i="18"/>
  <c r="B790" i="18"/>
  <c r="B287" i="18"/>
  <c r="B788" i="18"/>
  <c r="B285" i="18"/>
  <c r="B786" i="18"/>
  <c r="B283" i="18"/>
  <c r="B784" i="18"/>
  <c r="B281" i="18"/>
  <c r="B782" i="18"/>
  <c r="B279" i="18"/>
  <c r="B778" i="18"/>
  <c r="B275" i="18"/>
  <c r="B776" i="18"/>
  <c r="B273" i="18"/>
  <c r="B774" i="18"/>
  <c r="B271" i="18"/>
  <c r="B772" i="18"/>
  <c r="B269" i="18"/>
  <c r="B770" i="18"/>
  <c r="B267" i="18"/>
  <c r="B768" i="18"/>
  <c r="B265" i="18"/>
  <c r="B766" i="18"/>
  <c r="B263" i="18"/>
  <c r="B762" i="18"/>
  <c r="B259" i="18"/>
  <c r="B760" i="18"/>
  <c r="B257" i="18"/>
  <c r="B758" i="18"/>
  <c r="B255" i="18"/>
  <c r="B756" i="18"/>
  <c r="B253" i="18"/>
  <c r="B754" i="18"/>
  <c r="B251" i="18"/>
  <c r="B752" i="18"/>
  <c r="B249" i="18"/>
  <c r="B750" i="18"/>
  <c r="B247" i="18"/>
  <c r="B746" i="18"/>
  <c r="B243" i="18"/>
  <c r="B744" i="18"/>
  <c r="B241" i="18"/>
  <c r="B742" i="18"/>
  <c r="B239" i="18"/>
  <c r="B740" i="18"/>
  <c r="B237" i="18"/>
  <c r="B738" i="18"/>
  <c r="B235" i="18"/>
  <c r="B736" i="18"/>
  <c r="B233" i="18"/>
  <c r="B734" i="18"/>
  <c r="B231" i="18"/>
  <c r="B730" i="18"/>
  <c r="B227" i="18"/>
  <c r="B728" i="18"/>
  <c r="B225" i="18"/>
  <c r="B726" i="18"/>
  <c r="B223" i="18"/>
  <c r="B724" i="18"/>
  <c r="B221" i="18"/>
  <c r="B722" i="18"/>
  <c r="B219" i="18"/>
  <c r="B720" i="18"/>
  <c r="B217" i="18"/>
  <c r="B718" i="18"/>
  <c r="B215" i="18"/>
  <c r="B316" i="18"/>
  <c r="C313" i="18"/>
  <c r="B308" i="18"/>
  <c r="C305" i="18"/>
  <c r="B300" i="18"/>
  <c r="C297" i="18"/>
  <c r="B292" i="18"/>
  <c r="C289" i="18"/>
  <c r="B284" i="18"/>
  <c r="C281" i="18"/>
  <c r="B276" i="18"/>
  <c r="C273" i="18"/>
  <c r="B268" i="18"/>
  <c r="C265" i="18"/>
  <c r="B260" i="18"/>
  <c r="C257" i="18"/>
  <c r="B252" i="18"/>
  <c r="C249" i="18"/>
  <c r="B244" i="18"/>
  <c r="C241" i="18"/>
  <c r="B236" i="18"/>
  <c r="C233" i="18"/>
  <c r="B228" i="18"/>
  <c r="C225" i="18"/>
  <c r="B220" i="18"/>
  <c r="C217" i="18"/>
  <c r="B212" i="18"/>
  <c r="B812" i="18"/>
  <c r="B780" i="18"/>
  <c r="B748" i="18"/>
  <c r="B716" i="18"/>
  <c r="B821" i="18"/>
  <c r="B318" i="18"/>
  <c r="B817" i="18"/>
  <c r="B314" i="18"/>
  <c r="B813" i="18"/>
  <c r="B310" i="18"/>
  <c r="B809" i="18"/>
  <c r="B306" i="18"/>
  <c r="B805" i="18"/>
  <c r="B302" i="18"/>
  <c r="B801" i="18"/>
  <c r="B298" i="18"/>
  <c r="B797" i="18"/>
  <c r="B294" i="18"/>
  <c r="B793" i="18"/>
  <c r="B290" i="18"/>
  <c r="B789" i="18"/>
  <c r="B286" i="18"/>
  <c r="B785" i="18"/>
  <c r="B282" i="18"/>
  <c r="B781" i="18"/>
  <c r="B278" i="18"/>
  <c r="B777" i="18"/>
  <c r="B274" i="18"/>
  <c r="B773" i="18"/>
  <c r="B270" i="18"/>
  <c r="B769" i="18"/>
  <c r="B266" i="18"/>
  <c r="B765" i="18"/>
  <c r="B262" i="18"/>
  <c r="B761" i="18"/>
  <c r="B258" i="18"/>
  <c r="B757" i="18"/>
  <c r="B254" i="18"/>
  <c r="B753" i="18"/>
  <c r="B250" i="18"/>
  <c r="B749" i="18"/>
  <c r="B246" i="18"/>
  <c r="B745" i="18"/>
  <c r="B242" i="18"/>
  <c r="B741" i="18"/>
  <c r="B238" i="18"/>
  <c r="B737" i="18"/>
  <c r="B234" i="18"/>
  <c r="B733" i="18"/>
  <c r="B230" i="18"/>
  <c r="B729" i="18"/>
  <c r="B226" i="18"/>
  <c r="B725" i="18"/>
  <c r="B222" i="18"/>
  <c r="B721" i="18"/>
  <c r="B218" i="18"/>
  <c r="B717" i="18"/>
  <c r="B214" i="18"/>
  <c r="B320" i="18"/>
  <c r="C317" i="18"/>
  <c r="B312" i="18"/>
  <c r="C309" i="18"/>
  <c r="B304" i="18"/>
  <c r="C301" i="18"/>
  <c r="B296" i="18"/>
  <c r="C293" i="18"/>
  <c r="B288" i="18"/>
  <c r="C285" i="18"/>
  <c r="B280" i="18"/>
  <c r="C277" i="18"/>
  <c r="B272" i="18"/>
  <c r="C269" i="18"/>
  <c r="B264" i="18"/>
  <c r="C261" i="18"/>
  <c r="B256" i="18"/>
  <c r="C253" i="18"/>
  <c r="B248" i="18"/>
  <c r="C245" i="18"/>
  <c r="B240" i="18"/>
  <c r="C237" i="18"/>
  <c r="B232" i="18"/>
  <c r="C229" i="18"/>
  <c r="B224" i="18"/>
  <c r="C221" i="18"/>
  <c r="B216" i="18"/>
  <c r="C213" i="18"/>
  <c r="B796" i="18"/>
  <c r="B764" i="18"/>
  <c r="B732" i="18"/>
  <c r="N714" i="18" l="1"/>
  <c r="M714" i="18"/>
  <c r="N713" i="18"/>
  <c r="M713" i="18"/>
  <c r="N712" i="18"/>
  <c r="M712" i="18"/>
  <c r="N711" i="18"/>
  <c r="M711" i="18"/>
  <c r="N710" i="18"/>
  <c r="M710" i="18"/>
  <c r="N709" i="18"/>
  <c r="M709" i="18"/>
  <c r="N708" i="18"/>
  <c r="M708" i="18"/>
  <c r="N707" i="18"/>
  <c r="M707" i="18"/>
  <c r="N706" i="18"/>
  <c r="M706" i="18"/>
  <c r="N705" i="18"/>
  <c r="M705" i="18"/>
  <c r="N704" i="18"/>
  <c r="M704" i="18"/>
  <c r="N703" i="18"/>
  <c r="M703" i="18"/>
  <c r="N702" i="18"/>
  <c r="M702" i="18"/>
  <c r="N701" i="18"/>
  <c r="M701" i="18"/>
  <c r="N700" i="18"/>
  <c r="M700" i="18"/>
  <c r="N699" i="18"/>
  <c r="M699" i="18"/>
  <c r="N698" i="18"/>
  <c r="M698" i="18"/>
  <c r="N697" i="18"/>
  <c r="M697" i="18"/>
  <c r="N696" i="18"/>
  <c r="M696" i="18"/>
  <c r="N695" i="18"/>
  <c r="M695" i="18"/>
  <c r="N694" i="18"/>
  <c r="M694" i="18"/>
  <c r="N693" i="18"/>
  <c r="M693" i="18"/>
  <c r="N692" i="18"/>
  <c r="M692" i="18"/>
  <c r="N691" i="18"/>
  <c r="M691" i="18"/>
  <c r="N690" i="18"/>
  <c r="M690" i="18"/>
  <c r="N689" i="18"/>
  <c r="M689" i="18"/>
  <c r="N688" i="18"/>
  <c r="M688" i="18"/>
  <c r="N687" i="18"/>
  <c r="M687" i="18"/>
  <c r="N686" i="18"/>
  <c r="M686" i="18"/>
  <c r="N685" i="18"/>
  <c r="M685" i="18"/>
  <c r="N684" i="18"/>
  <c r="M684" i="18"/>
  <c r="N683" i="18"/>
  <c r="M683" i="18"/>
  <c r="N682" i="18"/>
  <c r="M682" i="18"/>
  <c r="N681" i="18"/>
  <c r="M681" i="18"/>
  <c r="N680" i="18"/>
  <c r="M680" i="18"/>
  <c r="N679" i="18"/>
  <c r="M679" i="18"/>
  <c r="N678" i="18"/>
  <c r="M678" i="18"/>
  <c r="N677" i="18"/>
  <c r="M677" i="18"/>
  <c r="N676" i="18"/>
  <c r="M676" i="18"/>
  <c r="N675" i="18"/>
  <c r="M675" i="18"/>
  <c r="N674" i="18"/>
  <c r="M674" i="18"/>
  <c r="N673" i="18"/>
  <c r="M673" i="18"/>
  <c r="N672" i="18"/>
  <c r="M672" i="18"/>
  <c r="N671" i="18"/>
  <c r="M671" i="18"/>
  <c r="N670" i="18"/>
  <c r="M670" i="18"/>
  <c r="N669" i="18"/>
  <c r="M669" i="18"/>
  <c r="N668" i="18"/>
  <c r="M668" i="18"/>
  <c r="N667" i="18"/>
  <c r="M667" i="18"/>
  <c r="N666" i="18"/>
  <c r="M666" i="18"/>
  <c r="N665" i="18"/>
  <c r="M665" i="18"/>
  <c r="N664" i="18"/>
  <c r="M664" i="18"/>
  <c r="N663" i="18"/>
  <c r="M663" i="18"/>
  <c r="N662" i="18"/>
  <c r="M662" i="18"/>
  <c r="N661" i="18"/>
  <c r="M661" i="18"/>
  <c r="N660" i="18"/>
  <c r="M660" i="18"/>
  <c r="N659" i="18"/>
  <c r="M659" i="18"/>
  <c r="N658" i="18"/>
  <c r="M658" i="18"/>
  <c r="N657" i="18"/>
  <c r="M657" i="18"/>
  <c r="N656" i="18"/>
  <c r="M656" i="18"/>
  <c r="N655" i="18"/>
  <c r="M655" i="18"/>
  <c r="N654" i="18"/>
  <c r="M654" i="18"/>
  <c r="N653" i="18"/>
  <c r="M653" i="18"/>
  <c r="N652" i="18"/>
  <c r="M652" i="18"/>
  <c r="N651" i="18"/>
  <c r="M651" i="18"/>
  <c r="N650" i="18"/>
  <c r="M650" i="18"/>
  <c r="N649" i="18"/>
  <c r="M649" i="18"/>
  <c r="N648" i="18"/>
  <c r="M648" i="18"/>
  <c r="N647" i="18"/>
  <c r="M647" i="18"/>
  <c r="N646" i="18"/>
  <c r="M646" i="18"/>
  <c r="N645" i="18"/>
  <c r="M645" i="18"/>
  <c r="N644" i="18"/>
  <c r="M644" i="18"/>
  <c r="N643" i="18"/>
  <c r="M643" i="18"/>
  <c r="N642" i="18"/>
  <c r="M642" i="18"/>
  <c r="N641" i="18"/>
  <c r="M641" i="18"/>
  <c r="N640" i="18"/>
  <c r="M640" i="18"/>
  <c r="N639" i="18"/>
  <c r="M639" i="18"/>
  <c r="N638" i="18"/>
  <c r="M638" i="18"/>
  <c r="N637" i="18"/>
  <c r="M637" i="18"/>
  <c r="N636" i="18"/>
  <c r="M636" i="18"/>
  <c r="N635" i="18"/>
  <c r="M635" i="18"/>
  <c r="N634" i="18"/>
  <c r="M634" i="18"/>
  <c r="N633" i="18"/>
  <c r="M633" i="18"/>
  <c r="N632" i="18"/>
  <c r="M632" i="18"/>
  <c r="N631" i="18"/>
  <c r="M631" i="18"/>
  <c r="N630" i="18"/>
  <c r="M630" i="18"/>
  <c r="N629" i="18"/>
  <c r="M629" i="18"/>
  <c r="N628" i="18"/>
  <c r="M628" i="18"/>
  <c r="N627" i="18"/>
  <c r="M627" i="18"/>
  <c r="N626" i="18"/>
  <c r="M626" i="18"/>
  <c r="N625" i="18"/>
  <c r="M625" i="18"/>
  <c r="N624" i="18"/>
  <c r="M624" i="18"/>
  <c r="N623" i="18"/>
  <c r="M623" i="18"/>
  <c r="N622" i="18"/>
  <c r="M622" i="18"/>
  <c r="N621" i="18"/>
  <c r="M621" i="18"/>
  <c r="N620" i="18"/>
  <c r="M620" i="18"/>
  <c r="N619" i="18"/>
  <c r="M619" i="18"/>
  <c r="N618" i="18"/>
  <c r="M618" i="18"/>
  <c r="N617" i="18"/>
  <c r="M617" i="18"/>
  <c r="N616" i="18"/>
  <c r="M616" i="18"/>
  <c r="N615" i="18"/>
  <c r="M615" i="18"/>
  <c r="N614" i="18"/>
  <c r="M614" i="18"/>
  <c r="N613" i="18"/>
  <c r="M613" i="18"/>
  <c r="N612" i="18"/>
  <c r="M612" i="18"/>
  <c r="N611" i="18"/>
  <c r="M611" i="18"/>
  <c r="N610" i="18"/>
  <c r="M610" i="18"/>
  <c r="N609" i="18"/>
  <c r="M609" i="18"/>
  <c r="N608" i="18"/>
  <c r="M608" i="18"/>
  <c r="N607" i="18"/>
  <c r="M607" i="18"/>
  <c r="N606" i="18"/>
  <c r="M606" i="18"/>
  <c r="N605" i="18"/>
  <c r="M605" i="18"/>
  <c r="N604" i="18"/>
  <c r="M604" i="18"/>
  <c r="N603" i="18"/>
  <c r="M603" i="18"/>
  <c r="N602" i="18"/>
  <c r="M602" i="18"/>
  <c r="N601" i="18"/>
  <c r="M601" i="18"/>
  <c r="N600" i="18"/>
  <c r="M600" i="18"/>
  <c r="N599" i="18"/>
  <c r="M599" i="18"/>
  <c r="N598" i="18"/>
  <c r="M598" i="18"/>
  <c r="N597" i="18"/>
  <c r="M597" i="18"/>
  <c r="N596" i="18"/>
  <c r="M596" i="18"/>
  <c r="N595" i="18"/>
  <c r="M595" i="18"/>
  <c r="N594" i="18"/>
  <c r="M594" i="18"/>
  <c r="N593" i="18"/>
  <c r="M593" i="18"/>
  <c r="N592" i="18"/>
  <c r="M592" i="18"/>
  <c r="N591" i="18"/>
  <c r="M591" i="18"/>
  <c r="N590" i="18"/>
  <c r="M590" i="18"/>
  <c r="N589" i="18"/>
  <c r="M589" i="18"/>
  <c r="N588" i="18"/>
  <c r="M588" i="18"/>
  <c r="N587" i="18"/>
  <c r="M587" i="18"/>
  <c r="N586" i="18"/>
  <c r="M586" i="18"/>
  <c r="N585" i="18"/>
  <c r="M585" i="18"/>
  <c r="N584" i="18"/>
  <c r="M584" i="18"/>
  <c r="N583" i="18"/>
  <c r="M583" i="18"/>
  <c r="N582" i="18"/>
  <c r="M582" i="18"/>
  <c r="N581" i="18"/>
  <c r="M581" i="18"/>
  <c r="N580" i="18"/>
  <c r="M580" i="18"/>
  <c r="N579" i="18"/>
  <c r="M579" i="18"/>
  <c r="N578" i="18"/>
  <c r="M578" i="18"/>
  <c r="N577" i="18"/>
  <c r="M577" i="18"/>
  <c r="N576" i="18"/>
  <c r="M576" i="18"/>
  <c r="N575" i="18"/>
  <c r="M575" i="18"/>
  <c r="N574" i="18"/>
  <c r="M574" i="18"/>
  <c r="N573" i="18"/>
  <c r="M573" i="18"/>
  <c r="N572" i="18"/>
  <c r="M572" i="18"/>
  <c r="N571" i="18"/>
  <c r="M571" i="18"/>
  <c r="N570" i="18"/>
  <c r="M570" i="18"/>
  <c r="N569" i="18"/>
  <c r="M569" i="18"/>
  <c r="N568" i="18"/>
  <c r="M568" i="18"/>
  <c r="N567" i="18"/>
  <c r="M567" i="18"/>
  <c r="N566" i="18"/>
  <c r="M566" i="18"/>
  <c r="N565" i="18"/>
  <c r="M565" i="18"/>
  <c r="N564" i="18"/>
  <c r="M564" i="18"/>
  <c r="N563" i="18"/>
  <c r="M563" i="18"/>
  <c r="N562" i="18"/>
  <c r="M562" i="18"/>
  <c r="N561" i="18"/>
  <c r="M561" i="18"/>
  <c r="N560" i="18"/>
  <c r="M560" i="18"/>
  <c r="N559" i="18"/>
  <c r="M559" i="18"/>
  <c r="N558" i="18"/>
  <c r="M558" i="18"/>
  <c r="N557" i="18"/>
  <c r="M557" i="18"/>
  <c r="N556" i="18"/>
  <c r="M556" i="18"/>
  <c r="N555" i="18"/>
  <c r="M555" i="18"/>
  <c r="N554" i="18"/>
  <c r="M554" i="18"/>
  <c r="N553" i="18"/>
  <c r="M553" i="18"/>
  <c r="N552" i="18"/>
  <c r="M552" i="18"/>
  <c r="N551" i="18"/>
  <c r="M551" i="18"/>
  <c r="N550" i="18"/>
  <c r="M550" i="18"/>
  <c r="N549" i="18"/>
  <c r="M549" i="18"/>
  <c r="N548" i="18"/>
  <c r="M548" i="18"/>
  <c r="N547" i="18"/>
  <c r="M547" i="18"/>
  <c r="N546" i="18"/>
  <c r="M546" i="18"/>
  <c r="N545" i="18"/>
  <c r="M545" i="18"/>
  <c r="N544" i="18"/>
  <c r="M544" i="18"/>
  <c r="N543" i="18"/>
  <c r="M543" i="18"/>
  <c r="N542" i="18"/>
  <c r="M542" i="18"/>
  <c r="N541" i="18"/>
  <c r="M541" i="18"/>
  <c r="N540" i="18"/>
  <c r="M540" i="18"/>
  <c r="N539" i="18"/>
  <c r="M539" i="18"/>
  <c r="N538" i="18"/>
  <c r="M538" i="18"/>
  <c r="N537" i="18"/>
  <c r="M537" i="18"/>
  <c r="N536" i="18"/>
  <c r="M536" i="18"/>
  <c r="N535" i="18"/>
  <c r="M535" i="18"/>
  <c r="N534" i="18"/>
  <c r="M534" i="18"/>
  <c r="N533" i="18"/>
  <c r="M533" i="18"/>
  <c r="N532" i="18"/>
  <c r="M532" i="18"/>
  <c r="N531" i="18"/>
  <c r="M531" i="18"/>
  <c r="N530" i="18"/>
  <c r="M530" i="18"/>
  <c r="N529" i="18"/>
  <c r="M529" i="18"/>
  <c r="N528" i="18"/>
  <c r="M528" i="18"/>
  <c r="N527" i="18"/>
  <c r="M527" i="18"/>
  <c r="N526" i="18"/>
  <c r="M526" i="18"/>
  <c r="N525" i="18"/>
  <c r="M525" i="18"/>
  <c r="N524" i="18"/>
  <c r="M524" i="18"/>
  <c r="N523" i="18"/>
  <c r="M523" i="18"/>
  <c r="N522" i="18"/>
  <c r="M522" i="18"/>
  <c r="N521" i="18"/>
  <c r="M521" i="18"/>
  <c r="N520" i="18"/>
  <c r="M520" i="18"/>
  <c r="N519" i="18"/>
  <c r="M519" i="18"/>
  <c r="N518" i="18"/>
  <c r="M518" i="18"/>
  <c r="N517" i="18"/>
  <c r="M517" i="18"/>
  <c r="N516" i="18"/>
  <c r="M516" i="18"/>
  <c r="N16" i="7994" l="1"/>
  <c r="M16" i="7994"/>
  <c r="N51" i="7954"/>
  <c r="M51" i="7954"/>
  <c r="N47" i="7954"/>
  <c r="M47" i="7954"/>
  <c r="M207" i="7995" l="1"/>
  <c r="J207" i="7995"/>
  <c r="G207" i="7995"/>
  <c r="M206" i="7995"/>
  <c r="J206" i="7995"/>
  <c r="G206" i="7995"/>
  <c r="M205" i="7995"/>
  <c r="J205" i="7995"/>
  <c r="G205" i="7995"/>
  <c r="M204" i="7995"/>
  <c r="J204" i="7995"/>
  <c r="G204" i="7995"/>
  <c r="M203" i="7995"/>
  <c r="J203" i="7995"/>
  <c r="G203" i="7995"/>
  <c r="M202" i="7995"/>
  <c r="J202" i="7995"/>
  <c r="G202" i="7995"/>
  <c r="M201" i="7995"/>
  <c r="J201" i="7995"/>
  <c r="G201" i="7995"/>
  <c r="M200" i="7995"/>
  <c r="J200" i="7995"/>
  <c r="G200" i="7995"/>
  <c r="M199" i="7995"/>
  <c r="J199" i="7995"/>
  <c r="G199" i="7995"/>
  <c r="M198" i="7995"/>
  <c r="J198" i="7995"/>
  <c r="G198" i="7995"/>
  <c r="M197" i="7995"/>
  <c r="J197" i="7995"/>
  <c r="G197" i="7995"/>
  <c r="M196" i="7995"/>
  <c r="J196" i="7995"/>
  <c r="G196" i="7995"/>
  <c r="M195" i="7995"/>
  <c r="J195" i="7995"/>
  <c r="G195" i="7995"/>
  <c r="M194" i="7995"/>
  <c r="J194" i="7995"/>
  <c r="G194" i="7995"/>
  <c r="M193" i="7995"/>
  <c r="J193" i="7995"/>
  <c r="G193" i="7995"/>
  <c r="M192" i="7995"/>
  <c r="J192" i="7995"/>
  <c r="G192" i="7995"/>
  <c r="M191" i="7995"/>
  <c r="J191" i="7995"/>
  <c r="G191" i="7995"/>
  <c r="M190" i="7995"/>
  <c r="J190" i="7995"/>
  <c r="G190" i="7995"/>
  <c r="M189" i="7995"/>
  <c r="J189" i="7995"/>
  <c r="G189" i="7995"/>
  <c r="D189" i="7995"/>
  <c r="D190" i="7995" s="1"/>
  <c r="D191" i="7995" s="1"/>
  <c r="D192" i="7995" s="1"/>
  <c r="D193" i="7995" s="1"/>
  <c r="D194" i="7995" s="1"/>
  <c r="D195" i="7995" s="1"/>
  <c r="D196" i="7995" s="1"/>
  <c r="D197" i="7995" s="1"/>
  <c r="D198" i="7995" s="1"/>
  <c r="D199" i="7995" s="1"/>
  <c r="D200" i="7995" s="1"/>
  <c r="D201" i="7995" s="1"/>
  <c r="D202" i="7995" s="1"/>
  <c r="D203" i="7995" s="1"/>
  <c r="D204" i="7995" s="1"/>
  <c r="D205" i="7995" s="1"/>
  <c r="D206" i="7995" s="1"/>
  <c r="D207" i="7995" s="1"/>
  <c r="M188" i="7995"/>
  <c r="J188" i="7995"/>
  <c r="G188" i="7995"/>
  <c r="M182" i="7995"/>
  <c r="J182" i="7995"/>
  <c r="G182" i="7995"/>
  <c r="M181" i="7995"/>
  <c r="J181" i="7995"/>
  <c r="G181" i="7995"/>
  <c r="M180" i="7995"/>
  <c r="J180" i="7995"/>
  <c r="G180" i="7995"/>
  <c r="M179" i="7995"/>
  <c r="J179" i="7995"/>
  <c r="G179" i="7995"/>
  <c r="M178" i="7995"/>
  <c r="J178" i="7995"/>
  <c r="G178" i="7995"/>
  <c r="M177" i="7995"/>
  <c r="J177" i="7995"/>
  <c r="G177" i="7995"/>
  <c r="M176" i="7995"/>
  <c r="J176" i="7995"/>
  <c r="G176" i="7995"/>
  <c r="M175" i="7995"/>
  <c r="J175" i="7995"/>
  <c r="G175" i="7995"/>
  <c r="M174" i="7995"/>
  <c r="J174" i="7995"/>
  <c r="G174" i="7995"/>
  <c r="M173" i="7995"/>
  <c r="J173" i="7995"/>
  <c r="G173" i="7995"/>
  <c r="M172" i="7995"/>
  <c r="J172" i="7995"/>
  <c r="G172" i="7995"/>
  <c r="M171" i="7995"/>
  <c r="J171" i="7995"/>
  <c r="G171" i="7995"/>
  <c r="M170" i="7995"/>
  <c r="J170" i="7995"/>
  <c r="G170" i="7995"/>
  <c r="M169" i="7995"/>
  <c r="J169" i="7995"/>
  <c r="G169" i="7995"/>
  <c r="M168" i="7995"/>
  <c r="J168" i="7995"/>
  <c r="G168" i="7995"/>
  <c r="M167" i="7995"/>
  <c r="J167" i="7995"/>
  <c r="N167" i="7995" s="1"/>
  <c r="G167" i="7995"/>
  <c r="M166" i="7995"/>
  <c r="J166" i="7995"/>
  <c r="G166" i="7995"/>
  <c r="M165" i="7995"/>
  <c r="J165" i="7995"/>
  <c r="G165" i="7995"/>
  <c r="M164" i="7995"/>
  <c r="J164" i="7995"/>
  <c r="G164" i="7995"/>
  <c r="D164" i="7995"/>
  <c r="D165" i="7995" s="1"/>
  <c r="D166" i="7995" s="1"/>
  <c r="D167" i="7995" s="1"/>
  <c r="D168" i="7995" s="1"/>
  <c r="D169" i="7995" s="1"/>
  <c r="D170" i="7995" s="1"/>
  <c r="D171" i="7995" s="1"/>
  <c r="D172" i="7995" s="1"/>
  <c r="D173" i="7995" s="1"/>
  <c r="D174" i="7995" s="1"/>
  <c r="D175" i="7995" s="1"/>
  <c r="D176" i="7995" s="1"/>
  <c r="D177" i="7995" s="1"/>
  <c r="D178" i="7995" s="1"/>
  <c r="D179" i="7995" s="1"/>
  <c r="D180" i="7995" s="1"/>
  <c r="D181" i="7995" s="1"/>
  <c r="D182" i="7995" s="1"/>
  <c r="M163" i="7995"/>
  <c r="J163" i="7995"/>
  <c r="G163" i="7995"/>
  <c r="M157" i="7995"/>
  <c r="J157" i="7995"/>
  <c r="G157" i="7995"/>
  <c r="M156" i="7995"/>
  <c r="J156" i="7995"/>
  <c r="G156" i="7995"/>
  <c r="M155" i="7995"/>
  <c r="J155" i="7995"/>
  <c r="G155" i="7995"/>
  <c r="M154" i="7995"/>
  <c r="J154" i="7995"/>
  <c r="N154" i="7995" s="1"/>
  <c r="G154" i="7995"/>
  <c r="M153" i="7995"/>
  <c r="J153" i="7995"/>
  <c r="G153" i="7995"/>
  <c r="M152" i="7995"/>
  <c r="J152" i="7995"/>
  <c r="G152" i="7995"/>
  <c r="M151" i="7995"/>
  <c r="J151" i="7995"/>
  <c r="G151" i="7995"/>
  <c r="M150" i="7995"/>
  <c r="J150" i="7995"/>
  <c r="N150" i="7995" s="1"/>
  <c r="G150" i="7995"/>
  <c r="M149" i="7995"/>
  <c r="J149" i="7995"/>
  <c r="G149" i="7995"/>
  <c r="M148" i="7995"/>
  <c r="J148" i="7995"/>
  <c r="G148" i="7995"/>
  <c r="M147" i="7995"/>
  <c r="J147" i="7995"/>
  <c r="G147" i="7995"/>
  <c r="M146" i="7995"/>
  <c r="J146" i="7995"/>
  <c r="N146" i="7995" s="1"/>
  <c r="G146" i="7995"/>
  <c r="M145" i="7995"/>
  <c r="J145" i="7995"/>
  <c r="G145" i="7995"/>
  <c r="N145" i="7995" s="1"/>
  <c r="M144" i="7995"/>
  <c r="J144" i="7995"/>
  <c r="G144" i="7995"/>
  <c r="M143" i="7995"/>
  <c r="J143" i="7995"/>
  <c r="G143" i="7995"/>
  <c r="M142" i="7995"/>
  <c r="J142" i="7995"/>
  <c r="G142" i="7995"/>
  <c r="M141" i="7995"/>
  <c r="J141" i="7995"/>
  <c r="G141" i="7995"/>
  <c r="M140" i="7995"/>
  <c r="J140" i="7995"/>
  <c r="G140" i="7995"/>
  <c r="M139" i="7995"/>
  <c r="J139" i="7995"/>
  <c r="G139" i="7995"/>
  <c r="D139" i="7995"/>
  <c r="D140" i="7995" s="1"/>
  <c r="D141" i="7995" s="1"/>
  <c r="D142" i="7995" s="1"/>
  <c r="D143" i="7995" s="1"/>
  <c r="D144" i="7995" s="1"/>
  <c r="D145" i="7995" s="1"/>
  <c r="D146" i="7995" s="1"/>
  <c r="D147" i="7995" s="1"/>
  <c r="D148" i="7995" s="1"/>
  <c r="D149" i="7995" s="1"/>
  <c r="D150" i="7995" s="1"/>
  <c r="D151" i="7995" s="1"/>
  <c r="D152" i="7995" s="1"/>
  <c r="D153" i="7995" s="1"/>
  <c r="D154" i="7995" s="1"/>
  <c r="D155" i="7995" s="1"/>
  <c r="D156" i="7995" s="1"/>
  <c r="D157" i="7995" s="1"/>
  <c r="M138" i="7995"/>
  <c r="J138" i="7995"/>
  <c r="G138" i="7995"/>
  <c r="M132" i="7995"/>
  <c r="J132" i="7995"/>
  <c r="G132" i="7995"/>
  <c r="M131" i="7995"/>
  <c r="J131" i="7995"/>
  <c r="G131" i="7995"/>
  <c r="M130" i="7995"/>
  <c r="J130" i="7995"/>
  <c r="G130" i="7995"/>
  <c r="M129" i="7995"/>
  <c r="J129" i="7995"/>
  <c r="G129" i="7995"/>
  <c r="M128" i="7995"/>
  <c r="J128" i="7995"/>
  <c r="G128" i="7995"/>
  <c r="M127" i="7995"/>
  <c r="J127" i="7995"/>
  <c r="G127" i="7995"/>
  <c r="M126" i="7995"/>
  <c r="J126" i="7995"/>
  <c r="G126" i="7995"/>
  <c r="N125" i="7995"/>
  <c r="M125" i="7995"/>
  <c r="J125" i="7995"/>
  <c r="G125" i="7995"/>
  <c r="M124" i="7995"/>
  <c r="J124" i="7995"/>
  <c r="G124" i="7995"/>
  <c r="M123" i="7995"/>
  <c r="J123" i="7995"/>
  <c r="N123" i="7995" s="1"/>
  <c r="G123" i="7995"/>
  <c r="M122" i="7995"/>
  <c r="J122" i="7995"/>
  <c r="G122" i="7995"/>
  <c r="M121" i="7995"/>
  <c r="J121" i="7995"/>
  <c r="G121" i="7995"/>
  <c r="M120" i="7995"/>
  <c r="J120" i="7995"/>
  <c r="G120" i="7995"/>
  <c r="M119" i="7995"/>
  <c r="J119" i="7995"/>
  <c r="G119" i="7995"/>
  <c r="M118" i="7995"/>
  <c r="J118" i="7995"/>
  <c r="G118" i="7995"/>
  <c r="M117" i="7995"/>
  <c r="J117" i="7995"/>
  <c r="G117" i="7995"/>
  <c r="M116" i="7995"/>
  <c r="J116" i="7995"/>
  <c r="G116" i="7995"/>
  <c r="M115" i="7995"/>
  <c r="J115" i="7995"/>
  <c r="N115" i="7995" s="1"/>
  <c r="G115" i="7995"/>
  <c r="M114" i="7995"/>
  <c r="J114" i="7995"/>
  <c r="G114" i="7995"/>
  <c r="D114" i="7995"/>
  <c r="D115" i="7995" s="1"/>
  <c r="D116" i="7995" s="1"/>
  <c r="D117" i="7995" s="1"/>
  <c r="D118" i="7995" s="1"/>
  <c r="D119" i="7995" s="1"/>
  <c r="D120" i="7995" s="1"/>
  <c r="D121" i="7995" s="1"/>
  <c r="D122" i="7995" s="1"/>
  <c r="D123" i="7995" s="1"/>
  <c r="D124" i="7995" s="1"/>
  <c r="D125" i="7995" s="1"/>
  <c r="D126" i="7995" s="1"/>
  <c r="D127" i="7995" s="1"/>
  <c r="D128" i="7995" s="1"/>
  <c r="D129" i="7995" s="1"/>
  <c r="D130" i="7995" s="1"/>
  <c r="D131" i="7995" s="1"/>
  <c r="D132" i="7995" s="1"/>
  <c r="M113" i="7995"/>
  <c r="J113" i="7995"/>
  <c r="G113" i="7995"/>
  <c r="M107" i="7995"/>
  <c r="J107" i="7995"/>
  <c r="G107" i="7995"/>
  <c r="M106" i="7995"/>
  <c r="J106" i="7995"/>
  <c r="G106" i="7995"/>
  <c r="M105" i="7995"/>
  <c r="J105" i="7995"/>
  <c r="G105" i="7995"/>
  <c r="M104" i="7995"/>
  <c r="J104" i="7995"/>
  <c r="G104" i="7995"/>
  <c r="M103" i="7995"/>
  <c r="J103" i="7995"/>
  <c r="G103" i="7995"/>
  <c r="N103" i="7995" s="1"/>
  <c r="M102" i="7995"/>
  <c r="J102" i="7995"/>
  <c r="G102" i="7995"/>
  <c r="M101" i="7995"/>
  <c r="J101" i="7995"/>
  <c r="G101" i="7995"/>
  <c r="M100" i="7995"/>
  <c r="J100" i="7995"/>
  <c r="G100" i="7995"/>
  <c r="N100" i="7995" s="1"/>
  <c r="M99" i="7995"/>
  <c r="J99" i="7995"/>
  <c r="G99" i="7995"/>
  <c r="M98" i="7995"/>
  <c r="J98" i="7995"/>
  <c r="G98" i="7995"/>
  <c r="M97" i="7995"/>
  <c r="J97" i="7995"/>
  <c r="G97" i="7995"/>
  <c r="M96" i="7995"/>
  <c r="J96" i="7995"/>
  <c r="G96" i="7995"/>
  <c r="M95" i="7995"/>
  <c r="J95" i="7995"/>
  <c r="G95" i="7995"/>
  <c r="M94" i="7995"/>
  <c r="J94" i="7995"/>
  <c r="G94" i="7995"/>
  <c r="M93" i="7995"/>
  <c r="J93" i="7995"/>
  <c r="G93" i="7995"/>
  <c r="M92" i="7995"/>
  <c r="J92" i="7995"/>
  <c r="G92" i="7995"/>
  <c r="M91" i="7995"/>
  <c r="J91" i="7995"/>
  <c r="G91" i="7995"/>
  <c r="M90" i="7995"/>
  <c r="J90" i="7995"/>
  <c r="G90" i="7995"/>
  <c r="M89" i="7995"/>
  <c r="J89" i="7995"/>
  <c r="G89" i="7995"/>
  <c r="D89" i="7995"/>
  <c r="D90" i="7995" s="1"/>
  <c r="D91" i="7995" s="1"/>
  <c r="D92" i="7995" s="1"/>
  <c r="D93" i="7995" s="1"/>
  <c r="D94" i="7995" s="1"/>
  <c r="D95" i="7995" s="1"/>
  <c r="D96" i="7995" s="1"/>
  <c r="D97" i="7995" s="1"/>
  <c r="D98" i="7995" s="1"/>
  <c r="D99" i="7995" s="1"/>
  <c r="D100" i="7995" s="1"/>
  <c r="D101" i="7995" s="1"/>
  <c r="D102" i="7995" s="1"/>
  <c r="D103" i="7995" s="1"/>
  <c r="D104" i="7995" s="1"/>
  <c r="D105" i="7995" s="1"/>
  <c r="D106" i="7995" s="1"/>
  <c r="D107" i="7995" s="1"/>
  <c r="M88" i="7995"/>
  <c r="N88" i="7995" s="1"/>
  <c r="J88" i="7995"/>
  <c r="G88" i="7995"/>
  <c r="M82" i="7995"/>
  <c r="J82" i="7995"/>
  <c r="G82" i="7995"/>
  <c r="M81" i="7995"/>
  <c r="J81" i="7995"/>
  <c r="G81" i="7995"/>
  <c r="M80" i="7995"/>
  <c r="J80" i="7995"/>
  <c r="G80" i="7995"/>
  <c r="M79" i="7995"/>
  <c r="J79" i="7995"/>
  <c r="G79" i="7995"/>
  <c r="M78" i="7995"/>
  <c r="J78" i="7995"/>
  <c r="G78" i="7995"/>
  <c r="M77" i="7995"/>
  <c r="J77" i="7995"/>
  <c r="G77" i="7995"/>
  <c r="M76" i="7995"/>
  <c r="J76" i="7995"/>
  <c r="G76" i="7995"/>
  <c r="M75" i="7995"/>
  <c r="J75" i="7995"/>
  <c r="G75" i="7995"/>
  <c r="M74" i="7995"/>
  <c r="J74" i="7995"/>
  <c r="G74" i="7995"/>
  <c r="M73" i="7995"/>
  <c r="J73" i="7995"/>
  <c r="G73" i="7995"/>
  <c r="M72" i="7995"/>
  <c r="J72" i="7995"/>
  <c r="G72" i="7995"/>
  <c r="M71" i="7995"/>
  <c r="J71" i="7995"/>
  <c r="G71" i="7995"/>
  <c r="M70" i="7995"/>
  <c r="J70" i="7995"/>
  <c r="G70" i="7995"/>
  <c r="M69" i="7995"/>
  <c r="J69" i="7995"/>
  <c r="G69" i="7995"/>
  <c r="M68" i="7995"/>
  <c r="J68" i="7995"/>
  <c r="G68" i="7995"/>
  <c r="M67" i="7995"/>
  <c r="J67" i="7995"/>
  <c r="G67" i="7995"/>
  <c r="M66" i="7995"/>
  <c r="J66" i="7995"/>
  <c r="G66" i="7995"/>
  <c r="M65" i="7995"/>
  <c r="J65" i="7995"/>
  <c r="G65" i="7995"/>
  <c r="M64" i="7995"/>
  <c r="J64" i="7995"/>
  <c r="G64" i="7995"/>
  <c r="D64" i="7995"/>
  <c r="D65" i="7995" s="1"/>
  <c r="D66" i="7995" s="1"/>
  <c r="D67" i="7995" s="1"/>
  <c r="D68" i="7995" s="1"/>
  <c r="D69" i="7995" s="1"/>
  <c r="D70" i="7995" s="1"/>
  <c r="D71" i="7995" s="1"/>
  <c r="D72" i="7995" s="1"/>
  <c r="D73" i="7995" s="1"/>
  <c r="D74" i="7995" s="1"/>
  <c r="D75" i="7995" s="1"/>
  <c r="D76" i="7995" s="1"/>
  <c r="D77" i="7995" s="1"/>
  <c r="D78" i="7995" s="1"/>
  <c r="D79" i="7995" s="1"/>
  <c r="D80" i="7995" s="1"/>
  <c r="D81" i="7995" s="1"/>
  <c r="D82" i="7995" s="1"/>
  <c r="M63" i="7995"/>
  <c r="J63" i="7995"/>
  <c r="G63" i="7995"/>
  <c r="M57" i="7995"/>
  <c r="J57" i="7995"/>
  <c r="G57" i="7995"/>
  <c r="M56" i="7995"/>
  <c r="J56" i="7995"/>
  <c r="G56" i="7995"/>
  <c r="M55" i="7995"/>
  <c r="J55" i="7995"/>
  <c r="G55" i="7995"/>
  <c r="M54" i="7995"/>
  <c r="J54" i="7995"/>
  <c r="G54" i="7995"/>
  <c r="M53" i="7995"/>
  <c r="J53" i="7995"/>
  <c r="G53" i="7995"/>
  <c r="M52" i="7995"/>
  <c r="J52" i="7995"/>
  <c r="G52" i="7995"/>
  <c r="M51" i="7995"/>
  <c r="J51" i="7995"/>
  <c r="G51" i="7995"/>
  <c r="M50" i="7995"/>
  <c r="J50" i="7995"/>
  <c r="G50" i="7995"/>
  <c r="M49" i="7995"/>
  <c r="J49" i="7995"/>
  <c r="G49" i="7995"/>
  <c r="M48" i="7995"/>
  <c r="J48" i="7995"/>
  <c r="G48" i="7995"/>
  <c r="M47" i="7995"/>
  <c r="J47" i="7995"/>
  <c r="G47" i="7995"/>
  <c r="M46" i="7995"/>
  <c r="J46" i="7995"/>
  <c r="G46" i="7995"/>
  <c r="M45" i="7995"/>
  <c r="J45" i="7995"/>
  <c r="G45" i="7995"/>
  <c r="M44" i="7995"/>
  <c r="J44" i="7995"/>
  <c r="G44" i="7995"/>
  <c r="M43" i="7995"/>
  <c r="J43" i="7995"/>
  <c r="G43" i="7995"/>
  <c r="M42" i="7995"/>
  <c r="J42" i="7995"/>
  <c r="G42" i="7995"/>
  <c r="M41" i="7995"/>
  <c r="J41" i="7995"/>
  <c r="G41" i="7995"/>
  <c r="M40" i="7995"/>
  <c r="J40" i="7995"/>
  <c r="G40" i="7995"/>
  <c r="M39" i="7995"/>
  <c r="J39" i="7995"/>
  <c r="G39" i="7995"/>
  <c r="D39" i="7995"/>
  <c r="D40" i="7995" s="1"/>
  <c r="D41" i="7995" s="1"/>
  <c r="D42" i="7995" s="1"/>
  <c r="D43" i="7995" s="1"/>
  <c r="D44" i="7995" s="1"/>
  <c r="D45" i="7995" s="1"/>
  <c r="D46" i="7995" s="1"/>
  <c r="D47" i="7995" s="1"/>
  <c r="D48" i="7995" s="1"/>
  <c r="D49" i="7995" s="1"/>
  <c r="D50" i="7995" s="1"/>
  <c r="D51" i="7995" s="1"/>
  <c r="D52" i="7995" s="1"/>
  <c r="D53" i="7995" s="1"/>
  <c r="D54" i="7995" s="1"/>
  <c r="D55" i="7995" s="1"/>
  <c r="D56" i="7995" s="1"/>
  <c r="D57" i="7995" s="1"/>
  <c r="M38" i="7995"/>
  <c r="J38" i="7995"/>
  <c r="G38" i="7995"/>
  <c r="M32" i="7995"/>
  <c r="J32" i="7995"/>
  <c r="G32" i="7995"/>
  <c r="M31" i="7995"/>
  <c r="J31" i="7995"/>
  <c r="G31" i="7995"/>
  <c r="M30" i="7995"/>
  <c r="J30" i="7995"/>
  <c r="G30" i="7995"/>
  <c r="M29" i="7995"/>
  <c r="J29" i="7995"/>
  <c r="G29" i="7995"/>
  <c r="M28" i="7995"/>
  <c r="J28" i="7995"/>
  <c r="G28" i="7995"/>
  <c r="M27" i="7995"/>
  <c r="J27" i="7995"/>
  <c r="G27" i="7995"/>
  <c r="M26" i="7995"/>
  <c r="J26" i="7995"/>
  <c r="G26" i="7995"/>
  <c r="M25" i="7995"/>
  <c r="J25" i="7995"/>
  <c r="G25" i="7995"/>
  <c r="M24" i="7995"/>
  <c r="J24" i="7995"/>
  <c r="G24" i="7995"/>
  <c r="M23" i="7995"/>
  <c r="J23" i="7995"/>
  <c r="G23" i="7995"/>
  <c r="M22" i="7995"/>
  <c r="J22" i="7995"/>
  <c r="G22" i="7995"/>
  <c r="M21" i="7995"/>
  <c r="J21" i="7995"/>
  <c r="G21" i="7995"/>
  <c r="M20" i="7995"/>
  <c r="J20" i="7995"/>
  <c r="G20" i="7995"/>
  <c r="M19" i="7995"/>
  <c r="J19" i="7995"/>
  <c r="G19" i="7995"/>
  <c r="M18" i="7995"/>
  <c r="J18" i="7995"/>
  <c r="G18" i="7995"/>
  <c r="M17" i="7995"/>
  <c r="J17" i="7995"/>
  <c r="G17" i="7995"/>
  <c r="M16" i="7995"/>
  <c r="J16" i="7995"/>
  <c r="N16" i="7995" s="1"/>
  <c r="G16" i="7995"/>
  <c r="M15" i="7995"/>
  <c r="J15" i="7995"/>
  <c r="G15" i="7995"/>
  <c r="M14" i="7995"/>
  <c r="J14" i="7995"/>
  <c r="G14" i="7995"/>
  <c r="D14" i="7995"/>
  <c r="D15" i="7995" s="1"/>
  <c r="D16" i="7995" s="1"/>
  <c r="D17" i="7995" s="1"/>
  <c r="D18" i="7995" s="1"/>
  <c r="D19" i="7995" s="1"/>
  <c r="D20" i="7995" s="1"/>
  <c r="D21" i="7995" s="1"/>
  <c r="D22" i="7995" s="1"/>
  <c r="D23" i="7995" s="1"/>
  <c r="D24" i="7995" s="1"/>
  <c r="D25" i="7995" s="1"/>
  <c r="D26" i="7995" s="1"/>
  <c r="D27" i="7995" s="1"/>
  <c r="D28" i="7995" s="1"/>
  <c r="D29" i="7995" s="1"/>
  <c r="D30" i="7995" s="1"/>
  <c r="D31" i="7995" s="1"/>
  <c r="D32" i="7995" s="1"/>
  <c r="M13" i="7995"/>
  <c r="J13" i="7995"/>
  <c r="G13" i="7995"/>
  <c r="G6" i="7995"/>
  <c r="H6" i="7995" s="1"/>
  <c r="I6" i="7995" s="1"/>
  <c r="J6" i="7995" s="1"/>
  <c r="K6" i="7995" s="1"/>
  <c r="L6" i="7995" s="1"/>
  <c r="M6" i="7995" s="1"/>
  <c r="N6" i="7995" s="1"/>
  <c r="H5" i="7995"/>
  <c r="I5" i="7995" s="1"/>
  <c r="J5" i="7995" s="1"/>
  <c r="K5" i="7995" s="1"/>
  <c r="L5" i="7995" s="1"/>
  <c r="M5" i="7995" s="1"/>
  <c r="N5" i="7995" s="1"/>
  <c r="M4" i="7995"/>
  <c r="N4" i="7995" s="1"/>
  <c r="K4" i="7995"/>
  <c r="J4" i="7995" s="1"/>
  <c r="I4" i="7995" s="1"/>
  <c r="H4" i="7995" s="1"/>
  <c r="G4" i="7995"/>
  <c r="N81" i="7995" l="1"/>
  <c r="N42" i="7995"/>
  <c r="N53" i="7995"/>
  <c r="N71" i="7995"/>
  <c r="N65" i="7995"/>
  <c r="N92" i="7995"/>
  <c r="N96" i="7995"/>
  <c r="N32" i="7995"/>
  <c r="N40" i="7995"/>
  <c r="N49" i="7995"/>
  <c r="N163" i="7995"/>
  <c r="N165" i="7995"/>
  <c r="N189" i="7995"/>
  <c r="N30" i="7995"/>
  <c r="N45" i="7995"/>
  <c r="N50" i="7995"/>
  <c r="N64" i="7995"/>
  <c r="N104" i="7995"/>
  <c r="N113" i="7995"/>
  <c r="N114" i="7995"/>
  <c r="N131" i="7995"/>
  <c r="N164" i="7995"/>
  <c r="N204" i="7995"/>
  <c r="N20" i="7995"/>
  <c r="N57" i="7995"/>
  <c r="N74" i="7995"/>
  <c r="N75" i="7995"/>
  <c r="N79" i="7995"/>
  <c r="N94" i="7995"/>
  <c r="N116" i="7995"/>
  <c r="N117" i="7995"/>
  <c r="N121" i="7995"/>
  <c r="N129" i="7995"/>
  <c r="N144" i="7995"/>
  <c r="N152" i="7995"/>
  <c r="N171" i="7995"/>
  <c r="N191" i="7995"/>
  <c r="N22" i="7995"/>
  <c r="N41" i="7995"/>
  <c r="N68" i="7995"/>
  <c r="N173" i="7995"/>
  <c r="N181" i="7995"/>
  <c r="N23" i="7995"/>
  <c r="N24" i="7995"/>
  <c r="N28" i="7995"/>
  <c r="N38" i="7995"/>
  <c r="N39" i="7995"/>
  <c r="N47" i="7995"/>
  <c r="N102" i="7995"/>
  <c r="N132" i="7995"/>
  <c r="N138" i="7995"/>
  <c r="N142" i="7995"/>
  <c r="N174" i="7995"/>
  <c r="N175" i="7995"/>
  <c r="N179" i="7995"/>
  <c r="N15" i="7995"/>
  <c r="N18" i="7995"/>
  <c r="N27" i="7995"/>
  <c r="N29" i="7995"/>
  <c r="N44" i="7995"/>
  <c r="N46" i="7995"/>
  <c r="N51" i="7995"/>
  <c r="N56" i="7995"/>
  <c r="N63" i="7995"/>
  <c r="N69" i="7995"/>
  <c r="N78" i="7995"/>
  <c r="N91" i="7995"/>
  <c r="N98" i="7995"/>
  <c r="N107" i="7995"/>
  <c r="N120" i="7995"/>
  <c r="N127" i="7995"/>
  <c r="N139" i="7995"/>
  <c r="N140" i="7995"/>
  <c r="N149" i="7995"/>
  <c r="N156" i="7995"/>
  <c r="N169" i="7995"/>
  <c r="N178" i="7995"/>
  <c r="N188" i="7995"/>
  <c r="N192" i="7995"/>
  <c r="N196" i="7995"/>
  <c r="N200" i="7995"/>
  <c r="N205" i="7995"/>
  <c r="N31" i="7995"/>
  <c r="N48" i="7995"/>
  <c r="N82" i="7995"/>
  <c r="N95" i="7995"/>
  <c r="N124" i="7995"/>
  <c r="N153" i="7995"/>
  <c r="N166" i="7995"/>
  <c r="N182" i="7995"/>
  <c r="N195" i="7995"/>
  <c r="N199" i="7995"/>
  <c r="N203" i="7995"/>
  <c r="N13" i="7995"/>
  <c r="N14" i="7995"/>
  <c r="N19" i="7995"/>
  <c r="N21" i="7995"/>
  <c r="N26" i="7995"/>
  <c r="N43" i="7995"/>
  <c r="N52" i="7995"/>
  <c r="N54" i="7995"/>
  <c r="N66" i="7995"/>
  <c r="N67" i="7995"/>
  <c r="N70" i="7995"/>
  <c r="N72" i="7995"/>
  <c r="N77" i="7995"/>
  <c r="N89" i="7995"/>
  <c r="N90" i="7995"/>
  <c r="N99" i="7995"/>
  <c r="N106" i="7995"/>
  <c r="N119" i="7995"/>
  <c r="N128" i="7995"/>
  <c r="N141" i="7995"/>
  <c r="N148" i="7995"/>
  <c r="N157" i="7995"/>
  <c r="N170" i="7995"/>
  <c r="N177" i="7995"/>
  <c r="N190" i="7995"/>
  <c r="N194" i="7995"/>
  <c r="N198" i="7995"/>
  <c r="N207" i="7995"/>
  <c r="N206" i="7995"/>
  <c r="N202" i="7995"/>
  <c r="N193" i="7995"/>
  <c r="N197" i="7995"/>
  <c r="N201" i="7995"/>
  <c r="N17" i="7995"/>
  <c r="N25" i="7995"/>
  <c r="N73" i="7995"/>
  <c r="N76" i="7995"/>
  <c r="N93" i="7995"/>
  <c r="N101" i="7995"/>
  <c r="N118" i="7995"/>
  <c r="N126" i="7995"/>
  <c r="N143" i="7995"/>
  <c r="N151" i="7995"/>
  <c r="N168" i="7995"/>
  <c r="N176" i="7995"/>
  <c r="N55" i="7995"/>
  <c r="N80" i="7995"/>
  <c r="N97" i="7995"/>
  <c r="N105" i="7995"/>
  <c r="N122" i="7995"/>
  <c r="N130" i="7995"/>
  <c r="N147" i="7995"/>
  <c r="N155" i="7995"/>
  <c r="N172" i="7995"/>
  <c r="N180" i="7995"/>
  <c r="N208" i="7995" l="1"/>
  <c r="N8" i="7995" s="1"/>
  <c r="N2546" i="7993" s="1"/>
  <c r="N183" i="7995"/>
  <c r="M8" i="7995" s="1"/>
  <c r="N133" i="7995"/>
  <c r="K8" i="7995" s="1"/>
  <c r="N83" i="7995"/>
  <c r="I8" i="7995" s="1"/>
  <c r="N33" i="7995"/>
  <c r="G8" i="7995" s="1"/>
  <c r="N58" i="7995"/>
  <c r="H8" i="7995" s="1"/>
  <c r="N158" i="7995"/>
  <c r="L8" i="7995" s="1"/>
  <c r="N108" i="7995"/>
  <c r="J8" i="7995" s="1"/>
  <c r="B695" i="7993"/>
  <c r="C695" i="7993"/>
  <c r="B696" i="7993"/>
  <c r="C696" i="7993"/>
  <c r="B697" i="7993"/>
  <c r="C697" i="7993"/>
  <c r="B698" i="7993"/>
  <c r="C698" i="7993"/>
  <c r="B699" i="7993"/>
  <c r="C699" i="7993"/>
  <c r="B700" i="7993"/>
  <c r="C700" i="7993"/>
  <c r="B701" i="7993"/>
  <c r="C701" i="7993"/>
  <c r="B702" i="7993"/>
  <c r="C702" i="7993"/>
  <c r="B703" i="7993"/>
  <c r="C703" i="7993"/>
  <c r="B704" i="7993"/>
  <c r="C704" i="7993"/>
  <c r="B705" i="7993"/>
  <c r="C705" i="7993"/>
  <c r="B706" i="7993"/>
  <c r="C706" i="7993"/>
  <c r="B707" i="7993"/>
  <c r="C707" i="7993"/>
  <c r="B708" i="7993"/>
  <c r="C708" i="7993"/>
  <c r="B709" i="7993"/>
  <c r="C709" i="7993"/>
  <c r="B710" i="7993"/>
  <c r="C710" i="7993"/>
  <c r="B711" i="7993"/>
  <c r="C711" i="7993"/>
  <c r="B712" i="7993"/>
  <c r="C712" i="7993"/>
  <c r="B713" i="7993"/>
  <c r="C713" i="7993"/>
  <c r="G517" i="18" l="1"/>
  <c r="H517" i="18"/>
  <c r="I517" i="18"/>
  <c r="J517" i="18"/>
  <c r="K517" i="18"/>
  <c r="L517" i="18"/>
  <c r="G518" i="18"/>
  <c r="H518" i="18"/>
  <c r="I518" i="18"/>
  <c r="J518" i="18"/>
  <c r="K518" i="18"/>
  <c r="L518" i="18"/>
  <c r="G519" i="18"/>
  <c r="H519" i="18"/>
  <c r="I519" i="18"/>
  <c r="J519" i="18"/>
  <c r="K519" i="18"/>
  <c r="L519" i="18"/>
  <c r="G520" i="18"/>
  <c r="H520" i="18"/>
  <c r="I520" i="18"/>
  <c r="J520" i="18"/>
  <c r="K520" i="18"/>
  <c r="L520" i="18"/>
  <c r="G521" i="18"/>
  <c r="H521" i="18"/>
  <c r="I521" i="18"/>
  <c r="J521" i="18"/>
  <c r="K521" i="18"/>
  <c r="L521" i="18"/>
  <c r="G522" i="18"/>
  <c r="H522" i="18"/>
  <c r="I522" i="18"/>
  <c r="J522" i="18"/>
  <c r="K522" i="18"/>
  <c r="L522" i="18"/>
  <c r="G523" i="18"/>
  <c r="H523" i="18"/>
  <c r="I523" i="18"/>
  <c r="J523" i="18"/>
  <c r="K523" i="18"/>
  <c r="L523" i="18"/>
  <c r="G524" i="18"/>
  <c r="H524" i="18"/>
  <c r="I524" i="18"/>
  <c r="J524" i="18"/>
  <c r="K524" i="18"/>
  <c r="L524" i="18"/>
  <c r="G525" i="18"/>
  <c r="H525" i="18"/>
  <c r="I525" i="18"/>
  <c r="J525" i="18"/>
  <c r="K525" i="18"/>
  <c r="L525" i="18"/>
  <c r="G526" i="18"/>
  <c r="H526" i="18"/>
  <c r="I526" i="18"/>
  <c r="J526" i="18"/>
  <c r="K526" i="18"/>
  <c r="L526" i="18"/>
  <c r="G527" i="18"/>
  <c r="H527" i="18"/>
  <c r="I527" i="18"/>
  <c r="J527" i="18"/>
  <c r="K527" i="18"/>
  <c r="L527" i="18"/>
  <c r="G528" i="18"/>
  <c r="H528" i="18"/>
  <c r="I528" i="18"/>
  <c r="J528" i="18"/>
  <c r="K528" i="18"/>
  <c r="L528" i="18"/>
  <c r="G529" i="18"/>
  <c r="H529" i="18"/>
  <c r="I529" i="18"/>
  <c r="J529" i="18"/>
  <c r="K529" i="18"/>
  <c r="L529" i="18"/>
  <c r="G530" i="18"/>
  <c r="H530" i="18"/>
  <c r="I530" i="18"/>
  <c r="J530" i="18"/>
  <c r="K530" i="18"/>
  <c r="L530" i="18"/>
  <c r="G531" i="18"/>
  <c r="H531" i="18"/>
  <c r="I531" i="18"/>
  <c r="J531" i="18"/>
  <c r="K531" i="18"/>
  <c r="L531" i="18"/>
  <c r="G532" i="18"/>
  <c r="H532" i="18"/>
  <c r="I532" i="18"/>
  <c r="J532" i="18"/>
  <c r="K532" i="18"/>
  <c r="L532" i="18"/>
  <c r="G533" i="18"/>
  <c r="H533" i="18"/>
  <c r="I533" i="18"/>
  <c r="J533" i="18"/>
  <c r="K533" i="18"/>
  <c r="L533" i="18"/>
  <c r="G534" i="18"/>
  <c r="H534" i="18"/>
  <c r="I534" i="18"/>
  <c r="J534" i="18"/>
  <c r="K534" i="18"/>
  <c r="L534" i="18"/>
  <c r="G535" i="18"/>
  <c r="H535" i="18"/>
  <c r="I535" i="18"/>
  <c r="J535" i="18"/>
  <c r="K535" i="18"/>
  <c r="L535" i="18"/>
  <c r="G536" i="18"/>
  <c r="H536" i="18"/>
  <c r="I536" i="18"/>
  <c r="J536" i="18"/>
  <c r="K536" i="18"/>
  <c r="L536" i="18"/>
  <c r="G537" i="18"/>
  <c r="H537" i="18"/>
  <c r="I537" i="18"/>
  <c r="J537" i="18"/>
  <c r="K537" i="18"/>
  <c r="L537" i="18"/>
  <c r="G538" i="18"/>
  <c r="H538" i="18"/>
  <c r="I538" i="18"/>
  <c r="J538" i="18"/>
  <c r="K538" i="18"/>
  <c r="L538" i="18"/>
  <c r="G539" i="18"/>
  <c r="H539" i="18"/>
  <c r="I539" i="18"/>
  <c r="J539" i="18"/>
  <c r="K539" i="18"/>
  <c r="L539" i="18"/>
  <c r="G540" i="18"/>
  <c r="H540" i="18"/>
  <c r="I540" i="18"/>
  <c r="J540" i="18"/>
  <c r="K540" i="18"/>
  <c r="L540" i="18"/>
  <c r="G541" i="18"/>
  <c r="H541" i="18"/>
  <c r="I541" i="18"/>
  <c r="J541" i="18"/>
  <c r="K541" i="18"/>
  <c r="L541" i="18"/>
  <c r="G542" i="18"/>
  <c r="H542" i="18"/>
  <c r="I542" i="18"/>
  <c r="J542" i="18"/>
  <c r="K542" i="18"/>
  <c r="L542" i="18"/>
  <c r="G543" i="18"/>
  <c r="H543" i="18"/>
  <c r="I543" i="18"/>
  <c r="J543" i="18"/>
  <c r="K543" i="18"/>
  <c r="L543" i="18"/>
  <c r="G544" i="18"/>
  <c r="H544" i="18"/>
  <c r="I544" i="18"/>
  <c r="J544" i="18"/>
  <c r="K544" i="18"/>
  <c r="L544" i="18"/>
  <c r="G545" i="18"/>
  <c r="H545" i="18"/>
  <c r="I545" i="18"/>
  <c r="J545" i="18"/>
  <c r="K545" i="18"/>
  <c r="L545" i="18"/>
  <c r="G546" i="18"/>
  <c r="H546" i="18"/>
  <c r="I546" i="18"/>
  <c r="J546" i="18"/>
  <c r="K546" i="18"/>
  <c r="L546" i="18"/>
  <c r="G547" i="18"/>
  <c r="H547" i="18"/>
  <c r="I547" i="18"/>
  <c r="J547" i="18"/>
  <c r="K547" i="18"/>
  <c r="L547" i="18"/>
  <c r="G548" i="18"/>
  <c r="H548" i="18"/>
  <c r="I548" i="18"/>
  <c r="J548" i="18"/>
  <c r="K548" i="18"/>
  <c r="L548" i="18"/>
  <c r="G549" i="18"/>
  <c r="H549" i="18"/>
  <c r="I549" i="18"/>
  <c r="J549" i="18"/>
  <c r="K549" i="18"/>
  <c r="L549" i="18"/>
  <c r="G550" i="18"/>
  <c r="H550" i="18"/>
  <c r="I550" i="18"/>
  <c r="J550" i="18"/>
  <c r="K550" i="18"/>
  <c r="L550" i="18"/>
  <c r="G551" i="18"/>
  <c r="H551" i="18"/>
  <c r="I551" i="18"/>
  <c r="J551" i="18"/>
  <c r="K551" i="18"/>
  <c r="L551" i="18"/>
  <c r="G552" i="18"/>
  <c r="H552" i="18"/>
  <c r="I552" i="18"/>
  <c r="J552" i="18"/>
  <c r="K552" i="18"/>
  <c r="L552" i="18"/>
  <c r="G553" i="18"/>
  <c r="H553" i="18"/>
  <c r="I553" i="18"/>
  <c r="J553" i="18"/>
  <c r="K553" i="18"/>
  <c r="L553" i="18"/>
  <c r="G554" i="18"/>
  <c r="H554" i="18"/>
  <c r="I554" i="18"/>
  <c r="J554" i="18"/>
  <c r="K554" i="18"/>
  <c r="L554" i="18"/>
  <c r="G555" i="18"/>
  <c r="H555" i="18"/>
  <c r="I555" i="18"/>
  <c r="J555" i="18"/>
  <c r="K555" i="18"/>
  <c r="L555" i="18"/>
  <c r="G556" i="18"/>
  <c r="H556" i="18"/>
  <c r="I556" i="18"/>
  <c r="J556" i="18"/>
  <c r="K556" i="18"/>
  <c r="L556" i="18"/>
  <c r="G557" i="18"/>
  <c r="H557" i="18"/>
  <c r="I557" i="18"/>
  <c r="J557" i="18"/>
  <c r="K557" i="18"/>
  <c r="L557" i="18"/>
  <c r="G558" i="18"/>
  <c r="H558" i="18"/>
  <c r="I558" i="18"/>
  <c r="J558" i="18"/>
  <c r="K558" i="18"/>
  <c r="L558" i="18"/>
  <c r="G559" i="18"/>
  <c r="H559" i="18"/>
  <c r="I559" i="18"/>
  <c r="J559" i="18"/>
  <c r="K559" i="18"/>
  <c r="L559" i="18"/>
  <c r="G560" i="18"/>
  <c r="H560" i="18"/>
  <c r="I560" i="18"/>
  <c r="J560" i="18"/>
  <c r="K560" i="18"/>
  <c r="L560" i="18"/>
  <c r="G561" i="18"/>
  <c r="H561" i="18"/>
  <c r="I561" i="18"/>
  <c r="J561" i="18"/>
  <c r="K561" i="18"/>
  <c r="L561" i="18"/>
  <c r="G562" i="18"/>
  <c r="H562" i="18"/>
  <c r="I562" i="18"/>
  <c r="J562" i="18"/>
  <c r="K562" i="18"/>
  <c r="L562" i="18"/>
  <c r="G563" i="18"/>
  <c r="H563" i="18"/>
  <c r="I563" i="18"/>
  <c r="J563" i="18"/>
  <c r="K563" i="18"/>
  <c r="L563" i="18"/>
  <c r="G564" i="18"/>
  <c r="H564" i="18"/>
  <c r="I564" i="18"/>
  <c r="J564" i="18"/>
  <c r="K564" i="18"/>
  <c r="L564" i="18"/>
  <c r="G565" i="18"/>
  <c r="H565" i="18"/>
  <c r="I565" i="18"/>
  <c r="J565" i="18"/>
  <c r="K565" i="18"/>
  <c r="L565" i="18"/>
  <c r="G566" i="18"/>
  <c r="H566" i="18"/>
  <c r="I566" i="18"/>
  <c r="J566" i="18"/>
  <c r="K566" i="18"/>
  <c r="L566" i="18"/>
  <c r="G567" i="18"/>
  <c r="H567" i="18"/>
  <c r="I567" i="18"/>
  <c r="J567" i="18"/>
  <c r="K567" i="18"/>
  <c r="L567" i="18"/>
  <c r="G568" i="18"/>
  <c r="H568" i="18"/>
  <c r="I568" i="18"/>
  <c r="J568" i="18"/>
  <c r="K568" i="18"/>
  <c r="L568" i="18"/>
  <c r="G569" i="18"/>
  <c r="H569" i="18"/>
  <c r="I569" i="18"/>
  <c r="J569" i="18"/>
  <c r="K569" i="18"/>
  <c r="L569" i="18"/>
  <c r="G570" i="18"/>
  <c r="H570" i="18"/>
  <c r="I570" i="18"/>
  <c r="J570" i="18"/>
  <c r="K570" i="18"/>
  <c r="L570" i="18"/>
  <c r="G571" i="18"/>
  <c r="H571" i="18"/>
  <c r="I571" i="18"/>
  <c r="J571" i="18"/>
  <c r="K571" i="18"/>
  <c r="L571" i="18"/>
  <c r="G572" i="18"/>
  <c r="H572" i="18"/>
  <c r="I572" i="18"/>
  <c r="J572" i="18"/>
  <c r="K572" i="18"/>
  <c r="L572" i="18"/>
  <c r="G573" i="18"/>
  <c r="H573" i="18"/>
  <c r="I573" i="18"/>
  <c r="J573" i="18"/>
  <c r="K573" i="18"/>
  <c r="L573" i="18"/>
  <c r="G574" i="18"/>
  <c r="H574" i="18"/>
  <c r="I574" i="18"/>
  <c r="J574" i="18"/>
  <c r="K574" i="18"/>
  <c r="L574" i="18"/>
  <c r="G575" i="18"/>
  <c r="H575" i="18"/>
  <c r="I575" i="18"/>
  <c r="J575" i="18"/>
  <c r="K575" i="18"/>
  <c r="L575" i="18"/>
  <c r="G576" i="18"/>
  <c r="H576" i="18"/>
  <c r="I576" i="18"/>
  <c r="J576" i="18"/>
  <c r="K576" i="18"/>
  <c r="L576" i="18"/>
  <c r="G577" i="18"/>
  <c r="H577" i="18"/>
  <c r="I577" i="18"/>
  <c r="J577" i="18"/>
  <c r="K577" i="18"/>
  <c r="L577" i="18"/>
  <c r="G578" i="18"/>
  <c r="H578" i="18"/>
  <c r="I578" i="18"/>
  <c r="J578" i="18"/>
  <c r="K578" i="18"/>
  <c r="L578" i="18"/>
  <c r="G579" i="18"/>
  <c r="H579" i="18"/>
  <c r="I579" i="18"/>
  <c r="J579" i="18"/>
  <c r="K579" i="18"/>
  <c r="L579" i="18"/>
  <c r="G580" i="18"/>
  <c r="H580" i="18"/>
  <c r="I580" i="18"/>
  <c r="J580" i="18"/>
  <c r="K580" i="18"/>
  <c r="L580" i="18"/>
  <c r="G581" i="18"/>
  <c r="H581" i="18"/>
  <c r="I581" i="18"/>
  <c r="J581" i="18"/>
  <c r="K581" i="18"/>
  <c r="L581" i="18"/>
  <c r="G582" i="18"/>
  <c r="H582" i="18"/>
  <c r="I582" i="18"/>
  <c r="J582" i="18"/>
  <c r="K582" i="18"/>
  <c r="L582" i="18"/>
  <c r="G583" i="18"/>
  <c r="H583" i="18"/>
  <c r="I583" i="18"/>
  <c r="J583" i="18"/>
  <c r="K583" i="18"/>
  <c r="L583" i="18"/>
  <c r="G584" i="18"/>
  <c r="H584" i="18"/>
  <c r="I584" i="18"/>
  <c r="J584" i="18"/>
  <c r="K584" i="18"/>
  <c r="L584" i="18"/>
  <c r="G585" i="18"/>
  <c r="H585" i="18"/>
  <c r="I585" i="18"/>
  <c r="J585" i="18"/>
  <c r="K585" i="18"/>
  <c r="L585" i="18"/>
  <c r="G586" i="18"/>
  <c r="H586" i="18"/>
  <c r="I586" i="18"/>
  <c r="J586" i="18"/>
  <c r="K586" i="18"/>
  <c r="L586" i="18"/>
  <c r="G587" i="18"/>
  <c r="H587" i="18"/>
  <c r="I587" i="18"/>
  <c r="J587" i="18"/>
  <c r="K587" i="18"/>
  <c r="L587" i="18"/>
  <c r="G588" i="18"/>
  <c r="H588" i="18"/>
  <c r="I588" i="18"/>
  <c r="J588" i="18"/>
  <c r="K588" i="18"/>
  <c r="L588" i="18"/>
  <c r="G589" i="18"/>
  <c r="H589" i="18"/>
  <c r="I589" i="18"/>
  <c r="J589" i="18"/>
  <c r="K589" i="18"/>
  <c r="L589" i="18"/>
  <c r="G590" i="18"/>
  <c r="H590" i="18"/>
  <c r="I590" i="18"/>
  <c r="J590" i="18"/>
  <c r="K590" i="18"/>
  <c r="L590" i="18"/>
  <c r="G591" i="18"/>
  <c r="H591" i="18"/>
  <c r="I591" i="18"/>
  <c r="J591" i="18"/>
  <c r="K591" i="18"/>
  <c r="L591" i="18"/>
  <c r="G592" i="18"/>
  <c r="H592" i="18"/>
  <c r="I592" i="18"/>
  <c r="J592" i="18"/>
  <c r="K592" i="18"/>
  <c r="L592" i="18"/>
  <c r="G593" i="18"/>
  <c r="H593" i="18"/>
  <c r="I593" i="18"/>
  <c r="J593" i="18"/>
  <c r="K593" i="18"/>
  <c r="L593" i="18"/>
  <c r="G594" i="18"/>
  <c r="H594" i="18"/>
  <c r="I594" i="18"/>
  <c r="J594" i="18"/>
  <c r="K594" i="18"/>
  <c r="L594" i="18"/>
  <c r="G595" i="18"/>
  <c r="H595" i="18"/>
  <c r="I595" i="18"/>
  <c r="J595" i="18"/>
  <c r="K595" i="18"/>
  <c r="L595" i="18"/>
  <c r="G596" i="18"/>
  <c r="H596" i="18"/>
  <c r="I596" i="18"/>
  <c r="J596" i="18"/>
  <c r="K596" i="18"/>
  <c r="L596" i="18"/>
  <c r="G597" i="18"/>
  <c r="H597" i="18"/>
  <c r="I597" i="18"/>
  <c r="J597" i="18"/>
  <c r="K597" i="18"/>
  <c r="L597" i="18"/>
  <c r="G598" i="18"/>
  <c r="H598" i="18"/>
  <c r="I598" i="18"/>
  <c r="J598" i="18"/>
  <c r="K598" i="18"/>
  <c r="L598" i="18"/>
  <c r="G599" i="18"/>
  <c r="H599" i="18"/>
  <c r="I599" i="18"/>
  <c r="J599" i="18"/>
  <c r="K599" i="18"/>
  <c r="L599" i="18"/>
  <c r="G600" i="18"/>
  <c r="H600" i="18"/>
  <c r="I600" i="18"/>
  <c r="J600" i="18"/>
  <c r="K600" i="18"/>
  <c r="L600" i="18"/>
  <c r="G601" i="18"/>
  <c r="H601" i="18"/>
  <c r="I601" i="18"/>
  <c r="J601" i="18"/>
  <c r="K601" i="18"/>
  <c r="L601" i="18"/>
  <c r="G602" i="18"/>
  <c r="H602" i="18"/>
  <c r="I602" i="18"/>
  <c r="J602" i="18"/>
  <c r="K602" i="18"/>
  <c r="L602" i="18"/>
  <c r="G603" i="18"/>
  <c r="H603" i="18"/>
  <c r="I603" i="18"/>
  <c r="J603" i="18"/>
  <c r="K603" i="18"/>
  <c r="L603" i="18"/>
  <c r="G604" i="18"/>
  <c r="H604" i="18"/>
  <c r="I604" i="18"/>
  <c r="J604" i="18"/>
  <c r="K604" i="18"/>
  <c r="L604" i="18"/>
  <c r="G605" i="18"/>
  <c r="H605" i="18"/>
  <c r="I605" i="18"/>
  <c r="J605" i="18"/>
  <c r="K605" i="18"/>
  <c r="L605" i="18"/>
  <c r="G606" i="18"/>
  <c r="H606" i="18"/>
  <c r="I606" i="18"/>
  <c r="J606" i="18"/>
  <c r="K606" i="18"/>
  <c r="L606" i="18"/>
  <c r="G607" i="18"/>
  <c r="H607" i="18"/>
  <c r="I607" i="18"/>
  <c r="J607" i="18"/>
  <c r="K607" i="18"/>
  <c r="L607" i="18"/>
  <c r="G608" i="18"/>
  <c r="H608" i="18"/>
  <c r="I608" i="18"/>
  <c r="J608" i="18"/>
  <c r="K608" i="18"/>
  <c r="L608" i="18"/>
  <c r="G609" i="18"/>
  <c r="H609" i="18"/>
  <c r="I609" i="18"/>
  <c r="J609" i="18"/>
  <c r="K609" i="18"/>
  <c r="L609" i="18"/>
  <c r="G610" i="18"/>
  <c r="H610" i="18"/>
  <c r="I610" i="18"/>
  <c r="J610" i="18"/>
  <c r="K610" i="18"/>
  <c r="L610" i="18"/>
  <c r="G611" i="18"/>
  <c r="H611" i="18"/>
  <c r="I611" i="18"/>
  <c r="J611" i="18"/>
  <c r="K611" i="18"/>
  <c r="L611" i="18"/>
  <c r="G612" i="18"/>
  <c r="H612" i="18"/>
  <c r="I612" i="18"/>
  <c r="J612" i="18"/>
  <c r="K612" i="18"/>
  <c r="L612" i="18"/>
  <c r="G613" i="18"/>
  <c r="H613" i="18"/>
  <c r="I613" i="18"/>
  <c r="J613" i="18"/>
  <c r="K613" i="18"/>
  <c r="L613" i="18"/>
  <c r="G614" i="18"/>
  <c r="H614" i="18"/>
  <c r="I614" i="18"/>
  <c r="J614" i="18"/>
  <c r="K614" i="18"/>
  <c r="L614" i="18"/>
  <c r="G615" i="18"/>
  <c r="H615" i="18"/>
  <c r="I615" i="18"/>
  <c r="J615" i="18"/>
  <c r="K615" i="18"/>
  <c r="L615" i="18"/>
  <c r="G616" i="18"/>
  <c r="H616" i="18"/>
  <c r="I616" i="18"/>
  <c r="J616" i="18"/>
  <c r="K616" i="18"/>
  <c r="L616" i="18"/>
  <c r="G617" i="18"/>
  <c r="H617" i="18"/>
  <c r="I617" i="18"/>
  <c r="J617" i="18"/>
  <c r="K617" i="18"/>
  <c r="L617" i="18"/>
  <c r="G618" i="18"/>
  <c r="H618" i="18"/>
  <c r="I618" i="18"/>
  <c r="J618" i="18"/>
  <c r="K618" i="18"/>
  <c r="L618" i="18"/>
  <c r="G619" i="18"/>
  <c r="H619" i="18"/>
  <c r="I619" i="18"/>
  <c r="J619" i="18"/>
  <c r="K619" i="18"/>
  <c r="L619" i="18"/>
  <c r="G620" i="18"/>
  <c r="H620" i="18"/>
  <c r="I620" i="18"/>
  <c r="J620" i="18"/>
  <c r="K620" i="18"/>
  <c r="L620" i="18"/>
  <c r="G621" i="18"/>
  <c r="H621" i="18"/>
  <c r="I621" i="18"/>
  <c r="J621" i="18"/>
  <c r="K621" i="18"/>
  <c r="L621" i="18"/>
  <c r="G622" i="18"/>
  <c r="H622" i="18"/>
  <c r="I622" i="18"/>
  <c r="J622" i="18"/>
  <c r="K622" i="18"/>
  <c r="L622" i="18"/>
  <c r="G623" i="18"/>
  <c r="H623" i="18"/>
  <c r="I623" i="18"/>
  <c r="J623" i="18"/>
  <c r="K623" i="18"/>
  <c r="L623" i="18"/>
  <c r="G624" i="18"/>
  <c r="H624" i="18"/>
  <c r="I624" i="18"/>
  <c r="J624" i="18"/>
  <c r="K624" i="18"/>
  <c r="L624" i="18"/>
  <c r="G625" i="18"/>
  <c r="H625" i="18"/>
  <c r="I625" i="18"/>
  <c r="J625" i="18"/>
  <c r="K625" i="18"/>
  <c r="L625" i="18"/>
  <c r="G626" i="18"/>
  <c r="H626" i="18"/>
  <c r="I626" i="18"/>
  <c r="J626" i="18"/>
  <c r="K626" i="18"/>
  <c r="L626" i="18"/>
  <c r="G627" i="18"/>
  <c r="H627" i="18"/>
  <c r="I627" i="18"/>
  <c r="J627" i="18"/>
  <c r="K627" i="18"/>
  <c r="L627" i="18"/>
  <c r="G628" i="18"/>
  <c r="H628" i="18"/>
  <c r="I628" i="18"/>
  <c r="J628" i="18"/>
  <c r="K628" i="18"/>
  <c r="L628" i="18"/>
  <c r="G629" i="18"/>
  <c r="H629" i="18"/>
  <c r="I629" i="18"/>
  <c r="J629" i="18"/>
  <c r="K629" i="18"/>
  <c r="L629" i="18"/>
  <c r="G630" i="18"/>
  <c r="H630" i="18"/>
  <c r="I630" i="18"/>
  <c r="J630" i="18"/>
  <c r="K630" i="18"/>
  <c r="L630" i="18"/>
  <c r="G631" i="18"/>
  <c r="H631" i="18"/>
  <c r="I631" i="18"/>
  <c r="J631" i="18"/>
  <c r="K631" i="18"/>
  <c r="L631" i="18"/>
  <c r="G632" i="18"/>
  <c r="H632" i="18"/>
  <c r="I632" i="18"/>
  <c r="J632" i="18"/>
  <c r="K632" i="18"/>
  <c r="L632" i="18"/>
  <c r="G633" i="18"/>
  <c r="H633" i="18"/>
  <c r="I633" i="18"/>
  <c r="J633" i="18"/>
  <c r="K633" i="18"/>
  <c r="L633" i="18"/>
  <c r="G634" i="18"/>
  <c r="H634" i="18"/>
  <c r="I634" i="18"/>
  <c r="J634" i="18"/>
  <c r="K634" i="18"/>
  <c r="L634" i="18"/>
  <c r="G635" i="18"/>
  <c r="H635" i="18"/>
  <c r="I635" i="18"/>
  <c r="J635" i="18"/>
  <c r="K635" i="18"/>
  <c r="L635" i="18"/>
  <c r="G636" i="18"/>
  <c r="H636" i="18"/>
  <c r="I636" i="18"/>
  <c r="J636" i="18"/>
  <c r="K636" i="18"/>
  <c r="L636" i="18"/>
  <c r="G637" i="18"/>
  <c r="H637" i="18"/>
  <c r="I637" i="18"/>
  <c r="J637" i="18"/>
  <c r="K637" i="18"/>
  <c r="L637" i="18"/>
  <c r="G638" i="18"/>
  <c r="H638" i="18"/>
  <c r="I638" i="18"/>
  <c r="J638" i="18"/>
  <c r="K638" i="18"/>
  <c r="L638" i="18"/>
  <c r="G639" i="18"/>
  <c r="H639" i="18"/>
  <c r="I639" i="18"/>
  <c r="J639" i="18"/>
  <c r="K639" i="18"/>
  <c r="L639" i="18"/>
  <c r="G640" i="18"/>
  <c r="H640" i="18"/>
  <c r="I640" i="18"/>
  <c r="J640" i="18"/>
  <c r="K640" i="18"/>
  <c r="L640" i="18"/>
  <c r="G641" i="18"/>
  <c r="H641" i="18"/>
  <c r="I641" i="18"/>
  <c r="J641" i="18"/>
  <c r="K641" i="18"/>
  <c r="L641" i="18"/>
  <c r="G642" i="18"/>
  <c r="H642" i="18"/>
  <c r="I642" i="18"/>
  <c r="J642" i="18"/>
  <c r="K642" i="18"/>
  <c r="L642" i="18"/>
  <c r="G643" i="18"/>
  <c r="H643" i="18"/>
  <c r="I643" i="18"/>
  <c r="J643" i="18"/>
  <c r="K643" i="18"/>
  <c r="L643" i="18"/>
  <c r="G644" i="18"/>
  <c r="H644" i="18"/>
  <c r="I644" i="18"/>
  <c r="J644" i="18"/>
  <c r="K644" i="18"/>
  <c r="L644" i="18"/>
  <c r="G645" i="18"/>
  <c r="H645" i="18"/>
  <c r="I645" i="18"/>
  <c r="J645" i="18"/>
  <c r="K645" i="18"/>
  <c r="L645" i="18"/>
  <c r="G646" i="18"/>
  <c r="H646" i="18"/>
  <c r="I646" i="18"/>
  <c r="J646" i="18"/>
  <c r="K646" i="18"/>
  <c r="L646" i="18"/>
  <c r="G647" i="18"/>
  <c r="H647" i="18"/>
  <c r="I647" i="18"/>
  <c r="J647" i="18"/>
  <c r="K647" i="18"/>
  <c r="L647" i="18"/>
  <c r="G648" i="18"/>
  <c r="H648" i="18"/>
  <c r="I648" i="18"/>
  <c r="J648" i="18"/>
  <c r="K648" i="18"/>
  <c r="L648" i="18"/>
  <c r="G649" i="18"/>
  <c r="H649" i="18"/>
  <c r="I649" i="18"/>
  <c r="J649" i="18"/>
  <c r="K649" i="18"/>
  <c r="L649" i="18"/>
  <c r="G650" i="18"/>
  <c r="H650" i="18"/>
  <c r="I650" i="18"/>
  <c r="J650" i="18"/>
  <c r="K650" i="18"/>
  <c r="L650" i="18"/>
  <c r="G651" i="18"/>
  <c r="H651" i="18"/>
  <c r="I651" i="18"/>
  <c r="J651" i="18"/>
  <c r="K651" i="18"/>
  <c r="L651" i="18"/>
  <c r="G652" i="18"/>
  <c r="H652" i="18"/>
  <c r="I652" i="18"/>
  <c r="J652" i="18"/>
  <c r="K652" i="18"/>
  <c r="L652" i="18"/>
  <c r="G653" i="18"/>
  <c r="H653" i="18"/>
  <c r="I653" i="18"/>
  <c r="J653" i="18"/>
  <c r="K653" i="18"/>
  <c r="L653" i="18"/>
  <c r="G654" i="18"/>
  <c r="H654" i="18"/>
  <c r="I654" i="18"/>
  <c r="J654" i="18"/>
  <c r="K654" i="18"/>
  <c r="L654" i="18"/>
  <c r="G655" i="18"/>
  <c r="H655" i="18"/>
  <c r="I655" i="18"/>
  <c r="J655" i="18"/>
  <c r="K655" i="18"/>
  <c r="L655" i="18"/>
  <c r="G656" i="18"/>
  <c r="H656" i="18"/>
  <c r="I656" i="18"/>
  <c r="J656" i="18"/>
  <c r="K656" i="18"/>
  <c r="L656" i="18"/>
  <c r="G657" i="18"/>
  <c r="H657" i="18"/>
  <c r="I657" i="18"/>
  <c r="J657" i="18"/>
  <c r="K657" i="18"/>
  <c r="L657" i="18"/>
  <c r="G658" i="18"/>
  <c r="H658" i="18"/>
  <c r="I658" i="18"/>
  <c r="J658" i="18"/>
  <c r="K658" i="18"/>
  <c r="L658" i="18"/>
  <c r="G659" i="18"/>
  <c r="H659" i="18"/>
  <c r="I659" i="18"/>
  <c r="J659" i="18"/>
  <c r="K659" i="18"/>
  <c r="L659" i="18"/>
  <c r="G660" i="18"/>
  <c r="H660" i="18"/>
  <c r="I660" i="18"/>
  <c r="J660" i="18"/>
  <c r="K660" i="18"/>
  <c r="L660" i="18"/>
  <c r="G661" i="18"/>
  <c r="H661" i="18"/>
  <c r="I661" i="18"/>
  <c r="J661" i="18"/>
  <c r="K661" i="18"/>
  <c r="L661" i="18"/>
  <c r="G662" i="18"/>
  <c r="H662" i="18"/>
  <c r="I662" i="18"/>
  <c r="J662" i="18"/>
  <c r="K662" i="18"/>
  <c r="L662" i="18"/>
  <c r="G663" i="18"/>
  <c r="H663" i="18"/>
  <c r="I663" i="18"/>
  <c r="J663" i="18"/>
  <c r="K663" i="18"/>
  <c r="L663" i="18"/>
  <c r="G664" i="18"/>
  <c r="H664" i="18"/>
  <c r="I664" i="18"/>
  <c r="J664" i="18"/>
  <c r="K664" i="18"/>
  <c r="L664" i="18"/>
  <c r="G665" i="18"/>
  <c r="H665" i="18"/>
  <c r="I665" i="18"/>
  <c r="J665" i="18"/>
  <c r="K665" i="18"/>
  <c r="L665" i="18"/>
  <c r="G666" i="18"/>
  <c r="H666" i="18"/>
  <c r="I666" i="18"/>
  <c r="J666" i="18"/>
  <c r="K666" i="18"/>
  <c r="L666" i="18"/>
  <c r="G667" i="18"/>
  <c r="H667" i="18"/>
  <c r="I667" i="18"/>
  <c r="J667" i="18"/>
  <c r="K667" i="18"/>
  <c r="L667" i="18"/>
  <c r="G668" i="18"/>
  <c r="H668" i="18"/>
  <c r="I668" i="18"/>
  <c r="J668" i="18"/>
  <c r="K668" i="18"/>
  <c r="L668" i="18"/>
  <c r="G669" i="18"/>
  <c r="H669" i="18"/>
  <c r="I669" i="18"/>
  <c r="J669" i="18"/>
  <c r="K669" i="18"/>
  <c r="L669" i="18"/>
  <c r="G670" i="18"/>
  <c r="H670" i="18"/>
  <c r="I670" i="18"/>
  <c r="J670" i="18"/>
  <c r="K670" i="18"/>
  <c r="L670" i="18"/>
  <c r="G671" i="18"/>
  <c r="H671" i="18"/>
  <c r="I671" i="18"/>
  <c r="J671" i="18"/>
  <c r="K671" i="18"/>
  <c r="L671" i="18"/>
  <c r="G672" i="18"/>
  <c r="H672" i="18"/>
  <c r="I672" i="18"/>
  <c r="J672" i="18"/>
  <c r="K672" i="18"/>
  <c r="L672" i="18"/>
  <c r="G673" i="18"/>
  <c r="H673" i="18"/>
  <c r="I673" i="18"/>
  <c r="J673" i="18"/>
  <c r="K673" i="18"/>
  <c r="L673" i="18"/>
  <c r="G674" i="18"/>
  <c r="H674" i="18"/>
  <c r="I674" i="18"/>
  <c r="J674" i="18"/>
  <c r="K674" i="18"/>
  <c r="L674" i="18"/>
  <c r="G675" i="18"/>
  <c r="H675" i="18"/>
  <c r="I675" i="18"/>
  <c r="J675" i="18"/>
  <c r="K675" i="18"/>
  <c r="L675" i="18"/>
  <c r="G676" i="18"/>
  <c r="H676" i="18"/>
  <c r="I676" i="18"/>
  <c r="J676" i="18"/>
  <c r="K676" i="18"/>
  <c r="L676" i="18"/>
  <c r="G677" i="18"/>
  <c r="H677" i="18"/>
  <c r="I677" i="18"/>
  <c r="J677" i="18"/>
  <c r="K677" i="18"/>
  <c r="L677" i="18"/>
  <c r="G678" i="18"/>
  <c r="H678" i="18"/>
  <c r="I678" i="18"/>
  <c r="J678" i="18"/>
  <c r="K678" i="18"/>
  <c r="L678" i="18"/>
  <c r="G679" i="18"/>
  <c r="H679" i="18"/>
  <c r="I679" i="18"/>
  <c r="J679" i="18"/>
  <c r="K679" i="18"/>
  <c r="L679" i="18"/>
  <c r="G680" i="18"/>
  <c r="H680" i="18"/>
  <c r="I680" i="18"/>
  <c r="J680" i="18"/>
  <c r="K680" i="18"/>
  <c r="L680" i="18"/>
  <c r="G681" i="18"/>
  <c r="H681" i="18"/>
  <c r="I681" i="18"/>
  <c r="J681" i="18"/>
  <c r="K681" i="18"/>
  <c r="L681" i="18"/>
  <c r="G682" i="18"/>
  <c r="H682" i="18"/>
  <c r="I682" i="18"/>
  <c r="J682" i="18"/>
  <c r="K682" i="18"/>
  <c r="L682" i="18"/>
  <c r="G683" i="18"/>
  <c r="H683" i="18"/>
  <c r="I683" i="18"/>
  <c r="J683" i="18"/>
  <c r="K683" i="18"/>
  <c r="L683" i="18"/>
  <c r="G684" i="18"/>
  <c r="H684" i="18"/>
  <c r="I684" i="18"/>
  <c r="J684" i="18"/>
  <c r="K684" i="18"/>
  <c r="L684" i="18"/>
  <c r="G685" i="18"/>
  <c r="H685" i="18"/>
  <c r="I685" i="18"/>
  <c r="J685" i="18"/>
  <c r="K685" i="18"/>
  <c r="L685" i="18"/>
  <c r="G686" i="18"/>
  <c r="H686" i="18"/>
  <c r="I686" i="18"/>
  <c r="J686" i="18"/>
  <c r="K686" i="18"/>
  <c r="L686" i="18"/>
  <c r="G687" i="18"/>
  <c r="H687" i="18"/>
  <c r="I687" i="18"/>
  <c r="J687" i="18"/>
  <c r="K687" i="18"/>
  <c r="L687" i="18"/>
  <c r="G688" i="18"/>
  <c r="H688" i="18"/>
  <c r="I688" i="18"/>
  <c r="J688" i="18"/>
  <c r="K688" i="18"/>
  <c r="L688" i="18"/>
  <c r="G689" i="18"/>
  <c r="H689" i="18"/>
  <c r="I689" i="18"/>
  <c r="J689" i="18"/>
  <c r="K689" i="18"/>
  <c r="L689" i="18"/>
  <c r="G690" i="18"/>
  <c r="H690" i="18"/>
  <c r="I690" i="18"/>
  <c r="J690" i="18"/>
  <c r="K690" i="18"/>
  <c r="L690" i="18"/>
  <c r="G691" i="18"/>
  <c r="H691" i="18"/>
  <c r="I691" i="18"/>
  <c r="J691" i="18"/>
  <c r="K691" i="18"/>
  <c r="L691" i="18"/>
  <c r="G692" i="18"/>
  <c r="H692" i="18"/>
  <c r="I692" i="18"/>
  <c r="J692" i="18"/>
  <c r="K692" i="18"/>
  <c r="L692" i="18"/>
  <c r="G693" i="18"/>
  <c r="H693" i="18"/>
  <c r="I693" i="18"/>
  <c r="J693" i="18"/>
  <c r="K693" i="18"/>
  <c r="L693" i="18"/>
  <c r="G694" i="18"/>
  <c r="H694" i="18"/>
  <c r="I694" i="18"/>
  <c r="J694" i="18"/>
  <c r="K694" i="18"/>
  <c r="L694" i="18"/>
  <c r="G695" i="18"/>
  <c r="H695" i="18"/>
  <c r="I695" i="18"/>
  <c r="J695" i="18"/>
  <c r="K695" i="18"/>
  <c r="L695" i="18"/>
  <c r="G696" i="18"/>
  <c r="H696" i="18"/>
  <c r="I696" i="18"/>
  <c r="J696" i="18"/>
  <c r="K696" i="18"/>
  <c r="L696" i="18"/>
  <c r="G697" i="18"/>
  <c r="H697" i="18"/>
  <c r="I697" i="18"/>
  <c r="J697" i="18"/>
  <c r="K697" i="18"/>
  <c r="L697" i="18"/>
  <c r="G698" i="18"/>
  <c r="H698" i="18"/>
  <c r="I698" i="18"/>
  <c r="J698" i="18"/>
  <c r="K698" i="18"/>
  <c r="L698" i="18"/>
  <c r="G699" i="18"/>
  <c r="H699" i="18"/>
  <c r="I699" i="18"/>
  <c r="J699" i="18"/>
  <c r="K699" i="18"/>
  <c r="L699" i="18"/>
  <c r="G700" i="18"/>
  <c r="H700" i="18"/>
  <c r="I700" i="18"/>
  <c r="J700" i="18"/>
  <c r="K700" i="18"/>
  <c r="L700" i="18"/>
  <c r="G701" i="18"/>
  <c r="H701" i="18"/>
  <c r="I701" i="18"/>
  <c r="J701" i="18"/>
  <c r="K701" i="18"/>
  <c r="L701" i="18"/>
  <c r="G702" i="18"/>
  <c r="H702" i="18"/>
  <c r="I702" i="18"/>
  <c r="J702" i="18"/>
  <c r="K702" i="18"/>
  <c r="L702" i="18"/>
  <c r="G703" i="18"/>
  <c r="H703" i="18"/>
  <c r="I703" i="18"/>
  <c r="J703" i="18"/>
  <c r="K703" i="18"/>
  <c r="L703" i="18"/>
  <c r="G704" i="18"/>
  <c r="H704" i="18"/>
  <c r="I704" i="18"/>
  <c r="J704" i="18"/>
  <c r="K704" i="18"/>
  <c r="L704" i="18"/>
  <c r="G705" i="18"/>
  <c r="H705" i="18"/>
  <c r="I705" i="18"/>
  <c r="J705" i="18"/>
  <c r="K705" i="18"/>
  <c r="L705" i="18"/>
  <c r="G706" i="18"/>
  <c r="H706" i="18"/>
  <c r="I706" i="18"/>
  <c r="J706" i="18"/>
  <c r="K706" i="18"/>
  <c r="L706" i="18"/>
  <c r="G707" i="18"/>
  <c r="H707" i="18"/>
  <c r="I707" i="18"/>
  <c r="J707" i="18"/>
  <c r="K707" i="18"/>
  <c r="L707" i="18"/>
  <c r="G708" i="18"/>
  <c r="H708" i="18"/>
  <c r="I708" i="18"/>
  <c r="J708" i="18"/>
  <c r="K708" i="18"/>
  <c r="L708" i="18"/>
  <c r="G709" i="18"/>
  <c r="H709" i="18"/>
  <c r="I709" i="18"/>
  <c r="J709" i="18"/>
  <c r="K709" i="18"/>
  <c r="L709" i="18"/>
  <c r="G710" i="18"/>
  <c r="H710" i="18"/>
  <c r="I710" i="18"/>
  <c r="J710" i="18"/>
  <c r="K710" i="18"/>
  <c r="L710" i="18"/>
  <c r="G711" i="18"/>
  <c r="H711" i="18"/>
  <c r="I711" i="18"/>
  <c r="J711" i="18"/>
  <c r="K711" i="18"/>
  <c r="L711" i="18"/>
  <c r="G712" i="18"/>
  <c r="H712" i="18"/>
  <c r="I712" i="18"/>
  <c r="J712" i="18"/>
  <c r="K712" i="18"/>
  <c r="L712" i="18"/>
  <c r="G713" i="18"/>
  <c r="H713" i="18"/>
  <c r="I713" i="18"/>
  <c r="J713" i="18"/>
  <c r="K713" i="18"/>
  <c r="L713" i="18"/>
  <c r="G714" i="18"/>
  <c r="H714" i="18"/>
  <c r="I714" i="18"/>
  <c r="J714" i="18"/>
  <c r="K714" i="18"/>
  <c r="L714" i="18"/>
  <c r="L516" i="18"/>
  <c r="K516" i="18"/>
  <c r="J516" i="18"/>
  <c r="I516" i="18"/>
  <c r="H516" i="18"/>
  <c r="G516" i="18"/>
  <c r="B1522" i="7993" l="1"/>
  <c r="C1522" i="7993"/>
  <c r="B1523" i="7993"/>
  <c r="C1523" i="7993"/>
  <c r="B1524" i="7993"/>
  <c r="C1524" i="7993"/>
  <c r="B1525" i="7993"/>
  <c r="C1525" i="7993"/>
  <c r="B1526" i="7993"/>
  <c r="C1526" i="7993"/>
  <c r="B1527" i="7993"/>
  <c r="C1527" i="7993"/>
  <c r="B1528" i="7993"/>
  <c r="C1528" i="7993"/>
  <c r="B1529" i="7993"/>
  <c r="C1529" i="7993"/>
  <c r="B1530" i="7993"/>
  <c r="C1530" i="7993"/>
  <c r="B1531" i="7993"/>
  <c r="C1531" i="7993"/>
  <c r="B1532" i="7993"/>
  <c r="C1532" i="7993"/>
  <c r="B1533" i="7993"/>
  <c r="C1533" i="7993"/>
  <c r="B1534" i="7993"/>
  <c r="C1534" i="7993"/>
  <c r="B1535" i="7993"/>
  <c r="C1535" i="7993"/>
  <c r="B1536" i="7993"/>
  <c r="C1536" i="7993"/>
  <c r="B1537" i="7993"/>
  <c r="C1537" i="7993"/>
  <c r="B1538" i="7993"/>
  <c r="C1538" i="7993"/>
  <c r="B1539" i="7993"/>
  <c r="C1539" i="7993"/>
  <c r="B1540" i="7993"/>
  <c r="C1540" i="7993"/>
  <c r="B1541" i="7993"/>
  <c r="C1541" i="7993"/>
  <c r="B1542" i="7993"/>
  <c r="C1542" i="7993"/>
  <c r="B1543" i="7993"/>
  <c r="C1543" i="7993"/>
  <c r="B1544" i="7993"/>
  <c r="C1544" i="7993"/>
  <c r="B1545" i="7993"/>
  <c r="C1545" i="7993"/>
  <c r="B1546" i="7993"/>
  <c r="C1546" i="7993"/>
  <c r="B1547" i="7993"/>
  <c r="C1547" i="7993"/>
  <c r="B1548" i="7993"/>
  <c r="C1548" i="7993"/>
  <c r="B1549" i="7993"/>
  <c r="C1549" i="7993"/>
  <c r="B1550" i="7993"/>
  <c r="C1550" i="7993"/>
  <c r="B1551" i="7993"/>
  <c r="C1551" i="7993"/>
  <c r="B1552" i="7993"/>
  <c r="C1552" i="7993"/>
  <c r="B1553" i="7993"/>
  <c r="C1553" i="7993"/>
  <c r="B1554" i="7993"/>
  <c r="C1554" i="7993"/>
  <c r="B1555" i="7993"/>
  <c r="C1555" i="7993"/>
  <c r="B1556" i="7993"/>
  <c r="C1556" i="7993"/>
  <c r="B1557" i="7993"/>
  <c r="C1557" i="7993"/>
  <c r="B1558" i="7993"/>
  <c r="C1558" i="7993"/>
  <c r="B1559" i="7993"/>
  <c r="C1559" i="7993"/>
  <c r="B1560" i="7993"/>
  <c r="C1560" i="7993"/>
  <c r="B1561" i="7993"/>
  <c r="C1561" i="7993"/>
  <c r="B1562" i="7993"/>
  <c r="C1562" i="7993"/>
  <c r="B1563" i="7993"/>
  <c r="C1563" i="7993"/>
  <c r="B1564" i="7993"/>
  <c r="C1564" i="7993"/>
  <c r="B1565" i="7993"/>
  <c r="C1565" i="7993"/>
  <c r="B1566" i="7993"/>
  <c r="C1566" i="7993"/>
  <c r="B1567" i="7993"/>
  <c r="C1567" i="7993"/>
  <c r="B1568" i="7993"/>
  <c r="C1568" i="7993"/>
  <c r="B1569" i="7993"/>
  <c r="C1569" i="7993"/>
  <c r="B1570" i="7993"/>
  <c r="C1570" i="7993"/>
  <c r="B1571" i="7993"/>
  <c r="C1571" i="7993"/>
  <c r="B1572" i="7993"/>
  <c r="C1572" i="7993"/>
  <c r="B1573" i="7993"/>
  <c r="C1573" i="7993"/>
  <c r="B1574" i="7993"/>
  <c r="C1574" i="7993"/>
  <c r="B1575" i="7993"/>
  <c r="C1575" i="7993"/>
  <c r="B1576" i="7993"/>
  <c r="C1576" i="7993"/>
  <c r="B1577" i="7993"/>
  <c r="C1577" i="7993"/>
  <c r="B1578" i="7993"/>
  <c r="C1578" i="7993"/>
  <c r="B1579" i="7993"/>
  <c r="C1579" i="7993"/>
  <c r="B1580" i="7993"/>
  <c r="C1580" i="7993"/>
  <c r="B1581" i="7993"/>
  <c r="C1581" i="7993"/>
  <c r="B1582" i="7993"/>
  <c r="C1582" i="7993"/>
  <c r="B1583" i="7993"/>
  <c r="C1583" i="7993"/>
  <c r="B1584" i="7993"/>
  <c r="C1584" i="7993"/>
  <c r="B1585" i="7993"/>
  <c r="C1585" i="7993"/>
  <c r="B1586" i="7993"/>
  <c r="C1586" i="7993"/>
  <c r="B1587" i="7993"/>
  <c r="C1587" i="7993"/>
  <c r="B1588" i="7993"/>
  <c r="C1588" i="7993"/>
  <c r="B1589" i="7993"/>
  <c r="C1589" i="7993"/>
  <c r="B1590" i="7993"/>
  <c r="C1590" i="7993"/>
  <c r="B1591" i="7993"/>
  <c r="C1591" i="7993"/>
  <c r="B1592" i="7993"/>
  <c r="C1592" i="7993"/>
  <c r="B1593" i="7993"/>
  <c r="C1593" i="7993"/>
  <c r="B1594" i="7993"/>
  <c r="C1594" i="7993"/>
  <c r="B1595" i="7993"/>
  <c r="C1595" i="7993"/>
  <c r="B1596" i="7993"/>
  <c r="C1596" i="7993"/>
  <c r="B1597" i="7993"/>
  <c r="C1597" i="7993"/>
  <c r="B1598" i="7993"/>
  <c r="C1598" i="7993"/>
  <c r="B1599" i="7993"/>
  <c r="C1599" i="7993"/>
  <c r="B1600" i="7993"/>
  <c r="C1600" i="7993"/>
  <c r="B1601" i="7993"/>
  <c r="C1601" i="7993"/>
  <c r="B1602" i="7993"/>
  <c r="C1602" i="7993"/>
  <c r="B1603" i="7993"/>
  <c r="C1603" i="7993"/>
  <c r="B1604" i="7993"/>
  <c r="C1604" i="7993"/>
  <c r="B1605" i="7993"/>
  <c r="C1605" i="7993"/>
  <c r="B1606" i="7993"/>
  <c r="C1606" i="7993"/>
  <c r="B1607" i="7993"/>
  <c r="C1607" i="7993"/>
  <c r="B1608" i="7993"/>
  <c r="C1608" i="7993"/>
  <c r="B1609" i="7993"/>
  <c r="C1609" i="7993"/>
  <c r="B1610" i="7993"/>
  <c r="C1610" i="7993"/>
  <c r="B1611" i="7993"/>
  <c r="C1611" i="7993"/>
  <c r="B1612" i="7993"/>
  <c r="C1612" i="7993"/>
  <c r="B1613" i="7993"/>
  <c r="C1613" i="7993"/>
  <c r="B1614" i="7993"/>
  <c r="C1614" i="7993"/>
  <c r="B1615" i="7993"/>
  <c r="C1615" i="7993"/>
  <c r="B1616" i="7993"/>
  <c r="C1616" i="7993"/>
  <c r="B1617" i="7993"/>
  <c r="C1617" i="7993"/>
  <c r="B1618" i="7993"/>
  <c r="C1618" i="7993"/>
  <c r="B1619" i="7993"/>
  <c r="C1619" i="7993"/>
  <c r="B1620" i="7993"/>
  <c r="C1620" i="7993"/>
  <c r="B1621" i="7993"/>
  <c r="C1621" i="7993"/>
  <c r="B1622" i="7993"/>
  <c r="C1622" i="7993"/>
  <c r="B1623" i="7993"/>
  <c r="C1623" i="7993"/>
  <c r="B1624" i="7993"/>
  <c r="C1624" i="7993"/>
  <c r="B1625" i="7993"/>
  <c r="C1625" i="7993"/>
  <c r="B1626" i="7993"/>
  <c r="C1626" i="7993"/>
  <c r="B1627" i="7993"/>
  <c r="C1627" i="7993"/>
  <c r="B1628" i="7993"/>
  <c r="C1628" i="7993"/>
  <c r="B1629" i="7993"/>
  <c r="C1629" i="7993"/>
  <c r="B1630" i="7993"/>
  <c r="C1630" i="7993"/>
  <c r="B1631" i="7993"/>
  <c r="C1631" i="7993"/>
  <c r="B1632" i="7993"/>
  <c r="C1632" i="7993"/>
  <c r="B1633" i="7993"/>
  <c r="C1633" i="7993"/>
  <c r="B1634" i="7993"/>
  <c r="C1634" i="7993"/>
  <c r="B1635" i="7993"/>
  <c r="C1635" i="7993"/>
  <c r="B1636" i="7993"/>
  <c r="C1636" i="7993"/>
  <c r="B1637" i="7993"/>
  <c r="C1637" i="7993"/>
  <c r="B1638" i="7993"/>
  <c r="C1638" i="7993"/>
  <c r="B1639" i="7993"/>
  <c r="C1639" i="7993"/>
  <c r="B1640" i="7993"/>
  <c r="C1640" i="7993"/>
  <c r="B1641" i="7993"/>
  <c r="C1641" i="7993"/>
  <c r="B1642" i="7993"/>
  <c r="C1642" i="7993"/>
  <c r="B1643" i="7993"/>
  <c r="C1643" i="7993"/>
  <c r="B1644" i="7993"/>
  <c r="C1644" i="7993"/>
  <c r="B1645" i="7993"/>
  <c r="C1645" i="7993"/>
  <c r="B1646" i="7993"/>
  <c r="C1646" i="7993"/>
  <c r="B1647" i="7993"/>
  <c r="C1647" i="7993"/>
  <c r="B1648" i="7993"/>
  <c r="C1648" i="7993"/>
  <c r="B1649" i="7993"/>
  <c r="C1649" i="7993"/>
  <c r="B1650" i="7993"/>
  <c r="C1650" i="7993"/>
  <c r="B1651" i="7993"/>
  <c r="C1651" i="7993"/>
  <c r="B1652" i="7993"/>
  <c r="C1652" i="7993"/>
  <c r="B1653" i="7993"/>
  <c r="C1653" i="7993"/>
  <c r="B1654" i="7993"/>
  <c r="C1654" i="7993"/>
  <c r="B1655" i="7993"/>
  <c r="C1655" i="7993"/>
  <c r="B1656" i="7993"/>
  <c r="C1656" i="7993"/>
  <c r="B1657" i="7993"/>
  <c r="C1657" i="7993"/>
  <c r="B1658" i="7993"/>
  <c r="C1658" i="7993"/>
  <c r="B1659" i="7993"/>
  <c r="C1659" i="7993"/>
  <c r="B1660" i="7993"/>
  <c r="C1660" i="7993"/>
  <c r="B1661" i="7993"/>
  <c r="C1661" i="7993"/>
  <c r="B1662" i="7993"/>
  <c r="C1662" i="7993"/>
  <c r="B1663" i="7993"/>
  <c r="C1663" i="7993"/>
  <c r="B1664" i="7993"/>
  <c r="C1664" i="7993"/>
  <c r="B1665" i="7993"/>
  <c r="C1665" i="7993"/>
  <c r="B1666" i="7993"/>
  <c r="C1666" i="7993"/>
  <c r="B1667" i="7993"/>
  <c r="C1667" i="7993"/>
  <c r="B1668" i="7993"/>
  <c r="C1668" i="7993"/>
  <c r="B1669" i="7993"/>
  <c r="C1669" i="7993"/>
  <c r="B1670" i="7993"/>
  <c r="C1670" i="7993"/>
  <c r="B1671" i="7993"/>
  <c r="C1671" i="7993"/>
  <c r="B1672" i="7993"/>
  <c r="C1672" i="7993"/>
  <c r="B1673" i="7993"/>
  <c r="C1673" i="7993"/>
  <c r="B1674" i="7993"/>
  <c r="C1674" i="7993"/>
  <c r="B1675" i="7993"/>
  <c r="C1675" i="7993"/>
  <c r="B1676" i="7993"/>
  <c r="C1676" i="7993"/>
  <c r="B1677" i="7993"/>
  <c r="C1677" i="7993"/>
  <c r="B1678" i="7993"/>
  <c r="C1678" i="7993"/>
  <c r="B1679" i="7993"/>
  <c r="C1679" i="7993"/>
  <c r="B1680" i="7993"/>
  <c r="C1680" i="7993"/>
  <c r="B1681" i="7993"/>
  <c r="C1681" i="7993"/>
  <c r="B1682" i="7993"/>
  <c r="C1682" i="7993"/>
  <c r="B1683" i="7993"/>
  <c r="C1683" i="7993"/>
  <c r="B1684" i="7993"/>
  <c r="C1684" i="7993"/>
  <c r="B1685" i="7993"/>
  <c r="C1685" i="7993"/>
  <c r="B1686" i="7993"/>
  <c r="C1686" i="7993"/>
  <c r="B1687" i="7993"/>
  <c r="C1687" i="7993"/>
  <c r="B1688" i="7993"/>
  <c r="C1688" i="7993"/>
  <c r="B1689" i="7993"/>
  <c r="C1689" i="7993"/>
  <c r="B1690" i="7993"/>
  <c r="C1690" i="7993"/>
  <c r="B1691" i="7993"/>
  <c r="C1691" i="7993"/>
  <c r="B1692" i="7993"/>
  <c r="C1692" i="7993"/>
  <c r="B1693" i="7993"/>
  <c r="C1693" i="7993"/>
  <c r="B1694" i="7993"/>
  <c r="C1694" i="7993"/>
  <c r="B1695" i="7993"/>
  <c r="C1695" i="7993"/>
  <c r="B1696" i="7993"/>
  <c r="C1696" i="7993"/>
  <c r="B1697" i="7993"/>
  <c r="C1697" i="7993"/>
  <c r="B1698" i="7993"/>
  <c r="C1698" i="7993"/>
  <c r="B1699" i="7993"/>
  <c r="C1699" i="7993"/>
  <c r="B1700" i="7993"/>
  <c r="C1700" i="7993"/>
  <c r="B1701" i="7993"/>
  <c r="C1701" i="7993"/>
  <c r="B1702" i="7993"/>
  <c r="C1702" i="7993"/>
  <c r="B1703" i="7993"/>
  <c r="C1703" i="7993"/>
  <c r="B1704" i="7993"/>
  <c r="C1704" i="7993"/>
  <c r="B1705" i="7993"/>
  <c r="C1705" i="7993"/>
  <c r="B1706" i="7993"/>
  <c r="C1706" i="7993"/>
  <c r="B1707" i="7993"/>
  <c r="C1707" i="7993"/>
  <c r="B1708" i="7993"/>
  <c r="C1708" i="7993"/>
  <c r="B1709" i="7993"/>
  <c r="C1709" i="7993"/>
  <c r="B1710" i="7993"/>
  <c r="C1710" i="7993"/>
  <c r="B1711" i="7993"/>
  <c r="C1711" i="7993"/>
  <c r="B1712" i="7993"/>
  <c r="C1712" i="7993"/>
  <c r="B1713" i="7993"/>
  <c r="C1713" i="7993"/>
  <c r="B1714" i="7993"/>
  <c r="C1714" i="7993"/>
  <c r="B1715" i="7993"/>
  <c r="C1715" i="7993"/>
  <c r="B1716" i="7993"/>
  <c r="C1716" i="7993"/>
  <c r="B1717" i="7993"/>
  <c r="C1717" i="7993"/>
  <c r="B1718" i="7993"/>
  <c r="C1718" i="7993"/>
  <c r="B1719" i="7993"/>
  <c r="C1719" i="7993"/>
  <c r="C1521" i="7993"/>
  <c r="B1521" i="7993"/>
  <c r="N48" i="7954"/>
  <c r="M48" i="7954"/>
  <c r="L48" i="7954"/>
  <c r="K48" i="7954"/>
  <c r="J48" i="7954"/>
  <c r="I48" i="7954"/>
  <c r="H48" i="7954"/>
  <c r="G48" i="7954"/>
  <c r="L16" i="7994"/>
  <c r="K16" i="7994"/>
  <c r="J16" i="7994"/>
  <c r="I16" i="7994"/>
  <c r="H16" i="7994"/>
  <c r="G16" i="7994"/>
  <c r="G42" i="7994" l="1"/>
  <c r="L51" i="7954" l="1"/>
  <c r="K51" i="7954"/>
  <c r="J51" i="7954"/>
  <c r="I51" i="7954"/>
  <c r="H51" i="7954"/>
  <c r="G51" i="7954"/>
  <c r="L2546" i="7993" l="1"/>
  <c r="M2546" i="7993" l="1"/>
  <c r="J2546" i="7993"/>
  <c r="K2546" i="7993"/>
  <c r="I2546" i="7993"/>
  <c r="H2546" i="7993"/>
  <c r="G2546" i="7993"/>
  <c r="G50" i="7994" l="1"/>
  <c r="G48" i="7994"/>
  <c r="G38" i="7994" l="1"/>
  <c r="G30" i="7994"/>
  <c r="G26" i="7994"/>
  <c r="L10" i="7994" l="1"/>
  <c r="G47" i="7954" l="1"/>
  <c r="G6" i="7994"/>
  <c r="H6" i="7994" s="1"/>
  <c r="I6" i="7994" s="1"/>
  <c r="J6" i="7994" s="1"/>
  <c r="K6" i="7994" s="1"/>
  <c r="L6" i="7994" s="1"/>
  <c r="M6" i="7994" s="1"/>
  <c r="N6" i="7994" s="1"/>
  <c r="H5" i="7994"/>
  <c r="I5" i="7994" s="1"/>
  <c r="J5" i="7994" s="1"/>
  <c r="K5" i="7994" s="1"/>
  <c r="L5" i="7994" s="1"/>
  <c r="M5" i="7994" s="1"/>
  <c r="N5" i="7994" s="1"/>
  <c r="M4" i="7994"/>
  <c r="N4" i="7994" s="1"/>
  <c r="K4" i="7994"/>
  <c r="J4" i="7994" s="1"/>
  <c r="I4" i="7994" s="1"/>
  <c r="H4" i="7994" s="1"/>
  <c r="G4" i="7994" s="1"/>
  <c r="H36" i="7954"/>
  <c r="H49" i="7954" s="1"/>
  <c r="G36" i="7954"/>
  <c r="G49" i="7954" s="1"/>
  <c r="L9" i="7954"/>
  <c r="F6" i="7954"/>
  <c r="G5" i="7954"/>
  <c r="L4" i="7954"/>
  <c r="G13621" i="18"/>
  <c r="G13603" i="18"/>
  <c r="G13585" i="18"/>
  <c r="G13567" i="18"/>
  <c r="G13549" i="18"/>
  <c r="G13531" i="18"/>
  <c r="G13513" i="18"/>
  <c r="G13495" i="18"/>
  <c r="G13477" i="18"/>
  <c r="G13459" i="18"/>
  <c r="G13441" i="18"/>
  <c r="G13423" i="18"/>
  <c r="G13405" i="18"/>
  <c r="G13387" i="18"/>
  <c r="G13369" i="18"/>
  <c r="G13351" i="18"/>
  <c r="G13333" i="18"/>
  <c r="G13315" i="18"/>
  <c r="G13297" i="18"/>
  <c r="G13279" i="18"/>
  <c r="G13261" i="18"/>
  <c r="G13243" i="18"/>
  <c r="G13225" i="18"/>
  <c r="G13207" i="18"/>
  <c r="G13189" i="18"/>
  <c r="G13171" i="18"/>
  <c r="G13153" i="18"/>
  <c r="G13135" i="18"/>
  <c r="G13117" i="18"/>
  <c r="G13099" i="18"/>
  <c r="G13081" i="18"/>
  <c r="G13063" i="18"/>
  <c r="G13045" i="18"/>
  <c r="G13027" i="18"/>
  <c r="G13009" i="18"/>
  <c r="G12991" i="18"/>
  <c r="G12973" i="18"/>
  <c r="G12955" i="18"/>
  <c r="G12937" i="18"/>
  <c r="G12919" i="18"/>
  <c r="G12901" i="18"/>
  <c r="G12883" i="18"/>
  <c r="G12865" i="18"/>
  <c r="G12847" i="18"/>
  <c r="G12829" i="18"/>
  <c r="G12811" i="18"/>
  <c r="G12793" i="18"/>
  <c r="G12775" i="18"/>
  <c r="G12757" i="18"/>
  <c r="G12739" i="18"/>
  <c r="G12721" i="18"/>
  <c r="G12703" i="18"/>
  <c r="G12685" i="18"/>
  <c r="G12667" i="18"/>
  <c r="G12649" i="18"/>
  <c r="G12631" i="18"/>
  <c r="G12613" i="18"/>
  <c r="G12595" i="18"/>
  <c r="G12577" i="18"/>
  <c r="G12559" i="18"/>
  <c r="G12541" i="18"/>
  <c r="G12523" i="18"/>
  <c r="G12505" i="18"/>
  <c r="G12487" i="18"/>
  <c r="G12469" i="18"/>
  <c r="G12451" i="18"/>
  <c r="G12433" i="18"/>
  <c r="G12415" i="18"/>
  <c r="G12397" i="18"/>
  <c r="G12379" i="18"/>
  <c r="G12361" i="18"/>
  <c r="G12343" i="18"/>
  <c r="G12325" i="18"/>
  <c r="G12307" i="18"/>
  <c r="G12289" i="18"/>
  <c r="G12271" i="18"/>
  <c r="G12253" i="18"/>
  <c r="G12235" i="18"/>
  <c r="G12217" i="18"/>
  <c r="G12199" i="18"/>
  <c r="G12181" i="18"/>
  <c r="G12163" i="18"/>
  <c r="G12145" i="18"/>
  <c r="G12127" i="18"/>
  <c r="G12109" i="18"/>
  <c r="G12091" i="18"/>
  <c r="G12073" i="18"/>
  <c r="G12055" i="18"/>
  <c r="G12037" i="18"/>
  <c r="G12019" i="18"/>
  <c r="G12001" i="18"/>
  <c r="G11983" i="18"/>
  <c r="G11965" i="18"/>
  <c r="G11947" i="18"/>
  <c r="G11929" i="18"/>
  <c r="G11911" i="18"/>
  <c r="G11893" i="18"/>
  <c r="G11875" i="18"/>
  <c r="G11857" i="18"/>
  <c r="G11839" i="18"/>
  <c r="G11821" i="18"/>
  <c r="G11803" i="18"/>
  <c r="G11785" i="18"/>
  <c r="G11767" i="18"/>
  <c r="G11749" i="18"/>
  <c r="G11731" i="18"/>
  <c r="G11713" i="18"/>
  <c r="G11695" i="18"/>
  <c r="G11677" i="18"/>
  <c r="G11659" i="18"/>
  <c r="G11641" i="18"/>
  <c r="G11623" i="18"/>
  <c r="G11605" i="18"/>
  <c r="G11587" i="18"/>
  <c r="G11569" i="18"/>
  <c r="G11551" i="18"/>
  <c r="G11533" i="18"/>
  <c r="G11515" i="18"/>
  <c r="G11497" i="18"/>
  <c r="G11479" i="18"/>
  <c r="G11461" i="18"/>
  <c r="G11443" i="18"/>
  <c r="G11425" i="18"/>
  <c r="G11407" i="18"/>
  <c r="G11389" i="18"/>
  <c r="G11371" i="18"/>
  <c r="G11353" i="18"/>
  <c r="G11335" i="18"/>
  <c r="G11317" i="18"/>
  <c r="G11299" i="18"/>
  <c r="G11281" i="18"/>
  <c r="G11263" i="18"/>
  <c r="G11245" i="18"/>
  <c r="G11227" i="18"/>
  <c r="G11209" i="18"/>
  <c r="G11191" i="18"/>
  <c r="G11173" i="18"/>
  <c r="G11155" i="18"/>
  <c r="G11137" i="18"/>
  <c r="G11119" i="18"/>
  <c r="G11101" i="18"/>
  <c r="G11083" i="18"/>
  <c r="G11065" i="18"/>
  <c r="G11047" i="18"/>
  <c r="G11029" i="18"/>
  <c r="G11011" i="18"/>
  <c r="G10993" i="18"/>
  <c r="G10975" i="18"/>
  <c r="G10957" i="18"/>
  <c r="G10939" i="18"/>
  <c r="G10921" i="18"/>
  <c r="G10903" i="18"/>
  <c r="G10885" i="18"/>
  <c r="G10867" i="18"/>
  <c r="G10849" i="18"/>
  <c r="G10831" i="18"/>
  <c r="G10813" i="18"/>
  <c r="G10795" i="18"/>
  <c r="G10777" i="18"/>
  <c r="G10759" i="18"/>
  <c r="G10741" i="18"/>
  <c r="G10723" i="18"/>
  <c r="G10705" i="18"/>
  <c r="G10687" i="18"/>
  <c r="G10669" i="18"/>
  <c r="G10651" i="18"/>
  <c r="G10633" i="18"/>
  <c r="G10615" i="18"/>
  <c r="G10597" i="18"/>
  <c r="G10579" i="18"/>
  <c r="G10561" i="18"/>
  <c r="G10543" i="18"/>
  <c r="G10525" i="18"/>
  <c r="G10507" i="18"/>
  <c r="G10489" i="18"/>
  <c r="G10471" i="18"/>
  <c r="G10453" i="18"/>
  <c r="G10435" i="18"/>
  <c r="G10417" i="18"/>
  <c r="G10399" i="18"/>
  <c r="G10381" i="18"/>
  <c r="G10363" i="18"/>
  <c r="G10345" i="18"/>
  <c r="G10327" i="18"/>
  <c r="G10309" i="18"/>
  <c r="G10291" i="18"/>
  <c r="G10273" i="18"/>
  <c r="G10255" i="18"/>
  <c r="G10237" i="18"/>
  <c r="G10219" i="18"/>
  <c r="G10201" i="18"/>
  <c r="G10183" i="18"/>
  <c r="G10165" i="18"/>
  <c r="G10147" i="18"/>
  <c r="G10129" i="18"/>
  <c r="G10111" i="18"/>
  <c r="G10093" i="18"/>
  <c r="G10075" i="18"/>
  <c r="G10057" i="18"/>
  <c r="H47" i="7954" l="1"/>
  <c r="I47" i="7954"/>
  <c r="J47" i="7954"/>
  <c r="I36" i="7954" l="1"/>
  <c r="I49" i="7954" s="1"/>
  <c r="K47" i="7954"/>
  <c r="J36" i="7954" l="1"/>
  <c r="J49" i="7954" s="1"/>
  <c r="L47" i="7954"/>
  <c r="K36" i="7954" l="1"/>
  <c r="K49" i="7954" s="1"/>
  <c r="L36" i="7954" l="1"/>
  <c r="L49" i="7954" s="1"/>
  <c r="M36" i="7954" l="1"/>
  <c r="M49" i="7954" s="1"/>
  <c r="N36" i="7954" l="1"/>
  <c r="N49" i="7954" s="1"/>
  <c r="G1036" i="18" l="1"/>
  <c r="A1037" i="18"/>
  <c r="A1055" i="18" s="1"/>
  <c r="A1073" i="18" s="1"/>
  <c r="A1091" i="18" s="1"/>
  <c r="G1054" i="18"/>
  <c r="G1072" i="18"/>
  <c r="G1090" i="18"/>
  <c r="G1108" i="18"/>
  <c r="G1126" i="18"/>
  <c r="G1144" i="18"/>
  <c r="G1162" i="18"/>
  <c r="G1180" i="18"/>
  <c r="G1198" i="18"/>
  <c r="G1216" i="18"/>
  <c r="A10040" i="18"/>
  <c r="A10058" i="18" s="1"/>
  <c r="G10039" i="18"/>
  <c r="L8" i="18"/>
  <c r="L9" i="18" s="1"/>
  <c r="K8" i="18"/>
  <c r="K9" i="18" s="1"/>
  <c r="J8" i="18"/>
  <c r="J9" i="18" s="1"/>
  <c r="I8" i="18"/>
  <c r="I9" i="18" s="1"/>
  <c r="H8" i="18"/>
  <c r="H9" i="18" s="1"/>
  <c r="G8" i="18"/>
  <c r="G9" i="18" s="1"/>
  <c r="G4618" i="18"/>
  <c r="G4600" i="18"/>
  <c r="G4582" i="18"/>
  <c r="G4564" i="18"/>
  <c r="G4546" i="18"/>
  <c r="G4528" i="18"/>
  <c r="G4510" i="18"/>
  <c r="G4492" i="18"/>
  <c r="G4474" i="18"/>
  <c r="G4456" i="18"/>
  <c r="G4438" i="18"/>
  <c r="G4420" i="18"/>
  <c r="G4402" i="18"/>
  <c r="G4384" i="18"/>
  <c r="G4366" i="18"/>
  <c r="G4348" i="18"/>
  <c r="G4330" i="18"/>
  <c r="G4312" i="18"/>
  <c r="G4294" i="18"/>
  <c r="G4276" i="18"/>
  <c r="G4258" i="18"/>
  <c r="G4240" i="18"/>
  <c r="G4222" i="18"/>
  <c r="G4204" i="18"/>
  <c r="G4186" i="18"/>
  <c r="G4168" i="18"/>
  <c r="G4150" i="18"/>
  <c r="G4132" i="18"/>
  <c r="G4114" i="18"/>
  <c r="G4096" i="18"/>
  <c r="G4078" i="18"/>
  <c r="G4060" i="18"/>
  <c r="G4042" i="18"/>
  <c r="G4024" i="18"/>
  <c r="G4006" i="18"/>
  <c r="G3988" i="18"/>
  <c r="G3970" i="18"/>
  <c r="G3952" i="18"/>
  <c r="G3934" i="18"/>
  <c r="G3916" i="18"/>
  <c r="G3898" i="18"/>
  <c r="G3880" i="18"/>
  <c r="G3862" i="18"/>
  <c r="G3844" i="18"/>
  <c r="G3826" i="18"/>
  <c r="G3808" i="18"/>
  <c r="G3790" i="18"/>
  <c r="G3772" i="18"/>
  <c r="G3754" i="18"/>
  <c r="G3736" i="18"/>
  <c r="G3718" i="18"/>
  <c r="G3700" i="18"/>
  <c r="G3682" i="18"/>
  <c r="G3664" i="18"/>
  <c r="G3646" i="18"/>
  <c r="G3628" i="18"/>
  <c r="G3610" i="18"/>
  <c r="G3592" i="18"/>
  <c r="G3574" i="18"/>
  <c r="G3556" i="18"/>
  <c r="G3538" i="18"/>
  <c r="G3520" i="18"/>
  <c r="G3502" i="18"/>
  <c r="G3484" i="18"/>
  <c r="G3466" i="18"/>
  <c r="G3448" i="18"/>
  <c r="G3430" i="18"/>
  <c r="G3412" i="18"/>
  <c r="G3394" i="18"/>
  <c r="G3376" i="18"/>
  <c r="G3358" i="18"/>
  <c r="G3340" i="18"/>
  <c r="G3322" i="18"/>
  <c r="G3304" i="18"/>
  <c r="G3286" i="18"/>
  <c r="G3268" i="18"/>
  <c r="G3250" i="18"/>
  <c r="G3232" i="18"/>
  <c r="G3214" i="18"/>
  <c r="G3196" i="18"/>
  <c r="G3178" i="18"/>
  <c r="G3160" i="18"/>
  <c r="G3142" i="18"/>
  <c r="G3124" i="18"/>
  <c r="G3106" i="18"/>
  <c r="G3088" i="18"/>
  <c r="G3070" i="18"/>
  <c r="G3052" i="18"/>
  <c r="G3034" i="18"/>
  <c r="G3016" i="18"/>
  <c r="G2998" i="18"/>
  <c r="G2980" i="18"/>
  <c r="G2962" i="18"/>
  <c r="G2944" i="18"/>
  <c r="G2926" i="18"/>
  <c r="G2908" i="18"/>
  <c r="G2890" i="18"/>
  <c r="G2872" i="18"/>
  <c r="G2854" i="18"/>
  <c r="G2836" i="18"/>
  <c r="G2818" i="18"/>
  <c r="G2800" i="18"/>
  <c r="G2782" i="18"/>
  <c r="G2764" i="18"/>
  <c r="G2746" i="18"/>
  <c r="G2728" i="18"/>
  <c r="G2710" i="18"/>
  <c r="G2692" i="18"/>
  <c r="G2674" i="18"/>
  <c r="G2656" i="18"/>
  <c r="G2638" i="18"/>
  <c r="G2620" i="18"/>
  <c r="G2602" i="18"/>
  <c r="G2584" i="18"/>
  <c r="G2566" i="18"/>
  <c r="G2548" i="18"/>
  <c r="G2530" i="18"/>
  <c r="G2512" i="18"/>
  <c r="G2494" i="18"/>
  <c r="G2476" i="18"/>
  <c r="G2458" i="18"/>
  <c r="G2440" i="18"/>
  <c r="G2422" i="18"/>
  <c r="G2404" i="18"/>
  <c r="G2386" i="18"/>
  <c r="G2368" i="18"/>
  <c r="G2350" i="18"/>
  <c r="G2332" i="18"/>
  <c r="G2314" i="18"/>
  <c r="G2296" i="18"/>
  <c r="G2278" i="18"/>
  <c r="G2260" i="18"/>
  <c r="G2242" i="18"/>
  <c r="G2224" i="18"/>
  <c r="G2206" i="18"/>
  <c r="G2188" i="18"/>
  <c r="G2170" i="18"/>
  <c r="G2152" i="18"/>
  <c r="G2134" i="18"/>
  <c r="G2116" i="18"/>
  <c r="G2098" i="18"/>
  <c r="G2080" i="18"/>
  <c r="G2062" i="18"/>
  <c r="G2044" i="18"/>
  <c r="G2026" i="18"/>
  <c r="G2008" i="18"/>
  <c r="G1990" i="18"/>
  <c r="G1972" i="18"/>
  <c r="G1954" i="18"/>
  <c r="G1936" i="18"/>
  <c r="G1918" i="18"/>
  <c r="G1900" i="18"/>
  <c r="G1882" i="18"/>
  <c r="G1864" i="18"/>
  <c r="G1846" i="18"/>
  <c r="G1828" i="18"/>
  <c r="G1810" i="18"/>
  <c r="G1792" i="18"/>
  <c r="G1774" i="18"/>
  <c r="G1756" i="18"/>
  <c r="G1738" i="18"/>
  <c r="G1720" i="18"/>
  <c r="G1702" i="18"/>
  <c r="G1684" i="18"/>
  <c r="G1666" i="18"/>
  <c r="G1648" i="18"/>
  <c r="G1630" i="18"/>
  <c r="G1612" i="18"/>
  <c r="G1594" i="18"/>
  <c r="G1576" i="18"/>
  <c r="G1558" i="18"/>
  <c r="G1540" i="18"/>
  <c r="G1522" i="18"/>
  <c r="G1504" i="18"/>
  <c r="G1486" i="18"/>
  <c r="G1468" i="18"/>
  <c r="G1450" i="18"/>
  <c r="G1432" i="18"/>
  <c r="G1414" i="18"/>
  <c r="G1396" i="18"/>
  <c r="G1378" i="18"/>
  <c r="G1360" i="18"/>
  <c r="G1342" i="18"/>
  <c r="G1324" i="18"/>
  <c r="G1306" i="18"/>
  <c r="G1288" i="18"/>
  <c r="G1270" i="18"/>
  <c r="G1252" i="18"/>
  <c r="G1234" i="18"/>
  <c r="G50" i="7954" l="1"/>
  <c r="K10" i="18"/>
  <c r="G10" i="18"/>
  <c r="H10" i="18"/>
  <c r="I10" i="18"/>
  <c r="J10" i="18"/>
  <c r="G8" i="7994"/>
  <c r="G8" i="7954"/>
  <c r="K8" i="7994"/>
  <c r="K8" i="7954"/>
  <c r="H8" i="7994"/>
  <c r="H8" i="7954"/>
  <c r="L8" i="7994"/>
  <c r="L8" i="7954"/>
  <c r="I8" i="7994"/>
  <c r="I8" i="7954"/>
  <c r="J8" i="7994"/>
  <c r="J8" i="7954"/>
  <c r="A10076" i="18"/>
  <c r="A1109" i="18"/>
  <c r="G52" i="7954" l="1"/>
  <c r="G22" i="7994"/>
  <c r="H213" i="18"/>
  <c r="H217" i="18"/>
  <c r="H221" i="18"/>
  <c r="H225" i="18"/>
  <c r="H229" i="18"/>
  <c r="H233" i="18"/>
  <c r="H214" i="18"/>
  <c r="H218" i="18"/>
  <c r="H222" i="18"/>
  <c r="H226" i="18"/>
  <c r="H230" i="18"/>
  <c r="H234" i="18"/>
  <c r="H215" i="18"/>
  <c r="H219" i="18"/>
  <c r="H223" i="18"/>
  <c r="H227" i="18"/>
  <c r="H231" i="18"/>
  <c r="H235" i="18"/>
  <c r="H212" i="18"/>
  <c r="H216" i="18"/>
  <c r="H220" i="18"/>
  <c r="H224" i="18"/>
  <c r="H228" i="18"/>
  <c r="H232" i="18"/>
  <c r="H236" i="18"/>
  <c r="H240" i="18"/>
  <c r="H244" i="18"/>
  <c r="H248" i="18"/>
  <c r="H252" i="18"/>
  <c r="H256" i="18"/>
  <c r="H237" i="18"/>
  <c r="H241" i="18"/>
  <c r="H245" i="18"/>
  <c r="H249" i="18"/>
  <c r="H253" i="18"/>
  <c r="H257" i="18"/>
  <c r="H238" i="18"/>
  <c r="H242" i="18"/>
  <c r="H246" i="18"/>
  <c r="H250" i="18"/>
  <c r="H254" i="18"/>
  <c r="H258" i="18"/>
  <c r="H239" i="18"/>
  <c r="H243" i="18"/>
  <c r="H247" i="18"/>
  <c r="H251" i="18"/>
  <c r="H255" i="18"/>
  <c r="H262" i="18"/>
  <c r="H266" i="18"/>
  <c r="H270" i="18"/>
  <c r="H274" i="18"/>
  <c r="H278" i="18"/>
  <c r="H282" i="18"/>
  <c r="H259" i="18"/>
  <c r="H263" i="18"/>
  <c r="H267" i="18"/>
  <c r="H271" i="18"/>
  <c r="H275" i="18"/>
  <c r="H279" i="18"/>
  <c r="H260" i="18"/>
  <c r="H264" i="18"/>
  <c r="H268" i="18"/>
  <c r="H272" i="18"/>
  <c r="H276" i="18"/>
  <c r="H280" i="18"/>
  <c r="H261" i="18"/>
  <c r="H265" i="18"/>
  <c r="H269" i="18"/>
  <c r="H273" i="18"/>
  <c r="H277" i="18"/>
  <c r="H281" i="18"/>
  <c r="H284" i="18"/>
  <c r="H288" i="18"/>
  <c r="H292" i="18"/>
  <c r="H296" i="18"/>
  <c r="H300" i="18"/>
  <c r="H304" i="18"/>
  <c r="H285" i="18"/>
  <c r="H289" i="18"/>
  <c r="H293" i="18"/>
  <c r="H297" i="18"/>
  <c r="H301" i="18"/>
  <c r="H305" i="18"/>
  <c r="H286" i="18"/>
  <c r="H290" i="18"/>
  <c r="H294" i="18"/>
  <c r="H298" i="18"/>
  <c r="H302" i="18"/>
  <c r="H306" i="18"/>
  <c r="H283" i="18"/>
  <c r="H287" i="18"/>
  <c r="H291" i="18"/>
  <c r="H295" i="18"/>
  <c r="H299" i="18"/>
  <c r="H303" i="18"/>
  <c r="H308" i="18"/>
  <c r="H312" i="18"/>
  <c r="H316" i="18"/>
  <c r="H320" i="18"/>
  <c r="H324" i="18"/>
  <c r="H328" i="18"/>
  <c r="H332" i="18"/>
  <c r="H336" i="18"/>
  <c r="H340" i="18"/>
  <c r="H344" i="18"/>
  <c r="H348" i="18"/>
  <c r="H352" i="18"/>
  <c r="H309" i="18"/>
  <c r="H313" i="18"/>
  <c r="H317" i="18"/>
  <c r="H321" i="18"/>
  <c r="H325" i="18"/>
  <c r="H329" i="18"/>
  <c r="H333" i="18"/>
  <c r="H337" i="18"/>
  <c r="H341" i="18"/>
  <c r="H345" i="18"/>
  <c r="H349" i="18"/>
  <c r="H353" i="18"/>
  <c r="H307" i="18"/>
  <c r="H311" i="18"/>
  <c r="H315" i="18"/>
  <c r="H319" i="18"/>
  <c r="H323" i="18"/>
  <c r="H327" i="18"/>
  <c r="H331" i="18"/>
  <c r="H314" i="18"/>
  <c r="H322" i="18"/>
  <c r="H330" i="18"/>
  <c r="H335" i="18"/>
  <c r="H339" i="18"/>
  <c r="H343" i="18"/>
  <c r="H347" i="18"/>
  <c r="H351" i="18"/>
  <c r="H355" i="18"/>
  <c r="H357" i="18"/>
  <c r="H361" i="18"/>
  <c r="H365" i="18"/>
  <c r="H369" i="18"/>
  <c r="H373" i="18"/>
  <c r="H377" i="18"/>
  <c r="H381" i="18"/>
  <c r="H385" i="18"/>
  <c r="H338" i="18"/>
  <c r="H342" i="18"/>
  <c r="H346" i="18"/>
  <c r="H350" i="18"/>
  <c r="H358" i="18"/>
  <c r="H362" i="18"/>
  <c r="H366" i="18"/>
  <c r="H370" i="18"/>
  <c r="H374" i="18"/>
  <c r="H378" i="18"/>
  <c r="H382" i="18"/>
  <c r="H310" i="18"/>
  <c r="H318" i="18"/>
  <c r="H326" i="18"/>
  <c r="H334" i="18"/>
  <c r="H354" i="18"/>
  <c r="H359" i="18"/>
  <c r="H363" i="18"/>
  <c r="H367" i="18"/>
  <c r="H371" i="18"/>
  <c r="H375" i="18"/>
  <c r="H379" i="18"/>
  <c r="H383" i="18"/>
  <c r="H356" i="18"/>
  <c r="H360" i="18"/>
  <c r="H364" i="18"/>
  <c r="H368" i="18"/>
  <c r="H372" i="18"/>
  <c r="H376" i="18"/>
  <c r="H380" i="18"/>
  <c r="H384" i="18"/>
  <c r="H386" i="18"/>
  <c r="H390" i="18"/>
  <c r="H394" i="18"/>
  <c r="H398" i="18"/>
  <c r="H402" i="18"/>
  <c r="H406" i="18"/>
  <c r="H410" i="18"/>
  <c r="H414" i="18"/>
  <c r="H418" i="18"/>
  <c r="H422" i="18"/>
  <c r="H426" i="18"/>
  <c r="H430" i="18"/>
  <c r="H434" i="18"/>
  <c r="H387" i="18"/>
  <c r="H391" i="18"/>
  <c r="H395" i="18"/>
  <c r="H399" i="18"/>
  <c r="H403" i="18"/>
  <c r="H407" i="18"/>
  <c r="H411" i="18"/>
  <c r="H415" i="18"/>
  <c r="H419" i="18"/>
  <c r="H423" i="18"/>
  <c r="H427" i="18"/>
  <c r="H431" i="18"/>
  <c r="H388" i="18"/>
  <c r="H392" i="18"/>
  <c r="H396" i="18"/>
  <c r="H400" i="18"/>
  <c r="H404" i="18"/>
  <c r="H408" i="18"/>
  <c r="H389" i="18"/>
  <c r="H393" i="18"/>
  <c r="H397" i="18"/>
  <c r="H401" i="18"/>
  <c r="H405" i="18"/>
  <c r="H409" i="18"/>
  <c r="H413" i="18"/>
  <c r="H417" i="18"/>
  <c r="H421" i="18"/>
  <c r="H425" i="18"/>
  <c r="H429" i="18"/>
  <c r="H433" i="18"/>
  <c r="H438" i="18"/>
  <c r="H442" i="18"/>
  <c r="H446" i="18"/>
  <c r="H450" i="18"/>
  <c r="H454" i="18"/>
  <c r="H458" i="18"/>
  <c r="H462" i="18"/>
  <c r="H466" i="18"/>
  <c r="H470" i="18"/>
  <c r="H474" i="18"/>
  <c r="H416" i="18"/>
  <c r="H424" i="18"/>
  <c r="H432" i="18"/>
  <c r="H435" i="18"/>
  <c r="H439" i="18"/>
  <c r="H443" i="18"/>
  <c r="H447" i="18"/>
  <c r="H451" i="18"/>
  <c r="H455" i="18"/>
  <c r="H459" i="18"/>
  <c r="H463" i="18"/>
  <c r="H467" i="18"/>
  <c r="H471" i="18"/>
  <c r="H475" i="18"/>
  <c r="H436" i="18"/>
  <c r="H440" i="18"/>
  <c r="H444" i="18"/>
  <c r="H448" i="18"/>
  <c r="H452" i="18"/>
  <c r="H456" i="18"/>
  <c r="H460" i="18"/>
  <c r="H464" i="18"/>
  <c r="H468" i="18"/>
  <c r="H472" i="18"/>
  <c r="H476" i="18"/>
  <c r="H412" i="18"/>
  <c r="H420" i="18"/>
  <c r="H428" i="18"/>
  <c r="H437" i="18"/>
  <c r="H441" i="18"/>
  <c r="H445" i="18"/>
  <c r="H449" i="18"/>
  <c r="H453" i="18"/>
  <c r="H457" i="18"/>
  <c r="H461" i="18"/>
  <c r="H465" i="18"/>
  <c r="H469" i="18"/>
  <c r="H473" i="18"/>
  <c r="H477" i="18"/>
  <c r="H481" i="18"/>
  <c r="H485" i="18"/>
  <c r="H489" i="18"/>
  <c r="H493" i="18"/>
  <c r="H497" i="18"/>
  <c r="H501" i="18"/>
  <c r="H505" i="18"/>
  <c r="H509" i="18"/>
  <c r="H478" i="18"/>
  <c r="H482" i="18"/>
  <c r="H486" i="18"/>
  <c r="H490" i="18"/>
  <c r="H494" i="18"/>
  <c r="H498" i="18"/>
  <c r="H502" i="18"/>
  <c r="H506" i="18"/>
  <c r="H510" i="18"/>
  <c r="H479" i="18"/>
  <c r="H483" i="18"/>
  <c r="H487" i="18"/>
  <c r="H491" i="18"/>
  <c r="H495" i="18"/>
  <c r="H499" i="18"/>
  <c r="H503" i="18"/>
  <c r="H507" i="18"/>
  <c r="H511" i="18"/>
  <c r="H480" i="18"/>
  <c r="H484" i="18"/>
  <c r="H488" i="18"/>
  <c r="H492" i="18"/>
  <c r="H496" i="18"/>
  <c r="H500" i="18"/>
  <c r="H504" i="18"/>
  <c r="H508" i="18"/>
  <c r="H512" i="18"/>
  <c r="G214" i="18"/>
  <c r="G218" i="18"/>
  <c r="G222" i="18"/>
  <c r="G226" i="18"/>
  <c r="G230" i="18"/>
  <c r="G234" i="18"/>
  <c r="G215" i="18"/>
  <c r="G219" i="18"/>
  <c r="G223" i="18"/>
  <c r="G227" i="18"/>
  <c r="G231" i="18"/>
  <c r="G235" i="18"/>
  <c r="G212" i="18"/>
  <c r="G216" i="18"/>
  <c r="G220" i="18"/>
  <c r="G224" i="18"/>
  <c r="G228" i="18"/>
  <c r="G232" i="18"/>
  <c r="G236" i="18"/>
  <c r="G213" i="18"/>
  <c r="G217" i="18"/>
  <c r="G221" i="18"/>
  <c r="G225" i="18"/>
  <c r="G229" i="18"/>
  <c r="G233" i="18"/>
  <c r="G237" i="18"/>
  <c r="G241" i="18"/>
  <c r="G245" i="18"/>
  <c r="G249" i="18"/>
  <c r="G253" i="18"/>
  <c r="G257" i="18"/>
  <c r="G238" i="18"/>
  <c r="G242" i="18"/>
  <c r="G246" i="18"/>
  <c r="G250" i="18"/>
  <c r="G254" i="18"/>
  <c r="G258" i="18"/>
  <c r="G239" i="18"/>
  <c r="G243" i="18"/>
  <c r="G247" i="18"/>
  <c r="G251" i="18"/>
  <c r="G255" i="18"/>
  <c r="G240" i="18"/>
  <c r="G244" i="18"/>
  <c r="G248" i="18"/>
  <c r="G252" i="18"/>
  <c r="G256" i="18"/>
  <c r="G259" i="18"/>
  <c r="G263" i="18"/>
  <c r="G267" i="18"/>
  <c r="G271" i="18"/>
  <c r="G275" i="18"/>
  <c r="G279" i="18"/>
  <c r="G260" i="18"/>
  <c r="G264" i="18"/>
  <c r="G268" i="18"/>
  <c r="G272" i="18"/>
  <c r="G276" i="18"/>
  <c r="G280" i="18"/>
  <c r="G261" i="18"/>
  <c r="G265" i="18"/>
  <c r="G269" i="18"/>
  <c r="G273" i="18"/>
  <c r="G277" i="18"/>
  <c r="G281" i="18"/>
  <c r="G262" i="18"/>
  <c r="G266" i="18"/>
  <c r="G270" i="18"/>
  <c r="G274" i="18"/>
  <c r="G278" i="18"/>
  <c r="G282" i="18"/>
  <c r="G285" i="18"/>
  <c r="G289" i="18"/>
  <c r="G293" i="18"/>
  <c r="G297" i="18"/>
  <c r="G301" i="18"/>
  <c r="G305" i="18"/>
  <c r="G286" i="18"/>
  <c r="G290" i="18"/>
  <c r="G294" i="18"/>
  <c r="G298" i="18"/>
  <c r="G302" i="18"/>
  <c r="G306" i="18"/>
  <c r="G283" i="18"/>
  <c r="G287" i="18"/>
  <c r="G291" i="18"/>
  <c r="G295" i="18"/>
  <c r="G299" i="18"/>
  <c r="G303" i="18"/>
  <c r="G307" i="18"/>
  <c r="G284" i="18"/>
  <c r="G288" i="18"/>
  <c r="G292" i="18"/>
  <c r="G296" i="18"/>
  <c r="G300" i="18"/>
  <c r="G304" i="18"/>
  <c r="G309" i="18"/>
  <c r="G313" i="18"/>
  <c r="G317" i="18"/>
  <c r="G321" i="18"/>
  <c r="G325" i="18"/>
  <c r="G329" i="18"/>
  <c r="G333" i="18"/>
  <c r="G337" i="18"/>
  <c r="G341" i="18"/>
  <c r="G345" i="18"/>
  <c r="G349" i="18"/>
  <c r="G353" i="18"/>
  <c r="G310" i="18"/>
  <c r="G314" i="18"/>
  <c r="G318" i="18"/>
  <c r="G322" i="18"/>
  <c r="G326" i="18"/>
  <c r="G330" i="18"/>
  <c r="G334" i="18"/>
  <c r="G338" i="18"/>
  <c r="G342" i="18"/>
  <c r="G346" i="18"/>
  <c r="G350" i="18"/>
  <c r="G354" i="18"/>
  <c r="G308" i="18"/>
  <c r="G312" i="18"/>
  <c r="G316" i="18"/>
  <c r="G320" i="18"/>
  <c r="G324" i="18"/>
  <c r="G328" i="18"/>
  <c r="G332" i="18"/>
  <c r="G311" i="18"/>
  <c r="G319" i="18"/>
  <c r="G327" i="18"/>
  <c r="G358" i="18"/>
  <c r="G362" i="18"/>
  <c r="G366" i="18"/>
  <c r="G370" i="18"/>
  <c r="G374" i="18"/>
  <c r="G378" i="18"/>
  <c r="G382" i="18"/>
  <c r="G386" i="18"/>
  <c r="G336" i="18"/>
  <c r="G340" i="18"/>
  <c r="G344" i="18"/>
  <c r="G348" i="18"/>
  <c r="G352" i="18"/>
  <c r="G359" i="18"/>
  <c r="G363" i="18"/>
  <c r="G367" i="18"/>
  <c r="G371" i="18"/>
  <c r="G375" i="18"/>
  <c r="G379" i="18"/>
  <c r="G383" i="18"/>
  <c r="G315" i="18"/>
  <c r="G323" i="18"/>
  <c r="G331" i="18"/>
  <c r="G356" i="18"/>
  <c r="G360" i="18"/>
  <c r="G364" i="18"/>
  <c r="G368" i="18"/>
  <c r="G372" i="18"/>
  <c r="G376" i="18"/>
  <c r="G380" i="18"/>
  <c r="G384" i="18"/>
  <c r="G335" i="18"/>
  <c r="G339" i="18"/>
  <c r="G343" i="18"/>
  <c r="G347" i="18"/>
  <c r="G351" i="18"/>
  <c r="G355" i="18"/>
  <c r="G357" i="18"/>
  <c r="G361" i="18"/>
  <c r="G365" i="18"/>
  <c r="G369" i="18"/>
  <c r="G373" i="18"/>
  <c r="G377" i="18"/>
  <c r="G381" i="18"/>
  <c r="G387" i="18"/>
  <c r="G391" i="18"/>
  <c r="G395" i="18"/>
  <c r="G399" i="18"/>
  <c r="G403" i="18"/>
  <c r="G407" i="18"/>
  <c r="G411" i="18"/>
  <c r="G415" i="18"/>
  <c r="G419" i="18"/>
  <c r="G423" i="18"/>
  <c r="G427" i="18"/>
  <c r="G431" i="18"/>
  <c r="G388" i="18"/>
  <c r="G392" i="18"/>
  <c r="G396" i="18"/>
  <c r="G400" i="18"/>
  <c r="G404" i="18"/>
  <c r="G408" i="18"/>
  <c r="G412" i="18"/>
  <c r="G416" i="18"/>
  <c r="G420" i="18"/>
  <c r="G424" i="18"/>
  <c r="G428" i="18"/>
  <c r="G432" i="18"/>
  <c r="G385" i="18"/>
  <c r="G389" i="18"/>
  <c r="G393" i="18"/>
  <c r="G397" i="18"/>
  <c r="G401" i="18"/>
  <c r="G405" i="18"/>
  <c r="G409" i="18"/>
  <c r="G390" i="18"/>
  <c r="G394" i="18"/>
  <c r="G398" i="18"/>
  <c r="G402" i="18"/>
  <c r="G406" i="18"/>
  <c r="G410" i="18"/>
  <c r="G414" i="18"/>
  <c r="G418" i="18"/>
  <c r="G422" i="18"/>
  <c r="G426" i="18"/>
  <c r="G430" i="18"/>
  <c r="G434" i="18"/>
  <c r="G435" i="18"/>
  <c r="G439" i="18"/>
  <c r="G443" i="18"/>
  <c r="G447" i="18"/>
  <c r="G451" i="18"/>
  <c r="G455" i="18"/>
  <c r="G459" i="18"/>
  <c r="G463" i="18"/>
  <c r="G467" i="18"/>
  <c r="G471" i="18"/>
  <c r="G475" i="18"/>
  <c r="G413" i="18"/>
  <c r="G421" i="18"/>
  <c r="G429" i="18"/>
  <c r="G436" i="18"/>
  <c r="G440" i="18"/>
  <c r="G444" i="18"/>
  <c r="G448" i="18"/>
  <c r="G452" i="18"/>
  <c r="G456" i="18"/>
  <c r="G460" i="18"/>
  <c r="G464" i="18"/>
  <c r="G468" i="18"/>
  <c r="G472" i="18"/>
  <c r="G476" i="18"/>
  <c r="G437" i="18"/>
  <c r="G441" i="18"/>
  <c r="G445" i="18"/>
  <c r="G449" i="18"/>
  <c r="G453" i="18"/>
  <c r="G457" i="18"/>
  <c r="G461" i="18"/>
  <c r="G465" i="18"/>
  <c r="G469" i="18"/>
  <c r="G473" i="18"/>
  <c r="G417" i="18"/>
  <c r="G425" i="18"/>
  <c r="G433" i="18"/>
  <c r="G438" i="18"/>
  <c r="G442" i="18"/>
  <c r="G446" i="18"/>
  <c r="G450" i="18"/>
  <c r="G454" i="18"/>
  <c r="G458" i="18"/>
  <c r="G462" i="18"/>
  <c r="G466" i="18"/>
  <c r="G470" i="18"/>
  <c r="G474" i="18"/>
  <c r="G478" i="18"/>
  <c r="G482" i="18"/>
  <c r="G486" i="18"/>
  <c r="G490" i="18"/>
  <c r="G494" i="18"/>
  <c r="G498" i="18"/>
  <c r="G502" i="18"/>
  <c r="G506" i="18"/>
  <c r="G510" i="18"/>
  <c r="G479" i="18"/>
  <c r="G483" i="18"/>
  <c r="G487" i="18"/>
  <c r="G491" i="18"/>
  <c r="G495" i="18"/>
  <c r="G499" i="18"/>
  <c r="G503" i="18"/>
  <c r="G507" i="18"/>
  <c r="G511" i="18"/>
  <c r="G480" i="18"/>
  <c r="G484" i="18"/>
  <c r="G488" i="18"/>
  <c r="G492" i="18"/>
  <c r="G496" i="18"/>
  <c r="G500" i="18"/>
  <c r="G504" i="18"/>
  <c r="G508" i="18"/>
  <c r="G512" i="18"/>
  <c r="G477" i="18"/>
  <c r="G481" i="18"/>
  <c r="G485" i="18"/>
  <c r="G489" i="18"/>
  <c r="G493" i="18"/>
  <c r="G497" i="18"/>
  <c r="G501" i="18"/>
  <c r="G505" i="18"/>
  <c r="G509" i="18"/>
  <c r="J215" i="18"/>
  <c r="J219" i="18"/>
  <c r="J223" i="18"/>
  <c r="J227" i="18"/>
  <c r="J231" i="18"/>
  <c r="J235" i="18"/>
  <c r="J212" i="18"/>
  <c r="J216" i="18"/>
  <c r="J220" i="18"/>
  <c r="J224" i="18"/>
  <c r="J228" i="18"/>
  <c r="J232" i="18"/>
  <c r="J213" i="18"/>
  <c r="J217" i="18"/>
  <c r="J221" i="18"/>
  <c r="J225" i="18"/>
  <c r="J229" i="18"/>
  <c r="J233" i="18"/>
  <c r="J214" i="18"/>
  <c r="J218" i="18"/>
  <c r="J222" i="18"/>
  <c r="J226" i="18"/>
  <c r="J230" i="18"/>
  <c r="J238" i="18"/>
  <c r="J242" i="18"/>
  <c r="J246" i="18"/>
  <c r="J250" i="18"/>
  <c r="J254" i="18"/>
  <c r="J258" i="18"/>
  <c r="J239" i="18"/>
  <c r="J243" i="18"/>
  <c r="J247" i="18"/>
  <c r="J251" i="18"/>
  <c r="J255" i="18"/>
  <c r="J236" i="18"/>
  <c r="J240" i="18"/>
  <c r="J244" i="18"/>
  <c r="J248" i="18"/>
  <c r="J252" i="18"/>
  <c r="J256" i="18"/>
  <c r="J234" i="18"/>
  <c r="J237" i="18"/>
  <c r="J241" i="18"/>
  <c r="J245" i="18"/>
  <c r="J249" i="18"/>
  <c r="J253" i="18"/>
  <c r="J260" i="18"/>
  <c r="J264" i="18"/>
  <c r="J268" i="18"/>
  <c r="J272" i="18"/>
  <c r="J276" i="18"/>
  <c r="J280" i="18"/>
  <c r="J257" i="18"/>
  <c r="J261" i="18"/>
  <c r="J265" i="18"/>
  <c r="J269" i="18"/>
  <c r="J273" i="18"/>
  <c r="J277" i="18"/>
  <c r="J281" i="18"/>
  <c r="J262" i="18"/>
  <c r="J266" i="18"/>
  <c r="J270" i="18"/>
  <c r="J274" i="18"/>
  <c r="J278" i="18"/>
  <c r="J282" i="18"/>
  <c r="J259" i="18"/>
  <c r="J263" i="18"/>
  <c r="J267" i="18"/>
  <c r="J271" i="18"/>
  <c r="J275" i="18"/>
  <c r="J279" i="18"/>
  <c r="J286" i="18"/>
  <c r="J290" i="18"/>
  <c r="J294" i="18"/>
  <c r="J298" i="18"/>
  <c r="J302" i="18"/>
  <c r="J306" i="18"/>
  <c r="J283" i="18"/>
  <c r="J287" i="18"/>
  <c r="J291" i="18"/>
  <c r="J295" i="18"/>
  <c r="J299" i="18"/>
  <c r="J303" i="18"/>
  <c r="J284" i="18"/>
  <c r="J288" i="18"/>
  <c r="J292" i="18"/>
  <c r="J296" i="18"/>
  <c r="J300" i="18"/>
  <c r="J304" i="18"/>
  <c r="J285" i="18"/>
  <c r="J289" i="18"/>
  <c r="J293" i="18"/>
  <c r="J297" i="18"/>
  <c r="J301" i="18"/>
  <c r="J305" i="18"/>
  <c r="J310" i="18"/>
  <c r="J314" i="18"/>
  <c r="J318" i="18"/>
  <c r="J322" i="18"/>
  <c r="J326" i="18"/>
  <c r="J330" i="18"/>
  <c r="J334" i="18"/>
  <c r="J338" i="18"/>
  <c r="J342" i="18"/>
  <c r="J346" i="18"/>
  <c r="J350" i="18"/>
  <c r="J307" i="18"/>
  <c r="J311" i="18"/>
  <c r="J315" i="18"/>
  <c r="J319" i="18"/>
  <c r="J323" i="18"/>
  <c r="J327" i="18"/>
  <c r="J331" i="18"/>
  <c r="J335" i="18"/>
  <c r="J339" i="18"/>
  <c r="J343" i="18"/>
  <c r="J347" i="18"/>
  <c r="J351" i="18"/>
  <c r="J355" i="18"/>
  <c r="J309" i="18"/>
  <c r="J313" i="18"/>
  <c r="J317" i="18"/>
  <c r="J321" i="18"/>
  <c r="J325" i="18"/>
  <c r="J329" i="18"/>
  <c r="J333" i="18"/>
  <c r="J337" i="18"/>
  <c r="J341" i="18"/>
  <c r="J345" i="18"/>
  <c r="J349" i="18"/>
  <c r="J353" i="18"/>
  <c r="J354" i="18"/>
  <c r="J359" i="18"/>
  <c r="J363" i="18"/>
  <c r="J367" i="18"/>
  <c r="J371" i="18"/>
  <c r="J375" i="18"/>
  <c r="J379" i="18"/>
  <c r="J383" i="18"/>
  <c r="J308" i="18"/>
  <c r="J316" i="18"/>
  <c r="J324" i="18"/>
  <c r="J332" i="18"/>
  <c r="J356" i="18"/>
  <c r="J360" i="18"/>
  <c r="J364" i="18"/>
  <c r="J368" i="18"/>
  <c r="J372" i="18"/>
  <c r="J376" i="18"/>
  <c r="J380" i="18"/>
  <c r="J384" i="18"/>
  <c r="J336" i="18"/>
  <c r="J340" i="18"/>
  <c r="J344" i="18"/>
  <c r="J348" i="18"/>
  <c r="J352" i="18"/>
  <c r="J357" i="18"/>
  <c r="J361" i="18"/>
  <c r="J365" i="18"/>
  <c r="J369" i="18"/>
  <c r="J373" i="18"/>
  <c r="J377" i="18"/>
  <c r="J381" i="18"/>
  <c r="J385" i="18"/>
  <c r="J312" i="18"/>
  <c r="J320" i="18"/>
  <c r="J328" i="18"/>
  <c r="J358" i="18"/>
  <c r="J362" i="18"/>
  <c r="J366" i="18"/>
  <c r="J370" i="18"/>
  <c r="J374" i="18"/>
  <c r="J378" i="18"/>
  <c r="J382" i="18"/>
  <c r="J388" i="18"/>
  <c r="J392" i="18"/>
  <c r="J396" i="18"/>
  <c r="J400" i="18"/>
  <c r="J404" i="18"/>
  <c r="J408" i="18"/>
  <c r="J412" i="18"/>
  <c r="J416" i="18"/>
  <c r="J420" i="18"/>
  <c r="J424" i="18"/>
  <c r="J428" i="18"/>
  <c r="J432" i="18"/>
  <c r="J386" i="18"/>
  <c r="J389" i="18"/>
  <c r="J393" i="18"/>
  <c r="J397" i="18"/>
  <c r="J401" i="18"/>
  <c r="J405" i="18"/>
  <c r="J409" i="18"/>
  <c r="J413" i="18"/>
  <c r="J417" i="18"/>
  <c r="J421" i="18"/>
  <c r="J425" i="18"/>
  <c r="J429" i="18"/>
  <c r="J433" i="18"/>
  <c r="J390" i="18"/>
  <c r="J394" i="18"/>
  <c r="J398" i="18"/>
  <c r="J402" i="18"/>
  <c r="J406" i="18"/>
  <c r="J410" i="18"/>
  <c r="J387" i="18"/>
  <c r="J391" i="18"/>
  <c r="J395" i="18"/>
  <c r="J399" i="18"/>
  <c r="J403" i="18"/>
  <c r="J407" i="18"/>
  <c r="J411" i="18"/>
  <c r="J415" i="18"/>
  <c r="J419" i="18"/>
  <c r="J423" i="18"/>
  <c r="J427" i="18"/>
  <c r="J431" i="18"/>
  <c r="J414" i="18"/>
  <c r="J422" i="18"/>
  <c r="J430" i="18"/>
  <c r="J436" i="18"/>
  <c r="J440" i="18"/>
  <c r="J444" i="18"/>
  <c r="J448" i="18"/>
  <c r="J452" i="18"/>
  <c r="J456" i="18"/>
  <c r="J460" i="18"/>
  <c r="J464" i="18"/>
  <c r="J468" i="18"/>
  <c r="J472" i="18"/>
  <c r="J476" i="18"/>
  <c r="J437" i="18"/>
  <c r="J441" i="18"/>
  <c r="J445" i="18"/>
  <c r="J449" i="18"/>
  <c r="J453" i="18"/>
  <c r="J457" i="18"/>
  <c r="J461" i="18"/>
  <c r="J465" i="18"/>
  <c r="J469" i="18"/>
  <c r="J473" i="18"/>
  <c r="J418" i="18"/>
  <c r="J426" i="18"/>
  <c r="J434" i="18"/>
  <c r="J438" i="18"/>
  <c r="J442" i="18"/>
  <c r="J446" i="18"/>
  <c r="J450" i="18"/>
  <c r="J454" i="18"/>
  <c r="J458" i="18"/>
  <c r="J462" i="18"/>
  <c r="J466" i="18"/>
  <c r="J470" i="18"/>
  <c r="J474" i="18"/>
  <c r="J435" i="18"/>
  <c r="J439" i="18"/>
  <c r="J443" i="18"/>
  <c r="J447" i="18"/>
  <c r="J451" i="18"/>
  <c r="J455" i="18"/>
  <c r="J459" i="18"/>
  <c r="J463" i="18"/>
  <c r="J467" i="18"/>
  <c r="J471" i="18"/>
  <c r="J475" i="18"/>
  <c r="J479" i="18"/>
  <c r="J483" i="18"/>
  <c r="J487" i="18"/>
  <c r="J491" i="18"/>
  <c r="J495" i="18"/>
  <c r="J499" i="18"/>
  <c r="J503" i="18"/>
  <c r="J507" i="18"/>
  <c r="J511" i="18"/>
  <c r="J480" i="18"/>
  <c r="J484" i="18"/>
  <c r="J488" i="18"/>
  <c r="J492" i="18"/>
  <c r="J496" i="18"/>
  <c r="J500" i="18"/>
  <c r="J504" i="18"/>
  <c r="J508" i="18"/>
  <c r="J512" i="18"/>
  <c r="J477" i="18"/>
  <c r="J481" i="18"/>
  <c r="J485" i="18"/>
  <c r="J489" i="18"/>
  <c r="J493" i="18"/>
  <c r="J497" i="18"/>
  <c r="J501" i="18"/>
  <c r="J505" i="18"/>
  <c r="J509" i="18"/>
  <c r="J478" i="18"/>
  <c r="J482" i="18"/>
  <c r="J486" i="18"/>
  <c r="J490" i="18"/>
  <c r="J494" i="18"/>
  <c r="J498" i="18"/>
  <c r="J502" i="18"/>
  <c r="J506" i="18"/>
  <c r="J510" i="18"/>
  <c r="K9" i="7954"/>
  <c r="K214" i="18"/>
  <c r="K218" i="18"/>
  <c r="K222" i="18"/>
  <c r="K226" i="18"/>
  <c r="K230" i="18"/>
  <c r="K234" i="18"/>
  <c r="K215" i="18"/>
  <c r="K219" i="18"/>
  <c r="K223" i="18"/>
  <c r="K227" i="18"/>
  <c r="K231" i="18"/>
  <c r="K235" i="18"/>
  <c r="K212" i="18"/>
  <c r="K216" i="18"/>
  <c r="K220" i="18"/>
  <c r="K224" i="18"/>
  <c r="K228" i="18"/>
  <c r="K232" i="18"/>
  <c r="K213" i="18"/>
  <c r="K217" i="18"/>
  <c r="K221" i="18"/>
  <c r="K225" i="18"/>
  <c r="K229" i="18"/>
  <c r="K237" i="18"/>
  <c r="K241" i="18"/>
  <c r="K245" i="18"/>
  <c r="K249" i="18"/>
  <c r="K253" i="18"/>
  <c r="K257" i="18"/>
  <c r="K233" i="18"/>
  <c r="K238" i="18"/>
  <c r="K242" i="18"/>
  <c r="K246" i="18"/>
  <c r="K250" i="18"/>
  <c r="K254" i="18"/>
  <c r="K258" i="18"/>
  <c r="K239" i="18"/>
  <c r="K243" i="18"/>
  <c r="K247" i="18"/>
  <c r="K251" i="18"/>
  <c r="K255" i="18"/>
  <c r="K236" i="18"/>
  <c r="K240" i="18"/>
  <c r="K244" i="18"/>
  <c r="K248" i="18"/>
  <c r="K252" i="18"/>
  <c r="K256" i="18"/>
  <c r="K259" i="18"/>
  <c r="K263" i="18"/>
  <c r="K267" i="18"/>
  <c r="K271" i="18"/>
  <c r="K275" i="18"/>
  <c r="K279" i="18"/>
  <c r="K260" i="18"/>
  <c r="K264" i="18"/>
  <c r="K268" i="18"/>
  <c r="K272" i="18"/>
  <c r="K276" i="18"/>
  <c r="K280" i="18"/>
  <c r="K261" i="18"/>
  <c r="K265" i="18"/>
  <c r="K269" i="18"/>
  <c r="K273" i="18"/>
  <c r="K277" i="18"/>
  <c r="K281" i="18"/>
  <c r="K262" i="18"/>
  <c r="K266" i="18"/>
  <c r="K270" i="18"/>
  <c r="K274" i="18"/>
  <c r="K278" i="18"/>
  <c r="K282" i="18"/>
  <c r="K285" i="18"/>
  <c r="K289" i="18"/>
  <c r="K293" i="18"/>
  <c r="K297" i="18"/>
  <c r="K301" i="18"/>
  <c r="K305" i="18"/>
  <c r="K286" i="18"/>
  <c r="K290" i="18"/>
  <c r="K294" i="18"/>
  <c r="K298" i="18"/>
  <c r="K302" i="18"/>
  <c r="K306" i="18"/>
  <c r="K283" i="18"/>
  <c r="K287" i="18"/>
  <c r="K291" i="18"/>
  <c r="K295" i="18"/>
  <c r="K299" i="18"/>
  <c r="K303" i="18"/>
  <c r="K284" i="18"/>
  <c r="K288" i="18"/>
  <c r="K292" i="18"/>
  <c r="K296" i="18"/>
  <c r="K300" i="18"/>
  <c r="K304" i="18"/>
  <c r="K309" i="18"/>
  <c r="K313" i="18"/>
  <c r="K317" i="18"/>
  <c r="K321" i="18"/>
  <c r="K325" i="18"/>
  <c r="K329" i="18"/>
  <c r="K333" i="18"/>
  <c r="K337" i="18"/>
  <c r="K341" i="18"/>
  <c r="K345" i="18"/>
  <c r="K349" i="18"/>
  <c r="K353" i="18"/>
  <c r="K310" i="18"/>
  <c r="K314" i="18"/>
  <c r="K318" i="18"/>
  <c r="K322" i="18"/>
  <c r="K326" i="18"/>
  <c r="K330" i="18"/>
  <c r="K334" i="18"/>
  <c r="K338" i="18"/>
  <c r="K342" i="18"/>
  <c r="K346" i="18"/>
  <c r="K350" i="18"/>
  <c r="K354" i="18"/>
  <c r="K308" i="18"/>
  <c r="K312" i="18"/>
  <c r="K316" i="18"/>
  <c r="K320" i="18"/>
  <c r="K324" i="18"/>
  <c r="K328" i="18"/>
  <c r="K332" i="18"/>
  <c r="K358" i="18"/>
  <c r="K362" i="18"/>
  <c r="K366" i="18"/>
  <c r="K370" i="18"/>
  <c r="K374" i="18"/>
  <c r="K378" i="18"/>
  <c r="K382" i="18"/>
  <c r="K386" i="18"/>
  <c r="K311" i="18"/>
  <c r="K319" i="18"/>
  <c r="K327" i="18"/>
  <c r="K335" i="18"/>
  <c r="K339" i="18"/>
  <c r="K343" i="18"/>
  <c r="K347" i="18"/>
  <c r="K351" i="18"/>
  <c r="K359" i="18"/>
  <c r="K363" i="18"/>
  <c r="K367" i="18"/>
  <c r="K371" i="18"/>
  <c r="K375" i="18"/>
  <c r="K379" i="18"/>
  <c r="K383" i="18"/>
  <c r="K355" i="18"/>
  <c r="K356" i="18"/>
  <c r="K360" i="18"/>
  <c r="K364" i="18"/>
  <c r="K368" i="18"/>
  <c r="K372" i="18"/>
  <c r="K376" i="18"/>
  <c r="K380" i="18"/>
  <c r="K384" i="18"/>
  <c r="K307" i="18"/>
  <c r="K315" i="18"/>
  <c r="K323" i="18"/>
  <c r="K331" i="18"/>
  <c r="K336" i="18"/>
  <c r="K340" i="18"/>
  <c r="K344" i="18"/>
  <c r="K348" i="18"/>
  <c r="K352" i="18"/>
  <c r="K357" i="18"/>
  <c r="K361" i="18"/>
  <c r="K365" i="18"/>
  <c r="K369" i="18"/>
  <c r="K373" i="18"/>
  <c r="K377" i="18"/>
  <c r="K381" i="18"/>
  <c r="K387" i="18"/>
  <c r="K391" i="18"/>
  <c r="K395" i="18"/>
  <c r="K399" i="18"/>
  <c r="K403" i="18"/>
  <c r="K407" i="18"/>
  <c r="K411" i="18"/>
  <c r="K415" i="18"/>
  <c r="K419" i="18"/>
  <c r="K423" i="18"/>
  <c r="K427" i="18"/>
  <c r="K431" i="18"/>
  <c r="K388" i="18"/>
  <c r="K392" i="18"/>
  <c r="K396" i="18"/>
  <c r="K400" i="18"/>
  <c r="K404" i="18"/>
  <c r="K408" i="18"/>
  <c r="K412" i="18"/>
  <c r="K416" i="18"/>
  <c r="K420" i="18"/>
  <c r="K424" i="18"/>
  <c r="K428" i="18"/>
  <c r="K432" i="18"/>
  <c r="K389" i="18"/>
  <c r="K393" i="18"/>
  <c r="K397" i="18"/>
  <c r="K401" i="18"/>
  <c r="K405" i="18"/>
  <c r="K409" i="18"/>
  <c r="K385" i="18"/>
  <c r="K390" i="18"/>
  <c r="K394" i="18"/>
  <c r="K398" i="18"/>
  <c r="K402" i="18"/>
  <c r="K406" i="18"/>
  <c r="K410" i="18"/>
  <c r="K414" i="18"/>
  <c r="K418" i="18"/>
  <c r="K422" i="18"/>
  <c r="K426" i="18"/>
  <c r="K430" i="18"/>
  <c r="K434" i="18"/>
  <c r="K417" i="18"/>
  <c r="K425" i="18"/>
  <c r="K433" i="18"/>
  <c r="K435" i="18"/>
  <c r="K439" i="18"/>
  <c r="K443" i="18"/>
  <c r="K447" i="18"/>
  <c r="K451" i="18"/>
  <c r="K455" i="18"/>
  <c r="K459" i="18"/>
  <c r="K463" i="18"/>
  <c r="K467" i="18"/>
  <c r="K471" i="18"/>
  <c r="K475" i="18"/>
  <c r="K436" i="18"/>
  <c r="K440" i="18"/>
  <c r="K444" i="18"/>
  <c r="K448" i="18"/>
  <c r="K452" i="18"/>
  <c r="K456" i="18"/>
  <c r="K460" i="18"/>
  <c r="K464" i="18"/>
  <c r="K468" i="18"/>
  <c r="K472" i="18"/>
  <c r="K413" i="18"/>
  <c r="K421" i="18"/>
  <c r="K429" i="18"/>
  <c r="K437" i="18"/>
  <c r="K441" i="18"/>
  <c r="K445" i="18"/>
  <c r="K449" i="18"/>
  <c r="K453" i="18"/>
  <c r="K457" i="18"/>
  <c r="K461" i="18"/>
  <c r="K465" i="18"/>
  <c r="K469" i="18"/>
  <c r="K473" i="18"/>
  <c r="K438" i="18"/>
  <c r="K442" i="18"/>
  <c r="K446" i="18"/>
  <c r="K450" i="18"/>
  <c r="K454" i="18"/>
  <c r="K458" i="18"/>
  <c r="K462" i="18"/>
  <c r="K466" i="18"/>
  <c r="K470" i="18"/>
  <c r="K474" i="18"/>
  <c r="K478" i="18"/>
  <c r="K482" i="18"/>
  <c r="K486" i="18"/>
  <c r="K490" i="18"/>
  <c r="K494" i="18"/>
  <c r="K498" i="18"/>
  <c r="K502" i="18"/>
  <c r="K506" i="18"/>
  <c r="K510" i="18"/>
  <c r="K479" i="18"/>
  <c r="K483" i="18"/>
  <c r="K487" i="18"/>
  <c r="K491" i="18"/>
  <c r="K495" i="18"/>
  <c r="K499" i="18"/>
  <c r="K503" i="18"/>
  <c r="K507" i="18"/>
  <c r="K511" i="18"/>
  <c r="K476" i="18"/>
  <c r="K480" i="18"/>
  <c r="K484" i="18"/>
  <c r="K488" i="18"/>
  <c r="K492" i="18"/>
  <c r="K496" i="18"/>
  <c r="K500" i="18"/>
  <c r="K504" i="18"/>
  <c r="K508" i="18"/>
  <c r="K512" i="18"/>
  <c r="K477" i="18"/>
  <c r="K481" i="18"/>
  <c r="K485" i="18"/>
  <c r="K489" i="18"/>
  <c r="K493" i="18"/>
  <c r="K497" i="18"/>
  <c r="K501" i="18"/>
  <c r="K505" i="18"/>
  <c r="K509" i="18"/>
  <c r="I212" i="18"/>
  <c r="I216" i="18"/>
  <c r="I220" i="18"/>
  <c r="I224" i="18"/>
  <c r="I228" i="18"/>
  <c r="I232" i="18"/>
  <c r="I213" i="18"/>
  <c r="I217" i="18"/>
  <c r="I221" i="18"/>
  <c r="I225" i="18"/>
  <c r="I229" i="18"/>
  <c r="I233" i="18"/>
  <c r="I214" i="18"/>
  <c r="I218" i="18"/>
  <c r="I222" i="18"/>
  <c r="I226" i="18"/>
  <c r="I230" i="18"/>
  <c r="I234" i="18"/>
  <c r="I215" i="18"/>
  <c r="I219" i="18"/>
  <c r="I223" i="18"/>
  <c r="I227" i="18"/>
  <c r="I231" i="18"/>
  <c r="I239" i="18"/>
  <c r="I243" i="18"/>
  <c r="I247" i="18"/>
  <c r="I251" i="18"/>
  <c r="I255" i="18"/>
  <c r="I235" i="18"/>
  <c r="I236" i="18"/>
  <c r="I240" i="18"/>
  <c r="I244" i="18"/>
  <c r="I248" i="18"/>
  <c r="I252" i="18"/>
  <c r="I256" i="18"/>
  <c r="I237" i="18"/>
  <c r="I241" i="18"/>
  <c r="I245" i="18"/>
  <c r="I249" i="18"/>
  <c r="I253" i="18"/>
  <c r="I257" i="18"/>
  <c r="I238" i="18"/>
  <c r="I242" i="18"/>
  <c r="I246" i="18"/>
  <c r="I250" i="18"/>
  <c r="I254" i="18"/>
  <c r="I261" i="18"/>
  <c r="I265" i="18"/>
  <c r="I269" i="18"/>
  <c r="I273" i="18"/>
  <c r="I277" i="18"/>
  <c r="I281" i="18"/>
  <c r="I262" i="18"/>
  <c r="I266" i="18"/>
  <c r="I270" i="18"/>
  <c r="I274" i="18"/>
  <c r="I278" i="18"/>
  <c r="I282" i="18"/>
  <c r="I259" i="18"/>
  <c r="I263" i="18"/>
  <c r="I267" i="18"/>
  <c r="I271" i="18"/>
  <c r="I275" i="18"/>
  <c r="I279" i="18"/>
  <c r="I258" i="18"/>
  <c r="I260" i="18"/>
  <c r="I264" i="18"/>
  <c r="I268" i="18"/>
  <c r="I272" i="18"/>
  <c r="I276" i="18"/>
  <c r="I280" i="18"/>
  <c r="I283" i="18"/>
  <c r="I287" i="18"/>
  <c r="I291" i="18"/>
  <c r="I295" i="18"/>
  <c r="I299" i="18"/>
  <c r="I303" i="18"/>
  <c r="I284" i="18"/>
  <c r="I288" i="18"/>
  <c r="I292" i="18"/>
  <c r="I296" i="18"/>
  <c r="I300" i="18"/>
  <c r="I304" i="18"/>
  <c r="I285" i="18"/>
  <c r="I289" i="18"/>
  <c r="I293" i="18"/>
  <c r="I297" i="18"/>
  <c r="I301" i="18"/>
  <c r="I305" i="18"/>
  <c r="I286" i="18"/>
  <c r="I290" i="18"/>
  <c r="I294" i="18"/>
  <c r="I298" i="18"/>
  <c r="I302" i="18"/>
  <c r="I306" i="18"/>
  <c r="I307" i="18"/>
  <c r="I311" i="18"/>
  <c r="I315" i="18"/>
  <c r="I319" i="18"/>
  <c r="I323" i="18"/>
  <c r="I327" i="18"/>
  <c r="I331" i="18"/>
  <c r="I335" i="18"/>
  <c r="I339" i="18"/>
  <c r="I343" i="18"/>
  <c r="I347" i="18"/>
  <c r="I351" i="18"/>
  <c r="I308" i="18"/>
  <c r="I312" i="18"/>
  <c r="I316" i="18"/>
  <c r="I320" i="18"/>
  <c r="I324" i="18"/>
  <c r="I328" i="18"/>
  <c r="I332" i="18"/>
  <c r="I336" i="18"/>
  <c r="I340" i="18"/>
  <c r="I344" i="18"/>
  <c r="I348" i="18"/>
  <c r="I352" i="18"/>
  <c r="I310" i="18"/>
  <c r="I314" i="18"/>
  <c r="I318" i="18"/>
  <c r="I322" i="18"/>
  <c r="I326" i="18"/>
  <c r="I330" i="18"/>
  <c r="I334" i="18"/>
  <c r="I356" i="18"/>
  <c r="I360" i="18"/>
  <c r="I364" i="18"/>
  <c r="I368" i="18"/>
  <c r="I372" i="18"/>
  <c r="I376" i="18"/>
  <c r="I380" i="18"/>
  <c r="I384" i="18"/>
  <c r="I313" i="18"/>
  <c r="I321" i="18"/>
  <c r="I329" i="18"/>
  <c r="I355" i="18"/>
  <c r="I357" i="18"/>
  <c r="I361" i="18"/>
  <c r="I365" i="18"/>
  <c r="I369" i="18"/>
  <c r="I373" i="18"/>
  <c r="I377" i="18"/>
  <c r="I381" i="18"/>
  <c r="I385" i="18"/>
  <c r="I338" i="18"/>
  <c r="I342" i="18"/>
  <c r="I346" i="18"/>
  <c r="I350" i="18"/>
  <c r="I358" i="18"/>
  <c r="I362" i="18"/>
  <c r="I366" i="18"/>
  <c r="I370" i="18"/>
  <c r="I374" i="18"/>
  <c r="I378" i="18"/>
  <c r="I382" i="18"/>
  <c r="I386" i="18"/>
  <c r="I309" i="18"/>
  <c r="I317" i="18"/>
  <c r="I325" i="18"/>
  <c r="I333" i="18"/>
  <c r="I337" i="18"/>
  <c r="I341" i="18"/>
  <c r="I345" i="18"/>
  <c r="I349" i="18"/>
  <c r="I353" i="18"/>
  <c r="I354" i="18"/>
  <c r="I359" i="18"/>
  <c r="I363" i="18"/>
  <c r="I367" i="18"/>
  <c r="I371" i="18"/>
  <c r="I375" i="18"/>
  <c r="I379" i="18"/>
  <c r="I383" i="18"/>
  <c r="I389" i="18"/>
  <c r="I393" i="18"/>
  <c r="I397" i="18"/>
  <c r="I401" i="18"/>
  <c r="I405" i="18"/>
  <c r="I409" i="18"/>
  <c r="I413" i="18"/>
  <c r="I417" i="18"/>
  <c r="I421" i="18"/>
  <c r="I425" i="18"/>
  <c r="I429" i="18"/>
  <c r="I433" i="18"/>
  <c r="I390" i="18"/>
  <c r="I394" i="18"/>
  <c r="I398" i="18"/>
  <c r="I402" i="18"/>
  <c r="I406" i="18"/>
  <c r="I410" i="18"/>
  <c r="I414" i="18"/>
  <c r="I418" i="18"/>
  <c r="I422" i="18"/>
  <c r="I426" i="18"/>
  <c r="I430" i="18"/>
  <c r="I434" i="18"/>
  <c r="I387" i="18"/>
  <c r="I391" i="18"/>
  <c r="I395" i="18"/>
  <c r="I399" i="18"/>
  <c r="I403" i="18"/>
  <c r="I407" i="18"/>
  <c r="I388" i="18"/>
  <c r="I392" i="18"/>
  <c r="I396" i="18"/>
  <c r="I400" i="18"/>
  <c r="I404" i="18"/>
  <c r="I408" i="18"/>
  <c r="I412" i="18"/>
  <c r="I416" i="18"/>
  <c r="I420" i="18"/>
  <c r="I424" i="18"/>
  <c r="I428" i="18"/>
  <c r="I432" i="18"/>
  <c r="I411" i="18"/>
  <c r="I419" i="18"/>
  <c r="I427" i="18"/>
  <c r="I437" i="18"/>
  <c r="I441" i="18"/>
  <c r="I445" i="18"/>
  <c r="I449" i="18"/>
  <c r="I453" i="18"/>
  <c r="I457" i="18"/>
  <c r="I461" i="18"/>
  <c r="I465" i="18"/>
  <c r="I469" i="18"/>
  <c r="I473" i="18"/>
  <c r="I438" i="18"/>
  <c r="I442" i="18"/>
  <c r="I446" i="18"/>
  <c r="I450" i="18"/>
  <c r="I454" i="18"/>
  <c r="I458" i="18"/>
  <c r="I462" i="18"/>
  <c r="I466" i="18"/>
  <c r="I470" i="18"/>
  <c r="I474" i="18"/>
  <c r="I415" i="18"/>
  <c r="I423" i="18"/>
  <c r="I431" i="18"/>
  <c r="I435" i="18"/>
  <c r="I439" i="18"/>
  <c r="I443" i="18"/>
  <c r="I447" i="18"/>
  <c r="I451" i="18"/>
  <c r="I455" i="18"/>
  <c r="I459" i="18"/>
  <c r="I463" i="18"/>
  <c r="I467" i="18"/>
  <c r="I471" i="18"/>
  <c r="I475" i="18"/>
  <c r="I436" i="18"/>
  <c r="I440" i="18"/>
  <c r="I444" i="18"/>
  <c r="I448" i="18"/>
  <c r="I452" i="18"/>
  <c r="I456" i="18"/>
  <c r="I460" i="18"/>
  <c r="I464" i="18"/>
  <c r="I468" i="18"/>
  <c r="I472" i="18"/>
  <c r="I476" i="18"/>
  <c r="I480" i="18"/>
  <c r="I484" i="18"/>
  <c r="I488" i="18"/>
  <c r="I492" i="18"/>
  <c r="I496" i="18"/>
  <c r="I500" i="18"/>
  <c r="I504" i="18"/>
  <c r="I508" i="18"/>
  <c r="I512" i="18"/>
  <c r="I477" i="18"/>
  <c r="I481" i="18"/>
  <c r="I485" i="18"/>
  <c r="I489" i="18"/>
  <c r="I493" i="18"/>
  <c r="I497" i="18"/>
  <c r="I501" i="18"/>
  <c r="I505" i="18"/>
  <c r="I509" i="18"/>
  <c r="I478" i="18"/>
  <c r="I482" i="18"/>
  <c r="I486" i="18"/>
  <c r="I490" i="18"/>
  <c r="I494" i="18"/>
  <c r="I498" i="18"/>
  <c r="I502" i="18"/>
  <c r="I506" i="18"/>
  <c r="I510" i="18"/>
  <c r="I479" i="18"/>
  <c r="I483" i="18"/>
  <c r="I487" i="18"/>
  <c r="I491" i="18"/>
  <c r="I495" i="18"/>
  <c r="I499" i="18"/>
  <c r="I503" i="18"/>
  <c r="I507" i="18"/>
  <c r="I511" i="18"/>
  <c r="J10" i="7994"/>
  <c r="K10" i="7994"/>
  <c r="A10094" i="18"/>
  <c r="A1127" i="18"/>
  <c r="M8" i="18"/>
  <c r="M9" i="18" s="1"/>
  <c r="M10" i="18" l="1"/>
  <c r="J9" i="7954"/>
  <c r="I9" i="7954"/>
  <c r="M8" i="7994"/>
  <c r="M8" i="7954"/>
  <c r="I10" i="7994"/>
  <c r="A10112" i="18"/>
  <c r="A1145" i="18"/>
  <c r="N8" i="18"/>
  <c r="N9" i="18" s="1"/>
  <c r="M10" i="7994" l="1"/>
  <c r="M212" i="18"/>
  <c r="M216" i="18"/>
  <c r="M220" i="18"/>
  <c r="M224" i="18"/>
  <c r="M228" i="18"/>
  <c r="M232" i="18"/>
  <c r="M213" i="18"/>
  <c r="M217" i="18"/>
  <c r="M221" i="18"/>
  <c r="M225" i="18"/>
  <c r="M229" i="18"/>
  <c r="M233" i="18"/>
  <c r="M214" i="18"/>
  <c r="M218" i="18"/>
  <c r="M222" i="18"/>
  <c r="M226" i="18"/>
  <c r="M230" i="18"/>
  <c r="M234" i="18"/>
  <c r="M215" i="18"/>
  <c r="M219" i="18"/>
  <c r="M223" i="18"/>
  <c r="M227" i="18"/>
  <c r="M231" i="18"/>
  <c r="M239" i="18"/>
  <c r="M243" i="18"/>
  <c r="M247" i="18"/>
  <c r="M251" i="18"/>
  <c r="M255" i="18"/>
  <c r="M236" i="18"/>
  <c r="M240" i="18"/>
  <c r="M244" i="18"/>
  <c r="M248" i="18"/>
  <c r="M252" i="18"/>
  <c r="M256" i="18"/>
  <c r="M237" i="18"/>
  <c r="M241" i="18"/>
  <c r="M245" i="18"/>
  <c r="M249" i="18"/>
  <c r="M253" i="18"/>
  <c r="M257" i="18"/>
  <c r="M235" i="18"/>
  <c r="M238" i="18"/>
  <c r="M242" i="18"/>
  <c r="M246" i="18"/>
  <c r="M250" i="18"/>
  <c r="M254" i="18"/>
  <c r="M261" i="18"/>
  <c r="M265" i="18"/>
  <c r="M269" i="18"/>
  <c r="M273" i="18"/>
  <c r="M277" i="18"/>
  <c r="M281" i="18"/>
  <c r="M258" i="18"/>
  <c r="M262" i="18"/>
  <c r="M266" i="18"/>
  <c r="M270" i="18"/>
  <c r="M274" i="18"/>
  <c r="M278" i="18"/>
  <c r="M282" i="18"/>
  <c r="M259" i="18"/>
  <c r="M263" i="18"/>
  <c r="M267" i="18"/>
  <c r="M271" i="18"/>
  <c r="M275" i="18"/>
  <c r="M279" i="18"/>
  <c r="M260" i="18"/>
  <c r="M264" i="18"/>
  <c r="M268" i="18"/>
  <c r="M272" i="18"/>
  <c r="M276" i="18"/>
  <c r="M280" i="18"/>
  <c r="M283" i="18"/>
  <c r="M287" i="18"/>
  <c r="M291" i="18"/>
  <c r="M295" i="18"/>
  <c r="M299" i="18"/>
  <c r="M303" i="18"/>
  <c r="M284" i="18"/>
  <c r="M288" i="18"/>
  <c r="M292" i="18"/>
  <c r="M296" i="18"/>
  <c r="M300" i="18"/>
  <c r="M304" i="18"/>
  <c r="M285" i="18"/>
  <c r="M289" i="18"/>
  <c r="M293" i="18"/>
  <c r="M297" i="18"/>
  <c r="M301" i="18"/>
  <c r="M305" i="18"/>
  <c r="M286" i="18"/>
  <c r="M290" i="18"/>
  <c r="M294" i="18"/>
  <c r="M298" i="18"/>
  <c r="M302" i="18"/>
  <c r="M306" i="18"/>
  <c r="M307" i="18"/>
  <c r="M311" i="18"/>
  <c r="M315" i="18"/>
  <c r="M319" i="18"/>
  <c r="M323" i="18"/>
  <c r="M327" i="18"/>
  <c r="M331" i="18"/>
  <c r="M335" i="18"/>
  <c r="M339" i="18"/>
  <c r="M343" i="18"/>
  <c r="M347" i="18"/>
  <c r="M351" i="18"/>
  <c r="M308" i="18"/>
  <c r="M312" i="18"/>
  <c r="M316" i="18"/>
  <c r="M320" i="18"/>
  <c r="M324" i="18"/>
  <c r="M328" i="18"/>
  <c r="M332" i="18"/>
  <c r="M336" i="18"/>
  <c r="M340" i="18"/>
  <c r="M344" i="18"/>
  <c r="M348" i="18"/>
  <c r="M352" i="18"/>
  <c r="M310" i="18"/>
  <c r="M314" i="18"/>
  <c r="M318" i="18"/>
  <c r="M322" i="18"/>
  <c r="M326" i="18"/>
  <c r="M330" i="18"/>
  <c r="M334" i="18"/>
  <c r="M338" i="18"/>
  <c r="M342" i="18"/>
  <c r="M346" i="18"/>
  <c r="M350" i="18"/>
  <c r="M355" i="18"/>
  <c r="M356" i="18"/>
  <c r="M360" i="18"/>
  <c r="M364" i="18"/>
  <c r="M368" i="18"/>
  <c r="M372" i="18"/>
  <c r="M376" i="18"/>
  <c r="M380" i="18"/>
  <c r="M384" i="18"/>
  <c r="M309" i="18"/>
  <c r="M317" i="18"/>
  <c r="M325" i="18"/>
  <c r="M333" i="18"/>
  <c r="M357" i="18"/>
  <c r="M361" i="18"/>
  <c r="M365" i="18"/>
  <c r="M369" i="18"/>
  <c r="M373" i="18"/>
  <c r="M377" i="18"/>
  <c r="M381" i="18"/>
  <c r="M337" i="18"/>
  <c r="M341" i="18"/>
  <c r="M345" i="18"/>
  <c r="M349" i="18"/>
  <c r="M353" i="18"/>
  <c r="M354" i="18"/>
  <c r="M358" i="18"/>
  <c r="M362" i="18"/>
  <c r="M366" i="18"/>
  <c r="M370" i="18"/>
  <c r="M374" i="18"/>
  <c r="M378" i="18"/>
  <c r="M382" i="18"/>
  <c r="M386" i="18"/>
  <c r="M313" i="18"/>
  <c r="M321" i="18"/>
  <c r="M329" i="18"/>
  <c r="M359" i="18"/>
  <c r="M363" i="18"/>
  <c r="M367" i="18"/>
  <c r="M371" i="18"/>
  <c r="M375" i="18"/>
  <c r="M379" i="18"/>
  <c r="M383" i="18"/>
  <c r="M389" i="18"/>
  <c r="M393" i="18"/>
  <c r="M397" i="18"/>
  <c r="M401" i="18"/>
  <c r="M405" i="18"/>
  <c r="M409" i="18"/>
  <c r="M413" i="18"/>
  <c r="M417" i="18"/>
  <c r="M421" i="18"/>
  <c r="M425" i="18"/>
  <c r="M429" i="18"/>
  <c r="M433" i="18"/>
  <c r="M385" i="18"/>
  <c r="M390" i="18"/>
  <c r="M394" i="18"/>
  <c r="M398" i="18"/>
  <c r="M402" i="18"/>
  <c r="M406" i="18"/>
  <c r="M410" i="18"/>
  <c r="M414" i="18"/>
  <c r="M418" i="18"/>
  <c r="M422" i="18"/>
  <c r="M426" i="18"/>
  <c r="M430" i="18"/>
  <c r="M434" i="18"/>
  <c r="M387" i="18"/>
  <c r="M391" i="18"/>
  <c r="M395" i="18"/>
  <c r="M399" i="18"/>
  <c r="M403" i="18"/>
  <c r="M407" i="18"/>
  <c r="M388" i="18"/>
  <c r="M392" i="18"/>
  <c r="M396" i="18"/>
  <c r="M400" i="18"/>
  <c r="M404" i="18"/>
  <c r="M408" i="18"/>
  <c r="M412" i="18"/>
  <c r="M416" i="18"/>
  <c r="M420" i="18"/>
  <c r="M424" i="18"/>
  <c r="M428" i="18"/>
  <c r="M432" i="18"/>
  <c r="M415" i="18"/>
  <c r="M423" i="18"/>
  <c r="M431" i="18"/>
  <c r="M437" i="18"/>
  <c r="M441" i="18"/>
  <c r="M445" i="18"/>
  <c r="M449" i="18"/>
  <c r="M453" i="18"/>
  <c r="M457" i="18"/>
  <c r="M461" i="18"/>
  <c r="M465" i="18"/>
  <c r="M469" i="18"/>
  <c r="M473" i="18"/>
  <c r="M438" i="18"/>
  <c r="M442" i="18"/>
  <c r="M446" i="18"/>
  <c r="M450" i="18"/>
  <c r="M454" i="18"/>
  <c r="M458" i="18"/>
  <c r="M462" i="18"/>
  <c r="M466" i="18"/>
  <c r="M470" i="18"/>
  <c r="M474" i="18"/>
  <c r="M411" i="18"/>
  <c r="M419" i="18"/>
  <c r="M427" i="18"/>
  <c r="M435" i="18"/>
  <c r="M439" i="18"/>
  <c r="M443" i="18"/>
  <c r="M447" i="18"/>
  <c r="M451" i="18"/>
  <c r="M455" i="18"/>
  <c r="M459" i="18"/>
  <c r="M463" i="18"/>
  <c r="M467" i="18"/>
  <c r="M471" i="18"/>
  <c r="M475" i="18"/>
  <c r="M436" i="18"/>
  <c r="M440" i="18"/>
  <c r="M444" i="18"/>
  <c r="M448" i="18"/>
  <c r="M452" i="18"/>
  <c r="M456" i="18"/>
  <c r="M460" i="18"/>
  <c r="M464" i="18"/>
  <c r="M468" i="18"/>
  <c r="M472" i="18"/>
  <c r="M476" i="18"/>
  <c r="M480" i="18"/>
  <c r="M484" i="18"/>
  <c r="M488" i="18"/>
  <c r="M492" i="18"/>
  <c r="M496" i="18"/>
  <c r="M500" i="18"/>
  <c r="M504" i="18"/>
  <c r="M508" i="18"/>
  <c r="M512" i="18"/>
  <c r="M477" i="18"/>
  <c r="M481" i="18"/>
  <c r="M485" i="18"/>
  <c r="M489" i="18"/>
  <c r="M493" i="18"/>
  <c r="M497" i="18"/>
  <c r="M501" i="18"/>
  <c r="M505" i="18"/>
  <c r="M509" i="18"/>
  <c r="M478" i="18"/>
  <c r="M482" i="18"/>
  <c r="M486" i="18"/>
  <c r="M490" i="18"/>
  <c r="M494" i="18"/>
  <c r="M498" i="18"/>
  <c r="M502" i="18"/>
  <c r="M506" i="18"/>
  <c r="M510" i="18"/>
  <c r="M479" i="18"/>
  <c r="M483" i="18"/>
  <c r="M487" i="18"/>
  <c r="M491" i="18"/>
  <c r="M495" i="18"/>
  <c r="M499" i="18"/>
  <c r="M503" i="18"/>
  <c r="M507" i="18"/>
  <c r="M511" i="18"/>
  <c r="N10" i="18"/>
  <c r="M9" i="7954"/>
  <c r="N8" i="7994"/>
  <c r="N8" i="7954"/>
  <c r="H10" i="7994"/>
  <c r="H9" i="7954"/>
  <c r="A10130" i="18"/>
  <c r="A1163" i="18"/>
  <c r="N9" i="7954" l="1"/>
  <c r="N215" i="18"/>
  <c r="N219" i="18"/>
  <c r="N223" i="18"/>
  <c r="N227" i="18"/>
  <c r="N231" i="18"/>
  <c r="N235" i="18"/>
  <c r="N212" i="18"/>
  <c r="N216" i="18"/>
  <c r="N220" i="18"/>
  <c r="N224" i="18"/>
  <c r="N228" i="18"/>
  <c r="N232" i="18"/>
  <c r="N213" i="18"/>
  <c r="N217" i="18"/>
  <c r="N221" i="18"/>
  <c r="N225" i="18"/>
  <c r="N229" i="18"/>
  <c r="N233" i="18"/>
  <c r="N214" i="18"/>
  <c r="N218" i="18"/>
  <c r="N222" i="18"/>
  <c r="N226" i="18"/>
  <c r="N230" i="18"/>
  <c r="N238" i="18"/>
  <c r="N242" i="18"/>
  <c r="N246" i="18"/>
  <c r="N250" i="18"/>
  <c r="N254" i="18"/>
  <c r="N258" i="18"/>
  <c r="N234" i="18"/>
  <c r="N239" i="18"/>
  <c r="N243" i="18"/>
  <c r="N247" i="18"/>
  <c r="N251" i="18"/>
  <c r="N255" i="18"/>
  <c r="N236" i="18"/>
  <c r="N240" i="18"/>
  <c r="N244" i="18"/>
  <c r="N248" i="18"/>
  <c r="N252" i="18"/>
  <c r="N256" i="18"/>
  <c r="N237" i="18"/>
  <c r="N241" i="18"/>
  <c r="N245" i="18"/>
  <c r="N249" i="18"/>
  <c r="N253" i="18"/>
  <c r="N260" i="18"/>
  <c r="N264" i="18"/>
  <c r="N268" i="18"/>
  <c r="N272" i="18"/>
  <c r="N276" i="18"/>
  <c r="N280" i="18"/>
  <c r="N261" i="18"/>
  <c r="N265" i="18"/>
  <c r="N269" i="18"/>
  <c r="N273" i="18"/>
  <c r="N277" i="18"/>
  <c r="N281" i="18"/>
  <c r="N262" i="18"/>
  <c r="N266" i="18"/>
  <c r="N270" i="18"/>
  <c r="N274" i="18"/>
  <c r="N278" i="18"/>
  <c r="N282" i="18"/>
  <c r="N257" i="18"/>
  <c r="N259" i="18"/>
  <c r="N263" i="18"/>
  <c r="N267" i="18"/>
  <c r="N271" i="18"/>
  <c r="N275" i="18"/>
  <c r="N279" i="18"/>
  <c r="N286" i="18"/>
  <c r="N290" i="18"/>
  <c r="N294" i="18"/>
  <c r="N298" i="18"/>
  <c r="N302" i="18"/>
  <c r="N306" i="18"/>
  <c r="N283" i="18"/>
  <c r="N287" i="18"/>
  <c r="N291" i="18"/>
  <c r="N295" i="18"/>
  <c r="N299" i="18"/>
  <c r="N303" i="18"/>
  <c r="N284" i="18"/>
  <c r="N288" i="18"/>
  <c r="N292" i="18"/>
  <c r="N296" i="18"/>
  <c r="N300" i="18"/>
  <c r="N304" i="18"/>
  <c r="N285" i="18"/>
  <c r="N289" i="18"/>
  <c r="N293" i="18"/>
  <c r="N297" i="18"/>
  <c r="N301" i="18"/>
  <c r="N305" i="18"/>
  <c r="N310" i="18"/>
  <c r="N314" i="18"/>
  <c r="N318" i="18"/>
  <c r="N322" i="18"/>
  <c r="N326" i="18"/>
  <c r="N330" i="18"/>
  <c r="N334" i="18"/>
  <c r="N338" i="18"/>
  <c r="N342" i="18"/>
  <c r="N346" i="18"/>
  <c r="N350" i="18"/>
  <c r="N307" i="18"/>
  <c r="N311" i="18"/>
  <c r="N315" i="18"/>
  <c r="N319" i="18"/>
  <c r="N323" i="18"/>
  <c r="N327" i="18"/>
  <c r="N331" i="18"/>
  <c r="N335" i="18"/>
  <c r="N339" i="18"/>
  <c r="N343" i="18"/>
  <c r="N347" i="18"/>
  <c r="N351" i="18"/>
  <c r="N355" i="18"/>
  <c r="N309" i="18"/>
  <c r="N313" i="18"/>
  <c r="N317" i="18"/>
  <c r="N321" i="18"/>
  <c r="N325" i="18"/>
  <c r="N329" i="18"/>
  <c r="N333" i="18"/>
  <c r="N359" i="18"/>
  <c r="N363" i="18"/>
  <c r="N367" i="18"/>
  <c r="N371" i="18"/>
  <c r="N375" i="18"/>
  <c r="N379" i="18"/>
  <c r="N383" i="18"/>
  <c r="N312" i="18"/>
  <c r="N320" i="18"/>
  <c r="N328" i="18"/>
  <c r="N336" i="18"/>
  <c r="N340" i="18"/>
  <c r="N344" i="18"/>
  <c r="N348" i="18"/>
  <c r="N352" i="18"/>
  <c r="N356" i="18"/>
  <c r="N360" i="18"/>
  <c r="N364" i="18"/>
  <c r="N368" i="18"/>
  <c r="N372" i="18"/>
  <c r="N376" i="18"/>
  <c r="N380" i="18"/>
  <c r="N384" i="18"/>
  <c r="N357" i="18"/>
  <c r="N361" i="18"/>
  <c r="N365" i="18"/>
  <c r="N369" i="18"/>
  <c r="N373" i="18"/>
  <c r="N377" i="18"/>
  <c r="N381" i="18"/>
  <c r="N385" i="18"/>
  <c r="N308" i="18"/>
  <c r="N316" i="18"/>
  <c r="N324" i="18"/>
  <c r="N332" i="18"/>
  <c r="N337" i="18"/>
  <c r="N341" i="18"/>
  <c r="N345" i="18"/>
  <c r="N349" i="18"/>
  <c r="N353" i="18"/>
  <c r="N354" i="18"/>
  <c r="N358" i="18"/>
  <c r="N362" i="18"/>
  <c r="N366" i="18"/>
  <c r="N370" i="18"/>
  <c r="N374" i="18"/>
  <c r="N378" i="18"/>
  <c r="N382" i="18"/>
  <c r="N388" i="18"/>
  <c r="N392" i="18"/>
  <c r="N396" i="18"/>
  <c r="N400" i="18"/>
  <c r="N404" i="18"/>
  <c r="N408" i="18"/>
  <c r="N412" i="18"/>
  <c r="N416" i="18"/>
  <c r="N420" i="18"/>
  <c r="N424" i="18"/>
  <c r="N428" i="18"/>
  <c r="N432" i="18"/>
  <c r="N389" i="18"/>
  <c r="N393" i="18"/>
  <c r="N397" i="18"/>
  <c r="N401" i="18"/>
  <c r="N405" i="18"/>
  <c r="N409" i="18"/>
  <c r="N413" i="18"/>
  <c r="N417" i="18"/>
  <c r="N421" i="18"/>
  <c r="N425" i="18"/>
  <c r="N429" i="18"/>
  <c r="N433" i="18"/>
  <c r="N390" i="18"/>
  <c r="N394" i="18"/>
  <c r="N398" i="18"/>
  <c r="N402" i="18"/>
  <c r="N406" i="18"/>
  <c r="N410" i="18"/>
  <c r="N386" i="18"/>
  <c r="N387" i="18"/>
  <c r="N391" i="18"/>
  <c r="N395" i="18"/>
  <c r="N399" i="18"/>
  <c r="N403" i="18"/>
  <c r="N407" i="18"/>
  <c r="N411" i="18"/>
  <c r="N415" i="18"/>
  <c r="N419" i="18"/>
  <c r="N423" i="18"/>
  <c r="N427" i="18"/>
  <c r="N431" i="18"/>
  <c r="N418" i="18"/>
  <c r="N426" i="18"/>
  <c r="N434" i="18"/>
  <c r="N436" i="18"/>
  <c r="N440" i="18"/>
  <c r="N444" i="18"/>
  <c r="N448" i="18"/>
  <c r="N452" i="18"/>
  <c r="N456" i="18"/>
  <c r="N460" i="18"/>
  <c r="N464" i="18"/>
  <c r="N468" i="18"/>
  <c r="N472" i="18"/>
  <c r="N437" i="18"/>
  <c r="N441" i="18"/>
  <c r="N445" i="18"/>
  <c r="N449" i="18"/>
  <c r="N453" i="18"/>
  <c r="N457" i="18"/>
  <c r="N461" i="18"/>
  <c r="N465" i="18"/>
  <c r="N469" i="18"/>
  <c r="N473" i="18"/>
  <c r="N414" i="18"/>
  <c r="N422" i="18"/>
  <c r="N430" i="18"/>
  <c r="N438" i="18"/>
  <c r="N442" i="18"/>
  <c r="N446" i="18"/>
  <c r="N450" i="18"/>
  <c r="N454" i="18"/>
  <c r="N458" i="18"/>
  <c r="N462" i="18"/>
  <c r="N466" i="18"/>
  <c r="N470" i="18"/>
  <c r="N474" i="18"/>
  <c r="N435" i="18"/>
  <c r="N439" i="18"/>
  <c r="N443" i="18"/>
  <c r="N447" i="18"/>
  <c r="N451" i="18"/>
  <c r="N455" i="18"/>
  <c r="N459" i="18"/>
  <c r="N463" i="18"/>
  <c r="N467" i="18"/>
  <c r="N471" i="18"/>
  <c r="N475" i="18"/>
  <c r="N479" i="18"/>
  <c r="N483" i="18"/>
  <c r="N487" i="18"/>
  <c r="N491" i="18"/>
  <c r="N495" i="18"/>
  <c r="N499" i="18"/>
  <c r="N503" i="18"/>
  <c r="N507" i="18"/>
  <c r="N511" i="18"/>
  <c r="N476" i="18"/>
  <c r="N480" i="18"/>
  <c r="N484" i="18"/>
  <c r="N488" i="18"/>
  <c r="N492" i="18"/>
  <c r="N496" i="18"/>
  <c r="N500" i="18"/>
  <c r="N504" i="18"/>
  <c r="N508" i="18"/>
  <c r="N512" i="18"/>
  <c r="N477" i="18"/>
  <c r="N481" i="18"/>
  <c r="N485" i="18"/>
  <c r="N489" i="18"/>
  <c r="N493" i="18"/>
  <c r="N497" i="18"/>
  <c r="N501" i="18"/>
  <c r="N505" i="18"/>
  <c r="N509" i="18"/>
  <c r="N478" i="18"/>
  <c r="N482" i="18"/>
  <c r="N486" i="18"/>
  <c r="N490" i="18"/>
  <c r="N494" i="18"/>
  <c r="N498" i="18"/>
  <c r="N502" i="18"/>
  <c r="N506" i="18"/>
  <c r="N510" i="18"/>
  <c r="N10" i="7994"/>
  <c r="G10" i="7994"/>
  <c r="G9" i="7954"/>
  <c r="A10148" i="18"/>
  <c r="A1181" i="18"/>
  <c r="A10166" i="18" l="1"/>
  <c r="A1199" i="18"/>
  <c r="A10184" i="18" l="1"/>
  <c r="A1217" i="18"/>
  <c r="A10202" i="18" l="1"/>
  <c r="A1235" i="18"/>
  <c r="A10220" i="18" l="1"/>
  <c r="A1253" i="18"/>
  <c r="A10238" i="18" l="1"/>
  <c r="A1271" i="18"/>
  <c r="A10256" i="18" l="1"/>
  <c r="A1289" i="18"/>
  <c r="A10274" i="18" l="1"/>
  <c r="A1307" i="18"/>
  <c r="A10292" i="18" l="1"/>
  <c r="A1325" i="18"/>
  <c r="A10310" i="18" l="1"/>
  <c r="A1343" i="18"/>
  <c r="A10328" i="18" l="1"/>
  <c r="A1361" i="18"/>
  <c r="A10346" i="18" l="1"/>
  <c r="A1379" i="18"/>
  <c r="A10364" i="18" l="1"/>
  <c r="A1397" i="18"/>
  <c r="A10382" i="18" l="1"/>
  <c r="A1415" i="18"/>
  <c r="A10400" i="18" l="1"/>
  <c r="A1433" i="18"/>
  <c r="A10418" i="18" l="1"/>
  <c r="A1451" i="18"/>
  <c r="A10436" i="18" l="1"/>
  <c r="A1469" i="18"/>
  <c r="A10454" i="18" l="1"/>
  <c r="A1487" i="18"/>
  <c r="A10472" i="18" l="1"/>
  <c r="A1505" i="18"/>
  <c r="A10490" i="18" l="1"/>
  <c r="A1523" i="18"/>
  <c r="A10508" i="18" l="1"/>
  <c r="A1541" i="18"/>
  <c r="A10526" i="18" l="1"/>
  <c r="A1559" i="18"/>
  <c r="A10544" i="18" l="1"/>
  <c r="A1577" i="18"/>
  <c r="A10562" i="18" l="1"/>
  <c r="A1595" i="18"/>
  <c r="A10580" i="18" l="1"/>
  <c r="A1613" i="18"/>
  <c r="A10598" i="18" l="1"/>
  <c r="A1631" i="18"/>
  <c r="A10616" i="18" l="1"/>
  <c r="A1649" i="18"/>
  <c r="A10634" i="18" l="1"/>
  <c r="A1667" i="18"/>
  <c r="A10652" i="18" l="1"/>
  <c r="A1685" i="18"/>
  <c r="A10670" i="18" l="1"/>
  <c r="A1703" i="18"/>
  <c r="A10688" i="18" l="1"/>
  <c r="A1721" i="18"/>
  <c r="A10706" i="18" l="1"/>
  <c r="A1739" i="18"/>
  <c r="A10724" i="18" l="1"/>
  <c r="A1757" i="18"/>
  <c r="A10742" i="18" l="1"/>
  <c r="A1775" i="18"/>
  <c r="A10760" i="18" l="1"/>
  <c r="A1793" i="18"/>
  <c r="A10778" i="18" l="1"/>
  <c r="A1811" i="18"/>
  <c r="A10796" i="18" l="1"/>
  <c r="A1829" i="18"/>
  <c r="A10814" i="18" l="1"/>
  <c r="A1847" i="18"/>
  <c r="A10832" i="18" l="1"/>
  <c r="A1865" i="18"/>
  <c r="A10850" i="18" l="1"/>
  <c r="A1883" i="18"/>
  <c r="A10868" i="18" l="1"/>
  <c r="A1901" i="18"/>
  <c r="A10886" i="18" l="1"/>
  <c r="A1919" i="18"/>
  <c r="A10904" i="18" l="1"/>
  <c r="A1937" i="18"/>
  <c r="A10922" i="18" l="1"/>
  <c r="A1955" i="18"/>
  <c r="A10940" i="18" l="1"/>
  <c r="A1973" i="18"/>
  <c r="A10958" i="18" l="1"/>
  <c r="A1991" i="18"/>
  <c r="A10976" i="18" l="1"/>
  <c r="A2009" i="18"/>
  <c r="A10994" i="18" l="1"/>
  <c r="A2027" i="18"/>
  <c r="A11012" i="18" l="1"/>
  <c r="A2045" i="18"/>
  <c r="A11030" i="18" l="1"/>
  <c r="A2063" i="18"/>
  <c r="A11048" i="18" l="1"/>
  <c r="A2081" i="18"/>
  <c r="A11066" i="18" l="1"/>
  <c r="A2099" i="18"/>
  <c r="A11084" i="18" l="1"/>
  <c r="A2117" i="18"/>
  <c r="A11102" i="18" l="1"/>
  <c r="A2135" i="18"/>
  <c r="A11120" i="18" l="1"/>
  <c r="A2153" i="18"/>
  <c r="A11138" i="18" l="1"/>
  <c r="A2171" i="18"/>
  <c r="A11156" i="18" l="1"/>
  <c r="A2189" i="18"/>
  <c r="A11174" i="18" l="1"/>
  <c r="A2207" i="18"/>
  <c r="A11192" i="18" l="1"/>
  <c r="A2225" i="18"/>
  <c r="A11210" i="18" l="1"/>
  <c r="A2243" i="18"/>
  <c r="A11228" i="18" l="1"/>
  <c r="A2261" i="18"/>
  <c r="A11246" i="18" l="1"/>
  <c r="A2279" i="18"/>
  <c r="A11264" i="18" l="1"/>
  <c r="A2297" i="18"/>
  <c r="A11282" i="18" l="1"/>
  <c r="A2315" i="18"/>
  <c r="A11300" i="18" l="1"/>
  <c r="A2333" i="18"/>
  <c r="A11318" i="18" l="1"/>
  <c r="A2351" i="18"/>
  <c r="A11336" i="18" l="1"/>
  <c r="A2369" i="18"/>
  <c r="A11354" i="18" l="1"/>
  <c r="A2387" i="18"/>
  <c r="A11372" i="18" l="1"/>
  <c r="A2405" i="18"/>
  <c r="A11390" i="18" l="1"/>
  <c r="A2423" i="18"/>
  <c r="A11408" i="18" l="1"/>
  <c r="A2441" i="18"/>
  <c r="A11426" i="18" l="1"/>
  <c r="A2459" i="18"/>
  <c r="A11444" i="18" l="1"/>
  <c r="A2477" i="18"/>
  <c r="A11462" i="18" l="1"/>
  <c r="A2495" i="18"/>
  <c r="A11480" i="18" l="1"/>
  <c r="A2513" i="18"/>
  <c r="A11498" i="18" l="1"/>
  <c r="A2531" i="18"/>
  <c r="A11516" i="18" l="1"/>
  <c r="A2549" i="18"/>
  <c r="A11534" i="18" l="1"/>
  <c r="A2567" i="18"/>
  <c r="A11552" i="18" l="1"/>
  <c r="A2585" i="18"/>
  <c r="A11570" i="18" l="1"/>
  <c r="A2603" i="18"/>
  <c r="A11588" i="18" l="1"/>
  <c r="A2621" i="18"/>
  <c r="A11606" i="18" l="1"/>
  <c r="A2639" i="18"/>
  <c r="A11624" i="18" l="1"/>
  <c r="A2657" i="18"/>
  <c r="A11642" i="18" l="1"/>
  <c r="A2675" i="18"/>
  <c r="A11660" i="18" l="1"/>
  <c r="A2693" i="18"/>
  <c r="A11678" i="18" l="1"/>
  <c r="A2711" i="18"/>
  <c r="A11696" i="18" l="1"/>
  <c r="A2729" i="18"/>
  <c r="A11714" i="18" l="1"/>
  <c r="A2747" i="18"/>
  <c r="A11732" i="18" l="1"/>
  <c r="A2765" i="18"/>
  <c r="A11750" i="18" l="1"/>
  <c r="A2783" i="18"/>
  <c r="A11768" i="18" l="1"/>
  <c r="A2801" i="18"/>
  <c r="A11786" i="18" l="1"/>
  <c r="A2819" i="18"/>
  <c r="A11804" i="18" l="1"/>
  <c r="A2837" i="18"/>
  <c r="A11822" i="18" l="1"/>
  <c r="A2855" i="18"/>
  <c r="A11840" i="18" l="1"/>
  <c r="A2873" i="18"/>
  <c r="A11858" i="18" l="1"/>
  <c r="A2891" i="18"/>
  <c r="A11876" i="18" l="1"/>
  <c r="A2909" i="18"/>
  <c r="A11894" i="18" l="1"/>
  <c r="A2927" i="18"/>
  <c r="A11912" i="18" l="1"/>
  <c r="A2945" i="18"/>
  <c r="A11930" i="18" l="1"/>
  <c r="A2963" i="18"/>
  <c r="A11948" i="18" l="1"/>
  <c r="A2981" i="18"/>
  <c r="A11966" i="18" l="1"/>
  <c r="A2999" i="18"/>
  <c r="A11984" i="18" l="1"/>
  <c r="A3017" i="18"/>
  <c r="A12002" i="18" l="1"/>
  <c r="A3035" i="18"/>
  <c r="A12020" i="18" l="1"/>
  <c r="A3053" i="18"/>
  <c r="A12038" i="18" l="1"/>
  <c r="A3071" i="18"/>
  <c r="A12056" i="18" l="1"/>
  <c r="A3089" i="18"/>
  <c r="A12074" i="18" l="1"/>
  <c r="A3107" i="18"/>
  <c r="A12092" i="18" l="1"/>
  <c r="A3125" i="18"/>
  <c r="A12110" i="18" l="1"/>
  <c r="A3143" i="18"/>
  <c r="A12128" i="18" l="1"/>
  <c r="A3161" i="18"/>
  <c r="A12146" i="18" l="1"/>
  <c r="A3179" i="18"/>
  <c r="A12164" i="18" l="1"/>
  <c r="A3197" i="18"/>
  <c r="A12182" i="18" l="1"/>
  <c r="A3215" i="18"/>
  <c r="A12200" i="18" l="1"/>
  <c r="A3233" i="18"/>
  <c r="A12218" i="18" l="1"/>
  <c r="A3251" i="18"/>
  <c r="A12236" i="18" l="1"/>
  <c r="A3269" i="18"/>
  <c r="A12254" i="18" l="1"/>
  <c r="A3287" i="18"/>
  <c r="A12272" i="18" l="1"/>
  <c r="A3305" i="18"/>
  <c r="A12290" i="18" l="1"/>
  <c r="A3323" i="18"/>
  <c r="A12308" i="18" l="1"/>
  <c r="A3341" i="18"/>
  <c r="A12326" i="18" l="1"/>
  <c r="A3359" i="18"/>
  <c r="A12344" i="18" l="1"/>
  <c r="A3377" i="18"/>
  <c r="A12362" i="18" l="1"/>
  <c r="A3395" i="18"/>
  <c r="A12380" i="18" l="1"/>
  <c r="A3413" i="18"/>
  <c r="A12398" i="18" l="1"/>
  <c r="A3431" i="18"/>
  <c r="A12416" i="18" l="1"/>
  <c r="A3449" i="18"/>
  <c r="A12434" i="18" l="1"/>
  <c r="A3467" i="18"/>
  <c r="A12452" i="18" l="1"/>
  <c r="A3485" i="18"/>
  <c r="A12470" i="18" l="1"/>
  <c r="A3503" i="18"/>
  <c r="A12488" i="18" l="1"/>
  <c r="A3521" i="18"/>
  <c r="A12506" i="18" l="1"/>
  <c r="A3539" i="18"/>
  <c r="A12524" i="18" l="1"/>
  <c r="A3557" i="18"/>
  <c r="A12542" i="18" l="1"/>
  <c r="A3575" i="18"/>
  <c r="A12560" i="18" l="1"/>
  <c r="A3593" i="18"/>
  <c r="A12578" i="18" l="1"/>
  <c r="A3611" i="18"/>
  <c r="A12596" i="18" l="1"/>
  <c r="A3629" i="18"/>
  <c r="A12614" i="18" l="1"/>
  <c r="A3647" i="18"/>
  <c r="A12632" i="18" l="1"/>
  <c r="A3665" i="18"/>
  <c r="A12650" i="18" l="1"/>
  <c r="A3683" i="18"/>
  <c r="A12668" i="18" l="1"/>
  <c r="A3701" i="18"/>
  <c r="A12686" i="18" l="1"/>
  <c r="A3719" i="18"/>
  <c r="A12704" i="18" l="1"/>
  <c r="A3737" i="18"/>
  <c r="A12722" i="18" l="1"/>
  <c r="A3755" i="18"/>
  <c r="A12740" i="18" l="1"/>
  <c r="A3773" i="18"/>
  <c r="A12758" i="18" l="1"/>
  <c r="A3791" i="18"/>
  <c r="A12776" i="18" l="1"/>
  <c r="A3809" i="18"/>
  <c r="A12794" i="18" l="1"/>
  <c r="A3827" i="18"/>
  <c r="A12812" i="18" l="1"/>
  <c r="A3845" i="18"/>
  <c r="A12830" i="18" l="1"/>
  <c r="A3863" i="18"/>
  <c r="A12848" i="18" l="1"/>
  <c r="A3881" i="18"/>
  <c r="A12866" i="18" l="1"/>
  <c r="A3899" i="18"/>
  <c r="A12884" i="18" l="1"/>
  <c r="A3917" i="18"/>
  <c r="A12902" i="18" l="1"/>
  <c r="A3935" i="18"/>
  <c r="A12920" i="18" l="1"/>
  <c r="A3953" i="18"/>
  <c r="A12938" i="18" l="1"/>
  <c r="A3971" i="18"/>
  <c r="A12956" i="18" l="1"/>
  <c r="A3989" i="18"/>
  <c r="A12974" i="18" l="1"/>
  <c r="A4007" i="18"/>
  <c r="A12992" i="18" l="1"/>
  <c r="A4025" i="18"/>
  <c r="A13010" i="18" l="1"/>
  <c r="A4043" i="18"/>
  <c r="A13028" i="18" l="1"/>
  <c r="A4061" i="18"/>
  <c r="A13046" i="18" l="1"/>
  <c r="A4079" i="18"/>
  <c r="A13064" i="18" l="1"/>
  <c r="A4097" i="18"/>
  <c r="A13082" i="18" l="1"/>
  <c r="A4115" i="18"/>
  <c r="A13100" i="18" l="1"/>
  <c r="A4133" i="18"/>
  <c r="A13118" i="18" l="1"/>
  <c r="A4151" i="18"/>
  <c r="A13136" i="18" l="1"/>
  <c r="A4169" i="18"/>
  <c r="A13154" i="18" l="1"/>
  <c r="A4187" i="18"/>
  <c r="A13172" i="18" l="1"/>
  <c r="A4205" i="18"/>
  <c r="A13190" i="18" l="1"/>
  <c r="A4223" i="18"/>
  <c r="A13208" i="18" l="1"/>
  <c r="A4241" i="18"/>
  <c r="A13226" i="18" l="1"/>
  <c r="A4259" i="18"/>
  <c r="A13244" i="18" l="1"/>
  <c r="A4277" i="18"/>
  <c r="A13262" i="18" l="1"/>
  <c r="A4295" i="18"/>
  <c r="A13280" i="18" l="1"/>
  <c r="A4313" i="18"/>
  <c r="A13298" i="18" l="1"/>
  <c r="A4331" i="18"/>
  <c r="A13316" i="18" l="1"/>
  <c r="A4349" i="18"/>
  <c r="A13334" i="18" l="1"/>
  <c r="A4367" i="18"/>
  <c r="A13352" i="18" l="1"/>
  <c r="A4385" i="18"/>
  <c r="A13370" i="18" l="1"/>
  <c r="A4403" i="18"/>
  <c r="A13388" i="18" l="1"/>
  <c r="A4421" i="18"/>
  <c r="A13406" i="18" l="1"/>
  <c r="A4439" i="18"/>
  <c r="A13424" i="18" l="1"/>
  <c r="A4457" i="18"/>
  <c r="A13442" i="18" l="1"/>
  <c r="A4475" i="18"/>
  <c r="A13460" i="18" l="1"/>
  <c r="A4493" i="18"/>
  <c r="A13478" i="18" l="1"/>
  <c r="A4511" i="18"/>
  <c r="A13496" i="18" l="1"/>
  <c r="A4529" i="18"/>
  <c r="A13514" i="18" l="1"/>
  <c r="A4547" i="18"/>
  <c r="A13532" i="18" l="1"/>
  <c r="A4565" i="18"/>
  <c r="A13550" i="18" l="1"/>
  <c r="A4583" i="18"/>
  <c r="A13568" i="18" l="1"/>
  <c r="A4601" i="18"/>
  <c r="A4619" i="18" s="1"/>
  <c r="A4637" i="18" l="1"/>
  <c r="B4619" i="18"/>
  <c r="B4636" i="18" s="1"/>
  <c r="C4619" i="18"/>
  <c r="C4636" i="18" s="1"/>
  <c r="A13586" i="18"/>
  <c r="G5" i="18"/>
  <c r="F6" i="18"/>
  <c r="L4" i="18"/>
  <c r="N20" i="7954"/>
  <c r="M20" i="7954"/>
  <c r="L20" i="7954"/>
  <c r="K20" i="7954"/>
  <c r="J20" i="7954"/>
  <c r="I20" i="7954"/>
  <c r="H20" i="7954"/>
  <c r="G20" i="7954"/>
  <c r="C2223" i="7993"/>
  <c r="B2223" i="7993"/>
  <c r="C2222" i="7993"/>
  <c r="B2222" i="7993"/>
  <c r="C2221" i="7993"/>
  <c r="B2221" i="7993"/>
  <c r="C2220" i="7993"/>
  <c r="B2220" i="7993"/>
  <c r="C2219" i="7993"/>
  <c r="B2219" i="7993"/>
  <c r="C2218" i="7993"/>
  <c r="B2218" i="7993"/>
  <c r="C2217" i="7993"/>
  <c r="B2217" i="7993"/>
  <c r="C2216" i="7993"/>
  <c r="B2216" i="7993"/>
  <c r="C2215" i="7993"/>
  <c r="B2215" i="7993"/>
  <c r="C2214" i="7993"/>
  <c r="B2214" i="7993"/>
  <c r="C2213" i="7993"/>
  <c r="B2213" i="7993"/>
  <c r="C2212" i="7993"/>
  <c r="B2212" i="7993"/>
  <c r="C2211" i="7993"/>
  <c r="B2211" i="7993"/>
  <c r="C2210" i="7993"/>
  <c r="B2210" i="7993"/>
  <c r="C2209" i="7993"/>
  <c r="B2209" i="7993"/>
  <c r="C2208" i="7993"/>
  <c r="B2208" i="7993"/>
  <c r="C2207" i="7993"/>
  <c r="B2207" i="7993"/>
  <c r="C2206" i="7993"/>
  <c r="B2206" i="7993"/>
  <c r="C2205" i="7993"/>
  <c r="B2205" i="7993"/>
  <c r="C2204" i="7993"/>
  <c r="B2204" i="7993"/>
  <c r="C2203" i="7993"/>
  <c r="B2203" i="7993"/>
  <c r="C2202" i="7993"/>
  <c r="B2202" i="7993"/>
  <c r="C2201" i="7993"/>
  <c r="B2201" i="7993"/>
  <c r="C2200" i="7993"/>
  <c r="B2200" i="7993"/>
  <c r="C2199" i="7993"/>
  <c r="B2199" i="7993"/>
  <c r="C2198" i="7993"/>
  <c r="B2198" i="7993"/>
  <c r="C2197" i="7993"/>
  <c r="B2197" i="7993"/>
  <c r="C2196" i="7993"/>
  <c r="B2196" i="7993"/>
  <c r="C2195" i="7993"/>
  <c r="B2195" i="7993"/>
  <c r="C2194" i="7993"/>
  <c r="B2194" i="7993"/>
  <c r="C2193" i="7993"/>
  <c r="B2193" i="7993"/>
  <c r="C2192" i="7993"/>
  <c r="B2192" i="7993"/>
  <c r="C2191" i="7993"/>
  <c r="B2191" i="7993"/>
  <c r="C2190" i="7993"/>
  <c r="B2190" i="7993"/>
  <c r="C2189" i="7993"/>
  <c r="B2189" i="7993"/>
  <c r="C2188" i="7993"/>
  <c r="B2188" i="7993"/>
  <c r="C2187" i="7993"/>
  <c r="B2187" i="7993"/>
  <c r="C2186" i="7993"/>
  <c r="B2186" i="7993"/>
  <c r="C2185" i="7993"/>
  <c r="B2185" i="7993"/>
  <c r="C2184" i="7993"/>
  <c r="B2184" i="7993"/>
  <c r="C2183" i="7993"/>
  <c r="B2183" i="7993"/>
  <c r="C2182" i="7993"/>
  <c r="B2182" i="7993"/>
  <c r="C2181" i="7993"/>
  <c r="B2181" i="7993"/>
  <c r="C2180" i="7993"/>
  <c r="B2180" i="7993"/>
  <c r="C2179" i="7993"/>
  <c r="B2179" i="7993"/>
  <c r="C2178" i="7993"/>
  <c r="B2178" i="7993"/>
  <c r="C2177" i="7993"/>
  <c r="B2177" i="7993"/>
  <c r="C2176" i="7993"/>
  <c r="B2176" i="7993"/>
  <c r="C2175" i="7993"/>
  <c r="B2175" i="7993"/>
  <c r="C2174" i="7993"/>
  <c r="B2174" i="7993"/>
  <c r="C2173" i="7993"/>
  <c r="B2173" i="7993"/>
  <c r="C2172" i="7993"/>
  <c r="B2172" i="7993"/>
  <c r="C2171" i="7993"/>
  <c r="B2171" i="7993"/>
  <c r="C2170" i="7993"/>
  <c r="B2170" i="7993"/>
  <c r="C2169" i="7993"/>
  <c r="B2169" i="7993"/>
  <c r="C2168" i="7993"/>
  <c r="B2168" i="7993"/>
  <c r="C2167" i="7993"/>
  <c r="B2167" i="7993"/>
  <c r="C2166" i="7993"/>
  <c r="B2166" i="7993"/>
  <c r="C2165" i="7993"/>
  <c r="B2165" i="7993"/>
  <c r="C2164" i="7993"/>
  <c r="B2164" i="7993"/>
  <c r="C2163" i="7993"/>
  <c r="B2163" i="7993"/>
  <c r="C2162" i="7993"/>
  <c r="B2162" i="7993"/>
  <c r="C2161" i="7993"/>
  <c r="B2161" i="7993"/>
  <c r="C2160" i="7993"/>
  <c r="B2160" i="7993"/>
  <c r="C2159" i="7993"/>
  <c r="B2159" i="7993"/>
  <c r="C2158" i="7993"/>
  <c r="B2158" i="7993"/>
  <c r="C2157" i="7993"/>
  <c r="B2157" i="7993"/>
  <c r="C2156" i="7993"/>
  <c r="B2156" i="7993"/>
  <c r="C2155" i="7993"/>
  <c r="B2155" i="7993"/>
  <c r="C2154" i="7993"/>
  <c r="B2154" i="7993"/>
  <c r="C2153" i="7993"/>
  <c r="B2153" i="7993"/>
  <c r="C2152" i="7993"/>
  <c r="B2152" i="7993"/>
  <c r="C2151" i="7993"/>
  <c r="B2151" i="7993"/>
  <c r="C2150" i="7993"/>
  <c r="B2150" i="7993"/>
  <c r="C2149" i="7993"/>
  <c r="B2149" i="7993"/>
  <c r="C2148" i="7993"/>
  <c r="B2148" i="7993"/>
  <c r="C2147" i="7993"/>
  <c r="B2147" i="7993"/>
  <c r="C2146" i="7993"/>
  <c r="B2146" i="7993"/>
  <c r="C2145" i="7993"/>
  <c r="B2145" i="7993"/>
  <c r="C2144" i="7993"/>
  <c r="B2144" i="7993"/>
  <c r="C2143" i="7993"/>
  <c r="B2143" i="7993"/>
  <c r="C2142" i="7993"/>
  <c r="B2142" i="7993"/>
  <c r="C2141" i="7993"/>
  <c r="B2141" i="7993"/>
  <c r="C2140" i="7993"/>
  <c r="B2140" i="7993"/>
  <c r="C2139" i="7993"/>
  <c r="B2139" i="7993"/>
  <c r="C2138" i="7993"/>
  <c r="B2138" i="7993"/>
  <c r="C2137" i="7993"/>
  <c r="B2137" i="7993"/>
  <c r="C2136" i="7993"/>
  <c r="B2136" i="7993"/>
  <c r="C2135" i="7993"/>
  <c r="B2135" i="7993"/>
  <c r="C2134" i="7993"/>
  <c r="B2134" i="7993"/>
  <c r="C2133" i="7993"/>
  <c r="B2133" i="7993"/>
  <c r="C2132" i="7993"/>
  <c r="B2132" i="7993"/>
  <c r="C2131" i="7993"/>
  <c r="B2131" i="7993"/>
  <c r="C2130" i="7993"/>
  <c r="B2130" i="7993"/>
  <c r="C2129" i="7993"/>
  <c r="B2129" i="7993"/>
  <c r="C2128" i="7993"/>
  <c r="B2128" i="7993"/>
  <c r="C2127" i="7993"/>
  <c r="B2127" i="7993"/>
  <c r="C2126" i="7993"/>
  <c r="B2126" i="7993"/>
  <c r="C2125" i="7993"/>
  <c r="B2125" i="7993"/>
  <c r="C1215" i="7993"/>
  <c r="B1215" i="7993"/>
  <c r="C1214" i="7993"/>
  <c r="B1214" i="7993"/>
  <c r="C1213" i="7993"/>
  <c r="B1213" i="7993"/>
  <c r="C1212" i="7993"/>
  <c r="B1212" i="7993"/>
  <c r="C1211" i="7993"/>
  <c r="B1211" i="7993"/>
  <c r="C1210" i="7993"/>
  <c r="B1210" i="7993"/>
  <c r="C1209" i="7993"/>
  <c r="B1209" i="7993"/>
  <c r="C1208" i="7993"/>
  <c r="B1208" i="7993"/>
  <c r="C1207" i="7993"/>
  <c r="B1207" i="7993"/>
  <c r="C1206" i="7993"/>
  <c r="B1206" i="7993"/>
  <c r="C1205" i="7993"/>
  <c r="B1205" i="7993"/>
  <c r="C1204" i="7993"/>
  <c r="B1204" i="7993"/>
  <c r="C1203" i="7993"/>
  <c r="B1203" i="7993"/>
  <c r="C1202" i="7993"/>
  <c r="B1202" i="7993"/>
  <c r="C1201" i="7993"/>
  <c r="B1201" i="7993"/>
  <c r="C1200" i="7993"/>
  <c r="B1200" i="7993"/>
  <c r="C1199" i="7993"/>
  <c r="B1199" i="7993"/>
  <c r="C1198" i="7993"/>
  <c r="B1198" i="7993"/>
  <c r="C1197" i="7993"/>
  <c r="B1197" i="7993"/>
  <c r="C1196" i="7993"/>
  <c r="B1196" i="7993"/>
  <c r="C1195" i="7993"/>
  <c r="B1195" i="7993"/>
  <c r="C1194" i="7993"/>
  <c r="B1194" i="7993"/>
  <c r="C1193" i="7993"/>
  <c r="B1193" i="7993"/>
  <c r="C1192" i="7993"/>
  <c r="B1192" i="7993"/>
  <c r="C1191" i="7993"/>
  <c r="B1191" i="7993"/>
  <c r="C1190" i="7993"/>
  <c r="B1190" i="7993"/>
  <c r="C1189" i="7993"/>
  <c r="B1189" i="7993"/>
  <c r="C1188" i="7993"/>
  <c r="B1188" i="7993"/>
  <c r="C1187" i="7993"/>
  <c r="B1187" i="7993"/>
  <c r="C1186" i="7993"/>
  <c r="B1186" i="7993"/>
  <c r="C1185" i="7993"/>
  <c r="B1185" i="7993"/>
  <c r="C1184" i="7993"/>
  <c r="B1184" i="7993"/>
  <c r="C1183" i="7993"/>
  <c r="B1183" i="7993"/>
  <c r="C1182" i="7993"/>
  <c r="B1182" i="7993"/>
  <c r="C1181" i="7993"/>
  <c r="B1181" i="7993"/>
  <c r="C1180" i="7993"/>
  <c r="B1180" i="7993"/>
  <c r="C1179" i="7993"/>
  <c r="B1179" i="7993"/>
  <c r="C1178" i="7993"/>
  <c r="B1178" i="7993"/>
  <c r="C1177" i="7993"/>
  <c r="B1177" i="7993"/>
  <c r="C1176" i="7993"/>
  <c r="B1176" i="7993"/>
  <c r="C1175" i="7993"/>
  <c r="B1175" i="7993"/>
  <c r="C1174" i="7993"/>
  <c r="B1174" i="7993"/>
  <c r="C1173" i="7993"/>
  <c r="B1173" i="7993"/>
  <c r="C1172" i="7993"/>
  <c r="B1172" i="7993"/>
  <c r="C1171" i="7993"/>
  <c r="B1171" i="7993"/>
  <c r="C1170" i="7993"/>
  <c r="B1170" i="7993"/>
  <c r="C1169" i="7993"/>
  <c r="B1169" i="7993"/>
  <c r="C1168" i="7993"/>
  <c r="B1168" i="7993"/>
  <c r="C1167" i="7993"/>
  <c r="B1167" i="7993"/>
  <c r="C1166" i="7993"/>
  <c r="B1166" i="7993"/>
  <c r="C1165" i="7993"/>
  <c r="B1165" i="7993"/>
  <c r="C1164" i="7993"/>
  <c r="B1164" i="7993"/>
  <c r="C1163" i="7993"/>
  <c r="B1163" i="7993"/>
  <c r="C1162" i="7993"/>
  <c r="B1162" i="7993"/>
  <c r="C1161" i="7993"/>
  <c r="B1161" i="7993"/>
  <c r="C1160" i="7993"/>
  <c r="B1160" i="7993"/>
  <c r="C1159" i="7993"/>
  <c r="B1159" i="7993"/>
  <c r="C1158" i="7993"/>
  <c r="B1158" i="7993"/>
  <c r="C1157" i="7993"/>
  <c r="B1157" i="7993"/>
  <c r="C1156" i="7993"/>
  <c r="B1156" i="7993"/>
  <c r="C1155" i="7993"/>
  <c r="B1155" i="7993"/>
  <c r="C1154" i="7993"/>
  <c r="B1154" i="7993"/>
  <c r="C1153" i="7993"/>
  <c r="B1153" i="7993"/>
  <c r="C1152" i="7993"/>
  <c r="B1152" i="7993"/>
  <c r="C1151" i="7993"/>
  <c r="B1151" i="7993"/>
  <c r="C1150" i="7993"/>
  <c r="B1150" i="7993"/>
  <c r="C1149" i="7993"/>
  <c r="B1149" i="7993"/>
  <c r="C1148" i="7993"/>
  <c r="B1148" i="7993"/>
  <c r="C1147" i="7993"/>
  <c r="B1147" i="7993"/>
  <c r="C1146" i="7993"/>
  <c r="B1146" i="7993"/>
  <c r="C1145" i="7993"/>
  <c r="B1145" i="7993"/>
  <c r="C1144" i="7993"/>
  <c r="B1144" i="7993"/>
  <c r="C1143" i="7993"/>
  <c r="B1143" i="7993"/>
  <c r="C1142" i="7993"/>
  <c r="B1142" i="7993"/>
  <c r="C1141" i="7993"/>
  <c r="B1141" i="7993"/>
  <c r="C1140" i="7993"/>
  <c r="B1140" i="7993"/>
  <c r="C1139" i="7993"/>
  <c r="B1139" i="7993"/>
  <c r="C1138" i="7993"/>
  <c r="B1138" i="7993"/>
  <c r="C1137" i="7993"/>
  <c r="B1137" i="7993"/>
  <c r="C1136" i="7993"/>
  <c r="B1136" i="7993"/>
  <c r="C1135" i="7993"/>
  <c r="B1135" i="7993"/>
  <c r="C1134" i="7993"/>
  <c r="B1134" i="7993"/>
  <c r="C1133" i="7993"/>
  <c r="B1133" i="7993"/>
  <c r="C1132" i="7993"/>
  <c r="B1132" i="7993"/>
  <c r="C1131" i="7993"/>
  <c r="B1131" i="7993"/>
  <c r="C1130" i="7993"/>
  <c r="B1130" i="7993"/>
  <c r="C1129" i="7993"/>
  <c r="B1129" i="7993"/>
  <c r="C1128" i="7993"/>
  <c r="B1128" i="7993"/>
  <c r="C1127" i="7993"/>
  <c r="B1127" i="7993"/>
  <c r="C1126" i="7993"/>
  <c r="B1126" i="7993"/>
  <c r="C1125" i="7993"/>
  <c r="B1125" i="7993"/>
  <c r="C1124" i="7993"/>
  <c r="B1124" i="7993"/>
  <c r="C1123" i="7993"/>
  <c r="B1123" i="7993"/>
  <c r="C1122" i="7993"/>
  <c r="B1122" i="7993"/>
  <c r="C1121" i="7993"/>
  <c r="B1121" i="7993"/>
  <c r="C1120" i="7993"/>
  <c r="B1120" i="7993"/>
  <c r="C1119" i="7993"/>
  <c r="B1119" i="7993"/>
  <c r="C1118" i="7993"/>
  <c r="B1118" i="7993"/>
  <c r="C1117" i="7993"/>
  <c r="B1117" i="7993"/>
  <c r="C694" i="7993"/>
  <c r="B694" i="7993"/>
  <c r="B693" i="7993"/>
  <c r="B692" i="7993"/>
  <c r="C691" i="7993"/>
  <c r="B691" i="7993"/>
  <c r="C690" i="7993"/>
  <c r="B690" i="7993"/>
  <c r="B689" i="7993"/>
  <c r="B688" i="7993"/>
  <c r="C687" i="7993"/>
  <c r="B687" i="7993"/>
  <c r="C686" i="7993"/>
  <c r="B686" i="7993"/>
  <c r="B685" i="7993"/>
  <c r="B684" i="7993"/>
  <c r="C683" i="7993"/>
  <c r="B683" i="7993"/>
  <c r="C682" i="7993"/>
  <c r="B682" i="7993"/>
  <c r="B681" i="7993"/>
  <c r="B680" i="7993"/>
  <c r="C679" i="7993"/>
  <c r="B679" i="7993"/>
  <c r="C678" i="7993"/>
  <c r="B678" i="7993"/>
  <c r="B677" i="7993"/>
  <c r="B676" i="7993"/>
  <c r="C675" i="7993"/>
  <c r="B675" i="7993"/>
  <c r="C674" i="7993"/>
  <c r="B674" i="7993"/>
  <c r="B673" i="7993"/>
  <c r="B672" i="7993"/>
  <c r="C671" i="7993"/>
  <c r="B671" i="7993"/>
  <c r="C670" i="7993"/>
  <c r="B670" i="7993"/>
  <c r="B669" i="7993"/>
  <c r="B668" i="7993"/>
  <c r="C667" i="7993"/>
  <c r="B667" i="7993"/>
  <c r="C666" i="7993"/>
  <c r="B666" i="7993"/>
  <c r="B665" i="7993"/>
  <c r="B664" i="7993"/>
  <c r="C663" i="7993"/>
  <c r="B663" i="7993"/>
  <c r="C662" i="7993"/>
  <c r="B662" i="7993"/>
  <c r="B661" i="7993"/>
  <c r="B660" i="7993"/>
  <c r="C659" i="7993"/>
  <c r="B659" i="7993"/>
  <c r="C658" i="7993"/>
  <c r="B658" i="7993"/>
  <c r="B657" i="7993"/>
  <c r="B656" i="7993"/>
  <c r="C655" i="7993"/>
  <c r="B655" i="7993"/>
  <c r="C654" i="7993"/>
  <c r="B654" i="7993"/>
  <c r="B653" i="7993"/>
  <c r="B652" i="7993"/>
  <c r="C651" i="7993"/>
  <c r="B651" i="7993"/>
  <c r="C650" i="7993"/>
  <c r="B650" i="7993"/>
  <c r="B649" i="7993"/>
  <c r="B648" i="7993"/>
  <c r="C647" i="7993"/>
  <c r="B647" i="7993"/>
  <c r="C646" i="7993"/>
  <c r="B646" i="7993"/>
  <c r="B645" i="7993"/>
  <c r="B644" i="7993"/>
  <c r="C643" i="7993"/>
  <c r="B643" i="7993"/>
  <c r="C642" i="7993"/>
  <c r="B642" i="7993"/>
  <c r="B641" i="7993"/>
  <c r="B640" i="7993"/>
  <c r="C639" i="7993"/>
  <c r="B639" i="7993"/>
  <c r="C638" i="7993"/>
  <c r="B638" i="7993"/>
  <c r="B637" i="7993"/>
  <c r="B636" i="7993"/>
  <c r="C635" i="7993"/>
  <c r="B635" i="7993"/>
  <c r="C634" i="7993"/>
  <c r="B634" i="7993"/>
  <c r="B633" i="7993"/>
  <c r="B632" i="7993"/>
  <c r="C631" i="7993"/>
  <c r="B631" i="7993"/>
  <c r="C630" i="7993"/>
  <c r="B630" i="7993"/>
  <c r="B629" i="7993"/>
  <c r="B628" i="7993"/>
  <c r="C627" i="7993"/>
  <c r="B627" i="7993"/>
  <c r="C626" i="7993"/>
  <c r="B626" i="7993"/>
  <c r="B625" i="7993"/>
  <c r="B624" i="7993"/>
  <c r="C623" i="7993"/>
  <c r="B623" i="7993"/>
  <c r="C622" i="7993"/>
  <c r="B622" i="7993"/>
  <c r="B621" i="7993"/>
  <c r="B620" i="7993"/>
  <c r="C619" i="7993"/>
  <c r="B619" i="7993"/>
  <c r="C618" i="7993"/>
  <c r="B618" i="7993"/>
  <c r="B617" i="7993"/>
  <c r="B616" i="7993"/>
  <c r="C615" i="7993"/>
  <c r="B615" i="7993"/>
  <c r="C693" i="7993"/>
  <c r="C692" i="7993"/>
  <c r="C689" i="7993"/>
  <c r="C688" i="7993"/>
  <c r="C685" i="7993"/>
  <c r="C684" i="7993"/>
  <c r="C681" i="7993"/>
  <c r="C680" i="7993"/>
  <c r="C677" i="7993"/>
  <c r="C676" i="7993"/>
  <c r="C673" i="7993"/>
  <c r="C672" i="7993"/>
  <c r="C669" i="7993"/>
  <c r="C668" i="7993"/>
  <c r="C665" i="7993"/>
  <c r="C664" i="7993"/>
  <c r="C661" i="7993"/>
  <c r="C660" i="7993"/>
  <c r="C657" i="7993"/>
  <c r="C656" i="7993"/>
  <c r="C653" i="7993"/>
  <c r="C652" i="7993"/>
  <c r="C649" i="7993"/>
  <c r="C648" i="7993"/>
  <c r="C645" i="7993"/>
  <c r="C644" i="7993"/>
  <c r="C641" i="7993"/>
  <c r="C640" i="7993"/>
  <c r="C637" i="7993"/>
  <c r="C636" i="7993"/>
  <c r="C633" i="7993"/>
  <c r="C632" i="7993"/>
  <c r="C629" i="7993"/>
  <c r="C628" i="7993"/>
  <c r="C625" i="7993"/>
  <c r="C624" i="7993"/>
  <c r="C621" i="7993"/>
  <c r="C620" i="7993"/>
  <c r="C617" i="7993"/>
  <c r="C616" i="7993"/>
  <c r="J13" i="7954"/>
  <c r="I13" i="7954"/>
  <c r="H13" i="7954"/>
  <c r="G13" i="7954"/>
  <c r="B2124" i="7993"/>
  <c r="B2123" i="7993"/>
  <c r="B2122" i="7993"/>
  <c r="B2121" i="7993"/>
  <c r="B2120" i="7993"/>
  <c r="B2119" i="7993"/>
  <c r="B2118" i="7993"/>
  <c r="B2117" i="7993"/>
  <c r="B2116" i="7993"/>
  <c r="B2115" i="7993"/>
  <c r="B2114" i="7993"/>
  <c r="B2113" i="7993"/>
  <c r="B2112" i="7993"/>
  <c r="B2111" i="7993"/>
  <c r="B2110" i="7993"/>
  <c r="B2109" i="7993"/>
  <c r="B2108" i="7993"/>
  <c r="B2107" i="7993"/>
  <c r="B2106" i="7993"/>
  <c r="B2105" i="7993"/>
  <c r="B2104" i="7993"/>
  <c r="B2103" i="7993"/>
  <c r="B2102" i="7993"/>
  <c r="B2101" i="7993"/>
  <c r="B2100" i="7993"/>
  <c r="B2099" i="7993"/>
  <c r="B2098" i="7993"/>
  <c r="B2097" i="7993"/>
  <c r="B2096" i="7993"/>
  <c r="B2095" i="7993"/>
  <c r="B2094" i="7993"/>
  <c r="B2093" i="7993"/>
  <c r="B2092" i="7993"/>
  <c r="B2091" i="7993"/>
  <c r="B2090" i="7993"/>
  <c r="B2089" i="7993"/>
  <c r="B2088" i="7993"/>
  <c r="B2087" i="7993"/>
  <c r="B2086" i="7993"/>
  <c r="B2085" i="7993"/>
  <c r="B2084" i="7993"/>
  <c r="B2083" i="7993"/>
  <c r="B2082" i="7993"/>
  <c r="B2081" i="7993"/>
  <c r="B2080" i="7993"/>
  <c r="B2079" i="7993"/>
  <c r="B2078" i="7993"/>
  <c r="B2077" i="7993"/>
  <c r="B2076" i="7993"/>
  <c r="B2075" i="7993"/>
  <c r="B2074" i="7993"/>
  <c r="B2073" i="7993"/>
  <c r="B2072" i="7993"/>
  <c r="B2071" i="7993"/>
  <c r="B2070" i="7993"/>
  <c r="B2069" i="7993"/>
  <c r="B2068" i="7993"/>
  <c r="B2067" i="7993"/>
  <c r="B2066" i="7993"/>
  <c r="B2065" i="7993"/>
  <c r="B2064" i="7993"/>
  <c r="B2063" i="7993"/>
  <c r="B2062" i="7993"/>
  <c r="B2061" i="7993"/>
  <c r="B2060" i="7993"/>
  <c r="B2059" i="7993"/>
  <c r="B2058" i="7993"/>
  <c r="B2057" i="7993"/>
  <c r="B2056" i="7993"/>
  <c r="B2055" i="7993"/>
  <c r="B2054" i="7993"/>
  <c r="B2053" i="7993"/>
  <c r="B2052" i="7993"/>
  <c r="B2051" i="7993"/>
  <c r="B2050" i="7993"/>
  <c r="B2049" i="7993"/>
  <c r="B2048" i="7993"/>
  <c r="B2047" i="7993"/>
  <c r="B2046" i="7993"/>
  <c r="B2045" i="7993"/>
  <c r="B2044" i="7993"/>
  <c r="B2043" i="7993"/>
  <c r="B2042" i="7993"/>
  <c r="B2041" i="7993"/>
  <c r="B2040" i="7993"/>
  <c r="B2039" i="7993"/>
  <c r="B2038" i="7993"/>
  <c r="B2037" i="7993"/>
  <c r="B2036" i="7993"/>
  <c r="B2035" i="7993"/>
  <c r="B2034" i="7993"/>
  <c r="B2033" i="7993"/>
  <c r="B2032" i="7993"/>
  <c r="B2031" i="7993"/>
  <c r="B2030" i="7993"/>
  <c r="B2029" i="7993"/>
  <c r="B2028" i="7993"/>
  <c r="B2027" i="7993"/>
  <c r="B2026" i="7993"/>
  <c r="B2025" i="7993"/>
  <c r="B1116" i="7993"/>
  <c r="B1115" i="7993"/>
  <c r="B1114" i="7993"/>
  <c r="B1113" i="7993"/>
  <c r="B1112" i="7993"/>
  <c r="B1111" i="7993"/>
  <c r="B1110" i="7993"/>
  <c r="B1109" i="7993"/>
  <c r="B1108" i="7993"/>
  <c r="B1107" i="7993"/>
  <c r="B1106" i="7993"/>
  <c r="B1105" i="7993"/>
  <c r="B1104" i="7993"/>
  <c r="B1103" i="7993"/>
  <c r="B1102" i="7993"/>
  <c r="B1101" i="7993"/>
  <c r="B1100" i="7993"/>
  <c r="B1099" i="7993"/>
  <c r="B1098" i="7993"/>
  <c r="B1097" i="7993"/>
  <c r="B1096" i="7993"/>
  <c r="B1095" i="7993"/>
  <c r="B1094" i="7993"/>
  <c r="B1093" i="7993"/>
  <c r="B1092" i="7993"/>
  <c r="B1091" i="7993"/>
  <c r="B1090" i="7993"/>
  <c r="B1089" i="7993"/>
  <c r="B1088" i="7993"/>
  <c r="B1087" i="7993"/>
  <c r="B1086" i="7993"/>
  <c r="B1085" i="7993"/>
  <c r="B1084" i="7993"/>
  <c r="B1083" i="7993"/>
  <c r="B1082" i="7993"/>
  <c r="B1081" i="7993"/>
  <c r="B1080" i="7993"/>
  <c r="B1079" i="7993"/>
  <c r="B1078" i="7993"/>
  <c r="B1077" i="7993"/>
  <c r="B1076" i="7993"/>
  <c r="B1075" i="7993"/>
  <c r="B1074" i="7993"/>
  <c r="B1073" i="7993"/>
  <c r="B1072" i="7993"/>
  <c r="B1071" i="7993"/>
  <c r="B1070" i="7993"/>
  <c r="B1069" i="7993"/>
  <c r="B1068" i="7993"/>
  <c r="B1067" i="7993"/>
  <c r="B1066" i="7993"/>
  <c r="B1065" i="7993"/>
  <c r="B1064" i="7993"/>
  <c r="B1063" i="7993"/>
  <c r="B1062" i="7993"/>
  <c r="B1061" i="7993"/>
  <c r="B1060" i="7993"/>
  <c r="B1059" i="7993"/>
  <c r="B1058" i="7993"/>
  <c r="B1057" i="7993"/>
  <c r="B1056" i="7993"/>
  <c r="B1055" i="7993"/>
  <c r="B1054" i="7993"/>
  <c r="B1053" i="7993"/>
  <c r="B1052" i="7993"/>
  <c r="B1051" i="7993"/>
  <c r="B1050" i="7993"/>
  <c r="B1049" i="7993"/>
  <c r="B1048" i="7993"/>
  <c r="B1047" i="7993"/>
  <c r="B1046" i="7993"/>
  <c r="B1045" i="7993"/>
  <c r="B1044" i="7993"/>
  <c r="B1043" i="7993"/>
  <c r="B1042" i="7993"/>
  <c r="B1041" i="7993"/>
  <c r="B1040" i="7993"/>
  <c r="B1039" i="7993"/>
  <c r="B1038" i="7993"/>
  <c r="B1037" i="7993"/>
  <c r="B1036" i="7993"/>
  <c r="B1035" i="7993"/>
  <c r="B1034" i="7993"/>
  <c r="B1033" i="7993"/>
  <c r="B1032" i="7993"/>
  <c r="B1031" i="7993"/>
  <c r="B1030" i="7993"/>
  <c r="B1029" i="7993"/>
  <c r="B1028" i="7993"/>
  <c r="B1027" i="7993"/>
  <c r="B1026" i="7993"/>
  <c r="B1025" i="7993"/>
  <c r="B1024" i="7993"/>
  <c r="B1023" i="7993"/>
  <c r="B1022" i="7993"/>
  <c r="B1021" i="7993"/>
  <c r="B1020" i="7993"/>
  <c r="B1019" i="7993"/>
  <c r="B1018" i="7993"/>
  <c r="B1017" i="7993"/>
  <c r="B614" i="7993"/>
  <c r="B613" i="7993"/>
  <c r="B612" i="7993"/>
  <c r="B611" i="7993"/>
  <c r="B610" i="7993"/>
  <c r="B609" i="7993"/>
  <c r="B608" i="7993"/>
  <c r="B607" i="7993"/>
  <c r="B606" i="7993"/>
  <c r="B605" i="7993"/>
  <c r="B604" i="7993"/>
  <c r="B603" i="7993"/>
  <c r="B602" i="7993"/>
  <c r="B601" i="7993"/>
  <c r="B600" i="7993"/>
  <c r="B599" i="7993"/>
  <c r="B598" i="7993"/>
  <c r="B597" i="7993"/>
  <c r="B596" i="7993"/>
  <c r="B595" i="7993"/>
  <c r="B594" i="7993"/>
  <c r="B593" i="7993"/>
  <c r="B592" i="7993"/>
  <c r="B591" i="7993"/>
  <c r="B590" i="7993"/>
  <c r="B589" i="7993"/>
  <c r="B588" i="7993"/>
  <c r="B587" i="7993"/>
  <c r="B586" i="7993"/>
  <c r="B585" i="7993"/>
  <c r="B584" i="7993"/>
  <c r="B583" i="7993"/>
  <c r="B582" i="7993"/>
  <c r="B581" i="7993"/>
  <c r="B580" i="7993"/>
  <c r="B579" i="7993"/>
  <c r="B578" i="7993"/>
  <c r="B577" i="7993"/>
  <c r="B576" i="7993"/>
  <c r="B575" i="7993"/>
  <c r="B574" i="7993"/>
  <c r="B573" i="7993"/>
  <c r="B572" i="7993"/>
  <c r="B571" i="7993"/>
  <c r="B570" i="7993"/>
  <c r="B569" i="7993"/>
  <c r="B568" i="7993"/>
  <c r="B567" i="7993"/>
  <c r="B566" i="7993"/>
  <c r="B565" i="7993"/>
  <c r="B564" i="7993"/>
  <c r="B563" i="7993"/>
  <c r="B562" i="7993"/>
  <c r="B561" i="7993"/>
  <c r="B560" i="7993"/>
  <c r="B559" i="7993"/>
  <c r="B558" i="7993"/>
  <c r="B557" i="7993"/>
  <c r="B556" i="7993"/>
  <c r="B555" i="7993"/>
  <c r="B554" i="7993"/>
  <c r="B553" i="7993"/>
  <c r="B552" i="7993"/>
  <c r="B551" i="7993"/>
  <c r="B550" i="7993"/>
  <c r="B549" i="7993"/>
  <c r="B548" i="7993"/>
  <c r="B547" i="7993"/>
  <c r="B546" i="7993"/>
  <c r="B545" i="7993"/>
  <c r="B544" i="7993"/>
  <c r="B543" i="7993"/>
  <c r="B542" i="7993"/>
  <c r="B541" i="7993"/>
  <c r="B540" i="7993"/>
  <c r="B539" i="7993"/>
  <c r="B538" i="7993"/>
  <c r="B537" i="7993"/>
  <c r="B536" i="7993"/>
  <c r="B535" i="7993"/>
  <c r="B534" i="7993"/>
  <c r="B533" i="7993"/>
  <c r="B532" i="7993"/>
  <c r="B531" i="7993"/>
  <c r="B530" i="7993"/>
  <c r="B529" i="7993"/>
  <c r="B528" i="7993"/>
  <c r="B527" i="7993"/>
  <c r="B526" i="7993"/>
  <c r="B525" i="7993"/>
  <c r="B524" i="7993"/>
  <c r="B523" i="7993"/>
  <c r="B522" i="7993"/>
  <c r="B521" i="7993"/>
  <c r="B520" i="7993"/>
  <c r="B519" i="7993"/>
  <c r="B518" i="7993"/>
  <c r="B517" i="7993"/>
  <c r="B516" i="7993"/>
  <c r="B515" i="7993"/>
  <c r="C1113" i="7993"/>
  <c r="C610" i="7993"/>
  <c r="C1109" i="7993"/>
  <c r="C1105" i="7993"/>
  <c r="C602" i="7993"/>
  <c r="C1101" i="7993"/>
  <c r="C1097" i="7993"/>
  <c r="C594" i="7993"/>
  <c r="C1093" i="7993"/>
  <c r="C588" i="7993"/>
  <c r="C1089" i="7993"/>
  <c r="C586" i="7993"/>
  <c r="C1085" i="7993"/>
  <c r="C1081" i="7993"/>
  <c r="C578" i="7993"/>
  <c r="C1077" i="7993"/>
  <c r="C572" i="7993"/>
  <c r="C1073" i="7993"/>
  <c r="C570" i="7993"/>
  <c r="C1069" i="7993"/>
  <c r="C1065" i="7993"/>
  <c r="C562" i="7993"/>
  <c r="C1061" i="7993"/>
  <c r="C556" i="7993"/>
  <c r="C1057" i="7993"/>
  <c r="C554" i="7993"/>
  <c r="C2061" i="7993"/>
  <c r="C2059" i="7993"/>
  <c r="C2057" i="7993"/>
  <c r="C2055" i="7993"/>
  <c r="C2053" i="7993"/>
  <c r="C2051" i="7993"/>
  <c r="C2049" i="7993"/>
  <c r="C2047" i="7993"/>
  <c r="C2045" i="7993"/>
  <c r="C2043" i="7993"/>
  <c r="C2041" i="7993"/>
  <c r="C2039" i="7993"/>
  <c r="C2037" i="7993"/>
  <c r="C2035" i="7993"/>
  <c r="C2033" i="7993"/>
  <c r="C2031" i="7993"/>
  <c r="C2029" i="7993"/>
  <c r="C2027" i="7993"/>
  <c r="C2025" i="7993"/>
  <c r="G6" i="7993"/>
  <c r="G6" i="7954" s="1"/>
  <c r="H5" i="7993"/>
  <c r="M4" i="7993"/>
  <c r="K4" i="7993"/>
  <c r="K4" i="7954" s="1"/>
  <c r="B4637" i="18" l="1"/>
  <c r="B4654" i="18" s="1"/>
  <c r="A4655" i="18"/>
  <c r="C4637" i="18"/>
  <c r="C4654" i="18" s="1"/>
  <c r="G4620" i="18"/>
  <c r="I5" i="7993"/>
  <c r="I5" i="18" s="1"/>
  <c r="H5" i="7954"/>
  <c r="N4" i="7993"/>
  <c r="N4" i="7954" s="1"/>
  <c r="M4" i="7954"/>
  <c r="J14" i="7954"/>
  <c r="J12" i="7994"/>
  <c r="G14" i="7954"/>
  <c r="G12" i="7994"/>
  <c r="H14" i="7954"/>
  <c r="H12" i="7994"/>
  <c r="L13" i="7954"/>
  <c r="K13" i="7954"/>
  <c r="I14" i="7954"/>
  <c r="I12" i="7994"/>
  <c r="C53" i="18"/>
  <c r="C556" i="18"/>
  <c r="C10742" i="18" s="1"/>
  <c r="C10759" i="18" s="1"/>
  <c r="C61" i="18"/>
  <c r="C564" i="18"/>
  <c r="C10886" i="18" s="1"/>
  <c r="C10903" i="18" s="1"/>
  <c r="C81" i="18"/>
  <c r="C2243" i="18" s="1"/>
  <c r="C2260" i="18" s="1"/>
  <c r="C584" i="18"/>
  <c r="C11246" i="18" s="1"/>
  <c r="C11263" i="18" s="1"/>
  <c r="C89" i="18"/>
  <c r="C2387" i="18" s="1"/>
  <c r="C2404" i="18" s="1"/>
  <c r="C592" i="18"/>
  <c r="C11390" i="18" s="1"/>
  <c r="C11407" i="18" s="1"/>
  <c r="C109" i="18"/>
  <c r="C2747" i="18" s="1"/>
  <c r="C2764" i="18" s="1"/>
  <c r="C612" i="18"/>
  <c r="C11750" i="18" s="1"/>
  <c r="C11767" i="18" s="1"/>
  <c r="B16" i="18"/>
  <c r="B1073" i="18" s="1"/>
  <c r="G1074" i="18" s="1"/>
  <c r="B519" i="18"/>
  <c r="B10076" i="18" s="1"/>
  <c r="B20" i="18"/>
  <c r="B1145" i="18" s="1"/>
  <c r="B1162" i="18" s="1"/>
  <c r="B523" i="18"/>
  <c r="B10148" i="18" s="1"/>
  <c r="B24" i="18"/>
  <c r="B1217" i="18" s="1"/>
  <c r="G1218" i="18" s="1"/>
  <c r="B527" i="18"/>
  <c r="B10220" i="18" s="1"/>
  <c r="B28" i="18"/>
  <c r="B1289" i="18" s="1"/>
  <c r="G1290" i="18" s="1"/>
  <c r="B531" i="18"/>
  <c r="B10292" i="18" s="1"/>
  <c r="B32" i="18"/>
  <c r="B1361" i="18" s="1"/>
  <c r="G1362" i="18" s="1"/>
  <c r="B535" i="18"/>
  <c r="B10364" i="18" s="1"/>
  <c r="B36" i="18"/>
  <c r="B1433" i="18" s="1"/>
  <c r="B539" i="18"/>
  <c r="B10436" i="18" s="1"/>
  <c r="B40" i="18"/>
  <c r="B1505" i="18" s="1"/>
  <c r="G1506" i="18" s="1"/>
  <c r="B543" i="18"/>
  <c r="B10508" i="18" s="1"/>
  <c r="B44" i="18"/>
  <c r="B1577" i="18" s="1"/>
  <c r="B547" i="18"/>
  <c r="B10580" i="18" s="1"/>
  <c r="B48" i="18"/>
  <c r="B1649" i="18" s="1"/>
  <c r="B1666" i="18" s="1"/>
  <c r="B551" i="18"/>
  <c r="B10652" i="18" s="1"/>
  <c r="B52" i="18"/>
  <c r="B1721" i="18" s="1"/>
  <c r="B555" i="18"/>
  <c r="B10724" i="18" s="1"/>
  <c r="B56" i="18"/>
  <c r="B1793" i="18" s="1"/>
  <c r="B559" i="18"/>
  <c r="B10796" i="18" s="1"/>
  <c r="B60" i="18"/>
  <c r="B1865" i="18" s="1"/>
  <c r="G1866" i="18" s="1"/>
  <c r="B563" i="18"/>
  <c r="B10868" i="18" s="1"/>
  <c r="B64" i="18"/>
  <c r="B1937" i="18" s="1"/>
  <c r="B567" i="18"/>
  <c r="B10940" i="18" s="1"/>
  <c r="B68" i="18"/>
  <c r="B2009" i="18" s="1"/>
  <c r="G2010" i="18" s="1"/>
  <c r="B571" i="18"/>
  <c r="B11012" i="18" s="1"/>
  <c r="B72" i="18"/>
  <c r="B2081" i="18" s="1"/>
  <c r="B575" i="18"/>
  <c r="B11084" i="18" s="1"/>
  <c r="B76" i="18"/>
  <c r="B2153" i="18" s="1"/>
  <c r="B579" i="18"/>
  <c r="B11156" i="18" s="1"/>
  <c r="B80" i="18"/>
  <c r="B2225" i="18" s="1"/>
  <c r="B2242" i="18" s="1"/>
  <c r="B583" i="18"/>
  <c r="B11228" i="18" s="1"/>
  <c r="B84" i="18"/>
  <c r="B2297" i="18" s="1"/>
  <c r="B587" i="18"/>
  <c r="B11300" i="18" s="1"/>
  <c r="B88" i="18"/>
  <c r="B2369" i="18" s="1"/>
  <c r="G2370" i="18" s="1"/>
  <c r="B591" i="18"/>
  <c r="B11372" i="18" s="1"/>
  <c r="B92" i="18"/>
  <c r="B2441" i="18" s="1"/>
  <c r="B595" i="18"/>
  <c r="B11444" i="18" s="1"/>
  <c r="B96" i="18"/>
  <c r="B2513" i="18" s="1"/>
  <c r="G2514" i="18" s="1"/>
  <c r="B599" i="18"/>
  <c r="B11516" i="18" s="1"/>
  <c r="B100" i="18"/>
  <c r="B2585" i="18" s="1"/>
  <c r="G2586" i="18" s="1"/>
  <c r="B603" i="18"/>
  <c r="B11588" i="18" s="1"/>
  <c r="B104" i="18"/>
  <c r="B2657" i="18" s="1"/>
  <c r="B607" i="18"/>
  <c r="B11660" i="18" s="1"/>
  <c r="B108" i="18"/>
  <c r="B2729" i="18" s="1"/>
  <c r="G2730" i="18" s="1"/>
  <c r="B611" i="18"/>
  <c r="B11732" i="18" s="1"/>
  <c r="B112" i="18"/>
  <c r="B2801" i="18" s="1"/>
  <c r="G2802" i="18" s="1"/>
  <c r="B615" i="18"/>
  <c r="B11804" i="18" s="1"/>
  <c r="C113" i="18"/>
  <c r="C2819" i="18" s="1"/>
  <c r="C2836" i="18" s="1"/>
  <c r="C616" i="18"/>
  <c r="C11822" i="18" s="1"/>
  <c r="C11839" i="18" s="1"/>
  <c r="C115" i="18"/>
  <c r="C618" i="18"/>
  <c r="C11858" i="18" s="1"/>
  <c r="C11875" i="18" s="1"/>
  <c r="C117" i="18"/>
  <c r="C2891" i="18" s="1"/>
  <c r="C2908" i="18" s="1"/>
  <c r="C620" i="18"/>
  <c r="C11894" i="18" s="1"/>
  <c r="C11911" i="18" s="1"/>
  <c r="C119" i="18"/>
  <c r="C622" i="18"/>
  <c r="C11930" i="18" s="1"/>
  <c r="C11947" i="18" s="1"/>
  <c r="C121" i="18"/>
  <c r="C2963" i="18" s="1"/>
  <c r="C2980" i="18" s="1"/>
  <c r="C624" i="18"/>
  <c r="C11966" i="18" s="1"/>
  <c r="C11983" i="18" s="1"/>
  <c r="C123" i="18"/>
  <c r="C626" i="18"/>
  <c r="C12002" i="18" s="1"/>
  <c r="C12019" i="18" s="1"/>
  <c r="C125" i="18"/>
  <c r="C3035" i="18" s="1"/>
  <c r="C3052" i="18" s="1"/>
  <c r="C628" i="18"/>
  <c r="C12038" i="18" s="1"/>
  <c r="C12055" i="18" s="1"/>
  <c r="C127" i="18"/>
  <c r="C3071" i="18" s="1"/>
  <c r="C3088" i="18" s="1"/>
  <c r="C630" i="18"/>
  <c r="C12074" i="18" s="1"/>
  <c r="C12091" i="18" s="1"/>
  <c r="C129" i="18"/>
  <c r="C3107" i="18" s="1"/>
  <c r="C3124" i="18" s="1"/>
  <c r="C632" i="18"/>
  <c r="C12110" i="18" s="1"/>
  <c r="C12127" i="18" s="1"/>
  <c r="C131" i="18"/>
  <c r="C3143" i="18" s="1"/>
  <c r="C3160" i="18" s="1"/>
  <c r="C634" i="18"/>
  <c r="C12146" i="18" s="1"/>
  <c r="C12163" i="18" s="1"/>
  <c r="C133" i="18"/>
  <c r="C3179" i="18" s="1"/>
  <c r="C3196" i="18" s="1"/>
  <c r="C636" i="18"/>
  <c r="C12182" i="18" s="1"/>
  <c r="C12199" i="18" s="1"/>
  <c r="C135" i="18"/>
  <c r="C3215" i="18" s="1"/>
  <c r="C3232" i="18" s="1"/>
  <c r="C638" i="18"/>
  <c r="C12218" i="18" s="1"/>
  <c r="C12235" i="18" s="1"/>
  <c r="C137" i="18"/>
  <c r="C3251" i="18" s="1"/>
  <c r="C3268" i="18" s="1"/>
  <c r="C640" i="18"/>
  <c r="C12254" i="18" s="1"/>
  <c r="C12271" i="18" s="1"/>
  <c r="C139" i="18"/>
  <c r="C3287" i="18" s="1"/>
  <c r="C3304" i="18" s="1"/>
  <c r="C642" i="18"/>
  <c r="C12290" i="18" s="1"/>
  <c r="C12307" i="18" s="1"/>
  <c r="C141" i="18"/>
  <c r="C3323" i="18" s="1"/>
  <c r="C3340" i="18" s="1"/>
  <c r="C644" i="18"/>
  <c r="C12326" i="18" s="1"/>
  <c r="C12343" i="18" s="1"/>
  <c r="C143" i="18"/>
  <c r="C3359" i="18" s="1"/>
  <c r="C3376" i="18" s="1"/>
  <c r="C646" i="18"/>
  <c r="C12362" i="18" s="1"/>
  <c r="C12379" i="18" s="1"/>
  <c r="C145" i="18"/>
  <c r="C3395" i="18" s="1"/>
  <c r="C3412" i="18" s="1"/>
  <c r="C648" i="18"/>
  <c r="C12398" i="18" s="1"/>
  <c r="C12415" i="18" s="1"/>
  <c r="C147" i="18"/>
  <c r="C3431" i="18" s="1"/>
  <c r="C3448" i="18" s="1"/>
  <c r="C650" i="18"/>
  <c r="C12434" i="18" s="1"/>
  <c r="C12451" i="18" s="1"/>
  <c r="C149" i="18"/>
  <c r="C3467" i="18" s="1"/>
  <c r="C3484" i="18" s="1"/>
  <c r="C652" i="18"/>
  <c r="C12470" i="18" s="1"/>
  <c r="C12487" i="18" s="1"/>
  <c r="C151" i="18"/>
  <c r="C3503" i="18" s="1"/>
  <c r="C3520" i="18" s="1"/>
  <c r="C654" i="18"/>
  <c r="C12506" i="18" s="1"/>
  <c r="C12523" i="18" s="1"/>
  <c r="C153" i="18"/>
  <c r="C3539" i="18" s="1"/>
  <c r="C3556" i="18" s="1"/>
  <c r="C656" i="18"/>
  <c r="C12542" i="18" s="1"/>
  <c r="C12559" i="18" s="1"/>
  <c r="C155" i="18"/>
  <c r="C3575" i="18" s="1"/>
  <c r="C3592" i="18" s="1"/>
  <c r="C658" i="18"/>
  <c r="C12578" i="18" s="1"/>
  <c r="C12595" i="18" s="1"/>
  <c r="C157" i="18"/>
  <c r="C3611" i="18" s="1"/>
  <c r="C3628" i="18" s="1"/>
  <c r="C660" i="18"/>
  <c r="C12614" i="18" s="1"/>
  <c r="C12631" i="18" s="1"/>
  <c r="C159" i="18"/>
  <c r="C3647" i="18" s="1"/>
  <c r="C3664" i="18" s="1"/>
  <c r="C662" i="18"/>
  <c r="C12650" i="18" s="1"/>
  <c r="C12667" i="18" s="1"/>
  <c r="C161" i="18"/>
  <c r="C3683" i="18" s="1"/>
  <c r="C3700" i="18" s="1"/>
  <c r="C664" i="18"/>
  <c r="C12686" i="18" s="1"/>
  <c r="C12703" i="18" s="1"/>
  <c r="C163" i="18"/>
  <c r="C3719" i="18" s="1"/>
  <c r="C3736" i="18" s="1"/>
  <c r="C666" i="18"/>
  <c r="C12722" i="18" s="1"/>
  <c r="C12739" i="18" s="1"/>
  <c r="C165" i="18"/>
  <c r="C3755" i="18" s="1"/>
  <c r="C3772" i="18" s="1"/>
  <c r="C668" i="18"/>
  <c r="C12758" i="18" s="1"/>
  <c r="C12775" i="18" s="1"/>
  <c r="C167" i="18"/>
  <c r="C3791" i="18" s="1"/>
  <c r="C3808" i="18" s="1"/>
  <c r="C670" i="18"/>
  <c r="C12794" i="18" s="1"/>
  <c r="C12811" i="18" s="1"/>
  <c r="C169" i="18"/>
  <c r="C3827" i="18" s="1"/>
  <c r="C3844" i="18" s="1"/>
  <c r="C672" i="18"/>
  <c r="C12830" i="18" s="1"/>
  <c r="C12847" i="18" s="1"/>
  <c r="C171" i="18"/>
  <c r="C3863" i="18" s="1"/>
  <c r="C3880" i="18" s="1"/>
  <c r="C674" i="18"/>
  <c r="C12866" i="18" s="1"/>
  <c r="C12883" i="18" s="1"/>
  <c r="C173" i="18"/>
  <c r="C3899" i="18" s="1"/>
  <c r="C3916" i="18" s="1"/>
  <c r="C676" i="18"/>
  <c r="C12902" i="18" s="1"/>
  <c r="C12919" i="18" s="1"/>
  <c r="C175" i="18"/>
  <c r="C3935" i="18" s="1"/>
  <c r="C3952" i="18" s="1"/>
  <c r="C678" i="18"/>
  <c r="C12938" i="18" s="1"/>
  <c r="C12955" i="18" s="1"/>
  <c r="C177" i="18"/>
  <c r="C3971" i="18" s="1"/>
  <c r="C3988" i="18" s="1"/>
  <c r="C680" i="18"/>
  <c r="C12974" i="18" s="1"/>
  <c r="C12991" i="18" s="1"/>
  <c r="C179" i="18"/>
  <c r="C4007" i="18" s="1"/>
  <c r="C4024" i="18" s="1"/>
  <c r="C682" i="18"/>
  <c r="C13010" i="18" s="1"/>
  <c r="C13027" i="18" s="1"/>
  <c r="C181" i="18"/>
  <c r="C4043" i="18" s="1"/>
  <c r="C4060" i="18" s="1"/>
  <c r="C684" i="18"/>
  <c r="C13046" i="18" s="1"/>
  <c r="C13063" i="18" s="1"/>
  <c r="C183" i="18"/>
  <c r="C4079" i="18" s="1"/>
  <c r="C4096" i="18" s="1"/>
  <c r="C686" i="18"/>
  <c r="C13082" i="18" s="1"/>
  <c r="C13099" i="18" s="1"/>
  <c r="C185" i="18"/>
  <c r="C4115" i="18" s="1"/>
  <c r="C4132" i="18" s="1"/>
  <c r="C688" i="18"/>
  <c r="C13118" i="18" s="1"/>
  <c r="C13135" i="18" s="1"/>
  <c r="C187" i="18"/>
  <c r="C4151" i="18" s="1"/>
  <c r="C4168" i="18" s="1"/>
  <c r="C690" i="18"/>
  <c r="C13154" i="18" s="1"/>
  <c r="C13171" i="18" s="1"/>
  <c r="C189" i="18"/>
  <c r="C4187" i="18" s="1"/>
  <c r="C4204" i="18" s="1"/>
  <c r="C692" i="18"/>
  <c r="C13190" i="18" s="1"/>
  <c r="C13207" i="18" s="1"/>
  <c r="C191" i="18"/>
  <c r="C4223" i="18" s="1"/>
  <c r="C4240" i="18" s="1"/>
  <c r="C694" i="18"/>
  <c r="C13226" i="18" s="1"/>
  <c r="C13243" i="18" s="1"/>
  <c r="C193" i="18"/>
  <c r="C4259" i="18" s="1"/>
  <c r="C4276" i="18" s="1"/>
  <c r="C696" i="18"/>
  <c r="C13262" i="18" s="1"/>
  <c r="C13279" i="18" s="1"/>
  <c r="C195" i="18"/>
  <c r="C4295" i="18" s="1"/>
  <c r="C4312" i="18" s="1"/>
  <c r="C698" i="18"/>
  <c r="C13298" i="18" s="1"/>
  <c r="C13315" i="18" s="1"/>
  <c r="C197" i="18"/>
  <c r="C4331" i="18" s="1"/>
  <c r="C4348" i="18" s="1"/>
  <c r="C700" i="18"/>
  <c r="C13334" i="18" s="1"/>
  <c r="C13351" i="18" s="1"/>
  <c r="C199" i="18"/>
  <c r="C4367" i="18" s="1"/>
  <c r="C4384" i="18" s="1"/>
  <c r="C702" i="18"/>
  <c r="C13370" i="18" s="1"/>
  <c r="C13387" i="18" s="1"/>
  <c r="C201" i="18"/>
  <c r="C4403" i="18" s="1"/>
  <c r="C4420" i="18" s="1"/>
  <c r="C704" i="18"/>
  <c r="C13406" i="18" s="1"/>
  <c r="C13423" i="18" s="1"/>
  <c r="C203" i="18"/>
  <c r="C4439" i="18" s="1"/>
  <c r="C4456" i="18" s="1"/>
  <c r="C706" i="18"/>
  <c r="C13442" i="18" s="1"/>
  <c r="C13459" i="18" s="1"/>
  <c r="C205" i="18"/>
  <c r="C4475" i="18" s="1"/>
  <c r="C4492" i="18" s="1"/>
  <c r="C708" i="18"/>
  <c r="C13478" i="18" s="1"/>
  <c r="C13495" i="18" s="1"/>
  <c r="C207" i="18"/>
  <c r="C4511" i="18" s="1"/>
  <c r="C4528" i="18" s="1"/>
  <c r="C710" i="18"/>
  <c r="C13514" i="18" s="1"/>
  <c r="C13531" i="18" s="1"/>
  <c r="C209" i="18"/>
  <c r="C4547" i="18" s="1"/>
  <c r="C4564" i="18" s="1"/>
  <c r="C712" i="18"/>
  <c r="C13550" i="18" s="1"/>
  <c r="C13567" i="18" s="1"/>
  <c r="C211" i="18"/>
  <c r="C4583" i="18" s="1"/>
  <c r="C4600" i="18" s="1"/>
  <c r="C714" i="18"/>
  <c r="C13586" i="18" s="1"/>
  <c r="C65" i="18"/>
  <c r="C1955" i="18" s="1"/>
  <c r="C1972" i="18" s="1"/>
  <c r="C568" i="18"/>
  <c r="C10958" i="18" s="1"/>
  <c r="C10975" i="18" s="1"/>
  <c r="C73" i="18"/>
  <c r="C2099" i="18" s="1"/>
  <c r="C2116" i="18" s="1"/>
  <c r="C576" i="18"/>
  <c r="C11102" i="18" s="1"/>
  <c r="C11119" i="18" s="1"/>
  <c r="C101" i="18"/>
  <c r="C2603" i="18" s="1"/>
  <c r="C2620" i="18" s="1"/>
  <c r="C604" i="18"/>
  <c r="C11606" i="18" s="1"/>
  <c r="C11623" i="18" s="1"/>
  <c r="B13" i="18"/>
  <c r="B1019" i="18" s="1"/>
  <c r="B516" i="18"/>
  <c r="B10022" i="18" s="1"/>
  <c r="B17" i="18"/>
  <c r="B1091" i="18" s="1"/>
  <c r="B1108" i="18" s="1"/>
  <c r="B520" i="18"/>
  <c r="B10094" i="18" s="1"/>
  <c r="B21" i="18"/>
  <c r="B1163" i="18" s="1"/>
  <c r="G1164" i="18" s="1"/>
  <c r="B524" i="18"/>
  <c r="B10166" i="18" s="1"/>
  <c r="B25" i="18"/>
  <c r="B1235" i="18" s="1"/>
  <c r="G1236" i="18" s="1"/>
  <c r="B528" i="18"/>
  <c r="B10238" i="18" s="1"/>
  <c r="B29" i="18"/>
  <c r="B1307" i="18" s="1"/>
  <c r="B532" i="18"/>
  <c r="B10310" i="18" s="1"/>
  <c r="B33" i="18"/>
  <c r="B1379" i="18" s="1"/>
  <c r="G1380" i="18" s="1"/>
  <c r="B536" i="18"/>
  <c r="B10382" i="18" s="1"/>
  <c r="B37" i="18"/>
  <c r="B1451" i="18" s="1"/>
  <c r="B540" i="18"/>
  <c r="B10454" i="18" s="1"/>
  <c r="B41" i="18"/>
  <c r="B1523" i="18" s="1"/>
  <c r="G1524" i="18" s="1"/>
  <c r="B544" i="18"/>
  <c r="B10526" i="18" s="1"/>
  <c r="B45" i="18"/>
  <c r="B1595" i="18" s="1"/>
  <c r="B1612" i="18" s="1"/>
  <c r="B548" i="18"/>
  <c r="B10598" i="18" s="1"/>
  <c r="B49" i="18"/>
  <c r="B1667" i="18" s="1"/>
  <c r="B552" i="18"/>
  <c r="B10670" i="18" s="1"/>
  <c r="B53" i="18"/>
  <c r="B1739" i="18" s="1"/>
  <c r="B1756" i="18" s="1"/>
  <c r="B556" i="18"/>
  <c r="B10742" i="18" s="1"/>
  <c r="B57" i="18"/>
  <c r="B1811" i="18" s="1"/>
  <c r="G1812" i="18" s="1"/>
  <c r="B560" i="18"/>
  <c r="B10814" i="18" s="1"/>
  <c r="B61" i="18"/>
  <c r="B1883" i="18" s="1"/>
  <c r="B1900" i="18" s="1"/>
  <c r="B564" i="18"/>
  <c r="B10886" i="18" s="1"/>
  <c r="B65" i="18"/>
  <c r="B1955" i="18" s="1"/>
  <c r="G1956" i="18" s="1"/>
  <c r="B568" i="18"/>
  <c r="B10958" i="18" s="1"/>
  <c r="B69" i="18"/>
  <c r="B2027" i="18" s="1"/>
  <c r="G2028" i="18" s="1"/>
  <c r="B572" i="18"/>
  <c r="B11030" i="18" s="1"/>
  <c r="B73" i="18"/>
  <c r="B2099" i="18" s="1"/>
  <c r="G2100" i="18" s="1"/>
  <c r="B576" i="18"/>
  <c r="B11102" i="18" s="1"/>
  <c r="B77" i="18"/>
  <c r="B2171" i="18" s="1"/>
  <c r="B580" i="18"/>
  <c r="B11174" i="18" s="1"/>
  <c r="B81" i="18"/>
  <c r="B2243" i="18" s="1"/>
  <c r="G2244" i="18" s="1"/>
  <c r="B584" i="18"/>
  <c r="B11246" i="18" s="1"/>
  <c r="B85" i="18"/>
  <c r="B2315" i="18" s="1"/>
  <c r="B588" i="18"/>
  <c r="B11318" i="18" s="1"/>
  <c r="B89" i="18"/>
  <c r="B2387" i="18" s="1"/>
  <c r="B2404" i="18" s="1"/>
  <c r="B592" i="18"/>
  <c r="B11390" i="18" s="1"/>
  <c r="B93" i="18"/>
  <c r="B2459" i="18" s="1"/>
  <c r="G2460" i="18" s="1"/>
  <c r="B596" i="18"/>
  <c r="B11462" i="18" s="1"/>
  <c r="B97" i="18"/>
  <c r="B2531" i="18" s="1"/>
  <c r="G2532" i="18" s="1"/>
  <c r="B600" i="18"/>
  <c r="B11534" i="18" s="1"/>
  <c r="B101" i="18"/>
  <c r="B2603" i="18" s="1"/>
  <c r="G2604" i="18" s="1"/>
  <c r="B604" i="18"/>
  <c r="B11606" i="18" s="1"/>
  <c r="B105" i="18"/>
  <c r="B2675" i="18" s="1"/>
  <c r="B2692" i="18" s="1"/>
  <c r="B608" i="18"/>
  <c r="B11678" i="18" s="1"/>
  <c r="B109" i="18"/>
  <c r="B2747" i="18" s="1"/>
  <c r="B2764" i="18" s="1"/>
  <c r="B612" i="18"/>
  <c r="B11750" i="18" s="1"/>
  <c r="B114" i="18"/>
  <c r="B2837" i="18" s="1"/>
  <c r="B617" i="18"/>
  <c r="B11840" i="18" s="1"/>
  <c r="B116" i="18"/>
  <c r="B2873" i="18" s="1"/>
  <c r="B2890" i="18" s="1"/>
  <c r="B619" i="18"/>
  <c r="B11876" i="18" s="1"/>
  <c r="B118" i="18"/>
  <c r="B2909" i="18" s="1"/>
  <c r="B2926" i="18" s="1"/>
  <c r="B621" i="18"/>
  <c r="B11912" i="18" s="1"/>
  <c r="B120" i="18"/>
  <c r="B2945" i="18" s="1"/>
  <c r="G2946" i="18" s="1"/>
  <c r="B623" i="18"/>
  <c r="B11948" i="18" s="1"/>
  <c r="B122" i="18"/>
  <c r="B2981" i="18" s="1"/>
  <c r="B2998" i="18" s="1"/>
  <c r="B625" i="18"/>
  <c r="B11984" i="18" s="1"/>
  <c r="B124" i="18"/>
  <c r="B3017" i="18" s="1"/>
  <c r="B627" i="18"/>
  <c r="B12020" i="18" s="1"/>
  <c r="B126" i="18"/>
  <c r="B3053" i="18" s="1"/>
  <c r="B629" i="18"/>
  <c r="B12056" i="18" s="1"/>
  <c r="B128" i="18"/>
  <c r="B3089" i="18" s="1"/>
  <c r="G3090" i="18" s="1"/>
  <c r="B631" i="18"/>
  <c r="B12092" i="18" s="1"/>
  <c r="B130" i="18"/>
  <c r="B3125" i="18" s="1"/>
  <c r="B3142" i="18" s="1"/>
  <c r="B633" i="18"/>
  <c r="B12128" i="18" s="1"/>
  <c r="B132" i="18"/>
  <c r="B3161" i="18" s="1"/>
  <c r="B3178" i="18" s="1"/>
  <c r="B635" i="18"/>
  <c r="B12164" i="18" s="1"/>
  <c r="B134" i="18"/>
  <c r="B3197" i="18" s="1"/>
  <c r="G3198" i="18" s="1"/>
  <c r="B637" i="18"/>
  <c r="B12200" i="18" s="1"/>
  <c r="B136" i="18"/>
  <c r="B3233" i="18" s="1"/>
  <c r="B3250" i="18" s="1"/>
  <c r="B639" i="18"/>
  <c r="B12236" i="18" s="1"/>
  <c r="B138" i="18"/>
  <c r="B3269" i="18" s="1"/>
  <c r="B3286" i="18" s="1"/>
  <c r="B641" i="18"/>
  <c r="B12272" i="18" s="1"/>
  <c r="B140" i="18"/>
  <c r="B3305" i="18" s="1"/>
  <c r="B3322" i="18" s="1"/>
  <c r="B643" i="18"/>
  <c r="B12308" i="18" s="1"/>
  <c r="B142" i="18"/>
  <c r="B3341" i="18" s="1"/>
  <c r="B645" i="18"/>
  <c r="B12344" i="18" s="1"/>
  <c r="B144" i="18"/>
  <c r="B3377" i="18" s="1"/>
  <c r="G3378" i="18" s="1"/>
  <c r="B647" i="18"/>
  <c r="B12380" i="18" s="1"/>
  <c r="B146" i="18"/>
  <c r="B3413" i="18" s="1"/>
  <c r="B649" i="18"/>
  <c r="B12416" i="18" s="1"/>
  <c r="B148" i="18"/>
  <c r="B3449" i="18" s="1"/>
  <c r="B3466" i="18" s="1"/>
  <c r="B651" i="18"/>
  <c r="B12452" i="18" s="1"/>
  <c r="B150" i="18"/>
  <c r="B3485" i="18" s="1"/>
  <c r="B3502" i="18" s="1"/>
  <c r="B653" i="18"/>
  <c r="B12488" i="18" s="1"/>
  <c r="B152" i="18"/>
  <c r="B3521" i="18" s="1"/>
  <c r="G3522" i="18" s="1"/>
  <c r="B655" i="18"/>
  <c r="B12524" i="18" s="1"/>
  <c r="B154" i="18"/>
  <c r="B3557" i="18" s="1"/>
  <c r="B657" i="18"/>
  <c r="B12560" i="18" s="1"/>
  <c r="B156" i="18"/>
  <c r="B3593" i="18" s="1"/>
  <c r="G3594" i="18" s="1"/>
  <c r="B659" i="18"/>
  <c r="B12596" i="18" s="1"/>
  <c r="B158" i="18"/>
  <c r="B3629" i="18" s="1"/>
  <c r="B661" i="18"/>
  <c r="B12632" i="18" s="1"/>
  <c r="B160" i="18"/>
  <c r="B3665" i="18" s="1"/>
  <c r="G3666" i="18" s="1"/>
  <c r="B663" i="18"/>
  <c r="B12668" i="18" s="1"/>
  <c r="B162" i="18"/>
  <c r="B3701" i="18" s="1"/>
  <c r="G3702" i="18" s="1"/>
  <c r="B665" i="18"/>
  <c r="B12704" i="18" s="1"/>
  <c r="B164" i="18"/>
  <c r="B3737" i="18" s="1"/>
  <c r="B3754" i="18" s="1"/>
  <c r="B667" i="18"/>
  <c r="B12740" i="18" s="1"/>
  <c r="B166" i="18"/>
  <c r="B3773" i="18" s="1"/>
  <c r="B669" i="18"/>
  <c r="B12776" i="18" s="1"/>
  <c r="B168" i="18"/>
  <c r="B3809" i="18" s="1"/>
  <c r="B3826" i="18" s="1"/>
  <c r="B671" i="18"/>
  <c r="B12812" i="18" s="1"/>
  <c r="B170" i="18"/>
  <c r="B3845" i="18" s="1"/>
  <c r="B3862" i="18" s="1"/>
  <c r="B673" i="18"/>
  <c r="B12848" i="18" s="1"/>
  <c r="B172" i="18"/>
  <c r="B3881" i="18" s="1"/>
  <c r="B675" i="18"/>
  <c r="B12884" i="18" s="1"/>
  <c r="B174" i="18"/>
  <c r="B3917" i="18" s="1"/>
  <c r="B677" i="18"/>
  <c r="B12920" i="18" s="1"/>
  <c r="B176" i="18"/>
  <c r="B3953" i="18" s="1"/>
  <c r="B3970" i="18" s="1"/>
  <c r="B679" i="18"/>
  <c r="B12956" i="18" s="1"/>
  <c r="B178" i="18"/>
  <c r="B3989" i="18" s="1"/>
  <c r="B681" i="18"/>
  <c r="B12992" i="18" s="1"/>
  <c r="B180" i="18"/>
  <c r="B4025" i="18" s="1"/>
  <c r="B4042" i="18" s="1"/>
  <c r="B683" i="18"/>
  <c r="B13028" i="18" s="1"/>
  <c r="B182" i="18"/>
  <c r="B4061" i="18" s="1"/>
  <c r="B4078" i="18" s="1"/>
  <c r="B685" i="18"/>
  <c r="B13064" i="18" s="1"/>
  <c r="B184" i="18"/>
  <c r="B4097" i="18" s="1"/>
  <c r="B4114" i="18" s="1"/>
  <c r="B687" i="18"/>
  <c r="B13100" i="18" s="1"/>
  <c r="B186" i="18"/>
  <c r="B4133" i="18" s="1"/>
  <c r="B4150" i="18" s="1"/>
  <c r="B689" i="18"/>
  <c r="B13136" i="18" s="1"/>
  <c r="B188" i="18"/>
  <c r="B4169" i="18" s="1"/>
  <c r="G4170" i="18" s="1"/>
  <c r="B691" i="18"/>
  <c r="B13172" i="18" s="1"/>
  <c r="B190" i="18"/>
  <c r="B4205" i="18" s="1"/>
  <c r="G4206" i="18" s="1"/>
  <c r="B693" i="18"/>
  <c r="B13208" i="18" s="1"/>
  <c r="B192" i="18"/>
  <c r="B4241" i="18" s="1"/>
  <c r="G4242" i="18" s="1"/>
  <c r="B695" i="18"/>
  <c r="B13244" i="18" s="1"/>
  <c r="B194" i="18"/>
  <c r="B4277" i="18" s="1"/>
  <c r="G4278" i="18" s="1"/>
  <c r="B697" i="18"/>
  <c r="B13280" i="18" s="1"/>
  <c r="B196" i="18"/>
  <c r="B4313" i="18" s="1"/>
  <c r="B4330" i="18" s="1"/>
  <c r="B699" i="18"/>
  <c r="B13316" i="18" s="1"/>
  <c r="B198" i="18"/>
  <c r="B4349" i="18" s="1"/>
  <c r="G4350" i="18" s="1"/>
  <c r="B701" i="18"/>
  <c r="B13352" i="18" s="1"/>
  <c r="B200" i="18"/>
  <c r="B4385" i="18" s="1"/>
  <c r="G4386" i="18" s="1"/>
  <c r="B703" i="18"/>
  <c r="B13388" i="18" s="1"/>
  <c r="B202" i="18"/>
  <c r="B4421" i="18" s="1"/>
  <c r="G4422" i="18" s="1"/>
  <c r="B705" i="18"/>
  <c r="B13424" i="18" s="1"/>
  <c r="B204" i="18"/>
  <c r="B4457" i="18" s="1"/>
  <c r="B4474" i="18" s="1"/>
  <c r="B707" i="18"/>
  <c r="B13460" i="18" s="1"/>
  <c r="B206" i="18"/>
  <c r="B4493" i="18" s="1"/>
  <c r="B709" i="18"/>
  <c r="B13496" i="18" s="1"/>
  <c r="B208" i="18"/>
  <c r="B4529" i="18" s="1"/>
  <c r="G4530" i="18" s="1"/>
  <c r="B711" i="18"/>
  <c r="B13532" i="18" s="1"/>
  <c r="B210" i="18"/>
  <c r="B4565" i="18" s="1"/>
  <c r="G4566" i="18" s="1"/>
  <c r="B713" i="18"/>
  <c r="B13568" i="18" s="1"/>
  <c r="B4601" i="18"/>
  <c r="G4602" i="18" s="1"/>
  <c r="C57" i="18"/>
  <c r="C560" i="18"/>
  <c r="C10814" i="18" s="1"/>
  <c r="C10831" i="18" s="1"/>
  <c r="C85" i="18"/>
  <c r="C2315" i="18" s="1"/>
  <c r="C2332" i="18" s="1"/>
  <c r="C588" i="18"/>
  <c r="C11318" i="18" s="1"/>
  <c r="C11335" i="18" s="1"/>
  <c r="C93" i="18"/>
  <c r="C2459" i="18" s="1"/>
  <c r="C2476" i="18" s="1"/>
  <c r="C596" i="18"/>
  <c r="C11462" i="18" s="1"/>
  <c r="C11479" i="18" s="1"/>
  <c r="C105" i="18"/>
  <c r="C2675" i="18" s="1"/>
  <c r="C2692" i="18" s="1"/>
  <c r="C608" i="18"/>
  <c r="C11678" i="18" s="1"/>
  <c r="C11695" i="18" s="1"/>
  <c r="B14" i="18"/>
  <c r="B1037" i="18" s="1"/>
  <c r="B517" i="18"/>
  <c r="B10040" i="18" s="1"/>
  <c r="B18" i="18"/>
  <c r="B1109" i="18" s="1"/>
  <c r="B1126" i="18" s="1"/>
  <c r="B521" i="18"/>
  <c r="B10112" i="18" s="1"/>
  <c r="B22" i="18"/>
  <c r="B1181" i="18" s="1"/>
  <c r="G1182" i="18" s="1"/>
  <c r="B525" i="18"/>
  <c r="B10184" i="18" s="1"/>
  <c r="B26" i="18"/>
  <c r="B1253" i="18" s="1"/>
  <c r="B529" i="18"/>
  <c r="B10256" i="18" s="1"/>
  <c r="B30" i="18"/>
  <c r="B1325" i="18" s="1"/>
  <c r="B1342" i="18" s="1"/>
  <c r="B533" i="18"/>
  <c r="B10328" i="18" s="1"/>
  <c r="B34" i="18"/>
  <c r="B1397" i="18" s="1"/>
  <c r="B537" i="18"/>
  <c r="B10400" i="18" s="1"/>
  <c r="B38" i="18"/>
  <c r="B1469" i="18" s="1"/>
  <c r="B541" i="18"/>
  <c r="B10472" i="18" s="1"/>
  <c r="B42" i="18"/>
  <c r="B1541" i="18" s="1"/>
  <c r="B545" i="18"/>
  <c r="B10544" i="18" s="1"/>
  <c r="B46" i="18"/>
  <c r="B1613" i="18" s="1"/>
  <c r="B549" i="18"/>
  <c r="B10616" i="18" s="1"/>
  <c r="B50" i="18"/>
  <c r="B1685" i="18" s="1"/>
  <c r="B1702" i="18" s="1"/>
  <c r="B553" i="18"/>
  <c r="B10688" i="18" s="1"/>
  <c r="B54" i="18"/>
  <c r="B1757" i="18" s="1"/>
  <c r="B557" i="18"/>
  <c r="B10760" i="18" s="1"/>
  <c r="B58" i="18"/>
  <c r="B1829" i="18" s="1"/>
  <c r="B1846" i="18" s="1"/>
  <c r="B561" i="18"/>
  <c r="B10832" i="18" s="1"/>
  <c r="B62" i="18"/>
  <c r="B1901" i="18" s="1"/>
  <c r="B565" i="18"/>
  <c r="B10904" i="18" s="1"/>
  <c r="B66" i="18"/>
  <c r="B1973" i="18" s="1"/>
  <c r="B569" i="18"/>
  <c r="B10976" i="18" s="1"/>
  <c r="B70" i="18"/>
  <c r="B2045" i="18" s="1"/>
  <c r="G2046" i="18" s="1"/>
  <c r="B573" i="18"/>
  <c r="B11048" i="18" s="1"/>
  <c r="B74" i="18"/>
  <c r="B2117" i="18" s="1"/>
  <c r="B577" i="18"/>
  <c r="B11120" i="18" s="1"/>
  <c r="B78" i="18"/>
  <c r="B2189" i="18" s="1"/>
  <c r="B581" i="18"/>
  <c r="B11192" i="18" s="1"/>
  <c r="B82" i="18"/>
  <c r="B2261" i="18" s="1"/>
  <c r="B2278" i="18" s="1"/>
  <c r="B585" i="18"/>
  <c r="B11264" i="18" s="1"/>
  <c r="B86" i="18"/>
  <c r="B2333" i="18" s="1"/>
  <c r="B2350" i="18" s="1"/>
  <c r="B589" i="18"/>
  <c r="B11336" i="18" s="1"/>
  <c r="B90" i="18"/>
  <c r="B2405" i="18" s="1"/>
  <c r="G2406" i="18" s="1"/>
  <c r="B593" i="18"/>
  <c r="B11408" i="18" s="1"/>
  <c r="B94" i="18"/>
  <c r="B2477" i="18" s="1"/>
  <c r="B2494" i="18" s="1"/>
  <c r="B597" i="18"/>
  <c r="B11480" i="18" s="1"/>
  <c r="B98" i="18"/>
  <c r="B2549" i="18" s="1"/>
  <c r="B2566" i="18" s="1"/>
  <c r="B601" i="18"/>
  <c r="B11552" i="18" s="1"/>
  <c r="B102" i="18"/>
  <c r="B2621" i="18" s="1"/>
  <c r="G2622" i="18" s="1"/>
  <c r="B605" i="18"/>
  <c r="B11624" i="18" s="1"/>
  <c r="B106" i="18"/>
  <c r="B2693" i="18" s="1"/>
  <c r="B609" i="18"/>
  <c r="B11696" i="18" s="1"/>
  <c r="B110" i="18"/>
  <c r="B2765" i="18" s="1"/>
  <c r="G2766" i="18" s="1"/>
  <c r="B613" i="18"/>
  <c r="B11768" i="18" s="1"/>
  <c r="C114" i="18"/>
  <c r="C617" i="18"/>
  <c r="C11840" i="18" s="1"/>
  <c r="C11857" i="18" s="1"/>
  <c r="C116" i="18"/>
  <c r="C619" i="18"/>
  <c r="C11876" i="18" s="1"/>
  <c r="C11893" i="18" s="1"/>
  <c r="C118" i="18"/>
  <c r="C621" i="18"/>
  <c r="C11912" i="18" s="1"/>
  <c r="C11929" i="18" s="1"/>
  <c r="C120" i="18"/>
  <c r="C623" i="18"/>
  <c r="C11948" i="18" s="1"/>
  <c r="C11965" i="18" s="1"/>
  <c r="C122" i="18"/>
  <c r="C625" i="18"/>
  <c r="C11984" i="18" s="1"/>
  <c r="C12001" i="18" s="1"/>
  <c r="C124" i="18"/>
  <c r="C627" i="18"/>
  <c r="C12020" i="18" s="1"/>
  <c r="C12037" i="18" s="1"/>
  <c r="C126" i="18"/>
  <c r="C3053" i="18" s="1"/>
  <c r="C3070" i="18" s="1"/>
  <c r="C629" i="18"/>
  <c r="C12056" i="18" s="1"/>
  <c r="C12073" i="18" s="1"/>
  <c r="C128" i="18"/>
  <c r="C3089" i="18" s="1"/>
  <c r="C3106" i="18" s="1"/>
  <c r="C631" i="18"/>
  <c r="C12092" i="18" s="1"/>
  <c r="C12109" i="18" s="1"/>
  <c r="C130" i="18"/>
  <c r="C3125" i="18" s="1"/>
  <c r="C3142" i="18" s="1"/>
  <c r="C633" i="18"/>
  <c r="C12128" i="18" s="1"/>
  <c r="C12145" i="18" s="1"/>
  <c r="C132" i="18"/>
  <c r="C3161" i="18" s="1"/>
  <c r="C3178" i="18" s="1"/>
  <c r="C635" i="18"/>
  <c r="C12164" i="18" s="1"/>
  <c r="C12181" i="18" s="1"/>
  <c r="C134" i="18"/>
  <c r="C3197" i="18" s="1"/>
  <c r="C3214" i="18" s="1"/>
  <c r="C637" i="18"/>
  <c r="C12200" i="18" s="1"/>
  <c r="C12217" i="18" s="1"/>
  <c r="C136" i="18"/>
  <c r="C3233" i="18" s="1"/>
  <c r="C3250" i="18" s="1"/>
  <c r="C639" i="18"/>
  <c r="C12236" i="18" s="1"/>
  <c r="C12253" i="18" s="1"/>
  <c r="C138" i="18"/>
  <c r="C3269" i="18" s="1"/>
  <c r="C3286" i="18" s="1"/>
  <c r="C641" i="18"/>
  <c r="C12272" i="18" s="1"/>
  <c r="C12289" i="18" s="1"/>
  <c r="C140" i="18"/>
  <c r="C3305" i="18" s="1"/>
  <c r="C3322" i="18" s="1"/>
  <c r="C643" i="18"/>
  <c r="C12308" i="18" s="1"/>
  <c r="C12325" i="18" s="1"/>
  <c r="C142" i="18"/>
  <c r="C3341" i="18" s="1"/>
  <c r="C3358" i="18" s="1"/>
  <c r="C645" i="18"/>
  <c r="C12344" i="18" s="1"/>
  <c r="C12361" i="18" s="1"/>
  <c r="C144" i="18"/>
  <c r="C3377" i="18" s="1"/>
  <c r="C3394" i="18" s="1"/>
  <c r="C647" i="18"/>
  <c r="C12380" i="18" s="1"/>
  <c r="C12397" i="18" s="1"/>
  <c r="C146" i="18"/>
  <c r="C3413" i="18" s="1"/>
  <c r="C3430" i="18" s="1"/>
  <c r="C649" i="18"/>
  <c r="C12416" i="18" s="1"/>
  <c r="C12433" i="18" s="1"/>
  <c r="C148" i="18"/>
  <c r="C3449" i="18" s="1"/>
  <c r="C3466" i="18" s="1"/>
  <c r="C651" i="18"/>
  <c r="C12452" i="18" s="1"/>
  <c r="C12469" i="18" s="1"/>
  <c r="C150" i="18"/>
  <c r="C3485" i="18" s="1"/>
  <c r="C3502" i="18" s="1"/>
  <c r="C653" i="18"/>
  <c r="C12488" i="18" s="1"/>
  <c r="C12505" i="18" s="1"/>
  <c r="C152" i="18"/>
  <c r="C3521" i="18" s="1"/>
  <c r="C3538" i="18" s="1"/>
  <c r="C655" i="18"/>
  <c r="C12524" i="18" s="1"/>
  <c r="C12541" i="18" s="1"/>
  <c r="C154" i="18"/>
  <c r="C3557" i="18" s="1"/>
  <c r="C3574" i="18" s="1"/>
  <c r="C657" i="18"/>
  <c r="C12560" i="18" s="1"/>
  <c r="C12577" i="18" s="1"/>
  <c r="C156" i="18"/>
  <c r="C3593" i="18" s="1"/>
  <c r="C3610" i="18" s="1"/>
  <c r="C659" i="18"/>
  <c r="C12596" i="18" s="1"/>
  <c r="C12613" i="18" s="1"/>
  <c r="C158" i="18"/>
  <c r="C3629" i="18" s="1"/>
  <c r="C3646" i="18" s="1"/>
  <c r="C661" i="18"/>
  <c r="C12632" i="18" s="1"/>
  <c r="C12649" i="18" s="1"/>
  <c r="C160" i="18"/>
  <c r="C3665" i="18" s="1"/>
  <c r="C3682" i="18" s="1"/>
  <c r="C663" i="18"/>
  <c r="C12668" i="18" s="1"/>
  <c r="C12685" i="18" s="1"/>
  <c r="C162" i="18"/>
  <c r="C3701" i="18" s="1"/>
  <c r="C3718" i="18" s="1"/>
  <c r="C665" i="18"/>
  <c r="C12704" i="18" s="1"/>
  <c r="C12721" i="18" s="1"/>
  <c r="C164" i="18"/>
  <c r="C3737" i="18" s="1"/>
  <c r="C3754" i="18" s="1"/>
  <c r="C667" i="18"/>
  <c r="C12740" i="18" s="1"/>
  <c r="C12757" i="18" s="1"/>
  <c r="C166" i="18"/>
  <c r="C3773" i="18" s="1"/>
  <c r="C3790" i="18" s="1"/>
  <c r="C669" i="18"/>
  <c r="C12776" i="18" s="1"/>
  <c r="C12793" i="18" s="1"/>
  <c r="C168" i="18"/>
  <c r="C3809" i="18" s="1"/>
  <c r="C3826" i="18" s="1"/>
  <c r="C671" i="18"/>
  <c r="C12812" i="18" s="1"/>
  <c r="C12829" i="18" s="1"/>
  <c r="C170" i="18"/>
  <c r="C3845" i="18" s="1"/>
  <c r="C3862" i="18" s="1"/>
  <c r="C673" i="18"/>
  <c r="C12848" i="18" s="1"/>
  <c r="C12865" i="18" s="1"/>
  <c r="C172" i="18"/>
  <c r="C3881" i="18" s="1"/>
  <c r="C3898" i="18" s="1"/>
  <c r="C675" i="18"/>
  <c r="C12884" i="18" s="1"/>
  <c r="C12901" i="18" s="1"/>
  <c r="C174" i="18"/>
  <c r="C3917" i="18" s="1"/>
  <c r="C3934" i="18" s="1"/>
  <c r="C677" i="18"/>
  <c r="C12920" i="18" s="1"/>
  <c r="C12937" i="18" s="1"/>
  <c r="C176" i="18"/>
  <c r="C3953" i="18" s="1"/>
  <c r="C3970" i="18" s="1"/>
  <c r="C679" i="18"/>
  <c r="C12956" i="18" s="1"/>
  <c r="C12973" i="18" s="1"/>
  <c r="C178" i="18"/>
  <c r="C3989" i="18" s="1"/>
  <c r="C4006" i="18" s="1"/>
  <c r="C681" i="18"/>
  <c r="C12992" i="18" s="1"/>
  <c r="C13009" i="18" s="1"/>
  <c r="C180" i="18"/>
  <c r="C4025" i="18" s="1"/>
  <c r="C4042" i="18" s="1"/>
  <c r="C683" i="18"/>
  <c r="C13028" i="18" s="1"/>
  <c r="C13045" i="18" s="1"/>
  <c r="C182" i="18"/>
  <c r="C4061" i="18" s="1"/>
  <c r="C4078" i="18" s="1"/>
  <c r="C685" i="18"/>
  <c r="C13064" i="18" s="1"/>
  <c r="C13081" i="18" s="1"/>
  <c r="C184" i="18"/>
  <c r="C4097" i="18" s="1"/>
  <c r="C4114" i="18" s="1"/>
  <c r="C687" i="18"/>
  <c r="C13100" i="18" s="1"/>
  <c r="C13117" i="18" s="1"/>
  <c r="C186" i="18"/>
  <c r="C4133" i="18" s="1"/>
  <c r="C4150" i="18" s="1"/>
  <c r="C689" i="18"/>
  <c r="C13136" i="18" s="1"/>
  <c r="C13153" i="18" s="1"/>
  <c r="C188" i="18"/>
  <c r="C4169" i="18" s="1"/>
  <c r="C4186" i="18" s="1"/>
  <c r="C691" i="18"/>
  <c r="C13172" i="18" s="1"/>
  <c r="C13189" i="18" s="1"/>
  <c r="C190" i="18"/>
  <c r="C4205" i="18" s="1"/>
  <c r="C4222" i="18" s="1"/>
  <c r="C693" i="18"/>
  <c r="C13208" i="18" s="1"/>
  <c r="C13225" i="18" s="1"/>
  <c r="C192" i="18"/>
  <c r="C4241" i="18" s="1"/>
  <c r="C4258" i="18" s="1"/>
  <c r="C695" i="18"/>
  <c r="C13244" i="18" s="1"/>
  <c r="C13261" i="18" s="1"/>
  <c r="C194" i="18"/>
  <c r="C4277" i="18" s="1"/>
  <c r="C4294" i="18" s="1"/>
  <c r="C697" i="18"/>
  <c r="C13280" i="18" s="1"/>
  <c r="C13297" i="18" s="1"/>
  <c r="C196" i="18"/>
  <c r="C4313" i="18" s="1"/>
  <c r="C4330" i="18" s="1"/>
  <c r="C699" i="18"/>
  <c r="C13316" i="18" s="1"/>
  <c r="C13333" i="18" s="1"/>
  <c r="C198" i="18"/>
  <c r="C4349" i="18" s="1"/>
  <c r="C4366" i="18" s="1"/>
  <c r="C701" i="18"/>
  <c r="C13352" i="18" s="1"/>
  <c r="C13369" i="18" s="1"/>
  <c r="C200" i="18"/>
  <c r="C4385" i="18" s="1"/>
  <c r="C4402" i="18" s="1"/>
  <c r="C703" i="18"/>
  <c r="C13388" i="18" s="1"/>
  <c r="C13405" i="18" s="1"/>
  <c r="C202" i="18"/>
  <c r="C4421" i="18" s="1"/>
  <c r="C4438" i="18" s="1"/>
  <c r="C705" i="18"/>
  <c r="C13424" i="18" s="1"/>
  <c r="C13441" i="18" s="1"/>
  <c r="C204" i="18"/>
  <c r="C4457" i="18" s="1"/>
  <c r="C4474" i="18" s="1"/>
  <c r="C707" i="18"/>
  <c r="C13460" i="18" s="1"/>
  <c r="C13477" i="18" s="1"/>
  <c r="C206" i="18"/>
  <c r="C4493" i="18" s="1"/>
  <c r="C4510" i="18" s="1"/>
  <c r="C709" i="18"/>
  <c r="C13496" i="18" s="1"/>
  <c r="C13513" i="18" s="1"/>
  <c r="C208" i="18"/>
  <c r="C4529" i="18" s="1"/>
  <c r="C4546" i="18" s="1"/>
  <c r="C711" i="18"/>
  <c r="C13532" i="18" s="1"/>
  <c r="C13549" i="18" s="1"/>
  <c r="C210" i="18"/>
  <c r="C4565" i="18" s="1"/>
  <c r="C4582" i="18" s="1"/>
  <c r="C713" i="18"/>
  <c r="C13568" i="18" s="1"/>
  <c r="C13585" i="18" s="1"/>
  <c r="C4601" i="18"/>
  <c r="C4618" i="18" s="1"/>
  <c r="C69" i="18"/>
  <c r="C2027" i="18" s="1"/>
  <c r="C2044" i="18" s="1"/>
  <c r="C572" i="18"/>
  <c r="C11030" i="18" s="1"/>
  <c r="C11047" i="18" s="1"/>
  <c r="C77" i="18"/>
  <c r="C2171" i="18" s="1"/>
  <c r="C2188" i="18" s="1"/>
  <c r="C580" i="18"/>
  <c r="C11174" i="18" s="1"/>
  <c r="C11191" i="18" s="1"/>
  <c r="C97" i="18"/>
  <c r="C2531" i="18" s="1"/>
  <c r="C2548" i="18" s="1"/>
  <c r="C600" i="18"/>
  <c r="C11534" i="18" s="1"/>
  <c r="C11551" i="18" s="1"/>
  <c r="B15" i="18"/>
  <c r="B1055" i="18" s="1"/>
  <c r="G1056" i="18" s="1"/>
  <c r="B518" i="18"/>
  <c r="B10058" i="18" s="1"/>
  <c r="B10075" i="18" s="1"/>
  <c r="B19" i="18"/>
  <c r="B1127" i="18" s="1"/>
  <c r="B1144" i="18" s="1"/>
  <c r="B522" i="18"/>
  <c r="B10130" i="18" s="1"/>
  <c r="B23" i="18"/>
  <c r="B1199" i="18" s="1"/>
  <c r="B1216" i="18" s="1"/>
  <c r="B526" i="18"/>
  <c r="B10202" i="18" s="1"/>
  <c r="B27" i="18"/>
  <c r="B1271" i="18" s="1"/>
  <c r="B530" i="18"/>
  <c r="B10274" i="18" s="1"/>
  <c r="B31" i="18"/>
  <c r="B1343" i="18" s="1"/>
  <c r="B1360" i="18" s="1"/>
  <c r="B534" i="18"/>
  <c r="B10346" i="18" s="1"/>
  <c r="B35" i="18"/>
  <c r="B1415" i="18" s="1"/>
  <c r="B1432" i="18" s="1"/>
  <c r="B538" i="18"/>
  <c r="B10418" i="18" s="1"/>
  <c r="B39" i="18"/>
  <c r="B1487" i="18" s="1"/>
  <c r="B1504" i="18" s="1"/>
  <c r="B542" i="18"/>
  <c r="B10490" i="18" s="1"/>
  <c r="B43" i="18"/>
  <c r="B1559" i="18" s="1"/>
  <c r="B546" i="18"/>
  <c r="B10562" i="18" s="1"/>
  <c r="B47" i="18"/>
  <c r="B1631" i="18" s="1"/>
  <c r="G1632" i="18" s="1"/>
  <c r="B550" i="18"/>
  <c r="B10634" i="18" s="1"/>
  <c r="B51" i="18"/>
  <c r="B1703" i="18" s="1"/>
  <c r="B1720" i="18" s="1"/>
  <c r="B554" i="18"/>
  <c r="B10706" i="18" s="1"/>
  <c r="B55" i="18"/>
  <c r="B1775" i="18" s="1"/>
  <c r="G1776" i="18" s="1"/>
  <c r="B558" i="18"/>
  <c r="B10778" i="18" s="1"/>
  <c r="B59" i="18"/>
  <c r="B1847" i="18" s="1"/>
  <c r="G1848" i="18" s="1"/>
  <c r="B562" i="18"/>
  <c r="B10850" i="18" s="1"/>
  <c r="B63" i="18"/>
  <c r="B1919" i="18" s="1"/>
  <c r="B1936" i="18" s="1"/>
  <c r="B566" i="18"/>
  <c r="B10922" i="18" s="1"/>
  <c r="B67" i="18"/>
  <c r="B1991" i="18" s="1"/>
  <c r="G1992" i="18" s="1"/>
  <c r="B570" i="18"/>
  <c r="B10994" i="18" s="1"/>
  <c r="B71" i="18"/>
  <c r="B2063" i="18" s="1"/>
  <c r="B2080" i="18" s="1"/>
  <c r="B574" i="18"/>
  <c r="B11066" i="18" s="1"/>
  <c r="B75" i="18"/>
  <c r="B2135" i="18" s="1"/>
  <c r="G2136" i="18" s="1"/>
  <c r="B578" i="18"/>
  <c r="B11138" i="18" s="1"/>
  <c r="B79" i="18"/>
  <c r="B2207" i="18" s="1"/>
  <c r="G2208" i="18" s="1"/>
  <c r="B582" i="18"/>
  <c r="B11210" i="18" s="1"/>
  <c r="B83" i="18"/>
  <c r="B2279" i="18" s="1"/>
  <c r="G2280" i="18" s="1"/>
  <c r="B586" i="18"/>
  <c r="B11282" i="18" s="1"/>
  <c r="B87" i="18"/>
  <c r="B2351" i="18" s="1"/>
  <c r="G2352" i="18" s="1"/>
  <c r="B590" i="18"/>
  <c r="B11354" i="18" s="1"/>
  <c r="B91" i="18"/>
  <c r="B2423" i="18" s="1"/>
  <c r="B594" i="18"/>
  <c r="B11426" i="18" s="1"/>
  <c r="B95" i="18"/>
  <c r="B2495" i="18" s="1"/>
  <c r="G2496" i="18" s="1"/>
  <c r="B598" i="18"/>
  <c r="B11498" i="18" s="1"/>
  <c r="B99" i="18"/>
  <c r="B2567" i="18" s="1"/>
  <c r="G2568" i="18" s="1"/>
  <c r="B602" i="18"/>
  <c r="B11570" i="18" s="1"/>
  <c r="B103" i="18"/>
  <c r="B2639" i="18" s="1"/>
  <c r="B606" i="18"/>
  <c r="B11642" i="18" s="1"/>
  <c r="B107" i="18"/>
  <c r="B2711" i="18" s="1"/>
  <c r="B2728" i="18" s="1"/>
  <c r="B610" i="18"/>
  <c r="B11714" i="18" s="1"/>
  <c r="B111" i="18"/>
  <c r="B2783" i="18" s="1"/>
  <c r="B2800" i="18" s="1"/>
  <c r="B614" i="18"/>
  <c r="B11786" i="18" s="1"/>
  <c r="B113" i="18"/>
  <c r="B2819" i="18" s="1"/>
  <c r="B2836" i="18" s="1"/>
  <c r="B616" i="18"/>
  <c r="B11822" i="18" s="1"/>
  <c r="B115" i="18"/>
  <c r="B2855" i="18" s="1"/>
  <c r="B618" i="18"/>
  <c r="B11858" i="18" s="1"/>
  <c r="B117" i="18"/>
  <c r="B2891" i="18" s="1"/>
  <c r="B620" i="18"/>
  <c r="B11894" i="18" s="1"/>
  <c r="B119" i="18"/>
  <c r="B2927" i="18" s="1"/>
  <c r="G2928" i="18" s="1"/>
  <c r="B622" i="18"/>
  <c r="B11930" i="18" s="1"/>
  <c r="B121" i="18"/>
  <c r="B2963" i="18" s="1"/>
  <c r="G2964" i="18" s="1"/>
  <c r="B624" i="18"/>
  <c r="B11966" i="18" s="1"/>
  <c r="B123" i="18"/>
  <c r="B2999" i="18" s="1"/>
  <c r="G3000" i="18" s="1"/>
  <c r="B626" i="18"/>
  <c r="B12002" i="18" s="1"/>
  <c r="B125" i="18"/>
  <c r="B3035" i="18" s="1"/>
  <c r="B628" i="18"/>
  <c r="B12038" i="18" s="1"/>
  <c r="B127" i="18"/>
  <c r="B3071" i="18" s="1"/>
  <c r="G3072" i="18" s="1"/>
  <c r="B630" i="18"/>
  <c r="B12074" i="18" s="1"/>
  <c r="B129" i="18"/>
  <c r="B3107" i="18" s="1"/>
  <c r="B3124" i="18" s="1"/>
  <c r="B632" i="18"/>
  <c r="B12110" i="18" s="1"/>
  <c r="B131" i="18"/>
  <c r="B3143" i="18" s="1"/>
  <c r="B634" i="18"/>
  <c r="B12146" i="18" s="1"/>
  <c r="B133" i="18"/>
  <c r="B3179" i="18" s="1"/>
  <c r="B3196" i="18" s="1"/>
  <c r="B636" i="18"/>
  <c r="B12182" i="18" s="1"/>
  <c r="B135" i="18"/>
  <c r="B3215" i="18" s="1"/>
  <c r="B3232" i="18" s="1"/>
  <c r="B638" i="18"/>
  <c r="B12218" i="18" s="1"/>
  <c r="B137" i="18"/>
  <c r="B3251" i="18" s="1"/>
  <c r="B3268" i="18" s="1"/>
  <c r="B640" i="18"/>
  <c r="B12254" i="18" s="1"/>
  <c r="B139" i="18"/>
  <c r="B3287" i="18" s="1"/>
  <c r="B642" i="18"/>
  <c r="B12290" i="18" s="1"/>
  <c r="B141" i="18"/>
  <c r="B3323" i="18" s="1"/>
  <c r="B644" i="18"/>
  <c r="B12326" i="18" s="1"/>
  <c r="B143" i="18"/>
  <c r="B3359" i="18" s="1"/>
  <c r="G3360" i="18" s="1"/>
  <c r="B646" i="18"/>
  <c r="B12362" i="18" s="1"/>
  <c r="B145" i="18"/>
  <c r="B3395" i="18" s="1"/>
  <c r="B3412" i="18" s="1"/>
  <c r="B648" i="18"/>
  <c r="B12398" i="18" s="1"/>
  <c r="B147" i="18"/>
  <c r="B3431" i="18" s="1"/>
  <c r="B650" i="18"/>
  <c r="B12434" i="18" s="1"/>
  <c r="B149" i="18"/>
  <c r="B3467" i="18" s="1"/>
  <c r="B652" i="18"/>
  <c r="B12470" i="18" s="1"/>
  <c r="B151" i="18"/>
  <c r="B3503" i="18" s="1"/>
  <c r="G3504" i="18" s="1"/>
  <c r="B654" i="18"/>
  <c r="B12506" i="18" s="1"/>
  <c r="B153" i="18"/>
  <c r="B3539" i="18" s="1"/>
  <c r="B3556" i="18" s="1"/>
  <c r="B656" i="18"/>
  <c r="B12542" i="18" s="1"/>
  <c r="B155" i="18"/>
  <c r="B3575" i="18" s="1"/>
  <c r="B658" i="18"/>
  <c r="B12578" i="18" s="1"/>
  <c r="B157" i="18"/>
  <c r="B3611" i="18" s="1"/>
  <c r="G3612" i="18" s="1"/>
  <c r="B660" i="18"/>
  <c r="B12614" i="18" s="1"/>
  <c r="B159" i="18"/>
  <c r="B3647" i="18" s="1"/>
  <c r="B662" i="18"/>
  <c r="B12650" i="18" s="1"/>
  <c r="B161" i="18"/>
  <c r="B3683" i="18" s="1"/>
  <c r="B664" i="18"/>
  <c r="B12686" i="18" s="1"/>
  <c r="B163" i="18"/>
  <c r="B3719" i="18" s="1"/>
  <c r="G3720" i="18" s="1"/>
  <c r="B666" i="18"/>
  <c r="B12722" i="18" s="1"/>
  <c r="B165" i="18"/>
  <c r="B3755" i="18" s="1"/>
  <c r="B3772" i="18" s="1"/>
  <c r="B668" i="18"/>
  <c r="B12758" i="18" s="1"/>
  <c r="B167" i="18"/>
  <c r="B3791" i="18" s="1"/>
  <c r="B670" i="18"/>
  <c r="B12794" i="18" s="1"/>
  <c r="B169" i="18"/>
  <c r="B3827" i="18" s="1"/>
  <c r="G3828" i="18" s="1"/>
  <c r="B672" i="18"/>
  <c r="B12830" i="18" s="1"/>
  <c r="B171" i="18"/>
  <c r="B3863" i="18" s="1"/>
  <c r="B3880" i="18" s="1"/>
  <c r="B674" i="18"/>
  <c r="B12866" i="18" s="1"/>
  <c r="B173" i="18"/>
  <c r="B3899" i="18" s="1"/>
  <c r="B676" i="18"/>
  <c r="B12902" i="18" s="1"/>
  <c r="B175" i="18"/>
  <c r="B3935" i="18" s="1"/>
  <c r="B678" i="18"/>
  <c r="B12938" i="18" s="1"/>
  <c r="B177" i="18"/>
  <c r="B3971" i="18" s="1"/>
  <c r="G3972" i="18" s="1"/>
  <c r="B680" i="18"/>
  <c r="B12974" i="18" s="1"/>
  <c r="B179" i="18"/>
  <c r="B4007" i="18" s="1"/>
  <c r="G4008" i="18" s="1"/>
  <c r="B682" i="18"/>
  <c r="B13010" i="18" s="1"/>
  <c r="B181" i="18"/>
  <c r="B4043" i="18" s="1"/>
  <c r="B684" i="18"/>
  <c r="B13046" i="18" s="1"/>
  <c r="B183" i="18"/>
  <c r="B4079" i="18" s="1"/>
  <c r="G4080" i="18" s="1"/>
  <c r="B686" i="18"/>
  <c r="B13082" i="18" s="1"/>
  <c r="B185" i="18"/>
  <c r="B4115" i="18" s="1"/>
  <c r="B688" i="18"/>
  <c r="B13118" i="18" s="1"/>
  <c r="B187" i="18"/>
  <c r="B4151" i="18" s="1"/>
  <c r="B4168" i="18" s="1"/>
  <c r="B690" i="18"/>
  <c r="B13154" i="18" s="1"/>
  <c r="B189" i="18"/>
  <c r="B4187" i="18" s="1"/>
  <c r="G4188" i="18" s="1"/>
  <c r="B692" i="18"/>
  <c r="B13190" i="18" s="1"/>
  <c r="B191" i="18"/>
  <c r="B4223" i="18" s="1"/>
  <c r="B694" i="18"/>
  <c r="B13226" i="18" s="1"/>
  <c r="B193" i="18"/>
  <c r="B4259" i="18" s="1"/>
  <c r="B696" i="18"/>
  <c r="B13262" i="18" s="1"/>
  <c r="B195" i="18"/>
  <c r="B4295" i="18" s="1"/>
  <c r="B698" i="18"/>
  <c r="B13298" i="18" s="1"/>
  <c r="B197" i="18"/>
  <c r="B4331" i="18" s="1"/>
  <c r="G4332" i="18" s="1"/>
  <c r="B700" i="18"/>
  <c r="B13334" i="18" s="1"/>
  <c r="B199" i="18"/>
  <c r="B4367" i="18" s="1"/>
  <c r="B702" i="18"/>
  <c r="B13370" i="18" s="1"/>
  <c r="B201" i="18"/>
  <c r="B4403" i="18" s="1"/>
  <c r="B704" i="18"/>
  <c r="B13406" i="18" s="1"/>
  <c r="B203" i="18"/>
  <c r="B4439" i="18" s="1"/>
  <c r="G4440" i="18" s="1"/>
  <c r="B706" i="18"/>
  <c r="B13442" i="18" s="1"/>
  <c r="B205" i="18"/>
  <c r="B4475" i="18" s="1"/>
  <c r="B708" i="18"/>
  <c r="B13478" i="18" s="1"/>
  <c r="B207" i="18"/>
  <c r="B4511" i="18" s="1"/>
  <c r="B4528" i="18" s="1"/>
  <c r="B710" i="18"/>
  <c r="B13514" i="18" s="1"/>
  <c r="B209" i="18"/>
  <c r="B4547" i="18" s="1"/>
  <c r="B712" i="18"/>
  <c r="B13550" i="18" s="1"/>
  <c r="B211" i="18"/>
  <c r="B4583" i="18" s="1"/>
  <c r="B714" i="18"/>
  <c r="B13586" i="18" s="1"/>
  <c r="A13604" i="18"/>
  <c r="A13622" i="18" s="1"/>
  <c r="M4" i="18"/>
  <c r="J4" i="7993"/>
  <c r="J4" i="7954" s="1"/>
  <c r="K4" i="18"/>
  <c r="H6" i="7993"/>
  <c r="H6" i="7954" s="1"/>
  <c r="G6" i="18"/>
  <c r="H5" i="18"/>
  <c r="C535" i="7993"/>
  <c r="C1029" i="7993"/>
  <c r="C515" i="7993"/>
  <c r="C547" i="7993"/>
  <c r="C1053" i="7993"/>
  <c r="C519" i="7993"/>
  <c r="C551" i="7993"/>
  <c r="C531" i="7993"/>
  <c r="C523" i="7993"/>
  <c r="C539" i="7993"/>
  <c r="C527" i="7993"/>
  <c r="C543" i="7993"/>
  <c r="C1021" i="7993"/>
  <c r="C521" i="7993"/>
  <c r="C545" i="7993"/>
  <c r="C517" i="7993"/>
  <c r="C525" i="7993"/>
  <c r="C533" i="7993"/>
  <c r="C541" i="7993"/>
  <c r="C549" i="7993"/>
  <c r="C1045" i="7993"/>
  <c r="C529" i="7993"/>
  <c r="C537" i="7993"/>
  <c r="C1037" i="7993"/>
  <c r="C2030" i="7993"/>
  <c r="C1022" i="7993"/>
  <c r="C2038" i="7993"/>
  <c r="C1030" i="7993"/>
  <c r="C2046" i="7993"/>
  <c r="C1038" i="7993"/>
  <c r="C2054" i="7993"/>
  <c r="C1046" i="7993"/>
  <c r="C2062" i="7993"/>
  <c r="C1054" i="7993"/>
  <c r="C2070" i="7993"/>
  <c r="C1062" i="7993"/>
  <c r="C2078" i="7993"/>
  <c r="C1070" i="7993"/>
  <c r="C2086" i="7993"/>
  <c r="C1078" i="7993"/>
  <c r="C2094" i="7993"/>
  <c r="C1086" i="7993"/>
  <c r="C2102" i="7993"/>
  <c r="C1094" i="7993"/>
  <c r="C2110" i="7993"/>
  <c r="C1102" i="7993"/>
  <c r="C2118" i="7993"/>
  <c r="C1110" i="7993"/>
  <c r="C553" i="7993"/>
  <c r="C2063" i="7993"/>
  <c r="C557" i="7993"/>
  <c r="C2067" i="7993"/>
  <c r="C561" i="7993"/>
  <c r="C2071" i="7993"/>
  <c r="C565" i="7993"/>
  <c r="C2075" i="7993"/>
  <c r="C569" i="7993"/>
  <c r="C2079" i="7993"/>
  <c r="C573" i="7993"/>
  <c r="C2083" i="7993"/>
  <c r="C577" i="7993"/>
  <c r="C2087" i="7993"/>
  <c r="C581" i="7993"/>
  <c r="C2091" i="7993"/>
  <c r="C585" i="7993"/>
  <c r="C2095" i="7993"/>
  <c r="C589" i="7993"/>
  <c r="C2099" i="7993"/>
  <c r="C593" i="7993"/>
  <c r="C2103" i="7993"/>
  <c r="C597" i="7993"/>
  <c r="C2107" i="7993"/>
  <c r="C601" i="7993"/>
  <c r="C2111" i="7993"/>
  <c r="C605" i="7993"/>
  <c r="C2115" i="7993"/>
  <c r="C609" i="7993"/>
  <c r="C2119" i="7993"/>
  <c r="C613" i="7993"/>
  <c r="C2123" i="7993"/>
  <c r="C1019" i="7993"/>
  <c r="C1027" i="7993"/>
  <c r="C1035" i="7993"/>
  <c r="C1043" i="7993"/>
  <c r="C1051" i="7993"/>
  <c r="C1059" i="7993"/>
  <c r="C1067" i="7993"/>
  <c r="C1075" i="7993"/>
  <c r="C1083" i="7993"/>
  <c r="C1091" i="7993"/>
  <c r="C1099" i="7993"/>
  <c r="C1107" i="7993"/>
  <c r="C1115" i="7993"/>
  <c r="C2026" i="7993"/>
  <c r="C1018" i="7993"/>
  <c r="C2034" i="7993"/>
  <c r="C1026" i="7993"/>
  <c r="C2042" i="7993"/>
  <c r="C1034" i="7993"/>
  <c r="C2050" i="7993"/>
  <c r="C1042" i="7993"/>
  <c r="C2058" i="7993"/>
  <c r="C1050" i="7993"/>
  <c r="C2066" i="7993"/>
  <c r="C1058" i="7993"/>
  <c r="C2074" i="7993"/>
  <c r="C1066" i="7993"/>
  <c r="C2082" i="7993"/>
  <c r="C1074" i="7993"/>
  <c r="C2090" i="7993"/>
  <c r="C1082" i="7993"/>
  <c r="C2098" i="7993"/>
  <c r="C1090" i="7993"/>
  <c r="C2106" i="7993"/>
  <c r="C1098" i="7993"/>
  <c r="C2114" i="7993"/>
  <c r="C1106" i="7993"/>
  <c r="C2122" i="7993"/>
  <c r="C1114" i="7993"/>
  <c r="C564" i="7993"/>
  <c r="C580" i="7993"/>
  <c r="C596" i="7993"/>
  <c r="C604" i="7993"/>
  <c r="C612" i="7993"/>
  <c r="C2028" i="7993"/>
  <c r="C1020" i="7993"/>
  <c r="C2032" i="7993"/>
  <c r="C1024" i="7993"/>
  <c r="C2036" i="7993"/>
  <c r="C1028" i="7993"/>
  <c r="C2040" i="7993"/>
  <c r="C1032" i="7993"/>
  <c r="C2044" i="7993"/>
  <c r="C1036" i="7993"/>
  <c r="C2048" i="7993"/>
  <c r="C1040" i="7993"/>
  <c r="C2052" i="7993"/>
  <c r="C1044" i="7993"/>
  <c r="C2056" i="7993"/>
  <c r="C1048" i="7993"/>
  <c r="C2060" i="7993"/>
  <c r="C1052" i="7993"/>
  <c r="C2064" i="7993"/>
  <c r="C1056" i="7993"/>
  <c r="C2068" i="7993"/>
  <c r="C1060" i="7993"/>
  <c r="C2072" i="7993"/>
  <c r="C1064" i="7993"/>
  <c r="C2076" i="7993"/>
  <c r="C1068" i="7993"/>
  <c r="C2080" i="7993"/>
  <c r="C1072" i="7993"/>
  <c r="C2084" i="7993"/>
  <c r="C1076" i="7993"/>
  <c r="C2088" i="7993"/>
  <c r="C1080" i="7993"/>
  <c r="C2092" i="7993"/>
  <c r="C1084" i="7993"/>
  <c r="C2096" i="7993"/>
  <c r="C1088" i="7993"/>
  <c r="C2100" i="7993"/>
  <c r="C1092" i="7993"/>
  <c r="C2104" i="7993"/>
  <c r="C1096" i="7993"/>
  <c r="C2108" i="7993"/>
  <c r="C1100" i="7993"/>
  <c r="C2112" i="7993"/>
  <c r="C1104" i="7993"/>
  <c r="C2116" i="7993"/>
  <c r="C1108" i="7993"/>
  <c r="C2120" i="7993"/>
  <c r="C1112" i="7993"/>
  <c r="C2124" i="7993"/>
  <c r="C1116" i="7993"/>
  <c r="C516" i="7993"/>
  <c r="C518" i="7993"/>
  <c r="C520" i="7993"/>
  <c r="C522" i="7993"/>
  <c r="C524" i="7993"/>
  <c r="C526" i="7993"/>
  <c r="C528" i="7993"/>
  <c r="C530" i="7993"/>
  <c r="C532" i="7993"/>
  <c r="C534" i="7993"/>
  <c r="C536" i="7993"/>
  <c r="C538" i="7993"/>
  <c r="C540" i="7993"/>
  <c r="C542" i="7993"/>
  <c r="C544" i="7993"/>
  <c r="C546" i="7993"/>
  <c r="C548" i="7993"/>
  <c r="C550" i="7993"/>
  <c r="C552" i="7993"/>
  <c r="C560" i="7993"/>
  <c r="C568" i="7993"/>
  <c r="C576" i="7993"/>
  <c r="C584" i="7993"/>
  <c r="C592" i="7993"/>
  <c r="C600" i="7993"/>
  <c r="C608" i="7993"/>
  <c r="C1017" i="7993"/>
  <c r="C1025" i="7993"/>
  <c r="C1033" i="7993"/>
  <c r="C1041" i="7993"/>
  <c r="C1049" i="7993"/>
  <c r="C555" i="7993"/>
  <c r="C2065" i="7993"/>
  <c r="C559" i="7993"/>
  <c r="C2069" i="7993"/>
  <c r="C563" i="7993"/>
  <c r="C2073" i="7993"/>
  <c r="C567" i="7993"/>
  <c r="C2077" i="7993"/>
  <c r="C571" i="7993"/>
  <c r="C2081" i="7993"/>
  <c r="C575" i="7993"/>
  <c r="C2085" i="7993"/>
  <c r="C579" i="7993"/>
  <c r="C2089" i="7993"/>
  <c r="C583" i="7993"/>
  <c r="C2093" i="7993"/>
  <c r="C587" i="7993"/>
  <c r="C2097" i="7993"/>
  <c r="C591" i="7993"/>
  <c r="C2101" i="7993"/>
  <c r="C595" i="7993"/>
  <c r="C2105" i="7993"/>
  <c r="C599" i="7993"/>
  <c r="C2109" i="7993"/>
  <c r="C603" i="7993"/>
  <c r="C2113" i="7993"/>
  <c r="C607" i="7993"/>
  <c r="C2117" i="7993"/>
  <c r="C611" i="7993"/>
  <c r="C2121" i="7993"/>
  <c r="C558" i="7993"/>
  <c r="C566" i="7993"/>
  <c r="C574" i="7993"/>
  <c r="C582" i="7993"/>
  <c r="C590" i="7993"/>
  <c r="C598" i="7993"/>
  <c r="C606" i="7993"/>
  <c r="C614" i="7993"/>
  <c r="C1023" i="7993"/>
  <c r="C1031" i="7993"/>
  <c r="C1039" i="7993"/>
  <c r="C1047" i="7993"/>
  <c r="C1055" i="7993"/>
  <c r="C1063" i="7993"/>
  <c r="C1071" i="7993"/>
  <c r="C1079" i="7993"/>
  <c r="C1087" i="7993"/>
  <c r="C1095" i="7993"/>
  <c r="C1103" i="7993"/>
  <c r="C1111" i="7993"/>
  <c r="G4638" i="18" l="1"/>
  <c r="C13622" i="18"/>
  <c r="C13639" i="18" s="1"/>
  <c r="A13640" i="18"/>
  <c r="B13622" i="18"/>
  <c r="I13622" i="18" s="1"/>
  <c r="C4655" i="18"/>
  <c r="C4672" i="18" s="1"/>
  <c r="B4655" i="18"/>
  <c r="I4655" i="18" s="1"/>
  <c r="A4673" i="18"/>
  <c r="I4619" i="18"/>
  <c r="I4620" i="18"/>
  <c r="I4637" i="18"/>
  <c r="I4638" i="18"/>
  <c r="G4637" i="18"/>
  <c r="H4619" i="18"/>
  <c r="H4620" i="18"/>
  <c r="H4637" i="18"/>
  <c r="H4638" i="18"/>
  <c r="G4619" i="18"/>
  <c r="N4" i="18"/>
  <c r="H13587" i="18"/>
  <c r="G13587" i="18"/>
  <c r="I13587" i="18"/>
  <c r="I13569" i="18"/>
  <c r="G13569" i="18"/>
  <c r="H13569" i="18"/>
  <c r="B13567" i="18"/>
  <c r="H13551" i="18"/>
  <c r="G13551" i="18"/>
  <c r="I13551" i="18"/>
  <c r="B13549" i="18"/>
  <c r="I13533" i="18"/>
  <c r="H13533" i="18"/>
  <c r="G13533" i="18"/>
  <c r="B13531" i="18"/>
  <c r="H13515" i="18"/>
  <c r="G13515" i="18"/>
  <c r="I13515" i="18"/>
  <c r="B13513" i="18"/>
  <c r="I13497" i="18"/>
  <c r="H13497" i="18"/>
  <c r="G13497" i="18"/>
  <c r="B13495" i="18"/>
  <c r="I13479" i="18"/>
  <c r="H13479" i="18"/>
  <c r="G13479" i="18"/>
  <c r="B13477" i="18"/>
  <c r="I13461" i="18"/>
  <c r="H13461" i="18"/>
  <c r="G13461" i="18"/>
  <c r="B13459" i="18"/>
  <c r="I13443" i="18"/>
  <c r="H13443" i="18"/>
  <c r="G13443" i="18"/>
  <c r="B13441" i="18"/>
  <c r="I13425" i="18"/>
  <c r="H13425" i="18"/>
  <c r="G13425" i="18"/>
  <c r="B13423" i="18"/>
  <c r="I13407" i="18"/>
  <c r="H13407" i="18"/>
  <c r="G13407" i="18"/>
  <c r="B13405" i="18"/>
  <c r="I13389" i="18"/>
  <c r="H13389" i="18"/>
  <c r="G13389" i="18"/>
  <c r="B13387" i="18"/>
  <c r="I13371" i="18"/>
  <c r="H13371" i="18"/>
  <c r="G13371" i="18"/>
  <c r="B13369" i="18"/>
  <c r="I13353" i="18"/>
  <c r="H13353" i="18"/>
  <c r="G13353" i="18"/>
  <c r="B13351" i="18"/>
  <c r="I13335" i="18"/>
  <c r="H13335" i="18"/>
  <c r="G13335" i="18"/>
  <c r="B13333" i="18"/>
  <c r="I13317" i="18"/>
  <c r="H13317" i="18"/>
  <c r="G13317" i="18"/>
  <c r="B13315" i="18"/>
  <c r="H13299" i="18"/>
  <c r="G13299" i="18"/>
  <c r="I13299" i="18"/>
  <c r="B13297" i="18"/>
  <c r="I13281" i="18"/>
  <c r="H13281" i="18"/>
  <c r="G13281" i="18"/>
  <c r="B13279" i="18"/>
  <c r="H13263" i="18"/>
  <c r="G13263" i="18"/>
  <c r="I13263" i="18"/>
  <c r="B13261" i="18"/>
  <c r="I13245" i="18"/>
  <c r="H13245" i="18"/>
  <c r="G13245" i="18"/>
  <c r="B13243" i="18"/>
  <c r="H13227" i="18"/>
  <c r="G13227" i="18"/>
  <c r="I13227" i="18"/>
  <c r="B13225" i="18"/>
  <c r="I13209" i="18"/>
  <c r="G13209" i="18"/>
  <c r="H13209" i="18"/>
  <c r="B13207" i="18"/>
  <c r="H13191" i="18"/>
  <c r="G13191" i="18"/>
  <c r="I13191" i="18"/>
  <c r="B13189" i="18"/>
  <c r="I13173" i="18"/>
  <c r="H13173" i="18"/>
  <c r="G13173" i="18"/>
  <c r="B13171" i="18"/>
  <c r="I13155" i="18"/>
  <c r="H13155" i="18"/>
  <c r="G13155" i="18"/>
  <c r="B13153" i="18"/>
  <c r="I13137" i="18"/>
  <c r="H13137" i="18"/>
  <c r="G13137" i="18"/>
  <c r="B13135" i="18"/>
  <c r="I13119" i="18"/>
  <c r="G13119" i="18"/>
  <c r="H13119" i="18"/>
  <c r="B13117" i="18"/>
  <c r="I13101" i="18"/>
  <c r="H13101" i="18"/>
  <c r="G13101" i="18"/>
  <c r="B13099" i="18"/>
  <c r="I13083" i="18"/>
  <c r="H13083" i="18"/>
  <c r="G13083" i="18"/>
  <c r="B13081" i="18"/>
  <c r="H13065" i="18"/>
  <c r="G13065" i="18"/>
  <c r="I13065" i="18"/>
  <c r="B13063" i="18"/>
  <c r="I13047" i="18"/>
  <c r="H13047" i="18"/>
  <c r="G13047" i="18"/>
  <c r="B13045" i="18"/>
  <c r="I13029" i="18"/>
  <c r="H13029" i="18"/>
  <c r="G13029" i="18"/>
  <c r="B13027" i="18"/>
  <c r="H13011" i="18"/>
  <c r="G13011" i="18"/>
  <c r="I13011" i="18"/>
  <c r="B13009" i="18"/>
  <c r="I12993" i="18"/>
  <c r="H12993" i="18"/>
  <c r="G12993" i="18"/>
  <c r="B12991" i="18"/>
  <c r="I12975" i="18"/>
  <c r="H12975" i="18"/>
  <c r="G12975" i="18"/>
  <c r="B12973" i="18"/>
  <c r="H12957" i="18"/>
  <c r="G12957" i="18"/>
  <c r="I12957" i="18"/>
  <c r="B12955" i="18"/>
  <c r="I12939" i="18"/>
  <c r="H12939" i="18"/>
  <c r="G12939" i="18"/>
  <c r="B12937" i="18"/>
  <c r="I12921" i="18"/>
  <c r="H12921" i="18"/>
  <c r="G12921" i="18"/>
  <c r="B12919" i="18"/>
  <c r="H12903" i="18"/>
  <c r="G12903" i="18"/>
  <c r="I12903" i="18"/>
  <c r="B12901" i="18"/>
  <c r="H12885" i="18"/>
  <c r="G12885" i="18"/>
  <c r="I12885" i="18"/>
  <c r="B12883" i="18"/>
  <c r="I12867" i="18"/>
  <c r="H12867" i="18"/>
  <c r="G12867" i="18"/>
  <c r="B12865" i="18"/>
  <c r="H12849" i="18"/>
  <c r="G12849" i="18"/>
  <c r="I12849" i="18"/>
  <c r="B12847" i="18"/>
  <c r="I12831" i="18"/>
  <c r="H12831" i="18"/>
  <c r="G12831" i="18"/>
  <c r="B12829" i="18"/>
  <c r="H12813" i="18"/>
  <c r="G12813" i="18"/>
  <c r="I12813" i="18"/>
  <c r="B12811" i="18"/>
  <c r="I12795" i="18"/>
  <c r="H12795" i="18"/>
  <c r="G12795" i="18"/>
  <c r="B12793" i="18"/>
  <c r="H12777" i="18"/>
  <c r="G12777" i="18"/>
  <c r="I12777" i="18"/>
  <c r="B12775" i="18"/>
  <c r="H12759" i="18"/>
  <c r="G12759" i="18"/>
  <c r="I12759" i="18"/>
  <c r="B12757" i="18"/>
  <c r="I12741" i="18"/>
  <c r="H12741" i="18"/>
  <c r="G12741" i="18"/>
  <c r="B12739" i="18"/>
  <c r="H12723" i="18"/>
  <c r="G12723" i="18"/>
  <c r="I12723" i="18"/>
  <c r="B12721" i="18"/>
  <c r="I12705" i="18"/>
  <c r="H12705" i="18"/>
  <c r="G12705" i="18"/>
  <c r="B12703" i="18"/>
  <c r="I12687" i="18"/>
  <c r="H12687" i="18"/>
  <c r="G12687" i="18"/>
  <c r="B12685" i="18"/>
  <c r="H12669" i="18"/>
  <c r="G12669" i="18"/>
  <c r="I12669" i="18"/>
  <c r="B12667" i="18"/>
  <c r="I12651" i="18"/>
  <c r="H12651" i="18"/>
  <c r="G12651" i="18"/>
  <c r="B12649" i="18"/>
  <c r="H12633" i="18"/>
  <c r="G12633" i="18"/>
  <c r="I12633" i="18"/>
  <c r="B12631" i="18"/>
  <c r="H12615" i="18"/>
  <c r="G12615" i="18"/>
  <c r="I12615" i="18"/>
  <c r="B12613" i="18"/>
  <c r="H12597" i="18"/>
  <c r="G12597" i="18"/>
  <c r="I12597" i="18"/>
  <c r="B12595" i="18"/>
  <c r="I12579" i="18"/>
  <c r="H12579" i="18"/>
  <c r="G12579" i="18"/>
  <c r="B12577" i="18"/>
  <c r="I12561" i="18"/>
  <c r="H12561" i="18"/>
  <c r="G12561" i="18"/>
  <c r="B12559" i="18"/>
  <c r="I12543" i="18"/>
  <c r="H12543" i="18"/>
  <c r="G12543" i="18"/>
  <c r="B12541" i="18"/>
  <c r="I12525" i="18"/>
  <c r="H12525" i="18"/>
  <c r="G12525" i="18"/>
  <c r="B12523" i="18"/>
  <c r="H12507" i="18"/>
  <c r="G12507" i="18"/>
  <c r="I12507" i="18"/>
  <c r="B12505" i="18"/>
  <c r="I12489" i="18"/>
  <c r="H12489" i="18"/>
  <c r="G12489" i="18"/>
  <c r="B12487" i="18"/>
  <c r="I12471" i="18"/>
  <c r="H12471" i="18"/>
  <c r="G12471" i="18"/>
  <c r="B12469" i="18"/>
  <c r="H12453" i="18"/>
  <c r="G12453" i="18"/>
  <c r="I12453" i="18"/>
  <c r="B12451" i="18"/>
  <c r="H12435" i="18"/>
  <c r="G12435" i="18"/>
  <c r="I12435" i="18"/>
  <c r="B12433" i="18"/>
  <c r="I12417" i="18"/>
  <c r="H12417" i="18"/>
  <c r="G12417" i="18"/>
  <c r="B12415" i="18"/>
  <c r="I12399" i="18"/>
  <c r="H12399" i="18"/>
  <c r="G12399" i="18"/>
  <c r="B12397" i="18"/>
  <c r="I12381" i="18"/>
  <c r="H12381" i="18"/>
  <c r="G12381" i="18"/>
  <c r="B12379" i="18"/>
  <c r="H12363" i="18"/>
  <c r="G12363" i="18"/>
  <c r="I12363" i="18"/>
  <c r="B12361" i="18"/>
  <c r="I12345" i="18"/>
  <c r="H12345" i="18"/>
  <c r="G12345" i="18"/>
  <c r="B12343" i="18"/>
  <c r="H12327" i="18"/>
  <c r="G12327" i="18"/>
  <c r="I12327" i="18"/>
  <c r="B12325" i="18"/>
  <c r="H12309" i="18"/>
  <c r="G12309" i="18"/>
  <c r="I12309" i="18"/>
  <c r="B12307" i="18"/>
  <c r="I12291" i="18"/>
  <c r="H12291" i="18"/>
  <c r="G12291" i="18"/>
  <c r="B12289" i="18"/>
  <c r="I12273" i="18"/>
  <c r="G12273" i="18"/>
  <c r="H12273" i="18"/>
  <c r="B12271" i="18"/>
  <c r="I12255" i="18"/>
  <c r="H12255" i="18"/>
  <c r="G12255" i="18"/>
  <c r="B12253" i="18"/>
  <c r="I12237" i="18"/>
  <c r="H12237" i="18"/>
  <c r="G12237" i="18"/>
  <c r="B12235" i="18"/>
  <c r="I12219" i="18"/>
  <c r="H12219" i="18"/>
  <c r="G12219" i="18"/>
  <c r="B12217" i="18"/>
  <c r="H12201" i="18"/>
  <c r="G12201" i="18"/>
  <c r="I12201" i="18"/>
  <c r="H12183" i="18"/>
  <c r="G12183" i="18"/>
  <c r="I12183" i="18"/>
  <c r="B12199" i="18"/>
  <c r="B12181" i="18"/>
  <c r="H12165" i="18"/>
  <c r="G12165" i="18"/>
  <c r="I12165" i="18"/>
  <c r="B12163" i="18"/>
  <c r="I12147" i="18"/>
  <c r="H12147" i="18"/>
  <c r="G12147" i="18"/>
  <c r="B12145" i="18"/>
  <c r="H12129" i="18"/>
  <c r="G12129" i="18"/>
  <c r="I12129" i="18"/>
  <c r="B12127" i="18"/>
  <c r="H12111" i="18"/>
  <c r="G12111" i="18"/>
  <c r="I12111" i="18"/>
  <c r="B12109" i="18"/>
  <c r="H12093" i="18"/>
  <c r="G12093" i="18"/>
  <c r="I12093" i="18"/>
  <c r="B12091" i="18"/>
  <c r="H12075" i="18"/>
  <c r="G12075" i="18"/>
  <c r="I12075" i="18"/>
  <c r="B12073" i="18"/>
  <c r="I12057" i="18"/>
  <c r="H12057" i="18"/>
  <c r="G12057" i="18"/>
  <c r="B12055" i="18"/>
  <c r="I12039" i="18"/>
  <c r="H12039" i="18"/>
  <c r="G12039" i="18"/>
  <c r="B12037" i="18"/>
  <c r="I12021" i="18"/>
  <c r="H12021" i="18"/>
  <c r="G12021" i="18"/>
  <c r="B12019" i="18"/>
  <c r="I12003" i="18"/>
  <c r="H12003" i="18"/>
  <c r="G12003" i="18"/>
  <c r="B12001" i="18"/>
  <c r="H11985" i="18"/>
  <c r="G11985" i="18"/>
  <c r="I11985" i="18"/>
  <c r="B11983" i="18"/>
  <c r="I11967" i="18"/>
  <c r="H11967" i="18"/>
  <c r="G11967" i="18"/>
  <c r="B11965" i="18"/>
  <c r="I11949" i="18"/>
  <c r="H11949" i="18"/>
  <c r="G11949" i="18"/>
  <c r="B11947" i="18"/>
  <c r="I11931" i="18"/>
  <c r="H11931" i="18"/>
  <c r="G11931" i="18"/>
  <c r="B11929" i="18"/>
  <c r="H11913" i="18"/>
  <c r="G11913" i="18"/>
  <c r="I11913" i="18"/>
  <c r="B11911" i="18"/>
  <c r="I11895" i="18"/>
  <c r="H11895" i="18"/>
  <c r="G11895" i="18"/>
  <c r="B11893" i="18"/>
  <c r="I11877" i="18"/>
  <c r="H11877" i="18"/>
  <c r="G11877" i="18"/>
  <c r="B11875" i="18"/>
  <c r="I11859" i="18"/>
  <c r="H11859" i="18"/>
  <c r="G11859" i="18"/>
  <c r="B11857" i="18"/>
  <c r="H11841" i="18"/>
  <c r="G11841" i="18"/>
  <c r="I11841" i="18"/>
  <c r="B11839" i="18"/>
  <c r="H11823" i="18"/>
  <c r="G11823" i="18"/>
  <c r="I11823" i="18"/>
  <c r="B11821" i="18"/>
  <c r="H11805" i="18"/>
  <c r="G11805" i="18"/>
  <c r="I11805" i="18"/>
  <c r="B11803" i="18"/>
  <c r="I11787" i="18"/>
  <c r="H11787" i="18"/>
  <c r="G11787" i="18"/>
  <c r="B11785" i="18"/>
  <c r="I11769" i="18"/>
  <c r="H11769" i="18"/>
  <c r="G11769" i="18"/>
  <c r="B11767" i="18"/>
  <c r="I11751" i="18"/>
  <c r="H11751" i="18"/>
  <c r="G11751" i="18"/>
  <c r="B11749" i="18"/>
  <c r="I11733" i="18"/>
  <c r="H11733" i="18"/>
  <c r="G11733" i="18"/>
  <c r="B11731" i="18"/>
  <c r="H11715" i="18"/>
  <c r="G11715" i="18"/>
  <c r="I11715" i="18"/>
  <c r="B11713" i="18"/>
  <c r="I11697" i="18"/>
  <c r="H11697" i="18"/>
  <c r="G11697" i="18"/>
  <c r="B11695" i="18"/>
  <c r="I11679" i="18"/>
  <c r="H11679" i="18"/>
  <c r="G11679" i="18"/>
  <c r="B11677" i="18"/>
  <c r="I11661" i="18"/>
  <c r="H11661" i="18"/>
  <c r="G11661" i="18"/>
  <c r="B11659" i="18"/>
  <c r="I11643" i="18"/>
  <c r="H11643" i="18"/>
  <c r="G11643" i="18"/>
  <c r="B11641" i="18"/>
  <c r="H11625" i="18"/>
  <c r="G11625" i="18"/>
  <c r="I11625" i="18"/>
  <c r="B11623" i="18"/>
  <c r="H11607" i="18"/>
  <c r="G11607" i="18"/>
  <c r="I11607" i="18"/>
  <c r="B11605" i="18"/>
  <c r="I11589" i="18"/>
  <c r="H11589" i="18"/>
  <c r="G11589" i="18"/>
  <c r="B11587" i="18"/>
  <c r="I11571" i="18"/>
  <c r="H11571" i="18"/>
  <c r="G11571" i="18"/>
  <c r="B11569" i="18"/>
  <c r="I11553" i="18"/>
  <c r="H11553" i="18"/>
  <c r="G11553" i="18"/>
  <c r="B11551" i="18"/>
  <c r="H11535" i="18"/>
  <c r="G11535" i="18"/>
  <c r="I11535" i="18"/>
  <c r="B11533" i="18"/>
  <c r="I11517" i="18"/>
  <c r="H11517" i="18"/>
  <c r="G11517" i="18"/>
  <c r="B11515" i="18"/>
  <c r="I11499" i="18"/>
  <c r="H11499" i="18"/>
  <c r="G11499" i="18"/>
  <c r="B11497" i="18"/>
  <c r="I11481" i="18"/>
  <c r="H11481" i="18"/>
  <c r="G11481" i="18"/>
  <c r="B11479" i="18"/>
  <c r="H11463" i="18"/>
  <c r="G11463" i="18"/>
  <c r="I11463" i="18"/>
  <c r="B11461" i="18"/>
  <c r="I11445" i="18"/>
  <c r="H11445" i="18"/>
  <c r="G11445" i="18"/>
  <c r="B11443" i="18"/>
  <c r="I11427" i="18"/>
  <c r="H11427" i="18"/>
  <c r="G11427" i="18"/>
  <c r="B11425" i="18"/>
  <c r="I11409" i="18"/>
  <c r="H11409" i="18"/>
  <c r="G11409" i="18"/>
  <c r="B11407" i="18"/>
  <c r="I11391" i="18"/>
  <c r="H11391" i="18"/>
  <c r="G11391" i="18"/>
  <c r="B11389" i="18"/>
  <c r="I11373" i="18"/>
  <c r="H11373" i="18"/>
  <c r="G11373" i="18"/>
  <c r="B11371" i="18"/>
  <c r="H11355" i="18"/>
  <c r="G11355" i="18"/>
  <c r="I11355" i="18"/>
  <c r="B11353" i="18"/>
  <c r="I11337" i="18"/>
  <c r="H11337" i="18"/>
  <c r="G11337" i="18"/>
  <c r="B11335" i="18"/>
  <c r="I11319" i="18"/>
  <c r="H11319" i="18"/>
  <c r="G11319" i="18"/>
  <c r="B11317" i="18"/>
  <c r="I11301" i="18"/>
  <c r="H11301" i="18"/>
  <c r="G11301" i="18"/>
  <c r="B11299" i="18"/>
  <c r="I11283" i="18"/>
  <c r="H11283" i="18"/>
  <c r="G11283" i="18"/>
  <c r="B11281" i="18"/>
  <c r="I11265" i="18"/>
  <c r="H11265" i="18"/>
  <c r="G11265" i="18"/>
  <c r="B11263" i="18"/>
  <c r="I11247" i="18"/>
  <c r="H11247" i="18"/>
  <c r="G11247" i="18"/>
  <c r="B11245" i="18"/>
  <c r="I11229" i="18"/>
  <c r="H11229" i="18"/>
  <c r="G11229" i="18"/>
  <c r="B11227" i="18"/>
  <c r="H11211" i="18"/>
  <c r="G11211" i="18"/>
  <c r="I11211" i="18"/>
  <c r="B11209" i="18"/>
  <c r="I11193" i="18"/>
  <c r="H11193" i="18"/>
  <c r="G11193" i="18"/>
  <c r="B11191" i="18"/>
  <c r="I11175" i="18"/>
  <c r="H11175" i="18"/>
  <c r="G11175" i="18"/>
  <c r="B11173" i="18"/>
  <c r="H11157" i="18"/>
  <c r="G11157" i="18"/>
  <c r="I11157" i="18"/>
  <c r="B11155" i="18"/>
  <c r="I11139" i="18"/>
  <c r="H11139" i="18"/>
  <c r="G11139" i="18"/>
  <c r="B11137" i="18"/>
  <c r="H11121" i="18"/>
  <c r="G11121" i="18"/>
  <c r="I11121" i="18"/>
  <c r="B11119" i="18"/>
  <c r="I11103" i="18"/>
  <c r="G11103" i="18"/>
  <c r="H11103" i="18"/>
  <c r="B11101" i="18"/>
  <c r="I11085" i="18"/>
  <c r="H11085" i="18"/>
  <c r="G11085" i="18"/>
  <c r="B11083" i="18"/>
  <c r="H11067" i="18"/>
  <c r="G11067" i="18"/>
  <c r="I11067" i="18"/>
  <c r="B11065" i="18"/>
  <c r="I11049" i="18"/>
  <c r="H11049" i="18"/>
  <c r="G11049" i="18"/>
  <c r="B11047" i="18"/>
  <c r="I11031" i="18"/>
  <c r="H11031" i="18"/>
  <c r="G11031" i="18"/>
  <c r="B11029" i="18"/>
  <c r="I11013" i="18"/>
  <c r="H11013" i="18"/>
  <c r="G11013" i="18"/>
  <c r="B11011" i="18"/>
  <c r="I10995" i="18"/>
  <c r="H10995" i="18"/>
  <c r="G10995" i="18"/>
  <c r="B10993" i="18"/>
  <c r="H10977" i="18"/>
  <c r="G10977" i="18"/>
  <c r="I10977" i="18"/>
  <c r="B10975" i="18"/>
  <c r="H10959" i="18"/>
  <c r="G10959" i="18"/>
  <c r="I10959" i="18"/>
  <c r="B10957" i="18"/>
  <c r="H10941" i="18"/>
  <c r="G10941" i="18"/>
  <c r="I10941" i="18"/>
  <c r="B10939" i="18"/>
  <c r="I10923" i="18"/>
  <c r="H10923" i="18"/>
  <c r="G10923" i="18"/>
  <c r="B10921" i="18"/>
  <c r="H10905" i="18"/>
  <c r="G10905" i="18"/>
  <c r="I10905" i="18"/>
  <c r="B10903" i="18"/>
  <c r="I10887" i="18"/>
  <c r="H10887" i="18"/>
  <c r="G10887" i="18"/>
  <c r="B10885" i="18"/>
  <c r="I10869" i="18"/>
  <c r="H10869" i="18"/>
  <c r="G10869" i="18"/>
  <c r="B10867" i="18"/>
  <c r="I10851" i="18"/>
  <c r="H10851" i="18"/>
  <c r="G10851" i="18"/>
  <c r="B10849" i="18"/>
  <c r="I10833" i="18"/>
  <c r="H10833" i="18"/>
  <c r="G10833" i="18"/>
  <c r="B10831" i="18"/>
  <c r="H10815" i="18"/>
  <c r="G10815" i="18"/>
  <c r="I10815" i="18"/>
  <c r="B10813" i="18"/>
  <c r="I10797" i="18"/>
  <c r="G10797" i="18"/>
  <c r="H10797" i="18"/>
  <c r="B10795" i="18"/>
  <c r="I10779" i="18"/>
  <c r="H10779" i="18"/>
  <c r="G10779" i="18"/>
  <c r="B10777" i="18"/>
  <c r="I10761" i="18"/>
  <c r="G10761" i="18"/>
  <c r="H10761" i="18"/>
  <c r="B10759" i="18"/>
  <c r="I10743" i="18"/>
  <c r="H10743" i="18"/>
  <c r="G10743" i="18"/>
  <c r="B10741" i="18"/>
  <c r="I10725" i="18"/>
  <c r="G10725" i="18"/>
  <c r="H10725" i="18"/>
  <c r="B10723" i="18"/>
  <c r="H10707" i="18"/>
  <c r="G10707" i="18"/>
  <c r="I10707" i="18"/>
  <c r="B10705" i="18"/>
  <c r="H10689" i="18"/>
  <c r="G10689" i="18"/>
  <c r="I10689" i="18"/>
  <c r="B10687" i="18"/>
  <c r="H10671" i="18"/>
  <c r="G10671" i="18"/>
  <c r="I10671" i="18"/>
  <c r="B10669" i="18"/>
  <c r="I10653" i="18"/>
  <c r="H10653" i="18"/>
  <c r="G10653" i="18"/>
  <c r="B10651" i="18"/>
  <c r="I10635" i="18"/>
  <c r="H10635" i="18"/>
  <c r="G10635" i="18"/>
  <c r="B10633" i="18"/>
  <c r="I10617" i="18"/>
  <c r="H10617" i="18"/>
  <c r="G10617" i="18"/>
  <c r="B10615" i="18"/>
  <c r="I10599" i="18"/>
  <c r="H10599" i="18"/>
  <c r="G10599" i="18"/>
  <c r="B10597" i="18"/>
  <c r="I10581" i="18"/>
  <c r="H10581" i="18"/>
  <c r="G10581" i="18"/>
  <c r="B10579" i="18"/>
  <c r="H10563" i="18"/>
  <c r="G10563" i="18"/>
  <c r="I10563" i="18"/>
  <c r="B10561" i="18"/>
  <c r="I10545" i="18"/>
  <c r="H10545" i="18"/>
  <c r="G10545" i="18"/>
  <c r="B10543" i="18"/>
  <c r="I10527" i="18"/>
  <c r="H10527" i="18"/>
  <c r="G10527" i="18"/>
  <c r="B10525" i="18"/>
  <c r="H10509" i="18"/>
  <c r="G10509" i="18"/>
  <c r="I10509" i="18"/>
  <c r="B10507" i="18"/>
  <c r="H10491" i="18"/>
  <c r="G10491" i="18"/>
  <c r="I10491" i="18"/>
  <c r="B10489" i="18"/>
  <c r="I10473" i="18"/>
  <c r="H10473" i="18"/>
  <c r="G10473" i="18"/>
  <c r="H10455" i="18"/>
  <c r="G10455" i="18"/>
  <c r="I10455" i="18"/>
  <c r="B10471" i="18"/>
  <c r="B10453" i="18"/>
  <c r="I10437" i="18"/>
  <c r="H10437" i="18"/>
  <c r="G10437" i="18"/>
  <c r="B10435" i="18"/>
  <c r="I10419" i="18"/>
  <c r="H10419" i="18"/>
  <c r="G10419" i="18"/>
  <c r="B10417" i="18"/>
  <c r="H10401" i="18"/>
  <c r="G10401" i="18"/>
  <c r="I10401" i="18"/>
  <c r="B10399" i="18"/>
  <c r="I10383" i="18"/>
  <c r="H10383" i="18"/>
  <c r="G10383" i="18"/>
  <c r="B10381" i="18"/>
  <c r="I10365" i="18"/>
  <c r="G10365" i="18"/>
  <c r="H10365" i="18"/>
  <c r="B10363" i="18"/>
  <c r="I10347" i="18"/>
  <c r="H10347" i="18"/>
  <c r="G10347" i="18"/>
  <c r="B10345" i="18"/>
  <c r="H10329" i="18"/>
  <c r="G10329" i="18"/>
  <c r="I10329" i="18"/>
  <c r="B10327" i="18"/>
  <c r="I10311" i="18"/>
  <c r="H10311" i="18"/>
  <c r="G10311" i="18"/>
  <c r="B10309" i="18"/>
  <c r="H10293" i="18"/>
  <c r="G10293" i="18"/>
  <c r="I10293" i="18"/>
  <c r="B10291" i="18"/>
  <c r="H10275" i="18"/>
  <c r="G10275" i="18"/>
  <c r="I10275" i="18"/>
  <c r="B10273" i="18"/>
  <c r="G10257" i="18"/>
  <c r="I10257" i="18"/>
  <c r="H10257" i="18"/>
  <c r="B10255" i="18"/>
  <c r="H10239" i="18"/>
  <c r="G10239" i="18"/>
  <c r="I10239" i="18"/>
  <c r="B10237" i="18"/>
  <c r="I10221" i="18"/>
  <c r="H10221" i="18"/>
  <c r="G10221" i="18"/>
  <c r="B10219" i="18"/>
  <c r="I10203" i="18"/>
  <c r="H10203" i="18"/>
  <c r="G10203" i="18"/>
  <c r="B10201" i="18"/>
  <c r="I10185" i="18"/>
  <c r="H10185" i="18"/>
  <c r="G10185" i="18"/>
  <c r="B10183" i="18"/>
  <c r="I10167" i="18"/>
  <c r="G10167" i="18"/>
  <c r="H10167" i="18"/>
  <c r="B10165" i="18"/>
  <c r="H10149" i="18"/>
  <c r="G10149" i="18"/>
  <c r="I10149" i="18"/>
  <c r="B10147" i="18"/>
  <c r="I10131" i="18"/>
  <c r="H10131" i="18"/>
  <c r="G10131" i="18"/>
  <c r="B10129" i="18"/>
  <c r="I10113" i="18"/>
  <c r="H10113" i="18"/>
  <c r="G10113" i="18"/>
  <c r="B10111" i="18"/>
  <c r="H10095" i="18"/>
  <c r="G10095" i="18"/>
  <c r="I10095" i="18"/>
  <c r="B10093" i="18"/>
  <c r="I10077" i="18"/>
  <c r="H10077" i="18"/>
  <c r="G10077" i="18"/>
  <c r="G1128" i="18"/>
  <c r="B10057" i="18"/>
  <c r="H10041" i="18"/>
  <c r="G10041" i="18"/>
  <c r="I10041" i="18"/>
  <c r="G10023" i="18"/>
  <c r="I10023" i="18"/>
  <c r="H10023" i="18"/>
  <c r="J5" i="7993"/>
  <c r="I5" i="7954"/>
  <c r="L14" i="7954"/>
  <c r="L12" i="7994"/>
  <c r="K14" i="7954"/>
  <c r="K12" i="7994"/>
  <c r="M13" i="7954"/>
  <c r="I40" i="7954"/>
  <c r="I14" i="7994"/>
  <c r="G40" i="7954"/>
  <c r="G14" i="7994"/>
  <c r="G32" i="7954"/>
  <c r="H40" i="7954"/>
  <c r="H14" i="7994"/>
  <c r="J40" i="7954"/>
  <c r="J14" i="7994"/>
  <c r="B1198" i="18"/>
  <c r="G1146" i="18"/>
  <c r="G1092" i="18"/>
  <c r="B1648" i="18"/>
  <c r="G1110" i="18"/>
  <c r="B1234" i="18"/>
  <c r="B1306" i="18"/>
  <c r="G1704" i="18"/>
  <c r="B1090" i="18"/>
  <c r="B1180" i="18"/>
  <c r="G1200" i="18"/>
  <c r="B1072" i="18"/>
  <c r="B13585" i="18"/>
  <c r="G10059" i="18"/>
  <c r="C29" i="18"/>
  <c r="C1307" i="18" s="1"/>
  <c r="C1324" i="18" s="1"/>
  <c r="C532" i="18"/>
  <c r="C10310" i="18" s="1"/>
  <c r="C10327" i="18" s="1"/>
  <c r="C62" i="18"/>
  <c r="C1901" i="18" s="1"/>
  <c r="C1918" i="18" s="1"/>
  <c r="C565" i="18"/>
  <c r="C10904" i="18" s="1"/>
  <c r="C10921" i="18" s="1"/>
  <c r="C30" i="18"/>
  <c r="C1325" i="18" s="1"/>
  <c r="C1342" i="18" s="1"/>
  <c r="C533" i="18"/>
  <c r="C10328" i="18" s="1"/>
  <c r="C10345" i="18" s="1"/>
  <c r="C63" i="18"/>
  <c r="C1919" i="18" s="1"/>
  <c r="C1936" i="18" s="1"/>
  <c r="C566" i="18"/>
  <c r="C10922" i="18" s="1"/>
  <c r="C10939" i="18" s="1"/>
  <c r="C75" i="18"/>
  <c r="C2135" i="18" s="1"/>
  <c r="C2152" i="18" s="1"/>
  <c r="C578" i="18"/>
  <c r="C11138" i="18" s="1"/>
  <c r="C11155" i="18" s="1"/>
  <c r="C110" i="18"/>
  <c r="C2765" i="18" s="1"/>
  <c r="C2782" i="18" s="1"/>
  <c r="C613" i="18"/>
  <c r="C11768" i="18" s="1"/>
  <c r="C11785" i="18" s="1"/>
  <c r="C95" i="18"/>
  <c r="C2495" i="18" s="1"/>
  <c r="C2512" i="18" s="1"/>
  <c r="C598" i="18"/>
  <c r="C11498" i="18" s="1"/>
  <c r="C11515" i="18" s="1"/>
  <c r="C35" i="18"/>
  <c r="C1415" i="18" s="1"/>
  <c r="C1432" i="18" s="1"/>
  <c r="C538" i="18"/>
  <c r="C10418" i="18" s="1"/>
  <c r="C10435" i="18" s="1"/>
  <c r="C112" i="18"/>
  <c r="C3017" i="18" s="1"/>
  <c r="C3034" i="18" s="1"/>
  <c r="C615" i="18"/>
  <c r="C11804" i="18" s="1"/>
  <c r="C11821" i="18" s="1"/>
  <c r="C96" i="18"/>
  <c r="C2513" i="18" s="1"/>
  <c r="C2530" i="18" s="1"/>
  <c r="C599" i="18"/>
  <c r="C11516" i="18" s="1"/>
  <c r="C11533" i="18" s="1"/>
  <c r="C72" i="18"/>
  <c r="C2081" i="18" s="1"/>
  <c r="C2098" i="18" s="1"/>
  <c r="C575" i="18"/>
  <c r="C11084" i="18" s="1"/>
  <c r="C11101" i="18" s="1"/>
  <c r="C48" i="18"/>
  <c r="C1649" i="18" s="1"/>
  <c r="C1666" i="18" s="1"/>
  <c r="C551" i="18"/>
  <c r="C10652" i="18" s="1"/>
  <c r="C10669" i="18" s="1"/>
  <c r="C16" i="18"/>
  <c r="C1073" i="18" s="1"/>
  <c r="C1090" i="18" s="1"/>
  <c r="C519" i="18"/>
  <c r="C10076" i="18" s="1"/>
  <c r="C10093" i="18" s="1"/>
  <c r="C87" i="18"/>
  <c r="C2351" i="18" s="1"/>
  <c r="C2368" i="18" s="1"/>
  <c r="C590" i="18"/>
  <c r="C11354" i="18" s="1"/>
  <c r="C11371" i="18" s="1"/>
  <c r="I10058" i="18"/>
  <c r="C107" i="18"/>
  <c r="C2711" i="18" s="1"/>
  <c r="C2728" i="18" s="1"/>
  <c r="C610" i="18"/>
  <c r="C11714" i="18" s="1"/>
  <c r="C11731" i="18" s="1"/>
  <c r="C78" i="18"/>
  <c r="C2189" i="18" s="1"/>
  <c r="C2206" i="18" s="1"/>
  <c r="C581" i="18"/>
  <c r="C11192" i="18" s="1"/>
  <c r="C11209" i="18" s="1"/>
  <c r="C46" i="18"/>
  <c r="C1613" i="18" s="1"/>
  <c r="C1630" i="18" s="1"/>
  <c r="C549" i="18"/>
  <c r="C10616" i="18" s="1"/>
  <c r="C10633" i="18" s="1"/>
  <c r="C31" i="18"/>
  <c r="C1343" i="18" s="1"/>
  <c r="C1360" i="18" s="1"/>
  <c r="C534" i="18"/>
  <c r="C10346" i="18" s="1"/>
  <c r="C10363" i="18" s="1"/>
  <c r="C67" i="18"/>
  <c r="C1991" i="18" s="1"/>
  <c r="C2008" i="18" s="1"/>
  <c r="C570" i="18"/>
  <c r="C10994" i="18" s="1"/>
  <c r="C11011" i="18" s="1"/>
  <c r="C21" i="18"/>
  <c r="C1163" i="18" s="1"/>
  <c r="C1180" i="18" s="1"/>
  <c r="C524" i="18"/>
  <c r="C10166" i="18" s="1"/>
  <c r="C10183" i="18" s="1"/>
  <c r="C104" i="18"/>
  <c r="C2657" i="18" s="1"/>
  <c r="C2674" i="18" s="1"/>
  <c r="C607" i="18"/>
  <c r="C11660" i="18" s="1"/>
  <c r="C11677" i="18" s="1"/>
  <c r="C80" i="18"/>
  <c r="C2225" i="18" s="1"/>
  <c r="C2242" i="18" s="1"/>
  <c r="C583" i="18"/>
  <c r="C11228" i="18" s="1"/>
  <c r="C11245" i="18" s="1"/>
  <c r="C56" i="18"/>
  <c r="C1793" i="18" s="1"/>
  <c r="C1810" i="18" s="1"/>
  <c r="C559" i="18"/>
  <c r="C10796" i="18" s="1"/>
  <c r="C10813" i="18" s="1"/>
  <c r="C32" i="18"/>
  <c r="C1361" i="18" s="1"/>
  <c r="C1378" i="18" s="1"/>
  <c r="C535" i="18"/>
  <c r="C10364" i="18" s="1"/>
  <c r="C10381" i="18" s="1"/>
  <c r="C55" i="18"/>
  <c r="C1775" i="18" s="1"/>
  <c r="C1792" i="18" s="1"/>
  <c r="C558" i="18"/>
  <c r="C10778" i="18" s="1"/>
  <c r="C10795" i="18" s="1"/>
  <c r="C98" i="18"/>
  <c r="C2549" i="18" s="1"/>
  <c r="C2566" i="18" s="1"/>
  <c r="C601" i="18"/>
  <c r="C11552" i="18" s="1"/>
  <c r="C11569" i="18" s="1"/>
  <c r="C66" i="18"/>
  <c r="C1973" i="18" s="1"/>
  <c r="C1990" i="18" s="1"/>
  <c r="C569" i="18"/>
  <c r="C10976" i="18" s="1"/>
  <c r="C10993" i="18" s="1"/>
  <c r="C18" i="18"/>
  <c r="C1109" i="18" s="1"/>
  <c r="C1126" i="18" s="1"/>
  <c r="C521" i="18"/>
  <c r="C10112" i="18" s="1"/>
  <c r="C10129" i="18" s="1"/>
  <c r="C91" i="18"/>
  <c r="C2423" i="18" s="1"/>
  <c r="C2440" i="18" s="1"/>
  <c r="C594" i="18"/>
  <c r="C11426" i="18" s="1"/>
  <c r="C11443" i="18" s="1"/>
  <c r="C27" i="18"/>
  <c r="C1271" i="18" s="1"/>
  <c r="C1288" i="18" s="1"/>
  <c r="C530" i="18"/>
  <c r="C10274" i="18" s="1"/>
  <c r="C10291" i="18" s="1"/>
  <c r="C13" i="18"/>
  <c r="C1019" i="18" s="1"/>
  <c r="C516" i="18"/>
  <c r="C10022" i="18" s="1"/>
  <c r="C10039" i="18" s="1"/>
  <c r="C86" i="18"/>
  <c r="C2333" i="18" s="1"/>
  <c r="C2350" i="18" s="1"/>
  <c r="C589" i="18"/>
  <c r="C11336" i="18" s="1"/>
  <c r="C11353" i="18" s="1"/>
  <c r="C54" i="18"/>
  <c r="C1757" i="18" s="1"/>
  <c r="C1774" i="18" s="1"/>
  <c r="C557" i="18"/>
  <c r="C10760" i="18" s="1"/>
  <c r="C10777" i="18" s="1"/>
  <c r="C22" i="18"/>
  <c r="C1181" i="18" s="1"/>
  <c r="C1198" i="18" s="1"/>
  <c r="C525" i="18"/>
  <c r="C10184" i="18" s="1"/>
  <c r="C10201" i="18" s="1"/>
  <c r="C79" i="18"/>
  <c r="C2207" i="18" s="1"/>
  <c r="C2224" i="18" s="1"/>
  <c r="C582" i="18"/>
  <c r="C11210" i="18" s="1"/>
  <c r="C11227" i="18" s="1"/>
  <c r="C15" i="18"/>
  <c r="C1055" i="18" s="1"/>
  <c r="C1072" i="18" s="1"/>
  <c r="C518" i="18"/>
  <c r="C10058" i="18" s="1"/>
  <c r="C10075" i="18" s="1"/>
  <c r="C17" i="18"/>
  <c r="C1091" i="18" s="1"/>
  <c r="C1108" i="18" s="1"/>
  <c r="C520" i="18"/>
  <c r="C10094" i="18" s="1"/>
  <c r="C10111" i="18" s="1"/>
  <c r="C43" i="18"/>
  <c r="C1559" i="18" s="1"/>
  <c r="C1576" i="18" s="1"/>
  <c r="C546" i="18"/>
  <c r="C10562" i="18" s="1"/>
  <c r="C10579" i="18" s="1"/>
  <c r="C94" i="18"/>
  <c r="C2477" i="18" s="1"/>
  <c r="C2494" i="18" s="1"/>
  <c r="C597" i="18"/>
  <c r="C11480" i="18" s="1"/>
  <c r="C11497" i="18" s="1"/>
  <c r="C14" i="18"/>
  <c r="C1037" i="18" s="1"/>
  <c r="C517" i="18"/>
  <c r="C10040" i="18" s="1"/>
  <c r="C10057" i="18" s="1"/>
  <c r="C99" i="18"/>
  <c r="C2567" i="18" s="1"/>
  <c r="C2584" i="18" s="1"/>
  <c r="C602" i="18"/>
  <c r="C11570" i="18" s="1"/>
  <c r="C11587" i="18" s="1"/>
  <c r="C88" i="18"/>
  <c r="C2369" i="18" s="1"/>
  <c r="C2386" i="18" s="1"/>
  <c r="C591" i="18"/>
  <c r="C11372" i="18" s="1"/>
  <c r="C11389" i="18" s="1"/>
  <c r="C64" i="18"/>
  <c r="C1937" i="18" s="1"/>
  <c r="C1954" i="18" s="1"/>
  <c r="C567" i="18"/>
  <c r="C10940" i="18" s="1"/>
  <c r="C10957" i="18" s="1"/>
  <c r="C40" i="18"/>
  <c r="C1505" i="18" s="1"/>
  <c r="C1522" i="18" s="1"/>
  <c r="C543" i="18"/>
  <c r="C10508" i="18" s="1"/>
  <c r="C10525" i="18" s="1"/>
  <c r="C24" i="18"/>
  <c r="C1217" i="18" s="1"/>
  <c r="C1234" i="18" s="1"/>
  <c r="C527" i="18"/>
  <c r="C10220" i="18" s="1"/>
  <c r="C10237" i="18" s="1"/>
  <c r="C23" i="18"/>
  <c r="C1199" i="18" s="1"/>
  <c r="C1216" i="18" s="1"/>
  <c r="C526" i="18"/>
  <c r="C10202" i="18" s="1"/>
  <c r="C10219" i="18" s="1"/>
  <c r="C82" i="18"/>
  <c r="C2261" i="18" s="1"/>
  <c r="C2278" i="18" s="1"/>
  <c r="C585" i="18"/>
  <c r="C11264" i="18" s="1"/>
  <c r="C11281" i="18" s="1"/>
  <c r="C50" i="18"/>
  <c r="C1685" i="18" s="1"/>
  <c r="C1702" i="18" s="1"/>
  <c r="C553" i="18"/>
  <c r="C10688" i="18" s="1"/>
  <c r="C10705" i="18" s="1"/>
  <c r="C34" i="18"/>
  <c r="C1397" i="18" s="1"/>
  <c r="C1414" i="18" s="1"/>
  <c r="C537" i="18"/>
  <c r="C10400" i="18" s="1"/>
  <c r="C10417" i="18" s="1"/>
  <c r="C59" i="18"/>
  <c r="C1847" i="18" s="1"/>
  <c r="C1864" i="18" s="1"/>
  <c r="C562" i="18"/>
  <c r="C10850" i="18" s="1"/>
  <c r="C10867" i="18" s="1"/>
  <c r="C45" i="18"/>
  <c r="C1811" i="18" s="1"/>
  <c r="C1828" i="18" s="1"/>
  <c r="C548" i="18"/>
  <c r="C10598" i="18" s="1"/>
  <c r="C10615" i="18" s="1"/>
  <c r="C102" i="18"/>
  <c r="C2621" i="18" s="1"/>
  <c r="C2638" i="18" s="1"/>
  <c r="C605" i="18"/>
  <c r="C11624" i="18" s="1"/>
  <c r="C11641" i="18" s="1"/>
  <c r="C70" i="18"/>
  <c r="C2045" i="18" s="1"/>
  <c r="C2062" i="18" s="1"/>
  <c r="C573" i="18"/>
  <c r="C11048" i="18" s="1"/>
  <c r="C11065" i="18" s="1"/>
  <c r="C38" i="18"/>
  <c r="C1469" i="18" s="1"/>
  <c r="C1486" i="18" s="1"/>
  <c r="C541" i="18"/>
  <c r="C10472" i="18" s="1"/>
  <c r="C10489" i="18" s="1"/>
  <c r="C111" i="18"/>
  <c r="C2999" i="18" s="1"/>
  <c r="C3016" i="18" s="1"/>
  <c r="C614" i="18"/>
  <c r="C11786" i="18" s="1"/>
  <c r="C11803" i="18" s="1"/>
  <c r="C47" i="18"/>
  <c r="C1631" i="18" s="1"/>
  <c r="C1648" i="18" s="1"/>
  <c r="C550" i="18"/>
  <c r="C10634" i="18" s="1"/>
  <c r="C10651" i="18" s="1"/>
  <c r="C41" i="18"/>
  <c r="C1523" i="18" s="1"/>
  <c r="C1540" i="18" s="1"/>
  <c r="C544" i="18"/>
  <c r="C10526" i="18" s="1"/>
  <c r="C10543" i="18" s="1"/>
  <c r="C25" i="18"/>
  <c r="C1235" i="18" s="1"/>
  <c r="C1252" i="18" s="1"/>
  <c r="C528" i="18"/>
  <c r="C10238" i="18" s="1"/>
  <c r="C10255" i="18" s="1"/>
  <c r="C83" i="18"/>
  <c r="C2279" i="18" s="1"/>
  <c r="C2296" i="18" s="1"/>
  <c r="C586" i="18"/>
  <c r="C11282" i="18" s="1"/>
  <c r="C11299" i="18" s="1"/>
  <c r="C51" i="18"/>
  <c r="C1703" i="18" s="1"/>
  <c r="C1720" i="18" s="1"/>
  <c r="C554" i="18"/>
  <c r="C10706" i="18" s="1"/>
  <c r="C10723" i="18" s="1"/>
  <c r="C19" i="18"/>
  <c r="C1127" i="18" s="1"/>
  <c r="C1144" i="18" s="1"/>
  <c r="C522" i="18"/>
  <c r="C10130" i="18" s="1"/>
  <c r="C10147" i="18" s="1"/>
  <c r="C37" i="18"/>
  <c r="C1451" i="18" s="1"/>
  <c r="C1468" i="18" s="1"/>
  <c r="C540" i="18"/>
  <c r="C10454" i="18" s="1"/>
  <c r="C10471" i="18" s="1"/>
  <c r="C108" i="18"/>
  <c r="C2729" i="18" s="1"/>
  <c r="C2746" i="18" s="1"/>
  <c r="C611" i="18"/>
  <c r="C11732" i="18" s="1"/>
  <c r="C11749" i="18" s="1"/>
  <c r="C100" i="18"/>
  <c r="C2585" i="18" s="1"/>
  <c r="C2602" i="18" s="1"/>
  <c r="C603" i="18"/>
  <c r="C11588" i="18" s="1"/>
  <c r="C11605" i="18" s="1"/>
  <c r="C92" i="18"/>
  <c r="C2441" i="18" s="1"/>
  <c r="C2458" i="18" s="1"/>
  <c r="C595" i="18"/>
  <c r="C11444" i="18" s="1"/>
  <c r="C11461" i="18" s="1"/>
  <c r="C84" i="18"/>
  <c r="C2297" i="18" s="1"/>
  <c r="C2314" i="18" s="1"/>
  <c r="C587" i="18"/>
  <c r="C11300" i="18" s="1"/>
  <c r="C11317" i="18" s="1"/>
  <c r="C76" i="18"/>
  <c r="C2153" i="18" s="1"/>
  <c r="C2170" i="18" s="1"/>
  <c r="C579" i="18"/>
  <c r="C11156" i="18" s="1"/>
  <c r="C11173" i="18" s="1"/>
  <c r="C68" i="18"/>
  <c r="C2009" i="18" s="1"/>
  <c r="C2026" i="18" s="1"/>
  <c r="C571" i="18"/>
  <c r="C11012" i="18" s="1"/>
  <c r="C11029" i="18" s="1"/>
  <c r="C60" i="18"/>
  <c r="C1865" i="18" s="1"/>
  <c r="C1882" i="18" s="1"/>
  <c r="C563" i="18"/>
  <c r="C10868" i="18" s="1"/>
  <c r="C10885" i="18" s="1"/>
  <c r="C52" i="18"/>
  <c r="C1721" i="18" s="1"/>
  <c r="C1738" i="18" s="1"/>
  <c r="C555" i="18"/>
  <c r="C10724" i="18" s="1"/>
  <c r="C10741" i="18" s="1"/>
  <c r="C44" i="18"/>
  <c r="C1577" i="18" s="1"/>
  <c r="C1594" i="18" s="1"/>
  <c r="C547" i="18"/>
  <c r="C10580" i="18" s="1"/>
  <c r="C10597" i="18" s="1"/>
  <c r="C36" i="18"/>
  <c r="C1433" i="18" s="1"/>
  <c r="C1450" i="18" s="1"/>
  <c r="C539" i="18"/>
  <c r="C10436" i="18" s="1"/>
  <c r="C10453" i="18" s="1"/>
  <c r="C28" i="18"/>
  <c r="C1289" i="18" s="1"/>
  <c r="C1306" i="18" s="1"/>
  <c r="C531" i="18"/>
  <c r="C10292" i="18" s="1"/>
  <c r="C10309" i="18" s="1"/>
  <c r="C20" i="18"/>
  <c r="C1145" i="18" s="1"/>
  <c r="C1162" i="18" s="1"/>
  <c r="C523" i="18"/>
  <c r="C10148" i="18" s="1"/>
  <c r="C10165" i="18" s="1"/>
  <c r="C103" i="18"/>
  <c r="C2639" i="18" s="1"/>
  <c r="C2656" i="18" s="1"/>
  <c r="C606" i="18"/>
  <c r="C11642" i="18" s="1"/>
  <c r="C11659" i="18" s="1"/>
  <c r="C71" i="18"/>
  <c r="C2063" i="18" s="1"/>
  <c r="C2080" i="18" s="1"/>
  <c r="C574" i="18"/>
  <c r="C11066" i="18" s="1"/>
  <c r="C11083" i="18" s="1"/>
  <c r="C39" i="18"/>
  <c r="C1487" i="18" s="1"/>
  <c r="C1504" i="18" s="1"/>
  <c r="C542" i="18"/>
  <c r="C10490" i="18" s="1"/>
  <c r="C10507" i="18" s="1"/>
  <c r="C106" i="18"/>
  <c r="C2693" i="18" s="1"/>
  <c r="C2710" i="18" s="1"/>
  <c r="C609" i="18"/>
  <c r="C11696" i="18" s="1"/>
  <c r="C11713" i="18" s="1"/>
  <c r="C90" i="18"/>
  <c r="C2405" i="18" s="1"/>
  <c r="C2422" i="18" s="1"/>
  <c r="C593" i="18"/>
  <c r="C11408" i="18" s="1"/>
  <c r="C11425" i="18" s="1"/>
  <c r="C74" i="18"/>
  <c r="C2117" i="18" s="1"/>
  <c r="C2134" i="18" s="1"/>
  <c r="C577" i="18"/>
  <c r="C11120" i="18" s="1"/>
  <c r="C11137" i="18" s="1"/>
  <c r="C58" i="18"/>
  <c r="C1829" i="18" s="1"/>
  <c r="C1846" i="18" s="1"/>
  <c r="C561" i="18"/>
  <c r="C10832" i="18" s="1"/>
  <c r="C10849" i="18" s="1"/>
  <c r="C42" i="18"/>
  <c r="C1541" i="18" s="1"/>
  <c r="C1558" i="18" s="1"/>
  <c r="C545" i="18"/>
  <c r="C10544" i="18" s="1"/>
  <c r="C10561" i="18" s="1"/>
  <c r="C26" i="18"/>
  <c r="C1253" i="18" s="1"/>
  <c r="C1270" i="18" s="1"/>
  <c r="C529" i="18"/>
  <c r="C10256" i="18" s="1"/>
  <c r="C10273" i="18" s="1"/>
  <c r="C33" i="18"/>
  <c r="C1379" i="18" s="1"/>
  <c r="C1396" i="18" s="1"/>
  <c r="C536" i="18"/>
  <c r="C10382" i="18" s="1"/>
  <c r="C10399" i="18" s="1"/>
  <c r="C49" i="18"/>
  <c r="C1667" i="18" s="1"/>
  <c r="C1684" i="18" s="1"/>
  <c r="C552" i="18"/>
  <c r="C10670" i="18" s="1"/>
  <c r="C10687" i="18" s="1"/>
  <c r="G10040" i="18"/>
  <c r="H10058" i="18"/>
  <c r="G10058" i="18"/>
  <c r="I10059" i="18"/>
  <c r="C13604" i="18"/>
  <c r="B13604" i="18"/>
  <c r="B13603" i="18"/>
  <c r="H10059" i="18"/>
  <c r="C13603" i="18"/>
  <c r="I10040" i="18"/>
  <c r="H10040" i="18"/>
  <c r="G10022" i="18"/>
  <c r="I10022" i="18"/>
  <c r="H10022" i="18"/>
  <c r="B10039" i="18"/>
  <c r="B2512" i="18"/>
  <c r="I1344" i="18"/>
  <c r="B2224" i="18"/>
  <c r="G1344" i="18"/>
  <c r="G2784" i="18"/>
  <c r="B2962" i="18"/>
  <c r="G1650" i="18"/>
  <c r="B2296" i="18"/>
  <c r="G1920" i="18"/>
  <c r="G3234" i="18"/>
  <c r="B2116" i="18"/>
  <c r="I3666" i="18"/>
  <c r="G3810" i="18"/>
  <c r="B2584" i="18"/>
  <c r="G1416" i="18"/>
  <c r="B3394" i="18"/>
  <c r="I4530" i="18"/>
  <c r="I4098" i="18"/>
  <c r="I4476" i="18"/>
  <c r="I2496" i="18"/>
  <c r="I1704" i="18"/>
  <c r="I2514" i="18"/>
  <c r="I2784" i="18"/>
  <c r="I1920" i="18"/>
  <c r="H1074" i="18"/>
  <c r="B3682" i="18"/>
  <c r="I3378" i="18"/>
  <c r="I1182" i="18"/>
  <c r="I1056" i="18"/>
  <c r="I1128" i="18"/>
  <c r="I1218" i="18"/>
  <c r="I1200" i="18"/>
  <c r="I1074" i="18"/>
  <c r="I1092" i="18"/>
  <c r="I1146" i="18"/>
  <c r="I1164" i="18"/>
  <c r="I3198" i="18"/>
  <c r="I2676" i="18"/>
  <c r="I4116" i="18"/>
  <c r="I2208" i="18"/>
  <c r="H1056" i="18"/>
  <c r="H1110" i="18"/>
  <c r="H1182" i="18"/>
  <c r="H1200" i="18"/>
  <c r="H1092" i="18"/>
  <c r="H1146" i="18"/>
  <c r="H1128" i="18"/>
  <c r="H1164" i="18"/>
  <c r="B1036" i="18"/>
  <c r="G1020" i="18"/>
  <c r="I1020" i="18"/>
  <c r="H1020" i="18"/>
  <c r="H1218" i="18"/>
  <c r="B1324" i="18"/>
  <c r="B3538" i="18"/>
  <c r="B1954" i="18"/>
  <c r="G1938" i="18"/>
  <c r="I1110" i="18"/>
  <c r="G1038" i="18"/>
  <c r="B1054" i="18"/>
  <c r="H1038" i="18"/>
  <c r="I1038" i="18"/>
  <c r="I4044" i="18"/>
  <c r="I2892" i="18"/>
  <c r="I3558" i="18"/>
  <c r="I3414" i="18"/>
  <c r="I2838" i="18"/>
  <c r="I2298" i="18"/>
  <c r="I1722" i="18"/>
  <c r="I2640" i="18"/>
  <c r="I1290" i="18"/>
  <c r="I4584" i="18"/>
  <c r="I3288" i="18"/>
  <c r="I2856" i="18"/>
  <c r="I1470" i="18"/>
  <c r="I2748" i="18"/>
  <c r="I4386" i="18"/>
  <c r="I3810" i="18"/>
  <c r="I3234" i="18"/>
  <c r="I3090" i="18"/>
  <c r="I2802" i="18"/>
  <c r="I1650" i="18"/>
  <c r="I1362" i="18"/>
  <c r="I2280" i="18"/>
  <c r="I1992" i="18"/>
  <c r="I1632" i="18"/>
  <c r="I1416" i="18"/>
  <c r="I2226" i="18"/>
  <c r="I4242" i="18"/>
  <c r="I3954" i="18"/>
  <c r="I4548" i="18"/>
  <c r="I1974" i="18"/>
  <c r="I4350" i="18"/>
  <c r="I3918" i="18"/>
  <c r="I3774" i="18"/>
  <c r="I3630" i="18"/>
  <c r="I3342" i="18"/>
  <c r="I3054" i="18"/>
  <c r="I2730" i="18"/>
  <c r="I2154" i="18"/>
  <c r="I3936" i="18"/>
  <c r="I1902" i="18"/>
  <c r="I1614" i="18"/>
  <c r="I3882" i="18"/>
  <c r="I2658" i="18"/>
  <c r="I2082" i="18"/>
  <c r="I2370" i="18"/>
  <c r="I2136" i="18"/>
  <c r="G4044" i="18"/>
  <c r="B2530" i="18"/>
  <c r="B2008" i="18"/>
  <c r="B4024" i="18"/>
  <c r="I3144" i="18"/>
  <c r="G1254" i="18"/>
  <c r="B2818" i="18"/>
  <c r="G1596" i="18"/>
  <c r="G2226" i="18"/>
  <c r="B4546" i="18"/>
  <c r="B4402" i="18"/>
  <c r="B4258" i="18"/>
  <c r="G4098" i="18"/>
  <c r="G3954" i="18"/>
  <c r="I3522" i="18"/>
  <c r="I2568" i="18"/>
  <c r="I3864" i="18"/>
  <c r="B2188" i="18"/>
  <c r="B3106" i="18"/>
  <c r="I2946" i="18"/>
  <c r="I1938" i="18"/>
  <c r="B1378" i="18"/>
  <c r="G2550" i="18"/>
  <c r="I1686" i="18"/>
  <c r="B4222" i="18"/>
  <c r="G2442" i="18"/>
  <c r="I1812" i="18"/>
  <c r="I3486" i="18"/>
  <c r="I4404" i="18"/>
  <c r="I3540" i="18"/>
  <c r="I3108" i="18"/>
  <c r="I1398" i="18"/>
  <c r="B4276" i="18"/>
  <c r="G3396" i="18"/>
  <c r="G2262" i="18"/>
  <c r="G4494" i="18"/>
  <c r="G3342" i="18"/>
  <c r="I2910" i="18"/>
  <c r="G2154" i="18"/>
  <c r="G2874" i="18"/>
  <c r="G2712" i="18"/>
  <c r="G1560" i="18"/>
  <c r="I2766" i="18"/>
  <c r="I4026" i="18"/>
  <c r="B2440" i="18"/>
  <c r="I1272" i="18"/>
  <c r="B2656" i="18"/>
  <c r="G2064" i="18"/>
  <c r="G1488" i="18"/>
  <c r="B2026" i="18"/>
  <c r="I4566" i="18"/>
  <c r="I1776" i="18"/>
  <c r="I3702" i="18"/>
  <c r="G3414" i="18"/>
  <c r="B2602" i="18"/>
  <c r="B3052" i="18"/>
  <c r="B2548" i="18"/>
  <c r="I3990" i="18"/>
  <c r="I3072" i="18"/>
  <c r="G2424" i="18"/>
  <c r="B1864" i="18"/>
  <c r="I1560" i="18"/>
  <c r="B1288" i="18"/>
  <c r="I4512" i="18"/>
  <c r="I4224" i="18"/>
  <c r="G3792" i="18"/>
  <c r="B3520" i="18"/>
  <c r="G3216" i="18"/>
  <c r="B2206" i="18"/>
  <c r="I2604" i="18"/>
  <c r="I2316" i="18"/>
  <c r="G3306" i="18"/>
  <c r="I1506" i="18"/>
  <c r="B3088" i="18"/>
  <c r="I2712" i="18"/>
  <c r="I2424" i="18"/>
  <c r="B2152" i="18"/>
  <c r="I1848" i="18"/>
  <c r="B1576" i="18"/>
  <c r="G1272" i="18"/>
  <c r="B2674" i="18"/>
  <c r="G3648" i="18"/>
  <c r="I2928" i="18"/>
  <c r="I2478" i="18"/>
  <c r="B1468" i="18"/>
  <c r="I4602" i="18"/>
  <c r="I4170" i="18"/>
  <c r="G3018" i="18"/>
  <c r="B1522" i="18"/>
  <c r="G4368" i="18"/>
  <c r="B4096" i="18"/>
  <c r="I3360" i="18"/>
  <c r="B1918" i="18"/>
  <c r="I1326" i="18"/>
  <c r="I4314" i="18"/>
  <c r="B3988" i="18"/>
  <c r="B3844" i="18"/>
  <c r="I3684" i="18"/>
  <c r="G3108" i="18"/>
  <c r="I2964" i="18"/>
  <c r="G2820" i="18"/>
  <c r="I2550" i="18"/>
  <c r="B1990" i="18"/>
  <c r="G1398" i="18"/>
  <c r="I2388" i="18"/>
  <c r="I2100" i="18"/>
  <c r="B1828" i="18"/>
  <c r="B1540" i="18"/>
  <c r="B1252" i="18"/>
  <c r="B4510" i="18"/>
  <c r="B4366" i="18"/>
  <c r="I4062" i="18"/>
  <c r="G3918" i="18"/>
  <c r="G3774" i="18"/>
  <c r="B3646" i="18"/>
  <c r="G3486" i="18"/>
  <c r="B3070" i="18"/>
  <c r="B2746" i="18"/>
  <c r="B2458" i="18"/>
  <c r="B2170" i="18"/>
  <c r="B1882" i="18"/>
  <c r="B1594" i="18"/>
  <c r="I1578" i="18"/>
  <c r="B4564" i="18"/>
  <c r="B4420" i="18"/>
  <c r="I4260" i="18"/>
  <c r="G4116" i="18"/>
  <c r="I3972" i="18"/>
  <c r="B3700" i="18"/>
  <c r="I3252" i="18"/>
  <c r="I2262" i="18"/>
  <c r="G1974" i="18"/>
  <c r="G1686" i="18"/>
  <c r="B1414" i="18"/>
  <c r="G2676" i="18"/>
  <c r="G2388" i="18"/>
  <c r="I1524" i="18"/>
  <c r="I1236" i="18"/>
  <c r="I4494" i="18"/>
  <c r="I4206" i="18"/>
  <c r="G4062" i="18"/>
  <c r="B3934" i="18"/>
  <c r="B3790" i="18"/>
  <c r="G3630" i="18"/>
  <c r="B3358" i="18"/>
  <c r="B3214" i="18"/>
  <c r="G3054" i="18"/>
  <c r="G2910" i="18"/>
  <c r="I2442" i="18"/>
  <c r="I1866" i="18"/>
  <c r="G1578" i="18"/>
  <c r="G4548" i="18"/>
  <c r="G4404" i="18"/>
  <c r="G4260" i="18"/>
  <c r="B4132" i="18"/>
  <c r="I3828" i="18"/>
  <c r="G3684" i="18"/>
  <c r="G3540" i="18"/>
  <c r="I3396" i="18"/>
  <c r="G3252" i="18"/>
  <c r="B2980" i="18"/>
  <c r="I2820" i="18"/>
  <c r="B2422" i="18"/>
  <c r="G1542" i="18"/>
  <c r="I2244" i="18"/>
  <c r="B3484" i="18"/>
  <c r="B2134" i="18"/>
  <c r="B1684" i="18"/>
  <c r="B3916" i="18"/>
  <c r="B4348" i="18"/>
  <c r="I3324" i="18"/>
  <c r="G2694" i="18"/>
  <c r="I1956" i="18"/>
  <c r="B1450" i="18"/>
  <c r="I4422" i="18"/>
  <c r="G4134" i="18"/>
  <c r="I3846" i="18"/>
  <c r="G3270" i="18"/>
  <c r="G2982" i="18"/>
  <c r="G1794" i="18"/>
  <c r="G2658" i="18"/>
  <c r="G4512" i="18"/>
  <c r="I4368" i="18"/>
  <c r="G4224" i="18"/>
  <c r="G3936" i="18"/>
  <c r="I3792" i="18"/>
  <c r="I3648" i="18"/>
  <c r="I3504" i="18"/>
  <c r="B2944" i="18"/>
  <c r="B2782" i="18"/>
  <c r="G2478" i="18"/>
  <c r="I2190" i="18"/>
  <c r="G1902" i="18"/>
  <c r="B1630" i="18"/>
  <c r="B2620" i="18"/>
  <c r="B2332" i="18"/>
  <c r="B2044" i="18"/>
  <c r="I1740" i="18"/>
  <c r="G1452" i="18"/>
  <c r="B4618" i="18"/>
  <c r="G4458" i="18"/>
  <c r="B3898" i="18"/>
  <c r="I3738" i="18"/>
  <c r="I3594" i="18"/>
  <c r="I3450" i="18"/>
  <c r="I3306" i="18"/>
  <c r="I3162" i="18"/>
  <c r="I3018" i="18"/>
  <c r="B2386" i="18"/>
  <c r="G2082" i="18"/>
  <c r="B1810" i="18"/>
  <c r="B4384" i="18"/>
  <c r="B4240" i="18"/>
  <c r="I4080" i="18"/>
  <c r="B3952" i="18"/>
  <c r="B3808" i="18"/>
  <c r="B3664" i="18"/>
  <c r="B3376" i="18"/>
  <c r="I3216" i="18"/>
  <c r="G2190" i="18"/>
  <c r="G1614" i="18"/>
  <c r="G1326" i="18"/>
  <c r="G2316" i="18"/>
  <c r="I2028" i="18"/>
  <c r="G1740" i="18"/>
  <c r="I1452" i="18"/>
  <c r="I4458" i="18"/>
  <c r="G4314" i="18"/>
  <c r="B4186" i="18"/>
  <c r="G4026" i="18"/>
  <c r="G3882" i="18"/>
  <c r="G3738" i="18"/>
  <c r="B3610" i="18"/>
  <c r="G3450" i="18"/>
  <c r="G3162" i="18"/>
  <c r="B3034" i="18"/>
  <c r="I2874" i="18"/>
  <c r="B2098" i="18"/>
  <c r="I1794" i="18"/>
  <c r="I4296" i="18"/>
  <c r="G3576" i="18"/>
  <c r="I1758" i="18"/>
  <c r="G2748" i="18"/>
  <c r="B2476" i="18"/>
  <c r="I2172" i="18"/>
  <c r="G1884" i="18"/>
  <c r="G1308" i="18"/>
  <c r="I4152" i="18"/>
  <c r="B3448" i="18"/>
  <c r="I2460" i="18"/>
  <c r="G2172" i="18"/>
  <c r="I1884" i="18"/>
  <c r="I1596" i="18"/>
  <c r="I1308" i="18"/>
  <c r="B3016" i="18"/>
  <c r="I2046" i="18"/>
  <c r="G2298" i="18"/>
  <c r="B1738" i="18"/>
  <c r="G3756" i="18"/>
  <c r="G3468" i="18"/>
  <c r="G3324" i="18"/>
  <c r="G3900" i="18"/>
  <c r="G2640" i="18"/>
  <c r="B2368" i="18"/>
  <c r="I1488" i="18"/>
  <c r="B4204" i="18"/>
  <c r="B4060" i="18"/>
  <c r="I3900" i="18"/>
  <c r="I2352" i="18"/>
  <c r="I2064" i="18"/>
  <c r="I2010" i="18"/>
  <c r="I4332" i="18"/>
  <c r="I4188" i="18"/>
  <c r="I3756" i="18"/>
  <c r="B3628" i="18"/>
  <c r="I3468" i="18"/>
  <c r="B3340" i="18"/>
  <c r="I3180" i="18"/>
  <c r="I3036" i="18"/>
  <c r="G2892" i="18"/>
  <c r="I2694" i="18"/>
  <c r="I2406" i="18"/>
  <c r="I2118" i="18"/>
  <c r="I1830" i="18"/>
  <c r="I1542" i="18"/>
  <c r="B1270" i="18"/>
  <c r="B2260" i="18"/>
  <c r="B1972" i="18"/>
  <c r="G1668" i="18"/>
  <c r="B1396" i="18"/>
  <c r="B4492" i="18"/>
  <c r="I1434" i="18"/>
  <c r="B4438" i="18"/>
  <c r="B4294" i="18"/>
  <c r="I4134" i="18"/>
  <c r="G3990" i="18"/>
  <c r="B3574" i="18"/>
  <c r="I3270" i="18"/>
  <c r="I3126" i="18"/>
  <c r="G2838" i="18"/>
  <c r="I2586" i="18"/>
  <c r="G1722" i="18"/>
  <c r="G3180" i="18"/>
  <c r="G3036" i="18"/>
  <c r="B2908" i="18"/>
  <c r="B2710" i="18"/>
  <c r="G2118" i="18"/>
  <c r="G1830" i="18"/>
  <c r="B1558" i="18"/>
  <c r="I1254" i="18"/>
  <c r="I2532" i="18"/>
  <c r="I1668" i="18"/>
  <c r="I1380" i="18"/>
  <c r="G4476" i="18"/>
  <c r="G1434" i="18"/>
  <c r="B4582" i="18"/>
  <c r="I4278" i="18"/>
  <c r="B4006" i="18"/>
  <c r="G3846" i="18"/>
  <c r="B3718" i="18"/>
  <c r="G3558" i="18"/>
  <c r="B3430" i="18"/>
  <c r="G3126" i="18"/>
  <c r="I2982" i="18"/>
  <c r="B2854" i="18"/>
  <c r="B2314" i="18"/>
  <c r="B1792" i="18"/>
  <c r="I3612" i="18"/>
  <c r="G3288" i="18"/>
  <c r="B4600" i="18"/>
  <c r="B4456" i="18"/>
  <c r="G4296" i="18"/>
  <c r="I3720" i="18"/>
  <c r="B3592" i="18"/>
  <c r="I3432" i="18"/>
  <c r="G3144" i="18"/>
  <c r="I3000" i="18"/>
  <c r="B2872" i="18"/>
  <c r="B2638" i="18"/>
  <c r="G2334" i="18"/>
  <c r="B2062" i="18"/>
  <c r="G1758" i="18"/>
  <c r="G1470" i="18"/>
  <c r="B3304" i="18"/>
  <c r="G4584" i="18"/>
  <c r="I4440" i="18"/>
  <c r="B4312" i="18"/>
  <c r="G4152" i="18"/>
  <c r="I4008" i="18"/>
  <c r="G3864" i="18"/>
  <c r="B3736" i="18"/>
  <c r="I3576" i="18"/>
  <c r="G3432" i="18"/>
  <c r="B3160" i="18"/>
  <c r="G2856" i="18"/>
  <c r="I2622" i="18"/>
  <c r="I2334" i="18"/>
  <c r="B1774" i="18"/>
  <c r="B1486" i="18"/>
  <c r="C2945" i="18"/>
  <c r="C2962" i="18" s="1"/>
  <c r="C2855" i="18"/>
  <c r="C2872" i="18" s="1"/>
  <c r="C2909" i="18"/>
  <c r="C2926" i="18" s="1"/>
  <c r="C2873" i="18"/>
  <c r="C2890" i="18" s="1"/>
  <c r="C2927" i="18"/>
  <c r="C2944" i="18" s="1"/>
  <c r="C2981" i="18"/>
  <c r="C2998" i="18" s="1"/>
  <c r="C2837" i="18"/>
  <c r="C2854" i="18" s="1"/>
  <c r="C1883" i="18"/>
  <c r="C1900" i="18" s="1"/>
  <c r="C1739" i="18"/>
  <c r="C1756" i="18" s="1"/>
  <c r="H1938" i="18"/>
  <c r="H2082" i="18"/>
  <c r="H2730" i="18"/>
  <c r="H1290" i="18"/>
  <c r="H1794" i="18"/>
  <c r="H2370" i="18"/>
  <c r="H1866" i="18"/>
  <c r="H2442" i="18"/>
  <c r="H1362" i="18"/>
  <c r="H1506" i="18"/>
  <c r="H1578" i="18"/>
  <c r="H1722" i="18"/>
  <c r="H2154" i="18"/>
  <c r="H2298" i="18"/>
  <c r="H2586" i="18"/>
  <c r="H3090" i="18"/>
  <c r="H3126" i="18"/>
  <c r="H3270" i="18"/>
  <c r="H3342" i="18"/>
  <c r="H3774" i="18"/>
  <c r="H3846" i="18"/>
  <c r="H3990" i="18"/>
  <c r="H4206" i="18"/>
  <c r="H4278" i="18"/>
  <c r="H4314" i="18"/>
  <c r="H4494" i="18"/>
  <c r="H4530" i="18"/>
  <c r="H1434" i="18"/>
  <c r="H1452" i="18"/>
  <c r="H2100" i="18"/>
  <c r="H2604" i="18"/>
  <c r="H2874" i="18"/>
  <c r="H3522" i="18"/>
  <c r="H3558" i="18"/>
  <c r="H3594" i="18"/>
  <c r="H3630" i="18"/>
  <c r="H3810" i="18"/>
  <c r="H3882" i="18"/>
  <c r="H4098" i="18"/>
  <c r="H4134" i="18"/>
  <c r="H4566" i="18"/>
  <c r="H1236" i="18"/>
  <c r="H1380" i="18"/>
  <c r="H1524" i="18"/>
  <c r="H1596" i="18"/>
  <c r="H1668" i="18"/>
  <c r="H2316" i="18"/>
  <c r="H2460" i="18"/>
  <c r="H2748" i="18"/>
  <c r="H2982" i="18"/>
  <c r="H3018" i="18"/>
  <c r="H3054" i="18"/>
  <c r="H3198" i="18"/>
  <c r="H3306" i="18"/>
  <c r="H3414" i="18"/>
  <c r="H3450" i="18"/>
  <c r="H3486" i="18"/>
  <c r="H3738" i="18"/>
  <c r="H4026" i="18"/>
  <c r="H4170" i="18"/>
  <c r="H4242" i="18"/>
  <c r="H4350" i="18"/>
  <c r="H4458" i="18"/>
  <c r="H4602" i="18"/>
  <c r="H2226" i="18"/>
  <c r="H4476" i="18"/>
  <c r="H2838" i="18"/>
  <c r="H2910" i="18"/>
  <c r="H2946" i="18"/>
  <c r="H3162" i="18"/>
  <c r="H3378" i="18"/>
  <c r="H3666" i="18"/>
  <c r="H3702" i="18"/>
  <c r="H3918" i="18"/>
  <c r="H3954" i="18"/>
  <c r="H4062" i="18"/>
  <c r="H4386" i="18"/>
  <c r="H4422" i="18"/>
  <c r="H1740" i="18"/>
  <c r="H1884" i="18"/>
  <c r="H2028" i="18"/>
  <c r="H2244" i="18"/>
  <c r="H2388" i="18"/>
  <c r="H2676" i="18"/>
  <c r="H1812" i="18"/>
  <c r="H2172" i="18"/>
  <c r="H1956" i="18"/>
  <c r="H1308" i="18"/>
  <c r="H2532" i="18"/>
  <c r="H3234" i="18"/>
  <c r="H1542" i="18"/>
  <c r="H1614" i="18"/>
  <c r="H1974" i="18"/>
  <c r="H2190" i="18"/>
  <c r="H2262" i="18"/>
  <c r="H2622" i="18"/>
  <c r="H2766" i="18"/>
  <c r="H2856" i="18"/>
  <c r="H2964" i="18"/>
  <c r="H3036" i="18"/>
  <c r="H3216" i="18"/>
  <c r="H3324" i="18"/>
  <c r="H3360" i="18"/>
  <c r="H3396" i="18"/>
  <c r="H3576" i="18"/>
  <c r="H3720" i="18"/>
  <c r="H3864" i="18"/>
  <c r="H3972" i="18"/>
  <c r="H4008" i="18"/>
  <c r="H4548" i="18"/>
  <c r="H2658" i="18"/>
  <c r="H1560" i="18"/>
  <c r="H1704" i="18"/>
  <c r="H2208" i="18"/>
  <c r="H2640" i="18"/>
  <c r="H1254" i="18"/>
  <c r="H1326" i="18"/>
  <c r="H1470" i="18"/>
  <c r="H1902" i="18"/>
  <c r="H2694" i="18"/>
  <c r="H2892" i="18"/>
  <c r="H2928" i="18"/>
  <c r="H3000" i="18"/>
  <c r="H3108" i="18"/>
  <c r="H3180" i="18"/>
  <c r="H3468" i="18"/>
  <c r="H3504" i="18"/>
  <c r="H3792" i="18"/>
  <c r="H3828" i="18"/>
  <c r="H3936" i="18"/>
  <c r="H4116" i="18"/>
  <c r="H4260" i="18"/>
  <c r="H4368" i="18"/>
  <c r="H4404" i="18"/>
  <c r="H4512" i="18"/>
  <c r="H1488" i="18"/>
  <c r="H1920" i="18"/>
  <c r="H2064" i="18"/>
  <c r="H2136" i="18"/>
  <c r="H2280" i="18"/>
  <c r="H2352" i="18"/>
  <c r="H1686" i="18"/>
  <c r="H1830" i="18"/>
  <c r="H2046" i="18"/>
  <c r="H2406" i="18"/>
  <c r="H2478" i="18"/>
  <c r="H2820" i="18"/>
  <c r="H3432" i="18"/>
  <c r="H3540" i="18"/>
  <c r="H3612" i="18"/>
  <c r="H3756" i="18"/>
  <c r="H4080" i="18"/>
  <c r="H4188" i="18"/>
  <c r="H4224" i="18"/>
  <c r="H2010" i="18"/>
  <c r="H1272" i="18"/>
  <c r="H1416" i="18"/>
  <c r="H1848" i="18"/>
  <c r="H2424" i="18"/>
  <c r="H2496" i="18"/>
  <c r="H2568" i="18"/>
  <c r="H2712" i="18"/>
  <c r="H2802" i="18"/>
  <c r="H1398" i="18"/>
  <c r="H1758" i="18"/>
  <c r="H2118" i="18"/>
  <c r="H2334" i="18"/>
  <c r="H2550" i="18"/>
  <c r="H3144" i="18"/>
  <c r="H3252" i="18"/>
  <c r="H3648" i="18"/>
  <c r="H3684" i="18"/>
  <c r="H4044" i="18"/>
  <c r="H4152" i="18"/>
  <c r="H4296" i="18"/>
  <c r="H4332" i="18"/>
  <c r="H4440" i="18"/>
  <c r="H4584" i="18"/>
  <c r="H3288" i="18"/>
  <c r="H1344" i="18"/>
  <c r="H1632" i="18"/>
  <c r="H1776" i="18"/>
  <c r="H1992" i="18"/>
  <c r="H2784" i="18"/>
  <c r="H1650" i="18"/>
  <c r="H2514" i="18"/>
  <c r="H3072" i="18"/>
  <c r="H3900" i="18"/>
  <c r="I4" i="7993"/>
  <c r="I4" i="7954" s="1"/>
  <c r="J4" i="18"/>
  <c r="I6" i="7993"/>
  <c r="I6" i="7954" s="1"/>
  <c r="H6" i="18"/>
  <c r="H4655" i="18" l="1"/>
  <c r="H13623" i="18"/>
  <c r="H13622" i="18"/>
  <c r="G13622" i="18"/>
  <c r="H4656" i="18"/>
  <c r="G4655" i="18"/>
  <c r="I4656" i="18"/>
  <c r="I13623" i="18"/>
  <c r="B13639" i="18"/>
  <c r="G13623" i="18"/>
  <c r="A4691" i="18"/>
  <c r="C4673" i="18"/>
  <c r="C4690" i="18" s="1"/>
  <c r="B4673" i="18"/>
  <c r="A13658" i="18"/>
  <c r="C13640" i="18"/>
  <c r="C13657" i="18" s="1"/>
  <c r="B13640" i="18"/>
  <c r="B4672" i="18"/>
  <c r="G4656" i="18"/>
  <c r="C2783" i="18"/>
  <c r="C2800" i="18" s="1"/>
  <c r="C1595" i="18"/>
  <c r="C1612" i="18" s="1"/>
  <c r="C2801" i="18"/>
  <c r="C2818" i="18" s="1"/>
  <c r="I13605" i="18"/>
  <c r="H13605" i="18"/>
  <c r="G13605" i="18"/>
  <c r="K5" i="7993"/>
  <c r="J5" i="7954"/>
  <c r="J5" i="18"/>
  <c r="K40" i="7954"/>
  <c r="K14" i="7994"/>
  <c r="N13" i="7954"/>
  <c r="M14" i="7954"/>
  <c r="M12" i="7994"/>
  <c r="L40" i="7954"/>
  <c r="L14" i="7994"/>
  <c r="H10076" i="18"/>
  <c r="I10076" i="18"/>
  <c r="G10076" i="18"/>
  <c r="B13621" i="18"/>
  <c r="C13621" i="18"/>
  <c r="C1036" i="18"/>
  <c r="C1054" i="18"/>
  <c r="J6" i="7993"/>
  <c r="J6" i="7954" s="1"/>
  <c r="I6" i="18"/>
  <c r="H4" i="7993"/>
  <c r="H4" i="7954" s="1"/>
  <c r="I4" i="18"/>
  <c r="B13657" i="18" l="1"/>
  <c r="G13641" i="18"/>
  <c r="H13641" i="18"/>
  <c r="H13640" i="18"/>
  <c r="I13640" i="18"/>
  <c r="I13641" i="18"/>
  <c r="G13640" i="18"/>
  <c r="C4691" i="18"/>
  <c r="C4708" i="18" s="1"/>
  <c r="A4709" i="18"/>
  <c r="B4691" i="18"/>
  <c r="J4691" i="18" s="1"/>
  <c r="A13676" i="18"/>
  <c r="C13658" i="18"/>
  <c r="C13675" i="18" s="1"/>
  <c r="B13658" i="18"/>
  <c r="J13658" i="18" s="1"/>
  <c r="B4690" i="18"/>
  <c r="G4674" i="18"/>
  <c r="I4674" i="18"/>
  <c r="I4673" i="18"/>
  <c r="G4673" i="18"/>
  <c r="H4674" i="18"/>
  <c r="H4673" i="18"/>
  <c r="J13623" i="18"/>
  <c r="J13622" i="18"/>
  <c r="J13641" i="18"/>
  <c r="J13640" i="18"/>
  <c r="J13659" i="18"/>
  <c r="J4620" i="18"/>
  <c r="J4619" i="18"/>
  <c r="J4638" i="18"/>
  <c r="J4637" i="18"/>
  <c r="J4656" i="18"/>
  <c r="J4655" i="18"/>
  <c r="J4674" i="18"/>
  <c r="J4673" i="18"/>
  <c r="J10076" i="18"/>
  <c r="J13245" i="18"/>
  <c r="J13209" i="18"/>
  <c r="J13191" i="18"/>
  <c r="J13173" i="18"/>
  <c r="J13155" i="18"/>
  <c r="J13137" i="18"/>
  <c r="J13101" i="18"/>
  <c r="J13065" i="18"/>
  <c r="J13047" i="18"/>
  <c r="J13029" i="18"/>
  <c r="J13011" i="18"/>
  <c r="J12993" i="18"/>
  <c r="J12975" i="18"/>
  <c r="J12957" i="18"/>
  <c r="J12939" i="18"/>
  <c r="J12921" i="18"/>
  <c r="J12903" i="18"/>
  <c r="J12885" i="18"/>
  <c r="J12867" i="18"/>
  <c r="J12831" i="18"/>
  <c r="J12813" i="18"/>
  <c r="J12795" i="18"/>
  <c r="J12777" i="18"/>
  <c r="J12759" i="18"/>
  <c r="J12741" i="18"/>
  <c r="J12723" i="18"/>
  <c r="J12687" i="18"/>
  <c r="J12669" i="18"/>
  <c r="J12651" i="18"/>
  <c r="J12633" i="18"/>
  <c r="J12615" i="18"/>
  <c r="J12597" i="18"/>
  <c r="J12579" i="18"/>
  <c r="J12561" i="18"/>
  <c r="J12543" i="18"/>
  <c r="J12525" i="18"/>
  <c r="J12507" i="18"/>
  <c r="J12489" i="18"/>
  <c r="J12471" i="18"/>
  <c r="J12453" i="18"/>
  <c r="J12435" i="18"/>
  <c r="J12417" i="18"/>
  <c r="J12399" i="18"/>
  <c r="J12381" i="18"/>
  <c r="J12363" i="18"/>
  <c r="J12345" i="18"/>
  <c r="J12327" i="18"/>
  <c r="J12309" i="18"/>
  <c r="J12291" i="18"/>
  <c r="J12273" i="18"/>
  <c r="J13533" i="18"/>
  <c r="J13497" i="18"/>
  <c r="J13479" i="18"/>
  <c r="J13443" i="18"/>
  <c r="J13389" i="18"/>
  <c r="J13353" i="18"/>
  <c r="J13335" i="18"/>
  <c r="J13317" i="18"/>
  <c r="J13281" i="18"/>
  <c r="J13587" i="18"/>
  <c r="J13569" i="18"/>
  <c r="J13515" i="18"/>
  <c r="J13461" i="18"/>
  <c r="J13371" i="18"/>
  <c r="J13299" i="18"/>
  <c r="J13227" i="18"/>
  <c r="J12705" i="18"/>
  <c r="J13407" i="18"/>
  <c r="J12255" i="18"/>
  <c r="J12237" i="18"/>
  <c r="J12219" i="18"/>
  <c r="J13263" i="18"/>
  <c r="J13119" i="18"/>
  <c r="J13083" i="18"/>
  <c r="J12849" i="18"/>
  <c r="J12183" i="18"/>
  <c r="J12165" i="18"/>
  <c r="J12147" i="18"/>
  <c r="J12129" i="18"/>
  <c r="J12111" i="18"/>
  <c r="J12093" i="18"/>
  <c r="J12075" i="18"/>
  <c r="J12057" i="18"/>
  <c r="J12039" i="18"/>
  <c r="J12021" i="18"/>
  <c r="J12003" i="18"/>
  <c r="J11985" i="18"/>
  <c r="J11967" i="18"/>
  <c r="J11931" i="18"/>
  <c r="J11913" i="18"/>
  <c r="J11895" i="18"/>
  <c r="J11877" i="18"/>
  <c r="J11859" i="18"/>
  <c r="J13425" i="18"/>
  <c r="J12201" i="18"/>
  <c r="J11787" i="18"/>
  <c r="J11697" i="18"/>
  <c r="J11679" i="18"/>
  <c r="J11643" i="18"/>
  <c r="J11553" i="18"/>
  <c r="J11499" i="18"/>
  <c r="J11481" i="18"/>
  <c r="J11445" i="18"/>
  <c r="J11427" i="18"/>
  <c r="J11409" i="18"/>
  <c r="J11391" i="18"/>
  <c r="J11373" i="18"/>
  <c r="J11337" i="18"/>
  <c r="J11319" i="18"/>
  <c r="J11301" i="18"/>
  <c r="J11283" i="18"/>
  <c r="J11265" i="18"/>
  <c r="J11247" i="18"/>
  <c r="J11193" i="18"/>
  <c r="J11139" i="18"/>
  <c r="J11085" i="18"/>
  <c r="J11049" i="18"/>
  <c r="J11031" i="18"/>
  <c r="J11013" i="18"/>
  <c r="J10995" i="18"/>
  <c r="J10959" i="18"/>
  <c r="J10941" i="18"/>
  <c r="J10905" i="18"/>
  <c r="J11661" i="18"/>
  <c r="J11589" i="18"/>
  <c r="J11571" i="18"/>
  <c r="J11517" i="18"/>
  <c r="J11805" i="18"/>
  <c r="J11769" i="18"/>
  <c r="J11625" i="18"/>
  <c r="J13551" i="18"/>
  <c r="J11607" i="18"/>
  <c r="J11535" i="18"/>
  <c r="J11355" i="18"/>
  <c r="J11949" i="18"/>
  <c r="J11733" i="18"/>
  <c r="J11175" i="18"/>
  <c r="J11067" i="18"/>
  <c r="J10833" i="18"/>
  <c r="J10815" i="18"/>
  <c r="J10743" i="18"/>
  <c r="J10635" i="18"/>
  <c r="J10617" i="18"/>
  <c r="J10599" i="18"/>
  <c r="J10581" i="18"/>
  <c r="J10545" i="18"/>
  <c r="J10455" i="18"/>
  <c r="J11823" i="18"/>
  <c r="J11751" i="18"/>
  <c r="J11463" i="18"/>
  <c r="J10851" i="18"/>
  <c r="J10779" i="18"/>
  <c r="J10761" i="18"/>
  <c r="J10473" i="18"/>
  <c r="J10401" i="18"/>
  <c r="J10383" i="18"/>
  <c r="J10365" i="18"/>
  <c r="J10347" i="18"/>
  <c r="J10293" i="18"/>
  <c r="J10275" i="18"/>
  <c r="J10203" i="18"/>
  <c r="J10113" i="18"/>
  <c r="J10095" i="18"/>
  <c r="J10077" i="18"/>
  <c r="J10023" i="18"/>
  <c r="J11841" i="18"/>
  <c r="J10707" i="18"/>
  <c r="J10689" i="18"/>
  <c r="J10509" i="18"/>
  <c r="J10491" i="18"/>
  <c r="J11715" i="18"/>
  <c r="J11229" i="18"/>
  <c r="J11157" i="18"/>
  <c r="J11121" i="18"/>
  <c r="J10923" i="18"/>
  <c r="J10869" i="18"/>
  <c r="J10725" i="18"/>
  <c r="J10977" i="18"/>
  <c r="J10653" i="18"/>
  <c r="J10527" i="18"/>
  <c r="J10437" i="18"/>
  <c r="J10419" i="18"/>
  <c r="J10311" i="18"/>
  <c r="J10257" i="18"/>
  <c r="J10239" i="18"/>
  <c r="J10221" i="18"/>
  <c r="J10185" i="18"/>
  <c r="J10167" i="18"/>
  <c r="J10149" i="18"/>
  <c r="J10131" i="18"/>
  <c r="J11211" i="18"/>
  <c r="J11103" i="18"/>
  <c r="J10887" i="18"/>
  <c r="J10797" i="18"/>
  <c r="J10671" i="18"/>
  <c r="J10563" i="18"/>
  <c r="J10329" i="18"/>
  <c r="J10041" i="18"/>
  <c r="J13605" i="18"/>
  <c r="L5" i="7993"/>
  <c r="K5" i="7954"/>
  <c r="K5" i="18"/>
  <c r="J10059" i="18"/>
  <c r="J1110" i="18"/>
  <c r="J1056" i="18"/>
  <c r="J10058" i="18"/>
  <c r="J10040" i="18"/>
  <c r="J10022" i="18"/>
  <c r="J1146" i="18"/>
  <c r="J1074" i="18"/>
  <c r="J1092" i="18"/>
  <c r="J1164" i="18"/>
  <c r="J1200" i="18"/>
  <c r="J1182" i="18"/>
  <c r="J1020" i="18"/>
  <c r="J1506" i="18"/>
  <c r="J1866" i="18"/>
  <c r="J2838" i="18"/>
  <c r="J2370" i="18"/>
  <c r="J2874" i="18"/>
  <c r="J3522" i="18"/>
  <c r="J3990" i="18"/>
  <c r="J4386" i="18"/>
  <c r="J1956" i="18"/>
  <c r="J2946" i="18"/>
  <c r="J3198" i="18"/>
  <c r="J3414" i="18"/>
  <c r="J3846" i="18"/>
  <c r="J4530" i="18"/>
  <c r="J3738" i="18"/>
  <c r="J2982" i="18"/>
  <c r="J3666" i="18"/>
  <c r="J4242" i="18"/>
  <c r="J2226" i="18"/>
  <c r="J1596" i="18"/>
  <c r="J2532" i="18"/>
  <c r="J2100" i="18"/>
  <c r="J2676" i="18"/>
  <c r="J2334" i="18"/>
  <c r="J3108" i="18"/>
  <c r="J3612" i="18"/>
  <c r="J2010" i="18"/>
  <c r="J2712" i="18"/>
  <c r="J1830" i="18"/>
  <c r="J2766" i="18"/>
  <c r="J3828" i="18"/>
  <c r="J4404" i="18"/>
  <c r="J2136" i="18"/>
  <c r="J1974" i="18"/>
  <c r="J3324" i="18"/>
  <c r="J3864" i="18"/>
  <c r="J4440" i="18"/>
  <c r="J2658" i="18"/>
  <c r="J1254" i="18"/>
  <c r="J2046" i="18"/>
  <c r="J2856" i="18"/>
  <c r="J3216" i="18"/>
  <c r="J3720" i="18"/>
  <c r="J4152" i="18"/>
  <c r="J1848" i="18"/>
  <c r="J2280" i="18"/>
  <c r="J1650" i="18"/>
  <c r="J1578" i="18"/>
  <c r="J1722" i="18"/>
  <c r="J4170" i="18"/>
  <c r="J2028" i="18"/>
  <c r="J3270" i="18"/>
  <c r="J3630" i="18"/>
  <c r="J4566" i="18"/>
  <c r="J3810" i="18"/>
  <c r="J1434" i="18"/>
  <c r="J2748" i="18"/>
  <c r="J2892" i="18"/>
  <c r="J3936" i="18"/>
  <c r="J2784" i="18"/>
  <c r="J1902" i="18"/>
  <c r="J1272" i="18"/>
  <c r="J2262" i="18"/>
  <c r="J4044" i="18"/>
  <c r="J1344" i="18"/>
  <c r="J2406" i="18"/>
  <c r="J3792" i="18"/>
  <c r="J1128" i="18"/>
  <c r="J2154" i="18"/>
  <c r="J2442" i="18"/>
  <c r="J3306" i="18"/>
  <c r="J3558" i="18"/>
  <c r="J1380" i="18"/>
  <c r="J3054" i="18"/>
  <c r="J4062" i="18"/>
  <c r="J3954" i="18"/>
  <c r="J3018" i="18"/>
  <c r="J4314" i="18"/>
  <c r="J1740" i="18"/>
  <c r="J1812" i="18"/>
  <c r="J1686" i="18"/>
  <c r="J3252" i="18"/>
  <c r="J1704" i="18"/>
  <c r="J3036" i="18"/>
  <c r="J3972" i="18"/>
  <c r="J2352" i="18"/>
  <c r="J3360" i="18"/>
  <c r="J4512" i="18"/>
  <c r="J1398" i="18"/>
  <c r="J2964" i="18"/>
  <c r="J3468" i="18"/>
  <c r="J4260" i="18"/>
  <c r="J1920" i="18"/>
  <c r="J2424" i="18"/>
  <c r="J1218" i="18"/>
  <c r="J2514" i="18"/>
  <c r="J1038" i="18"/>
  <c r="J2298" i="18"/>
  <c r="J1290" i="18"/>
  <c r="J3882" i="18"/>
  <c r="J1452" i="18"/>
  <c r="J3090" i="18"/>
  <c r="J3702" i="18"/>
  <c r="J1308" i="18"/>
  <c r="J3126" i="18"/>
  <c r="J4422" i="18"/>
  <c r="J2172" i="18"/>
  <c r="J2316" i="18"/>
  <c r="J2928" i="18"/>
  <c r="J4224" i="18"/>
  <c r="J2802" i="18"/>
  <c r="J3648" i="18"/>
  <c r="J1488" i="18"/>
  <c r="J2622" i="18"/>
  <c r="J4116" i="18"/>
  <c r="J1416" i="18"/>
  <c r="J2478" i="18"/>
  <c r="J3540" i="18"/>
  <c r="J3288" i="18"/>
  <c r="J2496" i="18"/>
  <c r="J3072" i="18"/>
  <c r="J2082" i="18"/>
  <c r="J4278" i="18"/>
  <c r="J3378" i="18"/>
  <c r="J4494" i="18"/>
  <c r="J1524" i="18"/>
  <c r="J3432" i="18"/>
  <c r="J2550" i="18"/>
  <c r="J4296" i="18"/>
  <c r="J3756" i="18"/>
  <c r="J1614" i="18"/>
  <c r="J4080" i="18"/>
  <c r="J3900" i="18"/>
  <c r="J2586" i="18"/>
  <c r="J1362" i="18"/>
  <c r="J3918" i="18"/>
  <c r="J1668" i="18"/>
  <c r="J3162" i="18"/>
  <c r="J3774" i="18"/>
  <c r="J1884" i="18"/>
  <c r="J3594" i="18"/>
  <c r="J4602" i="18"/>
  <c r="J2244" i="18"/>
  <c r="J2604" i="18"/>
  <c r="J3000" i="18"/>
  <c r="J4368" i="18"/>
  <c r="J3234" i="18"/>
  <c r="J3684" i="18"/>
  <c r="J1632" i="18"/>
  <c r="J2820" i="18"/>
  <c r="J4332" i="18"/>
  <c r="J1560" i="18"/>
  <c r="J2694" i="18"/>
  <c r="J3576" i="18"/>
  <c r="J1776" i="18"/>
  <c r="J2640" i="18"/>
  <c r="J1938" i="18"/>
  <c r="J1794" i="18"/>
  <c r="J3450" i="18"/>
  <c r="J4206" i="18"/>
  <c r="J2388" i="18"/>
  <c r="J3342" i="18"/>
  <c r="J4098" i="18"/>
  <c r="J4350" i="18"/>
  <c r="J4026" i="18"/>
  <c r="J4476" i="18"/>
  <c r="J2460" i="18"/>
  <c r="J1758" i="18"/>
  <c r="J3396" i="18"/>
  <c r="J1992" i="18"/>
  <c r="J2190" i="18"/>
  <c r="J4188" i="18"/>
  <c r="J1326" i="18"/>
  <c r="J3504" i="18"/>
  <c r="J4548" i="18"/>
  <c r="J1542" i="18"/>
  <c r="J3144" i="18"/>
  <c r="J4008" i="18"/>
  <c r="J2064" i="18"/>
  <c r="J2730" i="18"/>
  <c r="J3486" i="18"/>
  <c r="J2910" i="18"/>
  <c r="J4458" i="18"/>
  <c r="J4134" i="18"/>
  <c r="J1236" i="18"/>
  <c r="J2118" i="18"/>
  <c r="J2568" i="18"/>
  <c r="J1470" i="18"/>
  <c r="J4584" i="18"/>
  <c r="J3180" i="18"/>
  <c r="J2208" i="18"/>
  <c r="M40" i="7954"/>
  <c r="M14" i="7994"/>
  <c r="N14" i="7954"/>
  <c r="N12" i="7994"/>
  <c r="I10094" i="18"/>
  <c r="J10094" i="18"/>
  <c r="G10094" i="18"/>
  <c r="H10094" i="18"/>
  <c r="G4" i="7993"/>
  <c r="H4" i="18"/>
  <c r="K6" i="7993"/>
  <c r="K6" i="7954" s="1"/>
  <c r="J6" i="18"/>
  <c r="J4692" i="18" l="1"/>
  <c r="B13676" i="18"/>
  <c r="K13677" i="18" s="1"/>
  <c r="C13676" i="18"/>
  <c r="C13693" i="18" s="1"/>
  <c r="A13694" i="18"/>
  <c r="B4708" i="18"/>
  <c r="G4692" i="18"/>
  <c r="I4692" i="18"/>
  <c r="I4691" i="18"/>
  <c r="H4691" i="18"/>
  <c r="G4691" i="18"/>
  <c r="H4692" i="18"/>
  <c r="B13675" i="18"/>
  <c r="G13659" i="18"/>
  <c r="H13659" i="18"/>
  <c r="I13658" i="18"/>
  <c r="H13658" i="18"/>
  <c r="G13658" i="18"/>
  <c r="I13659" i="18"/>
  <c r="B4709" i="18"/>
  <c r="K4710" i="18" s="1"/>
  <c r="A4727" i="18"/>
  <c r="C4709" i="18"/>
  <c r="C4726" i="18" s="1"/>
  <c r="K13622" i="18"/>
  <c r="K13623" i="18"/>
  <c r="K13640" i="18"/>
  <c r="K13641" i="18"/>
  <c r="K13658" i="18"/>
  <c r="K13659" i="18"/>
  <c r="K10076" i="18"/>
  <c r="K4619" i="18"/>
  <c r="K4620" i="18"/>
  <c r="K4637" i="18"/>
  <c r="K4638" i="18"/>
  <c r="K4656" i="18"/>
  <c r="K4655" i="18"/>
  <c r="K4673" i="18"/>
  <c r="K4674" i="18"/>
  <c r="K4692" i="18"/>
  <c r="K4691" i="18"/>
  <c r="K10094" i="18"/>
  <c r="K13533" i="18"/>
  <c r="K13497" i="18"/>
  <c r="K13479" i="18"/>
  <c r="K13443" i="18"/>
  <c r="K13389" i="18"/>
  <c r="K13371" i="18"/>
  <c r="K13353" i="18"/>
  <c r="K13335" i="18"/>
  <c r="K13317" i="18"/>
  <c r="K13281" i="18"/>
  <c r="K13587" i="18"/>
  <c r="K13551" i="18"/>
  <c r="K13515" i="18"/>
  <c r="K13299" i="18"/>
  <c r="K13263" i="18"/>
  <c r="K13227" i="18"/>
  <c r="K13191" i="18"/>
  <c r="K13173" i="18"/>
  <c r="K13119" i="18"/>
  <c r="K13065" i="18"/>
  <c r="K13011" i="18"/>
  <c r="K12957" i="18"/>
  <c r="K12939" i="18"/>
  <c r="K12903" i="18"/>
  <c r="K12885" i="18"/>
  <c r="K12813" i="18"/>
  <c r="K12795" i="18"/>
  <c r="K12777" i="18"/>
  <c r="K12759" i="18"/>
  <c r="K12741" i="18"/>
  <c r="K12723" i="18"/>
  <c r="K12669" i="18"/>
  <c r="K12633" i="18"/>
  <c r="K12615" i="18"/>
  <c r="K12597" i="18"/>
  <c r="K12507" i="18"/>
  <c r="K12453" i="18"/>
  <c r="K12435" i="18"/>
  <c r="K12363" i="18"/>
  <c r="K12327" i="18"/>
  <c r="K12309" i="18"/>
  <c r="K13569" i="18"/>
  <c r="K13245" i="18"/>
  <c r="K13425" i="18"/>
  <c r="K13407" i="18"/>
  <c r="K13209" i="18"/>
  <c r="K13155" i="18"/>
  <c r="K13137" i="18"/>
  <c r="K13101" i="18"/>
  <c r="K13083" i="18"/>
  <c r="K13047" i="18"/>
  <c r="K12687" i="18"/>
  <c r="K13029" i="18"/>
  <c r="K12993" i="18"/>
  <c r="K12525" i="18"/>
  <c r="K12489" i="18"/>
  <c r="K12381" i="18"/>
  <c r="K12345" i="18"/>
  <c r="K12831" i="18"/>
  <c r="K12705" i="18"/>
  <c r="K12579" i="18"/>
  <c r="K12255" i="18"/>
  <c r="K12237" i="18"/>
  <c r="K12219" i="18"/>
  <c r="K12183" i="18"/>
  <c r="K12165" i="18"/>
  <c r="K12147" i="18"/>
  <c r="K12129" i="18"/>
  <c r="K12111" i="18"/>
  <c r="K12093" i="18"/>
  <c r="K12075" i="18"/>
  <c r="K11985" i="18"/>
  <c r="K11913" i="18"/>
  <c r="K11895" i="18"/>
  <c r="K11877" i="18"/>
  <c r="K12921" i="18"/>
  <c r="K12849" i="18"/>
  <c r="K12561" i="18"/>
  <c r="K12399" i="18"/>
  <c r="K12417" i="18"/>
  <c r="K12273" i="18"/>
  <c r="K11103" i="18"/>
  <c r="K10797" i="18"/>
  <c r="K13461" i="18"/>
  <c r="K12039" i="18"/>
  <c r="K12003" i="18"/>
  <c r="K11859" i="18"/>
  <c r="K11787" i="18"/>
  <c r="K11769" i="18"/>
  <c r="K11697" i="18"/>
  <c r="K11679" i="18"/>
  <c r="K11643" i="18"/>
  <c r="K11553" i="18"/>
  <c r="K11517" i="18"/>
  <c r="K11499" i="18"/>
  <c r="K11481" i="18"/>
  <c r="K11445" i="18"/>
  <c r="K11427" i="18"/>
  <c r="K11409" i="18"/>
  <c r="K11391" i="18"/>
  <c r="K11373" i="18"/>
  <c r="K11337" i="18"/>
  <c r="K11319" i="18"/>
  <c r="K11301" i="18"/>
  <c r="K11283" i="18"/>
  <c r="K11265" i="18"/>
  <c r="K11247" i="18"/>
  <c r="K11193" i="18"/>
  <c r="K11139" i="18"/>
  <c r="K11085" i="18"/>
  <c r="K11049" i="18"/>
  <c r="K11031" i="18"/>
  <c r="K11013" i="18"/>
  <c r="K10995" i="18"/>
  <c r="K10923" i="18"/>
  <c r="K10851" i="18"/>
  <c r="K12471" i="18"/>
  <c r="K12651" i="18"/>
  <c r="K12201" i="18"/>
  <c r="K11967" i="18"/>
  <c r="K11841" i="18"/>
  <c r="K11751" i="18"/>
  <c r="K11715" i="18"/>
  <c r="K12975" i="18"/>
  <c r="K12543" i="18"/>
  <c r="K12021" i="18"/>
  <c r="K11823" i="18"/>
  <c r="K11733" i="18"/>
  <c r="K11661" i="18"/>
  <c r="K11229" i="18"/>
  <c r="K11157" i="18"/>
  <c r="K10959" i="18"/>
  <c r="K10869" i="18"/>
  <c r="K10779" i="18"/>
  <c r="K10635" i="18"/>
  <c r="K10617" i="18"/>
  <c r="K10599" i="18"/>
  <c r="K10581" i="18"/>
  <c r="K10545" i="18"/>
  <c r="K12867" i="18"/>
  <c r="K11607" i="18"/>
  <c r="K11589" i="18"/>
  <c r="K11535" i="18"/>
  <c r="K11355" i="18"/>
  <c r="K11121" i="18"/>
  <c r="K10887" i="18"/>
  <c r="K10815" i="18"/>
  <c r="K10725" i="18"/>
  <c r="K10455" i="18"/>
  <c r="K10437" i="18"/>
  <c r="K10419" i="18"/>
  <c r="K10383" i="18"/>
  <c r="K10311" i="18"/>
  <c r="K10221" i="18"/>
  <c r="K10185" i="18"/>
  <c r="K10131" i="18"/>
  <c r="K10113" i="18"/>
  <c r="K12057" i="18"/>
  <c r="K11931" i="18"/>
  <c r="K11067" i="18"/>
  <c r="K10347" i="18"/>
  <c r="K10275" i="18"/>
  <c r="K10239" i="18"/>
  <c r="K10149" i="18"/>
  <c r="K10095" i="18"/>
  <c r="K11949" i="18"/>
  <c r="K11805" i="18"/>
  <c r="K10527" i="18"/>
  <c r="K10473" i="18"/>
  <c r="K12291" i="18"/>
  <c r="K11463" i="18"/>
  <c r="K11211" i="18"/>
  <c r="K10977" i="18"/>
  <c r="K10941" i="18"/>
  <c r="K10905" i="18"/>
  <c r="K10833" i="18"/>
  <c r="K10743" i="18"/>
  <c r="K10707" i="18"/>
  <c r="K10689" i="18"/>
  <c r="K10671" i="18"/>
  <c r="K10563" i="18"/>
  <c r="K10509" i="18"/>
  <c r="K10491" i="18"/>
  <c r="K10365" i="18"/>
  <c r="K10077" i="18"/>
  <c r="K10401" i="18"/>
  <c r="K10293" i="18"/>
  <c r="K10257" i="18"/>
  <c r="K10203" i="18"/>
  <c r="K10167" i="18"/>
  <c r="K11625" i="18"/>
  <c r="K11571" i="18"/>
  <c r="K11175" i="18"/>
  <c r="K10761" i="18"/>
  <c r="K10653" i="18"/>
  <c r="K10329" i="18"/>
  <c r="K10023" i="18"/>
  <c r="K10041" i="18"/>
  <c r="K13605" i="18"/>
  <c r="G4" i="18"/>
  <c r="G4" i="7954"/>
  <c r="K10058" i="18"/>
  <c r="K10059" i="18"/>
  <c r="K1182" i="18"/>
  <c r="K1056" i="18"/>
  <c r="K1164" i="18"/>
  <c r="K1020" i="18"/>
  <c r="K1038" i="18"/>
  <c r="K1218" i="18"/>
  <c r="K1128" i="18"/>
  <c r="K1092" i="18"/>
  <c r="K1146" i="18"/>
  <c r="K1722" i="18"/>
  <c r="K1506" i="18"/>
  <c r="K2370" i="18"/>
  <c r="K1794" i="18"/>
  <c r="K3018" i="18"/>
  <c r="K3558" i="18"/>
  <c r="K3990" i="18"/>
  <c r="K4242" i="18"/>
  <c r="K1308" i="18"/>
  <c r="K2532" i="18"/>
  <c r="K3450" i="18"/>
  <c r="K3738" i="18"/>
  <c r="K1596" i="18"/>
  <c r="K2748" i="18"/>
  <c r="K3594" i="18"/>
  <c r="K4314" i="18"/>
  <c r="K4494" i="18"/>
  <c r="K3054" i="18"/>
  <c r="K3774" i="18"/>
  <c r="K1434" i="18"/>
  <c r="K1812" i="18"/>
  <c r="K1236" i="18"/>
  <c r="K1470" i="18"/>
  <c r="K2334" i="18"/>
  <c r="K3000" i="18"/>
  <c r="K4080" i="18"/>
  <c r="K1776" i="18"/>
  <c r="K2712" i="18"/>
  <c r="K1254" i="18"/>
  <c r="K2262" i="18"/>
  <c r="K2820" i="18"/>
  <c r="K3216" i="18"/>
  <c r="K3540" i="18"/>
  <c r="K4404" i="18"/>
  <c r="K1560" i="18"/>
  <c r="K2136" i="18"/>
  <c r="K2766" i="18"/>
  <c r="K3576" i="18"/>
  <c r="K4008" i="18"/>
  <c r="K4368" i="18"/>
  <c r="K1632" i="18"/>
  <c r="K2496" i="18"/>
  <c r="K1902" i="18"/>
  <c r="K3108" i="18"/>
  <c r="K3828" i="18"/>
  <c r="K4440" i="18"/>
  <c r="K1200" i="18"/>
  <c r="K10040" i="18"/>
  <c r="K1866" i="18"/>
  <c r="K1938" i="18"/>
  <c r="K1578" i="18"/>
  <c r="K3306" i="18"/>
  <c r="K3810" i="18"/>
  <c r="K4170" i="18"/>
  <c r="K1524" i="18"/>
  <c r="K2910" i="18"/>
  <c r="K3666" i="18"/>
  <c r="K1956" i="18"/>
  <c r="K3162" i="18"/>
  <c r="K4206" i="18"/>
  <c r="K4602" i="18"/>
  <c r="K3342" i="18"/>
  <c r="K4566" i="18"/>
  <c r="K2172" i="18"/>
  <c r="K2388" i="18"/>
  <c r="K2046" i="18"/>
  <c r="K3180" i="18"/>
  <c r="K4512" i="18"/>
  <c r="K2568" i="18"/>
  <c r="K1326" i="18"/>
  <c r="K2622" i="18"/>
  <c r="K3144" i="18"/>
  <c r="K3648" i="18"/>
  <c r="K1344" i="18"/>
  <c r="K2064" i="18"/>
  <c r="K3396" i="18"/>
  <c r="K3684" i="18"/>
  <c r="K4296" i="18"/>
  <c r="K1704" i="18"/>
  <c r="K1686" i="18"/>
  <c r="K3036" i="18"/>
  <c r="K3972" i="18"/>
  <c r="K2010" i="18"/>
  <c r="K1650" i="18"/>
  <c r="K2154" i="18"/>
  <c r="K2298" i="18"/>
  <c r="K2442" i="18"/>
  <c r="K3954" i="18"/>
  <c r="K4350" i="18"/>
  <c r="K3126" i="18"/>
  <c r="K3198" i="18"/>
  <c r="K2874" i="18"/>
  <c r="K1380" i="18"/>
  <c r="K2460" i="18"/>
  <c r="K2478" i="18"/>
  <c r="K1488" i="18"/>
  <c r="K2784" i="18"/>
  <c r="K2694" i="18"/>
  <c r="K3252" i="18"/>
  <c r="K1416" i="18"/>
  <c r="K2352" i="18"/>
  <c r="K3936" i="18"/>
  <c r="K4584" i="18"/>
  <c r="K1758" i="18"/>
  <c r="K4026" i="18"/>
  <c r="K3882" i="18"/>
  <c r="K2676" i="18"/>
  <c r="K2892" i="18"/>
  <c r="K2280" i="18"/>
  <c r="K2118" i="18"/>
  <c r="K3324" i="18"/>
  <c r="K1920" i="18"/>
  <c r="K3504" i="18"/>
  <c r="K3288" i="18"/>
  <c r="K2190" i="18"/>
  <c r="K4332" i="18"/>
  <c r="K3900" i="18"/>
  <c r="K3378" i="18"/>
  <c r="K1740" i="18"/>
  <c r="K3846" i="18"/>
  <c r="K2100" i="18"/>
  <c r="K4386" i="18"/>
  <c r="K3630" i="18"/>
  <c r="K2028" i="18"/>
  <c r="K3756" i="18"/>
  <c r="K1398" i="18"/>
  <c r="K3864" i="18"/>
  <c r="K3468" i="18"/>
  <c r="K1848" i="18"/>
  <c r="K3360" i="18"/>
  <c r="K4224" i="18"/>
  <c r="K1074" i="18"/>
  <c r="K2586" i="18"/>
  <c r="K2730" i="18"/>
  <c r="K2838" i="18"/>
  <c r="K3414" i="18"/>
  <c r="K4062" i="18"/>
  <c r="K2226" i="18"/>
  <c r="K2244" i="18"/>
  <c r="K3486" i="18"/>
  <c r="K4278" i="18"/>
  <c r="K2316" i="18"/>
  <c r="K4422" i="18"/>
  <c r="K2946" i="18"/>
  <c r="K1452" i="18"/>
  <c r="K1614" i="18"/>
  <c r="K4044" i="18"/>
  <c r="K2802" i="18"/>
  <c r="K2856" i="18"/>
  <c r="K4116" i="18"/>
  <c r="K2640" i="18"/>
  <c r="K4152" i="18"/>
  <c r="K2208" i="18"/>
  <c r="K3720" i="18"/>
  <c r="K1110" i="18"/>
  <c r="K1362" i="18"/>
  <c r="K3702" i="18"/>
  <c r="K3522" i="18"/>
  <c r="K4458" i="18"/>
  <c r="K1884" i="18"/>
  <c r="K2424" i="18"/>
  <c r="K3432" i="18"/>
  <c r="K3612" i="18"/>
  <c r="K2550" i="18"/>
  <c r="K3072" i="18"/>
  <c r="K4476" i="18"/>
  <c r="K3918" i="18"/>
  <c r="K1272" i="18"/>
  <c r="K2604" i="18"/>
  <c r="K1668" i="18"/>
  <c r="K2964" i="18"/>
  <c r="K1542" i="18"/>
  <c r="K10022" i="18"/>
  <c r="K2082" i="18"/>
  <c r="K4098" i="18"/>
  <c r="K4530" i="18"/>
  <c r="K3270" i="18"/>
  <c r="K1974" i="18"/>
  <c r="K3234" i="18"/>
  <c r="K2658" i="18"/>
  <c r="K4260" i="18"/>
  <c r="K3792" i="18"/>
  <c r="K2514" i="18"/>
  <c r="K1290" i="18"/>
  <c r="K3090" i="18"/>
  <c r="K2928" i="18"/>
  <c r="K2406" i="18"/>
  <c r="K1992" i="18"/>
  <c r="K4548" i="18"/>
  <c r="K2982" i="18"/>
  <c r="K4134" i="18"/>
  <c r="K4188" i="18"/>
  <c r="K1830" i="18"/>
  <c r="M5" i="7993"/>
  <c r="L5" i="7954"/>
  <c r="L5" i="18"/>
  <c r="N40" i="7954"/>
  <c r="N14" i="7994"/>
  <c r="H10112" i="18"/>
  <c r="G10112" i="18"/>
  <c r="J10112" i="18"/>
  <c r="K10112" i="18"/>
  <c r="I10112" i="18"/>
  <c r="L6" i="7993"/>
  <c r="L6" i="7954" s="1"/>
  <c r="K6" i="18"/>
  <c r="K13676" i="18" l="1"/>
  <c r="K4709" i="18"/>
  <c r="B4727" i="18"/>
  <c r="L4728" i="18" s="1"/>
  <c r="C4727" i="18"/>
  <c r="C4744" i="18" s="1"/>
  <c r="A4745" i="18"/>
  <c r="B13694" i="18"/>
  <c r="L13695" i="18" s="1"/>
  <c r="C13694" i="18"/>
  <c r="C13711" i="18" s="1"/>
  <c r="A13712" i="18"/>
  <c r="B4726" i="18"/>
  <c r="G4710" i="18"/>
  <c r="I4709" i="18"/>
  <c r="H4710" i="18"/>
  <c r="I4710" i="18"/>
  <c r="G4709" i="18"/>
  <c r="H4709" i="18"/>
  <c r="J4709" i="18"/>
  <c r="J4710" i="18"/>
  <c r="B13693" i="18"/>
  <c r="G13677" i="18"/>
  <c r="H13676" i="18"/>
  <c r="H13677" i="18"/>
  <c r="I13676" i="18"/>
  <c r="I13677" i="18"/>
  <c r="G13676" i="18"/>
  <c r="J13677" i="18"/>
  <c r="J13676" i="18"/>
  <c r="L13623" i="18"/>
  <c r="L13622" i="18"/>
  <c r="L13641" i="18"/>
  <c r="L13640" i="18"/>
  <c r="L13658" i="18"/>
  <c r="L13659" i="18"/>
  <c r="L13676" i="18"/>
  <c r="L13677" i="18"/>
  <c r="L10094" i="18"/>
  <c r="L4619" i="18"/>
  <c r="L4620" i="18"/>
  <c r="L4637" i="18"/>
  <c r="L4638" i="18"/>
  <c r="L4655" i="18"/>
  <c r="L4656" i="18"/>
  <c r="L4673" i="18"/>
  <c r="L4674" i="18"/>
  <c r="L4691" i="18"/>
  <c r="L4692" i="18"/>
  <c r="L4709" i="18"/>
  <c r="L4710" i="18"/>
  <c r="L13569" i="18"/>
  <c r="L13533" i="18"/>
  <c r="L13497" i="18"/>
  <c r="L13479" i="18"/>
  <c r="L13443" i="18"/>
  <c r="L13389" i="18"/>
  <c r="L13371" i="18"/>
  <c r="L13353" i="18"/>
  <c r="L13335" i="18"/>
  <c r="L13317" i="18"/>
  <c r="L13281" i="18"/>
  <c r="L13209" i="18"/>
  <c r="L13461" i="18"/>
  <c r="L13425" i="18"/>
  <c r="L13407" i="18"/>
  <c r="L13191" i="18"/>
  <c r="L13173" i="18"/>
  <c r="L13065" i="18"/>
  <c r="L13011" i="18"/>
  <c r="L12957" i="18"/>
  <c r="L12939" i="18"/>
  <c r="L12903" i="18"/>
  <c r="L12885" i="18"/>
  <c r="L12813" i="18"/>
  <c r="L12795" i="18"/>
  <c r="L12777" i="18"/>
  <c r="L12759" i="18"/>
  <c r="L12741" i="18"/>
  <c r="L12723" i="18"/>
  <c r="L12669" i="18"/>
  <c r="L12633" i="18"/>
  <c r="L12615" i="18"/>
  <c r="L12597" i="18"/>
  <c r="L12507" i="18"/>
  <c r="L12453" i="18"/>
  <c r="L12435" i="18"/>
  <c r="L12363" i="18"/>
  <c r="L12327" i="18"/>
  <c r="L12309" i="18"/>
  <c r="L13587" i="18"/>
  <c r="L13551" i="18"/>
  <c r="L13515" i="18"/>
  <c r="L13299" i="18"/>
  <c r="L13263" i="18"/>
  <c r="L13227" i="18"/>
  <c r="L13155" i="18"/>
  <c r="L13083" i="18"/>
  <c r="L13137" i="18"/>
  <c r="L13101" i="18"/>
  <c r="L13047" i="18"/>
  <c r="L12849" i="18"/>
  <c r="L12687" i="18"/>
  <c r="L13119" i="18"/>
  <c r="L12921" i="18"/>
  <c r="L12831" i="18"/>
  <c r="L12525" i="18"/>
  <c r="L12471" i="18"/>
  <c r="L12381" i="18"/>
  <c r="L12345" i="18"/>
  <c r="L13245" i="18"/>
  <c r="L12975" i="18"/>
  <c r="L12867" i="18"/>
  <c r="L12579" i="18"/>
  <c r="L12273" i="18"/>
  <c r="L12255" i="18"/>
  <c r="L12237" i="18"/>
  <c r="L12219" i="18"/>
  <c r="L12183" i="18"/>
  <c r="L12165" i="18"/>
  <c r="L12147" i="18"/>
  <c r="L12129" i="18"/>
  <c r="L12111" i="18"/>
  <c r="L12093" i="18"/>
  <c r="L12075" i="18"/>
  <c r="L11985" i="18"/>
  <c r="L11949" i="18"/>
  <c r="L11913" i="18"/>
  <c r="L11895" i="18"/>
  <c r="L11877" i="18"/>
  <c r="L12705" i="18"/>
  <c r="L12417" i="18"/>
  <c r="L12993" i="18"/>
  <c r="L12651" i="18"/>
  <c r="L12543" i="18"/>
  <c r="L12291" i="18"/>
  <c r="L12201" i="18"/>
  <c r="L12057" i="18"/>
  <c r="L12021" i="18"/>
  <c r="L11841" i="18"/>
  <c r="L11823" i="18"/>
  <c r="L11805" i="18"/>
  <c r="L11769" i="18"/>
  <c r="L11625" i="18"/>
  <c r="L11607" i="18"/>
  <c r="L11535" i="18"/>
  <c r="L11463" i="18"/>
  <c r="L11355" i="18"/>
  <c r="L11211" i="18"/>
  <c r="L11157" i="18"/>
  <c r="L11121" i="18"/>
  <c r="L11067" i="18"/>
  <c r="L11967" i="18"/>
  <c r="L11859" i="18"/>
  <c r="L11787" i="18"/>
  <c r="L11697" i="18"/>
  <c r="L11679" i="18"/>
  <c r="L11643" i="18"/>
  <c r="L11553" i="18"/>
  <c r="L11499" i="18"/>
  <c r="L11931" i="18"/>
  <c r="L11589" i="18"/>
  <c r="L11571" i="18"/>
  <c r="L11409" i="18"/>
  <c r="L11283" i="18"/>
  <c r="L12399" i="18"/>
  <c r="L12039" i="18"/>
  <c r="L11715" i="18"/>
  <c r="L11517" i="18"/>
  <c r="L11391" i="18"/>
  <c r="L11337" i="18"/>
  <c r="L11265" i="18"/>
  <c r="L11013" i="18"/>
  <c r="L10941" i="18"/>
  <c r="L10923" i="18"/>
  <c r="L10905" i="18"/>
  <c r="L10779" i="18"/>
  <c r="L10761" i="18"/>
  <c r="L10743" i="18"/>
  <c r="L10725" i="18"/>
  <c r="L10635" i="18"/>
  <c r="L10617" i="18"/>
  <c r="L10599" i="18"/>
  <c r="L10581" i="18"/>
  <c r="L10545" i="18"/>
  <c r="L12003" i="18"/>
  <c r="L11751" i="18"/>
  <c r="L11661" i="18"/>
  <c r="L11445" i="18"/>
  <c r="L11175" i="18"/>
  <c r="L10977" i="18"/>
  <c r="L10833" i="18"/>
  <c r="L10815" i="18"/>
  <c r="L10707" i="18"/>
  <c r="L10689" i="18"/>
  <c r="L10671" i="18"/>
  <c r="L10563" i="18"/>
  <c r="L10509" i="18"/>
  <c r="L10491" i="18"/>
  <c r="L10455" i="18"/>
  <c r="L10437" i="18"/>
  <c r="L10419" i="18"/>
  <c r="L10383" i="18"/>
  <c r="L10365" i="18"/>
  <c r="L10311" i="18"/>
  <c r="L10257" i="18"/>
  <c r="L10221" i="18"/>
  <c r="L10185" i="18"/>
  <c r="L10167" i="18"/>
  <c r="L10131" i="18"/>
  <c r="L10113" i="18"/>
  <c r="L12489" i="18"/>
  <c r="L11301" i="18"/>
  <c r="L11139" i="18"/>
  <c r="L10851" i="18"/>
  <c r="L10401" i="18"/>
  <c r="L10347" i="18"/>
  <c r="L10293" i="18"/>
  <c r="L10275" i="18"/>
  <c r="L10203" i="18"/>
  <c r="L10095" i="18"/>
  <c r="L11427" i="18"/>
  <c r="L11085" i="18"/>
  <c r="L10995" i="18"/>
  <c r="L10959" i="18"/>
  <c r="L13029" i="18"/>
  <c r="L11733" i="18"/>
  <c r="L11319" i="18"/>
  <c r="L11229" i="18"/>
  <c r="L11103" i="18"/>
  <c r="L11049" i="18"/>
  <c r="L10797" i="18"/>
  <c r="L10653" i="18"/>
  <c r="L10527" i="18"/>
  <c r="L10473" i="18"/>
  <c r="L10077" i="18"/>
  <c r="L11481" i="18"/>
  <c r="L11247" i="18"/>
  <c r="L11193" i="18"/>
  <c r="L10239" i="18"/>
  <c r="L10149" i="18"/>
  <c r="L12561" i="18"/>
  <c r="L11373" i="18"/>
  <c r="L11031" i="18"/>
  <c r="L10887" i="18"/>
  <c r="L10869" i="18"/>
  <c r="L10023" i="18"/>
  <c r="L10329" i="18"/>
  <c r="L10041" i="18"/>
  <c r="L13605" i="18"/>
  <c r="L10112" i="18"/>
  <c r="L10058" i="18"/>
  <c r="L10059" i="18"/>
  <c r="L1200" i="18"/>
  <c r="L1164" i="18"/>
  <c r="L1038" i="18"/>
  <c r="L10022" i="18"/>
  <c r="L1218" i="18"/>
  <c r="L1074" i="18"/>
  <c r="L1020" i="18"/>
  <c r="L1092" i="18"/>
  <c r="L1722" i="18"/>
  <c r="L1938" i="18"/>
  <c r="L1506" i="18"/>
  <c r="L1866" i="18"/>
  <c r="L3522" i="18"/>
  <c r="L3918" i="18"/>
  <c r="L4602" i="18"/>
  <c r="L2460" i="18"/>
  <c r="L3054" i="18"/>
  <c r="L3882" i="18"/>
  <c r="L4566" i="18"/>
  <c r="L2316" i="18"/>
  <c r="L3162" i="18"/>
  <c r="L3594" i="18"/>
  <c r="L4098" i="18"/>
  <c r="L4476" i="18"/>
  <c r="L3666" i="18"/>
  <c r="L4134" i="18"/>
  <c r="L4458" i="18"/>
  <c r="L1668" i="18"/>
  <c r="L2028" i="18"/>
  <c r="L1380" i="18"/>
  <c r="L2802" i="18"/>
  <c r="L2550" i="18"/>
  <c r="L3648" i="18"/>
  <c r="L4512" i="18"/>
  <c r="L1488" i="18"/>
  <c r="L1992" i="18"/>
  <c r="L2496" i="18"/>
  <c r="L2334" i="18"/>
  <c r="L3432" i="18"/>
  <c r="L3972" i="18"/>
  <c r="L1776" i="18"/>
  <c r="L3234" i="18"/>
  <c r="L2406" i="18"/>
  <c r="L3036" i="18"/>
  <c r="L3684" i="18"/>
  <c r="L4224" i="18"/>
  <c r="L4548" i="18"/>
  <c r="L1326" i="18"/>
  <c r="L2118" i="18"/>
  <c r="L2820" i="18"/>
  <c r="L3000" i="18"/>
  <c r="L4044" i="18"/>
  <c r="L4404" i="18"/>
  <c r="L2640" i="18"/>
  <c r="L10040" i="18"/>
  <c r="L1182" i="18"/>
  <c r="L1110" i="18"/>
  <c r="L2730" i="18"/>
  <c r="L1794" i="18"/>
  <c r="L2838" i="18"/>
  <c r="L3774" i="18"/>
  <c r="L1434" i="18"/>
  <c r="L2946" i="18"/>
  <c r="L3342" i="18"/>
  <c r="L1236" i="18"/>
  <c r="L2874" i="18"/>
  <c r="L3486" i="18"/>
  <c r="L4170" i="18"/>
  <c r="L3378" i="18"/>
  <c r="L3990" i="18"/>
  <c r="L2226" i="18"/>
  <c r="L1812" i="18"/>
  <c r="L1596" i="18"/>
  <c r="L1398" i="18"/>
  <c r="L3144" i="18"/>
  <c r="L4332" i="18"/>
  <c r="L1560" i="18"/>
  <c r="L2208" i="18"/>
  <c r="L2190" i="18"/>
  <c r="L3576" i="18"/>
  <c r="L4188" i="18"/>
  <c r="L2568" i="18"/>
  <c r="L2694" i="18"/>
  <c r="L3252" i="18"/>
  <c r="L3864" i="18"/>
  <c r="L1272" i="18"/>
  <c r="L1830" i="18"/>
  <c r="L2622" i="18"/>
  <c r="L3180" i="18"/>
  <c r="L4116" i="18"/>
  <c r="L2352" i="18"/>
  <c r="L1650" i="18"/>
  <c r="L3900" i="18"/>
  <c r="L1578" i="18"/>
  <c r="L4314" i="18"/>
  <c r="L3126" i="18"/>
  <c r="L2100" i="18"/>
  <c r="L3846" i="18"/>
  <c r="L3702" i="18"/>
  <c r="L3072" i="18"/>
  <c r="L1290" i="18"/>
  <c r="L2154" i="18"/>
  <c r="L2586" i="18"/>
  <c r="L3270" i="18"/>
  <c r="L4026" i="18"/>
  <c r="L1956" i="18"/>
  <c r="L2982" i="18"/>
  <c r="L3954" i="18"/>
  <c r="L1524" i="18"/>
  <c r="L3018" i="18"/>
  <c r="L3810" i="18"/>
  <c r="L4206" i="18"/>
  <c r="L3414" i="18"/>
  <c r="L4242" i="18"/>
  <c r="L1308" i="18"/>
  <c r="L1884" i="18"/>
  <c r="L2244" i="18"/>
  <c r="L1686" i="18"/>
  <c r="L3612" i="18"/>
  <c r="L2010" i="18"/>
  <c r="L1632" i="18"/>
  <c r="L2424" i="18"/>
  <c r="L3324" i="18"/>
  <c r="L3828" i="18"/>
  <c r="L1704" i="18"/>
  <c r="L1254" i="18"/>
  <c r="L2766" i="18"/>
  <c r="L3540" i="18"/>
  <c r="L4260" i="18"/>
  <c r="L1416" i="18"/>
  <c r="L2046" i="18"/>
  <c r="L2856" i="18"/>
  <c r="L3468" i="18"/>
  <c r="L4152" i="18"/>
  <c r="L2712" i="18"/>
  <c r="L1146" i="18"/>
  <c r="L2298" i="18"/>
  <c r="L2442" i="18"/>
  <c r="L3558" i="18"/>
  <c r="L2172" i="18"/>
  <c r="L4350" i="18"/>
  <c r="L3198" i="18"/>
  <c r="L4530" i="18"/>
  <c r="L4278" i="18"/>
  <c r="L1452" i="18"/>
  <c r="L2388" i="18"/>
  <c r="L2676" i="18"/>
  <c r="L1902" i="18"/>
  <c r="L3792" i="18"/>
  <c r="L3288" i="18"/>
  <c r="L1848" i="18"/>
  <c r="L1614" i="18"/>
  <c r="L3360" i="18"/>
  <c r="L3936" i="18"/>
  <c r="L1920" i="18"/>
  <c r="L1542" i="18"/>
  <c r="L2892" i="18"/>
  <c r="L3720" i="18"/>
  <c r="L4368" i="18"/>
  <c r="L2280" i="18"/>
  <c r="L2262" i="18"/>
  <c r="L2928" i="18"/>
  <c r="L3504" i="18"/>
  <c r="L4584" i="18"/>
  <c r="L2784" i="18"/>
  <c r="L2082" i="18"/>
  <c r="L3306" i="18"/>
  <c r="L4062" i="18"/>
  <c r="L1740" i="18"/>
  <c r="L4296" i="18"/>
  <c r="L3396" i="18"/>
  <c r="L3216" i="18"/>
  <c r="L2478" i="18"/>
  <c r="L2604" i="18"/>
  <c r="L2136" i="18"/>
  <c r="L4440" i="18"/>
  <c r="L2910" i="18"/>
  <c r="L3108" i="18"/>
  <c r="L1758" i="18"/>
  <c r="L2658" i="18"/>
  <c r="L3630" i="18"/>
  <c r="L4494" i="18"/>
  <c r="L3090" i="18"/>
  <c r="L2748" i="18"/>
  <c r="L1344" i="18"/>
  <c r="L4008" i="18"/>
  <c r="L3756" i="18"/>
  <c r="L2964" i="18"/>
  <c r="L1128" i="18"/>
  <c r="L2370" i="18"/>
  <c r="L4386" i="18"/>
  <c r="L3738" i="18"/>
  <c r="L2532" i="18"/>
  <c r="L2064" i="18"/>
  <c r="L4080" i="18"/>
  <c r="L2514" i="18"/>
  <c r="L1056" i="18"/>
  <c r="L1362" i="18"/>
  <c r="L3450" i="18"/>
  <c r="L4422" i="18"/>
  <c r="L1974" i="18"/>
  <c r="L1470" i="18"/>
  <c r="L10076" i="18"/>
  <c r="N5" i="7993"/>
  <c r="M5" i="7954"/>
  <c r="M5" i="18"/>
  <c r="J10130" i="18"/>
  <c r="L10130" i="18"/>
  <c r="K10130" i="18"/>
  <c r="H10130" i="18"/>
  <c r="I10130" i="18"/>
  <c r="G10130" i="18"/>
  <c r="M6" i="7993"/>
  <c r="M6" i="7954" s="1"/>
  <c r="L6" i="18"/>
  <c r="L4727" i="18" l="1"/>
  <c r="B13711" i="18"/>
  <c r="G13695" i="18"/>
  <c r="H13694" i="18"/>
  <c r="I13695" i="18"/>
  <c r="H13695" i="18"/>
  <c r="I13694" i="18"/>
  <c r="G13694" i="18"/>
  <c r="J13694" i="18"/>
  <c r="J13695" i="18"/>
  <c r="K13694" i="18"/>
  <c r="K13695" i="18"/>
  <c r="L13694" i="18"/>
  <c r="A4763" i="18"/>
  <c r="C4745" i="18"/>
  <c r="C4762" i="18" s="1"/>
  <c r="B4745" i="18"/>
  <c r="M4745" i="18" s="1"/>
  <c r="A13730" i="18"/>
  <c r="C13712" i="18"/>
  <c r="C13729" i="18" s="1"/>
  <c r="B13712" i="18"/>
  <c r="M13713" i="18" s="1"/>
  <c r="B4744" i="18"/>
  <c r="G4728" i="18"/>
  <c r="I4728" i="18"/>
  <c r="I4727" i="18"/>
  <c r="H4728" i="18"/>
  <c r="G4727" i="18"/>
  <c r="H4727" i="18"/>
  <c r="J4727" i="18"/>
  <c r="J4728" i="18"/>
  <c r="K4727" i="18"/>
  <c r="K4728" i="18"/>
  <c r="M13622" i="18"/>
  <c r="M13623" i="18"/>
  <c r="M13640" i="18"/>
  <c r="M13641" i="18"/>
  <c r="M13658" i="18"/>
  <c r="M13659" i="18"/>
  <c r="M13676" i="18"/>
  <c r="M13677" i="18"/>
  <c r="M13694" i="18"/>
  <c r="M13695" i="18"/>
  <c r="M4619" i="18"/>
  <c r="M4620" i="18"/>
  <c r="M4637" i="18"/>
  <c r="M4638" i="18"/>
  <c r="M4655" i="18"/>
  <c r="M4656" i="18"/>
  <c r="M4673" i="18"/>
  <c r="M4674" i="18"/>
  <c r="M4691" i="18"/>
  <c r="M4692" i="18"/>
  <c r="M4709" i="18"/>
  <c r="M4710" i="18"/>
  <c r="M4727" i="18"/>
  <c r="M4728" i="18"/>
  <c r="M13551" i="18"/>
  <c r="M13533" i="18"/>
  <c r="M13515" i="18"/>
  <c r="M13497" i="18"/>
  <c r="M13479" i="18"/>
  <c r="M13443" i="18"/>
  <c r="M13389" i="18"/>
  <c r="M13371" i="18"/>
  <c r="M13353" i="18"/>
  <c r="M13335" i="18"/>
  <c r="M13317" i="18"/>
  <c r="M13299" i="18"/>
  <c r="M13281" i="18"/>
  <c r="M13263" i="18"/>
  <c r="M13227" i="18"/>
  <c r="M13569" i="18"/>
  <c r="M13173" i="18"/>
  <c r="M13083" i="18"/>
  <c r="M12939" i="18"/>
  <c r="M12795" i="18"/>
  <c r="M12741" i="18"/>
  <c r="M12489" i="18"/>
  <c r="M12471" i="18"/>
  <c r="M12273" i="18"/>
  <c r="M13587" i="18"/>
  <c r="M13461" i="18"/>
  <c r="M13425" i="18"/>
  <c r="M13407" i="18"/>
  <c r="M13209" i="18"/>
  <c r="M13155" i="18"/>
  <c r="M13065" i="18"/>
  <c r="M12777" i="18"/>
  <c r="M13137" i="18"/>
  <c r="M13101" i="18"/>
  <c r="M13047" i="18"/>
  <c r="M13011" i="18"/>
  <c r="M12885" i="18"/>
  <c r="M12849" i="18"/>
  <c r="M12813" i="18"/>
  <c r="M12687" i="18"/>
  <c r="M13119" i="18"/>
  <c r="M12867" i="18"/>
  <c r="M12705" i="18"/>
  <c r="M12597" i="18"/>
  <c r="M12525" i="18"/>
  <c r="M12381" i="18"/>
  <c r="M12345" i="18"/>
  <c r="M12723" i="18"/>
  <c r="M12615" i="18"/>
  <c r="M12579" i="18"/>
  <c r="M12435" i="18"/>
  <c r="M12255" i="18"/>
  <c r="M12237" i="18"/>
  <c r="M12219" i="18"/>
  <c r="M12147" i="18"/>
  <c r="M11949" i="18"/>
  <c r="M11895" i="18"/>
  <c r="M11877" i="18"/>
  <c r="M13029" i="18"/>
  <c r="M12831" i="18"/>
  <c r="M12669" i="18"/>
  <c r="M12399" i="18"/>
  <c r="M12363" i="18"/>
  <c r="M12327" i="18"/>
  <c r="M12309" i="18"/>
  <c r="M12165" i="18"/>
  <c r="M12129" i="18"/>
  <c r="M12111" i="18"/>
  <c r="M12093" i="18"/>
  <c r="M13245" i="18"/>
  <c r="M12975" i="18"/>
  <c r="M12957" i="18"/>
  <c r="M12903" i="18"/>
  <c r="M12453" i="18"/>
  <c r="M12183" i="18"/>
  <c r="M10815" i="18"/>
  <c r="M12651" i="18"/>
  <c r="M12633" i="18"/>
  <c r="M12201" i="18"/>
  <c r="M12075" i="18"/>
  <c r="M11931" i="18"/>
  <c r="M11913" i="18"/>
  <c r="M11841" i="18"/>
  <c r="M11823" i="18"/>
  <c r="M11805" i="18"/>
  <c r="M11769" i="18"/>
  <c r="M11751" i="18"/>
  <c r="M11733" i="18"/>
  <c r="M11715" i="18"/>
  <c r="M11661" i="18"/>
  <c r="M11625" i="18"/>
  <c r="M11607" i="18"/>
  <c r="M11589" i="18"/>
  <c r="M11571" i="18"/>
  <c r="M11535" i="18"/>
  <c r="M11463" i="18"/>
  <c r="M11355" i="18"/>
  <c r="M11229" i="18"/>
  <c r="M11211" i="18"/>
  <c r="M11175" i="18"/>
  <c r="M11157" i="18"/>
  <c r="M11121" i="18"/>
  <c r="M11103" i="18"/>
  <c r="M11067" i="18"/>
  <c r="M10887" i="18"/>
  <c r="M10869" i="18"/>
  <c r="M13191" i="18"/>
  <c r="M12561" i="18"/>
  <c r="M12057" i="18"/>
  <c r="M12021" i="18"/>
  <c r="M11985" i="18"/>
  <c r="M12921" i="18"/>
  <c r="M11445" i="18"/>
  <c r="M11373" i="18"/>
  <c r="M11319" i="18"/>
  <c r="M11247" i="18"/>
  <c r="M12003" i="18"/>
  <c r="M11967" i="18"/>
  <c r="M11787" i="18"/>
  <c r="M11643" i="18"/>
  <c r="M11481" i="18"/>
  <c r="M11427" i="18"/>
  <c r="M11301" i="18"/>
  <c r="M11193" i="18"/>
  <c r="M11049" i="18"/>
  <c r="M10959" i="18"/>
  <c r="M10851" i="18"/>
  <c r="M10833" i="18"/>
  <c r="M10797" i="18"/>
  <c r="M10779" i="18"/>
  <c r="M10707" i="18"/>
  <c r="M10689" i="18"/>
  <c r="M10671" i="18"/>
  <c r="M10617" i="18"/>
  <c r="M10599" i="18"/>
  <c r="M10581" i="18"/>
  <c r="M10563" i="18"/>
  <c r="M10545" i="18"/>
  <c r="M10509" i="18"/>
  <c r="M10491" i="18"/>
  <c r="M12291" i="18"/>
  <c r="M11265" i="18"/>
  <c r="M11085" i="18"/>
  <c r="M11031" i="18"/>
  <c r="M11013" i="18"/>
  <c r="M10995" i="18"/>
  <c r="M10653" i="18"/>
  <c r="M10635" i="18"/>
  <c r="M10527" i="18"/>
  <c r="M10473" i="18"/>
  <c r="M10437" i="18"/>
  <c r="M10419" i="18"/>
  <c r="M10401" i="18"/>
  <c r="M10383" i="18"/>
  <c r="M10329" i="18"/>
  <c r="M10311" i="18"/>
  <c r="M10293" i="18"/>
  <c r="M10275" i="18"/>
  <c r="M10257" i="18"/>
  <c r="M10239" i="18"/>
  <c r="M10221" i="18"/>
  <c r="M10185" i="18"/>
  <c r="M10149" i="18"/>
  <c r="M10131" i="18"/>
  <c r="M10113" i="18"/>
  <c r="M10095" i="18"/>
  <c r="M12507" i="18"/>
  <c r="M12039" i="18"/>
  <c r="M11859" i="18"/>
  <c r="M11391" i="18"/>
  <c r="M10761" i="18"/>
  <c r="M10347" i="18"/>
  <c r="M10203" i="18"/>
  <c r="M10077" i="18"/>
  <c r="M10041" i="18"/>
  <c r="M11517" i="18"/>
  <c r="M11409" i="18"/>
  <c r="M10977" i="18"/>
  <c r="M10743" i="18"/>
  <c r="M12993" i="18"/>
  <c r="M11697" i="18"/>
  <c r="M11499" i="18"/>
  <c r="M11139" i="18"/>
  <c r="M10725" i="18"/>
  <c r="M10455" i="18"/>
  <c r="M11679" i="18"/>
  <c r="M11553" i="18"/>
  <c r="M11283" i="18"/>
  <c r="M10365" i="18"/>
  <c r="M10167" i="18"/>
  <c r="M12759" i="18"/>
  <c r="M12543" i="18"/>
  <c r="M12417" i="18"/>
  <c r="M11337" i="18"/>
  <c r="M10941" i="18"/>
  <c r="M10923" i="18"/>
  <c r="M10905" i="18"/>
  <c r="M10023" i="18"/>
  <c r="M13605" i="18"/>
  <c r="M10059" i="18"/>
  <c r="M10022" i="18"/>
  <c r="M1128" i="18"/>
  <c r="M1164" i="18"/>
  <c r="M10040" i="18"/>
  <c r="M1146" i="18"/>
  <c r="M1092" i="18"/>
  <c r="M1038" i="18"/>
  <c r="M1074" i="18"/>
  <c r="M2586" i="18"/>
  <c r="M1362" i="18"/>
  <c r="M2370" i="18"/>
  <c r="M1794" i="18"/>
  <c r="M2910" i="18"/>
  <c r="M3414" i="18"/>
  <c r="M4458" i="18"/>
  <c r="M1884" i="18"/>
  <c r="M3450" i="18"/>
  <c r="M3882" i="18"/>
  <c r="M4206" i="18"/>
  <c r="M4386" i="18"/>
  <c r="M1434" i="18"/>
  <c r="M2532" i="18"/>
  <c r="M3738" i="18"/>
  <c r="M2982" i="18"/>
  <c r="M3342" i="18"/>
  <c r="M3810" i="18"/>
  <c r="M4350" i="18"/>
  <c r="M2316" i="18"/>
  <c r="M1524" i="18"/>
  <c r="M1596" i="18"/>
  <c r="M3234" i="18"/>
  <c r="M1902" i="18"/>
  <c r="M3252" i="18"/>
  <c r="M3612" i="18"/>
  <c r="M3936" i="18"/>
  <c r="M2064" i="18"/>
  <c r="M2406" i="18"/>
  <c r="M2928" i="18"/>
  <c r="M3684" i="18"/>
  <c r="M1686" i="18"/>
  <c r="M2046" i="18"/>
  <c r="M3000" i="18"/>
  <c r="M3576" i="18"/>
  <c r="M4044" i="18"/>
  <c r="M3288" i="18"/>
  <c r="M1920" i="18"/>
  <c r="M2424" i="18"/>
  <c r="M1614" i="18"/>
  <c r="M3216" i="18"/>
  <c r="M4188" i="18"/>
  <c r="M4368" i="18"/>
  <c r="M2010" i="18"/>
  <c r="M1704" i="18"/>
  <c r="M2496" i="18"/>
  <c r="M1218" i="18"/>
  <c r="M1182" i="18"/>
  <c r="M1110" i="18"/>
  <c r="M1056" i="18"/>
  <c r="M1020" i="18"/>
  <c r="M2874" i="18"/>
  <c r="M2442" i="18"/>
  <c r="M2154" i="18"/>
  <c r="M3090" i="18"/>
  <c r="M4566" i="18"/>
  <c r="M3162" i="18"/>
  <c r="M3846" i="18"/>
  <c r="M4242" i="18"/>
  <c r="M4530" i="18"/>
  <c r="M1740" i="18"/>
  <c r="M4026" i="18"/>
  <c r="M3126" i="18"/>
  <c r="M3774" i="18"/>
  <c r="M4476" i="18"/>
  <c r="M2676" i="18"/>
  <c r="M1452" i="18"/>
  <c r="M1254" i="18"/>
  <c r="M2262" i="18"/>
  <c r="M3504" i="18"/>
  <c r="M4080" i="18"/>
  <c r="M1542" i="18"/>
  <c r="M2892" i="18"/>
  <c r="M3720" i="18"/>
  <c r="M1830" i="18"/>
  <c r="M2964" i="18"/>
  <c r="M3828" i="18"/>
  <c r="M4152" i="18"/>
  <c r="M1560" i="18"/>
  <c r="M2640" i="18"/>
  <c r="M2820" i="18"/>
  <c r="M3864" i="18"/>
  <c r="M4512" i="18"/>
  <c r="M1416" i="18"/>
  <c r="M2208" i="18"/>
  <c r="M3072" i="18"/>
  <c r="M2082" i="18"/>
  <c r="M1290" i="18"/>
  <c r="M3666" i="18"/>
  <c r="M1308" i="18"/>
  <c r="M3198" i="18"/>
  <c r="M4278" i="18"/>
  <c r="M3306" i="18"/>
  <c r="M3270" i="18"/>
  <c r="M1236" i="18"/>
  <c r="M2028" i="18"/>
  <c r="M1326" i="18"/>
  <c r="M2694" i="18"/>
  <c r="M4404" i="18"/>
  <c r="M2334" i="18"/>
  <c r="M3180" i="18"/>
  <c r="M3036" i="18"/>
  <c r="M3972" i="18"/>
  <c r="M1992" i="18"/>
  <c r="M4260" i="18"/>
  <c r="M1632" i="18"/>
  <c r="M1938" i="18"/>
  <c r="M2946" i="18"/>
  <c r="M1812" i="18"/>
  <c r="M4314" i="18"/>
  <c r="M1380" i="18"/>
  <c r="M2226" i="18"/>
  <c r="M3954" i="18"/>
  <c r="M1956" i="18"/>
  <c r="M1398" i="18"/>
  <c r="M3756" i="18"/>
  <c r="M2478" i="18"/>
  <c r="M2190" i="18"/>
  <c r="M4008" i="18"/>
  <c r="M2280" i="18"/>
  <c r="M3324" i="18"/>
  <c r="M2658" i="18"/>
  <c r="M2712" i="18"/>
  <c r="M1200" i="18"/>
  <c r="M1506" i="18"/>
  <c r="M2730" i="18"/>
  <c r="M3990" i="18"/>
  <c r="M4602" i="18"/>
  <c r="M4422" i="18"/>
  <c r="M3918" i="18"/>
  <c r="M2748" i="18"/>
  <c r="M3648" i="18"/>
  <c r="M4224" i="18"/>
  <c r="M1974" i="18"/>
  <c r="M4440" i="18"/>
  <c r="M2784" i="18"/>
  <c r="M2856" i="18"/>
  <c r="M4548" i="18"/>
  <c r="M2568" i="18"/>
  <c r="M2838" i="18"/>
  <c r="M1722" i="18"/>
  <c r="M3702" i="18"/>
  <c r="M3594" i="18"/>
  <c r="M4098" i="18"/>
  <c r="M3486" i="18"/>
  <c r="M3378" i="18"/>
  <c r="M2100" i="18"/>
  <c r="M2172" i="18"/>
  <c r="M3360" i="18"/>
  <c r="M1848" i="18"/>
  <c r="M3432" i="18"/>
  <c r="M4584" i="18"/>
  <c r="M3108" i="18"/>
  <c r="M1344" i="18"/>
  <c r="M2802" i="18"/>
  <c r="M4296" i="18"/>
  <c r="M1776" i="18"/>
  <c r="M2298" i="18"/>
  <c r="M2388" i="18"/>
  <c r="M1668" i="18"/>
  <c r="M4062" i="18"/>
  <c r="M2118" i="18"/>
  <c r="M2622" i="18"/>
  <c r="M3144" i="18"/>
  <c r="M2766" i="18"/>
  <c r="M2136" i="18"/>
  <c r="M2514" i="18"/>
  <c r="M3054" i="18"/>
  <c r="M3018" i="18"/>
  <c r="M3792" i="18"/>
  <c r="M1488" i="18"/>
  <c r="M4134" i="18"/>
  <c r="M3558" i="18"/>
  <c r="M1470" i="18"/>
  <c r="M2352" i="18"/>
  <c r="M3900" i="18"/>
  <c r="M1866" i="18"/>
  <c r="M3630" i="18"/>
  <c r="M3522" i="18"/>
  <c r="M2604" i="18"/>
  <c r="M3396" i="18"/>
  <c r="M3540" i="18"/>
  <c r="M4116" i="18"/>
  <c r="M3468" i="18"/>
  <c r="M1650" i="18"/>
  <c r="M4170" i="18"/>
  <c r="M2460" i="18"/>
  <c r="M1758" i="18"/>
  <c r="M4332" i="18"/>
  <c r="M1578" i="18"/>
  <c r="M4494" i="18"/>
  <c r="M2244" i="18"/>
  <c r="M2550" i="18"/>
  <c r="M1272" i="18"/>
  <c r="M10058" i="18"/>
  <c r="M10076" i="18"/>
  <c r="M10094" i="18"/>
  <c r="M10130" i="18"/>
  <c r="M10112" i="18"/>
  <c r="N5" i="7954"/>
  <c r="N5" i="18"/>
  <c r="G10148" i="18"/>
  <c r="L10148" i="18"/>
  <c r="K10148" i="18"/>
  <c r="J10148" i="18"/>
  <c r="H10148" i="18"/>
  <c r="I10148" i="18"/>
  <c r="M10148" i="18"/>
  <c r="N6" i="7993"/>
  <c r="N6" i="7954" s="1"/>
  <c r="M6" i="18"/>
  <c r="M4746" i="18" l="1"/>
  <c r="M13712" i="18"/>
  <c r="B4762" i="18"/>
  <c r="G4746" i="18"/>
  <c r="I4745" i="18"/>
  <c r="H4746" i="18"/>
  <c r="I4746" i="18"/>
  <c r="G4745" i="18"/>
  <c r="H4745" i="18"/>
  <c r="J4745" i="18"/>
  <c r="J4746" i="18"/>
  <c r="K4746" i="18"/>
  <c r="K4745" i="18"/>
  <c r="L4745" i="18"/>
  <c r="L4746" i="18"/>
  <c r="A13748" i="18"/>
  <c r="C13730" i="18"/>
  <c r="C13747" i="18" s="1"/>
  <c r="B13730" i="18"/>
  <c r="N13730" i="18" s="1"/>
  <c r="B13729" i="18"/>
  <c r="G13713" i="18"/>
  <c r="H13712" i="18"/>
  <c r="H13713" i="18"/>
  <c r="G13712" i="18"/>
  <c r="I13712" i="18"/>
  <c r="I13713" i="18"/>
  <c r="J13713" i="18"/>
  <c r="J13712" i="18"/>
  <c r="K13712" i="18"/>
  <c r="K13713" i="18"/>
  <c r="L13713" i="18"/>
  <c r="L13712" i="18"/>
  <c r="A4781" i="18"/>
  <c r="C4763" i="18"/>
  <c r="C4780" i="18" s="1"/>
  <c r="B4763" i="18"/>
  <c r="N4764" i="18" s="1"/>
  <c r="N13622" i="18"/>
  <c r="N13623" i="18"/>
  <c r="N13641" i="18"/>
  <c r="N13640" i="18"/>
  <c r="N13659" i="18"/>
  <c r="N13658" i="18"/>
  <c r="N13677" i="18"/>
  <c r="N13676" i="18"/>
  <c r="N13695" i="18"/>
  <c r="N13694" i="18"/>
  <c r="N13713" i="18"/>
  <c r="N13712" i="18"/>
  <c r="N4620" i="18"/>
  <c r="N4619" i="18"/>
  <c r="N4638" i="18"/>
  <c r="N4637" i="18"/>
  <c r="N4656" i="18"/>
  <c r="N4655" i="18"/>
  <c r="N4674" i="18"/>
  <c r="N4673" i="18"/>
  <c r="N4691" i="18"/>
  <c r="N4692" i="18"/>
  <c r="N4710" i="18"/>
  <c r="N4709" i="18"/>
  <c r="N4728" i="18"/>
  <c r="N4727" i="18"/>
  <c r="N4745" i="18"/>
  <c r="N4746" i="18"/>
  <c r="N10148" i="18"/>
  <c r="N13551" i="18"/>
  <c r="N13533" i="18"/>
  <c r="N13515" i="18"/>
  <c r="N13497" i="18"/>
  <c r="N13479" i="18"/>
  <c r="N13461" i="18"/>
  <c r="N13443" i="18"/>
  <c r="N13425" i="18"/>
  <c r="N13407" i="18"/>
  <c r="N13389" i="18"/>
  <c r="N13353" i="18"/>
  <c r="N13335" i="18"/>
  <c r="N13317" i="18"/>
  <c r="N13299" i="18"/>
  <c r="N13281" i="18"/>
  <c r="N13263" i="18"/>
  <c r="N13227" i="18"/>
  <c r="N13569" i="18"/>
  <c r="N13083" i="18"/>
  <c r="N12849" i="18"/>
  <c r="N12705" i="18"/>
  <c r="N12471" i="18"/>
  <c r="N13371" i="18"/>
  <c r="N13209" i="18"/>
  <c r="N13245" i="18"/>
  <c r="N13137" i="18"/>
  <c r="N13119" i="18"/>
  <c r="N13101" i="18"/>
  <c r="N13047" i="18"/>
  <c r="N13011" i="18"/>
  <c r="N12885" i="18"/>
  <c r="N12813" i="18"/>
  <c r="N12795" i="18"/>
  <c r="N13587" i="18"/>
  <c r="N13029" i="18"/>
  <c r="N12993" i="18"/>
  <c r="N12957" i="18"/>
  <c r="N12939" i="18"/>
  <c r="N12903" i="18"/>
  <c r="N12867" i="18"/>
  <c r="N12831" i="18"/>
  <c r="N12723" i="18"/>
  <c r="N13191" i="18"/>
  <c r="N13155" i="18"/>
  <c r="N12975" i="18"/>
  <c r="N12777" i="18"/>
  <c r="N12759" i="18"/>
  <c r="N12615" i="18"/>
  <c r="N12579" i="18"/>
  <c r="N12435" i="18"/>
  <c r="N12273" i="18"/>
  <c r="N12201" i="18"/>
  <c r="N12669" i="18"/>
  <c r="N12633" i="18"/>
  <c r="N12561" i="18"/>
  <c r="N12453" i="18"/>
  <c r="N12417" i="18"/>
  <c r="N12309" i="18"/>
  <c r="N12255" i="18"/>
  <c r="N12237" i="18"/>
  <c r="N12219" i="18"/>
  <c r="N13065" i="18"/>
  <c r="N12921" i="18"/>
  <c r="N12651" i="18"/>
  <c r="N12543" i="18"/>
  <c r="N12525" i="18"/>
  <c r="N12507" i="18"/>
  <c r="N12291" i="18"/>
  <c r="N12687" i="18"/>
  <c r="N12399" i="18"/>
  <c r="N12381" i="18"/>
  <c r="N12363" i="18"/>
  <c r="N12345" i="18"/>
  <c r="N12327" i="18"/>
  <c r="N11769" i="18"/>
  <c r="N12147" i="18"/>
  <c r="N12093" i="18"/>
  <c r="N11985" i="18"/>
  <c r="N11967" i="18"/>
  <c r="N11859" i="18"/>
  <c r="N11661" i="18"/>
  <c r="N11589" i="18"/>
  <c r="N11571" i="18"/>
  <c r="N11517" i="18"/>
  <c r="N11229" i="18"/>
  <c r="N11175" i="18"/>
  <c r="N10977" i="18"/>
  <c r="N12597" i="18"/>
  <c r="N12489" i="18"/>
  <c r="N12111" i="18"/>
  <c r="N12039" i="18"/>
  <c r="N12003" i="18"/>
  <c r="N11877" i="18"/>
  <c r="N11841" i="18"/>
  <c r="N11823" i="18"/>
  <c r="N11805" i="18"/>
  <c r="N11751" i="18"/>
  <c r="N11733" i="18"/>
  <c r="N11625" i="18"/>
  <c r="N11607" i="18"/>
  <c r="N11535" i="18"/>
  <c r="N12165" i="18"/>
  <c r="N12129" i="18"/>
  <c r="N12075" i="18"/>
  <c r="N11931" i="18"/>
  <c r="N11913" i="18"/>
  <c r="N11787" i="18"/>
  <c r="N11643" i="18"/>
  <c r="N11481" i="18"/>
  <c r="N11409" i="18"/>
  <c r="N11355" i="18"/>
  <c r="N11283" i="18"/>
  <c r="N12021" i="18"/>
  <c r="N11949" i="18"/>
  <c r="N11679" i="18"/>
  <c r="N11553" i="18"/>
  <c r="N11499" i="18"/>
  <c r="N11463" i="18"/>
  <c r="N11391" i="18"/>
  <c r="N11337" i="18"/>
  <c r="N11265" i="18"/>
  <c r="N11013" i="18"/>
  <c r="N10941" i="18"/>
  <c r="N10923" i="18"/>
  <c r="N10905" i="18"/>
  <c r="N10869" i="18"/>
  <c r="N10779" i="18"/>
  <c r="N10707" i="18"/>
  <c r="N10689" i="18"/>
  <c r="N10671" i="18"/>
  <c r="N10653" i="18"/>
  <c r="N10617" i="18"/>
  <c r="N10599" i="18"/>
  <c r="N10581" i="18"/>
  <c r="N10563" i="18"/>
  <c r="N10545" i="18"/>
  <c r="N10527" i="18"/>
  <c r="N10509" i="18"/>
  <c r="N10491" i="18"/>
  <c r="N10473" i="18"/>
  <c r="N11427" i="18"/>
  <c r="N11319" i="18"/>
  <c r="N11049" i="18"/>
  <c r="N10851" i="18"/>
  <c r="N10743" i="18"/>
  <c r="N10437" i="18"/>
  <c r="N10419" i="18"/>
  <c r="N10401" i="18"/>
  <c r="N10383" i="18"/>
  <c r="N10347" i="18"/>
  <c r="N10311" i="18"/>
  <c r="N10293" i="18"/>
  <c r="N10275" i="18"/>
  <c r="N10257" i="18"/>
  <c r="N10239" i="18"/>
  <c r="N10221" i="18"/>
  <c r="N10203" i="18"/>
  <c r="N10185" i="18"/>
  <c r="N10167" i="18"/>
  <c r="N10149" i="18"/>
  <c r="N10131" i="18"/>
  <c r="N10113" i="18"/>
  <c r="N10095" i="18"/>
  <c r="N10023" i="18"/>
  <c r="N11895" i="18"/>
  <c r="N11211" i="18"/>
  <c r="N10959" i="18"/>
  <c r="N10725" i="18"/>
  <c r="N10365" i="18"/>
  <c r="N10041" i="18"/>
  <c r="N13173" i="18"/>
  <c r="N12057" i="18"/>
  <c r="N11121" i="18"/>
  <c r="N10995" i="18"/>
  <c r="N11373" i="18"/>
  <c r="N11301" i="18"/>
  <c r="N11085" i="18"/>
  <c r="N11067" i="18"/>
  <c r="N11031" i="18"/>
  <c r="N10833" i="18"/>
  <c r="N10815" i="18"/>
  <c r="N10761" i="18"/>
  <c r="N10635" i="18"/>
  <c r="N10455" i="18"/>
  <c r="N10077" i="18"/>
  <c r="N12741" i="18"/>
  <c r="N11445" i="18"/>
  <c r="N11103" i="18"/>
  <c r="N10887" i="18"/>
  <c r="N10329" i="18"/>
  <c r="N12183" i="18"/>
  <c r="N11715" i="18"/>
  <c r="N11697" i="18"/>
  <c r="N11247" i="18"/>
  <c r="N11193" i="18"/>
  <c r="N11157" i="18"/>
  <c r="N11139" i="18"/>
  <c r="N10797" i="18"/>
  <c r="N13605" i="18"/>
  <c r="N10059" i="18"/>
  <c r="N1290" i="18"/>
  <c r="N1200" i="18"/>
  <c r="N1182" i="18"/>
  <c r="N1344" i="18"/>
  <c r="N3900" i="18"/>
  <c r="N1254" i="18"/>
  <c r="N1434" i="18"/>
  <c r="N3774" i="18"/>
  <c r="N4296" i="18"/>
  <c r="N3144" i="18"/>
  <c r="N4530" i="18"/>
  <c r="N1992" i="18"/>
  <c r="N3684" i="18"/>
  <c r="N1524" i="18"/>
  <c r="N4098" i="18"/>
  <c r="N4224" i="18"/>
  <c r="N2190" i="18"/>
  <c r="N1452" i="18"/>
  <c r="N1272" i="18"/>
  <c r="N3612" i="18"/>
  <c r="N2460" i="18"/>
  <c r="N3810" i="18"/>
  <c r="N1650" i="18"/>
  <c r="N1632" i="18"/>
  <c r="N1128" i="18"/>
  <c r="N1110" i="18"/>
  <c r="N1974" i="18"/>
  <c r="N1020" i="18"/>
  <c r="N1308" i="18"/>
  <c r="N1038" i="18"/>
  <c r="N3036" i="18"/>
  <c r="N1542" i="18"/>
  <c r="N3954" i="18"/>
  <c r="N1758" i="18"/>
  <c r="N1884" i="18"/>
  <c r="N2514" i="18"/>
  <c r="N2496" i="18"/>
  <c r="N3090" i="18"/>
  <c r="N4116" i="18"/>
  <c r="N1398" i="18"/>
  <c r="N1578" i="18"/>
  <c r="N4386" i="18"/>
  <c r="N4368" i="18"/>
  <c r="N3648" i="18"/>
  <c r="N2316" i="18"/>
  <c r="N1560" i="18"/>
  <c r="N3378" i="18"/>
  <c r="N3288" i="18"/>
  <c r="N4548" i="18"/>
  <c r="N3630" i="18"/>
  <c r="N4062" i="18"/>
  <c r="N3972" i="18"/>
  <c r="N1236" i="18"/>
  <c r="N1164" i="18"/>
  <c r="N3468" i="18"/>
  <c r="N2118" i="18"/>
  <c r="N2172" i="18"/>
  <c r="N2784" i="18"/>
  <c r="N4404" i="18"/>
  <c r="N4494" i="18"/>
  <c r="N2442" i="18"/>
  <c r="N2946" i="18"/>
  <c r="N1848" i="18"/>
  <c r="N1416" i="18"/>
  <c r="N3234" i="18"/>
  <c r="N2280" i="18"/>
  <c r="N2388" i="18"/>
  <c r="N2352" i="18"/>
  <c r="N4278" i="18"/>
  <c r="N3450" i="18"/>
  <c r="N3072" i="18"/>
  <c r="N3936" i="18"/>
  <c r="N1740" i="18"/>
  <c r="N2910" i="18"/>
  <c r="N3828" i="18"/>
  <c r="N1812" i="18"/>
  <c r="N4350" i="18"/>
  <c r="N2550" i="18"/>
  <c r="N2892" i="18"/>
  <c r="N4026" i="18"/>
  <c r="N2874" i="18"/>
  <c r="N4512" i="18"/>
  <c r="N2478" i="18"/>
  <c r="N2856" i="18"/>
  <c r="N2748" i="18"/>
  <c r="N3720" i="18"/>
  <c r="N2838" i="18"/>
  <c r="N2532" i="18"/>
  <c r="N3846" i="18"/>
  <c r="N4422" i="18"/>
  <c r="N3270" i="18"/>
  <c r="N2586" i="18"/>
  <c r="N2010" i="18"/>
  <c r="N3864" i="18"/>
  <c r="N1866" i="18"/>
  <c r="N2820" i="18"/>
  <c r="N1092" i="18"/>
  <c r="N3522" i="18"/>
  <c r="N2694" i="18"/>
  <c r="N2226" i="18"/>
  <c r="N3792" i="18"/>
  <c r="N3018" i="18"/>
  <c r="N2424" i="18"/>
  <c r="N1380" i="18"/>
  <c r="N1704" i="18"/>
  <c r="N3126" i="18"/>
  <c r="N3054" i="18"/>
  <c r="N2712" i="18"/>
  <c r="N1614" i="18"/>
  <c r="N3738" i="18"/>
  <c r="N3162" i="18"/>
  <c r="N2262" i="18"/>
  <c r="N2676" i="18"/>
  <c r="N4206" i="18"/>
  <c r="N3396" i="18"/>
  <c r="N2100" i="18"/>
  <c r="N2730" i="18"/>
  <c r="N3180" i="18"/>
  <c r="N1830" i="18"/>
  <c r="N3216" i="18"/>
  <c r="N4170" i="18"/>
  <c r="N3504" i="18"/>
  <c r="N2766" i="18"/>
  <c r="N3306" i="18"/>
  <c r="N2370" i="18"/>
  <c r="N1470" i="18"/>
  <c r="N4440" i="18"/>
  <c r="N4044" i="18"/>
  <c r="N4332" i="18"/>
  <c r="N2640" i="18"/>
  <c r="N1488" i="18"/>
  <c r="N10022" i="18"/>
  <c r="N1056" i="18"/>
  <c r="N3990" i="18"/>
  <c r="N1362" i="18"/>
  <c r="N3432" i="18"/>
  <c r="N3540" i="18"/>
  <c r="N3486" i="18"/>
  <c r="N1596" i="18"/>
  <c r="N2622" i="18"/>
  <c r="N1776" i="18"/>
  <c r="N3702" i="18"/>
  <c r="N2298" i="18"/>
  <c r="N2244" i="18"/>
  <c r="N4134" i="18"/>
  <c r="N3918" i="18"/>
  <c r="N2028" i="18"/>
  <c r="N4476" i="18"/>
  <c r="N3882" i="18"/>
  <c r="N3198" i="18"/>
  <c r="N3558" i="18"/>
  <c r="N4080" i="18"/>
  <c r="N1326" i="18"/>
  <c r="N2604" i="18"/>
  <c r="N4584" i="18"/>
  <c r="N3414" i="18"/>
  <c r="N1722" i="18"/>
  <c r="N4008" i="18"/>
  <c r="N10040" i="18"/>
  <c r="N2208" i="18"/>
  <c r="N1074" i="18"/>
  <c r="N3324" i="18"/>
  <c r="N1794" i="18"/>
  <c r="N2082" i="18"/>
  <c r="N3342" i="18"/>
  <c r="N4188" i="18"/>
  <c r="N2928" i="18"/>
  <c r="N2982" i="18"/>
  <c r="N1956" i="18"/>
  <c r="N4152" i="18"/>
  <c r="N3000" i="18"/>
  <c r="N2046" i="18"/>
  <c r="N1218" i="18"/>
  <c r="N2568" i="18"/>
  <c r="N4260" i="18"/>
  <c r="N1938" i="18"/>
  <c r="N3666" i="18"/>
  <c r="N2154" i="18"/>
  <c r="N3108" i="18"/>
  <c r="N3756" i="18"/>
  <c r="N4314" i="18"/>
  <c r="N2406" i="18"/>
  <c r="N3576" i="18"/>
  <c r="N2136" i="18"/>
  <c r="N4458" i="18"/>
  <c r="N3360" i="18"/>
  <c r="N4602" i="18"/>
  <c r="N4566" i="18"/>
  <c r="N1920" i="18"/>
  <c r="N1146" i="18"/>
  <c r="N2802" i="18"/>
  <c r="N1506" i="18"/>
  <c r="N1902" i="18"/>
  <c r="N2064" i="18"/>
  <c r="N1668" i="18"/>
  <c r="N3252" i="18"/>
  <c r="N3594" i="18"/>
  <c r="N1686" i="18"/>
  <c r="N2334" i="18"/>
  <c r="N4242" i="18"/>
  <c r="N2964" i="18"/>
  <c r="N2658" i="18"/>
  <c r="N10058" i="18"/>
  <c r="N10076" i="18"/>
  <c r="N10094" i="18"/>
  <c r="N10112" i="18"/>
  <c r="N10130" i="18"/>
  <c r="J10166" i="18"/>
  <c r="L10166" i="18"/>
  <c r="H10166" i="18"/>
  <c r="K10166" i="18"/>
  <c r="G10166" i="18"/>
  <c r="I10166" i="18"/>
  <c r="M10166" i="18"/>
  <c r="N10166" i="18"/>
  <c r="N6" i="18"/>
  <c r="N4763" i="18" l="1"/>
  <c r="N13731" i="18"/>
  <c r="B4780" i="18"/>
  <c r="G4764" i="18"/>
  <c r="I4763" i="18"/>
  <c r="I4764" i="18"/>
  <c r="G4763" i="18"/>
  <c r="H4763" i="18"/>
  <c r="H4764" i="18"/>
  <c r="J4763" i="18"/>
  <c r="J4764" i="18"/>
  <c r="K4764" i="18"/>
  <c r="K4763" i="18"/>
  <c r="L4764" i="18"/>
  <c r="L4763" i="18"/>
  <c r="M4763" i="18"/>
  <c r="M4764" i="18"/>
  <c r="B4781" i="18"/>
  <c r="A4799" i="18"/>
  <c r="C4781" i="18"/>
  <c r="C4798" i="18" s="1"/>
  <c r="B13748" i="18"/>
  <c r="C13748" i="18"/>
  <c r="C13765" i="18" s="1"/>
  <c r="A13766" i="18"/>
  <c r="B13747" i="18"/>
  <c r="G13731" i="18"/>
  <c r="H13731" i="18"/>
  <c r="I13731" i="18"/>
  <c r="G13730" i="18"/>
  <c r="H13730" i="18"/>
  <c r="I13730" i="18"/>
  <c r="J13730" i="18"/>
  <c r="J13731" i="18"/>
  <c r="K13730" i="18"/>
  <c r="K13731" i="18"/>
  <c r="L13730" i="18"/>
  <c r="L13731" i="18"/>
  <c r="M13730" i="18"/>
  <c r="M13731" i="18"/>
  <c r="H10184" i="18"/>
  <c r="K10184" i="18"/>
  <c r="G10184" i="18"/>
  <c r="L10184" i="18"/>
  <c r="I10184" i="18"/>
  <c r="J10184" i="18"/>
  <c r="N10184" i="18"/>
  <c r="M10184" i="18"/>
  <c r="B4798" i="18" l="1"/>
  <c r="G4782" i="18"/>
  <c r="I4781" i="18"/>
  <c r="H4782" i="18"/>
  <c r="I4782" i="18"/>
  <c r="H4781" i="18"/>
  <c r="G4781" i="18"/>
  <c r="J4782" i="18"/>
  <c r="J4781" i="18"/>
  <c r="K4782" i="18"/>
  <c r="K4781" i="18"/>
  <c r="L4782" i="18"/>
  <c r="L4781" i="18"/>
  <c r="M4781" i="18"/>
  <c r="M4782" i="18"/>
  <c r="N4782" i="18"/>
  <c r="N4781" i="18"/>
  <c r="B13765" i="18"/>
  <c r="G13749" i="18"/>
  <c r="H13748" i="18"/>
  <c r="H13749" i="18"/>
  <c r="G13748" i="18"/>
  <c r="I13748" i="18"/>
  <c r="I13749" i="18"/>
  <c r="J13749" i="18"/>
  <c r="J13748" i="18"/>
  <c r="K13748" i="18"/>
  <c r="K13749" i="18"/>
  <c r="L13748" i="18"/>
  <c r="L13749" i="18"/>
  <c r="M13748" i="18"/>
  <c r="M13749" i="18"/>
  <c r="N13749" i="18"/>
  <c r="N13748" i="18"/>
  <c r="C13766" i="18"/>
  <c r="C13783" i="18" s="1"/>
  <c r="A13784" i="18"/>
  <c r="B13766" i="18"/>
  <c r="B4799" i="18"/>
  <c r="C4799" i="18"/>
  <c r="C4816" i="18" s="1"/>
  <c r="A4817" i="18"/>
  <c r="J10202" i="18"/>
  <c r="L10202" i="18"/>
  <c r="K10202" i="18"/>
  <c r="I10202" i="18"/>
  <c r="G10202" i="18"/>
  <c r="H10202" i="18"/>
  <c r="M10202" i="18"/>
  <c r="N10202" i="18"/>
  <c r="B13783" i="18" l="1"/>
  <c r="G13767" i="18"/>
  <c r="H13766" i="18"/>
  <c r="I13767" i="18"/>
  <c r="H13767" i="18"/>
  <c r="I13766" i="18"/>
  <c r="G13766" i="18"/>
  <c r="J13766" i="18"/>
  <c r="J13767" i="18"/>
  <c r="K13766" i="18"/>
  <c r="K13767" i="18"/>
  <c r="L13766" i="18"/>
  <c r="L13767" i="18"/>
  <c r="M13767" i="18"/>
  <c r="M13766" i="18"/>
  <c r="N13766" i="18"/>
  <c r="N13767" i="18"/>
  <c r="A4835" i="18"/>
  <c r="C4817" i="18"/>
  <c r="C4834" i="18" s="1"/>
  <c r="B4817" i="18"/>
  <c r="A13802" i="18"/>
  <c r="C13784" i="18"/>
  <c r="C13801" i="18" s="1"/>
  <c r="B13784" i="18"/>
  <c r="B4816" i="18"/>
  <c r="G4800" i="18"/>
  <c r="I4800" i="18"/>
  <c r="I4799" i="18"/>
  <c r="H4800" i="18"/>
  <c r="H4799" i="18"/>
  <c r="G4799" i="18"/>
  <c r="J4800" i="18"/>
  <c r="J4799" i="18"/>
  <c r="K4799" i="18"/>
  <c r="K4800" i="18"/>
  <c r="L4800" i="18"/>
  <c r="L4799" i="18"/>
  <c r="M4800" i="18"/>
  <c r="M4799" i="18"/>
  <c r="N4799" i="18"/>
  <c r="N4800" i="18"/>
  <c r="L10220" i="18"/>
  <c r="H10220" i="18"/>
  <c r="K10220" i="18"/>
  <c r="I10220" i="18"/>
  <c r="J10220" i="18"/>
  <c r="G10220" i="18"/>
  <c r="M10220" i="18"/>
  <c r="N10220" i="18"/>
  <c r="A13820" i="18" l="1"/>
  <c r="B13802" i="18"/>
  <c r="C13802" i="18"/>
  <c r="C13819" i="18" s="1"/>
  <c r="B4834" i="18"/>
  <c r="G4818" i="18"/>
  <c r="I4818" i="18"/>
  <c r="I4817" i="18"/>
  <c r="H4818" i="18"/>
  <c r="G4817" i="18"/>
  <c r="H4817" i="18"/>
  <c r="J4818" i="18"/>
  <c r="J4817" i="18"/>
  <c r="K4817" i="18"/>
  <c r="K4818" i="18"/>
  <c r="L4817" i="18"/>
  <c r="L4818" i="18"/>
  <c r="M4818" i="18"/>
  <c r="M4817" i="18"/>
  <c r="N4818" i="18"/>
  <c r="N4817" i="18"/>
  <c r="B13801" i="18"/>
  <c r="G13785" i="18"/>
  <c r="H13784" i="18"/>
  <c r="H13785" i="18"/>
  <c r="I13784" i="18"/>
  <c r="G13784" i="18"/>
  <c r="I13785" i="18"/>
  <c r="J13785" i="18"/>
  <c r="J13784" i="18"/>
  <c r="K13784" i="18"/>
  <c r="K13785" i="18"/>
  <c r="L13785" i="18"/>
  <c r="L13784" i="18"/>
  <c r="M13784" i="18"/>
  <c r="M13785" i="18"/>
  <c r="N13785" i="18"/>
  <c r="N13784" i="18"/>
  <c r="A4853" i="18"/>
  <c r="C4835" i="18"/>
  <c r="C4852" i="18" s="1"/>
  <c r="B4835" i="18"/>
  <c r="G10238" i="18"/>
  <c r="I10238" i="18"/>
  <c r="H10238" i="18"/>
  <c r="J10238" i="18"/>
  <c r="K10238" i="18"/>
  <c r="L10238" i="18"/>
  <c r="N10238" i="18"/>
  <c r="M10238" i="18"/>
  <c r="B4853" i="18" l="1"/>
  <c r="A4871" i="18"/>
  <c r="C4853" i="18"/>
  <c r="C4870" i="18" s="1"/>
  <c r="B13819" i="18"/>
  <c r="G13803" i="18"/>
  <c r="H13802" i="18"/>
  <c r="I13802" i="18"/>
  <c r="G13802" i="18"/>
  <c r="H13803" i="18"/>
  <c r="I13803" i="18"/>
  <c r="J13802" i="18"/>
  <c r="J13803" i="18"/>
  <c r="K13803" i="18"/>
  <c r="K13802" i="18"/>
  <c r="L13802" i="18"/>
  <c r="L13803" i="18"/>
  <c r="M13803" i="18"/>
  <c r="M13802" i="18"/>
  <c r="N13802" i="18"/>
  <c r="N13803" i="18"/>
  <c r="B4852" i="18"/>
  <c r="G4836" i="18"/>
  <c r="I4836" i="18"/>
  <c r="I4835" i="18"/>
  <c r="H4835" i="18"/>
  <c r="H4836" i="18"/>
  <c r="G4835" i="18"/>
  <c r="J4835" i="18"/>
  <c r="J4836" i="18"/>
  <c r="K4835" i="18"/>
  <c r="K4836" i="18"/>
  <c r="L4836" i="18"/>
  <c r="L4835" i="18"/>
  <c r="M4835" i="18"/>
  <c r="M4836" i="18"/>
  <c r="N4836" i="18"/>
  <c r="N4835" i="18"/>
  <c r="B13820" i="18"/>
  <c r="A13838" i="18"/>
  <c r="C13820" i="18"/>
  <c r="C13837" i="18" s="1"/>
  <c r="J10256" i="18"/>
  <c r="I10256" i="18"/>
  <c r="K10256" i="18"/>
  <c r="L10256" i="18"/>
  <c r="H10256" i="18"/>
  <c r="G10256" i="18"/>
  <c r="N10256" i="18"/>
  <c r="M10256" i="18"/>
  <c r="C13838" i="18" l="1"/>
  <c r="C13855" i="18" s="1"/>
  <c r="A13856" i="18"/>
  <c r="B13838" i="18"/>
  <c r="B13837" i="18"/>
  <c r="G13821" i="18"/>
  <c r="H13820" i="18"/>
  <c r="H13821" i="18"/>
  <c r="G13820" i="18"/>
  <c r="I13820" i="18"/>
  <c r="I13821" i="18"/>
  <c r="J13821" i="18"/>
  <c r="J13820" i="18"/>
  <c r="K13820" i="18"/>
  <c r="K13821" i="18"/>
  <c r="L13820" i="18"/>
  <c r="L13821" i="18"/>
  <c r="M13820" i="18"/>
  <c r="M13821" i="18"/>
  <c r="N13821" i="18"/>
  <c r="N13820" i="18"/>
  <c r="C4871" i="18"/>
  <c r="C4888" i="18" s="1"/>
  <c r="A4889" i="18"/>
  <c r="B4871" i="18"/>
  <c r="B4870" i="18"/>
  <c r="G4854" i="18"/>
  <c r="I4853" i="18"/>
  <c r="G4853" i="18"/>
  <c r="H4854" i="18"/>
  <c r="I4854" i="18"/>
  <c r="H4853" i="18"/>
  <c r="J4853" i="18"/>
  <c r="J4854" i="18"/>
  <c r="K4853" i="18"/>
  <c r="K4854" i="18"/>
  <c r="L4853" i="18"/>
  <c r="L4854" i="18"/>
  <c r="M4853" i="18"/>
  <c r="M4854" i="18"/>
  <c r="N4854" i="18"/>
  <c r="N4853" i="18"/>
  <c r="G10274" i="18"/>
  <c r="L10274" i="18"/>
  <c r="I10274" i="18"/>
  <c r="H10274" i="18"/>
  <c r="K10274" i="18"/>
  <c r="J10274" i="18"/>
  <c r="N10274" i="18"/>
  <c r="M10274" i="18"/>
  <c r="B4888" i="18" l="1"/>
  <c r="G4872" i="18"/>
  <c r="I4871" i="18"/>
  <c r="I4872" i="18"/>
  <c r="H4872" i="18"/>
  <c r="G4871" i="18"/>
  <c r="H4871" i="18"/>
  <c r="J4872" i="18"/>
  <c r="J4871" i="18"/>
  <c r="K4871" i="18"/>
  <c r="K4872" i="18"/>
  <c r="L4872" i="18"/>
  <c r="L4871" i="18"/>
  <c r="M4872" i="18"/>
  <c r="M4871" i="18"/>
  <c r="N4871" i="18"/>
  <c r="N4872" i="18"/>
  <c r="B13855" i="18"/>
  <c r="G13839" i="18"/>
  <c r="H13838" i="18"/>
  <c r="I13839" i="18"/>
  <c r="H13839" i="18"/>
  <c r="I13838" i="18"/>
  <c r="G13838" i="18"/>
  <c r="J13838" i="18"/>
  <c r="J13839" i="18"/>
  <c r="K13838" i="18"/>
  <c r="K13839" i="18"/>
  <c r="L13838" i="18"/>
  <c r="L13839" i="18"/>
  <c r="M13839" i="18"/>
  <c r="M13838" i="18"/>
  <c r="N13838" i="18"/>
  <c r="N13839" i="18"/>
  <c r="A4907" i="18"/>
  <c r="B4889" i="18"/>
  <c r="C4889" i="18"/>
  <c r="C4906" i="18" s="1"/>
  <c r="A13874" i="18"/>
  <c r="C13856" i="18"/>
  <c r="C13873" i="18" s="1"/>
  <c r="B13856" i="18"/>
  <c r="E13624" i="18" a="1"/>
  <c r="E13642" i="18" a="1"/>
  <c r="E13660" i="18" a="1"/>
  <c r="E13678" i="18" a="1"/>
  <c r="E13696" i="18" a="1"/>
  <c r="E13714" i="18" a="1"/>
  <c r="E13732" i="18" a="1"/>
  <c r="E13750" i="18" a="1"/>
  <c r="E13768" i="18" a="1"/>
  <c r="E13786" i="18" a="1"/>
  <c r="E13804" i="18" a="1"/>
  <c r="E13822" i="18" a="1"/>
  <c r="E4621" i="18" a="1"/>
  <c r="E4639" i="18" a="1"/>
  <c r="E4657" i="18" a="1"/>
  <c r="E4675" i="18" a="1"/>
  <c r="E4693" i="18" a="1"/>
  <c r="E4711" i="18" a="1"/>
  <c r="E4729" i="18" a="1"/>
  <c r="E4747" i="18" a="1"/>
  <c r="E4765" i="18" a="1"/>
  <c r="E4783" i="18" a="1"/>
  <c r="E4801" i="18" a="1"/>
  <c r="E4819" i="18" a="1"/>
  <c r="E4837" i="18" a="1"/>
  <c r="E4855" i="18" a="1"/>
  <c r="E10060" i="18" a="1"/>
  <c r="E10114" i="18" a="1"/>
  <c r="E10096" i="18" a="1"/>
  <c r="E10042" i="18" a="1"/>
  <c r="E10078" i="18" a="1"/>
  <c r="E10132" i="18" a="1"/>
  <c r="E10150" i="18" a="1"/>
  <c r="E10168" i="18" a="1"/>
  <c r="E10186" i="18" a="1"/>
  <c r="E10204" i="18" a="1"/>
  <c r="E10222" i="18" a="1"/>
  <c r="E10240" i="18" a="1"/>
  <c r="E10276" i="18" a="1"/>
  <c r="E10281" i="18" s="1"/>
  <c r="E10258" i="18" a="1"/>
  <c r="E10269" i="18" s="1"/>
  <c r="J10292" i="18"/>
  <c r="H10292" i="18"/>
  <c r="L10292" i="18"/>
  <c r="K10292" i="18"/>
  <c r="I10292" i="18"/>
  <c r="G10292" i="18"/>
  <c r="N10292" i="18"/>
  <c r="M10292" i="18"/>
  <c r="E4873" i="18" l="1" a="1"/>
  <c r="E4885" i="18" s="1"/>
  <c r="E13840" i="18" a="1"/>
  <c r="E13848" i="18" s="1"/>
  <c r="A4925" i="18"/>
  <c r="C4907" i="18"/>
  <c r="C4924" i="18" s="1"/>
  <c r="B4907" i="18"/>
  <c r="B4906" i="18"/>
  <c r="G4890" i="18"/>
  <c r="I4890" i="18"/>
  <c r="H4889" i="18"/>
  <c r="I4889" i="18"/>
  <c r="G4889" i="18"/>
  <c r="H4890" i="18"/>
  <c r="J4890" i="18"/>
  <c r="J4889" i="18"/>
  <c r="K4890" i="18"/>
  <c r="K4889" i="18"/>
  <c r="L4889" i="18"/>
  <c r="L4890" i="18"/>
  <c r="M4890" i="18"/>
  <c r="M4889" i="18"/>
  <c r="N4890" i="18"/>
  <c r="N4889" i="18"/>
  <c r="A13892" i="18"/>
  <c r="C13874" i="18"/>
  <c r="C13891" i="18" s="1"/>
  <c r="B13874" i="18"/>
  <c r="B13873" i="18"/>
  <c r="G13857" i="18"/>
  <c r="H13856" i="18"/>
  <c r="H13857" i="18"/>
  <c r="G13856" i="18"/>
  <c r="I13857" i="18"/>
  <c r="I13856" i="18"/>
  <c r="J13857" i="18"/>
  <c r="J13856" i="18"/>
  <c r="K13856" i="18"/>
  <c r="K13857" i="18"/>
  <c r="L13857" i="18"/>
  <c r="L13856" i="18"/>
  <c r="M13856" i="18"/>
  <c r="M13857" i="18"/>
  <c r="N13857" i="18"/>
  <c r="N13856" i="18"/>
  <c r="E13818" i="18"/>
  <c r="E13814" i="18"/>
  <c r="E13810" i="18"/>
  <c r="E13806" i="18"/>
  <c r="E13817" i="18"/>
  <c r="E13813" i="18"/>
  <c r="E13809" i="18"/>
  <c r="E13805" i="18"/>
  <c r="E13816" i="18"/>
  <c r="E13812" i="18"/>
  <c r="E13808" i="18"/>
  <c r="E13804" i="18"/>
  <c r="E13811" i="18"/>
  <c r="E13807" i="18"/>
  <c r="E13815" i="18"/>
  <c r="E13674" i="18"/>
  <c r="E13670" i="18"/>
  <c r="E13666" i="18"/>
  <c r="E13662" i="18"/>
  <c r="E13673" i="18"/>
  <c r="E13669" i="18"/>
  <c r="E13665" i="18"/>
  <c r="E13661" i="18"/>
  <c r="E13672" i="18"/>
  <c r="E13668" i="18"/>
  <c r="E13664" i="18"/>
  <c r="E13660" i="18"/>
  <c r="E13667" i="18"/>
  <c r="E13663" i="18"/>
  <c r="E13671" i="18"/>
  <c r="E13780" i="18"/>
  <c r="E13776" i="18"/>
  <c r="E13772" i="18"/>
  <c r="E13768" i="18"/>
  <c r="E13779" i="18"/>
  <c r="E13775" i="18"/>
  <c r="E13771" i="18"/>
  <c r="E13782" i="18"/>
  <c r="E13778" i="18"/>
  <c r="E13774" i="18"/>
  <c r="E13770" i="18"/>
  <c r="E13769" i="18"/>
  <c r="E13781" i="18"/>
  <c r="E13777" i="18"/>
  <c r="E13773" i="18"/>
  <c r="E13746" i="18"/>
  <c r="E13742" i="18"/>
  <c r="E13738" i="18"/>
  <c r="E13734" i="18"/>
  <c r="E13745" i="18"/>
  <c r="E13741" i="18"/>
  <c r="E13737" i="18"/>
  <c r="E13733" i="18"/>
  <c r="E13744" i="18"/>
  <c r="E13740" i="18"/>
  <c r="E13736" i="18"/>
  <c r="E13732" i="18"/>
  <c r="E13743" i="18"/>
  <c r="E13739" i="18"/>
  <c r="E13735" i="18"/>
  <c r="E13708" i="18"/>
  <c r="E13704" i="18"/>
  <c r="E13700" i="18"/>
  <c r="E13696" i="18"/>
  <c r="E13707" i="18"/>
  <c r="E13703" i="18"/>
  <c r="E13699" i="18"/>
  <c r="E13710" i="18"/>
  <c r="E13706" i="18"/>
  <c r="E13702" i="18"/>
  <c r="E13698" i="18"/>
  <c r="E13705" i="18"/>
  <c r="E13701" i="18"/>
  <c r="E13697" i="18"/>
  <c r="E13709" i="18"/>
  <c r="E13636" i="18"/>
  <c r="E13632" i="18"/>
  <c r="E13628" i="18"/>
  <c r="E13624" i="18"/>
  <c r="E13635" i="18"/>
  <c r="E13631" i="18"/>
  <c r="E13627" i="18"/>
  <c r="E13638" i="18"/>
  <c r="E13634" i="18"/>
  <c r="E13630" i="18"/>
  <c r="E13626" i="18"/>
  <c r="E13625" i="18"/>
  <c r="E13637" i="18"/>
  <c r="E13633" i="18"/>
  <c r="E13629" i="18"/>
  <c r="E13799" i="18"/>
  <c r="E13795" i="18"/>
  <c r="E13791" i="18"/>
  <c r="E13787" i="18"/>
  <c r="E13798" i="18"/>
  <c r="E13794" i="18"/>
  <c r="E13790" i="18"/>
  <c r="E13786" i="18"/>
  <c r="E13797" i="18"/>
  <c r="E13793" i="18"/>
  <c r="E13789" i="18"/>
  <c r="E13788" i="18"/>
  <c r="E13800" i="18"/>
  <c r="E13796" i="18"/>
  <c r="E13792" i="18"/>
  <c r="E13727" i="18"/>
  <c r="E13723" i="18"/>
  <c r="E13719" i="18"/>
  <c r="E13715" i="18"/>
  <c r="E13726" i="18"/>
  <c r="E13722" i="18"/>
  <c r="E13718" i="18"/>
  <c r="E13714" i="18"/>
  <c r="E13725" i="18"/>
  <c r="E13721" i="18"/>
  <c r="E13717" i="18"/>
  <c r="E13724" i="18"/>
  <c r="E13720" i="18"/>
  <c r="E13716" i="18"/>
  <c r="E13728" i="18"/>
  <c r="E13655" i="18"/>
  <c r="E13651" i="18"/>
  <c r="E13647" i="18"/>
  <c r="E13643" i="18"/>
  <c r="E13654" i="18"/>
  <c r="E13650" i="18"/>
  <c r="E13646" i="18"/>
  <c r="E13642" i="18"/>
  <c r="E13653" i="18"/>
  <c r="E13649" i="18"/>
  <c r="E13645" i="18"/>
  <c r="E13644" i="18"/>
  <c r="E13656" i="18"/>
  <c r="E13652" i="18"/>
  <c r="E13648" i="18"/>
  <c r="E13833" i="18"/>
  <c r="E13829" i="18"/>
  <c r="E13825" i="18"/>
  <c r="E13836" i="18"/>
  <c r="E13832" i="18"/>
  <c r="E13828" i="18"/>
  <c r="E13824" i="18"/>
  <c r="E13835" i="18"/>
  <c r="E13831" i="18"/>
  <c r="E13827" i="18"/>
  <c r="E13823" i="18"/>
  <c r="E13830" i="18"/>
  <c r="E13826" i="18"/>
  <c r="E13822" i="18"/>
  <c r="E13834" i="18"/>
  <c r="E13761" i="18"/>
  <c r="E13757" i="18"/>
  <c r="E13753" i="18"/>
  <c r="E13764" i="18"/>
  <c r="E13760" i="18"/>
  <c r="E13756" i="18"/>
  <c r="E13752" i="18"/>
  <c r="E13763" i="18"/>
  <c r="E13759" i="18"/>
  <c r="E13755" i="18"/>
  <c r="E13751" i="18"/>
  <c r="E13750" i="18"/>
  <c r="E13762" i="18"/>
  <c r="E13758" i="18"/>
  <c r="E13754" i="18"/>
  <c r="E13689" i="18"/>
  <c r="E13685" i="18"/>
  <c r="E13681" i="18"/>
  <c r="E13692" i="18"/>
  <c r="E13688" i="18"/>
  <c r="E13684" i="18"/>
  <c r="E13680" i="18"/>
  <c r="E13691" i="18"/>
  <c r="E13687" i="18"/>
  <c r="E13683" i="18"/>
  <c r="E13679" i="18"/>
  <c r="E13686" i="18"/>
  <c r="E13682" i="18"/>
  <c r="E13678" i="18"/>
  <c r="E13690" i="18"/>
  <c r="E4866" i="18"/>
  <c r="E4862" i="18"/>
  <c r="E4858" i="18"/>
  <c r="E4869" i="18"/>
  <c r="E4865" i="18"/>
  <c r="E4861" i="18"/>
  <c r="E4857" i="18"/>
  <c r="E4868" i="18"/>
  <c r="E4864" i="18"/>
  <c r="E4860" i="18"/>
  <c r="E4856" i="18"/>
  <c r="E4867" i="18"/>
  <c r="E4863" i="18"/>
  <c r="E4859" i="18"/>
  <c r="E4855" i="18"/>
  <c r="E4832" i="18"/>
  <c r="E4828" i="18"/>
  <c r="E4824" i="18"/>
  <c r="E4820" i="18"/>
  <c r="E4831" i="18"/>
  <c r="E4827" i="18"/>
  <c r="E4823" i="18"/>
  <c r="E4819" i="18"/>
  <c r="E4830" i="18"/>
  <c r="E4826" i="18"/>
  <c r="E4822" i="18"/>
  <c r="E4825" i="18"/>
  <c r="E4821" i="18"/>
  <c r="E4833" i="18"/>
  <c r="E4829" i="18"/>
  <c r="E4794" i="18"/>
  <c r="E4790" i="18"/>
  <c r="E4786" i="18"/>
  <c r="E4797" i="18"/>
  <c r="E4793" i="18"/>
  <c r="E4789" i="18"/>
  <c r="E4785" i="18"/>
  <c r="E4796" i="18"/>
  <c r="E4792" i="18"/>
  <c r="E4788" i="18"/>
  <c r="E4784" i="18"/>
  <c r="E4787" i="18"/>
  <c r="E4783" i="18"/>
  <c r="E4795" i="18"/>
  <c r="E4791" i="18"/>
  <c r="E4760" i="18"/>
  <c r="E4756" i="18"/>
  <c r="E4752" i="18"/>
  <c r="E4748" i="18"/>
  <c r="E4759" i="18"/>
  <c r="E4755" i="18"/>
  <c r="E4751" i="18"/>
  <c r="E4747" i="18"/>
  <c r="E4758" i="18"/>
  <c r="E4754" i="18"/>
  <c r="E4750" i="18"/>
  <c r="E4761" i="18"/>
  <c r="E4757" i="18"/>
  <c r="E4753" i="18"/>
  <c r="E4749" i="18"/>
  <c r="E4722" i="18"/>
  <c r="E4718" i="18"/>
  <c r="E4714" i="18"/>
  <c r="E4725" i="18"/>
  <c r="E4721" i="18"/>
  <c r="E4717" i="18"/>
  <c r="E4713" i="18"/>
  <c r="E4724" i="18"/>
  <c r="E4720" i="18"/>
  <c r="E4716" i="18"/>
  <c r="E4712" i="18"/>
  <c r="E4723" i="18"/>
  <c r="E4719" i="18"/>
  <c r="E4715" i="18"/>
  <c r="E4711" i="18"/>
  <c r="E4688" i="18"/>
  <c r="E4684" i="18"/>
  <c r="E4680" i="18"/>
  <c r="E4676" i="18"/>
  <c r="E4687" i="18"/>
  <c r="E4683" i="18"/>
  <c r="E4679" i="18"/>
  <c r="E4675" i="18"/>
  <c r="E4686" i="18"/>
  <c r="E4682" i="18"/>
  <c r="E4678" i="18"/>
  <c r="E4681" i="18"/>
  <c r="E4677" i="18"/>
  <c r="E4689" i="18"/>
  <c r="E4685" i="18"/>
  <c r="E4650" i="18"/>
  <c r="E4646" i="18"/>
  <c r="E4642" i="18"/>
  <c r="E4653" i="18"/>
  <c r="E4649" i="18"/>
  <c r="E4645" i="18"/>
  <c r="E4641" i="18"/>
  <c r="E4652" i="18"/>
  <c r="E4648" i="18"/>
  <c r="E4644" i="18"/>
  <c r="E4640" i="18"/>
  <c r="E4643" i="18"/>
  <c r="E4639" i="18"/>
  <c r="E4651" i="18"/>
  <c r="E4647" i="18"/>
  <c r="E4635" i="18"/>
  <c r="E4631" i="18"/>
  <c r="E4627" i="18"/>
  <c r="E4623" i="18"/>
  <c r="E4634" i="18"/>
  <c r="E4630" i="18"/>
  <c r="E4626" i="18"/>
  <c r="E4622" i="18"/>
  <c r="E4633" i="18"/>
  <c r="E4629" i="18"/>
  <c r="E4625" i="18"/>
  <c r="E4621" i="18"/>
  <c r="E4624" i="18"/>
  <c r="E4632" i="18"/>
  <c r="E4628" i="18"/>
  <c r="E4851" i="18"/>
  <c r="E4847" i="18"/>
  <c r="E4843" i="18"/>
  <c r="E4839" i="18"/>
  <c r="E4850" i="18"/>
  <c r="E4846" i="18"/>
  <c r="E4842" i="18"/>
  <c r="E4838" i="18"/>
  <c r="E4849" i="18"/>
  <c r="E4845" i="18"/>
  <c r="E4841" i="18"/>
  <c r="E4837" i="18"/>
  <c r="E4848" i="18"/>
  <c r="E4844" i="18"/>
  <c r="E4840" i="18"/>
  <c r="E4813" i="18"/>
  <c r="E4809" i="18"/>
  <c r="E4805" i="18"/>
  <c r="E4801" i="18"/>
  <c r="E4812" i="18"/>
  <c r="E4808" i="18"/>
  <c r="E4804" i="18"/>
  <c r="E4815" i="18"/>
  <c r="E4811" i="18"/>
  <c r="E4807" i="18"/>
  <c r="E4803" i="18"/>
  <c r="E4806" i="18"/>
  <c r="E4802" i="18"/>
  <c r="E4814" i="18"/>
  <c r="E4810" i="18"/>
  <c r="E4779" i="18"/>
  <c r="E4775" i="18"/>
  <c r="E4771" i="18"/>
  <c r="E4767" i="18"/>
  <c r="E4778" i="18"/>
  <c r="E4774" i="18"/>
  <c r="E4770" i="18"/>
  <c r="E4766" i="18"/>
  <c r="E4777" i="18"/>
  <c r="E4773" i="18"/>
  <c r="E4769" i="18"/>
  <c r="E4765" i="18"/>
  <c r="E4768" i="18"/>
  <c r="E4776" i="18"/>
  <c r="E4772" i="18"/>
  <c r="E4741" i="18"/>
  <c r="E4737" i="18"/>
  <c r="E4733" i="18"/>
  <c r="E4729" i="18"/>
  <c r="E4740" i="18"/>
  <c r="E4736" i="18"/>
  <c r="E4732" i="18"/>
  <c r="E4743" i="18"/>
  <c r="E4739" i="18"/>
  <c r="E4735" i="18"/>
  <c r="E4731" i="18"/>
  <c r="E4742" i="18"/>
  <c r="E4738" i="18"/>
  <c r="E4734" i="18"/>
  <c r="E4730" i="18"/>
  <c r="E4707" i="18"/>
  <c r="E4703" i="18"/>
  <c r="E4699" i="18"/>
  <c r="E4695" i="18"/>
  <c r="E4706" i="18"/>
  <c r="E4702" i="18"/>
  <c r="E4698" i="18"/>
  <c r="E4694" i="18"/>
  <c r="E4705" i="18"/>
  <c r="E4701" i="18"/>
  <c r="E4697" i="18"/>
  <c r="E4693" i="18"/>
  <c r="E4704" i="18"/>
  <c r="E4700" i="18"/>
  <c r="E4696" i="18"/>
  <c r="E4669" i="18"/>
  <c r="E4665" i="18"/>
  <c r="E4661" i="18"/>
  <c r="E4657" i="18"/>
  <c r="E4668" i="18"/>
  <c r="E4664" i="18"/>
  <c r="E4660" i="18"/>
  <c r="E4671" i="18"/>
  <c r="E4667" i="18"/>
  <c r="E4663" i="18"/>
  <c r="E4659" i="18"/>
  <c r="E4662" i="18"/>
  <c r="E4658" i="18"/>
  <c r="E4670" i="18"/>
  <c r="E4666" i="18"/>
  <c r="E10262" i="18"/>
  <c r="L10262" i="18" s="1"/>
  <c r="M10262" i="18" s="1"/>
  <c r="E10261" i="18"/>
  <c r="K10261" i="18" s="1"/>
  <c r="L10261" i="18" s="1"/>
  <c r="M10261" i="18" s="1"/>
  <c r="E10259" i="18"/>
  <c r="I10259" i="18" s="1"/>
  <c r="J10259" i="18" s="1"/>
  <c r="E10258" i="18"/>
  <c r="H10258" i="18" s="1"/>
  <c r="H10273" i="18" s="1"/>
  <c r="E10265" i="18"/>
  <c r="E10272" i="18"/>
  <c r="E10266" i="18"/>
  <c r="E10260" i="18"/>
  <c r="J10260" i="18" s="1"/>
  <c r="E10271" i="18"/>
  <c r="E10267" i="18"/>
  <c r="E10264" i="18"/>
  <c r="N10264" i="18" s="1"/>
  <c r="E10263" i="18"/>
  <c r="M10263" i="18" s="1"/>
  <c r="N10263" i="18" s="1"/>
  <c r="E10268" i="18"/>
  <c r="E10270" i="18"/>
  <c r="E10234" i="18"/>
  <c r="E10222" i="18"/>
  <c r="E10231" i="18"/>
  <c r="E10224" i="18"/>
  <c r="E10225" i="18"/>
  <c r="E10228" i="18"/>
  <c r="E10226" i="18"/>
  <c r="E10235" i="18"/>
  <c r="E10236" i="18"/>
  <c r="E10233" i="18"/>
  <c r="E10230" i="18"/>
  <c r="E10232" i="18"/>
  <c r="E10227" i="18"/>
  <c r="E10223" i="18"/>
  <c r="E10229" i="18"/>
  <c r="E10198" i="18"/>
  <c r="E10193" i="18"/>
  <c r="E10199" i="18"/>
  <c r="E10189" i="18"/>
  <c r="E10196" i="18"/>
  <c r="E10186" i="18"/>
  <c r="E10195" i="18"/>
  <c r="E10188" i="18"/>
  <c r="E10197" i="18"/>
  <c r="E10194" i="18"/>
  <c r="E10187" i="18"/>
  <c r="E10192" i="18"/>
  <c r="E10191" i="18"/>
  <c r="E10200" i="18"/>
  <c r="E10190" i="18"/>
  <c r="E10176" i="18"/>
  <c r="E10172" i="18"/>
  <c r="E10178" i="18"/>
  <c r="E10168" i="18"/>
  <c r="E10177" i="18"/>
  <c r="E10175" i="18"/>
  <c r="E10174" i="18"/>
  <c r="E10170" i="18"/>
  <c r="E10173" i="18"/>
  <c r="E10182" i="18"/>
  <c r="E10179" i="18"/>
  <c r="E10181" i="18"/>
  <c r="E10171" i="18"/>
  <c r="E10169" i="18"/>
  <c r="E10180" i="18"/>
  <c r="E10100" i="18"/>
  <c r="E10103" i="18"/>
  <c r="E10110" i="18"/>
  <c r="E10101" i="18"/>
  <c r="E10107" i="18"/>
  <c r="E10099" i="18"/>
  <c r="E10102" i="18"/>
  <c r="E10108" i="18"/>
  <c r="E10105" i="18"/>
  <c r="E10098" i="18"/>
  <c r="E10104" i="18"/>
  <c r="E10109" i="18"/>
  <c r="E10106" i="18"/>
  <c r="E10097" i="18"/>
  <c r="E10096" i="18"/>
  <c r="E10124" i="18"/>
  <c r="E10126" i="18"/>
  <c r="E10115" i="18"/>
  <c r="E10122" i="18"/>
  <c r="E10123" i="18"/>
  <c r="E10120" i="18"/>
  <c r="E10121" i="18"/>
  <c r="E10117" i="18"/>
  <c r="E10128" i="18"/>
  <c r="E10116" i="18"/>
  <c r="E10119" i="18"/>
  <c r="E10114" i="18"/>
  <c r="E10127" i="18"/>
  <c r="E10125" i="18"/>
  <c r="E10118" i="18"/>
  <c r="E10240" i="18"/>
  <c r="E10249" i="18"/>
  <c r="E10253" i="18"/>
  <c r="E10246" i="18"/>
  <c r="E10247" i="18"/>
  <c r="E10250" i="18"/>
  <c r="E10241" i="18"/>
  <c r="E10245" i="18"/>
  <c r="E10242" i="18"/>
  <c r="E10243" i="18"/>
  <c r="E10251" i="18"/>
  <c r="E10254" i="18"/>
  <c r="E10244" i="18"/>
  <c r="E10248" i="18"/>
  <c r="E10252" i="18"/>
  <c r="E10089" i="18"/>
  <c r="E10079" i="18"/>
  <c r="E10086" i="18"/>
  <c r="E10090" i="18"/>
  <c r="E10092" i="18"/>
  <c r="E10078" i="18"/>
  <c r="E10084" i="18"/>
  <c r="E10083" i="18"/>
  <c r="E10082" i="18"/>
  <c r="E10087" i="18"/>
  <c r="E10088" i="18"/>
  <c r="E10091" i="18"/>
  <c r="E10080" i="18"/>
  <c r="E10081" i="18"/>
  <c r="E10085" i="18"/>
  <c r="E10218" i="18"/>
  <c r="E10212" i="18"/>
  <c r="E10204" i="18"/>
  <c r="E10209" i="18"/>
  <c r="E10214" i="18"/>
  <c r="E10217" i="18"/>
  <c r="E10213" i="18"/>
  <c r="E10208" i="18"/>
  <c r="E10216" i="18"/>
  <c r="E10205" i="18"/>
  <c r="E10211" i="18"/>
  <c r="E10215" i="18"/>
  <c r="E10206" i="18"/>
  <c r="E10207" i="18"/>
  <c r="E10210" i="18"/>
  <c r="E10150" i="18"/>
  <c r="E10152" i="18"/>
  <c r="E10158" i="18"/>
  <c r="E10156" i="18"/>
  <c r="E10161" i="18"/>
  <c r="E10164" i="18"/>
  <c r="E10151" i="18"/>
  <c r="E10162" i="18"/>
  <c r="E10157" i="18"/>
  <c r="E10160" i="18"/>
  <c r="E10163" i="18"/>
  <c r="E10159" i="18"/>
  <c r="E10155" i="18"/>
  <c r="E10153" i="18"/>
  <c r="E10154" i="18"/>
  <c r="E10132" i="18"/>
  <c r="E10144" i="18"/>
  <c r="E10138" i="18"/>
  <c r="E10141" i="18"/>
  <c r="E10145" i="18"/>
  <c r="E10133" i="18"/>
  <c r="E10142" i="18"/>
  <c r="E10136" i="18"/>
  <c r="E10137" i="18"/>
  <c r="E10140" i="18"/>
  <c r="E10146" i="18"/>
  <c r="E10143" i="18"/>
  <c r="E10134" i="18"/>
  <c r="E10139" i="18"/>
  <c r="E10135" i="18"/>
  <c r="E10053" i="18"/>
  <c r="E10043" i="18"/>
  <c r="E10042" i="18"/>
  <c r="E10044" i="18"/>
  <c r="E10048" i="18"/>
  <c r="E10046" i="18"/>
  <c r="E10050" i="18"/>
  <c r="E10047" i="18"/>
  <c r="E10056" i="18"/>
  <c r="E10051" i="18"/>
  <c r="E10052" i="18"/>
  <c r="E10045" i="18"/>
  <c r="E10055" i="18"/>
  <c r="E10049" i="18"/>
  <c r="E10054" i="18"/>
  <c r="E10073" i="18"/>
  <c r="E10069" i="18"/>
  <c r="E10065" i="18"/>
  <c r="E10068" i="18"/>
  <c r="E10060" i="18"/>
  <c r="E10061" i="18"/>
  <c r="E10064" i="18"/>
  <c r="E10071" i="18"/>
  <c r="E10067" i="18"/>
  <c r="E10072" i="18"/>
  <c r="E10066" i="18"/>
  <c r="E10074" i="18"/>
  <c r="E10070" i="18"/>
  <c r="E10062" i="18"/>
  <c r="E10063" i="18"/>
  <c r="E10277" i="18"/>
  <c r="I10277" i="18" s="1"/>
  <c r="J10277" i="18" s="1"/>
  <c r="K10277" i="18" s="1"/>
  <c r="E10276" i="18"/>
  <c r="H10276" i="18" s="1"/>
  <c r="H10291" i="18" s="1"/>
  <c r="E10279" i="18"/>
  <c r="K10279" i="18" s="1"/>
  <c r="L10279" i="18" s="1"/>
  <c r="M10279" i="18" s="1"/>
  <c r="E10287" i="18"/>
  <c r="E10284" i="18"/>
  <c r="E10278" i="18"/>
  <c r="J10278" i="18" s="1"/>
  <c r="E10286" i="18"/>
  <c r="E10288" i="18"/>
  <c r="E10280" i="18"/>
  <c r="L10280" i="18" s="1"/>
  <c r="M10280" i="18" s="1"/>
  <c r="E10289" i="18"/>
  <c r="E10290" i="18"/>
  <c r="E10282" i="18"/>
  <c r="N10282" i="18" s="1"/>
  <c r="E10285" i="18"/>
  <c r="E10283" i="18"/>
  <c r="G10310" i="18"/>
  <c r="K10310" i="18"/>
  <c r="H10310" i="18"/>
  <c r="I10310" i="18"/>
  <c r="L10310" i="18"/>
  <c r="J10310" i="18"/>
  <c r="E10294" i="18" a="1"/>
  <c r="M10281" i="18"/>
  <c r="N10281" i="18" s="1"/>
  <c r="M10310" i="18"/>
  <c r="N10310" i="18"/>
  <c r="E4886" i="18" l="1"/>
  <c r="E4879" i="18"/>
  <c r="N4879" i="18" s="1"/>
  <c r="E4873" i="18"/>
  <c r="H4873" i="18" s="1"/>
  <c r="H4888" i="18" s="1"/>
  <c r="E4881" i="18"/>
  <c r="E13853" i="18"/>
  <c r="E4887" i="18"/>
  <c r="E13843" i="18"/>
  <c r="K13843" i="18" s="1"/>
  <c r="E4878" i="18"/>
  <c r="M4878" i="18" s="1"/>
  <c r="E4880" i="18"/>
  <c r="E13842" i="18"/>
  <c r="J13842" i="18" s="1"/>
  <c r="E13844" i="18"/>
  <c r="L13844" i="18" s="1"/>
  <c r="M13844" i="18" s="1"/>
  <c r="E13854" i="18"/>
  <c r="E13849" i="18"/>
  <c r="E13840" i="18"/>
  <c r="H13840" i="18" s="1"/>
  <c r="E13845" i="18"/>
  <c r="M13845" i="18" s="1"/>
  <c r="N13845" i="18" s="1"/>
  <c r="E13850" i="18"/>
  <c r="E13851" i="18"/>
  <c r="E13852" i="18"/>
  <c r="E13841" i="18"/>
  <c r="I13841" i="18" s="1"/>
  <c r="E13846" i="18"/>
  <c r="N13846" i="18" s="1"/>
  <c r="E13847" i="18"/>
  <c r="E4874" i="18"/>
  <c r="I4874" i="18" s="1"/>
  <c r="J4874" i="18" s="1"/>
  <c r="E4875" i="18"/>
  <c r="J4875" i="18" s="1"/>
  <c r="K4875" i="18" s="1"/>
  <c r="E4876" i="18"/>
  <c r="K4876" i="18" s="1"/>
  <c r="L4876" i="18" s="1"/>
  <c r="M4876" i="18" s="1"/>
  <c r="E4877" i="18"/>
  <c r="L4877" i="18" s="1"/>
  <c r="M4877" i="18" s="1"/>
  <c r="E4882" i="18"/>
  <c r="E4883" i="18"/>
  <c r="E4884" i="18"/>
  <c r="E13858" i="18" a="1"/>
  <c r="B4925" i="18"/>
  <c r="A4943" i="18"/>
  <c r="C4925" i="18"/>
  <c r="C4942" i="18" s="1"/>
  <c r="B13891" i="18"/>
  <c r="G13875" i="18"/>
  <c r="H13875" i="18"/>
  <c r="I13875" i="18"/>
  <c r="G13874" i="18"/>
  <c r="H13874" i="18"/>
  <c r="I13874" i="18"/>
  <c r="J13874" i="18"/>
  <c r="J13875" i="18"/>
  <c r="K13874" i="18"/>
  <c r="K13875" i="18"/>
  <c r="L13874" i="18"/>
  <c r="L13875" i="18"/>
  <c r="M13875" i="18"/>
  <c r="M13874" i="18"/>
  <c r="N13874" i="18"/>
  <c r="N13875" i="18"/>
  <c r="B4924" i="18"/>
  <c r="G4908" i="18"/>
  <c r="I4908" i="18"/>
  <c r="I4907" i="18"/>
  <c r="G4907" i="18"/>
  <c r="H4907" i="18"/>
  <c r="H4908" i="18"/>
  <c r="J4907" i="18"/>
  <c r="J4908" i="18"/>
  <c r="K4908" i="18"/>
  <c r="K4907" i="18"/>
  <c r="L4908" i="18"/>
  <c r="L4907" i="18"/>
  <c r="M4908" i="18"/>
  <c r="M4907" i="18"/>
  <c r="N4908" i="18"/>
  <c r="N4907" i="18"/>
  <c r="E4891" i="18" a="1"/>
  <c r="A13910" i="18"/>
  <c r="B13892" i="18"/>
  <c r="C13892" i="18"/>
  <c r="C13909" i="18" s="1"/>
  <c r="L13682" i="18"/>
  <c r="M13682" i="18" s="1"/>
  <c r="N13756" i="18"/>
  <c r="I13823" i="18"/>
  <c r="J13823" i="18" s="1"/>
  <c r="J13824" i="18"/>
  <c r="K13824" i="18" s="1"/>
  <c r="K13825" i="18"/>
  <c r="L13825" i="18" s="1"/>
  <c r="M13825" i="18" s="1"/>
  <c r="K13717" i="18"/>
  <c r="M13719" i="18"/>
  <c r="M13701" i="18"/>
  <c r="N13701" i="18" s="1"/>
  <c r="H13732" i="18"/>
  <c r="H13747" i="18" s="1"/>
  <c r="J13734" i="18"/>
  <c r="K13734" i="18" s="1"/>
  <c r="K13771" i="18"/>
  <c r="K13807" i="18"/>
  <c r="L13807" i="18" s="1"/>
  <c r="H13678" i="18"/>
  <c r="H13693" i="18" s="1"/>
  <c r="M13683" i="18"/>
  <c r="N13683" i="18" s="1"/>
  <c r="N13684" i="18"/>
  <c r="L13754" i="18"/>
  <c r="I13751" i="18"/>
  <c r="J13751" i="18" s="1"/>
  <c r="J13752" i="18"/>
  <c r="K13753" i="18"/>
  <c r="N13648" i="18"/>
  <c r="K13645" i="18"/>
  <c r="L13646" i="18"/>
  <c r="M13646" i="18" s="1"/>
  <c r="N13646" i="18" s="1"/>
  <c r="M13647" i="18"/>
  <c r="N13647" i="18" s="1"/>
  <c r="H13714" i="18"/>
  <c r="I13714" i="18" s="1"/>
  <c r="I13715" i="18"/>
  <c r="I13697" i="18"/>
  <c r="N13702" i="18"/>
  <c r="I13769" i="18"/>
  <c r="J13769" i="18" s="1"/>
  <c r="H13768" i="18"/>
  <c r="H13783" i="18" s="1"/>
  <c r="K13663" i="18"/>
  <c r="L13663" i="18" s="1"/>
  <c r="L13808" i="18"/>
  <c r="M13808" i="18" s="1"/>
  <c r="M13809" i="18"/>
  <c r="N13809" i="18" s="1"/>
  <c r="N13810" i="18"/>
  <c r="M13755" i="18"/>
  <c r="N13755" i="18" s="1"/>
  <c r="J13788" i="18"/>
  <c r="K13788" i="18" s="1"/>
  <c r="L13788" i="18" s="1"/>
  <c r="H13786" i="18"/>
  <c r="I13787" i="18"/>
  <c r="J13787" i="18" s="1"/>
  <c r="I13625" i="18"/>
  <c r="J13625" i="18" s="1"/>
  <c r="H13624" i="18"/>
  <c r="H13639" i="18" s="1"/>
  <c r="M13773" i="18"/>
  <c r="N13773" i="18" s="1"/>
  <c r="H13822" i="18"/>
  <c r="M13827" i="18"/>
  <c r="N13828" i="18"/>
  <c r="J13716" i="18"/>
  <c r="N13792" i="18"/>
  <c r="K13789" i="18"/>
  <c r="L13789" i="18" s="1"/>
  <c r="L13790" i="18"/>
  <c r="M13791" i="18"/>
  <c r="N13791" i="18" s="1"/>
  <c r="M13629" i="18"/>
  <c r="J13626" i="18"/>
  <c r="K13627" i="18"/>
  <c r="L13627" i="18" s="1"/>
  <c r="L13628" i="18"/>
  <c r="H13696" i="18"/>
  <c r="K13735" i="18"/>
  <c r="L13736" i="18"/>
  <c r="M13736" i="18" s="1"/>
  <c r="M13737" i="18"/>
  <c r="N13737" i="18" s="1"/>
  <c r="N13738" i="18"/>
  <c r="N13774" i="18"/>
  <c r="H13660" i="18"/>
  <c r="I13660" i="18" s="1"/>
  <c r="I13661" i="18"/>
  <c r="J13661" i="18" s="1"/>
  <c r="J13662" i="18"/>
  <c r="K13662" i="18" s="1"/>
  <c r="L13718" i="18"/>
  <c r="M13718" i="18" s="1"/>
  <c r="I13733" i="18"/>
  <c r="J13733" i="18" s="1"/>
  <c r="J13770" i="18"/>
  <c r="K13770" i="18" s="1"/>
  <c r="L13772" i="18"/>
  <c r="M13772" i="18" s="1"/>
  <c r="I13679" i="18"/>
  <c r="J13679" i="18" s="1"/>
  <c r="K13679" i="18" s="1"/>
  <c r="J13680" i="18"/>
  <c r="K13680" i="18" s="1"/>
  <c r="L13680" i="18" s="1"/>
  <c r="K13681" i="18"/>
  <c r="L13681" i="18" s="1"/>
  <c r="H13750" i="18"/>
  <c r="I13750" i="18" s="1"/>
  <c r="L13826" i="18"/>
  <c r="J13644" i="18"/>
  <c r="H13642" i="18"/>
  <c r="I13642" i="18" s="1"/>
  <c r="I13643" i="18"/>
  <c r="N13720" i="18"/>
  <c r="N13630" i="18"/>
  <c r="J13698" i="18"/>
  <c r="K13698" i="18" s="1"/>
  <c r="K13699" i="18"/>
  <c r="L13699" i="18" s="1"/>
  <c r="L13700" i="18"/>
  <c r="L13664" i="18"/>
  <c r="M13664" i="18" s="1"/>
  <c r="N13664" i="18" s="1"/>
  <c r="M13665" i="18"/>
  <c r="N13666" i="18"/>
  <c r="H13804" i="18"/>
  <c r="I13805" i="18"/>
  <c r="J13805" i="18" s="1"/>
  <c r="J13806" i="18"/>
  <c r="K13806" i="18" s="1"/>
  <c r="H4729" i="18"/>
  <c r="L4769" i="18"/>
  <c r="N4771" i="18"/>
  <c r="N4807" i="18"/>
  <c r="H4621" i="18"/>
  <c r="I4621" i="18" s="1"/>
  <c r="I4622" i="18"/>
  <c r="J4622" i="18" s="1"/>
  <c r="J4623" i="18"/>
  <c r="K4623" i="18" s="1"/>
  <c r="M4644" i="18"/>
  <c r="N4645" i="18"/>
  <c r="J4677" i="18"/>
  <c r="K4677" i="18" s="1"/>
  <c r="L4677" i="18" s="1"/>
  <c r="J4749" i="18"/>
  <c r="K4749" i="18" s="1"/>
  <c r="L4749" i="18" s="1"/>
  <c r="K4750" i="18"/>
  <c r="L4751" i="18"/>
  <c r="M4751" i="18" s="1"/>
  <c r="M4752" i="18"/>
  <c r="M4788" i="18"/>
  <c r="N4789" i="18"/>
  <c r="J4821" i="18"/>
  <c r="N4663" i="18"/>
  <c r="J4641" i="18"/>
  <c r="K4641" i="18" s="1"/>
  <c r="I4748" i="18"/>
  <c r="J4748" i="18" s="1"/>
  <c r="J4785" i="18"/>
  <c r="K4785" i="18" s="1"/>
  <c r="L4785" i="18" s="1"/>
  <c r="I4658" i="18"/>
  <c r="J4839" i="18"/>
  <c r="K4839" i="18" s="1"/>
  <c r="M4662" i="18"/>
  <c r="N4662" i="18" s="1"/>
  <c r="H4657" i="18"/>
  <c r="H4672" i="18" s="1"/>
  <c r="K4696" i="18"/>
  <c r="L4696" i="18" s="1"/>
  <c r="L4697" i="18"/>
  <c r="M4697" i="18" s="1"/>
  <c r="M4698" i="18"/>
  <c r="N4698" i="18" s="1"/>
  <c r="N4699" i="18"/>
  <c r="M4734" i="18"/>
  <c r="N4734" i="18" s="1"/>
  <c r="N4735" i="18"/>
  <c r="K4768" i="18"/>
  <c r="L4768" i="18" s="1"/>
  <c r="M4806" i="18"/>
  <c r="N4806" i="18" s="1"/>
  <c r="H4801" i="18"/>
  <c r="H4816" i="18" s="1"/>
  <c r="K4840" i="18"/>
  <c r="L4840" i="18" s="1"/>
  <c r="M4840" i="18" s="1"/>
  <c r="L4841" i="18"/>
  <c r="M4842" i="18"/>
  <c r="N4842" i="18" s="1"/>
  <c r="N4843" i="18"/>
  <c r="L4625" i="18"/>
  <c r="M4625" i="18" s="1"/>
  <c r="M4626" i="18"/>
  <c r="N4627" i="18"/>
  <c r="H4639" i="18"/>
  <c r="H4654" i="18" s="1"/>
  <c r="N4681" i="18"/>
  <c r="H4675" i="18"/>
  <c r="I4676" i="18"/>
  <c r="J4676" i="18" s="1"/>
  <c r="H4711" i="18"/>
  <c r="H4726" i="18" s="1"/>
  <c r="I4712" i="18"/>
  <c r="J4712" i="18" s="1"/>
  <c r="J4713" i="18"/>
  <c r="K4713" i="18" s="1"/>
  <c r="K4714" i="18"/>
  <c r="N4753" i="18"/>
  <c r="H4783" i="18"/>
  <c r="H4798" i="18" s="1"/>
  <c r="N4825" i="18"/>
  <c r="H4819" i="18"/>
  <c r="I4819" i="18" s="1"/>
  <c r="I4820" i="18"/>
  <c r="H4855" i="18"/>
  <c r="I4856" i="18"/>
  <c r="J4856" i="18" s="1"/>
  <c r="J4857" i="18"/>
  <c r="K4857" i="18" s="1"/>
  <c r="K4858" i="18"/>
  <c r="M4770" i="18"/>
  <c r="K4624" i="18"/>
  <c r="I4640" i="18"/>
  <c r="J4640" i="18" s="1"/>
  <c r="K4640" i="18" s="1"/>
  <c r="K4642" i="18"/>
  <c r="H4747" i="18"/>
  <c r="I4784" i="18"/>
  <c r="J4784" i="18" s="1"/>
  <c r="K4786" i="18"/>
  <c r="L4786" i="18" s="1"/>
  <c r="H4693" i="18"/>
  <c r="I4693" i="18" s="1"/>
  <c r="I4694" i="18"/>
  <c r="J4694" i="18" s="1"/>
  <c r="J4695" i="18"/>
  <c r="K4695" i="18" s="1"/>
  <c r="I4730" i="18"/>
  <c r="J4730" i="18" s="1"/>
  <c r="J4731" i="18"/>
  <c r="K4731" i="18" s="1"/>
  <c r="K4732" i="18"/>
  <c r="L4732" i="18" s="1"/>
  <c r="M4732" i="18" s="1"/>
  <c r="L4733" i="18"/>
  <c r="M4733" i="18" s="1"/>
  <c r="I4802" i="18"/>
  <c r="J4802" i="18" s="1"/>
  <c r="H4837" i="18"/>
  <c r="I4838" i="18"/>
  <c r="J4838" i="18" s="1"/>
  <c r="J4659" i="18"/>
  <c r="K4660" i="18"/>
  <c r="L4660" i="18" s="1"/>
  <c r="L4661" i="18"/>
  <c r="M4661" i="18" s="1"/>
  <c r="N4661" i="18" s="1"/>
  <c r="H4765" i="18"/>
  <c r="I4765" i="18" s="1"/>
  <c r="J4765" i="18" s="1"/>
  <c r="I4766" i="18"/>
  <c r="J4766" i="18" s="1"/>
  <c r="J4767" i="18"/>
  <c r="K4767" i="18" s="1"/>
  <c r="J4803" i="18"/>
  <c r="K4803" i="18" s="1"/>
  <c r="L4803" i="18" s="1"/>
  <c r="K4804" i="18"/>
  <c r="L4805" i="18"/>
  <c r="M4805" i="18" s="1"/>
  <c r="L4643" i="18"/>
  <c r="M4643" i="18" s="1"/>
  <c r="K4678" i="18"/>
  <c r="L4678" i="18" s="1"/>
  <c r="L4679" i="18"/>
  <c r="M4679" i="18" s="1"/>
  <c r="M4680" i="18"/>
  <c r="N4680" i="18" s="1"/>
  <c r="L4715" i="18"/>
  <c r="M4716" i="18"/>
  <c r="N4717" i="18"/>
  <c r="L4787" i="18"/>
  <c r="M4787" i="18" s="1"/>
  <c r="K4822" i="18"/>
  <c r="L4822" i="18" s="1"/>
  <c r="L4823" i="18"/>
  <c r="M4823" i="18" s="1"/>
  <c r="M4824" i="18"/>
  <c r="N4824" i="18" s="1"/>
  <c r="L4859" i="18"/>
  <c r="M4859" i="18" s="1"/>
  <c r="N4859" i="18" s="1"/>
  <c r="M4860" i="18"/>
  <c r="N4860" i="18" s="1"/>
  <c r="N4861" i="18"/>
  <c r="H10132" i="18"/>
  <c r="H10147" i="18" s="1"/>
  <c r="M10155" i="18"/>
  <c r="H10150" i="18"/>
  <c r="L10208" i="18"/>
  <c r="M10208" i="18" s="1"/>
  <c r="M10209" i="18"/>
  <c r="N10209" i="18" s="1"/>
  <c r="N10084" i="18"/>
  <c r="K10243" i="18"/>
  <c r="J10116" i="18"/>
  <c r="N10120" i="18"/>
  <c r="H10096" i="18"/>
  <c r="N10102" i="18"/>
  <c r="I10169" i="18"/>
  <c r="J10169" i="18" s="1"/>
  <c r="L10172" i="18"/>
  <c r="M10172" i="18" s="1"/>
  <c r="M10191" i="18"/>
  <c r="N10191" i="18" s="1"/>
  <c r="J10224" i="18"/>
  <c r="J10062" i="18"/>
  <c r="K10062" i="18" s="1"/>
  <c r="L10062" i="18" s="1"/>
  <c r="I10061" i="18"/>
  <c r="J10061" i="18" s="1"/>
  <c r="N10048" i="18"/>
  <c r="L10136" i="18"/>
  <c r="N10156" i="18"/>
  <c r="N10210" i="18"/>
  <c r="H10204" i="18"/>
  <c r="I10204" i="18" s="1"/>
  <c r="K10081" i="18"/>
  <c r="L10081" i="18" s="1"/>
  <c r="H10078" i="18"/>
  <c r="I10079" i="18"/>
  <c r="L10244" i="18"/>
  <c r="J10242" i="18"/>
  <c r="H10240" i="18"/>
  <c r="I10240" i="18" s="1"/>
  <c r="I10097" i="18"/>
  <c r="J10097" i="18" s="1"/>
  <c r="J10098" i="18"/>
  <c r="K10098" i="18" s="1"/>
  <c r="L10098" i="18" s="1"/>
  <c r="K10099" i="18"/>
  <c r="L10099" i="18" s="1"/>
  <c r="M10099" i="18" s="1"/>
  <c r="K10171" i="18"/>
  <c r="M10173" i="18"/>
  <c r="N10192" i="18"/>
  <c r="J10188" i="18"/>
  <c r="K10188" i="18" s="1"/>
  <c r="K10189" i="18"/>
  <c r="L10189" i="18" s="1"/>
  <c r="M10189" i="18" s="1"/>
  <c r="L10226" i="18"/>
  <c r="H10060" i="18"/>
  <c r="K10045" i="18"/>
  <c r="L10045" i="18" s="1"/>
  <c r="M10047" i="18"/>
  <c r="J10044" i="18"/>
  <c r="K10044" i="18" s="1"/>
  <c r="K10135" i="18"/>
  <c r="L10135" i="18" s="1"/>
  <c r="N10138" i="18"/>
  <c r="L10154" i="18"/>
  <c r="M10154" i="18" s="1"/>
  <c r="I10151" i="18"/>
  <c r="J10151" i="18" s="1"/>
  <c r="K10151" i="18" s="1"/>
  <c r="K10207" i="18"/>
  <c r="L10207" i="18" s="1"/>
  <c r="I10205" i="18"/>
  <c r="J10205" i="18" s="1"/>
  <c r="K10205" i="18" s="1"/>
  <c r="L10205" i="18" s="1"/>
  <c r="J10080" i="18"/>
  <c r="L10082" i="18"/>
  <c r="M10082" i="18" s="1"/>
  <c r="M10245" i="18"/>
  <c r="N10245" i="18" s="1"/>
  <c r="N10246" i="18"/>
  <c r="H10114" i="18"/>
  <c r="I10114" i="18" s="1"/>
  <c r="J10114" i="18" s="1"/>
  <c r="K10117" i="18"/>
  <c r="L10117" i="18" s="1"/>
  <c r="L10100" i="18"/>
  <c r="M10100" i="18" s="1"/>
  <c r="J10170" i="18"/>
  <c r="H10168" i="18"/>
  <c r="L10190" i="18"/>
  <c r="I10187" i="18"/>
  <c r="J10187" i="18" s="1"/>
  <c r="I10223" i="18"/>
  <c r="N10228" i="18"/>
  <c r="H10222" i="18"/>
  <c r="K10063" i="18"/>
  <c r="L10063" i="18" s="1"/>
  <c r="N10066" i="18"/>
  <c r="L10064" i="18"/>
  <c r="M10065" i="18"/>
  <c r="L10046" i="18"/>
  <c r="I10043" i="18"/>
  <c r="J10043" i="18" s="1"/>
  <c r="J10134" i="18"/>
  <c r="M10137" i="18"/>
  <c r="H10042" i="18"/>
  <c r="I10042" i="18" s="1"/>
  <c r="I10133" i="18"/>
  <c r="K10153" i="18"/>
  <c r="J10152" i="18"/>
  <c r="J10206" i="18"/>
  <c r="K10206" i="18" s="1"/>
  <c r="L10206" i="18" s="1"/>
  <c r="M10083" i="18"/>
  <c r="N10083" i="18" s="1"/>
  <c r="I10241" i="18"/>
  <c r="L10118" i="18"/>
  <c r="M10119" i="18"/>
  <c r="N10119" i="18" s="1"/>
  <c r="I10115" i="18"/>
  <c r="M10101" i="18"/>
  <c r="N10101" i="18" s="1"/>
  <c r="N10174" i="18"/>
  <c r="H10186" i="18"/>
  <c r="M10227" i="18"/>
  <c r="K10225" i="18"/>
  <c r="J10328" i="18"/>
  <c r="I10328" i="18"/>
  <c r="K10328" i="18"/>
  <c r="L10328" i="18"/>
  <c r="H10328" i="18"/>
  <c r="G10328" i="18"/>
  <c r="I10258" i="18"/>
  <c r="I10273" i="18" s="1"/>
  <c r="N10262" i="18"/>
  <c r="N10261" i="18"/>
  <c r="K10260" i="18"/>
  <c r="L10260" i="18" s="1"/>
  <c r="K10259" i="18"/>
  <c r="L10259" i="18" s="1"/>
  <c r="M10259" i="18" s="1"/>
  <c r="N10280" i="18"/>
  <c r="E10312" i="18" a="1"/>
  <c r="N10279" i="18"/>
  <c r="L10277" i="18"/>
  <c r="M10277" i="18" s="1"/>
  <c r="N10277" i="18" s="1"/>
  <c r="K10278" i="18"/>
  <c r="E10307" i="18"/>
  <c r="E10306" i="18"/>
  <c r="E10308" i="18"/>
  <c r="E10296" i="18"/>
  <c r="E10299" i="18"/>
  <c r="E10298" i="18"/>
  <c r="E10301" i="18"/>
  <c r="E10297" i="18"/>
  <c r="E10303" i="18"/>
  <c r="E10302" i="18"/>
  <c r="E10300" i="18"/>
  <c r="E10304" i="18"/>
  <c r="E10305" i="18"/>
  <c r="E10295" i="18"/>
  <c r="E10294" i="18"/>
  <c r="I10276" i="18"/>
  <c r="N10328" i="18"/>
  <c r="M10328" i="18"/>
  <c r="I13765" i="18" l="1"/>
  <c r="J13660" i="18"/>
  <c r="J13675" i="18" s="1"/>
  <c r="L13824" i="18"/>
  <c r="M13824" i="18" s="1"/>
  <c r="N13824" i="18" s="1"/>
  <c r="N13736" i="18"/>
  <c r="L4804" i="18"/>
  <c r="M4804" i="18" s="1"/>
  <c r="N4804" i="18" s="1"/>
  <c r="B13910" i="18"/>
  <c r="C13910" i="18"/>
  <c r="C13927" i="18" s="1"/>
  <c r="A13928" i="18"/>
  <c r="M13681" i="18"/>
  <c r="N13681" i="18" s="1"/>
  <c r="E4900" i="18"/>
  <c r="E4899" i="18"/>
  <c r="E4898" i="18"/>
  <c r="E4897" i="18"/>
  <c r="E4896" i="18"/>
  <c r="M4896" i="18" s="1"/>
  <c r="E4895" i="18"/>
  <c r="L4895" i="18" s="1"/>
  <c r="M4895" i="18" s="1"/>
  <c r="E4894" i="18"/>
  <c r="K4894" i="18" s="1"/>
  <c r="E4893" i="18"/>
  <c r="J4893" i="18" s="1"/>
  <c r="K4893" i="18" s="1"/>
  <c r="E4892" i="18"/>
  <c r="I4892" i="18" s="1"/>
  <c r="E4891" i="18"/>
  <c r="H4891" i="18" s="1"/>
  <c r="H4906" i="18" s="1"/>
  <c r="E4905" i="18"/>
  <c r="E4903" i="18"/>
  <c r="E4902" i="18"/>
  <c r="E4904" i="18"/>
  <c r="E4901" i="18"/>
  <c r="C4943" i="18"/>
  <c r="C4960" i="18" s="1"/>
  <c r="B4943" i="18"/>
  <c r="A4961" i="18"/>
  <c r="E13876" i="18" a="1"/>
  <c r="B4942" i="18"/>
  <c r="G4926" i="18"/>
  <c r="I4925" i="18"/>
  <c r="H4926" i="18"/>
  <c r="G4925" i="18"/>
  <c r="I4926" i="18"/>
  <c r="H4925" i="18"/>
  <c r="J4925" i="18"/>
  <c r="J4926" i="18"/>
  <c r="K4925" i="18"/>
  <c r="K4926" i="18"/>
  <c r="L4925" i="18"/>
  <c r="L4926" i="18"/>
  <c r="M4925" i="18"/>
  <c r="M4926" i="18"/>
  <c r="N4926" i="18"/>
  <c r="N4925" i="18"/>
  <c r="B13909" i="18"/>
  <c r="G13893" i="18"/>
  <c r="H13892" i="18"/>
  <c r="H13893" i="18"/>
  <c r="I13892" i="18"/>
  <c r="I13893" i="18"/>
  <c r="G13892" i="18"/>
  <c r="J13893" i="18"/>
  <c r="J13892" i="18"/>
  <c r="K13892" i="18"/>
  <c r="K13893" i="18"/>
  <c r="L13892" i="18"/>
  <c r="L13893" i="18"/>
  <c r="M13892" i="18"/>
  <c r="M13893" i="18"/>
  <c r="N13892" i="18"/>
  <c r="N13893" i="18"/>
  <c r="E4909" i="18" a="1"/>
  <c r="E13863" i="18"/>
  <c r="M13863" i="18" s="1"/>
  <c r="E13862" i="18"/>
  <c r="L13862" i="18" s="1"/>
  <c r="M13862" i="18" s="1"/>
  <c r="E13861" i="18"/>
  <c r="E13872" i="18"/>
  <c r="E13859" i="18"/>
  <c r="I13859" i="18" s="1"/>
  <c r="E13858" i="18"/>
  <c r="H13858" i="18" s="1"/>
  <c r="I13858" i="18" s="1"/>
  <c r="E13868" i="18"/>
  <c r="E13867" i="18"/>
  <c r="E13866" i="18"/>
  <c r="E13865" i="18"/>
  <c r="E13860" i="18"/>
  <c r="J13860" i="18" s="1"/>
  <c r="K13860" i="18" s="1"/>
  <c r="L13860" i="18" s="1"/>
  <c r="E13870" i="18"/>
  <c r="E13869" i="18"/>
  <c r="E13871" i="18"/>
  <c r="E13864" i="18"/>
  <c r="I13804" i="18"/>
  <c r="L13717" i="18"/>
  <c r="M13717" i="18" s="1"/>
  <c r="K13823" i="18"/>
  <c r="L13823" i="18" s="1"/>
  <c r="M4677" i="18"/>
  <c r="N4677" i="18" s="1"/>
  <c r="N13844" i="18"/>
  <c r="N13825" i="18"/>
  <c r="I13768" i="18"/>
  <c r="I13732" i="18"/>
  <c r="I13747" i="18" s="1"/>
  <c r="M13699" i="18"/>
  <c r="N13699" i="18" s="1"/>
  <c r="J13643" i="18"/>
  <c r="L13843" i="18"/>
  <c r="K13625" i="18"/>
  <c r="K13787" i="18"/>
  <c r="L13787" i="18" s="1"/>
  <c r="L13806" i="18"/>
  <c r="K13805" i="18"/>
  <c r="H13765" i="18"/>
  <c r="J13750" i="18"/>
  <c r="L13679" i="18"/>
  <c r="M13679" i="18" s="1"/>
  <c r="K13733" i="18"/>
  <c r="L13733" i="18" s="1"/>
  <c r="N13629" i="18"/>
  <c r="N13808" i="18"/>
  <c r="K13644" i="18"/>
  <c r="M13663" i="18"/>
  <c r="N13663" i="18" s="1"/>
  <c r="I13657" i="18"/>
  <c r="M13680" i="18"/>
  <c r="H13711" i="18"/>
  <c r="I13696" i="18"/>
  <c r="J13696" i="18" s="1"/>
  <c r="K13716" i="18"/>
  <c r="K4659" i="18"/>
  <c r="L4659" i="18" s="1"/>
  <c r="M4659" i="18" s="1"/>
  <c r="I4711" i="18"/>
  <c r="J4711" i="18" s="1"/>
  <c r="J4726" i="18" s="1"/>
  <c r="I4639" i="18"/>
  <c r="J4639" i="18" s="1"/>
  <c r="L4750" i="18"/>
  <c r="M4750" i="18" s="1"/>
  <c r="N4750" i="18" s="1"/>
  <c r="H13819" i="18"/>
  <c r="N13665" i="18"/>
  <c r="J13841" i="18"/>
  <c r="M13700" i="18"/>
  <c r="L13698" i="18"/>
  <c r="H13657" i="18"/>
  <c r="J13642" i="18"/>
  <c r="K13642" i="18" s="1"/>
  <c r="M13826" i="18"/>
  <c r="N13826" i="18" s="1"/>
  <c r="N13772" i="18"/>
  <c r="L13770" i="18"/>
  <c r="M13770" i="18" s="1"/>
  <c r="N13718" i="18"/>
  <c r="L13662" i="18"/>
  <c r="M13662" i="18" s="1"/>
  <c r="K13661" i="18"/>
  <c r="L13661" i="18" s="1"/>
  <c r="M13661" i="18" s="1"/>
  <c r="L13735" i="18"/>
  <c r="M13627" i="18"/>
  <c r="K13626" i="18"/>
  <c r="L13626" i="18" s="1"/>
  <c r="M13789" i="18"/>
  <c r="H13837" i="18"/>
  <c r="H13855" i="18"/>
  <c r="H13801" i="18"/>
  <c r="M13788" i="18"/>
  <c r="K13751" i="18"/>
  <c r="L13751" i="18" s="1"/>
  <c r="M13751" i="18" s="1"/>
  <c r="L13771" i="18"/>
  <c r="K13769" i="18"/>
  <c r="L13769" i="18" s="1"/>
  <c r="M13769" i="18" s="1"/>
  <c r="L13753" i="18"/>
  <c r="N13719" i="18"/>
  <c r="N13682" i="18"/>
  <c r="I13675" i="18"/>
  <c r="N13827" i="18"/>
  <c r="I13624" i="18"/>
  <c r="I13729" i="18"/>
  <c r="L13645" i="18"/>
  <c r="H13675" i="18"/>
  <c r="K13842" i="18"/>
  <c r="M13628" i="18"/>
  <c r="M13790" i="18"/>
  <c r="I13822" i="18"/>
  <c r="J13822" i="18" s="1"/>
  <c r="J13837" i="18" s="1"/>
  <c r="I13840" i="18"/>
  <c r="J13840" i="18" s="1"/>
  <c r="I13786" i="18"/>
  <c r="J13715" i="18"/>
  <c r="K13715" i="18" s="1"/>
  <c r="J13714" i="18"/>
  <c r="M13754" i="18"/>
  <c r="M13807" i="18"/>
  <c r="H13729" i="18"/>
  <c r="L13734" i="18"/>
  <c r="J13697" i="18"/>
  <c r="K13752" i="18"/>
  <c r="I13678" i="18"/>
  <c r="J4658" i="18"/>
  <c r="K4658" i="18" s="1"/>
  <c r="L4641" i="18"/>
  <c r="M4641" i="18" s="1"/>
  <c r="M4715" i="18"/>
  <c r="L4714" i="18"/>
  <c r="M4714" i="18" s="1"/>
  <c r="N4714" i="18" s="1"/>
  <c r="K4802" i="18"/>
  <c r="L4802" i="18" s="1"/>
  <c r="K4676" i="18"/>
  <c r="L4676" i="18" s="1"/>
  <c r="M4676" i="18" s="1"/>
  <c r="K4821" i="18"/>
  <c r="L4821" i="18" s="1"/>
  <c r="M4696" i="18"/>
  <c r="N4696" i="18" s="1"/>
  <c r="M4749" i="18"/>
  <c r="N4749" i="18" s="1"/>
  <c r="M4678" i="18"/>
  <c r="N4678" i="18" s="1"/>
  <c r="J4780" i="18"/>
  <c r="I4708" i="18"/>
  <c r="N4643" i="18"/>
  <c r="N4823" i="18"/>
  <c r="N4716" i="18"/>
  <c r="H4780" i="18"/>
  <c r="M4660" i="18"/>
  <c r="N4877" i="18"/>
  <c r="I4837" i="18"/>
  <c r="N4733" i="18"/>
  <c r="L4695" i="18"/>
  <c r="K4694" i="18"/>
  <c r="L4694" i="18" s="1"/>
  <c r="H4762" i="18"/>
  <c r="I4747" i="18"/>
  <c r="M4841" i="18"/>
  <c r="N4841" i="18" s="1"/>
  <c r="M4822" i="18"/>
  <c r="N4787" i="18"/>
  <c r="N4679" i="18"/>
  <c r="N4805" i="18"/>
  <c r="M4803" i="18"/>
  <c r="L4767" i="18"/>
  <c r="K4766" i="18"/>
  <c r="K4765" i="18"/>
  <c r="L4765" i="18" s="1"/>
  <c r="N4876" i="18"/>
  <c r="L4875" i="18"/>
  <c r="K4874" i="18"/>
  <c r="K4838" i="18"/>
  <c r="N4732" i="18"/>
  <c r="L4731" i="18"/>
  <c r="K4730" i="18"/>
  <c r="J4693" i="18"/>
  <c r="J4708" i="18" s="1"/>
  <c r="N4878" i="18"/>
  <c r="I4780" i="18"/>
  <c r="H4852" i="18"/>
  <c r="H4708" i="18"/>
  <c r="L4640" i="18"/>
  <c r="I4834" i="18"/>
  <c r="L4624" i="18"/>
  <c r="L4857" i="18"/>
  <c r="M4857" i="18" s="1"/>
  <c r="K4856" i="18"/>
  <c r="L4856" i="18" s="1"/>
  <c r="H4870" i="18"/>
  <c r="I4855" i="18"/>
  <c r="J4855" i="18" s="1"/>
  <c r="N4626" i="18"/>
  <c r="L4858" i="18"/>
  <c r="M4786" i="18"/>
  <c r="K4784" i="18"/>
  <c r="L4642" i="18"/>
  <c r="N4770" i="18"/>
  <c r="J4820" i="18"/>
  <c r="I4636" i="18"/>
  <c r="J4621" i="18"/>
  <c r="J4636" i="18" s="1"/>
  <c r="N4840" i="18"/>
  <c r="M4768" i="18"/>
  <c r="L4839" i="18"/>
  <c r="N4752" i="18"/>
  <c r="M4785" i="18"/>
  <c r="N4785" i="18" s="1"/>
  <c r="N4788" i="18"/>
  <c r="N4644" i="18"/>
  <c r="N4697" i="18"/>
  <c r="K4748" i="18"/>
  <c r="L4748" i="18" s="1"/>
  <c r="L4623" i="18"/>
  <c r="M4623" i="18" s="1"/>
  <c r="K4622" i="18"/>
  <c r="M4769" i="18"/>
  <c r="N4769" i="18" s="1"/>
  <c r="H4744" i="18"/>
  <c r="I4729" i="18"/>
  <c r="J4729" i="18" s="1"/>
  <c r="J4744" i="18" s="1"/>
  <c r="H4834" i="18"/>
  <c r="I4783" i="18"/>
  <c r="H4690" i="18"/>
  <c r="I4801" i="18"/>
  <c r="I4657" i="18"/>
  <c r="H4636" i="18"/>
  <c r="J4819" i="18"/>
  <c r="L4713" i="18"/>
  <c r="K4712" i="18"/>
  <c r="I4675" i="18"/>
  <c r="N4625" i="18"/>
  <c r="I4873" i="18"/>
  <c r="N4751" i="18"/>
  <c r="K10061" i="18"/>
  <c r="L10061" i="18" s="1"/>
  <c r="M10061" i="18" s="1"/>
  <c r="K10187" i="18"/>
  <c r="L10187" i="18" s="1"/>
  <c r="K10043" i="18"/>
  <c r="L10043" i="18" s="1"/>
  <c r="M10043" i="18" s="1"/>
  <c r="I10132" i="18"/>
  <c r="J10132" i="18" s="1"/>
  <c r="K10132" i="18" s="1"/>
  <c r="N10100" i="18"/>
  <c r="M10135" i="18"/>
  <c r="N10135" i="18" s="1"/>
  <c r="M10045" i="18"/>
  <c r="N10045" i="18" s="1"/>
  <c r="K10169" i="18"/>
  <c r="L10169" i="18" s="1"/>
  <c r="N10172" i="18"/>
  <c r="M10206" i="18"/>
  <c r="N10206" i="18" s="1"/>
  <c r="M10205" i="18"/>
  <c r="N10205" i="18" s="1"/>
  <c r="N10189" i="18"/>
  <c r="M10081" i="18"/>
  <c r="N10081" i="18" s="1"/>
  <c r="L10225" i="18"/>
  <c r="M10225" i="18" s="1"/>
  <c r="N10225" i="18" s="1"/>
  <c r="H10075" i="18"/>
  <c r="I10060" i="18"/>
  <c r="N10155" i="18"/>
  <c r="N10227" i="18"/>
  <c r="J10115" i="18"/>
  <c r="K10115" i="18" s="1"/>
  <c r="L10115" i="18" s="1"/>
  <c r="J10241" i="18"/>
  <c r="K10241" i="18" s="1"/>
  <c r="L10241" i="18" s="1"/>
  <c r="K10134" i="18"/>
  <c r="L10134" i="18" s="1"/>
  <c r="M10134" i="18" s="1"/>
  <c r="N10134" i="18" s="1"/>
  <c r="M10046" i="18"/>
  <c r="N10046" i="18" s="1"/>
  <c r="H10237" i="18"/>
  <c r="I10222" i="18"/>
  <c r="H10183" i="18"/>
  <c r="I10168" i="18"/>
  <c r="N10082" i="18"/>
  <c r="M10098" i="18"/>
  <c r="N10098" i="18" s="1"/>
  <c r="J10079" i="18"/>
  <c r="M10062" i="18"/>
  <c r="N10062" i="18" s="1"/>
  <c r="K10116" i="18"/>
  <c r="L10116" i="18" s="1"/>
  <c r="M10116" i="18" s="1"/>
  <c r="J10133" i="18"/>
  <c r="K10133" i="18" s="1"/>
  <c r="L10153" i="18"/>
  <c r="N10065" i="18"/>
  <c r="K10170" i="18"/>
  <c r="L10170" i="18" s="1"/>
  <c r="M10170" i="18" s="1"/>
  <c r="N10173" i="18"/>
  <c r="I10255" i="18"/>
  <c r="K10224" i="18"/>
  <c r="L10224" i="18" s="1"/>
  <c r="H10165" i="18"/>
  <c r="I10150" i="18"/>
  <c r="H10201" i="18"/>
  <c r="I10186" i="18"/>
  <c r="M10118" i="18"/>
  <c r="N10118" i="18" s="1"/>
  <c r="K10152" i="18"/>
  <c r="L10152" i="18" s="1"/>
  <c r="M10152" i="18" s="1"/>
  <c r="M10064" i="18"/>
  <c r="N10064" i="18" s="1"/>
  <c r="K10114" i="18"/>
  <c r="L10114" i="18" s="1"/>
  <c r="M10114" i="18" s="1"/>
  <c r="I10057" i="18"/>
  <c r="J10042" i="18"/>
  <c r="N10137" i="18"/>
  <c r="J10223" i="18"/>
  <c r="K10080" i="18"/>
  <c r="L10080" i="18" s="1"/>
  <c r="M10080" i="18" s="1"/>
  <c r="N10080" i="18" s="1"/>
  <c r="M10207" i="18"/>
  <c r="N10207" i="18" s="1"/>
  <c r="L10151" i="18"/>
  <c r="M10151" i="18" s="1"/>
  <c r="N10151" i="18" s="1"/>
  <c r="L10171" i="18"/>
  <c r="M10171" i="18" s="1"/>
  <c r="N10171" i="18" s="1"/>
  <c r="I10078" i="18"/>
  <c r="H10093" i="18"/>
  <c r="H10111" i="18"/>
  <c r="I10096" i="18"/>
  <c r="M10063" i="18"/>
  <c r="M10117" i="18"/>
  <c r="N10154" i="18"/>
  <c r="L10044" i="18"/>
  <c r="N10047" i="18"/>
  <c r="L10188" i="18"/>
  <c r="N10099" i="18"/>
  <c r="K10097" i="18"/>
  <c r="L10097" i="18" s="1"/>
  <c r="M10097" i="18" s="1"/>
  <c r="H10255" i="18"/>
  <c r="J10240" i="18"/>
  <c r="K10242" i="18"/>
  <c r="M10136" i="18"/>
  <c r="N10208" i="18"/>
  <c r="I10129" i="18"/>
  <c r="J10204" i="18"/>
  <c r="K10204" i="18" s="1"/>
  <c r="K10219" i="18" s="1"/>
  <c r="I10219" i="18"/>
  <c r="L10243" i="18"/>
  <c r="M10243" i="18" s="1"/>
  <c r="N10243" i="18" s="1"/>
  <c r="H10057" i="18"/>
  <c r="M10190" i="18"/>
  <c r="H10129" i="18"/>
  <c r="M10226" i="18"/>
  <c r="M10244" i="18"/>
  <c r="N10244" i="18" s="1"/>
  <c r="H10219" i="18"/>
  <c r="G10346" i="18"/>
  <c r="L10346" i="18"/>
  <c r="I10346" i="18"/>
  <c r="J10258" i="18"/>
  <c r="H10346" i="18"/>
  <c r="K10346" i="18"/>
  <c r="J10346" i="18"/>
  <c r="M10260" i="18"/>
  <c r="J10276" i="18"/>
  <c r="I10291" i="18"/>
  <c r="H10294" i="18"/>
  <c r="H10309" i="18" s="1"/>
  <c r="N10300" i="18"/>
  <c r="I10295" i="18"/>
  <c r="L10298" i="18"/>
  <c r="M10298" i="18" s="1"/>
  <c r="N10298" i="18" s="1"/>
  <c r="N10259" i="18"/>
  <c r="E10330" i="18" a="1"/>
  <c r="M10299" i="18"/>
  <c r="N10299" i="18" s="1"/>
  <c r="K10297" i="18"/>
  <c r="J10296" i="18"/>
  <c r="K10296" i="18" s="1"/>
  <c r="L10278" i="18"/>
  <c r="M10278" i="18" s="1"/>
  <c r="N10278" i="18" s="1"/>
  <c r="E10320" i="18"/>
  <c r="E10319" i="18"/>
  <c r="E10321" i="18"/>
  <c r="E10317" i="18"/>
  <c r="E10322" i="18"/>
  <c r="E10312" i="18"/>
  <c r="E10325" i="18"/>
  <c r="E10324" i="18"/>
  <c r="E10323" i="18"/>
  <c r="E10318" i="18"/>
  <c r="E10314" i="18"/>
  <c r="E10316" i="18"/>
  <c r="E10315" i="18"/>
  <c r="E10313" i="18"/>
  <c r="E10326" i="18"/>
  <c r="M10346" i="18"/>
  <c r="N10346" i="18"/>
  <c r="N13863" i="18" l="1"/>
  <c r="K13660" i="18"/>
  <c r="L13660" i="18" s="1"/>
  <c r="L13675" i="18" s="1"/>
  <c r="J13732" i="18"/>
  <c r="K13732" i="18" s="1"/>
  <c r="K13747" i="18" s="1"/>
  <c r="H13873" i="18"/>
  <c r="N13862" i="18"/>
  <c r="I4654" i="18"/>
  <c r="J4892" i="18"/>
  <c r="K4892" i="18" s="1"/>
  <c r="J13858" i="18"/>
  <c r="K13858" i="18" s="1"/>
  <c r="L13858" i="18" s="1"/>
  <c r="N4896" i="18"/>
  <c r="N13717" i="18"/>
  <c r="I13873" i="18"/>
  <c r="L4893" i="18"/>
  <c r="M4893" i="18" s="1"/>
  <c r="N4893" i="18" s="1"/>
  <c r="J13859" i="18"/>
  <c r="K13859" i="18" s="1"/>
  <c r="N4895" i="18"/>
  <c r="I4891" i="18"/>
  <c r="J4891" i="18" s="1"/>
  <c r="L4894" i="18"/>
  <c r="M4894" i="18" s="1"/>
  <c r="N4894" i="18" s="1"/>
  <c r="M13860" i="18"/>
  <c r="N13860" i="18" s="1"/>
  <c r="N4659" i="18"/>
  <c r="N13864" i="18"/>
  <c r="K13861" i="18"/>
  <c r="E13894" i="18" a="1"/>
  <c r="E4927" i="18" a="1"/>
  <c r="A4979" i="18"/>
  <c r="C4961" i="18"/>
  <c r="C4978" i="18" s="1"/>
  <c r="B4961" i="18"/>
  <c r="N4897" i="18"/>
  <c r="B13927" i="18"/>
  <c r="G13911" i="18"/>
  <c r="H13910" i="18"/>
  <c r="I13911" i="18"/>
  <c r="H13911" i="18"/>
  <c r="I13910" i="18"/>
  <c r="G13910" i="18"/>
  <c r="J13910" i="18"/>
  <c r="J13911" i="18"/>
  <c r="K13910" i="18"/>
  <c r="K13911" i="18"/>
  <c r="L13910" i="18"/>
  <c r="L13911" i="18"/>
  <c r="M13911" i="18"/>
  <c r="M13910" i="18"/>
  <c r="N13910" i="18"/>
  <c r="N13911" i="18"/>
  <c r="B4960" i="18"/>
  <c r="G4944" i="18"/>
  <c r="I4943" i="18"/>
  <c r="I4944" i="18"/>
  <c r="H4944" i="18"/>
  <c r="H4943" i="18"/>
  <c r="G4943" i="18"/>
  <c r="J4944" i="18"/>
  <c r="J4943" i="18"/>
  <c r="K4943" i="18"/>
  <c r="K4944" i="18"/>
  <c r="L4944" i="18"/>
  <c r="L4943" i="18"/>
  <c r="M4943" i="18"/>
  <c r="M4944" i="18"/>
  <c r="N4943" i="18"/>
  <c r="N4944" i="18"/>
  <c r="J13855" i="18"/>
  <c r="E4919" i="18"/>
  <c r="E4918" i="18"/>
  <c r="E4917" i="18"/>
  <c r="E4920" i="18"/>
  <c r="E4915" i="18"/>
  <c r="E4914" i="18"/>
  <c r="E4913" i="18"/>
  <c r="E4916" i="18"/>
  <c r="E4911" i="18"/>
  <c r="E4910" i="18"/>
  <c r="E4909" i="18"/>
  <c r="E4923" i="18"/>
  <c r="E4922" i="18"/>
  <c r="E4912" i="18"/>
  <c r="E4921" i="18"/>
  <c r="E13886" i="18"/>
  <c r="E13885" i="18"/>
  <c r="E13884" i="18"/>
  <c r="E13883" i="18"/>
  <c r="E13882" i="18"/>
  <c r="E13881" i="18"/>
  <c r="E13880" i="18"/>
  <c r="E13879" i="18"/>
  <c r="E13878" i="18"/>
  <c r="E13877" i="18"/>
  <c r="E13876" i="18"/>
  <c r="E13890" i="18"/>
  <c r="E13889" i="18"/>
  <c r="E13887" i="18"/>
  <c r="E13888" i="18"/>
  <c r="A13946" i="18"/>
  <c r="C13928" i="18"/>
  <c r="C13945" i="18" s="1"/>
  <c r="B13928" i="18"/>
  <c r="M13787" i="18"/>
  <c r="N13787" i="18" s="1"/>
  <c r="K4621" i="18"/>
  <c r="L4621" i="18" s="1"/>
  <c r="I4726" i="18"/>
  <c r="K4711" i="18"/>
  <c r="L4711" i="18" s="1"/>
  <c r="I13819" i="18"/>
  <c r="J13804" i="18"/>
  <c r="I13783" i="18"/>
  <c r="J13768" i="18"/>
  <c r="M13823" i="18"/>
  <c r="N13823" i="18" s="1"/>
  <c r="N13751" i="18"/>
  <c r="K13841" i="18"/>
  <c r="J13765" i="18"/>
  <c r="K13750" i="18"/>
  <c r="L13750" i="18" s="1"/>
  <c r="N13769" i="18"/>
  <c r="I13693" i="18"/>
  <c r="J13678" i="18"/>
  <c r="K13678" i="18" s="1"/>
  <c r="K13693" i="18" s="1"/>
  <c r="K13714" i="18"/>
  <c r="K13729" i="18" s="1"/>
  <c r="I13639" i="18"/>
  <c r="J13624" i="18"/>
  <c r="J13639" i="18" s="1"/>
  <c r="M13735" i="18"/>
  <c r="L13644" i="18"/>
  <c r="N13679" i="18"/>
  <c r="L13752" i="18"/>
  <c r="M13752" i="18" s="1"/>
  <c r="J13729" i="18"/>
  <c r="I13801" i="18"/>
  <c r="J13786" i="18"/>
  <c r="J13801" i="18" s="1"/>
  <c r="M13626" i="18"/>
  <c r="N13626" i="18" s="1"/>
  <c r="K13697" i="18"/>
  <c r="L13697" i="18" s="1"/>
  <c r="N13662" i="18"/>
  <c r="M13771" i="18"/>
  <c r="N13789" i="18"/>
  <c r="N13627" i="18"/>
  <c r="N13661" i="18"/>
  <c r="L13716" i="18"/>
  <c r="J13711" i="18"/>
  <c r="I13711" i="18"/>
  <c r="K13696" i="18"/>
  <c r="L13696" i="18" s="1"/>
  <c r="N13680" i="18"/>
  <c r="M13698" i="18"/>
  <c r="K13643" i="18"/>
  <c r="K13657" i="18" s="1"/>
  <c r="M13733" i="18"/>
  <c r="N13754" i="18"/>
  <c r="I13855" i="18"/>
  <c r="K13840" i="18"/>
  <c r="L13840" i="18" s="1"/>
  <c r="M13840" i="18" s="1"/>
  <c r="M13645" i="18"/>
  <c r="N13807" i="18"/>
  <c r="N13788" i="18"/>
  <c r="M13734" i="18"/>
  <c r="M13843" i="18"/>
  <c r="N13843" i="18" s="1"/>
  <c r="N13770" i="18"/>
  <c r="L13805" i="18"/>
  <c r="M13806" i="18"/>
  <c r="L13715" i="18"/>
  <c r="M13715" i="18" s="1"/>
  <c r="N13715" i="18" s="1"/>
  <c r="I13837" i="18"/>
  <c r="K13822" i="18"/>
  <c r="N13790" i="18"/>
  <c r="N13628" i="18"/>
  <c r="L13842" i="18"/>
  <c r="M13842" i="18" s="1"/>
  <c r="M13753" i="18"/>
  <c r="J13657" i="18"/>
  <c r="N13700" i="18"/>
  <c r="L13625" i="18"/>
  <c r="L13642" i="18"/>
  <c r="M13642" i="18" s="1"/>
  <c r="M4821" i="18"/>
  <c r="N4821" i="18" s="1"/>
  <c r="N4715" i="18"/>
  <c r="N4768" i="18"/>
  <c r="M4802" i="18"/>
  <c r="N4802" i="18" s="1"/>
  <c r="K4729" i="18"/>
  <c r="L4729" i="18" s="1"/>
  <c r="L4712" i="18"/>
  <c r="M4712" i="18" s="1"/>
  <c r="K4780" i="18"/>
  <c r="K4693" i="18"/>
  <c r="K4708" i="18" s="1"/>
  <c r="L4658" i="18"/>
  <c r="M4658" i="18" s="1"/>
  <c r="N4658" i="18" s="1"/>
  <c r="I4690" i="18"/>
  <c r="J4675" i="18"/>
  <c r="J4690" i="18" s="1"/>
  <c r="M4858" i="18"/>
  <c r="J4870" i="18"/>
  <c r="K4855" i="18"/>
  <c r="K4870" i="18" s="1"/>
  <c r="N4641" i="18"/>
  <c r="I4888" i="18"/>
  <c r="J4873" i="18"/>
  <c r="J4888" i="18" s="1"/>
  <c r="L4622" i="18"/>
  <c r="N4786" i="18"/>
  <c r="J4834" i="18"/>
  <c r="K4819" i="18"/>
  <c r="L4819" i="18" s="1"/>
  <c r="I4816" i="18"/>
  <c r="J4801" i="18"/>
  <c r="J4816" i="18" s="1"/>
  <c r="N4623" i="18"/>
  <c r="M4839" i="18"/>
  <c r="N4839" i="18" s="1"/>
  <c r="M4642" i="18"/>
  <c r="I4672" i="18"/>
  <c r="J4657" i="18"/>
  <c r="I4798" i="18"/>
  <c r="J4783" i="18"/>
  <c r="J4654" i="18"/>
  <c r="L4784" i="18"/>
  <c r="M4784" i="18" s="1"/>
  <c r="I4762" i="18"/>
  <c r="L4730" i="18"/>
  <c r="I4852" i="18"/>
  <c r="L4838" i="18"/>
  <c r="N4803" i="18"/>
  <c r="N4822" i="18"/>
  <c r="M4694" i="18"/>
  <c r="J4837" i="18"/>
  <c r="N4660" i="18"/>
  <c r="L4874" i="18"/>
  <c r="M4874" i="18" s="1"/>
  <c r="M4748" i="18"/>
  <c r="K4639" i="18"/>
  <c r="K4820" i="18"/>
  <c r="L4820" i="18" s="1"/>
  <c r="N4857" i="18"/>
  <c r="M4640" i="18"/>
  <c r="M4624" i="18"/>
  <c r="N4624" i="18" s="1"/>
  <c r="J4747" i="18"/>
  <c r="M4767" i="18"/>
  <c r="M4695" i="18"/>
  <c r="M4731" i="18"/>
  <c r="N4731" i="18" s="1"/>
  <c r="M4713" i="18"/>
  <c r="N4713" i="18" s="1"/>
  <c r="I4744" i="18"/>
  <c r="N4676" i="18"/>
  <c r="I4870" i="18"/>
  <c r="M4856" i="18"/>
  <c r="M4875" i="18"/>
  <c r="L4766" i="18"/>
  <c r="M4765" i="18"/>
  <c r="I10147" i="18"/>
  <c r="J10129" i="18"/>
  <c r="M10115" i="18"/>
  <c r="N10115" i="18" s="1"/>
  <c r="N10043" i="18"/>
  <c r="M10187" i="18"/>
  <c r="N10187" i="18" s="1"/>
  <c r="J10255" i="18"/>
  <c r="L10132" i="18"/>
  <c r="M10132" i="18" s="1"/>
  <c r="M10224" i="18"/>
  <c r="N10224" i="18" s="1"/>
  <c r="K10240" i="18"/>
  <c r="K10255" i="18" s="1"/>
  <c r="N10170" i="18"/>
  <c r="M10169" i="18"/>
  <c r="L10133" i="18"/>
  <c r="M10133" i="18" s="1"/>
  <c r="N10133" i="18" s="1"/>
  <c r="N10190" i="18"/>
  <c r="L10242" i="18"/>
  <c r="M10242" i="18" s="1"/>
  <c r="M10188" i="18"/>
  <c r="N10188" i="18" s="1"/>
  <c r="I10075" i="18"/>
  <c r="J10219" i="18"/>
  <c r="L10204" i="18"/>
  <c r="J10096" i="18"/>
  <c r="J10078" i="18"/>
  <c r="I10093" i="18"/>
  <c r="L10129" i="18"/>
  <c r="J10147" i="18"/>
  <c r="N10226" i="18"/>
  <c r="N10114" i="18"/>
  <c r="M10044" i="18"/>
  <c r="N10044" i="18" s="1"/>
  <c r="K10223" i="18"/>
  <c r="L10223" i="18" s="1"/>
  <c r="J10057" i="18"/>
  <c r="K10042" i="18"/>
  <c r="K10129" i="18"/>
  <c r="K10147" i="18"/>
  <c r="M10153" i="18"/>
  <c r="N10153" i="18" s="1"/>
  <c r="N10116" i="18"/>
  <c r="N10097" i="18"/>
  <c r="J10060" i="18"/>
  <c r="N10136" i="18"/>
  <c r="N10117" i="18"/>
  <c r="N10063" i="18"/>
  <c r="I10111" i="18"/>
  <c r="N10152" i="18"/>
  <c r="J10186" i="18"/>
  <c r="I10201" i="18"/>
  <c r="J10150" i="18"/>
  <c r="I10165" i="18"/>
  <c r="N10061" i="18"/>
  <c r="K10079" i="18"/>
  <c r="L10079" i="18" s="1"/>
  <c r="J10168" i="18"/>
  <c r="I10183" i="18"/>
  <c r="J10222" i="18"/>
  <c r="I10237" i="18"/>
  <c r="M10241" i="18"/>
  <c r="J10364" i="18"/>
  <c r="H10364" i="18"/>
  <c r="J10273" i="18"/>
  <c r="K10258" i="18"/>
  <c r="L10364" i="18"/>
  <c r="K10364" i="18"/>
  <c r="I10364" i="18"/>
  <c r="G10364" i="18"/>
  <c r="L10296" i="18"/>
  <c r="M10296" i="18" s="1"/>
  <c r="I10294" i="18"/>
  <c r="I10309" i="18" s="1"/>
  <c r="N10260" i="18"/>
  <c r="E10348" i="18" a="1"/>
  <c r="I10313" i="18"/>
  <c r="J10313" i="18" s="1"/>
  <c r="K10313" i="18" s="1"/>
  <c r="N10318" i="18"/>
  <c r="H10312" i="18"/>
  <c r="H10327" i="18" s="1"/>
  <c r="K10315" i="18"/>
  <c r="L10315" i="18" s="1"/>
  <c r="M10315" i="18" s="1"/>
  <c r="L10297" i="18"/>
  <c r="M10297" i="18" s="1"/>
  <c r="E10337" i="18"/>
  <c r="E10336" i="18"/>
  <c r="E10339" i="18"/>
  <c r="E10335" i="18"/>
  <c r="E10332" i="18"/>
  <c r="E10343" i="18"/>
  <c r="E10344" i="18"/>
  <c r="E10338" i="18"/>
  <c r="E10341" i="18"/>
  <c r="E10340" i="18"/>
  <c r="E10330" i="18"/>
  <c r="E10334" i="18"/>
  <c r="E10333" i="18"/>
  <c r="E10342" i="18"/>
  <c r="E10331" i="18"/>
  <c r="J10295" i="18"/>
  <c r="J10291" i="18"/>
  <c r="K10276" i="18"/>
  <c r="L10316" i="18"/>
  <c r="M10316" i="18" s="1"/>
  <c r="M10317" i="18"/>
  <c r="N10317" i="18" s="1"/>
  <c r="J10314" i="18"/>
  <c r="K10314" i="18" s="1"/>
  <c r="N10364" i="18"/>
  <c r="M10364" i="18"/>
  <c r="J13747" i="18" l="1"/>
  <c r="K13675" i="18"/>
  <c r="M13660" i="18"/>
  <c r="M13675" i="18" s="1"/>
  <c r="K4744" i="18"/>
  <c r="I4906" i="18"/>
  <c r="K4726" i="18"/>
  <c r="L13859" i="18"/>
  <c r="M13859" i="18" s="1"/>
  <c r="N13859" i="18" s="1"/>
  <c r="M4621" i="18"/>
  <c r="N4621" i="18" s="1"/>
  <c r="J13873" i="18"/>
  <c r="E4945" i="18" a="1"/>
  <c r="E4957" i="18" s="1"/>
  <c r="E13912" i="18" a="1"/>
  <c r="E13917" i="18" s="1"/>
  <c r="M13917" i="18" s="1"/>
  <c r="K4636" i="18"/>
  <c r="A13964" i="18"/>
  <c r="B13946" i="18"/>
  <c r="C13946" i="18"/>
  <c r="C13963" i="18" s="1"/>
  <c r="I13877" i="18"/>
  <c r="J13877" i="18" s="1"/>
  <c r="M13881" i="18"/>
  <c r="N13881" i="18" s="1"/>
  <c r="J4911" i="18"/>
  <c r="K4911" i="18" s="1"/>
  <c r="N4915" i="18"/>
  <c r="J13878" i="18"/>
  <c r="K13878" i="18" s="1"/>
  <c r="N13882" i="18"/>
  <c r="A4997" i="18"/>
  <c r="B4979" i="18"/>
  <c r="C4979" i="18"/>
  <c r="C4996" i="18" s="1"/>
  <c r="L13711" i="18"/>
  <c r="B13945" i="18"/>
  <c r="G13929" i="18"/>
  <c r="H13928" i="18"/>
  <c r="H13929" i="18"/>
  <c r="I13928" i="18"/>
  <c r="I13929" i="18"/>
  <c r="G13928" i="18"/>
  <c r="J13929" i="18"/>
  <c r="J13928" i="18"/>
  <c r="K13928" i="18"/>
  <c r="K13929" i="18"/>
  <c r="L13928" i="18"/>
  <c r="L13929" i="18"/>
  <c r="M13928" i="18"/>
  <c r="M13929" i="18"/>
  <c r="N13929" i="18"/>
  <c r="N13928" i="18"/>
  <c r="K13879" i="18"/>
  <c r="H4909" i="18"/>
  <c r="L4913" i="18"/>
  <c r="E4938" i="18"/>
  <c r="E4937" i="18"/>
  <c r="E4936" i="18"/>
  <c r="E4927" i="18"/>
  <c r="E4934" i="18"/>
  <c r="E4933" i="18"/>
  <c r="E4932" i="18"/>
  <c r="E4939" i="18"/>
  <c r="E4930" i="18"/>
  <c r="E4929" i="18"/>
  <c r="E4928" i="18"/>
  <c r="E4935" i="18"/>
  <c r="E4941" i="18"/>
  <c r="E4940" i="18"/>
  <c r="E4931" i="18"/>
  <c r="E13901" i="18"/>
  <c r="E13900" i="18"/>
  <c r="E13899" i="18"/>
  <c r="E13902" i="18"/>
  <c r="E13897" i="18"/>
  <c r="E13896" i="18"/>
  <c r="E13895" i="18"/>
  <c r="E13898" i="18"/>
  <c r="E13905" i="18"/>
  <c r="E13904" i="18"/>
  <c r="E13903" i="18"/>
  <c r="E13906" i="18"/>
  <c r="E13908" i="18"/>
  <c r="E13907" i="18"/>
  <c r="E13894" i="18"/>
  <c r="L13861" i="18"/>
  <c r="K4675" i="18"/>
  <c r="K4690" i="18" s="1"/>
  <c r="H13876" i="18"/>
  <c r="L13880" i="18"/>
  <c r="M13880" i="18" s="1"/>
  <c r="N13880" i="18" s="1"/>
  <c r="K4912" i="18"/>
  <c r="I4910" i="18"/>
  <c r="M4914" i="18"/>
  <c r="B4978" i="18"/>
  <c r="G4962" i="18"/>
  <c r="I4961" i="18"/>
  <c r="I4962" i="18"/>
  <c r="H4962" i="18"/>
  <c r="G4961" i="18"/>
  <c r="H4961" i="18"/>
  <c r="J4962" i="18"/>
  <c r="J4961" i="18"/>
  <c r="K4961" i="18"/>
  <c r="K4962" i="18"/>
  <c r="L4962" i="18"/>
  <c r="L4961" i="18"/>
  <c r="M4961" i="18"/>
  <c r="M4962" i="18"/>
  <c r="N4962" i="18"/>
  <c r="N4961" i="18"/>
  <c r="L13714" i="18"/>
  <c r="M13714" i="18" s="1"/>
  <c r="K13768" i="18"/>
  <c r="L13768" i="18" s="1"/>
  <c r="L13783" i="18" s="1"/>
  <c r="J13783" i="18"/>
  <c r="N4784" i="18"/>
  <c r="K4873" i="18"/>
  <c r="K4888" i="18" s="1"/>
  <c r="K13624" i="18"/>
  <c r="K13639" i="18" s="1"/>
  <c r="J13819" i="18"/>
  <c r="K13804" i="18"/>
  <c r="L13765" i="18"/>
  <c r="M13750" i="18"/>
  <c r="M13765" i="18" s="1"/>
  <c r="M13858" i="18"/>
  <c r="K13837" i="18"/>
  <c r="L13822" i="18"/>
  <c r="M13822" i="18" s="1"/>
  <c r="M13837" i="18" s="1"/>
  <c r="N13734" i="18"/>
  <c r="K13855" i="18"/>
  <c r="K13711" i="18"/>
  <c r="M13696" i="18"/>
  <c r="N13696" i="18" s="1"/>
  <c r="M13716" i="18"/>
  <c r="M13697" i="18"/>
  <c r="N13697" i="18" s="1"/>
  <c r="N13733" i="18"/>
  <c r="N13735" i="18"/>
  <c r="N13698" i="18"/>
  <c r="N13806" i="18"/>
  <c r="M13644" i="18"/>
  <c r="N13644" i="18" s="1"/>
  <c r="J13693" i="18"/>
  <c r="L13678" i="18"/>
  <c r="M13678" i="18" s="1"/>
  <c r="M13693" i="18" s="1"/>
  <c r="L13732" i="18"/>
  <c r="M13732" i="18" s="1"/>
  <c r="L13841" i="18"/>
  <c r="M13841" i="18" s="1"/>
  <c r="N13642" i="18"/>
  <c r="K13873" i="18"/>
  <c r="L4693" i="18"/>
  <c r="L4708" i="18" s="1"/>
  <c r="N4858" i="18"/>
  <c r="N13753" i="18"/>
  <c r="M13805" i="18"/>
  <c r="N13805" i="18" s="1"/>
  <c r="M13625" i="18"/>
  <c r="N13625" i="18" s="1"/>
  <c r="N13840" i="18"/>
  <c r="L13643" i="18"/>
  <c r="M13643" i="18" s="1"/>
  <c r="N13771" i="18"/>
  <c r="N13645" i="18"/>
  <c r="N13842" i="18"/>
  <c r="K13786" i="18"/>
  <c r="N13752" i="18"/>
  <c r="K13765" i="18"/>
  <c r="N4712" i="18"/>
  <c r="L4834" i="18"/>
  <c r="K4801" i="18"/>
  <c r="K4816" i="18" s="1"/>
  <c r="N4875" i="18"/>
  <c r="N4748" i="18"/>
  <c r="N4642" i="18"/>
  <c r="M4766" i="18"/>
  <c r="N4766" i="18" s="1"/>
  <c r="N4640" i="18"/>
  <c r="M4838" i="18"/>
  <c r="N4695" i="18"/>
  <c r="J4762" i="18"/>
  <c r="K4747" i="18"/>
  <c r="L4747" i="18" s="1"/>
  <c r="L4762" i="18" s="1"/>
  <c r="L4744" i="18"/>
  <c r="M4729" i="18"/>
  <c r="M4730" i="18"/>
  <c r="N4730" i="18" s="1"/>
  <c r="M4820" i="18"/>
  <c r="N4820" i="18" s="1"/>
  <c r="L4639" i="18"/>
  <c r="J4798" i="18"/>
  <c r="K4783" i="18"/>
  <c r="L4783" i="18" s="1"/>
  <c r="J4672" i="18"/>
  <c r="K4657" i="18"/>
  <c r="N4856" i="18"/>
  <c r="J4906" i="18"/>
  <c r="N4767" i="18"/>
  <c r="L4726" i="18"/>
  <c r="L4780" i="18"/>
  <c r="L4892" i="18"/>
  <c r="J4852" i="18"/>
  <c r="K4837" i="18"/>
  <c r="K4834" i="18"/>
  <c r="M4622" i="18"/>
  <c r="N4765" i="18"/>
  <c r="K4654" i="18"/>
  <c r="N4874" i="18"/>
  <c r="N4694" i="18"/>
  <c r="M4819" i="18"/>
  <c r="N4819" i="18" s="1"/>
  <c r="K4891" i="18"/>
  <c r="L4636" i="18"/>
  <c r="M4711" i="18"/>
  <c r="L4855" i="18"/>
  <c r="M10129" i="18"/>
  <c r="L10240" i="18"/>
  <c r="M10240" i="18" s="1"/>
  <c r="M10255" i="18" s="1"/>
  <c r="M10223" i="18"/>
  <c r="N10223" i="18" s="1"/>
  <c r="L10147" i="18"/>
  <c r="N10242" i="18"/>
  <c r="M10079" i="18"/>
  <c r="N10079" i="18" s="1"/>
  <c r="N10169" i="18"/>
  <c r="L10042" i="18"/>
  <c r="N10129" i="18"/>
  <c r="J10075" i="18"/>
  <c r="K10060" i="18"/>
  <c r="K10075" i="18" s="1"/>
  <c r="K10057" i="18"/>
  <c r="K10150" i="18"/>
  <c r="L10150" i="18" s="1"/>
  <c r="L10165" i="18" s="1"/>
  <c r="J10165" i="18"/>
  <c r="J10201" i="18"/>
  <c r="K10186" i="18"/>
  <c r="J10093" i="18"/>
  <c r="K10078" i="18"/>
  <c r="N10241" i="18"/>
  <c r="J10237" i="18"/>
  <c r="K10222" i="18"/>
  <c r="K10237" i="18" s="1"/>
  <c r="J10183" i="18"/>
  <c r="K10168" i="18"/>
  <c r="L10219" i="18"/>
  <c r="M10204" i="18"/>
  <c r="M10219" i="18" s="1"/>
  <c r="J10111" i="18"/>
  <c r="K10096" i="18"/>
  <c r="N10132" i="18"/>
  <c r="M10147" i="18"/>
  <c r="J10294" i="18"/>
  <c r="J10309" i="18" s="1"/>
  <c r="I10382" i="18"/>
  <c r="L10382" i="18"/>
  <c r="H10382" i="18"/>
  <c r="L10258" i="18"/>
  <c r="K10273" i="18"/>
  <c r="G10382" i="18"/>
  <c r="K10382" i="18"/>
  <c r="J10382" i="18"/>
  <c r="E10366" i="18" a="1"/>
  <c r="E10370" i="18" s="1"/>
  <c r="N10296" i="18"/>
  <c r="L10314" i="18"/>
  <c r="I10331" i="18"/>
  <c r="J10331" i="18" s="1"/>
  <c r="H10330" i="18"/>
  <c r="H10345" i="18" s="1"/>
  <c r="N10315" i="18"/>
  <c r="N10297" i="18"/>
  <c r="L10313" i="18"/>
  <c r="M10313" i="18" s="1"/>
  <c r="N10336" i="18"/>
  <c r="N10316" i="18"/>
  <c r="K10291" i="18"/>
  <c r="L10276" i="18"/>
  <c r="M10276" i="18" s="1"/>
  <c r="M10291" i="18" s="1"/>
  <c r="K10333" i="18"/>
  <c r="L10333" i="18" s="1"/>
  <c r="M10333" i="18" s="1"/>
  <c r="N10333" i="18" s="1"/>
  <c r="J10332" i="18"/>
  <c r="K10332" i="18" s="1"/>
  <c r="L10332" i="18" s="1"/>
  <c r="M10332" i="18" s="1"/>
  <c r="I10312" i="18"/>
  <c r="J10312" i="18" s="1"/>
  <c r="K10295" i="18"/>
  <c r="L10295" i="18" s="1"/>
  <c r="M10295" i="18" s="1"/>
  <c r="L10334" i="18"/>
  <c r="M10334" i="18" s="1"/>
  <c r="N10334" i="18" s="1"/>
  <c r="M10335" i="18"/>
  <c r="N10335" i="18" s="1"/>
  <c r="E10354" i="18"/>
  <c r="E10353" i="18"/>
  <c r="E10356" i="18"/>
  <c r="E10355" i="18"/>
  <c r="E10350" i="18"/>
  <c r="E10349" i="18"/>
  <c r="E10358" i="18"/>
  <c r="E10357" i="18"/>
  <c r="E10351" i="18"/>
  <c r="E10352" i="18"/>
  <c r="E10348" i="18"/>
  <c r="E10362" i="18"/>
  <c r="E10361" i="18"/>
  <c r="E10359" i="18"/>
  <c r="E10360" i="18"/>
  <c r="M10382" i="18"/>
  <c r="N10382" i="18"/>
  <c r="E13915" i="18" l="1"/>
  <c r="K13915" i="18" s="1"/>
  <c r="L13915" i="18" s="1"/>
  <c r="E13926" i="18"/>
  <c r="E13924" i="18"/>
  <c r="E13918" i="18"/>
  <c r="N13918" i="18" s="1"/>
  <c r="E4946" i="18"/>
  <c r="I4946" i="18" s="1"/>
  <c r="J4946" i="18" s="1"/>
  <c r="N13660" i="18"/>
  <c r="N13675" i="18" s="1"/>
  <c r="E13925" i="18"/>
  <c r="E13913" i="18"/>
  <c r="I13913" i="18" s="1"/>
  <c r="E13921" i="18"/>
  <c r="E13914" i="18"/>
  <c r="J13914" i="18" s="1"/>
  <c r="K13914" i="18" s="1"/>
  <c r="E4945" i="18"/>
  <c r="H4945" i="18" s="1"/>
  <c r="E4958" i="18"/>
  <c r="L13729" i="18"/>
  <c r="M4636" i="18"/>
  <c r="N4622" i="18"/>
  <c r="L13855" i="18"/>
  <c r="L13624" i="18"/>
  <c r="L13639" i="18" s="1"/>
  <c r="E13922" i="18"/>
  <c r="E13919" i="18"/>
  <c r="E13912" i="18"/>
  <c r="H13912" i="18" s="1"/>
  <c r="H13927" i="18" s="1"/>
  <c r="E13916" i="18"/>
  <c r="L13916" i="18" s="1"/>
  <c r="L13873" i="18"/>
  <c r="M4693" i="18"/>
  <c r="M4708" i="18" s="1"/>
  <c r="E13923" i="18"/>
  <c r="E13920" i="18"/>
  <c r="M13729" i="18"/>
  <c r="L4911" i="18"/>
  <c r="M4911" i="18" s="1"/>
  <c r="M13861" i="18"/>
  <c r="N13861" i="18" s="1"/>
  <c r="M13768" i="18"/>
  <c r="M13783" i="18" s="1"/>
  <c r="E4948" i="18"/>
  <c r="E4947" i="18"/>
  <c r="J4947" i="18" s="1"/>
  <c r="K4947" i="18" s="1"/>
  <c r="E4951" i="18"/>
  <c r="N4951" i="18" s="1"/>
  <c r="E4955" i="18"/>
  <c r="E4954" i="18"/>
  <c r="E4949" i="18"/>
  <c r="L4949" i="18" s="1"/>
  <c r="M4949" i="18" s="1"/>
  <c r="E4952" i="18"/>
  <c r="E4956" i="18"/>
  <c r="N13750" i="18"/>
  <c r="E4950" i="18"/>
  <c r="M4950" i="18" s="1"/>
  <c r="E4959" i="18"/>
  <c r="E4953" i="18"/>
  <c r="L13898" i="18"/>
  <c r="L4931" i="18"/>
  <c r="I4928" i="18"/>
  <c r="M4932" i="18"/>
  <c r="M4913" i="18"/>
  <c r="B4996" i="18"/>
  <c r="G4980" i="18"/>
  <c r="I4979" i="18"/>
  <c r="I4980" i="18"/>
  <c r="H4979" i="18"/>
  <c r="H4980" i="18"/>
  <c r="G4979" i="18"/>
  <c r="J4979" i="18"/>
  <c r="J4980" i="18"/>
  <c r="K4979" i="18"/>
  <c r="K4980" i="18"/>
  <c r="L4979" i="18"/>
  <c r="L4980" i="18"/>
  <c r="M4979" i="18"/>
  <c r="M4980" i="18"/>
  <c r="N4980" i="18"/>
  <c r="N4979" i="18"/>
  <c r="L13878" i="18"/>
  <c r="M13878" i="18" s="1"/>
  <c r="B13963" i="18"/>
  <c r="G13947" i="18"/>
  <c r="H13947" i="18"/>
  <c r="I13946" i="18"/>
  <c r="H13946" i="18"/>
  <c r="G13946" i="18"/>
  <c r="I13947" i="18"/>
  <c r="J13946" i="18"/>
  <c r="J13947" i="18"/>
  <c r="K13946" i="18"/>
  <c r="K13947" i="18"/>
  <c r="L13946" i="18"/>
  <c r="L13947" i="18"/>
  <c r="M13947" i="18"/>
  <c r="M13946" i="18"/>
  <c r="N13947" i="18"/>
  <c r="N13946" i="18"/>
  <c r="J4910" i="18"/>
  <c r="K4910" i="18" s="1"/>
  <c r="L4910" i="18" s="1"/>
  <c r="H4927" i="18"/>
  <c r="H4942" i="18" s="1"/>
  <c r="N13714" i="18"/>
  <c r="N4914" i="18"/>
  <c r="L4912" i="18"/>
  <c r="M4912" i="18" s="1"/>
  <c r="H13894" i="18"/>
  <c r="I13895" i="18"/>
  <c r="M13899" i="18"/>
  <c r="N13899" i="18" s="1"/>
  <c r="J4929" i="18"/>
  <c r="N4933" i="18"/>
  <c r="E13930" i="18" a="1"/>
  <c r="B4997" i="18"/>
  <c r="A5015" i="18"/>
  <c r="C4997" i="18"/>
  <c r="C5014" i="18" s="1"/>
  <c r="B13964" i="18"/>
  <c r="C13964" i="18"/>
  <c r="C13981" i="18" s="1"/>
  <c r="A13982" i="18"/>
  <c r="K13897" i="18"/>
  <c r="L13897" i="18" s="1"/>
  <c r="L4675" i="18"/>
  <c r="M4675" i="18" s="1"/>
  <c r="M4690" i="18" s="1"/>
  <c r="E4963" i="18" a="1"/>
  <c r="I13876" i="18"/>
  <c r="H13891" i="18"/>
  <c r="J13896" i="18"/>
  <c r="N13900" i="18"/>
  <c r="K4930" i="18"/>
  <c r="N13917" i="18"/>
  <c r="I4909" i="18"/>
  <c r="H4924" i="18"/>
  <c r="L13879" i="18"/>
  <c r="M13879" i="18" s="1"/>
  <c r="K13877" i="18"/>
  <c r="L13877" i="18" s="1"/>
  <c r="M4780" i="18"/>
  <c r="N4838" i="18"/>
  <c r="L4873" i="18"/>
  <c r="L4888" i="18" s="1"/>
  <c r="N13858" i="18"/>
  <c r="K13819" i="18"/>
  <c r="L13804" i="18"/>
  <c r="K13783" i="18"/>
  <c r="N13711" i="18"/>
  <c r="N13841" i="18"/>
  <c r="M13855" i="18"/>
  <c r="M13747" i="18"/>
  <c r="N13732" i="18"/>
  <c r="K13801" i="18"/>
  <c r="L13786" i="18"/>
  <c r="N13716" i="18"/>
  <c r="L13837" i="18"/>
  <c r="N13822" i="18"/>
  <c r="L13657" i="18"/>
  <c r="L13693" i="18"/>
  <c r="N13678" i="18"/>
  <c r="M13657" i="18"/>
  <c r="N13643" i="18"/>
  <c r="L13747" i="18"/>
  <c r="M13711" i="18"/>
  <c r="N4834" i="18"/>
  <c r="N4780" i="18"/>
  <c r="L4801" i="18"/>
  <c r="L4798" i="18"/>
  <c r="M4783" i="18"/>
  <c r="M4798" i="18" s="1"/>
  <c r="K4906" i="18"/>
  <c r="L4891" i="18"/>
  <c r="L4654" i="18"/>
  <c r="M4639" i="18"/>
  <c r="N4639" i="18" s="1"/>
  <c r="N4654" i="18" s="1"/>
  <c r="M4744" i="18"/>
  <c r="K4672" i="18"/>
  <c r="L4657" i="18"/>
  <c r="K4762" i="18"/>
  <c r="M4834" i="18"/>
  <c r="K4852" i="18"/>
  <c r="L4837" i="18"/>
  <c r="K4798" i="18"/>
  <c r="L4870" i="18"/>
  <c r="M4855" i="18"/>
  <c r="M4726" i="18"/>
  <c r="N4711" i="18"/>
  <c r="M4892" i="18"/>
  <c r="N4729" i="18"/>
  <c r="N4744" i="18" s="1"/>
  <c r="M4747" i="18"/>
  <c r="L10255" i="18"/>
  <c r="N10240" i="18"/>
  <c r="K10294" i="18"/>
  <c r="K10309" i="18" s="1"/>
  <c r="L10060" i="18"/>
  <c r="L10075" i="18" s="1"/>
  <c r="L10222" i="18"/>
  <c r="L10237" i="18" s="1"/>
  <c r="N10147" i="18"/>
  <c r="L10168" i="18"/>
  <c r="K10183" i="18"/>
  <c r="L10186" i="18"/>
  <c r="K10201" i="18"/>
  <c r="L10096" i="18"/>
  <c r="M10096" i="18" s="1"/>
  <c r="K10111" i="18"/>
  <c r="L10078" i="18"/>
  <c r="K10165" i="18"/>
  <c r="M10042" i="18"/>
  <c r="L10057" i="18"/>
  <c r="K10093" i="18"/>
  <c r="M10150" i="18"/>
  <c r="N10204" i="18"/>
  <c r="E10380" i="18"/>
  <c r="E10368" i="18"/>
  <c r="J10368" i="18" s="1"/>
  <c r="K10368" i="18" s="1"/>
  <c r="E10373" i="18"/>
  <c r="E10377" i="18"/>
  <c r="E10371" i="18"/>
  <c r="M10371" i="18" s="1"/>
  <c r="E10376" i="18"/>
  <c r="E10372" i="18"/>
  <c r="N10372" i="18" s="1"/>
  <c r="E10379" i="18"/>
  <c r="E10375" i="18"/>
  <c r="E10378" i="18"/>
  <c r="E10369" i="18"/>
  <c r="K10369" i="18" s="1"/>
  <c r="L10369" i="18" s="1"/>
  <c r="E10366" i="18"/>
  <c r="H10366" i="18" s="1"/>
  <c r="H10381" i="18" s="1"/>
  <c r="E10374" i="18"/>
  <c r="E10367" i="18"/>
  <c r="I10367" i="18" s="1"/>
  <c r="J10367" i="18" s="1"/>
  <c r="K10400" i="18"/>
  <c r="M10258" i="18"/>
  <c r="L10273" i="18"/>
  <c r="L10400" i="18"/>
  <c r="J10400" i="18"/>
  <c r="G10400" i="18"/>
  <c r="H10400" i="18"/>
  <c r="I10400" i="18"/>
  <c r="N10313" i="18"/>
  <c r="K10331" i="18"/>
  <c r="L10331" i="18" s="1"/>
  <c r="K10351" i="18"/>
  <c r="L10351" i="18" s="1"/>
  <c r="J10350" i="18"/>
  <c r="K10350" i="18" s="1"/>
  <c r="L10350" i="18" s="1"/>
  <c r="N10354" i="18"/>
  <c r="K10312" i="18"/>
  <c r="L10312" i="18" s="1"/>
  <c r="J10327" i="18"/>
  <c r="N10332" i="18"/>
  <c r="N10276" i="18"/>
  <c r="I10327" i="18"/>
  <c r="H10348" i="18"/>
  <c r="H10363" i="18" s="1"/>
  <c r="L10291" i="18"/>
  <c r="M10314" i="18"/>
  <c r="E10384" i="18" a="1"/>
  <c r="L10352" i="18"/>
  <c r="M10352" i="18" s="1"/>
  <c r="I10349" i="18"/>
  <c r="J10349" i="18" s="1"/>
  <c r="M10353" i="18"/>
  <c r="N10353" i="18" s="1"/>
  <c r="L10370" i="18"/>
  <c r="M10370" i="18" s="1"/>
  <c r="I10330" i="18"/>
  <c r="N10295" i="18"/>
  <c r="M10400" i="18"/>
  <c r="N10400" i="18"/>
  <c r="J13913" i="18" l="1"/>
  <c r="K13913" i="18" s="1"/>
  <c r="N4693" i="18"/>
  <c r="L4947" i="18"/>
  <c r="M4947" i="18" s="1"/>
  <c r="N4636" i="18"/>
  <c r="N13855" i="18"/>
  <c r="M13873" i="18"/>
  <c r="N13873" i="18"/>
  <c r="N4949" i="18"/>
  <c r="M13624" i="18"/>
  <c r="N4675" i="18"/>
  <c r="N4690" i="18" s="1"/>
  <c r="N13765" i="18"/>
  <c r="K4946" i="18"/>
  <c r="M13897" i="18"/>
  <c r="N13897" i="18" s="1"/>
  <c r="I4927" i="18"/>
  <c r="I4942" i="18" s="1"/>
  <c r="E13948" i="18" a="1"/>
  <c r="E13956" i="18" s="1"/>
  <c r="E4981" i="18" a="1"/>
  <c r="E4981" i="18" s="1"/>
  <c r="H4981" i="18" s="1"/>
  <c r="H4996" i="18" s="1"/>
  <c r="K4948" i="18"/>
  <c r="L4948" i="18" s="1"/>
  <c r="M4873" i="18"/>
  <c r="N4873" i="18" s="1"/>
  <c r="N4888" i="18" s="1"/>
  <c r="L4930" i="18"/>
  <c r="M4930" i="18" s="1"/>
  <c r="N13768" i="18"/>
  <c r="M13915" i="18"/>
  <c r="N13915" i="18" s="1"/>
  <c r="M13877" i="18"/>
  <c r="N13877" i="18" s="1"/>
  <c r="N4912" i="18"/>
  <c r="E13939" i="18"/>
  <c r="E13938" i="18"/>
  <c r="E13937" i="18"/>
  <c r="E13940" i="18"/>
  <c r="E13935" i="18"/>
  <c r="E13934" i="18"/>
  <c r="E13933" i="18"/>
  <c r="E13936" i="18"/>
  <c r="E13943" i="18"/>
  <c r="E13942" i="18"/>
  <c r="E13941" i="18"/>
  <c r="E13944" i="18"/>
  <c r="E13931" i="18"/>
  <c r="E13930" i="18"/>
  <c r="E13932" i="18"/>
  <c r="L4690" i="18"/>
  <c r="M13916" i="18"/>
  <c r="N13916" i="18" s="1"/>
  <c r="N13879" i="18"/>
  <c r="I4924" i="18"/>
  <c r="J4909" i="18"/>
  <c r="B5014" i="18"/>
  <c r="G4998" i="18"/>
  <c r="I4997" i="18"/>
  <c r="G4997" i="18"/>
  <c r="H4998" i="18"/>
  <c r="I4998" i="18"/>
  <c r="H4997" i="18"/>
  <c r="J4997" i="18"/>
  <c r="J4998" i="18"/>
  <c r="K4998" i="18"/>
  <c r="K4997" i="18"/>
  <c r="L4997" i="18"/>
  <c r="L4998" i="18"/>
  <c r="M4997" i="18"/>
  <c r="M4998" i="18"/>
  <c r="N4998" i="18"/>
  <c r="N4997" i="18"/>
  <c r="K4929" i="18"/>
  <c r="L4929" i="18" s="1"/>
  <c r="H13909" i="18"/>
  <c r="M4910" i="18"/>
  <c r="M13898" i="18"/>
  <c r="N13898" i="18" s="1"/>
  <c r="I13912" i="18"/>
  <c r="N13878" i="18"/>
  <c r="E4964" i="18"/>
  <c r="E4963" i="18"/>
  <c r="E4969" i="18"/>
  <c r="E4976" i="18"/>
  <c r="E4975" i="18"/>
  <c r="E4974" i="18"/>
  <c r="E4965" i="18"/>
  <c r="E4972" i="18"/>
  <c r="E4971" i="18"/>
  <c r="E4970" i="18"/>
  <c r="E4977" i="18"/>
  <c r="E4968" i="18"/>
  <c r="E4967" i="18"/>
  <c r="E4966" i="18"/>
  <c r="E4973" i="18"/>
  <c r="C13982" i="18"/>
  <c r="C13999" i="18" s="1"/>
  <c r="A14000" i="18"/>
  <c r="B13982" i="18"/>
  <c r="C5015" i="18"/>
  <c r="C5032" i="18" s="1"/>
  <c r="A5033" i="18"/>
  <c r="B5015" i="18"/>
  <c r="M4931" i="18"/>
  <c r="N4931" i="18" s="1"/>
  <c r="N4783" i="18"/>
  <c r="N4798" i="18" s="1"/>
  <c r="L13914" i="18"/>
  <c r="M13914" i="18" s="1"/>
  <c r="N13914" i="18" s="1"/>
  <c r="K13896" i="18"/>
  <c r="L13896" i="18" s="1"/>
  <c r="I13891" i="18"/>
  <c r="J13876" i="18"/>
  <c r="B13981" i="18"/>
  <c r="G13965" i="18"/>
  <c r="H13964" i="18"/>
  <c r="H13965" i="18"/>
  <c r="I13964" i="18"/>
  <c r="I13965" i="18"/>
  <c r="G13964" i="18"/>
  <c r="J13965" i="18"/>
  <c r="J13964" i="18"/>
  <c r="K13964" i="18"/>
  <c r="K13965" i="18"/>
  <c r="L13964" i="18"/>
  <c r="L13965" i="18"/>
  <c r="M13964" i="18"/>
  <c r="M13965" i="18"/>
  <c r="N13965" i="18"/>
  <c r="N13964" i="18"/>
  <c r="I13894" i="18"/>
  <c r="I4945" i="18"/>
  <c r="J4945" i="18" s="1"/>
  <c r="J4960" i="18" s="1"/>
  <c r="H4960" i="18"/>
  <c r="N4950" i="18"/>
  <c r="N4911" i="18"/>
  <c r="J13895" i="18"/>
  <c r="K13895" i="18" s="1"/>
  <c r="L13895" i="18" s="1"/>
  <c r="N4913" i="18"/>
  <c r="N4932" i="18"/>
  <c r="J4928" i="18"/>
  <c r="L13819" i="18"/>
  <c r="M13804" i="18"/>
  <c r="M13819" i="18" s="1"/>
  <c r="N13837" i="18"/>
  <c r="L13801" i="18"/>
  <c r="M13786" i="18"/>
  <c r="N13693" i="18"/>
  <c r="N13729" i="18"/>
  <c r="N13747" i="18"/>
  <c r="N13657" i="18"/>
  <c r="L4816" i="18"/>
  <c r="M4801" i="18"/>
  <c r="N4801" i="18" s="1"/>
  <c r="N4816" i="18" s="1"/>
  <c r="N4892" i="18"/>
  <c r="L4672" i="18"/>
  <c r="M4762" i="18"/>
  <c r="L4906" i="18"/>
  <c r="M4891" i="18"/>
  <c r="N4747" i="18"/>
  <c r="N4726" i="18"/>
  <c r="M4870" i="18"/>
  <c r="N4855" i="18"/>
  <c r="L4852" i="18"/>
  <c r="M4837" i="18"/>
  <c r="M4657" i="18"/>
  <c r="M4672" i="18" s="1"/>
  <c r="M4654" i="18"/>
  <c r="N10255" i="18"/>
  <c r="M10222" i="18"/>
  <c r="M10237" i="18" s="1"/>
  <c r="L10294" i="18"/>
  <c r="M10294" i="18" s="1"/>
  <c r="M10060" i="18"/>
  <c r="N10060" i="18" s="1"/>
  <c r="L10201" i="18"/>
  <c r="N10219" i="18"/>
  <c r="N10150" i="18"/>
  <c r="M10165" i="18"/>
  <c r="M10186" i="18"/>
  <c r="M10057" i="18"/>
  <c r="N10042" i="18"/>
  <c r="L10093" i="18"/>
  <c r="M10078" i="18"/>
  <c r="M10111" i="18"/>
  <c r="N10096" i="18"/>
  <c r="L10111" i="18"/>
  <c r="M10168" i="18"/>
  <c r="L10183" i="18"/>
  <c r="N10371" i="18"/>
  <c r="H10418" i="18"/>
  <c r="J10418" i="18"/>
  <c r="N10258" i="18"/>
  <c r="M10273" i="18"/>
  <c r="I10418" i="18"/>
  <c r="G10418" i="18"/>
  <c r="L10418" i="18"/>
  <c r="K10418" i="18"/>
  <c r="N10370" i="18"/>
  <c r="M10331" i="18"/>
  <c r="N10331" i="18" s="1"/>
  <c r="K10349" i="18"/>
  <c r="L10349" i="18" s="1"/>
  <c r="I10348" i="18"/>
  <c r="I10363" i="18" s="1"/>
  <c r="M10350" i="18"/>
  <c r="N10350" i="18" s="1"/>
  <c r="L10327" i="18"/>
  <c r="M10312" i="18"/>
  <c r="M10327" i="18" s="1"/>
  <c r="M10351" i="18"/>
  <c r="N10351" i="18" s="1"/>
  <c r="E10402" i="18" a="1"/>
  <c r="I10366" i="18"/>
  <c r="M10369" i="18"/>
  <c r="L10368" i="18"/>
  <c r="N10291" i="18"/>
  <c r="N10352" i="18"/>
  <c r="E10396" i="18"/>
  <c r="E10397" i="18"/>
  <c r="E10390" i="18"/>
  <c r="E10385" i="18"/>
  <c r="E10391" i="18"/>
  <c r="E10393" i="18"/>
  <c r="E10388" i="18"/>
  <c r="E10387" i="18"/>
  <c r="E10384" i="18"/>
  <c r="E10398" i="18"/>
  <c r="E10394" i="18"/>
  <c r="E10392" i="18"/>
  <c r="E10395" i="18"/>
  <c r="E10386" i="18"/>
  <c r="E10389" i="18"/>
  <c r="I10345" i="18"/>
  <c r="K10367" i="18"/>
  <c r="N10314" i="18"/>
  <c r="J10330" i="18"/>
  <c r="J10345" i="18" s="1"/>
  <c r="K10327" i="18"/>
  <c r="N10418" i="18"/>
  <c r="M10418" i="18"/>
  <c r="E13958" i="18" l="1"/>
  <c r="E4991" i="18"/>
  <c r="N4708" i="18"/>
  <c r="E13962" i="18"/>
  <c r="E13949" i="18"/>
  <c r="I13949" i="18" s="1"/>
  <c r="E13953" i="18"/>
  <c r="M13953" i="18" s="1"/>
  <c r="E13950" i="18"/>
  <c r="J13950" i="18" s="1"/>
  <c r="E13954" i="18"/>
  <c r="N13954" i="18" s="1"/>
  <c r="N4947" i="18"/>
  <c r="E13961" i="18"/>
  <c r="E13957" i="18"/>
  <c r="M4888" i="18"/>
  <c r="J4927" i="18"/>
  <c r="K4927" i="18" s="1"/>
  <c r="N13783" i="18"/>
  <c r="E4982" i="18"/>
  <c r="I4982" i="18" s="1"/>
  <c r="J4982" i="18" s="1"/>
  <c r="K4982" i="18" s="1"/>
  <c r="E13955" i="18"/>
  <c r="E13959" i="18"/>
  <c r="E13951" i="18"/>
  <c r="K13951" i="18" s="1"/>
  <c r="E4993" i="18"/>
  <c r="E4985" i="18"/>
  <c r="L4985" i="18" s="1"/>
  <c r="M4985" i="18" s="1"/>
  <c r="E13948" i="18"/>
  <c r="H13948" i="18" s="1"/>
  <c r="H13963" i="18" s="1"/>
  <c r="E13960" i="18"/>
  <c r="E13952" i="18"/>
  <c r="L13952" i="18" s="1"/>
  <c r="M13952" i="18" s="1"/>
  <c r="E4988" i="18"/>
  <c r="E4994" i="18"/>
  <c r="M13639" i="18"/>
  <c r="E4984" i="18"/>
  <c r="K4984" i="18" s="1"/>
  <c r="E4983" i="18"/>
  <c r="J4983" i="18" s="1"/>
  <c r="K4983" i="18" s="1"/>
  <c r="L4983" i="18" s="1"/>
  <c r="N13624" i="18"/>
  <c r="N13639" i="18" s="1"/>
  <c r="M4929" i="18"/>
  <c r="N4929" i="18" s="1"/>
  <c r="E4987" i="18"/>
  <c r="N4987" i="18" s="1"/>
  <c r="E4986" i="18"/>
  <c r="E4995" i="18"/>
  <c r="M4948" i="18"/>
  <c r="N4948" i="18" s="1"/>
  <c r="N4930" i="18"/>
  <c r="N13804" i="18"/>
  <c r="N13819" i="18" s="1"/>
  <c r="E4990" i="18"/>
  <c r="E4989" i="18"/>
  <c r="E4992" i="18"/>
  <c r="L4946" i="18"/>
  <c r="A5051" i="18"/>
  <c r="C5033" i="18"/>
  <c r="C5050" i="18" s="1"/>
  <c r="B5033" i="18"/>
  <c r="I13931" i="18"/>
  <c r="K4945" i="18"/>
  <c r="K4960" i="18" s="1"/>
  <c r="J4965" i="18"/>
  <c r="K4965" i="18" s="1"/>
  <c r="L4965" i="18" s="1"/>
  <c r="M4965" i="18" s="1"/>
  <c r="N4969" i="18"/>
  <c r="E4999" i="18" a="1"/>
  <c r="N13936" i="18"/>
  <c r="M13896" i="18"/>
  <c r="N13896" i="18" s="1"/>
  <c r="K4928" i="18"/>
  <c r="L4928" i="18" s="1"/>
  <c r="J13891" i="18"/>
  <c r="K13876" i="18"/>
  <c r="K13891" i="18" s="1"/>
  <c r="M13935" i="18"/>
  <c r="N13935" i="18" s="1"/>
  <c r="I4981" i="18"/>
  <c r="I4960" i="18"/>
  <c r="L13913" i="18"/>
  <c r="M13913" i="18" s="1"/>
  <c r="E13966" i="18" a="1"/>
  <c r="B13999" i="18"/>
  <c r="G13983" i="18"/>
  <c r="H13982" i="18"/>
  <c r="I13983" i="18"/>
  <c r="H13983" i="18"/>
  <c r="I13982" i="18"/>
  <c r="G13982" i="18"/>
  <c r="J13982" i="18"/>
  <c r="J13983" i="18"/>
  <c r="K13982" i="18"/>
  <c r="K13983" i="18"/>
  <c r="L13982" i="18"/>
  <c r="L13983" i="18"/>
  <c r="M13983" i="18"/>
  <c r="M13982" i="18"/>
  <c r="N13982" i="18"/>
  <c r="N13983" i="18"/>
  <c r="K4966" i="18"/>
  <c r="L4966" i="18" s="1"/>
  <c r="H4963" i="18"/>
  <c r="K4909" i="18"/>
  <c r="J4924" i="18"/>
  <c r="J13932" i="18"/>
  <c r="K13933" i="18"/>
  <c r="M13895" i="18"/>
  <c r="M4968" i="18"/>
  <c r="N4968" i="18" s="1"/>
  <c r="I13927" i="18"/>
  <c r="J13912" i="18"/>
  <c r="N4910" i="18"/>
  <c r="I13909" i="18"/>
  <c r="J13894" i="18"/>
  <c r="B5032" i="18"/>
  <c r="G5016" i="18"/>
  <c r="I5016" i="18"/>
  <c r="I5015" i="18"/>
  <c r="G5015" i="18"/>
  <c r="H5016" i="18"/>
  <c r="H5015" i="18"/>
  <c r="J5015" i="18"/>
  <c r="J5016" i="18"/>
  <c r="K5015" i="18"/>
  <c r="K5016" i="18"/>
  <c r="L5016" i="18"/>
  <c r="L5015" i="18"/>
  <c r="M5016" i="18"/>
  <c r="M5015" i="18"/>
  <c r="N5015" i="18"/>
  <c r="N5016" i="18"/>
  <c r="A14018" i="18"/>
  <c r="B14000" i="18"/>
  <c r="C14000" i="18"/>
  <c r="C14017" i="18" s="1"/>
  <c r="L4967" i="18"/>
  <c r="M4967" i="18" s="1"/>
  <c r="I4964" i="18"/>
  <c r="J4964" i="18" s="1"/>
  <c r="K4964" i="18" s="1"/>
  <c r="H13930" i="18"/>
  <c r="L13934" i="18"/>
  <c r="M13801" i="18"/>
  <c r="N13786" i="18"/>
  <c r="M4816" i="18"/>
  <c r="N4870" i="18"/>
  <c r="M4906" i="18"/>
  <c r="N4891" i="18"/>
  <c r="N4762" i="18"/>
  <c r="N4657" i="18"/>
  <c r="M4852" i="18"/>
  <c r="N4837" i="18"/>
  <c r="L10309" i="18"/>
  <c r="N10222" i="18"/>
  <c r="M10075" i="18"/>
  <c r="N10111" i="18"/>
  <c r="N10165" i="18"/>
  <c r="N10075" i="18"/>
  <c r="M10183" i="18"/>
  <c r="N10168" i="18"/>
  <c r="N10183" i="18" s="1"/>
  <c r="N10057" i="18"/>
  <c r="N10186" i="18"/>
  <c r="M10201" i="18"/>
  <c r="M10093" i="18"/>
  <c r="N10078" i="18"/>
  <c r="N10312" i="18"/>
  <c r="J10348" i="18"/>
  <c r="J10363" i="18" s="1"/>
  <c r="L10436" i="18"/>
  <c r="I10436" i="18"/>
  <c r="J10436" i="18"/>
  <c r="K10436" i="18"/>
  <c r="G10436" i="18"/>
  <c r="N10273" i="18"/>
  <c r="H10436" i="18"/>
  <c r="M10349" i="18"/>
  <c r="N10349" i="18" s="1"/>
  <c r="L10367" i="18"/>
  <c r="M10367" i="18" s="1"/>
  <c r="M10389" i="18"/>
  <c r="N10389" i="18" s="1"/>
  <c r="L10388" i="18"/>
  <c r="M10388" i="18" s="1"/>
  <c r="N10390" i="18"/>
  <c r="M10309" i="18"/>
  <c r="N10294" i="18"/>
  <c r="N10309" i="18" s="1"/>
  <c r="M10368" i="18"/>
  <c r="N10368" i="18" s="1"/>
  <c r="E10420" i="18" a="1"/>
  <c r="J10386" i="18"/>
  <c r="N10369" i="18"/>
  <c r="E10412" i="18"/>
  <c r="E10411" i="18"/>
  <c r="E10410" i="18"/>
  <c r="E10409" i="18"/>
  <c r="E10416" i="18"/>
  <c r="E10415" i="18"/>
  <c r="E10414" i="18"/>
  <c r="E10413" i="18"/>
  <c r="E10407" i="18"/>
  <c r="E10405" i="18"/>
  <c r="E10403" i="18"/>
  <c r="E10408" i="18"/>
  <c r="E10404" i="18"/>
  <c r="E10402" i="18"/>
  <c r="E10406" i="18"/>
  <c r="K10330" i="18"/>
  <c r="H10384" i="18"/>
  <c r="H10399" i="18" s="1"/>
  <c r="J10366" i="18"/>
  <c r="I10381" i="18"/>
  <c r="K10387" i="18"/>
  <c r="L10387" i="18" s="1"/>
  <c r="I10385" i="18"/>
  <c r="M10436" i="18"/>
  <c r="N10436" i="18"/>
  <c r="N13953" i="18" l="1"/>
  <c r="J4942" i="18"/>
  <c r="I13948" i="18"/>
  <c r="J13948" i="18" s="1"/>
  <c r="K13948" i="18" s="1"/>
  <c r="L13951" i="18"/>
  <c r="M13951" i="18" s="1"/>
  <c r="N13951" i="18" s="1"/>
  <c r="L4982" i="18"/>
  <c r="M4982" i="18" s="1"/>
  <c r="N4982" i="18" s="1"/>
  <c r="I4996" i="18"/>
  <c r="J4981" i="18"/>
  <c r="K4981" i="18" s="1"/>
  <c r="N4967" i="18"/>
  <c r="M4983" i="18"/>
  <c r="N4983" i="18" s="1"/>
  <c r="L13876" i="18"/>
  <c r="M13876" i="18" s="1"/>
  <c r="M13891" i="18" s="1"/>
  <c r="N4985" i="18"/>
  <c r="N13952" i="18"/>
  <c r="L4945" i="18"/>
  <c r="L4960" i="18" s="1"/>
  <c r="L4964" i="18"/>
  <c r="M4964" i="18" s="1"/>
  <c r="M4946" i="18"/>
  <c r="N4946" i="18" s="1"/>
  <c r="N13913" i="18"/>
  <c r="N13895" i="18"/>
  <c r="K4942" i="18"/>
  <c r="M4986" i="18"/>
  <c r="N4986" i="18" s="1"/>
  <c r="N4965" i="18"/>
  <c r="B14017" i="18"/>
  <c r="G14001" i="18"/>
  <c r="H14000" i="18"/>
  <c r="H14001" i="18"/>
  <c r="I14001" i="18"/>
  <c r="G14000" i="18"/>
  <c r="I14000" i="18"/>
  <c r="J14001" i="18"/>
  <c r="J14000" i="18"/>
  <c r="K14000" i="18"/>
  <c r="K14001" i="18"/>
  <c r="L14001" i="18"/>
  <c r="L14000" i="18"/>
  <c r="M14000" i="18"/>
  <c r="M14001" i="18"/>
  <c r="N14001" i="18"/>
  <c r="N14000" i="18"/>
  <c r="J13909" i="18"/>
  <c r="K13894" i="18"/>
  <c r="K4924" i="18"/>
  <c r="L4909" i="18"/>
  <c r="H4978" i="18"/>
  <c r="E13969" i="18"/>
  <c r="E13968" i="18"/>
  <c r="E13967" i="18"/>
  <c r="E13978" i="18"/>
  <c r="E13980" i="18"/>
  <c r="E13979" i="18"/>
  <c r="E13974" i="18"/>
  <c r="E13973" i="18"/>
  <c r="E13972" i="18"/>
  <c r="E13971" i="18"/>
  <c r="E13966" i="18"/>
  <c r="E13976" i="18"/>
  <c r="E13975" i="18"/>
  <c r="E13977" i="18"/>
  <c r="E13970" i="18"/>
  <c r="K13950" i="18"/>
  <c r="L4984" i="18"/>
  <c r="M4984" i="18" s="1"/>
  <c r="B5050" i="18"/>
  <c r="G5034" i="18"/>
  <c r="I5034" i="18"/>
  <c r="H5033" i="18"/>
  <c r="I5033" i="18"/>
  <c r="G5033" i="18"/>
  <c r="H5034" i="18"/>
  <c r="J5033" i="18"/>
  <c r="J5034" i="18"/>
  <c r="K5033" i="18"/>
  <c r="K5034" i="18"/>
  <c r="L5033" i="18"/>
  <c r="L5034" i="18"/>
  <c r="M5034" i="18"/>
  <c r="M5033" i="18"/>
  <c r="N5033" i="18"/>
  <c r="N5034" i="18"/>
  <c r="K13912" i="18"/>
  <c r="K13927" i="18" s="1"/>
  <c r="J13927" i="18"/>
  <c r="C14018" i="18"/>
  <c r="C14035" i="18" s="1"/>
  <c r="A14036" i="18"/>
  <c r="B14018" i="18"/>
  <c r="K13932" i="18"/>
  <c r="I4963" i="18"/>
  <c r="M4928" i="18"/>
  <c r="N4928" i="18" s="1"/>
  <c r="J13931" i="18"/>
  <c r="H13945" i="18"/>
  <c r="M13934" i="18"/>
  <c r="N13934" i="18" s="1"/>
  <c r="I13930" i="18"/>
  <c r="I13945" i="18" s="1"/>
  <c r="J13949" i="18"/>
  <c r="E5017" i="18" a="1"/>
  <c r="L13933" i="18"/>
  <c r="L4927" i="18"/>
  <c r="L4942" i="18" s="1"/>
  <c r="M4966" i="18"/>
  <c r="E13984" i="18" a="1"/>
  <c r="E5002" i="18"/>
  <c r="E5001" i="18"/>
  <c r="E5000" i="18"/>
  <c r="E4999" i="18"/>
  <c r="E5013" i="18"/>
  <c r="E5012" i="18"/>
  <c r="E5011" i="18"/>
  <c r="E5010" i="18"/>
  <c r="E5009" i="18"/>
  <c r="E5008" i="18"/>
  <c r="E5007" i="18"/>
  <c r="E5006" i="18"/>
  <c r="E5005" i="18"/>
  <c r="E5003" i="18"/>
  <c r="E5004" i="18"/>
  <c r="A5069" i="18"/>
  <c r="C5051" i="18"/>
  <c r="C5068" i="18" s="1"/>
  <c r="B5051" i="18"/>
  <c r="N13801" i="18"/>
  <c r="N4852" i="18"/>
  <c r="N4672" i="18"/>
  <c r="N4906" i="18"/>
  <c r="N10237" i="18"/>
  <c r="N10201" i="18"/>
  <c r="N10093" i="18"/>
  <c r="K10348" i="18"/>
  <c r="L10348" i="18" s="1"/>
  <c r="L10363" i="18" s="1"/>
  <c r="N10327" i="18"/>
  <c r="H10454" i="18"/>
  <c r="G10454" i="18"/>
  <c r="J10454" i="18"/>
  <c r="L10454" i="18"/>
  <c r="K10454" i="18"/>
  <c r="I10454" i="18"/>
  <c r="N10367" i="18"/>
  <c r="J10385" i="18"/>
  <c r="K10385" i="18" s="1"/>
  <c r="L10385" i="18" s="1"/>
  <c r="M10385" i="18" s="1"/>
  <c r="E10438" i="18" a="1"/>
  <c r="K10366" i="18"/>
  <c r="L10366" i="18" s="1"/>
  <c r="L10381" i="18" s="1"/>
  <c r="L10330" i="18"/>
  <c r="K10345" i="18"/>
  <c r="N10408" i="18"/>
  <c r="M10387" i="18"/>
  <c r="N10387" i="18" s="1"/>
  <c r="L10406" i="18"/>
  <c r="M10406" i="18" s="1"/>
  <c r="I10403" i="18"/>
  <c r="J10403" i="18" s="1"/>
  <c r="H10402" i="18"/>
  <c r="H10417" i="18" s="1"/>
  <c r="K10405" i="18"/>
  <c r="L10405" i="18" s="1"/>
  <c r="M10405" i="18" s="1"/>
  <c r="N10405" i="18" s="1"/>
  <c r="K10386" i="18"/>
  <c r="N10388" i="18"/>
  <c r="J10381" i="18"/>
  <c r="I10384" i="18"/>
  <c r="J10404" i="18"/>
  <c r="K10404" i="18" s="1"/>
  <c r="M10407" i="18"/>
  <c r="N10407" i="18" s="1"/>
  <c r="E10433" i="18"/>
  <c r="E10432" i="18"/>
  <c r="E10431" i="18"/>
  <c r="E10430" i="18"/>
  <c r="E10421" i="18"/>
  <c r="E10420" i="18"/>
  <c r="E10434" i="18"/>
  <c r="E10428" i="18"/>
  <c r="E10422" i="18"/>
  <c r="E10426" i="18"/>
  <c r="E10429" i="18"/>
  <c r="E10425" i="18"/>
  <c r="E10423" i="18"/>
  <c r="E10424" i="18"/>
  <c r="E10427" i="18"/>
  <c r="N10454" i="18"/>
  <c r="M10454" i="18"/>
  <c r="L13948" i="18" l="1"/>
  <c r="M13948" i="18" s="1"/>
  <c r="N13948" i="18" s="1"/>
  <c r="N13876" i="18"/>
  <c r="N13891" i="18" s="1"/>
  <c r="J13963" i="18"/>
  <c r="I13963" i="18"/>
  <c r="J4996" i="18"/>
  <c r="L13891" i="18"/>
  <c r="N4964" i="18"/>
  <c r="M4945" i="18"/>
  <c r="N4984" i="18"/>
  <c r="J5001" i="18"/>
  <c r="K5001" i="18" s="1"/>
  <c r="M5004" i="18"/>
  <c r="I5000" i="18"/>
  <c r="J5000" i="18" s="1"/>
  <c r="E5021" i="18"/>
  <c r="E5020" i="18"/>
  <c r="E5019" i="18"/>
  <c r="E5018" i="18"/>
  <c r="E5017" i="18"/>
  <c r="E5031" i="18"/>
  <c r="E5030" i="18"/>
  <c r="E5024" i="18"/>
  <c r="E5022" i="18"/>
  <c r="E5029" i="18"/>
  <c r="E5027" i="18"/>
  <c r="E5025" i="18"/>
  <c r="E5023" i="18"/>
  <c r="E5028" i="18"/>
  <c r="E5026" i="18"/>
  <c r="I4978" i="18"/>
  <c r="J4963" i="18"/>
  <c r="L13932" i="18"/>
  <c r="L13912" i="18"/>
  <c r="L13927" i="18" s="1"/>
  <c r="M13971" i="18"/>
  <c r="N13971" i="18" s="1"/>
  <c r="J13968" i="18"/>
  <c r="M4909" i="18"/>
  <c r="L4924" i="18"/>
  <c r="L13894" i="18"/>
  <c r="M13894" i="18" s="1"/>
  <c r="M13909" i="18" s="1"/>
  <c r="K13909" i="18"/>
  <c r="B5069" i="18"/>
  <c r="A5087" i="18"/>
  <c r="C5069" i="18"/>
  <c r="C5086" i="18" s="1"/>
  <c r="L5003" i="18"/>
  <c r="M5003" i="18" s="1"/>
  <c r="K13969" i="18"/>
  <c r="L13969" i="18" s="1"/>
  <c r="M13933" i="18"/>
  <c r="K4996" i="18"/>
  <c r="L4981" i="18"/>
  <c r="N5005" i="18"/>
  <c r="K5002" i="18"/>
  <c r="L5002" i="18" s="1"/>
  <c r="M5002" i="18" s="1"/>
  <c r="N4966" i="18"/>
  <c r="M4927" i="18"/>
  <c r="B14035" i="18"/>
  <c r="G14019" i="18"/>
  <c r="H14018" i="18"/>
  <c r="I14018" i="18"/>
  <c r="H14019" i="18"/>
  <c r="I14019" i="18"/>
  <c r="G14018" i="18"/>
  <c r="J14018" i="18"/>
  <c r="J14019" i="18"/>
  <c r="K14019" i="18"/>
  <c r="K14018" i="18"/>
  <c r="L14018" i="18"/>
  <c r="L14019" i="18"/>
  <c r="M14018" i="18"/>
  <c r="M14019" i="18"/>
  <c r="N14018" i="18"/>
  <c r="N14019" i="18"/>
  <c r="J13930" i="18"/>
  <c r="J13945" i="18" s="1"/>
  <c r="L13950" i="18"/>
  <c r="M13950" i="18" s="1"/>
  <c r="N13950" i="18" s="1"/>
  <c r="E13996" i="18"/>
  <c r="E13995" i="18"/>
  <c r="E13994" i="18"/>
  <c r="E13989" i="18"/>
  <c r="E13992" i="18"/>
  <c r="E13991" i="18"/>
  <c r="E13990" i="18"/>
  <c r="E13985" i="18"/>
  <c r="E13984" i="18"/>
  <c r="E13998" i="18"/>
  <c r="E13993" i="18"/>
  <c r="E13988" i="18"/>
  <c r="E13987" i="18"/>
  <c r="E13997" i="18"/>
  <c r="E13986" i="18"/>
  <c r="N13972" i="18"/>
  <c r="B5068" i="18"/>
  <c r="G5052" i="18"/>
  <c r="I5051" i="18"/>
  <c r="I5052" i="18"/>
  <c r="H5051" i="18"/>
  <c r="G5051" i="18"/>
  <c r="H5052" i="18"/>
  <c r="J5051" i="18"/>
  <c r="J5052" i="18"/>
  <c r="K5052" i="18"/>
  <c r="K5051" i="18"/>
  <c r="L5052" i="18"/>
  <c r="L5051" i="18"/>
  <c r="M5051" i="18"/>
  <c r="M5052" i="18"/>
  <c r="N5051" i="18"/>
  <c r="N5052" i="18"/>
  <c r="H4999" i="18"/>
  <c r="K13949" i="18"/>
  <c r="K13963" i="18" s="1"/>
  <c r="K13931" i="18"/>
  <c r="B14036" i="18"/>
  <c r="A14054" i="18"/>
  <c r="C14036" i="18"/>
  <c r="C14053" i="18" s="1"/>
  <c r="E5035" i="18" a="1"/>
  <c r="L13970" i="18"/>
  <c r="M13970" i="18" s="1"/>
  <c r="H13966" i="18"/>
  <c r="I13966" i="18" s="1"/>
  <c r="I13967" i="18"/>
  <c r="J13967" i="18" s="1"/>
  <c r="K13967" i="18" s="1"/>
  <c r="E14002" i="18" a="1"/>
  <c r="M10348" i="18"/>
  <c r="N10348" i="18" s="1"/>
  <c r="N10363" i="18" s="1"/>
  <c r="K10363" i="18"/>
  <c r="I10472" i="18"/>
  <c r="L10472" i="18"/>
  <c r="G10472" i="18"/>
  <c r="K10472" i="18"/>
  <c r="J10472" i="18"/>
  <c r="H10472" i="18"/>
  <c r="N10406" i="18"/>
  <c r="M10366" i="18"/>
  <c r="M10381" i="18" s="1"/>
  <c r="I10402" i="18"/>
  <c r="I10417" i="18" s="1"/>
  <c r="N10385" i="18"/>
  <c r="K10423" i="18"/>
  <c r="L10423" i="18" s="1"/>
  <c r="M10423" i="18" s="1"/>
  <c r="J10422" i="18"/>
  <c r="I10421" i="18"/>
  <c r="I10399" i="18"/>
  <c r="E10456" i="18" a="1"/>
  <c r="M10425" i="18"/>
  <c r="L10404" i="18"/>
  <c r="L10386" i="18"/>
  <c r="M10386" i="18" s="1"/>
  <c r="J10384" i="18"/>
  <c r="L10424" i="18"/>
  <c r="M10424" i="18" s="1"/>
  <c r="N10424" i="18" s="1"/>
  <c r="N10426" i="18"/>
  <c r="H10420" i="18"/>
  <c r="H10435" i="18" s="1"/>
  <c r="K10403" i="18"/>
  <c r="L10403" i="18" s="1"/>
  <c r="M10403" i="18" s="1"/>
  <c r="L10345" i="18"/>
  <c r="M10330" i="18"/>
  <c r="K10381" i="18"/>
  <c r="E10450" i="18"/>
  <c r="E10449" i="18"/>
  <c r="E10448" i="18"/>
  <c r="E10439" i="18"/>
  <c r="E10444" i="18"/>
  <c r="E10442" i="18"/>
  <c r="E10441" i="18"/>
  <c r="E10440" i="18"/>
  <c r="E10443" i="18"/>
  <c r="E10438" i="18"/>
  <c r="E10452" i="18"/>
  <c r="E10451" i="18"/>
  <c r="E10446" i="18"/>
  <c r="E10445" i="18"/>
  <c r="E10447" i="18"/>
  <c r="M10472" i="18"/>
  <c r="N10472" i="18"/>
  <c r="M4960" i="18" l="1"/>
  <c r="N4945" i="18"/>
  <c r="N13970" i="18"/>
  <c r="K13930" i="18"/>
  <c r="L13930" i="18" s="1"/>
  <c r="N5002" i="18"/>
  <c r="N5003" i="18"/>
  <c r="M13912" i="18"/>
  <c r="K5000" i="18"/>
  <c r="L5000" i="18" s="1"/>
  <c r="M4981" i="18"/>
  <c r="M4996" i="18" s="1"/>
  <c r="L4996" i="18"/>
  <c r="J13966" i="18"/>
  <c r="I13981" i="18"/>
  <c r="E5044" i="18"/>
  <c r="E5043" i="18"/>
  <c r="E5042" i="18"/>
  <c r="E5041" i="18"/>
  <c r="E5040" i="18"/>
  <c r="E5039" i="18"/>
  <c r="E5038" i="18"/>
  <c r="E5037" i="18"/>
  <c r="E5036" i="18"/>
  <c r="E5035" i="18"/>
  <c r="E5049" i="18"/>
  <c r="E5048" i="18"/>
  <c r="E5047" i="18"/>
  <c r="E5046" i="18"/>
  <c r="E5045" i="18"/>
  <c r="E5053" i="18" a="1"/>
  <c r="L13988" i="18"/>
  <c r="M13988" i="18" s="1"/>
  <c r="I13985" i="18"/>
  <c r="J13985" i="18" s="1"/>
  <c r="M13989" i="18"/>
  <c r="N13989" i="18" s="1"/>
  <c r="N4981" i="18"/>
  <c r="N4996" i="18" s="1"/>
  <c r="E14020" i="18" a="1"/>
  <c r="M4942" i="18"/>
  <c r="N4927" i="18"/>
  <c r="J4978" i="18"/>
  <c r="K5020" i="18"/>
  <c r="L5020" i="18" s="1"/>
  <c r="M5020" i="18" s="1"/>
  <c r="L5001" i="18"/>
  <c r="N13933" i="18"/>
  <c r="H13984" i="18"/>
  <c r="H13999" i="18" s="1"/>
  <c r="E14015" i="18"/>
  <c r="E14014" i="18"/>
  <c r="E14013" i="18"/>
  <c r="E14008" i="18"/>
  <c r="E14011" i="18"/>
  <c r="E14010" i="18"/>
  <c r="E14009" i="18"/>
  <c r="E14004" i="18"/>
  <c r="E14003" i="18"/>
  <c r="E14002" i="18"/>
  <c r="E14012" i="18"/>
  <c r="E14007" i="18"/>
  <c r="E14006" i="18"/>
  <c r="E14016" i="18"/>
  <c r="E14005" i="18"/>
  <c r="H13981" i="18"/>
  <c r="L13931" i="18"/>
  <c r="M13931" i="18" s="1"/>
  <c r="N13931" i="18" s="1"/>
  <c r="I4999" i="18"/>
  <c r="J4999" i="18" s="1"/>
  <c r="J5014" i="18" s="1"/>
  <c r="J13986" i="18"/>
  <c r="K13986" i="18" s="1"/>
  <c r="N13990" i="18"/>
  <c r="M13969" i="18"/>
  <c r="B5087" i="18"/>
  <c r="C5087" i="18"/>
  <c r="C5104" i="18" s="1"/>
  <c r="A5105" i="18"/>
  <c r="M13932" i="18"/>
  <c r="N5023" i="18"/>
  <c r="M5022" i="18"/>
  <c r="N5022" i="18" s="1"/>
  <c r="H5017" i="18"/>
  <c r="L5021" i="18"/>
  <c r="M5021" i="18" s="1"/>
  <c r="N5021" i="18" s="1"/>
  <c r="B14053" i="18"/>
  <c r="G14037" i="18"/>
  <c r="H14036" i="18"/>
  <c r="H14037" i="18"/>
  <c r="I14036" i="18"/>
  <c r="I14037" i="18"/>
  <c r="G14036" i="18"/>
  <c r="J14037" i="18"/>
  <c r="J14036" i="18"/>
  <c r="K14036" i="18"/>
  <c r="K14037" i="18"/>
  <c r="L14036" i="18"/>
  <c r="L14037" i="18"/>
  <c r="M14036" i="18"/>
  <c r="M14037" i="18"/>
  <c r="N14037" i="18"/>
  <c r="N14036" i="18"/>
  <c r="H5014" i="18"/>
  <c r="K13987" i="18"/>
  <c r="J5019" i="18"/>
  <c r="K5019" i="18" s="1"/>
  <c r="L13967" i="18"/>
  <c r="C14054" i="18"/>
  <c r="C14071" i="18" s="1"/>
  <c r="B14054" i="18"/>
  <c r="A14072" i="18"/>
  <c r="B5086" i="18"/>
  <c r="G5070" i="18"/>
  <c r="I5069" i="18"/>
  <c r="H5070" i="18"/>
  <c r="G5069" i="18"/>
  <c r="I5070" i="18"/>
  <c r="H5069" i="18"/>
  <c r="J5069" i="18"/>
  <c r="J5070" i="18"/>
  <c r="K5069" i="18"/>
  <c r="K5070" i="18"/>
  <c r="L5069" i="18"/>
  <c r="L5070" i="18"/>
  <c r="M5069" i="18"/>
  <c r="M5070" i="18"/>
  <c r="N5070" i="18"/>
  <c r="N5069" i="18"/>
  <c r="L13909" i="18"/>
  <c r="N13894" i="18"/>
  <c r="M4924" i="18"/>
  <c r="N4909" i="18"/>
  <c r="K13968" i="18"/>
  <c r="K4963" i="18"/>
  <c r="L13949" i="18"/>
  <c r="I5018" i="18"/>
  <c r="J5018" i="18" s="1"/>
  <c r="N5004" i="18"/>
  <c r="M10363" i="18"/>
  <c r="J10402" i="18"/>
  <c r="J10417" i="18" s="1"/>
  <c r="J10490" i="18"/>
  <c r="L10490" i="18"/>
  <c r="H10490" i="18"/>
  <c r="K10490" i="18"/>
  <c r="G10490" i="18"/>
  <c r="I10490" i="18"/>
  <c r="N10366" i="18"/>
  <c r="N10381" i="18" s="1"/>
  <c r="N10386" i="18"/>
  <c r="J10440" i="18"/>
  <c r="K10440" i="18" s="1"/>
  <c r="I10439" i="18"/>
  <c r="N10425" i="18"/>
  <c r="J10421" i="18"/>
  <c r="E10474" i="18" a="1"/>
  <c r="K10441" i="18"/>
  <c r="M10345" i="18"/>
  <c r="N10330" i="18"/>
  <c r="I10420" i="18"/>
  <c r="K10384" i="18"/>
  <c r="L10384" i="18" s="1"/>
  <c r="J10399" i="18"/>
  <c r="K10422" i="18"/>
  <c r="L10422" i="18" s="1"/>
  <c r="H10438" i="18"/>
  <c r="H10453" i="18" s="1"/>
  <c r="L10442" i="18"/>
  <c r="M10442" i="18" s="1"/>
  <c r="N10442" i="18" s="1"/>
  <c r="E10468" i="18"/>
  <c r="E10461" i="18"/>
  <c r="E10460" i="18"/>
  <c r="E10463" i="18"/>
  <c r="E10457" i="18"/>
  <c r="E10469" i="18"/>
  <c r="E10467" i="18"/>
  <c r="E10462" i="18"/>
  <c r="E10456" i="18"/>
  <c r="E10458" i="18"/>
  <c r="E10470" i="18"/>
  <c r="E10465" i="18"/>
  <c r="E10464" i="18"/>
  <c r="E10459" i="18"/>
  <c r="E10466" i="18"/>
  <c r="M10443" i="18"/>
  <c r="N10443" i="18" s="1"/>
  <c r="N10444" i="18"/>
  <c r="N10403" i="18"/>
  <c r="M10404" i="18"/>
  <c r="N10423" i="18"/>
  <c r="N10490" i="18"/>
  <c r="M10490" i="18"/>
  <c r="K13945" i="18" l="1"/>
  <c r="N4960" i="18"/>
  <c r="L13945" i="18"/>
  <c r="L5019" i="18"/>
  <c r="M5019" i="18" s="1"/>
  <c r="M13927" i="18"/>
  <c r="N13912" i="18"/>
  <c r="N5020" i="18"/>
  <c r="L13986" i="18"/>
  <c r="E14034" i="18"/>
  <c r="E14033" i="18"/>
  <c r="E14032" i="18"/>
  <c r="E14031" i="18"/>
  <c r="E14030" i="18"/>
  <c r="E14029" i="18"/>
  <c r="E14028" i="18"/>
  <c r="E14027" i="18"/>
  <c r="E14026" i="18"/>
  <c r="E14025" i="18"/>
  <c r="E14024" i="18"/>
  <c r="E14023" i="18"/>
  <c r="E14022" i="18"/>
  <c r="E14020" i="18"/>
  <c r="E14021" i="18"/>
  <c r="I5036" i="18"/>
  <c r="J5036" i="18" s="1"/>
  <c r="K5036" i="18" s="1"/>
  <c r="M5040" i="18"/>
  <c r="N5040" i="18" s="1"/>
  <c r="L13963" i="18"/>
  <c r="M13949" i="18"/>
  <c r="H5032" i="18"/>
  <c r="I5017" i="18"/>
  <c r="J5017" i="18" s="1"/>
  <c r="N13932" i="18"/>
  <c r="M13967" i="18"/>
  <c r="N13967" i="18" s="1"/>
  <c r="M14007" i="18"/>
  <c r="J14004" i="18"/>
  <c r="K14004" i="18" s="1"/>
  <c r="N14008" i="18"/>
  <c r="J5037" i="18"/>
  <c r="K5037" i="18" s="1"/>
  <c r="L5037" i="18" s="1"/>
  <c r="N5041" i="18"/>
  <c r="M13930" i="18"/>
  <c r="N4924" i="18"/>
  <c r="N4942" i="18"/>
  <c r="J13981" i="18"/>
  <c r="M5000" i="18"/>
  <c r="N5000" i="18" s="1"/>
  <c r="K4978" i="18"/>
  <c r="N13909" i="18"/>
  <c r="E5071" i="18" a="1"/>
  <c r="A14090" i="18"/>
  <c r="C14072" i="18"/>
  <c r="C14089" i="18" s="1"/>
  <c r="B14072" i="18"/>
  <c r="L13987" i="18"/>
  <c r="M13987" i="18" s="1"/>
  <c r="B5104" i="18"/>
  <c r="G5088" i="18"/>
  <c r="I5088" i="18"/>
  <c r="I5087" i="18"/>
  <c r="G5087" i="18"/>
  <c r="H5088" i="18"/>
  <c r="H5087" i="18"/>
  <c r="J5087" i="18"/>
  <c r="J5088" i="18"/>
  <c r="K5087" i="18"/>
  <c r="K5088" i="18"/>
  <c r="L5088" i="18"/>
  <c r="L5087" i="18"/>
  <c r="M5088" i="18"/>
  <c r="M5087" i="18"/>
  <c r="N5087" i="18"/>
  <c r="N5088" i="18"/>
  <c r="N13969" i="18"/>
  <c r="K14005" i="18"/>
  <c r="L14005" i="18" s="1"/>
  <c r="I13984" i="18"/>
  <c r="L4963" i="18"/>
  <c r="M4963" i="18" s="1"/>
  <c r="M4978" i="18" s="1"/>
  <c r="N13988" i="18"/>
  <c r="E5063" i="18"/>
  <c r="E5062" i="18"/>
  <c r="E5061" i="18"/>
  <c r="E5064" i="18"/>
  <c r="E5059" i="18"/>
  <c r="E5058" i="18"/>
  <c r="E5057" i="18"/>
  <c r="E5060" i="18"/>
  <c r="E5066" i="18"/>
  <c r="E5056" i="18"/>
  <c r="E5054" i="18"/>
  <c r="E5067" i="18"/>
  <c r="E5065" i="18"/>
  <c r="E5055" i="18"/>
  <c r="E5053" i="18"/>
  <c r="K5038" i="18"/>
  <c r="K13966" i="18"/>
  <c r="L13966" i="18" s="1"/>
  <c r="A5123" i="18"/>
  <c r="C5105" i="18"/>
  <c r="C5122" i="18" s="1"/>
  <c r="B5105" i="18"/>
  <c r="L14006" i="18"/>
  <c r="I14003" i="18"/>
  <c r="K5018" i="18"/>
  <c r="B14071" i="18"/>
  <c r="G14055" i="18"/>
  <c r="H14054" i="18"/>
  <c r="I14054" i="18"/>
  <c r="H14055" i="18"/>
  <c r="I14055" i="18"/>
  <c r="G14054" i="18"/>
  <c r="J14054" i="18"/>
  <c r="J14055" i="18"/>
  <c r="K14054" i="18"/>
  <c r="K14055" i="18"/>
  <c r="L14054" i="18"/>
  <c r="L14055" i="18"/>
  <c r="M14055" i="18"/>
  <c r="M14054" i="18"/>
  <c r="N14055" i="18"/>
  <c r="N14054" i="18"/>
  <c r="E14038" i="18" a="1"/>
  <c r="L13968" i="18"/>
  <c r="M13968" i="18" s="1"/>
  <c r="N13968" i="18" s="1"/>
  <c r="I5014" i="18"/>
  <c r="H14002" i="18"/>
  <c r="M5001" i="18"/>
  <c r="K13985" i="18"/>
  <c r="L13985" i="18" s="1"/>
  <c r="K4999" i="18"/>
  <c r="K5014" i="18" s="1"/>
  <c r="H5035" i="18"/>
  <c r="H5050" i="18" s="1"/>
  <c r="L5039" i="18"/>
  <c r="K10402" i="18"/>
  <c r="K10417" i="18" s="1"/>
  <c r="G10508" i="18"/>
  <c r="H10508" i="18"/>
  <c r="I10508" i="18"/>
  <c r="K10508" i="18"/>
  <c r="L10508" i="18"/>
  <c r="J10508" i="18"/>
  <c r="L10440" i="18"/>
  <c r="M10440" i="18" s="1"/>
  <c r="N10440" i="18" s="1"/>
  <c r="E10492" i="18" a="1"/>
  <c r="E10505" i="18" s="1"/>
  <c r="L10441" i="18"/>
  <c r="M10441" i="18" s="1"/>
  <c r="M10384" i="18"/>
  <c r="N10384" i="18" s="1"/>
  <c r="L10399" i="18"/>
  <c r="K10459" i="18"/>
  <c r="L10459" i="18" s="1"/>
  <c r="M10459" i="18" s="1"/>
  <c r="J10458" i="18"/>
  <c r="K10458" i="18" s="1"/>
  <c r="M10461" i="18"/>
  <c r="K10399" i="18"/>
  <c r="I10435" i="18"/>
  <c r="J10420" i="18"/>
  <c r="J10439" i="18"/>
  <c r="K10439" i="18" s="1"/>
  <c r="L10439" i="18" s="1"/>
  <c r="M10439" i="18" s="1"/>
  <c r="H10456" i="18"/>
  <c r="H10471" i="18" s="1"/>
  <c r="I10457" i="18"/>
  <c r="J10457" i="18" s="1"/>
  <c r="K10421" i="18"/>
  <c r="N10404" i="18"/>
  <c r="N10462" i="18"/>
  <c r="I10438" i="18"/>
  <c r="N10345" i="18"/>
  <c r="E10484" i="18"/>
  <c r="E10483" i="18"/>
  <c r="E10482" i="18"/>
  <c r="E10481" i="18"/>
  <c r="E10476" i="18"/>
  <c r="E10475" i="18"/>
  <c r="E10488" i="18"/>
  <c r="E10487" i="18"/>
  <c r="E10486" i="18"/>
  <c r="E10485" i="18"/>
  <c r="E10480" i="18"/>
  <c r="E10479" i="18"/>
  <c r="E10478" i="18"/>
  <c r="E10477" i="18"/>
  <c r="E10474" i="18"/>
  <c r="L10460" i="18"/>
  <c r="M10460" i="18" s="1"/>
  <c r="M10422" i="18"/>
  <c r="N10422" i="18" s="1"/>
  <c r="M10508" i="18"/>
  <c r="N10508" i="18"/>
  <c r="I5035" i="18" l="1"/>
  <c r="I5050" i="18" s="1"/>
  <c r="M14005" i="18"/>
  <c r="N14005" i="18" s="1"/>
  <c r="M5037" i="18"/>
  <c r="N5037" i="18" s="1"/>
  <c r="N13927" i="18"/>
  <c r="L14004" i="18"/>
  <c r="M14004" i="18" s="1"/>
  <c r="N14004" i="18" s="1"/>
  <c r="M13945" i="18"/>
  <c r="M5039" i="18"/>
  <c r="N5039" i="18" s="1"/>
  <c r="M13985" i="18"/>
  <c r="N13985" i="18" s="1"/>
  <c r="N5001" i="18"/>
  <c r="K5017" i="18"/>
  <c r="K5032" i="18" s="1"/>
  <c r="J5032" i="18"/>
  <c r="L13981" i="18"/>
  <c r="L5018" i="18"/>
  <c r="B5122" i="18"/>
  <c r="G5106" i="18"/>
  <c r="I5105" i="18"/>
  <c r="I5106" i="18"/>
  <c r="H5105" i="18"/>
  <c r="G5105" i="18"/>
  <c r="H5106" i="18"/>
  <c r="J5105" i="18"/>
  <c r="J5106" i="18"/>
  <c r="K5106" i="18"/>
  <c r="K5105" i="18"/>
  <c r="L5105" i="18"/>
  <c r="L5106" i="18"/>
  <c r="M5106" i="18"/>
  <c r="M5105" i="18"/>
  <c r="N5106" i="18"/>
  <c r="N5105" i="18"/>
  <c r="K13981" i="18"/>
  <c r="M13966" i="18"/>
  <c r="N13966" i="18" s="1"/>
  <c r="L5038" i="18"/>
  <c r="H5053" i="18"/>
  <c r="H5068" i="18" s="1"/>
  <c r="I5054" i="18"/>
  <c r="J5054" i="18" s="1"/>
  <c r="L5057" i="18"/>
  <c r="M5057" i="18" s="1"/>
  <c r="N5057" i="18" s="1"/>
  <c r="L4978" i="18"/>
  <c r="N5019" i="18"/>
  <c r="N13930" i="18"/>
  <c r="L5036" i="18"/>
  <c r="M5036" i="18" s="1"/>
  <c r="H14020" i="18"/>
  <c r="H14035" i="18" s="1"/>
  <c r="M14025" i="18"/>
  <c r="N14025" i="18" s="1"/>
  <c r="M13986" i="18"/>
  <c r="H14017" i="18"/>
  <c r="I14002" i="18"/>
  <c r="I13999" i="18"/>
  <c r="B14089" i="18"/>
  <c r="G14073" i="18"/>
  <c r="H14072" i="18"/>
  <c r="H14073" i="18"/>
  <c r="I14072" i="18"/>
  <c r="G14072" i="18"/>
  <c r="I14073" i="18"/>
  <c r="J14073" i="18"/>
  <c r="J14072" i="18"/>
  <c r="K14072" i="18"/>
  <c r="K14073" i="18"/>
  <c r="L14073" i="18"/>
  <c r="L14072" i="18"/>
  <c r="M14072" i="18"/>
  <c r="M14073" i="18"/>
  <c r="N14073" i="18"/>
  <c r="N14072" i="18"/>
  <c r="I14021" i="18"/>
  <c r="J14021" i="18" s="1"/>
  <c r="L14024" i="18"/>
  <c r="M14024" i="18" s="1"/>
  <c r="E14052" i="18"/>
  <c r="E14051" i="18"/>
  <c r="E14038" i="18"/>
  <c r="E14049" i="18"/>
  <c r="E14048" i="18"/>
  <c r="E14047" i="18"/>
  <c r="E14050" i="18"/>
  <c r="E14041" i="18"/>
  <c r="E14040" i="18"/>
  <c r="E14039" i="18"/>
  <c r="E14042" i="18"/>
  <c r="E14044" i="18"/>
  <c r="E14043" i="18"/>
  <c r="E14045" i="18"/>
  <c r="E14046" i="18"/>
  <c r="E14056" i="18" a="1"/>
  <c r="J14003" i="18"/>
  <c r="K14003" i="18" s="1"/>
  <c r="J5055" i="18"/>
  <c r="K5055" i="18" s="1"/>
  <c r="L5055" i="18" s="1"/>
  <c r="K5056" i="18"/>
  <c r="L5056" i="18" s="1"/>
  <c r="M5058" i="18"/>
  <c r="N5058" i="18" s="1"/>
  <c r="N4963" i="18"/>
  <c r="C14090" i="18"/>
  <c r="C14107" i="18" s="1"/>
  <c r="A14108" i="18"/>
  <c r="B14090" i="18"/>
  <c r="N14007" i="18"/>
  <c r="I5032" i="18"/>
  <c r="J14022" i="18"/>
  <c r="K14022" i="18" s="1"/>
  <c r="L14022" i="18" s="1"/>
  <c r="N14026" i="18"/>
  <c r="N13987" i="18"/>
  <c r="J13984" i="18"/>
  <c r="J13999" i="18" s="1"/>
  <c r="M14006" i="18"/>
  <c r="N14006" i="18" s="1"/>
  <c r="A5141" i="18"/>
  <c r="C5123" i="18"/>
  <c r="C5140" i="18" s="1"/>
  <c r="B5123" i="18"/>
  <c r="N5059" i="18"/>
  <c r="E5089" i="18" a="1"/>
  <c r="E5082" i="18"/>
  <c r="E5081" i="18"/>
  <c r="E5080" i="18"/>
  <c r="E5071" i="18"/>
  <c r="E5078" i="18"/>
  <c r="E5077" i="18"/>
  <c r="E5076" i="18"/>
  <c r="E5083" i="18"/>
  <c r="E5074" i="18"/>
  <c r="E5073" i="18"/>
  <c r="E5072" i="18"/>
  <c r="E5079" i="18"/>
  <c r="E5085" i="18"/>
  <c r="E5075" i="18"/>
  <c r="E5084" i="18"/>
  <c r="L4999" i="18"/>
  <c r="M13963" i="18"/>
  <c r="N13949" i="18"/>
  <c r="K14023" i="18"/>
  <c r="L14023" i="18" s="1"/>
  <c r="L10402" i="18"/>
  <c r="M10402" i="18" s="1"/>
  <c r="M10417" i="18" s="1"/>
  <c r="E10493" i="18"/>
  <c r="I10493" i="18" s="1"/>
  <c r="J10493" i="18" s="1"/>
  <c r="E10494" i="18"/>
  <c r="J10494" i="18" s="1"/>
  <c r="K10494" i="18" s="1"/>
  <c r="E10497" i="18"/>
  <c r="M10497" i="18" s="1"/>
  <c r="N10497" i="18" s="1"/>
  <c r="E10501" i="18"/>
  <c r="J10526" i="18"/>
  <c r="K10526" i="18"/>
  <c r="H10526" i="18"/>
  <c r="E10496" i="18"/>
  <c r="L10496" i="18" s="1"/>
  <c r="M10496" i="18" s="1"/>
  <c r="E10500" i="18"/>
  <c r="L10526" i="18"/>
  <c r="I10526" i="18"/>
  <c r="G10526" i="18"/>
  <c r="E10492" i="18"/>
  <c r="H10492" i="18" s="1"/>
  <c r="H10507" i="18" s="1"/>
  <c r="E10506" i="18"/>
  <c r="E10504" i="18"/>
  <c r="E10495" i="18"/>
  <c r="K10495" i="18" s="1"/>
  <c r="L10495" i="18" s="1"/>
  <c r="E10502" i="18"/>
  <c r="E10498" i="18"/>
  <c r="N10498" i="18" s="1"/>
  <c r="N10460" i="18"/>
  <c r="E10503" i="18"/>
  <c r="E10499" i="18"/>
  <c r="K10457" i="18"/>
  <c r="L10457" i="18" s="1"/>
  <c r="M10457" i="18" s="1"/>
  <c r="N10457" i="18" s="1"/>
  <c r="N10441" i="18"/>
  <c r="N10459" i="18"/>
  <c r="L10458" i="18"/>
  <c r="M10458" i="18" s="1"/>
  <c r="E10510" i="18" a="1"/>
  <c r="M10479" i="18"/>
  <c r="N10479" i="18" s="1"/>
  <c r="N10461" i="18"/>
  <c r="H10474" i="18"/>
  <c r="H10489" i="18" s="1"/>
  <c r="N10480" i="18"/>
  <c r="I10453" i="18"/>
  <c r="J10438" i="18"/>
  <c r="K10438" i="18" s="1"/>
  <c r="K10477" i="18"/>
  <c r="L10477" i="18" s="1"/>
  <c r="I10475" i="18"/>
  <c r="I10456" i="18"/>
  <c r="J10456" i="18" s="1"/>
  <c r="J10471" i="18" s="1"/>
  <c r="N10439" i="18"/>
  <c r="K10420" i="18"/>
  <c r="L10420" i="18" s="1"/>
  <c r="J10435" i="18"/>
  <c r="M10399" i="18"/>
  <c r="L10478" i="18"/>
  <c r="M10478" i="18" s="1"/>
  <c r="J10476" i="18"/>
  <c r="K10476" i="18" s="1"/>
  <c r="N10399" i="18"/>
  <c r="L10421" i="18"/>
  <c r="M10421" i="18" s="1"/>
  <c r="N10421" i="18" s="1"/>
  <c r="M10526" i="18"/>
  <c r="N10526" i="18"/>
  <c r="K13984" i="18" l="1"/>
  <c r="K13999" i="18" s="1"/>
  <c r="J5035" i="18"/>
  <c r="J5050" i="18" s="1"/>
  <c r="N14024" i="18"/>
  <c r="N5036" i="18"/>
  <c r="I5053" i="18"/>
  <c r="J5053" i="18" s="1"/>
  <c r="M14023" i="18"/>
  <c r="N14023" i="18" s="1"/>
  <c r="M14022" i="18"/>
  <c r="N14022" i="18" s="1"/>
  <c r="K5054" i="18"/>
  <c r="L5054" i="18" s="1"/>
  <c r="M5054" i="18" s="1"/>
  <c r="N5054" i="18" s="1"/>
  <c r="B5140" i="18"/>
  <c r="G5124" i="18"/>
  <c r="I5124" i="18"/>
  <c r="I5123" i="18"/>
  <c r="H5123" i="18"/>
  <c r="H5124" i="18"/>
  <c r="G5123" i="18"/>
  <c r="J5123" i="18"/>
  <c r="J5124" i="18"/>
  <c r="K5123" i="18"/>
  <c r="K5124" i="18"/>
  <c r="L5124" i="18"/>
  <c r="L5123" i="18"/>
  <c r="M5123" i="18"/>
  <c r="M5124" i="18"/>
  <c r="N5124" i="18"/>
  <c r="N5123" i="18"/>
  <c r="L14003" i="18"/>
  <c r="M14003" i="18" s="1"/>
  <c r="L5014" i="18"/>
  <c r="H5071" i="18"/>
  <c r="I5071" i="18" s="1"/>
  <c r="B14108" i="18"/>
  <c r="C14108" i="18"/>
  <c r="C14125" i="18" s="1"/>
  <c r="A14126" i="18"/>
  <c r="L14042" i="18"/>
  <c r="H14038" i="18"/>
  <c r="I14038" i="18" s="1"/>
  <c r="E14074" i="18" a="1"/>
  <c r="J14002" i="18"/>
  <c r="I14017" i="18"/>
  <c r="I14020" i="18"/>
  <c r="M5038" i="18"/>
  <c r="N13986" i="18"/>
  <c r="B14107" i="18"/>
  <c r="G14091" i="18"/>
  <c r="H14091" i="18"/>
  <c r="I14091" i="18"/>
  <c r="G14090" i="18"/>
  <c r="H14090" i="18"/>
  <c r="I14090" i="18"/>
  <c r="J14090" i="18"/>
  <c r="J14091" i="18"/>
  <c r="K14091" i="18"/>
  <c r="K14090" i="18"/>
  <c r="L14090" i="18"/>
  <c r="L14091" i="18"/>
  <c r="M14091" i="18"/>
  <c r="M14090" i="18"/>
  <c r="N14091" i="18"/>
  <c r="N14090" i="18"/>
  <c r="N4978" i="18"/>
  <c r="I5072" i="18"/>
  <c r="J5072" i="18" s="1"/>
  <c r="M5076" i="18"/>
  <c r="N5076" i="18" s="1"/>
  <c r="B5141" i="18"/>
  <c r="A5159" i="18"/>
  <c r="C5141" i="18"/>
  <c r="C5158" i="18" s="1"/>
  <c r="I14039" i="18"/>
  <c r="J14039" i="18" s="1"/>
  <c r="M5018" i="18"/>
  <c r="K5074" i="18"/>
  <c r="E14064" i="18"/>
  <c r="E14063" i="18"/>
  <c r="E14062" i="18"/>
  <c r="E14065" i="18"/>
  <c r="E14060" i="18"/>
  <c r="E14059" i="18"/>
  <c r="E14058" i="18"/>
  <c r="E14061" i="18"/>
  <c r="E14068" i="18"/>
  <c r="E14067" i="18"/>
  <c r="E14066" i="18"/>
  <c r="E14069" i="18"/>
  <c r="E14056" i="18"/>
  <c r="E14070" i="18"/>
  <c r="E14057" i="18"/>
  <c r="N14044" i="18"/>
  <c r="K14041" i="18"/>
  <c r="L14041" i="18" s="1"/>
  <c r="M14041" i="18" s="1"/>
  <c r="N13963" i="18"/>
  <c r="L5075" i="18"/>
  <c r="M5075" i="18" s="1"/>
  <c r="N5075" i="18" s="1"/>
  <c r="J5073" i="18"/>
  <c r="K5073" i="18" s="1"/>
  <c r="N5077" i="18"/>
  <c r="E5101" i="18"/>
  <c r="E5100" i="18"/>
  <c r="E5099" i="18"/>
  <c r="E5090" i="18"/>
  <c r="E5097" i="18"/>
  <c r="E5096" i="18"/>
  <c r="E5095" i="18"/>
  <c r="E5102" i="18"/>
  <c r="E5089" i="18"/>
  <c r="E5094" i="18"/>
  <c r="E5092" i="18"/>
  <c r="E5098" i="18"/>
  <c r="E5093" i="18"/>
  <c r="E5103" i="18"/>
  <c r="E5091" i="18"/>
  <c r="N13981" i="18"/>
  <c r="M5056" i="18"/>
  <c r="N5056" i="18" s="1"/>
  <c r="M5055" i="18"/>
  <c r="M4999" i="18"/>
  <c r="M14043" i="18"/>
  <c r="N14043" i="18" s="1"/>
  <c r="J14040" i="18"/>
  <c r="K14021" i="18"/>
  <c r="N13945" i="18"/>
  <c r="M13981" i="18"/>
  <c r="E5107" i="18" a="1"/>
  <c r="L5017" i="18"/>
  <c r="L10417" i="18"/>
  <c r="N10402" i="18"/>
  <c r="N10417" i="18" s="1"/>
  <c r="N10458" i="18"/>
  <c r="K10544" i="18"/>
  <c r="G10544" i="18"/>
  <c r="L10544" i="18"/>
  <c r="H10544" i="18"/>
  <c r="J10544" i="18"/>
  <c r="I10544" i="18"/>
  <c r="I10492" i="18"/>
  <c r="I10507" i="18" s="1"/>
  <c r="M10477" i="18"/>
  <c r="N10477" i="18" s="1"/>
  <c r="J10475" i="18"/>
  <c r="K10475" i="18" s="1"/>
  <c r="M10495" i="18"/>
  <c r="N10495" i="18" s="1"/>
  <c r="K10456" i="18"/>
  <c r="K10471" i="18" s="1"/>
  <c r="L10476" i="18"/>
  <c r="M10476" i="18" s="1"/>
  <c r="N10496" i="18"/>
  <c r="K10435" i="18"/>
  <c r="J10453" i="18"/>
  <c r="I10474" i="18"/>
  <c r="E10514" i="18"/>
  <c r="E10512" i="18"/>
  <c r="E10520" i="18"/>
  <c r="E10513" i="18"/>
  <c r="E10510" i="18"/>
  <c r="E10515" i="18"/>
  <c r="E10516" i="18"/>
  <c r="E10518" i="18"/>
  <c r="E10517" i="18"/>
  <c r="E10511" i="18"/>
  <c r="E10519" i="18"/>
  <c r="E10521" i="18"/>
  <c r="E10522" i="18"/>
  <c r="E10523" i="18"/>
  <c r="E10524" i="18"/>
  <c r="E10528" i="18" a="1"/>
  <c r="I10471" i="18"/>
  <c r="K10493" i="18"/>
  <c r="N10478" i="18"/>
  <c r="M10420" i="18"/>
  <c r="L10435" i="18"/>
  <c r="L10494" i="18"/>
  <c r="L10438" i="18"/>
  <c r="L10453" i="18" s="1"/>
  <c r="K10453" i="18"/>
  <c r="M10544" i="18"/>
  <c r="N10544" i="18"/>
  <c r="L13984" i="18" l="1"/>
  <c r="L13999" i="18" s="1"/>
  <c r="K5035" i="18"/>
  <c r="K5050" i="18" s="1"/>
  <c r="I5068" i="18"/>
  <c r="I14053" i="18"/>
  <c r="M13984" i="18"/>
  <c r="M13999" i="18" s="1"/>
  <c r="K5072" i="18"/>
  <c r="L5072" i="18" s="1"/>
  <c r="M14042" i="18"/>
  <c r="N14042" i="18" s="1"/>
  <c r="N14003" i="18"/>
  <c r="K14040" i="18"/>
  <c r="L14040" i="18" s="1"/>
  <c r="L5093" i="18"/>
  <c r="M5093" i="18" s="1"/>
  <c r="H5089" i="18"/>
  <c r="I14057" i="18"/>
  <c r="J14058" i="18"/>
  <c r="K14058" i="18" s="1"/>
  <c r="L14058" i="18" s="1"/>
  <c r="N14062" i="18"/>
  <c r="N5018" i="18"/>
  <c r="J14020" i="18"/>
  <c r="I14035" i="18"/>
  <c r="B14125" i="18"/>
  <c r="G14109" i="18"/>
  <c r="H14108" i="18"/>
  <c r="H14109" i="18"/>
  <c r="G14108" i="18"/>
  <c r="I14108" i="18"/>
  <c r="I14109" i="18"/>
  <c r="J14109" i="18"/>
  <c r="J14108" i="18"/>
  <c r="K14109" i="18"/>
  <c r="K14108" i="18"/>
  <c r="L14108" i="18"/>
  <c r="L14109" i="18"/>
  <c r="M14108" i="18"/>
  <c r="M14109" i="18"/>
  <c r="N14109" i="18"/>
  <c r="N14108" i="18"/>
  <c r="E5125" i="18" a="1"/>
  <c r="M5014" i="18"/>
  <c r="N4999" i="18"/>
  <c r="N5014" i="18" s="1"/>
  <c r="M5094" i="18"/>
  <c r="N5094" i="18" s="1"/>
  <c r="M14061" i="18"/>
  <c r="B5158" i="18"/>
  <c r="G5142" i="18"/>
  <c r="I5141" i="18"/>
  <c r="H5142" i="18"/>
  <c r="I5142" i="18"/>
  <c r="G5141" i="18"/>
  <c r="H5141" i="18"/>
  <c r="J5141" i="18"/>
  <c r="J5142" i="18"/>
  <c r="K5141" i="18"/>
  <c r="K5142" i="18"/>
  <c r="L5141" i="18"/>
  <c r="L5142" i="18"/>
  <c r="M5141" i="18"/>
  <c r="M5142" i="18"/>
  <c r="N5142" i="18"/>
  <c r="N5141" i="18"/>
  <c r="E5108" i="18"/>
  <c r="E5107" i="18"/>
  <c r="E5113" i="18"/>
  <c r="E5120" i="18"/>
  <c r="E5119" i="18"/>
  <c r="E5118" i="18"/>
  <c r="E5109" i="18"/>
  <c r="E5116" i="18"/>
  <c r="E5115" i="18"/>
  <c r="E5114" i="18"/>
  <c r="E5121" i="18"/>
  <c r="E5117" i="18"/>
  <c r="E5112" i="18"/>
  <c r="E5111" i="18"/>
  <c r="E5110" i="18"/>
  <c r="L14021" i="18"/>
  <c r="N5055" i="18"/>
  <c r="I5090" i="18"/>
  <c r="J5090" i="18" s="1"/>
  <c r="K5090" i="18" s="1"/>
  <c r="L5073" i="18"/>
  <c r="N14041" i="18"/>
  <c r="K14059" i="18"/>
  <c r="E14092" i="18" a="1"/>
  <c r="E14075" i="18"/>
  <c r="E14074" i="18"/>
  <c r="E14076" i="18"/>
  <c r="E14087" i="18"/>
  <c r="E14086" i="18"/>
  <c r="E14085" i="18"/>
  <c r="E14088" i="18"/>
  <c r="E14079" i="18"/>
  <c r="E14078" i="18"/>
  <c r="E14077" i="18"/>
  <c r="E14080" i="18"/>
  <c r="E14083" i="18"/>
  <c r="E14082" i="18"/>
  <c r="E14084" i="18"/>
  <c r="E14081" i="18"/>
  <c r="J14038" i="18"/>
  <c r="H5086" i="18"/>
  <c r="M5017" i="18"/>
  <c r="N5017" i="18" s="1"/>
  <c r="L5032" i="18"/>
  <c r="J5068" i="18"/>
  <c r="K5053" i="18"/>
  <c r="L5053" i="18" s="1"/>
  <c r="L5068" i="18" s="1"/>
  <c r="J5071" i="18"/>
  <c r="I5086" i="18"/>
  <c r="J5091" i="18"/>
  <c r="K5091" i="18" s="1"/>
  <c r="K5092" i="18"/>
  <c r="L5092" i="18" s="1"/>
  <c r="M5092" i="18" s="1"/>
  <c r="N5095" i="18"/>
  <c r="H14056" i="18"/>
  <c r="L14060" i="18"/>
  <c r="M14060" i="18" s="1"/>
  <c r="N14060" i="18" s="1"/>
  <c r="L5074" i="18"/>
  <c r="M5074" i="18" s="1"/>
  <c r="K14039" i="18"/>
  <c r="C5159" i="18"/>
  <c r="C5176" i="18" s="1"/>
  <c r="B5159" i="18"/>
  <c r="A5177" i="18"/>
  <c r="N5038" i="18"/>
  <c r="J14017" i="18"/>
  <c r="K14002" i="18"/>
  <c r="H14053" i="18"/>
  <c r="B14126" i="18"/>
  <c r="C14126" i="18"/>
  <c r="C14143" i="18" s="1"/>
  <c r="A14144" i="18"/>
  <c r="J10492" i="18"/>
  <c r="J10507" i="18" s="1"/>
  <c r="I10562" i="18"/>
  <c r="H10562" i="18"/>
  <c r="G10562" i="18"/>
  <c r="J10562" i="18"/>
  <c r="L10562" i="18"/>
  <c r="K10562" i="18"/>
  <c r="L10456" i="18"/>
  <c r="L10471" i="18" s="1"/>
  <c r="N10476" i="18"/>
  <c r="L10475" i="18"/>
  <c r="M10475" i="18" s="1"/>
  <c r="I10511" i="18"/>
  <c r="M10515" i="18"/>
  <c r="N10515" i="18" s="1"/>
  <c r="J10512" i="18"/>
  <c r="K10512" i="18" s="1"/>
  <c r="J10474" i="18"/>
  <c r="I10489" i="18"/>
  <c r="M10494" i="18"/>
  <c r="E10541" i="18"/>
  <c r="E10540" i="18"/>
  <c r="E10539" i="18"/>
  <c r="E10538" i="18"/>
  <c r="E10535" i="18"/>
  <c r="E10533" i="18"/>
  <c r="E10532" i="18"/>
  <c r="E10531" i="18"/>
  <c r="E10530" i="18"/>
  <c r="E10529" i="18"/>
  <c r="E10528" i="18"/>
  <c r="E10542" i="18"/>
  <c r="E10537" i="18"/>
  <c r="E10536" i="18"/>
  <c r="E10534" i="18"/>
  <c r="H10510" i="18"/>
  <c r="H10525" i="18" s="1"/>
  <c r="L10514" i="18"/>
  <c r="M10514" i="18" s="1"/>
  <c r="L10493" i="18"/>
  <c r="N10420" i="18"/>
  <c r="N10435" i="18" s="1"/>
  <c r="M10435" i="18"/>
  <c r="K10513" i="18"/>
  <c r="L10513" i="18" s="1"/>
  <c r="M10513" i="18" s="1"/>
  <c r="N10513" i="18" s="1"/>
  <c r="E10546" i="18" a="1"/>
  <c r="N10516" i="18"/>
  <c r="M10438" i="18"/>
  <c r="M10453" i="18" s="1"/>
  <c r="M10562" i="18"/>
  <c r="N10562" i="18"/>
  <c r="N5032" i="18" l="1"/>
  <c r="L5035" i="18"/>
  <c r="L5050" i="18" s="1"/>
  <c r="L5090" i="18"/>
  <c r="M5090" i="18" s="1"/>
  <c r="N5090" i="18" s="1"/>
  <c r="N13984" i="18"/>
  <c r="N13999" i="18" s="1"/>
  <c r="L14059" i="18"/>
  <c r="M14059" i="18" s="1"/>
  <c r="K5071" i="18"/>
  <c r="K5086" i="18" s="1"/>
  <c r="J5086" i="18"/>
  <c r="L5091" i="18"/>
  <c r="M5091" i="18" s="1"/>
  <c r="M14040" i="18"/>
  <c r="N14040" i="18" s="1"/>
  <c r="B14143" i="18"/>
  <c r="G14127" i="18"/>
  <c r="H14127" i="18"/>
  <c r="I14127" i="18"/>
  <c r="H14126" i="18"/>
  <c r="G14126" i="18"/>
  <c r="I14126" i="18"/>
  <c r="J14127" i="18"/>
  <c r="J14126" i="18"/>
  <c r="K14127" i="18"/>
  <c r="K14126" i="18"/>
  <c r="L14126" i="18"/>
  <c r="L14127" i="18"/>
  <c r="M14127" i="18"/>
  <c r="M14126" i="18"/>
  <c r="N14126" i="18"/>
  <c r="N14127" i="18"/>
  <c r="J14053" i="18"/>
  <c r="N14080" i="18"/>
  <c r="J14076" i="18"/>
  <c r="E14094" i="18"/>
  <c r="E14093" i="18"/>
  <c r="E14092" i="18"/>
  <c r="E14106" i="18"/>
  <c r="E14105" i="18"/>
  <c r="E14104" i="18"/>
  <c r="E14099" i="18"/>
  <c r="E14102" i="18"/>
  <c r="E14101" i="18"/>
  <c r="E14100" i="18"/>
  <c r="E14095" i="18"/>
  <c r="E14103" i="18"/>
  <c r="E14098" i="18"/>
  <c r="E14096" i="18"/>
  <c r="E14097" i="18"/>
  <c r="A5195" i="18"/>
  <c r="C5177" i="18"/>
  <c r="C5194" i="18" s="1"/>
  <c r="B5177" i="18"/>
  <c r="K14077" i="18"/>
  <c r="H14074" i="18"/>
  <c r="H14089" i="18" s="1"/>
  <c r="M5112" i="18"/>
  <c r="N5112" i="18" s="1"/>
  <c r="I5108" i="18"/>
  <c r="M5032" i="18"/>
  <c r="N14061" i="18"/>
  <c r="E14110" i="18" a="1"/>
  <c r="J14057" i="18"/>
  <c r="K14057" i="18" s="1"/>
  <c r="N5092" i="18"/>
  <c r="K5068" i="18"/>
  <c r="M5053" i="18"/>
  <c r="L5111" i="18"/>
  <c r="M5111" i="18" s="1"/>
  <c r="H5107" i="18"/>
  <c r="H5122" i="18" s="1"/>
  <c r="I5089" i="18"/>
  <c r="I5104" i="18" s="1"/>
  <c r="H5104" i="18"/>
  <c r="A14162" i="18"/>
  <c r="C14144" i="18"/>
  <c r="C14161" i="18" s="1"/>
  <c r="B14144" i="18"/>
  <c r="K14017" i="18"/>
  <c r="L14002" i="18"/>
  <c r="B5176" i="18"/>
  <c r="G5160" i="18"/>
  <c r="I5159" i="18"/>
  <c r="I5160" i="18"/>
  <c r="H5159" i="18"/>
  <c r="H5160" i="18"/>
  <c r="G5159" i="18"/>
  <c r="J5160" i="18"/>
  <c r="J5159" i="18"/>
  <c r="K5159" i="18"/>
  <c r="K5160" i="18"/>
  <c r="L5159" i="18"/>
  <c r="L5160" i="18"/>
  <c r="M5160" i="18"/>
  <c r="M5159" i="18"/>
  <c r="N5159" i="18"/>
  <c r="N5160" i="18"/>
  <c r="L14078" i="18"/>
  <c r="M14078" i="18" s="1"/>
  <c r="I14075" i="18"/>
  <c r="J14075" i="18" s="1"/>
  <c r="N5074" i="18"/>
  <c r="M14021" i="18"/>
  <c r="N14021" i="18" s="1"/>
  <c r="E5127" i="18"/>
  <c r="E5126" i="18"/>
  <c r="E5125" i="18"/>
  <c r="E5139" i="18"/>
  <c r="E5138" i="18"/>
  <c r="E5137" i="18"/>
  <c r="E5136" i="18"/>
  <c r="E5131" i="18"/>
  <c r="E5129" i="18"/>
  <c r="E5134" i="18"/>
  <c r="E5132" i="18"/>
  <c r="E5130" i="18"/>
  <c r="E5128" i="18"/>
  <c r="E5135" i="18"/>
  <c r="E5133" i="18"/>
  <c r="M14058" i="18"/>
  <c r="N5093" i="18"/>
  <c r="I14056" i="18"/>
  <c r="I14071" i="18" s="1"/>
  <c r="H14071" i="18"/>
  <c r="M5073" i="18"/>
  <c r="N5073" i="18" s="1"/>
  <c r="L14039" i="18"/>
  <c r="M14039" i="18" s="1"/>
  <c r="M14079" i="18"/>
  <c r="N14079" i="18" s="1"/>
  <c r="K5110" i="18"/>
  <c r="L5110" i="18" s="1"/>
  <c r="J5109" i="18"/>
  <c r="K5109" i="18" s="1"/>
  <c r="N5113" i="18"/>
  <c r="E5143" i="18" a="1"/>
  <c r="K14038" i="18"/>
  <c r="K14053" i="18" s="1"/>
  <c r="J14035" i="18"/>
  <c r="K14020" i="18"/>
  <c r="M5072" i="18"/>
  <c r="N5072" i="18" s="1"/>
  <c r="K10492" i="18"/>
  <c r="L10492" i="18" s="1"/>
  <c r="L10507" i="18" s="1"/>
  <c r="M10456" i="18"/>
  <c r="M10471" i="18" s="1"/>
  <c r="K10580" i="18"/>
  <c r="J10580" i="18"/>
  <c r="H10580" i="18"/>
  <c r="L10580" i="18"/>
  <c r="G10580" i="18"/>
  <c r="I10580" i="18"/>
  <c r="I10510" i="18"/>
  <c r="I10525" i="18" s="1"/>
  <c r="N10475" i="18"/>
  <c r="N10514" i="18"/>
  <c r="I10529" i="18"/>
  <c r="J10529" i="18" s="1"/>
  <c r="K10529" i="18" s="1"/>
  <c r="M10533" i="18"/>
  <c r="N10533" i="18" s="1"/>
  <c r="K10474" i="18"/>
  <c r="L10474" i="18" s="1"/>
  <c r="L10489" i="18" s="1"/>
  <c r="J10489" i="18"/>
  <c r="N10438" i="18"/>
  <c r="J10530" i="18"/>
  <c r="K10530" i="18" s="1"/>
  <c r="J10511" i="18"/>
  <c r="K10511" i="18" s="1"/>
  <c r="M10493" i="18"/>
  <c r="E10564" i="18" a="1"/>
  <c r="E10554" i="18"/>
  <c r="E10553" i="18"/>
  <c r="E10552" i="18"/>
  <c r="E10551" i="18"/>
  <c r="E10550" i="18"/>
  <c r="E10549" i="18"/>
  <c r="E10547" i="18"/>
  <c r="E10546" i="18"/>
  <c r="E10560" i="18"/>
  <c r="E10558" i="18"/>
  <c r="E10557" i="18"/>
  <c r="E10556" i="18"/>
  <c r="E10555" i="18"/>
  <c r="E10548" i="18"/>
  <c r="E10559" i="18"/>
  <c r="K10531" i="18"/>
  <c r="L10531" i="18" s="1"/>
  <c r="M10531" i="18" s="1"/>
  <c r="N10534" i="18"/>
  <c r="H10528" i="18"/>
  <c r="H10543" i="18" s="1"/>
  <c r="L10532" i="18"/>
  <c r="M10532" i="18" s="1"/>
  <c r="N10532" i="18" s="1"/>
  <c r="N10494" i="18"/>
  <c r="L10512" i="18"/>
  <c r="N10580" i="18"/>
  <c r="M10580" i="18"/>
  <c r="M5035" i="18" l="1"/>
  <c r="N5035" i="18" s="1"/>
  <c r="N14039" i="18"/>
  <c r="I14074" i="18"/>
  <c r="I14089" i="18" s="1"/>
  <c r="M5110" i="18"/>
  <c r="N5110" i="18" s="1"/>
  <c r="N14059" i="18"/>
  <c r="J5089" i="18"/>
  <c r="J5104" i="18" s="1"/>
  <c r="L5071" i="18"/>
  <c r="K14076" i="18"/>
  <c r="L14076" i="18" s="1"/>
  <c r="N5091" i="18"/>
  <c r="N14058" i="18"/>
  <c r="I5126" i="18"/>
  <c r="E14121" i="18"/>
  <c r="E14120" i="18"/>
  <c r="E14119" i="18"/>
  <c r="E14114" i="18"/>
  <c r="E14117" i="18"/>
  <c r="E14116" i="18"/>
  <c r="E14115" i="18"/>
  <c r="E14110" i="18"/>
  <c r="E14124" i="18"/>
  <c r="E14123" i="18"/>
  <c r="E14118" i="18"/>
  <c r="E14112" i="18"/>
  <c r="E14111" i="18"/>
  <c r="E14113" i="18"/>
  <c r="E14122" i="18"/>
  <c r="K14035" i="18"/>
  <c r="L14020" i="18"/>
  <c r="K5128" i="18"/>
  <c r="L5128" i="18" s="1"/>
  <c r="L5129" i="18"/>
  <c r="M5129" i="18" s="1"/>
  <c r="J5127" i="18"/>
  <c r="K5127" i="18" s="1"/>
  <c r="A14180" i="18"/>
  <c r="B14162" i="18"/>
  <c r="C14162" i="18"/>
  <c r="C14179" i="18" s="1"/>
  <c r="A5213" i="18"/>
  <c r="C5195" i="18"/>
  <c r="C5212" i="18" s="1"/>
  <c r="B5195" i="18"/>
  <c r="J14056" i="18"/>
  <c r="K14056" i="18" s="1"/>
  <c r="K14071" i="18" s="1"/>
  <c r="M5068" i="18"/>
  <c r="N5053" i="18"/>
  <c r="N14098" i="18"/>
  <c r="J14094" i="18"/>
  <c r="L5109" i="18"/>
  <c r="M5109" i="18" s="1"/>
  <c r="L14057" i="18"/>
  <c r="M14057" i="18" s="1"/>
  <c r="N14057" i="18" s="1"/>
  <c r="M5130" i="18"/>
  <c r="N5130" i="18" s="1"/>
  <c r="N5131" i="18"/>
  <c r="K14075" i="18"/>
  <c r="L14075" i="18" s="1"/>
  <c r="M14075" i="18" s="1"/>
  <c r="E5161" i="18" a="1"/>
  <c r="I5107" i="18"/>
  <c r="I5122" i="18" s="1"/>
  <c r="J5108" i="18"/>
  <c r="K5108" i="18" s="1"/>
  <c r="M14097" i="18"/>
  <c r="N14097" i="18" s="1"/>
  <c r="K14095" i="18"/>
  <c r="H14092" i="18"/>
  <c r="H14107" i="18" s="1"/>
  <c r="E14128" i="18" a="1"/>
  <c r="E5146" i="18"/>
  <c r="E5145" i="18"/>
  <c r="E5144" i="18"/>
  <c r="E5143" i="18"/>
  <c r="E5157" i="18"/>
  <c r="E5156" i="18"/>
  <c r="E5155" i="18"/>
  <c r="E5154" i="18"/>
  <c r="E5153" i="18"/>
  <c r="E5152" i="18"/>
  <c r="E5151" i="18"/>
  <c r="E5147" i="18"/>
  <c r="E5150" i="18"/>
  <c r="E5148" i="18"/>
  <c r="E5149" i="18"/>
  <c r="H5125" i="18"/>
  <c r="H5140" i="18" s="1"/>
  <c r="N14078" i="18"/>
  <c r="L14017" i="18"/>
  <c r="M14002" i="18"/>
  <c r="M14017" i="18" s="1"/>
  <c r="B14161" i="18"/>
  <c r="G14145" i="18"/>
  <c r="H14144" i="18"/>
  <c r="H14145" i="18"/>
  <c r="I14145" i="18"/>
  <c r="I14144" i="18"/>
  <c r="G14144" i="18"/>
  <c r="J14145" i="18"/>
  <c r="J14144" i="18"/>
  <c r="K14145" i="18"/>
  <c r="K14144" i="18"/>
  <c r="L14145" i="18"/>
  <c r="L14144" i="18"/>
  <c r="M14144" i="18"/>
  <c r="M14145" i="18"/>
  <c r="N14144" i="18"/>
  <c r="N14145" i="18"/>
  <c r="N5111" i="18"/>
  <c r="L14077" i="18"/>
  <c r="B5194" i="18"/>
  <c r="G5178" i="18"/>
  <c r="I5178" i="18"/>
  <c r="G5177" i="18"/>
  <c r="H5177" i="18"/>
  <c r="I5177" i="18"/>
  <c r="H5178" i="18"/>
  <c r="J5178" i="18"/>
  <c r="J5177" i="18"/>
  <c r="K5177" i="18"/>
  <c r="K5178" i="18"/>
  <c r="L5177" i="18"/>
  <c r="L5178" i="18"/>
  <c r="M5178" i="18"/>
  <c r="M5177" i="18"/>
  <c r="N5178" i="18"/>
  <c r="N5177" i="18"/>
  <c r="L14096" i="18"/>
  <c r="I14093" i="18"/>
  <c r="J14093" i="18" s="1"/>
  <c r="L14038" i="18"/>
  <c r="M10492" i="18"/>
  <c r="N10492" i="18" s="1"/>
  <c r="K10507" i="18"/>
  <c r="N10456" i="18"/>
  <c r="N10471" i="18" s="1"/>
  <c r="J10510" i="18"/>
  <c r="K10510" i="18" s="1"/>
  <c r="I10598" i="18"/>
  <c r="L10598" i="18"/>
  <c r="J10598" i="18"/>
  <c r="G10598" i="18"/>
  <c r="H10598" i="18"/>
  <c r="K10598" i="18"/>
  <c r="L10511" i="18"/>
  <c r="M10511" i="18" s="1"/>
  <c r="N10511" i="18" s="1"/>
  <c r="M10512" i="18"/>
  <c r="N10512" i="18" s="1"/>
  <c r="L10550" i="18"/>
  <c r="M10550" i="18" s="1"/>
  <c r="N10550" i="18" s="1"/>
  <c r="N10493" i="18"/>
  <c r="N10531" i="18"/>
  <c r="H10546" i="18"/>
  <c r="H10561" i="18" s="1"/>
  <c r="M10551" i="18"/>
  <c r="N10551" i="18" s="1"/>
  <c r="L10530" i="18"/>
  <c r="K10489" i="18"/>
  <c r="M10474" i="18"/>
  <c r="M10489" i="18" s="1"/>
  <c r="E10582" i="18" a="1"/>
  <c r="I10547" i="18"/>
  <c r="J10547" i="18" s="1"/>
  <c r="N10552" i="18"/>
  <c r="I10528" i="18"/>
  <c r="J10548" i="18"/>
  <c r="K10548" i="18" s="1"/>
  <c r="K10549" i="18"/>
  <c r="L10549" i="18" s="1"/>
  <c r="E10572" i="18"/>
  <c r="E10569" i="18"/>
  <c r="E10577" i="18"/>
  <c r="E10575" i="18"/>
  <c r="E10576" i="18"/>
  <c r="E10574" i="18"/>
  <c r="E10565" i="18"/>
  <c r="E10568" i="18"/>
  <c r="E10578" i="18"/>
  <c r="E10571" i="18"/>
  <c r="E10570" i="18"/>
  <c r="E10567" i="18"/>
  <c r="E10564" i="18"/>
  <c r="E10573" i="18"/>
  <c r="E10566" i="18"/>
  <c r="N10453" i="18"/>
  <c r="L10529" i="18"/>
  <c r="M10529" i="18" s="1"/>
  <c r="M10598" i="18"/>
  <c r="N10598" i="18"/>
  <c r="M5050" i="18" l="1"/>
  <c r="J14074" i="18"/>
  <c r="K14074" i="18" s="1"/>
  <c r="L14074" i="18" s="1"/>
  <c r="K5089" i="18"/>
  <c r="L5089" i="18" s="1"/>
  <c r="L5104" i="18" s="1"/>
  <c r="M14076" i="18"/>
  <c r="N14076" i="18" s="1"/>
  <c r="N5050" i="18"/>
  <c r="L5086" i="18"/>
  <c r="M5071" i="18"/>
  <c r="M5086" i="18" s="1"/>
  <c r="N5109" i="18"/>
  <c r="E5179" i="18" a="1"/>
  <c r="E5186" i="18" s="1"/>
  <c r="K14094" i="18"/>
  <c r="L14094" i="18" s="1"/>
  <c r="M5128" i="18"/>
  <c r="J5145" i="18"/>
  <c r="K5145" i="18" s="1"/>
  <c r="N5068" i="18"/>
  <c r="I14111" i="18"/>
  <c r="J14111" i="18" s="1"/>
  <c r="L14053" i="18"/>
  <c r="M14077" i="18"/>
  <c r="N14077" i="18" s="1"/>
  <c r="E14146" i="18" a="1"/>
  <c r="N14075" i="18"/>
  <c r="I5125" i="18"/>
  <c r="N5149" i="18"/>
  <c r="I5144" i="18"/>
  <c r="J5144" i="18" s="1"/>
  <c r="K5144" i="18" s="1"/>
  <c r="L5144" i="18" s="1"/>
  <c r="I14092" i="18"/>
  <c r="E5165" i="18"/>
  <c r="E5164" i="18"/>
  <c r="E5163" i="18"/>
  <c r="E5162" i="18"/>
  <c r="E5161" i="18"/>
  <c r="E5175" i="18"/>
  <c r="E5174" i="18"/>
  <c r="E5169" i="18"/>
  <c r="E5167" i="18"/>
  <c r="E5172" i="18"/>
  <c r="E5170" i="18"/>
  <c r="E5173" i="18"/>
  <c r="E5168" i="18"/>
  <c r="E5166" i="18"/>
  <c r="E5171" i="18"/>
  <c r="B5213" i="18"/>
  <c r="A5231" i="18"/>
  <c r="C5213" i="18"/>
  <c r="C5230" i="18" s="1"/>
  <c r="L5108" i="18"/>
  <c r="B14180" i="18"/>
  <c r="A14198" i="18"/>
  <c r="C14180" i="18"/>
  <c r="C14197" i="18" s="1"/>
  <c r="K14113" i="18"/>
  <c r="N14116" i="18"/>
  <c r="J5126" i="18"/>
  <c r="M5148" i="18"/>
  <c r="N5148" i="18" s="1"/>
  <c r="M14096" i="18"/>
  <c r="M14038" i="18"/>
  <c r="K5146" i="18"/>
  <c r="L14095" i="18"/>
  <c r="M14095" i="18" s="1"/>
  <c r="J14071" i="18"/>
  <c r="L14056" i="18"/>
  <c r="B5212" i="18"/>
  <c r="G5196" i="18"/>
  <c r="I5195" i="18"/>
  <c r="I5196" i="18"/>
  <c r="H5195" i="18"/>
  <c r="G5195" i="18"/>
  <c r="H5196" i="18"/>
  <c r="J5195" i="18"/>
  <c r="J5196" i="18"/>
  <c r="K5196" i="18"/>
  <c r="K5195" i="18"/>
  <c r="L5196" i="18"/>
  <c r="L5195" i="18"/>
  <c r="M5195" i="18"/>
  <c r="M5196" i="18"/>
  <c r="N5195" i="18"/>
  <c r="N5196" i="18"/>
  <c r="J14112" i="18"/>
  <c r="K14112" i="18" s="1"/>
  <c r="H14110" i="18"/>
  <c r="H14125" i="18" s="1"/>
  <c r="L14114" i="18"/>
  <c r="M14114" i="18" s="1"/>
  <c r="K14093" i="18"/>
  <c r="L14093" i="18" s="1"/>
  <c r="N14002" i="18"/>
  <c r="L5147" i="18"/>
  <c r="M5147" i="18" s="1"/>
  <c r="N5147" i="18" s="1"/>
  <c r="H5143" i="18"/>
  <c r="H5158" i="18" s="1"/>
  <c r="E14132" i="18"/>
  <c r="E14131" i="18"/>
  <c r="E14130" i="18"/>
  <c r="E14141" i="18"/>
  <c r="E14128" i="18"/>
  <c r="E14142" i="18"/>
  <c r="E14137" i="18"/>
  <c r="E14140" i="18"/>
  <c r="E14139" i="18"/>
  <c r="E14138" i="18"/>
  <c r="E14133" i="18"/>
  <c r="E14129" i="18"/>
  <c r="E14136" i="18"/>
  <c r="E14134" i="18"/>
  <c r="E14135" i="18"/>
  <c r="J5107" i="18"/>
  <c r="B14179" i="18"/>
  <c r="G14163" i="18"/>
  <c r="H14163" i="18"/>
  <c r="I14163" i="18"/>
  <c r="H14162" i="18"/>
  <c r="G14162" i="18"/>
  <c r="I14162" i="18"/>
  <c r="J14162" i="18"/>
  <c r="J14163" i="18"/>
  <c r="K14162" i="18"/>
  <c r="K14163" i="18"/>
  <c r="L14162" i="18"/>
  <c r="L14163" i="18"/>
  <c r="M14162" i="18"/>
  <c r="M14163" i="18"/>
  <c r="N14162" i="18"/>
  <c r="N14163" i="18"/>
  <c r="L5127" i="18"/>
  <c r="N5129" i="18"/>
  <c r="M14020" i="18"/>
  <c r="L14035" i="18"/>
  <c r="M14115" i="18"/>
  <c r="M10507" i="18"/>
  <c r="N10507" i="18"/>
  <c r="J10525" i="18"/>
  <c r="K10616" i="18"/>
  <c r="G10616" i="18"/>
  <c r="L10616" i="18"/>
  <c r="H10616" i="18"/>
  <c r="J10616" i="18"/>
  <c r="I10616" i="18"/>
  <c r="I10546" i="18"/>
  <c r="J10546" i="18" s="1"/>
  <c r="M10549" i="18"/>
  <c r="N10549" i="18" s="1"/>
  <c r="J10566" i="18"/>
  <c r="K10566" i="18" s="1"/>
  <c r="N10570" i="18"/>
  <c r="I10565" i="18"/>
  <c r="J10565" i="18" s="1"/>
  <c r="L10548" i="18"/>
  <c r="M10548" i="18" s="1"/>
  <c r="I10543" i="18"/>
  <c r="K10547" i="18"/>
  <c r="L10547" i="18" s="1"/>
  <c r="M10547" i="18" s="1"/>
  <c r="J10528" i="18"/>
  <c r="N10529" i="18"/>
  <c r="M10569" i="18"/>
  <c r="N10569" i="18" s="1"/>
  <c r="H10564" i="18"/>
  <c r="H10579" i="18" s="1"/>
  <c r="M10530" i="18"/>
  <c r="E10600" i="18" a="1"/>
  <c r="K10567" i="18"/>
  <c r="L10567" i="18" s="1"/>
  <c r="L10568" i="18"/>
  <c r="M10568" i="18" s="1"/>
  <c r="E10583" i="18"/>
  <c r="E10584" i="18"/>
  <c r="E10593" i="18"/>
  <c r="E10587" i="18"/>
  <c r="E10588" i="18"/>
  <c r="E10586" i="18"/>
  <c r="E10582" i="18"/>
  <c r="E10596" i="18"/>
  <c r="E10585" i="18"/>
  <c r="E10595" i="18"/>
  <c r="E10591" i="18"/>
  <c r="E10594" i="18"/>
  <c r="E10592" i="18"/>
  <c r="E10590" i="18"/>
  <c r="E10589" i="18"/>
  <c r="N10474" i="18"/>
  <c r="L10510" i="18"/>
  <c r="K10525" i="18"/>
  <c r="N10616" i="18"/>
  <c r="M10616" i="18"/>
  <c r="N5071" i="18" l="1"/>
  <c r="N5086" i="18" s="1"/>
  <c r="E5191" i="18"/>
  <c r="K5104" i="18"/>
  <c r="J14089" i="18"/>
  <c r="M5089" i="18"/>
  <c r="M5104" i="18" s="1"/>
  <c r="E5197" i="18" a="1"/>
  <c r="E5208" i="18" s="1"/>
  <c r="E5179" i="18"/>
  <c r="H5179" i="18" s="1"/>
  <c r="I5179" i="18" s="1"/>
  <c r="E5183" i="18"/>
  <c r="L5183" i="18" s="1"/>
  <c r="M5183" i="18" s="1"/>
  <c r="I5143" i="18"/>
  <c r="J5143" i="18" s="1"/>
  <c r="E5187" i="18"/>
  <c r="M14094" i="18"/>
  <c r="N14094" i="18" s="1"/>
  <c r="E5189" i="18"/>
  <c r="E5181" i="18"/>
  <c r="J5181" i="18" s="1"/>
  <c r="E5185" i="18"/>
  <c r="N5185" i="18" s="1"/>
  <c r="N5128" i="18"/>
  <c r="E5192" i="18"/>
  <c r="E5180" i="18"/>
  <c r="E5184" i="18"/>
  <c r="E5188" i="18"/>
  <c r="M5108" i="18"/>
  <c r="N5108" i="18" s="1"/>
  <c r="E5190" i="18"/>
  <c r="E5193" i="18"/>
  <c r="E5182" i="18"/>
  <c r="I14129" i="18"/>
  <c r="J14129" i="18" s="1"/>
  <c r="K14129" i="18" s="1"/>
  <c r="L14129" i="18" s="1"/>
  <c r="B5230" i="18"/>
  <c r="G5214" i="18"/>
  <c r="I5213" i="18"/>
  <c r="H5214" i="18"/>
  <c r="G5213" i="18"/>
  <c r="I5214" i="18"/>
  <c r="H5213" i="18"/>
  <c r="J5214" i="18"/>
  <c r="J5213" i="18"/>
  <c r="K5214" i="18"/>
  <c r="K5213" i="18"/>
  <c r="L5213" i="18"/>
  <c r="L5214" i="18"/>
  <c r="M5213" i="18"/>
  <c r="M5214" i="18"/>
  <c r="N5214" i="18"/>
  <c r="N5213" i="18"/>
  <c r="J5122" i="18"/>
  <c r="K5107" i="18"/>
  <c r="H14128" i="18"/>
  <c r="H14143" i="18" s="1"/>
  <c r="L14132" i="18"/>
  <c r="M14132" i="18" s="1"/>
  <c r="I14110" i="18"/>
  <c r="L14112" i="18"/>
  <c r="M14112" i="18" s="1"/>
  <c r="C5231" i="18"/>
  <c r="C5248" i="18" s="1"/>
  <c r="B5231" i="18"/>
  <c r="A5249" i="18"/>
  <c r="N5167" i="18"/>
  <c r="H5161" i="18"/>
  <c r="H5176" i="18" s="1"/>
  <c r="L5165" i="18"/>
  <c r="M5165" i="18" s="1"/>
  <c r="N5165" i="18" s="1"/>
  <c r="K14089" i="18"/>
  <c r="M5144" i="18"/>
  <c r="N5144" i="18" s="1"/>
  <c r="M14093" i="18"/>
  <c r="N14093" i="18" s="1"/>
  <c r="M14133" i="18"/>
  <c r="N14133" i="18" s="1"/>
  <c r="J14130" i="18"/>
  <c r="K14130" i="18" s="1"/>
  <c r="L14071" i="18"/>
  <c r="M14056" i="18"/>
  <c r="L5146" i="18"/>
  <c r="M14053" i="18"/>
  <c r="N14038" i="18"/>
  <c r="K5126" i="18"/>
  <c r="L5126" i="18" s="1"/>
  <c r="M5126" i="18" s="1"/>
  <c r="N5126" i="18" s="1"/>
  <c r="M5127" i="18"/>
  <c r="C14198" i="18"/>
  <c r="C14215" i="18" s="1"/>
  <c r="B14198" i="18"/>
  <c r="A14216" i="18"/>
  <c r="J5163" i="18"/>
  <c r="K5163" i="18" s="1"/>
  <c r="L5163" i="18" s="1"/>
  <c r="M14074" i="18"/>
  <c r="L14089" i="18"/>
  <c r="J14092" i="18"/>
  <c r="I14107" i="18"/>
  <c r="E14151" i="18"/>
  <c r="E14150" i="18"/>
  <c r="E14149" i="18"/>
  <c r="E14160" i="18"/>
  <c r="E14147" i="18"/>
  <c r="E14146" i="18"/>
  <c r="E14156" i="18"/>
  <c r="E14155" i="18"/>
  <c r="E14154" i="18"/>
  <c r="E14153" i="18"/>
  <c r="E14148" i="18"/>
  <c r="E14159" i="18"/>
  <c r="E14158" i="18"/>
  <c r="E14152" i="18"/>
  <c r="E14157" i="18"/>
  <c r="E14164" i="18" a="1"/>
  <c r="N14017" i="18"/>
  <c r="I5162" i="18"/>
  <c r="N14115" i="18"/>
  <c r="N14020" i="18"/>
  <c r="N14035" i="18" s="1"/>
  <c r="M14035" i="18"/>
  <c r="N14134" i="18"/>
  <c r="K14131" i="18"/>
  <c r="L14131" i="18" s="1"/>
  <c r="M14131" i="18" s="1"/>
  <c r="N14114" i="18"/>
  <c r="N14095" i="18"/>
  <c r="N14096" i="18"/>
  <c r="L14113" i="18"/>
  <c r="B14197" i="18"/>
  <c r="G14181" i="18"/>
  <c r="H14180" i="18"/>
  <c r="H14181" i="18"/>
  <c r="G14180" i="18"/>
  <c r="I14180" i="18"/>
  <c r="I14181" i="18"/>
  <c r="J14180" i="18"/>
  <c r="J14181" i="18"/>
  <c r="K14180" i="18"/>
  <c r="K14181" i="18"/>
  <c r="L14180" i="18"/>
  <c r="L14181" i="18"/>
  <c r="M14180" i="18"/>
  <c r="M14181" i="18"/>
  <c r="N14181" i="18"/>
  <c r="N14180" i="18"/>
  <c r="M5166" i="18"/>
  <c r="N5166" i="18" s="1"/>
  <c r="K5164" i="18"/>
  <c r="L5164" i="18" s="1"/>
  <c r="M5164" i="18" s="1"/>
  <c r="N5164" i="18" s="1"/>
  <c r="I5140" i="18"/>
  <c r="J5125" i="18"/>
  <c r="K14111" i="18"/>
  <c r="L14111" i="18" s="1"/>
  <c r="L5145" i="18"/>
  <c r="I10561" i="18"/>
  <c r="K10546" i="18"/>
  <c r="L10546" i="18" s="1"/>
  <c r="J10561" i="18"/>
  <c r="I10634" i="18"/>
  <c r="H10634" i="18"/>
  <c r="G10634" i="18"/>
  <c r="J10634" i="18"/>
  <c r="L10634" i="18"/>
  <c r="K10634" i="18"/>
  <c r="M10567" i="18"/>
  <c r="I10564" i="18"/>
  <c r="I10579" i="18" s="1"/>
  <c r="N10548" i="18"/>
  <c r="E10618" i="18" a="1"/>
  <c r="K10585" i="18"/>
  <c r="L10585" i="18" s="1"/>
  <c r="M10585" i="18" s="1"/>
  <c r="N10588" i="18"/>
  <c r="I10583" i="18"/>
  <c r="J10583" i="18" s="1"/>
  <c r="L10525" i="18"/>
  <c r="M10510" i="18"/>
  <c r="N10489" i="18"/>
  <c r="E10612" i="18"/>
  <c r="E10613" i="18"/>
  <c r="E10607" i="18"/>
  <c r="E10603" i="18"/>
  <c r="E10600" i="18"/>
  <c r="E10601" i="18"/>
  <c r="E10611" i="18"/>
  <c r="E10609" i="18"/>
  <c r="E10610" i="18"/>
  <c r="E10604" i="18"/>
  <c r="E10606" i="18"/>
  <c r="E10605" i="18"/>
  <c r="E10602" i="18"/>
  <c r="E10608" i="18"/>
  <c r="E10614" i="18"/>
  <c r="K10565" i="18"/>
  <c r="L10565" i="18" s="1"/>
  <c r="M10565" i="18" s="1"/>
  <c r="N10565" i="18" s="1"/>
  <c r="N10547" i="18"/>
  <c r="M10587" i="18"/>
  <c r="N10587" i="18" s="1"/>
  <c r="H10582" i="18"/>
  <c r="H10597" i="18" s="1"/>
  <c r="N10568" i="18"/>
  <c r="N10530" i="18"/>
  <c r="K10528" i="18"/>
  <c r="J10543" i="18"/>
  <c r="L10566" i="18"/>
  <c r="M10566" i="18" s="1"/>
  <c r="N10566" i="18" s="1"/>
  <c r="L10586" i="18"/>
  <c r="M10586" i="18" s="1"/>
  <c r="J10584" i="18"/>
  <c r="K10584" i="18" s="1"/>
  <c r="M10634" i="18"/>
  <c r="N10634" i="18"/>
  <c r="E5198" i="18" l="1"/>
  <c r="I5198" i="18" s="1"/>
  <c r="E5201" i="18"/>
  <c r="L5201" i="18" s="1"/>
  <c r="M5201" i="18" s="1"/>
  <c r="N5183" i="18"/>
  <c r="N5089" i="18"/>
  <c r="N5104" i="18" s="1"/>
  <c r="E5199" i="18"/>
  <c r="J5199" i="18" s="1"/>
  <c r="K5199" i="18" s="1"/>
  <c r="E5205" i="18"/>
  <c r="I5158" i="18"/>
  <c r="E5210" i="18"/>
  <c r="E5209" i="18"/>
  <c r="E5202" i="18"/>
  <c r="E5206" i="18"/>
  <c r="E5200" i="18"/>
  <c r="K5200" i="18" s="1"/>
  <c r="L5200" i="18" s="1"/>
  <c r="E5211" i="18"/>
  <c r="E5203" i="18"/>
  <c r="N5203" i="18" s="1"/>
  <c r="E5207" i="18"/>
  <c r="E5197" i="18"/>
  <c r="H5197" i="18" s="1"/>
  <c r="H5212" i="18" s="1"/>
  <c r="E5204" i="18"/>
  <c r="N14131" i="18"/>
  <c r="K5182" i="18"/>
  <c r="L5182" i="18" s="1"/>
  <c r="M5182" i="18" s="1"/>
  <c r="M5184" i="18"/>
  <c r="N5184" i="18" s="1"/>
  <c r="K5181" i="18"/>
  <c r="L5181" i="18" s="1"/>
  <c r="I5180" i="18"/>
  <c r="I14128" i="18"/>
  <c r="J14128" i="18" s="1"/>
  <c r="M14129" i="18"/>
  <c r="N14129" i="18" s="1"/>
  <c r="M5163" i="18"/>
  <c r="N5163" i="18" s="1"/>
  <c r="M14111" i="18"/>
  <c r="N14111" i="18" s="1"/>
  <c r="N14152" i="18"/>
  <c r="H14146" i="18"/>
  <c r="H14161" i="18" s="1"/>
  <c r="L14150" i="18"/>
  <c r="M14150" i="18" s="1"/>
  <c r="N14150" i="18" s="1"/>
  <c r="M14089" i="18"/>
  <c r="B14215" i="18"/>
  <c r="G14199" i="18"/>
  <c r="H14198" i="18"/>
  <c r="I14199" i="18"/>
  <c r="H14199" i="18"/>
  <c r="I14198" i="18"/>
  <c r="G14198" i="18"/>
  <c r="J14198" i="18"/>
  <c r="J14199" i="18"/>
  <c r="K14199" i="18"/>
  <c r="K14198" i="18"/>
  <c r="L14198" i="18"/>
  <c r="L14199" i="18"/>
  <c r="M14199" i="18"/>
  <c r="M14198" i="18"/>
  <c r="N14198" i="18"/>
  <c r="N14199" i="18"/>
  <c r="N14053" i="18"/>
  <c r="K5143" i="18"/>
  <c r="J5158" i="18"/>
  <c r="K5122" i="18"/>
  <c r="A14234" i="18"/>
  <c r="C14216" i="18"/>
  <c r="C14233" i="18" s="1"/>
  <c r="B14216" i="18"/>
  <c r="E14182" i="18" a="1"/>
  <c r="J5162" i="18"/>
  <c r="I14147" i="18"/>
  <c r="J14147" i="18" s="1"/>
  <c r="M14151" i="18"/>
  <c r="N14151" i="18" s="1"/>
  <c r="L14130" i="18"/>
  <c r="N14074" i="18"/>
  <c r="I5161" i="18"/>
  <c r="J5161" i="18" s="1"/>
  <c r="I14125" i="18"/>
  <c r="J14110" i="18"/>
  <c r="E5215" i="18" a="1"/>
  <c r="M14113" i="18"/>
  <c r="N14113" i="18" s="1"/>
  <c r="J14148" i="18"/>
  <c r="K14148" i="18" s="1"/>
  <c r="K14149" i="18"/>
  <c r="L14149" i="18" s="1"/>
  <c r="B5248" i="18"/>
  <c r="G5232" i="18"/>
  <c r="I5231" i="18"/>
  <c r="I5232" i="18"/>
  <c r="G5231" i="18"/>
  <c r="H5231" i="18"/>
  <c r="H5232" i="18"/>
  <c r="J5232" i="18"/>
  <c r="J5231" i="18"/>
  <c r="K5231" i="18"/>
  <c r="K5232" i="18"/>
  <c r="L5232" i="18"/>
  <c r="L5231" i="18"/>
  <c r="M5232" i="18"/>
  <c r="M5231" i="18"/>
  <c r="N5232" i="18"/>
  <c r="N5231" i="18"/>
  <c r="M5145" i="18"/>
  <c r="N5145" i="18" s="1"/>
  <c r="J5140" i="18"/>
  <c r="K5125" i="18"/>
  <c r="E14170" i="18"/>
  <c r="E14169" i="18"/>
  <c r="E14168" i="18"/>
  <c r="E14167" i="18"/>
  <c r="E14166" i="18"/>
  <c r="E14165" i="18"/>
  <c r="E14164" i="18"/>
  <c r="E14174" i="18"/>
  <c r="E14173" i="18"/>
  <c r="E14172" i="18"/>
  <c r="E14171" i="18"/>
  <c r="E14177" i="18"/>
  <c r="E14176" i="18"/>
  <c r="E14178" i="18"/>
  <c r="E14175" i="18"/>
  <c r="J14107" i="18"/>
  <c r="K14092" i="18"/>
  <c r="N5127" i="18"/>
  <c r="N14056" i="18"/>
  <c r="M14071" i="18"/>
  <c r="H5194" i="18"/>
  <c r="J5179" i="18"/>
  <c r="A5267" i="18"/>
  <c r="B5249" i="18"/>
  <c r="C5249" i="18"/>
  <c r="C5266" i="18" s="1"/>
  <c r="N14112" i="18"/>
  <c r="N14132" i="18"/>
  <c r="L5107" i="18"/>
  <c r="M5146" i="18"/>
  <c r="K10561" i="18"/>
  <c r="M10546" i="18"/>
  <c r="M10561" i="18" s="1"/>
  <c r="L10561" i="18"/>
  <c r="L10652" i="18"/>
  <c r="G10652" i="18"/>
  <c r="I10652" i="18"/>
  <c r="K10652" i="18"/>
  <c r="J10652" i="18"/>
  <c r="H10652" i="18"/>
  <c r="K10583" i="18"/>
  <c r="L10583" i="18" s="1"/>
  <c r="J10564" i="18"/>
  <c r="K10564" i="18" s="1"/>
  <c r="K10579" i="18" s="1"/>
  <c r="I10582" i="18"/>
  <c r="N10567" i="18"/>
  <c r="L10584" i="18"/>
  <c r="M10584" i="18" s="1"/>
  <c r="N10584" i="18" s="1"/>
  <c r="K10543" i="18"/>
  <c r="L10528" i="18"/>
  <c r="L10604" i="18"/>
  <c r="M10604" i="18" s="1"/>
  <c r="I10601" i="18"/>
  <c r="J10601" i="18" s="1"/>
  <c r="E10636" i="18" a="1"/>
  <c r="J10602" i="18"/>
  <c r="K10602" i="18" s="1"/>
  <c r="H10600" i="18"/>
  <c r="H10615" i="18" s="1"/>
  <c r="N10586" i="18"/>
  <c r="M10605" i="18"/>
  <c r="K10603" i="18"/>
  <c r="N10585" i="18"/>
  <c r="N10606" i="18"/>
  <c r="N10510" i="18"/>
  <c r="M10525" i="18"/>
  <c r="E10625" i="18"/>
  <c r="E10622" i="18"/>
  <c r="E10632" i="18"/>
  <c r="E10628" i="18"/>
  <c r="E10618" i="18"/>
  <c r="E10620" i="18"/>
  <c r="E10629" i="18"/>
  <c r="E10626" i="18"/>
  <c r="E10619" i="18"/>
  <c r="E10623" i="18"/>
  <c r="E10621" i="18"/>
  <c r="E10624" i="18"/>
  <c r="E10630" i="18"/>
  <c r="E10627" i="18"/>
  <c r="E10631" i="18"/>
  <c r="N10652" i="18"/>
  <c r="M10652" i="18"/>
  <c r="J5198" i="18" l="1"/>
  <c r="K5198" i="18" s="1"/>
  <c r="L5198" i="18" s="1"/>
  <c r="M5198" i="18" s="1"/>
  <c r="N5198" i="18" s="1"/>
  <c r="M5200" i="18"/>
  <c r="N5200" i="18" s="1"/>
  <c r="L5199" i="18"/>
  <c r="M5199" i="18" s="1"/>
  <c r="N5199" i="18" s="1"/>
  <c r="N5201" i="18"/>
  <c r="I5197" i="18"/>
  <c r="J5197" i="18" s="1"/>
  <c r="M5202" i="18"/>
  <c r="N5202" i="18" s="1"/>
  <c r="M5181" i="18"/>
  <c r="N5181" i="18" s="1"/>
  <c r="I5194" i="18"/>
  <c r="E5233" i="18" a="1"/>
  <c r="E5244" i="18" s="1"/>
  <c r="I14143" i="18"/>
  <c r="N5182" i="18"/>
  <c r="K14147" i="18"/>
  <c r="L14147" i="18" s="1"/>
  <c r="M14147" i="18" s="1"/>
  <c r="J5180" i="18"/>
  <c r="K5180" i="18" s="1"/>
  <c r="J5176" i="18"/>
  <c r="K5161" i="18"/>
  <c r="A5285" i="18"/>
  <c r="C5267" i="18"/>
  <c r="C5284" i="18" s="1"/>
  <c r="B5267" i="18"/>
  <c r="K14107" i="18"/>
  <c r="L14092" i="18"/>
  <c r="L14107" i="18" s="1"/>
  <c r="J14143" i="18"/>
  <c r="I14165" i="18"/>
  <c r="J14165" i="18" s="1"/>
  <c r="M14169" i="18"/>
  <c r="J14125" i="18"/>
  <c r="N14089" i="18"/>
  <c r="K5162" i="18"/>
  <c r="L5162" i="18" s="1"/>
  <c r="M5162" i="18" s="1"/>
  <c r="N5162" i="18" s="1"/>
  <c r="E14189" i="18"/>
  <c r="E14188" i="18"/>
  <c r="E14187" i="18"/>
  <c r="E14190" i="18"/>
  <c r="E14185" i="18"/>
  <c r="E14184" i="18"/>
  <c r="E14183" i="18"/>
  <c r="E14186" i="18"/>
  <c r="E14193" i="18"/>
  <c r="E14192" i="18"/>
  <c r="E14191" i="18"/>
  <c r="E14194" i="18"/>
  <c r="E14195" i="18"/>
  <c r="E14182" i="18"/>
  <c r="E14196" i="18"/>
  <c r="B14233" i="18"/>
  <c r="G14217" i="18"/>
  <c r="H14216" i="18"/>
  <c r="H14217" i="18"/>
  <c r="I14216" i="18"/>
  <c r="G14216" i="18"/>
  <c r="I14217" i="18"/>
  <c r="J14217" i="18"/>
  <c r="J14216" i="18"/>
  <c r="K14216" i="18"/>
  <c r="K14217" i="18"/>
  <c r="L14217" i="18"/>
  <c r="L14216" i="18"/>
  <c r="M14216" i="18"/>
  <c r="M14217" i="18"/>
  <c r="N14217" i="18"/>
  <c r="N14216" i="18"/>
  <c r="L5143" i="18"/>
  <c r="E14200" i="18" a="1"/>
  <c r="M14130" i="18"/>
  <c r="N14130" i="18" s="1"/>
  <c r="L14168" i="18"/>
  <c r="M14168" i="18" s="1"/>
  <c r="N14071" i="18"/>
  <c r="J14166" i="18"/>
  <c r="K14166" i="18" s="1"/>
  <c r="N14170" i="18"/>
  <c r="K5140" i="18"/>
  <c r="M14149" i="18"/>
  <c r="N14149" i="18" s="1"/>
  <c r="L14148" i="18"/>
  <c r="K14110" i="18"/>
  <c r="H14164" i="18"/>
  <c r="H14179" i="18" s="1"/>
  <c r="K5158" i="18"/>
  <c r="L5122" i="18"/>
  <c r="M5107" i="18"/>
  <c r="M5122" i="18" s="1"/>
  <c r="B5266" i="18"/>
  <c r="G5250" i="18"/>
  <c r="I5250" i="18"/>
  <c r="I5249" i="18"/>
  <c r="H5250" i="18"/>
  <c r="H5249" i="18"/>
  <c r="G5249" i="18"/>
  <c r="J5249" i="18"/>
  <c r="J5250" i="18"/>
  <c r="K5250" i="18"/>
  <c r="K5249" i="18"/>
  <c r="L5249" i="18"/>
  <c r="L5250" i="18"/>
  <c r="M5250" i="18"/>
  <c r="M5249" i="18"/>
  <c r="N5249" i="18"/>
  <c r="N5250" i="18"/>
  <c r="K5179" i="18"/>
  <c r="N5146" i="18"/>
  <c r="K14167" i="18"/>
  <c r="L5125" i="18"/>
  <c r="E5226" i="18"/>
  <c r="E5225" i="18"/>
  <c r="E5224" i="18"/>
  <c r="E5215" i="18"/>
  <c r="E5222" i="18"/>
  <c r="E5221" i="18"/>
  <c r="E5220" i="18"/>
  <c r="E5227" i="18"/>
  <c r="E5218" i="18"/>
  <c r="E5217" i="18"/>
  <c r="E5216" i="18"/>
  <c r="E5223" i="18"/>
  <c r="E5219" i="18"/>
  <c r="E5228" i="18"/>
  <c r="E5229" i="18"/>
  <c r="I5176" i="18"/>
  <c r="A14252" i="18"/>
  <c r="C14234" i="18"/>
  <c r="C14251" i="18" s="1"/>
  <c r="B14234" i="18"/>
  <c r="K14128" i="18"/>
  <c r="I14146" i="18"/>
  <c r="J10579" i="18"/>
  <c r="N10546" i="18"/>
  <c r="H10670" i="18"/>
  <c r="K10670" i="18"/>
  <c r="G10670" i="18"/>
  <c r="J10670" i="18"/>
  <c r="I10670" i="18"/>
  <c r="L10670" i="18"/>
  <c r="M10583" i="18"/>
  <c r="N10583" i="18" s="1"/>
  <c r="L10564" i="18"/>
  <c r="E10654" i="18" a="1"/>
  <c r="E10668" i="18" s="1"/>
  <c r="I10597" i="18"/>
  <c r="J10582" i="18"/>
  <c r="L10602" i="18"/>
  <c r="M10602" i="18" s="1"/>
  <c r="K10621" i="18"/>
  <c r="L10621" i="18" s="1"/>
  <c r="K10601" i="18"/>
  <c r="L10601" i="18" s="1"/>
  <c r="N10604" i="18"/>
  <c r="M10528" i="18"/>
  <c r="L10543" i="18"/>
  <c r="M10623" i="18"/>
  <c r="N10623" i="18" s="1"/>
  <c r="J10620" i="18"/>
  <c r="K10620" i="18" s="1"/>
  <c r="L10622" i="18"/>
  <c r="M10622" i="18" s="1"/>
  <c r="E10650" i="18"/>
  <c r="E10647" i="18"/>
  <c r="E10640" i="18"/>
  <c r="E10644" i="18"/>
  <c r="E10639" i="18"/>
  <c r="E10641" i="18"/>
  <c r="E10646" i="18"/>
  <c r="E10643" i="18"/>
  <c r="E10645" i="18"/>
  <c r="E10636" i="18"/>
  <c r="E10642" i="18"/>
  <c r="E10637" i="18"/>
  <c r="E10648" i="18"/>
  <c r="E10638" i="18"/>
  <c r="E10649" i="18"/>
  <c r="I10619" i="18"/>
  <c r="H10618" i="18"/>
  <c r="H10633" i="18" s="1"/>
  <c r="N10525" i="18"/>
  <c r="L10603" i="18"/>
  <c r="M10603" i="18" s="1"/>
  <c r="N10605" i="18"/>
  <c r="I10600" i="18"/>
  <c r="N10624" i="18"/>
  <c r="M10670" i="18"/>
  <c r="N10670" i="18"/>
  <c r="E5234" i="18" l="1"/>
  <c r="I5234" i="18" s="1"/>
  <c r="J5234" i="18" s="1"/>
  <c r="E5242" i="18"/>
  <c r="E5246" i="18"/>
  <c r="N5107" i="18"/>
  <c r="N5122" i="18" s="1"/>
  <c r="E5235" i="18"/>
  <c r="J5235" i="18" s="1"/>
  <c r="K5235" i="18" s="1"/>
  <c r="L5235" i="18" s="1"/>
  <c r="E5243" i="18"/>
  <c r="E5236" i="18"/>
  <c r="K5236" i="18" s="1"/>
  <c r="E5239" i="18"/>
  <c r="N5239" i="18" s="1"/>
  <c r="I5212" i="18"/>
  <c r="E5233" i="18"/>
  <c r="H5233" i="18" s="1"/>
  <c r="E5247" i="18"/>
  <c r="E5241" i="18"/>
  <c r="E5245" i="18"/>
  <c r="E5238" i="18"/>
  <c r="M5238" i="18" s="1"/>
  <c r="E5237" i="18"/>
  <c r="L5237" i="18" s="1"/>
  <c r="M5237" i="18" s="1"/>
  <c r="E5240" i="18"/>
  <c r="J5194" i="18"/>
  <c r="E14218" i="18" a="1"/>
  <c r="E14228" i="18" s="1"/>
  <c r="K5176" i="18"/>
  <c r="L14167" i="18"/>
  <c r="M14167" i="18" s="1"/>
  <c r="N14167" i="18" s="1"/>
  <c r="L5180" i="18"/>
  <c r="M14092" i="18"/>
  <c r="M14107" i="18" s="1"/>
  <c r="N14169" i="18"/>
  <c r="B14251" i="18"/>
  <c r="G14235" i="18"/>
  <c r="H14235" i="18"/>
  <c r="I14234" i="18"/>
  <c r="H14234" i="18"/>
  <c r="G14234" i="18"/>
  <c r="I14235" i="18"/>
  <c r="J14235" i="18"/>
  <c r="J14234" i="18"/>
  <c r="K14234" i="18"/>
  <c r="K14235" i="18"/>
  <c r="L14235" i="18"/>
  <c r="L14234" i="18"/>
  <c r="M14235" i="18"/>
  <c r="M14234" i="18"/>
  <c r="N14234" i="18"/>
  <c r="N14235" i="18"/>
  <c r="L5219" i="18"/>
  <c r="M5219" i="18" s="1"/>
  <c r="K5218" i="18"/>
  <c r="L5218" i="18" s="1"/>
  <c r="M5218" i="18" s="1"/>
  <c r="I14164" i="18"/>
  <c r="L14110" i="18"/>
  <c r="K14125" i="18"/>
  <c r="E14208" i="18"/>
  <c r="E14207" i="18"/>
  <c r="E14206" i="18"/>
  <c r="E14209" i="18"/>
  <c r="E14204" i="18"/>
  <c r="E14203" i="18"/>
  <c r="E14202" i="18"/>
  <c r="E14205" i="18"/>
  <c r="E14212" i="18"/>
  <c r="E14211" i="18"/>
  <c r="E14210" i="18"/>
  <c r="E14213" i="18"/>
  <c r="E14200" i="18"/>
  <c r="E14214" i="18"/>
  <c r="E14201" i="18"/>
  <c r="I14183" i="18"/>
  <c r="M14187" i="18"/>
  <c r="J5212" i="18"/>
  <c r="K5197" i="18"/>
  <c r="K14165" i="18"/>
  <c r="L14165" i="18" s="1"/>
  <c r="B5285" i="18"/>
  <c r="A5303" i="18"/>
  <c r="C5285" i="18"/>
  <c r="C5302" i="18" s="1"/>
  <c r="H5215" i="18"/>
  <c r="H5230" i="18" s="1"/>
  <c r="I5216" i="18"/>
  <c r="M5220" i="18"/>
  <c r="N5220" i="18" s="1"/>
  <c r="M5125" i="18"/>
  <c r="L5140" i="18"/>
  <c r="E5251" i="18" a="1"/>
  <c r="N14168" i="18"/>
  <c r="K14185" i="18"/>
  <c r="L14185" i="18" s="1"/>
  <c r="M14185" i="18" s="1"/>
  <c r="B5284" i="18"/>
  <c r="G5268" i="18"/>
  <c r="I5268" i="18"/>
  <c r="I5267" i="18"/>
  <c r="H5267" i="18"/>
  <c r="H5268" i="18"/>
  <c r="G5267" i="18"/>
  <c r="J5267" i="18"/>
  <c r="J5268" i="18"/>
  <c r="K5268" i="18"/>
  <c r="K5267" i="18"/>
  <c r="L5267" i="18"/>
  <c r="L5268" i="18"/>
  <c r="M5267" i="18"/>
  <c r="M5268" i="18"/>
  <c r="N5267" i="18"/>
  <c r="N5268" i="18"/>
  <c r="L5161" i="18"/>
  <c r="M14148" i="18"/>
  <c r="N14147" i="18"/>
  <c r="H14182" i="18"/>
  <c r="H14197" i="18" s="1"/>
  <c r="J14184" i="18"/>
  <c r="K14184" i="18" s="1"/>
  <c r="N14188" i="18"/>
  <c r="I14161" i="18"/>
  <c r="J14146" i="18"/>
  <c r="K14143" i="18"/>
  <c r="L14128" i="18"/>
  <c r="B14252" i="18"/>
  <c r="A14270" i="18"/>
  <c r="C14252" i="18"/>
  <c r="C14269" i="18" s="1"/>
  <c r="J5217" i="18"/>
  <c r="K5217" i="18" s="1"/>
  <c r="L5217" i="18" s="1"/>
  <c r="N5221" i="18"/>
  <c r="L5179" i="18"/>
  <c r="M5179" i="18" s="1"/>
  <c r="N5179" i="18" s="1"/>
  <c r="K5194" i="18"/>
  <c r="L14166" i="18"/>
  <c r="M14166" i="18" s="1"/>
  <c r="L5158" i="18"/>
  <c r="M5143" i="18"/>
  <c r="L14186" i="18"/>
  <c r="M14186" i="18" s="1"/>
  <c r="N14186" i="18" s="1"/>
  <c r="E10662" i="18"/>
  <c r="E10664" i="18"/>
  <c r="E10655" i="18"/>
  <c r="I10655" i="18" s="1"/>
  <c r="J10655" i="18" s="1"/>
  <c r="K10655" i="18" s="1"/>
  <c r="E10666" i="18"/>
  <c r="E10656" i="18"/>
  <c r="J10656" i="18" s="1"/>
  <c r="K10656" i="18" s="1"/>
  <c r="E10659" i="18"/>
  <c r="M10659" i="18" s="1"/>
  <c r="N10659" i="18" s="1"/>
  <c r="E10667" i="18"/>
  <c r="E10660" i="18"/>
  <c r="N10660" i="18" s="1"/>
  <c r="E10663" i="18"/>
  <c r="E10657" i="18"/>
  <c r="K10657" i="18" s="1"/>
  <c r="L10657" i="18" s="1"/>
  <c r="M10657" i="18" s="1"/>
  <c r="N10657" i="18" s="1"/>
  <c r="E10661" i="18"/>
  <c r="E10654" i="18"/>
  <c r="H10654" i="18" s="1"/>
  <c r="H10669" i="18" s="1"/>
  <c r="E10665" i="18"/>
  <c r="E10658" i="18"/>
  <c r="L10658" i="18" s="1"/>
  <c r="M10658" i="18" s="1"/>
  <c r="N10658" i="18" s="1"/>
  <c r="N10561" i="18"/>
  <c r="L10688" i="18"/>
  <c r="J10688" i="18"/>
  <c r="K10688" i="18"/>
  <c r="I10688" i="18"/>
  <c r="G10688" i="18"/>
  <c r="H10688" i="18"/>
  <c r="L10579" i="18"/>
  <c r="M10564" i="18"/>
  <c r="N10602" i="18"/>
  <c r="I10618" i="18"/>
  <c r="J10618" i="18" s="1"/>
  <c r="J10597" i="18"/>
  <c r="K10582" i="18"/>
  <c r="M10601" i="18"/>
  <c r="N10601" i="18" s="1"/>
  <c r="N10642" i="18"/>
  <c r="L10640" i="18"/>
  <c r="M10640" i="18" s="1"/>
  <c r="M10543" i="18"/>
  <c r="N10528" i="18"/>
  <c r="E10672" i="18" a="1"/>
  <c r="J10619" i="18"/>
  <c r="K10619" i="18" s="1"/>
  <c r="J10638" i="18"/>
  <c r="K10638" i="18" s="1"/>
  <c r="H10636" i="18"/>
  <c r="H10651" i="18" s="1"/>
  <c r="M10641" i="18"/>
  <c r="N10641" i="18" s="1"/>
  <c r="M10621" i="18"/>
  <c r="N10621" i="18" s="1"/>
  <c r="K10639" i="18"/>
  <c r="L10639" i="18" s="1"/>
  <c r="M10639" i="18" s="1"/>
  <c r="J10600" i="18"/>
  <c r="K10600" i="18" s="1"/>
  <c r="I10615" i="18"/>
  <c r="I10637" i="18"/>
  <c r="J10637" i="18" s="1"/>
  <c r="N10622" i="18"/>
  <c r="L10620" i="18"/>
  <c r="N10603" i="18"/>
  <c r="M10688" i="18"/>
  <c r="N10688" i="18"/>
  <c r="E14221" i="18" l="1"/>
  <c r="K14221" i="18" s="1"/>
  <c r="L5236" i="18"/>
  <c r="M5236" i="18" s="1"/>
  <c r="K5234" i="18"/>
  <c r="L5234" i="18" s="1"/>
  <c r="M5234" i="18" s="1"/>
  <c r="N5234" i="18" s="1"/>
  <c r="N5237" i="18"/>
  <c r="M5235" i="18"/>
  <c r="N5235" i="18" s="1"/>
  <c r="E14225" i="18"/>
  <c r="E14229" i="18"/>
  <c r="E14218" i="18"/>
  <c r="H14218" i="18" s="1"/>
  <c r="H14233" i="18" s="1"/>
  <c r="E14219" i="18"/>
  <c r="I14219" i="18" s="1"/>
  <c r="J14219" i="18" s="1"/>
  <c r="E14231" i="18"/>
  <c r="E14223" i="18"/>
  <c r="M14223" i="18" s="1"/>
  <c r="E14227" i="18"/>
  <c r="E14220" i="18"/>
  <c r="J14220" i="18" s="1"/>
  <c r="E14230" i="18"/>
  <c r="E14222" i="18"/>
  <c r="L14222" i="18" s="1"/>
  <c r="E14226" i="18"/>
  <c r="N14092" i="18"/>
  <c r="E14232" i="18"/>
  <c r="E14224" i="18"/>
  <c r="N14224" i="18" s="1"/>
  <c r="M14165" i="18"/>
  <c r="N14165" i="18" s="1"/>
  <c r="M5161" i="18"/>
  <c r="M5176" i="18" s="1"/>
  <c r="M5217" i="18"/>
  <c r="N5217" i="18" s="1"/>
  <c r="I5233" i="18"/>
  <c r="I5248" i="18" s="1"/>
  <c r="N5219" i="18"/>
  <c r="L14184" i="18"/>
  <c r="M14184" i="18" s="1"/>
  <c r="N14184" i="18" s="1"/>
  <c r="I5215" i="18"/>
  <c r="J5215" i="18" s="1"/>
  <c r="M5180" i="18"/>
  <c r="N5180" i="18" s="1"/>
  <c r="B14269" i="18"/>
  <c r="G14253" i="18"/>
  <c r="H14252" i="18"/>
  <c r="H14253" i="18"/>
  <c r="G14252" i="18"/>
  <c r="I14252" i="18"/>
  <c r="I14253" i="18"/>
  <c r="J14253" i="18"/>
  <c r="J14252" i="18"/>
  <c r="K14252" i="18"/>
  <c r="K14253" i="18"/>
  <c r="L14252" i="18"/>
  <c r="L14253" i="18"/>
  <c r="M14252" i="18"/>
  <c r="M14253" i="18"/>
  <c r="N14253" i="18"/>
  <c r="N14252" i="18"/>
  <c r="N14148" i="18"/>
  <c r="J14164" i="18"/>
  <c r="K14164" i="18" s="1"/>
  <c r="K14179" i="18" s="1"/>
  <c r="I14179" i="18"/>
  <c r="N5143" i="18"/>
  <c r="M5158" i="18"/>
  <c r="L14143" i="18"/>
  <c r="L5176" i="18"/>
  <c r="N14185" i="18"/>
  <c r="C5303" i="18"/>
  <c r="C5320" i="18" s="1"/>
  <c r="A5321" i="18"/>
  <c r="B5303" i="18"/>
  <c r="J14183" i="18"/>
  <c r="H14200" i="18"/>
  <c r="L14204" i="18"/>
  <c r="M14204" i="18" s="1"/>
  <c r="H5248" i="18"/>
  <c r="E14236" i="18" a="1"/>
  <c r="E5252" i="18"/>
  <c r="E5251" i="18"/>
  <c r="E5257" i="18"/>
  <c r="E5264" i="18"/>
  <c r="E5263" i="18"/>
  <c r="E5262" i="18"/>
  <c r="E5253" i="18"/>
  <c r="E5260" i="18"/>
  <c r="E5259" i="18"/>
  <c r="E5258" i="18"/>
  <c r="E5265" i="18"/>
  <c r="E5254" i="18"/>
  <c r="E5261" i="18"/>
  <c r="E5256" i="18"/>
  <c r="E5255" i="18"/>
  <c r="K14203" i="18"/>
  <c r="L14125" i="18"/>
  <c r="M14110" i="18"/>
  <c r="M14125" i="18" s="1"/>
  <c r="L5194" i="18"/>
  <c r="I14182" i="18"/>
  <c r="J14182" i="18" s="1"/>
  <c r="E5269" i="18" a="1"/>
  <c r="N5125" i="18"/>
  <c r="N5140" i="18" s="1"/>
  <c r="M5140" i="18"/>
  <c r="J5216" i="18"/>
  <c r="B5302" i="18"/>
  <c r="G5286" i="18"/>
  <c r="I5285" i="18"/>
  <c r="H5286" i="18"/>
  <c r="I5286" i="18"/>
  <c r="G5285" i="18"/>
  <c r="H5285" i="18"/>
  <c r="J5285" i="18"/>
  <c r="J5286" i="18"/>
  <c r="K5286" i="18"/>
  <c r="K5285" i="18"/>
  <c r="L5285" i="18"/>
  <c r="L5286" i="18"/>
  <c r="M5285" i="18"/>
  <c r="M5286" i="18"/>
  <c r="N5286" i="18"/>
  <c r="N5285" i="18"/>
  <c r="K5212" i="18"/>
  <c r="L5197" i="18"/>
  <c r="M5197" i="18" s="1"/>
  <c r="M5212" i="18" s="1"/>
  <c r="M14205" i="18"/>
  <c r="N14205" i="18" s="1"/>
  <c r="N14166" i="18"/>
  <c r="M14128" i="18"/>
  <c r="C14270" i="18"/>
  <c r="C14287" i="18" s="1"/>
  <c r="B14270" i="18"/>
  <c r="A14288" i="18"/>
  <c r="K14146" i="18"/>
  <c r="J14161" i="18"/>
  <c r="N5238" i="18"/>
  <c r="N14187" i="18"/>
  <c r="I14201" i="18"/>
  <c r="J14201" i="18" s="1"/>
  <c r="J14202" i="18"/>
  <c r="K14202" i="18" s="1"/>
  <c r="N14206" i="18"/>
  <c r="N5218" i="18"/>
  <c r="I10633" i="18"/>
  <c r="H10706" i="18"/>
  <c r="I10706" i="18"/>
  <c r="J10706" i="18"/>
  <c r="G10706" i="18"/>
  <c r="K10706" i="18"/>
  <c r="L10706" i="18"/>
  <c r="M10579" i="18"/>
  <c r="N10564" i="18"/>
  <c r="I10636" i="18"/>
  <c r="J10636" i="18" s="1"/>
  <c r="L10619" i="18"/>
  <c r="M10619" i="18" s="1"/>
  <c r="N10619" i="18" s="1"/>
  <c r="I10654" i="18"/>
  <c r="J10654" i="18" s="1"/>
  <c r="L10582" i="18"/>
  <c r="K10597" i="18"/>
  <c r="K10618" i="18"/>
  <c r="L10618" i="18" s="1"/>
  <c r="K10637" i="18"/>
  <c r="L10637" i="18" s="1"/>
  <c r="N10639" i="18"/>
  <c r="N10640" i="18"/>
  <c r="L10638" i="18"/>
  <c r="M10638" i="18" s="1"/>
  <c r="E10684" i="18"/>
  <c r="E10685" i="18"/>
  <c r="E10679" i="18"/>
  <c r="E10674" i="18"/>
  <c r="E10680" i="18"/>
  <c r="E10681" i="18"/>
  <c r="E10686" i="18"/>
  <c r="E10672" i="18"/>
  <c r="E10673" i="18"/>
  <c r="E10683" i="18"/>
  <c r="E10682" i="18"/>
  <c r="E10676" i="18"/>
  <c r="E10677" i="18"/>
  <c r="E10678" i="18"/>
  <c r="E10675" i="18"/>
  <c r="K10633" i="18"/>
  <c r="J10615" i="18"/>
  <c r="L10656" i="18"/>
  <c r="M10656" i="18" s="1"/>
  <c r="N10656" i="18" s="1"/>
  <c r="L10600" i="18"/>
  <c r="L10615" i="18" s="1"/>
  <c r="K10615" i="18"/>
  <c r="M10620" i="18"/>
  <c r="N10620" i="18" s="1"/>
  <c r="E10690" i="18" a="1"/>
  <c r="L10655" i="18"/>
  <c r="N10543" i="18"/>
  <c r="J10633" i="18"/>
  <c r="M10706" i="18"/>
  <c r="N10706" i="18"/>
  <c r="N5236" i="18" l="1"/>
  <c r="L14221" i="18"/>
  <c r="M14221" i="18" s="1"/>
  <c r="N14107" i="18"/>
  <c r="I14218" i="18"/>
  <c r="I14233" i="18" s="1"/>
  <c r="I5230" i="18"/>
  <c r="N14110" i="18"/>
  <c r="N14125" i="18" s="1"/>
  <c r="N5161" i="18"/>
  <c r="N5194" i="18"/>
  <c r="K5215" i="18"/>
  <c r="L5215" i="18" s="1"/>
  <c r="M5215" i="18" s="1"/>
  <c r="K14201" i="18"/>
  <c r="L14201" i="18" s="1"/>
  <c r="J5230" i="18"/>
  <c r="L14164" i="18"/>
  <c r="L14179" i="18" s="1"/>
  <c r="M5194" i="18"/>
  <c r="N14204" i="18"/>
  <c r="E14254" i="18" a="1"/>
  <c r="E14263" i="18" s="1"/>
  <c r="J5233" i="18"/>
  <c r="K5233" i="18" s="1"/>
  <c r="J14197" i="18"/>
  <c r="L14202" i="18"/>
  <c r="M14202" i="18" s="1"/>
  <c r="A14306" i="18"/>
  <c r="C14288" i="18"/>
  <c r="C14305" i="18" s="1"/>
  <c r="B14288" i="18"/>
  <c r="N5197" i="18"/>
  <c r="L14203" i="18"/>
  <c r="M14203" i="18" s="1"/>
  <c r="I5252" i="18"/>
  <c r="J5252" i="18" s="1"/>
  <c r="I14200" i="18"/>
  <c r="J14200" i="18" s="1"/>
  <c r="H14215" i="18"/>
  <c r="K14219" i="18"/>
  <c r="K14220" i="18"/>
  <c r="H5251" i="18"/>
  <c r="K14182" i="18"/>
  <c r="B14287" i="18"/>
  <c r="G14271" i="18"/>
  <c r="H14271" i="18"/>
  <c r="I14270" i="18"/>
  <c r="H14270" i="18"/>
  <c r="I14271" i="18"/>
  <c r="G14270" i="18"/>
  <c r="J14271" i="18"/>
  <c r="J14270" i="18"/>
  <c r="K14270" i="18"/>
  <c r="K14271" i="18"/>
  <c r="L14270" i="18"/>
  <c r="L14271" i="18"/>
  <c r="M14271" i="18"/>
  <c r="M14270" i="18"/>
  <c r="N14270" i="18"/>
  <c r="N14271" i="18"/>
  <c r="M14143" i="18"/>
  <c r="N14128" i="18"/>
  <c r="E5283" i="18"/>
  <c r="E5282" i="18"/>
  <c r="E5281" i="18"/>
  <c r="E5280" i="18"/>
  <c r="E5279" i="18"/>
  <c r="E5278" i="18"/>
  <c r="E5277" i="18"/>
  <c r="E5276" i="18"/>
  <c r="E5275" i="18"/>
  <c r="E5274" i="18"/>
  <c r="E5273" i="18"/>
  <c r="E5272" i="18"/>
  <c r="E5271" i="18"/>
  <c r="E5270" i="18"/>
  <c r="E5269" i="18"/>
  <c r="K5254" i="18"/>
  <c r="L5254" i="18" s="1"/>
  <c r="B5320" i="18"/>
  <c r="G5304" i="18"/>
  <c r="I5304" i="18"/>
  <c r="I5303" i="18"/>
  <c r="H5304" i="18"/>
  <c r="H5303" i="18"/>
  <c r="G5303" i="18"/>
  <c r="J5304" i="18"/>
  <c r="J5303" i="18"/>
  <c r="K5303" i="18"/>
  <c r="K5304" i="18"/>
  <c r="L5303" i="18"/>
  <c r="L5304" i="18"/>
  <c r="M5304" i="18"/>
  <c r="M5303" i="18"/>
  <c r="N5303" i="18"/>
  <c r="N5304" i="18"/>
  <c r="N5158" i="18"/>
  <c r="K14161" i="18"/>
  <c r="L14146" i="18"/>
  <c r="I14197" i="18"/>
  <c r="M5256" i="18"/>
  <c r="N5256" i="18" s="1"/>
  <c r="N14223" i="18"/>
  <c r="K14183" i="18"/>
  <c r="L14183" i="18" s="1"/>
  <c r="L5212" i="18"/>
  <c r="E5287" i="18" a="1"/>
  <c r="L5255" i="18"/>
  <c r="M5255" i="18" s="1"/>
  <c r="J5253" i="18"/>
  <c r="K5253" i="18" s="1"/>
  <c r="L5253" i="18" s="1"/>
  <c r="M5253" i="18" s="1"/>
  <c r="N5257" i="18"/>
  <c r="E14246" i="18"/>
  <c r="E14245" i="18"/>
  <c r="E14244" i="18"/>
  <c r="E14239" i="18"/>
  <c r="E14242" i="18"/>
  <c r="E14241" i="18"/>
  <c r="E14240" i="18"/>
  <c r="E14247" i="18"/>
  <c r="E14238" i="18"/>
  <c r="E14237" i="18"/>
  <c r="E14236" i="18"/>
  <c r="E14243" i="18"/>
  <c r="E14250" i="18"/>
  <c r="E14248" i="18"/>
  <c r="E14249" i="18"/>
  <c r="A5339" i="18"/>
  <c r="B5321" i="18"/>
  <c r="C5321" i="18"/>
  <c r="C5338" i="18" s="1"/>
  <c r="J14179" i="18"/>
  <c r="K5216" i="18"/>
  <c r="M14222" i="18"/>
  <c r="I10669" i="18"/>
  <c r="I10651" i="18"/>
  <c r="L10724" i="18"/>
  <c r="G10724" i="18"/>
  <c r="I10724" i="18"/>
  <c r="K10724" i="18"/>
  <c r="J10724" i="18"/>
  <c r="H10724" i="18"/>
  <c r="N10579" i="18"/>
  <c r="L10633" i="18"/>
  <c r="M10618" i="18"/>
  <c r="M10633" i="18" s="1"/>
  <c r="L10597" i="18"/>
  <c r="M10582" i="18"/>
  <c r="J10669" i="18"/>
  <c r="K10654" i="18"/>
  <c r="J10651" i="18"/>
  <c r="K10675" i="18"/>
  <c r="L10675" i="18" s="1"/>
  <c r="M10600" i="18"/>
  <c r="M10655" i="18"/>
  <c r="N10655" i="18" s="1"/>
  <c r="N10638" i="18"/>
  <c r="M10637" i="18"/>
  <c r="N10637" i="18" s="1"/>
  <c r="E10708" i="18" a="1"/>
  <c r="E10700" i="18"/>
  <c r="E10699" i="18"/>
  <c r="E10693" i="18"/>
  <c r="E10690" i="18"/>
  <c r="E10695" i="18"/>
  <c r="E10698" i="18"/>
  <c r="E10692" i="18"/>
  <c r="E10691" i="18"/>
  <c r="E10694" i="18"/>
  <c r="E10704" i="18"/>
  <c r="E10703" i="18"/>
  <c r="E10701" i="18"/>
  <c r="E10697" i="18"/>
  <c r="E10696" i="18"/>
  <c r="E10702" i="18"/>
  <c r="N10678" i="18"/>
  <c r="M10677" i="18"/>
  <c r="N10677" i="18" s="1"/>
  <c r="I10673" i="18"/>
  <c r="J10673" i="18" s="1"/>
  <c r="L10676" i="18"/>
  <c r="M10676" i="18" s="1"/>
  <c r="H10672" i="18"/>
  <c r="H10687" i="18" s="1"/>
  <c r="J10674" i="18"/>
  <c r="K10674" i="18" s="1"/>
  <c r="K10636" i="18"/>
  <c r="M10724" i="18"/>
  <c r="N10724" i="18"/>
  <c r="J14218" i="18" l="1"/>
  <c r="J14233" i="18" s="1"/>
  <c r="E14257" i="18"/>
  <c r="K14257" i="18" s="1"/>
  <c r="E14264" i="18"/>
  <c r="E14267" i="18"/>
  <c r="E14260" i="18"/>
  <c r="N14260" i="18" s="1"/>
  <c r="E14255" i="18"/>
  <c r="I14255" i="18" s="1"/>
  <c r="E14268" i="18"/>
  <c r="E14261" i="18"/>
  <c r="E14265" i="18"/>
  <c r="E14256" i="18"/>
  <c r="J14256" i="18" s="1"/>
  <c r="E14254" i="18"/>
  <c r="H14254" i="18" s="1"/>
  <c r="E14258" i="18"/>
  <c r="L14258" i="18" s="1"/>
  <c r="E14266" i="18"/>
  <c r="E14262" i="18"/>
  <c r="E14259" i="18"/>
  <c r="M14259" i="18" s="1"/>
  <c r="M14201" i="18"/>
  <c r="N14201" i="18" s="1"/>
  <c r="N14203" i="18"/>
  <c r="N5253" i="18"/>
  <c r="M14164" i="18"/>
  <c r="N14164" i="18" s="1"/>
  <c r="N14179" i="18" s="1"/>
  <c r="N5176" i="18"/>
  <c r="K5248" i="18"/>
  <c r="J5248" i="18"/>
  <c r="L5233" i="18"/>
  <c r="L5248" i="18" s="1"/>
  <c r="L14220" i="18"/>
  <c r="M14220" i="18" s="1"/>
  <c r="A5357" i="18"/>
  <c r="C5339" i="18"/>
  <c r="C5356" i="18" s="1"/>
  <c r="B5339" i="18"/>
  <c r="L5216" i="18"/>
  <c r="L5230" i="18" s="1"/>
  <c r="L14182" i="18"/>
  <c r="M14182" i="18" s="1"/>
  <c r="K14197" i="18"/>
  <c r="A14324" i="18"/>
  <c r="C14306" i="18"/>
  <c r="C14323" i="18" s="1"/>
  <c r="B14306" i="18"/>
  <c r="N5215" i="18"/>
  <c r="I14237" i="18"/>
  <c r="J14237" i="18" s="1"/>
  <c r="M14241" i="18"/>
  <c r="N14241" i="18" s="1"/>
  <c r="N5255" i="18"/>
  <c r="K5272" i="18"/>
  <c r="E14272" i="18" a="1"/>
  <c r="K5252" i="18"/>
  <c r="L5252" i="18" s="1"/>
  <c r="K5230" i="18"/>
  <c r="H14236" i="18"/>
  <c r="L14240" i="18"/>
  <c r="M14240" i="18" s="1"/>
  <c r="L14161" i="18"/>
  <c r="N5275" i="18"/>
  <c r="M14183" i="18"/>
  <c r="N14183" i="18" s="1"/>
  <c r="J14238" i="18"/>
  <c r="K14238" i="18" s="1"/>
  <c r="N14242" i="18"/>
  <c r="M14146" i="18"/>
  <c r="E5305" i="18" a="1"/>
  <c r="H5269" i="18"/>
  <c r="L5273" i="18"/>
  <c r="N14143" i="18"/>
  <c r="N5212" i="18"/>
  <c r="B14305" i="18"/>
  <c r="G14289" i="18"/>
  <c r="H14289" i="18"/>
  <c r="H14288" i="18"/>
  <c r="I14288" i="18"/>
  <c r="G14288" i="18"/>
  <c r="I14289" i="18"/>
  <c r="J14288" i="18"/>
  <c r="J14289" i="18"/>
  <c r="K14288" i="18"/>
  <c r="K14289" i="18"/>
  <c r="L14289" i="18"/>
  <c r="L14288" i="18"/>
  <c r="M14288" i="18"/>
  <c r="M14289" i="18"/>
  <c r="N14289" i="18"/>
  <c r="N14288" i="18"/>
  <c r="E5290" i="18"/>
  <c r="E5289" i="18"/>
  <c r="E5288" i="18"/>
  <c r="E5287" i="18"/>
  <c r="E5301" i="18"/>
  <c r="E5300" i="18"/>
  <c r="E5299" i="18"/>
  <c r="E5298" i="18"/>
  <c r="E5297" i="18"/>
  <c r="E5296" i="18"/>
  <c r="E5295" i="18"/>
  <c r="E5292" i="18"/>
  <c r="E5291" i="18"/>
  <c r="E5293" i="18"/>
  <c r="E5294" i="18"/>
  <c r="J5271" i="18"/>
  <c r="K5271" i="18" s="1"/>
  <c r="I5251" i="18"/>
  <c r="J5251" i="18" s="1"/>
  <c r="J5266" i="18" s="1"/>
  <c r="H5266" i="18"/>
  <c r="B5338" i="18"/>
  <c r="G5322" i="18"/>
  <c r="I5321" i="18"/>
  <c r="H5322" i="18"/>
  <c r="G5321" i="18"/>
  <c r="I5322" i="18"/>
  <c r="H5321" i="18"/>
  <c r="J5321" i="18"/>
  <c r="J5322" i="18"/>
  <c r="K5322" i="18"/>
  <c r="K5321" i="18"/>
  <c r="L5321" i="18"/>
  <c r="L5322" i="18"/>
  <c r="M5322" i="18"/>
  <c r="M5321" i="18"/>
  <c r="N5322" i="18"/>
  <c r="N5321" i="18"/>
  <c r="K14200" i="18"/>
  <c r="J14215" i="18"/>
  <c r="K14239" i="18"/>
  <c r="M5254" i="18"/>
  <c r="N5254" i="18" s="1"/>
  <c r="I5270" i="18"/>
  <c r="J5270" i="18" s="1"/>
  <c r="M5274" i="18"/>
  <c r="N5274" i="18" s="1"/>
  <c r="N14222" i="18"/>
  <c r="N14221" i="18"/>
  <c r="L14219" i="18"/>
  <c r="M14219" i="18" s="1"/>
  <c r="N14219" i="18" s="1"/>
  <c r="I14215" i="18"/>
  <c r="N14202" i="18"/>
  <c r="H10742" i="18"/>
  <c r="K10742" i="18"/>
  <c r="G10742" i="18"/>
  <c r="J10742" i="18"/>
  <c r="I10742" i="18"/>
  <c r="L10742" i="18"/>
  <c r="N10582" i="18"/>
  <c r="M10597" i="18"/>
  <c r="N10618" i="18"/>
  <c r="K10651" i="18"/>
  <c r="L10636" i="18"/>
  <c r="L10651" i="18" s="1"/>
  <c r="L10674" i="18"/>
  <c r="N10676" i="18"/>
  <c r="J10692" i="18"/>
  <c r="K10692" i="18" s="1"/>
  <c r="K10693" i="18"/>
  <c r="L10693" i="18" s="1"/>
  <c r="M10675" i="18"/>
  <c r="N10675" i="18" s="1"/>
  <c r="K10673" i="18"/>
  <c r="L10673" i="18" s="1"/>
  <c r="N10696" i="18"/>
  <c r="N10600" i="18"/>
  <c r="M10615" i="18"/>
  <c r="I10672" i="18"/>
  <c r="L10694" i="18"/>
  <c r="M10694" i="18" s="1"/>
  <c r="N10694" i="18" s="1"/>
  <c r="M10695" i="18"/>
  <c r="N10695" i="18" s="1"/>
  <c r="L10654" i="18"/>
  <c r="K10669" i="18"/>
  <c r="E10726" i="18" a="1"/>
  <c r="I10691" i="18"/>
  <c r="H10690" i="18"/>
  <c r="H10705" i="18" s="1"/>
  <c r="E10708" i="18"/>
  <c r="E10713" i="18"/>
  <c r="E10712" i="18"/>
  <c r="E10716" i="18"/>
  <c r="E10720" i="18"/>
  <c r="E10711" i="18"/>
  <c r="E10715" i="18"/>
  <c r="E10710" i="18"/>
  <c r="E10709" i="18"/>
  <c r="E10718" i="18"/>
  <c r="E10714" i="18"/>
  <c r="E10719" i="18"/>
  <c r="E10717" i="18"/>
  <c r="E10721" i="18"/>
  <c r="E10722" i="18"/>
  <c r="N10742" i="18"/>
  <c r="M10742" i="18"/>
  <c r="M14258" i="18" l="1"/>
  <c r="N14258" i="18" s="1"/>
  <c r="K14218" i="18"/>
  <c r="K14233" i="18" s="1"/>
  <c r="J14255" i="18"/>
  <c r="K14255" i="18" s="1"/>
  <c r="K14256" i="18"/>
  <c r="L14256" i="18" s="1"/>
  <c r="N14259" i="18"/>
  <c r="M14179" i="18"/>
  <c r="L5271" i="18"/>
  <c r="M5271" i="18" s="1"/>
  <c r="N5271" i="18" s="1"/>
  <c r="M5233" i="18"/>
  <c r="N14220" i="18"/>
  <c r="M5252" i="18"/>
  <c r="K5270" i="18"/>
  <c r="N14182" i="18"/>
  <c r="M14197" i="18"/>
  <c r="B14324" i="18"/>
  <c r="A14342" i="18"/>
  <c r="C14324" i="18"/>
  <c r="C14341" i="18" s="1"/>
  <c r="I5266" i="18"/>
  <c r="L5291" i="18"/>
  <c r="M5291" i="18" s="1"/>
  <c r="K5290" i="18"/>
  <c r="L5290" i="18" s="1"/>
  <c r="M5290" i="18" s="1"/>
  <c r="M5216" i="18"/>
  <c r="L14238" i="18"/>
  <c r="M14238" i="18" s="1"/>
  <c r="B5356" i="18"/>
  <c r="G5340" i="18"/>
  <c r="I5339" i="18"/>
  <c r="H5339" i="18"/>
  <c r="H5340" i="18"/>
  <c r="G5339" i="18"/>
  <c r="I5340" i="18"/>
  <c r="J5339" i="18"/>
  <c r="J5340" i="18"/>
  <c r="K5340" i="18"/>
  <c r="K5339" i="18"/>
  <c r="L5340" i="18"/>
  <c r="L5339" i="18"/>
  <c r="M5339" i="18"/>
  <c r="M5340" i="18"/>
  <c r="N5340" i="18"/>
  <c r="N5339" i="18"/>
  <c r="N5293" i="18"/>
  <c r="J5289" i="18"/>
  <c r="K5289" i="18" s="1"/>
  <c r="K5251" i="18"/>
  <c r="L5251" i="18" s="1"/>
  <c r="L5266" i="18" s="1"/>
  <c r="H14269" i="18"/>
  <c r="I14254" i="18"/>
  <c r="I14269" i="18" s="1"/>
  <c r="L14239" i="18"/>
  <c r="M14239" i="18" s="1"/>
  <c r="E5323" i="18" a="1"/>
  <c r="M5292" i="18"/>
  <c r="H5287" i="18"/>
  <c r="H5302" i="18" s="1"/>
  <c r="M5273" i="18"/>
  <c r="N5273" i="18" s="1"/>
  <c r="I5269" i="18"/>
  <c r="H5284" i="18"/>
  <c r="N14240" i="18"/>
  <c r="E14280" i="18"/>
  <c r="E14279" i="18"/>
  <c r="E14278" i="18"/>
  <c r="E14273" i="18"/>
  <c r="E14276" i="18"/>
  <c r="E14275" i="18"/>
  <c r="E14274" i="18"/>
  <c r="E14285" i="18"/>
  <c r="E14284" i="18"/>
  <c r="E14283" i="18"/>
  <c r="E14282" i="18"/>
  <c r="E14277" i="18"/>
  <c r="E14272" i="18"/>
  <c r="E14286" i="18"/>
  <c r="E14281" i="18"/>
  <c r="L5272" i="18"/>
  <c r="K14237" i="18"/>
  <c r="B14323" i="18"/>
  <c r="G14307" i="18"/>
  <c r="H14307" i="18"/>
  <c r="I14307" i="18"/>
  <c r="H14306" i="18"/>
  <c r="G14306" i="18"/>
  <c r="I14306" i="18"/>
  <c r="J14306" i="18"/>
  <c r="J14307" i="18"/>
  <c r="K14306" i="18"/>
  <c r="K14307" i="18"/>
  <c r="L14307" i="18"/>
  <c r="L14306" i="18"/>
  <c r="M14307" i="18"/>
  <c r="M14306" i="18"/>
  <c r="N14307" i="18"/>
  <c r="N14306" i="18"/>
  <c r="K14215" i="18"/>
  <c r="L14200" i="18"/>
  <c r="L14257" i="18"/>
  <c r="I5288" i="18"/>
  <c r="J5288" i="18" s="1"/>
  <c r="E14290" i="18" a="1"/>
  <c r="E5317" i="18"/>
  <c r="E5316" i="18"/>
  <c r="E5315" i="18"/>
  <c r="E5314" i="18"/>
  <c r="E5313" i="18"/>
  <c r="E5312" i="18"/>
  <c r="E5311" i="18"/>
  <c r="E5310" i="18"/>
  <c r="E5319" i="18"/>
  <c r="E5309" i="18"/>
  <c r="E5307" i="18"/>
  <c r="E5306" i="18"/>
  <c r="E5305" i="18"/>
  <c r="E5318" i="18"/>
  <c r="E5308" i="18"/>
  <c r="M14161" i="18"/>
  <c r="N14146" i="18"/>
  <c r="I14236" i="18"/>
  <c r="H14251" i="18"/>
  <c r="L14197" i="18"/>
  <c r="B5357" i="18"/>
  <c r="C5357" i="18"/>
  <c r="C5374" i="18" s="1"/>
  <c r="A5375" i="18"/>
  <c r="M10636" i="18"/>
  <c r="M10651" i="18" s="1"/>
  <c r="L10760" i="18"/>
  <c r="J10760" i="18"/>
  <c r="K10760" i="18"/>
  <c r="I10760" i="18"/>
  <c r="G10760" i="18"/>
  <c r="H10760" i="18"/>
  <c r="N10597" i="18"/>
  <c r="N10633" i="18"/>
  <c r="N10714" i="18"/>
  <c r="L10712" i="18"/>
  <c r="M10712" i="18" s="1"/>
  <c r="E10728" i="18"/>
  <c r="E10727" i="18"/>
  <c r="E10730" i="18"/>
  <c r="E10737" i="18"/>
  <c r="E10735" i="18"/>
  <c r="E10733" i="18"/>
  <c r="E10739" i="18"/>
  <c r="E10736" i="18"/>
  <c r="E10729" i="18"/>
  <c r="E10732" i="18"/>
  <c r="E10731" i="18"/>
  <c r="E10738" i="18"/>
  <c r="E10726" i="18"/>
  <c r="E10740" i="18"/>
  <c r="E10734" i="18"/>
  <c r="L10669" i="18"/>
  <c r="M10693" i="18"/>
  <c r="N10693" i="18" s="1"/>
  <c r="L10692" i="18"/>
  <c r="M10692" i="18" s="1"/>
  <c r="K10711" i="18"/>
  <c r="L10711" i="18" s="1"/>
  <c r="M10711" i="18" s="1"/>
  <c r="M10713" i="18"/>
  <c r="N10713" i="18" s="1"/>
  <c r="I10690" i="18"/>
  <c r="J10691" i="18"/>
  <c r="J10672" i="18"/>
  <c r="J10687" i="18" s="1"/>
  <c r="I10687" i="18"/>
  <c r="E10744" i="18" a="1"/>
  <c r="I10709" i="18"/>
  <c r="J10709" i="18" s="1"/>
  <c r="H10708" i="18"/>
  <c r="H10723" i="18" s="1"/>
  <c r="M10654" i="18"/>
  <c r="N10615" i="18"/>
  <c r="M10674" i="18"/>
  <c r="J10710" i="18"/>
  <c r="K10710" i="18" s="1"/>
  <c r="M10673" i="18"/>
  <c r="N10673" i="18" s="1"/>
  <c r="M10760" i="18"/>
  <c r="N10760" i="18"/>
  <c r="L14218" i="18" l="1"/>
  <c r="M14218" i="18" s="1"/>
  <c r="N14218" i="18" s="1"/>
  <c r="N14233" i="18" s="1"/>
  <c r="M14256" i="18"/>
  <c r="N14256" i="18" s="1"/>
  <c r="N5233" i="18"/>
  <c r="N5248" i="18" s="1"/>
  <c r="N14239" i="18"/>
  <c r="M5248" i="18"/>
  <c r="B5374" i="18"/>
  <c r="G5358" i="18"/>
  <c r="G5357" i="18"/>
  <c r="I5357" i="18"/>
  <c r="H5358" i="18"/>
  <c r="I5358" i="18"/>
  <c r="H5357" i="18"/>
  <c r="J5357" i="18"/>
  <c r="J5358" i="18"/>
  <c r="K5358" i="18"/>
  <c r="K5357" i="18"/>
  <c r="L5357" i="18"/>
  <c r="L5358" i="18"/>
  <c r="M5357" i="18"/>
  <c r="M5358" i="18"/>
  <c r="N5357" i="18"/>
  <c r="N5358" i="18"/>
  <c r="I14251" i="18"/>
  <c r="J14236" i="18"/>
  <c r="J14251" i="18" s="1"/>
  <c r="I5306" i="18"/>
  <c r="J5306" i="18" s="1"/>
  <c r="M5310" i="18"/>
  <c r="N5310" i="18" s="1"/>
  <c r="K14275" i="18"/>
  <c r="I5284" i="18"/>
  <c r="J5269" i="18"/>
  <c r="M5251" i="18"/>
  <c r="N5251" i="18" s="1"/>
  <c r="I5287" i="18"/>
  <c r="J5287" i="18" s="1"/>
  <c r="J5302" i="18" s="1"/>
  <c r="N5292" i="18"/>
  <c r="J14254" i="18"/>
  <c r="N5290" i="18"/>
  <c r="B14341" i="18"/>
  <c r="G14325" i="18"/>
  <c r="H14324" i="18"/>
  <c r="H14325" i="18"/>
  <c r="G14324" i="18"/>
  <c r="I14324" i="18"/>
  <c r="I14325" i="18"/>
  <c r="J14325" i="18"/>
  <c r="J14324" i="18"/>
  <c r="K14325" i="18"/>
  <c r="K14324" i="18"/>
  <c r="L14324" i="18"/>
  <c r="L14325" i="18"/>
  <c r="M14325" i="18"/>
  <c r="M14324" i="18"/>
  <c r="N14324" i="18"/>
  <c r="N14325" i="18"/>
  <c r="L5270" i="18"/>
  <c r="K5308" i="18"/>
  <c r="L5308" i="18" s="1"/>
  <c r="J5307" i="18"/>
  <c r="K5307" i="18" s="1"/>
  <c r="N5311" i="18"/>
  <c r="L14237" i="18"/>
  <c r="M14237" i="18" s="1"/>
  <c r="N14237" i="18" s="1"/>
  <c r="C5375" i="18"/>
  <c r="C5392" i="18" s="1"/>
  <c r="B5375" i="18"/>
  <c r="A5393" i="18"/>
  <c r="L5309" i="18"/>
  <c r="M5309" i="18" s="1"/>
  <c r="N5309" i="18" s="1"/>
  <c r="L14215" i="18"/>
  <c r="M14200" i="18"/>
  <c r="M14277" i="18"/>
  <c r="I14273" i="18"/>
  <c r="J14273" i="18" s="1"/>
  <c r="M14257" i="18"/>
  <c r="E5332" i="18"/>
  <c r="E5331" i="18"/>
  <c r="E5330" i="18"/>
  <c r="E5329" i="18"/>
  <c r="E5328" i="18"/>
  <c r="E5327" i="18"/>
  <c r="E5326" i="18"/>
  <c r="E5325" i="18"/>
  <c r="E5324" i="18"/>
  <c r="E5323" i="18"/>
  <c r="E5337" i="18"/>
  <c r="E5334" i="18"/>
  <c r="E5333" i="18"/>
  <c r="E5336" i="18"/>
  <c r="E5335" i="18"/>
  <c r="L5289" i="18"/>
  <c r="M5289" i="18" s="1"/>
  <c r="E5341" i="18" a="1"/>
  <c r="L14255" i="18"/>
  <c r="N5252" i="18"/>
  <c r="M5272" i="18"/>
  <c r="N5272" i="18" s="1"/>
  <c r="H14272" i="18"/>
  <c r="H14287" i="18" s="1"/>
  <c r="L14276" i="18"/>
  <c r="M14276" i="18" s="1"/>
  <c r="N14161" i="18"/>
  <c r="H5305" i="18"/>
  <c r="H5320" i="18" s="1"/>
  <c r="E14303" i="18"/>
  <c r="E14302" i="18"/>
  <c r="E14301" i="18"/>
  <c r="E14296" i="18"/>
  <c r="E14299" i="18"/>
  <c r="E14298" i="18"/>
  <c r="E14297" i="18"/>
  <c r="E14292" i="18"/>
  <c r="E14291" i="18"/>
  <c r="E14290" i="18"/>
  <c r="E14300" i="18"/>
  <c r="E14304" i="18"/>
  <c r="E14295" i="18"/>
  <c r="E14293" i="18"/>
  <c r="E14294" i="18"/>
  <c r="K5288" i="18"/>
  <c r="L5288" i="18" s="1"/>
  <c r="E14308" i="18" a="1"/>
  <c r="J14274" i="18"/>
  <c r="K14274" i="18" s="1"/>
  <c r="N14278" i="18"/>
  <c r="N14238" i="18"/>
  <c r="K5266" i="18"/>
  <c r="N5216" i="18"/>
  <c r="M5230" i="18"/>
  <c r="N5291" i="18"/>
  <c r="C14342" i="18"/>
  <c r="C14359" i="18" s="1"/>
  <c r="B14342" i="18"/>
  <c r="A14360" i="18"/>
  <c r="N14197" i="18"/>
  <c r="N10636" i="18"/>
  <c r="K10672" i="18"/>
  <c r="K10687" i="18" s="1"/>
  <c r="N10692" i="18"/>
  <c r="H10778" i="18"/>
  <c r="I10778" i="18"/>
  <c r="J10778" i="18"/>
  <c r="G10778" i="18"/>
  <c r="K10778" i="18"/>
  <c r="L10778" i="18"/>
  <c r="N10712" i="18"/>
  <c r="K10709" i="18"/>
  <c r="L10709" i="18" s="1"/>
  <c r="M10709" i="18" s="1"/>
  <c r="N10711" i="18"/>
  <c r="I10708" i="18"/>
  <c r="E10744" i="18"/>
  <c r="E10758" i="18"/>
  <c r="E10754" i="18"/>
  <c r="E10748" i="18"/>
  <c r="E10745" i="18"/>
  <c r="E10756" i="18"/>
  <c r="E10755" i="18"/>
  <c r="E10750" i="18"/>
  <c r="E10749" i="18"/>
  <c r="E10746" i="18"/>
  <c r="E10752" i="18"/>
  <c r="E10751" i="18"/>
  <c r="E10753" i="18"/>
  <c r="E10757" i="18"/>
  <c r="E10747" i="18"/>
  <c r="M10731" i="18"/>
  <c r="N10731" i="18" s="1"/>
  <c r="L10730" i="18"/>
  <c r="M10730" i="18" s="1"/>
  <c r="L10710" i="18"/>
  <c r="K10691" i="18"/>
  <c r="L10691" i="18" s="1"/>
  <c r="M10691" i="18" s="1"/>
  <c r="N10654" i="18"/>
  <c r="N10732" i="18"/>
  <c r="I10727" i="18"/>
  <c r="J10727" i="18" s="1"/>
  <c r="N10674" i="18"/>
  <c r="J10690" i="18"/>
  <c r="K10690" i="18" s="1"/>
  <c r="I10705" i="18"/>
  <c r="H10726" i="18"/>
  <c r="H10741" i="18" s="1"/>
  <c r="K10729" i="18"/>
  <c r="L10729" i="18" s="1"/>
  <c r="J10728" i="18"/>
  <c r="K10728" i="18" s="1"/>
  <c r="E10762" i="18" a="1"/>
  <c r="M10669" i="18"/>
  <c r="N10778" i="18"/>
  <c r="M10778" i="18"/>
  <c r="K10705" i="18" l="1"/>
  <c r="M14233" i="18"/>
  <c r="L14233" i="18"/>
  <c r="L5307" i="18"/>
  <c r="M5307" i="18" s="1"/>
  <c r="I5305" i="18"/>
  <c r="J5305" i="18" s="1"/>
  <c r="K14273" i="18"/>
  <c r="L14273" i="18" s="1"/>
  <c r="M14273" i="18" s="1"/>
  <c r="N5289" i="18"/>
  <c r="I14291" i="18"/>
  <c r="I14272" i="18"/>
  <c r="J14272" i="18" s="1"/>
  <c r="J14287" i="18" s="1"/>
  <c r="E5343" i="18"/>
  <c r="E5342" i="18"/>
  <c r="E5341" i="18"/>
  <c r="E5355" i="18"/>
  <c r="E5354" i="18"/>
  <c r="E5353" i="18"/>
  <c r="E5344" i="18"/>
  <c r="E5346" i="18"/>
  <c r="E5348" i="18"/>
  <c r="E5351" i="18"/>
  <c r="E5349" i="18"/>
  <c r="E5352" i="18"/>
  <c r="E5347" i="18"/>
  <c r="E5345" i="18"/>
  <c r="E5350" i="18"/>
  <c r="B5392" i="18"/>
  <c r="G5376" i="18"/>
  <c r="H5376" i="18"/>
  <c r="G5375" i="18"/>
  <c r="I5376" i="18"/>
  <c r="H5375" i="18"/>
  <c r="I5375" i="18"/>
  <c r="J5375" i="18"/>
  <c r="J5376" i="18"/>
  <c r="K5375" i="18"/>
  <c r="K5376" i="18"/>
  <c r="L5375" i="18"/>
  <c r="L5376" i="18"/>
  <c r="M5376" i="18"/>
  <c r="M5375" i="18"/>
  <c r="N5375" i="18"/>
  <c r="N5376" i="18"/>
  <c r="N5230" i="18"/>
  <c r="J14292" i="18"/>
  <c r="N14296" i="18"/>
  <c r="N14276" i="18"/>
  <c r="K5326" i="18"/>
  <c r="L5326" i="18" s="1"/>
  <c r="M5270" i="18"/>
  <c r="E14326" i="18" a="1"/>
  <c r="M14295" i="18"/>
  <c r="N14295" i="18" s="1"/>
  <c r="A14378" i="18"/>
  <c r="C14360" i="18"/>
  <c r="C14377" i="18" s="1"/>
  <c r="B14360" i="18"/>
  <c r="L14274" i="18"/>
  <c r="L14294" i="18"/>
  <c r="M14294" i="18" s="1"/>
  <c r="N14294" i="18" s="1"/>
  <c r="H5323" i="18"/>
  <c r="H5338" i="18" s="1"/>
  <c r="L5327" i="18"/>
  <c r="M5327" i="18" s="1"/>
  <c r="N5327" i="18" s="1"/>
  <c r="N14277" i="18"/>
  <c r="N14200" i="18"/>
  <c r="M14215" i="18"/>
  <c r="M5288" i="18"/>
  <c r="N5288" i="18" s="1"/>
  <c r="M5308" i="18"/>
  <c r="N5308" i="18" s="1"/>
  <c r="N14257" i="18"/>
  <c r="M5266" i="18"/>
  <c r="J5284" i="18"/>
  <c r="K14236" i="18"/>
  <c r="E5359" i="18" a="1"/>
  <c r="M14255" i="18"/>
  <c r="J5325" i="18"/>
  <c r="K5325" i="18" s="1"/>
  <c r="N5329" i="18"/>
  <c r="N5266" i="18"/>
  <c r="J14269" i="18"/>
  <c r="B14359" i="18"/>
  <c r="G14343" i="18"/>
  <c r="H14343" i="18"/>
  <c r="I14342" i="18"/>
  <c r="H14342" i="18"/>
  <c r="I14343" i="18"/>
  <c r="G14342" i="18"/>
  <c r="J14343" i="18"/>
  <c r="J14342" i="18"/>
  <c r="K14343" i="18"/>
  <c r="K14342" i="18"/>
  <c r="L14342" i="18"/>
  <c r="L14343" i="18"/>
  <c r="M14343" i="18"/>
  <c r="M14342" i="18"/>
  <c r="N14342" i="18"/>
  <c r="N14343" i="18"/>
  <c r="E14322" i="18"/>
  <c r="E14321" i="18"/>
  <c r="E14320" i="18"/>
  <c r="E14319" i="18"/>
  <c r="E14318" i="18"/>
  <c r="E14317" i="18"/>
  <c r="E14316" i="18"/>
  <c r="E14315" i="18"/>
  <c r="E14314" i="18"/>
  <c r="E14313" i="18"/>
  <c r="E14312" i="18"/>
  <c r="E14311" i="18"/>
  <c r="E14308" i="18"/>
  <c r="E14309" i="18"/>
  <c r="E14310" i="18"/>
  <c r="K14293" i="18"/>
  <c r="L14293" i="18" s="1"/>
  <c r="M14293" i="18" s="1"/>
  <c r="H14290" i="18"/>
  <c r="H14305" i="18" s="1"/>
  <c r="K14254" i="18"/>
  <c r="I5324" i="18"/>
  <c r="J5324" i="18" s="1"/>
  <c r="M5328" i="18"/>
  <c r="N5328" i="18" s="1"/>
  <c r="A5411" i="18"/>
  <c r="C5393" i="18"/>
  <c r="C5410" i="18" s="1"/>
  <c r="B5393" i="18"/>
  <c r="I5302" i="18"/>
  <c r="K5287" i="18"/>
  <c r="K5269" i="18"/>
  <c r="L14275" i="18"/>
  <c r="M14275" i="18" s="1"/>
  <c r="K5306" i="18"/>
  <c r="N10651" i="18"/>
  <c r="L10672" i="18"/>
  <c r="L10687" i="18" s="1"/>
  <c r="L10796" i="18"/>
  <c r="G10796" i="18"/>
  <c r="I10796" i="18"/>
  <c r="K10796" i="18"/>
  <c r="J10796" i="18"/>
  <c r="H10796" i="18"/>
  <c r="I10726" i="18"/>
  <c r="I10741" i="18" s="1"/>
  <c r="M10729" i="18"/>
  <c r="N10729" i="18" s="1"/>
  <c r="E10780" i="18" a="1"/>
  <c r="E10793" i="18" s="1"/>
  <c r="N10730" i="18"/>
  <c r="E10775" i="18"/>
  <c r="E10769" i="18"/>
  <c r="E10767" i="18"/>
  <c r="E10766" i="18"/>
  <c r="E10771" i="18"/>
  <c r="E10764" i="18"/>
  <c r="E10770" i="18"/>
  <c r="E10763" i="18"/>
  <c r="E10774" i="18"/>
  <c r="E10776" i="18"/>
  <c r="E10765" i="18"/>
  <c r="E10762" i="18"/>
  <c r="E10773" i="18"/>
  <c r="E10772" i="18"/>
  <c r="E10768" i="18"/>
  <c r="L10728" i="18"/>
  <c r="J10705" i="18"/>
  <c r="L10690" i="18"/>
  <c r="L10705" i="18" s="1"/>
  <c r="K10747" i="18"/>
  <c r="L10747" i="18" s="1"/>
  <c r="M10747" i="18" s="1"/>
  <c r="I10723" i="18"/>
  <c r="J10708" i="18"/>
  <c r="N10709" i="18"/>
  <c r="J10746" i="18"/>
  <c r="K10746" i="18" s="1"/>
  <c r="K10727" i="18"/>
  <c r="N10691" i="18"/>
  <c r="M10710" i="18"/>
  <c r="M10749" i="18"/>
  <c r="N10749" i="18" s="1"/>
  <c r="I10745" i="18"/>
  <c r="J10745" i="18" s="1"/>
  <c r="H10744" i="18"/>
  <c r="H10759" i="18" s="1"/>
  <c r="N10669" i="18"/>
  <c r="N10750" i="18"/>
  <c r="L10748" i="18"/>
  <c r="M10748" i="18" s="1"/>
  <c r="M10796" i="18"/>
  <c r="N10796" i="18"/>
  <c r="I5320" i="18" l="1"/>
  <c r="N5307" i="18"/>
  <c r="I14290" i="18"/>
  <c r="J14290" i="18" s="1"/>
  <c r="N14273" i="18"/>
  <c r="N14293" i="18"/>
  <c r="M5326" i="18"/>
  <c r="N5326" i="18" s="1"/>
  <c r="K5284" i="18"/>
  <c r="L5269" i="18"/>
  <c r="L5284" i="18" s="1"/>
  <c r="H14308" i="18"/>
  <c r="N14314" i="18"/>
  <c r="N5347" i="18"/>
  <c r="B5410" i="18"/>
  <c r="G5394" i="18"/>
  <c r="I5393" i="18"/>
  <c r="G5393" i="18"/>
  <c r="H5393" i="18"/>
  <c r="I5394" i="18"/>
  <c r="H5394" i="18"/>
  <c r="J5393" i="18"/>
  <c r="J5394" i="18"/>
  <c r="K5394" i="18"/>
  <c r="K5393" i="18"/>
  <c r="L5393" i="18"/>
  <c r="L5394" i="18"/>
  <c r="M5394" i="18"/>
  <c r="M5393" i="18"/>
  <c r="N5394" i="18"/>
  <c r="N5393" i="18"/>
  <c r="K14311" i="18"/>
  <c r="L14311" i="18" s="1"/>
  <c r="M14311" i="18" s="1"/>
  <c r="E14344" i="18" a="1"/>
  <c r="L5325" i="18"/>
  <c r="M5325" i="18" s="1"/>
  <c r="N5325" i="18" s="1"/>
  <c r="N14275" i="18"/>
  <c r="I5323" i="18"/>
  <c r="J5323" i="18" s="1"/>
  <c r="N5270" i="18"/>
  <c r="K14292" i="18"/>
  <c r="L14292" i="18" s="1"/>
  <c r="E5377" i="18" a="1"/>
  <c r="M5346" i="18"/>
  <c r="I14287" i="18"/>
  <c r="L5306" i="18"/>
  <c r="M5306" i="18" s="1"/>
  <c r="N5306" i="18" s="1"/>
  <c r="K14251" i="18"/>
  <c r="E14340" i="18"/>
  <c r="E14339" i="18"/>
  <c r="E14338" i="18"/>
  <c r="E14337" i="18"/>
  <c r="E14336" i="18"/>
  <c r="E14335" i="18"/>
  <c r="E14334" i="18"/>
  <c r="E14329" i="18"/>
  <c r="E14328" i="18"/>
  <c r="E14327" i="18"/>
  <c r="E14326" i="18"/>
  <c r="E14330" i="18"/>
  <c r="E14333" i="18"/>
  <c r="E14331" i="18"/>
  <c r="E14332" i="18"/>
  <c r="J5343" i="18"/>
  <c r="K5343" i="18" s="1"/>
  <c r="K5324" i="18"/>
  <c r="L5324" i="18" s="1"/>
  <c r="M5324" i="18" s="1"/>
  <c r="J14310" i="18"/>
  <c r="L14312" i="18"/>
  <c r="M14312" i="18" s="1"/>
  <c r="E5370" i="18"/>
  <c r="E5369" i="18"/>
  <c r="E5368" i="18"/>
  <c r="E5359" i="18"/>
  <c r="E5366" i="18"/>
  <c r="E5365" i="18"/>
  <c r="E5364" i="18"/>
  <c r="E5371" i="18"/>
  <c r="E5362" i="18"/>
  <c r="E5361" i="18"/>
  <c r="E5360" i="18"/>
  <c r="E5367" i="18"/>
  <c r="E5372" i="18"/>
  <c r="E5363" i="18"/>
  <c r="E5373" i="18"/>
  <c r="N14215" i="18"/>
  <c r="B14377" i="18"/>
  <c r="G14361" i="18"/>
  <c r="H14361" i="18"/>
  <c r="H14360" i="18"/>
  <c r="I14360" i="18"/>
  <c r="G14360" i="18"/>
  <c r="I14361" i="18"/>
  <c r="J14360" i="18"/>
  <c r="J14361" i="18"/>
  <c r="K14360" i="18"/>
  <c r="K14361" i="18"/>
  <c r="L14361" i="18"/>
  <c r="L14360" i="18"/>
  <c r="M14361" i="18"/>
  <c r="M14360" i="18"/>
  <c r="N14360" i="18"/>
  <c r="N14361" i="18"/>
  <c r="K5344" i="18"/>
  <c r="H5341" i="18"/>
  <c r="J14291" i="18"/>
  <c r="K14291" i="18" s="1"/>
  <c r="L5287" i="18"/>
  <c r="L5302" i="18" s="1"/>
  <c r="K5302" i="18"/>
  <c r="K14269" i="18"/>
  <c r="L14254" i="18"/>
  <c r="L14269" i="18" s="1"/>
  <c r="C14378" i="18"/>
  <c r="C14395" i="18" s="1"/>
  <c r="B14378" i="18"/>
  <c r="A14396" i="18"/>
  <c r="J5320" i="18"/>
  <c r="A5429" i="18"/>
  <c r="C5411" i="18"/>
  <c r="C5428" i="18" s="1"/>
  <c r="B5411" i="18"/>
  <c r="K14272" i="18"/>
  <c r="K14287" i="18" s="1"/>
  <c r="I14309" i="18"/>
  <c r="J14309" i="18" s="1"/>
  <c r="K14309" i="18" s="1"/>
  <c r="M14313" i="18"/>
  <c r="N14255" i="18"/>
  <c r="L14236" i="18"/>
  <c r="L14251" i="18" s="1"/>
  <c r="M14274" i="18"/>
  <c r="N14274" i="18" s="1"/>
  <c r="K5305" i="18"/>
  <c r="K5320" i="18" s="1"/>
  <c r="L5345" i="18"/>
  <c r="M5345" i="18" s="1"/>
  <c r="I5342" i="18"/>
  <c r="J5342" i="18" s="1"/>
  <c r="J10726" i="18"/>
  <c r="J10741" i="18" s="1"/>
  <c r="M10672" i="18"/>
  <c r="N10672" i="18" s="1"/>
  <c r="E10781" i="18"/>
  <c r="I10781" i="18" s="1"/>
  <c r="J10781" i="18" s="1"/>
  <c r="K10781" i="18" s="1"/>
  <c r="E10783" i="18"/>
  <c r="K10783" i="18" s="1"/>
  <c r="E10791" i="18"/>
  <c r="E10785" i="18"/>
  <c r="M10785" i="18" s="1"/>
  <c r="N10785" i="18" s="1"/>
  <c r="E10784" i="18"/>
  <c r="L10784" i="18" s="1"/>
  <c r="E10794" i="18"/>
  <c r="E10792" i="18"/>
  <c r="E10789" i="18"/>
  <c r="E10787" i="18"/>
  <c r="E10786" i="18"/>
  <c r="N10786" i="18" s="1"/>
  <c r="E10780" i="18"/>
  <c r="H10780" i="18" s="1"/>
  <c r="H10795" i="18" s="1"/>
  <c r="E10790" i="18"/>
  <c r="E10788" i="18"/>
  <c r="E10782" i="18"/>
  <c r="J10782" i="18" s="1"/>
  <c r="K10782" i="18" s="1"/>
  <c r="H10814" i="18"/>
  <c r="K10814" i="18"/>
  <c r="G10814" i="18"/>
  <c r="J10814" i="18"/>
  <c r="I10814" i="18"/>
  <c r="L10814" i="18"/>
  <c r="I10744" i="18"/>
  <c r="I10759" i="18" s="1"/>
  <c r="K10745" i="18"/>
  <c r="L10745" i="18" s="1"/>
  <c r="M10745" i="18" s="1"/>
  <c r="N10745" i="18" s="1"/>
  <c r="N10748" i="18"/>
  <c r="M10690" i="18"/>
  <c r="N10747" i="18"/>
  <c r="L10746" i="18"/>
  <c r="M10746" i="18" s="1"/>
  <c r="N10746" i="18" s="1"/>
  <c r="H10762" i="18"/>
  <c r="H10777" i="18" s="1"/>
  <c r="I10763" i="18"/>
  <c r="J10763" i="18" s="1"/>
  <c r="K10763" i="18" s="1"/>
  <c r="L10766" i="18"/>
  <c r="M10766" i="18" s="1"/>
  <c r="L10727" i="18"/>
  <c r="M10727" i="18" s="1"/>
  <c r="N10727" i="18" s="1"/>
  <c r="J10723" i="18"/>
  <c r="K10708" i="18"/>
  <c r="N10768" i="18"/>
  <c r="K10765" i="18"/>
  <c r="L10765" i="18" s="1"/>
  <c r="M10765" i="18" s="1"/>
  <c r="M10767" i="18"/>
  <c r="N10767" i="18" s="1"/>
  <c r="N10710" i="18"/>
  <c r="J10764" i="18"/>
  <c r="K10764" i="18" s="1"/>
  <c r="M10728" i="18"/>
  <c r="E10798" i="18" a="1"/>
  <c r="N10814" i="18"/>
  <c r="M10814" i="18"/>
  <c r="E5395" i="18" l="1" a="1"/>
  <c r="E5396" i="18" s="1"/>
  <c r="L5343" i="18"/>
  <c r="M5343" i="18" s="1"/>
  <c r="K14290" i="18"/>
  <c r="L14290" i="18" s="1"/>
  <c r="M14290" i="18" s="1"/>
  <c r="I14305" i="18"/>
  <c r="M14254" i="18"/>
  <c r="M14269" i="18" s="1"/>
  <c r="K5342" i="18"/>
  <c r="L5342" i="18" s="1"/>
  <c r="N14311" i="18"/>
  <c r="M5269" i="18"/>
  <c r="M5284" i="18" s="1"/>
  <c r="L14309" i="18"/>
  <c r="J14305" i="18"/>
  <c r="E5381" i="18"/>
  <c r="E5380" i="18"/>
  <c r="E5379" i="18"/>
  <c r="E5386" i="18"/>
  <c r="E5377" i="18"/>
  <c r="E5391" i="18"/>
  <c r="E5382" i="18"/>
  <c r="E5389" i="18"/>
  <c r="E5384" i="18"/>
  <c r="E5390" i="18"/>
  <c r="E5387" i="18"/>
  <c r="E5388" i="18"/>
  <c r="E5378" i="18"/>
  <c r="E5385" i="18"/>
  <c r="E5383" i="18"/>
  <c r="B5429" i="18"/>
  <c r="A5447" i="18"/>
  <c r="C5429" i="18"/>
  <c r="C5446" i="18" s="1"/>
  <c r="B14395" i="18"/>
  <c r="G14379" i="18"/>
  <c r="H14379" i="18"/>
  <c r="I14378" i="18"/>
  <c r="H14378" i="18"/>
  <c r="G14378" i="18"/>
  <c r="I14379" i="18"/>
  <c r="J14379" i="18"/>
  <c r="J14378" i="18"/>
  <c r="K14379" i="18"/>
  <c r="K14378" i="18"/>
  <c r="L14378" i="18"/>
  <c r="L14379" i="18"/>
  <c r="M14378" i="18"/>
  <c r="M14379" i="18"/>
  <c r="N14379" i="18"/>
  <c r="N14378" i="18"/>
  <c r="M14292" i="18"/>
  <c r="N14292" i="18" s="1"/>
  <c r="E14362" i="18" a="1"/>
  <c r="L5363" i="18"/>
  <c r="M5363" i="18" s="1"/>
  <c r="J5361" i="18"/>
  <c r="K5361" i="18" s="1"/>
  <c r="N5365" i="18"/>
  <c r="N14312" i="18"/>
  <c r="N14332" i="18"/>
  <c r="H14326" i="18"/>
  <c r="H14341" i="18" s="1"/>
  <c r="N5346" i="18"/>
  <c r="E14348" i="18"/>
  <c r="E14347" i="18"/>
  <c r="E14345" i="18"/>
  <c r="E14346" i="18"/>
  <c r="E14344" i="18"/>
  <c r="E14357" i="18"/>
  <c r="E14358" i="18"/>
  <c r="E14352" i="18"/>
  <c r="E14351" i="18"/>
  <c r="E14349" i="18"/>
  <c r="E14350" i="18"/>
  <c r="E14355" i="18"/>
  <c r="E14353" i="18"/>
  <c r="E14356" i="18"/>
  <c r="E14354" i="18"/>
  <c r="N5324" i="18"/>
  <c r="B14396" i="18"/>
  <c r="C14396" i="18"/>
  <c r="C14413" i="18" s="1"/>
  <c r="A14414" i="18"/>
  <c r="M5364" i="18"/>
  <c r="N5345" i="18"/>
  <c r="N14313" i="18"/>
  <c r="I5341" i="18"/>
  <c r="J5341" i="18" s="1"/>
  <c r="H5356" i="18"/>
  <c r="L5344" i="18"/>
  <c r="M5287" i="18"/>
  <c r="M5302" i="18" s="1"/>
  <c r="K5362" i="18"/>
  <c r="M14331" i="18"/>
  <c r="N14331" i="18" s="1"/>
  <c r="I14327" i="18"/>
  <c r="J14327" i="18" s="1"/>
  <c r="M14236" i="18"/>
  <c r="L5305" i="18"/>
  <c r="L14272" i="18"/>
  <c r="I5360" i="18"/>
  <c r="L14330" i="18"/>
  <c r="M14330" i="18" s="1"/>
  <c r="K14329" i="18"/>
  <c r="L14329" i="18" s="1"/>
  <c r="M14329" i="18" s="1"/>
  <c r="L14291" i="18"/>
  <c r="M14291" i="18" s="1"/>
  <c r="I14308" i="18"/>
  <c r="H14323" i="18"/>
  <c r="B5428" i="18"/>
  <c r="G5412" i="18"/>
  <c r="G5411" i="18"/>
  <c r="H5411" i="18"/>
  <c r="I5411" i="18"/>
  <c r="H5412" i="18"/>
  <c r="I5412" i="18"/>
  <c r="J5411" i="18"/>
  <c r="J5412" i="18"/>
  <c r="K5412" i="18"/>
  <c r="K5411" i="18"/>
  <c r="L5412" i="18"/>
  <c r="L5411" i="18"/>
  <c r="M5411" i="18"/>
  <c r="M5412" i="18"/>
  <c r="N5412" i="18"/>
  <c r="N5411" i="18"/>
  <c r="K5323" i="18"/>
  <c r="J5338" i="18"/>
  <c r="H5359" i="18"/>
  <c r="H5374" i="18" s="1"/>
  <c r="K14310" i="18"/>
  <c r="L14310" i="18" s="1"/>
  <c r="J14328" i="18"/>
  <c r="K14328" i="18" s="1"/>
  <c r="I5338" i="18"/>
  <c r="K10726" i="18"/>
  <c r="K10741" i="18" s="1"/>
  <c r="M10687" i="18"/>
  <c r="J10744" i="18"/>
  <c r="K10744" i="18" s="1"/>
  <c r="L10832" i="18"/>
  <c r="J10832" i="18"/>
  <c r="K10832" i="18"/>
  <c r="I10832" i="18"/>
  <c r="G10832" i="18"/>
  <c r="H10832" i="18"/>
  <c r="N10765" i="18"/>
  <c r="L10764" i="18"/>
  <c r="M10764" i="18" s="1"/>
  <c r="L10763" i="18"/>
  <c r="M10763" i="18" s="1"/>
  <c r="N10763" i="18" s="1"/>
  <c r="N10766" i="18"/>
  <c r="I10762" i="18"/>
  <c r="J10762" i="18" s="1"/>
  <c r="M10705" i="18"/>
  <c r="N10690" i="18"/>
  <c r="L10781" i="18"/>
  <c r="M10781" i="18" s="1"/>
  <c r="N10781" i="18" s="1"/>
  <c r="M10784" i="18"/>
  <c r="N10784" i="18" s="1"/>
  <c r="L10783" i="18"/>
  <c r="K10723" i="18"/>
  <c r="E10816" i="18" a="1"/>
  <c r="N10687" i="18"/>
  <c r="E10809" i="18"/>
  <c r="E10806" i="18"/>
  <c r="E10803" i="18"/>
  <c r="E10812" i="18"/>
  <c r="E10805" i="18"/>
  <c r="E10802" i="18"/>
  <c r="E10808" i="18"/>
  <c r="E10801" i="18"/>
  <c r="E10800" i="18"/>
  <c r="E10810" i="18"/>
  <c r="E10811" i="18"/>
  <c r="E10799" i="18"/>
  <c r="E10807" i="18"/>
  <c r="E10798" i="18"/>
  <c r="E10804" i="18"/>
  <c r="L10782" i="18"/>
  <c r="M10782" i="18" s="1"/>
  <c r="N10782" i="18" s="1"/>
  <c r="N10728" i="18"/>
  <c r="I10780" i="18"/>
  <c r="L10708" i="18"/>
  <c r="M10832" i="18"/>
  <c r="N10832" i="18"/>
  <c r="K14305" i="18" l="1"/>
  <c r="E5409" i="18"/>
  <c r="N5343" i="18"/>
  <c r="E5405" i="18"/>
  <c r="E5397" i="18"/>
  <c r="J5397" i="18" s="1"/>
  <c r="E5401" i="18"/>
  <c r="N5401" i="18" s="1"/>
  <c r="E5399" i="18"/>
  <c r="L5399" i="18" s="1"/>
  <c r="E5408" i="18"/>
  <c r="E5404" i="18"/>
  <c r="E5400" i="18"/>
  <c r="M5400" i="18" s="1"/>
  <c r="N5400" i="18" s="1"/>
  <c r="E5402" i="18"/>
  <c r="E5406" i="18"/>
  <c r="E5395" i="18"/>
  <c r="H5395" i="18" s="1"/>
  <c r="H5410" i="18" s="1"/>
  <c r="E5398" i="18"/>
  <c r="K5398" i="18" s="1"/>
  <c r="L5398" i="18" s="1"/>
  <c r="E5403" i="18"/>
  <c r="E5407" i="18"/>
  <c r="N5287" i="18"/>
  <c r="M5342" i="18"/>
  <c r="N5342" i="18" s="1"/>
  <c r="N5269" i="18"/>
  <c r="N14254" i="18"/>
  <c r="N14269" i="18" s="1"/>
  <c r="L14305" i="18"/>
  <c r="I5359" i="18"/>
  <c r="I5374" i="18" s="1"/>
  <c r="N14329" i="18"/>
  <c r="L14328" i="18"/>
  <c r="K14347" i="18"/>
  <c r="L14347" i="18" s="1"/>
  <c r="K5338" i="18"/>
  <c r="L5323" i="18"/>
  <c r="N14330" i="18"/>
  <c r="J5360" i="18"/>
  <c r="K14327" i="18"/>
  <c r="L14327" i="18" s="1"/>
  <c r="L5362" i="18"/>
  <c r="M5362" i="18" s="1"/>
  <c r="C14414" i="18"/>
  <c r="C14431" i="18" s="1"/>
  <c r="B14414" i="18"/>
  <c r="A14432" i="18"/>
  <c r="N14350" i="18"/>
  <c r="I14345" i="18"/>
  <c r="N14291" i="18"/>
  <c r="I14326" i="18"/>
  <c r="L5361" i="18"/>
  <c r="M5361" i="18" s="1"/>
  <c r="N5361" i="18" s="1"/>
  <c r="N5363" i="18"/>
  <c r="B5446" i="18"/>
  <c r="G5430" i="18"/>
  <c r="I5429" i="18"/>
  <c r="H5430" i="18"/>
  <c r="I5430" i="18"/>
  <c r="G5429" i="18"/>
  <c r="H5429" i="18"/>
  <c r="J5430" i="18"/>
  <c r="J5429" i="18"/>
  <c r="K5429" i="18"/>
  <c r="K5430" i="18"/>
  <c r="L5429" i="18"/>
  <c r="L5430" i="18"/>
  <c r="M5429" i="18"/>
  <c r="M5430" i="18"/>
  <c r="N5430" i="18"/>
  <c r="N5429" i="18"/>
  <c r="I14323" i="18"/>
  <c r="N5383" i="18"/>
  <c r="M5382" i="18"/>
  <c r="N5382" i="18" s="1"/>
  <c r="J5379" i="18"/>
  <c r="N14290" i="18"/>
  <c r="M14305" i="18"/>
  <c r="L14287" i="18"/>
  <c r="M14272" i="18"/>
  <c r="L5320" i="18"/>
  <c r="M5305" i="18"/>
  <c r="M5320" i="18" s="1"/>
  <c r="M14310" i="18"/>
  <c r="I5356" i="18"/>
  <c r="I5396" i="18"/>
  <c r="N5364" i="18"/>
  <c r="B14413" i="18"/>
  <c r="G14397" i="18"/>
  <c r="H14397" i="18"/>
  <c r="H14396" i="18"/>
  <c r="I14396" i="18"/>
  <c r="I14397" i="18"/>
  <c r="G14396" i="18"/>
  <c r="J14397" i="18"/>
  <c r="J14396" i="18"/>
  <c r="K14397" i="18"/>
  <c r="K14396" i="18"/>
  <c r="L14397" i="18"/>
  <c r="L14396" i="18"/>
  <c r="M14396" i="18"/>
  <c r="M14397" i="18"/>
  <c r="N14397" i="18"/>
  <c r="N14396" i="18"/>
  <c r="H14344" i="18"/>
  <c r="H14359" i="18" s="1"/>
  <c r="L14348" i="18"/>
  <c r="M14348" i="18" s="1"/>
  <c r="K5380" i="18"/>
  <c r="L5380" i="18" s="1"/>
  <c r="M5344" i="18"/>
  <c r="N5344" i="18" s="1"/>
  <c r="M14349" i="18"/>
  <c r="N14349" i="18" s="1"/>
  <c r="E14367" i="18"/>
  <c r="E14370" i="18"/>
  <c r="E14369" i="18"/>
  <c r="E14364" i="18"/>
  <c r="E14363" i="18"/>
  <c r="E14366" i="18"/>
  <c r="E14365" i="18"/>
  <c r="E14371" i="18"/>
  <c r="E14374" i="18"/>
  <c r="E14373" i="18"/>
  <c r="E14372" i="18"/>
  <c r="E14376" i="18"/>
  <c r="E14375" i="18"/>
  <c r="E14362" i="18"/>
  <c r="E14368" i="18"/>
  <c r="J14308" i="18"/>
  <c r="E5413" i="18" a="1"/>
  <c r="M14251" i="18"/>
  <c r="N14236" i="18"/>
  <c r="K5341" i="18"/>
  <c r="L5341" i="18" s="1"/>
  <c r="J5356" i="18"/>
  <c r="M14309" i="18"/>
  <c r="J14346" i="18"/>
  <c r="K14346" i="18" s="1"/>
  <c r="L14346" i="18" s="1"/>
  <c r="E14380" i="18" a="1"/>
  <c r="C5447" i="18"/>
  <c r="C5464" i="18" s="1"/>
  <c r="B5447" i="18"/>
  <c r="A5465" i="18"/>
  <c r="I5378" i="18"/>
  <c r="J5378" i="18" s="1"/>
  <c r="H5377" i="18"/>
  <c r="H5392" i="18" s="1"/>
  <c r="L5381" i="18"/>
  <c r="M5381" i="18" s="1"/>
  <c r="L10726" i="18"/>
  <c r="M10726" i="18" s="1"/>
  <c r="M10741" i="18" s="1"/>
  <c r="J10759" i="18"/>
  <c r="L10744" i="18"/>
  <c r="L10759" i="18" s="1"/>
  <c r="K10759" i="18"/>
  <c r="I10777" i="18"/>
  <c r="H10850" i="18"/>
  <c r="I10850" i="18"/>
  <c r="J10850" i="18"/>
  <c r="G10850" i="18"/>
  <c r="K10850" i="18"/>
  <c r="L10850" i="18"/>
  <c r="N10705" i="18"/>
  <c r="I10795" i="18"/>
  <c r="J10780" i="18"/>
  <c r="J10795" i="18" s="1"/>
  <c r="J10777" i="18"/>
  <c r="K10762" i="18"/>
  <c r="K10777" i="18" s="1"/>
  <c r="H10798" i="18"/>
  <c r="H10813" i="18" s="1"/>
  <c r="L10802" i="18"/>
  <c r="M10802" i="18" s="1"/>
  <c r="E10822" i="18"/>
  <c r="E10819" i="18"/>
  <c r="E10821" i="18"/>
  <c r="E10817" i="18"/>
  <c r="E10826" i="18"/>
  <c r="E10823" i="18"/>
  <c r="E10829" i="18"/>
  <c r="E10825" i="18"/>
  <c r="E10824" i="18"/>
  <c r="E10818" i="18"/>
  <c r="E10820" i="18"/>
  <c r="E10827" i="18"/>
  <c r="E10828" i="18"/>
  <c r="E10830" i="18"/>
  <c r="E10816" i="18"/>
  <c r="J10800" i="18"/>
  <c r="K10800" i="18" s="1"/>
  <c r="M10783" i="18"/>
  <c r="M10708" i="18"/>
  <c r="L10723" i="18"/>
  <c r="I10799" i="18"/>
  <c r="K10801" i="18"/>
  <c r="L10801" i="18" s="1"/>
  <c r="N10764" i="18"/>
  <c r="E10834" i="18" a="1"/>
  <c r="N10804" i="18"/>
  <c r="M10803" i="18"/>
  <c r="N10803" i="18" s="1"/>
  <c r="M10850" i="18"/>
  <c r="N10850" i="18"/>
  <c r="K5397" i="18" l="1"/>
  <c r="L5397" i="18" s="1"/>
  <c r="I5395" i="18"/>
  <c r="I5410" i="18" s="1"/>
  <c r="M5399" i="18"/>
  <c r="N5399" i="18" s="1"/>
  <c r="N5302" i="18"/>
  <c r="N5284" i="18"/>
  <c r="J5359" i="18"/>
  <c r="K5359" i="18" s="1"/>
  <c r="L5359" i="18" s="1"/>
  <c r="K5378" i="18"/>
  <c r="L5378" i="18" s="1"/>
  <c r="M5398" i="18"/>
  <c r="N5398" i="18" s="1"/>
  <c r="I5377" i="18"/>
  <c r="I5392" i="18" s="1"/>
  <c r="M5380" i="18"/>
  <c r="N5380" i="18" s="1"/>
  <c r="I14344" i="18"/>
  <c r="I14359" i="18" s="1"/>
  <c r="N14309" i="18"/>
  <c r="N14348" i="18"/>
  <c r="M5341" i="18"/>
  <c r="M5356" i="18" s="1"/>
  <c r="L5356" i="18"/>
  <c r="M14327" i="18"/>
  <c r="N14327" i="18" s="1"/>
  <c r="E14390" i="18"/>
  <c r="E14383" i="18"/>
  <c r="E14381" i="18"/>
  <c r="E14384" i="18"/>
  <c r="E14386" i="18"/>
  <c r="E14393" i="18"/>
  <c r="E14387" i="18"/>
  <c r="E14380" i="18"/>
  <c r="E14394" i="18"/>
  <c r="E14391" i="18"/>
  <c r="E14385" i="18"/>
  <c r="E14388" i="18"/>
  <c r="E14382" i="18"/>
  <c r="E14389" i="18"/>
  <c r="E14392" i="18"/>
  <c r="E5415" i="18"/>
  <c r="E5414" i="18"/>
  <c r="E5413" i="18"/>
  <c r="E5427" i="18"/>
  <c r="E5426" i="18"/>
  <c r="E5425" i="18"/>
  <c r="E5424" i="18"/>
  <c r="E5423" i="18"/>
  <c r="E5422" i="18"/>
  <c r="E5421" i="18"/>
  <c r="E5420" i="18"/>
  <c r="E5416" i="18"/>
  <c r="E5419" i="18"/>
  <c r="E5417" i="18"/>
  <c r="E5418" i="18"/>
  <c r="N14305" i="18"/>
  <c r="K5360" i="18"/>
  <c r="B5464" i="18"/>
  <c r="G5448" i="18"/>
  <c r="H5448" i="18"/>
  <c r="I5447" i="18"/>
  <c r="H5447" i="18"/>
  <c r="I5448" i="18"/>
  <c r="G5447" i="18"/>
  <c r="J5448" i="18"/>
  <c r="J5447" i="18"/>
  <c r="K5447" i="18"/>
  <c r="K5448" i="18"/>
  <c r="L5447" i="18"/>
  <c r="L5448" i="18"/>
  <c r="M5448" i="18"/>
  <c r="M5447" i="18"/>
  <c r="N5447" i="18"/>
  <c r="N5448" i="18"/>
  <c r="M14346" i="18"/>
  <c r="N14346" i="18" s="1"/>
  <c r="N14251" i="18"/>
  <c r="J14364" i="18"/>
  <c r="K14364" i="18" s="1"/>
  <c r="E14398" i="18" a="1"/>
  <c r="M14287" i="18"/>
  <c r="N14272" i="18"/>
  <c r="N14287" i="18" s="1"/>
  <c r="K14308" i="18"/>
  <c r="E5431" i="18" a="1"/>
  <c r="J14345" i="18"/>
  <c r="K14345" i="18" s="1"/>
  <c r="L14345" i="18" s="1"/>
  <c r="A14450" i="18"/>
  <c r="C14432" i="18"/>
  <c r="C14449" i="18" s="1"/>
  <c r="B14432" i="18"/>
  <c r="M14328" i="18"/>
  <c r="J14326" i="18"/>
  <c r="I14341" i="18"/>
  <c r="N5381" i="18"/>
  <c r="K5356" i="18"/>
  <c r="H14362" i="18"/>
  <c r="H14377" i="18" s="1"/>
  <c r="L14366" i="18"/>
  <c r="J5396" i="18"/>
  <c r="K5396" i="18" s="1"/>
  <c r="L5396" i="18" s="1"/>
  <c r="M5396" i="18" s="1"/>
  <c r="N5305" i="18"/>
  <c r="K5379" i="18"/>
  <c r="L5379" i="18" s="1"/>
  <c r="N14310" i="18"/>
  <c r="M14347" i="18"/>
  <c r="N14368" i="18"/>
  <c r="K14365" i="18"/>
  <c r="L14365" i="18" s="1"/>
  <c r="M14365" i="18" s="1"/>
  <c r="B14431" i="18"/>
  <c r="G14415" i="18"/>
  <c r="H14414" i="18"/>
  <c r="I14415" i="18"/>
  <c r="I14414" i="18"/>
  <c r="G14414" i="18"/>
  <c r="H14415" i="18"/>
  <c r="J14415" i="18"/>
  <c r="J14414" i="18"/>
  <c r="K14414" i="18"/>
  <c r="K14415" i="18"/>
  <c r="L14415" i="18"/>
  <c r="L14414" i="18"/>
  <c r="M14414" i="18"/>
  <c r="M14415" i="18"/>
  <c r="N14415" i="18"/>
  <c r="N14414" i="18"/>
  <c r="A5483" i="18"/>
  <c r="C5465" i="18"/>
  <c r="C5482" i="18" s="1"/>
  <c r="B5465" i="18"/>
  <c r="J14323" i="18"/>
  <c r="I14363" i="18"/>
  <c r="M14367" i="18"/>
  <c r="M5323" i="18"/>
  <c r="L5338" i="18"/>
  <c r="N5362" i="18"/>
  <c r="L10741" i="18"/>
  <c r="N10726" i="18"/>
  <c r="M10744" i="18"/>
  <c r="N10744" i="18" s="1"/>
  <c r="N10759" i="18" s="1"/>
  <c r="K10780" i="18"/>
  <c r="K10795" i="18" s="1"/>
  <c r="L10868" i="18"/>
  <c r="G10868" i="18"/>
  <c r="I10868" i="18"/>
  <c r="K10868" i="18"/>
  <c r="J10868" i="18"/>
  <c r="H10868" i="18"/>
  <c r="J10799" i="18"/>
  <c r="K10799" i="18" s="1"/>
  <c r="L10800" i="18"/>
  <c r="M10800" i="18" s="1"/>
  <c r="E10847" i="18"/>
  <c r="E10848" i="18"/>
  <c r="E10845" i="18"/>
  <c r="E10834" i="18"/>
  <c r="E10835" i="18"/>
  <c r="E10836" i="18"/>
  <c r="E10842" i="18"/>
  <c r="E10843" i="18"/>
  <c r="E10837" i="18"/>
  <c r="E10844" i="18"/>
  <c r="E10846" i="18"/>
  <c r="E10840" i="18"/>
  <c r="E10838" i="18"/>
  <c r="E10839" i="18"/>
  <c r="E10841" i="18"/>
  <c r="M10723" i="18"/>
  <c r="N10708" i="18"/>
  <c r="N10822" i="18"/>
  <c r="E10852" i="18" a="1"/>
  <c r="I10817" i="18"/>
  <c r="J10817" i="18" s="1"/>
  <c r="N10802" i="18"/>
  <c r="N10741" i="18"/>
  <c r="H10816" i="18"/>
  <c r="H10831" i="18" s="1"/>
  <c r="L10820" i="18"/>
  <c r="M10820" i="18" s="1"/>
  <c r="N10820" i="18" s="1"/>
  <c r="M10821" i="18"/>
  <c r="N10821" i="18" s="1"/>
  <c r="L10762" i="18"/>
  <c r="L10777" i="18" s="1"/>
  <c r="M10801" i="18"/>
  <c r="N10801" i="18" s="1"/>
  <c r="N10783" i="18"/>
  <c r="J10818" i="18"/>
  <c r="K10819" i="18"/>
  <c r="L10819" i="18" s="1"/>
  <c r="M10819" i="18" s="1"/>
  <c r="N10819" i="18" s="1"/>
  <c r="I10798" i="18"/>
  <c r="M10868" i="18"/>
  <c r="N10868" i="18"/>
  <c r="M5397" i="18" l="1"/>
  <c r="N5397" i="18" s="1"/>
  <c r="J5395" i="18"/>
  <c r="J5410" i="18" s="1"/>
  <c r="J5374" i="18"/>
  <c r="M5378" i="18"/>
  <c r="N5378" i="18" s="1"/>
  <c r="J14344" i="18"/>
  <c r="K14344" i="18" s="1"/>
  <c r="L14344" i="18" s="1"/>
  <c r="L14359" i="18" s="1"/>
  <c r="N14365" i="18"/>
  <c r="M14366" i="18"/>
  <c r="N14366" i="18" s="1"/>
  <c r="I14362" i="18"/>
  <c r="J14362" i="18" s="1"/>
  <c r="N5396" i="18"/>
  <c r="L14364" i="18"/>
  <c r="M14364" i="18" s="1"/>
  <c r="J5377" i="18"/>
  <c r="J14341" i="18"/>
  <c r="K14323" i="18"/>
  <c r="J5415" i="18"/>
  <c r="K5415" i="18" s="1"/>
  <c r="L5415" i="18" s="1"/>
  <c r="H14380" i="18"/>
  <c r="H14395" i="18" s="1"/>
  <c r="L14384" i="18"/>
  <c r="M14384" i="18" s="1"/>
  <c r="N5323" i="18"/>
  <c r="N5338" i="18" s="1"/>
  <c r="M5338" i="18"/>
  <c r="J14363" i="18"/>
  <c r="K14363" i="18" s="1"/>
  <c r="L14363" i="18" s="1"/>
  <c r="B5482" i="18"/>
  <c r="G5466" i="18"/>
  <c r="I5465" i="18"/>
  <c r="H5466" i="18"/>
  <c r="I5466" i="18"/>
  <c r="G5465" i="18"/>
  <c r="H5465" i="18"/>
  <c r="J5465" i="18"/>
  <c r="J5466" i="18"/>
  <c r="K5465" i="18"/>
  <c r="K5466" i="18"/>
  <c r="L5466" i="18"/>
  <c r="L5465" i="18"/>
  <c r="M5465" i="18"/>
  <c r="M5466" i="18"/>
  <c r="N5465" i="18"/>
  <c r="N5466" i="18"/>
  <c r="N5320" i="18"/>
  <c r="K14326" i="18"/>
  <c r="B14449" i="18"/>
  <c r="G14433" i="18"/>
  <c r="H14432" i="18"/>
  <c r="H14433" i="18"/>
  <c r="G14432" i="18"/>
  <c r="I14433" i="18"/>
  <c r="I14432" i="18"/>
  <c r="J14432" i="18"/>
  <c r="J14433" i="18"/>
  <c r="K14432" i="18"/>
  <c r="K14433" i="18"/>
  <c r="L14433" i="18"/>
  <c r="L14432" i="18"/>
  <c r="M14433" i="18"/>
  <c r="M14432" i="18"/>
  <c r="N14432" i="18"/>
  <c r="N14433" i="18"/>
  <c r="E5434" i="18"/>
  <c r="E5433" i="18"/>
  <c r="E5432" i="18"/>
  <c r="E5431" i="18"/>
  <c r="E5445" i="18"/>
  <c r="E5444" i="18"/>
  <c r="E5443" i="18"/>
  <c r="E5442" i="18"/>
  <c r="E5441" i="18"/>
  <c r="E5440" i="18"/>
  <c r="E5439" i="18"/>
  <c r="E5437" i="18"/>
  <c r="E5436" i="18"/>
  <c r="E5435" i="18"/>
  <c r="E5438" i="18"/>
  <c r="L5360" i="18"/>
  <c r="M5360" i="18" s="1"/>
  <c r="M14345" i="18"/>
  <c r="K5416" i="18"/>
  <c r="L5416" i="18" s="1"/>
  <c r="M5416" i="18" s="1"/>
  <c r="N5416" i="18" s="1"/>
  <c r="M14385" i="18"/>
  <c r="N14385" i="18" s="1"/>
  <c r="I14381" i="18"/>
  <c r="E14405" i="18"/>
  <c r="E14404" i="18"/>
  <c r="E14402" i="18"/>
  <c r="E14403" i="18"/>
  <c r="E14401" i="18"/>
  <c r="E14400" i="18"/>
  <c r="E14398" i="18"/>
  <c r="E14399" i="18"/>
  <c r="E14409" i="18"/>
  <c r="E14408" i="18"/>
  <c r="E14406" i="18"/>
  <c r="E14407" i="18"/>
  <c r="E14411" i="18"/>
  <c r="E14410" i="18"/>
  <c r="E14412" i="18"/>
  <c r="N5419" i="18"/>
  <c r="M5359" i="18"/>
  <c r="K5374" i="18"/>
  <c r="N14347" i="18"/>
  <c r="N5341" i="18"/>
  <c r="L14308" i="18"/>
  <c r="M5379" i="18"/>
  <c r="N5379" i="18" s="1"/>
  <c r="E5449" i="18" a="1"/>
  <c r="M5418" i="18"/>
  <c r="N5418" i="18" s="1"/>
  <c r="H5413" i="18"/>
  <c r="H5428" i="18" s="1"/>
  <c r="K14383" i="18"/>
  <c r="L14383" i="18" s="1"/>
  <c r="N14328" i="18"/>
  <c r="N14367" i="18"/>
  <c r="A5501" i="18"/>
  <c r="B5483" i="18"/>
  <c r="C5483" i="18"/>
  <c r="C5500" i="18" s="1"/>
  <c r="E14416" i="18" a="1"/>
  <c r="B14450" i="18"/>
  <c r="A14468" i="18"/>
  <c r="C14450" i="18"/>
  <c r="C14467" i="18" s="1"/>
  <c r="L5417" i="18"/>
  <c r="M5417" i="18" s="1"/>
  <c r="N5417" i="18" s="1"/>
  <c r="I5414" i="18"/>
  <c r="J5414" i="18" s="1"/>
  <c r="J14382" i="18"/>
  <c r="K14382" i="18" s="1"/>
  <c r="L14382" i="18" s="1"/>
  <c r="N14386" i="18"/>
  <c r="L10780" i="18"/>
  <c r="M10780" i="18" s="1"/>
  <c r="M10759" i="18"/>
  <c r="H10886" i="18"/>
  <c r="K10886" i="18"/>
  <c r="G10886" i="18"/>
  <c r="J10886" i="18"/>
  <c r="I10886" i="18"/>
  <c r="L10886" i="18"/>
  <c r="L10799" i="18"/>
  <c r="M10799" i="18" s="1"/>
  <c r="N10799" i="18" s="1"/>
  <c r="J10798" i="18"/>
  <c r="K10798" i="18" s="1"/>
  <c r="N10800" i="18"/>
  <c r="K10818" i="18"/>
  <c r="E10865" i="18"/>
  <c r="E10858" i="18"/>
  <c r="E10866" i="18"/>
  <c r="E10863" i="18"/>
  <c r="E10853" i="18"/>
  <c r="E10859" i="18"/>
  <c r="E10854" i="18"/>
  <c r="E10862" i="18"/>
  <c r="E10861" i="18"/>
  <c r="E10855" i="18"/>
  <c r="E10864" i="18"/>
  <c r="E10852" i="18"/>
  <c r="E10857" i="18"/>
  <c r="E10860" i="18"/>
  <c r="E10856" i="18"/>
  <c r="N10723" i="18"/>
  <c r="M10839" i="18"/>
  <c r="N10839" i="18" s="1"/>
  <c r="J10836" i="18"/>
  <c r="K10836" i="18" s="1"/>
  <c r="L10838" i="18"/>
  <c r="M10838" i="18" s="1"/>
  <c r="N10838" i="18" s="1"/>
  <c r="K10837" i="18"/>
  <c r="L10837" i="18" s="1"/>
  <c r="I10835" i="18"/>
  <c r="J10835" i="18" s="1"/>
  <c r="K10835" i="18" s="1"/>
  <c r="E10870" i="18" a="1"/>
  <c r="I10813" i="18"/>
  <c r="I10816" i="18"/>
  <c r="J10816" i="18" s="1"/>
  <c r="K10817" i="18"/>
  <c r="M10762" i="18"/>
  <c r="N10840" i="18"/>
  <c r="H10834" i="18"/>
  <c r="H10849" i="18" s="1"/>
  <c r="M10886" i="18"/>
  <c r="N10886" i="18"/>
  <c r="K5395" i="18" l="1"/>
  <c r="L5395" i="18" s="1"/>
  <c r="L5410" i="18" s="1"/>
  <c r="J14359" i="18"/>
  <c r="M5415" i="18"/>
  <c r="N5415" i="18" s="1"/>
  <c r="J14377" i="18"/>
  <c r="I14377" i="18"/>
  <c r="I5413" i="18"/>
  <c r="J5413" i="18" s="1"/>
  <c r="J5428" i="18" s="1"/>
  <c r="K14362" i="18"/>
  <c r="K14377" i="18" s="1"/>
  <c r="N14364" i="18"/>
  <c r="K5414" i="18"/>
  <c r="L5414" i="18" s="1"/>
  <c r="M14383" i="18"/>
  <c r="N14383" i="18" s="1"/>
  <c r="M14344" i="18"/>
  <c r="M14359" i="18" s="1"/>
  <c r="J5392" i="18"/>
  <c r="K5377" i="18"/>
  <c r="I14380" i="18"/>
  <c r="I14395" i="18" s="1"/>
  <c r="M5374" i="18"/>
  <c r="N5360" i="18"/>
  <c r="M14382" i="18"/>
  <c r="N14382" i="18" s="1"/>
  <c r="E14428" i="18"/>
  <c r="E14427" i="18"/>
  <c r="E14425" i="18"/>
  <c r="E14426" i="18"/>
  <c r="E14424" i="18"/>
  <c r="E14423" i="18"/>
  <c r="E14421" i="18"/>
  <c r="E14422" i="18"/>
  <c r="E14416" i="18"/>
  <c r="E14429" i="18"/>
  <c r="E14430" i="18"/>
  <c r="E14420" i="18"/>
  <c r="E14419" i="18"/>
  <c r="E14418" i="18"/>
  <c r="E14417" i="18"/>
  <c r="E5449" i="18"/>
  <c r="E5463" i="18"/>
  <c r="E5462" i="18"/>
  <c r="E5461" i="18"/>
  <c r="E5460" i="18"/>
  <c r="E5459" i="18"/>
  <c r="E5458" i="18"/>
  <c r="E5457" i="18"/>
  <c r="E5456" i="18"/>
  <c r="E5455" i="18"/>
  <c r="E5454" i="18"/>
  <c r="E5451" i="18"/>
  <c r="E5450" i="18"/>
  <c r="E5453" i="18"/>
  <c r="E5452" i="18"/>
  <c r="L14323" i="18"/>
  <c r="M14308" i="18"/>
  <c r="L5374" i="18"/>
  <c r="I14399" i="18"/>
  <c r="J14399" i="18" s="1"/>
  <c r="K14399" i="18" s="1"/>
  <c r="M14403" i="18"/>
  <c r="L5435" i="18"/>
  <c r="M5435" i="18" s="1"/>
  <c r="N5435" i="18" s="1"/>
  <c r="J5433" i="18"/>
  <c r="K5433" i="18" s="1"/>
  <c r="K14341" i="18"/>
  <c r="M14363" i="18"/>
  <c r="N14363" i="18" s="1"/>
  <c r="A5519" i="18"/>
  <c r="B5501" i="18"/>
  <c r="C5501" i="18"/>
  <c r="C5518" i="18" s="1"/>
  <c r="I5432" i="18"/>
  <c r="J5432" i="18" s="1"/>
  <c r="N5359" i="18"/>
  <c r="H14398" i="18"/>
  <c r="H14413" i="18" s="1"/>
  <c r="L14402" i="18"/>
  <c r="M14402" i="18" s="1"/>
  <c r="J14381" i="18"/>
  <c r="M5436" i="18"/>
  <c r="N5436" i="18" s="1"/>
  <c r="K5434" i="18"/>
  <c r="L5434" i="18" s="1"/>
  <c r="L14326" i="18"/>
  <c r="E5467" i="18" a="1"/>
  <c r="B14467" i="18"/>
  <c r="G14451" i="18"/>
  <c r="H14451" i="18"/>
  <c r="I14450" i="18"/>
  <c r="H14450" i="18"/>
  <c r="G14450" i="18"/>
  <c r="I14451" i="18"/>
  <c r="J14450" i="18"/>
  <c r="J14451" i="18"/>
  <c r="K14451" i="18"/>
  <c r="K14450" i="18"/>
  <c r="L14450" i="18"/>
  <c r="L14451" i="18"/>
  <c r="M14450" i="18"/>
  <c r="M14451" i="18"/>
  <c r="N14451" i="18"/>
  <c r="N14450" i="18"/>
  <c r="K14401" i="18"/>
  <c r="B14468" i="18"/>
  <c r="A14486" i="18"/>
  <c r="C14468" i="18"/>
  <c r="C14485" i="18" s="1"/>
  <c r="B5500" i="18"/>
  <c r="G5484" i="18"/>
  <c r="H5483" i="18"/>
  <c r="I5484" i="18"/>
  <c r="H5484" i="18"/>
  <c r="G5483" i="18"/>
  <c r="I5483" i="18"/>
  <c r="J5483" i="18"/>
  <c r="J5484" i="18"/>
  <c r="K5483" i="18"/>
  <c r="K5484" i="18"/>
  <c r="L5484" i="18"/>
  <c r="L5483" i="18"/>
  <c r="M5484" i="18"/>
  <c r="M5483" i="18"/>
  <c r="N5483" i="18"/>
  <c r="N5484" i="18"/>
  <c r="N5356" i="18"/>
  <c r="J14400" i="18"/>
  <c r="K14400" i="18" s="1"/>
  <c r="N14404" i="18"/>
  <c r="N14345" i="18"/>
  <c r="N5437" i="18"/>
  <c r="H5431" i="18"/>
  <c r="H5446" i="18" s="1"/>
  <c r="E14434" i="18" a="1"/>
  <c r="K14359" i="18"/>
  <c r="N14384" i="18"/>
  <c r="L10795" i="18"/>
  <c r="L10904" i="18"/>
  <c r="J10904" i="18"/>
  <c r="K10904" i="18"/>
  <c r="I10904" i="18"/>
  <c r="G10904" i="18"/>
  <c r="H10904" i="18"/>
  <c r="I10834" i="18"/>
  <c r="I10849" i="18" s="1"/>
  <c r="L10836" i="18"/>
  <c r="M10836" i="18" s="1"/>
  <c r="J10831" i="18"/>
  <c r="M10837" i="18"/>
  <c r="N10837" i="18" s="1"/>
  <c r="L10817" i="18"/>
  <c r="M10817" i="18" s="1"/>
  <c r="N10817" i="18" s="1"/>
  <c r="H10852" i="18"/>
  <c r="H10867" i="18" s="1"/>
  <c r="E10888" i="18" a="1"/>
  <c r="L10798" i="18"/>
  <c r="K10813" i="18"/>
  <c r="M10795" i="18"/>
  <c r="N10780" i="18"/>
  <c r="E10883" i="18"/>
  <c r="E10884" i="18"/>
  <c r="E10878" i="18"/>
  <c r="E10881" i="18"/>
  <c r="E10879" i="18"/>
  <c r="E10880" i="18"/>
  <c r="E10870" i="18"/>
  <c r="E10882" i="18"/>
  <c r="E10875" i="18"/>
  <c r="E10876" i="18"/>
  <c r="E10877" i="18"/>
  <c r="E10873" i="18"/>
  <c r="E10872" i="18"/>
  <c r="E10871" i="18"/>
  <c r="E10874" i="18"/>
  <c r="L10835" i="18"/>
  <c r="L10856" i="18"/>
  <c r="M10856" i="18" s="1"/>
  <c r="N10856" i="18" s="1"/>
  <c r="J10854" i="18"/>
  <c r="K10854" i="18" s="1"/>
  <c r="L10854" i="18" s="1"/>
  <c r="L10818" i="18"/>
  <c r="M10818" i="18" s="1"/>
  <c r="N10818" i="18" s="1"/>
  <c r="M10777" i="18"/>
  <c r="N10762" i="18"/>
  <c r="K10855" i="18"/>
  <c r="L10855" i="18" s="1"/>
  <c r="N10858" i="18"/>
  <c r="J10813" i="18"/>
  <c r="I10831" i="18"/>
  <c r="K10816" i="18"/>
  <c r="K10831" i="18" s="1"/>
  <c r="M10857" i="18"/>
  <c r="N10857" i="18" s="1"/>
  <c r="I10853" i="18"/>
  <c r="J10853" i="18" s="1"/>
  <c r="K10853" i="18" s="1"/>
  <c r="N10904" i="18"/>
  <c r="M10904" i="18"/>
  <c r="K5410" i="18" l="1"/>
  <c r="K5413" i="18"/>
  <c r="L5413" i="18" s="1"/>
  <c r="L5428" i="18" s="1"/>
  <c r="I5428" i="18"/>
  <c r="J14380" i="18"/>
  <c r="K14380" i="18" s="1"/>
  <c r="L14380" i="18" s="1"/>
  <c r="N14402" i="18"/>
  <c r="I14398" i="18"/>
  <c r="I14413" i="18" s="1"/>
  <c r="M5395" i="18"/>
  <c r="M5410" i="18" s="1"/>
  <c r="L14362" i="18"/>
  <c r="M5434" i="18"/>
  <c r="N5434" i="18" s="1"/>
  <c r="N14344" i="18"/>
  <c r="E5485" i="18" a="1"/>
  <c r="E5489" i="18" s="1"/>
  <c r="L5489" i="18" s="1"/>
  <c r="M5489" i="18" s="1"/>
  <c r="E14452" i="18" a="1"/>
  <c r="E14457" i="18" s="1"/>
  <c r="M14457" i="18" s="1"/>
  <c r="K5432" i="18"/>
  <c r="L5432" i="18" s="1"/>
  <c r="L5433" i="18"/>
  <c r="M5433" i="18" s="1"/>
  <c r="N5433" i="18" s="1"/>
  <c r="K5392" i="18"/>
  <c r="L5377" i="18"/>
  <c r="C14486" i="18"/>
  <c r="C14503" i="18" s="1"/>
  <c r="A14504" i="18"/>
  <c r="B14486" i="18"/>
  <c r="K14419" i="18"/>
  <c r="H14416" i="18"/>
  <c r="H14431" i="18" s="1"/>
  <c r="E14447" i="18"/>
  <c r="E14444" i="18"/>
  <c r="E14434" i="18"/>
  <c r="E14437" i="18"/>
  <c r="E14443" i="18"/>
  <c r="E14446" i="18"/>
  <c r="E14440" i="18"/>
  <c r="E14448" i="18"/>
  <c r="E14435" i="18"/>
  <c r="E14438" i="18"/>
  <c r="E14441" i="18"/>
  <c r="E14445" i="18"/>
  <c r="E14436" i="18"/>
  <c r="E14442" i="18"/>
  <c r="E14439" i="18"/>
  <c r="B14485" i="18"/>
  <c r="G14469" i="18"/>
  <c r="H14468" i="18"/>
  <c r="H14469" i="18"/>
  <c r="I14469" i="18"/>
  <c r="I14468" i="18"/>
  <c r="G14468" i="18"/>
  <c r="J14469" i="18"/>
  <c r="J14468" i="18"/>
  <c r="K14468" i="18"/>
  <c r="K14469" i="18"/>
  <c r="L14469" i="18"/>
  <c r="L14468" i="18"/>
  <c r="M14468" i="18"/>
  <c r="M14469" i="18"/>
  <c r="N14468" i="18"/>
  <c r="N14469" i="18"/>
  <c r="M5414" i="18"/>
  <c r="B5518" i="18"/>
  <c r="G5502" i="18"/>
  <c r="I5501" i="18"/>
  <c r="H5502" i="18"/>
  <c r="I5502" i="18"/>
  <c r="G5501" i="18"/>
  <c r="H5501" i="18"/>
  <c r="J5501" i="18"/>
  <c r="J5502" i="18"/>
  <c r="K5501" i="18"/>
  <c r="K5502" i="18"/>
  <c r="L5502" i="18"/>
  <c r="L5501" i="18"/>
  <c r="M5501" i="18"/>
  <c r="M5502" i="18"/>
  <c r="N5502" i="18"/>
  <c r="N5501" i="18"/>
  <c r="I5450" i="18"/>
  <c r="J5450" i="18" s="1"/>
  <c r="K5450" i="18" s="1"/>
  <c r="H5449" i="18"/>
  <c r="H5464" i="18" s="1"/>
  <c r="L14420" i="18"/>
  <c r="M14420" i="18" s="1"/>
  <c r="N14422" i="18"/>
  <c r="E5476" i="18"/>
  <c r="E5475" i="18"/>
  <c r="E5474" i="18"/>
  <c r="E5473" i="18"/>
  <c r="E5472" i="18"/>
  <c r="E5471" i="18"/>
  <c r="E5470" i="18"/>
  <c r="E5469" i="18"/>
  <c r="E5468" i="18"/>
  <c r="E5467" i="18"/>
  <c r="E5481" i="18"/>
  <c r="E5479" i="18"/>
  <c r="E5478" i="18"/>
  <c r="E5480" i="18"/>
  <c r="E5477" i="18"/>
  <c r="I5431" i="18"/>
  <c r="L14400" i="18"/>
  <c r="M14400" i="18" s="1"/>
  <c r="L14401" i="18"/>
  <c r="M14326" i="18"/>
  <c r="L14341" i="18"/>
  <c r="K14381" i="18"/>
  <c r="N5374" i="18"/>
  <c r="C5519" i="18"/>
  <c r="C5536" i="18" s="1"/>
  <c r="A5537" i="18"/>
  <c r="B5519" i="18"/>
  <c r="N14403" i="18"/>
  <c r="L14399" i="18"/>
  <c r="J5451" i="18"/>
  <c r="K5451" i="18" s="1"/>
  <c r="I14417" i="18"/>
  <c r="J14417" i="18" s="1"/>
  <c r="K14417" i="18" s="1"/>
  <c r="M14421" i="18"/>
  <c r="N14421" i="18" s="1"/>
  <c r="L5453" i="18"/>
  <c r="M5453" i="18" s="1"/>
  <c r="N5453" i="18" s="1"/>
  <c r="N5455" i="18"/>
  <c r="M14323" i="18"/>
  <c r="N14308" i="18"/>
  <c r="K5452" i="18"/>
  <c r="L5452" i="18" s="1"/>
  <c r="M5452" i="18" s="1"/>
  <c r="M5454" i="18"/>
  <c r="N5454" i="18" s="1"/>
  <c r="J14418" i="18"/>
  <c r="J10834" i="18"/>
  <c r="K10834" i="18" s="1"/>
  <c r="H10922" i="18"/>
  <c r="I10922" i="18"/>
  <c r="J10922" i="18"/>
  <c r="G10922" i="18"/>
  <c r="K10922" i="18"/>
  <c r="L10922" i="18"/>
  <c r="N10836" i="18"/>
  <c r="L10853" i="18"/>
  <c r="M10853" i="18" s="1"/>
  <c r="E10906" i="18" a="1"/>
  <c r="M10855" i="18"/>
  <c r="N10777" i="18"/>
  <c r="I10871" i="18"/>
  <c r="N10876" i="18"/>
  <c r="L10816" i="18"/>
  <c r="M10816" i="18" s="1"/>
  <c r="M10854" i="18"/>
  <c r="N10854" i="18" s="1"/>
  <c r="M10835" i="18"/>
  <c r="N10835" i="18" s="1"/>
  <c r="J10872" i="18"/>
  <c r="K10872" i="18" s="1"/>
  <c r="L10872" i="18" s="1"/>
  <c r="M10875" i="18"/>
  <c r="N10875" i="18" s="1"/>
  <c r="I10852" i="18"/>
  <c r="J10852" i="18" s="1"/>
  <c r="J10867" i="18" s="1"/>
  <c r="K10873" i="18"/>
  <c r="L10873" i="18" s="1"/>
  <c r="M10873" i="18" s="1"/>
  <c r="L10813" i="18"/>
  <c r="E10896" i="18"/>
  <c r="E10897" i="18"/>
  <c r="E10894" i="18"/>
  <c r="E10895" i="18"/>
  <c r="E10892" i="18"/>
  <c r="E10891" i="18"/>
  <c r="E10901" i="18"/>
  <c r="E10899" i="18"/>
  <c r="E10900" i="18"/>
  <c r="E10902" i="18"/>
  <c r="E10893" i="18"/>
  <c r="E10889" i="18"/>
  <c r="E10888" i="18"/>
  <c r="E10898" i="18"/>
  <c r="E10890" i="18"/>
  <c r="M10798" i="18"/>
  <c r="L10874" i="18"/>
  <c r="M10874" i="18" s="1"/>
  <c r="N10874" i="18" s="1"/>
  <c r="H10870" i="18"/>
  <c r="H10885" i="18" s="1"/>
  <c r="N10795" i="18"/>
  <c r="M10922" i="18"/>
  <c r="N10922" i="18"/>
  <c r="K5428" i="18" l="1"/>
  <c r="N5395" i="18"/>
  <c r="E5487" i="18"/>
  <c r="J5487" i="18" s="1"/>
  <c r="K5487" i="18" s="1"/>
  <c r="M5413" i="18"/>
  <c r="M5428" i="18" s="1"/>
  <c r="E14462" i="18"/>
  <c r="J14395" i="18"/>
  <c r="E14466" i="18"/>
  <c r="E14464" i="18"/>
  <c r="E5496" i="18"/>
  <c r="E5491" i="18"/>
  <c r="N5491" i="18" s="1"/>
  <c r="E5498" i="18"/>
  <c r="I5449" i="18"/>
  <c r="I5464" i="18" s="1"/>
  <c r="J14398" i="18"/>
  <c r="K14398" i="18" s="1"/>
  <c r="K14413" i="18" s="1"/>
  <c r="E5494" i="18"/>
  <c r="E5497" i="18"/>
  <c r="E5486" i="18"/>
  <c r="I5486" i="18" s="1"/>
  <c r="E5490" i="18"/>
  <c r="M5490" i="18" s="1"/>
  <c r="N5490" i="18" s="1"/>
  <c r="E5493" i="18"/>
  <c r="E5499" i="18"/>
  <c r="E5492" i="18"/>
  <c r="E5495" i="18"/>
  <c r="E5488" i="18"/>
  <c r="K5488" i="18" s="1"/>
  <c r="L5488" i="18" s="1"/>
  <c r="E5485" i="18"/>
  <c r="H5485" i="18" s="1"/>
  <c r="L14377" i="18"/>
  <c r="N14359" i="18"/>
  <c r="M14362" i="18"/>
  <c r="E14463" i="18"/>
  <c r="E14465" i="18"/>
  <c r="E14459" i="18"/>
  <c r="E14454" i="18"/>
  <c r="J14454" i="18" s="1"/>
  <c r="E14458" i="18"/>
  <c r="N14458" i="18" s="1"/>
  <c r="E14452" i="18"/>
  <c r="H14452" i="18" s="1"/>
  <c r="H14467" i="18" s="1"/>
  <c r="E14456" i="18"/>
  <c r="L14456" i="18" s="1"/>
  <c r="E14460" i="18"/>
  <c r="E14461" i="18"/>
  <c r="E14455" i="18"/>
  <c r="E14453" i="18"/>
  <c r="I14453" i="18" s="1"/>
  <c r="J14453" i="18" s="1"/>
  <c r="M5377" i="18"/>
  <c r="L5392" i="18"/>
  <c r="M5432" i="18"/>
  <c r="N5432" i="18" s="1"/>
  <c r="N5452" i="18"/>
  <c r="N14323" i="18"/>
  <c r="L5451" i="18"/>
  <c r="M5451" i="18" s="1"/>
  <c r="N5451" i="18" s="1"/>
  <c r="B5536" i="18"/>
  <c r="G5520" i="18"/>
  <c r="H5520" i="18"/>
  <c r="G5519" i="18"/>
  <c r="I5520" i="18"/>
  <c r="H5519" i="18"/>
  <c r="I5519" i="18"/>
  <c r="J5520" i="18"/>
  <c r="J5519" i="18"/>
  <c r="K5519" i="18"/>
  <c r="K5520" i="18"/>
  <c r="L5519" i="18"/>
  <c r="L5520" i="18"/>
  <c r="M5519" i="18"/>
  <c r="M5520" i="18"/>
  <c r="N5520" i="18"/>
  <c r="N5519" i="18"/>
  <c r="M14341" i="18"/>
  <c r="M14401" i="18"/>
  <c r="N14401" i="18" s="1"/>
  <c r="I5468" i="18"/>
  <c r="J5468" i="18" s="1"/>
  <c r="M5472" i="18"/>
  <c r="N5472" i="18" s="1"/>
  <c r="L14381" i="18"/>
  <c r="L14395" i="18" s="1"/>
  <c r="M14380" i="18"/>
  <c r="E14470" i="18" a="1"/>
  <c r="N14400" i="18"/>
  <c r="L14438" i="18"/>
  <c r="M14438" i="18" s="1"/>
  <c r="L14419" i="18"/>
  <c r="M14399" i="18"/>
  <c r="N14399" i="18" s="1"/>
  <c r="H5467" i="18"/>
  <c r="H5482" i="18" s="1"/>
  <c r="L5471" i="18"/>
  <c r="M5471" i="18" s="1"/>
  <c r="K14395" i="18"/>
  <c r="C14504" i="18"/>
  <c r="C14521" i="18" s="1"/>
  <c r="B14504" i="18"/>
  <c r="A14522" i="18"/>
  <c r="K14418" i="18"/>
  <c r="A5555" i="18"/>
  <c r="C5537" i="18"/>
  <c r="C5554" i="18" s="1"/>
  <c r="B5537" i="18"/>
  <c r="N5489" i="18"/>
  <c r="J5469" i="18"/>
  <c r="K5469" i="18" s="1"/>
  <c r="L5469" i="18" s="1"/>
  <c r="N5473" i="18"/>
  <c r="L5450" i="18"/>
  <c r="M5450" i="18" s="1"/>
  <c r="E5503" i="18" a="1"/>
  <c r="J14436" i="18"/>
  <c r="K14436" i="18" s="1"/>
  <c r="I14435" i="18"/>
  <c r="I14416" i="18"/>
  <c r="I14431" i="18" s="1"/>
  <c r="M14439" i="18"/>
  <c r="N14439" i="18" s="1"/>
  <c r="N14440" i="18"/>
  <c r="H14434" i="18"/>
  <c r="H14449" i="18" s="1"/>
  <c r="L14417" i="18"/>
  <c r="N14326" i="18"/>
  <c r="N14457" i="18"/>
  <c r="I5446" i="18"/>
  <c r="J5431" i="18"/>
  <c r="K5431" i="18" s="1"/>
  <c r="K5446" i="18" s="1"/>
  <c r="K5470" i="18"/>
  <c r="L5470" i="18" s="1"/>
  <c r="N14420" i="18"/>
  <c r="N5414" i="18"/>
  <c r="K14437" i="18"/>
  <c r="L14437" i="18" s="1"/>
  <c r="B14503" i="18"/>
  <c r="G14487" i="18"/>
  <c r="H14486" i="18"/>
  <c r="I14487" i="18"/>
  <c r="G14486" i="18"/>
  <c r="H14487" i="18"/>
  <c r="I14486" i="18"/>
  <c r="J14486" i="18"/>
  <c r="J14487" i="18"/>
  <c r="K14486" i="18"/>
  <c r="K14487" i="18"/>
  <c r="L14486" i="18"/>
  <c r="L14487" i="18"/>
  <c r="M14486" i="18"/>
  <c r="M14487" i="18"/>
  <c r="N14487" i="18"/>
  <c r="N14486" i="18"/>
  <c r="J10849" i="18"/>
  <c r="L10940" i="18"/>
  <c r="G10940" i="18"/>
  <c r="I10940" i="18"/>
  <c r="K10940" i="18"/>
  <c r="J10940" i="18"/>
  <c r="H10940" i="18"/>
  <c r="J10871" i="18"/>
  <c r="M10813" i="18"/>
  <c r="N10798" i="18"/>
  <c r="J10890" i="18"/>
  <c r="K10890" i="18" s="1"/>
  <c r="M10893" i="18"/>
  <c r="N10894" i="18"/>
  <c r="K10849" i="18"/>
  <c r="L10834" i="18"/>
  <c r="N10855" i="18"/>
  <c r="K10891" i="18"/>
  <c r="L10891" i="18" s="1"/>
  <c r="N10873" i="18"/>
  <c r="I10867" i="18"/>
  <c r="M10872" i="18"/>
  <c r="N10872" i="18" s="1"/>
  <c r="E10908" i="18"/>
  <c r="E10914" i="18"/>
  <c r="E10915" i="18"/>
  <c r="E10918" i="18"/>
  <c r="E10919" i="18"/>
  <c r="E10912" i="18"/>
  <c r="E10909" i="18"/>
  <c r="E10911" i="18"/>
  <c r="E10910" i="18"/>
  <c r="E10920" i="18"/>
  <c r="E10917" i="18"/>
  <c r="E10906" i="18"/>
  <c r="E10916" i="18"/>
  <c r="E10913" i="18"/>
  <c r="E10907" i="18"/>
  <c r="H10888" i="18"/>
  <c r="H10903" i="18" s="1"/>
  <c r="L10892" i="18"/>
  <c r="E10924" i="18" a="1"/>
  <c r="N10816" i="18"/>
  <c r="M10831" i="18"/>
  <c r="I10870" i="18"/>
  <c r="I10889" i="18"/>
  <c r="J10889" i="18" s="1"/>
  <c r="L10831" i="18"/>
  <c r="K10852" i="18"/>
  <c r="N10853" i="18"/>
  <c r="N10940" i="18"/>
  <c r="M10940" i="18"/>
  <c r="N5413" i="18" l="1"/>
  <c r="N5410" i="18"/>
  <c r="L5487" i="18"/>
  <c r="M5487" i="18" s="1"/>
  <c r="N5487" i="18" s="1"/>
  <c r="J5449" i="18"/>
  <c r="J5464" i="18" s="1"/>
  <c r="K14453" i="18"/>
  <c r="L14453" i="18" s="1"/>
  <c r="J14413" i="18"/>
  <c r="L14398" i="18"/>
  <c r="M14398" i="18" s="1"/>
  <c r="M14413" i="18" s="1"/>
  <c r="M5488" i="18"/>
  <c r="N5488" i="18" s="1"/>
  <c r="N14362" i="18"/>
  <c r="M14377" i="18"/>
  <c r="K14454" i="18"/>
  <c r="L14454" i="18" s="1"/>
  <c r="K14455" i="18"/>
  <c r="N5450" i="18"/>
  <c r="L5431" i="18"/>
  <c r="L5446" i="18" s="1"/>
  <c r="I14452" i="18"/>
  <c r="J14452" i="18" s="1"/>
  <c r="M5470" i="18"/>
  <c r="N5470" i="18" s="1"/>
  <c r="J14416" i="18"/>
  <c r="J14431" i="18" s="1"/>
  <c r="N5471" i="18"/>
  <c r="M14437" i="18"/>
  <c r="N14437" i="18" s="1"/>
  <c r="L14436" i="18"/>
  <c r="M14436" i="18" s="1"/>
  <c r="N5377" i="18"/>
  <c r="M5392" i="18"/>
  <c r="N14438" i="18"/>
  <c r="N14341" i="18"/>
  <c r="M14417" i="18"/>
  <c r="N14417" i="18" s="1"/>
  <c r="E14484" i="18"/>
  <c r="E14482" i="18"/>
  <c r="E14483" i="18"/>
  <c r="E14481" i="18"/>
  <c r="E14480" i="18"/>
  <c r="E14478" i="18"/>
  <c r="E14479" i="18"/>
  <c r="E14473" i="18"/>
  <c r="E14472" i="18"/>
  <c r="E14470" i="18"/>
  <c r="E14471" i="18"/>
  <c r="E14474" i="18"/>
  <c r="E14475" i="18"/>
  <c r="E14476" i="18"/>
  <c r="E14477" i="18"/>
  <c r="E14488" i="18" a="1"/>
  <c r="H5500" i="18"/>
  <c r="I5485" i="18"/>
  <c r="B14522" i="18"/>
  <c r="A14540" i="18"/>
  <c r="C14522" i="18"/>
  <c r="C14539" i="18" s="1"/>
  <c r="I5467" i="18"/>
  <c r="M14419" i="18"/>
  <c r="E5521" i="18" a="1"/>
  <c r="J5486" i="18"/>
  <c r="K5486" i="18" s="1"/>
  <c r="I14434" i="18"/>
  <c r="J14434" i="18" s="1"/>
  <c r="J14435" i="18"/>
  <c r="E5514" i="18"/>
  <c r="E5513" i="18"/>
  <c r="E5512" i="18"/>
  <c r="E5503" i="18"/>
  <c r="E5510" i="18"/>
  <c r="E5509" i="18"/>
  <c r="E5508" i="18"/>
  <c r="E5515" i="18"/>
  <c r="E5506" i="18"/>
  <c r="E5505" i="18"/>
  <c r="E5504" i="18"/>
  <c r="E5511" i="18"/>
  <c r="E5517" i="18"/>
  <c r="E5516" i="18"/>
  <c r="E5507" i="18"/>
  <c r="A5573" i="18"/>
  <c r="B5555" i="18"/>
  <c r="C5555" i="18"/>
  <c r="C5572" i="18" s="1"/>
  <c r="B14521" i="18"/>
  <c r="G14505" i="18"/>
  <c r="H14504" i="18"/>
  <c r="H14505" i="18"/>
  <c r="I14505" i="18"/>
  <c r="I14504" i="18"/>
  <c r="G14504" i="18"/>
  <c r="J14505" i="18"/>
  <c r="J14504" i="18"/>
  <c r="K14504" i="18"/>
  <c r="K14505" i="18"/>
  <c r="L14504" i="18"/>
  <c r="L14505" i="18"/>
  <c r="M14505" i="18"/>
  <c r="M14504" i="18"/>
  <c r="N14504" i="18"/>
  <c r="N14505" i="18"/>
  <c r="N14380" i="18"/>
  <c r="B5554" i="18"/>
  <c r="G5538" i="18"/>
  <c r="I5537" i="18"/>
  <c r="G5537" i="18"/>
  <c r="H5538" i="18"/>
  <c r="I5538" i="18"/>
  <c r="H5537" i="18"/>
  <c r="J5537" i="18"/>
  <c r="J5538" i="18"/>
  <c r="K5537" i="18"/>
  <c r="K5538" i="18"/>
  <c r="L5537" i="18"/>
  <c r="L5538" i="18"/>
  <c r="M5538" i="18"/>
  <c r="M5537" i="18"/>
  <c r="N5537" i="18"/>
  <c r="N5538" i="18"/>
  <c r="M14456" i="18"/>
  <c r="J5446" i="18"/>
  <c r="N5428" i="18"/>
  <c r="M14381" i="18"/>
  <c r="N14381" i="18" s="1"/>
  <c r="M5469" i="18"/>
  <c r="N5469" i="18" s="1"/>
  <c r="L14418" i="18"/>
  <c r="K5468" i="18"/>
  <c r="H10958" i="18"/>
  <c r="K10958" i="18"/>
  <c r="G10958" i="18"/>
  <c r="J10958" i="18"/>
  <c r="I10958" i="18"/>
  <c r="L10958" i="18"/>
  <c r="K10871" i="18"/>
  <c r="E10942" i="18" a="1"/>
  <c r="L10852" i="18"/>
  <c r="K10867" i="18"/>
  <c r="I10885" i="18"/>
  <c r="J10870" i="18"/>
  <c r="J10885" i="18" s="1"/>
  <c r="I10907" i="18"/>
  <c r="K10909" i="18"/>
  <c r="L10909" i="18" s="1"/>
  <c r="N10813" i="18"/>
  <c r="K10889" i="18"/>
  <c r="N10831" i="18"/>
  <c r="N10912" i="18"/>
  <c r="M10891" i="18"/>
  <c r="N10891" i="18" s="1"/>
  <c r="N10893" i="18"/>
  <c r="L10890" i="18"/>
  <c r="E10925" i="18"/>
  <c r="E10935" i="18"/>
  <c r="E10927" i="18"/>
  <c r="E10928" i="18"/>
  <c r="E10933" i="18"/>
  <c r="E10931" i="18"/>
  <c r="E10924" i="18"/>
  <c r="E10932" i="18"/>
  <c r="E10929" i="18"/>
  <c r="E10926" i="18"/>
  <c r="E10938" i="18"/>
  <c r="E10934" i="18"/>
  <c r="E10937" i="18"/>
  <c r="E10936" i="18"/>
  <c r="E10930" i="18"/>
  <c r="M10892" i="18"/>
  <c r="N10892" i="18" s="1"/>
  <c r="I10888" i="18"/>
  <c r="L10910" i="18"/>
  <c r="M10910" i="18" s="1"/>
  <c r="J10908" i="18"/>
  <c r="K10908" i="18" s="1"/>
  <c r="L10908" i="18" s="1"/>
  <c r="M10908" i="18" s="1"/>
  <c r="N10908" i="18" s="1"/>
  <c r="M10834" i="18"/>
  <c r="L10849" i="18"/>
  <c r="H10906" i="18"/>
  <c r="H10921" i="18" s="1"/>
  <c r="M10911" i="18"/>
  <c r="N10911" i="18" s="1"/>
  <c r="M10958" i="18"/>
  <c r="N10958" i="18"/>
  <c r="M14454" i="18" l="1"/>
  <c r="N14454" i="18" s="1"/>
  <c r="K5449" i="18"/>
  <c r="L5449" i="18" s="1"/>
  <c r="L5464" i="18" s="1"/>
  <c r="M5431" i="18"/>
  <c r="N5431" i="18" s="1"/>
  <c r="M14453" i="18"/>
  <c r="N14453" i="18" s="1"/>
  <c r="K14416" i="18"/>
  <c r="L14416" i="18" s="1"/>
  <c r="L14413" i="18"/>
  <c r="N14436" i="18"/>
  <c r="N14398" i="18"/>
  <c r="N14413" i="18" s="1"/>
  <c r="L5486" i="18"/>
  <c r="M5486" i="18" s="1"/>
  <c r="N14377" i="18"/>
  <c r="I14467" i="18"/>
  <c r="J14467" i="18"/>
  <c r="K14434" i="18"/>
  <c r="L14434" i="18" s="1"/>
  <c r="M14434" i="18" s="1"/>
  <c r="K14452" i="18"/>
  <c r="K14467" i="18" s="1"/>
  <c r="L14455" i="18"/>
  <c r="N14456" i="18"/>
  <c r="N5392" i="18"/>
  <c r="J14449" i="18"/>
  <c r="B14539" i="18"/>
  <c r="G14523" i="18"/>
  <c r="H14522" i="18"/>
  <c r="I14523" i="18"/>
  <c r="H14523" i="18"/>
  <c r="I14522" i="18"/>
  <c r="G14522" i="18"/>
  <c r="J14522" i="18"/>
  <c r="J14523" i="18"/>
  <c r="K14522" i="18"/>
  <c r="K14523" i="18"/>
  <c r="L14523" i="18"/>
  <c r="L14522" i="18"/>
  <c r="M14523" i="18"/>
  <c r="M14522" i="18"/>
  <c r="N14522" i="18"/>
  <c r="N14523" i="18"/>
  <c r="K5506" i="18"/>
  <c r="L5506" i="18" s="1"/>
  <c r="K14435" i="18"/>
  <c r="M14475" i="18"/>
  <c r="N14475" i="18" s="1"/>
  <c r="J14472" i="18"/>
  <c r="K14472" i="18" s="1"/>
  <c r="J5505" i="18"/>
  <c r="K5505" i="18" s="1"/>
  <c r="N5509" i="18"/>
  <c r="N14419" i="18"/>
  <c r="J5485" i="18"/>
  <c r="I5500" i="18"/>
  <c r="L5468" i="18"/>
  <c r="E5539" i="18" a="1"/>
  <c r="M14395" i="18"/>
  <c r="E14506" i="18" a="1"/>
  <c r="B5572" i="18"/>
  <c r="G5556" i="18"/>
  <c r="G5555" i="18"/>
  <c r="H5555" i="18"/>
  <c r="I5556" i="18"/>
  <c r="H5556" i="18"/>
  <c r="I5555" i="18"/>
  <c r="J5555" i="18"/>
  <c r="J5556" i="18"/>
  <c r="K5556" i="18"/>
  <c r="K5555" i="18"/>
  <c r="L5556" i="18"/>
  <c r="L5555" i="18"/>
  <c r="M5556" i="18"/>
  <c r="M5555" i="18"/>
  <c r="N5555" i="18"/>
  <c r="N5556" i="18"/>
  <c r="H5503" i="18"/>
  <c r="H5518" i="18" s="1"/>
  <c r="I14449" i="18"/>
  <c r="E5529" i="18"/>
  <c r="E5531" i="18"/>
  <c r="E5526" i="18"/>
  <c r="E5522" i="18"/>
  <c r="E5525" i="18"/>
  <c r="E5527" i="18"/>
  <c r="E5532" i="18"/>
  <c r="E5528" i="18"/>
  <c r="E5521" i="18"/>
  <c r="E5523" i="18"/>
  <c r="E5524" i="18"/>
  <c r="E5534" i="18"/>
  <c r="E5530" i="18"/>
  <c r="E5533" i="18"/>
  <c r="E5535" i="18"/>
  <c r="L14474" i="18"/>
  <c r="M14474" i="18" s="1"/>
  <c r="K14473" i="18"/>
  <c r="L14473" i="18" s="1"/>
  <c r="N14395" i="18"/>
  <c r="E14492" i="18"/>
  <c r="E14499" i="18"/>
  <c r="E14493" i="18"/>
  <c r="E14490" i="18"/>
  <c r="E14488" i="18"/>
  <c r="E14495" i="18"/>
  <c r="E14502" i="18"/>
  <c r="E14500" i="18"/>
  <c r="E14497" i="18"/>
  <c r="E14491" i="18"/>
  <c r="E14498" i="18"/>
  <c r="E14501" i="18"/>
  <c r="E14494" i="18"/>
  <c r="E14489" i="18"/>
  <c r="E14496" i="18"/>
  <c r="N14476" i="18"/>
  <c r="H14470" i="18"/>
  <c r="H14485" i="18" s="1"/>
  <c r="B5573" i="18"/>
  <c r="A5591" i="18"/>
  <c r="C5573" i="18"/>
  <c r="C5590" i="18" s="1"/>
  <c r="L5507" i="18"/>
  <c r="M5507" i="18" s="1"/>
  <c r="I5504" i="18"/>
  <c r="J5504" i="18" s="1"/>
  <c r="M5508" i="18"/>
  <c r="J5467" i="18"/>
  <c r="I5482" i="18"/>
  <c r="C14540" i="18"/>
  <c r="C14557" i="18" s="1"/>
  <c r="A14558" i="18"/>
  <c r="B14540" i="18"/>
  <c r="I14471" i="18"/>
  <c r="J14471" i="18" s="1"/>
  <c r="M14418" i="18"/>
  <c r="L10976" i="18"/>
  <c r="J10976" i="18"/>
  <c r="K10976" i="18"/>
  <c r="I10976" i="18"/>
  <c r="G10976" i="18"/>
  <c r="H10976" i="18"/>
  <c r="I10906" i="18"/>
  <c r="I10921" i="18" s="1"/>
  <c r="N10910" i="18"/>
  <c r="L10871" i="18"/>
  <c r="J10888" i="18"/>
  <c r="K10888" i="18" s="1"/>
  <c r="L10888" i="18" s="1"/>
  <c r="I10903" i="18"/>
  <c r="N10930" i="18"/>
  <c r="H10924" i="18"/>
  <c r="H10939" i="18" s="1"/>
  <c r="K10927" i="18"/>
  <c r="E10960" i="18" a="1"/>
  <c r="J10926" i="18"/>
  <c r="K10926" i="18" s="1"/>
  <c r="J10907" i="18"/>
  <c r="K10907" i="18" s="1"/>
  <c r="K10870" i="18"/>
  <c r="L10867" i="18"/>
  <c r="M10852" i="18"/>
  <c r="M10929" i="18"/>
  <c r="N10929" i="18" s="1"/>
  <c r="I10925" i="18"/>
  <c r="J10925" i="18" s="1"/>
  <c r="L10889" i="18"/>
  <c r="M10889" i="18" s="1"/>
  <c r="M10890" i="18"/>
  <c r="M10909" i="18"/>
  <c r="E10949" i="18"/>
  <c r="E10948" i="18"/>
  <c r="E10943" i="18"/>
  <c r="E10950" i="18"/>
  <c r="E10953" i="18"/>
  <c r="E10952" i="18"/>
  <c r="E10946" i="18"/>
  <c r="E10951" i="18"/>
  <c r="E10945" i="18"/>
  <c r="E10955" i="18"/>
  <c r="E10956" i="18"/>
  <c r="E10954" i="18"/>
  <c r="E10947" i="18"/>
  <c r="E10944" i="18"/>
  <c r="E10942" i="18"/>
  <c r="N10834" i="18"/>
  <c r="M10849" i="18"/>
  <c r="L10928" i="18"/>
  <c r="M10928" i="18" s="1"/>
  <c r="N10976" i="18"/>
  <c r="M10976" i="18"/>
  <c r="M5446" i="18" l="1"/>
  <c r="K5464" i="18"/>
  <c r="K14449" i="18"/>
  <c r="K14431" i="18"/>
  <c r="N5486" i="18"/>
  <c r="M5449" i="18"/>
  <c r="M5464" i="18" s="1"/>
  <c r="L14452" i="18"/>
  <c r="L14467" i="18" s="1"/>
  <c r="L5505" i="18"/>
  <c r="M5505" i="18" s="1"/>
  <c r="N5505" i="18" s="1"/>
  <c r="K14471" i="18"/>
  <c r="L14471" i="18" s="1"/>
  <c r="M14471" i="18" s="1"/>
  <c r="N14471" i="18" s="1"/>
  <c r="K5504" i="18"/>
  <c r="L5504" i="18" s="1"/>
  <c r="M5506" i="18"/>
  <c r="N5506" i="18" s="1"/>
  <c r="M14455" i="18"/>
  <c r="N14455" i="18" s="1"/>
  <c r="I14470" i="18"/>
  <c r="I14485" i="18" s="1"/>
  <c r="N14474" i="18"/>
  <c r="I5503" i="18"/>
  <c r="J5503" i="18" s="1"/>
  <c r="A14576" i="18"/>
  <c r="C14558" i="18"/>
  <c r="C14575" i="18" s="1"/>
  <c r="B14558" i="18"/>
  <c r="B14557" i="18"/>
  <c r="G14541" i="18"/>
  <c r="H14540" i="18"/>
  <c r="G14540" i="18"/>
  <c r="H14541" i="18"/>
  <c r="I14540" i="18"/>
  <c r="I14541" i="18"/>
  <c r="J14541" i="18"/>
  <c r="J14540" i="18"/>
  <c r="K14540" i="18"/>
  <c r="K14541" i="18"/>
  <c r="L14540" i="18"/>
  <c r="L14541" i="18"/>
  <c r="M14540" i="18"/>
  <c r="M14541" i="18"/>
  <c r="N14541" i="18"/>
  <c r="N14540" i="18"/>
  <c r="N5508" i="18"/>
  <c r="N14494" i="18"/>
  <c r="H14488" i="18"/>
  <c r="H14503" i="18" s="1"/>
  <c r="L14492" i="18"/>
  <c r="M14473" i="18"/>
  <c r="N14473" i="18" s="1"/>
  <c r="J5523" i="18"/>
  <c r="K5523" i="18" s="1"/>
  <c r="N5527" i="18"/>
  <c r="E5557" i="18" a="1"/>
  <c r="N14434" i="18"/>
  <c r="M5468" i="18"/>
  <c r="N5468" i="18" s="1"/>
  <c r="J5500" i="18"/>
  <c r="K5485" i="18"/>
  <c r="L14435" i="18"/>
  <c r="N5507" i="18"/>
  <c r="B5591" i="18"/>
  <c r="C5591" i="18"/>
  <c r="C5608" i="18" s="1"/>
  <c r="A5609" i="18"/>
  <c r="M14493" i="18"/>
  <c r="N14493" i="18" s="1"/>
  <c r="I5522" i="18"/>
  <c r="J5522" i="18" s="1"/>
  <c r="E14516" i="18"/>
  <c r="E14514" i="18"/>
  <c r="E14509" i="18"/>
  <c r="E14513" i="18"/>
  <c r="E14512" i="18"/>
  <c r="E14510" i="18"/>
  <c r="E14511" i="18"/>
  <c r="E14519" i="18"/>
  <c r="E14520" i="18"/>
  <c r="E14518" i="18"/>
  <c r="E14517" i="18"/>
  <c r="E14507" i="18"/>
  <c r="E14515" i="18"/>
  <c r="E14506" i="18"/>
  <c r="E14508" i="18"/>
  <c r="J5482" i="18"/>
  <c r="J14490" i="18"/>
  <c r="K5467" i="18"/>
  <c r="H5521" i="18"/>
  <c r="L5525" i="18"/>
  <c r="M5525" i="18" s="1"/>
  <c r="N5525" i="18" s="1"/>
  <c r="B5590" i="18"/>
  <c r="G5574" i="18"/>
  <c r="I5573" i="18"/>
  <c r="H5574" i="18"/>
  <c r="I5574" i="18"/>
  <c r="G5573" i="18"/>
  <c r="H5573" i="18"/>
  <c r="J5574" i="18"/>
  <c r="J5573" i="18"/>
  <c r="K5573" i="18"/>
  <c r="K5574" i="18"/>
  <c r="L5573" i="18"/>
  <c r="L5574" i="18"/>
  <c r="M5573" i="18"/>
  <c r="M5574" i="18"/>
  <c r="N5574" i="18"/>
  <c r="N5573" i="18"/>
  <c r="N5446" i="18"/>
  <c r="I14489" i="18"/>
  <c r="J14489" i="18" s="1"/>
  <c r="K14491" i="18"/>
  <c r="L14491" i="18" s="1"/>
  <c r="M14491" i="18" s="1"/>
  <c r="K5524" i="18"/>
  <c r="L5524" i="18" s="1"/>
  <c r="M5526" i="18"/>
  <c r="N5526" i="18" s="1"/>
  <c r="E5540" i="18"/>
  <c r="E5539" i="18"/>
  <c r="E5553" i="18"/>
  <c r="E5552" i="18"/>
  <c r="E5551" i="18"/>
  <c r="E5550" i="18"/>
  <c r="E5549" i="18"/>
  <c r="E5548" i="18"/>
  <c r="E5547" i="18"/>
  <c r="E5546" i="18"/>
  <c r="E5545" i="18"/>
  <c r="E5544" i="18"/>
  <c r="E5543" i="18"/>
  <c r="E5541" i="18"/>
  <c r="E5542" i="18"/>
  <c r="L14431" i="18"/>
  <c r="M14416" i="18"/>
  <c r="L14472" i="18"/>
  <c r="N14418" i="18"/>
  <c r="E14524" i="18" a="1"/>
  <c r="J10906" i="18"/>
  <c r="J10921" i="18" s="1"/>
  <c r="L10903" i="18"/>
  <c r="H10994" i="18"/>
  <c r="I10994" i="18"/>
  <c r="J10994" i="18"/>
  <c r="G10994" i="18"/>
  <c r="K10994" i="18"/>
  <c r="L10994" i="18"/>
  <c r="E10978" i="18" a="1"/>
  <c r="E10988" i="18" s="1"/>
  <c r="L10927" i="18"/>
  <c r="M10927" i="18" s="1"/>
  <c r="M10871" i="18"/>
  <c r="N10871" i="18" s="1"/>
  <c r="L10926" i="18"/>
  <c r="M10926" i="18" s="1"/>
  <c r="N10928" i="18"/>
  <c r="H10942" i="18"/>
  <c r="H10957" i="18" s="1"/>
  <c r="L10946" i="18"/>
  <c r="M10946" i="18" s="1"/>
  <c r="I10943" i="18"/>
  <c r="J10943" i="18" s="1"/>
  <c r="K10943" i="18" s="1"/>
  <c r="L10943" i="18" s="1"/>
  <c r="K10925" i="18"/>
  <c r="L10925" i="18" s="1"/>
  <c r="E10974" i="18"/>
  <c r="E10973" i="18"/>
  <c r="E10967" i="18"/>
  <c r="E10960" i="18"/>
  <c r="E10962" i="18"/>
  <c r="E10961" i="18"/>
  <c r="E10968" i="18"/>
  <c r="E10969" i="18"/>
  <c r="E10971" i="18"/>
  <c r="E10965" i="18"/>
  <c r="E10963" i="18"/>
  <c r="E10970" i="18"/>
  <c r="E10966" i="18"/>
  <c r="E10964" i="18"/>
  <c r="E10972" i="18"/>
  <c r="J10944" i="18"/>
  <c r="K10944" i="18" s="1"/>
  <c r="N10948" i="18"/>
  <c r="N10890" i="18"/>
  <c r="K10885" i="18"/>
  <c r="L10870" i="18"/>
  <c r="I10924" i="18"/>
  <c r="J10924" i="18" s="1"/>
  <c r="J10939" i="18" s="1"/>
  <c r="J10903" i="18"/>
  <c r="M10888" i="18"/>
  <c r="M10903" i="18" s="1"/>
  <c r="N10849" i="18"/>
  <c r="M10947" i="18"/>
  <c r="N10947" i="18" s="1"/>
  <c r="K10945" i="18"/>
  <c r="L10945" i="18" s="1"/>
  <c r="L10907" i="18"/>
  <c r="M10907" i="18" s="1"/>
  <c r="N10909" i="18"/>
  <c r="M10867" i="18"/>
  <c r="N10852" i="18"/>
  <c r="N10889" i="18"/>
  <c r="K10903" i="18"/>
  <c r="M10994" i="18"/>
  <c r="N10994" i="18"/>
  <c r="M14452" i="18" l="1"/>
  <c r="N14452" i="18" s="1"/>
  <c r="N5449" i="18"/>
  <c r="N5464" i="18" s="1"/>
  <c r="M5504" i="18"/>
  <c r="N5504" i="18" s="1"/>
  <c r="J14470" i="18"/>
  <c r="K14470" i="18" s="1"/>
  <c r="K14485" i="18" s="1"/>
  <c r="I5518" i="18"/>
  <c r="M14435" i="18"/>
  <c r="M14449" i="18" s="1"/>
  <c r="I14488" i="18"/>
  <c r="J14488" i="18" s="1"/>
  <c r="M14472" i="18"/>
  <c r="N14472" i="18" s="1"/>
  <c r="N5545" i="18"/>
  <c r="M5544" i="18"/>
  <c r="N5544" i="18" s="1"/>
  <c r="K14489" i="18"/>
  <c r="E5575" i="18" a="1"/>
  <c r="I14507" i="18"/>
  <c r="J14507" i="18" s="1"/>
  <c r="K5522" i="18"/>
  <c r="L5522" i="18" s="1"/>
  <c r="E5563" i="18"/>
  <c r="E5562" i="18"/>
  <c r="E5561" i="18"/>
  <c r="E5564" i="18"/>
  <c r="E5559" i="18"/>
  <c r="E5558" i="18"/>
  <c r="E5557" i="18"/>
  <c r="E5571" i="18"/>
  <c r="E5570" i="18"/>
  <c r="E5569" i="18"/>
  <c r="E5560" i="18"/>
  <c r="E5568" i="18"/>
  <c r="E5567" i="18"/>
  <c r="E5566" i="18"/>
  <c r="E5565" i="18"/>
  <c r="M14492" i="18"/>
  <c r="B14575" i="18"/>
  <c r="G14559" i="18"/>
  <c r="H14559" i="18"/>
  <c r="I14559" i="18"/>
  <c r="I14558" i="18"/>
  <c r="G14558" i="18"/>
  <c r="H14558" i="18"/>
  <c r="J14558" i="18"/>
  <c r="J14559" i="18"/>
  <c r="K14559" i="18"/>
  <c r="K14558" i="18"/>
  <c r="L14558" i="18"/>
  <c r="L14559" i="18"/>
  <c r="M14559" i="18"/>
  <c r="M14558" i="18"/>
  <c r="N14559" i="18"/>
  <c r="N14558" i="18"/>
  <c r="K5542" i="18"/>
  <c r="L5542" i="18" s="1"/>
  <c r="J14508" i="18"/>
  <c r="K14508" i="18" s="1"/>
  <c r="L14508" i="18" s="1"/>
  <c r="M14511" i="18"/>
  <c r="N14511" i="18" s="1"/>
  <c r="K14509" i="18"/>
  <c r="B5608" i="18"/>
  <c r="G5592" i="18"/>
  <c r="H5591" i="18"/>
  <c r="I5591" i="18"/>
  <c r="H5592" i="18"/>
  <c r="I5592" i="18"/>
  <c r="G5591" i="18"/>
  <c r="J5592" i="18"/>
  <c r="J5591" i="18"/>
  <c r="K5591" i="18"/>
  <c r="K5592" i="18"/>
  <c r="L5592" i="18"/>
  <c r="L5591" i="18"/>
  <c r="M5592" i="18"/>
  <c r="M5591" i="18"/>
  <c r="N5591" i="18"/>
  <c r="N5592" i="18"/>
  <c r="E14531" i="18"/>
  <c r="E14530" i="18"/>
  <c r="E14525" i="18"/>
  <c r="E14526" i="18"/>
  <c r="E14527" i="18"/>
  <c r="E14537" i="18"/>
  <c r="E14532" i="18"/>
  <c r="E14536" i="18"/>
  <c r="E14535" i="18"/>
  <c r="E14534" i="18"/>
  <c r="E14529" i="18"/>
  <c r="E14528" i="18"/>
  <c r="E14538" i="18"/>
  <c r="E14533" i="18"/>
  <c r="E14524" i="18"/>
  <c r="M14431" i="18"/>
  <c r="N14416" i="18"/>
  <c r="J5541" i="18"/>
  <c r="K5541" i="18" s="1"/>
  <c r="L5541" i="18" s="1"/>
  <c r="H5539" i="18"/>
  <c r="H5554" i="18" s="1"/>
  <c r="N14491" i="18"/>
  <c r="I5521" i="18"/>
  <c r="H5536" i="18"/>
  <c r="K14490" i="18"/>
  <c r="H14506" i="18"/>
  <c r="H14521" i="18" s="1"/>
  <c r="L14510" i="18"/>
  <c r="M14510" i="18" s="1"/>
  <c r="J5518" i="18"/>
  <c r="L5523" i="18"/>
  <c r="L14449" i="18"/>
  <c r="A14594" i="18"/>
  <c r="B14576" i="18"/>
  <c r="C14576" i="18"/>
  <c r="C14593" i="18" s="1"/>
  <c r="L5467" i="18"/>
  <c r="M5467" i="18" s="1"/>
  <c r="M5482" i="18" s="1"/>
  <c r="K5482" i="18"/>
  <c r="L5543" i="18"/>
  <c r="M5543" i="18" s="1"/>
  <c r="I5540" i="18"/>
  <c r="J5540" i="18" s="1"/>
  <c r="M5524" i="18"/>
  <c r="N14512" i="18"/>
  <c r="C5609" i="18"/>
  <c r="C5626" i="18" s="1"/>
  <c r="A5627" i="18"/>
  <c r="B5609" i="18"/>
  <c r="L5485" i="18"/>
  <c r="L5500" i="18" s="1"/>
  <c r="K5500" i="18"/>
  <c r="E14542" i="18" a="1"/>
  <c r="K5503" i="18"/>
  <c r="E10978" i="18"/>
  <c r="H10978" i="18" s="1"/>
  <c r="H10993" i="18" s="1"/>
  <c r="E10987" i="18"/>
  <c r="E10983" i="18"/>
  <c r="M10983" i="18" s="1"/>
  <c r="N10983" i="18" s="1"/>
  <c r="E10990" i="18"/>
  <c r="E10989" i="18"/>
  <c r="E10979" i="18"/>
  <c r="I10979" i="18" s="1"/>
  <c r="J10979" i="18" s="1"/>
  <c r="E10986" i="18"/>
  <c r="E10982" i="18"/>
  <c r="L10982" i="18" s="1"/>
  <c r="M10982" i="18" s="1"/>
  <c r="N10982" i="18" s="1"/>
  <c r="E10984" i="18"/>
  <c r="N10984" i="18" s="1"/>
  <c r="E10992" i="18"/>
  <c r="E10985" i="18"/>
  <c r="K10906" i="18"/>
  <c r="K10921" i="18" s="1"/>
  <c r="E10980" i="18"/>
  <c r="J10980" i="18" s="1"/>
  <c r="K10980" i="18" s="1"/>
  <c r="E10991" i="18"/>
  <c r="E10981" i="18"/>
  <c r="K10981" i="18" s="1"/>
  <c r="L10981" i="18" s="1"/>
  <c r="N10888" i="18"/>
  <c r="M10925" i="18"/>
  <c r="N10925" i="18" s="1"/>
  <c r="L11012" i="18"/>
  <c r="G11012" i="18"/>
  <c r="I11012" i="18"/>
  <c r="K11012" i="18"/>
  <c r="J11012" i="18"/>
  <c r="H11012" i="18"/>
  <c r="N10927" i="18"/>
  <c r="N10907" i="18"/>
  <c r="M10945" i="18"/>
  <c r="N10945" i="18" s="1"/>
  <c r="N10926" i="18"/>
  <c r="N10867" i="18"/>
  <c r="N10966" i="18"/>
  <c r="J10962" i="18"/>
  <c r="N10946" i="18"/>
  <c r="I10942" i="18"/>
  <c r="J10942" i="18" s="1"/>
  <c r="J10957" i="18" s="1"/>
  <c r="E10996" i="18" a="1"/>
  <c r="I10939" i="18"/>
  <c r="H10960" i="18"/>
  <c r="H10975" i="18" s="1"/>
  <c r="M10943" i="18"/>
  <c r="N10943" i="18" s="1"/>
  <c r="K10924" i="18"/>
  <c r="L10944" i="18"/>
  <c r="M10944" i="18" s="1"/>
  <c r="K10963" i="18"/>
  <c r="L10963" i="18" s="1"/>
  <c r="L10885" i="18"/>
  <c r="M10870" i="18"/>
  <c r="M10885" i="18" s="1"/>
  <c r="L10964" i="18"/>
  <c r="M10964" i="18" s="1"/>
  <c r="M10965" i="18"/>
  <c r="I10961" i="18"/>
  <c r="J10961" i="18" s="1"/>
  <c r="K10961" i="18" s="1"/>
  <c r="M11012" i="18"/>
  <c r="N11012" i="18"/>
  <c r="M14467" i="18" l="1"/>
  <c r="J14485" i="18"/>
  <c r="E5593" i="18" a="1"/>
  <c r="E5604" i="18" s="1"/>
  <c r="M5522" i="18"/>
  <c r="N5522" i="18" s="1"/>
  <c r="I14506" i="18"/>
  <c r="J14506" i="18" s="1"/>
  <c r="L14470" i="18"/>
  <c r="N14467" i="18"/>
  <c r="M5541" i="18"/>
  <c r="N5541" i="18" s="1"/>
  <c r="M5542" i="18"/>
  <c r="N5542" i="18" s="1"/>
  <c r="I14503" i="18"/>
  <c r="N14435" i="18"/>
  <c r="M14508" i="18"/>
  <c r="K14507" i="18"/>
  <c r="L14507" i="18" s="1"/>
  <c r="M14507" i="18" s="1"/>
  <c r="N14431" i="18"/>
  <c r="K14527" i="18"/>
  <c r="K14488" i="18"/>
  <c r="A5645" i="18"/>
  <c r="B5627" i="18"/>
  <c r="C5627" i="18"/>
  <c r="C5644" i="18" s="1"/>
  <c r="J14503" i="18"/>
  <c r="K5540" i="18"/>
  <c r="L5540" i="18" s="1"/>
  <c r="M5540" i="18" s="1"/>
  <c r="N5543" i="18"/>
  <c r="L5482" i="18"/>
  <c r="M5523" i="18"/>
  <c r="L14528" i="18"/>
  <c r="M14528" i="18" s="1"/>
  <c r="J14526" i="18"/>
  <c r="K14526" i="18" s="1"/>
  <c r="J5559" i="18"/>
  <c r="K5559" i="18" s="1"/>
  <c r="L5559" i="18" s="1"/>
  <c r="N5563" i="18"/>
  <c r="L14490" i="18"/>
  <c r="E14546" i="18"/>
  <c r="E14545" i="18"/>
  <c r="E14544" i="18"/>
  <c r="E14543" i="18"/>
  <c r="E14542" i="18"/>
  <c r="E14556" i="18"/>
  <c r="E14551" i="18"/>
  <c r="E14550" i="18"/>
  <c r="E14549" i="18"/>
  <c r="E14548" i="18"/>
  <c r="E14547" i="18"/>
  <c r="E14552" i="18"/>
  <c r="E14555" i="18"/>
  <c r="E14553" i="18"/>
  <c r="E14554" i="18"/>
  <c r="B5626" i="18"/>
  <c r="G5610" i="18"/>
  <c r="I5610" i="18"/>
  <c r="H5609" i="18"/>
  <c r="I5609" i="18"/>
  <c r="G5609" i="18"/>
  <c r="H5610" i="18"/>
  <c r="J5610" i="18"/>
  <c r="J5609" i="18"/>
  <c r="K5610" i="18"/>
  <c r="K5609" i="18"/>
  <c r="L5609" i="18"/>
  <c r="L5610" i="18"/>
  <c r="M5610" i="18"/>
  <c r="M5609" i="18"/>
  <c r="N5610" i="18"/>
  <c r="N5609" i="18"/>
  <c r="E5578" i="18"/>
  <c r="E5577" i="18"/>
  <c r="E5576" i="18"/>
  <c r="E5583" i="18"/>
  <c r="E5589" i="18"/>
  <c r="E5588" i="18"/>
  <c r="E5579" i="18"/>
  <c r="E5586" i="18"/>
  <c r="E5585" i="18"/>
  <c r="E5584" i="18"/>
  <c r="E5575" i="18"/>
  <c r="E5582" i="18"/>
  <c r="E5581" i="18"/>
  <c r="E5587" i="18"/>
  <c r="E5580" i="18"/>
  <c r="M5485" i="18"/>
  <c r="B14593" i="18"/>
  <c r="G14577" i="18"/>
  <c r="H14576" i="18"/>
  <c r="H14577" i="18"/>
  <c r="I14577" i="18"/>
  <c r="G14576" i="18"/>
  <c r="I14576" i="18"/>
  <c r="J14577" i="18"/>
  <c r="J14576" i="18"/>
  <c r="K14576" i="18"/>
  <c r="K14577" i="18"/>
  <c r="L14576" i="18"/>
  <c r="L14577" i="18"/>
  <c r="M14577" i="18"/>
  <c r="M14576" i="18"/>
  <c r="N14577" i="18"/>
  <c r="N14576" i="18"/>
  <c r="N14510" i="18"/>
  <c r="N5524" i="18"/>
  <c r="H14524" i="18"/>
  <c r="H14539" i="18" s="1"/>
  <c r="M14529" i="18"/>
  <c r="I14525" i="18"/>
  <c r="J14525" i="18" s="1"/>
  <c r="L14509" i="18"/>
  <c r="M14509" i="18" s="1"/>
  <c r="E14560" i="18" a="1"/>
  <c r="N14492" i="18"/>
  <c r="I5558" i="18"/>
  <c r="J5558" i="18" s="1"/>
  <c r="M5562" i="18"/>
  <c r="N5562" i="18" s="1"/>
  <c r="L14489" i="18"/>
  <c r="M14489" i="18" s="1"/>
  <c r="L5503" i="18"/>
  <c r="M5503" i="18" s="1"/>
  <c r="M5518" i="18" s="1"/>
  <c r="K5518" i="18"/>
  <c r="B14594" i="18"/>
  <c r="A14612" i="18"/>
  <c r="C14594" i="18"/>
  <c r="C14611" i="18" s="1"/>
  <c r="I5536" i="18"/>
  <c r="J5521" i="18"/>
  <c r="I5539" i="18"/>
  <c r="N14530" i="18"/>
  <c r="K5560" i="18"/>
  <c r="H5557" i="18"/>
  <c r="L5561" i="18"/>
  <c r="M5561" i="18" s="1"/>
  <c r="N5561" i="18" s="1"/>
  <c r="N5467" i="18"/>
  <c r="N10903" i="18"/>
  <c r="L10906" i="18"/>
  <c r="L10921" i="18" s="1"/>
  <c r="J11030" i="18"/>
  <c r="I11030" i="18"/>
  <c r="L11030" i="18"/>
  <c r="H11030" i="18"/>
  <c r="K11030" i="18"/>
  <c r="G11030" i="18"/>
  <c r="I10978" i="18"/>
  <c r="J10978" i="18" s="1"/>
  <c r="K10978" i="18" s="1"/>
  <c r="M10981" i="18"/>
  <c r="N10981" i="18" s="1"/>
  <c r="L10980" i="18"/>
  <c r="M10980" i="18" s="1"/>
  <c r="N10980" i="18" s="1"/>
  <c r="N10944" i="18"/>
  <c r="M10963" i="18"/>
  <c r="N10963" i="18" s="1"/>
  <c r="E11014" i="18" a="1"/>
  <c r="L10961" i="18"/>
  <c r="M10961" i="18" s="1"/>
  <c r="N10961" i="18" s="1"/>
  <c r="N10965" i="18"/>
  <c r="N10964" i="18"/>
  <c r="E11008" i="18"/>
  <c r="E11009" i="18"/>
  <c r="E11010" i="18"/>
  <c r="E11007" i="18"/>
  <c r="E11001" i="18"/>
  <c r="E11000" i="18"/>
  <c r="E10999" i="18"/>
  <c r="E10996" i="18"/>
  <c r="E10998" i="18"/>
  <c r="E11002" i="18"/>
  <c r="E11004" i="18"/>
  <c r="E10997" i="18"/>
  <c r="E11003" i="18"/>
  <c r="E11006" i="18"/>
  <c r="E11005" i="18"/>
  <c r="I10957" i="18"/>
  <c r="K10942" i="18"/>
  <c r="N10870" i="18"/>
  <c r="K10962" i="18"/>
  <c r="L10924" i="18"/>
  <c r="K10939" i="18"/>
  <c r="K10979" i="18"/>
  <c r="I10960" i="18"/>
  <c r="M11030" i="18"/>
  <c r="N11030" i="18"/>
  <c r="I14521" i="18" l="1"/>
  <c r="E5597" i="18"/>
  <c r="L5597" i="18" s="1"/>
  <c r="E5606" i="18"/>
  <c r="E5605" i="18"/>
  <c r="E5607" i="18"/>
  <c r="E5601" i="18"/>
  <c r="E5602" i="18"/>
  <c r="E5594" i="18"/>
  <c r="I5594" i="18" s="1"/>
  <c r="J5594" i="18" s="1"/>
  <c r="K5594" i="18" s="1"/>
  <c r="E5593" i="18"/>
  <c r="H5593" i="18" s="1"/>
  <c r="I5593" i="18" s="1"/>
  <c r="E5595" i="18"/>
  <c r="J5595" i="18" s="1"/>
  <c r="E5599" i="18"/>
  <c r="N5599" i="18" s="1"/>
  <c r="E5603" i="18"/>
  <c r="E5598" i="18"/>
  <c r="M5598" i="18" s="1"/>
  <c r="E5596" i="18"/>
  <c r="K5596" i="18" s="1"/>
  <c r="E5600" i="18"/>
  <c r="E14578" i="18" a="1"/>
  <c r="E14585" i="18" s="1"/>
  <c r="K14525" i="18"/>
  <c r="L14525" i="18" s="1"/>
  <c r="L14485" i="18"/>
  <c r="M14470" i="18"/>
  <c r="K5558" i="18"/>
  <c r="L5558" i="18" s="1"/>
  <c r="E5611" i="18" a="1"/>
  <c r="E5620" i="18" s="1"/>
  <c r="N14449" i="18"/>
  <c r="N14489" i="18"/>
  <c r="L14527" i="18"/>
  <c r="M14527" i="18" s="1"/>
  <c r="N14527" i="18" s="1"/>
  <c r="N5540" i="18"/>
  <c r="C14612" i="18"/>
  <c r="C14629" i="18" s="1"/>
  <c r="B14612" i="18"/>
  <c r="A14630" i="18"/>
  <c r="N14508" i="18"/>
  <c r="N14529" i="18"/>
  <c r="K14506" i="18"/>
  <c r="L14506" i="18" s="1"/>
  <c r="L14521" i="18" s="1"/>
  <c r="I14543" i="18"/>
  <c r="N5503" i="18"/>
  <c r="N5518" i="18" s="1"/>
  <c r="B5645" i="18"/>
  <c r="A5663" i="18"/>
  <c r="C5645" i="18"/>
  <c r="C5662" i="18" s="1"/>
  <c r="N14507" i="18"/>
  <c r="M14490" i="18"/>
  <c r="N14490" i="18" s="1"/>
  <c r="B5644" i="18"/>
  <c r="G5628" i="18"/>
  <c r="H5627" i="18"/>
  <c r="I5627" i="18"/>
  <c r="H5628" i="18"/>
  <c r="G5627" i="18"/>
  <c r="I5628" i="18"/>
  <c r="J5627" i="18"/>
  <c r="J5628" i="18"/>
  <c r="K5628" i="18"/>
  <c r="K5627" i="18"/>
  <c r="L5628" i="18"/>
  <c r="L5627" i="18"/>
  <c r="M5627" i="18"/>
  <c r="M5628" i="18"/>
  <c r="N5628" i="18"/>
  <c r="N5627" i="18"/>
  <c r="L5560" i="18"/>
  <c r="J5539" i="18"/>
  <c r="K5539" i="18" s="1"/>
  <c r="K5554" i="18" s="1"/>
  <c r="I5554" i="18"/>
  <c r="B14611" i="18"/>
  <c r="G14595" i="18"/>
  <c r="H14594" i="18"/>
  <c r="H14595" i="18"/>
  <c r="I14595" i="18"/>
  <c r="I14594" i="18"/>
  <c r="G14594" i="18"/>
  <c r="J14594" i="18"/>
  <c r="J14595" i="18"/>
  <c r="K14595" i="18"/>
  <c r="K14594" i="18"/>
  <c r="L14594" i="18"/>
  <c r="L14595" i="18"/>
  <c r="M14595" i="18"/>
  <c r="M14594" i="18"/>
  <c r="N14594" i="18"/>
  <c r="N14595" i="18"/>
  <c r="E14569" i="18"/>
  <c r="E14568" i="18"/>
  <c r="E14567" i="18"/>
  <c r="E14566" i="18"/>
  <c r="E14565" i="18"/>
  <c r="E14564" i="18"/>
  <c r="E14563" i="18"/>
  <c r="E14562" i="18"/>
  <c r="E14561" i="18"/>
  <c r="E14560" i="18"/>
  <c r="E14570" i="18"/>
  <c r="E14571" i="18"/>
  <c r="E14574" i="18"/>
  <c r="E14572" i="18"/>
  <c r="E14573" i="18"/>
  <c r="N14509" i="18"/>
  <c r="I14524" i="18"/>
  <c r="J14524" i="18" s="1"/>
  <c r="M5580" i="18"/>
  <c r="N5580" i="18" s="1"/>
  <c r="H5575" i="18"/>
  <c r="H5590" i="18" s="1"/>
  <c r="L5579" i="18"/>
  <c r="M5579" i="18" s="1"/>
  <c r="N5579" i="18" s="1"/>
  <c r="I5576" i="18"/>
  <c r="M14547" i="18"/>
  <c r="N14547" i="18" s="1"/>
  <c r="J14544" i="18"/>
  <c r="K14544" i="18" s="1"/>
  <c r="N14528" i="18"/>
  <c r="N5482" i="18"/>
  <c r="J5536" i="18"/>
  <c r="K5521" i="18"/>
  <c r="J14521" i="18"/>
  <c r="N5485" i="18"/>
  <c r="M5500" i="18"/>
  <c r="N5581" i="18"/>
  <c r="K5578" i="18"/>
  <c r="L5578" i="18" s="1"/>
  <c r="H14542" i="18"/>
  <c r="H14557" i="18" s="1"/>
  <c r="L14546" i="18"/>
  <c r="M14546" i="18" s="1"/>
  <c r="I5557" i="18"/>
  <c r="H5572" i="18"/>
  <c r="L5518" i="18"/>
  <c r="J5577" i="18"/>
  <c r="N14548" i="18"/>
  <c r="K14545" i="18"/>
  <c r="M5559" i="18"/>
  <c r="N5559" i="18" s="1"/>
  <c r="L14526" i="18"/>
  <c r="N5523" i="18"/>
  <c r="L14488" i="18"/>
  <c r="K14503" i="18"/>
  <c r="M10906" i="18"/>
  <c r="M10921" i="18" s="1"/>
  <c r="I10993" i="18"/>
  <c r="G11048" i="18"/>
  <c r="H11048" i="18"/>
  <c r="I11048" i="18"/>
  <c r="K11048" i="18"/>
  <c r="L11048" i="18"/>
  <c r="J11048" i="18"/>
  <c r="N11002" i="18"/>
  <c r="L11000" i="18"/>
  <c r="M11000" i="18" s="1"/>
  <c r="K10957" i="18"/>
  <c r="J10998" i="18"/>
  <c r="K10998" i="18" s="1"/>
  <c r="M11001" i="18"/>
  <c r="N11001" i="18" s="1"/>
  <c r="J10960" i="18"/>
  <c r="J10975" i="18" s="1"/>
  <c r="I10975" i="18"/>
  <c r="L10939" i="18"/>
  <c r="J10993" i="18"/>
  <c r="I10997" i="18"/>
  <c r="J10997" i="18" s="1"/>
  <c r="H10996" i="18"/>
  <c r="H11011" i="18" s="1"/>
  <c r="L10978" i="18"/>
  <c r="M10978" i="18" s="1"/>
  <c r="E11016" i="18"/>
  <c r="E11022" i="18"/>
  <c r="E11027" i="18"/>
  <c r="E11028" i="18"/>
  <c r="E11025" i="18"/>
  <c r="E11014" i="18"/>
  <c r="E11019" i="18"/>
  <c r="E11024" i="18"/>
  <c r="E11021" i="18"/>
  <c r="E11026" i="18"/>
  <c r="E11015" i="18"/>
  <c r="E11018" i="18"/>
  <c r="E11023" i="18"/>
  <c r="E11020" i="18"/>
  <c r="E11017" i="18"/>
  <c r="M10924" i="18"/>
  <c r="M10939" i="18" s="1"/>
  <c r="E11032" i="18" a="1"/>
  <c r="K10993" i="18"/>
  <c r="L10942" i="18"/>
  <c r="N10885" i="18"/>
  <c r="K10999" i="18"/>
  <c r="L10999" i="18" s="1"/>
  <c r="M10999" i="18" s="1"/>
  <c r="L10979" i="18"/>
  <c r="M10979" i="18" s="1"/>
  <c r="N10979" i="18" s="1"/>
  <c r="L10962" i="18"/>
  <c r="M11048" i="18"/>
  <c r="N11048" i="18"/>
  <c r="E14581" i="18" l="1"/>
  <c r="K14581" i="18" s="1"/>
  <c r="L14581" i="18" s="1"/>
  <c r="M14581" i="18" s="1"/>
  <c r="I5608" i="18"/>
  <c r="E14582" i="18"/>
  <c r="L14582" i="18" s="1"/>
  <c r="L5594" i="18"/>
  <c r="M5594" i="18" s="1"/>
  <c r="E14578" i="18"/>
  <c r="H14578" i="18" s="1"/>
  <c r="H14593" i="18" s="1"/>
  <c r="E14591" i="18"/>
  <c r="M5558" i="18"/>
  <c r="N5558" i="18" s="1"/>
  <c r="K5595" i="18"/>
  <c r="L5595" i="18" s="1"/>
  <c r="E14590" i="18"/>
  <c r="E14586" i="18"/>
  <c r="E14579" i="18"/>
  <c r="I14579" i="18" s="1"/>
  <c r="E14583" i="18"/>
  <c r="M14583" i="18" s="1"/>
  <c r="N14583" i="18" s="1"/>
  <c r="E14592" i="18"/>
  <c r="E14587" i="18"/>
  <c r="E14580" i="18"/>
  <c r="J14580" i="18" s="1"/>
  <c r="K14580" i="18" s="1"/>
  <c r="E14584" i="18"/>
  <c r="E5617" i="18"/>
  <c r="N5617" i="18" s="1"/>
  <c r="E14589" i="18"/>
  <c r="E14588" i="18"/>
  <c r="E5613" i="18"/>
  <c r="J5613" i="18" s="1"/>
  <c r="E5614" i="18"/>
  <c r="K5614" i="18" s="1"/>
  <c r="L5614" i="18" s="1"/>
  <c r="M5614" i="18" s="1"/>
  <c r="E5618" i="18"/>
  <c r="E5624" i="18"/>
  <c r="E5621" i="18"/>
  <c r="E5625" i="18"/>
  <c r="E5622" i="18"/>
  <c r="E5611" i="18"/>
  <c r="H5611" i="18" s="1"/>
  <c r="H5626" i="18" s="1"/>
  <c r="E5615" i="18"/>
  <c r="L5615" i="18" s="1"/>
  <c r="M5615" i="18" s="1"/>
  <c r="E5619" i="18"/>
  <c r="E5623" i="18"/>
  <c r="E5612" i="18"/>
  <c r="I5612" i="18" s="1"/>
  <c r="E5616" i="18"/>
  <c r="M5616" i="18" s="1"/>
  <c r="N5616" i="18" s="1"/>
  <c r="M14525" i="18"/>
  <c r="N14525" i="18" s="1"/>
  <c r="N14470" i="18"/>
  <c r="M14485" i="18"/>
  <c r="N14584" i="18"/>
  <c r="L5539" i="18"/>
  <c r="L5554" i="18" s="1"/>
  <c r="J14539" i="18"/>
  <c r="N5500" i="18"/>
  <c r="M5560" i="18"/>
  <c r="N5560" i="18" s="1"/>
  <c r="L14545" i="18"/>
  <c r="K5577" i="18"/>
  <c r="L5577" i="18" s="1"/>
  <c r="H5608" i="18"/>
  <c r="J5593" i="18"/>
  <c r="J5608" i="18" s="1"/>
  <c r="J5557" i="18"/>
  <c r="N14546" i="18"/>
  <c r="M5578" i="18"/>
  <c r="N5578" i="18" s="1"/>
  <c r="L5521" i="18"/>
  <c r="K5536" i="18"/>
  <c r="I14561" i="18"/>
  <c r="M14565" i="18"/>
  <c r="N14565" i="18" s="1"/>
  <c r="E5629" i="18" a="1"/>
  <c r="B5662" i="18"/>
  <c r="G5646" i="18"/>
  <c r="I5645" i="18"/>
  <c r="H5646" i="18"/>
  <c r="I5646" i="18"/>
  <c r="G5645" i="18"/>
  <c r="H5645" i="18"/>
  <c r="J5645" i="18"/>
  <c r="J5646" i="18"/>
  <c r="K5645" i="18"/>
  <c r="K5646" i="18"/>
  <c r="L5645" i="18"/>
  <c r="L5646" i="18"/>
  <c r="M5645" i="18"/>
  <c r="M5646" i="18"/>
  <c r="N5646" i="18"/>
  <c r="N5645" i="18"/>
  <c r="J14543" i="18"/>
  <c r="L5596" i="18"/>
  <c r="M5596" i="18" s="1"/>
  <c r="N5596" i="18" s="1"/>
  <c r="B14629" i="18"/>
  <c r="G14613" i="18"/>
  <c r="H14612" i="18"/>
  <c r="H14613" i="18"/>
  <c r="G14612" i="18"/>
  <c r="I14612" i="18"/>
  <c r="I14613" i="18"/>
  <c r="J14613" i="18"/>
  <c r="J14612" i="18"/>
  <c r="K14613" i="18"/>
  <c r="K14612" i="18"/>
  <c r="L14612" i="18"/>
  <c r="L14613" i="18"/>
  <c r="M14612" i="18"/>
  <c r="M14613" i="18"/>
  <c r="N14613" i="18"/>
  <c r="N14612" i="18"/>
  <c r="M14526" i="18"/>
  <c r="N5598" i="18"/>
  <c r="L14544" i="18"/>
  <c r="J5576" i="18"/>
  <c r="K5576" i="18" s="1"/>
  <c r="L5576" i="18" s="1"/>
  <c r="J14562" i="18"/>
  <c r="K14562" i="18" s="1"/>
  <c r="L14562" i="18" s="1"/>
  <c r="N14566" i="18"/>
  <c r="M5597" i="18"/>
  <c r="K14521" i="18"/>
  <c r="I14542" i="18"/>
  <c r="I14539" i="18"/>
  <c r="H14560" i="18"/>
  <c r="H14575" i="18" s="1"/>
  <c r="L14564" i="18"/>
  <c r="M14564" i="18" s="1"/>
  <c r="B5663" i="18"/>
  <c r="C5663" i="18"/>
  <c r="C5680" i="18" s="1"/>
  <c r="A5681" i="18"/>
  <c r="A14648" i="18"/>
  <c r="C14630" i="18"/>
  <c r="C14647" i="18" s="1"/>
  <c r="B14630" i="18"/>
  <c r="L14503" i="18"/>
  <c r="M14488" i="18"/>
  <c r="M14503" i="18" s="1"/>
  <c r="I5572" i="18"/>
  <c r="I5575" i="18"/>
  <c r="K14524" i="18"/>
  <c r="K14539" i="18" s="1"/>
  <c r="K14563" i="18"/>
  <c r="L14563" i="18" s="1"/>
  <c r="M14563" i="18" s="1"/>
  <c r="E14596" i="18" a="1"/>
  <c r="M14506" i="18"/>
  <c r="J5554" i="18"/>
  <c r="N10906" i="18"/>
  <c r="N10921" i="18" s="1"/>
  <c r="J11066" i="18"/>
  <c r="K11066" i="18"/>
  <c r="H11066" i="18"/>
  <c r="L11066" i="18"/>
  <c r="I11066" i="18"/>
  <c r="G11066" i="18"/>
  <c r="I10996" i="18"/>
  <c r="I11011" i="18" s="1"/>
  <c r="K10997" i="18"/>
  <c r="L10997" i="18" s="1"/>
  <c r="M10997" i="18" s="1"/>
  <c r="N10997" i="18" s="1"/>
  <c r="N10999" i="18"/>
  <c r="L10998" i="18"/>
  <c r="M10998" i="18" s="1"/>
  <c r="N10998" i="18" s="1"/>
  <c r="E11050" i="18" a="1"/>
  <c r="L11018" i="18"/>
  <c r="M10962" i="18"/>
  <c r="N10962" i="18" s="1"/>
  <c r="K10960" i="18"/>
  <c r="L10957" i="18"/>
  <c r="M10942" i="18"/>
  <c r="N10942" i="18" s="1"/>
  <c r="K11017" i="18"/>
  <c r="L11017" i="18" s="1"/>
  <c r="I11015" i="18"/>
  <c r="J11015" i="18" s="1"/>
  <c r="K11015" i="18" s="1"/>
  <c r="M11019" i="18"/>
  <c r="N11019" i="18" s="1"/>
  <c r="E11046" i="18"/>
  <c r="E11044" i="18"/>
  <c r="E11033" i="18"/>
  <c r="E11042" i="18"/>
  <c r="E11032" i="18"/>
  <c r="E11038" i="18"/>
  <c r="E11041" i="18"/>
  <c r="E11035" i="18"/>
  <c r="E11034" i="18"/>
  <c r="E11037" i="18"/>
  <c r="E11040" i="18"/>
  <c r="E11043" i="18"/>
  <c r="E11036" i="18"/>
  <c r="E11039" i="18"/>
  <c r="E11045" i="18"/>
  <c r="N11020" i="18"/>
  <c r="H11014" i="18"/>
  <c r="H11029" i="18" s="1"/>
  <c r="L10993" i="18"/>
  <c r="N10924" i="18"/>
  <c r="N11000" i="18"/>
  <c r="N10978" i="18"/>
  <c r="N10993" i="18" s="1"/>
  <c r="M10993" i="18"/>
  <c r="J11016" i="18"/>
  <c r="K11016" i="18" s="1"/>
  <c r="N11066" i="18"/>
  <c r="M11066" i="18"/>
  <c r="M14582" i="18" l="1"/>
  <c r="N14582" i="18" s="1"/>
  <c r="N14581" i="18"/>
  <c r="M5595" i="18"/>
  <c r="N5595" i="18" s="1"/>
  <c r="N5615" i="18"/>
  <c r="I14578" i="18"/>
  <c r="I14593" i="18" s="1"/>
  <c r="J14579" i="18"/>
  <c r="K14579" i="18" s="1"/>
  <c r="J5612" i="18"/>
  <c r="K5612" i="18" s="1"/>
  <c r="N14488" i="18"/>
  <c r="N14503" i="18" s="1"/>
  <c r="M5539" i="18"/>
  <c r="M5554" i="18" s="1"/>
  <c r="N14485" i="18"/>
  <c r="M5577" i="18"/>
  <c r="N5577" i="18" s="1"/>
  <c r="I5611" i="18"/>
  <c r="L14580" i="18"/>
  <c r="K5593" i="18"/>
  <c r="K5608" i="18" s="1"/>
  <c r="E14614" i="18" a="1"/>
  <c r="E14627" i="18" s="1"/>
  <c r="L14524" i="18"/>
  <c r="L14539" i="18" s="1"/>
  <c r="N14563" i="18"/>
  <c r="N5594" i="18"/>
  <c r="K5557" i="18"/>
  <c r="L5557" i="18" s="1"/>
  <c r="J5572" i="18"/>
  <c r="I5590" i="18"/>
  <c r="K5613" i="18"/>
  <c r="L5613" i="18" s="1"/>
  <c r="A5699" i="18"/>
  <c r="C5681" i="18"/>
  <c r="C5698" i="18" s="1"/>
  <c r="B5681" i="18"/>
  <c r="N5597" i="18"/>
  <c r="M14562" i="18"/>
  <c r="N14562" i="18" s="1"/>
  <c r="M14544" i="18"/>
  <c r="N14544" i="18" s="1"/>
  <c r="N14526" i="18"/>
  <c r="J14542" i="18"/>
  <c r="K14542" i="18" s="1"/>
  <c r="L14542" i="18" s="1"/>
  <c r="E5631" i="18"/>
  <c r="E5630" i="18"/>
  <c r="E5629" i="18"/>
  <c r="E5643" i="18"/>
  <c r="E5642" i="18"/>
  <c r="E5641" i="18"/>
  <c r="E5640" i="18"/>
  <c r="E5639" i="18"/>
  <c r="E5638" i="18"/>
  <c r="E5637" i="18"/>
  <c r="E5636" i="18"/>
  <c r="E5634" i="18"/>
  <c r="E5633" i="18"/>
  <c r="E5632" i="18"/>
  <c r="E5635" i="18"/>
  <c r="L5536" i="18"/>
  <c r="M5521" i="18"/>
  <c r="M5536" i="18" s="1"/>
  <c r="B14647" i="18"/>
  <c r="G14631" i="18"/>
  <c r="H14631" i="18"/>
  <c r="I14631" i="18"/>
  <c r="H14630" i="18"/>
  <c r="G14630" i="18"/>
  <c r="I14630" i="18"/>
  <c r="J14630" i="18"/>
  <c r="J14631" i="18"/>
  <c r="K14630" i="18"/>
  <c r="K14631" i="18"/>
  <c r="L14630" i="18"/>
  <c r="L14631" i="18"/>
  <c r="M14631" i="18"/>
  <c r="M14630" i="18"/>
  <c r="N14631" i="18"/>
  <c r="N14630" i="18"/>
  <c r="N14564" i="18"/>
  <c r="I14560" i="18"/>
  <c r="I14557" i="18"/>
  <c r="J5575" i="18"/>
  <c r="K5575" i="18" s="1"/>
  <c r="K5590" i="18" s="1"/>
  <c r="E5647" i="18" a="1"/>
  <c r="J14561" i="18"/>
  <c r="M5576" i="18"/>
  <c r="M14545" i="18"/>
  <c r="M14521" i="18"/>
  <c r="N14506" i="18"/>
  <c r="N14521" i="18" s="1"/>
  <c r="A14666" i="18"/>
  <c r="B14648" i="18"/>
  <c r="C14648" i="18"/>
  <c r="C14665" i="18" s="1"/>
  <c r="N5614" i="18"/>
  <c r="E14607" i="18"/>
  <c r="E14606" i="18"/>
  <c r="E14605" i="18"/>
  <c r="E14600" i="18"/>
  <c r="E14603" i="18"/>
  <c r="E14602" i="18"/>
  <c r="E14601" i="18"/>
  <c r="E14608" i="18"/>
  <c r="E14610" i="18"/>
  <c r="E14609" i="18"/>
  <c r="E14596" i="18"/>
  <c r="E14599" i="18"/>
  <c r="E14598" i="18"/>
  <c r="E14604" i="18"/>
  <c r="E14597" i="18"/>
  <c r="B5680" i="18"/>
  <c r="G5664" i="18"/>
  <c r="H5663" i="18"/>
  <c r="G5663" i="18"/>
  <c r="I5663" i="18"/>
  <c r="H5664" i="18"/>
  <c r="I5664" i="18"/>
  <c r="J5663" i="18"/>
  <c r="J5664" i="18"/>
  <c r="K5663" i="18"/>
  <c r="K5664" i="18"/>
  <c r="L5663" i="18"/>
  <c r="L5664" i="18"/>
  <c r="M5663" i="18"/>
  <c r="M5664" i="18"/>
  <c r="N5663" i="18"/>
  <c r="N5664" i="18"/>
  <c r="K14543" i="18"/>
  <c r="L14543" i="18" s="1"/>
  <c r="M14543" i="18" s="1"/>
  <c r="J10996" i="18"/>
  <c r="K10996" i="18" s="1"/>
  <c r="G11084" i="18"/>
  <c r="L11084" i="18"/>
  <c r="K11084" i="18"/>
  <c r="I11084" i="18"/>
  <c r="H11084" i="18"/>
  <c r="J11084" i="18"/>
  <c r="E11068" i="18" a="1"/>
  <c r="E11079" i="18" s="1"/>
  <c r="N10957" i="18"/>
  <c r="L11016" i="18"/>
  <c r="M11016" i="18" s="1"/>
  <c r="N11016" i="18" s="1"/>
  <c r="N10939" i="18"/>
  <c r="M11037" i="18"/>
  <c r="N11037" i="18" s="1"/>
  <c r="N11038" i="18"/>
  <c r="L11015" i="18"/>
  <c r="M11015" i="18" s="1"/>
  <c r="M11017" i="18"/>
  <c r="N11017" i="18" s="1"/>
  <c r="M11018" i="18"/>
  <c r="N11018" i="18" s="1"/>
  <c r="L11036" i="18"/>
  <c r="M11036" i="18" s="1"/>
  <c r="J11034" i="18"/>
  <c r="K11034" i="18" s="1"/>
  <c r="H11032" i="18"/>
  <c r="H11047" i="18" s="1"/>
  <c r="K10975" i="18"/>
  <c r="L10960" i="18"/>
  <c r="L10975" i="18" s="1"/>
  <c r="I11033" i="18"/>
  <c r="J11033" i="18" s="1"/>
  <c r="I11014" i="18"/>
  <c r="K11035" i="18"/>
  <c r="L11035" i="18" s="1"/>
  <c r="M10957" i="18"/>
  <c r="E11050" i="18"/>
  <c r="E11051" i="18"/>
  <c r="E11052" i="18"/>
  <c r="E11060" i="18"/>
  <c r="E11054" i="18"/>
  <c r="E11055" i="18"/>
  <c r="E11056" i="18"/>
  <c r="E11061" i="18"/>
  <c r="E11062" i="18"/>
  <c r="E11063" i="18"/>
  <c r="E11057" i="18"/>
  <c r="E11053" i="18"/>
  <c r="E11058" i="18"/>
  <c r="E11059" i="18"/>
  <c r="E11064" i="18"/>
  <c r="M11084" i="18"/>
  <c r="N11084" i="18"/>
  <c r="L5612" i="18" l="1"/>
  <c r="M5612" i="18" s="1"/>
  <c r="E14614" i="18"/>
  <c r="H14614" i="18" s="1"/>
  <c r="H14629" i="18" s="1"/>
  <c r="E14615" i="18"/>
  <c r="I14615" i="18" s="1"/>
  <c r="J14615" i="18" s="1"/>
  <c r="J14578" i="18"/>
  <c r="J14593" i="18" s="1"/>
  <c r="E14616" i="18"/>
  <c r="J14616" i="18" s="1"/>
  <c r="K14616" i="18" s="1"/>
  <c r="E14618" i="18"/>
  <c r="L14618" i="18" s="1"/>
  <c r="E14624" i="18"/>
  <c r="E14620" i="18"/>
  <c r="N14620" i="18" s="1"/>
  <c r="E14626" i="18"/>
  <c r="E14622" i="18"/>
  <c r="E14628" i="18"/>
  <c r="E14625" i="18"/>
  <c r="E14617" i="18"/>
  <c r="K14617" i="18" s="1"/>
  <c r="E14621" i="18"/>
  <c r="E14619" i="18"/>
  <c r="M14619" i="18" s="1"/>
  <c r="N14619" i="18" s="1"/>
  <c r="E14623" i="18"/>
  <c r="L14579" i="18"/>
  <c r="M14579" i="18" s="1"/>
  <c r="M14524" i="18"/>
  <c r="M14539" i="18" s="1"/>
  <c r="N5539" i="18"/>
  <c r="L5593" i="18"/>
  <c r="L5608" i="18" s="1"/>
  <c r="M14580" i="18"/>
  <c r="I5626" i="18"/>
  <c r="J5611" i="18"/>
  <c r="E14632" i="18" a="1"/>
  <c r="E14633" i="18" s="1"/>
  <c r="I14633" i="18" s="1"/>
  <c r="L5633" i="18"/>
  <c r="M5633" i="18" s="1"/>
  <c r="J5631" i="18"/>
  <c r="K5631" i="18" s="1"/>
  <c r="I14597" i="18"/>
  <c r="J14597" i="18" s="1"/>
  <c r="K14597" i="18" s="1"/>
  <c r="H14596" i="18"/>
  <c r="M14601" i="18"/>
  <c r="N14601" i="18" s="1"/>
  <c r="N5576" i="18"/>
  <c r="K14561" i="18"/>
  <c r="J5590" i="18"/>
  <c r="L5575" i="18"/>
  <c r="M5575" i="18" s="1"/>
  <c r="M5590" i="18" s="1"/>
  <c r="L14557" i="18"/>
  <c r="M5634" i="18"/>
  <c r="N5634" i="18" s="1"/>
  <c r="A5717" i="18"/>
  <c r="C5699" i="18"/>
  <c r="C5716" i="18" s="1"/>
  <c r="B5699" i="18"/>
  <c r="K5572" i="18"/>
  <c r="E5658" i="18"/>
  <c r="E5657" i="18"/>
  <c r="E5656" i="18"/>
  <c r="E5655" i="18"/>
  <c r="E5654" i="18"/>
  <c r="E5653" i="18"/>
  <c r="E5652" i="18"/>
  <c r="E5651" i="18"/>
  <c r="E5650" i="18"/>
  <c r="E5649" i="18"/>
  <c r="E5648" i="18"/>
  <c r="E5647" i="18"/>
  <c r="E5661" i="18"/>
  <c r="E5659" i="18"/>
  <c r="E5660" i="18"/>
  <c r="N14543" i="18"/>
  <c r="E5665" i="18" a="1"/>
  <c r="N14602" i="18"/>
  <c r="B14665" i="18"/>
  <c r="G14649" i="18"/>
  <c r="H14648" i="18"/>
  <c r="G14648" i="18"/>
  <c r="H14649" i="18"/>
  <c r="I14648" i="18"/>
  <c r="I14649" i="18"/>
  <c r="J14648" i="18"/>
  <c r="J14649" i="18"/>
  <c r="K14648" i="18"/>
  <c r="K14649" i="18"/>
  <c r="L14648" i="18"/>
  <c r="L14649" i="18"/>
  <c r="M14648" i="18"/>
  <c r="M14649" i="18"/>
  <c r="N14649" i="18"/>
  <c r="N14648" i="18"/>
  <c r="N14545" i="18"/>
  <c r="K14557" i="18"/>
  <c r="N5521" i="18"/>
  <c r="N5635" i="18"/>
  <c r="H5629" i="18"/>
  <c r="H5644" i="18" s="1"/>
  <c r="M5557" i="18"/>
  <c r="M5572" i="18" s="1"/>
  <c r="L5572" i="18"/>
  <c r="K14599" i="18"/>
  <c r="L14599" i="18" s="1"/>
  <c r="L14600" i="18"/>
  <c r="M14600" i="18" s="1"/>
  <c r="J14598" i="18"/>
  <c r="K14598" i="18" s="1"/>
  <c r="L14598" i="18" s="1"/>
  <c r="B14666" i="18"/>
  <c r="A14684" i="18"/>
  <c r="C14666" i="18"/>
  <c r="C14683" i="18" s="1"/>
  <c r="J14560" i="18"/>
  <c r="I14575" i="18"/>
  <c r="K5632" i="18"/>
  <c r="I5630" i="18"/>
  <c r="J5630" i="18" s="1"/>
  <c r="M5613" i="18"/>
  <c r="J14557" i="18"/>
  <c r="M14542" i="18"/>
  <c r="B5698" i="18"/>
  <c r="G5682" i="18"/>
  <c r="I5682" i="18"/>
  <c r="H5681" i="18"/>
  <c r="I5681" i="18"/>
  <c r="G5681" i="18"/>
  <c r="H5682" i="18"/>
  <c r="J5682" i="18"/>
  <c r="J5681" i="18"/>
  <c r="K5682" i="18"/>
  <c r="K5681" i="18"/>
  <c r="L5681" i="18"/>
  <c r="L5682" i="18"/>
  <c r="M5682" i="18"/>
  <c r="M5681" i="18"/>
  <c r="N5682" i="18"/>
  <c r="N5681" i="18"/>
  <c r="J11011" i="18"/>
  <c r="E11076" i="18"/>
  <c r="N11015" i="18"/>
  <c r="E11080" i="18"/>
  <c r="E11078" i="18"/>
  <c r="E11081" i="18"/>
  <c r="E11070" i="18"/>
  <c r="J11070" i="18" s="1"/>
  <c r="K11070" i="18" s="1"/>
  <c r="E11075" i="18"/>
  <c r="E11077" i="18"/>
  <c r="N11036" i="18"/>
  <c r="K11011" i="18"/>
  <c r="L10996" i="18"/>
  <c r="L11011" i="18" s="1"/>
  <c r="E11069" i="18"/>
  <c r="I11069" i="18" s="1"/>
  <c r="J11069" i="18" s="1"/>
  <c r="K11069" i="18" s="1"/>
  <c r="E11068" i="18"/>
  <c r="H11068" i="18" s="1"/>
  <c r="H11083" i="18" s="1"/>
  <c r="E11073" i="18"/>
  <c r="M11073" i="18" s="1"/>
  <c r="N11073" i="18" s="1"/>
  <c r="E11072" i="18"/>
  <c r="L11072" i="18" s="1"/>
  <c r="M11072" i="18" s="1"/>
  <c r="N11072" i="18" s="1"/>
  <c r="H11102" i="18"/>
  <c r="K11102" i="18"/>
  <c r="G11102" i="18"/>
  <c r="E11074" i="18"/>
  <c r="N11074" i="18" s="1"/>
  <c r="E11082" i="18"/>
  <c r="E11071" i="18"/>
  <c r="K11071" i="18" s="1"/>
  <c r="L11071" i="18" s="1"/>
  <c r="J11102" i="18"/>
  <c r="I11102" i="18"/>
  <c r="L11102" i="18"/>
  <c r="M10960" i="18"/>
  <c r="M10975" i="18" s="1"/>
  <c r="M11035" i="18"/>
  <c r="N11035" i="18" s="1"/>
  <c r="K11053" i="18"/>
  <c r="L11053" i="18" s="1"/>
  <c r="M11053" i="18" s="1"/>
  <c r="N11053" i="18" s="1"/>
  <c r="N11056" i="18"/>
  <c r="J11052" i="18"/>
  <c r="K11052" i="18" s="1"/>
  <c r="L11052" i="18" s="1"/>
  <c r="K11033" i="18"/>
  <c r="J11014" i="18"/>
  <c r="J11029" i="18" s="1"/>
  <c r="I11029" i="18"/>
  <c r="M11055" i="18"/>
  <c r="N11055" i="18" s="1"/>
  <c r="I11051" i="18"/>
  <c r="J11051" i="18" s="1"/>
  <c r="E11086" i="18" a="1"/>
  <c r="L11054" i="18"/>
  <c r="H11050" i="18"/>
  <c r="H11065" i="18" s="1"/>
  <c r="I11032" i="18"/>
  <c r="L11034" i="18"/>
  <c r="N11102" i="18"/>
  <c r="M11102" i="18"/>
  <c r="K14578" i="18" l="1"/>
  <c r="K14593" i="18" s="1"/>
  <c r="I14614" i="18"/>
  <c r="J14614" i="18" s="1"/>
  <c r="J14629" i="18" s="1"/>
  <c r="L14616" i="18"/>
  <c r="M14616" i="18" s="1"/>
  <c r="E14645" i="18"/>
  <c r="L14617" i="18"/>
  <c r="M14617" i="18" s="1"/>
  <c r="N14579" i="18"/>
  <c r="N14524" i="18"/>
  <c r="E14641" i="18"/>
  <c r="E14637" i="18"/>
  <c r="M14637" i="18" s="1"/>
  <c r="E14639" i="18"/>
  <c r="E14638" i="18"/>
  <c r="N14638" i="18" s="1"/>
  <c r="E14646" i="18"/>
  <c r="E14634" i="18"/>
  <c r="J14634" i="18" s="1"/>
  <c r="K14634" i="18" s="1"/>
  <c r="E14642" i="18"/>
  <c r="E14635" i="18"/>
  <c r="K14635" i="18" s="1"/>
  <c r="E14643" i="18"/>
  <c r="E14632" i="18"/>
  <c r="H14632" i="18" s="1"/>
  <c r="E14640" i="18"/>
  <c r="E14636" i="18"/>
  <c r="L14636" i="18" s="1"/>
  <c r="M14636" i="18" s="1"/>
  <c r="E14644" i="18"/>
  <c r="N5554" i="18"/>
  <c r="M5593" i="18"/>
  <c r="I5629" i="18"/>
  <c r="I5644" i="18" s="1"/>
  <c r="K5630" i="18"/>
  <c r="L5630" i="18" s="1"/>
  <c r="J5626" i="18"/>
  <c r="K5611" i="18"/>
  <c r="N14580" i="18"/>
  <c r="M14618" i="18"/>
  <c r="K14615" i="18"/>
  <c r="L14615" i="18" s="1"/>
  <c r="E14650" i="18" a="1"/>
  <c r="E14660" i="18" s="1"/>
  <c r="M14599" i="18"/>
  <c r="B5716" i="18"/>
  <c r="G5700" i="18"/>
  <c r="G5699" i="18"/>
  <c r="H5699" i="18"/>
  <c r="I5700" i="18"/>
  <c r="H5700" i="18"/>
  <c r="I5699" i="18"/>
  <c r="J5699" i="18"/>
  <c r="J5700" i="18"/>
  <c r="K5699" i="18"/>
  <c r="K5700" i="18"/>
  <c r="L5700" i="18"/>
  <c r="L5699" i="18"/>
  <c r="M5700" i="18"/>
  <c r="M5699" i="18"/>
  <c r="N5700" i="18"/>
  <c r="N5699" i="18"/>
  <c r="L5632" i="18"/>
  <c r="M5632" i="18" s="1"/>
  <c r="N5612" i="18"/>
  <c r="M14598" i="18"/>
  <c r="N14598" i="18" s="1"/>
  <c r="E5669" i="18"/>
  <c r="E5668" i="18"/>
  <c r="E5667" i="18"/>
  <c r="E5666" i="18"/>
  <c r="E5665" i="18"/>
  <c r="E5679" i="18"/>
  <c r="E5678" i="18"/>
  <c r="E5677" i="18"/>
  <c r="E5676" i="18"/>
  <c r="E5675" i="18"/>
  <c r="E5674" i="18"/>
  <c r="E5672" i="18"/>
  <c r="E5671" i="18"/>
  <c r="E5673" i="18"/>
  <c r="E5670" i="18"/>
  <c r="K5650" i="18"/>
  <c r="L5650" i="18" s="1"/>
  <c r="L14561" i="18"/>
  <c r="M14561" i="18" s="1"/>
  <c r="L14597" i="18"/>
  <c r="N5633" i="18"/>
  <c r="N5557" i="18"/>
  <c r="N5653" i="18"/>
  <c r="L5631" i="18"/>
  <c r="M5631" i="18" s="1"/>
  <c r="E5683" i="18" a="1"/>
  <c r="B14684" i="18"/>
  <c r="C14684" i="18"/>
  <c r="C14701" i="18" s="1"/>
  <c r="A14702" i="18"/>
  <c r="N14600" i="18"/>
  <c r="J14633" i="18"/>
  <c r="H5647" i="18"/>
  <c r="H5662" i="18" s="1"/>
  <c r="L5651" i="18"/>
  <c r="M5651" i="18" s="1"/>
  <c r="B5717" i="18"/>
  <c r="A5735" i="18"/>
  <c r="C5717" i="18"/>
  <c r="C5734" i="18" s="1"/>
  <c r="J14575" i="18"/>
  <c r="K14560" i="18"/>
  <c r="J5649" i="18"/>
  <c r="M14557" i="18"/>
  <c r="N14542" i="18"/>
  <c r="N5613" i="18"/>
  <c r="B14683" i="18"/>
  <c r="G14667" i="18"/>
  <c r="H14667" i="18"/>
  <c r="G14666" i="18"/>
  <c r="H14666" i="18"/>
  <c r="I14666" i="18"/>
  <c r="I14667" i="18"/>
  <c r="J14667" i="18"/>
  <c r="J14666" i="18"/>
  <c r="K14667" i="18"/>
  <c r="K14666" i="18"/>
  <c r="L14666" i="18"/>
  <c r="L14667" i="18"/>
  <c r="M14667" i="18"/>
  <c r="M14666" i="18"/>
  <c r="N14667" i="18"/>
  <c r="N14666" i="18"/>
  <c r="N5536" i="18"/>
  <c r="I5648" i="18"/>
  <c r="M5652" i="18"/>
  <c r="N5652" i="18" s="1"/>
  <c r="L5590" i="18"/>
  <c r="N5575" i="18"/>
  <c r="I14596" i="18"/>
  <c r="H14611" i="18"/>
  <c r="M10996" i="18"/>
  <c r="M11011" i="18" s="1"/>
  <c r="K11014" i="18"/>
  <c r="K11029" i="18" s="1"/>
  <c r="N10960" i="18"/>
  <c r="L11120" i="18"/>
  <c r="J11120" i="18"/>
  <c r="G11120" i="18"/>
  <c r="H11120" i="18"/>
  <c r="I11120" i="18"/>
  <c r="K11120" i="18"/>
  <c r="E11104" i="18" a="1"/>
  <c r="E11106" i="18" s="1"/>
  <c r="I11068" i="18"/>
  <c r="I11083" i="18" s="1"/>
  <c r="I11050" i="18"/>
  <c r="I11065" i="18" s="1"/>
  <c r="K11051" i="18"/>
  <c r="M11071" i="18"/>
  <c r="N11071" i="18" s="1"/>
  <c r="M11054" i="18"/>
  <c r="L11033" i="18"/>
  <c r="M11052" i="18"/>
  <c r="E11091" i="18"/>
  <c r="E11089" i="18"/>
  <c r="E11090" i="18"/>
  <c r="E11097" i="18"/>
  <c r="E11087" i="18"/>
  <c r="E11098" i="18"/>
  <c r="E11095" i="18"/>
  <c r="E11094" i="18"/>
  <c r="E11088" i="18"/>
  <c r="E11086" i="18"/>
  <c r="E11092" i="18"/>
  <c r="E11099" i="18"/>
  <c r="E11100" i="18"/>
  <c r="E11093" i="18"/>
  <c r="E11096" i="18"/>
  <c r="I11047" i="18"/>
  <c r="J11032" i="18"/>
  <c r="L11070" i="18"/>
  <c r="M11070" i="18" s="1"/>
  <c r="L11069" i="18"/>
  <c r="M11034" i="18"/>
  <c r="N11034" i="18" s="1"/>
  <c r="M11120" i="18"/>
  <c r="N11120" i="18"/>
  <c r="I14629" i="18" l="1"/>
  <c r="L14578" i="18"/>
  <c r="M14578" i="18" s="1"/>
  <c r="N14616" i="18"/>
  <c r="E14662" i="18"/>
  <c r="N14617" i="18"/>
  <c r="N5632" i="18"/>
  <c r="N14539" i="18"/>
  <c r="N14636" i="18"/>
  <c r="L14635" i="18"/>
  <c r="M14635" i="18" s="1"/>
  <c r="N14635" i="18" s="1"/>
  <c r="E14658" i="18"/>
  <c r="E14654" i="18"/>
  <c r="L14654" i="18" s="1"/>
  <c r="M14654" i="18" s="1"/>
  <c r="N14654" i="18" s="1"/>
  <c r="E14652" i="18"/>
  <c r="J14652" i="18" s="1"/>
  <c r="K14652" i="18" s="1"/>
  <c r="K14614" i="18"/>
  <c r="L14614" i="18" s="1"/>
  <c r="L14629" i="18" s="1"/>
  <c r="I5647" i="18"/>
  <c r="J5647" i="18" s="1"/>
  <c r="J5629" i="18"/>
  <c r="K5629" i="18" s="1"/>
  <c r="M5608" i="18"/>
  <c r="N5593" i="18"/>
  <c r="M14615" i="18"/>
  <c r="N14615" i="18" s="1"/>
  <c r="M5630" i="18"/>
  <c r="N5630" i="18" s="1"/>
  <c r="K5626" i="18"/>
  <c r="L5611" i="18"/>
  <c r="N14561" i="18"/>
  <c r="E14657" i="18"/>
  <c r="E14653" i="18"/>
  <c r="E14661" i="18"/>
  <c r="E14668" i="18" a="1"/>
  <c r="E14671" i="18" s="1"/>
  <c r="K14671" i="18" s="1"/>
  <c r="L14671" i="18" s="1"/>
  <c r="M14671" i="18" s="1"/>
  <c r="E14650" i="18"/>
  <c r="H14650" i="18" s="1"/>
  <c r="E14663" i="18"/>
  <c r="E14655" i="18"/>
  <c r="M14655" i="18" s="1"/>
  <c r="E14659" i="18"/>
  <c r="N14599" i="18"/>
  <c r="E14651" i="18"/>
  <c r="I14651" i="18" s="1"/>
  <c r="E14664" i="18"/>
  <c r="E14656" i="18"/>
  <c r="N14656" i="18" s="1"/>
  <c r="M5650" i="18"/>
  <c r="N5650" i="18" s="1"/>
  <c r="N14618" i="18"/>
  <c r="J5648" i="18"/>
  <c r="K5648" i="18" s="1"/>
  <c r="H14647" i="18"/>
  <c r="I14632" i="18"/>
  <c r="J14632" i="18" s="1"/>
  <c r="J14647" i="18" s="1"/>
  <c r="N14557" i="18"/>
  <c r="K5649" i="18"/>
  <c r="L5649" i="18" s="1"/>
  <c r="B5734" i="18"/>
  <c r="G5718" i="18"/>
  <c r="I5717" i="18"/>
  <c r="G5717" i="18"/>
  <c r="H5718" i="18"/>
  <c r="I5718" i="18"/>
  <c r="H5717" i="18"/>
  <c r="J5717" i="18"/>
  <c r="J5718" i="18"/>
  <c r="K5717" i="18"/>
  <c r="K5718" i="18"/>
  <c r="L5717" i="18"/>
  <c r="L5718" i="18"/>
  <c r="M5717" i="18"/>
  <c r="M5718" i="18"/>
  <c r="N5718" i="18"/>
  <c r="N5717" i="18"/>
  <c r="K5668" i="18"/>
  <c r="L5668" i="18" s="1"/>
  <c r="M5668" i="18" s="1"/>
  <c r="E5701" i="18" a="1"/>
  <c r="K14633" i="18"/>
  <c r="L14633" i="18" s="1"/>
  <c r="K14575" i="18"/>
  <c r="B14701" i="18"/>
  <c r="G14685" i="18"/>
  <c r="H14684" i="18"/>
  <c r="H14685" i="18"/>
  <c r="I14684" i="18"/>
  <c r="I14685" i="18"/>
  <c r="G14684" i="18"/>
  <c r="J14685" i="18"/>
  <c r="J14684" i="18"/>
  <c r="K14685" i="18"/>
  <c r="K14684" i="18"/>
  <c r="L14684" i="18"/>
  <c r="L14685" i="18"/>
  <c r="M14684" i="18"/>
  <c r="M14685" i="18"/>
  <c r="N14685" i="18"/>
  <c r="N14684" i="18"/>
  <c r="N5671" i="18"/>
  <c r="H5665" i="18"/>
  <c r="H5680" i="18" s="1"/>
  <c r="L5669" i="18"/>
  <c r="M5669" i="18" s="1"/>
  <c r="L14634" i="18"/>
  <c r="N5572" i="18"/>
  <c r="I5666" i="18"/>
  <c r="J5666" i="18" s="1"/>
  <c r="M14597" i="18"/>
  <c r="N14597" i="18" s="1"/>
  <c r="I14611" i="18"/>
  <c r="J14596" i="18"/>
  <c r="N5590" i="18"/>
  <c r="L14560" i="18"/>
  <c r="N14637" i="18"/>
  <c r="B5735" i="18"/>
  <c r="A5753" i="18"/>
  <c r="C5735" i="18"/>
  <c r="C5752" i="18" s="1"/>
  <c r="N5651" i="18"/>
  <c r="A14720" i="18"/>
  <c r="C14702" i="18"/>
  <c r="C14719" i="18" s="1"/>
  <c r="B14702" i="18"/>
  <c r="E5684" i="18"/>
  <c r="E5683" i="18"/>
  <c r="E5697" i="18"/>
  <c r="E5696" i="18"/>
  <c r="E5695" i="18"/>
  <c r="E5694" i="18"/>
  <c r="E5693" i="18"/>
  <c r="E5692" i="18"/>
  <c r="E5691" i="18"/>
  <c r="E5690" i="18"/>
  <c r="E5689" i="18"/>
  <c r="E5685" i="18"/>
  <c r="E5688" i="18"/>
  <c r="E5686" i="18"/>
  <c r="E5687" i="18"/>
  <c r="N5631" i="18"/>
  <c r="M5670" i="18"/>
  <c r="N5670" i="18" s="1"/>
  <c r="J5667" i="18"/>
  <c r="K5667" i="18" s="1"/>
  <c r="N10996" i="18"/>
  <c r="N11011" i="18" s="1"/>
  <c r="L11014" i="18"/>
  <c r="M11014" i="18" s="1"/>
  <c r="N10975" i="18"/>
  <c r="E11107" i="18"/>
  <c r="K11107" i="18" s="1"/>
  <c r="L11107" i="18" s="1"/>
  <c r="E11110" i="18"/>
  <c r="N11110" i="18" s="1"/>
  <c r="E11116" i="18"/>
  <c r="E11105" i="18"/>
  <c r="I11105" i="18" s="1"/>
  <c r="J11105" i="18" s="1"/>
  <c r="E11113" i="18"/>
  <c r="E11114" i="18"/>
  <c r="E11109" i="18"/>
  <c r="M11109" i="18" s="1"/>
  <c r="N11109" i="18" s="1"/>
  <c r="E11117" i="18"/>
  <c r="E11104" i="18"/>
  <c r="H11104" i="18" s="1"/>
  <c r="H11119" i="18" s="1"/>
  <c r="E11108" i="18"/>
  <c r="L11108" i="18" s="1"/>
  <c r="M11108" i="18" s="1"/>
  <c r="E11112" i="18"/>
  <c r="K11138" i="18"/>
  <c r="H11138" i="18"/>
  <c r="J11138" i="18"/>
  <c r="E11118" i="18"/>
  <c r="E11115" i="18"/>
  <c r="E11111" i="18"/>
  <c r="I11138" i="18"/>
  <c r="G11138" i="18"/>
  <c r="L11138" i="18"/>
  <c r="J11068" i="18"/>
  <c r="K11068" i="18" s="1"/>
  <c r="K11083" i="18" s="1"/>
  <c r="N11070" i="18"/>
  <c r="J11050" i="18"/>
  <c r="N11092" i="18"/>
  <c r="L11090" i="18"/>
  <c r="M11090" i="18" s="1"/>
  <c r="N11052" i="18"/>
  <c r="H11086" i="18"/>
  <c r="H11101" i="18" s="1"/>
  <c r="K11089" i="18"/>
  <c r="L11089" i="18" s="1"/>
  <c r="L11051" i="18"/>
  <c r="M11051" i="18" s="1"/>
  <c r="N11051" i="18" s="1"/>
  <c r="E11122" i="18" a="1"/>
  <c r="J11047" i="18"/>
  <c r="K11032" i="18"/>
  <c r="J11088" i="18"/>
  <c r="K11088" i="18" s="1"/>
  <c r="L11088" i="18" s="1"/>
  <c r="I11087" i="18"/>
  <c r="J11087" i="18" s="1"/>
  <c r="M11091" i="18"/>
  <c r="N11091" i="18" s="1"/>
  <c r="J11106" i="18"/>
  <c r="K11106" i="18" s="1"/>
  <c r="M11069" i="18"/>
  <c r="N11069" i="18" s="1"/>
  <c r="M11033" i="18"/>
  <c r="N11054" i="18"/>
  <c r="N11138" i="18"/>
  <c r="M11138" i="18"/>
  <c r="L14593" i="18" l="1"/>
  <c r="I5662" i="18"/>
  <c r="K5647" i="18"/>
  <c r="L5647" i="18" s="1"/>
  <c r="M5647" i="18" s="1"/>
  <c r="K14629" i="18"/>
  <c r="J5644" i="18"/>
  <c r="L14652" i="18"/>
  <c r="M14652" i="18" s="1"/>
  <c r="E14681" i="18"/>
  <c r="E14668" i="18"/>
  <c r="H14668" i="18" s="1"/>
  <c r="H14683" i="18" s="1"/>
  <c r="L5629" i="18"/>
  <c r="M5629" i="18" s="1"/>
  <c r="M5644" i="18" s="1"/>
  <c r="K5644" i="18"/>
  <c r="E14677" i="18"/>
  <c r="E14673" i="18"/>
  <c r="M14673" i="18" s="1"/>
  <c r="E14680" i="18"/>
  <c r="M14614" i="18"/>
  <c r="M14629" i="18" s="1"/>
  <c r="L5667" i="18"/>
  <c r="M5667" i="18" s="1"/>
  <c r="N5667" i="18" s="1"/>
  <c r="E14679" i="18"/>
  <c r="E14676" i="18"/>
  <c r="E14670" i="18"/>
  <c r="J14670" i="18" s="1"/>
  <c r="E14672" i="18"/>
  <c r="E14675" i="18"/>
  <c r="E14669" i="18"/>
  <c r="I14669" i="18" s="1"/>
  <c r="J14669" i="18" s="1"/>
  <c r="E14678" i="18"/>
  <c r="E14674" i="18"/>
  <c r="N14674" i="18" s="1"/>
  <c r="E14682" i="18"/>
  <c r="N5608" i="18"/>
  <c r="M5649" i="18"/>
  <c r="N5649" i="18" s="1"/>
  <c r="L5626" i="18"/>
  <c r="L5648" i="18"/>
  <c r="M5648" i="18" s="1"/>
  <c r="N14671" i="18"/>
  <c r="M5611" i="18"/>
  <c r="N5669" i="18"/>
  <c r="K14632" i="18"/>
  <c r="L14632" i="18" s="1"/>
  <c r="L14647" i="18" s="1"/>
  <c r="K14653" i="18"/>
  <c r="E5711" i="18"/>
  <c r="E5710" i="18"/>
  <c r="E5709" i="18"/>
  <c r="E5712" i="18"/>
  <c r="E5707" i="18"/>
  <c r="E5706" i="18"/>
  <c r="E5705" i="18"/>
  <c r="E5708" i="18"/>
  <c r="E5703" i="18"/>
  <c r="E5702" i="18"/>
  <c r="E5701" i="18"/>
  <c r="E5704" i="18"/>
  <c r="E5715" i="18"/>
  <c r="E5713" i="18"/>
  <c r="E5714" i="18"/>
  <c r="J5685" i="18"/>
  <c r="K5685" i="18" s="1"/>
  <c r="L5685" i="18" s="1"/>
  <c r="B14719" i="18"/>
  <c r="G14703" i="18"/>
  <c r="H14703" i="18"/>
  <c r="I14703" i="18"/>
  <c r="I14702" i="18"/>
  <c r="H14702" i="18"/>
  <c r="G14702" i="18"/>
  <c r="J14702" i="18"/>
  <c r="J14703" i="18"/>
  <c r="K14703" i="18"/>
  <c r="K14702" i="18"/>
  <c r="L14703" i="18"/>
  <c r="L14702" i="18"/>
  <c r="M14703" i="18"/>
  <c r="M14702" i="18"/>
  <c r="N14703" i="18"/>
  <c r="N14702" i="18"/>
  <c r="B5752" i="18"/>
  <c r="G5736" i="18"/>
  <c r="H5736" i="18"/>
  <c r="I5735" i="18"/>
  <c r="H5735" i="18"/>
  <c r="G5735" i="18"/>
  <c r="I5736" i="18"/>
  <c r="J5735" i="18"/>
  <c r="J5736" i="18"/>
  <c r="K5735" i="18"/>
  <c r="K5736" i="18"/>
  <c r="L5735" i="18"/>
  <c r="L5736" i="18"/>
  <c r="M5736" i="18"/>
  <c r="M5735" i="18"/>
  <c r="N5735" i="18"/>
  <c r="N5736" i="18"/>
  <c r="K14596" i="18"/>
  <c r="L14596" i="18" s="1"/>
  <c r="L14611" i="18" s="1"/>
  <c r="K5666" i="18"/>
  <c r="M14634" i="18"/>
  <c r="N14655" i="18"/>
  <c r="L5687" i="18"/>
  <c r="M5687" i="18" s="1"/>
  <c r="N5689" i="18"/>
  <c r="K5686" i="18"/>
  <c r="L5686" i="18" s="1"/>
  <c r="H5683" i="18"/>
  <c r="A14738" i="18"/>
  <c r="C14720" i="18"/>
  <c r="C14737" i="18" s="1"/>
  <c r="B14720" i="18"/>
  <c r="J14611" i="18"/>
  <c r="M14633" i="18"/>
  <c r="N5668" i="18"/>
  <c r="E5719" i="18" a="1"/>
  <c r="J5662" i="18"/>
  <c r="L14575" i="18"/>
  <c r="J14651" i="18"/>
  <c r="M5688" i="18"/>
  <c r="N5688" i="18" s="1"/>
  <c r="I5684" i="18"/>
  <c r="J5684" i="18" s="1"/>
  <c r="A5771" i="18"/>
  <c r="C5753" i="18"/>
  <c r="C5770" i="18" s="1"/>
  <c r="B5753" i="18"/>
  <c r="I5665" i="18"/>
  <c r="J5665" i="18" s="1"/>
  <c r="J5680" i="18" s="1"/>
  <c r="E14686" i="18" a="1"/>
  <c r="H14665" i="18"/>
  <c r="I14647" i="18"/>
  <c r="M14593" i="18"/>
  <c r="N14578" i="18"/>
  <c r="I14650" i="18"/>
  <c r="M14560" i="18"/>
  <c r="L11029" i="18"/>
  <c r="J11083" i="18"/>
  <c r="L11068" i="18"/>
  <c r="M11068" i="18" s="1"/>
  <c r="L11156" i="18"/>
  <c r="I11156" i="18"/>
  <c r="H11156" i="18"/>
  <c r="G11156" i="18"/>
  <c r="J11156" i="18"/>
  <c r="K11156" i="18"/>
  <c r="N11090" i="18"/>
  <c r="I11104" i="18"/>
  <c r="I11119" i="18" s="1"/>
  <c r="M11107" i="18"/>
  <c r="N11107" i="18" s="1"/>
  <c r="L11106" i="18"/>
  <c r="M11106" i="18" s="1"/>
  <c r="J11065" i="18"/>
  <c r="K11050" i="18"/>
  <c r="M11088" i="18"/>
  <c r="N11088" i="18" s="1"/>
  <c r="I11086" i="18"/>
  <c r="J11086" i="18" s="1"/>
  <c r="J11101" i="18" s="1"/>
  <c r="K11105" i="18"/>
  <c r="L11105" i="18" s="1"/>
  <c r="K11087" i="18"/>
  <c r="M11089" i="18"/>
  <c r="N11089" i="18" s="1"/>
  <c r="N11033" i="18"/>
  <c r="M11029" i="18"/>
  <c r="N11014" i="18"/>
  <c r="N11108" i="18"/>
  <c r="E11140" i="18" a="1"/>
  <c r="K11047" i="18"/>
  <c r="L11032" i="18"/>
  <c r="E11126" i="18"/>
  <c r="E11125" i="18"/>
  <c r="E11132" i="18"/>
  <c r="E11128" i="18"/>
  <c r="E11130" i="18"/>
  <c r="E11129" i="18"/>
  <c r="E11123" i="18"/>
  <c r="E11136" i="18"/>
  <c r="E11134" i="18"/>
  <c r="E11127" i="18"/>
  <c r="E11122" i="18"/>
  <c r="E11131" i="18"/>
  <c r="E11124" i="18"/>
  <c r="E11133" i="18"/>
  <c r="E11135" i="18"/>
  <c r="M11156" i="18"/>
  <c r="N11156" i="18"/>
  <c r="L5644" i="18" l="1"/>
  <c r="K5662" i="18"/>
  <c r="N14652" i="18"/>
  <c r="N5648" i="18"/>
  <c r="I14668" i="18"/>
  <c r="J14668" i="18" s="1"/>
  <c r="K14668" i="18" s="1"/>
  <c r="K14669" i="18"/>
  <c r="L14669" i="18" s="1"/>
  <c r="N5629" i="18"/>
  <c r="N5644" i="18" s="1"/>
  <c r="N14673" i="18"/>
  <c r="N14614" i="18"/>
  <c r="N14629" i="18" s="1"/>
  <c r="K14670" i="18"/>
  <c r="L14670" i="18" s="1"/>
  <c r="L14672" i="18"/>
  <c r="N5687" i="18"/>
  <c r="M5626" i="18"/>
  <c r="M14632" i="18"/>
  <c r="M14647" i="18" s="1"/>
  <c r="K14647" i="18"/>
  <c r="K5684" i="18"/>
  <c r="L5684" i="18" s="1"/>
  <c r="L5662" i="18"/>
  <c r="N5611" i="18"/>
  <c r="K14651" i="18"/>
  <c r="L14651" i="18" s="1"/>
  <c r="E5737" i="18" a="1"/>
  <c r="E5743" i="18" s="1"/>
  <c r="N5743" i="18" s="1"/>
  <c r="L14653" i="18"/>
  <c r="M14653" i="18" s="1"/>
  <c r="E14690" i="18"/>
  <c r="E14689" i="18"/>
  <c r="E14688" i="18"/>
  <c r="E14699" i="18"/>
  <c r="E14686" i="18"/>
  <c r="E14700" i="18"/>
  <c r="E14695" i="18"/>
  <c r="E14694" i="18"/>
  <c r="E14693" i="18"/>
  <c r="E14692" i="18"/>
  <c r="E14687" i="18"/>
  <c r="E14691" i="18"/>
  <c r="E14698" i="18"/>
  <c r="E14696" i="18"/>
  <c r="E14697" i="18"/>
  <c r="B5770" i="18"/>
  <c r="G5754" i="18"/>
  <c r="I5753" i="18"/>
  <c r="H5753" i="18"/>
  <c r="I5754" i="18"/>
  <c r="G5753" i="18"/>
  <c r="H5754" i="18"/>
  <c r="J5754" i="18"/>
  <c r="J5753" i="18"/>
  <c r="K5754" i="18"/>
  <c r="K5753" i="18"/>
  <c r="L5753" i="18"/>
  <c r="L5754" i="18"/>
  <c r="M5753" i="18"/>
  <c r="M5754" i="18"/>
  <c r="N5754" i="18"/>
  <c r="N5753" i="18"/>
  <c r="M5662" i="18"/>
  <c r="N5647" i="18"/>
  <c r="K5665" i="18"/>
  <c r="K5680" i="18" s="1"/>
  <c r="M14596" i="18"/>
  <c r="M14611" i="18" s="1"/>
  <c r="B14737" i="18"/>
  <c r="G14721" i="18"/>
  <c r="H14720" i="18"/>
  <c r="H14721" i="18"/>
  <c r="I14721" i="18"/>
  <c r="G14720" i="18"/>
  <c r="I14720" i="18"/>
  <c r="J14721" i="18"/>
  <c r="J14720" i="18"/>
  <c r="K14720" i="18"/>
  <c r="K14721" i="18"/>
  <c r="L14720" i="18"/>
  <c r="L14721" i="18"/>
  <c r="M14720" i="18"/>
  <c r="M14721" i="18"/>
  <c r="N14721" i="18"/>
  <c r="N14720" i="18"/>
  <c r="I5683" i="18"/>
  <c r="H5698" i="18"/>
  <c r="M5686" i="18"/>
  <c r="K14611" i="18"/>
  <c r="I5702" i="18"/>
  <c r="J5702" i="18" s="1"/>
  <c r="M5706" i="18"/>
  <c r="N5706" i="18" s="1"/>
  <c r="I14665" i="18"/>
  <c r="I5680" i="18"/>
  <c r="N14593" i="18"/>
  <c r="J14650" i="18"/>
  <c r="J14665" i="18" s="1"/>
  <c r="C5771" i="18"/>
  <c r="C5788" i="18" s="1"/>
  <c r="B5771" i="18"/>
  <c r="A5789" i="18"/>
  <c r="N14633" i="18"/>
  <c r="N14634" i="18"/>
  <c r="M5685" i="18"/>
  <c r="N5685" i="18" s="1"/>
  <c r="J5703" i="18"/>
  <c r="K5703" i="18" s="1"/>
  <c r="N5707" i="18"/>
  <c r="H5701" i="18"/>
  <c r="L5705" i="18"/>
  <c r="M5705" i="18" s="1"/>
  <c r="N5705" i="18" s="1"/>
  <c r="N14560" i="18"/>
  <c r="M14575" i="18"/>
  <c r="E5722" i="18"/>
  <c r="E5721" i="18"/>
  <c r="E5720" i="18"/>
  <c r="E5727" i="18"/>
  <c r="E5733" i="18"/>
  <c r="E5732" i="18"/>
  <c r="E5723" i="18"/>
  <c r="E5730" i="18"/>
  <c r="E5729" i="18"/>
  <c r="E5728" i="18"/>
  <c r="E5719" i="18"/>
  <c r="E5731" i="18"/>
  <c r="E5726" i="18"/>
  <c r="E5724" i="18"/>
  <c r="E5725" i="18"/>
  <c r="C14738" i="18"/>
  <c r="C14755" i="18" s="1"/>
  <c r="B14738" i="18"/>
  <c r="A14756" i="18"/>
  <c r="L5666" i="18"/>
  <c r="M5666" i="18" s="1"/>
  <c r="E14704" i="18" a="1"/>
  <c r="K5704" i="18"/>
  <c r="L5704" i="18" s="1"/>
  <c r="L11083" i="18"/>
  <c r="J11104" i="18"/>
  <c r="J11119" i="18" s="1"/>
  <c r="K11174" i="18"/>
  <c r="G11174" i="18"/>
  <c r="I11174" i="18"/>
  <c r="J11174" i="18"/>
  <c r="H11174" i="18"/>
  <c r="L11174" i="18"/>
  <c r="N11106" i="18"/>
  <c r="E11158" i="18" a="1"/>
  <c r="E11171" i="18" s="1"/>
  <c r="K11065" i="18"/>
  <c r="L11050" i="18"/>
  <c r="M11127" i="18"/>
  <c r="N11127" i="18" s="1"/>
  <c r="K11125" i="18"/>
  <c r="L11125" i="18" s="1"/>
  <c r="E11154" i="18"/>
  <c r="E11148" i="18"/>
  <c r="E11141" i="18"/>
  <c r="E11151" i="18"/>
  <c r="E11150" i="18"/>
  <c r="E11140" i="18"/>
  <c r="E11143" i="18"/>
  <c r="E11142" i="18"/>
  <c r="E11149" i="18"/>
  <c r="E11144" i="18"/>
  <c r="E11153" i="18"/>
  <c r="E11146" i="18"/>
  <c r="E11152" i="18"/>
  <c r="E11145" i="18"/>
  <c r="E11147" i="18"/>
  <c r="I11101" i="18"/>
  <c r="J11124" i="18"/>
  <c r="K11124" i="18" s="1"/>
  <c r="L11126" i="18"/>
  <c r="M11126" i="18" s="1"/>
  <c r="K11086" i="18"/>
  <c r="N11128" i="18"/>
  <c r="L11047" i="18"/>
  <c r="N11068" i="18"/>
  <c r="M11083" i="18"/>
  <c r="N11029" i="18"/>
  <c r="M11032" i="18"/>
  <c r="L11087" i="18"/>
  <c r="M11087" i="18" s="1"/>
  <c r="N11087" i="18" s="1"/>
  <c r="H11122" i="18"/>
  <c r="H11137" i="18" s="1"/>
  <c r="I11123" i="18"/>
  <c r="J11123" i="18" s="1"/>
  <c r="M11105" i="18"/>
  <c r="M11174" i="18"/>
  <c r="N11174" i="18"/>
  <c r="I14683" i="18" l="1"/>
  <c r="N5662" i="18"/>
  <c r="K14683" i="18"/>
  <c r="L5665" i="18"/>
  <c r="L5680" i="18" s="1"/>
  <c r="M14669" i="18"/>
  <c r="N14669" i="18" s="1"/>
  <c r="M14670" i="18"/>
  <c r="N14670" i="18" s="1"/>
  <c r="E5746" i="18"/>
  <c r="E5751" i="18"/>
  <c r="E5745" i="18"/>
  <c r="E5749" i="18"/>
  <c r="E5741" i="18"/>
  <c r="L5741" i="18" s="1"/>
  <c r="E5747" i="18"/>
  <c r="E5750" i="18"/>
  <c r="N14632" i="18"/>
  <c r="N14647" i="18" s="1"/>
  <c r="E5737" i="18"/>
  <c r="H5737" i="18" s="1"/>
  <c r="E5738" i="18"/>
  <c r="I5738" i="18" s="1"/>
  <c r="E5742" i="18"/>
  <c r="M5742" i="18" s="1"/>
  <c r="N5742" i="18" s="1"/>
  <c r="E5740" i="18"/>
  <c r="K5740" i="18" s="1"/>
  <c r="E5744" i="18"/>
  <c r="N14596" i="18"/>
  <c r="N14611" i="18" s="1"/>
  <c r="E5748" i="18"/>
  <c r="E5739" i="18"/>
  <c r="J5739" i="18" s="1"/>
  <c r="K5739" i="18" s="1"/>
  <c r="M14672" i="18"/>
  <c r="M5704" i="18"/>
  <c r="N5704" i="18" s="1"/>
  <c r="N5626" i="18"/>
  <c r="K14650" i="18"/>
  <c r="K14665" i="18" s="1"/>
  <c r="L5703" i="18"/>
  <c r="N14653" i="18"/>
  <c r="E14722" i="18" a="1"/>
  <c r="E14736" i="18" s="1"/>
  <c r="M14651" i="18"/>
  <c r="K5702" i="18"/>
  <c r="L5702" i="18" s="1"/>
  <c r="J14683" i="18"/>
  <c r="L14668" i="18"/>
  <c r="L14683" i="18" s="1"/>
  <c r="N5666" i="18"/>
  <c r="N5725" i="18"/>
  <c r="H5719" i="18"/>
  <c r="L5723" i="18"/>
  <c r="I5720" i="18"/>
  <c r="N5686" i="18"/>
  <c r="J5683" i="18"/>
  <c r="I5698" i="18"/>
  <c r="M14691" i="18"/>
  <c r="M5724" i="18"/>
  <c r="N5724" i="18" s="1"/>
  <c r="J5721" i="18"/>
  <c r="K5721" i="18" s="1"/>
  <c r="L5721" i="18" s="1"/>
  <c r="N14575" i="18"/>
  <c r="C14756" i="18"/>
  <c r="C14773" i="18" s="1"/>
  <c r="B14756" i="18"/>
  <c r="A14774" i="18"/>
  <c r="K5722" i="18"/>
  <c r="L5722" i="18" s="1"/>
  <c r="B5789" i="18"/>
  <c r="A5807" i="18"/>
  <c r="C5789" i="18"/>
  <c r="C5806" i="18" s="1"/>
  <c r="N14692" i="18"/>
  <c r="K14689" i="18"/>
  <c r="L14689" i="18" s="1"/>
  <c r="I14687" i="18"/>
  <c r="J14687" i="18" s="1"/>
  <c r="J14688" i="18"/>
  <c r="K14688" i="18" s="1"/>
  <c r="L14688" i="18" s="1"/>
  <c r="E14713" i="18"/>
  <c r="E14712" i="18"/>
  <c r="E14711" i="18"/>
  <c r="E14718" i="18"/>
  <c r="E14709" i="18"/>
  <c r="E14708" i="18"/>
  <c r="E14707" i="18"/>
  <c r="E14706" i="18"/>
  <c r="E14717" i="18"/>
  <c r="E14716" i="18"/>
  <c r="E14715" i="18"/>
  <c r="E14710" i="18"/>
  <c r="E14705" i="18"/>
  <c r="E14714" i="18"/>
  <c r="E14704" i="18"/>
  <c r="B14755" i="18"/>
  <c r="G14739" i="18"/>
  <c r="H14739" i="18"/>
  <c r="H14738" i="18"/>
  <c r="I14738" i="18"/>
  <c r="I14739" i="18"/>
  <c r="G14738" i="18"/>
  <c r="J14739" i="18"/>
  <c r="J14738" i="18"/>
  <c r="K14738" i="18"/>
  <c r="K14739" i="18"/>
  <c r="L14738" i="18"/>
  <c r="L14739" i="18"/>
  <c r="M14739" i="18"/>
  <c r="M14738" i="18"/>
  <c r="N14738" i="18"/>
  <c r="N14739" i="18"/>
  <c r="I5701" i="18"/>
  <c r="H5716" i="18"/>
  <c r="B5788" i="18"/>
  <c r="G5772" i="18"/>
  <c r="H5771" i="18"/>
  <c r="I5772" i="18"/>
  <c r="H5772" i="18"/>
  <c r="I5771" i="18"/>
  <c r="G5771" i="18"/>
  <c r="J5771" i="18"/>
  <c r="J5772" i="18"/>
  <c r="K5771" i="18"/>
  <c r="K5772" i="18"/>
  <c r="L5772" i="18"/>
  <c r="L5771" i="18"/>
  <c r="M5771" i="18"/>
  <c r="M5772" i="18"/>
  <c r="N5772" i="18"/>
  <c r="N5771" i="18"/>
  <c r="M5684" i="18"/>
  <c r="N5684" i="18" s="1"/>
  <c r="E5755" i="18" a="1"/>
  <c r="H14686" i="18"/>
  <c r="L14690" i="18"/>
  <c r="M14690" i="18" s="1"/>
  <c r="K11104" i="18"/>
  <c r="L11104" i="18" s="1"/>
  <c r="L11119" i="18" s="1"/>
  <c r="E11172" i="18"/>
  <c r="L11192" i="18"/>
  <c r="J11192" i="18"/>
  <c r="G11192" i="18"/>
  <c r="H11192" i="18"/>
  <c r="I11192" i="18"/>
  <c r="K11192" i="18"/>
  <c r="E11166" i="18"/>
  <c r="E11159" i="18"/>
  <c r="I11159" i="18" s="1"/>
  <c r="J11159" i="18" s="1"/>
  <c r="E11161" i="18"/>
  <c r="K11161" i="18" s="1"/>
  <c r="E11170" i="18"/>
  <c r="E11168" i="18"/>
  <c r="E11163" i="18"/>
  <c r="M11163" i="18" s="1"/>
  <c r="N11163" i="18" s="1"/>
  <c r="E11165" i="18"/>
  <c r="E11164" i="18"/>
  <c r="N11164" i="18" s="1"/>
  <c r="E11160" i="18"/>
  <c r="J11160" i="18" s="1"/>
  <c r="E11169" i="18"/>
  <c r="M11050" i="18"/>
  <c r="L11065" i="18"/>
  <c r="L11124" i="18"/>
  <c r="M11124" i="18" s="1"/>
  <c r="N11124" i="18" s="1"/>
  <c r="E11162" i="18"/>
  <c r="L11162" i="18" s="1"/>
  <c r="M11162" i="18" s="1"/>
  <c r="E11158" i="18"/>
  <c r="H11158" i="18" s="1"/>
  <c r="H11173" i="18" s="1"/>
  <c r="E11167" i="18"/>
  <c r="N11105" i="18"/>
  <c r="N11032" i="18"/>
  <c r="M11047" i="18"/>
  <c r="N11083" i="18"/>
  <c r="N11146" i="18"/>
  <c r="J11142" i="18"/>
  <c r="K11142" i="18" s="1"/>
  <c r="E11176" i="18" a="1"/>
  <c r="N11126" i="18"/>
  <c r="K11143" i="18"/>
  <c r="L11143" i="18" s="1"/>
  <c r="I11141" i="18"/>
  <c r="J11141" i="18" s="1"/>
  <c r="K11141" i="18" s="1"/>
  <c r="K11123" i="18"/>
  <c r="I11122" i="18"/>
  <c r="J11122" i="18" s="1"/>
  <c r="L11086" i="18"/>
  <c r="K11101" i="18"/>
  <c r="M11145" i="18"/>
  <c r="N11145" i="18" s="1"/>
  <c r="L11144" i="18"/>
  <c r="M11144" i="18" s="1"/>
  <c r="N11144" i="18" s="1"/>
  <c r="H11140" i="18"/>
  <c r="H11155" i="18" s="1"/>
  <c r="M11125" i="18"/>
  <c r="N11125" i="18" s="1"/>
  <c r="M11192" i="18"/>
  <c r="N11192" i="18"/>
  <c r="M5741" i="18" l="1"/>
  <c r="N5741" i="18" s="1"/>
  <c r="M14668" i="18"/>
  <c r="N14668" i="18" s="1"/>
  <c r="M5665" i="18"/>
  <c r="M5680" i="18" s="1"/>
  <c r="L5739" i="18"/>
  <c r="M5739" i="18" s="1"/>
  <c r="N5739" i="18" s="1"/>
  <c r="E14727" i="18"/>
  <c r="M14727" i="18" s="1"/>
  <c r="N14672" i="18"/>
  <c r="L14650" i="18"/>
  <c r="M14650" i="18" s="1"/>
  <c r="J5738" i="18"/>
  <c r="K5738" i="18" s="1"/>
  <c r="L5738" i="18" s="1"/>
  <c r="E14729" i="18"/>
  <c r="E14733" i="18"/>
  <c r="E14725" i="18"/>
  <c r="K14725" i="18" s="1"/>
  <c r="E14722" i="18"/>
  <c r="H14722" i="18" s="1"/>
  <c r="E14730" i="18"/>
  <c r="E14734" i="18"/>
  <c r="E14728" i="18"/>
  <c r="N14728" i="18" s="1"/>
  <c r="E14723" i="18"/>
  <c r="I14723" i="18" s="1"/>
  <c r="E14731" i="18"/>
  <c r="E14735" i="18"/>
  <c r="E14726" i="18"/>
  <c r="L14726" i="18" s="1"/>
  <c r="E14724" i="18"/>
  <c r="J14724" i="18" s="1"/>
  <c r="K14724" i="18" s="1"/>
  <c r="E14732" i="18"/>
  <c r="K14687" i="18"/>
  <c r="L14687" i="18" s="1"/>
  <c r="N14690" i="18"/>
  <c r="E14740" i="18" a="1"/>
  <c r="E14745" i="18" s="1"/>
  <c r="N14651" i="18"/>
  <c r="E5773" i="18" a="1"/>
  <c r="E5784" i="18" s="1"/>
  <c r="M5721" i="18"/>
  <c r="N5721" i="18" s="1"/>
  <c r="M5703" i="18"/>
  <c r="H14704" i="18"/>
  <c r="H14719" i="18" s="1"/>
  <c r="K14707" i="18"/>
  <c r="M14688" i="18"/>
  <c r="N14688" i="18" s="1"/>
  <c r="A14792" i="18"/>
  <c r="C14774" i="18"/>
  <c r="C14791" i="18" s="1"/>
  <c r="B14774" i="18"/>
  <c r="I5716" i="18"/>
  <c r="J5701" i="18"/>
  <c r="N14710" i="18"/>
  <c r="J14706" i="18"/>
  <c r="K14706" i="18" s="1"/>
  <c r="M14689" i="18"/>
  <c r="B5806" i="18"/>
  <c r="G5790" i="18"/>
  <c r="I5789" i="18"/>
  <c r="H5790" i="18"/>
  <c r="I5790" i="18"/>
  <c r="G5789" i="18"/>
  <c r="H5789" i="18"/>
  <c r="J5789" i="18"/>
  <c r="J5790" i="18"/>
  <c r="K5790" i="18"/>
  <c r="K5789" i="18"/>
  <c r="L5789" i="18"/>
  <c r="L5790" i="18"/>
  <c r="M5789" i="18"/>
  <c r="M5790" i="18"/>
  <c r="N5790" i="18"/>
  <c r="N5789" i="18"/>
  <c r="L5740" i="18"/>
  <c r="N14691" i="18"/>
  <c r="M5723" i="18"/>
  <c r="M5702" i="18"/>
  <c r="N5702" i="18" s="1"/>
  <c r="E5764" i="18"/>
  <c r="E5763" i="18"/>
  <c r="E5762" i="18"/>
  <c r="E5769" i="18"/>
  <c r="E5760" i="18"/>
  <c r="E5759" i="18"/>
  <c r="E5758" i="18"/>
  <c r="E5765" i="18"/>
  <c r="E5756" i="18"/>
  <c r="E5755" i="18"/>
  <c r="E5761" i="18"/>
  <c r="E5757" i="18"/>
  <c r="E5768" i="18"/>
  <c r="E5767" i="18"/>
  <c r="E5766" i="18"/>
  <c r="L14708" i="18"/>
  <c r="M14708" i="18" s="1"/>
  <c r="N14708" i="18" s="1"/>
  <c r="B14773" i="18"/>
  <c r="G14757" i="18"/>
  <c r="H14756" i="18"/>
  <c r="H14757" i="18"/>
  <c r="I14756" i="18"/>
  <c r="G14756" i="18"/>
  <c r="I14757" i="18"/>
  <c r="J14757" i="18"/>
  <c r="J14756" i="18"/>
  <c r="K14756" i="18"/>
  <c r="K14757" i="18"/>
  <c r="L14756" i="18"/>
  <c r="L14757" i="18"/>
  <c r="M14756" i="18"/>
  <c r="M14757" i="18"/>
  <c r="N14757" i="18"/>
  <c r="N14756" i="18"/>
  <c r="I5737" i="18"/>
  <c r="J5737" i="18" s="1"/>
  <c r="H5752" i="18"/>
  <c r="J5720" i="18"/>
  <c r="K5720" i="18" s="1"/>
  <c r="J5698" i="18"/>
  <c r="I14686" i="18"/>
  <c r="H14701" i="18"/>
  <c r="I14705" i="18"/>
  <c r="J14705" i="18" s="1"/>
  <c r="M14709" i="18"/>
  <c r="N14709" i="18" s="1"/>
  <c r="C5807" i="18"/>
  <c r="C5824" i="18" s="1"/>
  <c r="A5825" i="18"/>
  <c r="B5807" i="18"/>
  <c r="M5722" i="18"/>
  <c r="N5722" i="18" s="1"/>
  <c r="K5683" i="18"/>
  <c r="I5719" i="18"/>
  <c r="H5734" i="18"/>
  <c r="M11104" i="18"/>
  <c r="N11104" i="18" s="1"/>
  <c r="K11119" i="18"/>
  <c r="K11210" i="18"/>
  <c r="H11210" i="18"/>
  <c r="J11210" i="18"/>
  <c r="I11210" i="18"/>
  <c r="G11210" i="18"/>
  <c r="L11210" i="18"/>
  <c r="M11143" i="18"/>
  <c r="N11143" i="18" s="1"/>
  <c r="I11158" i="18"/>
  <c r="J11158" i="18" s="1"/>
  <c r="J11173" i="18" s="1"/>
  <c r="K11159" i="18"/>
  <c r="L11159" i="18" s="1"/>
  <c r="M11159" i="18" s="1"/>
  <c r="N11050" i="18"/>
  <c r="M11065" i="18"/>
  <c r="K11122" i="18"/>
  <c r="K11137" i="18" s="1"/>
  <c r="J11137" i="18"/>
  <c r="L11141" i="18"/>
  <c r="M11141" i="18" s="1"/>
  <c r="N11141" i="18" s="1"/>
  <c r="N11162" i="18"/>
  <c r="L11142" i="18"/>
  <c r="M11142" i="18" s="1"/>
  <c r="E11187" i="18"/>
  <c r="E11186" i="18"/>
  <c r="E11181" i="18"/>
  <c r="E11185" i="18"/>
  <c r="E11190" i="18"/>
  <c r="E11189" i="18"/>
  <c r="E11188" i="18"/>
  <c r="E11182" i="18"/>
  <c r="E11180" i="18"/>
  <c r="E11178" i="18"/>
  <c r="E11177" i="18"/>
  <c r="E11183" i="18"/>
  <c r="E11179" i="18"/>
  <c r="E11176" i="18"/>
  <c r="E11184" i="18"/>
  <c r="I11140" i="18"/>
  <c r="L11123" i="18"/>
  <c r="M11123" i="18" s="1"/>
  <c r="N11047" i="18"/>
  <c r="K11160" i="18"/>
  <c r="L11161" i="18"/>
  <c r="M11161" i="18" s="1"/>
  <c r="N11161" i="18" s="1"/>
  <c r="E11194" i="18" a="1"/>
  <c r="L11101" i="18"/>
  <c r="M11086" i="18"/>
  <c r="I11137" i="18"/>
  <c r="M11210" i="18"/>
  <c r="N11210" i="18"/>
  <c r="M14683" i="18" l="1"/>
  <c r="E14746" i="18"/>
  <c r="N14746" i="18" s="1"/>
  <c r="E14751" i="18"/>
  <c r="E14743" i="18"/>
  <c r="K14743" i="18" s="1"/>
  <c r="E14740" i="18"/>
  <c r="H14740" i="18" s="1"/>
  <c r="M5738" i="18"/>
  <c r="N5738" i="18" s="1"/>
  <c r="E14741" i="18"/>
  <c r="I14741" i="18" s="1"/>
  <c r="E14744" i="18"/>
  <c r="L14744" i="18" s="1"/>
  <c r="E14749" i="18"/>
  <c r="E5785" i="18"/>
  <c r="E14748" i="18"/>
  <c r="E14752" i="18"/>
  <c r="E14753" i="18"/>
  <c r="E14747" i="18"/>
  <c r="N14727" i="18"/>
  <c r="E14750" i="18"/>
  <c r="E14742" i="18"/>
  <c r="J14742" i="18" s="1"/>
  <c r="K14742" i="18" s="1"/>
  <c r="L14742" i="18" s="1"/>
  <c r="E14754" i="18"/>
  <c r="E5781" i="18"/>
  <c r="E5775" i="18"/>
  <c r="J5775" i="18" s="1"/>
  <c r="E5777" i="18"/>
  <c r="L5777" i="18" s="1"/>
  <c r="E5774" i="18"/>
  <c r="I5774" i="18" s="1"/>
  <c r="E5778" i="18"/>
  <c r="M5778" i="18" s="1"/>
  <c r="N5778" i="18" s="1"/>
  <c r="E5782" i="18"/>
  <c r="E5786" i="18"/>
  <c r="E5776" i="18"/>
  <c r="K5776" i="18" s="1"/>
  <c r="E5779" i="18"/>
  <c r="N5779" i="18" s="1"/>
  <c r="E5783" i="18"/>
  <c r="E5787" i="18"/>
  <c r="E5773" i="18"/>
  <c r="H5773" i="18" s="1"/>
  <c r="H5788" i="18" s="1"/>
  <c r="E5780" i="18"/>
  <c r="J5752" i="18"/>
  <c r="N5665" i="18"/>
  <c r="N5680" i="18" s="1"/>
  <c r="L14724" i="18"/>
  <c r="M14724" i="18" s="1"/>
  <c r="M14665" i="18"/>
  <c r="N14650" i="18"/>
  <c r="N14665" i="18" s="1"/>
  <c r="N14683" i="18"/>
  <c r="L14665" i="18"/>
  <c r="M14726" i="18"/>
  <c r="N14726" i="18" s="1"/>
  <c r="K5737" i="18"/>
  <c r="K5752" i="18" s="1"/>
  <c r="K14705" i="18"/>
  <c r="L14705" i="18" s="1"/>
  <c r="E14758" i="18" a="1"/>
  <c r="E14765" i="18" s="1"/>
  <c r="L14725" i="18"/>
  <c r="N5703" i="18"/>
  <c r="L14706" i="18"/>
  <c r="M14706" i="18" s="1"/>
  <c r="N14706" i="18" s="1"/>
  <c r="I14722" i="18"/>
  <c r="I14737" i="18" s="1"/>
  <c r="H14737" i="18"/>
  <c r="A5843" i="18"/>
  <c r="C5825" i="18"/>
  <c r="C5842" i="18" s="1"/>
  <c r="B5825" i="18"/>
  <c r="L5683" i="18"/>
  <c r="B5824" i="18"/>
  <c r="G5808" i="18"/>
  <c r="H5807" i="18"/>
  <c r="I5807" i="18"/>
  <c r="H5808" i="18"/>
  <c r="G5807" i="18"/>
  <c r="I5808" i="18"/>
  <c r="J5807" i="18"/>
  <c r="J5808" i="18"/>
  <c r="K5807" i="18"/>
  <c r="K5808" i="18"/>
  <c r="L5807" i="18"/>
  <c r="L5808" i="18"/>
  <c r="M5808" i="18"/>
  <c r="M5807" i="18"/>
  <c r="N5807" i="18"/>
  <c r="N5808" i="18"/>
  <c r="H5755" i="18"/>
  <c r="H5770" i="18" s="1"/>
  <c r="L5759" i="18"/>
  <c r="M5759" i="18" s="1"/>
  <c r="M5740" i="18"/>
  <c r="N14689" i="18"/>
  <c r="M5760" i="18"/>
  <c r="L14707" i="18"/>
  <c r="M14707" i="18" s="1"/>
  <c r="I14704" i="18"/>
  <c r="I14719" i="18" s="1"/>
  <c r="I5734" i="18"/>
  <c r="J5719" i="18"/>
  <c r="J5734" i="18" s="1"/>
  <c r="J5757" i="18"/>
  <c r="K5757" i="18" s="1"/>
  <c r="L5720" i="18"/>
  <c r="M5720" i="18" s="1"/>
  <c r="N5720" i="18" s="1"/>
  <c r="E5791" i="18" a="1"/>
  <c r="M14687" i="18"/>
  <c r="N14687" i="18" s="1"/>
  <c r="M14745" i="18"/>
  <c r="N14745" i="18" s="1"/>
  <c r="I5756" i="18"/>
  <c r="J5756" i="18" s="1"/>
  <c r="N5723" i="18"/>
  <c r="C14792" i="18"/>
  <c r="C14809" i="18" s="1"/>
  <c r="A14810" i="18"/>
  <c r="B14792" i="18"/>
  <c r="K5698" i="18"/>
  <c r="I14701" i="18"/>
  <c r="J14686" i="18"/>
  <c r="J14723" i="18"/>
  <c r="I5752" i="18"/>
  <c r="N5761" i="18"/>
  <c r="K5758" i="18"/>
  <c r="L5758" i="18" s="1"/>
  <c r="M5758" i="18" s="1"/>
  <c r="K5701" i="18"/>
  <c r="J5716" i="18"/>
  <c r="B14791" i="18"/>
  <c r="G14775" i="18"/>
  <c r="H14775" i="18"/>
  <c r="I14775" i="18"/>
  <c r="H14774" i="18"/>
  <c r="G14774" i="18"/>
  <c r="I14774" i="18"/>
  <c r="J14774" i="18"/>
  <c r="J14775" i="18"/>
  <c r="K14775" i="18"/>
  <c r="K14774" i="18"/>
  <c r="L14775" i="18"/>
  <c r="L14774" i="18"/>
  <c r="M14775" i="18"/>
  <c r="M14774" i="18"/>
  <c r="N14774" i="18"/>
  <c r="N14775" i="18"/>
  <c r="M11119" i="18"/>
  <c r="I11173" i="18"/>
  <c r="L11122" i="18"/>
  <c r="M11122" i="18" s="1"/>
  <c r="M11137" i="18" s="1"/>
  <c r="K11158" i="18"/>
  <c r="L11158" i="18" s="1"/>
  <c r="M11158" i="18" s="1"/>
  <c r="L11228" i="18"/>
  <c r="I11228" i="18"/>
  <c r="H11228" i="18"/>
  <c r="N11159" i="18"/>
  <c r="G11228" i="18"/>
  <c r="J11228" i="18"/>
  <c r="K11228" i="18"/>
  <c r="N11123" i="18"/>
  <c r="N11065" i="18"/>
  <c r="E11212" i="18" a="1"/>
  <c r="E11200" i="18"/>
  <c r="E11199" i="18"/>
  <c r="E11205" i="18"/>
  <c r="E11198" i="18"/>
  <c r="E11204" i="18"/>
  <c r="E11203" i="18"/>
  <c r="E11194" i="18"/>
  <c r="E11206" i="18"/>
  <c r="E11196" i="18"/>
  <c r="E11195" i="18"/>
  <c r="E11197" i="18"/>
  <c r="E11208" i="18"/>
  <c r="E11207" i="18"/>
  <c r="E11202" i="18"/>
  <c r="E11201" i="18"/>
  <c r="H11176" i="18"/>
  <c r="H11191" i="18" s="1"/>
  <c r="J11178" i="18"/>
  <c r="N11086" i="18"/>
  <c r="M11101" i="18"/>
  <c r="N11119" i="18"/>
  <c r="L11160" i="18"/>
  <c r="M11160" i="18" s="1"/>
  <c r="N11160" i="18" s="1"/>
  <c r="K11179" i="18"/>
  <c r="L11179" i="18" s="1"/>
  <c r="M11179" i="18" s="1"/>
  <c r="L11180" i="18"/>
  <c r="M11180" i="18" s="1"/>
  <c r="N11142" i="18"/>
  <c r="J11140" i="18"/>
  <c r="K11140" i="18" s="1"/>
  <c r="K11155" i="18" s="1"/>
  <c r="I11155" i="18"/>
  <c r="N11182" i="18"/>
  <c r="I11177" i="18"/>
  <c r="M11181" i="18"/>
  <c r="N11228" i="18"/>
  <c r="M11228" i="18"/>
  <c r="L14743" i="18" l="1"/>
  <c r="M14743" i="18" s="1"/>
  <c r="J14741" i="18"/>
  <c r="K14741" i="18" s="1"/>
  <c r="L14741" i="18" s="1"/>
  <c r="L5776" i="18"/>
  <c r="M5776" i="18" s="1"/>
  <c r="K5775" i="18"/>
  <c r="L5775" i="18" s="1"/>
  <c r="E14771" i="18"/>
  <c r="L5737" i="18"/>
  <c r="L5752" i="18" s="1"/>
  <c r="N14724" i="18"/>
  <c r="E14767" i="18"/>
  <c r="E14763" i="18"/>
  <c r="M14763" i="18" s="1"/>
  <c r="N14763" i="18" s="1"/>
  <c r="E14758" i="18"/>
  <c r="H14758" i="18" s="1"/>
  <c r="H14773" i="18" s="1"/>
  <c r="E14768" i="18"/>
  <c r="E14760" i="18"/>
  <c r="J14760" i="18" s="1"/>
  <c r="K14760" i="18" s="1"/>
  <c r="E14764" i="18"/>
  <c r="N14764" i="18" s="1"/>
  <c r="E14759" i="18"/>
  <c r="I14759" i="18" s="1"/>
  <c r="J14759" i="18" s="1"/>
  <c r="E14770" i="18"/>
  <c r="E14762" i="18"/>
  <c r="L14762" i="18" s="1"/>
  <c r="E14766" i="18"/>
  <c r="E14772" i="18"/>
  <c r="E14769" i="18"/>
  <c r="E14761" i="18"/>
  <c r="K14761" i="18" s="1"/>
  <c r="K5756" i="18"/>
  <c r="L5756" i="18" s="1"/>
  <c r="E14776" i="18" a="1"/>
  <c r="E14789" i="18" s="1"/>
  <c r="M14705" i="18"/>
  <c r="N14705" i="18" s="1"/>
  <c r="M14725" i="18"/>
  <c r="N14725" i="18" s="1"/>
  <c r="K5719" i="18"/>
  <c r="K5734" i="18" s="1"/>
  <c r="M14744" i="18"/>
  <c r="N14744" i="18" s="1"/>
  <c r="K5716" i="18"/>
  <c r="B14810" i="18"/>
  <c r="A14828" i="18"/>
  <c r="C14810" i="18"/>
  <c r="C14827" i="18" s="1"/>
  <c r="N14707" i="18"/>
  <c r="E5802" i="18"/>
  <c r="E5801" i="18"/>
  <c r="E5800" i="18"/>
  <c r="E5799" i="18"/>
  <c r="E5798" i="18"/>
  <c r="E5797" i="18"/>
  <c r="E5796" i="18"/>
  <c r="E5795" i="18"/>
  <c r="E5794" i="18"/>
  <c r="E5793" i="18"/>
  <c r="E5792" i="18"/>
  <c r="E5791" i="18"/>
  <c r="E5803" i="18"/>
  <c r="E5804" i="18"/>
  <c r="E5805" i="18"/>
  <c r="M5777" i="18"/>
  <c r="B5842" i="18"/>
  <c r="G5826" i="18"/>
  <c r="I5826" i="18"/>
  <c r="H5825" i="18"/>
  <c r="I5825" i="18"/>
  <c r="G5825" i="18"/>
  <c r="H5826" i="18"/>
  <c r="J5826" i="18"/>
  <c r="J5825" i="18"/>
  <c r="K5826" i="18"/>
  <c r="K5825" i="18"/>
  <c r="L5825" i="18"/>
  <c r="L5826" i="18"/>
  <c r="M5826" i="18"/>
  <c r="M5825" i="18"/>
  <c r="N5826" i="18"/>
  <c r="N5825" i="18"/>
  <c r="J5774" i="18"/>
  <c r="I5773" i="18"/>
  <c r="N5758" i="18"/>
  <c r="K14723" i="18"/>
  <c r="J14701" i="18"/>
  <c r="L5757" i="18"/>
  <c r="M5757" i="18" s="1"/>
  <c r="N5757" i="18" s="1"/>
  <c r="N5760" i="18"/>
  <c r="M14742" i="18"/>
  <c r="N14742" i="18" s="1"/>
  <c r="N5740" i="18"/>
  <c r="E5809" i="18" a="1"/>
  <c r="A5861" i="18"/>
  <c r="C5843" i="18"/>
  <c r="C5860" i="18" s="1"/>
  <c r="B5843" i="18"/>
  <c r="H14755" i="18"/>
  <c r="I14740" i="18"/>
  <c r="I14755" i="18" s="1"/>
  <c r="K14686" i="18"/>
  <c r="B14809" i="18"/>
  <c r="G14793" i="18"/>
  <c r="H14792" i="18"/>
  <c r="H14793" i="18"/>
  <c r="I14792" i="18"/>
  <c r="I14793" i="18"/>
  <c r="G14792" i="18"/>
  <c r="J14792" i="18"/>
  <c r="J14793" i="18"/>
  <c r="K14792" i="18"/>
  <c r="K14793" i="18"/>
  <c r="L14792" i="18"/>
  <c r="L14793" i="18"/>
  <c r="M14792" i="18"/>
  <c r="M14793" i="18"/>
  <c r="N14793" i="18"/>
  <c r="N14792" i="18"/>
  <c r="J14704" i="18"/>
  <c r="J14722" i="18"/>
  <c r="N5759" i="18"/>
  <c r="I5755" i="18"/>
  <c r="I5770" i="18" s="1"/>
  <c r="M5683" i="18"/>
  <c r="L5698" i="18"/>
  <c r="L5701" i="18"/>
  <c r="K11173" i="18"/>
  <c r="L11137" i="18"/>
  <c r="L11173" i="18"/>
  <c r="N11122" i="18"/>
  <c r="N11137" i="18" s="1"/>
  <c r="M11173" i="18"/>
  <c r="K11246" i="18"/>
  <c r="G11246" i="18"/>
  <c r="I11246" i="18"/>
  <c r="J11246" i="18"/>
  <c r="H11246" i="18"/>
  <c r="L11246" i="18"/>
  <c r="N11179" i="18"/>
  <c r="E11230" i="18" a="1"/>
  <c r="E11236" i="18" s="1"/>
  <c r="N11181" i="18"/>
  <c r="J11155" i="18"/>
  <c r="N11101" i="18"/>
  <c r="K11197" i="18"/>
  <c r="H11194" i="18"/>
  <c r="H11209" i="18" s="1"/>
  <c r="J11177" i="18"/>
  <c r="K11178" i="18"/>
  <c r="L11178" i="18" s="1"/>
  <c r="M11178" i="18" s="1"/>
  <c r="N11178" i="18" s="1"/>
  <c r="I11195" i="18"/>
  <c r="J11195" i="18" s="1"/>
  <c r="K11195" i="18" s="1"/>
  <c r="M11199" i="18"/>
  <c r="N11199" i="18" s="1"/>
  <c r="N11180" i="18"/>
  <c r="I11176" i="18"/>
  <c r="J11196" i="18"/>
  <c r="K11196" i="18" s="1"/>
  <c r="L11196" i="18" s="1"/>
  <c r="N11200" i="18"/>
  <c r="N11158" i="18"/>
  <c r="L11198" i="18"/>
  <c r="M11198" i="18" s="1"/>
  <c r="E11221" i="18"/>
  <c r="E11225" i="18"/>
  <c r="E11226" i="18"/>
  <c r="E11212" i="18"/>
  <c r="E11222" i="18"/>
  <c r="E11224" i="18"/>
  <c r="E11218" i="18"/>
  <c r="E11213" i="18"/>
  <c r="E11214" i="18"/>
  <c r="E11216" i="18"/>
  <c r="E11215" i="18"/>
  <c r="E11217" i="18"/>
  <c r="E11219" i="18"/>
  <c r="E11223" i="18"/>
  <c r="E11220" i="18"/>
  <c r="L11140" i="18"/>
  <c r="M11246" i="18"/>
  <c r="N11246" i="18"/>
  <c r="N14743" i="18" l="1"/>
  <c r="N5776" i="18"/>
  <c r="M5737" i="18"/>
  <c r="M5752" i="18" s="1"/>
  <c r="M5775" i="18"/>
  <c r="N5775" i="18" s="1"/>
  <c r="K14759" i="18"/>
  <c r="L14759" i="18" s="1"/>
  <c r="M14759" i="18" s="1"/>
  <c r="N14759" i="18" s="1"/>
  <c r="I14758" i="18"/>
  <c r="I14773" i="18" s="1"/>
  <c r="E14788" i="18"/>
  <c r="E14778" i="18"/>
  <c r="J14778" i="18" s="1"/>
  <c r="K14778" i="18" s="1"/>
  <c r="E14780" i="18"/>
  <c r="L14780" i="18" s="1"/>
  <c r="L5719" i="18"/>
  <c r="L5734" i="18" s="1"/>
  <c r="M14762" i="18"/>
  <c r="N14762" i="18" s="1"/>
  <c r="L14761" i="18"/>
  <c r="M14761" i="18" s="1"/>
  <c r="E14784" i="18"/>
  <c r="J14740" i="18"/>
  <c r="J14755" i="18" s="1"/>
  <c r="M5756" i="18"/>
  <c r="E14786" i="18"/>
  <c r="E14790" i="18"/>
  <c r="E14782" i="18"/>
  <c r="N14782" i="18" s="1"/>
  <c r="E14777" i="18"/>
  <c r="I14777" i="18" s="1"/>
  <c r="J14777" i="18" s="1"/>
  <c r="E14779" i="18"/>
  <c r="K14779" i="18" s="1"/>
  <c r="E14783" i="18"/>
  <c r="E14787" i="18"/>
  <c r="E14776" i="18"/>
  <c r="H14776" i="18" s="1"/>
  <c r="E14781" i="18"/>
  <c r="M14781" i="18" s="1"/>
  <c r="E14785" i="18"/>
  <c r="M14741" i="18"/>
  <c r="K14722" i="18"/>
  <c r="K14737" i="18" s="1"/>
  <c r="L14760" i="18"/>
  <c r="M14760" i="18" s="1"/>
  <c r="L5716" i="18"/>
  <c r="M5701" i="18"/>
  <c r="N5701" i="18" s="1"/>
  <c r="N5716" i="18" s="1"/>
  <c r="K14704" i="18"/>
  <c r="L14686" i="18"/>
  <c r="K14701" i="18"/>
  <c r="K5774" i="18"/>
  <c r="E5827" i="18" a="1"/>
  <c r="K5794" i="18"/>
  <c r="L5794" i="18" s="1"/>
  <c r="M5794" i="18" s="1"/>
  <c r="N5794" i="18" s="1"/>
  <c r="C14828" i="18"/>
  <c r="C14845" i="18" s="1"/>
  <c r="A14846" i="18"/>
  <c r="B14828" i="18"/>
  <c r="B5861" i="18"/>
  <c r="A5879" i="18"/>
  <c r="C5861" i="18"/>
  <c r="C5878" i="18" s="1"/>
  <c r="H5791" i="18"/>
  <c r="H5806" i="18" s="1"/>
  <c r="L5795" i="18"/>
  <c r="M5795" i="18" s="1"/>
  <c r="M5698" i="18"/>
  <c r="N5683" i="18"/>
  <c r="E14794" i="18" a="1"/>
  <c r="J5773" i="18"/>
  <c r="I5788" i="18"/>
  <c r="I5792" i="18"/>
  <c r="J5792" i="18" s="1"/>
  <c r="M5796" i="18"/>
  <c r="N5796" i="18" s="1"/>
  <c r="J14719" i="18"/>
  <c r="E5809" i="18"/>
  <c r="E5823" i="18"/>
  <c r="E5822" i="18"/>
  <c r="E5821" i="18"/>
  <c r="E5820" i="18"/>
  <c r="E5819" i="18"/>
  <c r="E5818" i="18"/>
  <c r="E5817" i="18"/>
  <c r="E5816" i="18"/>
  <c r="E5815" i="18"/>
  <c r="E5814" i="18"/>
  <c r="E5811" i="18"/>
  <c r="E5810" i="18"/>
  <c r="E5812" i="18"/>
  <c r="E5813" i="18"/>
  <c r="L14723" i="18"/>
  <c r="M14723" i="18" s="1"/>
  <c r="N14723" i="18" s="1"/>
  <c r="B14827" i="18"/>
  <c r="G14811" i="18"/>
  <c r="H14811" i="18"/>
  <c r="G14810" i="18"/>
  <c r="H14810" i="18"/>
  <c r="I14810" i="18"/>
  <c r="I14811" i="18"/>
  <c r="J14810" i="18"/>
  <c r="J14811" i="18"/>
  <c r="K14811" i="18"/>
  <c r="K14810" i="18"/>
  <c r="L14810" i="18"/>
  <c r="L14811" i="18"/>
  <c r="M14811" i="18"/>
  <c r="M14810" i="18"/>
  <c r="N14810" i="18"/>
  <c r="N14811" i="18"/>
  <c r="J14737" i="18"/>
  <c r="J5755" i="18"/>
  <c r="B5860" i="18"/>
  <c r="G5844" i="18"/>
  <c r="H5843" i="18"/>
  <c r="G5843" i="18"/>
  <c r="I5844" i="18"/>
  <c r="H5844" i="18"/>
  <c r="I5843" i="18"/>
  <c r="J5843" i="18"/>
  <c r="J5844" i="18"/>
  <c r="K5843" i="18"/>
  <c r="K5844" i="18"/>
  <c r="L5844" i="18"/>
  <c r="L5843" i="18"/>
  <c r="M5844" i="18"/>
  <c r="M5843" i="18"/>
  <c r="N5843" i="18"/>
  <c r="N5844" i="18"/>
  <c r="N5777" i="18"/>
  <c r="J5793" i="18"/>
  <c r="K5793" i="18" s="1"/>
  <c r="N5797" i="18"/>
  <c r="L11264" i="18"/>
  <c r="J11264" i="18"/>
  <c r="G11264" i="18"/>
  <c r="H11264" i="18"/>
  <c r="I11264" i="18"/>
  <c r="K11264" i="18"/>
  <c r="E11231" i="18"/>
  <c r="I11231" i="18" s="1"/>
  <c r="J11231" i="18" s="1"/>
  <c r="K11231" i="18" s="1"/>
  <c r="E11241" i="18"/>
  <c r="E11235" i="18"/>
  <c r="M11235" i="18" s="1"/>
  <c r="N11235" i="18" s="1"/>
  <c r="E11232" i="18"/>
  <c r="J11232" i="18" s="1"/>
  <c r="E11239" i="18"/>
  <c r="E11233" i="18"/>
  <c r="K11233" i="18" s="1"/>
  <c r="N11198" i="18"/>
  <c r="E11244" i="18"/>
  <c r="E11230" i="18"/>
  <c r="H11230" i="18" s="1"/>
  <c r="H11245" i="18" s="1"/>
  <c r="E11237" i="18"/>
  <c r="E11240" i="18"/>
  <c r="E11234" i="18"/>
  <c r="L11234" i="18" s="1"/>
  <c r="M11234" i="18" s="1"/>
  <c r="E11243" i="18"/>
  <c r="E11238" i="18"/>
  <c r="E11242" i="18"/>
  <c r="E11248" i="18" a="1"/>
  <c r="L11216" i="18"/>
  <c r="M11216" i="18" s="1"/>
  <c r="N11173" i="18"/>
  <c r="J11176" i="18"/>
  <c r="K11176" i="18" s="1"/>
  <c r="L11195" i="18"/>
  <c r="L11197" i="18"/>
  <c r="M11197" i="18" s="1"/>
  <c r="N11197" i="18" s="1"/>
  <c r="J11214" i="18"/>
  <c r="K11214" i="18" s="1"/>
  <c r="I11191" i="18"/>
  <c r="L11155" i="18"/>
  <c r="M11217" i="18"/>
  <c r="N11217" i="18" s="1"/>
  <c r="I11213" i="18"/>
  <c r="J11213" i="18" s="1"/>
  <c r="H11212" i="18"/>
  <c r="H11227" i="18" s="1"/>
  <c r="K11215" i="18"/>
  <c r="L11215" i="18" s="1"/>
  <c r="N11218" i="18"/>
  <c r="M11196" i="18"/>
  <c r="K11177" i="18"/>
  <c r="I11194" i="18"/>
  <c r="M11140" i="18"/>
  <c r="M11155" i="18" s="1"/>
  <c r="N11236" i="18"/>
  <c r="N11264" i="18"/>
  <c r="M11264" i="18"/>
  <c r="N5737" i="18" l="1"/>
  <c r="N5752" i="18" s="1"/>
  <c r="K14740" i="18"/>
  <c r="L14740" i="18" s="1"/>
  <c r="N14761" i="18"/>
  <c r="M14780" i="18"/>
  <c r="N14780" i="18" s="1"/>
  <c r="J14758" i="18"/>
  <c r="K14758" i="18" s="1"/>
  <c r="K14773" i="18" s="1"/>
  <c r="M5719" i="18"/>
  <c r="M5734" i="18" s="1"/>
  <c r="K14777" i="18"/>
  <c r="L14777" i="18" s="1"/>
  <c r="N5756" i="18"/>
  <c r="N14781" i="18"/>
  <c r="L14779" i="18"/>
  <c r="M14779" i="18" s="1"/>
  <c r="N14779" i="18" s="1"/>
  <c r="K5792" i="18"/>
  <c r="L5792" i="18" s="1"/>
  <c r="I5791" i="18"/>
  <c r="J5791" i="18" s="1"/>
  <c r="J5806" i="18" s="1"/>
  <c r="N14741" i="18"/>
  <c r="L14722" i="18"/>
  <c r="M14722" i="18" s="1"/>
  <c r="M14737" i="18" s="1"/>
  <c r="N5795" i="18"/>
  <c r="L14778" i="18"/>
  <c r="J5788" i="18"/>
  <c r="K5773" i="18"/>
  <c r="B5879" i="18"/>
  <c r="C5879" i="18"/>
  <c r="C5896" i="18" s="1"/>
  <c r="A5897" i="18"/>
  <c r="L5793" i="18"/>
  <c r="M5793" i="18" s="1"/>
  <c r="N5793" i="18" s="1"/>
  <c r="K5755" i="18"/>
  <c r="J5770" i="18"/>
  <c r="K5812" i="18"/>
  <c r="L5812" i="18" s="1"/>
  <c r="M5812" i="18" s="1"/>
  <c r="N5815" i="18"/>
  <c r="A14864" i="18"/>
  <c r="C14846" i="18"/>
  <c r="C14863" i="18" s="1"/>
  <c r="B14846" i="18"/>
  <c r="L5774" i="18"/>
  <c r="M5774" i="18" s="1"/>
  <c r="N5774" i="18" s="1"/>
  <c r="L14704" i="18"/>
  <c r="K14719" i="18"/>
  <c r="M14686" i="18"/>
  <c r="L14701" i="18"/>
  <c r="J5811" i="18"/>
  <c r="K5811" i="18" s="1"/>
  <c r="H14791" i="18"/>
  <c r="N5698" i="18"/>
  <c r="B5878" i="18"/>
  <c r="G5862" i="18"/>
  <c r="I5861" i="18"/>
  <c r="G5861" i="18"/>
  <c r="H5862" i="18"/>
  <c r="I5862" i="18"/>
  <c r="H5861" i="18"/>
  <c r="J5862" i="18"/>
  <c r="J5861" i="18"/>
  <c r="K5861" i="18"/>
  <c r="K5862" i="18"/>
  <c r="L5861" i="18"/>
  <c r="L5862" i="18"/>
  <c r="M5861" i="18"/>
  <c r="M5862" i="18"/>
  <c r="N5862" i="18"/>
  <c r="N5861" i="18"/>
  <c r="I5810" i="18"/>
  <c r="J5810" i="18" s="1"/>
  <c r="H5809" i="18"/>
  <c r="H5824" i="18" s="1"/>
  <c r="E5845" i="18" a="1"/>
  <c r="E14812" i="18" a="1"/>
  <c r="L5813" i="18"/>
  <c r="M5813" i="18" s="1"/>
  <c r="N5813" i="18" s="1"/>
  <c r="M5814" i="18"/>
  <c r="N5814" i="18" s="1"/>
  <c r="E14808" i="18"/>
  <c r="E14807" i="18"/>
  <c r="E14806" i="18"/>
  <c r="E14801" i="18"/>
  <c r="E14804" i="18"/>
  <c r="E14803" i="18"/>
  <c r="E14802" i="18"/>
  <c r="E14805" i="18"/>
  <c r="E14796" i="18"/>
  <c r="E14795" i="18"/>
  <c r="E14794" i="18"/>
  <c r="E14798" i="18"/>
  <c r="E14797" i="18"/>
  <c r="E14799" i="18"/>
  <c r="E14800" i="18"/>
  <c r="B14845" i="18"/>
  <c r="G14829" i="18"/>
  <c r="H14829" i="18"/>
  <c r="H14828" i="18"/>
  <c r="G14828" i="18"/>
  <c r="I14828" i="18"/>
  <c r="I14829" i="18"/>
  <c r="J14829" i="18"/>
  <c r="J14828" i="18"/>
  <c r="K14828" i="18"/>
  <c r="K14829" i="18"/>
  <c r="L14828" i="18"/>
  <c r="L14829" i="18"/>
  <c r="M14828" i="18"/>
  <c r="M14829" i="18"/>
  <c r="N14829" i="18"/>
  <c r="N14828" i="18"/>
  <c r="E5828" i="18"/>
  <c r="E5827" i="18"/>
  <c r="E5841" i="18"/>
  <c r="E5840" i="18"/>
  <c r="E5839" i="18"/>
  <c r="E5838" i="18"/>
  <c r="E5837" i="18"/>
  <c r="E5836" i="18"/>
  <c r="E5835" i="18"/>
  <c r="E5834" i="18"/>
  <c r="E5833" i="18"/>
  <c r="E5830" i="18"/>
  <c r="E5829" i="18"/>
  <c r="E5831" i="18"/>
  <c r="E5832" i="18"/>
  <c r="I14776" i="18"/>
  <c r="M5716" i="18"/>
  <c r="N14760" i="18"/>
  <c r="K11282" i="18"/>
  <c r="H11282" i="18"/>
  <c r="J11282" i="18"/>
  <c r="I11282" i="18"/>
  <c r="G11282" i="18"/>
  <c r="L11282" i="18"/>
  <c r="N11216" i="18"/>
  <c r="N11234" i="18"/>
  <c r="K11232" i="18"/>
  <c r="L11232" i="18" s="1"/>
  <c r="M11232" i="18" s="1"/>
  <c r="L11214" i="18"/>
  <c r="M11214" i="18" s="1"/>
  <c r="M11215" i="18"/>
  <c r="N11215" i="18" s="1"/>
  <c r="K11213" i="18"/>
  <c r="L11213" i="18" s="1"/>
  <c r="M11213" i="18" s="1"/>
  <c r="E11251" i="18"/>
  <c r="E11262" i="18"/>
  <c r="E11256" i="18"/>
  <c r="E11260" i="18"/>
  <c r="E11257" i="18"/>
  <c r="E11252" i="18"/>
  <c r="E11255" i="18"/>
  <c r="E11248" i="18"/>
  <c r="E11254" i="18"/>
  <c r="E11261" i="18"/>
  <c r="E11258" i="18"/>
  <c r="E11250" i="18"/>
  <c r="E11259" i="18"/>
  <c r="E11253" i="18"/>
  <c r="E11249" i="18"/>
  <c r="L11177" i="18"/>
  <c r="N11196" i="18"/>
  <c r="N11140" i="18"/>
  <c r="L11233" i="18"/>
  <c r="M11195" i="18"/>
  <c r="I11212" i="18"/>
  <c r="L11231" i="18"/>
  <c r="M11231" i="18" s="1"/>
  <c r="N11231" i="18" s="1"/>
  <c r="J11191" i="18"/>
  <c r="E11266" i="18" a="1"/>
  <c r="I11209" i="18"/>
  <c r="J11194" i="18"/>
  <c r="K11194" i="18" s="1"/>
  <c r="I11230" i="18"/>
  <c r="L11176" i="18"/>
  <c r="K11191" i="18"/>
  <c r="M11282" i="18"/>
  <c r="N11282" i="18"/>
  <c r="N5719" i="18" l="1"/>
  <c r="N5734" i="18" s="1"/>
  <c r="J14773" i="18"/>
  <c r="K14755" i="18"/>
  <c r="M5792" i="18"/>
  <c r="N5792" i="18" s="1"/>
  <c r="M14777" i="18"/>
  <c r="N14777" i="18" s="1"/>
  <c r="L14737" i="18"/>
  <c r="K5791" i="18"/>
  <c r="L5791" i="18" s="1"/>
  <c r="L5806" i="18" s="1"/>
  <c r="I5806" i="18"/>
  <c r="N14722" i="18"/>
  <c r="I5809" i="18"/>
  <c r="J5809" i="18" s="1"/>
  <c r="L14758" i="18"/>
  <c r="K5810" i="18"/>
  <c r="L5810" i="18" s="1"/>
  <c r="M5810" i="18" s="1"/>
  <c r="N5810" i="18" s="1"/>
  <c r="M14778" i="18"/>
  <c r="N14800" i="18"/>
  <c r="H14794" i="18"/>
  <c r="H14809" i="18" s="1"/>
  <c r="L5811" i="18"/>
  <c r="M5811" i="18" s="1"/>
  <c r="K5788" i="18"/>
  <c r="L5831" i="18"/>
  <c r="M5831" i="18" s="1"/>
  <c r="H5827" i="18"/>
  <c r="H5842" i="18" s="1"/>
  <c r="E14830" i="18" a="1"/>
  <c r="M14799" i="18"/>
  <c r="N14799" i="18" s="1"/>
  <c r="I14795" i="18"/>
  <c r="L14755" i="18"/>
  <c r="N5812" i="18"/>
  <c r="C5897" i="18"/>
  <c r="C5914" i="18" s="1"/>
  <c r="A5915" i="18"/>
  <c r="B5897" i="18"/>
  <c r="L5773" i="18"/>
  <c r="L5788" i="18" s="1"/>
  <c r="I14791" i="18"/>
  <c r="J14776" i="18"/>
  <c r="J14791" i="18" s="1"/>
  <c r="M5832" i="18"/>
  <c r="N5832" i="18" s="1"/>
  <c r="N5833" i="18"/>
  <c r="E14815" i="18"/>
  <c r="E14814" i="18"/>
  <c r="E14813" i="18"/>
  <c r="E14812" i="18"/>
  <c r="E14826" i="18"/>
  <c r="E14825" i="18"/>
  <c r="E14820" i="18"/>
  <c r="E14822" i="18"/>
  <c r="E14824" i="18"/>
  <c r="E14818" i="18"/>
  <c r="E14816" i="18"/>
  <c r="E14819" i="18"/>
  <c r="E14817" i="18"/>
  <c r="E14821" i="18"/>
  <c r="E14823" i="18"/>
  <c r="J5829" i="18"/>
  <c r="K5829" i="18" s="1"/>
  <c r="L5829" i="18" s="1"/>
  <c r="I5828" i="18"/>
  <c r="J5828" i="18" s="1"/>
  <c r="K14797" i="18"/>
  <c r="J14796" i="18"/>
  <c r="K14796" i="18" s="1"/>
  <c r="E5859" i="18"/>
  <c r="E5858" i="18"/>
  <c r="E5857" i="18"/>
  <c r="E5848" i="18"/>
  <c r="E5855" i="18"/>
  <c r="E5854" i="18"/>
  <c r="E5853" i="18"/>
  <c r="E5856" i="18"/>
  <c r="E5851" i="18"/>
  <c r="E5850" i="18"/>
  <c r="E5849" i="18"/>
  <c r="E5852" i="18"/>
  <c r="E5845" i="18"/>
  <c r="E5846" i="18"/>
  <c r="E5847" i="18"/>
  <c r="E5863" i="18" a="1"/>
  <c r="C14864" i="18"/>
  <c r="C14881" i="18" s="1"/>
  <c r="A14882" i="18"/>
  <c r="B14864" i="18"/>
  <c r="B14863" i="18"/>
  <c r="G14847" i="18"/>
  <c r="H14847" i="18"/>
  <c r="I14847" i="18"/>
  <c r="G14846" i="18"/>
  <c r="I14846" i="18"/>
  <c r="H14846" i="18"/>
  <c r="J14847" i="18"/>
  <c r="J14846" i="18"/>
  <c r="K14847" i="18"/>
  <c r="K14846" i="18"/>
  <c r="L14847" i="18"/>
  <c r="L14846" i="18"/>
  <c r="M14847" i="18"/>
  <c r="M14846" i="18"/>
  <c r="N14846" i="18"/>
  <c r="N14847" i="18"/>
  <c r="K5830" i="18"/>
  <c r="L5830" i="18" s="1"/>
  <c r="L14798" i="18"/>
  <c r="M14740" i="18"/>
  <c r="M14701" i="18"/>
  <c r="N14686" i="18"/>
  <c r="L14719" i="18"/>
  <c r="M14704" i="18"/>
  <c r="K5770" i="18"/>
  <c r="L5755" i="18"/>
  <c r="B5896" i="18"/>
  <c r="G5880" i="18"/>
  <c r="G5879" i="18"/>
  <c r="H5880" i="18"/>
  <c r="I5879" i="18"/>
  <c r="H5879" i="18"/>
  <c r="I5880" i="18"/>
  <c r="J5880" i="18"/>
  <c r="J5879" i="18"/>
  <c r="K5879" i="18"/>
  <c r="K5880" i="18"/>
  <c r="L5880" i="18"/>
  <c r="L5879" i="18"/>
  <c r="M5880" i="18"/>
  <c r="M5879" i="18"/>
  <c r="N5879" i="18"/>
  <c r="N5880" i="18"/>
  <c r="L11300" i="18"/>
  <c r="I11300" i="18"/>
  <c r="H11300" i="18"/>
  <c r="N11213" i="18"/>
  <c r="G11300" i="18"/>
  <c r="J11300" i="18"/>
  <c r="K11300" i="18"/>
  <c r="N11214" i="18"/>
  <c r="N11232" i="18"/>
  <c r="K11209" i="18"/>
  <c r="E11277" i="18"/>
  <c r="E11276" i="18"/>
  <c r="E11266" i="18"/>
  <c r="E11278" i="18"/>
  <c r="E11273" i="18"/>
  <c r="E11272" i="18"/>
  <c r="E11270" i="18"/>
  <c r="E11269" i="18"/>
  <c r="E11268" i="18"/>
  <c r="E11267" i="18"/>
  <c r="E11280" i="18"/>
  <c r="E11274" i="18"/>
  <c r="E11275" i="18"/>
  <c r="E11279" i="18"/>
  <c r="E11271" i="18"/>
  <c r="N11155" i="18"/>
  <c r="N11254" i="18"/>
  <c r="K11251" i="18"/>
  <c r="M11233" i="18"/>
  <c r="E11284" i="18" a="1"/>
  <c r="I11245" i="18"/>
  <c r="J11230" i="18"/>
  <c r="J11245" i="18" s="1"/>
  <c r="M11177" i="18"/>
  <c r="J11250" i="18"/>
  <c r="K11250" i="18" s="1"/>
  <c r="L11250" i="18" s="1"/>
  <c r="H11248" i="18"/>
  <c r="H11263" i="18" s="1"/>
  <c r="L11191" i="18"/>
  <c r="M11176" i="18"/>
  <c r="N11176" i="18" s="1"/>
  <c r="J11212" i="18"/>
  <c r="I11227" i="18"/>
  <c r="I11249" i="18"/>
  <c r="J11249" i="18" s="1"/>
  <c r="J11209" i="18"/>
  <c r="N11195" i="18"/>
  <c r="M11253" i="18"/>
  <c r="N11253" i="18" s="1"/>
  <c r="L11252" i="18"/>
  <c r="M11252" i="18" s="1"/>
  <c r="L11194" i="18"/>
  <c r="L11209" i="18" s="1"/>
  <c r="N11300" i="18"/>
  <c r="M11300" i="18"/>
  <c r="K5806" i="18" l="1"/>
  <c r="N14737" i="18"/>
  <c r="M5791" i="18"/>
  <c r="M5806" i="18" s="1"/>
  <c r="I5824" i="18"/>
  <c r="M5773" i="18"/>
  <c r="M5788" i="18" s="1"/>
  <c r="I14794" i="18"/>
  <c r="I14809" i="18" s="1"/>
  <c r="L14773" i="18"/>
  <c r="M14758" i="18"/>
  <c r="K14776" i="18"/>
  <c r="L14776" i="18" s="1"/>
  <c r="M14776" i="18" s="1"/>
  <c r="M14791" i="18" s="1"/>
  <c r="N14778" i="18"/>
  <c r="I5827" i="18"/>
  <c r="J5827" i="18" s="1"/>
  <c r="J5842" i="18" s="1"/>
  <c r="L14796" i="18"/>
  <c r="M14796" i="18" s="1"/>
  <c r="N14818" i="18"/>
  <c r="E5881" i="18" a="1"/>
  <c r="M5755" i="18"/>
  <c r="L5770" i="18"/>
  <c r="B14881" i="18"/>
  <c r="G14865" i="18"/>
  <c r="H14864" i="18"/>
  <c r="G14864" i="18"/>
  <c r="H14865" i="18"/>
  <c r="I14864" i="18"/>
  <c r="I14865" i="18"/>
  <c r="J14865" i="18"/>
  <c r="J14864" i="18"/>
  <c r="K14864" i="18"/>
  <c r="K14865" i="18"/>
  <c r="L14864" i="18"/>
  <c r="L14865" i="18"/>
  <c r="M14865" i="18"/>
  <c r="M14864" i="18"/>
  <c r="N14865" i="18"/>
  <c r="N14864" i="18"/>
  <c r="E5866" i="18"/>
  <c r="E5865" i="18"/>
  <c r="E5864" i="18"/>
  <c r="E5871" i="18"/>
  <c r="E5877" i="18"/>
  <c r="E5876" i="18"/>
  <c r="E5867" i="18"/>
  <c r="E5874" i="18"/>
  <c r="E5873" i="18"/>
  <c r="E5872" i="18"/>
  <c r="E5863" i="18"/>
  <c r="E5868" i="18"/>
  <c r="E5875" i="18"/>
  <c r="E5869" i="18"/>
  <c r="E5870" i="18"/>
  <c r="H5845" i="18"/>
  <c r="N5851" i="18"/>
  <c r="L14797" i="18"/>
  <c r="M14797" i="18" s="1"/>
  <c r="N14797" i="18" s="1"/>
  <c r="M5829" i="18"/>
  <c r="N5829" i="18" s="1"/>
  <c r="M14817" i="18"/>
  <c r="N14817" i="18" s="1"/>
  <c r="K14815" i="18"/>
  <c r="L14815" i="18" s="1"/>
  <c r="J14795" i="18"/>
  <c r="K14795" i="18" s="1"/>
  <c r="E14830" i="18"/>
  <c r="E14844" i="18"/>
  <c r="E14839" i="18"/>
  <c r="E14842" i="18"/>
  <c r="E14841" i="18"/>
  <c r="E14840" i="18"/>
  <c r="E14843" i="18"/>
  <c r="E14834" i="18"/>
  <c r="E14833" i="18"/>
  <c r="E14832" i="18"/>
  <c r="E14831" i="18"/>
  <c r="E14836" i="18"/>
  <c r="E14835" i="18"/>
  <c r="E14837" i="18"/>
  <c r="E14838" i="18"/>
  <c r="I5846" i="18"/>
  <c r="J5846" i="18" s="1"/>
  <c r="K5846" i="18" s="1"/>
  <c r="M5850" i="18"/>
  <c r="N5850" i="18" s="1"/>
  <c r="M14798" i="18"/>
  <c r="N14798" i="18" s="1"/>
  <c r="E14848" i="18" a="1"/>
  <c r="B14882" i="18"/>
  <c r="A14900" i="18"/>
  <c r="C14882" i="18"/>
  <c r="C14899" i="18" s="1"/>
  <c r="J5824" i="18"/>
  <c r="K5809" i="18"/>
  <c r="K5848" i="18"/>
  <c r="L5848" i="18" s="1"/>
  <c r="K5828" i="18"/>
  <c r="L5828" i="18" s="1"/>
  <c r="H14812" i="18"/>
  <c r="H14827" i="18" s="1"/>
  <c r="B5914" i="18"/>
  <c r="G5898" i="18"/>
  <c r="I5898" i="18"/>
  <c r="H5898" i="18"/>
  <c r="I5897" i="18"/>
  <c r="H5897" i="18"/>
  <c r="G5897" i="18"/>
  <c r="J5897" i="18"/>
  <c r="J5898" i="18"/>
  <c r="K5898" i="18"/>
  <c r="K5897" i="18"/>
  <c r="L5897" i="18"/>
  <c r="L5898" i="18"/>
  <c r="M5898" i="18"/>
  <c r="M5897" i="18"/>
  <c r="N5898" i="18"/>
  <c r="N5897" i="18"/>
  <c r="N5831" i="18"/>
  <c r="J14814" i="18"/>
  <c r="M14719" i="18"/>
  <c r="N14704" i="18"/>
  <c r="N14701" i="18"/>
  <c r="M14755" i="18"/>
  <c r="N14740" i="18"/>
  <c r="M5830" i="18"/>
  <c r="N5811" i="18"/>
  <c r="J5847" i="18"/>
  <c r="L5849" i="18"/>
  <c r="M5849" i="18" s="1"/>
  <c r="L14816" i="18"/>
  <c r="M14816" i="18" s="1"/>
  <c r="I14813" i="18"/>
  <c r="J14813" i="18" s="1"/>
  <c r="A5933" i="18"/>
  <c r="C5915" i="18"/>
  <c r="C5932" i="18" s="1"/>
  <c r="B5915" i="18"/>
  <c r="K11318" i="18"/>
  <c r="G11318" i="18"/>
  <c r="I11318" i="18"/>
  <c r="J11318" i="18"/>
  <c r="H11318" i="18"/>
  <c r="L11318" i="18"/>
  <c r="M11191" i="18"/>
  <c r="N11252" i="18"/>
  <c r="K11249" i="18"/>
  <c r="L11249" i="18" s="1"/>
  <c r="M11249" i="18" s="1"/>
  <c r="I11248" i="18"/>
  <c r="M11271" i="18"/>
  <c r="N11271" i="18" s="1"/>
  <c r="L11270" i="18"/>
  <c r="M11270" i="18" s="1"/>
  <c r="N11270" i="18" s="1"/>
  <c r="H11266" i="18"/>
  <c r="H11281" i="18" s="1"/>
  <c r="K11212" i="18"/>
  <c r="J11227" i="18"/>
  <c r="M11250" i="18"/>
  <c r="N11250" i="18" s="1"/>
  <c r="I11267" i="18"/>
  <c r="J11267" i="18" s="1"/>
  <c r="N11272" i="18"/>
  <c r="M11194" i="18"/>
  <c r="M11209" i="18" s="1"/>
  <c r="E11302" i="18" a="1"/>
  <c r="J11268" i="18"/>
  <c r="K11268" i="18" s="1"/>
  <c r="K11230" i="18"/>
  <c r="K11245" i="18" s="1"/>
  <c r="N11177" i="18"/>
  <c r="E11288" i="18"/>
  <c r="E11289" i="18"/>
  <c r="E11291" i="18"/>
  <c r="E11287" i="18"/>
  <c r="E11285" i="18"/>
  <c r="E11295" i="18"/>
  <c r="E11297" i="18"/>
  <c r="E11290" i="18"/>
  <c r="E11292" i="18"/>
  <c r="E11293" i="18"/>
  <c r="E11286" i="18"/>
  <c r="E11298" i="18"/>
  <c r="E11284" i="18"/>
  <c r="E11296" i="18"/>
  <c r="E11294" i="18"/>
  <c r="L11251" i="18"/>
  <c r="K11269" i="18"/>
  <c r="L11269" i="18" s="1"/>
  <c r="M11269" i="18" s="1"/>
  <c r="N11233" i="18"/>
  <c r="M11318" i="18"/>
  <c r="N11318" i="18"/>
  <c r="N5791" i="18" l="1"/>
  <c r="N5806" i="18" s="1"/>
  <c r="J14794" i="18"/>
  <c r="K14791" i="18"/>
  <c r="N5773" i="18"/>
  <c r="I5842" i="18"/>
  <c r="N14758" i="18"/>
  <c r="N14773" i="18" s="1"/>
  <c r="M14773" i="18"/>
  <c r="N14796" i="18"/>
  <c r="N14816" i="18"/>
  <c r="K5847" i="18"/>
  <c r="M14815" i="18"/>
  <c r="K5827" i="18"/>
  <c r="K5842" i="18" s="1"/>
  <c r="M5828" i="18"/>
  <c r="N5828" i="18" s="1"/>
  <c r="N5830" i="18"/>
  <c r="N14719" i="18"/>
  <c r="B5933" i="18"/>
  <c r="A5951" i="18"/>
  <c r="C5933" i="18"/>
  <c r="C5950" i="18" s="1"/>
  <c r="N5849" i="18"/>
  <c r="E5899" i="18" a="1"/>
  <c r="I14812" i="18"/>
  <c r="K5824" i="18"/>
  <c r="L5809" i="18"/>
  <c r="M5809" i="18" s="1"/>
  <c r="M5824" i="18" s="1"/>
  <c r="B14899" i="18"/>
  <c r="G14883" i="18"/>
  <c r="H14883" i="18"/>
  <c r="H14882" i="18"/>
  <c r="I14882" i="18"/>
  <c r="G14882" i="18"/>
  <c r="I14883" i="18"/>
  <c r="J14882" i="18"/>
  <c r="J14883" i="18"/>
  <c r="K14883" i="18"/>
  <c r="K14882" i="18"/>
  <c r="L14882" i="18"/>
  <c r="L14883" i="18"/>
  <c r="M14883" i="18"/>
  <c r="M14882" i="18"/>
  <c r="N14882" i="18"/>
  <c r="N14883" i="18"/>
  <c r="E14849" i="18"/>
  <c r="E14848" i="18"/>
  <c r="E14858" i="18"/>
  <c r="E14861" i="18"/>
  <c r="E14860" i="18"/>
  <c r="E14859" i="18"/>
  <c r="E14862" i="18"/>
  <c r="E14857" i="18"/>
  <c r="E14856" i="18"/>
  <c r="E14855" i="18"/>
  <c r="E14854" i="18"/>
  <c r="E14852" i="18"/>
  <c r="E14851" i="18"/>
  <c r="E14853" i="18"/>
  <c r="E14850" i="18"/>
  <c r="J14832" i="18"/>
  <c r="K14832" i="18" s="1"/>
  <c r="H5863" i="18"/>
  <c r="H5878" i="18" s="1"/>
  <c r="L5867" i="18"/>
  <c r="I5864" i="18"/>
  <c r="J5864" i="18" s="1"/>
  <c r="E14866" i="18" a="1"/>
  <c r="N5755" i="18"/>
  <c r="M5770" i="18"/>
  <c r="L14795" i="18"/>
  <c r="M14795" i="18" s="1"/>
  <c r="N14795" i="18" s="1"/>
  <c r="M14835" i="18"/>
  <c r="K14833" i="18"/>
  <c r="L14833" i="18" s="1"/>
  <c r="H14830" i="18"/>
  <c r="H14845" i="18" s="1"/>
  <c r="B5932" i="18"/>
  <c r="G5916" i="18"/>
  <c r="H5915" i="18"/>
  <c r="I5916" i="18"/>
  <c r="H5916" i="18"/>
  <c r="I5915" i="18"/>
  <c r="G5915" i="18"/>
  <c r="J5915" i="18"/>
  <c r="J5916" i="18"/>
  <c r="K5916" i="18"/>
  <c r="K5915" i="18"/>
  <c r="L5916" i="18"/>
  <c r="L5915" i="18"/>
  <c r="M5915" i="18"/>
  <c r="M5916" i="18"/>
  <c r="N5915" i="18"/>
  <c r="N5916" i="18"/>
  <c r="K14814" i="18"/>
  <c r="N14776" i="18"/>
  <c r="N14836" i="18"/>
  <c r="L14834" i="18"/>
  <c r="K5866" i="18"/>
  <c r="L5866" i="18" s="1"/>
  <c r="I5845" i="18"/>
  <c r="I5860" i="18" s="1"/>
  <c r="H5860" i="18"/>
  <c r="N5869" i="18"/>
  <c r="J5865" i="18"/>
  <c r="K14813" i="18"/>
  <c r="N14755" i="18"/>
  <c r="L14791" i="18"/>
  <c r="M5848" i="18"/>
  <c r="C14900" i="18"/>
  <c r="C14917" i="18" s="1"/>
  <c r="A14918" i="18"/>
  <c r="B14900" i="18"/>
  <c r="L5846" i="18"/>
  <c r="M5846" i="18" s="1"/>
  <c r="I14831" i="18"/>
  <c r="M5868" i="18"/>
  <c r="N5868" i="18" s="1"/>
  <c r="E5885" i="18"/>
  <c r="E5884" i="18"/>
  <c r="E5883" i="18"/>
  <c r="E5890" i="18"/>
  <c r="E5881" i="18"/>
  <c r="E5895" i="18"/>
  <c r="E5886" i="18"/>
  <c r="E5893" i="18"/>
  <c r="E5892" i="18"/>
  <c r="E5891" i="18"/>
  <c r="E5882" i="18"/>
  <c r="E5887" i="18"/>
  <c r="E5894" i="18"/>
  <c r="E5889" i="18"/>
  <c r="E5888" i="18"/>
  <c r="L11336" i="18"/>
  <c r="J11336" i="18"/>
  <c r="G11336" i="18"/>
  <c r="H11336" i="18"/>
  <c r="I11336" i="18"/>
  <c r="K11336" i="18"/>
  <c r="I11266" i="18"/>
  <c r="I11281" i="18" s="1"/>
  <c r="N11269" i="18"/>
  <c r="N11249" i="18"/>
  <c r="E11320" i="18" a="1"/>
  <c r="J11286" i="18"/>
  <c r="N11191" i="18"/>
  <c r="K11267" i="18"/>
  <c r="L11267" i="18" s="1"/>
  <c r="J11248" i="18"/>
  <c r="I11263" i="18"/>
  <c r="N11194" i="18"/>
  <c r="M11289" i="18"/>
  <c r="N11289" i="18" s="1"/>
  <c r="E11310" i="18"/>
  <c r="E11309" i="18"/>
  <c r="E11308" i="18"/>
  <c r="E11307" i="18"/>
  <c r="E11306" i="18"/>
  <c r="E11305" i="18"/>
  <c r="E11304" i="18"/>
  <c r="E11303" i="18"/>
  <c r="E11314" i="18"/>
  <c r="E11313" i="18"/>
  <c r="E11312" i="18"/>
  <c r="E11311" i="18"/>
  <c r="E11302" i="18"/>
  <c r="E11316" i="18"/>
  <c r="E11315" i="18"/>
  <c r="M11251" i="18"/>
  <c r="N11251" i="18" s="1"/>
  <c r="H11284" i="18"/>
  <c r="H11299" i="18" s="1"/>
  <c r="I11285" i="18"/>
  <c r="J11285" i="18" s="1"/>
  <c r="L11288" i="18"/>
  <c r="M11288" i="18" s="1"/>
  <c r="N11290" i="18"/>
  <c r="K11287" i="18"/>
  <c r="L11287" i="18" s="1"/>
  <c r="M11287" i="18" s="1"/>
  <c r="L11268" i="18"/>
  <c r="L11230" i="18"/>
  <c r="K11227" i="18"/>
  <c r="L11212" i="18"/>
  <c r="M11336" i="18"/>
  <c r="N11336" i="18"/>
  <c r="K14794" i="18" l="1"/>
  <c r="K14809" i="18" s="1"/>
  <c r="J14809" i="18"/>
  <c r="N14815" i="18"/>
  <c r="N5788" i="18"/>
  <c r="L5827" i="18"/>
  <c r="L5842" i="18" s="1"/>
  <c r="L5847" i="18"/>
  <c r="M5847" i="18" s="1"/>
  <c r="N5809" i="18"/>
  <c r="N5824" i="18" s="1"/>
  <c r="M5866" i="18"/>
  <c r="N5866" i="18" s="1"/>
  <c r="I14830" i="18"/>
  <c r="I14845" i="18" s="1"/>
  <c r="N5887" i="18"/>
  <c r="L14814" i="18"/>
  <c r="M14814" i="18" s="1"/>
  <c r="N14814" i="18" s="1"/>
  <c r="I5882" i="18"/>
  <c r="J5882" i="18" s="1"/>
  <c r="M5886" i="18"/>
  <c r="N5886" i="18" s="1"/>
  <c r="J5883" i="18"/>
  <c r="K5883" i="18" s="1"/>
  <c r="L5883" i="18" s="1"/>
  <c r="M5883" i="18" s="1"/>
  <c r="J5845" i="18"/>
  <c r="K5845" i="18" s="1"/>
  <c r="K5860" i="18" s="1"/>
  <c r="B14917" i="18"/>
  <c r="G14901" i="18"/>
  <c r="H14900" i="18"/>
  <c r="H14901" i="18"/>
  <c r="I14900" i="18"/>
  <c r="I14901" i="18"/>
  <c r="G14900" i="18"/>
  <c r="J14901" i="18"/>
  <c r="J14900" i="18"/>
  <c r="K14900" i="18"/>
  <c r="K14901" i="18"/>
  <c r="L14900" i="18"/>
  <c r="L14901" i="18"/>
  <c r="M14900" i="18"/>
  <c r="M14901" i="18"/>
  <c r="N14901" i="18"/>
  <c r="N14900" i="18"/>
  <c r="K5865" i="18"/>
  <c r="L5865" i="18" s="1"/>
  <c r="N14791" i="18"/>
  <c r="M14833" i="18"/>
  <c r="N14835" i="18"/>
  <c r="I5863" i="18"/>
  <c r="J5863" i="18" s="1"/>
  <c r="L14852" i="18"/>
  <c r="M14852" i="18" s="1"/>
  <c r="E14884" i="18" a="1"/>
  <c r="C5951" i="18"/>
  <c r="C5968" i="18" s="1"/>
  <c r="A5969" i="18"/>
  <c r="B5951" i="18"/>
  <c r="K14851" i="18"/>
  <c r="L14851" i="18" s="1"/>
  <c r="M14851" i="18" s="1"/>
  <c r="I14849" i="18"/>
  <c r="J14849" i="18" s="1"/>
  <c r="K5884" i="18"/>
  <c r="L5884" i="18" s="1"/>
  <c r="A14936" i="18"/>
  <c r="C14918" i="18"/>
  <c r="C14935" i="18" s="1"/>
  <c r="B14918" i="18"/>
  <c r="L14813" i="18"/>
  <c r="M14813" i="18" s="1"/>
  <c r="N14813" i="18" s="1"/>
  <c r="E5917" i="18" a="1"/>
  <c r="N14833" i="18"/>
  <c r="K5864" i="18"/>
  <c r="L5864" i="18" s="1"/>
  <c r="M5867" i="18"/>
  <c r="N5867" i="18" s="1"/>
  <c r="N5846" i="18"/>
  <c r="J14850" i="18"/>
  <c r="K14850" i="18" s="1"/>
  <c r="N14854" i="18"/>
  <c r="N5848" i="18"/>
  <c r="J14812" i="18"/>
  <c r="I14827" i="18"/>
  <c r="B5950" i="18"/>
  <c r="G5934" i="18"/>
  <c r="I5933" i="18"/>
  <c r="H5934" i="18"/>
  <c r="I5934" i="18"/>
  <c r="G5933" i="18"/>
  <c r="H5933" i="18"/>
  <c r="J5934" i="18"/>
  <c r="J5933" i="18"/>
  <c r="K5934" i="18"/>
  <c r="K5933" i="18"/>
  <c r="L5934" i="18"/>
  <c r="L5933" i="18"/>
  <c r="M5933" i="18"/>
  <c r="M5934" i="18"/>
  <c r="N5934" i="18"/>
  <c r="N5933" i="18"/>
  <c r="H5881" i="18"/>
  <c r="H5896" i="18" s="1"/>
  <c r="L5885" i="18"/>
  <c r="J14831" i="18"/>
  <c r="M14834" i="18"/>
  <c r="N5770" i="18"/>
  <c r="E14868" i="18"/>
  <c r="E14867" i="18"/>
  <c r="E14866" i="18"/>
  <c r="E14880" i="18"/>
  <c r="E14879" i="18"/>
  <c r="E14878" i="18"/>
  <c r="E14877" i="18"/>
  <c r="E14872" i="18"/>
  <c r="E14871" i="18"/>
  <c r="E14870" i="18"/>
  <c r="E14873" i="18"/>
  <c r="E14875" i="18"/>
  <c r="E14874" i="18"/>
  <c r="E14876" i="18"/>
  <c r="E14869" i="18"/>
  <c r="L14832" i="18"/>
  <c r="M14853" i="18"/>
  <c r="N14853" i="18" s="1"/>
  <c r="H14848" i="18"/>
  <c r="H14863" i="18" s="1"/>
  <c r="L5824" i="18"/>
  <c r="E5908" i="18"/>
  <c r="E5907" i="18"/>
  <c r="E5906" i="18"/>
  <c r="E5913" i="18"/>
  <c r="E5904" i="18"/>
  <c r="E5903" i="18"/>
  <c r="E5902" i="18"/>
  <c r="E5909" i="18"/>
  <c r="E5900" i="18"/>
  <c r="E5899" i="18"/>
  <c r="E5905" i="18"/>
  <c r="E5910" i="18"/>
  <c r="E5901" i="18"/>
  <c r="E5911" i="18"/>
  <c r="E5912" i="18"/>
  <c r="J11266" i="18"/>
  <c r="K11266" i="18" s="1"/>
  <c r="K11281" i="18" s="1"/>
  <c r="K11354" i="18"/>
  <c r="H11354" i="18"/>
  <c r="J11354" i="18"/>
  <c r="I11354" i="18"/>
  <c r="G11354" i="18"/>
  <c r="L11354" i="18"/>
  <c r="E11338" i="18" a="1"/>
  <c r="E11338" i="18" s="1"/>
  <c r="M11267" i="18"/>
  <c r="N11267" i="18" s="1"/>
  <c r="K11285" i="18"/>
  <c r="L11285" i="18" s="1"/>
  <c r="M11285" i="18" s="1"/>
  <c r="M11212" i="18"/>
  <c r="L11227" i="18"/>
  <c r="I11284" i="18"/>
  <c r="J11284" i="18" s="1"/>
  <c r="J11299" i="18" s="1"/>
  <c r="J11304" i="18"/>
  <c r="K11304" i="18" s="1"/>
  <c r="L11304" i="18" s="1"/>
  <c r="N11308" i="18"/>
  <c r="K11305" i="18"/>
  <c r="L11305" i="18" s="1"/>
  <c r="N11209" i="18"/>
  <c r="J11263" i="18"/>
  <c r="K11248" i="18"/>
  <c r="L11248" i="18" s="1"/>
  <c r="K11286" i="18"/>
  <c r="L11245" i="18"/>
  <c r="H11302" i="18"/>
  <c r="H11317" i="18" s="1"/>
  <c r="L11306" i="18"/>
  <c r="M11306" i="18" s="1"/>
  <c r="N11287" i="18"/>
  <c r="M11268" i="18"/>
  <c r="N11268" i="18" s="1"/>
  <c r="N11288" i="18"/>
  <c r="I11303" i="18"/>
  <c r="J11303" i="18" s="1"/>
  <c r="M11307" i="18"/>
  <c r="N11307" i="18" s="1"/>
  <c r="M11230" i="18"/>
  <c r="E11334" i="18"/>
  <c r="E11333" i="18"/>
  <c r="E11332" i="18"/>
  <c r="E11323" i="18"/>
  <c r="E11322" i="18"/>
  <c r="E11321" i="18"/>
  <c r="E11320" i="18"/>
  <c r="E11331" i="18"/>
  <c r="E11329" i="18"/>
  <c r="E11330" i="18"/>
  <c r="E11328" i="18"/>
  <c r="E11326" i="18"/>
  <c r="E11324" i="18"/>
  <c r="E11327" i="18"/>
  <c r="E11325" i="18"/>
  <c r="M11354" i="18"/>
  <c r="N11354" i="18"/>
  <c r="L14794" i="18" l="1"/>
  <c r="L14809" i="18" s="1"/>
  <c r="M5865" i="18"/>
  <c r="N5865" i="18" s="1"/>
  <c r="K14849" i="18"/>
  <c r="L14849" i="18" s="1"/>
  <c r="M14849" i="18" s="1"/>
  <c r="M5827" i="18"/>
  <c r="M5842" i="18" s="1"/>
  <c r="J14830" i="18"/>
  <c r="K14830" i="18" s="1"/>
  <c r="L5845" i="18"/>
  <c r="L5860" i="18" s="1"/>
  <c r="E5935" i="18" a="1"/>
  <c r="E5943" i="18" s="1"/>
  <c r="I14848" i="18"/>
  <c r="I14863" i="18" s="1"/>
  <c r="N5883" i="18"/>
  <c r="M5864" i="18"/>
  <c r="N5864" i="18" s="1"/>
  <c r="N5847" i="18"/>
  <c r="J14868" i="18"/>
  <c r="K14868" i="18" s="1"/>
  <c r="B5968" i="18"/>
  <c r="G5952" i="18"/>
  <c r="H5952" i="18"/>
  <c r="G5951" i="18"/>
  <c r="I5951" i="18"/>
  <c r="H5951" i="18"/>
  <c r="I5952" i="18"/>
  <c r="J5951" i="18"/>
  <c r="J5952" i="18"/>
  <c r="K5952" i="18"/>
  <c r="K5951" i="18"/>
  <c r="L5952" i="18"/>
  <c r="L5951" i="18"/>
  <c r="M5952" i="18"/>
  <c r="M5951" i="18"/>
  <c r="N5951" i="18"/>
  <c r="N5952" i="18"/>
  <c r="L14870" i="18"/>
  <c r="I14867" i="18"/>
  <c r="J14867" i="18" s="1"/>
  <c r="M5885" i="18"/>
  <c r="L14850" i="18"/>
  <c r="E5927" i="18"/>
  <c r="E5926" i="18"/>
  <c r="E5925" i="18"/>
  <c r="E5924" i="18"/>
  <c r="E5923" i="18"/>
  <c r="E5922" i="18"/>
  <c r="E5921" i="18"/>
  <c r="E5920" i="18"/>
  <c r="E5919" i="18"/>
  <c r="E5918" i="18"/>
  <c r="E5917" i="18"/>
  <c r="E5929" i="18"/>
  <c r="E5928" i="18"/>
  <c r="E5930" i="18"/>
  <c r="E5931" i="18"/>
  <c r="A14954" i="18"/>
  <c r="B14936" i="18"/>
  <c r="C14936" i="18"/>
  <c r="C14953" i="18" s="1"/>
  <c r="N14851" i="18"/>
  <c r="N14852" i="18"/>
  <c r="E14902" i="18" a="1"/>
  <c r="J5860" i="18"/>
  <c r="K5882" i="18"/>
  <c r="M14871" i="18"/>
  <c r="N14871" i="18" s="1"/>
  <c r="K14812" i="18"/>
  <c r="K14827" i="18" s="1"/>
  <c r="J14827" i="18"/>
  <c r="H5899" i="18"/>
  <c r="H5914" i="18" s="1"/>
  <c r="L5903" i="18"/>
  <c r="M5903" i="18" s="1"/>
  <c r="N14872" i="18"/>
  <c r="K14831" i="18"/>
  <c r="N14834" i="18"/>
  <c r="B14935" i="18"/>
  <c r="G14919" i="18"/>
  <c r="H14919" i="18"/>
  <c r="I14918" i="18"/>
  <c r="G14918" i="18"/>
  <c r="H14918" i="18"/>
  <c r="I14919" i="18"/>
  <c r="J14919" i="18"/>
  <c r="J14918" i="18"/>
  <c r="K14919" i="18"/>
  <c r="K14918" i="18"/>
  <c r="L14919" i="18"/>
  <c r="L14918" i="18"/>
  <c r="M14918" i="18"/>
  <c r="M14919" i="18"/>
  <c r="N14919" i="18"/>
  <c r="N14918" i="18"/>
  <c r="A5987" i="18"/>
  <c r="C5969" i="18"/>
  <c r="C5986" i="18" s="1"/>
  <c r="B5969" i="18"/>
  <c r="N5905" i="18"/>
  <c r="K5902" i="18"/>
  <c r="L5902" i="18" s="1"/>
  <c r="M5902" i="18" s="1"/>
  <c r="N5902" i="18" s="1"/>
  <c r="M14832" i="18"/>
  <c r="N14832" i="18" s="1"/>
  <c r="E14898" i="18"/>
  <c r="E14897" i="18"/>
  <c r="E14884" i="18"/>
  <c r="E14895" i="18"/>
  <c r="E14894" i="18"/>
  <c r="E14893" i="18"/>
  <c r="E14896" i="18"/>
  <c r="E14890" i="18"/>
  <c r="E14888" i="18"/>
  <c r="E14886" i="18"/>
  <c r="E14892" i="18"/>
  <c r="E14887" i="18"/>
  <c r="E14885" i="18"/>
  <c r="E14891" i="18"/>
  <c r="E14889" i="18"/>
  <c r="J5901" i="18"/>
  <c r="K5901" i="18" s="1"/>
  <c r="I5900" i="18"/>
  <c r="M5904" i="18"/>
  <c r="N5904" i="18" s="1"/>
  <c r="K5863" i="18"/>
  <c r="L5863" i="18" s="1"/>
  <c r="L5878" i="18" s="1"/>
  <c r="J5878" i="18"/>
  <c r="K14869" i="18"/>
  <c r="L14869" i="18" s="1"/>
  <c r="H14866" i="18"/>
  <c r="H14881" i="18" s="1"/>
  <c r="I5881" i="18"/>
  <c r="M5884" i="18"/>
  <c r="I5878" i="18"/>
  <c r="J11281" i="18"/>
  <c r="L11266" i="18"/>
  <c r="L11281" i="18" s="1"/>
  <c r="N11285" i="18"/>
  <c r="E11346" i="18"/>
  <c r="E11342" i="18"/>
  <c r="L11342" i="18" s="1"/>
  <c r="M11342" i="18" s="1"/>
  <c r="E11350" i="18"/>
  <c r="E11344" i="18"/>
  <c r="N11344" i="18" s="1"/>
  <c r="E11339" i="18"/>
  <c r="I11339" i="18" s="1"/>
  <c r="J11339" i="18" s="1"/>
  <c r="K11339" i="18" s="1"/>
  <c r="N11306" i="18"/>
  <c r="E11352" i="18"/>
  <c r="E11347" i="18"/>
  <c r="E11340" i="18"/>
  <c r="J11340" i="18" s="1"/>
  <c r="K11340" i="18" s="1"/>
  <c r="E11348" i="18"/>
  <c r="E11343" i="18"/>
  <c r="M11343" i="18" s="1"/>
  <c r="N11343" i="18" s="1"/>
  <c r="E11351" i="18"/>
  <c r="L11372" i="18"/>
  <c r="I11372" i="18"/>
  <c r="H11372" i="18"/>
  <c r="E11341" i="18"/>
  <c r="K11341" i="18" s="1"/>
  <c r="E11345" i="18"/>
  <c r="E11349" i="18"/>
  <c r="G11372" i="18"/>
  <c r="J11372" i="18"/>
  <c r="K11372" i="18"/>
  <c r="L11263" i="18"/>
  <c r="M11248" i="18"/>
  <c r="M11263" i="18" s="1"/>
  <c r="M11305" i="18"/>
  <c r="N11305" i="18" s="1"/>
  <c r="K11303" i="18"/>
  <c r="E11356" i="18" a="1"/>
  <c r="N11326" i="18"/>
  <c r="K11323" i="18"/>
  <c r="L11323" i="18" s="1"/>
  <c r="M11323" i="18" s="1"/>
  <c r="M11245" i="18"/>
  <c r="N11230" i="18"/>
  <c r="K11284" i="18"/>
  <c r="K11263" i="18"/>
  <c r="M11304" i="18"/>
  <c r="M11227" i="18"/>
  <c r="N11212" i="18"/>
  <c r="M11325" i="18"/>
  <c r="N11325" i="18" s="1"/>
  <c r="H11320" i="18"/>
  <c r="H11335" i="18" s="1"/>
  <c r="I11302" i="18"/>
  <c r="J11302" i="18" s="1"/>
  <c r="L11286" i="18"/>
  <c r="M11286" i="18" s="1"/>
  <c r="N11286" i="18" s="1"/>
  <c r="I11321" i="18"/>
  <c r="J11321" i="18" s="1"/>
  <c r="L11324" i="18"/>
  <c r="M11324" i="18" s="1"/>
  <c r="J11322" i="18"/>
  <c r="K11322" i="18" s="1"/>
  <c r="I11299" i="18"/>
  <c r="H11338" i="18"/>
  <c r="H11353" i="18" s="1"/>
  <c r="M11372" i="18"/>
  <c r="N11372" i="18"/>
  <c r="E5946" i="18" l="1"/>
  <c r="E5948" i="18"/>
  <c r="M14794" i="18"/>
  <c r="M14809" i="18" s="1"/>
  <c r="E5938" i="18"/>
  <c r="K5938" i="18" s="1"/>
  <c r="E5942" i="18"/>
  <c r="N5827" i="18"/>
  <c r="J14848" i="18"/>
  <c r="J14863" i="18" s="1"/>
  <c r="K14845" i="18"/>
  <c r="N14849" i="18"/>
  <c r="J14845" i="18"/>
  <c r="M5845" i="18"/>
  <c r="N5845" i="18" s="1"/>
  <c r="L14830" i="18"/>
  <c r="M14830" i="18" s="1"/>
  <c r="I14866" i="18"/>
  <c r="I14881" i="18" s="1"/>
  <c r="M14869" i="18"/>
  <c r="N14869" i="18" s="1"/>
  <c r="E5949" i="18"/>
  <c r="E5936" i="18"/>
  <c r="I5936" i="18" s="1"/>
  <c r="E5940" i="18"/>
  <c r="M5940" i="18" s="1"/>
  <c r="E5944" i="18"/>
  <c r="E5947" i="18"/>
  <c r="E5937" i="18"/>
  <c r="J5937" i="18" s="1"/>
  <c r="E5941" i="18"/>
  <c r="N5941" i="18" s="1"/>
  <c r="E5945" i="18"/>
  <c r="K14867" i="18"/>
  <c r="L14867" i="18" s="1"/>
  <c r="M14867" i="18" s="1"/>
  <c r="E5935" i="18"/>
  <c r="E5939" i="18"/>
  <c r="L5939" i="18" s="1"/>
  <c r="E14920" i="18" a="1"/>
  <c r="E14924" i="18" s="1"/>
  <c r="N5903" i="18"/>
  <c r="J5900" i="18"/>
  <c r="K5900" i="18" s="1"/>
  <c r="M5863" i="18"/>
  <c r="I5896" i="18"/>
  <c r="M14889" i="18"/>
  <c r="N14889" i="18" s="1"/>
  <c r="H14884" i="18"/>
  <c r="H14899" i="18" s="1"/>
  <c r="A6005" i="18"/>
  <c r="C5987" i="18"/>
  <c r="C6004" i="18" s="1"/>
  <c r="B5987" i="18"/>
  <c r="K5920" i="18"/>
  <c r="L5920" i="18" s="1"/>
  <c r="M14870" i="18"/>
  <c r="J14886" i="18"/>
  <c r="K14886" i="18" s="1"/>
  <c r="L14886" i="18" s="1"/>
  <c r="E14906" i="18"/>
  <c r="E14905" i="18"/>
  <c r="E14904" i="18"/>
  <c r="E14907" i="18"/>
  <c r="E14902" i="18"/>
  <c r="E14916" i="18"/>
  <c r="E14903" i="18"/>
  <c r="E14910" i="18"/>
  <c r="E14909" i="18"/>
  <c r="E14908" i="18"/>
  <c r="E14911" i="18"/>
  <c r="E14912" i="18"/>
  <c r="E14915" i="18"/>
  <c r="E14913" i="18"/>
  <c r="E14914" i="18"/>
  <c r="B14953" i="18"/>
  <c r="G14937" i="18"/>
  <c r="H14936" i="18"/>
  <c r="H14937" i="18"/>
  <c r="I14936" i="18"/>
  <c r="I14937" i="18"/>
  <c r="G14936" i="18"/>
  <c r="J14936" i="18"/>
  <c r="J14937" i="18"/>
  <c r="K14936" i="18"/>
  <c r="K14937" i="18"/>
  <c r="L14936" i="18"/>
  <c r="L14937" i="18"/>
  <c r="M14936" i="18"/>
  <c r="M14937" i="18"/>
  <c r="N14936" i="18"/>
  <c r="N14937" i="18"/>
  <c r="H5917" i="18"/>
  <c r="L5901" i="18"/>
  <c r="I14885" i="18"/>
  <c r="J14885" i="18" s="1"/>
  <c r="L14888" i="18"/>
  <c r="B5986" i="18"/>
  <c r="G5970" i="18"/>
  <c r="I5969" i="18"/>
  <c r="H5969" i="18"/>
  <c r="I5970" i="18"/>
  <c r="G5969" i="18"/>
  <c r="H5970" i="18"/>
  <c r="J5969" i="18"/>
  <c r="J5970" i="18"/>
  <c r="K5969" i="18"/>
  <c r="K5970" i="18"/>
  <c r="L5969" i="18"/>
  <c r="L5970" i="18"/>
  <c r="M5969" i="18"/>
  <c r="M5970" i="18"/>
  <c r="N5970" i="18"/>
  <c r="N5969" i="18"/>
  <c r="N5884" i="18"/>
  <c r="L14831" i="18"/>
  <c r="I5899" i="18"/>
  <c r="I5914" i="18" s="1"/>
  <c r="L14812" i="18"/>
  <c r="A14972" i="18"/>
  <c r="C14954" i="18"/>
  <c r="C14971" i="18" s="1"/>
  <c r="B14954" i="18"/>
  <c r="I5918" i="18"/>
  <c r="J5918" i="18" s="1"/>
  <c r="M5922" i="18"/>
  <c r="N5922" i="18" s="1"/>
  <c r="N5885" i="18"/>
  <c r="E5953" i="18" a="1"/>
  <c r="L5921" i="18"/>
  <c r="M5921" i="18" s="1"/>
  <c r="K5878" i="18"/>
  <c r="K14887" i="18"/>
  <c r="L14887" i="18" s="1"/>
  <c r="N14890" i="18"/>
  <c r="M14850" i="18"/>
  <c r="N14850" i="18" s="1"/>
  <c r="L5882" i="18"/>
  <c r="J5919" i="18"/>
  <c r="K5919" i="18" s="1"/>
  <c r="L5919" i="18" s="1"/>
  <c r="N5923" i="18"/>
  <c r="J5881" i="18"/>
  <c r="L14868" i="18"/>
  <c r="M11266" i="18"/>
  <c r="M11281" i="18" s="1"/>
  <c r="J11390" i="18"/>
  <c r="I11390" i="18"/>
  <c r="K11390" i="18"/>
  <c r="G11390" i="18"/>
  <c r="H11390" i="18"/>
  <c r="L11390" i="18"/>
  <c r="I11338" i="18"/>
  <c r="I11353" i="18" s="1"/>
  <c r="I11320" i="18"/>
  <c r="I11335" i="18" s="1"/>
  <c r="L11303" i="18"/>
  <c r="M11303" i="18" s="1"/>
  <c r="N11342" i="18"/>
  <c r="N11248" i="18"/>
  <c r="K11321" i="18"/>
  <c r="L11321" i="18" s="1"/>
  <c r="M11321" i="18" s="1"/>
  <c r="L11340" i="18"/>
  <c r="M11340" i="18" s="1"/>
  <c r="N11340" i="18" s="1"/>
  <c r="L11341" i="18"/>
  <c r="L11322" i="18"/>
  <c r="M11322" i="18" s="1"/>
  <c r="N11322" i="18" s="1"/>
  <c r="N11323" i="18"/>
  <c r="L11339" i="18"/>
  <c r="M11339" i="18" s="1"/>
  <c r="N11339" i="18" s="1"/>
  <c r="E11361" i="18"/>
  <c r="E11360" i="18"/>
  <c r="E11359" i="18"/>
  <c r="E11358" i="18"/>
  <c r="E11368" i="18"/>
  <c r="E11366" i="18"/>
  <c r="E11357" i="18"/>
  <c r="E11356" i="18"/>
  <c r="E11370" i="18"/>
  <c r="E11369" i="18"/>
  <c r="E11367" i="18"/>
  <c r="E11362" i="18"/>
  <c r="E11364" i="18"/>
  <c r="E11363" i="18"/>
  <c r="E11365" i="18"/>
  <c r="E11374" i="18" a="1"/>
  <c r="N11304" i="18"/>
  <c r="N11245" i="18"/>
  <c r="K11302" i="18"/>
  <c r="K11317" i="18" s="1"/>
  <c r="J11317" i="18"/>
  <c r="N11324" i="18"/>
  <c r="I11317" i="18"/>
  <c r="N11227" i="18"/>
  <c r="L11284" i="18"/>
  <c r="K11299" i="18"/>
  <c r="N11390" i="18"/>
  <c r="M11390" i="18"/>
  <c r="E14930" i="18" l="1"/>
  <c r="E14928" i="18"/>
  <c r="N5940" i="18"/>
  <c r="E14933" i="18"/>
  <c r="K5937" i="18"/>
  <c r="L5937" i="18" s="1"/>
  <c r="N5842" i="18"/>
  <c r="N14794" i="18"/>
  <c r="K14848" i="18"/>
  <c r="L14848" i="18" s="1"/>
  <c r="L14863" i="18" s="1"/>
  <c r="J5936" i="18"/>
  <c r="K5936" i="18" s="1"/>
  <c r="M5939" i="18"/>
  <c r="N5939" i="18" s="1"/>
  <c r="E14929" i="18"/>
  <c r="E14931" i="18"/>
  <c r="E14920" i="18"/>
  <c r="H14920" i="18" s="1"/>
  <c r="H14935" i="18" s="1"/>
  <c r="E14927" i="18"/>
  <c r="E14932" i="18"/>
  <c r="E14921" i="18"/>
  <c r="I14921" i="18" s="1"/>
  <c r="J14921" i="18" s="1"/>
  <c r="E14925" i="18"/>
  <c r="M14925" i="18" s="1"/>
  <c r="E14934" i="18"/>
  <c r="E14926" i="18"/>
  <c r="N14926" i="18" s="1"/>
  <c r="E14922" i="18"/>
  <c r="J14922" i="18" s="1"/>
  <c r="K14922" i="18" s="1"/>
  <c r="E14923" i="18"/>
  <c r="K14923" i="18" s="1"/>
  <c r="J14866" i="18"/>
  <c r="K14866" i="18" s="1"/>
  <c r="M5920" i="18"/>
  <c r="N5920" i="18" s="1"/>
  <c r="N14830" i="18"/>
  <c r="M5860" i="18"/>
  <c r="M5919" i="18"/>
  <c r="N5919" i="18" s="1"/>
  <c r="N14867" i="18"/>
  <c r="H5935" i="18"/>
  <c r="H5950" i="18" s="1"/>
  <c r="K14885" i="18"/>
  <c r="L14885" i="18" s="1"/>
  <c r="L5900" i="18"/>
  <c r="I14903" i="18"/>
  <c r="J14904" i="18"/>
  <c r="K14904" i="18" s="1"/>
  <c r="L14904" i="18" s="1"/>
  <c r="J5899" i="18"/>
  <c r="L14924" i="18"/>
  <c r="M14887" i="18"/>
  <c r="N14887" i="18" s="1"/>
  <c r="K5918" i="18"/>
  <c r="L5918" i="18" s="1"/>
  <c r="L14827" i="18"/>
  <c r="M14812" i="18"/>
  <c r="M14827" i="18" s="1"/>
  <c r="M14888" i="18"/>
  <c r="N14888" i="18" s="1"/>
  <c r="M5901" i="18"/>
  <c r="E14938" i="18" a="1"/>
  <c r="N14908" i="18"/>
  <c r="K14905" i="18"/>
  <c r="L14905" i="18" s="1"/>
  <c r="M14886" i="18"/>
  <c r="B6005" i="18"/>
  <c r="A6023" i="18"/>
  <c r="C6005" i="18"/>
  <c r="C6022" i="18" s="1"/>
  <c r="M5882" i="18"/>
  <c r="N5882" i="18" s="1"/>
  <c r="J5896" i="18"/>
  <c r="L5938" i="18"/>
  <c r="L14845" i="18"/>
  <c r="I5917" i="18"/>
  <c r="I5932" i="18" s="1"/>
  <c r="H5932" i="18"/>
  <c r="N5860" i="18"/>
  <c r="E5965" i="18"/>
  <c r="E5964" i="18"/>
  <c r="E5963" i="18"/>
  <c r="E5962" i="18"/>
  <c r="E5961" i="18"/>
  <c r="E5960" i="18"/>
  <c r="E5959" i="18"/>
  <c r="E5958" i="18"/>
  <c r="E5957" i="18"/>
  <c r="E5956" i="18"/>
  <c r="E5955" i="18"/>
  <c r="E5954" i="18"/>
  <c r="E5967" i="18"/>
  <c r="E5966" i="18"/>
  <c r="E5953" i="18"/>
  <c r="B14971" i="18"/>
  <c r="G14955" i="18"/>
  <c r="H14955" i="18"/>
  <c r="H14954" i="18"/>
  <c r="I14955" i="18"/>
  <c r="I14954" i="18"/>
  <c r="G14954" i="18"/>
  <c r="J14955" i="18"/>
  <c r="J14954" i="18"/>
  <c r="K14955" i="18"/>
  <c r="K14954" i="18"/>
  <c r="L14954" i="18"/>
  <c r="L14955" i="18"/>
  <c r="M14954" i="18"/>
  <c r="M14955" i="18"/>
  <c r="N14954" i="18"/>
  <c r="N14955" i="18"/>
  <c r="K5881" i="18"/>
  <c r="H14902" i="18"/>
  <c r="H14917" i="18" s="1"/>
  <c r="L14906" i="18"/>
  <c r="M14906" i="18" s="1"/>
  <c r="N14870" i="18"/>
  <c r="N5863" i="18"/>
  <c r="M5878" i="18"/>
  <c r="B14972" i="18"/>
  <c r="C14972" i="18"/>
  <c r="C14989" i="18" s="1"/>
  <c r="A14990" i="18"/>
  <c r="M14868" i="18"/>
  <c r="N14868" i="18" s="1"/>
  <c r="N5921" i="18"/>
  <c r="M14831" i="18"/>
  <c r="E5971" i="18" a="1"/>
  <c r="M14907" i="18"/>
  <c r="N14907" i="18" s="1"/>
  <c r="B6004" i="18"/>
  <c r="G5988" i="18"/>
  <c r="G5987" i="18"/>
  <c r="H5987" i="18"/>
  <c r="I5988" i="18"/>
  <c r="H5988" i="18"/>
  <c r="I5987" i="18"/>
  <c r="J5988" i="18"/>
  <c r="J5987" i="18"/>
  <c r="K5988" i="18"/>
  <c r="K5987" i="18"/>
  <c r="L5988" i="18"/>
  <c r="L5987" i="18"/>
  <c r="M5988" i="18"/>
  <c r="M5987" i="18"/>
  <c r="N5987" i="18"/>
  <c r="N5988" i="18"/>
  <c r="I14884" i="18"/>
  <c r="J14884" i="18" s="1"/>
  <c r="J14899" i="18" s="1"/>
  <c r="N11266" i="18"/>
  <c r="J11320" i="18"/>
  <c r="K11320" i="18" s="1"/>
  <c r="L11320" i="18" s="1"/>
  <c r="L11335" i="18" s="1"/>
  <c r="J11338" i="18"/>
  <c r="K11338" i="18" s="1"/>
  <c r="L11408" i="18"/>
  <c r="G11408" i="18"/>
  <c r="I11408" i="18"/>
  <c r="H11408" i="18"/>
  <c r="K11408" i="18"/>
  <c r="J11408" i="18"/>
  <c r="N11321" i="18"/>
  <c r="N11303" i="18"/>
  <c r="N11263" i="18"/>
  <c r="E11392" i="18" a="1"/>
  <c r="E11381" i="18"/>
  <c r="E11380" i="18"/>
  <c r="E11379" i="18"/>
  <c r="E11378" i="18"/>
  <c r="E11375" i="18"/>
  <c r="E11385" i="18"/>
  <c r="E11384" i="18"/>
  <c r="E11383" i="18"/>
  <c r="E11382" i="18"/>
  <c r="E11377" i="18"/>
  <c r="E11376" i="18"/>
  <c r="E11374" i="18"/>
  <c r="E11388" i="18"/>
  <c r="E11387" i="18"/>
  <c r="E11386" i="18"/>
  <c r="N11362" i="18"/>
  <c r="H11356" i="18"/>
  <c r="H11371" i="18" s="1"/>
  <c r="J11358" i="18"/>
  <c r="K11358" i="18" s="1"/>
  <c r="L11358" i="18" s="1"/>
  <c r="M11341" i="18"/>
  <c r="I11357" i="18"/>
  <c r="J11357" i="18" s="1"/>
  <c r="K11359" i="18"/>
  <c r="L11359" i="18" s="1"/>
  <c r="L11360" i="18"/>
  <c r="M11360" i="18" s="1"/>
  <c r="N11360" i="18" s="1"/>
  <c r="L11302" i="18"/>
  <c r="L11299" i="18"/>
  <c r="M11284" i="18"/>
  <c r="M11299" i="18" s="1"/>
  <c r="M11361" i="18"/>
  <c r="N11361" i="18" s="1"/>
  <c r="M11408" i="18"/>
  <c r="N11408" i="18"/>
  <c r="M5937" i="18" l="1"/>
  <c r="N5937" i="18" s="1"/>
  <c r="N14809" i="18"/>
  <c r="L14923" i="18"/>
  <c r="M14923" i="18" s="1"/>
  <c r="N14923" i="18" s="1"/>
  <c r="K14863" i="18"/>
  <c r="I14920" i="18"/>
  <c r="J14920" i="18" s="1"/>
  <c r="J14935" i="18" s="1"/>
  <c r="M14848" i="18"/>
  <c r="M14863" i="18" s="1"/>
  <c r="J14881" i="18"/>
  <c r="L5936" i="18"/>
  <c r="M5936" i="18" s="1"/>
  <c r="J5917" i="18"/>
  <c r="J5932" i="18" s="1"/>
  <c r="K14921" i="18"/>
  <c r="L14921" i="18" s="1"/>
  <c r="M14921" i="18" s="1"/>
  <c r="N14921" i="18" s="1"/>
  <c r="L14922" i="18"/>
  <c r="M14922" i="18" s="1"/>
  <c r="M5900" i="18"/>
  <c r="I5935" i="18"/>
  <c r="K14884" i="18"/>
  <c r="K14899" i="18" s="1"/>
  <c r="M14924" i="18"/>
  <c r="N14924" i="18" s="1"/>
  <c r="E5972" i="18"/>
  <c r="E5971" i="18"/>
  <c r="E5973" i="18"/>
  <c r="E5984" i="18"/>
  <c r="E5983" i="18"/>
  <c r="E5982" i="18"/>
  <c r="E5985" i="18"/>
  <c r="E5980" i="18"/>
  <c r="E5979" i="18"/>
  <c r="E5978" i="18"/>
  <c r="E5981" i="18"/>
  <c r="E5975" i="18"/>
  <c r="E5974" i="18"/>
  <c r="E5977" i="18"/>
  <c r="E5976" i="18"/>
  <c r="B14989" i="18"/>
  <c r="G14973" i="18"/>
  <c r="H14972" i="18"/>
  <c r="H14973" i="18"/>
  <c r="I14972" i="18"/>
  <c r="G14972" i="18"/>
  <c r="I14973" i="18"/>
  <c r="J14972" i="18"/>
  <c r="J14973" i="18"/>
  <c r="K14973" i="18"/>
  <c r="K14972" i="18"/>
  <c r="L14972" i="18"/>
  <c r="L14973" i="18"/>
  <c r="M14972" i="18"/>
  <c r="M14973" i="18"/>
  <c r="N14973" i="18"/>
  <c r="N14972" i="18"/>
  <c r="N5878" i="18"/>
  <c r="N14906" i="18"/>
  <c r="I14902" i="18"/>
  <c r="J14902" i="18" s="1"/>
  <c r="K14902" i="18" s="1"/>
  <c r="L5881" i="18"/>
  <c r="M5881" i="18" s="1"/>
  <c r="K5896" i="18"/>
  <c r="H5953" i="18"/>
  <c r="H5968" i="18" s="1"/>
  <c r="J5955" i="18"/>
  <c r="K5955" i="18" s="1"/>
  <c r="N5959" i="18"/>
  <c r="M14885" i="18"/>
  <c r="N14886" i="18"/>
  <c r="M5938" i="18"/>
  <c r="I14899" i="18"/>
  <c r="L14866" i="18"/>
  <c r="M14866" i="18" s="1"/>
  <c r="M14881" i="18" s="1"/>
  <c r="K14881" i="18"/>
  <c r="B6022" i="18"/>
  <c r="G6006" i="18"/>
  <c r="I6005" i="18"/>
  <c r="G6005" i="18"/>
  <c r="H6006" i="18"/>
  <c r="I6006" i="18"/>
  <c r="H6005" i="18"/>
  <c r="J6005" i="18"/>
  <c r="J6006" i="18"/>
  <c r="K6005" i="18"/>
  <c r="K6006" i="18"/>
  <c r="L6005" i="18"/>
  <c r="L6006" i="18"/>
  <c r="M6005" i="18"/>
  <c r="M6006" i="18"/>
  <c r="N6006" i="18"/>
  <c r="N6005" i="18"/>
  <c r="K5956" i="18"/>
  <c r="L5956" i="18" s="1"/>
  <c r="E14944" i="18"/>
  <c r="E14943" i="18"/>
  <c r="E14942" i="18"/>
  <c r="E14941" i="18"/>
  <c r="E14940" i="18"/>
  <c r="E14939" i="18"/>
  <c r="E14938" i="18"/>
  <c r="E14948" i="18"/>
  <c r="E14947" i="18"/>
  <c r="E14946" i="18"/>
  <c r="E14949" i="18"/>
  <c r="E14951" i="18"/>
  <c r="E14950" i="18"/>
  <c r="E14952" i="18"/>
  <c r="E14945" i="18"/>
  <c r="N14812" i="18"/>
  <c r="K5899" i="18"/>
  <c r="L5899" i="18" s="1"/>
  <c r="L5914" i="18" s="1"/>
  <c r="J5914" i="18"/>
  <c r="M14904" i="18"/>
  <c r="J14903" i="18"/>
  <c r="K14903" i="18" s="1"/>
  <c r="I5954" i="18"/>
  <c r="J5954" i="18" s="1"/>
  <c r="M5958" i="18"/>
  <c r="N5958" i="18" s="1"/>
  <c r="N14925" i="18"/>
  <c r="N5901" i="18"/>
  <c r="E5989" i="18" a="1"/>
  <c r="N14831" i="18"/>
  <c r="M14845" i="18"/>
  <c r="M5918" i="18"/>
  <c r="N5918" i="18" s="1"/>
  <c r="B14990" i="18"/>
  <c r="C14990" i="18"/>
  <c r="C15007" i="18" s="1"/>
  <c r="A15008" i="18"/>
  <c r="E14956" i="18" a="1"/>
  <c r="L5957" i="18"/>
  <c r="M5957" i="18" s="1"/>
  <c r="C6023" i="18"/>
  <c r="C6040" i="18" s="1"/>
  <c r="B6023" i="18"/>
  <c r="A6041" i="18"/>
  <c r="M14905" i="18"/>
  <c r="N11281" i="18"/>
  <c r="K11335" i="18"/>
  <c r="J11335" i="18"/>
  <c r="J11353" i="18"/>
  <c r="K11426" i="18"/>
  <c r="I11426" i="18"/>
  <c r="L11426" i="18"/>
  <c r="J11426" i="18"/>
  <c r="H11426" i="18"/>
  <c r="G11426" i="18"/>
  <c r="M11320" i="18"/>
  <c r="M11335" i="18" s="1"/>
  <c r="M11358" i="18"/>
  <c r="N11358" i="18" s="1"/>
  <c r="M11359" i="18"/>
  <c r="N11359" i="18" s="1"/>
  <c r="I11375" i="18"/>
  <c r="J11375" i="18" s="1"/>
  <c r="E11410" i="18" a="1"/>
  <c r="L11338" i="18"/>
  <c r="K11357" i="18"/>
  <c r="L11357" i="18" s="1"/>
  <c r="H11374" i="18"/>
  <c r="H11389" i="18" s="1"/>
  <c r="L11378" i="18"/>
  <c r="M11378" i="18" s="1"/>
  <c r="L11317" i="18"/>
  <c r="M11302" i="18"/>
  <c r="M11317" i="18" s="1"/>
  <c r="J11376" i="18"/>
  <c r="K11376" i="18" s="1"/>
  <c r="M11379" i="18"/>
  <c r="N11379" i="18" s="1"/>
  <c r="E11402" i="18"/>
  <c r="E11401" i="18"/>
  <c r="E11400" i="18"/>
  <c r="E11399" i="18"/>
  <c r="E11398" i="18"/>
  <c r="E11397" i="18"/>
  <c r="E11396" i="18"/>
  <c r="E11395" i="18"/>
  <c r="E11406" i="18"/>
  <c r="E11405" i="18"/>
  <c r="E11404" i="18"/>
  <c r="E11403" i="18"/>
  <c r="E11394" i="18"/>
  <c r="E11393" i="18"/>
  <c r="E11392" i="18"/>
  <c r="K11353" i="18"/>
  <c r="N11341" i="18"/>
  <c r="I11356" i="18"/>
  <c r="K11377" i="18"/>
  <c r="L11377" i="18" s="1"/>
  <c r="M11377" i="18" s="1"/>
  <c r="N11380" i="18"/>
  <c r="N11284" i="18"/>
  <c r="N11426" i="18"/>
  <c r="M11426" i="18"/>
  <c r="N14848" i="18" l="1"/>
  <c r="N14863" i="18" s="1"/>
  <c r="I14935" i="18"/>
  <c r="K14920" i="18"/>
  <c r="L14920" i="18" s="1"/>
  <c r="L14935" i="18" s="1"/>
  <c r="N14922" i="18"/>
  <c r="K5917" i="18"/>
  <c r="L5917" i="18" s="1"/>
  <c r="L5932" i="18" s="1"/>
  <c r="N5936" i="18"/>
  <c r="L14884" i="18"/>
  <c r="L14899" i="18" s="1"/>
  <c r="N5957" i="18"/>
  <c r="I5950" i="18"/>
  <c r="J5935" i="18"/>
  <c r="N5900" i="18"/>
  <c r="K5954" i="18"/>
  <c r="L5954" i="18" s="1"/>
  <c r="I14939" i="18"/>
  <c r="J14939" i="18" s="1"/>
  <c r="M14943" i="18"/>
  <c r="N14943" i="18" s="1"/>
  <c r="M5976" i="18"/>
  <c r="N5976" i="18" s="1"/>
  <c r="E5991" i="18"/>
  <c r="E5990" i="18"/>
  <c r="E5989" i="18"/>
  <c r="E6003" i="18"/>
  <c r="E6002" i="18"/>
  <c r="E6001" i="18"/>
  <c r="E5996" i="18"/>
  <c r="E5999" i="18"/>
  <c r="E5998" i="18"/>
  <c r="E5997" i="18"/>
  <c r="E5992" i="18"/>
  <c r="E5993" i="18"/>
  <c r="E6000" i="18"/>
  <c r="E5995" i="18"/>
  <c r="E5994" i="18"/>
  <c r="N14904" i="18"/>
  <c r="K5914" i="18"/>
  <c r="M5899" i="18"/>
  <c r="M5914" i="18" s="1"/>
  <c r="N14827" i="18"/>
  <c r="J14940" i="18"/>
  <c r="N14944" i="18"/>
  <c r="N14885" i="18"/>
  <c r="N5977" i="18"/>
  <c r="H5971" i="18"/>
  <c r="H5986" i="18" s="1"/>
  <c r="L14903" i="18"/>
  <c r="K14917" i="18"/>
  <c r="A6059" i="18"/>
  <c r="C6041" i="18"/>
  <c r="C6058" i="18" s="1"/>
  <c r="B6041" i="18"/>
  <c r="B15007" i="18"/>
  <c r="G14991" i="18"/>
  <c r="H14990" i="18"/>
  <c r="I14990" i="18"/>
  <c r="I14991" i="18"/>
  <c r="G14990" i="18"/>
  <c r="H14991" i="18"/>
  <c r="J14990" i="18"/>
  <c r="J14991" i="18"/>
  <c r="K14990" i="18"/>
  <c r="K14991" i="18"/>
  <c r="L14991" i="18"/>
  <c r="L14990" i="18"/>
  <c r="M14991" i="18"/>
  <c r="M14990" i="18"/>
  <c r="N14990" i="18"/>
  <c r="N14991" i="18"/>
  <c r="N14845" i="18"/>
  <c r="K14941" i="18"/>
  <c r="E6007" i="18" a="1"/>
  <c r="L14881" i="18"/>
  <c r="I14917" i="18"/>
  <c r="L14902" i="18"/>
  <c r="K5974" i="18"/>
  <c r="L5974" i="18" s="1"/>
  <c r="I5972" i="18"/>
  <c r="J5972" i="18" s="1"/>
  <c r="K5972" i="18" s="1"/>
  <c r="A15026" i="18"/>
  <c r="C15008" i="18"/>
  <c r="C15025" i="18" s="1"/>
  <c r="B15008" i="18"/>
  <c r="I5953" i="18"/>
  <c r="I5968" i="18" s="1"/>
  <c r="J5973" i="18"/>
  <c r="K5973" i="18" s="1"/>
  <c r="N14905" i="18"/>
  <c r="B6040" i="18"/>
  <c r="G6024" i="18"/>
  <c r="H6024" i="18"/>
  <c r="I6024" i="18"/>
  <c r="H6023" i="18"/>
  <c r="I6023" i="18"/>
  <c r="G6023" i="18"/>
  <c r="J6023" i="18"/>
  <c r="J6024" i="18"/>
  <c r="K6024" i="18"/>
  <c r="K6023" i="18"/>
  <c r="L6024" i="18"/>
  <c r="L6023" i="18"/>
  <c r="M6024" i="18"/>
  <c r="M6023" i="18"/>
  <c r="N6023" i="18"/>
  <c r="N6024" i="18"/>
  <c r="M5896" i="18"/>
  <c r="N5881" i="18"/>
  <c r="E14966" i="18"/>
  <c r="E14964" i="18"/>
  <c r="E14957" i="18"/>
  <c r="E14959" i="18"/>
  <c r="E14962" i="18"/>
  <c r="E14960" i="18"/>
  <c r="E14963" i="18"/>
  <c r="E14967" i="18"/>
  <c r="E14958" i="18"/>
  <c r="E14956" i="18"/>
  <c r="E14969" i="18"/>
  <c r="E14968" i="18"/>
  <c r="E14965" i="18"/>
  <c r="E14970" i="18"/>
  <c r="E14961" i="18"/>
  <c r="J14917" i="18"/>
  <c r="H14938" i="18"/>
  <c r="L14942" i="18"/>
  <c r="M14942" i="18" s="1"/>
  <c r="N14942" i="18" s="1"/>
  <c r="M5956" i="18"/>
  <c r="N14866" i="18"/>
  <c r="N5938" i="18"/>
  <c r="L5955" i="18"/>
  <c r="L5896" i="18"/>
  <c r="E14974" i="18" a="1"/>
  <c r="L5975" i="18"/>
  <c r="M5975" i="18" s="1"/>
  <c r="N11320" i="18"/>
  <c r="N11335" i="18" s="1"/>
  <c r="G11444" i="18"/>
  <c r="J11444" i="18"/>
  <c r="I11444" i="18"/>
  <c r="H11444" i="18"/>
  <c r="L11444" i="18"/>
  <c r="K11444" i="18"/>
  <c r="N11302" i="18"/>
  <c r="N11317" i="18" s="1"/>
  <c r="E11428" i="18" a="1"/>
  <c r="E11429" i="18" s="1"/>
  <c r="M11357" i="18"/>
  <c r="N11357" i="18" s="1"/>
  <c r="K11375" i="18"/>
  <c r="L11375" i="18" s="1"/>
  <c r="I11374" i="18"/>
  <c r="I11389" i="18" s="1"/>
  <c r="N11377" i="18"/>
  <c r="K11395" i="18"/>
  <c r="L11395" i="18" s="1"/>
  <c r="E11420" i="18"/>
  <c r="E11419" i="18"/>
  <c r="E11418" i="18"/>
  <c r="E11417" i="18"/>
  <c r="E11412" i="18"/>
  <c r="E11411" i="18"/>
  <c r="E11410" i="18"/>
  <c r="E11424" i="18"/>
  <c r="E11423" i="18"/>
  <c r="E11422" i="18"/>
  <c r="E11421" i="18"/>
  <c r="E11416" i="18"/>
  <c r="E11415" i="18"/>
  <c r="E11414" i="18"/>
  <c r="E11413" i="18"/>
  <c r="H11392" i="18"/>
  <c r="H11407" i="18" s="1"/>
  <c r="L11396" i="18"/>
  <c r="M11396" i="18" s="1"/>
  <c r="J11356" i="18"/>
  <c r="K11356" i="18" s="1"/>
  <c r="N11299" i="18"/>
  <c r="I11393" i="18"/>
  <c r="M11397" i="18"/>
  <c r="N11397" i="18" s="1"/>
  <c r="L11376" i="18"/>
  <c r="M11338" i="18"/>
  <c r="L11353" i="18"/>
  <c r="I11371" i="18"/>
  <c r="J11394" i="18"/>
  <c r="K11394" i="18" s="1"/>
  <c r="L11394" i="18" s="1"/>
  <c r="N11398" i="18"/>
  <c r="N11378" i="18"/>
  <c r="M11444" i="18"/>
  <c r="N11444" i="18"/>
  <c r="K5932" i="18" l="1"/>
  <c r="M5917" i="18"/>
  <c r="M5932" i="18" s="1"/>
  <c r="K14935" i="18"/>
  <c r="M14920" i="18"/>
  <c r="M14935" i="18" s="1"/>
  <c r="M14884" i="18"/>
  <c r="N14884" i="18" s="1"/>
  <c r="N14899" i="18" s="1"/>
  <c r="L5973" i="18"/>
  <c r="M5973" i="18" s="1"/>
  <c r="N5973" i="18" s="1"/>
  <c r="I5971" i="18"/>
  <c r="J5971" i="18" s="1"/>
  <c r="K5935" i="18"/>
  <c r="J5950" i="18"/>
  <c r="M5974" i="18"/>
  <c r="N5974" i="18" s="1"/>
  <c r="K14940" i="18"/>
  <c r="L14940" i="18" s="1"/>
  <c r="L5972" i="18"/>
  <c r="M5972" i="18" s="1"/>
  <c r="L14917" i="18"/>
  <c r="I14938" i="18"/>
  <c r="H14953" i="18"/>
  <c r="K14959" i="18"/>
  <c r="L14959" i="18" s="1"/>
  <c r="N5896" i="18"/>
  <c r="B15026" i="18"/>
  <c r="A15044" i="18"/>
  <c r="C15026" i="18"/>
  <c r="C15043" i="18" s="1"/>
  <c r="M14902" i="18"/>
  <c r="M5955" i="18"/>
  <c r="N5955" i="18" s="1"/>
  <c r="E6010" i="18"/>
  <c r="E6009" i="18"/>
  <c r="E6008" i="18"/>
  <c r="E6019" i="18"/>
  <c r="E6021" i="18"/>
  <c r="E6020" i="18"/>
  <c r="E6015" i="18"/>
  <c r="E6018" i="18"/>
  <c r="E6017" i="18"/>
  <c r="E6016" i="18"/>
  <c r="E6011" i="18"/>
  <c r="E6013" i="18"/>
  <c r="E6012" i="18"/>
  <c r="E6014" i="18"/>
  <c r="E6007" i="18"/>
  <c r="E14992" i="18" a="1"/>
  <c r="A6077" i="18"/>
  <c r="C6059" i="18"/>
  <c r="C6076" i="18" s="1"/>
  <c r="B6059" i="18"/>
  <c r="J5953" i="18"/>
  <c r="K5953" i="18" s="1"/>
  <c r="K5968" i="18" s="1"/>
  <c r="M14903" i="18"/>
  <c r="N14903" i="18" s="1"/>
  <c r="N5899" i="18"/>
  <c r="J5991" i="18"/>
  <c r="K5991" i="18" s="1"/>
  <c r="M5954" i="18"/>
  <c r="N5954" i="18" s="1"/>
  <c r="N14881" i="18"/>
  <c r="E14981" i="18"/>
  <c r="E14980" i="18"/>
  <c r="E14979" i="18"/>
  <c r="E14978" i="18"/>
  <c r="E14977" i="18"/>
  <c r="E14976" i="18"/>
  <c r="E14975" i="18"/>
  <c r="E14974" i="18"/>
  <c r="E14985" i="18"/>
  <c r="E14984" i="18"/>
  <c r="E14983" i="18"/>
  <c r="E14982" i="18"/>
  <c r="E14987" i="18"/>
  <c r="E14986" i="18"/>
  <c r="E14988" i="18"/>
  <c r="M14961" i="18"/>
  <c r="N14961" i="18" s="1"/>
  <c r="I14957" i="18"/>
  <c r="L14941" i="18"/>
  <c r="M14941" i="18" s="1"/>
  <c r="L5993" i="18"/>
  <c r="M5993" i="18" s="1"/>
  <c r="N5993" i="18" s="1"/>
  <c r="J14958" i="18"/>
  <c r="N14962" i="18"/>
  <c r="N5995" i="18"/>
  <c r="I5990" i="18"/>
  <c r="J5990" i="18" s="1"/>
  <c r="N5975" i="18"/>
  <c r="N5956" i="18"/>
  <c r="H14956" i="18"/>
  <c r="L14960" i="18"/>
  <c r="M14960" i="18" s="1"/>
  <c r="E6025" i="18" a="1"/>
  <c r="B15025" i="18"/>
  <c r="G15009" i="18"/>
  <c r="H15008" i="18"/>
  <c r="H15009" i="18"/>
  <c r="I15009" i="18"/>
  <c r="G15008" i="18"/>
  <c r="I15008" i="18"/>
  <c r="J15009" i="18"/>
  <c r="J15008" i="18"/>
  <c r="K15008" i="18"/>
  <c r="K15009" i="18"/>
  <c r="L15008" i="18"/>
  <c r="L15009" i="18"/>
  <c r="M15009" i="18"/>
  <c r="M15008" i="18"/>
  <c r="N15009" i="18"/>
  <c r="N15008" i="18"/>
  <c r="B6058" i="18"/>
  <c r="G6042" i="18"/>
  <c r="I6042" i="18"/>
  <c r="H6041" i="18"/>
  <c r="I6041" i="18"/>
  <c r="G6041" i="18"/>
  <c r="H6042" i="18"/>
  <c r="J6042" i="18"/>
  <c r="J6041" i="18"/>
  <c r="K6042" i="18"/>
  <c r="K6041" i="18"/>
  <c r="L6042" i="18"/>
  <c r="L6041" i="18"/>
  <c r="M6042" i="18"/>
  <c r="M6041" i="18"/>
  <c r="N6042" i="18"/>
  <c r="N6041" i="18"/>
  <c r="N5917" i="18"/>
  <c r="M5994" i="18"/>
  <c r="N5994" i="18" s="1"/>
  <c r="K5992" i="18"/>
  <c r="L5992" i="18" s="1"/>
  <c r="H5989" i="18"/>
  <c r="H6004" i="18" s="1"/>
  <c r="K14939" i="18"/>
  <c r="E11442" i="18"/>
  <c r="E11431" i="18"/>
  <c r="K11431" i="18" s="1"/>
  <c r="L11431" i="18" s="1"/>
  <c r="E11428" i="18"/>
  <c r="H11428" i="18" s="1"/>
  <c r="H11443" i="18" s="1"/>
  <c r="E11438" i="18"/>
  <c r="E11433" i="18"/>
  <c r="M11433" i="18" s="1"/>
  <c r="N11433" i="18" s="1"/>
  <c r="E11441" i="18"/>
  <c r="E11437" i="18"/>
  <c r="E11432" i="18"/>
  <c r="L11432" i="18" s="1"/>
  <c r="M11432" i="18" s="1"/>
  <c r="E11435" i="18"/>
  <c r="E11439" i="18"/>
  <c r="E11430" i="18"/>
  <c r="J11430" i="18" s="1"/>
  <c r="K11430" i="18" s="1"/>
  <c r="E11434" i="18"/>
  <c r="N11434" i="18" s="1"/>
  <c r="E11436" i="18"/>
  <c r="E11440" i="18"/>
  <c r="M11375" i="18"/>
  <c r="N11375" i="18" s="1"/>
  <c r="K11462" i="18"/>
  <c r="H11462" i="18"/>
  <c r="J11462" i="18"/>
  <c r="J11374" i="18"/>
  <c r="K11374" i="18" s="1"/>
  <c r="K11389" i="18" s="1"/>
  <c r="L11462" i="18"/>
  <c r="I11462" i="18"/>
  <c r="G11462" i="18"/>
  <c r="I11392" i="18"/>
  <c r="I11407" i="18" s="1"/>
  <c r="M11395" i="18"/>
  <c r="N11395" i="18" s="1"/>
  <c r="M11394" i="18"/>
  <c r="N11394" i="18" s="1"/>
  <c r="L11356" i="18"/>
  <c r="M11356" i="18" s="1"/>
  <c r="K11371" i="18"/>
  <c r="M11415" i="18"/>
  <c r="N11415" i="18" s="1"/>
  <c r="J11412" i="18"/>
  <c r="K11412" i="18" s="1"/>
  <c r="N11416" i="18"/>
  <c r="I11429" i="18"/>
  <c r="J11429" i="18" s="1"/>
  <c r="E11446" i="18" a="1"/>
  <c r="J11393" i="18"/>
  <c r="K11393" i="18" s="1"/>
  <c r="J11371" i="18"/>
  <c r="N11396" i="18"/>
  <c r="K11413" i="18"/>
  <c r="H11410" i="18"/>
  <c r="H11425" i="18" s="1"/>
  <c r="N11338" i="18"/>
  <c r="N11353" i="18" s="1"/>
  <c r="M11353" i="18"/>
  <c r="M11376" i="18"/>
  <c r="N11376" i="18" s="1"/>
  <c r="L11414" i="18"/>
  <c r="I11411" i="18"/>
  <c r="J11411" i="18" s="1"/>
  <c r="N11462" i="18"/>
  <c r="M11462" i="18"/>
  <c r="N14920" i="18" l="1"/>
  <c r="N14935" i="18" s="1"/>
  <c r="M14899" i="18"/>
  <c r="I5986" i="18"/>
  <c r="J5986" i="18"/>
  <c r="K5971" i="18"/>
  <c r="K5986" i="18" s="1"/>
  <c r="N5972" i="18"/>
  <c r="M14940" i="18"/>
  <c r="N14940" i="18" s="1"/>
  <c r="K5950" i="18"/>
  <c r="L5935" i="18"/>
  <c r="L5950" i="18" s="1"/>
  <c r="N14960" i="18"/>
  <c r="E6043" i="18" a="1"/>
  <c r="E6050" i="18" s="1"/>
  <c r="M14959" i="18"/>
  <c r="N14959" i="18" s="1"/>
  <c r="M5992" i="18"/>
  <c r="N5992" i="18" s="1"/>
  <c r="N5914" i="18"/>
  <c r="J6009" i="18"/>
  <c r="K6009" i="18" s="1"/>
  <c r="L6009" i="18" s="1"/>
  <c r="M14917" i="18"/>
  <c r="B15044" i="18"/>
  <c r="A15062" i="18"/>
  <c r="C15044" i="18"/>
  <c r="C15061" i="18" s="1"/>
  <c r="K5990" i="18"/>
  <c r="N14902" i="18"/>
  <c r="J14957" i="18"/>
  <c r="J14976" i="18"/>
  <c r="K14976" i="18" s="1"/>
  <c r="N14980" i="18"/>
  <c r="B6077" i="18"/>
  <c r="A6095" i="18"/>
  <c r="C6077" i="18"/>
  <c r="C6094" i="18" s="1"/>
  <c r="E15004" i="18"/>
  <c r="E15003" i="18"/>
  <c r="E15002" i="18"/>
  <c r="E15001" i="18"/>
  <c r="E15000" i="18"/>
  <c r="E14999" i="18"/>
  <c r="E14998" i="18"/>
  <c r="E14997" i="18"/>
  <c r="E14995" i="18"/>
  <c r="E14993" i="18"/>
  <c r="E15006" i="18"/>
  <c r="E14992" i="18"/>
  <c r="E15005" i="18"/>
  <c r="E14994" i="18"/>
  <c r="E14996" i="18"/>
  <c r="M6012" i="18"/>
  <c r="N6012" i="18" s="1"/>
  <c r="K6010" i="18"/>
  <c r="L6010" i="18" s="1"/>
  <c r="B15043" i="18"/>
  <c r="G15027" i="18"/>
  <c r="H15027" i="18"/>
  <c r="H15026" i="18"/>
  <c r="I15026" i="18"/>
  <c r="I15027" i="18"/>
  <c r="G15026" i="18"/>
  <c r="J15027" i="18"/>
  <c r="J15026" i="18"/>
  <c r="K15027" i="18"/>
  <c r="K15026" i="18"/>
  <c r="L15026" i="18"/>
  <c r="L15027" i="18"/>
  <c r="M15026" i="18"/>
  <c r="M15027" i="18"/>
  <c r="N15026" i="18"/>
  <c r="N15027" i="18"/>
  <c r="I14956" i="18"/>
  <c r="I14971" i="18" s="1"/>
  <c r="H14971" i="18"/>
  <c r="I14975" i="18"/>
  <c r="J14975" i="18" s="1"/>
  <c r="M14979" i="18"/>
  <c r="N14979" i="18" s="1"/>
  <c r="L14939" i="18"/>
  <c r="I5989" i="18"/>
  <c r="N5932" i="18"/>
  <c r="K14958" i="18"/>
  <c r="L14958" i="18" s="1"/>
  <c r="K14977" i="18"/>
  <c r="L5953" i="18"/>
  <c r="N14941" i="18"/>
  <c r="N6013" i="18"/>
  <c r="J14938" i="18"/>
  <c r="I14953" i="18"/>
  <c r="E15010" i="18" a="1"/>
  <c r="E6033" i="18"/>
  <c r="E6032" i="18"/>
  <c r="E6031" i="18"/>
  <c r="E6026" i="18"/>
  <c r="E6029" i="18"/>
  <c r="E6028" i="18"/>
  <c r="E6027" i="18"/>
  <c r="E6038" i="18"/>
  <c r="E6025" i="18"/>
  <c r="E6039" i="18"/>
  <c r="E6034" i="18"/>
  <c r="E6035" i="18"/>
  <c r="E6030" i="18"/>
  <c r="E6036" i="18"/>
  <c r="E6037" i="18"/>
  <c r="H14974" i="18"/>
  <c r="H14989" i="18" s="1"/>
  <c r="L14978" i="18"/>
  <c r="M14978" i="18" s="1"/>
  <c r="L5991" i="18"/>
  <c r="M5991" i="18" s="1"/>
  <c r="J5968" i="18"/>
  <c r="B6076" i="18"/>
  <c r="G6060" i="18"/>
  <c r="H6059" i="18"/>
  <c r="I6059" i="18"/>
  <c r="H6060" i="18"/>
  <c r="G6059" i="18"/>
  <c r="I6060" i="18"/>
  <c r="J6059" i="18"/>
  <c r="J6060" i="18"/>
  <c r="K6059" i="18"/>
  <c r="K6060" i="18"/>
  <c r="L6060" i="18"/>
  <c r="L6059" i="18"/>
  <c r="M6059" i="18"/>
  <c r="M6060" i="18"/>
  <c r="N6060" i="18"/>
  <c r="N6059" i="18"/>
  <c r="H6007" i="18"/>
  <c r="H6022" i="18" s="1"/>
  <c r="L6011" i="18"/>
  <c r="M6011" i="18" s="1"/>
  <c r="I6008" i="18"/>
  <c r="J11392" i="18"/>
  <c r="K11392" i="18" s="1"/>
  <c r="K11407" i="18" s="1"/>
  <c r="J11389" i="18"/>
  <c r="L11374" i="18"/>
  <c r="L11389" i="18" s="1"/>
  <c r="G11480" i="18"/>
  <c r="L11480" i="18"/>
  <c r="H11480" i="18"/>
  <c r="I11480" i="18"/>
  <c r="J11480" i="18"/>
  <c r="K11480" i="18"/>
  <c r="K11411" i="18"/>
  <c r="L11411" i="18" s="1"/>
  <c r="N11432" i="18"/>
  <c r="I11410" i="18"/>
  <c r="J11410" i="18" s="1"/>
  <c r="J11425" i="18" s="1"/>
  <c r="M11431" i="18"/>
  <c r="E11464" i="18" a="1"/>
  <c r="N11356" i="18"/>
  <c r="M11371" i="18"/>
  <c r="L11430" i="18"/>
  <c r="M11430" i="18" s="1"/>
  <c r="N11430" i="18" s="1"/>
  <c r="M11414" i="18"/>
  <c r="N11414" i="18" s="1"/>
  <c r="I11428" i="18"/>
  <c r="J11428" i="18" s="1"/>
  <c r="J11443" i="18" s="1"/>
  <c r="L11413" i="18"/>
  <c r="E11460" i="18"/>
  <c r="E11459" i="18"/>
  <c r="E11454" i="18"/>
  <c r="E11450" i="18"/>
  <c r="E11456" i="18"/>
  <c r="E11455" i="18"/>
  <c r="E11446" i="18"/>
  <c r="E11457" i="18"/>
  <c r="E11452" i="18"/>
  <c r="E11451" i="18"/>
  <c r="E11453" i="18"/>
  <c r="E11449" i="18"/>
  <c r="E11448" i="18"/>
  <c r="E11447" i="18"/>
  <c r="E11458" i="18"/>
  <c r="K11429" i="18"/>
  <c r="L11429" i="18" s="1"/>
  <c r="M11429" i="18" s="1"/>
  <c r="N11429" i="18" s="1"/>
  <c r="L11393" i="18"/>
  <c r="M11393" i="18" s="1"/>
  <c r="N11393" i="18" s="1"/>
  <c r="L11412" i="18"/>
  <c r="L11371" i="18"/>
  <c r="M11480" i="18"/>
  <c r="N11480" i="18"/>
  <c r="E6054" i="18" l="1"/>
  <c r="L5971" i="18"/>
  <c r="L5986" i="18" s="1"/>
  <c r="E6048" i="18"/>
  <c r="M6048" i="18" s="1"/>
  <c r="N6048" i="18" s="1"/>
  <c r="E6052" i="18"/>
  <c r="E6044" i="18"/>
  <c r="I6044" i="18" s="1"/>
  <c r="E6056" i="18"/>
  <c r="E6043" i="18"/>
  <c r="H6043" i="18" s="1"/>
  <c r="H6058" i="18" s="1"/>
  <c r="E6047" i="18"/>
  <c r="L6047" i="18" s="1"/>
  <c r="E6051" i="18"/>
  <c r="E6055" i="18"/>
  <c r="E6057" i="18"/>
  <c r="E6045" i="18"/>
  <c r="J6045" i="18" s="1"/>
  <c r="E6049" i="18"/>
  <c r="N6049" i="18" s="1"/>
  <c r="E6053" i="18"/>
  <c r="E6046" i="18"/>
  <c r="K6046" i="18" s="1"/>
  <c r="I14974" i="18"/>
  <c r="I14989" i="18" s="1"/>
  <c r="J14956" i="18"/>
  <c r="J14971" i="18" s="1"/>
  <c r="M5935" i="18"/>
  <c r="M14939" i="18"/>
  <c r="N14939" i="18" s="1"/>
  <c r="E6061" i="18" a="1"/>
  <c r="E6065" i="18" s="1"/>
  <c r="L6065" i="18" s="1"/>
  <c r="K14975" i="18"/>
  <c r="L14975" i="18" s="1"/>
  <c r="M14975" i="18" s="1"/>
  <c r="E15028" i="18" a="1"/>
  <c r="E15042" i="18" s="1"/>
  <c r="J6008" i="18"/>
  <c r="K6008" i="18" s="1"/>
  <c r="L6008" i="18" s="1"/>
  <c r="I6007" i="18"/>
  <c r="I6022" i="18" s="1"/>
  <c r="K14938" i="18"/>
  <c r="K14953" i="18" s="1"/>
  <c r="M14958" i="18"/>
  <c r="N14958" i="18" s="1"/>
  <c r="N5991" i="18"/>
  <c r="L14976" i="18"/>
  <c r="M14976" i="18" s="1"/>
  <c r="M6010" i="18"/>
  <c r="N6010" i="18" s="1"/>
  <c r="J6027" i="18"/>
  <c r="K6027" i="18" s="1"/>
  <c r="N6031" i="18"/>
  <c r="L5968" i="18"/>
  <c r="B15061" i="18"/>
  <c r="G15045" i="18"/>
  <c r="H15044" i="18"/>
  <c r="H15045" i="18"/>
  <c r="I15044" i="18"/>
  <c r="G15044" i="18"/>
  <c r="I15045" i="18"/>
  <c r="J15044" i="18"/>
  <c r="J15045" i="18"/>
  <c r="K15044" i="18"/>
  <c r="K15045" i="18"/>
  <c r="L15044" i="18"/>
  <c r="L15045" i="18"/>
  <c r="M15044" i="18"/>
  <c r="M15045" i="18"/>
  <c r="N15045" i="18"/>
  <c r="N15044" i="18"/>
  <c r="N14978" i="18"/>
  <c r="I6026" i="18"/>
  <c r="J6026" i="18" s="1"/>
  <c r="K6026" i="18" s="1"/>
  <c r="E15023" i="18"/>
  <c r="E15022" i="18"/>
  <c r="E15021" i="18"/>
  <c r="E15020" i="18"/>
  <c r="E15019" i="18"/>
  <c r="E15018" i="18"/>
  <c r="E15017" i="18"/>
  <c r="E15016" i="18"/>
  <c r="E15011" i="18"/>
  <c r="E15010" i="18"/>
  <c r="E15024" i="18"/>
  <c r="E15014" i="18"/>
  <c r="E15013" i="18"/>
  <c r="E15015" i="18"/>
  <c r="E15012" i="18"/>
  <c r="L14977" i="18"/>
  <c r="M14977" i="18" s="1"/>
  <c r="J14994" i="18"/>
  <c r="K14994" i="18" s="1"/>
  <c r="L14994" i="18" s="1"/>
  <c r="I14993" i="18"/>
  <c r="J14993" i="18" s="1"/>
  <c r="K14993" i="18" s="1"/>
  <c r="B6094" i="18"/>
  <c r="G6078" i="18"/>
  <c r="I6077" i="18"/>
  <c r="H6078" i="18"/>
  <c r="I6078" i="18"/>
  <c r="G6077" i="18"/>
  <c r="H6077" i="18"/>
  <c r="J6077" i="18"/>
  <c r="J6078" i="18"/>
  <c r="K6077" i="18"/>
  <c r="K6078" i="18"/>
  <c r="L6077" i="18"/>
  <c r="L6078" i="18"/>
  <c r="M6077" i="18"/>
  <c r="M6078" i="18"/>
  <c r="N6078" i="18"/>
  <c r="N6077" i="18"/>
  <c r="C15062" i="18"/>
  <c r="C15079" i="18" s="1"/>
  <c r="A15080" i="18"/>
  <c r="B15062" i="18"/>
  <c r="I6004" i="18"/>
  <c r="J5989" i="18"/>
  <c r="N6011" i="18"/>
  <c r="K6028" i="18"/>
  <c r="L6028" i="18" s="1"/>
  <c r="K14957" i="18"/>
  <c r="L14957" i="18" s="1"/>
  <c r="H14992" i="18"/>
  <c r="H15007" i="18" s="1"/>
  <c r="M14997" i="18"/>
  <c r="N14997" i="18" s="1"/>
  <c r="M6009" i="18"/>
  <c r="N6009" i="18" s="1"/>
  <c r="K14995" i="18"/>
  <c r="M6030" i="18"/>
  <c r="N6030" i="18" s="1"/>
  <c r="H6025" i="18"/>
  <c r="H6040" i="18" s="1"/>
  <c r="L6029" i="18"/>
  <c r="J14953" i="18"/>
  <c r="L14996" i="18"/>
  <c r="M14996" i="18" s="1"/>
  <c r="N14998" i="18"/>
  <c r="B6095" i="18"/>
  <c r="A6113" i="18"/>
  <c r="C6095" i="18"/>
  <c r="C6112" i="18" s="1"/>
  <c r="M5953" i="18"/>
  <c r="N14917" i="18"/>
  <c r="L5990" i="18"/>
  <c r="L11392" i="18"/>
  <c r="L11407" i="18" s="1"/>
  <c r="J11407" i="18"/>
  <c r="M11411" i="18"/>
  <c r="N11411" i="18" s="1"/>
  <c r="K11410" i="18"/>
  <c r="L11410" i="18" s="1"/>
  <c r="L11425" i="18" s="1"/>
  <c r="I11425" i="18"/>
  <c r="M11374" i="18"/>
  <c r="N11374" i="18" s="1"/>
  <c r="N11389" i="18" s="1"/>
  <c r="K11498" i="18"/>
  <c r="I11498" i="18"/>
  <c r="L11498" i="18"/>
  <c r="J11498" i="18"/>
  <c r="H11498" i="18"/>
  <c r="G11498" i="18"/>
  <c r="N11431" i="18"/>
  <c r="M11412" i="18"/>
  <c r="I11447" i="18"/>
  <c r="J11447" i="18" s="1"/>
  <c r="K11447" i="18" s="1"/>
  <c r="M11451" i="18"/>
  <c r="N11451" i="18" s="1"/>
  <c r="E11482" i="18" a="1"/>
  <c r="J11448" i="18"/>
  <c r="N11452" i="18"/>
  <c r="K11449" i="18"/>
  <c r="L11450" i="18"/>
  <c r="M11450" i="18" s="1"/>
  <c r="N11371" i="18"/>
  <c r="M11413" i="18"/>
  <c r="N11413" i="18" s="1"/>
  <c r="H11446" i="18"/>
  <c r="H11461" i="18" s="1"/>
  <c r="I11443" i="18"/>
  <c r="K11428" i="18"/>
  <c r="K11443" i="18" s="1"/>
  <c r="E11476" i="18"/>
  <c r="E11475" i="18"/>
  <c r="E11474" i="18"/>
  <c r="E11473" i="18"/>
  <c r="E11472" i="18"/>
  <c r="E11471" i="18"/>
  <c r="E11470" i="18"/>
  <c r="E11469" i="18"/>
  <c r="E11464" i="18"/>
  <c r="E11477" i="18"/>
  <c r="E11468" i="18"/>
  <c r="E11467" i="18"/>
  <c r="E11466" i="18"/>
  <c r="E11465" i="18"/>
  <c r="E11478" i="18"/>
  <c r="M11498" i="18"/>
  <c r="N11498" i="18"/>
  <c r="M5971" i="18" l="1"/>
  <c r="N5971" i="18" s="1"/>
  <c r="N5986" i="18" s="1"/>
  <c r="J6044" i="18"/>
  <c r="K6044" i="18" s="1"/>
  <c r="L6046" i="18"/>
  <c r="M6046" i="18" s="1"/>
  <c r="N6046" i="18" s="1"/>
  <c r="K6045" i="18"/>
  <c r="L6045" i="18" s="1"/>
  <c r="M6045" i="18" s="1"/>
  <c r="I6043" i="18"/>
  <c r="I6058" i="18" s="1"/>
  <c r="E15040" i="18"/>
  <c r="J14974" i="18"/>
  <c r="K14974" i="18" s="1"/>
  <c r="E6063" i="18"/>
  <c r="J6063" i="18" s="1"/>
  <c r="M6047" i="18"/>
  <c r="N6047" i="18" s="1"/>
  <c r="E15033" i="18"/>
  <c r="M15033" i="18" s="1"/>
  <c r="N15033" i="18" s="1"/>
  <c r="E6067" i="18"/>
  <c r="N6067" i="18" s="1"/>
  <c r="K14956" i="18"/>
  <c r="L14956" i="18" s="1"/>
  <c r="L14971" i="18" s="1"/>
  <c r="E15038" i="18"/>
  <c r="E6074" i="18"/>
  <c r="E15029" i="18"/>
  <c r="I15029" i="18" s="1"/>
  <c r="E6068" i="18"/>
  <c r="M5950" i="18"/>
  <c r="N5935" i="18"/>
  <c r="N5950" i="18" s="1"/>
  <c r="I14992" i="18"/>
  <c r="N14976" i="18"/>
  <c r="E15036" i="18"/>
  <c r="E15035" i="18"/>
  <c r="E15031" i="18"/>
  <c r="E15028" i="18"/>
  <c r="H15028" i="18" s="1"/>
  <c r="H15043" i="18" s="1"/>
  <c r="E6070" i="18"/>
  <c r="E6073" i="18"/>
  <c r="E6062" i="18"/>
  <c r="I6062" i="18" s="1"/>
  <c r="E6066" i="18"/>
  <c r="J6007" i="18"/>
  <c r="J6022" i="18" s="1"/>
  <c r="E15046" i="18" a="1"/>
  <c r="E15057" i="18" s="1"/>
  <c r="E15032" i="18"/>
  <c r="L15032" i="18" s="1"/>
  <c r="E15039" i="18"/>
  <c r="E15041" i="18"/>
  <c r="E15030" i="18"/>
  <c r="L6027" i="18"/>
  <c r="M6027" i="18" s="1"/>
  <c r="E6069" i="18"/>
  <c r="E6075" i="18"/>
  <c r="E6064" i="18"/>
  <c r="M6008" i="18"/>
  <c r="N6008" i="18" s="1"/>
  <c r="N14975" i="18"/>
  <c r="E15034" i="18"/>
  <c r="N15034" i="18" s="1"/>
  <c r="E15037" i="18"/>
  <c r="E6071" i="18"/>
  <c r="E6072" i="18"/>
  <c r="E6061" i="18"/>
  <c r="H6061" i="18" s="1"/>
  <c r="H6076" i="18" s="1"/>
  <c r="L14938" i="18"/>
  <c r="M14957" i="18"/>
  <c r="N14957" i="18" s="1"/>
  <c r="M5968" i="18"/>
  <c r="N5953" i="18"/>
  <c r="N14996" i="18"/>
  <c r="I6025" i="18"/>
  <c r="M6028" i="18"/>
  <c r="E6079" i="18" a="1"/>
  <c r="L14993" i="18"/>
  <c r="N14977" i="18"/>
  <c r="J15012" i="18"/>
  <c r="K15012" i="18" s="1"/>
  <c r="L15012" i="18" s="1"/>
  <c r="L6026" i="18"/>
  <c r="M6026" i="18" s="1"/>
  <c r="M6065" i="18"/>
  <c r="L15014" i="18"/>
  <c r="M15014" i="18" s="1"/>
  <c r="N15014" i="18" s="1"/>
  <c r="N15016" i="18"/>
  <c r="A6131" i="18"/>
  <c r="B6113" i="18"/>
  <c r="C6113" i="18"/>
  <c r="C6130" i="18" s="1"/>
  <c r="M6029" i="18"/>
  <c r="M15015" i="18"/>
  <c r="N15015" i="18" s="1"/>
  <c r="H15010" i="18"/>
  <c r="H15025" i="18" s="1"/>
  <c r="K5989" i="18"/>
  <c r="J6004" i="18"/>
  <c r="A15098" i="18"/>
  <c r="C15080" i="18"/>
  <c r="C15097" i="18" s="1"/>
  <c r="B15080" i="18"/>
  <c r="M5990" i="18"/>
  <c r="N5990" i="18" s="1"/>
  <c r="B6112" i="18"/>
  <c r="G6096" i="18"/>
  <c r="H6096" i="18"/>
  <c r="I6096" i="18"/>
  <c r="H6095" i="18"/>
  <c r="G6095" i="18"/>
  <c r="I6095" i="18"/>
  <c r="J6096" i="18"/>
  <c r="J6095" i="18"/>
  <c r="K6095" i="18"/>
  <c r="K6096" i="18"/>
  <c r="L6096" i="18"/>
  <c r="L6095" i="18"/>
  <c r="M6096" i="18"/>
  <c r="M6095" i="18"/>
  <c r="N6095" i="18"/>
  <c r="N6096" i="18"/>
  <c r="L14995" i="18"/>
  <c r="M14995" i="18" s="1"/>
  <c r="N14995" i="18" s="1"/>
  <c r="B15079" i="18"/>
  <c r="G15063" i="18"/>
  <c r="H15062" i="18"/>
  <c r="I15063" i="18"/>
  <c r="H15063" i="18"/>
  <c r="G15062" i="18"/>
  <c r="I15062" i="18"/>
  <c r="J15062" i="18"/>
  <c r="J15063" i="18"/>
  <c r="K15063" i="18"/>
  <c r="K15062" i="18"/>
  <c r="L15063" i="18"/>
  <c r="L15062" i="18"/>
  <c r="M15063" i="18"/>
  <c r="M15062" i="18"/>
  <c r="N15063" i="18"/>
  <c r="N15062" i="18"/>
  <c r="M14994" i="18"/>
  <c r="K15013" i="18"/>
  <c r="L15013" i="18" s="1"/>
  <c r="M15013" i="18" s="1"/>
  <c r="I15011" i="18"/>
  <c r="J15011" i="18" s="1"/>
  <c r="M11392" i="18"/>
  <c r="M11407" i="18" s="1"/>
  <c r="M11410" i="18"/>
  <c r="M11425" i="18" s="1"/>
  <c r="M11389" i="18"/>
  <c r="K11425" i="18"/>
  <c r="G11516" i="18"/>
  <c r="J11516" i="18"/>
  <c r="I11516" i="18"/>
  <c r="H11516" i="18"/>
  <c r="L11516" i="18"/>
  <c r="K11516" i="18"/>
  <c r="L11449" i="18"/>
  <c r="M11449" i="18" s="1"/>
  <c r="N11450" i="18"/>
  <c r="J11466" i="18"/>
  <c r="K11466" i="18" s="1"/>
  <c r="H11464" i="18"/>
  <c r="H11479" i="18" s="1"/>
  <c r="E11500" i="18" a="1"/>
  <c r="K11467" i="18"/>
  <c r="L11467" i="18" s="1"/>
  <c r="M11469" i="18"/>
  <c r="N11469" i="18" s="1"/>
  <c r="K11448" i="18"/>
  <c r="L11448" i="18" s="1"/>
  <c r="L11468" i="18"/>
  <c r="N11470" i="18"/>
  <c r="L11447" i="18"/>
  <c r="M11447" i="18" s="1"/>
  <c r="N11447" i="18" s="1"/>
  <c r="N11412" i="18"/>
  <c r="L11428" i="18"/>
  <c r="I11465" i="18"/>
  <c r="J11465" i="18" s="1"/>
  <c r="I11446" i="18"/>
  <c r="E11484" i="18"/>
  <c r="E11483" i="18"/>
  <c r="E11494" i="18"/>
  <c r="E11496" i="18"/>
  <c r="E11495" i="18"/>
  <c r="E11489" i="18"/>
  <c r="E11486" i="18"/>
  <c r="E11488" i="18"/>
  <c r="E11487" i="18"/>
  <c r="E11482" i="18"/>
  <c r="E11490" i="18"/>
  <c r="E11493" i="18"/>
  <c r="E11492" i="18"/>
  <c r="E11491" i="18"/>
  <c r="E11485" i="18"/>
  <c r="M11516" i="18"/>
  <c r="N11516" i="18"/>
  <c r="M5986" i="18" l="1"/>
  <c r="J14989" i="18"/>
  <c r="J6043" i="18"/>
  <c r="K6043" i="18" s="1"/>
  <c r="K6058" i="18" s="1"/>
  <c r="K6063" i="18"/>
  <c r="L6063" i="18" s="1"/>
  <c r="E15059" i="18"/>
  <c r="E15047" i="18"/>
  <c r="I15047" i="18" s="1"/>
  <c r="J15047" i="18" s="1"/>
  <c r="E15053" i="18"/>
  <c r="E15055" i="18"/>
  <c r="K14971" i="18"/>
  <c r="E15051" i="18"/>
  <c r="M15051" i="18" s="1"/>
  <c r="E15056" i="18"/>
  <c r="E15048" i="18"/>
  <c r="J15048" i="18" s="1"/>
  <c r="K15048" i="18" s="1"/>
  <c r="E15060" i="18"/>
  <c r="N6027" i="18"/>
  <c r="I6061" i="18"/>
  <c r="J6061" i="18" s="1"/>
  <c r="J15029" i="18"/>
  <c r="K15029" i="18" s="1"/>
  <c r="E15058" i="18"/>
  <c r="E15054" i="18"/>
  <c r="E15046" i="18"/>
  <c r="H15046" i="18" s="1"/>
  <c r="H15061" i="18" s="1"/>
  <c r="E15050" i="18"/>
  <c r="E15052" i="18"/>
  <c r="N15052" i="18" s="1"/>
  <c r="E15049" i="18"/>
  <c r="K15049" i="18" s="1"/>
  <c r="M14956" i="18"/>
  <c r="N14956" i="18" s="1"/>
  <c r="M15012" i="18"/>
  <c r="N15012" i="18" s="1"/>
  <c r="M15032" i="18"/>
  <c r="N15032" i="18" s="1"/>
  <c r="I15007" i="18"/>
  <c r="J14992" i="18"/>
  <c r="K6064" i="18"/>
  <c r="L6064" i="18" s="1"/>
  <c r="J15030" i="18"/>
  <c r="K15030" i="18" s="1"/>
  <c r="M6066" i="18"/>
  <c r="N6066" i="18" s="1"/>
  <c r="J6062" i="18"/>
  <c r="K6062" i="18" s="1"/>
  <c r="L6062" i="18" s="1"/>
  <c r="M6062" i="18" s="1"/>
  <c r="I15028" i="18"/>
  <c r="K6007" i="18"/>
  <c r="K6022" i="18" s="1"/>
  <c r="K15031" i="18"/>
  <c r="L14953" i="18"/>
  <c r="M14938" i="18"/>
  <c r="N6026" i="18"/>
  <c r="K15011" i="18"/>
  <c r="N15013" i="18"/>
  <c r="E6097" i="18" a="1"/>
  <c r="C15098" i="18"/>
  <c r="C15115" i="18" s="1"/>
  <c r="B15098" i="18"/>
  <c r="A15116" i="18"/>
  <c r="L6044" i="18"/>
  <c r="K14989" i="18"/>
  <c r="B6130" i="18"/>
  <c r="G6114" i="18"/>
  <c r="I6114" i="18"/>
  <c r="H6113" i="18"/>
  <c r="I6113" i="18"/>
  <c r="G6113" i="18"/>
  <c r="H6114" i="18"/>
  <c r="J6113" i="18"/>
  <c r="J6114" i="18"/>
  <c r="K6114" i="18"/>
  <c r="K6113" i="18"/>
  <c r="L6114" i="18"/>
  <c r="L6113" i="18"/>
  <c r="M6113" i="18"/>
  <c r="M6114" i="18"/>
  <c r="N6114" i="18"/>
  <c r="N6113" i="18"/>
  <c r="E6090" i="18"/>
  <c r="E6089" i="18"/>
  <c r="E6088" i="18"/>
  <c r="E6091" i="18"/>
  <c r="E6086" i="18"/>
  <c r="E6085" i="18"/>
  <c r="E6084" i="18"/>
  <c r="E6087" i="18"/>
  <c r="E6082" i="18"/>
  <c r="E6081" i="18"/>
  <c r="E6080" i="18"/>
  <c r="E6083" i="18"/>
  <c r="E6093" i="18"/>
  <c r="E6092" i="18"/>
  <c r="E6079" i="18"/>
  <c r="L14974" i="18"/>
  <c r="M14974" i="18" s="1"/>
  <c r="M14989" i="18" s="1"/>
  <c r="E15064" i="18" a="1"/>
  <c r="B15097" i="18"/>
  <c r="G15081" i="18"/>
  <c r="H15080" i="18"/>
  <c r="H15081" i="18"/>
  <c r="I15081" i="18"/>
  <c r="I15080" i="18"/>
  <c r="G15080" i="18"/>
  <c r="J15081" i="18"/>
  <c r="J15080" i="18"/>
  <c r="K15080" i="18"/>
  <c r="K15081" i="18"/>
  <c r="L15080" i="18"/>
  <c r="L15081" i="18"/>
  <c r="M15080" i="18"/>
  <c r="M15081" i="18"/>
  <c r="N15081" i="18"/>
  <c r="N15080" i="18"/>
  <c r="I15010" i="18"/>
  <c r="J15010" i="18" s="1"/>
  <c r="M14993" i="18"/>
  <c r="N14993" i="18" s="1"/>
  <c r="N6028" i="18"/>
  <c r="N6065" i="18"/>
  <c r="I6040" i="18"/>
  <c r="J6025" i="18"/>
  <c r="N6029" i="18"/>
  <c r="N14994" i="18"/>
  <c r="A6149" i="18"/>
  <c r="B6131" i="18"/>
  <c r="C6131" i="18"/>
  <c r="C6148" i="18" s="1"/>
  <c r="K6004" i="18"/>
  <c r="L5989" i="18"/>
  <c r="N5968" i="18"/>
  <c r="N6045" i="18"/>
  <c r="N11392" i="18"/>
  <c r="N11407" i="18" s="1"/>
  <c r="N11410" i="18"/>
  <c r="K11534" i="18"/>
  <c r="H11534" i="18"/>
  <c r="J11534" i="18"/>
  <c r="L11534" i="18"/>
  <c r="I11534" i="18"/>
  <c r="G11534" i="18"/>
  <c r="N11449" i="18"/>
  <c r="M11467" i="18"/>
  <c r="N11467" i="18" s="1"/>
  <c r="M11448" i="18"/>
  <c r="N11448" i="18" s="1"/>
  <c r="L11466" i="18"/>
  <c r="M11466" i="18" s="1"/>
  <c r="N11466" i="18" s="1"/>
  <c r="H11482" i="18"/>
  <c r="H11497" i="18" s="1"/>
  <c r="I11483" i="18"/>
  <c r="J11483" i="18" s="1"/>
  <c r="I11461" i="18"/>
  <c r="J11446" i="18"/>
  <c r="L11443" i="18"/>
  <c r="M11428" i="18"/>
  <c r="M11443" i="18" s="1"/>
  <c r="E11509" i="18"/>
  <c r="E11508" i="18"/>
  <c r="E11514" i="18"/>
  <c r="E11510" i="18"/>
  <c r="E11513" i="18"/>
  <c r="E11512" i="18"/>
  <c r="E11507" i="18"/>
  <c r="E11503" i="18"/>
  <c r="E11505" i="18"/>
  <c r="E11504" i="18"/>
  <c r="E11506" i="18"/>
  <c r="E11502" i="18"/>
  <c r="E11501" i="18"/>
  <c r="E11500" i="18"/>
  <c r="E11511" i="18"/>
  <c r="M11487" i="18"/>
  <c r="N11487" i="18" s="1"/>
  <c r="J11484" i="18"/>
  <c r="K11484" i="18" s="1"/>
  <c r="L11484" i="18" s="1"/>
  <c r="N11488" i="18"/>
  <c r="K11465" i="18"/>
  <c r="L11465" i="18" s="1"/>
  <c r="M11468" i="18"/>
  <c r="I11464" i="18"/>
  <c r="E11518" i="18" a="1"/>
  <c r="K11485" i="18"/>
  <c r="L11485" i="18" s="1"/>
  <c r="L11486" i="18"/>
  <c r="M11486" i="18" s="1"/>
  <c r="M11534" i="18"/>
  <c r="N11534" i="18"/>
  <c r="M6063" i="18" l="1"/>
  <c r="N6063" i="18" s="1"/>
  <c r="J6058" i="18"/>
  <c r="L6043" i="18"/>
  <c r="M6043" i="18" s="1"/>
  <c r="N6043" i="18" s="1"/>
  <c r="N15051" i="18"/>
  <c r="K15047" i="18"/>
  <c r="L15047" i="18" s="1"/>
  <c r="M14971" i="18"/>
  <c r="I6076" i="18"/>
  <c r="L15049" i="18"/>
  <c r="M15049" i="18" s="1"/>
  <c r="I15046" i="18"/>
  <c r="J15046" i="18" s="1"/>
  <c r="J15061" i="18" s="1"/>
  <c r="L15029" i="18"/>
  <c r="L15050" i="18"/>
  <c r="J15007" i="18"/>
  <c r="K14992" i="18"/>
  <c r="K15007" i="18" s="1"/>
  <c r="I15043" i="18"/>
  <c r="L6007" i="18"/>
  <c r="M6007" i="18" s="1"/>
  <c r="M6022" i="18" s="1"/>
  <c r="J15028" i="18"/>
  <c r="J15043" i="18" s="1"/>
  <c r="M6064" i="18"/>
  <c r="N6064" i="18" s="1"/>
  <c r="M14953" i="18"/>
  <c r="N14938" i="18"/>
  <c r="L15031" i="18"/>
  <c r="L15030" i="18"/>
  <c r="M15030" i="18" s="1"/>
  <c r="J15025" i="18"/>
  <c r="K15010" i="18"/>
  <c r="K15025" i="18" s="1"/>
  <c r="N6062" i="18"/>
  <c r="J6040" i="18"/>
  <c r="K6025" i="18"/>
  <c r="K6040" i="18" s="1"/>
  <c r="B15116" i="18"/>
  <c r="A15134" i="18"/>
  <c r="C15116" i="18"/>
  <c r="C15133" i="18" s="1"/>
  <c r="N14971" i="18"/>
  <c r="L15048" i="18"/>
  <c r="M15048" i="18" s="1"/>
  <c r="N15048" i="18" s="1"/>
  <c r="L6004" i="18"/>
  <c r="L14989" i="18"/>
  <c r="K6082" i="18"/>
  <c r="L6082" i="18" s="1"/>
  <c r="E6115" i="18" a="1"/>
  <c r="E15068" i="18"/>
  <c r="E15067" i="18"/>
  <c r="E15066" i="18"/>
  <c r="E15073" i="18"/>
  <c r="E15064" i="18"/>
  <c r="E15078" i="18"/>
  <c r="E15069" i="18"/>
  <c r="E15075" i="18"/>
  <c r="E15065" i="18"/>
  <c r="E15071" i="18"/>
  <c r="E15077" i="18"/>
  <c r="E15072" i="18"/>
  <c r="E15070" i="18"/>
  <c r="E15074" i="18"/>
  <c r="E15076" i="18"/>
  <c r="L6083" i="18"/>
  <c r="M6083" i="18" s="1"/>
  <c r="J6076" i="18"/>
  <c r="K6061" i="18"/>
  <c r="K6076" i="18" s="1"/>
  <c r="B6148" i="18"/>
  <c r="G6132" i="18"/>
  <c r="H6131" i="18"/>
  <c r="G6131" i="18"/>
  <c r="I6131" i="18"/>
  <c r="H6132" i="18"/>
  <c r="I6132" i="18"/>
  <c r="J6132" i="18"/>
  <c r="J6131" i="18"/>
  <c r="K6132" i="18"/>
  <c r="K6131" i="18"/>
  <c r="L6132" i="18"/>
  <c r="L6131" i="18"/>
  <c r="M6132" i="18"/>
  <c r="M6131" i="18"/>
  <c r="N6131" i="18"/>
  <c r="N6132" i="18"/>
  <c r="I15025" i="18"/>
  <c r="H6079" i="18"/>
  <c r="I6080" i="18"/>
  <c r="J6080" i="18" s="1"/>
  <c r="K6080" i="18" s="1"/>
  <c r="L6080" i="18" s="1"/>
  <c r="M6084" i="18"/>
  <c r="N6084" i="18" s="1"/>
  <c r="N14974" i="18"/>
  <c r="N14989" i="18" s="1"/>
  <c r="B15115" i="18"/>
  <c r="G15099" i="18"/>
  <c r="H15099" i="18"/>
  <c r="G15098" i="18"/>
  <c r="H15098" i="18"/>
  <c r="I15098" i="18"/>
  <c r="I15099" i="18"/>
  <c r="J15098" i="18"/>
  <c r="J15099" i="18"/>
  <c r="K15098" i="18"/>
  <c r="K15099" i="18"/>
  <c r="L15098" i="18"/>
  <c r="L15099" i="18"/>
  <c r="M15098" i="18"/>
  <c r="M15099" i="18"/>
  <c r="N15099" i="18"/>
  <c r="N15098" i="18"/>
  <c r="E6109" i="18"/>
  <c r="E6108" i="18"/>
  <c r="E6107" i="18"/>
  <c r="E6110" i="18"/>
  <c r="E6105" i="18"/>
  <c r="E6104" i="18"/>
  <c r="E6103" i="18"/>
  <c r="E6106" i="18"/>
  <c r="E6101" i="18"/>
  <c r="E6100" i="18"/>
  <c r="E6099" i="18"/>
  <c r="E6102" i="18"/>
  <c r="E6111" i="18"/>
  <c r="E6098" i="18"/>
  <c r="E6097" i="18"/>
  <c r="B6149" i="18"/>
  <c r="C6149" i="18"/>
  <c r="C6166" i="18" s="1"/>
  <c r="A6167" i="18"/>
  <c r="E15082" i="18" a="1"/>
  <c r="J6081" i="18"/>
  <c r="N6085" i="18"/>
  <c r="M6044" i="18"/>
  <c r="L15011" i="18"/>
  <c r="M5989" i="18"/>
  <c r="M6004" i="18" s="1"/>
  <c r="N11425" i="18"/>
  <c r="G11552" i="18"/>
  <c r="L11552" i="18"/>
  <c r="H11552" i="18"/>
  <c r="I11552" i="18"/>
  <c r="J11552" i="18"/>
  <c r="K11552" i="18"/>
  <c r="N11486" i="18"/>
  <c r="M11485" i="18"/>
  <c r="N11485" i="18" s="1"/>
  <c r="N11428" i="18"/>
  <c r="M11465" i="18"/>
  <c r="N11465" i="18" s="1"/>
  <c r="M11484" i="18"/>
  <c r="N11484" i="18" s="1"/>
  <c r="E11536" i="18" a="1"/>
  <c r="J11502" i="18"/>
  <c r="K11503" i="18"/>
  <c r="L11503" i="18" s="1"/>
  <c r="M11503" i="18" s="1"/>
  <c r="N11468" i="18"/>
  <c r="N11506" i="18"/>
  <c r="H11500" i="18"/>
  <c r="H11515" i="18" s="1"/>
  <c r="L11504" i="18"/>
  <c r="M11504" i="18" s="1"/>
  <c r="K11446" i="18"/>
  <c r="J11461" i="18"/>
  <c r="K11483" i="18"/>
  <c r="L11483" i="18" s="1"/>
  <c r="M11483" i="18" s="1"/>
  <c r="I11482" i="18"/>
  <c r="E11530" i="18"/>
  <c r="E11531" i="18"/>
  <c r="E11532" i="18"/>
  <c r="E11521" i="18"/>
  <c r="E11526" i="18"/>
  <c r="E11524" i="18"/>
  <c r="E11520" i="18"/>
  <c r="E11528" i="18"/>
  <c r="E11518" i="18"/>
  <c r="E11519" i="18"/>
  <c r="E11529" i="18"/>
  <c r="E11527" i="18"/>
  <c r="E11522" i="18"/>
  <c r="E11523" i="18"/>
  <c r="E11525" i="18"/>
  <c r="J11464" i="18"/>
  <c r="I11479" i="18"/>
  <c r="I11501" i="18"/>
  <c r="J11501" i="18" s="1"/>
  <c r="K11501" i="18" s="1"/>
  <c r="M11505" i="18"/>
  <c r="N11505" i="18" s="1"/>
  <c r="N11552" i="18"/>
  <c r="M11552" i="18"/>
  <c r="L6058" i="18" l="1"/>
  <c r="M15047" i="18"/>
  <c r="N15047" i="18" s="1"/>
  <c r="L15010" i="18"/>
  <c r="L15025" i="18" s="1"/>
  <c r="I15061" i="18"/>
  <c r="M15029" i="18"/>
  <c r="N15029" i="18" s="1"/>
  <c r="L6061" i="18"/>
  <c r="L6076" i="18" s="1"/>
  <c r="K15046" i="18"/>
  <c r="K15061" i="18" s="1"/>
  <c r="M15050" i="18"/>
  <c r="N15050" i="18" s="1"/>
  <c r="L6025" i="18"/>
  <c r="L6040" i="18" s="1"/>
  <c r="K15028" i="18"/>
  <c r="K15043" i="18" s="1"/>
  <c r="N15030" i="18"/>
  <c r="L14992" i="18"/>
  <c r="M6082" i="18"/>
  <c r="N6082" i="18" s="1"/>
  <c r="N6007" i="18"/>
  <c r="L6022" i="18"/>
  <c r="N15049" i="18"/>
  <c r="M6080" i="18"/>
  <c r="N6080" i="18" s="1"/>
  <c r="N6083" i="18"/>
  <c r="M15031" i="18"/>
  <c r="N15031" i="18" s="1"/>
  <c r="N14953" i="18"/>
  <c r="M15069" i="18"/>
  <c r="N15069" i="18" s="1"/>
  <c r="M6058" i="18"/>
  <c r="N6044" i="18"/>
  <c r="N6058" i="18" s="1"/>
  <c r="H6097" i="18"/>
  <c r="H6112" i="18" s="1"/>
  <c r="J6099" i="18"/>
  <c r="K6099" i="18" s="1"/>
  <c r="L6099" i="18" s="1"/>
  <c r="M6099" i="18" s="1"/>
  <c r="N6103" i="18"/>
  <c r="K6100" i="18"/>
  <c r="L6100" i="18" s="1"/>
  <c r="M6100" i="18" s="1"/>
  <c r="J15066" i="18"/>
  <c r="C15134" i="18"/>
  <c r="C15151" i="18" s="1"/>
  <c r="A15152" i="18"/>
  <c r="B15134" i="18"/>
  <c r="M15011" i="18"/>
  <c r="E15087" i="18"/>
  <c r="E15086" i="18"/>
  <c r="E15085" i="18"/>
  <c r="E15092" i="18"/>
  <c r="E15083" i="18"/>
  <c r="E15082" i="18"/>
  <c r="E15088" i="18"/>
  <c r="E15091" i="18"/>
  <c r="E15090" i="18"/>
  <c r="E15089" i="18"/>
  <c r="E15096" i="18"/>
  <c r="E15094" i="18"/>
  <c r="E15093" i="18"/>
  <c r="E15095" i="18"/>
  <c r="E15084" i="18"/>
  <c r="L6101" i="18"/>
  <c r="M6101" i="18" s="1"/>
  <c r="K15067" i="18"/>
  <c r="N5989" i="18"/>
  <c r="B15133" i="18"/>
  <c r="G15117" i="18"/>
  <c r="H15116" i="18"/>
  <c r="H15117" i="18"/>
  <c r="I15116" i="18"/>
  <c r="I15117" i="18"/>
  <c r="G15116" i="18"/>
  <c r="J15116" i="18"/>
  <c r="J15117" i="18"/>
  <c r="K15116" i="18"/>
  <c r="K15117" i="18"/>
  <c r="L15116" i="18"/>
  <c r="L15117" i="18"/>
  <c r="M15116" i="18"/>
  <c r="M15117" i="18"/>
  <c r="N15117" i="18"/>
  <c r="N15116" i="18"/>
  <c r="C6167" i="18"/>
  <c r="C6184" i="18" s="1"/>
  <c r="B6167" i="18"/>
  <c r="A6185" i="18"/>
  <c r="I6098" i="18"/>
  <c r="J6098" i="18" s="1"/>
  <c r="K6098" i="18" s="1"/>
  <c r="E6133" i="18" a="1"/>
  <c r="K6081" i="18"/>
  <c r="B6166" i="18"/>
  <c r="G6150" i="18"/>
  <c r="I6149" i="18"/>
  <c r="G6149" i="18"/>
  <c r="H6150" i="18"/>
  <c r="I6150" i="18"/>
  <c r="H6149" i="18"/>
  <c r="J6150" i="18"/>
  <c r="J6149" i="18"/>
  <c r="K6150" i="18"/>
  <c r="K6149" i="18"/>
  <c r="L6149" i="18"/>
  <c r="L6150" i="18"/>
  <c r="M6149" i="18"/>
  <c r="M6150" i="18"/>
  <c r="N6150" i="18"/>
  <c r="N6149" i="18"/>
  <c r="M6102" i="18"/>
  <c r="N6102" i="18" s="1"/>
  <c r="E15100" i="18" a="1"/>
  <c r="I6079" i="18"/>
  <c r="J6079" i="18" s="1"/>
  <c r="J6094" i="18" s="1"/>
  <c r="H6094" i="18"/>
  <c r="N15070" i="18"/>
  <c r="I15065" i="18"/>
  <c r="J15065" i="18" s="1"/>
  <c r="H15064" i="18"/>
  <c r="H15079" i="18" s="1"/>
  <c r="L15068" i="18"/>
  <c r="M15068" i="18" s="1"/>
  <c r="N15068" i="18" s="1"/>
  <c r="E6116" i="18"/>
  <c r="E6115" i="18"/>
  <c r="E6117" i="18"/>
  <c r="E6128" i="18"/>
  <c r="E6127" i="18"/>
  <c r="E6126" i="18"/>
  <c r="E6129" i="18"/>
  <c r="E6124" i="18"/>
  <c r="E6123" i="18"/>
  <c r="E6122" i="18"/>
  <c r="E6125" i="18"/>
  <c r="E6120" i="18"/>
  <c r="E6119" i="18"/>
  <c r="E6121" i="18"/>
  <c r="E6118" i="18"/>
  <c r="K11570" i="18"/>
  <c r="I11570" i="18"/>
  <c r="L11570" i="18"/>
  <c r="J11570" i="18"/>
  <c r="H11570" i="18"/>
  <c r="G11570" i="18"/>
  <c r="E11554" i="18" a="1"/>
  <c r="E11561" i="18" s="1"/>
  <c r="N11443" i="18"/>
  <c r="I11500" i="18"/>
  <c r="J11500" i="18" s="1"/>
  <c r="N11503" i="18"/>
  <c r="L11501" i="18"/>
  <c r="M11501" i="18" s="1"/>
  <c r="L11522" i="18"/>
  <c r="M11522" i="18" s="1"/>
  <c r="N11522" i="18" s="1"/>
  <c r="H11518" i="18"/>
  <c r="H11533" i="18" s="1"/>
  <c r="J11479" i="18"/>
  <c r="K11464" i="18"/>
  <c r="K11521" i="18"/>
  <c r="L11521" i="18" s="1"/>
  <c r="M11521" i="18" s="1"/>
  <c r="K11461" i="18"/>
  <c r="J11520" i="18"/>
  <c r="K11520" i="18" s="1"/>
  <c r="I11497" i="18"/>
  <c r="J11482" i="18"/>
  <c r="N11504" i="18"/>
  <c r="K11502" i="18"/>
  <c r="L11502" i="18" s="1"/>
  <c r="E11539" i="18"/>
  <c r="E11536" i="18"/>
  <c r="E11549" i="18"/>
  <c r="E11545" i="18"/>
  <c r="E11548" i="18"/>
  <c r="E11550" i="18"/>
  <c r="E11541" i="18"/>
  <c r="E11547" i="18"/>
  <c r="E11542" i="18"/>
  <c r="E11538" i="18"/>
  <c r="E11540" i="18"/>
  <c r="E11543" i="18"/>
  <c r="E11546" i="18"/>
  <c r="E11544" i="18"/>
  <c r="E11537" i="18"/>
  <c r="M11523" i="18"/>
  <c r="I11519" i="18"/>
  <c r="J11519" i="18" s="1"/>
  <c r="K11519" i="18" s="1"/>
  <c r="N11524" i="18"/>
  <c r="L11446" i="18"/>
  <c r="N11483" i="18"/>
  <c r="M11570" i="18"/>
  <c r="N11570" i="18"/>
  <c r="M15010" i="18" l="1"/>
  <c r="N15010" i="18" s="1"/>
  <c r="M6025" i="18"/>
  <c r="M6040" i="18" s="1"/>
  <c r="M6061" i="18"/>
  <c r="M6076" i="18" s="1"/>
  <c r="L15046" i="18"/>
  <c r="L15061" i="18" s="1"/>
  <c r="L15028" i="18"/>
  <c r="M14992" i="18"/>
  <c r="N14992" i="18" s="1"/>
  <c r="N15007" i="18" s="1"/>
  <c r="L15007" i="18"/>
  <c r="L6098" i="18"/>
  <c r="M6098" i="18" s="1"/>
  <c r="E15118" i="18" a="1"/>
  <c r="E15122" i="18" s="1"/>
  <c r="L15122" i="18" s="1"/>
  <c r="M15122" i="18" s="1"/>
  <c r="N15122" i="18" s="1"/>
  <c r="L15067" i="18"/>
  <c r="M15067" i="18" s="1"/>
  <c r="N6022" i="18"/>
  <c r="N6121" i="18"/>
  <c r="H6115" i="18"/>
  <c r="E15110" i="18"/>
  <c r="E15109" i="18"/>
  <c r="E15108" i="18"/>
  <c r="E15107" i="18"/>
  <c r="E15106" i="18"/>
  <c r="E15105" i="18"/>
  <c r="E15104" i="18"/>
  <c r="E15103" i="18"/>
  <c r="E15102" i="18"/>
  <c r="E15100" i="18"/>
  <c r="E15113" i="18"/>
  <c r="E15111" i="18"/>
  <c r="E15114" i="18"/>
  <c r="E15112" i="18"/>
  <c r="E15101" i="18"/>
  <c r="E6151" i="18" a="1"/>
  <c r="N6004" i="18"/>
  <c r="N6101" i="18"/>
  <c r="N6100" i="18"/>
  <c r="N6099" i="18"/>
  <c r="L6119" i="18"/>
  <c r="M6119" i="18" s="1"/>
  <c r="K15085" i="18"/>
  <c r="K6079" i="18"/>
  <c r="M6120" i="18"/>
  <c r="N6120" i="18" s="1"/>
  <c r="K15065" i="18"/>
  <c r="L15065" i="18" s="1"/>
  <c r="A6203" i="18"/>
  <c r="B6185" i="18"/>
  <c r="C6185" i="18"/>
  <c r="C6202" i="18" s="1"/>
  <c r="H15082" i="18"/>
  <c r="H15097" i="18" s="1"/>
  <c r="L15086" i="18"/>
  <c r="B15151" i="18"/>
  <c r="G15135" i="18"/>
  <c r="H15134" i="18"/>
  <c r="G15134" i="18"/>
  <c r="I15134" i="18"/>
  <c r="I15135" i="18"/>
  <c r="H15135" i="18"/>
  <c r="J15134" i="18"/>
  <c r="J15135" i="18"/>
  <c r="K15135" i="18"/>
  <c r="K15134" i="18"/>
  <c r="L15135" i="18"/>
  <c r="L15134" i="18"/>
  <c r="M15135" i="18"/>
  <c r="M15134" i="18"/>
  <c r="N15134" i="18"/>
  <c r="N15135" i="18"/>
  <c r="N15011" i="18"/>
  <c r="I6116" i="18"/>
  <c r="J6116" i="18" s="1"/>
  <c r="K6116" i="18" s="1"/>
  <c r="I6094" i="18"/>
  <c r="L6081" i="18"/>
  <c r="J15084" i="18"/>
  <c r="N15088" i="18"/>
  <c r="K6118" i="18"/>
  <c r="L6118" i="18" s="1"/>
  <c r="J6117" i="18"/>
  <c r="K6117" i="18" s="1"/>
  <c r="I15064" i="18"/>
  <c r="E6143" i="18"/>
  <c r="E6142" i="18"/>
  <c r="E6141" i="18"/>
  <c r="E6136" i="18"/>
  <c r="E6139" i="18"/>
  <c r="E6138" i="18"/>
  <c r="E6137" i="18"/>
  <c r="E6144" i="18"/>
  <c r="E6135" i="18"/>
  <c r="E6134" i="18"/>
  <c r="E6133" i="18"/>
  <c r="E6145" i="18"/>
  <c r="E6140" i="18"/>
  <c r="E6147" i="18"/>
  <c r="E6146" i="18"/>
  <c r="B6184" i="18"/>
  <c r="G6168" i="18"/>
  <c r="G6167" i="18"/>
  <c r="H6168" i="18"/>
  <c r="I6168" i="18"/>
  <c r="H6167" i="18"/>
  <c r="I6167" i="18"/>
  <c r="J6168" i="18"/>
  <c r="J6167" i="18"/>
  <c r="K6168" i="18"/>
  <c r="K6167" i="18"/>
  <c r="L6168" i="18"/>
  <c r="L6167" i="18"/>
  <c r="M6168" i="18"/>
  <c r="M6167" i="18"/>
  <c r="N6168" i="18"/>
  <c r="N6167" i="18"/>
  <c r="I15083" i="18"/>
  <c r="J15083" i="18" s="1"/>
  <c r="K15083" i="18" s="1"/>
  <c r="M15087" i="18"/>
  <c r="N15087" i="18" s="1"/>
  <c r="A15170" i="18"/>
  <c r="B15152" i="18"/>
  <c r="C15152" i="18"/>
  <c r="C15169" i="18" s="1"/>
  <c r="K15066" i="18"/>
  <c r="I6097" i="18"/>
  <c r="I11515" i="18"/>
  <c r="K11500" i="18"/>
  <c r="K11515" i="18" s="1"/>
  <c r="E11558" i="18"/>
  <c r="L11558" i="18" s="1"/>
  <c r="M11558" i="18" s="1"/>
  <c r="E11563" i="18"/>
  <c r="E11557" i="18"/>
  <c r="K11557" i="18" s="1"/>
  <c r="L11557" i="18" s="1"/>
  <c r="E11562" i="18"/>
  <c r="E11559" i="18"/>
  <c r="M11559" i="18" s="1"/>
  <c r="N11559" i="18" s="1"/>
  <c r="E11564" i="18"/>
  <c r="E11567" i="18"/>
  <c r="E11565" i="18"/>
  <c r="E11554" i="18"/>
  <c r="H11554" i="18" s="1"/>
  <c r="H11569" i="18" s="1"/>
  <c r="E11555" i="18"/>
  <c r="I11555" i="18" s="1"/>
  <c r="J11555" i="18" s="1"/>
  <c r="E11566" i="18"/>
  <c r="G11588" i="18"/>
  <c r="J11588" i="18"/>
  <c r="I11588" i="18"/>
  <c r="E11556" i="18"/>
  <c r="J11556" i="18" s="1"/>
  <c r="E11560" i="18"/>
  <c r="N11560" i="18" s="1"/>
  <c r="E11568" i="18"/>
  <c r="H11588" i="18"/>
  <c r="L11588" i="18"/>
  <c r="K11588" i="18"/>
  <c r="I11518" i="18"/>
  <c r="I11533" i="18" s="1"/>
  <c r="N11523" i="18"/>
  <c r="M11502" i="18"/>
  <c r="N11502" i="18" s="1"/>
  <c r="M11446" i="18"/>
  <c r="M11461" i="18" s="1"/>
  <c r="L11461" i="18"/>
  <c r="N11542" i="18"/>
  <c r="K11539" i="18"/>
  <c r="L11539" i="18" s="1"/>
  <c r="J11497" i="18"/>
  <c r="K11482" i="18"/>
  <c r="L11482" i="18" s="1"/>
  <c r="L11497" i="18" s="1"/>
  <c r="N11501" i="18"/>
  <c r="E11572" i="18" a="1"/>
  <c r="L11519" i="18"/>
  <c r="M11519" i="18" s="1"/>
  <c r="I11537" i="18"/>
  <c r="J11537" i="18" s="1"/>
  <c r="L11540" i="18"/>
  <c r="M11540" i="18" s="1"/>
  <c r="M11541" i="18"/>
  <c r="N11541" i="18" s="1"/>
  <c r="L11520" i="18"/>
  <c r="N11521" i="18"/>
  <c r="L11464" i="18"/>
  <c r="K11479" i="18"/>
  <c r="J11515" i="18"/>
  <c r="J11538" i="18"/>
  <c r="K11538" i="18" s="1"/>
  <c r="L11538" i="18" s="1"/>
  <c r="H11536" i="18"/>
  <c r="H11551" i="18" s="1"/>
  <c r="N11588" i="18"/>
  <c r="M11588" i="18"/>
  <c r="M15025" i="18" l="1"/>
  <c r="N6025" i="18"/>
  <c r="N6040" i="18" s="1"/>
  <c r="E15127" i="18"/>
  <c r="M15046" i="18"/>
  <c r="M15061" i="18" s="1"/>
  <c r="N6061" i="18"/>
  <c r="N6076" i="18" s="1"/>
  <c r="E15123" i="18"/>
  <c r="M15123" i="18" s="1"/>
  <c r="N15123" i="18" s="1"/>
  <c r="E15129" i="18"/>
  <c r="E15125" i="18"/>
  <c r="E15132" i="18"/>
  <c r="E15121" i="18"/>
  <c r="K15121" i="18" s="1"/>
  <c r="E15130" i="18"/>
  <c r="E15119" i="18"/>
  <c r="I15119" i="18" s="1"/>
  <c r="J15119" i="18" s="1"/>
  <c r="M15028" i="18"/>
  <c r="L15043" i="18"/>
  <c r="N6098" i="18"/>
  <c r="M15007" i="18"/>
  <c r="M6118" i="18"/>
  <c r="N6118" i="18" s="1"/>
  <c r="N15067" i="18"/>
  <c r="M15086" i="18"/>
  <c r="N15086" i="18" s="1"/>
  <c r="E15131" i="18"/>
  <c r="E15128" i="18"/>
  <c r="E15120" i="18"/>
  <c r="J15120" i="18" s="1"/>
  <c r="K15120" i="18" s="1"/>
  <c r="E15124" i="18"/>
  <c r="N15124" i="18" s="1"/>
  <c r="N6119" i="18"/>
  <c r="E15126" i="18"/>
  <c r="E15118" i="18"/>
  <c r="H15118" i="18" s="1"/>
  <c r="C15170" i="18"/>
  <c r="C15187" i="18" s="1"/>
  <c r="A15188" i="18"/>
  <c r="B15170" i="18"/>
  <c r="M6081" i="18"/>
  <c r="N6081" i="18" s="1"/>
  <c r="K15103" i="18"/>
  <c r="B15169" i="18"/>
  <c r="G15153" i="18"/>
  <c r="H15152" i="18"/>
  <c r="H15153" i="18"/>
  <c r="I15152" i="18"/>
  <c r="G15152" i="18"/>
  <c r="I15153" i="18"/>
  <c r="J15153" i="18"/>
  <c r="J15152" i="18"/>
  <c r="K15153" i="18"/>
  <c r="K15152" i="18"/>
  <c r="L15152" i="18"/>
  <c r="L15153" i="18"/>
  <c r="M15153" i="18"/>
  <c r="M15152" i="18"/>
  <c r="N15153" i="18"/>
  <c r="N15152" i="18"/>
  <c r="J6135" i="18"/>
  <c r="N6139" i="18"/>
  <c r="I15082" i="18"/>
  <c r="I15097" i="18" s="1"/>
  <c r="B6202" i="18"/>
  <c r="G6186" i="18"/>
  <c r="I6185" i="18"/>
  <c r="H6185" i="18"/>
  <c r="I6186" i="18"/>
  <c r="G6185" i="18"/>
  <c r="H6186" i="18"/>
  <c r="J6185" i="18"/>
  <c r="J6186" i="18"/>
  <c r="K6186" i="18"/>
  <c r="K6185" i="18"/>
  <c r="L6186" i="18"/>
  <c r="L6185" i="18"/>
  <c r="M6185" i="18"/>
  <c r="M6186" i="18"/>
  <c r="N6186" i="18"/>
  <c r="N6185" i="18"/>
  <c r="M15065" i="18"/>
  <c r="N15065" i="18" s="1"/>
  <c r="L6079" i="18"/>
  <c r="K6094" i="18"/>
  <c r="L15085" i="18"/>
  <c r="J15102" i="18"/>
  <c r="K15102" i="18" s="1"/>
  <c r="L15102" i="18" s="1"/>
  <c r="N15106" i="18"/>
  <c r="E6154" i="18"/>
  <c r="E6153" i="18"/>
  <c r="E6152" i="18"/>
  <c r="E6163" i="18"/>
  <c r="E6165" i="18"/>
  <c r="E6164" i="18"/>
  <c r="E6159" i="18"/>
  <c r="E6162" i="18"/>
  <c r="E6161" i="18"/>
  <c r="E6160" i="18"/>
  <c r="E6155" i="18"/>
  <c r="E6158" i="18"/>
  <c r="E6157" i="18"/>
  <c r="E6151" i="18"/>
  <c r="E6156" i="18"/>
  <c r="I6112" i="18"/>
  <c r="J6097" i="18"/>
  <c r="K6097" i="18" s="1"/>
  <c r="N15025" i="18"/>
  <c r="L15066" i="18"/>
  <c r="L15083" i="18"/>
  <c r="M15083" i="18" s="1"/>
  <c r="E6169" i="18" a="1"/>
  <c r="H6133" i="18"/>
  <c r="L6137" i="18"/>
  <c r="M6137" i="18" s="1"/>
  <c r="I15079" i="18"/>
  <c r="J15064" i="18"/>
  <c r="L6117" i="18"/>
  <c r="M6117" i="18" s="1"/>
  <c r="N6117" i="18" s="1"/>
  <c r="K15084" i="18"/>
  <c r="L6116" i="18"/>
  <c r="M6116" i="18" s="1"/>
  <c r="N6116" i="18" s="1"/>
  <c r="I15101" i="18"/>
  <c r="J15101" i="18" s="1"/>
  <c r="L15104" i="18"/>
  <c r="M15104" i="18" s="1"/>
  <c r="I6115" i="18"/>
  <c r="H6130" i="18"/>
  <c r="K6136" i="18"/>
  <c r="L6136" i="18" s="1"/>
  <c r="A6221" i="18"/>
  <c r="B6203" i="18"/>
  <c r="C6203" i="18"/>
  <c r="C6220" i="18" s="1"/>
  <c r="I6134" i="18"/>
  <c r="J6134" i="18" s="1"/>
  <c r="M6138" i="18"/>
  <c r="N6138" i="18" s="1"/>
  <c r="E15136" i="18" a="1"/>
  <c r="H15100" i="18"/>
  <c r="M15105" i="18"/>
  <c r="N15105" i="18" s="1"/>
  <c r="L11500" i="18"/>
  <c r="M11500" i="18" s="1"/>
  <c r="J11518" i="18"/>
  <c r="J11533" i="18" s="1"/>
  <c r="N11446" i="18"/>
  <c r="N11461" i="18" s="1"/>
  <c r="J11606" i="18"/>
  <c r="K11606" i="18"/>
  <c r="H11606" i="18"/>
  <c r="I11606" i="18"/>
  <c r="G11606" i="18"/>
  <c r="L11606" i="18"/>
  <c r="I11554" i="18"/>
  <c r="J11554" i="18" s="1"/>
  <c r="M11538" i="18"/>
  <c r="N11538" i="18" s="1"/>
  <c r="K11537" i="18"/>
  <c r="L11537" i="18" s="1"/>
  <c r="M11482" i="18"/>
  <c r="N11482" i="18" s="1"/>
  <c r="L11479" i="18"/>
  <c r="M11464" i="18"/>
  <c r="K11555" i="18"/>
  <c r="L11555" i="18" s="1"/>
  <c r="M11539" i="18"/>
  <c r="N11539" i="18" s="1"/>
  <c r="N11558" i="18"/>
  <c r="K11556" i="18"/>
  <c r="L11556" i="18" s="1"/>
  <c r="N11540" i="18"/>
  <c r="M11520" i="18"/>
  <c r="I11536" i="18"/>
  <c r="J11536" i="18" s="1"/>
  <c r="E11573" i="18"/>
  <c r="E11574" i="18"/>
  <c r="E11572" i="18"/>
  <c r="E11586" i="18"/>
  <c r="E11583" i="18"/>
  <c r="E11577" i="18"/>
  <c r="E11578" i="18"/>
  <c r="E11580" i="18"/>
  <c r="E11579" i="18"/>
  <c r="E11585" i="18"/>
  <c r="E11584" i="18"/>
  <c r="E11581" i="18"/>
  <c r="E11582" i="18"/>
  <c r="E11576" i="18"/>
  <c r="E11575" i="18"/>
  <c r="M11557" i="18"/>
  <c r="E11590" i="18" a="1"/>
  <c r="N11519" i="18"/>
  <c r="K11497" i="18"/>
  <c r="M11606" i="18"/>
  <c r="N11606" i="18"/>
  <c r="N15046" i="18" l="1"/>
  <c r="N15061" i="18" s="1"/>
  <c r="K15119" i="18"/>
  <c r="L15119" i="18" s="1"/>
  <c r="L15120" i="18"/>
  <c r="M15120" i="18" s="1"/>
  <c r="L15121" i="18"/>
  <c r="M15121" i="18" s="1"/>
  <c r="N15121" i="18" s="1"/>
  <c r="J15082" i="18"/>
  <c r="J15097" i="18" s="1"/>
  <c r="N6137" i="18"/>
  <c r="M15043" i="18"/>
  <c r="N15028" i="18"/>
  <c r="M6136" i="18"/>
  <c r="K6134" i="18"/>
  <c r="L6134" i="18" s="1"/>
  <c r="E6187" i="18" a="1"/>
  <c r="E6189" i="18" s="1"/>
  <c r="J6189" i="18" s="1"/>
  <c r="N15104" i="18"/>
  <c r="K6112" i="18"/>
  <c r="M15102" i="18"/>
  <c r="B6220" i="18"/>
  <c r="G6204" i="18"/>
  <c r="H6203" i="18"/>
  <c r="G6203" i="18"/>
  <c r="I6203" i="18"/>
  <c r="H6204" i="18"/>
  <c r="I6204" i="18"/>
  <c r="J6204" i="18"/>
  <c r="J6203" i="18"/>
  <c r="K6204" i="18"/>
  <c r="K6203" i="18"/>
  <c r="L6204" i="18"/>
  <c r="L6203" i="18"/>
  <c r="M6203" i="18"/>
  <c r="M6204" i="18"/>
  <c r="N6204" i="18"/>
  <c r="N6203" i="18"/>
  <c r="I6130" i="18"/>
  <c r="J15079" i="18"/>
  <c r="L6094" i="18"/>
  <c r="M6079" i="18"/>
  <c r="B6221" i="18"/>
  <c r="A6239" i="18"/>
  <c r="C6221" i="18"/>
  <c r="C6238" i="18" s="1"/>
  <c r="M6156" i="18"/>
  <c r="N6156" i="18" s="1"/>
  <c r="L6155" i="18"/>
  <c r="M6155" i="18" s="1"/>
  <c r="N6155" i="18" s="1"/>
  <c r="I6152" i="18"/>
  <c r="J6152" i="18" s="1"/>
  <c r="K6135" i="18"/>
  <c r="L15103" i="18"/>
  <c r="E15148" i="18"/>
  <c r="E15147" i="18"/>
  <c r="E15146" i="18"/>
  <c r="E15145" i="18"/>
  <c r="E15144" i="18"/>
  <c r="E15143" i="18"/>
  <c r="E15142" i="18"/>
  <c r="E15141" i="18"/>
  <c r="E15140" i="18"/>
  <c r="E15138" i="18"/>
  <c r="E15136" i="18"/>
  <c r="E15149" i="18"/>
  <c r="E15150" i="18"/>
  <c r="E15139" i="18"/>
  <c r="E15137" i="18"/>
  <c r="I15100" i="18"/>
  <c r="H15115" i="18"/>
  <c r="K15101" i="18"/>
  <c r="I6133" i="18"/>
  <c r="H6148" i="18"/>
  <c r="E6181" i="18"/>
  <c r="E6180" i="18"/>
  <c r="E6179" i="18"/>
  <c r="E6174" i="18"/>
  <c r="E6177" i="18"/>
  <c r="E6176" i="18"/>
  <c r="E6175" i="18"/>
  <c r="E6170" i="18"/>
  <c r="E6173" i="18"/>
  <c r="E6172" i="18"/>
  <c r="E6171" i="18"/>
  <c r="E6182" i="18"/>
  <c r="E6183" i="18"/>
  <c r="E6178" i="18"/>
  <c r="E6169" i="18"/>
  <c r="M15066" i="18"/>
  <c r="N15066" i="18" s="1"/>
  <c r="J6112" i="18"/>
  <c r="H6151" i="18"/>
  <c r="J6153" i="18"/>
  <c r="K6153" i="18" s="1"/>
  <c r="L6153" i="18" s="1"/>
  <c r="E15154" i="18" a="1"/>
  <c r="B15187" i="18"/>
  <c r="G15171" i="18"/>
  <c r="H15171" i="18"/>
  <c r="H15170" i="18"/>
  <c r="I15170" i="18"/>
  <c r="I15171" i="18"/>
  <c r="G15170" i="18"/>
  <c r="J15170" i="18"/>
  <c r="J15171" i="18"/>
  <c r="K15171" i="18"/>
  <c r="K15170" i="18"/>
  <c r="L15170" i="18"/>
  <c r="L15171" i="18"/>
  <c r="M15171" i="18"/>
  <c r="M15170" i="18"/>
  <c r="N15171" i="18"/>
  <c r="N15170" i="18"/>
  <c r="M15085" i="18"/>
  <c r="N15085" i="18" s="1"/>
  <c r="L15084" i="18"/>
  <c r="M15084" i="18" s="1"/>
  <c r="N15084" i="18" s="1"/>
  <c r="K15064" i="18"/>
  <c r="H15133" i="18"/>
  <c r="I15118" i="18"/>
  <c r="N15083" i="18"/>
  <c r="L6097" i="18"/>
  <c r="L6112" i="18" s="1"/>
  <c r="N6157" i="18"/>
  <c r="K6154" i="18"/>
  <c r="J6115" i="18"/>
  <c r="B15188" i="18"/>
  <c r="A15206" i="18"/>
  <c r="C15188" i="18"/>
  <c r="C15205" i="18" s="1"/>
  <c r="L11515" i="18"/>
  <c r="K11518" i="18"/>
  <c r="L11518" i="18" s="1"/>
  <c r="L11533" i="18" s="1"/>
  <c r="M11537" i="18"/>
  <c r="N11537" i="18" s="1"/>
  <c r="I11569" i="18"/>
  <c r="M11497" i="18"/>
  <c r="K11554" i="18"/>
  <c r="K11569" i="18" s="1"/>
  <c r="J11569" i="18"/>
  <c r="L11624" i="18"/>
  <c r="I11624" i="18"/>
  <c r="K11624" i="18"/>
  <c r="G11624" i="18"/>
  <c r="H11624" i="18"/>
  <c r="J11624" i="18"/>
  <c r="E11608" i="18" a="1"/>
  <c r="E11621" i="18" s="1"/>
  <c r="M11556" i="18"/>
  <c r="N11556" i="18" s="1"/>
  <c r="J11551" i="18"/>
  <c r="L11576" i="18"/>
  <c r="M11576" i="18" s="1"/>
  <c r="N11576" i="18" s="1"/>
  <c r="M11577" i="18"/>
  <c r="N11577" i="18" s="1"/>
  <c r="J11574" i="18"/>
  <c r="K11574" i="18" s="1"/>
  <c r="M11515" i="18"/>
  <c r="N11500" i="18"/>
  <c r="M11555" i="18"/>
  <c r="E11598" i="18"/>
  <c r="E11599" i="18"/>
  <c r="E11596" i="18"/>
  <c r="E11593" i="18"/>
  <c r="E11594" i="18"/>
  <c r="E11600" i="18"/>
  <c r="E11597" i="18"/>
  <c r="E11591" i="18"/>
  <c r="E11602" i="18"/>
  <c r="E11603" i="18"/>
  <c r="E11604" i="18"/>
  <c r="E11601" i="18"/>
  <c r="E11595" i="18"/>
  <c r="E11590" i="18"/>
  <c r="E11592" i="18"/>
  <c r="N11557" i="18"/>
  <c r="I11573" i="18"/>
  <c r="J11573" i="18" s="1"/>
  <c r="I11551" i="18"/>
  <c r="K11536" i="18"/>
  <c r="K11551" i="18" s="1"/>
  <c r="K11575" i="18"/>
  <c r="L11575" i="18" s="1"/>
  <c r="M11575" i="18" s="1"/>
  <c r="N11578" i="18"/>
  <c r="H11572" i="18"/>
  <c r="H11587" i="18" s="1"/>
  <c r="N11520" i="18"/>
  <c r="N11497" i="18"/>
  <c r="M11479" i="18"/>
  <c r="N11464" i="18"/>
  <c r="N11624" i="18"/>
  <c r="M11624" i="18"/>
  <c r="E6197" i="18" l="1"/>
  <c r="M15119" i="18"/>
  <c r="N15119" i="18" s="1"/>
  <c r="K15082" i="18"/>
  <c r="L15082" i="18" s="1"/>
  <c r="N15120" i="18"/>
  <c r="E6198" i="18"/>
  <c r="N15043" i="18"/>
  <c r="E6190" i="18"/>
  <c r="K6190" i="18" s="1"/>
  <c r="L6190" i="18" s="1"/>
  <c r="M6190" i="18" s="1"/>
  <c r="N6190" i="18" s="1"/>
  <c r="E6194" i="18"/>
  <c r="E6193" i="18"/>
  <c r="N6193" i="18" s="1"/>
  <c r="E6187" i="18"/>
  <c r="E6191" i="18"/>
  <c r="E6195" i="18"/>
  <c r="E6199" i="18"/>
  <c r="E6188" i="18"/>
  <c r="I6188" i="18" s="1"/>
  <c r="E6192" i="18"/>
  <c r="M6192" i="18" s="1"/>
  <c r="E6196" i="18"/>
  <c r="N6136" i="18"/>
  <c r="E6200" i="18"/>
  <c r="E6201" i="18"/>
  <c r="L6135" i="18"/>
  <c r="M6135" i="18" s="1"/>
  <c r="M6134" i="18"/>
  <c r="N6134" i="18" s="1"/>
  <c r="K6189" i="18"/>
  <c r="L6189" i="18" s="1"/>
  <c r="M6189" i="18" s="1"/>
  <c r="M6153" i="18"/>
  <c r="N6153" i="18" s="1"/>
  <c r="M6174" i="18"/>
  <c r="N6174" i="18" s="1"/>
  <c r="B15205" i="18"/>
  <c r="G15189" i="18"/>
  <c r="H15188" i="18"/>
  <c r="H15189" i="18"/>
  <c r="I15188" i="18"/>
  <c r="G15188" i="18"/>
  <c r="I15189" i="18"/>
  <c r="J15189" i="18"/>
  <c r="J15188" i="18"/>
  <c r="K15188" i="18"/>
  <c r="K15189" i="18"/>
  <c r="L15188" i="18"/>
  <c r="L15189" i="18"/>
  <c r="M15188" i="18"/>
  <c r="M15189" i="18"/>
  <c r="N15189" i="18"/>
  <c r="N15188" i="18"/>
  <c r="L6154" i="18"/>
  <c r="I6151" i="18"/>
  <c r="H6166" i="18"/>
  <c r="L6173" i="18"/>
  <c r="M6173" i="18" s="1"/>
  <c r="K15139" i="18"/>
  <c r="L15139" i="18" s="1"/>
  <c r="J15138" i="18"/>
  <c r="K15138" i="18" s="1"/>
  <c r="K6152" i="18"/>
  <c r="L15064" i="18"/>
  <c r="M15064" i="18" s="1"/>
  <c r="M15079" i="18" s="1"/>
  <c r="L15101" i="18"/>
  <c r="B6238" i="18"/>
  <c r="G6222" i="18"/>
  <c r="I6221" i="18"/>
  <c r="H6222" i="18"/>
  <c r="I6222" i="18"/>
  <c r="G6221" i="18"/>
  <c r="H6221" i="18"/>
  <c r="J6222" i="18"/>
  <c r="J6221" i="18"/>
  <c r="K6221" i="18"/>
  <c r="K6222" i="18"/>
  <c r="L6221" i="18"/>
  <c r="L6222" i="18"/>
  <c r="M6221" i="18"/>
  <c r="M6222" i="18"/>
  <c r="N6222" i="18"/>
  <c r="N6221" i="18"/>
  <c r="J15118" i="18"/>
  <c r="J15133" i="18" s="1"/>
  <c r="I15133" i="18"/>
  <c r="J15100" i="18"/>
  <c r="K15100" i="18" s="1"/>
  <c r="K15115" i="18" s="1"/>
  <c r="I15115" i="18"/>
  <c r="L15140" i="18"/>
  <c r="M15140" i="18" s="1"/>
  <c r="M15103" i="18"/>
  <c r="N15103" i="18" s="1"/>
  <c r="K6115" i="18"/>
  <c r="J6130" i="18"/>
  <c r="H6169" i="18"/>
  <c r="H6184" i="18" s="1"/>
  <c r="J6171" i="18"/>
  <c r="N6175" i="18"/>
  <c r="I6148" i="18"/>
  <c r="J6133" i="18"/>
  <c r="M15141" i="18"/>
  <c r="N15141" i="18" s="1"/>
  <c r="I6170" i="18"/>
  <c r="J6170" i="18" s="1"/>
  <c r="N6079" i="18"/>
  <c r="M6094" i="18"/>
  <c r="C15206" i="18"/>
  <c r="C15223" i="18" s="1"/>
  <c r="B15206" i="18"/>
  <c r="A15224" i="18"/>
  <c r="K15079" i="18"/>
  <c r="E15172" i="18" a="1"/>
  <c r="E15159" i="18"/>
  <c r="E15158" i="18"/>
  <c r="E15157" i="18"/>
  <c r="E15156" i="18"/>
  <c r="E15155" i="18"/>
  <c r="E15154" i="18"/>
  <c r="E15168" i="18"/>
  <c r="E15163" i="18"/>
  <c r="E15162" i="18"/>
  <c r="E15161" i="18"/>
  <c r="E15160" i="18"/>
  <c r="E15166" i="18"/>
  <c r="E15165" i="18"/>
  <c r="E15167" i="18"/>
  <c r="E15164" i="18"/>
  <c r="N15102" i="18"/>
  <c r="M6097" i="18"/>
  <c r="N6097" i="18" s="1"/>
  <c r="K6172" i="18"/>
  <c r="I15137" i="18"/>
  <c r="J15137" i="18" s="1"/>
  <c r="K15137" i="18" s="1"/>
  <c r="H15136" i="18"/>
  <c r="H15151" i="18" s="1"/>
  <c r="N15142" i="18"/>
  <c r="C6239" i="18"/>
  <c r="C6256" i="18" s="1"/>
  <c r="B6239" i="18"/>
  <c r="A6257" i="18"/>
  <c r="E6205" i="18" a="1"/>
  <c r="M11518" i="18"/>
  <c r="M11533" i="18" s="1"/>
  <c r="K11533" i="18"/>
  <c r="E11622" i="18"/>
  <c r="E11608" i="18"/>
  <c r="H11608" i="18" s="1"/>
  <c r="H11623" i="18" s="1"/>
  <c r="E11619" i="18"/>
  <c r="E11615" i="18"/>
  <c r="E11617" i="18"/>
  <c r="E11610" i="18"/>
  <c r="J11610" i="18" s="1"/>
  <c r="K11610" i="18" s="1"/>
  <c r="E11620" i="18"/>
  <c r="E11611" i="18"/>
  <c r="K11611" i="18" s="1"/>
  <c r="L11611" i="18" s="1"/>
  <c r="E11618" i="18"/>
  <c r="E11616" i="18"/>
  <c r="E11609" i="18"/>
  <c r="I11609" i="18" s="1"/>
  <c r="J11609" i="18" s="1"/>
  <c r="E11614" i="18"/>
  <c r="N11614" i="18" s="1"/>
  <c r="E11612" i="18"/>
  <c r="L11612" i="18" s="1"/>
  <c r="M11612" i="18" s="1"/>
  <c r="N11612" i="18" s="1"/>
  <c r="E11613" i="18"/>
  <c r="M11613" i="18" s="1"/>
  <c r="N11613" i="18" s="1"/>
  <c r="L11554" i="18"/>
  <c r="M11554" i="18" s="1"/>
  <c r="N11554" i="18" s="1"/>
  <c r="H11642" i="18"/>
  <c r="K11642" i="18"/>
  <c r="L11642" i="18"/>
  <c r="N11575" i="18"/>
  <c r="J11642" i="18"/>
  <c r="G11642" i="18"/>
  <c r="I11642" i="18"/>
  <c r="K11573" i="18"/>
  <c r="L11573" i="18" s="1"/>
  <c r="M11573" i="18" s="1"/>
  <c r="H11590" i="18"/>
  <c r="H11605" i="18" s="1"/>
  <c r="E11626" i="18" a="1"/>
  <c r="N11479" i="18"/>
  <c r="L11536" i="18"/>
  <c r="M11595" i="18"/>
  <c r="N11595" i="18" s="1"/>
  <c r="L11594" i="18"/>
  <c r="M11594" i="18" s="1"/>
  <c r="I11572" i="18"/>
  <c r="I11591" i="18"/>
  <c r="J11591" i="18" s="1"/>
  <c r="K11593" i="18"/>
  <c r="L11593" i="18" s="1"/>
  <c r="L11574" i="18"/>
  <c r="M11574" i="18" s="1"/>
  <c r="N11574" i="18" s="1"/>
  <c r="J11592" i="18"/>
  <c r="K11592" i="18" s="1"/>
  <c r="N11596" i="18"/>
  <c r="N11555" i="18"/>
  <c r="N11515" i="18"/>
  <c r="M11642" i="18"/>
  <c r="N11642" i="18"/>
  <c r="K15097" i="18" l="1"/>
  <c r="I6169" i="18"/>
  <c r="I6184" i="18" s="1"/>
  <c r="L15137" i="18"/>
  <c r="M15137" i="18" s="1"/>
  <c r="L6152" i="18"/>
  <c r="M6152" i="18" s="1"/>
  <c r="L6191" i="18"/>
  <c r="M6191" i="18" s="1"/>
  <c r="N6191" i="18" s="1"/>
  <c r="L15100" i="18"/>
  <c r="L15115" i="18" s="1"/>
  <c r="H6187" i="18"/>
  <c r="E6223" i="18" a="1"/>
  <c r="E6234" i="18" s="1"/>
  <c r="K6171" i="18"/>
  <c r="L6171" i="18" s="1"/>
  <c r="E15190" i="18" a="1"/>
  <c r="E15198" i="18" s="1"/>
  <c r="N6173" i="18"/>
  <c r="N6135" i="18"/>
  <c r="N6112" i="18"/>
  <c r="H15154" i="18"/>
  <c r="L15158" i="18"/>
  <c r="M15158" i="18" s="1"/>
  <c r="N15158" i="18" s="1"/>
  <c r="K6130" i="18"/>
  <c r="I6166" i="18"/>
  <c r="J6151" i="18"/>
  <c r="J6166" i="18" s="1"/>
  <c r="E6207" i="18"/>
  <c r="E6206" i="18"/>
  <c r="E6205" i="18"/>
  <c r="E6219" i="18"/>
  <c r="E6218" i="18"/>
  <c r="E6217" i="18"/>
  <c r="E6216" i="18"/>
  <c r="E6215" i="18"/>
  <c r="E6214" i="18"/>
  <c r="E6213" i="18"/>
  <c r="E6212" i="18"/>
  <c r="E6210" i="18"/>
  <c r="E6209" i="18"/>
  <c r="E6211" i="18"/>
  <c r="E6208" i="18"/>
  <c r="A6275" i="18"/>
  <c r="C6257" i="18"/>
  <c r="C6274" i="18" s="1"/>
  <c r="B6257" i="18"/>
  <c r="I15136" i="18"/>
  <c r="L6172" i="18"/>
  <c r="M6172" i="18" s="1"/>
  <c r="I15155" i="18"/>
  <c r="M15159" i="18"/>
  <c r="N15159" i="18" s="1"/>
  <c r="E15182" i="18"/>
  <c r="E15181" i="18"/>
  <c r="E15180" i="18"/>
  <c r="E15183" i="18"/>
  <c r="E15178" i="18"/>
  <c r="E15177" i="18"/>
  <c r="E15176" i="18"/>
  <c r="E15179" i="18"/>
  <c r="E15174" i="18"/>
  <c r="E15173" i="18"/>
  <c r="E15172" i="18"/>
  <c r="E15185" i="18"/>
  <c r="E15184" i="18"/>
  <c r="E15186" i="18"/>
  <c r="E15175" i="18"/>
  <c r="K6170" i="18"/>
  <c r="L6170" i="18" s="1"/>
  <c r="L6115" i="18"/>
  <c r="L6130" i="18" s="1"/>
  <c r="K6133" i="18"/>
  <c r="L6133" i="18" s="1"/>
  <c r="J6148" i="18"/>
  <c r="N15140" i="18"/>
  <c r="B15223" i="18"/>
  <c r="G15207" i="18"/>
  <c r="H15206" i="18"/>
  <c r="I15207" i="18"/>
  <c r="H15207" i="18"/>
  <c r="I15206" i="18"/>
  <c r="G15206" i="18"/>
  <c r="J15206" i="18"/>
  <c r="J15207" i="18"/>
  <c r="K15207" i="18"/>
  <c r="K15206" i="18"/>
  <c r="L15207" i="18"/>
  <c r="L15206" i="18"/>
  <c r="M15207" i="18"/>
  <c r="M15206" i="18"/>
  <c r="N15207" i="18"/>
  <c r="N15206" i="18"/>
  <c r="L15079" i="18"/>
  <c r="N15064" i="18"/>
  <c r="B6256" i="18"/>
  <c r="G6240" i="18"/>
  <c r="H6239" i="18"/>
  <c r="I6239" i="18"/>
  <c r="H6240" i="18"/>
  <c r="I6240" i="18"/>
  <c r="G6239" i="18"/>
  <c r="J6240" i="18"/>
  <c r="J6239" i="18"/>
  <c r="K6240" i="18"/>
  <c r="K6239" i="18"/>
  <c r="L6240" i="18"/>
  <c r="L6239" i="18"/>
  <c r="M6240" i="18"/>
  <c r="M6239" i="18"/>
  <c r="N6240" i="18"/>
  <c r="N6239" i="18"/>
  <c r="M15082" i="18"/>
  <c r="L15097" i="18"/>
  <c r="J15156" i="18"/>
  <c r="K15156" i="18" s="1"/>
  <c r="J15115" i="18"/>
  <c r="M15101" i="18"/>
  <c r="M6154" i="18"/>
  <c r="N6154" i="18" s="1"/>
  <c r="N6189" i="18"/>
  <c r="J6188" i="18"/>
  <c r="K6188" i="18" s="1"/>
  <c r="L6188" i="18" s="1"/>
  <c r="M6188" i="18" s="1"/>
  <c r="M6112" i="18"/>
  <c r="N15160" i="18"/>
  <c r="K15157" i="18"/>
  <c r="L15157" i="18" s="1"/>
  <c r="A15242" i="18"/>
  <c r="B15224" i="18"/>
  <c r="C15224" i="18"/>
  <c r="C15241" i="18" s="1"/>
  <c r="N6094" i="18"/>
  <c r="N6192" i="18"/>
  <c r="K15118" i="18"/>
  <c r="L15138" i="18"/>
  <c r="M15138" i="18" s="1"/>
  <c r="N15138" i="18" s="1"/>
  <c r="M15139" i="18"/>
  <c r="N11518" i="18"/>
  <c r="N11533" i="18" s="1"/>
  <c r="L11569" i="18"/>
  <c r="I11660" i="18"/>
  <c r="J11660" i="18"/>
  <c r="K11660" i="18"/>
  <c r="G11660" i="18"/>
  <c r="L11660" i="18"/>
  <c r="H11660" i="18"/>
  <c r="L11592" i="18"/>
  <c r="M11592" i="18" s="1"/>
  <c r="E11644" i="18" a="1"/>
  <c r="E11648" i="18" s="1"/>
  <c r="N11594" i="18"/>
  <c r="I11608" i="18"/>
  <c r="I11623" i="18" s="1"/>
  <c r="N11573" i="18"/>
  <c r="N11569" i="18"/>
  <c r="M11569" i="18"/>
  <c r="K11609" i="18"/>
  <c r="M11593" i="18"/>
  <c r="N11593" i="18" s="1"/>
  <c r="K11591" i="18"/>
  <c r="L11591" i="18" s="1"/>
  <c r="I11587" i="18"/>
  <c r="J11572" i="18"/>
  <c r="L11610" i="18"/>
  <c r="M11610" i="18" s="1"/>
  <c r="N11610" i="18" s="1"/>
  <c r="L11551" i="18"/>
  <c r="E11628" i="18"/>
  <c r="E11635" i="18"/>
  <c r="E11637" i="18"/>
  <c r="E11640" i="18"/>
  <c r="E11639" i="18"/>
  <c r="E11630" i="18"/>
  <c r="E11626" i="18"/>
  <c r="E11638" i="18"/>
  <c r="E11634" i="18"/>
  <c r="E11632" i="18"/>
  <c r="E11629" i="18"/>
  <c r="E11627" i="18"/>
  <c r="E11631" i="18"/>
  <c r="E11636" i="18"/>
  <c r="E11633" i="18"/>
  <c r="I11590" i="18"/>
  <c r="J11590" i="18" s="1"/>
  <c r="J11605" i="18" s="1"/>
  <c r="M11536" i="18"/>
  <c r="M11611" i="18"/>
  <c r="N11611" i="18" s="1"/>
  <c r="M11660" i="18"/>
  <c r="N11660" i="18"/>
  <c r="E15192" i="18" l="1"/>
  <c r="J15192" i="18" s="1"/>
  <c r="E6228" i="18"/>
  <c r="M6228" i="18" s="1"/>
  <c r="M15100" i="18"/>
  <c r="M15115" i="18" s="1"/>
  <c r="J6169" i="18"/>
  <c r="J6184" i="18" s="1"/>
  <c r="E15203" i="18"/>
  <c r="E15201" i="18"/>
  <c r="E15195" i="18"/>
  <c r="M15195" i="18" s="1"/>
  <c r="M6115" i="18"/>
  <c r="N6115" i="18" s="1"/>
  <c r="E15200" i="18"/>
  <c r="E15197" i="18"/>
  <c r="E15190" i="18"/>
  <c r="H15190" i="18" s="1"/>
  <c r="H15205" i="18" s="1"/>
  <c r="E15202" i="18"/>
  <c r="E15194" i="18"/>
  <c r="L15194" i="18" s="1"/>
  <c r="M15194" i="18" s="1"/>
  <c r="N15194" i="18" s="1"/>
  <c r="E15191" i="18"/>
  <c r="I15191" i="18" s="1"/>
  <c r="E6224" i="18"/>
  <c r="I6224" i="18" s="1"/>
  <c r="E15199" i="18"/>
  <c r="E15196" i="18"/>
  <c r="N15196" i="18" s="1"/>
  <c r="E15204" i="18"/>
  <c r="E15193" i="18"/>
  <c r="K15193" i="18" s="1"/>
  <c r="L15193" i="18" s="1"/>
  <c r="M15193" i="18" s="1"/>
  <c r="E6232" i="18"/>
  <c r="E6236" i="18"/>
  <c r="N6152" i="18"/>
  <c r="H6202" i="18"/>
  <c r="I6187" i="18"/>
  <c r="E6227" i="18"/>
  <c r="L6227" i="18" s="1"/>
  <c r="E6231" i="18"/>
  <c r="E6235" i="18"/>
  <c r="M6171" i="18"/>
  <c r="N6172" i="18"/>
  <c r="E6223" i="18"/>
  <c r="H6223" i="18" s="1"/>
  <c r="H6238" i="18" s="1"/>
  <c r="E6225" i="18"/>
  <c r="J6225" i="18" s="1"/>
  <c r="E6229" i="18"/>
  <c r="N6229" i="18" s="1"/>
  <c r="E6233" i="18"/>
  <c r="E6237" i="18"/>
  <c r="E6226" i="18"/>
  <c r="E6230" i="18"/>
  <c r="M6170" i="18"/>
  <c r="N6170" i="18" s="1"/>
  <c r="N6188" i="18"/>
  <c r="B15241" i="18"/>
  <c r="G15225" i="18"/>
  <c r="H15225" i="18"/>
  <c r="H15224" i="18"/>
  <c r="I15225" i="18"/>
  <c r="G15224" i="18"/>
  <c r="I15224" i="18"/>
  <c r="J15224" i="18"/>
  <c r="J15225" i="18"/>
  <c r="K15225" i="18"/>
  <c r="K15224" i="18"/>
  <c r="L15224" i="18"/>
  <c r="L15225" i="18"/>
  <c r="M15225" i="18"/>
  <c r="M15224" i="18"/>
  <c r="N15225" i="18"/>
  <c r="N15224" i="18"/>
  <c r="M15097" i="18"/>
  <c r="L6148" i="18"/>
  <c r="M6133" i="18"/>
  <c r="M6148" i="18" s="1"/>
  <c r="K15175" i="18"/>
  <c r="H15172" i="18"/>
  <c r="H15187" i="18" s="1"/>
  <c r="L15176" i="18"/>
  <c r="K6208" i="18"/>
  <c r="L6208" i="18" s="1"/>
  <c r="H6205" i="18"/>
  <c r="H6220" i="18" s="1"/>
  <c r="A15260" i="18"/>
  <c r="B15242" i="18"/>
  <c r="C15242" i="18"/>
  <c r="C15259" i="18" s="1"/>
  <c r="M15157" i="18"/>
  <c r="N15137" i="18"/>
  <c r="N15082" i="18"/>
  <c r="E6241" i="18" a="1"/>
  <c r="E15208" i="18" a="1"/>
  <c r="I15173" i="18"/>
  <c r="J15173" i="18" s="1"/>
  <c r="M15177" i="18"/>
  <c r="N15177" i="18" s="1"/>
  <c r="J15155" i="18"/>
  <c r="K15155" i="18" s="1"/>
  <c r="B6274" i="18"/>
  <c r="G6258" i="18"/>
  <c r="I6257" i="18"/>
  <c r="H6257" i="18"/>
  <c r="I6258" i="18"/>
  <c r="G6257" i="18"/>
  <c r="H6258" i="18"/>
  <c r="J6257" i="18"/>
  <c r="J6258" i="18"/>
  <c r="K6257" i="18"/>
  <c r="K6258" i="18"/>
  <c r="L6258" i="18"/>
  <c r="L6257" i="18"/>
  <c r="M6257" i="18"/>
  <c r="M6258" i="18"/>
  <c r="N6258" i="18"/>
  <c r="N6257" i="18"/>
  <c r="N6211" i="18"/>
  <c r="I6206" i="18"/>
  <c r="J6206" i="18" s="1"/>
  <c r="K6151" i="18"/>
  <c r="I15154" i="18"/>
  <c r="J15154" i="18" s="1"/>
  <c r="K15133" i="18"/>
  <c r="L15118" i="18"/>
  <c r="L15133" i="18" s="1"/>
  <c r="L15156" i="18"/>
  <c r="M15156" i="18" s="1"/>
  <c r="N15079" i="18"/>
  <c r="J15174" i="18"/>
  <c r="K15174" i="18" s="1"/>
  <c r="N15178" i="18"/>
  <c r="J15136" i="18"/>
  <c r="K15136" i="18" s="1"/>
  <c r="K15151" i="18" s="1"/>
  <c r="I15151" i="18"/>
  <c r="L6209" i="18"/>
  <c r="M6209" i="18" s="1"/>
  <c r="N6209" i="18" s="1"/>
  <c r="J6207" i="18"/>
  <c r="K6207" i="18" s="1"/>
  <c r="H15169" i="18"/>
  <c r="N15101" i="18"/>
  <c r="N15139" i="18"/>
  <c r="K6148" i="18"/>
  <c r="A6293" i="18"/>
  <c r="B6275" i="18"/>
  <c r="C6275" i="18"/>
  <c r="C6292" i="18" s="1"/>
  <c r="M6210" i="18"/>
  <c r="N6210" i="18" s="1"/>
  <c r="E11644" i="18"/>
  <c r="H11644" i="18" s="1"/>
  <c r="H11659" i="18" s="1"/>
  <c r="E11645" i="18"/>
  <c r="I11645" i="18" s="1"/>
  <c r="J11645" i="18" s="1"/>
  <c r="E11647" i="18"/>
  <c r="K11647" i="18" s="1"/>
  <c r="L11647" i="18" s="1"/>
  <c r="M11647" i="18" s="1"/>
  <c r="E11654" i="18"/>
  <c r="E11649" i="18"/>
  <c r="M11649" i="18" s="1"/>
  <c r="N11649" i="18" s="1"/>
  <c r="E11656" i="18"/>
  <c r="E11650" i="18"/>
  <c r="N11650" i="18" s="1"/>
  <c r="H11678" i="18"/>
  <c r="G11678" i="18"/>
  <c r="J11678" i="18"/>
  <c r="E11646" i="18"/>
  <c r="J11646" i="18" s="1"/>
  <c r="E11653" i="18"/>
  <c r="L11678" i="18"/>
  <c r="K11678" i="18"/>
  <c r="I11678" i="18"/>
  <c r="E11657" i="18"/>
  <c r="E11655" i="18"/>
  <c r="E11658" i="18"/>
  <c r="E11652" i="18"/>
  <c r="E11651" i="18"/>
  <c r="N11592" i="18"/>
  <c r="J11608" i="18"/>
  <c r="K11608" i="18" s="1"/>
  <c r="K11623" i="18" s="1"/>
  <c r="I11605" i="18"/>
  <c r="K11590" i="18"/>
  <c r="N11632" i="18"/>
  <c r="L11630" i="18"/>
  <c r="M11630" i="18" s="1"/>
  <c r="L11648" i="18"/>
  <c r="M11648" i="18" s="1"/>
  <c r="N11648" i="18" s="1"/>
  <c r="M11631" i="18"/>
  <c r="N11631" i="18" s="1"/>
  <c r="J11628" i="18"/>
  <c r="K11628" i="18" s="1"/>
  <c r="J11587" i="18"/>
  <c r="K11572" i="18"/>
  <c r="M11591" i="18"/>
  <c r="N11591" i="18" s="1"/>
  <c r="E11662" i="18" a="1"/>
  <c r="M11551" i="18"/>
  <c r="N11536" i="18"/>
  <c r="I11627" i="18"/>
  <c r="J11627" i="18" s="1"/>
  <c r="L11609" i="18"/>
  <c r="K11629" i="18"/>
  <c r="L11629" i="18" s="1"/>
  <c r="H11626" i="18"/>
  <c r="H11641" i="18" s="1"/>
  <c r="M11678" i="18"/>
  <c r="N11678" i="18"/>
  <c r="N6228" i="18" l="1"/>
  <c r="N15100" i="18"/>
  <c r="K6169" i="18"/>
  <c r="K6184" i="18" s="1"/>
  <c r="I6223" i="18"/>
  <c r="I6238" i="18" s="1"/>
  <c r="M6130" i="18"/>
  <c r="N15195" i="18"/>
  <c r="N15193" i="18"/>
  <c r="J15191" i="18"/>
  <c r="K15191" i="18" s="1"/>
  <c r="L15191" i="18" s="1"/>
  <c r="J6224" i="18"/>
  <c r="K6224" i="18" s="1"/>
  <c r="I15190" i="18"/>
  <c r="J15190" i="18" s="1"/>
  <c r="K15190" i="18" s="1"/>
  <c r="N6133" i="18"/>
  <c r="N6148" i="18" s="1"/>
  <c r="L15174" i="18"/>
  <c r="M15174" i="18" s="1"/>
  <c r="N15174" i="18" s="1"/>
  <c r="K15173" i="18"/>
  <c r="L15173" i="18" s="1"/>
  <c r="I6202" i="18"/>
  <c r="J6187" i="18"/>
  <c r="K6187" i="18" s="1"/>
  <c r="K6226" i="18"/>
  <c r="I6205" i="18"/>
  <c r="J6205" i="18" s="1"/>
  <c r="J6220" i="18" s="1"/>
  <c r="N6171" i="18"/>
  <c r="I15169" i="18"/>
  <c r="K15154" i="18"/>
  <c r="E6259" i="18" a="1"/>
  <c r="E6245" i="18"/>
  <c r="E6244" i="18"/>
  <c r="E6243" i="18"/>
  <c r="E6246" i="18"/>
  <c r="E6241" i="18"/>
  <c r="E6255" i="18"/>
  <c r="E6242" i="18"/>
  <c r="E6253" i="18"/>
  <c r="E6252" i="18"/>
  <c r="E6251" i="18"/>
  <c r="E6254" i="18"/>
  <c r="E6248" i="18"/>
  <c r="E6247" i="18"/>
  <c r="E6249" i="18"/>
  <c r="E6250" i="18"/>
  <c r="E15226" i="18" a="1"/>
  <c r="N15156" i="18"/>
  <c r="L15155" i="18"/>
  <c r="M15155" i="18" s="1"/>
  <c r="E15216" i="18"/>
  <c r="E15215" i="18"/>
  <c r="E15214" i="18"/>
  <c r="E15221" i="18"/>
  <c r="E15212" i="18"/>
  <c r="E15211" i="18"/>
  <c r="E15210" i="18"/>
  <c r="E15217" i="18"/>
  <c r="E15208" i="18"/>
  <c r="E15213" i="18"/>
  <c r="E15219" i="18"/>
  <c r="E15209" i="18"/>
  <c r="E15220" i="18"/>
  <c r="E15218" i="18"/>
  <c r="E15222" i="18"/>
  <c r="N15097" i="18"/>
  <c r="L15175" i="18"/>
  <c r="B6292" i="18"/>
  <c r="G6276" i="18"/>
  <c r="G6275" i="18"/>
  <c r="H6275" i="18"/>
  <c r="I6276" i="18"/>
  <c r="H6276" i="18"/>
  <c r="I6275" i="18"/>
  <c r="J6276" i="18"/>
  <c r="J6275" i="18"/>
  <c r="K6276" i="18"/>
  <c r="K6275" i="18"/>
  <c r="L6276" i="18"/>
  <c r="L6275" i="18"/>
  <c r="M6276" i="18"/>
  <c r="M6275" i="18"/>
  <c r="N6275" i="18"/>
  <c r="N6276" i="18"/>
  <c r="L6207" i="18"/>
  <c r="M6207" i="18" s="1"/>
  <c r="M15118" i="18"/>
  <c r="B15259" i="18"/>
  <c r="G15243" i="18"/>
  <c r="H15243" i="18"/>
  <c r="G15242" i="18"/>
  <c r="H15242" i="18"/>
  <c r="I15242" i="18"/>
  <c r="I15243" i="18"/>
  <c r="J15242" i="18"/>
  <c r="J15243" i="18"/>
  <c r="K15243" i="18"/>
  <c r="K15242" i="18"/>
  <c r="L15242" i="18"/>
  <c r="L15243" i="18"/>
  <c r="M15242" i="18"/>
  <c r="M15243" i="18"/>
  <c r="N15243" i="18"/>
  <c r="N15242" i="18"/>
  <c r="M6208" i="18"/>
  <c r="N6208" i="18" s="1"/>
  <c r="M15176" i="18"/>
  <c r="B6293" i="18"/>
  <c r="A6311" i="18"/>
  <c r="C6293" i="18"/>
  <c r="C6310" i="18" s="1"/>
  <c r="J15169" i="18"/>
  <c r="J15151" i="18"/>
  <c r="L15136" i="18"/>
  <c r="M15136" i="18" s="1"/>
  <c r="M15151" i="18" s="1"/>
  <c r="K15192" i="18"/>
  <c r="L6151" i="18"/>
  <c r="K6166" i="18"/>
  <c r="K6206" i="18"/>
  <c r="L6206" i="18" s="1"/>
  <c r="M6227" i="18"/>
  <c r="B15260" i="18"/>
  <c r="C15260" i="18"/>
  <c r="C15277" i="18" s="1"/>
  <c r="A15278" i="18"/>
  <c r="K6225" i="18"/>
  <c r="L6225" i="18" s="1"/>
  <c r="I15172" i="18"/>
  <c r="N6130" i="18"/>
  <c r="N15157" i="18"/>
  <c r="L11608" i="18"/>
  <c r="L11623" i="18" s="1"/>
  <c r="J11623" i="18"/>
  <c r="I11696" i="18"/>
  <c r="L11696" i="18"/>
  <c r="J11696" i="18"/>
  <c r="H11696" i="18"/>
  <c r="K11696" i="18"/>
  <c r="G11696" i="18"/>
  <c r="I11626" i="18"/>
  <c r="I11641" i="18" s="1"/>
  <c r="L11628" i="18"/>
  <c r="M11628" i="18" s="1"/>
  <c r="N11647" i="18"/>
  <c r="K11646" i="18"/>
  <c r="L11646" i="18" s="1"/>
  <c r="M11609" i="18"/>
  <c r="N11630" i="18"/>
  <c r="N11551" i="18"/>
  <c r="K11587" i="18"/>
  <c r="L11572" i="18"/>
  <c r="I11644" i="18"/>
  <c r="K11627" i="18"/>
  <c r="K11645" i="18"/>
  <c r="E11680" i="18" a="1"/>
  <c r="M11629" i="18"/>
  <c r="E11674" i="18"/>
  <c r="E11675" i="18"/>
  <c r="E11669" i="18"/>
  <c r="E11664" i="18"/>
  <c r="E11670" i="18"/>
  <c r="E11671" i="18"/>
  <c r="E11676" i="18"/>
  <c r="E11665" i="18"/>
  <c r="E11666" i="18"/>
  <c r="E11667" i="18"/>
  <c r="E11668" i="18"/>
  <c r="E11672" i="18"/>
  <c r="E11662" i="18"/>
  <c r="E11673" i="18"/>
  <c r="E11663" i="18"/>
  <c r="L11590" i="18"/>
  <c r="K11605" i="18"/>
  <c r="M11696" i="18"/>
  <c r="N11696" i="18"/>
  <c r="N15115" i="18" l="1"/>
  <c r="L6169" i="18"/>
  <c r="M6169" i="18" s="1"/>
  <c r="M6184" i="18" s="1"/>
  <c r="J6223" i="18"/>
  <c r="J6238" i="18" s="1"/>
  <c r="I15205" i="18"/>
  <c r="N6207" i="18"/>
  <c r="I6220" i="18"/>
  <c r="M15173" i="18"/>
  <c r="N15173" i="18" s="1"/>
  <c r="J6202" i="18"/>
  <c r="L6187" i="18"/>
  <c r="L6202" i="18" s="1"/>
  <c r="K6202" i="18"/>
  <c r="L15190" i="18"/>
  <c r="M15190" i="18" s="1"/>
  <c r="N15190" i="18" s="1"/>
  <c r="E15244" i="18" a="1"/>
  <c r="E15256" i="18" s="1"/>
  <c r="L6226" i="18"/>
  <c r="M6226" i="18" s="1"/>
  <c r="N6226" i="18" s="1"/>
  <c r="C15278" i="18"/>
  <c r="C15295" i="18" s="1"/>
  <c r="B15278" i="18"/>
  <c r="A15296" i="18"/>
  <c r="M15133" i="18"/>
  <c r="N15118" i="18"/>
  <c r="M15213" i="18"/>
  <c r="N15213" i="18" s="1"/>
  <c r="K15211" i="18"/>
  <c r="L15211" i="18" s="1"/>
  <c r="N6227" i="18"/>
  <c r="L6224" i="18"/>
  <c r="M6225" i="18"/>
  <c r="N6225" i="18" s="1"/>
  <c r="M6206" i="18"/>
  <c r="N6206" i="18" s="1"/>
  <c r="K15205" i="18"/>
  <c r="E6277" i="18" a="1"/>
  <c r="H15208" i="18"/>
  <c r="H15223" i="18" s="1"/>
  <c r="L15212" i="18"/>
  <c r="E15235" i="18"/>
  <c r="E15234" i="18"/>
  <c r="E15233" i="18"/>
  <c r="E15240" i="18"/>
  <c r="E15231" i="18"/>
  <c r="E15230" i="18"/>
  <c r="E15229" i="18"/>
  <c r="E15236" i="18"/>
  <c r="E15239" i="18"/>
  <c r="E15238" i="18"/>
  <c r="E15237" i="18"/>
  <c r="E15228" i="18"/>
  <c r="E15227" i="18"/>
  <c r="E15226" i="18"/>
  <c r="E15232" i="18"/>
  <c r="M15175" i="18"/>
  <c r="K6205" i="18"/>
  <c r="L6205" i="18" s="1"/>
  <c r="L6220" i="18" s="1"/>
  <c r="M6246" i="18"/>
  <c r="N6247" i="18"/>
  <c r="H6241" i="18"/>
  <c r="L6245" i="18"/>
  <c r="M6245" i="18" s="1"/>
  <c r="E6268" i="18"/>
  <c r="E6267" i="18"/>
  <c r="E6266" i="18"/>
  <c r="E6269" i="18"/>
  <c r="E6260" i="18"/>
  <c r="E6259" i="18"/>
  <c r="E6261" i="18"/>
  <c r="E6272" i="18"/>
  <c r="E6270" i="18"/>
  <c r="E6264" i="18"/>
  <c r="E6262" i="18"/>
  <c r="E6271" i="18"/>
  <c r="E6273" i="18"/>
  <c r="E6263" i="18"/>
  <c r="E6265" i="18"/>
  <c r="I15187" i="18"/>
  <c r="B15277" i="18"/>
  <c r="G15261" i="18"/>
  <c r="H15260" i="18"/>
  <c r="H15261" i="18"/>
  <c r="G15260" i="18"/>
  <c r="I15260" i="18"/>
  <c r="I15261" i="18"/>
  <c r="J15260" i="18"/>
  <c r="J15261" i="18"/>
  <c r="K15261" i="18"/>
  <c r="K15260" i="18"/>
  <c r="L15260" i="18"/>
  <c r="L15261" i="18"/>
  <c r="M15260" i="18"/>
  <c r="M15261" i="18"/>
  <c r="N15261" i="18"/>
  <c r="N15260" i="18"/>
  <c r="L6166" i="18"/>
  <c r="M6151" i="18"/>
  <c r="L15192" i="18"/>
  <c r="C6311" i="18"/>
  <c r="C6328" i="18" s="1"/>
  <c r="B6311" i="18"/>
  <c r="A6329" i="18"/>
  <c r="I15209" i="18"/>
  <c r="J15209" i="18" s="1"/>
  <c r="N15176" i="18"/>
  <c r="I6242" i="18"/>
  <c r="J6242" i="18" s="1"/>
  <c r="J6243" i="18"/>
  <c r="K6243" i="18" s="1"/>
  <c r="K15169" i="18"/>
  <c r="J15172" i="18"/>
  <c r="L15151" i="18"/>
  <c r="N15136" i="18"/>
  <c r="B6310" i="18"/>
  <c r="G6294" i="18"/>
  <c r="I6293" i="18"/>
  <c r="G6293" i="18"/>
  <c r="H6294" i="18"/>
  <c r="I6294" i="18"/>
  <c r="H6293" i="18"/>
  <c r="J6294" i="18"/>
  <c r="J6293" i="18"/>
  <c r="K6293" i="18"/>
  <c r="K6294" i="18"/>
  <c r="L6293" i="18"/>
  <c r="L6294" i="18"/>
  <c r="M6293" i="18"/>
  <c r="M6294" i="18"/>
  <c r="N6294" i="18"/>
  <c r="N6293" i="18"/>
  <c r="M15191" i="18"/>
  <c r="N15191" i="18" s="1"/>
  <c r="J15205" i="18"/>
  <c r="J15210" i="18"/>
  <c r="K15210" i="18" s="1"/>
  <c r="N15214" i="18"/>
  <c r="K6244" i="18"/>
  <c r="L6244" i="18" s="1"/>
  <c r="N15155" i="18"/>
  <c r="L15154" i="18"/>
  <c r="M11608" i="18"/>
  <c r="N11608" i="18" s="1"/>
  <c r="J11626" i="18"/>
  <c r="J11641" i="18" s="1"/>
  <c r="N11628" i="18"/>
  <c r="G11714" i="18"/>
  <c r="H11714" i="18"/>
  <c r="L11714" i="18"/>
  <c r="K11714" i="18"/>
  <c r="J11714" i="18"/>
  <c r="I11714" i="18"/>
  <c r="I11663" i="18"/>
  <c r="J11663" i="18" s="1"/>
  <c r="N11668" i="18"/>
  <c r="M11646" i="18"/>
  <c r="N11646" i="18" s="1"/>
  <c r="M11667" i="18"/>
  <c r="N11667" i="18" s="1"/>
  <c r="N11629" i="18"/>
  <c r="E11698" i="18" a="1"/>
  <c r="L11605" i="18"/>
  <c r="M11590" i="18"/>
  <c r="M11605" i="18" s="1"/>
  <c r="H11662" i="18"/>
  <c r="H11677" i="18" s="1"/>
  <c r="L11666" i="18"/>
  <c r="L11645" i="18"/>
  <c r="L11587" i="18"/>
  <c r="M11572" i="18"/>
  <c r="N11609" i="18"/>
  <c r="L11627" i="18"/>
  <c r="K11665" i="18"/>
  <c r="J11664" i="18"/>
  <c r="K11664" i="18" s="1"/>
  <c r="L11664" i="18" s="1"/>
  <c r="E11687" i="18"/>
  <c r="E11684" i="18"/>
  <c r="E11694" i="18"/>
  <c r="E11690" i="18"/>
  <c r="E11691" i="18"/>
  <c r="E11681" i="18"/>
  <c r="E11683" i="18"/>
  <c r="E11680" i="18"/>
  <c r="E11686" i="18"/>
  <c r="E11685" i="18"/>
  <c r="E11692" i="18"/>
  <c r="E11689" i="18"/>
  <c r="E11693" i="18"/>
  <c r="E11688" i="18"/>
  <c r="E11682" i="18"/>
  <c r="J11644" i="18"/>
  <c r="I11659" i="18"/>
  <c r="N11714" i="18"/>
  <c r="M11714" i="18"/>
  <c r="N6169" i="18" l="1"/>
  <c r="N6184" i="18" s="1"/>
  <c r="L6184" i="18"/>
  <c r="K6223" i="18"/>
  <c r="L6223" i="18" s="1"/>
  <c r="E15249" i="18"/>
  <c r="M15249" i="18" s="1"/>
  <c r="N15249" i="18" s="1"/>
  <c r="E15253" i="18"/>
  <c r="E15245" i="18"/>
  <c r="I15245" i="18" s="1"/>
  <c r="E15257" i="18"/>
  <c r="E15247" i="18"/>
  <c r="E15251" i="18"/>
  <c r="E15255" i="18"/>
  <c r="E15246" i="18"/>
  <c r="J15246" i="18" s="1"/>
  <c r="E15250" i="18"/>
  <c r="N15250" i="18" s="1"/>
  <c r="E15254" i="18"/>
  <c r="E15258" i="18"/>
  <c r="E15244" i="18"/>
  <c r="H15244" i="18" s="1"/>
  <c r="I15244" i="18" s="1"/>
  <c r="E15248" i="18"/>
  <c r="L15248" i="18" s="1"/>
  <c r="E15252" i="18"/>
  <c r="L15205" i="18"/>
  <c r="M6187" i="18"/>
  <c r="I15208" i="18"/>
  <c r="I15223" i="18" s="1"/>
  <c r="K15209" i="18"/>
  <c r="L15209" i="18" s="1"/>
  <c r="M6205" i="18"/>
  <c r="M6220" i="18" s="1"/>
  <c r="M15211" i="18"/>
  <c r="N15211" i="18" s="1"/>
  <c r="M15212" i="18"/>
  <c r="N15212" i="18" s="1"/>
  <c r="K6242" i="18"/>
  <c r="L15210" i="18"/>
  <c r="J15187" i="18"/>
  <c r="N15133" i="18"/>
  <c r="B15295" i="18"/>
  <c r="G15279" i="18"/>
  <c r="H15278" i="18"/>
  <c r="I15278" i="18"/>
  <c r="I15279" i="18"/>
  <c r="G15278" i="18"/>
  <c r="H15279" i="18"/>
  <c r="J15278" i="18"/>
  <c r="J15279" i="18"/>
  <c r="K15279" i="18"/>
  <c r="K15278" i="18"/>
  <c r="L15279" i="18"/>
  <c r="L15278" i="18"/>
  <c r="M15279" i="18"/>
  <c r="M15278" i="18"/>
  <c r="N15278" i="18"/>
  <c r="N15279" i="18"/>
  <c r="M15154" i="18"/>
  <c r="L6243" i="18"/>
  <c r="B6328" i="18"/>
  <c r="G6312" i="18"/>
  <c r="H6311" i="18"/>
  <c r="I6311" i="18"/>
  <c r="H6312" i="18"/>
  <c r="G6311" i="18"/>
  <c r="I6312" i="18"/>
  <c r="J6312" i="18"/>
  <c r="J6311" i="18"/>
  <c r="K6312" i="18"/>
  <c r="K6311" i="18"/>
  <c r="L6312" i="18"/>
  <c r="L6311" i="18"/>
  <c r="M6312" i="18"/>
  <c r="M6311" i="18"/>
  <c r="N6311" i="18"/>
  <c r="N6312" i="18"/>
  <c r="I6260" i="18"/>
  <c r="J6260" i="18" s="1"/>
  <c r="N15232" i="18"/>
  <c r="K15229" i="18"/>
  <c r="E6291" i="18"/>
  <c r="E6290" i="18"/>
  <c r="E6289" i="18"/>
  <c r="E6284" i="18"/>
  <c r="E6287" i="18"/>
  <c r="E6286" i="18"/>
  <c r="E6285" i="18"/>
  <c r="E6280" i="18"/>
  <c r="E6283" i="18"/>
  <c r="E6282" i="18"/>
  <c r="E6281" i="18"/>
  <c r="E6288" i="18"/>
  <c r="E6278" i="18"/>
  <c r="E6277" i="18"/>
  <c r="E6279" i="18"/>
  <c r="A6347" i="18"/>
  <c r="C6329" i="18"/>
  <c r="C6346" i="18" s="1"/>
  <c r="B6329" i="18"/>
  <c r="N15175" i="18"/>
  <c r="J15228" i="18"/>
  <c r="K15228" i="18" s="1"/>
  <c r="L15169" i="18"/>
  <c r="M6244" i="18"/>
  <c r="N6244" i="18" s="1"/>
  <c r="N15151" i="18"/>
  <c r="M6166" i="18"/>
  <c r="N6245" i="18"/>
  <c r="I6241" i="18"/>
  <c r="H6256" i="18"/>
  <c r="N6246" i="18"/>
  <c r="H15226" i="18"/>
  <c r="H15241" i="18" s="1"/>
  <c r="L15230" i="18"/>
  <c r="M6224" i="18"/>
  <c r="N6224" i="18" s="1"/>
  <c r="L6263" i="18"/>
  <c r="M6264" i="18"/>
  <c r="N6264" i="18" s="1"/>
  <c r="H6259" i="18"/>
  <c r="H6274" i="18" s="1"/>
  <c r="E6295" i="18" a="1"/>
  <c r="N6151" i="18"/>
  <c r="E15262" i="18" a="1"/>
  <c r="K15172" i="18"/>
  <c r="N6265" i="18"/>
  <c r="K6262" i="18"/>
  <c r="J6261" i="18"/>
  <c r="K6261" i="18" s="1"/>
  <c r="K6220" i="18"/>
  <c r="I15227" i="18"/>
  <c r="J15227" i="18" s="1"/>
  <c r="M15231" i="18"/>
  <c r="M15192" i="18"/>
  <c r="N15192" i="18" s="1"/>
  <c r="N15205" i="18" s="1"/>
  <c r="A15314" i="18"/>
  <c r="C15296" i="18"/>
  <c r="C15313" i="18" s="1"/>
  <c r="B15296" i="18"/>
  <c r="M11623" i="18"/>
  <c r="K11626" i="18"/>
  <c r="L11626" i="18" s="1"/>
  <c r="L11641" i="18" s="1"/>
  <c r="N11590" i="18"/>
  <c r="N11605" i="18" s="1"/>
  <c r="I11662" i="18"/>
  <c r="I11677" i="18" s="1"/>
  <c r="I11732" i="18"/>
  <c r="K11732" i="18"/>
  <c r="H11732" i="18"/>
  <c r="J11732" i="18"/>
  <c r="L11732" i="18"/>
  <c r="G11732" i="18"/>
  <c r="K11663" i="18"/>
  <c r="L11663" i="18" s="1"/>
  <c r="M11663" i="18" s="1"/>
  <c r="J11682" i="18"/>
  <c r="K11682" i="18" s="1"/>
  <c r="K11683" i="18"/>
  <c r="L11683" i="18" s="1"/>
  <c r="M11627" i="18"/>
  <c r="N11627" i="18" s="1"/>
  <c r="N11623" i="18"/>
  <c r="M11645" i="18"/>
  <c r="N11645" i="18" s="1"/>
  <c r="M11685" i="18"/>
  <c r="N11685" i="18" s="1"/>
  <c r="I11681" i="18"/>
  <c r="J11681" i="18" s="1"/>
  <c r="L11684" i="18"/>
  <c r="M11684" i="18" s="1"/>
  <c r="L11665" i="18"/>
  <c r="M11587" i="18"/>
  <c r="N11572" i="18"/>
  <c r="E11716" i="18" a="1"/>
  <c r="N11686" i="18"/>
  <c r="M11664" i="18"/>
  <c r="M11666" i="18"/>
  <c r="J11659" i="18"/>
  <c r="K11644" i="18"/>
  <c r="H11680" i="18"/>
  <c r="H11695" i="18" s="1"/>
  <c r="E11700" i="18"/>
  <c r="E11710" i="18"/>
  <c r="E11711" i="18"/>
  <c r="E11712" i="18"/>
  <c r="E11709" i="18"/>
  <c r="E11702" i="18"/>
  <c r="E11698" i="18"/>
  <c r="E11708" i="18"/>
  <c r="E11705" i="18"/>
  <c r="E11707" i="18"/>
  <c r="E11706" i="18"/>
  <c r="E11704" i="18"/>
  <c r="E11701" i="18"/>
  <c r="E11699" i="18"/>
  <c r="E11703" i="18"/>
  <c r="M11732" i="18"/>
  <c r="N11732" i="18"/>
  <c r="J15245" i="18" l="1"/>
  <c r="K15245" i="18" s="1"/>
  <c r="I15259" i="18"/>
  <c r="K6238" i="18"/>
  <c r="K15246" i="18"/>
  <c r="L15246" i="18" s="1"/>
  <c r="M15246" i="18" s="1"/>
  <c r="N15246" i="18" s="1"/>
  <c r="K15247" i="18"/>
  <c r="J15208" i="18"/>
  <c r="J15223" i="18" s="1"/>
  <c r="N6205" i="18"/>
  <c r="L6242" i="18"/>
  <c r="M6242" i="18" s="1"/>
  <c r="M15209" i="18"/>
  <c r="N15209" i="18" s="1"/>
  <c r="M15248" i="18"/>
  <c r="N15248" i="18" s="1"/>
  <c r="M6202" i="18"/>
  <c r="K6260" i="18"/>
  <c r="L6260" i="18" s="1"/>
  <c r="N6187" i="18"/>
  <c r="M6263" i="18"/>
  <c r="N6263" i="18" s="1"/>
  <c r="E6313" i="18" a="1"/>
  <c r="E6314" i="18" s="1"/>
  <c r="I6314" i="18" s="1"/>
  <c r="J6314" i="18" s="1"/>
  <c r="N6166" i="18"/>
  <c r="L6238" i="18"/>
  <c r="M6223" i="18"/>
  <c r="N15231" i="18"/>
  <c r="L6262" i="18"/>
  <c r="E15273" i="18"/>
  <c r="E15272" i="18"/>
  <c r="E15271" i="18"/>
  <c r="E15270" i="18"/>
  <c r="E15269" i="18"/>
  <c r="E15268" i="18"/>
  <c r="E15267" i="18"/>
  <c r="E15266" i="18"/>
  <c r="E15276" i="18"/>
  <c r="E15275" i="18"/>
  <c r="E15274" i="18"/>
  <c r="E15265" i="18"/>
  <c r="E15264" i="18"/>
  <c r="E15262" i="18"/>
  <c r="E15263" i="18"/>
  <c r="E6306" i="18"/>
  <c r="E6305" i="18"/>
  <c r="E6304" i="18"/>
  <c r="E6299" i="18"/>
  <c r="E6302" i="18"/>
  <c r="E6301" i="18"/>
  <c r="E6300" i="18"/>
  <c r="E6295" i="18"/>
  <c r="E6298" i="18"/>
  <c r="E6297" i="18"/>
  <c r="E6296" i="18"/>
  <c r="E6307" i="18"/>
  <c r="E6309" i="18"/>
  <c r="E6303" i="18"/>
  <c r="E6308" i="18"/>
  <c r="M15230" i="18"/>
  <c r="M15210" i="18"/>
  <c r="N15210" i="18" s="1"/>
  <c r="J6279" i="18"/>
  <c r="K6279" i="18" s="1"/>
  <c r="L6279" i="18" s="1"/>
  <c r="M6279" i="18" s="1"/>
  <c r="L6281" i="18"/>
  <c r="M6281" i="18" s="1"/>
  <c r="E15280" i="18" a="1"/>
  <c r="M6243" i="18"/>
  <c r="N6243" i="18" s="1"/>
  <c r="I6256" i="18"/>
  <c r="B6346" i="18"/>
  <c r="G6330" i="18"/>
  <c r="I6329" i="18"/>
  <c r="G6329" i="18"/>
  <c r="H6330" i="18"/>
  <c r="I6330" i="18"/>
  <c r="H6329" i="18"/>
  <c r="J6329" i="18"/>
  <c r="J6330" i="18"/>
  <c r="K6329" i="18"/>
  <c r="K6330" i="18"/>
  <c r="L6330" i="18"/>
  <c r="L6329" i="18"/>
  <c r="M6329" i="18"/>
  <c r="M6330" i="18"/>
  <c r="N6330" i="18"/>
  <c r="N6329" i="18"/>
  <c r="M15169" i="18"/>
  <c r="N15154" i="18"/>
  <c r="N15169" i="18" s="1"/>
  <c r="M15205" i="18"/>
  <c r="L6261" i="18"/>
  <c r="M6261" i="18" s="1"/>
  <c r="L15228" i="18"/>
  <c r="I6278" i="18"/>
  <c r="J6278" i="18" s="1"/>
  <c r="N6283" i="18"/>
  <c r="L15229" i="18"/>
  <c r="B15313" i="18"/>
  <c r="G15297" i="18"/>
  <c r="H15296" i="18"/>
  <c r="H15297" i="18"/>
  <c r="I15297" i="18"/>
  <c r="G15296" i="18"/>
  <c r="I15296" i="18"/>
  <c r="J15296" i="18"/>
  <c r="J15297" i="18"/>
  <c r="K15297" i="18"/>
  <c r="K15296" i="18"/>
  <c r="L15296" i="18"/>
  <c r="L15297" i="18"/>
  <c r="M15296" i="18"/>
  <c r="M15297" i="18"/>
  <c r="N15297" i="18"/>
  <c r="N15296" i="18"/>
  <c r="H6277" i="18"/>
  <c r="M6282" i="18"/>
  <c r="C15314" i="18"/>
  <c r="C15331" i="18" s="1"/>
  <c r="A15332" i="18"/>
  <c r="B15314" i="18"/>
  <c r="K15227" i="18"/>
  <c r="J6241" i="18"/>
  <c r="K15187" i="18"/>
  <c r="L15172" i="18"/>
  <c r="I6259" i="18"/>
  <c r="I15226" i="18"/>
  <c r="A6365" i="18"/>
  <c r="C6347" i="18"/>
  <c r="C6364" i="18" s="1"/>
  <c r="B6347" i="18"/>
  <c r="J15244" i="18"/>
  <c r="K15244" i="18" s="1"/>
  <c r="K6280" i="18"/>
  <c r="L6280" i="18" s="1"/>
  <c r="H15259" i="18"/>
  <c r="K11641" i="18"/>
  <c r="M11626" i="18"/>
  <c r="N11626" i="18" s="1"/>
  <c r="N11641" i="18" s="1"/>
  <c r="J11662" i="18"/>
  <c r="K11662" i="18" s="1"/>
  <c r="G11750" i="18"/>
  <c r="J11750" i="18"/>
  <c r="K11750" i="18"/>
  <c r="L11750" i="18"/>
  <c r="H11750" i="18"/>
  <c r="I11750" i="18"/>
  <c r="N11663" i="18"/>
  <c r="I11699" i="18"/>
  <c r="L11702" i="18"/>
  <c r="M11702" i="18" s="1"/>
  <c r="N11702" i="18" s="1"/>
  <c r="M11665" i="18"/>
  <c r="N11665" i="18" s="1"/>
  <c r="K11681" i="18"/>
  <c r="L11681" i="18" s="1"/>
  <c r="E11734" i="18" a="1"/>
  <c r="K11701" i="18"/>
  <c r="L11701" i="18" s="1"/>
  <c r="J11700" i="18"/>
  <c r="K11700" i="18" s="1"/>
  <c r="L11700" i="18" s="1"/>
  <c r="L11644" i="18"/>
  <c r="M11644" i="18" s="1"/>
  <c r="K11659" i="18"/>
  <c r="N11587" i="18"/>
  <c r="N11684" i="18"/>
  <c r="N11666" i="18"/>
  <c r="N11704" i="18"/>
  <c r="N11664" i="18"/>
  <c r="E11719" i="18"/>
  <c r="E11730" i="18"/>
  <c r="E11716" i="18"/>
  <c r="E11717" i="18"/>
  <c r="E11729" i="18"/>
  <c r="E11725" i="18"/>
  <c r="E11722" i="18"/>
  <c r="E11723" i="18"/>
  <c r="E11718" i="18"/>
  <c r="E11726" i="18"/>
  <c r="E11728" i="18"/>
  <c r="E11727" i="18"/>
  <c r="E11724" i="18"/>
  <c r="E11720" i="18"/>
  <c r="E11721" i="18"/>
  <c r="M11683" i="18"/>
  <c r="M11703" i="18"/>
  <c r="H11698" i="18"/>
  <c r="H11713" i="18" s="1"/>
  <c r="I11680" i="18"/>
  <c r="L11682" i="18"/>
  <c r="M11682" i="18" s="1"/>
  <c r="N11750" i="18"/>
  <c r="M11750" i="18"/>
  <c r="L15245" i="18" l="1"/>
  <c r="M15245" i="18" s="1"/>
  <c r="K15208" i="18"/>
  <c r="L15208" i="18" s="1"/>
  <c r="L15223" i="18" s="1"/>
  <c r="E6323" i="18"/>
  <c r="E6313" i="18"/>
  <c r="H6313" i="18" s="1"/>
  <c r="I6313" i="18" s="1"/>
  <c r="I6328" i="18" s="1"/>
  <c r="E6317" i="18"/>
  <c r="L6317" i="18" s="1"/>
  <c r="M6317" i="18" s="1"/>
  <c r="N6317" i="18" s="1"/>
  <c r="E6321" i="18"/>
  <c r="K15259" i="18"/>
  <c r="M6260" i="18"/>
  <c r="N6260" i="18" s="1"/>
  <c r="L15247" i="18"/>
  <c r="M15247" i="18" s="1"/>
  <c r="N15247" i="18" s="1"/>
  <c r="N6220" i="18"/>
  <c r="N6242" i="18"/>
  <c r="N6202" i="18"/>
  <c r="E6325" i="18"/>
  <c r="E6322" i="18"/>
  <c r="E6315" i="18"/>
  <c r="J6315" i="18" s="1"/>
  <c r="K6315" i="18" s="1"/>
  <c r="L6315" i="18" s="1"/>
  <c r="M6315" i="18" s="1"/>
  <c r="E6319" i="18"/>
  <c r="N6319" i="18" s="1"/>
  <c r="E6318" i="18"/>
  <c r="M6318" i="18" s="1"/>
  <c r="E6327" i="18"/>
  <c r="E6316" i="18"/>
  <c r="K6316" i="18" s="1"/>
  <c r="E6320" i="18"/>
  <c r="K6278" i="18"/>
  <c r="L6278" i="18" s="1"/>
  <c r="N6261" i="18"/>
  <c r="E6324" i="18"/>
  <c r="E6326" i="18"/>
  <c r="L15187" i="18"/>
  <c r="H15262" i="18"/>
  <c r="H15277" i="18" s="1"/>
  <c r="M6280" i="18"/>
  <c r="N6280" i="18" s="1"/>
  <c r="B6364" i="18"/>
  <c r="G6348" i="18"/>
  <c r="H6347" i="18"/>
  <c r="G6347" i="18"/>
  <c r="I6347" i="18"/>
  <c r="H6348" i="18"/>
  <c r="I6348" i="18"/>
  <c r="J6348" i="18"/>
  <c r="J6347" i="18"/>
  <c r="K6348" i="18"/>
  <c r="K6347" i="18"/>
  <c r="L6348" i="18"/>
  <c r="L6347" i="18"/>
  <c r="M6347" i="18"/>
  <c r="M6348" i="18"/>
  <c r="N6348" i="18"/>
  <c r="N6347" i="18"/>
  <c r="K6241" i="18"/>
  <c r="L6241" i="18" s="1"/>
  <c r="L6256" i="18" s="1"/>
  <c r="J6256" i="18"/>
  <c r="B15332" i="18"/>
  <c r="A15350" i="18"/>
  <c r="C15332" i="18"/>
  <c r="C15349" i="18" s="1"/>
  <c r="N6282" i="18"/>
  <c r="K6314" i="18"/>
  <c r="E6331" i="18" a="1"/>
  <c r="N15230" i="18"/>
  <c r="H6295" i="18"/>
  <c r="H6310" i="18" s="1"/>
  <c r="L6299" i="18"/>
  <c r="M6299" i="18" s="1"/>
  <c r="J15264" i="18"/>
  <c r="K15264" i="18" s="1"/>
  <c r="L15264" i="18" s="1"/>
  <c r="M15264" i="18" s="1"/>
  <c r="J6259" i="18"/>
  <c r="J6274" i="18" s="1"/>
  <c r="I6274" i="18"/>
  <c r="B15331" i="18"/>
  <c r="G15315" i="18"/>
  <c r="H15315" i="18"/>
  <c r="H15314" i="18"/>
  <c r="I15314" i="18"/>
  <c r="I15315" i="18"/>
  <c r="G15314" i="18"/>
  <c r="J15314" i="18"/>
  <c r="J15315" i="18"/>
  <c r="K15315" i="18"/>
  <c r="K15314" i="18"/>
  <c r="L15314" i="18"/>
  <c r="L15315" i="18"/>
  <c r="M15314" i="18"/>
  <c r="M15315" i="18"/>
  <c r="N15315" i="18"/>
  <c r="N15314" i="18"/>
  <c r="N15268" i="18"/>
  <c r="J15259" i="18"/>
  <c r="L15244" i="18"/>
  <c r="M15244" i="18" s="1"/>
  <c r="L15227" i="18"/>
  <c r="M15172" i="18"/>
  <c r="M15187" i="18" s="1"/>
  <c r="I6296" i="18"/>
  <c r="J6296" i="18" s="1"/>
  <c r="M6300" i="18"/>
  <c r="N6300" i="18" s="1"/>
  <c r="K15265" i="18"/>
  <c r="L15265" i="18" s="1"/>
  <c r="L15266" i="18"/>
  <c r="M15266" i="18" s="1"/>
  <c r="N15266" i="18" s="1"/>
  <c r="M6262" i="18"/>
  <c r="N6262" i="18" s="1"/>
  <c r="N6223" i="18"/>
  <c r="M6238" i="18"/>
  <c r="M15228" i="18"/>
  <c r="N15228" i="18" s="1"/>
  <c r="K6298" i="18"/>
  <c r="L6298" i="18" s="1"/>
  <c r="M6298" i="18" s="1"/>
  <c r="B6365" i="18"/>
  <c r="C6365" i="18"/>
  <c r="C6382" i="18" s="1"/>
  <c r="A6383" i="18"/>
  <c r="I15241" i="18"/>
  <c r="J15226" i="18"/>
  <c r="I6277" i="18"/>
  <c r="H6292" i="18"/>
  <c r="E15298" i="18" a="1"/>
  <c r="E15292" i="18"/>
  <c r="E15291" i="18"/>
  <c r="E15290" i="18"/>
  <c r="E15289" i="18"/>
  <c r="E15288" i="18"/>
  <c r="E15287" i="18"/>
  <c r="E15286" i="18"/>
  <c r="E15285" i="18"/>
  <c r="E15284" i="18"/>
  <c r="E15282" i="18"/>
  <c r="E15280" i="18"/>
  <c r="E15293" i="18"/>
  <c r="E15294" i="18"/>
  <c r="E15283" i="18"/>
  <c r="E15281" i="18"/>
  <c r="N6281" i="18"/>
  <c r="N6279" i="18"/>
  <c r="J6297" i="18"/>
  <c r="K6297" i="18" s="1"/>
  <c r="L6297" i="18" s="1"/>
  <c r="M6297" i="18" s="1"/>
  <c r="N6301" i="18"/>
  <c r="I15263" i="18"/>
  <c r="J15263" i="18" s="1"/>
  <c r="K15263" i="18" s="1"/>
  <c r="M15267" i="18"/>
  <c r="M15229" i="18"/>
  <c r="N15229" i="18" s="1"/>
  <c r="M11641" i="18"/>
  <c r="J11677" i="18"/>
  <c r="I11768" i="18"/>
  <c r="L11768" i="18"/>
  <c r="J11768" i="18"/>
  <c r="H11768" i="18"/>
  <c r="K11768" i="18"/>
  <c r="G11768" i="18"/>
  <c r="E11752" i="18" a="1"/>
  <c r="E11760" i="18" s="1"/>
  <c r="I11698" i="18"/>
  <c r="I11713" i="18" s="1"/>
  <c r="M11700" i="18"/>
  <c r="N11700" i="18" s="1"/>
  <c r="N11703" i="18"/>
  <c r="I11717" i="18"/>
  <c r="J11717" i="18" s="1"/>
  <c r="L11659" i="18"/>
  <c r="M11701" i="18"/>
  <c r="M11681" i="18"/>
  <c r="I11695" i="18"/>
  <c r="M11721" i="18"/>
  <c r="N11721" i="18" s="1"/>
  <c r="N11722" i="18"/>
  <c r="H11716" i="18"/>
  <c r="H11731" i="18" s="1"/>
  <c r="K11677" i="18"/>
  <c r="L11662" i="18"/>
  <c r="M11662" i="18" s="1"/>
  <c r="M11677" i="18" s="1"/>
  <c r="N11682" i="18"/>
  <c r="E11743" i="18"/>
  <c r="E11744" i="18"/>
  <c r="E11738" i="18"/>
  <c r="E11742" i="18"/>
  <c r="E11747" i="18"/>
  <c r="E11748" i="18"/>
  <c r="E11741" i="18"/>
  <c r="E11739" i="18"/>
  <c r="E11740" i="18"/>
  <c r="E11745" i="18"/>
  <c r="E11734" i="18"/>
  <c r="E11735" i="18"/>
  <c r="E11736" i="18"/>
  <c r="E11737" i="18"/>
  <c r="E11746" i="18"/>
  <c r="J11699" i="18"/>
  <c r="K11699" i="18" s="1"/>
  <c r="L11720" i="18"/>
  <c r="M11720" i="18" s="1"/>
  <c r="N11683" i="18"/>
  <c r="M11659" i="18"/>
  <c r="N11644" i="18"/>
  <c r="J11680" i="18"/>
  <c r="J11718" i="18"/>
  <c r="K11718" i="18" s="1"/>
  <c r="K11719" i="18"/>
  <c r="L11719" i="18" s="1"/>
  <c r="M11768" i="18"/>
  <c r="N11768" i="18"/>
  <c r="N15245" i="18" l="1"/>
  <c r="K15223" i="18"/>
  <c r="K6259" i="18"/>
  <c r="K6274" i="18" s="1"/>
  <c r="M6278" i="18"/>
  <c r="N6278" i="18" s="1"/>
  <c r="M15259" i="18"/>
  <c r="L6316" i="18"/>
  <c r="M6316" i="18" s="1"/>
  <c r="N6316" i="18" s="1"/>
  <c r="N6298" i="18"/>
  <c r="I6295" i="18"/>
  <c r="I6310" i="18" s="1"/>
  <c r="I15262" i="18"/>
  <c r="I15277" i="18" s="1"/>
  <c r="K6296" i="18"/>
  <c r="L6296" i="18" s="1"/>
  <c r="M6296" i="18" s="1"/>
  <c r="E6349" i="18" a="1"/>
  <c r="E6351" i="18" s="1"/>
  <c r="N6297" i="18"/>
  <c r="N15264" i="18"/>
  <c r="M15285" i="18"/>
  <c r="N15285" i="18" s="1"/>
  <c r="L15284" i="18"/>
  <c r="M15284" i="18" s="1"/>
  <c r="B6382" i="18"/>
  <c r="G6366" i="18"/>
  <c r="I6365" i="18"/>
  <c r="H6366" i="18"/>
  <c r="I6366" i="18"/>
  <c r="H6365" i="18"/>
  <c r="G6365" i="18"/>
  <c r="J6365" i="18"/>
  <c r="J6366" i="18"/>
  <c r="K6365" i="18"/>
  <c r="K6366" i="18"/>
  <c r="L6365" i="18"/>
  <c r="L6366" i="18"/>
  <c r="M6365" i="18"/>
  <c r="M6366" i="18"/>
  <c r="N6366" i="18"/>
  <c r="N6365" i="18"/>
  <c r="H6328" i="18"/>
  <c r="N15244" i="18"/>
  <c r="E15316" i="18" a="1"/>
  <c r="B15349" i="18"/>
  <c r="G15333" i="18"/>
  <c r="H15332" i="18"/>
  <c r="H15333" i="18"/>
  <c r="I15332" i="18"/>
  <c r="G15332" i="18"/>
  <c r="I15333" i="18"/>
  <c r="J15333" i="18"/>
  <c r="J15332" i="18"/>
  <c r="K15332" i="18"/>
  <c r="K15333" i="18"/>
  <c r="L15332" i="18"/>
  <c r="L15333" i="18"/>
  <c r="M15332" i="18"/>
  <c r="M15333" i="18"/>
  <c r="N15333" i="18"/>
  <c r="N15332" i="18"/>
  <c r="N15172" i="18"/>
  <c r="I15281" i="18"/>
  <c r="J15281" i="18" s="1"/>
  <c r="H15280" i="18"/>
  <c r="H15295" i="18" s="1"/>
  <c r="N15286" i="18"/>
  <c r="J15241" i="18"/>
  <c r="K15226" i="18"/>
  <c r="L15226" i="18" s="1"/>
  <c r="A6401" i="18"/>
  <c r="B6383" i="18"/>
  <c r="C6383" i="18"/>
  <c r="C6400" i="18" s="1"/>
  <c r="J6313" i="18"/>
  <c r="J6328" i="18" s="1"/>
  <c r="M15265" i="18"/>
  <c r="M15227" i="18"/>
  <c r="N15227" i="18" s="1"/>
  <c r="L15259" i="18"/>
  <c r="N6299" i="18"/>
  <c r="L6314" i="18"/>
  <c r="M6314" i="18" s="1"/>
  <c r="N15267" i="18"/>
  <c r="L15263" i="18"/>
  <c r="N6318" i="18"/>
  <c r="E15307" i="18"/>
  <c r="E15306" i="18"/>
  <c r="E15305" i="18"/>
  <c r="E15304" i="18"/>
  <c r="E15303" i="18"/>
  <c r="E15302" i="18"/>
  <c r="E15301" i="18"/>
  <c r="E15300" i="18"/>
  <c r="E15311" i="18"/>
  <c r="E15310" i="18"/>
  <c r="E15309" i="18"/>
  <c r="E15308" i="18"/>
  <c r="E15299" i="18"/>
  <c r="E15298" i="18"/>
  <c r="E15312" i="18"/>
  <c r="N6238" i="18"/>
  <c r="E6344" i="18"/>
  <c r="E6343" i="18"/>
  <c r="E6342" i="18"/>
  <c r="E6337" i="18"/>
  <c r="E6336" i="18"/>
  <c r="E6335" i="18"/>
  <c r="E6334" i="18"/>
  <c r="E6345" i="18"/>
  <c r="E6331" i="18"/>
  <c r="E6340" i="18"/>
  <c r="E6338" i="18"/>
  <c r="E6332" i="18"/>
  <c r="E6341" i="18"/>
  <c r="E6333" i="18"/>
  <c r="E6339" i="18"/>
  <c r="K15283" i="18"/>
  <c r="J15282" i="18"/>
  <c r="I6292" i="18"/>
  <c r="J6277" i="18"/>
  <c r="M15208" i="18"/>
  <c r="N6315" i="18"/>
  <c r="C15350" i="18"/>
  <c r="C15367" i="18" s="1"/>
  <c r="B15350" i="18"/>
  <c r="A15368" i="18"/>
  <c r="K6256" i="18"/>
  <c r="M6241" i="18"/>
  <c r="E11752" i="18"/>
  <c r="H11752" i="18" s="1"/>
  <c r="H11767" i="18" s="1"/>
  <c r="E11756" i="18"/>
  <c r="L11756" i="18" s="1"/>
  <c r="E11753" i="18"/>
  <c r="I11753" i="18" s="1"/>
  <c r="J11753" i="18" s="1"/>
  <c r="K11753" i="18" s="1"/>
  <c r="E11762" i="18"/>
  <c r="E11765" i="18"/>
  <c r="E11759" i="18"/>
  <c r="E11754" i="18"/>
  <c r="J11754" i="18" s="1"/>
  <c r="K11754" i="18" s="1"/>
  <c r="E11755" i="18"/>
  <c r="K11755" i="18" s="1"/>
  <c r="L11755" i="18" s="1"/>
  <c r="E11761" i="18"/>
  <c r="E11758" i="18"/>
  <c r="N11758" i="18" s="1"/>
  <c r="E11766" i="18"/>
  <c r="E11764" i="18"/>
  <c r="E11757" i="18"/>
  <c r="M11757" i="18" s="1"/>
  <c r="N11757" i="18" s="1"/>
  <c r="E11763" i="18"/>
  <c r="G11786" i="18"/>
  <c r="H11786" i="18"/>
  <c r="L11786" i="18"/>
  <c r="J11698" i="18"/>
  <c r="K11698" i="18" s="1"/>
  <c r="L11698" i="18" s="1"/>
  <c r="K11786" i="18"/>
  <c r="J11786" i="18"/>
  <c r="I11786" i="18"/>
  <c r="M11719" i="18"/>
  <c r="N11719" i="18" s="1"/>
  <c r="N11720" i="18"/>
  <c r="L11699" i="18"/>
  <c r="M11699" i="18" s="1"/>
  <c r="I11716" i="18"/>
  <c r="I11731" i="18" s="1"/>
  <c r="E11770" i="18" a="1"/>
  <c r="K11737" i="18"/>
  <c r="L11737" i="18" s="1"/>
  <c r="K11680" i="18"/>
  <c r="J11695" i="18"/>
  <c r="J11736" i="18"/>
  <c r="N11740" i="18"/>
  <c r="N11662" i="18"/>
  <c r="N11677" i="18" s="1"/>
  <c r="L11718" i="18"/>
  <c r="M11718" i="18" s="1"/>
  <c r="N11718" i="18" s="1"/>
  <c r="N11659" i="18"/>
  <c r="I11735" i="18"/>
  <c r="J11735" i="18" s="1"/>
  <c r="M11739" i="18"/>
  <c r="N11739" i="18" s="1"/>
  <c r="L11677" i="18"/>
  <c r="N11681" i="18"/>
  <c r="H11734" i="18"/>
  <c r="H11749" i="18" s="1"/>
  <c r="L11738" i="18"/>
  <c r="M11738" i="18" s="1"/>
  <c r="N11738" i="18" s="1"/>
  <c r="K11717" i="18"/>
  <c r="N11701" i="18"/>
  <c r="N11786" i="18"/>
  <c r="M11786" i="18"/>
  <c r="E6360" i="18" l="1"/>
  <c r="E6356" i="18"/>
  <c r="L6259" i="18"/>
  <c r="L6274" i="18" s="1"/>
  <c r="E6349" i="18"/>
  <c r="H6349" i="18" s="1"/>
  <c r="E6355" i="18"/>
  <c r="N6355" i="18" s="1"/>
  <c r="J15262" i="18"/>
  <c r="K15262" i="18" s="1"/>
  <c r="L15262" i="18" s="1"/>
  <c r="E6352" i="18"/>
  <c r="K6352" i="18" s="1"/>
  <c r="L6352" i="18" s="1"/>
  <c r="E6361" i="18"/>
  <c r="E6354" i="18"/>
  <c r="M6354" i="18" s="1"/>
  <c r="E6359" i="18"/>
  <c r="E6363" i="18"/>
  <c r="J6295" i="18"/>
  <c r="K6295" i="18" s="1"/>
  <c r="K6310" i="18" s="1"/>
  <c r="E6357" i="18"/>
  <c r="E6350" i="18"/>
  <c r="I6350" i="18" s="1"/>
  <c r="J6350" i="18" s="1"/>
  <c r="K15281" i="18"/>
  <c r="L15281" i="18" s="1"/>
  <c r="E6353" i="18"/>
  <c r="L6353" i="18" s="1"/>
  <c r="E6358" i="18"/>
  <c r="E6362" i="18"/>
  <c r="N6314" i="18"/>
  <c r="L15283" i="18"/>
  <c r="M15283" i="18" s="1"/>
  <c r="K6313" i="18"/>
  <c r="K6328" i="18" s="1"/>
  <c r="N15284" i="18"/>
  <c r="L15241" i="18"/>
  <c r="H6331" i="18"/>
  <c r="H6346" i="18" s="1"/>
  <c r="M6336" i="18"/>
  <c r="J6351" i="18"/>
  <c r="K6351" i="18" s="1"/>
  <c r="L6351" i="18" s="1"/>
  <c r="M6256" i="18"/>
  <c r="N6241" i="18"/>
  <c r="B15367" i="18"/>
  <c r="G15351" i="18"/>
  <c r="H15350" i="18"/>
  <c r="I15351" i="18"/>
  <c r="G15350" i="18"/>
  <c r="H15351" i="18"/>
  <c r="I15350" i="18"/>
  <c r="J15350" i="18"/>
  <c r="J15351" i="18"/>
  <c r="K15351" i="18"/>
  <c r="K15350" i="18"/>
  <c r="L15351" i="18"/>
  <c r="L15350" i="18"/>
  <c r="M15351" i="18"/>
  <c r="M15350" i="18"/>
  <c r="N15350" i="18"/>
  <c r="N15351" i="18"/>
  <c r="M15223" i="18"/>
  <c r="K6277" i="18"/>
  <c r="J6333" i="18"/>
  <c r="K6333" i="18" s="1"/>
  <c r="L6335" i="18"/>
  <c r="M6335" i="18" s="1"/>
  <c r="J15300" i="18"/>
  <c r="K15300" i="18" s="1"/>
  <c r="N15304" i="18"/>
  <c r="B6400" i="18"/>
  <c r="G6384" i="18"/>
  <c r="G6383" i="18"/>
  <c r="H6383" i="18"/>
  <c r="I6383" i="18"/>
  <c r="H6384" i="18"/>
  <c r="I6384" i="18"/>
  <c r="J6384" i="18"/>
  <c r="J6383" i="18"/>
  <c r="K6384" i="18"/>
  <c r="K6383" i="18"/>
  <c r="L6384" i="18"/>
  <c r="L6383" i="18"/>
  <c r="M6384" i="18"/>
  <c r="M6383" i="18"/>
  <c r="N6384" i="18"/>
  <c r="N6383" i="18"/>
  <c r="M15263" i="18"/>
  <c r="N15187" i="18"/>
  <c r="E15318" i="18"/>
  <c r="E15317" i="18"/>
  <c r="E15316" i="18"/>
  <c r="E15330" i="18"/>
  <c r="E15329" i="18"/>
  <c r="E15328" i="18"/>
  <c r="E15319" i="18"/>
  <c r="E15326" i="18"/>
  <c r="E15325" i="18"/>
  <c r="E15324" i="18"/>
  <c r="E15327" i="18"/>
  <c r="E15323" i="18"/>
  <c r="E15322" i="18"/>
  <c r="E15320" i="18"/>
  <c r="E15321" i="18"/>
  <c r="N6296" i="18"/>
  <c r="K15282" i="18"/>
  <c r="H6364" i="18"/>
  <c r="I6332" i="18"/>
  <c r="N6337" i="18"/>
  <c r="H15298" i="18"/>
  <c r="H15313" i="18" s="1"/>
  <c r="L15302" i="18"/>
  <c r="M15302" i="18" s="1"/>
  <c r="I15280" i="18"/>
  <c r="I15295" i="18" s="1"/>
  <c r="N15259" i="18"/>
  <c r="J6292" i="18"/>
  <c r="K15301" i="18"/>
  <c r="L15301" i="18" s="1"/>
  <c r="A6419" i="18"/>
  <c r="B6401" i="18"/>
  <c r="C6401" i="18"/>
  <c r="C6418" i="18" s="1"/>
  <c r="A15386" i="18"/>
  <c r="C15368" i="18"/>
  <c r="C15385" i="18" s="1"/>
  <c r="B15368" i="18"/>
  <c r="K6334" i="18"/>
  <c r="L6334" i="18" s="1"/>
  <c r="M6334" i="18" s="1"/>
  <c r="I15299" i="18"/>
  <c r="J15299" i="18" s="1"/>
  <c r="M15303" i="18"/>
  <c r="N15303" i="18" s="1"/>
  <c r="N15208" i="18"/>
  <c r="K15241" i="18"/>
  <c r="M15226" i="18"/>
  <c r="M15241" i="18" s="1"/>
  <c r="E15334" i="18" a="1"/>
  <c r="N15265" i="18"/>
  <c r="E6367" i="18" a="1"/>
  <c r="J11716" i="18"/>
  <c r="K11716" i="18" s="1"/>
  <c r="K11731" i="18" s="1"/>
  <c r="J11713" i="18"/>
  <c r="I11804" i="18"/>
  <c r="K11804" i="18"/>
  <c r="H11804" i="18"/>
  <c r="J11804" i="18"/>
  <c r="L11804" i="18"/>
  <c r="G11804" i="18"/>
  <c r="N11699" i="18"/>
  <c r="M11756" i="18"/>
  <c r="N11756" i="18" s="1"/>
  <c r="K11735" i="18"/>
  <c r="L11735" i="18" s="1"/>
  <c r="M11735" i="18" s="1"/>
  <c r="N11735" i="18" s="1"/>
  <c r="M11737" i="18"/>
  <c r="N11737" i="18" s="1"/>
  <c r="I11752" i="18"/>
  <c r="I11767" i="18" s="1"/>
  <c r="L11754" i="18"/>
  <c r="M11754" i="18" s="1"/>
  <c r="N11754" i="18" s="1"/>
  <c r="M11755" i="18"/>
  <c r="N11755" i="18" s="1"/>
  <c r="L11713" i="18"/>
  <c r="E11788" i="18" a="1"/>
  <c r="L11753" i="18"/>
  <c r="M11753" i="18" s="1"/>
  <c r="I11734" i="18"/>
  <c r="K11736" i="18"/>
  <c r="L11736" i="18" s="1"/>
  <c r="L11680" i="18"/>
  <c r="K11695" i="18"/>
  <c r="L11717" i="18"/>
  <c r="M11717" i="18" s="1"/>
  <c r="N11717" i="18" s="1"/>
  <c r="E11784" i="18"/>
  <c r="E11779" i="18"/>
  <c r="E11770" i="18"/>
  <c r="E11771" i="18"/>
  <c r="E11780" i="18"/>
  <c r="E11774" i="18"/>
  <c r="E11783" i="18"/>
  <c r="E11778" i="18"/>
  <c r="E11776" i="18"/>
  <c r="E11781" i="18"/>
  <c r="E11773" i="18"/>
  <c r="E11777" i="18"/>
  <c r="E11772" i="18"/>
  <c r="E11775" i="18"/>
  <c r="E11782" i="18"/>
  <c r="K11713" i="18"/>
  <c r="M11698" i="18"/>
  <c r="N11698" i="18" s="1"/>
  <c r="M11804" i="18"/>
  <c r="N11804" i="18"/>
  <c r="M15281" i="18" l="1"/>
  <c r="N15281" i="18" s="1"/>
  <c r="K6350" i="18"/>
  <c r="L6350" i="18" s="1"/>
  <c r="M6259" i="18"/>
  <c r="M6274" i="18" s="1"/>
  <c r="M6352" i="18"/>
  <c r="N6352" i="18" s="1"/>
  <c r="I6349" i="18"/>
  <c r="I6364" i="18" s="1"/>
  <c r="L6313" i="18"/>
  <c r="M6313" i="18" s="1"/>
  <c r="M6328" i="18" s="1"/>
  <c r="J15277" i="18"/>
  <c r="L6295" i="18"/>
  <c r="M6295" i="18" s="1"/>
  <c r="J6310" i="18"/>
  <c r="N6354" i="18"/>
  <c r="N15226" i="18"/>
  <c r="N15241" i="18" s="1"/>
  <c r="N6335" i="18"/>
  <c r="N15283" i="18"/>
  <c r="N15302" i="18"/>
  <c r="I15298" i="18"/>
  <c r="J15298" i="18" s="1"/>
  <c r="J15313" i="18" s="1"/>
  <c r="N6336" i="18"/>
  <c r="J15280" i="18"/>
  <c r="J15295" i="18" s="1"/>
  <c r="E6385" i="18" a="1"/>
  <c r="E6389" i="18" s="1"/>
  <c r="N6334" i="18"/>
  <c r="M6351" i="18"/>
  <c r="N6351" i="18" s="1"/>
  <c r="M15262" i="18"/>
  <c r="L15277" i="18"/>
  <c r="N15322" i="18"/>
  <c r="J15318" i="18"/>
  <c r="K15318" i="18" s="1"/>
  <c r="L15318" i="18" s="1"/>
  <c r="E6381" i="18"/>
  <c r="E6380" i="18"/>
  <c r="E6367" i="18"/>
  <c r="E6378" i="18"/>
  <c r="E6377" i="18"/>
  <c r="E6376" i="18"/>
  <c r="E6379" i="18"/>
  <c r="E6374" i="18"/>
  <c r="E6373" i="18"/>
  <c r="E6372" i="18"/>
  <c r="E6375" i="18"/>
  <c r="E6371" i="18"/>
  <c r="E6370" i="18"/>
  <c r="E6368" i="18"/>
  <c r="E6369" i="18"/>
  <c r="B15385" i="18"/>
  <c r="G15369" i="18"/>
  <c r="H15368" i="18"/>
  <c r="H15369" i="18"/>
  <c r="I15369" i="18"/>
  <c r="I15368" i="18"/>
  <c r="G15368" i="18"/>
  <c r="J15368" i="18"/>
  <c r="J15369" i="18"/>
  <c r="K15369" i="18"/>
  <c r="K15368" i="18"/>
  <c r="L15368" i="18"/>
  <c r="L15369" i="18"/>
  <c r="M15369" i="18"/>
  <c r="M15368" i="18"/>
  <c r="N15369" i="18"/>
  <c r="N15368" i="18"/>
  <c r="M6353" i="18"/>
  <c r="J6332" i="18"/>
  <c r="N15263" i="18"/>
  <c r="L6277" i="18"/>
  <c r="K6292" i="18"/>
  <c r="E15352" i="18" a="1"/>
  <c r="N15223" i="18"/>
  <c r="K15277" i="18"/>
  <c r="B6418" i="18"/>
  <c r="G6402" i="18"/>
  <c r="I6401" i="18"/>
  <c r="H6402" i="18"/>
  <c r="I6402" i="18"/>
  <c r="G6401" i="18"/>
  <c r="H6401" i="18"/>
  <c r="J6402" i="18"/>
  <c r="J6401" i="18"/>
  <c r="K6401" i="18"/>
  <c r="K6402" i="18"/>
  <c r="L6402" i="18"/>
  <c r="L6401" i="18"/>
  <c r="M6401" i="18"/>
  <c r="M6402" i="18"/>
  <c r="N6402" i="18"/>
  <c r="N6401" i="18"/>
  <c r="M15301" i="18"/>
  <c r="M15321" i="18"/>
  <c r="K15319" i="18"/>
  <c r="L15319" i="18" s="1"/>
  <c r="H15316" i="18"/>
  <c r="H15331" i="18" s="1"/>
  <c r="L15300" i="18"/>
  <c r="L6333" i="18"/>
  <c r="L15282" i="18"/>
  <c r="N6256" i="18"/>
  <c r="I6331" i="18"/>
  <c r="E15345" i="18"/>
  <c r="E15344" i="18"/>
  <c r="E15343" i="18"/>
  <c r="E15334" i="18"/>
  <c r="E15341" i="18"/>
  <c r="E15340" i="18"/>
  <c r="E15339" i="18"/>
  <c r="E15346" i="18"/>
  <c r="E15348" i="18"/>
  <c r="E15347" i="18"/>
  <c r="E15338" i="18"/>
  <c r="E15337" i="18"/>
  <c r="E15336" i="18"/>
  <c r="E15342" i="18"/>
  <c r="E15335" i="18"/>
  <c r="K15299" i="18"/>
  <c r="C15386" i="18"/>
  <c r="C15403" i="18" s="1"/>
  <c r="A15404" i="18"/>
  <c r="B15386" i="18"/>
  <c r="A6437" i="18"/>
  <c r="B6419" i="18"/>
  <c r="C6419" i="18"/>
  <c r="C6436" i="18" s="1"/>
  <c r="L15320" i="18"/>
  <c r="I15317" i="18"/>
  <c r="J15317" i="18" s="1"/>
  <c r="J11731" i="18"/>
  <c r="L11716" i="18"/>
  <c r="M11716" i="18" s="1"/>
  <c r="J11752" i="18"/>
  <c r="J11767" i="18" s="1"/>
  <c r="G11822" i="18"/>
  <c r="J11822" i="18"/>
  <c r="K11822" i="18"/>
  <c r="L11822" i="18"/>
  <c r="H11822" i="18"/>
  <c r="I11822" i="18"/>
  <c r="N11713" i="18"/>
  <c r="E11806" i="18" a="1"/>
  <c r="M11775" i="18"/>
  <c r="N11775" i="18" s="1"/>
  <c r="L11774" i="18"/>
  <c r="M11774" i="18" s="1"/>
  <c r="L11695" i="18"/>
  <c r="M11680" i="18"/>
  <c r="M11695" i="18" s="1"/>
  <c r="M11736" i="18"/>
  <c r="N11736" i="18" s="1"/>
  <c r="N11753" i="18"/>
  <c r="J11772" i="18"/>
  <c r="K11772" i="18" s="1"/>
  <c r="L11772" i="18" s="1"/>
  <c r="M11772" i="18" s="1"/>
  <c r="N11776" i="18"/>
  <c r="M11713" i="18"/>
  <c r="E11800" i="18"/>
  <c r="E11793" i="18"/>
  <c r="E11802" i="18"/>
  <c r="E11799" i="18"/>
  <c r="E11794" i="18"/>
  <c r="E11788" i="18"/>
  <c r="E11792" i="18"/>
  <c r="E11791" i="18"/>
  <c r="E11798" i="18"/>
  <c r="E11790" i="18"/>
  <c r="E11796" i="18"/>
  <c r="E11795" i="18"/>
  <c r="E11789" i="18"/>
  <c r="E11801" i="18"/>
  <c r="E11797" i="18"/>
  <c r="I11771" i="18"/>
  <c r="J11771" i="18" s="1"/>
  <c r="K11771" i="18" s="1"/>
  <c r="I11749" i="18"/>
  <c r="J11734" i="18"/>
  <c r="K11773" i="18"/>
  <c r="L11773" i="18" s="1"/>
  <c r="H11770" i="18"/>
  <c r="H11785" i="18" s="1"/>
  <c r="M11822" i="18"/>
  <c r="N11822" i="18"/>
  <c r="L6328" i="18" l="1"/>
  <c r="N6259" i="18"/>
  <c r="N6274" i="18" s="1"/>
  <c r="N6313" i="18"/>
  <c r="J6349" i="18"/>
  <c r="J6364" i="18" s="1"/>
  <c r="L6310" i="18"/>
  <c r="E6392" i="18"/>
  <c r="E6397" i="18"/>
  <c r="E6390" i="18"/>
  <c r="M6390" i="18" s="1"/>
  <c r="I15316" i="18"/>
  <c r="J15316" i="18" s="1"/>
  <c r="I15313" i="18"/>
  <c r="K15280" i="18"/>
  <c r="K15295" i="18" s="1"/>
  <c r="E6394" i="18"/>
  <c r="E6398" i="18"/>
  <c r="E6386" i="18"/>
  <c r="I6386" i="18" s="1"/>
  <c r="J6386" i="18" s="1"/>
  <c r="E6387" i="18"/>
  <c r="J6387" i="18" s="1"/>
  <c r="K15298" i="18"/>
  <c r="K15313" i="18" s="1"/>
  <c r="E6393" i="18"/>
  <c r="E6395" i="18"/>
  <c r="E6399" i="18"/>
  <c r="E6388" i="18"/>
  <c r="K6388" i="18" s="1"/>
  <c r="E6391" i="18"/>
  <c r="N6391" i="18" s="1"/>
  <c r="E6396" i="18"/>
  <c r="E6385" i="18"/>
  <c r="H6385" i="18" s="1"/>
  <c r="H6400" i="18" s="1"/>
  <c r="E6403" i="18" a="1"/>
  <c r="E6408" i="18" s="1"/>
  <c r="N15340" i="18"/>
  <c r="K6332" i="18"/>
  <c r="L6332" i="18" s="1"/>
  <c r="M15320" i="18"/>
  <c r="M6350" i="18"/>
  <c r="N6350" i="18" s="1"/>
  <c r="J15336" i="18"/>
  <c r="N15321" i="18"/>
  <c r="N15301" i="18"/>
  <c r="E15370" i="18" a="1"/>
  <c r="K6370" i="18"/>
  <c r="N6373" i="18"/>
  <c r="M15300" i="18"/>
  <c r="N15300" i="18" s="1"/>
  <c r="M15277" i="18"/>
  <c r="N15262" i="18"/>
  <c r="C6437" i="18"/>
  <c r="C6454" i="18" s="1"/>
  <c r="B6437" i="18"/>
  <c r="A6455" i="18"/>
  <c r="M6333" i="18"/>
  <c r="N6333" i="18" s="1"/>
  <c r="M15319" i="18"/>
  <c r="M6310" i="18"/>
  <c r="I6368" i="18"/>
  <c r="J6368" i="18" s="1"/>
  <c r="M6372" i="18"/>
  <c r="N6372" i="18" s="1"/>
  <c r="K15317" i="18"/>
  <c r="B15403" i="18"/>
  <c r="G15387" i="18"/>
  <c r="H15386" i="18"/>
  <c r="H15387" i="18"/>
  <c r="I15387" i="18"/>
  <c r="I15386" i="18"/>
  <c r="G15386" i="18"/>
  <c r="J15386" i="18"/>
  <c r="J15387" i="18"/>
  <c r="K15387" i="18"/>
  <c r="K15386" i="18"/>
  <c r="L15386" i="18"/>
  <c r="L15387" i="18"/>
  <c r="M15386" i="18"/>
  <c r="M15387" i="18"/>
  <c r="N15387" i="18"/>
  <c r="N15386" i="18"/>
  <c r="K15337" i="18"/>
  <c r="L15337" i="18" s="1"/>
  <c r="H15334" i="18"/>
  <c r="H15349" i="18" s="1"/>
  <c r="J6331" i="18"/>
  <c r="K6331" i="18" s="1"/>
  <c r="I6346" i="18"/>
  <c r="N6295" i="18"/>
  <c r="E15356" i="18"/>
  <c r="E15355" i="18"/>
  <c r="E15354" i="18"/>
  <c r="E15361" i="18"/>
  <c r="E15352" i="18"/>
  <c r="E15366" i="18"/>
  <c r="E15357" i="18"/>
  <c r="E15364" i="18"/>
  <c r="E15363" i="18"/>
  <c r="E15362" i="18"/>
  <c r="E15353" i="18"/>
  <c r="E15365" i="18"/>
  <c r="E15360" i="18"/>
  <c r="E15358" i="18"/>
  <c r="E15359" i="18"/>
  <c r="L15299" i="18"/>
  <c r="L6371" i="18"/>
  <c r="M6371" i="18" s="1"/>
  <c r="N6371" i="18" s="1"/>
  <c r="M15318" i="18"/>
  <c r="N15318" i="18" s="1"/>
  <c r="N15320" i="18"/>
  <c r="L6292" i="18"/>
  <c r="M6277" i="18"/>
  <c r="M6292" i="18" s="1"/>
  <c r="B6436" i="18"/>
  <c r="G6420" i="18"/>
  <c r="H6419" i="18"/>
  <c r="I6420" i="18"/>
  <c r="H6420" i="18"/>
  <c r="I6419" i="18"/>
  <c r="G6419" i="18"/>
  <c r="J6419" i="18"/>
  <c r="J6420" i="18"/>
  <c r="K6420" i="18"/>
  <c r="K6419" i="18"/>
  <c r="L6420" i="18"/>
  <c r="L6419" i="18"/>
  <c r="M6420" i="18"/>
  <c r="M6419" i="18"/>
  <c r="N6419" i="18"/>
  <c r="N6420" i="18"/>
  <c r="A15422" i="18"/>
  <c r="C15404" i="18"/>
  <c r="C15421" i="18" s="1"/>
  <c r="B15404" i="18"/>
  <c r="I15335" i="18"/>
  <c r="L15338" i="18"/>
  <c r="M15338" i="18" s="1"/>
  <c r="M15339" i="18"/>
  <c r="N15339" i="18" s="1"/>
  <c r="M15282" i="18"/>
  <c r="N15282" i="18" s="1"/>
  <c r="L6389" i="18"/>
  <c r="N6353" i="18"/>
  <c r="J6369" i="18"/>
  <c r="K6369" i="18" s="1"/>
  <c r="H6367" i="18"/>
  <c r="H6382" i="18" s="1"/>
  <c r="L11731" i="18"/>
  <c r="K11752" i="18"/>
  <c r="L11752" i="18" s="1"/>
  <c r="M11773" i="18"/>
  <c r="N11773" i="18" s="1"/>
  <c r="I11840" i="18"/>
  <c r="L11840" i="18"/>
  <c r="J11840" i="18"/>
  <c r="H11840" i="18"/>
  <c r="K11840" i="18"/>
  <c r="G11840" i="18"/>
  <c r="L11771" i="18"/>
  <c r="M11771" i="18" s="1"/>
  <c r="N11771" i="18" s="1"/>
  <c r="M11731" i="18"/>
  <c r="I11789" i="18"/>
  <c r="N11794" i="18"/>
  <c r="K11734" i="18"/>
  <c r="L11734" i="18" s="1"/>
  <c r="L11749" i="18" s="1"/>
  <c r="J11749" i="18"/>
  <c r="K11791" i="18"/>
  <c r="L11791" i="18" s="1"/>
  <c r="L11792" i="18"/>
  <c r="M11792" i="18" s="1"/>
  <c r="E11815" i="18"/>
  <c r="E11816" i="18"/>
  <c r="E11810" i="18"/>
  <c r="E11813" i="18"/>
  <c r="E11819" i="18"/>
  <c r="E11820" i="18"/>
  <c r="E11818" i="18"/>
  <c r="E11814" i="18"/>
  <c r="E11811" i="18"/>
  <c r="E11812" i="18"/>
  <c r="E11817" i="18"/>
  <c r="E11806" i="18"/>
  <c r="E11807" i="18"/>
  <c r="E11808" i="18"/>
  <c r="E11809" i="18"/>
  <c r="E11824" i="18" a="1"/>
  <c r="I11770" i="18"/>
  <c r="J11790" i="18"/>
  <c r="H11788" i="18"/>
  <c r="H11803" i="18" s="1"/>
  <c r="M11793" i="18"/>
  <c r="N11793" i="18" s="1"/>
  <c r="N11772" i="18"/>
  <c r="N11716" i="18"/>
  <c r="N11680" i="18"/>
  <c r="N11774" i="18"/>
  <c r="M11840" i="18"/>
  <c r="N11840" i="18"/>
  <c r="K6349" i="18" l="1"/>
  <c r="K6364" i="18" s="1"/>
  <c r="E6407" i="18"/>
  <c r="L6407" i="18" s="1"/>
  <c r="N6328" i="18"/>
  <c r="K6386" i="18"/>
  <c r="L6386" i="18" s="1"/>
  <c r="L15280" i="18"/>
  <c r="L15295" i="18" s="1"/>
  <c r="L15298" i="18"/>
  <c r="M15298" i="18" s="1"/>
  <c r="I6367" i="18"/>
  <c r="J6367" i="18" s="1"/>
  <c r="K6387" i="18"/>
  <c r="L6387" i="18" s="1"/>
  <c r="M6387" i="18" s="1"/>
  <c r="N6390" i="18"/>
  <c r="I15331" i="18"/>
  <c r="E6410" i="18"/>
  <c r="K6346" i="18"/>
  <c r="E6413" i="18"/>
  <c r="E6406" i="18"/>
  <c r="K6406" i="18" s="1"/>
  <c r="E6414" i="18"/>
  <c r="E6405" i="18"/>
  <c r="J6405" i="18" s="1"/>
  <c r="K6405" i="18" s="1"/>
  <c r="E6415" i="18"/>
  <c r="E6403" i="18"/>
  <c r="H6403" i="18" s="1"/>
  <c r="H6418" i="18" s="1"/>
  <c r="M6408" i="18"/>
  <c r="N6408" i="18" s="1"/>
  <c r="I6385" i="18"/>
  <c r="J6385" i="18" s="1"/>
  <c r="J6400" i="18" s="1"/>
  <c r="E6417" i="18"/>
  <c r="E6412" i="18"/>
  <c r="E6409" i="18"/>
  <c r="N6409" i="18" s="1"/>
  <c r="E6416" i="18"/>
  <c r="E6411" i="18"/>
  <c r="E6404" i="18"/>
  <c r="I6404" i="18" s="1"/>
  <c r="J6404" i="18" s="1"/>
  <c r="K6404" i="18" s="1"/>
  <c r="I15334" i="18"/>
  <c r="I15349" i="18" s="1"/>
  <c r="K6368" i="18"/>
  <c r="L6368" i="18" s="1"/>
  <c r="M6368" i="18" s="1"/>
  <c r="N6368" i="18" s="1"/>
  <c r="L6369" i="18"/>
  <c r="M6369" i="18" s="1"/>
  <c r="M6332" i="18"/>
  <c r="M6389" i="18"/>
  <c r="N6389" i="18" s="1"/>
  <c r="B15421" i="18"/>
  <c r="G15405" i="18"/>
  <c r="H15405" i="18"/>
  <c r="H15404" i="18"/>
  <c r="I15404" i="18"/>
  <c r="I15405" i="18"/>
  <c r="G15404" i="18"/>
  <c r="J15405" i="18"/>
  <c r="J15404" i="18"/>
  <c r="K15404" i="18"/>
  <c r="K15405" i="18"/>
  <c r="L15405" i="18"/>
  <c r="L15404" i="18"/>
  <c r="M15404" i="18"/>
  <c r="M15405" i="18"/>
  <c r="N15405" i="18"/>
  <c r="N15404" i="18"/>
  <c r="E6421" i="18" a="1"/>
  <c r="N6277" i="18"/>
  <c r="I15353" i="18"/>
  <c r="J15353" i="18" s="1"/>
  <c r="M15357" i="18"/>
  <c r="N15357" i="18" s="1"/>
  <c r="J15354" i="18"/>
  <c r="K15354" i="18" s="1"/>
  <c r="E15388" i="18" a="1"/>
  <c r="L15317" i="18"/>
  <c r="M15317" i="18" s="1"/>
  <c r="N15317" i="18" s="1"/>
  <c r="B6454" i="18"/>
  <c r="G6438" i="18"/>
  <c r="I6437" i="18"/>
  <c r="H6438" i="18"/>
  <c r="I6438" i="18"/>
  <c r="G6437" i="18"/>
  <c r="H6437" i="18"/>
  <c r="J6438" i="18"/>
  <c r="J6437" i="18"/>
  <c r="K6437" i="18"/>
  <c r="K6438" i="18"/>
  <c r="L6437" i="18"/>
  <c r="L6438" i="18"/>
  <c r="M6437" i="18"/>
  <c r="M6438" i="18"/>
  <c r="N6438" i="18"/>
  <c r="N6437" i="18"/>
  <c r="N15277" i="18"/>
  <c r="N15319" i="18"/>
  <c r="N6310" i="18"/>
  <c r="K15316" i="18"/>
  <c r="J15335" i="18"/>
  <c r="K15335" i="18" s="1"/>
  <c r="L6388" i="18"/>
  <c r="M6388" i="18" s="1"/>
  <c r="N6388" i="18" s="1"/>
  <c r="N15358" i="18"/>
  <c r="K15355" i="18"/>
  <c r="J6346" i="18"/>
  <c r="L6331" i="18"/>
  <c r="M6331" i="18" s="1"/>
  <c r="M15337" i="18"/>
  <c r="L6370" i="18"/>
  <c r="K15336" i="18"/>
  <c r="L15336" i="18" s="1"/>
  <c r="B6455" i="18"/>
  <c r="C6455" i="18"/>
  <c r="C6472" i="18" s="1"/>
  <c r="A6473" i="18"/>
  <c r="E15383" i="18"/>
  <c r="E15382" i="18"/>
  <c r="E15381" i="18"/>
  <c r="E15372" i="18"/>
  <c r="E15379" i="18"/>
  <c r="E15378" i="18"/>
  <c r="E15377" i="18"/>
  <c r="E15384" i="18"/>
  <c r="E15371" i="18"/>
  <c r="E15370" i="18"/>
  <c r="E15376" i="18"/>
  <c r="E15375" i="18"/>
  <c r="E15374" i="18"/>
  <c r="E15380" i="18"/>
  <c r="E15373" i="18"/>
  <c r="J15331" i="18"/>
  <c r="N15338" i="18"/>
  <c r="C15422" i="18"/>
  <c r="C15439" i="18" s="1"/>
  <c r="A15440" i="18"/>
  <c r="B15422" i="18"/>
  <c r="H15352" i="18"/>
  <c r="H15367" i="18" s="1"/>
  <c r="L15356" i="18"/>
  <c r="M15299" i="18"/>
  <c r="N15299" i="18" s="1"/>
  <c r="K11767" i="18"/>
  <c r="I11788" i="18"/>
  <c r="J11788" i="18" s="1"/>
  <c r="K11788" i="18" s="1"/>
  <c r="G11858" i="18"/>
  <c r="H11858" i="18"/>
  <c r="L11858" i="18"/>
  <c r="K11858" i="18"/>
  <c r="J11858" i="18"/>
  <c r="I11858" i="18"/>
  <c r="N11792" i="18"/>
  <c r="M11791" i="18"/>
  <c r="N11791" i="18" s="1"/>
  <c r="E11842" i="18" a="1"/>
  <c r="N11731" i="18"/>
  <c r="K11790" i="18"/>
  <c r="L11790" i="18" s="1"/>
  <c r="J11808" i="18"/>
  <c r="K11808" i="18" s="1"/>
  <c r="L11808" i="18" s="1"/>
  <c r="N11812" i="18"/>
  <c r="M11734" i="18"/>
  <c r="N11734" i="18" s="1"/>
  <c r="N11749" i="18" s="1"/>
  <c r="K11749" i="18"/>
  <c r="I11785" i="18"/>
  <c r="J11770" i="18"/>
  <c r="L11767" i="18"/>
  <c r="I11807" i="18"/>
  <c r="M11811" i="18"/>
  <c r="N11811" i="18" s="1"/>
  <c r="M11752" i="18"/>
  <c r="E11837" i="18"/>
  <c r="E11836" i="18"/>
  <c r="E11830" i="18"/>
  <c r="E11838" i="18"/>
  <c r="E11834" i="18"/>
  <c r="E11833" i="18"/>
  <c r="E11831" i="18"/>
  <c r="E11824" i="18"/>
  <c r="E11827" i="18"/>
  <c r="E11825" i="18"/>
  <c r="E11835" i="18"/>
  <c r="E11829" i="18"/>
  <c r="E11826" i="18"/>
  <c r="E11832" i="18"/>
  <c r="E11828" i="18"/>
  <c r="H11806" i="18"/>
  <c r="H11821" i="18" s="1"/>
  <c r="N11695" i="18"/>
  <c r="K11809" i="18"/>
  <c r="L11809" i="18" s="1"/>
  <c r="L11810" i="18"/>
  <c r="J11789" i="18"/>
  <c r="M11858" i="18"/>
  <c r="N11858" i="18"/>
  <c r="L6349" i="18" l="1"/>
  <c r="L6364" i="18" s="1"/>
  <c r="M6386" i="18"/>
  <c r="N6386" i="18" s="1"/>
  <c r="M6407" i="18"/>
  <c r="N6407" i="18" s="1"/>
  <c r="M15280" i="18"/>
  <c r="M15295" i="18" s="1"/>
  <c r="N15298" i="18"/>
  <c r="N15313" i="18" s="1"/>
  <c r="N6387" i="18"/>
  <c r="I6382" i="18"/>
  <c r="K6385" i="18"/>
  <c r="K6400" i="18" s="1"/>
  <c r="I6400" i="18"/>
  <c r="L15313" i="18"/>
  <c r="J6382" i="18"/>
  <c r="K6367" i="18"/>
  <c r="L6367" i="18" s="1"/>
  <c r="L6382" i="18" s="1"/>
  <c r="J15334" i="18"/>
  <c r="J15349" i="18" s="1"/>
  <c r="K15353" i="18"/>
  <c r="L15353" i="18" s="1"/>
  <c r="M15353" i="18" s="1"/>
  <c r="L6405" i="18"/>
  <c r="M6405" i="18" s="1"/>
  <c r="L6406" i="18"/>
  <c r="M6406" i="18" s="1"/>
  <c r="I6403" i="18"/>
  <c r="J6403" i="18" s="1"/>
  <c r="K6403" i="18" s="1"/>
  <c r="K6418" i="18" s="1"/>
  <c r="L6404" i="18"/>
  <c r="M6404" i="18" s="1"/>
  <c r="N6404" i="18" s="1"/>
  <c r="E6439" i="18" a="1"/>
  <c r="E6451" i="18" s="1"/>
  <c r="L15354" i="18"/>
  <c r="M15354" i="18" s="1"/>
  <c r="N15354" i="18" s="1"/>
  <c r="N6369" i="18"/>
  <c r="K15331" i="18"/>
  <c r="I15352" i="18"/>
  <c r="I15367" i="18" s="1"/>
  <c r="L15316" i="18"/>
  <c r="M15316" i="18" s="1"/>
  <c r="L15374" i="18"/>
  <c r="M15374" i="18" s="1"/>
  <c r="I15371" i="18"/>
  <c r="J15371" i="18" s="1"/>
  <c r="K15371" i="18" s="1"/>
  <c r="E15406" i="18" a="1"/>
  <c r="B6472" i="18"/>
  <c r="G6456" i="18"/>
  <c r="H6455" i="18"/>
  <c r="I6456" i="18"/>
  <c r="H6456" i="18"/>
  <c r="G6455" i="18"/>
  <c r="I6455" i="18"/>
  <c r="J6456" i="18"/>
  <c r="J6455" i="18"/>
  <c r="K6456" i="18"/>
  <c r="K6455" i="18"/>
  <c r="L6456" i="18"/>
  <c r="L6455" i="18"/>
  <c r="M6456" i="18"/>
  <c r="M6455" i="18"/>
  <c r="N6455" i="18"/>
  <c r="N6456" i="18"/>
  <c r="E6427" i="18"/>
  <c r="E6426" i="18"/>
  <c r="E6425" i="18"/>
  <c r="E6432" i="18"/>
  <c r="E6423" i="18"/>
  <c r="E6422" i="18"/>
  <c r="E6421" i="18"/>
  <c r="E6435" i="18"/>
  <c r="E6434" i="18"/>
  <c r="E6433" i="18"/>
  <c r="E6428" i="18"/>
  <c r="E6430" i="18"/>
  <c r="E6429" i="18"/>
  <c r="E6431" i="18"/>
  <c r="E6424" i="18"/>
  <c r="N6332" i="18"/>
  <c r="M15356" i="18"/>
  <c r="B15439" i="18"/>
  <c r="G15423" i="18"/>
  <c r="H15422" i="18"/>
  <c r="I15423" i="18"/>
  <c r="I15422" i="18"/>
  <c r="H15423" i="18"/>
  <c r="G15422" i="18"/>
  <c r="J15423" i="18"/>
  <c r="J15422" i="18"/>
  <c r="K15422" i="18"/>
  <c r="K15423" i="18"/>
  <c r="L15423" i="18"/>
  <c r="L15422" i="18"/>
  <c r="M15423" i="18"/>
  <c r="M15422" i="18"/>
  <c r="N15423" i="18"/>
  <c r="N15422" i="18"/>
  <c r="M15375" i="18"/>
  <c r="N15375" i="18" s="1"/>
  <c r="J15372" i="18"/>
  <c r="K15372" i="18" s="1"/>
  <c r="A6491" i="18"/>
  <c r="C6473" i="18"/>
  <c r="C6490" i="18" s="1"/>
  <c r="B6473" i="18"/>
  <c r="M15313" i="18"/>
  <c r="N15337" i="18"/>
  <c r="L6346" i="18"/>
  <c r="N6331" i="18"/>
  <c r="L15355" i="18"/>
  <c r="M15355" i="18" s="1"/>
  <c r="N15355" i="18" s="1"/>
  <c r="H15370" i="18"/>
  <c r="E15394" i="18"/>
  <c r="E15388" i="18"/>
  <c r="E15391" i="18"/>
  <c r="E15400" i="18"/>
  <c r="E15390" i="18"/>
  <c r="E15397" i="18"/>
  <c r="E15401" i="18"/>
  <c r="E15402" i="18"/>
  <c r="E15399" i="18"/>
  <c r="E15392" i="18"/>
  <c r="E15395" i="18"/>
  <c r="E15398" i="18"/>
  <c r="E15393" i="18"/>
  <c r="E15389" i="18"/>
  <c r="E15396" i="18"/>
  <c r="M6346" i="18"/>
  <c r="A15458" i="18"/>
  <c r="B15440" i="18"/>
  <c r="C15440" i="18"/>
  <c r="C15457" i="18" s="1"/>
  <c r="K15373" i="18"/>
  <c r="N15376" i="18"/>
  <c r="M6370" i="18"/>
  <c r="N6292" i="18"/>
  <c r="M15336" i="18"/>
  <c r="L15335" i="18"/>
  <c r="M15335" i="18" s="1"/>
  <c r="I11803" i="18"/>
  <c r="I11876" i="18"/>
  <c r="K11876" i="18"/>
  <c r="H11876" i="18"/>
  <c r="J11876" i="18"/>
  <c r="L11876" i="18"/>
  <c r="G11876" i="18"/>
  <c r="I11806" i="18"/>
  <c r="J11806" i="18" s="1"/>
  <c r="K11806" i="18" s="1"/>
  <c r="M11810" i="18"/>
  <c r="N11810" i="18" s="1"/>
  <c r="M11809" i="18"/>
  <c r="J11803" i="18"/>
  <c r="M11829" i="18"/>
  <c r="N11829" i="18" s="1"/>
  <c r="H11824" i="18"/>
  <c r="H11839" i="18" s="1"/>
  <c r="M11749" i="18"/>
  <c r="M11790" i="18"/>
  <c r="N11790" i="18" s="1"/>
  <c r="E11860" i="18" a="1"/>
  <c r="L11828" i="18"/>
  <c r="N11830" i="18"/>
  <c r="K11770" i="18"/>
  <c r="J11785" i="18"/>
  <c r="L11788" i="18"/>
  <c r="I11825" i="18"/>
  <c r="M11808" i="18"/>
  <c r="N11808" i="18" s="1"/>
  <c r="E11847" i="18"/>
  <c r="E11845" i="18"/>
  <c r="E11852" i="18"/>
  <c r="E11842" i="18"/>
  <c r="E11854" i="18"/>
  <c r="E11851" i="18"/>
  <c r="E11850" i="18"/>
  <c r="E11848" i="18"/>
  <c r="E11853" i="18"/>
  <c r="E11843" i="18"/>
  <c r="E11846" i="18"/>
  <c r="E11844" i="18"/>
  <c r="E11856" i="18"/>
  <c r="E11849" i="18"/>
  <c r="E11855" i="18"/>
  <c r="K11789" i="18"/>
  <c r="L11789" i="18" s="1"/>
  <c r="J11826" i="18"/>
  <c r="K11826" i="18" s="1"/>
  <c r="K11827" i="18"/>
  <c r="L11827" i="18" s="1"/>
  <c r="M11767" i="18"/>
  <c r="N11752" i="18"/>
  <c r="J11807" i="18"/>
  <c r="N11876" i="18"/>
  <c r="M11876" i="18"/>
  <c r="M6349" i="18" l="1"/>
  <c r="M6364" i="18" s="1"/>
  <c r="E6452" i="18"/>
  <c r="N15280" i="18"/>
  <c r="N15295" i="18" s="1"/>
  <c r="L6385" i="18"/>
  <c r="M6385" i="18" s="1"/>
  <c r="K6382" i="18"/>
  <c r="I6418" i="18"/>
  <c r="M6367" i="18"/>
  <c r="N6367" i="18" s="1"/>
  <c r="E6446" i="18"/>
  <c r="E6453" i="18"/>
  <c r="K15334" i="18"/>
  <c r="K15349" i="18" s="1"/>
  <c r="E6444" i="18"/>
  <c r="M6444" i="18" s="1"/>
  <c r="N6444" i="18" s="1"/>
  <c r="E6449" i="18"/>
  <c r="E6442" i="18"/>
  <c r="K6442" i="18" s="1"/>
  <c r="L6442" i="18" s="1"/>
  <c r="N15353" i="18"/>
  <c r="N6405" i="18"/>
  <c r="E6448" i="18"/>
  <c r="E6441" i="18"/>
  <c r="J6441" i="18" s="1"/>
  <c r="K6441" i="18" s="1"/>
  <c r="E6445" i="18"/>
  <c r="N6445" i="18" s="1"/>
  <c r="E6443" i="18"/>
  <c r="L6443" i="18" s="1"/>
  <c r="E6447" i="18"/>
  <c r="E6440" i="18"/>
  <c r="I6440" i="18" s="1"/>
  <c r="J15352" i="18"/>
  <c r="J15367" i="18" s="1"/>
  <c r="E6439" i="18"/>
  <c r="H6439" i="18" s="1"/>
  <c r="H6454" i="18" s="1"/>
  <c r="E6450" i="18"/>
  <c r="L15373" i="18"/>
  <c r="E6457" i="18" a="1"/>
  <c r="E6464" i="18" s="1"/>
  <c r="N15335" i="18"/>
  <c r="L15371" i="18"/>
  <c r="M15371" i="18" s="1"/>
  <c r="N15374" i="18"/>
  <c r="C15458" i="18"/>
  <c r="C15475" i="18" s="1"/>
  <c r="B15458" i="18"/>
  <c r="A15476" i="18"/>
  <c r="K15391" i="18"/>
  <c r="L15391" i="18" s="1"/>
  <c r="I15370" i="18"/>
  <c r="I15385" i="18" s="1"/>
  <c r="H15385" i="18"/>
  <c r="N6370" i="18"/>
  <c r="B15457" i="18"/>
  <c r="G15441" i="18"/>
  <c r="H15440" i="18"/>
  <c r="G15440" i="18"/>
  <c r="H15441" i="18"/>
  <c r="I15440" i="18"/>
  <c r="I15441" i="18"/>
  <c r="J15441" i="18"/>
  <c r="J15440" i="18"/>
  <c r="K15440" i="18"/>
  <c r="K15441" i="18"/>
  <c r="L15440" i="18"/>
  <c r="L15441" i="18"/>
  <c r="M15440" i="18"/>
  <c r="M15441" i="18"/>
  <c r="N15440" i="18"/>
  <c r="N15441" i="18"/>
  <c r="J6418" i="18"/>
  <c r="N6346" i="18"/>
  <c r="B6491" i="18"/>
  <c r="A6509" i="18"/>
  <c r="C6491" i="18"/>
  <c r="C6508" i="18" s="1"/>
  <c r="L15372" i="18"/>
  <c r="J6423" i="18"/>
  <c r="K6423" i="18" s="1"/>
  <c r="L6423" i="18" s="1"/>
  <c r="M6423" i="18" s="1"/>
  <c r="N6423" i="18" s="1"/>
  <c r="N6427" i="18"/>
  <c r="L15331" i="18"/>
  <c r="E15407" i="18"/>
  <c r="E15406" i="18"/>
  <c r="E15416" i="18"/>
  <c r="E15419" i="18"/>
  <c r="E15418" i="18"/>
  <c r="E15417" i="18"/>
  <c r="E15412" i="18"/>
  <c r="E15411" i="18"/>
  <c r="E15410" i="18"/>
  <c r="E15409" i="18"/>
  <c r="E15420" i="18"/>
  <c r="E15415" i="18"/>
  <c r="E15414" i="18"/>
  <c r="E15408" i="18"/>
  <c r="E15413" i="18"/>
  <c r="L6403" i="18"/>
  <c r="I15389" i="18"/>
  <c r="J15389" i="18" s="1"/>
  <c r="L15392" i="18"/>
  <c r="M15392" i="18" s="1"/>
  <c r="H15388" i="18"/>
  <c r="H15403" i="18" s="1"/>
  <c r="B6490" i="18"/>
  <c r="G6474" i="18"/>
  <c r="I6473" i="18"/>
  <c r="H6474" i="18"/>
  <c r="I6474" i="18"/>
  <c r="G6473" i="18"/>
  <c r="H6473" i="18"/>
  <c r="J6473" i="18"/>
  <c r="J6474" i="18"/>
  <c r="K6473" i="18"/>
  <c r="K6474" i="18"/>
  <c r="L6474" i="18"/>
  <c r="L6473" i="18"/>
  <c r="M6473" i="18"/>
  <c r="M6474" i="18"/>
  <c r="N6474" i="18"/>
  <c r="N6473" i="18"/>
  <c r="E15424" i="18" a="1"/>
  <c r="K6424" i="18"/>
  <c r="L6424" i="18" s="1"/>
  <c r="H6421" i="18"/>
  <c r="L6425" i="18"/>
  <c r="M6425" i="18" s="1"/>
  <c r="N6406" i="18"/>
  <c r="N15336" i="18"/>
  <c r="M15331" i="18"/>
  <c r="N15316" i="18"/>
  <c r="N15331" i="18" s="1"/>
  <c r="M15393" i="18"/>
  <c r="N15393" i="18" s="1"/>
  <c r="J15390" i="18"/>
  <c r="K15390" i="18" s="1"/>
  <c r="L15390" i="18" s="1"/>
  <c r="N15394" i="18"/>
  <c r="I6422" i="18"/>
  <c r="J6422" i="18" s="1"/>
  <c r="M6426" i="18"/>
  <c r="N6426" i="18" s="1"/>
  <c r="N15356" i="18"/>
  <c r="I11821" i="18"/>
  <c r="L11894" i="18"/>
  <c r="H11894" i="18"/>
  <c r="I11894" i="18"/>
  <c r="G11894" i="18"/>
  <c r="J11894" i="18"/>
  <c r="K11894" i="18"/>
  <c r="I11824" i="18"/>
  <c r="I11839" i="18" s="1"/>
  <c r="J11825" i="18"/>
  <c r="K11825" i="18" s="1"/>
  <c r="L11825" i="18" s="1"/>
  <c r="L11826" i="18"/>
  <c r="N11767" i="18"/>
  <c r="L11846" i="18"/>
  <c r="M11846" i="18" s="1"/>
  <c r="N11809" i="18"/>
  <c r="E11878" i="18" a="1"/>
  <c r="K11807" i="18"/>
  <c r="K11821" i="18" s="1"/>
  <c r="I11843" i="18"/>
  <c r="J11843" i="18" s="1"/>
  <c r="K11843" i="18" s="1"/>
  <c r="K11845" i="18"/>
  <c r="L11845" i="18" s="1"/>
  <c r="M11845" i="18" s="1"/>
  <c r="M11828" i="18"/>
  <c r="L11806" i="18"/>
  <c r="M11806" i="18" s="1"/>
  <c r="M11827" i="18"/>
  <c r="M11847" i="18"/>
  <c r="K11803" i="18"/>
  <c r="M11789" i="18"/>
  <c r="N11789" i="18" s="1"/>
  <c r="M11788" i="18"/>
  <c r="J11844" i="18"/>
  <c r="K11844" i="18" s="1"/>
  <c r="L11844" i="18" s="1"/>
  <c r="N11848" i="18"/>
  <c r="H11842" i="18"/>
  <c r="H11857" i="18" s="1"/>
  <c r="J11821" i="18"/>
  <c r="L11803" i="18"/>
  <c r="K11785" i="18"/>
  <c r="L11770" i="18"/>
  <c r="E11873" i="18"/>
  <c r="E11872" i="18"/>
  <c r="E11874" i="18"/>
  <c r="E11871" i="18"/>
  <c r="E11869" i="18"/>
  <c r="E11866" i="18"/>
  <c r="E11861" i="18"/>
  <c r="E11860" i="18"/>
  <c r="E11862" i="18"/>
  <c r="E11868" i="18"/>
  <c r="E11870" i="18"/>
  <c r="E11865" i="18"/>
  <c r="E11867" i="18"/>
  <c r="E11863" i="18"/>
  <c r="E11864" i="18"/>
  <c r="M11894" i="18"/>
  <c r="N11894" i="18"/>
  <c r="N6349" i="18" l="1"/>
  <c r="L6400" i="18"/>
  <c r="E6466" i="18"/>
  <c r="E6463" i="18"/>
  <c r="N6463" i="18" s="1"/>
  <c r="E6469" i="18"/>
  <c r="E6459" i="18"/>
  <c r="J6459" i="18" s="1"/>
  <c r="I6439" i="18"/>
  <c r="I6454" i="18" s="1"/>
  <c r="M6382" i="18"/>
  <c r="E6467" i="18"/>
  <c r="E6457" i="18"/>
  <c r="H6457" i="18" s="1"/>
  <c r="H6472" i="18" s="1"/>
  <c r="E6461" i="18"/>
  <c r="L6461" i="18" s="1"/>
  <c r="E6465" i="18"/>
  <c r="E6468" i="18"/>
  <c r="E6470" i="18"/>
  <c r="E6458" i="18"/>
  <c r="I6458" i="18" s="1"/>
  <c r="E6462" i="18"/>
  <c r="M6462" i="18" s="1"/>
  <c r="N6462" i="18" s="1"/>
  <c r="E6471" i="18"/>
  <c r="E6460" i="18"/>
  <c r="K6460" i="18" s="1"/>
  <c r="L6460" i="18" s="1"/>
  <c r="J6440" i="18"/>
  <c r="K6440" i="18" s="1"/>
  <c r="J15370" i="18"/>
  <c r="J15385" i="18" s="1"/>
  <c r="L15334" i="18"/>
  <c r="M15334" i="18" s="1"/>
  <c r="M15349" i="18" s="1"/>
  <c r="L6441" i="18"/>
  <c r="M6441" i="18" s="1"/>
  <c r="M6442" i="18"/>
  <c r="N6442" i="18" s="1"/>
  <c r="N15392" i="18"/>
  <c r="K15352" i="18"/>
  <c r="L15352" i="18" s="1"/>
  <c r="L15367" i="18" s="1"/>
  <c r="K6422" i="18"/>
  <c r="L6422" i="18" s="1"/>
  <c r="M15391" i="18"/>
  <c r="N15391" i="18" s="1"/>
  <c r="M15373" i="18"/>
  <c r="M15390" i="18"/>
  <c r="N15390" i="18" s="1"/>
  <c r="N6364" i="18"/>
  <c r="K15389" i="18"/>
  <c r="B6509" i="18"/>
  <c r="A6527" i="18"/>
  <c r="C6509" i="18"/>
  <c r="C6526" i="18" s="1"/>
  <c r="N15371" i="18"/>
  <c r="N6425" i="18"/>
  <c r="M6424" i="18"/>
  <c r="N15412" i="18"/>
  <c r="B6508" i="18"/>
  <c r="G6492" i="18"/>
  <c r="H6491" i="18"/>
  <c r="G6491" i="18"/>
  <c r="I6491" i="18"/>
  <c r="H6492" i="18"/>
  <c r="I6492" i="18"/>
  <c r="J6492" i="18"/>
  <c r="J6491" i="18"/>
  <c r="K6492" i="18"/>
  <c r="K6491" i="18"/>
  <c r="L6492" i="18"/>
  <c r="L6491" i="18"/>
  <c r="M6491" i="18"/>
  <c r="M6492" i="18"/>
  <c r="N6491" i="18"/>
  <c r="N6492" i="18"/>
  <c r="B15475" i="18"/>
  <c r="G15459" i="18"/>
  <c r="H15459" i="18"/>
  <c r="H15458" i="18"/>
  <c r="I15458" i="18"/>
  <c r="I15459" i="18"/>
  <c r="G15458" i="18"/>
  <c r="J15458" i="18"/>
  <c r="J15459" i="18"/>
  <c r="K15459" i="18"/>
  <c r="K15458" i="18"/>
  <c r="L15458" i="18"/>
  <c r="L15459" i="18"/>
  <c r="M15459" i="18"/>
  <c r="M15458" i="18"/>
  <c r="N15458" i="18"/>
  <c r="N15459" i="18"/>
  <c r="M15372" i="18"/>
  <c r="E15430" i="18"/>
  <c r="E15429" i="18"/>
  <c r="E15428" i="18"/>
  <c r="E15427" i="18"/>
  <c r="E15426" i="18"/>
  <c r="E15425" i="18"/>
  <c r="E15424" i="18"/>
  <c r="E15438" i="18"/>
  <c r="E15437" i="18"/>
  <c r="E15436" i="18"/>
  <c r="E15435" i="18"/>
  <c r="E15434" i="18"/>
  <c r="E15433" i="18"/>
  <c r="E15431" i="18"/>
  <c r="E15432" i="18"/>
  <c r="A15494" i="18"/>
  <c r="C15476" i="18"/>
  <c r="C15493" i="18" s="1"/>
  <c r="B15476" i="18"/>
  <c r="I6421" i="18"/>
  <c r="H6436" i="18"/>
  <c r="E6475" i="18" a="1"/>
  <c r="M6400" i="18"/>
  <c r="L6418" i="18"/>
  <c r="M6403" i="18"/>
  <c r="N6403" i="18" s="1"/>
  <c r="J15408" i="18"/>
  <c r="K15408" i="18" s="1"/>
  <c r="K15409" i="18"/>
  <c r="L15409" i="18" s="1"/>
  <c r="H15406" i="18"/>
  <c r="H15421" i="18" s="1"/>
  <c r="E15442" i="18" a="1"/>
  <c r="N6382" i="18"/>
  <c r="M6443" i="18"/>
  <c r="N6443" i="18" s="1"/>
  <c r="M15411" i="18"/>
  <c r="I15388" i="18"/>
  <c r="I15403" i="18" s="1"/>
  <c r="L15410" i="18"/>
  <c r="M15410" i="18" s="1"/>
  <c r="N15410" i="18" s="1"/>
  <c r="I15407" i="18"/>
  <c r="N6385" i="18"/>
  <c r="N6400" i="18" s="1"/>
  <c r="J11824" i="18"/>
  <c r="K11824" i="18" s="1"/>
  <c r="K11912" i="18"/>
  <c r="G11912" i="18"/>
  <c r="H11912" i="18"/>
  <c r="J11912" i="18"/>
  <c r="I11912" i="18"/>
  <c r="L11912" i="18"/>
  <c r="M11825" i="18"/>
  <c r="N11825" i="18" s="1"/>
  <c r="N11846" i="18"/>
  <c r="M11865" i="18"/>
  <c r="N11865" i="18" s="1"/>
  <c r="H11860" i="18"/>
  <c r="H11875" i="18" s="1"/>
  <c r="I11842" i="18"/>
  <c r="J11842" i="18" s="1"/>
  <c r="N11847" i="18"/>
  <c r="L11864" i="18"/>
  <c r="M11864" i="18" s="1"/>
  <c r="I11861" i="18"/>
  <c r="J11861" i="18" s="1"/>
  <c r="K11861" i="18" s="1"/>
  <c r="L11785" i="18"/>
  <c r="M11770" i="18"/>
  <c r="N11806" i="18"/>
  <c r="E11886" i="18"/>
  <c r="E11885" i="18"/>
  <c r="E11887" i="18"/>
  <c r="E11891" i="18"/>
  <c r="E11881" i="18"/>
  <c r="E11888" i="18"/>
  <c r="E11890" i="18"/>
  <c r="E11889" i="18"/>
  <c r="E11884" i="18"/>
  <c r="E11883" i="18"/>
  <c r="E11882" i="18"/>
  <c r="E11879" i="18"/>
  <c r="E11878" i="18"/>
  <c r="E11892" i="18"/>
  <c r="E11880" i="18"/>
  <c r="M11826" i="18"/>
  <c r="K11863" i="18"/>
  <c r="L11863" i="18" s="1"/>
  <c r="N11866" i="18"/>
  <c r="M11844" i="18"/>
  <c r="N11788" i="18"/>
  <c r="M11803" i="18"/>
  <c r="N11827" i="18"/>
  <c r="N11828" i="18"/>
  <c r="N11845" i="18"/>
  <c r="L11843" i="18"/>
  <c r="M11843" i="18" s="1"/>
  <c r="N11843" i="18" s="1"/>
  <c r="L11807" i="18"/>
  <c r="E11896" i="18" a="1"/>
  <c r="J11862" i="18"/>
  <c r="K11862" i="18" s="1"/>
  <c r="L11862" i="18" s="1"/>
  <c r="N11912" i="18"/>
  <c r="M11912" i="18"/>
  <c r="K6459" i="18" l="1"/>
  <c r="L6459" i="18" s="1"/>
  <c r="J6439" i="18"/>
  <c r="J6454" i="18" s="1"/>
  <c r="N15334" i="18"/>
  <c r="L15349" i="18"/>
  <c r="I6457" i="18"/>
  <c r="I6472" i="18" s="1"/>
  <c r="M6461" i="18"/>
  <c r="N6461" i="18" s="1"/>
  <c r="K15367" i="18"/>
  <c r="M6422" i="18"/>
  <c r="N6422" i="18" s="1"/>
  <c r="K15370" i="18"/>
  <c r="L15370" i="18" s="1"/>
  <c r="L15385" i="18" s="1"/>
  <c r="L6440" i="18"/>
  <c r="M6440" i="18" s="1"/>
  <c r="N6440" i="18" s="1"/>
  <c r="N6441" i="18"/>
  <c r="M15352" i="18"/>
  <c r="N15352" i="18" s="1"/>
  <c r="N15367" i="18" s="1"/>
  <c r="E15460" i="18" a="1"/>
  <c r="E15467" i="18" s="1"/>
  <c r="N15411" i="18"/>
  <c r="I15406" i="18"/>
  <c r="J15406" i="18" s="1"/>
  <c r="N15373" i="18"/>
  <c r="J6458" i="18"/>
  <c r="M6418" i="18"/>
  <c r="J15426" i="18"/>
  <c r="N15430" i="18"/>
  <c r="J15388" i="18"/>
  <c r="E6484" i="18"/>
  <c r="E6483" i="18"/>
  <c r="E6482" i="18"/>
  <c r="E6477" i="18"/>
  <c r="E6480" i="18"/>
  <c r="E6479" i="18"/>
  <c r="E6478" i="18"/>
  <c r="E6489" i="18"/>
  <c r="E6488" i="18"/>
  <c r="E6487" i="18"/>
  <c r="E6486" i="18"/>
  <c r="E6481" i="18"/>
  <c r="E6485" i="18"/>
  <c r="E6476" i="18"/>
  <c r="E6475" i="18"/>
  <c r="B15493" i="18"/>
  <c r="G15477" i="18"/>
  <c r="H15476" i="18"/>
  <c r="H15477" i="18"/>
  <c r="I15476" i="18"/>
  <c r="G15476" i="18"/>
  <c r="I15477" i="18"/>
  <c r="J15477" i="18"/>
  <c r="J15476" i="18"/>
  <c r="K15476" i="18"/>
  <c r="K15477" i="18"/>
  <c r="L15477" i="18"/>
  <c r="L15476" i="18"/>
  <c r="M15476" i="18"/>
  <c r="M15477" i="18"/>
  <c r="N15477" i="18"/>
  <c r="N15476" i="18"/>
  <c r="K15427" i="18"/>
  <c r="L15427" i="18" s="1"/>
  <c r="M15427" i="18" s="1"/>
  <c r="B6526" i="18"/>
  <c r="G6510" i="18"/>
  <c r="I6509" i="18"/>
  <c r="H6510" i="18"/>
  <c r="I6510" i="18"/>
  <c r="G6509" i="18"/>
  <c r="H6509" i="18"/>
  <c r="J6509" i="18"/>
  <c r="J6510" i="18"/>
  <c r="K6509" i="18"/>
  <c r="K6510" i="18"/>
  <c r="L6509" i="18"/>
  <c r="L6510" i="18"/>
  <c r="M6509" i="18"/>
  <c r="M6510" i="18"/>
  <c r="N6510" i="18"/>
  <c r="N6509" i="18"/>
  <c r="N6418" i="18"/>
  <c r="J15407" i="18"/>
  <c r="C6527" i="18"/>
  <c r="C6544" i="18" s="1"/>
  <c r="B6527" i="18"/>
  <c r="A6545" i="18"/>
  <c r="N6424" i="18"/>
  <c r="L15408" i="18"/>
  <c r="M15408" i="18" s="1"/>
  <c r="M6460" i="18"/>
  <c r="H15424" i="18"/>
  <c r="L15428" i="18"/>
  <c r="M15428" i="18" s="1"/>
  <c r="L15389" i="18"/>
  <c r="E15449" i="18"/>
  <c r="E15448" i="18"/>
  <c r="E15447" i="18"/>
  <c r="E15450" i="18"/>
  <c r="E15445" i="18"/>
  <c r="E15444" i="18"/>
  <c r="E15443" i="18"/>
  <c r="E15446" i="18"/>
  <c r="E15453" i="18"/>
  <c r="E15452" i="18"/>
  <c r="E15451" i="18"/>
  <c r="E15454" i="18"/>
  <c r="E15456" i="18"/>
  <c r="E15455" i="18"/>
  <c r="E15442" i="18"/>
  <c r="M15409" i="18"/>
  <c r="J6421" i="18"/>
  <c r="K6421" i="18" s="1"/>
  <c r="K6436" i="18" s="1"/>
  <c r="I6436" i="18"/>
  <c r="A15512" i="18"/>
  <c r="C15494" i="18"/>
  <c r="C15511" i="18" s="1"/>
  <c r="B15494" i="18"/>
  <c r="I15425" i="18"/>
  <c r="J15425" i="18" s="1"/>
  <c r="M15429" i="18"/>
  <c r="N15429" i="18" s="1"/>
  <c r="N15372" i="18"/>
  <c r="E6493" i="18" a="1"/>
  <c r="J11839" i="18"/>
  <c r="L11930" i="18"/>
  <c r="J11930" i="18"/>
  <c r="G11930" i="18"/>
  <c r="I11930" i="18"/>
  <c r="H11930" i="18"/>
  <c r="K11930" i="18"/>
  <c r="M11863" i="18"/>
  <c r="N11863" i="18" s="1"/>
  <c r="N11864" i="18"/>
  <c r="E11914" i="18" a="1"/>
  <c r="M11862" i="18"/>
  <c r="L11821" i="18"/>
  <c r="M11807" i="18"/>
  <c r="M11883" i="18"/>
  <c r="N11883" i="18" s="1"/>
  <c r="K11842" i="18"/>
  <c r="J11857" i="18"/>
  <c r="N11803" i="18"/>
  <c r="H11878" i="18"/>
  <c r="H11893" i="18" s="1"/>
  <c r="N11884" i="18"/>
  <c r="K11881" i="18"/>
  <c r="L11861" i="18"/>
  <c r="M11861" i="18" s="1"/>
  <c r="N11861" i="18" s="1"/>
  <c r="I11857" i="18"/>
  <c r="I11860" i="18"/>
  <c r="K11839" i="18"/>
  <c r="E11896" i="18"/>
  <c r="E11910" i="18"/>
  <c r="E11906" i="18"/>
  <c r="E11908" i="18"/>
  <c r="E11907" i="18"/>
  <c r="E11902" i="18"/>
  <c r="E11897" i="18"/>
  <c r="E11904" i="18"/>
  <c r="E11909" i="18"/>
  <c r="E11900" i="18"/>
  <c r="E11901" i="18"/>
  <c r="E11903" i="18"/>
  <c r="E11905" i="18"/>
  <c r="E11899" i="18"/>
  <c r="E11898" i="18"/>
  <c r="N11826" i="18"/>
  <c r="I11879" i="18"/>
  <c r="M11785" i="18"/>
  <c r="N11770" i="18"/>
  <c r="N11844" i="18"/>
  <c r="J11880" i="18"/>
  <c r="K11880" i="18" s="1"/>
  <c r="L11882" i="18"/>
  <c r="M11882" i="18" s="1"/>
  <c r="L11824" i="18"/>
  <c r="L11839" i="18" s="1"/>
  <c r="M11930" i="18"/>
  <c r="N11930" i="18"/>
  <c r="K6439" i="18" l="1"/>
  <c r="K6454" i="18" s="1"/>
  <c r="M6459" i="18"/>
  <c r="N6459" i="18" s="1"/>
  <c r="J6457" i="18"/>
  <c r="K6457" i="18" s="1"/>
  <c r="M15370" i="18"/>
  <c r="N15370" i="18" s="1"/>
  <c r="K15385" i="18"/>
  <c r="E15465" i="18"/>
  <c r="M15465" i="18" s="1"/>
  <c r="N15465" i="18" s="1"/>
  <c r="N15349" i="18"/>
  <c r="M15367" i="18"/>
  <c r="E15473" i="18"/>
  <c r="E15469" i="18"/>
  <c r="E15472" i="18"/>
  <c r="E15460" i="18"/>
  <c r="H15460" i="18" s="1"/>
  <c r="H15475" i="18" s="1"/>
  <c r="E15464" i="18"/>
  <c r="L15464" i="18" s="1"/>
  <c r="E15468" i="18"/>
  <c r="E15478" i="18" a="1"/>
  <c r="E15484" i="18" s="1"/>
  <c r="E15471" i="18"/>
  <c r="E15461" i="18"/>
  <c r="I15461" i="18" s="1"/>
  <c r="E15462" i="18"/>
  <c r="J15462" i="18" s="1"/>
  <c r="K15462" i="18" s="1"/>
  <c r="E15466" i="18"/>
  <c r="N15466" i="18" s="1"/>
  <c r="E15470" i="18"/>
  <c r="E15474" i="18"/>
  <c r="E15463" i="18"/>
  <c r="K15463" i="18" s="1"/>
  <c r="K15406" i="18"/>
  <c r="L15406" i="18" s="1"/>
  <c r="I15421" i="18"/>
  <c r="N15408" i="18"/>
  <c r="L15446" i="18"/>
  <c r="M15446" i="18" s="1"/>
  <c r="B6544" i="18"/>
  <c r="G6528" i="18"/>
  <c r="G6527" i="18"/>
  <c r="H6527" i="18"/>
  <c r="I6527" i="18"/>
  <c r="H6528" i="18"/>
  <c r="I6528" i="18"/>
  <c r="J6528" i="18"/>
  <c r="J6527" i="18"/>
  <c r="K6528" i="18"/>
  <c r="K6527" i="18"/>
  <c r="L6528" i="18"/>
  <c r="L6527" i="18"/>
  <c r="M6528" i="18"/>
  <c r="M6527" i="18"/>
  <c r="N6527" i="18"/>
  <c r="N6528" i="18"/>
  <c r="I6476" i="18"/>
  <c r="J6476" i="18" s="1"/>
  <c r="L6479" i="18"/>
  <c r="N15409" i="18"/>
  <c r="K15426" i="18"/>
  <c r="L15426" i="18" s="1"/>
  <c r="E6503" i="18"/>
  <c r="E6502" i="18"/>
  <c r="E6501" i="18"/>
  <c r="E6500" i="18"/>
  <c r="E6499" i="18"/>
  <c r="E6498" i="18"/>
  <c r="E6497" i="18"/>
  <c r="E6496" i="18"/>
  <c r="E6495" i="18"/>
  <c r="E6494" i="18"/>
  <c r="E6493" i="18"/>
  <c r="E6506" i="18"/>
  <c r="E6505" i="18"/>
  <c r="E6504" i="18"/>
  <c r="E6507" i="18"/>
  <c r="B15511" i="18"/>
  <c r="G15495" i="18"/>
  <c r="H15495" i="18"/>
  <c r="I15494" i="18"/>
  <c r="H15494" i="18"/>
  <c r="G15494" i="18"/>
  <c r="I15495" i="18"/>
  <c r="J15494" i="18"/>
  <c r="J15495" i="18"/>
  <c r="K15495" i="18"/>
  <c r="K15494" i="18"/>
  <c r="L15495" i="18"/>
  <c r="L15494" i="18"/>
  <c r="M15495" i="18"/>
  <c r="M15494" i="18"/>
  <c r="N15494" i="18"/>
  <c r="N15495" i="18"/>
  <c r="K15445" i="18"/>
  <c r="L15445" i="18" s="1"/>
  <c r="M15445" i="18" s="1"/>
  <c r="N6460" i="18"/>
  <c r="A6563" i="18"/>
  <c r="C6545" i="18"/>
  <c r="C6562" i="18" s="1"/>
  <c r="B6545" i="18"/>
  <c r="H6475" i="18"/>
  <c r="K6478" i="18"/>
  <c r="K15425" i="18"/>
  <c r="B15512" i="18"/>
  <c r="A15530" i="18"/>
  <c r="C15512" i="18"/>
  <c r="C15529" i="18" s="1"/>
  <c r="J6436" i="18"/>
  <c r="H15442" i="18"/>
  <c r="H15457" i="18" s="1"/>
  <c r="I15443" i="18"/>
  <c r="J15443" i="18" s="1"/>
  <c r="M15447" i="18"/>
  <c r="N15447" i="18" s="1"/>
  <c r="N15427" i="18"/>
  <c r="M6480" i="18"/>
  <c r="N6480" i="18" s="1"/>
  <c r="K6458" i="18"/>
  <c r="I15424" i="18"/>
  <c r="H15439" i="18"/>
  <c r="L6421" i="18"/>
  <c r="J15444" i="18"/>
  <c r="K15444" i="18" s="1"/>
  <c r="N15448" i="18"/>
  <c r="M15389" i="18"/>
  <c r="N15389" i="18" s="1"/>
  <c r="N15428" i="18"/>
  <c r="E6511" i="18" a="1"/>
  <c r="N6481" i="18"/>
  <c r="J6477" i="18"/>
  <c r="K6477" i="18" s="1"/>
  <c r="L6477" i="18" s="1"/>
  <c r="M6477" i="18" s="1"/>
  <c r="K15388" i="18"/>
  <c r="J15403" i="18"/>
  <c r="J15421" i="18"/>
  <c r="K15407" i="18"/>
  <c r="L15407" i="18" s="1"/>
  <c r="I11878" i="18"/>
  <c r="I11893" i="18" s="1"/>
  <c r="K11948" i="18"/>
  <c r="I11948" i="18"/>
  <c r="J11948" i="18"/>
  <c r="H11948" i="18"/>
  <c r="G11948" i="18"/>
  <c r="L11948" i="18"/>
  <c r="L11880" i="18"/>
  <c r="M11880" i="18" s="1"/>
  <c r="J11879" i="18"/>
  <c r="K11879" i="18" s="1"/>
  <c r="L11879" i="18" s="1"/>
  <c r="M11879" i="18" s="1"/>
  <c r="N11879" i="18" s="1"/>
  <c r="L11881" i="18"/>
  <c r="M11881" i="18" s="1"/>
  <c r="N11881" i="18" s="1"/>
  <c r="E11928" i="18"/>
  <c r="E11923" i="18"/>
  <c r="E11927" i="18"/>
  <c r="E11917" i="18"/>
  <c r="E11916" i="18"/>
  <c r="E11914" i="18"/>
  <c r="E11919" i="18"/>
  <c r="E11925" i="18"/>
  <c r="E11924" i="18"/>
  <c r="E11915" i="18"/>
  <c r="E11918" i="18"/>
  <c r="E11921" i="18"/>
  <c r="E11920" i="18"/>
  <c r="E11922" i="18"/>
  <c r="E11926" i="18"/>
  <c r="J11898" i="18"/>
  <c r="K11898" i="18" s="1"/>
  <c r="M11901" i="18"/>
  <c r="N11901" i="18" s="1"/>
  <c r="I11897" i="18"/>
  <c r="J11897" i="18" s="1"/>
  <c r="N11882" i="18"/>
  <c r="K11899" i="18"/>
  <c r="L11899" i="18" s="1"/>
  <c r="L11900" i="18"/>
  <c r="M11900" i="18" s="1"/>
  <c r="N11902" i="18"/>
  <c r="M11824" i="18"/>
  <c r="M11839" i="18" s="1"/>
  <c r="J11860" i="18"/>
  <c r="I11875" i="18"/>
  <c r="K11857" i="18"/>
  <c r="L11842" i="18"/>
  <c r="M11842" i="18" s="1"/>
  <c r="M11857" i="18" s="1"/>
  <c r="E11932" i="18" a="1"/>
  <c r="N11785" i="18"/>
  <c r="H11896" i="18"/>
  <c r="H11911" i="18" s="1"/>
  <c r="N11807" i="18"/>
  <c r="M11821" i="18"/>
  <c r="N11862" i="18"/>
  <c r="N11948" i="18"/>
  <c r="M11948" i="18"/>
  <c r="L6439" i="18" l="1"/>
  <c r="L6454" i="18" s="1"/>
  <c r="L15463" i="18"/>
  <c r="M15463" i="18" s="1"/>
  <c r="L6457" i="18"/>
  <c r="M6457" i="18" s="1"/>
  <c r="N6457" i="18" s="1"/>
  <c r="J6472" i="18"/>
  <c r="K6472" i="18"/>
  <c r="E15485" i="18"/>
  <c r="N15385" i="18"/>
  <c r="M15385" i="18"/>
  <c r="M15406" i="18"/>
  <c r="N15406" i="18" s="1"/>
  <c r="E15482" i="18"/>
  <c r="L15482" i="18" s="1"/>
  <c r="M15482" i="18" s="1"/>
  <c r="E15490" i="18"/>
  <c r="E15479" i="18"/>
  <c r="I15479" i="18" s="1"/>
  <c r="L15462" i="18"/>
  <c r="M15462" i="18" s="1"/>
  <c r="L15421" i="18"/>
  <c r="E15492" i="18"/>
  <c r="E15478" i="18"/>
  <c r="H15478" i="18" s="1"/>
  <c r="H15493" i="18" s="1"/>
  <c r="I15460" i="18"/>
  <c r="I15475" i="18" s="1"/>
  <c r="E15486" i="18"/>
  <c r="E15483" i="18"/>
  <c r="M15483" i="18" s="1"/>
  <c r="E15489" i="18"/>
  <c r="E15488" i="18"/>
  <c r="E15480" i="18"/>
  <c r="J15480" i="18" s="1"/>
  <c r="K15480" i="18" s="1"/>
  <c r="E15481" i="18"/>
  <c r="K15481" i="18" s="1"/>
  <c r="E15491" i="18"/>
  <c r="E15487" i="18"/>
  <c r="E15496" i="18" a="1"/>
  <c r="E15499" i="18" s="1"/>
  <c r="K15499" i="18" s="1"/>
  <c r="L15499" i="18" s="1"/>
  <c r="M15464" i="18"/>
  <c r="N15464" i="18" s="1"/>
  <c r="I15442" i="18"/>
  <c r="J15442" i="18" s="1"/>
  <c r="J15457" i="18" s="1"/>
  <c r="N15446" i="18"/>
  <c r="K15443" i="18"/>
  <c r="L15443" i="18" s="1"/>
  <c r="K6476" i="18"/>
  <c r="L6476" i="18" s="1"/>
  <c r="M6476" i="18" s="1"/>
  <c r="N6476" i="18" s="1"/>
  <c r="E6529" i="18" a="1"/>
  <c r="E6540" i="18" s="1"/>
  <c r="K15421" i="18"/>
  <c r="J15461" i="18"/>
  <c r="K15461" i="18" s="1"/>
  <c r="N6499" i="18"/>
  <c r="N15484" i="18"/>
  <c r="M15407" i="18"/>
  <c r="N15407" i="18" s="1"/>
  <c r="I15439" i="18"/>
  <c r="J15424" i="18"/>
  <c r="K15424" i="18" s="1"/>
  <c r="C15530" i="18"/>
  <c r="C15547" i="18" s="1"/>
  <c r="B15530" i="18"/>
  <c r="A15548" i="18"/>
  <c r="I6475" i="18"/>
  <c r="H6490" i="18"/>
  <c r="K6496" i="18"/>
  <c r="L6496" i="18" s="1"/>
  <c r="M6496" i="18" s="1"/>
  <c r="M6479" i="18"/>
  <c r="N6479" i="18" s="1"/>
  <c r="L15425" i="18"/>
  <c r="B6562" i="18"/>
  <c r="G6546" i="18"/>
  <c r="I6545" i="18"/>
  <c r="H6546" i="18"/>
  <c r="I6546" i="18"/>
  <c r="G6545" i="18"/>
  <c r="H6545" i="18"/>
  <c r="J6546" i="18"/>
  <c r="J6545" i="18"/>
  <c r="K6545" i="18"/>
  <c r="K6546" i="18"/>
  <c r="L6546" i="18"/>
  <c r="L6545" i="18"/>
  <c r="M6545" i="18"/>
  <c r="M6546" i="18"/>
  <c r="N6546" i="18"/>
  <c r="N6545" i="18"/>
  <c r="J6495" i="18"/>
  <c r="K6495" i="18" s="1"/>
  <c r="L6436" i="18"/>
  <c r="M6421" i="18"/>
  <c r="N6421" i="18" s="1"/>
  <c r="N6436" i="18" s="1"/>
  <c r="B15529" i="18"/>
  <c r="G15513" i="18"/>
  <c r="H15512" i="18"/>
  <c r="H15513" i="18"/>
  <c r="I15512" i="18"/>
  <c r="I15513" i="18"/>
  <c r="G15512" i="18"/>
  <c r="J15513" i="18"/>
  <c r="J15512" i="18"/>
  <c r="K15512" i="18"/>
  <c r="K15513" i="18"/>
  <c r="L15512" i="18"/>
  <c r="L15513" i="18"/>
  <c r="M15512" i="18"/>
  <c r="M15513" i="18"/>
  <c r="N15513" i="18"/>
  <c r="N15512" i="18"/>
  <c r="L6458" i="18"/>
  <c r="M6458" i="18" s="1"/>
  <c r="L6478" i="18"/>
  <c r="M6478" i="18" s="1"/>
  <c r="C6563" i="18"/>
  <c r="C6580" i="18" s="1"/>
  <c r="A6581" i="18"/>
  <c r="B6563" i="18"/>
  <c r="H6493" i="18"/>
  <c r="H6508" i="18" s="1"/>
  <c r="L6497" i="18"/>
  <c r="M6497" i="18" s="1"/>
  <c r="N6477" i="18"/>
  <c r="N15445" i="18"/>
  <c r="K15403" i="18"/>
  <c r="L15388" i="18"/>
  <c r="E6518" i="18"/>
  <c r="E6517" i="18"/>
  <c r="E6516" i="18"/>
  <c r="E6519" i="18"/>
  <c r="E6514" i="18"/>
  <c r="E6513" i="18"/>
  <c r="E6512" i="18"/>
  <c r="E6515" i="18"/>
  <c r="E6525" i="18"/>
  <c r="E6524" i="18"/>
  <c r="E6511" i="18"/>
  <c r="E6523" i="18"/>
  <c r="E6522" i="18"/>
  <c r="E6520" i="18"/>
  <c r="E6521" i="18"/>
  <c r="L15444" i="18"/>
  <c r="M15444" i="18" s="1"/>
  <c r="I6494" i="18"/>
  <c r="J6494" i="18" s="1"/>
  <c r="M6498" i="18"/>
  <c r="N6498" i="18" s="1"/>
  <c r="M15426" i="18"/>
  <c r="J11878" i="18"/>
  <c r="J11893" i="18" s="1"/>
  <c r="N11880" i="18"/>
  <c r="L11966" i="18"/>
  <c r="H11966" i="18"/>
  <c r="I11966" i="18"/>
  <c r="G11966" i="18"/>
  <c r="J11966" i="18"/>
  <c r="K11966" i="18"/>
  <c r="N11842" i="18"/>
  <c r="N11857" i="18" s="1"/>
  <c r="E11946" i="18"/>
  <c r="E11945" i="18"/>
  <c r="E11944" i="18"/>
  <c r="E11932" i="18"/>
  <c r="E11942" i="18"/>
  <c r="E11939" i="18"/>
  <c r="E11938" i="18"/>
  <c r="E11943" i="18"/>
  <c r="E11934" i="18"/>
  <c r="E11933" i="18"/>
  <c r="E11935" i="18"/>
  <c r="E11941" i="18"/>
  <c r="E11936" i="18"/>
  <c r="E11937" i="18"/>
  <c r="E11940" i="18"/>
  <c r="K11897" i="18"/>
  <c r="I11915" i="18"/>
  <c r="J11915" i="18" s="1"/>
  <c r="H11914" i="18"/>
  <c r="H11929" i="18" s="1"/>
  <c r="E11950" i="18" a="1"/>
  <c r="I11896" i="18"/>
  <c r="K11860" i="18"/>
  <c r="J11875" i="18"/>
  <c r="N11920" i="18"/>
  <c r="J11916" i="18"/>
  <c r="K11916" i="18" s="1"/>
  <c r="N11824" i="18"/>
  <c r="K11917" i="18"/>
  <c r="L11917" i="18" s="1"/>
  <c r="N11821" i="18"/>
  <c r="L11857" i="18"/>
  <c r="N11900" i="18"/>
  <c r="M11899" i="18"/>
  <c r="L11898" i="18"/>
  <c r="L11918" i="18"/>
  <c r="M11918" i="18" s="1"/>
  <c r="M11919" i="18"/>
  <c r="N11919" i="18" s="1"/>
  <c r="M11966" i="18"/>
  <c r="N11966" i="18"/>
  <c r="N15463" i="18" l="1"/>
  <c r="M6439" i="18"/>
  <c r="M6454" i="18" s="1"/>
  <c r="E6530" i="18"/>
  <c r="I6530" i="18" s="1"/>
  <c r="J6530" i="18" s="1"/>
  <c r="N15482" i="18"/>
  <c r="E15501" i="18"/>
  <c r="M15501" i="18" s="1"/>
  <c r="N15501" i="18" s="1"/>
  <c r="E6531" i="18"/>
  <c r="J6531" i="18" s="1"/>
  <c r="E6535" i="18"/>
  <c r="N6535" i="18" s="1"/>
  <c r="E6539" i="18"/>
  <c r="M15421" i="18"/>
  <c r="L15480" i="18"/>
  <c r="M15480" i="18" s="1"/>
  <c r="N15421" i="18"/>
  <c r="I15478" i="18"/>
  <c r="J15478" i="18" s="1"/>
  <c r="K15478" i="18" s="1"/>
  <c r="N15462" i="18"/>
  <c r="M15443" i="18"/>
  <c r="N15443" i="18" s="1"/>
  <c r="E15505" i="18"/>
  <c r="E6529" i="18"/>
  <c r="H6529" i="18" s="1"/>
  <c r="E6533" i="18"/>
  <c r="L6533" i="18" s="1"/>
  <c r="M6533" i="18" s="1"/>
  <c r="E6537" i="18"/>
  <c r="E6541" i="18"/>
  <c r="J15460" i="18"/>
  <c r="K15460" i="18" s="1"/>
  <c r="L15460" i="18" s="1"/>
  <c r="I15457" i="18"/>
  <c r="E6534" i="18"/>
  <c r="M6534" i="18" s="1"/>
  <c r="N6534" i="18" s="1"/>
  <c r="E6538" i="18"/>
  <c r="E6542" i="18"/>
  <c r="E6543" i="18"/>
  <c r="E6532" i="18"/>
  <c r="K6532" i="18" s="1"/>
  <c r="E6536" i="18"/>
  <c r="K15442" i="18"/>
  <c r="L15442" i="18" s="1"/>
  <c r="L15457" i="18" s="1"/>
  <c r="E15497" i="18"/>
  <c r="I15497" i="18" s="1"/>
  <c r="J15497" i="18" s="1"/>
  <c r="E15503" i="18"/>
  <c r="E15509" i="18"/>
  <c r="E15498" i="18"/>
  <c r="J15498" i="18" s="1"/>
  <c r="K15498" i="18" s="1"/>
  <c r="E15502" i="18"/>
  <c r="N15502" i="18" s="1"/>
  <c r="E15506" i="18"/>
  <c r="E15508" i="18"/>
  <c r="E15496" i="18"/>
  <c r="H15496" i="18" s="1"/>
  <c r="H15511" i="18" s="1"/>
  <c r="E15500" i="18"/>
  <c r="L15500" i="18" s="1"/>
  <c r="M15500" i="18" s="1"/>
  <c r="E15504" i="18"/>
  <c r="E15510" i="18"/>
  <c r="E15507" i="18"/>
  <c r="N6458" i="18"/>
  <c r="N6496" i="18"/>
  <c r="N6478" i="18"/>
  <c r="M15388" i="18"/>
  <c r="M15403" i="18" s="1"/>
  <c r="L15403" i="18"/>
  <c r="K6494" i="18"/>
  <c r="L6494" i="18" s="1"/>
  <c r="K6514" i="18"/>
  <c r="L6514" i="18" s="1"/>
  <c r="M6514" i="18" s="1"/>
  <c r="I6493" i="18"/>
  <c r="L15481" i="18"/>
  <c r="E6547" i="18" a="1"/>
  <c r="M15425" i="18"/>
  <c r="I6490" i="18"/>
  <c r="J6475" i="18"/>
  <c r="J15439" i="18"/>
  <c r="N15444" i="18"/>
  <c r="N15426" i="18"/>
  <c r="L6515" i="18"/>
  <c r="M6515" i="18" s="1"/>
  <c r="N6515" i="18" s="1"/>
  <c r="M6436" i="18"/>
  <c r="N15483" i="18"/>
  <c r="H6511" i="18"/>
  <c r="H6526" i="18" s="1"/>
  <c r="I6512" i="18"/>
  <c r="J6512" i="18" s="1"/>
  <c r="M6516" i="18"/>
  <c r="N6516" i="18" s="1"/>
  <c r="B6580" i="18"/>
  <c r="G6564" i="18"/>
  <c r="H6563" i="18"/>
  <c r="I6564" i="18"/>
  <c r="H6564" i="18"/>
  <c r="I6563" i="18"/>
  <c r="G6563" i="18"/>
  <c r="J6564" i="18"/>
  <c r="J6563" i="18"/>
  <c r="K6564" i="18"/>
  <c r="K6563" i="18"/>
  <c r="L6564" i="18"/>
  <c r="L6563" i="18"/>
  <c r="M6564" i="18"/>
  <c r="M6563" i="18"/>
  <c r="N6564" i="18"/>
  <c r="N6563" i="18"/>
  <c r="E15514" i="18" a="1"/>
  <c r="M15499" i="18"/>
  <c r="B15547" i="18"/>
  <c r="G15531" i="18"/>
  <c r="H15531" i="18"/>
  <c r="I15531" i="18"/>
  <c r="G15530" i="18"/>
  <c r="H15530" i="18"/>
  <c r="I15530" i="18"/>
  <c r="J15530" i="18"/>
  <c r="J15531" i="18"/>
  <c r="K15530" i="18"/>
  <c r="K15531" i="18"/>
  <c r="L15530" i="18"/>
  <c r="L15531" i="18"/>
  <c r="M15531" i="18"/>
  <c r="M15530" i="18"/>
  <c r="N15530" i="18"/>
  <c r="N15531" i="18"/>
  <c r="M6472" i="18"/>
  <c r="A15566" i="18"/>
  <c r="C15548" i="18"/>
  <c r="C15565" i="18" s="1"/>
  <c r="B15548" i="18"/>
  <c r="J15479" i="18"/>
  <c r="K15479" i="18" s="1"/>
  <c r="J6513" i="18"/>
  <c r="K6513" i="18" s="1"/>
  <c r="N6517" i="18"/>
  <c r="N6497" i="18"/>
  <c r="A6599" i="18"/>
  <c r="C6581" i="18"/>
  <c r="C6598" i="18" s="1"/>
  <c r="B6581" i="18"/>
  <c r="L6495" i="18"/>
  <c r="L15424" i="18"/>
  <c r="K15439" i="18"/>
  <c r="L15461" i="18"/>
  <c r="L6472" i="18"/>
  <c r="K11878" i="18"/>
  <c r="L11878" i="18" s="1"/>
  <c r="K11984" i="18"/>
  <c r="G11984" i="18"/>
  <c r="H11984" i="18"/>
  <c r="J11984" i="18"/>
  <c r="I11984" i="18"/>
  <c r="L11984" i="18"/>
  <c r="L11916" i="18"/>
  <c r="M11916" i="18" s="1"/>
  <c r="N11916" i="18" s="1"/>
  <c r="M11917" i="18"/>
  <c r="L11860" i="18"/>
  <c r="H11932" i="18"/>
  <c r="H11947" i="18" s="1"/>
  <c r="E11968" i="18" a="1"/>
  <c r="N11899" i="18"/>
  <c r="L11897" i="18"/>
  <c r="M11897" i="18" s="1"/>
  <c r="K11935" i="18"/>
  <c r="N11938" i="18"/>
  <c r="K11875" i="18"/>
  <c r="I11911" i="18"/>
  <c r="J11896" i="18"/>
  <c r="M11937" i="18"/>
  <c r="N11937" i="18" s="1"/>
  <c r="I11933" i="18"/>
  <c r="N11918" i="18"/>
  <c r="N11839" i="18"/>
  <c r="M11898" i="18"/>
  <c r="N11898" i="18" s="1"/>
  <c r="E11959" i="18"/>
  <c r="E11960" i="18"/>
  <c r="E11962" i="18"/>
  <c r="E11958" i="18"/>
  <c r="E11956" i="18"/>
  <c r="E11953" i="18"/>
  <c r="E11952" i="18"/>
  <c r="E11963" i="18"/>
  <c r="E11964" i="18"/>
  <c r="E11957" i="18"/>
  <c r="E11961" i="18"/>
  <c r="E11955" i="18"/>
  <c r="E11954" i="18"/>
  <c r="E11951" i="18"/>
  <c r="E11950" i="18"/>
  <c r="I11914" i="18"/>
  <c r="K11915" i="18"/>
  <c r="L11936" i="18"/>
  <c r="M11936" i="18" s="1"/>
  <c r="J11934" i="18"/>
  <c r="K11934" i="18" s="1"/>
  <c r="M11984" i="18"/>
  <c r="N11984" i="18"/>
  <c r="N6439" i="18" l="1"/>
  <c r="K6531" i="18"/>
  <c r="L6531" i="18" s="1"/>
  <c r="M6531" i="18" s="1"/>
  <c r="N6531" i="18" s="1"/>
  <c r="J15475" i="18"/>
  <c r="K6530" i="18"/>
  <c r="L6530" i="18" s="1"/>
  <c r="M6530" i="18" s="1"/>
  <c r="N6530" i="18" s="1"/>
  <c r="I15493" i="18"/>
  <c r="K15457" i="18"/>
  <c r="N15480" i="18"/>
  <c r="I15496" i="18"/>
  <c r="J15496" i="18" s="1"/>
  <c r="J15511" i="18" s="1"/>
  <c r="N6472" i="18"/>
  <c r="N15500" i="18"/>
  <c r="L15475" i="18"/>
  <c r="K15497" i="18"/>
  <c r="L15497" i="18" s="1"/>
  <c r="E15532" i="18" a="1"/>
  <c r="E15535" i="18" s="1"/>
  <c r="K15535" i="18" s="1"/>
  <c r="L15535" i="18" s="1"/>
  <c r="L15498" i="18"/>
  <c r="M15498" i="18" s="1"/>
  <c r="N15498" i="18" s="1"/>
  <c r="L15478" i="18"/>
  <c r="M15478" i="18" s="1"/>
  <c r="N15478" i="18" s="1"/>
  <c r="K6512" i="18"/>
  <c r="N15388" i="18"/>
  <c r="N15403" i="18" s="1"/>
  <c r="M15442" i="18"/>
  <c r="M15457" i="18" s="1"/>
  <c r="M6494" i="18"/>
  <c r="N6494" i="18" s="1"/>
  <c r="L15479" i="18"/>
  <c r="K15475" i="18"/>
  <c r="N15499" i="18"/>
  <c r="E15517" i="18"/>
  <c r="E15516" i="18"/>
  <c r="E15515" i="18"/>
  <c r="E15526" i="18"/>
  <c r="E15528" i="18"/>
  <c r="E15527" i="18"/>
  <c r="E15522" i="18"/>
  <c r="E15521" i="18"/>
  <c r="E15520" i="18"/>
  <c r="E15519" i="18"/>
  <c r="E15514" i="18"/>
  <c r="E15524" i="18"/>
  <c r="E15523" i="18"/>
  <c r="E15525" i="18"/>
  <c r="E15518" i="18"/>
  <c r="N15425" i="18"/>
  <c r="E6560" i="18"/>
  <c r="E6559" i="18"/>
  <c r="E6558" i="18"/>
  <c r="E6561" i="18"/>
  <c r="E6556" i="18"/>
  <c r="E6555" i="18"/>
  <c r="E6554" i="18"/>
  <c r="E6557" i="18"/>
  <c r="E6548" i="18"/>
  <c r="E6547" i="18"/>
  <c r="E6549" i="18"/>
  <c r="E6550" i="18"/>
  <c r="E6553" i="18"/>
  <c r="E6552" i="18"/>
  <c r="E6551" i="18"/>
  <c r="M15481" i="18"/>
  <c r="N6514" i="18"/>
  <c r="B6598" i="18"/>
  <c r="G6582" i="18"/>
  <c r="I6581" i="18"/>
  <c r="G6581" i="18"/>
  <c r="H6582" i="18"/>
  <c r="I6582" i="18"/>
  <c r="H6581" i="18"/>
  <c r="J6581" i="18"/>
  <c r="J6582" i="18"/>
  <c r="K6581" i="18"/>
  <c r="K6582" i="18"/>
  <c r="L6581" i="18"/>
  <c r="L6582" i="18"/>
  <c r="M6581" i="18"/>
  <c r="M6582" i="18"/>
  <c r="N6582" i="18"/>
  <c r="N6581" i="18"/>
  <c r="H6544" i="18"/>
  <c r="M15461" i="18"/>
  <c r="N15461" i="18" s="1"/>
  <c r="C6599" i="18"/>
  <c r="C6616" i="18" s="1"/>
  <c r="B6599" i="18"/>
  <c r="A6617" i="18"/>
  <c r="N6533" i="18"/>
  <c r="B15565" i="18"/>
  <c r="G15549" i="18"/>
  <c r="H15548" i="18"/>
  <c r="H15549" i="18"/>
  <c r="G15548" i="18"/>
  <c r="I15548" i="18"/>
  <c r="I15549" i="18"/>
  <c r="J15549" i="18"/>
  <c r="J15548" i="18"/>
  <c r="K15548" i="18"/>
  <c r="K15549" i="18"/>
  <c r="L15549" i="18"/>
  <c r="L15548" i="18"/>
  <c r="M15548" i="18"/>
  <c r="M15549" i="18"/>
  <c r="N15549" i="18"/>
  <c r="N15548" i="18"/>
  <c r="K15493" i="18"/>
  <c r="M15460" i="18"/>
  <c r="M6495" i="18"/>
  <c r="N6495" i="18" s="1"/>
  <c r="I6511" i="18"/>
  <c r="M15424" i="18"/>
  <c r="M15439" i="18" s="1"/>
  <c r="L15439" i="18"/>
  <c r="I6508" i="18"/>
  <c r="A15584" i="18"/>
  <c r="C15566" i="18"/>
  <c r="C15583" i="18" s="1"/>
  <c r="B15566" i="18"/>
  <c r="L6513" i="18"/>
  <c r="M6513" i="18" s="1"/>
  <c r="E6565" i="18" a="1"/>
  <c r="J15493" i="18"/>
  <c r="J6490" i="18"/>
  <c r="K6475" i="18"/>
  <c r="L6532" i="18"/>
  <c r="I6529" i="18"/>
  <c r="J6529" i="18" s="1"/>
  <c r="J6544" i="18" s="1"/>
  <c r="J6493" i="18"/>
  <c r="K6493" i="18" s="1"/>
  <c r="K6508" i="18" s="1"/>
  <c r="K11893" i="18"/>
  <c r="I12002" i="18"/>
  <c r="G12002" i="18"/>
  <c r="L12002" i="18"/>
  <c r="J12002" i="18"/>
  <c r="H12002" i="18"/>
  <c r="K12002" i="18"/>
  <c r="L11934" i="18"/>
  <c r="M11934" i="18" s="1"/>
  <c r="L11935" i="18"/>
  <c r="M11935" i="18" s="1"/>
  <c r="N11935" i="18" s="1"/>
  <c r="N11917" i="18"/>
  <c r="L11954" i="18"/>
  <c r="N11956" i="18"/>
  <c r="N11897" i="18"/>
  <c r="L11915" i="18"/>
  <c r="M11915" i="18" s="1"/>
  <c r="N11915" i="18" s="1"/>
  <c r="L11893" i="18"/>
  <c r="M11878" i="18"/>
  <c r="E11986" i="18" a="1"/>
  <c r="M11955" i="18"/>
  <c r="N11955" i="18" s="1"/>
  <c r="N11936" i="18"/>
  <c r="I11929" i="18"/>
  <c r="J11914" i="18"/>
  <c r="K11914" i="18" s="1"/>
  <c r="K11929" i="18" s="1"/>
  <c r="H11950" i="18"/>
  <c r="H11965" i="18" s="1"/>
  <c r="J11952" i="18"/>
  <c r="J11933" i="18"/>
  <c r="K11933" i="18" s="1"/>
  <c r="L11933" i="18" s="1"/>
  <c r="K11896" i="18"/>
  <c r="J11911" i="18"/>
  <c r="I11951" i="18"/>
  <c r="J11951" i="18" s="1"/>
  <c r="K11953" i="18"/>
  <c r="L11953" i="18" s="1"/>
  <c r="E11978" i="18"/>
  <c r="E11977" i="18"/>
  <c r="E11976" i="18"/>
  <c r="E11980" i="18"/>
  <c r="E11982" i="18"/>
  <c r="E11981" i="18"/>
  <c r="E11975" i="18"/>
  <c r="E11972" i="18"/>
  <c r="E11974" i="18"/>
  <c r="E11973" i="18"/>
  <c r="E11968" i="18"/>
  <c r="E11971" i="18"/>
  <c r="E11970" i="18"/>
  <c r="E11969" i="18"/>
  <c r="E11979" i="18"/>
  <c r="I11932" i="18"/>
  <c r="M11860" i="18"/>
  <c r="L11875" i="18"/>
  <c r="M12002" i="18"/>
  <c r="N12002" i="18"/>
  <c r="N6454" i="18" l="1"/>
  <c r="E15545" i="18"/>
  <c r="E15544" i="18"/>
  <c r="E15533" i="18"/>
  <c r="I15533" i="18" s="1"/>
  <c r="J15533" i="18" s="1"/>
  <c r="I15511" i="18"/>
  <c r="M15497" i="18"/>
  <c r="N15497" i="18" s="1"/>
  <c r="K15496" i="18"/>
  <c r="K15511" i="18" s="1"/>
  <c r="E15539" i="18"/>
  <c r="E15537" i="18"/>
  <c r="M15537" i="18" s="1"/>
  <c r="E15541" i="18"/>
  <c r="E15540" i="18"/>
  <c r="E15543" i="18"/>
  <c r="E15532" i="18"/>
  <c r="H15532" i="18" s="1"/>
  <c r="E15536" i="18"/>
  <c r="L15536" i="18" s="1"/>
  <c r="M15536" i="18" s="1"/>
  <c r="E15534" i="18"/>
  <c r="J15534" i="18" s="1"/>
  <c r="K15534" i="18" s="1"/>
  <c r="E15538" i="18"/>
  <c r="N15538" i="18" s="1"/>
  <c r="E15542" i="18"/>
  <c r="E15546" i="18"/>
  <c r="N15442" i="18"/>
  <c r="N15457" i="18" s="1"/>
  <c r="M15475" i="18"/>
  <c r="E15550" i="18" a="1"/>
  <c r="E15557" i="18" s="1"/>
  <c r="L6512" i="18"/>
  <c r="I6544" i="18"/>
  <c r="B15584" i="18"/>
  <c r="A15602" i="18"/>
  <c r="C15584" i="18"/>
  <c r="C15601" i="18" s="1"/>
  <c r="A6635" i="18"/>
  <c r="B6617" i="18"/>
  <c r="C6617" i="18"/>
  <c r="C6634" i="18" s="1"/>
  <c r="N15424" i="18"/>
  <c r="K6529" i="18"/>
  <c r="L6529" i="18" s="1"/>
  <c r="L6544" i="18" s="1"/>
  <c r="N15481" i="18"/>
  <c r="K6550" i="18"/>
  <c r="M15519" i="18"/>
  <c r="N15519" i="18" s="1"/>
  <c r="J15516" i="18"/>
  <c r="K15516" i="18" s="1"/>
  <c r="J6508" i="18"/>
  <c r="L6493" i="18"/>
  <c r="L6508" i="18" s="1"/>
  <c r="N6553" i="18"/>
  <c r="I6548" i="18"/>
  <c r="J6548" i="18" s="1"/>
  <c r="L15518" i="18"/>
  <c r="L6475" i="18"/>
  <c r="M6475" i="18" s="1"/>
  <c r="M6490" i="18" s="1"/>
  <c r="K6490" i="18"/>
  <c r="M15479" i="18"/>
  <c r="L15493" i="18"/>
  <c r="I6526" i="18"/>
  <c r="J6511" i="18"/>
  <c r="B6616" i="18"/>
  <c r="G6600" i="18"/>
  <c r="H6599" i="18"/>
  <c r="I6599" i="18"/>
  <c r="H6600" i="18"/>
  <c r="G6599" i="18"/>
  <c r="I6600" i="18"/>
  <c r="J6600" i="18"/>
  <c r="J6599" i="18"/>
  <c r="K6600" i="18"/>
  <c r="K6599" i="18"/>
  <c r="L6600" i="18"/>
  <c r="L6599" i="18"/>
  <c r="M6600" i="18"/>
  <c r="M6599" i="18"/>
  <c r="N6600" i="18"/>
  <c r="N6599" i="18"/>
  <c r="E6583" i="18" a="1"/>
  <c r="L6551" i="18"/>
  <c r="M6551" i="18" s="1"/>
  <c r="J6549" i="18"/>
  <c r="K6549" i="18" s="1"/>
  <c r="N15520" i="18"/>
  <c r="K15517" i="18"/>
  <c r="L15517" i="18" s="1"/>
  <c r="M15535" i="18"/>
  <c r="N15535" i="18" s="1"/>
  <c r="H15514" i="18"/>
  <c r="H15529" i="18" s="1"/>
  <c r="I15515" i="18"/>
  <c r="M6532" i="18"/>
  <c r="N6532" i="18" s="1"/>
  <c r="E6579" i="18"/>
  <c r="E6578" i="18"/>
  <c r="E6577" i="18"/>
  <c r="E6572" i="18"/>
  <c r="E6575" i="18"/>
  <c r="E6574" i="18"/>
  <c r="E6573" i="18"/>
  <c r="E6568" i="18"/>
  <c r="E6571" i="18"/>
  <c r="E6570" i="18"/>
  <c r="E6569" i="18"/>
  <c r="E6576" i="18"/>
  <c r="E6567" i="18"/>
  <c r="E6566" i="18"/>
  <c r="E6565" i="18"/>
  <c r="B15583" i="18"/>
  <c r="G15567" i="18"/>
  <c r="H15567" i="18"/>
  <c r="I15567" i="18"/>
  <c r="G15566" i="18"/>
  <c r="H15566" i="18"/>
  <c r="I15566" i="18"/>
  <c r="J15566" i="18"/>
  <c r="J15567" i="18"/>
  <c r="K15567" i="18"/>
  <c r="K15566" i="18"/>
  <c r="L15567" i="18"/>
  <c r="L15566" i="18"/>
  <c r="M15566" i="18"/>
  <c r="M15567" i="18"/>
  <c r="N15567" i="18"/>
  <c r="N15566" i="18"/>
  <c r="N6513" i="18"/>
  <c r="M6552" i="18"/>
  <c r="H6547" i="18"/>
  <c r="N15460" i="18"/>
  <c r="K12020" i="18"/>
  <c r="J12020" i="18"/>
  <c r="G12020" i="18"/>
  <c r="H12020" i="18"/>
  <c r="L12020" i="18"/>
  <c r="I12020" i="18"/>
  <c r="N11934" i="18"/>
  <c r="M11953" i="18"/>
  <c r="N11953" i="18" s="1"/>
  <c r="M11875" i="18"/>
  <c r="N11860" i="18"/>
  <c r="H11968" i="18"/>
  <c r="H11983" i="18" s="1"/>
  <c r="E12004" i="18" a="1"/>
  <c r="I11969" i="18"/>
  <c r="J11969" i="18" s="1"/>
  <c r="M11973" i="18"/>
  <c r="N11973" i="18" s="1"/>
  <c r="K11911" i="18"/>
  <c r="L11896" i="18"/>
  <c r="J11929" i="18"/>
  <c r="L11914" i="18"/>
  <c r="M11914" i="18" s="1"/>
  <c r="M11929" i="18" s="1"/>
  <c r="N11878" i="18"/>
  <c r="M11893" i="18"/>
  <c r="M11954" i="18"/>
  <c r="N11954" i="18" s="1"/>
  <c r="J11932" i="18"/>
  <c r="J11970" i="18"/>
  <c r="K11970" i="18" s="1"/>
  <c r="N11974" i="18"/>
  <c r="I11950" i="18"/>
  <c r="J11950" i="18" s="1"/>
  <c r="J11965" i="18" s="1"/>
  <c r="M11933" i="18"/>
  <c r="N11933" i="18" s="1"/>
  <c r="I11947" i="18"/>
  <c r="K11971" i="18"/>
  <c r="L11971" i="18" s="1"/>
  <c r="L11972" i="18"/>
  <c r="M11972" i="18" s="1"/>
  <c r="K11951" i="18"/>
  <c r="K11952" i="18"/>
  <c r="E11989" i="18"/>
  <c r="E12000" i="18"/>
  <c r="E11987" i="18"/>
  <c r="E11991" i="18"/>
  <c r="E11995" i="18"/>
  <c r="E11996" i="18"/>
  <c r="E11990" i="18"/>
  <c r="E11999" i="18"/>
  <c r="E11993" i="18"/>
  <c r="E11988" i="18"/>
  <c r="E11998" i="18"/>
  <c r="E11992" i="18"/>
  <c r="E11997" i="18"/>
  <c r="E11994" i="18"/>
  <c r="E11986" i="18"/>
  <c r="M12020" i="18"/>
  <c r="N12020" i="18"/>
  <c r="K15533" i="18" l="1"/>
  <c r="L15533" i="18" s="1"/>
  <c r="M15533" i="18" s="1"/>
  <c r="E15551" i="18"/>
  <c r="I15551" i="18" s="1"/>
  <c r="J15551" i="18" s="1"/>
  <c r="K15551" i="18" s="1"/>
  <c r="E15559" i="18"/>
  <c r="E15563" i="18"/>
  <c r="L15534" i="18"/>
  <c r="M15534" i="18" s="1"/>
  <c r="N15534" i="18" s="1"/>
  <c r="E15555" i="18"/>
  <c r="M15555" i="18" s="1"/>
  <c r="L15496" i="18"/>
  <c r="L15511" i="18" s="1"/>
  <c r="K6548" i="18"/>
  <c r="L6548" i="18" s="1"/>
  <c r="L15516" i="18"/>
  <c r="M15516" i="18" s="1"/>
  <c r="N15516" i="18" s="1"/>
  <c r="N15537" i="18"/>
  <c r="E15556" i="18"/>
  <c r="N15556" i="18" s="1"/>
  <c r="E15564" i="18"/>
  <c r="E15552" i="18"/>
  <c r="J15552" i="18" s="1"/>
  <c r="E15560" i="18"/>
  <c r="E15562" i="18"/>
  <c r="E15554" i="18"/>
  <c r="L15554" i="18" s="1"/>
  <c r="M15554" i="18" s="1"/>
  <c r="E15558" i="18"/>
  <c r="L6549" i="18"/>
  <c r="M6549" i="18" s="1"/>
  <c r="N6549" i="18" s="1"/>
  <c r="E15550" i="18"/>
  <c r="H15550" i="18" s="1"/>
  <c r="H15565" i="18" s="1"/>
  <c r="E15561" i="18"/>
  <c r="E15553" i="18"/>
  <c r="K15553" i="18" s="1"/>
  <c r="M15517" i="18"/>
  <c r="N15517" i="18" s="1"/>
  <c r="M15518" i="18"/>
  <c r="N15518" i="18" s="1"/>
  <c r="M6493" i="18"/>
  <c r="M6508" i="18" s="1"/>
  <c r="M6512" i="18"/>
  <c r="N6512" i="18" s="1"/>
  <c r="C15602" i="18"/>
  <c r="C15619" i="18" s="1"/>
  <c r="B15602" i="18"/>
  <c r="A15620" i="18"/>
  <c r="N15475" i="18"/>
  <c r="N6552" i="18"/>
  <c r="N15536" i="18"/>
  <c r="I6566" i="18"/>
  <c r="J6566" i="18" s="1"/>
  <c r="M6570" i="18"/>
  <c r="N6570" i="18" s="1"/>
  <c r="E6601" i="18" a="1"/>
  <c r="M15493" i="18"/>
  <c r="L6490" i="18"/>
  <c r="N15479" i="18"/>
  <c r="N15493" i="18" s="1"/>
  <c r="K6544" i="18"/>
  <c r="M6529" i="18"/>
  <c r="M6544" i="18" s="1"/>
  <c r="B6634" i="18"/>
  <c r="G6618" i="18"/>
  <c r="G6617" i="18"/>
  <c r="I6617" i="18"/>
  <c r="H6618" i="18"/>
  <c r="I6618" i="18"/>
  <c r="H6617" i="18"/>
  <c r="J6617" i="18"/>
  <c r="J6618" i="18"/>
  <c r="K6617" i="18"/>
  <c r="K6618" i="18"/>
  <c r="L6618" i="18"/>
  <c r="L6617" i="18"/>
  <c r="M6617" i="18"/>
  <c r="M6618" i="18"/>
  <c r="N6618" i="18"/>
  <c r="N6617" i="18"/>
  <c r="K6511" i="18"/>
  <c r="K6526" i="18" s="1"/>
  <c r="J6567" i="18"/>
  <c r="K6567" i="18" s="1"/>
  <c r="N6571" i="18"/>
  <c r="A6653" i="18"/>
  <c r="C6635" i="18"/>
  <c r="C6652" i="18" s="1"/>
  <c r="B6635" i="18"/>
  <c r="E15568" i="18" a="1"/>
  <c r="K6568" i="18"/>
  <c r="L6568" i="18" s="1"/>
  <c r="N6475" i="18"/>
  <c r="J15515" i="18"/>
  <c r="K15515" i="18" s="1"/>
  <c r="L15515" i="18" s="1"/>
  <c r="M15515" i="18" s="1"/>
  <c r="N15515" i="18" s="1"/>
  <c r="N6551" i="18"/>
  <c r="L6550" i="18"/>
  <c r="M6550" i="18" s="1"/>
  <c r="N15439" i="18"/>
  <c r="B15601" i="18"/>
  <c r="G15585" i="18"/>
  <c r="H15584" i="18"/>
  <c r="H15585" i="18"/>
  <c r="I15584" i="18"/>
  <c r="G15584" i="18"/>
  <c r="I15585" i="18"/>
  <c r="J15585" i="18"/>
  <c r="J15584" i="18"/>
  <c r="K15584" i="18"/>
  <c r="K15585" i="18"/>
  <c r="L15584" i="18"/>
  <c r="L15585" i="18"/>
  <c r="M15584" i="18"/>
  <c r="M15585" i="18"/>
  <c r="N15585" i="18"/>
  <c r="N15584" i="18"/>
  <c r="I6547" i="18"/>
  <c r="H6562" i="18"/>
  <c r="J6526" i="18"/>
  <c r="I15532" i="18"/>
  <c r="H15547" i="18"/>
  <c r="H6565" i="18"/>
  <c r="H6580" i="18" s="1"/>
  <c r="L6569" i="18"/>
  <c r="M6569" i="18" s="1"/>
  <c r="I15514" i="18"/>
  <c r="E6590" i="18"/>
  <c r="E6589" i="18"/>
  <c r="E6588" i="18"/>
  <c r="E6583" i="18"/>
  <c r="E6586" i="18"/>
  <c r="E6585" i="18"/>
  <c r="E6584" i="18"/>
  <c r="E6595" i="18"/>
  <c r="E6597" i="18"/>
  <c r="E6596" i="18"/>
  <c r="E6591" i="18"/>
  <c r="E6587" i="18"/>
  <c r="E6594" i="18"/>
  <c r="E6592" i="18"/>
  <c r="E6593" i="18"/>
  <c r="I12038" i="18"/>
  <c r="H12038" i="18"/>
  <c r="J12038" i="18"/>
  <c r="L12038" i="18"/>
  <c r="G12038" i="18"/>
  <c r="K12038" i="18"/>
  <c r="K11989" i="18"/>
  <c r="L11989" i="18" s="1"/>
  <c r="N11972" i="18"/>
  <c r="M11971" i="18"/>
  <c r="N11971" i="18" s="1"/>
  <c r="I11965" i="18"/>
  <c r="K11932" i="18"/>
  <c r="L11932" i="18" s="1"/>
  <c r="J11947" i="18"/>
  <c r="K11969" i="18"/>
  <c r="L11969" i="18" s="1"/>
  <c r="M11969" i="18" s="1"/>
  <c r="N11969" i="18" s="1"/>
  <c r="N11992" i="18"/>
  <c r="M11991" i="18"/>
  <c r="N11991" i="18" s="1"/>
  <c r="L11951" i="18"/>
  <c r="M11951" i="18" s="1"/>
  <c r="N11951" i="18" s="1"/>
  <c r="K11950" i="18"/>
  <c r="L11929" i="18"/>
  <c r="E12017" i="18"/>
  <c r="E12010" i="18"/>
  <c r="E12008" i="18"/>
  <c r="E12015" i="18"/>
  <c r="E12012" i="18"/>
  <c r="E12005" i="18"/>
  <c r="E12004" i="18"/>
  <c r="E12011" i="18"/>
  <c r="E12006" i="18"/>
  <c r="E12009" i="18"/>
  <c r="E12018" i="18"/>
  <c r="E12014" i="18"/>
  <c r="E12007" i="18"/>
  <c r="E12016" i="18"/>
  <c r="E12013" i="18"/>
  <c r="H11986" i="18"/>
  <c r="H12001" i="18" s="1"/>
  <c r="L11990" i="18"/>
  <c r="I11987" i="18"/>
  <c r="J11987" i="18" s="1"/>
  <c r="I11968" i="18"/>
  <c r="N11875" i="18"/>
  <c r="E12022" i="18" a="1"/>
  <c r="J11988" i="18"/>
  <c r="K11988" i="18" s="1"/>
  <c r="L11988" i="18" s="1"/>
  <c r="N11914" i="18"/>
  <c r="L11970" i="18"/>
  <c r="M11970" i="18" s="1"/>
  <c r="N11970" i="18" s="1"/>
  <c r="N11893" i="18"/>
  <c r="L11952" i="18"/>
  <c r="M11952" i="18" s="1"/>
  <c r="M11896" i="18"/>
  <c r="L11911" i="18"/>
  <c r="N12038" i="18"/>
  <c r="M12038" i="18"/>
  <c r="M6548" i="18" l="1"/>
  <c r="N6548" i="18" s="1"/>
  <c r="N15555" i="18"/>
  <c r="M15496" i="18"/>
  <c r="N15496" i="18" s="1"/>
  <c r="N15511" i="18" s="1"/>
  <c r="L6511" i="18"/>
  <c r="L6526" i="18" s="1"/>
  <c r="L6567" i="18"/>
  <c r="M6567" i="18" s="1"/>
  <c r="L15553" i="18"/>
  <c r="M15553" i="18" s="1"/>
  <c r="L15551" i="18"/>
  <c r="M15551" i="18" s="1"/>
  <c r="N15551" i="18" s="1"/>
  <c r="K15552" i="18"/>
  <c r="L15552" i="18" s="1"/>
  <c r="M15552" i="18" s="1"/>
  <c r="N15552" i="18" s="1"/>
  <c r="I15550" i="18"/>
  <c r="I15565" i="18" s="1"/>
  <c r="N6493" i="18"/>
  <c r="N6508" i="18" s="1"/>
  <c r="E6619" i="18" a="1"/>
  <c r="E6629" i="18" s="1"/>
  <c r="N15554" i="18"/>
  <c r="E15586" i="18" a="1"/>
  <c r="E15591" i="18" s="1"/>
  <c r="M15591" i="18" s="1"/>
  <c r="M6568" i="18"/>
  <c r="N6568" i="18" s="1"/>
  <c r="N6529" i="18"/>
  <c r="N6544" i="18" s="1"/>
  <c r="N15533" i="18"/>
  <c r="L6587" i="18"/>
  <c r="M6587" i="18" s="1"/>
  <c r="H6583" i="18"/>
  <c r="H6598" i="18" s="1"/>
  <c r="K6566" i="18"/>
  <c r="L6566" i="18" s="1"/>
  <c r="A15638" i="18"/>
  <c r="C15620" i="18"/>
  <c r="C15637" i="18" s="1"/>
  <c r="B15620" i="18"/>
  <c r="I6584" i="18"/>
  <c r="J6584" i="18" s="1"/>
  <c r="M6588" i="18"/>
  <c r="N6588" i="18" s="1"/>
  <c r="I15529" i="18"/>
  <c r="J15514" i="18"/>
  <c r="I6565" i="18"/>
  <c r="E15578" i="18"/>
  <c r="E15577" i="18"/>
  <c r="E15576" i="18"/>
  <c r="E15575" i="18"/>
  <c r="E15574" i="18"/>
  <c r="E15573" i="18"/>
  <c r="E15572" i="18"/>
  <c r="E15571" i="18"/>
  <c r="E15570" i="18"/>
  <c r="E15569" i="18"/>
  <c r="E15568" i="18"/>
  <c r="E15579" i="18"/>
  <c r="E15582" i="18"/>
  <c r="E15580" i="18"/>
  <c r="E15581" i="18"/>
  <c r="B6653" i="18"/>
  <c r="A6671" i="18"/>
  <c r="C6653" i="18"/>
  <c r="C6670" i="18" s="1"/>
  <c r="J6547" i="18"/>
  <c r="B15619" i="18"/>
  <c r="G15603" i="18"/>
  <c r="H15603" i="18"/>
  <c r="H15602" i="18"/>
  <c r="I15603" i="18"/>
  <c r="G15602" i="18"/>
  <c r="I15602" i="18"/>
  <c r="J15602" i="18"/>
  <c r="J15603" i="18"/>
  <c r="K15603" i="18"/>
  <c r="K15602" i="18"/>
  <c r="L15602" i="18"/>
  <c r="L15603" i="18"/>
  <c r="M15603" i="18"/>
  <c r="M15602" i="18"/>
  <c r="N15603" i="18"/>
  <c r="N15602" i="18"/>
  <c r="J6585" i="18"/>
  <c r="K6585" i="18" s="1"/>
  <c r="N6589" i="18"/>
  <c r="I15547" i="18"/>
  <c r="I6562" i="18"/>
  <c r="J15532" i="18"/>
  <c r="K6586" i="18"/>
  <c r="L6586" i="18" s="1"/>
  <c r="M6586" i="18" s="1"/>
  <c r="N6569" i="18"/>
  <c r="N6490" i="18"/>
  <c r="B6652" i="18"/>
  <c r="G6636" i="18"/>
  <c r="H6635" i="18"/>
  <c r="I6635" i="18"/>
  <c r="H6636" i="18"/>
  <c r="G6635" i="18"/>
  <c r="I6636" i="18"/>
  <c r="J6636" i="18"/>
  <c r="J6635" i="18"/>
  <c r="K6636" i="18"/>
  <c r="K6635" i="18"/>
  <c r="L6636" i="18"/>
  <c r="L6635" i="18"/>
  <c r="M6636" i="18"/>
  <c r="M6635" i="18"/>
  <c r="N6636" i="18"/>
  <c r="N6635" i="18"/>
  <c r="E6601" i="18"/>
  <c r="E6615" i="18"/>
  <c r="E6610" i="18"/>
  <c r="E6613" i="18"/>
  <c r="E6612" i="18"/>
  <c r="E6611" i="18"/>
  <c r="E6606" i="18"/>
  <c r="E6609" i="18"/>
  <c r="E6608" i="18"/>
  <c r="E6607" i="18"/>
  <c r="E6602" i="18"/>
  <c r="E6605" i="18"/>
  <c r="E6604" i="18"/>
  <c r="E6614" i="18"/>
  <c r="E6603" i="18"/>
  <c r="N6550" i="18"/>
  <c r="K12056" i="18"/>
  <c r="L12056" i="18"/>
  <c r="H12056" i="18"/>
  <c r="G12056" i="18"/>
  <c r="J12056" i="18"/>
  <c r="I12056" i="18"/>
  <c r="M11990" i="18"/>
  <c r="N11990" i="18" s="1"/>
  <c r="M11988" i="18"/>
  <c r="N11988" i="18" s="1"/>
  <c r="M11932" i="18"/>
  <c r="L11947" i="18"/>
  <c r="N11952" i="18"/>
  <c r="E12040" i="18" a="1"/>
  <c r="K11987" i="18"/>
  <c r="K12007" i="18"/>
  <c r="L12007" i="18" s="1"/>
  <c r="J12006" i="18"/>
  <c r="K12006" i="18" s="1"/>
  <c r="L11950" i="18"/>
  <c r="M11950" i="18" s="1"/>
  <c r="M11965" i="18" s="1"/>
  <c r="K11965" i="18"/>
  <c r="M11911" i="18"/>
  <c r="N11896" i="18"/>
  <c r="N11929" i="18"/>
  <c r="E12026" i="18"/>
  <c r="E12036" i="18"/>
  <c r="E12029" i="18"/>
  <c r="E12023" i="18"/>
  <c r="E12030" i="18"/>
  <c r="E12027" i="18"/>
  <c r="E12035" i="18"/>
  <c r="E12028" i="18"/>
  <c r="E12022" i="18"/>
  <c r="E12031" i="18"/>
  <c r="E12024" i="18"/>
  <c r="E12032" i="18"/>
  <c r="E12033" i="18"/>
  <c r="E12034" i="18"/>
  <c r="E12025" i="18"/>
  <c r="I11986" i="18"/>
  <c r="M11989" i="18"/>
  <c r="N11989" i="18" s="1"/>
  <c r="J11968" i="18"/>
  <c r="I11983" i="18"/>
  <c r="H12004" i="18"/>
  <c r="H12019" i="18" s="1"/>
  <c r="L12008" i="18"/>
  <c r="M12009" i="18"/>
  <c r="N12009" i="18" s="1"/>
  <c r="I12005" i="18"/>
  <c r="J12005" i="18" s="1"/>
  <c r="N12010" i="18"/>
  <c r="K11947" i="18"/>
  <c r="M12056" i="18"/>
  <c r="N12056" i="18"/>
  <c r="E6622" i="18" l="1"/>
  <c r="K6622" i="18" s="1"/>
  <c r="L6622" i="18" s="1"/>
  <c r="N6567" i="18"/>
  <c r="M6511" i="18"/>
  <c r="N6511" i="18" s="1"/>
  <c r="E6619" i="18"/>
  <c r="H6619" i="18" s="1"/>
  <c r="H6634" i="18" s="1"/>
  <c r="M15511" i="18"/>
  <c r="E15600" i="18"/>
  <c r="E15589" i="18"/>
  <c r="K15589" i="18" s="1"/>
  <c r="E15592" i="18"/>
  <c r="N15592" i="18" s="1"/>
  <c r="N15553" i="18"/>
  <c r="E15596" i="18"/>
  <c r="E15599" i="18"/>
  <c r="E15588" i="18"/>
  <c r="J15588" i="18" s="1"/>
  <c r="K15588" i="18" s="1"/>
  <c r="E6621" i="18"/>
  <c r="J6621" i="18" s="1"/>
  <c r="K6621" i="18" s="1"/>
  <c r="E6631" i="18"/>
  <c r="E6623" i="18"/>
  <c r="L6623" i="18" s="1"/>
  <c r="M6623" i="18" s="1"/>
  <c r="E6620" i="18"/>
  <c r="I6620" i="18" s="1"/>
  <c r="J6620" i="18" s="1"/>
  <c r="J15550" i="18"/>
  <c r="K15550" i="18" s="1"/>
  <c r="E15597" i="18"/>
  <c r="E15593" i="18"/>
  <c r="E6628" i="18"/>
  <c r="E6630" i="18"/>
  <c r="E15598" i="18"/>
  <c r="E15590" i="18"/>
  <c r="L15590" i="18" s="1"/>
  <c r="E15594" i="18"/>
  <c r="E6626" i="18"/>
  <c r="E6624" i="18"/>
  <c r="M6624" i="18" s="1"/>
  <c r="N6624" i="18" s="1"/>
  <c r="E6632" i="18"/>
  <c r="E15586" i="18"/>
  <c r="H15586" i="18" s="1"/>
  <c r="H15601" i="18" s="1"/>
  <c r="E15595" i="18"/>
  <c r="E15587" i="18"/>
  <c r="I15587" i="18" s="1"/>
  <c r="E6627" i="18"/>
  <c r="E6633" i="18"/>
  <c r="E6625" i="18"/>
  <c r="N6625" i="18" s="1"/>
  <c r="E6637" i="18" a="1"/>
  <c r="E6643" i="18" s="1"/>
  <c r="N6643" i="18" s="1"/>
  <c r="L6585" i="18"/>
  <c r="M6585" i="18" s="1"/>
  <c r="E15604" i="18" a="1"/>
  <c r="E15615" i="18" s="1"/>
  <c r="N15591" i="18"/>
  <c r="N6607" i="18"/>
  <c r="K15571" i="18"/>
  <c r="B15637" i="18"/>
  <c r="G15621" i="18"/>
  <c r="H15620" i="18"/>
  <c r="H15621" i="18"/>
  <c r="I15620" i="18"/>
  <c r="I15621" i="18"/>
  <c r="G15620" i="18"/>
  <c r="J15621" i="18"/>
  <c r="J15620" i="18"/>
  <c r="K15620" i="18"/>
  <c r="K15621" i="18"/>
  <c r="L15621" i="18"/>
  <c r="L15620" i="18"/>
  <c r="M15620" i="18"/>
  <c r="M15621" i="18"/>
  <c r="N15621" i="18"/>
  <c r="N15620" i="18"/>
  <c r="N6587" i="18"/>
  <c r="K6604" i="18"/>
  <c r="L6604" i="18" s="1"/>
  <c r="H6601" i="18"/>
  <c r="H6616" i="18" s="1"/>
  <c r="N6586" i="18"/>
  <c r="H15568" i="18"/>
  <c r="H15583" i="18" s="1"/>
  <c r="L15572" i="18"/>
  <c r="M15572" i="18" s="1"/>
  <c r="J15529" i="18"/>
  <c r="L6605" i="18"/>
  <c r="M6605" i="18" s="1"/>
  <c r="N6605" i="18" s="1"/>
  <c r="J15547" i="18"/>
  <c r="K15532" i="18"/>
  <c r="K6547" i="18"/>
  <c r="J6562" i="18"/>
  <c r="C6671" i="18"/>
  <c r="C6688" i="18" s="1"/>
  <c r="B6671" i="18"/>
  <c r="A6689" i="18"/>
  <c r="I15569" i="18"/>
  <c r="M15573" i="18"/>
  <c r="N15573" i="18" s="1"/>
  <c r="J6565" i="18"/>
  <c r="I6580" i="18"/>
  <c r="C15638" i="18"/>
  <c r="C15655" i="18" s="1"/>
  <c r="B15638" i="18"/>
  <c r="A15656" i="18"/>
  <c r="M6566" i="18"/>
  <c r="N6566" i="18" s="1"/>
  <c r="J6603" i="18"/>
  <c r="K6603" i="18" s="1"/>
  <c r="I6602" i="18"/>
  <c r="J6602" i="18" s="1"/>
  <c r="K6602" i="18" s="1"/>
  <c r="M6606" i="18"/>
  <c r="N6606" i="18" s="1"/>
  <c r="B6670" i="18"/>
  <c r="G6654" i="18"/>
  <c r="I6653" i="18"/>
  <c r="H6654" i="18"/>
  <c r="I6654" i="18"/>
  <c r="H6653" i="18"/>
  <c r="G6653" i="18"/>
  <c r="J6654" i="18"/>
  <c r="J6653" i="18"/>
  <c r="K6653" i="18"/>
  <c r="K6654" i="18"/>
  <c r="L6653" i="18"/>
  <c r="L6654" i="18"/>
  <c r="M6653" i="18"/>
  <c r="M6654" i="18"/>
  <c r="N6654" i="18"/>
  <c r="N6653" i="18"/>
  <c r="J15570" i="18"/>
  <c r="K15570" i="18" s="1"/>
  <c r="L15570" i="18" s="1"/>
  <c r="N15574" i="18"/>
  <c r="K15514" i="18"/>
  <c r="K6584" i="18"/>
  <c r="I6583" i="18"/>
  <c r="I6598" i="18" s="1"/>
  <c r="J12074" i="18"/>
  <c r="H12074" i="18"/>
  <c r="K12074" i="18"/>
  <c r="I12074" i="18"/>
  <c r="G12074" i="18"/>
  <c r="L12074" i="18"/>
  <c r="L12006" i="18"/>
  <c r="M12006" i="18" s="1"/>
  <c r="K12005" i="18"/>
  <c r="L12005" i="18" s="1"/>
  <c r="J11983" i="18"/>
  <c r="N12028" i="18"/>
  <c r="I12023" i="18"/>
  <c r="J12023" i="18" s="1"/>
  <c r="K12023" i="18" s="1"/>
  <c r="N11911" i="18"/>
  <c r="L11965" i="18"/>
  <c r="M12007" i="18"/>
  <c r="M12008" i="18"/>
  <c r="N12008" i="18" s="1"/>
  <c r="K12025" i="18"/>
  <c r="L12025" i="18" s="1"/>
  <c r="M12025" i="18" s="1"/>
  <c r="J12024" i="18"/>
  <c r="K12024" i="18" s="1"/>
  <c r="L12024" i="18" s="1"/>
  <c r="M12024" i="18" s="1"/>
  <c r="E12050" i="18"/>
  <c r="E12047" i="18"/>
  <c r="E12048" i="18"/>
  <c r="E12041" i="18"/>
  <c r="E12054" i="18"/>
  <c r="E12051" i="18"/>
  <c r="E12045" i="18"/>
  <c r="E12049" i="18"/>
  <c r="E12046" i="18"/>
  <c r="E12043" i="18"/>
  <c r="E12052" i="18"/>
  <c r="E12040" i="18"/>
  <c r="E12042" i="18"/>
  <c r="E12053" i="18"/>
  <c r="E12044" i="18"/>
  <c r="E12058" i="18" a="1"/>
  <c r="I12004" i="18"/>
  <c r="N11950" i="18"/>
  <c r="N11965" i="18" s="1"/>
  <c r="M12027" i="18"/>
  <c r="N12027" i="18" s="1"/>
  <c r="K11968" i="18"/>
  <c r="M11947" i="18"/>
  <c r="N11932" i="18"/>
  <c r="J11986" i="18"/>
  <c r="I12001" i="18"/>
  <c r="H12022" i="18"/>
  <c r="H12037" i="18" s="1"/>
  <c r="L12026" i="18"/>
  <c r="M12026" i="18" s="1"/>
  <c r="L11987" i="18"/>
  <c r="N12074" i="18"/>
  <c r="M12074" i="18"/>
  <c r="M6622" i="18" l="1"/>
  <c r="N6622" i="18" s="1"/>
  <c r="I6619" i="18"/>
  <c r="J6619" i="18" s="1"/>
  <c r="J15565" i="18"/>
  <c r="E6638" i="18"/>
  <c r="I6638" i="18" s="1"/>
  <c r="M6526" i="18"/>
  <c r="E6645" i="18"/>
  <c r="L6621" i="18"/>
  <c r="M6621" i="18" s="1"/>
  <c r="E6649" i="18"/>
  <c r="E6642" i="18"/>
  <c r="M6642" i="18" s="1"/>
  <c r="N6642" i="18" s="1"/>
  <c r="I15586" i="18"/>
  <c r="J15586" i="18" s="1"/>
  <c r="E6644" i="18"/>
  <c r="E6637" i="18"/>
  <c r="H6637" i="18" s="1"/>
  <c r="H6652" i="18" s="1"/>
  <c r="E6648" i="18"/>
  <c r="E6641" i="18"/>
  <c r="L6641" i="18" s="1"/>
  <c r="E15614" i="18"/>
  <c r="M15590" i="18"/>
  <c r="N15590" i="18" s="1"/>
  <c r="E15606" i="18"/>
  <c r="J15606" i="18" s="1"/>
  <c r="E15610" i="18"/>
  <c r="N15610" i="18" s="1"/>
  <c r="E15604" i="18"/>
  <c r="H15604" i="18" s="1"/>
  <c r="H15619" i="18" s="1"/>
  <c r="L15588" i="18"/>
  <c r="M15588" i="18" s="1"/>
  <c r="N15588" i="18" s="1"/>
  <c r="K6620" i="18"/>
  <c r="L6620" i="18" s="1"/>
  <c r="M6620" i="18" s="1"/>
  <c r="E6647" i="18"/>
  <c r="E6651" i="18"/>
  <c r="E6640" i="18"/>
  <c r="K6640" i="18" s="1"/>
  <c r="L6640" i="18" s="1"/>
  <c r="E6646" i="18"/>
  <c r="E6650" i="18"/>
  <c r="E6639" i="18"/>
  <c r="J6639" i="18" s="1"/>
  <c r="K6639" i="18" s="1"/>
  <c r="L6639" i="18" s="1"/>
  <c r="M6639" i="18" s="1"/>
  <c r="N6639" i="18" s="1"/>
  <c r="N6623" i="18"/>
  <c r="J15587" i="18"/>
  <c r="K15587" i="18" s="1"/>
  <c r="L15587" i="18" s="1"/>
  <c r="M15587" i="18" s="1"/>
  <c r="E6655" i="18" a="1"/>
  <c r="E6657" i="18" s="1"/>
  <c r="N6585" i="18"/>
  <c r="E15605" i="18"/>
  <c r="E15608" i="18"/>
  <c r="L15608" i="18" s="1"/>
  <c r="E15612" i="18"/>
  <c r="E15616" i="18"/>
  <c r="J15569" i="18"/>
  <c r="K15569" i="18" s="1"/>
  <c r="E15609" i="18"/>
  <c r="M15609" i="18" s="1"/>
  <c r="E15613" i="18"/>
  <c r="E15617" i="18"/>
  <c r="L6603" i="18"/>
  <c r="M6603" i="18" s="1"/>
  <c r="E15618" i="18"/>
  <c r="E15607" i="18"/>
  <c r="E15611" i="18"/>
  <c r="E15622" i="18" a="1"/>
  <c r="E15633" i="18" s="1"/>
  <c r="M15570" i="18"/>
  <c r="N15570" i="18" s="1"/>
  <c r="J6580" i="18"/>
  <c r="K6565" i="18"/>
  <c r="A6707" i="18"/>
  <c r="C6689" i="18"/>
  <c r="C6706" i="18" s="1"/>
  <c r="B6689" i="18"/>
  <c r="L15550" i="18"/>
  <c r="M15550" i="18" s="1"/>
  <c r="K15565" i="18"/>
  <c r="K15547" i="18"/>
  <c r="N15572" i="18"/>
  <c r="I6601" i="18"/>
  <c r="I6616" i="18" s="1"/>
  <c r="L6602" i="18"/>
  <c r="M6602" i="18" s="1"/>
  <c r="B6688" i="18"/>
  <c r="G6672" i="18"/>
  <c r="H6671" i="18"/>
  <c r="G6671" i="18"/>
  <c r="I6672" i="18"/>
  <c r="H6672" i="18"/>
  <c r="I6671" i="18"/>
  <c r="J6672" i="18"/>
  <c r="J6671" i="18"/>
  <c r="K6672" i="18"/>
  <c r="K6671" i="18"/>
  <c r="L6672" i="18"/>
  <c r="L6671" i="18"/>
  <c r="M6672" i="18"/>
  <c r="M6671" i="18"/>
  <c r="N6671" i="18"/>
  <c r="N6672" i="18"/>
  <c r="L15532" i="18"/>
  <c r="K15529" i="18"/>
  <c r="B15656" i="18"/>
  <c r="A15674" i="18"/>
  <c r="C15656" i="18"/>
  <c r="C15673" i="18" s="1"/>
  <c r="K6562" i="18"/>
  <c r="L6547" i="18"/>
  <c r="N6526" i="18"/>
  <c r="I15568" i="18"/>
  <c r="M6604" i="18"/>
  <c r="N6604" i="18" s="1"/>
  <c r="L15571" i="18"/>
  <c r="M15571" i="18" s="1"/>
  <c r="N15571" i="18" s="1"/>
  <c r="L6584" i="18"/>
  <c r="J6583" i="18"/>
  <c r="J6598" i="18" s="1"/>
  <c r="B15655" i="18"/>
  <c r="G15639" i="18"/>
  <c r="H15639" i="18"/>
  <c r="I15638" i="18"/>
  <c r="H15638" i="18"/>
  <c r="I15639" i="18"/>
  <c r="G15638" i="18"/>
  <c r="J15638" i="18"/>
  <c r="J15639" i="18"/>
  <c r="K15638" i="18"/>
  <c r="K15639" i="18"/>
  <c r="L15639" i="18"/>
  <c r="L15638" i="18"/>
  <c r="M15639" i="18"/>
  <c r="M15638" i="18"/>
  <c r="N15639" i="18"/>
  <c r="N15638" i="18"/>
  <c r="L15514" i="18"/>
  <c r="M15514" i="18" s="1"/>
  <c r="L15589" i="18"/>
  <c r="G12092" i="18"/>
  <c r="H12092" i="18"/>
  <c r="L12092" i="18"/>
  <c r="I12092" i="18"/>
  <c r="K12092" i="18"/>
  <c r="J12092" i="18"/>
  <c r="E12076" i="18" a="1"/>
  <c r="E12083" i="18" s="1"/>
  <c r="N12006" i="18"/>
  <c r="N12026" i="18"/>
  <c r="M11987" i="18"/>
  <c r="N11987" i="18" s="1"/>
  <c r="I12022" i="18"/>
  <c r="J12022" i="18" s="1"/>
  <c r="J12037" i="18" s="1"/>
  <c r="N11947" i="18"/>
  <c r="J12042" i="18"/>
  <c r="N12046" i="18"/>
  <c r="N12024" i="18"/>
  <c r="L12023" i="18"/>
  <c r="M12005" i="18"/>
  <c r="N12005" i="18" s="1"/>
  <c r="I12019" i="18"/>
  <c r="J12004" i="18"/>
  <c r="J12019" i="18" s="1"/>
  <c r="E12065" i="18"/>
  <c r="E12060" i="18"/>
  <c r="E12063" i="18"/>
  <c r="E12059" i="18"/>
  <c r="E12058" i="18"/>
  <c r="E12069" i="18"/>
  <c r="E12066" i="18"/>
  <c r="E12062" i="18"/>
  <c r="E12070" i="18"/>
  <c r="E12061" i="18"/>
  <c r="E12072" i="18"/>
  <c r="E12068" i="18"/>
  <c r="E12071" i="18"/>
  <c r="E12067" i="18"/>
  <c r="E12064" i="18"/>
  <c r="H12040" i="18"/>
  <c r="H12055" i="18" s="1"/>
  <c r="I12041" i="18"/>
  <c r="J12041" i="18" s="1"/>
  <c r="N12007" i="18"/>
  <c r="L12044" i="18"/>
  <c r="M12044" i="18" s="1"/>
  <c r="M12045" i="18"/>
  <c r="N12045" i="18" s="1"/>
  <c r="K11986" i="18"/>
  <c r="J12001" i="18"/>
  <c r="L11968" i="18"/>
  <c r="L11983" i="18" s="1"/>
  <c r="K11983" i="18"/>
  <c r="K12043" i="18"/>
  <c r="L12043" i="18" s="1"/>
  <c r="N12025" i="18"/>
  <c r="M12092" i="18"/>
  <c r="N12092" i="18"/>
  <c r="I6634" i="18" l="1"/>
  <c r="N6621" i="18"/>
  <c r="I6637" i="18"/>
  <c r="I6652" i="18" s="1"/>
  <c r="N15587" i="18"/>
  <c r="I15601" i="18"/>
  <c r="E15628" i="18"/>
  <c r="N15628" i="18" s="1"/>
  <c r="M6641" i="18"/>
  <c r="N6641" i="18" s="1"/>
  <c r="K15606" i="18"/>
  <c r="L15606" i="18" s="1"/>
  <c r="E15632" i="18"/>
  <c r="E15636" i="18"/>
  <c r="I15604" i="18"/>
  <c r="J15604" i="18" s="1"/>
  <c r="M15608" i="18"/>
  <c r="N15608" i="18" s="1"/>
  <c r="E6666" i="18"/>
  <c r="E6659" i="18"/>
  <c r="L6659" i="18" s="1"/>
  <c r="N6603" i="18"/>
  <c r="E6663" i="18"/>
  <c r="E6661" i="18"/>
  <c r="N6661" i="18" s="1"/>
  <c r="E6667" i="18"/>
  <c r="E6655" i="18"/>
  <c r="H6655" i="18" s="1"/>
  <c r="H6670" i="18" s="1"/>
  <c r="E6656" i="18"/>
  <c r="I6656" i="18" s="1"/>
  <c r="J6656" i="18" s="1"/>
  <c r="E6662" i="18"/>
  <c r="E6665" i="18"/>
  <c r="E6669" i="18"/>
  <c r="E6658" i="18"/>
  <c r="K6658" i="18" s="1"/>
  <c r="L6658" i="18" s="1"/>
  <c r="M6658" i="18" s="1"/>
  <c r="E6660" i="18"/>
  <c r="M6660" i="18" s="1"/>
  <c r="E6664" i="18"/>
  <c r="E6668" i="18"/>
  <c r="E15626" i="18"/>
  <c r="L15626" i="18" s="1"/>
  <c r="E15629" i="18"/>
  <c r="E15625" i="18"/>
  <c r="K15625" i="18" s="1"/>
  <c r="L15625" i="18" s="1"/>
  <c r="M15625" i="18" s="1"/>
  <c r="E15622" i="18"/>
  <c r="H15622" i="18" s="1"/>
  <c r="E15630" i="18"/>
  <c r="E15634" i="18"/>
  <c r="E15627" i="18"/>
  <c r="M15627" i="18" s="1"/>
  <c r="N15627" i="18" s="1"/>
  <c r="E15623" i="18"/>
  <c r="I15623" i="18" s="1"/>
  <c r="J15623" i="18" s="1"/>
  <c r="E15631" i="18"/>
  <c r="E15635" i="18"/>
  <c r="E15624" i="18"/>
  <c r="J15624" i="18" s="1"/>
  <c r="J15601" i="18"/>
  <c r="L15569" i="18"/>
  <c r="M15569" i="18" s="1"/>
  <c r="N15569" i="18" s="1"/>
  <c r="K15586" i="18"/>
  <c r="K15601" i="18" s="1"/>
  <c r="M6640" i="18"/>
  <c r="N6640" i="18" s="1"/>
  <c r="I15605" i="18"/>
  <c r="J15605" i="18" s="1"/>
  <c r="N6602" i="18"/>
  <c r="K15607" i="18"/>
  <c r="M15529" i="18"/>
  <c r="N15514" i="18"/>
  <c r="L15547" i="18"/>
  <c r="E15640" i="18" a="1"/>
  <c r="J6634" i="18"/>
  <c r="K6619" i="18"/>
  <c r="B15673" i="18"/>
  <c r="G15657" i="18"/>
  <c r="H15656" i="18"/>
  <c r="H15657" i="18"/>
  <c r="G15656" i="18"/>
  <c r="I15656" i="18"/>
  <c r="I15657" i="18"/>
  <c r="J15657" i="18"/>
  <c r="J15656" i="18"/>
  <c r="K15656" i="18"/>
  <c r="K15657" i="18"/>
  <c r="L15656" i="18"/>
  <c r="L15657" i="18"/>
  <c r="M15656" i="18"/>
  <c r="M15657" i="18"/>
  <c r="N15657" i="18"/>
  <c r="N15656" i="18"/>
  <c r="E6673" i="18" a="1"/>
  <c r="J6601" i="18"/>
  <c r="K6601" i="18" s="1"/>
  <c r="A6725" i="18"/>
  <c r="C6707" i="18"/>
  <c r="C6724" i="18" s="1"/>
  <c r="B6707" i="18"/>
  <c r="K6580" i="18"/>
  <c r="M15589" i="18"/>
  <c r="C15674" i="18"/>
  <c r="C15691" i="18" s="1"/>
  <c r="B15674" i="18"/>
  <c r="A15692" i="18"/>
  <c r="I15583" i="18"/>
  <c r="J15568" i="18"/>
  <c r="J15583" i="18" s="1"/>
  <c r="N15609" i="18"/>
  <c r="N6620" i="18"/>
  <c r="M15532" i="18"/>
  <c r="M15547" i="18" s="1"/>
  <c r="L15565" i="18"/>
  <c r="L6565" i="18"/>
  <c r="L15529" i="18"/>
  <c r="K6583" i="18"/>
  <c r="L6562" i="18"/>
  <c r="M6547" i="18"/>
  <c r="J6638" i="18"/>
  <c r="K6638" i="18" s="1"/>
  <c r="L6638" i="18" s="1"/>
  <c r="J6657" i="18"/>
  <c r="M15565" i="18"/>
  <c r="N15550" i="18"/>
  <c r="B6706" i="18"/>
  <c r="G6690" i="18"/>
  <c r="I6689" i="18"/>
  <c r="H6690" i="18"/>
  <c r="I6690" i="18"/>
  <c r="G6689" i="18"/>
  <c r="H6689" i="18"/>
  <c r="J6690" i="18"/>
  <c r="J6689" i="18"/>
  <c r="K6689" i="18"/>
  <c r="K6690" i="18"/>
  <c r="L6690" i="18"/>
  <c r="L6689" i="18"/>
  <c r="M6689" i="18"/>
  <c r="M6690" i="18"/>
  <c r="N6690" i="18"/>
  <c r="N6689" i="18"/>
  <c r="M6584" i="18"/>
  <c r="E12077" i="18"/>
  <c r="I12077" i="18" s="1"/>
  <c r="J12077" i="18" s="1"/>
  <c r="E12076" i="18"/>
  <c r="H12076" i="18" s="1"/>
  <c r="H12091" i="18" s="1"/>
  <c r="E12085" i="18"/>
  <c r="E12090" i="18"/>
  <c r="E12086" i="18"/>
  <c r="E12081" i="18"/>
  <c r="M12081" i="18" s="1"/>
  <c r="N12081" i="18" s="1"/>
  <c r="E12089" i="18"/>
  <c r="E12080" i="18"/>
  <c r="L12080" i="18" s="1"/>
  <c r="E12084" i="18"/>
  <c r="E12078" i="18"/>
  <c r="J12078" i="18" s="1"/>
  <c r="E12082" i="18"/>
  <c r="N12082" i="18" s="1"/>
  <c r="E12087" i="18"/>
  <c r="E12088" i="18"/>
  <c r="E12079" i="18"/>
  <c r="K12079" i="18" s="1"/>
  <c r="L12079" i="18" s="1"/>
  <c r="M12079" i="18" s="1"/>
  <c r="N12079" i="18" s="1"/>
  <c r="K12110" i="18"/>
  <c r="L12110" i="18"/>
  <c r="G12110" i="18"/>
  <c r="J12110" i="18"/>
  <c r="I12110" i="18"/>
  <c r="H12110" i="18"/>
  <c r="K12042" i="18"/>
  <c r="L12042" i="18" s="1"/>
  <c r="K12022" i="18"/>
  <c r="L12022" i="18" s="1"/>
  <c r="M12023" i="18"/>
  <c r="M12043" i="18"/>
  <c r="N12043" i="18" s="1"/>
  <c r="N12064" i="18"/>
  <c r="M12063" i="18"/>
  <c r="N12063" i="18" s="1"/>
  <c r="N12044" i="18"/>
  <c r="I12040" i="18"/>
  <c r="K12061" i="18"/>
  <c r="L12061" i="18" s="1"/>
  <c r="J12060" i="18"/>
  <c r="K12060" i="18" s="1"/>
  <c r="M11968" i="18"/>
  <c r="I12037" i="18"/>
  <c r="E12094" i="18" a="1"/>
  <c r="K12001" i="18"/>
  <c r="L11986" i="18"/>
  <c r="L12001" i="18" s="1"/>
  <c r="K12041" i="18"/>
  <c r="L12041" i="18" s="1"/>
  <c r="M12041" i="18" s="1"/>
  <c r="N12041" i="18" s="1"/>
  <c r="H12058" i="18"/>
  <c r="H12073" i="18" s="1"/>
  <c r="K12004" i="18"/>
  <c r="L12062" i="18"/>
  <c r="M12062" i="18" s="1"/>
  <c r="I12059" i="18"/>
  <c r="N12110" i="18"/>
  <c r="M12110" i="18"/>
  <c r="L15586" i="18" l="1"/>
  <c r="M15586" i="18" s="1"/>
  <c r="M15601" i="18" s="1"/>
  <c r="K15604" i="18"/>
  <c r="L15604" i="18" s="1"/>
  <c r="J6637" i="18"/>
  <c r="J6652" i="18" s="1"/>
  <c r="J15619" i="18"/>
  <c r="L15601" i="18"/>
  <c r="M15606" i="18"/>
  <c r="N15606" i="18" s="1"/>
  <c r="M6659" i="18"/>
  <c r="N6659" i="18" s="1"/>
  <c r="K15623" i="18"/>
  <c r="L15623" i="18" s="1"/>
  <c r="I15619" i="18"/>
  <c r="I6655" i="18"/>
  <c r="I6670" i="18" s="1"/>
  <c r="E6691" i="18" a="1"/>
  <c r="E6695" i="18" s="1"/>
  <c r="L6695" i="18" s="1"/>
  <c r="N15625" i="18"/>
  <c r="L15607" i="18"/>
  <c r="M15607" i="18" s="1"/>
  <c r="K15605" i="18"/>
  <c r="N6584" i="18"/>
  <c r="I15622" i="18"/>
  <c r="H15637" i="18"/>
  <c r="K6657" i="18"/>
  <c r="L6657" i="18" s="1"/>
  <c r="M6657" i="18" s="1"/>
  <c r="N6657" i="18" s="1"/>
  <c r="L6583" i="18"/>
  <c r="K6598" i="18"/>
  <c r="N15589" i="18"/>
  <c r="B6725" i="18"/>
  <c r="A6743" i="18"/>
  <c r="C6725" i="18"/>
  <c r="C6742" i="18" s="1"/>
  <c r="M15626" i="18"/>
  <c r="E15642" i="18"/>
  <c r="E15641" i="18"/>
  <c r="E15640" i="18"/>
  <c r="E15654" i="18"/>
  <c r="E15653" i="18"/>
  <c r="E15652" i="18"/>
  <c r="E15647" i="18"/>
  <c r="E15650" i="18"/>
  <c r="E15649" i="18"/>
  <c r="E15648" i="18"/>
  <c r="E15643" i="18"/>
  <c r="E15644" i="18"/>
  <c r="E15651" i="18"/>
  <c r="E15645" i="18"/>
  <c r="E15646" i="18"/>
  <c r="N15532" i="18"/>
  <c r="N6658" i="18"/>
  <c r="N15565" i="18"/>
  <c r="B15691" i="18"/>
  <c r="G15675" i="18"/>
  <c r="H15675" i="18"/>
  <c r="I15675" i="18"/>
  <c r="H15674" i="18"/>
  <c r="G15674" i="18"/>
  <c r="I15674" i="18"/>
  <c r="J15674" i="18"/>
  <c r="J15675" i="18"/>
  <c r="K15675" i="18"/>
  <c r="K15674" i="18"/>
  <c r="L15674" i="18"/>
  <c r="L15675" i="18"/>
  <c r="M15675" i="18"/>
  <c r="M15674" i="18"/>
  <c r="N15674" i="18"/>
  <c r="N15675" i="18"/>
  <c r="K6656" i="18"/>
  <c r="L6656" i="18" s="1"/>
  <c r="M6656" i="18" s="1"/>
  <c r="L6601" i="18"/>
  <c r="L6616" i="18" s="1"/>
  <c r="K6616" i="18"/>
  <c r="N6660" i="18"/>
  <c r="K15568" i="18"/>
  <c r="J6616" i="18"/>
  <c r="K15624" i="18"/>
  <c r="M6638" i="18"/>
  <c r="N6638" i="18" s="1"/>
  <c r="M6562" i="18"/>
  <c r="N6547" i="18"/>
  <c r="M6565" i="18"/>
  <c r="M6580" i="18" s="1"/>
  <c r="L6580" i="18"/>
  <c r="A15710" i="18"/>
  <c r="C15692" i="18"/>
  <c r="C15709" i="18" s="1"/>
  <c r="B15692" i="18"/>
  <c r="B6724" i="18"/>
  <c r="G6708" i="18"/>
  <c r="H6707" i="18"/>
  <c r="I6708" i="18"/>
  <c r="H6708" i="18"/>
  <c r="G6707" i="18"/>
  <c r="I6707" i="18"/>
  <c r="J6708" i="18"/>
  <c r="J6707" i="18"/>
  <c r="K6708" i="18"/>
  <c r="K6707" i="18"/>
  <c r="L6708" i="18"/>
  <c r="L6707" i="18"/>
  <c r="M6708" i="18"/>
  <c r="M6707" i="18"/>
  <c r="N6708" i="18"/>
  <c r="N6707" i="18"/>
  <c r="E6681" i="18"/>
  <c r="E6680" i="18"/>
  <c r="E6679" i="18"/>
  <c r="E6682" i="18"/>
  <c r="E6677" i="18"/>
  <c r="E6676" i="18"/>
  <c r="E6675" i="18"/>
  <c r="E6678" i="18"/>
  <c r="E6673" i="18"/>
  <c r="E6687" i="18"/>
  <c r="E6674" i="18"/>
  <c r="E6685" i="18"/>
  <c r="E6684" i="18"/>
  <c r="E6686" i="18"/>
  <c r="E6683" i="18"/>
  <c r="E15658" i="18" a="1"/>
  <c r="K6634" i="18"/>
  <c r="L6619" i="18"/>
  <c r="N15529" i="18"/>
  <c r="K12037" i="18"/>
  <c r="L12037" i="18"/>
  <c r="M12022" i="18"/>
  <c r="M12037" i="18" s="1"/>
  <c r="N12062" i="18"/>
  <c r="I12128" i="18"/>
  <c r="L12128" i="18"/>
  <c r="H12128" i="18"/>
  <c r="J12128" i="18"/>
  <c r="I12058" i="18"/>
  <c r="I12073" i="18" s="1"/>
  <c r="G12128" i="18"/>
  <c r="K12128" i="18"/>
  <c r="M12061" i="18"/>
  <c r="N12061" i="18" s="1"/>
  <c r="M11986" i="18"/>
  <c r="M12001" i="18" s="1"/>
  <c r="M12042" i="18"/>
  <c r="K12078" i="18"/>
  <c r="L12078" i="18" s="1"/>
  <c r="M12080" i="18"/>
  <c r="N12080" i="18" s="1"/>
  <c r="N12023" i="18"/>
  <c r="K12019" i="18"/>
  <c r="E12100" i="18"/>
  <c r="E12099" i="18"/>
  <c r="E12094" i="18"/>
  <c r="E12106" i="18"/>
  <c r="E12096" i="18"/>
  <c r="E12095" i="18"/>
  <c r="E12105" i="18"/>
  <c r="E12108" i="18"/>
  <c r="E12101" i="18"/>
  <c r="E12104" i="18"/>
  <c r="E12103" i="18"/>
  <c r="E12102" i="18"/>
  <c r="E12097" i="18"/>
  <c r="E12107" i="18"/>
  <c r="E12098" i="18"/>
  <c r="N11968" i="18"/>
  <c r="M11983" i="18"/>
  <c r="K12077" i="18"/>
  <c r="L12077" i="18" s="1"/>
  <c r="M12077" i="18" s="1"/>
  <c r="N12077" i="18" s="1"/>
  <c r="J12059" i="18"/>
  <c r="L12004" i="18"/>
  <c r="I12076" i="18"/>
  <c r="I12055" i="18"/>
  <c r="J12040" i="18"/>
  <c r="E12112" i="18" a="1"/>
  <c r="L12060" i="18"/>
  <c r="M12128" i="18"/>
  <c r="N12128" i="18"/>
  <c r="N15586" i="18" l="1"/>
  <c r="K15619" i="18"/>
  <c r="K6637" i="18"/>
  <c r="K6652" i="18" s="1"/>
  <c r="E6692" i="18"/>
  <c r="I6692" i="18" s="1"/>
  <c r="J6692" i="18" s="1"/>
  <c r="L15605" i="18"/>
  <c r="M15605" i="18" s="1"/>
  <c r="N6565" i="18"/>
  <c r="E6698" i="18"/>
  <c r="E6702" i="18"/>
  <c r="E6691" i="18"/>
  <c r="H6691" i="18" s="1"/>
  <c r="H6706" i="18" s="1"/>
  <c r="E6704" i="18"/>
  <c r="E6699" i="18"/>
  <c r="E6697" i="18"/>
  <c r="N6697" i="18" s="1"/>
  <c r="E6705" i="18"/>
  <c r="E6700" i="18"/>
  <c r="E6696" i="18"/>
  <c r="M6696" i="18" s="1"/>
  <c r="N6696" i="18" s="1"/>
  <c r="E6703" i="18"/>
  <c r="E6701" i="18"/>
  <c r="E6693" i="18"/>
  <c r="J6693" i="18" s="1"/>
  <c r="E6694" i="18"/>
  <c r="K6694" i="18" s="1"/>
  <c r="M15623" i="18"/>
  <c r="N15623" i="18" s="1"/>
  <c r="N15607" i="18"/>
  <c r="E15676" i="18" a="1"/>
  <c r="E15689" i="18" s="1"/>
  <c r="J6655" i="18"/>
  <c r="J6670" i="18" s="1"/>
  <c r="M6601" i="18"/>
  <c r="N6601" i="18" s="1"/>
  <c r="N6616" i="18" s="1"/>
  <c r="M6695" i="18"/>
  <c r="N6695" i="18" s="1"/>
  <c r="M6619" i="18"/>
  <c r="M6634" i="18" s="1"/>
  <c r="L6634" i="18"/>
  <c r="I6674" i="18"/>
  <c r="J6675" i="18"/>
  <c r="N6679" i="18"/>
  <c r="B15709" i="18"/>
  <c r="G15693" i="18"/>
  <c r="H15692" i="18"/>
  <c r="H15693" i="18"/>
  <c r="I15693" i="18"/>
  <c r="G15692" i="18"/>
  <c r="I15692" i="18"/>
  <c r="J15693" i="18"/>
  <c r="J15692" i="18"/>
  <c r="K15692" i="18"/>
  <c r="K15693" i="18"/>
  <c r="L15693" i="18"/>
  <c r="L15692" i="18"/>
  <c r="M15692" i="18"/>
  <c r="M15693" i="18"/>
  <c r="N15693" i="18"/>
  <c r="N15692" i="18"/>
  <c r="N15626" i="18"/>
  <c r="K6676" i="18"/>
  <c r="L6676" i="18" s="1"/>
  <c r="E6709" i="18" a="1"/>
  <c r="N6562" i="18"/>
  <c r="J15642" i="18"/>
  <c r="J15622" i="18"/>
  <c r="I15637" i="18"/>
  <c r="M15645" i="18"/>
  <c r="N15645" i="18" s="1"/>
  <c r="I15641" i="18"/>
  <c r="J15641" i="18" s="1"/>
  <c r="L6598" i="18"/>
  <c r="M6583" i="18"/>
  <c r="E15661" i="18"/>
  <c r="E15660" i="18"/>
  <c r="E15659" i="18"/>
  <c r="E15670" i="18"/>
  <c r="E15672" i="18"/>
  <c r="E15671" i="18"/>
  <c r="E15666" i="18"/>
  <c r="E15665" i="18"/>
  <c r="E15664" i="18"/>
  <c r="E15663" i="18"/>
  <c r="E15658" i="18"/>
  <c r="E15668" i="18"/>
  <c r="E15667" i="18"/>
  <c r="E15669" i="18"/>
  <c r="E15662" i="18"/>
  <c r="H6673" i="18"/>
  <c r="H6688" i="18" s="1"/>
  <c r="L6677" i="18"/>
  <c r="M6677" i="18" s="1"/>
  <c r="A15728" i="18"/>
  <c r="C15710" i="18"/>
  <c r="C15727" i="18" s="1"/>
  <c r="B15710" i="18"/>
  <c r="M15604" i="18"/>
  <c r="N15604" i="18" s="1"/>
  <c r="L15644" i="18"/>
  <c r="M15644" i="18" s="1"/>
  <c r="K15583" i="18"/>
  <c r="N15547" i="18"/>
  <c r="B6742" i="18"/>
  <c r="G6726" i="18"/>
  <c r="I6725" i="18"/>
  <c r="H6726" i="18"/>
  <c r="I6726" i="18"/>
  <c r="G6725" i="18"/>
  <c r="H6725" i="18"/>
  <c r="J6725" i="18"/>
  <c r="J6726" i="18"/>
  <c r="K6725" i="18"/>
  <c r="K6726" i="18"/>
  <c r="L6725" i="18"/>
  <c r="L6726" i="18"/>
  <c r="M6725" i="18"/>
  <c r="M6726" i="18"/>
  <c r="N6726" i="18"/>
  <c r="N6725" i="18"/>
  <c r="M6678" i="18"/>
  <c r="L15568" i="18"/>
  <c r="L15624" i="18"/>
  <c r="N6656" i="18"/>
  <c r="N15646" i="18"/>
  <c r="K15643" i="18"/>
  <c r="H15640" i="18"/>
  <c r="H15655" i="18" s="1"/>
  <c r="C6743" i="18"/>
  <c r="C6760" i="18" s="1"/>
  <c r="A6761" i="18"/>
  <c r="B6743" i="18"/>
  <c r="N15601" i="18"/>
  <c r="J12058" i="18"/>
  <c r="K12058" i="18" s="1"/>
  <c r="L12058" i="18" s="1"/>
  <c r="M12058" i="18" s="1"/>
  <c r="N12022" i="18"/>
  <c r="N11986" i="18"/>
  <c r="N12001" i="18" s="1"/>
  <c r="G12146" i="18"/>
  <c r="H12146" i="18"/>
  <c r="K12146" i="18"/>
  <c r="J12146" i="18"/>
  <c r="L12146" i="18"/>
  <c r="I12146" i="18"/>
  <c r="N12042" i="18"/>
  <c r="M12078" i="18"/>
  <c r="N12078" i="18" s="1"/>
  <c r="L12019" i="18"/>
  <c r="M12004" i="18"/>
  <c r="I12095" i="18"/>
  <c r="M12099" i="18"/>
  <c r="N12099" i="18" s="1"/>
  <c r="E12130" i="18" a="1"/>
  <c r="M12060" i="18"/>
  <c r="N12060" i="18" s="1"/>
  <c r="J12055" i="18"/>
  <c r="K12040" i="18"/>
  <c r="I12091" i="18"/>
  <c r="J12076" i="18"/>
  <c r="K12076" i="18" s="1"/>
  <c r="K12091" i="18" s="1"/>
  <c r="K12097" i="18"/>
  <c r="L12097" i="18" s="1"/>
  <c r="J12096" i="18"/>
  <c r="K12096" i="18" s="1"/>
  <c r="N12100" i="18"/>
  <c r="K12059" i="18"/>
  <c r="N11983" i="18"/>
  <c r="E12116" i="18"/>
  <c r="E12113" i="18"/>
  <c r="E12121" i="18"/>
  <c r="E12114" i="18"/>
  <c r="E12125" i="18"/>
  <c r="E12120" i="18"/>
  <c r="E12118" i="18"/>
  <c r="E12119" i="18"/>
  <c r="E12115" i="18"/>
  <c r="E12112" i="18"/>
  <c r="E12122" i="18"/>
  <c r="E12126" i="18"/>
  <c r="E12124" i="18"/>
  <c r="E12123" i="18"/>
  <c r="E12117" i="18"/>
  <c r="L12098" i="18"/>
  <c r="M12098" i="18" s="1"/>
  <c r="H12094" i="18"/>
  <c r="H12109" i="18" s="1"/>
  <c r="M12146" i="18"/>
  <c r="N12146" i="18"/>
  <c r="L6637" i="18" l="1"/>
  <c r="M6637" i="18" s="1"/>
  <c r="N6637" i="18" s="1"/>
  <c r="N6652" i="18" s="1"/>
  <c r="K6692" i="18"/>
  <c r="L6692" i="18" s="1"/>
  <c r="E15686" i="18"/>
  <c r="L15619" i="18"/>
  <c r="N6580" i="18"/>
  <c r="N15605" i="18"/>
  <c r="E15679" i="18"/>
  <c r="K15679" i="18" s="1"/>
  <c r="L15679" i="18" s="1"/>
  <c r="M15679" i="18" s="1"/>
  <c r="E15683" i="18"/>
  <c r="E15690" i="18"/>
  <c r="E15684" i="18"/>
  <c r="E15681" i="18"/>
  <c r="M15681" i="18" s="1"/>
  <c r="N15681" i="18" s="1"/>
  <c r="E15685" i="18"/>
  <c r="E15678" i="18"/>
  <c r="J15678" i="18" s="1"/>
  <c r="E15677" i="18"/>
  <c r="I15677" i="18" s="1"/>
  <c r="E15687" i="18"/>
  <c r="E15676" i="18"/>
  <c r="H15676" i="18" s="1"/>
  <c r="H15691" i="18" s="1"/>
  <c r="E15680" i="18"/>
  <c r="L15680" i="18" s="1"/>
  <c r="M15680" i="18" s="1"/>
  <c r="N15680" i="18" s="1"/>
  <c r="E15682" i="18"/>
  <c r="N15682" i="18" s="1"/>
  <c r="E15688" i="18"/>
  <c r="I6691" i="18"/>
  <c r="I6706" i="18" s="1"/>
  <c r="K6655" i="18"/>
  <c r="N6677" i="18"/>
  <c r="E15694" i="18" a="1"/>
  <c r="E15706" i="18" s="1"/>
  <c r="L15643" i="18"/>
  <c r="M15643" i="18" s="1"/>
  <c r="N15643" i="18" s="1"/>
  <c r="E6727" i="18" a="1"/>
  <c r="E6734" i="18" s="1"/>
  <c r="M6616" i="18"/>
  <c r="K15641" i="18"/>
  <c r="L15641" i="18" s="1"/>
  <c r="K15642" i="18"/>
  <c r="L15642" i="18" s="1"/>
  <c r="N6619" i="18"/>
  <c r="N6634" i="18" s="1"/>
  <c r="N15644" i="18"/>
  <c r="B6760" i="18"/>
  <c r="G6744" i="18"/>
  <c r="G6743" i="18"/>
  <c r="H6743" i="18"/>
  <c r="I6743" i="18"/>
  <c r="H6744" i="18"/>
  <c r="I6744" i="18"/>
  <c r="J6744" i="18"/>
  <c r="J6743" i="18"/>
  <c r="K6744" i="18"/>
  <c r="K6743" i="18"/>
  <c r="L6744" i="18"/>
  <c r="L6743" i="18"/>
  <c r="M6744" i="18"/>
  <c r="M6743" i="18"/>
  <c r="N6743" i="18"/>
  <c r="N6744" i="18"/>
  <c r="M15624" i="18"/>
  <c r="N15624" i="18" s="1"/>
  <c r="L15583" i="18"/>
  <c r="N6678" i="18"/>
  <c r="I6673" i="18"/>
  <c r="J6673" i="18" s="1"/>
  <c r="M15663" i="18"/>
  <c r="N15663" i="18" s="1"/>
  <c r="J15660" i="18"/>
  <c r="M6676" i="18"/>
  <c r="N6676" i="18" s="1"/>
  <c r="C6761" i="18"/>
  <c r="C6778" i="18" s="1"/>
  <c r="B6761" i="18"/>
  <c r="A6779" i="18"/>
  <c r="M15568" i="18"/>
  <c r="M15583" i="18" s="1"/>
  <c r="M15619" i="18"/>
  <c r="B15727" i="18"/>
  <c r="G15711" i="18"/>
  <c r="H15711" i="18"/>
  <c r="I15711" i="18"/>
  <c r="G15710" i="18"/>
  <c r="I15710" i="18"/>
  <c r="H15710" i="18"/>
  <c r="J15710" i="18"/>
  <c r="J15711" i="18"/>
  <c r="K15711" i="18"/>
  <c r="K15710" i="18"/>
  <c r="L15711" i="18"/>
  <c r="L15710" i="18"/>
  <c r="M15710" i="18"/>
  <c r="M15711" i="18"/>
  <c r="N15710" i="18"/>
  <c r="N15711" i="18"/>
  <c r="N15664" i="18"/>
  <c r="K15661" i="18"/>
  <c r="L15661" i="18" s="1"/>
  <c r="M15661" i="18" s="1"/>
  <c r="N6583" i="18"/>
  <c r="M6598" i="18"/>
  <c r="E6711" i="18"/>
  <c r="E6710" i="18"/>
  <c r="E6709" i="18"/>
  <c r="E6723" i="18"/>
  <c r="E6722" i="18"/>
  <c r="E6721" i="18"/>
  <c r="E6716" i="18"/>
  <c r="E6719" i="18"/>
  <c r="E6718" i="18"/>
  <c r="E6717" i="18"/>
  <c r="E6712" i="18"/>
  <c r="E6715" i="18"/>
  <c r="E6714" i="18"/>
  <c r="E6720" i="18"/>
  <c r="E6713" i="18"/>
  <c r="K6675" i="18"/>
  <c r="J6674" i="18"/>
  <c r="J15637" i="18"/>
  <c r="K15622" i="18"/>
  <c r="L15622" i="18" s="1"/>
  <c r="L15637" i="18" s="1"/>
  <c r="I15640" i="18"/>
  <c r="B15728" i="18"/>
  <c r="A15746" i="18"/>
  <c r="C15728" i="18"/>
  <c r="C15745" i="18" s="1"/>
  <c r="L15662" i="18"/>
  <c r="M15662" i="18" s="1"/>
  <c r="N15662" i="18" s="1"/>
  <c r="H15658" i="18"/>
  <c r="H15673" i="18" s="1"/>
  <c r="I15659" i="18"/>
  <c r="J15659" i="18" s="1"/>
  <c r="L6694" i="18"/>
  <c r="K6693" i="18"/>
  <c r="J12073" i="18"/>
  <c r="N12037" i="18"/>
  <c r="K12073" i="18"/>
  <c r="L12059" i="18"/>
  <c r="M12059" i="18" s="1"/>
  <c r="N12059" i="18" s="1"/>
  <c r="I12164" i="18"/>
  <c r="J12164" i="18"/>
  <c r="H12164" i="18"/>
  <c r="L12164" i="18"/>
  <c r="K12164" i="18"/>
  <c r="G12164" i="18"/>
  <c r="N12098" i="18"/>
  <c r="I12094" i="18"/>
  <c r="I12109" i="18" s="1"/>
  <c r="L12096" i="18"/>
  <c r="M12096" i="18" s="1"/>
  <c r="N12096" i="18" s="1"/>
  <c r="E12148" i="18" a="1"/>
  <c r="H12112" i="18"/>
  <c r="H12127" i="18" s="1"/>
  <c r="I12113" i="18"/>
  <c r="J12091" i="18"/>
  <c r="L12076" i="18"/>
  <c r="L12040" i="18"/>
  <c r="L12055" i="18" s="1"/>
  <c r="K12115" i="18"/>
  <c r="L12116" i="18"/>
  <c r="M12116" i="18" s="1"/>
  <c r="N12116" i="18" s="1"/>
  <c r="J12095" i="18"/>
  <c r="K12095" i="18" s="1"/>
  <c r="N12004" i="18"/>
  <c r="M12019" i="18"/>
  <c r="J12114" i="18"/>
  <c r="K12114" i="18" s="1"/>
  <c r="L12114" i="18" s="1"/>
  <c r="M12097" i="18"/>
  <c r="N12097" i="18" s="1"/>
  <c r="E12143" i="18"/>
  <c r="E12144" i="18"/>
  <c r="E12137" i="18"/>
  <c r="E12141" i="18"/>
  <c r="E12142" i="18"/>
  <c r="E12135" i="18"/>
  <c r="E12134" i="18"/>
  <c r="E12138" i="18"/>
  <c r="E12131" i="18"/>
  <c r="E12132" i="18"/>
  <c r="E12130" i="18"/>
  <c r="E12139" i="18"/>
  <c r="E12140" i="18"/>
  <c r="E12133" i="18"/>
  <c r="E12136" i="18"/>
  <c r="M12117" i="18"/>
  <c r="N12117" i="18" s="1"/>
  <c r="N12118" i="18"/>
  <c r="K12055" i="18"/>
  <c r="N12058" i="18"/>
  <c r="M12164" i="18"/>
  <c r="N12164" i="18"/>
  <c r="J6691" i="18" l="1"/>
  <c r="K6691" i="18" s="1"/>
  <c r="K6706" i="18" s="1"/>
  <c r="L6652" i="18"/>
  <c r="M15641" i="18"/>
  <c r="N15641" i="18" s="1"/>
  <c r="N15679" i="18"/>
  <c r="K15678" i="18"/>
  <c r="L15678" i="18" s="1"/>
  <c r="E6731" i="18"/>
  <c r="L6731" i="18" s="1"/>
  <c r="E6727" i="18"/>
  <c r="H6727" i="18" s="1"/>
  <c r="H6742" i="18" s="1"/>
  <c r="E6739" i="18"/>
  <c r="E6737" i="18"/>
  <c r="E6728" i="18"/>
  <c r="I6728" i="18" s="1"/>
  <c r="J6728" i="18" s="1"/>
  <c r="E6735" i="18"/>
  <c r="E6732" i="18"/>
  <c r="M6732" i="18" s="1"/>
  <c r="N15619" i="18"/>
  <c r="J15677" i="18"/>
  <c r="K15677" i="18" s="1"/>
  <c r="E6736" i="18"/>
  <c r="E6740" i="18"/>
  <c r="E6729" i="18"/>
  <c r="J6729" i="18" s="1"/>
  <c r="E6733" i="18"/>
  <c r="N6733" i="18" s="1"/>
  <c r="I15676" i="18"/>
  <c r="I15691" i="18" s="1"/>
  <c r="E6738" i="18"/>
  <c r="E6741" i="18"/>
  <c r="E6730" i="18"/>
  <c r="K6730" i="18" s="1"/>
  <c r="E15704" i="18"/>
  <c r="E15700" i="18"/>
  <c r="N15700" i="18" s="1"/>
  <c r="E15702" i="18"/>
  <c r="E15708" i="18"/>
  <c r="K6670" i="18"/>
  <c r="L6655" i="18"/>
  <c r="E15703" i="18"/>
  <c r="E15698" i="18"/>
  <c r="L15698" i="18" s="1"/>
  <c r="E15695" i="18"/>
  <c r="I15695" i="18" s="1"/>
  <c r="E15696" i="18"/>
  <c r="J15696" i="18" s="1"/>
  <c r="E15699" i="18"/>
  <c r="M15699" i="18" s="1"/>
  <c r="N15699" i="18" s="1"/>
  <c r="E15707" i="18"/>
  <c r="E15701" i="18"/>
  <c r="E15697" i="18"/>
  <c r="K15697" i="18" s="1"/>
  <c r="E15705" i="18"/>
  <c r="E15694" i="18"/>
  <c r="H15694" i="18" s="1"/>
  <c r="I15694" i="18" s="1"/>
  <c r="K15659" i="18"/>
  <c r="L15659" i="18" s="1"/>
  <c r="M15659" i="18" s="1"/>
  <c r="I15658" i="18"/>
  <c r="I15673" i="18" s="1"/>
  <c r="M15642" i="18"/>
  <c r="N15642" i="18" s="1"/>
  <c r="N15661" i="18"/>
  <c r="C15746" i="18"/>
  <c r="C15763" i="18" s="1"/>
  <c r="B15746" i="18"/>
  <c r="A15764" i="18"/>
  <c r="M6694" i="18"/>
  <c r="N6694" i="18" s="1"/>
  <c r="M6652" i="18"/>
  <c r="L6675" i="18"/>
  <c r="M6675" i="18" s="1"/>
  <c r="N6715" i="18"/>
  <c r="B6778" i="18"/>
  <c r="G6762" i="18"/>
  <c r="I6761" i="18"/>
  <c r="H6762" i="18"/>
  <c r="I6762" i="18"/>
  <c r="G6761" i="18"/>
  <c r="H6761" i="18"/>
  <c r="J6761" i="18"/>
  <c r="J6762" i="18"/>
  <c r="K6761" i="18"/>
  <c r="K6762" i="18"/>
  <c r="L6762" i="18"/>
  <c r="L6761" i="18"/>
  <c r="M6761" i="18"/>
  <c r="M6762" i="18"/>
  <c r="N6762" i="18"/>
  <c r="N6761" i="18"/>
  <c r="N15568" i="18"/>
  <c r="L6693" i="18"/>
  <c r="K6674" i="18"/>
  <c r="L6674" i="18" s="1"/>
  <c r="M6674" i="18" s="1"/>
  <c r="A6797" i="18"/>
  <c r="C6779" i="18"/>
  <c r="C6796" i="18" s="1"/>
  <c r="B6779" i="18"/>
  <c r="B15745" i="18"/>
  <c r="G15729" i="18"/>
  <c r="H15728" i="18"/>
  <c r="H15729" i="18"/>
  <c r="G15728" i="18"/>
  <c r="I15728" i="18"/>
  <c r="I15729" i="18"/>
  <c r="J15729" i="18"/>
  <c r="J15728" i="18"/>
  <c r="K15728" i="18"/>
  <c r="K15729" i="18"/>
  <c r="L15728" i="18"/>
  <c r="L15729" i="18"/>
  <c r="M15728" i="18"/>
  <c r="M15729" i="18"/>
  <c r="N15729" i="18"/>
  <c r="N15728" i="18"/>
  <c r="M15622" i="18"/>
  <c r="K15637" i="18"/>
  <c r="L6713" i="18"/>
  <c r="K6712" i="18"/>
  <c r="L6712" i="18" s="1"/>
  <c r="H6709" i="18"/>
  <c r="H6724" i="18" s="1"/>
  <c r="E15712" i="18" a="1"/>
  <c r="I6688" i="18"/>
  <c r="K6673" i="18"/>
  <c r="E6745" i="18" a="1"/>
  <c r="M6714" i="18"/>
  <c r="N6714" i="18" s="1"/>
  <c r="J6711" i="18"/>
  <c r="K6711" i="18" s="1"/>
  <c r="L6711" i="18" s="1"/>
  <c r="M6711" i="18" s="1"/>
  <c r="N6711" i="18" s="1"/>
  <c r="K15660" i="18"/>
  <c r="L15660" i="18" s="1"/>
  <c r="J6688" i="18"/>
  <c r="I15655" i="18"/>
  <c r="J15640" i="18"/>
  <c r="K15640" i="18" s="1"/>
  <c r="I6710" i="18"/>
  <c r="J6710" i="18" s="1"/>
  <c r="K6710" i="18" s="1"/>
  <c r="N6598" i="18"/>
  <c r="M6692" i="18"/>
  <c r="N12073" i="18"/>
  <c r="L12073" i="18"/>
  <c r="M12073" i="18"/>
  <c r="J12094" i="18"/>
  <c r="K12094" i="18" s="1"/>
  <c r="K12109" i="18" s="1"/>
  <c r="G12182" i="18"/>
  <c r="L12182" i="18"/>
  <c r="J12182" i="18"/>
  <c r="K12182" i="18"/>
  <c r="H12182" i="18"/>
  <c r="I12182" i="18"/>
  <c r="L12095" i="18"/>
  <c r="M12095" i="18" s="1"/>
  <c r="N12095" i="18" s="1"/>
  <c r="N12136" i="18"/>
  <c r="H12130" i="18"/>
  <c r="H12145" i="18" s="1"/>
  <c r="L12134" i="18"/>
  <c r="M12134" i="18" s="1"/>
  <c r="L12115" i="18"/>
  <c r="J12113" i="18"/>
  <c r="K12113" i="18" s="1"/>
  <c r="K12133" i="18"/>
  <c r="L12133" i="18" s="1"/>
  <c r="J12132" i="18"/>
  <c r="K12132" i="18" s="1"/>
  <c r="M12135" i="18"/>
  <c r="N12135" i="18" s="1"/>
  <c r="N12019" i="18"/>
  <c r="I12131" i="18"/>
  <c r="J12131" i="18" s="1"/>
  <c r="M12114" i="18"/>
  <c r="I12112" i="18"/>
  <c r="E12161" i="18"/>
  <c r="E12160" i="18"/>
  <c r="E12156" i="18"/>
  <c r="E12148" i="18"/>
  <c r="E12153" i="18"/>
  <c r="E12152" i="18"/>
  <c r="E12149" i="18"/>
  <c r="E12162" i="18"/>
  <c r="E12159" i="18"/>
  <c r="E12157" i="18"/>
  <c r="E12155" i="18"/>
  <c r="E12151" i="18"/>
  <c r="E12158" i="18"/>
  <c r="E12150" i="18"/>
  <c r="E12154" i="18"/>
  <c r="M12040" i="18"/>
  <c r="E12166" i="18" a="1"/>
  <c r="M12076" i="18"/>
  <c r="L12091" i="18"/>
  <c r="M12182" i="18"/>
  <c r="N12182" i="18"/>
  <c r="J6706" i="18" l="1"/>
  <c r="L6691" i="18"/>
  <c r="M6691" i="18" s="1"/>
  <c r="M15678" i="18"/>
  <c r="N15678" i="18" s="1"/>
  <c r="M6731" i="18"/>
  <c r="N6731" i="18" s="1"/>
  <c r="L15677" i="18"/>
  <c r="M15677" i="18" s="1"/>
  <c r="K6728" i="18"/>
  <c r="L6728" i="18" s="1"/>
  <c r="J15695" i="18"/>
  <c r="K15695" i="18" s="1"/>
  <c r="I6727" i="18"/>
  <c r="I6742" i="18" s="1"/>
  <c r="L15697" i="18"/>
  <c r="M15697" i="18" s="1"/>
  <c r="N6732" i="18"/>
  <c r="K6729" i="18"/>
  <c r="L6729" i="18" s="1"/>
  <c r="M6729" i="18" s="1"/>
  <c r="J15676" i="18"/>
  <c r="J15658" i="18"/>
  <c r="J15673" i="18" s="1"/>
  <c r="L6670" i="18"/>
  <c r="M6655" i="18"/>
  <c r="M15698" i="18"/>
  <c r="N15698" i="18" s="1"/>
  <c r="N15659" i="18"/>
  <c r="I6709" i="18"/>
  <c r="J6709" i="18" s="1"/>
  <c r="J6724" i="18" s="1"/>
  <c r="M6693" i="18"/>
  <c r="N6693" i="18" s="1"/>
  <c r="N6675" i="18"/>
  <c r="M15660" i="18"/>
  <c r="K15655" i="18"/>
  <c r="L15640" i="18"/>
  <c r="L15655" i="18" s="1"/>
  <c r="I15709" i="18"/>
  <c r="M6712" i="18"/>
  <c r="N6712" i="18" s="1"/>
  <c r="N6691" i="18"/>
  <c r="B6796" i="18"/>
  <c r="G6780" i="18"/>
  <c r="H6779" i="18"/>
  <c r="I6779" i="18"/>
  <c r="H6780" i="18"/>
  <c r="I6780" i="18"/>
  <c r="G6779" i="18"/>
  <c r="J6780" i="18"/>
  <c r="J6779" i="18"/>
  <c r="K6780" i="18"/>
  <c r="K6779" i="18"/>
  <c r="L6779" i="18"/>
  <c r="L6780" i="18"/>
  <c r="M6779" i="18"/>
  <c r="M6780" i="18"/>
  <c r="N6780" i="18"/>
  <c r="N6779" i="18"/>
  <c r="N6692" i="18"/>
  <c r="L6710" i="18"/>
  <c r="E15722" i="18"/>
  <c r="E15721" i="18"/>
  <c r="E15720" i="18"/>
  <c r="E15719" i="18"/>
  <c r="E15718" i="18"/>
  <c r="E15717" i="18"/>
  <c r="E15716" i="18"/>
  <c r="E15715" i="18"/>
  <c r="E15714" i="18"/>
  <c r="E15713" i="18"/>
  <c r="E15712" i="18"/>
  <c r="E15724" i="18"/>
  <c r="E15723" i="18"/>
  <c r="E15725" i="18"/>
  <c r="E15726" i="18"/>
  <c r="M6713" i="18"/>
  <c r="N6713" i="18" s="1"/>
  <c r="B6797" i="18"/>
  <c r="A6815" i="18"/>
  <c r="C6797" i="18"/>
  <c r="C6814" i="18" s="1"/>
  <c r="E6763" i="18" a="1"/>
  <c r="A15782" i="18"/>
  <c r="C15764" i="18"/>
  <c r="C15781" i="18" s="1"/>
  <c r="B15764" i="18"/>
  <c r="L6730" i="18"/>
  <c r="M6730" i="18" s="1"/>
  <c r="N6730" i="18" s="1"/>
  <c r="E6753" i="18"/>
  <c r="E6752" i="18"/>
  <c r="E6751" i="18"/>
  <c r="E6746" i="18"/>
  <c r="E6749" i="18"/>
  <c r="E6748" i="18"/>
  <c r="E6747" i="18"/>
  <c r="E6758" i="18"/>
  <c r="E6745" i="18"/>
  <c r="E6759" i="18"/>
  <c r="E6754" i="18"/>
  <c r="E6757" i="18"/>
  <c r="E6756" i="18"/>
  <c r="E6755" i="18"/>
  <c r="E6750" i="18"/>
  <c r="K6688" i="18"/>
  <c r="J15655" i="18"/>
  <c r="L6673" i="18"/>
  <c r="L6688" i="18" s="1"/>
  <c r="H15709" i="18"/>
  <c r="M15637" i="18"/>
  <c r="N6674" i="18"/>
  <c r="E15730" i="18" a="1"/>
  <c r="N15583" i="18"/>
  <c r="K15696" i="18"/>
  <c r="N15622" i="18"/>
  <c r="N15637" i="18" s="1"/>
  <c r="B15763" i="18"/>
  <c r="G15747" i="18"/>
  <c r="H15747" i="18"/>
  <c r="H15746" i="18"/>
  <c r="I15747" i="18"/>
  <c r="G15746" i="18"/>
  <c r="I15746" i="18"/>
  <c r="J15746" i="18"/>
  <c r="J15747" i="18"/>
  <c r="K15747" i="18"/>
  <c r="K15746" i="18"/>
  <c r="L15747" i="18"/>
  <c r="L15746" i="18"/>
  <c r="M15747" i="18"/>
  <c r="M15746" i="18"/>
  <c r="N15746" i="18"/>
  <c r="N15747" i="18"/>
  <c r="J15694" i="18"/>
  <c r="K15694" i="18" s="1"/>
  <c r="L12094" i="18"/>
  <c r="L12109" i="18" s="1"/>
  <c r="J12109" i="18"/>
  <c r="I12200" i="18"/>
  <c r="K12200" i="18"/>
  <c r="L12200" i="18"/>
  <c r="H12200" i="18"/>
  <c r="J12200" i="18"/>
  <c r="G12200" i="18"/>
  <c r="N12134" i="18"/>
  <c r="I12130" i="18"/>
  <c r="J12130" i="18" s="1"/>
  <c r="K12131" i="18"/>
  <c r="L12131" i="18" s="1"/>
  <c r="M12131" i="18" s="1"/>
  <c r="N12131" i="18" s="1"/>
  <c r="L12113" i="18"/>
  <c r="M12113" i="18" s="1"/>
  <c r="M12055" i="18"/>
  <c r="N12040" i="18"/>
  <c r="K12151" i="18"/>
  <c r="H12148" i="18"/>
  <c r="H12163" i="18" s="1"/>
  <c r="J12112" i="18"/>
  <c r="K12112" i="18" s="1"/>
  <c r="I12127" i="18"/>
  <c r="M12133" i="18"/>
  <c r="N12133" i="18" s="1"/>
  <c r="N12154" i="18"/>
  <c r="I12149" i="18"/>
  <c r="J12149" i="18" s="1"/>
  <c r="K12149" i="18" s="1"/>
  <c r="L12149" i="18" s="1"/>
  <c r="M12149" i="18" s="1"/>
  <c r="L12132" i="18"/>
  <c r="E12171" i="18"/>
  <c r="E12177" i="18"/>
  <c r="E12168" i="18"/>
  <c r="E12174" i="18"/>
  <c r="E12167" i="18"/>
  <c r="E12172" i="18"/>
  <c r="E12180" i="18"/>
  <c r="E12169" i="18"/>
  <c r="E12176" i="18"/>
  <c r="E12175" i="18"/>
  <c r="E12170" i="18"/>
  <c r="E12178" i="18"/>
  <c r="E12173" i="18"/>
  <c r="E12179" i="18"/>
  <c r="E12166" i="18"/>
  <c r="J12150" i="18"/>
  <c r="K12150" i="18" s="1"/>
  <c r="L12152" i="18"/>
  <c r="E12184" i="18" a="1"/>
  <c r="M12091" i="18"/>
  <c r="N12076" i="18"/>
  <c r="N12091" i="18" s="1"/>
  <c r="M12153" i="18"/>
  <c r="N12114" i="18"/>
  <c r="M12115" i="18"/>
  <c r="N12115" i="18" s="1"/>
  <c r="N12200" i="18"/>
  <c r="M12200" i="18"/>
  <c r="L6706" i="18" l="1"/>
  <c r="L15695" i="18"/>
  <c r="M15695" i="18" s="1"/>
  <c r="N15695" i="18" s="1"/>
  <c r="M6728" i="18"/>
  <c r="N6728" i="18" s="1"/>
  <c r="J6727" i="18"/>
  <c r="K6727" i="18" s="1"/>
  <c r="K6742" i="18" s="1"/>
  <c r="N15677" i="18"/>
  <c r="K15676" i="18"/>
  <c r="K15691" i="18" s="1"/>
  <c r="J15691" i="18"/>
  <c r="K15658" i="18"/>
  <c r="L15658" i="18" s="1"/>
  <c r="M15658" i="18" s="1"/>
  <c r="M15673" i="18" s="1"/>
  <c r="K6709" i="18"/>
  <c r="K6724" i="18" s="1"/>
  <c r="M6706" i="18"/>
  <c r="I6724" i="18"/>
  <c r="M6670" i="18"/>
  <c r="N6655" i="18"/>
  <c r="N6670" i="18" s="1"/>
  <c r="M15640" i="18"/>
  <c r="M15655" i="18" s="1"/>
  <c r="N6729" i="18"/>
  <c r="E15744" i="18"/>
  <c r="E15743" i="18"/>
  <c r="E15730" i="18"/>
  <c r="E15741" i="18"/>
  <c r="E15740" i="18"/>
  <c r="E15739" i="18"/>
  <c r="E15742" i="18"/>
  <c r="E15733" i="18"/>
  <c r="E15732" i="18"/>
  <c r="E15731" i="18"/>
  <c r="E15734" i="18"/>
  <c r="E15736" i="18"/>
  <c r="E15735" i="18"/>
  <c r="E15737" i="18"/>
  <c r="E15738" i="18"/>
  <c r="I6746" i="18"/>
  <c r="J6746" i="18" s="1"/>
  <c r="B15781" i="18"/>
  <c r="G15765" i="18"/>
  <c r="H15764" i="18"/>
  <c r="G15764" i="18"/>
  <c r="H15765" i="18"/>
  <c r="I15764" i="18"/>
  <c r="I15765" i="18"/>
  <c r="J15765" i="18"/>
  <c r="J15764" i="18"/>
  <c r="K15764" i="18"/>
  <c r="K15765" i="18"/>
  <c r="L15765" i="18"/>
  <c r="L15764" i="18"/>
  <c r="M15764" i="18"/>
  <c r="M15765" i="18"/>
  <c r="N15765" i="18"/>
  <c r="N15764" i="18"/>
  <c r="E6772" i="18"/>
  <c r="E6771" i="18"/>
  <c r="E6770" i="18"/>
  <c r="E6765" i="18"/>
  <c r="E6768" i="18"/>
  <c r="E6767" i="18"/>
  <c r="E6766" i="18"/>
  <c r="E6777" i="18"/>
  <c r="E6776" i="18"/>
  <c r="E6775" i="18"/>
  <c r="E6774" i="18"/>
  <c r="E6769" i="18"/>
  <c r="E6763" i="18"/>
  <c r="E6773" i="18"/>
  <c r="E6764" i="18"/>
  <c r="J15714" i="18"/>
  <c r="N15718" i="18"/>
  <c r="N15697" i="18"/>
  <c r="M6710" i="18"/>
  <c r="N6710" i="18" s="1"/>
  <c r="L15696" i="18"/>
  <c r="M15696" i="18" s="1"/>
  <c r="H6745" i="18"/>
  <c r="H6760" i="18" s="1"/>
  <c r="L6749" i="18"/>
  <c r="M6749" i="18" s="1"/>
  <c r="B6814" i="18"/>
  <c r="G6798" i="18"/>
  <c r="I6797" i="18"/>
  <c r="H6798" i="18"/>
  <c r="I6798" i="18"/>
  <c r="G6797" i="18"/>
  <c r="H6797" i="18"/>
  <c r="J6798" i="18"/>
  <c r="J6797" i="18"/>
  <c r="K6797" i="18"/>
  <c r="K6798" i="18"/>
  <c r="L6797" i="18"/>
  <c r="L6798" i="18"/>
  <c r="M6797" i="18"/>
  <c r="M6798" i="18"/>
  <c r="N6798" i="18"/>
  <c r="N6797" i="18"/>
  <c r="I15713" i="18"/>
  <c r="M15717" i="18"/>
  <c r="N15717" i="18" s="1"/>
  <c r="E15748" i="18" a="1"/>
  <c r="M6750" i="18"/>
  <c r="N6750" i="18" s="1"/>
  <c r="J6747" i="18"/>
  <c r="N6751" i="18"/>
  <c r="K15715" i="18"/>
  <c r="E6781" i="18" a="1"/>
  <c r="N6706" i="18"/>
  <c r="N15660" i="18"/>
  <c r="K15709" i="18"/>
  <c r="J15709" i="18"/>
  <c r="K6748" i="18"/>
  <c r="C15782" i="18"/>
  <c r="C15799" i="18" s="1"/>
  <c r="B15782" i="18"/>
  <c r="A15800" i="18"/>
  <c r="C6815" i="18"/>
  <c r="C6832" i="18" s="1"/>
  <c r="A6833" i="18"/>
  <c r="B6815" i="18"/>
  <c r="H15712" i="18"/>
  <c r="H15727" i="18" s="1"/>
  <c r="L15716" i="18"/>
  <c r="M15716" i="18" s="1"/>
  <c r="M6673" i="18"/>
  <c r="L15694" i="18"/>
  <c r="M12094" i="18"/>
  <c r="N12094" i="18" s="1"/>
  <c r="N12109" i="18" s="1"/>
  <c r="I12145" i="18"/>
  <c r="G12218" i="18"/>
  <c r="H12218" i="18"/>
  <c r="K12218" i="18"/>
  <c r="J12218" i="18"/>
  <c r="L12218" i="18"/>
  <c r="I12218" i="18"/>
  <c r="N12113" i="18"/>
  <c r="E12202" i="18" a="1"/>
  <c r="J12145" i="18"/>
  <c r="L12150" i="18"/>
  <c r="M12150" i="18" s="1"/>
  <c r="N12150" i="18" s="1"/>
  <c r="N12172" i="18"/>
  <c r="I12148" i="18"/>
  <c r="L12151" i="18"/>
  <c r="M12151" i="18" s="1"/>
  <c r="N12151" i="18" s="1"/>
  <c r="E12197" i="18"/>
  <c r="E12196" i="18"/>
  <c r="E12184" i="18"/>
  <c r="E12194" i="18"/>
  <c r="E12193" i="18"/>
  <c r="E12191" i="18"/>
  <c r="E12198" i="18"/>
  <c r="E12187" i="18"/>
  <c r="E12189" i="18"/>
  <c r="E12186" i="18"/>
  <c r="E12190" i="18"/>
  <c r="E12195" i="18"/>
  <c r="E12185" i="18"/>
  <c r="E12188" i="18"/>
  <c r="E12192" i="18"/>
  <c r="I12167" i="18"/>
  <c r="J12167" i="18" s="1"/>
  <c r="M12171" i="18"/>
  <c r="N12055" i="18"/>
  <c r="N12153" i="18"/>
  <c r="K12130" i="18"/>
  <c r="M12152" i="18"/>
  <c r="K12169" i="18"/>
  <c r="L12169" i="18" s="1"/>
  <c r="M12169" i="18" s="1"/>
  <c r="N12169" i="18" s="1"/>
  <c r="L12112" i="18"/>
  <c r="K12127" i="18"/>
  <c r="M12132" i="18"/>
  <c r="N12132" i="18" s="1"/>
  <c r="N12149" i="18"/>
  <c r="J12127" i="18"/>
  <c r="H12166" i="18"/>
  <c r="H12181" i="18" s="1"/>
  <c r="L12170" i="18"/>
  <c r="J12168" i="18"/>
  <c r="M12218" i="18"/>
  <c r="N12218" i="18"/>
  <c r="L6727" i="18" l="1"/>
  <c r="L6742" i="18" s="1"/>
  <c r="L6709" i="18"/>
  <c r="L6724" i="18" s="1"/>
  <c r="J6742" i="18"/>
  <c r="L15676" i="18"/>
  <c r="L15691" i="18" s="1"/>
  <c r="L15673" i="18"/>
  <c r="K15673" i="18"/>
  <c r="N15658" i="18"/>
  <c r="N15640" i="18"/>
  <c r="L6748" i="18"/>
  <c r="M6748" i="18" s="1"/>
  <c r="N6748" i="18" s="1"/>
  <c r="E6799" i="18" a="1"/>
  <c r="E6811" i="18" s="1"/>
  <c r="L15715" i="18"/>
  <c r="M15715" i="18" s="1"/>
  <c r="N15715" i="18" s="1"/>
  <c r="J15713" i="18"/>
  <c r="L15709" i="18"/>
  <c r="B6832" i="18"/>
  <c r="G6816" i="18"/>
  <c r="H6815" i="18"/>
  <c r="I6816" i="18"/>
  <c r="H6816" i="18"/>
  <c r="G6815" i="18"/>
  <c r="I6815" i="18"/>
  <c r="J6816" i="18"/>
  <c r="J6815" i="18"/>
  <c r="K6816" i="18"/>
  <c r="K6815" i="18"/>
  <c r="L6816" i="18"/>
  <c r="L6815" i="18"/>
  <c r="M6816" i="18"/>
  <c r="M6815" i="18"/>
  <c r="N6816" i="18"/>
  <c r="N6815" i="18"/>
  <c r="J15732" i="18"/>
  <c r="K15732" i="18" s="1"/>
  <c r="K6747" i="18"/>
  <c r="N6749" i="18"/>
  <c r="K15714" i="18"/>
  <c r="L6767" i="18"/>
  <c r="M6767" i="18" s="1"/>
  <c r="I15731" i="18"/>
  <c r="J15731" i="18" s="1"/>
  <c r="H6763" i="18"/>
  <c r="M6768" i="18"/>
  <c r="N6768" i="18" s="1"/>
  <c r="M15735" i="18"/>
  <c r="N15735" i="18" s="1"/>
  <c r="M6688" i="18"/>
  <c r="N6673" i="18"/>
  <c r="N6688" i="18" s="1"/>
  <c r="N15716" i="18"/>
  <c r="I15712" i="18"/>
  <c r="C6833" i="18"/>
  <c r="C6850" i="18" s="1"/>
  <c r="B6833" i="18"/>
  <c r="A6851" i="18"/>
  <c r="B15800" i="18"/>
  <c r="A15818" i="18"/>
  <c r="C15800" i="18"/>
  <c r="C15817" i="18" s="1"/>
  <c r="E6795" i="18"/>
  <c r="E6794" i="18"/>
  <c r="E6793" i="18"/>
  <c r="E6792" i="18"/>
  <c r="E6791" i="18"/>
  <c r="E6790" i="18"/>
  <c r="E6789" i="18"/>
  <c r="E6788" i="18"/>
  <c r="E6787" i="18"/>
  <c r="E6786" i="18"/>
  <c r="E6785" i="18"/>
  <c r="E6784" i="18"/>
  <c r="E6783" i="18"/>
  <c r="E6781" i="18"/>
  <c r="E6782" i="18"/>
  <c r="E15760" i="18"/>
  <c r="E15759" i="18"/>
  <c r="E15758" i="18"/>
  <c r="E15761" i="18"/>
  <c r="E15756" i="18"/>
  <c r="E15755" i="18"/>
  <c r="E15754" i="18"/>
  <c r="E15757" i="18"/>
  <c r="E15752" i="18"/>
  <c r="E15751" i="18"/>
  <c r="E15750" i="18"/>
  <c r="E15753" i="18"/>
  <c r="E15762" i="18"/>
  <c r="E15749" i="18"/>
  <c r="E15748" i="18"/>
  <c r="N6769" i="18"/>
  <c r="J6765" i="18"/>
  <c r="K6765" i="18" s="1"/>
  <c r="L6765" i="18" s="1"/>
  <c r="E15766" i="18" a="1"/>
  <c r="K6746" i="18"/>
  <c r="N15736" i="18"/>
  <c r="K15733" i="18"/>
  <c r="L15733" i="18" s="1"/>
  <c r="M15694" i="18"/>
  <c r="B15799" i="18"/>
  <c r="G15783" i="18"/>
  <c r="H15783" i="18"/>
  <c r="I15782" i="18"/>
  <c r="H15782" i="18"/>
  <c r="I15783" i="18"/>
  <c r="G15782" i="18"/>
  <c r="J15782" i="18"/>
  <c r="J15783" i="18"/>
  <c r="K15782" i="18"/>
  <c r="K15783" i="18"/>
  <c r="L15782" i="18"/>
  <c r="L15783" i="18"/>
  <c r="M15783" i="18"/>
  <c r="M15782" i="18"/>
  <c r="N15783" i="18"/>
  <c r="N15782" i="18"/>
  <c r="N15696" i="18"/>
  <c r="I6745" i="18"/>
  <c r="I6764" i="18"/>
  <c r="K6766" i="18"/>
  <c r="L6766" i="18" s="1"/>
  <c r="L15734" i="18"/>
  <c r="H15730" i="18"/>
  <c r="H15745" i="18" s="1"/>
  <c r="M12109" i="18"/>
  <c r="I12236" i="18"/>
  <c r="J12236" i="18"/>
  <c r="H12236" i="18"/>
  <c r="L12236" i="18"/>
  <c r="K12236" i="18"/>
  <c r="G12236" i="18"/>
  <c r="K12167" i="18"/>
  <c r="L12167" i="18" s="1"/>
  <c r="E12220" i="18" a="1"/>
  <c r="K12168" i="18"/>
  <c r="L12168" i="18" s="1"/>
  <c r="M12168" i="18" s="1"/>
  <c r="L12127" i="18"/>
  <c r="M12112" i="18"/>
  <c r="L12130" i="18"/>
  <c r="M12130" i="18" s="1"/>
  <c r="M12145" i="18" s="1"/>
  <c r="K12145" i="18"/>
  <c r="N12171" i="18"/>
  <c r="L12188" i="18"/>
  <c r="M12188" i="18" s="1"/>
  <c r="N12188" i="18" s="1"/>
  <c r="J12186" i="18"/>
  <c r="N12152" i="18"/>
  <c r="I12185" i="18"/>
  <c r="J12185" i="18" s="1"/>
  <c r="K12185" i="18" s="1"/>
  <c r="M12189" i="18"/>
  <c r="I12163" i="18"/>
  <c r="E12216" i="18"/>
  <c r="E12211" i="18"/>
  <c r="E12210" i="18"/>
  <c r="E12205" i="18"/>
  <c r="E12204" i="18"/>
  <c r="E12203" i="18"/>
  <c r="E12207" i="18"/>
  <c r="E12213" i="18"/>
  <c r="E12214" i="18"/>
  <c r="E12209" i="18"/>
  <c r="E12206" i="18"/>
  <c r="E12202" i="18"/>
  <c r="E12215" i="18"/>
  <c r="E12212" i="18"/>
  <c r="E12208" i="18"/>
  <c r="M12170" i="18"/>
  <c r="K12187" i="18"/>
  <c r="L12187" i="18" s="1"/>
  <c r="J12148" i="18"/>
  <c r="I12166" i="18"/>
  <c r="J12166" i="18" s="1"/>
  <c r="N12190" i="18"/>
  <c r="H12184" i="18"/>
  <c r="H12199" i="18" s="1"/>
  <c r="N12236" i="18"/>
  <c r="M12236" i="18"/>
  <c r="M6727" i="18" l="1"/>
  <c r="M6742" i="18" s="1"/>
  <c r="M6709" i="18"/>
  <c r="M15676" i="18"/>
  <c r="N15655" i="18"/>
  <c r="N15673" i="18"/>
  <c r="E6813" i="18"/>
  <c r="E6805" i="18"/>
  <c r="N6805" i="18" s="1"/>
  <c r="E6801" i="18"/>
  <c r="J6801" i="18" s="1"/>
  <c r="K6801" i="18" s="1"/>
  <c r="E6809" i="18"/>
  <c r="I15730" i="18"/>
  <c r="I15745" i="18" s="1"/>
  <c r="E6812" i="18"/>
  <c r="E6800" i="18"/>
  <c r="I6800" i="18" s="1"/>
  <c r="E6804" i="18"/>
  <c r="M6804" i="18" s="1"/>
  <c r="E6808" i="18"/>
  <c r="K15713" i="18"/>
  <c r="L15713" i="18" s="1"/>
  <c r="M15713" i="18" s="1"/>
  <c r="E6799" i="18"/>
  <c r="H6799" i="18" s="1"/>
  <c r="I6799" i="18" s="1"/>
  <c r="J6799" i="18" s="1"/>
  <c r="E6802" i="18"/>
  <c r="K6802" i="18" s="1"/>
  <c r="E6806" i="18"/>
  <c r="E6810" i="18"/>
  <c r="E6817" i="18" a="1"/>
  <c r="E6831" i="18" s="1"/>
  <c r="E6803" i="18"/>
  <c r="E6807" i="18"/>
  <c r="M6765" i="18"/>
  <c r="N6765" i="18" s="1"/>
  <c r="M15733" i="18"/>
  <c r="N15733" i="18" s="1"/>
  <c r="B6850" i="18"/>
  <c r="G6834" i="18"/>
  <c r="G6833" i="18"/>
  <c r="I6833" i="18"/>
  <c r="H6834" i="18"/>
  <c r="I6834" i="18"/>
  <c r="H6833" i="18"/>
  <c r="J6833" i="18"/>
  <c r="J6834" i="18"/>
  <c r="K6833" i="18"/>
  <c r="K6834" i="18"/>
  <c r="L6834" i="18"/>
  <c r="L6833" i="18"/>
  <c r="M6833" i="18"/>
  <c r="M6834" i="18"/>
  <c r="N6834" i="18"/>
  <c r="N6833" i="18"/>
  <c r="M15734" i="18"/>
  <c r="H15748" i="18"/>
  <c r="H15763" i="18" s="1"/>
  <c r="J15750" i="18"/>
  <c r="K15750" i="18" s="1"/>
  <c r="L15750" i="18" s="1"/>
  <c r="N15754" i="18"/>
  <c r="I6782" i="18"/>
  <c r="J6782" i="18" s="1"/>
  <c r="K6782" i="18" s="1"/>
  <c r="L6782" i="18" s="1"/>
  <c r="M6782" i="18" s="1"/>
  <c r="L6785" i="18"/>
  <c r="M6785" i="18" s="1"/>
  <c r="C15818" i="18"/>
  <c r="C15835" i="18" s="1"/>
  <c r="B15818" i="18"/>
  <c r="A15836" i="18"/>
  <c r="E15771" i="18"/>
  <c r="E15770" i="18"/>
  <c r="E15769" i="18"/>
  <c r="E15772" i="18"/>
  <c r="E15767" i="18"/>
  <c r="E15766" i="18"/>
  <c r="E15768" i="18"/>
  <c r="E15775" i="18"/>
  <c r="E15774" i="18"/>
  <c r="E15773" i="18"/>
  <c r="E15776" i="18"/>
  <c r="E15780" i="18"/>
  <c r="E15779" i="18"/>
  <c r="E15777" i="18"/>
  <c r="E15778" i="18"/>
  <c r="K6784" i="18"/>
  <c r="L6784" i="18" s="1"/>
  <c r="M6784" i="18" s="1"/>
  <c r="M6766" i="18"/>
  <c r="N6766" i="18" s="1"/>
  <c r="J6764" i="18"/>
  <c r="K6764" i="18" s="1"/>
  <c r="E15784" i="18" a="1"/>
  <c r="N15694" i="18"/>
  <c r="M15709" i="18"/>
  <c r="L15714" i="18"/>
  <c r="M15714" i="18" s="1"/>
  <c r="I15749" i="18"/>
  <c r="K15751" i="18"/>
  <c r="L15751" i="18" s="1"/>
  <c r="L6747" i="18"/>
  <c r="M6747" i="18" s="1"/>
  <c r="H6781" i="18"/>
  <c r="H6796" i="18" s="1"/>
  <c r="M6786" i="18"/>
  <c r="B15817" i="18"/>
  <c r="G15801" i="18"/>
  <c r="H15800" i="18"/>
  <c r="G15800" i="18"/>
  <c r="H15801" i="18"/>
  <c r="I15800" i="18"/>
  <c r="I15801" i="18"/>
  <c r="J15801" i="18"/>
  <c r="J15800" i="18"/>
  <c r="K15800" i="18"/>
  <c r="K15801" i="18"/>
  <c r="L15800" i="18"/>
  <c r="L15801" i="18"/>
  <c r="M15800" i="18"/>
  <c r="M15801" i="18"/>
  <c r="N15801" i="18"/>
  <c r="N15800" i="18"/>
  <c r="I15727" i="18"/>
  <c r="J15712" i="18"/>
  <c r="I6763" i="18"/>
  <c r="H6778" i="18"/>
  <c r="J6745" i="18"/>
  <c r="K15731" i="18"/>
  <c r="N6767" i="18"/>
  <c r="M15753" i="18"/>
  <c r="N15753" i="18" s="1"/>
  <c r="I6760" i="18"/>
  <c r="L6746" i="18"/>
  <c r="M6746" i="18" s="1"/>
  <c r="L15752" i="18"/>
  <c r="M15752" i="18" s="1"/>
  <c r="J6783" i="18"/>
  <c r="K6783" i="18" s="1"/>
  <c r="N6787" i="18"/>
  <c r="A6869" i="18"/>
  <c r="C6851" i="18"/>
  <c r="C6868" i="18" s="1"/>
  <c r="B6851" i="18"/>
  <c r="L15732" i="18"/>
  <c r="M15732" i="18" s="1"/>
  <c r="M12167" i="18"/>
  <c r="N12167" i="18" s="1"/>
  <c r="G12254" i="18"/>
  <c r="L12254" i="18"/>
  <c r="J12254" i="18"/>
  <c r="K12254" i="18"/>
  <c r="H12254" i="18"/>
  <c r="I12254" i="18"/>
  <c r="N12130" i="18"/>
  <c r="N12145" i="18" s="1"/>
  <c r="E12238" i="18" a="1"/>
  <c r="E12245" i="18" s="1"/>
  <c r="M12187" i="18"/>
  <c r="L12185" i="18"/>
  <c r="J12204" i="18"/>
  <c r="K12204" i="18" s="1"/>
  <c r="L12204" i="18" s="1"/>
  <c r="N12189" i="18"/>
  <c r="H12202" i="18"/>
  <c r="H12217" i="18" s="1"/>
  <c r="K12205" i="18"/>
  <c r="L12205" i="18" s="1"/>
  <c r="K12166" i="18"/>
  <c r="K12181" i="18" s="1"/>
  <c r="J12181" i="18"/>
  <c r="I12181" i="18"/>
  <c r="N12208" i="18"/>
  <c r="L12206" i="18"/>
  <c r="M12206" i="18" s="1"/>
  <c r="M12207" i="18"/>
  <c r="N12207" i="18" s="1"/>
  <c r="K12186" i="18"/>
  <c r="L12145" i="18"/>
  <c r="N12170" i="18"/>
  <c r="E12234" i="18"/>
  <c r="E12233" i="18"/>
  <c r="E12232" i="18"/>
  <c r="E12231" i="18"/>
  <c r="E12230" i="18"/>
  <c r="E12229" i="18"/>
  <c r="E12224" i="18"/>
  <c r="E12228" i="18"/>
  <c r="E12222" i="18"/>
  <c r="E12221" i="18"/>
  <c r="E12227" i="18"/>
  <c r="E12225" i="18"/>
  <c r="E12223" i="18"/>
  <c r="E12226" i="18"/>
  <c r="E12220" i="18"/>
  <c r="I12184" i="18"/>
  <c r="I12199" i="18" s="1"/>
  <c r="K12148" i="18"/>
  <c r="K12163" i="18" s="1"/>
  <c r="J12163" i="18"/>
  <c r="I12203" i="18"/>
  <c r="J12203" i="18" s="1"/>
  <c r="K12203" i="18" s="1"/>
  <c r="M12127" i="18"/>
  <c r="N12112" i="18"/>
  <c r="N12168" i="18"/>
  <c r="M12254" i="18"/>
  <c r="N12254" i="18"/>
  <c r="N6727" i="18" l="1"/>
  <c r="N6709" i="18"/>
  <c r="M6724" i="18"/>
  <c r="E6826" i="18"/>
  <c r="E6818" i="18"/>
  <c r="I6818" i="18" s="1"/>
  <c r="J6818" i="18" s="1"/>
  <c r="N15676" i="18"/>
  <c r="M15691" i="18"/>
  <c r="E6822" i="18"/>
  <c r="M6822" i="18" s="1"/>
  <c r="N6822" i="18" s="1"/>
  <c r="E6829" i="18"/>
  <c r="E6825" i="18"/>
  <c r="E6819" i="18"/>
  <c r="J6819" i="18" s="1"/>
  <c r="K6819" i="18" s="1"/>
  <c r="L6819" i="18" s="1"/>
  <c r="E6830" i="18"/>
  <c r="E6821" i="18"/>
  <c r="L6821" i="18" s="1"/>
  <c r="M6821" i="18" s="1"/>
  <c r="E6824" i="18"/>
  <c r="E6828" i="18"/>
  <c r="E6817" i="18"/>
  <c r="H6817" i="18" s="1"/>
  <c r="H6832" i="18" s="1"/>
  <c r="E6820" i="18"/>
  <c r="K6820" i="18" s="1"/>
  <c r="E6823" i="18"/>
  <c r="N6823" i="18" s="1"/>
  <c r="E6827" i="18"/>
  <c r="H6814" i="18"/>
  <c r="L6783" i="18"/>
  <c r="M6783" i="18" s="1"/>
  <c r="N6783" i="18" s="1"/>
  <c r="N15752" i="18"/>
  <c r="J15730" i="18"/>
  <c r="J15745" i="18" s="1"/>
  <c r="E15802" i="18" a="1"/>
  <c r="E15806" i="18" s="1"/>
  <c r="M15751" i="18"/>
  <c r="N15751" i="18" s="1"/>
  <c r="N6785" i="18"/>
  <c r="L6803" i="18"/>
  <c r="N15713" i="18"/>
  <c r="N15732" i="18"/>
  <c r="N6747" i="18"/>
  <c r="N6746" i="18"/>
  <c r="B6869" i="18"/>
  <c r="A6887" i="18"/>
  <c r="C6869" i="18"/>
  <c r="C6886" i="18" s="1"/>
  <c r="L6802" i="18"/>
  <c r="M6802" i="18" s="1"/>
  <c r="A15854" i="18"/>
  <c r="C15836" i="18"/>
  <c r="C15853" i="18" s="1"/>
  <c r="B15836" i="18"/>
  <c r="K15712" i="18"/>
  <c r="J15727" i="18"/>
  <c r="N6786" i="18"/>
  <c r="J15749" i="18"/>
  <c r="K15749" i="18" s="1"/>
  <c r="N15709" i="18"/>
  <c r="N15772" i="18"/>
  <c r="B15835" i="18"/>
  <c r="G15819" i="18"/>
  <c r="H15819" i="18"/>
  <c r="I15819" i="18"/>
  <c r="H15818" i="18"/>
  <c r="G15818" i="18"/>
  <c r="I15818" i="18"/>
  <c r="J15818" i="18"/>
  <c r="J15819" i="18"/>
  <c r="K15819" i="18"/>
  <c r="K15818" i="18"/>
  <c r="L15819" i="18"/>
  <c r="L15818" i="18"/>
  <c r="M15819" i="18"/>
  <c r="M15818" i="18"/>
  <c r="N15819" i="18"/>
  <c r="N15818" i="18"/>
  <c r="N6782" i="18"/>
  <c r="M15750" i="18"/>
  <c r="N15750" i="18" s="1"/>
  <c r="I6814" i="18"/>
  <c r="J6760" i="18"/>
  <c r="K6745" i="18"/>
  <c r="L6801" i="18"/>
  <c r="M6801" i="18" s="1"/>
  <c r="I15767" i="18"/>
  <c r="J15767" i="18" s="1"/>
  <c r="B6868" i="18"/>
  <c r="G6852" i="18"/>
  <c r="H6851" i="18"/>
  <c r="G6851" i="18"/>
  <c r="I6852" i="18"/>
  <c r="H6852" i="18"/>
  <c r="I6851" i="18"/>
  <c r="J6852" i="18"/>
  <c r="J6851" i="18"/>
  <c r="K6852" i="18"/>
  <c r="K6851" i="18"/>
  <c r="L6852" i="18"/>
  <c r="L6851" i="18"/>
  <c r="M6852" i="18"/>
  <c r="M6851" i="18"/>
  <c r="N6851" i="18"/>
  <c r="N6852" i="18"/>
  <c r="J6800" i="18"/>
  <c r="K6800" i="18" s="1"/>
  <c r="L6800" i="18" s="1"/>
  <c r="E15786" i="18"/>
  <c r="E15785" i="18"/>
  <c r="E15784" i="18"/>
  <c r="E15798" i="18"/>
  <c r="E15797" i="18"/>
  <c r="E15796" i="18"/>
  <c r="E15791" i="18"/>
  <c r="E15794" i="18"/>
  <c r="E15793" i="18"/>
  <c r="E15792" i="18"/>
  <c r="E15787" i="18"/>
  <c r="E15789" i="18"/>
  <c r="E15788" i="18"/>
  <c r="E15790" i="18"/>
  <c r="E15795" i="18"/>
  <c r="L6764" i="18"/>
  <c r="N15714" i="18"/>
  <c r="N6784" i="18"/>
  <c r="J15768" i="18"/>
  <c r="K15768" i="18" s="1"/>
  <c r="K15769" i="18"/>
  <c r="L15769" i="18" s="1"/>
  <c r="N15734" i="18"/>
  <c r="M15771" i="18"/>
  <c r="N15771" i="18" s="1"/>
  <c r="K6799" i="18"/>
  <c r="L15731" i="18"/>
  <c r="M15731" i="18" s="1"/>
  <c r="I6778" i="18"/>
  <c r="J6763" i="18"/>
  <c r="I6781" i="18"/>
  <c r="J6781" i="18" s="1"/>
  <c r="J6796" i="18" s="1"/>
  <c r="H15766" i="18"/>
  <c r="H15781" i="18" s="1"/>
  <c r="L15770" i="18"/>
  <c r="N6804" i="18"/>
  <c r="I15748" i="18"/>
  <c r="E6835" i="18" a="1"/>
  <c r="E12242" i="18"/>
  <c r="L12242" i="18" s="1"/>
  <c r="M12242" i="18" s="1"/>
  <c r="N12242" i="18" s="1"/>
  <c r="E12246" i="18"/>
  <c r="E12247" i="18"/>
  <c r="E12251" i="18"/>
  <c r="E12244" i="18"/>
  <c r="N12244" i="18" s="1"/>
  <c r="E12238" i="18"/>
  <c r="H12238" i="18" s="1"/>
  <c r="H12253" i="18" s="1"/>
  <c r="E12249" i="18"/>
  <c r="E12240" i="18"/>
  <c r="J12240" i="18" s="1"/>
  <c r="K12240" i="18" s="1"/>
  <c r="E12252" i="18"/>
  <c r="E12241" i="18"/>
  <c r="K12241" i="18" s="1"/>
  <c r="E12239" i="18"/>
  <c r="I12239" i="18" s="1"/>
  <c r="E12243" i="18"/>
  <c r="M12243" i="18" s="1"/>
  <c r="N12243" i="18" s="1"/>
  <c r="I12272" i="18"/>
  <c r="K12272" i="18"/>
  <c r="L12272" i="18"/>
  <c r="E12250" i="18"/>
  <c r="E12248" i="18"/>
  <c r="H12272" i="18"/>
  <c r="J12272" i="18"/>
  <c r="G12272" i="18"/>
  <c r="N12187" i="18"/>
  <c r="L12148" i="18"/>
  <c r="L12163" i="18" s="1"/>
  <c r="L12166" i="18"/>
  <c r="N12206" i="18"/>
  <c r="M12204" i="18"/>
  <c r="N12204" i="18" s="1"/>
  <c r="L12203" i="18"/>
  <c r="K12223" i="18"/>
  <c r="L12223" i="18" s="1"/>
  <c r="M12223" i="18" s="1"/>
  <c r="J12222" i="18"/>
  <c r="J12184" i="18"/>
  <c r="L12186" i="18"/>
  <c r="M12185" i="18"/>
  <c r="E12256" i="18" a="1"/>
  <c r="M12225" i="18"/>
  <c r="N12225" i="18" s="1"/>
  <c r="M12205" i="18"/>
  <c r="I12202" i="18"/>
  <c r="J12202" i="18" s="1"/>
  <c r="J12217" i="18" s="1"/>
  <c r="N12127" i="18"/>
  <c r="H12220" i="18"/>
  <c r="H12235" i="18" s="1"/>
  <c r="L12224" i="18"/>
  <c r="M12224" i="18" s="1"/>
  <c r="N12226" i="18"/>
  <c r="I12221" i="18"/>
  <c r="N12272" i="18"/>
  <c r="M12272" i="18"/>
  <c r="N6742" i="18" l="1"/>
  <c r="N6724" i="18"/>
  <c r="M6819" i="18"/>
  <c r="N6819" i="18" s="1"/>
  <c r="K6818" i="18"/>
  <c r="L6818" i="18" s="1"/>
  <c r="N6821" i="18"/>
  <c r="K15730" i="18"/>
  <c r="K15745" i="18" s="1"/>
  <c r="N15691" i="18"/>
  <c r="I6817" i="18"/>
  <c r="I6832" i="18" s="1"/>
  <c r="N15731" i="18"/>
  <c r="E15803" i="18"/>
  <c r="I15803" i="18" s="1"/>
  <c r="E15809" i="18"/>
  <c r="E15813" i="18"/>
  <c r="K15767" i="18"/>
  <c r="L15767" i="18" s="1"/>
  <c r="M15767" i="18" s="1"/>
  <c r="N15767" i="18" s="1"/>
  <c r="E15816" i="18"/>
  <c r="J6814" i="18"/>
  <c r="M6803" i="18"/>
  <c r="N6803" i="18" s="1"/>
  <c r="E15814" i="18"/>
  <c r="E15810" i="18"/>
  <c r="E15807" i="18"/>
  <c r="M15807" i="18" s="1"/>
  <c r="E15811" i="18"/>
  <c r="E15805" i="18"/>
  <c r="E15815" i="18"/>
  <c r="E15808" i="18"/>
  <c r="N15808" i="18" s="1"/>
  <c r="E15812" i="18"/>
  <c r="E15804" i="18"/>
  <c r="J15804" i="18" s="1"/>
  <c r="K15804" i="18" s="1"/>
  <c r="E15802" i="18"/>
  <c r="H15802" i="18" s="1"/>
  <c r="L15749" i="18"/>
  <c r="M15749" i="18" s="1"/>
  <c r="N15749" i="18" s="1"/>
  <c r="N6801" i="18"/>
  <c r="L6820" i="18"/>
  <c r="M6820" i="18" s="1"/>
  <c r="K6814" i="18"/>
  <c r="A15872" i="18"/>
  <c r="C15854" i="18"/>
  <c r="C15871" i="18" s="1"/>
  <c r="B15854" i="18"/>
  <c r="I15763" i="18"/>
  <c r="I6796" i="18"/>
  <c r="K6763" i="18"/>
  <c r="L6763" i="18" s="1"/>
  <c r="L6778" i="18" s="1"/>
  <c r="J6778" i="18"/>
  <c r="M15769" i="18"/>
  <c r="K15787" i="18"/>
  <c r="L15787" i="18" s="1"/>
  <c r="H15784" i="18"/>
  <c r="H15799" i="18" s="1"/>
  <c r="E6853" i="18" a="1"/>
  <c r="J15748" i="18"/>
  <c r="K15748" i="18" s="1"/>
  <c r="K15763" i="18" s="1"/>
  <c r="E15820" i="18" a="1"/>
  <c r="K15727" i="18"/>
  <c r="L15712" i="18"/>
  <c r="K6760" i="18"/>
  <c r="L6745" i="18"/>
  <c r="E6848" i="18"/>
  <c r="E6847" i="18"/>
  <c r="E6846" i="18"/>
  <c r="E6849" i="18"/>
  <c r="E6844" i="18"/>
  <c r="E6843" i="18"/>
  <c r="E6842" i="18"/>
  <c r="E6845" i="18"/>
  <c r="E6836" i="18"/>
  <c r="E6835" i="18"/>
  <c r="E6837" i="18"/>
  <c r="E6839" i="18"/>
  <c r="E6838" i="18"/>
  <c r="E6841" i="18"/>
  <c r="E6840" i="18"/>
  <c r="M15770" i="18"/>
  <c r="L15768" i="18"/>
  <c r="M15768" i="18" s="1"/>
  <c r="N15768" i="18" s="1"/>
  <c r="N15790" i="18"/>
  <c r="I15785" i="18"/>
  <c r="M6800" i="18"/>
  <c r="L6799" i="18"/>
  <c r="L15806" i="18"/>
  <c r="M15806" i="18" s="1"/>
  <c r="B15853" i="18"/>
  <c r="G15837" i="18"/>
  <c r="H15836" i="18"/>
  <c r="H15837" i="18"/>
  <c r="I15836" i="18"/>
  <c r="I15837" i="18"/>
  <c r="G15836" i="18"/>
  <c r="J15837" i="18"/>
  <c r="J15836" i="18"/>
  <c r="K15836" i="18"/>
  <c r="K15837" i="18"/>
  <c r="L15837" i="18"/>
  <c r="L15836" i="18"/>
  <c r="M15836" i="18"/>
  <c r="M15837" i="18"/>
  <c r="N15837" i="18"/>
  <c r="N15836" i="18"/>
  <c r="M15789" i="18"/>
  <c r="B6886" i="18"/>
  <c r="G6870" i="18"/>
  <c r="I6869" i="18"/>
  <c r="G6869" i="18"/>
  <c r="H6870" i="18"/>
  <c r="I6870" i="18"/>
  <c r="H6869" i="18"/>
  <c r="J6869" i="18"/>
  <c r="J6870" i="18"/>
  <c r="K6869" i="18"/>
  <c r="K6870" i="18"/>
  <c r="L6869" i="18"/>
  <c r="L6870" i="18"/>
  <c r="M6869" i="18"/>
  <c r="M6870" i="18"/>
  <c r="N6870" i="18"/>
  <c r="N6869" i="18"/>
  <c r="I15766" i="18"/>
  <c r="J15766" i="18" s="1"/>
  <c r="J15781" i="18" s="1"/>
  <c r="L15788" i="18"/>
  <c r="M15788" i="18" s="1"/>
  <c r="J15786" i="18"/>
  <c r="K15786" i="18" s="1"/>
  <c r="K6781" i="18"/>
  <c r="N6802" i="18"/>
  <c r="C6887" i="18"/>
  <c r="C6904" i="18" s="1"/>
  <c r="B6887" i="18"/>
  <c r="A6905" i="18"/>
  <c r="M6764" i="18"/>
  <c r="N6764" i="18" s="1"/>
  <c r="J12290" i="18"/>
  <c r="K12290" i="18"/>
  <c r="M12148" i="18"/>
  <c r="M12163" i="18" s="1"/>
  <c r="G12290" i="18"/>
  <c r="H12290" i="18"/>
  <c r="L12290" i="18"/>
  <c r="I12290" i="18"/>
  <c r="I12220" i="18"/>
  <c r="J12220" i="18" s="1"/>
  <c r="E12274" i="18" a="1"/>
  <c r="E12288" i="18" s="1"/>
  <c r="K12222" i="18"/>
  <c r="L12222" i="18" s="1"/>
  <c r="K12202" i="18"/>
  <c r="K12217" i="18" s="1"/>
  <c r="L12241" i="18"/>
  <c r="M12241" i="18" s="1"/>
  <c r="L12181" i="18"/>
  <c r="M12166" i="18"/>
  <c r="N12166" i="18" s="1"/>
  <c r="L12240" i="18"/>
  <c r="M12240" i="18" s="1"/>
  <c r="N12240" i="18" s="1"/>
  <c r="M12186" i="18"/>
  <c r="N12186" i="18" s="1"/>
  <c r="J12199" i="18"/>
  <c r="K12184" i="18"/>
  <c r="M12203" i="18"/>
  <c r="J12221" i="18"/>
  <c r="K12221" i="18" s="1"/>
  <c r="I12238" i="18"/>
  <c r="N12224" i="18"/>
  <c r="I12217" i="18"/>
  <c r="J12239" i="18"/>
  <c r="N12185" i="18"/>
  <c r="N12205" i="18"/>
  <c r="E12257" i="18"/>
  <c r="E12256" i="18"/>
  <c r="E12258" i="18"/>
  <c r="E12269" i="18"/>
  <c r="E12268" i="18"/>
  <c r="E12270" i="18"/>
  <c r="E12261" i="18"/>
  <c r="E12260" i="18"/>
  <c r="E12266" i="18"/>
  <c r="E12262" i="18"/>
  <c r="E12267" i="18"/>
  <c r="E12259" i="18"/>
  <c r="E12263" i="18"/>
  <c r="E12264" i="18"/>
  <c r="E12265" i="18"/>
  <c r="N12223" i="18"/>
  <c r="M12290" i="18"/>
  <c r="N12290" i="18"/>
  <c r="M6818" i="18" l="1"/>
  <c r="N6818" i="18" s="1"/>
  <c r="L15730" i="18"/>
  <c r="M15730" i="18" s="1"/>
  <c r="M15745" i="18" s="1"/>
  <c r="J6817" i="18"/>
  <c r="J6832" i="18" s="1"/>
  <c r="N15807" i="18"/>
  <c r="J15803" i="18"/>
  <c r="K15803" i="18" s="1"/>
  <c r="N6820" i="18"/>
  <c r="E15838" i="18" a="1"/>
  <c r="E15851" i="18" s="1"/>
  <c r="I15784" i="18"/>
  <c r="J15784" i="18" s="1"/>
  <c r="K15805" i="18"/>
  <c r="M15787" i="18"/>
  <c r="N15787" i="18" s="1"/>
  <c r="L15804" i="18"/>
  <c r="M15804" i="18" s="1"/>
  <c r="N15804" i="18" s="1"/>
  <c r="L6814" i="18"/>
  <c r="L6760" i="18"/>
  <c r="M6745" i="18"/>
  <c r="L15786" i="18"/>
  <c r="M15786" i="18" s="1"/>
  <c r="E6871" i="18" a="1"/>
  <c r="J15785" i="18"/>
  <c r="K15785" i="18" s="1"/>
  <c r="N15770" i="18"/>
  <c r="K6838" i="18"/>
  <c r="I6836" i="18"/>
  <c r="J6836" i="18" s="1"/>
  <c r="K6836" i="18" s="1"/>
  <c r="L6781" i="18"/>
  <c r="J15763" i="18"/>
  <c r="E6859" i="18"/>
  <c r="E6858" i="18"/>
  <c r="E6857" i="18"/>
  <c r="E6864" i="18"/>
  <c r="E6855" i="18"/>
  <c r="E6854" i="18"/>
  <c r="E6853" i="18"/>
  <c r="E6867" i="18"/>
  <c r="E6866" i="18"/>
  <c r="E6865" i="18"/>
  <c r="E6860" i="18"/>
  <c r="E6863" i="18"/>
  <c r="E6862" i="18"/>
  <c r="E6856" i="18"/>
  <c r="E6861" i="18"/>
  <c r="N6800" i="18"/>
  <c r="N15769" i="18"/>
  <c r="B15872" i="18"/>
  <c r="A15890" i="18"/>
  <c r="C15872" i="18"/>
  <c r="C15889" i="18" s="1"/>
  <c r="M6799" i="18"/>
  <c r="M6814" i="18" s="1"/>
  <c r="L15727" i="18"/>
  <c r="B6905" i="18"/>
  <c r="A6923" i="18"/>
  <c r="C6905" i="18"/>
  <c r="C6922" i="18" s="1"/>
  <c r="N15788" i="18"/>
  <c r="M6763" i="18"/>
  <c r="N6763" i="18" s="1"/>
  <c r="I15781" i="18"/>
  <c r="K15766" i="18"/>
  <c r="L15766" i="18" s="1"/>
  <c r="L15781" i="18" s="1"/>
  <c r="L15748" i="18"/>
  <c r="L15763" i="18" s="1"/>
  <c r="N15789" i="18"/>
  <c r="L6839" i="18"/>
  <c r="M6839" i="18" s="1"/>
  <c r="N6839" i="18" s="1"/>
  <c r="N15806" i="18"/>
  <c r="N6841" i="18"/>
  <c r="H6835" i="18"/>
  <c r="H6850" i="18" s="1"/>
  <c r="B6904" i="18"/>
  <c r="G6888" i="18"/>
  <c r="G6887" i="18"/>
  <c r="H6887" i="18"/>
  <c r="I6887" i="18"/>
  <c r="H6888" i="18"/>
  <c r="I6888" i="18"/>
  <c r="J6888" i="18"/>
  <c r="J6887" i="18"/>
  <c r="K6888" i="18"/>
  <c r="K6887" i="18"/>
  <c r="L6888" i="18"/>
  <c r="L6887" i="18"/>
  <c r="M6888" i="18"/>
  <c r="M6887" i="18"/>
  <c r="N6887" i="18"/>
  <c r="N6888" i="18"/>
  <c r="K6796" i="18"/>
  <c r="H15817" i="18"/>
  <c r="I15802" i="18"/>
  <c r="M6840" i="18"/>
  <c r="N6840" i="18" s="1"/>
  <c r="J6837" i="18"/>
  <c r="K6837" i="18" s="1"/>
  <c r="M15712" i="18"/>
  <c r="M15727" i="18" s="1"/>
  <c r="E15824" i="18"/>
  <c r="E15823" i="18"/>
  <c r="E15822" i="18"/>
  <c r="E15833" i="18"/>
  <c r="E15820" i="18"/>
  <c r="E15834" i="18"/>
  <c r="E15829" i="18"/>
  <c r="E15832" i="18"/>
  <c r="E15831" i="18"/>
  <c r="E15830" i="18"/>
  <c r="E15825" i="18"/>
  <c r="E15827" i="18"/>
  <c r="E15826" i="18"/>
  <c r="E15828" i="18"/>
  <c r="E15821" i="18"/>
  <c r="K6778" i="18"/>
  <c r="B15871" i="18"/>
  <c r="G15855" i="18"/>
  <c r="H15855" i="18"/>
  <c r="I15855" i="18"/>
  <c r="G15854" i="18"/>
  <c r="H15854" i="18"/>
  <c r="I15854" i="18"/>
  <c r="J15854" i="18"/>
  <c r="J15855" i="18"/>
  <c r="K15855" i="18"/>
  <c r="K15854" i="18"/>
  <c r="L15854" i="18"/>
  <c r="L15855" i="18"/>
  <c r="M15854" i="18"/>
  <c r="M15855" i="18"/>
  <c r="N15855" i="18"/>
  <c r="N15854" i="18"/>
  <c r="L12221" i="18"/>
  <c r="M12221" i="18" s="1"/>
  <c r="N12148" i="18"/>
  <c r="N12163" i="18" s="1"/>
  <c r="E12285" i="18"/>
  <c r="E12275" i="18"/>
  <c r="I12275" i="18" s="1"/>
  <c r="J12275" i="18" s="1"/>
  <c r="E12276" i="18"/>
  <c r="J12276" i="18" s="1"/>
  <c r="E12281" i="18"/>
  <c r="E12287" i="18"/>
  <c r="E12279" i="18"/>
  <c r="M12279" i="18" s="1"/>
  <c r="N12279" i="18" s="1"/>
  <c r="E12274" i="18"/>
  <c r="H12274" i="18" s="1"/>
  <c r="H12289" i="18" s="1"/>
  <c r="E12284" i="18"/>
  <c r="I12235" i="18"/>
  <c r="E12277" i="18"/>
  <c r="K12277" i="18" s="1"/>
  <c r="E12286" i="18"/>
  <c r="E12278" i="18"/>
  <c r="L12278" i="18" s="1"/>
  <c r="E12282" i="18"/>
  <c r="E12280" i="18"/>
  <c r="N12280" i="18" s="1"/>
  <c r="E12283" i="18"/>
  <c r="K12308" i="18"/>
  <c r="L12308" i="18"/>
  <c r="G12308" i="18"/>
  <c r="J12308" i="18"/>
  <c r="I12308" i="18"/>
  <c r="H12308" i="18"/>
  <c r="K12220" i="18"/>
  <c r="L12220" i="18" s="1"/>
  <c r="J12235" i="18"/>
  <c r="N12181" i="18"/>
  <c r="N12241" i="18"/>
  <c r="M12222" i="18"/>
  <c r="L12202" i="18"/>
  <c r="N12203" i="18"/>
  <c r="M12181" i="18"/>
  <c r="E12292" i="18" a="1"/>
  <c r="K12239" i="18"/>
  <c r="K12199" i="18"/>
  <c r="L12184" i="18"/>
  <c r="L12199" i="18" s="1"/>
  <c r="J12238" i="18"/>
  <c r="K12259" i="18"/>
  <c r="L12259" i="18" s="1"/>
  <c r="M12259" i="18" s="1"/>
  <c r="L12260" i="18"/>
  <c r="M12260" i="18" s="1"/>
  <c r="M12261" i="18"/>
  <c r="N12261" i="18" s="1"/>
  <c r="J12258" i="18"/>
  <c r="N12262" i="18"/>
  <c r="H12256" i="18"/>
  <c r="H12271" i="18" s="1"/>
  <c r="I12257" i="18"/>
  <c r="J12257" i="18" s="1"/>
  <c r="I12253" i="18"/>
  <c r="M12308" i="18"/>
  <c r="N12308" i="18"/>
  <c r="K6817" i="18" l="1"/>
  <c r="L6817" i="18" s="1"/>
  <c r="M6817" i="18" s="1"/>
  <c r="N15730" i="18"/>
  <c r="I15799" i="18"/>
  <c r="L15745" i="18"/>
  <c r="K15784" i="18"/>
  <c r="L15784" i="18" s="1"/>
  <c r="E15838" i="18"/>
  <c r="H15838" i="18" s="1"/>
  <c r="E15849" i="18"/>
  <c r="L15803" i="18"/>
  <c r="M15803" i="18" s="1"/>
  <c r="E15841" i="18"/>
  <c r="K15841" i="18" s="1"/>
  <c r="L15841" i="18" s="1"/>
  <c r="E15847" i="18"/>
  <c r="M15748" i="18"/>
  <c r="N6778" i="18"/>
  <c r="I6835" i="18"/>
  <c r="E15840" i="18"/>
  <c r="J15840" i="18" s="1"/>
  <c r="E15852" i="18"/>
  <c r="E15844" i="18"/>
  <c r="N15844" i="18" s="1"/>
  <c r="E15848" i="18"/>
  <c r="L6837" i="18"/>
  <c r="M6837" i="18" s="1"/>
  <c r="N6837" i="18" s="1"/>
  <c r="E15845" i="18"/>
  <c r="E15842" i="18"/>
  <c r="L15842" i="18" s="1"/>
  <c r="M15842" i="18" s="1"/>
  <c r="E15850" i="18"/>
  <c r="E15839" i="18"/>
  <c r="I15839" i="18" s="1"/>
  <c r="E15846" i="18"/>
  <c r="E15843" i="18"/>
  <c r="M15843" i="18" s="1"/>
  <c r="N15843" i="18" s="1"/>
  <c r="L15805" i="18"/>
  <c r="M15805" i="18" s="1"/>
  <c r="N15805" i="18" s="1"/>
  <c r="L6836" i="18"/>
  <c r="M6836" i="18" s="1"/>
  <c r="N6836" i="18" s="1"/>
  <c r="B15889" i="18"/>
  <c r="G15873" i="18"/>
  <c r="H15872" i="18"/>
  <c r="H15873" i="18"/>
  <c r="G15872" i="18"/>
  <c r="I15872" i="18"/>
  <c r="I15873" i="18"/>
  <c r="J15872" i="18"/>
  <c r="J15873" i="18"/>
  <c r="K15872" i="18"/>
  <c r="K15873" i="18"/>
  <c r="L15872" i="18"/>
  <c r="L15873" i="18"/>
  <c r="M15872" i="18"/>
  <c r="M15873" i="18"/>
  <c r="N15873" i="18"/>
  <c r="N15872" i="18"/>
  <c r="E15856" i="18" a="1"/>
  <c r="I15821" i="18"/>
  <c r="J15821" i="18" s="1"/>
  <c r="M15825" i="18"/>
  <c r="N15825" i="18" s="1"/>
  <c r="J15822" i="18"/>
  <c r="K15822" i="18" s="1"/>
  <c r="L15822" i="18" s="1"/>
  <c r="M6778" i="18"/>
  <c r="L6838" i="18"/>
  <c r="M6838" i="18" s="1"/>
  <c r="J15799" i="18"/>
  <c r="N15786" i="18"/>
  <c r="I15817" i="18"/>
  <c r="J6855" i="18"/>
  <c r="K6855" i="18" s="1"/>
  <c r="N6859" i="18"/>
  <c r="K15823" i="18"/>
  <c r="L15823" i="18" s="1"/>
  <c r="J15802" i="18"/>
  <c r="N6799" i="18"/>
  <c r="H6853" i="18"/>
  <c r="H6868" i="18" s="1"/>
  <c r="L6857" i="18"/>
  <c r="E6882" i="18"/>
  <c r="E6881" i="18"/>
  <c r="E6880" i="18"/>
  <c r="E6875" i="18"/>
  <c r="E6878" i="18"/>
  <c r="E6877" i="18"/>
  <c r="E6876" i="18"/>
  <c r="E6871" i="18"/>
  <c r="E6874" i="18"/>
  <c r="E6873" i="18"/>
  <c r="E6872" i="18"/>
  <c r="E6883" i="18"/>
  <c r="E6879" i="18"/>
  <c r="E6884" i="18"/>
  <c r="E6885" i="18"/>
  <c r="M6760" i="18"/>
  <c r="N6745" i="18"/>
  <c r="B6922" i="18"/>
  <c r="G6906" i="18"/>
  <c r="I6905" i="18"/>
  <c r="H6905" i="18"/>
  <c r="G6905" i="18"/>
  <c r="I6906" i="18"/>
  <c r="H6906" i="18"/>
  <c r="J6906" i="18"/>
  <c r="J6905" i="18"/>
  <c r="K6905" i="18"/>
  <c r="K6906" i="18"/>
  <c r="L6906" i="18"/>
  <c r="L6905" i="18"/>
  <c r="M6905" i="18"/>
  <c r="M6906" i="18"/>
  <c r="N6906" i="18"/>
  <c r="N6905" i="18"/>
  <c r="M6781" i="18"/>
  <c r="M6796" i="18" s="1"/>
  <c r="L6796" i="18"/>
  <c r="L15785" i="18"/>
  <c r="M15785" i="18" s="1"/>
  <c r="N15826" i="18"/>
  <c r="H15820" i="18"/>
  <c r="H15835" i="18" s="1"/>
  <c r="L15824" i="18"/>
  <c r="E6889" i="18" a="1"/>
  <c r="K15781" i="18"/>
  <c r="M15766" i="18"/>
  <c r="C6923" i="18"/>
  <c r="C6940" i="18" s="1"/>
  <c r="B6923" i="18"/>
  <c r="A6941" i="18"/>
  <c r="N15712" i="18"/>
  <c r="A15908" i="18"/>
  <c r="C15890" i="18"/>
  <c r="C15907" i="18" s="1"/>
  <c r="B15890" i="18"/>
  <c r="K6856" i="18"/>
  <c r="L6856" i="18" s="1"/>
  <c r="I6854" i="18"/>
  <c r="J6854" i="18" s="1"/>
  <c r="M6858" i="18"/>
  <c r="N6858" i="18" s="1"/>
  <c r="N12221" i="18"/>
  <c r="L12235" i="18"/>
  <c r="M12220" i="18"/>
  <c r="N12220" i="18" s="1"/>
  <c r="K12235" i="18"/>
  <c r="M12184" i="18"/>
  <c r="M12199" i="18" s="1"/>
  <c r="H12326" i="18"/>
  <c r="J12326" i="18"/>
  <c r="L12326" i="18"/>
  <c r="I12326" i="18"/>
  <c r="G12326" i="18"/>
  <c r="K12326" i="18"/>
  <c r="K12257" i="18"/>
  <c r="L12257" i="18" s="1"/>
  <c r="L12277" i="18"/>
  <c r="K12275" i="18"/>
  <c r="L12275" i="18" s="1"/>
  <c r="M12202" i="18"/>
  <c r="L12217" i="18"/>
  <c r="N12222" i="18"/>
  <c r="M12278" i="18"/>
  <c r="N12278" i="18" s="1"/>
  <c r="I12256" i="18"/>
  <c r="J12256" i="18" s="1"/>
  <c r="K12276" i="18"/>
  <c r="K12258" i="18"/>
  <c r="L12258" i="18" s="1"/>
  <c r="M12258" i="18" s="1"/>
  <c r="N12260" i="18"/>
  <c r="N12259" i="18"/>
  <c r="E12292" i="18"/>
  <c r="E12305" i="18"/>
  <c r="E12293" i="18"/>
  <c r="E12304" i="18"/>
  <c r="E12303" i="18"/>
  <c r="E12297" i="18"/>
  <c r="E12301" i="18"/>
  <c r="E12300" i="18"/>
  <c r="E12302" i="18"/>
  <c r="E12299" i="18"/>
  <c r="E12306" i="18"/>
  <c r="E12295" i="18"/>
  <c r="E12296" i="18"/>
  <c r="E12294" i="18"/>
  <c r="E12298" i="18"/>
  <c r="I12274" i="18"/>
  <c r="J12274" i="18" s="1"/>
  <c r="J12289" i="18" s="1"/>
  <c r="E12310" i="18" a="1"/>
  <c r="J12253" i="18"/>
  <c r="K12238" i="18"/>
  <c r="L12238" i="18" s="1"/>
  <c r="L12239" i="18"/>
  <c r="M12239" i="18" s="1"/>
  <c r="N12239" i="18" s="1"/>
  <c r="M12326" i="18"/>
  <c r="N12326" i="18"/>
  <c r="K15799" i="18" l="1"/>
  <c r="K6832" i="18"/>
  <c r="N15745" i="18"/>
  <c r="M6832" i="18"/>
  <c r="K15821" i="18"/>
  <c r="L15821" i="18" s="1"/>
  <c r="N6817" i="18"/>
  <c r="N6832" i="18" s="1"/>
  <c r="L6832" i="18"/>
  <c r="N15803" i="18"/>
  <c r="E15874" i="18" a="1"/>
  <c r="E15877" i="18" s="1"/>
  <c r="M15841" i="18"/>
  <c r="I15820" i="18"/>
  <c r="I15835" i="18" s="1"/>
  <c r="N15842" i="18"/>
  <c r="I6853" i="18"/>
  <c r="I6868" i="18" s="1"/>
  <c r="M15763" i="18"/>
  <c r="N15748" i="18"/>
  <c r="N15785" i="18"/>
  <c r="J15839" i="18"/>
  <c r="K15839" i="18" s="1"/>
  <c r="M15784" i="18"/>
  <c r="M15799" i="18" s="1"/>
  <c r="M15823" i="18"/>
  <c r="N15823" i="18" s="1"/>
  <c r="I6850" i="18"/>
  <c r="J6835" i="18"/>
  <c r="B15907" i="18"/>
  <c r="G15891" i="18"/>
  <c r="H15891" i="18"/>
  <c r="H15890" i="18"/>
  <c r="I15891" i="18"/>
  <c r="G15890" i="18"/>
  <c r="I15890" i="18"/>
  <c r="J15890" i="18"/>
  <c r="J15891" i="18"/>
  <c r="K15890" i="18"/>
  <c r="K15891" i="18"/>
  <c r="L15891" i="18"/>
  <c r="L15890" i="18"/>
  <c r="M15891" i="18"/>
  <c r="M15890" i="18"/>
  <c r="N15890" i="18"/>
  <c r="N15891" i="18"/>
  <c r="E15866" i="18"/>
  <c r="E15865" i="18"/>
  <c r="E15864" i="18"/>
  <c r="E15863" i="18"/>
  <c r="E15862" i="18"/>
  <c r="E15861" i="18"/>
  <c r="E15860" i="18"/>
  <c r="E15859" i="18"/>
  <c r="E15858" i="18"/>
  <c r="E15857" i="18"/>
  <c r="E15856" i="18"/>
  <c r="E15870" i="18"/>
  <c r="E15869" i="18"/>
  <c r="E15867" i="18"/>
  <c r="E15868" i="18"/>
  <c r="K6854" i="18"/>
  <c r="M6856" i="18"/>
  <c r="N6856" i="18" s="1"/>
  <c r="A6959" i="18"/>
  <c r="B6941" i="18"/>
  <c r="C6941" i="18"/>
  <c r="C6958" i="18" s="1"/>
  <c r="M15781" i="18"/>
  <c r="N15766" i="18"/>
  <c r="K15840" i="18"/>
  <c r="L15840" i="18" s="1"/>
  <c r="M15840" i="18" s="1"/>
  <c r="E6897" i="18"/>
  <c r="E6896" i="18"/>
  <c r="E6891" i="18"/>
  <c r="E6903" i="18"/>
  <c r="E6893" i="18"/>
  <c r="E6892" i="18"/>
  <c r="E6898" i="18"/>
  <c r="E6901" i="18"/>
  <c r="E6889" i="18"/>
  <c r="E6899" i="18"/>
  <c r="E6894" i="18"/>
  <c r="E6890" i="18"/>
  <c r="E6902" i="18"/>
  <c r="E6895" i="18"/>
  <c r="E6900" i="18"/>
  <c r="H6871" i="18"/>
  <c r="H6886" i="18" s="1"/>
  <c r="L6875" i="18"/>
  <c r="M6857" i="18"/>
  <c r="N6857" i="18" s="1"/>
  <c r="J15817" i="18"/>
  <c r="L6855" i="18"/>
  <c r="N15727" i="18"/>
  <c r="N6760" i="18"/>
  <c r="K6874" i="18"/>
  <c r="L6874" i="18" s="1"/>
  <c r="N6838" i="18"/>
  <c r="B15908" i="18"/>
  <c r="A15926" i="18"/>
  <c r="C15908" i="18"/>
  <c r="C15925" i="18" s="1"/>
  <c r="B6940" i="18"/>
  <c r="G6924" i="18"/>
  <c r="H6924" i="18"/>
  <c r="G6923" i="18"/>
  <c r="I6923" i="18"/>
  <c r="H6923" i="18"/>
  <c r="I6924" i="18"/>
  <c r="J6924" i="18"/>
  <c r="J6923" i="18"/>
  <c r="K6924" i="18"/>
  <c r="K6923" i="18"/>
  <c r="L6924" i="18"/>
  <c r="L6923" i="18"/>
  <c r="M6924" i="18"/>
  <c r="M6923" i="18"/>
  <c r="N6923" i="18"/>
  <c r="N6924" i="18"/>
  <c r="M15824" i="18"/>
  <c r="E6907" i="18" a="1"/>
  <c r="I6872" i="18"/>
  <c r="J6872" i="18" s="1"/>
  <c r="M6876" i="18"/>
  <c r="N6876" i="18" s="1"/>
  <c r="H15853" i="18"/>
  <c r="I15838" i="18"/>
  <c r="N6814" i="18"/>
  <c r="M15822" i="18"/>
  <c r="N6781" i="18"/>
  <c r="J6873" i="18"/>
  <c r="K6873" i="18" s="1"/>
  <c r="N6877" i="18"/>
  <c r="L15799" i="18"/>
  <c r="K15802" i="18"/>
  <c r="L15802" i="18" s="1"/>
  <c r="N12184" i="18"/>
  <c r="M12235" i="18"/>
  <c r="M12257" i="18"/>
  <c r="N12257" i="18" s="1"/>
  <c r="K12344" i="18"/>
  <c r="I12344" i="18"/>
  <c r="J12344" i="18"/>
  <c r="G12344" i="18"/>
  <c r="L12344" i="18"/>
  <c r="H12344" i="18"/>
  <c r="M12217" i="18"/>
  <c r="N12202" i="18"/>
  <c r="M12277" i="18"/>
  <c r="L12253" i="18"/>
  <c r="M12238" i="18"/>
  <c r="M12253" i="18" s="1"/>
  <c r="J12294" i="18"/>
  <c r="K12294" i="18" s="1"/>
  <c r="M12297" i="18"/>
  <c r="N12297" i="18" s="1"/>
  <c r="I12289" i="18"/>
  <c r="K12274" i="18"/>
  <c r="K12289" i="18" s="1"/>
  <c r="L12296" i="18"/>
  <c r="M12296" i="18" s="1"/>
  <c r="N12296" i="18" s="1"/>
  <c r="H12292" i="18"/>
  <c r="H12307" i="18" s="1"/>
  <c r="M12275" i="18"/>
  <c r="N12275" i="18" s="1"/>
  <c r="K12295" i="18"/>
  <c r="L12295" i="18" s="1"/>
  <c r="I12271" i="18"/>
  <c r="E12328" i="18" a="1"/>
  <c r="K12253" i="18"/>
  <c r="N12235" i="18"/>
  <c r="K12256" i="18"/>
  <c r="K12271" i="18" s="1"/>
  <c r="J12271" i="18"/>
  <c r="E12324" i="18"/>
  <c r="E12322" i="18"/>
  <c r="E12310" i="18"/>
  <c r="E12321" i="18"/>
  <c r="E12314" i="18"/>
  <c r="E12317" i="18"/>
  <c r="E12316" i="18"/>
  <c r="E12319" i="18"/>
  <c r="E12315" i="18"/>
  <c r="E12313" i="18"/>
  <c r="E12312" i="18"/>
  <c r="E12311" i="18"/>
  <c r="E12318" i="18"/>
  <c r="E12320" i="18"/>
  <c r="E12323" i="18"/>
  <c r="N12298" i="18"/>
  <c r="I12293" i="18"/>
  <c r="J12293" i="18" s="1"/>
  <c r="L12276" i="18"/>
  <c r="N12258" i="18"/>
  <c r="M12344" i="18"/>
  <c r="N12344" i="18"/>
  <c r="E15886" i="18" l="1"/>
  <c r="M15821" i="18"/>
  <c r="N15821" i="18" s="1"/>
  <c r="E15874" i="18"/>
  <c r="H15874" i="18" s="1"/>
  <c r="H15889" i="18" s="1"/>
  <c r="E15875" i="18"/>
  <c r="I15875" i="18" s="1"/>
  <c r="J15875" i="18" s="1"/>
  <c r="E15882" i="18"/>
  <c r="E15884" i="18"/>
  <c r="E15881" i="18"/>
  <c r="E15878" i="18"/>
  <c r="L15878" i="18" s="1"/>
  <c r="J6853" i="18"/>
  <c r="J6868" i="18" s="1"/>
  <c r="E15885" i="18"/>
  <c r="E15879" i="18"/>
  <c r="M15879" i="18" s="1"/>
  <c r="E15887" i="18"/>
  <c r="E15876" i="18"/>
  <c r="J15876" i="18" s="1"/>
  <c r="K15876" i="18" s="1"/>
  <c r="E15883" i="18"/>
  <c r="E15880" i="18"/>
  <c r="N15880" i="18" s="1"/>
  <c r="E15888" i="18"/>
  <c r="N15841" i="18"/>
  <c r="L15839" i="18"/>
  <c r="M15839" i="18" s="1"/>
  <c r="E6925" i="18" a="1"/>
  <c r="E6933" i="18" s="1"/>
  <c r="J15820" i="18"/>
  <c r="J15835" i="18" s="1"/>
  <c r="M6874" i="18"/>
  <c r="N6874" i="18" s="1"/>
  <c r="N15763" i="18"/>
  <c r="J15838" i="18"/>
  <c r="J15853" i="18" s="1"/>
  <c r="J6850" i="18"/>
  <c r="K6835" i="18"/>
  <c r="N15784" i="18"/>
  <c r="L15817" i="18"/>
  <c r="B6958" i="18"/>
  <c r="G6942" i="18"/>
  <c r="I6942" i="18"/>
  <c r="H6942" i="18"/>
  <c r="I6941" i="18"/>
  <c r="H6941" i="18"/>
  <c r="G6941" i="18"/>
  <c r="J6941" i="18"/>
  <c r="J6942" i="18"/>
  <c r="K6941" i="18"/>
  <c r="K6942" i="18"/>
  <c r="L6941" i="18"/>
  <c r="L6942" i="18"/>
  <c r="M6941" i="18"/>
  <c r="M6942" i="18"/>
  <c r="N6942" i="18"/>
  <c r="N6941" i="18"/>
  <c r="H15856" i="18"/>
  <c r="H15871" i="18" s="1"/>
  <c r="L15860" i="18"/>
  <c r="M15860" i="18" s="1"/>
  <c r="M6855" i="18"/>
  <c r="N6855" i="18" s="1"/>
  <c r="B15925" i="18"/>
  <c r="G15909" i="18"/>
  <c r="H15909" i="18"/>
  <c r="H15908" i="18"/>
  <c r="I15908" i="18"/>
  <c r="I15909" i="18"/>
  <c r="G15908" i="18"/>
  <c r="J15909" i="18"/>
  <c r="J15908" i="18"/>
  <c r="K15908" i="18"/>
  <c r="K15909" i="18"/>
  <c r="L15908" i="18"/>
  <c r="L15909" i="18"/>
  <c r="M15908" i="18"/>
  <c r="M15909" i="18"/>
  <c r="N15909" i="18"/>
  <c r="N15908" i="18"/>
  <c r="M15802" i="18"/>
  <c r="M6875" i="18"/>
  <c r="N15824" i="18"/>
  <c r="H6889" i="18"/>
  <c r="L6893" i="18"/>
  <c r="M6893" i="18" s="1"/>
  <c r="A6977" i="18"/>
  <c r="C6959" i="18"/>
  <c r="C6976" i="18" s="1"/>
  <c r="B6959" i="18"/>
  <c r="I15857" i="18"/>
  <c r="J15857" i="18" s="1"/>
  <c r="K15857" i="18" s="1"/>
  <c r="M15861" i="18"/>
  <c r="N15861" i="18" s="1"/>
  <c r="E6921" i="18"/>
  <c r="E6912" i="18"/>
  <c r="E6915" i="18"/>
  <c r="E6918" i="18"/>
  <c r="E6917" i="18"/>
  <c r="E6908" i="18"/>
  <c r="E6907" i="18"/>
  <c r="E6914" i="18"/>
  <c r="E6920" i="18"/>
  <c r="E6919" i="18"/>
  <c r="E6913" i="18"/>
  <c r="E6909" i="18"/>
  <c r="E6911" i="18"/>
  <c r="E6916" i="18"/>
  <c r="E6910" i="18"/>
  <c r="N6895" i="18"/>
  <c r="K6892" i="18"/>
  <c r="L6892" i="18" s="1"/>
  <c r="N15781" i="18"/>
  <c r="K15817" i="18"/>
  <c r="L6873" i="18"/>
  <c r="M6873" i="18" s="1"/>
  <c r="N6873" i="18" s="1"/>
  <c r="I15853" i="18"/>
  <c r="K6872" i="18"/>
  <c r="L6872" i="18" s="1"/>
  <c r="N15822" i="18"/>
  <c r="I6871" i="18"/>
  <c r="I6890" i="18"/>
  <c r="J6890" i="18" s="1"/>
  <c r="J15858" i="18"/>
  <c r="K15858" i="18" s="1"/>
  <c r="N15862" i="18"/>
  <c r="A15944" i="18"/>
  <c r="C15926" i="18"/>
  <c r="C15943" i="18" s="1"/>
  <c r="B15926" i="18"/>
  <c r="K15877" i="18"/>
  <c r="L15877" i="18" s="1"/>
  <c r="N6796" i="18"/>
  <c r="M6894" i="18"/>
  <c r="N6894" i="18" s="1"/>
  <c r="J6891" i="18"/>
  <c r="K6891" i="18" s="1"/>
  <c r="L6891" i="18" s="1"/>
  <c r="N15840" i="18"/>
  <c r="L6854" i="18"/>
  <c r="K15859" i="18"/>
  <c r="L15859" i="18" s="1"/>
  <c r="E15892" i="18" a="1"/>
  <c r="N12199" i="18"/>
  <c r="N12238" i="18"/>
  <c r="N12253" i="18" s="1"/>
  <c r="H12362" i="18"/>
  <c r="G12362" i="18"/>
  <c r="I12362" i="18"/>
  <c r="L12362" i="18"/>
  <c r="J12362" i="18"/>
  <c r="K12362" i="18"/>
  <c r="I12292" i="18"/>
  <c r="J12292" i="18" s="1"/>
  <c r="K12292" i="18" s="1"/>
  <c r="N12277" i="18"/>
  <c r="N12217" i="18"/>
  <c r="K12293" i="18"/>
  <c r="L12293" i="18" s="1"/>
  <c r="M12295" i="18"/>
  <c r="E12346" i="18" a="1"/>
  <c r="I12311" i="18"/>
  <c r="L12274" i="18"/>
  <c r="J12312" i="18"/>
  <c r="N12316" i="18"/>
  <c r="H12310" i="18"/>
  <c r="H12325" i="18" s="1"/>
  <c r="L12294" i="18"/>
  <c r="L12256" i="18"/>
  <c r="K12313" i="18"/>
  <c r="L12313" i="18" s="1"/>
  <c r="M12315" i="18"/>
  <c r="N12315" i="18" s="1"/>
  <c r="L12314" i="18"/>
  <c r="E12341" i="18"/>
  <c r="E12338" i="18"/>
  <c r="E12331" i="18"/>
  <c r="E12330" i="18"/>
  <c r="E12333" i="18"/>
  <c r="E12342" i="18"/>
  <c r="E12328" i="18"/>
  <c r="E12334" i="18"/>
  <c r="E12329" i="18"/>
  <c r="E12336" i="18"/>
  <c r="E12335" i="18"/>
  <c r="E12337" i="18"/>
  <c r="E12332" i="18"/>
  <c r="E12339" i="18"/>
  <c r="E12340" i="18"/>
  <c r="M12276" i="18"/>
  <c r="N12362" i="18"/>
  <c r="M12362" i="18"/>
  <c r="K15875" i="18" l="1"/>
  <c r="L15875" i="18" s="1"/>
  <c r="N15879" i="18"/>
  <c r="E6928" i="18"/>
  <c r="K6928" i="18" s="1"/>
  <c r="L6928" i="18" s="1"/>
  <c r="E6934" i="18"/>
  <c r="E6935" i="18"/>
  <c r="E6926" i="18"/>
  <c r="I6926" i="18" s="1"/>
  <c r="J6926" i="18" s="1"/>
  <c r="E6931" i="18"/>
  <c r="N6931" i="18" s="1"/>
  <c r="E6936" i="18"/>
  <c r="E6927" i="18"/>
  <c r="J6927" i="18" s="1"/>
  <c r="E6932" i="18"/>
  <c r="E6938" i="18"/>
  <c r="E6930" i="18"/>
  <c r="M6930" i="18" s="1"/>
  <c r="N6930" i="18" s="1"/>
  <c r="I15874" i="18"/>
  <c r="I15889" i="18" s="1"/>
  <c r="K6853" i="18"/>
  <c r="K6868" i="18" s="1"/>
  <c r="E6939" i="18"/>
  <c r="E6937" i="18"/>
  <c r="E6925" i="18"/>
  <c r="H6925" i="18" s="1"/>
  <c r="H6940" i="18" s="1"/>
  <c r="E6929" i="18"/>
  <c r="L6929" i="18" s="1"/>
  <c r="M6929" i="18" s="1"/>
  <c r="M15878" i="18"/>
  <c r="N15878" i="18" s="1"/>
  <c r="N15839" i="18"/>
  <c r="M15859" i="18"/>
  <c r="N15859" i="18" s="1"/>
  <c r="K15820" i="18"/>
  <c r="I15856" i="18"/>
  <c r="I15871" i="18" s="1"/>
  <c r="K15838" i="18"/>
  <c r="L15858" i="18"/>
  <c r="M15858" i="18" s="1"/>
  <c r="N15858" i="18" s="1"/>
  <c r="N15799" i="18"/>
  <c r="E15910" i="18" a="1"/>
  <c r="E15918" i="18" s="1"/>
  <c r="K6850" i="18"/>
  <c r="L6835" i="18"/>
  <c r="L15876" i="18"/>
  <c r="M6872" i="18"/>
  <c r="N6872" i="18" s="1"/>
  <c r="L15857" i="18"/>
  <c r="M15857" i="18" s="1"/>
  <c r="E15896" i="18"/>
  <c r="E15895" i="18"/>
  <c r="E15894" i="18"/>
  <c r="E15897" i="18"/>
  <c r="E15892" i="18"/>
  <c r="E15906" i="18"/>
  <c r="E15893" i="18"/>
  <c r="E15904" i="18"/>
  <c r="E15903" i="18"/>
  <c r="E15902" i="18"/>
  <c r="E15905" i="18"/>
  <c r="E15899" i="18"/>
  <c r="E15898" i="18"/>
  <c r="E15900" i="18"/>
  <c r="E15901" i="18"/>
  <c r="M6912" i="18"/>
  <c r="N6912" i="18" s="1"/>
  <c r="C15944" i="18"/>
  <c r="C15961" i="18" s="1"/>
  <c r="B15944" i="18"/>
  <c r="A15962" i="18"/>
  <c r="K6910" i="18"/>
  <c r="L6910" i="18" s="1"/>
  <c r="N6913" i="18"/>
  <c r="H6907" i="18"/>
  <c r="H6922" i="18" s="1"/>
  <c r="B6977" i="18"/>
  <c r="A6995" i="18"/>
  <c r="C6977" i="18"/>
  <c r="C6994" i="18" s="1"/>
  <c r="I6889" i="18"/>
  <c r="H6904" i="18"/>
  <c r="N6875" i="18"/>
  <c r="N15802" i="18"/>
  <c r="M15817" i="18"/>
  <c r="N15860" i="18"/>
  <c r="I6908" i="18"/>
  <c r="J6908" i="18" s="1"/>
  <c r="M6891" i="18"/>
  <c r="N6891" i="18" s="1"/>
  <c r="M15877" i="18"/>
  <c r="B15943" i="18"/>
  <c r="G15927" i="18"/>
  <c r="H15927" i="18"/>
  <c r="I15926" i="18"/>
  <c r="H15926" i="18"/>
  <c r="I15927" i="18"/>
  <c r="G15926" i="18"/>
  <c r="J15926" i="18"/>
  <c r="J15927" i="18"/>
  <c r="K15927" i="18"/>
  <c r="K15926" i="18"/>
  <c r="L15927" i="18"/>
  <c r="L15926" i="18"/>
  <c r="M15927" i="18"/>
  <c r="M15926" i="18"/>
  <c r="N15926" i="18"/>
  <c r="N15927" i="18"/>
  <c r="I6886" i="18"/>
  <c r="M6892" i="18"/>
  <c r="N6892" i="18" s="1"/>
  <c r="L6911" i="18"/>
  <c r="M6911" i="18" s="1"/>
  <c r="B6976" i="18"/>
  <c r="G6960" i="18"/>
  <c r="G6959" i="18"/>
  <c r="H6959" i="18"/>
  <c r="I6959" i="18"/>
  <c r="H6960" i="18"/>
  <c r="I6960" i="18"/>
  <c r="J6960" i="18"/>
  <c r="J6959" i="18"/>
  <c r="K6960" i="18"/>
  <c r="K6959" i="18"/>
  <c r="L6960" i="18"/>
  <c r="L6959" i="18"/>
  <c r="M6960" i="18"/>
  <c r="M6959" i="18"/>
  <c r="N6960" i="18"/>
  <c r="N6959" i="18"/>
  <c r="N6893" i="18"/>
  <c r="J6871" i="18"/>
  <c r="M6854" i="18"/>
  <c r="N6854" i="18" s="1"/>
  <c r="K6890" i="18"/>
  <c r="L6890" i="18" s="1"/>
  <c r="J6909" i="18"/>
  <c r="K6909" i="18" s="1"/>
  <c r="E6943" i="18" a="1"/>
  <c r="K12307" i="18"/>
  <c r="I12307" i="18"/>
  <c r="J12380" i="18"/>
  <c r="G12380" i="18"/>
  <c r="K12380" i="18"/>
  <c r="L12380" i="18"/>
  <c r="I12380" i="18"/>
  <c r="H12380" i="18"/>
  <c r="E12364" i="18" a="1"/>
  <c r="E12364" i="18" s="1"/>
  <c r="M12293" i="18"/>
  <c r="I12310" i="18"/>
  <c r="I12325" i="18" s="1"/>
  <c r="N12295" i="18"/>
  <c r="H12328" i="18"/>
  <c r="H12343" i="18" s="1"/>
  <c r="K12331" i="18"/>
  <c r="L12331" i="18" s="1"/>
  <c r="M12314" i="18"/>
  <c r="E12358" i="18"/>
  <c r="E12356" i="18"/>
  <c r="E12352" i="18"/>
  <c r="E12354" i="18"/>
  <c r="E12351" i="18"/>
  <c r="E12355" i="18"/>
  <c r="E12349" i="18"/>
  <c r="E12346" i="18"/>
  <c r="E12347" i="18"/>
  <c r="E12359" i="18"/>
  <c r="E12357" i="18"/>
  <c r="E12348" i="18"/>
  <c r="E12353" i="18"/>
  <c r="E12350" i="18"/>
  <c r="E12360" i="18"/>
  <c r="L12332" i="18"/>
  <c r="I12329" i="18"/>
  <c r="J12329" i="18" s="1"/>
  <c r="N12276" i="18"/>
  <c r="M12294" i="18"/>
  <c r="N12294" i="18" s="1"/>
  <c r="J12307" i="18"/>
  <c r="K12312" i="18"/>
  <c r="L12292" i="18"/>
  <c r="M12292" i="18" s="1"/>
  <c r="J12311" i="18"/>
  <c r="M12256" i="18"/>
  <c r="L12271" i="18"/>
  <c r="M12333" i="18"/>
  <c r="N12333" i="18" s="1"/>
  <c r="N12334" i="18"/>
  <c r="J12330" i="18"/>
  <c r="K12330" i="18" s="1"/>
  <c r="M12313" i="18"/>
  <c r="N12313" i="18" s="1"/>
  <c r="L12289" i="18"/>
  <c r="M12274" i="18"/>
  <c r="N12274" i="18" s="1"/>
  <c r="M12380" i="18"/>
  <c r="N12380" i="18"/>
  <c r="M15875" i="18" l="1"/>
  <c r="N15875" i="18" s="1"/>
  <c r="M6928" i="18"/>
  <c r="N6928" i="18" s="1"/>
  <c r="J15856" i="18"/>
  <c r="J15871" i="18" s="1"/>
  <c r="K6927" i="18"/>
  <c r="L6927" i="18" s="1"/>
  <c r="L6853" i="18"/>
  <c r="M6853" i="18" s="1"/>
  <c r="M6868" i="18" s="1"/>
  <c r="J15874" i="18"/>
  <c r="E15920" i="18"/>
  <c r="I6925" i="18"/>
  <c r="J6925" i="18" s="1"/>
  <c r="K6925" i="18" s="1"/>
  <c r="E15912" i="18"/>
  <c r="J15912" i="18" s="1"/>
  <c r="E15915" i="18"/>
  <c r="M15915" i="18" s="1"/>
  <c r="E15916" i="18"/>
  <c r="N15916" i="18" s="1"/>
  <c r="K6926" i="18"/>
  <c r="L6926" i="18" s="1"/>
  <c r="M6926" i="18" s="1"/>
  <c r="N6926" i="18" s="1"/>
  <c r="K15835" i="18"/>
  <c r="L15820" i="18"/>
  <c r="L6909" i="18"/>
  <c r="M6909" i="18" s="1"/>
  <c r="N6911" i="18"/>
  <c r="K15853" i="18"/>
  <c r="L15838" i="18"/>
  <c r="K6908" i="18"/>
  <c r="L6908" i="18" s="1"/>
  <c r="M6890" i="18"/>
  <c r="N6890" i="18" s="1"/>
  <c r="E15911" i="18"/>
  <c r="E15919" i="18"/>
  <c r="E15923" i="18"/>
  <c r="M15876" i="18"/>
  <c r="E15924" i="18"/>
  <c r="E15921" i="18"/>
  <c r="E15913" i="18"/>
  <c r="K15913" i="18" s="1"/>
  <c r="L15913" i="18" s="1"/>
  <c r="E15917" i="18"/>
  <c r="L6850" i="18"/>
  <c r="M6835" i="18"/>
  <c r="N6835" i="18" s="1"/>
  <c r="N6850" i="18" s="1"/>
  <c r="E15910" i="18"/>
  <c r="H15910" i="18" s="1"/>
  <c r="E15922" i="18"/>
  <c r="E15914" i="18"/>
  <c r="N15857" i="18"/>
  <c r="K15895" i="18"/>
  <c r="L15895" i="18" s="1"/>
  <c r="J6886" i="18"/>
  <c r="K6871" i="18"/>
  <c r="L6871" i="18" s="1"/>
  <c r="L6886" i="18" s="1"/>
  <c r="E15928" i="18" a="1"/>
  <c r="N15817" i="18"/>
  <c r="B6994" i="18"/>
  <c r="G6978" i="18"/>
  <c r="I6977" i="18"/>
  <c r="H6977" i="18"/>
  <c r="I6978" i="18"/>
  <c r="G6977" i="18"/>
  <c r="H6978" i="18"/>
  <c r="J6977" i="18"/>
  <c r="J6978" i="18"/>
  <c r="K6977" i="18"/>
  <c r="K6978" i="18"/>
  <c r="L6977" i="18"/>
  <c r="L6978" i="18"/>
  <c r="M6977" i="18"/>
  <c r="M6978" i="18"/>
  <c r="N6978" i="18"/>
  <c r="N6977" i="18"/>
  <c r="M6910" i="18"/>
  <c r="N6910" i="18" s="1"/>
  <c r="B15961" i="18"/>
  <c r="G15945" i="18"/>
  <c r="H15944" i="18"/>
  <c r="H15945" i="18"/>
  <c r="I15944" i="18"/>
  <c r="G15944" i="18"/>
  <c r="I15945" i="18"/>
  <c r="J15945" i="18"/>
  <c r="J15944" i="18"/>
  <c r="K15944" i="18"/>
  <c r="K15945" i="18"/>
  <c r="L15944" i="18"/>
  <c r="L15945" i="18"/>
  <c r="M15945" i="18"/>
  <c r="M15944" i="18"/>
  <c r="N15944" i="18"/>
  <c r="N15945" i="18"/>
  <c r="I15893" i="18"/>
  <c r="J15893" i="18" s="1"/>
  <c r="J15894" i="18"/>
  <c r="K15894" i="18" s="1"/>
  <c r="N6929" i="18"/>
  <c r="E6961" i="18" a="1"/>
  <c r="N15877" i="18"/>
  <c r="N15898" i="18"/>
  <c r="H15892" i="18"/>
  <c r="L15896" i="18"/>
  <c r="M15896" i="18" s="1"/>
  <c r="I6904" i="18"/>
  <c r="E6948" i="18"/>
  <c r="E6947" i="18"/>
  <c r="E6946" i="18"/>
  <c r="E6945" i="18"/>
  <c r="E6944" i="18"/>
  <c r="E6943" i="18"/>
  <c r="E6957" i="18"/>
  <c r="E6956" i="18"/>
  <c r="E6955" i="18"/>
  <c r="E6954" i="18"/>
  <c r="E6953" i="18"/>
  <c r="E6950" i="18"/>
  <c r="E6949" i="18"/>
  <c r="E6951" i="18"/>
  <c r="E6952" i="18"/>
  <c r="J6889" i="18"/>
  <c r="K6889" i="18" s="1"/>
  <c r="K6904" i="18" s="1"/>
  <c r="C6995" i="18"/>
  <c r="C7012" i="18" s="1"/>
  <c r="A7013" i="18"/>
  <c r="B6995" i="18"/>
  <c r="I6907" i="18"/>
  <c r="J6907" i="18" s="1"/>
  <c r="B15962" i="18"/>
  <c r="A15980" i="18"/>
  <c r="C15962" i="18"/>
  <c r="C15979" i="18" s="1"/>
  <c r="M15897" i="18"/>
  <c r="N15897" i="18" s="1"/>
  <c r="E12376" i="18"/>
  <c r="M12307" i="18"/>
  <c r="E12368" i="18"/>
  <c r="L12368" i="18" s="1"/>
  <c r="M12368" i="18" s="1"/>
  <c r="E12378" i="18"/>
  <c r="E12374" i="18"/>
  <c r="J12310" i="18"/>
  <c r="K12310" i="18" s="1"/>
  <c r="E12375" i="18"/>
  <c r="E12367" i="18"/>
  <c r="K12367" i="18" s="1"/>
  <c r="L12367" i="18" s="1"/>
  <c r="E12369" i="18"/>
  <c r="M12369" i="18" s="1"/>
  <c r="N12369" i="18" s="1"/>
  <c r="E12371" i="18"/>
  <c r="E12370" i="18"/>
  <c r="N12370" i="18" s="1"/>
  <c r="E12377" i="18"/>
  <c r="E12373" i="18"/>
  <c r="E12365" i="18"/>
  <c r="I12365" i="18" s="1"/>
  <c r="J12365" i="18" s="1"/>
  <c r="E12366" i="18"/>
  <c r="J12366" i="18" s="1"/>
  <c r="K12366" i="18" s="1"/>
  <c r="E12372" i="18"/>
  <c r="H12398" i="18"/>
  <c r="L12398" i="18"/>
  <c r="G12398" i="18"/>
  <c r="I12398" i="18"/>
  <c r="K12398" i="18"/>
  <c r="J12398" i="18"/>
  <c r="L12330" i="18"/>
  <c r="M12330" i="18" s="1"/>
  <c r="N12292" i="18"/>
  <c r="I12328" i="18"/>
  <c r="I12343" i="18" s="1"/>
  <c r="N12293" i="18"/>
  <c r="L12350" i="18"/>
  <c r="M12350" i="18" s="1"/>
  <c r="M12271" i="18"/>
  <c r="N12256" i="18"/>
  <c r="M12332" i="18"/>
  <c r="N12332" i="18" s="1"/>
  <c r="I12347" i="18"/>
  <c r="J12347" i="18" s="1"/>
  <c r="K12347" i="18" s="1"/>
  <c r="L12347" i="18" s="1"/>
  <c r="M12347" i="18" s="1"/>
  <c r="M12351" i="18"/>
  <c r="N12289" i="18"/>
  <c r="E12382" i="18" a="1"/>
  <c r="M12289" i="18"/>
  <c r="K12311" i="18"/>
  <c r="L12311" i="18" s="1"/>
  <c r="M12311" i="18" s="1"/>
  <c r="N12311" i="18" s="1"/>
  <c r="K12329" i="18"/>
  <c r="J12348" i="18"/>
  <c r="K12348" i="18" s="1"/>
  <c r="L12348" i="18" s="1"/>
  <c r="M12348" i="18" s="1"/>
  <c r="H12346" i="18"/>
  <c r="H12361" i="18" s="1"/>
  <c r="L12312" i="18"/>
  <c r="M12312" i="18" s="1"/>
  <c r="N12312" i="18" s="1"/>
  <c r="L12307" i="18"/>
  <c r="K12349" i="18"/>
  <c r="L12349" i="18" s="1"/>
  <c r="N12352" i="18"/>
  <c r="M12331" i="18"/>
  <c r="N12331" i="18" s="1"/>
  <c r="H12364" i="18"/>
  <c r="H12379" i="18" s="1"/>
  <c r="N12314" i="18"/>
  <c r="N12398" i="18"/>
  <c r="M12398" i="18"/>
  <c r="K15856" i="18" l="1"/>
  <c r="L15856" i="18" s="1"/>
  <c r="M15856" i="18" s="1"/>
  <c r="M15871" i="18" s="1"/>
  <c r="L6868" i="18"/>
  <c r="N6853" i="18"/>
  <c r="N6868" i="18" s="1"/>
  <c r="K6940" i="18"/>
  <c r="J15889" i="18"/>
  <c r="K15874" i="18"/>
  <c r="L6925" i="18"/>
  <c r="M6925" i="18" s="1"/>
  <c r="J6940" i="18"/>
  <c r="I6940" i="18"/>
  <c r="M6908" i="18"/>
  <c r="N6908" i="18" s="1"/>
  <c r="K15912" i="18"/>
  <c r="L15912" i="18" s="1"/>
  <c r="M15912" i="18" s="1"/>
  <c r="N15912" i="18" s="1"/>
  <c r="N6909" i="18"/>
  <c r="L15835" i="18"/>
  <c r="M15820" i="18"/>
  <c r="L15853" i="18"/>
  <c r="M15838" i="18"/>
  <c r="L15894" i="18"/>
  <c r="M15894" i="18" s="1"/>
  <c r="N15894" i="18" s="1"/>
  <c r="L15914" i="18"/>
  <c r="M15914" i="18" s="1"/>
  <c r="N15914" i="18" s="1"/>
  <c r="M6871" i="18"/>
  <c r="M6886" i="18" s="1"/>
  <c r="N15876" i="18"/>
  <c r="M6850" i="18"/>
  <c r="I15911" i="18"/>
  <c r="J15911" i="18" s="1"/>
  <c r="K15911" i="18" s="1"/>
  <c r="J6922" i="18"/>
  <c r="I15910" i="18"/>
  <c r="H15925" i="18"/>
  <c r="C15980" i="18"/>
  <c r="C15997" i="18" s="1"/>
  <c r="B15980" i="18"/>
  <c r="A15998" i="18"/>
  <c r="H6943" i="18"/>
  <c r="H6958" i="18" s="1"/>
  <c r="L6947" i="18"/>
  <c r="M6927" i="18"/>
  <c r="N6927" i="18" s="1"/>
  <c r="E15946" i="18" a="1"/>
  <c r="N15915" i="18"/>
  <c r="E15937" i="18"/>
  <c r="E15936" i="18"/>
  <c r="E15935" i="18"/>
  <c r="E15942" i="18"/>
  <c r="E15933" i="18"/>
  <c r="E15932" i="18"/>
  <c r="E15931" i="18"/>
  <c r="E15938" i="18"/>
  <c r="E15929" i="18"/>
  <c r="E15928" i="18"/>
  <c r="E15934" i="18"/>
  <c r="E15940" i="18"/>
  <c r="E15939" i="18"/>
  <c r="E15941" i="18"/>
  <c r="E15930" i="18"/>
  <c r="M15895" i="18"/>
  <c r="B15979" i="18"/>
  <c r="G15963" i="18"/>
  <c r="H15963" i="18"/>
  <c r="I15963" i="18"/>
  <c r="G15962" i="18"/>
  <c r="H15962" i="18"/>
  <c r="I15962" i="18"/>
  <c r="J15963" i="18"/>
  <c r="J15962" i="18"/>
  <c r="K15962" i="18"/>
  <c r="K15963" i="18"/>
  <c r="L15962" i="18"/>
  <c r="L15963" i="18"/>
  <c r="M15963" i="18"/>
  <c r="M15962" i="18"/>
  <c r="N15963" i="18"/>
  <c r="N15962" i="18"/>
  <c r="I6922" i="18"/>
  <c r="J6904" i="18"/>
  <c r="L6889" i="18"/>
  <c r="N6949" i="18"/>
  <c r="I6944" i="18"/>
  <c r="J6944" i="18" s="1"/>
  <c r="M6948" i="18"/>
  <c r="N6948" i="18" s="1"/>
  <c r="N15896" i="18"/>
  <c r="I15892" i="18"/>
  <c r="H15907" i="18"/>
  <c r="M15913" i="18"/>
  <c r="N15913" i="18" s="1"/>
  <c r="E6975" i="18"/>
  <c r="E6974" i="18"/>
  <c r="E6973" i="18"/>
  <c r="E6964" i="18"/>
  <c r="E6971" i="18"/>
  <c r="E6970" i="18"/>
  <c r="E6969" i="18"/>
  <c r="E6972" i="18"/>
  <c r="E6967" i="18"/>
  <c r="E6966" i="18"/>
  <c r="E6965" i="18"/>
  <c r="E6968" i="18"/>
  <c r="E6961" i="18"/>
  <c r="E6962" i="18"/>
  <c r="E6963" i="18"/>
  <c r="K15893" i="18"/>
  <c r="K6886" i="18"/>
  <c r="C7013" i="18"/>
  <c r="C7030" i="18" s="1"/>
  <c r="B7013" i="18"/>
  <c r="A7031" i="18"/>
  <c r="K6946" i="18"/>
  <c r="L6946" i="18" s="1"/>
  <c r="B7012" i="18"/>
  <c r="G6996" i="18"/>
  <c r="H6996" i="18"/>
  <c r="I6996" i="18"/>
  <c r="H6995" i="18"/>
  <c r="I6995" i="18"/>
  <c r="G6995" i="18"/>
  <c r="J6996" i="18"/>
  <c r="J6995" i="18"/>
  <c r="K6996" i="18"/>
  <c r="K6995" i="18"/>
  <c r="L6996" i="18"/>
  <c r="L6995" i="18"/>
  <c r="M6996" i="18"/>
  <c r="M6995" i="18"/>
  <c r="N6995" i="18"/>
  <c r="N6996" i="18"/>
  <c r="J6945" i="18"/>
  <c r="K6907" i="18"/>
  <c r="K6922" i="18" s="1"/>
  <c r="E6979" i="18" a="1"/>
  <c r="J12325" i="18"/>
  <c r="K12325" i="18"/>
  <c r="J12328" i="18"/>
  <c r="K12328" i="18" s="1"/>
  <c r="K12343" i="18" s="1"/>
  <c r="N12330" i="18"/>
  <c r="J12416" i="18"/>
  <c r="I12416" i="18"/>
  <c r="L12416" i="18"/>
  <c r="K12416" i="18"/>
  <c r="G12416" i="18"/>
  <c r="H12416" i="18"/>
  <c r="N12351" i="18"/>
  <c r="N12307" i="18"/>
  <c r="I12364" i="18"/>
  <c r="I12379" i="18" s="1"/>
  <c r="M12367" i="18"/>
  <c r="N12367" i="18" s="1"/>
  <c r="N12348" i="18"/>
  <c r="L12366" i="18"/>
  <c r="M12366" i="18" s="1"/>
  <c r="L12329" i="18"/>
  <c r="E12393" i="18"/>
  <c r="E12386" i="18"/>
  <c r="E12392" i="18"/>
  <c r="E12390" i="18"/>
  <c r="E12389" i="18"/>
  <c r="E12395" i="18"/>
  <c r="E12387" i="18"/>
  <c r="E12384" i="18"/>
  <c r="E12394" i="18"/>
  <c r="E12391" i="18"/>
  <c r="E12383" i="18"/>
  <c r="E12396" i="18"/>
  <c r="E12382" i="18"/>
  <c r="E12385" i="18"/>
  <c r="E12388" i="18"/>
  <c r="N12368" i="18"/>
  <c r="N12271" i="18"/>
  <c r="N12350" i="18"/>
  <c r="M12349" i="18"/>
  <c r="N12347" i="18"/>
  <c r="K12365" i="18"/>
  <c r="E12400" i="18" a="1"/>
  <c r="I12346" i="18"/>
  <c r="L12310" i="18"/>
  <c r="M12416" i="18"/>
  <c r="N12416" i="18"/>
  <c r="K15871" i="18" l="1"/>
  <c r="N15856" i="18"/>
  <c r="L15871" i="18"/>
  <c r="L15874" i="18"/>
  <c r="K15889" i="18"/>
  <c r="N6925" i="18"/>
  <c r="L6940" i="18"/>
  <c r="N6871" i="18"/>
  <c r="N6886" i="18" s="1"/>
  <c r="I15925" i="18"/>
  <c r="M15835" i="18"/>
  <c r="N15820" i="18"/>
  <c r="J15910" i="18"/>
  <c r="J15925" i="18" s="1"/>
  <c r="N15838" i="18"/>
  <c r="M15853" i="18"/>
  <c r="L15911" i="18"/>
  <c r="M15911" i="18" s="1"/>
  <c r="L15893" i="18"/>
  <c r="M15893" i="18" s="1"/>
  <c r="I6943" i="18"/>
  <c r="J6943" i="18" s="1"/>
  <c r="K6943" i="18" s="1"/>
  <c r="E6986" i="18"/>
  <c r="E6985" i="18"/>
  <c r="E6984" i="18"/>
  <c r="E6991" i="18"/>
  <c r="E6982" i="18"/>
  <c r="E6981" i="18"/>
  <c r="E6980" i="18"/>
  <c r="E6987" i="18"/>
  <c r="E6993" i="18"/>
  <c r="E6992" i="18"/>
  <c r="E6983" i="18"/>
  <c r="E6988" i="18"/>
  <c r="E6979" i="18"/>
  <c r="E6989" i="18"/>
  <c r="E6990" i="18"/>
  <c r="M6946" i="18"/>
  <c r="B7030" i="18"/>
  <c r="G7014" i="18"/>
  <c r="I7014" i="18"/>
  <c r="G7013" i="18"/>
  <c r="H7014" i="18"/>
  <c r="I7013" i="18"/>
  <c r="H7013" i="18"/>
  <c r="J7014" i="18"/>
  <c r="J7013" i="18"/>
  <c r="K7013" i="18"/>
  <c r="K7014" i="18"/>
  <c r="L7013" i="18"/>
  <c r="L7014" i="18"/>
  <c r="M7013" i="18"/>
  <c r="M7014" i="18"/>
  <c r="N7014" i="18"/>
  <c r="N7013" i="18"/>
  <c r="K6964" i="18"/>
  <c r="L6964" i="18" s="1"/>
  <c r="M6964" i="18" s="1"/>
  <c r="N6964" i="18" s="1"/>
  <c r="I15907" i="18"/>
  <c r="J15892" i="18"/>
  <c r="K6944" i="18"/>
  <c r="L6944" i="18" s="1"/>
  <c r="I15929" i="18"/>
  <c r="J15929" i="18" s="1"/>
  <c r="M15933" i="18"/>
  <c r="M6940" i="18"/>
  <c r="M6947" i="18"/>
  <c r="I6962" i="18"/>
  <c r="M6966" i="18"/>
  <c r="N6966" i="18" s="1"/>
  <c r="E15964" i="18" a="1"/>
  <c r="J15930" i="18"/>
  <c r="K15930" i="18" s="1"/>
  <c r="L15930" i="18" s="1"/>
  <c r="N15934" i="18"/>
  <c r="K15931" i="18"/>
  <c r="A16016" i="18"/>
  <c r="C15998" i="18"/>
  <c r="C16015" i="18" s="1"/>
  <c r="B15998" i="18"/>
  <c r="J6963" i="18"/>
  <c r="K6963" i="18" s="1"/>
  <c r="L6965" i="18"/>
  <c r="M6965" i="18" s="1"/>
  <c r="K6945" i="18"/>
  <c r="E6997" i="18" a="1"/>
  <c r="A7049" i="18"/>
  <c r="C7031" i="18"/>
  <c r="C7048" i="18" s="1"/>
  <c r="B7031" i="18"/>
  <c r="H6961" i="18"/>
  <c r="H6976" i="18" s="1"/>
  <c r="N6967" i="18"/>
  <c r="L6904" i="18"/>
  <c r="M6889" i="18"/>
  <c r="L6907" i="18"/>
  <c r="N15895" i="18"/>
  <c r="H15928" i="18"/>
  <c r="H15943" i="18" s="1"/>
  <c r="L15932" i="18"/>
  <c r="M15932" i="18" s="1"/>
  <c r="E15960" i="18"/>
  <c r="E15959" i="18"/>
  <c r="E15958" i="18"/>
  <c r="E15957" i="18"/>
  <c r="E15956" i="18"/>
  <c r="E15955" i="18"/>
  <c r="E15954" i="18"/>
  <c r="E15953" i="18"/>
  <c r="E15948" i="18"/>
  <c r="E15947" i="18"/>
  <c r="E15946" i="18"/>
  <c r="E15952" i="18"/>
  <c r="E15951" i="18"/>
  <c r="E15949" i="18"/>
  <c r="E15950" i="18"/>
  <c r="B15997" i="18"/>
  <c r="G15981" i="18"/>
  <c r="H15980" i="18"/>
  <c r="H15981" i="18"/>
  <c r="G15980" i="18"/>
  <c r="I15981" i="18"/>
  <c r="I15980" i="18"/>
  <c r="J15981" i="18"/>
  <c r="J15980" i="18"/>
  <c r="K15980" i="18"/>
  <c r="K15981" i="18"/>
  <c r="L15980" i="18"/>
  <c r="L15981" i="18"/>
  <c r="M15980" i="18"/>
  <c r="M15981" i="18"/>
  <c r="N15981" i="18"/>
  <c r="N15980" i="18"/>
  <c r="L12328" i="18"/>
  <c r="L12343" i="18" s="1"/>
  <c r="J12343" i="18"/>
  <c r="J12364" i="18"/>
  <c r="K12364" i="18" s="1"/>
  <c r="H12434" i="18"/>
  <c r="K12434" i="18"/>
  <c r="I12434" i="18"/>
  <c r="G12434" i="18"/>
  <c r="L12434" i="18"/>
  <c r="J12434" i="18"/>
  <c r="J12346" i="18"/>
  <c r="J12361" i="18" s="1"/>
  <c r="N12349" i="18"/>
  <c r="L12365" i="18"/>
  <c r="M12365" i="18" s="1"/>
  <c r="N12365" i="18" s="1"/>
  <c r="N12388" i="18"/>
  <c r="I12383" i="18"/>
  <c r="M12387" i="18"/>
  <c r="N12387" i="18" s="1"/>
  <c r="M12329" i="18"/>
  <c r="L12325" i="18"/>
  <c r="M12310" i="18"/>
  <c r="M12325" i="18" s="1"/>
  <c r="K12385" i="18"/>
  <c r="L12385" i="18" s="1"/>
  <c r="L12386" i="18"/>
  <c r="M12386" i="18" s="1"/>
  <c r="I12361" i="18"/>
  <c r="E12411" i="18"/>
  <c r="E12408" i="18"/>
  <c r="E12401" i="18"/>
  <c r="E12404" i="18"/>
  <c r="E12413" i="18"/>
  <c r="E12406" i="18"/>
  <c r="E12414" i="18"/>
  <c r="E12407" i="18"/>
  <c r="E12409" i="18"/>
  <c r="E12403" i="18"/>
  <c r="E12405" i="18"/>
  <c r="E12402" i="18"/>
  <c r="E12410" i="18"/>
  <c r="E12400" i="18"/>
  <c r="E12412" i="18"/>
  <c r="H12382" i="18"/>
  <c r="H12397" i="18" s="1"/>
  <c r="E12418" i="18" a="1"/>
  <c r="J12384" i="18"/>
  <c r="N12366" i="18"/>
  <c r="N12434" i="18"/>
  <c r="M12434" i="18"/>
  <c r="K15910" i="18" l="1"/>
  <c r="K15925" i="18" s="1"/>
  <c r="N15871" i="18"/>
  <c r="M15874" i="18"/>
  <c r="L15889" i="18"/>
  <c r="N6940" i="18"/>
  <c r="I6958" i="18"/>
  <c r="N15835" i="18"/>
  <c r="N15853" i="18"/>
  <c r="N15911" i="18"/>
  <c r="M6944" i="18"/>
  <c r="N15893" i="18"/>
  <c r="L15931" i="18"/>
  <c r="K15929" i="18"/>
  <c r="L15929" i="18" s="1"/>
  <c r="E15982" i="18" a="1"/>
  <c r="E15994" i="18" s="1"/>
  <c r="N15932" i="18"/>
  <c r="L6963" i="18"/>
  <c r="M6963" i="18" s="1"/>
  <c r="N6963" i="18" s="1"/>
  <c r="M15951" i="18"/>
  <c r="N15951" i="18" s="1"/>
  <c r="J15948" i="18"/>
  <c r="K15948" i="18" s="1"/>
  <c r="L15948" i="18" s="1"/>
  <c r="M6907" i="18"/>
  <c r="L6922" i="18"/>
  <c r="I6961" i="18"/>
  <c r="B7048" i="18"/>
  <c r="G7032" i="18"/>
  <c r="H7031" i="18"/>
  <c r="I7031" i="18"/>
  <c r="H7032" i="18"/>
  <c r="G7031" i="18"/>
  <c r="I7032" i="18"/>
  <c r="J7032" i="18"/>
  <c r="J7031" i="18"/>
  <c r="K7032" i="18"/>
  <c r="K7031" i="18"/>
  <c r="L7032" i="18"/>
  <c r="L7031" i="18"/>
  <c r="M7031" i="18"/>
  <c r="M7032" i="18"/>
  <c r="N7032" i="18"/>
  <c r="N7031" i="18"/>
  <c r="J6958" i="18"/>
  <c r="N6946" i="18"/>
  <c r="L6983" i="18"/>
  <c r="M6983" i="18" s="1"/>
  <c r="I6980" i="18"/>
  <c r="M6984" i="18"/>
  <c r="N6984" i="18" s="1"/>
  <c r="M6904" i="18"/>
  <c r="N6889" i="18"/>
  <c r="N6904" i="18" s="1"/>
  <c r="B16015" i="18"/>
  <c r="G15999" i="18"/>
  <c r="H15999" i="18"/>
  <c r="I15999" i="18"/>
  <c r="G15998" i="18"/>
  <c r="H15998" i="18"/>
  <c r="I15998" i="18"/>
  <c r="J15998" i="18"/>
  <c r="J15999" i="18"/>
  <c r="K15999" i="18"/>
  <c r="K15998" i="18"/>
  <c r="L15999" i="18"/>
  <c r="L15998" i="18"/>
  <c r="M15999" i="18"/>
  <c r="M15998" i="18"/>
  <c r="N15998" i="18"/>
  <c r="N15999" i="18"/>
  <c r="K15892" i="18"/>
  <c r="J15907" i="18"/>
  <c r="N15952" i="18"/>
  <c r="I15928" i="18"/>
  <c r="E6997" i="18"/>
  <c r="E7011" i="18"/>
  <c r="E7002" i="18"/>
  <c r="E7009" i="18"/>
  <c r="E7008" i="18"/>
  <c r="E7007" i="18"/>
  <c r="E6998" i="18"/>
  <c r="E7005" i="18"/>
  <c r="E7004" i="18"/>
  <c r="E7003" i="18"/>
  <c r="E7010" i="18"/>
  <c r="E6999" i="18"/>
  <c r="E7006" i="18"/>
  <c r="E7001" i="18"/>
  <c r="E7000" i="18"/>
  <c r="A16034" i="18"/>
  <c r="C16016" i="18"/>
  <c r="C16033" i="18" s="1"/>
  <c r="B16016" i="18"/>
  <c r="L6943" i="18"/>
  <c r="M6943" i="18" s="1"/>
  <c r="N6943" i="18" s="1"/>
  <c r="M15930" i="18"/>
  <c r="J6962" i="18"/>
  <c r="N15933" i="18"/>
  <c r="L6945" i="18"/>
  <c r="J6981" i="18"/>
  <c r="N6985" i="18"/>
  <c r="K15949" i="18"/>
  <c r="L15949" i="18" s="1"/>
  <c r="I15947" i="18"/>
  <c r="J15947" i="18" s="1"/>
  <c r="E15975" i="18"/>
  <c r="E15974" i="18"/>
  <c r="E15973" i="18"/>
  <c r="E15972" i="18"/>
  <c r="E15971" i="18"/>
  <c r="E15970" i="18"/>
  <c r="E15969" i="18"/>
  <c r="E15968" i="18"/>
  <c r="E15967" i="18"/>
  <c r="E15966" i="18"/>
  <c r="E15965" i="18"/>
  <c r="E15964" i="18"/>
  <c r="E15978" i="18"/>
  <c r="E15977" i="18"/>
  <c r="E15976" i="18"/>
  <c r="K6958" i="18"/>
  <c r="L15950" i="18"/>
  <c r="H15946" i="18"/>
  <c r="H15961" i="18" s="1"/>
  <c r="B7049" i="18"/>
  <c r="C7049" i="18"/>
  <c r="C7066" i="18" s="1"/>
  <c r="A7067" i="18"/>
  <c r="N6965" i="18"/>
  <c r="N6947" i="18"/>
  <c r="E7015" i="18" a="1"/>
  <c r="H6979" i="18"/>
  <c r="H6994" i="18" s="1"/>
  <c r="K6982" i="18"/>
  <c r="L6982" i="18" s="1"/>
  <c r="M12328" i="18"/>
  <c r="N12328" i="18" s="1"/>
  <c r="J12379" i="18"/>
  <c r="K12346" i="18"/>
  <c r="K12361" i="18" s="1"/>
  <c r="J12452" i="18"/>
  <c r="G12452" i="18"/>
  <c r="K12452" i="18"/>
  <c r="L12452" i="18"/>
  <c r="I12452" i="18"/>
  <c r="H12452" i="18"/>
  <c r="M12385" i="18"/>
  <c r="N12385" i="18" s="1"/>
  <c r="N12386" i="18"/>
  <c r="L12364" i="18"/>
  <c r="K12379" i="18"/>
  <c r="E12432" i="18"/>
  <c r="E12429" i="18"/>
  <c r="E12422" i="18"/>
  <c r="E12419" i="18"/>
  <c r="E12423" i="18"/>
  <c r="E12426" i="18"/>
  <c r="E12420" i="18"/>
  <c r="E12427" i="18"/>
  <c r="E12430" i="18"/>
  <c r="E12428" i="18"/>
  <c r="E12431" i="18"/>
  <c r="E12418" i="18"/>
  <c r="E12424" i="18"/>
  <c r="E12421" i="18"/>
  <c r="E12425" i="18"/>
  <c r="I12382" i="18"/>
  <c r="M12405" i="18"/>
  <c r="N12405" i="18" s="1"/>
  <c r="I12401" i="18"/>
  <c r="J12401" i="18" s="1"/>
  <c r="N12310" i="18"/>
  <c r="E12436" i="18" a="1"/>
  <c r="H12400" i="18"/>
  <c r="H12415" i="18" s="1"/>
  <c r="K12403" i="18"/>
  <c r="N12406" i="18"/>
  <c r="N12329" i="18"/>
  <c r="J12383" i="18"/>
  <c r="K12383" i="18" s="1"/>
  <c r="L12383" i="18" s="1"/>
  <c r="K12384" i="18"/>
  <c r="L12384" i="18" s="1"/>
  <c r="J12402" i="18"/>
  <c r="K12402" i="18" s="1"/>
  <c r="L12404" i="18"/>
  <c r="M12452" i="18"/>
  <c r="N12452" i="18"/>
  <c r="L15910" i="18" l="1"/>
  <c r="M15910" i="18" s="1"/>
  <c r="M15925" i="18" s="1"/>
  <c r="M15929" i="18"/>
  <c r="E15995" i="18"/>
  <c r="E15988" i="18"/>
  <c r="N15988" i="18" s="1"/>
  <c r="E15983" i="18"/>
  <c r="I15983" i="18" s="1"/>
  <c r="E15991" i="18"/>
  <c r="E15987" i="18"/>
  <c r="M15987" i="18" s="1"/>
  <c r="E15984" i="18"/>
  <c r="J15984" i="18" s="1"/>
  <c r="E15992" i="18"/>
  <c r="E15996" i="18"/>
  <c r="E15989" i="18"/>
  <c r="E15985" i="18"/>
  <c r="K15985" i="18" s="1"/>
  <c r="L15985" i="18" s="1"/>
  <c r="E15993" i="18"/>
  <c r="E15982" i="18"/>
  <c r="H15982" i="18" s="1"/>
  <c r="E15990" i="18"/>
  <c r="E15986" i="18"/>
  <c r="L15986" i="18" s="1"/>
  <c r="N15874" i="18"/>
  <c r="M15889" i="18"/>
  <c r="N6983" i="18"/>
  <c r="I6979" i="18"/>
  <c r="J6979" i="18" s="1"/>
  <c r="K6979" i="18" s="1"/>
  <c r="K15947" i="18"/>
  <c r="L15947" i="18" s="1"/>
  <c r="N6944" i="18"/>
  <c r="I15946" i="18"/>
  <c r="M15931" i="18"/>
  <c r="H15964" i="18"/>
  <c r="H15979" i="18" s="1"/>
  <c r="L15968" i="18"/>
  <c r="M15968" i="18" s="1"/>
  <c r="N15968" i="18" s="1"/>
  <c r="J6999" i="18"/>
  <c r="K6999" i="18" s="1"/>
  <c r="E7028" i="18"/>
  <c r="E7027" i="18"/>
  <c r="E7026" i="18"/>
  <c r="E7017" i="18"/>
  <c r="E7024" i="18"/>
  <c r="E7023" i="18"/>
  <c r="E7022" i="18"/>
  <c r="E7029" i="18"/>
  <c r="E7020" i="18"/>
  <c r="E7019" i="18"/>
  <c r="E7018" i="18"/>
  <c r="E7025" i="18"/>
  <c r="E7015" i="18"/>
  <c r="E7021" i="18"/>
  <c r="E7016" i="18"/>
  <c r="B7066" i="18"/>
  <c r="G7050" i="18"/>
  <c r="I7049" i="18"/>
  <c r="H7050" i="18"/>
  <c r="I7050" i="18"/>
  <c r="G7049" i="18"/>
  <c r="H7049" i="18"/>
  <c r="J7050" i="18"/>
  <c r="J7049" i="18"/>
  <c r="K7049" i="18"/>
  <c r="K7050" i="18"/>
  <c r="L7049" i="18"/>
  <c r="L7050" i="18"/>
  <c r="M7049" i="18"/>
  <c r="M7050" i="18"/>
  <c r="N7050" i="18"/>
  <c r="N7049" i="18"/>
  <c r="I15965" i="18"/>
  <c r="J15965" i="18" s="1"/>
  <c r="K15965" i="18" s="1"/>
  <c r="M15969" i="18"/>
  <c r="N15969" i="18" s="1"/>
  <c r="B16033" i="18"/>
  <c r="G16017" i="18"/>
  <c r="H16016" i="18"/>
  <c r="H16017" i="18"/>
  <c r="I16016" i="18"/>
  <c r="G16016" i="18"/>
  <c r="I16017" i="18"/>
  <c r="J16017" i="18"/>
  <c r="J16016" i="18"/>
  <c r="K16016" i="18"/>
  <c r="K16017" i="18"/>
  <c r="L16016" i="18"/>
  <c r="L16017" i="18"/>
  <c r="M16016" i="18"/>
  <c r="M16017" i="18"/>
  <c r="N16016" i="18"/>
  <c r="N16017" i="18"/>
  <c r="K7000" i="18"/>
  <c r="I6998" i="18"/>
  <c r="J6998" i="18" s="1"/>
  <c r="K6998" i="18" s="1"/>
  <c r="M7002" i="18"/>
  <c r="N7002" i="18" s="1"/>
  <c r="E7033" i="18" a="1"/>
  <c r="M15948" i="18"/>
  <c r="N15948" i="18" s="1"/>
  <c r="N15910" i="18"/>
  <c r="N15930" i="18"/>
  <c r="M6982" i="18"/>
  <c r="M15950" i="18"/>
  <c r="J15966" i="18"/>
  <c r="K15966" i="18" s="1"/>
  <c r="L15966" i="18" s="1"/>
  <c r="N15970" i="18"/>
  <c r="K6962" i="18"/>
  <c r="L7001" i="18"/>
  <c r="M7001" i="18" s="1"/>
  <c r="N7003" i="18"/>
  <c r="I15943" i="18"/>
  <c r="J6980" i="18"/>
  <c r="M6945" i="18"/>
  <c r="N6945" i="18" s="1"/>
  <c r="N15929" i="18"/>
  <c r="L6958" i="18"/>
  <c r="B7067" i="18"/>
  <c r="A7085" i="18"/>
  <c r="C7067" i="18"/>
  <c r="C7084" i="18" s="1"/>
  <c r="K15967" i="18"/>
  <c r="L15967" i="18" s="1"/>
  <c r="M15949" i="18"/>
  <c r="K6981" i="18"/>
  <c r="L6981" i="18" s="1"/>
  <c r="B16034" i="18"/>
  <c r="C16034" i="18"/>
  <c r="C16051" i="18" s="1"/>
  <c r="A16052" i="18"/>
  <c r="H6997" i="18"/>
  <c r="H7012" i="18" s="1"/>
  <c r="J15928" i="18"/>
  <c r="K15907" i="18"/>
  <c r="E16000" i="18" a="1"/>
  <c r="J6961" i="18"/>
  <c r="I6976" i="18"/>
  <c r="M6922" i="18"/>
  <c r="N6907" i="18"/>
  <c r="L15892" i="18"/>
  <c r="M12343" i="18"/>
  <c r="L12346" i="18"/>
  <c r="L12361" i="18" s="1"/>
  <c r="H12470" i="18"/>
  <c r="L12470" i="18"/>
  <c r="G12470" i="18"/>
  <c r="I12470" i="18"/>
  <c r="K12470" i="18"/>
  <c r="J12470" i="18"/>
  <c r="K12401" i="18"/>
  <c r="L12401" i="18" s="1"/>
  <c r="I12400" i="18"/>
  <c r="I12415" i="18" s="1"/>
  <c r="L12403" i="18"/>
  <c r="E12445" i="18"/>
  <c r="E12444" i="18"/>
  <c r="E12438" i="18"/>
  <c r="E12446" i="18"/>
  <c r="E12441" i="18"/>
  <c r="E12439" i="18"/>
  <c r="E12447" i="18"/>
  <c r="E12449" i="18"/>
  <c r="E12450" i="18"/>
  <c r="E12443" i="18"/>
  <c r="E12440" i="18"/>
  <c r="E12442" i="18"/>
  <c r="E12437" i="18"/>
  <c r="E12448" i="18"/>
  <c r="E12436" i="18"/>
  <c r="N12343" i="18"/>
  <c r="I12397" i="18"/>
  <c r="J12382" i="18"/>
  <c r="H12418" i="18"/>
  <c r="H12433" i="18" s="1"/>
  <c r="I12419" i="18"/>
  <c r="J12419" i="18" s="1"/>
  <c r="L12379" i="18"/>
  <c r="M12364" i="18"/>
  <c r="J12420" i="18"/>
  <c r="K12420" i="18" s="1"/>
  <c r="L12422" i="18"/>
  <c r="M12383" i="18"/>
  <c r="N12383" i="18" s="1"/>
  <c r="E12454" i="18" a="1"/>
  <c r="M12404" i="18"/>
  <c r="N12404" i="18" s="1"/>
  <c r="K12421" i="18"/>
  <c r="L12421" i="18" s="1"/>
  <c r="M12421" i="18" s="1"/>
  <c r="L12402" i="18"/>
  <c r="M12402" i="18" s="1"/>
  <c r="N12325" i="18"/>
  <c r="N12424" i="18"/>
  <c r="M12423" i="18"/>
  <c r="N12423" i="18" s="1"/>
  <c r="M12384" i="18"/>
  <c r="N12384" i="18" s="1"/>
  <c r="M12470" i="18"/>
  <c r="N12470" i="18"/>
  <c r="L15925" i="18" l="1"/>
  <c r="J15983" i="18"/>
  <c r="K15983" i="18" s="1"/>
  <c r="L15983" i="18" s="1"/>
  <c r="M15986" i="18"/>
  <c r="N15986" i="18" s="1"/>
  <c r="N15987" i="18"/>
  <c r="N15889" i="18"/>
  <c r="I6997" i="18"/>
  <c r="I7012" i="18" s="1"/>
  <c r="M15966" i="18"/>
  <c r="N15966" i="18" s="1"/>
  <c r="N6958" i="18"/>
  <c r="I15961" i="18"/>
  <c r="J15946" i="18"/>
  <c r="J15961" i="18" s="1"/>
  <c r="L6998" i="18"/>
  <c r="M6998" i="18" s="1"/>
  <c r="I6994" i="18"/>
  <c r="N15931" i="18"/>
  <c r="N7001" i="18"/>
  <c r="L6979" i="18"/>
  <c r="M6979" i="18" s="1"/>
  <c r="M6981" i="18"/>
  <c r="N6981" i="18" s="1"/>
  <c r="L6962" i="18"/>
  <c r="M6962" i="18" s="1"/>
  <c r="N7021" i="18"/>
  <c r="L7019" i="18"/>
  <c r="M7019" i="18" s="1"/>
  <c r="K6961" i="18"/>
  <c r="J15943" i="18"/>
  <c r="M15985" i="18"/>
  <c r="N15985" i="18" s="1"/>
  <c r="N15925" i="18"/>
  <c r="E7039" i="18"/>
  <c r="E7038" i="18"/>
  <c r="E7037" i="18"/>
  <c r="E7036" i="18"/>
  <c r="E7035" i="18"/>
  <c r="E7034" i="18"/>
  <c r="E7033" i="18"/>
  <c r="E7047" i="18"/>
  <c r="E7046" i="18"/>
  <c r="E7045" i="18"/>
  <c r="E7044" i="18"/>
  <c r="E7041" i="18"/>
  <c r="E7040" i="18"/>
  <c r="E7042" i="18"/>
  <c r="E7043" i="18"/>
  <c r="I15982" i="18"/>
  <c r="H15997" i="18"/>
  <c r="J7017" i="18"/>
  <c r="K7017" i="18" s="1"/>
  <c r="L6999" i="18"/>
  <c r="M6999" i="18" s="1"/>
  <c r="L15907" i="18"/>
  <c r="E16001" i="18"/>
  <c r="E16000" i="18"/>
  <c r="E16014" i="18"/>
  <c r="E16013" i="18"/>
  <c r="E16012" i="18"/>
  <c r="E16011" i="18"/>
  <c r="E16010" i="18"/>
  <c r="E16009" i="18"/>
  <c r="E16008" i="18"/>
  <c r="E16007" i="18"/>
  <c r="E16006" i="18"/>
  <c r="E16005" i="18"/>
  <c r="E16004" i="18"/>
  <c r="E16002" i="18"/>
  <c r="E16003" i="18"/>
  <c r="B7084" i="18"/>
  <c r="G7068" i="18"/>
  <c r="H7068" i="18"/>
  <c r="I7067" i="18"/>
  <c r="H7067" i="18"/>
  <c r="G7067" i="18"/>
  <c r="I7068" i="18"/>
  <c r="J7068" i="18"/>
  <c r="J7067" i="18"/>
  <c r="K7068" i="18"/>
  <c r="K7067" i="18"/>
  <c r="L7068" i="18"/>
  <c r="L7067" i="18"/>
  <c r="M7068" i="18"/>
  <c r="M7067" i="18"/>
  <c r="N7068" i="18"/>
  <c r="N7067" i="18"/>
  <c r="N6982" i="18"/>
  <c r="C16052" i="18"/>
  <c r="C16069" i="18" s="1"/>
  <c r="B16052" i="18"/>
  <c r="A16070" i="18"/>
  <c r="N15949" i="18"/>
  <c r="A7103" i="18"/>
  <c r="B7085" i="18"/>
  <c r="C7085" i="18"/>
  <c r="C7102" i="18" s="1"/>
  <c r="N15950" i="18"/>
  <c r="L7000" i="18"/>
  <c r="L15965" i="18"/>
  <c r="I7016" i="18"/>
  <c r="K7018" i="18"/>
  <c r="L7018" i="18" s="1"/>
  <c r="M15947" i="18"/>
  <c r="N15947" i="18" s="1"/>
  <c r="M15892" i="18"/>
  <c r="M15907" i="18" s="1"/>
  <c r="J6976" i="18"/>
  <c r="K15984" i="18"/>
  <c r="L15984" i="18" s="1"/>
  <c r="M15984" i="18" s="1"/>
  <c r="J6994" i="18"/>
  <c r="I15964" i="18"/>
  <c r="N6922" i="18"/>
  <c r="B16051" i="18"/>
  <c r="G16035" i="18"/>
  <c r="H16035" i="18"/>
  <c r="H16034" i="18"/>
  <c r="I16035" i="18"/>
  <c r="G16034" i="18"/>
  <c r="I16034" i="18"/>
  <c r="J16034" i="18"/>
  <c r="J16035" i="18"/>
  <c r="K16035" i="18"/>
  <c r="K16034" i="18"/>
  <c r="L16034" i="18"/>
  <c r="L16035" i="18"/>
  <c r="M16035" i="18"/>
  <c r="M16034" i="18"/>
  <c r="N16034" i="18"/>
  <c r="N16035" i="18"/>
  <c r="M15967" i="18"/>
  <c r="N15967" i="18" s="1"/>
  <c r="K6980" i="18"/>
  <c r="K15928" i="18"/>
  <c r="M6958" i="18"/>
  <c r="E16018" i="18" a="1"/>
  <c r="E7051" i="18" a="1"/>
  <c r="H7015" i="18"/>
  <c r="H7030" i="18" s="1"/>
  <c r="M7020" i="18"/>
  <c r="M12346" i="18"/>
  <c r="M12361" i="18" s="1"/>
  <c r="J12400" i="18"/>
  <c r="J12415" i="18" s="1"/>
  <c r="M12401" i="18"/>
  <c r="N12401" i="18" s="1"/>
  <c r="J12488" i="18"/>
  <c r="I12488" i="18"/>
  <c r="L12488" i="18"/>
  <c r="K12488" i="18"/>
  <c r="G12488" i="18"/>
  <c r="H12488" i="18"/>
  <c r="N12402" i="18"/>
  <c r="N12421" i="18"/>
  <c r="N12364" i="18"/>
  <c r="M12379" i="18"/>
  <c r="N12442" i="18"/>
  <c r="M12422" i="18"/>
  <c r="I12418" i="18"/>
  <c r="H12436" i="18"/>
  <c r="H12451" i="18" s="1"/>
  <c r="L12440" i="18"/>
  <c r="M12440" i="18" s="1"/>
  <c r="J12438" i="18"/>
  <c r="K12438" i="18" s="1"/>
  <c r="E12458" i="18"/>
  <c r="E12457" i="18"/>
  <c r="E12459" i="18"/>
  <c r="E12455" i="18"/>
  <c r="E12454" i="18"/>
  <c r="E12467" i="18"/>
  <c r="E12464" i="18"/>
  <c r="E12468" i="18"/>
  <c r="E12461" i="18"/>
  <c r="E12462" i="18"/>
  <c r="E12465" i="18"/>
  <c r="E12463" i="18"/>
  <c r="E12456" i="18"/>
  <c r="E12466" i="18"/>
  <c r="E12460" i="18"/>
  <c r="L12420" i="18"/>
  <c r="M12420" i="18" s="1"/>
  <c r="K12419" i="18"/>
  <c r="L12419" i="18" s="1"/>
  <c r="K12382" i="18"/>
  <c r="J12397" i="18"/>
  <c r="K12439" i="18"/>
  <c r="L12439" i="18" s="1"/>
  <c r="M12403" i="18"/>
  <c r="N12403" i="18" s="1"/>
  <c r="E12472" i="18" a="1"/>
  <c r="I12437" i="18"/>
  <c r="J12437" i="18" s="1"/>
  <c r="M12441" i="18"/>
  <c r="M12488" i="18"/>
  <c r="N12488" i="18"/>
  <c r="M15983" i="18" l="1"/>
  <c r="N15983" i="18" s="1"/>
  <c r="J6997" i="18"/>
  <c r="J7012" i="18" s="1"/>
  <c r="N6998" i="18"/>
  <c r="I7015" i="18"/>
  <c r="I7030" i="18" s="1"/>
  <c r="K15946" i="18"/>
  <c r="K15961" i="18" s="1"/>
  <c r="L7017" i="18"/>
  <c r="M7017" i="18" s="1"/>
  <c r="E16036" i="18" a="1"/>
  <c r="E16038" i="18" s="1"/>
  <c r="J16038" i="18" s="1"/>
  <c r="N7019" i="18"/>
  <c r="J15964" i="18"/>
  <c r="J15979" i="18" s="1"/>
  <c r="M15965" i="18"/>
  <c r="N15965" i="18" s="1"/>
  <c r="K7036" i="18"/>
  <c r="L7036" i="18" s="1"/>
  <c r="L15928" i="18"/>
  <c r="L15943" i="18" s="1"/>
  <c r="N6999" i="18"/>
  <c r="N7020" i="18"/>
  <c r="M7000" i="18"/>
  <c r="N7000" i="18" s="1"/>
  <c r="B7102" i="18"/>
  <c r="G7086" i="18"/>
  <c r="I7086" i="18"/>
  <c r="H7086" i="18"/>
  <c r="G7085" i="18"/>
  <c r="I7085" i="18"/>
  <c r="H7085" i="18"/>
  <c r="J7085" i="18"/>
  <c r="J7086" i="18"/>
  <c r="K7085" i="18"/>
  <c r="K7086" i="18"/>
  <c r="L7085" i="18"/>
  <c r="L7086" i="18"/>
  <c r="M7085" i="18"/>
  <c r="M7086" i="18"/>
  <c r="N7086" i="18"/>
  <c r="N7085" i="18"/>
  <c r="A16088" i="18"/>
  <c r="C16070" i="18"/>
  <c r="C16087" i="18" s="1"/>
  <c r="B16070" i="18"/>
  <c r="M16005" i="18"/>
  <c r="N16005" i="18" s="1"/>
  <c r="H7033" i="18"/>
  <c r="H7048" i="18" s="1"/>
  <c r="L7037" i="18"/>
  <c r="M7037" i="18" s="1"/>
  <c r="N7037" i="18" s="1"/>
  <c r="K15943" i="18"/>
  <c r="N6979" i="18"/>
  <c r="E7065" i="18"/>
  <c r="E7064" i="18"/>
  <c r="E7063" i="18"/>
  <c r="E7062" i="18"/>
  <c r="E7061" i="18"/>
  <c r="E7060" i="18"/>
  <c r="E7059" i="18"/>
  <c r="E7058" i="18"/>
  <c r="E7057" i="18"/>
  <c r="E7056" i="18"/>
  <c r="E7055" i="18"/>
  <c r="E7053" i="18"/>
  <c r="E7052" i="18"/>
  <c r="E7054" i="18"/>
  <c r="E7051" i="18"/>
  <c r="E16024" i="18"/>
  <c r="E16023" i="18"/>
  <c r="E16022" i="18"/>
  <c r="E16025" i="18"/>
  <c r="E16020" i="18"/>
  <c r="E16019" i="18"/>
  <c r="E16018" i="18"/>
  <c r="E16028" i="18"/>
  <c r="E16027" i="18"/>
  <c r="E16026" i="18"/>
  <c r="E16029" i="18"/>
  <c r="E16032" i="18"/>
  <c r="E16031" i="18"/>
  <c r="E16021" i="18"/>
  <c r="E16030" i="18"/>
  <c r="L6980" i="18"/>
  <c r="M6980" i="18" s="1"/>
  <c r="N6980" i="18" s="1"/>
  <c r="J7016" i="18"/>
  <c r="A7121" i="18"/>
  <c r="C7103" i="18"/>
  <c r="C7120" i="18" s="1"/>
  <c r="B7103" i="18"/>
  <c r="B16069" i="18"/>
  <c r="G16053" i="18"/>
  <c r="H16053" i="18"/>
  <c r="G16052" i="18"/>
  <c r="H16052" i="18"/>
  <c r="I16053" i="18"/>
  <c r="I16052" i="18"/>
  <c r="J16053" i="18"/>
  <c r="J16052" i="18"/>
  <c r="K16052" i="18"/>
  <c r="K16053" i="18"/>
  <c r="L16052" i="18"/>
  <c r="L16053" i="18"/>
  <c r="M16052" i="18"/>
  <c r="M16053" i="18"/>
  <c r="N16053" i="18"/>
  <c r="N16052" i="18"/>
  <c r="K16003" i="18"/>
  <c r="L16003" i="18" s="1"/>
  <c r="M16003" i="18" s="1"/>
  <c r="N16006" i="18"/>
  <c r="I7034" i="18"/>
  <c r="M7038" i="18"/>
  <c r="N7038" i="18" s="1"/>
  <c r="L6961" i="18"/>
  <c r="K6976" i="18"/>
  <c r="N15984" i="18"/>
  <c r="L16004" i="18"/>
  <c r="M16004" i="18" s="1"/>
  <c r="I16001" i="18"/>
  <c r="J16001" i="18" s="1"/>
  <c r="K16001" i="18" s="1"/>
  <c r="I15979" i="18"/>
  <c r="M7018" i="18"/>
  <c r="N7018" i="18" s="1"/>
  <c r="E7069" i="18" a="1"/>
  <c r="J16002" i="18"/>
  <c r="H16000" i="18"/>
  <c r="H16015" i="18" s="1"/>
  <c r="N15892" i="18"/>
  <c r="I15997" i="18"/>
  <c r="J15982" i="18"/>
  <c r="J7035" i="18"/>
  <c r="K7035" i="18" s="1"/>
  <c r="L7035" i="18" s="1"/>
  <c r="N7039" i="18"/>
  <c r="N6962" i="18"/>
  <c r="K6994" i="18"/>
  <c r="K12400" i="18"/>
  <c r="L12400" i="18" s="1"/>
  <c r="L12415" i="18" s="1"/>
  <c r="N12346" i="18"/>
  <c r="H12506" i="18"/>
  <c r="K12506" i="18"/>
  <c r="I12506" i="18"/>
  <c r="G12506" i="18"/>
  <c r="L12506" i="18"/>
  <c r="J12506" i="18"/>
  <c r="K12437" i="18"/>
  <c r="L12437" i="18" s="1"/>
  <c r="M12437" i="18" s="1"/>
  <c r="L12438" i="18"/>
  <c r="M12438" i="18" s="1"/>
  <c r="I12436" i="18"/>
  <c r="J12436" i="18" s="1"/>
  <c r="N12420" i="18"/>
  <c r="E12490" i="18" a="1"/>
  <c r="N12441" i="18"/>
  <c r="N12460" i="18"/>
  <c r="M12459" i="18"/>
  <c r="N12459" i="18" s="1"/>
  <c r="E12472" i="18"/>
  <c r="E12486" i="18"/>
  <c r="E12481" i="18"/>
  <c r="E12480" i="18"/>
  <c r="E12479" i="18"/>
  <c r="E12483" i="18"/>
  <c r="E12475" i="18"/>
  <c r="E12476" i="18"/>
  <c r="E12474" i="18"/>
  <c r="E12477" i="18"/>
  <c r="E12473" i="18"/>
  <c r="E12484" i="18"/>
  <c r="E12485" i="18"/>
  <c r="E12478" i="18"/>
  <c r="E12482" i="18"/>
  <c r="K12457" i="18"/>
  <c r="L12457" i="18" s="1"/>
  <c r="M12457" i="18" s="1"/>
  <c r="N12457" i="18" s="1"/>
  <c r="M12419" i="18"/>
  <c r="N12419" i="18" s="1"/>
  <c r="N12379" i="18"/>
  <c r="M12439" i="18"/>
  <c r="N12439" i="18" s="1"/>
  <c r="J12456" i="18"/>
  <c r="K12456" i="18" s="1"/>
  <c r="H12454" i="18"/>
  <c r="H12469" i="18" s="1"/>
  <c r="L12458" i="18"/>
  <c r="M12458" i="18" s="1"/>
  <c r="N12458" i="18" s="1"/>
  <c r="J12418" i="18"/>
  <c r="I12433" i="18"/>
  <c r="K12397" i="18"/>
  <c r="I12455" i="18"/>
  <c r="J12455" i="18" s="1"/>
  <c r="K12455" i="18" s="1"/>
  <c r="L12455" i="18" s="1"/>
  <c r="M12455" i="18" s="1"/>
  <c r="N12440" i="18"/>
  <c r="L12382" i="18"/>
  <c r="N12422" i="18"/>
  <c r="M12506" i="18"/>
  <c r="N12506" i="18"/>
  <c r="E16044" i="18" l="1"/>
  <c r="K6997" i="18"/>
  <c r="K7012" i="18" s="1"/>
  <c r="N7017" i="18"/>
  <c r="E16047" i="18"/>
  <c r="E16043" i="18"/>
  <c r="E16042" i="18"/>
  <c r="N16042" i="18" s="1"/>
  <c r="E16046" i="18"/>
  <c r="E16050" i="18"/>
  <c r="E16039" i="18"/>
  <c r="K16039" i="18" s="1"/>
  <c r="E16041" i="18"/>
  <c r="M16041" i="18" s="1"/>
  <c r="E16036" i="18"/>
  <c r="H16036" i="18" s="1"/>
  <c r="H16051" i="18" s="1"/>
  <c r="E16040" i="18"/>
  <c r="L16040" i="18" s="1"/>
  <c r="M16040" i="18" s="1"/>
  <c r="N16040" i="18" s="1"/>
  <c r="E16037" i="18"/>
  <c r="I16037" i="18" s="1"/>
  <c r="E16048" i="18"/>
  <c r="E16045" i="18"/>
  <c r="E16049" i="18"/>
  <c r="J7015" i="18"/>
  <c r="K7015" i="18" s="1"/>
  <c r="L15946" i="18"/>
  <c r="L15961" i="18" s="1"/>
  <c r="M15928" i="18"/>
  <c r="M15943" i="18" s="1"/>
  <c r="L6994" i="18"/>
  <c r="N16003" i="18"/>
  <c r="M7036" i="18"/>
  <c r="N7036" i="18" s="1"/>
  <c r="I16000" i="18"/>
  <c r="I16015" i="18" s="1"/>
  <c r="K15964" i="18"/>
  <c r="K16038" i="18"/>
  <c r="L16038" i="18" s="1"/>
  <c r="N15907" i="18"/>
  <c r="K7016" i="18"/>
  <c r="H7051" i="18"/>
  <c r="H7066" i="18" s="1"/>
  <c r="L7055" i="18"/>
  <c r="M7055" i="18" s="1"/>
  <c r="B16087" i="18"/>
  <c r="G16071" i="18"/>
  <c r="H16071" i="18"/>
  <c r="I16070" i="18"/>
  <c r="G16070" i="18"/>
  <c r="H16070" i="18"/>
  <c r="I16071" i="18"/>
  <c r="J16070" i="18"/>
  <c r="J16071" i="18"/>
  <c r="K16071" i="18"/>
  <c r="K16070" i="18"/>
  <c r="L16071" i="18"/>
  <c r="L16070" i="18"/>
  <c r="M16071" i="18"/>
  <c r="M16070" i="18"/>
  <c r="N16071" i="18"/>
  <c r="N16070" i="18"/>
  <c r="E7087" i="18" a="1"/>
  <c r="A7139" i="18"/>
  <c r="B7121" i="18"/>
  <c r="C7121" i="18"/>
  <c r="C7138" i="18" s="1"/>
  <c r="J16020" i="18"/>
  <c r="N16024" i="18"/>
  <c r="J7053" i="18"/>
  <c r="K7053" i="18" s="1"/>
  <c r="M7035" i="18"/>
  <c r="N7035" i="18" s="1"/>
  <c r="K16002" i="18"/>
  <c r="J7034" i="18"/>
  <c r="K7034" i="18" s="1"/>
  <c r="B7120" i="18"/>
  <c r="G7104" i="18"/>
  <c r="H7103" i="18"/>
  <c r="I7103" i="18"/>
  <c r="H7104" i="18"/>
  <c r="G7103" i="18"/>
  <c r="I7104" i="18"/>
  <c r="J7103" i="18"/>
  <c r="J7104" i="18"/>
  <c r="K7104" i="18"/>
  <c r="K7103" i="18"/>
  <c r="L7104" i="18"/>
  <c r="L7103" i="18"/>
  <c r="M7103" i="18"/>
  <c r="M7104" i="18"/>
  <c r="N7103" i="18"/>
  <c r="N7104" i="18"/>
  <c r="H16018" i="18"/>
  <c r="H16033" i="18" s="1"/>
  <c r="L16022" i="18"/>
  <c r="M16022" i="18" s="1"/>
  <c r="K7054" i="18"/>
  <c r="L7054" i="18" s="1"/>
  <c r="M7054" i="18" s="1"/>
  <c r="M7056" i="18"/>
  <c r="N7056" i="18" s="1"/>
  <c r="M6994" i="18"/>
  <c r="I7033" i="18"/>
  <c r="E7077" i="18"/>
  <c r="E7076" i="18"/>
  <c r="E7075" i="18"/>
  <c r="E7074" i="18"/>
  <c r="E7073" i="18"/>
  <c r="E7072" i="18"/>
  <c r="E7071" i="18"/>
  <c r="E7070" i="18"/>
  <c r="E7069" i="18"/>
  <c r="E7083" i="18"/>
  <c r="E7082" i="18"/>
  <c r="E7079" i="18"/>
  <c r="E7078" i="18"/>
  <c r="E7081" i="18"/>
  <c r="E7080" i="18"/>
  <c r="L6976" i="18"/>
  <c r="M6961" i="18"/>
  <c r="J15997" i="18"/>
  <c r="K15982" i="18"/>
  <c r="L16001" i="18"/>
  <c r="M16001" i="18" s="1"/>
  <c r="N16004" i="18"/>
  <c r="E16054" i="18" a="1"/>
  <c r="K16021" i="18"/>
  <c r="L16021" i="18" s="1"/>
  <c r="I16019" i="18"/>
  <c r="J16019" i="18" s="1"/>
  <c r="M16023" i="18"/>
  <c r="N16023" i="18" s="1"/>
  <c r="I7052" i="18"/>
  <c r="J7052" i="18" s="1"/>
  <c r="N7057" i="18"/>
  <c r="N6994" i="18"/>
  <c r="C16088" i="18"/>
  <c r="C16105" i="18" s="1"/>
  <c r="A16106" i="18"/>
  <c r="B16088" i="18"/>
  <c r="K12415" i="18"/>
  <c r="M12400" i="18"/>
  <c r="N12400" i="18" s="1"/>
  <c r="N12361" i="18"/>
  <c r="N12438" i="18"/>
  <c r="N12437" i="18"/>
  <c r="J12524" i="18"/>
  <c r="G12524" i="18"/>
  <c r="K12524" i="18"/>
  <c r="I12451" i="18"/>
  <c r="L12524" i="18"/>
  <c r="I12524" i="18"/>
  <c r="H12524" i="18"/>
  <c r="J12451" i="18"/>
  <c r="K12436" i="18"/>
  <c r="L12436" i="18" s="1"/>
  <c r="L12451" i="18" s="1"/>
  <c r="N12455" i="18"/>
  <c r="K12418" i="18"/>
  <c r="N12478" i="18"/>
  <c r="M12477" i="18"/>
  <c r="N12477" i="18" s="1"/>
  <c r="J12433" i="18"/>
  <c r="I12454" i="18"/>
  <c r="L12456" i="18"/>
  <c r="J12474" i="18"/>
  <c r="K12474" i="18" s="1"/>
  <c r="H12472" i="18"/>
  <c r="H12487" i="18" s="1"/>
  <c r="E12497" i="18"/>
  <c r="E12490" i="18"/>
  <c r="E12503" i="18"/>
  <c r="E12502" i="18"/>
  <c r="E12504" i="18"/>
  <c r="E12499" i="18"/>
  <c r="E12501" i="18"/>
  <c r="E12495" i="18"/>
  <c r="E12491" i="18"/>
  <c r="E12494" i="18"/>
  <c r="E12493" i="18"/>
  <c r="E12496" i="18"/>
  <c r="E12500" i="18"/>
  <c r="E12498" i="18"/>
  <c r="E12492" i="18"/>
  <c r="E12508" i="18" a="1"/>
  <c r="L12397" i="18"/>
  <c r="M12382" i="18"/>
  <c r="L12476" i="18"/>
  <c r="M12476" i="18" s="1"/>
  <c r="I12473" i="18"/>
  <c r="J12473" i="18" s="1"/>
  <c r="K12475" i="18"/>
  <c r="L12475" i="18" s="1"/>
  <c r="N12524" i="18"/>
  <c r="M12524" i="18"/>
  <c r="L6997" i="18" l="1"/>
  <c r="M6997" i="18" s="1"/>
  <c r="M7012" i="18" s="1"/>
  <c r="J16037" i="18"/>
  <c r="K16037" i="18" s="1"/>
  <c r="J7030" i="18"/>
  <c r="L7015" i="18"/>
  <c r="M7015" i="18" s="1"/>
  <c r="L16039" i="18"/>
  <c r="M16039" i="18" s="1"/>
  <c r="N16041" i="18"/>
  <c r="M15946" i="18"/>
  <c r="N15946" i="18" s="1"/>
  <c r="N15961" i="18" s="1"/>
  <c r="K7030" i="18"/>
  <c r="I16036" i="18"/>
  <c r="I16051" i="18" s="1"/>
  <c r="N15928" i="18"/>
  <c r="N15943" i="18" s="1"/>
  <c r="J16000" i="18"/>
  <c r="K16000" i="18" s="1"/>
  <c r="L16000" i="18" s="1"/>
  <c r="M16038" i="18"/>
  <c r="N16038" i="18" s="1"/>
  <c r="N7054" i="18"/>
  <c r="I16018" i="18"/>
  <c r="I16033" i="18" s="1"/>
  <c r="L7034" i="18"/>
  <c r="M7034" i="18" s="1"/>
  <c r="N7034" i="18" s="1"/>
  <c r="K15979" i="18"/>
  <c r="L15964" i="18"/>
  <c r="M15964" i="18" s="1"/>
  <c r="M15979" i="18" s="1"/>
  <c r="K16019" i="18"/>
  <c r="L16019" i="18" s="1"/>
  <c r="M16019" i="18" s="1"/>
  <c r="B16105" i="18"/>
  <c r="G16089" i="18"/>
  <c r="H16088" i="18"/>
  <c r="H16089" i="18"/>
  <c r="G16088" i="18"/>
  <c r="I16088" i="18"/>
  <c r="I16089" i="18"/>
  <c r="J16089" i="18"/>
  <c r="J16088" i="18"/>
  <c r="K16088" i="18"/>
  <c r="K16089" i="18"/>
  <c r="L16088" i="18"/>
  <c r="L16089" i="18"/>
  <c r="M16089" i="18"/>
  <c r="M16088" i="18"/>
  <c r="N16088" i="18"/>
  <c r="N16089" i="18"/>
  <c r="L7073" i="18"/>
  <c r="E7092" i="18"/>
  <c r="E7091" i="18"/>
  <c r="E7090" i="18"/>
  <c r="E7089" i="18"/>
  <c r="E7088" i="18"/>
  <c r="E7087" i="18"/>
  <c r="E7101" i="18"/>
  <c r="E7100" i="18"/>
  <c r="E7099" i="18"/>
  <c r="E7098" i="18"/>
  <c r="E7097" i="18"/>
  <c r="E7095" i="18"/>
  <c r="E7094" i="18"/>
  <c r="E7096" i="18"/>
  <c r="E7093" i="18"/>
  <c r="A16124" i="18"/>
  <c r="B16106" i="18"/>
  <c r="C16106" i="18"/>
  <c r="C16123" i="18" s="1"/>
  <c r="I7070" i="18"/>
  <c r="J7070" i="18" s="1"/>
  <c r="M7074" i="18"/>
  <c r="E7105" i="18" a="1"/>
  <c r="L7053" i="18"/>
  <c r="K16020" i="18"/>
  <c r="L16020" i="18" s="1"/>
  <c r="E16072" i="18" a="1"/>
  <c r="L7016" i="18"/>
  <c r="E16062" i="18"/>
  <c r="E16061" i="18"/>
  <c r="E16060" i="18"/>
  <c r="E16067" i="18"/>
  <c r="E16058" i="18"/>
  <c r="E16057" i="18"/>
  <c r="E16056" i="18"/>
  <c r="E16063" i="18"/>
  <c r="E16066" i="18"/>
  <c r="E16065" i="18"/>
  <c r="E16064" i="18"/>
  <c r="E16055" i="18"/>
  <c r="E16054" i="18"/>
  <c r="E16059" i="18"/>
  <c r="E16068" i="18"/>
  <c r="K15997" i="18"/>
  <c r="L15982" i="18"/>
  <c r="M15982" i="18" s="1"/>
  <c r="M15997" i="18" s="1"/>
  <c r="J7071" i="18"/>
  <c r="K7071" i="18" s="1"/>
  <c r="N7075" i="18"/>
  <c r="B7138" i="18"/>
  <c r="G7122" i="18"/>
  <c r="I7122" i="18"/>
  <c r="H7121" i="18"/>
  <c r="I7121" i="18"/>
  <c r="G7121" i="18"/>
  <c r="H7122" i="18"/>
  <c r="J7121" i="18"/>
  <c r="J7122" i="18"/>
  <c r="K7122" i="18"/>
  <c r="K7121" i="18"/>
  <c r="L7121" i="18"/>
  <c r="L7122" i="18"/>
  <c r="M7121" i="18"/>
  <c r="M7122" i="18"/>
  <c r="N7122" i="18"/>
  <c r="N7121" i="18"/>
  <c r="N7055" i="18"/>
  <c r="I7051" i="18"/>
  <c r="N16001" i="18"/>
  <c r="M16021" i="18"/>
  <c r="N16021" i="18" s="1"/>
  <c r="M6976" i="18"/>
  <c r="N6961" i="18"/>
  <c r="H7069" i="18"/>
  <c r="L16002" i="18"/>
  <c r="M16002" i="18" s="1"/>
  <c r="N16002" i="18" s="1"/>
  <c r="K7052" i="18"/>
  <c r="L7052" i="18" s="1"/>
  <c r="K7072" i="18"/>
  <c r="L7072" i="18" s="1"/>
  <c r="I7048" i="18"/>
  <c r="J7033" i="18"/>
  <c r="N16022" i="18"/>
  <c r="A7157" i="18"/>
  <c r="C7139" i="18"/>
  <c r="C7156" i="18" s="1"/>
  <c r="B7139" i="18"/>
  <c r="M12415" i="18"/>
  <c r="M12436" i="18"/>
  <c r="M12451" i="18" s="1"/>
  <c r="K12451" i="18"/>
  <c r="H12542" i="18"/>
  <c r="L12542" i="18"/>
  <c r="G12542" i="18"/>
  <c r="I12542" i="18"/>
  <c r="K12473" i="18"/>
  <c r="L12473" i="18" s="1"/>
  <c r="K12542" i="18"/>
  <c r="J12542" i="18"/>
  <c r="I12472" i="18"/>
  <c r="I12487" i="18" s="1"/>
  <c r="E12526" i="18" a="1"/>
  <c r="E12528" i="18" s="1"/>
  <c r="M12475" i="18"/>
  <c r="N12475" i="18" s="1"/>
  <c r="N12476" i="18"/>
  <c r="M12397" i="18"/>
  <c r="N12382" i="18"/>
  <c r="E12510" i="18"/>
  <c r="E12517" i="18"/>
  <c r="E12513" i="18"/>
  <c r="E12519" i="18"/>
  <c r="E12516" i="18"/>
  <c r="E12515" i="18"/>
  <c r="E12514" i="18"/>
  <c r="E12511" i="18"/>
  <c r="E12508" i="18"/>
  <c r="E12512" i="18"/>
  <c r="E12522" i="18"/>
  <c r="E12521" i="18"/>
  <c r="E12509" i="18"/>
  <c r="E12518" i="18"/>
  <c r="E12520" i="18"/>
  <c r="I12491" i="18"/>
  <c r="J12491" i="18" s="1"/>
  <c r="I12469" i="18"/>
  <c r="J12454" i="18"/>
  <c r="K12433" i="18"/>
  <c r="L12418" i="18"/>
  <c r="N12415" i="18"/>
  <c r="N12496" i="18"/>
  <c r="M12495" i="18"/>
  <c r="N12495" i="18" s="1"/>
  <c r="J12492" i="18"/>
  <c r="K12492" i="18" s="1"/>
  <c r="K12493" i="18"/>
  <c r="L12493" i="18" s="1"/>
  <c r="L12494" i="18"/>
  <c r="M12494" i="18" s="1"/>
  <c r="N12494" i="18" s="1"/>
  <c r="H12490" i="18"/>
  <c r="H12505" i="18" s="1"/>
  <c r="L12474" i="18"/>
  <c r="M12474" i="18" s="1"/>
  <c r="N12474" i="18" s="1"/>
  <c r="M12456" i="18"/>
  <c r="N12456" i="18" s="1"/>
  <c r="M12542" i="18"/>
  <c r="N12542" i="18"/>
  <c r="L7012" i="18" l="1"/>
  <c r="L16037" i="18"/>
  <c r="M16037" i="18" s="1"/>
  <c r="M15961" i="18"/>
  <c r="N16039" i="18"/>
  <c r="M7053" i="18"/>
  <c r="N7053" i="18" s="1"/>
  <c r="J16036" i="18"/>
  <c r="K16036" i="18" s="1"/>
  <c r="K16051" i="18" s="1"/>
  <c r="J16015" i="18"/>
  <c r="M16000" i="18"/>
  <c r="N16000" i="18" s="1"/>
  <c r="N16015" i="18" s="1"/>
  <c r="N6997" i="18"/>
  <c r="N7012" i="18" s="1"/>
  <c r="K16015" i="18"/>
  <c r="J16018" i="18"/>
  <c r="K16018" i="18" s="1"/>
  <c r="K16033" i="18" s="1"/>
  <c r="M7072" i="18"/>
  <c r="K7070" i="18"/>
  <c r="N15982" i="18"/>
  <c r="N15997" i="18" s="1"/>
  <c r="N16019" i="18"/>
  <c r="L15979" i="18"/>
  <c r="N15964" i="18"/>
  <c r="N15979" i="18" s="1"/>
  <c r="L16015" i="18"/>
  <c r="A7175" i="18"/>
  <c r="C7157" i="18"/>
  <c r="C7174" i="18" s="1"/>
  <c r="B7157" i="18"/>
  <c r="N6976" i="18"/>
  <c r="E7123" i="18" a="1"/>
  <c r="L15997" i="18"/>
  <c r="M16059" i="18"/>
  <c r="K16057" i="18"/>
  <c r="L16057" i="18" s="1"/>
  <c r="L7030" i="18"/>
  <c r="M7016" i="18"/>
  <c r="M7030" i="18" s="1"/>
  <c r="N7074" i="18"/>
  <c r="N7093" i="18"/>
  <c r="K7090" i="18"/>
  <c r="L7090" i="18" s="1"/>
  <c r="E16090" i="18" a="1"/>
  <c r="H16054" i="18"/>
  <c r="L16058" i="18"/>
  <c r="M16058" i="18" s="1"/>
  <c r="H7087" i="18"/>
  <c r="H7102" i="18" s="1"/>
  <c r="L7091" i="18"/>
  <c r="M7091" i="18" s="1"/>
  <c r="N7015" i="18"/>
  <c r="B7156" i="18"/>
  <c r="G7140" i="18"/>
  <c r="H7139" i="18"/>
  <c r="G7139" i="18"/>
  <c r="I7140" i="18"/>
  <c r="H7140" i="18"/>
  <c r="I7139" i="18"/>
  <c r="J7140" i="18"/>
  <c r="J7139" i="18"/>
  <c r="K7140" i="18"/>
  <c r="K7139" i="18"/>
  <c r="L7139" i="18"/>
  <c r="L7140" i="18"/>
  <c r="M7140" i="18"/>
  <c r="M7139" i="18"/>
  <c r="N7139" i="18"/>
  <c r="N7140" i="18"/>
  <c r="M16020" i="18"/>
  <c r="N16020" i="18" s="1"/>
  <c r="I7069" i="18"/>
  <c r="H7084" i="18"/>
  <c r="I16055" i="18"/>
  <c r="J16055" i="18" s="1"/>
  <c r="E7119" i="18"/>
  <c r="E7118" i="18"/>
  <c r="E7117" i="18"/>
  <c r="E7108" i="18"/>
  <c r="E7115" i="18"/>
  <c r="E7114" i="18"/>
  <c r="E7113" i="18"/>
  <c r="E7116" i="18"/>
  <c r="E7111" i="18"/>
  <c r="E7110" i="18"/>
  <c r="E7109" i="18"/>
  <c r="E7112" i="18"/>
  <c r="E7106" i="18"/>
  <c r="E7105" i="18"/>
  <c r="E7107" i="18"/>
  <c r="B16123" i="18"/>
  <c r="G16107" i="18"/>
  <c r="H16107" i="18"/>
  <c r="I16107" i="18"/>
  <c r="H16106" i="18"/>
  <c r="I16106" i="18"/>
  <c r="G16106" i="18"/>
  <c r="J16107" i="18"/>
  <c r="J16106" i="18"/>
  <c r="K16106" i="18"/>
  <c r="K16107" i="18"/>
  <c r="L16106" i="18"/>
  <c r="L16107" i="18"/>
  <c r="M16107" i="18"/>
  <c r="M16106" i="18"/>
  <c r="N16106" i="18"/>
  <c r="N16107" i="18"/>
  <c r="I7088" i="18"/>
  <c r="J7088" i="18" s="1"/>
  <c r="K7088" i="18" s="1"/>
  <c r="L7088" i="18" s="1"/>
  <c r="M7092" i="18"/>
  <c r="N7092" i="18" s="1"/>
  <c r="M7073" i="18"/>
  <c r="K7033" i="18"/>
  <c r="K7048" i="18" s="1"/>
  <c r="J7048" i="18"/>
  <c r="E16081" i="18"/>
  <c r="E16080" i="18"/>
  <c r="E16079" i="18"/>
  <c r="E16086" i="18"/>
  <c r="E16077" i="18"/>
  <c r="E16076" i="18"/>
  <c r="E16075" i="18"/>
  <c r="E16082" i="18"/>
  <c r="E16073" i="18"/>
  <c r="E16072" i="18"/>
  <c r="E16078" i="18"/>
  <c r="E16085" i="18"/>
  <c r="E16084" i="18"/>
  <c r="E16074" i="18"/>
  <c r="E16083" i="18"/>
  <c r="M7052" i="18"/>
  <c r="N7052" i="18" s="1"/>
  <c r="J7051" i="18"/>
  <c r="K7051" i="18" s="1"/>
  <c r="I7066" i="18"/>
  <c r="L7071" i="18"/>
  <c r="J16056" i="18"/>
  <c r="N16060" i="18"/>
  <c r="A16142" i="18"/>
  <c r="C16124" i="18"/>
  <c r="C16141" i="18" s="1"/>
  <c r="B16124" i="18"/>
  <c r="J7089" i="18"/>
  <c r="K7089" i="18" s="1"/>
  <c r="N12436" i="18"/>
  <c r="E12533" i="18"/>
  <c r="J12472" i="18"/>
  <c r="K12472" i="18" s="1"/>
  <c r="L12472" i="18" s="1"/>
  <c r="L12487" i="18" s="1"/>
  <c r="M12473" i="18"/>
  <c r="N12473" i="18" s="1"/>
  <c r="E12529" i="18"/>
  <c r="K12529" i="18" s="1"/>
  <c r="L12529" i="18" s="1"/>
  <c r="E12536" i="18"/>
  <c r="E12531" i="18"/>
  <c r="M12531" i="18" s="1"/>
  <c r="N12531" i="18" s="1"/>
  <c r="E12530" i="18"/>
  <c r="L12530" i="18" s="1"/>
  <c r="M12530" i="18" s="1"/>
  <c r="E12535" i="18"/>
  <c r="E12538" i="18"/>
  <c r="E12526" i="18"/>
  <c r="H12526" i="18" s="1"/>
  <c r="H12541" i="18" s="1"/>
  <c r="E12540" i="18"/>
  <c r="E12537" i="18"/>
  <c r="E12532" i="18"/>
  <c r="N12532" i="18" s="1"/>
  <c r="E12527" i="18"/>
  <c r="I12527" i="18" s="1"/>
  <c r="J12527" i="18" s="1"/>
  <c r="E12539" i="18"/>
  <c r="E12534" i="18"/>
  <c r="J12560" i="18"/>
  <c r="I12560" i="18"/>
  <c r="L12560" i="18"/>
  <c r="K12560" i="18"/>
  <c r="G12560" i="18"/>
  <c r="H12560" i="18"/>
  <c r="K12491" i="18"/>
  <c r="L12491" i="18" s="1"/>
  <c r="I12490" i="18"/>
  <c r="I12505" i="18" s="1"/>
  <c r="J12528" i="18"/>
  <c r="K12528" i="18" s="1"/>
  <c r="L12528" i="18" s="1"/>
  <c r="K12511" i="18"/>
  <c r="L12511" i="18" s="1"/>
  <c r="N12397" i="18"/>
  <c r="L12433" i="18"/>
  <c r="M12418" i="18"/>
  <c r="M12433" i="18" s="1"/>
  <c r="K12454" i="18"/>
  <c r="J12469" i="18"/>
  <c r="N12514" i="18"/>
  <c r="M12513" i="18"/>
  <c r="L12492" i="18"/>
  <c r="L12512" i="18"/>
  <c r="M12512" i="18" s="1"/>
  <c r="N12512" i="18" s="1"/>
  <c r="E12544" i="18" a="1"/>
  <c r="M12493" i="18"/>
  <c r="N12493" i="18" s="1"/>
  <c r="I12509" i="18"/>
  <c r="H12508" i="18"/>
  <c r="H12523" i="18" s="1"/>
  <c r="J12510" i="18"/>
  <c r="K12510" i="18" s="1"/>
  <c r="N12560" i="18"/>
  <c r="M12560" i="18"/>
  <c r="N16037" i="18" l="1"/>
  <c r="J16051" i="18"/>
  <c r="L16036" i="18"/>
  <c r="L16051" i="18" s="1"/>
  <c r="M16015" i="18"/>
  <c r="L16018" i="18"/>
  <c r="M16018" i="18" s="1"/>
  <c r="J16033" i="18"/>
  <c r="L7033" i="18"/>
  <c r="M7033" i="18" s="1"/>
  <c r="N7016" i="18"/>
  <c r="N7091" i="18"/>
  <c r="M16057" i="18"/>
  <c r="N16057" i="18" s="1"/>
  <c r="M7090" i="18"/>
  <c r="N7090" i="18" s="1"/>
  <c r="L7070" i="18"/>
  <c r="M7070" i="18" s="1"/>
  <c r="N7072" i="18"/>
  <c r="B16141" i="18"/>
  <c r="G16125" i="18"/>
  <c r="H16124" i="18"/>
  <c r="H16125" i="18"/>
  <c r="I16124" i="18"/>
  <c r="G16124" i="18"/>
  <c r="I16125" i="18"/>
  <c r="J16124" i="18"/>
  <c r="J16125" i="18"/>
  <c r="K16124" i="18"/>
  <c r="K16125" i="18"/>
  <c r="L16124" i="18"/>
  <c r="L16125" i="18"/>
  <c r="M16124" i="18"/>
  <c r="M16125" i="18"/>
  <c r="N16124" i="18"/>
  <c r="N16125" i="18"/>
  <c r="E16108" i="18" a="1"/>
  <c r="B7174" i="18"/>
  <c r="G7158" i="18"/>
  <c r="I7157" i="18"/>
  <c r="H7158" i="18"/>
  <c r="I7158" i="18"/>
  <c r="H7157" i="18"/>
  <c r="G7157" i="18"/>
  <c r="J7158" i="18"/>
  <c r="J7157" i="18"/>
  <c r="K7157" i="18"/>
  <c r="K7158" i="18"/>
  <c r="L7157" i="18"/>
  <c r="L7158" i="18"/>
  <c r="M7158" i="18"/>
  <c r="M7157" i="18"/>
  <c r="N7158" i="18"/>
  <c r="N7157" i="18"/>
  <c r="I16073" i="18"/>
  <c r="J16073" i="18" s="1"/>
  <c r="M16077" i="18"/>
  <c r="N16077" i="18" s="1"/>
  <c r="M7088" i="18"/>
  <c r="K7108" i="18"/>
  <c r="L7108" i="18" s="1"/>
  <c r="M7108" i="18" s="1"/>
  <c r="N7108" i="18" s="1"/>
  <c r="N16058" i="18"/>
  <c r="E16096" i="18"/>
  <c r="E16095" i="18"/>
  <c r="E16094" i="18"/>
  <c r="E16093" i="18"/>
  <c r="E16092" i="18"/>
  <c r="E16091" i="18"/>
  <c r="E16090" i="18"/>
  <c r="E16100" i="18"/>
  <c r="E16099" i="18"/>
  <c r="E16098" i="18"/>
  <c r="E16097" i="18"/>
  <c r="E16101" i="18"/>
  <c r="E16104" i="18"/>
  <c r="E16102" i="18"/>
  <c r="E16103" i="18"/>
  <c r="I7084" i="18"/>
  <c r="J7069" i="18"/>
  <c r="J7084" i="18" s="1"/>
  <c r="L7089" i="18"/>
  <c r="M7071" i="18"/>
  <c r="N7071" i="18" s="1"/>
  <c r="N16078" i="18"/>
  <c r="K16075" i="18"/>
  <c r="L16075" i="18" s="1"/>
  <c r="H7105" i="18"/>
  <c r="H7120" i="18" s="1"/>
  <c r="M7110" i="18"/>
  <c r="N7110" i="18" s="1"/>
  <c r="K16055" i="18"/>
  <c r="L16055" i="18" s="1"/>
  <c r="I7087" i="18"/>
  <c r="I16054" i="18"/>
  <c r="H16069" i="18"/>
  <c r="E7133" i="18"/>
  <c r="E7126" i="18"/>
  <c r="E7128" i="18"/>
  <c r="E7135" i="18"/>
  <c r="E7129" i="18"/>
  <c r="E7130" i="18"/>
  <c r="E7123" i="18"/>
  <c r="E7137" i="18"/>
  <c r="E7132" i="18"/>
  <c r="E7136" i="18"/>
  <c r="E7127" i="18"/>
  <c r="E7125" i="18"/>
  <c r="E7124" i="18"/>
  <c r="E7134" i="18"/>
  <c r="E7131" i="18"/>
  <c r="N7073" i="18"/>
  <c r="L7051" i="18"/>
  <c r="L7066" i="18" s="1"/>
  <c r="K7066" i="18"/>
  <c r="J7107" i="18"/>
  <c r="K7107" i="18" s="1"/>
  <c r="L7107" i="18" s="1"/>
  <c r="L7109" i="18"/>
  <c r="M7109" i="18" s="1"/>
  <c r="C16142" i="18"/>
  <c r="C16159" i="18" s="1"/>
  <c r="B16142" i="18"/>
  <c r="A16160" i="18"/>
  <c r="K16056" i="18"/>
  <c r="J7066" i="18"/>
  <c r="J16074" i="18"/>
  <c r="H16072" i="18"/>
  <c r="H16087" i="18" s="1"/>
  <c r="L16076" i="18"/>
  <c r="M16076" i="18" s="1"/>
  <c r="I7106" i="18"/>
  <c r="J7106" i="18" s="1"/>
  <c r="K7106" i="18" s="1"/>
  <c r="N7111" i="18"/>
  <c r="E7141" i="18" a="1"/>
  <c r="N16059" i="18"/>
  <c r="B7175" i="18"/>
  <c r="A7193" i="18"/>
  <c r="C7175" i="18"/>
  <c r="C7192" i="18" s="1"/>
  <c r="N12451" i="18"/>
  <c r="J12487" i="18"/>
  <c r="E12562" i="18" a="1"/>
  <c r="E12564" i="18" s="1"/>
  <c r="N12418" i="18"/>
  <c r="N12433" i="18" s="1"/>
  <c r="G12578" i="18"/>
  <c r="L12578" i="18"/>
  <c r="H12578" i="18"/>
  <c r="K12578" i="18"/>
  <c r="I12578" i="18"/>
  <c r="J12578" i="18"/>
  <c r="J12490" i="18"/>
  <c r="M12472" i="18"/>
  <c r="I12508" i="18"/>
  <c r="I12523" i="18" s="1"/>
  <c r="N12530" i="18"/>
  <c r="M12529" i="18"/>
  <c r="N12529" i="18" s="1"/>
  <c r="K12527" i="18"/>
  <c r="L12527" i="18" s="1"/>
  <c r="M12527" i="18" s="1"/>
  <c r="N12527" i="18" s="1"/>
  <c r="J12509" i="18"/>
  <c r="K12509" i="18" s="1"/>
  <c r="M12492" i="18"/>
  <c r="L12510" i="18"/>
  <c r="M12510" i="18" s="1"/>
  <c r="N12513" i="18"/>
  <c r="M12491" i="18"/>
  <c r="N12491" i="18" s="1"/>
  <c r="K12487" i="18"/>
  <c r="M12528" i="18"/>
  <c r="E12547" i="18"/>
  <c r="E12553" i="18"/>
  <c r="E12549" i="18"/>
  <c r="E12548" i="18"/>
  <c r="E12555" i="18"/>
  <c r="E12550" i="18"/>
  <c r="E12554" i="18"/>
  <c r="E12556" i="18"/>
  <c r="E12546" i="18"/>
  <c r="E12557" i="18"/>
  <c r="E12552" i="18"/>
  <c r="E12551" i="18"/>
  <c r="E12545" i="18"/>
  <c r="E12558" i="18"/>
  <c r="E12544" i="18"/>
  <c r="K12469" i="18"/>
  <c r="L12454" i="18"/>
  <c r="M12454" i="18" s="1"/>
  <c r="M12469" i="18" s="1"/>
  <c r="I12526" i="18"/>
  <c r="J12526" i="18" s="1"/>
  <c r="J12541" i="18" s="1"/>
  <c r="M12511" i="18"/>
  <c r="N12511" i="18" s="1"/>
  <c r="M12578" i="18"/>
  <c r="N12578" i="18"/>
  <c r="M16036" i="18" l="1"/>
  <c r="M16051" i="18" s="1"/>
  <c r="L16033" i="18"/>
  <c r="N16076" i="18"/>
  <c r="N7070" i="18"/>
  <c r="N7030" i="18"/>
  <c r="L7048" i="18"/>
  <c r="M7051" i="18"/>
  <c r="N7051" i="18" s="1"/>
  <c r="N7066" i="18" s="1"/>
  <c r="M16055" i="18"/>
  <c r="N16055" i="18" s="1"/>
  <c r="N7109" i="18"/>
  <c r="M16033" i="18"/>
  <c r="B16159" i="18"/>
  <c r="G16143" i="18"/>
  <c r="H16143" i="18"/>
  <c r="I16143" i="18"/>
  <c r="G16142" i="18"/>
  <c r="H16142" i="18"/>
  <c r="I16142" i="18"/>
  <c r="J16142" i="18"/>
  <c r="J16143" i="18"/>
  <c r="K16142" i="18"/>
  <c r="K16143" i="18"/>
  <c r="L16143" i="18"/>
  <c r="L16142" i="18"/>
  <c r="M16143" i="18"/>
  <c r="M16142" i="18"/>
  <c r="N16142" i="18"/>
  <c r="N16143" i="18"/>
  <c r="J7125" i="18"/>
  <c r="K7125" i="18" s="1"/>
  <c r="I7105" i="18"/>
  <c r="K16093" i="18"/>
  <c r="L16093" i="18" s="1"/>
  <c r="N7088" i="18"/>
  <c r="K16073" i="18"/>
  <c r="L16073" i="18" s="1"/>
  <c r="E16126" i="18" a="1"/>
  <c r="A16178" i="18"/>
  <c r="C16160" i="18"/>
  <c r="C16177" i="18" s="1"/>
  <c r="B16160" i="18"/>
  <c r="B7193" i="18"/>
  <c r="C7193" i="18"/>
  <c r="C7210" i="18" s="1"/>
  <c r="A7211" i="18"/>
  <c r="E7142" i="18"/>
  <c r="E7141" i="18"/>
  <c r="E7155" i="18"/>
  <c r="E7154" i="18"/>
  <c r="E7153" i="18"/>
  <c r="E7152" i="18"/>
  <c r="E7151" i="18"/>
  <c r="E7150" i="18"/>
  <c r="E7149" i="18"/>
  <c r="E7148" i="18"/>
  <c r="E7147" i="18"/>
  <c r="E7145" i="18"/>
  <c r="E7144" i="18"/>
  <c r="E7143" i="18"/>
  <c r="E7146" i="18"/>
  <c r="L7106" i="18"/>
  <c r="M7106" i="18" s="1"/>
  <c r="N7033" i="18"/>
  <c r="M7048" i="18"/>
  <c r="K16074" i="18"/>
  <c r="M7107" i="18"/>
  <c r="N7107" i="18" s="1"/>
  <c r="L7127" i="18"/>
  <c r="M7127" i="18" s="1"/>
  <c r="H7123" i="18"/>
  <c r="H7138" i="18" s="1"/>
  <c r="M7128" i="18"/>
  <c r="N7128" i="18" s="1"/>
  <c r="N16018" i="18"/>
  <c r="I16069" i="18"/>
  <c r="J16054" i="18"/>
  <c r="H16090" i="18"/>
  <c r="H16105" i="18" s="1"/>
  <c r="L16094" i="18"/>
  <c r="M16094" i="18" s="1"/>
  <c r="N16094" i="18" s="1"/>
  <c r="L16056" i="18"/>
  <c r="M16056" i="18" s="1"/>
  <c r="E7159" i="18" a="1"/>
  <c r="E16119" i="18"/>
  <c r="E16118" i="18"/>
  <c r="E16117" i="18"/>
  <c r="E16116" i="18"/>
  <c r="E16115" i="18"/>
  <c r="E16114" i="18"/>
  <c r="E16113" i="18"/>
  <c r="E16112" i="18"/>
  <c r="E16111" i="18"/>
  <c r="E16110" i="18"/>
  <c r="E16109" i="18"/>
  <c r="E16108" i="18"/>
  <c r="E16122" i="18"/>
  <c r="E16120" i="18"/>
  <c r="E16121" i="18"/>
  <c r="I7124" i="18"/>
  <c r="J7124" i="18" s="1"/>
  <c r="N7129" i="18"/>
  <c r="J16092" i="18"/>
  <c r="K16092" i="18" s="1"/>
  <c r="N16096" i="18"/>
  <c r="B7192" i="18"/>
  <c r="G7176" i="18"/>
  <c r="G7175" i="18"/>
  <c r="H7175" i="18"/>
  <c r="I7175" i="18"/>
  <c r="H7176" i="18"/>
  <c r="I7176" i="18"/>
  <c r="J7175" i="18"/>
  <c r="J7176" i="18"/>
  <c r="K7176" i="18"/>
  <c r="K7175" i="18"/>
  <c r="L7176" i="18"/>
  <c r="L7175" i="18"/>
  <c r="M7176" i="18"/>
  <c r="M7175" i="18"/>
  <c r="N7175" i="18"/>
  <c r="N7176" i="18"/>
  <c r="I16072" i="18"/>
  <c r="J16072" i="18" s="1"/>
  <c r="J16087" i="18" s="1"/>
  <c r="K7126" i="18"/>
  <c r="L7126" i="18" s="1"/>
  <c r="I7102" i="18"/>
  <c r="J7087" i="18"/>
  <c r="K7087" i="18" s="1"/>
  <c r="M16075" i="18"/>
  <c r="K7069" i="18"/>
  <c r="I16091" i="18"/>
  <c r="J16091" i="18" s="1"/>
  <c r="M16095" i="18"/>
  <c r="N16095" i="18" s="1"/>
  <c r="M7089" i="18"/>
  <c r="E12573" i="18"/>
  <c r="E12572" i="18"/>
  <c r="E12570" i="18"/>
  <c r="E12571" i="18"/>
  <c r="E12576" i="18"/>
  <c r="E12569" i="18"/>
  <c r="E12574" i="18"/>
  <c r="E12565" i="18"/>
  <c r="K12565" i="18" s="1"/>
  <c r="L12565" i="18" s="1"/>
  <c r="J12508" i="18"/>
  <c r="J12523" i="18" s="1"/>
  <c r="E12568" i="18"/>
  <c r="N12568" i="18" s="1"/>
  <c r="E12563" i="18"/>
  <c r="I12563" i="18" s="1"/>
  <c r="J12563" i="18" s="1"/>
  <c r="E12566" i="18"/>
  <c r="L12566" i="18" s="1"/>
  <c r="M12566" i="18" s="1"/>
  <c r="E12562" i="18"/>
  <c r="H12562" i="18" s="1"/>
  <c r="H12577" i="18" s="1"/>
  <c r="E12575" i="18"/>
  <c r="E12567" i="18"/>
  <c r="M12567" i="18" s="1"/>
  <c r="N12567" i="18" s="1"/>
  <c r="I12596" i="18"/>
  <c r="H12596" i="18"/>
  <c r="G12596" i="18"/>
  <c r="J12596" i="18"/>
  <c r="K12596" i="18"/>
  <c r="L12596" i="18"/>
  <c r="J12505" i="18"/>
  <c r="K12490" i="18"/>
  <c r="L12490" i="18" s="1"/>
  <c r="M12487" i="18"/>
  <c r="N12472" i="18"/>
  <c r="N12510" i="18"/>
  <c r="E12580" i="18" a="1"/>
  <c r="N12550" i="18"/>
  <c r="L12469" i="18"/>
  <c r="I12545" i="18"/>
  <c r="J12545" i="18" s="1"/>
  <c r="J12546" i="18"/>
  <c r="K12546" i="18" s="1"/>
  <c r="L12546" i="18" s="1"/>
  <c r="K12547" i="18"/>
  <c r="L12547" i="18" s="1"/>
  <c r="N12528" i="18"/>
  <c r="N12454" i="18"/>
  <c r="N12469" i="18" s="1"/>
  <c r="N12492" i="18"/>
  <c r="L12548" i="18"/>
  <c r="M12548" i="18" s="1"/>
  <c r="L12509" i="18"/>
  <c r="M12509" i="18" s="1"/>
  <c r="N12509" i="18" s="1"/>
  <c r="I12541" i="18"/>
  <c r="H12544" i="18"/>
  <c r="H12559" i="18" s="1"/>
  <c r="M12549" i="18"/>
  <c r="N12549" i="18" s="1"/>
  <c r="J12564" i="18"/>
  <c r="K12564" i="18" s="1"/>
  <c r="L12564" i="18" s="1"/>
  <c r="M12564" i="18" s="1"/>
  <c r="K12526" i="18"/>
  <c r="K12541" i="18" s="1"/>
  <c r="N12596" i="18"/>
  <c r="M12596" i="18"/>
  <c r="G58" i="7954"/>
  <c r="N16036" i="18" l="1"/>
  <c r="N16051" i="18" s="1"/>
  <c r="M7066" i="18"/>
  <c r="I7123" i="18"/>
  <c r="J7123" i="18" s="1"/>
  <c r="N7127" i="18"/>
  <c r="N7089" i="18"/>
  <c r="K16091" i="18"/>
  <c r="M7126" i="18"/>
  <c r="N7126" i="18" s="1"/>
  <c r="I7120" i="18"/>
  <c r="J7105" i="18"/>
  <c r="J16110" i="18"/>
  <c r="K16110" i="18" s="1"/>
  <c r="N16114" i="18"/>
  <c r="M16073" i="18"/>
  <c r="N16073" i="18" s="1"/>
  <c r="N16075" i="18"/>
  <c r="K16054" i="18"/>
  <c r="L16054" i="18" s="1"/>
  <c r="L16069" i="18" s="1"/>
  <c r="N16033" i="18"/>
  <c r="L16074" i="18"/>
  <c r="M16074" i="18" s="1"/>
  <c r="N16074" i="18" s="1"/>
  <c r="K7144" i="18"/>
  <c r="L7144" i="18" s="1"/>
  <c r="I7142" i="18"/>
  <c r="J7142" i="18" s="1"/>
  <c r="B7210" i="18"/>
  <c r="G7194" i="18"/>
  <c r="I7193" i="18"/>
  <c r="H7193" i="18"/>
  <c r="I7194" i="18"/>
  <c r="G7193" i="18"/>
  <c r="H7194" i="18"/>
  <c r="J7193" i="18"/>
  <c r="J7194" i="18"/>
  <c r="K7193" i="18"/>
  <c r="K7194" i="18"/>
  <c r="L7193" i="18"/>
  <c r="L7194" i="18"/>
  <c r="M7193" i="18"/>
  <c r="M7194" i="18"/>
  <c r="N7194" i="18"/>
  <c r="N7193" i="18"/>
  <c r="M16093" i="18"/>
  <c r="N16056" i="18"/>
  <c r="N7106" i="18"/>
  <c r="L7069" i="18"/>
  <c r="L7084" i="18" s="1"/>
  <c r="K7084" i="18"/>
  <c r="L16092" i="18"/>
  <c r="M16092" i="18" s="1"/>
  <c r="I16109" i="18"/>
  <c r="J16109" i="18" s="1"/>
  <c r="B16177" i="18"/>
  <c r="G16161" i="18"/>
  <c r="H16160" i="18"/>
  <c r="H16161" i="18"/>
  <c r="G16160" i="18"/>
  <c r="I16161" i="18"/>
  <c r="I16160" i="18"/>
  <c r="J16160" i="18"/>
  <c r="J16161" i="18"/>
  <c r="K16160" i="18"/>
  <c r="K16161" i="18"/>
  <c r="L16160" i="18"/>
  <c r="L16161" i="18"/>
  <c r="M16160" i="18"/>
  <c r="M16161" i="18"/>
  <c r="N16161" i="18"/>
  <c r="N16160" i="18"/>
  <c r="L7087" i="18"/>
  <c r="K7102" i="18"/>
  <c r="E7177" i="18" a="1"/>
  <c r="K16111" i="18"/>
  <c r="E7165" i="18"/>
  <c r="E7164" i="18"/>
  <c r="E7163" i="18"/>
  <c r="E7166" i="18"/>
  <c r="E7161" i="18"/>
  <c r="E7160" i="18"/>
  <c r="E7159" i="18"/>
  <c r="E7169" i="18"/>
  <c r="E7168" i="18"/>
  <c r="E7167" i="18"/>
  <c r="E7170" i="18"/>
  <c r="E7172" i="18"/>
  <c r="E7171" i="18"/>
  <c r="E7162" i="18"/>
  <c r="E7173" i="18"/>
  <c r="L7145" i="18"/>
  <c r="M7145" i="18" s="1"/>
  <c r="N7145" i="18" s="1"/>
  <c r="C16178" i="18"/>
  <c r="C16195" i="18" s="1"/>
  <c r="A16196" i="18"/>
  <c r="B16178" i="18"/>
  <c r="E16144" i="18" a="1"/>
  <c r="M16113" i="18"/>
  <c r="N16113" i="18" s="1"/>
  <c r="J16069" i="18"/>
  <c r="N7048" i="18"/>
  <c r="J7143" i="18"/>
  <c r="H7141" i="18"/>
  <c r="H7156" i="18" s="1"/>
  <c r="J7102" i="18"/>
  <c r="I16087" i="18"/>
  <c r="K16072" i="18"/>
  <c r="K16087" i="18" s="1"/>
  <c r="K7124" i="18"/>
  <c r="H16108" i="18"/>
  <c r="H16123" i="18" s="1"/>
  <c r="L16112" i="18"/>
  <c r="M16112" i="18" s="1"/>
  <c r="I16090" i="18"/>
  <c r="M7146" i="18"/>
  <c r="N7146" i="18" s="1"/>
  <c r="N7147" i="18"/>
  <c r="A7229" i="18"/>
  <c r="C7211" i="18"/>
  <c r="C7228" i="18" s="1"/>
  <c r="B7211" i="18"/>
  <c r="E16133" i="18"/>
  <c r="E16132" i="18"/>
  <c r="E16131" i="18"/>
  <c r="E16134" i="18"/>
  <c r="E16129" i="18"/>
  <c r="E16128" i="18"/>
  <c r="E16127" i="18"/>
  <c r="E16130" i="18"/>
  <c r="E16137" i="18"/>
  <c r="E16136" i="18"/>
  <c r="E16135" i="18"/>
  <c r="E16138" i="18"/>
  <c r="E16126" i="18"/>
  <c r="E16139" i="18"/>
  <c r="E16140" i="18"/>
  <c r="L7125" i="18"/>
  <c r="G38" i="7954"/>
  <c r="G18" i="7994"/>
  <c r="K12508" i="18"/>
  <c r="K12523" i="18" s="1"/>
  <c r="G56" i="7954"/>
  <c r="H55" i="7954" s="1"/>
  <c r="L12614" i="18"/>
  <c r="J12614" i="18"/>
  <c r="H12614" i="18"/>
  <c r="I12544" i="18"/>
  <c r="I12559" i="18" s="1"/>
  <c r="K12614" i="18"/>
  <c r="G12614" i="18"/>
  <c r="I12614" i="18"/>
  <c r="L12505" i="18"/>
  <c r="K12505" i="18"/>
  <c r="M12490" i="18"/>
  <c r="N12487" i="18"/>
  <c r="N12548" i="18"/>
  <c r="K12545" i="18"/>
  <c r="L12545" i="18" s="1"/>
  <c r="M12545" i="18" s="1"/>
  <c r="N12545" i="18" s="1"/>
  <c r="M12546" i="18"/>
  <c r="N12546" i="18" s="1"/>
  <c r="K12563" i="18"/>
  <c r="L12563" i="18" s="1"/>
  <c r="M12563" i="18" s="1"/>
  <c r="N12563" i="18" s="1"/>
  <c r="E12598" i="18" a="1"/>
  <c r="M12565" i="18"/>
  <c r="N12565" i="18" s="1"/>
  <c r="E12590" i="18"/>
  <c r="E12587" i="18"/>
  <c r="E12593" i="18"/>
  <c r="E12580" i="18"/>
  <c r="E12594" i="18"/>
  <c r="E12591" i="18"/>
  <c r="E12581" i="18"/>
  <c r="E12588" i="18"/>
  <c r="E12586" i="18"/>
  <c r="E12583" i="18"/>
  <c r="E12592" i="18"/>
  <c r="E12585" i="18"/>
  <c r="E12584" i="18"/>
  <c r="E12582" i="18"/>
  <c r="E12589" i="18"/>
  <c r="L12526" i="18"/>
  <c r="M12526" i="18" s="1"/>
  <c r="M12541" i="18" s="1"/>
  <c r="N12564" i="18"/>
  <c r="N12566" i="18"/>
  <c r="M12547" i="18"/>
  <c r="I12562" i="18"/>
  <c r="M12614" i="18"/>
  <c r="N12614" i="18"/>
  <c r="M7069" i="18" l="1"/>
  <c r="M7084" i="18" s="1"/>
  <c r="I7138" i="18"/>
  <c r="N16093" i="18"/>
  <c r="L16072" i="18"/>
  <c r="L16087" i="18" s="1"/>
  <c r="K16109" i="18"/>
  <c r="L16091" i="18"/>
  <c r="M16091" i="18" s="1"/>
  <c r="N16091" i="18" s="1"/>
  <c r="K7162" i="18"/>
  <c r="L7162" i="18" s="1"/>
  <c r="I7160" i="18"/>
  <c r="J7160" i="18" s="1"/>
  <c r="M7164" i="18"/>
  <c r="N7164" i="18" s="1"/>
  <c r="L7102" i="18"/>
  <c r="J16128" i="18"/>
  <c r="N16132" i="18"/>
  <c r="B7228" i="18"/>
  <c r="G7212" i="18"/>
  <c r="H7211" i="18"/>
  <c r="I7212" i="18"/>
  <c r="H7212" i="18"/>
  <c r="G7211" i="18"/>
  <c r="I7211" i="18"/>
  <c r="J7212" i="18"/>
  <c r="J7211" i="18"/>
  <c r="K7212" i="18"/>
  <c r="K7211" i="18"/>
  <c r="L7212" i="18"/>
  <c r="L7211" i="18"/>
  <c r="M7212" i="18"/>
  <c r="M7211" i="18"/>
  <c r="N7212" i="18"/>
  <c r="N7211" i="18"/>
  <c r="I16105" i="18"/>
  <c r="J16090" i="18"/>
  <c r="J7161" i="18"/>
  <c r="K7161" i="18" s="1"/>
  <c r="N7165" i="18"/>
  <c r="E7195" i="18" a="1"/>
  <c r="L16110" i="18"/>
  <c r="N16092" i="18"/>
  <c r="M7125" i="18"/>
  <c r="I16127" i="18"/>
  <c r="J16127" i="18" s="1"/>
  <c r="M16131" i="18"/>
  <c r="N16131" i="18" s="1"/>
  <c r="K7105" i="18"/>
  <c r="L7105" i="18" s="1"/>
  <c r="J7120" i="18"/>
  <c r="H16126" i="18"/>
  <c r="H16141" i="18" s="1"/>
  <c r="K16129" i="18"/>
  <c r="L16129" i="18" s="1"/>
  <c r="N16112" i="18"/>
  <c r="I16108" i="18"/>
  <c r="K7143" i="18"/>
  <c r="L7143" i="18" s="1"/>
  <c r="M7143" i="18" s="1"/>
  <c r="L16111" i="18"/>
  <c r="L7124" i="18"/>
  <c r="M7124" i="18" s="1"/>
  <c r="E16162" i="18" a="1"/>
  <c r="M7144" i="18"/>
  <c r="N7144" i="18" s="1"/>
  <c r="K16069" i="18"/>
  <c r="E16144" i="18"/>
  <c r="E16158" i="18"/>
  <c r="E16145" i="18"/>
  <c r="E16156" i="18"/>
  <c r="E16155" i="18"/>
  <c r="E16154" i="18"/>
  <c r="E16157" i="18"/>
  <c r="E16152" i="18"/>
  <c r="E16151" i="18"/>
  <c r="E16150" i="18"/>
  <c r="E16153" i="18"/>
  <c r="E16149" i="18"/>
  <c r="E16148" i="18"/>
  <c r="E16146" i="18"/>
  <c r="E16147" i="18"/>
  <c r="B16196" i="18"/>
  <c r="A16214" i="18"/>
  <c r="C16196" i="18"/>
  <c r="C16213" i="18" s="1"/>
  <c r="E7180" i="18"/>
  <c r="E7179" i="18"/>
  <c r="E7178" i="18"/>
  <c r="E7185" i="18"/>
  <c r="E7191" i="18"/>
  <c r="E7190" i="18"/>
  <c r="E7181" i="18"/>
  <c r="E7188" i="18"/>
  <c r="E7187" i="18"/>
  <c r="E7186" i="18"/>
  <c r="E7177" i="18"/>
  <c r="E7183" i="18"/>
  <c r="E7182" i="18"/>
  <c r="E7184" i="18"/>
  <c r="E7189" i="18"/>
  <c r="L16130" i="18"/>
  <c r="M16130" i="18" s="1"/>
  <c r="N16130" i="18" s="1"/>
  <c r="C7229" i="18"/>
  <c r="C7246" i="18" s="1"/>
  <c r="A7247" i="18"/>
  <c r="B7229" i="18"/>
  <c r="M7087" i="18"/>
  <c r="I7141" i="18"/>
  <c r="B16195" i="18"/>
  <c r="G16179" i="18"/>
  <c r="H16179" i="18"/>
  <c r="H16178" i="18"/>
  <c r="I16178" i="18"/>
  <c r="G16178" i="18"/>
  <c r="I16179" i="18"/>
  <c r="J16179" i="18"/>
  <c r="J16178" i="18"/>
  <c r="K16179" i="18"/>
  <c r="K16178" i="18"/>
  <c r="L16178" i="18"/>
  <c r="L16179" i="18"/>
  <c r="M16179" i="18"/>
  <c r="M16178" i="18"/>
  <c r="N16179" i="18"/>
  <c r="N16178" i="18"/>
  <c r="J7138" i="18"/>
  <c r="K7123" i="18"/>
  <c r="H7159" i="18"/>
  <c r="L7163" i="18"/>
  <c r="M7163" i="18" s="1"/>
  <c r="N7163" i="18" s="1"/>
  <c r="K7142" i="18"/>
  <c r="L7142" i="18" s="1"/>
  <c r="M7142" i="18" s="1"/>
  <c r="N7142" i="18" s="1"/>
  <c r="M16054" i="18"/>
  <c r="L12508" i="18"/>
  <c r="M12508" i="18" s="1"/>
  <c r="M12523" i="18" s="1"/>
  <c r="J12544" i="18"/>
  <c r="J12559" i="18" s="1"/>
  <c r="J12632" i="18"/>
  <c r="G12632" i="18"/>
  <c r="H12632" i="18"/>
  <c r="L12632" i="18"/>
  <c r="I12632" i="18"/>
  <c r="K12632" i="18"/>
  <c r="N12490" i="18"/>
  <c r="M12505" i="18"/>
  <c r="E12616" i="18" a="1"/>
  <c r="E12628" i="18" s="1"/>
  <c r="N12547" i="18"/>
  <c r="J12582" i="18"/>
  <c r="K12582" i="18" s="1"/>
  <c r="L12582" i="18" s="1"/>
  <c r="K12583" i="18"/>
  <c r="N12526" i="18"/>
  <c r="N12541" i="18" s="1"/>
  <c r="L12541" i="18"/>
  <c r="L12584" i="18"/>
  <c r="M12584" i="18" s="1"/>
  <c r="N12586" i="18"/>
  <c r="E12608" i="18"/>
  <c r="E12606" i="18"/>
  <c r="E12603" i="18"/>
  <c r="E12610" i="18"/>
  <c r="E12604" i="18"/>
  <c r="E12601" i="18"/>
  <c r="E12609" i="18"/>
  <c r="E12612" i="18"/>
  <c r="E12611" i="18"/>
  <c r="E12602" i="18"/>
  <c r="E12605" i="18"/>
  <c r="E12599" i="18"/>
  <c r="E12600" i="18"/>
  <c r="E12598" i="18"/>
  <c r="E12607" i="18"/>
  <c r="M12585" i="18"/>
  <c r="N12585" i="18" s="1"/>
  <c r="H12580" i="18"/>
  <c r="H12595" i="18" s="1"/>
  <c r="J12562" i="18"/>
  <c r="J12577" i="18" s="1"/>
  <c r="I12577" i="18"/>
  <c r="I12581" i="18"/>
  <c r="J12581" i="18" s="1"/>
  <c r="M12632" i="18"/>
  <c r="N12632" i="18"/>
  <c r="N7069" i="18" l="1"/>
  <c r="M16072" i="18"/>
  <c r="N16072" i="18" s="1"/>
  <c r="N16087" i="18" s="1"/>
  <c r="K7160" i="18"/>
  <c r="L7160" i="18" s="1"/>
  <c r="M7160" i="18" s="1"/>
  <c r="L7161" i="18"/>
  <c r="M7161" i="18" s="1"/>
  <c r="N7161" i="18" s="1"/>
  <c r="L16109" i="18"/>
  <c r="M16109" i="18" s="1"/>
  <c r="N16109" i="18" s="1"/>
  <c r="N7143" i="18"/>
  <c r="N7124" i="18"/>
  <c r="M16129" i="18"/>
  <c r="L7120" i="18"/>
  <c r="M7105" i="18"/>
  <c r="M16069" i="18"/>
  <c r="N16054" i="18"/>
  <c r="I7159" i="18"/>
  <c r="H7174" i="18"/>
  <c r="B7247" i="18"/>
  <c r="A7265" i="18"/>
  <c r="C7247" i="18"/>
  <c r="C7264" i="18" s="1"/>
  <c r="J7179" i="18"/>
  <c r="K7179" i="18" s="1"/>
  <c r="L7179" i="18" s="1"/>
  <c r="B16213" i="18"/>
  <c r="G16197" i="18"/>
  <c r="H16196" i="18"/>
  <c r="H16197" i="18"/>
  <c r="G16196" i="18"/>
  <c r="I16196" i="18"/>
  <c r="I16197" i="18"/>
  <c r="J16196" i="18"/>
  <c r="J16197" i="18"/>
  <c r="K16196" i="18"/>
  <c r="K16197" i="18"/>
  <c r="L16196" i="18"/>
  <c r="L16197" i="18"/>
  <c r="M16196" i="18"/>
  <c r="M16197" i="18"/>
  <c r="N16197" i="18"/>
  <c r="N16196" i="18"/>
  <c r="M16149" i="18"/>
  <c r="N16149" i="18" s="1"/>
  <c r="M16110" i="18"/>
  <c r="N16110" i="18" s="1"/>
  <c r="J16108" i="18"/>
  <c r="J16123" i="18" s="1"/>
  <c r="K16127" i="18"/>
  <c r="L16127" i="18" s="1"/>
  <c r="N7125" i="18"/>
  <c r="K16128" i="18"/>
  <c r="L16128" i="18" s="1"/>
  <c r="M16128" i="18" s="1"/>
  <c r="N7087" i="18"/>
  <c r="B7246" i="18"/>
  <c r="G7230" i="18"/>
  <c r="G7229" i="18"/>
  <c r="I7229" i="18"/>
  <c r="H7230" i="18"/>
  <c r="I7230" i="18"/>
  <c r="H7229" i="18"/>
  <c r="J7229" i="18"/>
  <c r="J7230" i="18"/>
  <c r="K7229" i="18"/>
  <c r="K7230" i="18"/>
  <c r="L7229" i="18"/>
  <c r="L7230" i="18"/>
  <c r="M7230" i="18"/>
  <c r="M7229" i="18"/>
  <c r="N7229" i="18"/>
  <c r="N7230" i="18"/>
  <c r="C16214" i="18"/>
  <c r="C16231" i="18" s="1"/>
  <c r="B16214" i="18"/>
  <c r="A16232" i="18"/>
  <c r="K7138" i="18"/>
  <c r="I7156" i="18"/>
  <c r="M7182" i="18"/>
  <c r="N7182" i="18" s="1"/>
  <c r="K7180" i="18"/>
  <c r="L7180" i="18" s="1"/>
  <c r="K16147" i="18"/>
  <c r="L16147" i="18" s="1"/>
  <c r="I16145" i="18"/>
  <c r="J16145" i="18" s="1"/>
  <c r="E16175" i="18"/>
  <c r="E16174" i="18"/>
  <c r="E16173" i="18"/>
  <c r="E16176" i="18"/>
  <c r="E16171" i="18"/>
  <c r="E16170" i="18"/>
  <c r="E16169" i="18"/>
  <c r="E16172" i="18"/>
  <c r="E16163" i="18"/>
  <c r="E16162" i="18"/>
  <c r="E16164" i="18"/>
  <c r="E16165" i="18"/>
  <c r="E16168" i="18"/>
  <c r="E16166" i="18"/>
  <c r="E16167" i="18"/>
  <c r="K7120" i="18"/>
  <c r="E7199" i="18"/>
  <c r="E7198" i="18"/>
  <c r="E7197" i="18"/>
  <c r="E7204" i="18"/>
  <c r="E7195" i="18"/>
  <c r="E7209" i="18"/>
  <c r="E7200" i="18"/>
  <c r="E7207" i="18"/>
  <c r="E7206" i="18"/>
  <c r="E7205" i="18"/>
  <c r="E7196" i="18"/>
  <c r="E7202" i="18"/>
  <c r="E7201" i="18"/>
  <c r="E7203" i="18"/>
  <c r="E7208" i="18"/>
  <c r="J7141" i="18"/>
  <c r="E7213" i="18" a="1"/>
  <c r="M7162" i="18"/>
  <c r="N7162" i="18" s="1"/>
  <c r="H7177" i="18"/>
  <c r="L7181" i="18"/>
  <c r="M7181" i="18" s="1"/>
  <c r="I7178" i="18"/>
  <c r="L16148" i="18"/>
  <c r="M16148" i="18" s="1"/>
  <c r="H16144" i="18"/>
  <c r="H16159" i="18" s="1"/>
  <c r="I16123" i="18"/>
  <c r="L7123" i="18"/>
  <c r="M7123" i="18" s="1"/>
  <c r="M7138" i="18" s="1"/>
  <c r="E16180" i="18" a="1"/>
  <c r="M7102" i="18"/>
  <c r="N7183" i="18"/>
  <c r="J16146" i="18"/>
  <c r="N16150" i="18"/>
  <c r="M16111" i="18"/>
  <c r="I16126" i="18"/>
  <c r="J16105" i="18"/>
  <c r="K16090" i="18"/>
  <c r="L12523" i="18"/>
  <c r="K12544" i="18"/>
  <c r="L12544" i="18" s="1"/>
  <c r="E12623" i="18"/>
  <c r="E12624" i="18"/>
  <c r="E12630" i="18"/>
  <c r="K12650" i="18"/>
  <c r="L12650" i="18"/>
  <c r="G12650" i="18"/>
  <c r="I12650" i="18"/>
  <c r="H12650" i="18"/>
  <c r="J12650" i="18"/>
  <c r="E12627" i="18"/>
  <c r="E12619" i="18"/>
  <c r="K12619" i="18" s="1"/>
  <c r="L12619" i="18" s="1"/>
  <c r="E12621" i="18"/>
  <c r="M12621" i="18" s="1"/>
  <c r="E12626" i="18"/>
  <c r="E12620" i="18"/>
  <c r="L12620" i="18" s="1"/>
  <c r="M12620" i="18" s="1"/>
  <c r="E12617" i="18"/>
  <c r="I12617" i="18" s="1"/>
  <c r="J12617" i="18" s="1"/>
  <c r="E12622" i="18"/>
  <c r="N12622" i="18" s="1"/>
  <c r="E12629" i="18"/>
  <c r="E12618" i="18"/>
  <c r="J12618" i="18" s="1"/>
  <c r="K12618" i="18" s="1"/>
  <c r="L12618" i="18" s="1"/>
  <c r="E12616" i="18"/>
  <c r="H12616" i="18" s="1"/>
  <c r="H12631" i="18" s="1"/>
  <c r="E12625" i="18"/>
  <c r="N12505" i="18"/>
  <c r="K12581" i="18"/>
  <c r="L12581" i="18" s="1"/>
  <c r="M12581" i="18" s="1"/>
  <c r="E12634" i="18" a="1"/>
  <c r="I12580" i="18"/>
  <c r="J12580" i="18" s="1"/>
  <c r="H12598" i="18"/>
  <c r="H12613" i="18" s="1"/>
  <c r="L12602" i="18"/>
  <c r="M12602" i="18" s="1"/>
  <c r="K12601" i="18"/>
  <c r="L12601" i="18" s="1"/>
  <c r="L12583" i="18"/>
  <c r="K12562" i="18"/>
  <c r="J12600" i="18"/>
  <c r="N12604" i="18"/>
  <c r="N12584" i="18"/>
  <c r="M12582" i="18"/>
  <c r="N12582" i="18" s="1"/>
  <c r="I12599" i="18"/>
  <c r="J12599" i="18" s="1"/>
  <c r="N12508" i="18"/>
  <c r="N12523" i="18" s="1"/>
  <c r="M12603" i="18"/>
  <c r="N12603" i="18" s="1"/>
  <c r="M12650" i="18"/>
  <c r="N12650" i="18"/>
  <c r="N7084" i="18" l="1"/>
  <c r="M16087" i="18"/>
  <c r="N7160" i="18"/>
  <c r="K16108" i="18"/>
  <c r="K16123" i="18" s="1"/>
  <c r="N16148" i="18"/>
  <c r="M7180" i="18"/>
  <c r="N7180" i="18" s="1"/>
  <c r="I16144" i="18"/>
  <c r="I16159" i="18" s="1"/>
  <c r="K16145" i="18"/>
  <c r="L16145" i="18" s="1"/>
  <c r="M16145" i="18" s="1"/>
  <c r="N7181" i="18"/>
  <c r="M16147" i="18"/>
  <c r="N16147" i="18" s="1"/>
  <c r="N16111" i="18"/>
  <c r="I7196" i="18"/>
  <c r="J7196" i="18" s="1"/>
  <c r="K7196" i="18" s="1"/>
  <c r="L7196" i="18" s="1"/>
  <c r="M7200" i="18"/>
  <c r="N7200" i="18" s="1"/>
  <c r="J7197" i="18"/>
  <c r="K7197" i="18" s="1"/>
  <c r="M16167" i="18"/>
  <c r="N16167" i="18" s="1"/>
  <c r="J16164" i="18"/>
  <c r="K16164" i="18" s="1"/>
  <c r="B7264" i="18"/>
  <c r="G7248" i="18"/>
  <c r="H7247" i="18"/>
  <c r="G7247" i="18"/>
  <c r="I7247" i="18"/>
  <c r="H7248" i="18"/>
  <c r="I7248" i="18"/>
  <c r="J7247" i="18"/>
  <c r="J7248" i="18"/>
  <c r="K7248" i="18"/>
  <c r="K7247" i="18"/>
  <c r="L7248" i="18"/>
  <c r="L7247" i="18"/>
  <c r="M7248" i="18"/>
  <c r="M7247" i="18"/>
  <c r="N7247" i="18"/>
  <c r="N7248" i="18"/>
  <c r="E16190" i="18"/>
  <c r="E16189" i="18"/>
  <c r="E16188" i="18"/>
  <c r="E16183" i="18"/>
  <c r="E16186" i="18"/>
  <c r="E16185" i="18"/>
  <c r="E16184" i="18"/>
  <c r="E16191" i="18"/>
  <c r="E16182" i="18"/>
  <c r="E16181" i="18"/>
  <c r="E16180" i="18"/>
  <c r="E16194" i="18"/>
  <c r="E16193" i="18"/>
  <c r="E16187" i="18"/>
  <c r="E16192" i="18"/>
  <c r="B16231" i="18"/>
  <c r="G16215" i="18"/>
  <c r="H16215" i="18"/>
  <c r="I16215" i="18"/>
  <c r="H16214" i="18"/>
  <c r="I16214" i="18"/>
  <c r="G16214" i="18"/>
  <c r="J16214" i="18"/>
  <c r="J16215" i="18"/>
  <c r="K16215" i="18"/>
  <c r="K16214" i="18"/>
  <c r="L16215" i="18"/>
  <c r="L16214" i="18"/>
  <c r="M16215" i="18"/>
  <c r="M16214" i="18"/>
  <c r="N16214" i="18"/>
  <c r="N16215" i="18"/>
  <c r="N7102" i="18"/>
  <c r="K16105" i="18"/>
  <c r="L16090" i="18"/>
  <c r="M16090" i="18" s="1"/>
  <c r="M16105" i="18" s="1"/>
  <c r="I16141" i="18"/>
  <c r="L7138" i="18"/>
  <c r="N7123" i="18"/>
  <c r="N7138" i="18" s="1"/>
  <c r="I7177" i="18"/>
  <c r="H7192" i="18"/>
  <c r="E7222" i="18"/>
  <c r="E7221" i="18"/>
  <c r="E7220" i="18"/>
  <c r="E7227" i="18"/>
  <c r="E7218" i="18"/>
  <c r="E7217" i="18"/>
  <c r="E7216" i="18"/>
  <c r="E7223" i="18"/>
  <c r="E7214" i="18"/>
  <c r="E7213" i="18"/>
  <c r="E7219" i="18"/>
  <c r="E7225" i="18"/>
  <c r="E7224" i="18"/>
  <c r="E7215" i="18"/>
  <c r="E7226" i="18"/>
  <c r="K7198" i="18"/>
  <c r="L7198" i="18" s="1"/>
  <c r="M7198" i="18" s="1"/>
  <c r="L16166" i="18"/>
  <c r="M16166" i="18" s="1"/>
  <c r="H16162" i="18"/>
  <c r="H16177" i="18" s="1"/>
  <c r="M16127" i="18"/>
  <c r="M7179" i="18"/>
  <c r="N7179" i="18" s="1"/>
  <c r="N7105" i="18"/>
  <c r="M7120" i="18"/>
  <c r="N16129" i="18"/>
  <c r="N16128" i="18"/>
  <c r="E16198" i="18" a="1"/>
  <c r="N16069" i="18"/>
  <c r="K16146" i="18"/>
  <c r="J7178" i="18"/>
  <c r="K7178" i="18" s="1"/>
  <c r="J7156" i="18"/>
  <c r="K7141" i="18"/>
  <c r="L7141" i="18" s="1"/>
  <c r="L7156" i="18" s="1"/>
  <c r="N7201" i="18"/>
  <c r="H7195" i="18"/>
  <c r="H7210" i="18" s="1"/>
  <c r="L7199" i="18"/>
  <c r="N16168" i="18"/>
  <c r="I16163" i="18"/>
  <c r="J16163" i="18" s="1"/>
  <c r="L7178" i="18"/>
  <c r="K16165" i="18"/>
  <c r="L16165" i="18" s="1"/>
  <c r="A16250" i="18"/>
  <c r="C16232" i="18"/>
  <c r="C16249" i="18" s="1"/>
  <c r="B16232" i="18"/>
  <c r="E7231" i="18" a="1"/>
  <c r="J16126" i="18"/>
  <c r="C7265" i="18"/>
  <c r="C7282" i="18" s="1"/>
  <c r="B7265" i="18"/>
  <c r="A7283" i="18"/>
  <c r="I7174" i="18"/>
  <c r="J7159" i="18"/>
  <c r="K12559" i="18"/>
  <c r="J12668" i="18"/>
  <c r="I12668" i="18"/>
  <c r="L12668" i="18"/>
  <c r="H12668" i="18"/>
  <c r="G12668" i="18"/>
  <c r="K12668" i="18"/>
  <c r="K12599" i="18"/>
  <c r="L12599" i="18" s="1"/>
  <c r="M12599" i="18" s="1"/>
  <c r="N12599" i="18" s="1"/>
  <c r="N12621" i="18"/>
  <c r="I12616" i="18"/>
  <c r="I12631" i="18" s="1"/>
  <c r="M12619" i="18"/>
  <c r="N12619" i="18" s="1"/>
  <c r="K12600" i="18"/>
  <c r="L12600" i="18" s="1"/>
  <c r="M12600" i="18" s="1"/>
  <c r="N12600" i="18" s="1"/>
  <c r="N12581" i="18"/>
  <c r="K12580" i="18"/>
  <c r="K12595" i="18" s="1"/>
  <c r="J12595" i="18"/>
  <c r="K12617" i="18"/>
  <c r="L12617" i="18" s="1"/>
  <c r="M12544" i="18"/>
  <c r="N12544" i="18" s="1"/>
  <c r="N12559" i="18" s="1"/>
  <c r="L12559" i="18"/>
  <c r="M12618" i="18"/>
  <c r="L12562" i="18"/>
  <c r="K12577" i="18"/>
  <c r="M12601" i="18"/>
  <c r="N12601" i="18" s="1"/>
  <c r="N12602" i="18"/>
  <c r="I12598" i="18"/>
  <c r="I12595" i="18"/>
  <c r="E12652" i="18" a="1"/>
  <c r="N12620" i="18"/>
  <c r="M12583" i="18"/>
  <c r="N12583" i="18" s="1"/>
  <c r="E12646" i="18"/>
  <c r="E12644" i="18"/>
  <c r="E12640" i="18"/>
  <c r="E12645" i="18"/>
  <c r="E12642" i="18"/>
  <c r="E12636" i="18"/>
  <c r="E12648" i="18"/>
  <c r="E12641" i="18"/>
  <c r="E12647" i="18"/>
  <c r="E12638" i="18"/>
  <c r="E12634" i="18"/>
  <c r="E12635" i="18"/>
  <c r="E12637" i="18"/>
  <c r="E12639" i="18"/>
  <c r="E12643" i="18"/>
  <c r="M12668" i="18"/>
  <c r="N12668" i="18"/>
  <c r="L16108" i="18" l="1"/>
  <c r="M16108" i="18" s="1"/>
  <c r="J16144" i="18"/>
  <c r="L7197" i="18"/>
  <c r="M7197" i="18" s="1"/>
  <c r="M7178" i="18"/>
  <c r="N7178" i="18" s="1"/>
  <c r="K16163" i="18"/>
  <c r="L16163" i="18" s="1"/>
  <c r="N16090" i="18"/>
  <c r="N16105" i="18" s="1"/>
  <c r="K16126" i="18"/>
  <c r="K16141" i="18" s="1"/>
  <c r="I7195" i="18"/>
  <c r="J7195" i="18" s="1"/>
  <c r="N16166" i="18"/>
  <c r="L16164" i="18"/>
  <c r="M16164" i="18" s="1"/>
  <c r="N16164" i="18" s="1"/>
  <c r="E16216" i="18" a="1"/>
  <c r="E16221" i="18" s="1"/>
  <c r="M16221" i="18" s="1"/>
  <c r="N16221" i="18" s="1"/>
  <c r="M7196" i="18"/>
  <c r="N7196" i="18" s="1"/>
  <c r="B16249" i="18"/>
  <c r="G16233" i="18"/>
  <c r="H16232" i="18"/>
  <c r="H16233" i="18"/>
  <c r="G16232" i="18"/>
  <c r="I16232" i="18"/>
  <c r="I16233" i="18"/>
  <c r="J16232" i="18"/>
  <c r="J16233" i="18"/>
  <c r="K16232" i="18"/>
  <c r="K16233" i="18"/>
  <c r="L16233" i="18"/>
  <c r="L16232" i="18"/>
  <c r="M16232" i="18"/>
  <c r="M16233" i="18"/>
  <c r="N16233" i="18"/>
  <c r="N16232" i="18"/>
  <c r="L16184" i="18"/>
  <c r="M16184" i="18" s="1"/>
  <c r="E7241" i="18"/>
  <c r="E7240" i="18"/>
  <c r="E7239" i="18"/>
  <c r="E7238" i="18"/>
  <c r="E7237" i="18"/>
  <c r="E7236" i="18"/>
  <c r="E7235" i="18"/>
  <c r="E7234" i="18"/>
  <c r="E7233" i="18"/>
  <c r="E7232" i="18"/>
  <c r="E7231" i="18"/>
  <c r="E7244" i="18"/>
  <c r="E7243" i="18"/>
  <c r="E7245" i="18"/>
  <c r="E7242" i="18"/>
  <c r="M16165" i="18"/>
  <c r="N16165" i="18" s="1"/>
  <c r="K7156" i="18"/>
  <c r="E16205" i="18"/>
  <c r="E16204" i="18"/>
  <c r="E16203" i="18"/>
  <c r="E16198" i="18"/>
  <c r="E16201" i="18"/>
  <c r="E16200" i="18"/>
  <c r="E16199" i="18"/>
  <c r="E16210" i="18"/>
  <c r="E16209" i="18"/>
  <c r="E16208" i="18"/>
  <c r="E16207" i="18"/>
  <c r="E16202" i="18"/>
  <c r="E16212" i="18"/>
  <c r="E16211" i="18"/>
  <c r="E16206" i="18"/>
  <c r="N7120" i="18"/>
  <c r="I7214" i="18"/>
  <c r="J7214" i="18" s="1"/>
  <c r="K7214" i="18" s="1"/>
  <c r="M7218" i="18"/>
  <c r="N7218" i="18" s="1"/>
  <c r="I7192" i="18"/>
  <c r="J7177" i="18"/>
  <c r="K7177" i="18" s="1"/>
  <c r="L16146" i="18"/>
  <c r="M16146" i="18" s="1"/>
  <c r="L16105" i="18"/>
  <c r="K16183" i="18"/>
  <c r="E7249" i="18" a="1"/>
  <c r="H16180" i="18"/>
  <c r="H16195" i="18" s="1"/>
  <c r="A7301" i="18"/>
  <c r="C7283" i="18"/>
  <c r="C7300" i="18" s="1"/>
  <c r="B7283" i="18"/>
  <c r="M7199" i="18"/>
  <c r="N7199" i="18" s="1"/>
  <c r="I16162" i="18"/>
  <c r="N7198" i="18"/>
  <c r="N7219" i="18"/>
  <c r="K7216" i="18"/>
  <c r="L7216" i="18" s="1"/>
  <c r="I16181" i="18"/>
  <c r="J16181" i="18" s="1"/>
  <c r="M16185" i="18"/>
  <c r="N16185" i="18" s="1"/>
  <c r="N16127" i="18"/>
  <c r="J7174" i="18"/>
  <c r="K7159" i="18"/>
  <c r="L7159" i="18" s="1"/>
  <c r="L7174" i="18" s="1"/>
  <c r="B7282" i="18"/>
  <c r="G7266" i="18"/>
  <c r="I7265" i="18"/>
  <c r="H7265" i="18"/>
  <c r="I7266" i="18"/>
  <c r="G7265" i="18"/>
  <c r="H7266" i="18"/>
  <c r="J7265" i="18"/>
  <c r="J7266" i="18"/>
  <c r="K7265" i="18"/>
  <c r="K7266" i="18"/>
  <c r="L7265" i="18"/>
  <c r="L7266" i="18"/>
  <c r="M7265" i="18"/>
  <c r="M7266" i="18"/>
  <c r="N7266" i="18"/>
  <c r="N7265" i="18"/>
  <c r="J16141" i="18"/>
  <c r="A16268" i="18"/>
  <c r="C16250" i="18"/>
  <c r="C16267" i="18" s="1"/>
  <c r="B16250" i="18"/>
  <c r="N16145" i="18"/>
  <c r="J7215" i="18"/>
  <c r="K7215" i="18" s="1"/>
  <c r="L7215" i="18" s="1"/>
  <c r="M7215" i="18" s="1"/>
  <c r="H7213" i="18"/>
  <c r="L7217" i="18"/>
  <c r="M7217" i="18" s="1"/>
  <c r="J16182" i="18"/>
  <c r="K16182" i="18" s="1"/>
  <c r="N16186" i="18"/>
  <c r="M7141" i="18"/>
  <c r="J12616" i="18"/>
  <c r="J12631" i="18" s="1"/>
  <c r="L12580" i="18"/>
  <c r="L12595" i="18" s="1"/>
  <c r="K12686" i="18"/>
  <c r="H12686" i="18"/>
  <c r="I12686" i="18"/>
  <c r="G12686" i="18"/>
  <c r="L12686" i="18"/>
  <c r="J12686" i="18"/>
  <c r="M12617" i="18"/>
  <c r="N12617" i="18" s="1"/>
  <c r="K12637" i="18"/>
  <c r="L12637" i="18" s="1"/>
  <c r="M12637" i="18" s="1"/>
  <c r="N12637" i="18" s="1"/>
  <c r="E12670" i="18" a="1"/>
  <c r="I12635" i="18"/>
  <c r="J12635" i="18" s="1"/>
  <c r="E12660" i="18"/>
  <c r="E12662" i="18"/>
  <c r="E12661" i="18"/>
  <c r="E12652" i="18"/>
  <c r="E12664" i="18"/>
  <c r="E12656" i="18"/>
  <c r="E12658" i="18"/>
  <c r="E12655" i="18"/>
  <c r="E12666" i="18"/>
  <c r="E12654" i="18"/>
  <c r="E12659" i="18"/>
  <c r="E12663" i="18"/>
  <c r="E12657" i="18"/>
  <c r="E12665" i="18"/>
  <c r="E12653" i="18"/>
  <c r="L12577" i="18"/>
  <c r="M12562" i="18"/>
  <c r="H12634" i="18"/>
  <c r="H12649" i="18" s="1"/>
  <c r="N12640" i="18"/>
  <c r="N12618" i="18"/>
  <c r="M12559" i="18"/>
  <c r="M12639" i="18"/>
  <c r="N12639" i="18" s="1"/>
  <c r="L12638" i="18"/>
  <c r="M12638" i="18" s="1"/>
  <c r="N12638" i="18" s="1"/>
  <c r="J12636" i="18"/>
  <c r="K12636" i="18" s="1"/>
  <c r="J12598" i="18"/>
  <c r="I12613" i="18"/>
  <c r="N12686" i="18"/>
  <c r="M12686" i="18"/>
  <c r="E16228" i="18" l="1"/>
  <c r="L16123" i="18"/>
  <c r="E16224" i="18"/>
  <c r="E16216" i="18"/>
  <c r="H16216" i="18" s="1"/>
  <c r="E16220" i="18"/>
  <c r="L16220" i="18" s="1"/>
  <c r="N7197" i="18"/>
  <c r="E16230" i="18"/>
  <c r="E16218" i="18"/>
  <c r="J16218" i="18" s="1"/>
  <c r="K16218" i="18" s="1"/>
  <c r="E16222" i="18"/>
  <c r="N16222" i="18" s="1"/>
  <c r="E16226" i="18"/>
  <c r="E16225" i="18"/>
  <c r="E16219" i="18"/>
  <c r="K16219" i="18" s="1"/>
  <c r="L16219" i="18" s="1"/>
  <c r="E16223" i="18"/>
  <c r="E16227" i="18"/>
  <c r="E16229" i="18"/>
  <c r="E16217" i="18"/>
  <c r="I16217" i="18" s="1"/>
  <c r="I7210" i="18"/>
  <c r="M16163" i="18"/>
  <c r="N16163" i="18" s="1"/>
  <c r="K16144" i="18"/>
  <c r="K16159" i="18" s="1"/>
  <c r="J16159" i="18"/>
  <c r="L16126" i="18"/>
  <c r="L16141" i="18" s="1"/>
  <c r="N16146" i="18"/>
  <c r="L16182" i="18"/>
  <c r="M16182" i="18" s="1"/>
  <c r="K16181" i="18"/>
  <c r="L16181" i="18" s="1"/>
  <c r="I16180" i="18"/>
  <c r="I16195" i="18" s="1"/>
  <c r="K16201" i="18"/>
  <c r="J7210" i="18"/>
  <c r="K7195" i="18"/>
  <c r="I7213" i="18"/>
  <c r="J7213" i="18" s="1"/>
  <c r="J7228" i="18" s="1"/>
  <c r="H7228" i="18"/>
  <c r="E7267" i="18" a="1"/>
  <c r="J16162" i="18"/>
  <c r="K16162" i="18" s="1"/>
  <c r="I16177" i="18"/>
  <c r="L7177" i="18"/>
  <c r="M7177" i="18" s="1"/>
  <c r="M7192" i="18" s="1"/>
  <c r="K7192" i="18"/>
  <c r="L16202" i="18"/>
  <c r="M16202" i="18" s="1"/>
  <c r="H16198" i="18"/>
  <c r="H16213" i="18" s="1"/>
  <c r="J7233" i="18"/>
  <c r="K7233" i="18" s="1"/>
  <c r="N7237" i="18"/>
  <c r="N16184" i="18"/>
  <c r="E16234" i="18" a="1"/>
  <c r="B7301" i="18"/>
  <c r="A7319" i="18"/>
  <c r="C7301" i="18"/>
  <c r="C7318" i="18" s="1"/>
  <c r="I7232" i="18"/>
  <c r="M7236" i="18"/>
  <c r="N7236" i="18" s="1"/>
  <c r="N7141" i="18"/>
  <c r="N7156" i="18" s="1"/>
  <c r="M7156" i="18"/>
  <c r="N7217" i="18"/>
  <c r="B16267" i="18"/>
  <c r="G16251" i="18"/>
  <c r="H16251" i="18"/>
  <c r="I16251" i="18"/>
  <c r="H16250" i="18"/>
  <c r="G16250" i="18"/>
  <c r="I16250" i="18"/>
  <c r="J16251" i="18"/>
  <c r="J16250" i="18"/>
  <c r="K16250" i="18"/>
  <c r="K16251" i="18"/>
  <c r="L16250" i="18"/>
  <c r="L16251" i="18"/>
  <c r="M16251" i="18"/>
  <c r="M16250" i="18"/>
  <c r="N16251" i="18"/>
  <c r="N16250" i="18"/>
  <c r="B7300" i="18"/>
  <c r="G7284" i="18"/>
  <c r="H7283" i="18"/>
  <c r="I7284" i="18"/>
  <c r="H7284" i="18"/>
  <c r="G7283" i="18"/>
  <c r="I7283" i="18"/>
  <c r="J7284" i="18"/>
  <c r="J7283" i="18"/>
  <c r="K7284" i="18"/>
  <c r="K7283" i="18"/>
  <c r="L7284" i="18"/>
  <c r="L7283" i="18"/>
  <c r="M7284" i="18"/>
  <c r="M7283" i="18"/>
  <c r="N7283" i="18"/>
  <c r="N7284" i="18"/>
  <c r="E7260" i="18"/>
  <c r="E7259" i="18"/>
  <c r="E7258" i="18"/>
  <c r="E7257" i="18"/>
  <c r="E7256" i="18"/>
  <c r="E7255" i="18"/>
  <c r="E7254" i="18"/>
  <c r="E7253" i="18"/>
  <c r="E7252" i="18"/>
  <c r="E7251" i="18"/>
  <c r="E7250" i="18"/>
  <c r="E7249" i="18"/>
  <c r="E7263" i="18"/>
  <c r="E7262" i="18"/>
  <c r="E7261" i="18"/>
  <c r="L16183" i="18"/>
  <c r="I16199" i="18"/>
  <c r="J16199" i="18" s="1"/>
  <c r="M16203" i="18"/>
  <c r="M16123" i="18"/>
  <c r="N16108" i="18"/>
  <c r="K7234" i="18"/>
  <c r="L7234" i="18" s="1"/>
  <c r="B16268" i="18"/>
  <c r="C16268" i="18"/>
  <c r="C16285" i="18" s="1"/>
  <c r="A16286" i="18"/>
  <c r="N7215" i="18"/>
  <c r="K7174" i="18"/>
  <c r="M7159" i="18"/>
  <c r="M7216" i="18"/>
  <c r="J7192" i="18"/>
  <c r="L7214" i="18"/>
  <c r="J16200" i="18"/>
  <c r="K16200" i="18" s="1"/>
  <c r="N16204" i="18"/>
  <c r="H7231" i="18"/>
  <c r="H7246" i="18" s="1"/>
  <c r="L7235" i="18"/>
  <c r="M7235" i="18" s="1"/>
  <c r="N7235" i="18" s="1"/>
  <c r="K12616" i="18"/>
  <c r="L12616" i="18" s="1"/>
  <c r="L12631" i="18" s="1"/>
  <c r="M12580" i="18"/>
  <c r="N12580" i="18" s="1"/>
  <c r="J12704" i="18"/>
  <c r="G12704" i="18"/>
  <c r="H12704" i="18"/>
  <c r="L12704" i="18"/>
  <c r="I12704" i="18"/>
  <c r="K12704" i="18"/>
  <c r="I12634" i="18"/>
  <c r="I12649" i="18" s="1"/>
  <c r="K12635" i="18"/>
  <c r="L12635" i="18" s="1"/>
  <c r="J12613" i="18"/>
  <c r="K12598" i="18"/>
  <c r="K12613" i="18" s="1"/>
  <c r="M12577" i="18"/>
  <c r="J12654" i="18"/>
  <c r="L12656" i="18"/>
  <c r="M12656" i="18" s="1"/>
  <c r="E12679" i="18"/>
  <c r="E12674" i="18"/>
  <c r="E12677" i="18"/>
  <c r="E12682" i="18"/>
  <c r="E12675" i="18"/>
  <c r="E12684" i="18"/>
  <c r="E12681" i="18"/>
  <c r="E12672" i="18"/>
  <c r="E12671" i="18"/>
  <c r="E12678" i="18"/>
  <c r="E12670" i="18"/>
  <c r="E12683" i="18"/>
  <c r="E12680" i="18"/>
  <c r="E12673" i="18"/>
  <c r="E12676" i="18"/>
  <c r="M12657" i="18"/>
  <c r="N12657" i="18" s="1"/>
  <c r="K12655" i="18"/>
  <c r="H12652" i="18"/>
  <c r="H12667" i="18" s="1"/>
  <c r="E12688" i="18" a="1"/>
  <c r="L12636" i="18"/>
  <c r="M12636" i="18" s="1"/>
  <c r="N12636" i="18" s="1"/>
  <c r="N12562" i="18"/>
  <c r="I12653" i="18"/>
  <c r="J12653" i="18" s="1"/>
  <c r="N12658" i="18"/>
  <c r="M12704" i="18"/>
  <c r="N12704" i="18"/>
  <c r="L16218" i="18" l="1"/>
  <c r="M16218" i="18" s="1"/>
  <c r="N16218" i="18" s="1"/>
  <c r="M16220" i="18"/>
  <c r="N16220" i="18" s="1"/>
  <c r="J16217" i="18"/>
  <c r="K16217" i="18" s="1"/>
  <c r="M16219" i="18"/>
  <c r="N16219" i="18" s="1"/>
  <c r="J16180" i="18"/>
  <c r="J16195" i="18" s="1"/>
  <c r="N16182" i="18"/>
  <c r="L16201" i="18"/>
  <c r="M16201" i="18" s="1"/>
  <c r="M16126" i="18"/>
  <c r="M16141" i="18" s="1"/>
  <c r="L16144" i="18"/>
  <c r="I7231" i="18"/>
  <c r="I7246" i="18" s="1"/>
  <c r="K16199" i="18"/>
  <c r="L16199" i="18" s="1"/>
  <c r="M16199" i="18" s="1"/>
  <c r="N16199" i="18" s="1"/>
  <c r="M7234" i="18"/>
  <c r="N7234" i="18" s="1"/>
  <c r="E16252" i="18" a="1"/>
  <c r="E16260" i="18" s="1"/>
  <c r="I16198" i="18"/>
  <c r="J16198" i="18" s="1"/>
  <c r="J16213" i="18" s="1"/>
  <c r="M7174" i="18"/>
  <c r="B16285" i="18"/>
  <c r="G16269" i="18"/>
  <c r="H16268" i="18"/>
  <c r="H16269" i="18"/>
  <c r="G16268" i="18"/>
  <c r="I16268" i="18"/>
  <c r="I16269" i="18"/>
  <c r="J16268" i="18"/>
  <c r="J16269" i="18"/>
  <c r="K16268" i="18"/>
  <c r="K16269" i="18"/>
  <c r="L16268" i="18"/>
  <c r="L16269" i="18"/>
  <c r="M16268" i="18"/>
  <c r="M16269" i="18"/>
  <c r="N16269" i="18"/>
  <c r="N16268" i="18"/>
  <c r="N16123" i="18"/>
  <c r="K7252" i="18"/>
  <c r="L7252" i="18" s="1"/>
  <c r="E16235" i="18"/>
  <c r="E16234" i="18"/>
  <c r="E16244" i="18"/>
  <c r="E16247" i="18"/>
  <c r="E16246" i="18"/>
  <c r="E16245" i="18"/>
  <c r="E16240" i="18"/>
  <c r="E16239" i="18"/>
  <c r="E16238" i="18"/>
  <c r="E16237" i="18"/>
  <c r="E16248" i="18"/>
  <c r="E16241" i="18"/>
  <c r="E16236" i="18"/>
  <c r="E16242" i="18"/>
  <c r="E16243" i="18"/>
  <c r="L7233" i="18"/>
  <c r="N16202" i="18"/>
  <c r="N7159" i="18"/>
  <c r="J16177" i="18"/>
  <c r="I7228" i="18"/>
  <c r="J7251" i="18"/>
  <c r="K7251" i="18" s="1"/>
  <c r="N7255" i="18"/>
  <c r="H16231" i="18"/>
  <c r="L16200" i="18"/>
  <c r="M16200" i="18" s="1"/>
  <c r="M7214" i="18"/>
  <c r="N7214" i="18" s="1"/>
  <c r="K7213" i="18"/>
  <c r="K7228" i="18" s="1"/>
  <c r="N16203" i="18"/>
  <c r="M16183" i="18"/>
  <c r="N16183" i="18" s="1"/>
  <c r="H7249" i="18"/>
  <c r="H7264" i="18" s="1"/>
  <c r="L7253" i="18"/>
  <c r="M7253" i="18" s="1"/>
  <c r="E7285" i="18" a="1"/>
  <c r="J7232" i="18"/>
  <c r="K7232" i="18" s="1"/>
  <c r="L7232" i="18" s="1"/>
  <c r="B7319" i="18"/>
  <c r="C7319" i="18"/>
  <c r="C7336" i="18" s="1"/>
  <c r="A7337" i="18"/>
  <c r="L7192" i="18"/>
  <c r="N7177" i="18"/>
  <c r="K7210" i="18"/>
  <c r="C16286" i="18"/>
  <c r="C16303" i="18" s="1"/>
  <c r="B16286" i="18"/>
  <c r="A16304" i="18"/>
  <c r="I7250" i="18"/>
  <c r="J7250" i="18" s="1"/>
  <c r="M7254" i="18"/>
  <c r="N7216" i="18"/>
  <c r="L7195" i="18"/>
  <c r="M7195" i="18" s="1"/>
  <c r="B7318" i="18"/>
  <c r="G7302" i="18"/>
  <c r="I7301" i="18"/>
  <c r="H7302" i="18"/>
  <c r="I7302" i="18"/>
  <c r="G7301" i="18"/>
  <c r="H7301" i="18"/>
  <c r="J7302" i="18"/>
  <c r="J7301" i="18"/>
  <c r="K7301" i="18"/>
  <c r="K7302" i="18"/>
  <c r="L7301" i="18"/>
  <c r="L7302" i="18"/>
  <c r="M7301" i="18"/>
  <c r="M7302" i="18"/>
  <c r="N7302" i="18"/>
  <c r="N7301" i="18"/>
  <c r="I16216" i="18"/>
  <c r="L16162" i="18"/>
  <c r="K16177" i="18"/>
  <c r="E7279" i="18"/>
  <c r="E7278" i="18"/>
  <c r="E7277" i="18"/>
  <c r="E7276" i="18"/>
  <c r="E7275" i="18"/>
  <c r="E7274" i="18"/>
  <c r="E7273" i="18"/>
  <c r="E7272" i="18"/>
  <c r="E7271" i="18"/>
  <c r="E7270" i="18"/>
  <c r="E7269" i="18"/>
  <c r="E7268" i="18"/>
  <c r="E7267" i="18"/>
  <c r="E7281" i="18"/>
  <c r="E7280" i="18"/>
  <c r="M16181" i="18"/>
  <c r="K12631" i="18"/>
  <c r="M12616" i="18"/>
  <c r="M12631" i="18" s="1"/>
  <c r="M12595" i="18"/>
  <c r="M12635" i="18"/>
  <c r="N12635" i="18" s="1"/>
  <c r="L12598" i="18"/>
  <c r="L12613" i="18" s="1"/>
  <c r="J12634" i="18"/>
  <c r="K12634" i="18" s="1"/>
  <c r="K12722" i="18"/>
  <c r="L12722" i="18"/>
  <c r="G12722" i="18"/>
  <c r="I12722" i="18"/>
  <c r="H12722" i="18"/>
  <c r="J12722" i="18"/>
  <c r="I12652" i="18"/>
  <c r="I12667" i="18" s="1"/>
  <c r="L12655" i="18"/>
  <c r="M12655" i="18" s="1"/>
  <c r="N12656" i="18"/>
  <c r="E12702" i="18"/>
  <c r="E12701" i="18"/>
  <c r="E12697" i="18"/>
  <c r="E12699" i="18"/>
  <c r="E12698" i="18"/>
  <c r="E12693" i="18"/>
  <c r="E12700" i="18"/>
  <c r="E12691" i="18"/>
  <c r="E12690" i="18"/>
  <c r="E12688" i="18"/>
  <c r="E12689" i="18"/>
  <c r="E12692" i="18"/>
  <c r="E12695" i="18"/>
  <c r="E12694" i="18"/>
  <c r="E12696" i="18"/>
  <c r="K12673" i="18"/>
  <c r="L12673" i="18" s="1"/>
  <c r="L12674" i="18"/>
  <c r="M12674" i="18" s="1"/>
  <c r="K12654" i="18"/>
  <c r="N12595" i="18"/>
  <c r="I12671" i="18"/>
  <c r="J12671" i="18" s="1"/>
  <c r="M12675" i="18"/>
  <c r="N12675" i="18" s="1"/>
  <c r="J12672" i="18"/>
  <c r="K12672" i="18" s="1"/>
  <c r="E12706" i="18" a="1"/>
  <c r="N12577" i="18"/>
  <c r="K12653" i="18"/>
  <c r="L12653" i="18" s="1"/>
  <c r="N12676" i="18"/>
  <c r="H12670" i="18"/>
  <c r="H12685" i="18" s="1"/>
  <c r="N12722" i="18"/>
  <c r="M12722" i="18"/>
  <c r="E16262" i="18" l="1"/>
  <c r="E16254" i="18"/>
  <c r="J16254" i="18" s="1"/>
  <c r="K16254" i="18" s="1"/>
  <c r="E16258" i="18"/>
  <c r="N16258" i="18" s="1"/>
  <c r="E16265" i="18"/>
  <c r="K16180" i="18"/>
  <c r="L16180" i="18" s="1"/>
  <c r="L16195" i="18" s="1"/>
  <c r="E16263" i="18"/>
  <c r="E16253" i="18"/>
  <c r="I16253" i="18" s="1"/>
  <c r="J16253" i="18" s="1"/>
  <c r="K16253" i="18" s="1"/>
  <c r="E16257" i="18"/>
  <c r="M16257" i="18" s="1"/>
  <c r="N16257" i="18" s="1"/>
  <c r="E16261" i="18"/>
  <c r="E16266" i="18"/>
  <c r="E16255" i="18"/>
  <c r="K16255" i="18" s="1"/>
  <c r="L16255" i="18" s="1"/>
  <c r="E16259" i="18"/>
  <c r="E16264" i="18"/>
  <c r="E16252" i="18"/>
  <c r="H16252" i="18" s="1"/>
  <c r="E16256" i="18"/>
  <c r="L16256" i="18" s="1"/>
  <c r="L7213" i="18"/>
  <c r="L7228" i="18" s="1"/>
  <c r="M7252" i="18"/>
  <c r="N7252" i="18" s="1"/>
  <c r="I16213" i="18"/>
  <c r="N16201" i="18"/>
  <c r="I7249" i="18"/>
  <c r="J7249" i="18" s="1"/>
  <c r="N16126" i="18"/>
  <c r="N7253" i="18"/>
  <c r="J7231" i="18"/>
  <c r="K7231" i="18" s="1"/>
  <c r="K7246" i="18" s="1"/>
  <c r="L16159" i="18"/>
  <c r="M16144" i="18"/>
  <c r="K16198" i="18"/>
  <c r="K16213" i="18" s="1"/>
  <c r="L7251" i="18"/>
  <c r="M7251" i="18" s="1"/>
  <c r="N7251" i="18" s="1"/>
  <c r="M7210" i="18"/>
  <c r="N7195" i="18"/>
  <c r="N7210" i="18" s="1"/>
  <c r="A16322" i="18"/>
  <c r="C16304" i="18"/>
  <c r="C16321" i="18" s="1"/>
  <c r="B16304" i="18"/>
  <c r="I7268" i="18"/>
  <c r="J7268" i="18" s="1"/>
  <c r="K7268" i="18" s="1"/>
  <c r="M7272" i="18"/>
  <c r="N7254" i="18"/>
  <c r="K7250" i="18"/>
  <c r="B16303" i="18"/>
  <c r="G16287" i="18"/>
  <c r="H16287" i="18"/>
  <c r="I16287" i="18"/>
  <c r="G16286" i="18"/>
  <c r="I16286" i="18"/>
  <c r="H16286" i="18"/>
  <c r="J16286" i="18"/>
  <c r="J16287" i="18"/>
  <c r="K16287" i="18"/>
  <c r="K16286" i="18"/>
  <c r="L16287" i="18"/>
  <c r="L16286" i="18"/>
  <c r="M16287" i="18"/>
  <c r="M16286" i="18"/>
  <c r="N16287" i="18"/>
  <c r="N16286" i="18"/>
  <c r="B7336" i="18"/>
  <c r="G7320" i="18"/>
  <c r="H7319" i="18"/>
  <c r="G7319" i="18"/>
  <c r="I7319" i="18"/>
  <c r="H7320" i="18"/>
  <c r="I7320" i="18"/>
  <c r="J7320" i="18"/>
  <c r="J7319" i="18"/>
  <c r="K7320" i="18"/>
  <c r="K7319" i="18"/>
  <c r="L7320" i="18"/>
  <c r="L7319" i="18"/>
  <c r="M7320" i="18"/>
  <c r="M7319" i="18"/>
  <c r="N7320" i="18"/>
  <c r="N7319" i="18"/>
  <c r="E7286" i="18"/>
  <c r="E7285" i="18"/>
  <c r="E7299" i="18"/>
  <c r="E7298" i="18"/>
  <c r="E7297" i="18"/>
  <c r="E7296" i="18"/>
  <c r="E7295" i="18"/>
  <c r="E7294" i="18"/>
  <c r="E7293" i="18"/>
  <c r="E7292" i="18"/>
  <c r="E7291" i="18"/>
  <c r="E7290" i="18"/>
  <c r="E7289" i="18"/>
  <c r="E7287" i="18"/>
  <c r="E7288" i="18"/>
  <c r="K16237" i="18"/>
  <c r="H16234" i="18"/>
  <c r="H16249" i="18" s="1"/>
  <c r="N16200" i="18"/>
  <c r="H7267" i="18"/>
  <c r="H7282" i="18" s="1"/>
  <c r="L7271" i="18"/>
  <c r="M7271" i="18" s="1"/>
  <c r="L16217" i="18"/>
  <c r="M16217" i="18" s="1"/>
  <c r="N16217" i="18" s="1"/>
  <c r="J7269" i="18"/>
  <c r="K7269" i="18" s="1"/>
  <c r="N7273" i="18"/>
  <c r="L16177" i="18"/>
  <c r="M16162" i="18"/>
  <c r="M16177" i="18" s="1"/>
  <c r="M7232" i="18"/>
  <c r="N7232" i="18" s="1"/>
  <c r="N7174" i="18"/>
  <c r="M7233" i="18"/>
  <c r="J16236" i="18"/>
  <c r="L16238" i="18"/>
  <c r="M16238" i="18" s="1"/>
  <c r="N16238" i="18" s="1"/>
  <c r="I16235" i="18"/>
  <c r="J16235" i="18" s="1"/>
  <c r="K16235" i="18" s="1"/>
  <c r="J16216" i="18"/>
  <c r="J16231" i="18" s="1"/>
  <c r="I16231" i="18"/>
  <c r="L7210" i="18"/>
  <c r="N16240" i="18"/>
  <c r="K7270" i="18"/>
  <c r="L7270" i="18" s="1"/>
  <c r="E7303" i="18" a="1"/>
  <c r="N16181" i="18"/>
  <c r="N7192" i="18"/>
  <c r="A7355" i="18"/>
  <c r="C7337" i="18"/>
  <c r="C7354" i="18" s="1"/>
  <c r="B7337" i="18"/>
  <c r="M16239" i="18"/>
  <c r="E16270" i="18" a="1"/>
  <c r="N12616" i="18"/>
  <c r="N12631" i="18" s="1"/>
  <c r="M12598" i="18"/>
  <c r="M12613" i="18" s="1"/>
  <c r="J12649" i="18"/>
  <c r="J12652" i="18"/>
  <c r="K12652" i="18" s="1"/>
  <c r="E12724" i="18" a="1"/>
  <c r="E12727" i="18" s="1"/>
  <c r="L12740" i="18"/>
  <c r="H12740" i="18"/>
  <c r="G12740" i="18"/>
  <c r="K12740" i="18"/>
  <c r="J12740" i="18"/>
  <c r="I12740" i="18"/>
  <c r="N12655" i="18"/>
  <c r="E12720" i="18"/>
  <c r="E12714" i="18"/>
  <c r="E12711" i="18"/>
  <c r="E12715" i="18"/>
  <c r="E12713" i="18"/>
  <c r="E12710" i="18"/>
  <c r="E12706" i="18"/>
  <c r="E12709" i="18"/>
  <c r="E12719" i="18"/>
  <c r="E12707" i="18"/>
  <c r="E12712" i="18"/>
  <c r="E12717" i="18"/>
  <c r="E12708" i="18"/>
  <c r="E12716" i="18"/>
  <c r="E12718" i="18"/>
  <c r="M12653" i="18"/>
  <c r="N12653" i="18" s="1"/>
  <c r="N12694" i="18"/>
  <c r="H12688" i="18"/>
  <c r="H12703" i="18" s="1"/>
  <c r="M12693" i="18"/>
  <c r="N12693" i="18" s="1"/>
  <c r="L12672" i="18"/>
  <c r="M12672" i="18" s="1"/>
  <c r="N12672" i="18" s="1"/>
  <c r="N12674" i="18"/>
  <c r="J12690" i="18"/>
  <c r="K12690" i="18" s="1"/>
  <c r="L12690" i="18" s="1"/>
  <c r="I12670" i="18"/>
  <c r="J12670" i="18" s="1"/>
  <c r="J12685" i="18" s="1"/>
  <c r="L12692" i="18"/>
  <c r="K12691" i="18"/>
  <c r="L12691" i="18" s="1"/>
  <c r="M12691" i="18" s="1"/>
  <c r="N12691" i="18" s="1"/>
  <c r="K12671" i="18"/>
  <c r="L12671" i="18" s="1"/>
  <c r="K12649" i="18"/>
  <c r="L12634" i="18"/>
  <c r="L12654" i="18"/>
  <c r="M12654" i="18" s="1"/>
  <c r="N12654" i="18" s="1"/>
  <c r="M12673" i="18"/>
  <c r="I12689" i="18"/>
  <c r="J12689" i="18" s="1"/>
  <c r="K12689" i="18" s="1"/>
  <c r="M12740" i="18"/>
  <c r="N12740" i="18"/>
  <c r="L7231" i="18" l="1"/>
  <c r="L7246" i="18" s="1"/>
  <c r="L16198" i="18"/>
  <c r="M16198" i="18" s="1"/>
  <c r="M16213" i="18" s="1"/>
  <c r="J7246" i="18"/>
  <c r="M16255" i="18"/>
  <c r="N16255" i="18" s="1"/>
  <c r="K16195" i="18"/>
  <c r="M7213" i="18"/>
  <c r="M7228" i="18" s="1"/>
  <c r="M16256" i="18"/>
  <c r="N16256" i="18" s="1"/>
  <c r="L16254" i="18"/>
  <c r="M16254" i="18" s="1"/>
  <c r="I7264" i="18"/>
  <c r="N16141" i="18"/>
  <c r="M16159" i="18"/>
  <c r="M16180" i="18"/>
  <c r="M16195" i="18" s="1"/>
  <c r="N16144" i="18"/>
  <c r="I16234" i="18"/>
  <c r="I16249" i="18" s="1"/>
  <c r="N7271" i="18"/>
  <c r="N7272" i="18"/>
  <c r="L16253" i="18"/>
  <c r="M16253" i="18" s="1"/>
  <c r="E7321" i="18" a="1"/>
  <c r="E7329" i="18" s="1"/>
  <c r="E16288" i="18" a="1"/>
  <c r="E16297" i="18" s="1"/>
  <c r="M7270" i="18"/>
  <c r="N7270" i="18" s="1"/>
  <c r="L7269" i="18"/>
  <c r="M7269" i="18" s="1"/>
  <c r="N7269" i="18" s="1"/>
  <c r="N16239" i="18"/>
  <c r="L16235" i="18"/>
  <c r="M16235" i="18" s="1"/>
  <c r="N16235" i="18" s="1"/>
  <c r="L16237" i="18"/>
  <c r="M16237" i="18" s="1"/>
  <c r="N16237" i="18" s="1"/>
  <c r="M7290" i="18"/>
  <c r="N7290" i="18" s="1"/>
  <c r="L7289" i="18"/>
  <c r="M7289" i="18" s="1"/>
  <c r="N7289" i="18" s="1"/>
  <c r="I7286" i="18"/>
  <c r="J7286" i="18" s="1"/>
  <c r="A7373" i="18"/>
  <c r="C7355" i="18"/>
  <c r="C7372" i="18" s="1"/>
  <c r="B7355" i="18"/>
  <c r="E7309" i="18"/>
  <c r="E7308" i="18"/>
  <c r="E7307" i="18"/>
  <c r="E7317" i="18"/>
  <c r="E7316" i="18"/>
  <c r="E7315" i="18"/>
  <c r="E7306" i="18"/>
  <c r="E7313" i="18"/>
  <c r="E7311" i="18"/>
  <c r="E7305" i="18"/>
  <c r="E7303" i="18"/>
  <c r="E7312" i="18"/>
  <c r="E7314" i="18"/>
  <c r="E7310" i="18"/>
  <c r="E7304" i="18"/>
  <c r="K16216" i="18"/>
  <c r="L16216" i="18" s="1"/>
  <c r="K16236" i="18"/>
  <c r="L16236" i="18" s="1"/>
  <c r="I7267" i="18"/>
  <c r="K7288" i="18"/>
  <c r="L7288" i="18" s="1"/>
  <c r="M7288" i="18" s="1"/>
  <c r="N7291" i="18"/>
  <c r="N16162" i="18"/>
  <c r="L7268" i="18"/>
  <c r="B16322" i="18"/>
  <c r="A16340" i="18"/>
  <c r="C16322" i="18"/>
  <c r="C16339" i="18" s="1"/>
  <c r="E16277" i="18"/>
  <c r="E16276" i="18"/>
  <c r="E16275" i="18"/>
  <c r="E16278" i="18"/>
  <c r="E16273" i="18"/>
  <c r="E16272" i="18"/>
  <c r="E16271" i="18"/>
  <c r="E16274" i="18"/>
  <c r="E16281" i="18"/>
  <c r="E16280" i="18"/>
  <c r="E16279" i="18"/>
  <c r="E16282" i="18"/>
  <c r="E16284" i="18"/>
  <c r="E16283" i="18"/>
  <c r="E16270" i="18"/>
  <c r="B7354" i="18"/>
  <c r="G7338" i="18"/>
  <c r="I7337" i="18"/>
  <c r="H7337" i="18"/>
  <c r="I7338" i="18"/>
  <c r="G7337" i="18"/>
  <c r="H7338" i="18"/>
  <c r="J7337" i="18"/>
  <c r="J7338" i="18"/>
  <c r="K7337" i="18"/>
  <c r="K7338" i="18"/>
  <c r="L7337" i="18"/>
  <c r="L7338" i="18"/>
  <c r="M7337" i="18"/>
  <c r="M7338" i="18"/>
  <c r="N7338" i="18"/>
  <c r="N7337" i="18"/>
  <c r="B16321" i="18"/>
  <c r="G16305" i="18"/>
  <c r="H16304" i="18"/>
  <c r="H16305" i="18"/>
  <c r="I16304" i="18"/>
  <c r="I16305" i="18"/>
  <c r="G16304" i="18"/>
  <c r="J16305" i="18"/>
  <c r="J16304" i="18"/>
  <c r="K16305" i="18"/>
  <c r="K16304" i="18"/>
  <c r="L16304" i="18"/>
  <c r="L16305" i="18"/>
  <c r="M16304" i="18"/>
  <c r="M16305" i="18"/>
  <c r="N16305" i="18"/>
  <c r="N16304" i="18"/>
  <c r="M7231" i="18"/>
  <c r="N7231" i="18" s="1"/>
  <c r="J7264" i="18"/>
  <c r="K7249" i="18"/>
  <c r="H16267" i="18"/>
  <c r="I16252" i="18"/>
  <c r="J16252" i="18" s="1"/>
  <c r="N7233" i="18"/>
  <c r="J7287" i="18"/>
  <c r="K7287" i="18" s="1"/>
  <c r="H7285" i="18"/>
  <c r="H7300" i="18" s="1"/>
  <c r="L7250" i="18"/>
  <c r="N12598" i="18"/>
  <c r="E12728" i="18"/>
  <c r="L12728" i="18" s="1"/>
  <c r="M12728" i="18" s="1"/>
  <c r="E12735" i="18"/>
  <c r="J12667" i="18"/>
  <c r="E12724" i="18"/>
  <c r="H12724" i="18" s="1"/>
  <c r="H12739" i="18" s="1"/>
  <c r="E12737" i="18"/>
  <c r="E12731" i="18"/>
  <c r="E12736" i="18"/>
  <c r="E12730" i="18"/>
  <c r="N12730" i="18" s="1"/>
  <c r="E12738" i="18"/>
  <c r="E12732" i="18"/>
  <c r="E12734" i="18"/>
  <c r="E12726" i="18"/>
  <c r="J12726" i="18" s="1"/>
  <c r="K12726" i="18" s="1"/>
  <c r="E12729" i="18"/>
  <c r="M12729" i="18" s="1"/>
  <c r="N12729" i="18" s="1"/>
  <c r="E12725" i="18"/>
  <c r="I12725" i="18" s="1"/>
  <c r="J12725" i="18" s="1"/>
  <c r="E12733" i="18"/>
  <c r="I12758" i="18"/>
  <c r="K12758" i="18"/>
  <c r="H12758" i="18"/>
  <c r="J12758" i="18"/>
  <c r="G12758" i="18"/>
  <c r="L12758" i="18"/>
  <c r="M12690" i="18"/>
  <c r="N12690" i="18" s="1"/>
  <c r="I12688" i="18"/>
  <c r="I12703" i="18" s="1"/>
  <c r="K12670" i="18"/>
  <c r="K12685" i="18" s="1"/>
  <c r="L12689" i="18"/>
  <c r="M12689" i="18" s="1"/>
  <c r="K12709" i="18"/>
  <c r="L12709" i="18" s="1"/>
  <c r="K12667" i="18"/>
  <c r="L12652" i="18"/>
  <c r="L12667" i="18" s="1"/>
  <c r="N12712" i="18"/>
  <c r="H12706" i="18"/>
  <c r="H12721" i="18" s="1"/>
  <c r="M12711" i="18"/>
  <c r="N12711" i="18" s="1"/>
  <c r="E12742" i="18" a="1"/>
  <c r="N12673" i="18"/>
  <c r="M12634" i="18"/>
  <c r="L12649" i="18"/>
  <c r="M12692" i="18"/>
  <c r="I12685" i="18"/>
  <c r="I12707" i="18"/>
  <c r="L12710" i="18"/>
  <c r="M12710" i="18" s="1"/>
  <c r="K12727" i="18"/>
  <c r="L12727" i="18" s="1"/>
  <c r="M12671" i="18"/>
  <c r="N12671" i="18" s="1"/>
  <c r="J12708" i="18"/>
  <c r="N12758" i="18"/>
  <c r="M12758" i="18"/>
  <c r="N16198" i="18" l="1"/>
  <c r="L16213" i="18"/>
  <c r="N16254" i="18"/>
  <c r="N7213" i="18"/>
  <c r="N7228" i="18" s="1"/>
  <c r="E16302" i="18"/>
  <c r="E7325" i="18"/>
  <c r="L7325" i="18" s="1"/>
  <c r="M7325" i="18" s="1"/>
  <c r="E7334" i="18"/>
  <c r="E7323" i="18"/>
  <c r="J7323" i="18" s="1"/>
  <c r="E7328" i="18"/>
  <c r="E7333" i="18"/>
  <c r="E7321" i="18"/>
  <c r="H7321" i="18" s="1"/>
  <c r="H7336" i="18" s="1"/>
  <c r="E7324" i="18"/>
  <c r="K7324" i="18" s="1"/>
  <c r="L7324" i="18" s="1"/>
  <c r="J16234" i="18"/>
  <c r="J16249" i="18" s="1"/>
  <c r="E16291" i="18"/>
  <c r="K16291" i="18" s="1"/>
  <c r="E16301" i="18"/>
  <c r="E7327" i="18"/>
  <c r="N7327" i="18" s="1"/>
  <c r="E7331" i="18"/>
  <c r="E7322" i="18"/>
  <c r="I7322" i="18" s="1"/>
  <c r="N16159" i="18"/>
  <c r="E16295" i="18"/>
  <c r="E7326" i="18"/>
  <c r="M7326" i="18" s="1"/>
  <c r="E7330" i="18"/>
  <c r="E7335" i="18"/>
  <c r="N16180" i="18"/>
  <c r="N16195" i="18" s="1"/>
  <c r="E16306" i="18" a="1"/>
  <c r="E16312" i="18" s="1"/>
  <c r="E16298" i="18"/>
  <c r="E16289" i="18"/>
  <c r="E16290" i="18"/>
  <c r="J16290" i="18" s="1"/>
  <c r="E16294" i="18"/>
  <c r="E7339" i="18" a="1"/>
  <c r="E7340" i="18" s="1"/>
  <c r="I7340" i="18" s="1"/>
  <c r="E7332" i="18"/>
  <c r="N16253" i="18"/>
  <c r="I7285" i="18"/>
  <c r="I7300" i="18" s="1"/>
  <c r="E16299" i="18"/>
  <c r="E16288" i="18"/>
  <c r="H16288" i="18" s="1"/>
  <c r="H16303" i="18" s="1"/>
  <c r="E16292" i="18"/>
  <c r="L16292" i="18" s="1"/>
  <c r="M16292" i="18" s="1"/>
  <c r="E16296" i="18"/>
  <c r="N7288" i="18"/>
  <c r="E16300" i="18"/>
  <c r="E16293" i="18"/>
  <c r="M16293" i="18" s="1"/>
  <c r="M7268" i="18"/>
  <c r="N7268" i="18" s="1"/>
  <c r="J16267" i="18"/>
  <c r="K16252" i="18"/>
  <c r="K16267" i="18" s="1"/>
  <c r="N7246" i="18"/>
  <c r="L7287" i="18"/>
  <c r="M7287" i="18" s="1"/>
  <c r="L7249" i="18"/>
  <c r="K7264" i="18"/>
  <c r="L16274" i="18"/>
  <c r="M16216" i="18"/>
  <c r="L16231" i="18"/>
  <c r="J7305" i="18"/>
  <c r="K7305" i="18" s="1"/>
  <c r="M7308" i="18"/>
  <c r="N7308" i="18" s="1"/>
  <c r="B7373" i="18"/>
  <c r="A7391" i="18"/>
  <c r="C7373" i="18"/>
  <c r="C7390" i="18" s="1"/>
  <c r="K7286" i="18"/>
  <c r="L7286" i="18" s="1"/>
  <c r="M7286" i="18" s="1"/>
  <c r="N16213" i="18"/>
  <c r="K16273" i="18"/>
  <c r="L16273" i="18" s="1"/>
  <c r="H7303" i="18"/>
  <c r="H7318" i="18" s="1"/>
  <c r="L7307" i="18"/>
  <c r="M7307" i="18" s="1"/>
  <c r="M7250" i="18"/>
  <c r="H16270" i="18"/>
  <c r="I16271" i="18"/>
  <c r="J16271" i="18" s="1"/>
  <c r="M16275" i="18"/>
  <c r="A16358" i="18"/>
  <c r="C16340" i="18"/>
  <c r="C16357" i="18" s="1"/>
  <c r="B16340" i="18"/>
  <c r="M16236" i="18"/>
  <c r="N16236" i="18" s="1"/>
  <c r="K16231" i="18"/>
  <c r="N7309" i="18"/>
  <c r="I7304" i="18"/>
  <c r="J7304" i="18" s="1"/>
  <c r="K7306" i="18"/>
  <c r="L7306" i="18" s="1"/>
  <c r="I16267" i="18"/>
  <c r="M7246" i="18"/>
  <c r="J16272" i="18"/>
  <c r="N16276" i="18"/>
  <c r="B16339" i="18"/>
  <c r="G16323" i="18"/>
  <c r="H16322" i="18"/>
  <c r="H16323" i="18"/>
  <c r="I16322" i="18"/>
  <c r="G16322" i="18"/>
  <c r="I16323" i="18"/>
  <c r="J16322" i="18"/>
  <c r="J16323" i="18"/>
  <c r="K16323" i="18"/>
  <c r="K16322" i="18"/>
  <c r="L16322" i="18"/>
  <c r="L16323" i="18"/>
  <c r="M16323" i="18"/>
  <c r="M16322" i="18"/>
  <c r="N16322" i="18"/>
  <c r="N16323" i="18"/>
  <c r="N16177" i="18"/>
  <c r="I7282" i="18"/>
  <c r="J7267" i="18"/>
  <c r="B7372" i="18"/>
  <c r="G7356" i="18"/>
  <c r="G7355" i="18"/>
  <c r="H7355" i="18"/>
  <c r="I7355" i="18"/>
  <c r="H7356" i="18"/>
  <c r="I7356" i="18"/>
  <c r="J7356" i="18"/>
  <c r="J7355" i="18"/>
  <c r="K7356" i="18"/>
  <c r="K7355" i="18"/>
  <c r="L7356" i="18"/>
  <c r="L7355" i="18"/>
  <c r="M7356" i="18"/>
  <c r="M7355" i="18"/>
  <c r="N7356" i="18"/>
  <c r="N7355" i="18"/>
  <c r="N12613" i="18"/>
  <c r="J12688" i="18"/>
  <c r="K12688" i="18" s="1"/>
  <c r="K12703" i="18" s="1"/>
  <c r="M12652" i="18"/>
  <c r="M12667" i="18" s="1"/>
  <c r="N12689" i="18"/>
  <c r="L12726" i="18"/>
  <c r="M12726" i="18" s="1"/>
  <c r="N12726" i="18" s="1"/>
  <c r="L12776" i="18"/>
  <c r="J12776" i="18"/>
  <c r="K12776" i="18"/>
  <c r="L12670" i="18"/>
  <c r="L12685" i="18" s="1"/>
  <c r="G12776" i="18"/>
  <c r="H12776" i="18"/>
  <c r="I12776" i="18"/>
  <c r="M12709" i="18"/>
  <c r="N12709" i="18" s="1"/>
  <c r="I12724" i="18"/>
  <c r="J12724" i="18" s="1"/>
  <c r="N12728" i="18"/>
  <c r="I12706" i="18"/>
  <c r="J12706" i="18" s="1"/>
  <c r="M12727" i="18"/>
  <c r="N12727" i="18" s="1"/>
  <c r="K12708" i="18"/>
  <c r="N12710" i="18"/>
  <c r="N12692" i="18"/>
  <c r="E12760" i="18" a="1"/>
  <c r="J12707" i="18"/>
  <c r="E12747" i="18"/>
  <c r="E12748" i="18"/>
  <c r="E12754" i="18"/>
  <c r="E12749" i="18"/>
  <c r="E12744" i="18"/>
  <c r="E12751" i="18"/>
  <c r="E12752" i="18"/>
  <c r="E12745" i="18"/>
  <c r="E12742" i="18"/>
  <c r="E12743" i="18"/>
  <c r="E12746" i="18"/>
  <c r="E12753" i="18"/>
  <c r="E12755" i="18"/>
  <c r="E12756" i="18"/>
  <c r="E12750" i="18"/>
  <c r="K12725" i="18"/>
  <c r="M12649" i="18"/>
  <c r="N12634" i="18"/>
  <c r="M12776" i="18"/>
  <c r="N12776" i="18"/>
  <c r="K7323" i="18" l="1"/>
  <c r="L7323" i="18" s="1"/>
  <c r="J7285" i="18"/>
  <c r="J7300" i="18" s="1"/>
  <c r="M7324" i="18"/>
  <c r="N7324" i="18" s="1"/>
  <c r="N7325" i="18"/>
  <c r="E16310" i="18"/>
  <c r="L16310" i="18" s="1"/>
  <c r="M16310" i="18" s="1"/>
  <c r="E16313" i="18"/>
  <c r="E16306" i="18"/>
  <c r="H16306" i="18" s="1"/>
  <c r="H16321" i="18" s="1"/>
  <c r="E16318" i="18"/>
  <c r="E7352" i="18"/>
  <c r="J7322" i="18"/>
  <c r="K7322" i="18" s="1"/>
  <c r="L7322" i="18" s="1"/>
  <c r="M7322" i="18" s="1"/>
  <c r="N7322" i="18" s="1"/>
  <c r="E7347" i="18"/>
  <c r="E7344" i="18"/>
  <c r="M7344" i="18" s="1"/>
  <c r="N7344" i="18" s="1"/>
  <c r="E7348" i="18"/>
  <c r="L16252" i="18"/>
  <c r="L16267" i="18" s="1"/>
  <c r="E7353" i="18"/>
  <c r="E7339" i="18"/>
  <c r="H7339" i="18" s="1"/>
  <c r="H7354" i="18" s="1"/>
  <c r="E7342" i="18"/>
  <c r="K7342" i="18" s="1"/>
  <c r="E7346" i="18"/>
  <c r="K16234" i="18"/>
  <c r="L16234" i="18" s="1"/>
  <c r="E7349" i="18"/>
  <c r="E7345" i="18"/>
  <c r="N7345" i="18" s="1"/>
  <c r="E7341" i="18"/>
  <c r="J7341" i="18" s="1"/>
  <c r="E7351" i="18"/>
  <c r="E7343" i="18"/>
  <c r="L7343" i="18" s="1"/>
  <c r="M7343" i="18" s="1"/>
  <c r="E7350" i="18"/>
  <c r="N7326" i="18"/>
  <c r="N16292" i="18"/>
  <c r="E16319" i="18"/>
  <c r="E16316" i="18"/>
  <c r="E16308" i="18"/>
  <c r="J16308" i="18" s="1"/>
  <c r="E16309" i="18"/>
  <c r="K16309" i="18" s="1"/>
  <c r="N16293" i="18"/>
  <c r="N16294" i="18"/>
  <c r="I7321" i="18"/>
  <c r="N7286" i="18"/>
  <c r="E16320" i="18"/>
  <c r="E16314" i="18"/>
  <c r="E16307" i="18"/>
  <c r="I16307" i="18" s="1"/>
  <c r="E16311" i="18"/>
  <c r="M16311" i="18" s="1"/>
  <c r="I16289" i="18"/>
  <c r="J16289" i="18" s="1"/>
  <c r="E16317" i="18"/>
  <c r="E16315" i="18"/>
  <c r="N7287" i="18"/>
  <c r="J7340" i="18"/>
  <c r="K7340" i="18" s="1"/>
  <c r="L7340" i="18" s="1"/>
  <c r="M7340" i="18" s="1"/>
  <c r="K7267" i="18"/>
  <c r="K7282" i="18" s="1"/>
  <c r="N16312" i="18"/>
  <c r="L16291" i="18"/>
  <c r="M16291" i="18" s="1"/>
  <c r="B16357" i="18"/>
  <c r="G16341" i="18"/>
  <c r="H16340" i="18"/>
  <c r="H16341" i="18"/>
  <c r="I16340" i="18"/>
  <c r="I16341" i="18"/>
  <c r="G16340" i="18"/>
  <c r="J16341" i="18"/>
  <c r="J16340" i="18"/>
  <c r="K16340" i="18"/>
  <c r="K16341" i="18"/>
  <c r="L16340" i="18"/>
  <c r="L16341" i="18"/>
  <c r="M16340" i="18"/>
  <c r="M16341" i="18"/>
  <c r="N16341" i="18"/>
  <c r="N16340" i="18"/>
  <c r="N16275" i="18"/>
  <c r="I16270" i="18"/>
  <c r="H16285" i="18"/>
  <c r="M16273" i="18"/>
  <c r="N16273" i="18" s="1"/>
  <c r="K16290" i="18"/>
  <c r="L16290" i="18" s="1"/>
  <c r="I16288" i="18"/>
  <c r="L7264" i="18"/>
  <c r="E7357" i="18" a="1"/>
  <c r="E16324" i="18" a="1"/>
  <c r="K16272" i="18"/>
  <c r="K7304" i="18"/>
  <c r="L7304" i="18" s="1"/>
  <c r="K16271" i="18"/>
  <c r="M7249" i="18"/>
  <c r="N7250" i="18"/>
  <c r="N7307" i="18"/>
  <c r="I7303" i="18"/>
  <c r="C7391" i="18"/>
  <c r="C7408" i="18" s="1"/>
  <c r="A7409" i="18"/>
  <c r="B7391" i="18"/>
  <c r="L7305" i="18"/>
  <c r="M7305" i="18" s="1"/>
  <c r="M16231" i="18"/>
  <c r="N16216" i="18"/>
  <c r="M16274" i="18"/>
  <c r="N16274" i="18" s="1"/>
  <c r="J7282" i="18"/>
  <c r="M7306" i="18"/>
  <c r="B16358" i="18"/>
  <c r="A16376" i="18"/>
  <c r="C16358" i="18"/>
  <c r="C16375" i="18" s="1"/>
  <c r="B7390" i="18"/>
  <c r="G7374" i="18"/>
  <c r="I7373" i="18"/>
  <c r="G7373" i="18"/>
  <c r="H7374" i="18"/>
  <c r="I7374" i="18"/>
  <c r="H7373" i="18"/>
  <c r="J7374" i="18"/>
  <c r="J7373" i="18"/>
  <c r="K7373" i="18"/>
  <c r="K7374" i="18"/>
  <c r="L7373" i="18"/>
  <c r="L7374" i="18"/>
  <c r="M7373" i="18"/>
  <c r="M7374" i="18"/>
  <c r="N7374" i="18"/>
  <c r="N7373" i="18"/>
  <c r="J12703" i="18"/>
  <c r="N12652" i="18"/>
  <c r="N12667" i="18" s="1"/>
  <c r="J12721" i="18"/>
  <c r="K12706" i="18"/>
  <c r="L12706" i="18" s="1"/>
  <c r="M12706" i="18" s="1"/>
  <c r="I12739" i="18"/>
  <c r="M12670" i="18"/>
  <c r="N12670" i="18" s="1"/>
  <c r="I12721" i="18"/>
  <c r="I12794" i="18"/>
  <c r="G12794" i="18"/>
  <c r="J12794" i="18"/>
  <c r="H12794" i="18"/>
  <c r="K12794" i="18"/>
  <c r="L12794" i="18"/>
  <c r="E12778" i="18" a="1"/>
  <c r="I12743" i="18"/>
  <c r="N12748" i="18"/>
  <c r="H12742" i="18"/>
  <c r="H12757" i="18" s="1"/>
  <c r="J12744" i="18"/>
  <c r="M12747" i="18"/>
  <c r="L12688" i="18"/>
  <c r="L12725" i="18"/>
  <c r="M12725" i="18" s="1"/>
  <c r="N12725" i="18" s="1"/>
  <c r="J12739" i="18"/>
  <c r="K12745" i="18"/>
  <c r="L12745" i="18" s="1"/>
  <c r="E12760" i="18"/>
  <c r="E12761" i="18"/>
  <c r="E12762" i="18"/>
  <c r="E12764" i="18"/>
  <c r="E12765" i="18"/>
  <c r="E12770" i="18"/>
  <c r="E12767" i="18"/>
  <c r="E12772" i="18"/>
  <c r="E12773" i="18"/>
  <c r="E12771" i="18"/>
  <c r="E12774" i="18"/>
  <c r="E12768" i="18"/>
  <c r="E12769" i="18"/>
  <c r="E12763" i="18"/>
  <c r="E12766" i="18"/>
  <c r="K12724" i="18"/>
  <c r="L12708" i="18"/>
  <c r="M12708" i="18" s="1"/>
  <c r="N12708" i="18" s="1"/>
  <c r="N12649" i="18"/>
  <c r="L12746" i="18"/>
  <c r="M12746" i="18" s="1"/>
  <c r="N12746" i="18" s="1"/>
  <c r="K12707" i="18"/>
  <c r="M12794" i="18"/>
  <c r="N12794" i="18"/>
  <c r="M7323" i="18" l="1"/>
  <c r="N7323" i="18" s="1"/>
  <c r="M16252" i="18"/>
  <c r="N16252" i="18" s="1"/>
  <c r="N16267" i="18" s="1"/>
  <c r="K7285" i="18"/>
  <c r="K7300" i="18" s="1"/>
  <c r="L7342" i="18"/>
  <c r="M7342" i="18" s="1"/>
  <c r="I7339" i="18"/>
  <c r="I7354" i="18" s="1"/>
  <c r="I16306" i="18"/>
  <c r="J16306" i="18" s="1"/>
  <c r="N7343" i="18"/>
  <c r="K16249" i="18"/>
  <c r="L7267" i="18"/>
  <c r="M7267" i="18" s="1"/>
  <c r="N7267" i="18" s="1"/>
  <c r="K16308" i="18"/>
  <c r="L16308" i="18" s="1"/>
  <c r="M16308" i="18" s="1"/>
  <c r="N16308" i="18" s="1"/>
  <c r="N16311" i="18"/>
  <c r="N16310" i="18"/>
  <c r="J7321" i="18"/>
  <c r="K7321" i="18" s="1"/>
  <c r="K7336" i="18" s="1"/>
  <c r="I7336" i="18"/>
  <c r="K16289" i="18"/>
  <c r="L16289" i="18" s="1"/>
  <c r="N7340" i="18"/>
  <c r="C16376" i="18"/>
  <c r="C16393" i="18" s="1"/>
  <c r="B16376" i="18"/>
  <c r="A16394" i="18"/>
  <c r="E7367" i="18"/>
  <c r="E7366" i="18"/>
  <c r="E7365" i="18"/>
  <c r="E7364" i="18"/>
  <c r="E7363" i="18"/>
  <c r="E7362" i="18"/>
  <c r="E7361" i="18"/>
  <c r="E7360" i="18"/>
  <c r="E7359" i="18"/>
  <c r="E7358" i="18"/>
  <c r="E7357" i="18"/>
  <c r="E7371" i="18"/>
  <c r="E7370" i="18"/>
  <c r="E7368" i="18"/>
  <c r="E7369" i="18"/>
  <c r="E7375" i="18" a="1"/>
  <c r="B16375" i="18"/>
  <c r="G16359" i="18"/>
  <c r="H16359" i="18"/>
  <c r="I16359" i="18"/>
  <c r="H16358" i="18"/>
  <c r="G16358" i="18"/>
  <c r="I16358" i="18"/>
  <c r="J16359" i="18"/>
  <c r="J16358" i="18"/>
  <c r="K16358" i="18"/>
  <c r="K16359" i="18"/>
  <c r="L16359" i="18"/>
  <c r="L16358" i="18"/>
  <c r="M16359" i="18"/>
  <c r="M16358" i="18"/>
  <c r="N16358" i="18"/>
  <c r="N16359" i="18"/>
  <c r="A7427" i="18"/>
  <c r="B7409" i="18"/>
  <c r="C7409" i="18"/>
  <c r="C7426" i="18" s="1"/>
  <c r="J7303" i="18"/>
  <c r="K7303" i="18" s="1"/>
  <c r="K7318" i="18" s="1"/>
  <c r="I16303" i="18"/>
  <c r="J16288" i="18"/>
  <c r="B7408" i="18"/>
  <c r="G7392" i="18"/>
  <c r="H7391" i="18"/>
  <c r="I7391" i="18"/>
  <c r="H7392" i="18"/>
  <c r="I7392" i="18"/>
  <c r="G7391" i="18"/>
  <c r="J7392" i="18"/>
  <c r="J7391" i="18"/>
  <c r="K7392" i="18"/>
  <c r="K7391" i="18"/>
  <c r="L7392" i="18"/>
  <c r="L7391" i="18"/>
  <c r="M7392" i="18"/>
  <c r="M7391" i="18"/>
  <c r="N7391" i="18"/>
  <c r="N7392" i="18"/>
  <c r="N7249" i="18"/>
  <c r="M7264" i="18"/>
  <c r="E16334" i="18"/>
  <c r="E16333" i="18"/>
  <c r="E16332" i="18"/>
  <c r="E16327" i="18"/>
  <c r="E16330" i="18"/>
  <c r="E16329" i="18"/>
  <c r="E16328" i="18"/>
  <c r="E16335" i="18"/>
  <c r="E16326" i="18"/>
  <c r="E16325" i="18"/>
  <c r="E16324" i="18"/>
  <c r="E16336" i="18"/>
  <c r="E16338" i="18"/>
  <c r="E16331" i="18"/>
  <c r="E16337" i="18"/>
  <c r="I16285" i="18"/>
  <c r="J16270" i="18"/>
  <c r="J16285" i="18" s="1"/>
  <c r="M16290" i="18"/>
  <c r="N16290" i="18" s="1"/>
  <c r="J16307" i="18"/>
  <c r="N7305" i="18"/>
  <c r="N16291" i="18"/>
  <c r="I7318" i="18"/>
  <c r="L16309" i="18"/>
  <c r="M16309" i="18" s="1"/>
  <c r="N16231" i="18"/>
  <c r="L16271" i="18"/>
  <c r="N7306" i="18"/>
  <c r="K7341" i="18"/>
  <c r="E16342" i="18" a="1"/>
  <c r="M7304" i="18"/>
  <c r="L16272" i="18"/>
  <c r="M16272" i="18" s="1"/>
  <c r="N16272" i="18" s="1"/>
  <c r="M16234" i="18"/>
  <c r="L16249" i="18"/>
  <c r="M12685" i="18"/>
  <c r="K12721" i="18"/>
  <c r="L12812" i="18"/>
  <c r="H12812" i="18"/>
  <c r="G12812" i="18"/>
  <c r="K12812" i="18"/>
  <c r="J12812" i="18"/>
  <c r="I12812" i="18"/>
  <c r="N12706" i="18"/>
  <c r="E12796" i="18" a="1"/>
  <c r="M12765" i="18"/>
  <c r="N12765" i="18" s="1"/>
  <c r="H12760" i="18"/>
  <c r="H12775" i="18" s="1"/>
  <c r="N12685" i="18"/>
  <c r="E12791" i="18"/>
  <c r="E12792" i="18"/>
  <c r="E12786" i="18"/>
  <c r="E12790" i="18"/>
  <c r="E12787" i="18"/>
  <c r="E12788" i="18"/>
  <c r="E12778" i="18"/>
  <c r="E12783" i="18"/>
  <c r="E12784" i="18"/>
  <c r="E12789" i="18"/>
  <c r="E12782" i="18"/>
  <c r="E12779" i="18"/>
  <c r="E12780" i="18"/>
  <c r="E12781" i="18"/>
  <c r="E12785" i="18"/>
  <c r="L12724" i="18"/>
  <c r="K12739" i="18"/>
  <c r="L12764" i="18"/>
  <c r="M12745" i="18"/>
  <c r="N12745" i="18" s="1"/>
  <c r="K12744" i="18"/>
  <c r="L12744" i="18" s="1"/>
  <c r="M12744" i="18" s="1"/>
  <c r="J12743" i="18"/>
  <c r="L12707" i="18"/>
  <c r="M12707" i="18" s="1"/>
  <c r="N12707" i="18" s="1"/>
  <c r="N12766" i="18"/>
  <c r="J12762" i="18"/>
  <c r="K12762" i="18" s="1"/>
  <c r="N12747" i="18"/>
  <c r="K12763" i="18"/>
  <c r="L12763" i="18" s="1"/>
  <c r="M12763" i="18" s="1"/>
  <c r="I12761" i="18"/>
  <c r="J12761" i="18" s="1"/>
  <c r="L12703" i="18"/>
  <c r="M12688" i="18"/>
  <c r="I12742" i="18"/>
  <c r="J12742" i="18" s="1"/>
  <c r="M12812" i="18"/>
  <c r="N12812" i="18"/>
  <c r="M16267" i="18" l="1"/>
  <c r="N7342" i="18"/>
  <c r="L7285" i="18"/>
  <c r="L7300" i="18" s="1"/>
  <c r="L7282" i="18"/>
  <c r="J7339" i="18"/>
  <c r="K7339" i="18" s="1"/>
  <c r="K7354" i="18" s="1"/>
  <c r="I16321" i="18"/>
  <c r="J16321" i="18"/>
  <c r="K16306" i="18"/>
  <c r="L16306" i="18" s="1"/>
  <c r="M16289" i="18"/>
  <c r="N16289" i="18" s="1"/>
  <c r="L7303" i="18"/>
  <c r="L7318" i="18" s="1"/>
  <c r="K16288" i="18"/>
  <c r="K16303" i="18" s="1"/>
  <c r="L7321" i="18"/>
  <c r="J7336" i="18"/>
  <c r="N16309" i="18"/>
  <c r="L7341" i="18"/>
  <c r="M7341" i="18" s="1"/>
  <c r="K16327" i="18"/>
  <c r="L16327" i="18" s="1"/>
  <c r="J7318" i="18"/>
  <c r="J7359" i="18"/>
  <c r="K7359" i="18" s="1"/>
  <c r="N7282" i="18"/>
  <c r="E16352" i="18"/>
  <c r="E16351" i="18"/>
  <c r="E16350" i="18"/>
  <c r="E16345" i="18"/>
  <c r="E16348" i="18"/>
  <c r="E16347" i="18"/>
  <c r="E16346" i="18"/>
  <c r="E16353" i="18"/>
  <c r="E16356" i="18"/>
  <c r="E16355" i="18"/>
  <c r="E16354" i="18"/>
  <c r="E16349" i="18"/>
  <c r="E16343" i="18"/>
  <c r="E16342" i="18"/>
  <c r="E16344" i="18"/>
  <c r="M16271" i="18"/>
  <c r="N16271" i="18" s="1"/>
  <c r="H16324" i="18"/>
  <c r="H16339" i="18" s="1"/>
  <c r="L16328" i="18"/>
  <c r="M16328" i="18" s="1"/>
  <c r="N16328" i="18" s="1"/>
  <c r="N7264" i="18"/>
  <c r="K7360" i="18"/>
  <c r="L7360" i="18" s="1"/>
  <c r="N7304" i="18"/>
  <c r="M7282" i="18"/>
  <c r="K16270" i="18"/>
  <c r="I16325" i="18"/>
  <c r="J16325" i="18" s="1"/>
  <c r="M16329" i="18"/>
  <c r="N16329" i="18" s="1"/>
  <c r="E7393" i="18" a="1"/>
  <c r="B7426" i="18"/>
  <c r="G7410" i="18"/>
  <c r="I7409" i="18"/>
  <c r="H7410" i="18"/>
  <c r="I7410" i="18"/>
  <c r="G7409" i="18"/>
  <c r="H7409" i="18"/>
  <c r="J7410" i="18"/>
  <c r="J7409" i="18"/>
  <c r="K7409" i="18"/>
  <c r="K7410" i="18"/>
  <c r="L7410" i="18"/>
  <c r="L7409" i="18"/>
  <c r="M7409" i="18"/>
  <c r="M7410" i="18"/>
  <c r="N7410" i="18"/>
  <c r="N7409" i="18"/>
  <c r="E16360" i="18" a="1"/>
  <c r="E7386" i="18"/>
  <c r="E7385" i="18"/>
  <c r="E7384" i="18"/>
  <c r="E7387" i="18"/>
  <c r="E7378" i="18"/>
  <c r="E7377" i="18"/>
  <c r="E7376" i="18"/>
  <c r="E7379" i="18"/>
  <c r="E7388" i="18"/>
  <c r="E7382" i="18"/>
  <c r="E7380" i="18"/>
  <c r="E7389" i="18"/>
  <c r="E7375" i="18"/>
  <c r="E7383" i="18"/>
  <c r="E7381" i="18"/>
  <c r="H7357" i="18"/>
  <c r="H7372" i="18" s="1"/>
  <c r="L7361" i="18"/>
  <c r="A16412" i="18"/>
  <c r="C16394" i="18"/>
  <c r="C16411" i="18" s="1"/>
  <c r="B16394" i="18"/>
  <c r="M16249" i="18"/>
  <c r="N16234" i="18"/>
  <c r="N16249" i="18" s="1"/>
  <c r="N7363" i="18"/>
  <c r="K16307" i="18"/>
  <c r="L16307" i="18" s="1"/>
  <c r="J16326" i="18"/>
  <c r="K16326" i="18" s="1"/>
  <c r="N16330" i="18"/>
  <c r="J16303" i="18"/>
  <c r="A7445" i="18"/>
  <c r="C7427" i="18"/>
  <c r="C7444" i="18" s="1"/>
  <c r="B7427" i="18"/>
  <c r="I7358" i="18"/>
  <c r="J7358" i="18" s="1"/>
  <c r="M7362" i="18"/>
  <c r="N7362" i="18" s="1"/>
  <c r="B16393" i="18"/>
  <c r="G16377" i="18"/>
  <c r="H16376" i="18"/>
  <c r="H16377" i="18"/>
  <c r="I16376" i="18"/>
  <c r="G16376" i="18"/>
  <c r="I16377" i="18"/>
  <c r="J16377" i="18"/>
  <c r="J16376" i="18"/>
  <c r="K16376" i="18"/>
  <c r="K16377" i="18"/>
  <c r="L16376" i="18"/>
  <c r="L16377" i="18"/>
  <c r="M16376" i="18"/>
  <c r="M16377" i="18"/>
  <c r="N16377" i="18"/>
  <c r="N16376" i="18"/>
  <c r="J12757" i="18"/>
  <c r="N12721" i="18"/>
  <c r="L12721" i="18"/>
  <c r="I12830" i="18"/>
  <c r="K12830" i="18"/>
  <c r="H12830" i="18"/>
  <c r="J12830" i="18"/>
  <c r="G12830" i="18"/>
  <c r="L12830" i="18"/>
  <c r="I12760" i="18"/>
  <c r="J12760" i="18" s="1"/>
  <c r="M12703" i="18"/>
  <c r="N12688" i="18"/>
  <c r="I12779" i="18"/>
  <c r="J12779" i="18" s="1"/>
  <c r="K12779" i="18" s="1"/>
  <c r="L12779" i="18" s="1"/>
  <c r="M12783" i="18"/>
  <c r="N12783" i="18" s="1"/>
  <c r="E12799" i="18"/>
  <c r="E12796" i="18"/>
  <c r="E12797" i="18"/>
  <c r="E12810" i="18"/>
  <c r="E12803" i="18"/>
  <c r="E12802" i="18"/>
  <c r="E12808" i="18"/>
  <c r="E12804" i="18"/>
  <c r="E12800" i="18"/>
  <c r="E12809" i="18"/>
  <c r="E12801" i="18"/>
  <c r="E12805" i="18"/>
  <c r="E12798" i="18"/>
  <c r="E12806" i="18"/>
  <c r="E12807" i="18"/>
  <c r="I12757" i="18"/>
  <c r="K12742" i="18"/>
  <c r="L12762" i="18"/>
  <c r="M12762" i="18" s="1"/>
  <c r="M12721" i="18"/>
  <c r="M12764" i="18"/>
  <c r="L12739" i="18"/>
  <c r="M12724" i="18"/>
  <c r="L12782" i="18"/>
  <c r="H12778" i="18"/>
  <c r="H12793" i="18" s="1"/>
  <c r="K12761" i="18"/>
  <c r="K12743" i="18"/>
  <c r="L12743" i="18" s="1"/>
  <c r="M12743" i="18" s="1"/>
  <c r="N12743" i="18" s="1"/>
  <c r="N12744" i="18"/>
  <c r="K12781" i="18"/>
  <c r="L12781" i="18" s="1"/>
  <c r="E12814" i="18" a="1"/>
  <c r="N12763" i="18"/>
  <c r="J12780" i="18"/>
  <c r="N12784" i="18"/>
  <c r="M12830" i="18"/>
  <c r="N12830" i="18"/>
  <c r="M7285" i="18" l="1"/>
  <c r="N7285" i="18" s="1"/>
  <c r="N7300" i="18" s="1"/>
  <c r="L7339" i="18"/>
  <c r="L7354" i="18" s="1"/>
  <c r="J7354" i="18"/>
  <c r="M7303" i="18"/>
  <c r="M7318" i="18" s="1"/>
  <c r="I16324" i="18"/>
  <c r="J16324" i="18" s="1"/>
  <c r="L16288" i="18"/>
  <c r="L16303" i="18" s="1"/>
  <c r="K7358" i="18"/>
  <c r="L7358" i="18" s="1"/>
  <c r="L16326" i="18"/>
  <c r="M16326" i="18" s="1"/>
  <c r="N16326" i="18" s="1"/>
  <c r="N7341" i="18"/>
  <c r="E16378" i="18" a="1"/>
  <c r="E16390" i="18" s="1"/>
  <c r="M7321" i="18"/>
  <c r="L7336" i="18"/>
  <c r="K16321" i="18"/>
  <c r="H16342" i="18"/>
  <c r="H16357" i="18" s="1"/>
  <c r="M16347" i="18"/>
  <c r="L16321" i="18"/>
  <c r="M16306" i="18"/>
  <c r="N16306" i="18" s="1"/>
  <c r="B16411" i="18"/>
  <c r="G16395" i="18"/>
  <c r="H16395" i="18"/>
  <c r="I16395" i="18"/>
  <c r="G16394" i="18"/>
  <c r="H16394" i="18"/>
  <c r="I16394" i="18"/>
  <c r="J16394" i="18"/>
  <c r="J16395" i="18"/>
  <c r="K16395" i="18"/>
  <c r="K16394" i="18"/>
  <c r="L16395" i="18"/>
  <c r="L16394" i="18"/>
  <c r="M16395" i="18"/>
  <c r="M16394" i="18"/>
  <c r="N16395" i="18"/>
  <c r="N16394" i="18"/>
  <c r="M7361" i="18"/>
  <c r="I7357" i="18"/>
  <c r="N7381" i="18"/>
  <c r="M7380" i="18"/>
  <c r="N7380" i="18" s="1"/>
  <c r="I7376" i="18"/>
  <c r="J7376" i="18" s="1"/>
  <c r="E16363" i="18"/>
  <c r="E16362" i="18"/>
  <c r="E16361" i="18"/>
  <c r="E16372" i="18"/>
  <c r="E16374" i="18"/>
  <c r="E16373" i="18"/>
  <c r="E16368" i="18"/>
  <c r="E16371" i="18"/>
  <c r="E16370" i="18"/>
  <c r="E16369" i="18"/>
  <c r="E16364" i="18"/>
  <c r="E16367" i="18"/>
  <c r="E16366" i="18"/>
  <c r="E16360" i="18"/>
  <c r="E16365" i="18"/>
  <c r="M7360" i="18"/>
  <c r="I16343" i="18"/>
  <c r="J16343" i="18" s="1"/>
  <c r="N16348" i="18"/>
  <c r="M16327" i="18"/>
  <c r="N16327" i="18" s="1"/>
  <c r="B7444" i="18"/>
  <c r="G7428" i="18"/>
  <c r="H7427" i="18"/>
  <c r="I7428" i="18"/>
  <c r="H7428" i="18"/>
  <c r="G7427" i="18"/>
  <c r="I7427" i="18"/>
  <c r="J7428" i="18"/>
  <c r="J7427" i="18"/>
  <c r="K7428" i="18"/>
  <c r="K7427" i="18"/>
  <c r="L7428" i="18"/>
  <c r="L7427" i="18"/>
  <c r="M7428" i="18"/>
  <c r="M7427" i="18"/>
  <c r="N7427" i="18"/>
  <c r="N7428" i="18"/>
  <c r="J7377" i="18"/>
  <c r="K7377" i="18" s="1"/>
  <c r="E7411" i="18" a="1"/>
  <c r="E7405" i="18"/>
  <c r="E7404" i="18"/>
  <c r="E7403" i="18"/>
  <c r="E7406" i="18"/>
  <c r="E7401" i="18"/>
  <c r="E7400" i="18"/>
  <c r="E7399" i="18"/>
  <c r="E7402" i="18"/>
  <c r="E7397" i="18"/>
  <c r="E7396" i="18"/>
  <c r="E7395" i="18"/>
  <c r="E7398" i="18"/>
  <c r="E7393" i="18"/>
  <c r="E7394" i="18"/>
  <c r="E7407" i="18"/>
  <c r="K16325" i="18"/>
  <c r="K16345" i="18"/>
  <c r="L16345" i="18" s="1"/>
  <c r="B7445" i="18"/>
  <c r="C7445" i="18"/>
  <c r="C7462" i="18" s="1"/>
  <c r="A7463" i="18"/>
  <c r="M16307" i="18"/>
  <c r="N16307" i="18" s="1"/>
  <c r="L7379" i="18"/>
  <c r="M7379" i="18" s="1"/>
  <c r="K16285" i="18"/>
  <c r="A16430" i="18"/>
  <c r="C16412" i="18"/>
  <c r="C16429" i="18" s="1"/>
  <c r="B16412" i="18"/>
  <c r="H7375" i="18"/>
  <c r="H7390" i="18" s="1"/>
  <c r="K7378" i="18"/>
  <c r="L7378" i="18" s="1"/>
  <c r="M7378" i="18" s="1"/>
  <c r="N7378" i="18" s="1"/>
  <c r="L16270" i="18"/>
  <c r="L16285" i="18" s="1"/>
  <c r="J16344" i="18"/>
  <c r="L16346" i="18"/>
  <c r="L7359" i="18"/>
  <c r="M7359" i="18" s="1"/>
  <c r="I12775" i="18"/>
  <c r="L12848" i="18"/>
  <c r="J12848" i="18"/>
  <c r="K12848" i="18"/>
  <c r="G12848" i="18"/>
  <c r="H12848" i="18"/>
  <c r="I12848" i="18"/>
  <c r="J12775" i="18"/>
  <c r="K12760" i="18"/>
  <c r="K12775" i="18" s="1"/>
  <c r="L12761" i="18"/>
  <c r="M12761" i="18" s="1"/>
  <c r="N12761" i="18" s="1"/>
  <c r="I12778" i="18"/>
  <c r="I12793" i="18" s="1"/>
  <c r="N12762" i="18"/>
  <c r="M12782" i="18"/>
  <c r="N12782" i="18" s="1"/>
  <c r="N12764" i="18"/>
  <c r="M12801" i="18"/>
  <c r="N12801" i="18" s="1"/>
  <c r="I12797" i="18"/>
  <c r="E12825" i="18"/>
  <c r="E12822" i="18"/>
  <c r="E12816" i="18"/>
  <c r="E12820" i="18"/>
  <c r="E12821" i="18"/>
  <c r="E12818" i="18"/>
  <c r="E12827" i="18"/>
  <c r="E12817" i="18"/>
  <c r="E12814" i="18"/>
  <c r="E12819" i="18"/>
  <c r="E12815" i="18"/>
  <c r="E12826" i="18"/>
  <c r="E12824" i="18"/>
  <c r="E12823" i="18"/>
  <c r="E12828" i="18"/>
  <c r="L12742" i="18"/>
  <c r="K12757" i="18"/>
  <c r="N12802" i="18"/>
  <c r="H12796" i="18"/>
  <c r="E12832" i="18" a="1"/>
  <c r="K12780" i="18"/>
  <c r="M12781" i="18"/>
  <c r="M12739" i="18"/>
  <c r="N12724" i="18"/>
  <c r="N12739" i="18" s="1"/>
  <c r="J12798" i="18"/>
  <c r="K12798" i="18" s="1"/>
  <c r="L12800" i="18"/>
  <c r="M12800" i="18" s="1"/>
  <c r="N12800" i="18" s="1"/>
  <c r="K12799" i="18"/>
  <c r="L12799" i="18" s="1"/>
  <c r="M12779" i="18"/>
  <c r="N12779" i="18" s="1"/>
  <c r="N12703" i="18"/>
  <c r="N12848" i="18"/>
  <c r="M12848" i="18"/>
  <c r="M7300" i="18" l="1"/>
  <c r="M16288" i="18"/>
  <c r="M16303" i="18" s="1"/>
  <c r="M7339" i="18"/>
  <c r="I16339" i="18"/>
  <c r="E16381" i="18"/>
  <c r="K16381" i="18" s="1"/>
  <c r="E16383" i="18"/>
  <c r="M16383" i="18" s="1"/>
  <c r="E16379" i="18"/>
  <c r="I16379" i="18" s="1"/>
  <c r="J16379" i="18" s="1"/>
  <c r="N7303" i="18"/>
  <c r="E16382" i="18"/>
  <c r="L16382" i="18" s="1"/>
  <c r="E16392" i="18"/>
  <c r="E16385" i="18"/>
  <c r="E16389" i="18"/>
  <c r="E16391" i="18"/>
  <c r="E16387" i="18"/>
  <c r="E16384" i="18"/>
  <c r="N16384" i="18" s="1"/>
  <c r="E16388" i="18"/>
  <c r="E16380" i="18"/>
  <c r="J16380" i="18" s="1"/>
  <c r="E16378" i="18"/>
  <c r="H16378" i="18" s="1"/>
  <c r="H16393" i="18" s="1"/>
  <c r="E16386" i="18"/>
  <c r="K16344" i="18"/>
  <c r="L16344" i="18" s="1"/>
  <c r="M7358" i="18"/>
  <c r="N7358" i="18" s="1"/>
  <c r="E16396" i="18" a="1"/>
  <c r="E16407" i="18" s="1"/>
  <c r="I16342" i="18"/>
  <c r="I16357" i="18" s="1"/>
  <c r="M7336" i="18"/>
  <c r="N7321" i="18"/>
  <c r="B16430" i="18"/>
  <c r="A16448" i="18"/>
  <c r="C16430" i="18"/>
  <c r="C16447" i="18" s="1"/>
  <c r="M16270" i="18"/>
  <c r="B7462" i="18"/>
  <c r="G7446" i="18"/>
  <c r="I7445" i="18"/>
  <c r="H7446" i="18"/>
  <c r="I7446" i="18"/>
  <c r="G7445" i="18"/>
  <c r="H7445" i="18"/>
  <c r="J7445" i="18"/>
  <c r="J7446" i="18"/>
  <c r="K7445" i="18"/>
  <c r="K7446" i="18"/>
  <c r="L7445" i="18"/>
  <c r="L7446" i="18"/>
  <c r="M7445" i="18"/>
  <c r="M7446" i="18"/>
  <c r="N7446" i="18"/>
  <c r="N7445" i="18"/>
  <c r="I7394" i="18"/>
  <c r="J7394" i="18" s="1"/>
  <c r="K7394" i="18" s="1"/>
  <c r="K7396" i="18"/>
  <c r="L7396" i="18" s="1"/>
  <c r="M16365" i="18"/>
  <c r="N16365" i="18" s="1"/>
  <c r="L16364" i="18"/>
  <c r="M16364" i="18" s="1"/>
  <c r="N16364" i="18" s="1"/>
  <c r="I16361" i="18"/>
  <c r="J7357" i="18"/>
  <c r="K7357" i="18" s="1"/>
  <c r="K7372" i="18" s="1"/>
  <c r="I7372" i="18"/>
  <c r="L16325" i="18"/>
  <c r="M16325" i="18" s="1"/>
  <c r="N16325" i="18" s="1"/>
  <c r="H7393" i="18"/>
  <c r="H7408" i="18" s="1"/>
  <c r="L7397" i="18"/>
  <c r="M7397" i="18" s="1"/>
  <c r="E7420" i="18"/>
  <c r="E7419" i="18"/>
  <c r="E7418" i="18"/>
  <c r="E7421" i="18"/>
  <c r="E7416" i="18"/>
  <c r="E7415" i="18"/>
  <c r="E7414" i="18"/>
  <c r="E7417" i="18"/>
  <c r="E7424" i="18"/>
  <c r="E7423" i="18"/>
  <c r="E7422" i="18"/>
  <c r="E7425" i="18"/>
  <c r="E7412" i="18"/>
  <c r="E7411" i="18"/>
  <c r="E7413" i="18"/>
  <c r="E7429" i="18" a="1"/>
  <c r="K16343" i="18"/>
  <c r="H16360" i="18"/>
  <c r="H16375" i="18" s="1"/>
  <c r="J16362" i="18"/>
  <c r="K7376" i="18"/>
  <c r="L7376" i="18" s="1"/>
  <c r="M7376" i="18" s="1"/>
  <c r="N7361" i="18"/>
  <c r="N16321" i="18"/>
  <c r="N7359" i="18"/>
  <c r="M16346" i="18"/>
  <c r="N16346" i="18" s="1"/>
  <c r="I7375" i="18"/>
  <c r="B16429" i="18"/>
  <c r="G16413" i="18"/>
  <c r="H16412" i="18"/>
  <c r="H16413" i="18"/>
  <c r="G16412" i="18"/>
  <c r="I16412" i="18"/>
  <c r="I16413" i="18"/>
  <c r="J16413" i="18"/>
  <c r="J16412" i="18"/>
  <c r="K16412" i="18"/>
  <c r="K16413" i="18"/>
  <c r="L16412" i="18"/>
  <c r="L16413" i="18"/>
  <c r="M16413" i="18"/>
  <c r="M16412" i="18"/>
  <c r="N16412" i="18"/>
  <c r="N16413" i="18"/>
  <c r="C7463" i="18"/>
  <c r="C7480" i="18" s="1"/>
  <c r="A7481" i="18"/>
  <c r="B7463" i="18"/>
  <c r="M7398" i="18"/>
  <c r="N7398" i="18" s="1"/>
  <c r="N7360" i="18"/>
  <c r="N16366" i="18"/>
  <c r="K16363" i="18"/>
  <c r="L16363" i="18" s="1"/>
  <c r="M16363" i="18" s="1"/>
  <c r="N16347" i="18"/>
  <c r="N7379" i="18"/>
  <c r="M16345" i="18"/>
  <c r="N16345" i="18" s="1"/>
  <c r="J16339" i="18"/>
  <c r="K16324" i="18"/>
  <c r="L16324" i="18" s="1"/>
  <c r="J7395" i="18"/>
  <c r="K7395" i="18" s="1"/>
  <c r="L7395" i="18" s="1"/>
  <c r="N7399" i="18"/>
  <c r="L7377" i="18"/>
  <c r="M16321" i="18"/>
  <c r="L12760" i="18"/>
  <c r="L12775" i="18" s="1"/>
  <c r="J12778" i="18"/>
  <c r="K12778" i="18" s="1"/>
  <c r="L12778" i="18" s="1"/>
  <c r="I12866" i="18"/>
  <c r="G12866" i="18"/>
  <c r="J12866" i="18"/>
  <c r="H12866" i="18"/>
  <c r="K12866" i="18"/>
  <c r="L12866" i="18"/>
  <c r="L12798" i="18"/>
  <c r="M12798" i="18" s="1"/>
  <c r="N12798" i="18" s="1"/>
  <c r="E12850" i="18" a="1"/>
  <c r="N12781" i="18"/>
  <c r="E12845" i="18"/>
  <c r="E12846" i="18"/>
  <c r="E12844" i="18"/>
  <c r="E12835" i="18"/>
  <c r="E12833" i="18"/>
  <c r="E12834" i="18"/>
  <c r="E12840" i="18"/>
  <c r="E12841" i="18"/>
  <c r="E12842" i="18"/>
  <c r="E12836" i="18"/>
  <c r="E12843" i="18"/>
  <c r="E12837" i="18"/>
  <c r="E12838" i="18"/>
  <c r="E12839" i="18"/>
  <c r="E12832" i="18"/>
  <c r="K12817" i="18"/>
  <c r="L12817" i="18" s="1"/>
  <c r="N12820" i="18"/>
  <c r="I12815" i="18"/>
  <c r="J12815" i="18" s="1"/>
  <c r="K12815" i="18" s="1"/>
  <c r="J12816" i="18"/>
  <c r="K12816" i="18" s="1"/>
  <c r="J12797" i="18"/>
  <c r="M12799" i="18"/>
  <c r="L12780" i="18"/>
  <c r="M12819" i="18"/>
  <c r="N12819" i="18" s="1"/>
  <c r="L12818" i="18"/>
  <c r="M12818" i="18" s="1"/>
  <c r="N12818" i="18" s="1"/>
  <c r="I12796" i="18"/>
  <c r="H12811" i="18"/>
  <c r="M12742" i="18"/>
  <c r="N12742" i="18" s="1"/>
  <c r="L12757" i="18"/>
  <c r="H12814" i="18"/>
  <c r="H12829" i="18" s="1"/>
  <c r="M12866" i="18"/>
  <c r="N12866" i="18"/>
  <c r="N16288" i="18" l="1"/>
  <c r="M7354" i="18"/>
  <c r="N7339" i="18"/>
  <c r="L16381" i="18"/>
  <c r="M16381" i="18" s="1"/>
  <c r="N16383" i="18"/>
  <c r="N7318" i="18"/>
  <c r="K16379" i="18"/>
  <c r="L16379" i="18" s="1"/>
  <c r="M7395" i="18"/>
  <c r="N7395" i="18" s="1"/>
  <c r="E16409" i="18"/>
  <c r="J16342" i="18"/>
  <c r="J16357" i="18" s="1"/>
  <c r="L16339" i="18"/>
  <c r="I16360" i="18"/>
  <c r="J16360" i="18" s="1"/>
  <c r="E16401" i="18"/>
  <c r="M16401" i="18" s="1"/>
  <c r="I16378" i="18"/>
  <c r="E16405" i="18"/>
  <c r="E16397" i="18"/>
  <c r="I16397" i="18" s="1"/>
  <c r="E16406" i="18"/>
  <c r="E16400" i="18"/>
  <c r="E16404" i="18"/>
  <c r="E16408" i="18"/>
  <c r="J16361" i="18"/>
  <c r="K16361" i="18" s="1"/>
  <c r="L16361" i="18" s="1"/>
  <c r="M16361" i="18" s="1"/>
  <c r="N7336" i="18"/>
  <c r="K16362" i="18"/>
  <c r="E16410" i="18"/>
  <c r="E16398" i="18"/>
  <c r="E16402" i="18"/>
  <c r="N16402" i="18" s="1"/>
  <c r="L7394" i="18"/>
  <c r="M7394" i="18" s="1"/>
  <c r="N7394" i="18" s="1"/>
  <c r="E7447" i="18" a="1"/>
  <c r="E7455" i="18" s="1"/>
  <c r="E16396" i="18"/>
  <c r="H16396" i="18" s="1"/>
  <c r="H16411" i="18" s="1"/>
  <c r="E16399" i="18"/>
  <c r="K16399" i="18" s="1"/>
  <c r="L16399" i="18" s="1"/>
  <c r="E16403" i="18"/>
  <c r="M16344" i="18"/>
  <c r="N16344" i="18" s="1"/>
  <c r="N16363" i="18"/>
  <c r="N7376" i="18"/>
  <c r="K16380" i="18"/>
  <c r="M7377" i="18"/>
  <c r="J7413" i="18"/>
  <c r="K7414" i="18"/>
  <c r="M7396" i="18"/>
  <c r="B16447" i="18"/>
  <c r="G16431" i="18"/>
  <c r="H16431" i="18"/>
  <c r="I16431" i="18"/>
  <c r="G16430" i="18"/>
  <c r="H16430" i="18"/>
  <c r="I16430" i="18"/>
  <c r="J16430" i="18"/>
  <c r="J16431" i="18"/>
  <c r="K16431" i="18"/>
  <c r="K16430" i="18"/>
  <c r="L16431" i="18"/>
  <c r="L16430" i="18"/>
  <c r="M16431" i="18"/>
  <c r="M16430" i="18"/>
  <c r="N16430" i="18"/>
  <c r="N16431" i="18"/>
  <c r="B7480" i="18"/>
  <c r="G7464" i="18"/>
  <c r="H7463" i="18"/>
  <c r="G7463" i="18"/>
  <c r="I7463" i="18"/>
  <c r="H7464" i="18"/>
  <c r="I7464" i="18"/>
  <c r="J7464" i="18"/>
  <c r="J7463" i="18"/>
  <c r="K7464" i="18"/>
  <c r="K7463" i="18"/>
  <c r="L7464" i="18"/>
  <c r="L7463" i="18"/>
  <c r="M7464" i="18"/>
  <c r="M7463" i="18"/>
  <c r="N7464" i="18"/>
  <c r="N7463" i="18"/>
  <c r="H7411" i="18"/>
  <c r="H7426" i="18" s="1"/>
  <c r="L7415" i="18"/>
  <c r="M7415" i="18" s="1"/>
  <c r="M16285" i="18"/>
  <c r="N16270" i="18"/>
  <c r="M16382" i="18"/>
  <c r="N16382" i="18" s="1"/>
  <c r="A7499" i="18"/>
  <c r="C7481" i="18"/>
  <c r="C7498" i="18" s="1"/>
  <c r="B7481" i="18"/>
  <c r="J7375" i="18"/>
  <c r="I7390" i="18"/>
  <c r="I7412" i="18"/>
  <c r="J7412" i="18" s="1"/>
  <c r="K7412" i="18" s="1"/>
  <c r="M7416" i="18"/>
  <c r="I7393" i="18"/>
  <c r="J7393" i="18" s="1"/>
  <c r="J7408" i="18" s="1"/>
  <c r="L16343" i="18"/>
  <c r="M16343" i="18" s="1"/>
  <c r="N16343" i="18" s="1"/>
  <c r="K16339" i="18"/>
  <c r="M16324" i="18"/>
  <c r="M16339" i="18" s="1"/>
  <c r="E16414" i="18" a="1"/>
  <c r="E7431" i="18"/>
  <c r="E7430" i="18"/>
  <c r="E7429" i="18"/>
  <c r="E7443" i="18"/>
  <c r="E7442" i="18"/>
  <c r="E7441" i="18"/>
  <c r="E7436" i="18"/>
  <c r="E7439" i="18"/>
  <c r="E7438" i="18"/>
  <c r="E7437" i="18"/>
  <c r="E7432" i="18"/>
  <c r="E7440" i="18"/>
  <c r="E7435" i="18"/>
  <c r="E7434" i="18"/>
  <c r="E7433" i="18"/>
  <c r="N7417" i="18"/>
  <c r="N7397" i="18"/>
  <c r="J7372" i="18"/>
  <c r="L7357" i="18"/>
  <c r="M7357" i="18" s="1"/>
  <c r="M7372" i="18" s="1"/>
  <c r="C16448" i="18"/>
  <c r="C16465" i="18" s="1"/>
  <c r="B16448" i="18"/>
  <c r="A16466" i="18"/>
  <c r="J12793" i="18"/>
  <c r="M12760" i="18"/>
  <c r="M12775" i="18" s="1"/>
  <c r="K12793" i="18"/>
  <c r="M12778" i="18"/>
  <c r="N12778" i="18" s="1"/>
  <c r="L12793" i="18"/>
  <c r="K12884" i="18"/>
  <c r="J12884" i="18"/>
  <c r="I12884" i="18"/>
  <c r="L12884" i="18"/>
  <c r="H12884" i="18"/>
  <c r="G12884" i="18"/>
  <c r="M12780" i="18"/>
  <c r="N12780" i="18" s="1"/>
  <c r="N12757" i="18"/>
  <c r="I12811" i="18"/>
  <c r="M12817" i="18"/>
  <c r="M12837" i="18"/>
  <c r="N12837" i="18" s="1"/>
  <c r="K12835" i="18"/>
  <c r="L12835" i="18" s="1"/>
  <c r="M12835" i="18" s="1"/>
  <c r="J12796" i="18"/>
  <c r="J12811" i="18" s="1"/>
  <c r="N12799" i="18"/>
  <c r="L12816" i="18"/>
  <c r="L12815" i="18"/>
  <c r="M12815" i="18" s="1"/>
  <c r="H12832" i="18"/>
  <c r="H12847" i="18" s="1"/>
  <c r="I12814" i="18"/>
  <c r="M12757" i="18"/>
  <c r="K12797" i="18"/>
  <c r="L12797" i="18" s="1"/>
  <c r="L12836" i="18"/>
  <c r="M12836" i="18" s="1"/>
  <c r="N12836" i="18" s="1"/>
  <c r="J12834" i="18"/>
  <c r="K12834" i="18" s="1"/>
  <c r="L12834" i="18" s="1"/>
  <c r="E12852" i="18"/>
  <c r="E12862" i="18"/>
  <c r="E12850" i="18"/>
  <c r="E12858" i="18"/>
  <c r="E12863" i="18"/>
  <c r="E12851" i="18"/>
  <c r="E12853" i="18"/>
  <c r="E12864" i="18"/>
  <c r="E12856" i="18"/>
  <c r="E12860" i="18"/>
  <c r="E12861" i="18"/>
  <c r="E12854" i="18"/>
  <c r="E12855" i="18"/>
  <c r="E12859" i="18"/>
  <c r="E12857" i="18"/>
  <c r="E12868" i="18" a="1"/>
  <c r="N12838" i="18"/>
  <c r="I12833" i="18"/>
  <c r="J12833" i="18" s="1"/>
  <c r="N12884" i="18"/>
  <c r="M12884" i="18"/>
  <c r="G21" i="7954"/>
  <c r="N16303" i="18" l="1"/>
  <c r="N16381" i="18"/>
  <c r="N7354" i="18"/>
  <c r="K16342" i="18"/>
  <c r="K16357" i="18" s="1"/>
  <c r="M16379" i="18"/>
  <c r="N16379" i="18" s="1"/>
  <c r="I16375" i="18"/>
  <c r="E7450" i="18"/>
  <c r="K7450" i="18" s="1"/>
  <c r="L7450" i="18" s="1"/>
  <c r="M7450" i="18" s="1"/>
  <c r="N7450" i="18" s="1"/>
  <c r="J16375" i="18"/>
  <c r="K16360" i="18"/>
  <c r="K16375" i="18" s="1"/>
  <c r="M16399" i="18"/>
  <c r="N16399" i="18" s="1"/>
  <c r="E7449" i="18"/>
  <c r="J7449" i="18" s="1"/>
  <c r="K7449" i="18" s="1"/>
  <c r="I16396" i="18"/>
  <c r="I16411" i="18" s="1"/>
  <c r="E7454" i="18"/>
  <c r="I16393" i="18"/>
  <c r="J16378" i="18"/>
  <c r="N7415" i="18"/>
  <c r="I7411" i="18"/>
  <c r="I7426" i="18" s="1"/>
  <c r="E7457" i="18"/>
  <c r="E7458" i="18"/>
  <c r="E7452" i="18"/>
  <c r="M7452" i="18" s="1"/>
  <c r="E7460" i="18"/>
  <c r="E7448" i="18"/>
  <c r="I7448" i="18" s="1"/>
  <c r="J7448" i="18" s="1"/>
  <c r="K7448" i="18" s="1"/>
  <c r="E7459" i="18"/>
  <c r="E7453" i="18"/>
  <c r="N7453" i="18" s="1"/>
  <c r="E7461" i="18"/>
  <c r="E7465" i="18" a="1"/>
  <c r="E7478" i="18" s="1"/>
  <c r="K7413" i="18"/>
  <c r="J16398" i="18"/>
  <c r="L16362" i="18"/>
  <c r="M16362" i="18" s="1"/>
  <c r="K7393" i="18"/>
  <c r="K7408" i="18" s="1"/>
  <c r="L16400" i="18"/>
  <c r="M16400" i="18" s="1"/>
  <c r="N16324" i="18"/>
  <c r="N16339" i="18" s="1"/>
  <c r="E7451" i="18"/>
  <c r="E7456" i="18"/>
  <c r="E7447" i="18"/>
  <c r="H7447" i="18" s="1"/>
  <c r="H7462" i="18" s="1"/>
  <c r="N7435" i="18"/>
  <c r="J7431" i="18"/>
  <c r="K7431" i="18" s="1"/>
  <c r="L7431" i="18" s="1"/>
  <c r="N7416" i="18"/>
  <c r="L7412" i="18"/>
  <c r="M7412" i="18" s="1"/>
  <c r="B7498" i="18"/>
  <c r="G7482" i="18"/>
  <c r="G7481" i="18"/>
  <c r="I7481" i="18"/>
  <c r="H7482" i="18"/>
  <c r="I7482" i="18"/>
  <c r="H7481" i="18"/>
  <c r="J7481" i="18"/>
  <c r="J7482" i="18"/>
  <c r="K7481" i="18"/>
  <c r="K7482" i="18"/>
  <c r="L7482" i="18"/>
  <c r="L7481" i="18"/>
  <c r="M7481" i="18"/>
  <c r="M7482" i="18"/>
  <c r="N7482" i="18"/>
  <c r="N7481" i="18"/>
  <c r="L7414" i="18"/>
  <c r="M7414" i="18" s="1"/>
  <c r="N7414" i="18" s="1"/>
  <c r="N7396" i="18"/>
  <c r="N7377" i="18"/>
  <c r="A16484" i="18"/>
  <c r="C16466" i="18"/>
  <c r="C16483" i="18" s="1"/>
  <c r="B16466" i="18"/>
  <c r="L7433" i="18"/>
  <c r="M7433" i="18" s="1"/>
  <c r="N7433" i="18" s="1"/>
  <c r="K7432" i="18"/>
  <c r="L7432" i="18" s="1"/>
  <c r="H7429" i="18"/>
  <c r="H7444" i="18" s="1"/>
  <c r="N16361" i="18"/>
  <c r="I7408" i="18"/>
  <c r="K7375" i="18"/>
  <c r="L7375" i="18" s="1"/>
  <c r="E16432" i="18" a="1"/>
  <c r="L16380" i="18"/>
  <c r="J16397" i="18"/>
  <c r="E16416" i="18"/>
  <c r="E16415" i="18"/>
  <c r="E16414" i="18"/>
  <c r="E16428" i="18"/>
  <c r="E16427" i="18"/>
  <c r="E16426" i="18"/>
  <c r="E16425" i="18"/>
  <c r="E16420" i="18"/>
  <c r="E16419" i="18"/>
  <c r="E16418" i="18"/>
  <c r="E16417" i="18"/>
  <c r="E16423" i="18"/>
  <c r="E16422" i="18"/>
  <c r="E16424" i="18"/>
  <c r="E16421" i="18"/>
  <c r="J7390" i="18"/>
  <c r="B16465" i="18"/>
  <c r="G16449" i="18"/>
  <c r="H16448" i="18"/>
  <c r="H16449" i="18"/>
  <c r="I16448" i="18"/>
  <c r="I16449" i="18"/>
  <c r="G16448" i="18"/>
  <c r="J16449" i="18"/>
  <c r="J16448" i="18"/>
  <c r="K16448" i="18"/>
  <c r="K16449" i="18"/>
  <c r="L16448" i="18"/>
  <c r="L16449" i="18"/>
  <c r="M16448" i="18"/>
  <c r="M16449" i="18"/>
  <c r="N16449" i="18"/>
  <c r="N16448" i="18"/>
  <c r="L7372" i="18"/>
  <c r="M7434" i="18"/>
  <c r="N7434" i="18" s="1"/>
  <c r="I7430" i="18"/>
  <c r="J7430" i="18" s="1"/>
  <c r="N16401" i="18"/>
  <c r="C7499" i="18"/>
  <c r="C7516" i="18" s="1"/>
  <c r="A7517" i="18"/>
  <c r="B7499" i="18"/>
  <c r="N16285" i="18"/>
  <c r="N7357" i="18"/>
  <c r="G27" i="7954"/>
  <c r="G20" i="7994" s="1"/>
  <c r="N12760" i="18"/>
  <c r="M12793" i="18"/>
  <c r="G12902" i="18"/>
  <c r="L12902" i="18"/>
  <c r="J12902" i="18"/>
  <c r="H12902" i="18"/>
  <c r="I12902" i="18"/>
  <c r="K12902" i="18"/>
  <c r="I12832" i="18"/>
  <c r="J12832" i="18" s="1"/>
  <c r="J12847" i="18" s="1"/>
  <c r="E12886" i="18" a="1"/>
  <c r="E12900" i="18" s="1"/>
  <c r="M12834" i="18"/>
  <c r="N12834" i="18" s="1"/>
  <c r="N12835" i="18"/>
  <c r="K12853" i="18"/>
  <c r="H12850" i="18"/>
  <c r="H12865" i="18" s="1"/>
  <c r="N12817" i="18"/>
  <c r="N12815" i="18"/>
  <c r="I12851" i="18"/>
  <c r="J12851" i="18" s="1"/>
  <c r="I12829" i="18"/>
  <c r="N12793" i="18"/>
  <c r="M12816" i="18"/>
  <c r="E12868" i="18"/>
  <c r="E12878" i="18"/>
  <c r="E12874" i="18"/>
  <c r="E12881" i="18"/>
  <c r="E12876" i="18"/>
  <c r="E12877" i="18"/>
  <c r="E12872" i="18"/>
  <c r="E12871" i="18"/>
  <c r="E12869" i="18"/>
  <c r="E12873" i="18"/>
  <c r="E12880" i="18"/>
  <c r="E12879" i="18"/>
  <c r="E12870" i="18"/>
  <c r="E12875" i="18"/>
  <c r="E12882" i="18"/>
  <c r="M12855" i="18"/>
  <c r="N12855" i="18" s="1"/>
  <c r="N12856" i="18"/>
  <c r="J12852" i="18"/>
  <c r="K12852" i="18" s="1"/>
  <c r="L12852" i="18" s="1"/>
  <c r="J12814" i="18"/>
  <c r="K12814" i="18" s="1"/>
  <c r="K12829" i="18" s="1"/>
  <c r="M12797" i="18"/>
  <c r="K12833" i="18"/>
  <c r="L12854" i="18"/>
  <c r="M12854" i="18" s="1"/>
  <c r="K12796" i="18"/>
  <c r="M12902" i="18"/>
  <c r="N12902" i="18"/>
  <c r="L16342" i="18" l="1"/>
  <c r="M16342" i="18" s="1"/>
  <c r="M16357" i="18" s="1"/>
  <c r="E7475" i="18"/>
  <c r="E7471" i="18"/>
  <c r="N7471" i="18" s="1"/>
  <c r="E7479" i="18"/>
  <c r="E7468" i="18"/>
  <c r="K7468" i="18" s="1"/>
  <c r="L7449" i="18"/>
  <c r="M7449" i="18" s="1"/>
  <c r="N7449" i="18" s="1"/>
  <c r="L16360" i="18"/>
  <c r="M16360" i="18" s="1"/>
  <c r="L7448" i="18"/>
  <c r="M7448" i="18" s="1"/>
  <c r="L7393" i="18"/>
  <c r="J16396" i="18"/>
  <c r="J16411" i="18" s="1"/>
  <c r="J7411" i="18"/>
  <c r="J7426" i="18" s="1"/>
  <c r="J16393" i="18"/>
  <c r="K16378" i="18"/>
  <c r="N16400" i="18"/>
  <c r="K7430" i="18"/>
  <c r="L7430" i="18" s="1"/>
  <c r="E7472" i="18"/>
  <c r="E7470" i="18"/>
  <c r="M7470" i="18" s="1"/>
  <c r="N7470" i="18" s="1"/>
  <c r="E7474" i="18"/>
  <c r="E7467" i="18"/>
  <c r="J7467" i="18" s="1"/>
  <c r="E7473" i="18"/>
  <c r="E7476" i="18"/>
  <c r="E7465" i="18"/>
  <c r="E7469" i="18"/>
  <c r="L7469" i="18" s="1"/>
  <c r="M7432" i="18"/>
  <c r="N7432" i="18" s="1"/>
  <c r="K16398" i="18"/>
  <c r="L16398" i="18" s="1"/>
  <c r="L7413" i="18"/>
  <c r="N16362" i="18"/>
  <c r="E7466" i="18"/>
  <c r="E7477" i="18"/>
  <c r="I7447" i="18"/>
  <c r="J7447" i="18" s="1"/>
  <c r="J7462" i="18" s="1"/>
  <c r="L7451" i="18"/>
  <c r="M7431" i="18"/>
  <c r="N7431" i="18" s="1"/>
  <c r="B16483" i="18"/>
  <c r="G16467" i="18"/>
  <c r="H16467" i="18"/>
  <c r="H16466" i="18"/>
  <c r="I16467" i="18"/>
  <c r="G16466" i="18"/>
  <c r="I16466" i="18"/>
  <c r="J16466" i="18"/>
  <c r="J16467" i="18"/>
  <c r="K16467" i="18"/>
  <c r="K16466" i="18"/>
  <c r="L16467" i="18"/>
  <c r="L16466" i="18"/>
  <c r="M16467" i="18"/>
  <c r="M16466" i="18"/>
  <c r="N16467" i="18"/>
  <c r="N16466" i="18"/>
  <c r="M7375" i="18"/>
  <c r="L7390" i="18"/>
  <c r="E16450" i="18" a="1"/>
  <c r="M16419" i="18"/>
  <c r="N16419" i="18" s="1"/>
  <c r="J16416" i="18"/>
  <c r="K16416" i="18" s="1"/>
  <c r="L16416" i="18" s="1"/>
  <c r="M16380" i="18"/>
  <c r="N16380" i="18" s="1"/>
  <c r="E16439" i="18"/>
  <c r="E16438" i="18"/>
  <c r="E16437" i="18"/>
  <c r="E16440" i="18"/>
  <c r="E16435" i="18"/>
  <c r="E16434" i="18"/>
  <c r="E16433" i="18"/>
  <c r="E16436" i="18"/>
  <c r="E16446" i="18"/>
  <c r="E16445" i="18"/>
  <c r="E16432" i="18"/>
  <c r="E16443" i="18"/>
  <c r="E16442" i="18"/>
  <c r="E16444" i="18"/>
  <c r="E16441" i="18"/>
  <c r="N7412" i="18"/>
  <c r="L16418" i="18"/>
  <c r="M16418" i="18" s="1"/>
  <c r="I16415" i="18"/>
  <c r="J16415" i="18" s="1"/>
  <c r="B7516" i="18"/>
  <c r="G7500" i="18"/>
  <c r="G7499" i="18"/>
  <c r="H7499" i="18"/>
  <c r="I7499" i="18"/>
  <c r="H7500" i="18"/>
  <c r="I7500" i="18"/>
  <c r="J7500" i="18"/>
  <c r="J7499" i="18"/>
  <c r="K7500" i="18"/>
  <c r="K7499" i="18"/>
  <c r="L7500" i="18"/>
  <c r="L7499" i="18"/>
  <c r="M7499" i="18"/>
  <c r="M7500" i="18"/>
  <c r="N7500" i="18"/>
  <c r="N7499" i="18"/>
  <c r="N16420" i="18"/>
  <c r="I7429" i="18"/>
  <c r="J7429" i="18" s="1"/>
  <c r="A16502" i="18"/>
  <c r="C16484" i="18"/>
  <c r="C16501" i="18" s="1"/>
  <c r="B16484" i="18"/>
  <c r="E7483" i="18" a="1"/>
  <c r="N7372" i="18"/>
  <c r="N7452" i="18"/>
  <c r="B7517" i="18"/>
  <c r="A7535" i="18"/>
  <c r="C7517" i="18"/>
  <c r="C7534" i="18" s="1"/>
  <c r="K16417" i="18"/>
  <c r="L16417" i="18" s="1"/>
  <c r="M16417" i="18" s="1"/>
  <c r="H16414" i="18"/>
  <c r="H16429" i="18" s="1"/>
  <c r="K7390" i="18"/>
  <c r="K16397" i="18"/>
  <c r="G34" i="7954"/>
  <c r="G24" i="7994" s="1"/>
  <c r="E12887" i="18"/>
  <c r="I12887" i="18" s="1"/>
  <c r="J12887" i="18" s="1"/>
  <c r="K12887" i="18" s="1"/>
  <c r="L12887" i="18" s="1"/>
  <c r="E12896" i="18"/>
  <c r="E12888" i="18"/>
  <c r="J12888" i="18" s="1"/>
  <c r="K12888" i="18" s="1"/>
  <c r="L12888" i="18" s="1"/>
  <c r="M12888" i="18" s="1"/>
  <c r="E12889" i="18"/>
  <c r="K12889" i="18" s="1"/>
  <c r="L12889" i="18" s="1"/>
  <c r="M12889" i="18" s="1"/>
  <c r="E12886" i="18"/>
  <c r="H12886" i="18" s="1"/>
  <c r="H12901" i="18" s="1"/>
  <c r="E12891" i="18"/>
  <c r="M12891" i="18" s="1"/>
  <c r="N12891" i="18" s="1"/>
  <c r="E12895" i="18"/>
  <c r="E12894" i="18"/>
  <c r="N12775" i="18"/>
  <c r="I12847" i="18"/>
  <c r="I12850" i="18"/>
  <c r="J12850" i="18" s="1"/>
  <c r="K12850" i="18" s="1"/>
  <c r="E12892" i="18"/>
  <c r="N12892" i="18" s="1"/>
  <c r="E12897" i="18"/>
  <c r="E12898" i="18"/>
  <c r="E12890" i="18"/>
  <c r="L12890" i="18" s="1"/>
  <c r="E12893" i="18"/>
  <c r="E12899" i="18"/>
  <c r="K12920" i="18"/>
  <c r="H12920" i="18"/>
  <c r="L12920" i="18"/>
  <c r="I12920" i="18"/>
  <c r="J12920" i="18"/>
  <c r="G12920" i="18"/>
  <c r="K12851" i="18"/>
  <c r="L12851" i="18" s="1"/>
  <c r="M12851" i="18" s="1"/>
  <c r="K12832" i="18"/>
  <c r="L12832" i="18" s="1"/>
  <c r="K12811" i="18"/>
  <c r="N12797" i="18"/>
  <c r="J12870" i="18"/>
  <c r="K12870" i="18" s="1"/>
  <c r="I12869" i="18"/>
  <c r="J12869" i="18" s="1"/>
  <c r="H12868" i="18"/>
  <c r="H12883" i="18" s="1"/>
  <c r="L12796" i="18"/>
  <c r="N12816" i="18"/>
  <c r="E12904" i="18" a="1"/>
  <c r="K12871" i="18"/>
  <c r="L12871" i="18" s="1"/>
  <c r="L12853" i="18"/>
  <c r="N12854" i="18"/>
  <c r="M12852" i="18"/>
  <c r="N12852" i="18" s="1"/>
  <c r="L12872" i="18"/>
  <c r="M12872" i="18" s="1"/>
  <c r="N12874" i="18"/>
  <c r="L12833" i="18"/>
  <c r="M12833" i="18" s="1"/>
  <c r="N12833" i="18" s="1"/>
  <c r="J12829" i="18"/>
  <c r="L12814" i="18"/>
  <c r="M12814" i="18" s="1"/>
  <c r="M12829" i="18" s="1"/>
  <c r="M12873" i="18"/>
  <c r="N12873" i="18" s="1"/>
  <c r="N12920" i="18"/>
  <c r="M12920" i="18"/>
  <c r="L16357" i="18" l="1"/>
  <c r="L16375" i="18"/>
  <c r="I7462" i="18"/>
  <c r="K16396" i="18"/>
  <c r="L16396" i="18" s="1"/>
  <c r="M7430" i="18"/>
  <c r="N7430" i="18" s="1"/>
  <c r="L7408" i="18"/>
  <c r="M7393" i="18"/>
  <c r="M7408" i="18" s="1"/>
  <c r="K7411" i="18"/>
  <c r="L7411" i="18" s="1"/>
  <c r="K7467" i="18"/>
  <c r="L7467" i="18" s="1"/>
  <c r="L16378" i="18"/>
  <c r="K16393" i="18"/>
  <c r="N16417" i="18"/>
  <c r="M7451" i="18"/>
  <c r="I7466" i="18"/>
  <c r="J7466" i="18" s="1"/>
  <c r="M16398" i="18"/>
  <c r="N16398" i="18" s="1"/>
  <c r="M7469" i="18"/>
  <c r="N7469" i="18" s="1"/>
  <c r="H7465" i="18"/>
  <c r="M7413" i="18"/>
  <c r="N7413" i="18" s="1"/>
  <c r="J7444" i="18"/>
  <c r="M16416" i="18"/>
  <c r="N16416" i="18" s="1"/>
  <c r="C7535" i="18"/>
  <c r="C7552" i="18" s="1"/>
  <c r="B7535" i="18"/>
  <c r="A7553" i="18"/>
  <c r="I16414" i="18"/>
  <c r="L7468" i="18"/>
  <c r="M7468" i="18" s="1"/>
  <c r="N16360" i="18"/>
  <c r="M16375" i="18"/>
  <c r="N7448" i="18"/>
  <c r="H16432" i="18"/>
  <c r="H16447" i="18" s="1"/>
  <c r="I16433" i="18"/>
  <c r="M16437" i="18"/>
  <c r="N16437" i="18" s="1"/>
  <c r="E16454" i="18"/>
  <c r="E16453" i="18"/>
  <c r="E16452" i="18"/>
  <c r="E16455" i="18"/>
  <c r="E16450" i="18"/>
  <c r="E16464" i="18"/>
  <c r="E16451" i="18"/>
  <c r="E16458" i="18"/>
  <c r="E16457" i="18"/>
  <c r="E16456" i="18"/>
  <c r="E16459" i="18"/>
  <c r="E16461" i="18"/>
  <c r="E16460" i="18"/>
  <c r="E16462" i="18"/>
  <c r="E16463" i="18"/>
  <c r="E16468" i="18" a="1"/>
  <c r="B16501" i="18"/>
  <c r="G16485" i="18"/>
  <c r="H16484" i="18"/>
  <c r="H16485" i="18"/>
  <c r="I16485" i="18"/>
  <c r="I16484" i="18"/>
  <c r="G16484" i="18"/>
  <c r="J16485" i="18"/>
  <c r="J16484" i="18"/>
  <c r="K16484" i="18"/>
  <c r="K16485" i="18"/>
  <c r="L16484" i="18"/>
  <c r="L16485" i="18"/>
  <c r="M16484" i="18"/>
  <c r="M16485" i="18"/>
  <c r="N16484" i="18"/>
  <c r="N16485" i="18"/>
  <c r="I7444" i="18"/>
  <c r="M7390" i="18"/>
  <c r="B7534" i="18"/>
  <c r="G7518" i="18"/>
  <c r="I7518" i="18"/>
  <c r="H7517" i="18"/>
  <c r="I7517" i="18"/>
  <c r="G7517" i="18"/>
  <c r="H7518" i="18"/>
  <c r="J7518" i="18"/>
  <c r="J7517" i="18"/>
  <c r="K7517" i="18"/>
  <c r="K7518" i="18"/>
  <c r="L7517" i="18"/>
  <c r="L7518" i="18"/>
  <c r="M7517" i="18"/>
  <c r="M7518" i="18"/>
  <c r="N7518" i="18"/>
  <c r="N7517" i="18"/>
  <c r="N7375" i="18"/>
  <c r="E7501" i="18" a="1"/>
  <c r="N16418" i="18"/>
  <c r="K16435" i="18"/>
  <c r="L16435" i="18" s="1"/>
  <c r="M16435" i="18" s="1"/>
  <c r="E7496" i="18"/>
  <c r="E7495" i="18"/>
  <c r="E7494" i="18"/>
  <c r="E7489" i="18"/>
  <c r="E7492" i="18"/>
  <c r="E7491" i="18"/>
  <c r="E7490" i="18"/>
  <c r="E7485" i="18"/>
  <c r="E7484" i="18"/>
  <c r="E7483" i="18"/>
  <c r="E7493" i="18"/>
  <c r="E7488" i="18"/>
  <c r="E7487" i="18"/>
  <c r="E7486" i="18"/>
  <c r="E7497" i="18"/>
  <c r="J16434" i="18"/>
  <c r="K16434" i="18" s="1"/>
  <c r="N16438" i="18"/>
  <c r="L16397" i="18"/>
  <c r="M16397" i="18" s="1"/>
  <c r="K7447" i="18"/>
  <c r="B16502" i="18"/>
  <c r="C16502" i="18"/>
  <c r="C16519" i="18" s="1"/>
  <c r="A16520" i="18"/>
  <c r="K7429" i="18"/>
  <c r="K7444" i="18" s="1"/>
  <c r="K16415" i="18"/>
  <c r="L16436" i="18"/>
  <c r="M16436" i="18" s="1"/>
  <c r="N16436" i="18" s="1"/>
  <c r="N16342" i="18"/>
  <c r="K12847" i="18"/>
  <c r="M12832" i="18"/>
  <c r="M12847" i="18" s="1"/>
  <c r="I12865" i="18"/>
  <c r="I12886" i="18"/>
  <c r="I12901" i="18" s="1"/>
  <c r="K12865" i="18"/>
  <c r="G12938" i="18"/>
  <c r="I12938" i="18"/>
  <c r="H12938" i="18"/>
  <c r="J12938" i="18"/>
  <c r="L12938" i="18"/>
  <c r="K12938" i="18"/>
  <c r="L12870" i="18"/>
  <c r="M12870" i="18" s="1"/>
  <c r="M12890" i="18"/>
  <c r="N12890" i="18" s="1"/>
  <c r="M12871" i="18"/>
  <c r="N12871" i="18" s="1"/>
  <c r="N12851" i="18"/>
  <c r="M12887" i="18"/>
  <c r="N12887" i="18" s="1"/>
  <c r="N12888" i="18"/>
  <c r="N12872" i="18"/>
  <c r="N12889" i="18"/>
  <c r="L12850" i="18"/>
  <c r="E12904" i="18"/>
  <c r="E12918" i="18"/>
  <c r="E12908" i="18"/>
  <c r="E12910" i="18"/>
  <c r="E12909" i="18"/>
  <c r="E12915" i="18"/>
  <c r="E12913" i="18"/>
  <c r="E12917" i="18"/>
  <c r="E12916" i="18"/>
  <c r="E12911" i="18"/>
  <c r="E12905" i="18"/>
  <c r="E12906" i="18"/>
  <c r="E12907" i="18"/>
  <c r="E12914" i="18"/>
  <c r="E12912" i="18"/>
  <c r="I12868" i="18"/>
  <c r="J12868" i="18" s="1"/>
  <c r="J12883" i="18" s="1"/>
  <c r="K12869" i="18"/>
  <c r="L12869" i="18" s="1"/>
  <c r="E12922" i="18" a="1"/>
  <c r="M12853" i="18"/>
  <c r="L12847" i="18"/>
  <c r="J12865" i="18"/>
  <c r="L12829" i="18"/>
  <c r="N12814" i="18"/>
  <c r="L12811" i="18"/>
  <c r="M12796" i="18"/>
  <c r="N12938" i="18"/>
  <c r="M12938" i="18"/>
  <c r="K7426" i="18" l="1"/>
  <c r="M16396" i="18"/>
  <c r="N16396" i="18" s="1"/>
  <c r="K16411" i="18"/>
  <c r="N7393" i="18"/>
  <c r="N7408" i="18" s="1"/>
  <c r="M7467" i="18"/>
  <c r="N7467" i="18" s="1"/>
  <c r="M16378" i="18"/>
  <c r="N16378" i="18" s="1"/>
  <c r="N16393" i="18" s="1"/>
  <c r="L16393" i="18"/>
  <c r="K7466" i="18"/>
  <c r="L7466" i="18" s="1"/>
  <c r="M7466" i="18" s="1"/>
  <c r="H7480" i="18"/>
  <c r="I7465" i="18"/>
  <c r="J7465" i="18" s="1"/>
  <c r="J7480" i="18" s="1"/>
  <c r="L7429" i="18"/>
  <c r="L7444" i="18" s="1"/>
  <c r="N7451" i="18"/>
  <c r="H7483" i="18"/>
  <c r="H7498" i="18" s="1"/>
  <c r="N16357" i="18"/>
  <c r="B16519" i="18"/>
  <c r="G16503" i="18"/>
  <c r="H16503" i="18"/>
  <c r="I16503" i="18"/>
  <c r="H16502" i="18"/>
  <c r="I16502" i="18"/>
  <c r="G16502" i="18"/>
  <c r="J16502" i="18"/>
  <c r="J16503" i="18"/>
  <c r="K16503" i="18"/>
  <c r="K16502" i="18"/>
  <c r="L16503" i="18"/>
  <c r="L16502" i="18"/>
  <c r="M16503" i="18"/>
  <c r="M16502" i="18"/>
  <c r="N16502" i="18"/>
  <c r="N16503" i="18"/>
  <c r="L7487" i="18"/>
  <c r="M7487" i="18" s="1"/>
  <c r="I7484" i="18"/>
  <c r="J7484" i="18" s="1"/>
  <c r="N16456" i="18"/>
  <c r="K16453" i="18"/>
  <c r="L16453" i="18" s="1"/>
  <c r="I16432" i="18"/>
  <c r="J16432" i="18" s="1"/>
  <c r="L16411" i="18"/>
  <c r="K7486" i="18"/>
  <c r="L7486" i="18" s="1"/>
  <c r="E7511" i="18"/>
  <c r="E7510" i="18"/>
  <c r="E7509" i="18"/>
  <c r="E7508" i="18"/>
  <c r="E7507" i="18"/>
  <c r="E7506" i="18"/>
  <c r="E7505" i="18"/>
  <c r="E7504" i="18"/>
  <c r="E7503" i="18"/>
  <c r="E7502" i="18"/>
  <c r="E7501" i="18"/>
  <c r="E7515" i="18"/>
  <c r="E7514" i="18"/>
  <c r="E7513" i="18"/>
  <c r="E7512" i="18"/>
  <c r="N7390" i="18"/>
  <c r="K7462" i="18"/>
  <c r="L7447" i="18"/>
  <c r="M7447" i="18" s="1"/>
  <c r="N16397" i="18"/>
  <c r="M7488" i="18"/>
  <c r="J7485" i="18"/>
  <c r="K7485" i="18" s="1"/>
  <c r="N7489" i="18"/>
  <c r="E7519" i="18" a="1"/>
  <c r="E16469" i="18"/>
  <c r="E16468" i="18"/>
  <c r="E16470" i="18"/>
  <c r="E16481" i="18"/>
  <c r="E16480" i="18"/>
  <c r="E16479" i="18"/>
  <c r="E16482" i="18"/>
  <c r="E16477" i="18"/>
  <c r="E16476" i="18"/>
  <c r="E16475" i="18"/>
  <c r="E16478" i="18"/>
  <c r="E16474" i="18"/>
  <c r="E16473" i="18"/>
  <c r="E16471" i="18"/>
  <c r="E16472" i="18"/>
  <c r="H16450" i="18"/>
  <c r="I16450" i="18" s="1"/>
  <c r="L16454" i="18"/>
  <c r="M16454" i="18" s="1"/>
  <c r="N16454" i="18" s="1"/>
  <c r="J16433" i="18"/>
  <c r="N7468" i="18"/>
  <c r="I16429" i="18"/>
  <c r="J16414" i="18"/>
  <c r="I16451" i="18"/>
  <c r="J16451" i="18" s="1"/>
  <c r="J16452" i="18"/>
  <c r="K16452" i="18" s="1"/>
  <c r="B7552" i="18"/>
  <c r="G7536" i="18"/>
  <c r="G7535" i="18"/>
  <c r="H7535" i="18"/>
  <c r="I7535" i="18"/>
  <c r="H7536" i="18"/>
  <c r="I7536" i="18"/>
  <c r="J7536" i="18"/>
  <c r="J7535" i="18"/>
  <c r="K7536" i="18"/>
  <c r="K7535" i="18"/>
  <c r="L7536" i="18"/>
  <c r="L7535" i="18"/>
  <c r="M7536" i="18"/>
  <c r="M7535" i="18"/>
  <c r="N7535" i="18"/>
  <c r="N7536" i="18"/>
  <c r="L16415" i="18"/>
  <c r="C16520" i="18"/>
  <c r="C16537" i="18" s="1"/>
  <c r="A16538" i="18"/>
  <c r="B16520" i="18"/>
  <c r="M7411" i="18"/>
  <c r="L7426" i="18"/>
  <c r="L16434" i="18"/>
  <c r="N16435" i="18"/>
  <c r="E16486" i="18" a="1"/>
  <c r="M16455" i="18"/>
  <c r="N16375" i="18"/>
  <c r="A7571" i="18"/>
  <c r="C7553" i="18"/>
  <c r="C7570" i="18" s="1"/>
  <c r="B7553" i="18"/>
  <c r="N12832" i="18"/>
  <c r="N12847" i="18" s="1"/>
  <c r="J12886" i="18"/>
  <c r="J12901" i="18" s="1"/>
  <c r="K12956" i="18"/>
  <c r="J12956" i="18"/>
  <c r="I12956" i="18"/>
  <c r="L12956" i="18"/>
  <c r="H12956" i="18"/>
  <c r="G12956" i="18"/>
  <c r="N12870" i="18"/>
  <c r="E12940" i="18" a="1"/>
  <c r="K12868" i="18"/>
  <c r="K12883" i="18" s="1"/>
  <c r="E12936" i="18"/>
  <c r="E12933" i="18"/>
  <c r="E12922" i="18"/>
  <c r="E12934" i="18"/>
  <c r="E12924" i="18"/>
  <c r="E12930" i="18"/>
  <c r="E12927" i="18"/>
  <c r="E12932" i="18"/>
  <c r="E12929" i="18"/>
  <c r="E12931" i="18"/>
  <c r="E12926" i="18"/>
  <c r="E12935" i="18"/>
  <c r="E12923" i="18"/>
  <c r="E12925" i="18"/>
  <c r="E12928" i="18"/>
  <c r="K12907" i="18"/>
  <c r="L12907" i="18" s="1"/>
  <c r="M12909" i="18"/>
  <c r="N12909" i="18" s="1"/>
  <c r="H12904" i="18"/>
  <c r="H12919" i="18" s="1"/>
  <c r="M12869" i="18"/>
  <c r="J12906" i="18"/>
  <c r="K12906" i="18" s="1"/>
  <c r="N12910" i="18"/>
  <c r="M12811" i="18"/>
  <c r="N12796" i="18"/>
  <c r="N12853" i="18"/>
  <c r="I12905" i="18"/>
  <c r="J12905" i="18" s="1"/>
  <c r="K12905" i="18" s="1"/>
  <c r="L12905" i="18" s="1"/>
  <c r="M12905" i="18" s="1"/>
  <c r="N12905" i="18" s="1"/>
  <c r="L12908" i="18"/>
  <c r="M12908" i="18" s="1"/>
  <c r="N12908" i="18" s="1"/>
  <c r="L12865" i="18"/>
  <c r="N12829" i="18"/>
  <c r="I12883" i="18"/>
  <c r="M12850" i="18"/>
  <c r="M12956" i="18"/>
  <c r="N12956" i="18"/>
  <c r="M16411" i="18" l="1"/>
  <c r="M7429" i="18"/>
  <c r="N7429" i="18" s="1"/>
  <c r="N7444" i="18" s="1"/>
  <c r="J16447" i="18"/>
  <c r="E7537" i="18" a="1"/>
  <c r="E7537" i="18" s="1"/>
  <c r="M16393" i="18"/>
  <c r="I16465" i="18"/>
  <c r="K16451" i="18"/>
  <c r="L16451" i="18" s="1"/>
  <c r="L7485" i="18"/>
  <c r="I7480" i="18"/>
  <c r="N7466" i="18"/>
  <c r="N7487" i="18"/>
  <c r="K7465" i="18"/>
  <c r="K7480" i="18" s="1"/>
  <c r="K7484" i="18"/>
  <c r="L7484" i="18" s="1"/>
  <c r="M7484" i="18" s="1"/>
  <c r="N7484" i="18" s="1"/>
  <c r="B16537" i="18"/>
  <c r="G16521" i="18"/>
  <c r="H16520" i="18"/>
  <c r="H16521" i="18"/>
  <c r="I16520" i="18"/>
  <c r="G16520" i="18"/>
  <c r="I16521" i="18"/>
  <c r="J16521" i="18"/>
  <c r="J16520" i="18"/>
  <c r="K16520" i="18"/>
  <c r="K16521" i="18"/>
  <c r="L16520" i="18"/>
  <c r="L16521" i="18"/>
  <c r="M16520" i="18"/>
  <c r="M16521" i="18"/>
  <c r="N16521" i="18"/>
  <c r="N16520" i="18"/>
  <c r="E16496" i="18"/>
  <c r="E16495" i="18"/>
  <c r="E16494" i="18"/>
  <c r="E16489" i="18"/>
  <c r="E16492" i="18"/>
  <c r="E16491" i="18"/>
  <c r="E16490" i="18"/>
  <c r="E16497" i="18"/>
  <c r="E16500" i="18"/>
  <c r="E16499" i="18"/>
  <c r="E16498" i="18"/>
  <c r="E16493" i="18"/>
  <c r="E16487" i="18"/>
  <c r="E16486" i="18"/>
  <c r="E16488" i="18"/>
  <c r="A16556" i="18"/>
  <c r="C16538" i="18"/>
  <c r="C16555" i="18" s="1"/>
  <c r="B16538" i="18"/>
  <c r="N16411" i="18"/>
  <c r="L16472" i="18"/>
  <c r="J16470" i="18"/>
  <c r="E7522" i="18"/>
  <c r="E7521" i="18"/>
  <c r="E7520" i="18"/>
  <c r="E7523" i="18"/>
  <c r="E7530" i="18"/>
  <c r="E7529" i="18"/>
  <c r="E7528" i="18"/>
  <c r="E7531" i="18"/>
  <c r="E7525" i="18"/>
  <c r="E7527" i="18"/>
  <c r="E7532" i="18"/>
  <c r="E7526" i="18"/>
  <c r="E7524" i="18"/>
  <c r="E7519" i="18"/>
  <c r="E7533" i="18"/>
  <c r="N7488" i="18"/>
  <c r="L7462" i="18"/>
  <c r="H7501" i="18"/>
  <c r="L7505" i="18"/>
  <c r="M7505" i="18" s="1"/>
  <c r="I7483" i="18"/>
  <c r="J7483" i="18" s="1"/>
  <c r="B7570" i="18"/>
  <c r="G7554" i="18"/>
  <c r="I7553" i="18"/>
  <c r="H7554" i="18"/>
  <c r="I7554" i="18"/>
  <c r="G7553" i="18"/>
  <c r="H7553" i="18"/>
  <c r="J7553" i="18"/>
  <c r="J7554" i="18"/>
  <c r="K7553" i="18"/>
  <c r="K7554" i="18"/>
  <c r="L7554" i="18"/>
  <c r="L7553" i="18"/>
  <c r="M7553" i="18"/>
  <c r="M7554" i="18"/>
  <c r="N7554" i="18"/>
  <c r="N7553" i="18"/>
  <c r="N16474" i="18"/>
  <c r="K7504" i="18"/>
  <c r="L7504" i="18" s="1"/>
  <c r="A7589" i="18"/>
  <c r="C7571" i="18"/>
  <c r="C7588" i="18" s="1"/>
  <c r="B7571" i="18"/>
  <c r="N16455" i="18"/>
  <c r="M7426" i="18"/>
  <c r="N7411" i="18"/>
  <c r="J16429" i="18"/>
  <c r="K16471" i="18"/>
  <c r="L16471" i="18" s="1"/>
  <c r="H16468" i="18"/>
  <c r="H16483" i="18" s="1"/>
  <c r="M16434" i="18"/>
  <c r="N16434" i="18" s="1"/>
  <c r="N7447" i="18"/>
  <c r="N7462" i="18" s="1"/>
  <c r="M7462" i="18"/>
  <c r="I7502" i="18"/>
  <c r="J7502" i="18" s="1"/>
  <c r="M7506" i="18"/>
  <c r="N7506" i="18" s="1"/>
  <c r="M7486" i="18"/>
  <c r="N7486" i="18" s="1"/>
  <c r="I16447" i="18"/>
  <c r="K16432" i="18"/>
  <c r="M16453" i="18"/>
  <c r="N16453" i="18" s="1"/>
  <c r="E16504" i="18" a="1"/>
  <c r="M16415" i="18"/>
  <c r="L16452" i="18"/>
  <c r="K16414" i="18"/>
  <c r="K16433" i="18"/>
  <c r="J16450" i="18"/>
  <c r="J16465" i="18" s="1"/>
  <c r="H16465" i="18"/>
  <c r="M16473" i="18"/>
  <c r="N16473" i="18" s="1"/>
  <c r="I16469" i="18"/>
  <c r="J7503" i="18"/>
  <c r="K7503" i="18" s="1"/>
  <c r="N7507" i="18"/>
  <c r="K12886" i="18"/>
  <c r="L12886" i="18" s="1"/>
  <c r="G12974" i="18"/>
  <c r="L12974" i="18"/>
  <c r="J12974" i="18"/>
  <c r="H12974" i="18"/>
  <c r="I12974" i="18"/>
  <c r="K12974" i="18"/>
  <c r="M12907" i="18"/>
  <c r="N12907" i="18" s="1"/>
  <c r="L12906" i="18"/>
  <c r="K12925" i="18"/>
  <c r="L12925" i="18" s="1"/>
  <c r="N12811" i="18"/>
  <c r="N12869" i="18"/>
  <c r="I12923" i="18"/>
  <c r="J12923" i="18" s="1"/>
  <c r="K12923" i="18" s="1"/>
  <c r="L12923" i="18" s="1"/>
  <c r="J12924" i="18"/>
  <c r="K12924" i="18" s="1"/>
  <c r="L12924" i="18" s="1"/>
  <c r="L12868" i="18"/>
  <c r="M12865" i="18"/>
  <c r="N12850" i="18"/>
  <c r="E12958" i="18" a="1"/>
  <c r="I12904" i="18"/>
  <c r="N12928" i="18"/>
  <c r="L12926" i="18"/>
  <c r="M12926" i="18" s="1"/>
  <c r="M12927" i="18"/>
  <c r="N12927" i="18" s="1"/>
  <c r="H12922" i="18"/>
  <c r="H12937" i="18" s="1"/>
  <c r="E12945" i="18"/>
  <c r="E12946" i="18"/>
  <c r="E12947" i="18"/>
  <c r="E12944" i="18"/>
  <c r="E12941" i="18"/>
  <c r="E12942" i="18"/>
  <c r="E12952" i="18"/>
  <c r="E12949" i="18"/>
  <c r="E12950" i="18"/>
  <c r="E12943" i="18"/>
  <c r="E12940" i="18"/>
  <c r="E12951" i="18"/>
  <c r="E12948" i="18"/>
  <c r="E12953" i="18"/>
  <c r="E12954" i="18"/>
  <c r="N12974" i="18"/>
  <c r="M12974" i="18"/>
  <c r="E7542" i="18" l="1"/>
  <c r="M7542" i="18" s="1"/>
  <c r="M16451" i="18"/>
  <c r="N16451" i="18" s="1"/>
  <c r="M7444" i="18"/>
  <c r="L7503" i="18"/>
  <c r="M7503" i="18" s="1"/>
  <c r="E7549" i="18"/>
  <c r="E7545" i="18"/>
  <c r="E7539" i="18"/>
  <c r="J7539" i="18" s="1"/>
  <c r="K7539" i="18" s="1"/>
  <c r="E7546" i="18"/>
  <c r="E7550" i="18"/>
  <c r="E7538" i="18"/>
  <c r="I7538" i="18" s="1"/>
  <c r="E7540" i="18"/>
  <c r="K7540" i="18" s="1"/>
  <c r="E7543" i="18"/>
  <c r="N7543" i="18" s="1"/>
  <c r="E7547" i="18"/>
  <c r="E7551" i="18"/>
  <c r="E7541" i="18"/>
  <c r="L7541" i="18" s="1"/>
  <c r="E7544" i="18"/>
  <c r="E7548" i="18"/>
  <c r="L7465" i="18"/>
  <c r="L7480" i="18" s="1"/>
  <c r="M7485" i="18"/>
  <c r="N7485" i="18" s="1"/>
  <c r="K7502" i="18"/>
  <c r="L7502" i="18" s="1"/>
  <c r="J7498" i="18"/>
  <c r="K7483" i="18"/>
  <c r="K7498" i="18" s="1"/>
  <c r="E16507" i="18"/>
  <c r="E16506" i="18"/>
  <c r="E16505" i="18"/>
  <c r="E16516" i="18"/>
  <c r="E16518" i="18"/>
  <c r="E16517" i="18"/>
  <c r="E16512" i="18"/>
  <c r="E16515" i="18"/>
  <c r="E16514" i="18"/>
  <c r="E16513" i="18"/>
  <c r="E16508" i="18"/>
  <c r="E16511" i="18"/>
  <c r="E16510" i="18"/>
  <c r="E16504" i="18"/>
  <c r="E16509" i="18"/>
  <c r="J16469" i="18"/>
  <c r="K16450" i="18"/>
  <c r="K16429" i="18"/>
  <c r="N7426" i="18"/>
  <c r="A7607" i="18"/>
  <c r="B7589" i="18"/>
  <c r="C7589" i="18"/>
  <c r="C7606" i="18" s="1"/>
  <c r="L7523" i="18"/>
  <c r="M7523" i="18" s="1"/>
  <c r="N7523" i="18" s="1"/>
  <c r="K16470" i="18"/>
  <c r="M16472" i="18"/>
  <c r="M16452" i="18"/>
  <c r="N16452" i="18" s="1"/>
  <c r="C16556" i="18"/>
  <c r="C16573" i="18" s="1"/>
  <c r="A16574" i="18"/>
  <c r="B16556" i="18"/>
  <c r="I16487" i="18"/>
  <c r="J16487" i="18" s="1"/>
  <c r="N16492" i="18"/>
  <c r="N7505" i="18"/>
  <c r="N7525" i="18"/>
  <c r="H16486" i="18"/>
  <c r="H16501" i="18" s="1"/>
  <c r="M16491" i="18"/>
  <c r="L16433" i="18"/>
  <c r="M16433" i="18" s="1"/>
  <c r="L16414" i="18"/>
  <c r="M16414" i="18" s="1"/>
  <c r="N16414" i="18" s="1"/>
  <c r="L16432" i="18"/>
  <c r="M7504" i="18"/>
  <c r="I7501" i="18"/>
  <c r="H7516" i="18"/>
  <c r="I7520" i="18"/>
  <c r="J7520" i="18" s="1"/>
  <c r="H7537" i="18"/>
  <c r="N16415" i="18"/>
  <c r="K16489" i="18"/>
  <c r="L16489" i="18" s="1"/>
  <c r="I16468" i="18"/>
  <c r="M7524" i="18"/>
  <c r="N7524" i="18" s="1"/>
  <c r="K7522" i="18"/>
  <c r="L7522" i="18" s="1"/>
  <c r="M7522" i="18" s="1"/>
  <c r="K16447" i="18"/>
  <c r="M16471" i="18"/>
  <c r="N16471" i="18" s="1"/>
  <c r="B7588" i="18"/>
  <c r="G7572" i="18"/>
  <c r="H7571" i="18"/>
  <c r="I7571" i="18"/>
  <c r="H7572" i="18"/>
  <c r="I7572" i="18"/>
  <c r="G7571" i="18"/>
  <c r="J7572" i="18"/>
  <c r="J7571" i="18"/>
  <c r="K7572" i="18"/>
  <c r="K7571" i="18"/>
  <c r="L7571" i="18"/>
  <c r="L7572" i="18"/>
  <c r="M7572" i="18"/>
  <c r="M7571" i="18"/>
  <c r="N7572" i="18"/>
  <c r="N7571" i="18"/>
  <c r="E7555" i="18" a="1"/>
  <c r="I7498" i="18"/>
  <c r="H7519" i="18"/>
  <c r="H7534" i="18" s="1"/>
  <c r="J7521" i="18"/>
  <c r="K7521" i="18" s="1"/>
  <c r="B16555" i="18"/>
  <c r="G16539" i="18"/>
  <c r="H16539" i="18"/>
  <c r="I16539" i="18"/>
  <c r="H16538" i="18"/>
  <c r="G16538" i="18"/>
  <c r="I16538" i="18"/>
  <c r="J16538" i="18"/>
  <c r="J16539" i="18"/>
  <c r="K16538" i="18"/>
  <c r="K16539" i="18"/>
  <c r="L16539" i="18"/>
  <c r="L16538" i="18"/>
  <c r="M16539" i="18"/>
  <c r="M16538" i="18"/>
  <c r="N16538" i="18"/>
  <c r="N16539" i="18"/>
  <c r="J16488" i="18"/>
  <c r="K16488" i="18" s="1"/>
  <c r="L16490" i="18"/>
  <c r="M16490" i="18" s="1"/>
  <c r="E16522" i="18" a="1"/>
  <c r="K12901" i="18"/>
  <c r="K179" i="18"/>
  <c r="K12992" i="18"/>
  <c r="H12992" i="18"/>
  <c r="L179" i="18"/>
  <c r="L12992" i="18"/>
  <c r="I12992" i="18"/>
  <c r="J179" i="18"/>
  <c r="J12992" i="18"/>
  <c r="G12992" i="18"/>
  <c r="M12925" i="18"/>
  <c r="N12925" i="18" s="1"/>
  <c r="M12924" i="18"/>
  <c r="N12924" i="18" s="1"/>
  <c r="M12923" i="18"/>
  <c r="E12976" i="18" a="1"/>
  <c r="H12940" i="18"/>
  <c r="H12955" i="18" s="1"/>
  <c r="I12919" i="18"/>
  <c r="N12865" i="18"/>
  <c r="M12906" i="18"/>
  <c r="N12906" i="18" s="1"/>
  <c r="K12943" i="18"/>
  <c r="L12943" i="18" s="1"/>
  <c r="J12942" i="18"/>
  <c r="K12942" i="18" s="1"/>
  <c r="L12942" i="18" s="1"/>
  <c r="M12942" i="18" s="1"/>
  <c r="N12946" i="18"/>
  <c r="E12963" i="18"/>
  <c r="E12962" i="18"/>
  <c r="E12960" i="18"/>
  <c r="E12972" i="18"/>
  <c r="E12959" i="18"/>
  <c r="E12958" i="18"/>
  <c r="E12969" i="18"/>
  <c r="E12967" i="18"/>
  <c r="E12966" i="18"/>
  <c r="E12968" i="18"/>
  <c r="E12964" i="18"/>
  <c r="E12971" i="18"/>
  <c r="E12970" i="18"/>
  <c r="E12965" i="18"/>
  <c r="E12961" i="18"/>
  <c r="I12941" i="18"/>
  <c r="J12941" i="18" s="1"/>
  <c r="M12945" i="18"/>
  <c r="N12945" i="18" s="1"/>
  <c r="J12904" i="18"/>
  <c r="L12944" i="18"/>
  <c r="I12922" i="18"/>
  <c r="N12926" i="18"/>
  <c r="M12868" i="18"/>
  <c r="M12883" i="18" s="1"/>
  <c r="L12883" i="18"/>
  <c r="L12901" i="18"/>
  <c r="M12886" i="18"/>
  <c r="M12992" i="18"/>
  <c r="N12992" i="18"/>
  <c r="K17" i="18"/>
  <c r="K21" i="18"/>
  <c r="K25" i="18"/>
  <c r="K29" i="18"/>
  <c r="K33" i="18"/>
  <c r="K16" i="18"/>
  <c r="K20" i="18"/>
  <c r="K24" i="18"/>
  <c r="K28" i="18"/>
  <c r="K32" i="18"/>
  <c r="K14" i="18"/>
  <c r="K22" i="18"/>
  <c r="K30" i="18"/>
  <c r="K36" i="18"/>
  <c r="K40" i="18"/>
  <c r="K44" i="18"/>
  <c r="K27" i="18"/>
  <c r="K34" i="18"/>
  <c r="K35" i="18"/>
  <c r="K41" i="18"/>
  <c r="K46" i="18"/>
  <c r="K50" i="18"/>
  <c r="K54" i="18"/>
  <c r="K58" i="18"/>
  <c r="K62" i="18"/>
  <c r="K66" i="18"/>
  <c r="K70" i="18"/>
  <c r="K74" i="18"/>
  <c r="K19" i="18"/>
  <c r="K26" i="18"/>
  <c r="K31" i="18"/>
  <c r="K37" i="18"/>
  <c r="K42" i="18"/>
  <c r="K47" i="18"/>
  <c r="K51" i="18"/>
  <c r="K55" i="18"/>
  <c r="K59" i="18"/>
  <c r="K63" i="18"/>
  <c r="K67" i="18"/>
  <c r="K71" i="18"/>
  <c r="K15" i="18"/>
  <c r="K39" i="18"/>
  <c r="K53" i="18"/>
  <c r="K61" i="18"/>
  <c r="K69" i="18"/>
  <c r="K78" i="18"/>
  <c r="K82" i="18"/>
  <c r="K86" i="18"/>
  <c r="K90" i="18"/>
  <c r="K94" i="18"/>
  <c r="K23" i="18"/>
  <c r="K38" i="18"/>
  <c r="K43" i="18"/>
  <c r="K48" i="18"/>
  <c r="K56" i="18"/>
  <c r="K64" i="18"/>
  <c r="K72" i="18"/>
  <c r="K75" i="18"/>
  <c r="K79" i="18"/>
  <c r="K83" i="18"/>
  <c r="K87" i="18"/>
  <c r="K91" i="18"/>
  <c r="K95" i="18"/>
  <c r="K99" i="18"/>
  <c r="K103" i="18"/>
  <c r="K107" i="18"/>
  <c r="K111" i="18"/>
  <c r="K18" i="18"/>
  <c r="K60" i="18"/>
  <c r="K81" i="18"/>
  <c r="K89" i="18"/>
  <c r="K98" i="18"/>
  <c r="K104" i="18"/>
  <c r="K109" i="18"/>
  <c r="K114" i="18"/>
  <c r="K115" i="18"/>
  <c r="K119" i="18"/>
  <c r="K123" i="18"/>
  <c r="K127" i="18"/>
  <c r="K131" i="18"/>
  <c r="K135" i="18"/>
  <c r="K139" i="18"/>
  <c r="K143" i="18"/>
  <c r="K147" i="18"/>
  <c r="K151" i="18"/>
  <c r="K155" i="18"/>
  <c r="K159" i="18"/>
  <c r="K163" i="18"/>
  <c r="K49" i="18"/>
  <c r="K65" i="18"/>
  <c r="K76" i="18"/>
  <c r="K84" i="18"/>
  <c r="K92" i="18"/>
  <c r="K100" i="18"/>
  <c r="K105" i="18"/>
  <c r="K110" i="18"/>
  <c r="K116" i="18"/>
  <c r="K120" i="18"/>
  <c r="K124" i="18"/>
  <c r="K128" i="18"/>
  <c r="K132" i="18"/>
  <c r="K136" i="18"/>
  <c r="K140" i="18"/>
  <c r="K144" i="18"/>
  <c r="K148" i="18"/>
  <c r="K152" i="18"/>
  <c r="K156" i="18"/>
  <c r="K160" i="18"/>
  <c r="K164" i="18"/>
  <c r="K168" i="18"/>
  <c r="K57" i="18"/>
  <c r="K88" i="18"/>
  <c r="K108" i="18"/>
  <c r="K113" i="18"/>
  <c r="K68" i="18"/>
  <c r="K85" i="18"/>
  <c r="K101" i="18"/>
  <c r="K106" i="18"/>
  <c r="K121" i="18"/>
  <c r="K73" i="18"/>
  <c r="K80" i="18"/>
  <c r="K97" i="18"/>
  <c r="K126" i="18"/>
  <c r="K134" i="18"/>
  <c r="K142" i="18"/>
  <c r="K150" i="18"/>
  <c r="K158" i="18"/>
  <c r="K166" i="18"/>
  <c r="K167" i="18"/>
  <c r="K173" i="18"/>
  <c r="K177" i="18"/>
  <c r="K52" i="18"/>
  <c r="K93" i="18"/>
  <c r="K125" i="18"/>
  <c r="K133" i="18"/>
  <c r="K77" i="18"/>
  <c r="K112" i="18"/>
  <c r="K117" i="18"/>
  <c r="K129" i="18"/>
  <c r="K137" i="18"/>
  <c r="K145" i="18"/>
  <c r="K153" i="18"/>
  <c r="K161" i="18"/>
  <c r="K169" i="18"/>
  <c r="K170" i="18"/>
  <c r="K174" i="18"/>
  <c r="K178" i="18"/>
  <c r="K141" i="18"/>
  <c r="K96" i="18"/>
  <c r="K102" i="18"/>
  <c r="K118" i="18"/>
  <c r="K175" i="18"/>
  <c r="K172" i="18"/>
  <c r="K138" i="18"/>
  <c r="K162" i="18"/>
  <c r="K45" i="18"/>
  <c r="K130" i="18"/>
  <c r="K157" i="18"/>
  <c r="K176" i="18"/>
  <c r="K154" i="18"/>
  <c r="K13" i="18"/>
  <c r="K122" i="18"/>
  <c r="K146" i="18"/>
  <c r="K149" i="18"/>
  <c r="K165" i="18"/>
  <c r="K171" i="18"/>
  <c r="H14" i="18"/>
  <c r="H18" i="18"/>
  <c r="H22" i="18"/>
  <c r="H26" i="18"/>
  <c r="H30" i="18"/>
  <c r="H34" i="18"/>
  <c r="H17" i="18"/>
  <c r="H21" i="18"/>
  <c r="H25" i="18"/>
  <c r="H29" i="18"/>
  <c r="H33" i="18"/>
  <c r="H19" i="18"/>
  <c r="H27" i="18"/>
  <c r="H37" i="18"/>
  <c r="H41" i="18"/>
  <c r="H45" i="18"/>
  <c r="H15" i="18"/>
  <c r="H20" i="18"/>
  <c r="H38" i="18"/>
  <c r="H43" i="18"/>
  <c r="H47" i="18"/>
  <c r="H51" i="18"/>
  <c r="H55" i="18"/>
  <c r="H59" i="18"/>
  <c r="H63" i="18"/>
  <c r="H67" i="18"/>
  <c r="H71" i="18"/>
  <c r="H32" i="18"/>
  <c r="H39" i="18"/>
  <c r="H44" i="18"/>
  <c r="H48" i="18"/>
  <c r="H52" i="18"/>
  <c r="H56" i="18"/>
  <c r="H60" i="18"/>
  <c r="H64" i="18"/>
  <c r="H68" i="18"/>
  <c r="H72" i="18"/>
  <c r="H28" i="18"/>
  <c r="H42" i="18"/>
  <c r="H50" i="18"/>
  <c r="H58" i="18"/>
  <c r="H66" i="18"/>
  <c r="H74" i="18"/>
  <c r="H75" i="18"/>
  <c r="H79" i="18"/>
  <c r="H83" i="18"/>
  <c r="H87" i="18"/>
  <c r="H91" i="18"/>
  <c r="H95" i="18"/>
  <c r="H46" i="18"/>
  <c r="H53" i="18"/>
  <c r="H61" i="18"/>
  <c r="H69" i="18"/>
  <c r="H76" i="18"/>
  <c r="H80" i="18"/>
  <c r="H84" i="18"/>
  <c r="H88" i="18"/>
  <c r="H92" i="18"/>
  <c r="H96" i="18"/>
  <c r="H100" i="18"/>
  <c r="H104" i="18"/>
  <c r="H108" i="18"/>
  <c r="H112" i="18"/>
  <c r="H24" i="18"/>
  <c r="H35" i="18"/>
  <c r="H57" i="18"/>
  <c r="H73" i="18"/>
  <c r="H78" i="18"/>
  <c r="H86" i="18"/>
  <c r="H94" i="18"/>
  <c r="H101" i="18"/>
  <c r="H106" i="18"/>
  <c r="H111" i="18"/>
  <c r="H116" i="18"/>
  <c r="H120" i="18"/>
  <c r="H124" i="18"/>
  <c r="H128" i="18"/>
  <c r="H132" i="18"/>
  <c r="H136" i="18"/>
  <c r="H140" i="18"/>
  <c r="H144" i="18"/>
  <c r="H148" i="18"/>
  <c r="H152" i="18"/>
  <c r="H156" i="18"/>
  <c r="H160" i="18"/>
  <c r="H164" i="18"/>
  <c r="H23" i="18"/>
  <c r="H36" i="18"/>
  <c r="H62" i="18"/>
  <c r="H81" i="18"/>
  <c r="H89" i="18"/>
  <c r="H97" i="18"/>
  <c r="H102" i="18"/>
  <c r="H107" i="18"/>
  <c r="H113" i="18"/>
  <c r="H117" i="18"/>
  <c r="H121" i="18"/>
  <c r="H125" i="18"/>
  <c r="H129" i="18"/>
  <c r="H133" i="18"/>
  <c r="H137" i="18"/>
  <c r="H141" i="18"/>
  <c r="H145" i="18"/>
  <c r="H149" i="18"/>
  <c r="H153" i="18"/>
  <c r="H157" i="18"/>
  <c r="H161" i="18"/>
  <c r="H165" i="18"/>
  <c r="H169" i="18"/>
  <c r="H70" i="18"/>
  <c r="H85" i="18"/>
  <c r="H99" i="18"/>
  <c r="H119" i="18"/>
  <c r="H31" i="18"/>
  <c r="H49" i="18"/>
  <c r="H82" i="18"/>
  <c r="H109" i="18"/>
  <c r="H114" i="18"/>
  <c r="H118" i="18"/>
  <c r="H16" i="18"/>
  <c r="H93" i="18"/>
  <c r="H110" i="18"/>
  <c r="H131" i="18"/>
  <c r="H139" i="18"/>
  <c r="H147" i="18"/>
  <c r="H155" i="18"/>
  <c r="H163" i="18"/>
  <c r="H170" i="18"/>
  <c r="H174" i="18"/>
  <c r="H178" i="18"/>
  <c r="H103" i="18"/>
  <c r="H130" i="18"/>
  <c r="H146" i="18"/>
  <c r="H40" i="18"/>
  <c r="H90" i="18"/>
  <c r="H98" i="18"/>
  <c r="H126" i="18"/>
  <c r="H134" i="18"/>
  <c r="H142" i="18"/>
  <c r="H150" i="18"/>
  <c r="H158" i="18"/>
  <c r="H166" i="18"/>
  <c r="H171" i="18"/>
  <c r="H175" i="18"/>
  <c r="H179" i="18"/>
  <c r="H65" i="18"/>
  <c r="H122" i="18"/>
  <c r="H138" i="18"/>
  <c r="H135" i="18"/>
  <c r="H151" i="18"/>
  <c r="H167" i="18"/>
  <c r="H172" i="18"/>
  <c r="H54" i="18"/>
  <c r="H162" i="18"/>
  <c r="H168" i="18"/>
  <c r="H105" i="18"/>
  <c r="H77" i="18"/>
  <c r="H143" i="18"/>
  <c r="H154" i="18"/>
  <c r="H173" i="18"/>
  <c r="H115" i="18"/>
  <c r="H127" i="18"/>
  <c r="H177" i="18"/>
  <c r="H13" i="18"/>
  <c r="H123" i="18"/>
  <c r="H159" i="18"/>
  <c r="H176" i="18"/>
  <c r="L14" i="18"/>
  <c r="L18" i="18"/>
  <c r="L1109" i="18" s="1"/>
  <c r="L22" i="18"/>
  <c r="L26" i="18"/>
  <c r="L30" i="18"/>
  <c r="L34" i="18"/>
  <c r="L1397" i="18" s="1"/>
  <c r="L17" i="18"/>
  <c r="L21" i="18"/>
  <c r="L25" i="18"/>
  <c r="L29" i="18"/>
  <c r="L1307" i="18" s="1"/>
  <c r="L33" i="18"/>
  <c r="L15" i="18"/>
  <c r="L23" i="18"/>
  <c r="L1199" i="18" s="1"/>
  <c r="L31" i="18"/>
  <c r="L37" i="18"/>
  <c r="L41" i="18"/>
  <c r="L45" i="18"/>
  <c r="L19" i="18"/>
  <c r="L1127" i="18" s="1"/>
  <c r="L24" i="18"/>
  <c r="L36" i="18"/>
  <c r="L42" i="18"/>
  <c r="L1541" i="18" s="1"/>
  <c r="L47" i="18"/>
  <c r="L51" i="18"/>
  <c r="L55" i="18"/>
  <c r="L59" i="18"/>
  <c r="L63" i="18"/>
  <c r="L67" i="18"/>
  <c r="L71" i="18"/>
  <c r="L16" i="18"/>
  <c r="L1073" i="18" s="1"/>
  <c r="L38" i="18"/>
  <c r="L43" i="18"/>
  <c r="L48" i="18"/>
  <c r="L52" i="18"/>
  <c r="L56" i="18"/>
  <c r="L60" i="18"/>
  <c r="L64" i="18"/>
  <c r="L68" i="18"/>
  <c r="L72" i="18"/>
  <c r="L2081" i="18" s="1"/>
  <c r="L32" i="18"/>
  <c r="L46" i="18"/>
  <c r="L54" i="18"/>
  <c r="L1757" i="18" s="1"/>
  <c r="L62" i="18"/>
  <c r="L70" i="18"/>
  <c r="L75" i="18"/>
  <c r="L79" i="18"/>
  <c r="L83" i="18"/>
  <c r="L2279" i="18" s="1"/>
  <c r="L87" i="18"/>
  <c r="L91" i="18"/>
  <c r="L95" i="18"/>
  <c r="L49" i="18"/>
  <c r="L57" i="18"/>
  <c r="L65" i="18"/>
  <c r="L73" i="18"/>
  <c r="L76" i="18"/>
  <c r="L2153" i="18" s="1"/>
  <c r="L80" i="18"/>
  <c r="L84" i="18"/>
  <c r="L88" i="18"/>
  <c r="L92" i="18"/>
  <c r="L2441" i="18" s="1"/>
  <c r="L96" i="18"/>
  <c r="L100" i="18"/>
  <c r="L104" i="18"/>
  <c r="L108" i="18"/>
  <c r="L2729" i="18" s="1"/>
  <c r="L112" i="18"/>
  <c r="L39" i="18"/>
  <c r="L61" i="18"/>
  <c r="L82" i="18"/>
  <c r="L2261" i="18" s="1"/>
  <c r="L90" i="18"/>
  <c r="L99" i="18"/>
  <c r="L105" i="18"/>
  <c r="L110" i="18"/>
  <c r="L2765" i="18" s="1"/>
  <c r="L116" i="18"/>
  <c r="L120" i="18"/>
  <c r="L124" i="18"/>
  <c r="L128" i="18"/>
  <c r="L3089" i="18" s="1"/>
  <c r="L132" i="18"/>
  <c r="L136" i="18"/>
  <c r="L140" i="18"/>
  <c r="L144" i="18"/>
  <c r="L3377" i="18" s="1"/>
  <c r="L148" i="18"/>
  <c r="L152" i="18"/>
  <c r="L156" i="18"/>
  <c r="L160" i="18"/>
  <c r="L3665" i="18" s="1"/>
  <c r="L164" i="18"/>
  <c r="L20" i="18"/>
  <c r="L40" i="18"/>
  <c r="L50" i="18"/>
  <c r="L1685" i="18" s="1"/>
  <c r="L66" i="18"/>
  <c r="L77" i="18"/>
  <c r="L85" i="18"/>
  <c r="L2315" i="18" s="1"/>
  <c r="L93" i="18"/>
  <c r="L101" i="18"/>
  <c r="L106" i="18"/>
  <c r="L111" i="18"/>
  <c r="L117" i="18"/>
  <c r="L2891" i="18" s="1"/>
  <c r="L121" i="18"/>
  <c r="L125" i="18"/>
  <c r="L129" i="18"/>
  <c r="L133" i="18"/>
  <c r="L3179" i="18" s="1"/>
  <c r="L137" i="18"/>
  <c r="L141" i="18"/>
  <c r="L145" i="18"/>
  <c r="L149" i="18"/>
  <c r="L3467" i="18" s="1"/>
  <c r="L153" i="18"/>
  <c r="L157" i="18"/>
  <c r="L161" i="18"/>
  <c r="L165" i="18"/>
  <c r="L3755" i="18" s="1"/>
  <c r="L169" i="18"/>
  <c r="L35" i="18"/>
  <c r="L74" i="18"/>
  <c r="L89" i="18"/>
  <c r="L2387" i="18" s="1"/>
  <c r="L98" i="18"/>
  <c r="L103" i="18"/>
  <c r="L115" i="18"/>
  <c r="L44" i="18"/>
  <c r="L1577" i="18" s="1"/>
  <c r="L53" i="18"/>
  <c r="L86" i="18"/>
  <c r="L113" i="18"/>
  <c r="L122" i="18"/>
  <c r="L2981" i="18" s="1"/>
  <c r="L27" i="18"/>
  <c r="L114" i="18"/>
  <c r="L123" i="18"/>
  <c r="L2999" i="18" s="1"/>
  <c r="L127" i="18"/>
  <c r="L3071" i="18" s="1"/>
  <c r="L135" i="18"/>
  <c r="L143" i="18"/>
  <c r="L151" i="18"/>
  <c r="L159" i="18"/>
  <c r="L168" i="18"/>
  <c r="L170" i="18"/>
  <c r="L174" i="18"/>
  <c r="L178" i="18"/>
  <c r="L3989" i="18" s="1"/>
  <c r="L28" i="18"/>
  <c r="L69" i="18"/>
  <c r="L97" i="18"/>
  <c r="L2531" i="18" s="1"/>
  <c r="L134" i="18"/>
  <c r="L3197" i="18" s="1"/>
  <c r="L94" i="18"/>
  <c r="L102" i="18"/>
  <c r="L118" i="18"/>
  <c r="L130" i="18"/>
  <c r="L3125" i="18" s="1"/>
  <c r="L138" i="18"/>
  <c r="L146" i="18"/>
  <c r="L154" i="18"/>
  <c r="L162" i="18"/>
  <c r="L171" i="18"/>
  <c r="L175" i="18"/>
  <c r="L78" i="18"/>
  <c r="L2189" i="18" s="1"/>
  <c r="L107" i="18"/>
  <c r="L2711" i="18" s="1"/>
  <c r="L126" i="18"/>
  <c r="L142" i="18"/>
  <c r="L139" i="18"/>
  <c r="L155" i="18"/>
  <c r="L166" i="18"/>
  <c r="L173" i="18"/>
  <c r="L147" i="18"/>
  <c r="L3431" i="18" s="1"/>
  <c r="L158" i="18"/>
  <c r="L177" i="18"/>
  <c r="L13" i="18"/>
  <c r="L176" i="18"/>
  <c r="L3953" i="18" s="1"/>
  <c r="L81" i="18"/>
  <c r="L2243" i="18" s="1"/>
  <c r="L109" i="18"/>
  <c r="L119" i="18"/>
  <c r="L2927" i="18" s="1"/>
  <c r="L131" i="18"/>
  <c r="L150" i="18"/>
  <c r="L3485" i="18" s="1"/>
  <c r="L167" i="18"/>
  <c r="L58" i="18"/>
  <c r="L163" i="18"/>
  <c r="L3719" i="18" s="1"/>
  <c r="L172" i="18"/>
  <c r="I15" i="18"/>
  <c r="I19" i="18"/>
  <c r="I1127" i="18" s="1"/>
  <c r="I23" i="18"/>
  <c r="I27" i="18"/>
  <c r="I31" i="18"/>
  <c r="I14" i="18"/>
  <c r="I18" i="18"/>
  <c r="I22" i="18"/>
  <c r="I26" i="18"/>
  <c r="I30" i="18"/>
  <c r="I34" i="18"/>
  <c r="I20" i="18"/>
  <c r="I28" i="18"/>
  <c r="I38" i="18"/>
  <c r="I1469" i="18" s="1"/>
  <c r="I42" i="18"/>
  <c r="I46" i="18"/>
  <c r="I25" i="18"/>
  <c r="I32" i="18"/>
  <c r="I39" i="18"/>
  <c r="I44" i="18"/>
  <c r="I48" i="18"/>
  <c r="I52" i="18"/>
  <c r="I56" i="18"/>
  <c r="I60" i="18"/>
  <c r="I64" i="18"/>
  <c r="I68" i="18"/>
  <c r="I72" i="18"/>
  <c r="I17" i="18"/>
  <c r="I24" i="18"/>
  <c r="I29" i="18"/>
  <c r="I35" i="18"/>
  <c r="I40" i="18"/>
  <c r="I45" i="18"/>
  <c r="I49" i="18"/>
  <c r="I53" i="18"/>
  <c r="I57" i="18"/>
  <c r="I61" i="18"/>
  <c r="I65" i="18"/>
  <c r="I69" i="18"/>
  <c r="I73" i="18"/>
  <c r="I37" i="18"/>
  <c r="I51" i="18"/>
  <c r="I59" i="18"/>
  <c r="I67" i="18"/>
  <c r="I76" i="18"/>
  <c r="I80" i="18"/>
  <c r="I2225" i="18" s="1"/>
  <c r="I84" i="18"/>
  <c r="I88" i="18"/>
  <c r="I92" i="18"/>
  <c r="I96" i="18"/>
  <c r="I16" i="18"/>
  <c r="I36" i="18"/>
  <c r="I41" i="18"/>
  <c r="I54" i="18"/>
  <c r="I62" i="18"/>
  <c r="I70" i="18"/>
  <c r="I77" i="18"/>
  <c r="I81" i="18"/>
  <c r="I85" i="18"/>
  <c r="I89" i="18"/>
  <c r="I93" i="18"/>
  <c r="I97" i="18"/>
  <c r="I101" i="18"/>
  <c r="I105" i="18"/>
  <c r="I109" i="18"/>
  <c r="I113" i="18"/>
  <c r="I21" i="18"/>
  <c r="I58" i="18"/>
  <c r="I74" i="18"/>
  <c r="I79" i="18"/>
  <c r="I87" i="18"/>
  <c r="I95" i="18"/>
  <c r="I102" i="18"/>
  <c r="I107" i="18"/>
  <c r="I112" i="18"/>
  <c r="I117" i="18"/>
  <c r="I121" i="18"/>
  <c r="I125" i="18"/>
  <c r="I3035" i="18" s="1"/>
  <c r="I129" i="18"/>
  <c r="I133" i="18"/>
  <c r="I137" i="18"/>
  <c r="I141" i="18"/>
  <c r="I145" i="18"/>
  <c r="I149" i="18"/>
  <c r="I153" i="18"/>
  <c r="I157" i="18"/>
  <c r="I161" i="18"/>
  <c r="I165" i="18"/>
  <c r="I43" i="18"/>
  <c r="I47" i="18"/>
  <c r="I63" i="18"/>
  <c r="I82" i="18"/>
  <c r="I90" i="18"/>
  <c r="I98" i="18"/>
  <c r="I103" i="18"/>
  <c r="I108" i="18"/>
  <c r="I114" i="18"/>
  <c r="I118" i="18"/>
  <c r="I2909" i="18" s="1"/>
  <c r="I122" i="18"/>
  <c r="I126" i="18"/>
  <c r="I130" i="18"/>
  <c r="I134" i="18"/>
  <c r="I138" i="18"/>
  <c r="I142" i="18"/>
  <c r="I146" i="18"/>
  <c r="I150" i="18"/>
  <c r="I154" i="18"/>
  <c r="I158" i="18"/>
  <c r="I162" i="18"/>
  <c r="I166" i="18"/>
  <c r="I55" i="18"/>
  <c r="I86" i="18"/>
  <c r="I106" i="18"/>
  <c r="I111" i="18"/>
  <c r="I2783" i="18" s="1"/>
  <c r="I66" i="18"/>
  <c r="I83" i="18"/>
  <c r="I99" i="18"/>
  <c r="I104" i="18"/>
  <c r="I2657" i="18" s="1"/>
  <c r="I119" i="18"/>
  <c r="I78" i="18"/>
  <c r="I100" i="18"/>
  <c r="I124" i="18"/>
  <c r="I132" i="18"/>
  <c r="I140" i="18"/>
  <c r="I148" i="18"/>
  <c r="I156" i="18"/>
  <c r="I164" i="18"/>
  <c r="I171" i="18"/>
  <c r="I175" i="18"/>
  <c r="I179" i="18"/>
  <c r="I13" i="18"/>
  <c r="I110" i="18"/>
  <c r="I131" i="18"/>
  <c r="I147" i="18"/>
  <c r="I50" i="18"/>
  <c r="I75" i="18"/>
  <c r="I115" i="18"/>
  <c r="I123" i="18"/>
  <c r="I2999" i="18" s="1"/>
  <c r="I127" i="18"/>
  <c r="I3071" i="18" s="1"/>
  <c r="I135" i="18"/>
  <c r="I143" i="18"/>
  <c r="I151" i="18"/>
  <c r="I3503" i="18" s="1"/>
  <c r="I159" i="18"/>
  <c r="I167" i="18"/>
  <c r="I172" i="18"/>
  <c r="I176" i="18"/>
  <c r="I91" i="18"/>
  <c r="I139" i="18"/>
  <c r="I152" i="18"/>
  <c r="I173" i="18"/>
  <c r="I3899" i="18" s="1"/>
  <c r="I120" i="18"/>
  <c r="I2945" i="18" s="1"/>
  <c r="I160" i="18"/>
  <c r="I168" i="18"/>
  <c r="I94" i="18"/>
  <c r="I128" i="18"/>
  <c r="I155" i="18"/>
  <c r="I169" i="18"/>
  <c r="I174" i="18"/>
  <c r="I3917" i="18" s="1"/>
  <c r="I33" i="18"/>
  <c r="I1379" i="18" s="1"/>
  <c r="I71" i="18"/>
  <c r="I144" i="18"/>
  <c r="I163" i="18"/>
  <c r="I170" i="18"/>
  <c r="I3845" i="18" s="1"/>
  <c r="I178" i="18"/>
  <c r="I116" i="18"/>
  <c r="I136" i="18"/>
  <c r="I177" i="18"/>
  <c r="M15" i="18"/>
  <c r="M1055" i="18" s="1"/>
  <c r="M19" i="18"/>
  <c r="M1127" i="18" s="1"/>
  <c r="M23" i="18"/>
  <c r="M1199" i="18" s="1"/>
  <c r="M27" i="18"/>
  <c r="M1271" i="18" s="1"/>
  <c r="M31" i="18"/>
  <c r="M14" i="18"/>
  <c r="M18" i="18"/>
  <c r="M1109" i="18" s="1"/>
  <c r="M22" i="18"/>
  <c r="M1181" i="18" s="1"/>
  <c r="M26" i="18"/>
  <c r="M30" i="18"/>
  <c r="M34" i="18"/>
  <c r="M16" i="18"/>
  <c r="M1073" i="18" s="1"/>
  <c r="M24" i="18"/>
  <c r="M1217" i="18" s="1"/>
  <c r="M32" i="18"/>
  <c r="M38" i="18"/>
  <c r="M1469" i="18" s="1"/>
  <c r="M42" i="18"/>
  <c r="M29" i="18"/>
  <c r="M37" i="18"/>
  <c r="M43" i="18"/>
  <c r="M48" i="18"/>
  <c r="M52" i="18"/>
  <c r="M56" i="18"/>
  <c r="M60" i="18"/>
  <c r="M64" i="18"/>
  <c r="M1937" i="18" s="1"/>
  <c r="M68" i="18"/>
  <c r="M72" i="18"/>
  <c r="M21" i="18"/>
  <c r="M1163" i="18" s="1"/>
  <c r="M28" i="18"/>
  <c r="M1289" i="18" s="1"/>
  <c r="M33" i="18"/>
  <c r="M39" i="18"/>
  <c r="M44" i="18"/>
  <c r="M49" i="18"/>
  <c r="M53" i="18"/>
  <c r="M57" i="18"/>
  <c r="M61" i="18"/>
  <c r="M65" i="18"/>
  <c r="M69" i="18"/>
  <c r="M73" i="18"/>
  <c r="M36" i="18"/>
  <c r="M1433" i="18" s="1"/>
  <c r="M41" i="18"/>
  <c r="M47" i="18"/>
  <c r="M55" i="18"/>
  <c r="M63" i="18"/>
  <c r="M71" i="18"/>
  <c r="M76" i="18"/>
  <c r="M80" i="18"/>
  <c r="M2225" i="18" s="1"/>
  <c r="M84" i="18"/>
  <c r="M88" i="18"/>
  <c r="M2369" i="18" s="1"/>
  <c r="M92" i="18"/>
  <c r="M96" i="18"/>
  <c r="M20" i="18"/>
  <c r="M1145" i="18" s="1"/>
  <c r="M35" i="18"/>
  <c r="M40" i="18"/>
  <c r="M45" i="18"/>
  <c r="M50" i="18"/>
  <c r="M1685" i="18" s="1"/>
  <c r="M58" i="18"/>
  <c r="M1829" i="18" s="1"/>
  <c r="M66" i="18"/>
  <c r="M74" i="18"/>
  <c r="M77" i="18"/>
  <c r="M81" i="18"/>
  <c r="M2243" i="18" s="1"/>
  <c r="M85" i="18"/>
  <c r="M89" i="18"/>
  <c r="M93" i="18"/>
  <c r="M97" i="18"/>
  <c r="M2531" i="18" s="1"/>
  <c r="M101" i="18"/>
  <c r="M105" i="18"/>
  <c r="M109" i="18"/>
  <c r="M113" i="18"/>
  <c r="M2819" i="18" s="1"/>
  <c r="M46" i="18"/>
  <c r="M62" i="18"/>
  <c r="M75" i="18"/>
  <c r="M2135" i="18" s="1"/>
  <c r="M83" i="18"/>
  <c r="M2279" i="18" s="1"/>
  <c r="M91" i="18"/>
  <c r="M100" i="18"/>
  <c r="M106" i="18"/>
  <c r="M111" i="18"/>
  <c r="M117" i="18"/>
  <c r="M121" i="18"/>
  <c r="M125" i="18"/>
  <c r="M129" i="18"/>
  <c r="M3107" i="18" s="1"/>
  <c r="M133" i="18"/>
  <c r="M137" i="18"/>
  <c r="M141" i="18"/>
  <c r="M145" i="18"/>
  <c r="M3395" i="18" s="1"/>
  <c r="M149" i="18"/>
  <c r="M153" i="18"/>
  <c r="M157" i="18"/>
  <c r="M161" i="18"/>
  <c r="M3683" i="18" s="1"/>
  <c r="M165" i="18"/>
  <c r="M17" i="18"/>
  <c r="M1091" i="18" s="1"/>
  <c r="M51" i="18"/>
  <c r="M67" i="18"/>
  <c r="M78" i="18"/>
  <c r="M2189" i="18" s="1"/>
  <c r="M86" i="18"/>
  <c r="M2333" i="18" s="1"/>
  <c r="M94" i="18"/>
  <c r="M102" i="18"/>
  <c r="M2621" i="18" s="1"/>
  <c r="M107" i="18"/>
  <c r="M112" i="18"/>
  <c r="M2801" i="18" s="1"/>
  <c r="M118" i="18"/>
  <c r="M2909" i="18" s="1"/>
  <c r="M122" i="18"/>
  <c r="M126" i="18"/>
  <c r="M130" i="18"/>
  <c r="M134" i="18"/>
  <c r="M138" i="18"/>
  <c r="M3269" i="18" s="1"/>
  <c r="M142" i="18"/>
  <c r="M146" i="18"/>
  <c r="M150" i="18"/>
  <c r="M154" i="18"/>
  <c r="M3557" i="18" s="1"/>
  <c r="M158" i="18"/>
  <c r="M162" i="18"/>
  <c r="M166" i="18"/>
  <c r="M59" i="18"/>
  <c r="M90" i="18"/>
  <c r="M2405" i="18" s="1"/>
  <c r="M110" i="18"/>
  <c r="M116" i="18"/>
  <c r="M2873" i="18" s="1"/>
  <c r="M25" i="18"/>
  <c r="M70" i="18"/>
  <c r="M87" i="18"/>
  <c r="M98" i="18"/>
  <c r="M103" i="18"/>
  <c r="M2639" i="18" s="1"/>
  <c r="M108" i="18"/>
  <c r="M115" i="18"/>
  <c r="M123" i="18"/>
  <c r="M82" i="18"/>
  <c r="M2261" i="18" s="1"/>
  <c r="M104" i="18"/>
  <c r="M2657" i="18" s="1"/>
  <c r="M128" i="18"/>
  <c r="M136" i="18"/>
  <c r="M3233" i="18" s="1"/>
  <c r="M144" i="18"/>
  <c r="M3377" i="18" s="1"/>
  <c r="M152" i="18"/>
  <c r="M160" i="18"/>
  <c r="M169" i="18"/>
  <c r="M3827" i="18" s="1"/>
  <c r="M171" i="18"/>
  <c r="M175" i="18"/>
  <c r="M179" i="18"/>
  <c r="M13" i="18"/>
  <c r="M135" i="18"/>
  <c r="M3215" i="18" s="1"/>
  <c r="M54" i="18"/>
  <c r="M79" i="18"/>
  <c r="M119" i="18"/>
  <c r="M2927" i="18" s="1"/>
  <c r="M120" i="18"/>
  <c r="M2945" i="18" s="1"/>
  <c r="M131" i="18"/>
  <c r="M139" i="18"/>
  <c r="M147" i="18"/>
  <c r="M155" i="18"/>
  <c r="M163" i="18"/>
  <c r="M172" i="18"/>
  <c r="M3881" i="18" s="1"/>
  <c r="M176" i="18"/>
  <c r="M95" i="18"/>
  <c r="M114" i="18"/>
  <c r="M127" i="18"/>
  <c r="M143" i="18"/>
  <c r="M3359" i="18" s="1"/>
  <c r="M124" i="18"/>
  <c r="M156" i="18"/>
  <c r="M151" i="18"/>
  <c r="M174" i="18"/>
  <c r="M164" i="18"/>
  <c r="M3737" i="18" s="1"/>
  <c r="M132" i="18"/>
  <c r="M159" i="18"/>
  <c r="M168" i="18"/>
  <c r="M170" i="18"/>
  <c r="M3845" i="18" s="1"/>
  <c r="M178" i="18"/>
  <c r="M177" i="18"/>
  <c r="M3971" i="18" s="1"/>
  <c r="M99" i="18"/>
  <c r="M140" i="18"/>
  <c r="M3305" i="18" s="1"/>
  <c r="M148" i="18"/>
  <c r="M3449" i="18" s="1"/>
  <c r="M167" i="18"/>
  <c r="M3791" i="18" s="1"/>
  <c r="M173" i="18"/>
  <c r="J16" i="18"/>
  <c r="J20" i="18"/>
  <c r="J24" i="18"/>
  <c r="J28" i="18"/>
  <c r="J32" i="18"/>
  <c r="J15" i="18"/>
  <c r="J19" i="18"/>
  <c r="J23" i="18"/>
  <c r="J27" i="18"/>
  <c r="J31" i="18"/>
  <c r="J21" i="18"/>
  <c r="J29" i="18"/>
  <c r="J35" i="18"/>
  <c r="J39" i="18"/>
  <c r="J43" i="18"/>
  <c r="J17" i="18"/>
  <c r="J22" i="18"/>
  <c r="J40" i="18"/>
  <c r="J45" i="18"/>
  <c r="J49" i="18"/>
  <c r="J53" i="18"/>
  <c r="J57" i="18"/>
  <c r="J61" i="18"/>
  <c r="J65" i="18"/>
  <c r="J69" i="18"/>
  <c r="J73" i="18"/>
  <c r="J14" i="18"/>
  <c r="J34" i="18"/>
  <c r="J36" i="18"/>
  <c r="J41" i="18"/>
  <c r="J46" i="18"/>
  <c r="J50" i="18"/>
  <c r="J54" i="18"/>
  <c r="J58" i="18"/>
  <c r="J62" i="18"/>
  <c r="J66" i="18"/>
  <c r="J70" i="18"/>
  <c r="J74" i="18"/>
  <c r="J18" i="18"/>
  <c r="J25" i="18"/>
  <c r="J44" i="18"/>
  <c r="J52" i="18"/>
  <c r="J60" i="18"/>
  <c r="J68" i="18"/>
  <c r="J77" i="18"/>
  <c r="J81" i="18"/>
  <c r="J85" i="18"/>
  <c r="J89" i="18"/>
  <c r="J93" i="18"/>
  <c r="J26" i="18"/>
  <c r="J33" i="18"/>
  <c r="J47" i="18"/>
  <c r="J55" i="18"/>
  <c r="J63" i="18"/>
  <c r="J71" i="18"/>
  <c r="J78" i="18"/>
  <c r="J82" i="18"/>
  <c r="J86" i="18"/>
  <c r="J90" i="18"/>
  <c r="J94" i="18"/>
  <c r="J98" i="18"/>
  <c r="J102" i="18"/>
  <c r="J106" i="18"/>
  <c r="J110" i="18"/>
  <c r="J114" i="18"/>
  <c r="J42" i="18"/>
  <c r="J59" i="18"/>
  <c r="J80" i="18"/>
  <c r="J88" i="18"/>
  <c r="J96" i="18"/>
  <c r="J97" i="18"/>
  <c r="J103" i="18"/>
  <c r="J108" i="18"/>
  <c r="J113" i="18"/>
  <c r="J118" i="18"/>
  <c r="J122" i="18"/>
  <c r="J126" i="18"/>
  <c r="J130" i="18"/>
  <c r="J134" i="18"/>
  <c r="J138" i="18"/>
  <c r="J142" i="18"/>
  <c r="J146" i="18"/>
  <c r="J150" i="18"/>
  <c r="J154" i="18"/>
  <c r="J158" i="18"/>
  <c r="J162" i="18"/>
  <c r="J166" i="18"/>
  <c r="J48" i="18"/>
  <c r="J64" i="18"/>
  <c r="J75" i="18"/>
  <c r="J83" i="18"/>
  <c r="J91" i="18"/>
  <c r="J99" i="18"/>
  <c r="J104" i="18"/>
  <c r="J109" i="18"/>
  <c r="J115" i="18"/>
  <c r="J119" i="18"/>
  <c r="J123" i="18"/>
  <c r="J127" i="18"/>
  <c r="J131" i="18"/>
  <c r="J135" i="18"/>
  <c r="J139" i="18"/>
  <c r="J143" i="18"/>
  <c r="J147" i="18"/>
  <c r="J151" i="18"/>
  <c r="J155" i="18"/>
  <c r="J159" i="18"/>
  <c r="J163" i="18"/>
  <c r="J167" i="18"/>
  <c r="J30" i="18"/>
  <c r="J38" i="18"/>
  <c r="J72" i="18"/>
  <c r="J87" i="18"/>
  <c r="J101" i="18"/>
  <c r="J51" i="18"/>
  <c r="J84" i="18"/>
  <c r="J111" i="18"/>
  <c r="J120" i="18"/>
  <c r="J56" i="18"/>
  <c r="J95" i="18"/>
  <c r="J107" i="18"/>
  <c r="J121" i="18"/>
  <c r="J125" i="18"/>
  <c r="J133" i="18"/>
  <c r="J141" i="18"/>
  <c r="J149" i="18"/>
  <c r="J157" i="18"/>
  <c r="J165" i="18"/>
  <c r="J172" i="18"/>
  <c r="J176" i="18"/>
  <c r="J76" i="18"/>
  <c r="J100" i="18"/>
  <c r="J124" i="18"/>
  <c r="J132" i="18"/>
  <c r="J67" i="18"/>
  <c r="J92" i="18"/>
  <c r="J105" i="18"/>
  <c r="J116" i="18"/>
  <c r="J128" i="18"/>
  <c r="J136" i="18"/>
  <c r="J144" i="18"/>
  <c r="J152" i="18"/>
  <c r="J160" i="18"/>
  <c r="J168" i="18"/>
  <c r="J173" i="18"/>
  <c r="J177" i="18"/>
  <c r="J13" i="18"/>
  <c r="J37" i="18"/>
  <c r="J140" i="18"/>
  <c r="J79" i="18"/>
  <c r="J137" i="18"/>
  <c r="J3251" i="18" s="1"/>
  <c r="J153" i="18"/>
  <c r="J169" i="18"/>
  <c r="J174" i="18"/>
  <c r="J148" i="18"/>
  <c r="J3449" i="18" s="1"/>
  <c r="J164" i="18"/>
  <c r="J112" i="18"/>
  <c r="J117" i="18"/>
  <c r="J145" i="18"/>
  <c r="J156" i="18"/>
  <c r="J175" i="18"/>
  <c r="J129" i="18"/>
  <c r="J171" i="18"/>
  <c r="J3863" i="18" s="1"/>
  <c r="J161" i="18"/>
  <c r="J170" i="18"/>
  <c r="J178" i="18"/>
  <c r="N16" i="18"/>
  <c r="N1073" i="18" s="1"/>
  <c r="N20" i="18"/>
  <c r="N1145" i="18" s="1"/>
  <c r="N24" i="18"/>
  <c r="N1217" i="18" s="1"/>
  <c r="N28" i="18"/>
  <c r="N1289" i="18" s="1"/>
  <c r="N32" i="18"/>
  <c r="N15" i="18"/>
  <c r="N1055" i="18" s="1"/>
  <c r="N19" i="18"/>
  <c r="N1127" i="18" s="1"/>
  <c r="N23" i="18"/>
  <c r="N1199" i="18" s="1"/>
  <c r="N27" i="18"/>
  <c r="N31" i="18"/>
  <c r="N17" i="18"/>
  <c r="N1091" i="18" s="1"/>
  <c r="N25" i="18"/>
  <c r="N33" i="18"/>
  <c r="N35" i="18"/>
  <c r="N39" i="18"/>
  <c r="N1487" i="18" s="1"/>
  <c r="N43" i="18"/>
  <c r="N14" i="18"/>
  <c r="N21" i="18"/>
  <c r="N1163" i="18" s="1"/>
  <c r="N26" i="18"/>
  <c r="N1253" i="18" s="1"/>
  <c r="N38" i="18"/>
  <c r="N44" i="18"/>
  <c r="N1577" i="18" s="1"/>
  <c r="N49" i="18"/>
  <c r="N53" i="18"/>
  <c r="N1739" i="18" s="1"/>
  <c r="N57" i="18"/>
  <c r="N61" i="18"/>
  <c r="N65" i="18"/>
  <c r="N69" i="18"/>
  <c r="N73" i="18"/>
  <c r="N2099" i="18" s="1"/>
  <c r="N18" i="18"/>
  <c r="N1109" i="18" s="1"/>
  <c r="N40" i="18"/>
  <c r="N45" i="18"/>
  <c r="N1595" i="18" s="1"/>
  <c r="N46" i="18"/>
  <c r="N50" i="18"/>
  <c r="N54" i="18"/>
  <c r="N1757" i="18" s="1"/>
  <c r="N58" i="18"/>
  <c r="N62" i="18"/>
  <c r="N1901" i="18" s="1"/>
  <c r="N66" i="18"/>
  <c r="N70" i="18"/>
  <c r="N74" i="18"/>
  <c r="N22" i="18"/>
  <c r="N1181" i="18" s="1"/>
  <c r="N29" i="18"/>
  <c r="N48" i="18"/>
  <c r="N1649" i="18" s="1"/>
  <c r="N56" i="18"/>
  <c r="N1793" i="18" s="1"/>
  <c r="N64" i="18"/>
  <c r="N1937" i="18" s="1"/>
  <c r="N72" i="18"/>
  <c r="N77" i="18"/>
  <c r="N2171" i="18" s="1"/>
  <c r="N81" i="18"/>
  <c r="N2243" i="18" s="1"/>
  <c r="N85" i="18"/>
  <c r="N2315" i="18" s="1"/>
  <c r="N89" i="18"/>
  <c r="N93" i="18"/>
  <c r="N30" i="18"/>
  <c r="N1325" i="18" s="1"/>
  <c r="N51" i="18"/>
  <c r="N59" i="18"/>
  <c r="N67" i="18"/>
  <c r="N78" i="18"/>
  <c r="N2189" i="18" s="1"/>
  <c r="N82" i="18"/>
  <c r="N86" i="18"/>
  <c r="N90" i="18"/>
  <c r="N94" i="18"/>
  <c r="N98" i="18"/>
  <c r="N2549" i="18" s="1"/>
  <c r="N102" i="18"/>
  <c r="N106" i="18"/>
  <c r="N110" i="18"/>
  <c r="N114" i="18"/>
  <c r="N2837" i="18" s="1"/>
  <c r="N36" i="18"/>
  <c r="N47" i="18"/>
  <c r="N1631" i="18" s="1"/>
  <c r="N63" i="18"/>
  <c r="N76" i="18"/>
  <c r="N2153" i="18" s="1"/>
  <c r="N84" i="18"/>
  <c r="N2297" i="18" s="1"/>
  <c r="N92" i="18"/>
  <c r="N2441" i="18" s="1"/>
  <c r="N101" i="18"/>
  <c r="N2603" i="18" s="1"/>
  <c r="N107" i="18"/>
  <c r="N2711" i="18" s="1"/>
  <c r="N112" i="18"/>
  <c r="N118" i="18"/>
  <c r="N2909" i="18" s="1"/>
  <c r="N122" i="18"/>
  <c r="N2981" i="18" s="1"/>
  <c r="N126" i="18"/>
  <c r="N3053" i="18" s="1"/>
  <c r="N130" i="18"/>
  <c r="N134" i="18"/>
  <c r="N138" i="18"/>
  <c r="N142" i="18"/>
  <c r="N3341" i="18" s="1"/>
  <c r="N146" i="18"/>
  <c r="N150" i="18"/>
  <c r="N154" i="18"/>
  <c r="N158" i="18"/>
  <c r="N3629" i="18" s="1"/>
  <c r="N162" i="18"/>
  <c r="N166" i="18"/>
  <c r="N34" i="18"/>
  <c r="N37" i="18"/>
  <c r="N1451" i="18" s="1"/>
  <c r="N52" i="18"/>
  <c r="N68" i="18"/>
  <c r="N79" i="18"/>
  <c r="N87" i="18"/>
  <c r="N95" i="18"/>
  <c r="N97" i="18"/>
  <c r="N103" i="18"/>
  <c r="N2639" i="18" s="1"/>
  <c r="N108" i="18"/>
  <c r="N2729" i="18" s="1"/>
  <c r="N113" i="18"/>
  <c r="N115" i="18"/>
  <c r="N119" i="18"/>
  <c r="N123" i="18"/>
  <c r="N127" i="18"/>
  <c r="N131" i="18"/>
  <c r="N135" i="18"/>
  <c r="N139" i="18"/>
  <c r="N3287" i="18" s="1"/>
  <c r="N143" i="18"/>
  <c r="N147" i="18"/>
  <c r="N151" i="18"/>
  <c r="N155" i="18"/>
  <c r="N3575" i="18" s="1"/>
  <c r="N159" i="18"/>
  <c r="N163" i="18"/>
  <c r="N167" i="18"/>
  <c r="N75" i="18"/>
  <c r="N2135" i="18" s="1"/>
  <c r="N91" i="18"/>
  <c r="N100" i="18"/>
  <c r="N105" i="18"/>
  <c r="N117" i="18"/>
  <c r="N41" i="18"/>
  <c r="N1523" i="18" s="1"/>
  <c r="N55" i="18"/>
  <c r="N88" i="18"/>
  <c r="N116" i="18"/>
  <c r="N2873" i="18" s="1"/>
  <c r="N42" i="18"/>
  <c r="N60" i="18"/>
  <c r="N1865" i="18" s="1"/>
  <c r="N111" i="18"/>
  <c r="N120" i="18"/>
  <c r="N2945" i="18" s="1"/>
  <c r="N129" i="18"/>
  <c r="N137" i="18"/>
  <c r="N145" i="18"/>
  <c r="N153" i="18"/>
  <c r="N161" i="18"/>
  <c r="N172" i="18"/>
  <c r="N176" i="18"/>
  <c r="N3953" i="18" s="1"/>
  <c r="N80" i="18"/>
  <c r="N121" i="18"/>
  <c r="N136" i="18"/>
  <c r="N71" i="18"/>
  <c r="N2063" i="18" s="1"/>
  <c r="N96" i="18"/>
  <c r="N2513" i="18" s="1"/>
  <c r="N99" i="18"/>
  <c r="N109" i="18"/>
  <c r="N124" i="18"/>
  <c r="N3017" i="18" s="1"/>
  <c r="N132" i="18"/>
  <c r="N140" i="18"/>
  <c r="N148" i="18"/>
  <c r="N3449" i="18" s="1"/>
  <c r="N156" i="18"/>
  <c r="N164" i="18"/>
  <c r="N173" i="18"/>
  <c r="N3899" i="18" s="1"/>
  <c r="N177" i="18"/>
  <c r="N13" i="18"/>
  <c r="N104" i="18"/>
  <c r="N128" i="18"/>
  <c r="N144" i="18"/>
  <c r="N3377" i="18" s="1"/>
  <c r="N141" i="18"/>
  <c r="N3323" i="18" s="1"/>
  <c r="N157" i="18"/>
  <c r="N168" i="18"/>
  <c r="N170" i="18"/>
  <c r="N169" i="18"/>
  <c r="N3827" i="18" s="1"/>
  <c r="N175" i="18"/>
  <c r="N3935" i="18" s="1"/>
  <c r="N125" i="18"/>
  <c r="N3035" i="18" s="1"/>
  <c r="N149" i="18"/>
  <c r="N160" i="18"/>
  <c r="N3665" i="18" s="1"/>
  <c r="N171" i="18"/>
  <c r="N3863" i="18" s="1"/>
  <c r="N179" i="18"/>
  <c r="N178" i="18"/>
  <c r="N3989" i="18" s="1"/>
  <c r="N133" i="18"/>
  <c r="N3179" i="18" s="1"/>
  <c r="N152" i="18"/>
  <c r="N83" i="18"/>
  <c r="N165" i="18"/>
  <c r="N3755" i="18" s="1"/>
  <c r="N174" i="18"/>
  <c r="N3917" i="18" s="1"/>
  <c r="G17" i="18"/>
  <c r="G21" i="18"/>
  <c r="G1163" i="18" s="1"/>
  <c r="G25" i="18"/>
  <c r="G29" i="18"/>
  <c r="G33" i="18"/>
  <c r="G16" i="18"/>
  <c r="G1073" i="18" s="1"/>
  <c r="G20" i="18"/>
  <c r="G24" i="18"/>
  <c r="G28" i="18"/>
  <c r="G32" i="18"/>
  <c r="G18" i="18"/>
  <c r="G26" i="18"/>
  <c r="G34" i="18"/>
  <c r="G36" i="18"/>
  <c r="G40" i="18"/>
  <c r="G44" i="18"/>
  <c r="G23" i="18"/>
  <c r="G30" i="18"/>
  <c r="G37" i="18"/>
  <c r="G42" i="18"/>
  <c r="G50" i="18"/>
  <c r="G54" i="18"/>
  <c r="G58" i="18"/>
  <c r="G62" i="18"/>
  <c r="G66" i="18"/>
  <c r="G70" i="18"/>
  <c r="G74" i="18"/>
  <c r="G15" i="18"/>
  <c r="G22" i="18"/>
  <c r="G27" i="18"/>
  <c r="G38" i="18"/>
  <c r="G43" i="18"/>
  <c r="G47" i="18"/>
  <c r="G51" i="18"/>
  <c r="G55" i="18"/>
  <c r="G59" i="18"/>
  <c r="G63" i="18"/>
  <c r="G67" i="18"/>
  <c r="G71" i="18"/>
  <c r="G31" i="18"/>
  <c r="G35" i="18"/>
  <c r="G49" i="18"/>
  <c r="G57" i="18"/>
  <c r="G65" i="18"/>
  <c r="G73" i="18"/>
  <c r="G78" i="18"/>
  <c r="G2189" i="18" s="1"/>
  <c r="G82" i="18"/>
  <c r="G86" i="18"/>
  <c r="G90" i="18"/>
  <c r="G94" i="18"/>
  <c r="G19" i="18"/>
  <c r="G39" i="18"/>
  <c r="G52" i="18"/>
  <c r="G60" i="18"/>
  <c r="G68" i="18"/>
  <c r="G75" i="18"/>
  <c r="G79" i="18"/>
  <c r="G83" i="18"/>
  <c r="G87" i="18"/>
  <c r="G91" i="18"/>
  <c r="G95" i="18"/>
  <c r="G99" i="18"/>
  <c r="G103" i="18"/>
  <c r="G107" i="18"/>
  <c r="G111" i="18"/>
  <c r="G115" i="18"/>
  <c r="G45" i="18"/>
  <c r="G56" i="18"/>
  <c r="G72" i="18"/>
  <c r="G77" i="18"/>
  <c r="G85" i="18"/>
  <c r="G93" i="18"/>
  <c r="G100" i="18"/>
  <c r="G105" i="18"/>
  <c r="G110" i="18"/>
  <c r="G119" i="18"/>
  <c r="G123" i="18"/>
  <c r="G127" i="18"/>
  <c r="G3071" i="18" s="1"/>
  <c r="G131" i="18"/>
  <c r="G135" i="18"/>
  <c r="G139" i="18"/>
  <c r="G143" i="18"/>
  <c r="G147" i="18"/>
  <c r="G151" i="18"/>
  <c r="G155" i="18"/>
  <c r="G159" i="18"/>
  <c r="G163" i="18"/>
  <c r="G167" i="18"/>
  <c r="G46" i="18"/>
  <c r="G61" i="18"/>
  <c r="G1883" i="18" s="1"/>
  <c r="G80" i="18"/>
  <c r="G88" i="18"/>
  <c r="G96" i="18"/>
  <c r="G101" i="18"/>
  <c r="G106" i="18"/>
  <c r="G112" i="18"/>
  <c r="G116" i="18"/>
  <c r="G120" i="18"/>
  <c r="G124" i="18"/>
  <c r="G128" i="18"/>
  <c r="G132" i="18"/>
  <c r="G136" i="18"/>
  <c r="G140" i="18"/>
  <c r="G144" i="18"/>
  <c r="G148" i="18"/>
  <c r="G152" i="18"/>
  <c r="G156" i="18"/>
  <c r="G160" i="18"/>
  <c r="G164" i="18"/>
  <c r="G168" i="18"/>
  <c r="G41" i="18"/>
  <c r="G53" i="18"/>
  <c r="G84" i="18"/>
  <c r="G104" i="18"/>
  <c r="G109" i="18"/>
  <c r="G114" i="18"/>
  <c r="G118" i="18"/>
  <c r="G14" i="18"/>
  <c r="G64" i="18"/>
  <c r="G81" i="18"/>
  <c r="G97" i="18"/>
  <c r="G102" i="18"/>
  <c r="G2621" i="18" s="1"/>
  <c r="G117" i="18"/>
  <c r="G69" i="18"/>
  <c r="G76" i="18"/>
  <c r="G122" i="18"/>
  <c r="G130" i="18"/>
  <c r="G138" i="18"/>
  <c r="G146" i="18"/>
  <c r="G154" i="18"/>
  <c r="G162" i="18"/>
  <c r="G169" i="18"/>
  <c r="G173" i="18"/>
  <c r="G177" i="18"/>
  <c r="G89" i="18"/>
  <c r="G113" i="18"/>
  <c r="G129" i="18"/>
  <c r="G145" i="18"/>
  <c r="G3395" i="18" s="1"/>
  <c r="G108" i="18"/>
  <c r="G121" i="18"/>
  <c r="G125" i="18"/>
  <c r="G133" i="18"/>
  <c r="G141" i="18"/>
  <c r="G149" i="18"/>
  <c r="G157" i="18"/>
  <c r="G165" i="18"/>
  <c r="G3755" i="18" s="1"/>
  <c r="G170" i="18"/>
  <c r="G174" i="18"/>
  <c r="G178" i="18"/>
  <c r="G48" i="18"/>
  <c r="G1649" i="18" s="1"/>
  <c r="G137" i="18"/>
  <c r="G150" i="18"/>
  <c r="G166" i="18"/>
  <c r="G171" i="18"/>
  <c r="G3863" i="18" s="1"/>
  <c r="G179" i="18"/>
  <c r="G134" i="18"/>
  <c r="G158" i="18"/>
  <c r="G126" i="18"/>
  <c r="G3053" i="18" s="1"/>
  <c r="G153" i="18"/>
  <c r="G172" i="18"/>
  <c r="G98" i="18"/>
  <c r="G142" i="18"/>
  <c r="G3341" i="18" s="1"/>
  <c r="G161" i="18"/>
  <c r="G176" i="18"/>
  <c r="G92" i="18"/>
  <c r="G175" i="18"/>
  <c r="G13" i="18"/>
  <c r="M7465" i="18" l="1"/>
  <c r="N7465" i="18" s="1"/>
  <c r="L7539" i="18"/>
  <c r="M7539" i="18" s="1"/>
  <c r="K7520" i="18"/>
  <c r="L7520" i="18" s="1"/>
  <c r="M7541" i="18"/>
  <c r="N7541" i="18" s="1"/>
  <c r="J7538" i="18"/>
  <c r="K7538" i="18" s="1"/>
  <c r="L7538" i="18" s="1"/>
  <c r="E7573" i="18" a="1"/>
  <c r="E7587" i="18" s="1"/>
  <c r="I16486" i="18"/>
  <c r="I16501" i="18" s="1"/>
  <c r="M7502" i="18"/>
  <c r="N7502" i="18" s="1"/>
  <c r="N7522" i="18"/>
  <c r="L7483" i="18"/>
  <c r="L7498" i="18" s="1"/>
  <c r="M16509" i="18"/>
  <c r="N16509" i="18" s="1"/>
  <c r="L16508" i="18"/>
  <c r="M16508" i="18" s="1"/>
  <c r="I16505" i="18"/>
  <c r="J16505" i="18" s="1"/>
  <c r="M16429" i="18"/>
  <c r="E16522" i="18"/>
  <c r="E16536" i="18"/>
  <c r="E16531" i="18"/>
  <c r="E16534" i="18"/>
  <c r="E16533" i="18"/>
  <c r="E16532" i="18"/>
  <c r="E16527" i="18"/>
  <c r="E16526" i="18"/>
  <c r="E16525" i="18"/>
  <c r="E16524" i="18"/>
  <c r="E16535" i="18"/>
  <c r="E16529" i="18"/>
  <c r="E16528" i="18"/>
  <c r="E16530" i="18"/>
  <c r="E16523" i="18"/>
  <c r="L7521" i="18"/>
  <c r="M7521" i="18" s="1"/>
  <c r="I16483" i="18"/>
  <c r="M16489" i="18"/>
  <c r="I7537" i="18"/>
  <c r="J7537" i="18" s="1"/>
  <c r="H7552" i="18"/>
  <c r="N7504" i="18"/>
  <c r="L16447" i="18"/>
  <c r="M16432" i="18"/>
  <c r="M16447" i="18" s="1"/>
  <c r="K16487" i="18"/>
  <c r="B16573" i="18"/>
  <c r="G16557" i="18"/>
  <c r="H16556" i="18"/>
  <c r="H16557" i="18"/>
  <c r="G16556" i="18"/>
  <c r="I16556" i="18"/>
  <c r="I16557" i="18"/>
  <c r="J16557" i="18"/>
  <c r="J16556" i="18"/>
  <c r="K16556" i="18"/>
  <c r="K16557" i="18"/>
  <c r="L16556" i="18"/>
  <c r="L16557" i="18"/>
  <c r="M16557" i="18"/>
  <c r="M16556" i="18"/>
  <c r="N16556" i="18"/>
  <c r="N16557" i="18"/>
  <c r="L7540" i="18"/>
  <c r="M7540" i="18" s="1"/>
  <c r="N7540" i="18" s="1"/>
  <c r="N16472" i="18"/>
  <c r="J16468" i="18"/>
  <c r="H16504" i="18"/>
  <c r="H16519" i="18" s="1"/>
  <c r="J16506" i="18"/>
  <c r="K16506" i="18" s="1"/>
  <c r="I7516" i="18"/>
  <c r="J7501" i="18"/>
  <c r="K7501" i="18" s="1"/>
  <c r="N7542" i="18"/>
  <c r="A7625" i="18"/>
  <c r="C7607" i="18"/>
  <c r="C7624" i="18" s="1"/>
  <c r="B7607" i="18"/>
  <c r="K16465" i="18"/>
  <c r="N16490" i="18"/>
  <c r="E16540" i="18" a="1"/>
  <c r="E7556" i="18"/>
  <c r="E7555" i="18"/>
  <c r="E7557" i="18"/>
  <c r="E7568" i="18"/>
  <c r="E7567" i="18"/>
  <c r="E7566" i="18"/>
  <c r="E7569" i="18"/>
  <c r="E7560" i="18"/>
  <c r="E7559" i="18"/>
  <c r="E7558" i="18"/>
  <c r="E7561" i="18"/>
  <c r="E7564" i="18"/>
  <c r="E7563" i="18"/>
  <c r="E7562" i="18"/>
  <c r="E7565" i="18"/>
  <c r="L16450" i="18"/>
  <c r="A16592" i="18"/>
  <c r="B16574" i="18"/>
  <c r="C16574" i="18"/>
  <c r="C16591" i="18" s="1"/>
  <c r="N7503" i="18"/>
  <c r="N16510" i="18"/>
  <c r="K16507" i="18"/>
  <c r="L16507" i="18" s="1"/>
  <c r="M16507" i="18" s="1"/>
  <c r="N16507" i="18" s="1"/>
  <c r="L16470" i="18"/>
  <c r="L16488" i="18"/>
  <c r="I7519" i="18"/>
  <c r="N16433" i="18"/>
  <c r="N16429" i="18"/>
  <c r="L16429" i="18"/>
  <c r="K16469" i="18"/>
  <c r="L16469" i="18" s="1"/>
  <c r="N16491" i="18"/>
  <c r="B7606" i="18"/>
  <c r="G7590" i="18"/>
  <c r="I7590" i="18"/>
  <c r="H7589" i="18"/>
  <c r="I7589" i="18"/>
  <c r="G7589" i="18"/>
  <c r="H7590" i="18"/>
  <c r="J7590" i="18"/>
  <c r="J7589" i="18"/>
  <c r="K7590" i="18"/>
  <c r="K7589" i="18"/>
  <c r="L7590" i="18"/>
  <c r="L7589" i="18"/>
  <c r="M7590" i="18"/>
  <c r="M7589" i="18"/>
  <c r="N7590" i="18"/>
  <c r="N7589" i="18"/>
  <c r="H3755" i="18"/>
  <c r="H3593" i="18"/>
  <c r="G3953" i="18"/>
  <c r="G3485" i="18"/>
  <c r="G3917" i="18"/>
  <c r="G2963" i="18"/>
  <c r="I3575" i="18"/>
  <c r="I3665" i="18"/>
  <c r="I2135" i="18"/>
  <c r="L3791" i="18"/>
  <c r="L2747" i="18"/>
  <c r="L3773" i="18"/>
  <c r="L3053" i="18"/>
  <c r="L1289" i="18"/>
  <c r="L3809" i="18"/>
  <c r="L3215" i="18"/>
  <c r="L1973" i="18"/>
  <c r="L2873" i="18"/>
  <c r="L2225" i="18"/>
  <c r="L1217" i="18"/>
  <c r="L1451" i="18"/>
  <c r="L1091" i="18"/>
  <c r="L1181" i="18"/>
  <c r="J2747" i="18"/>
  <c r="J2531" i="18"/>
  <c r="J1217" i="18"/>
  <c r="H2675" i="18"/>
  <c r="H3881" i="18"/>
  <c r="H3269" i="18"/>
  <c r="H3935" i="18"/>
  <c r="H2549" i="18"/>
  <c r="H3845" i="18"/>
  <c r="H1073" i="18"/>
  <c r="H2567" i="18"/>
  <c r="H3467" i="18"/>
  <c r="H3179" i="18"/>
  <c r="H1433" i="18"/>
  <c r="H3305" i="18"/>
  <c r="H1217" i="18"/>
  <c r="H2585" i="18"/>
  <c r="H2297" i="18"/>
  <c r="H2423" i="18"/>
  <c r="H2135" i="18"/>
  <c r="H2009" i="18"/>
  <c r="H1127" i="18"/>
  <c r="H1163" i="18"/>
  <c r="H1253" i="18"/>
  <c r="J2153" i="18"/>
  <c r="J1163" i="18"/>
  <c r="G3827" i="18"/>
  <c r="G2027" i="18"/>
  <c r="G1739" i="18"/>
  <c r="G3665" i="18"/>
  <c r="G3377" i="18"/>
  <c r="G3089" i="18"/>
  <c r="G2801" i="18"/>
  <c r="G2369" i="18"/>
  <c r="G3791" i="18"/>
  <c r="G3503" i="18"/>
  <c r="G3215" i="18"/>
  <c r="G2927" i="18"/>
  <c r="J1793" i="18"/>
  <c r="J2279" i="18"/>
  <c r="J2909" i="18"/>
  <c r="J1379" i="18"/>
  <c r="J1109" i="18"/>
  <c r="J1127" i="18"/>
  <c r="G3251" i="18"/>
  <c r="G3845" i="18"/>
  <c r="G3323" i="18"/>
  <c r="G2729" i="18"/>
  <c r="G3125" i="18"/>
  <c r="G1937" i="18"/>
  <c r="K2873" i="18"/>
  <c r="K1055" i="18"/>
  <c r="K1541" i="18"/>
  <c r="K1127" i="18"/>
  <c r="K1091" i="18"/>
  <c r="G2441" i="18"/>
  <c r="G3629" i="18"/>
  <c r="G2297" i="18"/>
  <c r="G1613" i="18"/>
  <c r="G2999" i="18"/>
  <c r="G1415" i="18"/>
  <c r="G1181" i="18"/>
  <c r="G1199" i="18"/>
  <c r="G1091" i="18"/>
  <c r="J3107" i="18"/>
  <c r="J2945" i="18"/>
  <c r="J2999" i="18"/>
  <c r="J2657" i="18"/>
  <c r="J2135" i="18"/>
  <c r="J2333" i="18"/>
  <c r="J2243" i="18"/>
  <c r="J1721" i="18"/>
  <c r="J1487" i="18"/>
  <c r="J1055" i="18"/>
  <c r="J1145" i="18"/>
  <c r="I3809" i="18"/>
  <c r="I3359" i="18"/>
  <c r="I2837" i="18"/>
  <c r="I2963" i="18"/>
  <c r="I2153" i="18"/>
  <c r="I1451" i="18"/>
  <c r="I1217" i="18"/>
  <c r="I1055" i="18"/>
  <c r="L3899" i="18"/>
  <c r="L2621" i="18"/>
  <c r="L2333" i="18"/>
  <c r="L2639" i="18"/>
  <c r="L1415" i="18"/>
  <c r="L3611" i="18"/>
  <c r="L3323" i="18"/>
  <c r="L3035" i="18"/>
  <c r="L2171" i="18"/>
  <c r="L1145" i="18"/>
  <c r="L3521" i="18"/>
  <c r="L3233" i="18"/>
  <c r="L2585" i="18"/>
  <c r="L2423" i="18"/>
  <c r="L1937" i="18"/>
  <c r="L1649" i="18"/>
  <c r="L1055" i="18"/>
  <c r="L1163" i="18"/>
  <c r="L1253" i="18"/>
  <c r="H3953" i="18"/>
  <c r="H3971" i="18"/>
  <c r="H3557" i="18"/>
  <c r="H3809" i="18"/>
  <c r="H3863" i="18"/>
  <c r="H3143" i="18"/>
  <c r="H2315" i="18"/>
  <c r="H2819" i="18"/>
  <c r="H1199" i="18"/>
  <c r="H2117" i="18"/>
  <c r="H1541" i="18"/>
  <c r="H1091" i="18"/>
  <c r="H1181" i="18"/>
  <c r="K3467" i="18"/>
  <c r="K3557" i="18"/>
  <c r="K3935" i="18"/>
  <c r="K2099" i="18"/>
  <c r="K2765" i="18"/>
  <c r="K2549" i="18"/>
  <c r="K1109" i="18"/>
  <c r="K2279" i="18"/>
  <c r="K2333" i="18"/>
  <c r="K1181" i="18"/>
  <c r="K1217" i="18"/>
  <c r="K4007" i="18"/>
  <c r="G1793" i="18"/>
  <c r="G2711" i="18"/>
  <c r="G2423" i="18"/>
  <c r="G2135" i="18"/>
  <c r="G2333" i="18"/>
  <c r="G1847" i="18"/>
  <c r="G1055" i="18"/>
  <c r="G1901" i="18"/>
  <c r="G1217" i="18"/>
  <c r="G1307" i="18"/>
  <c r="J3845" i="18"/>
  <c r="J3935" i="18"/>
  <c r="J2801" i="18"/>
  <c r="J2675" i="18"/>
  <c r="J2783" i="18"/>
  <c r="J3053" i="18"/>
  <c r="J2261" i="18"/>
  <c r="J1577" i="18"/>
  <c r="J1181" i="18"/>
  <c r="J1073" i="18"/>
  <c r="I2333" i="18"/>
  <c r="I3629" i="18"/>
  <c r="I3341" i="18"/>
  <c r="I3053" i="18"/>
  <c r="I2261" i="18"/>
  <c r="I3755" i="18"/>
  <c r="I3467" i="18"/>
  <c r="I3179" i="18"/>
  <c r="I2891" i="18"/>
  <c r="I1829" i="18"/>
  <c r="I2675" i="18"/>
  <c r="I2387" i="18"/>
  <c r="I1433" i="18"/>
  <c r="I2369" i="18"/>
  <c r="I2099" i="18"/>
  <c r="I1505" i="18"/>
  <c r="I1091" i="18"/>
  <c r="I1865" i="18"/>
  <c r="I1145" i="18"/>
  <c r="I1181" i="18"/>
  <c r="I1271" i="18"/>
  <c r="H3647" i="18"/>
  <c r="H3359" i="18"/>
  <c r="H3503" i="18"/>
  <c r="H3197" i="18"/>
  <c r="H1505" i="18"/>
  <c r="H2837" i="18"/>
  <c r="H1343" i="18"/>
  <c r="H2045" i="18"/>
  <c r="H3611" i="18"/>
  <c r="H3323" i="18"/>
  <c r="H3035" i="18"/>
  <c r="H2711" i="18"/>
  <c r="H2243" i="18"/>
  <c r="H3737" i="18"/>
  <c r="H3449" i="18"/>
  <c r="H3161" i="18"/>
  <c r="H2873" i="18"/>
  <c r="H2729" i="18"/>
  <c r="H2441" i="18"/>
  <c r="H2153" i="18"/>
  <c r="H1613" i="18"/>
  <c r="H2279" i="18"/>
  <c r="H1865" i="18"/>
  <c r="H1145" i="18"/>
  <c r="H1451" i="18"/>
  <c r="H1307" i="18"/>
  <c r="H1397" i="18"/>
  <c r="H1109" i="18"/>
  <c r="K3413" i="18"/>
  <c r="K3953" i="18"/>
  <c r="K3701" i="18"/>
  <c r="K3179" i="18"/>
  <c r="K3971" i="18"/>
  <c r="K3053" i="18"/>
  <c r="K2009" i="18"/>
  <c r="K3017" i="18"/>
  <c r="K2675" i="18"/>
  <c r="K2207" i="18"/>
  <c r="K1199" i="18"/>
  <c r="K2261" i="18"/>
  <c r="K1343" i="18"/>
  <c r="K1757" i="18"/>
  <c r="K1505" i="18"/>
  <c r="K1145" i="18"/>
  <c r="G2747" i="18"/>
  <c r="G2225" i="18"/>
  <c r="G2315" i="18"/>
  <c r="G1595" i="18"/>
  <c r="G1127" i="18"/>
  <c r="G1829" i="18"/>
  <c r="G1451" i="18"/>
  <c r="G1505" i="18"/>
  <c r="G1109" i="18"/>
  <c r="G1145" i="18"/>
  <c r="J3737" i="18"/>
  <c r="J3539" i="18"/>
  <c r="J2585" i="18"/>
  <c r="J3755" i="18"/>
  <c r="J2495" i="18"/>
  <c r="J2297" i="18"/>
  <c r="J2081" i="18"/>
  <c r="J3719" i="18"/>
  <c r="J3431" i="18"/>
  <c r="J3143" i="18"/>
  <c r="J2855" i="18"/>
  <c r="J1649" i="18"/>
  <c r="J3557" i="18"/>
  <c r="J3269" i="18"/>
  <c r="J2981" i="18"/>
  <c r="J2225" i="18"/>
  <c r="J2765" i="18"/>
  <c r="J2477" i="18"/>
  <c r="J2189" i="18"/>
  <c r="J2387" i="18"/>
  <c r="J1973" i="18"/>
  <c r="J1397" i="18"/>
  <c r="J1091" i="18"/>
  <c r="J1199" i="18"/>
  <c r="J1289" i="18"/>
  <c r="I2801" i="18"/>
  <c r="I1163" i="18"/>
  <c r="I1073" i="18"/>
  <c r="I2297" i="18"/>
  <c r="I1415" i="18"/>
  <c r="I1109" i="18"/>
  <c r="I1199" i="18"/>
  <c r="H2999" i="18"/>
  <c r="H2855" i="18"/>
  <c r="H2171" i="18"/>
  <c r="H1757" i="18"/>
  <c r="H3629" i="18"/>
  <c r="H1487" i="18"/>
  <c r="H1055" i="18"/>
  <c r="K2981" i="18"/>
  <c r="K3611" i="18"/>
  <c r="K2621" i="18"/>
  <c r="K3035" i="18"/>
  <c r="K3485" i="18"/>
  <c r="K2693" i="18"/>
  <c r="K2819" i="18"/>
  <c r="K2945" i="18"/>
  <c r="K2243" i="18"/>
  <c r="K2135" i="18"/>
  <c r="K1649" i="18"/>
  <c r="K2189" i="18"/>
  <c r="K1073" i="18"/>
  <c r="K1163" i="18"/>
  <c r="J4007" i="18"/>
  <c r="M1559" i="18"/>
  <c r="L1811" i="18"/>
  <c r="H1955" i="18"/>
  <c r="H1811" i="18"/>
  <c r="M1595" i="18"/>
  <c r="I1559" i="18"/>
  <c r="L1667" i="18"/>
  <c r="L1919" i="18"/>
  <c r="K1595" i="18"/>
  <c r="K1523" i="18"/>
  <c r="J1631" i="18"/>
  <c r="I1811" i="18"/>
  <c r="H1847" i="18"/>
  <c r="K1811" i="18"/>
  <c r="I1667" i="18"/>
  <c r="H1991" i="18"/>
  <c r="H1703" i="18"/>
  <c r="J1955" i="18"/>
  <c r="J1991" i="18"/>
  <c r="M1847" i="18"/>
  <c r="M1523" i="18"/>
  <c r="M1955" i="18"/>
  <c r="I1775" i="18"/>
  <c r="I1739" i="18"/>
  <c r="L2027" i="18"/>
  <c r="L2063" i="18"/>
  <c r="H1739" i="18"/>
  <c r="G13010" i="18"/>
  <c r="I13010" i="18"/>
  <c r="H13010" i="18"/>
  <c r="J13010" i="18"/>
  <c r="L13010" i="18"/>
  <c r="K13010" i="18"/>
  <c r="N12923" i="18"/>
  <c r="N12868" i="18"/>
  <c r="N12883" i="18" s="1"/>
  <c r="K12941" i="18"/>
  <c r="L12941" i="18" s="1"/>
  <c r="N12942" i="18"/>
  <c r="M12943" i="18"/>
  <c r="N12943" i="18" s="1"/>
  <c r="I12937" i="18"/>
  <c r="J12922" i="18"/>
  <c r="M12944" i="18"/>
  <c r="N12944" i="18" s="1"/>
  <c r="M12901" i="18"/>
  <c r="N12886" i="18"/>
  <c r="K12961" i="18"/>
  <c r="L12961" i="18" s="1"/>
  <c r="N12964" i="18"/>
  <c r="J12960" i="18"/>
  <c r="K12960" i="18" s="1"/>
  <c r="L12960" i="18" s="1"/>
  <c r="E12976" i="18"/>
  <c r="E12985" i="18"/>
  <c r="E12982" i="18"/>
  <c r="E12984" i="18"/>
  <c r="E12983" i="18"/>
  <c r="E12986" i="18"/>
  <c r="E12981" i="18"/>
  <c r="E12980" i="18"/>
  <c r="E12979" i="18"/>
  <c r="E12978" i="18"/>
  <c r="E12989" i="18"/>
  <c r="E12988" i="18"/>
  <c r="E12987" i="18"/>
  <c r="E12977" i="18"/>
  <c r="E12990" i="18"/>
  <c r="H12958" i="18"/>
  <c r="H12973" i="18" s="1"/>
  <c r="L12962" i="18"/>
  <c r="M12962" i="18" s="1"/>
  <c r="N12962" i="18" s="1"/>
  <c r="I12940" i="18"/>
  <c r="E12994" i="18" a="1"/>
  <c r="K12904" i="18"/>
  <c r="J12919" i="18"/>
  <c r="I12959" i="18"/>
  <c r="J12959" i="18" s="1"/>
  <c r="K12959" i="18" s="1"/>
  <c r="M12963" i="18"/>
  <c r="N12963" i="18" s="1"/>
  <c r="N13010" i="18"/>
  <c r="M13010" i="18"/>
  <c r="M1037" i="18"/>
  <c r="L1019" i="18"/>
  <c r="L1037" i="18"/>
  <c r="H1037" i="18"/>
  <c r="K1019" i="18"/>
  <c r="N1037" i="18"/>
  <c r="J1019" i="18"/>
  <c r="G1037" i="18"/>
  <c r="I1037" i="18"/>
  <c r="G1019" i="18"/>
  <c r="N1019" i="18"/>
  <c r="J1037" i="18"/>
  <c r="M1019" i="18"/>
  <c r="I1019" i="18"/>
  <c r="H1019" i="18"/>
  <c r="K1037" i="18"/>
  <c r="L1469" i="18"/>
  <c r="L3287" i="18"/>
  <c r="K3773" i="18"/>
  <c r="K3665" i="18"/>
  <c r="K3377" i="18"/>
  <c r="N3845" i="18"/>
  <c r="N3791" i="18"/>
  <c r="N3215" i="18"/>
  <c r="N1397" i="18"/>
  <c r="N3269" i="18"/>
  <c r="N1919" i="18"/>
  <c r="N2477" i="18"/>
  <c r="N1829" i="18"/>
  <c r="J2207" i="18"/>
  <c r="J3359" i="18"/>
  <c r="J3485" i="18"/>
  <c r="J1847" i="18"/>
  <c r="J2405" i="18"/>
  <c r="J1613" i="18"/>
  <c r="N2279" i="18"/>
  <c r="N3233" i="18"/>
  <c r="N2369" i="18"/>
  <c r="N3503" i="18"/>
  <c r="N2927" i="18"/>
  <c r="N3557" i="18"/>
  <c r="N2765" i="18"/>
  <c r="N2117" i="18"/>
  <c r="N2027" i="18"/>
  <c r="J3971" i="18"/>
  <c r="J3647" i="18"/>
  <c r="J3071" i="18"/>
  <c r="J3773" i="18"/>
  <c r="J3197" i="18"/>
  <c r="J2693" i="18"/>
  <c r="J1901" i="18"/>
  <c r="J1883" i="18"/>
  <c r="K2891" i="18"/>
  <c r="K1955" i="18"/>
  <c r="I3971" i="18"/>
  <c r="K1721" i="18"/>
  <c r="K3089" i="18"/>
  <c r="K2297" i="18"/>
  <c r="K3719" i="18"/>
  <c r="K3431" i="18"/>
  <c r="K3143" i="18"/>
  <c r="K2855" i="18"/>
  <c r="K2567" i="18"/>
  <c r="K1883" i="18"/>
  <c r="K2063" i="18"/>
  <c r="K1775" i="18"/>
  <c r="K2117" i="18"/>
  <c r="K1829" i="18"/>
  <c r="K1307" i="18"/>
  <c r="M3431" i="18"/>
  <c r="M2999" i="18"/>
  <c r="M3773" i="18"/>
  <c r="M3485" i="18"/>
  <c r="M3197" i="18"/>
  <c r="M3611" i="18"/>
  <c r="M3323" i="18"/>
  <c r="M3035" i="18"/>
  <c r="M2747" i="18"/>
  <c r="M2459" i="18"/>
  <c r="M2171" i="18"/>
  <c r="M1883" i="18"/>
  <c r="M1865" i="18"/>
  <c r="M1397" i="18"/>
  <c r="I3557" i="18"/>
  <c r="I3269" i="18"/>
  <c r="I3683" i="18"/>
  <c r="I3395" i="18"/>
  <c r="I3107" i="18"/>
  <c r="I2603" i="18"/>
  <c r="I2315" i="18"/>
  <c r="I2027" i="18"/>
  <c r="I2081" i="18"/>
  <c r="I1793" i="18"/>
  <c r="I1487" i="18"/>
  <c r="I1397" i="18"/>
  <c r="L1829" i="18"/>
  <c r="L3629" i="18"/>
  <c r="L3575" i="18"/>
  <c r="L1271" i="18"/>
  <c r="L1739" i="18"/>
  <c r="H3701" i="18"/>
  <c r="H2405" i="18"/>
  <c r="H2639" i="18"/>
  <c r="H2909" i="18"/>
  <c r="G3593" i="18"/>
  <c r="G3719" i="18"/>
  <c r="G2063" i="18"/>
  <c r="G3881" i="18"/>
  <c r="G2981" i="18"/>
  <c r="G2657" i="18"/>
  <c r="G3521" i="18"/>
  <c r="G2945" i="18"/>
  <c r="G3359" i="18"/>
  <c r="G2675" i="18"/>
  <c r="G2171" i="18"/>
  <c r="G2567" i="18"/>
  <c r="G2477" i="18"/>
  <c r="G1667" i="18"/>
  <c r="G1703" i="18"/>
  <c r="G2045" i="18"/>
  <c r="G1757" i="18"/>
  <c r="G1325" i="18"/>
  <c r="G1433" i="18"/>
  <c r="G1361" i="18"/>
  <c r="N2567" i="18"/>
  <c r="G2549" i="18"/>
  <c r="G4007" i="18"/>
  <c r="G1523" i="18"/>
  <c r="G3017" i="18"/>
  <c r="G3431" i="18"/>
  <c r="G2639" i="18"/>
  <c r="G1775" i="18"/>
  <c r="G2117" i="18"/>
  <c r="G3179" i="18"/>
  <c r="G3557" i="18"/>
  <c r="G3809" i="18"/>
  <c r="G3233" i="18"/>
  <c r="G2603" i="18"/>
  <c r="G3647" i="18"/>
  <c r="G2855" i="18"/>
  <c r="G2279" i="18"/>
  <c r="G1991" i="18"/>
  <c r="G1271" i="18"/>
  <c r="N3809" i="18"/>
  <c r="N3089" i="18"/>
  <c r="N2963" i="18"/>
  <c r="N1703" i="18"/>
  <c r="G3305" i="18"/>
  <c r="G3143" i="18"/>
  <c r="G2351" i="18"/>
  <c r="G1469" i="18"/>
  <c r="N3881" i="18"/>
  <c r="N2585" i="18"/>
  <c r="N3431" i="18"/>
  <c r="N2855" i="18"/>
  <c r="N3773" i="18"/>
  <c r="N3197" i="18"/>
  <c r="N2405" i="18"/>
  <c r="N2045" i="18"/>
  <c r="N1505" i="18"/>
  <c r="N1667" i="18"/>
  <c r="J3989" i="18"/>
  <c r="J3305" i="18"/>
  <c r="J3377" i="18"/>
  <c r="J3017" i="18"/>
  <c r="J3467" i="18"/>
  <c r="J3575" i="18"/>
  <c r="J3701" i="18"/>
  <c r="J3125" i="18"/>
  <c r="J2621" i="18"/>
  <c r="J1919" i="18"/>
  <c r="J1253" i="18"/>
  <c r="J1829" i="18"/>
  <c r="J2099" i="18"/>
  <c r="J1505" i="18"/>
  <c r="M2837" i="18"/>
  <c r="M3287" i="18"/>
  <c r="M4007" i="18"/>
  <c r="M3089" i="18"/>
  <c r="M2351" i="18"/>
  <c r="M3701" i="18"/>
  <c r="M3125" i="18"/>
  <c r="M3539" i="18"/>
  <c r="M2963" i="18"/>
  <c r="M1901" i="18"/>
  <c r="M2387" i="18"/>
  <c r="M1775" i="18"/>
  <c r="M2081" i="18"/>
  <c r="M1451" i="18"/>
  <c r="M1325" i="18"/>
  <c r="I3377" i="18"/>
  <c r="I3521" i="18"/>
  <c r="I3431" i="18"/>
  <c r="I4007" i="18"/>
  <c r="I3017" i="18"/>
  <c r="N3251" i="18"/>
  <c r="N1775" i="18"/>
  <c r="N3719" i="18"/>
  <c r="N3143" i="18"/>
  <c r="N2531" i="18"/>
  <c r="N2009" i="18"/>
  <c r="N3485" i="18"/>
  <c r="N2693" i="18"/>
  <c r="N2459" i="18"/>
  <c r="N1955" i="18"/>
  <c r="N1415" i="18"/>
  <c r="N1343" i="18"/>
  <c r="J3395" i="18"/>
  <c r="J3827" i="18"/>
  <c r="J3899" i="18"/>
  <c r="J3953" i="18"/>
  <c r="J2963" i="18"/>
  <c r="J2603" i="18"/>
  <c r="J1325" i="18"/>
  <c r="J3287" i="18"/>
  <c r="J3413" i="18"/>
  <c r="J2513" i="18"/>
  <c r="J2117" i="18"/>
  <c r="J1523" i="18"/>
  <c r="J1811" i="18"/>
  <c r="J1343" i="18"/>
  <c r="M3647" i="18"/>
  <c r="M3593" i="18"/>
  <c r="M2207" i="18"/>
  <c r="M3665" i="18"/>
  <c r="M2855" i="18"/>
  <c r="M2765" i="18"/>
  <c r="M3413" i="18"/>
  <c r="M3251" i="18"/>
  <c r="M2585" i="18"/>
  <c r="M2675" i="18"/>
  <c r="M2513" i="18"/>
  <c r="M2099" i="18"/>
  <c r="M1487" i="18"/>
  <c r="M1793" i="18"/>
  <c r="M1361" i="18"/>
  <c r="I3089" i="18"/>
  <c r="I3953" i="18"/>
  <c r="M1415" i="18"/>
  <c r="I2189" i="18"/>
  <c r="I3485" i="18"/>
  <c r="I1631" i="18"/>
  <c r="I3323" i="18"/>
  <c r="I2711" i="18"/>
  <c r="I2207" i="18"/>
  <c r="I2531" i="18"/>
  <c r="I1757" i="18"/>
  <c r="I1955" i="18"/>
  <c r="I1307" i="18"/>
  <c r="I1721" i="18"/>
  <c r="I1361" i="18"/>
  <c r="I1325" i="18"/>
  <c r="L1631" i="18"/>
  <c r="H3773" i="18"/>
  <c r="H3575" i="18"/>
  <c r="H2765" i="18"/>
  <c r="H2477" i="18"/>
  <c r="H1289" i="18"/>
  <c r="H1577" i="18"/>
  <c r="K3125" i="18"/>
  <c r="K3881" i="18"/>
  <c r="K3539" i="18"/>
  <c r="K3899" i="18"/>
  <c r="K2531" i="18"/>
  <c r="K3809" i="18"/>
  <c r="K3521" i="18"/>
  <c r="K3233" i="18"/>
  <c r="K2585" i="18"/>
  <c r="K3575" i="18"/>
  <c r="K3287" i="18"/>
  <c r="K2999" i="18"/>
  <c r="K2711" i="18"/>
  <c r="K2423" i="18"/>
  <c r="K2477" i="18"/>
  <c r="K1487" i="18"/>
  <c r="K1919" i="18"/>
  <c r="K1631" i="18"/>
  <c r="K1253" i="18"/>
  <c r="K1973" i="18"/>
  <c r="K1685" i="18"/>
  <c r="K1397" i="18"/>
  <c r="K1433" i="18"/>
  <c r="K1361" i="18"/>
  <c r="I3773" i="18"/>
  <c r="I3197" i="18"/>
  <c r="I2549" i="18"/>
  <c r="I3611" i="18"/>
  <c r="I2819" i="18"/>
  <c r="I2243" i="18"/>
  <c r="I2513" i="18"/>
  <c r="I1703" i="18"/>
  <c r="I2009" i="18"/>
  <c r="G3935" i="18"/>
  <c r="J1451" i="18"/>
  <c r="M3899" i="18"/>
  <c r="M2495" i="18"/>
  <c r="M1757" i="18"/>
  <c r="I2063" i="18"/>
  <c r="I2477" i="18"/>
  <c r="K3863" i="18"/>
  <c r="K2513" i="18"/>
  <c r="L3269" i="18"/>
  <c r="L2549" i="18"/>
  <c r="L3827" i="18"/>
  <c r="L3539" i="18"/>
  <c r="L3251" i="18"/>
  <c r="L3737" i="18"/>
  <c r="L3449" i="18"/>
  <c r="L3161" i="18"/>
  <c r="L2801" i="18"/>
  <c r="L2513" i="18"/>
  <c r="L2351" i="18"/>
  <c r="L1865" i="18"/>
  <c r="L1991" i="18"/>
  <c r="L1703" i="18"/>
  <c r="L1379" i="18"/>
  <c r="H3341" i="18"/>
  <c r="H3683" i="18"/>
  <c r="H3395" i="18"/>
  <c r="H3107" i="18"/>
  <c r="H3521" i="18"/>
  <c r="H3233" i="18"/>
  <c r="H2099" i="18"/>
  <c r="H2801" i="18"/>
  <c r="H2513" i="18"/>
  <c r="H2225" i="18"/>
  <c r="H2351" i="18"/>
  <c r="H1937" i="18"/>
  <c r="H2063" i="18"/>
  <c r="H1775" i="18"/>
  <c r="H1469" i="18"/>
  <c r="H1379" i="18"/>
  <c r="K3989" i="18"/>
  <c r="K3593" i="18"/>
  <c r="K3305" i="18"/>
  <c r="K2153" i="18"/>
  <c r="K3647" i="18"/>
  <c r="K3359" i="18"/>
  <c r="K3071" i="18"/>
  <c r="K2783" i="18"/>
  <c r="K2495" i="18"/>
  <c r="K1793" i="18"/>
  <c r="K1739" i="18"/>
  <c r="K1991" i="18"/>
  <c r="K2045" i="18"/>
  <c r="G1865" i="18"/>
  <c r="J2819" i="18"/>
  <c r="J1541" i="18"/>
  <c r="N3305" i="18"/>
  <c r="N1991" i="18"/>
  <c r="G3971" i="18"/>
  <c r="M2117" i="18"/>
  <c r="M1811" i="18"/>
  <c r="I3593" i="18"/>
  <c r="L3701" i="18"/>
  <c r="L3647" i="18"/>
  <c r="L2459" i="18"/>
  <c r="L1901" i="18"/>
  <c r="L1793" i="18"/>
  <c r="L1343" i="18"/>
  <c r="H3989" i="18"/>
  <c r="H1973" i="18"/>
  <c r="G3683" i="18"/>
  <c r="G3539" i="18"/>
  <c r="G3773" i="18"/>
  <c r="G3989" i="18"/>
  <c r="G3611" i="18"/>
  <c r="G3035" i="18"/>
  <c r="G3107" i="18"/>
  <c r="G3899" i="18"/>
  <c r="G3413" i="18"/>
  <c r="G2153" i="18"/>
  <c r="G2531" i="18"/>
  <c r="G2909" i="18"/>
  <c r="G3737" i="18"/>
  <c r="G3449" i="18"/>
  <c r="G3161" i="18"/>
  <c r="G2873" i="18"/>
  <c r="G2513" i="18"/>
  <c r="G3575" i="18"/>
  <c r="G3287" i="18"/>
  <c r="G2585" i="18"/>
  <c r="G2081" i="18"/>
  <c r="G2783" i="18"/>
  <c r="G2495" i="18"/>
  <c r="G2207" i="18"/>
  <c r="G1721" i="18"/>
  <c r="G2405" i="18"/>
  <c r="G2099" i="18"/>
  <c r="G1919" i="18"/>
  <c r="G1631" i="18"/>
  <c r="G1973" i="18"/>
  <c r="G1685" i="18"/>
  <c r="G1397" i="18"/>
  <c r="G1289" i="18"/>
  <c r="G1379" i="18"/>
  <c r="N4007" i="18"/>
  <c r="N3467" i="18"/>
  <c r="N3611" i="18"/>
  <c r="N2657" i="18"/>
  <c r="N3737" i="18"/>
  <c r="N3161" i="18"/>
  <c r="N2225" i="18"/>
  <c r="N3683" i="18"/>
  <c r="N3107" i="18"/>
  <c r="N1541" i="18"/>
  <c r="N2423" i="18"/>
  <c r="N3647" i="18"/>
  <c r="N3359" i="18"/>
  <c r="N3071" i="18"/>
  <c r="N2819" i="18"/>
  <c r="N2495" i="18"/>
  <c r="N1721" i="18"/>
  <c r="N3701" i="18"/>
  <c r="N3413" i="18"/>
  <c r="N3125" i="18"/>
  <c r="N2801" i="18"/>
  <c r="N1433" i="18"/>
  <c r="N2621" i="18"/>
  <c r="N2333" i="18"/>
  <c r="N1847" i="18"/>
  <c r="N2387" i="18"/>
  <c r="N2081" i="18"/>
  <c r="N1307" i="18"/>
  <c r="N1973" i="18"/>
  <c r="N1685" i="18"/>
  <c r="N1883" i="18"/>
  <c r="N1379" i="18"/>
  <c r="N1271" i="18"/>
  <c r="N1361" i="18"/>
  <c r="J2891" i="18"/>
  <c r="J3809" i="18"/>
  <c r="J3233" i="18"/>
  <c r="J2441" i="18"/>
  <c r="J3881" i="18"/>
  <c r="J3323" i="18"/>
  <c r="J2711" i="18"/>
  <c r="J2351" i="18"/>
  <c r="J3791" i="18"/>
  <c r="J3503" i="18"/>
  <c r="J3215" i="18"/>
  <c r="J2927" i="18"/>
  <c r="J2567" i="18"/>
  <c r="J1937" i="18"/>
  <c r="J3629" i="18"/>
  <c r="J3341" i="18"/>
  <c r="J2729" i="18"/>
  <c r="J2369" i="18"/>
  <c r="J2837" i="18"/>
  <c r="J2549" i="18"/>
  <c r="J1775" i="18"/>
  <c r="J2459" i="18"/>
  <c r="J2171" i="18"/>
  <c r="J2045" i="18"/>
  <c r="J1757" i="18"/>
  <c r="J1433" i="18"/>
  <c r="J2027" i="18"/>
  <c r="J1739" i="18"/>
  <c r="J1415" i="18"/>
  <c r="J1271" i="18"/>
  <c r="J1361" i="18"/>
  <c r="M2567" i="18"/>
  <c r="M3989" i="18"/>
  <c r="M3161" i="18"/>
  <c r="M3917" i="18"/>
  <c r="M3017" i="18"/>
  <c r="M3719" i="18"/>
  <c r="M3143" i="18"/>
  <c r="M3935" i="18"/>
  <c r="M3521" i="18"/>
  <c r="M2729" i="18"/>
  <c r="M2045" i="18"/>
  <c r="M3629" i="18"/>
  <c r="M3341" i="18"/>
  <c r="M3053" i="18"/>
  <c r="M2711" i="18"/>
  <c r="M3755" i="18"/>
  <c r="M3467" i="18"/>
  <c r="M3179" i="18"/>
  <c r="M2891" i="18"/>
  <c r="M2423" i="18"/>
  <c r="M1613" i="18"/>
  <c r="M2603" i="18"/>
  <c r="M2315" i="18"/>
  <c r="M1973" i="18"/>
  <c r="M1505" i="18"/>
  <c r="M2441" i="18"/>
  <c r="M2153" i="18"/>
  <c r="M1631" i="18"/>
  <c r="M2027" i="18"/>
  <c r="M1739" i="18"/>
  <c r="M1379" i="18"/>
  <c r="M2009" i="18"/>
  <c r="M1721" i="18"/>
  <c r="M1307" i="18"/>
  <c r="M1253" i="18"/>
  <c r="M1343" i="18"/>
  <c r="I3233" i="18"/>
  <c r="I3989" i="18"/>
  <c r="I3287" i="18"/>
  <c r="I3881" i="18"/>
  <c r="I2855" i="18"/>
  <c r="I3143" i="18"/>
  <c r="I3935" i="18"/>
  <c r="I3449" i="18"/>
  <c r="I2585" i="18"/>
  <c r="I2567" i="18"/>
  <c r="I2693" i="18"/>
  <c r="I3701" i="18"/>
  <c r="I3413" i="18"/>
  <c r="I3125" i="18"/>
  <c r="I2405" i="18"/>
  <c r="I3539" i="18"/>
  <c r="I3251" i="18"/>
  <c r="I2621" i="18"/>
  <c r="I2117" i="18"/>
  <c r="I2747" i="18"/>
  <c r="I2459" i="18"/>
  <c r="I2171" i="18"/>
  <c r="I1523" i="18"/>
  <c r="I2441" i="18"/>
  <c r="I1883" i="18"/>
  <c r="I1595" i="18"/>
  <c r="I1937" i="18"/>
  <c r="I1649" i="18"/>
  <c r="I1235" i="18"/>
  <c r="I1289" i="18"/>
  <c r="G3197" i="18"/>
  <c r="G3467" i="18"/>
  <c r="G2819" i="18"/>
  <c r="G3269" i="18"/>
  <c r="G2243" i="18"/>
  <c r="G2837" i="18"/>
  <c r="G2459" i="18"/>
  <c r="G1487" i="18"/>
  <c r="G1955" i="18"/>
  <c r="G1343" i="18"/>
  <c r="G1559" i="18"/>
  <c r="G1541" i="18"/>
  <c r="G1577" i="18"/>
  <c r="G1253" i="18"/>
  <c r="N3593" i="18"/>
  <c r="N3539" i="18"/>
  <c r="N2891" i="18"/>
  <c r="N2999" i="18"/>
  <c r="N2351" i="18"/>
  <c r="N2261" i="18"/>
  <c r="N1613" i="18"/>
  <c r="N1811" i="18"/>
  <c r="N1469" i="18"/>
  <c r="N1559" i="18"/>
  <c r="N1235" i="18"/>
  <c r="J3683" i="18"/>
  <c r="J3665" i="18"/>
  <c r="J3089" i="18"/>
  <c r="J3179" i="18"/>
  <c r="J2423" i="18"/>
  <c r="J2639" i="18"/>
  <c r="J2009" i="18"/>
  <c r="J1235" i="18"/>
  <c r="J1685" i="18"/>
  <c r="J1667" i="18"/>
  <c r="J1307" i="18"/>
  <c r="M3503" i="18"/>
  <c r="M3575" i="18"/>
  <c r="M3863" i="18"/>
  <c r="M1235" i="18"/>
  <c r="M2981" i="18"/>
  <c r="M1991" i="18"/>
  <c r="M2783" i="18"/>
  <c r="M2063" i="18"/>
  <c r="M1667" i="18"/>
  <c r="M1649" i="18"/>
  <c r="M1541" i="18"/>
  <c r="I2873" i="18"/>
  <c r="I3827" i="18"/>
  <c r="I2423" i="18"/>
  <c r="I3791" i="18"/>
  <c r="I3215" i="18"/>
  <c r="I2765" i="18"/>
  <c r="I3863" i="18"/>
  <c r="I3305" i="18"/>
  <c r="I2279" i="18"/>
  <c r="I2729" i="18"/>
  <c r="I2495" i="18"/>
  <c r="I2045" i="18"/>
  <c r="I1991" i="18"/>
  <c r="I1577" i="18"/>
  <c r="I1613" i="18"/>
  <c r="G2387" i="18"/>
  <c r="G3701" i="18"/>
  <c r="G2891" i="18"/>
  <c r="G2693" i="18"/>
  <c r="G2765" i="18"/>
  <c r="G2009" i="18"/>
  <c r="G2261" i="18"/>
  <c r="G1811" i="18"/>
  <c r="G1235" i="18"/>
  <c r="N3521" i="18"/>
  <c r="N3971" i="18"/>
  <c r="N2747" i="18"/>
  <c r="N3395" i="18"/>
  <c r="N2783" i="18"/>
  <c r="N2675" i="18"/>
  <c r="N2207" i="18"/>
  <c r="J3593" i="18"/>
  <c r="J3917" i="18"/>
  <c r="J3521" i="18"/>
  <c r="J2873" i="18"/>
  <c r="J3161" i="18"/>
  <c r="J3611" i="18"/>
  <c r="J3035" i="18"/>
  <c r="J1703" i="18"/>
  <c r="J1469" i="18"/>
  <c r="J2063" i="18"/>
  <c r="J2315" i="18"/>
  <c r="J1865" i="18"/>
  <c r="J1595" i="18"/>
  <c r="J1559" i="18"/>
  <c r="M3809" i="18"/>
  <c r="M3071" i="18"/>
  <c r="M3953" i="18"/>
  <c r="M2549" i="18"/>
  <c r="M2477" i="18"/>
  <c r="M1703" i="18"/>
  <c r="M2693" i="18"/>
  <c r="M2297" i="18"/>
  <c r="M1919" i="18"/>
  <c r="M1577" i="18"/>
  <c r="I3719" i="18"/>
  <c r="I3647" i="18"/>
  <c r="I1685" i="18"/>
  <c r="I3737" i="18"/>
  <c r="I3161" i="18"/>
  <c r="I2927" i="18"/>
  <c r="I1973" i="18"/>
  <c r="I2981" i="18"/>
  <c r="I2639" i="18"/>
  <c r="I1919" i="18"/>
  <c r="I2351" i="18"/>
  <c r="I1901" i="18"/>
  <c r="I1847" i="18"/>
  <c r="I1541" i="18"/>
  <c r="K3917" i="18"/>
  <c r="K2747" i="18"/>
  <c r="I1253" i="18"/>
  <c r="I1343" i="18"/>
  <c r="L3881" i="18"/>
  <c r="L3143" i="18"/>
  <c r="L3341" i="18"/>
  <c r="L4007" i="18"/>
  <c r="L3557" i="18"/>
  <c r="L2909" i="18"/>
  <c r="L3917" i="18"/>
  <c r="L3503" i="18"/>
  <c r="L2819" i="18"/>
  <c r="L2855" i="18"/>
  <c r="L2117" i="18"/>
  <c r="L3683" i="18"/>
  <c r="L3395" i="18"/>
  <c r="L3107" i="18"/>
  <c r="L2783" i="18"/>
  <c r="L1505" i="18"/>
  <c r="L3593" i="18"/>
  <c r="L3305" i="18"/>
  <c r="L3017" i="18"/>
  <c r="L2675" i="18"/>
  <c r="L1883" i="18"/>
  <c r="L2657" i="18"/>
  <c r="L2369" i="18"/>
  <c r="L2099" i="18"/>
  <c r="L2495" i="18"/>
  <c r="L2207" i="18"/>
  <c r="L2009" i="18"/>
  <c r="L1721" i="18"/>
  <c r="L1847" i="18"/>
  <c r="L1595" i="18"/>
  <c r="L1235" i="18"/>
  <c r="L1325" i="18"/>
  <c r="H3899" i="18"/>
  <c r="H3215" i="18"/>
  <c r="H4007" i="18"/>
  <c r="H3053" i="18"/>
  <c r="H3413" i="18"/>
  <c r="H3917" i="18"/>
  <c r="H3431" i="18"/>
  <c r="H2459" i="18"/>
  <c r="H2747" i="18"/>
  <c r="H2927" i="18"/>
  <c r="H3827" i="18"/>
  <c r="H3539" i="18"/>
  <c r="H3251" i="18"/>
  <c r="H2963" i="18"/>
  <c r="H2621" i="18"/>
  <c r="H1901" i="18"/>
  <c r="H3665" i="18"/>
  <c r="H3377" i="18"/>
  <c r="H3089" i="18"/>
  <c r="H2783" i="18"/>
  <c r="H2333" i="18"/>
  <c r="H1415" i="18"/>
  <c r="H2657" i="18"/>
  <c r="H2369" i="18"/>
  <c r="H2027" i="18"/>
  <c r="H2495" i="18"/>
  <c r="H2207" i="18"/>
  <c r="H1829" i="18"/>
  <c r="H2081" i="18"/>
  <c r="H1793" i="18"/>
  <c r="H1919" i="18"/>
  <c r="H1631" i="18"/>
  <c r="H1271" i="18"/>
  <c r="H1235" i="18"/>
  <c r="H1325" i="18"/>
  <c r="L3971" i="18"/>
  <c r="L3935" i="18"/>
  <c r="L3413" i="18"/>
  <c r="L3845" i="18"/>
  <c r="L3359" i="18"/>
  <c r="L2837" i="18"/>
  <c r="L2693" i="18"/>
  <c r="L2945" i="18"/>
  <c r="L2567" i="18"/>
  <c r="L1487" i="18"/>
  <c r="L2297" i="18"/>
  <c r="L1955" i="18"/>
  <c r="L2135" i="18"/>
  <c r="L1613" i="18"/>
  <c r="L1775" i="18"/>
  <c r="L1433" i="18"/>
  <c r="L1523" i="18"/>
  <c r="H3485" i="18"/>
  <c r="H3125" i="18"/>
  <c r="H3287" i="18"/>
  <c r="H2261" i="18"/>
  <c r="H2891" i="18"/>
  <c r="H2531" i="18"/>
  <c r="H3017" i="18"/>
  <c r="H2693" i="18"/>
  <c r="H2189" i="18"/>
  <c r="H1883" i="18"/>
  <c r="H1685" i="18"/>
  <c r="H1721" i="18"/>
  <c r="H1361" i="18"/>
  <c r="H1559" i="18"/>
  <c r="H1595" i="18"/>
  <c r="L3863" i="18"/>
  <c r="L2477" i="18"/>
  <c r="L2963" i="18"/>
  <c r="L2603" i="18"/>
  <c r="L2405" i="18"/>
  <c r="L2045" i="18"/>
  <c r="L1361" i="18"/>
  <c r="L1559" i="18"/>
  <c r="H3071" i="18"/>
  <c r="H3791" i="18"/>
  <c r="H2981" i="18"/>
  <c r="H3719" i="18"/>
  <c r="H1667" i="18"/>
  <c r="H2387" i="18"/>
  <c r="H2945" i="18"/>
  <c r="H2603" i="18"/>
  <c r="H1649" i="18"/>
  <c r="H1523" i="18"/>
  <c r="K3755" i="18"/>
  <c r="K3269" i="18"/>
  <c r="K3845" i="18"/>
  <c r="K3395" i="18"/>
  <c r="K2801" i="18"/>
  <c r="K2459" i="18"/>
  <c r="K3791" i="18"/>
  <c r="K3341" i="18"/>
  <c r="K2225" i="18"/>
  <c r="K2603" i="18"/>
  <c r="K2729" i="18"/>
  <c r="K3737" i="18"/>
  <c r="K3449" i="18"/>
  <c r="K3161" i="18"/>
  <c r="K2441" i="18"/>
  <c r="K1667" i="18"/>
  <c r="K3503" i="18"/>
  <c r="K3215" i="18"/>
  <c r="K2927" i="18"/>
  <c r="K2657" i="18"/>
  <c r="K1865" i="18"/>
  <c r="K2639" i="18"/>
  <c r="K2351" i="18"/>
  <c r="K2081" i="18"/>
  <c r="K1559" i="18"/>
  <c r="K2405" i="18"/>
  <c r="K2027" i="18"/>
  <c r="K1847" i="18"/>
  <c r="K1901" i="18"/>
  <c r="K1613" i="18"/>
  <c r="K1271" i="18"/>
  <c r="K1325" i="18"/>
  <c r="K1289" i="18"/>
  <c r="K1379" i="18"/>
  <c r="K3323" i="18"/>
  <c r="K3827" i="18"/>
  <c r="K3251" i="18"/>
  <c r="K2171" i="18"/>
  <c r="K3197" i="18"/>
  <c r="K2315" i="18"/>
  <c r="K2369" i="18"/>
  <c r="K1937" i="18"/>
  <c r="K1469" i="18"/>
  <c r="K1451" i="18"/>
  <c r="K1577" i="18"/>
  <c r="K2909" i="18"/>
  <c r="K3683" i="18"/>
  <c r="K3107" i="18"/>
  <c r="K3629" i="18"/>
  <c r="K2963" i="18"/>
  <c r="K2837" i="18"/>
  <c r="K2387" i="18"/>
  <c r="K1703" i="18"/>
  <c r="K1415" i="18"/>
  <c r="K1235" i="18"/>
  <c r="M7480" i="18" l="1"/>
  <c r="M7538" i="18"/>
  <c r="N7538" i="18" s="1"/>
  <c r="E7577" i="18"/>
  <c r="L7577" i="18" s="1"/>
  <c r="N7539" i="18"/>
  <c r="E7574" i="18"/>
  <c r="I7574" i="18" s="1"/>
  <c r="J7574" i="18" s="1"/>
  <c r="E7581" i="18"/>
  <c r="E7585" i="18"/>
  <c r="E7584" i="18"/>
  <c r="E7576" i="18"/>
  <c r="K7576" i="18" s="1"/>
  <c r="L7576" i="18" s="1"/>
  <c r="M7576" i="18" s="1"/>
  <c r="E7580" i="18"/>
  <c r="J7552" i="18"/>
  <c r="E7573" i="18"/>
  <c r="H7573" i="18" s="1"/>
  <c r="H7588" i="18" s="1"/>
  <c r="E7578" i="18"/>
  <c r="M7578" i="18" s="1"/>
  <c r="N7578" i="18" s="1"/>
  <c r="E7582" i="18"/>
  <c r="E7586" i="18"/>
  <c r="E7575" i="18"/>
  <c r="J7575" i="18" s="1"/>
  <c r="E7579" i="18"/>
  <c r="N7579" i="18" s="1"/>
  <c r="E7583" i="18"/>
  <c r="M7520" i="18"/>
  <c r="N7520" i="18" s="1"/>
  <c r="J16486" i="18"/>
  <c r="K16486" i="18" s="1"/>
  <c r="L16486" i="18" s="1"/>
  <c r="N7521" i="18"/>
  <c r="K7516" i="18"/>
  <c r="L7501" i="18"/>
  <c r="L7516" i="18" s="1"/>
  <c r="M7483" i="18"/>
  <c r="M7498" i="18" s="1"/>
  <c r="I16504" i="18"/>
  <c r="I16519" i="18" s="1"/>
  <c r="E7591" i="18" a="1"/>
  <c r="E7591" i="18" s="1"/>
  <c r="H7591" i="18" s="1"/>
  <c r="E16558" i="18" a="1"/>
  <c r="E16572" i="18" s="1"/>
  <c r="N7480" i="18"/>
  <c r="N16508" i="18"/>
  <c r="B16591" i="18"/>
  <c r="G16575" i="18"/>
  <c r="H16575" i="18"/>
  <c r="I16575" i="18"/>
  <c r="G16574" i="18"/>
  <c r="H16574" i="18"/>
  <c r="I16574" i="18"/>
  <c r="J16575" i="18"/>
  <c r="J16574" i="18"/>
  <c r="K16574" i="18"/>
  <c r="K16575" i="18"/>
  <c r="L16575" i="18"/>
  <c r="L16574" i="18"/>
  <c r="M16575" i="18"/>
  <c r="M16574" i="18"/>
  <c r="N16574" i="18"/>
  <c r="N16575" i="18"/>
  <c r="L16465" i="18"/>
  <c r="M16450" i="18"/>
  <c r="K7558" i="18"/>
  <c r="H7555" i="18"/>
  <c r="H7570" i="18" s="1"/>
  <c r="L16506" i="18"/>
  <c r="N16432" i="18"/>
  <c r="I16523" i="18"/>
  <c r="M16527" i="18"/>
  <c r="N16527" i="18" s="1"/>
  <c r="K16505" i="18"/>
  <c r="M16488" i="18"/>
  <c r="N16488" i="18" s="1"/>
  <c r="I7534" i="18"/>
  <c r="A16610" i="18"/>
  <c r="C16592" i="18"/>
  <c r="C16609" i="18" s="1"/>
  <c r="B16592" i="18"/>
  <c r="M16469" i="18"/>
  <c r="N16469" i="18" s="1"/>
  <c r="L7559" i="18"/>
  <c r="M7559" i="18" s="1"/>
  <c r="I7556" i="18"/>
  <c r="J7519" i="18"/>
  <c r="B7625" i="18"/>
  <c r="A7643" i="18"/>
  <c r="C7625" i="18"/>
  <c r="C7642" i="18" s="1"/>
  <c r="J7516" i="18"/>
  <c r="J16483" i="18"/>
  <c r="K16468" i="18"/>
  <c r="I7552" i="18"/>
  <c r="K7537" i="18"/>
  <c r="J16524" i="18"/>
  <c r="K16524" i="18" s="1"/>
  <c r="M7560" i="18"/>
  <c r="N7560" i="18" s="1"/>
  <c r="N16528" i="18"/>
  <c r="K16525" i="18"/>
  <c r="L16525" i="18" s="1"/>
  <c r="H16522" i="18"/>
  <c r="H16537" i="18" s="1"/>
  <c r="L16487" i="18"/>
  <c r="N7561" i="18"/>
  <c r="J7557" i="18"/>
  <c r="K7557" i="18" s="1"/>
  <c r="E16545" i="18"/>
  <c r="E16544" i="18"/>
  <c r="E16543" i="18"/>
  <c r="E16554" i="18"/>
  <c r="E16541" i="18"/>
  <c r="E16540" i="18"/>
  <c r="E16550" i="18"/>
  <c r="E16553" i="18"/>
  <c r="E16552" i="18"/>
  <c r="E16551" i="18"/>
  <c r="E16546" i="18"/>
  <c r="E16542" i="18"/>
  <c r="E16549" i="18"/>
  <c r="E16547" i="18"/>
  <c r="E16548" i="18"/>
  <c r="B7624" i="18"/>
  <c r="G7608" i="18"/>
  <c r="H7607" i="18"/>
  <c r="I7607" i="18"/>
  <c r="H7608" i="18"/>
  <c r="G7607" i="18"/>
  <c r="I7608" i="18"/>
  <c r="J7608" i="18"/>
  <c r="J7607" i="18"/>
  <c r="K7608" i="18"/>
  <c r="K7607" i="18"/>
  <c r="L7608" i="18"/>
  <c r="L7607" i="18"/>
  <c r="M7607" i="18"/>
  <c r="M7608" i="18"/>
  <c r="N7607" i="18"/>
  <c r="N7608" i="18"/>
  <c r="N16489" i="18"/>
  <c r="L16526" i="18"/>
  <c r="M16526" i="18" s="1"/>
  <c r="M16470" i="18"/>
  <c r="N16470" i="18" s="1"/>
  <c r="E1129" i="18" a="1"/>
  <c r="E1135" i="18" s="1"/>
  <c r="E1075" i="18" a="1"/>
  <c r="E1082" i="18" s="1"/>
  <c r="E1057" i="18" a="1"/>
  <c r="E1057" i="18" s="1"/>
  <c r="E1147" i="18" a="1"/>
  <c r="E1150" i="18" s="1"/>
  <c r="E1093" i="18" a="1"/>
  <c r="E1107" i="18" s="1"/>
  <c r="E1111" i="18" a="1"/>
  <c r="E1122" i="18" s="1"/>
  <c r="E1219" i="18" a="1"/>
  <c r="E1231" i="18" s="1"/>
  <c r="E1183" i="18" a="1"/>
  <c r="E1191" i="18" s="1"/>
  <c r="E1201" i="18" a="1"/>
  <c r="E1203" i="18" s="1"/>
  <c r="E1165" i="18" a="1"/>
  <c r="E1172" i="18" s="1"/>
  <c r="E1777" i="18" a="1"/>
  <c r="E1780" i="18" s="1"/>
  <c r="K1780" i="18" s="1"/>
  <c r="E1759" i="18" a="1"/>
  <c r="E1767" i="18" s="1"/>
  <c r="K13028" i="18"/>
  <c r="K180" i="18"/>
  <c r="J13028" i="18"/>
  <c r="J180" i="18"/>
  <c r="I13028" i="18"/>
  <c r="I180" i="18"/>
  <c r="L13028" i="18"/>
  <c r="L180" i="18"/>
  <c r="H13028" i="18"/>
  <c r="H180" i="18"/>
  <c r="G13028" i="18"/>
  <c r="G180" i="18"/>
  <c r="M12960" i="18"/>
  <c r="N12960" i="18" s="1"/>
  <c r="L12959" i="18"/>
  <c r="M12959" i="18" s="1"/>
  <c r="K12919" i="18"/>
  <c r="I12955" i="18"/>
  <c r="J12940" i="18"/>
  <c r="K12940" i="18" s="1"/>
  <c r="K12955" i="18" s="1"/>
  <c r="M12981" i="18"/>
  <c r="N12981" i="18" s="1"/>
  <c r="N12982" i="18"/>
  <c r="K12922" i="18"/>
  <c r="L12922" i="18" s="1"/>
  <c r="M12941" i="18"/>
  <c r="I12977" i="18"/>
  <c r="J12978" i="18"/>
  <c r="M12961" i="18"/>
  <c r="N12961" i="18" s="1"/>
  <c r="J12937" i="18"/>
  <c r="K12979" i="18"/>
  <c r="L12979" i="18" s="1"/>
  <c r="H12976" i="18"/>
  <c r="H12991" i="18" s="1"/>
  <c r="E13012" i="18" a="1"/>
  <c r="E13008" i="18"/>
  <c r="E13006" i="18"/>
  <c r="E13003" i="18"/>
  <c r="E13005" i="18"/>
  <c r="E13004" i="18"/>
  <c r="E12998" i="18"/>
  <c r="E12995" i="18"/>
  <c r="E13000" i="18"/>
  <c r="E13002" i="18"/>
  <c r="E13001" i="18"/>
  <c r="E13007" i="18"/>
  <c r="E12997" i="18"/>
  <c r="E12999" i="18"/>
  <c r="E12996" i="18"/>
  <c r="E12994" i="18"/>
  <c r="I12958" i="18"/>
  <c r="L12980" i="18"/>
  <c r="N12901" i="18"/>
  <c r="L12904" i="18"/>
  <c r="E1615" i="18" a="1"/>
  <c r="E1619" i="18" s="1"/>
  <c r="L1619" i="18" s="1"/>
  <c r="E2641" i="18" a="1"/>
  <c r="E2643" i="18" s="1"/>
  <c r="J2643" i="18" s="1"/>
  <c r="K2643" i="18" s="1"/>
  <c r="L2643" i="18" s="1"/>
  <c r="M2643" i="18" s="1"/>
  <c r="E2281" i="18" a="1"/>
  <c r="E2287" i="18" s="1"/>
  <c r="N2287" i="18" s="1"/>
  <c r="E1975" i="18" a="1"/>
  <c r="E1989" i="18" s="1"/>
  <c r="E1196" i="18"/>
  <c r="E1849" i="18" a="1"/>
  <c r="E1857" i="18" s="1"/>
  <c r="E2083" i="18" a="1"/>
  <c r="E2097" i="18" s="1"/>
  <c r="E2191" i="18" a="1"/>
  <c r="E2200" i="18" s="1"/>
  <c r="M13028" i="18"/>
  <c r="M180" i="18"/>
  <c r="N13028" i="18"/>
  <c r="N180" i="18"/>
  <c r="E10024" i="18" a="1"/>
  <c r="E10035" i="18" s="1"/>
  <c r="E2659" i="18" a="1"/>
  <c r="E2668" i="18" s="1"/>
  <c r="E1903" i="18" a="1"/>
  <c r="E1910" i="18" s="1"/>
  <c r="E2317" i="18" a="1"/>
  <c r="E2329" i="18" s="1"/>
  <c r="E2749" i="18" a="1"/>
  <c r="E2757" i="18" s="1"/>
  <c r="E2011" i="18" a="1"/>
  <c r="E2023" i="18" s="1"/>
  <c r="E1813" i="18" a="1"/>
  <c r="E1826" i="18" s="1"/>
  <c r="E1885" i="18" a="1"/>
  <c r="E1897" i="18" s="1"/>
  <c r="E1687" i="18" a="1"/>
  <c r="E1689" i="18" s="1"/>
  <c r="J1689" i="18" s="1"/>
  <c r="K1689" i="18" s="1"/>
  <c r="L1689" i="18" s="1"/>
  <c r="E1273" i="18" a="1"/>
  <c r="E1284" i="18" s="1"/>
  <c r="E2443" i="18" a="1"/>
  <c r="E2445" i="18" s="1"/>
  <c r="J2445" i="18" s="1"/>
  <c r="K2445" i="18" s="1"/>
  <c r="E1309" i="18" a="1"/>
  <c r="E1313" i="18" s="1"/>
  <c r="L1313" i="18" s="1"/>
  <c r="E1237" i="18" a="1"/>
  <c r="E1244" i="18" s="1"/>
  <c r="E1993" i="18" a="1"/>
  <c r="E1997" i="18" s="1"/>
  <c r="L1997" i="18" s="1"/>
  <c r="M1997" i="18" s="1"/>
  <c r="N1997" i="18" s="1"/>
  <c r="E1831" i="18" a="1"/>
  <c r="E1839" i="18" s="1"/>
  <c r="E2425" i="18" a="1"/>
  <c r="E2432" i="18" s="1"/>
  <c r="E1489" i="18" a="1"/>
  <c r="E1503" i="18" s="1"/>
  <c r="E1021" i="18" a="1"/>
  <c r="E1039" i="18" a="1"/>
  <c r="E1381" i="18" a="1"/>
  <c r="E1390" i="18" s="1"/>
  <c r="E2173" i="18" a="1"/>
  <c r="E2180" i="18" s="1"/>
  <c r="E2569" i="18" a="1"/>
  <c r="E2578" i="18" s="1"/>
  <c r="E2245" i="18" a="1"/>
  <c r="E2256" i="18" s="1"/>
  <c r="E1939" i="18" a="1"/>
  <c r="E1948" i="18" s="1"/>
  <c r="E2803" i="18" a="1"/>
  <c r="E2811" i="18" s="1"/>
  <c r="E2767" i="18" a="1"/>
  <c r="E2773" i="18" s="1"/>
  <c r="N2773" i="18" s="1"/>
  <c r="E2605" i="18" a="1"/>
  <c r="E2606" i="18" s="1"/>
  <c r="I2606" i="18" s="1"/>
  <c r="E1525" i="18" a="1"/>
  <c r="E1528" i="18" s="1"/>
  <c r="K1528" i="18" s="1"/>
  <c r="L1528" i="18" s="1"/>
  <c r="E2029" i="18" a="1"/>
  <c r="E2029" i="18" s="1"/>
  <c r="H2029" i="18" s="1"/>
  <c r="H2044" i="18" s="1"/>
  <c r="E2335" i="18" a="1"/>
  <c r="E2342" i="18" s="1"/>
  <c r="E2713" i="18" a="1"/>
  <c r="E2719" i="18" s="1"/>
  <c r="N2719" i="18" s="1"/>
  <c r="E1543" i="18" a="1"/>
  <c r="E1552" i="18" s="1"/>
  <c r="E1471" i="18" a="1"/>
  <c r="E1484" i="18" s="1"/>
  <c r="E2695" i="18" a="1"/>
  <c r="E2699" i="18" s="1"/>
  <c r="L2699" i="18" s="1"/>
  <c r="M2699" i="18" s="1"/>
  <c r="E2731" i="18" a="1"/>
  <c r="E2740" i="18" s="1"/>
  <c r="E2263" i="18" a="1"/>
  <c r="E2267" i="18" s="1"/>
  <c r="L2267" i="18" s="1"/>
  <c r="M2267" i="18" s="1"/>
  <c r="N2267" i="18" s="1"/>
  <c r="E1579" i="18" a="1"/>
  <c r="E1590" i="18" s="1"/>
  <c r="E1957" i="18" a="1"/>
  <c r="E1963" i="18" s="1"/>
  <c r="N1963" i="18" s="1"/>
  <c r="E1651" i="18" a="1"/>
  <c r="E1655" i="18" s="1"/>
  <c r="L1655" i="18" s="1"/>
  <c r="M1655" i="18" s="1"/>
  <c r="E1741" i="18" a="1"/>
  <c r="E1751" i="18" s="1"/>
  <c r="E2047" i="18" a="1"/>
  <c r="E2050" i="18" s="1"/>
  <c r="K2050" i="18" s="1"/>
  <c r="L2050" i="18" s="1"/>
  <c r="E2551" i="18" a="1"/>
  <c r="E2555" i="18" s="1"/>
  <c r="L2555" i="18" s="1"/>
  <c r="M2555" i="18" s="1"/>
  <c r="E2389" i="18" a="1"/>
  <c r="E2397" i="18" s="1"/>
  <c r="E1435" i="18" a="1"/>
  <c r="E1439" i="18" s="1"/>
  <c r="L1439" i="18" s="1"/>
  <c r="E2497" i="18" a="1"/>
  <c r="E2498" i="18" s="1"/>
  <c r="I2498" i="18" s="1"/>
  <c r="J2498" i="18" s="1"/>
  <c r="E1399" i="18" a="1"/>
  <c r="E1406" i="18" s="1"/>
  <c r="E1921" i="18" a="1"/>
  <c r="E1932" i="18" s="1"/>
  <c r="E2209" i="18" a="1"/>
  <c r="E2218" i="18" s="1"/>
  <c r="E1327" i="18" a="1"/>
  <c r="E1337" i="18" s="1"/>
  <c r="E2461" i="18" a="1"/>
  <c r="E2472" i="18" s="1"/>
  <c r="E2785" i="18" a="1"/>
  <c r="E2797" i="18" s="1"/>
  <c r="E2155" i="18" a="1"/>
  <c r="E2160" i="18" s="1"/>
  <c r="M2160" i="18" s="1"/>
  <c r="E2227" i="18" a="1"/>
  <c r="E2238" i="18" s="1"/>
  <c r="E2065" i="18" a="1"/>
  <c r="E2069" i="18" s="1"/>
  <c r="L2069" i="18" s="1"/>
  <c r="M2069" i="18" s="1"/>
  <c r="E1705" i="18" a="1"/>
  <c r="E1705" i="18" s="1"/>
  <c r="H1705" i="18" s="1"/>
  <c r="H1720" i="18" s="1"/>
  <c r="E1363" i="18" a="1"/>
  <c r="E1372" i="18" s="1"/>
  <c r="E1723" i="18" a="1"/>
  <c r="E1733" i="18" s="1"/>
  <c r="E2479" i="18" a="1"/>
  <c r="E2487" i="18" s="1"/>
  <c r="E2299" i="18" a="1"/>
  <c r="E2306" i="18" s="1"/>
  <c r="E1291" i="18" a="1"/>
  <c r="E1299" i="18" s="1"/>
  <c r="E2677" i="18" a="1"/>
  <c r="E2691" i="18" s="1"/>
  <c r="E1345" i="18" a="1"/>
  <c r="E1346" i="18" s="1"/>
  <c r="I1346" i="18" s="1"/>
  <c r="J1346" i="18" s="1"/>
  <c r="E2515" i="18" a="1"/>
  <c r="E2529" i="18" s="1"/>
  <c r="E1507" i="18" a="1"/>
  <c r="E1516" i="18" s="1"/>
  <c r="E2353" i="18" a="1"/>
  <c r="E2363" i="18" s="1"/>
  <c r="E3487" i="18" a="1"/>
  <c r="E3496" i="18" s="1"/>
  <c r="E1867" i="18" a="1"/>
  <c r="E1872" i="18" s="1"/>
  <c r="M1872" i="18" s="1"/>
  <c r="N1872" i="18" s="1"/>
  <c r="E3955" i="18" a="1"/>
  <c r="E3965" i="18" s="1"/>
  <c r="E3847" i="18" a="1"/>
  <c r="E3847" i="18" s="1"/>
  <c r="E2587" i="18" a="1"/>
  <c r="E2594" i="18" s="1"/>
  <c r="E1795" i="18" a="1"/>
  <c r="E1797" i="18" s="1"/>
  <c r="J1797" i="18" s="1"/>
  <c r="K1797" i="18" s="1"/>
  <c r="E3325" i="18" a="1"/>
  <c r="E3336" i="18" s="1"/>
  <c r="E1417" i="18" a="1"/>
  <c r="E1422" i="18" s="1"/>
  <c r="M1422" i="18" s="1"/>
  <c r="N1422" i="18" s="1"/>
  <c r="E2911" i="18" a="1"/>
  <c r="E2916" i="18" s="1"/>
  <c r="E1453" i="18" a="1"/>
  <c r="E1462" i="18" s="1"/>
  <c r="E3577" i="18" a="1"/>
  <c r="E3584" i="18" s="1"/>
  <c r="E1255" i="18" a="1"/>
  <c r="E1269" i="18" s="1"/>
  <c r="E2101" i="18" a="1"/>
  <c r="E2114" i="18" s="1"/>
  <c r="E1669" i="18" a="1"/>
  <c r="E1674" i="18" s="1"/>
  <c r="M1674" i="18" s="1"/>
  <c r="N1674" i="18" s="1"/>
  <c r="E2137" i="18" a="1"/>
  <c r="E2143" i="18" s="1"/>
  <c r="N2143" i="18" s="1"/>
  <c r="E2407" i="18" a="1"/>
  <c r="E2421" i="18" s="1"/>
  <c r="E1561" i="18" a="1"/>
  <c r="E1571" i="18" s="1"/>
  <c r="E2533" i="18" a="1"/>
  <c r="E2546" i="18" s="1"/>
  <c r="E1597" i="18" a="1"/>
  <c r="E1611" i="18" s="1"/>
  <c r="E2623" i="18" a="1"/>
  <c r="E2637" i="18" s="1"/>
  <c r="E1633" i="18" a="1"/>
  <c r="E1637" i="18" s="1"/>
  <c r="L1637" i="18" s="1"/>
  <c r="M1637" i="18" s="1"/>
  <c r="E2371" i="18" a="1"/>
  <c r="E2371" i="18" s="1"/>
  <c r="H2371" i="18" s="1"/>
  <c r="H2386" i="18" s="1"/>
  <c r="E3379" i="18" a="1"/>
  <c r="E3381" i="18" s="1"/>
  <c r="E3649" i="18" a="1"/>
  <c r="E3659" i="18" s="1"/>
  <c r="E3559" i="18" a="1"/>
  <c r="E3565" i="18" s="1"/>
  <c r="E3685" i="18" a="1"/>
  <c r="E3692" i="18" s="1"/>
  <c r="E3667" i="18" a="1"/>
  <c r="E3668" i="18" s="1"/>
  <c r="E3199" i="18" a="1"/>
  <c r="E3200" i="18" s="1"/>
  <c r="E3739" i="18" a="1"/>
  <c r="E3743" i="18" s="1"/>
  <c r="E3523" i="18" a="1"/>
  <c r="E3530" i="18" s="1"/>
  <c r="E3091" i="18" a="1"/>
  <c r="E3093" i="18" s="1"/>
  <c r="E3433" i="18" a="1"/>
  <c r="E3437" i="18" s="1"/>
  <c r="E3469" i="18" a="1"/>
  <c r="E3481" i="18" s="1"/>
  <c r="E4009" i="18" a="1"/>
  <c r="E4019" i="18" s="1"/>
  <c r="E3829" i="18" a="1"/>
  <c r="E3843" i="18" s="1"/>
  <c r="E3415" i="18" a="1"/>
  <c r="E3420" i="18" s="1"/>
  <c r="E3937" i="18" a="1"/>
  <c r="E3950" i="18" s="1"/>
  <c r="E3991" i="18" a="1"/>
  <c r="E3994" i="18" s="1"/>
  <c r="E2893" i="18" a="1"/>
  <c r="E2897" i="18" s="1"/>
  <c r="E3775" i="18" a="1"/>
  <c r="E3785" i="18" s="1"/>
  <c r="E2929" i="18" a="1"/>
  <c r="E2929" i="18" s="1"/>
  <c r="E3217" i="18" a="1"/>
  <c r="E3218" i="18" s="1"/>
  <c r="E3973" i="18" a="1"/>
  <c r="E3981" i="18" s="1"/>
  <c r="E3073" i="18" a="1"/>
  <c r="E3086" i="18" s="1"/>
  <c r="E3019" i="18" a="1"/>
  <c r="E3023" i="18" s="1"/>
  <c r="E3289" i="18" a="1"/>
  <c r="E3295" i="18" s="1"/>
  <c r="E2965" i="18" a="1"/>
  <c r="E2970" i="18" s="1"/>
  <c r="E2983" i="18" a="1"/>
  <c r="E2994" i="18" s="1"/>
  <c r="E3883" i="18" a="1"/>
  <c r="E3895" i="18" s="1"/>
  <c r="E3901" i="18" a="1"/>
  <c r="E3901" i="18" s="1"/>
  <c r="E3631" i="18" a="1"/>
  <c r="E3633" i="18" s="1"/>
  <c r="E3163" i="18" a="1"/>
  <c r="E3163" i="18" s="1"/>
  <c r="E3397" i="18" a="1"/>
  <c r="E3407" i="18" s="1"/>
  <c r="E3307" i="18" a="1"/>
  <c r="E3311" i="18" s="1"/>
  <c r="E2875" i="18" a="1"/>
  <c r="E2880" i="18" s="1"/>
  <c r="E3703" i="18" a="1"/>
  <c r="E3713" i="18" s="1"/>
  <c r="E3757" i="18" a="1"/>
  <c r="E3768" i="18" s="1"/>
  <c r="E2839" i="18" a="1"/>
  <c r="E2847" i="18" s="1"/>
  <c r="E3037" i="18" a="1"/>
  <c r="E3042" i="18" s="1"/>
  <c r="E3001" i="18" a="1"/>
  <c r="E3005" i="18" s="1"/>
  <c r="E3181" i="18" a="1"/>
  <c r="E3185" i="18" s="1"/>
  <c r="E3541" i="18" a="1"/>
  <c r="E3549" i="18" s="1"/>
  <c r="E3145" i="18" a="1"/>
  <c r="E3146" i="18" s="1"/>
  <c r="E3055" i="18" a="1"/>
  <c r="E3058" i="18" s="1"/>
  <c r="E3127" i="18" a="1"/>
  <c r="E3128" i="18" s="1"/>
  <c r="E3343" i="18" a="1"/>
  <c r="E3357" i="18" s="1"/>
  <c r="E3811" i="18" a="1"/>
  <c r="E3817" i="18" s="1"/>
  <c r="E3613" i="18" a="1"/>
  <c r="E3617" i="18" s="1"/>
  <c r="E3505" i="18" a="1"/>
  <c r="E3512" i="18" s="1"/>
  <c r="E3451" i="18" a="1"/>
  <c r="E3463" i="18" s="1"/>
  <c r="E3235" i="18" a="1"/>
  <c r="E3236" i="18" s="1"/>
  <c r="E3865" i="18" a="1"/>
  <c r="E3866" i="18" s="1"/>
  <c r="E2947" i="18" a="1"/>
  <c r="E2954" i="18" s="1"/>
  <c r="E3109" i="18" a="1"/>
  <c r="E3118" i="18" s="1"/>
  <c r="E3721" i="18" a="1"/>
  <c r="E3729" i="18" s="1"/>
  <c r="E3361" i="18" a="1"/>
  <c r="E3365" i="18" s="1"/>
  <c r="E2857" i="18" a="1"/>
  <c r="E2861" i="18" s="1"/>
  <c r="E3793" i="18" a="1"/>
  <c r="E3800" i="18" s="1"/>
  <c r="E3253" i="18" a="1"/>
  <c r="E3254" i="18" s="1"/>
  <c r="E3271" i="18" a="1"/>
  <c r="E3278" i="18" s="1"/>
  <c r="E3595" i="18" a="1"/>
  <c r="E3608" i="18" s="1"/>
  <c r="E3919" i="18" a="1"/>
  <c r="E3928" i="18" s="1"/>
  <c r="E2821" i="18" a="1"/>
  <c r="E2828" i="18" s="1"/>
  <c r="E2119" i="18" a="1"/>
  <c r="E2130" i="18" s="1"/>
  <c r="M7577" i="18" l="1"/>
  <c r="N7577" i="18" s="1"/>
  <c r="E16570" i="18"/>
  <c r="N7483" i="18"/>
  <c r="N7498" i="18" s="1"/>
  <c r="K7574" i="18"/>
  <c r="L7574" i="18" s="1"/>
  <c r="M7574" i="18" s="1"/>
  <c r="N7574" i="18" s="1"/>
  <c r="J16501" i="18"/>
  <c r="I7573" i="18"/>
  <c r="J7573" i="18" s="1"/>
  <c r="N7576" i="18"/>
  <c r="K7575" i="18"/>
  <c r="E7603" i="18"/>
  <c r="E7592" i="18"/>
  <c r="I7592" i="18" s="1"/>
  <c r="J7592" i="18" s="1"/>
  <c r="E7602" i="18"/>
  <c r="E7594" i="18"/>
  <c r="K7594" i="18" s="1"/>
  <c r="L7594" i="18" s="1"/>
  <c r="M7594" i="18" s="1"/>
  <c r="E16558" i="18"/>
  <c r="H16558" i="18" s="1"/>
  <c r="E16566" i="18"/>
  <c r="L16501" i="18"/>
  <c r="E16561" i="18"/>
  <c r="K16561" i="18" s="1"/>
  <c r="L16561" i="18" s="1"/>
  <c r="E16563" i="18"/>
  <c r="M16563" i="18" s="1"/>
  <c r="N16563" i="18" s="1"/>
  <c r="E16565" i="18"/>
  <c r="E16569" i="18"/>
  <c r="E16564" i="18"/>
  <c r="N16564" i="18" s="1"/>
  <c r="E16559" i="18"/>
  <c r="I16559" i="18" s="1"/>
  <c r="J16559" i="18" s="1"/>
  <c r="E16567" i="18"/>
  <c r="E16571" i="18"/>
  <c r="E16562" i="18"/>
  <c r="L16562" i="18" s="1"/>
  <c r="E16560" i="18"/>
  <c r="J16560" i="18" s="1"/>
  <c r="E16568" i="18"/>
  <c r="E7599" i="18"/>
  <c r="E7598" i="18"/>
  <c r="E7604" i="18"/>
  <c r="E7596" i="18"/>
  <c r="M7596" i="18" s="1"/>
  <c r="N7596" i="18" s="1"/>
  <c r="E7600" i="18"/>
  <c r="E7597" i="18"/>
  <c r="N7597" i="18" s="1"/>
  <c r="E7595" i="18"/>
  <c r="L7595" i="18" s="1"/>
  <c r="L16524" i="18"/>
  <c r="M16524" i="18" s="1"/>
  <c r="N16524" i="18" s="1"/>
  <c r="E7605" i="18"/>
  <c r="E7601" i="18"/>
  <c r="E7593" i="18"/>
  <c r="J7593" i="18" s="1"/>
  <c r="N7559" i="18"/>
  <c r="J16523" i="18"/>
  <c r="N16526" i="18"/>
  <c r="E7609" i="18" a="1"/>
  <c r="E7614" i="18" s="1"/>
  <c r="M7614" i="18" s="1"/>
  <c r="J16504" i="18"/>
  <c r="J16519" i="18" s="1"/>
  <c r="M7501" i="18"/>
  <c r="H16540" i="18"/>
  <c r="H16555" i="18" s="1"/>
  <c r="N16447" i="18"/>
  <c r="I16541" i="18"/>
  <c r="J16541" i="18" s="1"/>
  <c r="M16545" i="18"/>
  <c r="N16545" i="18" s="1"/>
  <c r="J7534" i="18"/>
  <c r="A16628" i="18"/>
  <c r="C16610" i="18"/>
  <c r="C16627" i="18" s="1"/>
  <c r="B16610" i="18"/>
  <c r="L16505" i="18"/>
  <c r="I7555" i="18"/>
  <c r="L7558" i="18"/>
  <c r="M7558" i="18" s="1"/>
  <c r="N7558" i="18" s="1"/>
  <c r="M16506" i="18"/>
  <c r="M16525" i="18"/>
  <c r="N16525" i="18" s="1"/>
  <c r="J16542" i="18"/>
  <c r="K16542" i="18" s="1"/>
  <c r="L16542" i="18" s="1"/>
  <c r="M16487" i="18"/>
  <c r="N16487" i="18" s="1"/>
  <c r="I16522" i="18"/>
  <c r="C7643" i="18"/>
  <c r="C7660" i="18" s="1"/>
  <c r="A7661" i="18"/>
  <c r="B7643" i="18"/>
  <c r="M16465" i="18"/>
  <c r="N16450" i="18"/>
  <c r="K16501" i="18"/>
  <c r="M16486" i="18"/>
  <c r="L16544" i="18"/>
  <c r="M16544" i="18" s="1"/>
  <c r="N16544" i="18" s="1"/>
  <c r="N16546" i="18"/>
  <c r="K16543" i="18"/>
  <c r="L16543" i="18" s="1"/>
  <c r="M16543" i="18" s="1"/>
  <c r="L7557" i="18"/>
  <c r="M7557" i="18" s="1"/>
  <c r="I7591" i="18"/>
  <c r="H7606" i="18"/>
  <c r="K7552" i="18"/>
  <c r="L7537" i="18"/>
  <c r="K16483" i="18"/>
  <c r="L16468" i="18"/>
  <c r="M16468" i="18" s="1"/>
  <c r="M16483" i="18" s="1"/>
  <c r="B7642" i="18"/>
  <c r="G7626" i="18"/>
  <c r="I7625" i="18"/>
  <c r="H7626" i="18"/>
  <c r="I7626" i="18"/>
  <c r="G7625" i="18"/>
  <c r="H7625" i="18"/>
  <c r="J7625" i="18"/>
  <c r="J7626" i="18"/>
  <c r="K7625" i="18"/>
  <c r="K7626" i="18"/>
  <c r="L7625" i="18"/>
  <c r="L7626" i="18"/>
  <c r="M7625" i="18"/>
  <c r="M7626" i="18"/>
  <c r="N7626" i="18"/>
  <c r="N7625" i="18"/>
  <c r="J7556" i="18"/>
  <c r="K7556" i="18" s="1"/>
  <c r="B16609" i="18"/>
  <c r="G16593" i="18"/>
  <c r="H16592" i="18"/>
  <c r="H16593" i="18"/>
  <c r="I16593" i="18"/>
  <c r="I16592" i="18"/>
  <c r="G16592" i="18"/>
  <c r="J16593" i="18"/>
  <c r="J16592" i="18"/>
  <c r="K16592" i="18"/>
  <c r="K16593" i="18"/>
  <c r="L16593" i="18"/>
  <c r="L16592" i="18"/>
  <c r="M16592" i="18"/>
  <c r="M16593" i="18"/>
  <c r="N16593" i="18"/>
  <c r="N16592" i="18"/>
  <c r="K7519" i="18"/>
  <c r="E16576" i="18" a="1"/>
  <c r="E1143" i="18"/>
  <c r="E1142" i="18"/>
  <c r="E1137" i="18"/>
  <c r="E1130" i="18"/>
  <c r="I1130" i="18" s="1"/>
  <c r="J1130" i="18" s="1"/>
  <c r="E1129" i="18"/>
  <c r="H1129" i="18" s="1"/>
  <c r="E1134" i="18"/>
  <c r="M1134" i="18" s="1"/>
  <c r="N1134" i="18" s="1"/>
  <c r="E1140" i="18"/>
  <c r="E1132" i="18"/>
  <c r="K1132" i="18" s="1"/>
  <c r="L1132" i="18" s="1"/>
  <c r="M1132" i="18" s="1"/>
  <c r="E1139" i="18"/>
  <c r="E1136" i="18"/>
  <c r="E1131" i="18"/>
  <c r="J1131" i="18" s="1"/>
  <c r="K1131" i="18" s="1"/>
  <c r="E1133" i="18"/>
  <c r="L1133" i="18" s="1"/>
  <c r="E1141" i="18"/>
  <c r="E1138" i="18"/>
  <c r="E1123" i="18"/>
  <c r="E1221" i="18"/>
  <c r="J1221" i="18" s="1"/>
  <c r="K1221" i="18" s="1"/>
  <c r="E1219" i="18"/>
  <c r="H1219" i="18" s="1"/>
  <c r="H1234" i="18" s="1"/>
  <c r="E1179" i="18"/>
  <c r="E1222" i="18"/>
  <c r="K1222" i="18" s="1"/>
  <c r="L1222" i="18" s="1"/>
  <c r="E1059" i="18"/>
  <c r="J1059" i="18" s="1"/>
  <c r="E1227" i="18"/>
  <c r="E1225" i="18"/>
  <c r="N1225" i="18" s="1"/>
  <c r="E1069" i="18"/>
  <c r="E1080" i="18"/>
  <c r="M1080" i="18" s="1"/>
  <c r="N1080" i="18" s="1"/>
  <c r="E1230" i="18"/>
  <c r="E1224" i="18"/>
  <c r="M1224" i="18" s="1"/>
  <c r="N1224" i="18" s="1"/>
  <c r="E1223" i="18"/>
  <c r="L1223" i="18" s="1"/>
  <c r="M1223" i="18" s="1"/>
  <c r="E1062" i="18"/>
  <c r="M1062" i="18" s="1"/>
  <c r="N1062" i="18" s="1"/>
  <c r="E1233" i="18"/>
  <c r="E1226" i="18"/>
  <c r="E1229" i="18"/>
  <c r="E1064" i="18"/>
  <c r="E1165" i="18"/>
  <c r="H1165" i="18" s="1"/>
  <c r="H1180" i="18" s="1"/>
  <c r="E1078" i="18"/>
  <c r="K1078" i="18" s="1"/>
  <c r="L1078" i="18" s="1"/>
  <c r="E1120" i="18"/>
  <c r="E1081" i="18"/>
  <c r="N1081" i="18" s="1"/>
  <c r="E1124" i="18"/>
  <c r="E1178" i="18"/>
  <c r="E1079" i="18"/>
  <c r="L1079" i="18" s="1"/>
  <c r="M1079" i="18" s="1"/>
  <c r="E1125" i="18"/>
  <c r="E1149" i="18"/>
  <c r="J1149" i="18" s="1"/>
  <c r="E1173" i="18"/>
  <c r="E1175" i="18"/>
  <c r="E1168" i="18"/>
  <c r="K1168" i="18" s="1"/>
  <c r="E1171" i="18"/>
  <c r="N1171" i="18" s="1"/>
  <c r="E1089" i="18"/>
  <c r="E1087" i="18"/>
  <c r="E1083" i="18"/>
  <c r="E1076" i="18"/>
  <c r="I1076" i="18" s="1"/>
  <c r="J1076" i="18" s="1"/>
  <c r="E1114" i="18"/>
  <c r="K1114" i="18" s="1"/>
  <c r="E1119" i="18"/>
  <c r="E1116" i="18"/>
  <c r="M1116" i="18" s="1"/>
  <c r="N1116" i="18" s="1"/>
  <c r="E1167" i="18"/>
  <c r="J1167" i="18" s="1"/>
  <c r="K1167" i="18" s="1"/>
  <c r="E1176" i="18"/>
  <c r="E1170" i="18"/>
  <c r="M1170" i="18" s="1"/>
  <c r="N1170" i="18" s="1"/>
  <c r="E1177" i="18"/>
  <c r="E1077" i="18"/>
  <c r="J1077" i="18" s="1"/>
  <c r="E1086" i="18"/>
  <c r="E1088" i="18"/>
  <c r="E1113" i="18"/>
  <c r="J1113" i="18" s="1"/>
  <c r="E1111" i="18"/>
  <c r="H1111" i="18" s="1"/>
  <c r="H1126" i="18" s="1"/>
  <c r="E1117" i="18"/>
  <c r="N1117" i="18" s="1"/>
  <c r="E1121" i="18"/>
  <c r="E1166" i="18"/>
  <c r="I1166" i="18" s="1"/>
  <c r="E1169" i="18"/>
  <c r="L1169" i="18" s="1"/>
  <c r="M1169" i="18" s="1"/>
  <c r="E1174" i="18"/>
  <c r="E1084" i="18"/>
  <c r="E1075" i="18"/>
  <c r="H1075" i="18" s="1"/>
  <c r="H1090" i="18" s="1"/>
  <c r="E1085" i="18"/>
  <c r="E1112" i="18"/>
  <c r="I1112" i="18" s="1"/>
  <c r="E1118" i="18"/>
  <c r="E1115" i="18"/>
  <c r="L1115" i="18" s="1"/>
  <c r="M1115" i="18" s="1"/>
  <c r="N1115" i="18" s="1"/>
  <c r="E1161" i="18"/>
  <c r="E1160" i="18"/>
  <c r="E1185" i="18"/>
  <c r="J1185" i="18" s="1"/>
  <c r="K1185" i="18" s="1"/>
  <c r="E1147" i="18"/>
  <c r="H1147" i="18" s="1"/>
  <c r="H1162" i="18" s="1"/>
  <c r="E1195" i="18"/>
  <c r="E1184" i="18"/>
  <c r="I1184" i="18" s="1"/>
  <c r="J1184" i="18" s="1"/>
  <c r="E1232" i="18"/>
  <c r="E1220" i="18"/>
  <c r="I1220" i="18" s="1"/>
  <c r="E1228" i="18"/>
  <c r="E1061" i="18"/>
  <c r="L1061" i="18" s="1"/>
  <c r="M1061" i="18" s="1"/>
  <c r="N1061" i="18" s="1"/>
  <c r="E1068" i="18"/>
  <c r="E1070" i="18"/>
  <c r="E1058" i="18"/>
  <c r="I1058" i="18" s="1"/>
  <c r="J1058" i="18" s="1"/>
  <c r="K1058" i="18" s="1"/>
  <c r="E1066" i="18"/>
  <c r="E1065" i="18"/>
  <c r="E1060" i="18"/>
  <c r="K1060" i="18" s="1"/>
  <c r="E1063" i="18"/>
  <c r="N1063" i="18" s="1"/>
  <c r="E1067" i="18"/>
  <c r="E1071" i="18"/>
  <c r="E1159" i="18"/>
  <c r="E1152" i="18"/>
  <c r="M1152" i="18" s="1"/>
  <c r="N1152" i="18" s="1"/>
  <c r="E1151" i="18"/>
  <c r="L1151" i="18" s="1"/>
  <c r="E1187" i="18"/>
  <c r="L1187" i="18" s="1"/>
  <c r="M1187" i="18" s="1"/>
  <c r="E1197" i="18"/>
  <c r="E1192" i="18"/>
  <c r="E1158" i="18"/>
  <c r="E1154" i="18"/>
  <c r="E1157" i="18"/>
  <c r="E1153" i="18"/>
  <c r="N1153" i="18" s="1"/>
  <c r="E1188" i="18"/>
  <c r="M1188" i="18" s="1"/>
  <c r="N1188" i="18" s="1"/>
  <c r="E1190" i="18"/>
  <c r="E1189" i="18"/>
  <c r="N1189" i="18" s="1"/>
  <c r="E1186" i="18"/>
  <c r="K1186" i="18" s="1"/>
  <c r="L1186" i="18" s="1"/>
  <c r="E1148" i="18"/>
  <c r="I1148" i="18" s="1"/>
  <c r="J1148" i="18" s="1"/>
  <c r="E1156" i="18"/>
  <c r="E1155" i="18"/>
  <c r="E1193" i="18"/>
  <c r="E1183" i="18"/>
  <c r="H1183" i="18" s="1"/>
  <c r="H1198" i="18" s="1"/>
  <c r="E1194" i="18"/>
  <c r="E1097" i="18"/>
  <c r="L1097" i="18" s="1"/>
  <c r="E1105" i="18"/>
  <c r="E1104" i="18"/>
  <c r="E1214" i="18"/>
  <c r="E1098" i="18"/>
  <c r="M1098" i="18" s="1"/>
  <c r="E1099" i="18"/>
  <c r="N1099" i="18" s="1"/>
  <c r="E1102" i="18"/>
  <c r="E1096" i="18"/>
  <c r="K1096" i="18" s="1"/>
  <c r="L1096" i="18" s="1"/>
  <c r="E1093" i="18"/>
  <c r="H1093" i="18" s="1"/>
  <c r="E1212" i="18"/>
  <c r="E1100" i="18"/>
  <c r="E1101" i="18"/>
  <c r="E1103" i="18"/>
  <c r="E1215" i="18"/>
  <c r="E1095" i="18"/>
  <c r="J1095" i="18" s="1"/>
  <c r="K1095" i="18" s="1"/>
  <c r="E1106" i="18"/>
  <c r="E1094" i="18"/>
  <c r="I1094" i="18" s="1"/>
  <c r="J1094" i="18" s="1"/>
  <c r="K1094" i="18" s="1"/>
  <c r="E1206" i="18"/>
  <c r="M1206" i="18" s="1"/>
  <c r="N1206" i="18" s="1"/>
  <c r="E1211" i="18"/>
  <c r="E1208" i="18"/>
  <c r="E1210" i="18"/>
  <c r="E1201" i="18"/>
  <c r="H1201" i="18" s="1"/>
  <c r="H1216" i="18" s="1"/>
  <c r="E1209" i="18"/>
  <c r="E1202" i="18"/>
  <c r="I1202" i="18" s="1"/>
  <c r="E1213" i="18"/>
  <c r="E1207" i="18"/>
  <c r="N1207" i="18" s="1"/>
  <c r="E1204" i="18"/>
  <c r="K1204" i="18" s="1"/>
  <c r="L1204" i="18" s="1"/>
  <c r="E1205" i="18"/>
  <c r="L1205" i="18" s="1"/>
  <c r="M1205" i="18" s="1"/>
  <c r="N1205" i="18" s="1"/>
  <c r="E1771" i="18"/>
  <c r="E1784" i="18"/>
  <c r="E1790" i="18"/>
  <c r="E1789" i="18"/>
  <c r="E1791" i="18"/>
  <c r="E1777" i="18"/>
  <c r="H1777" i="18" s="1"/>
  <c r="H1792" i="18" s="1"/>
  <c r="E1770" i="18"/>
  <c r="E1765" i="18"/>
  <c r="N1765" i="18" s="1"/>
  <c r="E1764" i="18"/>
  <c r="M1764" i="18" s="1"/>
  <c r="E1783" i="18"/>
  <c r="N1783" i="18" s="1"/>
  <c r="E1786" i="18"/>
  <c r="E1782" i="18"/>
  <c r="M1782" i="18" s="1"/>
  <c r="N1782" i="18" s="1"/>
  <c r="E1768" i="18"/>
  <c r="E1772" i="18"/>
  <c r="E1762" i="18"/>
  <c r="K1762" i="18" s="1"/>
  <c r="L1762" i="18" s="1"/>
  <c r="E1787" i="18"/>
  <c r="E1781" i="18"/>
  <c r="L1781" i="18" s="1"/>
  <c r="M1781" i="18" s="1"/>
  <c r="E1785" i="18"/>
  <c r="E1492" i="18"/>
  <c r="K1492" i="18" s="1"/>
  <c r="L1492" i="18" s="1"/>
  <c r="E1759" i="18"/>
  <c r="H1759" i="18" s="1"/>
  <c r="H1774" i="18" s="1"/>
  <c r="E1761" i="18"/>
  <c r="J1761" i="18" s="1"/>
  <c r="E1773" i="18"/>
  <c r="E1493" i="18"/>
  <c r="L1493" i="18" s="1"/>
  <c r="M1493" i="18" s="1"/>
  <c r="N1493" i="18" s="1"/>
  <c r="E2093" i="18"/>
  <c r="E10028" i="18"/>
  <c r="L10028" i="18" s="1"/>
  <c r="M10028" i="18" s="1"/>
  <c r="N10028" i="18" s="1"/>
  <c r="E1690" i="18"/>
  <c r="K1690" i="18" s="1"/>
  <c r="L1690" i="18" s="1"/>
  <c r="E1779" i="18"/>
  <c r="J1779" i="18" s="1"/>
  <c r="K1779" i="18" s="1"/>
  <c r="E1778" i="18"/>
  <c r="I1778" i="18" s="1"/>
  <c r="E1788" i="18"/>
  <c r="E2613" i="18"/>
  <c r="E2736" i="18"/>
  <c r="M2736" i="18" s="1"/>
  <c r="N2736" i="18" s="1"/>
  <c r="E2739" i="18"/>
  <c r="E2259" i="18"/>
  <c r="E1763" i="18"/>
  <c r="L1763" i="18" s="1"/>
  <c r="M1763" i="18" s="1"/>
  <c r="E1760" i="18"/>
  <c r="I1760" i="18" s="1"/>
  <c r="J1760" i="18" s="1"/>
  <c r="E1766" i="18"/>
  <c r="E1862" i="18"/>
  <c r="E1769" i="18"/>
  <c r="E3527" i="18"/>
  <c r="L3527" i="18" s="1"/>
  <c r="M3527" i="18" s="1"/>
  <c r="E2091" i="18"/>
  <c r="E2083" i="18"/>
  <c r="H2083" i="18" s="1"/>
  <c r="H2098" i="18" s="1"/>
  <c r="E1696" i="18"/>
  <c r="E10025" i="18"/>
  <c r="I10025" i="18" s="1"/>
  <c r="J10025" i="18" s="1"/>
  <c r="E2756" i="18"/>
  <c r="E2760" i="18"/>
  <c r="E1621" i="18"/>
  <c r="N1621" i="18" s="1"/>
  <c r="E2086" i="18"/>
  <c r="K2086" i="18" s="1"/>
  <c r="E1491" i="18"/>
  <c r="J1491" i="18" s="1"/>
  <c r="K1491" i="18" s="1"/>
  <c r="E2085" i="18"/>
  <c r="J2085" i="18" s="1"/>
  <c r="K2085" i="18" s="1"/>
  <c r="E1620" i="18"/>
  <c r="M1620" i="18" s="1"/>
  <c r="N1620" i="18" s="1"/>
  <c r="E1245" i="18"/>
  <c r="E10029" i="18"/>
  <c r="M10029" i="18" s="1"/>
  <c r="N10029" i="18" s="1"/>
  <c r="E1502" i="18"/>
  <c r="E2752" i="18"/>
  <c r="K2752" i="18" s="1"/>
  <c r="L2752" i="18" s="1"/>
  <c r="E1691" i="18"/>
  <c r="L1691" i="18" s="1"/>
  <c r="E2605" i="18"/>
  <c r="E2618" i="18"/>
  <c r="E2252" i="18"/>
  <c r="E2390" i="18"/>
  <c r="I2390" i="18" s="1"/>
  <c r="J2390" i="18" s="1"/>
  <c r="E2248" i="18"/>
  <c r="E2246" i="18"/>
  <c r="I2246" i="18" s="1"/>
  <c r="J2246" i="18" s="1"/>
  <c r="K2246" i="18" s="1"/>
  <c r="E2253" i="18"/>
  <c r="E2786" i="18"/>
  <c r="I2786" i="18" s="1"/>
  <c r="E1717" i="18"/>
  <c r="E1707" i="18"/>
  <c r="J1707" i="18" s="1"/>
  <c r="K1707" i="18" s="1"/>
  <c r="E1660" i="18"/>
  <c r="E2789" i="18"/>
  <c r="L2789" i="18" s="1"/>
  <c r="M2789" i="18" s="1"/>
  <c r="N2789" i="18" s="1"/>
  <c r="E2614" i="18"/>
  <c r="E1665" i="18"/>
  <c r="E2395" i="18"/>
  <c r="N2395" i="18" s="1"/>
  <c r="E2515" i="18"/>
  <c r="E2743" i="18"/>
  <c r="E2288" i="18"/>
  <c r="E1832" i="18"/>
  <c r="I1832" i="18" s="1"/>
  <c r="J1832" i="18" s="1"/>
  <c r="E2291" i="18"/>
  <c r="E2286" i="18"/>
  <c r="E1841" i="18"/>
  <c r="E1391" i="18"/>
  <c r="E1652" i="18"/>
  <c r="I1652" i="18" s="1"/>
  <c r="J1652" i="18" s="1"/>
  <c r="E1657" i="18"/>
  <c r="N1657" i="18" s="1"/>
  <c r="E2391" i="18"/>
  <c r="J2391" i="18" s="1"/>
  <c r="K2391" i="18" s="1"/>
  <c r="E2522" i="18"/>
  <c r="E2399" i="18"/>
  <c r="E2398" i="18"/>
  <c r="E2516" i="18"/>
  <c r="I2516" i="18" s="1"/>
  <c r="E2523" i="18"/>
  <c r="E1718" i="18"/>
  <c r="E2257" i="18"/>
  <c r="E2401" i="18"/>
  <c r="E1664" i="18"/>
  <c r="E2005" i="18"/>
  <c r="E2612" i="18"/>
  <c r="E2610" i="18"/>
  <c r="M2610" i="18" s="1"/>
  <c r="N2610" i="18" s="1"/>
  <c r="E2735" i="18"/>
  <c r="L2735" i="18" s="1"/>
  <c r="M2735" i="18" s="1"/>
  <c r="E2662" i="18"/>
  <c r="E1651" i="18"/>
  <c r="E2394" i="18"/>
  <c r="M2394" i="18" s="1"/>
  <c r="N2394" i="18" s="1"/>
  <c r="E2793" i="18"/>
  <c r="E2525" i="18"/>
  <c r="E2392" i="18"/>
  <c r="E1671" i="18"/>
  <c r="J1671" i="18" s="1"/>
  <c r="E2794" i="18"/>
  <c r="E2524" i="18"/>
  <c r="E2527" i="18"/>
  <c r="E2250" i="18"/>
  <c r="M2250" i="18" s="1"/>
  <c r="E2249" i="18"/>
  <c r="L2249" i="18" s="1"/>
  <c r="M2249" i="18" s="1"/>
  <c r="E2734" i="18"/>
  <c r="K2734" i="18" s="1"/>
  <c r="E2732" i="18"/>
  <c r="I2732" i="18" s="1"/>
  <c r="J2732" i="18" s="1"/>
  <c r="K2732" i="18" s="1"/>
  <c r="L2732" i="18" s="1"/>
  <c r="E2790" i="18"/>
  <c r="M2790" i="18" s="1"/>
  <c r="N2790" i="18" s="1"/>
  <c r="E2389" i="18"/>
  <c r="H2389" i="18" s="1"/>
  <c r="H2404" i="18" s="1"/>
  <c r="E2798" i="18"/>
  <c r="E1715" i="18"/>
  <c r="E2608" i="18"/>
  <c r="K2608" i="18" s="1"/>
  <c r="L2608" i="18" s="1"/>
  <c r="E2615" i="18"/>
  <c r="E2737" i="18"/>
  <c r="N2737" i="18" s="1"/>
  <c r="E1656" i="18"/>
  <c r="M1656" i="18" s="1"/>
  <c r="N1656" i="18" s="1"/>
  <c r="E1663" i="18"/>
  <c r="E2247" i="18"/>
  <c r="J2247" i="18" s="1"/>
  <c r="K2247" i="18" s="1"/>
  <c r="E2738" i="18"/>
  <c r="E1662" i="18"/>
  <c r="E1708" i="18"/>
  <c r="K1708" i="18" s="1"/>
  <c r="L1708" i="18" s="1"/>
  <c r="E2396" i="18"/>
  <c r="E2785" i="18"/>
  <c r="E2796" i="18"/>
  <c r="E2528" i="18"/>
  <c r="E2258" i="18"/>
  <c r="E2245" i="18"/>
  <c r="E2742" i="18"/>
  <c r="E2745" i="18"/>
  <c r="E2251" i="18"/>
  <c r="N2251" i="18" s="1"/>
  <c r="E2741" i="18"/>
  <c r="E1658" i="18"/>
  <c r="E2526" i="18"/>
  <c r="E2616" i="18"/>
  <c r="E2619" i="18"/>
  <c r="E2254" i="18"/>
  <c r="E2787" i="18"/>
  <c r="J2787" i="18" s="1"/>
  <c r="E1654" i="18"/>
  <c r="K1654" i="18" s="1"/>
  <c r="E2731" i="18"/>
  <c r="H2731" i="18" s="1"/>
  <c r="H2746" i="18" s="1"/>
  <c r="E2611" i="18"/>
  <c r="N2611" i="18" s="1"/>
  <c r="E2331" i="18"/>
  <c r="E1979" i="18"/>
  <c r="L1979" i="18" s="1"/>
  <c r="E2326" i="18"/>
  <c r="E1855" i="18"/>
  <c r="N1855" i="18" s="1"/>
  <c r="E1858" i="18"/>
  <c r="E2034" i="18"/>
  <c r="M2034" i="18" s="1"/>
  <c r="N2034" i="18" s="1"/>
  <c r="E2041" i="18"/>
  <c r="E1985" i="18"/>
  <c r="E1727" i="18"/>
  <c r="L1727" i="18" s="1"/>
  <c r="M1727" i="18" s="1"/>
  <c r="N1727" i="18" s="1"/>
  <c r="E2324" i="18"/>
  <c r="E1980" i="18"/>
  <c r="E1850" i="18"/>
  <c r="I1850" i="18" s="1"/>
  <c r="J1850" i="18" s="1"/>
  <c r="K1850" i="18" s="1"/>
  <c r="L1850" i="18" s="1"/>
  <c r="E2320" i="18"/>
  <c r="K2320" i="18" s="1"/>
  <c r="E2435" i="18"/>
  <c r="E1978" i="18"/>
  <c r="E1984" i="18"/>
  <c r="E1982" i="18"/>
  <c r="E1976" i="18"/>
  <c r="I1976" i="18" s="1"/>
  <c r="J1976" i="18" s="1"/>
  <c r="E2328" i="18"/>
  <c r="E1981" i="18"/>
  <c r="E1851" i="18"/>
  <c r="J1851" i="18" s="1"/>
  <c r="K1851" i="18" s="1"/>
  <c r="E1861" i="18"/>
  <c r="E1849" i="18"/>
  <c r="H1849" i="18" s="1"/>
  <c r="H1864" i="18" s="1"/>
  <c r="E1860" i="18"/>
  <c r="E1852" i="18"/>
  <c r="K1852" i="18" s="1"/>
  <c r="L1852" i="18" s="1"/>
  <c r="E1856" i="18"/>
  <c r="E2321" i="18"/>
  <c r="E1983" i="18"/>
  <c r="E1975" i="18"/>
  <c r="H1975" i="18" s="1"/>
  <c r="H1990" i="18" s="1"/>
  <c r="E1977" i="18"/>
  <c r="J1977" i="18" s="1"/>
  <c r="K1977" i="18" s="1"/>
  <c r="E2426" i="18"/>
  <c r="E2319" i="18"/>
  <c r="J2319" i="18" s="1"/>
  <c r="E1888" i="18"/>
  <c r="K1888" i="18" s="1"/>
  <c r="L1888" i="18" s="1"/>
  <c r="E2439" i="18"/>
  <c r="E1863" i="18"/>
  <c r="E1853" i="18"/>
  <c r="E1854" i="18"/>
  <c r="M1854" i="18" s="1"/>
  <c r="N1854" i="18" s="1"/>
  <c r="E1987" i="18"/>
  <c r="E1986" i="18"/>
  <c r="E1988" i="18"/>
  <c r="E2317" i="18"/>
  <c r="H2317" i="18" s="1"/>
  <c r="H2332" i="18" s="1"/>
  <c r="E2323" i="18"/>
  <c r="N2323" i="18" s="1"/>
  <c r="E1895" i="18"/>
  <c r="E2325" i="18"/>
  <c r="E2433" i="18"/>
  <c r="E1316" i="18"/>
  <c r="E1859" i="18"/>
  <c r="E1318" i="18"/>
  <c r="E1709" i="18"/>
  <c r="L1709" i="18" s="1"/>
  <c r="M1709" i="18" s="1"/>
  <c r="E1710" i="18"/>
  <c r="M1710" i="18" s="1"/>
  <c r="N1710" i="18" s="1"/>
  <c r="E2302" i="18"/>
  <c r="K2302" i="18" s="1"/>
  <c r="E2300" i="18"/>
  <c r="I2300" i="18" s="1"/>
  <c r="J2300" i="18" s="1"/>
  <c r="E1926" i="18"/>
  <c r="M1926" i="18" s="1"/>
  <c r="N1926" i="18" s="1"/>
  <c r="E2795" i="18"/>
  <c r="E1719" i="18"/>
  <c r="E2400" i="18"/>
  <c r="E2402" i="18"/>
  <c r="E2799" i="18"/>
  <c r="E2792" i="18"/>
  <c r="E2520" i="18"/>
  <c r="M2520" i="18" s="1"/>
  <c r="N2520" i="18" s="1"/>
  <c r="E2519" i="18"/>
  <c r="L2519" i="18" s="1"/>
  <c r="M2519" i="18" s="1"/>
  <c r="N2519" i="18" s="1"/>
  <c r="E1711" i="18"/>
  <c r="N1711" i="18" s="1"/>
  <c r="E1653" i="18"/>
  <c r="J1653" i="18" s="1"/>
  <c r="K1653" i="18" s="1"/>
  <c r="E2733" i="18"/>
  <c r="J2733" i="18" s="1"/>
  <c r="K2733" i="18" s="1"/>
  <c r="E1714" i="18"/>
  <c r="E1659" i="18"/>
  <c r="E2312" i="18"/>
  <c r="E1356" i="18"/>
  <c r="E2769" i="18"/>
  <c r="J2769" i="18" s="1"/>
  <c r="K2769" i="18" s="1"/>
  <c r="L2769" i="18" s="1"/>
  <c r="M2769" i="18" s="1"/>
  <c r="E1286" i="18"/>
  <c r="E3494" i="18"/>
  <c r="E1607" i="18"/>
  <c r="E1498" i="18"/>
  <c r="E1446" i="18"/>
  <c r="E2758" i="18"/>
  <c r="E1385" i="18"/>
  <c r="L1385" i="18" s="1"/>
  <c r="M1385" i="18" s="1"/>
  <c r="N1385" i="18" s="1"/>
  <c r="E1501" i="18"/>
  <c r="E1497" i="18"/>
  <c r="E2762" i="18"/>
  <c r="E2751" i="18"/>
  <c r="J2751" i="18" s="1"/>
  <c r="K2751" i="18" s="1"/>
  <c r="E1527" i="18"/>
  <c r="J1527" i="18" s="1"/>
  <c r="E2763" i="18"/>
  <c r="E1625" i="18"/>
  <c r="E1616" i="18"/>
  <c r="I1616" i="18" s="1"/>
  <c r="J1616" i="18" s="1"/>
  <c r="E2092" i="18"/>
  <c r="E2095" i="18"/>
  <c r="E2090" i="18"/>
  <c r="E1615" i="18"/>
  <c r="H1615" i="18" s="1"/>
  <c r="H1630" i="18" s="1"/>
  <c r="E1699" i="18"/>
  <c r="E1239" i="18"/>
  <c r="J1239" i="18" s="1"/>
  <c r="E1237" i="18"/>
  <c r="H1237" i="18" s="1"/>
  <c r="H1252" i="18" s="1"/>
  <c r="E1249" i="18"/>
  <c r="E1688" i="18"/>
  <c r="I1688" i="18" s="1"/>
  <c r="J1688" i="18" s="1"/>
  <c r="E1240" i="18"/>
  <c r="K1240" i="18" s="1"/>
  <c r="L1240" i="18" s="1"/>
  <c r="E1251" i="18"/>
  <c r="E1694" i="18"/>
  <c r="E1700" i="18"/>
  <c r="E10027" i="18"/>
  <c r="K10027" i="18" s="1"/>
  <c r="E10037" i="18"/>
  <c r="E10033" i="18"/>
  <c r="E10030" i="18"/>
  <c r="N10030" i="18" s="1"/>
  <c r="E1603" i="18"/>
  <c r="N1603" i="18" s="1"/>
  <c r="E2759" i="18"/>
  <c r="E1602" i="18"/>
  <c r="E1495" i="18"/>
  <c r="N1495" i="18" s="1"/>
  <c r="E1499" i="18"/>
  <c r="E1537" i="18"/>
  <c r="E1489" i="18"/>
  <c r="E1500" i="18"/>
  <c r="E2753" i="18"/>
  <c r="L2753" i="18" s="1"/>
  <c r="M2753" i="18" s="1"/>
  <c r="N2753" i="18" s="1"/>
  <c r="E2761" i="18"/>
  <c r="E1300" i="18"/>
  <c r="E1394" i="18"/>
  <c r="E1629" i="18"/>
  <c r="E1624" i="18"/>
  <c r="E2089" i="18"/>
  <c r="E2084" i="18"/>
  <c r="I2084" i="18" s="1"/>
  <c r="J2084" i="18" s="1"/>
  <c r="E2088" i="18"/>
  <c r="M2088" i="18" s="1"/>
  <c r="E1618" i="18"/>
  <c r="E1623" i="18"/>
  <c r="E2087" i="18"/>
  <c r="L2087" i="18" s="1"/>
  <c r="M2087" i="18" s="1"/>
  <c r="E1698" i="18"/>
  <c r="E1242" i="18"/>
  <c r="M1242" i="18" s="1"/>
  <c r="N1242" i="18" s="1"/>
  <c r="E1238" i="18"/>
  <c r="E1701" i="18"/>
  <c r="E1247" i="18"/>
  <c r="E1250" i="18"/>
  <c r="E1692" i="18"/>
  <c r="E1697" i="18"/>
  <c r="E10024" i="18"/>
  <c r="H10024" i="18" s="1"/>
  <c r="H10039" i="18" s="1"/>
  <c r="E10026" i="18"/>
  <c r="J10026" i="18" s="1"/>
  <c r="K10026" i="18" s="1"/>
  <c r="E10034" i="18"/>
  <c r="E10032" i="18"/>
  <c r="E2754" i="18"/>
  <c r="M2754" i="18" s="1"/>
  <c r="N2754" i="18" s="1"/>
  <c r="E1496" i="18"/>
  <c r="E2749" i="18"/>
  <c r="H2749" i="18" s="1"/>
  <c r="H2764" i="18" s="1"/>
  <c r="E1490" i="18"/>
  <c r="I1490" i="18" s="1"/>
  <c r="J1490" i="18" s="1"/>
  <c r="E2755" i="18"/>
  <c r="N2755" i="18" s="1"/>
  <c r="E2750" i="18"/>
  <c r="I2750" i="18" s="1"/>
  <c r="J2750" i="18" s="1"/>
  <c r="E1374" i="18"/>
  <c r="E2214" i="18"/>
  <c r="M2214" i="18" s="1"/>
  <c r="N2214" i="18" s="1"/>
  <c r="E1494" i="18"/>
  <c r="M1494" i="18" s="1"/>
  <c r="N1494" i="18" s="1"/>
  <c r="E1628" i="18"/>
  <c r="E1617" i="18"/>
  <c r="J1617" i="18" s="1"/>
  <c r="K1617" i="18" s="1"/>
  <c r="E1626" i="18"/>
  <c r="E2169" i="18"/>
  <c r="E2094" i="18"/>
  <c r="E2096" i="18"/>
  <c r="E1553" i="18"/>
  <c r="E1627" i="18"/>
  <c r="E1622" i="18"/>
  <c r="E1693" i="18"/>
  <c r="E1243" i="18"/>
  <c r="N1243" i="18" s="1"/>
  <c r="E1246" i="18"/>
  <c r="E1248" i="18"/>
  <c r="E1241" i="18"/>
  <c r="E1695" i="18"/>
  <c r="E1687" i="18"/>
  <c r="H1687" i="18" s="1"/>
  <c r="H1702" i="18" s="1"/>
  <c r="E10038" i="18"/>
  <c r="E10031" i="18"/>
  <c r="E10036" i="18"/>
  <c r="E1646" i="18"/>
  <c r="E2109" i="18"/>
  <c r="E2481" i="18"/>
  <c r="J2481" i="18" s="1"/>
  <c r="K2481" i="18" s="1"/>
  <c r="E1645" i="18"/>
  <c r="E2071" i="18"/>
  <c r="N2071" i="18" s="1"/>
  <c r="E2077" i="18"/>
  <c r="E1355" i="18"/>
  <c r="E2106" i="18"/>
  <c r="M2106" i="18" s="1"/>
  <c r="E1958" i="18"/>
  <c r="I1958" i="18" s="1"/>
  <c r="E1259" i="18"/>
  <c r="L1259" i="18" s="1"/>
  <c r="E2497" i="18"/>
  <c r="H2497" i="18" s="1"/>
  <c r="H2512" i="18" s="1"/>
  <c r="E1994" i="18"/>
  <c r="I1994" i="18" s="1"/>
  <c r="J1994" i="18" s="1"/>
  <c r="K1994" i="18" s="1"/>
  <c r="L1994" i="18" s="1"/>
  <c r="E1429" i="18"/>
  <c r="E1478" i="18"/>
  <c r="E1418" i="18"/>
  <c r="I1418" i="18" s="1"/>
  <c r="J1418" i="18" s="1"/>
  <c r="E2684" i="18"/>
  <c r="E1329" i="18"/>
  <c r="J1329" i="18" s="1"/>
  <c r="K1329" i="18" s="1"/>
  <c r="E2416" i="18"/>
  <c r="E3650" i="18"/>
  <c r="I3650" i="18" s="1"/>
  <c r="J3650" i="18" s="1"/>
  <c r="K3650" i="18" s="1"/>
  <c r="L3650" i="18" s="1"/>
  <c r="M3650" i="18" s="1"/>
  <c r="N3650" i="18" s="1"/>
  <c r="E2030" i="18"/>
  <c r="I2030" i="18" s="1"/>
  <c r="J2030" i="18" s="1"/>
  <c r="E1481" i="18"/>
  <c r="E1592" i="18"/>
  <c r="E2362" i="18"/>
  <c r="E2360" i="18"/>
  <c r="E2573" i="18"/>
  <c r="L2573" i="18" s="1"/>
  <c r="M2573" i="18" s="1"/>
  <c r="E2289" i="18"/>
  <c r="E2475" i="18"/>
  <c r="E2463" i="18"/>
  <c r="J2463" i="18" s="1"/>
  <c r="K2463" i="18" s="1"/>
  <c r="E1345" i="18"/>
  <c r="H1345" i="18" s="1"/>
  <c r="H1360" i="18" s="1"/>
  <c r="E2707" i="18"/>
  <c r="E1347" i="18"/>
  <c r="J1347" i="18" s="1"/>
  <c r="E1957" i="18"/>
  <c r="H1957" i="18" s="1"/>
  <c r="H1972" i="18" s="1"/>
  <c r="E2293" i="18"/>
  <c r="E1401" i="18"/>
  <c r="J1401" i="18" s="1"/>
  <c r="E2778" i="18"/>
  <c r="E1413" i="18"/>
  <c r="E2486" i="18"/>
  <c r="E1575" i="18"/>
  <c r="E2556" i="18"/>
  <c r="E2110" i="18"/>
  <c r="E2346" i="18"/>
  <c r="E2349" i="18"/>
  <c r="E3491" i="18"/>
  <c r="L3491" i="18" s="1"/>
  <c r="E1837" i="18"/>
  <c r="N1837" i="18" s="1"/>
  <c r="E2284" i="18"/>
  <c r="K2284" i="18" s="1"/>
  <c r="L2284" i="18" s="1"/>
  <c r="M2284" i="18" s="1"/>
  <c r="N2284" i="18" s="1"/>
  <c r="E2462" i="18"/>
  <c r="E2705" i="18"/>
  <c r="E2290" i="18"/>
  <c r="E1968" i="18"/>
  <c r="E1959" i="18"/>
  <c r="E2560" i="18"/>
  <c r="E1643" i="18"/>
  <c r="E1407" i="18"/>
  <c r="E2488" i="18"/>
  <c r="E1568" i="18"/>
  <c r="E2482" i="18"/>
  <c r="K2482" i="18" s="1"/>
  <c r="L2482" i="18" s="1"/>
  <c r="E2345" i="18"/>
  <c r="E2337" i="18"/>
  <c r="E2341" i="18"/>
  <c r="E2078" i="18"/>
  <c r="E2444" i="18"/>
  <c r="I2444" i="18" s="1"/>
  <c r="J2444" i="18" s="1"/>
  <c r="K2444" i="18" s="1"/>
  <c r="E1912" i="18"/>
  <c r="E1836" i="18"/>
  <c r="E2571" i="18"/>
  <c r="J2571" i="18" s="1"/>
  <c r="K2571" i="18" s="1"/>
  <c r="E1834" i="18"/>
  <c r="K1834" i="18" s="1"/>
  <c r="E1354" i="18"/>
  <c r="E1967" i="18"/>
  <c r="E1838" i="18"/>
  <c r="E2461" i="18"/>
  <c r="H2461" i="18" s="1"/>
  <c r="H2476" i="18" s="1"/>
  <c r="E2281" i="18"/>
  <c r="E2702" i="18"/>
  <c r="E1844" i="18"/>
  <c r="E1572" i="18"/>
  <c r="E2774" i="18"/>
  <c r="E1644" i="18"/>
  <c r="E2563" i="18"/>
  <c r="E2102" i="18"/>
  <c r="I2102" i="18" s="1"/>
  <c r="J2102" i="18" s="1"/>
  <c r="K2102" i="18" s="1"/>
  <c r="E2591" i="18"/>
  <c r="E2589" i="18"/>
  <c r="E2410" i="18"/>
  <c r="K2410" i="18" s="1"/>
  <c r="E2920" i="18"/>
  <c r="E1483" i="18"/>
  <c r="E2227" i="18"/>
  <c r="E2500" i="18"/>
  <c r="K2500" i="18" s="1"/>
  <c r="E2032" i="18"/>
  <c r="K2032" i="18" s="1"/>
  <c r="L2032" i="18" s="1"/>
  <c r="M2032" i="18" s="1"/>
  <c r="E1426" i="18"/>
  <c r="E2234" i="18"/>
  <c r="E2058" i="18"/>
  <c r="E1283" i="18"/>
  <c r="E2510" i="18"/>
  <c r="E2685" i="18"/>
  <c r="E2683" i="18"/>
  <c r="N2683" i="18" s="1"/>
  <c r="E1265" i="18"/>
  <c r="E1587" i="18"/>
  <c r="E1330" i="18"/>
  <c r="E1260" i="18"/>
  <c r="M1260" i="18" s="1"/>
  <c r="E2361" i="18"/>
  <c r="E2414" i="18"/>
  <c r="E2415" i="18"/>
  <c r="E2411" i="18"/>
  <c r="L2411" i="18" s="1"/>
  <c r="M2411" i="18" s="1"/>
  <c r="N2411" i="18" s="1"/>
  <c r="E2508" i="18"/>
  <c r="E1273" i="18"/>
  <c r="H1273" i="18" s="1"/>
  <c r="H1288" i="18" s="1"/>
  <c r="E2499" i="18"/>
  <c r="E2000" i="18"/>
  <c r="E2670" i="18"/>
  <c r="E2043" i="18"/>
  <c r="E1424" i="18"/>
  <c r="E2237" i="18"/>
  <c r="E1725" i="18"/>
  <c r="J1725" i="18" s="1"/>
  <c r="K1725" i="18" s="1"/>
  <c r="L1725" i="18" s="1"/>
  <c r="E2628" i="18"/>
  <c r="M2628" i="18" s="1"/>
  <c r="N2628" i="18" s="1"/>
  <c r="E1473" i="18"/>
  <c r="J1473" i="18" s="1"/>
  <c r="K1473" i="18" s="1"/>
  <c r="E2241" i="18"/>
  <c r="E2511" i="18"/>
  <c r="E2051" i="18"/>
  <c r="E2366" i="18"/>
  <c r="E2678" i="18"/>
  <c r="I2678" i="18" s="1"/>
  <c r="E2359" i="18"/>
  <c r="N2359" i="18" s="1"/>
  <c r="E2017" i="18"/>
  <c r="N2017" i="18" s="1"/>
  <c r="E2808" i="18"/>
  <c r="E2686" i="18"/>
  <c r="E2507" i="18"/>
  <c r="E2229" i="18"/>
  <c r="E2503" i="18"/>
  <c r="N2503" i="18" s="1"/>
  <c r="E2042" i="18"/>
  <c r="E1475" i="18"/>
  <c r="L1475" i="18" s="1"/>
  <c r="M1475" i="18" s="1"/>
  <c r="N1475" i="18" s="1"/>
  <c r="E1737" i="18"/>
  <c r="E2635" i="18"/>
  <c r="E2054" i="18"/>
  <c r="E2240" i="18"/>
  <c r="E2664" i="18"/>
  <c r="E1428" i="18"/>
  <c r="E2645" i="18"/>
  <c r="L2645" i="18" s="1"/>
  <c r="M2645" i="18" s="1"/>
  <c r="E1586" i="18"/>
  <c r="E1256" i="18"/>
  <c r="E1339" i="18"/>
  <c r="E2816" i="18"/>
  <c r="E2199" i="18"/>
  <c r="E2632" i="18"/>
  <c r="E1425" i="18"/>
  <c r="E1730" i="18"/>
  <c r="E1736" i="18"/>
  <c r="E1421" i="18"/>
  <c r="E1430" i="18"/>
  <c r="E2230" i="18"/>
  <c r="K2230" i="18" s="1"/>
  <c r="E2623" i="18"/>
  <c r="H2623" i="18" s="1"/>
  <c r="H2638" i="18" s="1"/>
  <c r="E2625" i="18"/>
  <c r="J2625" i="18" s="1"/>
  <c r="K2625" i="18" s="1"/>
  <c r="E1734" i="18"/>
  <c r="E2060" i="18"/>
  <c r="E1589" i="18"/>
  <c r="E1333" i="18"/>
  <c r="N1333" i="18" s="1"/>
  <c r="E2807" i="18"/>
  <c r="L2807" i="18" s="1"/>
  <c r="E2355" i="18"/>
  <c r="J2355" i="18" s="1"/>
  <c r="K2355" i="18" s="1"/>
  <c r="E2690" i="18"/>
  <c r="E2677" i="18"/>
  <c r="H2677" i="18" s="1"/>
  <c r="H2692" i="18" s="1"/>
  <c r="E2679" i="18"/>
  <c r="E1255" i="18"/>
  <c r="H1255" i="18" s="1"/>
  <c r="H1270" i="18" s="1"/>
  <c r="E1263" i="18"/>
  <c r="E2353" i="18"/>
  <c r="H2353" i="18" s="1"/>
  <c r="H2368" i="18" s="1"/>
  <c r="E1579" i="18"/>
  <c r="H1579" i="18" s="1"/>
  <c r="H1594" i="18" s="1"/>
  <c r="E1585" i="18"/>
  <c r="N1585" i="18" s="1"/>
  <c r="E1582" i="18"/>
  <c r="K1582" i="18" s="1"/>
  <c r="E2365" i="18"/>
  <c r="E1331" i="18"/>
  <c r="L1331" i="18" s="1"/>
  <c r="M1331" i="18" s="1"/>
  <c r="E1336" i="18"/>
  <c r="E1334" i="18"/>
  <c r="E2817" i="18"/>
  <c r="E1258" i="18"/>
  <c r="E2814" i="18"/>
  <c r="E1266" i="18"/>
  <c r="E1327" i="18"/>
  <c r="E1268" i="18"/>
  <c r="E2177" i="18"/>
  <c r="L2177" i="18" s="1"/>
  <c r="M2177" i="18" s="1"/>
  <c r="E2419" i="18"/>
  <c r="E1827" i="18"/>
  <c r="E2179" i="18"/>
  <c r="E2407" i="18"/>
  <c r="H2407" i="18" s="1"/>
  <c r="H2422" i="18" s="1"/>
  <c r="E2178" i="18"/>
  <c r="M2178" i="18" s="1"/>
  <c r="N2178" i="18" s="1"/>
  <c r="E1813" i="18"/>
  <c r="E2420" i="18"/>
  <c r="E2173" i="18"/>
  <c r="H2173" i="18" s="1"/>
  <c r="H2188" i="18" s="1"/>
  <c r="E2183" i="18"/>
  <c r="E2997" i="18"/>
  <c r="E3649" i="18"/>
  <c r="H3649" i="18" s="1"/>
  <c r="H3664" i="18" s="1"/>
  <c r="E3652" i="18"/>
  <c r="K3652" i="18" s="1"/>
  <c r="L3652" i="18" s="1"/>
  <c r="E2233" i="18"/>
  <c r="N2233" i="18" s="1"/>
  <c r="E2059" i="18"/>
  <c r="E2049" i="18"/>
  <c r="J2049" i="18" s="1"/>
  <c r="K2049" i="18" s="1"/>
  <c r="E1482" i="18"/>
  <c r="E1479" i="18"/>
  <c r="E2228" i="18"/>
  <c r="I2228" i="18" s="1"/>
  <c r="J2228" i="18" s="1"/>
  <c r="E2235" i="18"/>
  <c r="E1840" i="18"/>
  <c r="E1833" i="18"/>
  <c r="J1833" i="18" s="1"/>
  <c r="K1833" i="18" s="1"/>
  <c r="E1472" i="18"/>
  <c r="E1728" i="18"/>
  <c r="M1728" i="18" s="1"/>
  <c r="E2636" i="18"/>
  <c r="E1423" i="18"/>
  <c r="N1423" i="18" s="1"/>
  <c r="E2057" i="18"/>
  <c r="E2504" i="18"/>
  <c r="E2509" i="18"/>
  <c r="E1474" i="18"/>
  <c r="K1474" i="18" s="1"/>
  <c r="L1474" i="18" s="1"/>
  <c r="E2035" i="18"/>
  <c r="N2035" i="18" s="1"/>
  <c r="E2283" i="18"/>
  <c r="E2505" i="18"/>
  <c r="E2033" i="18"/>
  <c r="L2033" i="18" s="1"/>
  <c r="E2055" i="18"/>
  <c r="E1724" i="18"/>
  <c r="I1724" i="18" s="1"/>
  <c r="J1724" i="18" s="1"/>
  <c r="E1729" i="18"/>
  <c r="N1729" i="18" s="1"/>
  <c r="E1431" i="18"/>
  <c r="E1417" i="18"/>
  <c r="H1417" i="18" s="1"/>
  <c r="H1432" i="18" s="1"/>
  <c r="E1835" i="18"/>
  <c r="L1835" i="18" s="1"/>
  <c r="M1835" i="18" s="1"/>
  <c r="N1835" i="18" s="1"/>
  <c r="E2633" i="18"/>
  <c r="E2631" i="18"/>
  <c r="E2048" i="18"/>
  <c r="I2048" i="18" s="1"/>
  <c r="J2048" i="18" s="1"/>
  <c r="E2052" i="18"/>
  <c r="E2037" i="18"/>
  <c r="E1471" i="18"/>
  <c r="H1471" i="18" s="1"/>
  <c r="H1486" i="18" s="1"/>
  <c r="E1480" i="18"/>
  <c r="E2239" i="18"/>
  <c r="E2232" i="18"/>
  <c r="M2232" i="18" s="1"/>
  <c r="N2232" i="18" s="1"/>
  <c r="E2295" i="18"/>
  <c r="E2294" i="18"/>
  <c r="E2061" i="18"/>
  <c r="E2626" i="18"/>
  <c r="K2626" i="18" s="1"/>
  <c r="L2626" i="18" s="1"/>
  <c r="E2031" i="18"/>
  <c r="J2031" i="18" s="1"/>
  <c r="K2031" i="18" s="1"/>
  <c r="L2031" i="18" s="1"/>
  <c r="M2031" i="18" s="1"/>
  <c r="E2502" i="18"/>
  <c r="E1261" i="18"/>
  <c r="E2815" i="18"/>
  <c r="E2680" i="18"/>
  <c r="K2680" i="18" s="1"/>
  <c r="L2680" i="18" s="1"/>
  <c r="M2680" i="18" s="1"/>
  <c r="E2681" i="18"/>
  <c r="E2687" i="18"/>
  <c r="E1262" i="18"/>
  <c r="E1267" i="18"/>
  <c r="E2367" i="18"/>
  <c r="E1583" i="18"/>
  <c r="E1591" i="18"/>
  <c r="E2809" i="18"/>
  <c r="N2809" i="18" s="1"/>
  <c r="E1335" i="18"/>
  <c r="E1332" i="18"/>
  <c r="E2813" i="18"/>
  <c r="E1580" i="18"/>
  <c r="I1580" i="18" s="1"/>
  <c r="J1580" i="18" s="1"/>
  <c r="E2358" i="18"/>
  <c r="E2292" i="18"/>
  <c r="E2805" i="18"/>
  <c r="J2805" i="18" s="1"/>
  <c r="E2804" i="18"/>
  <c r="I2804" i="18" s="1"/>
  <c r="J2804" i="18" s="1"/>
  <c r="E2810" i="18"/>
  <c r="E2455" i="18"/>
  <c r="E2185" i="18"/>
  <c r="E2412" i="18"/>
  <c r="M2412" i="18" s="1"/>
  <c r="N2412" i="18" s="1"/>
  <c r="E2418" i="18"/>
  <c r="E2184" i="18"/>
  <c r="E2409" i="18"/>
  <c r="J2409" i="18" s="1"/>
  <c r="K2409" i="18" s="1"/>
  <c r="L2409" i="18" s="1"/>
  <c r="E2443" i="18"/>
  <c r="H2443" i="18" s="1"/>
  <c r="H2458" i="18" s="1"/>
  <c r="E1904" i="18"/>
  <c r="I1904" i="18" s="1"/>
  <c r="J1904" i="18" s="1"/>
  <c r="K1904" i="18" s="1"/>
  <c r="E2174" i="18"/>
  <c r="E2413" i="18"/>
  <c r="N2413" i="18" s="1"/>
  <c r="E3327" i="18"/>
  <c r="J3327" i="18" s="1"/>
  <c r="E3787" i="18"/>
  <c r="E3658" i="18"/>
  <c r="E3661" i="18"/>
  <c r="E1907" i="18"/>
  <c r="L1907" i="18" s="1"/>
  <c r="M1907" i="18" s="1"/>
  <c r="N1907" i="18" s="1"/>
  <c r="E2630" i="18"/>
  <c r="E1845" i="18"/>
  <c r="E1843" i="18"/>
  <c r="E1731" i="18"/>
  <c r="E2040" i="18"/>
  <c r="E2506" i="18"/>
  <c r="E2501" i="18"/>
  <c r="L2501" i="18" s="1"/>
  <c r="M2501" i="18" s="1"/>
  <c r="E1477" i="18"/>
  <c r="N1477" i="18" s="1"/>
  <c r="E2036" i="18"/>
  <c r="E2038" i="18"/>
  <c r="E1476" i="18"/>
  <c r="M1476" i="18" s="1"/>
  <c r="E1723" i="18"/>
  <c r="H1723" i="18" s="1"/>
  <c r="H1738" i="18" s="1"/>
  <c r="E1427" i="18"/>
  <c r="E2056" i="18"/>
  <c r="E1726" i="18"/>
  <c r="K1726" i="18" s="1"/>
  <c r="L1726" i="18" s="1"/>
  <c r="M1726" i="18" s="1"/>
  <c r="E1735" i="18"/>
  <c r="E1420" i="18"/>
  <c r="K1420" i="18" s="1"/>
  <c r="L1420" i="18" s="1"/>
  <c r="M1420" i="18" s="1"/>
  <c r="N1420" i="18" s="1"/>
  <c r="E1419" i="18"/>
  <c r="E1831" i="18"/>
  <c r="H1831" i="18" s="1"/>
  <c r="H1846" i="18" s="1"/>
  <c r="E1842" i="18"/>
  <c r="E2629" i="18"/>
  <c r="E2624" i="18"/>
  <c r="I2624" i="18" s="1"/>
  <c r="J2624" i="18" s="1"/>
  <c r="E2047" i="18"/>
  <c r="H2047" i="18" s="1"/>
  <c r="H2062" i="18" s="1"/>
  <c r="E2053" i="18"/>
  <c r="N2053" i="18" s="1"/>
  <c r="E2039" i="18"/>
  <c r="E1485" i="18"/>
  <c r="E2236" i="18"/>
  <c r="E2231" i="18"/>
  <c r="L2231" i="18" s="1"/>
  <c r="M2231" i="18" s="1"/>
  <c r="E2285" i="18"/>
  <c r="L2285" i="18" s="1"/>
  <c r="E2282" i="18"/>
  <c r="I2282" i="18" s="1"/>
  <c r="J2282" i="18" s="1"/>
  <c r="K2282" i="18" s="1"/>
  <c r="E2634" i="18"/>
  <c r="E2627" i="18"/>
  <c r="L2627" i="18" s="1"/>
  <c r="M2627" i="18" s="1"/>
  <c r="E1732" i="18"/>
  <c r="E1257" i="18"/>
  <c r="J1257" i="18" s="1"/>
  <c r="K1257" i="18" s="1"/>
  <c r="E2812" i="18"/>
  <c r="E2682" i="18"/>
  <c r="M2682" i="18" s="1"/>
  <c r="N2682" i="18" s="1"/>
  <c r="E2689" i="18"/>
  <c r="E2688" i="18"/>
  <c r="E1264" i="18"/>
  <c r="E2354" i="18"/>
  <c r="I2354" i="18" s="1"/>
  <c r="J2354" i="18" s="1"/>
  <c r="E1584" i="18"/>
  <c r="M1584" i="18" s="1"/>
  <c r="N1584" i="18" s="1"/>
  <c r="E1581" i="18"/>
  <c r="J1581" i="18" s="1"/>
  <c r="K1581" i="18" s="1"/>
  <c r="L1581" i="18" s="1"/>
  <c r="E1588" i="18"/>
  <c r="E1328" i="18"/>
  <c r="I1328" i="18" s="1"/>
  <c r="J1328" i="18" s="1"/>
  <c r="E2806" i="18"/>
  <c r="K2806" i="18" s="1"/>
  <c r="E1338" i="18"/>
  <c r="E1341" i="18"/>
  <c r="E1340" i="18"/>
  <c r="E2803" i="18"/>
  <c r="E2357" i="18"/>
  <c r="E2356" i="18"/>
  <c r="K2356" i="18" s="1"/>
  <c r="L2356" i="18" s="1"/>
  <c r="E1593" i="18"/>
  <c r="E2408" i="18"/>
  <c r="I2408" i="18" s="1"/>
  <c r="J2408" i="18" s="1"/>
  <c r="E2417" i="18"/>
  <c r="E1821" i="18"/>
  <c r="E3076" i="18"/>
  <c r="K3076" i="18" s="1"/>
  <c r="L3076" i="18" s="1"/>
  <c r="E3653" i="18"/>
  <c r="L3653" i="18" s="1"/>
  <c r="E3855" i="18"/>
  <c r="E2451" i="18"/>
  <c r="E1908" i="18"/>
  <c r="M1908" i="18" s="1"/>
  <c r="N1908" i="18" s="1"/>
  <c r="E3887" i="18"/>
  <c r="L3887" i="18" s="1"/>
  <c r="E2933" i="18"/>
  <c r="L2933" i="18" s="1"/>
  <c r="M2933" i="18" s="1"/>
  <c r="E3033" i="18"/>
  <c r="E2925" i="18"/>
  <c r="E2936" i="18"/>
  <c r="E3886" i="18"/>
  <c r="K3886" i="18" s="1"/>
  <c r="L3886" i="18" s="1"/>
  <c r="M3886" i="18" s="1"/>
  <c r="E2923" i="18"/>
  <c r="E3740" i="18"/>
  <c r="I3740" i="18" s="1"/>
  <c r="E3021" i="18"/>
  <c r="J3021" i="18" s="1"/>
  <c r="K3021" i="18" s="1"/>
  <c r="L3021" i="18" s="1"/>
  <c r="E2934" i="18"/>
  <c r="M2934" i="18" s="1"/>
  <c r="E3027" i="18"/>
  <c r="E3889" i="18"/>
  <c r="N3889" i="18" s="1"/>
  <c r="E2918" i="18"/>
  <c r="E3948" i="18"/>
  <c r="E2942" i="18"/>
  <c r="E3029" i="18"/>
  <c r="E3885" i="18"/>
  <c r="J3885" i="18" s="1"/>
  <c r="K3885" i="18" s="1"/>
  <c r="L3885" i="18" s="1"/>
  <c r="J13046" i="18"/>
  <c r="J181" i="18"/>
  <c r="J4043" i="18" s="1"/>
  <c r="E2465" i="18"/>
  <c r="L2465" i="18" s="1"/>
  <c r="M2465" i="18" s="1"/>
  <c r="E1352" i="18"/>
  <c r="E2570" i="18"/>
  <c r="I2570" i="18" s="1"/>
  <c r="J2570" i="18" s="1"/>
  <c r="K2570" i="18" s="1"/>
  <c r="E1969" i="18"/>
  <c r="E2576" i="18"/>
  <c r="E2569" i="18"/>
  <c r="H2569" i="18" s="1"/>
  <c r="H2584" i="18" s="1"/>
  <c r="E2006" i="18"/>
  <c r="E1996" i="18"/>
  <c r="K1996" i="18" s="1"/>
  <c r="L1996" i="18" s="1"/>
  <c r="E2466" i="18"/>
  <c r="M2466" i="18" s="1"/>
  <c r="N2466" i="18" s="1"/>
  <c r="E2471" i="18"/>
  <c r="E2666" i="18"/>
  <c r="E2659" i="18"/>
  <c r="H2659" i="18" s="1"/>
  <c r="H2674" i="18" s="1"/>
  <c r="E2704" i="18"/>
  <c r="E1279" i="18"/>
  <c r="N1279" i="18" s="1"/>
  <c r="E1351" i="18"/>
  <c r="N1351" i="18" s="1"/>
  <c r="E1971" i="18"/>
  <c r="E1966" i="18"/>
  <c r="E1281" i="18"/>
  <c r="E2695" i="18"/>
  <c r="H2695" i="18" s="1"/>
  <c r="H2710" i="18" s="1"/>
  <c r="E2703" i="18"/>
  <c r="E1277" i="18"/>
  <c r="L1277" i="18" s="1"/>
  <c r="M1277" i="18" s="1"/>
  <c r="E1278" i="18"/>
  <c r="E2777" i="18"/>
  <c r="E2649" i="18"/>
  <c r="E2485" i="18"/>
  <c r="E2652" i="18"/>
  <c r="E2653" i="18"/>
  <c r="E2779" i="18"/>
  <c r="E2767" i="18"/>
  <c r="H2767" i="18" s="1"/>
  <c r="H2782" i="18" s="1"/>
  <c r="E2781" i="18"/>
  <c r="E1639" i="18"/>
  <c r="N1639" i="18" s="1"/>
  <c r="E1633" i="18"/>
  <c r="H1633" i="18" s="1"/>
  <c r="H1648" i="18" s="1"/>
  <c r="E1403" i="18"/>
  <c r="E1405" i="18"/>
  <c r="N1405" i="18" s="1"/>
  <c r="E1408" i="18"/>
  <c r="E2018" i="18"/>
  <c r="E2483" i="18"/>
  <c r="L2483" i="18" s="1"/>
  <c r="E2480" i="18"/>
  <c r="E1562" i="18"/>
  <c r="I1562" i="18" s="1"/>
  <c r="J1562" i="18" s="1"/>
  <c r="E2642" i="18"/>
  <c r="I2642" i="18" s="1"/>
  <c r="J2642" i="18" s="1"/>
  <c r="E2557" i="18"/>
  <c r="N2557" i="18" s="1"/>
  <c r="E2646" i="18"/>
  <c r="E2490" i="18"/>
  <c r="E1574" i="18"/>
  <c r="E2115" i="18"/>
  <c r="E2105" i="18"/>
  <c r="E2558" i="18"/>
  <c r="E1410" i="18"/>
  <c r="E2552" i="18"/>
  <c r="I2552" i="18" s="1"/>
  <c r="J2552" i="18" s="1"/>
  <c r="E2489" i="18"/>
  <c r="E2339" i="18"/>
  <c r="L2339" i="18" s="1"/>
  <c r="M2339" i="18" s="1"/>
  <c r="E2595" i="18"/>
  <c r="E2074" i="18"/>
  <c r="E2590" i="18"/>
  <c r="E2075" i="18"/>
  <c r="E2597" i="18"/>
  <c r="E2070" i="18"/>
  <c r="M2070" i="18" s="1"/>
  <c r="N2070" i="18" s="1"/>
  <c r="E2598" i="18"/>
  <c r="E2338" i="18"/>
  <c r="K2338" i="18" s="1"/>
  <c r="L2338" i="18" s="1"/>
  <c r="M2338" i="18" s="1"/>
  <c r="E2600" i="18"/>
  <c r="E2931" i="18"/>
  <c r="J2931" i="18" s="1"/>
  <c r="E2939" i="18"/>
  <c r="E2935" i="18"/>
  <c r="N2935" i="18" s="1"/>
  <c r="E2943" i="18"/>
  <c r="E3019" i="18"/>
  <c r="H3019" i="18" s="1"/>
  <c r="H3034" i="18" s="1"/>
  <c r="E3026" i="18"/>
  <c r="E3032" i="18"/>
  <c r="E3022" i="18"/>
  <c r="K3022" i="18" s="1"/>
  <c r="L3022" i="18" s="1"/>
  <c r="M3022" i="18" s="1"/>
  <c r="E3893" i="18"/>
  <c r="E3894" i="18"/>
  <c r="E3883" i="18"/>
  <c r="H3883" i="18" s="1"/>
  <c r="H3898" i="18" s="1"/>
  <c r="E2915" i="18"/>
  <c r="L2915" i="18" s="1"/>
  <c r="M2915" i="18" s="1"/>
  <c r="E2914" i="18"/>
  <c r="K2914" i="18" s="1"/>
  <c r="L2914" i="18" s="1"/>
  <c r="E2911" i="18"/>
  <c r="H2911" i="18" s="1"/>
  <c r="H2926" i="18" s="1"/>
  <c r="E3746" i="18"/>
  <c r="E3498" i="18"/>
  <c r="E3944" i="18"/>
  <c r="H4025" i="18"/>
  <c r="I13046" i="18"/>
  <c r="I181" i="18"/>
  <c r="I4043" i="18" s="1"/>
  <c r="K4025" i="18"/>
  <c r="G13046" i="18"/>
  <c r="G181" i="18"/>
  <c r="G4043" i="18" s="1"/>
  <c r="E2661" i="18"/>
  <c r="J2661" i="18" s="1"/>
  <c r="K2661" i="18" s="1"/>
  <c r="E2582" i="18"/>
  <c r="E2577" i="18"/>
  <c r="E1993" i="18"/>
  <c r="H1993" i="18" s="1"/>
  <c r="H2008" i="18" s="1"/>
  <c r="E1995" i="18"/>
  <c r="E1349" i="18"/>
  <c r="L1349" i="18" s="1"/>
  <c r="M1349" i="18" s="1"/>
  <c r="E2470" i="18"/>
  <c r="E2665" i="18"/>
  <c r="E2671" i="18"/>
  <c r="E2709" i="18"/>
  <c r="E1970" i="18"/>
  <c r="E1280" i="18"/>
  <c r="E2673" i="18"/>
  <c r="E1348" i="18"/>
  <c r="K1348" i="18" s="1"/>
  <c r="L1348" i="18" s="1"/>
  <c r="E1358" i="18"/>
  <c r="E1961" i="18"/>
  <c r="E1964" i="18"/>
  <c r="E2701" i="18"/>
  <c r="N2701" i="18" s="1"/>
  <c r="E1276" i="18"/>
  <c r="K1276" i="18" s="1"/>
  <c r="L1276" i="18" s="1"/>
  <c r="M1276" i="18" s="1"/>
  <c r="E2698" i="18"/>
  <c r="K2698" i="18" s="1"/>
  <c r="L2698" i="18" s="1"/>
  <c r="M2698" i="18" s="1"/>
  <c r="E2706" i="18"/>
  <c r="E1287" i="18"/>
  <c r="E1274" i="18"/>
  <c r="I1274" i="18" s="1"/>
  <c r="E2575" i="18"/>
  <c r="N2575" i="18" s="1"/>
  <c r="E1998" i="18"/>
  <c r="M1998" i="18" s="1"/>
  <c r="E2007" i="18"/>
  <c r="E2468" i="18"/>
  <c r="E2660" i="18"/>
  <c r="I2660" i="18" s="1"/>
  <c r="E2107" i="18"/>
  <c r="N2107" i="18" s="1"/>
  <c r="E2641" i="18"/>
  <c r="H2641" i="18" s="1"/>
  <c r="H2656" i="18" s="1"/>
  <c r="E2551" i="18"/>
  <c r="H2551" i="18" s="1"/>
  <c r="H2566" i="18" s="1"/>
  <c r="E1570" i="18"/>
  <c r="E2644" i="18"/>
  <c r="K2644" i="18" s="1"/>
  <c r="L2644" i="18" s="1"/>
  <c r="E2647" i="18"/>
  <c r="N2647" i="18" s="1"/>
  <c r="E2776" i="18"/>
  <c r="E2780" i="18"/>
  <c r="E2771" i="18"/>
  <c r="L2771" i="18" s="1"/>
  <c r="M2771" i="18" s="1"/>
  <c r="E1636" i="18"/>
  <c r="K1636" i="18" s="1"/>
  <c r="L1636" i="18" s="1"/>
  <c r="E1641" i="18"/>
  <c r="E1635" i="18"/>
  <c r="J1635" i="18" s="1"/>
  <c r="E1400" i="18"/>
  <c r="E1404" i="18"/>
  <c r="M1404" i="18" s="1"/>
  <c r="E1411" i="18"/>
  <c r="E2020" i="18"/>
  <c r="E2492" i="18"/>
  <c r="E2479" i="18"/>
  <c r="H2479" i="18" s="1"/>
  <c r="H2494" i="18" s="1"/>
  <c r="E1563" i="18"/>
  <c r="J1563" i="18" s="1"/>
  <c r="K1563" i="18" s="1"/>
  <c r="E2561" i="18"/>
  <c r="E1642" i="18"/>
  <c r="E2651" i="18"/>
  <c r="E2554" i="18"/>
  <c r="K2554" i="18" s="1"/>
  <c r="L2554" i="18" s="1"/>
  <c r="E1569" i="18"/>
  <c r="E2103" i="18"/>
  <c r="E2111" i="18"/>
  <c r="E2101" i="18"/>
  <c r="H2101" i="18" s="1"/>
  <c r="H2116" i="18" s="1"/>
  <c r="E2562" i="18"/>
  <c r="E2768" i="18"/>
  <c r="E2648" i="18"/>
  <c r="E1573" i="18"/>
  <c r="E2559" i="18"/>
  <c r="E1567" i="18"/>
  <c r="N1567" i="18" s="1"/>
  <c r="E2344" i="18"/>
  <c r="E2599" i="18"/>
  <c r="E2076" i="18"/>
  <c r="E2601" i="18"/>
  <c r="E2340" i="18"/>
  <c r="M2340" i="18" s="1"/>
  <c r="N2340" i="18" s="1"/>
  <c r="E2079" i="18"/>
  <c r="E2592" i="18"/>
  <c r="M2592" i="18" s="1"/>
  <c r="E2073" i="18"/>
  <c r="E2343" i="18"/>
  <c r="E2067" i="18"/>
  <c r="J2067" i="18" s="1"/>
  <c r="K2067" i="18" s="1"/>
  <c r="E2941" i="18"/>
  <c r="E2932" i="18"/>
  <c r="K2932" i="18" s="1"/>
  <c r="L2932" i="18" s="1"/>
  <c r="E2937" i="18"/>
  <c r="E3031" i="18"/>
  <c r="E3020" i="18"/>
  <c r="I3020" i="18" s="1"/>
  <c r="J3020" i="18" s="1"/>
  <c r="E3028" i="18"/>
  <c r="E3892" i="18"/>
  <c r="E3897" i="18"/>
  <c r="E3890" i="18"/>
  <c r="E3891" i="18"/>
  <c r="E2919" i="18"/>
  <c r="E2924" i="18"/>
  <c r="E2912" i="18"/>
  <c r="I2912" i="18" s="1"/>
  <c r="E2922" i="18"/>
  <c r="E3493" i="18"/>
  <c r="N3493" i="18" s="1"/>
  <c r="E3501" i="18"/>
  <c r="G4025" i="18"/>
  <c r="L13046" i="18"/>
  <c r="L181" i="18"/>
  <c r="L4043" i="18" s="1"/>
  <c r="J4025" i="18"/>
  <c r="L4025" i="18"/>
  <c r="E2581" i="18"/>
  <c r="E2672" i="18"/>
  <c r="E2700" i="18"/>
  <c r="M2700" i="18" s="1"/>
  <c r="N2700" i="18" s="1"/>
  <c r="E1285" i="18"/>
  <c r="E2574" i="18"/>
  <c r="M2574" i="18" s="1"/>
  <c r="N2574" i="18" s="1"/>
  <c r="E2572" i="18"/>
  <c r="K2572" i="18" s="1"/>
  <c r="L2572" i="18" s="1"/>
  <c r="M2572" i="18" s="1"/>
  <c r="E2003" i="18"/>
  <c r="E2001" i="18"/>
  <c r="E2473" i="18"/>
  <c r="E1353" i="18"/>
  <c r="E2474" i="18"/>
  <c r="E2467" i="18"/>
  <c r="E2667" i="18"/>
  <c r="E2669" i="18"/>
  <c r="E1350" i="18"/>
  <c r="M1350" i="18" s="1"/>
  <c r="N1350" i="18" s="1"/>
  <c r="E2583" i="18"/>
  <c r="E1962" i="18"/>
  <c r="M1962" i="18" s="1"/>
  <c r="E2004" i="18"/>
  <c r="E2469" i="18"/>
  <c r="E2663" i="18"/>
  <c r="E1359" i="18"/>
  <c r="E1357" i="18"/>
  <c r="E1960" i="18"/>
  <c r="E1965" i="18"/>
  <c r="E2708" i="18"/>
  <c r="E2696" i="18"/>
  <c r="I2696" i="18" s="1"/>
  <c r="J2696" i="18" s="1"/>
  <c r="E1275" i="18"/>
  <c r="J1275" i="18" s="1"/>
  <c r="E1282" i="18"/>
  <c r="E2580" i="18"/>
  <c r="E2579" i="18"/>
  <c r="E2464" i="18"/>
  <c r="E2697" i="18"/>
  <c r="J2697" i="18" s="1"/>
  <c r="K2697" i="18" s="1"/>
  <c r="L2697" i="18" s="1"/>
  <c r="E1999" i="18"/>
  <c r="N1999" i="18" s="1"/>
  <c r="E1634" i="18"/>
  <c r="I1634" i="18" s="1"/>
  <c r="J1634" i="18" s="1"/>
  <c r="E2024" i="18"/>
  <c r="E2553" i="18"/>
  <c r="J2553" i="18" s="1"/>
  <c r="E1564" i="18"/>
  <c r="K1564" i="18" s="1"/>
  <c r="L1564" i="18" s="1"/>
  <c r="M1564" i="18" s="1"/>
  <c r="N1564" i="18" s="1"/>
  <c r="E2650" i="18"/>
  <c r="E2654" i="18"/>
  <c r="E2770" i="18"/>
  <c r="K2770" i="18" s="1"/>
  <c r="E2775" i="18"/>
  <c r="E2772" i="18"/>
  <c r="M2772" i="18" s="1"/>
  <c r="N2772" i="18" s="1"/>
  <c r="E1647" i="18"/>
  <c r="E1640" i="18"/>
  <c r="E1638" i="18"/>
  <c r="M1638" i="18" s="1"/>
  <c r="E1412" i="18"/>
  <c r="E1409" i="18"/>
  <c r="E1402" i="18"/>
  <c r="E2491" i="18"/>
  <c r="E2484" i="18"/>
  <c r="M2484" i="18" s="1"/>
  <c r="N2484" i="18" s="1"/>
  <c r="E2112" i="18"/>
  <c r="E2493" i="18"/>
  <c r="E1565" i="18"/>
  <c r="L1565" i="18" s="1"/>
  <c r="M1565" i="18" s="1"/>
  <c r="E1399" i="18"/>
  <c r="H1399" i="18" s="1"/>
  <c r="H1414" i="18" s="1"/>
  <c r="E2565" i="18"/>
  <c r="E1566" i="18"/>
  <c r="M1566" i="18" s="1"/>
  <c r="N1566" i="18" s="1"/>
  <c r="E2113" i="18"/>
  <c r="E2108" i="18"/>
  <c r="E2104" i="18"/>
  <c r="K2104" i="18" s="1"/>
  <c r="L2104" i="18" s="1"/>
  <c r="E2564" i="18"/>
  <c r="E1561" i="18"/>
  <c r="H1561" i="18" s="1"/>
  <c r="H1576" i="18" s="1"/>
  <c r="E2655" i="18"/>
  <c r="E2335" i="18"/>
  <c r="E2587" i="18"/>
  <c r="E2065" i="18"/>
  <c r="H2065" i="18" s="1"/>
  <c r="H2080" i="18" s="1"/>
  <c r="E2348" i="18"/>
  <c r="E2068" i="18"/>
  <c r="K2068" i="18" s="1"/>
  <c r="L2068" i="18" s="1"/>
  <c r="E2347" i="18"/>
  <c r="E2593" i="18"/>
  <c r="N2593" i="18" s="1"/>
  <c r="E2072" i="18"/>
  <c r="E2336" i="18"/>
  <c r="E2066" i="18"/>
  <c r="E2588" i="18"/>
  <c r="I2588" i="18" s="1"/>
  <c r="J2588" i="18" s="1"/>
  <c r="E2596" i="18"/>
  <c r="E2938" i="18"/>
  <c r="E2940" i="18"/>
  <c r="E2930" i="18"/>
  <c r="I2930" i="18" s="1"/>
  <c r="E3025" i="18"/>
  <c r="N3025" i="18" s="1"/>
  <c r="E3024" i="18"/>
  <c r="M3024" i="18" s="1"/>
  <c r="N3024" i="18" s="1"/>
  <c r="E3030" i="18"/>
  <c r="E3884" i="18"/>
  <c r="I3884" i="18" s="1"/>
  <c r="J3884" i="18" s="1"/>
  <c r="E3888" i="18"/>
  <c r="M3888" i="18" s="1"/>
  <c r="N3888" i="18" s="1"/>
  <c r="E3896" i="18"/>
  <c r="E2913" i="18"/>
  <c r="J2913" i="18" s="1"/>
  <c r="E2921" i="18"/>
  <c r="E2917" i="18"/>
  <c r="N2917" i="18" s="1"/>
  <c r="E3739" i="18"/>
  <c r="H3739" i="18" s="1"/>
  <c r="E3500" i="18"/>
  <c r="E3490" i="18"/>
  <c r="K3490" i="18" s="1"/>
  <c r="L3490" i="18" s="1"/>
  <c r="E3949" i="18"/>
  <c r="H13046" i="18"/>
  <c r="H181" i="18"/>
  <c r="H4043" i="18" s="1"/>
  <c r="I4025" i="18"/>
  <c r="K13046" i="18"/>
  <c r="K181" i="18"/>
  <c r="K4043" i="18" s="1"/>
  <c r="M12979" i="18"/>
  <c r="N12979" i="18" s="1"/>
  <c r="N12959" i="18"/>
  <c r="M12999" i="18"/>
  <c r="N12999" i="18" s="1"/>
  <c r="E13015" i="18"/>
  <c r="E13014" i="18"/>
  <c r="E13017" i="18"/>
  <c r="E13021" i="18"/>
  <c r="E13020" i="18"/>
  <c r="E13024" i="18"/>
  <c r="E13019" i="18"/>
  <c r="E13018" i="18"/>
  <c r="E13025" i="18"/>
  <c r="E13016" i="18"/>
  <c r="E13026" i="18"/>
  <c r="E13013" i="18"/>
  <c r="E13023" i="18"/>
  <c r="E13022" i="18"/>
  <c r="E13012" i="18"/>
  <c r="K12937" i="18"/>
  <c r="M12980" i="18"/>
  <c r="K12997" i="18"/>
  <c r="L12997" i="18" s="1"/>
  <c r="N13000" i="18"/>
  <c r="I12976" i="18"/>
  <c r="J12976" i="18" s="1"/>
  <c r="K12978" i="18"/>
  <c r="J12977" i="18"/>
  <c r="K12977" i="18" s="1"/>
  <c r="H12994" i="18"/>
  <c r="H13009" i="18" s="1"/>
  <c r="I12995" i="18"/>
  <c r="J12995" i="18" s="1"/>
  <c r="N12941" i="18"/>
  <c r="E13030" i="18" a="1"/>
  <c r="L12919" i="18"/>
  <c r="M12904" i="18"/>
  <c r="J12958" i="18"/>
  <c r="J12973" i="18" s="1"/>
  <c r="I12973" i="18"/>
  <c r="J12996" i="18"/>
  <c r="K12996" i="18" s="1"/>
  <c r="L12998" i="18"/>
  <c r="M12998" i="18" s="1"/>
  <c r="N12998" i="18" s="1"/>
  <c r="M12922" i="18"/>
  <c r="M12937" i="18" s="1"/>
  <c r="L12937" i="18"/>
  <c r="J12955" i="18"/>
  <c r="L12940" i="18"/>
  <c r="L12955" i="18" s="1"/>
  <c r="E1599" i="18"/>
  <c r="J1599" i="18" s="1"/>
  <c r="K1599" i="18" s="1"/>
  <c r="E1597" i="18"/>
  <c r="H1597" i="18" s="1"/>
  <c r="H1612" i="18" s="1"/>
  <c r="E1609" i="18"/>
  <c r="E1598" i="18"/>
  <c r="E2147" i="18"/>
  <c r="E3335" i="18"/>
  <c r="E3329" i="18"/>
  <c r="L3329" i="18" s="1"/>
  <c r="M3329" i="18" s="1"/>
  <c r="E1601" i="18"/>
  <c r="L1601" i="18" s="1"/>
  <c r="M1601" i="18" s="1"/>
  <c r="N1601" i="18" s="1"/>
  <c r="E1606" i="18"/>
  <c r="E1604" i="18"/>
  <c r="E2148" i="18"/>
  <c r="E2146" i="18"/>
  <c r="E3337" i="18"/>
  <c r="E3325" i="18"/>
  <c r="H3325" i="18" s="1"/>
  <c r="H3340" i="18" s="1"/>
  <c r="E3582" i="18"/>
  <c r="M3582" i="18" s="1"/>
  <c r="E1605" i="18"/>
  <c r="E1608" i="18"/>
  <c r="E1610" i="18"/>
  <c r="E1600" i="18"/>
  <c r="K1600" i="18" s="1"/>
  <c r="L1600" i="18" s="1"/>
  <c r="E2144" i="18"/>
  <c r="E3333" i="18"/>
  <c r="E3581" i="18"/>
  <c r="L3581" i="18" s="1"/>
  <c r="M3581" i="18" s="1"/>
  <c r="N3581" i="18" s="1"/>
  <c r="E3332" i="18"/>
  <c r="E3334" i="18"/>
  <c r="E3085" i="18"/>
  <c r="E3960" i="18"/>
  <c r="M3960" i="18" s="1"/>
  <c r="E3578" i="18"/>
  <c r="I3578" i="18" s="1"/>
  <c r="J3578" i="18" s="1"/>
  <c r="K3578" i="18" s="1"/>
  <c r="E3173" i="18"/>
  <c r="E3586" i="18"/>
  <c r="E2013" i="18"/>
  <c r="J2013" i="18" s="1"/>
  <c r="K2013" i="18" s="1"/>
  <c r="L2013" i="18" s="1"/>
  <c r="E2014" i="18"/>
  <c r="K2014" i="18" s="1"/>
  <c r="L2014" i="18" s="1"/>
  <c r="M2014" i="18" s="1"/>
  <c r="N2014" i="18" s="1"/>
  <c r="E2012" i="18"/>
  <c r="I2012" i="18" s="1"/>
  <c r="J2012" i="18" s="1"/>
  <c r="E2299" i="18"/>
  <c r="H2299" i="18" s="1"/>
  <c r="H2314" i="18" s="1"/>
  <c r="E2197" i="18"/>
  <c r="N2197" i="18" s="1"/>
  <c r="E1873" i="18"/>
  <c r="N1873" i="18" s="1"/>
  <c r="E1870" i="18"/>
  <c r="E2202" i="18"/>
  <c r="E2203" i="18"/>
  <c r="E2744" i="18"/>
  <c r="E1716" i="18"/>
  <c r="E1712" i="18"/>
  <c r="E2002" i="18"/>
  <c r="E2609" i="18"/>
  <c r="L2609" i="18" s="1"/>
  <c r="M2609" i="18" s="1"/>
  <c r="E2617" i="18"/>
  <c r="E2791" i="18"/>
  <c r="N2791" i="18" s="1"/>
  <c r="E2307" i="18"/>
  <c r="E2021" i="18"/>
  <c r="E2022" i="18"/>
  <c r="E2011" i="18"/>
  <c r="H2011" i="18" s="1"/>
  <c r="H2026" i="18" s="1"/>
  <c r="E2310" i="18"/>
  <c r="E2308" i="18"/>
  <c r="E2195" i="18"/>
  <c r="E2717" i="18"/>
  <c r="L2717" i="18" s="1"/>
  <c r="E2726" i="18"/>
  <c r="E3685" i="18"/>
  <c r="H3685" i="18" s="1"/>
  <c r="E2194" i="18"/>
  <c r="E2198" i="18"/>
  <c r="E2191" i="18"/>
  <c r="H2191" i="18" s="1"/>
  <c r="H2206" i="18" s="1"/>
  <c r="E2193" i="18"/>
  <c r="J2193" i="18" s="1"/>
  <c r="K2193" i="18" s="1"/>
  <c r="E1713" i="18"/>
  <c r="E1706" i="18"/>
  <c r="I1706" i="18" s="1"/>
  <c r="J1706" i="18" s="1"/>
  <c r="E2403" i="18"/>
  <c r="E2518" i="18"/>
  <c r="K2518" i="18" s="1"/>
  <c r="E2788" i="18"/>
  <c r="E2517" i="18"/>
  <c r="J2517" i="18" s="1"/>
  <c r="K2517" i="18" s="1"/>
  <c r="L2517" i="18" s="1"/>
  <c r="E2607" i="18"/>
  <c r="J2607" i="18" s="1"/>
  <c r="K2607" i="18" s="1"/>
  <c r="E2019" i="18"/>
  <c r="E2025" i="18"/>
  <c r="E2015" i="18"/>
  <c r="L2015" i="18" s="1"/>
  <c r="M2015" i="18" s="1"/>
  <c r="N2015" i="18" s="1"/>
  <c r="E2309" i="18"/>
  <c r="E2303" i="18"/>
  <c r="L2303" i="18" s="1"/>
  <c r="M2303" i="18" s="1"/>
  <c r="E2016" i="18"/>
  <c r="M2016" i="18" s="1"/>
  <c r="E2196" i="18"/>
  <c r="M2196" i="18" s="1"/>
  <c r="E1881" i="18"/>
  <c r="E2716" i="18"/>
  <c r="K2716" i="18" s="1"/>
  <c r="L2716" i="18" s="1"/>
  <c r="M2716" i="18" s="1"/>
  <c r="N2716" i="18" s="1"/>
  <c r="E1934" i="18"/>
  <c r="E1930" i="18"/>
  <c r="E2201" i="18"/>
  <c r="E2205" i="18"/>
  <c r="E2192" i="18"/>
  <c r="E2204" i="18"/>
  <c r="E2304" i="18"/>
  <c r="M2304" i="18" s="1"/>
  <c r="N2304" i="18" s="1"/>
  <c r="E2305" i="18"/>
  <c r="N2305" i="18" s="1"/>
  <c r="E2301" i="18"/>
  <c r="E1661" i="18"/>
  <c r="E1915" i="18"/>
  <c r="E1921" i="18"/>
  <c r="H1921" i="18" s="1"/>
  <c r="H1936" i="18" s="1"/>
  <c r="E2725" i="18"/>
  <c r="E1825" i="18"/>
  <c r="E1869" i="18"/>
  <c r="J1869" i="18" s="1"/>
  <c r="E2723" i="18"/>
  <c r="E1879" i="18"/>
  <c r="E1913" i="18"/>
  <c r="E1931" i="18"/>
  <c r="E1906" i="18"/>
  <c r="K1906" i="18" s="1"/>
  <c r="L1906" i="18" s="1"/>
  <c r="E1929" i="18"/>
  <c r="E2715" i="18"/>
  <c r="J2715" i="18" s="1"/>
  <c r="E1819" i="18"/>
  <c r="N1819" i="18" s="1"/>
  <c r="E1868" i="18"/>
  <c r="I1868" i="18" s="1"/>
  <c r="J1868" i="18" s="1"/>
  <c r="E2255" i="18"/>
  <c r="E2727" i="18"/>
  <c r="E2883" i="18"/>
  <c r="E3533" i="18"/>
  <c r="E3698" i="18"/>
  <c r="E1916" i="18"/>
  <c r="E1914" i="18"/>
  <c r="E1923" i="18"/>
  <c r="J1923" i="18" s="1"/>
  <c r="K1923" i="18" s="1"/>
  <c r="L1923" i="18" s="1"/>
  <c r="E2457" i="18"/>
  <c r="E2313" i="18"/>
  <c r="E1903" i="18"/>
  <c r="H1903" i="18" s="1"/>
  <c r="H1918" i="18" s="1"/>
  <c r="E1933" i="18"/>
  <c r="E2720" i="18"/>
  <c r="E1874" i="18"/>
  <c r="E2718" i="18"/>
  <c r="M2718" i="18" s="1"/>
  <c r="N2718" i="18" s="1"/>
  <c r="E1815" i="18"/>
  <c r="J1815" i="18" s="1"/>
  <c r="E2721" i="18"/>
  <c r="E1822" i="18"/>
  <c r="E1875" i="18"/>
  <c r="E2448" i="18"/>
  <c r="M2448" i="18" s="1"/>
  <c r="E1909" i="18"/>
  <c r="E1814" i="18"/>
  <c r="I1814" i="18" s="1"/>
  <c r="E2453" i="18"/>
  <c r="E1905" i="18"/>
  <c r="J1905" i="18" s="1"/>
  <c r="K1905" i="18" s="1"/>
  <c r="E2724" i="18"/>
  <c r="E1878" i="18"/>
  <c r="E1817" i="18"/>
  <c r="L1817" i="18" s="1"/>
  <c r="M1817" i="18" s="1"/>
  <c r="N1817" i="18" s="1"/>
  <c r="E2722" i="18"/>
  <c r="E1823" i="18"/>
  <c r="E2851" i="18"/>
  <c r="E4010" i="18"/>
  <c r="I4010" i="18" s="1"/>
  <c r="J4010" i="18" s="1"/>
  <c r="E3529" i="18"/>
  <c r="N3529" i="18" s="1"/>
  <c r="E3687" i="18"/>
  <c r="J3687" i="18" s="1"/>
  <c r="E1922" i="18"/>
  <c r="I1922" i="18" s="1"/>
  <c r="E1924" i="18"/>
  <c r="K1924" i="18" s="1"/>
  <c r="E2454" i="18"/>
  <c r="E2521" i="18"/>
  <c r="N2521" i="18" s="1"/>
  <c r="E2311" i="18"/>
  <c r="E2393" i="18"/>
  <c r="L2393" i="18" s="1"/>
  <c r="E2450" i="18"/>
  <c r="E1911" i="18"/>
  <c r="E2713" i="18"/>
  <c r="H2713" i="18" s="1"/>
  <c r="H2728" i="18" s="1"/>
  <c r="E1816" i="18"/>
  <c r="K1816" i="18" s="1"/>
  <c r="L1816" i="18" s="1"/>
  <c r="M1816" i="18" s="1"/>
  <c r="E1871" i="18"/>
  <c r="L1871" i="18" s="1"/>
  <c r="M1871" i="18" s="1"/>
  <c r="N1871" i="18" s="1"/>
  <c r="E2714" i="18"/>
  <c r="I2714" i="18" s="1"/>
  <c r="J2714" i="18" s="1"/>
  <c r="E1824" i="18"/>
  <c r="E1818" i="18"/>
  <c r="M1818" i="18" s="1"/>
  <c r="N1818" i="18" s="1"/>
  <c r="E1877" i="18"/>
  <c r="E2447" i="18"/>
  <c r="E1927" i="18"/>
  <c r="N1927" i="18" s="1"/>
  <c r="E1876" i="18"/>
  <c r="E2449" i="18"/>
  <c r="N2449" i="18" s="1"/>
  <c r="E1928" i="18"/>
  <c r="E1867" i="18"/>
  <c r="H1867" i="18" s="1"/>
  <c r="H1882" i="18" s="1"/>
  <c r="E1820" i="18"/>
  <c r="E1880" i="18"/>
  <c r="E2846" i="18"/>
  <c r="E4017" i="18"/>
  <c r="E3528" i="18"/>
  <c r="M3528" i="18" s="1"/>
  <c r="E3688" i="18"/>
  <c r="K3688" i="18" s="1"/>
  <c r="L3688" i="18" s="1"/>
  <c r="M3688" i="18" s="1"/>
  <c r="N3688" i="18" s="1"/>
  <c r="E2446" i="18"/>
  <c r="K2446" i="18" s="1"/>
  <c r="L2446" i="18" s="1"/>
  <c r="E1925" i="18"/>
  <c r="L1925" i="18" s="1"/>
  <c r="M1925" i="18" s="1"/>
  <c r="E2456" i="18"/>
  <c r="E2452" i="18"/>
  <c r="E1917" i="18"/>
  <c r="E1935" i="18"/>
  <c r="E2884" i="18"/>
  <c r="E2877" i="18"/>
  <c r="J2877" i="18" s="1"/>
  <c r="E2887" i="18"/>
  <c r="E2881" i="18"/>
  <c r="N2881" i="18" s="1"/>
  <c r="E2879" i="18"/>
  <c r="L2879" i="18" s="1"/>
  <c r="E3461" i="18"/>
  <c r="E2878" i="18"/>
  <c r="K2878" i="18" s="1"/>
  <c r="L2878" i="18" s="1"/>
  <c r="E2886" i="18"/>
  <c r="N13046" i="18"/>
  <c r="N181" i="18"/>
  <c r="N4043" i="18" s="1"/>
  <c r="M4025" i="18"/>
  <c r="N4025" i="18"/>
  <c r="M13046" i="18"/>
  <c r="M181" i="18"/>
  <c r="M4043" i="18" s="1"/>
  <c r="E2427" i="18"/>
  <c r="J2427" i="18" s="1"/>
  <c r="K2427" i="18" s="1"/>
  <c r="E1304" i="18"/>
  <c r="E2431" i="18"/>
  <c r="E2221" i="18"/>
  <c r="E2428" i="18"/>
  <c r="K2428" i="18" s="1"/>
  <c r="E1939" i="18"/>
  <c r="H1939" i="18" s="1"/>
  <c r="H1954" i="18" s="1"/>
  <c r="E1381" i="18"/>
  <c r="H1381" i="18" s="1"/>
  <c r="H1396" i="18" s="1"/>
  <c r="E1388" i="18"/>
  <c r="E2264" i="18"/>
  <c r="I2264" i="18" s="1"/>
  <c r="J2264" i="18" s="1"/>
  <c r="E1887" i="18"/>
  <c r="J1887" i="18" s="1"/>
  <c r="E1894" i="18"/>
  <c r="E2219" i="18"/>
  <c r="E1530" i="18"/>
  <c r="M1530" i="18" s="1"/>
  <c r="N1530" i="18" s="1"/>
  <c r="E2430" i="18"/>
  <c r="M2430" i="18" s="1"/>
  <c r="N2430" i="18" s="1"/>
  <c r="E2425" i="18"/>
  <c r="E2277" i="18"/>
  <c r="E1889" i="18"/>
  <c r="L1889" i="18" s="1"/>
  <c r="M1889" i="18" s="1"/>
  <c r="E1455" i="18"/>
  <c r="J1455" i="18" s="1"/>
  <c r="K1455" i="18" s="1"/>
  <c r="E2167" i="18"/>
  <c r="E1548" i="18"/>
  <c r="M1548" i="18" s="1"/>
  <c r="N1548" i="18" s="1"/>
  <c r="E2155" i="18"/>
  <c r="H2155" i="18" s="1"/>
  <c r="H2170" i="18" s="1"/>
  <c r="E1311" i="18"/>
  <c r="J1311" i="18" s="1"/>
  <c r="K1311" i="18" s="1"/>
  <c r="L1311" i="18" s="1"/>
  <c r="E1320" i="18"/>
  <c r="E1319" i="18"/>
  <c r="E1893" i="18"/>
  <c r="E1942" i="18"/>
  <c r="K1942" i="18" s="1"/>
  <c r="L1942" i="18" s="1"/>
  <c r="E1533" i="18"/>
  <c r="E1382" i="18"/>
  <c r="I1382" i="18" s="1"/>
  <c r="J1382" i="18" s="1"/>
  <c r="E2436" i="18"/>
  <c r="E1899" i="18"/>
  <c r="E1945" i="18"/>
  <c r="E1363" i="18"/>
  <c r="H1363" i="18" s="1"/>
  <c r="H1378" i="18" s="1"/>
  <c r="E1395" i="18"/>
  <c r="E1950" i="18"/>
  <c r="E1386" i="18"/>
  <c r="M1386" i="18" s="1"/>
  <c r="N1386" i="18" s="1"/>
  <c r="E1392" i="18"/>
  <c r="E2269" i="18"/>
  <c r="N2269" i="18" s="1"/>
  <c r="E1892" i="18"/>
  <c r="E1890" i="18"/>
  <c r="E2322" i="18"/>
  <c r="M2322" i="18" s="1"/>
  <c r="N2322" i="18" s="1"/>
  <c r="E2327" i="18"/>
  <c r="E2437" i="18"/>
  <c r="E2438" i="18"/>
  <c r="E1885" i="18"/>
  <c r="H1885" i="18" s="1"/>
  <c r="H1900" i="18" s="1"/>
  <c r="E1387" i="18"/>
  <c r="N1387" i="18" s="1"/>
  <c r="E2429" i="18"/>
  <c r="L2429" i="18" s="1"/>
  <c r="M2429" i="18" s="1"/>
  <c r="E1389" i="18"/>
  <c r="E1510" i="18"/>
  <c r="K1510" i="18" s="1"/>
  <c r="L1510" i="18" s="1"/>
  <c r="M1510" i="18" s="1"/>
  <c r="E1323" i="18"/>
  <c r="E3199" i="18"/>
  <c r="H3199" i="18" s="1"/>
  <c r="H3214" i="18" s="1"/>
  <c r="E1310" i="18"/>
  <c r="E1896" i="18"/>
  <c r="E1952" i="18"/>
  <c r="E1445" i="18"/>
  <c r="E1294" i="18"/>
  <c r="K1294" i="18" s="1"/>
  <c r="E1383" i="18"/>
  <c r="J1383" i="18" s="1"/>
  <c r="K1383" i="18" s="1"/>
  <c r="E1393" i="18"/>
  <c r="E1384" i="18"/>
  <c r="K1384" i="18" s="1"/>
  <c r="L1384" i="18" s="1"/>
  <c r="E1366" i="18"/>
  <c r="K1366" i="18" s="1"/>
  <c r="E1367" i="18"/>
  <c r="L1367" i="18" s="1"/>
  <c r="M1367" i="18" s="1"/>
  <c r="N1367" i="18" s="1"/>
  <c r="E1886" i="18"/>
  <c r="I1886" i="18" s="1"/>
  <c r="J1886" i="18" s="1"/>
  <c r="K1886" i="18" s="1"/>
  <c r="L1886" i="18" s="1"/>
  <c r="E1898" i="18"/>
  <c r="E1295" i="18"/>
  <c r="L1295" i="18" s="1"/>
  <c r="E2217" i="18"/>
  <c r="E2330" i="18"/>
  <c r="E2318" i="18"/>
  <c r="I2318" i="18" s="1"/>
  <c r="J2318" i="18" s="1"/>
  <c r="E2434" i="18"/>
  <c r="E1891" i="18"/>
  <c r="N1891" i="18" s="1"/>
  <c r="E2166" i="18"/>
  <c r="E2539" i="18"/>
  <c r="N2539" i="18" s="1"/>
  <c r="E2168" i="18"/>
  <c r="E1312" i="18"/>
  <c r="K1312" i="18" s="1"/>
  <c r="E1317" i="18"/>
  <c r="E1314" i="18"/>
  <c r="M1314" i="18" s="1"/>
  <c r="N1314" i="18" s="1"/>
  <c r="E1315" i="18"/>
  <c r="N1315" i="18" s="1"/>
  <c r="E1321" i="18"/>
  <c r="E1322" i="18"/>
  <c r="E1309" i="18"/>
  <c r="H1309" i="18" s="1"/>
  <c r="H1324" i="18" s="1"/>
  <c r="E2186" i="18"/>
  <c r="E2137" i="18"/>
  <c r="H2137" i="18" s="1"/>
  <c r="H2152" i="18" s="1"/>
  <c r="E2181" i="18"/>
  <c r="E2145" i="18"/>
  <c r="E2149" i="18"/>
  <c r="E2142" i="18"/>
  <c r="E2176" i="18"/>
  <c r="K2176" i="18" s="1"/>
  <c r="L2176" i="18" s="1"/>
  <c r="E2141" i="18"/>
  <c r="L2141" i="18" s="1"/>
  <c r="E3328" i="18"/>
  <c r="K3328" i="18" s="1"/>
  <c r="E3339" i="18"/>
  <c r="E3330" i="18"/>
  <c r="M3330" i="18" s="1"/>
  <c r="N3330" i="18" s="1"/>
  <c r="E3331" i="18"/>
  <c r="N3331" i="18" s="1"/>
  <c r="E3588" i="18"/>
  <c r="E3587" i="18"/>
  <c r="E3589" i="18"/>
  <c r="E3590" i="18"/>
  <c r="E3816" i="18"/>
  <c r="M3816" i="18" s="1"/>
  <c r="N3816" i="18" s="1"/>
  <c r="E3693" i="18"/>
  <c r="E3686" i="18"/>
  <c r="I3686" i="18" s="1"/>
  <c r="J3686" i="18" s="1"/>
  <c r="K3686" i="18" s="1"/>
  <c r="L3686" i="18" s="1"/>
  <c r="M3686" i="18" s="1"/>
  <c r="N3686" i="18" s="1"/>
  <c r="E3697" i="18"/>
  <c r="E3695" i="18"/>
  <c r="N1135" i="18"/>
  <c r="H1057" i="18"/>
  <c r="H1072" i="18" s="1"/>
  <c r="J1203" i="18"/>
  <c r="K1203" i="18" s="1"/>
  <c r="E3579" i="18"/>
  <c r="J3579" i="18" s="1"/>
  <c r="K3579" i="18" s="1"/>
  <c r="E3583" i="18"/>
  <c r="N3583" i="18" s="1"/>
  <c r="E3591" i="18"/>
  <c r="E2967" i="18"/>
  <c r="J2967" i="18" s="1"/>
  <c r="K2967" i="18" s="1"/>
  <c r="L2967" i="18" s="1"/>
  <c r="E3696" i="18"/>
  <c r="E3694" i="18"/>
  <c r="E3689" i="18"/>
  <c r="L3689" i="18" s="1"/>
  <c r="M3689" i="18" s="1"/>
  <c r="E1027" i="18"/>
  <c r="E1030" i="18"/>
  <c r="E1032" i="18"/>
  <c r="E1031" i="18"/>
  <c r="E1029" i="18"/>
  <c r="E1022" i="18"/>
  <c r="E1024" i="18"/>
  <c r="E1021" i="18"/>
  <c r="E1026" i="18"/>
  <c r="E1033" i="18"/>
  <c r="E1034" i="18"/>
  <c r="E1023" i="18"/>
  <c r="E1025" i="18"/>
  <c r="E1035" i="18"/>
  <c r="E1028" i="18"/>
  <c r="E2364" i="18"/>
  <c r="E2139" i="18"/>
  <c r="J2139" i="18" s="1"/>
  <c r="K2139" i="18" s="1"/>
  <c r="E2182" i="18"/>
  <c r="E2138" i="18"/>
  <c r="I2138" i="18" s="1"/>
  <c r="J2138" i="18" s="1"/>
  <c r="E2175" i="18"/>
  <c r="J2175" i="18" s="1"/>
  <c r="K2175" i="18" s="1"/>
  <c r="E2140" i="18"/>
  <c r="K2140" i="18" s="1"/>
  <c r="L2140" i="18" s="1"/>
  <c r="M2140" i="18" s="1"/>
  <c r="E2187" i="18"/>
  <c r="E2151" i="18"/>
  <c r="E2150" i="18"/>
  <c r="E3338" i="18"/>
  <c r="E3326" i="18"/>
  <c r="I3326" i="18" s="1"/>
  <c r="J3326" i="18" s="1"/>
  <c r="E3577" i="18"/>
  <c r="H3577" i="18" s="1"/>
  <c r="H3592" i="18" s="1"/>
  <c r="E3585" i="18"/>
  <c r="E3580" i="18"/>
  <c r="K3580" i="18" s="1"/>
  <c r="L3580" i="18" s="1"/>
  <c r="E3699" i="18"/>
  <c r="E3691" i="18"/>
  <c r="N3691" i="18" s="1"/>
  <c r="E3690" i="18"/>
  <c r="M3690" i="18" s="1"/>
  <c r="N3690" i="18" s="1"/>
  <c r="E1043" i="18"/>
  <c r="E1040" i="18"/>
  <c r="E1051" i="18"/>
  <c r="E1042" i="18"/>
  <c r="E1041" i="18"/>
  <c r="E1044" i="18"/>
  <c r="E1049" i="18"/>
  <c r="E1053" i="18"/>
  <c r="E1047" i="18"/>
  <c r="E1039" i="18"/>
  <c r="E1045" i="18"/>
  <c r="E1052" i="18"/>
  <c r="E1046" i="18"/>
  <c r="E1050" i="18"/>
  <c r="E1048" i="18"/>
  <c r="K1150" i="18"/>
  <c r="L1150" i="18" s="1"/>
  <c r="M1150" i="18" s="1"/>
  <c r="E3731" i="18"/>
  <c r="E2870" i="18"/>
  <c r="E3274" i="18"/>
  <c r="K3274" i="18" s="1"/>
  <c r="E3062" i="18"/>
  <c r="E3279" i="18"/>
  <c r="E3769" i="18"/>
  <c r="E3728" i="18"/>
  <c r="E3183" i="18"/>
  <c r="J3183" i="18" s="1"/>
  <c r="K3183" i="18" s="1"/>
  <c r="E3249" i="18"/>
  <c r="E3622" i="18"/>
  <c r="E3277" i="18"/>
  <c r="N3277" i="18" s="1"/>
  <c r="E3272" i="18"/>
  <c r="I3272" i="18" s="1"/>
  <c r="J3272" i="18" s="1"/>
  <c r="E3242" i="18"/>
  <c r="E3247" i="18"/>
  <c r="E3084" i="18"/>
  <c r="E3730" i="18"/>
  <c r="E2995" i="18"/>
  <c r="E2862" i="18"/>
  <c r="M2862" i="18" s="1"/>
  <c r="N2862" i="18" s="1"/>
  <c r="E3775" i="18"/>
  <c r="H3775" i="18" s="1"/>
  <c r="H3790" i="18" s="1"/>
  <c r="E3614" i="18"/>
  <c r="I3614" i="18" s="1"/>
  <c r="J3614" i="18" s="1"/>
  <c r="E3747" i="18"/>
  <c r="E3744" i="18"/>
  <c r="M3744" i="18" s="1"/>
  <c r="E3499" i="18"/>
  <c r="E3497" i="18"/>
  <c r="E3488" i="18"/>
  <c r="I3488" i="18" s="1"/>
  <c r="J3488" i="18" s="1"/>
  <c r="K3488" i="18" s="1"/>
  <c r="E3489" i="18"/>
  <c r="J3489" i="18" s="1"/>
  <c r="K3489" i="18" s="1"/>
  <c r="L3489" i="18" s="1"/>
  <c r="E3483" i="18"/>
  <c r="E3387" i="18"/>
  <c r="E3848" i="18"/>
  <c r="I3848" i="18" s="1"/>
  <c r="J3848" i="18" s="1"/>
  <c r="K3848" i="18" s="1"/>
  <c r="E3318" i="18"/>
  <c r="E3281" i="18"/>
  <c r="E3271" i="18"/>
  <c r="H3271" i="18" s="1"/>
  <c r="H3286" i="18" s="1"/>
  <c r="E3237" i="18"/>
  <c r="J3237" i="18" s="1"/>
  <c r="K3237" i="18" s="1"/>
  <c r="E3239" i="18"/>
  <c r="L3239" i="18" s="1"/>
  <c r="M3239" i="18" s="1"/>
  <c r="N3239" i="18" s="1"/>
  <c r="E3087" i="18"/>
  <c r="E3077" i="18"/>
  <c r="L3077" i="18" s="1"/>
  <c r="M3077" i="18" s="1"/>
  <c r="E3722" i="18"/>
  <c r="I3722" i="18" s="1"/>
  <c r="J3722" i="18" s="1"/>
  <c r="K3722" i="18" s="1"/>
  <c r="E3721" i="18"/>
  <c r="H3721" i="18" s="1"/>
  <c r="H3736" i="18" s="1"/>
  <c r="E2988" i="18"/>
  <c r="M2988" i="18" s="1"/>
  <c r="E2859" i="18"/>
  <c r="J2859" i="18" s="1"/>
  <c r="K2859" i="18" s="1"/>
  <c r="L2859" i="18" s="1"/>
  <c r="E3618" i="18"/>
  <c r="M3618" i="18" s="1"/>
  <c r="N3618" i="18" s="1"/>
  <c r="E3487" i="18"/>
  <c r="H3487" i="18" s="1"/>
  <c r="H3502" i="18" s="1"/>
  <c r="E3492" i="18"/>
  <c r="M3492" i="18" s="1"/>
  <c r="N3492" i="18" s="1"/>
  <c r="E3495" i="18"/>
  <c r="E3678" i="18"/>
  <c r="E3639" i="18"/>
  <c r="E3276" i="18"/>
  <c r="M3276" i="18" s="1"/>
  <c r="E3282" i="18"/>
  <c r="E3243" i="18"/>
  <c r="E2885" i="18"/>
  <c r="E2888" i="18"/>
  <c r="E2889" i="18"/>
  <c r="E3660" i="18"/>
  <c r="E3663" i="18"/>
  <c r="E3662" i="18"/>
  <c r="E3947" i="18"/>
  <c r="E4015" i="18"/>
  <c r="N4015" i="18" s="1"/>
  <c r="E3525" i="18"/>
  <c r="J3525" i="18" s="1"/>
  <c r="K3525" i="18" s="1"/>
  <c r="E3523" i="18"/>
  <c r="H3523" i="18" s="1"/>
  <c r="H3538" i="18" s="1"/>
  <c r="E3177" i="18"/>
  <c r="E3946" i="18"/>
  <c r="E3943" i="18"/>
  <c r="N3943" i="18" s="1"/>
  <c r="E4018" i="18"/>
  <c r="E3532" i="18"/>
  <c r="E3534" i="18"/>
  <c r="E3169" i="18"/>
  <c r="N3169" i="18" s="1"/>
  <c r="E3793" i="18"/>
  <c r="H3793" i="18" s="1"/>
  <c r="H3808" i="18" s="1"/>
  <c r="E1746" i="18"/>
  <c r="M1746" i="18" s="1"/>
  <c r="N1746" i="18" s="1"/>
  <c r="E1752" i="18"/>
  <c r="E3571" i="18"/>
  <c r="E1519" i="18"/>
  <c r="E1753" i="18"/>
  <c r="E1513" i="18"/>
  <c r="E1515" i="18"/>
  <c r="E2839" i="18"/>
  <c r="H2839" i="18" s="1"/>
  <c r="H2854" i="18" s="1"/>
  <c r="E3656" i="18"/>
  <c r="E3657" i="18"/>
  <c r="E3654" i="18"/>
  <c r="M3654" i="18" s="1"/>
  <c r="N3654" i="18" s="1"/>
  <c r="E3940" i="18"/>
  <c r="K3940" i="18" s="1"/>
  <c r="L3940" i="18" s="1"/>
  <c r="M3940" i="18" s="1"/>
  <c r="N3940" i="18" s="1"/>
  <c r="E3941" i="18"/>
  <c r="L3941" i="18" s="1"/>
  <c r="M3941" i="18" s="1"/>
  <c r="N3941" i="18" s="1"/>
  <c r="E3290" i="18"/>
  <c r="I3290" i="18" s="1"/>
  <c r="J3290" i="18" s="1"/>
  <c r="K3290" i="18" s="1"/>
  <c r="E4013" i="18"/>
  <c r="L4013" i="18" s="1"/>
  <c r="M4013" i="18" s="1"/>
  <c r="N4013" i="18" s="1"/>
  <c r="E4020" i="18"/>
  <c r="E3526" i="18"/>
  <c r="K3526" i="18" s="1"/>
  <c r="L3526" i="18" s="1"/>
  <c r="M3526" i="18" s="1"/>
  <c r="N3526" i="18" s="1"/>
  <c r="E3535" i="18"/>
  <c r="E3536" i="18"/>
  <c r="E3164" i="18"/>
  <c r="I3164" i="18" s="1"/>
  <c r="J3164" i="18" s="1"/>
  <c r="K3164" i="18" s="1"/>
  <c r="E3172" i="18"/>
  <c r="E3945" i="18"/>
  <c r="E3937" i="18"/>
  <c r="H3937" i="18" s="1"/>
  <c r="H3952" i="18" s="1"/>
  <c r="E4022" i="18"/>
  <c r="E4023" i="18"/>
  <c r="E3537" i="18"/>
  <c r="E3175" i="18"/>
  <c r="E3176" i="18"/>
  <c r="E3875" i="18"/>
  <c r="E2876" i="18"/>
  <c r="I2876" i="18" s="1"/>
  <c r="E2882" i="18"/>
  <c r="E2875" i="18"/>
  <c r="H2875" i="18" s="1"/>
  <c r="E2848" i="18"/>
  <c r="E3804" i="18"/>
  <c r="E2956" i="18"/>
  <c r="E3651" i="18"/>
  <c r="J3651" i="18" s="1"/>
  <c r="E3655" i="18"/>
  <c r="N3655" i="18" s="1"/>
  <c r="E3951" i="18"/>
  <c r="E3938" i="18"/>
  <c r="I3938" i="18" s="1"/>
  <c r="E3939" i="18"/>
  <c r="J3939" i="18" s="1"/>
  <c r="E3942" i="18"/>
  <c r="M3942" i="18" s="1"/>
  <c r="N3942" i="18" s="1"/>
  <c r="E4021" i="18"/>
  <c r="E4009" i="18"/>
  <c r="H4009" i="18" s="1"/>
  <c r="H4024" i="18" s="1"/>
  <c r="E4016" i="18"/>
  <c r="E4014" i="18"/>
  <c r="M4014" i="18" s="1"/>
  <c r="N4014" i="18" s="1"/>
  <c r="E3531" i="18"/>
  <c r="E3524" i="18"/>
  <c r="I3524" i="18" s="1"/>
  <c r="E3167" i="18"/>
  <c r="L3167" i="18" s="1"/>
  <c r="M3167" i="18" s="1"/>
  <c r="E3174" i="18"/>
  <c r="E3168" i="18"/>
  <c r="M3168" i="18" s="1"/>
  <c r="N3168" i="18" s="1"/>
  <c r="E3165" i="18"/>
  <c r="J3165" i="18" s="1"/>
  <c r="E4011" i="18"/>
  <c r="J4011" i="18" s="1"/>
  <c r="K4011" i="18" s="1"/>
  <c r="E4012" i="18"/>
  <c r="K4012" i="18" s="1"/>
  <c r="L4012" i="18" s="1"/>
  <c r="M4012" i="18" s="1"/>
  <c r="E3171" i="18"/>
  <c r="E3166" i="18"/>
  <c r="K3166" i="18" s="1"/>
  <c r="L3166" i="18" s="1"/>
  <c r="E3170" i="18"/>
  <c r="E1525" i="18"/>
  <c r="E1447" i="18"/>
  <c r="E1438" i="18"/>
  <c r="K1438" i="18" s="1"/>
  <c r="E1529" i="18"/>
  <c r="L1529" i="18" s="1"/>
  <c r="E1291" i="18"/>
  <c r="H1291" i="18" s="1"/>
  <c r="H1306" i="18" s="1"/>
  <c r="E1369" i="18"/>
  <c r="N1369" i="18" s="1"/>
  <c r="E1796" i="18"/>
  <c r="E1940" i="18"/>
  <c r="I1940" i="18" s="1"/>
  <c r="J1940" i="18" s="1"/>
  <c r="E1947" i="18"/>
  <c r="E1368" i="18"/>
  <c r="E1375" i="18"/>
  <c r="E2275" i="18"/>
  <c r="E2265" i="18"/>
  <c r="J2265" i="18" s="1"/>
  <c r="K2265" i="18" s="1"/>
  <c r="E1292" i="18"/>
  <c r="E1302" i="18"/>
  <c r="E2210" i="18"/>
  <c r="I2210" i="18" s="1"/>
  <c r="J2210" i="18" s="1"/>
  <c r="E2222" i="18"/>
  <c r="E1532" i="18"/>
  <c r="E1435" i="18"/>
  <c r="H1435" i="18" s="1"/>
  <c r="H1450" i="18" s="1"/>
  <c r="E2276" i="18"/>
  <c r="E1949" i="18"/>
  <c r="E1951" i="18"/>
  <c r="E2211" i="18"/>
  <c r="E1679" i="18"/>
  <c r="E1557" i="18"/>
  <c r="E2164" i="18"/>
  <c r="E2162" i="18"/>
  <c r="E1544" i="18"/>
  <c r="I1544" i="18" s="1"/>
  <c r="J1544" i="18" s="1"/>
  <c r="E1546" i="18"/>
  <c r="K1546" i="18" s="1"/>
  <c r="E1549" i="18"/>
  <c r="E1545" i="18"/>
  <c r="E1457" i="18"/>
  <c r="L1457" i="18" s="1"/>
  <c r="M1457" i="18" s="1"/>
  <c r="E1509" i="18"/>
  <c r="J1509" i="18" s="1"/>
  <c r="K1509" i="18" s="1"/>
  <c r="E1750" i="18"/>
  <c r="E2383" i="18"/>
  <c r="E1520" i="18"/>
  <c r="E1742" i="18"/>
  <c r="I1742" i="18" s="1"/>
  <c r="J1742" i="18" s="1"/>
  <c r="K1742" i="18" s="1"/>
  <c r="E1518" i="18"/>
  <c r="E1743" i="18"/>
  <c r="J1743" i="18" s="1"/>
  <c r="K1743" i="18" s="1"/>
  <c r="L1743" i="18" s="1"/>
  <c r="E1507" i="18"/>
  <c r="H1507" i="18" s="1"/>
  <c r="H1522" i="18" s="1"/>
  <c r="E1748" i="18"/>
  <c r="E3212" i="18"/>
  <c r="E3105" i="18"/>
  <c r="E3570" i="18"/>
  <c r="E3955" i="18"/>
  <c r="H3955" i="18" s="1"/>
  <c r="H3970" i="18" s="1"/>
  <c r="E2216" i="18"/>
  <c r="E1444" i="18"/>
  <c r="E1377" i="18"/>
  <c r="E1449" i="18"/>
  <c r="E1437" i="18"/>
  <c r="E2212" i="18"/>
  <c r="K2212" i="18" s="1"/>
  <c r="L2212" i="18" s="1"/>
  <c r="E2271" i="18"/>
  <c r="E1805" i="18"/>
  <c r="E1941" i="18"/>
  <c r="E1944" i="18"/>
  <c r="M1944" i="18" s="1"/>
  <c r="E1364" i="18"/>
  <c r="I1364" i="18" s="1"/>
  <c r="J1364" i="18" s="1"/>
  <c r="E1371" i="18"/>
  <c r="E2273" i="18"/>
  <c r="E2268" i="18"/>
  <c r="M2268" i="18" s="1"/>
  <c r="N2268" i="18" s="1"/>
  <c r="E1297" i="18"/>
  <c r="N1297" i="18" s="1"/>
  <c r="E1293" i="18"/>
  <c r="J1293" i="18" s="1"/>
  <c r="E1534" i="18"/>
  <c r="E2213" i="18"/>
  <c r="L2213" i="18" s="1"/>
  <c r="M2213" i="18" s="1"/>
  <c r="E2220" i="18"/>
  <c r="E1531" i="18"/>
  <c r="N1531" i="18" s="1"/>
  <c r="E1538" i="18"/>
  <c r="E1305" i="18"/>
  <c r="E1440" i="18"/>
  <c r="M1440" i="18" s="1"/>
  <c r="N1440" i="18" s="1"/>
  <c r="E1443" i="18"/>
  <c r="E2159" i="18"/>
  <c r="L2159" i="18" s="1"/>
  <c r="M2159" i="18" s="1"/>
  <c r="E2157" i="18"/>
  <c r="J2157" i="18" s="1"/>
  <c r="E2156" i="18"/>
  <c r="I2156" i="18" s="1"/>
  <c r="J2156" i="18" s="1"/>
  <c r="E2158" i="18"/>
  <c r="E2541" i="18"/>
  <c r="E1551" i="18"/>
  <c r="E1550" i="18"/>
  <c r="E1554" i="18"/>
  <c r="E1456" i="18"/>
  <c r="E2540" i="18"/>
  <c r="E1514" i="18"/>
  <c r="E1747" i="18"/>
  <c r="N1747" i="18" s="1"/>
  <c r="E1754" i="18"/>
  <c r="E1517" i="18"/>
  <c r="E1749" i="18"/>
  <c r="E1508" i="18"/>
  <c r="I1508" i="18" s="1"/>
  <c r="J1508" i="18" s="1"/>
  <c r="E2377" i="18"/>
  <c r="N2377" i="18" s="1"/>
  <c r="E1755" i="18"/>
  <c r="E1512" i="18"/>
  <c r="M1512" i="18" s="1"/>
  <c r="N1512" i="18" s="1"/>
  <c r="E3207" i="18"/>
  <c r="E3573" i="18"/>
  <c r="E4004" i="18"/>
  <c r="E3968" i="18"/>
  <c r="E3903" i="18"/>
  <c r="J3903" i="18" s="1"/>
  <c r="E3217" i="18"/>
  <c r="H3217" i="18" s="1"/>
  <c r="H3232" i="18" s="1"/>
  <c r="E2270" i="18"/>
  <c r="E2223" i="18"/>
  <c r="E1448" i="18"/>
  <c r="E1365" i="18"/>
  <c r="E1436" i="18"/>
  <c r="I1436" i="18" s="1"/>
  <c r="J1436" i="18" s="1"/>
  <c r="E1442" i="18"/>
  <c r="E2263" i="18"/>
  <c r="H2263" i="18" s="1"/>
  <c r="H2278" i="18" s="1"/>
  <c r="E2215" i="18"/>
  <c r="N2215" i="18" s="1"/>
  <c r="E1441" i="18"/>
  <c r="N1441" i="18" s="1"/>
  <c r="E1678" i="18"/>
  <c r="E1946" i="18"/>
  <c r="E1943" i="18"/>
  <c r="E1373" i="18"/>
  <c r="E1370" i="18"/>
  <c r="E1376" i="18"/>
  <c r="E2266" i="18"/>
  <c r="E2272" i="18"/>
  <c r="E1296" i="18"/>
  <c r="M1296" i="18" s="1"/>
  <c r="N1296" i="18" s="1"/>
  <c r="E1301" i="18"/>
  <c r="E1526" i="18"/>
  <c r="I1526" i="18" s="1"/>
  <c r="J1526" i="18" s="1"/>
  <c r="E2209" i="18"/>
  <c r="H2209" i="18" s="1"/>
  <c r="H2224" i="18" s="1"/>
  <c r="E1536" i="18"/>
  <c r="E1539" i="18"/>
  <c r="E1298" i="18"/>
  <c r="E2274" i="18"/>
  <c r="E1303" i="18"/>
  <c r="E1953" i="18"/>
  <c r="E1535" i="18"/>
  <c r="E2165" i="18"/>
  <c r="E2161" i="18"/>
  <c r="N2161" i="18" s="1"/>
  <c r="E2163" i="18"/>
  <c r="E2535" i="18"/>
  <c r="E1555" i="18"/>
  <c r="E1556" i="18"/>
  <c r="E1543" i="18"/>
  <c r="H1543" i="18" s="1"/>
  <c r="H1558" i="18" s="1"/>
  <c r="E1453" i="18"/>
  <c r="H1453" i="18" s="1"/>
  <c r="H1468" i="18" s="1"/>
  <c r="E1547" i="18"/>
  <c r="L1547" i="18" s="1"/>
  <c r="M1547" i="18" s="1"/>
  <c r="E1521" i="18"/>
  <c r="E2379" i="18"/>
  <c r="E1744" i="18"/>
  <c r="E1511" i="18"/>
  <c r="L1511" i="18" s="1"/>
  <c r="M1511" i="18" s="1"/>
  <c r="N1511" i="18" s="1"/>
  <c r="E1745" i="18"/>
  <c r="L1745" i="18" s="1"/>
  <c r="M1745" i="18" s="1"/>
  <c r="E2378" i="18"/>
  <c r="E1741" i="18"/>
  <c r="E3210" i="18"/>
  <c r="E3398" i="18"/>
  <c r="I3398" i="18" s="1"/>
  <c r="J3398" i="18" s="1"/>
  <c r="K3398" i="18" s="1"/>
  <c r="L3398" i="18" s="1"/>
  <c r="M3398" i="18" s="1"/>
  <c r="N3398" i="18" s="1"/>
  <c r="E3572" i="18"/>
  <c r="E3966" i="18"/>
  <c r="E3514" i="18"/>
  <c r="E3604" i="18"/>
  <c r="E3925" i="18"/>
  <c r="N3925" i="18" s="1"/>
  <c r="E3806" i="18"/>
  <c r="E3931" i="18"/>
  <c r="E3799" i="18"/>
  <c r="N3799" i="18" s="1"/>
  <c r="E3601" i="18"/>
  <c r="N3601" i="18" s="1"/>
  <c r="E3876" i="18"/>
  <c r="E3926" i="18"/>
  <c r="E3597" i="18"/>
  <c r="J3597" i="18" s="1"/>
  <c r="K3597" i="18" s="1"/>
  <c r="E3873" i="18"/>
  <c r="E3598" i="18"/>
  <c r="K3598" i="18" s="1"/>
  <c r="L3598" i="18" s="1"/>
  <c r="E3879" i="18"/>
  <c r="E1669" i="18"/>
  <c r="E1808" i="18"/>
  <c r="E1680" i="18"/>
  <c r="E1677" i="18"/>
  <c r="E1803" i="18"/>
  <c r="E1804" i="18"/>
  <c r="E1795" i="18"/>
  <c r="H1795" i="18" s="1"/>
  <c r="H1810" i="18" s="1"/>
  <c r="E2543" i="18"/>
  <c r="E2534" i="18"/>
  <c r="I2534" i="18" s="1"/>
  <c r="E2545" i="18"/>
  <c r="E1459" i="18"/>
  <c r="N1459" i="18" s="1"/>
  <c r="E1458" i="18"/>
  <c r="M1458" i="18" s="1"/>
  <c r="N1458" i="18" s="1"/>
  <c r="E1467" i="18"/>
  <c r="E2380" i="18"/>
  <c r="E2374" i="18"/>
  <c r="K2374" i="18" s="1"/>
  <c r="L2374" i="18" s="1"/>
  <c r="E2382" i="18"/>
  <c r="E2376" i="18"/>
  <c r="E2372" i="18"/>
  <c r="I2372" i="18" s="1"/>
  <c r="J2372" i="18" s="1"/>
  <c r="E2385" i="18"/>
  <c r="E3356" i="18"/>
  <c r="E3203" i="18"/>
  <c r="L3203" i="18" s="1"/>
  <c r="M3203" i="18" s="1"/>
  <c r="N3203" i="18" s="1"/>
  <c r="E3208" i="18"/>
  <c r="E3202" i="18"/>
  <c r="K3202" i="18" s="1"/>
  <c r="E3099" i="18"/>
  <c r="E3132" i="18"/>
  <c r="M3132" i="18" s="1"/>
  <c r="N3132" i="18" s="1"/>
  <c r="E3399" i="18"/>
  <c r="J3399" i="18" s="1"/>
  <c r="K3399" i="18" s="1"/>
  <c r="L3399" i="18" s="1"/>
  <c r="M3399" i="18" s="1"/>
  <c r="E3562" i="18"/>
  <c r="K3562" i="18" s="1"/>
  <c r="E3568" i="18"/>
  <c r="E3559" i="18"/>
  <c r="H3559" i="18" s="1"/>
  <c r="H3574" i="18" s="1"/>
  <c r="E3569" i="18"/>
  <c r="E3999" i="18"/>
  <c r="E3959" i="18"/>
  <c r="L3959" i="18" s="1"/>
  <c r="M3959" i="18" s="1"/>
  <c r="E3962" i="18"/>
  <c r="E3956" i="18"/>
  <c r="I3956" i="18" s="1"/>
  <c r="J3956" i="18" s="1"/>
  <c r="E3547" i="18"/>
  <c r="N3547" i="18" s="1"/>
  <c r="E3045" i="18"/>
  <c r="E3905" i="18"/>
  <c r="L3905" i="18" s="1"/>
  <c r="M3905" i="18" s="1"/>
  <c r="N3905" i="18" s="1"/>
  <c r="E3300" i="18"/>
  <c r="E3226" i="18"/>
  <c r="E1807" i="18"/>
  <c r="E1673" i="18"/>
  <c r="L1673" i="18" s="1"/>
  <c r="M1673" i="18" s="1"/>
  <c r="E1675" i="18"/>
  <c r="N1675" i="18" s="1"/>
  <c r="E1798" i="18"/>
  <c r="E1802" i="18"/>
  <c r="E1683" i="18"/>
  <c r="E2542" i="18"/>
  <c r="E1454" i="18"/>
  <c r="E2538" i="18"/>
  <c r="M2538" i="18" s="1"/>
  <c r="N2538" i="18" s="1"/>
  <c r="E2544" i="18"/>
  <c r="E2536" i="18"/>
  <c r="K2536" i="18" s="1"/>
  <c r="E1461" i="18"/>
  <c r="E1460" i="18"/>
  <c r="E1466" i="18"/>
  <c r="E2373" i="18"/>
  <c r="J2373" i="18" s="1"/>
  <c r="E3213" i="18"/>
  <c r="E3211" i="18"/>
  <c r="E3206" i="18"/>
  <c r="E3209" i="18"/>
  <c r="E3411" i="18"/>
  <c r="E3564" i="18"/>
  <c r="M3564" i="18" s="1"/>
  <c r="N3564" i="18" s="1"/>
  <c r="E3566" i="18"/>
  <c r="E3560" i="18"/>
  <c r="I3560" i="18" s="1"/>
  <c r="J3560" i="18" s="1"/>
  <c r="E3964" i="18"/>
  <c r="E3961" i="18"/>
  <c r="N3961" i="18" s="1"/>
  <c r="E3967" i="18"/>
  <c r="E3969" i="18"/>
  <c r="E3909" i="18"/>
  <c r="E3296" i="18"/>
  <c r="E1672" i="18"/>
  <c r="K1672" i="18" s="1"/>
  <c r="L1672" i="18" s="1"/>
  <c r="E1801" i="18"/>
  <c r="N1801" i="18" s="1"/>
  <c r="E1681" i="18"/>
  <c r="E1799" i="18"/>
  <c r="L1799" i="18" s="1"/>
  <c r="E1670" i="18"/>
  <c r="I1670" i="18" s="1"/>
  <c r="E1682" i="18"/>
  <c r="E1806" i="18"/>
  <c r="E1809" i="18"/>
  <c r="E1800" i="18"/>
  <c r="M1800" i="18" s="1"/>
  <c r="N1800" i="18" s="1"/>
  <c r="E1676" i="18"/>
  <c r="E1465" i="18"/>
  <c r="E2537" i="18"/>
  <c r="L2537" i="18" s="1"/>
  <c r="M2537" i="18" s="1"/>
  <c r="N2537" i="18" s="1"/>
  <c r="E2547" i="18"/>
  <c r="E2533" i="18"/>
  <c r="H2533" i="18" s="1"/>
  <c r="H2548" i="18" s="1"/>
  <c r="E1464" i="18"/>
  <c r="E1463" i="18"/>
  <c r="E2375" i="18"/>
  <c r="L2375" i="18" s="1"/>
  <c r="E2381" i="18"/>
  <c r="E2384" i="18"/>
  <c r="E3205" i="18"/>
  <c r="N3205" i="18" s="1"/>
  <c r="E3204" i="18"/>
  <c r="M3204" i="18" s="1"/>
  <c r="E3201" i="18"/>
  <c r="J3201" i="18" s="1"/>
  <c r="E3097" i="18"/>
  <c r="N3097" i="18" s="1"/>
  <c r="E3567" i="18"/>
  <c r="E3561" i="18"/>
  <c r="J3561" i="18" s="1"/>
  <c r="K3561" i="18" s="1"/>
  <c r="E3563" i="18"/>
  <c r="L3563" i="18" s="1"/>
  <c r="M3563" i="18" s="1"/>
  <c r="E3997" i="18"/>
  <c r="N3997" i="18" s="1"/>
  <c r="E3957" i="18"/>
  <c r="J3957" i="18" s="1"/>
  <c r="E3963" i="18"/>
  <c r="E3958" i="18"/>
  <c r="K3958" i="18" s="1"/>
  <c r="L3958" i="18" s="1"/>
  <c r="M3958" i="18" s="1"/>
  <c r="E3914" i="18"/>
  <c r="E3289" i="18"/>
  <c r="H3289" i="18" s="1"/>
  <c r="E3221" i="18"/>
  <c r="L3221" i="18" s="1"/>
  <c r="M3221" i="18" s="1"/>
  <c r="N3221" i="18" s="1"/>
  <c r="E2858" i="18"/>
  <c r="I2858" i="18" s="1"/>
  <c r="E2864" i="18"/>
  <c r="E2866" i="18"/>
  <c r="E2871" i="18"/>
  <c r="E2867" i="18"/>
  <c r="E2865" i="18"/>
  <c r="E2860" i="18"/>
  <c r="K2860" i="18" s="1"/>
  <c r="E2868" i="18"/>
  <c r="E3734" i="18"/>
  <c r="E3726" i="18"/>
  <c r="M3726" i="18" s="1"/>
  <c r="N3726" i="18" s="1"/>
  <c r="E3723" i="18"/>
  <c r="J3723" i="18" s="1"/>
  <c r="K3723" i="18" s="1"/>
  <c r="E3724" i="18"/>
  <c r="K3724" i="18" s="1"/>
  <c r="E3235" i="18"/>
  <c r="H3235" i="18" s="1"/>
  <c r="E3240" i="18"/>
  <c r="M3240" i="18" s="1"/>
  <c r="N3240" i="18" s="1"/>
  <c r="E3620" i="18"/>
  <c r="E3626" i="18"/>
  <c r="E3623" i="18"/>
  <c r="E3615" i="18"/>
  <c r="J3615" i="18" s="1"/>
  <c r="K3615" i="18" s="1"/>
  <c r="E3621" i="18"/>
  <c r="E3627" i="18"/>
  <c r="E3625" i="18"/>
  <c r="E3066" i="18"/>
  <c r="E3056" i="18"/>
  <c r="I3056" i="18" s="1"/>
  <c r="J3056" i="18" s="1"/>
  <c r="K3056" i="18" s="1"/>
  <c r="E3063" i="18"/>
  <c r="E3057" i="18"/>
  <c r="J3057" i="18" s="1"/>
  <c r="K3057" i="18" s="1"/>
  <c r="E3064" i="18"/>
  <c r="E3059" i="18"/>
  <c r="L3059" i="18" s="1"/>
  <c r="M3059" i="18" s="1"/>
  <c r="E3061" i="18"/>
  <c r="N3061" i="18" s="1"/>
  <c r="E3055" i="18"/>
  <c r="H3055" i="18" s="1"/>
  <c r="H3070" i="18" s="1"/>
  <c r="E3060" i="18"/>
  <c r="M3060" i="18" s="1"/>
  <c r="N3060" i="18" s="1"/>
  <c r="E3069" i="18"/>
  <c r="E3067" i="18"/>
  <c r="E3181" i="18"/>
  <c r="H3181" i="18" s="1"/>
  <c r="H3196" i="18" s="1"/>
  <c r="E3191" i="18"/>
  <c r="E3187" i="18"/>
  <c r="N3187" i="18" s="1"/>
  <c r="E3192" i="18"/>
  <c r="E3190" i="18"/>
  <c r="E3188" i="18"/>
  <c r="E3189" i="18"/>
  <c r="E3195" i="18"/>
  <c r="E3194" i="18"/>
  <c r="E3186" i="18"/>
  <c r="M3186" i="18" s="1"/>
  <c r="N3186" i="18" s="1"/>
  <c r="E3193" i="18"/>
  <c r="E3757" i="18"/>
  <c r="H3757" i="18" s="1"/>
  <c r="H3772" i="18" s="1"/>
  <c r="E3763" i="18"/>
  <c r="N3763" i="18" s="1"/>
  <c r="E3770" i="18"/>
  <c r="E3759" i="18"/>
  <c r="J3759" i="18" s="1"/>
  <c r="K3759" i="18" s="1"/>
  <c r="L3759" i="18" s="1"/>
  <c r="E3762" i="18"/>
  <c r="M3762" i="18" s="1"/>
  <c r="N3762" i="18" s="1"/>
  <c r="E3766" i="18"/>
  <c r="E3767" i="18"/>
  <c r="E3760" i="18"/>
  <c r="K3760" i="18" s="1"/>
  <c r="L3760" i="18" s="1"/>
  <c r="E3758" i="18"/>
  <c r="I3758" i="18" s="1"/>
  <c r="J3758" i="18" s="1"/>
  <c r="E3765" i="18"/>
  <c r="E3761" i="18"/>
  <c r="L3761" i="18" s="1"/>
  <c r="M3761" i="18" s="1"/>
  <c r="E3308" i="18"/>
  <c r="I3308" i="18" s="1"/>
  <c r="J3308" i="18" s="1"/>
  <c r="K3308" i="18" s="1"/>
  <c r="E3315" i="18"/>
  <c r="E3309" i="18"/>
  <c r="J3309" i="18" s="1"/>
  <c r="K3309" i="18" s="1"/>
  <c r="E3316" i="18"/>
  <c r="E3319" i="18"/>
  <c r="E3317" i="18"/>
  <c r="E3312" i="18"/>
  <c r="M3312" i="18" s="1"/>
  <c r="E3320" i="18"/>
  <c r="E3313" i="18"/>
  <c r="N3313" i="18" s="1"/>
  <c r="E3307" i="18"/>
  <c r="H3307" i="18" s="1"/>
  <c r="E3310" i="18"/>
  <c r="K3310" i="18" s="1"/>
  <c r="L3310" i="18" s="1"/>
  <c r="E3638" i="18"/>
  <c r="E3631" i="18"/>
  <c r="H3631" i="18" s="1"/>
  <c r="H3646" i="18" s="1"/>
  <c r="E3636" i="18"/>
  <c r="M3636" i="18" s="1"/>
  <c r="N3636" i="18" s="1"/>
  <c r="E3641" i="18"/>
  <c r="E3637" i="18"/>
  <c r="N3637" i="18" s="1"/>
  <c r="E3645" i="18"/>
  <c r="E3635" i="18"/>
  <c r="L3635" i="18" s="1"/>
  <c r="M3635" i="18" s="1"/>
  <c r="E3640" i="18"/>
  <c r="E3634" i="18"/>
  <c r="K3634" i="18" s="1"/>
  <c r="L3634" i="18" s="1"/>
  <c r="M3634" i="18" s="1"/>
  <c r="E3644" i="18"/>
  <c r="E3632" i="18"/>
  <c r="I3632" i="18" s="1"/>
  <c r="J3632" i="18" s="1"/>
  <c r="E2983" i="18"/>
  <c r="H2983" i="18" s="1"/>
  <c r="H2998" i="18" s="1"/>
  <c r="E2990" i="18"/>
  <c r="E2984" i="18"/>
  <c r="I2984" i="18" s="1"/>
  <c r="J2984" i="18" s="1"/>
  <c r="E2989" i="18"/>
  <c r="N2989" i="18" s="1"/>
  <c r="E2985" i="18"/>
  <c r="J2985" i="18" s="1"/>
  <c r="K2985" i="18" s="1"/>
  <c r="E2996" i="18"/>
  <c r="E2986" i="18"/>
  <c r="K2986" i="18" s="1"/>
  <c r="E2992" i="18"/>
  <c r="E3083" i="18"/>
  <c r="E3082" i="18"/>
  <c r="E3078" i="18"/>
  <c r="M3078" i="18" s="1"/>
  <c r="N3078" i="18" s="1"/>
  <c r="E3782" i="18"/>
  <c r="E3780" i="18"/>
  <c r="M3780" i="18" s="1"/>
  <c r="N3780" i="18" s="1"/>
  <c r="E3783" i="18"/>
  <c r="E3784" i="18"/>
  <c r="E3777" i="18"/>
  <c r="J3777" i="18" s="1"/>
  <c r="K3777" i="18" s="1"/>
  <c r="E3786" i="18"/>
  <c r="E3779" i="18"/>
  <c r="L3779" i="18" s="1"/>
  <c r="M3779" i="18" s="1"/>
  <c r="N3779" i="18" s="1"/>
  <c r="E3778" i="18"/>
  <c r="K3778" i="18" s="1"/>
  <c r="L3778" i="18" s="1"/>
  <c r="E3429" i="18"/>
  <c r="E3427" i="18"/>
  <c r="E3418" i="18"/>
  <c r="K3418" i="18" s="1"/>
  <c r="L3418" i="18" s="1"/>
  <c r="E3424" i="18"/>
  <c r="E3428" i="18"/>
  <c r="E3416" i="18"/>
  <c r="I3416" i="18" s="1"/>
  <c r="J3416" i="18" s="1"/>
  <c r="E3425" i="18"/>
  <c r="E3417" i="18"/>
  <c r="J3417" i="18" s="1"/>
  <c r="K3417" i="18" s="1"/>
  <c r="L3417" i="18" s="1"/>
  <c r="M3417" i="18" s="1"/>
  <c r="E3419" i="18"/>
  <c r="L3419" i="18" s="1"/>
  <c r="M3419" i="18" s="1"/>
  <c r="N3419" i="18" s="1"/>
  <c r="E3422" i="18"/>
  <c r="E3415" i="18"/>
  <c r="H3415" i="18" s="1"/>
  <c r="H3430" i="18" s="1"/>
  <c r="E3421" i="18"/>
  <c r="N3421" i="18" s="1"/>
  <c r="E3479" i="18"/>
  <c r="E3478" i="18"/>
  <c r="E3480" i="18"/>
  <c r="E3477" i="18"/>
  <c r="E3471" i="18"/>
  <c r="J3471" i="18" s="1"/>
  <c r="E3470" i="18"/>
  <c r="I3470" i="18" s="1"/>
  <c r="J3470" i="18" s="1"/>
  <c r="K3470" i="18" s="1"/>
  <c r="E3472" i="18"/>
  <c r="K3472" i="18" s="1"/>
  <c r="L3472" i="18" s="1"/>
  <c r="M3472" i="18" s="1"/>
  <c r="E3475" i="18"/>
  <c r="N3475" i="18" s="1"/>
  <c r="E3476" i="18"/>
  <c r="E3473" i="18"/>
  <c r="L3473" i="18" s="1"/>
  <c r="E3482" i="18"/>
  <c r="E3741" i="18"/>
  <c r="J3741" i="18" s="1"/>
  <c r="K3741" i="18" s="1"/>
  <c r="E3748" i="18"/>
  <c r="E3745" i="18"/>
  <c r="N3745" i="18" s="1"/>
  <c r="E3751" i="18"/>
  <c r="E3750" i="18"/>
  <c r="E3749" i="18"/>
  <c r="E3742" i="18"/>
  <c r="K3742" i="18" s="1"/>
  <c r="L3742" i="18" s="1"/>
  <c r="E3752" i="18"/>
  <c r="E3676" i="18"/>
  <c r="E3670" i="18"/>
  <c r="K3670" i="18" s="1"/>
  <c r="E3667" i="18"/>
  <c r="H3667" i="18" s="1"/>
  <c r="H3682" i="18" s="1"/>
  <c r="E3669" i="18"/>
  <c r="J3669" i="18" s="1"/>
  <c r="K3669" i="18" s="1"/>
  <c r="E3679" i="18"/>
  <c r="E3672" i="18"/>
  <c r="M3672" i="18" s="1"/>
  <c r="N3672" i="18" s="1"/>
  <c r="E3671" i="18"/>
  <c r="L3671" i="18" s="1"/>
  <c r="M3671" i="18" s="1"/>
  <c r="N3671" i="18" s="1"/>
  <c r="E3674" i="18"/>
  <c r="E3680" i="18"/>
  <c r="E3675" i="18"/>
  <c r="E3673" i="18"/>
  <c r="N3673" i="18" s="1"/>
  <c r="E3392" i="18"/>
  <c r="E3388" i="18"/>
  <c r="E3390" i="18"/>
  <c r="E3384" i="18"/>
  <c r="M3384" i="18" s="1"/>
  <c r="N3384" i="18" s="1"/>
  <c r="E3380" i="18"/>
  <c r="I3380" i="18" s="1"/>
  <c r="E3391" i="18"/>
  <c r="E3382" i="18"/>
  <c r="K3382" i="18" s="1"/>
  <c r="L3382" i="18" s="1"/>
  <c r="E3393" i="18"/>
  <c r="E3385" i="18"/>
  <c r="N3385" i="18" s="1"/>
  <c r="E3383" i="18"/>
  <c r="L3383" i="18" s="1"/>
  <c r="M3383" i="18" s="1"/>
  <c r="E3389" i="18"/>
  <c r="E3857" i="18"/>
  <c r="E3859" i="18"/>
  <c r="E3850" i="18"/>
  <c r="K3850" i="18" s="1"/>
  <c r="L3850" i="18" s="1"/>
  <c r="E3861" i="18"/>
  <c r="E3854" i="18"/>
  <c r="E3860" i="18"/>
  <c r="E3853" i="18"/>
  <c r="N3853" i="18" s="1"/>
  <c r="E3851" i="18"/>
  <c r="L3851" i="18" s="1"/>
  <c r="M3851" i="18" s="1"/>
  <c r="N3851" i="18" s="1"/>
  <c r="E3858" i="18"/>
  <c r="E3856" i="18"/>
  <c r="E3849" i="18"/>
  <c r="J3849" i="18" s="1"/>
  <c r="K3849" i="18" s="1"/>
  <c r="E3852" i="18"/>
  <c r="M3852" i="18" s="1"/>
  <c r="E3280" i="18"/>
  <c r="E3284" i="18"/>
  <c r="E3275" i="18"/>
  <c r="L3275" i="18" s="1"/>
  <c r="M3275" i="18" s="1"/>
  <c r="E3241" i="18"/>
  <c r="N3241" i="18" s="1"/>
  <c r="E3246" i="18"/>
  <c r="E3244" i="18"/>
  <c r="E3073" i="18"/>
  <c r="H3073" i="18" s="1"/>
  <c r="E3080" i="18"/>
  <c r="E3074" i="18"/>
  <c r="I3074" i="18" s="1"/>
  <c r="J3074" i="18" s="1"/>
  <c r="K3074" i="18" s="1"/>
  <c r="E3735" i="18"/>
  <c r="E3727" i="18"/>
  <c r="N3727" i="18" s="1"/>
  <c r="E3732" i="18"/>
  <c r="E2991" i="18"/>
  <c r="E2857" i="18"/>
  <c r="H2857" i="18" s="1"/>
  <c r="H2872" i="18" s="1"/>
  <c r="E3788" i="18"/>
  <c r="E3776" i="18"/>
  <c r="I3776" i="18" s="1"/>
  <c r="E3619" i="18"/>
  <c r="N3619" i="18" s="1"/>
  <c r="E3613" i="18"/>
  <c r="H3613" i="18" s="1"/>
  <c r="H3628" i="18" s="1"/>
  <c r="E3474" i="18"/>
  <c r="M3474" i="18" s="1"/>
  <c r="N3474" i="18" s="1"/>
  <c r="E3681" i="18"/>
  <c r="E3771" i="18"/>
  <c r="E3065" i="18"/>
  <c r="E3379" i="18"/>
  <c r="H3379" i="18" s="1"/>
  <c r="H3394" i="18" s="1"/>
  <c r="E3321" i="18"/>
  <c r="E3182" i="18"/>
  <c r="I3182" i="18" s="1"/>
  <c r="J3182" i="18" s="1"/>
  <c r="K3182" i="18" s="1"/>
  <c r="E3643" i="18"/>
  <c r="E3426" i="18"/>
  <c r="E3285" i="18"/>
  <c r="E3283" i="18"/>
  <c r="E3273" i="18"/>
  <c r="J3273" i="18" s="1"/>
  <c r="K3273" i="18" s="1"/>
  <c r="E3248" i="18"/>
  <c r="E3245" i="18"/>
  <c r="E3238" i="18"/>
  <c r="K3238" i="18" s="1"/>
  <c r="E3081" i="18"/>
  <c r="E3075" i="18"/>
  <c r="J3075" i="18" s="1"/>
  <c r="K3075" i="18" s="1"/>
  <c r="L3075" i="18" s="1"/>
  <c r="E3079" i="18"/>
  <c r="N3079" i="18" s="1"/>
  <c r="E3733" i="18"/>
  <c r="E3725" i="18"/>
  <c r="L3725" i="18" s="1"/>
  <c r="M3725" i="18" s="1"/>
  <c r="E2993" i="18"/>
  <c r="E2987" i="18"/>
  <c r="L2987" i="18" s="1"/>
  <c r="M2987" i="18" s="1"/>
  <c r="N2987" i="18" s="1"/>
  <c r="E2863" i="18"/>
  <c r="N2863" i="18" s="1"/>
  <c r="E2869" i="18"/>
  <c r="E3789" i="18"/>
  <c r="E3781" i="18"/>
  <c r="N3781" i="18" s="1"/>
  <c r="E3624" i="18"/>
  <c r="E3616" i="18"/>
  <c r="K3616" i="18" s="1"/>
  <c r="L3616" i="18" s="1"/>
  <c r="E3753" i="18"/>
  <c r="E3469" i="18"/>
  <c r="H3469" i="18" s="1"/>
  <c r="E3677" i="18"/>
  <c r="E3764" i="18"/>
  <c r="E3068" i="18"/>
  <c r="E3386" i="18"/>
  <c r="E3314" i="18"/>
  <c r="E3184" i="18"/>
  <c r="K3184" i="18" s="1"/>
  <c r="L3184" i="18" s="1"/>
  <c r="M3184" i="18" s="1"/>
  <c r="E3642" i="18"/>
  <c r="E3423" i="18"/>
  <c r="E2902" i="18"/>
  <c r="E3438" i="18"/>
  <c r="M3438" i="18" s="1"/>
  <c r="N3438" i="18" s="1"/>
  <c r="E3832" i="18"/>
  <c r="K3832" i="18" s="1"/>
  <c r="L3832" i="18" s="1"/>
  <c r="E3975" i="18"/>
  <c r="J3975" i="18" s="1"/>
  <c r="K3975" i="18" s="1"/>
  <c r="E3012" i="18"/>
  <c r="E3156" i="18"/>
  <c r="E3117" i="18"/>
  <c r="E3267" i="18"/>
  <c r="E3348" i="18"/>
  <c r="M3348" i="18" s="1"/>
  <c r="N3348" i="18" s="1"/>
  <c r="E3094" i="18"/>
  <c r="K3094" i="18" s="1"/>
  <c r="E3102" i="18"/>
  <c r="E3104" i="18"/>
  <c r="E3095" i="18"/>
  <c r="L3095" i="18" s="1"/>
  <c r="E3135" i="18"/>
  <c r="E3401" i="18"/>
  <c r="L3401" i="18" s="1"/>
  <c r="M3401" i="18" s="1"/>
  <c r="E3410" i="18"/>
  <c r="E3402" i="18"/>
  <c r="M3402" i="18" s="1"/>
  <c r="N3402" i="18" s="1"/>
  <c r="E3406" i="18"/>
  <c r="E3996" i="18"/>
  <c r="M3996" i="18" s="1"/>
  <c r="E3992" i="18"/>
  <c r="I3992" i="18" s="1"/>
  <c r="E4002" i="18"/>
  <c r="E4001" i="18"/>
  <c r="E2961" i="18"/>
  <c r="E3506" i="18"/>
  <c r="I3506" i="18" s="1"/>
  <c r="J3506" i="18" s="1"/>
  <c r="E3554" i="18"/>
  <c r="E3039" i="18"/>
  <c r="J3039" i="18" s="1"/>
  <c r="K3039" i="18" s="1"/>
  <c r="L3039" i="18" s="1"/>
  <c r="M3039" i="18" s="1"/>
  <c r="E3912" i="18"/>
  <c r="E3906" i="18"/>
  <c r="M3906" i="18" s="1"/>
  <c r="N3906" i="18" s="1"/>
  <c r="E3902" i="18"/>
  <c r="I3902" i="18" s="1"/>
  <c r="J3902" i="18" s="1"/>
  <c r="K3902" i="18" s="1"/>
  <c r="E3910" i="18"/>
  <c r="E3302" i="18"/>
  <c r="E3298" i="18"/>
  <c r="E3301" i="18"/>
  <c r="E3291" i="18"/>
  <c r="J3291" i="18" s="1"/>
  <c r="K3291" i="18" s="1"/>
  <c r="E3224" i="18"/>
  <c r="E3231" i="18"/>
  <c r="E3223" i="18"/>
  <c r="N3223" i="18" s="1"/>
  <c r="E3229" i="18"/>
  <c r="E3366" i="18"/>
  <c r="M3366" i="18" s="1"/>
  <c r="N3366" i="18" s="1"/>
  <c r="E3343" i="18"/>
  <c r="H3343" i="18" s="1"/>
  <c r="H3358" i="18" s="1"/>
  <c r="E2826" i="18"/>
  <c r="M2826" i="18" s="1"/>
  <c r="E3091" i="18"/>
  <c r="H3091" i="18" s="1"/>
  <c r="H3106" i="18" s="1"/>
  <c r="E3096" i="18"/>
  <c r="M3096" i="18" s="1"/>
  <c r="N3096" i="18" s="1"/>
  <c r="E3101" i="18"/>
  <c r="E3100" i="18"/>
  <c r="E3131" i="18"/>
  <c r="L3131" i="18" s="1"/>
  <c r="M3131" i="18" s="1"/>
  <c r="N3131" i="18" s="1"/>
  <c r="E3408" i="18"/>
  <c r="E3397" i="18"/>
  <c r="H3397" i="18" s="1"/>
  <c r="H3412" i="18" s="1"/>
  <c r="E3400" i="18"/>
  <c r="K3400" i="18" s="1"/>
  <c r="E3403" i="18"/>
  <c r="N3403" i="18" s="1"/>
  <c r="E4005" i="18"/>
  <c r="E3991" i="18"/>
  <c r="H3991" i="18" s="1"/>
  <c r="H4006" i="18" s="1"/>
  <c r="E3998" i="18"/>
  <c r="E4003" i="18"/>
  <c r="E2948" i="18"/>
  <c r="I2948" i="18" s="1"/>
  <c r="E3515" i="18"/>
  <c r="E3553" i="18"/>
  <c r="E3043" i="18"/>
  <c r="N3043" i="18" s="1"/>
  <c r="E3913" i="18"/>
  <c r="E3908" i="18"/>
  <c r="E3911" i="18"/>
  <c r="E3294" i="18"/>
  <c r="M3294" i="18" s="1"/>
  <c r="N3294" i="18" s="1"/>
  <c r="E3303" i="18"/>
  <c r="E3292" i="18"/>
  <c r="K3292" i="18" s="1"/>
  <c r="L3292" i="18" s="1"/>
  <c r="E3222" i="18"/>
  <c r="M3222" i="18" s="1"/>
  <c r="N3222" i="18" s="1"/>
  <c r="E3228" i="18"/>
  <c r="E3220" i="18"/>
  <c r="K3220" i="18" s="1"/>
  <c r="L3220" i="18" s="1"/>
  <c r="M3220" i="18" s="1"/>
  <c r="N3220" i="18" s="1"/>
  <c r="E3227" i="18"/>
  <c r="E3362" i="18"/>
  <c r="I3362" i="18" s="1"/>
  <c r="J3362" i="18" s="1"/>
  <c r="E3344" i="18"/>
  <c r="I3344" i="18" s="1"/>
  <c r="J3344" i="18" s="1"/>
  <c r="E3092" i="18"/>
  <c r="I3092" i="18" s="1"/>
  <c r="J3092" i="18" s="1"/>
  <c r="K3092" i="18" s="1"/>
  <c r="E3098" i="18"/>
  <c r="E3103" i="18"/>
  <c r="E3139" i="18"/>
  <c r="E3409" i="18"/>
  <c r="E3404" i="18"/>
  <c r="E3405" i="18"/>
  <c r="E4000" i="18"/>
  <c r="E3993" i="18"/>
  <c r="J3993" i="18" s="1"/>
  <c r="K3993" i="18" s="1"/>
  <c r="L3993" i="18" s="1"/>
  <c r="E3995" i="18"/>
  <c r="L3995" i="18" s="1"/>
  <c r="M3995" i="18" s="1"/>
  <c r="E2952" i="18"/>
  <c r="M2952" i="18" s="1"/>
  <c r="N2952" i="18" s="1"/>
  <c r="E3516" i="18"/>
  <c r="E3542" i="18"/>
  <c r="I3542" i="18" s="1"/>
  <c r="J3542" i="18" s="1"/>
  <c r="K3542" i="18" s="1"/>
  <c r="E3049" i="18"/>
  <c r="E3904" i="18"/>
  <c r="K3904" i="18" s="1"/>
  <c r="L3904" i="18" s="1"/>
  <c r="E3915" i="18"/>
  <c r="E3907" i="18"/>
  <c r="N3907" i="18" s="1"/>
  <c r="E3293" i="18"/>
  <c r="L3293" i="18" s="1"/>
  <c r="M3293" i="18" s="1"/>
  <c r="E3297" i="18"/>
  <c r="E3299" i="18"/>
  <c r="E3230" i="18"/>
  <c r="E3219" i="18"/>
  <c r="J3219" i="18" s="1"/>
  <c r="K3219" i="18" s="1"/>
  <c r="E3225" i="18"/>
  <c r="E3364" i="18"/>
  <c r="K3364" i="18" s="1"/>
  <c r="L3364" i="18" s="1"/>
  <c r="E3253" i="18"/>
  <c r="H3253" i="18" s="1"/>
  <c r="I3253" i="18" s="1"/>
  <c r="E2907" i="18"/>
  <c r="E3444" i="18"/>
  <c r="E3814" i="18"/>
  <c r="K3814" i="18" s="1"/>
  <c r="L3814" i="18" s="1"/>
  <c r="M3814" i="18" s="1"/>
  <c r="N3814" i="18" s="1"/>
  <c r="E3453" i="18"/>
  <c r="J3453" i="18" s="1"/>
  <c r="K3453" i="18" s="1"/>
  <c r="E2969" i="18"/>
  <c r="L2969" i="18" s="1"/>
  <c r="M2969" i="18" s="1"/>
  <c r="E3842" i="18"/>
  <c r="E3709" i="18"/>
  <c r="N3709" i="18" s="1"/>
  <c r="E3157" i="18"/>
  <c r="E3985" i="18"/>
  <c r="E3119" i="18"/>
  <c r="E3013" i="18"/>
  <c r="E3259" i="18"/>
  <c r="N3259" i="18" s="1"/>
  <c r="E2894" i="18"/>
  <c r="I2894" i="18" s="1"/>
  <c r="E3822" i="18"/>
  <c r="E3462" i="18"/>
  <c r="E2977" i="18"/>
  <c r="E3838" i="18"/>
  <c r="E3708" i="18"/>
  <c r="M3708" i="18" s="1"/>
  <c r="N3708" i="18" s="1"/>
  <c r="E3145" i="18"/>
  <c r="H3145" i="18" s="1"/>
  <c r="H3160" i="18" s="1"/>
  <c r="E3977" i="18"/>
  <c r="L3977" i="18" s="1"/>
  <c r="M3977" i="18" s="1"/>
  <c r="N3977" i="18" s="1"/>
  <c r="E3121" i="18"/>
  <c r="E3003" i="18"/>
  <c r="J3003" i="18" s="1"/>
  <c r="K3003" i="18" s="1"/>
  <c r="L3003" i="18" s="1"/>
  <c r="E3261" i="18"/>
  <c r="E2898" i="18"/>
  <c r="M2898" i="18" s="1"/>
  <c r="N2898" i="18" s="1"/>
  <c r="E3447" i="18"/>
  <c r="E3819" i="18"/>
  <c r="E3459" i="18"/>
  <c r="E2966" i="18"/>
  <c r="I2966" i="18" s="1"/>
  <c r="J2966" i="18" s="1"/>
  <c r="E3830" i="18"/>
  <c r="I3830" i="18" s="1"/>
  <c r="J3830" i="18" s="1"/>
  <c r="E3716" i="18"/>
  <c r="E3148" i="18"/>
  <c r="K3148" i="18" s="1"/>
  <c r="L3148" i="18" s="1"/>
  <c r="M3148" i="18" s="1"/>
  <c r="E3976" i="18"/>
  <c r="K3976" i="18" s="1"/>
  <c r="L3976" i="18" s="1"/>
  <c r="E3115" i="18"/>
  <c r="N3115" i="18" s="1"/>
  <c r="E3006" i="18"/>
  <c r="M3006" i="18" s="1"/>
  <c r="N3006" i="18" s="1"/>
  <c r="E3266" i="18"/>
  <c r="E3256" i="18"/>
  <c r="K3256" i="18" s="1"/>
  <c r="E3258" i="18"/>
  <c r="M3258" i="18" s="1"/>
  <c r="E3265" i="18"/>
  <c r="E2905" i="18"/>
  <c r="E2895" i="18"/>
  <c r="J2895" i="18" s="1"/>
  <c r="K2895" i="18" s="1"/>
  <c r="E2901" i="18"/>
  <c r="E2903" i="18"/>
  <c r="E3434" i="18"/>
  <c r="I3434" i="18" s="1"/>
  <c r="J3434" i="18" s="1"/>
  <c r="E3446" i="18"/>
  <c r="E3441" i="18"/>
  <c r="E3435" i="18"/>
  <c r="J3435" i="18" s="1"/>
  <c r="K3435" i="18" s="1"/>
  <c r="E3823" i="18"/>
  <c r="E3824" i="18"/>
  <c r="E3813" i="18"/>
  <c r="J3813" i="18" s="1"/>
  <c r="K3813" i="18" s="1"/>
  <c r="E3812" i="18"/>
  <c r="I3812" i="18" s="1"/>
  <c r="J3812" i="18" s="1"/>
  <c r="K3812" i="18" s="1"/>
  <c r="E3465" i="18"/>
  <c r="E3454" i="18"/>
  <c r="K3454" i="18" s="1"/>
  <c r="L3454" i="18" s="1"/>
  <c r="E3457" i="18"/>
  <c r="N3457" i="18" s="1"/>
  <c r="E3456" i="18"/>
  <c r="M3456" i="18" s="1"/>
  <c r="N3456" i="18" s="1"/>
  <c r="E2976" i="18"/>
  <c r="E2971" i="18"/>
  <c r="N2971" i="18" s="1"/>
  <c r="E2972" i="18"/>
  <c r="E2974" i="18"/>
  <c r="E3831" i="18"/>
  <c r="J3831" i="18" s="1"/>
  <c r="E3841" i="18"/>
  <c r="E3837" i="18"/>
  <c r="E3840" i="18"/>
  <c r="E3703" i="18"/>
  <c r="H3703" i="18" s="1"/>
  <c r="H3718" i="18" s="1"/>
  <c r="E3712" i="18"/>
  <c r="E3710" i="18"/>
  <c r="E3711" i="18"/>
  <c r="E3155" i="18"/>
  <c r="E3152" i="18"/>
  <c r="E3150" i="18"/>
  <c r="M3150" i="18" s="1"/>
  <c r="N3150" i="18" s="1"/>
  <c r="E3154" i="18"/>
  <c r="E3974" i="18"/>
  <c r="I3974" i="18" s="1"/>
  <c r="J3974" i="18" s="1"/>
  <c r="E3979" i="18"/>
  <c r="N3979" i="18" s="1"/>
  <c r="E3987" i="18"/>
  <c r="E3983" i="18"/>
  <c r="E3123" i="18"/>
  <c r="E3112" i="18"/>
  <c r="K3112" i="18" s="1"/>
  <c r="L3112" i="18" s="1"/>
  <c r="E3111" i="18"/>
  <c r="J3111" i="18" s="1"/>
  <c r="K3111" i="18" s="1"/>
  <c r="E3014" i="18"/>
  <c r="E3001" i="18"/>
  <c r="H3001" i="18" s="1"/>
  <c r="H3016" i="18" s="1"/>
  <c r="E3015" i="18"/>
  <c r="E3011" i="18"/>
  <c r="E3257" i="18"/>
  <c r="L3257" i="18" s="1"/>
  <c r="E3260" i="18"/>
  <c r="E3263" i="18"/>
  <c r="E2893" i="18"/>
  <c r="H2893" i="18" s="1"/>
  <c r="E2906" i="18"/>
  <c r="E2899" i="18"/>
  <c r="N2899" i="18" s="1"/>
  <c r="E3439" i="18"/>
  <c r="N3439" i="18" s="1"/>
  <c r="E3440" i="18"/>
  <c r="E3445" i="18"/>
  <c r="E3442" i="18"/>
  <c r="E3815" i="18"/>
  <c r="L3815" i="18" s="1"/>
  <c r="M3815" i="18" s="1"/>
  <c r="N3815" i="18" s="1"/>
  <c r="E3818" i="18"/>
  <c r="E3821" i="18"/>
  <c r="E3811" i="18"/>
  <c r="H3811" i="18" s="1"/>
  <c r="H3826" i="18" s="1"/>
  <c r="E3452" i="18"/>
  <c r="I3452" i="18" s="1"/>
  <c r="J3452" i="18" s="1"/>
  <c r="K3452" i="18" s="1"/>
  <c r="E3464" i="18"/>
  <c r="E3455" i="18"/>
  <c r="L3455" i="18" s="1"/>
  <c r="M3455" i="18" s="1"/>
  <c r="E2965" i="18"/>
  <c r="H2965" i="18" s="1"/>
  <c r="H2980" i="18" s="1"/>
  <c r="E2979" i="18"/>
  <c r="E2978" i="18"/>
  <c r="E2973" i="18"/>
  <c r="E3834" i="18"/>
  <c r="M3834" i="18" s="1"/>
  <c r="N3834" i="18" s="1"/>
  <c r="E3839" i="18"/>
  <c r="E3835" i="18"/>
  <c r="N3835" i="18" s="1"/>
  <c r="E3715" i="18"/>
  <c r="E3707" i="18"/>
  <c r="L3707" i="18" s="1"/>
  <c r="E3717" i="18"/>
  <c r="E3705" i="18"/>
  <c r="J3705" i="18" s="1"/>
  <c r="K3705" i="18" s="1"/>
  <c r="L3705" i="18" s="1"/>
  <c r="E3151" i="18"/>
  <c r="N3151" i="18" s="1"/>
  <c r="E3147" i="18"/>
  <c r="J3147" i="18" s="1"/>
  <c r="K3147" i="18" s="1"/>
  <c r="E3153" i="18"/>
  <c r="E3978" i="18"/>
  <c r="M3978" i="18" s="1"/>
  <c r="E3982" i="18"/>
  <c r="E3984" i="18"/>
  <c r="E3986" i="18"/>
  <c r="E3122" i="18"/>
  <c r="E3109" i="18"/>
  <c r="H3109" i="18" s="1"/>
  <c r="H3124" i="18" s="1"/>
  <c r="E3116" i="18"/>
  <c r="E3113" i="18"/>
  <c r="L3113" i="18" s="1"/>
  <c r="M3113" i="18" s="1"/>
  <c r="E3007" i="18"/>
  <c r="N3007" i="18" s="1"/>
  <c r="E3009" i="18"/>
  <c r="E3010" i="18"/>
  <c r="E3255" i="18"/>
  <c r="J3255" i="18" s="1"/>
  <c r="K3255" i="18" s="1"/>
  <c r="L3255" i="18" s="1"/>
  <c r="E3262" i="18"/>
  <c r="E3264" i="18"/>
  <c r="E2896" i="18"/>
  <c r="K2896" i="18" s="1"/>
  <c r="E2900" i="18"/>
  <c r="E2904" i="18"/>
  <c r="E3443" i="18"/>
  <c r="E3433" i="18"/>
  <c r="H3433" i="18" s="1"/>
  <c r="E3436" i="18"/>
  <c r="K3436" i="18" s="1"/>
  <c r="L3436" i="18" s="1"/>
  <c r="E3825" i="18"/>
  <c r="E3820" i="18"/>
  <c r="E3458" i="18"/>
  <c r="E3460" i="18"/>
  <c r="E3451" i="18"/>
  <c r="H3451" i="18" s="1"/>
  <c r="E2975" i="18"/>
  <c r="E2968" i="18"/>
  <c r="K2968" i="18" s="1"/>
  <c r="L2968" i="18" s="1"/>
  <c r="M2968" i="18" s="1"/>
  <c r="N2968" i="18" s="1"/>
  <c r="E3836" i="18"/>
  <c r="E3829" i="18"/>
  <c r="H3829" i="18" s="1"/>
  <c r="H3844" i="18" s="1"/>
  <c r="E3833" i="18"/>
  <c r="L3833" i="18" s="1"/>
  <c r="M3833" i="18" s="1"/>
  <c r="E3704" i="18"/>
  <c r="I3704" i="18" s="1"/>
  <c r="J3704" i="18" s="1"/>
  <c r="E3714" i="18"/>
  <c r="E3706" i="18"/>
  <c r="K3706" i="18" s="1"/>
  <c r="L3706" i="18" s="1"/>
  <c r="E3158" i="18"/>
  <c r="E3159" i="18"/>
  <c r="E3149" i="18"/>
  <c r="L3149" i="18" s="1"/>
  <c r="M3149" i="18" s="1"/>
  <c r="E3973" i="18"/>
  <c r="H3973" i="18" s="1"/>
  <c r="H3988" i="18" s="1"/>
  <c r="E3980" i="18"/>
  <c r="E3110" i="18"/>
  <c r="I3110" i="18" s="1"/>
  <c r="J3110" i="18" s="1"/>
  <c r="E3114" i="18"/>
  <c r="M3114" i="18" s="1"/>
  <c r="N3114" i="18" s="1"/>
  <c r="E3120" i="18"/>
  <c r="E3008" i="18"/>
  <c r="E3004" i="18"/>
  <c r="K3004" i="18" s="1"/>
  <c r="L3004" i="18" s="1"/>
  <c r="E3002" i="18"/>
  <c r="I3002" i="18" s="1"/>
  <c r="J3002" i="18" s="1"/>
  <c r="E3921" i="18"/>
  <c r="J3921" i="18" s="1"/>
  <c r="E3932" i="18"/>
  <c r="E3924" i="18"/>
  <c r="M3924" i="18" s="1"/>
  <c r="N3924" i="18" s="1"/>
  <c r="E3929" i="18"/>
  <c r="E2853" i="18"/>
  <c r="E2852" i="18"/>
  <c r="E2850" i="18"/>
  <c r="E2843" i="18"/>
  <c r="L2843" i="18" s="1"/>
  <c r="M2843" i="18" s="1"/>
  <c r="E3797" i="18"/>
  <c r="L3797" i="18" s="1"/>
  <c r="E3798" i="18"/>
  <c r="M3798" i="18" s="1"/>
  <c r="N3798" i="18" s="1"/>
  <c r="E3805" i="18"/>
  <c r="E3602" i="18"/>
  <c r="E3600" i="18"/>
  <c r="M3600" i="18" s="1"/>
  <c r="N3600" i="18" s="1"/>
  <c r="E3596" i="18"/>
  <c r="I3596" i="18" s="1"/>
  <c r="J3596" i="18" s="1"/>
  <c r="E3865" i="18"/>
  <c r="H3865" i="18" s="1"/>
  <c r="H3880" i="18" s="1"/>
  <c r="E3870" i="18"/>
  <c r="M3870" i="18" s="1"/>
  <c r="N3870" i="18" s="1"/>
  <c r="E3867" i="18"/>
  <c r="J3867" i="18" s="1"/>
  <c r="E3872" i="18"/>
  <c r="E3919" i="18"/>
  <c r="H3919" i="18" s="1"/>
  <c r="E3933" i="18"/>
  <c r="E3920" i="18"/>
  <c r="I3920" i="18" s="1"/>
  <c r="J3920" i="18" s="1"/>
  <c r="E3922" i="18"/>
  <c r="K3922" i="18" s="1"/>
  <c r="E2841" i="18"/>
  <c r="J2841" i="18" s="1"/>
  <c r="K2841" i="18" s="1"/>
  <c r="E2840" i="18"/>
  <c r="I2840" i="18" s="1"/>
  <c r="E2842" i="18"/>
  <c r="K2842" i="18" s="1"/>
  <c r="L2842" i="18" s="1"/>
  <c r="E3802" i="18"/>
  <c r="E3807" i="18"/>
  <c r="E3803" i="18"/>
  <c r="E3796" i="18"/>
  <c r="K3796" i="18" s="1"/>
  <c r="E3606" i="18"/>
  <c r="E3599" i="18"/>
  <c r="L3599" i="18" s="1"/>
  <c r="M3599" i="18" s="1"/>
  <c r="E3595" i="18"/>
  <c r="H3595" i="18" s="1"/>
  <c r="H3610" i="18" s="1"/>
  <c r="E3605" i="18"/>
  <c r="E3871" i="18"/>
  <c r="N3871" i="18" s="1"/>
  <c r="E3874" i="18"/>
  <c r="E3869" i="18"/>
  <c r="L3869" i="18" s="1"/>
  <c r="E3878" i="18"/>
  <c r="E3923" i="18"/>
  <c r="L3923" i="18" s="1"/>
  <c r="M3923" i="18" s="1"/>
  <c r="E3927" i="18"/>
  <c r="E3930" i="18"/>
  <c r="E2845" i="18"/>
  <c r="N2845" i="18" s="1"/>
  <c r="E2849" i="18"/>
  <c r="E2844" i="18"/>
  <c r="M2844" i="18" s="1"/>
  <c r="E3795" i="18"/>
  <c r="J3795" i="18" s="1"/>
  <c r="K3795" i="18" s="1"/>
  <c r="L3795" i="18" s="1"/>
  <c r="E3801" i="18"/>
  <c r="E3794" i="18"/>
  <c r="I3794" i="18" s="1"/>
  <c r="J3794" i="18" s="1"/>
  <c r="E3607" i="18"/>
  <c r="E3609" i="18"/>
  <c r="E3603" i="18"/>
  <c r="E3868" i="18"/>
  <c r="K3868" i="18" s="1"/>
  <c r="L3868" i="18" s="1"/>
  <c r="E3877" i="18"/>
  <c r="E3346" i="18"/>
  <c r="K3346" i="18" s="1"/>
  <c r="E3345" i="18"/>
  <c r="J3345" i="18" s="1"/>
  <c r="K3345" i="18" s="1"/>
  <c r="L3345" i="18" s="1"/>
  <c r="E3351" i="18"/>
  <c r="E2821" i="18"/>
  <c r="H2821" i="18" s="1"/>
  <c r="H2836" i="18" s="1"/>
  <c r="E3134" i="18"/>
  <c r="E3130" i="18"/>
  <c r="K3130" i="18" s="1"/>
  <c r="E3141" i="18"/>
  <c r="E3138" i="18"/>
  <c r="E2958" i="18"/>
  <c r="E2947" i="18"/>
  <c r="H2947" i="18" s="1"/>
  <c r="E2959" i="18"/>
  <c r="E2960" i="18"/>
  <c r="E3517" i="18"/>
  <c r="E3507" i="18"/>
  <c r="J3507" i="18" s="1"/>
  <c r="K3507" i="18" s="1"/>
  <c r="E3513" i="18"/>
  <c r="E3519" i="18"/>
  <c r="E3552" i="18"/>
  <c r="E3543" i="18"/>
  <c r="J3543" i="18" s="1"/>
  <c r="K3543" i="18" s="1"/>
  <c r="L3543" i="18" s="1"/>
  <c r="E3545" i="18"/>
  <c r="L3545" i="18" s="1"/>
  <c r="M3545" i="18" s="1"/>
  <c r="N3545" i="18" s="1"/>
  <c r="E3046" i="18"/>
  <c r="E3047" i="18"/>
  <c r="E3050" i="18"/>
  <c r="E3037" i="18"/>
  <c r="H3037" i="18" s="1"/>
  <c r="H3052" i="18" s="1"/>
  <c r="E3372" i="18"/>
  <c r="E3370" i="18"/>
  <c r="E3371" i="18"/>
  <c r="E3373" i="18"/>
  <c r="E3354" i="18"/>
  <c r="E3347" i="18"/>
  <c r="L3347" i="18" s="1"/>
  <c r="M3347" i="18" s="1"/>
  <c r="E3352" i="18"/>
  <c r="E3350" i="18"/>
  <c r="E2832" i="18"/>
  <c r="E3127" i="18"/>
  <c r="H3127" i="18" s="1"/>
  <c r="E3129" i="18"/>
  <c r="J3129" i="18" s="1"/>
  <c r="K3129" i="18" s="1"/>
  <c r="E3140" i="18"/>
  <c r="E3133" i="18"/>
  <c r="N3133" i="18" s="1"/>
  <c r="E2955" i="18"/>
  <c r="E2951" i="18"/>
  <c r="L2951" i="18" s="1"/>
  <c r="M2951" i="18" s="1"/>
  <c r="E2957" i="18"/>
  <c r="E2950" i="18"/>
  <c r="K2950" i="18" s="1"/>
  <c r="L2950" i="18" s="1"/>
  <c r="E3509" i="18"/>
  <c r="L3509" i="18" s="1"/>
  <c r="M3509" i="18" s="1"/>
  <c r="E3510" i="18"/>
  <c r="M3510" i="18" s="1"/>
  <c r="N3510" i="18" s="1"/>
  <c r="E3511" i="18"/>
  <c r="N3511" i="18" s="1"/>
  <c r="E3551" i="18"/>
  <c r="E3546" i="18"/>
  <c r="M3546" i="18" s="1"/>
  <c r="N3546" i="18" s="1"/>
  <c r="E3541" i="18"/>
  <c r="H3541" i="18" s="1"/>
  <c r="E3544" i="18"/>
  <c r="K3544" i="18" s="1"/>
  <c r="E3041" i="18"/>
  <c r="L3041" i="18" s="1"/>
  <c r="E3048" i="18"/>
  <c r="E3051" i="18"/>
  <c r="E3369" i="18"/>
  <c r="E3361" i="18"/>
  <c r="H3361" i="18" s="1"/>
  <c r="H3376" i="18" s="1"/>
  <c r="E3363" i="18"/>
  <c r="J3363" i="18" s="1"/>
  <c r="K3363" i="18" s="1"/>
  <c r="E3367" i="18"/>
  <c r="N3367" i="18" s="1"/>
  <c r="E3355" i="18"/>
  <c r="E3353" i="18"/>
  <c r="E3349" i="18"/>
  <c r="N3349" i="18" s="1"/>
  <c r="E2830" i="18"/>
  <c r="E3137" i="18"/>
  <c r="E3136" i="18"/>
  <c r="E2953" i="18"/>
  <c r="N2953" i="18" s="1"/>
  <c r="E2949" i="18"/>
  <c r="J2949" i="18" s="1"/>
  <c r="E3505" i="18"/>
  <c r="H3505" i="18" s="1"/>
  <c r="H3520" i="18" s="1"/>
  <c r="E3508" i="18"/>
  <c r="K3508" i="18" s="1"/>
  <c r="L3508" i="18" s="1"/>
  <c r="M3508" i="18" s="1"/>
  <c r="E3518" i="18"/>
  <c r="E3550" i="18"/>
  <c r="E3548" i="18"/>
  <c r="E3555" i="18"/>
  <c r="E3038" i="18"/>
  <c r="I3038" i="18" s="1"/>
  <c r="E3044" i="18"/>
  <c r="E3040" i="18"/>
  <c r="K3040" i="18" s="1"/>
  <c r="E3374" i="18"/>
  <c r="E3368" i="18"/>
  <c r="E3375" i="18"/>
  <c r="E2834" i="18"/>
  <c r="E2823" i="18"/>
  <c r="J2823" i="18" s="1"/>
  <c r="K2823" i="18" s="1"/>
  <c r="E2827" i="18"/>
  <c r="N2827" i="18" s="1"/>
  <c r="E2829" i="18"/>
  <c r="E2822" i="18"/>
  <c r="I2822" i="18" s="1"/>
  <c r="E2825" i="18"/>
  <c r="L2825" i="18" s="1"/>
  <c r="E2833" i="18"/>
  <c r="E2831" i="18"/>
  <c r="E2835" i="18"/>
  <c r="E2824" i="18"/>
  <c r="K2824" i="18" s="1"/>
  <c r="L2824" i="18" s="1"/>
  <c r="M2824" i="18" s="1"/>
  <c r="J3093" i="18"/>
  <c r="K3093" i="18" s="1"/>
  <c r="L3093" i="18" s="1"/>
  <c r="M3093" i="18" s="1"/>
  <c r="I3254" i="18"/>
  <c r="J3254" i="18" s="1"/>
  <c r="K3254" i="18" s="1"/>
  <c r="N3565" i="18"/>
  <c r="K3994" i="18"/>
  <c r="L3994" i="18" s="1"/>
  <c r="H3901" i="18"/>
  <c r="H3916" i="18" s="1"/>
  <c r="H3847" i="18"/>
  <c r="I3200" i="18"/>
  <c r="I3128" i="18"/>
  <c r="L3023" i="18"/>
  <c r="L2897" i="18"/>
  <c r="M2897" i="18" s="1"/>
  <c r="N2897" i="18" s="1"/>
  <c r="L3437" i="18"/>
  <c r="M3437" i="18" s="1"/>
  <c r="N3817" i="18"/>
  <c r="M3042" i="18"/>
  <c r="N3042" i="18" s="1"/>
  <c r="I3218" i="18"/>
  <c r="L3185" i="18"/>
  <c r="M3185" i="18" s="1"/>
  <c r="L3365" i="18"/>
  <c r="L3005" i="18"/>
  <c r="H2929" i="18"/>
  <c r="H2944" i="18" s="1"/>
  <c r="M2916" i="18"/>
  <c r="N2916" i="18" s="1"/>
  <c r="M2880" i="18"/>
  <c r="N2880" i="18" s="1"/>
  <c r="L3617" i="18"/>
  <c r="L3743" i="18"/>
  <c r="I3668" i="18"/>
  <c r="J3668" i="18" s="1"/>
  <c r="N3295" i="18"/>
  <c r="K3058" i="18"/>
  <c r="L3058" i="18" s="1"/>
  <c r="M3058" i="18" s="1"/>
  <c r="M2970" i="18"/>
  <c r="N2970" i="18" s="1"/>
  <c r="J3381" i="18"/>
  <c r="K3381" i="18" s="1"/>
  <c r="L3381" i="18" s="1"/>
  <c r="M3381" i="18" s="1"/>
  <c r="I3146" i="18"/>
  <c r="J3146" i="18" s="1"/>
  <c r="M3420" i="18"/>
  <c r="N3420" i="18" s="1"/>
  <c r="I3236" i="18"/>
  <c r="J3236" i="18" s="1"/>
  <c r="L2861" i="18"/>
  <c r="M2861" i="18" s="1"/>
  <c r="N2861" i="18" s="1"/>
  <c r="L3311" i="18"/>
  <c r="M3311" i="18" s="1"/>
  <c r="I3866" i="18"/>
  <c r="J3866" i="18" s="1"/>
  <c r="K3866" i="18" s="1"/>
  <c r="J3633" i="18"/>
  <c r="K3633" i="18" s="1"/>
  <c r="L3633" i="18" s="1"/>
  <c r="H3163" i="18"/>
  <c r="H3178" i="18" s="1"/>
  <c r="E2120" i="18"/>
  <c r="I2120" i="18" s="1"/>
  <c r="J2120" i="18" s="1"/>
  <c r="E2129" i="18"/>
  <c r="E2122" i="18"/>
  <c r="K2122" i="18" s="1"/>
  <c r="E2131" i="18"/>
  <c r="E2119" i="18"/>
  <c r="H2119" i="18" s="1"/>
  <c r="H2134" i="18" s="1"/>
  <c r="E2132" i="18"/>
  <c r="E2126" i="18"/>
  <c r="E2127" i="18"/>
  <c r="E2128" i="18"/>
  <c r="E2121" i="18"/>
  <c r="J2121" i="18" s="1"/>
  <c r="E2123" i="18"/>
  <c r="L2123" i="18" s="1"/>
  <c r="M2123" i="18" s="1"/>
  <c r="N2123" i="18" s="1"/>
  <c r="E2124" i="18"/>
  <c r="M2124" i="18" s="1"/>
  <c r="N2124" i="18" s="1"/>
  <c r="E2133" i="18"/>
  <c r="E2125" i="18"/>
  <c r="N2125" i="18" s="1"/>
  <c r="N1655" i="18"/>
  <c r="N1637" i="18"/>
  <c r="N2699" i="18"/>
  <c r="M1313" i="18"/>
  <c r="N1313" i="18" s="1"/>
  <c r="N2160" i="18"/>
  <c r="M1528" i="18"/>
  <c r="N1528" i="18" s="1"/>
  <c r="N2643" i="18"/>
  <c r="N2069" i="18"/>
  <c r="I2371" i="18"/>
  <c r="J2371" i="18" s="1"/>
  <c r="M2050" i="18"/>
  <c r="N2050" i="18" s="1"/>
  <c r="L1797" i="18"/>
  <c r="M1797" i="18" s="1"/>
  <c r="I1705" i="18"/>
  <c r="M1689" i="18"/>
  <c r="N1689" i="18" s="1"/>
  <c r="K2498" i="18"/>
  <c r="L2445" i="18"/>
  <c r="M2445" i="18" s="1"/>
  <c r="M1619" i="18"/>
  <c r="N1619" i="18" s="1"/>
  <c r="L1780" i="18"/>
  <c r="M1780" i="18" s="1"/>
  <c r="M1439" i="18"/>
  <c r="K1346" i="18"/>
  <c r="I2029" i="18"/>
  <c r="J2606" i="18"/>
  <c r="K2606" i="18" s="1"/>
  <c r="L2606" i="18" s="1"/>
  <c r="M2606" i="18" s="1"/>
  <c r="N2555" i="18"/>
  <c r="I1183" i="18" l="1"/>
  <c r="J1183" i="18" s="1"/>
  <c r="E7613" i="18"/>
  <c r="L7613" i="18" s="1"/>
  <c r="M7613" i="18" s="1"/>
  <c r="N7613" i="18" s="1"/>
  <c r="E7620" i="18"/>
  <c r="E7623" i="18"/>
  <c r="E7618" i="18"/>
  <c r="E7609" i="18"/>
  <c r="H7609" i="18" s="1"/>
  <c r="H7624" i="18" s="1"/>
  <c r="E7616" i="18"/>
  <c r="E7612" i="18"/>
  <c r="K7612" i="18" s="1"/>
  <c r="K7593" i="18"/>
  <c r="L7593" i="18" s="1"/>
  <c r="K16504" i="18"/>
  <c r="K16519" i="18" s="1"/>
  <c r="I7588" i="18"/>
  <c r="L7575" i="18"/>
  <c r="M7575" i="18" s="1"/>
  <c r="M16562" i="18"/>
  <c r="N16562" i="18" s="1"/>
  <c r="M16561" i="18"/>
  <c r="N16561" i="18" s="1"/>
  <c r="N7594" i="18"/>
  <c r="M7595" i="18"/>
  <c r="N7595" i="18" s="1"/>
  <c r="E7619" i="18"/>
  <c r="E7622" i="18"/>
  <c r="E7611" i="18"/>
  <c r="J7611" i="18" s="1"/>
  <c r="K7611" i="18" s="1"/>
  <c r="E7615" i="18"/>
  <c r="N7615" i="18" s="1"/>
  <c r="K16560" i="18"/>
  <c r="L16560" i="18" s="1"/>
  <c r="M16560" i="18" s="1"/>
  <c r="N16560" i="18" s="1"/>
  <c r="E7617" i="18"/>
  <c r="E7621" i="18"/>
  <c r="E7610" i="18"/>
  <c r="I7610" i="18" s="1"/>
  <c r="J7610" i="18" s="1"/>
  <c r="N16468" i="18"/>
  <c r="K7592" i="18"/>
  <c r="E16594" i="18" a="1"/>
  <c r="E16605" i="18" s="1"/>
  <c r="K16523" i="18"/>
  <c r="L16523" i="18" s="1"/>
  <c r="M7516" i="18"/>
  <c r="N7501" i="18"/>
  <c r="L7556" i="18"/>
  <c r="N7614" i="18"/>
  <c r="I16537" i="18"/>
  <c r="J16522" i="18"/>
  <c r="J16537" i="18" s="1"/>
  <c r="B16627" i="18"/>
  <c r="G16611" i="18"/>
  <c r="H16611" i="18"/>
  <c r="H16610" i="18"/>
  <c r="I16611" i="18"/>
  <c r="G16610" i="18"/>
  <c r="I16610" i="18"/>
  <c r="J16610" i="18"/>
  <c r="J16611" i="18"/>
  <c r="K16611" i="18"/>
  <c r="K16610" i="18"/>
  <c r="L16611" i="18"/>
  <c r="L16610" i="18"/>
  <c r="M16610" i="18"/>
  <c r="M16611" i="18"/>
  <c r="N16610" i="18"/>
  <c r="N16611" i="18"/>
  <c r="J7588" i="18"/>
  <c r="K7573" i="18"/>
  <c r="K7588" i="18" s="1"/>
  <c r="E7627" i="18" a="1"/>
  <c r="J7591" i="18"/>
  <c r="I7606" i="18"/>
  <c r="N16543" i="18"/>
  <c r="B7660" i="18"/>
  <c r="G7644" i="18"/>
  <c r="H7644" i="18"/>
  <c r="I7643" i="18"/>
  <c r="H7643" i="18"/>
  <c r="G7643" i="18"/>
  <c r="I7644" i="18"/>
  <c r="J7644" i="18"/>
  <c r="J7643" i="18"/>
  <c r="K7644" i="18"/>
  <c r="K7643" i="18"/>
  <c r="L7644" i="18"/>
  <c r="L7643" i="18"/>
  <c r="M7644" i="18"/>
  <c r="M7643" i="18"/>
  <c r="N7643" i="18"/>
  <c r="N7644" i="18"/>
  <c r="M16505" i="18"/>
  <c r="N16505" i="18" s="1"/>
  <c r="N16506" i="18"/>
  <c r="I16540" i="18"/>
  <c r="I16555" i="18" s="1"/>
  <c r="N7557" i="18"/>
  <c r="K7534" i="18"/>
  <c r="L7519" i="18"/>
  <c r="N16465" i="18"/>
  <c r="A7679" i="18"/>
  <c r="B7661" i="18"/>
  <c r="C7661" i="18"/>
  <c r="C7678" i="18" s="1"/>
  <c r="B16628" i="18"/>
  <c r="A16646" i="18"/>
  <c r="C16628" i="18"/>
  <c r="C16645" i="18" s="1"/>
  <c r="E16590" i="18"/>
  <c r="E16589" i="18"/>
  <c r="E16576" i="18"/>
  <c r="E16587" i="18"/>
  <c r="E16586" i="18"/>
  <c r="E16585" i="18"/>
  <c r="E16588" i="18"/>
  <c r="E16583" i="18"/>
  <c r="E16582" i="18"/>
  <c r="E16581" i="18"/>
  <c r="E16584" i="18"/>
  <c r="E16579" i="18"/>
  <c r="E16578" i="18"/>
  <c r="E16580" i="18"/>
  <c r="E16577" i="18"/>
  <c r="L16483" i="18"/>
  <c r="M7537" i="18"/>
  <c r="L7552" i="18"/>
  <c r="N16486" i="18"/>
  <c r="M16501" i="18"/>
  <c r="H16573" i="18"/>
  <c r="I16558" i="18"/>
  <c r="J16558" i="18" s="1"/>
  <c r="J16573" i="18" s="1"/>
  <c r="M16542" i="18"/>
  <c r="J7555" i="18"/>
  <c r="K7555" i="18" s="1"/>
  <c r="K7570" i="18" s="1"/>
  <c r="I7570" i="18"/>
  <c r="K16559" i="18"/>
  <c r="L16559" i="18" s="1"/>
  <c r="K16541" i="18"/>
  <c r="K1184" i="18"/>
  <c r="L1184" i="18" s="1"/>
  <c r="M1184" i="18" s="1"/>
  <c r="L1185" i="18"/>
  <c r="M1185" i="18" s="1"/>
  <c r="M1186" i="18"/>
  <c r="N1186" i="18" s="1"/>
  <c r="N1187" i="18"/>
  <c r="J2660" i="18"/>
  <c r="K2660" i="18" s="1"/>
  <c r="L2660" i="18" s="1"/>
  <c r="M2660" i="18" s="1"/>
  <c r="I1759" i="18"/>
  <c r="I1774" i="18" s="1"/>
  <c r="J1778" i="18"/>
  <c r="K1778" i="18" s="1"/>
  <c r="L1778" i="18" s="1"/>
  <c r="I2389" i="18"/>
  <c r="I2404" i="18" s="1"/>
  <c r="L1977" i="18"/>
  <c r="M1977" i="18" s="1"/>
  <c r="N1977" i="18" s="1"/>
  <c r="M1762" i="18"/>
  <c r="N1762" i="18" s="1"/>
  <c r="K1832" i="18"/>
  <c r="L1832" i="18" s="1"/>
  <c r="N1763" i="18"/>
  <c r="L2625" i="18"/>
  <c r="M2625" i="18" s="1"/>
  <c r="M1691" i="18"/>
  <c r="N1691" i="18" s="1"/>
  <c r="I1777" i="18"/>
  <c r="J1777" i="18" s="1"/>
  <c r="K1761" i="18"/>
  <c r="L1761" i="18" s="1"/>
  <c r="N1764" i="18"/>
  <c r="L1779" i="18"/>
  <c r="M1779" i="18" s="1"/>
  <c r="N1779" i="18" s="1"/>
  <c r="M1492" i="18"/>
  <c r="N1492" i="18" s="1"/>
  <c r="L2247" i="18"/>
  <c r="M2247" i="18" s="1"/>
  <c r="N1781" i="18"/>
  <c r="K2787" i="18"/>
  <c r="L2787" i="18" s="1"/>
  <c r="M2787" i="18" s="1"/>
  <c r="N2787" i="18" s="1"/>
  <c r="I1939" i="18"/>
  <c r="I1954" i="18" s="1"/>
  <c r="N2769" i="18"/>
  <c r="M1690" i="18"/>
  <c r="N1690" i="18" s="1"/>
  <c r="M1994" i="18"/>
  <c r="N1994" i="18" s="1"/>
  <c r="I2317" i="18"/>
  <c r="J2317" i="18" s="1"/>
  <c r="J2332" i="18" s="1"/>
  <c r="M2608" i="18"/>
  <c r="N2608" i="18" s="1"/>
  <c r="L2085" i="18"/>
  <c r="M2085" i="18" s="1"/>
  <c r="N2085" i="18" s="1"/>
  <c r="I1975" i="18"/>
  <c r="J1975" i="18" s="1"/>
  <c r="J1990" i="18" s="1"/>
  <c r="N2087" i="18"/>
  <c r="I2695" i="18"/>
  <c r="I2710" i="18" s="1"/>
  <c r="L2463" i="18"/>
  <c r="M2463" i="18" s="1"/>
  <c r="L2355" i="18"/>
  <c r="M2355" i="18" s="1"/>
  <c r="J2516" i="18"/>
  <c r="K2516" i="18" s="1"/>
  <c r="L1707" i="18"/>
  <c r="M1707" i="18" s="1"/>
  <c r="L1851" i="18"/>
  <c r="M1851" i="18" s="1"/>
  <c r="N1851" i="18" s="1"/>
  <c r="I2083" i="18"/>
  <c r="I2098" i="18" s="1"/>
  <c r="K1671" i="18"/>
  <c r="L1671" i="18" s="1"/>
  <c r="M1799" i="18"/>
  <c r="N1799" i="18" s="1"/>
  <c r="K1436" i="18"/>
  <c r="L1436" i="18" s="1"/>
  <c r="M1888" i="18"/>
  <c r="N1888" i="18" s="1"/>
  <c r="K1490" i="18"/>
  <c r="L1490" i="18" s="1"/>
  <c r="M1490" i="18" s="1"/>
  <c r="N1490" i="18" s="1"/>
  <c r="L1438" i="18"/>
  <c r="M1438" i="18" s="1"/>
  <c r="M1708" i="18"/>
  <c r="N1708" i="18" s="1"/>
  <c r="M1852" i="18"/>
  <c r="N1852" i="18" s="1"/>
  <c r="N2106" i="18"/>
  <c r="K1688" i="18"/>
  <c r="L1688" i="18" s="1"/>
  <c r="M1688" i="18" s="1"/>
  <c r="N1688" i="18" s="1"/>
  <c r="I1435" i="18"/>
  <c r="I1450" i="18" s="1"/>
  <c r="K1527" i="18"/>
  <c r="L1527" i="18" s="1"/>
  <c r="M2356" i="18"/>
  <c r="N2356" i="18" s="1"/>
  <c r="L2320" i="18"/>
  <c r="M2320" i="18" s="1"/>
  <c r="N2320" i="18" s="1"/>
  <c r="N2177" i="18"/>
  <c r="N2250" i="18"/>
  <c r="M2104" i="18"/>
  <c r="N2104" i="18" s="1"/>
  <c r="L2246" i="18"/>
  <c r="M2246" i="18" s="1"/>
  <c r="N2246" i="18" s="1"/>
  <c r="N1709" i="18"/>
  <c r="L2391" i="18"/>
  <c r="M2391" i="18" s="1"/>
  <c r="N2391" i="18" s="1"/>
  <c r="K2030" i="18"/>
  <c r="L2030" i="18" s="1"/>
  <c r="M2030" i="18" s="1"/>
  <c r="K2084" i="18"/>
  <c r="L2084" i="18" s="1"/>
  <c r="N2771" i="18"/>
  <c r="M2807" i="18"/>
  <c r="N2807" i="18" s="1"/>
  <c r="M2697" i="18"/>
  <c r="N2697" i="18" s="1"/>
  <c r="I2749" i="18"/>
  <c r="I2764" i="18" s="1"/>
  <c r="M1581" i="18"/>
  <c r="N1581" i="18" s="1"/>
  <c r="L1491" i="18"/>
  <c r="M1491" i="18" s="1"/>
  <c r="I1795" i="18"/>
  <c r="J1795" i="18" s="1"/>
  <c r="K1795" i="18" s="1"/>
  <c r="K1347" i="18"/>
  <c r="L1347" i="18" s="1"/>
  <c r="M1347" i="18" s="1"/>
  <c r="N1728" i="18"/>
  <c r="I1454" i="18"/>
  <c r="J1454" i="18" s="1"/>
  <c r="K1798" i="18"/>
  <c r="L1798" i="18" s="1"/>
  <c r="M1798" i="18" s="1"/>
  <c r="N1798" i="18" s="1"/>
  <c r="K1744" i="18"/>
  <c r="L1744" i="18" s="1"/>
  <c r="M1744" i="18" s="1"/>
  <c r="J2535" i="18"/>
  <c r="K2535" i="18" s="1"/>
  <c r="N1513" i="18"/>
  <c r="K1402" i="18"/>
  <c r="L1402" i="18" s="1"/>
  <c r="M1402" i="18" s="1"/>
  <c r="L2663" i="18"/>
  <c r="M2663" i="18" s="1"/>
  <c r="N2663" i="18" s="1"/>
  <c r="N2467" i="18"/>
  <c r="I2768" i="18"/>
  <c r="J2768" i="18" s="1"/>
  <c r="K2768" i="18" s="1"/>
  <c r="J2103" i="18"/>
  <c r="K2103" i="18" s="1"/>
  <c r="I1400" i="18"/>
  <c r="J1400" i="18" s="1"/>
  <c r="K1400" i="18" s="1"/>
  <c r="L1400" i="18" s="1"/>
  <c r="M1400" i="18" s="1"/>
  <c r="N1400" i="18" s="1"/>
  <c r="M1278" i="18"/>
  <c r="N1278" i="18" s="1"/>
  <c r="J1419" i="18"/>
  <c r="K1419" i="18" s="1"/>
  <c r="L1419" i="18" s="1"/>
  <c r="M1419" i="18" s="1"/>
  <c r="N1419" i="18" s="1"/>
  <c r="I2174" i="18"/>
  <c r="J2174" i="18" s="1"/>
  <c r="N1261" i="18"/>
  <c r="K1258" i="18"/>
  <c r="L1258" i="18" s="1"/>
  <c r="J2499" i="18"/>
  <c r="K2499" i="18" s="1"/>
  <c r="K1330" i="18"/>
  <c r="L1330" i="18" s="1"/>
  <c r="L1241" i="18"/>
  <c r="M1241" i="18" s="1"/>
  <c r="N1241" i="18" s="1"/>
  <c r="N1693" i="18"/>
  <c r="M1692" i="18"/>
  <c r="N1692" i="18" s="1"/>
  <c r="I1238" i="18"/>
  <c r="J1238" i="18" s="1"/>
  <c r="N2089" i="18"/>
  <c r="H1489" i="18"/>
  <c r="H1504" i="18" s="1"/>
  <c r="M1602" i="18"/>
  <c r="N1602" i="18" s="1"/>
  <c r="L1853" i="18"/>
  <c r="M1853" i="18" s="1"/>
  <c r="N1853" i="18" s="1"/>
  <c r="N1981" i="18"/>
  <c r="K2392" i="18"/>
  <c r="L2392" i="18" s="1"/>
  <c r="H1651" i="18"/>
  <c r="H1666" i="18" s="1"/>
  <c r="M2286" i="18"/>
  <c r="N2286" i="18" s="1"/>
  <c r="K2248" i="18"/>
  <c r="L2248" i="18" s="1"/>
  <c r="H2605" i="18"/>
  <c r="H2620" i="18" s="1"/>
  <c r="L2049" i="18"/>
  <c r="M2049" i="18" s="1"/>
  <c r="N2049" i="18" s="1"/>
  <c r="I1615" i="18"/>
  <c r="J1615" i="18" s="1"/>
  <c r="J1630" i="18" s="1"/>
  <c r="L2282" i="18"/>
  <c r="M2282" i="18" s="1"/>
  <c r="N2282" i="18" s="1"/>
  <c r="K2553" i="18"/>
  <c r="L2553" i="18" s="1"/>
  <c r="M2553" i="18" s="1"/>
  <c r="K1418" i="18"/>
  <c r="L1418" i="18" s="1"/>
  <c r="M1418" i="18" s="1"/>
  <c r="K1616" i="18"/>
  <c r="L1616" i="18" s="1"/>
  <c r="L2770" i="18"/>
  <c r="M2770" i="18" s="1"/>
  <c r="N2770" i="18" s="1"/>
  <c r="M2732" i="18"/>
  <c r="N2732" i="18" s="1"/>
  <c r="I2497" i="18"/>
  <c r="J2497" i="18" s="1"/>
  <c r="I1292" i="18"/>
  <c r="J1292" i="18" s="1"/>
  <c r="M1368" i="18"/>
  <c r="N1368" i="18" s="1"/>
  <c r="H2587" i="18"/>
  <c r="H2602" i="18" s="1"/>
  <c r="M1332" i="18"/>
  <c r="N1332" i="18" s="1"/>
  <c r="L1583" i="18"/>
  <c r="M1583" i="18" s="1"/>
  <c r="N2179" i="18"/>
  <c r="H2227" i="18"/>
  <c r="H2242" i="18" s="1"/>
  <c r="J2589" i="18"/>
  <c r="K2589" i="18" s="1"/>
  <c r="N2341" i="18"/>
  <c r="L1617" i="18"/>
  <c r="M1617" i="18" s="1"/>
  <c r="N1617" i="18" s="1"/>
  <c r="J1814" i="18"/>
  <c r="K1814" i="18" s="1"/>
  <c r="L1814" i="18" s="1"/>
  <c r="M1814" i="18" s="1"/>
  <c r="N1814" i="18" s="1"/>
  <c r="L2175" i="18"/>
  <c r="M2175" i="18" s="1"/>
  <c r="N2175" i="18" s="1"/>
  <c r="K2300" i="18"/>
  <c r="L2300" i="18" s="1"/>
  <c r="M1850" i="18"/>
  <c r="N1850" i="18" s="1"/>
  <c r="L1599" i="18"/>
  <c r="M1599" i="18" s="1"/>
  <c r="N1599" i="18" s="1"/>
  <c r="M2374" i="18"/>
  <c r="N2374" i="18" s="1"/>
  <c r="L2661" i="18"/>
  <c r="M2661" i="18" s="1"/>
  <c r="N2661" i="18" s="1"/>
  <c r="I1579" i="18"/>
  <c r="I1594" i="18" s="1"/>
  <c r="L2751" i="18"/>
  <c r="M2751" i="18" s="1"/>
  <c r="J1437" i="18"/>
  <c r="K1437" i="18" s="1"/>
  <c r="L1437" i="18" s="1"/>
  <c r="N1549" i="18"/>
  <c r="I2066" i="18"/>
  <c r="J2066" i="18" s="1"/>
  <c r="J1995" i="18"/>
  <c r="K1995" i="18" s="1"/>
  <c r="K2590" i="18"/>
  <c r="L2590" i="18" s="1"/>
  <c r="L2105" i="18"/>
  <c r="M2105" i="18" s="1"/>
  <c r="M2646" i="18"/>
  <c r="N2646" i="18" s="1"/>
  <c r="I2480" i="18"/>
  <c r="J2480" i="18" s="1"/>
  <c r="K2480" i="18" s="1"/>
  <c r="L2480" i="18" s="1"/>
  <c r="L2357" i="18"/>
  <c r="M2357" i="18" s="1"/>
  <c r="M2052" i="18"/>
  <c r="N2052" i="18" s="1"/>
  <c r="J2283" i="18"/>
  <c r="K2283" i="18" s="1"/>
  <c r="J2679" i="18"/>
  <c r="K2679" i="18" s="1"/>
  <c r="M2808" i="18"/>
  <c r="N2808" i="18" s="1"/>
  <c r="M1836" i="18"/>
  <c r="N1836" i="18" s="1"/>
  <c r="M2556" i="18"/>
  <c r="N2556" i="18" s="1"/>
  <c r="K1526" i="18"/>
  <c r="L1526" i="18" s="1"/>
  <c r="L1257" i="18"/>
  <c r="M1257" i="18" s="1"/>
  <c r="N1331" i="18"/>
  <c r="L2733" i="18"/>
  <c r="M2733" i="18" s="1"/>
  <c r="N2733" i="18" s="1"/>
  <c r="N2159" i="18"/>
  <c r="N1998" i="18"/>
  <c r="M2644" i="18"/>
  <c r="N2644" i="18" s="1"/>
  <c r="M2176" i="18"/>
  <c r="N2176" i="18" s="1"/>
  <c r="K1724" i="18"/>
  <c r="L1724" i="18" s="1"/>
  <c r="K2319" i="18"/>
  <c r="L2319" i="18" s="1"/>
  <c r="I2569" i="18"/>
  <c r="I2584" i="18" s="1"/>
  <c r="K2624" i="18"/>
  <c r="L2624" i="18" s="1"/>
  <c r="L2481" i="18"/>
  <c r="M2481" i="18" s="1"/>
  <c r="L1473" i="18"/>
  <c r="M1473" i="18" s="1"/>
  <c r="N1473" i="18" s="1"/>
  <c r="K2408" i="18"/>
  <c r="L2408" i="18" s="1"/>
  <c r="K1275" i="18"/>
  <c r="L1275" i="18" s="1"/>
  <c r="M1275" i="18" s="1"/>
  <c r="N2592" i="18"/>
  <c r="J2786" i="18"/>
  <c r="K2786" i="18" s="1"/>
  <c r="L2786" i="18" s="1"/>
  <c r="K1760" i="18"/>
  <c r="L1760" i="18" s="1"/>
  <c r="M1760" i="18" s="1"/>
  <c r="N1760" i="18" s="1"/>
  <c r="L2086" i="18"/>
  <c r="M2086" i="18" s="1"/>
  <c r="N2086" i="18" s="1"/>
  <c r="N2680" i="18"/>
  <c r="L2193" i="18"/>
  <c r="M2193" i="18" s="1"/>
  <c r="N2193" i="18" s="1"/>
  <c r="N2735" i="18"/>
  <c r="N2249" i="18"/>
  <c r="K1976" i="18"/>
  <c r="L1976" i="18" s="1"/>
  <c r="K1239" i="18"/>
  <c r="L1239" i="18" s="1"/>
  <c r="L1654" i="18"/>
  <c r="M1654" i="18" s="1"/>
  <c r="M2554" i="18"/>
  <c r="N2554" i="18" s="1"/>
  <c r="M2752" i="18"/>
  <c r="N2752" i="18" s="1"/>
  <c r="L2518" i="18"/>
  <c r="M2518" i="18" s="1"/>
  <c r="L1221" i="18"/>
  <c r="M1221" i="18" s="1"/>
  <c r="N1221" i="18" s="1"/>
  <c r="L2734" i="18"/>
  <c r="M2734" i="18" s="1"/>
  <c r="N2734" i="18" s="1"/>
  <c r="K2390" i="18"/>
  <c r="L2390" i="18" s="1"/>
  <c r="M2390" i="18" s="1"/>
  <c r="M1295" i="18"/>
  <c r="N1295" i="18" s="1"/>
  <c r="I1237" i="18"/>
  <c r="N2698" i="18"/>
  <c r="K2158" i="18"/>
  <c r="L2158" i="18" s="1"/>
  <c r="M2158" i="18" s="1"/>
  <c r="M1890" i="18"/>
  <c r="N1890" i="18" s="1"/>
  <c r="L2447" i="18"/>
  <c r="M2447" i="18" s="1"/>
  <c r="J2301" i="18"/>
  <c r="K2301" i="18" s="1"/>
  <c r="I2192" i="18"/>
  <c r="J2192" i="18" s="1"/>
  <c r="K2788" i="18"/>
  <c r="L2788" i="18" s="1"/>
  <c r="K2194" i="18"/>
  <c r="L2194" i="18" s="1"/>
  <c r="L2195" i="18"/>
  <c r="M2195" i="18" s="1"/>
  <c r="K1870" i="18"/>
  <c r="L1870" i="18" s="1"/>
  <c r="H2335" i="18"/>
  <c r="H2350" i="18" s="1"/>
  <c r="K2464" i="18"/>
  <c r="L2464" i="18" s="1"/>
  <c r="M2464" i="18" s="1"/>
  <c r="N2485" i="18"/>
  <c r="H2803" i="18"/>
  <c r="H2818" i="18" s="1"/>
  <c r="N2629" i="18"/>
  <c r="M2358" i="18"/>
  <c r="N2358" i="18" s="1"/>
  <c r="L2681" i="18"/>
  <c r="M2681" i="18" s="1"/>
  <c r="M2502" i="18"/>
  <c r="N2502" i="18" s="1"/>
  <c r="I1472" i="18"/>
  <c r="J1472" i="18" s="1"/>
  <c r="K1472" i="18" s="1"/>
  <c r="H1813" i="18"/>
  <c r="H1828" i="18" s="1"/>
  <c r="H1327" i="18"/>
  <c r="H1342" i="18" s="1"/>
  <c r="I1256" i="18"/>
  <c r="J1256" i="18" s="1"/>
  <c r="M2664" i="18"/>
  <c r="N2664" i="18" s="1"/>
  <c r="J2229" i="18"/>
  <c r="K2229" i="18" s="1"/>
  <c r="L2051" i="18"/>
  <c r="M2051" i="18" s="1"/>
  <c r="L2591" i="18"/>
  <c r="M2591" i="18" s="1"/>
  <c r="N2591" i="18" s="1"/>
  <c r="J2337" i="18"/>
  <c r="K2337" i="18" s="1"/>
  <c r="J1959" i="18"/>
  <c r="K1959" i="18" s="1"/>
  <c r="I2462" i="18"/>
  <c r="J2462" i="18" s="1"/>
  <c r="L1294" i="18"/>
  <c r="M1294" i="18" s="1"/>
  <c r="M2285" i="18"/>
  <c r="N2285" i="18" s="1"/>
  <c r="K1401" i="18"/>
  <c r="L1401" i="18" s="1"/>
  <c r="K2048" i="18"/>
  <c r="L2048" i="18" s="1"/>
  <c r="M2048" i="18" s="1"/>
  <c r="N2048" i="18" s="1"/>
  <c r="K2012" i="18"/>
  <c r="L2012" i="18" s="1"/>
  <c r="K2228" i="18"/>
  <c r="L2228" i="18" s="1"/>
  <c r="M2228" i="18" s="1"/>
  <c r="N2228" i="18" s="1"/>
  <c r="I2677" i="18"/>
  <c r="I2692" i="18" s="1"/>
  <c r="M1259" i="18"/>
  <c r="N1259" i="18" s="1"/>
  <c r="L2302" i="18"/>
  <c r="M2302" i="18" s="1"/>
  <c r="N2302" i="18" s="1"/>
  <c r="L2806" i="18"/>
  <c r="M2806" i="18" s="1"/>
  <c r="I2353" i="18"/>
  <c r="I2368" i="18" s="1"/>
  <c r="M2446" i="18"/>
  <c r="N2446" i="18" s="1"/>
  <c r="L1904" i="18"/>
  <c r="M1904" i="18" s="1"/>
  <c r="N1904" i="18" s="1"/>
  <c r="L1653" i="18"/>
  <c r="M1653" i="18" s="1"/>
  <c r="N1653" i="18" s="1"/>
  <c r="I1417" i="18"/>
  <c r="J1417" i="18" s="1"/>
  <c r="K2750" i="18"/>
  <c r="L2750" i="18" s="1"/>
  <c r="M2750" i="18" s="1"/>
  <c r="M2142" i="18"/>
  <c r="N2142" i="18" s="1"/>
  <c r="N1945" i="18"/>
  <c r="H2425" i="18"/>
  <c r="H2440" i="18" s="1"/>
  <c r="N1909" i="18"/>
  <c r="L1403" i="18"/>
  <c r="M1403" i="18" s="1"/>
  <c r="H2281" i="18"/>
  <c r="H2296" i="18" s="1"/>
  <c r="K1978" i="18"/>
  <c r="L1978" i="18" s="1"/>
  <c r="M1978" i="18" s="1"/>
  <c r="M1980" i="18"/>
  <c r="N1980" i="18" s="1"/>
  <c r="H2245" i="18"/>
  <c r="H2260" i="18" s="1"/>
  <c r="H2785" i="18"/>
  <c r="H2800" i="18" s="1"/>
  <c r="K2662" i="18"/>
  <c r="L2662" i="18" s="1"/>
  <c r="M2662" i="18" s="1"/>
  <c r="I2731" i="18"/>
  <c r="J2731" i="18" s="1"/>
  <c r="K1635" i="18"/>
  <c r="L1635" i="18" s="1"/>
  <c r="M2068" i="18"/>
  <c r="N2068" i="18" s="1"/>
  <c r="N2016" i="18"/>
  <c r="K1652" i="18"/>
  <c r="L1652" i="18" s="1"/>
  <c r="I1849" i="18"/>
  <c r="I1864" i="18" s="1"/>
  <c r="I1381" i="18"/>
  <c r="J1381" i="18" s="1"/>
  <c r="J1396" i="18" s="1"/>
  <c r="I1993" i="18"/>
  <c r="I2008" i="18" s="1"/>
  <c r="H1525" i="18"/>
  <c r="H1540" i="18" s="1"/>
  <c r="I1310" i="18"/>
  <c r="J1310" i="18" s="1"/>
  <c r="N2431" i="18"/>
  <c r="I1598" i="18"/>
  <c r="J1598" i="18" s="1"/>
  <c r="I2336" i="18"/>
  <c r="J2336" i="18" s="1"/>
  <c r="K1960" i="18"/>
  <c r="L1960" i="18" s="1"/>
  <c r="L1961" i="18"/>
  <c r="M1961" i="18" s="1"/>
  <c r="N2665" i="18"/>
  <c r="L1421" i="18"/>
  <c r="M1421" i="18" s="1"/>
  <c r="K1618" i="18"/>
  <c r="L1618" i="18" s="1"/>
  <c r="M1618" i="18" s="1"/>
  <c r="N1618" i="18" s="1"/>
  <c r="I2426" i="18"/>
  <c r="J2426" i="18" s="1"/>
  <c r="L2321" i="18"/>
  <c r="M2321" i="18" s="1"/>
  <c r="N2321" i="18" s="1"/>
  <c r="H2515" i="18"/>
  <c r="H2530" i="18" s="1"/>
  <c r="L1366" i="18"/>
  <c r="M1366" i="18" s="1"/>
  <c r="N1366" i="18" s="1"/>
  <c r="K2714" i="18"/>
  <c r="L2714" i="18" s="1"/>
  <c r="I2137" i="18"/>
  <c r="J2137" i="18" s="1"/>
  <c r="J2152" i="18" s="1"/>
  <c r="I1273" i="18"/>
  <c r="I1288" i="18" s="1"/>
  <c r="L2139" i="18"/>
  <c r="M2139" i="18" s="1"/>
  <c r="N2139" i="18" s="1"/>
  <c r="M1743" i="18"/>
  <c r="N1743" i="18" s="1"/>
  <c r="N2213" i="18"/>
  <c r="M2212" i="18"/>
  <c r="N2212" i="18" s="1"/>
  <c r="N1547" i="18"/>
  <c r="K2157" i="18"/>
  <c r="L2157" i="18" s="1"/>
  <c r="M2157" i="18" s="1"/>
  <c r="I2209" i="18"/>
  <c r="J2209" i="18" s="1"/>
  <c r="N1944" i="18"/>
  <c r="N2088" i="18"/>
  <c r="M1474" i="18"/>
  <c r="N1474" i="18" s="1"/>
  <c r="M1942" i="18"/>
  <c r="N1942" i="18" s="1"/>
  <c r="N2627" i="18"/>
  <c r="I1723" i="18"/>
  <c r="J1723" i="18" s="1"/>
  <c r="J1738" i="18" s="1"/>
  <c r="K1868" i="18"/>
  <c r="L1868" i="18" s="1"/>
  <c r="M1868" i="18" s="1"/>
  <c r="N1868" i="18" s="1"/>
  <c r="I1687" i="18"/>
  <c r="J1687" i="18" s="1"/>
  <c r="J1702" i="18" s="1"/>
  <c r="L2102" i="18"/>
  <c r="M2102" i="18" s="1"/>
  <c r="K2642" i="18"/>
  <c r="L2642" i="18" s="1"/>
  <c r="K2354" i="18"/>
  <c r="L2354" i="18" s="1"/>
  <c r="M2354" i="18" s="1"/>
  <c r="J1958" i="18"/>
  <c r="K1958" i="18" s="1"/>
  <c r="M1240" i="18"/>
  <c r="N1240" i="18" s="1"/>
  <c r="M1384" i="18"/>
  <c r="N1384" i="18" s="1"/>
  <c r="N2231" i="18"/>
  <c r="L1905" i="18"/>
  <c r="M1905" i="18" s="1"/>
  <c r="N1905" i="18" s="1"/>
  <c r="I2659" i="18"/>
  <c r="J2659" i="18" s="1"/>
  <c r="M1979" i="18"/>
  <c r="N1979" i="18" s="1"/>
  <c r="L10027" i="18"/>
  <c r="M2033" i="18"/>
  <c r="N2033" i="18" s="1"/>
  <c r="L1563" i="18"/>
  <c r="M1563" i="18" s="1"/>
  <c r="N1563" i="18" s="1"/>
  <c r="I1633" i="18"/>
  <c r="J1633" i="18" s="1"/>
  <c r="J1648" i="18" s="1"/>
  <c r="K2804" i="18"/>
  <c r="L2804" i="18" s="1"/>
  <c r="M1906" i="18"/>
  <c r="N1906" i="18" s="1"/>
  <c r="K1815" i="18"/>
  <c r="L1815" i="18" s="1"/>
  <c r="M1815" i="18" s="1"/>
  <c r="I2551" i="18"/>
  <c r="J2551" i="18" s="1"/>
  <c r="J2566" i="18" s="1"/>
  <c r="K1580" i="18"/>
  <c r="L1580" i="18" s="1"/>
  <c r="L1329" i="18"/>
  <c r="M1329" i="18" s="1"/>
  <c r="N1329" i="18" s="1"/>
  <c r="N2448" i="18"/>
  <c r="L2444" i="18"/>
  <c r="M2444" i="18" s="1"/>
  <c r="N1276" i="18"/>
  <c r="K1328" i="18"/>
  <c r="L1328" i="18" s="1"/>
  <c r="N2573" i="18"/>
  <c r="I2101" i="18"/>
  <c r="J2101" i="18" s="1"/>
  <c r="L1455" i="18"/>
  <c r="M1455" i="18" s="1"/>
  <c r="I2623" i="18"/>
  <c r="J2623" i="18" s="1"/>
  <c r="J2638" i="18" s="1"/>
  <c r="K1887" i="18"/>
  <c r="L1887" i="18" s="1"/>
  <c r="M1887" i="18" s="1"/>
  <c r="J1274" i="18"/>
  <c r="K1274" i="18" s="1"/>
  <c r="L1274" i="18" s="1"/>
  <c r="I2461" i="18"/>
  <c r="J2461" i="18" s="1"/>
  <c r="I2443" i="18"/>
  <c r="J2443" i="18" s="1"/>
  <c r="J2458" i="18" s="1"/>
  <c r="M1311" i="18"/>
  <c r="N1311" i="18" s="1"/>
  <c r="M1600" i="18"/>
  <c r="N1600" i="18" s="1"/>
  <c r="N2031" i="18"/>
  <c r="I1345" i="18"/>
  <c r="I1360" i="18" s="1"/>
  <c r="I1309" i="18"/>
  <c r="N2303" i="18"/>
  <c r="I1471" i="18"/>
  <c r="J1471" i="18" s="1"/>
  <c r="L1582" i="18"/>
  <c r="M1582" i="18" s="1"/>
  <c r="M1996" i="18"/>
  <c r="N1996" i="18" s="1"/>
  <c r="M1725" i="18"/>
  <c r="N1725" i="18" s="1"/>
  <c r="I1921" i="18"/>
  <c r="I1936" i="18" s="1"/>
  <c r="L2067" i="18"/>
  <c r="M2067" i="18" s="1"/>
  <c r="N2067" i="18" s="1"/>
  <c r="M1923" i="18"/>
  <c r="N1923" i="18" s="1"/>
  <c r="K2318" i="18"/>
  <c r="L2318" i="18" s="1"/>
  <c r="M2318" i="18" s="1"/>
  <c r="L1834" i="18"/>
  <c r="M1834" i="18" s="1"/>
  <c r="N2429" i="18"/>
  <c r="N2609" i="18"/>
  <c r="N2032" i="18"/>
  <c r="L1833" i="18"/>
  <c r="M1833" i="18" s="1"/>
  <c r="I2173" i="18"/>
  <c r="J2173" i="18" s="1"/>
  <c r="L2500" i="18"/>
  <c r="M2500" i="18" s="1"/>
  <c r="N2500" i="18" s="1"/>
  <c r="L2571" i="18"/>
  <c r="M2571" i="18" s="1"/>
  <c r="N2571" i="18" s="1"/>
  <c r="M2482" i="18"/>
  <c r="N2482" i="18" s="1"/>
  <c r="L2410" i="18"/>
  <c r="M2410" i="18" s="1"/>
  <c r="N2410" i="18" s="1"/>
  <c r="J2678" i="18"/>
  <c r="K2678" i="18" s="1"/>
  <c r="N2338" i="18"/>
  <c r="K2805" i="18"/>
  <c r="L2805" i="18" s="1"/>
  <c r="K1869" i="18"/>
  <c r="L1869" i="18" s="1"/>
  <c r="N2645" i="18"/>
  <c r="N2501" i="18"/>
  <c r="M2626" i="18"/>
  <c r="N2626" i="18" s="1"/>
  <c r="N1260" i="18"/>
  <c r="N1726" i="18"/>
  <c r="I1957" i="18"/>
  <c r="J1957" i="18" s="1"/>
  <c r="L1924" i="18"/>
  <c r="M1924" i="18" s="1"/>
  <c r="N1924" i="18" s="1"/>
  <c r="I1291" i="18"/>
  <c r="J1291" i="18" s="1"/>
  <c r="I1561" i="18"/>
  <c r="I1576" i="18" s="1"/>
  <c r="M1886" i="18"/>
  <c r="N1886" i="18" s="1"/>
  <c r="L2230" i="18"/>
  <c r="M2230" i="18" s="1"/>
  <c r="N2230" i="18" s="1"/>
  <c r="N1816" i="18"/>
  <c r="N1223" i="18"/>
  <c r="I2533" i="18"/>
  <c r="J2533" i="18" s="1"/>
  <c r="I2065" i="18"/>
  <c r="J2065" i="18" s="1"/>
  <c r="N1962" i="18"/>
  <c r="L1742" i="18"/>
  <c r="M1742" i="18" s="1"/>
  <c r="N1742" i="18" s="1"/>
  <c r="N1565" i="18"/>
  <c r="K1508" i="18"/>
  <c r="L1508" i="18" s="1"/>
  <c r="M2409" i="18"/>
  <c r="N2409" i="18" s="1"/>
  <c r="I2641" i="18"/>
  <c r="I2656" i="18" s="1"/>
  <c r="L2265" i="18"/>
  <c r="M2265" i="18" s="1"/>
  <c r="I1597" i="18"/>
  <c r="J1597" i="18" s="1"/>
  <c r="K1597" i="18" s="1"/>
  <c r="N1638" i="18"/>
  <c r="I2191" i="18"/>
  <c r="J2191" i="18" s="1"/>
  <c r="L2427" i="18"/>
  <c r="M2427" i="18" s="1"/>
  <c r="N2427" i="18" s="1"/>
  <c r="I1831" i="18"/>
  <c r="I1846" i="18" s="1"/>
  <c r="I2263" i="18"/>
  <c r="J2263" i="18" s="1"/>
  <c r="K2263" i="18" s="1"/>
  <c r="L1546" i="18"/>
  <c r="M1546" i="18" s="1"/>
  <c r="N1546" i="18" s="1"/>
  <c r="L1509" i="18"/>
  <c r="M1509" i="18" s="1"/>
  <c r="N1509" i="18" s="1"/>
  <c r="M2141" i="18"/>
  <c r="N2141" i="18" s="1"/>
  <c r="L2428" i="18"/>
  <c r="M2428" i="18" s="1"/>
  <c r="M2393" i="18"/>
  <c r="N2393" i="18" s="1"/>
  <c r="K2372" i="18"/>
  <c r="L2372" i="18" s="1"/>
  <c r="K1562" i="18"/>
  <c r="L1562" i="18" s="1"/>
  <c r="M1562" i="18" s="1"/>
  <c r="L2570" i="18"/>
  <c r="M2570" i="18" s="1"/>
  <c r="I1543" i="18"/>
  <c r="J1543" i="18" s="1"/>
  <c r="N1476" i="18"/>
  <c r="N1889" i="18"/>
  <c r="M2013" i="18"/>
  <c r="N2013" i="18" s="1"/>
  <c r="K2264" i="18"/>
  <c r="L2264" i="18" s="1"/>
  <c r="M2264" i="18" s="1"/>
  <c r="I2047" i="18"/>
  <c r="J2047" i="18" s="1"/>
  <c r="K2047" i="18" s="1"/>
  <c r="L2047" i="18" s="1"/>
  <c r="M2047" i="18" s="1"/>
  <c r="I1219" i="18"/>
  <c r="J1219" i="18" s="1"/>
  <c r="L2607" i="18"/>
  <c r="M2607" i="18" s="1"/>
  <c r="I2155" i="18"/>
  <c r="J2155" i="18" s="1"/>
  <c r="J2170" i="18" s="1"/>
  <c r="K1293" i="18"/>
  <c r="L1293" i="18" s="1"/>
  <c r="M1293" i="18" s="1"/>
  <c r="N1293" i="18" s="1"/>
  <c r="I1903" i="18"/>
  <c r="J1903" i="18" s="1"/>
  <c r="K1903" i="18" s="1"/>
  <c r="L2536" i="18"/>
  <c r="M2536" i="18" s="1"/>
  <c r="N2536" i="18" s="1"/>
  <c r="N2339" i="18"/>
  <c r="K2588" i="18"/>
  <c r="L2588" i="18" s="1"/>
  <c r="I1255" i="18"/>
  <c r="J1255" i="18" s="1"/>
  <c r="K2373" i="18"/>
  <c r="L2373" i="18" s="1"/>
  <c r="I2407" i="18"/>
  <c r="I2422" i="18" s="1"/>
  <c r="G13064" i="18"/>
  <c r="G182" i="18"/>
  <c r="M2717" i="18"/>
  <c r="N2717" i="18" s="1"/>
  <c r="K2715" i="18"/>
  <c r="L2715" i="18" s="1"/>
  <c r="M2715" i="18" s="1"/>
  <c r="N2715" i="18" s="1"/>
  <c r="N2465" i="18"/>
  <c r="K1544" i="18"/>
  <c r="L1544" i="18" s="1"/>
  <c r="M1544" i="18" s="1"/>
  <c r="N1277" i="18"/>
  <c r="J1922" i="18"/>
  <c r="K1922" i="18" s="1"/>
  <c r="N1404" i="18"/>
  <c r="M1348" i="18"/>
  <c r="N1348" i="18" s="1"/>
  <c r="E13048" i="18" a="1"/>
  <c r="E13054" i="18" s="1"/>
  <c r="I13064" i="18"/>
  <c r="I182" i="18"/>
  <c r="I2299" i="18"/>
  <c r="J2299" i="18" s="1"/>
  <c r="J2534" i="18"/>
  <c r="K2534" i="18" s="1"/>
  <c r="L2534" i="18" s="1"/>
  <c r="M2534" i="18" s="1"/>
  <c r="N2534" i="18" s="1"/>
  <c r="K2696" i="18"/>
  <c r="L2696" i="18" s="1"/>
  <c r="N1349" i="18"/>
  <c r="M1636" i="18"/>
  <c r="N1636" i="18" s="1"/>
  <c r="N2196" i="18"/>
  <c r="K1940" i="18"/>
  <c r="L1940" i="18" s="1"/>
  <c r="I2767" i="18"/>
  <c r="K13064" i="18"/>
  <c r="K182" i="18"/>
  <c r="K4061" i="18" s="1"/>
  <c r="L13064" i="18"/>
  <c r="L182" i="18"/>
  <c r="K1706" i="18"/>
  <c r="L1706" i="18" s="1"/>
  <c r="M1706" i="18" s="1"/>
  <c r="N1706" i="18" s="1"/>
  <c r="M2483" i="18"/>
  <c r="N2483" i="18" s="1"/>
  <c r="N1457" i="18"/>
  <c r="M2517" i="18"/>
  <c r="N2517" i="18" s="1"/>
  <c r="I2011" i="18"/>
  <c r="I2026" i="18" s="1"/>
  <c r="N2572" i="18"/>
  <c r="K1634" i="18"/>
  <c r="L1634" i="18" s="1"/>
  <c r="M1634" i="18" s="1"/>
  <c r="I2479" i="18"/>
  <c r="J2479" i="18" s="1"/>
  <c r="K2552" i="18"/>
  <c r="L2552" i="18" s="1"/>
  <c r="M2552" i="18" s="1"/>
  <c r="I1720" i="18"/>
  <c r="I1399" i="18"/>
  <c r="J1399" i="18" s="1"/>
  <c r="K2210" i="18"/>
  <c r="L2210" i="18" s="1"/>
  <c r="M2210" i="18" s="1"/>
  <c r="H13064" i="18"/>
  <c r="H182" i="18"/>
  <c r="H4061" i="18" s="1"/>
  <c r="J13064" i="18"/>
  <c r="J182" i="18"/>
  <c r="J12991" i="18"/>
  <c r="M12997" i="18"/>
  <c r="N12997" i="18" s="1"/>
  <c r="K12995" i="18"/>
  <c r="L12995" i="18" s="1"/>
  <c r="I12994" i="18"/>
  <c r="I13009" i="18" s="1"/>
  <c r="L12977" i="18"/>
  <c r="M12977" i="18" s="1"/>
  <c r="L12978" i="18"/>
  <c r="M12978" i="18" s="1"/>
  <c r="I12991" i="18"/>
  <c r="N12922" i="18"/>
  <c r="H13012" i="18"/>
  <c r="H13027" i="18" s="1"/>
  <c r="M13017" i="18"/>
  <c r="N13017" i="18" s="1"/>
  <c r="K12958" i="18"/>
  <c r="M12919" i="18"/>
  <c r="N12904" i="18"/>
  <c r="N12980" i="18"/>
  <c r="M12940" i="18"/>
  <c r="L13016" i="18"/>
  <c r="M13016" i="18" s="1"/>
  <c r="J13014" i="18"/>
  <c r="L12996" i="18"/>
  <c r="M12996" i="18" s="1"/>
  <c r="K13015" i="18"/>
  <c r="L13015" i="18" s="1"/>
  <c r="M13015" i="18" s="1"/>
  <c r="E13039" i="18"/>
  <c r="E13038" i="18"/>
  <c r="E13032" i="18"/>
  <c r="E13041" i="18"/>
  <c r="E13035" i="18"/>
  <c r="E13034" i="18"/>
  <c r="E13037" i="18"/>
  <c r="E13043" i="18"/>
  <c r="E13042" i="18"/>
  <c r="E13040" i="18"/>
  <c r="E13044" i="18"/>
  <c r="E13036" i="18"/>
  <c r="E13031" i="18"/>
  <c r="E13030" i="18"/>
  <c r="E13033" i="18"/>
  <c r="K12976" i="18"/>
  <c r="K12991" i="18" s="1"/>
  <c r="I13013" i="18"/>
  <c r="J13013" i="18" s="1"/>
  <c r="K13013" i="18" s="1"/>
  <c r="N13018" i="18"/>
  <c r="M1529" i="18"/>
  <c r="N1529" i="18" s="1"/>
  <c r="L1383" i="18"/>
  <c r="M1383" i="18" s="1"/>
  <c r="I1885" i="18"/>
  <c r="I1900" i="18" s="1"/>
  <c r="K1364" i="18"/>
  <c r="L1364" i="18" s="1"/>
  <c r="L1312" i="18"/>
  <c r="M1312" i="18" s="1"/>
  <c r="K2156" i="18"/>
  <c r="L2156" i="18" s="1"/>
  <c r="N1745" i="18"/>
  <c r="I1507" i="18"/>
  <c r="J1507" i="18" s="1"/>
  <c r="K1507" i="18" s="1"/>
  <c r="J1670" i="18"/>
  <c r="K1670" i="18" s="1"/>
  <c r="N1673" i="18"/>
  <c r="N1925" i="18"/>
  <c r="I2713" i="18"/>
  <c r="J2713" i="18" s="1"/>
  <c r="K2713" i="18" s="1"/>
  <c r="K2138" i="18"/>
  <c r="L2138" i="18" s="1"/>
  <c r="M2138" i="18" s="1"/>
  <c r="I1867" i="18"/>
  <c r="I1882" i="18" s="1"/>
  <c r="K1382" i="18"/>
  <c r="L1382" i="18" s="1"/>
  <c r="I1363" i="18"/>
  <c r="J1363" i="18" s="1"/>
  <c r="N1510" i="18"/>
  <c r="M2375" i="18"/>
  <c r="N2375" i="18" s="1"/>
  <c r="M1672" i="18"/>
  <c r="N1672" i="18" s="1"/>
  <c r="E4045" i="18" a="1"/>
  <c r="N13064" i="18"/>
  <c r="N182" i="18"/>
  <c r="M13064" i="18"/>
  <c r="M182" i="18"/>
  <c r="M4061" i="18" s="1"/>
  <c r="E4027" i="18" a="1"/>
  <c r="I1198" i="18"/>
  <c r="N2140" i="18"/>
  <c r="I1453" i="18"/>
  <c r="L1203" i="18"/>
  <c r="M1203" i="18" s="1"/>
  <c r="N1203" i="18" s="1"/>
  <c r="K1130" i="18"/>
  <c r="L1130" i="18" s="1"/>
  <c r="M1130" i="18" s="1"/>
  <c r="N1130" i="18" s="1"/>
  <c r="I1201" i="18"/>
  <c r="I1216" i="18" s="1"/>
  <c r="K1148" i="18"/>
  <c r="L1148" i="18" s="1"/>
  <c r="M1148" i="18" s="1"/>
  <c r="N1148" i="18" s="1"/>
  <c r="J1112" i="18"/>
  <c r="K1112" i="18" s="1"/>
  <c r="L1112" i="18" s="1"/>
  <c r="M1112" i="18" s="1"/>
  <c r="N1112" i="18" s="1"/>
  <c r="K1149" i="18"/>
  <c r="L1149" i="18" s="1"/>
  <c r="M1149" i="18" s="1"/>
  <c r="N1149" i="18" s="1"/>
  <c r="I1147" i="18"/>
  <c r="I1162" i="18" s="1"/>
  <c r="I1111" i="18"/>
  <c r="I1126" i="18" s="1"/>
  <c r="N1169" i="18"/>
  <c r="L1094" i="18"/>
  <c r="M1094" i="18" s="1"/>
  <c r="M1151" i="18"/>
  <c r="K1076" i="18"/>
  <c r="L1076" i="18" s="1"/>
  <c r="J1166" i="18"/>
  <c r="K1166" i="18" s="1"/>
  <c r="N1150" i="18"/>
  <c r="L1114" i="18"/>
  <c r="M1114" i="18" s="1"/>
  <c r="N1132" i="18"/>
  <c r="K1077" i="18"/>
  <c r="L1077" i="18" s="1"/>
  <c r="M1077" i="18" s="1"/>
  <c r="M1133" i="18"/>
  <c r="N1133" i="18" s="1"/>
  <c r="L1095" i="18"/>
  <c r="L1060" i="18"/>
  <c r="M1060" i="18" s="1"/>
  <c r="H1108" i="18"/>
  <c r="I1093" i="18"/>
  <c r="L1058" i="18"/>
  <c r="N1098" i="18"/>
  <c r="J1220" i="18"/>
  <c r="M2376" i="18"/>
  <c r="N2376" i="18" s="1"/>
  <c r="H1669" i="18"/>
  <c r="H1684" i="18" s="1"/>
  <c r="H1741" i="18"/>
  <c r="H1756" i="18" s="1"/>
  <c r="K2266" i="18"/>
  <c r="L2266" i="18" s="1"/>
  <c r="L1943" i="18"/>
  <c r="M1943" i="18" s="1"/>
  <c r="J1365" i="18"/>
  <c r="K1365" i="18" s="1"/>
  <c r="K1456" i="18"/>
  <c r="L1456" i="18" s="1"/>
  <c r="J1941" i="18"/>
  <c r="K1941" i="18" s="1"/>
  <c r="J1545" i="18"/>
  <c r="K1545" i="18" s="1"/>
  <c r="L1545" i="18" s="1"/>
  <c r="J2211" i="18"/>
  <c r="K2211" i="18" s="1"/>
  <c r="L2211" i="18" s="1"/>
  <c r="I1796" i="18"/>
  <c r="J1796" i="18" s="1"/>
  <c r="K1796" i="18" s="1"/>
  <c r="L1796" i="18" s="1"/>
  <c r="H1144" i="18"/>
  <c r="I1129" i="18"/>
  <c r="N1045" i="18"/>
  <c r="J1202" i="18"/>
  <c r="K1202" i="18" s="1"/>
  <c r="I1022" i="18"/>
  <c r="J1022" i="18" s="1"/>
  <c r="K1022" i="18" s="1"/>
  <c r="L1168" i="18"/>
  <c r="M1168" i="18" s="1"/>
  <c r="N1168" i="18" s="1"/>
  <c r="H1039" i="18"/>
  <c r="H1054" i="18" s="1"/>
  <c r="M1044" i="18"/>
  <c r="I1040" i="18"/>
  <c r="J1040" i="18" s="1"/>
  <c r="L1025" i="18"/>
  <c r="M1026" i="18"/>
  <c r="N1026" i="18" s="1"/>
  <c r="N1027" i="18"/>
  <c r="K1059" i="18"/>
  <c r="L1131" i="18"/>
  <c r="M1131" i="18" s="1"/>
  <c r="N1131" i="18" s="1"/>
  <c r="M1096" i="18"/>
  <c r="N1096" i="18" s="1"/>
  <c r="M1204" i="18"/>
  <c r="M1097" i="18"/>
  <c r="J1041" i="18"/>
  <c r="L1043" i="18"/>
  <c r="M1043" i="18" s="1"/>
  <c r="N1043" i="18" s="1"/>
  <c r="J1023" i="18"/>
  <c r="H1021" i="18"/>
  <c r="H1036" i="18" s="1"/>
  <c r="M1078" i="18"/>
  <c r="N1078" i="18" s="1"/>
  <c r="K1113" i="18"/>
  <c r="I1057" i="18"/>
  <c r="J1057" i="18" s="1"/>
  <c r="J1072" i="18" s="1"/>
  <c r="I1075" i="18"/>
  <c r="K1042" i="18"/>
  <c r="L1042" i="18" s="1"/>
  <c r="I1165" i="18"/>
  <c r="J1198" i="18"/>
  <c r="K1183" i="18"/>
  <c r="L1183" i="18" s="1"/>
  <c r="K1024" i="18"/>
  <c r="L1024" i="18" s="1"/>
  <c r="N1079" i="18"/>
  <c r="L1167" i="18"/>
  <c r="M1222" i="18"/>
  <c r="N1222" i="18" s="1"/>
  <c r="K10025" i="18"/>
  <c r="L10025" i="18" s="1"/>
  <c r="I10024" i="18"/>
  <c r="I10039" i="18" s="1"/>
  <c r="L10026" i="18"/>
  <c r="M10026" i="18" s="1"/>
  <c r="I2857" i="18"/>
  <c r="J2857" i="18" s="1"/>
  <c r="N3077" i="18"/>
  <c r="N3634" i="18"/>
  <c r="I3703" i="18"/>
  <c r="I3718" i="18" s="1"/>
  <c r="L3057" i="18"/>
  <c r="M3057" i="18" s="1"/>
  <c r="N3057" i="18" s="1"/>
  <c r="K2966" i="18"/>
  <c r="L2966" i="18" s="1"/>
  <c r="M2966" i="18" s="1"/>
  <c r="I3505" i="18"/>
  <c r="I3520" i="18" s="1"/>
  <c r="N3886" i="18"/>
  <c r="N3311" i="18"/>
  <c r="I3217" i="18"/>
  <c r="J3217" i="18" s="1"/>
  <c r="M2967" i="18"/>
  <c r="N2967" i="18" s="1"/>
  <c r="I3055" i="18"/>
  <c r="I3070" i="18" s="1"/>
  <c r="I3991" i="18"/>
  <c r="I4006" i="18" s="1"/>
  <c r="N3635" i="18"/>
  <c r="M3580" i="18"/>
  <c r="N3580" i="18" s="1"/>
  <c r="I3577" i="18"/>
  <c r="I3592" i="18" s="1"/>
  <c r="M2878" i="18"/>
  <c r="N2878" i="18" s="1"/>
  <c r="I2821" i="18"/>
  <c r="I2836" i="18" s="1"/>
  <c r="L3597" i="18"/>
  <c r="M3597" i="18" s="1"/>
  <c r="K3416" i="18"/>
  <c r="L3416" i="18" s="1"/>
  <c r="M3416" i="18" s="1"/>
  <c r="N3416" i="18" s="1"/>
  <c r="K2984" i="18"/>
  <c r="L2984" i="18" s="1"/>
  <c r="M2984" i="18" s="1"/>
  <c r="K3272" i="18"/>
  <c r="L3272" i="18" s="1"/>
  <c r="K3506" i="18"/>
  <c r="L3506" i="18" s="1"/>
  <c r="M3506" i="18" s="1"/>
  <c r="N3506" i="18" s="1"/>
  <c r="K3362" i="18"/>
  <c r="L3362" i="18" s="1"/>
  <c r="M3362" i="18" s="1"/>
  <c r="I3757" i="18"/>
  <c r="I3772" i="18" s="1"/>
  <c r="M3633" i="18"/>
  <c r="N3633" i="18" s="1"/>
  <c r="N2844" i="18"/>
  <c r="N2826" i="18"/>
  <c r="N3381" i="18"/>
  <c r="L3848" i="18"/>
  <c r="M3848" i="18" s="1"/>
  <c r="N3848" i="18" s="1"/>
  <c r="I4009" i="18"/>
  <c r="J4009" i="18" s="1"/>
  <c r="K4009" i="18" s="1"/>
  <c r="L3290" i="18"/>
  <c r="M3290" i="18" s="1"/>
  <c r="N3689" i="18"/>
  <c r="I3883" i="18"/>
  <c r="I3898" i="18" s="1"/>
  <c r="I2929" i="18"/>
  <c r="I2944" i="18" s="1"/>
  <c r="L3722" i="18"/>
  <c r="M3722" i="18" s="1"/>
  <c r="M3382" i="18"/>
  <c r="N3382" i="18" s="1"/>
  <c r="M3490" i="18"/>
  <c r="N3490" i="18" s="1"/>
  <c r="M2950" i="18"/>
  <c r="N2950" i="18" s="1"/>
  <c r="I2839" i="18"/>
  <c r="J2839" i="18" s="1"/>
  <c r="M3345" i="18"/>
  <c r="N3345" i="18" s="1"/>
  <c r="M3706" i="18"/>
  <c r="N3706" i="18" s="1"/>
  <c r="I3829" i="18"/>
  <c r="J3829" i="18" s="1"/>
  <c r="J3844" i="18" s="1"/>
  <c r="K3920" i="18"/>
  <c r="L3920" i="18" s="1"/>
  <c r="M3920" i="18" s="1"/>
  <c r="M3454" i="18"/>
  <c r="N3454" i="18" s="1"/>
  <c r="M2859" i="18"/>
  <c r="N2859" i="18" s="1"/>
  <c r="I2983" i="18"/>
  <c r="I2998" i="18" s="1"/>
  <c r="I3793" i="18"/>
  <c r="J3793" i="18" s="1"/>
  <c r="K3793" i="18" s="1"/>
  <c r="L3291" i="18"/>
  <c r="M3291" i="18" s="1"/>
  <c r="K3974" i="18"/>
  <c r="L3974" i="18" s="1"/>
  <c r="M3974" i="18" s="1"/>
  <c r="N3148" i="18"/>
  <c r="M3850" i="18"/>
  <c r="N3850" i="18" s="1"/>
  <c r="L3812" i="18"/>
  <c r="M3812" i="18" s="1"/>
  <c r="M3473" i="18"/>
  <c r="M2879" i="18"/>
  <c r="N2879" i="18" s="1"/>
  <c r="M3257" i="18"/>
  <c r="N3257" i="18" s="1"/>
  <c r="K3939" i="18"/>
  <c r="L3939" i="18" s="1"/>
  <c r="J2948" i="18"/>
  <c r="K2948" i="18" s="1"/>
  <c r="L2948" i="18" s="1"/>
  <c r="M2948" i="18" s="1"/>
  <c r="L2986" i="18"/>
  <c r="M2986" i="18" s="1"/>
  <c r="N3960" i="18"/>
  <c r="L3328" i="18"/>
  <c r="M3328" i="18" s="1"/>
  <c r="N3328" i="18" s="1"/>
  <c r="K3165" i="18"/>
  <c r="L3165" i="18" s="1"/>
  <c r="N3528" i="18"/>
  <c r="K3903" i="18"/>
  <c r="L3903" i="18" s="1"/>
  <c r="N3312" i="18"/>
  <c r="J3128" i="18"/>
  <c r="K3128" i="18" s="1"/>
  <c r="J3524" i="18"/>
  <c r="K3524" i="18" s="1"/>
  <c r="L3524" i="18" s="1"/>
  <c r="N3527" i="18"/>
  <c r="K3830" i="18"/>
  <c r="L3830" i="18" s="1"/>
  <c r="H3466" i="18"/>
  <c r="I3451" i="18"/>
  <c r="I3466" i="18" s="1"/>
  <c r="N3039" i="18"/>
  <c r="K3560" i="18"/>
  <c r="L3560" i="18" s="1"/>
  <c r="M3560" i="18" s="1"/>
  <c r="N2934" i="18"/>
  <c r="M3653" i="18"/>
  <c r="N3653" i="18" s="1"/>
  <c r="M3365" i="18"/>
  <c r="N3365" i="18" s="1"/>
  <c r="L3542" i="18"/>
  <c r="M3542" i="18" s="1"/>
  <c r="N3542" i="18" s="1"/>
  <c r="J3776" i="18"/>
  <c r="K3776" i="18" s="1"/>
  <c r="L3346" i="18"/>
  <c r="M3346" i="18" s="1"/>
  <c r="N3346" i="18" s="1"/>
  <c r="M3869" i="18"/>
  <c r="N3869" i="18" s="1"/>
  <c r="N3582" i="18"/>
  <c r="J2894" i="18"/>
  <c r="K2894" i="18" s="1"/>
  <c r="M3005" i="18"/>
  <c r="N3005" i="18" s="1"/>
  <c r="N3852" i="18"/>
  <c r="M3797" i="18"/>
  <c r="J2912" i="18"/>
  <c r="K2912" i="18" s="1"/>
  <c r="M2932" i="18"/>
  <c r="H3700" i="18"/>
  <c r="I3685" i="18"/>
  <c r="I3700" i="18" s="1"/>
  <c r="K3867" i="18"/>
  <c r="L3867" i="18" s="1"/>
  <c r="M3867" i="18" s="1"/>
  <c r="L3670" i="18"/>
  <c r="M3887" i="18"/>
  <c r="N3887" i="18" s="1"/>
  <c r="J3200" i="18"/>
  <c r="K3200" i="18" s="1"/>
  <c r="N3978" i="18"/>
  <c r="J3380" i="18"/>
  <c r="K3380" i="18" s="1"/>
  <c r="N3022" i="18"/>
  <c r="J3218" i="18"/>
  <c r="K3218" i="18" s="1"/>
  <c r="L3578" i="18"/>
  <c r="M3578" i="18" s="1"/>
  <c r="N3578" i="18" s="1"/>
  <c r="K3957" i="18"/>
  <c r="L3562" i="18"/>
  <c r="N3204" i="18"/>
  <c r="K3632" i="18"/>
  <c r="L3632" i="18" s="1"/>
  <c r="M3632" i="18" s="1"/>
  <c r="M3041" i="18"/>
  <c r="N3041" i="18" s="1"/>
  <c r="N3276" i="18"/>
  <c r="M2825" i="18"/>
  <c r="N2825" i="18" s="1"/>
  <c r="L3164" i="18"/>
  <c r="M3164" i="18" s="1"/>
  <c r="H3862" i="18"/>
  <c r="I3847" i="18"/>
  <c r="I3862" i="18" s="1"/>
  <c r="N3059" i="18"/>
  <c r="M2914" i="18"/>
  <c r="N2914" i="18" s="1"/>
  <c r="L2841" i="18"/>
  <c r="M2841" i="18" s="1"/>
  <c r="M3021" i="18"/>
  <c r="N3021" i="18" s="1"/>
  <c r="I3973" i="18"/>
  <c r="I3988" i="18" s="1"/>
  <c r="L3849" i="18"/>
  <c r="M3849" i="18" s="1"/>
  <c r="M3760" i="18"/>
  <c r="N3760" i="18" s="1"/>
  <c r="N3761" i="18"/>
  <c r="M3436" i="18"/>
  <c r="N3436" i="18" s="1"/>
  <c r="L3488" i="18"/>
  <c r="M3488" i="18" s="1"/>
  <c r="N3488" i="18" s="1"/>
  <c r="L3741" i="18"/>
  <c r="M3741" i="18" s="1"/>
  <c r="N2843" i="18"/>
  <c r="I3559" i="18"/>
  <c r="J3559" i="18" s="1"/>
  <c r="J3574" i="18" s="1"/>
  <c r="I3397" i="18"/>
  <c r="J3397" i="18" s="1"/>
  <c r="J3412" i="18" s="1"/>
  <c r="M3885" i="18"/>
  <c r="N3885" i="18" s="1"/>
  <c r="L3274" i="18"/>
  <c r="M3274" i="18" s="1"/>
  <c r="N3274" i="18" s="1"/>
  <c r="L3363" i="18"/>
  <c r="M3363" i="18" s="1"/>
  <c r="H3322" i="18"/>
  <c r="I3307" i="18"/>
  <c r="J3307" i="18" s="1"/>
  <c r="K3831" i="18"/>
  <c r="L3831" i="18" s="1"/>
  <c r="K3471" i="18"/>
  <c r="L3471" i="18" s="1"/>
  <c r="M3471" i="18" s="1"/>
  <c r="K2877" i="18"/>
  <c r="L2877" i="18" s="1"/>
  <c r="M2877" i="18" s="1"/>
  <c r="N3185" i="18"/>
  <c r="K3201" i="18"/>
  <c r="L3201" i="18" s="1"/>
  <c r="H3304" i="18"/>
  <c r="I3289" i="18"/>
  <c r="I3304" i="18" s="1"/>
  <c r="L3544" i="18"/>
  <c r="M3544" i="18" s="1"/>
  <c r="J3938" i="18"/>
  <c r="K3938" i="18" s="1"/>
  <c r="K3651" i="18"/>
  <c r="L3651" i="18" s="1"/>
  <c r="L3669" i="18"/>
  <c r="M3669" i="18" s="1"/>
  <c r="N3669" i="18" s="1"/>
  <c r="M3994" i="18"/>
  <c r="N3994" i="18" s="1"/>
  <c r="H3142" i="18"/>
  <c r="I3127" i="18"/>
  <c r="J3127" i="18" s="1"/>
  <c r="K2931" i="18"/>
  <c r="L2931" i="18" s="1"/>
  <c r="N2951" i="18"/>
  <c r="I2911" i="18"/>
  <c r="J2911" i="18" s="1"/>
  <c r="N3093" i="18"/>
  <c r="M3832" i="18"/>
  <c r="N3832" i="18" s="1"/>
  <c r="L2985" i="18"/>
  <c r="M2985" i="18" s="1"/>
  <c r="N2985" i="18" s="1"/>
  <c r="L2895" i="18"/>
  <c r="M2895" i="18" s="1"/>
  <c r="N2895" i="18" s="1"/>
  <c r="M3166" i="18"/>
  <c r="N3166" i="18" s="1"/>
  <c r="M3868" i="18"/>
  <c r="N3868" i="18" s="1"/>
  <c r="N3383" i="18"/>
  <c r="K3434" i="18"/>
  <c r="L3434" i="18" s="1"/>
  <c r="K3146" i="18"/>
  <c r="L3146" i="18" s="1"/>
  <c r="M3146" i="18" s="1"/>
  <c r="M3759" i="18"/>
  <c r="N3759" i="18" s="1"/>
  <c r="M3112" i="18"/>
  <c r="N3112" i="18" s="1"/>
  <c r="N3167" i="18"/>
  <c r="L3435" i="18"/>
  <c r="M3435" i="18" s="1"/>
  <c r="N3435" i="18" s="1"/>
  <c r="N3923" i="18"/>
  <c r="K3236" i="18"/>
  <c r="N3401" i="18"/>
  <c r="N2933" i="18"/>
  <c r="L3309" i="18"/>
  <c r="M3309" i="18" s="1"/>
  <c r="H3484" i="18"/>
  <c r="I3469" i="18"/>
  <c r="M3491" i="18"/>
  <c r="N3491" i="18" s="1"/>
  <c r="J2858" i="18"/>
  <c r="L3796" i="18"/>
  <c r="M3796" i="18" s="1"/>
  <c r="N3796" i="18" s="1"/>
  <c r="J2840" i="18"/>
  <c r="K2840" i="18" s="1"/>
  <c r="L2840" i="18" s="1"/>
  <c r="L3922" i="18"/>
  <c r="H2890" i="18"/>
  <c r="I2875" i="18"/>
  <c r="L3147" i="18"/>
  <c r="M3147" i="18" s="1"/>
  <c r="I3268" i="18"/>
  <c r="I3163" i="18"/>
  <c r="L3111" i="18"/>
  <c r="M3364" i="18"/>
  <c r="L3866" i="18"/>
  <c r="I3145" i="18"/>
  <c r="M3652" i="18"/>
  <c r="L3813" i="18"/>
  <c r="K3614" i="18"/>
  <c r="L3614" i="18" s="1"/>
  <c r="M3795" i="18"/>
  <c r="I3091" i="18"/>
  <c r="N3275" i="18"/>
  <c r="I3199" i="18"/>
  <c r="L3525" i="18"/>
  <c r="L3975" i="18"/>
  <c r="N3149" i="18"/>
  <c r="K4010" i="18"/>
  <c r="L4010" i="18" s="1"/>
  <c r="N3833" i="18"/>
  <c r="N3058" i="18"/>
  <c r="N3293" i="18"/>
  <c r="N3455" i="18"/>
  <c r="L3452" i="18"/>
  <c r="I3037" i="18"/>
  <c r="J3037" i="18" s="1"/>
  <c r="M3543" i="18"/>
  <c r="N3543" i="18" s="1"/>
  <c r="I3937" i="18"/>
  <c r="M3598" i="18"/>
  <c r="L3507" i="18"/>
  <c r="M3507" i="18" s="1"/>
  <c r="K3668" i="18"/>
  <c r="N3744" i="18"/>
  <c r="J3740" i="18"/>
  <c r="K3740" i="18" s="1"/>
  <c r="M3617" i="18"/>
  <c r="N2988" i="18"/>
  <c r="L3723" i="18"/>
  <c r="M3723" i="18" s="1"/>
  <c r="L3724" i="18"/>
  <c r="M2842" i="18"/>
  <c r="H3934" i="18"/>
  <c r="I3919" i="18"/>
  <c r="J2876" i="18"/>
  <c r="N3437" i="18"/>
  <c r="I3001" i="18"/>
  <c r="I3415" i="18"/>
  <c r="N2969" i="18"/>
  <c r="K3596" i="18"/>
  <c r="I3487" i="18"/>
  <c r="I3613" i="18"/>
  <c r="I3775" i="18"/>
  <c r="I3955" i="18"/>
  <c r="K3794" i="18"/>
  <c r="L3794" i="18" s="1"/>
  <c r="M3794" i="18" s="1"/>
  <c r="L3237" i="18"/>
  <c r="M3237" i="18" s="1"/>
  <c r="I3019" i="18"/>
  <c r="M3003" i="18"/>
  <c r="N3003" i="18" s="1"/>
  <c r="I3631" i="18"/>
  <c r="J3631" i="18" s="1"/>
  <c r="M3976" i="18"/>
  <c r="L3308" i="18"/>
  <c r="K3704" i="18"/>
  <c r="L3704" i="18" s="1"/>
  <c r="M3704" i="18" s="1"/>
  <c r="I3379" i="18"/>
  <c r="I3649" i="18"/>
  <c r="L3579" i="18"/>
  <c r="M3579" i="18" s="1"/>
  <c r="N3579" i="18" s="1"/>
  <c r="M3616" i="18"/>
  <c r="N3616" i="18" s="1"/>
  <c r="K3956" i="18"/>
  <c r="L3956" i="18" s="1"/>
  <c r="M3956" i="18" s="1"/>
  <c r="N3956" i="18" s="1"/>
  <c r="K2913" i="18"/>
  <c r="L2913" i="18" s="1"/>
  <c r="L3130" i="18"/>
  <c r="M3130" i="18" s="1"/>
  <c r="N3130" i="18" s="1"/>
  <c r="M3292" i="18"/>
  <c r="N3292" i="18" s="1"/>
  <c r="M3743" i="18"/>
  <c r="H3754" i="18"/>
  <c r="I3739" i="18"/>
  <c r="H2962" i="18"/>
  <c r="I2947" i="18"/>
  <c r="N3959" i="18"/>
  <c r="H3088" i="18"/>
  <c r="I3073" i="18"/>
  <c r="I3088" i="18" s="1"/>
  <c r="L3219" i="18"/>
  <c r="M3219" i="18" s="1"/>
  <c r="N3219" i="18" s="1"/>
  <c r="I3433" i="18"/>
  <c r="J3433" i="18" s="1"/>
  <c r="J3448" i="18" s="1"/>
  <c r="H3448" i="18"/>
  <c r="L2896" i="18"/>
  <c r="M2896" i="18" s="1"/>
  <c r="N2896" i="18" s="1"/>
  <c r="K3921" i="18"/>
  <c r="L3921" i="18" s="1"/>
  <c r="M3921" i="18" s="1"/>
  <c r="J3992" i="18"/>
  <c r="K3992" i="18" s="1"/>
  <c r="L3992" i="18" s="1"/>
  <c r="H3250" i="18"/>
  <c r="M3095" i="18"/>
  <c r="N3095" i="18" s="1"/>
  <c r="L3094" i="18"/>
  <c r="M3094" i="18" s="1"/>
  <c r="N3094" i="18" s="1"/>
  <c r="N3563" i="18"/>
  <c r="L3238" i="18"/>
  <c r="K3326" i="18"/>
  <c r="N3258" i="18"/>
  <c r="L3256" i="18"/>
  <c r="J2930" i="18"/>
  <c r="N2824" i="18"/>
  <c r="L3202" i="18"/>
  <c r="K3002" i="18"/>
  <c r="M3004" i="18"/>
  <c r="M3418" i="18"/>
  <c r="K3110" i="18"/>
  <c r="K3687" i="18"/>
  <c r="I3523" i="18"/>
  <c r="M3705" i="18"/>
  <c r="M3707" i="18"/>
  <c r="N4012" i="18"/>
  <c r="L4011" i="18"/>
  <c r="I2965" i="18"/>
  <c r="L3056" i="18"/>
  <c r="L3902" i="18"/>
  <c r="L3040" i="18"/>
  <c r="J3038" i="18"/>
  <c r="K3758" i="18"/>
  <c r="L2860" i="18"/>
  <c r="K2949" i="18"/>
  <c r="N3725" i="18"/>
  <c r="J2822" i="18"/>
  <c r="K2822" i="18" s="1"/>
  <c r="N3417" i="18"/>
  <c r="M3904" i="18"/>
  <c r="N3904" i="18" s="1"/>
  <c r="L3777" i="18"/>
  <c r="M3777" i="18" s="1"/>
  <c r="L3561" i="18"/>
  <c r="M3561" i="18" s="1"/>
  <c r="L3183" i="18"/>
  <c r="M3183" i="18" s="1"/>
  <c r="N3183" i="18" s="1"/>
  <c r="N3184" i="18"/>
  <c r="N3508" i="18"/>
  <c r="M3023" i="18"/>
  <c r="N3023" i="18" s="1"/>
  <c r="N3329" i="18"/>
  <c r="H3268" i="18"/>
  <c r="J3253" i="18"/>
  <c r="J3268" i="18" s="1"/>
  <c r="L3453" i="18"/>
  <c r="M3453" i="18" s="1"/>
  <c r="N3453" i="18" s="1"/>
  <c r="M3742" i="18"/>
  <c r="N3742" i="18" s="1"/>
  <c r="I3271" i="18"/>
  <c r="J3271" i="18" s="1"/>
  <c r="J3286" i="18" s="1"/>
  <c r="L3182" i="18"/>
  <c r="M3182" i="18" s="1"/>
  <c r="N3182" i="18" s="1"/>
  <c r="I3865" i="18"/>
  <c r="I3667" i="18"/>
  <c r="M3489" i="18"/>
  <c r="N3489" i="18" s="1"/>
  <c r="N3958" i="18"/>
  <c r="N3996" i="18"/>
  <c r="I3235" i="18"/>
  <c r="L3400" i="18"/>
  <c r="M3400" i="18" s="1"/>
  <c r="N3400" i="18" s="1"/>
  <c r="N3347" i="18"/>
  <c r="K3020" i="18"/>
  <c r="L3020" i="18" s="1"/>
  <c r="I3541" i="18"/>
  <c r="H3556" i="18"/>
  <c r="M3076" i="18"/>
  <c r="K3327" i="18"/>
  <c r="L3092" i="18"/>
  <c r="N3472" i="18"/>
  <c r="L3615" i="18"/>
  <c r="M3615" i="18" s="1"/>
  <c r="I2893" i="18"/>
  <c r="H2908" i="18"/>
  <c r="N2915" i="18"/>
  <c r="M3993" i="18"/>
  <c r="N3993" i="18" s="1"/>
  <c r="N3399" i="18"/>
  <c r="L3129" i="18"/>
  <c r="L3273" i="18"/>
  <c r="N3113" i="18"/>
  <c r="I3109" i="18"/>
  <c r="I3361" i="18"/>
  <c r="I3181" i="18"/>
  <c r="M3310" i="18"/>
  <c r="I3901" i="18"/>
  <c r="I3811" i="18"/>
  <c r="I3595" i="18"/>
  <c r="N3599" i="18"/>
  <c r="N3509" i="18"/>
  <c r="L3470" i="18"/>
  <c r="M3778" i="18"/>
  <c r="N3778" i="18" s="1"/>
  <c r="I3721" i="18"/>
  <c r="N3995" i="18"/>
  <c r="L3074" i="18"/>
  <c r="M3075" i="18"/>
  <c r="N3075" i="18" s="1"/>
  <c r="K3884" i="18"/>
  <c r="I3325" i="18"/>
  <c r="L3254" i="18"/>
  <c r="M3255" i="18"/>
  <c r="L2823" i="18"/>
  <c r="M2823" i="18" s="1"/>
  <c r="N2823" i="18" s="1"/>
  <c r="K3344" i="18"/>
  <c r="I3343" i="18"/>
  <c r="J1705" i="18"/>
  <c r="K1705" i="18" s="1"/>
  <c r="L1705" i="18" s="1"/>
  <c r="N1797" i="18"/>
  <c r="I2386" i="18"/>
  <c r="I2119" i="18"/>
  <c r="J2119" i="18" s="1"/>
  <c r="K2120" i="18"/>
  <c r="L2120" i="18" s="1"/>
  <c r="N1780" i="18"/>
  <c r="N2606" i="18"/>
  <c r="I2044" i="18"/>
  <c r="J2029" i="18"/>
  <c r="L2122" i="18"/>
  <c r="M2122" i="18" s="1"/>
  <c r="N2122" i="18" s="1"/>
  <c r="K2371" i="18"/>
  <c r="J2386" i="18"/>
  <c r="N1439" i="18"/>
  <c r="N2445" i="18"/>
  <c r="K2121" i="18"/>
  <c r="L2498" i="18"/>
  <c r="L1346" i="18"/>
  <c r="L7612" i="18" l="1"/>
  <c r="M7612" i="18" s="1"/>
  <c r="N7612" i="18" s="1"/>
  <c r="I7609" i="18"/>
  <c r="I7624" i="18" s="1"/>
  <c r="L16504" i="18"/>
  <c r="L16519" i="18" s="1"/>
  <c r="N7575" i="18"/>
  <c r="E16597" i="18"/>
  <c r="K16597" i="18" s="1"/>
  <c r="E16603" i="18"/>
  <c r="E16604" i="18"/>
  <c r="J16540" i="18"/>
  <c r="J16555" i="18" s="1"/>
  <c r="E16595" i="18"/>
  <c r="I16595" i="18" s="1"/>
  <c r="E16598" i="18"/>
  <c r="L16598" i="18" s="1"/>
  <c r="M16598" i="18" s="1"/>
  <c r="E16607" i="18"/>
  <c r="N16483" i="18"/>
  <c r="L7611" i="18"/>
  <c r="M7611" i="18" s="1"/>
  <c r="K7610" i="18"/>
  <c r="L7610" i="18" s="1"/>
  <c r="E16600" i="18"/>
  <c r="N16600" i="18" s="1"/>
  <c r="N1185" i="18"/>
  <c r="L7592" i="18"/>
  <c r="M7592" i="18" s="1"/>
  <c r="N7592" i="18" s="1"/>
  <c r="L7573" i="18"/>
  <c r="L7588" i="18" s="1"/>
  <c r="E16612" i="18" a="1"/>
  <c r="E16614" i="18" s="1"/>
  <c r="J16614" i="18" s="1"/>
  <c r="K16522" i="18"/>
  <c r="K16537" i="18" s="1"/>
  <c r="E16599" i="18"/>
  <c r="M16599" i="18" s="1"/>
  <c r="E16594" i="18"/>
  <c r="H16594" i="18" s="1"/>
  <c r="H16609" i="18" s="1"/>
  <c r="E16602" i="18"/>
  <c r="E16606" i="18"/>
  <c r="E7645" i="18" a="1"/>
  <c r="E7652" i="18" s="1"/>
  <c r="E16596" i="18"/>
  <c r="E16608" i="18"/>
  <c r="E16601" i="18"/>
  <c r="N7516" i="18"/>
  <c r="M16523" i="18"/>
  <c r="N16501" i="18"/>
  <c r="B16645" i="18"/>
  <c r="G16629" i="18"/>
  <c r="H16628" i="18"/>
  <c r="H16629" i="18"/>
  <c r="I16628" i="18"/>
  <c r="I16629" i="18"/>
  <c r="G16628" i="18"/>
  <c r="J16628" i="18"/>
  <c r="J16629" i="18"/>
  <c r="K16628" i="18"/>
  <c r="K16629" i="18"/>
  <c r="L16628" i="18"/>
  <c r="L16629" i="18"/>
  <c r="M16628" i="18"/>
  <c r="M16629" i="18"/>
  <c r="N16629" i="18"/>
  <c r="N16628" i="18"/>
  <c r="L7534" i="18"/>
  <c r="M7519" i="18"/>
  <c r="M16559" i="18"/>
  <c r="N16559" i="18" s="1"/>
  <c r="M7552" i="18"/>
  <c r="M7556" i="18"/>
  <c r="N7556" i="18" s="1"/>
  <c r="L16580" i="18"/>
  <c r="M16580" i="18" s="1"/>
  <c r="M16581" i="18"/>
  <c r="N16581" i="18" s="1"/>
  <c r="N16542" i="18"/>
  <c r="E7634" i="18"/>
  <c r="E7633" i="18"/>
  <c r="E7632" i="18"/>
  <c r="E7631" i="18"/>
  <c r="E7641" i="18"/>
  <c r="E7640" i="18"/>
  <c r="E7639" i="18"/>
  <c r="E7637" i="18"/>
  <c r="E7635" i="18"/>
  <c r="E7629" i="18"/>
  <c r="E7627" i="18"/>
  <c r="E7638" i="18"/>
  <c r="E7636" i="18"/>
  <c r="E7628" i="18"/>
  <c r="E7630" i="18"/>
  <c r="L16541" i="18"/>
  <c r="I16577" i="18"/>
  <c r="H16576" i="18"/>
  <c r="H16591" i="18" s="1"/>
  <c r="I16573" i="18"/>
  <c r="K16558" i="18"/>
  <c r="L16558" i="18" s="1"/>
  <c r="L16573" i="18" s="1"/>
  <c r="J16578" i="18"/>
  <c r="N16582" i="18"/>
  <c r="B7678" i="18"/>
  <c r="G7662" i="18"/>
  <c r="I7662" i="18"/>
  <c r="G7661" i="18"/>
  <c r="H7662" i="18"/>
  <c r="I7661" i="18"/>
  <c r="H7661" i="18"/>
  <c r="J7661" i="18"/>
  <c r="J7662" i="18"/>
  <c r="K7661" i="18"/>
  <c r="K7662" i="18"/>
  <c r="L7661" i="18"/>
  <c r="L7662" i="18"/>
  <c r="M7661" i="18"/>
  <c r="M7662" i="18"/>
  <c r="N7662" i="18"/>
  <c r="N7661" i="18"/>
  <c r="K7591" i="18"/>
  <c r="L7591" i="18" s="1"/>
  <c r="J7606" i="18"/>
  <c r="L7555" i="18"/>
  <c r="J7570" i="18"/>
  <c r="N7537" i="18"/>
  <c r="K16579" i="18"/>
  <c r="L16579" i="18" s="1"/>
  <c r="C16646" i="18"/>
  <c r="C16663" i="18" s="1"/>
  <c r="B16646" i="18"/>
  <c r="A16664" i="18"/>
  <c r="C7679" i="18"/>
  <c r="C7696" i="18" s="1"/>
  <c r="A7697" i="18"/>
  <c r="B7679" i="18"/>
  <c r="M7593" i="18"/>
  <c r="N1184" i="18"/>
  <c r="N2660" i="18"/>
  <c r="J2389" i="18"/>
  <c r="J2404" i="18" s="1"/>
  <c r="J1759" i="18"/>
  <c r="K1759" i="18" s="1"/>
  <c r="K1774" i="18" s="1"/>
  <c r="I2332" i="18"/>
  <c r="J12994" i="18"/>
  <c r="J13009" i="18" s="1"/>
  <c r="J1792" i="18"/>
  <c r="J1939" i="18"/>
  <c r="K1939" i="18" s="1"/>
  <c r="L1939" i="18" s="1"/>
  <c r="I1792" i="18"/>
  <c r="K1777" i="18"/>
  <c r="L1777" i="18" s="1"/>
  <c r="L1792" i="18" s="1"/>
  <c r="M1364" i="18"/>
  <c r="N1364" i="18" s="1"/>
  <c r="N2355" i="18"/>
  <c r="J2695" i="18"/>
  <c r="J2710" i="18" s="1"/>
  <c r="N1707" i="18"/>
  <c r="N2247" i="18"/>
  <c r="J1849" i="18"/>
  <c r="K1849" i="18" s="1"/>
  <c r="K1864" i="18" s="1"/>
  <c r="N2030" i="18"/>
  <c r="K1975" i="18"/>
  <c r="K1990" i="18" s="1"/>
  <c r="J2512" i="18"/>
  <c r="K1417" i="18"/>
  <c r="L1417" i="18" s="1"/>
  <c r="I1990" i="18"/>
  <c r="M2319" i="18"/>
  <c r="N2319" i="18" s="1"/>
  <c r="L2516" i="18"/>
  <c r="M2516" i="18" s="1"/>
  <c r="N2463" i="18"/>
  <c r="K1381" i="18"/>
  <c r="L1381" i="18" s="1"/>
  <c r="M1381" i="18" s="1"/>
  <c r="I1558" i="18"/>
  <c r="K1255" i="18"/>
  <c r="L1255" i="18" s="1"/>
  <c r="I1234" i="18"/>
  <c r="J2083" i="18"/>
  <c r="J2098" i="18" s="1"/>
  <c r="M2084" i="18"/>
  <c r="N2084" i="18" s="1"/>
  <c r="J1435" i="18"/>
  <c r="J1450" i="18" s="1"/>
  <c r="K1219" i="18"/>
  <c r="L1219" i="18" s="1"/>
  <c r="M1219" i="18" s="1"/>
  <c r="I1252" i="18"/>
  <c r="J1579" i="18"/>
  <c r="K1579" i="18" s="1"/>
  <c r="K1594" i="18" s="1"/>
  <c r="K1543" i="18"/>
  <c r="L1543" i="18" s="1"/>
  <c r="M1543" i="18" s="1"/>
  <c r="I2782" i="18"/>
  <c r="J1561" i="18"/>
  <c r="K1561" i="18" s="1"/>
  <c r="L1561" i="18" s="1"/>
  <c r="N2553" i="18"/>
  <c r="L2678" i="18"/>
  <c r="M2678" i="18" s="1"/>
  <c r="J2749" i="18"/>
  <c r="K2749" i="18" s="1"/>
  <c r="K2764" i="18" s="1"/>
  <c r="M1508" i="18"/>
  <c r="N1508" i="18" s="1"/>
  <c r="N1833" i="18"/>
  <c r="N2806" i="18"/>
  <c r="I1468" i="18"/>
  <c r="M1616" i="18"/>
  <c r="N1616" i="18" s="1"/>
  <c r="J1867" i="18"/>
  <c r="J1882" i="18" s="1"/>
  <c r="I2476" i="18"/>
  <c r="N1418" i="18"/>
  <c r="M2408" i="18"/>
  <c r="N2408" i="18" s="1"/>
  <c r="J1486" i="18"/>
  <c r="J2476" i="18"/>
  <c r="N1583" i="18"/>
  <c r="I1630" i="18"/>
  <c r="N2518" i="18"/>
  <c r="N1815" i="18"/>
  <c r="J2677" i="18"/>
  <c r="K2677" i="18" s="1"/>
  <c r="K2692" i="18" s="1"/>
  <c r="J2569" i="18"/>
  <c r="J2584" i="18" s="1"/>
  <c r="I1324" i="18"/>
  <c r="J2116" i="18"/>
  <c r="M2714" i="18"/>
  <c r="N2714" i="18" s="1"/>
  <c r="N1887" i="18"/>
  <c r="N2750" i="18"/>
  <c r="I2224" i="18"/>
  <c r="K2209" i="18"/>
  <c r="L2209" i="18" s="1"/>
  <c r="M2209" i="18" s="1"/>
  <c r="N2357" i="18"/>
  <c r="K2497" i="18"/>
  <c r="L2497" i="18" s="1"/>
  <c r="M2497" i="18" s="1"/>
  <c r="I2512" i="18"/>
  <c r="J2314" i="18"/>
  <c r="L2283" i="18"/>
  <c r="L1995" i="18"/>
  <c r="K2066" i="18"/>
  <c r="N2390" i="18"/>
  <c r="I1522" i="18"/>
  <c r="I1378" i="18"/>
  <c r="M2156" i="18"/>
  <c r="N2156" i="18" s="1"/>
  <c r="J2188" i="18"/>
  <c r="I2188" i="18"/>
  <c r="K1615" i="18"/>
  <c r="K1630" i="18" s="1"/>
  <c r="L1670" i="18"/>
  <c r="M1670" i="18" s="1"/>
  <c r="J1270" i="18"/>
  <c r="L2679" i="18"/>
  <c r="M2679" i="18" s="1"/>
  <c r="N2105" i="18"/>
  <c r="M2590" i="18"/>
  <c r="N2590" i="18" s="1"/>
  <c r="I1489" i="18"/>
  <c r="J1489" i="18" s="1"/>
  <c r="J1504" i="18" s="1"/>
  <c r="I2605" i="18"/>
  <c r="J2605" i="18" s="1"/>
  <c r="J2620" i="18" s="1"/>
  <c r="K1238" i="18"/>
  <c r="L1238" i="18" s="1"/>
  <c r="L2499" i="18"/>
  <c r="M2499" i="18" s="1"/>
  <c r="N2499" i="18" s="1"/>
  <c r="N1402" i="18"/>
  <c r="K1454" i="18"/>
  <c r="L1454" i="18" s="1"/>
  <c r="M1454" i="18" s="1"/>
  <c r="N1454" i="18" s="1"/>
  <c r="J2011" i="18"/>
  <c r="J2026" i="18" s="1"/>
  <c r="K2062" i="18"/>
  <c r="N1347" i="18"/>
  <c r="I1702" i="18"/>
  <c r="N1634" i="18"/>
  <c r="L2535" i="18"/>
  <c r="M2535" i="18" s="1"/>
  <c r="J1432" i="18"/>
  <c r="I2227" i="18"/>
  <c r="I2242" i="18" s="1"/>
  <c r="K1292" i="18"/>
  <c r="L1292" i="18" s="1"/>
  <c r="I1651" i="18"/>
  <c r="J1651" i="18" s="1"/>
  <c r="J1666" i="18" s="1"/>
  <c r="M1330" i="18"/>
  <c r="N1330" i="18" s="1"/>
  <c r="M1258" i="18"/>
  <c r="N1258" i="18" s="1"/>
  <c r="M2624" i="18"/>
  <c r="N2624" i="18" s="1"/>
  <c r="J1993" i="18"/>
  <c r="K1993" i="18" s="1"/>
  <c r="K2008" i="18" s="1"/>
  <c r="M1724" i="18"/>
  <c r="N1724" i="18" s="1"/>
  <c r="J1414" i="18"/>
  <c r="M2248" i="18"/>
  <c r="M2392" i="18"/>
  <c r="N2392" i="18" s="1"/>
  <c r="K2174" i="18"/>
  <c r="L2103" i="18"/>
  <c r="I2746" i="18"/>
  <c r="K2317" i="18"/>
  <c r="L2317" i="18" s="1"/>
  <c r="L2332" i="18" s="1"/>
  <c r="N1744" i="18"/>
  <c r="I2638" i="18"/>
  <c r="N1582" i="18"/>
  <c r="K1957" i="18"/>
  <c r="L1957" i="18" s="1"/>
  <c r="M1957" i="18" s="1"/>
  <c r="N2481" i="18"/>
  <c r="I1972" i="18"/>
  <c r="M1976" i="18"/>
  <c r="N1976" i="18" s="1"/>
  <c r="M2300" i="18"/>
  <c r="N2300" i="18" s="1"/>
  <c r="N2751" i="18"/>
  <c r="E13060" i="18"/>
  <c r="L2589" i="18"/>
  <c r="M2589" i="18" s="1"/>
  <c r="N2589" i="18" s="1"/>
  <c r="I2587" i="18"/>
  <c r="K2101" i="18"/>
  <c r="K2116" i="18" s="1"/>
  <c r="J1921" i="18"/>
  <c r="K1921" i="18" s="1"/>
  <c r="L1921" i="18" s="1"/>
  <c r="K1687" i="18"/>
  <c r="L1687" i="18" s="1"/>
  <c r="L1702" i="18" s="1"/>
  <c r="J2206" i="18"/>
  <c r="J2548" i="18"/>
  <c r="K2623" i="18"/>
  <c r="K2638" i="18" s="1"/>
  <c r="N1275" i="18"/>
  <c r="J1309" i="18"/>
  <c r="J1324" i="18" s="1"/>
  <c r="I2116" i="18"/>
  <c r="J2641" i="18"/>
  <c r="J2656" i="18" s="1"/>
  <c r="M1580" i="18"/>
  <c r="N1580" i="18" s="1"/>
  <c r="M2804" i="18"/>
  <c r="N2804" i="18" s="1"/>
  <c r="I2062" i="18"/>
  <c r="N2607" i="18"/>
  <c r="M1401" i="18"/>
  <c r="N1401" i="18" s="1"/>
  <c r="J2353" i="18"/>
  <c r="J2368" i="18" s="1"/>
  <c r="I1396" i="18"/>
  <c r="N2444" i="18"/>
  <c r="K2137" i="18"/>
  <c r="K2152" i="18" s="1"/>
  <c r="I2566" i="18"/>
  <c r="J1237" i="18"/>
  <c r="K1237" i="18" s="1"/>
  <c r="K1310" i="18"/>
  <c r="L1310" i="18" s="1"/>
  <c r="M1310" i="18" s="1"/>
  <c r="M2588" i="18"/>
  <c r="N2588" i="18" s="1"/>
  <c r="I2152" i="18"/>
  <c r="I2515" i="18"/>
  <c r="K2426" i="18"/>
  <c r="N1961" i="18"/>
  <c r="K2336" i="18"/>
  <c r="L2336" i="18" s="1"/>
  <c r="M2336" i="18" s="1"/>
  <c r="K1633" i="18"/>
  <c r="K1648" i="18" s="1"/>
  <c r="K2551" i="18"/>
  <c r="L2551" i="18" s="1"/>
  <c r="M2551" i="18" s="1"/>
  <c r="K2299" i="18"/>
  <c r="K2314" i="18" s="1"/>
  <c r="N2264" i="18"/>
  <c r="I2674" i="18"/>
  <c r="I1648" i="18"/>
  <c r="K1471" i="18"/>
  <c r="K1486" i="18" s="1"/>
  <c r="I2494" i="18"/>
  <c r="I1918" i="18"/>
  <c r="I2548" i="18"/>
  <c r="L1922" i="18"/>
  <c r="M1922" i="18" s="1"/>
  <c r="N1922" i="18" s="1"/>
  <c r="I1432" i="18"/>
  <c r="I2314" i="18"/>
  <c r="M1960" i="18"/>
  <c r="N1960" i="18" s="1"/>
  <c r="N2354" i="18"/>
  <c r="M1652" i="18"/>
  <c r="N1652" i="18" s="1"/>
  <c r="N2570" i="18"/>
  <c r="J2407" i="18"/>
  <c r="K2407" i="18" s="1"/>
  <c r="K2422" i="18" s="1"/>
  <c r="N2102" i="18"/>
  <c r="I1486" i="18"/>
  <c r="N1421" i="18"/>
  <c r="K1598" i="18"/>
  <c r="L1598" i="18" s="1"/>
  <c r="M1598" i="18" s="1"/>
  <c r="I1525" i="18"/>
  <c r="N2195" i="18"/>
  <c r="M1870" i="18"/>
  <c r="N1870" i="18" s="1"/>
  <c r="J1345" i="18"/>
  <c r="K1345" i="18" s="1"/>
  <c r="K1360" i="18" s="1"/>
  <c r="I1270" i="18"/>
  <c r="J1273" i="18"/>
  <c r="K1273" i="18" s="1"/>
  <c r="K1288" i="18" s="1"/>
  <c r="E13050" i="18"/>
  <c r="J13050" i="18" s="1"/>
  <c r="K13050" i="18" s="1"/>
  <c r="L13050" i="18" s="1"/>
  <c r="M13050" i="18" s="1"/>
  <c r="I2206" i="18"/>
  <c r="I2785" i="18"/>
  <c r="I2800" i="18" s="1"/>
  <c r="N1978" i="18"/>
  <c r="L1959" i="18"/>
  <c r="L2337" i="18"/>
  <c r="L2229" i="18"/>
  <c r="K1256" i="18"/>
  <c r="I1813" i="18"/>
  <c r="N2681" i="18"/>
  <c r="I2803" i="18"/>
  <c r="I2335" i="18"/>
  <c r="K2192" i="18"/>
  <c r="N2447" i="18"/>
  <c r="I2245" i="18"/>
  <c r="I2281" i="18"/>
  <c r="N1403" i="18"/>
  <c r="I2425" i="18"/>
  <c r="K2462" i="18"/>
  <c r="N2051" i="18"/>
  <c r="I1327" i="18"/>
  <c r="L1472" i="18"/>
  <c r="N2464" i="18"/>
  <c r="M2194" i="18"/>
  <c r="N2194" i="18" s="1"/>
  <c r="M2788" i="18"/>
  <c r="L2301" i="18"/>
  <c r="J1234" i="18"/>
  <c r="E13055" i="18"/>
  <c r="J1972" i="18"/>
  <c r="N1455" i="18"/>
  <c r="M2642" i="18"/>
  <c r="N2642" i="18" s="1"/>
  <c r="K1723" i="18"/>
  <c r="L1723" i="18" s="1"/>
  <c r="L1738" i="18" s="1"/>
  <c r="I1738" i="18"/>
  <c r="I1306" i="18"/>
  <c r="M10027" i="18"/>
  <c r="I2080" i="18"/>
  <c r="N2428" i="18"/>
  <c r="K2173" i="18"/>
  <c r="L2173" i="18" s="1"/>
  <c r="M1328" i="18"/>
  <c r="N1328" i="18" s="1"/>
  <c r="K2443" i="18"/>
  <c r="L2443" i="18" s="1"/>
  <c r="L2458" i="18" s="1"/>
  <c r="J2278" i="18"/>
  <c r="L2263" i="18"/>
  <c r="L2278" i="18" s="1"/>
  <c r="N2318" i="18"/>
  <c r="N2265" i="18"/>
  <c r="I2458" i="18"/>
  <c r="M2372" i="18"/>
  <c r="N2372" i="18" s="1"/>
  <c r="I2278" i="18"/>
  <c r="L1597" i="18"/>
  <c r="J2062" i="18"/>
  <c r="I1612" i="18"/>
  <c r="K1399" i="18"/>
  <c r="K1414" i="18" s="1"/>
  <c r="K2155" i="18"/>
  <c r="L2155" i="18" s="1"/>
  <c r="L2170" i="18" s="1"/>
  <c r="J1612" i="18"/>
  <c r="M1382" i="18"/>
  <c r="N1382" i="18" s="1"/>
  <c r="M1940" i="18"/>
  <c r="N1940" i="18" s="1"/>
  <c r="I4024" i="18"/>
  <c r="N2047" i="18"/>
  <c r="K2386" i="18"/>
  <c r="N1312" i="18"/>
  <c r="M2696" i="18"/>
  <c r="N2696" i="18" s="1"/>
  <c r="I1414" i="18"/>
  <c r="I2170" i="18"/>
  <c r="N1544" i="18"/>
  <c r="N1383" i="18"/>
  <c r="M2373" i="18"/>
  <c r="N2373" i="18" s="1"/>
  <c r="J1831" i="18"/>
  <c r="K1831" i="18" s="1"/>
  <c r="K1846" i="18" s="1"/>
  <c r="E13051" i="18"/>
  <c r="K13051" i="18" s="1"/>
  <c r="L13051" i="18" s="1"/>
  <c r="E13052" i="18"/>
  <c r="L13052" i="18" s="1"/>
  <c r="M13052" i="18" s="1"/>
  <c r="E13056" i="18"/>
  <c r="E13057" i="18"/>
  <c r="E13058" i="18"/>
  <c r="E13048" i="18"/>
  <c r="H13048" i="18" s="1"/>
  <c r="H13063" i="18" s="1"/>
  <c r="E13059" i="18"/>
  <c r="E13062" i="18"/>
  <c r="K2728" i="18"/>
  <c r="E13049" i="18"/>
  <c r="I13049" i="18" s="1"/>
  <c r="J13049" i="18" s="1"/>
  <c r="K13049" i="18" s="1"/>
  <c r="E13053" i="18"/>
  <c r="M13053" i="18" s="1"/>
  <c r="E13061" i="18"/>
  <c r="N12977" i="18"/>
  <c r="K13082" i="18"/>
  <c r="K183" i="18"/>
  <c r="J4061" i="18"/>
  <c r="I4061" i="18"/>
  <c r="G4061" i="18"/>
  <c r="L13082" i="18"/>
  <c r="L183" i="18"/>
  <c r="L4079" i="18" s="1"/>
  <c r="H13082" i="18"/>
  <c r="H183" i="18"/>
  <c r="H4079" i="18" s="1"/>
  <c r="L4061" i="18"/>
  <c r="J1453" i="18"/>
  <c r="K1453" i="18" s="1"/>
  <c r="N2210" i="18"/>
  <c r="J2767" i="18"/>
  <c r="K2767" i="18" s="1"/>
  <c r="L2767" i="18" s="1"/>
  <c r="J1111" i="18"/>
  <c r="K1111" i="18" s="1"/>
  <c r="K1126" i="18" s="1"/>
  <c r="J13082" i="18"/>
  <c r="J183" i="18"/>
  <c r="J4079" i="18" s="1"/>
  <c r="I13082" i="18"/>
  <c r="I183" i="18"/>
  <c r="I4079" i="18" s="1"/>
  <c r="G13082" i="18"/>
  <c r="G183" i="18"/>
  <c r="G4079" i="18" s="1"/>
  <c r="L13013" i="18"/>
  <c r="M13013" i="18" s="1"/>
  <c r="N13013" i="18" s="1"/>
  <c r="K13033" i="18"/>
  <c r="L13033" i="18" s="1"/>
  <c r="J13032" i="18"/>
  <c r="K13032" i="18" s="1"/>
  <c r="L13032" i="18" s="1"/>
  <c r="M13032" i="18" s="1"/>
  <c r="N13015" i="18"/>
  <c r="N13054" i="18"/>
  <c r="M12955" i="18"/>
  <c r="N12940" i="18"/>
  <c r="N12919" i="18"/>
  <c r="I13012" i="18"/>
  <c r="H13030" i="18"/>
  <c r="H13045" i="18" s="1"/>
  <c r="L13034" i="18"/>
  <c r="M13034" i="18" s="1"/>
  <c r="K13014" i="18"/>
  <c r="L13014" i="18" s="1"/>
  <c r="N13016" i="18"/>
  <c r="N12978" i="18"/>
  <c r="E13066" i="18" a="1"/>
  <c r="I13031" i="18"/>
  <c r="J13031" i="18" s="1"/>
  <c r="M13035" i="18"/>
  <c r="N13035" i="18" s="1"/>
  <c r="K12973" i="18"/>
  <c r="L12958" i="18"/>
  <c r="N12937" i="18"/>
  <c r="N13036" i="18"/>
  <c r="L12976" i="18"/>
  <c r="N12996" i="18"/>
  <c r="M12995" i="18"/>
  <c r="J1201" i="18"/>
  <c r="J1216" i="18" s="1"/>
  <c r="K2278" i="18"/>
  <c r="J1885" i="18"/>
  <c r="K1885" i="18" s="1"/>
  <c r="K1900" i="18" s="1"/>
  <c r="J2224" i="18"/>
  <c r="I2728" i="18"/>
  <c r="E4058" i="18"/>
  <c r="E4055" i="18"/>
  <c r="E4050" i="18"/>
  <c r="E4048" i="18"/>
  <c r="E4059" i="18"/>
  <c r="E4054" i="18"/>
  <c r="E4056" i="18"/>
  <c r="E4049" i="18"/>
  <c r="E4057" i="18"/>
  <c r="E4047" i="18"/>
  <c r="E4045" i="18"/>
  <c r="E4053" i="18"/>
  <c r="E4046" i="18"/>
  <c r="E4051" i="18"/>
  <c r="E4052" i="18"/>
  <c r="J1147" i="18"/>
  <c r="K1147" i="18" s="1"/>
  <c r="K1162" i="18" s="1"/>
  <c r="N13082" i="18"/>
  <c r="N183" i="18"/>
  <c r="N4079" i="18" s="1"/>
  <c r="M13082" i="18"/>
  <c r="M183" i="18"/>
  <c r="E4034" i="18"/>
  <c r="E4028" i="18"/>
  <c r="E4036" i="18"/>
  <c r="E4038" i="18"/>
  <c r="E4040" i="18"/>
  <c r="E4039" i="18"/>
  <c r="E4037" i="18"/>
  <c r="E4030" i="18"/>
  <c r="E4041" i="18"/>
  <c r="E4029" i="18"/>
  <c r="E4032" i="18"/>
  <c r="E4027" i="18"/>
  <c r="E4035" i="18"/>
  <c r="E4031" i="18"/>
  <c r="E4033" i="18"/>
  <c r="N4061" i="18"/>
  <c r="I1810" i="18"/>
  <c r="J1558" i="18"/>
  <c r="M2266" i="18"/>
  <c r="N2266" i="18" s="1"/>
  <c r="I1021" i="18"/>
  <c r="I1036" i="18" s="1"/>
  <c r="L1365" i="18"/>
  <c r="M1365" i="18" s="1"/>
  <c r="M2211" i="18"/>
  <c r="N2211" i="18" s="1"/>
  <c r="K1040" i="18"/>
  <c r="L1040" i="18" s="1"/>
  <c r="K1220" i="18"/>
  <c r="M1545" i="18"/>
  <c r="I1669" i="18"/>
  <c r="J1669" i="18" s="1"/>
  <c r="J1684" i="18" s="1"/>
  <c r="K1041" i="18"/>
  <c r="L1041" i="18" s="1"/>
  <c r="M1041" i="18" s="1"/>
  <c r="M1796" i="18"/>
  <c r="L1941" i="18"/>
  <c r="M1456" i="18"/>
  <c r="N1943" i="18"/>
  <c r="I1741" i="18"/>
  <c r="M1042" i="18"/>
  <c r="N1042" i="18" s="1"/>
  <c r="N1060" i="18"/>
  <c r="N1114" i="18"/>
  <c r="M1183" i="18"/>
  <c r="M1198" i="18" s="1"/>
  <c r="L1198" i="18"/>
  <c r="L1166" i="18"/>
  <c r="M1166" i="18" s="1"/>
  <c r="I1180" i="18"/>
  <c r="I1039" i="18"/>
  <c r="I1054" i="18" s="1"/>
  <c r="M1076" i="18"/>
  <c r="M1024" i="18"/>
  <c r="N1204" i="18"/>
  <c r="M1025" i="18"/>
  <c r="N1025" i="18" s="1"/>
  <c r="N1044" i="18"/>
  <c r="L1022" i="18"/>
  <c r="I1144" i="18"/>
  <c r="J1129" i="18"/>
  <c r="N1094" i="18"/>
  <c r="N1077" i="18"/>
  <c r="N1151" i="18"/>
  <c r="L1113" i="18"/>
  <c r="M1167" i="18"/>
  <c r="N1167" i="18" s="1"/>
  <c r="K1198" i="18"/>
  <c r="J1075" i="18"/>
  <c r="K1075" i="18" s="1"/>
  <c r="I1090" i="18"/>
  <c r="K1023" i="18"/>
  <c r="N1097" i="18"/>
  <c r="J1165" i="18"/>
  <c r="J1180" i="18" s="1"/>
  <c r="L1202" i="18"/>
  <c r="M1202" i="18" s="1"/>
  <c r="J1093" i="18"/>
  <c r="I1108" i="18"/>
  <c r="M1095" i="18"/>
  <c r="K1057" i="18"/>
  <c r="L1057" i="18" s="1"/>
  <c r="I1072" i="18"/>
  <c r="L1059" i="18"/>
  <c r="M1059" i="18" s="1"/>
  <c r="N1059" i="18" s="1"/>
  <c r="M1058" i="18"/>
  <c r="N1058" i="18" s="1"/>
  <c r="N3812" i="18"/>
  <c r="N3741" i="18"/>
  <c r="N2841" i="18"/>
  <c r="J10024" i="18"/>
  <c r="K10024" i="18" s="1"/>
  <c r="K10039" i="18" s="1"/>
  <c r="I2872" i="18"/>
  <c r="J2929" i="18"/>
  <c r="J2944" i="18" s="1"/>
  <c r="J3883" i="18"/>
  <c r="K3883" i="18" s="1"/>
  <c r="I3322" i="18"/>
  <c r="K3127" i="18"/>
  <c r="L3127" i="18" s="1"/>
  <c r="M3127" i="18" s="1"/>
  <c r="I2854" i="18"/>
  <c r="I3142" i="18"/>
  <c r="K2911" i="18"/>
  <c r="K2926" i="18" s="1"/>
  <c r="J3289" i="18"/>
  <c r="K3289" i="18" s="1"/>
  <c r="L3289" i="18" s="1"/>
  <c r="L3304" i="18" s="1"/>
  <c r="J3847" i="18"/>
  <c r="K3847" i="18" s="1"/>
  <c r="K3862" i="18" s="1"/>
  <c r="I2926" i="18"/>
  <c r="M10025" i="18"/>
  <c r="N10025" i="18" s="1"/>
  <c r="N10026" i="18"/>
  <c r="I3232" i="18"/>
  <c r="J2983" i="18"/>
  <c r="J2998" i="18" s="1"/>
  <c r="K3397" i="18"/>
  <c r="K3412" i="18" s="1"/>
  <c r="N3722" i="18"/>
  <c r="J2926" i="18"/>
  <c r="N3290" i="18"/>
  <c r="J3142" i="18"/>
  <c r="J2821" i="18"/>
  <c r="K2821" i="18" s="1"/>
  <c r="K2836" i="18" s="1"/>
  <c r="N3777" i="18"/>
  <c r="K4024" i="18"/>
  <c r="K3829" i="18"/>
  <c r="K3844" i="18" s="1"/>
  <c r="J3703" i="18"/>
  <c r="K3703" i="18" s="1"/>
  <c r="I3844" i="18"/>
  <c r="J3451" i="18"/>
  <c r="K3451" i="18" s="1"/>
  <c r="N2966" i="18"/>
  <c r="I3574" i="18"/>
  <c r="J2854" i="18"/>
  <c r="K3559" i="18"/>
  <c r="K3574" i="18" s="1"/>
  <c r="J3991" i="18"/>
  <c r="K3991" i="18" s="1"/>
  <c r="J3757" i="18"/>
  <c r="J3772" i="18" s="1"/>
  <c r="I3412" i="18"/>
  <c r="M3272" i="18"/>
  <c r="N3272" i="18" s="1"/>
  <c r="J3055" i="18"/>
  <c r="K3055" i="18" s="1"/>
  <c r="K3070" i="18" s="1"/>
  <c r="I3808" i="18"/>
  <c r="J3505" i="18"/>
  <c r="J3520" i="18" s="1"/>
  <c r="J3685" i="18"/>
  <c r="K3685" i="18" s="1"/>
  <c r="K3700" i="18" s="1"/>
  <c r="J3577" i="18"/>
  <c r="K3577" i="18" s="1"/>
  <c r="K3592" i="18" s="1"/>
  <c r="N3597" i="18"/>
  <c r="J3973" i="18"/>
  <c r="K3973" i="18" s="1"/>
  <c r="K3988" i="18" s="1"/>
  <c r="M3830" i="18"/>
  <c r="N3830" i="18" s="1"/>
  <c r="M2931" i="18"/>
  <c r="N2931" i="18" s="1"/>
  <c r="N3362" i="18"/>
  <c r="N3561" i="18"/>
  <c r="M3939" i="18"/>
  <c r="N3939" i="18" s="1"/>
  <c r="J3052" i="18"/>
  <c r="N3164" i="18"/>
  <c r="N3867" i="18"/>
  <c r="N3473" i="18"/>
  <c r="M3524" i="18"/>
  <c r="N3524" i="18" s="1"/>
  <c r="M3165" i="18"/>
  <c r="L3938" i="18"/>
  <c r="M3938" i="18" s="1"/>
  <c r="N3632" i="18"/>
  <c r="L3380" i="18"/>
  <c r="M3380" i="18" s="1"/>
  <c r="L3776" i="18"/>
  <c r="N2948" i="18"/>
  <c r="K2839" i="18"/>
  <c r="M3831" i="18"/>
  <c r="N3831" i="18" s="1"/>
  <c r="L3200" i="18"/>
  <c r="M3200" i="18" s="1"/>
  <c r="N3200" i="18" s="1"/>
  <c r="L2912" i="18"/>
  <c r="M3903" i="18"/>
  <c r="N3903" i="18" s="1"/>
  <c r="L3218" i="18"/>
  <c r="M3992" i="18"/>
  <c r="N3992" i="18" s="1"/>
  <c r="N3920" i="18"/>
  <c r="N3471" i="18"/>
  <c r="N3363" i="18"/>
  <c r="M3562" i="18"/>
  <c r="M3670" i="18"/>
  <c r="N3670" i="18" s="1"/>
  <c r="N3544" i="18"/>
  <c r="N2932" i="18"/>
  <c r="L2894" i="18"/>
  <c r="M2894" i="18" s="1"/>
  <c r="N2894" i="18" s="1"/>
  <c r="M3201" i="18"/>
  <c r="L3128" i="18"/>
  <c r="N2877" i="18"/>
  <c r="L3957" i="18"/>
  <c r="M3957" i="18" s="1"/>
  <c r="N3957" i="18" s="1"/>
  <c r="N3560" i="18"/>
  <c r="M3651" i="18"/>
  <c r="N3797" i="18"/>
  <c r="N2986" i="18"/>
  <c r="N3291" i="18"/>
  <c r="L3793" i="18"/>
  <c r="L3808" i="18" s="1"/>
  <c r="K3808" i="18"/>
  <c r="I3340" i="18"/>
  <c r="I3826" i="18"/>
  <c r="J3811" i="18"/>
  <c r="K3811" i="18" s="1"/>
  <c r="K3826" i="18" s="1"/>
  <c r="I3124" i="18"/>
  <c r="J3109" i="18"/>
  <c r="M2913" i="18"/>
  <c r="N2913" i="18" s="1"/>
  <c r="J3646" i="18"/>
  <c r="I3358" i="18"/>
  <c r="N3255" i="18"/>
  <c r="N3310" i="18"/>
  <c r="M3273" i="18"/>
  <c r="N3273" i="18" s="1"/>
  <c r="M3074" i="18"/>
  <c r="I2908" i="18"/>
  <c r="J2893" i="18"/>
  <c r="J2908" i="18" s="1"/>
  <c r="L3344" i="18"/>
  <c r="M3344" i="18" s="1"/>
  <c r="N3344" i="18" s="1"/>
  <c r="M3254" i="18"/>
  <c r="N3254" i="18" s="1"/>
  <c r="N2984" i="18"/>
  <c r="J2872" i="18"/>
  <c r="M3470" i="18"/>
  <c r="N3470" i="18" s="1"/>
  <c r="I3610" i="18"/>
  <c r="J4024" i="18"/>
  <c r="L4009" i="18"/>
  <c r="L4024" i="18" s="1"/>
  <c r="J3322" i="18"/>
  <c r="I3196" i="18"/>
  <c r="J3181" i="18"/>
  <c r="J3196" i="18" s="1"/>
  <c r="J3343" i="18"/>
  <c r="J3358" i="18" s="1"/>
  <c r="M3020" i="18"/>
  <c r="N3020" i="18" s="1"/>
  <c r="J3721" i="18"/>
  <c r="J3595" i="18"/>
  <c r="J3610" i="18" s="1"/>
  <c r="K3307" i="18"/>
  <c r="M3092" i="18"/>
  <c r="N3092" i="18" s="1"/>
  <c r="N3921" i="18"/>
  <c r="L3740" i="18"/>
  <c r="M3740" i="18" s="1"/>
  <c r="N3740" i="18" s="1"/>
  <c r="L3884" i="18"/>
  <c r="M3884" i="18" s="1"/>
  <c r="J3808" i="18"/>
  <c r="I3736" i="18"/>
  <c r="I3916" i="18"/>
  <c r="J3901" i="18"/>
  <c r="K3901" i="18" s="1"/>
  <c r="I3376" i="18"/>
  <c r="J3361" i="18"/>
  <c r="J3325" i="18"/>
  <c r="K2857" i="18"/>
  <c r="M3129" i="18"/>
  <c r="N3129" i="18" s="1"/>
  <c r="N3615" i="18"/>
  <c r="L2822" i="18"/>
  <c r="M2822" i="18" s="1"/>
  <c r="L3327" i="18"/>
  <c r="M3327" i="18" s="1"/>
  <c r="N3327" i="18" s="1"/>
  <c r="N3076" i="18"/>
  <c r="I3286" i="18"/>
  <c r="K3253" i="18"/>
  <c r="K3433" i="18"/>
  <c r="K3448" i="18" s="1"/>
  <c r="M2860" i="18"/>
  <c r="M3040" i="18"/>
  <c r="M3056" i="18"/>
  <c r="N3056" i="18" s="1"/>
  <c r="N3147" i="18"/>
  <c r="N3004" i="18"/>
  <c r="J3235" i="18"/>
  <c r="I3664" i="18"/>
  <c r="I3394" i="18"/>
  <c r="I3790" i="18"/>
  <c r="I3628" i="18"/>
  <c r="N3723" i="18"/>
  <c r="L3668" i="18"/>
  <c r="J3379" i="18"/>
  <c r="M3308" i="18"/>
  <c r="N3237" i="18"/>
  <c r="J3955" i="18"/>
  <c r="J3970" i="18" s="1"/>
  <c r="J3775" i="18"/>
  <c r="N3652" i="18"/>
  <c r="M3866" i="18"/>
  <c r="N3866" i="18" s="1"/>
  <c r="M3111" i="18"/>
  <c r="N3111" i="18" s="1"/>
  <c r="J3163" i="18"/>
  <c r="K3163" i="18" s="1"/>
  <c r="K3178" i="18" s="1"/>
  <c r="I3178" i="18"/>
  <c r="I2890" i="18"/>
  <c r="J2875" i="18"/>
  <c r="M3922" i="18"/>
  <c r="N3922" i="18" s="1"/>
  <c r="M2840" i="18"/>
  <c r="N2840" i="18" s="1"/>
  <c r="K2858" i="18"/>
  <c r="L2858" i="18" s="1"/>
  <c r="M3614" i="18"/>
  <c r="L3236" i="18"/>
  <c r="M3236" i="18" s="1"/>
  <c r="I3556" i="18"/>
  <c r="J3541" i="18"/>
  <c r="I3880" i="18"/>
  <c r="J3667" i="18"/>
  <c r="J3865" i="18"/>
  <c r="K3865" i="18" s="1"/>
  <c r="K3880" i="18" s="1"/>
  <c r="L3758" i="18"/>
  <c r="K3038" i="18"/>
  <c r="L3038" i="18" s="1"/>
  <c r="M3038" i="18" s="1"/>
  <c r="N3038" i="18" s="1"/>
  <c r="I2980" i="18"/>
  <c r="J2965" i="18"/>
  <c r="N3707" i="18"/>
  <c r="L3002" i="18"/>
  <c r="M3002" i="18" s="1"/>
  <c r="N3002" i="18" s="1"/>
  <c r="M3202" i="18"/>
  <c r="N3202" i="18" s="1"/>
  <c r="K3271" i="18"/>
  <c r="L3326" i="18"/>
  <c r="M3326" i="18" s="1"/>
  <c r="N3326" i="18" s="1"/>
  <c r="I2962" i="18"/>
  <c r="J2947" i="18"/>
  <c r="K2947" i="18" s="1"/>
  <c r="K2962" i="18" s="1"/>
  <c r="J3232" i="18"/>
  <c r="N3849" i="18"/>
  <c r="N3976" i="18"/>
  <c r="I3646" i="18"/>
  <c r="I3502" i="18"/>
  <c r="I3430" i="18"/>
  <c r="N2842" i="18"/>
  <c r="N3507" i="18"/>
  <c r="J3649" i="18"/>
  <c r="K3649" i="18" s="1"/>
  <c r="N3704" i="18"/>
  <c r="N3794" i="18"/>
  <c r="M3813" i="18"/>
  <c r="N3813" i="18" s="1"/>
  <c r="L2949" i="18"/>
  <c r="M2949" i="18" s="1"/>
  <c r="N2949" i="18" s="1"/>
  <c r="M3902" i="18"/>
  <c r="N3902" i="18" s="1"/>
  <c r="N3705" i="18"/>
  <c r="I3538" i="18"/>
  <c r="J3523" i="18"/>
  <c r="L3687" i="18"/>
  <c r="N3418" i="18"/>
  <c r="K2930" i="18"/>
  <c r="L2930" i="18" s="1"/>
  <c r="M2930" i="18" s="1"/>
  <c r="N2930" i="18" s="1"/>
  <c r="I3754" i="18"/>
  <c r="J3739" i="18"/>
  <c r="J3754" i="18" s="1"/>
  <c r="I3034" i="18"/>
  <c r="I3934" i="18"/>
  <c r="N3617" i="18"/>
  <c r="N3598" i="18"/>
  <c r="I3952" i="18"/>
  <c r="M3452" i="18"/>
  <c r="N3452" i="18" s="1"/>
  <c r="M3975" i="18"/>
  <c r="N3975" i="18" s="1"/>
  <c r="K3631" i="18"/>
  <c r="J3019" i="18"/>
  <c r="J3034" i="18" s="1"/>
  <c r="J3613" i="18"/>
  <c r="K3613" i="18" s="1"/>
  <c r="K3628" i="18" s="1"/>
  <c r="J3487" i="18"/>
  <c r="K3487" i="18" s="1"/>
  <c r="L3596" i="18"/>
  <c r="M3596" i="18" s="1"/>
  <c r="N3596" i="18" s="1"/>
  <c r="I3160" i="18"/>
  <c r="J3145" i="18"/>
  <c r="J3160" i="18" s="1"/>
  <c r="N3974" i="18"/>
  <c r="J3415" i="18"/>
  <c r="J3937" i="18"/>
  <c r="M4010" i="18"/>
  <c r="N4010" i="18" s="1"/>
  <c r="J3919" i="18"/>
  <c r="J3934" i="18" s="1"/>
  <c r="M3724" i="18"/>
  <c r="N3724" i="18" s="1"/>
  <c r="N3309" i="18"/>
  <c r="M3434" i="18"/>
  <c r="N3434" i="18" s="1"/>
  <c r="I3250" i="18"/>
  <c r="I3682" i="18"/>
  <c r="M4011" i="18"/>
  <c r="L3110" i="18"/>
  <c r="M3110" i="18" s="1"/>
  <c r="M3256" i="18"/>
  <c r="N3256" i="18" s="1"/>
  <c r="M3238" i="18"/>
  <c r="N3238" i="18" s="1"/>
  <c r="I3448" i="18"/>
  <c r="J3073" i="18"/>
  <c r="N3743" i="18"/>
  <c r="I3970" i="18"/>
  <c r="K3217" i="18"/>
  <c r="K3232" i="18" s="1"/>
  <c r="I3016" i="18"/>
  <c r="K2876" i="18"/>
  <c r="I3052" i="18"/>
  <c r="K3037" i="18"/>
  <c r="M3525" i="18"/>
  <c r="N3525" i="18" s="1"/>
  <c r="I3214" i="18"/>
  <c r="J3199" i="18"/>
  <c r="I3106" i="18"/>
  <c r="N3795" i="18"/>
  <c r="J3001" i="18"/>
  <c r="K3001" i="18" s="1"/>
  <c r="K3016" i="18" s="1"/>
  <c r="I3484" i="18"/>
  <c r="J3469" i="18"/>
  <c r="K3469" i="18" s="1"/>
  <c r="J3091" i="18"/>
  <c r="J3106" i="18" s="1"/>
  <c r="N3364" i="18"/>
  <c r="N3146" i="18"/>
  <c r="J1720" i="18"/>
  <c r="K2461" i="18"/>
  <c r="M1274" i="18"/>
  <c r="N1274" i="18" s="1"/>
  <c r="I2134" i="18"/>
  <c r="K2191" i="18"/>
  <c r="M2120" i="18"/>
  <c r="N2120" i="18" s="1"/>
  <c r="N2138" i="18"/>
  <c r="M2786" i="18"/>
  <c r="N2786" i="18" s="1"/>
  <c r="L2371" i="18"/>
  <c r="L2386" i="18" s="1"/>
  <c r="K1522" i="18"/>
  <c r="L1507" i="18"/>
  <c r="L1522" i="18" s="1"/>
  <c r="K1810" i="18"/>
  <c r="L1795" i="18"/>
  <c r="M1795" i="18" s="1"/>
  <c r="N1562" i="18"/>
  <c r="M1346" i="18"/>
  <c r="N1346" i="18" s="1"/>
  <c r="K2533" i="18"/>
  <c r="M1527" i="18"/>
  <c r="N1527" i="18" s="1"/>
  <c r="M1436" i="18"/>
  <c r="M1778" i="18"/>
  <c r="N1778" i="18" s="1"/>
  <c r="N2157" i="18"/>
  <c r="M2480" i="18"/>
  <c r="N2480" i="18" s="1"/>
  <c r="K2731" i="18"/>
  <c r="J2746" i="18"/>
  <c r="N1834" i="18"/>
  <c r="L2062" i="18"/>
  <c r="M1635" i="18"/>
  <c r="N1635" i="18" s="1"/>
  <c r="M1832" i="18"/>
  <c r="N1832" i="18" s="1"/>
  <c r="N2552" i="18"/>
  <c r="J2134" i="18"/>
  <c r="M1239" i="18"/>
  <c r="N1294" i="18"/>
  <c r="M1761" i="18"/>
  <c r="N1761" i="18" s="1"/>
  <c r="J2728" i="18"/>
  <c r="K1720" i="18"/>
  <c r="M1705" i="18"/>
  <c r="M1720" i="18" s="1"/>
  <c r="N2158" i="18"/>
  <c r="M1437" i="18"/>
  <c r="N1437" i="18" s="1"/>
  <c r="J1810" i="18"/>
  <c r="K2479" i="18"/>
  <c r="J2494" i="18"/>
  <c r="M2498" i="18"/>
  <c r="N2498" i="18" s="1"/>
  <c r="N1654" i="18"/>
  <c r="M2012" i="18"/>
  <c r="N2012" i="18" s="1"/>
  <c r="M1526" i="18"/>
  <c r="L2713" i="18"/>
  <c r="N1257" i="18"/>
  <c r="J2080" i="18"/>
  <c r="J1522" i="18"/>
  <c r="L1903" i="18"/>
  <c r="M1903" i="18" s="1"/>
  <c r="K1918" i="18"/>
  <c r="L2121" i="18"/>
  <c r="M2121" i="18" s="1"/>
  <c r="N2121" i="18" s="1"/>
  <c r="N1438" i="18"/>
  <c r="J1918" i="18"/>
  <c r="K1363" i="18"/>
  <c r="L1363" i="18" s="1"/>
  <c r="J1378" i="18"/>
  <c r="M2805" i="18"/>
  <c r="L1720" i="18"/>
  <c r="K2119" i="18"/>
  <c r="L1958" i="18"/>
  <c r="K2659" i="18"/>
  <c r="L2659" i="18" s="1"/>
  <c r="L2674" i="18" s="1"/>
  <c r="J2674" i="18"/>
  <c r="N1491" i="18"/>
  <c r="N2662" i="18"/>
  <c r="N2625" i="18"/>
  <c r="K1291" i="18"/>
  <c r="J1306" i="18"/>
  <c r="L2768" i="18"/>
  <c r="M2768" i="18" s="1"/>
  <c r="M2062" i="18"/>
  <c r="J2044" i="18"/>
  <c r="K2029" i="18"/>
  <c r="K2065" i="18"/>
  <c r="M1671" i="18"/>
  <c r="M1869" i="18"/>
  <c r="L1612" i="18" l="1"/>
  <c r="J7609" i="18"/>
  <c r="J7624" i="18" s="1"/>
  <c r="E7658" i="18"/>
  <c r="M16504" i="18"/>
  <c r="N16504" i="18" s="1"/>
  <c r="N16519" i="18" s="1"/>
  <c r="E16620" i="18"/>
  <c r="E7655" i="18"/>
  <c r="E7647" i="18"/>
  <c r="J7647" i="18" s="1"/>
  <c r="K7647" i="18" s="1"/>
  <c r="L7647" i="18" s="1"/>
  <c r="K16540" i="18"/>
  <c r="K16555" i="18" s="1"/>
  <c r="L16597" i="18"/>
  <c r="M16597" i="18" s="1"/>
  <c r="E7651" i="18"/>
  <c r="N7651" i="18" s="1"/>
  <c r="E16613" i="18"/>
  <c r="I16613" i="18" s="1"/>
  <c r="E16616" i="18"/>
  <c r="L16616" i="18" s="1"/>
  <c r="E16624" i="18"/>
  <c r="E7657" i="18"/>
  <c r="E7645" i="18"/>
  <c r="H7645" i="18" s="1"/>
  <c r="H7660" i="18" s="1"/>
  <c r="E7649" i="18"/>
  <c r="L7649" i="18" s="1"/>
  <c r="E7653" i="18"/>
  <c r="E7654" i="18"/>
  <c r="E7646" i="18"/>
  <c r="I7646" i="18" s="1"/>
  <c r="J7646" i="18" s="1"/>
  <c r="K7646" i="18" s="1"/>
  <c r="E7650" i="18"/>
  <c r="M7650" i="18" s="1"/>
  <c r="N7650" i="18" s="1"/>
  <c r="E7656" i="18"/>
  <c r="E7659" i="18"/>
  <c r="E7648" i="18"/>
  <c r="K7648" i="18" s="1"/>
  <c r="J16595" i="18"/>
  <c r="K16595" i="18" s="1"/>
  <c r="N16598" i="18"/>
  <c r="N7611" i="18"/>
  <c r="E16623" i="18"/>
  <c r="E16618" i="18"/>
  <c r="N16618" i="18" s="1"/>
  <c r="E16626" i="18"/>
  <c r="E16621" i="18"/>
  <c r="E16619" i="18"/>
  <c r="E16615" i="18"/>
  <c r="K16615" i="18" s="1"/>
  <c r="E16612" i="18"/>
  <c r="H16612" i="18" s="1"/>
  <c r="H16627" i="18" s="1"/>
  <c r="M7610" i="18"/>
  <c r="N7610" i="18" s="1"/>
  <c r="E16622" i="18"/>
  <c r="E16617" i="18"/>
  <c r="M16617" i="18" s="1"/>
  <c r="N16617" i="18" s="1"/>
  <c r="E16625" i="18"/>
  <c r="L7606" i="18"/>
  <c r="K16614" i="18"/>
  <c r="L16614" i="18" s="1"/>
  <c r="M7573" i="18"/>
  <c r="N7573" i="18" s="1"/>
  <c r="N16523" i="18"/>
  <c r="I16594" i="18"/>
  <c r="J16594" i="18" s="1"/>
  <c r="K16594" i="18" s="1"/>
  <c r="I16576" i="18"/>
  <c r="I16591" i="18" s="1"/>
  <c r="N16580" i="18"/>
  <c r="J16596" i="18"/>
  <c r="L16522" i="18"/>
  <c r="M16579" i="18"/>
  <c r="N16579" i="18" s="1"/>
  <c r="N16599" i="18"/>
  <c r="B7696" i="18"/>
  <c r="G7680" i="18"/>
  <c r="H7679" i="18"/>
  <c r="I7679" i="18"/>
  <c r="H7680" i="18"/>
  <c r="G7679" i="18"/>
  <c r="I7680" i="18"/>
  <c r="J7679" i="18"/>
  <c r="J7680" i="18"/>
  <c r="K7680" i="18"/>
  <c r="K7679" i="18"/>
  <c r="L7680" i="18"/>
  <c r="L7679" i="18"/>
  <c r="M7679" i="18"/>
  <c r="M7680" i="18"/>
  <c r="N7679" i="18"/>
  <c r="N7680" i="18"/>
  <c r="A16682" i="18"/>
  <c r="C16664" i="18"/>
  <c r="C16681" i="18" s="1"/>
  <c r="B16664" i="18"/>
  <c r="L7570" i="18"/>
  <c r="M7591" i="18"/>
  <c r="M7606" i="18" s="1"/>
  <c r="K7606" i="18"/>
  <c r="K16573" i="18"/>
  <c r="M7555" i="18"/>
  <c r="N7555" i="18" s="1"/>
  <c r="J16577" i="18"/>
  <c r="K7630" i="18"/>
  <c r="L7630" i="18" s="1"/>
  <c r="H7627" i="18"/>
  <c r="H7642" i="18" s="1"/>
  <c r="M7632" i="18"/>
  <c r="N7632" i="18" s="1"/>
  <c r="M7534" i="18"/>
  <c r="N7519" i="18"/>
  <c r="L7631" i="18"/>
  <c r="M7631" i="18" s="1"/>
  <c r="A7715" i="18"/>
  <c r="B7697" i="18"/>
  <c r="C7697" i="18"/>
  <c r="C7714" i="18" s="1"/>
  <c r="B16663" i="18"/>
  <c r="G16647" i="18"/>
  <c r="H16646" i="18"/>
  <c r="I16647" i="18"/>
  <c r="H16647" i="18"/>
  <c r="I16646" i="18"/>
  <c r="G16646" i="18"/>
  <c r="J16646" i="18"/>
  <c r="J16647" i="18"/>
  <c r="K16647" i="18"/>
  <c r="K16646" i="18"/>
  <c r="L16646" i="18"/>
  <c r="L16647" i="18"/>
  <c r="M16647" i="18"/>
  <c r="M16646" i="18"/>
  <c r="N16646" i="18"/>
  <c r="N16647" i="18"/>
  <c r="K16578" i="18"/>
  <c r="I7628" i="18"/>
  <c r="J7628" i="18" s="1"/>
  <c r="J7629" i="18"/>
  <c r="K7629" i="18" s="1"/>
  <c r="L7629" i="18" s="1"/>
  <c r="N7633" i="18"/>
  <c r="M16558" i="18"/>
  <c r="E16630" i="18" a="1"/>
  <c r="N7593" i="18"/>
  <c r="N7552" i="18"/>
  <c r="E7663" i="18" a="1"/>
  <c r="M16541" i="18"/>
  <c r="N16541" i="18" s="1"/>
  <c r="K2389" i="18"/>
  <c r="L2389" i="18" s="1"/>
  <c r="M2389" i="18" s="1"/>
  <c r="M2404" i="18" s="1"/>
  <c r="J1774" i="18"/>
  <c r="L1759" i="18"/>
  <c r="L1774" i="18" s="1"/>
  <c r="J1954" i="18"/>
  <c r="M1939" i="18"/>
  <c r="N1939" i="18" s="1"/>
  <c r="K1954" i="18"/>
  <c r="K12994" i="18"/>
  <c r="K13009" i="18" s="1"/>
  <c r="L1954" i="18"/>
  <c r="K1792" i="18"/>
  <c r="M1777" i="18"/>
  <c r="N1777" i="18" s="1"/>
  <c r="N1792" i="18" s="1"/>
  <c r="K2695" i="18"/>
  <c r="L2695" i="18" s="1"/>
  <c r="L2710" i="18" s="1"/>
  <c r="L1975" i="18"/>
  <c r="M1975" i="18" s="1"/>
  <c r="M1990" i="18" s="1"/>
  <c r="L1849" i="18"/>
  <c r="L1864" i="18" s="1"/>
  <c r="J2008" i="18"/>
  <c r="J1864" i="18"/>
  <c r="K1432" i="18"/>
  <c r="L1396" i="18"/>
  <c r="K1396" i="18"/>
  <c r="N2516" i="18"/>
  <c r="N1381" i="18"/>
  <c r="N1396" i="18" s="1"/>
  <c r="K2083" i="18"/>
  <c r="K2098" i="18" s="1"/>
  <c r="M1255" i="18"/>
  <c r="N1255" i="18" s="1"/>
  <c r="K1435" i="18"/>
  <c r="L1435" i="18" s="1"/>
  <c r="L1450" i="18" s="1"/>
  <c r="K1270" i="18"/>
  <c r="J1594" i="18"/>
  <c r="K1558" i="18"/>
  <c r="K2332" i="18"/>
  <c r="K1234" i="18"/>
  <c r="K1867" i="18"/>
  <c r="L1867" i="18" s="1"/>
  <c r="M1867" i="18" s="1"/>
  <c r="N1867" i="18" s="1"/>
  <c r="L1579" i="18"/>
  <c r="M1579" i="18" s="1"/>
  <c r="J1846" i="18"/>
  <c r="L1993" i="18"/>
  <c r="M1993" i="18" s="1"/>
  <c r="N1993" i="18" s="1"/>
  <c r="J1576" i="18"/>
  <c r="L2749" i="18"/>
  <c r="M2749" i="18" s="1"/>
  <c r="M2764" i="18" s="1"/>
  <c r="J2764" i="18"/>
  <c r="K2011" i="18"/>
  <c r="L2011" i="18" s="1"/>
  <c r="J1936" i="18"/>
  <c r="I2620" i="18"/>
  <c r="L2677" i="18"/>
  <c r="L2692" i="18" s="1"/>
  <c r="J2692" i="18"/>
  <c r="N2678" i="18"/>
  <c r="L2623" i="18"/>
  <c r="L2638" i="18" s="1"/>
  <c r="L1399" i="18"/>
  <c r="L1414" i="18" s="1"/>
  <c r="K1309" i="18"/>
  <c r="L1309" i="18" s="1"/>
  <c r="L1324" i="18" s="1"/>
  <c r="J1252" i="18"/>
  <c r="K2512" i="18"/>
  <c r="L1831" i="18"/>
  <c r="M1831" i="18" s="1"/>
  <c r="M1846" i="18" s="1"/>
  <c r="M1396" i="18"/>
  <c r="K2605" i="18"/>
  <c r="K2188" i="18"/>
  <c r="M1238" i="18"/>
  <c r="N1238" i="18" s="1"/>
  <c r="K2641" i="18"/>
  <c r="L2641" i="18" s="1"/>
  <c r="L2656" i="18" s="1"/>
  <c r="L1615" i="18"/>
  <c r="L1630" i="18" s="1"/>
  <c r="K1252" i="18"/>
  <c r="L1111" i="18"/>
  <c r="M1111" i="18" s="1"/>
  <c r="K2170" i="18"/>
  <c r="K1651" i="18"/>
  <c r="K1666" i="18" s="1"/>
  <c r="K1468" i="18"/>
  <c r="K2224" i="18"/>
  <c r="M1687" i="18"/>
  <c r="N1687" i="18" s="1"/>
  <c r="N2679" i="18"/>
  <c r="K1489" i="18"/>
  <c r="K1504" i="18" s="1"/>
  <c r="I1504" i="18"/>
  <c r="L1885" i="18"/>
  <c r="M1885" i="18" s="1"/>
  <c r="M1900" i="18" s="1"/>
  <c r="N1670" i="18"/>
  <c r="K2569" i="18"/>
  <c r="K2584" i="18" s="1"/>
  <c r="I1666" i="18"/>
  <c r="L2101" i="18"/>
  <c r="L2116" i="18" s="1"/>
  <c r="N2062" i="18"/>
  <c r="L2066" i="18"/>
  <c r="L2137" i="18"/>
  <c r="L2152" i="18" s="1"/>
  <c r="L2512" i="18"/>
  <c r="N2497" i="18"/>
  <c r="K2353" i="18"/>
  <c r="K2368" i="18" s="1"/>
  <c r="M1995" i="18"/>
  <c r="N1995" i="18" s="1"/>
  <c r="M2283" i="18"/>
  <c r="N2283" i="18" s="1"/>
  <c r="N1957" i="18"/>
  <c r="L1273" i="18"/>
  <c r="L1288" i="18" s="1"/>
  <c r="L1633" i="18"/>
  <c r="M1633" i="18" s="1"/>
  <c r="M1648" i="18" s="1"/>
  <c r="J1288" i="18"/>
  <c r="N2535" i="18"/>
  <c r="L1558" i="18"/>
  <c r="K2566" i="18"/>
  <c r="M2317" i="18"/>
  <c r="M2332" i="18" s="1"/>
  <c r="K1972" i="18"/>
  <c r="N1598" i="18"/>
  <c r="L1237" i="18"/>
  <c r="L1252" i="18" s="1"/>
  <c r="J2227" i="18"/>
  <c r="J2242" i="18" s="1"/>
  <c r="M1292" i="18"/>
  <c r="M2103" i="18"/>
  <c r="N2103" i="18" s="1"/>
  <c r="I2602" i="18"/>
  <c r="J2587" i="18"/>
  <c r="L2174" i="18"/>
  <c r="M2174" i="18" s="1"/>
  <c r="N2174" i="18" s="1"/>
  <c r="J1126" i="18"/>
  <c r="N2248" i="18"/>
  <c r="K1702" i="18"/>
  <c r="J2785" i="18"/>
  <c r="K2785" i="18" s="1"/>
  <c r="L2785" i="18" s="1"/>
  <c r="L2800" i="18" s="1"/>
  <c r="L1471" i="18"/>
  <c r="M1471" i="18" s="1"/>
  <c r="N2336" i="18"/>
  <c r="L1936" i="18"/>
  <c r="L2407" i="18"/>
  <c r="M2407" i="18" s="1"/>
  <c r="M2422" i="18" s="1"/>
  <c r="J2515" i="18"/>
  <c r="L2299" i="18"/>
  <c r="L2314" i="18" s="1"/>
  <c r="K1612" i="18"/>
  <c r="J1525" i="18"/>
  <c r="I1540" i="18"/>
  <c r="K2458" i="18"/>
  <c r="N1310" i="18"/>
  <c r="J2422" i="18"/>
  <c r="I2530" i="18"/>
  <c r="L2426" i="18"/>
  <c r="M2426" i="18" s="1"/>
  <c r="N2426" i="18" s="1"/>
  <c r="N2788" i="18"/>
  <c r="I1342" i="18"/>
  <c r="J1327" i="18"/>
  <c r="J2245" i="18"/>
  <c r="I2260" i="18"/>
  <c r="M2229" i="18"/>
  <c r="L2192" i="18"/>
  <c r="M2192" i="18" s="1"/>
  <c r="K2206" i="18"/>
  <c r="J1360" i="18"/>
  <c r="J2281" i="18"/>
  <c r="K2281" i="18" s="1"/>
  <c r="K2296" i="18" s="1"/>
  <c r="I2296" i="18"/>
  <c r="J1813" i="18"/>
  <c r="I1828" i="18"/>
  <c r="M2337" i="18"/>
  <c r="N2337" i="18" s="1"/>
  <c r="L2462" i="18"/>
  <c r="J2803" i="18"/>
  <c r="J2818" i="18" s="1"/>
  <c r="I2818" i="18"/>
  <c r="L1345" i="18"/>
  <c r="L1360" i="18" s="1"/>
  <c r="K1738" i="18"/>
  <c r="M1723" i="18"/>
  <c r="M1738" i="18" s="1"/>
  <c r="M2155" i="18"/>
  <c r="M2170" i="18" s="1"/>
  <c r="M2263" i="18"/>
  <c r="N2263" i="18" s="1"/>
  <c r="N2278" i="18" s="1"/>
  <c r="K2476" i="18"/>
  <c r="M2301" i="18"/>
  <c r="N2301" i="18" s="1"/>
  <c r="M1472" i="18"/>
  <c r="N1472" i="18" s="1"/>
  <c r="J2425" i="18"/>
  <c r="K2425" i="18" s="1"/>
  <c r="K2440" i="18" s="1"/>
  <c r="I2440" i="18"/>
  <c r="J2335" i="18"/>
  <c r="I2350" i="18"/>
  <c r="L1256" i="18"/>
  <c r="M1256" i="18" s="1"/>
  <c r="N1256" i="18" s="1"/>
  <c r="M1959" i="18"/>
  <c r="N1959" i="18" s="1"/>
  <c r="K2782" i="18"/>
  <c r="M1597" i="18"/>
  <c r="M1612" i="18" s="1"/>
  <c r="M2443" i="18"/>
  <c r="N2443" i="18" s="1"/>
  <c r="M1810" i="18"/>
  <c r="L1453" i="18"/>
  <c r="L1468" i="18" s="1"/>
  <c r="J2782" i="18"/>
  <c r="K1201" i="18"/>
  <c r="L1201" i="18" s="1"/>
  <c r="M2767" i="18"/>
  <c r="N2767" i="18" s="1"/>
  <c r="J1468" i="18"/>
  <c r="N10027" i="18"/>
  <c r="G13100" i="18"/>
  <c r="G184" i="18"/>
  <c r="G4097" i="18" s="1"/>
  <c r="K4079" i="18"/>
  <c r="J13100" i="18"/>
  <c r="J184" i="18"/>
  <c r="H13100" i="18"/>
  <c r="H184" i="18"/>
  <c r="H4097" i="18" s="1"/>
  <c r="I13100" i="18"/>
  <c r="I184" i="18"/>
  <c r="I4097" i="18" s="1"/>
  <c r="L13100" i="18"/>
  <c r="L184" i="18"/>
  <c r="L4097" i="18" s="1"/>
  <c r="K13100" i="18"/>
  <c r="K184" i="18"/>
  <c r="K4097" i="18" s="1"/>
  <c r="M13051" i="18"/>
  <c r="N13051" i="18" s="1"/>
  <c r="E13070" i="18"/>
  <c r="E13069" i="18"/>
  <c r="E13079" i="18"/>
  <c r="E13077" i="18"/>
  <c r="E13076" i="18"/>
  <c r="E13078" i="18"/>
  <c r="E13080" i="18"/>
  <c r="E13071" i="18"/>
  <c r="E13073" i="18"/>
  <c r="E13074" i="18"/>
  <c r="E13075" i="18"/>
  <c r="E13072" i="18"/>
  <c r="E13067" i="18"/>
  <c r="E13066" i="18"/>
  <c r="E13068" i="18"/>
  <c r="N12995" i="18"/>
  <c r="I13030" i="18"/>
  <c r="I13027" i="18"/>
  <c r="J13012" i="18"/>
  <c r="N13053" i="18"/>
  <c r="L13049" i="18"/>
  <c r="M13049" i="18" s="1"/>
  <c r="N13032" i="18"/>
  <c r="L12973" i="18"/>
  <c r="M12958" i="18"/>
  <c r="N13050" i="18"/>
  <c r="K13031" i="18"/>
  <c r="L13031" i="18" s="1"/>
  <c r="M13031" i="18" s="1"/>
  <c r="N13052" i="18"/>
  <c r="N13034" i="18"/>
  <c r="N12955" i="18"/>
  <c r="M12976" i="18"/>
  <c r="L12991" i="18"/>
  <c r="E13084" i="18" a="1"/>
  <c r="I13048" i="18"/>
  <c r="M13014" i="18"/>
  <c r="N13014" i="18" s="1"/>
  <c r="M13033" i="18"/>
  <c r="N13033" i="18" s="1"/>
  <c r="J1900" i="18"/>
  <c r="K1669" i="18"/>
  <c r="K1684" i="18" s="1"/>
  <c r="J1162" i="18"/>
  <c r="L1147" i="18"/>
  <c r="M1147" i="18" s="1"/>
  <c r="M1162" i="18" s="1"/>
  <c r="L4049" i="18"/>
  <c r="M4049" i="18" s="1"/>
  <c r="N4049" i="18" s="1"/>
  <c r="K4048" i="18"/>
  <c r="L4048" i="18" s="1"/>
  <c r="M4048" i="18" s="1"/>
  <c r="N4048" i="18" s="1"/>
  <c r="H4045" i="18"/>
  <c r="I4045" i="18" s="1"/>
  <c r="M4050" i="18"/>
  <c r="N4051" i="18"/>
  <c r="J4047" i="18"/>
  <c r="K4047" i="18" s="1"/>
  <c r="L4047" i="18" s="1"/>
  <c r="I4046" i="18"/>
  <c r="J4046" i="18" s="1"/>
  <c r="K4046" i="18" s="1"/>
  <c r="L4046" i="18" s="1"/>
  <c r="M4046" i="18" s="1"/>
  <c r="E4063" i="18" a="1"/>
  <c r="E4064" i="18" s="1"/>
  <c r="N1365" i="18"/>
  <c r="L4031" i="18"/>
  <c r="M4031" i="18" s="1"/>
  <c r="N4031" i="18" s="1"/>
  <c r="J4029" i="18"/>
  <c r="I4028" i="18"/>
  <c r="J4028" i="18" s="1"/>
  <c r="M4079" i="18"/>
  <c r="N13100" i="18"/>
  <c r="N184" i="18"/>
  <c r="H4027" i="18"/>
  <c r="K4030" i="18"/>
  <c r="N4033" i="18"/>
  <c r="M4032" i="18"/>
  <c r="M13100" i="18"/>
  <c r="M184" i="18"/>
  <c r="M4097" i="18" s="1"/>
  <c r="J1039" i="18"/>
  <c r="J1054" i="18" s="1"/>
  <c r="J1021" i="18"/>
  <c r="K1021" i="18" s="1"/>
  <c r="L1021" i="18" s="1"/>
  <c r="I1684" i="18"/>
  <c r="M1040" i="18"/>
  <c r="N1040" i="18" s="1"/>
  <c r="L1220" i="18"/>
  <c r="M1220" i="18" s="1"/>
  <c r="N1545" i="18"/>
  <c r="M1941" i="18"/>
  <c r="N1941" i="18" s="1"/>
  <c r="I1756" i="18"/>
  <c r="J1741" i="18"/>
  <c r="N1796" i="18"/>
  <c r="M1113" i="18"/>
  <c r="N1113" i="18" s="1"/>
  <c r="N1456" i="18"/>
  <c r="K1090" i="18"/>
  <c r="L1075" i="18"/>
  <c r="L1090" i="18" s="1"/>
  <c r="L1072" i="18"/>
  <c r="K1072" i="18"/>
  <c r="M1057" i="18"/>
  <c r="N1076" i="18"/>
  <c r="N1183" i="18"/>
  <c r="N1202" i="18"/>
  <c r="N1166" i="18"/>
  <c r="N1041" i="18"/>
  <c r="N1095" i="18"/>
  <c r="J1108" i="18"/>
  <c r="K1093" i="18"/>
  <c r="J1090" i="18"/>
  <c r="M1022" i="18"/>
  <c r="N1022" i="18" s="1"/>
  <c r="L1023" i="18"/>
  <c r="M1023" i="18" s="1"/>
  <c r="N1023" i="18" s="1"/>
  <c r="K1129" i="18"/>
  <c r="K1144" i="18" s="1"/>
  <c r="J1144" i="18"/>
  <c r="N1024" i="18"/>
  <c r="K1165" i="18"/>
  <c r="L10024" i="18"/>
  <c r="L10039" i="18" s="1"/>
  <c r="J10039" i="18"/>
  <c r="K2929" i="18"/>
  <c r="K2944" i="18" s="1"/>
  <c r="J2836" i="18"/>
  <c r="J3700" i="18"/>
  <c r="K3142" i="18"/>
  <c r="J3304" i="18"/>
  <c r="J3898" i="18"/>
  <c r="J3070" i="18"/>
  <c r="L3847" i="18"/>
  <c r="L3862" i="18" s="1"/>
  <c r="J3862" i="18"/>
  <c r="J4006" i="18"/>
  <c r="K3505" i="18"/>
  <c r="K3520" i="18" s="1"/>
  <c r="J3718" i="18"/>
  <c r="J3466" i="18"/>
  <c r="K2983" i="18"/>
  <c r="K2998" i="18" s="1"/>
  <c r="K3757" i="18"/>
  <c r="L3757" i="18" s="1"/>
  <c r="L3772" i="18" s="1"/>
  <c r="J3988" i="18"/>
  <c r="L2911" i="18"/>
  <c r="M2911" i="18" s="1"/>
  <c r="L3559" i="18"/>
  <c r="M3559" i="18" s="1"/>
  <c r="M3574" i="18" s="1"/>
  <c r="L3397" i="18"/>
  <c r="M3397" i="18" s="1"/>
  <c r="M3412" i="18" s="1"/>
  <c r="M3793" i="18"/>
  <c r="M3808" i="18" s="1"/>
  <c r="L3829" i="18"/>
  <c r="M3829" i="18" s="1"/>
  <c r="M3844" i="18" s="1"/>
  <c r="L2821" i="18"/>
  <c r="M2821" i="18" s="1"/>
  <c r="N2821" i="18" s="1"/>
  <c r="K3019" i="18"/>
  <c r="K3034" i="18" s="1"/>
  <c r="L3433" i="18"/>
  <c r="L3448" i="18" s="1"/>
  <c r="N3938" i="18"/>
  <c r="J3592" i="18"/>
  <c r="N3380" i="18"/>
  <c r="K3052" i="18"/>
  <c r="L3685" i="18"/>
  <c r="M3685" i="18" s="1"/>
  <c r="L2839" i="18"/>
  <c r="K2854" i="18"/>
  <c r="N3165" i="18"/>
  <c r="K3181" i="18"/>
  <c r="K3196" i="18" s="1"/>
  <c r="M3776" i="18"/>
  <c r="N3776" i="18" s="1"/>
  <c r="K3145" i="18"/>
  <c r="K3160" i="18" s="1"/>
  <c r="K3343" i="18"/>
  <c r="K3358" i="18" s="1"/>
  <c r="N2822" i="18"/>
  <c r="N3651" i="18"/>
  <c r="L3037" i="18"/>
  <c r="M3037" i="18" s="1"/>
  <c r="N3562" i="18"/>
  <c r="M2912" i="18"/>
  <c r="N2912" i="18" s="1"/>
  <c r="K3091" i="18"/>
  <c r="K3106" i="18" s="1"/>
  <c r="N3308" i="18"/>
  <c r="M3218" i="18"/>
  <c r="N3218" i="18" s="1"/>
  <c r="M3128" i="18"/>
  <c r="M3142" i="18" s="1"/>
  <c r="N3201" i="18"/>
  <c r="K3916" i="18"/>
  <c r="K3484" i="18"/>
  <c r="M2858" i="18"/>
  <c r="N2858" i="18" s="1"/>
  <c r="N3884" i="18"/>
  <c r="L3649" i="18"/>
  <c r="K3664" i="18"/>
  <c r="L3469" i="18"/>
  <c r="L3484" i="18" s="1"/>
  <c r="L2876" i="18"/>
  <c r="K3937" i="18"/>
  <c r="L3937" i="18" s="1"/>
  <c r="L3952" i="18" s="1"/>
  <c r="J3952" i="18"/>
  <c r="J3430" i="18"/>
  <c r="J3628" i="18"/>
  <c r="J3880" i="18"/>
  <c r="K3667" i="18"/>
  <c r="J3682" i="18"/>
  <c r="L3865" i="18"/>
  <c r="M3865" i="18" s="1"/>
  <c r="K3541" i="18"/>
  <c r="J3556" i="18"/>
  <c r="K3379" i="18"/>
  <c r="J3394" i="18"/>
  <c r="L3613" i="18"/>
  <c r="K3073" i="18"/>
  <c r="K3898" i="18"/>
  <c r="L3883" i="18"/>
  <c r="N3040" i="18"/>
  <c r="M3289" i="18"/>
  <c r="M3304" i="18" s="1"/>
  <c r="J3340" i="18"/>
  <c r="K3721" i="18"/>
  <c r="M4009" i="18"/>
  <c r="K3595" i="18"/>
  <c r="J3124" i="18"/>
  <c r="K3304" i="18"/>
  <c r="N3110" i="18"/>
  <c r="L3991" i="18"/>
  <c r="M3991" i="18" s="1"/>
  <c r="M4006" i="18" s="1"/>
  <c r="K4006" i="18"/>
  <c r="M3687" i="18"/>
  <c r="J3664" i="18"/>
  <c r="M3758" i="18"/>
  <c r="L3055" i="18"/>
  <c r="N3614" i="18"/>
  <c r="K2875" i="18"/>
  <c r="L2875" i="18" s="1"/>
  <c r="J2890" i="18"/>
  <c r="J3178" i="18"/>
  <c r="N2860" i="18"/>
  <c r="L3973" i="18"/>
  <c r="L3988" i="18" s="1"/>
  <c r="K3955" i="18"/>
  <c r="K3739" i="18"/>
  <c r="L3703" i="18"/>
  <c r="K3718" i="18"/>
  <c r="K3109" i="18"/>
  <c r="L3811" i="18"/>
  <c r="L3826" i="18" s="1"/>
  <c r="K3361" i="18"/>
  <c r="J3484" i="18"/>
  <c r="J3016" i="18"/>
  <c r="K3199" i="18"/>
  <c r="J3214" i="18"/>
  <c r="L3001" i="18"/>
  <c r="L3016" i="18" s="1"/>
  <c r="J3088" i="18"/>
  <c r="L3487" i="18"/>
  <c r="M3487" i="18" s="1"/>
  <c r="M3502" i="18" s="1"/>
  <c r="K3502" i="18"/>
  <c r="J3502" i="18"/>
  <c r="L3631" i="18"/>
  <c r="K3646" i="18"/>
  <c r="J3538" i="18"/>
  <c r="K3523" i="18"/>
  <c r="L3523" i="18" s="1"/>
  <c r="K3415" i="18"/>
  <c r="L3415" i="18" s="1"/>
  <c r="L3430" i="18" s="1"/>
  <c r="L3217" i="18"/>
  <c r="M3217" i="18" s="1"/>
  <c r="L3451" i="18"/>
  <c r="M3451" i="18" s="1"/>
  <c r="M3466" i="18" s="1"/>
  <c r="K3466" i="18"/>
  <c r="J2962" i="18"/>
  <c r="L3271" i="18"/>
  <c r="K3286" i="18"/>
  <c r="J2980" i="18"/>
  <c r="K2965" i="18"/>
  <c r="K3775" i="18"/>
  <c r="J3790" i="18"/>
  <c r="K2872" i="18"/>
  <c r="J3916" i="18"/>
  <c r="L3901" i="18"/>
  <c r="L3916" i="18" s="1"/>
  <c r="L3142" i="18"/>
  <c r="N3127" i="18"/>
  <c r="K2893" i="18"/>
  <c r="K2908" i="18" s="1"/>
  <c r="K3325" i="18"/>
  <c r="N4011" i="18"/>
  <c r="L3577" i="18"/>
  <c r="L3163" i="18"/>
  <c r="L3178" i="18" s="1"/>
  <c r="M3668" i="18"/>
  <c r="K3235" i="18"/>
  <c r="L3235" i="18" s="1"/>
  <c r="J3250" i="18"/>
  <c r="L3253" i="18"/>
  <c r="K3268" i="18"/>
  <c r="N3236" i="18"/>
  <c r="K3919" i="18"/>
  <c r="J3376" i="18"/>
  <c r="L3307" i="18"/>
  <c r="K3322" i="18"/>
  <c r="J3736" i="18"/>
  <c r="L2857" i="18"/>
  <c r="M2857" i="18" s="1"/>
  <c r="N3074" i="18"/>
  <c r="L2947" i="18"/>
  <c r="J3826" i="18"/>
  <c r="L1810" i="18"/>
  <c r="L2461" i="18"/>
  <c r="L2191" i="18"/>
  <c r="M2191" i="18" s="1"/>
  <c r="M1507" i="18"/>
  <c r="N1507" i="18" s="1"/>
  <c r="M2512" i="18"/>
  <c r="N1795" i="18"/>
  <c r="M2371" i="18"/>
  <c r="N1526" i="18"/>
  <c r="N1436" i="18"/>
  <c r="K2548" i="18"/>
  <c r="L2533" i="18"/>
  <c r="M1363" i="18"/>
  <c r="M1378" i="18" s="1"/>
  <c r="L1378" i="18"/>
  <c r="L1576" i="18"/>
  <c r="M1561" i="18"/>
  <c r="M1576" i="18" s="1"/>
  <c r="N1903" i="18"/>
  <c r="N1918" i="18" s="1"/>
  <c r="M1918" i="18"/>
  <c r="K1306" i="18"/>
  <c r="N2551" i="18"/>
  <c r="N2566" i="18" s="1"/>
  <c r="M2566" i="18"/>
  <c r="M2173" i="18"/>
  <c r="L2566" i="18"/>
  <c r="L2782" i="18"/>
  <c r="L2479" i="18"/>
  <c r="K2494" i="18"/>
  <c r="N2768" i="18"/>
  <c r="L1291" i="18"/>
  <c r="N1869" i="18"/>
  <c r="N1543" i="18"/>
  <c r="M1558" i="18"/>
  <c r="M1958" i="18"/>
  <c r="L1972" i="18"/>
  <c r="N1671" i="18"/>
  <c r="N1705" i="18"/>
  <c r="L2065" i="18"/>
  <c r="K2080" i="18"/>
  <c r="M1417" i="18"/>
  <c r="M1432" i="18" s="1"/>
  <c r="L1432" i="18"/>
  <c r="K2674" i="18"/>
  <c r="M2659" i="18"/>
  <c r="M2674" i="18" s="1"/>
  <c r="L2119" i="18"/>
  <c r="M2119" i="18" s="1"/>
  <c r="K2134" i="18"/>
  <c r="L2728" i="18"/>
  <c r="M2713" i="18"/>
  <c r="M2728" i="18" s="1"/>
  <c r="N1219" i="18"/>
  <c r="K1576" i="18"/>
  <c r="K2746" i="18"/>
  <c r="L2731" i="18"/>
  <c r="M2731" i="18" s="1"/>
  <c r="N2805" i="18"/>
  <c r="L2029" i="18"/>
  <c r="M2029" i="18" s="1"/>
  <c r="M2044" i="18" s="1"/>
  <c r="K2044" i="18"/>
  <c r="K1378" i="18"/>
  <c r="L1918" i="18"/>
  <c r="N1239" i="18"/>
  <c r="K1936" i="18"/>
  <c r="M1921" i="18"/>
  <c r="N1921" i="18" s="1"/>
  <c r="N1936" i="18" s="1"/>
  <c r="N2209" i="18"/>
  <c r="M2224" i="18"/>
  <c r="L2224" i="18"/>
  <c r="K7609" i="18" l="1"/>
  <c r="K7624" i="18" s="1"/>
  <c r="L16540" i="18"/>
  <c r="M16540" i="18" s="1"/>
  <c r="M16519" i="18"/>
  <c r="I7645" i="18"/>
  <c r="I7660" i="18" s="1"/>
  <c r="L7648" i="18"/>
  <c r="M7648" i="18" s="1"/>
  <c r="I16612" i="18"/>
  <c r="J16612" i="18" s="1"/>
  <c r="M16614" i="18"/>
  <c r="N16614" i="18" s="1"/>
  <c r="J16613" i="18"/>
  <c r="K16613" i="18" s="1"/>
  <c r="L16613" i="18" s="1"/>
  <c r="M7588" i="18"/>
  <c r="I16609" i="18"/>
  <c r="L16595" i="18"/>
  <c r="M16595" i="18" s="1"/>
  <c r="M16616" i="18"/>
  <c r="N16616" i="18" s="1"/>
  <c r="L16615" i="18"/>
  <c r="M16615" i="18" s="1"/>
  <c r="N16615" i="18" s="1"/>
  <c r="N7570" i="18"/>
  <c r="J16576" i="18"/>
  <c r="K16576" i="18" s="1"/>
  <c r="M7649" i="18"/>
  <c r="N7649" i="18" s="1"/>
  <c r="L16537" i="18"/>
  <c r="M16522" i="18"/>
  <c r="K16596" i="18"/>
  <c r="L16596" i="18" s="1"/>
  <c r="M7630" i="18"/>
  <c r="N7630" i="18" s="1"/>
  <c r="C16682" i="18"/>
  <c r="C16699" i="18" s="1"/>
  <c r="A16700" i="18"/>
  <c r="B16682" i="18"/>
  <c r="L16594" i="18"/>
  <c r="M16594" i="18" s="1"/>
  <c r="N16594" i="18" s="1"/>
  <c r="E7676" i="18"/>
  <c r="E7675" i="18"/>
  <c r="E7674" i="18"/>
  <c r="E7673" i="18"/>
  <c r="E7668" i="18"/>
  <c r="E7667" i="18"/>
  <c r="E7666" i="18"/>
  <c r="E7665" i="18"/>
  <c r="E7664" i="18"/>
  <c r="E7677" i="18"/>
  <c r="E7671" i="18"/>
  <c r="E7669" i="18"/>
  <c r="E7663" i="18"/>
  <c r="E7672" i="18"/>
  <c r="E7670" i="18"/>
  <c r="N7588" i="18"/>
  <c r="E16644" i="18"/>
  <c r="E16643" i="18"/>
  <c r="E16634" i="18"/>
  <c r="E16641" i="18"/>
  <c r="E16640" i="18"/>
  <c r="E16639" i="18"/>
  <c r="E16630" i="18"/>
  <c r="E16633" i="18"/>
  <c r="E16632" i="18"/>
  <c r="E16631" i="18"/>
  <c r="E16638" i="18"/>
  <c r="E16636" i="18"/>
  <c r="E16635" i="18"/>
  <c r="E16637" i="18"/>
  <c r="E16642" i="18"/>
  <c r="E16648" i="18" a="1"/>
  <c r="B7714" i="18"/>
  <c r="G7698" i="18"/>
  <c r="I7697" i="18"/>
  <c r="H7698" i="18"/>
  <c r="I7698" i="18"/>
  <c r="H7697" i="18"/>
  <c r="G7697" i="18"/>
  <c r="J7698" i="18"/>
  <c r="J7697" i="18"/>
  <c r="K7698" i="18"/>
  <c r="K7697" i="18"/>
  <c r="L7697" i="18"/>
  <c r="L7698" i="18"/>
  <c r="M7697" i="18"/>
  <c r="M7698" i="18"/>
  <c r="N7698" i="18"/>
  <c r="N7697" i="18"/>
  <c r="K16577" i="18"/>
  <c r="L16577" i="18" s="1"/>
  <c r="E7681" i="18" a="1"/>
  <c r="M7647" i="18"/>
  <c r="M16573" i="18"/>
  <c r="N16558" i="18"/>
  <c r="N16573" i="18" s="1"/>
  <c r="M7629" i="18"/>
  <c r="N7629" i="18" s="1"/>
  <c r="J16609" i="18"/>
  <c r="N16597" i="18"/>
  <c r="K7628" i="18"/>
  <c r="L7628" i="18" s="1"/>
  <c r="M7628" i="18" s="1"/>
  <c r="A7733" i="18"/>
  <c r="C7715" i="18"/>
  <c r="C7732" i="18" s="1"/>
  <c r="B7715" i="18"/>
  <c r="N7534" i="18"/>
  <c r="I7627" i="18"/>
  <c r="L16578" i="18"/>
  <c r="M16578" i="18" s="1"/>
  <c r="N16578" i="18" s="1"/>
  <c r="B16681" i="18"/>
  <c r="G16665" i="18"/>
  <c r="H16664" i="18"/>
  <c r="H16665" i="18"/>
  <c r="I16665" i="18"/>
  <c r="G16664" i="18"/>
  <c r="I16664" i="18"/>
  <c r="J16665" i="18"/>
  <c r="J16664" i="18"/>
  <c r="K16664" i="18"/>
  <c r="K16665" i="18"/>
  <c r="L16664" i="18"/>
  <c r="L16665" i="18"/>
  <c r="M16664" i="18"/>
  <c r="M16665" i="18"/>
  <c r="N16665" i="18"/>
  <c r="N16664" i="18"/>
  <c r="N7631" i="18"/>
  <c r="M7570" i="18"/>
  <c r="N7591" i="18"/>
  <c r="N7606" i="18" s="1"/>
  <c r="L7646" i="18"/>
  <c r="K2404" i="18"/>
  <c r="M1759" i="18"/>
  <c r="M1774" i="18" s="1"/>
  <c r="L12994" i="18"/>
  <c r="L13009" i="18" s="1"/>
  <c r="N1975" i="18"/>
  <c r="L1990" i="18"/>
  <c r="M2695" i="18"/>
  <c r="M2710" i="18" s="1"/>
  <c r="M1792" i="18"/>
  <c r="M2677" i="18"/>
  <c r="M2692" i="18" s="1"/>
  <c r="M1849" i="18"/>
  <c r="M1864" i="18" s="1"/>
  <c r="K2710" i="18"/>
  <c r="L1594" i="18"/>
  <c r="L2764" i="18"/>
  <c r="L2083" i="18"/>
  <c r="M2083" i="18" s="1"/>
  <c r="M2098" i="18" s="1"/>
  <c r="K1450" i="18"/>
  <c r="N2749" i="18"/>
  <c r="N2764" i="18" s="1"/>
  <c r="K1882" i="18"/>
  <c r="L1846" i="18"/>
  <c r="L2008" i="18"/>
  <c r="K2026" i="18"/>
  <c r="N2512" i="18"/>
  <c r="M1615" i="18"/>
  <c r="N1615" i="18" s="1"/>
  <c r="K2656" i="18"/>
  <c r="M2623" i="18"/>
  <c r="N2623" i="18" s="1"/>
  <c r="N2638" i="18" s="1"/>
  <c r="L2569" i="18"/>
  <c r="L2584" i="18" s="1"/>
  <c r="M1273" i="18"/>
  <c r="N1273" i="18" s="1"/>
  <c r="M1399" i="18"/>
  <c r="N1399" i="18" s="1"/>
  <c r="M1453" i="18"/>
  <c r="N1453" i="18" s="1"/>
  <c r="L1900" i="18"/>
  <c r="N2155" i="18"/>
  <c r="M2641" i="18"/>
  <c r="M2656" i="18" s="1"/>
  <c r="M1309" i="18"/>
  <c r="N1309" i="18" s="1"/>
  <c r="L1651" i="18"/>
  <c r="M1651" i="18" s="1"/>
  <c r="M1666" i="18" s="1"/>
  <c r="K1324" i="18"/>
  <c r="L2605" i="18"/>
  <c r="M2605" i="18" s="1"/>
  <c r="K2620" i="18"/>
  <c r="L1126" i="18"/>
  <c r="N2407" i="18"/>
  <c r="N1111" i="18"/>
  <c r="K1216" i="18"/>
  <c r="M2278" i="18"/>
  <c r="L1489" i="18"/>
  <c r="M1972" i="18"/>
  <c r="L2188" i="18"/>
  <c r="M2101" i="18"/>
  <c r="N2101" i="18" s="1"/>
  <c r="N2116" i="18" s="1"/>
  <c r="N2317" i="18"/>
  <c r="N2332" i="18" s="1"/>
  <c r="N1702" i="18"/>
  <c r="M1702" i="18"/>
  <c r="L2353" i="18"/>
  <c r="L2368" i="18" s="1"/>
  <c r="J2800" i="18"/>
  <c r="L2422" i="18"/>
  <c r="M2785" i="18"/>
  <c r="M2800" i="18" s="1"/>
  <c r="M2137" i="18"/>
  <c r="M2152" i="18" s="1"/>
  <c r="M2458" i="18"/>
  <c r="M2066" i="18"/>
  <c r="N2066" i="18" s="1"/>
  <c r="L1648" i="18"/>
  <c r="N1292" i="18"/>
  <c r="K2227" i="18"/>
  <c r="L1486" i="18"/>
  <c r="N1471" i="18"/>
  <c r="N1486" i="18" s="1"/>
  <c r="N1633" i="18"/>
  <c r="M1237" i="18"/>
  <c r="N1237" i="18" s="1"/>
  <c r="N1252" i="18" s="1"/>
  <c r="K2803" i="18"/>
  <c r="L2803" i="18" s="1"/>
  <c r="K2800" i="18"/>
  <c r="M2782" i="18"/>
  <c r="J2602" i="18"/>
  <c r="K2587" i="18"/>
  <c r="K2602" i="18" s="1"/>
  <c r="N1597" i="18"/>
  <c r="N1612" i="18" s="1"/>
  <c r="N1723" i="18"/>
  <c r="M1345" i="18"/>
  <c r="M1360" i="18" s="1"/>
  <c r="M2299" i="18"/>
  <c r="M2314" i="18" s="1"/>
  <c r="J1540" i="18"/>
  <c r="K2515" i="18"/>
  <c r="J2530" i="18"/>
  <c r="K1525" i="18"/>
  <c r="M1270" i="18"/>
  <c r="M2462" i="18"/>
  <c r="N2462" i="18" s="1"/>
  <c r="N2192" i="18"/>
  <c r="N2229" i="18"/>
  <c r="K2245" i="18"/>
  <c r="K2260" i="18" s="1"/>
  <c r="K1327" i="18"/>
  <c r="J1342" i="18"/>
  <c r="L2476" i="18"/>
  <c r="L1270" i="18"/>
  <c r="K2335" i="18"/>
  <c r="J2350" i="18"/>
  <c r="M1486" i="18"/>
  <c r="J2296" i="18"/>
  <c r="L2281" i="18"/>
  <c r="J2440" i="18"/>
  <c r="L2425" i="18"/>
  <c r="L2440" i="18" s="1"/>
  <c r="J1828" i="18"/>
  <c r="K1813" i="18"/>
  <c r="J2260" i="18"/>
  <c r="N1270" i="18"/>
  <c r="L2929" i="18"/>
  <c r="M2929" i="18" s="1"/>
  <c r="M2944" i="18" s="1"/>
  <c r="L1669" i="18"/>
  <c r="L1684" i="18" s="1"/>
  <c r="J1036" i="18"/>
  <c r="N13049" i="18"/>
  <c r="J4097" i="18"/>
  <c r="N1810" i="18"/>
  <c r="I13118" i="18"/>
  <c r="I185" i="18"/>
  <c r="K13118" i="18"/>
  <c r="K185" i="18"/>
  <c r="K4115" i="18" s="1"/>
  <c r="L13118" i="18"/>
  <c r="L185" i="18"/>
  <c r="H13118" i="18"/>
  <c r="H185" i="18"/>
  <c r="H4115" i="18" s="1"/>
  <c r="J13118" i="18"/>
  <c r="J185" i="18"/>
  <c r="J4115" i="18" s="1"/>
  <c r="G13118" i="18"/>
  <c r="G185" i="18"/>
  <c r="J13027" i="18"/>
  <c r="K13012" i="18"/>
  <c r="L13012" i="18" s="1"/>
  <c r="H13066" i="18"/>
  <c r="H13081" i="18" s="1"/>
  <c r="K13069" i="18"/>
  <c r="L13069" i="18" s="1"/>
  <c r="I13063" i="18"/>
  <c r="J13048" i="18"/>
  <c r="I13067" i="18"/>
  <c r="J13067" i="18" s="1"/>
  <c r="K13067" i="18" s="1"/>
  <c r="L13067" i="18" s="1"/>
  <c r="L13070" i="18"/>
  <c r="E13102" i="18" a="1"/>
  <c r="M12991" i="18"/>
  <c r="N12976" i="18"/>
  <c r="J13030" i="18"/>
  <c r="I13045" i="18"/>
  <c r="N13072" i="18"/>
  <c r="M13071" i="18"/>
  <c r="N13071" i="18" s="1"/>
  <c r="N13031" i="18"/>
  <c r="E13085" i="18"/>
  <c r="E13094" i="18"/>
  <c r="E13086" i="18"/>
  <c r="E13093" i="18"/>
  <c r="E13092" i="18"/>
  <c r="E13090" i="18"/>
  <c r="E13096" i="18"/>
  <c r="E13097" i="18"/>
  <c r="E13098" i="18"/>
  <c r="E13088" i="18"/>
  <c r="E13084" i="18"/>
  <c r="E13089" i="18"/>
  <c r="E13087" i="18"/>
  <c r="E13091" i="18"/>
  <c r="E13095" i="18"/>
  <c r="M12973" i="18"/>
  <c r="N12958" i="18"/>
  <c r="J13068" i="18"/>
  <c r="K1039" i="18"/>
  <c r="K1054" i="18" s="1"/>
  <c r="M1126" i="18"/>
  <c r="L1234" i="18"/>
  <c r="L1162" i="18"/>
  <c r="N1147" i="18"/>
  <c r="N1162" i="18" s="1"/>
  <c r="J4045" i="18"/>
  <c r="J4060" i="18" s="1"/>
  <c r="I4060" i="18"/>
  <c r="E4066" i="18"/>
  <c r="K4066" i="18" s="1"/>
  <c r="E4076" i="18"/>
  <c r="M4047" i="18"/>
  <c r="N4047" i="18" s="1"/>
  <c r="N4050" i="18"/>
  <c r="E4075" i="18"/>
  <c r="E4068" i="18"/>
  <c r="M4068" i="18" s="1"/>
  <c r="N4068" i="18" s="1"/>
  <c r="N4046" i="18"/>
  <c r="H4060" i="18"/>
  <c r="E4074" i="18"/>
  <c r="E4077" i="18"/>
  <c r="E4067" i="18"/>
  <c r="L4067" i="18" s="1"/>
  <c r="M4067" i="18" s="1"/>
  <c r="N4067" i="18" s="1"/>
  <c r="E4065" i="18"/>
  <c r="J4065" i="18" s="1"/>
  <c r="E4063" i="18"/>
  <c r="H4063" i="18" s="1"/>
  <c r="E4073" i="18"/>
  <c r="E4071" i="18"/>
  <c r="E4072" i="18"/>
  <c r="E4070" i="18"/>
  <c r="E4069" i="18"/>
  <c r="N4069" i="18" s="1"/>
  <c r="H4042" i="18"/>
  <c r="N4097" i="18"/>
  <c r="M1954" i="18"/>
  <c r="M13118" i="18"/>
  <c r="M185" i="18"/>
  <c r="M4115" i="18" s="1"/>
  <c r="L4030" i="18"/>
  <c r="N13118" i="18"/>
  <c r="N185" i="18"/>
  <c r="N4115" i="18" s="1"/>
  <c r="E4081" i="18" a="1"/>
  <c r="K4028" i="18"/>
  <c r="L4028" i="18" s="1"/>
  <c r="N4032" i="18"/>
  <c r="I4027" i="18"/>
  <c r="J4027" i="18" s="1"/>
  <c r="K4029" i="18"/>
  <c r="I4064" i="18"/>
  <c r="J4064" i="18" s="1"/>
  <c r="K4064" i="18" s="1"/>
  <c r="K1036" i="18"/>
  <c r="M1021" i="18"/>
  <c r="N1021" i="18" s="1"/>
  <c r="N1220" i="18"/>
  <c r="M1234" i="18"/>
  <c r="N1954" i="18"/>
  <c r="L1036" i="18"/>
  <c r="J1756" i="18"/>
  <c r="K1741" i="18"/>
  <c r="L1741" i="18" s="1"/>
  <c r="M1075" i="18"/>
  <c r="L1165" i="18"/>
  <c r="L1216" i="18"/>
  <c r="M1201" i="18"/>
  <c r="M1216" i="18" s="1"/>
  <c r="N1198" i="18"/>
  <c r="M1072" i="18"/>
  <c r="N1057" i="18"/>
  <c r="N1072" i="18" s="1"/>
  <c r="K1180" i="18"/>
  <c r="L1129" i="18"/>
  <c r="M1129" i="18" s="1"/>
  <c r="M1144" i="18" s="1"/>
  <c r="K1108" i="18"/>
  <c r="L1093" i="18"/>
  <c r="L2926" i="18"/>
  <c r="M10024" i="18"/>
  <c r="N10024" i="18" s="1"/>
  <c r="N10039" i="18" s="1"/>
  <c r="L3505" i="18"/>
  <c r="M3505" i="18" s="1"/>
  <c r="M3520" i="18" s="1"/>
  <c r="M2008" i="18"/>
  <c r="M3847" i="18"/>
  <c r="M3862" i="18" s="1"/>
  <c r="K3772" i="18"/>
  <c r="M3757" i="18"/>
  <c r="N3757" i="18" s="1"/>
  <c r="L2983" i="18"/>
  <c r="M2983" i="18" s="1"/>
  <c r="M2998" i="18" s="1"/>
  <c r="L3412" i="18"/>
  <c r="N3397" i="18"/>
  <c r="N3412" i="18" s="1"/>
  <c r="L3343" i="18"/>
  <c r="M3343" i="18" s="1"/>
  <c r="N3343" i="18" s="1"/>
  <c r="N3358" i="18" s="1"/>
  <c r="M2872" i="18"/>
  <c r="N3793" i="18"/>
  <c r="N3808" i="18" s="1"/>
  <c r="L3574" i="18"/>
  <c r="L3844" i="18"/>
  <c r="L2836" i="18"/>
  <c r="L2890" i="18"/>
  <c r="L3181" i="18"/>
  <c r="L3196" i="18" s="1"/>
  <c r="N3289" i="18"/>
  <c r="N3304" i="18" s="1"/>
  <c r="M2836" i="18"/>
  <c r="N3829" i="18"/>
  <c r="N3844" i="18" s="1"/>
  <c r="N2836" i="18"/>
  <c r="L3019" i="18"/>
  <c r="L3034" i="18" s="1"/>
  <c r="M3433" i="18"/>
  <c r="M3448" i="18" s="1"/>
  <c r="L2893" i="18"/>
  <c r="L2908" i="18" s="1"/>
  <c r="L3052" i="18"/>
  <c r="M3469" i="18"/>
  <c r="M3484" i="18" s="1"/>
  <c r="L3145" i="18"/>
  <c r="L3160" i="18" s="1"/>
  <c r="M3001" i="18"/>
  <c r="M3016" i="18" s="1"/>
  <c r="L3700" i="18"/>
  <c r="M3937" i="18"/>
  <c r="M3952" i="18" s="1"/>
  <c r="L2854" i="18"/>
  <c r="M2839" i="18"/>
  <c r="N2839" i="18" s="1"/>
  <c r="N3559" i="18"/>
  <c r="M3973" i="18"/>
  <c r="N3973" i="18" s="1"/>
  <c r="M3901" i="18"/>
  <c r="M3916" i="18" s="1"/>
  <c r="L3091" i="18"/>
  <c r="N3128" i="18"/>
  <c r="L3538" i="18"/>
  <c r="L3286" i="18"/>
  <c r="K3088" i="18"/>
  <c r="L3268" i="18"/>
  <c r="M3253" i="18"/>
  <c r="M3700" i="18"/>
  <c r="N3685" i="18"/>
  <c r="M2926" i="18"/>
  <c r="N2911" i="18"/>
  <c r="L2965" i="18"/>
  <c r="M2965" i="18" s="1"/>
  <c r="M2980" i="18" s="1"/>
  <c r="K2980" i="18"/>
  <c r="L3232" i="18"/>
  <c r="K3376" i="18"/>
  <c r="L3361" i="18"/>
  <c r="L3739" i="18"/>
  <c r="K3754" i="18"/>
  <c r="M3052" i="18"/>
  <c r="N3687" i="18"/>
  <c r="L3898" i="18"/>
  <c r="M3883" i="18"/>
  <c r="N3865" i="18"/>
  <c r="M3880" i="18"/>
  <c r="K3952" i="18"/>
  <c r="M3649" i="18"/>
  <c r="L3664" i="18"/>
  <c r="M4024" i="18"/>
  <c r="N4009" i="18"/>
  <c r="N4024" i="18" s="1"/>
  <c r="K3394" i="18"/>
  <c r="L3379" i="18"/>
  <c r="M3235" i="18"/>
  <c r="L3250" i="18"/>
  <c r="L3322" i="18"/>
  <c r="N3668" i="18"/>
  <c r="L3109" i="18"/>
  <c r="M3109" i="18" s="1"/>
  <c r="K3124" i="18"/>
  <c r="L3628" i="18"/>
  <c r="M3613" i="18"/>
  <c r="M3628" i="18" s="1"/>
  <c r="M3811" i="18"/>
  <c r="N3811" i="18" s="1"/>
  <c r="N3826" i="18" s="1"/>
  <c r="L2872" i="18"/>
  <c r="N2857" i="18"/>
  <c r="N2872" i="18" s="1"/>
  <c r="K3250" i="18"/>
  <c r="L3592" i="18"/>
  <c r="M3577" i="18"/>
  <c r="L3073" i="18"/>
  <c r="M3073" i="18" s="1"/>
  <c r="M2947" i="18"/>
  <c r="N2947" i="18" s="1"/>
  <c r="N2962" i="18" s="1"/>
  <c r="K3430" i="18"/>
  <c r="L3070" i="18"/>
  <c r="M3055" i="18"/>
  <c r="L4006" i="18"/>
  <c r="N3991" i="18"/>
  <c r="N4006" i="18" s="1"/>
  <c r="K3610" i="18"/>
  <c r="L3595" i="18"/>
  <c r="K3736" i="18"/>
  <c r="L3721" i="18"/>
  <c r="K3556" i="18"/>
  <c r="M2876" i="18"/>
  <c r="L3919" i="18"/>
  <c r="L3934" i="18" s="1"/>
  <c r="K3934" i="18"/>
  <c r="K3790" i="18"/>
  <c r="L3775" i="18"/>
  <c r="L3718" i="18"/>
  <c r="M3703" i="18"/>
  <c r="M3718" i="18" s="1"/>
  <c r="L2962" i="18"/>
  <c r="N3217" i="18"/>
  <c r="M3232" i="18"/>
  <c r="L3325" i="18"/>
  <c r="K3340" i="18"/>
  <c r="L3466" i="18"/>
  <c r="N3451" i="18"/>
  <c r="K3538" i="18"/>
  <c r="M3523" i="18"/>
  <c r="M3538" i="18" s="1"/>
  <c r="L3646" i="18"/>
  <c r="L3502" i="18"/>
  <c r="N3487" i="18"/>
  <c r="K3214" i="18"/>
  <c r="L3199" i="18"/>
  <c r="M3199" i="18" s="1"/>
  <c r="M3214" i="18" s="1"/>
  <c r="M3307" i="18"/>
  <c r="M3322" i="18" s="1"/>
  <c r="L3955" i="18"/>
  <c r="M3955" i="18" s="1"/>
  <c r="M3970" i="18" s="1"/>
  <c r="K3970" i="18"/>
  <c r="M3163" i="18"/>
  <c r="K2890" i="18"/>
  <c r="M2875" i="18"/>
  <c r="N3758" i="18"/>
  <c r="N3037" i="18"/>
  <c r="M3271" i="18"/>
  <c r="L3541" i="18"/>
  <c r="L3880" i="18"/>
  <c r="K3682" i="18"/>
  <c r="L3667" i="18"/>
  <c r="M3631" i="18"/>
  <c r="M3415" i="18"/>
  <c r="M3430" i="18" s="1"/>
  <c r="L2206" i="18"/>
  <c r="M2461" i="18"/>
  <c r="N1561" i="18"/>
  <c r="N1576" i="18" s="1"/>
  <c r="M1522" i="18"/>
  <c r="N1885" i="18"/>
  <c r="N1900" i="18" s="1"/>
  <c r="N2782" i="18"/>
  <c r="M1435" i="18"/>
  <c r="M1450" i="18" s="1"/>
  <c r="M2386" i="18"/>
  <c r="N2371" i="18"/>
  <c r="M1882" i="18"/>
  <c r="N2713" i="18"/>
  <c r="N2728" i="18" s="1"/>
  <c r="M2011" i="18"/>
  <c r="N2011" i="18" s="1"/>
  <c r="L2026" i="18"/>
  <c r="N1363" i="18"/>
  <c r="N1378" i="18" s="1"/>
  <c r="L1882" i="18"/>
  <c r="L2548" i="18"/>
  <c r="M2533" i="18"/>
  <c r="M1594" i="18"/>
  <c r="N1579" i="18"/>
  <c r="N2731" i="18"/>
  <c r="M2746" i="18"/>
  <c r="N2119" i="18"/>
  <c r="N2134" i="18" s="1"/>
  <c r="M2134" i="18"/>
  <c r="M2206" i="18"/>
  <c r="N2191" i="18"/>
  <c r="L2494" i="18"/>
  <c r="M2479" i="18"/>
  <c r="N2173" i="18"/>
  <c r="M2188" i="18"/>
  <c r="N2458" i="18"/>
  <c r="N2224" i="18"/>
  <c r="M1936" i="18"/>
  <c r="N1831" i="18"/>
  <c r="N1958" i="18"/>
  <c r="N1558" i="18"/>
  <c r="M1291" i="18"/>
  <c r="L1306" i="18"/>
  <c r="L2404" i="18"/>
  <c r="N2389" i="18"/>
  <c r="L2044" i="18"/>
  <c r="N2029" i="18"/>
  <c r="N2044" i="18" s="1"/>
  <c r="N1522" i="18"/>
  <c r="N1417" i="18"/>
  <c r="N1882" i="18"/>
  <c r="L2746" i="18"/>
  <c r="L2134" i="18"/>
  <c r="M2065" i="18"/>
  <c r="L2080" i="18"/>
  <c r="N1720" i="18"/>
  <c r="N2008" i="18"/>
  <c r="N2659" i="18"/>
  <c r="L7609" i="18" l="1"/>
  <c r="M7609" i="18" s="1"/>
  <c r="L16555" i="18"/>
  <c r="J7645" i="18"/>
  <c r="J7660" i="18" s="1"/>
  <c r="N7648" i="18"/>
  <c r="J16627" i="18"/>
  <c r="K16612" i="18"/>
  <c r="L16612" i="18" s="1"/>
  <c r="L16627" i="18" s="1"/>
  <c r="I16627" i="18"/>
  <c r="N16595" i="18"/>
  <c r="J16591" i="18"/>
  <c r="M16596" i="18"/>
  <c r="N16596" i="18" s="1"/>
  <c r="L16576" i="18"/>
  <c r="M16576" i="18" s="1"/>
  <c r="L16609" i="18"/>
  <c r="K16609" i="18"/>
  <c r="N16522" i="18"/>
  <c r="M16537" i="18"/>
  <c r="M16577" i="18"/>
  <c r="N16577" i="18" s="1"/>
  <c r="M7646" i="18"/>
  <c r="N7646" i="18" s="1"/>
  <c r="J7627" i="18"/>
  <c r="I7642" i="18"/>
  <c r="M16555" i="18"/>
  <c r="N16540" i="18"/>
  <c r="E7695" i="18"/>
  <c r="E7694" i="18"/>
  <c r="E7693" i="18"/>
  <c r="E7684" i="18"/>
  <c r="E7691" i="18"/>
  <c r="E7690" i="18"/>
  <c r="E7689" i="18"/>
  <c r="E7692" i="18"/>
  <c r="E7687" i="18"/>
  <c r="E7686" i="18"/>
  <c r="E7685" i="18"/>
  <c r="E7688" i="18"/>
  <c r="E7681" i="18"/>
  <c r="E7682" i="18"/>
  <c r="E7683" i="18"/>
  <c r="B7732" i="18"/>
  <c r="G7716" i="18"/>
  <c r="H7715" i="18"/>
  <c r="G7715" i="18"/>
  <c r="I7715" i="18"/>
  <c r="H7716" i="18"/>
  <c r="I7716" i="18"/>
  <c r="J7715" i="18"/>
  <c r="J7716" i="18"/>
  <c r="K7716" i="18"/>
  <c r="K7715" i="18"/>
  <c r="L7716" i="18"/>
  <c r="L7715" i="18"/>
  <c r="M7716" i="18"/>
  <c r="M7715" i="18"/>
  <c r="N7715" i="18"/>
  <c r="N7716" i="18"/>
  <c r="E7699" i="18" a="1"/>
  <c r="I16631" i="18"/>
  <c r="J16631" i="18" s="1"/>
  <c r="H7663" i="18"/>
  <c r="I7664" i="18"/>
  <c r="J7664" i="18" s="1"/>
  <c r="M7668" i="18"/>
  <c r="N7668" i="18" s="1"/>
  <c r="B16699" i="18"/>
  <c r="G16683" i="18"/>
  <c r="H16683" i="18"/>
  <c r="I16683" i="18"/>
  <c r="H16682" i="18"/>
  <c r="G16682" i="18"/>
  <c r="I16682" i="18"/>
  <c r="J16683" i="18"/>
  <c r="J16682" i="18"/>
  <c r="K16682" i="18"/>
  <c r="K16683" i="18"/>
  <c r="L16683" i="18"/>
  <c r="L16682" i="18"/>
  <c r="M16682" i="18"/>
  <c r="M16683" i="18"/>
  <c r="N16682" i="18"/>
  <c r="N16683" i="18"/>
  <c r="H16630" i="18"/>
  <c r="H16645" i="18" s="1"/>
  <c r="L16634" i="18"/>
  <c r="M16634" i="18" s="1"/>
  <c r="N16634" i="18" s="1"/>
  <c r="L7667" i="18"/>
  <c r="M7667" i="18" s="1"/>
  <c r="E16666" i="18" a="1"/>
  <c r="N7628" i="18"/>
  <c r="E16652" i="18"/>
  <c r="E16651" i="18"/>
  <c r="E16650" i="18"/>
  <c r="E16657" i="18"/>
  <c r="E16648" i="18"/>
  <c r="E16662" i="18"/>
  <c r="E16653" i="18"/>
  <c r="E16660" i="18"/>
  <c r="E16659" i="18"/>
  <c r="E16658" i="18"/>
  <c r="E16649" i="18"/>
  <c r="E16656" i="18"/>
  <c r="E16655" i="18"/>
  <c r="E16661" i="18"/>
  <c r="E16654" i="18"/>
  <c r="M16635" i="18"/>
  <c r="N16635" i="18" s="1"/>
  <c r="J16632" i="18"/>
  <c r="K16632" i="18" s="1"/>
  <c r="N7669" i="18"/>
  <c r="J7665" i="18"/>
  <c r="K7665" i="18" s="1"/>
  <c r="L7665" i="18" s="1"/>
  <c r="B16700" i="18"/>
  <c r="C16700" i="18"/>
  <c r="C16717" i="18" s="1"/>
  <c r="A16718" i="18"/>
  <c r="K16591" i="18"/>
  <c r="M16613" i="18"/>
  <c r="N16613" i="18" s="1"/>
  <c r="B7733" i="18"/>
  <c r="C7733" i="18"/>
  <c r="C7750" i="18" s="1"/>
  <c r="A7751" i="18"/>
  <c r="N7647" i="18"/>
  <c r="N16636" i="18"/>
  <c r="K16633" i="18"/>
  <c r="K7666" i="18"/>
  <c r="L7666" i="18" s="1"/>
  <c r="N1759" i="18"/>
  <c r="N1774" i="18" s="1"/>
  <c r="N1990" i="18"/>
  <c r="N1849" i="18"/>
  <c r="M12994" i="18"/>
  <c r="M13009" i="18" s="1"/>
  <c r="N2695" i="18"/>
  <c r="N2677" i="18"/>
  <c r="N2692" i="18" s="1"/>
  <c r="L2098" i="18"/>
  <c r="N2083" i="18"/>
  <c r="M1414" i="18"/>
  <c r="N1651" i="18"/>
  <c r="L1666" i="18"/>
  <c r="N2170" i="18"/>
  <c r="M2638" i="18"/>
  <c r="M2569" i="18"/>
  <c r="N2569" i="18" s="1"/>
  <c r="M1630" i="18"/>
  <c r="M1468" i="18"/>
  <c r="N1630" i="18"/>
  <c r="M1324" i="18"/>
  <c r="N2422" i="18"/>
  <c r="M2353" i="18"/>
  <c r="N2353" i="18" s="1"/>
  <c r="N2368" i="18" s="1"/>
  <c r="N1648" i="18"/>
  <c r="L2944" i="18"/>
  <c r="M1288" i="18"/>
  <c r="N1126" i="18"/>
  <c r="N1738" i="18"/>
  <c r="N2641" i="18"/>
  <c r="K2818" i="18"/>
  <c r="M2620" i="18"/>
  <c r="L2620" i="18"/>
  <c r="N2605" i="18"/>
  <c r="N2620" i="18" s="1"/>
  <c r="N1345" i="18"/>
  <c r="N1360" i="18" s="1"/>
  <c r="M1489" i="18"/>
  <c r="L1504" i="18"/>
  <c r="M2116" i="18"/>
  <c r="N2137" i="18"/>
  <c r="N2152" i="18" s="1"/>
  <c r="N2299" i="18"/>
  <c r="N2314" i="18" s="1"/>
  <c r="L2245" i="18"/>
  <c r="L2260" i="18" s="1"/>
  <c r="N2929" i="18"/>
  <c r="N2944" i="18" s="1"/>
  <c r="N2785" i="18"/>
  <c r="M1252" i="18"/>
  <c r="L2227" i="18"/>
  <c r="M2227" i="18" s="1"/>
  <c r="M2242" i="18" s="1"/>
  <c r="K2242" i="18"/>
  <c r="M1669" i="18"/>
  <c r="N1669" i="18" s="1"/>
  <c r="L2587" i="18"/>
  <c r="K2530" i="18"/>
  <c r="L2515" i="18"/>
  <c r="L1525" i="18"/>
  <c r="K1540" i="18"/>
  <c r="L1813" i="18"/>
  <c r="L1828" i="18" s="1"/>
  <c r="K1828" i="18"/>
  <c r="L2296" i="18"/>
  <c r="M2281" i="18"/>
  <c r="L2818" i="18"/>
  <c r="M2803" i="18"/>
  <c r="M2476" i="18"/>
  <c r="M2425" i="18"/>
  <c r="M2440" i="18" s="1"/>
  <c r="L2335" i="18"/>
  <c r="K2350" i="18"/>
  <c r="K1342" i="18"/>
  <c r="L1327" i="18"/>
  <c r="N1234" i="18"/>
  <c r="L1039" i="18"/>
  <c r="M1039" i="18" s="1"/>
  <c r="H13136" i="18"/>
  <c r="H186" i="18"/>
  <c r="H4133" i="18" s="1"/>
  <c r="G13136" i="18"/>
  <c r="G186" i="18"/>
  <c r="G4133" i="18" s="1"/>
  <c r="J13136" i="18"/>
  <c r="J186" i="18"/>
  <c r="J4133" i="18" s="1"/>
  <c r="L4115" i="18"/>
  <c r="I13136" i="18"/>
  <c r="I186" i="18"/>
  <c r="I4133" i="18" s="1"/>
  <c r="K13136" i="18"/>
  <c r="K186" i="18"/>
  <c r="G4115" i="18"/>
  <c r="L13136" i="18"/>
  <c r="L186" i="18"/>
  <c r="L4133" i="18" s="1"/>
  <c r="I4115" i="18"/>
  <c r="K4045" i="18"/>
  <c r="L4045" i="18" s="1"/>
  <c r="I13066" i="18"/>
  <c r="I13081" i="18" s="1"/>
  <c r="L13027" i="18"/>
  <c r="M13012" i="18"/>
  <c r="M13027" i="18" s="1"/>
  <c r="E13120" i="18" a="1"/>
  <c r="M13089" i="18"/>
  <c r="N13089" i="18" s="1"/>
  <c r="M13067" i="18"/>
  <c r="N13067" i="18" s="1"/>
  <c r="K13048" i="18"/>
  <c r="K13063" i="18" s="1"/>
  <c r="K13068" i="18"/>
  <c r="H13084" i="18"/>
  <c r="H13099" i="18" s="1"/>
  <c r="J13086" i="18"/>
  <c r="N12991" i="18"/>
  <c r="M13070" i="18"/>
  <c r="M13069" i="18"/>
  <c r="L13088" i="18"/>
  <c r="M13088" i="18" s="1"/>
  <c r="N13090" i="18"/>
  <c r="J13045" i="18"/>
  <c r="E13106" i="18"/>
  <c r="E13105" i="18"/>
  <c r="E13108" i="18"/>
  <c r="E13104" i="18"/>
  <c r="E13110" i="18"/>
  <c r="E13109" i="18"/>
  <c r="E13116" i="18"/>
  <c r="E13112" i="18"/>
  <c r="E13111" i="18"/>
  <c r="E13114" i="18"/>
  <c r="E13103" i="18"/>
  <c r="E13102" i="18"/>
  <c r="E13113" i="18"/>
  <c r="E13107" i="18"/>
  <c r="E13115" i="18"/>
  <c r="J13063" i="18"/>
  <c r="N12973" i="18"/>
  <c r="K13087" i="18"/>
  <c r="L13087" i="18" s="1"/>
  <c r="I13085" i="18"/>
  <c r="J13085" i="18" s="1"/>
  <c r="K13030" i="18"/>
  <c r="K13027" i="18"/>
  <c r="E4099" i="18" a="1"/>
  <c r="E4113" i="18" s="1"/>
  <c r="M1036" i="18"/>
  <c r="M4028" i="18"/>
  <c r="N4028" i="18" s="1"/>
  <c r="J4042" i="18"/>
  <c r="N13136" i="18"/>
  <c r="N186" i="18"/>
  <c r="N4133" i="18" s="1"/>
  <c r="H4078" i="18"/>
  <c r="M13136" i="18"/>
  <c r="M186" i="18"/>
  <c r="M4133" i="18" s="1"/>
  <c r="L4064" i="18"/>
  <c r="M4064" i="18" s="1"/>
  <c r="N4064" i="18" s="1"/>
  <c r="L4066" i="18"/>
  <c r="M4066" i="18" s="1"/>
  <c r="N4066" i="18" s="1"/>
  <c r="E4084" i="18"/>
  <c r="E4083" i="18"/>
  <c r="E4089" i="18"/>
  <c r="E4090" i="18"/>
  <c r="E4085" i="18"/>
  <c r="E4094" i="18"/>
  <c r="E4091" i="18"/>
  <c r="E4093" i="18"/>
  <c r="E4088" i="18"/>
  <c r="E4092" i="18"/>
  <c r="E4082" i="18"/>
  <c r="E4095" i="18"/>
  <c r="E4086" i="18"/>
  <c r="E4081" i="18"/>
  <c r="E4087" i="18"/>
  <c r="M4030" i="18"/>
  <c r="N4030" i="18" s="1"/>
  <c r="L4029" i="18"/>
  <c r="M4029" i="18" s="1"/>
  <c r="I4042" i="18"/>
  <c r="K4027" i="18"/>
  <c r="K4042" i="18" s="1"/>
  <c r="I4063" i="18"/>
  <c r="K4065" i="18"/>
  <c r="M10039" i="18"/>
  <c r="N1036" i="18"/>
  <c r="M1741" i="18"/>
  <c r="M1756" i="18" s="1"/>
  <c r="L1756" i="18"/>
  <c r="K1756" i="18"/>
  <c r="N1129" i="18"/>
  <c r="L1108" i="18"/>
  <c r="M1093" i="18"/>
  <c r="L1144" i="18"/>
  <c r="N1201" i="18"/>
  <c r="M1165" i="18"/>
  <c r="L1180" i="18"/>
  <c r="M1090" i="18"/>
  <c r="N1075" i="18"/>
  <c r="L3520" i="18"/>
  <c r="M3772" i="18"/>
  <c r="N3847" i="18"/>
  <c r="N3862" i="18" s="1"/>
  <c r="N2983" i="18"/>
  <c r="N2998" i="18" s="1"/>
  <c r="L3358" i="18"/>
  <c r="L2998" i="18"/>
  <c r="M3181" i="18"/>
  <c r="N3181" i="18" s="1"/>
  <c r="M3019" i="18"/>
  <c r="N3019" i="18" s="1"/>
  <c r="N3034" i="18" s="1"/>
  <c r="M3145" i="18"/>
  <c r="N3145" i="18" s="1"/>
  <c r="N3160" i="18" s="1"/>
  <c r="N3433" i="18"/>
  <c r="N3448" i="18" s="1"/>
  <c r="N3901" i="18"/>
  <c r="N3916" i="18" s="1"/>
  <c r="M2893" i="18"/>
  <c r="M2908" i="18" s="1"/>
  <c r="N3001" i="18"/>
  <c r="N3016" i="18" s="1"/>
  <c r="N3937" i="18"/>
  <c r="N3469" i="18"/>
  <c r="N3484" i="18" s="1"/>
  <c r="M3988" i="18"/>
  <c r="N3142" i="18"/>
  <c r="N3574" i="18"/>
  <c r="N3523" i="18"/>
  <c r="N3538" i="18" s="1"/>
  <c r="N2854" i="18"/>
  <c r="M2854" i="18"/>
  <c r="M3919" i="18"/>
  <c r="M3934" i="18" s="1"/>
  <c r="N3703" i="18"/>
  <c r="N3718" i="18" s="1"/>
  <c r="N3613" i="18"/>
  <c r="L3106" i="18"/>
  <c r="M3091" i="18"/>
  <c r="N3091" i="18" s="1"/>
  <c r="N3106" i="18" s="1"/>
  <c r="M3124" i="18"/>
  <c r="N3109" i="18"/>
  <c r="N3124" i="18" s="1"/>
  <c r="N3631" i="18"/>
  <c r="M3646" i="18"/>
  <c r="M3541" i="18"/>
  <c r="L3556" i="18"/>
  <c r="M2890" i="18"/>
  <c r="N2875" i="18"/>
  <c r="M2962" i="18"/>
  <c r="M3358" i="18"/>
  <c r="L3088" i="18"/>
  <c r="M3826" i="18"/>
  <c r="N3649" i="18"/>
  <c r="M3664" i="18"/>
  <c r="L3754" i="18"/>
  <c r="M3739" i="18"/>
  <c r="N3073" i="18"/>
  <c r="N3088" i="18" s="1"/>
  <c r="M3088" i="18"/>
  <c r="L3970" i="18"/>
  <c r="N3955" i="18"/>
  <c r="N3466" i="18"/>
  <c r="N3271" i="18"/>
  <c r="M3775" i="18"/>
  <c r="N3775" i="18" s="1"/>
  <c r="L3790" i="18"/>
  <c r="N2876" i="18"/>
  <c r="N3880" i="18"/>
  <c r="L2980" i="18"/>
  <c r="N2965" i="18"/>
  <c r="N2926" i="18"/>
  <c r="N3700" i="18"/>
  <c r="M3286" i="18"/>
  <c r="N3052" i="18"/>
  <c r="N3502" i="18"/>
  <c r="N3772" i="18"/>
  <c r="N3232" i="18"/>
  <c r="L3610" i="18"/>
  <c r="N3415" i="18"/>
  <c r="N3577" i="18"/>
  <c r="M3592" i="18"/>
  <c r="N3988" i="18"/>
  <c r="N3235" i="18"/>
  <c r="M3250" i="18"/>
  <c r="N3163" i="18"/>
  <c r="N3178" i="18" s="1"/>
  <c r="M3268" i="18"/>
  <c r="N3253" i="18"/>
  <c r="N3307" i="18"/>
  <c r="N3322" i="18" s="1"/>
  <c r="M3667" i="18"/>
  <c r="L3682" i="18"/>
  <c r="M3178" i="18"/>
  <c r="L3214" i="18"/>
  <c r="N3199" i="18"/>
  <c r="L3340" i="18"/>
  <c r="M3325" i="18"/>
  <c r="L3736" i="18"/>
  <c r="M3721" i="18"/>
  <c r="M3595" i="18"/>
  <c r="M3610" i="18" s="1"/>
  <c r="M3070" i="18"/>
  <c r="L3124" i="18"/>
  <c r="M3379" i="18"/>
  <c r="L3394" i="18"/>
  <c r="M3898" i="18"/>
  <c r="N3883" i="18"/>
  <c r="L3376" i="18"/>
  <c r="M3361" i="18"/>
  <c r="N3505" i="18"/>
  <c r="N3055" i="18"/>
  <c r="N2461" i="18"/>
  <c r="N1435" i="18"/>
  <c r="N1450" i="18" s="1"/>
  <c r="N2386" i="18"/>
  <c r="N2026" i="18"/>
  <c r="M2026" i="18"/>
  <c r="N1594" i="18"/>
  <c r="N2533" i="18"/>
  <c r="M2548" i="18"/>
  <c r="N1468" i="18"/>
  <c r="N1972" i="18"/>
  <c r="N2674" i="18"/>
  <c r="N2404" i="18"/>
  <c r="N1291" i="18"/>
  <c r="M1306" i="18"/>
  <c r="N1432" i="18"/>
  <c r="N1288" i="18"/>
  <c r="M2494" i="18"/>
  <c r="N1414" i="18"/>
  <c r="N1846" i="18"/>
  <c r="N2746" i="18"/>
  <c r="N2188" i="18"/>
  <c r="N1324" i="18"/>
  <c r="N2065" i="18"/>
  <c r="M2080" i="18"/>
  <c r="N2479" i="18"/>
  <c r="N2494" i="18" s="1"/>
  <c r="N2206" i="18"/>
  <c r="K7645" i="18" l="1"/>
  <c r="K7660" i="18" s="1"/>
  <c r="L7624" i="18"/>
  <c r="K16627" i="18"/>
  <c r="N16609" i="18"/>
  <c r="N16576" i="18"/>
  <c r="N16591" i="18" s="1"/>
  <c r="M16609" i="18"/>
  <c r="L16591" i="18"/>
  <c r="I16630" i="18"/>
  <c r="J16630" i="18" s="1"/>
  <c r="K16630" i="18" s="1"/>
  <c r="L16633" i="18"/>
  <c r="M16633" i="18" s="1"/>
  <c r="K7627" i="18"/>
  <c r="K7642" i="18" s="1"/>
  <c r="M7665" i="18"/>
  <c r="N7665" i="18" s="1"/>
  <c r="N16537" i="18"/>
  <c r="M7666" i="18"/>
  <c r="N7666" i="18" s="1"/>
  <c r="L16632" i="18"/>
  <c r="M16632" i="18" s="1"/>
  <c r="H7681" i="18"/>
  <c r="H7696" i="18" s="1"/>
  <c r="C16718" i="18"/>
  <c r="C16735" i="18" s="1"/>
  <c r="B16718" i="18"/>
  <c r="A16736" i="18"/>
  <c r="M7624" i="18"/>
  <c r="N7609" i="18"/>
  <c r="M16591" i="18"/>
  <c r="K16631" i="18"/>
  <c r="L16631" i="18" s="1"/>
  <c r="M16631" i="18" s="1"/>
  <c r="N16631" i="18" s="1"/>
  <c r="K7684" i="18"/>
  <c r="L7684" i="18" s="1"/>
  <c r="M7684" i="18" s="1"/>
  <c r="C7751" i="18"/>
  <c r="C7768" i="18" s="1"/>
  <c r="B7751" i="18"/>
  <c r="A7769" i="18"/>
  <c r="H16648" i="18"/>
  <c r="H16663" i="18" s="1"/>
  <c r="L16652" i="18"/>
  <c r="M16652" i="18" s="1"/>
  <c r="E16675" i="18"/>
  <c r="E16674" i="18"/>
  <c r="E16673" i="18"/>
  <c r="E16680" i="18"/>
  <c r="E16671" i="18"/>
  <c r="E16670" i="18"/>
  <c r="E16669" i="18"/>
  <c r="E16676" i="18"/>
  <c r="E16679" i="18"/>
  <c r="E16678" i="18"/>
  <c r="E16677" i="18"/>
  <c r="E16668" i="18"/>
  <c r="E16666" i="18"/>
  <c r="E16672" i="18"/>
  <c r="E16667" i="18"/>
  <c r="B7750" i="18"/>
  <c r="G7734" i="18"/>
  <c r="G7733" i="18"/>
  <c r="I7733" i="18"/>
  <c r="H7734" i="18"/>
  <c r="I7734" i="18"/>
  <c r="H7733" i="18"/>
  <c r="J7734" i="18"/>
  <c r="J7733" i="18"/>
  <c r="K7733" i="18"/>
  <c r="K7734" i="18"/>
  <c r="L7733" i="18"/>
  <c r="L7734" i="18"/>
  <c r="M7733" i="18"/>
  <c r="M7734" i="18"/>
  <c r="N7734" i="18"/>
  <c r="N7733" i="18"/>
  <c r="N16654" i="18"/>
  <c r="I16649" i="18"/>
  <c r="J16649" i="18" s="1"/>
  <c r="K16649" i="18" s="1"/>
  <c r="L16649" i="18" s="1"/>
  <c r="M16653" i="18"/>
  <c r="N16653" i="18" s="1"/>
  <c r="J16650" i="18"/>
  <c r="K16650" i="18" s="1"/>
  <c r="M16612" i="18"/>
  <c r="E16684" i="18" a="1"/>
  <c r="K7664" i="18"/>
  <c r="L7664" i="18" s="1"/>
  <c r="I7663" i="18"/>
  <c r="H7678" i="18"/>
  <c r="E7713" i="18"/>
  <c r="E7712" i="18"/>
  <c r="E7703" i="18"/>
  <c r="E7706" i="18"/>
  <c r="E7705" i="18"/>
  <c r="E7704" i="18"/>
  <c r="E7711" i="18"/>
  <c r="E7702" i="18"/>
  <c r="E7700" i="18"/>
  <c r="E7709" i="18"/>
  <c r="E7699" i="18"/>
  <c r="E7701" i="18"/>
  <c r="E7707" i="18"/>
  <c r="E7708" i="18"/>
  <c r="E7710" i="18"/>
  <c r="J7683" i="18"/>
  <c r="K7683" i="18" s="1"/>
  <c r="L7685" i="18"/>
  <c r="J7642" i="18"/>
  <c r="N7687" i="18"/>
  <c r="B16717" i="18"/>
  <c r="G16701" i="18"/>
  <c r="H16700" i="18"/>
  <c r="G16700" i="18"/>
  <c r="H16701" i="18"/>
  <c r="I16700" i="18"/>
  <c r="I16701" i="18"/>
  <c r="J16701" i="18"/>
  <c r="J16700" i="18"/>
  <c r="K16700" i="18"/>
  <c r="K16701" i="18"/>
  <c r="L16700" i="18"/>
  <c r="L16701" i="18"/>
  <c r="M16700" i="18"/>
  <c r="M16701" i="18"/>
  <c r="N16701" i="18"/>
  <c r="N16700" i="18"/>
  <c r="K16651" i="18"/>
  <c r="L16651" i="18" s="1"/>
  <c r="N7667" i="18"/>
  <c r="E7717" i="18" a="1"/>
  <c r="I7682" i="18"/>
  <c r="J7682" i="18" s="1"/>
  <c r="M7686" i="18"/>
  <c r="N7686" i="18" s="1"/>
  <c r="N16555" i="18"/>
  <c r="N1864" i="18"/>
  <c r="N12994" i="18"/>
  <c r="N13009" i="18" s="1"/>
  <c r="N2710" i="18"/>
  <c r="N2098" i="18"/>
  <c r="M2368" i="18"/>
  <c r="N1666" i="18"/>
  <c r="M2584" i="18"/>
  <c r="N2656" i="18"/>
  <c r="M1684" i="18"/>
  <c r="M2245" i="18"/>
  <c r="N2245" i="18" s="1"/>
  <c r="M1504" i="18"/>
  <c r="N1489" i="18"/>
  <c r="N2800" i="18"/>
  <c r="L2242" i="18"/>
  <c r="N2227" i="18"/>
  <c r="N1684" i="18"/>
  <c r="L2602" i="18"/>
  <c r="M2587" i="18"/>
  <c r="L2530" i="18"/>
  <c r="M1813" i="18"/>
  <c r="M1828" i="18" s="1"/>
  <c r="L1540" i="18"/>
  <c r="M1525" i="18"/>
  <c r="M2515" i="18"/>
  <c r="M2530" i="18" s="1"/>
  <c r="N2281" i="18"/>
  <c r="M2296" i="18"/>
  <c r="L1054" i="18"/>
  <c r="M1327" i="18"/>
  <c r="N1327" i="18" s="1"/>
  <c r="N1342" i="18" s="1"/>
  <c r="L1342" i="18"/>
  <c r="L2350" i="18"/>
  <c r="M2335" i="18"/>
  <c r="N2803" i="18"/>
  <c r="M2818" i="18"/>
  <c r="N2425" i="18"/>
  <c r="K4060" i="18"/>
  <c r="E4100" i="18"/>
  <c r="I4100" i="18" s="1"/>
  <c r="J4100" i="18" s="1"/>
  <c r="K4100" i="18" s="1"/>
  <c r="L4100" i="18" s="1"/>
  <c r="E4106" i="18"/>
  <c r="E4111" i="18"/>
  <c r="L13048" i="18"/>
  <c r="L13063" i="18" s="1"/>
  <c r="K4133" i="18"/>
  <c r="J13154" i="18"/>
  <c r="J187" i="18"/>
  <c r="E4101" i="18"/>
  <c r="J4101" i="18" s="1"/>
  <c r="K4101" i="18" s="1"/>
  <c r="L4101" i="18" s="1"/>
  <c r="M4101" i="18" s="1"/>
  <c r="E4109" i="18"/>
  <c r="E4099" i="18"/>
  <c r="H4099" i="18" s="1"/>
  <c r="I4099" i="18" s="1"/>
  <c r="L13154" i="18"/>
  <c r="L187" i="18"/>
  <c r="I13154" i="18"/>
  <c r="I187" i="18"/>
  <c r="I4151" i="18" s="1"/>
  <c r="G13154" i="18"/>
  <c r="G187" i="18"/>
  <c r="E4104" i="18"/>
  <c r="M4104" i="18" s="1"/>
  <c r="N4104" i="18" s="1"/>
  <c r="E4108" i="18"/>
  <c r="E4112" i="18"/>
  <c r="E4103" i="18"/>
  <c r="L4103" i="18" s="1"/>
  <c r="M4103" i="18" s="1"/>
  <c r="E4110" i="18"/>
  <c r="K13154" i="18"/>
  <c r="K187" i="18"/>
  <c r="K4151" i="18" s="1"/>
  <c r="H13154" i="18"/>
  <c r="H187" i="18"/>
  <c r="H4151" i="18" s="1"/>
  <c r="E4105" i="18"/>
  <c r="N4105" i="18" s="1"/>
  <c r="E4107" i="18"/>
  <c r="E4102" i="18"/>
  <c r="K4102" i="18" s="1"/>
  <c r="L4102" i="18" s="1"/>
  <c r="J13066" i="18"/>
  <c r="K13066" i="18" s="1"/>
  <c r="K13081" i="18" s="1"/>
  <c r="M13087" i="18"/>
  <c r="N13087" i="18" s="1"/>
  <c r="K13085" i="18"/>
  <c r="H13102" i="18"/>
  <c r="H13117" i="18" s="1"/>
  <c r="J13104" i="18"/>
  <c r="K13104" i="18" s="1"/>
  <c r="I13084" i="18"/>
  <c r="J13084" i="18" s="1"/>
  <c r="I13103" i="18"/>
  <c r="N13108" i="18"/>
  <c r="N13070" i="18"/>
  <c r="K13086" i="18"/>
  <c r="L13086" i="18" s="1"/>
  <c r="N13069" i="18"/>
  <c r="L13068" i="18"/>
  <c r="M13068" i="18" s="1"/>
  <c r="E13123" i="18"/>
  <c r="E13122" i="18"/>
  <c r="E13133" i="18"/>
  <c r="E13128" i="18"/>
  <c r="E13127" i="18"/>
  <c r="E13126" i="18"/>
  <c r="E13120" i="18"/>
  <c r="E13121" i="18"/>
  <c r="E13132" i="18"/>
  <c r="E13131" i="18"/>
  <c r="E13124" i="18"/>
  <c r="E13134" i="18"/>
  <c r="E13125" i="18"/>
  <c r="E13129" i="18"/>
  <c r="E13130" i="18"/>
  <c r="L13030" i="18"/>
  <c r="M13030" i="18" s="1"/>
  <c r="M13045" i="18" s="1"/>
  <c r="K13045" i="18"/>
  <c r="M13107" i="18"/>
  <c r="N13107" i="18" s="1"/>
  <c r="K13105" i="18"/>
  <c r="L13105" i="18" s="1"/>
  <c r="N13088" i="18"/>
  <c r="E13138" i="18" a="1"/>
  <c r="L13106" i="18"/>
  <c r="M13106" i="18" s="1"/>
  <c r="N13012" i="18"/>
  <c r="E4117" i="18" a="1"/>
  <c r="E4123" i="18" s="1"/>
  <c r="L4060" i="18"/>
  <c r="M4045" i="18"/>
  <c r="J4063" i="18"/>
  <c r="K4063" i="18" s="1"/>
  <c r="M13154" i="18"/>
  <c r="M187" i="18"/>
  <c r="M4151" i="18" s="1"/>
  <c r="N13154" i="18"/>
  <c r="N187" i="18"/>
  <c r="L4065" i="18"/>
  <c r="M4065" i="18" s="1"/>
  <c r="N4087" i="18"/>
  <c r="I4082" i="18"/>
  <c r="J4082" i="18" s="1"/>
  <c r="L4027" i="18"/>
  <c r="I4078" i="18"/>
  <c r="H4081" i="18"/>
  <c r="I4081" i="18" s="1"/>
  <c r="J4083" i="18"/>
  <c r="K4083" i="18" s="1"/>
  <c r="N4029" i="18"/>
  <c r="M4086" i="18"/>
  <c r="N4086" i="18" s="1"/>
  <c r="L4085" i="18"/>
  <c r="M4085" i="18" s="1"/>
  <c r="K4084" i="18"/>
  <c r="L4084" i="18" s="1"/>
  <c r="M4084" i="18" s="1"/>
  <c r="N4084" i="18" s="1"/>
  <c r="N1741" i="18"/>
  <c r="N1756" i="18" s="1"/>
  <c r="M1108" i="18"/>
  <c r="N1093" i="18"/>
  <c r="N1090" i="18"/>
  <c r="N1216" i="18"/>
  <c r="M1180" i="18"/>
  <c r="N1165" i="18"/>
  <c r="N1144" i="18"/>
  <c r="M1054" i="18"/>
  <c r="N1039" i="18"/>
  <c r="N1054" i="18" s="1"/>
  <c r="M3034" i="18"/>
  <c r="M3160" i="18"/>
  <c r="M3196" i="18"/>
  <c r="N3952" i="18"/>
  <c r="N2893" i="18"/>
  <c r="N2908" i="18" s="1"/>
  <c r="N3628" i="18"/>
  <c r="N3196" i="18"/>
  <c r="N3919" i="18"/>
  <c r="N3934" i="18" s="1"/>
  <c r="M3106" i="18"/>
  <c r="N3790" i="18"/>
  <c r="N3898" i="18"/>
  <c r="M3394" i="18"/>
  <c r="N3379" i="18"/>
  <c r="N3325" i="18"/>
  <c r="N3340" i="18" s="1"/>
  <c r="M3340" i="18"/>
  <c r="N3592" i="18"/>
  <c r="N3286" i="18"/>
  <c r="N3970" i="18"/>
  <c r="M3556" i="18"/>
  <c r="N3541" i="18"/>
  <c r="N3070" i="18"/>
  <c r="M3376" i="18"/>
  <c r="M3736" i="18"/>
  <c r="N3721" i="18"/>
  <c r="M3682" i="18"/>
  <c r="N3667" i="18"/>
  <c r="N3250" i="18"/>
  <c r="N3646" i="18"/>
  <c r="N3520" i="18"/>
  <c r="M3790" i="18"/>
  <c r="N3739" i="18"/>
  <c r="M3754" i="18"/>
  <c r="N3361" i="18"/>
  <c r="N3376" i="18" s="1"/>
  <c r="N3214" i="18"/>
  <c r="N3268" i="18"/>
  <c r="N3430" i="18"/>
  <c r="N3595" i="18"/>
  <c r="N2980" i="18"/>
  <c r="N3664" i="18"/>
  <c r="N2890" i="18"/>
  <c r="N2476" i="18"/>
  <c r="N2584" i="18"/>
  <c r="N2548" i="18"/>
  <c r="N2080" i="18"/>
  <c r="N1306" i="18"/>
  <c r="L7645" i="18" l="1"/>
  <c r="L7660" i="18" s="1"/>
  <c r="I7681" i="18"/>
  <c r="I7696" i="18" s="1"/>
  <c r="I16645" i="18"/>
  <c r="N16633" i="18"/>
  <c r="K16645" i="18"/>
  <c r="L7627" i="18"/>
  <c r="L16650" i="18"/>
  <c r="M16650" i="18" s="1"/>
  <c r="I16648" i="18"/>
  <c r="J16648" i="18" s="1"/>
  <c r="J16663" i="18" s="1"/>
  <c r="J16668" i="18"/>
  <c r="K7682" i="18"/>
  <c r="M16651" i="18"/>
  <c r="N16651" i="18" s="1"/>
  <c r="M7685" i="18"/>
  <c r="L7683" i="18"/>
  <c r="M7683" i="18" s="1"/>
  <c r="H7699" i="18"/>
  <c r="H7714" i="18" s="1"/>
  <c r="L7703" i="18"/>
  <c r="M7703" i="18" s="1"/>
  <c r="I7678" i="18"/>
  <c r="J7663" i="18"/>
  <c r="J7678" i="18" s="1"/>
  <c r="E16698" i="18"/>
  <c r="E16697" i="18"/>
  <c r="E16696" i="18"/>
  <c r="E16695" i="18"/>
  <c r="E16694" i="18"/>
  <c r="E16693" i="18"/>
  <c r="E16692" i="18"/>
  <c r="E16691" i="18"/>
  <c r="E16686" i="18"/>
  <c r="E16685" i="18"/>
  <c r="E16684" i="18"/>
  <c r="E16687" i="18"/>
  <c r="E16690" i="18"/>
  <c r="E16688" i="18"/>
  <c r="E16689" i="18"/>
  <c r="I16667" i="18"/>
  <c r="J16667" i="18" s="1"/>
  <c r="K16669" i="18"/>
  <c r="L16669" i="18" s="1"/>
  <c r="B7768" i="18"/>
  <c r="G7752" i="18"/>
  <c r="H7752" i="18"/>
  <c r="G7751" i="18"/>
  <c r="I7751" i="18"/>
  <c r="H7751" i="18"/>
  <c r="I7752" i="18"/>
  <c r="J7752" i="18"/>
  <c r="J7751" i="18"/>
  <c r="K7752" i="18"/>
  <c r="K7751" i="18"/>
  <c r="L7752" i="18"/>
  <c r="L7751" i="18"/>
  <c r="M7752" i="18"/>
  <c r="M7751" i="18"/>
  <c r="N7751" i="18"/>
  <c r="N7752" i="18"/>
  <c r="N7684" i="18"/>
  <c r="N16632" i="18"/>
  <c r="N16652" i="18"/>
  <c r="C7769" i="18"/>
  <c r="C7786" i="18" s="1"/>
  <c r="B7769" i="18"/>
  <c r="A7787" i="18"/>
  <c r="M7704" i="18"/>
  <c r="N7704" i="18" s="1"/>
  <c r="M7664" i="18"/>
  <c r="N7664" i="18" s="1"/>
  <c r="M16649" i="18"/>
  <c r="N16672" i="18"/>
  <c r="L16670" i="18"/>
  <c r="M16670" i="18" s="1"/>
  <c r="N7624" i="18"/>
  <c r="A16754" i="18"/>
  <c r="C16736" i="18"/>
  <c r="C16753" i="18" s="1"/>
  <c r="B16736" i="18"/>
  <c r="J7701" i="18"/>
  <c r="K7702" i="18"/>
  <c r="L7702" i="18" s="1"/>
  <c r="E7719" i="18"/>
  <c r="E7718" i="18"/>
  <c r="E7717" i="18"/>
  <c r="E7731" i="18"/>
  <c r="E7730" i="18"/>
  <c r="E7729" i="18"/>
  <c r="E7720" i="18"/>
  <c r="E7727" i="18"/>
  <c r="E7726" i="18"/>
  <c r="E7725" i="18"/>
  <c r="E7728" i="18"/>
  <c r="E7721" i="18"/>
  <c r="E7724" i="18"/>
  <c r="E7723" i="18"/>
  <c r="E7722" i="18"/>
  <c r="E16702" i="18" a="1"/>
  <c r="I7700" i="18"/>
  <c r="N7705" i="18"/>
  <c r="M16627" i="18"/>
  <c r="N16612" i="18"/>
  <c r="E7735" i="18" a="1"/>
  <c r="H16666" i="18"/>
  <c r="H16681" i="18" s="1"/>
  <c r="M16671" i="18"/>
  <c r="N16671" i="18" s="1"/>
  <c r="J16645" i="18"/>
  <c r="L16630" i="18"/>
  <c r="B16735" i="18"/>
  <c r="G16719" i="18"/>
  <c r="H16719" i="18"/>
  <c r="I16719" i="18"/>
  <c r="G16718" i="18"/>
  <c r="H16718" i="18"/>
  <c r="I16718" i="18"/>
  <c r="J16719" i="18"/>
  <c r="J16718" i="18"/>
  <c r="K16719" i="18"/>
  <c r="K16718" i="18"/>
  <c r="L16718" i="18"/>
  <c r="L16719" i="18"/>
  <c r="M16719" i="18"/>
  <c r="M16718" i="18"/>
  <c r="N16718" i="18"/>
  <c r="N16719" i="18"/>
  <c r="M2260" i="18"/>
  <c r="N1504" i="18"/>
  <c r="N1813" i="18"/>
  <c r="N2242" i="18"/>
  <c r="N2587" i="18"/>
  <c r="M2602" i="18"/>
  <c r="N2515" i="18"/>
  <c r="N2530" i="18" s="1"/>
  <c r="N1525" i="18"/>
  <c r="M1540" i="18"/>
  <c r="N2296" i="18"/>
  <c r="N2260" i="18"/>
  <c r="N2818" i="18"/>
  <c r="N2440" i="18"/>
  <c r="M2350" i="18"/>
  <c r="N2335" i="18"/>
  <c r="M1342" i="18"/>
  <c r="E4135" i="18" a="1"/>
  <c r="E4142" i="18" s="1"/>
  <c r="M13048" i="18"/>
  <c r="M13063" i="18" s="1"/>
  <c r="E4119" i="18"/>
  <c r="J4119" i="18" s="1"/>
  <c r="K4119" i="18" s="1"/>
  <c r="H13172" i="18"/>
  <c r="H188" i="18"/>
  <c r="H4169" i="18" s="1"/>
  <c r="G4151" i="18"/>
  <c r="L13172" i="18"/>
  <c r="L188" i="18"/>
  <c r="L4169" i="18" s="1"/>
  <c r="L13066" i="18"/>
  <c r="M13066" i="18" s="1"/>
  <c r="N13066" i="18" s="1"/>
  <c r="I13172" i="18"/>
  <c r="I188" i="18"/>
  <c r="I4169" i="18" s="1"/>
  <c r="J13172" i="18"/>
  <c r="J188" i="18"/>
  <c r="J4169" i="18" s="1"/>
  <c r="J13081" i="18"/>
  <c r="K13172" i="18"/>
  <c r="K188" i="18"/>
  <c r="K4169" i="18" s="1"/>
  <c r="G13172" i="18"/>
  <c r="G188" i="18"/>
  <c r="G4169" i="18" s="1"/>
  <c r="L4151" i="18"/>
  <c r="J4151" i="18"/>
  <c r="E4127" i="18"/>
  <c r="E4122" i="18"/>
  <c r="M4122" i="18" s="1"/>
  <c r="N4122" i="18" s="1"/>
  <c r="E4118" i="18"/>
  <c r="I4118" i="18" s="1"/>
  <c r="J4118" i="18" s="1"/>
  <c r="E4121" i="18"/>
  <c r="L4121" i="18" s="1"/>
  <c r="M4121" i="18" s="1"/>
  <c r="N4121" i="18" s="1"/>
  <c r="E4130" i="18"/>
  <c r="E4125" i="18"/>
  <c r="E4128" i="18"/>
  <c r="E4126" i="18"/>
  <c r="E4117" i="18"/>
  <c r="H4117" i="18" s="1"/>
  <c r="I4117" i="18" s="1"/>
  <c r="E4129" i="18"/>
  <c r="E4120" i="18"/>
  <c r="K4120" i="18" s="1"/>
  <c r="L4120" i="18" s="1"/>
  <c r="M4120" i="18" s="1"/>
  <c r="E4124" i="18"/>
  <c r="E4131" i="18"/>
  <c r="L13104" i="18"/>
  <c r="M13104" i="18" s="1"/>
  <c r="J13099" i="18"/>
  <c r="K13084" i="18"/>
  <c r="K13099" i="18" s="1"/>
  <c r="E13156" i="18" a="1"/>
  <c r="N13030" i="18"/>
  <c r="L13045" i="18"/>
  <c r="M13125" i="18"/>
  <c r="K13123" i="18"/>
  <c r="L13123" i="18" s="1"/>
  <c r="M13123" i="18" s="1"/>
  <c r="N13106" i="18"/>
  <c r="E13146" i="18"/>
  <c r="E13147" i="18"/>
  <c r="E13140" i="18"/>
  <c r="E13152" i="18"/>
  <c r="E13142" i="18"/>
  <c r="E13143" i="18"/>
  <c r="E13145" i="18"/>
  <c r="E13144" i="18"/>
  <c r="E13150" i="18"/>
  <c r="E13151" i="18"/>
  <c r="E13148" i="18"/>
  <c r="E13149" i="18"/>
  <c r="E13141" i="18"/>
  <c r="E13138" i="18"/>
  <c r="E13139" i="18"/>
  <c r="I13121" i="18"/>
  <c r="N13068" i="18"/>
  <c r="J13103" i="18"/>
  <c r="N13027" i="18"/>
  <c r="L13124" i="18"/>
  <c r="M13124" i="18" s="1"/>
  <c r="H13120" i="18"/>
  <c r="H13135" i="18" s="1"/>
  <c r="I13099" i="18"/>
  <c r="I13102" i="18"/>
  <c r="L13085" i="18"/>
  <c r="M13085" i="18" s="1"/>
  <c r="M13105" i="18"/>
  <c r="N13126" i="18"/>
  <c r="J13122" i="18"/>
  <c r="K13122" i="18" s="1"/>
  <c r="M13086" i="18"/>
  <c r="N13086" i="18" s="1"/>
  <c r="N4045" i="18"/>
  <c r="M4060" i="18"/>
  <c r="M4102" i="18"/>
  <c r="N4102" i="18" s="1"/>
  <c r="L4083" i="18"/>
  <c r="M4083" i="18" s="1"/>
  <c r="N4083" i="18" s="1"/>
  <c r="N4065" i="18"/>
  <c r="N4103" i="18"/>
  <c r="I4114" i="18"/>
  <c r="L4063" i="18"/>
  <c r="L4078" i="18" s="1"/>
  <c r="K4078" i="18"/>
  <c r="N4085" i="18"/>
  <c r="M4100" i="18"/>
  <c r="N4100" i="18" s="1"/>
  <c r="K4082" i="18"/>
  <c r="L4082" i="18" s="1"/>
  <c r="N13172" i="18"/>
  <c r="N188" i="18"/>
  <c r="N4169" i="18" s="1"/>
  <c r="J4081" i="18"/>
  <c r="K4081" i="18" s="1"/>
  <c r="I4096" i="18"/>
  <c r="M4027" i="18"/>
  <c r="N4027" i="18" s="1"/>
  <c r="L4042" i="18"/>
  <c r="H4114" i="18"/>
  <c r="N4123" i="18"/>
  <c r="N4101" i="18"/>
  <c r="H4096" i="18"/>
  <c r="N4151" i="18"/>
  <c r="J4078" i="18"/>
  <c r="J4099" i="18"/>
  <c r="J4114" i="18" s="1"/>
  <c r="M13172" i="18"/>
  <c r="M188" i="18"/>
  <c r="M4169" i="18" s="1"/>
  <c r="N1180" i="18"/>
  <c r="N1108" i="18"/>
  <c r="N3754" i="18"/>
  <c r="N3556" i="18"/>
  <c r="N3394" i="18"/>
  <c r="N3610" i="18"/>
  <c r="N3682" i="18"/>
  <c r="N3736" i="18"/>
  <c r="M7645" i="18" l="1"/>
  <c r="M7660" i="18" s="1"/>
  <c r="J7681" i="18"/>
  <c r="J7696" i="18" s="1"/>
  <c r="I16663" i="18"/>
  <c r="K16648" i="18"/>
  <c r="K16663" i="18" s="1"/>
  <c r="L7642" i="18"/>
  <c r="M7627" i="18"/>
  <c r="M16669" i="18"/>
  <c r="N16669" i="18" s="1"/>
  <c r="K7701" i="18"/>
  <c r="I7699" i="18"/>
  <c r="J7699" i="18" s="1"/>
  <c r="K16668" i="18"/>
  <c r="L16668" i="18" s="1"/>
  <c r="E16720" i="18" a="1"/>
  <c r="E16721" i="18" s="1"/>
  <c r="I16666" i="18"/>
  <c r="M7722" i="18"/>
  <c r="N7722" i="18" s="1"/>
  <c r="K7720" i="18"/>
  <c r="L7720" i="18" s="1"/>
  <c r="H7717" i="18"/>
  <c r="M7702" i="18"/>
  <c r="N7702" i="18" s="1"/>
  <c r="A7805" i="18"/>
  <c r="C7787" i="18"/>
  <c r="C7804" i="18" s="1"/>
  <c r="B7787" i="18"/>
  <c r="N16649" i="18"/>
  <c r="K16687" i="18"/>
  <c r="L16687" i="18" s="1"/>
  <c r="K7663" i="18"/>
  <c r="N7703" i="18"/>
  <c r="N7723" i="18"/>
  <c r="I7718" i="18"/>
  <c r="J7718" i="18" s="1"/>
  <c r="B16753" i="18"/>
  <c r="G16737" i="18"/>
  <c r="H16736" i="18"/>
  <c r="G16736" i="18"/>
  <c r="H16737" i="18"/>
  <c r="I16736" i="18"/>
  <c r="I16737" i="18"/>
  <c r="J16737" i="18"/>
  <c r="J16736" i="18"/>
  <c r="K16736" i="18"/>
  <c r="K16737" i="18"/>
  <c r="L16737" i="18"/>
  <c r="L16736" i="18"/>
  <c r="M16736" i="18"/>
  <c r="M16737" i="18"/>
  <c r="N16737" i="18"/>
  <c r="N16736" i="18"/>
  <c r="B7786" i="18"/>
  <c r="G7770" i="18"/>
  <c r="I7769" i="18"/>
  <c r="H7770" i="18"/>
  <c r="I7770" i="18"/>
  <c r="G7769" i="18"/>
  <c r="H7769" i="18"/>
  <c r="J7769" i="18"/>
  <c r="J7770" i="18"/>
  <c r="K7769" i="18"/>
  <c r="K7770" i="18"/>
  <c r="L7769" i="18"/>
  <c r="L7770" i="18"/>
  <c r="M7770" i="18"/>
  <c r="M7769" i="18"/>
  <c r="N7769" i="18"/>
  <c r="N7770" i="18"/>
  <c r="E7753" i="18" a="1"/>
  <c r="K16667" i="18"/>
  <c r="N16650" i="18"/>
  <c r="M16689" i="18"/>
  <c r="N16689" i="18" s="1"/>
  <c r="H16684" i="18"/>
  <c r="H16699" i="18" s="1"/>
  <c r="N7683" i="18"/>
  <c r="J7719" i="18"/>
  <c r="K7719" i="18" s="1"/>
  <c r="L16688" i="18"/>
  <c r="M16688" i="18" s="1"/>
  <c r="I16685" i="18"/>
  <c r="N7685" i="18"/>
  <c r="L16645" i="18"/>
  <c r="M16630" i="18"/>
  <c r="N16630" i="18" s="1"/>
  <c r="N16645" i="18" s="1"/>
  <c r="E7738" i="18"/>
  <c r="E7737" i="18"/>
  <c r="E7736" i="18"/>
  <c r="E7743" i="18"/>
  <c r="E7746" i="18"/>
  <c r="E7745" i="18"/>
  <c r="E7744" i="18"/>
  <c r="E7735" i="18"/>
  <c r="E7742" i="18"/>
  <c r="E7740" i="18"/>
  <c r="E7749" i="18"/>
  <c r="E7739" i="18"/>
  <c r="E7741" i="18"/>
  <c r="E7747" i="18"/>
  <c r="E7748" i="18"/>
  <c r="N16627" i="18"/>
  <c r="J7700" i="18"/>
  <c r="K7700" i="18" s="1"/>
  <c r="E16705" i="18"/>
  <c r="E16704" i="18"/>
  <c r="E16703" i="18"/>
  <c r="E16714" i="18"/>
  <c r="E16716" i="18"/>
  <c r="E16715" i="18"/>
  <c r="E16710" i="18"/>
  <c r="E16709" i="18"/>
  <c r="E16708" i="18"/>
  <c r="E16707" i="18"/>
  <c r="E16702" i="18"/>
  <c r="E16712" i="18"/>
  <c r="E16711" i="18"/>
  <c r="E16713" i="18"/>
  <c r="E16706" i="18"/>
  <c r="L7721" i="18"/>
  <c r="M7721" i="18" s="1"/>
  <c r="A16772" i="18"/>
  <c r="C16754" i="18"/>
  <c r="C16771" i="18" s="1"/>
  <c r="B16754" i="18"/>
  <c r="N16670" i="18"/>
  <c r="N16690" i="18"/>
  <c r="J16686" i="18"/>
  <c r="K16686" i="18" s="1"/>
  <c r="L16686" i="18" s="1"/>
  <c r="L7682" i="18"/>
  <c r="M7682" i="18" s="1"/>
  <c r="N1828" i="18"/>
  <c r="E4138" i="18"/>
  <c r="K4138" i="18" s="1"/>
  <c r="L4138" i="18" s="1"/>
  <c r="M4138" i="18" s="1"/>
  <c r="E4143" i="18"/>
  <c r="E4136" i="18"/>
  <c r="I4136" i="18" s="1"/>
  <c r="J4136" i="18" s="1"/>
  <c r="E4149" i="18"/>
  <c r="N2602" i="18"/>
  <c r="N1540" i="18"/>
  <c r="E4146" i="18"/>
  <c r="E4137" i="18"/>
  <c r="J4137" i="18" s="1"/>
  <c r="E4147" i="18"/>
  <c r="E4148" i="18"/>
  <c r="E4140" i="18"/>
  <c r="M4140" i="18" s="1"/>
  <c r="N4140" i="18" s="1"/>
  <c r="E4144" i="18"/>
  <c r="E4145" i="18"/>
  <c r="N2350" i="18"/>
  <c r="E4139" i="18"/>
  <c r="L4139" i="18" s="1"/>
  <c r="M4139" i="18" s="1"/>
  <c r="E4141" i="18"/>
  <c r="N4141" i="18" s="1"/>
  <c r="E4135" i="18"/>
  <c r="H4135" i="18" s="1"/>
  <c r="I4135" i="18" s="1"/>
  <c r="N13048" i="18"/>
  <c r="L13081" i="18"/>
  <c r="M13081" i="18"/>
  <c r="E13174" i="18" a="1"/>
  <c r="E13175" i="18" s="1"/>
  <c r="L13084" i="18"/>
  <c r="M13084" i="18" s="1"/>
  <c r="N13084" i="18" s="1"/>
  <c r="K13190" i="18"/>
  <c r="K189" i="18"/>
  <c r="K4187" i="18" s="1"/>
  <c r="I13190" i="18"/>
  <c r="I189" i="18"/>
  <c r="I4187" i="18" s="1"/>
  <c r="L13190" i="18"/>
  <c r="L189" i="18"/>
  <c r="L4187" i="18" s="1"/>
  <c r="G13190" i="18"/>
  <c r="G189" i="18"/>
  <c r="G4187" i="18" s="1"/>
  <c r="J13190" i="18"/>
  <c r="J189" i="18"/>
  <c r="J4187" i="18" s="1"/>
  <c r="H13190" i="18"/>
  <c r="H189" i="18"/>
  <c r="H4187" i="18" s="1"/>
  <c r="I13120" i="18"/>
  <c r="I13135" i="18" s="1"/>
  <c r="J13121" i="18"/>
  <c r="K13121" i="18" s="1"/>
  <c r="N13124" i="18"/>
  <c r="K13103" i="18"/>
  <c r="L13103" i="18" s="1"/>
  <c r="M13103" i="18" s="1"/>
  <c r="H13138" i="18"/>
  <c r="H13153" i="18" s="1"/>
  <c r="M13143" i="18"/>
  <c r="N13143" i="18" s="1"/>
  <c r="N13085" i="18"/>
  <c r="N13123" i="18"/>
  <c r="N13125" i="18"/>
  <c r="K13141" i="18"/>
  <c r="L13141" i="18" s="1"/>
  <c r="L13142" i="18"/>
  <c r="M13142" i="18" s="1"/>
  <c r="L13122" i="18"/>
  <c r="M13122" i="18" s="1"/>
  <c r="N13104" i="18"/>
  <c r="N13105" i="18"/>
  <c r="N13144" i="18"/>
  <c r="N13081" i="18"/>
  <c r="I13117" i="18"/>
  <c r="J13102" i="18"/>
  <c r="I13139" i="18"/>
  <c r="J13140" i="18"/>
  <c r="K13140" i="18" s="1"/>
  <c r="N13045" i="18"/>
  <c r="E13168" i="18"/>
  <c r="E13166" i="18"/>
  <c r="E13170" i="18"/>
  <c r="E13167" i="18"/>
  <c r="E13158" i="18"/>
  <c r="E13163" i="18"/>
  <c r="E13160" i="18"/>
  <c r="E13165" i="18"/>
  <c r="E13169" i="18"/>
  <c r="E13159" i="18"/>
  <c r="E13156" i="18"/>
  <c r="E13157" i="18"/>
  <c r="E13161" i="18"/>
  <c r="E13164" i="18"/>
  <c r="E13162" i="18"/>
  <c r="M4082" i="18"/>
  <c r="N4082" i="18" s="1"/>
  <c r="N4060" i="18"/>
  <c r="E4153" i="18" a="1"/>
  <c r="E4154" i="18" s="1"/>
  <c r="K4118" i="18"/>
  <c r="L4118" i="18" s="1"/>
  <c r="E4171" i="18" a="1"/>
  <c r="E4174" i="18" s="1"/>
  <c r="L4119" i="18"/>
  <c r="M4119" i="18" s="1"/>
  <c r="N4119" i="18" s="1"/>
  <c r="N4042" i="18"/>
  <c r="K4096" i="18"/>
  <c r="L4081" i="18"/>
  <c r="L4096" i="18" s="1"/>
  <c r="I4132" i="18"/>
  <c r="N13190" i="18"/>
  <c r="N189" i="18"/>
  <c r="N4187" i="18" s="1"/>
  <c r="M13190" i="18"/>
  <c r="M189" i="18"/>
  <c r="M4187" i="18" s="1"/>
  <c r="N4120" i="18"/>
  <c r="J4096" i="18"/>
  <c r="H4132" i="18"/>
  <c r="M4063" i="18"/>
  <c r="K4099" i="18"/>
  <c r="M4042" i="18"/>
  <c r="J4117" i="18"/>
  <c r="N7645" i="18" l="1"/>
  <c r="N7660" i="18" s="1"/>
  <c r="K7681" i="18"/>
  <c r="L7681" i="18" s="1"/>
  <c r="L7696" i="18" s="1"/>
  <c r="L16648" i="18"/>
  <c r="M16648" i="18" s="1"/>
  <c r="M16663" i="18" s="1"/>
  <c r="E16722" i="18"/>
  <c r="J16722" i="18" s="1"/>
  <c r="I7714" i="18"/>
  <c r="E16723" i="18"/>
  <c r="K16723" i="18" s="1"/>
  <c r="L16723" i="18" s="1"/>
  <c r="E16730" i="18"/>
  <c r="E16725" i="18"/>
  <c r="M16725" i="18" s="1"/>
  <c r="N16725" i="18" s="1"/>
  <c r="E16726" i="18"/>
  <c r="N16726" i="18" s="1"/>
  <c r="E16729" i="18"/>
  <c r="E16734" i="18"/>
  <c r="E16727" i="18"/>
  <c r="E16731" i="18"/>
  <c r="E16720" i="18"/>
  <c r="H16720" i="18" s="1"/>
  <c r="H16735" i="18" s="1"/>
  <c r="E16724" i="18"/>
  <c r="L16724" i="18" s="1"/>
  <c r="M16724" i="18" s="1"/>
  <c r="E16728" i="18"/>
  <c r="E16732" i="18"/>
  <c r="E16733" i="18"/>
  <c r="N7627" i="18"/>
  <c r="M7642" i="18"/>
  <c r="E7771" i="18" a="1"/>
  <c r="E7779" i="18" s="1"/>
  <c r="K7699" i="18"/>
  <c r="K7714" i="18" s="1"/>
  <c r="J7714" i="18"/>
  <c r="M16668" i="18"/>
  <c r="N16668" i="18" s="1"/>
  <c r="L7719" i="18"/>
  <c r="M7719" i="18" s="1"/>
  <c r="I16684" i="18"/>
  <c r="I16699" i="18" s="1"/>
  <c r="L7701" i="18"/>
  <c r="N16688" i="18"/>
  <c r="K7738" i="18"/>
  <c r="L7738" i="18" s="1"/>
  <c r="M16687" i="18"/>
  <c r="N16687" i="18" s="1"/>
  <c r="B7804" i="18"/>
  <c r="G7788" i="18"/>
  <c r="G7787" i="18"/>
  <c r="H7787" i="18"/>
  <c r="I7787" i="18"/>
  <c r="H7788" i="18"/>
  <c r="I7788" i="18"/>
  <c r="J7788" i="18"/>
  <c r="J7787" i="18"/>
  <c r="K7788" i="18"/>
  <c r="K7787" i="18"/>
  <c r="L7788" i="18"/>
  <c r="L7787" i="18"/>
  <c r="M7787" i="18"/>
  <c r="M7788" i="18"/>
  <c r="N7788" i="18"/>
  <c r="N7787" i="18"/>
  <c r="B16771" i="18"/>
  <c r="G16755" i="18"/>
  <c r="H16755" i="18"/>
  <c r="H16754" i="18"/>
  <c r="I16755" i="18"/>
  <c r="G16754" i="18"/>
  <c r="I16754" i="18"/>
  <c r="J16754" i="18"/>
  <c r="J16755" i="18"/>
  <c r="K16754" i="18"/>
  <c r="K16755" i="18"/>
  <c r="L16755" i="18"/>
  <c r="L16754" i="18"/>
  <c r="M16754" i="18"/>
  <c r="M16755" i="18"/>
  <c r="N16755" i="18"/>
  <c r="N16754" i="18"/>
  <c r="N16708" i="18"/>
  <c r="K16705" i="18"/>
  <c r="L7739" i="18"/>
  <c r="M7739" i="18" s="1"/>
  <c r="N7739" i="18" s="1"/>
  <c r="H7735" i="18"/>
  <c r="H7750" i="18" s="1"/>
  <c r="M16707" i="18"/>
  <c r="N16707" i="18" s="1"/>
  <c r="J16704" i="18"/>
  <c r="K16704" i="18" s="1"/>
  <c r="N7741" i="18"/>
  <c r="E7757" i="18"/>
  <c r="E7756" i="18"/>
  <c r="E7755" i="18"/>
  <c r="E7762" i="18"/>
  <c r="E7753" i="18"/>
  <c r="E7767" i="18"/>
  <c r="E7758" i="18"/>
  <c r="E7765" i="18"/>
  <c r="E7764" i="18"/>
  <c r="E7763" i="18"/>
  <c r="E7754" i="18"/>
  <c r="E7759" i="18"/>
  <c r="E7766" i="18"/>
  <c r="E7760" i="18"/>
  <c r="E7761" i="18"/>
  <c r="I7717" i="18"/>
  <c r="I7732" i="18" s="1"/>
  <c r="H7732" i="18"/>
  <c r="L16667" i="18"/>
  <c r="M16686" i="18"/>
  <c r="N16686" i="18" s="1"/>
  <c r="N7721" i="18"/>
  <c r="I7736" i="18"/>
  <c r="J7736" i="18" s="1"/>
  <c r="I16721" i="18"/>
  <c r="J16685" i="18"/>
  <c r="A7823" i="18"/>
  <c r="B7805" i="18"/>
  <c r="C7805" i="18"/>
  <c r="C7822" i="18" s="1"/>
  <c r="M7720" i="18"/>
  <c r="N7682" i="18"/>
  <c r="B16772" i="18"/>
  <c r="A16790" i="18"/>
  <c r="C16772" i="18"/>
  <c r="C16789" i="18" s="1"/>
  <c r="L16706" i="18"/>
  <c r="M16706" i="18" s="1"/>
  <c r="N16706" i="18" s="1"/>
  <c r="H16702" i="18"/>
  <c r="H16717" i="18" s="1"/>
  <c r="I16703" i="18"/>
  <c r="J16703" i="18" s="1"/>
  <c r="M7740" i="18"/>
  <c r="N7740" i="18" s="1"/>
  <c r="J7737" i="18"/>
  <c r="K7737" i="18" s="1"/>
  <c r="M16645" i="18"/>
  <c r="E16738" i="18" a="1"/>
  <c r="K7718" i="18"/>
  <c r="K7678" i="18"/>
  <c r="L7663" i="18"/>
  <c r="L7700" i="18"/>
  <c r="I16681" i="18"/>
  <c r="J16666" i="18"/>
  <c r="N13063" i="18"/>
  <c r="E13176" i="18"/>
  <c r="J13176" i="18" s="1"/>
  <c r="K13176" i="18" s="1"/>
  <c r="L13176" i="18" s="1"/>
  <c r="E4178" i="18"/>
  <c r="E4181" i="18"/>
  <c r="E4179" i="18"/>
  <c r="E13186" i="18"/>
  <c r="E13181" i="18"/>
  <c r="E13185" i="18"/>
  <c r="L13099" i="18"/>
  <c r="M13099" i="18"/>
  <c r="E4176" i="18"/>
  <c r="M4176" i="18" s="1"/>
  <c r="N4176" i="18" s="1"/>
  <c r="E4182" i="18"/>
  <c r="E4183" i="18"/>
  <c r="E4175" i="18"/>
  <c r="L4175" i="18" s="1"/>
  <c r="M4175" i="18" s="1"/>
  <c r="E4185" i="18"/>
  <c r="E4173" i="18"/>
  <c r="J4173" i="18" s="1"/>
  <c r="E4180" i="18"/>
  <c r="E4184" i="18"/>
  <c r="E4172" i="18"/>
  <c r="I4172" i="18" s="1"/>
  <c r="E13178" i="18"/>
  <c r="L13178" i="18" s="1"/>
  <c r="M13178" i="18" s="1"/>
  <c r="E13177" i="18"/>
  <c r="K13177" i="18" s="1"/>
  <c r="L13177" i="18" s="1"/>
  <c r="M13177" i="18" s="1"/>
  <c r="E13183" i="18"/>
  <c r="E13179" i="18"/>
  <c r="M13179" i="18" s="1"/>
  <c r="N13179" i="18" s="1"/>
  <c r="E13187" i="18"/>
  <c r="E13180" i="18"/>
  <c r="N13180" i="18" s="1"/>
  <c r="E13184" i="18"/>
  <c r="E13188" i="18"/>
  <c r="E13182" i="18"/>
  <c r="E13174" i="18"/>
  <c r="H13174" i="18" s="1"/>
  <c r="H13189" i="18" s="1"/>
  <c r="E4161" i="18"/>
  <c r="E4165" i="18"/>
  <c r="E4164" i="18"/>
  <c r="E4163" i="18"/>
  <c r="E4158" i="18"/>
  <c r="M4158" i="18" s="1"/>
  <c r="N4158" i="18" s="1"/>
  <c r="E4155" i="18"/>
  <c r="J4155" i="18" s="1"/>
  <c r="K4155" i="18" s="1"/>
  <c r="H13208" i="18"/>
  <c r="H190" i="18"/>
  <c r="H4205" i="18" s="1"/>
  <c r="I13208" i="18"/>
  <c r="I190" i="18"/>
  <c r="I4205" i="18" s="1"/>
  <c r="L13208" i="18"/>
  <c r="L190" i="18"/>
  <c r="L4205" i="18" s="1"/>
  <c r="J13120" i="18"/>
  <c r="K13120" i="18" s="1"/>
  <c r="K13135" i="18" s="1"/>
  <c r="G13208" i="18"/>
  <c r="G190" i="18"/>
  <c r="G4205" i="18" s="1"/>
  <c r="J13208" i="18"/>
  <c r="J190" i="18"/>
  <c r="J4205" i="18" s="1"/>
  <c r="K13208" i="18"/>
  <c r="K190" i="18"/>
  <c r="K4205" i="18" s="1"/>
  <c r="E4177" i="18"/>
  <c r="N4177" i="18" s="1"/>
  <c r="E4171" i="18"/>
  <c r="H4171" i="18" s="1"/>
  <c r="I4171" i="18" s="1"/>
  <c r="E4162" i="18"/>
  <c r="E4157" i="18"/>
  <c r="L4157" i="18" s="1"/>
  <c r="M4157" i="18" s="1"/>
  <c r="N4157" i="18" s="1"/>
  <c r="E4159" i="18"/>
  <c r="N4159" i="18" s="1"/>
  <c r="E4160" i="18"/>
  <c r="E4167" i="18"/>
  <c r="E4166" i="18"/>
  <c r="L13121" i="18"/>
  <c r="M13121" i="18" s="1"/>
  <c r="I13138" i="18"/>
  <c r="I13153" i="18" s="1"/>
  <c r="N13142" i="18"/>
  <c r="L13140" i="18"/>
  <c r="M13140" i="18" s="1"/>
  <c r="N13140" i="18" s="1"/>
  <c r="N13099" i="18"/>
  <c r="N13103" i="18"/>
  <c r="I13157" i="18"/>
  <c r="J13157" i="18" s="1"/>
  <c r="K13157" i="18" s="1"/>
  <c r="J13139" i="18"/>
  <c r="K13139" i="18" s="1"/>
  <c r="L13139" i="18" s="1"/>
  <c r="I13175" i="18"/>
  <c r="J13175" i="18" s="1"/>
  <c r="K13175" i="18" s="1"/>
  <c r="L13175" i="18" s="1"/>
  <c r="M13175" i="18" s="1"/>
  <c r="N13162" i="18"/>
  <c r="H13156" i="18"/>
  <c r="H13171" i="18" s="1"/>
  <c r="L13160" i="18"/>
  <c r="M13160" i="18" s="1"/>
  <c r="N13160" i="18" s="1"/>
  <c r="J13117" i="18"/>
  <c r="N13122" i="18"/>
  <c r="M13141" i="18"/>
  <c r="N13141" i="18" s="1"/>
  <c r="K13159" i="18"/>
  <c r="L13159" i="18" s="1"/>
  <c r="E13192" i="18" a="1"/>
  <c r="M13161" i="18"/>
  <c r="N13161" i="18" s="1"/>
  <c r="J13158" i="18"/>
  <c r="K13158" i="18" s="1"/>
  <c r="L13158" i="18" s="1"/>
  <c r="K13102" i="18"/>
  <c r="E4156" i="18"/>
  <c r="K4156" i="18" s="1"/>
  <c r="L4156" i="18" s="1"/>
  <c r="E4153" i="18"/>
  <c r="H4153" i="18" s="1"/>
  <c r="I4153" i="18" s="1"/>
  <c r="I4150" i="18"/>
  <c r="K4136" i="18"/>
  <c r="L4136" i="18" s="1"/>
  <c r="M4136" i="18" s="1"/>
  <c r="N4136" i="18" s="1"/>
  <c r="N4138" i="18"/>
  <c r="M4118" i="18"/>
  <c r="N4118" i="18" s="1"/>
  <c r="M4081" i="18"/>
  <c r="N4081" i="18" s="1"/>
  <c r="J4132" i="18"/>
  <c r="K4117" i="18"/>
  <c r="L4117" i="18" s="1"/>
  <c r="L4132" i="18" s="1"/>
  <c r="L4099" i="18"/>
  <c r="M4099" i="18" s="1"/>
  <c r="K4114" i="18"/>
  <c r="K4174" i="18"/>
  <c r="L4174" i="18" s="1"/>
  <c r="M13208" i="18"/>
  <c r="M190" i="18"/>
  <c r="M4205" i="18" s="1"/>
  <c r="K4137" i="18"/>
  <c r="L4137" i="18" s="1"/>
  <c r="H4150" i="18"/>
  <c r="I4154" i="18"/>
  <c r="J4154" i="18" s="1"/>
  <c r="K4154" i="18" s="1"/>
  <c r="N4063" i="18"/>
  <c r="M4078" i="18"/>
  <c r="E4189" i="18" a="1"/>
  <c r="N13208" i="18"/>
  <c r="N190" i="18"/>
  <c r="N4205" i="18" s="1"/>
  <c r="J4135" i="18"/>
  <c r="N4139" i="18"/>
  <c r="M16723" i="18" l="1"/>
  <c r="N16723" i="18" s="1"/>
  <c r="L16663" i="18"/>
  <c r="K7696" i="18"/>
  <c r="M7681" i="18"/>
  <c r="M7696" i="18" s="1"/>
  <c r="E7774" i="18"/>
  <c r="K7774" i="18" s="1"/>
  <c r="L7774" i="18" s="1"/>
  <c r="M7774" i="18" s="1"/>
  <c r="E7778" i="18"/>
  <c r="E7775" i="18"/>
  <c r="L7775" i="18" s="1"/>
  <c r="M7775" i="18" s="1"/>
  <c r="E7777" i="18"/>
  <c r="N7777" i="18" s="1"/>
  <c r="I16720" i="18"/>
  <c r="J16720" i="18" s="1"/>
  <c r="K16720" i="18" s="1"/>
  <c r="L16720" i="18" s="1"/>
  <c r="E7773" i="18"/>
  <c r="J7773" i="18" s="1"/>
  <c r="E7782" i="18"/>
  <c r="E7772" i="18"/>
  <c r="I7772" i="18" s="1"/>
  <c r="E7780" i="18"/>
  <c r="E7783" i="18"/>
  <c r="E7784" i="18"/>
  <c r="E7785" i="18"/>
  <c r="E7781" i="18"/>
  <c r="E7776" i="18"/>
  <c r="M7776" i="18" s="1"/>
  <c r="E7771" i="18"/>
  <c r="H7771" i="18" s="1"/>
  <c r="H7786" i="18" s="1"/>
  <c r="K16722" i="18"/>
  <c r="L16722" i="18" s="1"/>
  <c r="L7737" i="18"/>
  <c r="M7737" i="18" s="1"/>
  <c r="N16724" i="18"/>
  <c r="K7736" i="18"/>
  <c r="L7736" i="18" s="1"/>
  <c r="M7736" i="18" s="1"/>
  <c r="N7736" i="18" s="1"/>
  <c r="L16704" i="18"/>
  <c r="M16704" i="18" s="1"/>
  <c r="N16704" i="18" s="1"/>
  <c r="L7699" i="18"/>
  <c r="M7699" i="18" s="1"/>
  <c r="N7642" i="18"/>
  <c r="L7718" i="18"/>
  <c r="M7718" i="18" s="1"/>
  <c r="I16702" i="18"/>
  <c r="I16717" i="18" s="1"/>
  <c r="I7735" i="18"/>
  <c r="J16684" i="18"/>
  <c r="K16684" i="18" s="1"/>
  <c r="M7701" i="18"/>
  <c r="K16666" i="18"/>
  <c r="J16681" i="18"/>
  <c r="B7822" i="18"/>
  <c r="G7806" i="18"/>
  <c r="G7805" i="18"/>
  <c r="I7805" i="18"/>
  <c r="H7806" i="18"/>
  <c r="I7806" i="18"/>
  <c r="H7805" i="18"/>
  <c r="J7806" i="18"/>
  <c r="J7805" i="18"/>
  <c r="K7806" i="18"/>
  <c r="K7805" i="18"/>
  <c r="L7805" i="18"/>
  <c r="L7806" i="18"/>
  <c r="M7805" i="18"/>
  <c r="M7806" i="18"/>
  <c r="N7806" i="18"/>
  <c r="N7805" i="18"/>
  <c r="K16685" i="18"/>
  <c r="L16685" i="18" s="1"/>
  <c r="K7756" i="18"/>
  <c r="L7756" i="18" s="1"/>
  <c r="L16705" i="18"/>
  <c r="M16705" i="18" s="1"/>
  <c r="M16667" i="18"/>
  <c r="N16667" i="18" s="1"/>
  <c r="M7700" i="18"/>
  <c r="N7700" i="18" s="1"/>
  <c r="L7678" i="18"/>
  <c r="M7663" i="18"/>
  <c r="M7678" i="18" s="1"/>
  <c r="I7754" i="18"/>
  <c r="M7758" i="18"/>
  <c r="N7758" i="18" s="1"/>
  <c r="J7755" i="18"/>
  <c r="K7755" i="18" s="1"/>
  <c r="N7720" i="18"/>
  <c r="E16747" i="18"/>
  <c r="E16746" i="18"/>
  <c r="E16745" i="18"/>
  <c r="E16740" i="18"/>
  <c r="E16743" i="18"/>
  <c r="E16742" i="18"/>
  <c r="E16741" i="18"/>
  <c r="E16752" i="18"/>
  <c r="E16751" i="18"/>
  <c r="E16750" i="18"/>
  <c r="E16749" i="18"/>
  <c r="E16744" i="18"/>
  <c r="E16739" i="18"/>
  <c r="E16738" i="18"/>
  <c r="E16748" i="18"/>
  <c r="K16703" i="18"/>
  <c r="N16648" i="18"/>
  <c r="A7841" i="18"/>
  <c r="C7823" i="18"/>
  <c r="C7840" i="18" s="1"/>
  <c r="B7823" i="18"/>
  <c r="N7719" i="18"/>
  <c r="J7717" i="18"/>
  <c r="H7753" i="18"/>
  <c r="H7768" i="18" s="1"/>
  <c r="L7757" i="18"/>
  <c r="M7738" i="18"/>
  <c r="B16789" i="18"/>
  <c r="G16773" i="18"/>
  <c r="H16772" i="18"/>
  <c r="H16773" i="18"/>
  <c r="G16772" i="18"/>
  <c r="I16772" i="18"/>
  <c r="I16773" i="18"/>
  <c r="J16772" i="18"/>
  <c r="J16773" i="18"/>
  <c r="K16772" i="18"/>
  <c r="K16773" i="18"/>
  <c r="L16772" i="18"/>
  <c r="L16773" i="18"/>
  <c r="M16772" i="18"/>
  <c r="M16773" i="18"/>
  <c r="N16773" i="18"/>
  <c r="N16772" i="18"/>
  <c r="C16790" i="18"/>
  <c r="C16807" i="18" s="1"/>
  <c r="A16808" i="18"/>
  <c r="B16790" i="18"/>
  <c r="N7759" i="18"/>
  <c r="E16756" i="18" a="1"/>
  <c r="E7789" i="18" a="1"/>
  <c r="J16721" i="18"/>
  <c r="K16721" i="18" s="1"/>
  <c r="J13135" i="18"/>
  <c r="L13120" i="18"/>
  <c r="M13120" i="18" s="1"/>
  <c r="J13138" i="18"/>
  <c r="J13153" i="18" s="1"/>
  <c r="I13156" i="18"/>
  <c r="J13156" i="18" s="1"/>
  <c r="J13226" i="18"/>
  <c r="J191" i="18"/>
  <c r="J4223" i="18" s="1"/>
  <c r="G13226" i="18"/>
  <c r="G191" i="18"/>
  <c r="G4223" i="18" s="1"/>
  <c r="L13226" i="18"/>
  <c r="L191" i="18"/>
  <c r="L4223" i="18" s="1"/>
  <c r="I13226" i="18"/>
  <c r="I191" i="18"/>
  <c r="I4223" i="18" s="1"/>
  <c r="K13226" i="18"/>
  <c r="K191" i="18"/>
  <c r="K4223" i="18" s="1"/>
  <c r="H13226" i="18"/>
  <c r="H191" i="18"/>
  <c r="H4223" i="18" s="1"/>
  <c r="N13121" i="18"/>
  <c r="N13177" i="18"/>
  <c r="I13174" i="18"/>
  <c r="I13189" i="18" s="1"/>
  <c r="M13158" i="18"/>
  <c r="M13139" i="18"/>
  <c r="N13139" i="18" s="1"/>
  <c r="N13175" i="18"/>
  <c r="E13210" i="18" a="1"/>
  <c r="M13159" i="18"/>
  <c r="N13159" i="18" s="1"/>
  <c r="N13178" i="18"/>
  <c r="L13102" i="18"/>
  <c r="L13117" i="18" s="1"/>
  <c r="K13117" i="18"/>
  <c r="E13205" i="18"/>
  <c r="E13204" i="18"/>
  <c r="E13202" i="18"/>
  <c r="E13206" i="18"/>
  <c r="E13201" i="18"/>
  <c r="E13200" i="18"/>
  <c r="E13194" i="18"/>
  <c r="E13199" i="18"/>
  <c r="E13196" i="18"/>
  <c r="E13198" i="18"/>
  <c r="E13193" i="18"/>
  <c r="E13192" i="18"/>
  <c r="E13195" i="18"/>
  <c r="E13197" i="18"/>
  <c r="E13203" i="18"/>
  <c r="M13176" i="18"/>
  <c r="L13157" i="18"/>
  <c r="N4096" i="18"/>
  <c r="M4114" i="18"/>
  <c r="N4099" i="18"/>
  <c r="N4114" i="18" s="1"/>
  <c r="M4174" i="18"/>
  <c r="N4174" i="18" s="1"/>
  <c r="M4096" i="18"/>
  <c r="I4168" i="18"/>
  <c r="J4150" i="18"/>
  <c r="K4135" i="18"/>
  <c r="L4135" i="18" s="1"/>
  <c r="L4150" i="18" s="1"/>
  <c r="N4078" i="18"/>
  <c r="J4172" i="18"/>
  <c r="L4154" i="18"/>
  <c r="M4154" i="18" s="1"/>
  <c r="N4154" i="18" s="1"/>
  <c r="J4153" i="18"/>
  <c r="J4168" i="18" s="1"/>
  <c r="N4175" i="18"/>
  <c r="L4155" i="18"/>
  <c r="M4155" i="18" s="1"/>
  <c r="N4155" i="18" s="1"/>
  <c r="K4173" i="18"/>
  <c r="N13226" i="18"/>
  <c r="N191" i="18"/>
  <c r="N4223" i="18" s="1"/>
  <c r="M4156" i="18"/>
  <c r="N4156" i="18" s="1"/>
  <c r="E4207" i="18" a="1"/>
  <c r="E4192" i="18"/>
  <c r="E4202" i="18"/>
  <c r="E4203" i="18"/>
  <c r="E4198" i="18"/>
  <c r="E4193" i="18"/>
  <c r="E4195" i="18"/>
  <c r="E4189" i="18"/>
  <c r="E4191" i="18"/>
  <c r="E4196" i="18"/>
  <c r="E4194" i="18"/>
  <c r="E4200" i="18"/>
  <c r="E4190" i="18"/>
  <c r="E4201" i="18"/>
  <c r="E4199" i="18"/>
  <c r="E4197" i="18"/>
  <c r="H4168" i="18"/>
  <c r="M4137" i="18"/>
  <c r="N4137" i="18" s="1"/>
  <c r="J4171" i="18"/>
  <c r="I4186" i="18"/>
  <c r="M4117" i="18"/>
  <c r="M13226" i="18"/>
  <c r="M191" i="18"/>
  <c r="M4223" i="18" s="1"/>
  <c r="H4186" i="18"/>
  <c r="L4114" i="18"/>
  <c r="K4132" i="18"/>
  <c r="N7681" i="18" l="1"/>
  <c r="I7771" i="18"/>
  <c r="J7771" i="18" s="1"/>
  <c r="J16699" i="18"/>
  <c r="N7776" i="18"/>
  <c r="I16735" i="18"/>
  <c r="J7772" i="18"/>
  <c r="K7772" i="18" s="1"/>
  <c r="L7772" i="18" s="1"/>
  <c r="M7772" i="18" s="1"/>
  <c r="N7772" i="18" s="1"/>
  <c r="N7663" i="18"/>
  <c r="N7699" i="18"/>
  <c r="L16684" i="18"/>
  <c r="L16699" i="18" s="1"/>
  <c r="M16720" i="18"/>
  <c r="N16720" i="18" s="1"/>
  <c r="N7737" i="18"/>
  <c r="L7714" i="18"/>
  <c r="M7756" i="18"/>
  <c r="N7756" i="18" s="1"/>
  <c r="J16702" i="18"/>
  <c r="J16717" i="18" s="1"/>
  <c r="J16735" i="18"/>
  <c r="E16774" i="18" a="1"/>
  <c r="E16783" i="18" s="1"/>
  <c r="N7718" i="18"/>
  <c r="I7750" i="18"/>
  <c r="J7735" i="18"/>
  <c r="N7701" i="18"/>
  <c r="K16735" i="18"/>
  <c r="M16685" i="18"/>
  <c r="N16685" i="18" s="1"/>
  <c r="M16722" i="18"/>
  <c r="N16722" i="18" s="1"/>
  <c r="N7738" i="18"/>
  <c r="B16807" i="18"/>
  <c r="G16791" i="18"/>
  <c r="H16791" i="18"/>
  <c r="I16791" i="18"/>
  <c r="H16790" i="18"/>
  <c r="I16790" i="18"/>
  <c r="G16790" i="18"/>
  <c r="J16790" i="18"/>
  <c r="J16791" i="18"/>
  <c r="K16790" i="18"/>
  <c r="K16791" i="18"/>
  <c r="L16790" i="18"/>
  <c r="L16791" i="18"/>
  <c r="M16791" i="18"/>
  <c r="M16790" i="18"/>
  <c r="N16791" i="18"/>
  <c r="N16790" i="18"/>
  <c r="L16703" i="18"/>
  <c r="K16741" i="18"/>
  <c r="L7755" i="18"/>
  <c r="J7754" i="18"/>
  <c r="K7773" i="18"/>
  <c r="L7773" i="18" s="1"/>
  <c r="I7753" i="18"/>
  <c r="J7753" i="18" s="1"/>
  <c r="K7717" i="18"/>
  <c r="J7732" i="18"/>
  <c r="M7714" i="18"/>
  <c r="E7791" i="18"/>
  <c r="E7790" i="18"/>
  <c r="E7789" i="18"/>
  <c r="E7803" i="18"/>
  <c r="E7802" i="18"/>
  <c r="E7801" i="18"/>
  <c r="E7800" i="18"/>
  <c r="E7799" i="18"/>
  <c r="E7798" i="18"/>
  <c r="E7797" i="18"/>
  <c r="E7796" i="18"/>
  <c r="E7792" i="18"/>
  <c r="E7795" i="18"/>
  <c r="E7794" i="18"/>
  <c r="E7793" i="18"/>
  <c r="E16762" i="18"/>
  <c r="E16761" i="18"/>
  <c r="E16760" i="18"/>
  <c r="E16759" i="18"/>
  <c r="E16758" i="18"/>
  <c r="E16757" i="18"/>
  <c r="E16756" i="18"/>
  <c r="E16766" i="18"/>
  <c r="E16765" i="18"/>
  <c r="E16764" i="18"/>
  <c r="E16763" i="18"/>
  <c r="E16767" i="18"/>
  <c r="E16770" i="18"/>
  <c r="E16768" i="18"/>
  <c r="E16769" i="18"/>
  <c r="A16826" i="18"/>
  <c r="C16808" i="18"/>
  <c r="C16825" i="18" s="1"/>
  <c r="B16808" i="18"/>
  <c r="M7757" i="18"/>
  <c r="N7757" i="18" s="1"/>
  <c r="A7859" i="18"/>
  <c r="B7841" i="18"/>
  <c r="C7841" i="18"/>
  <c r="C7858" i="18" s="1"/>
  <c r="H16738" i="18"/>
  <c r="H16753" i="18" s="1"/>
  <c r="L16742" i="18"/>
  <c r="N7775" i="18"/>
  <c r="K16699" i="18"/>
  <c r="K16681" i="18"/>
  <c r="L16666" i="18"/>
  <c r="B7840" i="18"/>
  <c r="G7824" i="18"/>
  <c r="G7823" i="18"/>
  <c r="H7823" i="18"/>
  <c r="I7824" i="18"/>
  <c r="H7824" i="18"/>
  <c r="I7823" i="18"/>
  <c r="J7824" i="18"/>
  <c r="J7823" i="18"/>
  <c r="K7823" i="18"/>
  <c r="K7824" i="18"/>
  <c r="L7823" i="18"/>
  <c r="L7824" i="18"/>
  <c r="M7824" i="18"/>
  <c r="M7823" i="18"/>
  <c r="N7824" i="18"/>
  <c r="N7823" i="18"/>
  <c r="N16744" i="18"/>
  <c r="J16740" i="18"/>
  <c r="N16663" i="18"/>
  <c r="I16739" i="18"/>
  <c r="J16739" i="18" s="1"/>
  <c r="K16739" i="18" s="1"/>
  <c r="M16743" i="18"/>
  <c r="L16721" i="18"/>
  <c r="L16735" i="18" s="1"/>
  <c r="N16705" i="18"/>
  <c r="E7807" i="18" a="1"/>
  <c r="N7774" i="18"/>
  <c r="I13171" i="18"/>
  <c r="L13135" i="18"/>
  <c r="K13138" i="18"/>
  <c r="L13138" i="18" s="1"/>
  <c r="J13174" i="18"/>
  <c r="J13189" i="18" s="1"/>
  <c r="H13244" i="18"/>
  <c r="H192" i="18"/>
  <c r="H4241" i="18" s="1"/>
  <c r="G13244" i="18"/>
  <c r="G192" i="18"/>
  <c r="G4241" i="18" s="1"/>
  <c r="L13244" i="18"/>
  <c r="L192" i="18"/>
  <c r="L4241" i="18" s="1"/>
  <c r="I13244" i="18"/>
  <c r="I192" i="18"/>
  <c r="I4241" i="18" s="1"/>
  <c r="K13244" i="18"/>
  <c r="K192" i="18"/>
  <c r="K4241" i="18" s="1"/>
  <c r="J13244" i="18"/>
  <c r="J192" i="18"/>
  <c r="J4241" i="18" s="1"/>
  <c r="M13197" i="18"/>
  <c r="N13197" i="18" s="1"/>
  <c r="N13198" i="18"/>
  <c r="M13157" i="18"/>
  <c r="N13157" i="18" s="1"/>
  <c r="E13222" i="18"/>
  <c r="E13220" i="18"/>
  <c r="E13216" i="18"/>
  <c r="E13213" i="18"/>
  <c r="E13210" i="18"/>
  <c r="E13211" i="18"/>
  <c r="E13215" i="18"/>
  <c r="E13221" i="18"/>
  <c r="E13218" i="18"/>
  <c r="E13212" i="18"/>
  <c r="E13223" i="18"/>
  <c r="E13217" i="18"/>
  <c r="E13214" i="18"/>
  <c r="E13219" i="18"/>
  <c r="E13224" i="18"/>
  <c r="E13228" i="18" a="1"/>
  <c r="K13195" i="18"/>
  <c r="L13195" i="18" s="1"/>
  <c r="M13195" i="18" s="1"/>
  <c r="N13195" i="18" s="1"/>
  <c r="L13196" i="18"/>
  <c r="M13196" i="18" s="1"/>
  <c r="N13158" i="18"/>
  <c r="H13192" i="18"/>
  <c r="H13207" i="18" s="1"/>
  <c r="K13156" i="18"/>
  <c r="J13171" i="18"/>
  <c r="I13193" i="18"/>
  <c r="J13193" i="18" s="1"/>
  <c r="K13193" i="18" s="1"/>
  <c r="J13194" i="18"/>
  <c r="K13194" i="18" s="1"/>
  <c r="N13120" i="18"/>
  <c r="M13135" i="18"/>
  <c r="M13102" i="18"/>
  <c r="N13176" i="18"/>
  <c r="K4153" i="18"/>
  <c r="K4168" i="18" s="1"/>
  <c r="E4225" i="18" a="1"/>
  <c r="E4227" i="18" s="1"/>
  <c r="M4135" i="18"/>
  <c r="N4135" i="18" s="1"/>
  <c r="N4150" i="18" s="1"/>
  <c r="N4117" i="18"/>
  <c r="M4132" i="18"/>
  <c r="M4194" i="18"/>
  <c r="N4194" i="18" s="1"/>
  <c r="N4195" i="18"/>
  <c r="K4172" i="18"/>
  <c r="L4172" i="18" s="1"/>
  <c r="M4172" i="18" s="1"/>
  <c r="L4193" i="18"/>
  <c r="M4193" i="18" s="1"/>
  <c r="N4193" i="18" s="1"/>
  <c r="K4192" i="18"/>
  <c r="L4192" i="18" s="1"/>
  <c r="L4173" i="18"/>
  <c r="M13244" i="18"/>
  <c r="M192" i="18"/>
  <c r="M4241" i="18" s="1"/>
  <c r="K4171" i="18"/>
  <c r="J4186" i="18"/>
  <c r="I4190" i="18"/>
  <c r="J4190" i="18" s="1"/>
  <c r="K4190" i="18" s="1"/>
  <c r="J4191" i="18"/>
  <c r="K4191" i="18" s="1"/>
  <c r="E4210" i="18"/>
  <c r="E4208" i="18"/>
  <c r="E4217" i="18"/>
  <c r="E4218" i="18"/>
  <c r="E4219" i="18"/>
  <c r="E4209" i="18"/>
  <c r="E4214" i="18"/>
  <c r="E4213" i="18"/>
  <c r="E4220" i="18"/>
  <c r="E4212" i="18"/>
  <c r="E4215" i="18"/>
  <c r="E4207" i="18"/>
  <c r="E4211" i="18"/>
  <c r="E4216" i="18"/>
  <c r="E4221" i="18"/>
  <c r="N13244" i="18"/>
  <c r="N192" i="18"/>
  <c r="N4241" i="18" s="1"/>
  <c r="H4189" i="18"/>
  <c r="I4189" i="18" s="1"/>
  <c r="K4150" i="18"/>
  <c r="N7696" i="18" l="1"/>
  <c r="M16684" i="18"/>
  <c r="N16684" i="18" s="1"/>
  <c r="K7771" i="18"/>
  <c r="L7771" i="18" s="1"/>
  <c r="L7786" i="18" s="1"/>
  <c r="I7786" i="18"/>
  <c r="J7786" i="18"/>
  <c r="N7678" i="18"/>
  <c r="E16781" i="18"/>
  <c r="E16778" i="18"/>
  <c r="L16778" i="18" s="1"/>
  <c r="N7714" i="18"/>
  <c r="E16788" i="18"/>
  <c r="E16785" i="18"/>
  <c r="E16782" i="18"/>
  <c r="E16775" i="18"/>
  <c r="I16775" i="18" s="1"/>
  <c r="J16775" i="18" s="1"/>
  <c r="E16786" i="18"/>
  <c r="E16776" i="18"/>
  <c r="J16776" i="18" s="1"/>
  <c r="E16787" i="18"/>
  <c r="E16780" i="18"/>
  <c r="N16780" i="18" s="1"/>
  <c r="E16784" i="18"/>
  <c r="E16777" i="18"/>
  <c r="K16777" i="18" s="1"/>
  <c r="L16777" i="18" s="1"/>
  <c r="E16774" i="18"/>
  <c r="H16774" i="18" s="1"/>
  <c r="E16779" i="18"/>
  <c r="M16779" i="18" s="1"/>
  <c r="I16738" i="18"/>
  <c r="J16738" i="18" s="1"/>
  <c r="K16738" i="18" s="1"/>
  <c r="K16702" i="18"/>
  <c r="K16717" i="18" s="1"/>
  <c r="L16739" i="18"/>
  <c r="M16739" i="18" s="1"/>
  <c r="J7750" i="18"/>
  <c r="K7735" i="18"/>
  <c r="J7768" i="18"/>
  <c r="L16681" i="18"/>
  <c r="M16666" i="18"/>
  <c r="M16681" i="18" s="1"/>
  <c r="N16743" i="18"/>
  <c r="E7825" i="18" a="1"/>
  <c r="B7859" i="18"/>
  <c r="A7877" i="18"/>
  <c r="C7859" i="18"/>
  <c r="C7876" i="18" s="1"/>
  <c r="A16844" i="18"/>
  <c r="B16826" i="18"/>
  <c r="C16826" i="18"/>
  <c r="C16843" i="18" s="1"/>
  <c r="H16756" i="18"/>
  <c r="H16771" i="18" s="1"/>
  <c r="L16760" i="18"/>
  <c r="M16760" i="18" s="1"/>
  <c r="M7794" i="18"/>
  <c r="N7794" i="18" s="1"/>
  <c r="I7790" i="18"/>
  <c r="J7790" i="18" s="1"/>
  <c r="K7732" i="18"/>
  <c r="L7717" i="18"/>
  <c r="M7773" i="18"/>
  <c r="L16741" i="18"/>
  <c r="M16741" i="18" s="1"/>
  <c r="N16741" i="18" s="1"/>
  <c r="M16721" i="18"/>
  <c r="K16740" i="18"/>
  <c r="B7858" i="18"/>
  <c r="G7842" i="18"/>
  <c r="I7842" i="18"/>
  <c r="H7842" i="18"/>
  <c r="I7841" i="18"/>
  <c r="G7841" i="18"/>
  <c r="H7841" i="18"/>
  <c r="J7841" i="18"/>
  <c r="J7842" i="18"/>
  <c r="K7841" i="18"/>
  <c r="K7842" i="18"/>
  <c r="L7841" i="18"/>
  <c r="L7842" i="18"/>
  <c r="M7842" i="18"/>
  <c r="M7841" i="18"/>
  <c r="N7842" i="18"/>
  <c r="N7841" i="18"/>
  <c r="K16759" i="18"/>
  <c r="E7818" i="18"/>
  <c r="E7817" i="18"/>
  <c r="E7816" i="18"/>
  <c r="E7815" i="18"/>
  <c r="E7810" i="18"/>
  <c r="E7809" i="18"/>
  <c r="E7808" i="18"/>
  <c r="E7807" i="18"/>
  <c r="E7820" i="18"/>
  <c r="E7814" i="18"/>
  <c r="E7812" i="18"/>
  <c r="E7821" i="18"/>
  <c r="E7819" i="18"/>
  <c r="E7813" i="18"/>
  <c r="E7811" i="18"/>
  <c r="M16742" i="18"/>
  <c r="N16742" i="18" s="1"/>
  <c r="I16757" i="18"/>
  <c r="J16757" i="18" s="1"/>
  <c r="M16761" i="18"/>
  <c r="N7795" i="18"/>
  <c r="J7791" i="18"/>
  <c r="K7791" i="18" s="1"/>
  <c r="I7768" i="18"/>
  <c r="M7755" i="18"/>
  <c r="K7753" i="18"/>
  <c r="E16792" i="18" a="1"/>
  <c r="L7793" i="18"/>
  <c r="H7789" i="18"/>
  <c r="H7804" i="18" s="1"/>
  <c r="B16825" i="18"/>
  <c r="G16809" i="18"/>
  <c r="H16808" i="18"/>
  <c r="H16809" i="18"/>
  <c r="G16808" i="18"/>
  <c r="I16808" i="18"/>
  <c r="I16809" i="18"/>
  <c r="J16809" i="18"/>
  <c r="J16808" i="18"/>
  <c r="K16808" i="18"/>
  <c r="K16809" i="18"/>
  <c r="L16808" i="18"/>
  <c r="L16809" i="18"/>
  <c r="M16808" i="18"/>
  <c r="M16809" i="18"/>
  <c r="N16809" i="18"/>
  <c r="N16808" i="18"/>
  <c r="J16758" i="18"/>
  <c r="N16762" i="18"/>
  <c r="K7792" i="18"/>
  <c r="L7792" i="18" s="1"/>
  <c r="M7792" i="18" s="1"/>
  <c r="K7754" i="18"/>
  <c r="L7754" i="18" s="1"/>
  <c r="M16703" i="18"/>
  <c r="L4153" i="18"/>
  <c r="M4153" i="18" s="1"/>
  <c r="M4168" i="18" s="1"/>
  <c r="K13174" i="18"/>
  <c r="K13189" i="18" s="1"/>
  <c r="K13153" i="18"/>
  <c r="I4204" i="18"/>
  <c r="J13262" i="18"/>
  <c r="J193" i="18"/>
  <c r="J4259" i="18" s="1"/>
  <c r="G13262" i="18"/>
  <c r="G193" i="18"/>
  <c r="G4259" i="18" s="1"/>
  <c r="L13262" i="18"/>
  <c r="L193" i="18"/>
  <c r="L4259" i="18" s="1"/>
  <c r="I13262" i="18"/>
  <c r="I193" i="18"/>
  <c r="I4259" i="18" s="1"/>
  <c r="K13262" i="18"/>
  <c r="K193" i="18"/>
  <c r="K4259" i="18" s="1"/>
  <c r="H13262" i="18"/>
  <c r="H193" i="18"/>
  <c r="H4259" i="18" s="1"/>
  <c r="L13193" i="18"/>
  <c r="M13193" i="18" s="1"/>
  <c r="N13193" i="18" s="1"/>
  <c r="N13196" i="18"/>
  <c r="M13117" i="18"/>
  <c r="N13102" i="18"/>
  <c r="L13156" i="18"/>
  <c r="L13214" i="18"/>
  <c r="M13214" i="18" s="1"/>
  <c r="H13210" i="18"/>
  <c r="H13225" i="18" s="1"/>
  <c r="L13153" i="18"/>
  <c r="E13234" i="18"/>
  <c r="E13238" i="18"/>
  <c r="E13237" i="18"/>
  <c r="E13235" i="18"/>
  <c r="E13228" i="18"/>
  <c r="E13242" i="18"/>
  <c r="E13229" i="18"/>
  <c r="E13232" i="18"/>
  <c r="E13240" i="18"/>
  <c r="E13230" i="18"/>
  <c r="E13241" i="18"/>
  <c r="E13231" i="18"/>
  <c r="E13239" i="18"/>
  <c r="E13236" i="18"/>
  <c r="E13233" i="18"/>
  <c r="K13213" i="18"/>
  <c r="L13213" i="18" s="1"/>
  <c r="M13213" i="18" s="1"/>
  <c r="E13246" i="18" a="1"/>
  <c r="N13135" i="18"/>
  <c r="L13194" i="18"/>
  <c r="I13192" i="18"/>
  <c r="M13215" i="18"/>
  <c r="N13215" i="18" s="1"/>
  <c r="N13216" i="18"/>
  <c r="M13138" i="18"/>
  <c r="K13171" i="18"/>
  <c r="J13212" i="18"/>
  <c r="K13212" i="18" s="1"/>
  <c r="I13211" i="18"/>
  <c r="M4150" i="18"/>
  <c r="E4236" i="18"/>
  <c r="E4233" i="18"/>
  <c r="E4232" i="18"/>
  <c r="L4190" i="18"/>
  <c r="M4190" i="18" s="1"/>
  <c r="N4190" i="18" s="1"/>
  <c r="E4235" i="18"/>
  <c r="E4231" i="18"/>
  <c r="N4231" i="18" s="1"/>
  <c r="E4234" i="18"/>
  <c r="E4230" i="18"/>
  <c r="M4230" i="18" s="1"/>
  <c r="N4230" i="18" s="1"/>
  <c r="E4239" i="18"/>
  <c r="E4226" i="18"/>
  <c r="I4226" i="18" s="1"/>
  <c r="J4226" i="18" s="1"/>
  <c r="E4225" i="18"/>
  <c r="H4225" i="18" s="1"/>
  <c r="H4240" i="18" s="1"/>
  <c r="E4238" i="18"/>
  <c r="E4237" i="18"/>
  <c r="E4229" i="18"/>
  <c r="L4229" i="18" s="1"/>
  <c r="M4229" i="18" s="1"/>
  <c r="N4229" i="18" s="1"/>
  <c r="E4228" i="18"/>
  <c r="K4228" i="18" s="1"/>
  <c r="L4228" i="18" s="1"/>
  <c r="M4228" i="18" s="1"/>
  <c r="L4191" i="18"/>
  <c r="M4191" i="18" s="1"/>
  <c r="N4191" i="18" s="1"/>
  <c r="N4172" i="18"/>
  <c r="N13262" i="18"/>
  <c r="N193" i="18"/>
  <c r="N4259" i="18" s="1"/>
  <c r="L4211" i="18"/>
  <c r="M4211" i="18" s="1"/>
  <c r="K4210" i="18"/>
  <c r="L4210" i="18" s="1"/>
  <c r="M4210" i="18" s="1"/>
  <c r="E4243" i="18" a="1"/>
  <c r="J4227" i="18"/>
  <c r="K4227" i="18" s="1"/>
  <c r="L4227" i="18" s="1"/>
  <c r="M4227" i="18" s="1"/>
  <c r="J4189" i="18"/>
  <c r="H4207" i="18"/>
  <c r="N4213" i="18"/>
  <c r="M13262" i="18"/>
  <c r="M193" i="18"/>
  <c r="M4259" i="18" s="1"/>
  <c r="N4132" i="18"/>
  <c r="H4204" i="18"/>
  <c r="M4212" i="18"/>
  <c r="N4212" i="18" s="1"/>
  <c r="J4209" i="18"/>
  <c r="K4209" i="18" s="1"/>
  <c r="L4209" i="18" s="1"/>
  <c r="I4208" i="18"/>
  <c r="J4208" i="18" s="1"/>
  <c r="K4208" i="18" s="1"/>
  <c r="K4186" i="18"/>
  <c r="M4173" i="18"/>
  <c r="M4192" i="18"/>
  <c r="L4171" i="18"/>
  <c r="N16699" i="18" l="1"/>
  <c r="M7771" i="18"/>
  <c r="M7786" i="18" s="1"/>
  <c r="K7786" i="18"/>
  <c r="M16699" i="18"/>
  <c r="K16775" i="18"/>
  <c r="L16775" i="18" s="1"/>
  <c r="N16779" i="18"/>
  <c r="N16739" i="18"/>
  <c r="L16702" i="18"/>
  <c r="M16702" i="18" s="1"/>
  <c r="M16717" i="18" s="1"/>
  <c r="N16666" i="18"/>
  <c r="N16681" i="18" s="1"/>
  <c r="I16753" i="18"/>
  <c r="E7843" i="18" a="1"/>
  <c r="E7848" i="18" s="1"/>
  <c r="M7848" i="18" s="1"/>
  <c r="E16810" i="18" a="1"/>
  <c r="E16822" i="18" s="1"/>
  <c r="K7750" i="18"/>
  <c r="L7735" i="18"/>
  <c r="M16777" i="18"/>
  <c r="N16777" i="18" s="1"/>
  <c r="N7755" i="18"/>
  <c r="N16703" i="18"/>
  <c r="E16804" i="18"/>
  <c r="E16796" i="18"/>
  <c r="E16795" i="18"/>
  <c r="E16793" i="18"/>
  <c r="E16800" i="18"/>
  <c r="E16792" i="18"/>
  <c r="E16805" i="18"/>
  <c r="E16802" i="18"/>
  <c r="E16803" i="18"/>
  <c r="E16806" i="18"/>
  <c r="E16798" i="18"/>
  <c r="E16797" i="18"/>
  <c r="E16801" i="18"/>
  <c r="E16794" i="18"/>
  <c r="E16799" i="18"/>
  <c r="K7768" i="18"/>
  <c r="N16761" i="18"/>
  <c r="L7811" i="18"/>
  <c r="M7812" i="18"/>
  <c r="N7812" i="18" s="1"/>
  <c r="I7808" i="18"/>
  <c r="B7876" i="18"/>
  <c r="G7860" i="18"/>
  <c r="H7859" i="18"/>
  <c r="I7859" i="18"/>
  <c r="H7860" i="18"/>
  <c r="I7860" i="18"/>
  <c r="G7859" i="18"/>
  <c r="J7859" i="18"/>
  <c r="J7860" i="18"/>
  <c r="K7860" i="18"/>
  <c r="K7859" i="18"/>
  <c r="L7860" i="18"/>
  <c r="L7859" i="18"/>
  <c r="M7860" i="18"/>
  <c r="M7859" i="18"/>
  <c r="N7859" i="18"/>
  <c r="N7860" i="18"/>
  <c r="L16740" i="18"/>
  <c r="L7753" i="18"/>
  <c r="N7792" i="18"/>
  <c r="H7807" i="18"/>
  <c r="H7822" i="18" s="1"/>
  <c r="E7834" i="18"/>
  <c r="E7833" i="18"/>
  <c r="E7832" i="18"/>
  <c r="E7831" i="18"/>
  <c r="E7830" i="18"/>
  <c r="E7829" i="18"/>
  <c r="E7828" i="18"/>
  <c r="E7827" i="18"/>
  <c r="E7826" i="18"/>
  <c r="E7825" i="18"/>
  <c r="E7839" i="18"/>
  <c r="E7836" i="18"/>
  <c r="E7835" i="18"/>
  <c r="E7838" i="18"/>
  <c r="E7837" i="18"/>
  <c r="K16753" i="18"/>
  <c r="I7789" i="18"/>
  <c r="I7804" i="18" s="1"/>
  <c r="M7793" i="18"/>
  <c r="N7793" i="18" s="1"/>
  <c r="H16789" i="18"/>
  <c r="I16774" i="18"/>
  <c r="L7791" i="18"/>
  <c r="K16757" i="18"/>
  <c r="J16753" i="18"/>
  <c r="N7813" i="18"/>
  <c r="J7809" i="18"/>
  <c r="L16759" i="18"/>
  <c r="L7732" i="18"/>
  <c r="M7717" i="18"/>
  <c r="K7790" i="18"/>
  <c r="L7790" i="18" s="1"/>
  <c r="B16843" i="18"/>
  <c r="G16827" i="18"/>
  <c r="H16827" i="18"/>
  <c r="I16826" i="18"/>
  <c r="H16826" i="18"/>
  <c r="G16826" i="18"/>
  <c r="I16827" i="18"/>
  <c r="J16826" i="18"/>
  <c r="J16827" i="18"/>
  <c r="K16826" i="18"/>
  <c r="K16827" i="18"/>
  <c r="L16827" i="18"/>
  <c r="L16826" i="18"/>
  <c r="M16827" i="18"/>
  <c r="M16826" i="18"/>
  <c r="N16826" i="18"/>
  <c r="N16827" i="18"/>
  <c r="M7754" i="18"/>
  <c r="N7754" i="18" s="1"/>
  <c r="K16776" i="18"/>
  <c r="L16776" i="18" s="1"/>
  <c r="N16760" i="18"/>
  <c r="C7877" i="18"/>
  <c r="C7894" i="18" s="1"/>
  <c r="B7877" i="18"/>
  <c r="A7895" i="18"/>
  <c r="K16758" i="18"/>
  <c r="M16778" i="18"/>
  <c r="N16778" i="18" s="1"/>
  <c r="K7810" i="18"/>
  <c r="L7810" i="18" s="1"/>
  <c r="N16721" i="18"/>
  <c r="M16735" i="18"/>
  <c r="N7773" i="18"/>
  <c r="I16756" i="18"/>
  <c r="B16844" i="18"/>
  <c r="A16862" i="18"/>
  <c r="C16844" i="18"/>
  <c r="C16861" i="18" s="1"/>
  <c r="L16738" i="18"/>
  <c r="L4168" i="18"/>
  <c r="N4153" i="18"/>
  <c r="L13174" i="18"/>
  <c r="M13174" i="18" s="1"/>
  <c r="M13189" i="18" s="1"/>
  <c r="G13280" i="18"/>
  <c r="G194" i="18"/>
  <c r="G4277" i="18" s="1"/>
  <c r="K13280" i="18"/>
  <c r="K194" i="18"/>
  <c r="K4277" i="18" s="1"/>
  <c r="I13280" i="18"/>
  <c r="I194" i="18"/>
  <c r="I4277" i="18" s="1"/>
  <c r="L13280" i="18"/>
  <c r="L194" i="18"/>
  <c r="L4277" i="18" s="1"/>
  <c r="H13280" i="18"/>
  <c r="H194" i="18"/>
  <c r="H4277" i="18" s="1"/>
  <c r="J13280" i="18"/>
  <c r="J194" i="18"/>
  <c r="J4277" i="18" s="1"/>
  <c r="N13214" i="18"/>
  <c r="J13211" i="18"/>
  <c r="L13212" i="18"/>
  <c r="M13153" i="18"/>
  <c r="N13138" i="18"/>
  <c r="N13213" i="18"/>
  <c r="J13230" i="18"/>
  <c r="K13230" i="18" s="1"/>
  <c r="I13210" i="18"/>
  <c r="J13210" i="18" s="1"/>
  <c r="M13194" i="18"/>
  <c r="N13194" i="18" s="1"/>
  <c r="E13264" i="18" a="1"/>
  <c r="H13228" i="18"/>
  <c r="H13243" i="18" s="1"/>
  <c r="N13234" i="18"/>
  <c r="L13171" i="18"/>
  <c r="M13156" i="18"/>
  <c r="K13231" i="18"/>
  <c r="L13232" i="18"/>
  <c r="M13232" i="18" s="1"/>
  <c r="N13117" i="18"/>
  <c r="J13192" i="18"/>
  <c r="I13207" i="18"/>
  <c r="E13254" i="18"/>
  <c r="E13251" i="18"/>
  <c r="E13252" i="18"/>
  <c r="E13257" i="18"/>
  <c r="E13258" i="18"/>
  <c r="E13256" i="18"/>
  <c r="E13249" i="18"/>
  <c r="E13259" i="18"/>
  <c r="E13250" i="18"/>
  <c r="E13260" i="18"/>
  <c r="E13253" i="18"/>
  <c r="E13248" i="18"/>
  <c r="E13246" i="18"/>
  <c r="E13255" i="18"/>
  <c r="E13247" i="18"/>
  <c r="M13233" i="18"/>
  <c r="N13233" i="18" s="1"/>
  <c r="I13229" i="18"/>
  <c r="K4226" i="18"/>
  <c r="L4226" i="18" s="1"/>
  <c r="I4225" i="18"/>
  <c r="I4240" i="18" s="1"/>
  <c r="E4261" i="18" a="1"/>
  <c r="E4275" i="18" s="1"/>
  <c r="L4208" i="18"/>
  <c r="M4208" i="18" s="1"/>
  <c r="H4222" i="18"/>
  <c r="N4227" i="18"/>
  <c r="K4189" i="18"/>
  <c r="L4189" i="18" s="1"/>
  <c r="L4204" i="18" s="1"/>
  <c r="J4204" i="18"/>
  <c r="N4192" i="18"/>
  <c r="M4171" i="18"/>
  <c r="L4186" i="18"/>
  <c r="N4173" i="18"/>
  <c r="M13280" i="18"/>
  <c r="M194" i="18"/>
  <c r="M4277" i="18" s="1"/>
  <c r="N4228" i="18"/>
  <c r="E4257" i="18"/>
  <c r="E4243" i="18"/>
  <c r="E4244" i="18"/>
  <c r="E4251" i="18"/>
  <c r="E4250" i="18"/>
  <c r="E4252" i="18"/>
  <c r="E4254" i="18"/>
  <c r="E4256" i="18"/>
  <c r="E4255" i="18"/>
  <c r="E4246" i="18"/>
  <c r="E4249" i="18"/>
  <c r="E4245" i="18"/>
  <c r="E4248" i="18"/>
  <c r="E4247" i="18"/>
  <c r="E4253" i="18"/>
  <c r="N4211" i="18"/>
  <c r="N13280" i="18"/>
  <c r="N194" i="18"/>
  <c r="N4277" i="18" s="1"/>
  <c r="M4209" i="18"/>
  <c r="N4209" i="18" s="1"/>
  <c r="I4207" i="18"/>
  <c r="N4210" i="18"/>
  <c r="N7771" i="18" l="1"/>
  <c r="E16814" i="18"/>
  <c r="L16814" i="18" s="1"/>
  <c r="E16819" i="18"/>
  <c r="M16775" i="18"/>
  <c r="N16775" i="18" s="1"/>
  <c r="E16824" i="18"/>
  <c r="E7845" i="18"/>
  <c r="J7845" i="18" s="1"/>
  <c r="E16815" i="18"/>
  <c r="M16815" i="18" s="1"/>
  <c r="N16815" i="18" s="1"/>
  <c r="N16702" i="18"/>
  <c r="E16820" i="18"/>
  <c r="E16811" i="18"/>
  <c r="I16811" i="18" s="1"/>
  <c r="E16823" i="18"/>
  <c r="J7789" i="18"/>
  <c r="K7789" i="18" s="1"/>
  <c r="E7849" i="18"/>
  <c r="N7849" i="18" s="1"/>
  <c r="E7856" i="18"/>
  <c r="E7852" i="18"/>
  <c r="E7857" i="18"/>
  <c r="E7853" i="18"/>
  <c r="E7850" i="18"/>
  <c r="E7846" i="18"/>
  <c r="K7846" i="18" s="1"/>
  <c r="L7846" i="18" s="1"/>
  <c r="E7854" i="18"/>
  <c r="E7843" i="18"/>
  <c r="H7843" i="18" s="1"/>
  <c r="H7858" i="18" s="1"/>
  <c r="E7847" i="18"/>
  <c r="L7847" i="18" s="1"/>
  <c r="E7855" i="18"/>
  <c r="E7851" i="18"/>
  <c r="E7844" i="18"/>
  <c r="I7844" i="18" s="1"/>
  <c r="L16717" i="18"/>
  <c r="E16828" i="18" a="1"/>
  <c r="E16828" i="18" s="1"/>
  <c r="H16828" i="18" s="1"/>
  <c r="I7807" i="18"/>
  <c r="I7822" i="18" s="1"/>
  <c r="E16813" i="18"/>
  <c r="K16813" i="18" s="1"/>
  <c r="E16812" i="18"/>
  <c r="J16812" i="18" s="1"/>
  <c r="K16812" i="18" s="1"/>
  <c r="L16812" i="18" s="1"/>
  <c r="E16817" i="18"/>
  <c r="E16821" i="18"/>
  <c r="E16816" i="18"/>
  <c r="N16816" i="18" s="1"/>
  <c r="E16810" i="18"/>
  <c r="H16810" i="18" s="1"/>
  <c r="H16825" i="18" s="1"/>
  <c r="E16818" i="18"/>
  <c r="M7790" i="18"/>
  <c r="N7790" i="18" s="1"/>
  <c r="M7811" i="18"/>
  <c r="N7811" i="18" s="1"/>
  <c r="M7735" i="18"/>
  <c r="L7750" i="18"/>
  <c r="I16771" i="18"/>
  <c r="J7827" i="18"/>
  <c r="K7827" i="18" s="1"/>
  <c r="M16797" i="18"/>
  <c r="C16862" i="18"/>
  <c r="C16879" i="18" s="1"/>
  <c r="B16862" i="18"/>
  <c r="A16880" i="18"/>
  <c r="N7848" i="18"/>
  <c r="B7894" i="18"/>
  <c r="G7878" i="18"/>
  <c r="I7877" i="18"/>
  <c r="G7877" i="18"/>
  <c r="H7877" i="18"/>
  <c r="I7878" i="18"/>
  <c r="H7878" i="18"/>
  <c r="J7878" i="18"/>
  <c r="J7877" i="18"/>
  <c r="K7877" i="18"/>
  <c r="K7878" i="18"/>
  <c r="L7877" i="18"/>
  <c r="L7878" i="18"/>
  <c r="M7877" i="18"/>
  <c r="M7878" i="18"/>
  <c r="N7878" i="18"/>
  <c r="N7877" i="18"/>
  <c r="M16776" i="18"/>
  <c r="N16776" i="18" s="1"/>
  <c r="K7809" i="18"/>
  <c r="L7809" i="18" s="1"/>
  <c r="M7809" i="18" s="1"/>
  <c r="N7809" i="18" s="1"/>
  <c r="I16789" i="18"/>
  <c r="K7828" i="18"/>
  <c r="M16759" i="18"/>
  <c r="N16798" i="18"/>
  <c r="K16795" i="18"/>
  <c r="J16756" i="18"/>
  <c r="J16771" i="18" s="1"/>
  <c r="N7831" i="18"/>
  <c r="B16861" i="18"/>
  <c r="G16845" i="18"/>
  <c r="H16844" i="18"/>
  <c r="H16845" i="18"/>
  <c r="I16844" i="18"/>
  <c r="I16845" i="18"/>
  <c r="G16844" i="18"/>
  <c r="J16845" i="18"/>
  <c r="J16844" i="18"/>
  <c r="K16844" i="18"/>
  <c r="K16845" i="18"/>
  <c r="L16844" i="18"/>
  <c r="L16845" i="18"/>
  <c r="M16844" i="18"/>
  <c r="M16845" i="18"/>
  <c r="N16845" i="18"/>
  <c r="N16844" i="18"/>
  <c r="M7810" i="18"/>
  <c r="N7810" i="18" s="1"/>
  <c r="H7825" i="18"/>
  <c r="H7840" i="18" s="1"/>
  <c r="L7829" i="18"/>
  <c r="M7829" i="18" s="1"/>
  <c r="E7861" i="18" a="1"/>
  <c r="J7808" i="18"/>
  <c r="K7808" i="18" s="1"/>
  <c r="J16794" i="18"/>
  <c r="H16792" i="18"/>
  <c r="L16796" i="18"/>
  <c r="M16740" i="18"/>
  <c r="A7913" i="18"/>
  <c r="C7895" i="18"/>
  <c r="C7912" i="18" s="1"/>
  <c r="B7895" i="18"/>
  <c r="M7732" i="18"/>
  <c r="N7717" i="18"/>
  <c r="I16793" i="18"/>
  <c r="J16793" i="18" s="1"/>
  <c r="L16753" i="18"/>
  <c r="N16735" i="18"/>
  <c r="J16774" i="18"/>
  <c r="M16738" i="18"/>
  <c r="L16757" i="18"/>
  <c r="M7791" i="18"/>
  <c r="L16758" i="18"/>
  <c r="M16758" i="18" s="1"/>
  <c r="N16758" i="18" s="1"/>
  <c r="I7826" i="18"/>
  <c r="J7826" i="18" s="1"/>
  <c r="M7830" i="18"/>
  <c r="N7830" i="18" s="1"/>
  <c r="M7753" i="18"/>
  <c r="N7753" i="18" s="1"/>
  <c r="N7768" i="18" s="1"/>
  <c r="L7768" i="18"/>
  <c r="L13189" i="18"/>
  <c r="N4168" i="18"/>
  <c r="N13174" i="18"/>
  <c r="N13189" i="18" s="1"/>
  <c r="J4225" i="18"/>
  <c r="J4240" i="18" s="1"/>
  <c r="L13298" i="18"/>
  <c r="L195" i="18"/>
  <c r="L4295" i="18" s="1"/>
  <c r="G13298" i="18"/>
  <c r="G195" i="18"/>
  <c r="G4295" i="18" s="1"/>
  <c r="J13298" i="18"/>
  <c r="J195" i="18"/>
  <c r="J4295" i="18" s="1"/>
  <c r="K13298" i="18"/>
  <c r="K195" i="18"/>
  <c r="K4295" i="18" s="1"/>
  <c r="H13298" i="18"/>
  <c r="H195" i="18"/>
  <c r="H4295" i="18" s="1"/>
  <c r="I13298" i="18"/>
  <c r="I195" i="18"/>
  <c r="I4295" i="18" s="1"/>
  <c r="J13225" i="18"/>
  <c r="K13210" i="18"/>
  <c r="L13210" i="18" s="1"/>
  <c r="N13232" i="18"/>
  <c r="M13251" i="18"/>
  <c r="N13251" i="18" s="1"/>
  <c r="J13207" i="18"/>
  <c r="K13192" i="18"/>
  <c r="L13231" i="18"/>
  <c r="I13225" i="18"/>
  <c r="K13211" i="18"/>
  <c r="L13211" i="18" s="1"/>
  <c r="E13282" i="18" a="1"/>
  <c r="J13229" i="18"/>
  <c r="H13246" i="18"/>
  <c r="H13261" i="18" s="1"/>
  <c r="L13250" i="18"/>
  <c r="I13228" i="18"/>
  <c r="J13248" i="18"/>
  <c r="K13248" i="18" s="1"/>
  <c r="L13248" i="18" s="1"/>
  <c r="M13248" i="18" s="1"/>
  <c r="M13171" i="18"/>
  <c r="N13156" i="18"/>
  <c r="E13276" i="18"/>
  <c r="E13277" i="18"/>
  <c r="E13274" i="18"/>
  <c r="E13278" i="18"/>
  <c r="E13268" i="18"/>
  <c r="E13269" i="18"/>
  <c r="E13271" i="18"/>
  <c r="E13267" i="18"/>
  <c r="E13272" i="18"/>
  <c r="E13273" i="18"/>
  <c r="E13266" i="18"/>
  <c r="E13270" i="18"/>
  <c r="E13264" i="18"/>
  <c r="E13265" i="18"/>
  <c r="E13275" i="18"/>
  <c r="I13247" i="18"/>
  <c r="J13247" i="18" s="1"/>
  <c r="K13249" i="18"/>
  <c r="L13249" i="18" s="1"/>
  <c r="N13252" i="18"/>
  <c r="L13230" i="18"/>
  <c r="N13153" i="18"/>
  <c r="M13212" i="18"/>
  <c r="N13212" i="18" s="1"/>
  <c r="E4264" i="18"/>
  <c r="K4264" i="18" s="1"/>
  <c r="L4264" i="18" s="1"/>
  <c r="E4262" i="18"/>
  <c r="I4262" i="18" s="1"/>
  <c r="J4262" i="18" s="1"/>
  <c r="E4268" i="18"/>
  <c r="E4274" i="18"/>
  <c r="E4263" i="18"/>
  <c r="J4263" i="18" s="1"/>
  <c r="K4263" i="18" s="1"/>
  <c r="L4263" i="18" s="1"/>
  <c r="E4269" i="18"/>
  <c r="E4261" i="18"/>
  <c r="H4261" i="18" s="1"/>
  <c r="H4276" i="18" s="1"/>
  <c r="E4270" i="18"/>
  <c r="E4267" i="18"/>
  <c r="N4267" i="18" s="1"/>
  <c r="E4273" i="18"/>
  <c r="E4265" i="18"/>
  <c r="L4265" i="18" s="1"/>
  <c r="M4265" i="18" s="1"/>
  <c r="N4265" i="18" s="1"/>
  <c r="E4271" i="18"/>
  <c r="E4266" i="18"/>
  <c r="M4266" i="18" s="1"/>
  <c r="E4272" i="18"/>
  <c r="M4226" i="18"/>
  <c r="N4226" i="18" s="1"/>
  <c r="L4247" i="18"/>
  <c r="M4247" i="18" s="1"/>
  <c r="K4246" i="18"/>
  <c r="L4246" i="18" s="1"/>
  <c r="H4243" i="18"/>
  <c r="H4258" i="18" s="1"/>
  <c r="E4279" i="18" a="1"/>
  <c r="M4186" i="18"/>
  <c r="N13298" i="18"/>
  <c r="N195" i="18"/>
  <c r="N4295" i="18" s="1"/>
  <c r="M4248" i="18"/>
  <c r="N4248" i="18" s="1"/>
  <c r="J4207" i="18"/>
  <c r="J4245" i="18"/>
  <c r="K4245" i="18" s="1"/>
  <c r="M13298" i="18"/>
  <c r="M195" i="18"/>
  <c r="M4295" i="18" s="1"/>
  <c r="N4171" i="18"/>
  <c r="I4222" i="18"/>
  <c r="N4208" i="18"/>
  <c r="N4249" i="18"/>
  <c r="I4244" i="18"/>
  <c r="J4244" i="18" s="1"/>
  <c r="K4244" i="18" s="1"/>
  <c r="L4244" i="18" s="1"/>
  <c r="K4204" i="18"/>
  <c r="M4189" i="18"/>
  <c r="J7804" i="18" l="1"/>
  <c r="N7786" i="18"/>
  <c r="M16814" i="18"/>
  <c r="N16814" i="18" s="1"/>
  <c r="E16836" i="18"/>
  <c r="E16832" i="18"/>
  <c r="L16832" i="18" s="1"/>
  <c r="M16832" i="18" s="1"/>
  <c r="E16840" i="18"/>
  <c r="E16829" i="18"/>
  <c r="I16829" i="18" s="1"/>
  <c r="J16829" i="18" s="1"/>
  <c r="K16829" i="18" s="1"/>
  <c r="E16838" i="18"/>
  <c r="E16833" i="18"/>
  <c r="M16833" i="18" s="1"/>
  <c r="E16841" i="18"/>
  <c r="E16830" i="18"/>
  <c r="J16830" i="18" s="1"/>
  <c r="E16831" i="18"/>
  <c r="K16831" i="18" s="1"/>
  <c r="L16831" i="18" s="1"/>
  <c r="E16834" i="18"/>
  <c r="N16834" i="18" s="1"/>
  <c r="E16842" i="18"/>
  <c r="N16717" i="18"/>
  <c r="E16837" i="18"/>
  <c r="E16839" i="18"/>
  <c r="E16835" i="18"/>
  <c r="K7845" i="18"/>
  <c r="J16811" i="18"/>
  <c r="K16811" i="18" s="1"/>
  <c r="I7843" i="18"/>
  <c r="I7858" i="18" s="1"/>
  <c r="J7844" i="18"/>
  <c r="J7807" i="18"/>
  <c r="J7822" i="18" s="1"/>
  <c r="M16812" i="18"/>
  <c r="N16812" i="18" s="1"/>
  <c r="L16813" i="18"/>
  <c r="M16813" i="18" s="1"/>
  <c r="M7847" i="18"/>
  <c r="N7847" i="18" s="1"/>
  <c r="I16810" i="18"/>
  <c r="J16810" i="18" s="1"/>
  <c r="I7825" i="18"/>
  <c r="J7825" i="18" s="1"/>
  <c r="K7825" i="18" s="1"/>
  <c r="K7826" i="18"/>
  <c r="L7826" i="18" s="1"/>
  <c r="M7826" i="18" s="1"/>
  <c r="K16794" i="18"/>
  <c r="L16794" i="18" s="1"/>
  <c r="N16797" i="18"/>
  <c r="M7750" i="18"/>
  <c r="N7735" i="18"/>
  <c r="L7827" i="18"/>
  <c r="M7827" i="18" s="1"/>
  <c r="N7827" i="18" s="1"/>
  <c r="N7791" i="18"/>
  <c r="I16828" i="18"/>
  <c r="J16828" i="18" s="1"/>
  <c r="H16843" i="18"/>
  <c r="M16753" i="18"/>
  <c r="K7804" i="18"/>
  <c r="N16740" i="18"/>
  <c r="M16796" i="18"/>
  <c r="N16796" i="18" s="1"/>
  <c r="L7808" i="18"/>
  <c r="M7808" i="18" s="1"/>
  <c r="N7808" i="18" s="1"/>
  <c r="N7829" i="18"/>
  <c r="L16795" i="18"/>
  <c r="M16795" i="18" s="1"/>
  <c r="L7828" i="18"/>
  <c r="B16879" i="18"/>
  <c r="G16863" i="18"/>
  <c r="H16863" i="18"/>
  <c r="I16863" i="18"/>
  <c r="G16862" i="18"/>
  <c r="I16862" i="18"/>
  <c r="H16862" i="18"/>
  <c r="J16862" i="18"/>
  <c r="J16863" i="18"/>
  <c r="K16862" i="18"/>
  <c r="K16863" i="18"/>
  <c r="L16862" i="18"/>
  <c r="L16863" i="18"/>
  <c r="M16863" i="18"/>
  <c r="M16862" i="18"/>
  <c r="N16862" i="18"/>
  <c r="N16863" i="18"/>
  <c r="M7846" i="18"/>
  <c r="N7846" i="18" s="1"/>
  <c r="E7872" i="18"/>
  <c r="E7871" i="18"/>
  <c r="E7870" i="18"/>
  <c r="E7861" i="18"/>
  <c r="E7868" i="18"/>
  <c r="E7867" i="18"/>
  <c r="E7866" i="18"/>
  <c r="E7873" i="18"/>
  <c r="E7864" i="18"/>
  <c r="E7863" i="18"/>
  <c r="E7862" i="18"/>
  <c r="E7869" i="18"/>
  <c r="E7874" i="18"/>
  <c r="E7865" i="18"/>
  <c r="E7875" i="18"/>
  <c r="M16757" i="18"/>
  <c r="N16757" i="18" s="1"/>
  <c r="K16774" i="18"/>
  <c r="J16789" i="18"/>
  <c r="K16793" i="18"/>
  <c r="N7732" i="18"/>
  <c r="A7931" i="18"/>
  <c r="C7913" i="18"/>
  <c r="C7930" i="18" s="1"/>
  <c r="B7913" i="18"/>
  <c r="I16792" i="18"/>
  <c r="H16807" i="18"/>
  <c r="E16846" i="18" a="1"/>
  <c r="N16738" i="18"/>
  <c r="E7879" i="18" a="1"/>
  <c r="B7912" i="18"/>
  <c r="G7896" i="18"/>
  <c r="H7895" i="18"/>
  <c r="I7896" i="18"/>
  <c r="H7896" i="18"/>
  <c r="G7895" i="18"/>
  <c r="I7895" i="18"/>
  <c r="J7896" i="18"/>
  <c r="J7895" i="18"/>
  <c r="K7896" i="18"/>
  <c r="K7895" i="18"/>
  <c r="L7896" i="18"/>
  <c r="L7895" i="18"/>
  <c r="M7896" i="18"/>
  <c r="M7895" i="18"/>
  <c r="N7895" i="18"/>
  <c r="N7896" i="18"/>
  <c r="N16759" i="18"/>
  <c r="A16898" i="18"/>
  <c r="B16880" i="18"/>
  <c r="C16880" i="18"/>
  <c r="C16897" i="18" s="1"/>
  <c r="M7768" i="18"/>
  <c r="L7789" i="18"/>
  <c r="K16756" i="18"/>
  <c r="K4225" i="18"/>
  <c r="L4225" i="18" s="1"/>
  <c r="L4240" i="18" s="1"/>
  <c r="J13316" i="18"/>
  <c r="J196" i="18"/>
  <c r="J4313" i="18" s="1"/>
  <c r="G13316" i="18"/>
  <c r="G196" i="18"/>
  <c r="G4313" i="18" s="1"/>
  <c r="K13316" i="18"/>
  <c r="K196" i="18"/>
  <c r="K4313" i="18" s="1"/>
  <c r="I13316" i="18"/>
  <c r="I196" i="18"/>
  <c r="I4313" i="18" s="1"/>
  <c r="H13316" i="18"/>
  <c r="H196" i="18"/>
  <c r="H4313" i="18" s="1"/>
  <c r="L13316" i="18"/>
  <c r="L196" i="18"/>
  <c r="L4313" i="18" s="1"/>
  <c r="K13225" i="18"/>
  <c r="I13246" i="18"/>
  <c r="J13246" i="18" s="1"/>
  <c r="M13211" i="18"/>
  <c r="N13211" i="18" s="1"/>
  <c r="M13249" i="18"/>
  <c r="N13249" i="18" s="1"/>
  <c r="K13247" i="18"/>
  <c r="N13270" i="18"/>
  <c r="K13267" i="18"/>
  <c r="E13300" i="18" a="1"/>
  <c r="J13266" i="18"/>
  <c r="K13266" i="18" s="1"/>
  <c r="L13266" i="18" s="1"/>
  <c r="N13171" i="18"/>
  <c r="M13250" i="18"/>
  <c r="K13229" i="18"/>
  <c r="E13282" i="18"/>
  <c r="E13291" i="18"/>
  <c r="E13289" i="18"/>
  <c r="E13286" i="18"/>
  <c r="E13295" i="18"/>
  <c r="E13293" i="18"/>
  <c r="E13284" i="18"/>
  <c r="E13294" i="18"/>
  <c r="E13287" i="18"/>
  <c r="E13290" i="18"/>
  <c r="E13283" i="18"/>
  <c r="E13292" i="18"/>
  <c r="E13285" i="18"/>
  <c r="E13296" i="18"/>
  <c r="E13288" i="18"/>
  <c r="K13207" i="18"/>
  <c r="M13230" i="18"/>
  <c r="N13230" i="18" s="1"/>
  <c r="I13265" i="18"/>
  <c r="J13265" i="18" s="1"/>
  <c r="M13269" i="18"/>
  <c r="N13269" i="18" s="1"/>
  <c r="N13248" i="18"/>
  <c r="L13225" i="18"/>
  <c r="M13210" i="18"/>
  <c r="N13210" i="18" s="1"/>
  <c r="H13264" i="18"/>
  <c r="H13279" i="18" s="1"/>
  <c r="L13268" i="18"/>
  <c r="M13268" i="18" s="1"/>
  <c r="J13228" i="18"/>
  <c r="I13243" i="18"/>
  <c r="M13231" i="18"/>
  <c r="N13231" i="18" s="1"/>
  <c r="L13192" i="18"/>
  <c r="N4266" i="18"/>
  <c r="M4246" i="18"/>
  <c r="N4246" i="18" s="1"/>
  <c r="I4243" i="18"/>
  <c r="J4243" i="18" s="1"/>
  <c r="J4258" i="18" s="1"/>
  <c r="K4262" i="18"/>
  <c r="L4245" i="18"/>
  <c r="M4245" i="18" s="1"/>
  <c r="M13316" i="18"/>
  <c r="M196" i="18"/>
  <c r="M4313" i="18" s="1"/>
  <c r="N13316" i="18"/>
  <c r="N196" i="18"/>
  <c r="N4313" i="18" s="1"/>
  <c r="M4204" i="18"/>
  <c r="N4189" i="18"/>
  <c r="N4204" i="18" s="1"/>
  <c r="M4264" i="18"/>
  <c r="N4264" i="18" s="1"/>
  <c r="I4261" i="18"/>
  <c r="M4263" i="18"/>
  <c r="N4263" i="18" s="1"/>
  <c r="E4286" i="18"/>
  <c r="E4284" i="18"/>
  <c r="E4289" i="18"/>
  <c r="E4293" i="18"/>
  <c r="E4288" i="18"/>
  <c r="E4290" i="18"/>
  <c r="E4281" i="18"/>
  <c r="E4292" i="18"/>
  <c r="E4279" i="18"/>
  <c r="E4285" i="18"/>
  <c r="E4291" i="18"/>
  <c r="E4287" i="18"/>
  <c r="E4283" i="18"/>
  <c r="E4282" i="18"/>
  <c r="E4280" i="18"/>
  <c r="E4297" i="18" a="1"/>
  <c r="N4247" i="18"/>
  <c r="M4244" i="18"/>
  <c r="N4186" i="18"/>
  <c r="K4207" i="18"/>
  <c r="J4222" i="18"/>
  <c r="N16832" i="18" l="1"/>
  <c r="N16833" i="18"/>
  <c r="M16831" i="18"/>
  <c r="N16831" i="18" s="1"/>
  <c r="K16830" i="18"/>
  <c r="L16830" i="18" s="1"/>
  <c r="K7807" i="18"/>
  <c r="K7822" i="18" s="1"/>
  <c r="J7843" i="18"/>
  <c r="J7858" i="18" s="1"/>
  <c r="L7845" i="18"/>
  <c r="M7845" i="18" s="1"/>
  <c r="N7845" i="18" s="1"/>
  <c r="I7840" i="18"/>
  <c r="L16811" i="18"/>
  <c r="M16811" i="18" s="1"/>
  <c r="K7844" i="18"/>
  <c r="L7844" i="18" s="1"/>
  <c r="M7844" i="18" s="1"/>
  <c r="L16829" i="18"/>
  <c r="M16829" i="18" s="1"/>
  <c r="N16829" i="18" s="1"/>
  <c r="N7826" i="18"/>
  <c r="K7840" i="18"/>
  <c r="J16843" i="18"/>
  <c r="I16825" i="18"/>
  <c r="J16825" i="18"/>
  <c r="K16810" i="18"/>
  <c r="L16810" i="18" s="1"/>
  <c r="N7750" i="18"/>
  <c r="M16794" i="18"/>
  <c r="L16793" i="18"/>
  <c r="L7865" i="18"/>
  <c r="J7863" i="18"/>
  <c r="K7863" i="18" s="1"/>
  <c r="N7867" i="18"/>
  <c r="B16897" i="18"/>
  <c r="G16881" i="18"/>
  <c r="H16880" i="18"/>
  <c r="H16881" i="18"/>
  <c r="I16880" i="18"/>
  <c r="I16881" i="18"/>
  <c r="G16880" i="18"/>
  <c r="J16881" i="18"/>
  <c r="J16880" i="18"/>
  <c r="K16880" i="18"/>
  <c r="K16881" i="18"/>
  <c r="L16881" i="18"/>
  <c r="L16880" i="18"/>
  <c r="M16880" i="18"/>
  <c r="M16881" i="18"/>
  <c r="N16881" i="18"/>
  <c r="N16880" i="18"/>
  <c r="N16753" i="18"/>
  <c r="K16828" i="18"/>
  <c r="K7864" i="18"/>
  <c r="L7864" i="18" s="1"/>
  <c r="E16864" i="18" a="1"/>
  <c r="L16756" i="18"/>
  <c r="M16756" i="18" s="1"/>
  <c r="M16771" i="18" s="1"/>
  <c r="K16771" i="18"/>
  <c r="L7804" i="18"/>
  <c r="M7789" i="18"/>
  <c r="N7789" i="18" s="1"/>
  <c r="N7804" i="18" s="1"/>
  <c r="A16916" i="18"/>
  <c r="C16898" i="18"/>
  <c r="C16915" i="18" s="1"/>
  <c r="B16898" i="18"/>
  <c r="N16795" i="18"/>
  <c r="J7840" i="18"/>
  <c r="L7825" i="18"/>
  <c r="L7840" i="18" s="1"/>
  <c r="B7930" i="18"/>
  <c r="G7914" i="18"/>
  <c r="I7913" i="18"/>
  <c r="H7914" i="18"/>
  <c r="I7914" i="18"/>
  <c r="G7913" i="18"/>
  <c r="H7913" i="18"/>
  <c r="J7914" i="18"/>
  <c r="J7913" i="18"/>
  <c r="K7913" i="18"/>
  <c r="K7914" i="18"/>
  <c r="L7913" i="18"/>
  <c r="L7914" i="18"/>
  <c r="M7914" i="18"/>
  <c r="M7913" i="18"/>
  <c r="N7913" i="18"/>
  <c r="N7914" i="18"/>
  <c r="H7861" i="18"/>
  <c r="H7876" i="18" s="1"/>
  <c r="N16813" i="18"/>
  <c r="I16843" i="18"/>
  <c r="M7828" i="18"/>
  <c r="I16807" i="18"/>
  <c r="J16792" i="18"/>
  <c r="A7949" i="18"/>
  <c r="C7931" i="18"/>
  <c r="C7948" i="18" s="1"/>
  <c r="B7931" i="18"/>
  <c r="E7897" i="18" a="1"/>
  <c r="E7887" i="18"/>
  <c r="E7886" i="18"/>
  <c r="E7885" i="18"/>
  <c r="E7892" i="18"/>
  <c r="E7879" i="18"/>
  <c r="E7893" i="18"/>
  <c r="E7884" i="18"/>
  <c r="E7891" i="18"/>
  <c r="E7889" i="18"/>
  <c r="E7883" i="18"/>
  <c r="E7881" i="18"/>
  <c r="E7890" i="18"/>
  <c r="E7880" i="18"/>
  <c r="E7888" i="18"/>
  <c r="E7882" i="18"/>
  <c r="E16853" i="18"/>
  <c r="E16852" i="18"/>
  <c r="E16851" i="18"/>
  <c r="E16846" i="18"/>
  <c r="E16849" i="18"/>
  <c r="E16848" i="18"/>
  <c r="E16847" i="18"/>
  <c r="E16858" i="18"/>
  <c r="E16857" i="18"/>
  <c r="E16856" i="18"/>
  <c r="E16855" i="18"/>
  <c r="E16850" i="18"/>
  <c r="E16854" i="18"/>
  <c r="E16859" i="18"/>
  <c r="E16860" i="18"/>
  <c r="K16789" i="18"/>
  <c r="I7862" i="18"/>
  <c r="J7862" i="18" s="1"/>
  <c r="M7866" i="18"/>
  <c r="N7866" i="18" s="1"/>
  <c r="L16774" i="18"/>
  <c r="N13225" i="18"/>
  <c r="M4225" i="18"/>
  <c r="K4240" i="18"/>
  <c r="I13261" i="18"/>
  <c r="K13334" i="18"/>
  <c r="K197" i="18"/>
  <c r="K4331" i="18" s="1"/>
  <c r="G13334" i="18"/>
  <c r="G197" i="18"/>
  <c r="G4331" i="18" s="1"/>
  <c r="K4243" i="18"/>
  <c r="K4258" i="18" s="1"/>
  <c r="I13334" i="18"/>
  <c r="I197" i="18"/>
  <c r="I4331" i="18" s="1"/>
  <c r="H13334" i="18"/>
  <c r="H197" i="18"/>
  <c r="H4331" i="18" s="1"/>
  <c r="L13334" i="18"/>
  <c r="L197" i="18"/>
  <c r="L4331" i="18" s="1"/>
  <c r="J13334" i="18"/>
  <c r="J197" i="18"/>
  <c r="J4331" i="18" s="1"/>
  <c r="N13268" i="18"/>
  <c r="J13261" i="18"/>
  <c r="K13246" i="18"/>
  <c r="L13286" i="18"/>
  <c r="M13286" i="18" s="1"/>
  <c r="N13286" i="18" s="1"/>
  <c r="M13266" i="18"/>
  <c r="N13266" i="18" s="1"/>
  <c r="N13250" i="18"/>
  <c r="L13267" i="18"/>
  <c r="L13247" i="18"/>
  <c r="M13247" i="18" s="1"/>
  <c r="E13318" i="18" a="1"/>
  <c r="N13288" i="18"/>
  <c r="I13283" i="18"/>
  <c r="J13283" i="18" s="1"/>
  <c r="K13283" i="18" s="1"/>
  <c r="J13284" i="18"/>
  <c r="K13284" i="18" s="1"/>
  <c r="E13309" i="18"/>
  <c r="E13310" i="18"/>
  <c r="E13300" i="18"/>
  <c r="E13307" i="18"/>
  <c r="E13305" i="18"/>
  <c r="E13306" i="18"/>
  <c r="E13304" i="18"/>
  <c r="E13312" i="18"/>
  <c r="E13313" i="18"/>
  <c r="E13314" i="18"/>
  <c r="E13308" i="18"/>
  <c r="E13303" i="18"/>
  <c r="E13301" i="18"/>
  <c r="E13311" i="18"/>
  <c r="E13302" i="18"/>
  <c r="L13207" i="18"/>
  <c r="J13243" i="18"/>
  <c r="I13264" i="18"/>
  <c r="M13225" i="18"/>
  <c r="K13265" i="18"/>
  <c r="L13265" i="18" s="1"/>
  <c r="M13265" i="18" s="1"/>
  <c r="K13228" i="18"/>
  <c r="K13285" i="18"/>
  <c r="L13285" i="18" s="1"/>
  <c r="M13285" i="18" s="1"/>
  <c r="N13285" i="18" s="1"/>
  <c r="M13287" i="18"/>
  <c r="H13282" i="18"/>
  <c r="M13192" i="18"/>
  <c r="L13229" i="18"/>
  <c r="I4258" i="18"/>
  <c r="L4262" i="18"/>
  <c r="M4262" i="18" s="1"/>
  <c r="N4245" i="18"/>
  <c r="J4261" i="18"/>
  <c r="E4315" i="18" a="1"/>
  <c r="K4222" i="18"/>
  <c r="L4207" i="18"/>
  <c r="I4280" i="18"/>
  <c r="J4280" i="18" s="1"/>
  <c r="J4281" i="18"/>
  <c r="K4281" i="18" s="1"/>
  <c r="L4281" i="18" s="1"/>
  <c r="M4281" i="18" s="1"/>
  <c r="N13334" i="18"/>
  <c r="N197" i="18"/>
  <c r="N4331" i="18" s="1"/>
  <c r="K4282" i="18"/>
  <c r="L4282" i="18" s="1"/>
  <c r="N4285" i="18"/>
  <c r="M4284" i="18"/>
  <c r="N4284" i="18" s="1"/>
  <c r="I4276" i="18"/>
  <c r="M13334" i="18"/>
  <c r="M197" i="18"/>
  <c r="M4331" i="18" s="1"/>
  <c r="N4244" i="18"/>
  <c r="E4306" i="18"/>
  <c r="E4310" i="18"/>
  <c r="E4303" i="18"/>
  <c r="E4307" i="18"/>
  <c r="E4311" i="18"/>
  <c r="E4297" i="18"/>
  <c r="E4302" i="18"/>
  <c r="E4299" i="18"/>
  <c r="E4298" i="18"/>
  <c r="E4301" i="18"/>
  <c r="E4309" i="18"/>
  <c r="E4305" i="18"/>
  <c r="E4300" i="18"/>
  <c r="E4308" i="18"/>
  <c r="E4304" i="18"/>
  <c r="L4283" i="18"/>
  <c r="M4283" i="18" s="1"/>
  <c r="H4279" i="18"/>
  <c r="H4294" i="18" s="1"/>
  <c r="L7807" i="18" l="1"/>
  <c r="M7807" i="18" s="1"/>
  <c r="M7822" i="18" s="1"/>
  <c r="K16825" i="18"/>
  <c r="K7843" i="18"/>
  <c r="L7843" i="18" s="1"/>
  <c r="M7843" i="18" s="1"/>
  <c r="K16843" i="18"/>
  <c r="N16811" i="18"/>
  <c r="L16828" i="18"/>
  <c r="M16828" i="18" s="1"/>
  <c r="N16828" i="18" s="1"/>
  <c r="M7825" i="18"/>
  <c r="N7825" i="18" s="1"/>
  <c r="E16882" i="18" a="1"/>
  <c r="E16883" i="18" s="1"/>
  <c r="I16883" i="18" s="1"/>
  <c r="K7862" i="18"/>
  <c r="L7862" i="18" s="1"/>
  <c r="I7861" i="18"/>
  <c r="I7876" i="18" s="1"/>
  <c r="N16794" i="18"/>
  <c r="L16789" i="18"/>
  <c r="M16774" i="18"/>
  <c r="I16847" i="18"/>
  <c r="M16851" i="18"/>
  <c r="N16851" i="18" s="1"/>
  <c r="A7967" i="18"/>
  <c r="C7949" i="18"/>
  <c r="C7966" i="18" s="1"/>
  <c r="B7949" i="18"/>
  <c r="E16864" i="18"/>
  <c r="E16878" i="18"/>
  <c r="E16873" i="18"/>
  <c r="E16876" i="18"/>
  <c r="E16875" i="18"/>
  <c r="E16874" i="18"/>
  <c r="E16869" i="18"/>
  <c r="E16872" i="18"/>
  <c r="E16871" i="18"/>
  <c r="E16870" i="18"/>
  <c r="E16865" i="18"/>
  <c r="E16877" i="18"/>
  <c r="E16868" i="18"/>
  <c r="E16866" i="18"/>
  <c r="E16867" i="18"/>
  <c r="J16848" i="18"/>
  <c r="K16848" i="18" s="1"/>
  <c r="L16848" i="18" s="1"/>
  <c r="N16852" i="18"/>
  <c r="K7882" i="18"/>
  <c r="L7882" i="18" s="1"/>
  <c r="J7881" i="18"/>
  <c r="K7881" i="18" s="1"/>
  <c r="M7884" i="18"/>
  <c r="N7884" i="18" s="1"/>
  <c r="N7885" i="18"/>
  <c r="J16807" i="18"/>
  <c r="B16915" i="18"/>
  <c r="G16899" i="18"/>
  <c r="H16899" i="18"/>
  <c r="H16898" i="18"/>
  <c r="I16899" i="18"/>
  <c r="G16898" i="18"/>
  <c r="I16898" i="18"/>
  <c r="J16898" i="18"/>
  <c r="J16899" i="18"/>
  <c r="K16898" i="18"/>
  <c r="K16899" i="18"/>
  <c r="L16899" i="18"/>
  <c r="L16898" i="18"/>
  <c r="M16898" i="18"/>
  <c r="M16899" i="18"/>
  <c r="N16898" i="18"/>
  <c r="N16899" i="18"/>
  <c r="M7864" i="18"/>
  <c r="N7864" i="18" s="1"/>
  <c r="N16756" i="18"/>
  <c r="M7865" i="18"/>
  <c r="N7865" i="18" s="1"/>
  <c r="K16849" i="18"/>
  <c r="L16849" i="18" s="1"/>
  <c r="L7883" i="18"/>
  <c r="M7883" i="18" s="1"/>
  <c r="N7883" i="18" s="1"/>
  <c r="B7948" i="18"/>
  <c r="G7932" i="18"/>
  <c r="H7931" i="18"/>
  <c r="G7931" i="18"/>
  <c r="I7931" i="18"/>
  <c r="H7932" i="18"/>
  <c r="I7932" i="18"/>
  <c r="J7931" i="18"/>
  <c r="J7932" i="18"/>
  <c r="K7932" i="18"/>
  <c r="K7931" i="18"/>
  <c r="L7932" i="18"/>
  <c r="L7931" i="18"/>
  <c r="M7932" i="18"/>
  <c r="M7931" i="18"/>
  <c r="N7932" i="18"/>
  <c r="N7931" i="18"/>
  <c r="M16830" i="18"/>
  <c r="N16830" i="18" s="1"/>
  <c r="M7804" i="18"/>
  <c r="M16810" i="18"/>
  <c r="L16825" i="18"/>
  <c r="N7844" i="18"/>
  <c r="L7863" i="18"/>
  <c r="M7863" i="18" s="1"/>
  <c r="N7863" i="18" s="1"/>
  <c r="M16793" i="18"/>
  <c r="E7898" i="18"/>
  <c r="E7897" i="18"/>
  <c r="E7903" i="18"/>
  <c r="E7910" i="18"/>
  <c r="E7909" i="18"/>
  <c r="E7908" i="18"/>
  <c r="E7899" i="18"/>
  <c r="E7906" i="18"/>
  <c r="E7905" i="18"/>
  <c r="E7904" i="18"/>
  <c r="E7911" i="18"/>
  <c r="E7901" i="18"/>
  <c r="E7900" i="18"/>
  <c r="E7902" i="18"/>
  <c r="E7907" i="18"/>
  <c r="N7828" i="18"/>
  <c r="L16850" i="18"/>
  <c r="M16850" i="18" s="1"/>
  <c r="H16846" i="18"/>
  <c r="H16861" i="18" s="1"/>
  <c r="I7880" i="18"/>
  <c r="J7880" i="18" s="1"/>
  <c r="H7879" i="18"/>
  <c r="H7894" i="18" s="1"/>
  <c r="K16792" i="18"/>
  <c r="E7915" i="18" a="1"/>
  <c r="A16934" i="18"/>
  <c r="C16916" i="18"/>
  <c r="C16933" i="18" s="1"/>
  <c r="B16916" i="18"/>
  <c r="L16771" i="18"/>
  <c r="M4240" i="18"/>
  <c r="N4225" i="18"/>
  <c r="L4243" i="18"/>
  <c r="L4258" i="18" s="1"/>
  <c r="N13247" i="18"/>
  <c r="L13352" i="18"/>
  <c r="L198" i="18"/>
  <c r="L4349" i="18" s="1"/>
  <c r="I13352" i="18"/>
  <c r="I198" i="18"/>
  <c r="I4349" i="18" s="1"/>
  <c r="G13352" i="18"/>
  <c r="G198" i="18"/>
  <c r="G4349" i="18" s="1"/>
  <c r="H13352" i="18"/>
  <c r="H198" i="18"/>
  <c r="H4349" i="18" s="1"/>
  <c r="J13352" i="18"/>
  <c r="J198" i="18"/>
  <c r="J4349" i="18" s="1"/>
  <c r="K13352" i="18"/>
  <c r="K198" i="18"/>
  <c r="K4349" i="18" s="1"/>
  <c r="L13284" i="18"/>
  <c r="M13284" i="18" s="1"/>
  <c r="L13283" i="18"/>
  <c r="M13283" i="18" s="1"/>
  <c r="N13283" i="18" s="1"/>
  <c r="N13287" i="18"/>
  <c r="J13264" i="18"/>
  <c r="I13301" i="18"/>
  <c r="J13301" i="18" s="1"/>
  <c r="M13305" i="18"/>
  <c r="N13305" i="18" s="1"/>
  <c r="I13282" i="18"/>
  <c r="J13282" i="18" s="1"/>
  <c r="J13297" i="18" s="1"/>
  <c r="H13297" i="18"/>
  <c r="K13303" i="18"/>
  <c r="L13303" i="18" s="1"/>
  <c r="M13303" i="18" s="1"/>
  <c r="N13303" i="18" s="1"/>
  <c r="N13265" i="18"/>
  <c r="M13207" i="18"/>
  <c r="N13192" i="18"/>
  <c r="I13279" i="18"/>
  <c r="J13302" i="18"/>
  <c r="K13302" i="18" s="1"/>
  <c r="L13304" i="18"/>
  <c r="H13300" i="18"/>
  <c r="H13315" i="18" s="1"/>
  <c r="E13336" i="18" a="1"/>
  <c r="K13243" i="18"/>
  <c r="L13228" i="18"/>
  <c r="M13229" i="18"/>
  <c r="N13229" i="18" s="1"/>
  <c r="N13306" i="18"/>
  <c r="E13330" i="18"/>
  <c r="E13331" i="18"/>
  <c r="E13328" i="18"/>
  <c r="E13321" i="18"/>
  <c r="E13326" i="18"/>
  <c r="E13327" i="18"/>
  <c r="E13320" i="18"/>
  <c r="E13325" i="18"/>
  <c r="E13318" i="18"/>
  <c r="E13319" i="18"/>
  <c r="E13329" i="18"/>
  <c r="E13323" i="18"/>
  <c r="E13322" i="18"/>
  <c r="E13324" i="18"/>
  <c r="E13332" i="18"/>
  <c r="M13267" i="18"/>
  <c r="N13267" i="18" s="1"/>
  <c r="L13246" i="18"/>
  <c r="K13261" i="18"/>
  <c r="K4280" i="18"/>
  <c r="L4280" i="18" s="1"/>
  <c r="M4280" i="18" s="1"/>
  <c r="N4280" i="18" s="1"/>
  <c r="I4279" i="18"/>
  <c r="I4294" i="18" s="1"/>
  <c r="N4283" i="18"/>
  <c r="M4282" i="18"/>
  <c r="N4282" i="18" s="1"/>
  <c r="N4262" i="18"/>
  <c r="J4299" i="18"/>
  <c r="K4299" i="18" s="1"/>
  <c r="L4299" i="18" s="1"/>
  <c r="M13352" i="18"/>
  <c r="M198" i="18"/>
  <c r="M4349" i="18" s="1"/>
  <c r="N13352" i="18"/>
  <c r="N198" i="18"/>
  <c r="N4349" i="18" s="1"/>
  <c r="N4281" i="18"/>
  <c r="K4261" i="18"/>
  <c r="J4276" i="18"/>
  <c r="M4302" i="18"/>
  <c r="N4302" i="18" s="1"/>
  <c r="N4303" i="18"/>
  <c r="M4207" i="18"/>
  <c r="L4222" i="18"/>
  <c r="E4333" i="18" a="1"/>
  <c r="L4301" i="18"/>
  <c r="M4301" i="18" s="1"/>
  <c r="N4301" i="18" s="1"/>
  <c r="H4297" i="18"/>
  <c r="K4300" i="18"/>
  <c r="L4300" i="18" s="1"/>
  <c r="M4300" i="18" s="1"/>
  <c r="I4298" i="18"/>
  <c r="J4298" i="18" s="1"/>
  <c r="K4298" i="18" s="1"/>
  <c r="E4320" i="18"/>
  <c r="E4322" i="18"/>
  <c r="E4319" i="18"/>
  <c r="E4323" i="18"/>
  <c r="E4316" i="18"/>
  <c r="E4315" i="18"/>
  <c r="E4327" i="18"/>
  <c r="E4317" i="18"/>
  <c r="E4329" i="18"/>
  <c r="E4325" i="18"/>
  <c r="E4324" i="18"/>
  <c r="E4326" i="18"/>
  <c r="E4321" i="18"/>
  <c r="E4328" i="18"/>
  <c r="E4318" i="18"/>
  <c r="N7807" i="18" l="1"/>
  <c r="L7822" i="18"/>
  <c r="E16892" i="18"/>
  <c r="K7858" i="18"/>
  <c r="E16888" i="18"/>
  <c r="N16888" i="18" s="1"/>
  <c r="E16889" i="18"/>
  <c r="E16896" i="18"/>
  <c r="L16843" i="18"/>
  <c r="N7822" i="18"/>
  <c r="E16891" i="18"/>
  <c r="E16887" i="18"/>
  <c r="M16887" i="18" s="1"/>
  <c r="N16887" i="18" s="1"/>
  <c r="E16895" i="18"/>
  <c r="E16884" i="18"/>
  <c r="J16884" i="18" s="1"/>
  <c r="K16884" i="18" s="1"/>
  <c r="L16884" i="18" s="1"/>
  <c r="E16885" i="18"/>
  <c r="K16885" i="18" s="1"/>
  <c r="E16893" i="18"/>
  <c r="E16882" i="18"/>
  <c r="H16882" i="18" s="1"/>
  <c r="H16897" i="18" s="1"/>
  <c r="E16890" i="18"/>
  <c r="E16886" i="18"/>
  <c r="L16886" i="18" s="1"/>
  <c r="E16894" i="18"/>
  <c r="J7861" i="18"/>
  <c r="K7861" i="18" s="1"/>
  <c r="K7876" i="18" s="1"/>
  <c r="N7840" i="18"/>
  <c r="M7840" i="18"/>
  <c r="E16900" i="18" a="1"/>
  <c r="E16904" i="18" s="1"/>
  <c r="L16904" i="18" s="1"/>
  <c r="I7879" i="18"/>
  <c r="I7894" i="18" s="1"/>
  <c r="M16843" i="18"/>
  <c r="L7881" i="18"/>
  <c r="M7881" i="18" s="1"/>
  <c r="N7881" i="18" s="1"/>
  <c r="N7843" i="18"/>
  <c r="M7858" i="18"/>
  <c r="M7902" i="18"/>
  <c r="N7902" i="18" s="1"/>
  <c r="H7897" i="18"/>
  <c r="H7912" i="18" s="1"/>
  <c r="N16771" i="18"/>
  <c r="A16952" i="18"/>
  <c r="C16934" i="18"/>
  <c r="C16951" i="18" s="1"/>
  <c r="B16934" i="18"/>
  <c r="J7899" i="18"/>
  <c r="K7899" i="18" s="1"/>
  <c r="L7899" i="18" s="1"/>
  <c r="N7903" i="18"/>
  <c r="E7933" i="18" a="1"/>
  <c r="L16868" i="18"/>
  <c r="H16864" i="18"/>
  <c r="H16879" i="18" s="1"/>
  <c r="N16843" i="18"/>
  <c r="C7967" i="18"/>
  <c r="C7984" i="18" s="1"/>
  <c r="B7967" i="18"/>
  <c r="A7985" i="18"/>
  <c r="B16933" i="18"/>
  <c r="G16917" i="18"/>
  <c r="H16916" i="18"/>
  <c r="H16917" i="18"/>
  <c r="I16916" i="18"/>
  <c r="G16916" i="18"/>
  <c r="I16917" i="18"/>
  <c r="J16916" i="18"/>
  <c r="J16917" i="18"/>
  <c r="K16916" i="18"/>
  <c r="K16917" i="18"/>
  <c r="L16916" i="18"/>
  <c r="L16917" i="18"/>
  <c r="M16916" i="18"/>
  <c r="M16917" i="18"/>
  <c r="N16916" i="18"/>
  <c r="N16917" i="18"/>
  <c r="K16807" i="18"/>
  <c r="L16792" i="18"/>
  <c r="K7880" i="18"/>
  <c r="L7880" i="18" s="1"/>
  <c r="M7880" i="18" s="1"/>
  <c r="I16846" i="18"/>
  <c r="K7900" i="18"/>
  <c r="L7900" i="18" s="1"/>
  <c r="I7898" i="18"/>
  <c r="J7898" i="18" s="1"/>
  <c r="N16793" i="18"/>
  <c r="J16883" i="18"/>
  <c r="K16883" i="18" s="1"/>
  <c r="M7882" i="18"/>
  <c r="N7882" i="18" s="1"/>
  <c r="M16848" i="18"/>
  <c r="N16848" i="18" s="1"/>
  <c r="K16867" i="18"/>
  <c r="L16867" i="18" s="1"/>
  <c r="I16865" i="18"/>
  <c r="J16865" i="18" s="1"/>
  <c r="M16869" i="18"/>
  <c r="N16869" i="18" s="1"/>
  <c r="J16847" i="18"/>
  <c r="E7925" i="18"/>
  <c r="E7924" i="18"/>
  <c r="E7923" i="18"/>
  <c r="E7922" i="18"/>
  <c r="E7921" i="18"/>
  <c r="E7920" i="18"/>
  <c r="E7919" i="18"/>
  <c r="E7918" i="18"/>
  <c r="E7929" i="18"/>
  <c r="E7928" i="18"/>
  <c r="E7927" i="18"/>
  <c r="E7926" i="18"/>
  <c r="E7917" i="18"/>
  <c r="E7916" i="18"/>
  <c r="E7915" i="18"/>
  <c r="N16850" i="18"/>
  <c r="L7858" i="18"/>
  <c r="M16825" i="18"/>
  <c r="N16810" i="18"/>
  <c r="M16849" i="18"/>
  <c r="L7901" i="18"/>
  <c r="M7901" i="18" s="1"/>
  <c r="J16866" i="18"/>
  <c r="K16866" i="18" s="1"/>
  <c r="N16870" i="18"/>
  <c r="B7966" i="18"/>
  <c r="G7950" i="18"/>
  <c r="I7950" i="18"/>
  <c r="H7950" i="18"/>
  <c r="G7949" i="18"/>
  <c r="I7949" i="18"/>
  <c r="H7949" i="18"/>
  <c r="J7949" i="18"/>
  <c r="J7950" i="18"/>
  <c r="K7949" i="18"/>
  <c r="K7950" i="18"/>
  <c r="L7950" i="18"/>
  <c r="L7949" i="18"/>
  <c r="M7949" i="18"/>
  <c r="M7950" i="18"/>
  <c r="N7950" i="18"/>
  <c r="N7949" i="18"/>
  <c r="N16774" i="18"/>
  <c r="M16789" i="18"/>
  <c r="M7862" i="18"/>
  <c r="N7862" i="18" s="1"/>
  <c r="M4243" i="18"/>
  <c r="M4258" i="18" s="1"/>
  <c r="N4240" i="18"/>
  <c r="J4279" i="18"/>
  <c r="K4279" i="18" s="1"/>
  <c r="K4294" i="18" s="1"/>
  <c r="G13370" i="18"/>
  <c r="G199" i="18"/>
  <c r="G4367" i="18" s="1"/>
  <c r="K13370" i="18"/>
  <c r="K199" i="18"/>
  <c r="K4367" i="18" s="1"/>
  <c r="H13370" i="18"/>
  <c r="H199" i="18"/>
  <c r="H4367" i="18" s="1"/>
  <c r="I13370" i="18"/>
  <c r="I199" i="18"/>
  <c r="I4367" i="18" s="1"/>
  <c r="J13370" i="18"/>
  <c r="J199" i="18"/>
  <c r="J4367" i="18" s="1"/>
  <c r="L13370" i="18"/>
  <c r="L199" i="18"/>
  <c r="L4367" i="18" s="1"/>
  <c r="E13354" i="18" a="1"/>
  <c r="L13261" i="18"/>
  <c r="M13246" i="18"/>
  <c r="M13261" i="18" s="1"/>
  <c r="M13323" i="18"/>
  <c r="N13323" i="18" s="1"/>
  <c r="K13321" i="18"/>
  <c r="L13321" i="18" s="1"/>
  <c r="L13243" i="18"/>
  <c r="E13336" i="18"/>
  <c r="E13342" i="18"/>
  <c r="E13345" i="18"/>
  <c r="E13346" i="18"/>
  <c r="E13343" i="18"/>
  <c r="E13344" i="18"/>
  <c r="E13341" i="18"/>
  <c r="E13350" i="18"/>
  <c r="E13349" i="18"/>
  <c r="E13340" i="18"/>
  <c r="E13347" i="18"/>
  <c r="E13339" i="18"/>
  <c r="E13338" i="18"/>
  <c r="E13348" i="18"/>
  <c r="E13337" i="18"/>
  <c r="I13300" i="18"/>
  <c r="J13300" i="18" s="1"/>
  <c r="J13315" i="18" s="1"/>
  <c r="I13297" i="18"/>
  <c r="K13282" i="18"/>
  <c r="L13282" i="18" s="1"/>
  <c r="L13297" i="18" s="1"/>
  <c r="N13284" i="18"/>
  <c r="J13320" i="18"/>
  <c r="K13320" i="18" s="1"/>
  <c r="M13304" i="18"/>
  <c r="N13304" i="18" s="1"/>
  <c r="L13302" i="18"/>
  <c r="M13302" i="18" s="1"/>
  <c r="K13301" i="18"/>
  <c r="N13324" i="18"/>
  <c r="I13319" i="18"/>
  <c r="J13319" i="18" s="1"/>
  <c r="N13207" i="18"/>
  <c r="L13322" i="18"/>
  <c r="M13322" i="18" s="1"/>
  <c r="H13318" i="18"/>
  <c r="H13333" i="18" s="1"/>
  <c r="M13228" i="18"/>
  <c r="M13243" i="18" s="1"/>
  <c r="J13279" i="18"/>
  <c r="K13264" i="18"/>
  <c r="N4300" i="18"/>
  <c r="L4298" i="18"/>
  <c r="M4298" i="18" s="1"/>
  <c r="J4317" i="18"/>
  <c r="K4317" i="18" s="1"/>
  <c r="L4317" i="18" s="1"/>
  <c r="M4317" i="18" s="1"/>
  <c r="E4351" i="18" a="1"/>
  <c r="K4318" i="18"/>
  <c r="L4318" i="18" s="1"/>
  <c r="M4318" i="18" s="1"/>
  <c r="N4318" i="18" s="1"/>
  <c r="K4276" i="18"/>
  <c r="L4261" i="18"/>
  <c r="N13370" i="18"/>
  <c r="N199" i="18"/>
  <c r="N4367" i="18" s="1"/>
  <c r="H4315" i="18"/>
  <c r="H4330" i="18" s="1"/>
  <c r="E4346" i="18"/>
  <c r="E4341" i="18"/>
  <c r="E4335" i="18"/>
  <c r="E4347" i="18"/>
  <c r="E4333" i="18"/>
  <c r="E4338" i="18"/>
  <c r="E4344" i="18"/>
  <c r="E4337" i="18"/>
  <c r="E4345" i="18"/>
  <c r="E4339" i="18"/>
  <c r="E4340" i="18"/>
  <c r="E4336" i="18"/>
  <c r="E4342" i="18"/>
  <c r="E4343" i="18"/>
  <c r="E4334" i="18"/>
  <c r="M13370" i="18"/>
  <c r="M199" i="18"/>
  <c r="M4367" i="18" s="1"/>
  <c r="L4319" i="18"/>
  <c r="M4319" i="18" s="1"/>
  <c r="N4321" i="18"/>
  <c r="I4316" i="18"/>
  <c r="J4316" i="18" s="1"/>
  <c r="K4316" i="18" s="1"/>
  <c r="L4316" i="18" s="1"/>
  <c r="M4316" i="18" s="1"/>
  <c r="M4320" i="18"/>
  <c r="N4320" i="18" s="1"/>
  <c r="I4297" i="18"/>
  <c r="H4312" i="18"/>
  <c r="M4222" i="18"/>
  <c r="N4207" i="18"/>
  <c r="M4299" i="18"/>
  <c r="N4299" i="18" s="1"/>
  <c r="J7879" i="18" l="1"/>
  <c r="J7894" i="18" s="1"/>
  <c r="L16885" i="18"/>
  <c r="M16885" i="18" s="1"/>
  <c r="M16884" i="18"/>
  <c r="N16884" i="18" s="1"/>
  <c r="I16882" i="18"/>
  <c r="I16897" i="18" s="1"/>
  <c r="J7876" i="18"/>
  <c r="L7861" i="18"/>
  <c r="L7876" i="18" s="1"/>
  <c r="E16914" i="18"/>
  <c r="E16903" i="18"/>
  <c r="K16903" i="18" s="1"/>
  <c r="E16907" i="18"/>
  <c r="E16908" i="18"/>
  <c r="E16912" i="18"/>
  <c r="E16901" i="18"/>
  <c r="I16901" i="18" s="1"/>
  <c r="J16901" i="18" s="1"/>
  <c r="K16901" i="18" s="1"/>
  <c r="E16905" i="18"/>
  <c r="M16905" i="18" s="1"/>
  <c r="E16910" i="18"/>
  <c r="E16913" i="18"/>
  <c r="E16902" i="18"/>
  <c r="J16902" i="18" s="1"/>
  <c r="K16902" i="18" s="1"/>
  <c r="L16902" i="18" s="1"/>
  <c r="E16906" i="18"/>
  <c r="N16906" i="18" s="1"/>
  <c r="E16909" i="18"/>
  <c r="E16911" i="18"/>
  <c r="E16900" i="18"/>
  <c r="M16867" i="18"/>
  <c r="N16867" i="18" s="1"/>
  <c r="I7897" i="18"/>
  <c r="I7912" i="18" s="1"/>
  <c r="M16904" i="18"/>
  <c r="B7984" i="18"/>
  <c r="G7968" i="18"/>
  <c r="G7967" i="18"/>
  <c r="H7967" i="18"/>
  <c r="I7967" i="18"/>
  <c r="H7968" i="18"/>
  <c r="I7968" i="18"/>
  <c r="J7968" i="18"/>
  <c r="J7967" i="18"/>
  <c r="K7968" i="18"/>
  <c r="K7967" i="18"/>
  <c r="L7968" i="18"/>
  <c r="L7967" i="18"/>
  <c r="M7967" i="18"/>
  <c r="M7968" i="18"/>
  <c r="N7968" i="18"/>
  <c r="N7967" i="18"/>
  <c r="E7951" i="18" a="1"/>
  <c r="N7901" i="18"/>
  <c r="K7918" i="18"/>
  <c r="A8003" i="18"/>
  <c r="B7985" i="18"/>
  <c r="C7985" i="18"/>
  <c r="C8002" i="18" s="1"/>
  <c r="M16868" i="18"/>
  <c r="N16868" i="18" s="1"/>
  <c r="N7858" i="18"/>
  <c r="N7880" i="18"/>
  <c r="H7915" i="18"/>
  <c r="H7930" i="18" s="1"/>
  <c r="L7919" i="18"/>
  <c r="M7919" i="18" s="1"/>
  <c r="N7919" i="18" s="1"/>
  <c r="J16846" i="18"/>
  <c r="J16861" i="18" s="1"/>
  <c r="I16861" i="18"/>
  <c r="B16951" i="18"/>
  <c r="G16935" i="18"/>
  <c r="H16935" i="18"/>
  <c r="I16935" i="18"/>
  <c r="H16934" i="18"/>
  <c r="G16934" i="18"/>
  <c r="I16934" i="18"/>
  <c r="J16935" i="18"/>
  <c r="J16934" i="18"/>
  <c r="K16934" i="18"/>
  <c r="K16935" i="18"/>
  <c r="L16934" i="18"/>
  <c r="L16935" i="18"/>
  <c r="M16934" i="18"/>
  <c r="M16935" i="18"/>
  <c r="N16935" i="18"/>
  <c r="N16934" i="18"/>
  <c r="N16789" i="18"/>
  <c r="I7916" i="18"/>
  <c r="J7916" i="18" s="1"/>
  <c r="K7916" i="18" s="1"/>
  <c r="L7916" i="18" s="1"/>
  <c r="M7916" i="18" s="1"/>
  <c r="M7920" i="18"/>
  <c r="K16865" i="18"/>
  <c r="L16865" i="18" s="1"/>
  <c r="L16807" i="18"/>
  <c r="M16792" i="18"/>
  <c r="E16918" i="18" a="1"/>
  <c r="M16886" i="18"/>
  <c r="N16849" i="18"/>
  <c r="K16847" i="18"/>
  <c r="L16847" i="18" s="1"/>
  <c r="L16866" i="18"/>
  <c r="M16866" i="18" s="1"/>
  <c r="N16825" i="18"/>
  <c r="J7917" i="18"/>
  <c r="K7917" i="18" s="1"/>
  <c r="N7921" i="18"/>
  <c r="K7898" i="18"/>
  <c r="M7900" i="18"/>
  <c r="I16864" i="18"/>
  <c r="E7936" i="18"/>
  <c r="E7935" i="18"/>
  <c r="E7934" i="18"/>
  <c r="E7933" i="18"/>
  <c r="E7947" i="18"/>
  <c r="E7946" i="18"/>
  <c r="E7945" i="18"/>
  <c r="E7944" i="18"/>
  <c r="E7943" i="18"/>
  <c r="E7942" i="18"/>
  <c r="E7941" i="18"/>
  <c r="E7939" i="18"/>
  <c r="E7938" i="18"/>
  <c r="E7937" i="18"/>
  <c r="E7940" i="18"/>
  <c r="M7899" i="18"/>
  <c r="B16952" i="18"/>
  <c r="A16970" i="18"/>
  <c r="C16952" i="18"/>
  <c r="C16969" i="18" s="1"/>
  <c r="L16883" i="18"/>
  <c r="M16883" i="18" s="1"/>
  <c r="N4243" i="18"/>
  <c r="N4258" i="18" s="1"/>
  <c r="J4294" i="18"/>
  <c r="L13388" i="18"/>
  <c r="L200" i="18"/>
  <c r="L4385" i="18" s="1"/>
  <c r="K13388" i="18"/>
  <c r="K200" i="18"/>
  <c r="K4385" i="18" s="1"/>
  <c r="H13388" i="18"/>
  <c r="H200" i="18"/>
  <c r="H4385" i="18" s="1"/>
  <c r="I13388" i="18"/>
  <c r="I200" i="18"/>
  <c r="I4385" i="18" s="1"/>
  <c r="J13388" i="18"/>
  <c r="J200" i="18"/>
  <c r="J4385" i="18" s="1"/>
  <c r="G13388" i="18"/>
  <c r="G200" i="18"/>
  <c r="G4385" i="18" s="1"/>
  <c r="K13319" i="18"/>
  <c r="L13319" i="18" s="1"/>
  <c r="M13319" i="18" s="1"/>
  <c r="N13319" i="18" s="1"/>
  <c r="N13322" i="18"/>
  <c r="E13372" i="18" a="1"/>
  <c r="L13320" i="18"/>
  <c r="M13320" i="18" s="1"/>
  <c r="I13337" i="18"/>
  <c r="J13337" i="18" s="1"/>
  <c r="M13341" i="18"/>
  <c r="N13341" i="18" s="1"/>
  <c r="M13321" i="18"/>
  <c r="N13321" i="18" s="1"/>
  <c r="E13356" i="18"/>
  <c r="E13363" i="18"/>
  <c r="E13367" i="18"/>
  <c r="E13368" i="18"/>
  <c r="E13365" i="18"/>
  <c r="E13355" i="18"/>
  <c r="E13362" i="18"/>
  <c r="E13364" i="18"/>
  <c r="E13366" i="18"/>
  <c r="E13360" i="18"/>
  <c r="E13358" i="18"/>
  <c r="E13361" i="18"/>
  <c r="E13354" i="18"/>
  <c r="E13357" i="18"/>
  <c r="E13359" i="18"/>
  <c r="L13301" i="18"/>
  <c r="M13301" i="18" s="1"/>
  <c r="K13300" i="18"/>
  <c r="L13340" i="18"/>
  <c r="M13340" i="18" s="1"/>
  <c r="N13340" i="18" s="1"/>
  <c r="N13342" i="18"/>
  <c r="I13318" i="18"/>
  <c r="K13297" i="18"/>
  <c r="I13315" i="18"/>
  <c r="J13338" i="18"/>
  <c r="K13338" i="18" s="1"/>
  <c r="H13336" i="18"/>
  <c r="H13351" i="18" s="1"/>
  <c r="N13246" i="18"/>
  <c r="N13302" i="18"/>
  <c r="K13279" i="18"/>
  <c r="L13264" i="18"/>
  <c r="L13279" i="18" s="1"/>
  <c r="M13282" i="18"/>
  <c r="K13339" i="18"/>
  <c r="L13339" i="18" s="1"/>
  <c r="N13228" i="18"/>
  <c r="I4315" i="18"/>
  <c r="I4330" i="18" s="1"/>
  <c r="L4279" i="18"/>
  <c r="L4294" i="18" s="1"/>
  <c r="N4319" i="18"/>
  <c r="K4336" i="18"/>
  <c r="L4336" i="18" s="1"/>
  <c r="L4337" i="18"/>
  <c r="M4337" i="18" s="1"/>
  <c r="I4312" i="18"/>
  <c r="J4297" i="18"/>
  <c r="N4316" i="18"/>
  <c r="M13388" i="18"/>
  <c r="M200" i="18"/>
  <c r="M4385" i="18" s="1"/>
  <c r="I4334" i="18"/>
  <c r="J4334" i="18" s="1"/>
  <c r="K4334" i="18" s="1"/>
  <c r="L4334" i="18" s="1"/>
  <c r="J4335" i="18"/>
  <c r="K4335" i="18" s="1"/>
  <c r="N4298" i="18"/>
  <c r="N4317" i="18"/>
  <c r="N4339" i="18"/>
  <c r="M4338" i="18"/>
  <c r="N4338" i="18" s="1"/>
  <c r="N13388" i="18"/>
  <c r="N200" i="18"/>
  <c r="N4385" i="18" s="1"/>
  <c r="E4363" i="18"/>
  <c r="E4351" i="18"/>
  <c r="E4360" i="18"/>
  <c r="E4355" i="18"/>
  <c r="E4357" i="18"/>
  <c r="E4352" i="18"/>
  <c r="E4364" i="18"/>
  <c r="E4356" i="18"/>
  <c r="E4354" i="18"/>
  <c r="E4361" i="18"/>
  <c r="E4365" i="18"/>
  <c r="E4359" i="18"/>
  <c r="E4362" i="18"/>
  <c r="E4358" i="18"/>
  <c r="E4353" i="18"/>
  <c r="N4222" i="18"/>
  <c r="E4369" i="18" a="1"/>
  <c r="H4333" i="18"/>
  <c r="H4348" i="18" s="1"/>
  <c r="M4261" i="18"/>
  <c r="L4276" i="18"/>
  <c r="K7879" i="18" l="1"/>
  <c r="L7879" i="18" s="1"/>
  <c r="L7894" i="18" s="1"/>
  <c r="M7861" i="18"/>
  <c r="N7861" i="18" s="1"/>
  <c r="N16885" i="18"/>
  <c r="N16905" i="18"/>
  <c r="J16882" i="18"/>
  <c r="K16882" i="18" s="1"/>
  <c r="L16882" i="18" s="1"/>
  <c r="L16897" i="18" s="1"/>
  <c r="J7897" i="18"/>
  <c r="J7912" i="18" s="1"/>
  <c r="M16902" i="18"/>
  <c r="N16902" i="18" s="1"/>
  <c r="L16901" i="18"/>
  <c r="M16901" i="18" s="1"/>
  <c r="N16901" i="18" s="1"/>
  <c r="H16900" i="18"/>
  <c r="E16936" i="18" a="1"/>
  <c r="E16943" i="18" s="1"/>
  <c r="K16846" i="18"/>
  <c r="L16846" i="18" s="1"/>
  <c r="L7917" i="18"/>
  <c r="B16969" i="18"/>
  <c r="G16953" i="18"/>
  <c r="H16952" i="18"/>
  <c r="H16953" i="18"/>
  <c r="I16952" i="18"/>
  <c r="I16953" i="18"/>
  <c r="G16952" i="18"/>
  <c r="J16952" i="18"/>
  <c r="J16953" i="18"/>
  <c r="K16952" i="18"/>
  <c r="K16953" i="18"/>
  <c r="L16952" i="18"/>
  <c r="L16953" i="18"/>
  <c r="M16952" i="18"/>
  <c r="M16953" i="18"/>
  <c r="N16953" i="18"/>
  <c r="N16952" i="18"/>
  <c r="I7934" i="18"/>
  <c r="J7934" i="18" s="1"/>
  <c r="M16807" i="18"/>
  <c r="N16792" i="18"/>
  <c r="N7916" i="18"/>
  <c r="L7918" i="18"/>
  <c r="A16988" i="18"/>
  <c r="C16970" i="18"/>
  <c r="C16987" i="18" s="1"/>
  <c r="B16970" i="18"/>
  <c r="L7937" i="18"/>
  <c r="M7937" i="18" s="1"/>
  <c r="N7937" i="18" s="1"/>
  <c r="J7935" i="18"/>
  <c r="J16864" i="18"/>
  <c r="K16864" i="18" s="1"/>
  <c r="K16879" i="18" s="1"/>
  <c r="I16879" i="18"/>
  <c r="L16903" i="18"/>
  <c r="N16886" i="18"/>
  <c r="L7898" i="18"/>
  <c r="M7898" i="18" s="1"/>
  <c r="M16847" i="18"/>
  <c r="N16866" i="18"/>
  <c r="B8002" i="18"/>
  <c r="G7986" i="18"/>
  <c r="I7985" i="18"/>
  <c r="H7985" i="18"/>
  <c r="I7986" i="18"/>
  <c r="G7985" i="18"/>
  <c r="H7986" i="18"/>
  <c r="J7986" i="18"/>
  <c r="J7985" i="18"/>
  <c r="K7986" i="18"/>
  <c r="K7985" i="18"/>
  <c r="L7985" i="18"/>
  <c r="L7986" i="18"/>
  <c r="M7985" i="18"/>
  <c r="M7986" i="18"/>
  <c r="N7985" i="18"/>
  <c r="N7986" i="18"/>
  <c r="N16904" i="18"/>
  <c r="N16883" i="18"/>
  <c r="N7939" i="18"/>
  <c r="H7933" i="18"/>
  <c r="H7948" i="18" s="1"/>
  <c r="N7899" i="18"/>
  <c r="M7938" i="18"/>
  <c r="N7938" i="18" s="1"/>
  <c r="K7936" i="18"/>
  <c r="L7936" i="18" s="1"/>
  <c r="E16922" i="18"/>
  <c r="E16921" i="18"/>
  <c r="E16924" i="18"/>
  <c r="E16923" i="18"/>
  <c r="E16929" i="18"/>
  <c r="E16927" i="18"/>
  <c r="E16919" i="18"/>
  <c r="E16926" i="18"/>
  <c r="E16928" i="18"/>
  <c r="E16932" i="18"/>
  <c r="E16931" i="18"/>
  <c r="E16918" i="18"/>
  <c r="E16930" i="18"/>
  <c r="E16920" i="18"/>
  <c r="E16925" i="18"/>
  <c r="M16865" i="18"/>
  <c r="N16865" i="18" s="1"/>
  <c r="N7920" i="18"/>
  <c r="I7915" i="18"/>
  <c r="J7915" i="18" s="1"/>
  <c r="J7930" i="18" s="1"/>
  <c r="A8021" i="18"/>
  <c r="C8003" i="18"/>
  <c r="C8020" i="18" s="1"/>
  <c r="B8003" i="18"/>
  <c r="N7900" i="18"/>
  <c r="E7956" i="18"/>
  <c r="E7955" i="18"/>
  <c r="E7954" i="18"/>
  <c r="E7953" i="18"/>
  <c r="E7952" i="18"/>
  <c r="E7951" i="18"/>
  <c r="E7965" i="18"/>
  <c r="E7960" i="18"/>
  <c r="E7959" i="18"/>
  <c r="E7958" i="18"/>
  <c r="E7957" i="18"/>
  <c r="E7962" i="18"/>
  <c r="E7961" i="18"/>
  <c r="E7964" i="18"/>
  <c r="E7963" i="18"/>
  <c r="E7969" i="18" a="1"/>
  <c r="J4315" i="18"/>
  <c r="K4315" i="18" s="1"/>
  <c r="K4330" i="18" s="1"/>
  <c r="J13406" i="18"/>
  <c r="J201" i="18"/>
  <c r="J4403" i="18" s="1"/>
  <c r="K13406" i="18"/>
  <c r="K201" i="18"/>
  <c r="K4403" i="18" s="1"/>
  <c r="I13406" i="18"/>
  <c r="I201" i="18"/>
  <c r="I4403" i="18" s="1"/>
  <c r="H13406" i="18"/>
  <c r="H201" i="18"/>
  <c r="H4403" i="18" s="1"/>
  <c r="G13406" i="18"/>
  <c r="G201" i="18"/>
  <c r="G4403" i="18" s="1"/>
  <c r="L13406" i="18"/>
  <c r="L201" i="18"/>
  <c r="L4403" i="18" s="1"/>
  <c r="N13320" i="18"/>
  <c r="N13301" i="18"/>
  <c r="K13315" i="18"/>
  <c r="L13300" i="18"/>
  <c r="N13243" i="18"/>
  <c r="M13297" i="18"/>
  <c r="N13282" i="18"/>
  <c r="N13261" i="18"/>
  <c r="L13338" i="18"/>
  <c r="M13338" i="18" s="1"/>
  <c r="N13338" i="18" s="1"/>
  <c r="M13359" i="18"/>
  <c r="N13359" i="18" s="1"/>
  <c r="L13358" i="18"/>
  <c r="M13358" i="18" s="1"/>
  <c r="N13358" i="18" s="1"/>
  <c r="M13339" i="18"/>
  <c r="I13336" i="18"/>
  <c r="K13357" i="18"/>
  <c r="L13357" i="18" s="1"/>
  <c r="M13357" i="18" s="1"/>
  <c r="N13360" i="18"/>
  <c r="I13355" i="18"/>
  <c r="K13337" i="18"/>
  <c r="L13337" i="18" s="1"/>
  <c r="M13337" i="18" s="1"/>
  <c r="N13337" i="18" s="1"/>
  <c r="E13390" i="18" a="1"/>
  <c r="M13264" i="18"/>
  <c r="J13318" i="18"/>
  <c r="I13333" i="18"/>
  <c r="H13354" i="18"/>
  <c r="H13369" i="18" s="1"/>
  <c r="J13356" i="18"/>
  <c r="K13356" i="18" s="1"/>
  <c r="L13356" i="18" s="1"/>
  <c r="M13356" i="18" s="1"/>
  <c r="E13373" i="18"/>
  <c r="E13374" i="18"/>
  <c r="E13383" i="18"/>
  <c r="E13385" i="18"/>
  <c r="E13386" i="18"/>
  <c r="E13384" i="18"/>
  <c r="E13372" i="18"/>
  <c r="E13381" i="18"/>
  <c r="E13382" i="18"/>
  <c r="E13376" i="18"/>
  <c r="E13380" i="18"/>
  <c r="E13377" i="18"/>
  <c r="E13378" i="18"/>
  <c r="E13379" i="18"/>
  <c r="E13375" i="18"/>
  <c r="M4279" i="18"/>
  <c r="N4279" i="18" s="1"/>
  <c r="J4353" i="18"/>
  <c r="K4353" i="18" s="1"/>
  <c r="I4333" i="18"/>
  <c r="E4371" i="18"/>
  <c r="E4375" i="18"/>
  <c r="E4372" i="18"/>
  <c r="E4379" i="18"/>
  <c r="E4369" i="18"/>
  <c r="E4374" i="18"/>
  <c r="E4380" i="18"/>
  <c r="E4376" i="18"/>
  <c r="E4381" i="18"/>
  <c r="E4370" i="18"/>
  <c r="E4373" i="18"/>
  <c r="E4377" i="18"/>
  <c r="E4383" i="18"/>
  <c r="E4382" i="18"/>
  <c r="E4378" i="18"/>
  <c r="I4352" i="18"/>
  <c r="J4352" i="18" s="1"/>
  <c r="H4351" i="18"/>
  <c r="H4366" i="18" s="1"/>
  <c r="L4335" i="18"/>
  <c r="M4334" i="18"/>
  <c r="N4334" i="18" s="1"/>
  <c r="N4337" i="18"/>
  <c r="M4336" i="18"/>
  <c r="K4354" i="18"/>
  <c r="L4354" i="18" s="1"/>
  <c r="M4354" i="18" s="1"/>
  <c r="N4354" i="18" s="1"/>
  <c r="N4357" i="18"/>
  <c r="N13406" i="18"/>
  <c r="N201" i="18"/>
  <c r="N4403" i="18" s="1"/>
  <c r="M13406" i="18"/>
  <c r="M201" i="18"/>
  <c r="M4403" i="18" s="1"/>
  <c r="K4297" i="18"/>
  <c r="J4312" i="18"/>
  <c r="M4276" i="18"/>
  <c r="M4356" i="18"/>
  <c r="N4356" i="18" s="1"/>
  <c r="L4355" i="18"/>
  <c r="M4355" i="18" s="1"/>
  <c r="N4355" i="18" s="1"/>
  <c r="E4387" i="18" a="1"/>
  <c r="N4261" i="18"/>
  <c r="N4276" i="18" s="1"/>
  <c r="M7876" i="18" l="1"/>
  <c r="M7879" i="18"/>
  <c r="M7894" i="18" s="1"/>
  <c r="K7894" i="18"/>
  <c r="K7897" i="18"/>
  <c r="K7912" i="18" s="1"/>
  <c r="K16861" i="18"/>
  <c r="E16945" i="18"/>
  <c r="E16937" i="18"/>
  <c r="I16937" i="18" s="1"/>
  <c r="J16937" i="18" s="1"/>
  <c r="E16941" i="18"/>
  <c r="M16941" i="18" s="1"/>
  <c r="E16948" i="18"/>
  <c r="J16897" i="18"/>
  <c r="E16950" i="18"/>
  <c r="E16938" i="18"/>
  <c r="J16938" i="18" s="1"/>
  <c r="E16946" i="18"/>
  <c r="E16949" i="18"/>
  <c r="E16936" i="18"/>
  <c r="H16936" i="18" s="1"/>
  <c r="H16951" i="18" s="1"/>
  <c r="E16940" i="18"/>
  <c r="L16940" i="18" s="1"/>
  <c r="E16944" i="18"/>
  <c r="E16942" i="18"/>
  <c r="N16942" i="18" s="1"/>
  <c r="E16947" i="18"/>
  <c r="E16939" i="18"/>
  <c r="K16939" i="18" s="1"/>
  <c r="H16915" i="18"/>
  <c r="I16900" i="18"/>
  <c r="I16915" i="18" s="1"/>
  <c r="K7935" i="18"/>
  <c r="M7917" i="18"/>
  <c r="N7917" i="18" s="1"/>
  <c r="N7898" i="18"/>
  <c r="I7952" i="18"/>
  <c r="J7952" i="18" s="1"/>
  <c r="K7952" i="18" s="1"/>
  <c r="M7956" i="18"/>
  <c r="N7956" i="18" s="1"/>
  <c r="I7930" i="18"/>
  <c r="J16920" i="18"/>
  <c r="K16921" i="18"/>
  <c r="L16921" i="18" s="1"/>
  <c r="M7936" i="18"/>
  <c r="N7936" i="18" s="1"/>
  <c r="M16903" i="18"/>
  <c r="E16954" i="18" a="1"/>
  <c r="K16897" i="18"/>
  <c r="H7951" i="18"/>
  <c r="L7955" i="18"/>
  <c r="M7955" i="18" s="1"/>
  <c r="N7876" i="18"/>
  <c r="I16919" i="18"/>
  <c r="J16919" i="18" s="1"/>
  <c r="K16919" i="18" s="1"/>
  <c r="N16924" i="18"/>
  <c r="E7975" i="18"/>
  <c r="E7974" i="18"/>
  <c r="E7973" i="18"/>
  <c r="E7976" i="18"/>
  <c r="E7971" i="18"/>
  <c r="E7970" i="18"/>
  <c r="E7969" i="18"/>
  <c r="E7983" i="18"/>
  <c r="E7982" i="18"/>
  <c r="E7981" i="18"/>
  <c r="E7972" i="18"/>
  <c r="E7980" i="18"/>
  <c r="E7979" i="18"/>
  <c r="E7977" i="18"/>
  <c r="E7978" i="18"/>
  <c r="J7953" i="18"/>
  <c r="K7953" i="18" s="1"/>
  <c r="A8039" i="18"/>
  <c r="C8021" i="18"/>
  <c r="C8038" i="18" s="1"/>
  <c r="B8021" i="18"/>
  <c r="L16922" i="18"/>
  <c r="M16922" i="18" s="1"/>
  <c r="N16922" i="18" s="1"/>
  <c r="I7933" i="18"/>
  <c r="E7987" i="18" a="1"/>
  <c r="N16847" i="18"/>
  <c r="L16864" i="18"/>
  <c r="L16879" i="18" s="1"/>
  <c r="J16879" i="18"/>
  <c r="M16846" i="18"/>
  <c r="L16861" i="18"/>
  <c r="B16987" i="18"/>
  <c r="G16971" i="18"/>
  <c r="H16971" i="18"/>
  <c r="I16970" i="18"/>
  <c r="G16970" i="18"/>
  <c r="H16970" i="18"/>
  <c r="I16971" i="18"/>
  <c r="J16971" i="18"/>
  <c r="J16970" i="18"/>
  <c r="K16971" i="18"/>
  <c r="K16970" i="18"/>
  <c r="L16970" i="18"/>
  <c r="L16971" i="18"/>
  <c r="M16971" i="18"/>
  <c r="M16970" i="18"/>
  <c r="N16970" i="18"/>
  <c r="N16971" i="18"/>
  <c r="K7915" i="18"/>
  <c r="N16807" i="18"/>
  <c r="K7934" i="18"/>
  <c r="L7934" i="18" s="1"/>
  <c r="M7934" i="18" s="1"/>
  <c r="B8020" i="18"/>
  <c r="G8004" i="18"/>
  <c r="H8003" i="18"/>
  <c r="I8004" i="18"/>
  <c r="H8004" i="18"/>
  <c r="G8003" i="18"/>
  <c r="I8003" i="18"/>
  <c r="J8004" i="18"/>
  <c r="J8003" i="18"/>
  <c r="K8004" i="18"/>
  <c r="K8003" i="18"/>
  <c r="L8004" i="18"/>
  <c r="L8003" i="18"/>
  <c r="M8004" i="18"/>
  <c r="M8003" i="18"/>
  <c r="N8004" i="18"/>
  <c r="N8003" i="18"/>
  <c r="B16988" i="18"/>
  <c r="A17006" i="18"/>
  <c r="C16988" i="18"/>
  <c r="C17005" i="18" s="1"/>
  <c r="N7957" i="18"/>
  <c r="K7954" i="18"/>
  <c r="L7954" i="18" s="1"/>
  <c r="H16918" i="18"/>
  <c r="H16933" i="18" s="1"/>
  <c r="M16923" i="18"/>
  <c r="N16923" i="18" s="1"/>
  <c r="M7918" i="18"/>
  <c r="N7918" i="18" s="1"/>
  <c r="M16882" i="18"/>
  <c r="M16897" i="18" s="1"/>
  <c r="J4330" i="18"/>
  <c r="L4315" i="18"/>
  <c r="M4315" i="18" s="1"/>
  <c r="M4330" i="18" s="1"/>
  <c r="G13424" i="18"/>
  <c r="G202" i="18"/>
  <c r="G4421" i="18" s="1"/>
  <c r="I13424" i="18"/>
  <c r="I202" i="18"/>
  <c r="I4421" i="18" s="1"/>
  <c r="K13424" i="18"/>
  <c r="K202" i="18"/>
  <c r="K4421" i="18" s="1"/>
  <c r="H13424" i="18"/>
  <c r="H202" i="18"/>
  <c r="H4421" i="18" s="1"/>
  <c r="L13424" i="18"/>
  <c r="L202" i="18"/>
  <c r="L4421" i="18" s="1"/>
  <c r="J13424" i="18"/>
  <c r="J202" i="18"/>
  <c r="J4421" i="18" s="1"/>
  <c r="N13356" i="18"/>
  <c r="E13408" i="18" a="1"/>
  <c r="K13375" i="18"/>
  <c r="L13375" i="18" s="1"/>
  <c r="H13372" i="18"/>
  <c r="H13387" i="18" s="1"/>
  <c r="J13333" i="18"/>
  <c r="K13318" i="18"/>
  <c r="E13398" i="18"/>
  <c r="E13392" i="18"/>
  <c r="E13402" i="18"/>
  <c r="E13396" i="18"/>
  <c r="E13399" i="18"/>
  <c r="E13395" i="18"/>
  <c r="E13393" i="18"/>
  <c r="E13390" i="18"/>
  <c r="E13401" i="18"/>
  <c r="E13400" i="18"/>
  <c r="E13391" i="18"/>
  <c r="E13404" i="18"/>
  <c r="E13394" i="18"/>
  <c r="E13397" i="18"/>
  <c r="E13403" i="18"/>
  <c r="L13376" i="18"/>
  <c r="M13376" i="18" s="1"/>
  <c r="J13374" i="18"/>
  <c r="K13374" i="18" s="1"/>
  <c r="L13374" i="18" s="1"/>
  <c r="I13354" i="18"/>
  <c r="J13354" i="18" s="1"/>
  <c r="M13279" i="18"/>
  <c r="N13264" i="18"/>
  <c r="J13355" i="18"/>
  <c r="N13357" i="18"/>
  <c r="N13297" i="18"/>
  <c r="N13378" i="18"/>
  <c r="I13373" i="18"/>
  <c r="J13336" i="18"/>
  <c r="K13336" i="18" s="1"/>
  <c r="I13351" i="18"/>
  <c r="N13339" i="18"/>
  <c r="M13377" i="18"/>
  <c r="M13300" i="18"/>
  <c r="N13300" i="18" s="1"/>
  <c r="L13315" i="18"/>
  <c r="M4294" i="18"/>
  <c r="I4351" i="18"/>
  <c r="I4366" i="18" s="1"/>
  <c r="K4352" i="18"/>
  <c r="L4352" i="18" s="1"/>
  <c r="M4352" i="18" s="1"/>
  <c r="N4352" i="18" s="1"/>
  <c r="L4353" i="18"/>
  <c r="M4353" i="18" s="1"/>
  <c r="N4353" i="18" s="1"/>
  <c r="M4335" i="18"/>
  <c r="N4335" i="18" s="1"/>
  <c r="I4348" i="18"/>
  <c r="J4333" i="18"/>
  <c r="L4373" i="18"/>
  <c r="M4373" i="18" s="1"/>
  <c r="N4373" i="18" s="1"/>
  <c r="K4372" i="18"/>
  <c r="L4372" i="18" s="1"/>
  <c r="E4396" i="18"/>
  <c r="E4400" i="18"/>
  <c r="E4391" i="18"/>
  <c r="E4389" i="18"/>
  <c r="E4397" i="18"/>
  <c r="E4401" i="18"/>
  <c r="E4392" i="18"/>
  <c r="E4388" i="18"/>
  <c r="E4394" i="18"/>
  <c r="E4393" i="18"/>
  <c r="E4387" i="18"/>
  <c r="E4395" i="18"/>
  <c r="E4399" i="18"/>
  <c r="E4390" i="18"/>
  <c r="E4398" i="18"/>
  <c r="E4405" i="18" a="1"/>
  <c r="N4336" i="18"/>
  <c r="I4370" i="18"/>
  <c r="J4370" i="18" s="1"/>
  <c r="K4370" i="18" s="1"/>
  <c r="M4374" i="18"/>
  <c r="N4374" i="18" s="1"/>
  <c r="N4375" i="18"/>
  <c r="L4297" i="18"/>
  <c r="L4312" i="18" s="1"/>
  <c r="K4312" i="18"/>
  <c r="M13424" i="18"/>
  <c r="M202" i="18"/>
  <c r="M4421" i="18" s="1"/>
  <c r="N4294" i="18"/>
  <c r="N13424" i="18"/>
  <c r="N202" i="18"/>
  <c r="N4421" i="18" s="1"/>
  <c r="H4369" i="18"/>
  <c r="H4384" i="18" s="1"/>
  <c r="J4371" i="18"/>
  <c r="K4371" i="18" s="1"/>
  <c r="N7879" i="18" l="1"/>
  <c r="N7894" i="18" s="1"/>
  <c r="L7897" i="18"/>
  <c r="L7912" i="18" s="1"/>
  <c r="N16941" i="18"/>
  <c r="I16936" i="18"/>
  <c r="J16936" i="18" s="1"/>
  <c r="K16936" i="18" s="1"/>
  <c r="M16940" i="18"/>
  <c r="N16940" i="18" s="1"/>
  <c r="K16938" i="18"/>
  <c r="L16938" i="18" s="1"/>
  <c r="J16900" i="18"/>
  <c r="J16915" i="18" s="1"/>
  <c r="L7935" i="18"/>
  <c r="I16918" i="18"/>
  <c r="I16933" i="18" s="1"/>
  <c r="N7955" i="18"/>
  <c r="M16864" i="18"/>
  <c r="L7953" i="18"/>
  <c r="M7953" i="18" s="1"/>
  <c r="N7953" i="18" s="1"/>
  <c r="L16919" i="18"/>
  <c r="M16919" i="18" s="1"/>
  <c r="N16919" i="18" s="1"/>
  <c r="K16920" i="18"/>
  <c r="L16920" i="18" s="1"/>
  <c r="M16920" i="18" s="1"/>
  <c r="M7954" i="18"/>
  <c r="N7954" i="18" s="1"/>
  <c r="K16937" i="18"/>
  <c r="L16937" i="18" s="1"/>
  <c r="M16861" i="18"/>
  <c r="N16846" i="18"/>
  <c r="E7994" i="18"/>
  <c r="E7993" i="18"/>
  <c r="E7992" i="18"/>
  <c r="E7999" i="18"/>
  <c r="E7990" i="18"/>
  <c r="E7989" i="18"/>
  <c r="E7988" i="18"/>
  <c r="E7995" i="18"/>
  <c r="E7998" i="18"/>
  <c r="E7997" i="18"/>
  <c r="E7996" i="18"/>
  <c r="E7987" i="18"/>
  <c r="E8000" i="18"/>
  <c r="E7991" i="18"/>
  <c r="E8001" i="18"/>
  <c r="A17024" i="18"/>
  <c r="C17006" i="18"/>
  <c r="C17023" i="18" s="1"/>
  <c r="B17006" i="18"/>
  <c r="N16903" i="18"/>
  <c r="B8038" i="18"/>
  <c r="G8022" i="18"/>
  <c r="I8021" i="18"/>
  <c r="H8022" i="18"/>
  <c r="I8022" i="18"/>
  <c r="G8021" i="18"/>
  <c r="H8021" i="18"/>
  <c r="J8022" i="18"/>
  <c r="J8021" i="18"/>
  <c r="K8021" i="18"/>
  <c r="K8022" i="18"/>
  <c r="L8021" i="18"/>
  <c r="L8022" i="18"/>
  <c r="M8022" i="18"/>
  <c r="M8021" i="18"/>
  <c r="N8022" i="18"/>
  <c r="N8021" i="18"/>
  <c r="K7972" i="18"/>
  <c r="H7969" i="18"/>
  <c r="H7984" i="18" s="1"/>
  <c r="L7973" i="18"/>
  <c r="M7973" i="18" s="1"/>
  <c r="M16921" i="18"/>
  <c r="N7934" i="18"/>
  <c r="B17005" i="18"/>
  <c r="G16989" i="18"/>
  <c r="H16988" i="18"/>
  <c r="H16989" i="18"/>
  <c r="G16988" i="18"/>
  <c r="I16988" i="18"/>
  <c r="I16989" i="18"/>
  <c r="J16989" i="18"/>
  <c r="J16988" i="18"/>
  <c r="K16988" i="18"/>
  <c r="K16989" i="18"/>
  <c r="L16988" i="18"/>
  <c r="L16989" i="18"/>
  <c r="M16988" i="18"/>
  <c r="M16989" i="18"/>
  <c r="N16989" i="18"/>
  <c r="N16988" i="18"/>
  <c r="E8005" i="18" a="1"/>
  <c r="K7930" i="18"/>
  <c r="I7970" i="18"/>
  <c r="J7970" i="18" s="1"/>
  <c r="M7974" i="18"/>
  <c r="N7974" i="18" s="1"/>
  <c r="I7951" i="18"/>
  <c r="H7966" i="18"/>
  <c r="E16961" i="18"/>
  <c r="E16960" i="18"/>
  <c r="E16959" i="18"/>
  <c r="E16958" i="18"/>
  <c r="E16957" i="18"/>
  <c r="E16956" i="18"/>
  <c r="E16955" i="18"/>
  <c r="E16954" i="18"/>
  <c r="E16965" i="18"/>
  <c r="E16964" i="18"/>
  <c r="E16963" i="18"/>
  <c r="E16962" i="18"/>
  <c r="E16966" i="18"/>
  <c r="E16967" i="18"/>
  <c r="E16968" i="18"/>
  <c r="L7915" i="18"/>
  <c r="N16882" i="18"/>
  <c r="N16897" i="18" s="1"/>
  <c r="E16972" i="18" a="1"/>
  <c r="I7948" i="18"/>
  <c r="J7933" i="18"/>
  <c r="K7933" i="18" s="1"/>
  <c r="C8039" i="18"/>
  <c r="C8056" i="18" s="1"/>
  <c r="A8057" i="18"/>
  <c r="B8039" i="18"/>
  <c r="J7971" i="18"/>
  <c r="K7971" i="18" s="1"/>
  <c r="L7971" i="18" s="1"/>
  <c r="N7975" i="18"/>
  <c r="L16939" i="18"/>
  <c r="M16939" i="18" s="1"/>
  <c r="L7952" i="18"/>
  <c r="N4315" i="18"/>
  <c r="N4330" i="18" s="1"/>
  <c r="L4330" i="18"/>
  <c r="J4351" i="18"/>
  <c r="K4351" i="18" s="1"/>
  <c r="J13369" i="18"/>
  <c r="K13442" i="18"/>
  <c r="K203" i="18"/>
  <c r="K4439" i="18" s="1"/>
  <c r="H13442" i="18"/>
  <c r="H203" i="18"/>
  <c r="H4439" i="18" s="1"/>
  <c r="L13442" i="18"/>
  <c r="L203" i="18"/>
  <c r="L4439" i="18" s="1"/>
  <c r="J13442" i="18"/>
  <c r="J203" i="18"/>
  <c r="J4439" i="18" s="1"/>
  <c r="I13442" i="18"/>
  <c r="I203" i="18"/>
  <c r="I4439" i="18" s="1"/>
  <c r="G13442" i="18"/>
  <c r="G203" i="18"/>
  <c r="G4439" i="18" s="1"/>
  <c r="E13426" i="18" a="1"/>
  <c r="E13427" i="18" s="1"/>
  <c r="N13377" i="18"/>
  <c r="M13374" i="18"/>
  <c r="N13374" i="18" s="1"/>
  <c r="N13376" i="18"/>
  <c r="M13375" i="18"/>
  <c r="N13375" i="18" s="1"/>
  <c r="K13351" i="18"/>
  <c r="N13315" i="18"/>
  <c r="J13373" i="18"/>
  <c r="M13395" i="18"/>
  <c r="N13395" i="18" s="1"/>
  <c r="J13392" i="18"/>
  <c r="K13392" i="18" s="1"/>
  <c r="E13415" i="18"/>
  <c r="E13408" i="18"/>
  <c r="E13416" i="18"/>
  <c r="E13422" i="18"/>
  <c r="E13411" i="18"/>
  <c r="E13420" i="18"/>
  <c r="E13410" i="18"/>
  <c r="E13414" i="18"/>
  <c r="E13419" i="18"/>
  <c r="E13413" i="18"/>
  <c r="E13409" i="18"/>
  <c r="E13421" i="18"/>
  <c r="E13417" i="18"/>
  <c r="E13418" i="18"/>
  <c r="E13412" i="18"/>
  <c r="M13315" i="18"/>
  <c r="N13279" i="18"/>
  <c r="L13394" i="18"/>
  <c r="M13394" i="18" s="1"/>
  <c r="N13394" i="18" s="1"/>
  <c r="J13351" i="18"/>
  <c r="L13336" i="18"/>
  <c r="L13351" i="18" s="1"/>
  <c r="K13355" i="18"/>
  <c r="H13390" i="18"/>
  <c r="N13396" i="18"/>
  <c r="K13333" i="18"/>
  <c r="I13369" i="18"/>
  <c r="K13354" i="18"/>
  <c r="I13391" i="18"/>
  <c r="J13391" i="18" s="1"/>
  <c r="K13391" i="18" s="1"/>
  <c r="K13393" i="18"/>
  <c r="L13318" i="18"/>
  <c r="I13372" i="18"/>
  <c r="M4297" i="18"/>
  <c r="M4312" i="18" s="1"/>
  <c r="I4369" i="18"/>
  <c r="I4384" i="18" s="1"/>
  <c r="L4370" i="18"/>
  <c r="M4370" i="18" s="1"/>
  <c r="N4370" i="18" s="1"/>
  <c r="M4372" i="18"/>
  <c r="N4372" i="18" s="1"/>
  <c r="L4371" i="18"/>
  <c r="M4371" i="18" s="1"/>
  <c r="E4423" i="18" a="1"/>
  <c r="H4387" i="18"/>
  <c r="H4402" i="18" s="1"/>
  <c r="M4392" i="18"/>
  <c r="N4392" i="18" s="1"/>
  <c r="L4391" i="18"/>
  <c r="M4391" i="18" s="1"/>
  <c r="K4390" i="18"/>
  <c r="L4390" i="18" s="1"/>
  <c r="N4393" i="18"/>
  <c r="K4333" i="18"/>
  <c r="L4333" i="18" s="1"/>
  <c r="L4348" i="18" s="1"/>
  <c r="J4348" i="18"/>
  <c r="M13442" i="18"/>
  <c r="M203" i="18"/>
  <c r="M4439" i="18" s="1"/>
  <c r="N13442" i="18"/>
  <c r="N203" i="18"/>
  <c r="N4439" i="18" s="1"/>
  <c r="E4408" i="18"/>
  <c r="E4418" i="18"/>
  <c r="E4410" i="18"/>
  <c r="E4409" i="18"/>
  <c r="E4414" i="18"/>
  <c r="E4417" i="18"/>
  <c r="E4405" i="18"/>
  <c r="E4415" i="18"/>
  <c r="E4411" i="18"/>
  <c r="E4416" i="18"/>
  <c r="E4413" i="18"/>
  <c r="E4407" i="18"/>
  <c r="J4407" i="18" s="1"/>
  <c r="K4407" i="18" s="1"/>
  <c r="L4407" i="18" s="1"/>
  <c r="M4407" i="18" s="1"/>
  <c r="N4407" i="18" s="1"/>
  <c r="E4419" i="18"/>
  <c r="E4406" i="18"/>
  <c r="E4412" i="18"/>
  <c r="I4388" i="18"/>
  <c r="J4388" i="18" s="1"/>
  <c r="J4389" i="18"/>
  <c r="K4389" i="18" s="1"/>
  <c r="M7897" i="18" l="1"/>
  <c r="M7912" i="18" s="1"/>
  <c r="J16951" i="18"/>
  <c r="I16951" i="18"/>
  <c r="L16936" i="18"/>
  <c r="L16951" i="18" s="1"/>
  <c r="M16938" i="18"/>
  <c r="N16938" i="18" s="1"/>
  <c r="K16900" i="18"/>
  <c r="L16900" i="18" s="1"/>
  <c r="J16918" i="18"/>
  <c r="J16933" i="18" s="1"/>
  <c r="K16951" i="18"/>
  <c r="M7935" i="18"/>
  <c r="M7971" i="18"/>
  <c r="N7971" i="18" s="1"/>
  <c r="M7952" i="18"/>
  <c r="N7952" i="18" s="1"/>
  <c r="M16879" i="18"/>
  <c r="N16864" i="18"/>
  <c r="N7973" i="18"/>
  <c r="N16939" i="18"/>
  <c r="B8056" i="18"/>
  <c r="G8040" i="18"/>
  <c r="H8039" i="18"/>
  <c r="I8039" i="18"/>
  <c r="H8040" i="18"/>
  <c r="G8039" i="18"/>
  <c r="I8040" i="18"/>
  <c r="J8039" i="18"/>
  <c r="J8040" i="18"/>
  <c r="K8039" i="18"/>
  <c r="K8040" i="18"/>
  <c r="L8040" i="18"/>
  <c r="L8039" i="18"/>
  <c r="M8040" i="18"/>
  <c r="M8039" i="18"/>
  <c r="N8039" i="18"/>
  <c r="N8040" i="18"/>
  <c r="A8075" i="18"/>
  <c r="C8057" i="18"/>
  <c r="C8074" i="18" s="1"/>
  <c r="B8057" i="18"/>
  <c r="I16955" i="18"/>
  <c r="J16955" i="18" s="1"/>
  <c r="M16959" i="18"/>
  <c r="N16921" i="18"/>
  <c r="L7972" i="18"/>
  <c r="B17023" i="18"/>
  <c r="G17007" i="18"/>
  <c r="H17007" i="18"/>
  <c r="I17007" i="18"/>
  <c r="G17006" i="18"/>
  <c r="H17006" i="18"/>
  <c r="I17006" i="18"/>
  <c r="J17006" i="18"/>
  <c r="J17007" i="18"/>
  <c r="K17006" i="18"/>
  <c r="K17007" i="18"/>
  <c r="L17006" i="18"/>
  <c r="L17007" i="18"/>
  <c r="M17007" i="18"/>
  <c r="M17006" i="18"/>
  <c r="N17007" i="18"/>
  <c r="N17006" i="18"/>
  <c r="L7991" i="18"/>
  <c r="M7991" i="18" s="1"/>
  <c r="N7991" i="18" s="1"/>
  <c r="J7989" i="18"/>
  <c r="K7989" i="18" s="1"/>
  <c r="L7989" i="18" s="1"/>
  <c r="N7993" i="18"/>
  <c r="M16936" i="18"/>
  <c r="N16936" i="18" s="1"/>
  <c r="H16954" i="18"/>
  <c r="L16958" i="18"/>
  <c r="M16958" i="18" s="1"/>
  <c r="E8006" i="18"/>
  <c r="E8005" i="18"/>
  <c r="E8019" i="18"/>
  <c r="E8018" i="18"/>
  <c r="E8017" i="18"/>
  <c r="E8016" i="18"/>
  <c r="E8015" i="18"/>
  <c r="E8010" i="18"/>
  <c r="E8009" i="18"/>
  <c r="E8008" i="18"/>
  <c r="E8007" i="18"/>
  <c r="E8011" i="18"/>
  <c r="E8014" i="18"/>
  <c r="E8013" i="18"/>
  <c r="E8012" i="18"/>
  <c r="L7933" i="18"/>
  <c r="L7948" i="18" s="1"/>
  <c r="K7948" i="18"/>
  <c r="J16956" i="18"/>
  <c r="K16956" i="18" s="1"/>
  <c r="N16960" i="18"/>
  <c r="I7966" i="18"/>
  <c r="J7951" i="18"/>
  <c r="J7966" i="18" s="1"/>
  <c r="E16990" i="18" a="1"/>
  <c r="M16937" i="18"/>
  <c r="N16937" i="18" s="1"/>
  <c r="I7969" i="18"/>
  <c r="E8023" i="18" a="1"/>
  <c r="K7990" i="18"/>
  <c r="L7930" i="18"/>
  <c r="I7988" i="18"/>
  <c r="M7992" i="18"/>
  <c r="N7992" i="18" s="1"/>
  <c r="J7948" i="18"/>
  <c r="E16986" i="18"/>
  <c r="E16973" i="18"/>
  <c r="E16975" i="18"/>
  <c r="E16972" i="18"/>
  <c r="E16985" i="18"/>
  <c r="E16982" i="18"/>
  <c r="E16984" i="18"/>
  <c r="E16983" i="18"/>
  <c r="E16981" i="18"/>
  <c r="E16976" i="18"/>
  <c r="E16979" i="18"/>
  <c r="E16978" i="18"/>
  <c r="E16974" i="18"/>
  <c r="E16980" i="18"/>
  <c r="E16977" i="18"/>
  <c r="K16957" i="18"/>
  <c r="L16957" i="18" s="1"/>
  <c r="K7970" i="18"/>
  <c r="N16861" i="18"/>
  <c r="M7915" i="18"/>
  <c r="A17042" i="18"/>
  <c r="C17024" i="18"/>
  <c r="C17041" i="18" s="1"/>
  <c r="B17024" i="18"/>
  <c r="H7987" i="18"/>
  <c r="H8002" i="18" s="1"/>
  <c r="N16920" i="18"/>
  <c r="J4366" i="18"/>
  <c r="J4369" i="18"/>
  <c r="K4369" i="18" s="1"/>
  <c r="K4384" i="18" s="1"/>
  <c r="E13435" i="18"/>
  <c r="E13426" i="18"/>
  <c r="H13426" i="18" s="1"/>
  <c r="H13441" i="18" s="1"/>
  <c r="E13439" i="18"/>
  <c r="E13429" i="18"/>
  <c r="K13429" i="18" s="1"/>
  <c r="L13429" i="18" s="1"/>
  <c r="M13429" i="18" s="1"/>
  <c r="N13429" i="18" s="1"/>
  <c r="E13438" i="18"/>
  <c r="E13432" i="18"/>
  <c r="N13432" i="18" s="1"/>
  <c r="E13437" i="18"/>
  <c r="E13434" i="18"/>
  <c r="E13440" i="18"/>
  <c r="E13431" i="18"/>
  <c r="M13431" i="18" s="1"/>
  <c r="N13431" i="18" s="1"/>
  <c r="E13428" i="18"/>
  <c r="J13428" i="18" s="1"/>
  <c r="K13428" i="18" s="1"/>
  <c r="N4297" i="18"/>
  <c r="N4312" i="18" s="1"/>
  <c r="E13436" i="18"/>
  <c r="E13430" i="18"/>
  <c r="L13430" i="18" s="1"/>
  <c r="E13433" i="18"/>
  <c r="L13460" i="18"/>
  <c r="L204" i="18"/>
  <c r="L4457" i="18" s="1"/>
  <c r="G13460" i="18"/>
  <c r="G204" i="18"/>
  <c r="G4457" i="18" s="1"/>
  <c r="H13460" i="18"/>
  <c r="H204" i="18"/>
  <c r="H4457" i="18" s="1"/>
  <c r="J13460" i="18"/>
  <c r="J204" i="18"/>
  <c r="J4457" i="18" s="1"/>
  <c r="I13460" i="18"/>
  <c r="I204" i="18"/>
  <c r="I4457" i="18" s="1"/>
  <c r="K13460" i="18"/>
  <c r="K204" i="18"/>
  <c r="K4457" i="18" s="1"/>
  <c r="L13391" i="18"/>
  <c r="M13391" i="18" s="1"/>
  <c r="E13444" i="18" a="1"/>
  <c r="E13448" i="18" s="1"/>
  <c r="L13392" i="18"/>
  <c r="M13392" i="18" s="1"/>
  <c r="I13387" i="18"/>
  <c r="L13393" i="18"/>
  <c r="J13372" i="18"/>
  <c r="L13412" i="18"/>
  <c r="I13409" i="18"/>
  <c r="J13410" i="18"/>
  <c r="K13373" i="18"/>
  <c r="M13336" i="18"/>
  <c r="N13336" i="18" s="1"/>
  <c r="M13318" i="18"/>
  <c r="L13333" i="18"/>
  <c r="M13413" i="18"/>
  <c r="N13413" i="18" s="1"/>
  <c r="H13408" i="18"/>
  <c r="H13423" i="18" s="1"/>
  <c r="K13369" i="18"/>
  <c r="L13354" i="18"/>
  <c r="I13427" i="18"/>
  <c r="J13427" i="18" s="1"/>
  <c r="K13411" i="18"/>
  <c r="I13390" i="18"/>
  <c r="H13405" i="18"/>
  <c r="L13355" i="18"/>
  <c r="M13355" i="18" s="1"/>
  <c r="N13414" i="18"/>
  <c r="M4390" i="18"/>
  <c r="N4390" i="18" s="1"/>
  <c r="I4387" i="18"/>
  <c r="I4402" i="18" s="1"/>
  <c r="N4371" i="18"/>
  <c r="N4391" i="18"/>
  <c r="L4351" i="18"/>
  <c r="K4366" i="18"/>
  <c r="E4441" i="18" a="1"/>
  <c r="E4437" i="18"/>
  <c r="E4434" i="18"/>
  <c r="E4433" i="18"/>
  <c r="E4427" i="18"/>
  <c r="E4435" i="18"/>
  <c r="E4423" i="18"/>
  <c r="E4424" i="18"/>
  <c r="E4430" i="18"/>
  <c r="E4436" i="18"/>
  <c r="E4425" i="18"/>
  <c r="E4432" i="18"/>
  <c r="E4426" i="18"/>
  <c r="E4428" i="18"/>
  <c r="E4431" i="18"/>
  <c r="E4429" i="18"/>
  <c r="L4409" i="18"/>
  <c r="M4409" i="18" s="1"/>
  <c r="N13460" i="18"/>
  <c r="N204" i="18"/>
  <c r="N4457" i="18" s="1"/>
  <c r="K4348" i="18"/>
  <c r="I4406" i="18"/>
  <c r="J4406" i="18" s="1"/>
  <c r="K4406" i="18" s="1"/>
  <c r="L4406" i="18" s="1"/>
  <c r="N4411" i="18"/>
  <c r="K4408" i="18"/>
  <c r="L4408" i="18" s="1"/>
  <c r="L4389" i="18"/>
  <c r="K4388" i="18"/>
  <c r="L4388" i="18" s="1"/>
  <c r="H4405" i="18"/>
  <c r="H4420" i="18" s="1"/>
  <c r="M4410" i="18"/>
  <c r="N4410" i="18" s="1"/>
  <c r="M13460" i="18"/>
  <c r="M204" i="18"/>
  <c r="M4457" i="18" s="1"/>
  <c r="M4333" i="18"/>
  <c r="M4348" i="18" s="1"/>
  <c r="N7897" i="18" l="1"/>
  <c r="N7912" i="18" s="1"/>
  <c r="K16918" i="18"/>
  <c r="L16918" i="18" s="1"/>
  <c r="M16900" i="18"/>
  <c r="M16915" i="18" s="1"/>
  <c r="L16915" i="18"/>
  <c r="K16915" i="18"/>
  <c r="M7933" i="18"/>
  <c r="M7948" i="18" s="1"/>
  <c r="N16951" i="18"/>
  <c r="K7951" i="18"/>
  <c r="K7966" i="18" s="1"/>
  <c r="M7989" i="18"/>
  <c r="N7989" i="18" s="1"/>
  <c r="E17008" i="18" a="1"/>
  <c r="E17012" i="18" s="1"/>
  <c r="N7935" i="18"/>
  <c r="N16959" i="18"/>
  <c r="L7990" i="18"/>
  <c r="M7990" i="18" s="1"/>
  <c r="N16879" i="18"/>
  <c r="L16956" i="18"/>
  <c r="M16956" i="18" s="1"/>
  <c r="N16956" i="18" s="1"/>
  <c r="M16957" i="18"/>
  <c r="N16957" i="18" s="1"/>
  <c r="N16978" i="18"/>
  <c r="H16972" i="18"/>
  <c r="K8008" i="18"/>
  <c r="L8008" i="18" s="1"/>
  <c r="M8008" i="18" s="1"/>
  <c r="N8008" i="18" s="1"/>
  <c r="H8005" i="18"/>
  <c r="H8020" i="18" s="1"/>
  <c r="B8074" i="18"/>
  <c r="G8058" i="18"/>
  <c r="G8057" i="18"/>
  <c r="I8057" i="18"/>
  <c r="H8058" i="18"/>
  <c r="I8058" i="18"/>
  <c r="H8057" i="18"/>
  <c r="J8057" i="18"/>
  <c r="J8058" i="18"/>
  <c r="K8057" i="18"/>
  <c r="K8058" i="18"/>
  <c r="L8057" i="18"/>
  <c r="L8058" i="18"/>
  <c r="M8058" i="18"/>
  <c r="M8057" i="18"/>
  <c r="N8058" i="18"/>
  <c r="N8057" i="18"/>
  <c r="L7970" i="18"/>
  <c r="J16974" i="18"/>
  <c r="K16974" i="18" s="1"/>
  <c r="I7987" i="18"/>
  <c r="B17041" i="18"/>
  <c r="G17025" i="18"/>
  <c r="H17024" i="18"/>
  <c r="G17024" i="18"/>
  <c r="H17025" i="18"/>
  <c r="I17025" i="18"/>
  <c r="I17024" i="18"/>
  <c r="J17025" i="18"/>
  <c r="J17024" i="18"/>
  <c r="K17024" i="18"/>
  <c r="K17025" i="18"/>
  <c r="L17024" i="18"/>
  <c r="L17025" i="18"/>
  <c r="M17024" i="18"/>
  <c r="M17025" i="18"/>
  <c r="N17025" i="18"/>
  <c r="N17024" i="18"/>
  <c r="M7930" i="18"/>
  <c r="N7915" i="18"/>
  <c r="M16977" i="18"/>
  <c r="N16977" i="18" s="1"/>
  <c r="K16975" i="18"/>
  <c r="I7984" i="18"/>
  <c r="J7969" i="18"/>
  <c r="E17002" i="18"/>
  <c r="E17001" i="18"/>
  <c r="E17000" i="18"/>
  <c r="E17003" i="18"/>
  <c r="E16998" i="18"/>
  <c r="E16997" i="18"/>
  <c r="E16996" i="18"/>
  <c r="E16999" i="18"/>
  <c r="E16990" i="18"/>
  <c r="E17004" i="18"/>
  <c r="E16991" i="18"/>
  <c r="E16992" i="18"/>
  <c r="E16995" i="18"/>
  <c r="E16993" i="18"/>
  <c r="E16994" i="18"/>
  <c r="L8009" i="18"/>
  <c r="M8009" i="18" s="1"/>
  <c r="I8006" i="18"/>
  <c r="J8006" i="18" s="1"/>
  <c r="I16954" i="18"/>
  <c r="H16969" i="18"/>
  <c r="K16955" i="18"/>
  <c r="B17042" i="18"/>
  <c r="A17060" i="18"/>
  <c r="C17042" i="18"/>
  <c r="C17059" i="18" s="1"/>
  <c r="E8033" i="18"/>
  <c r="E8032" i="18"/>
  <c r="E8031" i="18"/>
  <c r="E8034" i="18"/>
  <c r="E8029" i="18"/>
  <c r="E8028" i="18"/>
  <c r="E8027" i="18"/>
  <c r="E8030" i="18"/>
  <c r="E8037" i="18"/>
  <c r="E8036" i="18"/>
  <c r="E8035" i="18"/>
  <c r="E8026" i="18"/>
  <c r="E8025" i="18"/>
  <c r="E8024" i="18"/>
  <c r="E8023" i="18"/>
  <c r="J8007" i="18"/>
  <c r="K8007" i="18" s="1"/>
  <c r="L16976" i="18"/>
  <c r="I16973" i="18"/>
  <c r="J7988" i="18"/>
  <c r="N8011" i="18"/>
  <c r="M8010" i="18"/>
  <c r="N8010" i="18" s="1"/>
  <c r="N16958" i="18"/>
  <c r="M16951" i="18"/>
  <c r="M7972" i="18"/>
  <c r="N7972" i="18" s="1"/>
  <c r="A8093" i="18"/>
  <c r="B8075" i="18"/>
  <c r="C8075" i="18"/>
  <c r="C8092" i="18" s="1"/>
  <c r="E8041" i="18" a="1"/>
  <c r="E13446" i="18"/>
  <c r="J13446" i="18" s="1"/>
  <c r="K13446" i="18" s="1"/>
  <c r="J4384" i="18"/>
  <c r="E13452" i="18"/>
  <c r="E13453" i="18"/>
  <c r="E13445" i="18"/>
  <c r="I13445" i="18" s="1"/>
  <c r="J13445" i="18" s="1"/>
  <c r="E13454" i="18"/>
  <c r="E13458" i="18"/>
  <c r="E13447" i="18"/>
  <c r="K13447" i="18" s="1"/>
  <c r="E13455" i="18"/>
  <c r="E13449" i="18"/>
  <c r="M13449" i="18" s="1"/>
  <c r="N13449" i="18" s="1"/>
  <c r="E13450" i="18"/>
  <c r="N13450" i="18" s="1"/>
  <c r="E13457" i="18"/>
  <c r="J4387" i="18"/>
  <c r="K4387" i="18" s="1"/>
  <c r="E13451" i="18"/>
  <c r="E13444" i="18"/>
  <c r="H13444" i="18" s="1"/>
  <c r="H13459" i="18" s="1"/>
  <c r="E13456" i="18"/>
  <c r="K13478" i="18"/>
  <c r="K205" i="18"/>
  <c r="K4475" i="18" s="1"/>
  <c r="G13478" i="18"/>
  <c r="G205" i="18"/>
  <c r="G4475" i="18" s="1"/>
  <c r="H13478" i="18"/>
  <c r="H205" i="18"/>
  <c r="H4475" i="18" s="1"/>
  <c r="J13478" i="18"/>
  <c r="J205" i="18"/>
  <c r="J4475" i="18" s="1"/>
  <c r="I13478" i="18"/>
  <c r="I205" i="18"/>
  <c r="I4475" i="18" s="1"/>
  <c r="L13478" i="18"/>
  <c r="L205" i="18"/>
  <c r="L4475" i="18" s="1"/>
  <c r="N13391" i="18"/>
  <c r="L13411" i="18"/>
  <c r="M13411" i="18" s="1"/>
  <c r="N13411" i="18" s="1"/>
  <c r="M13430" i="18"/>
  <c r="I13408" i="18"/>
  <c r="I13423" i="18" s="1"/>
  <c r="M13351" i="18"/>
  <c r="E13462" i="18" a="1"/>
  <c r="L13448" i="18"/>
  <c r="M13448" i="18" s="1"/>
  <c r="N13448" i="18" s="1"/>
  <c r="L13373" i="18"/>
  <c r="M13373" i="18" s="1"/>
  <c r="N13373" i="18" s="1"/>
  <c r="J13409" i="18"/>
  <c r="K13372" i="18"/>
  <c r="J13387" i="18"/>
  <c r="M13393" i="18"/>
  <c r="N13393" i="18" s="1"/>
  <c r="I13405" i="18"/>
  <c r="I13426" i="18"/>
  <c r="N13351" i="18"/>
  <c r="M13354" i="18"/>
  <c r="N13354" i="18" s="1"/>
  <c r="M13333" i="18"/>
  <c r="N13318" i="18"/>
  <c r="K13410" i="18"/>
  <c r="M13412" i="18"/>
  <c r="J13390" i="18"/>
  <c r="N13392" i="18"/>
  <c r="N13355" i="18"/>
  <c r="K13427" i="18"/>
  <c r="L13369" i="18"/>
  <c r="L13428" i="18"/>
  <c r="M13428" i="18" s="1"/>
  <c r="M4408" i="18"/>
  <c r="N4408" i="18" s="1"/>
  <c r="M4406" i="18"/>
  <c r="N4406" i="18" s="1"/>
  <c r="M4388" i="18"/>
  <c r="N4388" i="18" s="1"/>
  <c r="L4369" i="18"/>
  <c r="L4384" i="18" s="1"/>
  <c r="E4459" i="18" a="1"/>
  <c r="E4463" i="18" s="1"/>
  <c r="N4409" i="18"/>
  <c r="N4429" i="18"/>
  <c r="I4424" i="18"/>
  <c r="J4424" i="18" s="1"/>
  <c r="K4424" i="18" s="1"/>
  <c r="E4445" i="18"/>
  <c r="E4455" i="18"/>
  <c r="E4450" i="18"/>
  <c r="E4454" i="18"/>
  <c r="E4444" i="18"/>
  <c r="E4449" i="18"/>
  <c r="E4453" i="18"/>
  <c r="E4448" i="18"/>
  <c r="E4442" i="18"/>
  <c r="E4447" i="18"/>
  <c r="E4443" i="18"/>
  <c r="E4441" i="18"/>
  <c r="E4446" i="18"/>
  <c r="E4451" i="18"/>
  <c r="E4452" i="18"/>
  <c r="N13478" i="18"/>
  <c r="N205" i="18"/>
  <c r="N4475" i="18" s="1"/>
  <c r="J4425" i="18"/>
  <c r="K4425" i="18" s="1"/>
  <c r="H4423" i="18"/>
  <c r="H4438" i="18" s="1"/>
  <c r="L4366" i="18"/>
  <c r="M4351" i="18"/>
  <c r="M4366" i="18" s="1"/>
  <c r="M13478" i="18"/>
  <c r="M205" i="18"/>
  <c r="M4475" i="18" s="1"/>
  <c r="I4405" i="18"/>
  <c r="M4389" i="18"/>
  <c r="N4333" i="18"/>
  <c r="N4348" i="18" s="1"/>
  <c r="M4428" i="18"/>
  <c r="N4428" i="18" s="1"/>
  <c r="K4426" i="18"/>
  <c r="L4427" i="18"/>
  <c r="M4427" i="18" s="1"/>
  <c r="E17013" i="18" l="1"/>
  <c r="L7951" i="18"/>
  <c r="M7951" i="18" s="1"/>
  <c r="M7966" i="18" s="1"/>
  <c r="E17018" i="18"/>
  <c r="E17020" i="18"/>
  <c r="E17009" i="18"/>
  <c r="I17009" i="18" s="1"/>
  <c r="E17015" i="18"/>
  <c r="E17021" i="18"/>
  <c r="E17014" i="18"/>
  <c r="N17014" i="18" s="1"/>
  <c r="E17017" i="18"/>
  <c r="E17022" i="18"/>
  <c r="E17010" i="18"/>
  <c r="J17010" i="18" s="1"/>
  <c r="K17010" i="18" s="1"/>
  <c r="E17011" i="18"/>
  <c r="K17011" i="18" s="1"/>
  <c r="E17016" i="18"/>
  <c r="E17019" i="18"/>
  <c r="E17008" i="18"/>
  <c r="H17008" i="18" s="1"/>
  <c r="H17023" i="18" s="1"/>
  <c r="K16933" i="18"/>
  <c r="N7933" i="18"/>
  <c r="N16900" i="18"/>
  <c r="N8009" i="18"/>
  <c r="E17026" i="18" a="1"/>
  <c r="E17028" i="18" s="1"/>
  <c r="J17028" i="18" s="1"/>
  <c r="K17028" i="18" s="1"/>
  <c r="L8007" i="18"/>
  <c r="M8007" i="18" s="1"/>
  <c r="N8007" i="18" s="1"/>
  <c r="N7990" i="18"/>
  <c r="K8006" i="18"/>
  <c r="L8006" i="18" s="1"/>
  <c r="M8006" i="18" s="1"/>
  <c r="L16994" i="18"/>
  <c r="M16994" i="18" s="1"/>
  <c r="I16991" i="18"/>
  <c r="J16991" i="18" s="1"/>
  <c r="N16996" i="18"/>
  <c r="J7984" i="18"/>
  <c r="K7969" i="18"/>
  <c r="L7969" i="18" s="1"/>
  <c r="L7984" i="18" s="1"/>
  <c r="L16933" i="18"/>
  <c r="A8111" i="18"/>
  <c r="C8093" i="18"/>
  <c r="C8110" i="18" s="1"/>
  <c r="B8093" i="18"/>
  <c r="K7988" i="18"/>
  <c r="L7988" i="18" s="1"/>
  <c r="M7988" i="18" s="1"/>
  <c r="N7988" i="18" s="1"/>
  <c r="M16976" i="18"/>
  <c r="I8024" i="18"/>
  <c r="M8028" i="18"/>
  <c r="N8028" i="18" s="1"/>
  <c r="C17060" i="18"/>
  <c r="C17077" i="18" s="1"/>
  <c r="B17060" i="18"/>
  <c r="A17078" i="18"/>
  <c r="L16955" i="18"/>
  <c r="M16955" i="18" s="1"/>
  <c r="N16955" i="18" s="1"/>
  <c r="K16993" i="18"/>
  <c r="L16993" i="18" s="1"/>
  <c r="M16993" i="18" s="1"/>
  <c r="L16975" i="18"/>
  <c r="M16975" i="18" s="1"/>
  <c r="N16975" i="18" s="1"/>
  <c r="J7987" i="18"/>
  <c r="K7987" i="18" s="1"/>
  <c r="I8002" i="18"/>
  <c r="L17012" i="18"/>
  <c r="E8044" i="18"/>
  <c r="E8043" i="18"/>
  <c r="E8042" i="18"/>
  <c r="E8049" i="18"/>
  <c r="E8055" i="18"/>
  <c r="E8054" i="18"/>
  <c r="E8045" i="18"/>
  <c r="E8048" i="18"/>
  <c r="E8047" i="18"/>
  <c r="E8046" i="18"/>
  <c r="E8053" i="18"/>
  <c r="E8041" i="18"/>
  <c r="E8052" i="18"/>
  <c r="E8051" i="18"/>
  <c r="E8050" i="18"/>
  <c r="J16973" i="18"/>
  <c r="K16973" i="18" s="1"/>
  <c r="L16973" i="18" s="1"/>
  <c r="M16973" i="18" s="1"/>
  <c r="M17013" i="18"/>
  <c r="N17013" i="18" s="1"/>
  <c r="J8025" i="18"/>
  <c r="K8025" i="18" s="1"/>
  <c r="N8029" i="18"/>
  <c r="B17059" i="18"/>
  <c r="G17043" i="18"/>
  <c r="H17043" i="18"/>
  <c r="H17042" i="18"/>
  <c r="I17043" i="18"/>
  <c r="G17042" i="18"/>
  <c r="I17042" i="18"/>
  <c r="J17042" i="18"/>
  <c r="J17043" i="18"/>
  <c r="K17042" i="18"/>
  <c r="K17043" i="18"/>
  <c r="L17042" i="18"/>
  <c r="L17043" i="18"/>
  <c r="M17043" i="18"/>
  <c r="M17042" i="18"/>
  <c r="N17042" i="18"/>
  <c r="N17043" i="18"/>
  <c r="M16995" i="18"/>
  <c r="N16995" i="18" s="1"/>
  <c r="H16990" i="18"/>
  <c r="H17005" i="18" s="1"/>
  <c r="N7930" i="18"/>
  <c r="L16974" i="18"/>
  <c r="M16974" i="18" s="1"/>
  <c r="I16972" i="18"/>
  <c r="H16987" i="18"/>
  <c r="B8092" i="18"/>
  <c r="G8076" i="18"/>
  <c r="H8075" i="18"/>
  <c r="G8075" i="18"/>
  <c r="I8075" i="18"/>
  <c r="H8076" i="18"/>
  <c r="I8076" i="18"/>
  <c r="J8075" i="18"/>
  <c r="J8076" i="18"/>
  <c r="K8076" i="18"/>
  <c r="K8075" i="18"/>
  <c r="L8076" i="18"/>
  <c r="L8075" i="18"/>
  <c r="M8076" i="18"/>
  <c r="M8075" i="18"/>
  <c r="N8075" i="18"/>
  <c r="N8076" i="18"/>
  <c r="H8023" i="18"/>
  <c r="H8038" i="18" s="1"/>
  <c r="L8027" i="18"/>
  <c r="M8027" i="18" s="1"/>
  <c r="M7970" i="18"/>
  <c r="N7970" i="18" s="1"/>
  <c r="K8026" i="18"/>
  <c r="L8026" i="18" s="1"/>
  <c r="M16918" i="18"/>
  <c r="I16969" i="18"/>
  <c r="J16954" i="18"/>
  <c r="J16992" i="18"/>
  <c r="K16992" i="18" s="1"/>
  <c r="E8059" i="18" a="1"/>
  <c r="I8005" i="18"/>
  <c r="M4369" i="18"/>
  <c r="N4369" i="18" s="1"/>
  <c r="J4402" i="18"/>
  <c r="L13496" i="18"/>
  <c r="L206" i="18"/>
  <c r="L4493" i="18" s="1"/>
  <c r="H13496" i="18"/>
  <c r="H206" i="18"/>
  <c r="H4493" i="18" s="1"/>
  <c r="I13496" i="18"/>
  <c r="I206" i="18"/>
  <c r="I4493" i="18" s="1"/>
  <c r="J13496" i="18"/>
  <c r="J206" i="18"/>
  <c r="J4493" i="18" s="1"/>
  <c r="K13496" i="18"/>
  <c r="K206" i="18"/>
  <c r="K4493" i="18" s="1"/>
  <c r="G13496" i="18"/>
  <c r="G206" i="18"/>
  <c r="G4493" i="18" s="1"/>
  <c r="E4459" i="18"/>
  <c r="H4459" i="18" s="1"/>
  <c r="H4474" i="18" s="1"/>
  <c r="J13408" i="18"/>
  <c r="K13408" i="18" s="1"/>
  <c r="N13430" i="18"/>
  <c r="I13444" i="18"/>
  <c r="I13459" i="18" s="1"/>
  <c r="L13446" i="18"/>
  <c r="M13446" i="18" s="1"/>
  <c r="N13446" i="18" s="1"/>
  <c r="E4467" i="18"/>
  <c r="E4468" i="18"/>
  <c r="N13369" i="18"/>
  <c r="E13480" i="18" a="1"/>
  <c r="K13445" i="18"/>
  <c r="L13445" i="18" s="1"/>
  <c r="M13445" i="18" s="1"/>
  <c r="L13427" i="18"/>
  <c r="L13372" i="18"/>
  <c r="M13372" i="18" s="1"/>
  <c r="M13387" i="18" s="1"/>
  <c r="K13387" i="18"/>
  <c r="E13471" i="18"/>
  <c r="E13470" i="18"/>
  <c r="E13472" i="18"/>
  <c r="E13473" i="18"/>
  <c r="E13475" i="18"/>
  <c r="E13474" i="18"/>
  <c r="E13469" i="18"/>
  <c r="E13468" i="18"/>
  <c r="E13467" i="18"/>
  <c r="E13464" i="18"/>
  <c r="E13463" i="18"/>
  <c r="E13476" i="18"/>
  <c r="E13466" i="18"/>
  <c r="E13465" i="18"/>
  <c r="E13462" i="18"/>
  <c r="L13447" i="18"/>
  <c r="M13447" i="18" s="1"/>
  <c r="E4471" i="18"/>
  <c r="N13428" i="18"/>
  <c r="J13405" i="18"/>
  <c r="I13441" i="18"/>
  <c r="J13426" i="18"/>
  <c r="L13410" i="18"/>
  <c r="M13410" i="18" s="1"/>
  <c r="E4460" i="18"/>
  <c r="I4460" i="18" s="1"/>
  <c r="J4460" i="18" s="1"/>
  <c r="N13412" i="18"/>
  <c r="N13333" i="18"/>
  <c r="M13369" i="18"/>
  <c r="K13390" i="18"/>
  <c r="K13409" i="18"/>
  <c r="E4465" i="18"/>
  <c r="N4465" i="18" s="1"/>
  <c r="E4464" i="18"/>
  <c r="M4464" i="18" s="1"/>
  <c r="N4464" i="18" s="1"/>
  <c r="E4461" i="18"/>
  <c r="J4461" i="18" s="1"/>
  <c r="K4461" i="18" s="1"/>
  <c r="L4461" i="18" s="1"/>
  <c r="M4461" i="18" s="1"/>
  <c r="E4462" i="18"/>
  <c r="K4462" i="18" s="1"/>
  <c r="L4462" i="18" s="1"/>
  <c r="M4462" i="18" s="1"/>
  <c r="N4462" i="18" s="1"/>
  <c r="L4424" i="18"/>
  <c r="M4424" i="18" s="1"/>
  <c r="N4424" i="18" s="1"/>
  <c r="E4472" i="18"/>
  <c r="E4466" i="18"/>
  <c r="E4473" i="18"/>
  <c r="E4470" i="18"/>
  <c r="E4469" i="18"/>
  <c r="N4427" i="18"/>
  <c r="L4426" i="18"/>
  <c r="M4426" i="18" s="1"/>
  <c r="N4426" i="18" s="1"/>
  <c r="I4420" i="18"/>
  <c r="L4425" i="18"/>
  <c r="H4441" i="18"/>
  <c r="H4456" i="18" s="1"/>
  <c r="M13496" i="18"/>
  <c r="M206" i="18"/>
  <c r="M4493" i="18" s="1"/>
  <c r="J4443" i="18"/>
  <c r="K4443" i="18" s="1"/>
  <c r="N4447" i="18"/>
  <c r="L4463" i="18"/>
  <c r="M4463" i="18" s="1"/>
  <c r="N4463" i="18" s="1"/>
  <c r="N4389" i="18"/>
  <c r="E4477" i="18" a="1"/>
  <c r="N4351" i="18"/>
  <c r="I4423" i="18"/>
  <c r="N13496" i="18"/>
  <c r="N206" i="18"/>
  <c r="N4493" i="18" s="1"/>
  <c r="L4387" i="18"/>
  <c r="K4402" i="18"/>
  <c r="J4405" i="18"/>
  <c r="K4405" i="18" s="1"/>
  <c r="K4420" i="18" s="1"/>
  <c r="M4446" i="18"/>
  <c r="N4446" i="18" s="1"/>
  <c r="I4442" i="18"/>
  <c r="J4442" i="18" s="1"/>
  <c r="K4442" i="18" s="1"/>
  <c r="L4442" i="18" s="1"/>
  <c r="M4442" i="18" s="1"/>
  <c r="N4442" i="18" s="1"/>
  <c r="K4444" i="18"/>
  <c r="L4444" i="18" s="1"/>
  <c r="L4445" i="18"/>
  <c r="M4445" i="18" s="1"/>
  <c r="N4445" i="18" s="1"/>
  <c r="J13423" i="18" l="1"/>
  <c r="L7966" i="18"/>
  <c r="N7951" i="18"/>
  <c r="N7966" i="18" s="1"/>
  <c r="E17033" i="18"/>
  <c r="L17011" i="18"/>
  <c r="M17011" i="18" s="1"/>
  <c r="N17011" i="18" s="1"/>
  <c r="E17029" i="18"/>
  <c r="K17029" i="18" s="1"/>
  <c r="L17029" i="18" s="1"/>
  <c r="E17035" i="18"/>
  <c r="E17031" i="18"/>
  <c r="M17031" i="18" s="1"/>
  <c r="E17039" i="18"/>
  <c r="E17040" i="18"/>
  <c r="E17036" i="18"/>
  <c r="E17027" i="18"/>
  <c r="I17027" i="18" s="1"/>
  <c r="E17037" i="18"/>
  <c r="E17032" i="18"/>
  <c r="N17032" i="18" s="1"/>
  <c r="E17026" i="18"/>
  <c r="H17026" i="18" s="1"/>
  <c r="H17041" i="18" s="1"/>
  <c r="E17030" i="18"/>
  <c r="L17030" i="18" s="1"/>
  <c r="M17030" i="18" s="1"/>
  <c r="N7948" i="18"/>
  <c r="E17038" i="18"/>
  <c r="E17034" i="18"/>
  <c r="L17010" i="18"/>
  <c r="M17010" i="18" s="1"/>
  <c r="I17008" i="18"/>
  <c r="J17008" i="18" s="1"/>
  <c r="N16915" i="18"/>
  <c r="N8006" i="18"/>
  <c r="K16991" i="18"/>
  <c r="L16991" i="18" s="1"/>
  <c r="M7969" i="18"/>
  <c r="M7984" i="18" s="1"/>
  <c r="I8023" i="18"/>
  <c r="I8038" i="18" s="1"/>
  <c r="I16990" i="18"/>
  <c r="I17005" i="18" s="1"/>
  <c r="M8026" i="18"/>
  <c r="N8027" i="18"/>
  <c r="N16993" i="18"/>
  <c r="E8073" i="18"/>
  <c r="E8072" i="18"/>
  <c r="E8071" i="18"/>
  <c r="E8062" i="18"/>
  <c r="E8069" i="18"/>
  <c r="E8068" i="18"/>
  <c r="E8067" i="18"/>
  <c r="E8070" i="18"/>
  <c r="E8061" i="18"/>
  <c r="E8060" i="18"/>
  <c r="E8059" i="18"/>
  <c r="E8066" i="18"/>
  <c r="E8065" i="18"/>
  <c r="E8064" i="18"/>
  <c r="E8063" i="18"/>
  <c r="J16969" i="18"/>
  <c r="J8043" i="18"/>
  <c r="I8020" i="18"/>
  <c r="L16992" i="18"/>
  <c r="M16992" i="18" s="1"/>
  <c r="N16992" i="18" s="1"/>
  <c r="E8077" i="18" a="1"/>
  <c r="N8047" i="18"/>
  <c r="K8044" i="18"/>
  <c r="L8044" i="18" s="1"/>
  <c r="M8044" i="18" s="1"/>
  <c r="N8044" i="18" s="1"/>
  <c r="C17078" i="18"/>
  <c r="C17095" i="18" s="1"/>
  <c r="A17096" i="18"/>
  <c r="B17078" i="18"/>
  <c r="K7984" i="18"/>
  <c r="M8046" i="18"/>
  <c r="K16954" i="18"/>
  <c r="K16969" i="18" s="1"/>
  <c r="J16972" i="18"/>
  <c r="J16987" i="18" s="1"/>
  <c r="I16987" i="18"/>
  <c r="E17044" i="18" a="1"/>
  <c r="L8025" i="18"/>
  <c r="H8041" i="18"/>
  <c r="H8056" i="18" s="1"/>
  <c r="B17077" i="18"/>
  <c r="G17061" i="18"/>
  <c r="H17061" i="18"/>
  <c r="H17060" i="18"/>
  <c r="G17060" i="18"/>
  <c r="I17060" i="18"/>
  <c r="I17061" i="18"/>
  <c r="J17061" i="18"/>
  <c r="J17060" i="18"/>
  <c r="K17061" i="18"/>
  <c r="K17060" i="18"/>
  <c r="L17060" i="18"/>
  <c r="L17061" i="18"/>
  <c r="M17060" i="18"/>
  <c r="M17061" i="18"/>
  <c r="N17061" i="18"/>
  <c r="N17060" i="18"/>
  <c r="J8024" i="18"/>
  <c r="N16976" i="18"/>
  <c r="B8110" i="18"/>
  <c r="G8094" i="18"/>
  <c r="I8093" i="18"/>
  <c r="H8093" i="18"/>
  <c r="I8094" i="18"/>
  <c r="G8093" i="18"/>
  <c r="H8094" i="18"/>
  <c r="J8093" i="18"/>
  <c r="J8094" i="18"/>
  <c r="K8093" i="18"/>
  <c r="K8094" i="18"/>
  <c r="L8093" i="18"/>
  <c r="L8094" i="18"/>
  <c r="M8093" i="18"/>
  <c r="M8094" i="18"/>
  <c r="N8094" i="18"/>
  <c r="N8093" i="18"/>
  <c r="M17012" i="18"/>
  <c r="N17012" i="18" s="1"/>
  <c r="C8111" i="18"/>
  <c r="C8128" i="18" s="1"/>
  <c r="B8111" i="18"/>
  <c r="A8129" i="18"/>
  <c r="M16933" i="18"/>
  <c r="N16918" i="18"/>
  <c r="L17028" i="18"/>
  <c r="J17009" i="18"/>
  <c r="L8045" i="18"/>
  <c r="I8042" i="18"/>
  <c r="J8005" i="18"/>
  <c r="L7987" i="18"/>
  <c r="K8002" i="18"/>
  <c r="J8002" i="18"/>
  <c r="N16973" i="18"/>
  <c r="N16994" i="18"/>
  <c r="N16974" i="18"/>
  <c r="M4384" i="18"/>
  <c r="J13444" i="18"/>
  <c r="K13444" i="18" s="1"/>
  <c r="K13459" i="18" s="1"/>
  <c r="I13514" i="18"/>
  <c r="I207" i="18"/>
  <c r="I4511" i="18" s="1"/>
  <c r="H13514" i="18"/>
  <c r="H207" i="18"/>
  <c r="H4511" i="18" s="1"/>
  <c r="K13514" i="18"/>
  <c r="K207" i="18"/>
  <c r="K4511" i="18" s="1"/>
  <c r="G13514" i="18"/>
  <c r="G207" i="18"/>
  <c r="G4511" i="18" s="1"/>
  <c r="J13514" i="18"/>
  <c r="J207" i="18"/>
  <c r="J4511" i="18" s="1"/>
  <c r="L13514" i="18"/>
  <c r="L207" i="18"/>
  <c r="L4511" i="18" s="1"/>
  <c r="L13408" i="18"/>
  <c r="M13408" i="18" s="1"/>
  <c r="N13447" i="18"/>
  <c r="K13465" i="18"/>
  <c r="L13465" i="18" s="1"/>
  <c r="M13465" i="18" s="1"/>
  <c r="J13464" i="18"/>
  <c r="K13464" i="18" s="1"/>
  <c r="L13464" i="18" s="1"/>
  <c r="E13488" i="18"/>
  <c r="E13487" i="18"/>
  <c r="E13493" i="18"/>
  <c r="E13486" i="18"/>
  <c r="E13484" i="18"/>
  <c r="E13483" i="18"/>
  <c r="E13485" i="18"/>
  <c r="E13482" i="18"/>
  <c r="E13492" i="18"/>
  <c r="E13491" i="18"/>
  <c r="E13481" i="18"/>
  <c r="E13494" i="18"/>
  <c r="E13480" i="18"/>
  <c r="E13490" i="18"/>
  <c r="E13489" i="18"/>
  <c r="L13466" i="18"/>
  <c r="M13467" i="18"/>
  <c r="N13467" i="18" s="1"/>
  <c r="N13372" i="18"/>
  <c r="M13427" i="18"/>
  <c r="L13387" i="18"/>
  <c r="N13445" i="18"/>
  <c r="L13409" i="18"/>
  <c r="M13409" i="18" s="1"/>
  <c r="K13423" i="18"/>
  <c r="J13441" i="18"/>
  <c r="K13426" i="18"/>
  <c r="N13468" i="18"/>
  <c r="N13410" i="18"/>
  <c r="E13498" i="18" a="1"/>
  <c r="L13390" i="18"/>
  <c r="K13405" i="18"/>
  <c r="H13462" i="18"/>
  <c r="H13477" i="18" s="1"/>
  <c r="I13463" i="18"/>
  <c r="J13463" i="18" s="1"/>
  <c r="I4459" i="18"/>
  <c r="N4461" i="18"/>
  <c r="M4444" i="18"/>
  <c r="N4444" i="18" s="1"/>
  <c r="L4405" i="18"/>
  <c r="M4405" i="18" s="1"/>
  <c r="M4420" i="18" s="1"/>
  <c r="L4443" i="18"/>
  <c r="M4443" i="18" s="1"/>
  <c r="N4443" i="18" s="1"/>
  <c r="K4460" i="18"/>
  <c r="L4460" i="18" s="1"/>
  <c r="I4441" i="18"/>
  <c r="I4456" i="18" s="1"/>
  <c r="N13514" i="18"/>
  <c r="N207" i="18"/>
  <c r="N4511" i="18" s="1"/>
  <c r="E4495" i="18" a="1"/>
  <c r="N4384" i="18"/>
  <c r="L4402" i="18"/>
  <c r="M4387" i="18"/>
  <c r="M4402" i="18" s="1"/>
  <c r="M4425" i="18"/>
  <c r="J4420" i="18"/>
  <c r="M13514" i="18"/>
  <c r="M207" i="18"/>
  <c r="M4511" i="18" s="1"/>
  <c r="N4366" i="18"/>
  <c r="E4487" i="18"/>
  <c r="E4488" i="18"/>
  <c r="E4477" i="18"/>
  <c r="E4491" i="18"/>
  <c r="E4480" i="18"/>
  <c r="E4484" i="18"/>
  <c r="E4481" i="18"/>
  <c r="E4485" i="18"/>
  <c r="E4478" i="18"/>
  <c r="E4483" i="18"/>
  <c r="E4486" i="18"/>
  <c r="E4482" i="18"/>
  <c r="E4490" i="18"/>
  <c r="E4489" i="18"/>
  <c r="E4479" i="18"/>
  <c r="I4438" i="18"/>
  <c r="J4423" i="18"/>
  <c r="K4423" i="18" s="1"/>
  <c r="K4438" i="18" s="1"/>
  <c r="I17026" i="18" l="1"/>
  <c r="J17026" i="18" s="1"/>
  <c r="K17008" i="18"/>
  <c r="I17023" i="18"/>
  <c r="N17010" i="18"/>
  <c r="J17027" i="18"/>
  <c r="K17027" i="18" s="1"/>
  <c r="J16990" i="18"/>
  <c r="J17005" i="18" s="1"/>
  <c r="J8023" i="18"/>
  <c r="J8038" i="18" s="1"/>
  <c r="M16991" i="18"/>
  <c r="N16991" i="18" s="1"/>
  <c r="N7969" i="18"/>
  <c r="N7984" i="18" s="1"/>
  <c r="E8095" i="18" a="1"/>
  <c r="E8105" i="18" s="1"/>
  <c r="K16972" i="18"/>
  <c r="K16987" i="18" s="1"/>
  <c r="N8026" i="18"/>
  <c r="M17028" i="18"/>
  <c r="N17028" i="18" s="1"/>
  <c r="M17029" i="18"/>
  <c r="A17114" i="18"/>
  <c r="C17096" i="18"/>
  <c r="C17113" i="18" s="1"/>
  <c r="B17096" i="18"/>
  <c r="L17008" i="18"/>
  <c r="M17008" i="18" s="1"/>
  <c r="J17023" i="18"/>
  <c r="K8062" i="18"/>
  <c r="L8062" i="18" s="1"/>
  <c r="L8002" i="18"/>
  <c r="J8042" i="18"/>
  <c r="A8147" i="18"/>
  <c r="C8129" i="18"/>
  <c r="C8146" i="18" s="1"/>
  <c r="B8129" i="18"/>
  <c r="K8024" i="18"/>
  <c r="L8024" i="18" s="1"/>
  <c r="M8024" i="18" s="1"/>
  <c r="E17062" i="18" a="1"/>
  <c r="M8025" i="18"/>
  <c r="N8025" i="18" s="1"/>
  <c r="N17031" i="18"/>
  <c r="E8084" i="18"/>
  <c r="E8083" i="18"/>
  <c r="E8082" i="18"/>
  <c r="E8089" i="18"/>
  <c r="E8080" i="18"/>
  <c r="E8079" i="18"/>
  <c r="E8078" i="18"/>
  <c r="E8085" i="18"/>
  <c r="E8088" i="18"/>
  <c r="E8087" i="18"/>
  <c r="E8086" i="18"/>
  <c r="E8077" i="18"/>
  <c r="E8081" i="18"/>
  <c r="E8091" i="18"/>
  <c r="E8090" i="18"/>
  <c r="K8043" i="18"/>
  <c r="L8043" i="18" s="1"/>
  <c r="L8063" i="18"/>
  <c r="M8063" i="18" s="1"/>
  <c r="N8063" i="18" s="1"/>
  <c r="H8059" i="18"/>
  <c r="H8074" i="18" s="1"/>
  <c r="N16933" i="18"/>
  <c r="M7987" i="18"/>
  <c r="M8045" i="18"/>
  <c r="K17009" i="18"/>
  <c r="L17009" i="18" s="1"/>
  <c r="B8128" i="18"/>
  <c r="G8112" i="18"/>
  <c r="G8111" i="18"/>
  <c r="H8111" i="18"/>
  <c r="I8112" i="18"/>
  <c r="H8112" i="18"/>
  <c r="I8111" i="18"/>
  <c r="J8112" i="18"/>
  <c r="J8111" i="18"/>
  <c r="K8111" i="18"/>
  <c r="K8112" i="18"/>
  <c r="L8111" i="18"/>
  <c r="L8112" i="18"/>
  <c r="M8112" i="18"/>
  <c r="M8111" i="18"/>
  <c r="N8112" i="18"/>
  <c r="N8111" i="18"/>
  <c r="I8041" i="18"/>
  <c r="E17051" i="18"/>
  <c r="E17050" i="18"/>
  <c r="E17049" i="18"/>
  <c r="E17056" i="18"/>
  <c r="E17047" i="18"/>
  <c r="E17046" i="18"/>
  <c r="E17045" i="18"/>
  <c r="E17052" i="18"/>
  <c r="E17058" i="18"/>
  <c r="E17057" i="18"/>
  <c r="E17048" i="18"/>
  <c r="E17044" i="18"/>
  <c r="E17055" i="18"/>
  <c r="E17053" i="18"/>
  <c r="E17054" i="18"/>
  <c r="N8046" i="18"/>
  <c r="I17041" i="18"/>
  <c r="N17030" i="18"/>
  <c r="M8064" i="18"/>
  <c r="N8064" i="18" s="1"/>
  <c r="I8060" i="18"/>
  <c r="J8060" i="18" s="1"/>
  <c r="K8005" i="18"/>
  <c r="J8020" i="18"/>
  <c r="L16954" i="18"/>
  <c r="L16969" i="18" s="1"/>
  <c r="K17026" i="18"/>
  <c r="B17095" i="18"/>
  <c r="G17079" i="18"/>
  <c r="I17078" i="18"/>
  <c r="H17079" i="18"/>
  <c r="G17078" i="18"/>
  <c r="H17078" i="18"/>
  <c r="I17079" i="18"/>
  <c r="J17078" i="18"/>
  <c r="J17079" i="18"/>
  <c r="K17078" i="18"/>
  <c r="K17079" i="18"/>
  <c r="L17079" i="18"/>
  <c r="L17078" i="18"/>
  <c r="M17079" i="18"/>
  <c r="M17078" i="18"/>
  <c r="N17078" i="18"/>
  <c r="N17079" i="18"/>
  <c r="N8065" i="18"/>
  <c r="J8061" i="18"/>
  <c r="L13444" i="18"/>
  <c r="M13444" i="18" s="1"/>
  <c r="M13459" i="18" s="1"/>
  <c r="J13459" i="18"/>
  <c r="N13408" i="18"/>
  <c r="M13423" i="18"/>
  <c r="M4460" i="18"/>
  <c r="N4460" i="18" s="1"/>
  <c r="K13532" i="18"/>
  <c r="K208" i="18"/>
  <c r="K4529" i="18" s="1"/>
  <c r="H13532" i="18"/>
  <c r="H208" i="18"/>
  <c r="H4529" i="18" s="1"/>
  <c r="J13532" i="18"/>
  <c r="J208" i="18"/>
  <c r="J4529" i="18" s="1"/>
  <c r="G13532" i="18"/>
  <c r="G208" i="18"/>
  <c r="G4529" i="18" s="1"/>
  <c r="L13532" i="18"/>
  <c r="L208" i="18"/>
  <c r="L4529" i="18" s="1"/>
  <c r="I13532" i="18"/>
  <c r="I208" i="18"/>
  <c r="I4529" i="18" s="1"/>
  <c r="L13423" i="18"/>
  <c r="K13463" i="18"/>
  <c r="L13463" i="18" s="1"/>
  <c r="M13464" i="18"/>
  <c r="N13464" i="18" s="1"/>
  <c r="E13516" i="18" a="1"/>
  <c r="E13505" i="18"/>
  <c r="E13504" i="18"/>
  <c r="E13506" i="18"/>
  <c r="E13511" i="18"/>
  <c r="E13501" i="18"/>
  <c r="E13507" i="18"/>
  <c r="E13509" i="18"/>
  <c r="E13508" i="18"/>
  <c r="E13502" i="18"/>
  <c r="E13498" i="18"/>
  <c r="E13500" i="18"/>
  <c r="E13503" i="18"/>
  <c r="E13499" i="18"/>
  <c r="E13512" i="18"/>
  <c r="E13510" i="18"/>
  <c r="H13480" i="18"/>
  <c r="H13495" i="18" s="1"/>
  <c r="L13484" i="18"/>
  <c r="I13462" i="18"/>
  <c r="L13426" i="18"/>
  <c r="K13441" i="18"/>
  <c r="N13409" i="18"/>
  <c r="J13482" i="18"/>
  <c r="K13482" i="18" s="1"/>
  <c r="N13486" i="18"/>
  <c r="N13465" i="18"/>
  <c r="N13387" i="18"/>
  <c r="M13466" i="18"/>
  <c r="I13481" i="18"/>
  <c r="M13485" i="18"/>
  <c r="N13485" i="18" s="1"/>
  <c r="L13405" i="18"/>
  <c r="M13390" i="18"/>
  <c r="K13483" i="18"/>
  <c r="N13427" i="18"/>
  <c r="N4387" i="18"/>
  <c r="N4402" i="18" s="1"/>
  <c r="J4441" i="18"/>
  <c r="J4456" i="18" s="1"/>
  <c r="L4420" i="18"/>
  <c r="N4405" i="18"/>
  <c r="N4420" i="18" s="1"/>
  <c r="L4423" i="18"/>
  <c r="M4423" i="18" s="1"/>
  <c r="M4438" i="18" s="1"/>
  <c r="I4474" i="18"/>
  <c r="J4459" i="18"/>
  <c r="J4438" i="18"/>
  <c r="J4479" i="18"/>
  <c r="K4479" i="18" s="1"/>
  <c r="L4481" i="18"/>
  <c r="M4481" i="18" s="1"/>
  <c r="H4477" i="18"/>
  <c r="H4492" i="18" s="1"/>
  <c r="E4513" i="18" a="1"/>
  <c r="N4483" i="18"/>
  <c r="E4499" i="18"/>
  <c r="E4505" i="18"/>
  <c r="E4495" i="18"/>
  <c r="E4507" i="18"/>
  <c r="E4502" i="18"/>
  <c r="E4509" i="18"/>
  <c r="E4500" i="18"/>
  <c r="E4504" i="18"/>
  <c r="E4497" i="18"/>
  <c r="E4503" i="18"/>
  <c r="E4498" i="18"/>
  <c r="E4506" i="18"/>
  <c r="E4501" i="18"/>
  <c r="E4508" i="18"/>
  <c r="E4496" i="18"/>
  <c r="I4478" i="18"/>
  <c r="J4478" i="18" s="1"/>
  <c r="K4480" i="18"/>
  <c r="L4480" i="18" s="1"/>
  <c r="M4480" i="18" s="1"/>
  <c r="N4480" i="18" s="1"/>
  <c r="M13532" i="18"/>
  <c r="M208" i="18"/>
  <c r="M4529" i="18" s="1"/>
  <c r="N4425" i="18"/>
  <c r="M4482" i="18"/>
  <c r="N4482" i="18" s="1"/>
  <c r="N13532" i="18"/>
  <c r="N208" i="18"/>
  <c r="N4529" i="18" s="1"/>
  <c r="E8102" i="18" l="1"/>
  <c r="J17041" i="18"/>
  <c r="K8023" i="18"/>
  <c r="L8023" i="18" s="1"/>
  <c r="K16990" i="18"/>
  <c r="K17005" i="18" s="1"/>
  <c r="N8024" i="18"/>
  <c r="K17023" i="18"/>
  <c r="E8106" i="18"/>
  <c r="E8104" i="18"/>
  <c r="E8109" i="18"/>
  <c r="E8097" i="18"/>
  <c r="J8097" i="18" s="1"/>
  <c r="K8097" i="18" s="1"/>
  <c r="E8095" i="18"/>
  <c r="H8095" i="18" s="1"/>
  <c r="H8110" i="18" s="1"/>
  <c r="E8103" i="18"/>
  <c r="E8107" i="18"/>
  <c r="E8098" i="18"/>
  <c r="K8098" i="18" s="1"/>
  <c r="L8098" i="18" s="1"/>
  <c r="E8108" i="18"/>
  <c r="E8096" i="18"/>
  <c r="I8096" i="18" s="1"/>
  <c r="E8099" i="18"/>
  <c r="L8099" i="18" s="1"/>
  <c r="E8100" i="18"/>
  <c r="M8100" i="18" s="1"/>
  <c r="N8100" i="18" s="1"/>
  <c r="E8101" i="18"/>
  <c r="N8101" i="18" s="1"/>
  <c r="E8113" i="18" a="1"/>
  <c r="E8125" i="18" s="1"/>
  <c r="L16972" i="18"/>
  <c r="M16972" i="18" s="1"/>
  <c r="M16987" i="18" s="1"/>
  <c r="E17080" i="18" a="1"/>
  <c r="E17092" i="18" s="1"/>
  <c r="M8062" i="18"/>
  <c r="I8059" i="18"/>
  <c r="J8059" i="18" s="1"/>
  <c r="M17009" i="18"/>
  <c r="N17009" i="18" s="1"/>
  <c r="H8077" i="18"/>
  <c r="H8092" i="18" s="1"/>
  <c r="K8061" i="18"/>
  <c r="L8061" i="18" s="1"/>
  <c r="J17046" i="18"/>
  <c r="K17046" i="18" s="1"/>
  <c r="L17046" i="18" s="1"/>
  <c r="N17050" i="18"/>
  <c r="I8056" i="18"/>
  <c r="J8041" i="18"/>
  <c r="M8002" i="18"/>
  <c r="N7987" i="18"/>
  <c r="I8078" i="18"/>
  <c r="M8082" i="18"/>
  <c r="N8082" i="18" s="1"/>
  <c r="B8146" i="18"/>
  <c r="G8130" i="18"/>
  <c r="I8129" i="18"/>
  <c r="G8129" i="18"/>
  <c r="H8130" i="18"/>
  <c r="I8130" i="18"/>
  <c r="H8129" i="18"/>
  <c r="J8130" i="18"/>
  <c r="J8129" i="18"/>
  <c r="K8129" i="18"/>
  <c r="K8130" i="18"/>
  <c r="L8129" i="18"/>
  <c r="L8130" i="18"/>
  <c r="M8129" i="18"/>
  <c r="M8130" i="18"/>
  <c r="N8130" i="18"/>
  <c r="N8129" i="18"/>
  <c r="L17023" i="18"/>
  <c r="L17027" i="18"/>
  <c r="K17041" i="18"/>
  <c r="L17026" i="18"/>
  <c r="L17048" i="18"/>
  <c r="M17048" i="18" s="1"/>
  <c r="I17045" i="18"/>
  <c r="M17049" i="18"/>
  <c r="M8043" i="18"/>
  <c r="N8043" i="18" s="1"/>
  <c r="K8020" i="18"/>
  <c r="K17047" i="18"/>
  <c r="L17047" i="18" s="1"/>
  <c r="N8045" i="18"/>
  <c r="J8079" i="18"/>
  <c r="N8083" i="18"/>
  <c r="M16954" i="18"/>
  <c r="K8042" i="18"/>
  <c r="B17113" i="18"/>
  <c r="G17097" i="18"/>
  <c r="H17096" i="18"/>
  <c r="H17097" i="18"/>
  <c r="I17097" i="18"/>
  <c r="I17096" i="18"/>
  <c r="G17096" i="18"/>
  <c r="J17097" i="18"/>
  <c r="J17096" i="18"/>
  <c r="K17096" i="18"/>
  <c r="K17097" i="18"/>
  <c r="L17097" i="18"/>
  <c r="L17096" i="18"/>
  <c r="M17096" i="18"/>
  <c r="M17097" i="18"/>
  <c r="N17097" i="18"/>
  <c r="N17096" i="18"/>
  <c r="L8005" i="18"/>
  <c r="K8060" i="18"/>
  <c r="L8060" i="18" s="1"/>
  <c r="A17132" i="18"/>
  <c r="C17114" i="18"/>
  <c r="C17131" i="18" s="1"/>
  <c r="B17114" i="18"/>
  <c r="N17029" i="18"/>
  <c r="H17044" i="18"/>
  <c r="H17059" i="18" s="1"/>
  <c r="L8081" i="18"/>
  <c r="K8080" i="18"/>
  <c r="L8080" i="18" s="1"/>
  <c r="E17070" i="18"/>
  <c r="E17069" i="18"/>
  <c r="E17068" i="18"/>
  <c r="E17075" i="18"/>
  <c r="E17066" i="18"/>
  <c r="E17065" i="18"/>
  <c r="E17064" i="18"/>
  <c r="E17071" i="18"/>
  <c r="E17074" i="18"/>
  <c r="E17073" i="18"/>
  <c r="E17072" i="18"/>
  <c r="E17063" i="18"/>
  <c r="E17067" i="18"/>
  <c r="E17076" i="18"/>
  <c r="E17062" i="18"/>
  <c r="B8147" i="18"/>
  <c r="A8165" i="18"/>
  <c r="C8147" i="18"/>
  <c r="C8164" i="18" s="1"/>
  <c r="N17008" i="18"/>
  <c r="L13459" i="18"/>
  <c r="N13423" i="18"/>
  <c r="N13444" i="18"/>
  <c r="N13459" i="18" s="1"/>
  <c r="L4438" i="18"/>
  <c r="G13550" i="18"/>
  <c r="G209" i="18"/>
  <c r="G4547" i="18" s="1"/>
  <c r="I13550" i="18"/>
  <c r="I209" i="18"/>
  <c r="I4547" i="18" s="1"/>
  <c r="H13550" i="18"/>
  <c r="H209" i="18"/>
  <c r="H4547" i="18" s="1"/>
  <c r="J13550" i="18"/>
  <c r="J209" i="18"/>
  <c r="J4547" i="18" s="1"/>
  <c r="L13550" i="18"/>
  <c r="L209" i="18"/>
  <c r="L4547" i="18" s="1"/>
  <c r="K13550" i="18"/>
  <c r="K209" i="18"/>
  <c r="K4547" i="18" s="1"/>
  <c r="M13463" i="18"/>
  <c r="N13463" i="18" s="1"/>
  <c r="L13482" i="18"/>
  <c r="M13482" i="18" s="1"/>
  <c r="I13480" i="18"/>
  <c r="J13480" i="18" s="1"/>
  <c r="K13480" i="18" s="1"/>
  <c r="N13466" i="18"/>
  <c r="J13500" i="18"/>
  <c r="K13500" i="18" s="1"/>
  <c r="E13534" i="18" a="1"/>
  <c r="I13477" i="18"/>
  <c r="H13498" i="18"/>
  <c r="H13513" i="18" s="1"/>
  <c r="N13504" i="18"/>
  <c r="J13481" i="18"/>
  <c r="K13481" i="18" s="1"/>
  <c r="J13462" i="18"/>
  <c r="I13499" i="18"/>
  <c r="J13499" i="18" s="1"/>
  <c r="K13499" i="18" s="1"/>
  <c r="L13502" i="18"/>
  <c r="K13501" i="18"/>
  <c r="L13501" i="18" s="1"/>
  <c r="M13501" i="18" s="1"/>
  <c r="E13527" i="18"/>
  <c r="E13521" i="18"/>
  <c r="E13530" i="18"/>
  <c r="E13529" i="18"/>
  <c r="E13526" i="18"/>
  <c r="E13518" i="18"/>
  <c r="E13522" i="18"/>
  <c r="E13523" i="18"/>
  <c r="E13516" i="18"/>
  <c r="E13524" i="18"/>
  <c r="E13528" i="18"/>
  <c r="E13525" i="18"/>
  <c r="E13519" i="18"/>
  <c r="E13517" i="18"/>
  <c r="E13520" i="18"/>
  <c r="L13483" i="18"/>
  <c r="M13405" i="18"/>
  <c r="N13390" i="18"/>
  <c r="L13441" i="18"/>
  <c r="M13426" i="18"/>
  <c r="M13441" i="18" s="1"/>
  <c r="M13484" i="18"/>
  <c r="M13503" i="18"/>
  <c r="K4441" i="18"/>
  <c r="J4474" i="18"/>
  <c r="K4459" i="18"/>
  <c r="N13550" i="18"/>
  <c r="N209" i="18"/>
  <c r="N4547" i="18" s="1"/>
  <c r="M13550" i="18"/>
  <c r="M209" i="18"/>
  <c r="M4547" i="18" s="1"/>
  <c r="N4501" i="18"/>
  <c r="J4497" i="18"/>
  <c r="K4497" i="18" s="1"/>
  <c r="L4499" i="18"/>
  <c r="M4499" i="18" s="1"/>
  <c r="E4524" i="18"/>
  <c r="E4522" i="18"/>
  <c r="E4526" i="18"/>
  <c r="E4520" i="18"/>
  <c r="E4523" i="18"/>
  <c r="E4516" i="18"/>
  <c r="E4513" i="18"/>
  <c r="E4518" i="18"/>
  <c r="M4518" i="18" s="1"/>
  <c r="N4518" i="18" s="1"/>
  <c r="E4517" i="18"/>
  <c r="E4519" i="18"/>
  <c r="E4514" i="18"/>
  <c r="E4527" i="18"/>
  <c r="E4521" i="18"/>
  <c r="E4515" i="18"/>
  <c r="E4525" i="18"/>
  <c r="E4531" i="18" a="1"/>
  <c r="L4479" i="18"/>
  <c r="K4478" i="18"/>
  <c r="I4496" i="18"/>
  <c r="J4496" i="18" s="1"/>
  <c r="K4498" i="18"/>
  <c r="L4498" i="18" s="1"/>
  <c r="M4500" i="18"/>
  <c r="N4500" i="18" s="1"/>
  <c r="H4495" i="18"/>
  <c r="H4510" i="18" s="1"/>
  <c r="I4477" i="18"/>
  <c r="N4481" i="18"/>
  <c r="N4423" i="18"/>
  <c r="E17093" i="18" l="1"/>
  <c r="L16990" i="18"/>
  <c r="M16990" i="18" s="1"/>
  <c r="N16990" i="18" s="1"/>
  <c r="J8096" i="18"/>
  <c r="K8096" i="18" s="1"/>
  <c r="L8096" i="18" s="1"/>
  <c r="K8038" i="18"/>
  <c r="M8099" i="18"/>
  <c r="N8099" i="18" s="1"/>
  <c r="I8095" i="18"/>
  <c r="I8110" i="18" s="1"/>
  <c r="E8115" i="18"/>
  <c r="J8115" i="18" s="1"/>
  <c r="E8123" i="18"/>
  <c r="E8114" i="18"/>
  <c r="I8114" i="18" s="1"/>
  <c r="E8119" i="18"/>
  <c r="N8119" i="18" s="1"/>
  <c r="M8098" i="18"/>
  <c r="N8098" i="18" s="1"/>
  <c r="E8118" i="18"/>
  <c r="M8118" i="18" s="1"/>
  <c r="N8118" i="18" s="1"/>
  <c r="E8122" i="18"/>
  <c r="E8126" i="18"/>
  <c r="E8127" i="18"/>
  <c r="E8116" i="18"/>
  <c r="K8116" i="18" s="1"/>
  <c r="E8120" i="18"/>
  <c r="E8124" i="18"/>
  <c r="E8113" i="18"/>
  <c r="H8113" i="18" s="1"/>
  <c r="I8113" i="18" s="1"/>
  <c r="E8117" i="18"/>
  <c r="L8117" i="18" s="1"/>
  <c r="E8121" i="18"/>
  <c r="E17087" i="18"/>
  <c r="E17090" i="18"/>
  <c r="E17081" i="18"/>
  <c r="I17081" i="18" s="1"/>
  <c r="J17081" i="18" s="1"/>
  <c r="K17081" i="18" s="1"/>
  <c r="E17085" i="18"/>
  <c r="M17085" i="18" s="1"/>
  <c r="E17082" i="18"/>
  <c r="J17082" i="18" s="1"/>
  <c r="E17086" i="18"/>
  <c r="N17086" i="18" s="1"/>
  <c r="E17094" i="18"/>
  <c r="E17091" i="18"/>
  <c r="E17083" i="18"/>
  <c r="K17083" i="18" s="1"/>
  <c r="L17083" i="18" s="1"/>
  <c r="M17083" i="18" s="1"/>
  <c r="E17089" i="18"/>
  <c r="I8074" i="18"/>
  <c r="N16972" i="18"/>
  <c r="N16987" i="18" s="1"/>
  <c r="L16987" i="18"/>
  <c r="M17023" i="18"/>
  <c r="E17080" i="18"/>
  <c r="H17080" i="18" s="1"/>
  <c r="H17095" i="18" s="1"/>
  <c r="E17084" i="18"/>
  <c r="L17084" i="18" s="1"/>
  <c r="M17084" i="18" s="1"/>
  <c r="E17088" i="18"/>
  <c r="E17098" i="18" a="1"/>
  <c r="E17100" i="18" s="1"/>
  <c r="K8059" i="18"/>
  <c r="L8059" i="18" s="1"/>
  <c r="J8074" i="18"/>
  <c r="I17044" i="18"/>
  <c r="I17059" i="18" s="1"/>
  <c r="M17046" i="18"/>
  <c r="N17046" i="18" s="1"/>
  <c r="N8062" i="18"/>
  <c r="M8080" i="18"/>
  <c r="N8080" i="18" s="1"/>
  <c r="I8077" i="18"/>
  <c r="J8077" i="18" s="1"/>
  <c r="M8060" i="18"/>
  <c r="A17150" i="18"/>
  <c r="C17132" i="18"/>
  <c r="C17149" i="18" s="1"/>
  <c r="B17132" i="18"/>
  <c r="N17023" i="18"/>
  <c r="I17063" i="18"/>
  <c r="N17048" i="18"/>
  <c r="M17027" i="18"/>
  <c r="N17027" i="18" s="1"/>
  <c r="E8131" i="18" a="1"/>
  <c r="J8056" i="18"/>
  <c r="L8097" i="18"/>
  <c r="M8097" i="18" s="1"/>
  <c r="M17067" i="18"/>
  <c r="N17067" i="18" s="1"/>
  <c r="L17066" i="18"/>
  <c r="M17066" i="18" s="1"/>
  <c r="A8183" i="18"/>
  <c r="C8165" i="18"/>
  <c r="C8182" i="18" s="1"/>
  <c r="B8165" i="18"/>
  <c r="H17062" i="18"/>
  <c r="H17077" i="18" s="1"/>
  <c r="J17064" i="18"/>
  <c r="N17068" i="18"/>
  <c r="B17131" i="18"/>
  <c r="G17115" i="18"/>
  <c r="H17114" i="18"/>
  <c r="I17114" i="18"/>
  <c r="G17114" i="18"/>
  <c r="H17115" i="18"/>
  <c r="I17115" i="18"/>
  <c r="J17114" i="18"/>
  <c r="J17115" i="18"/>
  <c r="K17114" i="18"/>
  <c r="K17115" i="18"/>
  <c r="L17114" i="18"/>
  <c r="L17115" i="18"/>
  <c r="M17114" i="18"/>
  <c r="M17115" i="18"/>
  <c r="N17114" i="18"/>
  <c r="N17115" i="18"/>
  <c r="L8020" i="18"/>
  <c r="M8005" i="18"/>
  <c r="M8020" i="18" s="1"/>
  <c r="M16969" i="18"/>
  <c r="N16954" i="18"/>
  <c r="M8061" i="18"/>
  <c r="N17049" i="18"/>
  <c r="J17045" i="18"/>
  <c r="K17045" i="18" s="1"/>
  <c r="J8078" i="18"/>
  <c r="K8078" i="18" s="1"/>
  <c r="N8002" i="18"/>
  <c r="K8041" i="18"/>
  <c r="K8056" i="18" s="1"/>
  <c r="M17026" i="18"/>
  <c r="L17041" i="18"/>
  <c r="B8164" i="18"/>
  <c r="G8148" i="18"/>
  <c r="H8147" i="18"/>
  <c r="I8147" i="18"/>
  <c r="H8148" i="18"/>
  <c r="G8147" i="18"/>
  <c r="I8148" i="18"/>
  <c r="J8148" i="18"/>
  <c r="J8147" i="18"/>
  <c r="K8148" i="18"/>
  <c r="K8147" i="18"/>
  <c r="L8148" i="18"/>
  <c r="L8147" i="18"/>
  <c r="M8148" i="18"/>
  <c r="M8147" i="18"/>
  <c r="N8147" i="18"/>
  <c r="N8148" i="18"/>
  <c r="K17065" i="18"/>
  <c r="L17065" i="18" s="1"/>
  <c r="M8081" i="18"/>
  <c r="N8081" i="18" s="1"/>
  <c r="K8079" i="18"/>
  <c r="M17047" i="18"/>
  <c r="M8023" i="18"/>
  <c r="L8038" i="18"/>
  <c r="L8042" i="18"/>
  <c r="M8042" i="18" s="1"/>
  <c r="H13568" i="18"/>
  <c r="H210" i="18"/>
  <c r="H4565" i="18" s="1"/>
  <c r="K13568" i="18"/>
  <c r="K210" i="18"/>
  <c r="K4565" i="18" s="1"/>
  <c r="I13495" i="18"/>
  <c r="J13568" i="18"/>
  <c r="J210" i="18"/>
  <c r="J4565" i="18" s="1"/>
  <c r="I13568" i="18"/>
  <c r="I210" i="18"/>
  <c r="I4565" i="18" s="1"/>
  <c r="L13568" i="18"/>
  <c r="L210" i="18"/>
  <c r="L4565" i="18" s="1"/>
  <c r="G13568" i="18"/>
  <c r="G210" i="18"/>
  <c r="G4565" i="18" s="1"/>
  <c r="K13495" i="18"/>
  <c r="N13426" i="18"/>
  <c r="L13499" i="18"/>
  <c r="M13499" i="18" s="1"/>
  <c r="N13499" i="18" s="1"/>
  <c r="N13482" i="18"/>
  <c r="M13502" i="18"/>
  <c r="N13502" i="18" s="1"/>
  <c r="L13500" i="18"/>
  <c r="M13500" i="18" s="1"/>
  <c r="E13552" i="18" a="1"/>
  <c r="L13520" i="18"/>
  <c r="M13520" i="18" s="1"/>
  <c r="N13522" i="18"/>
  <c r="E13545" i="18"/>
  <c r="E13544" i="18"/>
  <c r="E13539" i="18"/>
  <c r="E13534" i="18"/>
  <c r="E13546" i="18"/>
  <c r="E13548" i="18"/>
  <c r="E13547" i="18"/>
  <c r="E13538" i="18"/>
  <c r="E13541" i="18"/>
  <c r="E13540" i="18"/>
  <c r="E13543" i="18"/>
  <c r="E13542" i="18"/>
  <c r="E13537" i="18"/>
  <c r="E13536" i="18"/>
  <c r="E13535" i="18"/>
  <c r="N13484" i="18"/>
  <c r="N13503" i="18"/>
  <c r="N13405" i="18"/>
  <c r="I13517" i="18"/>
  <c r="J13517" i="18" s="1"/>
  <c r="J13518" i="18"/>
  <c r="K13518" i="18" s="1"/>
  <c r="L13518" i="18" s="1"/>
  <c r="M13521" i="18"/>
  <c r="N13501" i="18"/>
  <c r="J13495" i="18"/>
  <c r="L13480" i="18"/>
  <c r="M13480" i="18" s="1"/>
  <c r="K13519" i="18"/>
  <c r="H13516" i="18"/>
  <c r="H13531" i="18" s="1"/>
  <c r="J13477" i="18"/>
  <c r="I13498" i="18"/>
  <c r="J13498" i="18" s="1"/>
  <c r="J13513" i="18" s="1"/>
  <c r="K13462" i="18"/>
  <c r="L13462" i="18" s="1"/>
  <c r="L13477" i="18" s="1"/>
  <c r="M13483" i="18"/>
  <c r="N13483" i="18" s="1"/>
  <c r="L13481" i="18"/>
  <c r="K4456" i="18"/>
  <c r="L4441" i="18"/>
  <c r="K4474" i="18"/>
  <c r="L4459" i="18"/>
  <c r="K4496" i="18"/>
  <c r="L4496" i="18" s="1"/>
  <c r="L4497" i="18"/>
  <c r="M4497" i="18" s="1"/>
  <c r="N4497" i="18" s="1"/>
  <c r="I4492" i="18"/>
  <c r="I4514" i="18"/>
  <c r="J4514" i="18" s="1"/>
  <c r="K4514" i="18" s="1"/>
  <c r="H4513" i="18"/>
  <c r="H4528" i="18" s="1"/>
  <c r="M13568" i="18"/>
  <c r="M210" i="18"/>
  <c r="M4565" i="18" s="1"/>
  <c r="I4495" i="18"/>
  <c r="M4479" i="18"/>
  <c r="N4479" i="18" s="1"/>
  <c r="E4542" i="18"/>
  <c r="E4534" i="18"/>
  <c r="E4538" i="18"/>
  <c r="E4541" i="18"/>
  <c r="E4537" i="18"/>
  <c r="E4544" i="18"/>
  <c r="E4545" i="18"/>
  <c r="E4539" i="18"/>
  <c r="E4536" i="18"/>
  <c r="E4535" i="18"/>
  <c r="E4532" i="18"/>
  <c r="E4531" i="18"/>
  <c r="E4533" i="18"/>
  <c r="E4540" i="18"/>
  <c r="E4543" i="18"/>
  <c r="J4515" i="18"/>
  <c r="K4515" i="18" s="1"/>
  <c r="N4519" i="18"/>
  <c r="K4516" i="18"/>
  <c r="L4516" i="18" s="1"/>
  <c r="N13568" i="18"/>
  <c r="N210" i="18"/>
  <c r="N4565" i="18" s="1"/>
  <c r="N4438" i="18"/>
  <c r="M4498" i="18"/>
  <c r="N4498" i="18" s="1"/>
  <c r="L4478" i="18"/>
  <c r="M4478" i="18" s="1"/>
  <c r="L4517" i="18"/>
  <c r="M4517" i="18" s="1"/>
  <c r="N4499" i="18"/>
  <c r="E4549" i="18" a="1"/>
  <c r="J4477" i="18"/>
  <c r="L17005" i="18" l="1"/>
  <c r="M8096" i="18"/>
  <c r="N8096" i="18" s="1"/>
  <c r="J8114" i="18"/>
  <c r="K8114" i="18" s="1"/>
  <c r="E17106" i="18"/>
  <c r="J8095" i="18"/>
  <c r="J8110" i="18" s="1"/>
  <c r="K8115" i="18"/>
  <c r="L8115" i="18" s="1"/>
  <c r="L8116" i="18"/>
  <c r="M8116" i="18" s="1"/>
  <c r="E17102" i="18"/>
  <c r="L17102" i="18" s="1"/>
  <c r="K17082" i="18"/>
  <c r="L17082" i="18" s="1"/>
  <c r="M17082" i="18" s="1"/>
  <c r="E17098" i="18"/>
  <c r="H17098" i="18" s="1"/>
  <c r="E17110" i="18"/>
  <c r="E17103" i="18"/>
  <c r="M17103" i="18" s="1"/>
  <c r="N17103" i="18" s="1"/>
  <c r="E17104" i="18"/>
  <c r="N17104" i="18" s="1"/>
  <c r="E17105" i="18"/>
  <c r="E17109" i="18"/>
  <c r="E17108" i="18"/>
  <c r="E17099" i="18"/>
  <c r="I17099" i="18" s="1"/>
  <c r="E17107" i="18"/>
  <c r="E17111" i="18"/>
  <c r="N8097" i="18"/>
  <c r="E17101" i="18"/>
  <c r="K17101" i="18" s="1"/>
  <c r="E17112" i="18"/>
  <c r="K8074" i="18"/>
  <c r="N17084" i="18"/>
  <c r="N17083" i="18"/>
  <c r="L17081" i="18"/>
  <c r="M17081" i="18" s="1"/>
  <c r="N17081" i="18" s="1"/>
  <c r="N17085" i="18"/>
  <c r="J17044" i="18"/>
  <c r="J17059" i="18" s="1"/>
  <c r="I17062" i="18"/>
  <c r="J17062" i="18" s="1"/>
  <c r="K17062" i="18" s="1"/>
  <c r="L17045" i="18"/>
  <c r="M17045" i="18" s="1"/>
  <c r="N17045" i="18" s="1"/>
  <c r="I8092" i="18"/>
  <c r="M8059" i="18"/>
  <c r="N8059" i="18" s="1"/>
  <c r="L8074" i="18"/>
  <c r="N17066" i="18"/>
  <c r="I17080" i="18"/>
  <c r="J17080" i="18" s="1"/>
  <c r="N8005" i="18"/>
  <c r="N8020" i="18" s="1"/>
  <c r="E17116" i="18" a="1"/>
  <c r="E17127" i="18" s="1"/>
  <c r="I8128" i="18"/>
  <c r="N17026" i="18"/>
  <c r="M17041" i="18"/>
  <c r="N16969" i="18"/>
  <c r="K8077" i="18"/>
  <c r="K8092" i="18" s="1"/>
  <c r="E8132" i="18"/>
  <c r="E8131" i="18"/>
  <c r="E8133" i="18"/>
  <c r="E8144" i="18"/>
  <c r="E8143" i="18"/>
  <c r="E8142" i="18"/>
  <c r="E8145" i="18"/>
  <c r="E8136" i="18"/>
  <c r="E8135" i="18"/>
  <c r="E8134" i="18"/>
  <c r="E8137" i="18"/>
  <c r="E8141" i="18"/>
  <c r="E8140" i="18"/>
  <c r="E8139" i="18"/>
  <c r="E8138" i="18"/>
  <c r="M8038" i="18"/>
  <c r="N8023" i="18"/>
  <c r="N8038" i="18" s="1"/>
  <c r="N8042" i="18"/>
  <c r="M17065" i="18"/>
  <c r="N17065" i="18" s="1"/>
  <c r="A8201" i="18"/>
  <c r="C8183" i="18"/>
  <c r="C8200" i="18" s="1"/>
  <c r="B8183" i="18"/>
  <c r="M17005" i="18"/>
  <c r="J17063" i="18"/>
  <c r="J8092" i="18"/>
  <c r="B17149" i="18"/>
  <c r="G17133" i="18"/>
  <c r="H17133" i="18"/>
  <c r="H17132" i="18"/>
  <c r="I17132" i="18"/>
  <c r="G17132" i="18"/>
  <c r="I17133" i="18"/>
  <c r="J17133" i="18"/>
  <c r="J17132" i="18"/>
  <c r="K17132" i="18"/>
  <c r="K17133" i="18"/>
  <c r="L17132" i="18"/>
  <c r="L17133" i="18"/>
  <c r="M17132" i="18"/>
  <c r="M17133" i="18"/>
  <c r="N17133" i="18"/>
  <c r="N17132" i="18"/>
  <c r="N8060" i="18"/>
  <c r="J17100" i="18"/>
  <c r="K17064" i="18"/>
  <c r="L17064" i="18" s="1"/>
  <c r="M17064" i="18" s="1"/>
  <c r="B17150" i="18"/>
  <c r="A17168" i="18"/>
  <c r="C17150" i="18"/>
  <c r="C17167" i="18" s="1"/>
  <c r="N17047" i="18"/>
  <c r="M8117" i="18"/>
  <c r="N8117" i="18" s="1"/>
  <c r="L8079" i="18"/>
  <c r="M8079" i="18" s="1"/>
  <c r="N8079" i="18" s="1"/>
  <c r="E8149" i="18" a="1"/>
  <c r="N8061" i="18"/>
  <c r="N17005" i="18"/>
  <c r="B8182" i="18"/>
  <c r="G8166" i="18"/>
  <c r="I8165" i="18"/>
  <c r="H8166" i="18"/>
  <c r="I8166" i="18"/>
  <c r="G8165" i="18"/>
  <c r="H8165" i="18"/>
  <c r="J8166" i="18"/>
  <c r="J8165" i="18"/>
  <c r="K8166" i="18"/>
  <c r="K8165" i="18"/>
  <c r="L8165" i="18"/>
  <c r="L8166" i="18"/>
  <c r="M8166" i="18"/>
  <c r="M8165" i="18"/>
  <c r="N8165" i="18"/>
  <c r="N8166" i="18"/>
  <c r="H8128" i="18"/>
  <c r="J8113" i="18"/>
  <c r="L8041" i="18"/>
  <c r="L8078" i="18"/>
  <c r="N13441" i="18"/>
  <c r="J13586" i="18"/>
  <c r="J211" i="18"/>
  <c r="J4583" i="18" s="1"/>
  <c r="K13586" i="18"/>
  <c r="K211" i="18"/>
  <c r="K4583" i="18" s="1"/>
  <c r="I13586" i="18"/>
  <c r="I211" i="18"/>
  <c r="I4583" i="18" s="1"/>
  <c r="L13586" i="18"/>
  <c r="L211" i="18"/>
  <c r="L4583" i="18" s="1"/>
  <c r="G13586" i="18"/>
  <c r="G211" i="18"/>
  <c r="G4583" i="18" s="1"/>
  <c r="H13586" i="18"/>
  <c r="H211" i="18"/>
  <c r="H4583" i="18" s="1"/>
  <c r="N13500" i="18"/>
  <c r="I13516" i="18"/>
  <c r="I13531" i="18" s="1"/>
  <c r="M13518" i="18"/>
  <c r="N13518" i="18" s="1"/>
  <c r="N13520" i="18"/>
  <c r="E13570" i="18" a="1"/>
  <c r="K13498" i="18"/>
  <c r="K13513" i="18" s="1"/>
  <c r="L13538" i="18"/>
  <c r="M13538" i="18" s="1"/>
  <c r="H13534" i="18"/>
  <c r="H13549" i="18" s="1"/>
  <c r="E13558" i="18"/>
  <c r="E13557" i="18"/>
  <c r="E13564" i="18"/>
  <c r="E13559" i="18"/>
  <c r="E13554" i="18"/>
  <c r="E13553" i="18"/>
  <c r="E13556" i="18"/>
  <c r="E13566" i="18"/>
  <c r="E13560" i="18"/>
  <c r="E13562" i="18"/>
  <c r="E13552" i="18"/>
  <c r="E13565" i="18"/>
  <c r="E13555" i="18"/>
  <c r="E13561" i="18"/>
  <c r="E13563" i="18"/>
  <c r="K13477" i="18"/>
  <c r="L13519" i="18"/>
  <c r="N13480" i="18"/>
  <c r="I13535" i="18"/>
  <c r="J13535" i="18" s="1"/>
  <c r="K13535" i="18" s="1"/>
  <c r="M13539" i="18"/>
  <c r="N13539" i="18" s="1"/>
  <c r="M13481" i="18"/>
  <c r="N13481" i="18" s="1"/>
  <c r="M13462" i="18"/>
  <c r="M13477" i="18" s="1"/>
  <c r="N13521" i="18"/>
  <c r="K13517" i="18"/>
  <c r="J13536" i="18"/>
  <c r="K13536" i="18" s="1"/>
  <c r="N13540" i="18"/>
  <c r="I13513" i="18"/>
  <c r="L13495" i="18"/>
  <c r="K13537" i="18"/>
  <c r="L13537" i="18" s="1"/>
  <c r="L4456" i="18"/>
  <c r="M4441" i="18"/>
  <c r="L4474" i="18"/>
  <c r="M4459" i="18"/>
  <c r="M4496" i="18"/>
  <c r="J4492" i="18"/>
  <c r="E4552" i="18"/>
  <c r="E4554" i="18"/>
  <c r="E4551" i="18"/>
  <c r="E4561" i="18"/>
  <c r="E4557" i="18"/>
  <c r="E4562" i="18"/>
  <c r="E4563" i="18"/>
  <c r="E4549" i="18"/>
  <c r="E4553" i="18"/>
  <c r="E4556" i="18"/>
  <c r="E4559" i="18"/>
  <c r="E4558" i="18"/>
  <c r="E4550" i="18"/>
  <c r="E4560" i="18"/>
  <c r="E4555" i="18"/>
  <c r="N4517" i="18"/>
  <c r="M4516" i="18"/>
  <c r="N4516" i="18" s="1"/>
  <c r="K4477" i="18"/>
  <c r="L4477" i="18" s="1"/>
  <c r="L4492" i="18" s="1"/>
  <c r="H4531" i="18"/>
  <c r="H4546" i="18" s="1"/>
  <c r="I4532" i="18"/>
  <c r="J4532" i="18" s="1"/>
  <c r="E4567" i="18" a="1"/>
  <c r="N13586" i="18"/>
  <c r="N211" i="18"/>
  <c r="N4583" i="18" s="1"/>
  <c r="L4515" i="18"/>
  <c r="M4515" i="18" s="1"/>
  <c r="N4515" i="18" s="1"/>
  <c r="L4535" i="18"/>
  <c r="M4535" i="18" s="1"/>
  <c r="N4535" i="18" s="1"/>
  <c r="K4534" i="18"/>
  <c r="L4534" i="18" s="1"/>
  <c r="J4495" i="18"/>
  <c r="I4510" i="18"/>
  <c r="I4513" i="18"/>
  <c r="L4514" i="18"/>
  <c r="M4514" i="18" s="1"/>
  <c r="N4514" i="18" s="1"/>
  <c r="J4533" i="18"/>
  <c r="K4533" i="18" s="1"/>
  <c r="M4536" i="18"/>
  <c r="N4536" i="18" s="1"/>
  <c r="N4537" i="18"/>
  <c r="M13586" i="18"/>
  <c r="M211" i="18"/>
  <c r="M4583" i="18" s="1"/>
  <c r="N4478" i="18"/>
  <c r="J8128" i="18" l="1"/>
  <c r="K8095" i="18"/>
  <c r="L8095" i="18" s="1"/>
  <c r="L8110" i="18" s="1"/>
  <c r="L8114" i="18"/>
  <c r="M8114" i="18" s="1"/>
  <c r="N8114" i="18" s="1"/>
  <c r="N8116" i="18"/>
  <c r="E17117" i="18"/>
  <c r="I17117" i="18" s="1"/>
  <c r="J17117" i="18" s="1"/>
  <c r="M8115" i="18"/>
  <c r="N8115" i="18" s="1"/>
  <c r="E17125" i="18"/>
  <c r="E17121" i="18"/>
  <c r="M17121" i="18" s="1"/>
  <c r="N17121" i="18" s="1"/>
  <c r="E17120" i="18"/>
  <c r="L17120" i="18" s="1"/>
  <c r="E17116" i="18"/>
  <c r="H17116" i="18" s="1"/>
  <c r="E17124" i="18"/>
  <c r="E17128" i="18"/>
  <c r="E17119" i="18"/>
  <c r="K17119" i="18" s="1"/>
  <c r="L17119" i="18" s="1"/>
  <c r="E17129" i="18"/>
  <c r="E17122" i="18"/>
  <c r="N17122" i="18" s="1"/>
  <c r="E17126" i="18"/>
  <c r="E17118" i="18"/>
  <c r="J17118" i="18" s="1"/>
  <c r="E17130" i="18"/>
  <c r="E17123" i="18"/>
  <c r="I17077" i="18"/>
  <c r="L17101" i="18"/>
  <c r="M17101" i="18" s="1"/>
  <c r="N17101" i="18" s="1"/>
  <c r="N17041" i="18"/>
  <c r="M8074" i="18"/>
  <c r="L8077" i="18"/>
  <c r="L8092" i="18" s="1"/>
  <c r="K17044" i="18"/>
  <c r="K17059" i="18" s="1"/>
  <c r="I17095" i="18"/>
  <c r="J17095" i="18"/>
  <c r="K17080" i="18"/>
  <c r="L17080" i="18" s="1"/>
  <c r="L17095" i="18" s="1"/>
  <c r="N8074" i="18"/>
  <c r="J17077" i="18"/>
  <c r="E17134" i="18" a="1"/>
  <c r="E17142" i="18" s="1"/>
  <c r="K8113" i="18"/>
  <c r="K8128" i="18" s="1"/>
  <c r="N17082" i="18"/>
  <c r="M8078" i="18"/>
  <c r="N8078" i="18" s="1"/>
  <c r="C17168" i="18"/>
  <c r="C17185" i="18" s="1"/>
  <c r="A17186" i="18"/>
  <c r="B17168" i="18"/>
  <c r="A8219" i="18"/>
  <c r="B8201" i="18"/>
  <c r="C8201" i="18"/>
  <c r="C8218" i="18" s="1"/>
  <c r="K8134" i="18"/>
  <c r="L8134" i="18" s="1"/>
  <c r="M8134" i="18" s="1"/>
  <c r="H8131" i="18"/>
  <c r="H8146" i="18" s="1"/>
  <c r="L17062" i="18"/>
  <c r="K17063" i="18"/>
  <c r="L17063" i="18" s="1"/>
  <c r="B17167" i="18"/>
  <c r="G17151" i="18"/>
  <c r="I17151" i="18"/>
  <c r="H17150" i="18"/>
  <c r="H17151" i="18"/>
  <c r="I17150" i="18"/>
  <c r="G17150" i="18"/>
  <c r="J17150" i="18"/>
  <c r="J17151" i="18"/>
  <c r="K17150" i="18"/>
  <c r="K17151" i="18"/>
  <c r="L17151" i="18"/>
  <c r="L17150" i="18"/>
  <c r="M17151" i="18"/>
  <c r="M17150" i="18"/>
  <c r="N17150" i="18"/>
  <c r="N17151" i="18"/>
  <c r="N17064" i="18"/>
  <c r="K17100" i="18"/>
  <c r="L17100" i="18" s="1"/>
  <c r="L8135" i="18"/>
  <c r="M8135" i="18" s="1"/>
  <c r="I8132" i="18"/>
  <c r="J17099" i="18"/>
  <c r="K17099" i="18" s="1"/>
  <c r="L17099" i="18" s="1"/>
  <c r="N8137" i="18"/>
  <c r="J8133" i="18"/>
  <c r="L8056" i="18"/>
  <c r="E8167" i="18" a="1"/>
  <c r="I17098" i="18"/>
  <c r="H17113" i="18"/>
  <c r="M8041" i="18"/>
  <c r="E8160" i="18"/>
  <c r="E8159" i="18"/>
  <c r="E8158" i="18"/>
  <c r="E8153" i="18"/>
  <c r="E8156" i="18"/>
  <c r="E8155" i="18"/>
  <c r="E8154" i="18"/>
  <c r="E8149" i="18"/>
  <c r="E8163" i="18"/>
  <c r="E8162" i="18"/>
  <c r="E8157" i="18"/>
  <c r="E8150" i="18"/>
  <c r="E8161" i="18"/>
  <c r="E8152" i="18"/>
  <c r="E8151" i="18"/>
  <c r="B8200" i="18"/>
  <c r="G8184" i="18"/>
  <c r="H8183" i="18"/>
  <c r="I8183" i="18"/>
  <c r="H8184" i="18"/>
  <c r="G8183" i="18"/>
  <c r="I8184" i="18"/>
  <c r="J8184" i="18"/>
  <c r="J8183" i="18"/>
  <c r="K8184" i="18"/>
  <c r="K8183" i="18"/>
  <c r="L8184" i="18"/>
  <c r="L8183" i="18"/>
  <c r="M8184" i="18"/>
  <c r="M8183" i="18"/>
  <c r="N8183" i="18"/>
  <c r="N8184" i="18"/>
  <c r="M17102" i="18"/>
  <c r="M8136" i="18"/>
  <c r="N8136" i="18" s="1"/>
  <c r="L13498" i="18"/>
  <c r="L13513" i="18" s="1"/>
  <c r="I19" i="7954"/>
  <c r="H19" i="7954"/>
  <c r="J13516" i="18"/>
  <c r="J13531" i="18" s="1"/>
  <c r="L19" i="7954"/>
  <c r="K19" i="7954"/>
  <c r="G19" i="7954"/>
  <c r="G22" i="7954" s="1"/>
  <c r="J19" i="7954"/>
  <c r="E13588" i="18" a="1"/>
  <c r="E13590" i="18" s="1"/>
  <c r="M13495" i="18"/>
  <c r="I13534" i="18"/>
  <c r="J13534" i="18" s="1"/>
  <c r="K13534" i="18" s="1"/>
  <c r="L13536" i="18"/>
  <c r="M13536" i="18" s="1"/>
  <c r="N13536" i="18" s="1"/>
  <c r="L13535" i="18"/>
  <c r="M13535" i="18" s="1"/>
  <c r="N13535" i="18" s="1"/>
  <c r="L13517" i="18"/>
  <c r="M13517" i="18" s="1"/>
  <c r="N13517" i="18" s="1"/>
  <c r="K13555" i="18"/>
  <c r="L13555" i="18" s="1"/>
  <c r="M13555" i="18" s="1"/>
  <c r="N13555" i="18" s="1"/>
  <c r="J13554" i="18"/>
  <c r="K13554" i="18" s="1"/>
  <c r="N13558" i="18"/>
  <c r="M13537" i="18"/>
  <c r="N13537" i="18" s="1"/>
  <c r="M13519" i="18"/>
  <c r="N13519" i="18" s="1"/>
  <c r="N13495" i="18"/>
  <c r="H13552" i="18"/>
  <c r="H13567" i="18" s="1"/>
  <c r="L13556" i="18"/>
  <c r="M13556" i="18" s="1"/>
  <c r="E13583" i="18"/>
  <c r="E13582" i="18"/>
  <c r="E13581" i="18"/>
  <c r="E13584" i="18"/>
  <c r="E13579" i="18"/>
  <c r="E13576" i="18"/>
  <c r="E13575" i="18"/>
  <c r="E13574" i="18"/>
  <c r="E13577" i="18"/>
  <c r="E13571" i="18"/>
  <c r="E13570" i="18"/>
  <c r="E13572" i="18"/>
  <c r="E13578" i="18"/>
  <c r="E13573" i="18"/>
  <c r="E13580" i="18"/>
  <c r="N13462" i="18"/>
  <c r="I13553" i="18"/>
  <c r="M13557" i="18"/>
  <c r="N13557" i="18" s="1"/>
  <c r="N13538" i="18"/>
  <c r="M4456" i="18"/>
  <c r="N4441" i="18"/>
  <c r="M4474" i="18"/>
  <c r="N4459" i="18"/>
  <c r="L4533" i="18"/>
  <c r="M4533" i="18" s="1"/>
  <c r="M4534" i="18"/>
  <c r="N4534" i="18" s="1"/>
  <c r="N4496" i="18"/>
  <c r="E4585" i="18" a="1"/>
  <c r="E4590" i="18" s="1"/>
  <c r="H4549" i="18"/>
  <c r="H4564" i="18" s="1"/>
  <c r="E4577" i="18"/>
  <c r="E4573" i="18"/>
  <c r="E4571" i="18"/>
  <c r="E4579" i="18"/>
  <c r="E4568" i="18"/>
  <c r="E4569" i="18"/>
  <c r="E4572" i="18"/>
  <c r="E4580" i="18"/>
  <c r="E4575" i="18"/>
  <c r="E4574" i="18"/>
  <c r="E4570" i="18"/>
  <c r="E4578" i="18"/>
  <c r="E4581" i="18"/>
  <c r="E4567" i="18"/>
  <c r="E4576" i="18"/>
  <c r="K4532" i="18"/>
  <c r="M4477" i="18"/>
  <c r="K4492" i="18"/>
  <c r="N4555" i="18"/>
  <c r="J4551" i="18"/>
  <c r="K4551" i="18" s="1"/>
  <c r="L4551" i="18" s="1"/>
  <c r="M4551" i="18" s="1"/>
  <c r="M19" i="7954"/>
  <c r="I4528" i="18"/>
  <c r="K4495" i="18"/>
  <c r="J4510" i="18"/>
  <c r="M4554" i="18"/>
  <c r="N4554" i="18" s="1"/>
  <c r="N19" i="7954"/>
  <c r="J4513" i="18"/>
  <c r="I4531" i="18"/>
  <c r="I4550" i="18"/>
  <c r="J4550" i="18" s="1"/>
  <c r="K4550" i="18" s="1"/>
  <c r="L4550" i="18" s="1"/>
  <c r="M4550" i="18" s="1"/>
  <c r="L4553" i="18"/>
  <c r="M4553" i="18" s="1"/>
  <c r="K4552" i="18"/>
  <c r="L4552" i="18" s="1"/>
  <c r="K8110" i="18" l="1"/>
  <c r="M8095" i="18"/>
  <c r="M8110" i="18" s="1"/>
  <c r="K17118" i="18"/>
  <c r="L17118" i="18" s="1"/>
  <c r="E17139" i="18"/>
  <c r="M17139" i="18" s="1"/>
  <c r="K17095" i="18"/>
  <c r="L17044" i="18"/>
  <c r="M17044" i="18" s="1"/>
  <c r="M17059" i="18" s="1"/>
  <c r="M17080" i="18"/>
  <c r="M17095" i="18" s="1"/>
  <c r="M17119" i="18"/>
  <c r="N17119" i="18" s="1"/>
  <c r="E17143" i="18"/>
  <c r="E17135" i="18"/>
  <c r="I17135" i="18" s="1"/>
  <c r="E17147" i="18"/>
  <c r="E17148" i="18"/>
  <c r="E17140" i="18"/>
  <c r="N17140" i="18" s="1"/>
  <c r="E17144" i="18"/>
  <c r="M8077" i="18"/>
  <c r="M8092" i="18" s="1"/>
  <c r="E17134" i="18"/>
  <c r="H17134" i="18" s="1"/>
  <c r="H17149" i="18" s="1"/>
  <c r="E17145" i="18"/>
  <c r="E17137" i="18"/>
  <c r="K17137" i="18" s="1"/>
  <c r="E17141" i="18"/>
  <c r="E17136" i="18"/>
  <c r="J17136" i="18" s="1"/>
  <c r="E17146" i="18"/>
  <c r="E17138" i="18"/>
  <c r="L17138" i="18" s="1"/>
  <c r="L8113" i="18"/>
  <c r="L8128" i="18" s="1"/>
  <c r="M17063" i="18"/>
  <c r="N17063" i="18" s="1"/>
  <c r="J17098" i="18"/>
  <c r="J17113" i="18" s="1"/>
  <c r="E8185" i="18" a="1"/>
  <c r="E8197" i="18" s="1"/>
  <c r="K8133" i="18"/>
  <c r="L8133" i="18" s="1"/>
  <c r="N8134" i="18"/>
  <c r="M17099" i="18"/>
  <c r="N17099" i="18" s="1"/>
  <c r="M17120" i="18"/>
  <c r="N17120" i="18" s="1"/>
  <c r="A17204" i="18"/>
  <c r="C17186" i="18"/>
  <c r="C17203" i="18" s="1"/>
  <c r="B17186" i="18"/>
  <c r="M17062" i="18"/>
  <c r="M8056" i="18"/>
  <c r="N8041" i="18"/>
  <c r="B17185" i="18"/>
  <c r="G17169" i="18"/>
  <c r="H17169" i="18"/>
  <c r="H17168" i="18"/>
  <c r="G17168" i="18"/>
  <c r="I17169" i="18"/>
  <c r="I17168" i="18"/>
  <c r="J17168" i="18"/>
  <c r="J17169" i="18"/>
  <c r="K17168" i="18"/>
  <c r="K17169" i="18"/>
  <c r="L17169" i="18"/>
  <c r="L17168" i="18"/>
  <c r="M17169" i="18"/>
  <c r="M17168" i="18"/>
  <c r="N17168" i="18"/>
  <c r="N17169" i="18"/>
  <c r="N17102" i="18"/>
  <c r="I8150" i="18"/>
  <c r="J8150" i="18" s="1"/>
  <c r="H8149" i="18"/>
  <c r="H8164" i="18" s="1"/>
  <c r="L8153" i="18"/>
  <c r="M8153" i="18" s="1"/>
  <c r="E8180" i="18"/>
  <c r="E8179" i="18"/>
  <c r="E8175" i="18"/>
  <c r="E8178" i="18"/>
  <c r="E8176" i="18"/>
  <c r="E8171" i="18"/>
  <c r="E8167" i="18"/>
  <c r="E8170" i="18"/>
  <c r="E8168" i="18"/>
  <c r="E8169" i="18"/>
  <c r="E8181" i="18"/>
  <c r="E8172" i="18"/>
  <c r="E8177" i="18"/>
  <c r="E8173" i="18"/>
  <c r="E8174" i="18"/>
  <c r="N8135" i="18"/>
  <c r="M17100" i="18"/>
  <c r="E17152" i="18" a="1"/>
  <c r="K17117" i="18"/>
  <c r="L17117" i="18" s="1"/>
  <c r="K17077" i="18"/>
  <c r="K8152" i="18"/>
  <c r="L8152" i="18" s="1"/>
  <c r="N8155" i="18"/>
  <c r="A8237" i="18"/>
  <c r="B8219" i="18"/>
  <c r="C8219" i="18"/>
  <c r="C8236" i="18" s="1"/>
  <c r="J8151" i="18"/>
  <c r="K8151" i="18" s="1"/>
  <c r="M8154" i="18"/>
  <c r="N8154" i="18" s="1"/>
  <c r="I17113" i="18"/>
  <c r="J8132" i="18"/>
  <c r="K8132" i="18" s="1"/>
  <c r="L17077" i="18"/>
  <c r="I8131" i="18"/>
  <c r="J8131" i="18" s="1"/>
  <c r="B8218" i="18"/>
  <c r="G8202" i="18"/>
  <c r="H8201" i="18"/>
  <c r="H8202" i="18"/>
  <c r="G8201" i="18"/>
  <c r="I8201" i="18"/>
  <c r="I8202" i="18"/>
  <c r="J8201" i="18"/>
  <c r="J8202" i="18"/>
  <c r="K8201" i="18"/>
  <c r="K8202" i="18"/>
  <c r="L8202" i="18"/>
  <c r="L8201" i="18"/>
  <c r="M8202" i="18"/>
  <c r="M8201" i="18"/>
  <c r="N8201" i="18"/>
  <c r="N8202" i="18"/>
  <c r="H17131" i="18"/>
  <c r="I17116" i="18"/>
  <c r="E13600" i="18"/>
  <c r="E13595" i="18"/>
  <c r="E13591" i="18"/>
  <c r="K13591" i="18" s="1"/>
  <c r="E13598" i="18"/>
  <c r="E13602" i="18"/>
  <c r="E13599" i="18"/>
  <c r="E13588" i="18"/>
  <c r="H13588" i="18" s="1"/>
  <c r="H13603" i="18" s="1"/>
  <c r="E13596" i="18"/>
  <c r="E13594" i="18"/>
  <c r="N13594" i="18" s="1"/>
  <c r="E13601" i="18"/>
  <c r="E13593" i="18"/>
  <c r="M13593" i="18" s="1"/>
  <c r="E13589" i="18"/>
  <c r="I13589" i="18" s="1"/>
  <c r="E13597" i="18"/>
  <c r="E13592" i="18"/>
  <c r="L13592" i="18" s="1"/>
  <c r="M13592" i="18" s="1"/>
  <c r="I13549" i="18"/>
  <c r="M13498" i="18"/>
  <c r="K13516" i="18"/>
  <c r="K13531" i="18" s="1"/>
  <c r="G4601" i="18"/>
  <c r="L13604" i="18"/>
  <c r="H13604" i="18"/>
  <c r="G13604" i="18"/>
  <c r="L4601" i="18"/>
  <c r="H4601" i="18"/>
  <c r="J4601" i="18"/>
  <c r="K13604" i="18"/>
  <c r="I4601" i="18"/>
  <c r="J13604" i="18"/>
  <c r="K4601" i="18"/>
  <c r="I13604" i="18"/>
  <c r="N4533" i="18"/>
  <c r="E4597" i="18"/>
  <c r="K13549" i="18"/>
  <c r="L13534" i="18"/>
  <c r="L13549" i="18" s="1"/>
  <c r="J13553" i="18"/>
  <c r="K13553" i="18" s="1"/>
  <c r="N13477" i="18"/>
  <c r="K13573" i="18"/>
  <c r="L13573" i="18" s="1"/>
  <c r="I13571" i="18"/>
  <c r="N13576" i="18"/>
  <c r="N13556" i="18"/>
  <c r="L13554" i="18"/>
  <c r="M13554" i="18" s="1"/>
  <c r="N13554" i="18" s="1"/>
  <c r="J13590" i="18"/>
  <c r="K13590" i="18" s="1"/>
  <c r="J13572" i="18"/>
  <c r="L13574" i="18"/>
  <c r="M13574" i="18" s="1"/>
  <c r="N13574" i="18" s="1"/>
  <c r="J13549" i="18"/>
  <c r="N13604" i="18"/>
  <c r="M13604" i="18"/>
  <c r="H13570" i="18"/>
  <c r="H13585" i="18" s="1"/>
  <c r="M13575" i="18"/>
  <c r="N13575" i="18" s="1"/>
  <c r="I13552" i="18"/>
  <c r="N4456" i="18"/>
  <c r="E4585" i="18"/>
  <c r="H4585" i="18" s="1"/>
  <c r="H4600" i="18" s="1"/>
  <c r="E4592" i="18"/>
  <c r="E4594" i="18"/>
  <c r="N4474" i="18"/>
  <c r="E4599" i="18"/>
  <c r="E4586" i="18"/>
  <c r="I4586" i="18" s="1"/>
  <c r="J4586" i="18" s="1"/>
  <c r="E4589" i="18"/>
  <c r="L4589" i="18" s="1"/>
  <c r="M4589" i="18" s="1"/>
  <c r="E4595" i="18"/>
  <c r="E4587" i="18"/>
  <c r="J4587" i="18" s="1"/>
  <c r="K4587" i="18" s="1"/>
  <c r="E4596" i="18"/>
  <c r="E4591" i="18"/>
  <c r="N4591" i="18" s="1"/>
  <c r="E4598" i="18"/>
  <c r="E4588" i="18"/>
  <c r="K4588" i="18" s="1"/>
  <c r="E4593" i="18"/>
  <c r="M4552" i="18"/>
  <c r="N4552" i="18" s="1"/>
  <c r="N4550" i="18"/>
  <c r="J4531" i="18"/>
  <c r="K4531" i="18" s="1"/>
  <c r="I4546" i="18"/>
  <c r="M4601" i="18"/>
  <c r="M4590" i="18"/>
  <c r="N4590" i="18" s="1"/>
  <c r="K4513" i="18"/>
  <c r="L4513" i="18" s="1"/>
  <c r="L4528" i="18" s="1"/>
  <c r="J4528" i="18"/>
  <c r="K4570" i="18"/>
  <c r="L4570" i="18" s="1"/>
  <c r="M4572" i="18"/>
  <c r="N4572" i="18" s="1"/>
  <c r="L4571" i="18"/>
  <c r="M4571" i="18" s="1"/>
  <c r="N4571" i="18" s="1"/>
  <c r="I4549" i="18"/>
  <c r="K4510" i="18"/>
  <c r="H4567" i="18"/>
  <c r="H4582" i="18" s="1"/>
  <c r="J4569" i="18"/>
  <c r="K4569" i="18" s="1"/>
  <c r="N4573" i="18"/>
  <c r="L4495" i="18"/>
  <c r="N4553" i="18"/>
  <c r="N4601" i="18"/>
  <c r="N4551" i="18"/>
  <c r="M4492" i="18"/>
  <c r="N4477" i="18"/>
  <c r="I4568" i="18"/>
  <c r="J4568" i="18" s="1"/>
  <c r="L4532" i="18"/>
  <c r="N8095" i="18" l="1"/>
  <c r="M17118" i="18"/>
  <c r="N17118" i="18" s="1"/>
  <c r="L17059" i="18"/>
  <c r="N17044" i="18"/>
  <c r="N17059" i="18" s="1"/>
  <c r="M8113" i="18"/>
  <c r="M8128" i="18" s="1"/>
  <c r="E8198" i="18"/>
  <c r="N17080" i="18"/>
  <c r="E8190" i="18"/>
  <c r="M8190" i="18" s="1"/>
  <c r="E8194" i="18"/>
  <c r="E8192" i="18"/>
  <c r="E8193" i="18"/>
  <c r="E8187" i="18"/>
  <c r="J8187" i="18" s="1"/>
  <c r="K8187" i="18" s="1"/>
  <c r="E8195" i="18"/>
  <c r="E8199" i="18"/>
  <c r="E8186" i="18"/>
  <c r="I8186" i="18" s="1"/>
  <c r="E8188" i="18"/>
  <c r="K8188" i="18" s="1"/>
  <c r="L8188" i="18" s="1"/>
  <c r="E8196" i="18"/>
  <c r="E8185" i="18"/>
  <c r="H8185" i="18" s="1"/>
  <c r="H8200" i="18" s="1"/>
  <c r="E8191" i="18"/>
  <c r="N8191" i="18" s="1"/>
  <c r="E8189" i="18"/>
  <c r="L8189" i="18" s="1"/>
  <c r="I17134" i="18"/>
  <c r="J17134" i="18" s="1"/>
  <c r="K17134" i="18" s="1"/>
  <c r="K17136" i="18"/>
  <c r="L17136" i="18" s="1"/>
  <c r="I8149" i="18"/>
  <c r="J8149" i="18" s="1"/>
  <c r="K8149" i="18" s="1"/>
  <c r="L8149" i="18" s="1"/>
  <c r="N8077" i="18"/>
  <c r="N8110" i="18"/>
  <c r="L8151" i="18"/>
  <c r="M8151" i="18" s="1"/>
  <c r="M8133" i="18"/>
  <c r="N8133" i="18" s="1"/>
  <c r="K17098" i="18"/>
  <c r="H8167" i="18"/>
  <c r="K8131" i="18"/>
  <c r="K8146" i="18" s="1"/>
  <c r="J8146" i="18"/>
  <c r="M8152" i="18"/>
  <c r="N8152" i="18" s="1"/>
  <c r="J17135" i="18"/>
  <c r="K17135" i="18" s="1"/>
  <c r="L17135" i="18" s="1"/>
  <c r="E17166" i="18"/>
  <c r="E17165" i="18"/>
  <c r="E17160" i="18"/>
  <c r="E17163" i="18"/>
  <c r="E17162" i="18"/>
  <c r="E17161" i="18"/>
  <c r="E17156" i="18"/>
  <c r="E17159" i="18"/>
  <c r="E17158" i="18"/>
  <c r="E17157" i="18"/>
  <c r="E17152" i="18"/>
  <c r="E17153" i="18"/>
  <c r="E17164" i="18"/>
  <c r="E17154" i="18"/>
  <c r="E17155" i="18"/>
  <c r="N8173" i="18"/>
  <c r="J8169" i="18"/>
  <c r="K8169" i="18" s="1"/>
  <c r="L8171" i="18"/>
  <c r="M8171" i="18" s="1"/>
  <c r="N8153" i="18"/>
  <c r="N8056" i="18"/>
  <c r="C17204" i="18"/>
  <c r="C17221" i="18" s="1"/>
  <c r="A17222" i="18"/>
  <c r="B17204" i="18"/>
  <c r="N17139" i="18"/>
  <c r="M17138" i="18"/>
  <c r="N17138" i="18" s="1"/>
  <c r="I17131" i="18"/>
  <c r="J17116" i="18"/>
  <c r="E8203" i="18" a="1"/>
  <c r="I8146" i="18"/>
  <c r="L8132" i="18"/>
  <c r="M8132" i="18" s="1"/>
  <c r="B8236" i="18"/>
  <c r="G8220" i="18"/>
  <c r="G8219" i="18"/>
  <c r="H8220" i="18"/>
  <c r="I8219" i="18"/>
  <c r="H8219" i="18"/>
  <c r="I8220" i="18"/>
  <c r="J8219" i="18"/>
  <c r="J8220" i="18"/>
  <c r="K8220" i="18"/>
  <c r="K8219" i="18"/>
  <c r="L8220" i="18"/>
  <c r="L8219" i="18"/>
  <c r="M8219" i="18"/>
  <c r="M8220" i="18"/>
  <c r="N8220" i="18"/>
  <c r="N8219" i="18"/>
  <c r="N17100" i="18"/>
  <c r="I8168" i="18"/>
  <c r="J8168" i="18" s="1"/>
  <c r="K8168" i="18" s="1"/>
  <c r="K8150" i="18"/>
  <c r="L8150" i="18" s="1"/>
  <c r="L8187" i="18"/>
  <c r="N17062" i="18"/>
  <c r="M17077" i="18"/>
  <c r="L17137" i="18"/>
  <c r="C8237" i="18"/>
  <c r="C8254" i="18" s="1"/>
  <c r="A8255" i="18"/>
  <c r="B8237" i="18"/>
  <c r="M17117" i="18"/>
  <c r="M8172" i="18"/>
  <c r="K8170" i="18"/>
  <c r="E17170" i="18" a="1"/>
  <c r="B17203" i="18"/>
  <c r="G17187" i="18"/>
  <c r="H17186" i="18"/>
  <c r="I17186" i="18"/>
  <c r="G17186" i="18"/>
  <c r="H17187" i="18"/>
  <c r="I17187" i="18"/>
  <c r="J17187" i="18"/>
  <c r="J17186" i="18"/>
  <c r="K17186" i="18"/>
  <c r="K17187" i="18"/>
  <c r="L17186" i="18"/>
  <c r="L17187" i="18"/>
  <c r="M17187" i="18"/>
  <c r="M17186" i="18"/>
  <c r="N17186" i="18"/>
  <c r="N17187" i="18"/>
  <c r="G28" i="7954"/>
  <c r="G32" i="7994"/>
  <c r="H18" i="7954"/>
  <c r="H30" i="7994" s="1"/>
  <c r="L13516" i="18"/>
  <c r="L13531" i="18" s="1"/>
  <c r="M13513" i="18"/>
  <c r="N13498" i="18"/>
  <c r="M13534" i="18"/>
  <c r="M13549" i="18" s="1"/>
  <c r="E13606" i="18" a="1"/>
  <c r="E13614" i="18" s="1"/>
  <c r="N13593" i="18"/>
  <c r="M13573" i="18"/>
  <c r="N13573" i="18" s="1"/>
  <c r="I13567" i="18"/>
  <c r="L13591" i="18"/>
  <c r="M13591" i="18" s="1"/>
  <c r="K13572" i="18"/>
  <c r="L13572" i="18" s="1"/>
  <c r="J13589" i="18"/>
  <c r="I13570" i="18"/>
  <c r="J13570" i="18" s="1"/>
  <c r="L13590" i="18"/>
  <c r="M13590" i="18" s="1"/>
  <c r="N13592" i="18"/>
  <c r="J13552" i="18"/>
  <c r="J13571" i="18"/>
  <c r="I13588" i="18"/>
  <c r="L13553" i="18"/>
  <c r="M13553" i="18" s="1"/>
  <c r="N13553" i="18" s="1"/>
  <c r="I4567" i="18"/>
  <c r="I4582" i="18" s="1"/>
  <c r="I4585" i="18"/>
  <c r="I4600" i="18" s="1"/>
  <c r="K4568" i="18"/>
  <c r="L4568" i="18" s="1"/>
  <c r="M4568" i="18" s="1"/>
  <c r="N4589" i="18"/>
  <c r="I4564" i="18"/>
  <c r="J4549" i="18"/>
  <c r="L4588" i="18"/>
  <c r="K4528" i="18"/>
  <c r="E4603" i="18" a="1"/>
  <c r="L4531" i="18"/>
  <c r="M4531" i="18" s="1"/>
  <c r="K4546" i="18"/>
  <c r="N4492" i="18"/>
  <c r="K4586" i="18"/>
  <c r="L4586" i="18" s="1"/>
  <c r="M4495" i="18"/>
  <c r="L4510" i="18"/>
  <c r="L4569" i="18"/>
  <c r="M4513" i="18"/>
  <c r="L4587" i="18"/>
  <c r="M4587" i="18" s="1"/>
  <c r="N4587" i="18" s="1"/>
  <c r="M4532" i="18"/>
  <c r="N4532" i="18" s="1"/>
  <c r="M4570" i="18"/>
  <c r="J4546" i="18"/>
  <c r="N8113" i="18" l="1"/>
  <c r="N17095" i="18"/>
  <c r="I8185" i="18"/>
  <c r="J8185" i="18" s="1"/>
  <c r="M8188" i="18"/>
  <c r="N8188" i="18" s="1"/>
  <c r="I17149" i="18"/>
  <c r="M17136" i="18"/>
  <c r="N17136" i="18" s="1"/>
  <c r="N8092" i="18"/>
  <c r="I8164" i="18"/>
  <c r="N8151" i="18"/>
  <c r="J8164" i="18"/>
  <c r="E8221" i="18" a="1"/>
  <c r="E8231" i="18" s="1"/>
  <c r="L8169" i="18"/>
  <c r="M8169" i="18" s="1"/>
  <c r="N8169" i="18" s="1"/>
  <c r="K17149" i="18"/>
  <c r="M8149" i="18"/>
  <c r="N8149" i="18" s="1"/>
  <c r="K17116" i="18"/>
  <c r="K17131" i="18" s="1"/>
  <c r="J8186" i="18"/>
  <c r="K8186" i="18" s="1"/>
  <c r="L17098" i="18"/>
  <c r="M17098" i="18" s="1"/>
  <c r="M17113" i="18" s="1"/>
  <c r="K17113" i="18"/>
  <c r="N8132" i="18"/>
  <c r="N8128" i="18"/>
  <c r="K8164" i="18"/>
  <c r="M17135" i="18"/>
  <c r="M8189" i="18"/>
  <c r="N8189" i="18" s="1"/>
  <c r="L17134" i="18"/>
  <c r="C8255" i="18"/>
  <c r="C8272" i="18" s="1"/>
  <c r="B8255" i="18"/>
  <c r="A8273" i="18"/>
  <c r="J17131" i="18"/>
  <c r="N17117" i="18"/>
  <c r="M8150" i="18"/>
  <c r="K17155" i="18"/>
  <c r="L17155" i="18" s="1"/>
  <c r="H17152" i="18"/>
  <c r="H17167" i="18" s="1"/>
  <c r="L17156" i="18"/>
  <c r="M17156" i="18" s="1"/>
  <c r="M17137" i="18"/>
  <c r="A17240" i="18"/>
  <c r="B17222" i="18"/>
  <c r="C17222" i="18"/>
  <c r="C17239" i="18" s="1"/>
  <c r="L8170" i="18"/>
  <c r="N8172" i="18"/>
  <c r="N8190" i="18"/>
  <c r="N8171" i="18"/>
  <c r="J17154" i="18"/>
  <c r="K17154" i="18" s="1"/>
  <c r="M17157" i="18"/>
  <c r="M8187" i="18"/>
  <c r="N8187" i="18" s="1"/>
  <c r="B8254" i="18"/>
  <c r="G8238" i="18"/>
  <c r="H8237" i="18"/>
  <c r="H8238" i="18"/>
  <c r="G8237" i="18"/>
  <c r="I8237" i="18"/>
  <c r="I8238" i="18"/>
  <c r="J8237" i="18"/>
  <c r="J8238" i="18"/>
  <c r="K8238" i="18"/>
  <c r="K8237" i="18"/>
  <c r="L8237" i="18"/>
  <c r="L8238" i="18"/>
  <c r="M8237" i="18"/>
  <c r="M8238" i="18"/>
  <c r="N8238" i="18"/>
  <c r="N8237" i="18"/>
  <c r="I17153" i="18"/>
  <c r="J17153" i="18" s="1"/>
  <c r="E17188" i="18" a="1"/>
  <c r="E17181" i="18"/>
  <c r="E17178" i="18"/>
  <c r="E17172" i="18"/>
  <c r="E17176" i="18"/>
  <c r="E17177" i="18"/>
  <c r="E17174" i="18"/>
  <c r="E17179" i="18"/>
  <c r="E17175" i="18"/>
  <c r="E17182" i="18"/>
  <c r="E17180" i="18"/>
  <c r="E17184" i="18"/>
  <c r="E17183" i="18"/>
  <c r="E17173" i="18"/>
  <c r="E17171" i="18"/>
  <c r="E17170" i="18"/>
  <c r="L8164" i="18"/>
  <c r="J17149" i="18"/>
  <c r="N17077" i="18"/>
  <c r="L8168" i="18"/>
  <c r="M8168" i="18" s="1"/>
  <c r="E8213" i="18"/>
  <c r="E8206" i="18"/>
  <c r="E8204" i="18"/>
  <c r="E8207" i="18"/>
  <c r="E8209" i="18"/>
  <c r="E8216" i="18"/>
  <c r="E8210" i="18"/>
  <c r="E8203" i="18"/>
  <c r="E8217" i="18"/>
  <c r="E8214" i="18"/>
  <c r="E8208" i="18"/>
  <c r="E8211" i="18"/>
  <c r="E8212" i="18"/>
  <c r="E8215" i="18"/>
  <c r="E8205" i="18"/>
  <c r="B17221" i="18"/>
  <c r="G17205" i="18"/>
  <c r="H17204" i="18"/>
  <c r="H17205" i="18"/>
  <c r="I17205" i="18"/>
  <c r="G17204" i="18"/>
  <c r="I17204" i="18"/>
  <c r="J17205" i="18"/>
  <c r="J17204" i="18"/>
  <c r="K17204" i="18"/>
  <c r="K17205" i="18"/>
  <c r="L17204" i="18"/>
  <c r="L17205" i="18"/>
  <c r="M17204" i="18"/>
  <c r="M17205" i="18"/>
  <c r="N17205" i="18"/>
  <c r="N17204" i="18"/>
  <c r="N17158" i="18"/>
  <c r="L8131" i="18"/>
  <c r="I8167" i="18"/>
  <c r="H8182" i="18"/>
  <c r="G28" i="7994"/>
  <c r="H26" i="7954"/>
  <c r="M13516" i="18"/>
  <c r="M13531" i="18" s="1"/>
  <c r="N13534" i="18"/>
  <c r="E13620" i="18"/>
  <c r="E13616" i="18"/>
  <c r="E13608" i="18"/>
  <c r="J13608" i="18" s="1"/>
  <c r="K13608" i="18" s="1"/>
  <c r="L13608" i="18" s="1"/>
  <c r="E13619" i="18"/>
  <c r="N13513" i="18"/>
  <c r="E13613" i="18"/>
  <c r="E13607" i="18"/>
  <c r="I13607" i="18" s="1"/>
  <c r="E13612" i="18"/>
  <c r="N13612" i="18" s="1"/>
  <c r="E13606" i="18"/>
  <c r="H13606" i="18" s="1"/>
  <c r="H13621" i="18" s="1"/>
  <c r="E13618" i="18"/>
  <c r="E13609" i="18"/>
  <c r="K13609" i="18" s="1"/>
  <c r="E13615" i="18"/>
  <c r="E13617" i="18"/>
  <c r="E13611" i="18"/>
  <c r="M13611" i="18" s="1"/>
  <c r="N13611" i="18" s="1"/>
  <c r="E13610" i="18"/>
  <c r="L13610" i="18" s="1"/>
  <c r="M13610" i="18" s="1"/>
  <c r="N13610" i="18" s="1"/>
  <c r="J4585" i="18"/>
  <c r="K4585" i="18" s="1"/>
  <c r="J13585" i="18"/>
  <c r="N13591" i="18"/>
  <c r="J13567" i="18"/>
  <c r="K13552" i="18"/>
  <c r="L13552" i="18" s="1"/>
  <c r="L13567" i="18" s="1"/>
  <c r="K13571" i="18"/>
  <c r="L13571" i="18" s="1"/>
  <c r="M13571" i="18" s="1"/>
  <c r="N13590" i="18"/>
  <c r="K13589" i="18"/>
  <c r="L13589" i="18" s="1"/>
  <c r="M13589" i="18" s="1"/>
  <c r="N13589" i="18" s="1"/>
  <c r="I13603" i="18"/>
  <c r="K13570" i="18"/>
  <c r="J13588" i="18"/>
  <c r="J13603" i="18" s="1"/>
  <c r="I13585" i="18"/>
  <c r="M13572" i="18"/>
  <c r="J4567" i="18"/>
  <c r="K4567" i="18" s="1"/>
  <c r="K4582" i="18" s="1"/>
  <c r="N4568" i="18"/>
  <c r="M4586" i="18"/>
  <c r="N4586" i="18" s="1"/>
  <c r="N4513" i="18"/>
  <c r="M4528" i="18"/>
  <c r="M4546" i="18"/>
  <c r="L4546" i="18"/>
  <c r="M4588" i="18"/>
  <c r="N4588" i="18" s="1"/>
  <c r="N4570" i="18"/>
  <c r="E4613" i="18"/>
  <c r="E4603" i="18"/>
  <c r="E4608" i="18"/>
  <c r="E4616" i="18"/>
  <c r="E4615" i="18"/>
  <c r="E4607" i="18"/>
  <c r="E4617" i="18"/>
  <c r="E4604" i="18"/>
  <c r="E4611" i="18"/>
  <c r="E4605" i="18"/>
  <c r="E4612" i="18"/>
  <c r="E4606" i="18"/>
  <c r="E4614" i="18"/>
  <c r="E4610" i="18"/>
  <c r="E4609" i="18"/>
  <c r="K4549" i="18"/>
  <c r="J4564" i="18"/>
  <c r="M4569" i="18"/>
  <c r="N4569" i="18" s="1"/>
  <c r="N4531" i="18"/>
  <c r="M4510" i="18"/>
  <c r="N4495" i="18"/>
  <c r="I8200" i="18" l="1"/>
  <c r="K8185" i="18"/>
  <c r="L8185" i="18" s="1"/>
  <c r="M8185" i="18" s="1"/>
  <c r="J8200" i="18"/>
  <c r="E8229" i="18"/>
  <c r="E8230" i="18"/>
  <c r="E8232" i="18"/>
  <c r="E8226" i="18"/>
  <c r="M8226" i="18" s="1"/>
  <c r="N8226" i="18" s="1"/>
  <c r="E8223" i="18"/>
  <c r="J8223" i="18" s="1"/>
  <c r="E8235" i="18"/>
  <c r="E8233" i="18"/>
  <c r="E8224" i="18"/>
  <c r="K8224" i="18" s="1"/>
  <c r="L8224" i="18" s="1"/>
  <c r="M8164" i="18"/>
  <c r="E8221" i="18"/>
  <c r="H8221" i="18" s="1"/>
  <c r="H8236" i="18" s="1"/>
  <c r="E8228" i="18"/>
  <c r="E8225" i="18"/>
  <c r="L8225" i="18" s="1"/>
  <c r="M8225" i="18" s="1"/>
  <c r="E8222" i="18"/>
  <c r="I8222" i="18" s="1"/>
  <c r="E8234" i="18"/>
  <c r="E8227" i="18"/>
  <c r="N8227" i="18" s="1"/>
  <c r="N17098" i="18"/>
  <c r="N17113" i="18" s="1"/>
  <c r="E8239" i="18" a="1"/>
  <c r="E8247" i="18" s="1"/>
  <c r="L8186" i="18"/>
  <c r="M8186" i="18" s="1"/>
  <c r="N8186" i="18" s="1"/>
  <c r="N8150" i="18"/>
  <c r="M17155" i="18"/>
  <c r="N17155" i="18" s="1"/>
  <c r="L17113" i="18"/>
  <c r="L17116" i="18"/>
  <c r="M8131" i="18"/>
  <c r="M8146" i="18" s="1"/>
  <c r="L8146" i="18"/>
  <c r="B8272" i="18"/>
  <c r="G8256" i="18"/>
  <c r="G8255" i="18"/>
  <c r="H8255" i="18"/>
  <c r="I8255" i="18"/>
  <c r="I8256" i="18"/>
  <c r="H8256" i="18"/>
  <c r="J8255" i="18"/>
  <c r="J8256" i="18"/>
  <c r="K8255" i="18"/>
  <c r="K8256" i="18"/>
  <c r="L8255" i="18"/>
  <c r="L8256" i="18"/>
  <c r="M8256" i="18"/>
  <c r="M8255" i="18"/>
  <c r="N8255" i="18"/>
  <c r="N8256" i="18"/>
  <c r="J8167" i="18"/>
  <c r="K8167" i="18" s="1"/>
  <c r="K8182" i="18" s="1"/>
  <c r="I8182" i="18"/>
  <c r="H8203" i="18"/>
  <c r="H8218" i="18" s="1"/>
  <c r="L8207" i="18"/>
  <c r="M8207" i="18" s="1"/>
  <c r="I17171" i="18"/>
  <c r="J17171" i="18" s="1"/>
  <c r="K17171" i="18" s="1"/>
  <c r="L17174" i="18"/>
  <c r="M17174" i="18" s="1"/>
  <c r="N17174" i="18" s="1"/>
  <c r="K17153" i="18"/>
  <c r="N17157" i="18"/>
  <c r="M8170" i="18"/>
  <c r="N8170" i="18" s="1"/>
  <c r="B17239" i="18"/>
  <c r="G17223" i="18"/>
  <c r="I17222" i="18"/>
  <c r="H17223" i="18"/>
  <c r="I17223" i="18"/>
  <c r="G17222" i="18"/>
  <c r="H17222" i="18"/>
  <c r="J17222" i="18"/>
  <c r="J17223" i="18"/>
  <c r="K17223" i="18"/>
  <c r="K17222" i="18"/>
  <c r="L17223" i="18"/>
  <c r="L17222" i="18"/>
  <c r="M17223" i="18"/>
  <c r="M17222" i="18"/>
  <c r="N17222" i="18"/>
  <c r="N17223" i="18"/>
  <c r="M17134" i="18"/>
  <c r="M17149" i="18" s="1"/>
  <c r="L17149" i="18"/>
  <c r="J8205" i="18"/>
  <c r="K8205" i="18" s="1"/>
  <c r="M8208" i="18"/>
  <c r="I8204" i="18"/>
  <c r="K17173" i="18"/>
  <c r="L17173" i="18" s="1"/>
  <c r="C17240" i="18"/>
  <c r="C17257" i="18" s="1"/>
  <c r="B17240" i="18"/>
  <c r="A17258" i="18"/>
  <c r="N17137" i="18"/>
  <c r="N17156" i="18"/>
  <c r="N8209" i="18"/>
  <c r="H17170" i="18"/>
  <c r="J17172" i="18"/>
  <c r="K17172" i="18" s="1"/>
  <c r="L17172" i="18" s="1"/>
  <c r="M17172" i="18" s="1"/>
  <c r="N17172" i="18" s="1"/>
  <c r="E17206" i="18" a="1"/>
  <c r="K8206" i="18"/>
  <c r="M17175" i="18"/>
  <c r="N17175" i="18" s="1"/>
  <c r="N17176" i="18"/>
  <c r="E17192" i="18"/>
  <c r="E17191" i="18"/>
  <c r="E17189" i="18"/>
  <c r="E17198" i="18"/>
  <c r="E17188" i="18"/>
  <c r="E17201" i="18"/>
  <c r="E17194" i="18"/>
  <c r="E17196" i="18"/>
  <c r="E17195" i="18"/>
  <c r="E17193" i="18"/>
  <c r="E17202" i="18"/>
  <c r="E17200" i="18"/>
  <c r="E17199" i="18"/>
  <c r="E17190" i="18"/>
  <c r="E17197" i="18"/>
  <c r="L17154" i="18"/>
  <c r="I17152" i="18"/>
  <c r="A8291" i="18"/>
  <c r="C8273" i="18"/>
  <c r="C8290" i="18" s="1"/>
  <c r="B8273" i="18"/>
  <c r="N17135" i="18"/>
  <c r="N8168" i="18"/>
  <c r="N13549" i="18"/>
  <c r="H26" i="7994"/>
  <c r="H32" i="7954"/>
  <c r="L4567" i="18"/>
  <c r="L4582" i="18" s="1"/>
  <c r="N13516" i="18"/>
  <c r="N13531" i="18" s="1"/>
  <c r="J4600" i="18"/>
  <c r="L13609" i="18"/>
  <c r="M13609" i="18" s="1"/>
  <c r="J4582" i="18"/>
  <c r="M13552" i="18"/>
  <c r="M13567" i="18" s="1"/>
  <c r="N13572" i="18"/>
  <c r="K13585" i="18"/>
  <c r="M13608" i="18"/>
  <c r="N13608" i="18" s="1"/>
  <c r="K13567" i="18"/>
  <c r="J13607" i="18"/>
  <c r="K13607" i="18" s="1"/>
  <c r="L13570" i="18"/>
  <c r="N13571" i="18"/>
  <c r="I13606" i="18"/>
  <c r="K13588" i="18"/>
  <c r="K13603" i="18" s="1"/>
  <c r="J4605" i="18"/>
  <c r="K4605" i="18" s="1"/>
  <c r="L4607" i="18"/>
  <c r="M4607" i="18" s="1"/>
  <c r="N4607" i="18" s="1"/>
  <c r="H4603" i="18"/>
  <c r="H4618" i="18" s="1"/>
  <c r="N4546" i="18"/>
  <c r="L4585" i="18"/>
  <c r="L4600" i="18" s="1"/>
  <c r="K4600" i="18"/>
  <c r="K4564" i="18"/>
  <c r="L4549" i="18"/>
  <c r="M4549" i="18" s="1"/>
  <c r="N4510" i="18"/>
  <c r="K4606" i="18"/>
  <c r="L4606" i="18" s="1"/>
  <c r="I4604" i="18"/>
  <c r="J4604" i="18" s="1"/>
  <c r="K4604" i="18" s="1"/>
  <c r="L4604" i="18" s="1"/>
  <c r="N4528" i="18"/>
  <c r="N4609" i="18"/>
  <c r="M4608" i="18"/>
  <c r="N4608" i="18" s="1"/>
  <c r="N13552" i="18" l="1"/>
  <c r="M4567" i="18"/>
  <c r="N4567" i="18" s="1"/>
  <c r="K8200" i="18"/>
  <c r="N8131" i="18"/>
  <c r="N8146" i="18" s="1"/>
  <c r="E8251" i="18"/>
  <c r="E8242" i="18"/>
  <c r="K8242" i="18" s="1"/>
  <c r="L8242" i="18" s="1"/>
  <c r="E8244" i="18"/>
  <c r="M8244" i="18" s="1"/>
  <c r="N8244" i="18" s="1"/>
  <c r="E8248" i="18"/>
  <c r="M8200" i="18"/>
  <c r="I8221" i="18"/>
  <c r="I8236" i="18" s="1"/>
  <c r="N8225" i="18"/>
  <c r="M8224" i="18"/>
  <c r="N8224" i="18" s="1"/>
  <c r="N8164" i="18"/>
  <c r="N8185" i="18"/>
  <c r="N8200" i="18" s="1"/>
  <c r="E8239" i="18"/>
  <c r="H8239" i="18" s="1"/>
  <c r="I8239" i="18" s="1"/>
  <c r="E8252" i="18"/>
  <c r="E8245" i="18"/>
  <c r="N8245" i="18" s="1"/>
  <c r="E8249" i="18"/>
  <c r="N8207" i="18"/>
  <c r="E8240" i="18"/>
  <c r="I8240" i="18" s="1"/>
  <c r="J8240" i="18" s="1"/>
  <c r="E8253" i="18"/>
  <c r="E8246" i="18"/>
  <c r="E8250" i="18"/>
  <c r="E8241" i="18"/>
  <c r="J8241" i="18" s="1"/>
  <c r="K8241" i="18" s="1"/>
  <c r="E8243" i="18"/>
  <c r="L8167" i="18"/>
  <c r="L8182" i="18" s="1"/>
  <c r="L8205" i="18"/>
  <c r="M8205" i="18" s="1"/>
  <c r="N8205" i="18" s="1"/>
  <c r="E17224" i="18" a="1"/>
  <c r="E17227" i="18" s="1"/>
  <c r="K17227" i="18" s="1"/>
  <c r="L17227" i="18" s="1"/>
  <c r="M17116" i="18"/>
  <c r="N17116" i="18" s="1"/>
  <c r="L17131" i="18"/>
  <c r="M17173" i="18"/>
  <c r="H17188" i="18"/>
  <c r="H17203" i="18" s="1"/>
  <c r="L17192" i="18"/>
  <c r="M17192" i="18" s="1"/>
  <c r="E17218" i="18"/>
  <c r="E17217" i="18"/>
  <c r="E17216" i="18"/>
  <c r="E17215" i="18"/>
  <c r="E17214" i="18"/>
  <c r="E17213" i="18"/>
  <c r="E17212" i="18"/>
  <c r="E17211" i="18"/>
  <c r="E17210" i="18"/>
  <c r="E17209" i="18"/>
  <c r="E17208" i="18"/>
  <c r="E17207" i="18"/>
  <c r="E17206" i="18"/>
  <c r="E17220" i="18"/>
  <c r="E17219" i="18"/>
  <c r="B8290" i="18"/>
  <c r="G8274" i="18"/>
  <c r="H8273" i="18"/>
  <c r="H8274" i="18"/>
  <c r="I8274" i="18"/>
  <c r="G8273" i="18"/>
  <c r="I8273" i="18"/>
  <c r="J8274" i="18"/>
  <c r="J8273" i="18"/>
  <c r="K8274" i="18"/>
  <c r="K8273" i="18"/>
  <c r="L8273" i="18"/>
  <c r="L8274" i="18"/>
  <c r="M8274" i="18"/>
  <c r="M8273" i="18"/>
  <c r="N8274" i="18"/>
  <c r="N8273" i="18"/>
  <c r="L17153" i="18"/>
  <c r="M17153" i="18" s="1"/>
  <c r="N17153" i="18" s="1"/>
  <c r="L8206" i="18"/>
  <c r="M17154" i="18"/>
  <c r="N17154" i="18" s="1"/>
  <c r="J8204" i="18"/>
  <c r="K8204" i="18" s="1"/>
  <c r="K8223" i="18"/>
  <c r="L8223" i="18" s="1"/>
  <c r="M8223" i="18" s="1"/>
  <c r="E8257" i="18" a="1"/>
  <c r="N17194" i="18"/>
  <c r="I17189" i="18"/>
  <c r="J8222" i="18"/>
  <c r="J17152" i="18"/>
  <c r="K17152" i="18" s="1"/>
  <c r="K17167" i="18" s="1"/>
  <c r="L17171" i="18"/>
  <c r="M17171" i="18" s="1"/>
  <c r="B17257" i="18"/>
  <c r="G17240" i="18"/>
  <c r="G17241" i="18"/>
  <c r="I17240" i="18"/>
  <c r="H17241" i="18"/>
  <c r="I17241" i="18"/>
  <c r="H17240" i="18"/>
  <c r="J17240" i="18"/>
  <c r="J17241" i="18"/>
  <c r="K17241" i="18"/>
  <c r="K17240" i="18"/>
  <c r="L17241" i="18"/>
  <c r="L17240" i="18"/>
  <c r="M17241" i="18"/>
  <c r="M17240" i="18"/>
  <c r="N17240" i="18"/>
  <c r="N17241" i="18"/>
  <c r="A8309" i="18"/>
  <c r="B8291" i="18"/>
  <c r="C8291" i="18"/>
  <c r="C8308" i="18" s="1"/>
  <c r="I17167" i="18"/>
  <c r="J17190" i="18"/>
  <c r="K17190" i="18" s="1"/>
  <c r="M17193" i="18"/>
  <c r="N17193" i="18" s="1"/>
  <c r="K17191" i="18"/>
  <c r="L17191" i="18" s="1"/>
  <c r="L8200" i="18"/>
  <c r="I17170" i="18"/>
  <c r="H17185" i="18"/>
  <c r="B17258" i="18"/>
  <c r="A17276" i="18"/>
  <c r="C17258" i="18"/>
  <c r="C17275" i="18" s="1"/>
  <c r="N8208" i="18"/>
  <c r="N17134" i="18"/>
  <c r="N17149" i="18" s="1"/>
  <c r="I8203" i="18"/>
  <c r="J8182" i="18"/>
  <c r="N13609" i="18"/>
  <c r="I13621" i="18"/>
  <c r="J13606" i="18"/>
  <c r="L13585" i="18"/>
  <c r="L13588" i="18"/>
  <c r="N13567" i="18"/>
  <c r="M13570" i="18"/>
  <c r="M13585" i="18" s="1"/>
  <c r="L13607" i="18"/>
  <c r="M4585" i="18"/>
  <c r="M4600" i="18" s="1"/>
  <c r="M4582" i="18"/>
  <c r="M4564" i="18"/>
  <c r="N4549" i="18"/>
  <c r="N4564" i="18" s="1"/>
  <c r="M4604" i="18"/>
  <c r="N4604" i="18" s="1"/>
  <c r="M4606" i="18"/>
  <c r="N4606" i="18" s="1"/>
  <c r="L4564" i="18"/>
  <c r="N4582" i="18"/>
  <c r="I4603" i="18"/>
  <c r="L4605" i="18"/>
  <c r="E17229" i="18" l="1"/>
  <c r="M17229" i="18" s="1"/>
  <c r="N17229" i="18" s="1"/>
  <c r="M8167" i="18"/>
  <c r="M8182" i="18" s="1"/>
  <c r="J8221" i="18"/>
  <c r="J8236" i="18" s="1"/>
  <c r="M8242" i="18"/>
  <c r="N8242" i="18" s="1"/>
  <c r="E17230" i="18"/>
  <c r="N17230" i="18" s="1"/>
  <c r="E17228" i="18"/>
  <c r="L17228" i="18" s="1"/>
  <c r="M17228" i="18" s="1"/>
  <c r="E17235" i="18"/>
  <c r="E17237" i="18"/>
  <c r="E17224" i="18"/>
  <c r="H17224" i="18" s="1"/>
  <c r="H17239" i="18" s="1"/>
  <c r="E17231" i="18"/>
  <c r="E17225" i="18"/>
  <c r="I17225" i="18" s="1"/>
  <c r="E17232" i="18"/>
  <c r="E17236" i="18"/>
  <c r="E17226" i="18"/>
  <c r="J17226" i="18" s="1"/>
  <c r="E17233" i="18"/>
  <c r="E17234" i="18"/>
  <c r="E17238" i="18"/>
  <c r="K8240" i="18"/>
  <c r="L8240" i="18" s="1"/>
  <c r="M8240" i="18" s="1"/>
  <c r="N8240" i="18" s="1"/>
  <c r="I8254" i="18"/>
  <c r="L8241" i="18"/>
  <c r="M8241" i="18" s="1"/>
  <c r="N8241" i="18" s="1"/>
  <c r="L8243" i="18"/>
  <c r="L8204" i="18"/>
  <c r="M8204" i="18" s="1"/>
  <c r="E8275" i="18" a="1"/>
  <c r="E8275" i="18" s="1"/>
  <c r="N17131" i="18"/>
  <c r="M17131" i="18"/>
  <c r="L17190" i="18"/>
  <c r="M17190" i="18" s="1"/>
  <c r="C17276" i="18"/>
  <c r="C17293" i="18" s="1"/>
  <c r="B17276" i="18"/>
  <c r="A17294" i="18"/>
  <c r="M17191" i="18"/>
  <c r="J17189" i="18"/>
  <c r="K17189" i="18" s="1"/>
  <c r="H8254" i="18"/>
  <c r="H17206" i="18"/>
  <c r="L17210" i="18"/>
  <c r="J8239" i="18"/>
  <c r="N17171" i="18"/>
  <c r="I17185" i="18"/>
  <c r="J17170" i="18"/>
  <c r="J17185" i="18" s="1"/>
  <c r="K17209" i="18"/>
  <c r="L17209" i="18" s="1"/>
  <c r="B17275" i="18"/>
  <c r="G17259" i="18"/>
  <c r="I17258" i="18"/>
  <c r="G17258" i="18"/>
  <c r="I17259" i="18"/>
  <c r="H17259" i="18"/>
  <c r="H17258" i="18"/>
  <c r="J17258" i="18"/>
  <c r="J17259" i="18"/>
  <c r="K17259" i="18"/>
  <c r="K17258" i="18"/>
  <c r="L17258" i="18"/>
  <c r="L17259" i="18"/>
  <c r="M17259" i="18"/>
  <c r="M17258" i="18"/>
  <c r="N17259" i="18"/>
  <c r="N17258" i="18"/>
  <c r="B8308" i="18"/>
  <c r="G8292" i="18"/>
  <c r="G8291" i="18"/>
  <c r="H8291" i="18"/>
  <c r="I8291" i="18"/>
  <c r="I8292" i="18"/>
  <c r="H8292" i="18"/>
  <c r="J8291" i="18"/>
  <c r="J8292" i="18"/>
  <c r="K8291" i="18"/>
  <c r="K8292" i="18"/>
  <c r="L8292" i="18"/>
  <c r="L8291" i="18"/>
  <c r="M8291" i="18"/>
  <c r="M8292" i="18"/>
  <c r="N8292" i="18"/>
  <c r="N8291" i="18"/>
  <c r="E17242" i="18" a="1"/>
  <c r="J17167" i="18"/>
  <c r="L17152" i="18"/>
  <c r="M17152" i="18" s="1"/>
  <c r="M17167" i="18" s="1"/>
  <c r="E8265" i="18"/>
  <c r="E8264" i="18"/>
  <c r="E8263" i="18"/>
  <c r="E8262" i="18"/>
  <c r="E8261" i="18"/>
  <c r="E8260" i="18"/>
  <c r="E8259" i="18"/>
  <c r="E8258" i="18"/>
  <c r="E8269" i="18"/>
  <c r="E8268" i="18"/>
  <c r="E8267" i="18"/>
  <c r="E8266" i="18"/>
  <c r="E8257" i="18"/>
  <c r="E8271" i="18"/>
  <c r="E8270" i="18"/>
  <c r="N8223" i="18"/>
  <c r="M17227" i="18"/>
  <c r="I17207" i="18"/>
  <c r="M17211" i="18"/>
  <c r="N17211" i="18" s="1"/>
  <c r="N17192" i="18"/>
  <c r="I17188" i="18"/>
  <c r="I17203" i="18" s="1"/>
  <c r="N17173" i="18"/>
  <c r="M8206" i="18"/>
  <c r="J8203" i="18"/>
  <c r="K8203" i="18" s="1"/>
  <c r="K8218" i="18" s="1"/>
  <c r="I8218" i="18"/>
  <c r="B8309" i="18"/>
  <c r="A8327" i="18"/>
  <c r="C8309" i="18"/>
  <c r="C8326" i="18" s="1"/>
  <c r="K8222" i="18"/>
  <c r="L8222" i="18" s="1"/>
  <c r="J17208" i="18"/>
  <c r="N17212" i="18"/>
  <c r="N4585" i="18"/>
  <c r="N4600" i="18" s="1"/>
  <c r="K13606" i="18"/>
  <c r="L13606" i="18" s="1"/>
  <c r="J13621" i="18"/>
  <c r="M13607" i="18"/>
  <c r="N13607" i="18" s="1"/>
  <c r="N13570" i="18"/>
  <c r="L13603" i="18"/>
  <c r="M13588" i="18"/>
  <c r="M4605" i="18"/>
  <c r="N4605" i="18" s="1"/>
  <c r="J4603" i="18"/>
  <c r="J4618" i="18" s="1"/>
  <c r="I4618" i="18"/>
  <c r="N8167" i="18" l="1"/>
  <c r="N8182" i="18" s="1"/>
  <c r="K8221" i="18"/>
  <c r="K8236" i="18" s="1"/>
  <c r="K17226" i="18"/>
  <c r="L17226" i="18" s="1"/>
  <c r="E8282" i="18"/>
  <c r="N17228" i="18"/>
  <c r="I17224" i="18"/>
  <c r="I17239" i="18" s="1"/>
  <c r="E8279" i="18"/>
  <c r="E8287" i="18"/>
  <c r="E8276" i="18"/>
  <c r="I8276" i="18" s="1"/>
  <c r="J8276" i="18" s="1"/>
  <c r="J17225" i="18"/>
  <c r="K17225" i="18" s="1"/>
  <c r="K17170" i="18"/>
  <c r="K17185" i="18" s="1"/>
  <c r="M8243" i="18"/>
  <c r="N8243" i="18" s="1"/>
  <c r="E8280" i="18"/>
  <c r="M8280" i="18" s="1"/>
  <c r="E8288" i="18"/>
  <c r="E8284" i="18"/>
  <c r="E8281" i="18"/>
  <c r="N8281" i="18" s="1"/>
  <c r="E8285" i="18"/>
  <c r="E8289" i="18"/>
  <c r="E8283" i="18"/>
  <c r="E8277" i="18"/>
  <c r="J8277" i="18" s="1"/>
  <c r="E8278" i="18"/>
  <c r="K8278" i="18" s="1"/>
  <c r="L8278" i="18" s="1"/>
  <c r="E8286" i="18"/>
  <c r="N8204" i="18"/>
  <c r="E8293" i="18" a="1"/>
  <c r="E8306" i="18" s="1"/>
  <c r="N17191" i="18"/>
  <c r="M8222" i="18"/>
  <c r="N8222" i="18" s="1"/>
  <c r="L17189" i="18"/>
  <c r="M17189" i="18" s="1"/>
  <c r="N17189" i="18" s="1"/>
  <c r="J17207" i="18"/>
  <c r="N8206" i="18"/>
  <c r="H8275" i="18"/>
  <c r="I8275" i="18" s="1"/>
  <c r="J8275" i="18" s="1"/>
  <c r="K8260" i="18"/>
  <c r="L8260" i="18" s="1"/>
  <c r="L17167" i="18"/>
  <c r="E17260" i="18" a="1"/>
  <c r="J17188" i="18"/>
  <c r="L8279" i="18"/>
  <c r="M8279" i="18" s="1"/>
  <c r="K8239" i="18"/>
  <c r="B17293" i="18"/>
  <c r="G17277" i="18"/>
  <c r="H17276" i="18"/>
  <c r="H17277" i="18"/>
  <c r="I17277" i="18"/>
  <c r="G17276" i="18"/>
  <c r="I17276" i="18"/>
  <c r="J17276" i="18"/>
  <c r="J17277" i="18"/>
  <c r="K17276" i="18"/>
  <c r="K17277" i="18"/>
  <c r="L17276" i="18"/>
  <c r="L17277" i="18"/>
  <c r="M17276" i="18"/>
  <c r="M17277" i="18"/>
  <c r="N17277" i="18"/>
  <c r="N17276" i="18"/>
  <c r="N17190" i="18"/>
  <c r="K17208" i="18"/>
  <c r="L8203" i="18"/>
  <c r="C8327" i="18"/>
  <c r="C8344" i="18" s="1"/>
  <c r="B8327" i="18"/>
  <c r="A8345" i="18"/>
  <c r="H8257" i="18"/>
  <c r="H8272" i="18" s="1"/>
  <c r="L8261" i="18"/>
  <c r="M8261" i="18" s="1"/>
  <c r="N8261" i="18" s="1"/>
  <c r="N17152" i="18"/>
  <c r="N17167" i="18" s="1"/>
  <c r="E17244" i="18"/>
  <c r="E17243" i="18"/>
  <c r="E17242" i="18"/>
  <c r="E17256" i="18"/>
  <c r="E17255" i="18"/>
  <c r="E17254" i="18"/>
  <c r="E17253" i="18"/>
  <c r="E17252" i="18"/>
  <c r="E17251" i="18"/>
  <c r="E17250" i="18"/>
  <c r="E17249" i="18"/>
  <c r="E17247" i="18"/>
  <c r="E17246" i="18"/>
  <c r="E17248" i="18"/>
  <c r="E17245" i="18"/>
  <c r="M17209" i="18"/>
  <c r="N17209" i="18" s="1"/>
  <c r="N17227" i="18"/>
  <c r="J8259" i="18"/>
  <c r="N8263" i="18"/>
  <c r="C17294" i="18"/>
  <c r="C17311" i="18" s="1"/>
  <c r="A17312" i="18"/>
  <c r="B17294" i="18"/>
  <c r="B8326" i="18"/>
  <c r="G8310" i="18"/>
  <c r="H8309" i="18"/>
  <c r="H8310" i="18"/>
  <c r="I8309" i="18"/>
  <c r="I8310" i="18"/>
  <c r="G8309" i="18"/>
  <c r="J8310" i="18"/>
  <c r="J8309" i="18"/>
  <c r="K8309" i="18"/>
  <c r="K8310" i="18"/>
  <c r="L8309" i="18"/>
  <c r="L8310" i="18"/>
  <c r="M8309" i="18"/>
  <c r="M8310" i="18"/>
  <c r="N8310" i="18"/>
  <c r="N8309" i="18"/>
  <c r="J8218" i="18"/>
  <c r="I8258" i="18"/>
  <c r="M8262" i="18"/>
  <c r="N8262" i="18" s="1"/>
  <c r="J8254" i="18"/>
  <c r="M17210" i="18"/>
  <c r="N17210" i="18" s="1"/>
  <c r="I17206" i="18"/>
  <c r="H17221" i="18"/>
  <c r="N13585" i="18"/>
  <c r="K13621" i="18"/>
  <c r="L13621" i="18"/>
  <c r="M13606" i="18"/>
  <c r="M13603" i="18"/>
  <c r="N13588" i="18"/>
  <c r="K4603" i="18"/>
  <c r="K4618" i="18" s="1"/>
  <c r="L8221" i="18" l="1"/>
  <c r="K8277" i="18"/>
  <c r="L8277" i="18" s="1"/>
  <c r="M8277" i="18" s="1"/>
  <c r="J17224" i="18"/>
  <c r="J17239" i="18" s="1"/>
  <c r="L17170" i="18"/>
  <c r="M17170" i="18" s="1"/>
  <c r="N8280" i="18"/>
  <c r="E8299" i="18"/>
  <c r="N8299" i="18" s="1"/>
  <c r="E8300" i="18"/>
  <c r="E8296" i="18"/>
  <c r="K8296" i="18" s="1"/>
  <c r="L8296" i="18" s="1"/>
  <c r="M8260" i="18"/>
  <c r="E8298" i="18"/>
  <c r="M8298" i="18" s="1"/>
  <c r="E8295" i="18"/>
  <c r="J8295" i="18" s="1"/>
  <c r="E8303" i="18"/>
  <c r="E8307" i="18"/>
  <c r="I8290" i="18"/>
  <c r="E8304" i="18"/>
  <c r="E8293" i="18"/>
  <c r="E8301" i="18"/>
  <c r="E8305" i="18"/>
  <c r="E8297" i="18"/>
  <c r="L8297" i="18" s="1"/>
  <c r="E8294" i="18"/>
  <c r="I8294" i="18" s="1"/>
  <c r="E8302" i="18"/>
  <c r="H17242" i="18"/>
  <c r="H17257" i="18" s="1"/>
  <c r="I17221" i="18"/>
  <c r="J17206" i="18"/>
  <c r="L8236" i="18"/>
  <c r="N17248" i="18"/>
  <c r="I17243" i="18"/>
  <c r="J17243" i="18" s="1"/>
  <c r="I8257" i="18"/>
  <c r="L8218" i="18"/>
  <c r="M8203" i="18"/>
  <c r="K8254" i="18"/>
  <c r="H8290" i="18"/>
  <c r="K8275" i="18"/>
  <c r="M17226" i="18"/>
  <c r="J8290" i="18"/>
  <c r="J8258" i="18"/>
  <c r="K8258" i="18" s="1"/>
  <c r="L8258" i="18" s="1"/>
  <c r="M8258" i="18" s="1"/>
  <c r="N8258" i="18" s="1"/>
  <c r="B17311" i="18"/>
  <c r="G17295" i="18"/>
  <c r="G17294" i="18"/>
  <c r="I17294" i="18"/>
  <c r="I17295" i="18"/>
  <c r="H17295" i="18"/>
  <c r="H17294" i="18"/>
  <c r="J17294" i="18"/>
  <c r="J17295" i="18"/>
  <c r="K17295" i="18"/>
  <c r="K17294" i="18"/>
  <c r="L17295" i="18"/>
  <c r="L17294" i="18"/>
  <c r="M17295" i="18"/>
  <c r="M17294" i="18"/>
  <c r="N17294" i="18"/>
  <c r="N17295" i="18"/>
  <c r="K8259" i="18"/>
  <c r="L8259" i="18" s="1"/>
  <c r="M8221" i="18"/>
  <c r="M8236" i="18" s="1"/>
  <c r="L17246" i="18"/>
  <c r="M17246" i="18" s="1"/>
  <c r="N17246" i="18" s="1"/>
  <c r="J17244" i="18"/>
  <c r="K17244" i="18" s="1"/>
  <c r="L17225" i="18"/>
  <c r="N8279" i="18"/>
  <c r="A8363" i="18"/>
  <c r="C8345" i="18"/>
  <c r="C8362" i="18" s="1"/>
  <c r="B8345" i="18"/>
  <c r="K17207" i="18"/>
  <c r="K17245" i="18"/>
  <c r="L17245" i="18" s="1"/>
  <c r="L17208" i="18"/>
  <c r="M17208" i="18" s="1"/>
  <c r="E17263" i="18"/>
  <c r="E17262" i="18"/>
  <c r="E17261" i="18"/>
  <c r="E17260" i="18"/>
  <c r="E17274" i="18"/>
  <c r="E17273" i="18"/>
  <c r="E17272" i="18"/>
  <c r="E17271" i="18"/>
  <c r="E17270" i="18"/>
  <c r="E17269" i="18"/>
  <c r="E17268" i="18"/>
  <c r="E17266" i="18"/>
  <c r="E17265" i="18"/>
  <c r="E17267" i="18"/>
  <c r="E17264" i="18"/>
  <c r="M8278" i="18"/>
  <c r="N8278" i="18" s="1"/>
  <c r="E8311" i="18" a="1"/>
  <c r="A17330" i="18"/>
  <c r="C17312" i="18"/>
  <c r="C17329" i="18" s="1"/>
  <c r="B17312" i="18"/>
  <c r="K8276" i="18"/>
  <c r="M17247" i="18"/>
  <c r="B8344" i="18"/>
  <c r="G8328" i="18"/>
  <c r="G8327" i="18"/>
  <c r="H8327" i="18"/>
  <c r="H8328" i="18"/>
  <c r="I8327" i="18"/>
  <c r="I8328" i="18"/>
  <c r="J8327" i="18"/>
  <c r="J8328" i="18"/>
  <c r="K8328" i="18"/>
  <c r="K8327" i="18"/>
  <c r="L8327" i="18"/>
  <c r="L8328" i="18"/>
  <c r="M8328" i="18"/>
  <c r="M8327" i="18"/>
  <c r="N8328" i="18"/>
  <c r="N8327" i="18"/>
  <c r="E17278" i="18" a="1"/>
  <c r="J17203" i="18"/>
  <c r="K17188" i="18"/>
  <c r="L17188" i="18" s="1"/>
  <c r="L17203" i="18" s="1"/>
  <c r="L8239" i="18"/>
  <c r="L4603" i="18"/>
  <c r="L4618" i="18" s="1"/>
  <c r="M13621" i="18"/>
  <c r="N13603" i="18"/>
  <c r="N13606" i="18"/>
  <c r="N8277" i="18" l="1"/>
  <c r="K17224" i="18"/>
  <c r="K17239" i="18" s="1"/>
  <c r="L17185" i="18"/>
  <c r="J8294" i="18"/>
  <c r="K8294" i="18" s="1"/>
  <c r="N8298" i="18"/>
  <c r="K8295" i="18"/>
  <c r="L8295" i="18" s="1"/>
  <c r="M8296" i="18"/>
  <c r="N8296" i="18" s="1"/>
  <c r="N8260" i="18"/>
  <c r="I17242" i="18"/>
  <c r="J17242" i="18" s="1"/>
  <c r="K17242" i="18" s="1"/>
  <c r="E17296" i="18" a="1"/>
  <c r="E17304" i="18" s="1"/>
  <c r="H8293" i="18"/>
  <c r="N17208" i="18"/>
  <c r="B17329" i="18"/>
  <c r="G17313" i="18"/>
  <c r="H17312" i="18"/>
  <c r="G17312" i="18"/>
  <c r="H17313" i="18"/>
  <c r="I17313" i="18"/>
  <c r="I17312" i="18"/>
  <c r="J17313" i="18"/>
  <c r="J17312" i="18"/>
  <c r="K17312" i="18"/>
  <c r="K17313" i="18"/>
  <c r="L17312" i="18"/>
  <c r="L17313" i="18"/>
  <c r="M17312" i="18"/>
  <c r="M17313" i="18"/>
  <c r="N17313" i="18"/>
  <c r="N17312" i="18"/>
  <c r="J17262" i="18"/>
  <c r="K17262" i="18" s="1"/>
  <c r="L17262" i="18" s="1"/>
  <c r="M8218" i="18"/>
  <c r="N8203" i="18"/>
  <c r="M8297" i="18"/>
  <c r="M17265" i="18"/>
  <c r="K17263" i="18"/>
  <c r="L17263" i="18" s="1"/>
  <c r="M17263" i="18" s="1"/>
  <c r="N8221" i="18"/>
  <c r="A8381" i="18"/>
  <c r="C8363" i="18"/>
  <c r="C8380" i="18" s="1"/>
  <c r="B8363" i="18"/>
  <c r="M17225" i="18"/>
  <c r="I8272" i="18"/>
  <c r="J8257" i="18"/>
  <c r="K17243" i="18"/>
  <c r="L17243" i="18" s="1"/>
  <c r="M8259" i="18"/>
  <c r="K17203" i="18"/>
  <c r="L8254" i="18"/>
  <c r="M8239" i="18"/>
  <c r="N8239" i="18" s="1"/>
  <c r="N8254" i="18" s="1"/>
  <c r="M17188" i="18"/>
  <c r="M17203" i="18" s="1"/>
  <c r="N17247" i="18"/>
  <c r="L8276" i="18"/>
  <c r="B17330" i="18"/>
  <c r="A17348" i="18"/>
  <c r="C17330" i="18"/>
  <c r="C17347" i="18" s="1"/>
  <c r="N17266" i="18"/>
  <c r="H17260" i="18"/>
  <c r="H17275" i="18" s="1"/>
  <c r="M17245" i="18"/>
  <c r="L17207" i="18"/>
  <c r="M17207" i="18" s="1"/>
  <c r="L17244" i="18"/>
  <c r="K8290" i="18"/>
  <c r="M17185" i="18"/>
  <c r="J17221" i="18"/>
  <c r="L8275" i="18"/>
  <c r="M8275" i="18" s="1"/>
  <c r="E17290" i="18"/>
  <c r="E17289" i="18"/>
  <c r="E17288" i="18"/>
  <c r="E17287" i="18"/>
  <c r="E17286" i="18"/>
  <c r="E17285" i="18"/>
  <c r="E17284" i="18"/>
  <c r="E17283" i="18"/>
  <c r="E17282" i="18"/>
  <c r="E17281" i="18"/>
  <c r="E17280" i="18"/>
  <c r="E17279" i="18"/>
  <c r="E17278" i="18"/>
  <c r="E17292" i="18"/>
  <c r="E17291" i="18"/>
  <c r="E8329" i="18" a="1"/>
  <c r="E8314" i="18"/>
  <c r="E8313" i="18"/>
  <c r="E8312" i="18"/>
  <c r="E8323" i="18"/>
  <c r="E8325" i="18"/>
  <c r="E8324" i="18"/>
  <c r="E8315" i="18"/>
  <c r="E8318" i="18"/>
  <c r="E8317" i="18"/>
  <c r="E8316" i="18"/>
  <c r="E8311" i="18"/>
  <c r="E8321" i="18"/>
  <c r="E8320" i="18"/>
  <c r="E8319" i="18"/>
  <c r="E8322" i="18"/>
  <c r="L17264" i="18"/>
  <c r="I17261" i="18"/>
  <c r="B8362" i="18"/>
  <c r="G8346" i="18"/>
  <c r="H8345" i="18"/>
  <c r="H8346" i="18"/>
  <c r="G8345" i="18"/>
  <c r="I8345" i="18"/>
  <c r="I8346" i="18"/>
  <c r="J8346" i="18"/>
  <c r="J8345" i="18"/>
  <c r="K8346" i="18"/>
  <c r="K8345" i="18"/>
  <c r="L8345" i="18"/>
  <c r="L8346" i="18"/>
  <c r="M8345" i="18"/>
  <c r="M8346" i="18"/>
  <c r="N8346" i="18"/>
  <c r="N8345" i="18"/>
  <c r="N17226" i="18"/>
  <c r="K17206" i="18"/>
  <c r="N17170" i="18"/>
  <c r="M4603" i="18"/>
  <c r="M4618" i="18" s="1"/>
  <c r="N13621" i="18"/>
  <c r="L17224" i="18" l="1"/>
  <c r="M17224" i="18" s="1"/>
  <c r="M17239" i="18" s="1"/>
  <c r="M8295" i="18"/>
  <c r="N8295" i="18" s="1"/>
  <c r="E17308" i="18"/>
  <c r="E17298" i="18"/>
  <c r="J17298" i="18" s="1"/>
  <c r="K17298" i="18" s="1"/>
  <c r="L17298" i="18" s="1"/>
  <c r="E17302" i="18"/>
  <c r="N17302" i="18" s="1"/>
  <c r="J17257" i="18"/>
  <c r="I17257" i="18"/>
  <c r="E17307" i="18"/>
  <c r="E17297" i="18"/>
  <c r="I17297" i="18" s="1"/>
  <c r="E17301" i="18"/>
  <c r="M17301" i="18" s="1"/>
  <c r="N17301" i="18" s="1"/>
  <c r="E17305" i="18"/>
  <c r="E17306" i="18"/>
  <c r="E17310" i="18"/>
  <c r="E17299" i="18"/>
  <c r="K17299" i="18" s="1"/>
  <c r="E17303" i="18"/>
  <c r="E17309" i="18"/>
  <c r="E17296" i="18"/>
  <c r="H17296" i="18" s="1"/>
  <c r="H17311" i="18" s="1"/>
  <c r="E17300" i="18"/>
  <c r="L17300" i="18" s="1"/>
  <c r="I17260" i="18"/>
  <c r="J17260" i="18" s="1"/>
  <c r="K17260" i="18" s="1"/>
  <c r="K17257" i="18"/>
  <c r="H8308" i="18"/>
  <c r="L17242" i="18"/>
  <c r="L17257" i="18" s="1"/>
  <c r="I8293" i="18"/>
  <c r="M17243" i="18"/>
  <c r="N17243" i="18" s="1"/>
  <c r="N17207" i="18"/>
  <c r="N17265" i="18"/>
  <c r="M17262" i="18"/>
  <c r="N17262" i="18" s="1"/>
  <c r="N17188" i="18"/>
  <c r="N8236" i="18"/>
  <c r="N17185" i="18"/>
  <c r="H8311" i="18"/>
  <c r="H8326" i="18" s="1"/>
  <c r="L8315" i="18"/>
  <c r="M8315" i="18" s="1"/>
  <c r="I8312" i="18"/>
  <c r="H17278" i="18"/>
  <c r="H17293" i="18" s="1"/>
  <c r="L17282" i="18"/>
  <c r="M17282" i="18" s="1"/>
  <c r="L8290" i="18"/>
  <c r="N8275" i="18"/>
  <c r="N17245" i="18"/>
  <c r="A17366" i="18"/>
  <c r="B17348" i="18"/>
  <c r="C17348" i="18"/>
  <c r="C17365" i="18" s="1"/>
  <c r="B8380" i="18"/>
  <c r="G8364" i="18"/>
  <c r="H8363" i="18"/>
  <c r="G8363" i="18"/>
  <c r="I8363" i="18"/>
  <c r="H8364" i="18"/>
  <c r="I8364" i="18"/>
  <c r="J8363" i="18"/>
  <c r="J8364" i="18"/>
  <c r="K8364" i="18"/>
  <c r="K8363" i="18"/>
  <c r="L8364" i="18"/>
  <c r="L8363" i="18"/>
  <c r="M8364" i="18"/>
  <c r="M8363" i="18"/>
  <c r="N8364" i="18"/>
  <c r="N8363" i="18"/>
  <c r="N8297" i="18"/>
  <c r="N8218" i="18"/>
  <c r="K17281" i="18"/>
  <c r="L17281" i="18" s="1"/>
  <c r="M17281" i="18" s="1"/>
  <c r="K17221" i="18"/>
  <c r="M17264" i="18"/>
  <c r="M8316" i="18"/>
  <c r="N8316" i="18" s="1"/>
  <c r="J8313" i="18"/>
  <c r="K8313" i="18" s="1"/>
  <c r="I17279" i="18"/>
  <c r="J17279" i="18" s="1"/>
  <c r="M17283" i="18"/>
  <c r="B17347" i="18"/>
  <c r="G17331" i="18"/>
  <c r="I17330" i="18"/>
  <c r="I17331" i="18"/>
  <c r="G17330" i="18"/>
  <c r="H17331" i="18"/>
  <c r="H17330" i="18"/>
  <c r="J17330" i="18"/>
  <c r="J17331" i="18"/>
  <c r="K17331" i="18"/>
  <c r="K17330" i="18"/>
  <c r="L17330" i="18"/>
  <c r="L17331" i="18"/>
  <c r="M17331" i="18"/>
  <c r="M17330" i="18"/>
  <c r="N17331" i="18"/>
  <c r="N17330" i="18"/>
  <c r="L8294" i="18"/>
  <c r="M8294" i="18" s="1"/>
  <c r="N17263" i="18"/>
  <c r="E17314" i="18" a="1"/>
  <c r="N17225" i="18"/>
  <c r="E8347" i="18" a="1"/>
  <c r="J17261" i="18"/>
  <c r="K17261" i="18" s="1"/>
  <c r="N8317" i="18"/>
  <c r="K8314" i="18"/>
  <c r="L8314" i="18" s="1"/>
  <c r="E8329" i="18"/>
  <c r="E8343" i="18"/>
  <c r="E8334" i="18"/>
  <c r="E8341" i="18"/>
  <c r="E8340" i="18"/>
  <c r="E8339" i="18"/>
  <c r="E8338" i="18"/>
  <c r="E8333" i="18"/>
  <c r="E8332" i="18"/>
  <c r="E8331" i="18"/>
  <c r="E8342" i="18"/>
  <c r="E8337" i="18"/>
  <c r="E8336" i="18"/>
  <c r="E8335" i="18"/>
  <c r="E8330" i="18"/>
  <c r="J17280" i="18"/>
  <c r="K17280" i="18" s="1"/>
  <c r="L17280" i="18" s="1"/>
  <c r="N17284" i="18"/>
  <c r="L17206" i="18"/>
  <c r="M17244" i="18"/>
  <c r="M8276" i="18"/>
  <c r="N8276" i="18" s="1"/>
  <c r="M8254" i="18"/>
  <c r="K8257" i="18"/>
  <c r="L8257" i="18" s="1"/>
  <c r="L8272" i="18" s="1"/>
  <c r="J8272" i="18"/>
  <c r="B8381" i="18"/>
  <c r="A8399" i="18"/>
  <c r="C8381" i="18"/>
  <c r="C8398" i="18" s="1"/>
  <c r="N8259" i="18"/>
  <c r="N4603" i="18"/>
  <c r="N4618" i="18" s="1"/>
  <c r="N17224" i="18" l="1"/>
  <c r="L17239" i="18"/>
  <c r="M17300" i="18"/>
  <c r="N17300" i="18" s="1"/>
  <c r="M17298" i="18"/>
  <c r="N17298" i="18" s="1"/>
  <c r="N17239" i="18"/>
  <c r="M17242" i="18"/>
  <c r="M17257" i="18" s="1"/>
  <c r="I17275" i="18"/>
  <c r="L17299" i="18"/>
  <c r="M17299" i="18" s="1"/>
  <c r="I8311" i="18"/>
  <c r="J8311" i="18" s="1"/>
  <c r="I17296" i="18"/>
  <c r="I17311" i="18" s="1"/>
  <c r="E8365" i="18" a="1"/>
  <c r="E8379" i="18" s="1"/>
  <c r="J17297" i="18"/>
  <c r="K17297" i="18" s="1"/>
  <c r="J17275" i="18"/>
  <c r="N8294" i="18"/>
  <c r="K17279" i="18"/>
  <c r="L17279" i="18" s="1"/>
  <c r="L8313" i="18"/>
  <c r="M8313" i="18" s="1"/>
  <c r="N8313" i="18" s="1"/>
  <c r="M8314" i="18"/>
  <c r="N8314" i="18" s="1"/>
  <c r="I17278" i="18"/>
  <c r="I17293" i="18" s="1"/>
  <c r="I8308" i="18"/>
  <c r="J8293" i="18"/>
  <c r="K8293" i="18" s="1"/>
  <c r="K8308" i="18" s="1"/>
  <c r="K8272" i="18"/>
  <c r="M8257" i="18"/>
  <c r="M8272" i="18" s="1"/>
  <c r="N17244" i="18"/>
  <c r="L8333" i="18"/>
  <c r="E17320" i="18"/>
  <c r="E17319" i="18"/>
  <c r="E17318" i="18"/>
  <c r="E17317" i="18"/>
  <c r="E17316" i="18"/>
  <c r="E17315" i="18"/>
  <c r="E17314" i="18"/>
  <c r="E17328" i="18"/>
  <c r="E17327" i="18"/>
  <c r="E17326" i="18"/>
  <c r="E17325" i="18"/>
  <c r="E17324" i="18"/>
  <c r="E17323" i="18"/>
  <c r="E17321" i="18"/>
  <c r="E17322" i="18"/>
  <c r="N17264" i="18"/>
  <c r="M17206" i="18"/>
  <c r="N17206" i="18" s="1"/>
  <c r="B17365" i="18"/>
  <c r="G17349" i="18"/>
  <c r="G17348" i="18"/>
  <c r="H17349" i="18"/>
  <c r="H17348" i="18"/>
  <c r="I17349" i="18"/>
  <c r="I17348" i="18"/>
  <c r="J17348" i="18"/>
  <c r="J17349" i="18"/>
  <c r="K17349" i="18"/>
  <c r="K17348" i="18"/>
  <c r="L17349" i="18"/>
  <c r="L17348" i="18"/>
  <c r="M17348" i="18"/>
  <c r="M17349" i="18"/>
  <c r="N17349" i="18"/>
  <c r="N17348" i="18"/>
  <c r="N8290" i="18"/>
  <c r="N17282" i="18"/>
  <c r="N8315" i="18"/>
  <c r="M8334" i="18"/>
  <c r="N8334" i="18" s="1"/>
  <c r="N17283" i="18"/>
  <c r="N17281" i="18"/>
  <c r="B17366" i="18"/>
  <c r="A17384" i="18"/>
  <c r="C17366" i="18"/>
  <c r="C17383" i="18" s="1"/>
  <c r="B8399" i="18"/>
  <c r="C8399" i="18"/>
  <c r="C8416" i="18" s="1"/>
  <c r="A8417" i="18"/>
  <c r="M8290" i="18"/>
  <c r="N8335" i="18"/>
  <c r="J8331" i="18"/>
  <c r="K8331" i="18" s="1"/>
  <c r="L17261" i="18"/>
  <c r="M17261" i="18" s="1"/>
  <c r="J8312" i="18"/>
  <c r="N17203" i="18"/>
  <c r="M17280" i="18"/>
  <c r="N17280" i="18" s="1"/>
  <c r="I8330" i="18"/>
  <c r="J8330" i="18" s="1"/>
  <c r="K17275" i="18"/>
  <c r="B8398" i="18"/>
  <c r="G8382" i="18"/>
  <c r="H8381" i="18"/>
  <c r="H8382" i="18"/>
  <c r="G8381" i="18"/>
  <c r="I8381" i="18"/>
  <c r="I8382" i="18"/>
  <c r="J8382" i="18"/>
  <c r="J8381" i="18"/>
  <c r="K8381" i="18"/>
  <c r="K8382" i="18"/>
  <c r="L8381" i="18"/>
  <c r="L8382" i="18"/>
  <c r="M8381" i="18"/>
  <c r="M8382" i="18"/>
  <c r="N8382" i="18"/>
  <c r="N8381" i="18"/>
  <c r="L17221" i="18"/>
  <c r="K8332" i="18"/>
  <c r="L8332" i="18" s="1"/>
  <c r="H8329" i="18"/>
  <c r="H8344" i="18" s="1"/>
  <c r="E8360" i="18"/>
  <c r="E8359" i="18"/>
  <c r="E8358" i="18"/>
  <c r="E8349" i="18"/>
  <c r="E8348" i="18"/>
  <c r="E8354" i="18"/>
  <c r="E8357" i="18"/>
  <c r="E8355" i="18"/>
  <c r="E8350" i="18"/>
  <c r="E8352" i="18"/>
  <c r="E8347" i="18"/>
  <c r="E8361" i="18"/>
  <c r="E8356" i="18"/>
  <c r="E8351" i="18"/>
  <c r="E8353" i="18"/>
  <c r="E17332" i="18" a="1"/>
  <c r="L17260" i="18"/>
  <c r="M17260" i="18" s="1"/>
  <c r="I8326" i="18" l="1"/>
  <c r="N17299" i="18"/>
  <c r="E8370" i="18"/>
  <c r="M8370" i="18" s="1"/>
  <c r="N8370" i="18" s="1"/>
  <c r="M17275" i="18"/>
  <c r="N17242" i="18"/>
  <c r="J17296" i="18"/>
  <c r="K17296" i="18" s="1"/>
  <c r="K17311" i="18" s="1"/>
  <c r="K8311" i="18"/>
  <c r="L8311" i="18" s="1"/>
  <c r="J17278" i="18"/>
  <c r="J17293" i="18" s="1"/>
  <c r="M17279" i="18"/>
  <c r="N17279" i="18" s="1"/>
  <c r="E8376" i="18"/>
  <c r="N17261" i="18"/>
  <c r="E8372" i="18"/>
  <c r="E8371" i="18"/>
  <c r="N8371" i="18" s="1"/>
  <c r="E8365" i="18"/>
  <c r="H8365" i="18" s="1"/>
  <c r="I8365" i="18" s="1"/>
  <c r="E8373" i="18"/>
  <c r="E8377" i="18"/>
  <c r="E8368" i="18"/>
  <c r="K8368" i="18" s="1"/>
  <c r="L8368" i="18" s="1"/>
  <c r="E8366" i="18"/>
  <c r="I8366" i="18" s="1"/>
  <c r="E8374" i="18"/>
  <c r="E8378" i="18"/>
  <c r="E8369" i="18"/>
  <c r="L8369" i="18" s="1"/>
  <c r="M8369" i="18" s="1"/>
  <c r="N8369" i="18" s="1"/>
  <c r="E8367" i="18"/>
  <c r="J8367" i="18" s="1"/>
  <c r="E8375" i="18"/>
  <c r="J8308" i="18"/>
  <c r="L8331" i="18"/>
  <c r="M8331" i="18" s="1"/>
  <c r="N8331" i="18" s="1"/>
  <c r="I8329" i="18"/>
  <c r="I8344" i="18" s="1"/>
  <c r="K8330" i="18"/>
  <c r="L8330" i="18" s="1"/>
  <c r="M8330" i="18" s="1"/>
  <c r="N8330" i="18" s="1"/>
  <c r="L8293" i="18"/>
  <c r="E17343" i="18"/>
  <c r="E17342" i="18"/>
  <c r="E17341" i="18"/>
  <c r="E17340" i="18"/>
  <c r="E17339" i="18"/>
  <c r="E17338" i="18"/>
  <c r="E17337" i="18"/>
  <c r="E17336" i="18"/>
  <c r="E17335" i="18"/>
  <c r="E17334" i="18"/>
  <c r="E17333" i="18"/>
  <c r="E17332" i="18"/>
  <c r="E17346" i="18"/>
  <c r="E17345" i="18"/>
  <c r="E17344" i="18"/>
  <c r="L8351" i="18"/>
  <c r="M8351" i="18" s="1"/>
  <c r="M8352" i="18"/>
  <c r="N8352" i="18" s="1"/>
  <c r="K8350" i="18"/>
  <c r="L8350" i="18" s="1"/>
  <c r="M8350" i="18" s="1"/>
  <c r="I8348" i="18"/>
  <c r="N17221" i="18"/>
  <c r="E8383" i="18" a="1"/>
  <c r="K8312" i="18"/>
  <c r="L8312" i="18" s="1"/>
  <c r="B8416" i="18"/>
  <c r="G8400" i="18"/>
  <c r="H8399" i="18"/>
  <c r="I8399" i="18"/>
  <c r="G8399" i="18"/>
  <c r="I8400" i="18"/>
  <c r="H8400" i="18"/>
  <c r="J8399" i="18"/>
  <c r="J8400" i="18"/>
  <c r="K8399" i="18"/>
  <c r="K8400" i="18"/>
  <c r="L8399" i="18"/>
  <c r="L8400" i="18"/>
  <c r="M8400" i="18"/>
  <c r="M8399" i="18"/>
  <c r="N8399" i="18"/>
  <c r="N8400" i="18"/>
  <c r="K17317" i="18"/>
  <c r="J8326" i="18"/>
  <c r="J8349" i="18"/>
  <c r="K8349" i="18" s="1"/>
  <c r="M8332" i="18"/>
  <c r="N8332" i="18" s="1"/>
  <c r="C17384" i="18"/>
  <c r="C17401" i="18" s="1"/>
  <c r="B17384" i="18"/>
  <c r="A17402" i="18"/>
  <c r="E17350" i="18" a="1"/>
  <c r="H17314" i="18"/>
  <c r="H17329" i="18" s="1"/>
  <c r="L17318" i="18"/>
  <c r="M8333" i="18"/>
  <c r="L17297" i="18"/>
  <c r="M17297" i="18" s="1"/>
  <c r="N8257" i="18"/>
  <c r="J17316" i="18"/>
  <c r="K17316" i="18" s="1"/>
  <c r="L17316" i="18" s="1"/>
  <c r="N17320" i="18"/>
  <c r="L17275" i="18"/>
  <c r="N17260" i="18"/>
  <c r="N8353" i="18"/>
  <c r="H8347" i="18"/>
  <c r="A8435" i="18"/>
  <c r="C8417" i="18"/>
  <c r="C8434" i="18" s="1"/>
  <c r="B8417" i="18"/>
  <c r="B17383" i="18"/>
  <c r="G17367" i="18"/>
  <c r="I17366" i="18"/>
  <c r="I17367" i="18"/>
  <c r="G17366" i="18"/>
  <c r="H17367" i="18"/>
  <c r="H17366" i="18"/>
  <c r="J17366" i="18"/>
  <c r="J17367" i="18"/>
  <c r="K17367" i="18"/>
  <c r="K17366" i="18"/>
  <c r="L17366" i="18"/>
  <c r="L17367" i="18"/>
  <c r="M17367" i="18"/>
  <c r="M17366" i="18"/>
  <c r="N17366" i="18"/>
  <c r="N17367" i="18"/>
  <c r="M17221" i="18"/>
  <c r="I17315" i="18"/>
  <c r="M17319" i="18"/>
  <c r="K17278" i="18" l="1"/>
  <c r="L17278" i="18" s="1"/>
  <c r="L17293" i="18" s="1"/>
  <c r="N17257" i="18"/>
  <c r="J17311" i="18"/>
  <c r="J8329" i="18"/>
  <c r="K8329" i="18" s="1"/>
  <c r="L8329" i="18" s="1"/>
  <c r="L8344" i="18" s="1"/>
  <c r="L17296" i="18"/>
  <c r="M17296" i="18" s="1"/>
  <c r="J8366" i="18"/>
  <c r="K8366" i="18" s="1"/>
  <c r="M8311" i="18"/>
  <c r="N8311" i="18" s="1"/>
  <c r="K8326" i="18"/>
  <c r="M8312" i="18"/>
  <c r="E8401" i="18" a="1"/>
  <c r="E8411" i="18" s="1"/>
  <c r="N17319" i="18"/>
  <c r="L8349" i="18"/>
  <c r="M8349" i="18" s="1"/>
  <c r="N8349" i="18" s="1"/>
  <c r="L8308" i="18"/>
  <c r="M8368" i="18"/>
  <c r="M8293" i="18"/>
  <c r="M17318" i="18"/>
  <c r="N17318" i="18" s="1"/>
  <c r="E17368" i="18" a="1"/>
  <c r="B8434" i="18"/>
  <c r="G8418" i="18"/>
  <c r="H8417" i="18"/>
  <c r="H8418" i="18"/>
  <c r="I8418" i="18"/>
  <c r="I8417" i="18"/>
  <c r="G8417" i="18"/>
  <c r="J8418" i="18"/>
  <c r="J8417" i="18"/>
  <c r="K8418" i="18"/>
  <c r="K8417" i="18"/>
  <c r="L8418" i="18"/>
  <c r="L8417" i="18"/>
  <c r="M8417" i="18"/>
  <c r="M8418" i="18"/>
  <c r="N8418" i="18"/>
  <c r="N8417" i="18"/>
  <c r="N8272" i="18"/>
  <c r="I17314" i="18"/>
  <c r="B17401" i="18"/>
  <c r="G17385" i="18"/>
  <c r="H17385" i="18"/>
  <c r="H17384" i="18"/>
  <c r="I17385" i="18"/>
  <c r="G17384" i="18"/>
  <c r="I17384" i="18"/>
  <c r="J17385" i="18"/>
  <c r="J17384" i="18"/>
  <c r="K17385" i="18"/>
  <c r="K17384" i="18"/>
  <c r="L17384" i="18"/>
  <c r="L17385" i="18"/>
  <c r="M17384" i="18"/>
  <c r="M17385" i="18"/>
  <c r="N17385" i="18"/>
  <c r="N17384" i="18"/>
  <c r="N8333" i="18"/>
  <c r="L17317" i="18"/>
  <c r="H8380" i="18"/>
  <c r="J8348" i="18"/>
  <c r="N8350" i="18"/>
  <c r="J17334" i="18"/>
  <c r="N17338" i="18"/>
  <c r="J17315" i="18"/>
  <c r="N17297" i="18"/>
  <c r="E8397" i="18"/>
  <c r="E8396" i="18"/>
  <c r="E8395" i="18"/>
  <c r="E8394" i="18"/>
  <c r="E8393" i="18"/>
  <c r="E8392" i="18"/>
  <c r="E8391" i="18"/>
  <c r="E8386" i="18"/>
  <c r="E8385" i="18"/>
  <c r="E8384" i="18"/>
  <c r="E8387" i="18"/>
  <c r="E8389" i="18"/>
  <c r="E8388" i="18"/>
  <c r="E8383" i="18"/>
  <c r="E8390" i="18"/>
  <c r="N8351" i="18"/>
  <c r="K17335" i="18"/>
  <c r="K8367" i="18"/>
  <c r="A8453" i="18"/>
  <c r="C8435" i="18"/>
  <c r="C8452" i="18" s="1"/>
  <c r="B8435" i="18"/>
  <c r="M17316" i="18"/>
  <c r="E17360" i="18"/>
  <c r="E17359" i="18"/>
  <c r="E17358" i="18"/>
  <c r="E17357" i="18"/>
  <c r="E17356" i="18"/>
  <c r="E17355" i="18"/>
  <c r="E17354" i="18"/>
  <c r="E17353" i="18"/>
  <c r="E17352" i="18"/>
  <c r="E17351" i="18"/>
  <c r="E17350" i="18"/>
  <c r="E17364" i="18"/>
  <c r="E17363" i="18"/>
  <c r="E17361" i="18"/>
  <c r="E17362" i="18"/>
  <c r="H17332" i="18"/>
  <c r="H17347" i="18" s="1"/>
  <c r="L17336" i="18"/>
  <c r="M17336" i="18" s="1"/>
  <c r="J8365" i="18"/>
  <c r="I8380" i="18"/>
  <c r="I8347" i="18"/>
  <c r="I8362" i="18" s="1"/>
  <c r="H8362" i="18"/>
  <c r="N17275" i="18"/>
  <c r="A17420" i="18"/>
  <c r="C17402" i="18"/>
  <c r="C17419" i="18" s="1"/>
  <c r="B17402" i="18"/>
  <c r="L8326" i="18"/>
  <c r="I17333" i="18"/>
  <c r="J17333" i="18" s="1"/>
  <c r="K17333" i="18" s="1"/>
  <c r="L17333" i="18" s="1"/>
  <c r="M17337" i="18"/>
  <c r="L17311" i="18" l="1"/>
  <c r="J8344" i="18"/>
  <c r="L8366" i="18"/>
  <c r="M8366" i="18" s="1"/>
  <c r="K17293" i="18"/>
  <c r="E8403" i="18"/>
  <c r="J8403" i="18" s="1"/>
  <c r="K8403" i="18" s="1"/>
  <c r="E8415" i="18"/>
  <c r="E8412" i="18"/>
  <c r="E8408" i="18"/>
  <c r="M8326" i="18"/>
  <c r="M17311" i="18"/>
  <c r="N17296" i="18"/>
  <c r="M17278" i="18"/>
  <c r="M17293" i="18" s="1"/>
  <c r="E8401" i="18"/>
  <c r="H8401" i="18" s="1"/>
  <c r="H8416" i="18" s="1"/>
  <c r="E8405" i="18"/>
  <c r="L8405" i="18" s="1"/>
  <c r="E8410" i="18"/>
  <c r="E8402" i="18"/>
  <c r="I8402" i="18" s="1"/>
  <c r="E8404" i="18"/>
  <c r="K8404" i="18" s="1"/>
  <c r="L8404" i="18" s="1"/>
  <c r="M8404" i="18" s="1"/>
  <c r="N8404" i="18" s="1"/>
  <c r="E8409" i="18"/>
  <c r="E8413" i="18"/>
  <c r="E8406" i="18"/>
  <c r="M8406" i="18" s="1"/>
  <c r="N8406" i="18" s="1"/>
  <c r="E8414" i="18"/>
  <c r="E8407" i="18"/>
  <c r="N8407" i="18" s="1"/>
  <c r="N8312" i="18"/>
  <c r="N17336" i="18"/>
  <c r="I17332" i="18"/>
  <c r="I17347" i="18" s="1"/>
  <c r="N8293" i="18"/>
  <c r="M8308" i="18"/>
  <c r="N8368" i="18"/>
  <c r="K17334" i="18"/>
  <c r="L17334" i="18" s="1"/>
  <c r="M17334" i="18" s="1"/>
  <c r="M17333" i="18"/>
  <c r="N17333" i="18" s="1"/>
  <c r="J8347" i="18"/>
  <c r="J8362" i="18" s="1"/>
  <c r="K17353" i="18"/>
  <c r="L17353" i="18" s="1"/>
  <c r="N17337" i="18"/>
  <c r="C17420" i="18"/>
  <c r="C17437" i="18" s="1"/>
  <c r="A17438" i="18"/>
  <c r="B17420" i="18"/>
  <c r="J17352" i="18"/>
  <c r="K17352" i="18" s="1"/>
  <c r="N17356" i="18"/>
  <c r="H8383" i="18"/>
  <c r="H8398" i="18" s="1"/>
  <c r="I8384" i="18"/>
  <c r="J8384" i="18" s="1"/>
  <c r="M17317" i="18"/>
  <c r="K8344" i="18"/>
  <c r="N17316" i="18"/>
  <c r="B8453" i="18"/>
  <c r="C8453" i="18"/>
  <c r="C8470" i="18" s="1"/>
  <c r="A8471" i="18"/>
  <c r="M8388" i="18"/>
  <c r="N8388" i="18" s="1"/>
  <c r="H17350" i="18"/>
  <c r="H17365" i="18" s="1"/>
  <c r="L17354" i="18"/>
  <c r="L17335" i="18"/>
  <c r="M17335" i="18" s="1"/>
  <c r="N8389" i="18"/>
  <c r="K8386" i="18"/>
  <c r="L8386" i="18" s="1"/>
  <c r="M8386" i="18" s="1"/>
  <c r="N8386" i="18" s="1"/>
  <c r="E17386" i="18" a="1"/>
  <c r="I17329" i="18"/>
  <c r="J17314" i="18"/>
  <c r="K17314" i="18" s="1"/>
  <c r="E8419" i="18" a="1"/>
  <c r="E17382" i="18"/>
  <c r="E17381" i="18"/>
  <c r="E17368" i="18"/>
  <c r="E17379" i="18"/>
  <c r="E17378" i="18"/>
  <c r="E17377" i="18"/>
  <c r="E17380" i="18"/>
  <c r="E17375" i="18"/>
  <c r="E17374" i="18"/>
  <c r="E17373" i="18"/>
  <c r="E17376" i="18"/>
  <c r="E17371" i="18"/>
  <c r="E17370" i="18"/>
  <c r="E17372" i="18"/>
  <c r="E17369" i="18"/>
  <c r="J8385" i="18"/>
  <c r="K8385" i="18" s="1"/>
  <c r="B17419" i="18"/>
  <c r="G17403" i="18"/>
  <c r="I17403" i="18"/>
  <c r="I17402" i="18"/>
  <c r="G17402" i="18"/>
  <c r="H17403" i="18"/>
  <c r="H17402" i="18"/>
  <c r="J17402" i="18"/>
  <c r="J17403" i="18"/>
  <c r="K17403" i="18"/>
  <c r="K17402" i="18"/>
  <c r="L17403" i="18"/>
  <c r="L17402" i="18"/>
  <c r="M17403" i="18"/>
  <c r="M17402" i="18"/>
  <c r="N17402" i="18"/>
  <c r="N17403" i="18"/>
  <c r="J8380" i="18"/>
  <c r="K8365" i="18"/>
  <c r="L8365" i="18" s="1"/>
  <c r="I17351" i="18"/>
  <c r="M17355" i="18"/>
  <c r="B8452" i="18"/>
  <c r="G8436" i="18"/>
  <c r="G8435" i="18"/>
  <c r="H8435" i="18"/>
  <c r="I8435" i="18"/>
  <c r="I8436" i="18"/>
  <c r="H8436" i="18"/>
  <c r="J8436" i="18"/>
  <c r="J8435" i="18"/>
  <c r="K8435" i="18"/>
  <c r="K8436" i="18"/>
  <c r="L8436" i="18"/>
  <c r="L8435" i="18"/>
  <c r="M8435" i="18"/>
  <c r="M8436" i="18"/>
  <c r="N8435" i="18"/>
  <c r="N8436" i="18"/>
  <c r="L8387" i="18"/>
  <c r="K17315" i="18"/>
  <c r="K8348" i="18"/>
  <c r="M8329" i="18"/>
  <c r="N8329" i="18" s="1"/>
  <c r="L8367" i="18"/>
  <c r="L8403" i="18" l="1"/>
  <c r="M8403" i="18" s="1"/>
  <c r="N17311" i="18"/>
  <c r="N17278" i="18"/>
  <c r="J17332" i="18"/>
  <c r="K17332" i="18" s="1"/>
  <c r="I8401" i="18"/>
  <c r="J8401" i="18" s="1"/>
  <c r="K8401" i="18" s="1"/>
  <c r="K8347" i="18"/>
  <c r="K8362" i="18" s="1"/>
  <c r="N8326" i="18"/>
  <c r="L8380" i="18"/>
  <c r="N17355" i="18"/>
  <c r="K8384" i="18"/>
  <c r="L8384" i="18" s="1"/>
  <c r="I17350" i="18"/>
  <c r="J17350" i="18" s="1"/>
  <c r="N17334" i="18"/>
  <c r="N8308" i="18"/>
  <c r="N8344" i="18"/>
  <c r="E8424" i="18"/>
  <c r="E8423" i="18"/>
  <c r="E8422" i="18"/>
  <c r="E8425" i="18"/>
  <c r="E8420" i="18"/>
  <c r="E8419" i="18"/>
  <c r="E8433" i="18"/>
  <c r="E8428" i="18"/>
  <c r="E8427" i="18"/>
  <c r="E8426" i="18"/>
  <c r="E8429" i="18"/>
  <c r="E8431" i="18"/>
  <c r="E8430" i="18"/>
  <c r="E8421" i="18"/>
  <c r="E8432" i="18"/>
  <c r="C8471" i="18"/>
  <c r="C8488" i="18" s="1"/>
  <c r="B8471" i="18"/>
  <c r="A8489" i="18"/>
  <c r="K17329" i="18"/>
  <c r="J17351" i="18"/>
  <c r="L8385" i="18"/>
  <c r="I17369" i="18"/>
  <c r="J17369" i="18" s="1"/>
  <c r="H17368" i="18"/>
  <c r="H17383" i="18" s="1"/>
  <c r="L17315" i="18"/>
  <c r="M17315" i="18" s="1"/>
  <c r="M17354" i="18"/>
  <c r="I8383" i="18"/>
  <c r="B17438" i="18"/>
  <c r="A17456" i="18"/>
  <c r="C17438" i="18"/>
  <c r="C17455" i="18" s="1"/>
  <c r="M17353" i="18"/>
  <c r="N17353" i="18" s="1"/>
  <c r="M8367" i="18"/>
  <c r="K17371" i="18"/>
  <c r="M8405" i="18"/>
  <c r="B17437" i="18"/>
  <c r="G17421" i="18"/>
  <c r="H17421" i="18"/>
  <c r="H17420" i="18"/>
  <c r="I17421" i="18"/>
  <c r="G17420" i="18"/>
  <c r="I17420" i="18"/>
  <c r="J17421" i="18"/>
  <c r="J17420" i="18"/>
  <c r="K17420" i="18"/>
  <c r="K17421" i="18"/>
  <c r="L17420" i="18"/>
  <c r="L17421" i="18"/>
  <c r="M17420" i="18"/>
  <c r="M17421" i="18"/>
  <c r="N17420" i="18"/>
  <c r="N17421" i="18"/>
  <c r="M8344" i="18"/>
  <c r="L8348" i="18"/>
  <c r="M8348" i="18" s="1"/>
  <c r="M8387" i="18"/>
  <c r="N8387" i="18" s="1"/>
  <c r="K8380" i="18"/>
  <c r="M8365" i="18"/>
  <c r="E17404" i="18" a="1"/>
  <c r="L17372" i="18"/>
  <c r="M17373" i="18"/>
  <c r="N17373" i="18" s="1"/>
  <c r="J17329" i="18"/>
  <c r="L17314" i="18"/>
  <c r="B8470" i="18"/>
  <c r="G8454" i="18"/>
  <c r="H8453" i="18"/>
  <c r="H8454" i="18"/>
  <c r="I8453" i="18"/>
  <c r="G8453" i="18"/>
  <c r="I8454" i="18"/>
  <c r="J8454" i="18"/>
  <c r="J8453" i="18"/>
  <c r="K8453" i="18"/>
  <c r="K8454" i="18"/>
  <c r="L8453" i="18"/>
  <c r="L8454" i="18"/>
  <c r="M8453" i="18"/>
  <c r="M8454" i="18"/>
  <c r="N8454" i="18"/>
  <c r="N8453" i="18"/>
  <c r="L17352" i="18"/>
  <c r="M17352" i="18" s="1"/>
  <c r="N8366" i="18"/>
  <c r="E8437" i="18" a="1"/>
  <c r="J17370" i="18"/>
  <c r="N17374" i="18"/>
  <c r="E17386" i="18"/>
  <c r="E17400" i="18"/>
  <c r="E17387" i="18"/>
  <c r="E17398" i="18"/>
  <c r="E17397" i="18"/>
  <c r="E17396" i="18"/>
  <c r="E17399" i="18"/>
  <c r="E17394" i="18"/>
  <c r="E17393" i="18"/>
  <c r="E17392" i="18"/>
  <c r="E17395" i="18"/>
  <c r="E17390" i="18"/>
  <c r="E17389" i="18"/>
  <c r="E17391" i="18"/>
  <c r="E17388" i="18"/>
  <c r="J8402" i="18"/>
  <c r="K8402" i="18" s="1"/>
  <c r="N17317" i="18"/>
  <c r="N17335" i="18"/>
  <c r="N8403" i="18" l="1"/>
  <c r="I8416" i="18"/>
  <c r="M8384" i="18"/>
  <c r="N8384" i="18" s="1"/>
  <c r="N17293" i="18"/>
  <c r="L8347" i="18"/>
  <c r="M8347" i="18" s="1"/>
  <c r="I17365" i="18"/>
  <c r="J17347" i="18"/>
  <c r="M8380" i="18"/>
  <c r="M17314" i="18"/>
  <c r="M17329" i="18" s="1"/>
  <c r="L17371" i="18"/>
  <c r="I17368" i="18"/>
  <c r="I17383" i="18" s="1"/>
  <c r="E8455" i="18" a="1"/>
  <c r="E8462" i="18" s="1"/>
  <c r="J8416" i="18"/>
  <c r="B17455" i="18"/>
  <c r="G17439" i="18"/>
  <c r="I17438" i="18"/>
  <c r="I17439" i="18"/>
  <c r="H17439" i="18"/>
  <c r="G17438" i="18"/>
  <c r="H17438" i="18"/>
  <c r="J17439" i="18"/>
  <c r="J17438" i="18"/>
  <c r="K17439" i="18"/>
  <c r="K17438" i="18"/>
  <c r="L17438" i="18"/>
  <c r="L17439" i="18"/>
  <c r="M17439" i="18"/>
  <c r="M17438" i="18"/>
  <c r="N17438" i="18"/>
  <c r="N17439" i="18"/>
  <c r="K17347" i="18"/>
  <c r="J17365" i="18"/>
  <c r="K17350" i="18"/>
  <c r="L17350" i="18" s="1"/>
  <c r="B8488" i="18"/>
  <c r="G8472" i="18"/>
  <c r="G8471" i="18"/>
  <c r="H8471" i="18"/>
  <c r="I8471" i="18"/>
  <c r="H8472" i="18"/>
  <c r="I8472" i="18"/>
  <c r="J8471" i="18"/>
  <c r="J8472" i="18"/>
  <c r="K8471" i="18"/>
  <c r="K8472" i="18"/>
  <c r="L8471" i="18"/>
  <c r="L8472" i="18"/>
  <c r="M8472" i="18"/>
  <c r="M8471" i="18"/>
  <c r="N8471" i="18"/>
  <c r="N8472" i="18"/>
  <c r="I8420" i="18"/>
  <c r="J8420" i="18" s="1"/>
  <c r="M8424" i="18"/>
  <c r="N8424" i="18" s="1"/>
  <c r="L17390" i="18"/>
  <c r="K17370" i="18"/>
  <c r="L17370" i="18" s="1"/>
  <c r="N8405" i="18"/>
  <c r="M17372" i="18"/>
  <c r="N17372" i="18" s="1"/>
  <c r="I8398" i="18"/>
  <c r="L8402" i="18"/>
  <c r="M8402" i="18" s="1"/>
  <c r="N8402" i="18" s="1"/>
  <c r="N8425" i="18"/>
  <c r="J17388" i="18"/>
  <c r="K17388" i="18" s="1"/>
  <c r="I17387" i="18"/>
  <c r="K8416" i="18"/>
  <c r="L8401" i="18"/>
  <c r="E17409" i="18"/>
  <c r="E17408" i="18"/>
  <c r="E17407" i="18"/>
  <c r="E17410" i="18"/>
  <c r="E17405" i="18"/>
  <c r="E17404" i="18"/>
  <c r="E17406" i="18"/>
  <c r="E17417" i="18"/>
  <c r="E17416" i="18"/>
  <c r="E17415" i="18"/>
  <c r="E17418" i="18"/>
  <c r="E17411" i="18"/>
  <c r="E17414" i="18"/>
  <c r="E17412" i="18"/>
  <c r="E17413" i="18"/>
  <c r="N8348" i="18"/>
  <c r="N8367" i="18"/>
  <c r="L17332" i="18"/>
  <c r="L17347" i="18" s="1"/>
  <c r="K8422" i="18"/>
  <c r="N17354" i="18"/>
  <c r="K17389" i="18"/>
  <c r="L17389" i="18" s="1"/>
  <c r="H17386" i="18"/>
  <c r="H17401" i="18" s="1"/>
  <c r="M17391" i="18"/>
  <c r="N17391" i="18" s="1"/>
  <c r="N17392" i="18"/>
  <c r="E8451" i="18"/>
  <c r="E8450" i="18"/>
  <c r="E8449" i="18"/>
  <c r="E8440" i="18"/>
  <c r="E8447" i="18"/>
  <c r="E8446" i="18"/>
  <c r="E8445" i="18"/>
  <c r="E8444" i="18"/>
  <c r="E8439" i="18"/>
  <c r="E8438" i="18"/>
  <c r="E8437" i="18"/>
  <c r="E8442" i="18"/>
  <c r="E8441" i="18"/>
  <c r="E8448" i="18"/>
  <c r="E8443" i="18"/>
  <c r="N17352" i="18"/>
  <c r="L17329" i="18"/>
  <c r="N8365" i="18"/>
  <c r="E17422" i="18" a="1"/>
  <c r="C17456" i="18"/>
  <c r="C17473" i="18" s="1"/>
  <c r="B17456" i="18"/>
  <c r="A17474" i="18"/>
  <c r="J8383" i="18"/>
  <c r="K8383" i="18" s="1"/>
  <c r="N17315" i="18"/>
  <c r="K17369" i="18"/>
  <c r="L17369" i="18" s="1"/>
  <c r="M8385" i="18"/>
  <c r="K17351" i="18"/>
  <c r="A8507" i="18"/>
  <c r="C8489" i="18"/>
  <c r="C8506" i="18" s="1"/>
  <c r="B8489" i="18"/>
  <c r="J8421" i="18"/>
  <c r="K8421" i="18" s="1"/>
  <c r="L8421" i="18" s="1"/>
  <c r="H8419" i="18"/>
  <c r="H8434" i="18" s="1"/>
  <c r="L8423" i="18"/>
  <c r="M8423" i="18" s="1"/>
  <c r="L8362" i="18" l="1"/>
  <c r="E8463" i="18"/>
  <c r="I8419" i="18"/>
  <c r="I8434" i="18" s="1"/>
  <c r="E8467" i="18"/>
  <c r="E8455" i="18"/>
  <c r="H8455" i="18" s="1"/>
  <c r="L8422" i="18"/>
  <c r="M8422" i="18" s="1"/>
  <c r="N17314" i="18"/>
  <c r="E8459" i="18"/>
  <c r="E8464" i="18"/>
  <c r="E8456" i="18"/>
  <c r="E8460" i="18"/>
  <c r="M8460" i="18" s="1"/>
  <c r="N8460" i="18" s="1"/>
  <c r="E8468" i="18"/>
  <c r="E8465" i="18"/>
  <c r="E8457" i="18"/>
  <c r="J8457" i="18" s="1"/>
  <c r="E8461" i="18"/>
  <c r="N8461" i="18" s="1"/>
  <c r="M17371" i="18"/>
  <c r="N17371" i="18" s="1"/>
  <c r="N8423" i="18"/>
  <c r="I17386" i="18"/>
  <c r="I17401" i="18" s="1"/>
  <c r="E8469" i="18"/>
  <c r="E8466" i="18"/>
  <c r="E8458" i="18"/>
  <c r="M17370" i="18"/>
  <c r="N17370" i="18" s="1"/>
  <c r="J17368" i="18"/>
  <c r="J17383" i="18" s="1"/>
  <c r="A17492" i="18"/>
  <c r="C17474" i="18"/>
  <c r="C17491" i="18" s="1"/>
  <c r="B17474" i="18"/>
  <c r="H17404" i="18"/>
  <c r="H17419" i="18" s="1"/>
  <c r="L17408" i="18"/>
  <c r="M8421" i="18"/>
  <c r="N8421" i="18" s="1"/>
  <c r="N8347" i="18"/>
  <c r="M8362" i="18"/>
  <c r="B17473" i="18"/>
  <c r="G17457" i="18"/>
  <c r="H17456" i="18"/>
  <c r="H17457" i="18"/>
  <c r="I17457" i="18"/>
  <c r="I17456" i="18"/>
  <c r="G17456" i="18"/>
  <c r="J17457" i="18"/>
  <c r="J17456" i="18"/>
  <c r="K17456" i="18"/>
  <c r="K17457" i="18"/>
  <c r="L17456" i="18"/>
  <c r="L17457" i="18"/>
  <c r="M17456" i="18"/>
  <c r="M17457" i="18"/>
  <c r="N17457" i="18"/>
  <c r="N17456" i="18"/>
  <c r="L8441" i="18"/>
  <c r="M8441" i="18" s="1"/>
  <c r="N8441" i="18" s="1"/>
  <c r="J8439" i="18"/>
  <c r="M17389" i="18"/>
  <c r="I17405" i="18"/>
  <c r="J17405" i="18" s="1"/>
  <c r="M17409" i="18"/>
  <c r="N17409" i="18" s="1"/>
  <c r="L17388" i="18"/>
  <c r="K8420" i="18"/>
  <c r="A8525" i="18"/>
  <c r="B8507" i="18"/>
  <c r="C8507" i="18"/>
  <c r="C8524" i="18" s="1"/>
  <c r="N8380" i="18"/>
  <c r="L8383" i="18"/>
  <c r="L8398" i="18" s="1"/>
  <c r="K8398" i="18"/>
  <c r="B8506" i="18"/>
  <c r="G8490" i="18"/>
  <c r="H8489" i="18"/>
  <c r="H8490" i="18"/>
  <c r="I8489" i="18"/>
  <c r="G8489" i="18"/>
  <c r="I8490" i="18"/>
  <c r="J8489" i="18"/>
  <c r="J8490" i="18"/>
  <c r="K8489" i="18"/>
  <c r="K8490" i="18"/>
  <c r="L8489" i="18"/>
  <c r="L8490" i="18"/>
  <c r="M8489" i="18"/>
  <c r="M8490" i="18"/>
  <c r="N8490" i="18"/>
  <c r="N8489" i="18"/>
  <c r="K17365" i="18"/>
  <c r="N8385" i="18"/>
  <c r="J8398" i="18"/>
  <c r="M8442" i="18"/>
  <c r="N8442" i="18" s="1"/>
  <c r="K8440" i="18"/>
  <c r="L8440" i="18" s="1"/>
  <c r="N17410" i="18"/>
  <c r="M8401" i="18"/>
  <c r="N8401" i="18" s="1"/>
  <c r="L8416" i="18"/>
  <c r="J17387" i="18"/>
  <c r="M17390" i="18"/>
  <c r="N17390" i="18" s="1"/>
  <c r="E8473" i="18" a="1"/>
  <c r="E17440" i="18" a="1"/>
  <c r="E17428" i="18"/>
  <c r="E17427" i="18"/>
  <c r="E17426" i="18"/>
  <c r="E17433" i="18"/>
  <c r="E17424" i="18"/>
  <c r="E17423" i="18"/>
  <c r="E17422" i="18"/>
  <c r="E17436" i="18"/>
  <c r="E17435" i="18"/>
  <c r="E17434" i="18"/>
  <c r="E17429" i="18"/>
  <c r="E17432" i="18"/>
  <c r="E17431" i="18"/>
  <c r="E17425" i="18"/>
  <c r="E17430" i="18"/>
  <c r="I8438" i="18"/>
  <c r="J8438" i="18" s="1"/>
  <c r="K8438" i="18" s="1"/>
  <c r="M17369" i="18"/>
  <c r="N8443" i="18"/>
  <c r="H8437" i="18"/>
  <c r="J17406" i="18"/>
  <c r="K17407" i="18"/>
  <c r="L17407" i="18" s="1"/>
  <c r="M17350" i="18"/>
  <c r="M17332" i="18"/>
  <c r="M17347" i="18" s="1"/>
  <c r="L17351" i="18"/>
  <c r="J8419" i="18" l="1"/>
  <c r="J8434" i="18" s="1"/>
  <c r="J17386" i="18"/>
  <c r="J17401" i="18" s="1"/>
  <c r="M8383" i="18"/>
  <c r="M8398" i="18" s="1"/>
  <c r="N17329" i="18"/>
  <c r="N8422" i="18"/>
  <c r="K8458" i="18"/>
  <c r="L8458" i="18" s="1"/>
  <c r="M8440" i="18"/>
  <c r="N8440" i="18" s="1"/>
  <c r="I8456" i="18"/>
  <c r="E8491" i="18" a="1"/>
  <c r="E8497" i="18" s="1"/>
  <c r="K17368" i="18"/>
  <c r="L8459" i="18"/>
  <c r="J17424" i="18"/>
  <c r="K17424" i="18" s="1"/>
  <c r="N17428" i="18"/>
  <c r="B8524" i="18"/>
  <c r="G8508" i="18"/>
  <c r="G8507" i="18"/>
  <c r="H8507" i="18"/>
  <c r="I8507" i="18"/>
  <c r="I8508" i="18"/>
  <c r="H8508" i="18"/>
  <c r="J8507" i="18"/>
  <c r="J8508" i="18"/>
  <c r="K8507" i="18"/>
  <c r="K8508" i="18"/>
  <c r="L8508" i="18"/>
  <c r="L8507" i="18"/>
  <c r="M8507" i="18"/>
  <c r="M8508" i="18"/>
  <c r="N8508" i="18"/>
  <c r="N8507" i="18"/>
  <c r="M17408" i="18"/>
  <c r="N17408" i="18" s="1"/>
  <c r="M17407" i="18"/>
  <c r="N17407" i="18" s="1"/>
  <c r="K17406" i="18"/>
  <c r="K17425" i="18"/>
  <c r="L17425" i="18" s="1"/>
  <c r="M17425" i="18" s="1"/>
  <c r="I17423" i="18"/>
  <c r="J17423" i="18" s="1"/>
  <c r="M17427" i="18"/>
  <c r="N17427" i="18" s="1"/>
  <c r="E8481" i="18"/>
  <c r="E8480" i="18"/>
  <c r="E8479" i="18"/>
  <c r="E8474" i="18"/>
  <c r="E8477" i="18"/>
  <c r="E8476" i="18"/>
  <c r="E8475" i="18"/>
  <c r="E8486" i="18"/>
  <c r="E8485" i="18"/>
  <c r="E8484" i="18"/>
  <c r="E8483" i="18"/>
  <c r="E8482" i="18"/>
  <c r="E8473" i="18"/>
  <c r="E8487" i="18"/>
  <c r="E8478" i="18"/>
  <c r="M8416" i="18"/>
  <c r="M17388" i="18"/>
  <c r="N17388" i="18" s="1"/>
  <c r="K8457" i="18"/>
  <c r="K17405" i="18"/>
  <c r="K8439" i="18"/>
  <c r="L8439" i="18" s="1"/>
  <c r="E17458" i="18" a="1"/>
  <c r="N8362" i="18"/>
  <c r="N8416" i="18"/>
  <c r="I8437" i="18"/>
  <c r="H8452" i="18"/>
  <c r="H8470" i="18"/>
  <c r="I8455" i="18"/>
  <c r="N17369" i="18"/>
  <c r="L8438" i="18"/>
  <c r="M8438" i="18" s="1"/>
  <c r="K17387" i="18"/>
  <c r="L17387" i="18" s="1"/>
  <c r="B8525" i="18"/>
  <c r="A8543" i="18"/>
  <c r="C8525" i="18"/>
  <c r="C8542" i="18" s="1"/>
  <c r="N17350" i="18"/>
  <c r="L8420" i="18"/>
  <c r="L17365" i="18"/>
  <c r="I17404" i="18"/>
  <c r="C17492" i="18"/>
  <c r="C17509" i="18" s="1"/>
  <c r="A17510" i="18"/>
  <c r="B17492" i="18"/>
  <c r="N17332" i="18"/>
  <c r="H17422" i="18"/>
  <c r="H17437" i="18" s="1"/>
  <c r="L17426" i="18"/>
  <c r="M17426" i="18" s="1"/>
  <c r="E17451" i="18"/>
  <c r="E17450" i="18"/>
  <c r="E17449" i="18"/>
  <c r="E17444" i="18"/>
  <c r="E17447" i="18"/>
  <c r="E17446" i="18"/>
  <c r="E17445" i="18"/>
  <c r="E17440" i="18"/>
  <c r="E17443" i="18"/>
  <c r="E17442" i="18"/>
  <c r="E17441" i="18"/>
  <c r="E17452" i="18"/>
  <c r="E17454" i="18"/>
  <c r="E17453" i="18"/>
  <c r="E17448" i="18"/>
  <c r="M17351" i="18"/>
  <c r="M17365" i="18" s="1"/>
  <c r="B17491" i="18"/>
  <c r="G17475" i="18"/>
  <c r="I17474" i="18"/>
  <c r="I17475" i="18"/>
  <c r="H17475" i="18"/>
  <c r="H17474" i="18"/>
  <c r="G17474" i="18"/>
  <c r="J17474" i="18"/>
  <c r="J17475" i="18"/>
  <c r="K17475" i="18"/>
  <c r="K17474" i="18"/>
  <c r="L17474" i="18"/>
  <c r="L17475" i="18"/>
  <c r="M17475" i="18"/>
  <c r="M17474" i="18"/>
  <c r="N17475" i="18"/>
  <c r="N17474" i="18"/>
  <c r="N17389" i="18"/>
  <c r="E8500" i="18" l="1"/>
  <c r="E8493" i="18"/>
  <c r="J8493" i="18" s="1"/>
  <c r="K8493" i="18" s="1"/>
  <c r="I8470" i="18"/>
  <c r="E8491" i="18"/>
  <c r="H8491" i="18" s="1"/>
  <c r="H8506" i="18" s="1"/>
  <c r="E8504" i="18"/>
  <c r="N8383" i="18"/>
  <c r="N8398" i="18" s="1"/>
  <c r="K8419" i="18"/>
  <c r="L8419" i="18" s="1"/>
  <c r="L8434" i="18" s="1"/>
  <c r="E8494" i="18"/>
  <c r="K8494" i="18" s="1"/>
  <c r="L8494" i="18" s="1"/>
  <c r="M8494" i="18" s="1"/>
  <c r="E8505" i="18"/>
  <c r="E8502" i="18"/>
  <c r="E8492" i="18"/>
  <c r="I8492" i="18" s="1"/>
  <c r="J8492" i="18" s="1"/>
  <c r="E8501" i="18"/>
  <c r="E8498" i="18"/>
  <c r="E8496" i="18"/>
  <c r="M8496" i="18" s="1"/>
  <c r="N8496" i="18" s="1"/>
  <c r="E8499" i="18"/>
  <c r="E8495" i="18"/>
  <c r="L8495" i="18" s="1"/>
  <c r="M8495" i="18" s="1"/>
  <c r="N8495" i="18" s="1"/>
  <c r="E8503" i="18"/>
  <c r="K17386" i="18"/>
  <c r="L17386" i="18" s="1"/>
  <c r="M17386" i="18" s="1"/>
  <c r="E17476" i="18" a="1"/>
  <c r="E17480" i="18" s="1"/>
  <c r="L17480" i="18" s="1"/>
  <c r="M17480" i="18" s="1"/>
  <c r="N17480" i="18" s="1"/>
  <c r="N8438" i="18"/>
  <c r="M8458" i="18"/>
  <c r="N8458" i="18" s="1"/>
  <c r="J8455" i="18"/>
  <c r="K8455" i="18" s="1"/>
  <c r="K17383" i="18"/>
  <c r="L17368" i="18"/>
  <c r="J8456" i="18"/>
  <c r="M8459" i="18"/>
  <c r="N8459" i="18" s="1"/>
  <c r="I17422" i="18"/>
  <c r="I17437" i="18" s="1"/>
  <c r="N17426" i="18"/>
  <c r="J17442" i="18"/>
  <c r="N17446" i="18"/>
  <c r="B8542" i="18"/>
  <c r="G8526" i="18"/>
  <c r="H8525" i="18"/>
  <c r="H8526" i="18"/>
  <c r="G8525" i="18"/>
  <c r="I8525" i="18"/>
  <c r="I8526" i="18"/>
  <c r="J8526" i="18"/>
  <c r="J8525" i="18"/>
  <c r="K8525" i="18"/>
  <c r="K8526" i="18"/>
  <c r="L8525" i="18"/>
  <c r="L8526" i="18"/>
  <c r="M8525" i="18"/>
  <c r="M8526" i="18"/>
  <c r="N8526" i="18"/>
  <c r="N8525" i="18"/>
  <c r="L17405" i="18"/>
  <c r="M17405" i="18" s="1"/>
  <c r="N17405" i="18" s="1"/>
  <c r="I17441" i="18"/>
  <c r="J17441" i="18" s="1"/>
  <c r="M17445" i="18"/>
  <c r="B17510" i="18"/>
  <c r="C17510" i="18"/>
  <c r="C17527" i="18" s="1"/>
  <c r="A17528" i="18"/>
  <c r="C8543" i="18"/>
  <c r="C8560" i="18" s="1"/>
  <c r="B8543" i="18"/>
  <c r="A8561" i="18"/>
  <c r="L8457" i="18"/>
  <c r="M8457" i="18" s="1"/>
  <c r="K8476" i="18"/>
  <c r="L8476" i="18" s="1"/>
  <c r="M8476" i="18" s="1"/>
  <c r="K17423" i="18"/>
  <c r="L17423" i="18" s="1"/>
  <c r="L17406" i="18"/>
  <c r="M17406" i="18" s="1"/>
  <c r="N17406" i="18" s="1"/>
  <c r="L17424" i="18"/>
  <c r="M8439" i="18"/>
  <c r="N17351" i="18"/>
  <c r="N17347" i="18"/>
  <c r="M8420" i="18"/>
  <c r="K17443" i="18"/>
  <c r="M17387" i="18"/>
  <c r="E17458" i="18"/>
  <c r="E17472" i="18"/>
  <c r="E17467" i="18"/>
  <c r="E17470" i="18"/>
  <c r="E17469" i="18"/>
  <c r="E17468" i="18"/>
  <c r="E17463" i="18"/>
  <c r="E17466" i="18"/>
  <c r="E17465" i="18"/>
  <c r="E17464" i="18"/>
  <c r="E17459" i="18"/>
  <c r="E17462" i="18"/>
  <c r="E17461" i="18"/>
  <c r="E17471" i="18"/>
  <c r="E17460" i="18"/>
  <c r="I8474" i="18"/>
  <c r="I17419" i="18"/>
  <c r="J17404" i="18"/>
  <c r="J17419" i="18" s="1"/>
  <c r="H8473" i="18"/>
  <c r="H8488" i="18" s="1"/>
  <c r="L8477" i="18"/>
  <c r="M8477" i="18" s="1"/>
  <c r="H17440" i="18"/>
  <c r="H17455" i="18" s="1"/>
  <c r="L17444" i="18"/>
  <c r="M17444" i="18" s="1"/>
  <c r="B17509" i="18"/>
  <c r="G17493" i="18"/>
  <c r="H17492" i="18"/>
  <c r="G17492" i="18"/>
  <c r="H17493" i="18"/>
  <c r="I17493" i="18"/>
  <c r="I17492" i="18"/>
  <c r="J17493" i="18"/>
  <c r="J17492" i="18"/>
  <c r="K17492" i="18"/>
  <c r="K17493" i="18"/>
  <c r="L17492" i="18"/>
  <c r="L17493" i="18"/>
  <c r="M17492" i="18"/>
  <c r="M17493" i="18"/>
  <c r="N17492" i="18"/>
  <c r="N17493" i="18"/>
  <c r="I8452" i="18"/>
  <c r="J8437" i="18"/>
  <c r="N8497" i="18"/>
  <c r="M8478" i="18"/>
  <c r="N8478" i="18" s="1"/>
  <c r="J8475" i="18"/>
  <c r="K8475" i="18" s="1"/>
  <c r="N8479" i="18"/>
  <c r="N17425" i="18"/>
  <c r="E8509" i="18" a="1"/>
  <c r="I8491" i="18" l="1"/>
  <c r="J8491" i="18" s="1"/>
  <c r="J8506" i="18" s="1"/>
  <c r="M17401" i="18"/>
  <c r="N17386" i="18"/>
  <c r="K8492" i="18"/>
  <c r="L8492" i="18" s="1"/>
  <c r="M8492" i="18" s="1"/>
  <c r="N8492" i="18" s="1"/>
  <c r="L17401" i="18"/>
  <c r="K17401" i="18"/>
  <c r="L8493" i="18"/>
  <c r="M8493" i="18" s="1"/>
  <c r="N8493" i="18" s="1"/>
  <c r="K8434" i="18"/>
  <c r="M8419" i="18"/>
  <c r="N8419" i="18" s="1"/>
  <c r="E17488" i="18"/>
  <c r="E17478" i="18"/>
  <c r="J17478" i="18" s="1"/>
  <c r="E17477" i="18"/>
  <c r="I17477" i="18" s="1"/>
  <c r="J17477" i="18" s="1"/>
  <c r="N8494" i="18"/>
  <c r="E17481" i="18"/>
  <c r="M17481" i="18" s="1"/>
  <c r="N17481" i="18" s="1"/>
  <c r="E17483" i="18"/>
  <c r="E17489" i="18"/>
  <c r="E17490" i="18"/>
  <c r="E17485" i="18"/>
  <c r="E17482" i="18"/>
  <c r="N17482" i="18" s="1"/>
  <c r="E17486" i="18"/>
  <c r="E17479" i="18"/>
  <c r="K17479" i="18" s="1"/>
  <c r="L17479" i="18" s="1"/>
  <c r="E17484" i="18"/>
  <c r="E17487" i="18"/>
  <c r="E17476" i="18"/>
  <c r="H17476" i="18" s="1"/>
  <c r="H17491" i="18" s="1"/>
  <c r="I8473" i="18"/>
  <c r="I8488" i="18" s="1"/>
  <c r="N8420" i="18"/>
  <c r="I17440" i="18"/>
  <c r="I17455" i="18" s="1"/>
  <c r="L17383" i="18"/>
  <c r="M17368" i="18"/>
  <c r="N17365" i="18"/>
  <c r="N17445" i="18"/>
  <c r="L8475" i="18"/>
  <c r="K8456" i="18"/>
  <c r="K8470" i="18" s="1"/>
  <c r="J8470" i="18"/>
  <c r="J17422" i="18"/>
  <c r="M17423" i="18"/>
  <c r="N17423" i="18" s="1"/>
  <c r="N8457" i="18"/>
  <c r="J8452" i="18"/>
  <c r="M17463" i="18"/>
  <c r="L17443" i="18"/>
  <c r="M17443" i="18" s="1"/>
  <c r="N17443" i="18" s="1"/>
  <c r="A8579" i="18"/>
  <c r="B8561" i="18"/>
  <c r="C8561" i="18"/>
  <c r="C8578" i="18" s="1"/>
  <c r="K8437" i="18"/>
  <c r="K8452" i="18" s="1"/>
  <c r="N17444" i="18"/>
  <c r="N8477" i="18"/>
  <c r="J8474" i="18"/>
  <c r="L17462" i="18"/>
  <c r="M17462" i="18" s="1"/>
  <c r="N8439" i="18"/>
  <c r="B17527" i="18"/>
  <c r="G17511" i="18"/>
  <c r="I17510" i="18"/>
  <c r="I17511" i="18"/>
  <c r="H17511" i="18"/>
  <c r="G17510" i="18"/>
  <c r="H17510" i="18"/>
  <c r="J17510" i="18"/>
  <c r="J17511" i="18"/>
  <c r="K17510" i="18"/>
  <c r="K17511" i="18"/>
  <c r="L17510" i="18"/>
  <c r="L17511" i="18"/>
  <c r="M17511" i="18"/>
  <c r="M17510" i="18"/>
  <c r="N17511" i="18"/>
  <c r="N17510" i="18"/>
  <c r="E8523" i="18"/>
  <c r="E8522" i="18"/>
  <c r="E8521" i="18"/>
  <c r="E8520" i="18"/>
  <c r="E8519" i="18"/>
  <c r="E8518" i="18"/>
  <c r="E8517" i="18"/>
  <c r="E8516" i="18"/>
  <c r="E8511" i="18"/>
  <c r="E8510" i="18"/>
  <c r="E8509" i="18"/>
  <c r="E8515" i="18"/>
  <c r="E8514" i="18"/>
  <c r="E8513" i="18"/>
  <c r="E8512" i="18"/>
  <c r="J17460" i="18"/>
  <c r="K17460" i="18" s="1"/>
  <c r="I17459" i="18"/>
  <c r="J17459" i="18" s="1"/>
  <c r="N17464" i="18"/>
  <c r="M17424" i="18"/>
  <c r="N17424" i="18" s="1"/>
  <c r="N8476" i="18"/>
  <c r="L8455" i="18"/>
  <c r="M8455" i="18" s="1"/>
  <c r="B8560" i="18"/>
  <c r="G8544" i="18"/>
  <c r="G8543" i="18"/>
  <c r="I8543" i="18"/>
  <c r="I8544" i="18"/>
  <c r="H8543" i="18"/>
  <c r="H8544" i="18"/>
  <c r="J8543" i="18"/>
  <c r="J8544" i="18"/>
  <c r="K8543" i="18"/>
  <c r="K8544" i="18"/>
  <c r="L8544" i="18"/>
  <c r="L8543" i="18"/>
  <c r="M8544" i="18"/>
  <c r="M8543" i="18"/>
  <c r="N8544" i="18"/>
  <c r="N8543" i="18"/>
  <c r="C17528" i="18"/>
  <c r="C17545" i="18" s="1"/>
  <c r="B17528" i="18"/>
  <c r="A17546" i="18"/>
  <c r="K17441" i="18"/>
  <c r="L17441" i="18" s="1"/>
  <c r="E17494" i="18" a="1"/>
  <c r="K17461" i="18"/>
  <c r="L17461" i="18" s="1"/>
  <c r="H17458" i="18"/>
  <c r="H17473" i="18" s="1"/>
  <c r="N17387" i="18"/>
  <c r="K17404" i="18"/>
  <c r="L17404" i="18" s="1"/>
  <c r="L17419" i="18" s="1"/>
  <c r="I8506" i="18"/>
  <c r="E8527" i="18" a="1"/>
  <c r="K17442" i="18"/>
  <c r="N17401" i="18" l="1"/>
  <c r="M8434" i="18"/>
  <c r="N8434" i="18"/>
  <c r="K17478" i="18"/>
  <c r="L17478" i="18" s="1"/>
  <c r="M17479" i="18"/>
  <c r="N17479" i="18" s="1"/>
  <c r="K17477" i="18"/>
  <c r="L17477" i="18" s="1"/>
  <c r="M17477" i="18" s="1"/>
  <c r="I17476" i="18"/>
  <c r="I17491" i="18" s="1"/>
  <c r="J8473" i="18"/>
  <c r="K8473" i="18" s="1"/>
  <c r="L8473" i="18" s="1"/>
  <c r="M8473" i="18" s="1"/>
  <c r="L8437" i="18"/>
  <c r="M8437" i="18" s="1"/>
  <c r="J17440" i="18"/>
  <c r="J17455" i="18" s="1"/>
  <c r="I17458" i="18"/>
  <c r="I17473" i="18" s="1"/>
  <c r="K8491" i="18"/>
  <c r="L17460" i="18"/>
  <c r="M17460" i="18" s="1"/>
  <c r="N17460" i="18" s="1"/>
  <c r="L8456" i="18"/>
  <c r="M8456" i="18" s="1"/>
  <c r="J17437" i="18"/>
  <c r="K17422" i="18"/>
  <c r="M17383" i="18"/>
  <c r="M8475" i="18"/>
  <c r="N17368" i="18"/>
  <c r="N8455" i="18"/>
  <c r="E8534" i="18"/>
  <c r="E8533" i="18"/>
  <c r="E8532" i="18"/>
  <c r="E8531" i="18"/>
  <c r="E8530" i="18"/>
  <c r="E8529" i="18"/>
  <c r="E8528" i="18"/>
  <c r="E8527" i="18"/>
  <c r="E8538" i="18"/>
  <c r="E8537" i="18"/>
  <c r="E8536" i="18"/>
  <c r="E8535" i="18"/>
  <c r="E8541" i="18"/>
  <c r="E8540" i="18"/>
  <c r="E8539" i="18"/>
  <c r="M17441" i="18"/>
  <c r="B17545" i="18"/>
  <c r="G17529" i="18"/>
  <c r="G17528" i="18"/>
  <c r="H17528" i="18"/>
  <c r="H17529" i="18"/>
  <c r="I17529" i="18"/>
  <c r="I17528" i="18"/>
  <c r="J17529" i="18"/>
  <c r="J17528" i="18"/>
  <c r="K17528" i="18"/>
  <c r="K17529" i="18"/>
  <c r="L17528" i="18"/>
  <c r="L17529" i="18"/>
  <c r="M17528" i="18"/>
  <c r="M17529" i="18"/>
  <c r="N17529" i="18"/>
  <c r="N17528" i="18"/>
  <c r="L17442" i="18"/>
  <c r="M17442" i="18" s="1"/>
  <c r="N17442" i="18" s="1"/>
  <c r="K17459" i="18"/>
  <c r="L8513" i="18"/>
  <c r="M8513" i="18" s="1"/>
  <c r="I8510" i="18"/>
  <c r="J8510" i="18" s="1"/>
  <c r="B8578" i="18"/>
  <c r="G8562" i="18"/>
  <c r="H8561" i="18"/>
  <c r="G8561" i="18"/>
  <c r="H8562" i="18"/>
  <c r="I8562" i="18"/>
  <c r="I8561" i="18"/>
  <c r="J8562" i="18"/>
  <c r="J8561" i="18"/>
  <c r="K8562" i="18"/>
  <c r="K8561" i="18"/>
  <c r="L8561" i="18"/>
  <c r="L8562" i="18"/>
  <c r="M8562" i="18"/>
  <c r="M8561" i="18"/>
  <c r="N8562" i="18"/>
  <c r="N8561" i="18"/>
  <c r="N17463" i="18"/>
  <c r="A8597" i="18"/>
  <c r="B8579" i="18"/>
  <c r="C8579" i="18"/>
  <c r="C8596" i="18" s="1"/>
  <c r="M17461" i="18"/>
  <c r="N8515" i="18"/>
  <c r="E17512" i="18" a="1"/>
  <c r="N17462" i="18"/>
  <c r="M8514" i="18"/>
  <c r="J8511" i="18"/>
  <c r="K8511" i="18" s="1"/>
  <c r="K17419" i="18"/>
  <c r="E17496" i="18"/>
  <c r="E17495" i="18"/>
  <c r="E17494" i="18"/>
  <c r="E17508" i="18"/>
  <c r="E17507" i="18"/>
  <c r="E17506" i="18"/>
  <c r="E17505" i="18"/>
  <c r="E17504" i="18"/>
  <c r="E17503" i="18"/>
  <c r="E17502" i="18"/>
  <c r="E17501" i="18"/>
  <c r="E17500" i="18"/>
  <c r="E17499" i="18"/>
  <c r="E17497" i="18"/>
  <c r="E17498" i="18"/>
  <c r="A17564" i="18"/>
  <c r="B17546" i="18"/>
  <c r="C17546" i="18"/>
  <c r="C17563" i="18" s="1"/>
  <c r="E8545" i="18" a="1"/>
  <c r="K8512" i="18"/>
  <c r="L8512" i="18" s="1"/>
  <c r="H8509" i="18"/>
  <c r="H8524" i="18" s="1"/>
  <c r="M17404" i="18"/>
  <c r="M17419" i="18" s="1"/>
  <c r="K8474" i="18"/>
  <c r="G42" i="7954"/>
  <c r="L8452" i="18" l="1"/>
  <c r="J17476" i="18"/>
  <c r="K17476" i="18" s="1"/>
  <c r="L17476" i="18" s="1"/>
  <c r="L17491" i="18" s="1"/>
  <c r="N17477" i="18"/>
  <c r="J8488" i="18"/>
  <c r="K8488" i="18"/>
  <c r="J17458" i="18"/>
  <c r="J17473" i="18" s="1"/>
  <c r="K17440" i="18"/>
  <c r="L8470" i="18"/>
  <c r="L8491" i="18"/>
  <c r="K8506" i="18"/>
  <c r="I8509" i="18"/>
  <c r="J8509" i="18" s="1"/>
  <c r="K8509" i="18" s="1"/>
  <c r="M8470" i="18"/>
  <c r="N8456" i="18"/>
  <c r="N17383" i="18"/>
  <c r="N8475" i="18"/>
  <c r="K17437" i="18"/>
  <c r="L17422" i="18"/>
  <c r="K8510" i="18"/>
  <c r="J8529" i="18"/>
  <c r="K8529" i="18" s="1"/>
  <c r="N8533" i="18"/>
  <c r="M17478" i="18"/>
  <c r="N17478" i="18" s="1"/>
  <c r="M8512" i="18"/>
  <c r="B17563" i="18"/>
  <c r="G17547" i="18"/>
  <c r="I17546" i="18"/>
  <c r="G17546" i="18"/>
  <c r="I17547" i="18"/>
  <c r="H17547" i="18"/>
  <c r="H17546" i="18"/>
  <c r="J17546" i="18"/>
  <c r="J17547" i="18"/>
  <c r="K17547" i="18"/>
  <c r="K17546" i="18"/>
  <c r="L17547" i="18"/>
  <c r="L17546" i="18"/>
  <c r="M17547" i="18"/>
  <c r="M17546" i="18"/>
  <c r="N17546" i="18"/>
  <c r="N17547" i="18"/>
  <c r="K17497" i="18"/>
  <c r="L17497" i="18" s="1"/>
  <c r="I17495" i="18"/>
  <c r="E8563" i="18" a="1"/>
  <c r="N17461" i="18"/>
  <c r="K8530" i="18"/>
  <c r="L17459" i="18"/>
  <c r="M17459" i="18" s="1"/>
  <c r="L17498" i="18"/>
  <c r="M17498" i="18" s="1"/>
  <c r="H17494" i="18"/>
  <c r="H17509" i="18" s="1"/>
  <c r="N8514" i="18"/>
  <c r="M8452" i="18"/>
  <c r="B8597" i="18"/>
  <c r="A8615" i="18"/>
  <c r="C8597" i="18"/>
  <c r="C8614" i="18" s="1"/>
  <c r="N8473" i="18"/>
  <c r="C17564" i="18"/>
  <c r="C17581" i="18" s="1"/>
  <c r="B17564" i="18"/>
  <c r="A17582" i="18"/>
  <c r="M17499" i="18"/>
  <c r="N17499" i="18" s="1"/>
  <c r="J17496" i="18"/>
  <c r="N17404" i="18"/>
  <c r="L8511" i="18"/>
  <c r="N17441" i="18"/>
  <c r="E17519" i="18"/>
  <c r="E17518" i="18"/>
  <c r="E17517" i="18"/>
  <c r="E17520" i="18"/>
  <c r="E17515" i="18"/>
  <c r="E17514" i="18"/>
  <c r="E17513" i="18"/>
  <c r="E17516" i="18"/>
  <c r="E17526" i="18"/>
  <c r="E17525" i="18"/>
  <c r="E17512" i="18"/>
  <c r="E17522" i="18"/>
  <c r="E17521" i="18"/>
  <c r="E17523" i="18"/>
  <c r="E17524" i="18"/>
  <c r="N8513" i="18"/>
  <c r="E17530" i="18" a="1"/>
  <c r="H8527" i="18"/>
  <c r="H8542" i="18" s="1"/>
  <c r="L8531" i="18"/>
  <c r="M8531" i="18" s="1"/>
  <c r="N8531" i="18" s="1"/>
  <c r="L8474" i="18"/>
  <c r="L8488" i="18" s="1"/>
  <c r="E8545" i="18"/>
  <c r="E8559" i="18"/>
  <c r="E8558" i="18"/>
  <c r="E8557" i="18"/>
  <c r="E8556" i="18"/>
  <c r="E8555" i="18"/>
  <c r="E8554" i="18"/>
  <c r="E8549" i="18"/>
  <c r="E8548" i="18"/>
  <c r="E8547" i="18"/>
  <c r="E8550" i="18"/>
  <c r="E8553" i="18"/>
  <c r="E8552" i="18"/>
  <c r="E8551" i="18"/>
  <c r="E8546" i="18"/>
  <c r="N17500" i="18"/>
  <c r="N8437" i="18"/>
  <c r="B8596" i="18"/>
  <c r="G8580" i="18"/>
  <c r="I8579" i="18"/>
  <c r="I8580" i="18"/>
  <c r="H8579" i="18"/>
  <c r="G8579" i="18"/>
  <c r="H8580" i="18"/>
  <c r="J8579" i="18"/>
  <c r="J8580" i="18"/>
  <c r="K8580" i="18"/>
  <c r="K8579" i="18"/>
  <c r="L8579" i="18"/>
  <c r="L8580" i="18"/>
  <c r="M8579" i="18"/>
  <c r="M8580" i="18"/>
  <c r="N8579" i="18"/>
  <c r="N8580" i="18"/>
  <c r="I8528" i="18"/>
  <c r="J8528" i="18" s="1"/>
  <c r="M8532" i="18"/>
  <c r="N8532" i="18" s="1"/>
  <c r="G65" i="7954"/>
  <c r="G34" i="7994"/>
  <c r="N8470" i="18" l="1"/>
  <c r="M17476" i="18"/>
  <c r="M17491" i="18" s="1"/>
  <c r="J17491" i="18"/>
  <c r="I8524" i="18"/>
  <c r="K17491" i="18"/>
  <c r="K17458" i="18"/>
  <c r="K17473" i="18" s="1"/>
  <c r="L17440" i="18"/>
  <c r="M17440" i="18" s="1"/>
  <c r="K17455" i="18"/>
  <c r="K8528" i="18"/>
  <c r="L8528" i="18" s="1"/>
  <c r="I8527" i="18"/>
  <c r="J8527" i="18" s="1"/>
  <c r="K8527" i="18" s="1"/>
  <c r="K17496" i="18"/>
  <c r="L17496" i="18" s="1"/>
  <c r="M17496" i="18" s="1"/>
  <c r="L8506" i="18"/>
  <c r="M8491" i="18"/>
  <c r="M8474" i="18"/>
  <c r="N8474" i="18" s="1"/>
  <c r="N8488" i="18" s="1"/>
  <c r="J17495" i="18"/>
  <c r="E17548" i="18" a="1"/>
  <c r="E17552" i="18" s="1"/>
  <c r="M17422" i="18"/>
  <c r="L17437" i="18"/>
  <c r="K8524" i="18"/>
  <c r="L8509" i="18"/>
  <c r="M8509" i="18" s="1"/>
  <c r="I17513" i="18"/>
  <c r="J17513" i="18" s="1"/>
  <c r="M17517" i="18"/>
  <c r="N17517" i="18" s="1"/>
  <c r="C17582" i="18"/>
  <c r="C17599" i="18" s="1"/>
  <c r="A17600" i="18"/>
  <c r="B17582" i="18"/>
  <c r="I17494" i="18"/>
  <c r="J17494" i="18" s="1"/>
  <c r="E8581" i="18" a="1"/>
  <c r="N8452" i="18"/>
  <c r="K8548" i="18"/>
  <c r="H8545" i="18"/>
  <c r="H8560" i="18" s="1"/>
  <c r="E17534" i="18"/>
  <c r="E17533" i="18"/>
  <c r="E17532" i="18"/>
  <c r="E17535" i="18"/>
  <c r="E17530" i="18"/>
  <c r="E17544" i="18"/>
  <c r="E17531" i="18"/>
  <c r="E17542" i="18"/>
  <c r="E17541" i="18"/>
  <c r="E17540" i="18"/>
  <c r="E17543" i="18"/>
  <c r="E17538" i="18"/>
  <c r="E17537" i="18"/>
  <c r="E17539" i="18"/>
  <c r="E17536" i="18"/>
  <c r="J17514" i="18"/>
  <c r="N17518" i="18"/>
  <c r="B17581" i="18"/>
  <c r="G17565" i="18"/>
  <c r="H17565" i="18"/>
  <c r="H17564" i="18"/>
  <c r="I17564" i="18"/>
  <c r="G17564" i="18"/>
  <c r="I17565" i="18"/>
  <c r="J17565" i="18"/>
  <c r="J17564" i="18"/>
  <c r="K17564" i="18"/>
  <c r="K17565" i="18"/>
  <c r="L17564" i="18"/>
  <c r="L17565" i="18"/>
  <c r="M17565" i="18"/>
  <c r="M17564" i="18"/>
  <c r="N17564" i="18"/>
  <c r="N17565" i="18"/>
  <c r="C8615" i="18"/>
  <c r="C8632" i="18" s="1"/>
  <c r="B8615" i="18"/>
  <c r="A8633" i="18"/>
  <c r="N17459" i="18"/>
  <c r="L8530" i="18"/>
  <c r="M8530" i="18" s="1"/>
  <c r="N8530" i="18" s="1"/>
  <c r="M17497" i="18"/>
  <c r="N17497" i="18" s="1"/>
  <c r="L8510" i="18"/>
  <c r="N8551" i="18"/>
  <c r="J8547" i="18"/>
  <c r="K8547" i="18" s="1"/>
  <c r="H17512" i="18"/>
  <c r="H17527" i="18" s="1"/>
  <c r="N17419" i="18"/>
  <c r="E8576" i="18"/>
  <c r="E8575" i="18"/>
  <c r="E8574" i="18"/>
  <c r="E8573" i="18"/>
  <c r="E8572" i="18"/>
  <c r="E8571" i="18"/>
  <c r="E8570" i="18"/>
  <c r="E8565" i="18"/>
  <c r="E8564" i="18"/>
  <c r="E8563" i="18"/>
  <c r="E8577" i="18"/>
  <c r="E8568" i="18"/>
  <c r="E8567" i="18"/>
  <c r="E8566" i="18"/>
  <c r="E8569" i="18"/>
  <c r="L8549" i="18"/>
  <c r="M8549" i="18" s="1"/>
  <c r="J8524" i="18"/>
  <c r="K17515" i="18"/>
  <c r="M8511" i="18"/>
  <c r="B8614" i="18"/>
  <c r="G8598" i="18"/>
  <c r="H8597" i="18"/>
  <c r="H8598" i="18"/>
  <c r="G8597" i="18"/>
  <c r="I8597" i="18"/>
  <c r="I8598" i="18"/>
  <c r="J8597" i="18"/>
  <c r="J8598" i="18"/>
  <c r="K8597" i="18"/>
  <c r="K8598" i="18"/>
  <c r="L8597" i="18"/>
  <c r="L8598" i="18"/>
  <c r="M8597" i="18"/>
  <c r="M8598" i="18"/>
  <c r="N8598" i="18"/>
  <c r="N8597" i="18"/>
  <c r="N17498" i="18"/>
  <c r="I8546" i="18"/>
  <c r="J8546" i="18" s="1"/>
  <c r="M8550" i="18"/>
  <c r="N8550" i="18" s="1"/>
  <c r="L17516" i="18"/>
  <c r="N8512" i="18"/>
  <c r="L8529" i="18"/>
  <c r="G36" i="7994"/>
  <c r="G66" i="7954"/>
  <c r="N17476" i="18" l="1"/>
  <c r="G40" i="7994"/>
  <c r="L17458" i="18"/>
  <c r="L17473" i="18" s="1"/>
  <c r="K8542" i="18"/>
  <c r="M8528" i="18"/>
  <c r="E17561" i="18"/>
  <c r="E17562" i="18"/>
  <c r="E17549" i="18"/>
  <c r="I17549" i="18" s="1"/>
  <c r="E17557" i="18"/>
  <c r="N17440" i="18"/>
  <c r="M17455" i="18"/>
  <c r="L17455" i="18"/>
  <c r="E17558" i="18"/>
  <c r="E17554" i="18"/>
  <c r="N17554" i="18" s="1"/>
  <c r="E17560" i="18"/>
  <c r="E17551" i="18"/>
  <c r="K17551" i="18" s="1"/>
  <c r="E17555" i="18"/>
  <c r="E17550" i="18"/>
  <c r="J17550" i="18" s="1"/>
  <c r="K17550" i="18" s="1"/>
  <c r="L17550" i="18" s="1"/>
  <c r="E17553" i="18"/>
  <c r="J17509" i="18"/>
  <c r="M8488" i="18"/>
  <c r="E17556" i="18"/>
  <c r="E17559" i="18"/>
  <c r="E17548" i="18"/>
  <c r="I8542" i="18"/>
  <c r="K17513" i="18"/>
  <c r="L17513" i="18" s="1"/>
  <c r="M17513" i="18" s="1"/>
  <c r="N17513" i="18" s="1"/>
  <c r="K17495" i="18"/>
  <c r="L17495" i="18" s="1"/>
  <c r="M8506" i="18"/>
  <c r="N8491" i="18"/>
  <c r="K17494" i="18"/>
  <c r="L17494" i="18" s="1"/>
  <c r="M17437" i="18"/>
  <c r="E8599" i="18" a="1"/>
  <c r="E8612" i="18" s="1"/>
  <c r="N17422" i="18"/>
  <c r="N8549" i="18"/>
  <c r="M8568" i="18"/>
  <c r="N8568" i="18" s="1"/>
  <c r="J8565" i="18"/>
  <c r="K8565" i="18" s="1"/>
  <c r="L8565" i="18" s="1"/>
  <c r="I17512" i="18"/>
  <c r="J17512" i="18" s="1"/>
  <c r="J17527" i="18" s="1"/>
  <c r="N17491" i="18"/>
  <c r="B8632" i="18"/>
  <c r="G8616" i="18"/>
  <c r="G8615" i="18"/>
  <c r="I8615" i="18"/>
  <c r="I8616" i="18"/>
  <c r="H8615" i="18"/>
  <c r="H8616" i="18"/>
  <c r="J8615" i="18"/>
  <c r="J8616" i="18"/>
  <c r="K8615" i="18"/>
  <c r="K8616" i="18"/>
  <c r="L8616" i="18"/>
  <c r="L8615" i="18"/>
  <c r="M8616" i="18"/>
  <c r="M8615" i="18"/>
  <c r="N8615" i="18"/>
  <c r="N8616" i="18"/>
  <c r="K17514" i="18"/>
  <c r="L17514" i="18" s="1"/>
  <c r="K17533" i="18"/>
  <c r="L17533" i="18" s="1"/>
  <c r="I17509" i="18"/>
  <c r="N17496" i="18"/>
  <c r="K8546" i="18"/>
  <c r="L8546" i="18" s="1"/>
  <c r="M8546" i="18" s="1"/>
  <c r="N8569" i="18"/>
  <c r="E8595" i="18"/>
  <c r="E8594" i="18"/>
  <c r="E8593" i="18"/>
  <c r="E8584" i="18"/>
  <c r="E8591" i="18"/>
  <c r="E8590" i="18"/>
  <c r="E8589" i="18"/>
  <c r="E8588" i="18"/>
  <c r="E8583" i="18"/>
  <c r="E8582" i="18"/>
  <c r="E8581" i="18"/>
  <c r="E8586" i="18"/>
  <c r="E8585" i="18"/>
  <c r="E8592" i="18"/>
  <c r="E8587" i="18"/>
  <c r="B17599" i="18"/>
  <c r="G17583" i="18"/>
  <c r="I17582" i="18"/>
  <c r="G17582" i="18"/>
  <c r="I17583" i="18"/>
  <c r="H17582" i="18"/>
  <c r="H17583" i="18"/>
  <c r="J17582" i="18"/>
  <c r="J17583" i="18"/>
  <c r="K17583" i="18"/>
  <c r="K17582" i="18"/>
  <c r="L17582" i="18"/>
  <c r="L17583" i="18"/>
  <c r="M17583" i="18"/>
  <c r="M17582" i="18"/>
  <c r="N17583" i="18"/>
  <c r="N17582" i="18"/>
  <c r="N8511" i="18"/>
  <c r="L17515" i="18"/>
  <c r="M17515" i="18" s="1"/>
  <c r="K8566" i="18"/>
  <c r="L8566" i="18" s="1"/>
  <c r="H8563" i="18"/>
  <c r="H8578" i="18" s="1"/>
  <c r="L8547" i="18"/>
  <c r="E17566" i="18" a="1"/>
  <c r="M17535" i="18"/>
  <c r="I8545" i="18"/>
  <c r="A17618" i="18"/>
  <c r="C17600" i="18"/>
  <c r="C17617" i="18" s="1"/>
  <c r="B17600" i="18"/>
  <c r="H17530" i="18"/>
  <c r="I17530" i="18" s="1"/>
  <c r="L17534" i="18"/>
  <c r="M17534" i="18" s="1"/>
  <c r="N17534" i="18" s="1"/>
  <c r="L17552" i="18"/>
  <c r="M17516" i="18"/>
  <c r="J8542" i="18"/>
  <c r="L8527" i="18"/>
  <c r="L8567" i="18"/>
  <c r="M8567" i="18" s="1"/>
  <c r="I8564" i="18"/>
  <c r="J8564" i="18" s="1"/>
  <c r="M8510" i="18"/>
  <c r="N8510" i="18" s="1"/>
  <c r="A8651" i="18"/>
  <c r="C8633" i="18"/>
  <c r="C8650" i="18" s="1"/>
  <c r="B8633" i="18"/>
  <c r="N17536" i="18"/>
  <c r="I17531" i="18"/>
  <c r="J17532" i="18"/>
  <c r="K17532" i="18" s="1"/>
  <c r="L8548" i="18"/>
  <c r="M8548" i="18" s="1"/>
  <c r="M8529" i="18"/>
  <c r="L8524" i="18"/>
  <c r="N8509" i="18"/>
  <c r="H62" i="7954"/>
  <c r="G68" i="7954" s="1"/>
  <c r="G46" i="7994" s="1"/>
  <c r="G73" i="7954"/>
  <c r="H64" i="7954"/>
  <c r="H38" i="7994" s="1"/>
  <c r="G67" i="7954"/>
  <c r="M17458" i="18" l="1"/>
  <c r="M17473" i="18" s="1"/>
  <c r="J17549" i="18"/>
  <c r="K17549" i="18" s="1"/>
  <c r="M17550" i="18"/>
  <c r="N17550" i="18" s="1"/>
  <c r="E8606" i="18"/>
  <c r="E8602" i="18"/>
  <c r="K8602" i="18" s="1"/>
  <c r="L8602" i="18" s="1"/>
  <c r="E8610" i="18"/>
  <c r="N8528" i="18"/>
  <c r="E8605" i="18"/>
  <c r="N8605" i="18" s="1"/>
  <c r="E8601" i="18"/>
  <c r="J8601" i="18" s="1"/>
  <c r="K8601" i="18" s="1"/>
  <c r="E8609" i="18"/>
  <c r="E8613" i="18"/>
  <c r="L17551" i="18"/>
  <c r="M17551" i="18" s="1"/>
  <c r="E8599" i="18"/>
  <c r="H8599" i="18" s="1"/>
  <c r="H8614" i="18" s="1"/>
  <c r="E8611" i="18"/>
  <c r="E8607" i="18"/>
  <c r="E8603" i="18"/>
  <c r="L8603" i="18" s="1"/>
  <c r="M8603" i="18" s="1"/>
  <c r="E8604" i="18"/>
  <c r="M8604" i="18" s="1"/>
  <c r="N8604" i="18" s="1"/>
  <c r="E8600" i="18"/>
  <c r="I8600" i="18" s="1"/>
  <c r="E8608" i="18"/>
  <c r="N17455" i="18"/>
  <c r="M17553" i="18"/>
  <c r="N17553" i="18" s="1"/>
  <c r="H17548" i="18"/>
  <c r="I17548" i="18" s="1"/>
  <c r="I17563" i="18" s="1"/>
  <c r="M17495" i="18"/>
  <c r="N17495" i="18" s="1"/>
  <c r="L17509" i="18"/>
  <c r="N8506" i="18"/>
  <c r="K8564" i="18"/>
  <c r="L8564" i="18" s="1"/>
  <c r="M8564" i="18" s="1"/>
  <c r="K17509" i="18"/>
  <c r="N8546" i="18"/>
  <c r="I8563" i="18"/>
  <c r="I8578" i="18" s="1"/>
  <c r="N17515" i="18"/>
  <c r="N17516" i="18"/>
  <c r="N17437" i="18"/>
  <c r="N17535" i="18"/>
  <c r="M8565" i="18"/>
  <c r="N8565" i="18" s="1"/>
  <c r="M8547" i="18"/>
  <c r="N8547" i="18" s="1"/>
  <c r="E17570" i="18"/>
  <c r="E17569" i="18"/>
  <c r="E17577" i="18"/>
  <c r="E17571" i="18"/>
  <c r="E17566" i="18"/>
  <c r="E17579" i="18"/>
  <c r="E17572" i="18"/>
  <c r="E17578" i="18"/>
  <c r="E17580" i="18"/>
  <c r="E17573" i="18"/>
  <c r="E17567" i="18"/>
  <c r="E17574" i="18"/>
  <c r="E17575" i="18"/>
  <c r="E17576" i="18"/>
  <c r="E17568" i="18"/>
  <c r="N8567" i="18"/>
  <c r="I17545" i="18"/>
  <c r="M8524" i="18"/>
  <c r="N8587" i="18"/>
  <c r="H8581" i="18"/>
  <c r="E8617" i="18" a="1"/>
  <c r="N8548" i="18"/>
  <c r="M8586" i="18"/>
  <c r="N8586" i="18" s="1"/>
  <c r="K8584" i="18"/>
  <c r="L8584" i="18" s="1"/>
  <c r="A8669" i="18"/>
  <c r="C8651" i="18"/>
  <c r="C8668" i="18" s="1"/>
  <c r="B8651" i="18"/>
  <c r="L17532" i="18"/>
  <c r="L8542" i="18"/>
  <c r="J17530" i="18"/>
  <c r="H17545" i="18"/>
  <c r="B17618" i="18"/>
  <c r="A17636" i="18"/>
  <c r="C17618" i="18"/>
  <c r="C17635" i="18" s="1"/>
  <c r="I8560" i="18"/>
  <c r="M8566" i="18"/>
  <c r="M8527" i="18"/>
  <c r="M17494" i="18"/>
  <c r="I8582" i="18"/>
  <c r="J8582" i="18" s="1"/>
  <c r="J8545" i="18"/>
  <c r="K8545" i="18" s="1"/>
  <c r="M17533" i="18"/>
  <c r="N8529" i="18"/>
  <c r="B17617" i="18"/>
  <c r="G17601" i="18"/>
  <c r="H17601" i="18"/>
  <c r="H17600" i="18"/>
  <c r="I17600" i="18"/>
  <c r="I17601" i="18"/>
  <c r="G17600" i="18"/>
  <c r="J17601" i="18"/>
  <c r="J17600" i="18"/>
  <c r="K17600" i="18"/>
  <c r="K17601" i="18"/>
  <c r="L17601" i="18"/>
  <c r="L17600" i="18"/>
  <c r="M17600" i="18"/>
  <c r="M17601" i="18"/>
  <c r="N17601" i="18"/>
  <c r="N17600" i="18"/>
  <c r="N8524" i="18"/>
  <c r="J17531" i="18"/>
  <c r="K17531" i="18" s="1"/>
  <c r="B8650" i="18"/>
  <c r="G8634" i="18"/>
  <c r="H8633" i="18"/>
  <c r="H8634" i="18"/>
  <c r="I8634" i="18"/>
  <c r="G8633" i="18"/>
  <c r="I8633" i="18"/>
  <c r="J8634" i="18"/>
  <c r="J8633" i="18"/>
  <c r="K8634" i="18"/>
  <c r="K8633" i="18"/>
  <c r="L8633" i="18"/>
  <c r="L8634" i="18"/>
  <c r="M8633" i="18"/>
  <c r="M8634" i="18"/>
  <c r="N8634" i="18"/>
  <c r="N8633" i="18"/>
  <c r="M17552" i="18"/>
  <c r="E17584" i="18" a="1"/>
  <c r="L8585" i="18"/>
  <c r="M8585" i="18" s="1"/>
  <c r="J8583" i="18"/>
  <c r="K8583" i="18" s="1"/>
  <c r="M17514" i="18"/>
  <c r="N17514" i="18" s="1"/>
  <c r="I17527" i="18"/>
  <c r="K17512" i="18"/>
  <c r="L17512" i="18" s="1"/>
  <c r="L17527" i="18" s="1"/>
  <c r="H72" i="7954"/>
  <c r="H42" i="7994" s="1"/>
  <c r="G44" i="7994"/>
  <c r="H77" i="7954"/>
  <c r="J8563" i="18" l="1"/>
  <c r="N17551" i="18"/>
  <c r="N8603" i="18"/>
  <c r="M8602" i="18"/>
  <c r="N8602" i="18" s="1"/>
  <c r="N17458" i="18"/>
  <c r="N17473" i="18" s="1"/>
  <c r="L17549" i="18"/>
  <c r="I8599" i="18"/>
  <c r="J8599" i="18" s="1"/>
  <c r="K8599" i="18" s="1"/>
  <c r="M17509" i="18"/>
  <c r="L8601" i="18"/>
  <c r="M8601" i="18" s="1"/>
  <c r="N8601" i="18" s="1"/>
  <c r="N8564" i="18"/>
  <c r="N17494" i="18"/>
  <c r="N17509" i="18" s="1"/>
  <c r="H17563" i="18"/>
  <c r="J17548" i="18"/>
  <c r="J17563" i="18" s="1"/>
  <c r="E17602" i="18" a="1"/>
  <c r="E17612" i="18" s="1"/>
  <c r="L8545" i="18"/>
  <c r="L8560" i="18" s="1"/>
  <c r="K8560" i="18"/>
  <c r="E8617" i="18"/>
  <c r="E8631" i="18"/>
  <c r="E8622" i="18"/>
  <c r="E8629" i="18"/>
  <c r="E8628" i="18"/>
  <c r="E8627" i="18"/>
  <c r="E8618" i="18"/>
  <c r="E8621" i="18"/>
  <c r="E8620" i="18"/>
  <c r="E8619" i="18"/>
  <c r="E8630" i="18"/>
  <c r="E8625" i="18"/>
  <c r="E8624" i="18"/>
  <c r="E8623" i="18"/>
  <c r="E8626" i="18"/>
  <c r="K17527" i="18"/>
  <c r="L8583" i="18"/>
  <c r="M8583" i="18" s="1"/>
  <c r="N8583" i="18" s="1"/>
  <c r="N8585" i="18"/>
  <c r="B17635" i="18"/>
  <c r="G17619" i="18"/>
  <c r="G17618" i="18"/>
  <c r="I17618" i="18"/>
  <c r="I17619" i="18"/>
  <c r="H17619" i="18"/>
  <c r="H17618" i="18"/>
  <c r="J17618" i="18"/>
  <c r="J17619" i="18"/>
  <c r="K17619" i="18"/>
  <c r="K17618" i="18"/>
  <c r="L17618" i="18"/>
  <c r="L17619" i="18"/>
  <c r="M17619" i="18"/>
  <c r="M17618" i="18"/>
  <c r="N17618" i="18"/>
  <c r="N17619" i="18"/>
  <c r="J17545" i="18"/>
  <c r="B8669" i="18"/>
  <c r="A8687" i="18"/>
  <c r="C8669" i="18"/>
  <c r="C8686" i="18" s="1"/>
  <c r="N17552" i="18"/>
  <c r="I8581" i="18"/>
  <c r="H8596" i="18"/>
  <c r="K17569" i="18"/>
  <c r="L17569" i="18" s="1"/>
  <c r="M17532" i="18"/>
  <c r="N17532" i="18" s="1"/>
  <c r="J8578" i="18"/>
  <c r="K8563" i="18"/>
  <c r="B17636" i="18"/>
  <c r="C17636" i="18"/>
  <c r="C17653" i="18" s="1"/>
  <c r="A17654" i="18"/>
  <c r="J8600" i="18"/>
  <c r="K8600" i="18" s="1"/>
  <c r="J17568" i="18"/>
  <c r="I17567" i="18"/>
  <c r="N17572" i="18"/>
  <c r="M17512" i="18"/>
  <c r="N17512" i="18" s="1"/>
  <c r="N17527" i="18" s="1"/>
  <c r="E17592" i="18"/>
  <c r="E17591" i="18"/>
  <c r="E17589" i="18"/>
  <c r="E17594" i="18"/>
  <c r="E17588" i="18"/>
  <c r="E17587" i="18"/>
  <c r="E17585" i="18"/>
  <c r="E17590" i="18"/>
  <c r="E17584" i="18"/>
  <c r="E17597" i="18"/>
  <c r="E17586" i="18"/>
  <c r="E17593" i="18"/>
  <c r="E17598" i="18"/>
  <c r="E17595" i="18"/>
  <c r="E17596" i="18"/>
  <c r="M17549" i="18"/>
  <c r="N17549" i="18" s="1"/>
  <c r="L17531" i="18"/>
  <c r="M17531" i="18" s="1"/>
  <c r="N17533" i="18"/>
  <c r="M8542" i="18"/>
  <c r="K17530" i="18"/>
  <c r="H17566" i="18"/>
  <c r="H17581" i="18" s="1"/>
  <c r="L17570" i="18"/>
  <c r="M17570" i="18" s="1"/>
  <c r="E8635" i="18" a="1"/>
  <c r="J8560" i="18"/>
  <c r="K8582" i="18"/>
  <c r="N8566" i="18"/>
  <c r="N8527" i="18"/>
  <c r="B8668" i="18"/>
  <c r="G8652" i="18"/>
  <c r="I8651" i="18"/>
  <c r="I8652" i="18"/>
  <c r="H8652" i="18"/>
  <c r="G8651" i="18"/>
  <c r="H8651" i="18"/>
  <c r="J8651" i="18"/>
  <c r="J8652" i="18"/>
  <c r="K8651" i="18"/>
  <c r="K8652" i="18"/>
  <c r="L8651" i="18"/>
  <c r="L8652" i="18"/>
  <c r="M8651" i="18"/>
  <c r="M8652" i="18"/>
  <c r="N8652" i="18"/>
  <c r="N8651" i="18"/>
  <c r="M8584" i="18"/>
  <c r="M17571" i="18"/>
  <c r="N17571" i="18" s="1"/>
  <c r="H80" i="7954"/>
  <c r="H48" i="7994" s="1"/>
  <c r="I8614" i="18" l="1"/>
  <c r="J8614" i="18"/>
  <c r="M8545" i="18"/>
  <c r="M8560" i="18" s="1"/>
  <c r="K8614" i="18"/>
  <c r="E17613" i="18"/>
  <c r="E17609" i="18"/>
  <c r="E17614" i="18"/>
  <c r="E17607" i="18"/>
  <c r="M17607" i="18" s="1"/>
  <c r="K17548" i="18"/>
  <c r="K17563" i="18" s="1"/>
  <c r="E17602" i="18"/>
  <c r="H17602" i="18" s="1"/>
  <c r="E17605" i="18"/>
  <c r="K17605" i="18" s="1"/>
  <c r="L17605" i="18" s="1"/>
  <c r="E17603" i="18"/>
  <c r="I17603" i="18" s="1"/>
  <c r="E17610" i="18"/>
  <c r="E17615" i="18"/>
  <c r="E17606" i="18"/>
  <c r="L17606" i="18" s="1"/>
  <c r="E17611" i="18"/>
  <c r="I17566" i="18"/>
  <c r="I17581" i="18" s="1"/>
  <c r="N17570" i="18"/>
  <c r="E17616" i="18"/>
  <c r="E17604" i="18"/>
  <c r="J17604" i="18" s="1"/>
  <c r="E17608" i="18"/>
  <c r="N17608" i="18" s="1"/>
  <c r="L8599" i="18"/>
  <c r="N17531" i="18"/>
  <c r="M17569" i="18"/>
  <c r="N17569" i="18" s="1"/>
  <c r="E8640" i="18"/>
  <c r="E8639" i="18"/>
  <c r="E8638" i="18"/>
  <c r="E8649" i="18"/>
  <c r="E8644" i="18"/>
  <c r="E8635" i="18"/>
  <c r="E8637" i="18"/>
  <c r="E8636" i="18"/>
  <c r="E8646" i="18"/>
  <c r="E8645" i="18"/>
  <c r="E8648" i="18"/>
  <c r="E8643" i="18"/>
  <c r="E8641" i="18"/>
  <c r="E8647" i="18"/>
  <c r="E8642" i="18"/>
  <c r="K8620" i="18"/>
  <c r="L8620" i="18" s="1"/>
  <c r="H8617" i="18"/>
  <c r="H8632" i="18" s="1"/>
  <c r="N17590" i="18"/>
  <c r="J17567" i="18"/>
  <c r="K17568" i="18"/>
  <c r="C17654" i="18"/>
  <c r="C17671" i="18" s="1"/>
  <c r="B17654" i="18"/>
  <c r="A17672" i="18"/>
  <c r="L8621" i="18"/>
  <c r="M8621" i="18" s="1"/>
  <c r="N8621" i="18" s="1"/>
  <c r="L8600" i="18"/>
  <c r="H17584" i="18"/>
  <c r="H17599" i="18" s="1"/>
  <c r="L17588" i="18"/>
  <c r="M17588" i="18" s="1"/>
  <c r="L8563" i="18"/>
  <c r="L8578" i="18" s="1"/>
  <c r="K8578" i="18"/>
  <c r="N8584" i="18"/>
  <c r="J17586" i="18"/>
  <c r="K17586" i="18" s="1"/>
  <c r="I17585" i="18"/>
  <c r="J17585" i="18" s="1"/>
  <c r="M17589" i="18"/>
  <c r="N17589" i="18" s="1"/>
  <c r="M17527" i="18"/>
  <c r="J8581" i="18"/>
  <c r="I8596" i="18"/>
  <c r="C8687" i="18"/>
  <c r="C8704" i="18" s="1"/>
  <c r="A8705" i="18"/>
  <c r="B8687" i="18"/>
  <c r="I8618" i="18"/>
  <c r="J8618" i="18" s="1"/>
  <c r="M8622" i="18"/>
  <c r="N8622" i="18" s="1"/>
  <c r="E8653" i="18" a="1"/>
  <c r="N8542" i="18"/>
  <c r="K17545" i="18"/>
  <c r="L17530" i="18"/>
  <c r="L8582" i="18"/>
  <c r="K17587" i="18"/>
  <c r="L17587" i="18" s="1"/>
  <c r="M17587" i="18" s="1"/>
  <c r="B17653" i="18"/>
  <c r="G17637" i="18"/>
  <c r="H17636" i="18"/>
  <c r="H17637" i="18"/>
  <c r="I17637" i="18"/>
  <c r="G17636" i="18"/>
  <c r="I17636" i="18"/>
  <c r="J17637" i="18"/>
  <c r="J17636" i="18"/>
  <c r="K17637" i="18"/>
  <c r="K17636" i="18"/>
  <c r="L17636" i="18"/>
  <c r="L17637" i="18"/>
  <c r="M17636" i="18"/>
  <c r="M17637" i="18"/>
  <c r="N17637" i="18"/>
  <c r="N17636" i="18"/>
  <c r="B8686" i="18"/>
  <c r="G8670" i="18"/>
  <c r="H8669" i="18"/>
  <c r="G8669" i="18"/>
  <c r="H8670" i="18"/>
  <c r="I8669" i="18"/>
  <c r="I8670" i="18"/>
  <c r="J8669" i="18"/>
  <c r="J8670" i="18"/>
  <c r="K8669" i="18"/>
  <c r="K8670" i="18"/>
  <c r="L8669" i="18"/>
  <c r="L8670" i="18"/>
  <c r="M8669" i="18"/>
  <c r="M8670" i="18"/>
  <c r="N8670" i="18"/>
  <c r="N8669" i="18"/>
  <c r="E17620" i="18" a="1"/>
  <c r="N8623" i="18"/>
  <c r="J8619" i="18"/>
  <c r="K8619" i="18" s="1"/>
  <c r="H79" i="7954"/>
  <c r="H50" i="7994" s="1"/>
  <c r="N8545" i="18" l="1"/>
  <c r="M17605" i="18"/>
  <c r="N17605" i="18" s="1"/>
  <c r="J17603" i="18"/>
  <c r="K17603" i="18" s="1"/>
  <c r="L17603" i="18" s="1"/>
  <c r="M17603" i="18" s="1"/>
  <c r="N17603" i="18" s="1"/>
  <c r="I8617" i="18"/>
  <c r="J8617" i="18" s="1"/>
  <c r="N17607" i="18"/>
  <c r="L17548" i="18"/>
  <c r="I17584" i="18"/>
  <c r="I17599" i="18" s="1"/>
  <c r="J17566" i="18"/>
  <c r="E8671" i="18" a="1"/>
  <c r="E8682" i="18" s="1"/>
  <c r="M8563" i="18"/>
  <c r="M8578" i="18" s="1"/>
  <c r="K17604" i="18"/>
  <c r="L17604" i="18" s="1"/>
  <c r="M17604" i="18" s="1"/>
  <c r="L8619" i="18"/>
  <c r="M8619" i="18" s="1"/>
  <c r="M8599" i="18"/>
  <c r="N17587" i="18"/>
  <c r="M8582" i="18"/>
  <c r="N8582" i="18" s="1"/>
  <c r="E17638" i="18" a="1"/>
  <c r="N17588" i="18"/>
  <c r="A17690" i="18"/>
  <c r="C17672" i="18"/>
  <c r="C17689" i="18" s="1"/>
  <c r="B17672" i="18"/>
  <c r="N8641" i="18"/>
  <c r="M8640" i="18"/>
  <c r="N8640" i="18" s="1"/>
  <c r="L17545" i="18"/>
  <c r="M17530" i="18"/>
  <c r="H17617" i="18"/>
  <c r="H8635" i="18"/>
  <c r="H8650" i="18" s="1"/>
  <c r="L8639" i="18"/>
  <c r="M8639" i="18" s="1"/>
  <c r="I17602" i="18"/>
  <c r="E17634" i="18"/>
  <c r="E17633" i="18"/>
  <c r="E17631" i="18"/>
  <c r="E17624" i="18"/>
  <c r="E17630" i="18"/>
  <c r="E17629" i="18"/>
  <c r="E17627" i="18"/>
  <c r="E17620" i="18"/>
  <c r="E17626" i="18"/>
  <c r="E17625" i="18"/>
  <c r="E17623" i="18"/>
  <c r="E17632" i="18"/>
  <c r="E17621" i="18"/>
  <c r="E17628" i="18"/>
  <c r="E17622" i="18"/>
  <c r="K8618" i="18"/>
  <c r="L17586" i="18"/>
  <c r="L8614" i="18"/>
  <c r="M8600" i="18"/>
  <c r="B17671" i="18"/>
  <c r="G17655" i="18"/>
  <c r="I17654" i="18"/>
  <c r="I17655" i="18"/>
  <c r="G17654" i="18"/>
  <c r="H17654" i="18"/>
  <c r="H17655" i="18"/>
  <c r="J17654" i="18"/>
  <c r="J17655" i="18"/>
  <c r="K17655" i="18"/>
  <c r="K17654" i="18"/>
  <c r="L17654" i="18"/>
  <c r="L17655" i="18"/>
  <c r="M17655" i="18"/>
  <c r="M17654" i="18"/>
  <c r="N17654" i="18"/>
  <c r="N17655" i="18"/>
  <c r="L17568" i="18"/>
  <c r="I8636" i="18"/>
  <c r="J8636" i="18" s="1"/>
  <c r="A8723" i="18"/>
  <c r="C8705" i="18"/>
  <c r="C8722" i="18" s="1"/>
  <c r="B8705" i="18"/>
  <c r="E8659" i="18"/>
  <c r="E8658" i="18"/>
  <c r="E8657" i="18"/>
  <c r="E8656" i="18"/>
  <c r="E8655" i="18"/>
  <c r="E8654" i="18"/>
  <c r="E8653" i="18"/>
  <c r="E8663" i="18"/>
  <c r="E8662" i="18"/>
  <c r="E8661" i="18"/>
  <c r="E8660" i="18"/>
  <c r="E8667" i="18"/>
  <c r="E8666" i="18"/>
  <c r="E8665" i="18"/>
  <c r="E8664" i="18"/>
  <c r="B8704" i="18"/>
  <c r="G8688" i="18"/>
  <c r="G8687" i="18"/>
  <c r="I8687" i="18"/>
  <c r="I8688" i="18"/>
  <c r="H8687" i="18"/>
  <c r="H8688" i="18"/>
  <c r="J8687" i="18"/>
  <c r="J8688" i="18"/>
  <c r="K8687" i="18"/>
  <c r="K8688" i="18"/>
  <c r="L8688" i="18"/>
  <c r="L8687" i="18"/>
  <c r="M8688" i="18"/>
  <c r="M8687" i="18"/>
  <c r="N8688" i="18"/>
  <c r="N8687" i="18"/>
  <c r="J8596" i="18"/>
  <c r="K8581" i="18"/>
  <c r="K17585" i="18"/>
  <c r="L17585" i="18" s="1"/>
  <c r="M17606" i="18"/>
  <c r="K17567" i="18"/>
  <c r="M8620" i="18"/>
  <c r="N8620" i="18" s="1"/>
  <c r="J8637" i="18"/>
  <c r="K8638" i="18"/>
  <c r="L8638" i="18" s="1"/>
  <c r="M8638" i="18" s="1"/>
  <c r="E8680" i="18" l="1"/>
  <c r="N8560" i="18"/>
  <c r="I8632" i="18"/>
  <c r="J17584" i="18"/>
  <c r="J17599" i="18" s="1"/>
  <c r="N8563" i="18"/>
  <c r="N8578" i="18" s="1"/>
  <c r="E8684" i="18"/>
  <c r="E8676" i="18"/>
  <c r="M8676" i="18" s="1"/>
  <c r="N8676" i="18" s="1"/>
  <c r="E8672" i="18"/>
  <c r="I8672" i="18" s="1"/>
  <c r="J8672" i="18" s="1"/>
  <c r="K8672" i="18" s="1"/>
  <c r="L17563" i="18"/>
  <c r="M17548" i="18"/>
  <c r="E8679" i="18"/>
  <c r="E8675" i="18"/>
  <c r="L8675" i="18" s="1"/>
  <c r="E8671" i="18"/>
  <c r="H8671" i="18" s="1"/>
  <c r="E8683" i="18"/>
  <c r="E8677" i="18"/>
  <c r="N8677" i="18" s="1"/>
  <c r="E8673" i="18"/>
  <c r="J8673" i="18" s="1"/>
  <c r="E8681" i="18"/>
  <c r="E8685" i="18"/>
  <c r="K17566" i="18"/>
  <c r="K17581" i="18" s="1"/>
  <c r="J17581" i="18"/>
  <c r="E8678" i="18"/>
  <c r="E8674" i="18"/>
  <c r="K8674" i="18" s="1"/>
  <c r="L8674" i="18" s="1"/>
  <c r="K8636" i="18"/>
  <c r="L8636" i="18" s="1"/>
  <c r="K8637" i="18"/>
  <c r="L8637" i="18" s="1"/>
  <c r="N17604" i="18"/>
  <c r="E8689" i="18" a="1"/>
  <c r="E8697" i="18" s="1"/>
  <c r="J17602" i="18"/>
  <c r="K17602" i="18" s="1"/>
  <c r="N8599" i="18"/>
  <c r="N8638" i="18"/>
  <c r="I8654" i="18"/>
  <c r="J8654" i="18" s="1"/>
  <c r="M8658" i="18"/>
  <c r="N8658" i="18" s="1"/>
  <c r="B8722" i="18"/>
  <c r="G8706" i="18"/>
  <c r="H8705" i="18"/>
  <c r="H8706" i="18"/>
  <c r="I8705" i="18"/>
  <c r="G8705" i="18"/>
  <c r="I8706" i="18"/>
  <c r="J8706" i="18"/>
  <c r="J8705" i="18"/>
  <c r="K8706" i="18"/>
  <c r="K8705" i="18"/>
  <c r="L8705" i="18"/>
  <c r="L8706" i="18"/>
  <c r="M8706" i="18"/>
  <c r="M8705" i="18"/>
  <c r="N8706" i="18"/>
  <c r="N8705" i="18"/>
  <c r="K17623" i="18"/>
  <c r="L17623" i="18" s="1"/>
  <c r="E17641" i="18"/>
  <c r="E17640" i="18"/>
  <c r="E17638" i="18"/>
  <c r="E17651" i="18"/>
  <c r="E17652" i="18"/>
  <c r="E17650" i="18"/>
  <c r="E17647" i="18"/>
  <c r="E17649" i="18"/>
  <c r="E17648" i="18"/>
  <c r="E17646" i="18"/>
  <c r="E17643" i="18"/>
  <c r="E17645" i="18"/>
  <c r="E17644" i="18"/>
  <c r="E17639" i="18"/>
  <c r="E17642" i="18"/>
  <c r="J8655" i="18"/>
  <c r="K8655" i="18" s="1"/>
  <c r="N8659" i="18"/>
  <c r="M17568" i="18"/>
  <c r="M17585" i="18"/>
  <c r="N17585" i="18" s="1"/>
  <c r="M17625" i="18"/>
  <c r="N17625" i="18" s="1"/>
  <c r="I8635" i="18"/>
  <c r="I8650" i="18" s="1"/>
  <c r="M17545" i="18"/>
  <c r="N17530" i="18"/>
  <c r="J8632" i="18"/>
  <c r="K8617" i="18"/>
  <c r="L17567" i="18"/>
  <c r="K8656" i="18"/>
  <c r="L8656" i="18" s="1"/>
  <c r="A8741" i="18"/>
  <c r="B8723" i="18"/>
  <c r="C8723" i="18"/>
  <c r="C8740" i="18" s="1"/>
  <c r="I17621" i="18"/>
  <c r="J17621" i="18" s="1"/>
  <c r="N17626" i="18"/>
  <c r="N8639" i="18"/>
  <c r="B17689" i="18"/>
  <c r="G17673" i="18"/>
  <c r="H17673" i="18"/>
  <c r="G17672" i="18"/>
  <c r="I17673" i="18"/>
  <c r="H17672" i="18"/>
  <c r="I17672" i="18"/>
  <c r="J17673" i="18"/>
  <c r="J17672" i="18"/>
  <c r="K17672" i="18"/>
  <c r="K17673" i="18"/>
  <c r="L17673" i="18"/>
  <c r="L17672" i="18"/>
  <c r="M17672" i="18"/>
  <c r="M17673" i="18"/>
  <c r="N17672" i="18"/>
  <c r="N17673" i="18"/>
  <c r="N17606" i="18"/>
  <c r="N8619" i="18"/>
  <c r="J17622" i="18"/>
  <c r="B17690" i="18"/>
  <c r="A17708" i="18"/>
  <c r="C17690" i="18"/>
  <c r="C17707" i="18" s="1"/>
  <c r="L8581" i="18"/>
  <c r="K8596" i="18"/>
  <c r="L8618" i="18"/>
  <c r="M8618" i="18" s="1"/>
  <c r="H8653" i="18"/>
  <c r="H8668" i="18" s="1"/>
  <c r="L8657" i="18"/>
  <c r="E17656" i="18" a="1"/>
  <c r="M8614" i="18"/>
  <c r="N8600" i="18"/>
  <c r="H17620" i="18"/>
  <c r="H17635" i="18" s="1"/>
  <c r="L17624" i="18"/>
  <c r="M17624" i="18" s="1"/>
  <c r="I17617" i="18"/>
  <c r="M17586" i="18"/>
  <c r="K17584" i="18" l="1"/>
  <c r="L17584" i="18" s="1"/>
  <c r="M17584" i="18" s="1"/>
  <c r="E8698" i="18"/>
  <c r="E8694" i="18"/>
  <c r="M8694" i="18" s="1"/>
  <c r="E8690" i="18"/>
  <c r="I8690" i="18" s="1"/>
  <c r="K8673" i="18"/>
  <c r="L8673" i="18" s="1"/>
  <c r="M8673" i="18" s="1"/>
  <c r="L8672" i="18"/>
  <c r="M8672" i="18" s="1"/>
  <c r="M8675" i="18"/>
  <c r="N8675" i="18" s="1"/>
  <c r="J8635" i="18"/>
  <c r="J8650" i="18" s="1"/>
  <c r="E8702" i="18"/>
  <c r="E8699" i="18"/>
  <c r="E8691" i="18"/>
  <c r="J8691" i="18" s="1"/>
  <c r="K8691" i="18" s="1"/>
  <c r="L8691" i="18" s="1"/>
  <c r="E8695" i="18"/>
  <c r="N8695" i="18" s="1"/>
  <c r="E8703" i="18"/>
  <c r="E8700" i="18"/>
  <c r="E8692" i="18"/>
  <c r="K8692" i="18" s="1"/>
  <c r="E8696" i="18"/>
  <c r="E8689" i="18"/>
  <c r="H8689" i="18" s="1"/>
  <c r="H8704" i="18" s="1"/>
  <c r="E8701" i="18"/>
  <c r="E8693" i="18"/>
  <c r="L8693" i="18" s="1"/>
  <c r="M17563" i="18"/>
  <c r="N17548" i="18"/>
  <c r="M8636" i="18"/>
  <c r="N8636" i="18" s="1"/>
  <c r="I17620" i="18"/>
  <c r="J17620" i="18" s="1"/>
  <c r="L17566" i="18"/>
  <c r="M17566" i="18" s="1"/>
  <c r="K17617" i="18"/>
  <c r="M8637" i="18"/>
  <c r="N8637" i="18" s="1"/>
  <c r="M8657" i="18"/>
  <c r="N8657" i="18" s="1"/>
  <c r="J17617" i="18"/>
  <c r="L17602" i="18"/>
  <c r="L17617" i="18" s="1"/>
  <c r="A8759" i="18"/>
  <c r="B8741" i="18"/>
  <c r="C8741" i="18"/>
  <c r="C8758" i="18" s="1"/>
  <c r="N17545" i="18"/>
  <c r="N17624" i="18"/>
  <c r="E17664" i="18"/>
  <c r="E17663" i="18"/>
  <c r="E17661" i="18"/>
  <c r="E17658" i="18"/>
  <c r="E17660" i="18"/>
  <c r="E17659" i="18"/>
  <c r="E17657" i="18"/>
  <c r="E17670" i="18"/>
  <c r="E17656" i="18"/>
  <c r="E17669" i="18"/>
  <c r="E17666" i="18"/>
  <c r="E17665" i="18"/>
  <c r="E17662" i="18"/>
  <c r="E17667" i="18"/>
  <c r="E17668" i="18"/>
  <c r="I8653" i="18"/>
  <c r="J8653" i="18" s="1"/>
  <c r="J8668" i="18" s="1"/>
  <c r="L8596" i="18"/>
  <c r="M8581" i="18"/>
  <c r="K17622" i="18"/>
  <c r="K17621" i="18"/>
  <c r="L17621" i="18" s="1"/>
  <c r="B8740" i="18"/>
  <c r="G8724" i="18"/>
  <c r="G8723" i="18"/>
  <c r="I8724" i="18"/>
  <c r="I8723" i="18"/>
  <c r="H8723" i="18"/>
  <c r="H8724" i="18"/>
  <c r="J8723" i="18"/>
  <c r="J8724" i="18"/>
  <c r="K8724" i="18"/>
  <c r="K8723" i="18"/>
  <c r="L8723" i="18"/>
  <c r="L8724" i="18"/>
  <c r="M8724" i="18"/>
  <c r="M8723" i="18"/>
  <c r="N8723" i="18"/>
  <c r="N8724" i="18"/>
  <c r="H8686" i="18"/>
  <c r="I8671" i="18"/>
  <c r="K8632" i="18"/>
  <c r="L8617" i="18"/>
  <c r="M8617" i="18" s="1"/>
  <c r="M8632" i="18" s="1"/>
  <c r="M8674" i="18"/>
  <c r="I17639" i="18"/>
  <c r="J17640" i="18"/>
  <c r="K17640" i="18" s="1"/>
  <c r="N8618" i="18"/>
  <c r="E8707" i="18" a="1"/>
  <c r="K8654" i="18"/>
  <c r="N17644" i="18"/>
  <c r="K17641" i="18"/>
  <c r="B17708" i="18"/>
  <c r="C17708" i="18"/>
  <c r="C17725" i="18" s="1"/>
  <c r="A17726" i="18"/>
  <c r="E17674" i="18" a="1"/>
  <c r="M8656" i="18"/>
  <c r="N8656" i="18" s="1"/>
  <c r="M17567" i="18"/>
  <c r="L8655" i="18"/>
  <c r="M8655" i="18" s="1"/>
  <c r="M17623" i="18"/>
  <c r="N17568" i="18"/>
  <c r="N17586" i="18"/>
  <c r="N8614" i="18"/>
  <c r="B17707" i="18"/>
  <c r="G17691" i="18"/>
  <c r="I17690" i="18"/>
  <c r="I17691" i="18"/>
  <c r="H17691" i="18"/>
  <c r="H17690" i="18"/>
  <c r="G17690" i="18"/>
  <c r="J17690" i="18"/>
  <c r="J17691" i="18"/>
  <c r="K17690" i="18"/>
  <c r="K17691" i="18"/>
  <c r="L17690" i="18"/>
  <c r="L17691" i="18"/>
  <c r="M17691" i="18"/>
  <c r="M17690" i="18"/>
  <c r="N17691" i="18"/>
  <c r="N17690" i="18"/>
  <c r="M17599" i="18"/>
  <c r="L17642" i="18"/>
  <c r="M17643" i="18"/>
  <c r="H17638" i="18"/>
  <c r="H17653" i="18" s="1"/>
  <c r="N17584" i="18" l="1"/>
  <c r="K17599" i="18"/>
  <c r="L17599" i="18"/>
  <c r="N8673" i="18"/>
  <c r="N8694" i="18"/>
  <c r="K8635" i="18"/>
  <c r="K8650" i="18" s="1"/>
  <c r="I8689" i="18"/>
  <c r="J8689" i="18" s="1"/>
  <c r="L8692" i="18"/>
  <c r="M8692" i="18" s="1"/>
  <c r="L17640" i="18"/>
  <c r="M17640" i="18" s="1"/>
  <c r="N17640" i="18" s="1"/>
  <c r="M8691" i="18"/>
  <c r="N8691" i="18" s="1"/>
  <c r="N17563" i="18"/>
  <c r="N17566" i="18"/>
  <c r="I17635" i="18"/>
  <c r="L17581" i="18"/>
  <c r="M17642" i="18"/>
  <c r="N8692" i="18"/>
  <c r="M8693" i="18"/>
  <c r="N8693" i="18" s="1"/>
  <c r="M17602" i="18"/>
  <c r="M17621" i="18"/>
  <c r="C17726" i="18"/>
  <c r="C17743" i="18" s="1"/>
  <c r="B17726" i="18"/>
  <c r="A17744" i="18"/>
  <c r="J8690" i="18"/>
  <c r="I17638" i="18"/>
  <c r="E17692" i="18" a="1"/>
  <c r="L17641" i="18"/>
  <c r="M17641" i="18" s="1"/>
  <c r="E8712" i="18"/>
  <c r="E8711" i="18"/>
  <c r="E8710" i="18"/>
  <c r="E8713" i="18"/>
  <c r="E8708" i="18"/>
  <c r="E8707" i="18"/>
  <c r="E8721" i="18"/>
  <c r="E8716" i="18"/>
  <c r="E8715" i="18"/>
  <c r="E8714" i="18"/>
  <c r="E8709" i="18"/>
  <c r="E8720" i="18"/>
  <c r="E8719" i="18"/>
  <c r="E8718" i="18"/>
  <c r="E8717" i="18"/>
  <c r="I8686" i="18"/>
  <c r="J8671" i="18"/>
  <c r="K8671" i="18" s="1"/>
  <c r="K8686" i="18" s="1"/>
  <c r="N17662" i="18"/>
  <c r="H17656" i="18"/>
  <c r="H17671" i="18" s="1"/>
  <c r="L17660" i="18"/>
  <c r="N17567" i="18"/>
  <c r="M17581" i="18"/>
  <c r="J17635" i="18"/>
  <c r="K17620" i="18"/>
  <c r="K17635" i="18" s="1"/>
  <c r="N8655" i="18"/>
  <c r="M8596" i="18"/>
  <c r="N8581" i="18"/>
  <c r="J17658" i="18"/>
  <c r="K17658" i="18" s="1"/>
  <c r="N17643" i="18"/>
  <c r="N8672" i="18"/>
  <c r="N17623" i="18"/>
  <c r="J17639" i="18"/>
  <c r="N8674" i="18"/>
  <c r="N8617" i="18"/>
  <c r="I8668" i="18"/>
  <c r="K8653" i="18"/>
  <c r="I17657" i="18"/>
  <c r="M17661" i="18"/>
  <c r="N17661" i="18" s="1"/>
  <c r="N17599" i="18"/>
  <c r="B8758" i="18"/>
  <c r="G8742" i="18"/>
  <c r="H8741" i="18"/>
  <c r="H8742" i="18"/>
  <c r="G8741" i="18"/>
  <c r="I8741" i="18"/>
  <c r="I8742" i="18"/>
  <c r="J8742" i="18"/>
  <c r="J8741" i="18"/>
  <c r="K8741" i="18"/>
  <c r="K8742" i="18"/>
  <c r="L8741" i="18"/>
  <c r="L8742" i="18"/>
  <c r="M8741" i="18"/>
  <c r="M8742" i="18"/>
  <c r="N8741" i="18"/>
  <c r="N8742" i="18"/>
  <c r="L17622" i="18"/>
  <c r="L8654" i="18"/>
  <c r="M8654" i="18" s="1"/>
  <c r="E17683" i="18"/>
  <c r="E17682" i="18"/>
  <c r="E17684" i="18"/>
  <c r="E17681" i="18"/>
  <c r="E17679" i="18"/>
  <c r="E17678" i="18"/>
  <c r="E17680" i="18"/>
  <c r="E17677" i="18"/>
  <c r="E17675" i="18"/>
  <c r="E17674" i="18"/>
  <c r="E17676" i="18"/>
  <c r="E17687" i="18"/>
  <c r="E17686" i="18"/>
  <c r="E17685" i="18"/>
  <c r="E17688" i="18"/>
  <c r="B17725" i="18"/>
  <c r="G17709" i="18"/>
  <c r="G17708" i="18"/>
  <c r="H17708" i="18"/>
  <c r="I17709" i="18"/>
  <c r="H17709" i="18"/>
  <c r="I17708" i="18"/>
  <c r="J17709" i="18"/>
  <c r="J17708" i="18"/>
  <c r="K17709" i="18"/>
  <c r="K17708" i="18"/>
  <c r="L17708" i="18"/>
  <c r="L17709" i="18"/>
  <c r="M17708" i="18"/>
  <c r="M17709" i="18"/>
  <c r="N17709" i="18"/>
  <c r="N17708" i="18"/>
  <c r="L8632" i="18"/>
  <c r="E8725" i="18" a="1"/>
  <c r="K17659" i="18"/>
  <c r="L17659" i="18" s="1"/>
  <c r="M17659" i="18" s="1"/>
  <c r="N17659" i="18" s="1"/>
  <c r="B8759" i="18"/>
  <c r="A8777" i="18"/>
  <c r="C8759" i="18"/>
  <c r="C8776" i="18" s="1"/>
  <c r="L8635" i="18" l="1"/>
  <c r="L8650" i="18" s="1"/>
  <c r="I8704" i="18"/>
  <c r="J8704" i="18"/>
  <c r="K8689" i="18"/>
  <c r="L8689" i="18" s="1"/>
  <c r="L17620" i="18"/>
  <c r="L17635" i="18" s="1"/>
  <c r="N17581" i="18"/>
  <c r="N8654" i="18"/>
  <c r="K8690" i="18"/>
  <c r="L8690" i="18" s="1"/>
  <c r="M8690" i="18" s="1"/>
  <c r="N8690" i="18" s="1"/>
  <c r="M17617" i="18"/>
  <c r="N17602" i="18"/>
  <c r="N17642" i="18"/>
  <c r="L17658" i="18"/>
  <c r="M17658" i="18" s="1"/>
  <c r="N17641" i="18"/>
  <c r="C8777" i="18"/>
  <c r="C8794" i="18" s="1"/>
  <c r="B8777" i="18"/>
  <c r="A8795" i="18"/>
  <c r="E17710" i="18" a="1"/>
  <c r="I17675" i="18"/>
  <c r="J17675" i="18" s="1"/>
  <c r="M17679" i="18"/>
  <c r="E8743" i="18" a="1"/>
  <c r="J17657" i="18"/>
  <c r="K17657" i="18" s="1"/>
  <c r="J17638" i="18"/>
  <c r="I17656" i="18"/>
  <c r="J17656" i="18" s="1"/>
  <c r="H8707" i="18"/>
  <c r="H8722" i="18" s="1"/>
  <c r="L8711" i="18"/>
  <c r="M8711" i="18" s="1"/>
  <c r="N17621" i="18"/>
  <c r="I17653" i="18"/>
  <c r="A17762" i="18"/>
  <c r="C17744" i="18"/>
  <c r="C17761" i="18" s="1"/>
  <c r="B17744" i="18"/>
  <c r="B8776" i="18"/>
  <c r="G8760" i="18"/>
  <c r="G8759" i="18"/>
  <c r="I8759" i="18"/>
  <c r="I8760" i="18"/>
  <c r="H8759" i="18"/>
  <c r="H8760" i="18"/>
  <c r="J8759" i="18"/>
  <c r="J8760" i="18"/>
  <c r="K8759" i="18"/>
  <c r="K8760" i="18"/>
  <c r="L8760" i="18"/>
  <c r="L8759" i="18"/>
  <c r="M8760" i="18"/>
  <c r="M8759" i="18"/>
  <c r="N8759" i="18"/>
  <c r="N8760" i="18"/>
  <c r="E8727" i="18"/>
  <c r="E8726" i="18"/>
  <c r="E8725" i="18"/>
  <c r="E8739" i="18"/>
  <c r="E8738" i="18"/>
  <c r="E8737" i="18"/>
  <c r="E8728" i="18"/>
  <c r="E8731" i="18"/>
  <c r="E8730" i="18"/>
  <c r="E8729" i="18"/>
  <c r="E8732" i="18"/>
  <c r="E8734" i="18"/>
  <c r="E8733" i="18"/>
  <c r="E8736" i="18"/>
  <c r="E8735" i="18"/>
  <c r="J17676" i="18"/>
  <c r="K17676" i="18" s="1"/>
  <c r="N17680" i="18"/>
  <c r="M17622" i="18"/>
  <c r="N17622" i="18" s="1"/>
  <c r="L8653" i="18"/>
  <c r="K8668" i="18"/>
  <c r="N8632" i="18"/>
  <c r="K17639" i="18"/>
  <c r="M17660" i="18"/>
  <c r="J8686" i="18"/>
  <c r="L8671" i="18"/>
  <c r="M8671" i="18" s="1"/>
  <c r="M8686" i="18" s="1"/>
  <c r="N8713" i="18"/>
  <c r="E17706" i="18"/>
  <c r="E17705" i="18"/>
  <c r="E17703" i="18"/>
  <c r="E17704" i="18"/>
  <c r="E17702" i="18"/>
  <c r="E17701" i="18"/>
  <c r="E17699" i="18"/>
  <c r="E17700" i="18"/>
  <c r="E17698" i="18"/>
  <c r="E17697" i="18"/>
  <c r="E17695" i="18"/>
  <c r="E17696" i="18"/>
  <c r="E17693" i="18"/>
  <c r="E17692" i="18"/>
  <c r="E17694" i="18"/>
  <c r="B17743" i="18"/>
  <c r="G17727" i="18"/>
  <c r="I17726" i="18"/>
  <c r="G17726" i="18"/>
  <c r="I17727" i="18"/>
  <c r="H17726" i="18"/>
  <c r="H17727" i="18"/>
  <c r="J17726" i="18"/>
  <c r="J17727" i="18"/>
  <c r="K17727" i="18"/>
  <c r="K17726" i="18"/>
  <c r="L17726" i="18"/>
  <c r="L17727" i="18"/>
  <c r="M17727" i="18"/>
  <c r="M17726" i="18"/>
  <c r="N17726" i="18"/>
  <c r="N17727" i="18"/>
  <c r="K17677" i="18"/>
  <c r="L17677" i="18" s="1"/>
  <c r="I8708" i="18"/>
  <c r="J8708" i="18" s="1"/>
  <c r="M8712" i="18"/>
  <c r="N8712" i="18" s="1"/>
  <c r="H17674" i="18"/>
  <c r="H17689" i="18" s="1"/>
  <c r="L17678" i="18"/>
  <c r="N8596" i="18"/>
  <c r="J8709" i="18"/>
  <c r="K8710" i="18"/>
  <c r="L8710" i="18" s="1"/>
  <c r="M8635" i="18" l="1"/>
  <c r="M17620" i="18"/>
  <c r="N17620" i="18" s="1"/>
  <c r="N17635" i="18" s="1"/>
  <c r="K8704" i="18"/>
  <c r="N17658" i="18"/>
  <c r="J17671" i="18"/>
  <c r="L17676" i="18"/>
  <c r="N17679" i="18"/>
  <c r="N17617" i="18"/>
  <c r="K8709" i="18"/>
  <c r="L8709" i="18" s="1"/>
  <c r="M8709" i="18" s="1"/>
  <c r="I8707" i="18"/>
  <c r="J8707" i="18" s="1"/>
  <c r="J8722" i="18" s="1"/>
  <c r="M8710" i="18"/>
  <c r="N8710" i="18" s="1"/>
  <c r="A17780" i="18"/>
  <c r="C17762" i="18"/>
  <c r="C17779" i="18" s="1"/>
  <c r="B17762" i="18"/>
  <c r="N17660" i="18"/>
  <c r="M17678" i="18"/>
  <c r="N17678" i="18" s="1"/>
  <c r="M17677" i="18"/>
  <c r="E17728" i="18" a="1"/>
  <c r="L17696" i="18"/>
  <c r="M17696" i="18" s="1"/>
  <c r="L8686" i="18"/>
  <c r="N8671" i="18"/>
  <c r="N8686" i="18" s="1"/>
  <c r="K8728" i="18"/>
  <c r="L8728" i="18" s="1"/>
  <c r="H8725" i="18"/>
  <c r="H8740" i="18" s="1"/>
  <c r="N8711" i="18"/>
  <c r="M8650" i="18"/>
  <c r="N8635" i="18"/>
  <c r="L17657" i="18"/>
  <c r="E17717" i="18"/>
  <c r="E17716" i="18"/>
  <c r="E17714" i="18"/>
  <c r="E17719" i="18"/>
  <c r="E17713" i="18"/>
  <c r="E17712" i="18"/>
  <c r="E17710" i="18"/>
  <c r="E17715" i="18"/>
  <c r="E17724" i="18"/>
  <c r="E17722" i="18"/>
  <c r="E17711" i="18"/>
  <c r="E17721" i="18"/>
  <c r="E17720" i="18"/>
  <c r="E17723" i="18"/>
  <c r="E17718" i="18"/>
  <c r="A8813" i="18"/>
  <c r="C8795" i="18"/>
  <c r="C8812" i="18" s="1"/>
  <c r="B8795" i="18"/>
  <c r="M8689" i="18"/>
  <c r="J17694" i="18"/>
  <c r="K17694" i="18" s="1"/>
  <c r="K17695" i="18"/>
  <c r="L17695" i="18" s="1"/>
  <c r="L17639" i="18"/>
  <c r="L8668" i="18"/>
  <c r="L8729" i="18"/>
  <c r="I8726" i="18"/>
  <c r="J8726" i="18" s="1"/>
  <c r="J17653" i="18"/>
  <c r="B8794" i="18"/>
  <c r="G8778" i="18"/>
  <c r="H8777" i="18"/>
  <c r="G8777" i="18"/>
  <c r="H8778" i="18"/>
  <c r="I8777" i="18"/>
  <c r="I8778" i="18"/>
  <c r="J8778" i="18"/>
  <c r="J8777" i="18"/>
  <c r="K8777" i="18"/>
  <c r="K8778" i="18"/>
  <c r="L8777" i="18"/>
  <c r="L8778" i="18"/>
  <c r="M8777" i="18"/>
  <c r="M8778" i="18"/>
  <c r="N8778" i="18"/>
  <c r="N8777" i="18"/>
  <c r="I17674" i="18"/>
  <c r="H17692" i="18"/>
  <c r="H17707" i="18" s="1"/>
  <c r="M17697" i="18"/>
  <c r="N17697" i="18" s="1"/>
  <c r="M8730" i="18"/>
  <c r="J8727" i="18"/>
  <c r="K8727" i="18" s="1"/>
  <c r="L8704" i="18"/>
  <c r="K17675" i="18"/>
  <c r="L17675" i="18" s="1"/>
  <c r="K17638" i="18"/>
  <c r="K8708" i="18"/>
  <c r="L8708" i="18" s="1"/>
  <c r="I17693" i="18"/>
  <c r="J17693" i="18" s="1"/>
  <c r="N17698" i="18"/>
  <c r="N8731" i="18"/>
  <c r="E8761" i="18" a="1"/>
  <c r="B17761" i="18"/>
  <c r="G17745" i="18"/>
  <c r="H17745" i="18"/>
  <c r="I17744" i="18"/>
  <c r="G17744" i="18"/>
  <c r="I17745" i="18"/>
  <c r="H17744" i="18"/>
  <c r="J17745" i="18"/>
  <c r="J17744" i="18"/>
  <c r="K17744" i="18"/>
  <c r="K17745" i="18"/>
  <c r="L17745" i="18"/>
  <c r="L17744" i="18"/>
  <c r="M17744" i="18"/>
  <c r="M17745" i="18"/>
  <c r="N17745" i="18"/>
  <c r="N17744" i="18"/>
  <c r="I17671" i="18"/>
  <c r="K17656" i="18"/>
  <c r="K17671" i="18" s="1"/>
  <c r="E8753" i="18"/>
  <c r="E8752" i="18"/>
  <c r="E8751" i="18"/>
  <c r="E8750" i="18"/>
  <c r="E8757" i="18"/>
  <c r="E8748" i="18"/>
  <c r="E8743" i="18"/>
  <c r="E8749" i="18"/>
  <c r="E8744" i="18"/>
  <c r="E8754" i="18"/>
  <c r="E8756" i="18"/>
  <c r="E8747" i="18"/>
  <c r="E8745" i="18"/>
  <c r="E8755" i="18"/>
  <c r="E8746" i="18"/>
  <c r="M8653" i="18"/>
  <c r="M8668" i="18" s="1"/>
  <c r="M17635" i="18" l="1"/>
  <c r="K8726" i="18"/>
  <c r="L8726" i="18" s="1"/>
  <c r="E17746" i="18" a="1"/>
  <c r="E17754" i="18" s="1"/>
  <c r="L8727" i="18"/>
  <c r="N8730" i="18"/>
  <c r="M17676" i="18"/>
  <c r="K8707" i="18"/>
  <c r="K8722" i="18" s="1"/>
  <c r="I8722" i="18"/>
  <c r="I17692" i="18"/>
  <c r="I17707" i="18" s="1"/>
  <c r="L17694" i="18"/>
  <c r="M17694" i="18" s="1"/>
  <c r="I8725" i="18"/>
  <c r="I8740" i="18" s="1"/>
  <c r="N17696" i="18"/>
  <c r="M17675" i="18"/>
  <c r="N17675" i="18" s="1"/>
  <c r="N17677" i="18"/>
  <c r="I17689" i="18"/>
  <c r="J17674" i="18"/>
  <c r="M8729" i="18"/>
  <c r="N8729" i="18" s="1"/>
  <c r="A8831" i="18"/>
  <c r="B8813" i="18"/>
  <c r="C8813" i="18"/>
  <c r="C8830" i="18" s="1"/>
  <c r="J17712" i="18"/>
  <c r="N17716" i="18"/>
  <c r="N8650" i="18"/>
  <c r="N8653" i="18"/>
  <c r="L8747" i="18"/>
  <c r="M8747" i="18" s="1"/>
  <c r="N8749" i="18"/>
  <c r="E8768" i="18"/>
  <c r="E8767" i="18"/>
  <c r="E8766" i="18"/>
  <c r="E8769" i="18"/>
  <c r="E8764" i="18"/>
  <c r="E8763" i="18"/>
  <c r="E8762" i="18"/>
  <c r="E8765" i="18"/>
  <c r="E8772" i="18"/>
  <c r="E8771" i="18"/>
  <c r="E8770" i="18"/>
  <c r="E8773" i="18"/>
  <c r="E8775" i="18"/>
  <c r="E8774" i="18"/>
  <c r="E8761" i="18"/>
  <c r="K17653" i="18"/>
  <c r="E8779" i="18" a="1"/>
  <c r="M17639" i="18"/>
  <c r="N17639" i="18" s="1"/>
  <c r="M17695" i="18"/>
  <c r="N17695" i="18" s="1"/>
  <c r="K17713" i="18"/>
  <c r="L17713" i="18" s="1"/>
  <c r="M17657" i="18"/>
  <c r="N17657" i="18" s="1"/>
  <c r="L17638" i="18"/>
  <c r="M8728" i="18"/>
  <c r="N8728" i="18" s="1"/>
  <c r="N8709" i="18"/>
  <c r="A17798" i="18"/>
  <c r="B17780" i="18"/>
  <c r="C17780" i="18"/>
  <c r="C17797" i="18" s="1"/>
  <c r="J8745" i="18"/>
  <c r="K8745" i="18" s="1"/>
  <c r="I8744" i="18"/>
  <c r="I17711" i="18"/>
  <c r="H17710" i="18"/>
  <c r="H17725" i="18" s="1"/>
  <c r="L17714" i="18"/>
  <c r="M17714" i="18" s="1"/>
  <c r="B17779" i="18"/>
  <c r="G17763" i="18"/>
  <c r="I17762" i="18"/>
  <c r="I17763" i="18"/>
  <c r="H17763" i="18"/>
  <c r="H17762" i="18"/>
  <c r="G17762" i="18"/>
  <c r="J17762" i="18"/>
  <c r="J17763" i="18"/>
  <c r="K17762" i="18"/>
  <c r="K17763" i="18"/>
  <c r="L17762" i="18"/>
  <c r="L17763" i="18"/>
  <c r="M17763" i="18"/>
  <c r="M17762" i="18"/>
  <c r="N17762" i="18"/>
  <c r="N17763" i="18"/>
  <c r="K8746" i="18"/>
  <c r="L8746" i="18" s="1"/>
  <c r="H8743" i="18"/>
  <c r="H8758" i="18" s="1"/>
  <c r="M8748" i="18"/>
  <c r="N8748" i="18" s="1"/>
  <c r="K17693" i="18"/>
  <c r="N8689" i="18"/>
  <c r="M8704" i="18"/>
  <c r="B8812" i="18"/>
  <c r="G8796" i="18"/>
  <c r="G8795" i="18"/>
  <c r="I8795" i="18"/>
  <c r="I8796" i="18"/>
  <c r="H8795" i="18"/>
  <c r="H8796" i="18"/>
  <c r="J8795" i="18"/>
  <c r="J8796" i="18"/>
  <c r="K8796" i="18"/>
  <c r="K8795" i="18"/>
  <c r="L8795" i="18"/>
  <c r="L8796" i="18"/>
  <c r="M8796" i="18"/>
  <c r="M8795" i="18"/>
  <c r="N8796" i="18"/>
  <c r="N8795" i="18"/>
  <c r="M17715" i="18"/>
  <c r="L17656" i="18"/>
  <c r="M17656" i="18" s="1"/>
  <c r="E17728" i="18"/>
  <c r="E17741" i="18"/>
  <c r="E17730" i="18"/>
  <c r="E17740" i="18"/>
  <c r="E17739" i="18"/>
  <c r="E17737" i="18"/>
  <c r="E17742" i="18"/>
  <c r="E17736" i="18"/>
  <c r="E17735" i="18"/>
  <c r="E17733" i="18"/>
  <c r="E17738" i="18"/>
  <c r="E17731" i="18"/>
  <c r="E17729" i="18"/>
  <c r="E17732" i="18"/>
  <c r="E17734" i="18"/>
  <c r="M8708" i="18"/>
  <c r="E17755" i="18" l="1"/>
  <c r="E17758" i="18"/>
  <c r="E17747" i="18"/>
  <c r="I17747" i="18" s="1"/>
  <c r="E17751" i="18"/>
  <c r="M17751" i="18" s="1"/>
  <c r="E17759" i="18"/>
  <c r="E17757" i="18"/>
  <c r="E17749" i="18"/>
  <c r="K17749" i="18" s="1"/>
  <c r="E17760" i="18"/>
  <c r="E17748" i="18"/>
  <c r="J17748" i="18" s="1"/>
  <c r="E17752" i="18"/>
  <c r="N17752" i="18" s="1"/>
  <c r="E17756" i="18"/>
  <c r="E17753" i="18"/>
  <c r="E17746" i="18"/>
  <c r="H17746" i="18" s="1"/>
  <c r="H17761" i="18" s="1"/>
  <c r="E17750" i="18"/>
  <c r="L17750" i="18" s="1"/>
  <c r="J8725" i="18"/>
  <c r="K8725" i="18" s="1"/>
  <c r="K8740" i="18" s="1"/>
  <c r="M8726" i="18"/>
  <c r="N8726" i="18" s="1"/>
  <c r="N17694" i="18"/>
  <c r="L8707" i="18"/>
  <c r="M8707" i="18" s="1"/>
  <c r="N8707" i="18" s="1"/>
  <c r="J17692" i="18"/>
  <c r="J17707" i="18" s="1"/>
  <c r="I8743" i="18"/>
  <c r="I8758" i="18" s="1"/>
  <c r="M8746" i="18"/>
  <c r="N8746" i="18" s="1"/>
  <c r="N17676" i="18"/>
  <c r="M8727" i="18"/>
  <c r="N8727" i="18" s="1"/>
  <c r="I17729" i="18"/>
  <c r="J17729" i="18" s="1"/>
  <c r="H8761" i="18"/>
  <c r="H8776" i="18" s="1"/>
  <c r="I8762" i="18"/>
  <c r="M8766" i="18"/>
  <c r="N8766" i="18" s="1"/>
  <c r="N17734" i="18"/>
  <c r="J17730" i="18"/>
  <c r="K17730" i="18" s="1"/>
  <c r="L17730" i="18" s="1"/>
  <c r="N17715" i="18"/>
  <c r="L17732" i="18"/>
  <c r="M17732" i="18" s="1"/>
  <c r="M17733" i="18"/>
  <c r="N17733" i="18" s="1"/>
  <c r="E8797" i="18" a="1"/>
  <c r="L17693" i="18"/>
  <c r="M17693" i="18" s="1"/>
  <c r="E17764" i="18" a="1"/>
  <c r="N17714" i="18"/>
  <c r="J17711" i="18"/>
  <c r="K17711" i="18" s="1"/>
  <c r="L17711" i="18" s="1"/>
  <c r="J8744" i="18"/>
  <c r="A17816" i="18"/>
  <c r="C17798" i="18"/>
  <c r="C17815" i="18" s="1"/>
  <c r="B17798" i="18"/>
  <c r="L17653" i="18"/>
  <c r="M17638" i="18"/>
  <c r="M17713" i="18"/>
  <c r="L8765" i="18"/>
  <c r="K17731" i="18"/>
  <c r="L17731" i="18" s="1"/>
  <c r="N8708" i="18"/>
  <c r="I17710" i="18"/>
  <c r="L8745" i="18"/>
  <c r="M8745" i="18" s="1"/>
  <c r="N8745" i="18" s="1"/>
  <c r="E8787" i="18"/>
  <c r="E8786" i="18"/>
  <c r="E8785" i="18"/>
  <c r="E8788" i="18"/>
  <c r="E8783" i="18"/>
  <c r="E8782" i="18"/>
  <c r="E8781" i="18"/>
  <c r="E8784" i="18"/>
  <c r="E8791" i="18"/>
  <c r="E8790" i="18"/>
  <c r="E8789" i="18"/>
  <c r="E8792" i="18"/>
  <c r="E8779" i="18"/>
  <c r="E8793" i="18"/>
  <c r="E8780" i="18"/>
  <c r="J8763" i="18"/>
  <c r="K8763" i="18" s="1"/>
  <c r="N8767" i="18"/>
  <c r="N8668" i="18"/>
  <c r="K17712" i="18"/>
  <c r="L17712" i="18" s="1"/>
  <c r="B8830" i="18"/>
  <c r="G8814" i="18"/>
  <c r="H8813" i="18"/>
  <c r="H8814" i="18"/>
  <c r="I8814" i="18"/>
  <c r="I8813" i="18"/>
  <c r="G8813" i="18"/>
  <c r="J8814" i="18"/>
  <c r="J8813" i="18"/>
  <c r="K8813" i="18"/>
  <c r="K8814" i="18"/>
  <c r="L8813" i="18"/>
  <c r="L8814" i="18"/>
  <c r="M8813" i="18"/>
  <c r="M8814" i="18"/>
  <c r="N8813" i="18"/>
  <c r="N8814" i="18"/>
  <c r="H17728" i="18"/>
  <c r="H17743" i="18" s="1"/>
  <c r="M17671" i="18"/>
  <c r="N17656" i="18"/>
  <c r="N17671" i="18" s="1"/>
  <c r="N8747" i="18"/>
  <c r="L17671" i="18"/>
  <c r="N8704" i="18"/>
  <c r="B17797" i="18"/>
  <c r="G17781" i="18"/>
  <c r="H17780" i="18"/>
  <c r="I17781" i="18"/>
  <c r="I17780" i="18"/>
  <c r="H17781" i="18"/>
  <c r="G17780" i="18"/>
  <c r="J17781" i="18"/>
  <c r="J17780" i="18"/>
  <c r="K17781" i="18"/>
  <c r="K17780" i="18"/>
  <c r="L17780" i="18"/>
  <c r="L17781" i="18"/>
  <c r="M17780" i="18"/>
  <c r="M17781" i="18"/>
  <c r="N17781" i="18"/>
  <c r="N17780" i="18"/>
  <c r="K8764" i="18"/>
  <c r="L8764" i="18" s="1"/>
  <c r="B8831" i="18"/>
  <c r="A8849" i="18"/>
  <c r="C8831" i="18"/>
  <c r="C8848" i="18" s="1"/>
  <c r="J17689" i="18"/>
  <c r="K17674" i="18"/>
  <c r="L17674" i="18" s="1"/>
  <c r="L17689" i="18" s="1"/>
  <c r="M17750" i="18" l="1"/>
  <c r="N17750" i="18" s="1"/>
  <c r="J17747" i="18"/>
  <c r="K17747" i="18" s="1"/>
  <c r="L8725" i="18"/>
  <c r="M8725" i="18" s="1"/>
  <c r="M8740" i="18" s="1"/>
  <c r="J8740" i="18"/>
  <c r="K17748" i="18"/>
  <c r="I17746" i="18"/>
  <c r="I17761" i="18" s="1"/>
  <c r="J8743" i="18"/>
  <c r="K8743" i="18" s="1"/>
  <c r="K17692" i="18"/>
  <c r="L17692" i="18" s="1"/>
  <c r="L8722" i="18"/>
  <c r="L8740" i="18"/>
  <c r="I8761" i="18"/>
  <c r="J8761" i="18" s="1"/>
  <c r="M17711" i="18"/>
  <c r="N17711" i="18" s="1"/>
  <c r="M8765" i="18"/>
  <c r="N8765" i="18" s="1"/>
  <c r="B8848" i="18"/>
  <c r="G8832" i="18"/>
  <c r="G8831" i="18"/>
  <c r="I8831" i="18"/>
  <c r="I8832" i="18"/>
  <c r="H8831" i="18"/>
  <c r="H8832" i="18"/>
  <c r="J8831" i="18"/>
  <c r="J8832" i="18"/>
  <c r="K8831" i="18"/>
  <c r="K8832" i="18"/>
  <c r="L8832" i="18"/>
  <c r="L8831" i="18"/>
  <c r="M8832" i="18"/>
  <c r="M8831" i="18"/>
  <c r="N8831" i="18"/>
  <c r="N8832" i="18"/>
  <c r="I8780" i="18"/>
  <c r="J8780" i="18" s="1"/>
  <c r="E8802" i="18"/>
  <c r="E8801" i="18"/>
  <c r="E8800" i="18"/>
  <c r="E8803" i="18"/>
  <c r="E8798" i="18"/>
  <c r="E8797" i="18"/>
  <c r="E8799" i="18"/>
  <c r="E8806" i="18"/>
  <c r="E8805" i="18"/>
  <c r="E8804" i="18"/>
  <c r="E8807" i="18"/>
  <c r="E8809" i="18"/>
  <c r="E8808" i="18"/>
  <c r="E8811" i="18"/>
  <c r="E8810" i="18"/>
  <c r="N17713" i="18"/>
  <c r="K8744" i="18"/>
  <c r="L8744" i="18" s="1"/>
  <c r="M8744" i="18" s="1"/>
  <c r="K8782" i="18"/>
  <c r="L8782" i="18" s="1"/>
  <c r="I17725" i="18"/>
  <c r="J8762" i="18"/>
  <c r="K17729" i="18"/>
  <c r="L17729" i="18" s="1"/>
  <c r="M17729" i="18" s="1"/>
  <c r="A17834" i="18"/>
  <c r="C17816" i="18"/>
  <c r="C17833" i="18" s="1"/>
  <c r="B17816" i="18"/>
  <c r="M17730" i="18"/>
  <c r="N17730" i="18" s="1"/>
  <c r="N8722" i="18"/>
  <c r="K17689" i="18"/>
  <c r="M17674" i="18"/>
  <c r="M8764" i="18"/>
  <c r="M8722" i="18"/>
  <c r="I17728" i="18"/>
  <c r="I17743" i="18" s="1"/>
  <c r="L17749" i="18"/>
  <c r="M17749" i="18" s="1"/>
  <c r="M17712" i="18"/>
  <c r="N17712" i="18" s="1"/>
  <c r="L8763" i="18"/>
  <c r="H8779" i="18"/>
  <c r="H8794" i="18" s="1"/>
  <c r="L8783" i="18"/>
  <c r="M8783" i="18" s="1"/>
  <c r="J17710" i="18"/>
  <c r="M17731" i="18"/>
  <c r="N17731" i="18" s="1"/>
  <c r="B17815" i="18"/>
  <c r="G17799" i="18"/>
  <c r="G17798" i="18"/>
  <c r="I17798" i="18"/>
  <c r="I17799" i="18"/>
  <c r="H17799" i="18"/>
  <c r="H17798" i="18"/>
  <c r="J17798" i="18"/>
  <c r="J17799" i="18"/>
  <c r="K17799" i="18"/>
  <c r="K17798" i="18"/>
  <c r="L17799" i="18"/>
  <c r="L17798" i="18"/>
  <c r="M17799" i="18"/>
  <c r="M17798" i="18"/>
  <c r="N17799" i="18"/>
  <c r="N17798" i="18"/>
  <c r="E17778" i="18"/>
  <c r="E17777" i="18"/>
  <c r="E17775" i="18"/>
  <c r="E17768" i="18"/>
  <c r="E17774" i="18"/>
  <c r="E17773" i="18"/>
  <c r="E17771" i="18"/>
  <c r="E17764" i="18"/>
  <c r="E17770" i="18"/>
  <c r="E17769" i="18"/>
  <c r="E17767" i="18"/>
  <c r="E17776" i="18"/>
  <c r="E17772" i="18"/>
  <c r="E17765" i="18"/>
  <c r="E17766" i="18"/>
  <c r="N17751" i="18"/>
  <c r="N17693" i="18"/>
  <c r="N17732" i="18"/>
  <c r="J8781" i="18"/>
  <c r="K8781" i="18" s="1"/>
  <c r="N8785" i="18"/>
  <c r="C8849" i="18"/>
  <c r="C8866" i="18" s="1"/>
  <c r="B8849" i="18"/>
  <c r="A8867" i="18"/>
  <c r="E17782" i="18" a="1"/>
  <c r="E8815" i="18" a="1"/>
  <c r="M8784" i="18"/>
  <c r="N8784" i="18" s="1"/>
  <c r="L17748" i="18"/>
  <c r="M17748" i="18" s="1"/>
  <c r="M17653" i="18"/>
  <c r="N17638" i="18"/>
  <c r="L17747" i="18" l="1"/>
  <c r="M17747" i="18" s="1"/>
  <c r="K17707" i="18"/>
  <c r="N8725" i="18"/>
  <c r="N8740" i="18" s="1"/>
  <c r="J8758" i="18"/>
  <c r="J17728" i="18"/>
  <c r="J17743" i="18" s="1"/>
  <c r="J17746" i="18"/>
  <c r="J17761" i="18" s="1"/>
  <c r="E17800" i="18" a="1"/>
  <c r="E17814" i="18" s="1"/>
  <c r="I8776" i="18"/>
  <c r="N17729" i="18"/>
  <c r="J8776" i="18"/>
  <c r="K8761" i="18"/>
  <c r="L8761" i="18" s="1"/>
  <c r="K8780" i="18"/>
  <c r="L8780" i="18" s="1"/>
  <c r="M8780" i="18" s="1"/>
  <c r="N8780" i="18" s="1"/>
  <c r="K8762" i="18"/>
  <c r="L8762" i="18" s="1"/>
  <c r="N17749" i="18"/>
  <c r="E8833" i="18" a="1"/>
  <c r="E8835" i="18" s="1"/>
  <c r="J8835" i="18" s="1"/>
  <c r="I8779" i="18"/>
  <c r="I8794" i="18" s="1"/>
  <c r="N17747" i="18"/>
  <c r="N17770" i="18"/>
  <c r="N17653" i="18"/>
  <c r="E8829" i="18"/>
  <c r="E8828" i="18"/>
  <c r="E8827" i="18"/>
  <c r="E8822" i="18"/>
  <c r="E8824" i="18"/>
  <c r="E8819" i="18"/>
  <c r="E8825" i="18"/>
  <c r="E8820" i="18"/>
  <c r="E8815" i="18"/>
  <c r="E8817" i="18"/>
  <c r="E8823" i="18"/>
  <c r="E8826" i="18"/>
  <c r="E8818" i="18"/>
  <c r="E8821" i="18"/>
  <c r="E8816" i="18"/>
  <c r="H17764" i="18"/>
  <c r="H17779" i="18" s="1"/>
  <c r="L17768" i="18"/>
  <c r="M17768" i="18" s="1"/>
  <c r="J17725" i="18"/>
  <c r="M8763" i="18"/>
  <c r="N8763" i="18" s="1"/>
  <c r="B17833" i="18"/>
  <c r="G17817" i="18"/>
  <c r="I17817" i="18"/>
  <c r="H17816" i="18"/>
  <c r="I17816" i="18"/>
  <c r="H17817" i="18"/>
  <c r="G17816" i="18"/>
  <c r="J17817" i="18"/>
  <c r="J17816" i="18"/>
  <c r="K17816" i="18"/>
  <c r="K17817" i="18"/>
  <c r="L17816" i="18"/>
  <c r="L17817" i="18"/>
  <c r="M17816" i="18"/>
  <c r="M17817" i="18"/>
  <c r="N17817" i="18"/>
  <c r="N17816" i="18"/>
  <c r="L8743" i="18"/>
  <c r="M8743" i="18" s="1"/>
  <c r="M8758" i="18" s="1"/>
  <c r="K8758" i="18"/>
  <c r="N8803" i="18"/>
  <c r="E17793" i="18"/>
  <c r="E17792" i="18"/>
  <c r="E17790" i="18"/>
  <c r="E17787" i="18"/>
  <c r="E17789" i="18"/>
  <c r="E17788" i="18"/>
  <c r="E17786" i="18"/>
  <c r="E17783" i="18"/>
  <c r="E17785" i="18"/>
  <c r="E17784" i="18"/>
  <c r="E17782" i="18"/>
  <c r="E17795" i="18"/>
  <c r="E17796" i="18"/>
  <c r="E17791" i="18"/>
  <c r="E17794" i="18"/>
  <c r="N8764" i="18"/>
  <c r="M17692" i="18"/>
  <c r="N17692" i="18" s="1"/>
  <c r="L17707" i="18"/>
  <c r="A8885" i="18"/>
  <c r="C8867" i="18"/>
  <c r="C8884" i="18" s="1"/>
  <c r="B8867" i="18"/>
  <c r="N17748" i="18"/>
  <c r="B8866" i="18"/>
  <c r="G8850" i="18"/>
  <c r="H8849" i="18"/>
  <c r="H8850" i="18"/>
  <c r="I8849" i="18"/>
  <c r="G8849" i="18"/>
  <c r="I8850" i="18"/>
  <c r="J8850" i="18"/>
  <c r="J8849" i="18"/>
  <c r="K8849" i="18"/>
  <c r="K8850" i="18"/>
  <c r="L8849" i="18"/>
  <c r="L8850" i="18"/>
  <c r="M8849" i="18"/>
  <c r="M8850" i="18"/>
  <c r="N8850" i="18"/>
  <c r="N8849" i="18"/>
  <c r="L8781" i="18"/>
  <c r="J17766" i="18"/>
  <c r="K17766" i="18" s="1"/>
  <c r="K17767" i="18"/>
  <c r="N8783" i="18"/>
  <c r="K17710" i="18"/>
  <c r="M8782" i="18"/>
  <c r="N8744" i="18"/>
  <c r="J8799" i="18"/>
  <c r="K8799" i="18" s="1"/>
  <c r="K8800" i="18"/>
  <c r="L8800" i="18" s="1"/>
  <c r="I8798" i="18"/>
  <c r="J8798" i="18" s="1"/>
  <c r="K8798" i="18" s="1"/>
  <c r="M8802" i="18"/>
  <c r="I17765" i="18"/>
  <c r="J17765" i="18" s="1"/>
  <c r="M17769" i="18"/>
  <c r="M17689" i="18"/>
  <c r="N17674" i="18"/>
  <c r="B17834" i="18"/>
  <c r="A17852" i="18"/>
  <c r="C17834" i="18"/>
  <c r="C17851" i="18" s="1"/>
  <c r="H8797" i="18"/>
  <c r="H8812" i="18" s="1"/>
  <c r="L8801" i="18"/>
  <c r="M8801" i="18" s="1"/>
  <c r="E17800" i="18" l="1"/>
  <c r="H17800" i="18" s="1"/>
  <c r="I17800" i="18" s="1"/>
  <c r="E17805" i="18"/>
  <c r="M17805" i="18" s="1"/>
  <c r="E17807" i="18"/>
  <c r="E17811" i="18"/>
  <c r="E8844" i="18"/>
  <c r="E8840" i="18"/>
  <c r="E8845" i="18"/>
  <c r="E8843" i="18"/>
  <c r="E8839" i="18"/>
  <c r="N8839" i="18" s="1"/>
  <c r="E8847" i="18"/>
  <c r="E8836" i="18"/>
  <c r="K8836" i="18" s="1"/>
  <c r="E8837" i="18"/>
  <c r="L8837" i="18" s="1"/>
  <c r="E8833" i="18"/>
  <c r="H8833" i="18" s="1"/>
  <c r="E8841" i="18"/>
  <c r="E8834" i="18"/>
  <c r="I8834" i="18" s="1"/>
  <c r="J8834" i="18" s="1"/>
  <c r="K8834" i="18" s="1"/>
  <c r="E8842" i="18"/>
  <c r="E8838" i="18"/>
  <c r="M8838" i="18" s="1"/>
  <c r="E8846" i="18"/>
  <c r="E17802" i="18"/>
  <c r="J17802" i="18" s="1"/>
  <c r="E17808" i="18"/>
  <c r="E17812" i="18"/>
  <c r="E17804" i="18"/>
  <c r="L17804" i="18" s="1"/>
  <c r="M17804" i="18" s="1"/>
  <c r="N17804" i="18" s="1"/>
  <c r="E17801" i="18"/>
  <c r="I17801" i="18" s="1"/>
  <c r="E17809" i="18"/>
  <c r="E17813" i="18"/>
  <c r="E17803" i="18"/>
  <c r="K17803" i="18" s="1"/>
  <c r="E17806" i="18"/>
  <c r="N17806" i="18" s="1"/>
  <c r="E17810" i="18"/>
  <c r="K17728" i="18"/>
  <c r="K17746" i="18"/>
  <c r="L17746" i="18" s="1"/>
  <c r="L17761" i="18" s="1"/>
  <c r="M8762" i="18"/>
  <c r="N8762" i="18" s="1"/>
  <c r="K8776" i="18"/>
  <c r="I17764" i="18"/>
  <c r="I17779" i="18" s="1"/>
  <c r="N17707" i="18"/>
  <c r="I8797" i="18"/>
  <c r="I8812" i="18" s="1"/>
  <c r="K17765" i="18"/>
  <c r="L17765" i="18" s="1"/>
  <c r="M17765" i="18" s="1"/>
  <c r="N17765" i="18" s="1"/>
  <c r="N8802" i="18"/>
  <c r="N17768" i="18"/>
  <c r="J8779" i="18"/>
  <c r="L17766" i="18"/>
  <c r="M17766" i="18" s="1"/>
  <c r="N8801" i="18"/>
  <c r="M8800" i="18"/>
  <c r="N8800" i="18" s="1"/>
  <c r="K17725" i="18"/>
  <c r="B8884" i="18"/>
  <c r="G8868" i="18"/>
  <c r="G8867" i="18"/>
  <c r="I8867" i="18"/>
  <c r="I8868" i="18"/>
  <c r="H8867" i="18"/>
  <c r="H8868" i="18"/>
  <c r="J8868" i="18"/>
  <c r="J8867" i="18"/>
  <c r="K8867" i="18"/>
  <c r="K8868" i="18"/>
  <c r="L8868" i="18"/>
  <c r="L8867" i="18"/>
  <c r="M8868" i="18"/>
  <c r="M8867" i="18"/>
  <c r="N8867" i="18"/>
  <c r="N8868" i="18"/>
  <c r="I17783" i="18"/>
  <c r="J17783" i="18" s="1"/>
  <c r="M17787" i="18"/>
  <c r="N17787" i="18" s="1"/>
  <c r="E17818" i="18" a="1"/>
  <c r="K8818" i="18"/>
  <c r="L8818" i="18" s="1"/>
  <c r="M8818" i="18" s="1"/>
  <c r="H8815" i="18"/>
  <c r="H8830" i="18" s="1"/>
  <c r="K8835" i="18"/>
  <c r="L8835" i="18" s="1"/>
  <c r="M8781" i="18"/>
  <c r="N8781" i="18" s="1"/>
  <c r="K17785" i="18"/>
  <c r="L17785" i="18" s="1"/>
  <c r="B17851" i="18"/>
  <c r="G17835" i="18"/>
  <c r="I17834" i="18"/>
  <c r="I17835" i="18"/>
  <c r="G17834" i="18"/>
  <c r="H17835" i="18"/>
  <c r="H17834" i="18"/>
  <c r="J17834" i="18"/>
  <c r="J17835" i="18"/>
  <c r="K17835" i="18"/>
  <c r="K17834" i="18"/>
  <c r="L17835" i="18"/>
  <c r="L17834" i="18"/>
  <c r="M17835" i="18"/>
  <c r="M17834" i="18"/>
  <c r="N17835" i="18"/>
  <c r="N17834" i="18"/>
  <c r="L8798" i="18"/>
  <c r="M8798" i="18" s="1"/>
  <c r="N8798" i="18" s="1"/>
  <c r="L17710" i="18"/>
  <c r="H17782" i="18"/>
  <c r="H17797" i="18" s="1"/>
  <c r="L17786" i="18"/>
  <c r="M17786" i="18" s="1"/>
  <c r="L8776" i="18"/>
  <c r="M8761" i="18"/>
  <c r="M8820" i="18"/>
  <c r="N8820" i="18" s="1"/>
  <c r="N17689" i="18"/>
  <c r="N8821" i="18"/>
  <c r="J8817" i="18"/>
  <c r="K8817" i="18" s="1"/>
  <c r="L8817" i="18" s="1"/>
  <c r="L8819" i="18"/>
  <c r="M8819" i="18" s="1"/>
  <c r="N8819" i="18" s="1"/>
  <c r="B17852" i="18"/>
  <c r="A17870" i="18"/>
  <c r="C17852" i="18"/>
  <c r="C17869" i="18" s="1"/>
  <c r="N17769" i="18"/>
  <c r="L8799" i="18"/>
  <c r="N8782" i="18"/>
  <c r="L17767" i="18"/>
  <c r="M17767" i="18" s="1"/>
  <c r="E8851" i="18" a="1"/>
  <c r="A8903" i="18"/>
  <c r="C8885" i="18"/>
  <c r="C8902" i="18" s="1"/>
  <c r="B8885" i="18"/>
  <c r="M17707" i="18"/>
  <c r="J17784" i="18"/>
  <c r="K17784" i="18" s="1"/>
  <c r="N17788" i="18"/>
  <c r="L8758" i="18"/>
  <c r="N8743" i="18"/>
  <c r="I8816" i="18"/>
  <c r="J8816" i="18" s="1"/>
  <c r="J17801" i="18" l="1"/>
  <c r="N8838" i="18"/>
  <c r="L8834" i="18"/>
  <c r="M8834" i="18" s="1"/>
  <c r="I17815" i="18"/>
  <c r="M8837" i="18"/>
  <c r="N8837" i="18" s="1"/>
  <c r="K17761" i="18"/>
  <c r="K17743" i="18"/>
  <c r="L17728" i="18"/>
  <c r="E8869" i="18" a="1"/>
  <c r="E8871" i="18" s="1"/>
  <c r="J8871" i="18" s="1"/>
  <c r="K8871" i="18" s="1"/>
  <c r="J17764" i="18"/>
  <c r="J17779" i="18" s="1"/>
  <c r="I17782" i="18"/>
  <c r="I17797" i="18" s="1"/>
  <c r="J8797" i="18"/>
  <c r="J8812" i="18" s="1"/>
  <c r="K17783" i="18"/>
  <c r="L17783" i="18" s="1"/>
  <c r="N17766" i="18"/>
  <c r="N17767" i="18"/>
  <c r="N17786" i="18"/>
  <c r="K8779" i="18"/>
  <c r="L8779" i="18" s="1"/>
  <c r="J8794" i="18"/>
  <c r="N8834" i="18"/>
  <c r="N8818" i="18"/>
  <c r="M8776" i="18"/>
  <c r="L17784" i="18"/>
  <c r="B8903" i="18"/>
  <c r="A8921" i="18"/>
  <c r="C8903" i="18"/>
  <c r="C8920" i="18" s="1"/>
  <c r="C17870" i="18"/>
  <c r="C17887" i="18" s="1"/>
  <c r="A17888" i="18"/>
  <c r="B17870" i="18"/>
  <c r="M17785" i="18"/>
  <c r="N17785" i="18" s="1"/>
  <c r="I8815" i="18"/>
  <c r="H17815" i="18"/>
  <c r="J17800" i="18"/>
  <c r="K17800" i="18" s="1"/>
  <c r="M8835" i="18"/>
  <c r="N8835" i="18" s="1"/>
  <c r="B17869" i="18"/>
  <c r="G17853" i="18"/>
  <c r="G17852" i="18"/>
  <c r="I17853" i="18"/>
  <c r="H17852" i="18"/>
  <c r="H17853" i="18"/>
  <c r="I17852" i="18"/>
  <c r="J17852" i="18"/>
  <c r="J17853" i="18"/>
  <c r="K17852" i="18"/>
  <c r="K17853" i="18"/>
  <c r="L17852" i="18"/>
  <c r="L17853" i="18"/>
  <c r="M17852" i="18"/>
  <c r="M17853" i="18"/>
  <c r="N17853" i="18"/>
  <c r="N17852" i="18"/>
  <c r="L17725" i="18"/>
  <c r="M17710" i="18"/>
  <c r="M8799" i="18"/>
  <c r="N8799" i="18" s="1"/>
  <c r="N17805" i="18"/>
  <c r="B8902" i="18"/>
  <c r="G8886" i="18"/>
  <c r="H8885" i="18"/>
  <c r="H8886" i="18"/>
  <c r="G8885" i="18"/>
  <c r="I8885" i="18"/>
  <c r="I8886" i="18"/>
  <c r="J8886" i="18"/>
  <c r="J8885" i="18"/>
  <c r="K8885" i="18"/>
  <c r="K8886" i="18"/>
  <c r="L8885" i="18"/>
  <c r="L8886" i="18"/>
  <c r="M8886" i="18"/>
  <c r="M8885" i="18"/>
  <c r="N8885" i="18"/>
  <c r="N8886" i="18"/>
  <c r="M8817" i="18"/>
  <c r="N8817" i="18" s="1"/>
  <c r="M17746" i="18"/>
  <c r="N17746" i="18" s="1"/>
  <c r="N17761" i="18" s="1"/>
  <c r="L8836" i="18"/>
  <c r="M8836" i="18" s="1"/>
  <c r="N8836" i="18" s="1"/>
  <c r="H8848" i="18"/>
  <c r="I8833" i="18"/>
  <c r="I8848" i="18" s="1"/>
  <c r="K17801" i="18"/>
  <c r="E8863" i="18"/>
  <c r="E8862" i="18"/>
  <c r="E8861" i="18"/>
  <c r="E8856" i="18"/>
  <c r="E8859" i="18"/>
  <c r="E8858" i="18"/>
  <c r="E8857" i="18"/>
  <c r="E8852" i="18"/>
  <c r="E8851" i="18"/>
  <c r="E8865" i="18"/>
  <c r="E8860" i="18"/>
  <c r="E8864" i="18"/>
  <c r="E8855" i="18"/>
  <c r="E8854" i="18"/>
  <c r="E8853" i="18"/>
  <c r="K8816" i="18"/>
  <c r="K17802" i="18"/>
  <c r="L17802" i="18" s="1"/>
  <c r="N8758" i="18"/>
  <c r="N8761" i="18"/>
  <c r="E17836" i="18" a="1"/>
  <c r="L17803" i="18"/>
  <c r="E17827" i="18"/>
  <c r="E17826" i="18"/>
  <c r="E17825" i="18"/>
  <c r="E17820" i="18"/>
  <c r="E17823" i="18"/>
  <c r="E17822" i="18"/>
  <c r="E17821" i="18"/>
  <c r="E17824" i="18"/>
  <c r="E17819" i="18"/>
  <c r="E17818" i="18"/>
  <c r="E17832" i="18"/>
  <c r="E17831" i="18"/>
  <c r="E17830" i="18"/>
  <c r="E17828" i="18"/>
  <c r="E17829" i="18"/>
  <c r="E8880" i="18" l="1"/>
  <c r="E8872" i="18"/>
  <c r="K8872" i="18" s="1"/>
  <c r="L8872" i="18" s="1"/>
  <c r="E8876" i="18"/>
  <c r="E8879" i="18"/>
  <c r="E8869" i="18"/>
  <c r="H8869" i="18" s="1"/>
  <c r="H8884" i="18" s="1"/>
  <c r="E8881" i="18"/>
  <c r="E8873" i="18"/>
  <c r="L8873" i="18" s="1"/>
  <c r="M8873" i="18" s="1"/>
  <c r="E8877" i="18"/>
  <c r="E8870" i="18"/>
  <c r="I8870" i="18" s="1"/>
  <c r="J8870" i="18" s="1"/>
  <c r="E8882" i="18"/>
  <c r="E8874" i="18"/>
  <c r="M8874" i="18" s="1"/>
  <c r="N8874" i="18" s="1"/>
  <c r="E8878" i="18"/>
  <c r="E8875" i="18"/>
  <c r="N8875" i="18" s="1"/>
  <c r="E8883" i="18"/>
  <c r="K17764" i="18"/>
  <c r="L17764" i="18" s="1"/>
  <c r="L17779" i="18" s="1"/>
  <c r="L17743" i="18"/>
  <c r="M17728" i="18"/>
  <c r="J17782" i="18"/>
  <c r="J17797" i="18" s="1"/>
  <c r="K8797" i="18"/>
  <c r="J8833" i="18"/>
  <c r="J8848" i="18" s="1"/>
  <c r="K17815" i="18"/>
  <c r="L8794" i="18"/>
  <c r="M8779" i="18"/>
  <c r="M8794" i="18" s="1"/>
  <c r="K8794" i="18"/>
  <c r="M17802" i="18"/>
  <c r="N17802" i="18" s="1"/>
  <c r="L8855" i="18"/>
  <c r="H8851" i="18"/>
  <c r="H8866" i="18" s="1"/>
  <c r="L17801" i="18"/>
  <c r="M17801" i="18" s="1"/>
  <c r="M17761" i="18"/>
  <c r="E17854" i="18" a="1"/>
  <c r="C8921" i="18"/>
  <c r="C8938" i="18" s="1"/>
  <c r="B8921" i="18"/>
  <c r="A8939" i="18"/>
  <c r="L8816" i="18"/>
  <c r="N17824" i="18"/>
  <c r="J17820" i="18"/>
  <c r="L8871" i="18"/>
  <c r="M8871" i="18" s="1"/>
  <c r="K17821" i="18"/>
  <c r="L17821" i="18" s="1"/>
  <c r="M17803" i="18"/>
  <c r="N8776" i="18"/>
  <c r="I8852" i="18"/>
  <c r="J8852" i="18" s="1"/>
  <c r="M8856" i="18"/>
  <c r="N8856" i="18" s="1"/>
  <c r="J17815" i="18"/>
  <c r="B17887" i="18"/>
  <c r="G17871" i="18"/>
  <c r="I17870" i="18"/>
  <c r="I17871" i="18"/>
  <c r="G17870" i="18"/>
  <c r="H17870" i="18"/>
  <c r="H17871" i="18"/>
  <c r="J17870" i="18"/>
  <c r="J17871" i="18"/>
  <c r="K17871" i="18"/>
  <c r="K17870" i="18"/>
  <c r="L17870" i="18"/>
  <c r="L17871" i="18"/>
  <c r="M17871" i="18"/>
  <c r="M17870" i="18"/>
  <c r="N17870" i="18"/>
  <c r="N17871" i="18"/>
  <c r="B8920" i="18"/>
  <c r="G8904" i="18"/>
  <c r="G8903" i="18"/>
  <c r="I8903" i="18"/>
  <c r="I8904" i="18"/>
  <c r="H8903" i="18"/>
  <c r="H8904" i="18"/>
  <c r="J8903" i="18"/>
  <c r="J8904" i="18"/>
  <c r="K8903" i="18"/>
  <c r="K8904" i="18"/>
  <c r="L8904" i="18"/>
  <c r="L8903" i="18"/>
  <c r="M8904" i="18"/>
  <c r="M8903" i="18"/>
  <c r="N8903" i="18"/>
  <c r="N8904" i="18"/>
  <c r="I17819" i="18"/>
  <c r="J17819" i="18" s="1"/>
  <c r="M17823" i="18"/>
  <c r="K8854" i="18"/>
  <c r="L8854" i="18" s="1"/>
  <c r="M17783" i="18"/>
  <c r="N17783" i="18" s="1"/>
  <c r="H17818" i="18"/>
  <c r="H17833" i="18" s="1"/>
  <c r="L17822" i="18"/>
  <c r="M17822" i="18" s="1"/>
  <c r="E17842" i="18"/>
  <c r="E17841" i="18"/>
  <c r="E17840" i="18"/>
  <c r="E17847" i="18"/>
  <c r="E17838" i="18"/>
  <c r="E17837" i="18"/>
  <c r="E17836" i="18"/>
  <c r="E17850" i="18"/>
  <c r="E17849" i="18"/>
  <c r="E17848" i="18"/>
  <c r="E17839" i="18"/>
  <c r="E17844" i="18"/>
  <c r="E17843" i="18"/>
  <c r="E17845" i="18"/>
  <c r="E17846" i="18"/>
  <c r="M17784" i="18"/>
  <c r="J8853" i="18"/>
  <c r="K8853" i="18" s="1"/>
  <c r="N8857" i="18"/>
  <c r="E8887" i="18" a="1"/>
  <c r="M17725" i="18"/>
  <c r="N17710" i="18"/>
  <c r="L17800" i="18"/>
  <c r="I8830" i="18"/>
  <c r="J8815" i="18"/>
  <c r="A17906" i="18"/>
  <c r="C17888" i="18"/>
  <c r="C17905" i="18" s="1"/>
  <c r="B17888" i="18"/>
  <c r="M8872" i="18" l="1"/>
  <c r="N8872" i="18" s="1"/>
  <c r="K8870" i="18"/>
  <c r="L8870" i="18" s="1"/>
  <c r="I8869" i="18"/>
  <c r="J8869" i="18" s="1"/>
  <c r="N8873" i="18"/>
  <c r="K17779" i="18"/>
  <c r="L17815" i="18"/>
  <c r="M17764" i="18"/>
  <c r="M17779" i="18" s="1"/>
  <c r="N8871" i="18"/>
  <c r="K17782" i="18"/>
  <c r="K17797" i="18" s="1"/>
  <c r="M17743" i="18"/>
  <c r="N17728" i="18"/>
  <c r="L8853" i="18"/>
  <c r="M8853" i="18" s="1"/>
  <c r="N8853" i="18" s="1"/>
  <c r="K8833" i="18"/>
  <c r="K8848" i="18" s="1"/>
  <c r="N17801" i="18"/>
  <c r="K8812" i="18"/>
  <c r="L8797" i="18"/>
  <c r="I8851" i="18"/>
  <c r="J8851" i="18" s="1"/>
  <c r="M17821" i="18"/>
  <c r="N17821" i="18" s="1"/>
  <c r="N8779" i="18"/>
  <c r="K17839" i="18"/>
  <c r="H17836" i="18"/>
  <c r="H17851" i="18" s="1"/>
  <c r="L17840" i="18"/>
  <c r="M17840" i="18" s="1"/>
  <c r="E8905" i="18" a="1"/>
  <c r="M17800" i="18"/>
  <c r="M17815" i="18" s="1"/>
  <c r="K8852" i="18"/>
  <c r="M8870" i="18"/>
  <c r="N8870" i="18" s="1"/>
  <c r="N17803" i="18"/>
  <c r="K17820" i="18"/>
  <c r="M8816" i="18"/>
  <c r="N8816" i="18" s="1"/>
  <c r="I17818" i="18"/>
  <c r="B17905" i="18"/>
  <c r="G17889" i="18"/>
  <c r="G17888" i="18"/>
  <c r="I17888" i="18"/>
  <c r="I17889" i="18"/>
  <c r="H17889" i="18"/>
  <c r="H17888" i="18"/>
  <c r="J17888" i="18"/>
  <c r="J17889" i="18"/>
  <c r="K17889" i="18"/>
  <c r="K17888" i="18"/>
  <c r="L17888" i="18"/>
  <c r="L17889" i="18"/>
  <c r="M17888" i="18"/>
  <c r="M17889" i="18"/>
  <c r="N17889" i="18"/>
  <c r="N17888" i="18"/>
  <c r="N17725" i="18"/>
  <c r="N17784" i="18"/>
  <c r="E8889" i="18"/>
  <c r="E8888" i="18"/>
  <c r="E8887" i="18"/>
  <c r="E8900" i="18"/>
  <c r="E8895" i="18"/>
  <c r="E8890" i="18"/>
  <c r="E8901" i="18"/>
  <c r="E8896" i="18"/>
  <c r="E8891" i="18"/>
  <c r="E8893" i="18"/>
  <c r="E8899" i="18"/>
  <c r="E8894" i="18"/>
  <c r="E8892" i="18"/>
  <c r="E8898" i="18"/>
  <c r="E8897" i="18"/>
  <c r="I17837" i="18"/>
  <c r="J17837" i="18" s="1"/>
  <c r="M17841" i="18"/>
  <c r="N17822" i="18"/>
  <c r="M8854" i="18"/>
  <c r="N8854" i="18" s="1"/>
  <c r="N17823" i="18"/>
  <c r="A8957" i="18"/>
  <c r="C8939" i="18"/>
  <c r="C8956" i="18" s="1"/>
  <c r="B8939" i="18"/>
  <c r="E17865" i="18"/>
  <c r="E17864" i="18"/>
  <c r="E17863" i="18"/>
  <c r="E17854" i="18"/>
  <c r="E17861" i="18"/>
  <c r="E17860" i="18"/>
  <c r="E17859" i="18"/>
  <c r="E17862" i="18"/>
  <c r="E17857" i="18"/>
  <c r="E17856" i="18"/>
  <c r="E17855" i="18"/>
  <c r="E17866" i="18"/>
  <c r="E17868" i="18"/>
  <c r="E17858" i="18"/>
  <c r="E17867" i="18"/>
  <c r="A17924" i="18"/>
  <c r="C17906" i="18"/>
  <c r="C17923" i="18" s="1"/>
  <c r="B17906" i="18"/>
  <c r="J8830" i="18"/>
  <c r="K8815" i="18"/>
  <c r="J17838" i="18"/>
  <c r="K17838" i="18" s="1"/>
  <c r="L17838" i="18" s="1"/>
  <c r="N17842" i="18"/>
  <c r="K17819" i="18"/>
  <c r="E17872" i="18" a="1"/>
  <c r="B8938" i="18"/>
  <c r="G8922" i="18"/>
  <c r="H8921" i="18"/>
  <c r="G8921" i="18"/>
  <c r="H8922" i="18"/>
  <c r="I8921" i="18"/>
  <c r="I8922" i="18"/>
  <c r="J8922" i="18"/>
  <c r="J8921" i="18"/>
  <c r="K8921" i="18"/>
  <c r="K8922" i="18"/>
  <c r="L8921" i="18"/>
  <c r="L8922" i="18"/>
  <c r="M8921" i="18"/>
  <c r="M8922" i="18"/>
  <c r="N8922" i="18"/>
  <c r="N8921" i="18"/>
  <c r="M8855" i="18"/>
  <c r="N8855" i="18" s="1"/>
  <c r="I8884" i="18" l="1"/>
  <c r="N17764" i="18"/>
  <c r="N17779" i="18" s="1"/>
  <c r="L17782" i="18"/>
  <c r="L8833" i="18"/>
  <c r="L8848" i="18" s="1"/>
  <c r="N17800" i="18"/>
  <c r="N17815" i="18" s="1"/>
  <c r="N17743" i="18"/>
  <c r="I8866" i="18"/>
  <c r="M8797" i="18"/>
  <c r="N8797" i="18" s="1"/>
  <c r="N8812" i="18" s="1"/>
  <c r="L8812" i="18"/>
  <c r="N17841" i="18"/>
  <c r="I17836" i="18"/>
  <c r="J17836" i="18" s="1"/>
  <c r="N8794" i="18"/>
  <c r="I17855" i="18"/>
  <c r="J17855" i="18" s="1"/>
  <c r="I17833" i="18"/>
  <c r="J8866" i="18"/>
  <c r="K8851" i="18"/>
  <c r="M17838" i="18"/>
  <c r="B17924" i="18"/>
  <c r="A17942" i="18"/>
  <c r="C17924" i="18"/>
  <c r="C17941" i="18" s="1"/>
  <c r="H17854" i="18"/>
  <c r="H17869" i="18" s="1"/>
  <c r="B8957" i="18"/>
  <c r="A8975" i="18"/>
  <c r="C8957" i="18"/>
  <c r="C8974" i="18" s="1"/>
  <c r="K17837" i="18"/>
  <c r="L17837" i="18" s="1"/>
  <c r="M8892" i="18"/>
  <c r="L8891" i="18"/>
  <c r="M8891" i="18" s="1"/>
  <c r="N8891" i="18" s="1"/>
  <c r="J8889" i="18"/>
  <c r="K8889" i="18" s="1"/>
  <c r="L8889" i="18" s="1"/>
  <c r="E17890" i="18" a="1"/>
  <c r="L8852" i="18"/>
  <c r="M8852" i="18" s="1"/>
  <c r="N8852" i="18" s="1"/>
  <c r="E8912" i="18"/>
  <c r="E8911" i="18"/>
  <c r="E8910" i="18"/>
  <c r="E8913" i="18"/>
  <c r="E8908" i="18"/>
  <c r="E8907" i="18"/>
  <c r="E8906" i="18"/>
  <c r="E8909" i="18"/>
  <c r="E8916" i="18"/>
  <c r="E8915" i="18"/>
  <c r="E8914" i="18"/>
  <c r="E8917" i="18"/>
  <c r="E8919" i="18"/>
  <c r="E8918" i="18"/>
  <c r="E8905" i="18"/>
  <c r="J8884" i="18"/>
  <c r="E8923" i="18" a="1"/>
  <c r="E17880" i="18"/>
  <c r="E17879" i="18"/>
  <c r="E17878" i="18"/>
  <c r="E17881" i="18"/>
  <c r="E17876" i="18"/>
  <c r="E17875" i="18"/>
  <c r="E17874" i="18"/>
  <c r="E17885" i="18"/>
  <c r="E17872" i="18"/>
  <c r="E17886" i="18"/>
  <c r="E17877" i="18"/>
  <c r="E17882" i="18"/>
  <c r="E17873" i="18"/>
  <c r="E17883" i="18"/>
  <c r="E17884" i="18"/>
  <c r="L8815" i="18"/>
  <c r="K8830" i="18"/>
  <c r="B17923" i="18"/>
  <c r="G17907" i="18"/>
  <c r="I17906" i="18"/>
  <c r="G17906" i="18"/>
  <c r="I17907" i="18"/>
  <c r="H17907" i="18"/>
  <c r="H17906" i="18"/>
  <c r="J17906" i="18"/>
  <c r="J17907" i="18"/>
  <c r="K17907" i="18"/>
  <c r="K17906" i="18"/>
  <c r="L17907" i="18"/>
  <c r="L17906" i="18"/>
  <c r="M17906" i="18"/>
  <c r="M17907" i="18"/>
  <c r="N17906" i="18"/>
  <c r="N17907" i="18"/>
  <c r="L17858" i="18"/>
  <c r="M17858" i="18" s="1"/>
  <c r="J17856" i="18"/>
  <c r="N17860" i="18"/>
  <c r="B8956" i="18"/>
  <c r="G8940" i="18"/>
  <c r="I8940" i="18"/>
  <c r="I8939" i="18"/>
  <c r="H8940" i="18"/>
  <c r="G8939" i="18"/>
  <c r="H8939" i="18"/>
  <c r="J8940" i="18"/>
  <c r="J8939" i="18"/>
  <c r="K8939" i="18"/>
  <c r="K8940" i="18"/>
  <c r="L8939" i="18"/>
  <c r="L8940" i="18"/>
  <c r="M8940" i="18"/>
  <c r="M8939" i="18"/>
  <c r="N8940" i="18"/>
  <c r="N8939" i="18"/>
  <c r="J17818" i="18"/>
  <c r="H8887" i="18"/>
  <c r="H8902" i="18" s="1"/>
  <c r="K8869" i="18"/>
  <c r="L17820" i="18"/>
  <c r="M17820" i="18" s="1"/>
  <c r="N17820" i="18" s="1"/>
  <c r="N17840" i="18"/>
  <c r="L17839" i="18"/>
  <c r="M17859" i="18"/>
  <c r="N17859" i="18" s="1"/>
  <c r="K17857" i="18"/>
  <c r="L17857" i="18" s="1"/>
  <c r="N8893" i="18"/>
  <c r="K8890" i="18"/>
  <c r="L8890" i="18" s="1"/>
  <c r="M8890" i="18" s="1"/>
  <c r="I8888" i="18"/>
  <c r="J8888" i="18" s="1"/>
  <c r="L17819" i="18"/>
  <c r="M8833" i="18" l="1"/>
  <c r="M8848" i="18" s="1"/>
  <c r="M17782" i="18"/>
  <c r="L17797" i="18"/>
  <c r="I17851" i="18"/>
  <c r="M8812" i="18"/>
  <c r="I17854" i="18"/>
  <c r="I17869" i="18" s="1"/>
  <c r="M17837" i="18"/>
  <c r="M8889" i="18"/>
  <c r="N8889" i="18" s="1"/>
  <c r="J8907" i="18"/>
  <c r="K8907" i="18" s="1"/>
  <c r="L8907" i="18" s="1"/>
  <c r="N8911" i="18"/>
  <c r="E17908" i="18" a="1"/>
  <c r="M17877" i="18"/>
  <c r="J17874" i="18"/>
  <c r="K17874" i="18" s="1"/>
  <c r="L17874" i="18" s="1"/>
  <c r="N17878" i="18"/>
  <c r="K8908" i="18"/>
  <c r="L8908" i="18" s="1"/>
  <c r="E17895" i="18"/>
  <c r="E17894" i="18"/>
  <c r="E17893" i="18"/>
  <c r="E17904" i="18"/>
  <c r="E17891" i="18"/>
  <c r="E17890" i="18"/>
  <c r="E17896" i="18"/>
  <c r="E17903" i="18"/>
  <c r="E17902" i="18"/>
  <c r="E17901" i="18"/>
  <c r="E17892" i="18"/>
  <c r="E17899" i="18"/>
  <c r="E17898" i="18"/>
  <c r="E17900" i="18"/>
  <c r="E17897" i="18"/>
  <c r="B8975" i="18"/>
  <c r="A8993" i="18"/>
  <c r="C8975" i="18"/>
  <c r="C8992" i="18" s="1"/>
  <c r="C17942" i="18"/>
  <c r="C17959" i="18" s="1"/>
  <c r="B17942" i="18"/>
  <c r="A17960" i="18"/>
  <c r="K17818" i="18"/>
  <c r="L17818" i="18" s="1"/>
  <c r="L17833" i="18" s="1"/>
  <c r="L8869" i="18"/>
  <c r="K8884" i="18"/>
  <c r="M17857" i="18"/>
  <c r="I8887" i="18"/>
  <c r="E8941" i="18" a="1"/>
  <c r="K17856" i="18"/>
  <c r="K17875" i="18"/>
  <c r="L17875" i="18" s="1"/>
  <c r="M17875" i="18" s="1"/>
  <c r="L8909" i="18"/>
  <c r="M8909" i="18" s="1"/>
  <c r="N8909" i="18" s="1"/>
  <c r="B8974" i="18"/>
  <c r="G8958" i="18"/>
  <c r="H8957" i="18"/>
  <c r="H8958" i="18"/>
  <c r="I8957" i="18"/>
  <c r="I8958" i="18"/>
  <c r="G8957" i="18"/>
  <c r="J8958" i="18"/>
  <c r="J8957" i="18"/>
  <c r="K8957" i="18"/>
  <c r="K8958" i="18"/>
  <c r="L8958" i="18"/>
  <c r="L8957" i="18"/>
  <c r="M8957" i="18"/>
  <c r="M8958" i="18"/>
  <c r="N8958" i="18"/>
  <c r="N8957" i="18"/>
  <c r="B17941" i="18"/>
  <c r="G17925" i="18"/>
  <c r="I17925" i="18"/>
  <c r="I17924" i="18"/>
  <c r="H17924" i="18"/>
  <c r="H17925" i="18"/>
  <c r="G17924" i="18"/>
  <c r="J17924" i="18"/>
  <c r="J17925" i="18"/>
  <c r="K17924" i="18"/>
  <c r="K17925" i="18"/>
  <c r="L17924" i="18"/>
  <c r="L17925" i="18"/>
  <c r="M17924" i="18"/>
  <c r="M17925" i="18"/>
  <c r="N17925" i="18"/>
  <c r="N17924" i="18"/>
  <c r="N17838" i="18"/>
  <c r="K17855" i="18"/>
  <c r="L17855" i="18" s="1"/>
  <c r="J17833" i="18"/>
  <c r="E8923" i="18"/>
  <c r="E8937" i="18"/>
  <c r="E8924" i="18"/>
  <c r="E8935" i="18"/>
  <c r="E8934" i="18"/>
  <c r="E8933" i="18"/>
  <c r="E8936" i="18"/>
  <c r="E8927" i="18"/>
  <c r="E8926" i="18"/>
  <c r="E8925" i="18"/>
  <c r="E8928" i="18"/>
  <c r="E8932" i="18"/>
  <c r="E8931" i="18"/>
  <c r="E8930" i="18"/>
  <c r="E8929" i="18"/>
  <c r="M17839" i="18"/>
  <c r="N17839" i="18" s="1"/>
  <c r="M17819" i="18"/>
  <c r="N17819" i="18" s="1"/>
  <c r="K8888" i="18"/>
  <c r="N8890" i="18"/>
  <c r="N17858" i="18"/>
  <c r="M8815" i="18"/>
  <c r="L8830" i="18"/>
  <c r="I17873" i="18"/>
  <c r="J17873" i="18" s="1"/>
  <c r="K17873" i="18" s="1"/>
  <c r="H17872" i="18"/>
  <c r="H17887" i="18" s="1"/>
  <c r="L17876" i="18"/>
  <c r="M17876" i="18" s="1"/>
  <c r="J17851" i="18"/>
  <c r="K17836" i="18"/>
  <c r="H8905" i="18"/>
  <c r="H8920" i="18" s="1"/>
  <c r="I8906" i="18"/>
  <c r="J8906" i="18" s="1"/>
  <c r="K8906" i="18" s="1"/>
  <c r="L8906" i="18" s="1"/>
  <c r="M8910" i="18"/>
  <c r="N8910" i="18" s="1"/>
  <c r="N8892" i="18"/>
  <c r="K8866" i="18"/>
  <c r="L8851" i="18"/>
  <c r="N8833" i="18" l="1"/>
  <c r="N17782" i="18"/>
  <c r="M17797" i="18"/>
  <c r="I17872" i="18"/>
  <c r="J17872" i="18" s="1"/>
  <c r="M8906" i="18"/>
  <c r="N8906" i="18" s="1"/>
  <c r="J17854" i="18"/>
  <c r="J17869" i="18" s="1"/>
  <c r="M8908" i="18"/>
  <c r="N8908" i="18" s="1"/>
  <c r="N17877" i="18"/>
  <c r="N8848" i="18"/>
  <c r="L17873" i="18"/>
  <c r="M17873" i="18" s="1"/>
  <c r="N17873" i="18" s="1"/>
  <c r="M17874" i="18"/>
  <c r="L8866" i="18"/>
  <c r="M8851" i="18"/>
  <c r="B17959" i="18"/>
  <c r="G17943" i="18"/>
  <c r="I17942" i="18"/>
  <c r="I17943" i="18"/>
  <c r="G17942" i="18"/>
  <c r="H17943" i="18"/>
  <c r="H17942" i="18"/>
  <c r="J17942" i="18"/>
  <c r="J17943" i="18"/>
  <c r="K17942" i="18"/>
  <c r="K17943" i="18"/>
  <c r="L17942" i="18"/>
  <c r="L17943" i="18"/>
  <c r="M17943" i="18"/>
  <c r="M17942" i="18"/>
  <c r="N17942" i="18"/>
  <c r="N17943" i="18"/>
  <c r="N17876" i="18"/>
  <c r="M8830" i="18"/>
  <c r="N8815" i="18"/>
  <c r="N8929" i="18"/>
  <c r="M8928" i="18"/>
  <c r="N8928" i="18" s="1"/>
  <c r="I8924" i="18"/>
  <c r="J8924" i="18" s="1"/>
  <c r="E8959" i="18" a="1"/>
  <c r="N17875" i="18"/>
  <c r="L8888" i="18"/>
  <c r="A17978" i="18"/>
  <c r="C17960" i="18"/>
  <c r="C17977" i="18" s="1"/>
  <c r="B17960" i="18"/>
  <c r="M8907" i="18"/>
  <c r="N8907" i="18" s="1"/>
  <c r="N17857" i="18"/>
  <c r="N17837" i="18"/>
  <c r="J17892" i="18"/>
  <c r="N17896" i="18"/>
  <c r="K17893" i="18"/>
  <c r="L17893" i="18" s="1"/>
  <c r="L17856" i="18"/>
  <c r="M17856" i="18" s="1"/>
  <c r="I8905" i="18"/>
  <c r="K17851" i="18"/>
  <c r="L17836" i="18"/>
  <c r="K8926" i="18"/>
  <c r="L8926" i="18" s="1"/>
  <c r="M8926" i="18" s="1"/>
  <c r="H8923" i="18"/>
  <c r="H8938" i="18" s="1"/>
  <c r="E17926" i="18" a="1"/>
  <c r="L8884" i="18"/>
  <c r="M8869" i="18"/>
  <c r="K17833" i="18"/>
  <c r="B8993" i="18"/>
  <c r="A9011" i="18"/>
  <c r="C8993" i="18"/>
  <c r="C9010" i="18" s="1"/>
  <c r="H17890" i="18"/>
  <c r="H17905" i="18" s="1"/>
  <c r="L17894" i="18"/>
  <c r="M17894" i="18" s="1"/>
  <c r="E17914" i="18"/>
  <c r="E17913" i="18"/>
  <c r="E17912" i="18"/>
  <c r="E17911" i="18"/>
  <c r="E17910" i="18"/>
  <c r="E17909" i="18"/>
  <c r="E17908" i="18"/>
  <c r="E17922" i="18"/>
  <c r="E17921" i="18"/>
  <c r="E17920" i="18"/>
  <c r="E17919" i="18"/>
  <c r="E17917" i="18"/>
  <c r="E17916" i="18"/>
  <c r="E17918" i="18"/>
  <c r="E17915" i="18"/>
  <c r="J8925" i="18"/>
  <c r="K8925" i="18" s="1"/>
  <c r="L8927" i="18"/>
  <c r="M8927" i="18" s="1"/>
  <c r="E8954" i="18"/>
  <c r="E8953" i="18"/>
  <c r="E8952" i="18"/>
  <c r="E8955" i="18"/>
  <c r="E8950" i="18"/>
  <c r="E8949" i="18"/>
  <c r="E8948" i="18"/>
  <c r="E8951" i="18"/>
  <c r="E8942" i="18"/>
  <c r="E8941" i="18"/>
  <c r="E8943" i="18"/>
  <c r="E8946" i="18"/>
  <c r="E8945" i="18"/>
  <c r="E8944" i="18"/>
  <c r="E8947" i="18"/>
  <c r="I8902" i="18"/>
  <c r="J8887" i="18"/>
  <c r="K8887" i="18" s="1"/>
  <c r="K8902" i="18" s="1"/>
  <c r="B8992" i="18"/>
  <c r="G8976" i="18"/>
  <c r="G8975" i="18"/>
  <c r="I8976" i="18"/>
  <c r="I8975" i="18"/>
  <c r="H8975" i="18"/>
  <c r="H8976" i="18"/>
  <c r="J8975" i="18"/>
  <c r="J8976" i="18"/>
  <c r="K8975" i="18"/>
  <c r="K8976" i="18"/>
  <c r="L8975" i="18"/>
  <c r="L8976" i="18"/>
  <c r="M8976" i="18"/>
  <c r="M8975" i="18"/>
  <c r="N8975" i="18"/>
  <c r="N8976" i="18"/>
  <c r="I17891" i="18"/>
  <c r="J17891" i="18" s="1"/>
  <c r="M17895" i="18"/>
  <c r="N17895" i="18" s="1"/>
  <c r="M17818" i="18"/>
  <c r="M17833" i="18" s="1"/>
  <c r="M17855" i="18"/>
  <c r="N17855" i="18" s="1"/>
  <c r="I17887" i="18" l="1"/>
  <c r="K17854" i="18"/>
  <c r="L17854" i="18" s="1"/>
  <c r="L17869" i="18" s="1"/>
  <c r="N17797" i="18"/>
  <c r="K17872" i="18"/>
  <c r="K17887" i="18" s="1"/>
  <c r="N17874" i="18"/>
  <c r="I17890" i="18"/>
  <c r="J17890" i="18" s="1"/>
  <c r="J17905" i="18" s="1"/>
  <c r="N17818" i="18"/>
  <c r="N17833" i="18" s="1"/>
  <c r="M17893" i="18"/>
  <c r="N17893" i="18" s="1"/>
  <c r="E8977" i="18" a="1"/>
  <c r="E8982" i="18" s="1"/>
  <c r="N17856" i="18"/>
  <c r="K17891" i="18"/>
  <c r="L17891" i="18" s="1"/>
  <c r="L8925" i="18"/>
  <c r="M8925" i="18" s="1"/>
  <c r="N8925" i="18" s="1"/>
  <c r="L8945" i="18"/>
  <c r="M8945" i="18" s="1"/>
  <c r="I8942" i="18"/>
  <c r="K17911" i="18"/>
  <c r="L17911" i="18" s="1"/>
  <c r="N17894" i="18"/>
  <c r="B9010" i="18"/>
  <c r="G8994" i="18"/>
  <c r="H8993" i="18"/>
  <c r="H8994" i="18"/>
  <c r="I8993" i="18"/>
  <c r="I8994" i="18"/>
  <c r="G8993" i="18"/>
  <c r="J8994" i="18"/>
  <c r="J8993" i="18"/>
  <c r="K8993" i="18"/>
  <c r="K8994" i="18"/>
  <c r="L8993" i="18"/>
  <c r="L8994" i="18"/>
  <c r="M8993" i="18"/>
  <c r="M8994" i="18"/>
  <c r="N8994" i="18"/>
  <c r="N8993" i="18"/>
  <c r="I8923" i="18"/>
  <c r="J8923" i="18" s="1"/>
  <c r="J8938" i="18" s="1"/>
  <c r="K17892" i="18"/>
  <c r="B17977" i="18"/>
  <c r="G17961" i="18"/>
  <c r="I17961" i="18"/>
  <c r="H17960" i="18"/>
  <c r="G17960" i="18"/>
  <c r="I17960" i="18"/>
  <c r="H17961" i="18"/>
  <c r="J17961" i="18"/>
  <c r="J17960" i="18"/>
  <c r="K17960" i="18"/>
  <c r="K17961" i="18"/>
  <c r="L17960" i="18"/>
  <c r="L17961" i="18"/>
  <c r="M17960" i="18"/>
  <c r="M17961" i="18"/>
  <c r="N17961" i="18"/>
  <c r="N17960" i="18"/>
  <c r="K8924" i="18"/>
  <c r="N8830" i="18"/>
  <c r="J17887" i="18"/>
  <c r="M8866" i="18"/>
  <c r="N8851" i="18"/>
  <c r="L8887" i="18"/>
  <c r="H17908" i="18"/>
  <c r="H17923" i="18" s="1"/>
  <c r="N8869" i="18"/>
  <c r="N8884" i="18" s="1"/>
  <c r="M8884" i="18"/>
  <c r="N8926" i="18"/>
  <c r="J8902" i="18"/>
  <c r="N8947" i="18"/>
  <c r="J8943" i="18"/>
  <c r="K8943" i="18" s="1"/>
  <c r="M8888" i="18"/>
  <c r="N8888" i="18" s="1"/>
  <c r="I17909" i="18"/>
  <c r="M17913" i="18"/>
  <c r="N17913" i="18" s="1"/>
  <c r="E17937" i="18"/>
  <c r="E17936" i="18"/>
  <c r="E17935" i="18"/>
  <c r="E17934" i="18"/>
  <c r="E17933" i="18"/>
  <c r="E17932" i="18"/>
  <c r="E17931" i="18"/>
  <c r="E17926" i="18"/>
  <c r="E17929" i="18"/>
  <c r="E17928" i="18"/>
  <c r="E17927" i="18"/>
  <c r="E17930" i="18"/>
  <c r="E17940" i="18"/>
  <c r="E17938" i="18"/>
  <c r="E17939" i="18"/>
  <c r="A17996" i="18"/>
  <c r="C17978" i="18"/>
  <c r="C17995" i="18" s="1"/>
  <c r="B17978" i="18"/>
  <c r="E17944" i="18" a="1"/>
  <c r="M8946" i="18"/>
  <c r="N8946" i="18" s="1"/>
  <c r="L17912" i="18"/>
  <c r="M17912" i="18" s="1"/>
  <c r="K8944" i="18"/>
  <c r="L8944" i="18" s="1"/>
  <c r="H8941" i="18"/>
  <c r="H8956" i="18" s="1"/>
  <c r="N8927" i="18"/>
  <c r="J17910" i="18"/>
  <c r="K17910" i="18" s="1"/>
  <c r="N17914" i="18"/>
  <c r="C9011" i="18"/>
  <c r="C9028" i="18" s="1"/>
  <c r="B9011" i="18"/>
  <c r="A9029" i="18"/>
  <c r="M17836" i="18"/>
  <c r="L17851" i="18"/>
  <c r="J8905" i="18"/>
  <c r="I8920" i="18"/>
  <c r="E8964" i="18"/>
  <c r="E8963" i="18"/>
  <c r="E8962" i="18"/>
  <c r="E8965" i="18"/>
  <c r="E8972" i="18"/>
  <c r="E8971" i="18"/>
  <c r="E8970" i="18"/>
  <c r="E8959" i="18"/>
  <c r="E8969" i="18"/>
  <c r="E8968" i="18"/>
  <c r="E8966" i="18"/>
  <c r="E8967" i="18"/>
  <c r="E8973" i="18"/>
  <c r="E8960" i="18"/>
  <c r="E8961" i="18"/>
  <c r="K17869" i="18" l="1"/>
  <c r="I17905" i="18"/>
  <c r="K17890" i="18"/>
  <c r="K17905" i="18" s="1"/>
  <c r="L17872" i="18"/>
  <c r="L17887" i="18" s="1"/>
  <c r="E8980" i="18"/>
  <c r="K8980" i="18" s="1"/>
  <c r="L8980" i="18" s="1"/>
  <c r="E8977" i="18"/>
  <c r="H8977" i="18" s="1"/>
  <c r="H8992" i="18" s="1"/>
  <c r="E8981" i="18"/>
  <c r="L8981" i="18" s="1"/>
  <c r="M8981" i="18" s="1"/>
  <c r="N8981" i="18" s="1"/>
  <c r="E8984" i="18"/>
  <c r="I8941" i="18"/>
  <c r="I8956" i="18" s="1"/>
  <c r="N17912" i="18"/>
  <c r="E17962" i="18" a="1"/>
  <c r="E17973" i="18" s="1"/>
  <c r="M8944" i="18"/>
  <c r="N8944" i="18" s="1"/>
  <c r="I17908" i="18"/>
  <c r="I17923" i="18" s="1"/>
  <c r="L17910" i="18"/>
  <c r="M17910" i="18" s="1"/>
  <c r="E8990" i="18"/>
  <c r="E8986" i="18"/>
  <c r="E8979" i="18"/>
  <c r="E8983" i="18"/>
  <c r="N8983" i="18" s="1"/>
  <c r="E8991" i="18"/>
  <c r="E8987" i="18"/>
  <c r="E8988" i="18"/>
  <c r="L17892" i="18"/>
  <c r="M17892" i="18" s="1"/>
  <c r="L8943" i="18"/>
  <c r="M8943" i="18" s="1"/>
  <c r="N8943" i="18" s="1"/>
  <c r="E8989" i="18"/>
  <c r="E8985" i="18"/>
  <c r="E8978" i="18"/>
  <c r="I8978" i="18" s="1"/>
  <c r="N8945" i="18"/>
  <c r="M17851" i="18"/>
  <c r="N17836" i="18"/>
  <c r="E17956" i="18"/>
  <c r="E17955" i="18"/>
  <c r="E17954" i="18"/>
  <c r="E17953" i="18"/>
  <c r="E17952" i="18"/>
  <c r="E17951" i="18"/>
  <c r="E17950" i="18"/>
  <c r="E17945" i="18"/>
  <c r="E17948" i="18"/>
  <c r="E17947" i="18"/>
  <c r="E17946" i="18"/>
  <c r="E17949" i="18"/>
  <c r="E17958" i="18"/>
  <c r="E17957" i="18"/>
  <c r="E17944" i="18"/>
  <c r="B17995" i="18"/>
  <c r="G17979" i="18"/>
  <c r="I17978" i="18"/>
  <c r="I17979" i="18"/>
  <c r="H17979" i="18"/>
  <c r="G17978" i="18"/>
  <c r="H17978" i="18"/>
  <c r="J17978" i="18"/>
  <c r="J17979" i="18"/>
  <c r="K17979" i="18"/>
  <c r="K17978" i="18"/>
  <c r="L17979" i="18"/>
  <c r="L17978" i="18"/>
  <c r="M17979" i="18"/>
  <c r="M17978" i="18"/>
  <c r="N17979" i="18"/>
  <c r="N17978" i="18"/>
  <c r="L17930" i="18"/>
  <c r="M17930" i="18" s="1"/>
  <c r="H17926" i="18"/>
  <c r="H17941" i="18" s="1"/>
  <c r="L8902" i="18"/>
  <c r="M8887" i="18"/>
  <c r="E8995" i="18" a="1"/>
  <c r="M17854" i="18"/>
  <c r="J8961" i="18"/>
  <c r="K8961" i="18" s="1"/>
  <c r="K8962" i="18"/>
  <c r="I8960" i="18"/>
  <c r="J8960" i="18" s="1"/>
  <c r="L8963" i="18"/>
  <c r="M8963" i="18" s="1"/>
  <c r="J8920" i="18"/>
  <c r="K8905" i="18"/>
  <c r="L8905" i="18" s="1"/>
  <c r="L8920" i="18" s="1"/>
  <c r="A9047" i="18"/>
  <c r="B9029" i="18"/>
  <c r="C9029" i="18"/>
  <c r="C9046" i="18" s="1"/>
  <c r="I17927" i="18"/>
  <c r="M17931" i="18"/>
  <c r="N17931" i="18" s="1"/>
  <c r="J17909" i="18"/>
  <c r="I8938" i="18"/>
  <c r="K8923" i="18"/>
  <c r="L8924" i="18"/>
  <c r="M8924" i="18" s="1"/>
  <c r="H8959" i="18"/>
  <c r="H8974" i="18" s="1"/>
  <c r="N8965" i="18"/>
  <c r="K17929" i="18"/>
  <c r="L17929" i="18" s="1"/>
  <c r="M8964" i="18"/>
  <c r="B9028" i="18"/>
  <c r="G9012" i="18"/>
  <c r="G9011" i="18"/>
  <c r="I9011" i="18"/>
  <c r="I9012" i="18"/>
  <c r="H9011" i="18"/>
  <c r="H9012" i="18"/>
  <c r="J9012" i="18"/>
  <c r="J9011" i="18"/>
  <c r="K9011" i="18"/>
  <c r="K9012" i="18"/>
  <c r="L9012" i="18"/>
  <c r="L9011" i="18"/>
  <c r="M9012" i="18"/>
  <c r="M9011" i="18"/>
  <c r="N9011" i="18"/>
  <c r="N9012" i="18"/>
  <c r="M17891" i="18"/>
  <c r="A18014" i="18"/>
  <c r="C17996" i="18"/>
  <c r="C18013" i="18" s="1"/>
  <c r="B17996" i="18"/>
  <c r="J17928" i="18"/>
  <c r="N17932" i="18"/>
  <c r="M8982" i="18"/>
  <c r="N8866" i="18"/>
  <c r="M17911" i="18"/>
  <c r="N17911" i="18" s="1"/>
  <c r="J8942" i="18"/>
  <c r="K8942" i="18" s="1"/>
  <c r="L8942" i="18" s="1"/>
  <c r="M17872" i="18" l="1"/>
  <c r="N17872" i="18" s="1"/>
  <c r="N17887" i="18" s="1"/>
  <c r="L17890" i="18"/>
  <c r="M17890" i="18" s="1"/>
  <c r="J8941" i="18"/>
  <c r="J8956" i="18" s="1"/>
  <c r="J17908" i="18"/>
  <c r="J17923" i="18" s="1"/>
  <c r="E17967" i="18"/>
  <c r="M17967" i="18" s="1"/>
  <c r="E17971" i="18"/>
  <c r="E17976" i="18"/>
  <c r="I8977" i="18"/>
  <c r="I8992" i="18" s="1"/>
  <c r="E17965" i="18"/>
  <c r="K17965" i="18" s="1"/>
  <c r="E17970" i="18"/>
  <c r="E17975" i="18"/>
  <c r="E17968" i="18"/>
  <c r="N17968" i="18" s="1"/>
  <c r="E17972" i="18"/>
  <c r="E17962" i="18"/>
  <c r="H17962" i="18" s="1"/>
  <c r="H17977" i="18" s="1"/>
  <c r="E17966" i="18"/>
  <c r="L17966" i="18" s="1"/>
  <c r="M17966" i="18" s="1"/>
  <c r="N17966" i="18" s="1"/>
  <c r="E17964" i="18"/>
  <c r="J17964" i="18" s="1"/>
  <c r="K17964" i="18" s="1"/>
  <c r="E17974" i="18"/>
  <c r="E17963" i="18"/>
  <c r="I17963" i="18" s="1"/>
  <c r="M8980" i="18"/>
  <c r="N8980" i="18" s="1"/>
  <c r="N17930" i="18"/>
  <c r="N8963" i="18"/>
  <c r="J8978" i="18"/>
  <c r="K8978" i="18" s="1"/>
  <c r="E17969" i="18"/>
  <c r="I17926" i="18"/>
  <c r="I17941" i="18" s="1"/>
  <c r="N17892" i="18"/>
  <c r="M8942" i="18"/>
  <c r="N8942" i="18" s="1"/>
  <c r="N8964" i="18"/>
  <c r="K8960" i="18"/>
  <c r="L8960" i="18" s="1"/>
  <c r="M8960" i="18" s="1"/>
  <c r="J8979" i="18"/>
  <c r="N17910" i="18"/>
  <c r="M17929" i="18"/>
  <c r="N17929" i="18" s="1"/>
  <c r="M17887" i="18"/>
  <c r="N8924" i="18"/>
  <c r="B9046" i="18"/>
  <c r="G9030" i="18"/>
  <c r="H9029" i="18"/>
  <c r="H9030" i="18"/>
  <c r="I9030" i="18"/>
  <c r="G9029" i="18"/>
  <c r="I9029" i="18"/>
  <c r="J9030" i="18"/>
  <c r="J9029" i="18"/>
  <c r="K9029" i="18"/>
  <c r="K9030" i="18"/>
  <c r="L9030" i="18"/>
  <c r="L9029" i="18"/>
  <c r="M9029" i="18"/>
  <c r="M9030" i="18"/>
  <c r="N9030" i="18"/>
  <c r="N9029" i="18"/>
  <c r="L17948" i="18"/>
  <c r="M17948" i="18" s="1"/>
  <c r="M8902" i="18"/>
  <c r="N8887" i="18"/>
  <c r="N8902" i="18" s="1"/>
  <c r="K17947" i="18"/>
  <c r="L17947" i="18" s="1"/>
  <c r="A18032" i="18"/>
  <c r="C18014" i="18"/>
  <c r="C18031" i="18" s="1"/>
  <c r="B18014" i="18"/>
  <c r="E9013" i="18" a="1"/>
  <c r="I8959" i="18"/>
  <c r="N17891" i="18"/>
  <c r="M8905" i="18"/>
  <c r="M8920" i="18" s="1"/>
  <c r="K17909" i="18"/>
  <c r="L17909" i="18" s="1"/>
  <c r="J17927" i="18"/>
  <c r="K17927" i="18" s="1"/>
  <c r="C9047" i="18"/>
  <c r="C9064" i="18" s="1"/>
  <c r="A9065" i="18"/>
  <c r="B9047" i="18"/>
  <c r="L8962" i="18"/>
  <c r="M17869" i="18"/>
  <c r="N17854" i="18"/>
  <c r="E8998" i="18"/>
  <c r="E8997" i="18"/>
  <c r="E8996" i="18"/>
  <c r="E9007" i="18"/>
  <c r="E9009" i="18"/>
  <c r="E9008" i="18"/>
  <c r="E9003" i="18"/>
  <c r="E9002" i="18"/>
  <c r="E9001" i="18"/>
  <c r="E9000" i="18"/>
  <c r="E8995" i="18"/>
  <c r="E8999" i="18"/>
  <c r="E9006" i="18"/>
  <c r="E9005" i="18"/>
  <c r="E9004" i="18"/>
  <c r="E17980" i="18" a="1"/>
  <c r="M17949" i="18"/>
  <c r="I17945" i="18"/>
  <c r="J17945" i="18" s="1"/>
  <c r="L8923" i="18"/>
  <c r="K8938" i="18"/>
  <c r="N8982" i="18"/>
  <c r="K17928" i="18"/>
  <c r="L17928" i="18" s="1"/>
  <c r="B18013" i="18"/>
  <c r="G17997" i="18"/>
  <c r="I17996" i="18"/>
  <c r="G17996" i="18"/>
  <c r="H17997" i="18"/>
  <c r="H17996" i="18"/>
  <c r="I17997" i="18"/>
  <c r="J17996" i="18"/>
  <c r="J17997" i="18"/>
  <c r="K17997" i="18"/>
  <c r="K17996" i="18"/>
  <c r="L17996" i="18"/>
  <c r="L17997" i="18"/>
  <c r="M17997" i="18"/>
  <c r="M17996" i="18"/>
  <c r="N17996" i="18"/>
  <c r="N17997" i="18"/>
  <c r="K8920" i="18"/>
  <c r="L8961" i="18"/>
  <c r="H17944" i="18"/>
  <c r="H17959" i="18" s="1"/>
  <c r="J17946" i="18"/>
  <c r="K17946" i="18" s="1"/>
  <c r="N17950" i="18"/>
  <c r="N17851" i="18"/>
  <c r="I17962" i="18" l="1"/>
  <c r="I17977" i="18" s="1"/>
  <c r="L17905" i="18"/>
  <c r="K8941" i="18"/>
  <c r="K8956" i="18" s="1"/>
  <c r="K17908" i="18"/>
  <c r="L17908" i="18" s="1"/>
  <c r="L17923" i="18" s="1"/>
  <c r="J8977" i="18"/>
  <c r="K8977" i="18" s="1"/>
  <c r="N17967" i="18"/>
  <c r="J17963" i="18"/>
  <c r="L17965" i="18"/>
  <c r="M17965" i="18" s="1"/>
  <c r="N8905" i="18"/>
  <c r="N8920" i="18" s="1"/>
  <c r="J17926" i="18"/>
  <c r="J17941" i="18" s="1"/>
  <c r="L8978" i="18"/>
  <c r="M8978" i="18" s="1"/>
  <c r="N8978" i="18" s="1"/>
  <c r="K17945" i="18"/>
  <c r="L17945" i="18" s="1"/>
  <c r="N8960" i="18"/>
  <c r="K8979" i="18"/>
  <c r="B18031" i="18"/>
  <c r="G18015" i="18"/>
  <c r="I18015" i="18"/>
  <c r="I18014" i="18"/>
  <c r="G18014" i="18"/>
  <c r="H18014" i="18"/>
  <c r="H18015" i="18"/>
  <c r="J18014" i="18"/>
  <c r="J18015" i="18"/>
  <c r="K18015" i="18"/>
  <c r="K18014" i="18"/>
  <c r="L18015" i="18"/>
  <c r="L18014" i="18"/>
  <c r="M18015" i="18"/>
  <c r="M18014" i="18"/>
  <c r="N18014" i="18"/>
  <c r="N18015" i="18"/>
  <c r="L17964" i="18"/>
  <c r="M17964" i="18" s="1"/>
  <c r="N17964" i="18" s="1"/>
  <c r="L8999" i="18"/>
  <c r="N17869" i="18"/>
  <c r="M8962" i="18"/>
  <c r="N8962" i="18" s="1"/>
  <c r="B9064" i="18"/>
  <c r="G9048" i="18"/>
  <c r="G9047" i="18"/>
  <c r="I9047" i="18"/>
  <c r="I9048" i="18"/>
  <c r="H9047" i="18"/>
  <c r="H9048" i="18"/>
  <c r="J9048" i="18"/>
  <c r="J9047" i="18"/>
  <c r="K9047" i="18"/>
  <c r="K9048" i="18"/>
  <c r="L9047" i="18"/>
  <c r="L9048" i="18"/>
  <c r="M9047" i="18"/>
  <c r="M9048" i="18"/>
  <c r="N9047" i="18"/>
  <c r="N9048" i="18"/>
  <c r="E9021" i="18"/>
  <c r="E9020" i="18"/>
  <c r="E9019" i="18"/>
  <c r="E9014" i="18"/>
  <c r="E9017" i="18"/>
  <c r="E9016" i="18"/>
  <c r="E9015" i="18"/>
  <c r="E9026" i="18"/>
  <c r="E9025" i="18"/>
  <c r="E9024" i="18"/>
  <c r="E9023" i="18"/>
  <c r="E9018" i="18"/>
  <c r="E9013" i="18"/>
  <c r="E9027" i="18"/>
  <c r="E9022" i="18"/>
  <c r="M17947" i="18"/>
  <c r="N17947" i="18" s="1"/>
  <c r="N9001" i="18"/>
  <c r="K8998" i="18"/>
  <c r="L8998" i="18" s="1"/>
  <c r="L17946" i="18"/>
  <c r="M17946" i="18" s="1"/>
  <c r="N17946" i="18" s="1"/>
  <c r="M8961" i="18"/>
  <c r="N8961" i="18" s="1"/>
  <c r="E17998" i="18" a="1"/>
  <c r="L8938" i="18"/>
  <c r="M8923" i="18"/>
  <c r="H8995" i="18"/>
  <c r="H9010" i="18" s="1"/>
  <c r="I8996" i="18"/>
  <c r="J8996" i="18" s="1"/>
  <c r="B9065" i="18"/>
  <c r="A9083" i="18"/>
  <c r="C9065" i="18"/>
  <c r="C9082" i="18" s="1"/>
  <c r="B18032" i="18"/>
  <c r="C18032" i="18"/>
  <c r="C18049" i="18" s="1"/>
  <c r="A18050" i="18"/>
  <c r="M17905" i="18"/>
  <c r="N17890" i="18"/>
  <c r="E9031" i="18" a="1"/>
  <c r="M17928" i="18"/>
  <c r="I8974" i="18"/>
  <c r="I17944" i="18"/>
  <c r="I17959" i="18" s="1"/>
  <c r="J8959" i="18"/>
  <c r="N17949" i="18"/>
  <c r="E17990" i="18"/>
  <c r="E17989" i="18"/>
  <c r="E17988" i="18"/>
  <c r="E17987" i="18"/>
  <c r="E17986" i="18"/>
  <c r="E17985" i="18"/>
  <c r="E17984" i="18"/>
  <c r="E17991" i="18"/>
  <c r="E17982" i="18"/>
  <c r="E17981" i="18"/>
  <c r="E17980" i="18"/>
  <c r="E17993" i="18"/>
  <c r="E17992" i="18"/>
  <c r="E17994" i="18"/>
  <c r="E17983" i="18"/>
  <c r="M9000" i="18"/>
  <c r="N9000" i="18" s="1"/>
  <c r="J8997" i="18"/>
  <c r="K8997" i="18" s="1"/>
  <c r="L17927" i="18"/>
  <c r="M17909" i="18"/>
  <c r="N17948" i="18"/>
  <c r="J17962" i="18" l="1"/>
  <c r="K17962" i="18" s="1"/>
  <c r="L17962" i="18" s="1"/>
  <c r="M17962" i="18" s="1"/>
  <c r="L8941" i="18"/>
  <c r="L8956" i="18" s="1"/>
  <c r="K17923" i="18"/>
  <c r="N17965" i="18"/>
  <c r="J8992" i="18"/>
  <c r="K17963" i="18"/>
  <c r="K17977" i="18" s="1"/>
  <c r="L8977" i="18"/>
  <c r="M8977" i="18" s="1"/>
  <c r="N8977" i="18" s="1"/>
  <c r="M17945" i="18"/>
  <c r="N17945" i="18" s="1"/>
  <c r="K17926" i="18"/>
  <c r="L17926" i="18" s="1"/>
  <c r="I8995" i="18"/>
  <c r="I9010" i="18" s="1"/>
  <c r="M8998" i="18"/>
  <c r="N8998" i="18" s="1"/>
  <c r="K8992" i="18"/>
  <c r="L8997" i="18"/>
  <c r="M8997" i="18" s="1"/>
  <c r="K8996" i="18"/>
  <c r="L8996" i="18" s="1"/>
  <c r="M8996" i="18" s="1"/>
  <c r="K8959" i="18"/>
  <c r="K8974" i="18" s="1"/>
  <c r="L8979" i="18"/>
  <c r="N17909" i="18"/>
  <c r="J17982" i="18"/>
  <c r="K17982" i="18" s="1"/>
  <c r="N17986" i="18"/>
  <c r="E18001" i="18"/>
  <c r="E17999" i="18"/>
  <c r="E18000" i="18"/>
  <c r="E18004" i="18"/>
  <c r="E18011" i="18"/>
  <c r="E18010" i="18"/>
  <c r="E18006" i="18"/>
  <c r="E18009" i="18"/>
  <c r="E18007" i="18"/>
  <c r="E18002" i="18"/>
  <c r="E17998" i="18"/>
  <c r="E18012" i="18"/>
  <c r="E18005" i="18"/>
  <c r="E18008" i="18"/>
  <c r="E18003" i="18"/>
  <c r="B18050" i="18"/>
  <c r="A18068" i="18"/>
  <c r="C18050" i="18"/>
  <c r="C18067" i="18" s="1"/>
  <c r="J9015" i="18"/>
  <c r="N9019" i="18"/>
  <c r="J17944" i="18"/>
  <c r="N17928" i="18"/>
  <c r="M9018" i="18"/>
  <c r="N9018" i="18" s="1"/>
  <c r="K17983" i="18"/>
  <c r="L17983" i="18" s="1"/>
  <c r="H17980" i="18"/>
  <c r="H17995" i="18" s="1"/>
  <c r="L17984" i="18"/>
  <c r="M17984" i="18" s="1"/>
  <c r="J8974" i="18"/>
  <c r="E9040" i="18"/>
  <c r="E9039" i="18"/>
  <c r="E9038" i="18"/>
  <c r="E9033" i="18"/>
  <c r="E9032" i="18"/>
  <c r="E9031" i="18"/>
  <c r="E9041" i="18"/>
  <c r="E9035" i="18"/>
  <c r="E9045" i="18"/>
  <c r="E9044" i="18"/>
  <c r="E9042" i="18"/>
  <c r="E9043" i="18"/>
  <c r="E9037" i="18"/>
  <c r="E9034" i="18"/>
  <c r="E9036" i="18"/>
  <c r="M17927" i="18"/>
  <c r="N17927" i="18" s="1"/>
  <c r="C9083" i="18"/>
  <c r="C9100" i="18" s="1"/>
  <c r="B9083" i="18"/>
  <c r="A9101" i="18"/>
  <c r="M8938" i="18"/>
  <c r="N8923" i="18"/>
  <c r="K9016" i="18"/>
  <c r="L9016" i="18" s="1"/>
  <c r="E9049" i="18" a="1"/>
  <c r="M8999" i="18"/>
  <c r="N8999" i="18" s="1"/>
  <c r="I9014" i="18"/>
  <c r="I17981" i="18"/>
  <c r="M17985" i="18"/>
  <c r="N17985" i="18" s="1"/>
  <c r="N17962" i="18"/>
  <c r="N17905" i="18"/>
  <c r="B18049" i="18"/>
  <c r="G18033" i="18"/>
  <c r="I18033" i="18"/>
  <c r="I18032" i="18"/>
  <c r="G18032" i="18"/>
  <c r="H18032" i="18"/>
  <c r="H18033" i="18"/>
  <c r="J18033" i="18"/>
  <c r="J18032" i="18"/>
  <c r="K18033" i="18"/>
  <c r="K18032" i="18"/>
  <c r="L18032" i="18"/>
  <c r="L18033" i="18"/>
  <c r="M18032" i="18"/>
  <c r="M18033" i="18"/>
  <c r="N18033" i="18"/>
  <c r="N18032" i="18"/>
  <c r="B9082" i="18"/>
  <c r="G9066" i="18"/>
  <c r="H9065" i="18"/>
  <c r="H9066" i="18"/>
  <c r="I9065" i="18"/>
  <c r="G9065" i="18"/>
  <c r="I9066" i="18"/>
  <c r="J9065" i="18"/>
  <c r="J9066" i="18"/>
  <c r="K9065" i="18"/>
  <c r="K9066" i="18"/>
  <c r="L9065" i="18"/>
  <c r="L9066" i="18"/>
  <c r="M9065" i="18"/>
  <c r="M9066" i="18"/>
  <c r="N9066" i="18"/>
  <c r="N9065" i="18"/>
  <c r="M8941" i="18"/>
  <c r="M17908" i="18"/>
  <c r="H9013" i="18"/>
  <c r="L9017" i="18"/>
  <c r="M9017" i="18" s="1"/>
  <c r="E18016" i="18" a="1"/>
  <c r="J17977" i="18" l="1"/>
  <c r="L17963" i="18"/>
  <c r="L17977" i="18" s="1"/>
  <c r="M17926" i="18"/>
  <c r="M17941" i="18" s="1"/>
  <c r="L17941" i="18"/>
  <c r="J8995" i="18"/>
  <c r="K8995" i="18" s="1"/>
  <c r="K17941" i="18"/>
  <c r="L17982" i="18"/>
  <c r="M17982" i="18" s="1"/>
  <c r="N8996" i="18"/>
  <c r="M9016" i="18"/>
  <c r="N9016" i="18" s="1"/>
  <c r="L8959" i="18"/>
  <c r="N9017" i="18"/>
  <c r="N17984" i="18"/>
  <c r="L8992" i="18"/>
  <c r="M8979" i="18"/>
  <c r="M8992" i="18" s="1"/>
  <c r="J9014" i="18"/>
  <c r="K9014" i="18" s="1"/>
  <c r="L9014" i="18" s="1"/>
  <c r="N18004" i="18"/>
  <c r="E18029" i="18"/>
  <c r="E18028" i="18"/>
  <c r="E18030" i="18"/>
  <c r="E18027" i="18"/>
  <c r="E18025" i="18"/>
  <c r="E18024" i="18"/>
  <c r="E18026" i="18"/>
  <c r="E18023" i="18"/>
  <c r="E18021" i="18"/>
  <c r="E18020" i="18"/>
  <c r="E18022" i="18"/>
  <c r="E18019" i="18"/>
  <c r="E18017" i="18"/>
  <c r="E18016" i="18"/>
  <c r="E18018" i="18"/>
  <c r="J17981" i="18"/>
  <c r="K17981" i="18" s="1"/>
  <c r="E9051" i="18"/>
  <c r="E9050" i="18"/>
  <c r="E9049" i="18"/>
  <c r="E9063" i="18"/>
  <c r="E9062" i="18"/>
  <c r="E9061" i="18"/>
  <c r="E9060" i="18"/>
  <c r="E9055" i="18"/>
  <c r="E9054" i="18"/>
  <c r="E9053" i="18"/>
  <c r="E9052" i="18"/>
  <c r="E9059" i="18"/>
  <c r="E9058" i="18"/>
  <c r="E9057" i="18"/>
  <c r="E9056" i="18"/>
  <c r="A9119" i="18"/>
  <c r="B9101" i="18"/>
  <c r="C9101" i="18"/>
  <c r="C9118" i="18" s="1"/>
  <c r="L9035" i="18"/>
  <c r="M9035" i="18" s="1"/>
  <c r="N9035" i="18" s="1"/>
  <c r="J9033" i="18"/>
  <c r="K9033" i="18" s="1"/>
  <c r="I17980" i="18"/>
  <c r="J17980" i="18" s="1"/>
  <c r="K17980" i="18" s="1"/>
  <c r="M17983" i="18"/>
  <c r="K9015" i="18"/>
  <c r="L9015" i="18" s="1"/>
  <c r="B18067" i="18"/>
  <c r="G18051" i="18"/>
  <c r="I18050" i="18"/>
  <c r="G18050" i="18"/>
  <c r="I18051" i="18"/>
  <c r="H18051" i="18"/>
  <c r="H18050" i="18"/>
  <c r="J18050" i="18"/>
  <c r="J18051" i="18"/>
  <c r="K18051" i="18"/>
  <c r="K18050" i="18"/>
  <c r="L18051" i="18"/>
  <c r="L18050" i="18"/>
  <c r="M18051" i="18"/>
  <c r="M18050" i="18"/>
  <c r="N18051" i="18"/>
  <c r="N18050" i="18"/>
  <c r="K18001" i="18"/>
  <c r="B9100" i="18"/>
  <c r="G9084" i="18"/>
  <c r="G9083" i="18"/>
  <c r="I9083" i="18"/>
  <c r="I9084" i="18"/>
  <c r="H9083" i="18"/>
  <c r="H9084" i="18"/>
  <c r="J9084" i="18"/>
  <c r="J9083" i="18"/>
  <c r="K9083" i="18"/>
  <c r="K9084" i="18"/>
  <c r="L9084" i="18"/>
  <c r="L9083" i="18"/>
  <c r="M9084" i="18"/>
  <c r="M9083" i="18"/>
  <c r="N9083" i="18"/>
  <c r="N9084" i="18"/>
  <c r="M9036" i="18"/>
  <c r="N9036" i="18" s="1"/>
  <c r="E9067" i="18" a="1"/>
  <c r="E18034" i="18" a="1"/>
  <c r="N8938" i="18"/>
  <c r="K9034" i="18"/>
  <c r="H9031" i="18"/>
  <c r="J17959" i="18"/>
  <c r="K17944" i="18"/>
  <c r="N8997" i="18"/>
  <c r="M18003" i="18"/>
  <c r="N18003" i="18" s="1"/>
  <c r="H17998" i="18"/>
  <c r="H18013" i="18" s="1"/>
  <c r="J18000" i="18"/>
  <c r="I9013" i="18"/>
  <c r="I9028" i="18" s="1"/>
  <c r="H9028" i="18"/>
  <c r="M8956" i="18"/>
  <c r="N8941" i="18"/>
  <c r="M17923" i="18"/>
  <c r="N17908" i="18"/>
  <c r="N9037" i="18"/>
  <c r="I9032" i="18"/>
  <c r="J9032" i="18" s="1"/>
  <c r="K9032" i="18" s="1"/>
  <c r="L9032" i="18" s="1"/>
  <c r="C18068" i="18"/>
  <c r="C18085" i="18" s="1"/>
  <c r="B18068" i="18"/>
  <c r="A18086" i="18"/>
  <c r="L18002" i="18"/>
  <c r="M18002" i="18" s="1"/>
  <c r="I17999" i="18"/>
  <c r="M17963" i="18" l="1"/>
  <c r="N17926" i="18"/>
  <c r="J9010" i="18"/>
  <c r="N8979" i="18"/>
  <c r="N8992" i="18" s="1"/>
  <c r="J17995" i="18"/>
  <c r="K17995" i="18"/>
  <c r="N18002" i="18"/>
  <c r="L17981" i="18"/>
  <c r="M17981" i="18" s="1"/>
  <c r="L8974" i="18"/>
  <c r="M8959" i="18"/>
  <c r="M8974" i="18" s="1"/>
  <c r="N17983" i="18"/>
  <c r="H18016" i="18"/>
  <c r="H18031" i="18" s="1"/>
  <c r="L18020" i="18"/>
  <c r="M18020" i="18" s="1"/>
  <c r="J17999" i="18"/>
  <c r="K17999" i="18" s="1"/>
  <c r="L17980" i="18"/>
  <c r="K18000" i="18"/>
  <c r="L18000" i="18" s="1"/>
  <c r="M9015" i="18"/>
  <c r="L17944" i="18"/>
  <c r="M17944" i="18" s="1"/>
  <c r="M17959" i="18" s="1"/>
  <c r="I9031" i="18"/>
  <c r="H9046" i="18"/>
  <c r="L9034" i="18"/>
  <c r="M9014" i="18"/>
  <c r="N9014" i="18" s="1"/>
  <c r="I17995" i="18"/>
  <c r="L9033" i="18"/>
  <c r="M9033" i="18" s="1"/>
  <c r="B9118" i="18"/>
  <c r="G9102" i="18"/>
  <c r="H9101" i="18"/>
  <c r="H9102" i="18"/>
  <c r="G9101" i="18"/>
  <c r="I9101" i="18"/>
  <c r="I9102" i="18"/>
  <c r="J9101" i="18"/>
  <c r="J9102" i="18"/>
  <c r="K9101" i="18"/>
  <c r="K9102" i="18"/>
  <c r="L9102" i="18"/>
  <c r="L9101" i="18"/>
  <c r="M9101" i="18"/>
  <c r="M9102" i="18"/>
  <c r="N9102" i="18"/>
  <c r="N9101" i="18"/>
  <c r="L9053" i="18"/>
  <c r="M9053" i="18" s="1"/>
  <c r="I9050" i="18"/>
  <c r="I18017" i="18"/>
  <c r="J18017" i="18" s="1"/>
  <c r="K18017" i="18" s="1"/>
  <c r="M18021" i="18"/>
  <c r="E9081" i="18"/>
  <c r="E9080" i="18"/>
  <c r="E9067" i="18"/>
  <c r="E9078" i="18"/>
  <c r="E9077" i="18"/>
  <c r="E9076" i="18"/>
  <c r="E9079" i="18"/>
  <c r="E9070" i="18"/>
  <c r="E9069" i="18"/>
  <c r="E9068" i="18"/>
  <c r="E9071" i="18"/>
  <c r="E9075" i="18"/>
  <c r="E9074" i="18"/>
  <c r="E9073" i="18"/>
  <c r="E9072" i="18"/>
  <c r="K9052" i="18"/>
  <c r="L9052" i="18" s="1"/>
  <c r="H9049" i="18"/>
  <c r="H9064" i="18" s="1"/>
  <c r="A18104" i="18"/>
  <c r="C18086" i="18"/>
  <c r="C18103" i="18" s="1"/>
  <c r="B18086" i="18"/>
  <c r="M17977" i="18"/>
  <c r="N17963" i="18"/>
  <c r="I17998" i="18"/>
  <c r="K17959" i="18"/>
  <c r="E18052" i="18" a="1"/>
  <c r="A9137" i="18"/>
  <c r="B9119" i="18"/>
  <c r="C9119" i="18"/>
  <c r="C9136" i="18" s="1"/>
  <c r="M9054" i="18"/>
  <c r="N9054" i="18" s="1"/>
  <c r="J9051" i="18"/>
  <c r="K9051" i="18" s="1"/>
  <c r="K18019" i="18"/>
  <c r="L18019" i="18" s="1"/>
  <c r="N17923" i="18"/>
  <c r="B18085" i="18"/>
  <c r="G18069" i="18"/>
  <c r="I18069" i="18"/>
  <c r="I18068" i="18"/>
  <c r="H18068" i="18"/>
  <c r="H18069" i="18"/>
  <c r="G18068" i="18"/>
  <c r="J18069" i="18"/>
  <c r="J18068" i="18"/>
  <c r="K18068" i="18"/>
  <c r="K18069" i="18"/>
  <c r="L18069" i="18"/>
  <c r="L18068" i="18"/>
  <c r="M18068" i="18"/>
  <c r="M18069" i="18"/>
  <c r="N18069" i="18"/>
  <c r="N18068" i="18"/>
  <c r="M9032" i="18"/>
  <c r="K9010" i="18"/>
  <c r="L8995" i="18"/>
  <c r="M8995" i="18" s="1"/>
  <c r="N8956" i="18"/>
  <c r="N17982" i="18"/>
  <c r="E18044" i="18"/>
  <c r="E18043" i="18"/>
  <c r="E18041" i="18"/>
  <c r="E18042" i="18"/>
  <c r="E18040" i="18"/>
  <c r="E18039" i="18"/>
  <c r="E18037" i="18"/>
  <c r="E18038" i="18"/>
  <c r="E18036" i="18"/>
  <c r="E18035" i="18"/>
  <c r="E18034" i="18"/>
  <c r="E18046" i="18"/>
  <c r="E18048" i="18"/>
  <c r="E18045" i="18"/>
  <c r="E18047" i="18"/>
  <c r="E9085" i="18" a="1"/>
  <c r="L18001" i="18"/>
  <c r="N9055" i="18"/>
  <c r="J9013" i="18"/>
  <c r="J18018" i="18"/>
  <c r="N18022" i="18"/>
  <c r="N17941" i="18" l="1"/>
  <c r="N9033" i="18"/>
  <c r="N8959" i="18"/>
  <c r="N8974" i="18" s="1"/>
  <c r="E18070" i="18" a="1"/>
  <c r="E18073" i="18" s="1"/>
  <c r="K18073" i="18" s="1"/>
  <c r="M18019" i="18"/>
  <c r="N18019" i="18" s="1"/>
  <c r="J9050" i="18"/>
  <c r="K9050" i="18" s="1"/>
  <c r="L17999" i="18"/>
  <c r="M17999" i="18" s="1"/>
  <c r="N9053" i="18"/>
  <c r="M9010" i="18"/>
  <c r="L18017" i="18"/>
  <c r="H18034" i="18"/>
  <c r="H18049" i="18" s="1"/>
  <c r="K18037" i="18"/>
  <c r="I9046" i="18"/>
  <c r="J9031" i="18"/>
  <c r="J9046" i="18" s="1"/>
  <c r="L17995" i="18"/>
  <c r="N18020" i="18"/>
  <c r="L9051" i="18"/>
  <c r="M9051" i="18" s="1"/>
  <c r="B9136" i="18"/>
  <c r="G9120" i="18"/>
  <c r="G9119" i="18"/>
  <c r="I9120" i="18"/>
  <c r="I9119" i="18"/>
  <c r="H9119" i="18"/>
  <c r="H9120" i="18"/>
  <c r="J9120" i="18"/>
  <c r="J9119" i="18"/>
  <c r="K9119" i="18"/>
  <c r="K9120" i="18"/>
  <c r="L9119" i="18"/>
  <c r="L9120" i="18"/>
  <c r="M9120" i="18"/>
  <c r="M9119" i="18"/>
  <c r="N9120" i="18"/>
  <c r="N9119" i="18"/>
  <c r="N9032" i="18"/>
  <c r="N9073" i="18"/>
  <c r="I9068" i="18"/>
  <c r="J9068" i="18" s="1"/>
  <c r="E9103" i="18" a="1"/>
  <c r="N9015" i="18"/>
  <c r="N17981" i="18"/>
  <c r="K9013" i="18"/>
  <c r="K9028" i="18" s="1"/>
  <c r="J9028" i="18"/>
  <c r="M18001" i="18"/>
  <c r="N18001" i="18" s="1"/>
  <c r="B18103" i="18"/>
  <c r="G18087" i="18"/>
  <c r="I18087" i="18"/>
  <c r="I18086" i="18"/>
  <c r="G18086" i="18"/>
  <c r="H18086" i="18"/>
  <c r="H18087" i="18"/>
  <c r="J18086" i="18"/>
  <c r="J18087" i="18"/>
  <c r="K18087" i="18"/>
  <c r="K18086" i="18"/>
  <c r="L18087" i="18"/>
  <c r="L18086" i="18"/>
  <c r="M18087" i="18"/>
  <c r="M18086" i="18"/>
  <c r="N18086" i="18"/>
  <c r="N18087" i="18"/>
  <c r="L17959" i="18"/>
  <c r="J18036" i="18"/>
  <c r="K18036" i="18" s="1"/>
  <c r="N18040" i="18"/>
  <c r="L9010" i="18"/>
  <c r="N8995" i="18"/>
  <c r="N9010" i="18" s="1"/>
  <c r="B9137" i="18"/>
  <c r="C9137" i="18"/>
  <c r="C9154" i="18" s="1"/>
  <c r="A9155" i="18"/>
  <c r="E18059" i="18"/>
  <c r="E18058" i="18"/>
  <c r="E18056" i="18"/>
  <c r="E18061" i="18"/>
  <c r="E18055" i="18"/>
  <c r="E18054" i="18"/>
  <c r="E18052" i="18"/>
  <c r="E18057" i="18"/>
  <c r="E18066" i="18"/>
  <c r="E18064" i="18"/>
  <c r="E18053" i="18"/>
  <c r="E18060" i="18"/>
  <c r="E18065" i="18"/>
  <c r="E18062" i="18"/>
  <c r="E18063" i="18"/>
  <c r="N17977" i="18"/>
  <c r="A18122" i="18"/>
  <c r="B18104" i="18"/>
  <c r="C18104" i="18"/>
  <c r="C18121" i="18" s="1"/>
  <c r="J9069" i="18"/>
  <c r="K9069" i="18" s="1"/>
  <c r="M9034" i="18"/>
  <c r="N9034" i="18" s="1"/>
  <c r="M18000" i="18"/>
  <c r="N18000" i="18" s="1"/>
  <c r="M9072" i="18"/>
  <c r="N9072" i="18" s="1"/>
  <c r="L9071" i="18"/>
  <c r="M9071" i="18" s="1"/>
  <c r="N9071" i="18" s="1"/>
  <c r="H9067" i="18"/>
  <c r="H9082" i="18" s="1"/>
  <c r="M17980" i="18"/>
  <c r="M17995" i="18" s="1"/>
  <c r="E9089" i="18"/>
  <c r="E9088" i="18"/>
  <c r="E9087" i="18"/>
  <c r="E9090" i="18"/>
  <c r="E9085" i="18"/>
  <c r="E9099" i="18"/>
  <c r="E9086" i="18"/>
  <c r="E9093" i="18"/>
  <c r="E9092" i="18"/>
  <c r="E9091" i="18"/>
  <c r="E9094" i="18"/>
  <c r="E9097" i="18"/>
  <c r="E9096" i="18"/>
  <c r="E9095" i="18"/>
  <c r="E9098" i="18"/>
  <c r="I18035" i="18"/>
  <c r="M18039" i="18"/>
  <c r="N18039" i="18" s="1"/>
  <c r="K18018" i="18"/>
  <c r="L18038" i="18"/>
  <c r="N17944" i="18"/>
  <c r="I18013" i="18"/>
  <c r="J17998" i="18"/>
  <c r="I9049" i="18"/>
  <c r="M9052" i="18"/>
  <c r="K9070" i="18"/>
  <c r="L9070" i="18" s="1"/>
  <c r="N18021" i="18"/>
  <c r="I18016" i="18"/>
  <c r="E18080" i="18" l="1"/>
  <c r="E18084" i="18"/>
  <c r="E18072" i="18"/>
  <c r="J18072" i="18" s="1"/>
  <c r="K18072" i="18" s="1"/>
  <c r="L18072" i="18" s="1"/>
  <c r="E18071" i="18"/>
  <c r="I18071" i="18" s="1"/>
  <c r="E18075" i="18"/>
  <c r="M18075" i="18" s="1"/>
  <c r="E18081" i="18"/>
  <c r="E18070" i="18"/>
  <c r="H18070" i="18" s="1"/>
  <c r="I18070" i="18" s="1"/>
  <c r="E18074" i="18"/>
  <c r="L18074" i="18" s="1"/>
  <c r="E18077" i="18"/>
  <c r="E18082" i="18"/>
  <c r="E18076" i="18"/>
  <c r="N18076" i="18" s="1"/>
  <c r="E18078" i="18"/>
  <c r="E18079" i="18"/>
  <c r="E18083" i="18"/>
  <c r="E9121" i="18" a="1"/>
  <c r="E9126" i="18" s="1"/>
  <c r="M9126" i="18" s="1"/>
  <c r="I18034" i="18"/>
  <c r="I18049" i="18" s="1"/>
  <c r="N17999" i="18"/>
  <c r="L9050" i="18"/>
  <c r="M9050" i="18" s="1"/>
  <c r="L9069" i="18"/>
  <c r="M9069" i="18" s="1"/>
  <c r="L18036" i="18"/>
  <c r="M18036" i="18" s="1"/>
  <c r="N18036" i="18" s="1"/>
  <c r="K9031" i="18"/>
  <c r="L9031" i="18" s="1"/>
  <c r="M9070" i="18"/>
  <c r="N9070" i="18" s="1"/>
  <c r="N9051" i="18"/>
  <c r="L18073" i="18"/>
  <c r="M18073" i="18" s="1"/>
  <c r="N18073" i="18" s="1"/>
  <c r="B18121" i="18"/>
  <c r="G18105" i="18"/>
  <c r="I18105" i="18"/>
  <c r="H18104" i="18"/>
  <c r="I18104" i="18"/>
  <c r="H18105" i="18"/>
  <c r="G18104" i="18"/>
  <c r="J18105" i="18"/>
  <c r="J18104" i="18"/>
  <c r="K18104" i="18"/>
  <c r="K18105" i="18"/>
  <c r="L18104" i="18"/>
  <c r="L18105" i="18"/>
  <c r="M18104" i="18"/>
  <c r="M18105" i="18"/>
  <c r="N18105" i="18"/>
  <c r="N18104" i="18"/>
  <c r="J9049" i="18"/>
  <c r="J9064" i="18" s="1"/>
  <c r="I9064" i="18"/>
  <c r="J18013" i="18"/>
  <c r="K17998" i="18"/>
  <c r="J18035" i="18"/>
  <c r="K18035" i="18" s="1"/>
  <c r="L18035" i="18" s="1"/>
  <c r="H9085" i="18"/>
  <c r="H9100" i="18" s="1"/>
  <c r="L9089" i="18"/>
  <c r="M9089" i="18" s="1"/>
  <c r="B18122" i="18"/>
  <c r="C18122" i="18"/>
  <c r="C18139" i="18" s="1"/>
  <c r="A18140" i="18"/>
  <c r="M18057" i="18"/>
  <c r="N18057" i="18" s="1"/>
  <c r="A9173" i="18"/>
  <c r="B9155" i="18"/>
  <c r="C9155" i="18"/>
  <c r="C9172" i="18" s="1"/>
  <c r="E9116" i="18"/>
  <c r="E9115" i="18"/>
  <c r="E9114" i="18"/>
  <c r="E9117" i="18"/>
  <c r="E9108" i="18"/>
  <c r="E9107" i="18"/>
  <c r="E9106" i="18"/>
  <c r="E9109" i="18"/>
  <c r="E9111" i="18"/>
  <c r="E9113" i="18"/>
  <c r="E9103" i="18"/>
  <c r="E9104" i="18"/>
  <c r="E9105" i="18"/>
  <c r="E9112" i="18"/>
  <c r="E9110" i="18"/>
  <c r="L18037" i="18"/>
  <c r="M18037" i="18" s="1"/>
  <c r="N17959" i="18"/>
  <c r="L18018" i="18"/>
  <c r="M18018" i="18" s="1"/>
  <c r="N18018" i="18" s="1"/>
  <c r="M9090" i="18"/>
  <c r="N9090" i="18" s="1"/>
  <c r="I18053" i="18"/>
  <c r="H18052" i="18"/>
  <c r="H18067" i="18" s="1"/>
  <c r="L18056" i="18"/>
  <c r="L9013" i="18"/>
  <c r="M18017" i="18"/>
  <c r="N18017" i="18" s="1"/>
  <c r="N9091" i="18"/>
  <c r="K9088" i="18"/>
  <c r="L9088" i="18" s="1"/>
  <c r="K18055" i="18"/>
  <c r="I18031" i="18"/>
  <c r="J18016" i="18"/>
  <c r="N9052" i="18"/>
  <c r="M18038" i="18"/>
  <c r="N18038" i="18" s="1"/>
  <c r="I9086" i="18"/>
  <c r="J9086" i="18" s="1"/>
  <c r="J9087" i="18"/>
  <c r="K9087" i="18" s="1"/>
  <c r="I9067" i="18"/>
  <c r="J18054" i="18"/>
  <c r="N18058" i="18"/>
  <c r="B9154" i="18"/>
  <c r="G9138" i="18"/>
  <c r="H9137" i="18"/>
  <c r="H9138" i="18"/>
  <c r="G9137" i="18"/>
  <c r="I9137" i="18"/>
  <c r="I9138" i="18"/>
  <c r="J9137" i="18"/>
  <c r="J9138" i="18"/>
  <c r="K9137" i="18"/>
  <c r="K9138" i="18"/>
  <c r="L9137" i="18"/>
  <c r="L9138" i="18"/>
  <c r="M9137" i="18"/>
  <c r="M9138" i="18"/>
  <c r="N9138" i="18"/>
  <c r="N9137" i="18"/>
  <c r="E18088" i="18" a="1"/>
  <c r="K9068" i="18"/>
  <c r="L9068" i="18" s="1"/>
  <c r="N17980" i="18"/>
  <c r="E9128" i="18" l="1"/>
  <c r="M18072" i="18"/>
  <c r="N18072" i="18" s="1"/>
  <c r="J18071" i="18"/>
  <c r="K18071" i="18" s="1"/>
  <c r="L18071" i="18" s="1"/>
  <c r="M18071" i="18" s="1"/>
  <c r="I18085" i="18"/>
  <c r="K9046" i="18"/>
  <c r="E9124" i="18"/>
  <c r="K9124" i="18" s="1"/>
  <c r="J18034" i="18"/>
  <c r="J18049" i="18" s="1"/>
  <c r="E9121" i="18"/>
  <c r="H9121" i="18" s="1"/>
  <c r="H9136" i="18" s="1"/>
  <c r="M18074" i="18"/>
  <c r="N18074" i="18" s="1"/>
  <c r="E9125" i="18"/>
  <c r="L9125" i="18" s="1"/>
  <c r="M9125" i="18" s="1"/>
  <c r="E9134" i="18"/>
  <c r="E9130" i="18"/>
  <c r="E9123" i="18"/>
  <c r="J9123" i="18" s="1"/>
  <c r="K9123" i="18" s="1"/>
  <c r="E9127" i="18"/>
  <c r="N9127" i="18" s="1"/>
  <c r="E9135" i="18"/>
  <c r="E9131" i="18"/>
  <c r="E9132" i="18"/>
  <c r="E9133" i="18"/>
  <c r="E9129" i="18"/>
  <c r="E9122" i="18"/>
  <c r="I9122" i="18" s="1"/>
  <c r="J9122" i="18" s="1"/>
  <c r="N9089" i="18"/>
  <c r="N9050" i="18"/>
  <c r="M9088" i="18"/>
  <c r="N9088" i="18" s="1"/>
  <c r="I18052" i="18"/>
  <c r="I18067" i="18" s="1"/>
  <c r="J18053" i="18"/>
  <c r="I9085" i="18"/>
  <c r="I9100" i="18" s="1"/>
  <c r="N18037" i="18"/>
  <c r="L18055" i="18"/>
  <c r="M18055" i="18" s="1"/>
  <c r="N18055" i="18" s="1"/>
  <c r="N18075" i="18"/>
  <c r="N17995" i="18"/>
  <c r="N9126" i="18"/>
  <c r="N9069" i="18"/>
  <c r="L9087" i="18"/>
  <c r="M9087" i="18" s="1"/>
  <c r="K9086" i="18"/>
  <c r="L9086" i="18" s="1"/>
  <c r="M18035" i="18"/>
  <c r="M9068" i="18"/>
  <c r="L9028" i="18"/>
  <c r="M9013" i="18"/>
  <c r="M18056" i="18"/>
  <c r="H9103" i="18"/>
  <c r="K9106" i="18"/>
  <c r="L9106" i="18" s="1"/>
  <c r="M9106" i="18" s="1"/>
  <c r="B18139" i="18"/>
  <c r="G18123" i="18"/>
  <c r="I18122" i="18"/>
  <c r="I18123" i="18"/>
  <c r="H18123" i="18"/>
  <c r="G18122" i="18"/>
  <c r="H18122" i="18"/>
  <c r="J18122" i="18"/>
  <c r="J18123" i="18"/>
  <c r="K18122" i="18"/>
  <c r="K18123" i="18"/>
  <c r="L18123" i="18"/>
  <c r="L18122" i="18"/>
  <c r="M18123" i="18"/>
  <c r="M18122" i="18"/>
  <c r="N18122" i="18"/>
  <c r="N18123" i="18"/>
  <c r="L17998" i="18"/>
  <c r="L18013" i="18" s="1"/>
  <c r="M9031" i="18"/>
  <c r="L9046" i="18"/>
  <c r="K18054" i="18"/>
  <c r="I9082" i="18"/>
  <c r="J9105" i="18"/>
  <c r="K9105" i="18" s="1"/>
  <c r="M9108" i="18"/>
  <c r="B9172" i="18"/>
  <c r="G9156" i="18"/>
  <c r="I9155" i="18"/>
  <c r="I9156" i="18"/>
  <c r="G9155" i="18"/>
  <c r="H9155" i="18"/>
  <c r="H9156" i="18"/>
  <c r="J9156" i="18"/>
  <c r="J9155" i="18"/>
  <c r="K9155" i="18"/>
  <c r="K9156" i="18"/>
  <c r="L9156" i="18"/>
  <c r="L9155" i="18"/>
  <c r="M9156" i="18"/>
  <c r="M9155" i="18"/>
  <c r="N9156" i="18"/>
  <c r="N9155" i="18"/>
  <c r="C18140" i="18"/>
  <c r="C18157" i="18" s="1"/>
  <c r="B18140" i="18"/>
  <c r="A18158" i="18"/>
  <c r="K9049" i="18"/>
  <c r="E18089" i="18"/>
  <c r="E18088" i="18"/>
  <c r="E18090" i="18"/>
  <c r="E18101" i="18"/>
  <c r="E18100" i="18"/>
  <c r="E18102" i="18"/>
  <c r="E18095" i="18"/>
  <c r="E18097" i="18"/>
  <c r="E18096" i="18"/>
  <c r="E18098" i="18"/>
  <c r="E18091" i="18"/>
  <c r="E18093" i="18"/>
  <c r="E18092" i="18"/>
  <c r="E18099" i="18"/>
  <c r="E18094" i="18"/>
  <c r="L9107" i="18"/>
  <c r="K18013" i="18"/>
  <c r="E9139" i="18" a="1"/>
  <c r="J18031" i="18"/>
  <c r="K18016" i="18"/>
  <c r="H18085" i="18"/>
  <c r="J18070" i="18"/>
  <c r="K18070" i="18" s="1"/>
  <c r="I9104" i="18"/>
  <c r="J9104" i="18" s="1"/>
  <c r="N9109" i="18"/>
  <c r="B9173" i="18"/>
  <c r="C9173" i="18"/>
  <c r="C9190" i="18" s="1"/>
  <c r="A9191" i="18"/>
  <c r="J9067" i="18"/>
  <c r="E18106" i="18" a="1"/>
  <c r="K18034" i="18" l="1"/>
  <c r="L18034" i="18" s="1"/>
  <c r="L18049" i="18" s="1"/>
  <c r="I9121" i="18"/>
  <c r="J9121" i="18" s="1"/>
  <c r="J9136" i="18" s="1"/>
  <c r="L9123" i="18"/>
  <c r="M9123" i="18" s="1"/>
  <c r="N9123" i="18" s="1"/>
  <c r="L9124" i="18"/>
  <c r="M9124" i="18" s="1"/>
  <c r="N9124" i="18" s="1"/>
  <c r="M17998" i="18"/>
  <c r="M18013" i="18" s="1"/>
  <c r="N9125" i="18"/>
  <c r="K9122" i="18"/>
  <c r="L9122" i="18" s="1"/>
  <c r="M9122" i="18" s="1"/>
  <c r="N9122" i="18" s="1"/>
  <c r="K18085" i="18"/>
  <c r="J9085" i="18"/>
  <c r="K9085" i="18" s="1"/>
  <c r="J18052" i="18"/>
  <c r="J18067" i="18" s="1"/>
  <c r="L9105" i="18"/>
  <c r="M9105" i="18" s="1"/>
  <c r="K18053" i="18"/>
  <c r="L18053" i="18" s="1"/>
  <c r="N9087" i="18"/>
  <c r="E9150" i="18"/>
  <c r="E9149" i="18"/>
  <c r="E9148" i="18"/>
  <c r="E9143" i="18"/>
  <c r="E9146" i="18"/>
  <c r="E9145" i="18"/>
  <c r="E9144" i="18"/>
  <c r="E9139" i="18"/>
  <c r="E9153" i="18"/>
  <c r="E9152" i="18"/>
  <c r="E9147" i="18"/>
  <c r="E9151" i="18"/>
  <c r="E9142" i="18"/>
  <c r="E9141" i="18"/>
  <c r="E9140" i="18"/>
  <c r="B18157" i="18"/>
  <c r="G18141" i="18"/>
  <c r="I18141" i="18"/>
  <c r="H18140" i="18"/>
  <c r="G18140" i="18"/>
  <c r="H18141" i="18"/>
  <c r="I18140" i="18"/>
  <c r="J18141" i="18"/>
  <c r="J18140" i="18"/>
  <c r="K18140" i="18"/>
  <c r="K18141" i="18"/>
  <c r="L18141" i="18"/>
  <c r="L18140" i="18"/>
  <c r="M18140" i="18"/>
  <c r="M18141" i="18"/>
  <c r="N18141" i="18"/>
  <c r="N18140" i="18"/>
  <c r="M18034" i="18"/>
  <c r="M18049" i="18" s="1"/>
  <c r="N18094" i="18"/>
  <c r="K18091" i="18"/>
  <c r="L18091" i="18" s="1"/>
  <c r="J18090" i="18"/>
  <c r="K18090" i="18" s="1"/>
  <c r="E18120" i="18"/>
  <c r="E18119" i="18"/>
  <c r="E18117" i="18"/>
  <c r="E18110" i="18"/>
  <c r="E18116" i="18"/>
  <c r="E18115" i="18"/>
  <c r="E18113" i="18"/>
  <c r="E18106" i="18"/>
  <c r="E18112" i="18"/>
  <c r="E18111" i="18"/>
  <c r="E18109" i="18"/>
  <c r="E18118" i="18"/>
  <c r="E18114" i="18"/>
  <c r="E18107" i="18"/>
  <c r="E18108" i="18"/>
  <c r="B9190" i="18"/>
  <c r="G9174" i="18"/>
  <c r="H9173" i="18"/>
  <c r="G9173" i="18"/>
  <c r="H9174" i="18"/>
  <c r="I9173" i="18"/>
  <c r="I9174" i="18"/>
  <c r="J9174" i="18"/>
  <c r="J9173" i="18"/>
  <c r="K9173" i="18"/>
  <c r="K9174" i="18"/>
  <c r="L9173" i="18"/>
  <c r="L9174" i="18"/>
  <c r="M9173" i="18"/>
  <c r="M9174" i="18"/>
  <c r="N9174" i="18"/>
  <c r="N9173" i="18"/>
  <c r="L18070" i="18"/>
  <c r="M18070" i="18" s="1"/>
  <c r="M18085" i="18" s="1"/>
  <c r="K18031" i="18"/>
  <c r="L18016" i="18"/>
  <c r="H18088" i="18"/>
  <c r="H18103" i="18" s="1"/>
  <c r="L9049" i="18"/>
  <c r="K9064" i="18"/>
  <c r="A18176" i="18"/>
  <c r="C18158" i="18"/>
  <c r="C18175" i="18" s="1"/>
  <c r="B18158" i="18"/>
  <c r="E18124" i="18" a="1"/>
  <c r="N18056" i="18"/>
  <c r="L18092" i="18"/>
  <c r="M18092" i="18" s="1"/>
  <c r="N18092" i="18" s="1"/>
  <c r="I18089" i="18"/>
  <c r="N9068" i="18"/>
  <c r="C9191" i="18"/>
  <c r="C9208" i="18" s="1"/>
  <c r="A9209" i="18"/>
  <c r="B9191" i="18"/>
  <c r="K9104" i="18"/>
  <c r="L9104" i="18" s="1"/>
  <c r="J18085" i="18"/>
  <c r="M9107" i="18"/>
  <c r="N9107" i="18" s="1"/>
  <c r="M18093" i="18"/>
  <c r="N18093" i="18" s="1"/>
  <c r="N9108" i="18"/>
  <c r="N9031" i="18"/>
  <c r="M9046" i="18"/>
  <c r="N9106" i="18"/>
  <c r="M9028" i="18"/>
  <c r="N9013" i="18"/>
  <c r="M9086" i="18"/>
  <c r="N9086" i="18" s="1"/>
  <c r="J9082" i="18"/>
  <c r="K9067" i="18"/>
  <c r="K9082" i="18" s="1"/>
  <c r="K18049" i="18"/>
  <c r="N18071" i="18"/>
  <c r="E9157" i="18" a="1"/>
  <c r="L18054" i="18"/>
  <c r="M18054" i="18" s="1"/>
  <c r="N18054" i="18" s="1"/>
  <c r="I9103" i="18"/>
  <c r="H9118" i="18"/>
  <c r="N18035" i="18"/>
  <c r="K9121" i="18" l="1"/>
  <c r="K9136" i="18" s="1"/>
  <c r="I9136" i="18"/>
  <c r="N17998" i="18"/>
  <c r="J9100" i="18"/>
  <c r="K18052" i="18"/>
  <c r="L18052" i="18" s="1"/>
  <c r="M18052" i="18" s="1"/>
  <c r="L9067" i="18"/>
  <c r="L9082" i="18" s="1"/>
  <c r="M9104" i="18"/>
  <c r="N9104" i="18" s="1"/>
  <c r="L18090" i="18"/>
  <c r="M18090" i="18" s="1"/>
  <c r="E18142" i="18" a="1"/>
  <c r="E18154" i="18" s="1"/>
  <c r="J18089" i="18"/>
  <c r="K18089" i="18" s="1"/>
  <c r="N9105" i="18"/>
  <c r="I18088" i="18"/>
  <c r="I18103" i="18" s="1"/>
  <c r="M18091" i="18"/>
  <c r="N18091" i="18" s="1"/>
  <c r="M18053" i="18"/>
  <c r="I9140" i="18"/>
  <c r="J9140" i="18" s="1"/>
  <c r="M9144" i="18"/>
  <c r="N9144" i="18" s="1"/>
  <c r="I9118" i="18"/>
  <c r="E9161" i="18"/>
  <c r="E9160" i="18"/>
  <c r="E9159" i="18"/>
  <c r="E9170" i="18"/>
  <c r="E9157" i="18"/>
  <c r="E9171" i="18"/>
  <c r="E9166" i="18"/>
  <c r="E9165" i="18"/>
  <c r="E9164" i="18"/>
  <c r="E9163" i="18"/>
  <c r="E9158" i="18"/>
  <c r="E9169" i="18"/>
  <c r="E9168" i="18"/>
  <c r="E9167" i="18"/>
  <c r="E9162" i="18"/>
  <c r="L9085" i="18"/>
  <c r="M9085" i="18" s="1"/>
  <c r="M9100" i="18" s="1"/>
  <c r="A9227" i="18"/>
  <c r="B9209" i="18"/>
  <c r="C9209" i="18"/>
  <c r="C9226" i="18" s="1"/>
  <c r="B18175" i="18"/>
  <c r="G18159" i="18"/>
  <c r="I18158" i="18"/>
  <c r="I18159" i="18"/>
  <c r="G18158" i="18"/>
  <c r="H18158" i="18"/>
  <c r="H18159" i="18"/>
  <c r="J18158" i="18"/>
  <c r="J18159" i="18"/>
  <c r="K18158" i="18"/>
  <c r="K18159" i="18"/>
  <c r="L18159" i="18"/>
  <c r="L18158" i="18"/>
  <c r="M18159" i="18"/>
  <c r="M18158" i="18"/>
  <c r="N18159" i="18"/>
  <c r="N18158" i="18"/>
  <c r="H18106" i="18"/>
  <c r="H18121" i="18" s="1"/>
  <c r="L18110" i="18"/>
  <c r="H9139" i="18"/>
  <c r="H9154" i="18" s="1"/>
  <c r="L9143" i="18"/>
  <c r="N9046" i="18"/>
  <c r="J18108" i="18"/>
  <c r="K18108" i="18" s="1"/>
  <c r="K18109" i="18"/>
  <c r="L18109" i="18" s="1"/>
  <c r="M18109" i="18" s="1"/>
  <c r="N18034" i="18"/>
  <c r="B18176" i="18"/>
  <c r="A18194" i="18"/>
  <c r="C18176" i="18"/>
  <c r="C18193" i="18" s="1"/>
  <c r="M9049" i="18"/>
  <c r="N9049" i="18" s="1"/>
  <c r="N9064" i="18" s="1"/>
  <c r="L9064" i="18"/>
  <c r="L18031" i="18"/>
  <c r="M18016" i="18"/>
  <c r="L18085" i="18"/>
  <c r="I18107" i="18"/>
  <c r="M18111" i="18"/>
  <c r="N18111" i="18" s="1"/>
  <c r="J9141" i="18"/>
  <c r="N9145" i="18"/>
  <c r="N9028" i="18"/>
  <c r="K9100" i="18"/>
  <c r="B9208" i="18"/>
  <c r="G9192" i="18"/>
  <c r="I9191" i="18"/>
  <c r="I9192" i="18"/>
  <c r="G9191" i="18"/>
  <c r="H9192" i="18"/>
  <c r="H9191" i="18"/>
  <c r="J9192" i="18"/>
  <c r="J9191" i="18"/>
  <c r="K9191" i="18"/>
  <c r="K9192" i="18"/>
  <c r="L9191" i="18"/>
  <c r="L9192" i="18"/>
  <c r="M9192" i="18"/>
  <c r="M9191" i="18"/>
  <c r="N9191" i="18"/>
  <c r="N9192" i="18"/>
  <c r="J9103" i="18"/>
  <c r="E18127" i="18"/>
  <c r="E18126" i="18"/>
  <c r="E18124" i="18"/>
  <c r="E18137" i="18"/>
  <c r="E18138" i="18"/>
  <c r="E18136" i="18"/>
  <c r="E18133" i="18"/>
  <c r="E18135" i="18"/>
  <c r="E18134" i="18"/>
  <c r="E18132" i="18"/>
  <c r="E18129" i="18"/>
  <c r="E18131" i="18"/>
  <c r="E18130" i="18"/>
  <c r="E18125" i="18"/>
  <c r="E18128" i="18"/>
  <c r="N18070" i="18"/>
  <c r="N18085" i="18" s="1"/>
  <c r="E9175" i="18" a="1"/>
  <c r="N18112" i="18"/>
  <c r="K9142" i="18"/>
  <c r="L9142" i="18" s="1"/>
  <c r="L9121" i="18" l="1"/>
  <c r="M9121" i="18" s="1"/>
  <c r="M9136" i="18" s="1"/>
  <c r="N18013" i="18"/>
  <c r="M9067" i="18"/>
  <c r="N9067" i="18" s="1"/>
  <c r="N9082" i="18" s="1"/>
  <c r="K18067" i="18"/>
  <c r="N9121" i="18"/>
  <c r="N9136" i="18" s="1"/>
  <c r="E18156" i="18"/>
  <c r="J18088" i="18"/>
  <c r="J18103" i="18" s="1"/>
  <c r="E18144" i="18"/>
  <c r="J18144" i="18" s="1"/>
  <c r="E18148" i="18"/>
  <c r="N18148" i="18" s="1"/>
  <c r="E18152" i="18"/>
  <c r="E18146" i="18"/>
  <c r="L18146" i="18" s="1"/>
  <c r="E18147" i="18"/>
  <c r="M18147" i="18" s="1"/>
  <c r="E18151" i="18"/>
  <c r="E18155" i="18"/>
  <c r="E18160" i="18" a="1"/>
  <c r="E18169" i="18" s="1"/>
  <c r="E18143" i="18"/>
  <c r="I18143" i="18" s="1"/>
  <c r="E18149" i="18"/>
  <c r="E18153" i="18"/>
  <c r="E18142" i="18"/>
  <c r="H18142" i="18" s="1"/>
  <c r="I18142" i="18" s="1"/>
  <c r="E18145" i="18"/>
  <c r="K18145" i="18" s="1"/>
  <c r="E18150" i="18"/>
  <c r="I18106" i="18"/>
  <c r="I18121" i="18" s="1"/>
  <c r="L18089" i="18"/>
  <c r="M18089" i="18" s="1"/>
  <c r="M18067" i="18"/>
  <c r="M9142" i="18"/>
  <c r="N9142" i="18" s="1"/>
  <c r="N18053" i="18"/>
  <c r="N18049" i="18"/>
  <c r="N9085" i="18"/>
  <c r="N9100" i="18" s="1"/>
  <c r="J18107" i="18"/>
  <c r="K18107" i="18" s="1"/>
  <c r="L18107" i="18" s="1"/>
  <c r="M18031" i="18"/>
  <c r="N18016" i="18"/>
  <c r="N18109" i="18"/>
  <c r="L18108" i="18"/>
  <c r="M18108" i="18" s="1"/>
  <c r="N18108" i="18" s="1"/>
  <c r="M9143" i="18"/>
  <c r="N9143" i="18" s="1"/>
  <c r="A9245" i="18"/>
  <c r="C9227" i="18"/>
  <c r="C9244" i="18" s="1"/>
  <c r="B9227" i="18"/>
  <c r="L9100" i="18"/>
  <c r="H9157" i="18"/>
  <c r="L9161" i="18"/>
  <c r="M9161" i="18" s="1"/>
  <c r="N18090" i="18"/>
  <c r="J9118" i="18"/>
  <c r="M9064" i="18"/>
  <c r="B9226" i="18"/>
  <c r="G9210" i="18"/>
  <c r="H9209" i="18"/>
  <c r="H9210" i="18"/>
  <c r="I9210" i="18"/>
  <c r="G9209" i="18"/>
  <c r="I9209" i="18"/>
  <c r="J9210" i="18"/>
  <c r="J9209" i="18"/>
  <c r="K9210" i="18"/>
  <c r="K9209" i="18"/>
  <c r="L9209" i="18"/>
  <c r="L9210" i="18"/>
  <c r="M9209" i="18"/>
  <c r="M9210" i="18"/>
  <c r="N9210" i="18"/>
  <c r="N9209" i="18"/>
  <c r="E9193" i="18" a="1"/>
  <c r="N18052" i="18"/>
  <c r="I18125" i="18"/>
  <c r="J18125" i="18" s="1"/>
  <c r="J18126" i="18"/>
  <c r="K18126" i="18" s="1"/>
  <c r="K9141" i="18"/>
  <c r="B18194" i="18"/>
  <c r="A18212" i="18"/>
  <c r="C18194" i="18"/>
  <c r="C18211" i="18" s="1"/>
  <c r="I9139" i="18"/>
  <c r="M18110" i="18"/>
  <c r="N18110" i="18" s="1"/>
  <c r="K9140" i="18"/>
  <c r="L9140" i="18" s="1"/>
  <c r="N9163" i="18"/>
  <c r="K9160" i="18"/>
  <c r="L18128" i="18"/>
  <c r="M18128" i="18" s="1"/>
  <c r="M18129" i="18"/>
  <c r="N18129" i="18" s="1"/>
  <c r="H18124" i="18"/>
  <c r="H18139" i="18" s="1"/>
  <c r="E9189" i="18"/>
  <c r="E9188" i="18"/>
  <c r="E9179" i="18"/>
  <c r="E9186" i="18"/>
  <c r="E9185" i="18"/>
  <c r="E9184" i="18"/>
  <c r="E9175" i="18"/>
  <c r="E9178" i="18"/>
  <c r="E9177" i="18"/>
  <c r="E9176" i="18"/>
  <c r="E9183" i="18"/>
  <c r="E9187" i="18"/>
  <c r="E9182" i="18"/>
  <c r="E9181" i="18"/>
  <c r="E9180" i="18"/>
  <c r="L18067" i="18"/>
  <c r="N18130" i="18"/>
  <c r="K18127" i="18"/>
  <c r="L18127" i="18" s="1"/>
  <c r="B18193" i="18"/>
  <c r="G18177" i="18"/>
  <c r="I18177" i="18"/>
  <c r="I18176" i="18"/>
  <c r="G18176" i="18"/>
  <c r="H18176" i="18"/>
  <c r="H18177" i="18"/>
  <c r="J18177" i="18"/>
  <c r="J18176" i="18"/>
  <c r="K18177" i="18"/>
  <c r="K18176" i="18"/>
  <c r="L18176" i="18"/>
  <c r="L18177" i="18"/>
  <c r="M18176" i="18"/>
  <c r="M18177" i="18"/>
  <c r="N18177" i="18"/>
  <c r="N18176" i="18"/>
  <c r="M9162" i="18"/>
  <c r="N9162" i="18" s="1"/>
  <c r="I9158" i="18"/>
  <c r="J9159" i="18"/>
  <c r="K9159" i="18" s="1"/>
  <c r="L9159" i="18" s="1"/>
  <c r="K9103" i="18"/>
  <c r="K9118" i="18" s="1"/>
  <c r="L9136" i="18" l="1"/>
  <c r="M9082" i="18"/>
  <c r="J18106" i="18"/>
  <c r="J18121" i="18" s="1"/>
  <c r="K18088" i="18"/>
  <c r="L18088" i="18" s="1"/>
  <c r="L18103" i="18" s="1"/>
  <c r="M18146" i="18"/>
  <c r="N18146" i="18" s="1"/>
  <c r="E18174" i="18"/>
  <c r="E18162" i="18"/>
  <c r="J18162" i="18" s="1"/>
  <c r="K18162" i="18" s="1"/>
  <c r="L18162" i="18" s="1"/>
  <c r="E18166" i="18"/>
  <c r="N18166" i="18" s="1"/>
  <c r="E18170" i="18"/>
  <c r="E18163" i="18"/>
  <c r="E18171" i="18"/>
  <c r="E18160" i="18"/>
  <c r="H18160" i="18" s="1"/>
  <c r="E18164" i="18"/>
  <c r="L18164" i="18" s="1"/>
  <c r="M18164" i="18" s="1"/>
  <c r="E18168" i="18"/>
  <c r="E18173" i="18"/>
  <c r="E18167" i="18"/>
  <c r="E18172" i="18"/>
  <c r="E18161" i="18"/>
  <c r="I18161" i="18" s="1"/>
  <c r="E18165" i="18"/>
  <c r="M18165" i="18" s="1"/>
  <c r="K18125" i="18"/>
  <c r="L18125" i="18" s="1"/>
  <c r="L18145" i="18"/>
  <c r="M18145" i="18" s="1"/>
  <c r="I18157" i="18"/>
  <c r="I18124" i="18"/>
  <c r="I18139" i="18" s="1"/>
  <c r="M9159" i="18"/>
  <c r="N9159" i="18" s="1"/>
  <c r="L9103" i="18"/>
  <c r="L9118" i="18" s="1"/>
  <c r="N18128" i="18"/>
  <c r="M9140" i="18"/>
  <c r="N9140" i="18" s="1"/>
  <c r="J18142" i="18"/>
  <c r="K18142" i="18" s="1"/>
  <c r="L18142" i="18" s="1"/>
  <c r="B18211" i="18"/>
  <c r="G18195" i="18"/>
  <c r="I18194" i="18"/>
  <c r="I18195" i="18"/>
  <c r="H18195" i="18"/>
  <c r="G18194" i="18"/>
  <c r="H18194" i="18"/>
  <c r="J18194" i="18"/>
  <c r="J18195" i="18"/>
  <c r="K18194" i="18"/>
  <c r="K18195" i="18"/>
  <c r="L18195" i="18"/>
  <c r="L18194" i="18"/>
  <c r="M18195" i="18"/>
  <c r="M18194" i="18"/>
  <c r="N18195" i="18"/>
  <c r="N18194" i="18"/>
  <c r="I9157" i="18"/>
  <c r="I9172" i="18" s="1"/>
  <c r="H9172" i="18"/>
  <c r="J9158" i="18"/>
  <c r="M18107" i="18"/>
  <c r="N18107" i="18" s="1"/>
  <c r="N9181" i="18"/>
  <c r="I9176" i="18"/>
  <c r="J9176" i="18" s="1"/>
  <c r="N18067" i="18"/>
  <c r="E9211" i="18" a="1"/>
  <c r="B9244" i="18"/>
  <c r="G9228" i="18"/>
  <c r="G9227" i="18"/>
  <c r="I9227" i="18"/>
  <c r="I9228" i="18"/>
  <c r="H9227" i="18"/>
  <c r="H9228" i="18"/>
  <c r="J9228" i="18"/>
  <c r="J9227" i="18"/>
  <c r="K9227" i="18"/>
  <c r="K9228" i="18"/>
  <c r="L9228" i="18"/>
  <c r="L9227" i="18"/>
  <c r="M9227" i="18"/>
  <c r="M9228" i="18"/>
  <c r="N9228" i="18"/>
  <c r="N9227" i="18"/>
  <c r="M9180" i="18"/>
  <c r="N9180" i="18" s="1"/>
  <c r="H9175" i="18"/>
  <c r="H9190" i="18" s="1"/>
  <c r="L9179" i="18"/>
  <c r="M9179" i="18" s="1"/>
  <c r="L9141" i="18"/>
  <c r="M9141" i="18" s="1"/>
  <c r="N9141" i="18" s="1"/>
  <c r="K18144" i="18"/>
  <c r="L18144" i="18" s="1"/>
  <c r="M18144" i="18" s="1"/>
  <c r="M18127" i="18"/>
  <c r="N18127" i="18" s="1"/>
  <c r="J9177" i="18"/>
  <c r="K9177" i="18" s="1"/>
  <c r="L9177" i="18" s="1"/>
  <c r="M9177" i="18" s="1"/>
  <c r="L9160" i="18"/>
  <c r="E9201" i="18"/>
  <c r="E9200" i="18"/>
  <c r="E9199" i="18"/>
  <c r="E9206" i="18"/>
  <c r="E9197" i="18"/>
  <c r="E9196" i="18"/>
  <c r="E9195" i="18"/>
  <c r="E9202" i="18"/>
  <c r="E9205" i="18"/>
  <c r="E9204" i="18"/>
  <c r="E9203" i="18"/>
  <c r="E9194" i="18"/>
  <c r="E9193" i="18"/>
  <c r="E9207" i="18"/>
  <c r="E9198" i="18"/>
  <c r="N18089" i="18"/>
  <c r="J9139" i="18"/>
  <c r="K9139" i="18" s="1"/>
  <c r="I9154" i="18"/>
  <c r="E18178" i="18" a="1"/>
  <c r="K9178" i="18"/>
  <c r="L9178" i="18" s="1"/>
  <c r="N18147" i="18"/>
  <c r="C18212" i="18"/>
  <c r="C18229" i="18" s="1"/>
  <c r="A18230" i="18"/>
  <c r="B18212" i="18"/>
  <c r="L18126" i="18"/>
  <c r="J18143" i="18"/>
  <c r="N9161" i="18"/>
  <c r="B9245" i="18"/>
  <c r="A9263" i="18"/>
  <c r="C9245" i="18"/>
  <c r="C9262" i="18" s="1"/>
  <c r="N18031" i="18"/>
  <c r="H18157" i="18"/>
  <c r="M18162" i="18" l="1"/>
  <c r="N18162" i="18" s="1"/>
  <c r="K18106" i="18"/>
  <c r="K18121" i="18" s="1"/>
  <c r="M18088" i="18"/>
  <c r="M18103" i="18" s="1"/>
  <c r="K18103" i="18"/>
  <c r="J9157" i="18"/>
  <c r="J9172" i="18" s="1"/>
  <c r="N18165" i="18"/>
  <c r="M18125" i="18"/>
  <c r="N18125" i="18" s="1"/>
  <c r="K18163" i="18"/>
  <c r="J18161" i="18"/>
  <c r="K18161" i="18" s="1"/>
  <c r="J18124" i="18"/>
  <c r="J18139" i="18" s="1"/>
  <c r="M9103" i="18"/>
  <c r="M9118" i="18" s="1"/>
  <c r="K9154" i="18"/>
  <c r="L9139" i="18"/>
  <c r="L9154" i="18" s="1"/>
  <c r="J18157" i="18"/>
  <c r="N18144" i="18"/>
  <c r="K9196" i="18"/>
  <c r="L9196" i="18" s="1"/>
  <c r="M18126" i="18"/>
  <c r="N18126" i="18" s="1"/>
  <c r="C9263" i="18"/>
  <c r="C9280" i="18" s="1"/>
  <c r="B9263" i="18"/>
  <c r="A9281" i="18"/>
  <c r="H9193" i="18"/>
  <c r="L9197" i="18"/>
  <c r="M9197" i="18" s="1"/>
  <c r="N9177" i="18"/>
  <c r="N18164" i="18"/>
  <c r="N9179" i="18"/>
  <c r="E9229" i="18" a="1"/>
  <c r="E18196" i="18" a="1"/>
  <c r="N18145" i="18"/>
  <c r="M9178" i="18"/>
  <c r="N9178" i="18" s="1"/>
  <c r="B9262" i="18"/>
  <c r="G9246" i="18"/>
  <c r="H9245" i="18"/>
  <c r="G9245" i="18"/>
  <c r="H9246" i="18"/>
  <c r="I9245" i="18"/>
  <c r="I9246" i="18"/>
  <c r="J9246" i="18"/>
  <c r="J9245" i="18"/>
  <c r="K9245" i="18"/>
  <c r="K9246" i="18"/>
  <c r="L9245" i="18"/>
  <c r="L9246" i="18"/>
  <c r="M9245" i="18"/>
  <c r="M9246" i="18"/>
  <c r="N9246" i="18"/>
  <c r="N9245" i="18"/>
  <c r="B18229" i="18"/>
  <c r="G18213" i="18"/>
  <c r="I18213" i="18"/>
  <c r="I18212" i="18"/>
  <c r="H18213" i="18"/>
  <c r="H18212" i="18"/>
  <c r="G18212" i="18"/>
  <c r="J18213" i="18"/>
  <c r="J18212" i="18"/>
  <c r="K18212" i="18"/>
  <c r="K18213" i="18"/>
  <c r="L18213" i="18"/>
  <c r="L18212" i="18"/>
  <c r="M18212" i="18"/>
  <c r="M18213" i="18"/>
  <c r="N18213" i="18"/>
  <c r="N18212" i="18"/>
  <c r="E18180" i="18"/>
  <c r="E18179" i="18"/>
  <c r="E18178" i="18"/>
  <c r="E18192" i="18"/>
  <c r="E18191" i="18"/>
  <c r="E18189" i="18"/>
  <c r="E18190" i="18"/>
  <c r="E18188" i="18"/>
  <c r="E18187" i="18"/>
  <c r="E18185" i="18"/>
  <c r="E18186" i="18"/>
  <c r="E18181" i="18"/>
  <c r="E18182" i="18"/>
  <c r="E18183" i="18"/>
  <c r="E18184" i="18"/>
  <c r="I9194" i="18"/>
  <c r="J9194" i="18" s="1"/>
  <c r="M9160" i="18"/>
  <c r="I9175" i="18"/>
  <c r="J9175" i="18" s="1"/>
  <c r="J9190" i="18" s="1"/>
  <c r="K9158" i="18"/>
  <c r="L9158" i="18" s="1"/>
  <c r="M18142" i="18"/>
  <c r="H18175" i="18"/>
  <c r="I18160" i="18"/>
  <c r="J18160" i="18" s="1"/>
  <c r="A18248" i="18"/>
  <c r="C18230" i="18"/>
  <c r="C18247" i="18" s="1"/>
  <c r="B18230" i="18"/>
  <c r="J9154" i="18"/>
  <c r="K18143" i="18"/>
  <c r="L18143" i="18" s="1"/>
  <c r="M9198" i="18"/>
  <c r="N9198" i="18" s="1"/>
  <c r="J9195" i="18"/>
  <c r="K9195" i="18" s="1"/>
  <c r="N9199" i="18"/>
  <c r="E9216" i="18"/>
  <c r="E9215" i="18"/>
  <c r="E9214" i="18"/>
  <c r="E9221" i="18"/>
  <c r="E9212" i="18"/>
  <c r="E9211" i="18"/>
  <c r="E9217" i="18"/>
  <c r="E9220" i="18"/>
  <c r="E9219" i="18"/>
  <c r="E9218" i="18"/>
  <c r="E9225" i="18"/>
  <c r="E9213" i="18"/>
  <c r="E9224" i="18"/>
  <c r="E9223" i="18"/>
  <c r="E9222" i="18"/>
  <c r="K9176" i="18"/>
  <c r="N18088" i="18" l="1"/>
  <c r="K9157" i="18"/>
  <c r="L18106" i="18"/>
  <c r="L18121" i="18" s="1"/>
  <c r="J18175" i="18"/>
  <c r="M9139" i="18"/>
  <c r="M9154" i="18" s="1"/>
  <c r="K18124" i="18"/>
  <c r="K18139" i="18" s="1"/>
  <c r="L18163" i="18"/>
  <c r="M18163" i="18" s="1"/>
  <c r="N18163" i="18" s="1"/>
  <c r="N9103" i="18"/>
  <c r="M9196" i="18"/>
  <c r="N9196" i="18" s="1"/>
  <c r="K9194" i="18"/>
  <c r="L9194" i="18" s="1"/>
  <c r="E9247" i="18" a="1"/>
  <c r="E9251" i="18" s="1"/>
  <c r="N9197" i="18"/>
  <c r="L18157" i="18"/>
  <c r="I9212" i="18"/>
  <c r="J9212" i="18" s="1"/>
  <c r="K9212" i="18" s="1"/>
  <c r="L9212" i="18" s="1"/>
  <c r="B18247" i="18"/>
  <c r="G18231" i="18"/>
  <c r="I18231" i="18"/>
  <c r="I18230" i="18"/>
  <c r="H18230" i="18"/>
  <c r="G18230" i="18"/>
  <c r="H18231" i="18"/>
  <c r="J18230" i="18"/>
  <c r="J18231" i="18"/>
  <c r="K18230" i="18"/>
  <c r="K18231" i="18"/>
  <c r="L18230" i="18"/>
  <c r="L18231" i="18"/>
  <c r="M18230" i="18"/>
  <c r="M18231" i="18"/>
  <c r="N18230" i="18"/>
  <c r="N18231" i="18"/>
  <c r="K18157" i="18"/>
  <c r="N18103" i="18"/>
  <c r="K9175" i="18"/>
  <c r="L18182" i="18"/>
  <c r="M18182" i="18" s="1"/>
  <c r="J18180" i="18"/>
  <c r="K18180" i="18" s="1"/>
  <c r="E18214" i="18" a="1"/>
  <c r="L9176" i="18"/>
  <c r="M9176" i="18" s="1"/>
  <c r="J9213" i="18"/>
  <c r="K9213" i="18" s="1"/>
  <c r="L9213" i="18" s="1"/>
  <c r="N9217" i="18"/>
  <c r="K9214" i="18"/>
  <c r="L9214" i="18" s="1"/>
  <c r="M9214" i="18" s="1"/>
  <c r="L9195" i="18"/>
  <c r="M18143" i="18"/>
  <c r="N18143" i="18" s="1"/>
  <c r="K9172" i="18"/>
  <c r="M9158" i="18"/>
  <c r="K18181" i="18"/>
  <c r="L18181" i="18" s="1"/>
  <c r="E18199" i="18"/>
  <c r="E18198" i="18"/>
  <c r="E18196" i="18"/>
  <c r="E18201" i="18"/>
  <c r="E18210" i="18"/>
  <c r="E18208" i="18"/>
  <c r="E18197" i="18"/>
  <c r="E18207" i="18"/>
  <c r="E18206" i="18"/>
  <c r="E18204" i="18"/>
  <c r="E18209" i="18"/>
  <c r="E18205" i="18"/>
  <c r="E18203" i="18"/>
  <c r="E18200" i="18"/>
  <c r="E18202" i="18"/>
  <c r="E9243" i="18"/>
  <c r="E9242" i="18"/>
  <c r="E9241" i="18"/>
  <c r="E9240" i="18"/>
  <c r="E9239" i="18"/>
  <c r="E9238" i="18"/>
  <c r="E9237" i="18"/>
  <c r="E9236" i="18"/>
  <c r="E9231" i="18"/>
  <c r="E9230" i="18"/>
  <c r="E9229" i="18"/>
  <c r="E9232" i="18"/>
  <c r="E9235" i="18"/>
  <c r="E9234" i="18"/>
  <c r="E9233" i="18"/>
  <c r="I9193" i="18"/>
  <c r="H9208" i="18"/>
  <c r="N9160" i="18"/>
  <c r="M9216" i="18"/>
  <c r="N9216" i="18" s="1"/>
  <c r="M18183" i="18"/>
  <c r="N18183" i="18" s="1"/>
  <c r="I18179" i="18"/>
  <c r="J18179" i="18" s="1"/>
  <c r="B9280" i="18"/>
  <c r="G9264" i="18"/>
  <c r="G9263" i="18"/>
  <c r="I9263" i="18"/>
  <c r="I9264" i="18"/>
  <c r="H9264" i="18"/>
  <c r="H9263" i="18"/>
  <c r="J9264" i="18"/>
  <c r="J9263" i="18"/>
  <c r="K9264" i="18"/>
  <c r="K9263" i="18"/>
  <c r="L9263" i="18"/>
  <c r="L9264" i="18"/>
  <c r="M9264" i="18"/>
  <c r="M9263" i="18"/>
  <c r="N9263" i="18"/>
  <c r="N9264" i="18"/>
  <c r="H9211" i="18"/>
  <c r="H9226" i="18" s="1"/>
  <c r="L9215" i="18"/>
  <c r="M9215" i="18" s="1"/>
  <c r="N9215" i="18" s="1"/>
  <c r="B18248" i="18"/>
  <c r="A18266" i="18"/>
  <c r="C18248" i="18"/>
  <c r="C18265" i="18" s="1"/>
  <c r="I18175" i="18"/>
  <c r="K18160" i="18"/>
  <c r="N18142" i="18"/>
  <c r="I9190" i="18"/>
  <c r="N18184" i="18"/>
  <c r="H18178" i="18"/>
  <c r="H18193" i="18" s="1"/>
  <c r="L18161" i="18"/>
  <c r="L9157" i="18"/>
  <c r="M9157" i="18" s="1"/>
  <c r="A9299" i="18"/>
  <c r="B9281" i="18"/>
  <c r="C9281" i="18"/>
  <c r="C9298" i="18" s="1"/>
  <c r="M18106" i="18" l="1"/>
  <c r="N9139" i="18"/>
  <c r="M9172" i="18"/>
  <c r="L18124" i="18"/>
  <c r="N9118" i="18"/>
  <c r="E9260" i="18"/>
  <c r="E9256" i="18"/>
  <c r="E9248" i="18"/>
  <c r="I9248" i="18" s="1"/>
  <c r="J9248" i="18" s="1"/>
  <c r="E9252" i="18"/>
  <c r="M9252" i="18" s="1"/>
  <c r="L9251" i="18"/>
  <c r="M9251" i="18" s="1"/>
  <c r="E9261" i="18"/>
  <c r="E9257" i="18"/>
  <c r="E9249" i="18"/>
  <c r="J9249" i="18" s="1"/>
  <c r="K9249" i="18" s="1"/>
  <c r="E9253" i="18"/>
  <c r="N9253" i="18" s="1"/>
  <c r="E9259" i="18"/>
  <c r="E9258" i="18"/>
  <c r="E9250" i="18"/>
  <c r="K9250" i="18" s="1"/>
  <c r="L9250" i="18" s="1"/>
  <c r="E9254" i="18"/>
  <c r="E9255" i="18"/>
  <c r="E9247" i="18"/>
  <c r="I18178" i="18"/>
  <c r="I18193" i="18" s="1"/>
  <c r="M18181" i="18"/>
  <c r="N18181" i="18" s="1"/>
  <c r="N9176" i="18"/>
  <c r="M9213" i="18"/>
  <c r="N9213" i="18" s="1"/>
  <c r="M9212" i="18"/>
  <c r="K18179" i="18"/>
  <c r="L18179" i="18" s="1"/>
  <c r="A18284" i="18"/>
  <c r="C18266" i="18"/>
  <c r="C18283" i="18" s="1"/>
  <c r="B18266" i="18"/>
  <c r="N9157" i="18"/>
  <c r="E9265" i="18" a="1"/>
  <c r="M18161" i="18"/>
  <c r="N18161" i="18" s="1"/>
  <c r="M9234" i="18"/>
  <c r="N9234" i="18" s="1"/>
  <c r="I9230" i="18"/>
  <c r="J9230" i="18" s="1"/>
  <c r="K18199" i="18"/>
  <c r="K9190" i="18"/>
  <c r="L9175" i="18"/>
  <c r="E18232" i="18" a="1"/>
  <c r="H9229" i="18"/>
  <c r="H9244" i="18" s="1"/>
  <c r="E18226" i="18"/>
  <c r="E18225" i="18"/>
  <c r="E18223" i="18"/>
  <c r="E18228" i="18"/>
  <c r="E18222" i="18"/>
  <c r="E18221" i="18"/>
  <c r="E18219" i="18"/>
  <c r="E18224" i="18"/>
  <c r="E18218" i="18"/>
  <c r="E18217" i="18"/>
  <c r="E18215" i="18"/>
  <c r="E18220" i="18"/>
  <c r="E18227" i="18"/>
  <c r="E18216" i="18"/>
  <c r="E18214" i="18"/>
  <c r="L18160" i="18"/>
  <c r="M18160" i="18" s="1"/>
  <c r="K18175" i="18"/>
  <c r="B18265" i="18"/>
  <c r="G18249" i="18"/>
  <c r="I18248" i="18"/>
  <c r="H18249" i="18"/>
  <c r="I18249" i="18"/>
  <c r="H18248" i="18"/>
  <c r="G18248" i="18"/>
  <c r="J18249" i="18"/>
  <c r="J18248" i="18"/>
  <c r="K18248" i="18"/>
  <c r="K18249" i="18"/>
  <c r="L18248" i="18"/>
  <c r="L18249" i="18"/>
  <c r="M18248" i="18"/>
  <c r="M18249" i="18"/>
  <c r="N18248" i="18"/>
  <c r="N18249" i="18"/>
  <c r="L9172" i="18"/>
  <c r="N9235" i="18"/>
  <c r="J9231" i="18"/>
  <c r="K9231" i="18" s="1"/>
  <c r="M18201" i="18"/>
  <c r="N18201" i="18" s="1"/>
  <c r="N9158" i="18"/>
  <c r="N9214" i="18"/>
  <c r="N18182" i="18"/>
  <c r="M9195" i="18"/>
  <c r="C9299" i="18"/>
  <c r="C9316" i="18" s="1"/>
  <c r="A9317" i="18"/>
  <c r="B9299" i="18"/>
  <c r="L9233" i="18"/>
  <c r="M9233" i="18" s="1"/>
  <c r="L18200" i="18"/>
  <c r="M18200" i="18" s="1"/>
  <c r="N18200" i="18" s="1"/>
  <c r="J18198" i="18"/>
  <c r="K18198" i="18" s="1"/>
  <c r="B9298" i="18"/>
  <c r="G9282" i="18"/>
  <c r="H9281" i="18"/>
  <c r="H9282" i="18"/>
  <c r="I9282" i="18"/>
  <c r="G9281" i="18"/>
  <c r="I9281" i="18"/>
  <c r="J9281" i="18"/>
  <c r="J9282" i="18"/>
  <c r="K9282" i="18"/>
  <c r="K9281" i="18"/>
  <c r="L9281" i="18"/>
  <c r="L9282" i="18"/>
  <c r="M9281" i="18"/>
  <c r="M9282" i="18"/>
  <c r="N9282" i="18"/>
  <c r="N9281" i="18"/>
  <c r="M18121" i="18"/>
  <c r="N18157" i="18"/>
  <c r="I9211" i="18"/>
  <c r="I9226" i="18" s="1"/>
  <c r="I9208" i="18"/>
  <c r="J9193" i="18"/>
  <c r="K9193" i="18" s="1"/>
  <c r="K9208" i="18" s="1"/>
  <c r="K9232" i="18"/>
  <c r="L9232" i="18" s="1"/>
  <c r="N18202" i="18"/>
  <c r="I18197" i="18"/>
  <c r="J18197" i="18" s="1"/>
  <c r="H18196" i="18"/>
  <c r="H18211" i="18" s="1"/>
  <c r="M9194" i="18"/>
  <c r="N9194" i="18" s="1"/>
  <c r="M18157" i="18"/>
  <c r="L18180" i="18"/>
  <c r="N18106" i="18"/>
  <c r="N18121" i="18" s="1"/>
  <c r="N9154" i="18" l="1"/>
  <c r="L18139" i="18"/>
  <c r="M18124" i="18"/>
  <c r="M18175" i="18"/>
  <c r="M18179" i="18"/>
  <c r="N18179" i="18" s="1"/>
  <c r="L9249" i="18"/>
  <c r="N9251" i="18"/>
  <c r="N9233" i="18"/>
  <c r="I9229" i="18"/>
  <c r="I9244" i="18" s="1"/>
  <c r="M9250" i="18"/>
  <c r="N9250" i="18" s="1"/>
  <c r="H9247" i="18"/>
  <c r="I9247" i="18" s="1"/>
  <c r="I9262" i="18" s="1"/>
  <c r="M9232" i="18"/>
  <c r="N9232" i="18" s="1"/>
  <c r="J18178" i="18"/>
  <c r="K18178" i="18" s="1"/>
  <c r="N9195" i="18"/>
  <c r="J9211" i="18"/>
  <c r="J9226" i="18" s="1"/>
  <c r="B18284" i="18"/>
  <c r="A18302" i="18"/>
  <c r="C18284" i="18"/>
  <c r="C18301" i="18" s="1"/>
  <c r="K18197" i="18"/>
  <c r="L18198" i="18"/>
  <c r="B9316" i="18"/>
  <c r="G9300" i="18"/>
  <c r="I9299" i="18"/>
  <c r="I9300" i="18"/>
  <c r="G9299" i="18"/>
  <c r="H9299" i="18"/>
  <c r="H9300" i="18"/>
  <c r="J9299" i="18"/>
  <c r="J9300" i="18"/>
  <c r="K9299" i="18"/>
  <c r="K9300" i="18"/>
  <c r="L9300" i="18"/>
  <c r="L9299" i="18"/>
  <c r="M9299" i="18"/>
  <c r="M9300" i="18"/>
  <c r="N9300" i="18"/>
  <c r="N9299" i="18"/>
  <c r="L9231" i="18"/>
  <c r="M9231" i="18" s="1"/>
  <c r="N9252" i="18"/>
  <c r="H18214" i="18"/>
  <c r="H18229" i="18" s="1"/>
  <c r="I18215" i="18"/>
  <c r="M18219" i="18"/>
  <c r="E18245" i="18"/>
  <c r="E18244" i="18"/>
  <c r="E18246" i="18"/>
  <c r="E18239" i="18"/>
  <c r="E18241" i="18"/>
  <c r="E18240" i="18"/>
  <c r="E18242" i="18"/>
  <c r="E18235" i="18"/>
  <c r="E18237" i="18"/>
  <c r="E18236" i="18"/>
  <c r="E18238" i="18"/>
  <c r="E18243" i="18"/>
  <c r="E18233" i="18"/>
  <c r="E18234" i="18"/>
  <c r="E18232" i="18"/>
  <c r="M9175" i="18"/>
  <c r="L9190" i="18"/>
  <c r="K9230" i="18"/>
  <c r="E9265" i="18"/>
  <c r="E9279" i="18"/>
  <c r="E9278" i="18"/>
  <c r="E9277" i="18"/>
  <c r="E9276" i="18"/>
  <c r="E9275" i="18"/>
  <c r="E9274" i="18"/>
  <c r="E9269" i="18"/>
  <c r="E9268" i="18"/>
  <c r="E9267" i="18"/>
  <c r="E9266" i="18"/>
  <c r="E9270" i="18"/>
  <c r="E9273" i="18"/>
  <c r="E9272" i="18"/>
  <c r="E9271" i="18"/>
  <c r="B9317" i="18"/>
  <c r="C9317" i="18"/>
  <c r="C9334" i="18" s="1"/>
  <c r="A9335" i="18"/>
  <c r="E18250" i="18" a="1"/>
  <c r="L18175" i="18"/>
  <c r="N18160" i="18"/>
  <c r="N18175" i="18" s="1"/>
  <c r="J18216" i="18"/>
  <c r="K18216" i="18" s="1"/>
  <c r="K18217" i="18"/>
  <c r="L18217" i="18" s="1"/>
  <c r="M18217" i="18" s="1"/>
  <c r="N9212" i="18"/>
  <c r="K9248" i="18"/>
  <c r="L9248" i="18" s="1"/>
  <c r="B18283" i="18"/>
  <c r="G18267" i="18"/>
  <c r="I18267" i="18"/>
  <c r="I18266" i="18"/>
  <c r="H18267" i="18"/>
  <c r="G18266" i="18"/>
  <c r="H18266" i="18"/>
  <c r="J18266" i="18"/>
  <c r="J18267" i="18"/>
  <c r="K18266" i="18"/>
  <c r="K18267" i="18"/>
  <c r="L18266" i="18"/>
  <c r="L18267" i="18"/>
  <c r="M18267" i="18"/>
  <c r="M18266" i="18"/>
  <c r="N18266" i="18"/>
  <c r="N18267" i="18"/>
  <c r="N18220" i="18"/>
  <c r="I18196" i="18"/>
  <c r="J9208" i="18"/>
  <c r="L9193" i="18"/>
  <c r="E9283" i="18" a="1"/>
  <c r="M18180" i="18"/>
  <c r="L18218" i="18"/>
  <c r="M18218" i="18" s="1"/>
  <c r="L18199" i="18"/>
  <c r="M18199" i="18" s="1"/>
  <c r="N9172" i="18"/>
  <c r="J9229" i="18" l="1"/>
  <c r="J9244" i="18" s="1"/>
  <c r="M18139" i="18"/>
  <c r="N18124" i="18"/>
  <c r="K9211" i="18"/>
  <c r="L9211" i="18" s="1"/>
  <c r="I18214" i="18"/>
  <c r="I18229" i="18" s="1"/>
  <c r="M9249" i="18"/>
  <c r="N9249" i="18" s="1"/>
  <c r="H9262" i="18"/>
  <c r="J9247" i="18"/>
  <c r="K18193" i="18"/>
  <c r="J18215" i="18"/>
  <c r="K18215" i="18" s="1"/>
  <c r="L18215" i="18" s="1"/>
  <c r="E9301" i="18" a="1"/>
  <c r="E9307" i="18" s="1"/>
  <c r="N9307" i="18" s="1"/>
  <c r="L18178" i="18"/>
  <c r="L18193" i="18" s="1"/>
  <c r="N18219" i="18"/>
  <c r="J18193" i="18"/>
  <c r="L9208" i="18"/>
  <c r="M9248" i="18"/>
  <c r="N9248" i="18" s="1"/>
  <c r="K9268" i="18"/>
  <c r="H9265" i="18"/>
  <c r="H9280" i="18" s="1"/>
  <c r="L9230" i="18"/>
  <c r="M9230" i="18" s="1"/>
  <c r="H18232" i="18"/>
  <c r="H18247" i="18" s="1"/>
  <c r="N18238" i="18"/>
  <c r="M18198" i="18"/>
  <c r="N18198" i="18" s="1"/>
  <c r="L18197" i="18"/>
  <c r="M18197" i="18" s="1"/>
  <c r="N18197" i="18" s="1"/>
  <c r="B18301" i="18"/>
  <c r="G18285" i="18"/>
  <c r="I18285" i="18"/>
  <c r="H18284" i="18"/>
  <c r="G18284" i="18"/>
  <c r="H18285" i="18"/>
  <c r="I18284" i="18"/>
  <c r="J18285" i="18"/>
  <c r="J18284" i="18"/>
  <c r="K18284" i="18"/>
  <c r="K18285" i="18"/>
  <c r="L18284" i="18"/>
  <c r="L18285" i="18"/>
  <c r="M18284" i="18"/>
  <c r="M18285" i="18"/>
  <c r="N18285" i="18"/>
  <c r="N18284" i="18"/>
  <c r="B9334" i="18"/>
  <c r="G9318" i="18"/>
  <c r="H9317" i="18"/>
  <c r="H9318" i="18"/>
  <c r="G9317" i="18"/>
  <c r="I9317" i="18"/>
  <c r="I9318" i="18"/>
  <c r="J9318" i="18"/>
  <c r="J9317" i="18"/>
  <c r="K9317" i="18"/>
  <c r="K9318" i="18"/>
  <c r="L9317" i="18"/>
  <c r="L9318" i="18"/>
  <c r="M9317" i="18"/>
  <c r="M9318" i="18"/>
  <c r="N9318" i="18"/>
  <c r="N9317" i="18"/>
  <c r="M9190" i="18"/>
  <c r="N9175" i="18"/>
  <c r="K18235" i="18"/>
  <c r="L18235" i="18" s="1"/>
  <c r="M18235" i="18" s="1"/>
  <c r="C18302" i="18"/>
  <c r="C18319" i="18" s="1"/>
  <c r="B18302" i="18"/>
  <c r="A18320" i="18"/>
  <c r="N18218" i="18"/>
  <c r="E9296" i="18"/>
  <c r="E9295" i="18"/>
  <c r="E9294" i="18"/>
  <c r="E9293" i="18"/>
  <c r="E9292" i="18"/>
  <c r="E9291" i="18"/>
  <c r="E9290" i="18"/>
  <c r="E9289" i="18"/>
  <c r="E9284" i="18"/>
  <c r="E9283" i="18"/>
  <c r="E9297" i="18"/>
  <c r="E9286" i="18"/>
  <c r="E9285" i="18"/>
  <c r="E9288" i="18"/>
  <c r="E9287" i="18"/>
  <c r="I18211" i="18"/>
  <c r="J18196" i="18"/>
  <c r="K18196" i="18" s="1"/>
  <c r="K18211" i="18" s="1"/>
  <c r="E18268" i="18" a="1"/>
  <c r="N18217" i="18"/>
  <c r="C9335" i="18"/>
  <c r="C9352" i="18" s="1"/>
  <c r="A9353" i="18"/>
  <c r="B9335" i="18"/>
  <c r="M9270" i="18"/>
  <c r="N9270" i="18" s="1"/>
  <c r="L9269" i="18"/>
  <c r="J18234" i="18"/>
  <c r="L18236" i="18"/>
  <c r="M18236" i="18" s="1"/>
  <c r="N9231" i="18"/>
  <c r="J9267" i="18"/>
  <c r="K9267" i="18" s="1"/>
  <c r="M9193" i="18"/>
  <c r="M9208" i="18" s="1"/>
  <c r="K9229" i="18"/>
  <c r="L18216" i="18"/>
  <c r="M18216" i="18" s="1"/>
  <c r="E18262" i="18"/>
  <c r="E18257" i="18"/>
  <c r="E18251" i="18"/>
  <c r="E18263" i="18"/>
  <c r="E18258" i="18"/>
  <c r="E18253" i="18"/>
  <c r="E18256" i="18"/>
  <c r="E18259" i="18"/>
  <c r="E18254" i="18"/>
  <c r="E18252" i="18"/>
  <c r="E18260" i="18"/>
  <c r="E18264" i="18"/>
  <c r="E18250" i="18"/>
  <c r="E18261" i="18"/>
  <c r="E18255" i="18"/>
  <c r="N18180" i="18"/>
  <c r="N9271" i="18"/>
  <c r="I9266" i="18"/>
  <c r="J9266" i="18" s="1"/>
  <c r="N18199" i="18"/>
  <c r="I18233" i="18"/>
  <c r="J18233" i="18" s="1"/>
  <c r="M18237" i="18"/>
  <c r="K9226" i="18" l="1"/>
  <c r="J18214" i="18"/>
  <c r="J18229" i="18" s="1"/>
  <c r="N18139" i="18"/>
  <c r="E9311" i="18"/>
  <c r="E9308" i="18"/>
  <c r="E9304" i="18"/>
  <c r="K9304" i="18" s="1"/>
  <c r="E9313" i="18"/>
  <c r="E9312" i="18"/>
  <c r="E9301" i="18"/>
  <c r="E9305" i="18"/>
  <c r="L9305" i="18" s="1"/>
  <c r="M9305" i="18" s="1"/>
  <c r="N9305" i="18" s="1"/>
  <c r="E9314" i="18"/>
  <c r="E9309" i="18"/>
  <c r="E9302" i="18"/>
  <c r="I9302" i="18" s="1"/>
  <c r="E9306" i="18"/>
  <c r="M9306" i="18" s="1"/>
  <c r="N9306" i="18" s="1"/>
  <c r="K18233" i="18"/>
  <c r="L18233" i="18" s="1"/>
  <c r="E9315" i="18"/>
  <c r="E9310" i="18"/>
  <c r="E9303" i="18"/>
  <c r="J9303" i="18" s="1"/>
  <c r="M18178" i="18"/>
  <c r="M18193" i="18" s="1"/>
  <c r="J9262" i="18"/>
  <c r="K9247" i="18"/>
  <c r="N9230" i="18"/>
  <c r="L18196" i="18"/>
  <c r="L18211" i="18" s="1"/>
  <c r="I9265" i="18"/>
  <c r="I9280" i="18" s="1"/>
  <c r="N18235" i="18"/>
  <c r="E18270" i="18"/>
  <c r="E18269" i="18"/>
  <c r="E18268" i="18"/>
  <c r="E18282" i="18"/>
  <c r="E18281" i="18"/>
  <c r="E18280" i="18"/>
  <c r="E18275" i="18"/>
  <c r="E18278" i="18"/>
  <c r="E18277" i="18"/>
  <c r="E18276" i="18"/>
  <c r="E18271" i="18"/>
  <c r="E18279" i="18"/>
  <c r="E18274" i="18"/>
  <c r="E18272" i="18"/>
  <c r="E18273" i="18"/>
  <c r="H18250" i="18"/>
  <c r="I18250" i="18" s="1"/>
  <c r="L18254" i="18"/>
  <c r="M18254" i="18" s="1"/>
  <c r="N18236" i="18"/>
  <c r="A9371" i="18"/>
  <c r="C9353" i="18"/>
  <c r="C9370" i="18" s="1"/>
  <c r="B9353" i="18"/>
  <c r="J9285" i="18"/>
  <c r="I9284" i="18"/>
  <c r="J9284" i="18" s="1"/>
  <c r="B18319" i="18"/>
  <c r="G18303" i="18"/>
  <c r="I18302" i="18"/>
  <c r="G18302" i="18"/>
  <c r="I18303" i="18"/>
  <c r="H18302" i="18"/>
  <c r="H18303" i="18"/>
  <c r="J18302" i="18"/>
  <c r="J18303" i="18"/>
  <c r="K18303" i="18"/>
  <c r="K18302" i="18"/>
  <c r="L18303" i="18"/>
  <c r="L18302" i="18"/>
  <c r="M18303" i="18"/>
  <c r="M18302" i="18"/>
  <c r="N18303" i="18"/>
  <c r="N18302" i="18"/>
  <c r="L9229" i="18"/>
  <c r="M9229" i="18" s="1"/>
  <c r="M9244" i="18" s="1"/>
  <c r="E18286" i="18" a="1"/>
  <c r="K9286" i="18"/>
  <c r="N9289" i="18"/>
  <c r="N18237" i="18"/>
  <c r="K9266" i="18"/>
  <c r="M18255" i="18"/>
  <c r="N18256" i="18"/>
  <c r="I18251" i="18"/>
  <c r="L9267" i="18"/>
  <c r="K18234" i="18"/>
  <c r="L18234" i="18" s="1"/>
  <c r="M18234" i="18" s="1"/>
  <c r="M9269" i="18"/>
  <c r="N9269" i="18" s="1"/>
  <c r="L9287" i="18"/>
  <c r="N9190" i="18"/>
  <c r="E9319" i="18" a="1"/>
  <c r="L9268" i="18"/>
  <c r="M9268" i="18" s="1"/>
  <c r="N9193" i="18"/>
  <c r="N18216" i="18"/>
  <c r="L9226" i="18"/>
  <c r="J18252" i="18"/>
  <c r="K18252" i="18" s="1"/>
  <c r="K18253" i="18"/>
  <c r="L18253" i="18" s="1"/>
  <c r="K9244" i="18"/>
  <c r="B9352" i="18"/>
  <c r="G9336" i="18"/>
  <c r="G9335" i="18"/>
  <c r="I9335" i="18"/>
  <c r="I9336" i="18"/>
  <c r="H9336" i="18"/>
  <c r="H9335" i="18"/>
  <c r="J9336" i="18"/>
  <c r="J9335" i="18"/>
  <c r="K9335" i="18"/>
  <c r="K9336" i="18"/>
  <c r="L9335" i="18"/>
  <c r="L9336" i="18"/>
  <c r="M9336" i="18"/>
  <c r="M9335" i="18"/>
  <c r="N9335" i="18"/>
  <c r="N9336" i="18"/>
  <c r="J18211" i="18"/>
  <c r="M9288" i="18"/>
  <c r="N9288" i="18" s="1"/>
  <c r="H9283" i="18"/>
  <c r="H9298" i="18" s="1"/>
  <c r="M9211" i="18"/>
  <c r="M9226" i="18" s="1"/>
  <c r="A18338" i="18"/>
  <c r="C18320" i="18"/>
  <c r="C18337" i="18" s="1"/>
  <c r="B18320" i="18"/>
  <c r="I18232" i="18"/>
  <c r="M18215" i="18"/>
  <c r="N18215" i="18" s="1"/>
  <c r="K18214" i="18" l="1"/>
  <c r="K18229" i="18" s="1"/>
  <c r="M18196" i="18"/>
  <c r="M18211" i="18" s="1"/>
  <c r="J9265" i="18"/>
  <c r="K9265" i="18" s="1"/>
  <c r="L9304" i="18"/>
  <c r="M9304" i="18" s="1"/>
  <c r="K9303" i="18"/>
  <c r="L9303" i="18" s="1"/>
  <c r="H9301" i="18"/>
  <c r="H9316" i="18" s="1"/>
  <c r="N18178" i="18"/>
  <c r="K9262" i="18"/>
  <c r="L9247" i="18"/>
  <c r="L18252" i="18"/>
  <c r="M18252" i="18" s="1"/>
  <c r="N9268" i="18"/>
  <c r="I18247" i="18"/>
  <c r="A18356" i="18"/>
  <c r="B18338" i="18"/>
  <c r="C18338" i="18"/>
  <c r="C18355" i="18" s="1"/>
  <c r="M9287" i="18"/>
  <c r="N9287" i="18" s="1"/>
  <c r="J18251" i="18"/>
  <c r="K18251" i="18" s="1"/>
  <c r="K9284" i="18"/>
  <c r="L9284" i="18" s="1"/>
  <c r="N18274" i="18"/>
  <c r="J18270" i="18"/>
  <c r="K18270" i="18" s="1"/>
  <c r="J9302" i="18"/>
  <c r="N9208" i="18"/>
  <c r="L9244" i="18"/>
  <c r="N9229" i="18"/>
  <c r="N9244" i="18" s="1"/>
  <c r="B9370" i="18"/>
  <c r="G9354" i="18"/>
  <c r="H9353" i="18"/>
  <c r="G9353" i="18"/>
  <c r="H9354" i="18"/>
  <c r="I9354" i="18"/>
  <c r="I9353" i="18"/>
  <c r="J9354" i="18"/>
  <c r="J9353" i="18"/>
  <c r="K9353" i="18"/>
  <c r="K9354" i="18"/>
  <c r="L9353" i="18"/>
  <c r="L9354" i="18"/>
  <c r="M9353" i="18"/>
  <c r="M9354" i="18"/>
  <c r="N9354" i="18"/>
  <c r="N9353" i="18"/>
  <c r="I18265" i="18"/>
  <c r="B18337" i="18"/>
  <c r="G18321" i="18"/>
  <c r="I18320" i="18"/>
  <c r="I18321" i="18"/>
  <c r="H18320" i="18"/>
  <c r="G18320" i="18"/>
  <c r="H18321" i="18"/>
  <c r="J18321" i="18"/>
  <c r="J18320" i="18"/>
  <c r="K18320" i="18"/>
  <c r="K18321" i="18"/>
  <c r="L18321" i="18"/>
  <c r="L18320" i="18"/>
  <c r="M18320" i="18"/>
  <c r="M18321" i="18"/>
  <c r="N18321" i="18"/>
  <c r="N18320" i="18"/>
  <c r="I9283" i="18"/>
  <c r="M18253" i="18"/>
  <c r="J18232" i="18"/>
  <c r="K18232" i="18" s="1"/>
  <c r="K18247" i="18" s="1"/>
  <c r="E9333" i="18"/>
  <c r="E9332" i="18"/>
  <c r="E9323" i="18"/>
  <c r="E9330" i="18"/>
  <c r="E9329" i="18"/>
  <c r="E9328" i="18"/>
  <c r="E9319" i="18"/>
  <c r="E9322" i="18"/>
  <c r="E9321" i="18"/>
  <c r="E9320" i="18"/>
  <c r="E9327" i="18"/>
  <c r="E9324" i="18"/>
  <c r="E9331" i="18"/>
  <c r="E9326" i="18"/>
  <c r="E9325" i="18"/>
  <c r="N18234" i="18"/>
  <c r="M9267" i="18"/>
  <c r="N9267" i="18" s="1"/>
  <c r="M18233" i="18"/>
  <c r="N18233" i="18" s="1"/>
  <c r="L9286" i="18"/>
  <c r="M9286" i="18" s="1"/>
  <c r="N9286" i="18" s="1"/>
  <c r="E18304" i="18" a="1"/>
  <c r="K9285" i="18"/>
  <c r="N18254" i="18"/>
  <c r="J18250" i="18"/>
  <c r="H18265" i="18"/>
  <c r="M18273" i="18"/>
  <c r="K18271" i="18"/>
  <c r="L18271" i="18" s="1"/>
  <c r="M18271" i="18" s="1"/>
  <c r="H18268" i="18"/>
  <c r="E9337" i="18" a="1"/>
  <c r="N9211" i="18"/>
  <c r="N18255" i="18"/>
  <c r="L9266" i="18"/>
  <c r="M9266" i="18" s="1"/>
  <c r="E18289" i="18"/>
  <c r="E18288" i="18"/>
  <c r="E18287" i="18"/>
  <c r="E18286" i="18"/>
  <c r="E18300" i="18"/>
  <c r="E18299" i="18"/>
  <c r="E18294" i="18"/>
  <c r="E18297" i="18"/>
  <c r="E18296" i="18"/>
  <c r="E18295" i="18"/>
  <c r="E18290" i="18"/>
  <c r="E18291" i="18"/>
  <c r="E18298" i="18"/>
  <c r="E18292" i="18"/>
  <c r="E18293" i="18"/>
  <c r="A9389" i="18"/>
  <c r="C9371" i="18"/>
  <c r="C9388" i="18" s="1"/>
  <c r="B9371" i="18"/>
  <c r="L18272" i="18"/>
  <c r="I18269" i="18"/>
  <c r="J18269" i="18" s="1"/>
  <c r="N18193" i="18" l="1"/>
  <c r="L18214" i="18"/>
  <c r="L18229" i="18" s="1"/>
  <c r="J9280" i="18"/>
  <c r="N9304" i="18"/>
  <c r="N18196" i="18"/>
  <c r="J18265" i="18"/>
  <c r="I9301" i="18"/>
  <c r="I9316" i="18" s="1"/>
  <c r="E18322" i="18" a="1"/>
  <c r="E18336" i="18" s="1"/>
  <c r="L9262" i="18"/>
  <c r="M9247" i="18"/>
  <c r="N18273" i="18"/>
  <c r="L18232" i="18"/>
  <c r="L18247" i="18" s="1"/>
  <c r="N9266" i="18"/>
  <c r="M9284" i="18"/>
  <c r="N9284" i="18" s="1"/>
  <c r="L18251" i="18"/>
  <c r="L18270" i="18"/>
  <c r="M18270" i="18" s="1"/>
  <c r="N9226" i="18"/>
  <c r="B9389" i="18"/>
  <c r="A9407" i="18"/>
  <c r="C9389" i="18"/>
  <c r="C9406" i="18" s="1"/>
  <c r="M9324" i="18"/>
  <c r="N9324" i="18" s="1"/>
  <c r="K9322" i="18"/>
  <c r="L9322" i="18" s="1"/>
  <c r="J18247" i="18"/>
  <c r="E9355" i="18" a="1"/>
  <c r="N18252" i="18"/>
  <c r="B18356" i="18"/>
  <c r="A18374" i="18"/>
  <c r="C18356" i="18"/>
  <c r="C18373" i="18" s="1"/>
  <c r="M9303" i="18"/>
  <c r="N9303" i="18" s="1"/>
  <c r="K18289" i="18"/>
  <c r="L18289" i="18" s="1"/>
  <c r="M18289" i="18" s="1"/>
  <c r="B18355" i="18"/>
  <c r="G18339" i="18"/>
  <c r="G18338" i="18"/>
  <c r="I18338" i="18"/>
  <c r="I18339" i="18"/>
  <c r="H18338" i="18"/>
  <c r="H18339" i="18"/>
  <c r="J18338" i="18"/>
  <c r="J18339" i="18"/>
  <c r="K18338" i="18"/>
  <c r="K18339" i="18"/>
  <c r="L18338" i="18"/>
  <c r="L18339" i="18"/>
  <c r="M18338" i="18"/>
  <c r="M18339" i="18"/>
  <c r="N18338" i="18"/>
  <c r="N18339" i="18"/>
  <c r="M18291" i="18"/>
  <c r="N18291" i="18" s="1"/>
  <c r="H18286" i="18"/>
  <c r="H18301" i="18" s="1"/>
  <c r="K18269" i="18"/>
  <c r="L18290" i="18"/>
  <c r="I18287" i="18"/>
  <c r="E9345" i="18"/>
  <c r="E9344" i="18"/>
  <c r="E9343" i="18"/>
  <c r="E9350" i="18"/>
  <c r="E9341" i="18"/>
  <c r="E9340" i="18"/>
  <c r="E9339" i="18"/>
  <c r="E9346" i="18"/>
  <c r="E9349" i="18"/>
  <c r="E9348" i="18"/>
  <c r="E9347" i="18"/>
  <c r="E9338" i="18"/>
  <c r="E9342" i="18"/>
  <c r="E9337" i="18"/>
  <c r="E9351" i="18"/>
  <c r="I18268" i="18"/>
  <c r="H18283" i="18"/>
  <c r="N18271" i="18"/>
  <c r="N9325" i="18"/>
  <c r="H9319" i="18"/>
  <c r="H9334" i="18" s="1"/>
  <c r="L9323" i="18"/>
  <c r="M9323" i="18" s="1"/>
  <c r="N9323" i="18" s="1"/>
  <c r="K9302" i="18"/>
  <c r="L9285" i="18"/>
  <c r="M9285" i="18" s="1"/>
  <c r="N9285" i="18" s="1"/>
  <c r="K18250" i="18"/>
  <c r="J9321" i="18"/>
  <c r="M18272" i="18"/>
  <c r="N18272" i="18" s="1"/>
  <c r="B9388" i="18"/>
  <c r="G9372" i="18"/>
  <c r="G9371" i="18"/>
  <c r="I9371" i="18"/>
  <c r="I9372" i="18"/>
  <c r="H9372" i="18"/>
  <c r="H9371" i="18"/>
  <c r="J9372" i="18"/>
  <c r="J9371" i="18"/>
  <c r="K9371" i="18"/>
  <c r="K9372" i="18"/>
  <c r="L9372" i="18"/>
  <c r="L9371" i="18"/>
  <c r="M9371" i="18"/>
  <c r="M9372" i="18"/>
  <c r="N9372" i="18"/>
  <c r="N9371" i="18"/>
  <c r="N18292" i="18"/>
  <c r="J18288" i="18"/>
  <c r="K18288" i="18" s="1"/>
  <c r="E18316" i="18"/>
  <c r="E18315" i="18"/>
  <c r="E18314" i="18"/>
  <c r="E18309" i="18"/>
  <c r="E18312" i="18"/>
  <c r="E18311" i="18"/>
  <c r="E18310" i="18"/>
  <c r="E18317" i="18"/>
  <c r="E18308" i="18"/>
  <c r="E18307" i="18"/>
  <c r="E18306" i="18"/>
  <c r="E18305" i="18"/>
  <c r="E18304" i="18"/>
  <c r="E18313" i="18"/>
  <c r="E18318" i="18"/>
  <c r="I9320" i="18"/>
  <c r="J9320" i="18" s="1"/>
  <c r="I9298" i="18"/>
  <c r="K9280" i="18"/>
  <c r="L9265" i="18"/>
  <c r="N18253" i="18"/>
  <c r="J9283" i="18"/>
  <c r="M18214" i="18" l="1"/>
  <c r="N18214" i="18" s="1"/>
  <c r="N18229" i="18" s="1"/>
  <c r="J9301" i="18"/>
  <c r="J9316" i="18" s="1"/>
  <c r="E18332" i="18"/>
  <c r="N18211" i="18"/>
  <c r="E18325" i="18"/>
  <c r="K18325" i="18" s="1"/>
  <c r="E18329" i="18"/>
  <c r="E18335" i="18"/>
  <c r="E18334" i="18"/>
  <c r="E18322" i="18"/>
  <c r="H18322" i="18" s="1"/>
  <c r="H18337" i="18" s="1"/>
  <c r="E18326" i="18"/>
  <c r="L18326" i="18" s="1"/>
  <c r="M18326" i="18" s="1"/>
  <c r="E18330" i="18"/>
  <c r="E18328" i="18"/>
  <c r="N18328" i="18" s="1"/>
  <c r="E18323" i="18"/>
  <c r="I18323" i="18" s="1"/>
  <c r="E18327" i="18"/>
  <c r="M18327" i="18" s="1"/>
  <c r="E18331" i="18"/>
  <c r="E18333" i="18"/>
  <c r="E18324" i="18"/>
  <c r="J18324" i="18" s="1"/>
  <c r="M18232" i="18"/>
  <c r="M18247" i="18" s="1"/>
  <c r="L18288" i="18"/>
  <c r="M18288" i="18" s="1"/>
  <c r="M9322" i="18"/>
  <c r="I18286" i="18"/>
  <c r="J18286" i="18" s="1"/>
  <c r="M9262" i="18"/>
  <c r="N9247" i="18"/>
  <c r="K9321" i="18"/>
  <c r="I9319" i="18"/>
  <c r="I9334" i="18" s="1"/>
  <c r="K18307" i="18"/>
  <c r="L9280" i="18"/>
  <c r="M9265" i="18"/>
  <c r="N9265" i="18" s="1"/>
  <c r="K9320" i="18"/>
  <c r="L9320" i="18" s="1"/>
  <c r="H18304" i="18"/>
  <c r="H18319" i="18" s="1"/>
  <c r="L18308" i="18"/>
  <c r="M18308" i="18" s="1"/>
  <c r="N18308" i="18" s="1"/>
  <c r="E9373" i="18" a="1"/>
  <c r="N18270" i="18"/>
  <c r="I18283" i="18"/>
  <c r="J18268" i="18"/>
  <c r="I9338" i="18"/>
  <c r="M18290" i="18"/>
  <c r="N18290" i="18" s="1"/>
  <c r="L18269" i="18"/>
  <c r="M18269" i="18" s="1"/>
  <c r="B18373" i="18"/>
  <c r="G18357" i="18"/>
  <c r="G18356" i="18"/>
  <c r="I18357" i="18"/>
  <c r="I18356" i="18"/>
  <c r="H18357" i="18"/>
  <c r="H18356" i="18"/>
  <c r="J18357" i="18"/>
  <c r="J18356" i="18"/>
  <c r="K18356" i="18"/>
  <c r="K18357" i="18"/>
  <c r="L18357" i="18"/>
  <c r="L18356" i="18"/>
  <c r="M18357" i="18"/>
  <c r="M18356" i="18"/>
  <c r="N18357" i="18"/>
  <c r="N18356" i="18"/>
  <c r="E9360" i="18"/>
  <c r="E9359" i="18"/>
  <c r="E9358" i="18"/>
  <c r="E9365" i="18"/>
  <c r="E9356" i="18"/>
  <c r="E9355" i="18"/>
  <c r="E9361" i="18"/>
  <c r="E9364" i="18"/>
  <c r="E9363" i="18"/>
  <c r="E9362" i="18"/>
  <c r="E9369" i="18"/>
  <c r="E9366" i="18"/>
  <c r="E9357" i="18"/>
  <c r="E9368" i="18"/>
  <c r="E9367" i="18"/>
  <c r="L18250" i="18"/>
  <c r="M18250" i="18" s="1"/>
  <c r="A9425" i="18"/>
  <c r="C9407" i="18"/>
  <c r="C9424" i="18" s="1"/>
  <c r="B9407" i="18"/>
  <c r="M18251" i="18"/>
  <c r="N18251" i="18" s="1"/>
  <c r="M9342" i="18"/>
  <c r="N9342" i="18" s="1"/>
  <c r="L9341" i="18"/>
  <c r="M9341" i="18" s="1"/>
  <c r="M18229" i="18"/>
  <c r="I18305" i="18"/>
  <c r="M18309" i="18"/>
  <c r="L9302" i="18"/>
  <c r="J9339" i="18"/>
  <c r="K9339" i="18" s="1"/>
  <c r="N9343" i="18"/>
  <c r="J18287" i="18"/>
  <c r="N18289" i="18"/>
  <c r="B9406" i="18"/>
  <c r="G9390" i="18"/>
  <c r="H9389" i="18"/>
  <c r="H9390" i="18"/>
  <c r="I9389" i="18"/>
  <c r="I9390" i="18"/>
  <c r="G9389" i="18"/>
  <c r="J9390" i="18"/>
  <c r="J9389" i="18"/>
  <c r="K9389" i="18"/>
  <c r="K9390" i="18"/>
  <c r="L9389" i="18"/>
  <c r="L9390" i="18"/>
  <c r="M9389" i="18"/>
  <c r="M9390" i="18"/>
  <c r="N9390" i="18"/>
  <c r="N9389" i="18"/>
  <c r="J9298" i="18"/>
  <c r="A18392" i="18"/>
  <c r="C18374" i="18"/>
  <c r="C18391" i="18" s="1"/>
  <c r="B18374" i="18"/>
  <c r="K9283" i="18"/>
  <c r="J18306" i="18"/>
  <c r="K18306" i="18" s="1"/>
  <c r="N18310" i="18"/>
  <c r="K18265" i="18"/>
  <c r="H9337" i="18"/>
  <c r="K9340" i="18"/>
  <c r="L9340" i="18" s="1"/>
  <c r="E18340" i="18" a="1"/>
  <c r="K9301" i="18" l="1"/>
  <c r="L9301" i="18" s="1"/>
  <c r="L9316" i="18" s="1"/>
  <c r="N18232" i="18"/>
  <c r="N18247" i="18" s="1"/>
  <c r="N18288" i="18"/>
  <c r="N18327" i="18"/>
  <c r="L18325" i="18"/>
  <c r="M18325" i="18" s="1"/>
  <c r="K18324" i="18"/>
  <c r="I18322" i="18"/>
  <c r="J18322" i="18" s="1"/>
  <c r="N9322" i="18"/>
  <c r="M9340" i="18"/>
  <c r="N9340" i="18" s="1"/>
  <c r="I18301" i="18"/>
  <c r="J9319" i="18"/>
  <c r="K9319" i="18" s="1"/>
  <c r="K9316" i="18"/>
  <c r="N9262" i="18"/>
  <c r="L9321" i="18"/>
  <c r="M9321" i="18" s="1"/>
  <c r="N9321" i="18" s="1"/>
  <c r="N18269" i="18"/>
  <c r="M18265" i="18"/>
  <c r="N18250" i="18"/>
  <c r="N18265" i="18" s="1"/>
  <c r="N9341" i="18"/>
  <c r="L9339" i="18"/>
  <c r="M9339" i="18" s="1"/>
  <c r="J18323" i="18"/>
  <c r="K18323" i="18" s="1"/>
  <c r="L18323" i="18" s="1"/>
  <c r="E9391" i="18" a="1"/>
  <c r="J18305" i="18"/>
  <c r="K18305" i="18" s="1"/>
  <c r="B9424" i="18"/>
  <c r="G9408" i="18"/>
  <c r="G9407" i="18"/>
  <c r="I9407" i="18"/>
  <c r="I9408" i="18"/>
  <c r="H9407" i="18"/>
  <c r="H9408" i="18"/>
  <c r="J9408" i="18"/>
  <c r="J9407" i="18"/>
  <c r="K9407" i="18"/>
  <c r="K9408" i="18"/>
  <c r="L9408" i="18"/>
  <c r="L9407" i="18"/>
  <c r="M9408" i="18"/>
  <c r="M9407" i="18"/>
  <c r="N9407" i="18"/>
  <c r="N9408" i="18"/>
  <c r="J9357" i="18"/>
  <c r="I9356" i="18"/>
  <c r="J9356" i="18" s="1"/>
  <c r="K9356" i="18" s="1"/>
  <c r="M9360" i="18"/>
  <c r="N9360" i="18" s="1"/>
  <c r="M9320" i="18"/>
  <c r="N9320" i="18" s="1"/>
  <c r="K18287" i="18"/>
  <c r="J18301" i="18"/>
  <c r="E18346" i="18"/>
  <c r="E18345" i="18"/>
  <c r="E18344" i="18"/>
  <c r="E18347" i="18"/>
  <c r="E18342" i="18"/>
  <c r="E18341" i="18"/>
  <c r="E18340" i="18"/>
  <c r="E18354" i="18"/>
  <c r="E18353" i="18"/>
  <c r="E18352" i="18"/>
  <c r="E18351" i="18"/>
  <c r="E18343" i="18"/>
  <c r="E18350" i="18"/>
  <c r="E18348" i="18"/>
  <c r="E18349" i="18"/>
  <c r="M9302" i="18"/>
  <c r="N9302" i="18" s="1"/>
  <c r="L18306" i="18"/>
  <c r="B18391" i="18"/>
  <c r="G18375" i="18"/>
  <c r="I18374" i="18"/>
  <c r="I18375" i="18"/>
  <c r="G18374" i="18"/>
  <c r="H18374" i="18"/>
  <c r="H18375" i="18"/>
  <c r="J18374" i="18"/>
  <c r="J18375" i="18"/>
  <c r="K18374" i="18"/>
  <c r="K18375" i="18"/>
  <c r="L18374" i="18"/>
  <c r="L18375" i="18"/>
  <c r="M18375" i="18"/>
  <c r="M18374" i="18"/>
  <c r="N18375" i="18"/>
  <c r="N18374" i="18"/>
  <c r="K18286" i="18"/>
  <c r="N18309" i="18"/>
  <c r="K18268" i="18"/>
  <c r="K18283" i="18" s="1"/>
  <c r="I18304" i="18"/>
  <c r="J18304" i="18" s="1"/>
  <c r="N9280" i="18"/>
  <c r="L9283" i="18"/>
  <c r="L9298" i="18" s="1"/>
  <c r="K9298" i="18"/>
  <c r="A18410" i="18"/>
  <c r="B18392" i="18"/>
  <c r="C18392" i="18"/>
  <c r="C18409" i="18" s="1"/>
  <c r="L18265" i="18"/>
  <c r="H9355" i="18"/>
  <c r="H9370" i="18" s="1"/>
  <c r="L9359" i="18"/>
  <c r="M9359" i="18" s="1"/>
  <c r="J18283" i="18"/>
  <c r="N18326" i="18"/>
  <c r="I9337" i="18"/>
  <c r="H9352" i="18"/>
  <c r="B9425" i="18"/>
  <c r="C9425" i="18"/>
  <c r="C9442" i="18" s="1"/>
  <c r="A9443" i="18"/>
  <c r="N9361" i="18"/>
  <c r="K9358" i="18"/>
  <c r="L9358" i="18" s="1"/>
  <c r="M9358" i="18" s="1"/>
  <c r="E18358" i="18" a="1"/>
  <c r="J9338" i="18"/>
  <c r="E9387" i="18"/>
  <c r="E9386" i="18"/>
  <c r="E9385" i="18"/>
  <c r="E9384" i="18"/>
  <c r="E9383" i="18"/>
  <c r="E9382" i="18"/>
  <c r="E9381" i="18"/>
  <c r="E9380" i="18"/>
  <c r="E9375" i="18"/>
  <c r="E9374" i="18"/>
  <c r="E9373" i="18"/>
  <c r="E9377" i="18"/>
  <c r="E9376" i="18"/>
  <c r="E9379" i="18"/>
  <c r="E9378" i="18"/>
  <c r="M9280" i="18"/>
  <c r="L18307" i="18"/>
  <c r="M9301" i="18" l="1"/>
  <c r="N9301" i="18" s="1"/>
  <c r="J9334" i="18"/>
  <c r="J18319" i="18"/>
  <c r="K18322" i="18"/>
  <c r="K18337" i="18" s="1"/>
  <c r="I18337" i="18"/>
  <c r="L18324" i="18"/>
  <c r="M18324" i="18" s="1"/>
  <c r="N18324" i="18" s="1"/>
  <c r="K9334" i="18"/>
  <c r="L9319" i="18"/>
  <c r="M9319" i="18" s="1"/>
  <c r="M9334" i="18" s="1"/>
  <c r="E9409" i="18" a="1"/>
  <c r="E9421" i="18" s="1"/>
  <c r="I9355" i="18"/>
  <c r="M18323" i="18"/>
  <c r="N18323" i="18" s="1"/>
  <c r="M9316" i="18"/>
  <c r="H9373" i="18"/>
  <c r="H9388" i="18" s="1"/>
  <c r="I9352" i="18"/>
  <c r="J9337" i="18"/>
  <c r="J9352" i="18" s="1"/>
  <c r="J18342" i="18"/>
  <c r="K18342" i="18" s="1"/>
  <c r="N18346" i="18"/>
  <c r="E18369" i="18"/>
  <c r="E18367" i="18"/>
  <c r="E18358" i="18"/>
  <c r="E18362" i="18"/>
  <c r="E18365" i="18"/>
  <c r="E18363" i="18"/>
  <c r="E18372" i="18"/>
  <c r="E18360" i="18"/>
  <c r="E18361" i="18"/>
  <c r="E18359" i="18"/>
  <c r="E18364" i="18"/>
  <c r="E18368" i="18"/>
  <c r="E18366" i="18"/>
  <c r="E18370" i="18"/>
  <c r="E18371" i="18"/>
  <c r="B9442" i="18"/>
  <c r="G9426" i="18"/>
  <c r="H9426" i="18"/>
  <c r="H9425" i="18"/>
  <c r="I9425" i="18"/>
  <c r="G9425" i="18"/>
  <c r="I9426" i="18"/>
  <c r="J9426" i="18"/>
  <c r="J9425" i="18"/>
  <c r="K9425" i="18"/>
  <c r="K9426" i="18"/>
  <c r="L9425" i="18"/>
  <c r="L9426" i="18"/>
  <c r="M9425" i="18"/>
  <c r="M9426" i="18"/>
  <c r="N9426" i="18"/>
  <c r="N9425" i="18"/>
  <c r="N9359" i="18"/>
  <c r="B18410" i="18"/>
  <c r="C18410" i="18"/>
  <c r="C18427" i="18" s="1"/>
  <c r="A18428" i="18"/>
  <c r="N9339" i="18"/>
  <c r="K18301" i="18"/>
  <c r="L18286" i="18"/>
  <c r="K18343" i="18"/>
  <c r="L9356" i="18"/>
  <c r="M9356" i="18" s="1"/>
  <c r="K9357" i="18"/>
  <c r="J18337" i="18"/>
  <c r="M9378" i="18"/>
  <c r="N9378" i="18" s="1"/>
  <c r="B18409" i="18"/>
  <c r="G18393" i="18"/>
  <c r="G18392" i="18"/>
  <c r="I18393" i="18"/>
  <c r="H18392" i="18"/>
  <c r="I18392" i="18"/>
  <c r="H18393" i="18"/>
  <c r="J18393" i="18"/>
  <c r="J18392" i="18"/>
  <c r="K18392" i="18"/>
  <c r="K18393" i="18"/>
  <c r="L18392" i="18"/>
  <c r="L18393" i="18"/>
  <c r="M18392" i="18"/>
  <c r="M18393" i="18"/>
  <c r="N18393" i="18"/>
  <c r="N18392" i="18"/>
  <c r="N9379" i="18"/>
  <c r="I9374" i="18"/>
  <c r="J9374" i="18" s="1"/>
  <c r="K9376" i="18"/>
  <c r="L9376" i="18" s="1"/>
  <c r="J9375" i="18"/>
  <c r="K9375" i="18" s="1"/>
  <c r="N9358" i="18"/>
  <c r="M18307" i="18"/>
  <c r="I18319" i="18"/>
  <c r="K18304" i="18"/>
  <c r="H18340" i="18"/>
  <c r="H18355" i="18" s="1"/>
  <c r="L18344" i="18"/>
  <c r="L18287" i="18"/>
  <c r="M18287" i="18" s="1"/>
  <c r="N18287" i="18" s="1"/>
  <c r="E9398" i="18"/>
  <c r="E9397" i="18"/>
  <c r="E9396" i="18"/>
  <c r="E9395" i="18"/>
  <c r="E9394" i="18"/>
  <c r="E9393" i="18"/>
  <c r="E9392" i="18"/>
  <c r="E9391" i="18"/>
  <c r="E9402" i="18"/>
  <c r="E9401" i="18"/>
  <c r="E9400" i="18"/>
  <c r="E9399" i="18"/>
  <c r="E9404" i="18"/>
  <c r="E9403" i="18"/>
  <c r="E9405" i="18"/>
  <c r="N18325" i="18"/>
  <c r="L18268" i="18"/>
  <c r="K9338" i="18"/>
  <c r="L18305" i="18"/>
  <c r="L9377" i="18"/>
  <c r="M9377" i="18" s="1"/>
  <c r="A9461" i="18"/>
  <c r="C9443" i="18"/>
  <c r="C9460" i="18" s="1"/>
  <c r="B9443" i="18"/>
  <c r="M9283" i="18"/>
  <c r="E18376" i="18" a="1"/>
  <c r="I18341" i="18"/>
  <c r="J18341" i="18" s="1"/>
  <c r="M18345" i="18"/>
  <c r="N18345" i="18" s="1"/>
  <c r="N9316" i="18"/>
  <c r="M18306" i="18"/>
  <c r="E9411" i="18" l="1"/>
  <c r="J9411" i="18" s="1"/>
  <c r="L18322" i="18"/>
  <c r="M18322" i="18" s="1"/>
  <c r="M18337" i="18" s="1"/>
  <c r="L9334" i="18"/>
  <c r="N9319" i="18"/>
  <c r="E9417" i="18"/>
  <c r="E9419" i="18"/>
  <c r="E9423" i="18"/>
  <c r="E18394" i="18" a="1"/>
  <c r="E18408" i="18" s="1"/>
  <c r="L18304" i="18"/>
  <c r="L18319" i="18" s="1"/>
  <c r="E9416" i="18"/>
  <c r="E9410" i="18"/>
  <c r="E9418" i="18"/>
  <c r="E9422" i="18"/>
  <c r="I9370" i="18"/>
  <c r="J9355" i="18"/>
  <c r="M18305" i="18"/>
  <c r="N18305" i="18" s="1"/>
  <c r="L9357" i="18"/>
  <c r="I18340" i="18"/>
  <c r="J18340" i="18" s="1"/>
  <c r="J18355" i="18" s="1"/>
  <c r="E9414" i="18"/>
  <c r="M9414" i="18" s="1"/>
  <c r="N9414" i="18" s="1"/>
  <c r="E9412" i="18"/>
  <c r="E9420" i="18"/>
  <c r="E9409" i="18"/>
  <c r="E9415" i="18"/>
  <c r="E9413" i="18"/>
  <c r="L9413" i="18" s="1"/>
  <c r="M9413" i="18" s="1"/>
  <c r="K18341" i="18"/>
  <c r="L18341" i="18" s="1"/>
  <c r="M18341" i="18" s="1"/>
  <c r="A9479" i="18"/>
  <c r="C9461" i="18"/>
  <c r="C9478" i="18" s="1"/>
  <c r="B9461" i="18"/>
  <c r="N9377" i="18"/>
  <c r="L9338" i="18"/>
  <c r="M9338" i="18" s="1"/>
  <c r="I9392" i="18"/>
  <c r="J9392" i="18" s="1"/>
  <c r="M9396" i="18"/>
  <c r="N9396" i="18" s="1"/>
  <c r="M18344" i="18"/>
  <c r="N18344" i="18" s="1"/>
  <c r="L9375" i="18"/>
  <c r="M9376" i="18"/>
  <c r="N9376" i="18" s="1"/>
  <c r="J18360" i="18"/>
  <c r="K18360" i="18" s="1"/>
  <c r="L18362" i="18"/>
  <c r="J9393" i="18"/>
  <c r="K9393" i="18" s="1"/>
  <c r="N9397" i="18"/>
  <c r="L18301" i="18"/>
  <c r="B18427" i="18"/>
  <c r="G18411" i="18"/>
  <c r="G18410" i="18"/>
  <c r="I18410" i="18"/>
  <c r="I18411" i="18"/>
  <c r="H18410" i="18"/>
  <c r="H18411" i="18"/>
  <c r="J18410" i="18"/>
  <c r="J18411" i="18"/>
  <c r="K18410" i="18"/>
  <c r="K18411" i="18"/>
  <c r="L18410" i="18"/>
  <c r="L18411" i="18"/>
  <c r="M18411" i="18"/>
  <c r="M18410" i="18"/>
  <c r="N18411" i="18"/>
  <c r="N18410" i="18"/>
  <c r="B9460" i="18"/>
  <c r="G9444" i="18"/>
  <c r="I9444" i="18"/>
  <c r="G9443" i="18"/>
  <c r="I9443" i="18"/>
  <c r="H9443" i="18"/>
  <c r="H9444" i="18"/>
  <c r="J9443" i="18"/>
  <c r="J9444" i="18"/>
  <c r="K9443" i="18"/>
  <c r="K9444" i="18"/>
  <c r="L9443" i="18"/>
  <c r="L9444" i="18"/>
  <c r="M9444" i="18"/>
  <c r="M9443" i="18"/>
  <c r="N9444" i="18"/>
  <c r="N9443" i="18"/>
  <c r="K9394" i="18"/>
  <c r="L9394" i="18" s="1"/>
  <c r="K9374" i="18"/>
  <c r="L9374" i="18" s="1"/>
  <c r="I18359" i="18"/>
  <c r="J18359" i="18" s="1"/>
  <c r="M18363" i="18"/>
  <c r="L18342" i="18"/>
  <c r="K9337" i="18"/>
  <c r="K9352" i="18" s="1"/>
  <c r="I9373" i="18"/>
  <c r="N18306" i="18"/>
  <c r="M9298" i="18"/>
  <c r="N9283" i="18"/>
  <c r="N9356" i="18"/>
  <c r="L18343" i="18"/>
  <c r="N18364" i="18"/>
  <c r="H18358" i="18"/>
  <c r="H18373" i="18" s="1"/>
  <c r="E18385" i="18"/>
  <c r="E18384" i="18"/>
  <c r="E18386" i="18"/>
  <c r="E18387" i="18"/>
  <c r="E18381" i="18"/>
  <c r="E18380" i="18"/>
  <c r="E18382" i="18"/>
  <c r="E18383" i="18"/>
  <c r="E18377" i="18"/>
  <c r="E18376" i="18"/>
  <c r="E18378" i="18"/>
  <c r="E18379" i="18"/>
  <c r="E18389" i="18"/>
  <c r="E18390" i="18"/>
  <c r="E18388" i="18"/>
  <c r="L18283" i="18"/>
  <c r="M18268" i="18"/>
  <c r="M18283" i="18" s="1"/>
  <c r="H9391" i="18"/>
  <c r="H9406" i="18" s="1"/>
  <c r="L9395" i="18"/>
  <c r="M9395" i="18" s="1"/>
  <c r="K18319" i="18"/>
  <c r="N18307" i="18"/>
  <c r="M18286" i="18"/>
  <c r="M18301" i="18" s="1"/>
  <c r="C18428" i="18"/>
  <c r="C18445" i="18" s="1"/>
  <c r="B18428" i="18"/>
  <c r="A18446" i="18"/>
  <c r="E9427" i="18" a="1"/>
  <c r="K18361" i="18"/>
  <c r="L18361" i="18" s="1"/>
  <c r="K9411" i="18" l="1"/>
  <c r="L9411" i="18" s="1"/>
  <c r="E18401" i="18"/>
  <c r="E18405" i="18"/>
  <c r="E18395" i="18"/>
  <c r="I18395" i="18" s="1"/>
  <c r="E18400" i="18"/>
  <c r="N18400" i="18" s="1"/>
  <c r="N18322" i="18"/>
  <c r="N18337" i="18" s="1"/>
  <c r="L18337" i="18"/>
  <c r="E18402" i="18"/>
  <c r="E18406" i="18"/>
  <c r="E18394" i="18"/>
  <c r="H18394" i="18" s="1"/>
  <c r="E18398" i="18"/>
  <c r="L18398" i="18" s="1"/>
  <c r="M18398" i="18" s="1"/>
  <c r="E18397" i="18"/>
  <c r="K18397" i="18" s="1"/>
  <c r="E18403" i="18"/>
  <c r="E18407" i="18"/>
  <c r="E18396" i="18"/>
  <c r="J18396" i="18" s="1"/>
  <c r="K18396" i="18" s="1"/>
  <c r="L18396" i="18" s="1"/>
  <c r="M18396" i="18" s="1"/>
  <c r="E18399" i="18"/>
  <c r="M18399" i="18" s="1"/>
  <c r="N18399" i="18" s="1"/>
  <c r="E18404" i="18"/>
  <c r="I18355" i="18"/>
  <c r="N9334" i="18"/>
  <c r="N9413" i="18"/>
  <c r="M9411" i="18"/>
  <c r="N9411" i="18" s="1"/>
  <c r="H9409" i="18"/>
  <c r="I9409" i="18" s="1"/>
  <c r="M9394" i="18"/>
  <c r="N9394" i="18" s="1"/>
  <c r="E9445" i="18" a="1"/>
  <c r="E9455" i="18" s="1"/>
  <c r="M18304" i="18"/>
  <c r="J9370" i="18"/>
  <c r="K9355" i="18"/>
  <c r="K9370" i="18" s="1"/>
  <c r="K18359" i="18"/>
  <c r="K9412" i="18"/>
  <c r="L9412" i="18" s="1"/>
  <c r="M9357" i="18"/>
  <c r="I9410" i="18"/>
  <c r="J9410" i="18" s="1"/>
  <c r="N18398" i="18"/>
  <c r="N18268" i="18"/>
  <c r="N18283" i="18" s="1"/>
  <c r="K18340" i="18"/>
  <c r="L18340" i="18" s="1"/>
  <c r="E18412" i="18" a="1"/>
  <c r="E18416" i="18" s="1"/>
  <c r="L9337" i="18"/>
  <c r="L9352" i="18" s="1"/>
  <c r="N9415" i="18"/>
  <c r="N18341" i="18"/>
  <c r="H18376" i="18"/>
  <c r="H18391" i="18" s="1"/>
  <c r="L18380" i="18"/>
  <c r="M18380" i="18" s="1"/>
  <c r="L18360" i="18"/>
  <c r="M18360" i="18" s="1"/>
  <c r="N18360" i="18" s="1"/>
  <c r="M9374" i="18"/>
  <c r="N9374" i="18" s="1"/>
  <c r="B9478" i="18"/>
  <c r="G9462" i="18"/>
  <c r="H9461" i="18"/>
  <c r="H9462" i="18"/>
  <c r="I9461" i="18"/>
  <c r="G9461" i="18"/>
  <c r="I9462" i="18"/>
  <c r="J9461" i="18"/>
  <c r="J9462" i="18"/>
  <c r="K9461" i="18"/>
  <c r="K9462" i="18"/>
  <c r="L9461" i="18"/>
  <c r="L9462" i="18"/>
  <c r="M9462" i="18"/>
  <c r="M9461" i="18"/>
  <c r="N9461" i="18"/>
  <c r="N9462" i="18"/>
  <c r="J18378" i="18"/>
  <c r="K18378" i="18" s="1"/>
  <c r="N18382" i="18"/>
  <c r="M18361" i="18"/>
  <c r="N18361" i="18" s="1"/>
  <c r="I9391" i="18"/>
  <c r="I18377" i="18"/>
  <c r="J18377" i="18" s="1"/>
  <c r="M18381" i="18"/>
  <c r="N18381" i="18" s="1"/>
  <c r="I18358" i="18"/>
  <c r="N9298" i="18"/>
  <c r="N18363" i="18"/>
  <c r="L9393" i="18"/>
  <c r="M18362" i="18"/>
  <c r="N18362" i="18" s="1"/>
  <c r="M18343" i="18"/>
  <c r="N18343" i="18" s="1"/>
  <c r="K9392" i="18"/>
  <c r="B18445" i="18"/>
  <c r="G18429" i="18"/>
  <c r="I18428" i="18"/>
  <c r="G18428" i="18"/>
  <c r="H18429" i="18"/>
  <c r="H18428" i="18"/>
  <c r="I18429" i="18"/>
  <c r="J18429" i="18"/>
  <c r="J18428" i="18"/>
  <c r="K18428" i="18"/>
  <c r="K18429" i="18"/>
  <c r="L18429" i="18"/>
  <c r="L18428" i="18"/>
  <c r="M18428" i="18"/>
  <c r="M18429" i="18"/>
  <c r="N18429" i="18"/>
  <c r="N18428" i="18"/>
  <c r="E9439" i="18"/>
  <c r="E9438" i="18"/>
  <c r="E9437" i="18"/>
  <c r="E9428" i="18"/>
  <c r="E9435" i="18"/>
  <c r="E9434" i="18"/>
  <c r="E9433" i="18"/>
  <c r="E9440" i="18"/>
  <c r="E9427" i="18"/>
  <c r="E9441" i="18"/>
  <c r="E9432" i="18"/>
  <c r="E9430" i="18"/>
  <c r="E9429" i="18"/>
  <c r="E9436" i="18"/>
  <c r="E9431" i="18"/>
  <c r="A18464" i="18"/>
  <c r="C18446" i="18"/>
  <c r="C18463" i="18" s="1"/>
  <c r="B18446" i="18"/>
  <c r="N9395" i="18"/>
  <c r="K18379" i="18"/>
  <c r="L18379" i="18" s="1"/>
  <c r="J9373" i="18"/>
  <c r="I9388" i="18"/>
  <c r="N18286" i="18"/>
  <c r="M18342" i="18"/>
  <c r="M9375" i="18"/>
  <c r="N9375" i="18" s="1"/>
  <c r="N9338" i="18"/>
  <c r="B9479" i="18"/>
  <c r="A9497" i="18"/>
  <c r="C9479" i="18"/>
  <c r="C9496" i="18" s="1"/>
  <c r="J18395" i="18" l="1"/>
  <c r="K18395" i="18" s="1"/>
  <c r="E18413" i="18"/>
  <c r="I18413" i="18" s="1"/>
  <c r="E9445" i="18"/>
  <c r="H9445" i="18" s="1"/>
  <c r="H9460" i="18" s="1"/>
  <c r="E18414" i="18"/>
  <c r="J18414" i="18" s="1"/>
  <c r="E18418" i="18"/>
  <c r="N18418" i="18" s="1"/>
  <c r="E18424" i="18"/>
  <c r="M9337" i="18"/>
  <c r="M9352" i="18" s="1"/>
  <c r="E9452" i="18"/>
  <c r="E9449" i="18"/>
  <c r="L9449" i="18" s="1"/>
  <c r="M9449" i="18" s="1"/>
  <c r="N9449" i="18" s="1"/>
  <c r="E9458" i="18"/>
  <c r="E18426" i="18"/>
  <c r="E18415" i="18"/>
  <c r="K18415" i="18" s="1"/>
  <c r="E18419" i="18"/>
  <c r="E18423" i="18"/>
  <c r="E18421" i="18"/>
  <c r="E18425" i="18"/>
  <c r="E18422" i="18"/>
  <c r="E18420" i="18"/>
  <c r="E18417" i="18"/>
  <c r="M18417" i="18" s="1"/>
  <c r="N18417" i="18" s="1"/>
  <c r="E18412" i="18"/>
  <c r="H18412" i="18" s="1"/>
  <c r="H18427" i="18" s="1"/>
  <c r="K18355" i="18"/>
  <c r="I18376" i="18"/>
  <c r="I18391" i="18" s="1"/>
  <c r="M9412" i="18"/>
  <c r="N9412" i="18" s="1"/>
  <c r="K18377" i="18"/>
  <c r="L18377" i="18" s="1"/>
  <c r="L18395" i="18"/>
  <c r="M18395" i="18" s="1"/>
  <c r="N18395" i="18" s="1"/>
  <c r="E9463" i="18" a="1"/>
  <c r="E9477" i="18" s="1"/>
  <c r="E9457" i="18"/>
  <c r="E9459" i="18"/>
  <c r="E9451" i="18"/>
  <c r="N9451" i="18" s="1"/>
  <c r="E9448" i="18"/>
  <c r="K9448" i="18" s="1"/>
  <c r="L9448" i="18" s="1"/>
  <c r="I9424" i="18"/>
  <c r="L18359" i="18"/>
  <c r="M18359" i="18" s="1"/>
  <c r="K9410" i="18"/>
  <c r="L9410" i="18" s="1"/>
  <c r="M9410" i="18" s="1"/>
  <c r="M18319" i="18"/>
  <c r="N18304" i="18"/>
  <c r="N18319" i="18" s="1"/>
  <c r="L18416" i="18"/>
  <c r="M18416" i="18" s="1"/>
  <c r="E9447" i="18"/>
  <c r="E9453" i="18"/>
  <c r="E9446" i="18"/>
  <c r="I9446" i="18" s="1"/>
  <c r="E9450" i="18"/>
  <c r="L9355" i="18"/>
  <c r="H9424" i="18"/>
  <c r="N9357" i="18"/>
  <c r="E9456" i="18"/>
  <c r="E9454" i="18"/>
  <c r="J9409" i="18"/>
  <c r="K9409" i="18" s="1"/>
  <c r="L18355" i="18"/>
  <c r="L9431" i="18"/>
  <c r="M9432" i="18"/>
  <c r="N9432" i="18" s="1"/>
  <c r="N9433" i="18"/>
  <c r="B9496" i="18"/>
  <c r="G9480" i="18"/>
  <c r="G9479" i="18"/>
  <c r="I9479" i="18"/>
  <c r="I9480" i="18"/>
  <c r="H9479" i="18"/>
  <c r="H9480" i="18"/>
  <c r="J9479" i="18"/>
  <c r="J9480" i="18"/>
  <c r="K9479" i="18"/>
  <c r="K9480" i="18"/>
  <c r="L9480" i="18"/>
  <c r="L9479" i="18"/>
  <c r="M9480" i="18"/>
  <c r="M9479" i="18"/>
  <c r="N9479" i="18"/>
  <c r="N9480" i="18"/>
  <c r="B18463" i="18"/>
  <c r="G18447" i="18"/>
  <c r="I18446" i="18"/>
  <c r="G18446" i="18"/>
  <c r="I18447" i="18"/>
  <c r="H18446" i="18"/>
  <c r="H18447" i="18"/>
  <c r="J18446" i="18"/>
  <c r="J18447" i="18"/>
  <c r="K18447" i="18"/>
  <c r="K18446" i="18"/>
  <c r="L18447" i="18"/>
  <c r="L18446" i="18"/>
  <c r="M18446" i="18"/>
  <c r="M18447" i="18"/>
  <c r="N18446" i="18"/>
  <c r="N18447" i="18"/>
  <c r="M9393" i="18"/>
  <c r="L18378" i="18"/>
  <c r="M18378" i="18" s="1"/>
  <c r="H18409" i="18"/>
  <c r="I18394" i="18"/>
  <c r="J18394" i="18" s="1"/>
  <c r="C9497" i="18"/>
  <c r="C9514" i="18" s="1"/>
  <c r="A9515" i="18"/>
  <c r="B9497" i="18"/>
  <c r="L18397" i="18"/>
  <c r="M18397" i="18" s="1"/>
  <c r="N18301" i="18"/>
  <c r="J9388" i="18"/>
  <c r="K9373" i="18"/>
  <c r="M18379" i="18"/>
  <c r="J9429" i="18"/>
  <c r="K9429" i="18" s="1"/>
  <c r="H9427" i="18"/>
  <c r="H9442" i="18" s="1"/>
  <c r="J18358" i="18"/>
  <c r="K18358" i="18" s="1"/>
  <c r="K18373" i="18" s="1"/>
  <c r="N18396" i="18"/>
  <c r="I18373" i="18"/>
  <c r="C18464" i="18"/>
  <c r="C18481" i="18" s="1"/>
  <c r="B18464" i="18"/>
  <c r="A18482" i="18"/>
  <c r="K9430" i="18"/>
  <c r="I9428" i="18"/>
  <c r="J9428" i="18" s="1"/>
  <c r="E18430" i="18" a="1"/>
  <c r="L9392" i="18"/>
  <c r="M18340" i="18"/>
  <c r="M18355" i="18" s="1"/>
  <c r="I9406" i="18"/>
  <c r="J9391" i="18"/>
  <c r="I9445" i="18"/>
  <c r="J9445" i="18" s="1"/>
  <c r="N18380" i="18"/>
  <c r="N18342" i="18"/>
  <c r="K18414" i="18" l="1"/>
  <c r="L18414" i="18" s="1"/>
  <c r="M18414" i="18" s="1"/>
  <c r="N18414" i="18" s="1"/>
  <c r="E9466" i="18"/>
  <c r="K9466" i="18" s="1"/>
  <c r="L9466" i="18" s="1"/>
  <c r="N9337" i="18"/>
  <c r="N9352" i="18" s="1"/>
  <c r="E9473" i="18"/>
  <c r="E9474" i="18"/>
  <c r="E9463" i="18"/>
  <c r="H9463" i="18" s="1"/>
  <c r="H9478" i="18" s="1"/>
  <c r="I18412" i="18"/>
  <c r="J18412" i="18" s="1"/>
  <c r="K18412" i="18" s="1"/>
  <c r="L18415" i="18"/>
  <c r="M18415" i="18" s="1"/>
  <c r="N18415" i="18" s="1"/>
  <c r="J18376" i="18"/>
  <c r="K18376" i="18" s="1"/>
  <c r="K18391" i="18" s="1"/>
  <c r="M9448" i="18"/>
  <c r="N9448" i="18" s="1"/>
  <c r="E9470" i="18"/>
  <c r="E9467" i="18"/>
  <c r="L9467" i="18" s="1"/>
  <c r="M9467" i="18" s="1"/>
  <c r="E9475" i="18"/>
  <c r="E9471" i="18"/>
  <c r="E9468" i="18"/>
  <c r="M9468" i="18" s="1"/>
  <c r="N9468" i="18" s="1"/>
  <c r="E9476" i="18"/>
  <c r="E9465" i="18"/>
  <c r="J9465" i="18" s="1"/>
  <c r="E9464" i="18"/>
  <c r="I9464" i="18" s="1"/>
  <c r="J9464" i="18" s="1"/>
  <c r="E9472" i="18"/>
  <c r="E9469" i="18"/>
  <c r="N9469" i="18" s="1"/>
  <c r="J9446" i="18"/>
  <c r="K9446" i="18" s="1"/>
  <c r="L9446" i="18" s="1"/>
  <c r="M9450" i="18"/>
  <c r="N9450" i="18" s="1"/>
  <c r="N18340" i="18"/>
  <c r="J9424" i="18"/>
  <c r="L9409" i="18"/>
  <c r="M9409" i="18" s="1"/>
  <c r="L9370" i="18"/>
  <c r="N18416" i="18"/>
  <c r="N18359" i="18"/>
  <c r="L18358" i="18"/>
  <c r="L18373" i="18" s="1"/>
  <c r="J9447" i="18"/>
  <c r="K9424" i="18"/>
  <c r="M9355" i="18"/>
  <c r="K9445" i="18"/>
  <c r="J18409" i="18"/>
  <c r="J9406" i="18"/>
  <c r="K9391" i="18"/>
  <c r="K9406" i="18" s="1"/>
  <c r="A18500" i="18"/>
  <c r="C18482" i="18"/>
  <c r="C18499" i="18" s="1"/>
  <c r="B18482" i="18"/>
  <c r="A9533" i="18"/>
  <c r="B9515" i="18"/>
  <c r="C9515" i="18"/>
  <c r="C9532" i="18" s="1"/>
  <c r="L9430" i="18"/>
  <c r="K9428" i="18"/>
  <c r="J18373" i="18"/>
  <c r="L9429" i="18"/>
  <c r="N18397" i="18"/>
  <c r="B9514" i="18"/>
  <c r="G9498" i="18"/>
  <c r="H9497" i="18"/>
  <c r="H9498" i="18"/>
  <c r="I9497" i="18"/>
  <c r="G9497" i="18"/>
  <c r="I9498" i="18"/>
  <c r="J9497" i="18"/>
  <c r="J9498" i="18"/>
  <c r="K9498" i="18"/>
  <c r="K9497" i="18"/>
  <c r="L9497" i="18"/>
  <c r="L9498" i="18"/>
  <c r="M9497" i="18"/>
  <c r="M9498" i="18"/>
  <c r="N9498" i="18"/>
  <c r="N9497" i="18"/>
  <c r="N18378" i="18"/>
  <c r="M9431" i="18"/>
  <c r="I9460" i="18"/>
  <c r="M9392" i="18"/>
  <c r="E18434" i="18"/>
  <c r="E18433" i="18"/>
  <c r="E18431" i="18"/>
  <c r="E18440" i="18"/>
  <c r="E18430" i="18"/>
  <c r="E18443" i="18"/>
  <c r="E18436" i="18"/>
  <c r="E18442" i="18"/>
  <c r="E18441" i="18"/>
  <c r="E18439" i="18"/>
  <c r="E18432" i="18"/>
  <c r="E18437" i="18"/>
  <c r="E18435" i="18"/>
  <c r="E18438" i="18"/>
  <c r="E18444" i="18"/>
  <c r="B18481" i="18"/>
  <c r="G18465" i="18"/>
  <c r="I18464" i="18"/>
  <c r="I18465" i="18"/>
  <c r="H18464" i="18"/>
  <c r="H18465" i="18"/>
  <c r="G18464" i="18"/>
  <c r="J18464" i="18"/>
  <c r="J18465" i="18"/>
  <c r="K18465" i="18"/>
  <c r="K18464" i="18"/>
  <c r="L18464" i="18"/>
  <c r="L18465" i="18"/>
  <c r="M18464" i="18"/>
  <c r="M18465" i="18"/>
  <c r="N18465" i="18"/>
  <c r="N18464" i="18"/>
  <c r="M18377" i="18"/>
  <c r="I9427" i="18"/>
  <c r="J9427" i="18" s="1"/>
  <c r="J9442" i="18" s="1"/>
  <c r="N9410" i="18"/>
  <c r="K9388" i="18"/>
  <c r="L9373" i="18"/>
  <c r="M9373" i="18" s="1"/>
  <c r="M9388" i="18" s="1"/>
  <c r="J18413" i="18"/>
  <c r="K18413" i="18" s="1"/>
  <c r="I18409" i="18"/>
  <c r="K18394" i="18"/>
  <c r="K18409" i="18" s="1"/>
  <c r="N9393" i="18"/>
  <c r="E18448" i="18" a="1"/>
  <c r="E9481" i="18" a="1"/>
  <c r="N18379" i="18"/>
  <c r="M9466" i="18" l="1"/>
  <c r="N9466" i="18" s="1"/>
  <c r="I9463" i="18"/>
  <c r="J9463" i="18" s="1"/>
  <c r="J9478" i="18" s="1"/>
  <c r="N18355" i="18"/>
  <c r="I18427" i="18"/>
  <c r="J18391" i="18"/>
  <c r="L18376" i="18"/>
  <c r="L18391" i="18" s="1"/>
  <c r="K9465" i="18"/>
  <c r="L9465" i="18" s="1"/>
  <c r="K9464" i="18"/>
  <c r="L9464" i="18" s="1"/>
  <c r="M9464" i="18" s="1"/>
  <c r="L9391" i="18"/>
  <c r="L9406" i="18" s="1"/>
  <c r="J9460" i="18"/>
  <c r="K9447" i="18"/>
  <c r="L9447" i="18" s="1"/>
  <c r="M9447" i="18" s="1"/>
  <c r="N9409" i="18"/>
  <c r="N9424" i="18" s="1"/>
  <c r="M9424" i="18"/>
  <c r="N9467" i="18"/>
  <c r="M18358" i="18"/>
  <c r="N18358" i="18" s="1"/>
  <c r="N18373" i="18" s="1"/>
  <c r="M9370" i="18"/>
  <c r="N9355" i="18"/>
  <c r="L9424" i="18"/>
  <c r="E18461" i="18"/>
  <c r="E18460" i="18"/>
  <c r="E18462" i="18"/>
  <c r="E18459" i="18"/>
  <c r="E18457" i="18"/>
  <c r="E18456" i="18"/>
  <c r="E18458" i="18"/>
  <c r="E18455" i="18"/>
  <c r="E18453" i="18"/>
  <c r="E18452" i="18"/>
  <c r="E18454" i="18"/>
  <c r="E18451" i="18"/>
  <c r="E18450" i="18"/>
  <c r="E18448" i="18"/>
  <c r="E18449" i="18"/>
  <c r="M18435" i="18"/>
  <c r="N18435" i="18" s="1"/>
  <c r="H18430" i="18"/>
  <c r="H18445" i="18" s="1"/>
  <c r="K18427" i="18"/>
  <c r="L18412" i="18"/>
  <c r="B9532" i="18"/>
  <c r="G9516" i="18"/>
  <c r="I9515" i="18"/>
  <c r="G9515" i="18"/>
  <c r="I9516" i="18"/>
  <c r="H9516" i="18"/>
  <c r="H9515" i="18"/>
  <c r="J9516" i="18"/>
  <c r="J9515" i="18"/>
  <c r="K9515" i="18"/>
  <c r="K9516" i="18"/>
  <c r="L9516" i="18"/>
  <c r="L9515" i="18"/>
  <c r="M9515" i="18"/>
  <c r="M9516" i="18"/>
  <c r="N9515" i="18"/>
  <c r="N9516" i="18"/>
  <c r="M9430" i="18"/>
  <c r="N9430" i="18" s="1"/>
  <c r="I9442" i="18"/>
  <c r="N9392" i="18"/>
  <c r="N9431" i="18"/>
  <c r="E9499" i="18" a="1"/>
  <c r="M9446" i="18"/>
  <c r="N9446" i="18" s="1"/>
  <c r="B9533" i="18"/>
  <c r="C9533" i="18"/>
  <c r="C9550" i="18" s="1"/>
  <c r="A9551" i="18"/>
  <c r="L18434" i="18"/>
  <c r="A18518" i="18"/>
  <c r="C18500" i="18"/>
  <c r="C18517" i="18" s="1"/>
  <c r="B18500" i="18"/>
  <c r="N9373" i="18"/>
  <c r="K9427" i="18"/>
  <c r="J18432" i="18"/>
  <c r="N18436" i="18"/>
  <c r="I18431" i="18"/>
  <c r="J18431" i="18" s="1"/>
  <c r="M9429" i="18"/>
  <c r="B18499" i="18"/>
  <c r="G18483" i="18"/>
  <c r="I18483" i="18"/>
  <c r="I18482" i="18"/>
  <c r="G18482" i="18"/>
  <c r="H18483" i="18"/>
  <c r="H18482" i="18"/>
  <c r="J18482" i="18"/>
  <c r="J18483" i="18"/>
  <c r="K18482" i="18"/>
  <c r="K18483" i="18"/>
  <c r="L18482" i="18"/>
  <c r="L18483" i="18"/>
  <c r="M18483" i="18"/>
  <c r="M18482" i="18"/>
  <c r="N18482" i="18"/>
  <c r="N18483" i="18"/>
  <c r="L9445" i="18"/>
  <c r="L18413" i="18"/>
  <c r="L18394" i="18"/>
  <c r="L18409" i="18" s="1"/>
  <c r="E9488" i="18"/>
  <c r="E9487" i="18"/>
  <c r="E9486" i="18"/>
  <c r="E9485" i="18"/>
  <c r="E9484" i="18"/>
  <c r="E9483" i="18"/>
  <c r="E9482" i="18"/>
  <c r="E9481" i="18"/>
  <c r="E9492" i="18"/>
  <c r="E9491" i="18"/>
  <c r="E9490" i="18"/>
  <c r="E9489" i="18"/>
  <c r="E9494" i="18"/>
  <c r="E9493" i="18"/>
  <c r="E9495" i="18"/>
  <c r="L9388" i="18"/>
  <c r="E18466" i="18" a="1"/>
  <c r="K18433" i="18"/>
  <c r="N18377" i="18"/>
  <c r="J18427" i="18"/>
  <c r="L9428" i="18"/>
  <c r="M9391" i="18" l="1"/>
  <c r="M9406" i="18" s="1"/>
  <c r="I9478" i="18"/>
  <c r="M18373" i="18"/>
  <c r="K9460" i="18"/>
  <c r="M18376" i="18"/>
  <c r="N18376" i="18" s="1"/>
  <c r="N18391" i="18" s="1"/>
  <c r="K9463" i="18"/>
  <c r="K9478" i="18" s="1"/>
  <c r="N9447" i="18"/>
  <c r="M9428" i="18"/>
  <c r="N9428" i="18" s="1"/>
  <c r="K18431" i="18"/>
  <c r="N9370" i="18"/>
  <c r="L18433" i="18"/>
  <c r="N9464" i="18"/>
  <c r="H9481" i="18"/>
  <c r="L9485" i="18"/>
  <c r="M9485" i="18" s="1"/>
  <c r="L9460" i="18"/>
  <c r="M9445" i="18"/>
  <c r="M9460" i="18" s="1"/>
  <c r="N9388" i="18"/>
  <c r="B18517" i="18"/>
  <c r="G18501" i="18"/>
  <c r="I18501" i="18"/>
  <c r="G18500" i="18"/>
  <c r="I18500" i="18"/>
  <c r="H18500" i="18"/>
  <c r="H18501" i="18"/>
  <c r="J18501" i="18"/>
  <c r="J18500" i="18"/>
  <c r="K18500" i="18"/>
  <c r="K18501" i="18"/>
  <c r="L18500" i="18"/>
  <c r="L18501" i="18"/>
  <c r="M18500" i="18"/>
  <c r="M18501" i="18"/>
  <c r="N18500" i="18"/>
  <c r="N18501" i="18"/>
  <c r="M9465" i="18"/>
  <c r="N9465" i="18" s="1"/>
  <c r="I9482" i="18"/>
  <c r="J9482" i="18" s="1"/>
  <c r="M9486" i="18"/>
  <c r="N9486" i="18" s="1"/>
  <c r="E18484" i="18" a="1"/>
  <c r="M18413" i="18"/>
  <c r="N18413" i="18" s="1"/>
  <c r="M18412" i="18"/>
  <c r="I18449" i="18"/>
  <c r="J18449" i="18" s="1"/>
  <c r="N18454" i="18"/>
  <c r="N9429" i="18"/>
  <c r="C9551" i="18"/>
  <c r="C9568" i="18" s="1"/>
  <c r="B9551" i="18"/>
  <c r="A9569" i="18"/>
  <c r="E18477" i="18"/>
  <c r="E18468" i="18"/>
  <c r="E18467" i="18"/>
  <c r="E18471" i="18"/>
  <c r="E18480" i="18"/>
  <c r="E18474" i="18"/>
  <c r="E18475" i="18"/>
  <c r="E18466" i="18"/>
  <c r="E18476" i="18"/>
  <c r="E18469" i="18"/>
  <c r="E18470" i="18"/>
  <c r="E18472" i="18"/>
  <c r="E18473" i="18"/>
  <c r="E18478" i="18"/>
  <c r="E18479" i="18"/>
  <c r="J9483" i="18"/>
  <c r="K9483" i="18" s="1"/>
  <c r="N9487" i="18"/>
  <c r="K18432" i="18"/>
  <c r="C18518" i="18"/>
  <c r="C18535" i="18" s="1"/>
  <c r="B18518" i="18"/>
  <c r="A18536" i="18"/>
  <c r="M18434" i="18"/>
  <c r="B9550" i="18"/>
  <c r="G9534" i="18"/>
  <c r="H9533" i="18"/>
  <c r="H9534" i="18"/>
  <c r="G9533" i="18"/>
  <c r="I9533" i="18"/>
  <c r="I9534" i="18"/>
  <c r="J9534" i="18"/>
  <c r="J9533" i="18"/>
  <c r="K9534" i="18"/>
  <c r="K9533" i="18"/>
  <c r="L9533" i="18"/>
  <c r="L9534" i="18"/>
  <c r="M9533" i="18"/>
  <c r="M9534" i="18"/>
  <c r="N9533" i="18"/>
  <c r="N9534" i="18"/>
  <c r="E9503" i="18"/>
  <c r="E9502" i="18"/>
  <c r="E9501" i="18"/>
  <c r="E9500" i="18"/>
  <c r="E9499" i="18"/>
  <c r="E9513" i="18"/>
  <c r="E9512" i="18"/>
  <c r="E9507" i="18"/>
  <c r="E9506" i="18"/>
  <c r="E9505" i="18"/>
  <c r="E9504" i="18"/>
  <c r="E9510" i="18"/>
  <c r="E9509" i="18"/>
  <c r="E9508" i="18"/>
  <c r="E9511" i="18"/>
  <c r="I18430" i="18"/>
  <c r="I18445" i="18" s="1"/>
  <c r="H18448" i="18"/>
  <c r="L18452" i="18"/>
  <c r="M18452" i="18" s="1"/>
  <c r="L18427" i="18"/>
  <c r="K18451" i="18"/>
  <c r="L18451" i="18" s="1"/>
  <c r="K9484" i="18"/>
  <c r="L9484" i="18" s="1"/>
  <c r="M9484" i="18" s="1"/>
  <c r="K9442" i="18"/>
  <c r="L9427" i="18"/>
  <c r="M18394" i="18"/>
  <c r="E9517" i="18" a="1"/>
  <c r="J18450" i="18"/>
  <c r="K18450" i="18" s="1"/>
  <c r="M18453" i="18"/>
  <c r="N18453" i="18" s="1"/>
  <c r="N9391" i="18" l="1"/>
  <c r="M18391" i="18"/>
  <c r="L9463" i="18"/>
  <c r="K18449" i="18"/>
  <c r="L18449" i="18" s="1"/>
  <c r="M18449" i="18" s="1"/>
  <c r="L18431" i="18"/>
  <c r="M18431" i="18" s="1"/>
  <c r="N9485" i="18"/>
  <c r="M18433" i="18"/>
  <c r="M9504" i="18"/>
  <c r="N9504" i="18" s="1"/>
  <c r="J9501" i="18"/>
  <c r="K9501" i="18" s="1"/>
  <c r="L18450" i="18"/>
  <c r="N9484" i="18"/>
  <c r="I18448" i="18"/>
  <c r="J18448" i="18" s="1"/>
  <c r="J18463" i="18" s="1"/>
  <c r="H18463" i="18"/>
  <c r="I9500" i="18"/>
  <c r="J9500" i="18" s="1"/>
  <c r="L18432" i="18"/>
  <c r="M18432" i="18" s="1"/>
  <c r="J18430" i="18"/>
  <c r="K18430" i="18" s="1"/>
  <c r="K18445" i="18" s="1"/>
  <c r="E18485" i="18"/>
  <c r="E18484" i="18"/>
  <c r="E18490" i="18"/>
  <c r="E18497" i="18"/>
  <c r="E18496" i="18"/>
  <c r="E18495" i="18"/>
  <c r="E18486" i="18"/>
  <c r="E18493" i="18"/>
  <c r="E18492" i="18"/>
  <c r="E18491" i="18"/>
  <c r="E18494" i="18"/>
  <c r="E18487" i="18"/>
  <c r="E18498" i="18"/>
  <c r="E18488" i="18"/>
  <c r="E18489" i="18"/>
  <c r="K9482" i="18"/>
  <c r="N9445" i="18"/>
  <c r="M18409" i="18"/>
  <c r="N18394" i="18"/>
  <c r="N18472" i="18"/>
  <c r="H18466" i="18"/>
  <c r="H18481" i="18" s="1"/>
  <c r="M18471" i="18"/>
  <c r="N18471" i="18" s="1"/>
  <c r="M18427" i="18"/>
  <c r="N18412" i="18"/>
  <c r="N18427" i="18" s="1"/>
  <c r="I9481" i="18"/>
  <c r="I9496" i="18" s="1"/>
  <c r="H9496" i="18"/>
  <c r="N18434" i="18"/>
  <c r="M18451" i="18"/>
  <c r="N18451" i="18" s="1"/>
  <c r="N9505" i="18"/>
  <c r="K9502" i="18"/>
  <c r="L9502" i="18" s="1"/>
  <c r="E9535" i="18" a="1"/>
  <c r="B18536" i="18"/>
  <c r="C18536" i="18"/>
  <c r="C18553" i="18" s="1"/>
  <c r="A18554" i="18"/>
  <c r="L18470" i="18"/>
  <c r="I18467" i="18"/>
  <c r="A9587" i="18"/>
  <c r="C9569" i="18"/>
  <c r="C9586" i="18" s="1"/>
  <c r="B9569" i="18"/>
  <c r="E9530" i="18"/>
  <c r="E9529" i="18"/>
  <c r="E9528" i="18"/>
  <c r="E9527" i="18"/>
  <c r="E9526" i="18"/>
  <c r="E9525" i="18"/>
  <c r="E9524" i="18"/>
  <c r="E9523" i="18"/>
  <c r="E9518" i="18"/>
  <c r="E9517" i="18"/>
  <c r="E9531" i="18"/>
  <c r="E9521" i="18"/>
  <c r="E9520" i="18"/>
  <c r="E9519" i="18"/>
  <c r="E9522" i="18"/>
  <c r="L9442" i="18"/>
  <c r="M9427" i="18"/>
  <c r="N18452" i="18"/>
  <c r="H9499" i="18"/>
  <c r="H9514" i="18" s="1"/>
  <c r="L9503" i="18"/>
  <c r="M9503" i="18" s="1"/>
  <c r="B18535" i="18"/>
  <c r="G18519" i="18"/>
  <c r="I18518" i="18"/>
  <c r="I18519" i="18"/>
  <c r="G18518" i="18"/>
  <c r="H18519" i="18"/>
  <c r="H18518" i="18"/>
  <c r="J18518" i="18"/>
  <c r="J18519" i="18"/>
  <c r="K18519" i="18"/>
  <c r="K18518" i="18"/>
  <c r="L18518" i="18"/>
  <c r="L18519" i="18"/>
  <c r="M18519" i="18"/>
  <c r="M18518" i="18"/>
  <c r="N18519" i="18"/>
  <c r="N18518" i="18"/>
  <c r="L9483" i="18"/>
  <c r="K18469" i="18"/>
  <c r="L18469" i="18" s="1"/>
  <c r="J18468" i="18"/>
  <c r="B9568" i="18"/>
  <c r="G9552" i="18"/>
  <c r="G9551" i="18"/>
  <c r="I9551" i="18"/>
  <c r="I9552" i="18"/>
  <c r="H9552" i="18"/>
  <c r="H9551" i="18"/>
  <c r="J9552" i="18"/>
  <c r="J9551" i="18"/>
  <c r="K9551" i="18"/>
  <c r="K9552" i="18"/>
  <c r="L9551" i="18"/>
  <c r="L9552" i="18"/>
  <c r="M9552" i="18"/>
  <c r="M9551" i="18"/>
  <c r="N9551" i="18"/>
  <c r="N9552" i="18"/>
  <c r="E18502" i="18" a="1"/>
  <c r="N9406" i="18" l="1"/>
  <c r="M9463" i="18"/>
  <c r="L9478" i="18"/>
  <c r="L9482" i="18"/>
  <c r="M9482" i="18" s="1"/>
  <c r="L18430" i="18"/>
  <c r="L18445" i="18" s="1"/>
  <c r="E9553" i="18" a="1"/>
  <c r="E9567" i="18" s="1"/>
  <c r="N18433" i="18"/>
  <c r="N18431" i="18"/>
  <c r="I9499" i="18"/>
  <c r="I9514" i="18" s="1"/>
  <c r="L9501" i="18"/>
  <c r="M9501" i="18" s="1"/>
  <c r="M18469" i="18"/>
  <c r="N18469" i="18" s="1"/>
  <c r="K9520" i="18"/>
  <c r="I9518" i="18"/>
  <c r="J9518" i="18" s="1"/>
  <c r="K9518" i="18" s="1"/>
  <c r="L9518" i="18" s="1"/>
  <c r="J18467" i="18"/>
  <c r="K18467" i="18" s="1"/>
  <c r="I18485" i="18"/>
  <c r="E18516" i="18"/>
  <c r="E18515" i="18"/>
  <c r="E18514" i="18"/>
  <c r="E18513" i="18"/>
  <c r="E18512" i="18"/>
  <c r="E18511" i="18"/>
  <c r="E18510" i="18"/>
  <c r="E18509" i="18"/>
  <c r="E18508" i="18"/>
  <c r="E18507" i="18"/>
  <c r="E18506" i="18"/>
  <c r="E18505" i="18"/>
  <c r="E18504" i="18"/>
  <c r="E18503" i="18"/>
  <c r="E18502" i="18"/>
  <c r="E18520" i="18" a="1"/>
  <c r="J9519" i="18"/>
  <c r="K9519" i="18" s="1"/>
  <c r="H9517" i="18"/>
  <c r="H9532" i="18" s="1"/>
  <c r="B9586" i="18"/>
  <c r="G9570" i="18"/>
  <c r="H9569" i="18"/>
  <c r="H9570" i="18"/>
  <c r="G9569" i="18"/>
  <c r="I9570" i="18"/>
  <c r="I9569" i="18"/>
  <c r="J9570" i="18"/>
  <c r="J9569" i="18"/>
  <c r="K9569" i="18"/>
  <c r="K9570" i="18"/>
  <c r="L9569" i="18"/>
  <c r="L9570" i="18"/>
  <c r="M9569" i="18"/>
  <c r="M9570" i="18"/>
  <c r="N9570" i="18"/>
  <c r="N9569" i="18"/>
  <c r="B18553" i="18"/>
  <c r="G18537" i="18"/>
  <c r="I18537" i="18"/>
  <c r="G18536" i="18"/>
  <c r="H18536" i="18"/>
  <c r="I18536" i="18"/>
  <c r="H18537" i="18"/>
  <c r="J18537" i="18"/>
  <c r="J18536" i="18"/>
  <c r="K18536" i="18"/>
  <c r="K18537" i="18"/>
  <c r="L18536" i="18"/>
  <c r="L18537" i="18"/>
  <c r="M18536" i="18"/>
  <c r="M18537" i="18"/>
  <c r="N18537" i="18"/>
  <c r="N18536" i="18"/>
  <c r="M9502" i="18"/>
  <c r="N9502" i="18" s="1"/>
  <c r="L18488" i="18"/>
  <c r="H18484" i="18"/>
  <c r="H18499" i="18" s="1"/>
  <c r="M9483" i="18"/>
  <c r="N9483" i="18" s="1"/>
  <c r="K9500" i="18"/>
  <c r="K18468" i="18"/>
  <c r="L18468" i="18" s="1"/>
  <c r="N9503" i="18"/>
  <c r="M9442" i="18"/>
  <c r="N9427" i="18"/>
  <c r="L9521" i="18"/>
  <c r="N9523" i="18"/>
  <c r="C9587" i="18"/>
  <c r="C9604" i="18" s="1"/>
  <c r="A9605" i="18"/>
  <c r="B9587" i="18"/>
  <c r="A18572" i="18"/>
  <c r="C18554" i="18"/>
  <c r="C18571" i="18" s="1"/>
  <c r="B18554" i="18"/>
  <c r="K18487" i="18"/>
  <c r="L18487" i="18" s="1"/>
  <c r="J18445" i="18"/>
  <c r="M18450" i="18"/>
  <c r="J9481" i="18"/>
  <c r="M9522" i="18"/>
  <c r="N9522" i="18" s="1"/>
  <c r="M18470" i="18"/>
  <c r="E9542" i="18"/>
  <c r="E9541" i="18"/>
  <c r="E9540" i="18"/>
  <c r="E9539" i="18"/>
  <c r="E9538" i="18"/>
  <c r="E9537" i="18"/>
  <c r="E9536" i="18"/>
  <c r="E9535" i="18"/>
  <c r="E9546" i="18"/>
  <c r="E9545" i="18"/>
  <c r="E9544" i="18"/>
  <c r="E9543" i="18"/>
  <c r="E9549" i="18"/>
  <c r="E9548" i="18"/>
  <c r="E9547" i="18"/>
  <c r="I18466" i="18"/>
  <c r="I18481" i="18" s="1"/>
  <c r="N18409" i="18"/>
  <c r="N9460" i="18"/>
  <c r="M18489" i="18"/>
  <c r="J18486" i="18"/>
  <c r="N18490" i="18"/>
  <c r="N18449" i="18"/>
  <c r="N18432" i="18"/>
  <c r="I18463" i="18"/>
  <c r="K18448" i="18"/>
  <c r="J9499" i="18" l="1"/>
  <c r="K9499" i="18" s="1"/>
  <c r="L9499" i="18" s="1"/>
  <c r="N9463" i="18"/>
  <c r="M9478" i="18"/>
  <c r="L18467" i="18"/>
  <c r="M18467" i="18" s="1"/>
  <c r="E9560" i="18"/>
  <c r="E9557" i="18"/>
  <c r="L9557" i="18" s="1"/>
  <c r="M9557" i="18" s="1"/>
  <c r="N9557" i="18" s="1"/>
  <c r="E9565" i="18"/>
  <c r="E9561" i="18"/>
  <c r="E9554" i="18"/>
  <c r="I9554" i="18" s="1"/>
  <c r="J9554" i="18" s="1"/>
  <c r="E9562" i="18"/>
  <c r="E9566" i="18"/>
  <c r="E9559" i="18"/>
  <c r="N9559" i="18" s="1"/>
  <c r="E9556" i="18"/>
  <c r="K9556" i="18" s="1"/>
  <c r="L9556" i="18" s="1"/>
  <c r="E9564" i="18"/>
  <c r="E9553" i="18"/>
  <c r="E9558" i="18"/>
  <c r="M9558" i="18" s="1"/>
  <c r="N9558" i="18" s="1"/>
  <c r="E9555" i="18"/>
  <c r="E9563" i="18"/>
  <c r="M18430" i="18"/>
  <c r="N18430" i="18" s="1"/>
  <c r="N9482" i="18"/>
  <c r="M18487" i="18"/>
  <c r="N18487" i="18" s="1"/>
  <c r="N18470" i="18"/>
  <c r="M9518" i="18"/>
  <c r="N9518" i="18" s="1"/>
  <c r="M9521" i="18"/>
  <c r="N9521" i="18" s="1"/>
  <c r="E18523" i="18"/>
  <c r="E18522" i="18"/>
  <c r="E18521" i="18"/>
  <c r="E18524" i="18"/>
  <c r="E18534" i="18"/>
  <c r="E18533" i="18"/>
  <c r="E18532" i="18"/>
  <c r="E18531" i="18"/>
  <c r="E18530" i="18"/>
  <c r="E18529" i="18"/>
  <c r="E18528" i="18"/>
  <c r="E18527" i="18"/>
  <c r="E18526" i="18"/>
  <c r="E18520" i="18"/>
  <c r="E18525" i="18"/>
  <c r="H18502" i="18"/>
  <c r="H18517" i="18" s="1"/>
  <c r="L18506" i="18"/>
  <c r="N18489" i="18"/>
  <c r="H9535" i="18"/>
  <c r="H9550" i="18" s="1"/>
  <c r="L9539" i="18"/>
  <c r="M9539" i="18" s="1"/>
  <c r="N9501" i="18"/>
  <c r="J18466" i="18"/>
  <c r="J18481" i="18" s="1"/>
  <c r="L9500" i="18"/>
  <c r="I18484" i="18"/>
  <c r="J18484" i="18" s="1"/>
  <c r="M18488" i="18"/>
  <c r="N18488" i="18" s="1"/>
  <c r="I9517" i="18"/>
  <c r="J9517" i="18" s="1"/>
  <c r="J9532" i="18" s="1"/>
  <c r="M18468" i="18"/>
  <c r="I18503" i="18"/>
  <c r="M18507" i="18"/>
  <c r="N18507" i="18" s="1"/>
  <c r="K9538" i="18"/>
  <c r="L9538" i="18" s="1"/>
  <c r="N18450" i="18"/>
  <c r="B9605" i="18"/>
  <c r="A9623" i="18"/>
  <c r="C9605" i="18"/>
  <c r="C9622" i="18" s="1"/>
  <c r="K18463" i="18"/>
  <c r="L18448" i="18"/>
  <c r="I9536" i="18"/>
  <c r="M9540" i="18"/>
  <c r="N9540" i="18" s="1"/>
  <c r="J9496" i="18"/>
  <c r="C18572" i="18"/>
  <c r="C18589" i="18" s="1"/>
  <c r="B18572" i="18"/>
  <c r="A18590" i="18"/>
  <c r="E9571" i="18" a="1"/>
  <c r="J18504" i="18"/>
  <c r="K18504" i="18" s="1"/>
  <c r="L18504" i="18" s="1"/>
  <c r="N18508" i="18"/>
  <c r="J18485" i="18"/>
  <c r="B18571" i="18"/>
  <c r="G18555" i="18"/>
  <c r="I18555" i="18"/>
  <c r="I18554" i="18"/>
  <c r="G18554" i="18"/>
  <c r="H18555" i="18"/>
  <c r="H18554" i="18"/>
  <c r="J18554" i="18"/>
  <c r="J18555" i="18"/>
  <c r="K18555" i="18"/>
  <c r="K18554" i="18"/>
  <c r="L18555" i="18"/>
  <c r="L18554" i="18"/>
  <c r="M18555" i="18"/>
  <c r="M18554" i="18"/>
  <c r="N18554" i="18"/>
  <c r="N18555" i="18"/>
  <c r="K18486" i="18"/>
  <c r="J9537" i="18"/>
  <c r="K9537" i="18" s="1"/>
  <c r="N9541" i="18"/>
  <c r="B9604" i="18"/>
  <c r="G9588" i="18"/>
  <c r="I9587" i="18"/>
  <c r="I9588" i="18"/>
  <c r="G9587" i="18"/>
  <c r="H9587" i="18"/>
  <c r="H9588" i="18"/>
  <c r="J9588" i="18"/>
  <c r="J9587" i="18"/>
  <c r="K9588" i="18"/>
  <c r="K9587" i="18"/>
  <c r="L9588" i="18"/>
  <c r="L9587" i="18"/>
  <c r="M9587" i="18"/>
  <c r="M9588" i="18"/>
  <c r="N9588" i="18"/>
  <c r="N9587" i="18"/>
  <c r="N9442" i="18"/>
  <c r="K9481" i="18"/>
  <c r="L9481" i="18" s="1"/>
  <c r="E18538" i="18" a="1"/>
  <c r="L9519" i="18"/>
  <c r="K18505" i="18"/>
  <c r="L18505" i="18" s="1"/>
  <c r="L9520" i="18"/>
  <c r="J9514" i="18" l="1"/>
  <c r="M18445" i="18"/>
  <c r="N18467" i="18"/>
  <c r="N9478" i="18"/>
  <c r="E18556" i="18" a="1"/>
  <c r="E18565" i="18" s="1"/>
  <c r="I18502" i="18"/>
  <c r="I18517" i="18" s="1"/>
  <c r="M9556" i="18"/>
  <c r="N9556" i="18" s="1"/>
  <c r="H9553" i="18"/>
  <c r="H9568" i="18" s="1"/>
  <c r="J9555" i="18"/>
  <c r="K9555" i="18" s="1"/>
  <c r="L9555" i="18" s="1"/>
  <c r="K18466" i="18"/>
  <c r="K18481" i="18" s="1"/>
  <c r="I9535" i="18"/>
  <c r="J9535" i="18" s="1"/>
  <c r="E9589" i="18" a="1"/>
  <c r="E9597" i="18" s="1"/>
  <c r="K9554" i="18"/>
  <c r="M9481" i="18"/>
  <c r="M9496" i="18" s="1"/>
  <c r="L9496" i="18"/>
  <c r="L9514" i="18"/>
  <c r="M9499" i="18"/>
  <c r="N9499" i="18" s="1"/>
  <c r="M9519" i="18"/>
  <c r="N9519" i="18" s="1"/>
  <c r="M18504" i="18"/>
  <c r="N18504" i="18" s="1"/>
  <c r="J18499" i="18"/>
  <c r="L18486" i="18"/>
  <c r="M18486" i="18" s="1"/>
  <c r="M9520" i="18"/>
  <c r="N9520" i="18" s="1"/>
  <c r="K18485" i="18"/>
  <c r="I18499" i="18"/>
  <c r="K18484" i="18"/>
  <c r="H18520" i="18"/>
  <c r="H18535" i="18" s="1"/>
  <c r="J18522" i="18"/>
  <c r="N18445" i="18"/>
  <c r="C18590" i="18"/>
  <c r="C18607" i="18" s="1"/>
  <c r="B18590" i="18"/>
  <c r="A18608" i="18"/>
  <c r="C9623" i="18"/>
  <c r="C9640" i="18" s="1"/>
  <c r="B9623" i="18"/>
  <c r="A9641" i="18"/>
  <c r="M9538" i="18"/>
  <c r="N9538" i="18" s="1"/>
  <c r="I9532" i="18"/>
  <c r="K9517" i="18"/>
  <c r="N9539" i="18"/>
  <c r="M18506" i="18"/>
  <c r="N18526" i="18"/>
  <c r="K18523" i="18"/>
  <c r="L18523" i="18" s="1"/>
  <c r="E18538" i="18"/>
  <c r="E18552" i="18"/>
  <c r="E18551" i="18"/>
  <c r="E18550" i="18"/>
  <c r="E18549" i="18"/>
  <c r="E18548" i="18"/>
  <c r="E18547" i="18"/>
  <c r="E18546" i="18"/>
  <c r="E18545" i="18"/>
  <c r="E18544" i="18"/>
  <c r="E18539" i="18"/>
  <c r="E18542" i="18"/>
  <c r="E18541" i="18"/>
  <c r="E18543" i="18"/>
  <c r="E18540" i="18"/>
  <c r="K9496" i="18"/>
  <c r="L9537" i="18"/>
  <c r="E9572" i="18"/>
  <c r="E9571" i="18"/>
  <c r="E9585" i="18"/>
  <c r="E9580" i="18"/>
  <c r="E9579" i="18"/>
  <c r="E9578" i="18"/>
  <c r="E9577" i="18"/>
  <c r="E9583" i="18"/>
  <c r="E9581" i="18"/>
  <c r="E9575" i="18"/>
  <c r="E9573" i="18"/>
  <c r="E9576" i="18"/>
  <c r="E9574" i="18"/>
  <c r="E9582" i="18"/>
  <c r="E9584" i="18"/>
  <c r="B18589" i="18"/>
  <c r="G18573" i="18"/>
  <c r="I18573" i="18"/>
  <c r="H18573" i="18"/>
  <c r="H18572" i="18"/>
  <c r="G18572" i="18"/>
  <c r="I18572" i="18"/>
  <c r="J18573" i="18"/>
  <c r="J18572" i="18"/>
  <c r="K18572" i="18"/>
  <c r="K18573" i="18"/>
  <c r="L18573" i="18"/>
  <c r="L18572" i="18"/>
  <c r="M18572" i="18"/>
  <c r="M18573" i="18"/>
  <c r="N18573" i="18"/>
  <c r="N18572" i="18"/>
  <c r="B9622" i="18"/>
  <c r="G9606" i="18"/>
  <c r="H9605" i="18"/>
  <c r="G9605" i="18"/>
  <c r="H9606" i="18"/>
  <c r="I9605" i="18"/>
  <c r="I9606" i="18"/>
  <c r="J9605" i="18"/>
  <c r="J9606" i="18"/>
  <c r="K9605" i="18"/>
  <c r="K9606" i="18"/>
  <c r="L9605" i="18"/>
  <c r="L9606" i="18"/>
  <c r="M9605" i="18"/>
  <c r="M9606" i="18"/>
  <c r="N9606" i="18"/>
  <c r="N9605" i="18"/>
  <c r="N18468" i="18"/>
  <c r="M9500" i="18"/>
  <c r="L18524" i="18"/>
  <c r="M18505" i="18"/>
  <c r="N18505" i="18" s="1"/>
  <c r="J9536" i="18"/>
  <c r="K9536" i="18" s="1"/>
  <c r="L9536" i="18" s="1"/>
  <c r="L18463" i="18"/>
  <c r="M18448" i="18"/>
  <c r="K9514" i="18"/>
  <c r="J18503" i="18"/>
  <c r="M18525" i="18"/>
  <c r="I18521" i="18"/>
  <c r="E18569" i="18" l="1"/>
  <c r="E18562" i="18"/>
  <c r="N18562" i="18" s="1"/>
  <c r="E18558" i="18"/>
  <c r="J18558" i="18" s="1"/>
  <c r="J18502" i="18"/>
  <c r="K18502" i="18" s="1"/>
  <c r="E18567" i="18"/>
  <c r="E18570" i="18"/>
  <c r="E18559" i="18"/>
  <c r="K18559" i="18" s="1"/>
  <c r="E18563" i="18"/>
  <c r="E18566" i="18"/>
  <c r="E18556" i="18"/>
  <c r="H18556" i="18" s="1"/>
  <c r="H18571" i="18" s="1"/>
  <c r="E18560" i="18"/>
  <c r="L18560" i="18" s="1"/>
  <c r="E18564" i="18"/>
  <c r="E18568" i="18"/>
  <c r="E18557" i="18"/>
  <c r="I18557" i="18" s="1"/>
  <c r="E18561" i="18"/>
  <c r="M18561" i="18" s="1"/>
  <c r="E9594" i="18"/>
  <c r="M9594" i="18" s="1"/>
  <c r="E9598" i="18"/>
  <c r="E9590" i="18"/>
  <c r="I9590" i="18" s="1"/>
  <c r="E9602" i="18"/>
  <c r="E9591" i="18"/>
  <c r="J9591" i="18" s="1"/>
  <c r="E9603" i="18"/>
  <c r="E9595" i="18"/>
  <c r="N9595" i="18" s="1"/>
  <c r="E9599" i="18"/>
  <c r="E9592" i="18"/>
  <c r="K9592" i="18" s="1"/>
  <c r="L9592" i="18" s="1"/>
  <c r="M9592" i="18" s="1"/>
  <c r="N9592" i="18" s="1"/>
  <c r="E9596" i="18"/>
  <c r="E9600" i="18"/>
  <c r="E9589" i="18"/>
  <c r="H9589" i="18" s="1"/>
  <c r="H9604" i="18" s="1"/>
  <c r="E9601" i="18"/>
  <c r="E9593" i="18"/>
  <c r="L9593" i="18" s="1"/>
  <c r="N9481" i="18"/>
  <c r="M9555" i="18"/>
  <c r="N9555" i="18" s="1"/>
  <c r="I9553" i="18"/>
  <c r="I18520" i="18"/>
  <c r="I18535" i="18" s="1"/>
  <c r="I9550" i="18"/>
  <c r="K9535" i="18"/>
  <c r="L9535" i="18" s="1"/>
  <c r="L18466" i="18"/>
  <c r="J18521" i="18"/>
  <c r="N18486" i="18"/>
  <c r="N9500" i="18"/>
  <c r="N9514" i="18" s="1"/>
  <c r="M18524" i="18"/>
  <c r="N18524" i="18" s="1"/>
  <c r="L9575" i="18"/>
  <c r="M9575" i="18" s="1"/>
  <c r="H9571" i="18"/>
  <c r="K18541" i="18"/>
  <c r="L18541" i="18" s="1"/>
  <c r="H18538" i="18"/>
  <c r="H18553" i="18" s="1"/>
  <c r="A18626" i="18"/>
  <c r="C18608" i="18"/>
  <c r="C18625" i="18" s="1"/>
  <c r="B18608" i="18"/>
  <c r="K18522" i="18"/>
  <c r="J9550" i="18"/>
  <c r="N18506" i="18"/>
  <c r="K18503" i="18"/>
  <c r="K9574" i="18"/>
  <c r="L9574" i="18" s="1"/>
  <c r="M9574" i="18" s="1"/>
  <c r="I9572" i="18"/>
  <c r="J9572" i="18" s="1"/>
  <c r="L18542" i="18"/>
  <c r="M18542" i="18" s="1"/>
  <c r="K9532" i="18"/>
  <c r="L9517" i="18"/>
  <c r="L9532" i="18" s="1"/>
  <c r="B18607" i="18"/>
  <c r="G18591" i="18"/>
  <c r="I18590" i="18"/>
  <c r="I18591" i="18"/>
  <c r="G18590" i="18"/>
  <c r="H18590" i="18"/>
  <c r="H18591" i="18"/>
  <c r="J18590" i="18"/>
  <c r="J18591" i="18"/>
  <c r="K18590" i="18"/>
  <c r="K18591" i="18"/>
  <c r="L18591" i="18"/>
  <c r="L18590" i="18"/>
  <c r="M18591" i="18"/>
  <c r="M18590" i="18"/>
  <c r="N18590" i="18"/>
  <c r="N18591" i="18"/>
  <c r="K18499" i="18"/>
  <c r="L9554" i="18"/>
  <c r="M9554" i="18" s="1"/>
  <c r="N9554" i="18" s="1"/>
  <c r="N18448" i="18"/>
  <c r="N18463" i="18" s="1"/>
  <c r="E9607" i="18" a="1"/>
  <c r="M9576" i="18"/>
  <c r="N9576" i="18" s="1"/>
  <c r="J18540" i="18"/>
  <c r="K18540" i="18" s="1"/>
  <c r="I18539" i="18"/>
  <c r="C9641" i="18"/>
  <c r="C9658" i="18" s="1"/>
  <c r="B9641" i="18"/>
  <c r="A9659" i="18"/>
  <c r="M9536" i="18"/>
  <c r="N9536" i="18" s="1"/>
  <c r="L18484" i="18"/>
  <c r="L18485" i="18"/>
  <c r="M18485" i="18" s="1"/>
  <c r="M9514" i="18"/>
  <c r="M9537" i="18"/>
  <c r="M18463" i="18"/>
  <c r="N18525" i="18"/>
  <c r="E18574" i="18" a="1"/>
  <c r="J9573" i="18"/>
  <c r="K9573" i="18" s="1"/>
  <c r="N9577" i="18"/>
  <c r="M18543" i="18"/>
  <c r="N18543" i="18" s="1"/>
  <c r="N18544" i="18"/>
  <c r="M18523" i="18"/>
  <c r="N18523" i="18" s="1"/>
  <c r="B9640" i="18"/>
  <c r="G9624" i="18"/>
  <c r="G9623" i="18"/>
  <c r="I9623" i="18"/>
  <c r="I9624" i="18"/>
  <c r="H9624" i="18"/>
  <c r="H9623" i="18"/>
  <c r="J9624" i="18"/>
  <c r="J9623" i="18"/>
  <c r="K9623" i="18"/>
  <c r="K9624" i="18"/>
  <c r="L9623" i="18"/>
  <c r="L9624" i="18"/>
  <c r="M9624" i="18"/>
  <c r="M9623" i="18"/>
  <c r="N9623" i="18"/>
  <c r="N9624" i="18"/>
  <c r="K18558" i="18" l="1"/>
  <c r="L18558" i="18" s="1"/>
  <c r="N9594" i="18"/>
  <c r="I18556" i="18"/>
  <c r="I18571" i="18" s="1"/>
  <c r="K18517" i="18"/>
  <c r="I9589" i="18"/>
  <c r="I9604" i="18" s="1"/>
  <c r="J18517" i="18"/>
  <c r="L18502" i="18"/>
  <c r="M18502" i="18" s="1"/>
  <c r="J18557" i="18"/>
  <c r="K18557" i="18" s="1"/>
  <c r="L18559" i="18"/>
  <c r="M18559" i="18" s="1"/>
  <c r="N18561" i="18"/>
  <c r="M18560" i="18"/>
  <c r="N18560" i="18" s="1"/>
  <c r="M9593" i="18"/>
  <c r="N9593" i="18" s="1"/>
  <c r="K9591" i="18"/>
  <c r="L9591" i="18" s="1"/>
  <c r="J18520" i="18"/>
  <c r="K18520" i="18" s="1"/>
  <c r="K9550" i="18"/>
  <c r="L9573" i="18"/>
  <c r="M9573" i="18" s="1"/>
  <c r="L18503" i="18"/>
  <c r="M18503" i="18" s="1"/>
  <c r="N18503" i="18" s="1"/>
  <c r="N9496" i="18"/>
  <c r="L18540" i="18"/>
  <c r="M18540" i="18" s="1"/>
  <c r="N18540" i="18" s="1"/>
  <c r="I9568" i="18"/>
  <c r="J9553" i="18"/>
  <c r="E9625" i="18" a="1"/>
  <c r="E9635" i="18" s="1"/>
  <c r="L18481" i="18"/>
  <c r="M18466" i="18"/>
  <c r="I18538" i="18"/>
  <c r="J18538" i="18" s="1"/>
  <c r="N9575" i="18"/>
  <c r="K9572" i="18"/>
  <c r="L9572" i="18" s="1"/>
  <c r="M18541" i="18"/>
  <c r="K18521" i="18"/>
  <c r="L18521" i="18" s="1"/>
  <c r="N18485" i="18"/>
  <c r="L18499" i="18"/>
  <c r="M18484" i="18"/>
  <c r="J18539" i="18"/>
  <c r="K18539" i="18" s="1"/>
  <c r="E18592" i="18" a="1"/>
  <c r="N9574" i="18"/>
  <c r="E18586" i="18"/>
  <c r="E18585" i="18"/>
  <c r="E18579" i="18"/>
  <c r="E18587" i="18"/>
  <c r="E18582" i="18"/>
  <c r="E18580" i="18"/>
  <c r="E18588" i="18"/>
  <c r="E18581" i="18"/>
  <c r="E18578" i="18"/>
  <c r="E18575" i="18"/>
  <c r="E18583" i="18"/>
  <c r="E18576" i="18"/>
  <c r="E18574" i="18"/>
  <c r="E18584" i="18"/>
  <c r="E18577" i="18"/>
  <c r="N9537" i="18"/>
  <c r="B9658" i="18"/>
  <c r="G9642" i="18"/>
  <c r="H9641" i="18"/>
  <c r="H9642" i="18"/>
  <c r="I9641" i="18"/>
  <c r="I9642" i="18"/>
  <c r="G9641" i="18"/>
  <c r="J9641" i="18"/>
  <c r="J9642" i="18"/>
  <c r="K9641" i="18"/>
  <c r="K9642" i="18"/>
  <c r="L9641" i="18"/>
  <c r="L9642" i="18"/>
  <c r="M9641" i="18"/>
  <c r="M9642" i="18"/>
  <c r="N9642" i="18"/>
  <c r="N9641" i="18"/>
  <c r="J9590" i="18"/>
  <c r="K9590" i="18" s="1"/>
  <c r="I9571" i="18"/>
  <c r="I9586" i="18" s="1"/>
  <c r="H9586" i="18"/>
  <c r="L9550" i="18"/>
  <c r="A9677" i="18"/>
  <c r="C9659" i="18"/>
  <c r="C9676" i="18" s="1"/>
  <c r="B9659" i="18"/>
  <c r="N18542" i="18"/>
  <c r="L18522" i="18"/>
  <c r="M18522" i="18" s="1"/>
  <c r="B18625" i="18"/>
  <c r="G18609" i="18"/>
  <c r="G18608" i="18"/>
  <c r="I18609" i="18"/>
  <c r="I18608" i="18"/>
  <c r="H18609" i="18"/>
  <c r="H18608" i="18"/>
  <c r="J18609" i="18"/>
  <c r="J18608" i="18"/>
  <c r="K18608" i="18"/>
  <c r="K18609" i="18"/>
  <c r="L18609" i="18"/>
  <c r="L18608" i="18"/>
  <c r="M18608" i="18"/>
  <c r="M18609" i="18"/>
  <c r="N18608" i="18"/>
  <c r="N18609" i="18"/>
  <c r="M9517" i="18"/>
  <c r="E9633" i="18"/>
  <c r="E9610" i="18"/>
  <c r="E9609" i="18"/>
  <c r="E9608" i="18"/>
  <c r="E9615" i="18"/>
  <c r="E9621" i="18"/>
  <c r="E9620" i="18"/>
  <c r="E9611" i="18"/>
  <c r="E9614" i="18"/>
  <c r="E9613" i="18"/>
  <c r="E9612" i="18"/>
  <c r="E9619" i="18"/>
  <c r="E9617" i="18"/>
  <c r="E9616" i="18"/>
  <c r="E9607" i="18"/>
  <c r="E9618" i="18"/>
  <c r="M9535" i="18"/>
  <c r="A18644" i="18"/>
  <c r="C18626" i="18"/>
  <c r="C18643" i="18" s="1"/>
  <c r="B18626" i="18"/>
  <c r="L18557" i="18" l="1"/>
  <c r="M18557" i="18" s="1"/>
  <c r="N18557" i="18" s="1"/>
  <c r="J18556" i="18"/>
  <c r="J18571" i="18" s="1"/>
  <c r="N18502" i="18"/>
  <c r="J9589" i="18"/>
  <c r="J9604" i="18" s="1"/>
  <c r="N9573" i="18"/>
  <c r="L18517" i="18"/>
  <c r="N18559" i="18"/>
  <c r="M9591" i="18"/>
  <c r="N9591" i="18" s="1"/>
  <c r="L18520" i="18"/>
  <c r="M18520" i="18" s="1"/>
  <c r="N18520" i="18" s="1"/>
  <c r="J18535" i="18"/>
  <c r="E9637" i="18"/>
  <c r="E9627" i="18"/>
  <c r="J9627" i="18" s="1"/>
  <c r="E9625" i="18"/>
  <c r="H9625" i="18" s="1"/>
  <c r="H9640" i="18" s="1"/>
  <c r="E9634" i="18"/>
  <c r="E9639" i="18"/>
  <c r="E9632" i="18"/>
  <c r="E9636" i="18"/>
  <c r="E9628" i="18"/>
  <c r="K9628" i="18" s="1"/>
  <c r="E9638" i="18"/>
  <c r="E9626" i="18"/>
  <c r="I9626" i="18" s="1"/>
  <c r="E9629" i="18"/>
  <c r="L9629" i="18" s="1"/>
  <c r="M9629" i="18" s="1"/>
  <c r="E9630" i="18"/>
  <c r="M9630" i="18" s="1"/>
  <c r="N9630" i="18" s="1"/>
  <c r="E9631" i="18"/>
  <c r="N9631" i="18" s="1"/>
  <c r="K9553" i="18"/>
  <c r="J9568" i="18"/>
  <c r="I18553" i="18"/>
  <c r="M18481" i="18"/>
  <c r="N18466" i="18"/>
  <c r="N18481" i="18" s="1"/>
  <c r="K18535" i="18"/>
  <c r="M9572" i="18"/>
  <c r="N9572" i="18" s="1"/>
  <c r="L18539" i="18"/>
  <c r="H9607" i="18"/>
  <c r="H9622" i="18" s="1"/>
  <c r="M9612" i="18"/>
  <c r="N9612" i="18" s="1"/>
  <c r="J9609" i="18"/>
  <c r="M9532" i="18"/>
  <c r="N9517" i="18"/>
  <c r="N9532" i="18" s="1"/>
  <c r="L18578" i="18"/>
  <c r="N9613" i="18"/>
  <c r="K9610" i="18"/>
  <c r="E9643" i="18" a="1"/>
  <c r="J18576" i="18"/>
  <c r="E18596" i="18"/>
  <c r="E18595" i="18"/>
  <c r="E18593" i="18"/>
  <c r="E18606" i="18"/>
  <c r="E18592" i="18"/>
  <c r="E18605" i="18"/>
  <c r="E18602" i="18"/>
  <c r="E18604" i="18"/>
  <c r="E18603" i="18"/>
  <c r="E18601" i="18"/>
  <c r="E18598" i="18"/>
  <c r="E18597" i="18"/>
  <c r="E18594" i="18"/>
  <c r="E18599" i="18"/>
  <c r="E18600" i="18"/>
  <c r="M18521" i="18"/>
  <c r="L9590" i="18"/>
  <c r="M9590" i="18" s="1"/>
  <c r="J18553" i="18"/>
  <c r="K18538" i="18"/>
  <c r="K18553" i="18" s="1"/>
  <c r="B18644" i="18"/>
  <c r="C18644" i="18"/>
  <c r="C18661" i="18" s="1"/>
  <c r="A18662" i="18"/>
  <c r="B9676" i="18"/>
  <c r="G9660" i="18"/>
  <c r="G9659" i="18"/>
  <c r="I9660" i="18"/>
  <c r="I9659" i="18"/>
  <c r="H9659" i="18"/>
  <c r="H9660" i="18"/>
  <c r="J9660" i="18"/>
  <c r="J9659" i="18"/>
  <c r="K9659" i="18"/>
  <c r="K9660" i="18"/>
  <c r="L9659" i="18"/>
  <c r="L9660" i="18"/>
  <c r="M9660" i="18"/>
  <c r="M9659" i="18"/>
  <c r="N9659" i="18"/>
  <c r="N9660" i="18"/>
  <c r="N9535" i="18"/>
  <c r="M9550" i="18"/>
  <c r="B18643" i="18"/>
  <c r="G18627" i="18"/>
  <c r="I18627" i="18"/>
  <c r="I18626" i="18"/>
  <c r="H18626" i="18"/>
  <c r="G18626" i="18"/>
  <c r="H18627" i="18"/>
  <c r="J18627" i="18"/>
  <c r="J18626" i="18"/>
  <c r="K18627" i="18"/>
  <c r="K18626" i="18"/>
  <c r="L18627" i="18"/>
  <c r="L18626" i="18"/>
  <c r="M18627" i="18"/>
  <c r="M18626" i="18"/>
  <c r="N18627" i="18"/>
  <c r="N18626" i="18"/>
  <c r="A9695" i="18"/>
  <c r="C9677" i="18"/>
  <c r="C9694" i="18" s="1"/>
  <c r="B9677" i="18"/>
  <c r="K18577" i="18"/>
  <c r="L18577" i="18" s="1"/>
  <c r="M18579" i="18"/>
  <c r="N18579" i="18" s="1"/>
  <c r="M18499" i="18"/>
  <c r="N18484" i="18"/>
  <c r="M18517" i="18"/>
  <c r="N18541" i="18"/>
  <c r="H18574" i="18"/>
  <c r="H18589" i="18" s="1"/>
  <c r="M18558" i="18"/>
  <c r="L9611" i="18"/>
  <c r="M9611" i="18" s="1"/>
  <c r="N9611" i="18" s="1"/>
  <c r="I9608" i="18"/>
  <c r="E18610" i="18" a="1"/>
  <c r="N18522" i="18"/>
  <c r="I18575" i="18"/>
  <c r="N18580" i="18"/>
  <c r="J9571" i="18"/>
  <c r="K9589" i="18"/>
  <c r="N18517" i="18" l="1"/>
  <c r="K18556" i="18"/>
  <c r="K18571" i="18" s="1"/>
  <c r="N9629" i="18"/>
  <c r="L18535" i="18"/>
  <c r="J9626" i="18"/>
  <c r="K9626" i="18" s="1"/>
  <c r="I9625" i="18"/>
  <c r="J9625" i="18" s="1"/>
  <c r="L9553" i="18"/>
  <c r="K9568" i="18"/>
  <c r="L18538" i="18"/>
  <c r="L18553" i="18" s="1"/>
  <c r="E9661" i="18" a="1"/>
  <c r="E9667" i="18" s="1"/>
  <c r="N9667" i="18" s="1"/>
  <c r="I18574" i="18"/>
  <c r="I18589" i="18" s="1"/>
  <c r="K18576" i="18"/>
  <c r="L18576" i="18" s="1"/>
  <c r="K9609" i="18"/>
  <c r="L9609" i="18" s="1"/>
  <c r="K9604" i="18"/>
  <c r="L9589" i="18"/>
  <c r="M9589" i="18" s="1"/>
  <c r="J9586" i="18"/>
  <c r="K9571" i="18"/>
  <c r="K9586" i="18" s="1"/>
  <c r="J18575" i="18"/>
  <c r="K18575" i="18" s="1"/>
  <c r="J9608" i="18"/>
  <c r="M18577" i="18"/>
  <c r="N18577" i="18" s="1"/>
  <c r="B9695" i="18"/>
  <c r="A9713" i="18"/>
  <c r="C9695" i="18"/>
  <c r="C9712" i="18" s="1"/>
  <c r="N18521" i="18"/>
  <c r="N18535" i="18" s="1"/>
  <c r="M18535" i="18"/>
  <c r="M18597" i="18"/>
  <c r="N18597" i="18" s="1"/>
  <c r="L9610" i="18"/>
  <c r="M9610" i="18" s="1"/>
  <c r="N9610" i="18" s="1"/>
  <c r="M18578" i="18"/>
  <c r="N18578" i="18" s="1"/>
  <c r="M18539" i="18"/>
  <c r="N18539" i="18" s="1"/>
  <c r="N18598" i="18"/>
  <c r="I18593" i="18"/>
  <c r="J18593" i="18" s="1"/>
  <c r="K18593" i="18" s="1"/>
  <c r="L18593" i="18" s="1"/>
  <c r="E9651" i="18"/>
  <c r="E9650" i="18"/>
  <c r="E9649" i="18"/>
  <c r="E9644" i="18"/>
  <c r="E9647" i="18"/>
  <c r="E9646" i="18"/>
  <c r="E9645" i="18"/>
  <c r="E9656" i="18"/>
  <c r="E9655" i="18"/>
  <c r="E9654" i="18"/>
  <c r="E9653" i="18"/>
  <c r="E9648" i="18"/>
  <c r="E9643" i="18"/>
  <c r="E9657" i="18"/>
  <c r="E9652" i="18"/>
  <c r="E18615" i="18"/>
  <c r="E18614" i="18"/>
  <c r="E18616" i="18"/>
  <c r="E18613" i="18"/>
  <c r="E18611" i="18"/>
  <c r="E18610" i="18"/>
  <c r="E18612" i="18"/>
  <c r="E18623" i="18"/>
  <c r="E18622" i="18"/>
  <c r="E18624" i="18"/>
  <c r="E18621" i="18"/>
  <c r="E18619" i="18"/>
  <c r="E18618" i="18"/>
  <c r="E18617" i="18"/>
  <c r="E18620" i="18"/>
  <c r="N18499" i="18"/>
  <c r="B9694" i="18"/>
  <c r="G9678" i="18"/>
  <c r="H9677" i="18"/>
  <c r="H9678" i="18"/>
  <c r="I9677" i="18"/>
  <c r="G9677" i="18"/>
  <c r="I9678" i="18"/>
  <c r="J9677" i="18"/>
  <c r="J9678" i="18"/>
  <c r="K9677" i="18"/>
  <c r="K9678" i="18"/>
  <c r="L9677" i="18"/>
  <c r="L9678" i="18"/>
  <c r="M9677" i="18"/>
  <c r="M9678" i="18"/>
  <c r="N9677" i="18"/>
  <c r="N9678" i="18"/>
  <c r="E18628" i="18" a="1"/>
  <c r="N9550" i="18"/>
  <c r="N9590" i="18"/>
  <c r="L9628" i="18"/>
  <c r="M9628" i="18" s="1"/>
  <c r="N9628" i="18" s="1"/>
  <c r="K18595" i="18"/>
  <c r="L18595" i="18" s="1"/>
  <c r="M18595" i="18" s="1"/>
  <c r="K9627" i="18"/>
  <c r="B18661" i="18"/>
  <c r="G18645" i="18"/>
  <c r="G18644" i="18"/>
  <c r="I18645" i="18"/>
  <c r="I18644" i="18"/>
  <c r="H18644" i="18"/>
  <c r="H18645" i="18"/>
  <c r="J18645" i="18"/>
  <c r="J18644" i="18"/>
  <c r="K18644" i="18"/>
  <c r="K18645" i="18"/>
  <c r="L18644" i="18"/>
  <c r="L18645" i="18"/>
  <c r="M18644" i="18"/>
  <c r="M18645" i="18"/>
  <c r="N18645" i="18"/>
  <c r="N18644" i="18"/>
  <c r="N18558" i="18"/>
  <c r="C18662" i="18"/>
  <c r="C18679" i="18" s="1"/>
  <c r="B18662" i="18"/>
  <c r="A18680" i="18"/>
  <c r="J18594" i="18"/>
  <c r="H18592" i="18"/>
  <c r="H18607" i="18" s="1"/>
  <c r="L18596" i="18"/>
  <c r="I9607" i="18"/>
  <c r="I9622" i="18" s="1"/>
  <c r="L18556" i="18" l="1"/>
  <c r="L18571" i="18" s="1"/>
  <c r="E9669" i="18"/>
  <c r="K9625" i="18"/>
  <c r="K9640" i="18" s="1"/>
  <c r="L9626" i="18"/>
  <c r="M9626" i="18" s="1"/>
  <c r="J9640" i="18"/>
  <c r="I9640" i="18"/>
  <c r="J18574" i="18"/>
  <c r="K18574" i="18" s="1"/>
  <c r="K18589" i="18" s="1"/>
  <c r="E9661" i="18"/>
  <c r="H9661" i="18" s="1"/>
  <c r="E9673" i="18"/>
  <c r="E9665" i="18"/>
  <c r="L9665" i="18" s="1"/>
  <c r="M9665" i="18" s="1"/>
  <c r="M18538" i="18"/>
  <c r="M18553" i="18" s="1"/>
  <c r="M9604" i="18"/>
  <c r="N9589" i="18"/>
  <c r="N9604" i="18" s="1"/>
  <c r="L9568" i="18"/>
  <c r="M9553" i="18"/>
  <c r="M9568" i="18" s="1"/>
  <c r="E9664" i="18"/>
  <c r="K9664" i="18" s="1"/>
  <c r="L9664" i="18" s="1"/>
  <c r="E9671" i="18"/>
  <c r="E9668" i="18"/>
  <c r="E9672" i="18"/>
  <c r="E9666" i="18"/>
  <c r="M9666" i="18" s="1"/>
  <c r="E9662" i="18"/>
  <c r="I9662" i="18" s="1"/>
  <c r="J9662" i="18" s="1"/>
  <c r="E9670" i="18"/>
  <c r="E9674" i="18"/>
  <c r="E9675" i="18"/>
  <c r="E9663" i="18"/>
  <c r="J9663" i="18" s="1"/>
  <c r="M18576" i="18"/>
  <c r="N18576" i="18" s="1"/>
  <c r="L9571" i="18"/>
  <c r="L9586" i="18" s="1"/>
  <c r="M9609" i="18"/>
  <c r="A18698" i="18"/>
  <c r="C18680" i="18"/>
  <c r="C18697" i="18" s="1"/>
  <c r="B18680" i="18"/>
  <c r="B18679" i="18"/>
  <c r="G18663" i="18"/>
  <c r="I18662" i="18"/>
  <c r="I18663" i="18"/>
  <c r="H18662" i="18"/>
  <c r="G18662" i="18"/>
  <c r="H18663" i="18"/>
  <c r="J18662" i="18"/>
  <c r="J18663" i="18"/>
  <c r="K18663" i="18"/>
  <c r="K18662" i="18"/>
  <c r="L18663" i="18"/>
  <c r="L18662" i="18"/>
  <c r="M18663" i="18"/>
  <c r="M18662" i="18"/>
  <c r="N18662" i="18"/>
  <c r="N18663" i="18"/>
  <c r="N18595" i="18"/>
  <c r="J18612" i="18"/>
  <c r="N18616" i="18"/>
  <c r="J9607" i="18"/>
  <c r="H9643" i="18"/>
  <c r="H9658" i="18" s="1"/>
  <c r="L9647" i="18"/>
  <c r="B9712" i="18"/>
  <c r="G9696" i="18"/>
  <c r="G9695" i="18"/>
  <c r="I9695" i="18"/>
  <c r="I9696" i="18"/>
  <c r="H9695" i="18"/>
  <c r="H9696" i="18"/>
  <c r="J9696" i="18"/>
  <c r="J9695" i="18"/>
  <c r="K9695" i="18"/>
  <c r="K9696" i="18"/>
  <c r="L9695" i="18"/>
  <c r="L9696" i="18"/>
  <c r="M9696" i="18"/>
  <c r="M9695" i="18"/>
  <c r="N9695" i="18"/>
  <c r="N9696" i="18"/>
  <c r="L18575" i="18"/>
  <c r="K18613" i="18"/>
  <c r="L18613" i="18" s="1"/>
  <c r="K9608" i="18"/>
  <c r="K18594" i="18"/>
  <c r="E18646" i="18" a="1"/>
  <c r="L9627" i="18"/>
  <c r="E18634" i="18"/>
  <c r="E18633" i="18"/>
  <c r="E18631" i="18"/>
  <c r="E18632" i="18"/>
  <c r="E18630" i="18"/>
  <c r="E18629" i="18"/>
  <c r="E18628" i="18"/>
  <c r="E18642" i="18"/>
  <c r="E18641" i="18"/>
  <c r="E18639" i="18"/>
  <c r="E18640" i="18"/>
  <c r="E18638" i="18"/>
  <c r="E18637" i="18"/>
  <c r="E18636" i="18"/>
  <c r="E18635" i="18"/>
  <c r="E9679" i="18" a="1"/>
  <c r="H18610" i="18"/>
  <c r="H18625" i="18" s="1"/>
  <c r="L18614" i="18"/>
  <c r="M18614" i="18" s="1"/>
  <c r="M9648" i="18"/>
  <c r="N9648" i="18" s="1"/>
  <c r="I9644" i="18"/>
  <c r="J9644" i="18" s="1"/>
  <c r="M18593" i="18"/>
  <c r="L9604" i="18"/>
  <c r="K9646" i="18"/>
  <c r="L9646" i="18" s="1"/>
  <c r="C9713" i="18"/>
  <c r="C9730" i="18" s="1"/>
  <c r="B9713" i="18"/>
  <c r="A9731" i="18"/>
  <c r="M18596" i="18"/>
  <c r="N18596" i="18" s="1"/>
  <c r="I18592" i="18"/>
  <c r="I18611" i="18"/>
  <c r="J18611" i="18" s="1"/>
  <c r="K18611" i="18" s="1"/>
  <c r="L18611" i="18" s="1"/>
  <c r="M18615" i="18"/>
  <c r="J9645" i="18"/>
  <c r="K9645" i="18" s="1"/>
  <c r="N9649" i="18"/>
  <c r="M18556" i="18" l="1"/>
  <c r="M18571" i="18" s="1"/>
  <c r="L9625" i="18"/>
  <c r="L9640" i="18" s="1"/>
  <c r="L18574" i="18"/>
  <c r="M18574" i="18" s="1"/>
  <c r="K9662" i="18"/>
  <c r="L9662" i="18" s="1"/>
  <c r="N18538" i="18"/>
  <c r="N18553" i="18" s="1"/>
  <c r="M9571" i="18"/>
  <c r="N9571" i="18" s="1"/>
  <c r="J18589" i="18"/>
  <c r="N9626" i="18"/>
  <c r="N9666" i="18"/>
  <c r="N9553" i="18"/>
  <c r="N9568" i="18" s="1"/>
  <c r="E18664" i="18" a="1"/>
  <c r="E18667" i="18" s="1"/>
  <c r="K9663" i="18"/>
  <c r="N9665" i="18"/>
  <c r="M9646" i="18"/>
  <c r="N9646" i="18" s="1"/>
  <c r="N9609" i="18"/>
  <c r="K9607" i="18"/>
  <c r="L9607" i="18" s="1"/>
  <c r="M9607" i="18" s="1"/>
  <c r="J9622" i="18"/>
  <c r="I18607" i="18"/>
  <c r="J18592" i="18"/>
  <c r="K18592" i="18" s="1"/>
  <c r="K18607" i="18" s="1"/>
  <c r="N18614" i="18"/>
  <c r="I18610" i="18"/>
  <c r="J18610" i="18" s="1"/>
  <c r="I18629" i="18"/>
  <c r="J18629" i="18" s="1"/>
  <c r="M18633" i="18"/>
  <c r="N18633" i="18" s="1"/>
  <c r="M9627" i="18"/>
  <c r="M18613" i="18"/>
  <c r="M18575" i="18"/>
  <c r="N18575" i="18" s="1"/>
  <c r="B18697" i="18"/>
  <c r="G18681" i="18"/>
  <c r="I18680" i="18"/>
  <c r="G18680" i="18"/>
  <c r="H18681" i="18"/>
  <c r="I18681" i="18"/>
  <c r="H18680" i="18"/>
  <c r="J18681" i="18"/>
  <c r="J18680" i="18"/>
  <c r="K18680" i="18"/>
  <c r="K18681" i="18"/>
  <c r="L18681" i="18"/>
  <c r="L18680" i="18"/>
  <c r="M18680" i="18"/>
  <c r="M18681" i="18"/>
  <c r="N18681" i="18"/>
  <c r="N18680" i="18"/>
  <c r="M9664" i="18"/>
  <c r="N9664" i="18" s="1"/>
  <c r="N18615" i="18"/>
  <c r="M18611" i="18"/>
  <c r="N18611" i="18" s="1"/>
  <c r="A9749" i="18"/>
  <c r="C9731" i="18"/>
  <c r="C9748" i="18" s="1"/>
  <c r="B9731" i="18"/>
  <c r="M9625" i="18"/>
  <c r="E9693" i="18"/>
  <c r="E9692" i="18"/>
  <c r="E9691" i="18"/>
  <c r="E9690" i="18"/>
  <c r="E9689" i="18"/>
  <c r="E9688" i="18"/>
  <c r="E9687" i="18"/>
  <c r="E9686" i="18"/>
  <c r="E9681" i="18"/>
  <c r="E9680" i="18"/>
  <c r="E9679" i="18"/>
  <c r="E9685" i="18"/>
  <c r="E9684" i="18"/>
  <c r="E9683" i="18"/>
  <c r="E9682" i="18"/>
  <c r="L18632" i="18"/>
  <c r="M18632" i="18" s="1"/>
  <c r="E9697" i="18" a="1"/>
  <c r="M9647" i="18"/>
  <c r="N9647" i="18" s="1"/>
  <c r="K18612" i="18"/>
  <c r="L18612" i="18" s="1"/>
  <c r="B18698" i="18"/>
  <c r="C18698" i="18"/>
  <c r="C18715" i="18" s="1"/>
  <c r="A18716" i="18"/>
  <c r="J18630" i="18"/>
  <c r="K18630" i="18" s="1"/>
  <c r="N18634" i="18"/>
  <c r="L9645" i="18"/>
  <c r="B9730" i="18"/>
  <c r="G9714" i="18"/>
  <c r="H9713" i="18"/>
  <c r="H9714" i="18"/>
  <c r="G9713" i="18"/>
  <c r="I9713" i="18"/>
  <c r="I9714" i="18"/>
  <c r="J9714" i="18"/>
  <c r="J9713" i="18"/>
  <c r="K9713" i="18"/>
  <c r="K9714" i="18"/>
  <c r="L9713" i="18"/>
  <c r="L9714" i="18"/>
  <c r="M9713" i="18"/>
  <c r="M9714" i="18"/>
  <c r="N9714" i="18"/>
  <c r="N9713" i="18"/>
  <c r="N18593" i="18"/>
  <c r="K9644" i="18"/>
  <c r="H18628" i="18"/>
  <c r="H18643" i="18" s="1"/>
  <c r="K18631" i="18"/>
  <c r="L18631" i="18" s="1"/>
  <c r="M18631" i="18" s="1"/>
  <c r="E18660" i="18"/>
  <c r="E18658" i="18"/>
  <c r="E18647" i="18"/>
  <c r="E18657" i="18"/>
  <c r="E18656" i="18"/>
  <c r="E18654" i="18"/>
  <c r="E18659" i="18"/>
  <c r="E18653" i="18"/>
  <c r="E18652" i="18"/>
  <c r="E18650" i="18"/>
  <c r="E18655" i="18"/>
  <c r="E18649" i="18"/>
  <c r="E18648" i="18"/>
  <c r="E18651" i="18"/>
  <c r="E18646" i="18"/>
  <c r="L9608" i="18"/>
  <c r="H9676" i="18"/>
  <c r="I9661" i="18"/>
  <c r="J9661" i="18" s="1"/>
  <c r="J9676" i="18" s="1"/>
  <c r="I9643" i="18"/>
  <c r="L18594" i="18"/>
  <c r="N18556" i="18" l="1"/>
  <c r="N18571" i="18" s="1"/>
  <c r="L18589" i="18"/>
  <c r="E18674" i="18"/>
  <c r="M9586" i="18"/>
  <c r="N18574" i="18"/>
  <c r="M9662" i="18"/>
  <c r="N9662" i="18" s="1"/>
  <c r="E18675" i="18"/>
  <c r="E18664" i="18"/>
  <c r="H18664" i="18" s="1"/>
  <c r="E18668" i="18"/>
  <c r="L18668" i="18" s="1"/>
  <c r="M18589" i="18"/>
  <c r="E18669" i="18"/>
  <c r="M18669" i="18" s="1"/>
  <c r="N18669" i="18" s="1"/>
  <c r="E18676" i="18"/>
  <c r="E18670" i="18"/>
  <c r="N18670" i="18" s="1"/>
  <c r="E18672" i="18"/>
  <c r="E18678" i="18"/>
  <c r="E18666" i="18"/>
  <c r="J18666" i="18" s="1"/>
  <c r="E18665" i="18"/>
  <c r="I18665" i="18" s="1"/>
  <c r="J18665" i="18" s="1"/>
  <c r="E18671" i="18"/>
  <c r="E18673" i="18"/>
  <c r="E18677" i="18"/>
  <c r="I18628" i="18"/>
  <c r="I18643" i="18" s="1"/>
  <c r="L9663" i="18"/>
  <c r="M9663" i="18" s="1"/>
  <c r="N9663" i="18" s="1"/>
  <c r="J18625" i="18"/>
  <c r="K18610" i="18"/>
  <c r="K18625" i="18" s="1"/>
  <c r="M18612" i="18"/>
  <c r="N18612" i="18" s="1"/>
  <c r="L18630" i="18"/>
  <c r="N18613" i="18"/>
  <c r="E9715" i="18" a="1"/>
  <c r="E9727" i="18" s="1"/>
  <c r="N18632" i="18"/>
  <c r="H18646" i="18"/>
  <c r="H18661" i="18" s="1"/>
  <c r="I18647" i="18"/>
  <c r="K9682" i="18"/>
  <c r="L9682" i="18" s="1"/>
  <c r="H9679" i="18"/>
  <c r="H9694" i="18" s="1"/>
  <c r="N9586" i="18"/>
  <c r="M18651" i="18"/>
  <c r="L18650" i="18"/>
  <c r="N18631" i="18"/>
  <c r="M9645" i="18"/>
  <c r="N9645" i="18" s="1"/>
  <c r="K18667" i="18"/>
  <c r="B18715" i="18"/>
  <c r="G18699" i="18"/>
  <c r="I18699" i="18"/>
  <c r="G18698" i="18"/>
  <c r="I18698" i="18"/>
  <c r="H18698" i="18"/>
  <c r="H18699" i="18"/>
  <c r="J18698" i="18"/>
  <c r="J18699" i="18"/>
  <c r="K18698" i="18"/>
  <c r="K18699" i="18"/>
  <c r="L18699" i="18"/>
  <c r="L18698" i="18"/>
  <c r="M18698" i="18"/>
  <c r="M18699" i="18"/>
  <c r="N18698" i="18"/>
  <c r="N18699" i="18"/>
  <c r="L9683" i="18"/>
  <c r="M9683" i="18" s="1"/>
  <c r="I9680" i="18"/>
  <c r="J9680" i="18" s="1"/>
  <c r="L9644" i="18"/>
  <c r="M9644" i="18" s="1"/>
  <c r="N9644" i="18" s="1"/>
  <c r="A9767" i="18"/>
  <c r="C9749" i="18"/>
  <c r="C9766" i="18" s="1"/>
  <c r="B9749" i="18"/>
  <c r="I18625" i="18"/>
  <c r="L9622" i="18"/>
  <c r="M9608" i="18"/>
  <c r="M9622" i="18" s="1"/>
  <c r="J18648" i="18"/>
  <c r="K18648" i="18" s="1"/>
  <c r="N18652" i="18"/>
  <c r="E9704" i="18"/>
  <c r="E9703" i="18"/>
  <c r="E9702" i="18"/>
  <c r="E9705" i="18"/>
  <c r="E9700" i="18"/>
  <c r="E9699" i="18"/>
  <c r="E9698" i="18"/>
  <c r="E9701" i="18"/>
  <c r="E9708" i="18"/>
  <c r="E9707" i="18"/>
  <c r="E9706" i="18"/>
  <c r="E9709" i="18"/>
  <c r="E9710" i="18"/>
  <c r="E9697" i="18"/>
  <c r="E9711" i="18"/>
  <c r="M9684" i="18"/>
  <c r="J9681" i="18"/>
  <c r="K9681" i="18" s="1"/>
  <c r="M9640" i="18"/>
  <c r="N9625" i="18"/>
  <c r="M18594" i="18"/>
  <c r="N18594" i="18" s="1"/>
  <c r="N9627" i="18"/>
  <c r="K18629" i="18"/>
  <c r="L18629" i="18" s="1"/>
  <c r="M18629" i="18" s="1"/>
  <c r="K9622" i="18"/>
  <c r="J9643" i="18"/>
  <c r="J9658" i="18" s="1"/>
  <c r="I9658" i="18"/>
  <c r="I9676" i="18"/>
  <c r="K9661" i="18"/>
  <c r="K18649" i="18"/>
  <c r="L18649" i="18" s="1"/>
  <c r="C18716" i="18"/>
  <c r="C18733" i="18" s="1"/>
  <c r="A18734" i="18"/>
  <c r="B18716" i="18"/>
  <c r="N9685" i="18"/>
  <c r="B9748" i="18"/>
  <c r="G9732" i="18"/>
  <c r="G9731" i="18"/>
  <c r="I9732" i="18"/>
  <c r="I9731" i="18"/>
  <c r="H9731" i="18"/>
  <c r="H9732" i="18"/>
  <c r="J9731" i="18"/>
  <c r="J9732" i="18"/>
  <c r="K9732" i="18"/>
  <c r="K9731" i="18"/>
  <c r="L9731" i="18"/>
  <c r="L9732" i="18"/>
  <c r="M9732" i="18"/>
  <c r="M9731" i="18"/>
  <c r="N9732" i="18"/>
  <c r="N9731" i="18"/>
  <c r="E18682" i="18" a="1"/>
  <c r="J18607" i="18"/>
  <c r="L18592" i="18"/>
  <c r="L18607" i="18" s="1"/>
  <c r="N9607" i="18"/>
  <c r="E9728" i="18" l="1"/>
  <c r="K18666" i="18"/>
  <c r="L18666" i="18" s="1"/>
  <c r="M18666" i="18" s="1"/>
  <c r="N18666" i="18" s="1"/>
  <c r="N18589" i="18"/>
  <c r="J18628" i="18"/>
  <c r="K18628" i="18" s="1"/>
  <c r="E9720" i="18"/>
  <c r="M9720" i="18" s="1"/>
  <c r="N9720" i="18" s="1"/>
  <c r="E9716" i="18"/>
  <c r="I9716" i="18" s="1"/>
  <c r="E9724" i="18"/>
  <c r="E9721" i="18"/>
  <c r="N9721" i="18" s="1"/>
  <c r="E9717" i="18"/>
  <c r="J9717" i="18" s="1"/>
  <c r="E9725" i="18"/>
  <c r="E9729" i="18"/>
  <c r="E9722" i="18"/>
  <c r="E9718" i="18"/>
  <c r="K9718" i="18" s="1"/>
  <c r="L9718" i="18" s="1"/>
  <c r="E9726" i="18"/>
  <c r="E9715" i="18"/>
  <c r="H9715" i="18" s="1"/>
  <c r="H9730" i="18" s="1"/>
  <c r="E9723" i="18"/>
  <c r="E9719" i="18"/>
  <c r="L9719" i="18" s="1"/>
  <c r="M9719" i="18" s="1"/>
  <c r="K18665" i="18"/>
  <c r="L18665" i="18" s="1"/>
  <c r="M18665" i="18" s="1"/>
  <c r="N9608" i="18"/>
  <c r="L18610" i="18"/>
  <c r="M18610" i="18" s="1"/>
  <c r="N18610" i="18" s="1"/>
  <c r="E9733" i="18" a="1"/>
  <c r="E9733" i="18" s="1"/>
  <c r="H9733" i="18" s="1"/>
  <c r="M18630" i="18"/>
  <c r="I9679" i="18"/>
  <c r="I9694" i="18" s="1"/>
  <c r="N18629" i="18"/>
  <c r="L9681" i="18"/>
  <c r="M9681" i="18" s="1"/>
  <c r="N9681" i="18" s="1"/>
  <c r="K9680" i="18"/>
  <c r="L9680" i="18" s="1"/>
  <c r="M9680" i="18" s="1"/>
  <c r="N18651" i="18"/>
  <c r="J18647" i="18"/>
  <c r="L9701" i="18"/>
  <c r="M9701" i="18" s="1"/>
  <c r="H18679" i="18"/>
  <c r="I18664" i="18"/>
  <c r="J18664" i="18" s="1"/>
  <c r="J18679" i="18" s="1"/>
  <c r="K9676" i="18"/>
  <c r="I9698" i="18"/>
  <c r="J9698" i="18" s="1"/>
  <c r="M9702" i="18"/>
  <c r="N9702" i="18" s="1"/>
  <c r="C9767" i="18"/>
  <c r="C9784" i="18" s="1"/>
  <c r="B9767" i="18"/>
  <c r="A9785" i="18"/>
  <c r="E18700" i="18" a="1"/>
  <c r="L9661" i="18"/>
  <c r="M9661" i="18" s="1"/>
  <c r="M18668" i="18"/>
  <c r="N18668" i="18" s="1"/>
  <c r="A18752" i="18"/>
  <c r="C18734" i="18"/>
  <c r="C18751" i="18" s="1"/>
  <c r="B18734" i="18"/>
  <c r="N9684" i="18"/>
  <c r="H9697" i="18"/>
  <c r="H9712" i="18" s="1"/>
  <c r="J9699" i="18"/>
  <c r="K9699" i="18" s="1"/>
  <c r="N9703" i="18"/>
  <c r="N9683" i="18"/>
  <c r="M18650" i="18"/>
  <c r="M18592" i="18"/>
  <c r="I18646" i="18"/>
  <c r="I18661" i="18" s="1"/>
  <c r="E18683" i="18"/>
  <c r="E18682" i="18"/>
  <c r="E18684" i="18"/>
  <c r="E18695" i="18"/>
  <c r="E18694" i="18"/>
  <c r="E18696" i="18"/>
  <c r="E18689" i="18"/>
  <c r="E18691" i="18"/>
  <c r="E18690" i="18"/>
  <c r="E18692" i="18"/>
  <c r="E18685" i="18"/>
  <c r="E18687" i="18"/>
  <c r="E18686" i="18"/>
  <c r="E18693" i="18"/>
  <c r="E18688" i="18"/>
  <c r="L18667" i="18"/>
  <c r="B18733" i="18"/>
  <c r="G18717" i="18"/>
  <c r="I18716" i="18"/>
  <c r="G18716" i="18"/>
  <c r="H18716" i="18"/>
  <c r="H18717" i="18"/>
  <c r="I18717" i="18"/>
  <c r="J18717" i="18"/>
  <c r="J18716" i="18"/>
  <c r="K18716" i="18"/>
  <c r="K18717" i="18"/>
  <c r="L18717" i="18"/>
  <c r="L18716" i="18"/>
  <c r="M18716" i="18"/>
  <c r="M18717" i="18"/>
  <c r="N18717" i="18"/>
  <c r="N18716" i="18"/>
  <c r="M18649" i="18"/>
  <c r="N9640" i="18"/>
  <c r="K9700" i="18"/>
  <c r="L9700" i="18" s="1"/>
  <c r="M9700" i="18" s="1"/>
  <c r="L18648" i="18"/>
  <c r="K9643" i="18"/>
  <c r="B9766" i="18"/>
  <c r="G9750" i="18"/>
  <c r="H9749" i="18"/>
  <c r="G9749" i="18"/>
  <c r="H9750" i="18"/>
  <c r="I9750" i="18"/>
  <c r="I9749" i="18"/>
  <c r="J9750" i="18"/>
  <c r="J9749" i="18"/>
  <c r="K9749" i="18"/>
  <c r="K9750" i="18"/>
  <c r="L9749" i="18"/>
  <c r="L9750" i="18"/>
  <c r="M9749" i="18"/>
  <c r="M9750" i="18"/>
  <c r="N9749" i="18"/>
  <c r="N9750" i="18"/>
  <c r="M9682" i="18"/>
  <c r="N9682" i="18" s="1"/>
  <c r="N9622" i="18" l="1"/>
  <c r="J9679" i="18"/>
  <c r="J9694" i="18" s="1"/>
  <c r="J18643" i="18"/>
  <c r="J9716" i="18"/>
  <c r="K9716" i="18" s="1"/>
  <c r="L9716" i="18" s="1"/>
  <c r="M9716" i="18" s="1"/>
  <c r="N9716" i="18" s="1"/>
  <c r="E9745" i="18"/>
  <c r="L18625" i="18"/>
  <c r="N18665" i="18"/>
  <c r="I9715" i="18"/>
  <c r="I9730" i="18" s="1"/>
  <c r="E9737" i="18"/>
  <c r="L9737" i="18" s="1"/>
  <c r="M9737" i="18" s="1"/>
  <c r="E9734" i="18"/>
  <c r="I9734" i="18" s="1"/>
  <c r="J9734" i="18" s="1"/>
  <c r="K9734" i="18" s="1"/>
  <c r="E9742" i="18"/>
  <c r="M9718" i="18"/>
  <c r="N9718" i="18" s="1"/>
  <c r="N9700" i="18"/>
  <c r="K18664" i="18"/>
  <c r="K18679" i="18" s="1"/>
  <c r="N18650" i="18"/>
  <c r="E9743" i="18"/>
  <c r="E9738" i="18"/>
  <c r="M9738" i="18" s="1"/>
  <c r="N9738" i="18" s="1"/>
  <c r="E9746" i="18"/>
  <c r="N9680" i="18"/>
  <c r="K18647" i="18"/>
  <c r="E9740" i="18"/>
  <c r="E9739" i="18"/>
  <c r="N9739" i="18" s="1"/>
  <c r="E9747" i="18"/>
  <c r="E9735" i="18"/>
  <c r="E9741" i="18"/>
  <c r="E9736" i="18"/>
  <c r="E9744" i="18"/>
  <c r="N18630" i="18"/>
  <c r="N18625" i="18"/>
  <c r="M9676" i="18"/>
  <c r="M18687" i="18"/>
  <c r="N18687" i="18" s="1"/>
  <c r="E9751" i="18" a="1"/>
  <c r="K18643" i="18"/>
  <c r="K9717" i="18"/>
  <c r="I9733" i="18"/>
  <c r="H9748" i="18"/>
  <c r="M18667" i="18"/>
  <c r="N18688" i="18"/>
  <c r="K18685" i="18"/>
  <c r="J18684" i="18"/>
  <c r="L9699" i="18"/>
  <c r="M9699" i="18" s="1"/>
  <c r="B18751" i="18"/>
  <c r="G18735" i="18"/>
  <c r="I18734" i="18"/>
  <c r="G18734" i="18"/>
  <c r="I18735" i="18"/>
  <c r="H18735" i="18"/>
  <c r="H18734" i="18"/>
  <c r="J18734" i="18"/>
  <c r="J18735" i="18"/>
  <c r="K18734" i="18"/>
  <c r="K18735" i="18"/>
  <c r="L18735" i="18"/>
  <c r="L18734" i="18"/>
  <c r="M18735" i="18"/>
  <c r="M18734" i="18"/>
  <c r="N18735" i="18"/>
  <c r="N18734" i="18"/>
  <c r="E18708" i="18"/>
  <c r="E18707" i="18"/>
  <c r="E18706" i="18"/>
  <c r="E18709" i="18"/>
  <c r="E18704" i="18"/>
  <c r="E18703" i="18"/>
  <c r="E18702" i="18"/>
  <c r="E18713" i="18"/>
  <c r="E18700" i="18"/>
  <c r="E18714" i="18"/>
  <c r="E18705" i="18"/>
  <c r="E18710" i="18"/>
  <c r="E18701" i="18"/>
  <c r="E18711" i="18"/>
  <c r="E18712" i="18"/>
  <c r="A9803" i="18"/>
  <c r="C9785" i="18"/>
  <c r="C9802" i="18" s="1"/>
  <c r="B9785" i="18"/>
  <c r="N9719" i="18"/>
  <c r="K9698" i="18"/>
  <c r="L9698" i="18" s="1"/>
  <c r="M9698" i="18" s="1"/>
  <c r="N9701" i="18"/>
  <c r="E18718" i="18" a="1"/>
  <c r="H18682" i="18"/>
  <c r="H18697" i="18" s="1"/>
  <c r="K9679" i="18"/>
  <c r="K9694" i="18" s="1"/>
  <c r="L9676" i="18"/>
  <c r="N9661" i="18"/>
  <c r="N9676" i="18" s="1"/>
  <c r="B9784" i="18"/>
  <c r="G9768" i="18"/>
  <c r="G9767" i="18"/>
  <c r="I9767" i="18"/>
  <c r="I9768" i="18"/>
  <c r="H9768" i="18"/>
  <c r="H9767" i="18"/>
  <c r="J9768" i="18"/>
  <c r="J9767" i="18"/>
  <c r="K9768" i="18"/>
  <c r="K9767" i="18"/>
  <c r="L9767" i="18"/>
  <c r="L9768" i="18"/>
  <c r="M9768" i="18"/>
  <c r="M9767" i="18"/>
  <c r="N9767" i="18"/>
  <c r="N9768" i="18"/>
  <c r="N18649" i="18"/>
  <c r="I18679" i="18"/>
  <c r="M18625" i="18"/>
  <c r="M18648" i="18"/>
  <c r="N18648" i="18" s="1"/>
  <c r="K9658" i="18"/>
  <c r="L9643" i="18"/>
  <c r="L9658" i="18" s="1"/>
  <c r="L18686" i="18"/>
  <c r="M18686" i="18" s="1"/>
  <c r="I18683" i="18"/>
  <c r="J18683" i="18" s="1"/>
  <c r="M18607" i="18"/>
  <c r="N18592" i="18"/>
  <c r="I9697" i="18"/>
  <c r="I9712" i="18" s="1"/>
  <c r="A18770" i="18"/>
  <c r="C18752" i="18"/>
  <c r="C18769" i="18" s="1"/>
  <c r="B18752" i="18"/>
  <c r="J18646" i="18"/>
  <c r="L18628" i="18"/>
  <c r="M18628" i="18" s="1"/>
  <c r="M18643" i="18" s="1"/>
  <c r="J9715" i="18" l="1"/>
  <c r="K9715" i="18" s="1"/>
  <c r="K9730" i="18" s="1"/>
  <c r="L18664" i="18"/>
  <c r="L18679" i="18" s="1"/>
  <c r="I18682" i="18"/>
  <c r="J18682" i="18" s="1"/>
  <c r="K18682" i="18" s="1"/>
  <c r="L9717" i="18"/>
  <c r="M9717" i="18" s="1"/>
  <c r="J9735" i="18"/>
  <c r="N9699" i="18"/>
  <c r="K9736" i="18"/>
  <c r="L9736" i="18" s="1"/>
  <c r="L18647" i="18"/>
  <c r="A18788" i="18"/>
  <c r="B18770" i="18"/>
  <c r="C18770" i="18"/>
  <c r="C18787" i="18" s="1"/>
  <c r="N9698" i="18"/>
  <c r="J9697" i="18"/>
  <c r="K9697" i="18" s="1"/>
  <c r="K9712" i="18" s="1"/>
  <c r="M18705" i="18"/>
  <c r="N18705" i="18" s="1"/>
  <c r="J18702" i="18"/>
  <c r="K18702" i="18" s="1"/>
  <c r="N18706" i="18"/>
  <c r="L9679" i="18"/>
  <c r="K18684" i="18"/>
  <c r="N18667" i="18"/>
  <c r="I9748" i="18"/>
  <c r="N18686" i="18"/>
  <c r="L18643" i="18"/>
  <c r="N18628" i="18"/>
  <c r="N18643" i="18" s="1"/>
  <c r="B18769" i="18"/>
  <c r="G18753" i="18"/>
  <c r="I18753" i="18"/>
  <c r="I18752" i="18"/>
  <c r="H18753" i="18"/>
  <c r="G18752" i="18"/>
  <c r="H18752" i="18"/>
  <c r="J18752" i="18"/>
  <c r="J18753" i="18"/>
  <c r="K18752" i="18"/>
  <c r="K18753" i="18"/>
  <c r="L18752" i="18"/>
  <c r="L18753" i="18"/>
  <c r="M18752" i="18"/>
  <c r="M18753" i="18"/>
  <c r="N18752" i="18"/>
  <c r="N18753" i="18"/>
  <c r="L9734" i="18"/>
  <c r="M9734" i="18" s="1"/>
  <c r="E18723" i="18"/>
  <c r="E18722" i="18"/>
  <c r="E18721" i="18"/>
  <c r="E18732" i="18"/>
  <c r="E18719" i="18"/>
  <c r="E18718" i="18"/>
  <c r="E18724" i="18"/>
  <c r="E18731" i="18"/>
  <c r="E18730" i="18"/>
  <c r="E18729" i="18"/>
  <c r="E18720" i="18"/>
  <c r="E18727" i="18"/>
  <c r="E18726" i="18"/>
  <c r="E18728" i="18"/>
  <c r="E18725" i="18"/>
  <c r="B9802" i="18"/>
  <c r="G9786" i="18"/>
  <c r="H9785" i="18"/>
  <c r="G9785" i="18"/>
  <c r="H9786" i="18"/>
  <c r="I9786" i="18"/>
  <c r="I9785" i="18"/>
  <c r="J9785" i="18"/>
  <c r="J9786" i="18"/>
  <c r="K9786" i="18"/>
  <c r="K9785" i="18"/>
  <c r="L9785" i="18"/>
  <c r="L9786" i="18"/>
  <c r="M9785" i="18"/>
  <c r="M9786" i="18"/>
  <c r="N9786" i="18"/>
  <c r="N9785" i="18"/>
  <c r="K18703" i="18"/>
  <c r="L18703" i="18" s="1"/>
  <c r="E18736" i="18" a="1"/>
  <c r="J18661" i="18"/>
  <c r="K18646" i="18"/>
  <c r="K18661" i="18" s="1"/>
  <c r="B9803" i="18"/>
  <c r="A9821" i="18"/>
  <c r="C9803" i="18"/>
  <c r="C9820" i="18" s="1"/>
  <c r="M9643" i="18"/>
  <c r="N18607" i="18"/>
  <c r="K18683" i="18"/>
  <c r="L18683" i="18" s="1"/>
  <c r="E9769" i="18" a="1"/>
  <c r="N9737" i="18"/>
  <c r="I18701" i="18"/>
  <c r="J18701" i="18" s="1"/>
  <c r="H18700" i="18"/>
  <c r="L18704" i="18"/>
  <c r="L18685" i="18"/>
  <c r="E9765" i="18"/>
  <c r="E9757" i="18"/>
  <c r="E9756" i="18"/>
  <c r="E9755" i="18"/>
  <c r="E9762" i="18"/>
  <c r="E9753" i="18"/>
  <c r="E9752" i="18"/>
  <c r="E9751" i="18"/>
  <c r="E9761" i="18"/>
  <c r="E9760" i="18"/>
  <c r="E9759" i="18"/>
  <c r="E9754" i="18"/>
  <c r="E9764" i="18"/>
  <c r="E9763" i="18"/>
  <c r="E9758" i="18"/>
  <c r="J9733" i="18"/>
  <c r="I18697" i="18" l="1"/>
  <c r="M18664" i="18"/>
  <c r="N18664" i="18" s="1"/>
  <c r="N18679" i="18" s="1"/>
  <c r="J9730" i="18"/>
  <c r="L9715" i="18"/>
  <c r="M9715" i="18" s="1"/>
  <c r="N9715" i="18" s="1"/>
  <c r="L18646" i="18"/>
  <c r="L18661" i="18" s="1"/>
  <c r="M18647" i="18"/>
  <c r="K9735" i="18"/>
  <c r="M18703" i="18"/>
  <c r="N18703" i="18" s="1"/>
  <c r="M9736" i="18"/>
  <c r="N9736" i="18" s="1"/>
  <c r="K9754" i="18"/>
  <c r="L9754" i="18" s="1"/>
  <c r="L9755" i="18"/>
  <c r="A18806" i="18"/>
  <c r="B18788" i="18"/>
  <c r="C18788" i="18"/>
  <c r="C18805" i="18" s="1"/>
  <c r="J9753" i="18"/>
  <c r="N9757" i="18"/>
  <c r="K18701" i="18"/>
  <c r="L18701" i="18" s="1"/>
  <c r="M18701" i="18" s="1"/>
  <c r="K18697" i="18"/>
  <c r="B9820" i="18"/>
  <c r="G9804" i="18"/>
  <c r="I9803" i="18"/>
  <c r="G9803" i="18"/>
  <c r="I9804" i="18"/>
  <c r="H9803" i="18"/>
  <c r="H9804" i="18"/>
  <c r="J9804" i="18"/>
  <c r="J9803" i="18"/>
  <c r="K9803" i="18"/>
  <c r="K9804" i="18"/>
  <c r="L9804" i="18"/>
  <c r="L9803" i="18"/>
  <c r="M9803" i="18"/>
  <c r="M9804" i="18"/>
  <c r="N9804" i="18"/>
  <c r="N9803" i="18"/>
  <c r="J18720" i="18"/>
  <c r="K18720" i="18" s="1"/>
  <c r="N18724" i="18"/>
  <c r="K18721" i="18"/>
  <c r="L18721" i="18" s="1"/>
  <c r="N9717" i="18"/>
  <c r="J9712" i="18"/>
  <c r="L9697" i="18"/>
  <c r="M9697" i="18" s="1"/>
  <c r="B18787" i="18"/>
  <c r="G18771" i="18"/>
  <c r="G18770" i="18"/>
  <c r="I18770" i="18"/>
  <c r="I18771" i="18"/>
  <c r="H18771" i="18"/>
  <c r="H18770" i="18"/>
  <c r="J18771" i="18"/>
  <c r="J18770" i="18"/>
  <c r="K18771" i="18"/>
  <c r="K18770" i="18"/>
  <c r="L18771" i="18"/>
  <c r="L18770" i="18"/>
  <c r="M18771" i="18"/>
  <c r="M18770" i="18"/>
  <c r="N18771" i="18"/>
  <c r="N18770" i="18"/>
  <c r="H9751" i="18"/>
  <c r="H9766" i="18" s="1"/>
  <c r="H18718" i="18"/>
  <c r="H18733" i="18" s="1"/>
  <c r="L18722" i="18"/>
  <c r="M18722" i="18" s="1"/>
  <c r="N9734" i="18"/>
  <c r="L18684" i="18"/>
  <c r="M18684" i="18" s="1"/>
  <c r="M18704" i="18"/>
  <c r="N18704" i="18" s="1"/>
  <c r="I18700" i="18"/>
  <c r="H18715" i="18"/>
  <c r="E9781" i="18"/>
  <c r="E9780" i="18"/>
  <c r="E9779" i="18"/>
  <c r="E9770" i="18"/>
  <c r="E9777" i="18"/>
  <c r="E9776" i="18"/>
  <c r="E9775" i="18"/>
  <c r="E9782" i="18"/>
  <c r="E9769" i="18"/>
  <c r="E9783" i="18"/>
  <c r="E9774" i="18"/>
  <c r="E9772" i="18"/>
  <c r="E9771" i="18"/>
  <c r="E9778" i="18"/>
  <c r="E9773" i="18"/>
  <c r="E18750" i="18"/>
  <c r="E18749" i="18"/>
  <c r="E18748" i="18"/>
  <c r="E18747" i="18"/>
  <c r="E18746" i="18"/>
  <c r="E18745" i="18"/>
  <c r="E18744" i="18"/>
  <c r="E18743" i="18"/>
  <c r="E18742" i="18"/>
  <c r="E18741" i="18"/>
  <c r="E18740" i="18"/>
  <c r="E18739" i="18"/>
  <c r="E18737" i="18"/>
  <c r="E18736" i="18"/>
  <c r="E18738" i="18"/>
  <c r="E9787" i="18" a="1"/>
  <c r="I18719" i="18"/>
  <c r="M18723" i="18"/>
  <c r="N18723" i="18" s="1"/>
  <c r="E18754" i="18" a="1"/>
  <c r="L9694" i="18"/>
  <c r="M9679" i="18"/>
  <c r="M9694" i="18" s="1"/>
  <c r="L18702" i="18"/>
  <c r="J18697" i="18"/>
  <c r="M18685" i="18"/>
  <c r="M18683" i="18"/>
  <c r="N18683" i="18" s="1"/>
  <c r="K9733" i="18"/>
  <c r="L9733" i="18" s="1"/>
  <c r="J9748" i="18"/>
  <c r="I9752" i="18"/>
  <c r="J9752" i="18" s="1"/>
  <c r="K9752" i="18" s="1"/>
  <c r="M9756" i="18"/>
  <c r="N9756" i="18" s="1"/>
  <c r="N9643" i="18"/>
  <c r="M9658" i="18"/>
  <c r="C9821" i="18"/>
  <c r="C9838" i="18" s="1"/>
  <c r="B9821" i="18"/>
  <c r="A9839" i="18"/>
  <c r="L18682" i="18"/>
  <c r="M18679" i="18" l="1"/>
  <c r="M18646" i="18"/>
  <c r="M18661" i="18" s="1"/>
  <c r="M9730" i="18"/>
  <c r="L9730" i="18"/>
  <c r="I18718" i="18"/>
  <c r="J18718" i="18" s="1"/>
  <c r="K18718" i="18" s="1"/>
  <c r="N18647" i="18"/>
  <c r="L9735" i="18"/>
  <c r="L9748" i="18" s="1"/>
  <c r="M9754" i="18"/>
  <c r="N9754" i="18" s="1"/>
  <c r="L9752" i="18"/>
  <c r="M9733" i="18"/>
  <c r="A9857" i="18"/>
  <c r="B9839" i="18"/>
  <c r="C9839" i="18"/>
  <c r="C9856" i="18" s="1"/>
  <c r="N9658" i="18"/>
  <c r="M18702" i="18"/>
  <c r="N18702" i="18" s="1"/>
  <c r="N9679" i="18"/>
  <c r="E9788" i="18"/>
  <c r="E9787" i="18"/>
  <c r="E9793" i="18"/>
  <c r="E9796" i="18"/>
  <c r="E9791" i="18"/>
  <c r="E9789" i="18"/>
  <c r="E9792" i="18"/>
  <c r="E9798" i="18"/>
  <c r="E9801" i="18"/>
  <c r="E9800" i="18"/>
  <c r="E9795" i="18"/>
  <c r="E9790" i="18"/>
  <c r="E9797" i="18"/>
  <c r="E9799" i="18"/>
  <c r="E9794" i="18"/>
  <c r="I18737" i="18"/>
  <c r="J18737" i="18" s="1"/>
  <c r="N18742" i="18"/>
  <c r="N18701" i="18"/>
  <c r="N18684" i="18"/>
  <c r="E18772" i="18" a="1"/>
  <c r="M18721" i="18"/>
  <c r="N18685" i="18"/>
  <c r="K9753" i="18"/>
  <c r="L9753" i="18" s="1"/>
  <c r="B18805" i="18"/>
  <c r="G18789" i="18"/>
  <c r="G18788" i="18"/>
  <c r="I18789" i="18"/>
  <c r="I18788" i="18"/>
  <c r="H18788" i="18"/>
  <c r="H18789" i="18"/>
  <c r="J18788" i="18"/>
  <c r="J18789" i="18"/>
  <c r="K18788" i="18"/>
  <c r="K18789" i="18"/>
  <c r="L18788" i="18"/>
  <c r="L18789" i="18"/>
  <c r="M18788" i="18"/>
  <c r="M18789" i="18"/>
  <c r="N18788" i="18"/>
  <c r="N18789" i="18"/>
  <c r="N9730" i="18"/>
  <c r="M18682" i="18"/>
  <c r="M18697" i="18" s="1"/>
  <c r="K18739" i="18"/>
  <c r="J9771" i="18"/>
  <c r="H9769" i="18"/>
  <c r="H9784" i="18" s="1"/>
  <c r="A18824" i="18"/>
  <c r="B18806" i="18"/>
  <c r="C18806" i="18"/>
  <c r="C18823" i="18" s="1"/>
  <c r="N9697" i="18"/>
  <c r="M9712" i="18"/>
  <c r="J18738" i="18"/>
  <c r="K18738" i="18" s="1"/>
  <c r="L18740" i="18"/>
  <c r="M18740" i="18" s="1"/>
  <c r="K9772" i="18"/>
  <c r="L9772" i="18" s="1"/>
  <c r="I9770" i="18"/>
  <c r="I9751" i="18"/>
  <c r="J9751" i="18" s="1"/>
  <c r="L9712" i="18"/>
  <c r="L18720" i="18"/>
  <c r="M18720" i="18" s="1"/>
  <c r="E9805" i="18" a="1"/>
  <c r="M9755" i="18"/>
  <c r="L18697" i="18"/>
  <c r="B9838" i="18"/>
  <c r="G9822" i="18"/>
  <c r="H9821" i="18"/>
  <c r="H9822" i="18"/>
  <c r="I9821" i="18"/>
  <c r="I9822" i="18"/>
  <c r="G9821" i="18"/>
  <c r="J9822" i="18"/>
  <c r="J9821" i="18"/>
  <c r="K9821" i="18"/>
  <c r="K9822" i="18"/>
  <c r="L9821" i="18"/>
  <c r="L9822" i="18"/>
  <c r="M9821" i="18"/>
  <c r="M9822" i="18"/>
  <c r="N9822" i="18"/>
  <c r="N9821" i="18"/>
  <c r="K9748" i="18"/>
  <c r="N18722" i="18"/>
  <c r="E18762" i="18"/>
  <c r="E18764" i="18"/>
  <c r="E18757" i="18"/>
  <c r="E18767" i="18"/>
  <c r="E18758" i="18"/>
  <c r="E18760" i="18"/>
  <c r="E18763" i="18"/>
  <c r="E18759" i="18"/>
  <c r="E18754" i="18"/>
  <c r="E18756" i="18"/>
  <c r="E18755" i="18"/>
  <c r="E18766" i="18"/>
  <c r="E18768" i="18"/>
  <c r="E18761" i="18"/>
  <c r="E18765" i="18"/>
  <c r="J18719" i="18"/>
  <c r="H18736" i="18"/>
  <c r="I18736" i="18" s="1"/>
  <c r="M18741" i="18"/>
  <c r="N18741" i="18" s="1"/>
  <c r="L9773" i="18"/>
  <c r="M9773" i="18" s="1"/>
  <c r="M9774" i="18"/>
  <c r="N9774" i="18" s="1"/>
  <c r="N9775" i="18"/>
  <c r="I18715" i="18"/>
  <c r="J18700" i="18"/>
  <c r="K18700" i="18" s="1"/>
  <c r="K18715" i="18" s="1"/>
  <c r="I18733" i="18" l="1"/>
  <c r="N18646" i="18"/>
  <c r="N18661" i="18" s="1"/>
  <c r="I18751" i="18"/>
  <c r="K18737" i="18"/>
  <c r="L18737" i="18" s="1"/>
  <c r="N9773" i="18"/>
  <c r="L18738" i="18"/>
  <c r="M18738" i="18" s="1"/>
  <c r="M9753" i="18"/>
  <c r="N9753" i="18" s="1"/>
  <c r="M9772" i="18"/>
  <c r="K9771" i="18"/>
  <c r="L9771" i="18" s="1"/>
  <c r="M9735" i="18"/>
  <c r="M9748" i="18" s="1"/>
  <c r="L18700" i="18"/>
  <c r="L18715" i="18" s="1"/>
  <c r="J9766" i="18"/>
  <c r="J18736" i="18"/>
  <c r="J18751" i="18" s="1"/>
  <c r="H18751" i="18"/>
  <c r="J18756" i="18"/>
  <c r="N18760" i="18"/>
  <c r="N18721" i="18"/>
  <c r="L9791" i="18"/>
  <c r="I9788" i="18"/>
  <c r="J9788" i="18" s="1"/>
  <c r="J18715" i="18"/>
  <c r="I18755" i="18"/>
  <c r="K18757" i="18"/>
  <c r="N9755" i="18"/>
  <c r="J9770" i="18"/>
  <c r="B18823" i="18"/>
  <c r="G18807" i="18"/>
  <c r="I18807" i="18"/>
  <c r="I18806" i="18"/>
  <c r="H18806" i="18"/>
  <c r="H18807" i="18"/>
  <c r="G18806" i="18"/>
  <c r="J18807" i="18"/>
  <c r="J18806" i="18"/>
  <c r="K18807" i="18"/>
  <c r="K18806" i="18"/>
  <c r="L18806" i="18"/>
  <c r="L18807" i="18"/>
  <c r="M18806" i="18"/>
  <c r="M18807" i="18"/>
  <c r="N18807" i="18"/>
  <c r="N18806" i="18"/>
  <c r="L18739" i="18"/>
  <c r="M18739" i="18" s="1"/>
  <c r="J9789" i="18"/>
  <c r="H9787" i="18"/>
  <c r="H9802" i="18" s="1"/>
  <c r="K18719" i="18"/>
  <c r="K18733" i="18" s="1"/>
  <c r="B9856" i="18"/>
  <c r="G9840" i="18"/>
  <c r="G9839" i="18"/>
  <c r="I9839" i="18"/>
  <c r="I9840" i="18"/>
  <c r="H9839" i="18"/>
  <c r="H9840" i="18"/>
  <c r="J9840" i="18"/>
  <c r="J9839" i="18"/>
  <c r="K9839" i="18"/>
  <c r="K9840" i="18"/>
  <c r="L9840" i="18"/>
  <c r="L9839" i="18"/>
  <c r="M9840" i="18"/>
  <c r="M9839" i="18"/>
  <c r="N9839" i="18"/>
  <c r="N9840" i="18"/>
  <c r="N9733" i="18"/>
  <c r="E9811" i="18"/>
  <c r="E9810" i="18"/>
  <c r="E9809" i="18"/>
  <c r="E9808" i="18"/>
  <c r="E9807" i="18"/>
  <c r="E9806" i="18"/>
  <c r="E9805" i="18"/>
  <c r="E9815" i="18"/>
  <c r="E9814" i="18"/>
  <c r="E9813" i="18"/>
  <c r="E9812" i="18"/>
  <c r="E9816" i="18"/>
  <c r="E9819" i="18"/>
  <c r="E9818" i="18"/>
  <c r="E9817" i="18"/>
  <c r="N18740" i="18"/>
  <c r="A18842" i="18"/>
  <c r="C18824" i="18"/>
  <c r="C18841" i="18" s="1"/>
  <c r="B18824" i="18"/>
  <c r="E18774" i="18"/>
  <c r="E18773" i="18"/>
  <c r="E18772" i="18"/>
  <c r="E18786" i="18"/>
  <c r="E18785" i="18"/>
  <c r="E18783" i="18"/>
  <c r="E18784" i="18"/>
  <c r="E18782" i="18"/>
  <c r="E18781" i="18"/>
  <c r="E18779" i="18"/>
  <c r="E18780" i="18"/>
  <c r="E18777" i="18"/>
  <c r="E18775" i="18"/>
  <c r="E18778" i="18"/>
  <c r="E18776" i="18"/>
  <c r="N18682" i="18"/>
  <c r="A9875" i="18"/>
  <c r="B9857" i="18"/>
  <c r="C9857" i="18"/>
  <c r="C9874" i="18" s="1"/>
  <c r="H18754" i="18"/>
  <c r="H18769" i="18" s="1"/>
  <c r="L18758" i="18"/>
  <c r="M18758" i="18" s="1"/>
  <c r="E9823" i="18" a="1"/>
  <c r="I9766" i="18"/>
  <c r="K9751" i="18"/>
  <c r="K9766" i="18" s="1"/>
  <c r="M9752" i="18"/>
  <c r="N9752" i="18" s="1"/>
  <c r="N18720" i="18"/>
  <c r="J18733" i="18"/>
  <c r="K9790" i="18"/>
  <c r="L9790" i="18" s="1"/>
  <c r="M18759" i="18"/>
  <c r="N9712" i="18"/>
  <c r="I9769" i="18"/>
  <c r="E18790" i="18" a="1"/>
  <c r="M9792" i="18"/>
  <c r="N9792" i="18" s="1"/>
  <c r="N9793" i="18"/>
  <c r="N9694" i="18"/>
  <c r="L18718" i="18"/>
  <c r="M18700" i="18" l="1"/>
  <c r="M18715" i="18" s="1"/>
  <c r="I9787" i="18"/>
  <c r="J9787" i="18" s="1"/>
  <c r="K9787" i="18" s="1"/>
  <c r="M9790" i="18"/>
  <c r="N9790" i="18" s="1"/>
  <c r="I18754" i="18"/>
  <c r="I18769" i="18" s="1"/>
  <c r="N9735" i="18"/>
  <c r="N9748" i="18" s="1"/>
  <c r="N9772" i="18"/>
  <c r="N18758" i="18"/>
  <c r="E9841" i="18" a="1"/>
  <c r="E9849" i="18" s="1"/>
  <c r="N18739" i="18"/>
  <c r="E18808" i="18" a="1"/>
  <c r="E18813" i="18" s="1"/>
  <c r="M18813" i="18" s="1"/>
  <c r="N18813" i="18" s="1"/>
  <c r="M9771" i="18"/>
  <c r="B9874" i="18"/>
  <c r="G9858" i="18"/>
  <c r="H9857" i="18"/>
  <c r="H9858" i="18"/>
  <c r="I9857" i="18"/>
  <c r="G9857" i="18"/>
  <c r="I9858" i="18"/>
  <c r="J9857" i="18"/>
  <c r="J9858" i="18"/>
  <c r="K9857" i="18"/>
  <c r="K9858" i="18"/>
  <c r="L9857" i="18"/>
  <c r="L9858" i="18"/>
  <c r="M9858" i="18"/>
  <c r="M9857" i="18"/>
  <c r="N9857" i="18"/>
  <c r="N9858" i="18"/>
  <c r="N18697" i="18"/>
  <c r="K18775" i="18"/>
  <c r="L18775" i="18" s="1"/>
  <c r="J18774" i="18"/>
  <c r="K18774" i="18" s="1"/>
  <c r="I9806" i="18"/>
  <c r="J9806" i="18" s="1"/>
  <c r="M9810" i="18"/>
  <c r="N9810" i="18" s="1"/>
  <c r="K9770" i="18"/>
  <c r="L9770" i="18" s="1"/>
  <c r="N18759" i="18"/>
  <c r="E9827" i="18"/>
  <c r="E9826" i="18"/>
  <c r="E9825" i="18"/>
  <c r="E9828" i="18"/>
  <c r="E9835" i="18"/>
  <c r="E9830" i="18"/>
  <c r="E9824" i="18"/>
  <c r="E9831" i="18"/>
  <c r="E9837" i="18"/>
  <c r="E9836" i="18"/>
  <c r="E9834" i="18"/>
  <c r="E9829" i="18"/>
  <c r="E9833" i="18"/>
  <c r="E9832" i="18"/>
  <c r="E9823" i="18"/>
  <c r="K18736" i="18"/>
  <c r="L18736" i="18" s="1"/>
  <c r="L18751" i="18" s="1"/>
  <c r="N18778" i="18"/>
  <c r="I18773" i="18"/>
  <c r="J18773" i="18" s="1"/>
  <c r="B18841" i="18"/>
  <c r="G18825" i="18"/>
  <c r="I18824" i="18"/>
  <c r="G18824" i="18"/>
  <c r="H18825" i="18"/>
  <c r="I18825" i="18"/>
  <c r="H18824" i="18"/>
  <c r="J18825" i="18"/>
  <c r="J18824" i="18"/>
  <c r="K18824" i="18"/>
  <c r="K18825" i="18"/>
  <c r="L18824" i="18"/>
  <c r="L18825" i="18"/>
  <c r="M18824" i="18"/>
  <c r="M18825" i="18"/>
  <c r="N18825" i="18"/>
  <c r="N18824" i="18"/>
  <c r="H9805" i="18"/>
  <c r="L9809" i="18"/>
  <c r="M9809" i="18" s="1"/>
  <c r="N9809" i="18" s="1"/>
  <c r="L18719" i="18"/>
  <c r="L18733" i="18" s="1"/>
  <c r="K9789" i="18"/>
  <c r="L9789" i="18" s="1"/>
  <c r="L18757" i="18"/>
  <c r="K9788" i="18"/>
  <c r="L9788" i="18" s="1"/>
  <c r="M9791" i="18"/>
  <c r="N9791" i="18" s="1"/>
  <c r="K18756" i="18"/>
  <c r="L18756" i="18" s="1"/>
  <c r="M18756" i="18" s="1"/>
  <c r="L9751" i="18"/>
  <c r="M9751" i="18" s="1"/>
  <c r="M9766" i="18" s="1"/>
  <c r="E18804" i="18"/>
  <c r="E18802" i="18"/>
  <c r="E18791" i="18"/>
  <c r="E18801" i="18"/>
  <c r="E18800" i="18"/>
  <c r="E18798" i="18"/>
  <c r="E18803" i="18"/>
  <c r="E18797" i="18"/>
  <c r="E18796" i="18"/>
  <c r="E18794" i="18"/>
  <c r="E18799" i="18"/>
  <c r="E18793" i="18"/>
  <c r="E18792" i="18"/>
  <c r="E18795" i="18"/>
  <c r="E18790" i="18"/>
  <c r="C9875" i="18"/>
  <c r="C9892" i="18" s="1"/>
  <c r="A9893" i="18"/>
  <c r="B9875" i="18"/>
  <c r="M18737" i="18"/>
  <c r="N18737" i="18" s="1"/>
  <c r="M18777" i="18"/>
  <c r="N18777" i="18" s="1"/>
  <c r="A18860" i="18"/>
  <c r="B18842" i="18"/>
  <c r="C18842" i="18"/>
  <c r="C18859" i="18" s="1"/>
  <c r="J9807" i="18"/>
  <c r="K9807" i="18" s="1"/>
  <c r="N9811" i="18"/>
  <c r="J18755" i="18"/>
  <c r="K18755" i="18" s="1"/>
  <c r="M18718" i="18"/>
  <c r="N18718" i="18" s="1"/>
  <c r="J9769" i="18"/>
  <c r="J9784" i="18" s="1"/>
  <c r="I9784" i="18"/>
  <c r="N18738" i="18"/>
  <c r="L18776" i="18"/>
  <c r="H18772" i="18"/>
  <c r="I18772" i="18" s="1"/>
  <c r="K9808" i="18"/>
  <c r="L9808" i="18" s="1"/>
  <c r="N18700" i="18" l="1"/>
  <c r="N18715" i="18" s="1"/>
  <c r="E9855" i="18"/>
  <c r="E9847" i="18"/>
  <c r="N9847" i="18" s="1"/>
  <c r="E9851" i="18"/>
  <c r="M9789" i="18"/>
  <c r="N9789" i="18" s="1"/>
  <c r="I9802" i="18"/>
  <c r="E9843" i="18"/>
  <c r="J9843" i="18" s="1"/>
  <c r="E9854" i="18"/>
  <c r="E9846" i="18"/>
  <c r="M9846" i="18" s="1"/>
  <c r="N9846" i="18" s="1"/>
  <c r="E9850" i="18"/>
  <c r="E9841" i="18"/>
  <c r="H9841" i="18" s="1"/>
  <c r="H9856" i="18" s="1"/>
  <c r="E9852" i="18"/>
  <c r="E9844" i="18"/>
  <c r="K9844" i="18" s="1"/>
  <c r="E9848" i="18"/>
  <c r="E9842" i="18"/>
  <c r="I9842" i="18" s="1"/>
  <c r="E9853" i="18"/>
  <c r="E9845" i="18"/>
  <c r="L9845" i="18" s="1"/>
  <c r="M9845" i="18" s="1"/>
  <c r="N9845" i="18" s="1"/>
  <c r="K9802" i="18"/>
  <c r="J18754" i="18"/>
  <c r="K18754" i="18" s="1"/>
  <c r="K18769" i="18" s="1"/>
  <c r="I18787" i="18"/>
  <c r="E18821" i="18"/>
  <c r="M9788" i="18"/>
  <c r="N9788" i="18" s="1"/>
  <c r="E18814" i="18"/>
  <c r="N18814" i="18" s="1"/>
  <c r="E18816" i="18"/>
  <c r="K9806" i="18"/>
  <c r="L9806" i="18" s="1"/>
  <c r="E18819" i="18"/>
  <c r="E18808" i="18"/>
  <c r="H18808" i="18" s="1"/>
  <c r="H18823" i="18" s="1"/>
  <c r="E18812" i="18"/>
  <c r="L18812" i="18" s="1"/>
  <c r="E18818" i="18"/>
  <c r="K9769" i="18"/>
  <c r="K9784" i="18" s="1"/>
  <c r="E18817" i="18"/>
  <c r="E18815" i="18"/>
  <c r="E18820" i="18"/>
  <c r="E18811" i="18"/>
  <c r="K18811" i="18" s="1"/>
  <c r="L18811" i="18" s="1"/>
  <c r="N9771" i="18"/>
  <c r="M9808" i="18"/>
  <c r="N9808" i="18" s="1"/>
  <c r="E18810" i="18"/>
  <c r="E18822" i="18"/>
  <c r="E18809" i="18"/>
  <c r="I18809" i="18" s="1"/>
  <c r="J18809" i="18" s="1"/>
  <c r="M18775" i="18"/>
  <c r="N18775" i="18" s="1"/>
  <c r="E9859" i="18" a="1"/>
  <c r="E9869" i="18" s="1"/>
  <c r="M9770" i="18"/>
  <c r="N9770" i="18" s="1"/>
  <c r="K18793" i="18"/>
  <c r="L18793" i="18" s="1"/>
  <c r="I9805" i="18"/>
  <c r="H9820" i="18"/>
  <c r="L9827" i="18"/>
  <c r="M9827" i="18" s="1"/>
  <c r="B18859" i="18"/>
  <c r="G18843" i="18"/>
  <c r="I18843" i="18"/>
  <c r="I18842" i="18"/>
  <c r="G18842" i="18"/>
  <c r="H18842" i="18"/>
  <c r="H18843" i="18"/>
  <c r="J18842" i="18"/>
  <c r="J18843" i="18"/>
  <c r="K18843" i="18"/>
  <c r="K18842" i="18"/>
  <c r="L18843" i="18"/>
  <c r="L18842" i="18"/>
  <c r="M18843" i="18"/>
  <c r="M18842" i="18"/>
  <c r="N18843" i="18"/>
  <c r="N18842" i="18"/>
  <c r="A9911" i="18"/>
  <c r="C9893" i="18"/>
  <c r="C9910" i="18" s="1"/>
  <c r="B9893" i="18"/>
  <c r="H18790" i="18"/>
  <c r="H18805" i="18" s="1"/>
  <c r="I18791" i="18"/>
  <c r="E18826" i="18" a="1"/>
  <c r="K18751" i="18"/>
  <c r="M18736" i="18"/>
  <c r="N9829" i="18"/>
  <c r="M9828" i="18"/>
  <c r="N9828" i="18" s="1"/>
  <c r="L18774" i="18"/>
  <c r="M18774" i="18" s="1"/>
  <c r="B9892" i="18"/>
  <c r="G9876" i="18"/>
  <c r="G9875" i="18"/>
  <c r="I9875" i="18"/>
  <c r="I9876" i="18"/>
  <c r="H9876" i="18"/>
  <c r="H9875" i="18"/>
  <c r="J9876" i="18"/>
  <c r="J9875" i="18"/>
  <c r="K9875" i="18"/>
  <c r="K9876" i="18"/>
  <c r="L9876" i="18"/>
  <c r="L9875" i="18"/>
  <c r="M9876" i="18"/>
  <c r="M9875" i="18"/>
  <c r="N9876" i="18"/>
  <c r="N9875" i="18"/>
  <c r="J18772" i="18"/>
  <c r="J18787" i="18" s="1"/>
  <c r="H18787" i="18"/>
  <c r="M18776" i="18"/>
  <c r="J9802" i="18"/>
  <c r="L9787" i="18"/>
  <c r="L9802" i="18" s="1"/>
  <c r="L9807" i="18"/>
  <c r="A18878" i="18"/>
  <c r="C18860" i="18"/>
  <c r="C18877" i="18" s="1"/>
  <c r="B18860" i="18"/>
  <c r="M18795" i="18"/>
  <c r="L18794" i="18"/>
  <c r="M18794" i="18" s="1"/>
  <c r="M18757" i="18"/>
  <c r="K18773" i="18"/>
  <c r="H9823" i="18"/>
  <c r="I9824" i="18"/>
  <c r="J9825" i="18"/>
  <c r="K9825" i="18" s="1"/>
  <c r="L18755" i="18"/>
  <c r="J18792" i="18"/>
  <c r="N18796" i="18"/>
  <c r="L9766" i="18"/>
  <c r="N9751" i="18"/>
  <c r="N18756" i="18"/>
  <c r="M18719" i="18"/>
  <c r="M18733" i="18" s="1"/>
  <c r="K9826" i="18"/>
  <c r="I9841" i="18" l="1"/>
  <c r="I9856" i="18" s="1"/>
  <c r="E9862" i="18"/>
  <c r="K9862" i="18" s="1"/>
  <c r="L9862" i="18" s="1"/>
  <c r="M18812" i="18"/>
  <c r="N18812" i="18" s="1"/>
  <c r="L9769" i="18"/>
  <c r="L9784" i="18" s="1"/>
  <c r="J18769" i="18"/>
  <c r="K9843" i="18"/>
  <c r="L9843" i="18" s="1"/>
  <c r="J9842" i="18"/>
  <c r="K9842" i="18" s="1"/>
  <c r="L9842" i="18" s="1"/>
  <c r="M9842" i="18" s="1"/>
  <c r="N9842" i="18" s="1"/>
  <c r="L18754" i="18"/>
  <c r="M18754" i="18" s="1"/>
  <c r="E9870" i="18"/>
  <c r="E9864" i="18"/>
  <c r="M9864" i="18" s="1"/>
  <c r="I18808" i="18"/>
  <c r="J18808" i="18" s="1"/>
  <c r="K18808" i="18" s="1"/>
  <c r="L18808" i="18" s="1"/>
  <c r="E9866" i="18"/>
  <c r="E9871" i="18"/>
  <c r="E9873" i="18"/>
  <c r="E9867" i="18"/>
  <c r="E9860" i="18"/>
  <c r="I9860" i="18" s="1"/>
  <c r="J9860" i="18" s="1"/>
  <c r="E9861" i="18"/>
  <c r="J9861" i="18" s="1"/>
  <c r="K9861" i="18" s="1"/>
  <c r="E9863" i="18"/>
  <c r="L9863" i="18" s="1"/>
  <c r="E9868" i="18"/>
  <c r="M9806" i="18"/>
  <c r="N9806" i="18" s="1"/>
  <c r="E9865" i="18"/>
  <c r="N9865" i="18" s="1"/>
  <c r="E9859" i="18"/>
  <c r="H9859" i="18" s="1"/>
  <c r="E9872" i="18"/>
  <c r="K18809" i="18"/>
  <c r="L18809" i="18" s="1"/>
  <c r="I18790" i="18"/>
  <c r="I18805" i="18" s="1"/>
  <c r="L18773" i="18"/>
  <c r="E18844" i="18" a="1"/>
  <c r="E18851" i="18" s="1"/>
  <c r="J18810" i="18"/>
  <c r="K18810" i="18" s="1"/>
  <c r="N18774" i="18"/>
  <c r="L9825" i="18"/>
  <c r="M9825" i="18" s="1"/>
  <c r="N9825" i="18" s="1"/>
  <c r="E18830" i="18"/>
  <c r="E18829" i="18"/>
  <c r="E18828" i="18"/>
  <c r="E18839" i="18"/>
  <c r="E18826" i="18"/>
  <c r="E18840" i="18"/>
  <c r="E18831" i="18"/>
  <c r="E18838" i="18"/>
  <c r="E18837" i="18"/>
  <c r="E18836" i="18"/>
  <c r="E18827" i="18"/>
  <c r="E18834" i="18"/>
  <c r="E18833" i="18"/>
  <c r="E18835" i="18"/>
  <c r="E18832" i="18"/>
  <c r="L9844" i="18"/>
  <c r="N18719" i="18"/>
  <c r="N18733" i="18" s="1"/>
  <c r="N9766" i="18"/>
  <c r="J9824" i="18"/>
  <c r="K9824" i="18" s="1"/>
  <c r="L9824" i="18" s="1"/>
  <c r="M9807" i="18"/>
  <c r="M9787" i="18"/>
  <c r="N18776" i="18"/>
  <c r="N9827" i="18"/>
  <c r="J9805" i="18"/>
  <c r="I9820" i="18"/>
  <c r="A18896" i="18"/>
  <c r="C18878" i="18"/>
  <c r="C18895" i="18" s="1"/>
  <c r="B18878" i="18"/>
  <c r="L9826" i="18"/>
  <c r="M9826" i="18" s="1"/>
  <c r="M18755" i="18"/>
  <c r="K18792" i="18"/>
  <c r="N18794" i="18"/>
  <c r="N18795" i="18"/>
  <c r="B18877" i="18"/>
  <c r="G18861" i="18"/>
  <c r="I18860" i="18"/>
  <c r="H18861" i="18"/>
  <c r="H18860" i="18"/>
  <c r="G18860" i="18"/>
  <c r="I18861" i="18"/>
  <c r="J18861" i="18"/>
  <c r="J18860" i="18"/>
  <c r="K18861" i="18"/>
  <c r="K18860" i="18"/>
  <c r="L18861" i="18"/>
  <c r="L18860" i="18"/>
  <c r="M18861" i="18"/>
  <c r="M18860" i="18"/>
  <c r="N18860" i="18"/>
  <c r="N18861" i="18"/>
  <c r="A9929" i="18"/>
  <c r="C9911" i="18"/>
  <c r="C9928" i="18" s="1"/>
  <c r="B9911" i="18"/>
  <c r="K18772" i="18"/>
  <c r="N18757" i="18"/>
  <c r="B9910" i="18"/>
  <c r="G9894" i="18"/>
  <c r="H9893" i="18"/>
  <c r="H9894" i="18"/>
  <c r="I9894" i="18"/>
  <c r="I9893" i="18"/>
  <c r="G9893" i="18"/>
  <c r="J9893" i="18"/>
  <c r="J9894" i="18"/>
  <c r="K9893" i="18"/>
  <c r="K9894" i="18"/>
  <c r="L9893" i="18"/>
  <c r="L9894" i="18"/>
  <c r="M9893" i="18"/>
  <c r="M9894" i="18"/>
  <c r="N9894" i="18"/>
  <c r="N9893" i="18"/>
  <c r="I9823" i="18"/>
  <c r="J9823" i="18" s="1"/>
  <c r="H9838" i="18"/>
  <c r="E9877" i="18" a="1"/>
  <c r="M18751" i="18"/>
  <c r="N18736" i="18"/>
  <c r="J18791" i="18"/>
  <c r="M18793" i="18"/>
  <c r="M18811" i="18"/>
  <c r="J9841" i="18" l="1"/>
  <c r="K9841" i="18" s="1"/>
  <c r="M18769" i="18"/>
  <c r="N18754" i="18"/>
  <c r="M9862" i="18"/>
  <c r="N9862" i="18" s="1"/>
  <c r="L18769" i="18"/>
  <c r="E18856" i="18"/>
  <c r="M9769" i="18"/>
  <c r="I18823" i="18"/>
  <c r="M18809" i="18"/>
  <c r="N18809" i="18" s="1"/>
  <c r="M9843" i="18"/>
  <c r="L9861" i="18"/>
  <c r="M9861" i="18" s="1"/>
  <c r="N9861" i="18" s="1"/>
  <c r="N9864" i="18"/>
  <c r="M9863" i="18"/>
  <c r="N9863" i="18" s="1"/>
  <c r="K9860" i="18"/>
  <c r="L9860" i="18" s="1"/>
  <c r="J18790" i="18"/>
  <c r="K18790" i="18" s="1"/>
  <c r="E18858" i="18"/>
  <c r="E18854" i="18"/>
  <c r="J18823" i="18"/>
  <c r="M18808" i="18"/>
  <c r="N18808" i="18" s="1"/>
  <c r="E18857" i="18"/>
  <c r="E18844" i="18"/>
  <c r="H18844" i="18" s="1"/>
  <c r="H18859" i="18" s="1"/>
  <c r="E18848" i="18"/>
  <c r="L18848" i="18" s="1"/>
  <c r="E18852" i="18"/>
  <c r="E18855" i="18"/>
  <c r="E18845" i="18"/>
  <c r="I18845" i="18" s="1"/>
  <c r="J18845" i="18" s="1"/>
  <c r="E18849" i="18"/>
  <c r="M18849" i="18" s="1"/>
  <c r="N18849" i="18" s="1"/>
  <c r="E18853" i="18"/>
  <c r="E18846" i="18"/>
  <c r="E18850" i="18"/>
  <c r="N18850" i="18" s="1"/>
  <c r="E18847" i="18"/>
  <c r="K18847" i="18" s="1"/>
  <c r="L18810" i="18"/>
  <c r="M18773" i="18"/>
  <c r="N18773" i="18" s="1"/>
  <c r="H9874" i="18"/>
  <c r="I9859" i="18"/>
  <c r="I9874" i="18" s="1"/>
  <c r="A9947" i="18"/>
  <c r="B9929" i="18"/>
  <c r="C9929" i="18"/>
  <c r="C9946" i="18" s="1"/>
  <c r="B18896" i="18"/>
  <c r="A18914" i="18"/>
  <c r="C18896" i="18"/>
  <c r="C18913" i="18" s="1"/>
  <c r="N9807" i="18"/>
  <c r="K9823" i="18"/>
  <c r="J9838" i="18"/>
  <c r="N9826" i="18"/>
  <c r="H18826" i="18"/>
  <c r="H18841" i="18" s="1"/>
  <c r="L18830" i="18"/>
  <c r="N18751" i="18"/>
  <c r="B9928" i="18"/>
  <c r="G9912" i="18"/>
  <c r="I9911" i="18"/>
  <c r="I9912" i="18"/>
  <c r="H9911" i="18"/>
  <c r="H9912" i="18"/>
  <c r="G9911" i="18"/>
  <c r="J9911" i="18"/>
  <c r="J9912" i="18"/>
  <c r="K9911" i="18"/>
  <c r="K9912" i="18"/>
  <c r="L9912" i="18"/>
  <c r="L9911" i="18"/>
  <c r="M9911" i="18"/>
  <c r="M9912" i="18"/>
  <c r="N9912" i="18"/>
  <c r="N9911" i="18"/>
  <c r="E18862" i="18" a="1"/>
  <c r="M9824" i="18"/>
  <c r="N9824" i="18" s="1"/>
  <c r="B18895" i="18"/>
  <c r="G18879" i="18"/>
  <c r="I18878" i="18"/>
  <c r="I18879" i="18"/>
  <c r="H18879" i="18"/>
  <c r="G18878" i="18"/>
  <c r="H18878" i="18"/>
  <c r="J18879" i="18"/>
  <c r="J18878" i="18"/>
  <c r="K18878" i="18"/>
  <c r="K18879" i="18"/>
  <c r="L18878" i="18"/>
  <c r="L18879" i="18"/>
  <c r="M18879" i="18"/>
  <c r="M18878" i="18"/>
  <c r="N18878" i="18"/>
  <c r="N18879" i="18"/>
  <c r="N18793" i="18"/>
  <c r="J9820" i="18"/>
  <c r="K9805" i="18"/>
  <c r="L9805" i="18" s="1"/>
  <c r="L9820" i="18" s="1"/>
  <c r="N9787" i="18"/>
  <c r="M9802" i="18"/>
  <c r="L18792" i="18"/>
  <c r="M9844" i="18"/>
  <c r="N18832" i="18"/>
  <c r="I18827" i="18"/>
  <c r="M18831" i="18"/>
  <c r="N18831" i="18" s="1"/>
  <c r="J18828" i="18"/>
  <c r="N18755" i="18"/>
  <c r="E9877" i="18"/>
  <c r="E9891" i="18"/>
  <c r="E9882" i="18"/>
  <c r="E9889" i="18"/>
  <c r="E9888" i="18"/>
  <c r="E9887" i="18"/>
  <c r="E9878" i="18"/>
  <c r="E9881" i="18"/>
  <c r="E9880" i="18"/>
  <c r="E9879" i="18"/>
  <c r="E9886" i="18"/>
  <c r="E9884" i="18"/>
  <c r="E9883" i="18"/>
  <c r="E9890" i="18"/>
  <c r="E9885" i="18"/>
  <c r="I9838" i="18"/>
  <c r="E9895" i="18" a="1"/>
  <c r="K18787" i="18"/>
  <c r="L18772" i="18"/>
  <c r="M18772" i="18" s="1"/>
  <c r="K18823" i="18"/>
  <c r="N18811" i="18"/>
  <c r="K18791" i="18"/>
  <c r="K18829" i="18"/>
  <c r="L18829" i="18" s="1"/>
  <c r="J9856" i="18" l="1"/>
  <c r="N18769" i="18"/>
  <c r="N9769" i="18"/>
  <c r="M9784" i="18"/>
  <c r="N9843" i="18"/>
  <c r="M18787" i="18"/>
  <c r="M9860" i="18"/>
  <c r="N9860" i="18" s="1"/>
  <c r="J18805" i="18"/>
  <c r="K18845" i="18"/>
  <c r="L18845" i="18" s="1"/>
  <c r="M18845" i="18" s="1"/>
  <c r="L18790" i="18"/>
  <c r="M18790" i="18" s="1"/>
  <c r="E9913" i="18" a="1"/>
  <c r="E9927" i="18" s="1"/>
  <c r="M18848" i="18"/>
  <c r="N18848" i="18" s="1"/>
  <c r="I18844" i="18"/>
  <c r="I18859" i="18" s="1"/>
  <c r="J18846" i="18"/>
  <c r="K18846" i="18" s="1"/>
  <c r="L18846" i="18" s="1"/>
  <c r="M18846" i="18" s="1"/>
  <c r="M18829" i="18"/>
  <c r="N18829" i="18" s="1"/>
  <c r="L18847" i="18"/>
  <c r="M18847" i="18" s="1"/>
  <c r="N18847" i="18" s="1"/>
  <c r="M18810" i="18"/>
  <c r="N18810" i="18" s="1"/>
  <c r="L18823" i="18"/>
  <c r="J9879" i="18"/>
  <c r="K9879" i="18" s="1"/>
  <c r="K9838" i="18"/>
  <c r="B18913" i="18"/>
  <c r="G18897" i="18"/>
  <c r="I18897" i="18"/>
  <c r="I18896" i="18"/>
  <c r="H18896" i="18"/>
  <c r="H18897" i="18"/>
  <c r="G18896" i="18"/>
  <c r="J18896" i="18"/>
  <c r="J18897" i="18"/>
  <c r="K18897" i="18"/>
  <c r="K18896" i="18"/>
  <c r="L18897" i="18"/>
  <c r="L18896" i="18"/>
  <c r="M18896" i="18"/>
  <c r="M18897" i="18"/>
  <c r="N18896" i="18"/>
  <c r="N18897" i="18"/>
  <c r="N18772" i="18"/>
  <c r="E9896" i="18"/>
  <c r="E9895" i="18"/>
  <c r="E9901" i="18"/>
  <c r="E9908" i="18"/>
  <c r="E9907" i="18"/>
  <c r="E9906" i="18"/>
  <c r="E9897" i="18"/>
  <c r="E9900" i="18"/>
  <c r="E9899" i="18"/>
  <c r="E9898" i="18"/>
  <c r="E9905" i="18"/>
  <c r="E9902" i="18"/>
  <c r="E9909" i="18"/>
  <c r="E9904" i="18"/>
  <c r="E9903" i="18"/>
  <c r="I9878" i="18"/>
  <c r="M9882" i="18"/>
  <c r="N9882" i="18" s="1"/>
  <c r="J18827" i="18"/>
  <c r="K18827" i="18" s="1"/>
  <c r="N9844" i="18"/>
  <c r="K9820" i="18"/>
  <c r="M9805" i="18"/>
  <c r="N9805" i="18" s="1"/>
  <c r="A18932" i="18"/>
  <c r="B18914" i="18"/>
  <c r="C18914" i="18"/>
  <c r="C18931" i="18" s="1"/>
  <c r="N9802" i="18"/>
  <c r="M18792" i="18"/>
  <c r="N18792" i="18" s="1"/>
  <c r="L18787" i="18"/>
  <c r="L9823" i="18"/>
  <c r="L9838" i="18" s="1"/>
  <c r="K18828" i="18"/>
  <c r="B9946" i="18"/>
  <c r="G9930" i="18"/>
  <c r="H9929" i="18"/>
  <c r="H9930" i="18"/>
  <c r="I9930" i="18"/>
  <c r="G9929" i="18"/>
  <c r="I9929" i="18"/>
  <c r="J9930" i="18"/>
  <c r="J9929" i="18"/>
  <c r="K9930" i="18"/>
  <c r="K9929" i="18"/>
  <c r="L9930" i="18"/>
  <c r="L9929" i="18"/>
  <c r="M9929" i="18"/>
  <c r="M9930" i="18"/>
  <c r="N9930" i="18"/>
  <c r="N9929" i="18"/>
  <c r="K18805" i="18"/>
  <c r="L18791" i="18"/>
  <c r="M18791" i="18" s="1"/>
  <c r="N18791" i="18" s="1"/>
  <c r="N9883" i="18"/>
  <c r="K9880" i="18"/>
  <c r="L9880" i="18" s="1"/>
  <c r="M9880" i="18" s="1"/>
  <c r="H9877" i="18"/>
  <c r="H9892" i="18" s="1"/>
  <c r="L9881" i="18"/>
  <c r="M9881" i="18" s="1"/>
  <c r="L9841" i="18"/>
  <c r="L9856" i="18" s="1"/>
  <c r="K9856" i="18"/>
  <c r="E18880" i="18" a="1"/>
  <c r="E18871" i="18"/>
  <c r="E18866" i="18"/>
  <c r="E18868" i="18"/>
  <c r="E18863" i="18"/>
  <c r="E18867" i="18"/>
  <c r="E18862" i="18"/>
  <c r="E18864" i="18"/>
  <c r="E18873" i="18"/>
  <c r="E18874" i="18"/>
  <c r="E18876" i="18"/>
  <c r="E18869" i="18"/>
  <c r="E18875" i="18"/>
  <c r="E18870" i="18"/>
  <c r="E18865" i="18"/>
  <c r="E18872" i="18"/>
  <c r="J9859" i="18"/>
  <c r="M18830" i="18"/>
  <c r="I18826" i="18"/>
  <c r="I18841" i="18" s="1"/>
  <c r="A9965" i="18"/>
  <c r="B9947" i="18"/>
  <c r="C9947" i="18"/>
  <c r="C9964" i="18" s="1"/>
  <c r="E9924" i="18" l="1"/>
  <c r="E9920" i="18"/>
  <c r="E9917" i="18"/>
  <c r="L9917" i="18" s="1"/>
  <c r="M9917" i="18" s="1"/>
  <c r="N9917" i="18" s="1"/>
  <c r="E9918" i="18"/>
  <c r="M9918" i="18" s="1"/>
  <c r="N9918" i="18" s="1"/>
  <c r="E9913" i="18"/>
  <c r="H9913" i="18" s="1"/>
  <c r="H9928" i="18" s="1"/>
  <c r="E9921" i="18"/>
  <c r="E9925" i="18"/>
  <c r="E9919" i="18"/>
  <c r="N9919" i="18" s="1"/>
  <c r="E9914" i="18"/>
  <c r="I9914" i="18" s="1"/>
  <c r="E9922" i="18"/>
  <c r="E9926" i="18"/>
  <c r="E9916" i="18"/>
  <c r="K9916" i="18" s="1"/>
  <c r="L9916" i="18" s="1"/>
  <c r="E9915" i="18"/>
  <c r="J9915" i="18" s="1"/>
  <c r="K9915" i="18" s="1"/>
  <c r="L9915" i="18" s="1"/>
  <c r="E9923" i="18"/>
  <c r="N9784" i="18"/>
  <c r="J18844" i="18"/>
  <c r="J18859" i="18" s="1"/>
  <c r="N18823" i="18"/>
  <c r="M9823" i="18"/>
  <c r="M9838" i="18" s="1"/>
  <c r="N18790" i="18"/>
  <c r="N18805" i="18" s="1"/>
  <c r="N18845" i="18"/>
  <c r="L9879" i="18"/>
  <c r="M9879" i="18" s="1"/>
  <c r="N9879" i="18" s="1"/>
  <c r="M18823" i="18"/>
  <c r="N9881" i="18"/>
  <c r="M9841" i="18"/>
  <c r="M9856" i="18" s="1"/>
  <c r="M18805" i="18"/>
  <c r="K9898" i="18"/>
  <c r="L9898" i="18" s="1"/>
  <c r="M9898" i="18" s="1"/>
  <c r="H9895" i="18"/>
  <c r="H9910" i="18" s="1"/>
  <c r="K9859" i="18"/>
  <c r="L9859" i="18" s="1"/>
  <c r="L9874" i="18" s="1"/>
  <c r="J9874" i="18"/>
  <c r="I18863" i="18"/>
  <c r="E18894" i="18"/>
  <c r="E18893" i="18"/>
  <c r="E18891" i="18"/>
  <c r="E18884" i="18"/>
  <c r="E18890" i="18"/>
  <c r="E18889" i="18"/>
  <c r="E18887" i="18"/>
  <c r="E18880" i="18"/>
  <c r="E18886" i="18"/>
  <c r="E18885" i="18"/>
  <c r="E18883" i="18"/>
  <c r="E18892" i="18"/>
  <c r="E18882" i="18"/>
  <c r="E18881" i="18"/>
  <c r="E18888" i="18"/>
  <c r="J18826" i="18"/>
  <c r="N18830" i="18"/>
  <c r="L18805" i="18"/>
  <c r="B18931" i="18"/>
  <c r="G18915" i="18"/>
  <c r="I18915" i="18"/>
  <c r="I18914" i="18"/>
  <c r="G18914" i="18"/>
  <c r="H18914" i="18"/>
  <c r="H18915" i="18"/>
  <c r="J18914" i="18"/>
  <c r="J18915" i="18"/>
  <c r="K18914" i="18"/>
  <c r="K18915" i="18"/>
  <c r="L18914" i="18"/>
  <c r="L18915" i="18"/>
  <c r="M18914" i="18"/>
  <c r="M18915" i="18"/>
  <c r="N18915" i="18"/>
  <c r="N18914" i="18"/>
  <c r="L18828" i="18"/>
  <c r="J9897" i="18"/>
  <c r="K9897" i="18" s="1"/>
  <c r="N9901" i="18"/>
  <c r="J18864" i="18"/>
  <c r="K18864" i="18" s="1"/>
  <c r="L18864" i="18" s="1"/>
  <c r="N18868" i="18"/>
  <c r="B9964" i="18"/>
  <c r="G9948" i="18"/>
  <c r="G9947" i="18"/>
  <c r="I9947" i="18"/>
  <c r="I9948" i="18"/>
  <c r="H9947" i="18"/>
  <c r="H9948" i="18"/>
  <c r="J9947" i="18"/>
  <c r="J9948" i="18"/>
  <c r="K9947" i="18"/>
  <c r="K9948" i="18"/>
  <c r="L9947" i="18"/>
  <c r="L9948" i="18"/>
  <c r="M9947" i="18"/>
  <c r="M9948" i="18"/>
  <c r="N9948" i="18"/>
  <c r="N9947" i="18"/>
  <c r="K18865" i="18"/>
  <c r="H18862" i="18"/>
  <c r="H18877" i="18" s="1"/>
  <c r="L18866" i="18"/>
  <c r="I9877" i="18"/>
  <c r="N9880" i="18"/>
  <c r="M9820" i="18"/>
  <c r="J9878" i="18"/>
  <c r="K9878" i="18" s="1"/>
  <c r="L9899" i="18"/>
  <c r="M9899" i="18" s="1"/>
  <c r="N9899" i="18" s="1"/>
  <c r="I9896" i="18"/>
  <c r="J9896" i="18" s="1"/>
  <c r="A18950" i="18"/>
  <c r="C18932" i="18"/>
  <c r="C18949" i="18" s="1"/>
  <c r="B18932" i="18"/>
  <c r="A9983" i="18"/>
  <c r="C9965" i="18"/>
  <c r="C9982" i="18" s="1"/>
  <c r="B9965" i="18"/>
  <c r="M18867" i="18"/>
  <c r="N18867" i="18" s="1"/>
  <c r="E9931" i="18" a="1"/>
  <c r="N18846" i="18"/>
  <c r="N9820" i="18"/>
  <c r="M9900" i="18"/>
  <c r="N9900" i="18" s="1"/>
  <c r="N18787" i="18"/>
  <c r="E18898" i="18" a="1"/>
  <c r="L18827" i="18"/>
  <c r="N9823" i="18" l="1"/>
  <c r="M9916" i="18"/>
  <c r="N9916" i="18" s="1"/>
  <c r="I9913" i="18"/>
  <c r="I9928" i="18" s="1"/>
  <c r="M9915" i="18"/>
  <c r="N9915" i="18" s="1"/>
  <c r="K18844" i="18"/>
  <c r="I18862" i="18"/>
  <c r="J18862" i="18" s="1"/>
  <c r="L9897" i="18"/>
  <c r="M9897" i="18" s="1"/>
  <c r="N9897" i="18" s="1"/>
  <c r="N9841" i="18"/>
  <c r="N9856" i="18" s="1"/>
  <c r="L18865" i="18"/>
  <c r="M18865" i="18" s="1"/>
  <c r="N18865" i="18" s="1"/>
  <c r="L9878" i="18"/>
  <c r="M9878" i="18" s="1"/>
  <c r="N9878" i="18" s="1"/>
  <c r="J9914" i="18"/>
  <c r="E9936" i="18"/>
  <c r="E9935" i="18"/>
  <c r="E9934" i="18"/>
  <c r="E9941" i="18"/>
  <c r="E9944" i="18"/>
  <c r="E9943" i="18"/>
  <c r="E9942" i="18"/>
  <c r="E9933" i="18"/>
  <c r="E9932" i="18"/>
  <c r="E9937" i="18"/>
  <c r="E9939" i="18"/>
  <c r="E9945" i="18"/>
  <c r="E9940" i="18"/>
  <c r="E9938" i="18"/>
  <c r="E9931" i="18"/>
  <c r="B9982" i="18"/>
  <c r="G9966" i="18"/>
  <c r="H9966" i="18"/>
  <c r="H9965" i="18"/>
  <c r="G9965" i="18"/>
  <c r="I9965" i="18"/>
  <c r="I9966" i="18"/>
  <c r="J9965" i="18"/>
  <c r="J9966" i="18"/>
  <c r="K9965" i="18"/>
  <c r="K9966" i="18"/>
  <c r="L9965" i="18"/>
  <c r="L9966" i="18"/>
  <c r="M9965" i="18"/>
  <c r="M9966" i="18"/>
  <c r="N9966" i="18"/>
  <c r="N9965" i="18"/>
  <c r="E18909" i="18"/>
  <c r="E18908" i="18"/>
  <c r="E18906" i="18"/>
  <c r="E18903" i="18"/>
  <c r="E18905" i="18"/>
  <c r="E18904" i="18"/>
  <c r="E18902" i="18"/>
  <c r="E18899" i="18"/>
  <c r="E18901" i="18"/>
  <c r="E18900" i="18"/>
  <c r="E18898" i="18"/>
  <c r="E18911" i="18"/>
  <c r="E18912" i="18"/>
  <c r="E18907" i="18"/>
  <c r="E18910" i="18"/>
  <c r="A18968" i="18"/>
  <c r="B18950" i="18"/>
  <c r="C18950" i="18"/>
  <c r="C18967" i="18" s="1"/>
  <c r="K9896" i="18"/>
  <c r="L9896" i="18" s="1"/>
  <c r="M18864" i="18"/>
  <c r="N18864" i="18" s="1"/>
  <c r="K18883" i="18"/>
  <c r="L18883" i="18" s="1"/>
  <c r="J18863" i="18"/>
  <c r="N9898" i="18"/>
  <c r="I9892" i="18"/>
  <c r="J9877" i="18"/>
  <c r="A10001" i="18"/>
  <c r="C9983" i="18"/>
  <c r="C10000" i="18" s="1"/>
  <c r="B9983" i="18"/>
  <c r="M18866" i="18"/>
  <c r="N18866" i="18" s="1"/>
  <c r="E9949" i="18" a="1"/>
  <c r="E18916" i="18" a="1"/>
  <c r="M9859" i="18"/>
  <c r="I18881" i="18"/>
  <c r="J18881" i="18" s="1"/>
  <c r="K18881" i="18" s="1"/>
  <c r="M18885" i="18"/>
  <c r="K9874" i="18"/>
  <c r="M18827" i="18"/>
  <c r="N18827" i="18" s="1"/>
  <c r="H18880" i="18"/>
  <c r="H18895" i="18" s="1"/>
  <c r="L18884" i="18"/>
  <c r="M18884" i="18" s="1"/>
  <c r="N18884" i="18" s="1"/>
  <c r="B18949" i="18"/>
  <c r="G18933" i="18"/>
  <c r="G18932" i="18"/>
  <c r="I18933" i="18"/>
  <c r="I18932" i="18"/>
  <c r="H18933" i="18"/>
  <c r="H18932" i="18"/>
  <c r="J18933" i="18"/>
  <c r="J18932" i="18"/>
  <c r="K18932" i="18"/>
  <c r="K18933" i="18"/>
  <c r="L18932" i="18"/>
  <c r="L18933" i="18"/>
  <c r="M18932" i="18"/>
  <c r="M18933" i="18"/>
  <c r="N18933" i="18"/>
  <c r="N18932" i="18"/>
  <c r="J18841" i="18"/>
  <c r="K18826" i="18"/>
  <c r="J18882" i="18"/>
  <c r="N18886" i="18"/>
  <c r="I9895" i="18"/>
  <c r="M18828" i="18"/>
  <c r="J9913" i="18" l="1"/>
  <c r="J9928" i="18" s="1"/>
  <c r="N9838" i="18"/>
  <c r="L18844" i="18"/>
  <c r="K18859" i="18"/>
  <c r="K18862" i="18"/>
  <c r="L18862" i="18" s="1"/>
  <c r="I18877" i="18"/>
  <c r="M9896" i="18"/>
  <c r="N9896" i="18" s="1"/>
  <c r="K9914" i="18"/>
  <c r="B10000" i="18"/>
  <c r="G9984" i="18"/>
  <c r="G9983" i="18"/>
  <c r="I9983" i="18"/>
  <c r="I9984" i="18"/>
  <c r="H9984" i="18"/>
  <c r="H9983" i="18"/>
  <c r="J9984" i="18"/>
  <c r="J9983" i="18"/>
  <c r="K9983" i="18"/>
  <c r="K9984" i="18"/>
  <c r="L9983" i="18"/>
  <c r="L9984" i="18"/>
  <c r="M9983" i="18"/>
  <c r="M9984" i="18"/>
  <c r="N9983" i="18"/>
  <c r="N9984" i="18"/>
  <c r="N18828" i="18"/>
  <c r="K18841" i="18"/>
  <c r="L18826" i="18"/>
  <c r="M18826" i="18" s="1"/>
  <c r="J9895" i="18"/>
  <c r="J9910" i="18" s="1"/>
  <c r="L18881" i="18"/>
  <c r="M18881" i="18" s="1"/>
  <c r="N18881" i="18" s="1"/>
  <c r="K18863" i="18"/>
  <c r="J18877" i="18"/>
  <c r="M18883" i="18"/>
  <c r="N18883" i="18" s="1"/>
  <c r="K18901" i="18"/>
  <c r="L18901" i="18" s="1"/>
  <c r="E9967" i="18" a="1"/>
  <c r="I9932" i="18"/>
  <c r="J9932" i="18" s="1"/>
  <c r="M9936" i="18"/>
  <c r="E18917" i="18"/>
  <c r="E18924" i="18"/>
  <c r="E18916" i="18"/>
  <c r="E18929" i="18"/>
  <c r="E18926" i="18"/>
  <c r="E18919" i="18"/>
  <c r="E18928" i="18"/>
  <c r="E18925" i="18"/>
  <c r="E18920" i="18"/>
  <c r="E18927" i="18"/>
  <c r="E18923" i="18"/>
  <c r="E18921" i="18"/>
  <c r="E18930" i="18"/>
  <c r="E18918" i="18"/>
  <c r="E18922" i="18"/>
  <c r="J9933" i="18"/>
  <c r="K9933" i="18" s="1"/>
  <c r="K18882" i="18"/>
  <c r="L18882" i="18" s="1"/>
  <c r="I18880" i="18"/>
  <c r="I18895" i="18" s="1"/>
  <c r="N18885" i="18"/>
  <c r="B18967" i="18"/>
  <c r="G18951" i="18"/>
  <c r="I18950" i="18"/>
  <c r="G18950" i="18"/>
  <c r="I18951" i="18"/>
  <c r="H18951" i="18"/>
  <c r="H18950" i="18"/>
  <c r="J18951" i="18"/>
  <c r="J18950" i="18"/>
  <c r="K18951" i="18"/>
  <c r="K18950" i="18"/>
  <c r="L18950" i="18"/>
  <c r="L18951" i="18"/>
  <c r="M18951" i="18"/>
  <c r="M18950" i="18"/>
  <c r="N18951" i="18"/>
  <c r="N18950" i="18"/>
  <c r="H18898" i="18"/>
  <c r="H18913" i="18" s="1"/>
  <c r="L18902" i="18"/>
  <c r="M18902" i="18" s="1"/>
  <c r="H9931" i="18"/>
  <c r="H9946" i="18" s="1"/>
  <c r="K9934" i="18"/>
  <c r="L9934" i="18" s="1"/>
  <c r="I9910" i="18"/>
  <c r="I18899" i="18"/>
  <c r="J18899" i="18" s="1"/>
  <c r="K18899" i="18" s="1"/>
  <c r="M18903" i="18"/>
  <c r="N18903" i="18" s="1"/>
  <c r="E18934" i="18" a="1"/>
  <c r="M9874" i="18"/>
  <c r="N9859" i="18"/>
  <c r="N9874" i="18" s="1"/>
  <c r="E9963" i="18"/>
  <c r="E9962" i="18"/>
  <c r="E9961" i="18"/>
  <c r="E9960" i="18"/>
  <c r="E9959" i="18"/>
  <c r="E9958" i="18"/>
  <c r="E9957" i="18"/>
  <c r="E9956" i="18"/>
  <c r="E9951" i="18"/>
  <c r="E9950" i="18"/>
  <c r="E9949" i="18"/>
  <c r="E9954" i="18"/>
  <c r="E9953" i="18"/>
  <c r="E9952" i="18"/>
  <c r="E9955" i="18"/>
  <c r="C10001" i="18"/>
  <c r="C10018" i="18" s="1"/>
  <c r="B10001" i="18"/>
  <c r="K9877" i="18"/>
  <c r="J9892" i="18"/>
  <c r="A18986" i="18"/>
  <c r="C18968" i="18"/>
  <c r="C18985" i="18" s="1"/>
  <c r="B18968" i="18"/>
  <c r="J18900" i="18"/>
  <c r="K18900" i="18" s="1"/>
  <c r="N18904" i="18"/>
  <c r="N9937" i="18"/>
  <c r="L9935" i="18"/>
  <c r="M9935" i="18" s="1"/>
  <c r="K9913" i="18" l="1"/>
  <c r="K18877" i="18"/>
  <c r="L18859" i="18"/>
  <c r="M18844" i="18"/>
  <c r="I9931" i="18"/>
  <c r="I9946" i="18" s="1"/>
  <c r="N18902" i="18"/>
  <c r="M18901" i="18"/>
  <c r="N18901" i="18" s="1"/>
  <c r="L9914" i="18"/>
  <c r="M9914" i="18" s="1"/>
  <c r="M9934" i="18"/>
  <c r="N9934" i="18" s="1"/>
  <c r="I18898" i="18"/>
  <c r="I18913" i="18" s="1"/>
  <c r="N9936" i="18"/>
  <c r="M18841" i="18"/>
  <c r="N18826" i="18"/>
  <c r="N9935" i="18"/>
  <c r="B18985" i="18"/>
  <c r="G18969" i="18"/>
  <c r="I18969" i="18"/>
  <c r="H18968" i="18"/>
  <c r="G18968" i="18"/>
  <c r="I18968" i="18"/>
  <c r="H18969" i="18"/>
  <c r="J18969" i="18"/>
  <c r="J18968" i="18"/>
  <c r="K18969" i="18"/>
  <c r="K18968" i="18"/>
  <c r="L18969" i="18"/>
  <c r="L18968" i="18"/>
  <c r="M18969" i="18"/>
  <c r="M18968" i="18"/>
  <c r="N18968" i="18"/>
  <c r="N18969" i="18"/>
  <c r="B10018" i="18"/>
  <c r="G10002" i="18"/>
  <c r="H10002" i="18"/>
  <c r="G10001" i="18"/>
  <c r="H10001" i="18"/>
  <c r="I10001" i="18"/>
  <c r="I10002" i="18"/>
  <c r="J10002" i="18"/>
  <c r="J10001" i="18"/>
  <c r="K10002" i="18"/>
  <c r="K10001" i="18"/>
  <c r="L10001" i="18"/>
  <c r="L10002" i="18"/>
  <c r="M10001" i="18"/>
  <c r="M10002" i="18"/>
  <c r="N10002" i="18"/>
  <c r="N10001" i="18"/>
  <c r="M9954" i="18"/>
  <c r="N9954" i="18" s="1"/>
  <c r="L18899" i="18"/>
  <c r="L9953" i="18"/>
  <c r="M9953" i="18" s="1"/>
  <c r="N9953" i="18" s="1"/>
  <c r="J9951" i="18"/>
  <c r="E18934" i="18"/>
  <c r="E18948" i="18"/>
  <c r="E18939" i="18"/>
  <c r="E18946" i="18"/>
  <c r="E18945" i="18"/>
  <c r="E18944" i="18"/>
  <c r="E18935" i="18"/>
  <c r="E18942" i="18"/>
  <c r="E18941" i="18"/>
  <c r="E18940" i="18"/>
  <c r="E18943" i="18"/>
  <c r="E18947" i="18"/>
  <c r="E18938" i="18"/>
  <c r="E18936" i="18"/>
  <c r="E18937" i="18"/>
  <c r="K9928" i="18"/>
  <c r="E18952" i="18" a="1"/>
  <c r="L9933" i="18"/>
  <c r="M9933" i="18" s="1"/>
  <c r="N18922" i="18"/>
  <c r="H18916" i="18"/>
  <c r="J18880" i="18"/>
  <c r="E9985" i="18" a="1"/>
  <c r="J18918" i="18"/>
  <c r="K18918" i="18" s="1"/>
  <c r="K18919" i="18"/>
  <c r="L18841" i="18"/>
  <c r="L18900" i="18"/>
  <c r="M18900" i="18" s="1"/>
  <c r="K9892" i="18"/>
  <c r="L9877" i="18"/>
  <c r="N9955" i="18"/>
  <c r="H9949" i="18"/>
  <c r="H9964" i="18" s="1"/>
  <c r="M18882" i="18"/>
  <c r="L18920" i="18"/>
  <c r="I18917" i="18"/>
  <c r="J18917" i="18" s="1"/>
  <c r="K18917" i="18" s="1"/>
  <c r="L18917" i="18" s="1"/>
  <c r="K9932" i="18"/>
  <c r="L9932" i="18" s="1"/>
  <c r="M9932" i="18" s="1"/>
  <c r="K9895" i="18"/>
  <c r="M18862" i="18"/>
  <c r="N18862" i="18" s="1"/>
  <c r="A19004" i="18"/>
  <c r="C18986" i="18"/>
  <c r="C19003" i="18" s="1"/>
  <c r="B18986" i="18"/>
  <c r="K9952" i="18"/>
  <c r="L9952" i="18" s="1"/>
  <c r="I9950" i="18"/>
  <c r="M18921" i="18"/>
  <c r="L9913" i="18"/>
  <c r="E9979" i="18"/>
  <c r="E9978" i="18"/>
  <c r="E9977" i="18"/>
  <c r="E9968" i="18"/>
  <c r="E9975" i="18"/>
  <c r="E9974" i="18"/>
  <c r="E9973" i="18"/>
  <c r="E9980" i="18"/>
  <c r="E9967" i="18"/>
  <c r="E9981" i="18"/>
  <c r="E9972" i="18"/>
  <c r="E9970" i="18"/>
  <c r="E9969" i="18"/>
  <c r="E9976" i="18"/>
  <c r="E9971" i="18"/>
  <c r="L18863" i="18"/>
  <c r="L18877" i="18" s="1"/>
  <c r="J9931" i="18" l="1"/>
  <c r="K9931" i="18" s="1"/>
  <c r="M18859" i="18"/>
  <c r="N18844" i="18"/>
  <c r="J18898" i="18"/>
  <c r="J18913" i="18" s="1"/>
  <c r="E18970" i="18" a="1"/>
  <c r="E18980" i="18" s="1"/>
  <c r="I9949" i="18"/>
  <c r="N9932" i="18"/>
  <c r="N9914" i="18"/>
  <c r="N18882" i="18"/>
  <c r="L18918" i="18"/>
  <c r="M18918" i="18" s="1"/>
  <c r="N18918" i="18" s="1"/>
  <c r="M18899" i="18"/>
  <c r="N18899" i="18" s="1"/>
  <c r="M18917" i="18"/>
  <c r="N18917" i="18" s="1"/>
  <c r="I9968" i="18"/>
  <c r="J9968" i="18" s="1"/>
  <c r="M18863" i="18"/>
  <c r="N18863" i="18" s="1"/>
  <c r="L9895" i="18"/>
  <c r="L9910" i="18" s="1"/>
  <c r="K9910" i="18"/>
  <c r="E9998" i="18"/>
  <c r="E9999" i="18"/>
  <c r="E9995" i="18"/>
  <c r="E9996" i="18"/>
  <c r="E9994" i="18"/>
  <c r="E9991" i="18"/>
  <c r="E9987" i="18"/>
  <c r="E9988" i="18"/>
  <c r="E9986" i="18"/>
  <c r="E9989" i="18"/>
  <c r="E9993" i="18"/>
  <c r="E9990" i="18"/>
  <c r="E9997" i="18"/>
  <c r="E9985" i="18"/>
  <c r="E9992" i="18"/>
  <c r="N18900" i="18"/>
  <c r="E10003" i="18" a="1"/>
  <c r="N9933" i="18"/>
  <c r="J9969" i="18"/>
  <c r="K9969" i="18" s="1"/>
  <c r="H9967" i="18"/>
  <c r="H9982" i="18" s="1"/>
  <c r="L18938" i="18"/>
  <c r="H18934" i="18"/>
  <c r="H18949" i="18" s="1"/>
  <c r="K9970" i="18"/>
  <c r="L9970" i="18" s="1"/>
  <c r="M9952" i="18"/>
  <c r="N9952" i="18" s="1"/>
  <c r="L9971" i="18"/>
  <c r="M9971" i="18" s="1"/>
  <c r="N9971" i="18" s="1"/>
  <c r="M9972" i="18"/>
  <c r="N9972" i="18" s="1"/>
  <c r="N9973" i="18"/>
  <c r="N18921" i="18"/>
  <c r="J9950" i="18"/>
  <c r="K9950" i="18" s="1"/>
  <c r="C19004" i="18"/>
  <c r="C19021" i="18" s="1"/>
  <c r="B19004" i="18"/>
  <c r="M18920" i="18"/>
  <c r="N18920" i="18" s="1"/>
  <c r="J18895" i="18"/>
  <c r="K18880" i="18"/>
  <c r="I18916" i="18"/>
  <c r="H18931" i="18"/>
  <c r="K18937" i="18"/>
  <c r="L18937" i="18" s="1"/>
  <c r="I18935" i="18"/>
  <c r="J18935" i="18" s="1"/>
  <c r="M18939" i="18"/>
  <c r="N18939" i="18" s="1"/>
  <c r="K9951" i="18"/>
  <c r="B19003" i="18"/>
  <c r="G18987" i="18"/>
  <c r="G18986" i="18"/>
  <c r="I18986" i="18"/>
  <c r="I18987" i="18"/>
  <c r="H18987" i="18"/>
  <c r="H18986" i="18"/>
  <c r="J18986" i="18"/>
  <c r="J18987" i="18"/>
  <c r="K18986" i="18"/>
  <c r="K18987" i="18"/>
  <c r="L18986" i="18"/>
  <c r="L18987" i="18"/>
  <c r="M18986" i="18"/>
  <c r="M18987" i="18"/>
  <c r="N18987" i="18"/>
  <c r="N18986" i="18"/>
  <c r="J9946" i="18"/>
  <c r="M9877" i="18"/>
  <c r="M9892" i="18" s="1"/>
  <c r="L9892" i="18"/>
  <c r="L18919" i="18"/>
  <c r="L9928" i="18"/>
  <c r="E18966" i="18"/>
  <c r="E18965" i="18"/>
  <c r="E18963" i="18"/>
  <c r="E18964" i="18"/>
  <c r="E18962" i="18"/>
  <c r="E18961" i="18"/>
  <c r="E18959" i="18"/>
  <c r="E18960" i="18"/>
  <c r="E18958" i="18"/>
  <c r="E18957" i="18"/>
  <c r="E18955" i="18"/>
  <c r="E18956" i="18"/>
  <c r="E18952" i="18"/>
  <c r="E18953" i="18"/>
  <c r="E18954" i="18"/>
  <c r="M9913" i="18"/>
  <c r="N9913" i="18" s="1"/>
  <c r="J18936" i="18"/>
  <c r="K18936" i="18" s="1"/>
  <c r="L18936" i="18" s="1"/>
  <c r="N18940" i="18"/>
  <c r="N18841" i="18"/>
  <c r="N18859" i="18" l="1"/>
  <c r="E18973" i="18"/>
  <c r="K18973" i="18" s="1"/>
  <c r="K18898" i="18"/>
  <c r="K18913" i="18" s="1"/>
  <c r="E18977" i="18"/>
  <c r="E18976" i="18"/>
  <c r="N18976" i="18" s="1"/>
  <c r="E18982" i="18"/>
  <c r="N18877" i="18"/>
  <c r="E18984" i="18"/>
  <c r="E18981" i="18"/>
  <c r="E18979" i="18"/>
  <c r="M18877" i="18"/>
  <c r="E18971" i="18"/>
  <c r="I18971" i="18" s="1"/>
  <c r="E18974" i="18"/>
  <c r="L18974" i="18" s="1"/>
  <c r="E18972" i="18"/>
  <c r="J18972" i="18" s="1"/>
  <c r="E18978" i="18"/>
  <c r="E18983" i="18"/>
  <c r="E18970" i="18"/>
  <c r="H18970" i="18" s="1"/>
  <c r="E18975" i="18"/>
  <c r="M18975" i="18" s="1"/>
  <c r="I9964" i="18"/>
  <c r="J9949" i="18"/>
  <c r="K9949" i="18" s="1"/>
  <c r="K9964" i="18" s="1"/>
  <c r="M9895" i="18"/>
  <c r="M9910" i="18" s="1"/>
  <c r="K9968" i="18"/>
  <c r="L9968" i="18" s="1"/>
  <c r="N9928" i="18"/>
  <c r="H18952" i="18"/>
  <c r="H18967" i="18" s="1"/>
  <c r="N18958" i="18"/>
  <c r="L9989" i="18"/>
  <c r="L18956" i="18"/>
  <c r="M18956" i="18" s="1"/>
  <c r="M18937" i="18"/>
  <c r="K18895" i="18"/>
  <c r="L18880" i="18"/>
  <c r="L9931" i="18"/>
  <c r="M9931" i="18" s="1"/>
  <c r="M18938" i="18"/>
  <c r="N18938" i="18" s="1"/>
  <c r="I9967" i="18"/>
  <c r="J9967" i="18" s="1"/>
  <c r="J9982" i="18" s="1"/>
  <c r="I9986" i="18"/>
  <c r="J9986" i="18" s="1"/>
  <c r="E10007" i="18"/>
  <c r="E10006" i="18"/>
  <c r="E10005" i="18"/>
  <c r="E10016" i="18"/>
  <c r="E10003" i="18"/>
  <c r="E10017" i="18"/>
  <c r="E10012" i="18"/>
  <c r="E10011" i="18"/>
  <c r="E10010" i="18"/>
  <c r="E10009" i="18"/>
  <c r="E10004" i="18"/>
  <c r="E10013" i="18"/>
  <c r="E10008" i="18"/>
  <c r="E10015" i="18"/>
  <c r="E10014" i="18"/>
  <c r="H9985" i="18"/>
  <c r="H10000" i="18" s="1"/>
  <c r="N9991" i="18"/>
  <c r="J18954" i="18"/>
  <c r="K18955" i="18"/>
  <c r="L18955" i="18" s="1"/>
  <c r="K9946" i="18"/>
  <c r="E18988" i="18" a="1"/>
  <c r="K18935" i="18"/>
  <c r="L18935" i="18" s="1"/>
  <c r="M18935" i="18" s="1"/>
  <c r="I18931" i="18"/>
  <c r="J18916" i="18"/>
  <c r="K18916" i="18" s="1"/>
  <c r="K18931" i="18" s="1"/>
  <c r="L9969" i="18"/>
  <c r="M9969" i="18" s="1"/>
  <c r="N9969" i="18" s="1"/>
  <c r="M9990" i="18"/>
  <c r="K9988" i="18"/>
  <c r="L9988" i="18" s="1"/>
  <c r="M18919" i="18"/>
  <c r="M18936" i="18"/>
  <c r="N18936" i="18" s="1"/>
  <c r="M9928" i="18"/>
  <c r="I18953" i="18"/>
  <c r="J18953" i="18" s="1"/>
  <c r="M18957" i="18"/>
  <c r="L9951" i="18"/>
  <c r="N9877" i="18"/>
  <c r="B19021" i="18"/>
  <c r="G19005" i="18"/>
  <c r="I19005" i="18"/>
  <c r="G19004" i="18"/>
  <c r="H19005" i="18"/>
  <c r="H19004" i="18"/>
  <c r="I19004" i="18"/>
  <c r="J19004" i="18"/>
  <c r="J19005" i="18"/>
  <c r="K19005" i="18"/>
  <c r="K19004" i="18"/>
  <c r="L19005" i="18"/>
  <c r="L19004" i="18"/>
  <c r="M19004" i="18"/>
  <c r="M19005" i="18"/>
  <c r="N19005" i="18"/>
  <c r="N19004" i="18"/>
  <c r="M9970" i="18"/>
  <c r="I18934" i="18"/>
  <c r="J18934" i="18" s="1"/>
  <c r="J18949" i="18" s="1"/>
  <c r="J9987" i="18"/>
  <c r="K9987" i="18" s="1"/>
  <c r="L9950" i="18"/>
  <c r="M9950" i="18" s="1"/>
  <c r="L18973" i="18" l="1"/>
  <c r="N9895" i="18"/>
  <c r="N9910" i="18" s="1"/>
  <c r="J9964" i="18"/>
  <c r="L18898" i="18"/>
  <c r="M18898" i="18" s="1"/>
  <c r="M18974" i="18"/>
  <c r="N18974" i="18" s="1"/>
  <c r="K18972" i="18"/>
  <c r="L18972" i="18" s="1"/>
  <c r="M18972" i="18" s="1"/>
  <c r="N18972" i="18" s="1"/>
  <c r="J18971" i="18"/>
  <c r="K18971" i="18" s="1"/>
  <c r="L18971" i="18" s="1"/>
  <c r="N18975" i="18"/>
  <c r="L9949" i="18"/>
  <c r="M9949" i="18" s="1"/>
  <c r="K9967" i="18"/>
  <c r="K9982" i="18" s="1"/>
  <c r="M9968" i="18"/>
  <c r="M9988" i="18"/>
  <c r="N9988" i="18" s="1"/>
  <c r="L18916" i="18"/>
  <c r="L18931" i="18" s="1"/>
  <c r="N9970" i="18"/>
  <c r="E19006" i="18" a="1"/>
  <c r="K18953" i="18"/>
  <c r="L18953" i="18" s="1"/>
  <c r="H18985" i="18"/>
  <c r="N9990" i="18"/>
  <c r="J18931" i="18"/>
  <c r="I10004" i="18"/>
  <c r="J10004" i="18" s="1"/>
  <c r="J10005" i="18"/>
  <c r="K10005" i="18" s="1"/>
  <c r="K9986" i="18"/>
  <c r="L9986" i="18" s="1"/>
  <c r="M9986" i="18" s="1"/>
  <c r="L18895" i="18"/>
  <c r="N18956" i="18"/>
  <c r="I18970" i="18"/>
  <c r="I18985" i="18" s="1"/>
  <c r="N18935" i="18"/>
  <c r="M9989" i="18"/>
  <c r="N9989" i="18" s="1"/>
  <c r="L9987" i="18"/>
  <c r="M9987" i="18" s="1"/>
  <c r="N9987" i="18" s="1"/>
  <c r="K18934" i="18"/>
  <c r="E18990" i="18"/>
  <c r="E18989" i="18"/>
  <c r="E18988" i="18"/>
  <c r="E19002" i="18"/>
  <c r="E19001" i="18"/>
  <c r="E19000" i="18"/>
  <c r="E18999" i="18"/>
  <c r="E18998" i="18"/>
  <c r="E18997" i="18"/>
  <c r="E18996" i="18"/>
  <c r="E18995" i="18"/>
  <c r="E18992" i="18"/>
  <c r="E18991" i="18"/>
  <c r="E18993" i="18"/>
  <c r="E18994" i="18"/>
  <c r="M18955" i="18"/>
  <c r="N18955" i="18" s="1"/>
  <c r="K18954" i="18"/>
  <c r="N10009" i="18"/>
  <c r="K10006" i="18"/>
  <c r="I9982" i="18"/>
  <c r="L9946" i="18"/>
  <c r="N18937" i="18"/>
  <c r="I18952" i="18"/>
  <c r="M18973" i="18"/>
  <c r="N9892" i="18"/>
  <c r="M9951" i="18"/>
  <c r="N9951" i="18" s="1"/>
  <c r="N18919" i="18"/>
  <c r="I18949" i="18"/>
  <c r="N18957" i="18"/>
  <c r="N9950" i="18"/>
  <c r="M9946" i="18"/>
  <c r="N9931" i="18"/>
  <c r="I9985" i="18"/>
  <c r="M10008" i="18"/>
  <c r="H10003" i="18"/>
  <c r="H10018" i="18" s="1"/>
  <c r="H21" i="7954" s="1"/>
  <c r="L10007" i="18"/>
  <c r="M10007" i="18" s="1"/>
  <c r="N10007" i="18" s="1"/>
  <c r="M18880" i="18"/>
  <c r="L18913" i="18" l="1"/>
  <c r="M18971" i="18"/>
  <c r="N18971" i="18" s="1"/>
  <c r="N9949" i="18"/>
  <c r="M18916" i="18"/>
  <c r="M18931" i="18" s="1"/>
  <c r="H22" i="7954"/>
  <c r="H27" i="7954"/>
  <c r="N18898" i="18"/>
  <c r="M18913" i="18"/>
  <c r="L9964" i="18"/>
  <c r="L9967" i="18"/>
  <c r="L9982" i="18" s="1"/>
  <c r="N18973" i="18"/>
  <c r="J18970" i="18"/>
  <c r="J18985" i="18" s="1"/>
  <c r="I10003" i="18"/>
  <c r="I10018" i="18" s="1"/>
  <c r="I21" i="7954" s="1"/>
  <c r="I27" i="7954" s="1"/>
  <c r="N9968" i="18"/>
  <c r="N9986" i="18"/>
  <c r="N18994" i="18"/>
  <c r="H18988" i="18"/>
  <c r="H19003" i="18" s="1"/>
  <c r="I18967" i="18"/>
  <c r="J18952" i="18"/>
  <c r="L10006" i="18"/>
  <c r="M10006" i="18" s="1"/>
  <c r="M18993" i="18"/>
  <c r="N18993" i="18" s="1"/>
  <c r="I18989" i="18"/>
  <c r="E19017" i="18"/>
  <c r="E19015" i="18"/>
  <c r="E19014" i="18"/>
  <c r="E19008" i="18"/>
  <c r="E19013" i="18"/>
  <c r="E19011" i="18"/>
  <c r="E19010" i="18"/>
  <c r="E19020" i="18"/>
  <c r="E19009" i="18"/>
  <c r="E19007" i="18"/>
  <c r="E19006" i="18"/>
  <c r="E19016" i="18"/>
  <c r="E19018" i="18"/>
  <c r="E19012" i="18"/>
  <c r="E19019" i="18"/>
  <c r="L18954" i="18"/>
  <c r="M18895" i="18"/>
  <c r="N18880" i="18"/>
  <c r="N10008" i="18"/>
  <c r="N9946" i="18"/>
  <c r="M9964" i="18"/>
  <c r="K18991" i="18"/>
  <c r="L18991" i="18" s="1"/>
  <c r="J18990" i="18"/>
  <c r="K18990" i="18" s="1"/>
  <c r="L18990" i="18" s="1"/>
  <c r="M18953" i="18"/>
  <c r="N18953" i="18" s="1"/>
  <c r="I10000" i="18"/>
  <c r="L18992" i="18"/>
  <c r="M18992" i="18" s="1"/>
  <c r="K18949" i="18"/>
  <c r="L18934" i="18"/>
  <c r="L10005" i="18"/>
  <c r="M10005" i="18" s="1"/>
  <c r="K10004" i="18"/>
  <c r="J9985" i="18"/>
  <c r="N18916" i="18" l="1"/>
  <c r="N18931" i="18" s="1"/>
  <c r="K18970" i="18"/>
  <c r="K18985" i="18" s="1"/>
  <c r="N9964" i="18"/>
  <c r="I20" i="7994"/>
  <c r="N18913" i="18"/>
  <c r="H34" i="7954"/>
  <c r="H24" i="7994" s="1"/>
  <c r="H20" i="7994"/>
  <c r="I18" i="7954"/>
  <c r="H32" i="7994"/>
  <c r="H28" i="7954"/>
  <c r="M9967" i="18"/>
  <c r="M9982" i="18" s="1"/>
  <c r="N10006" i="18"/>
  <c r="N10005" i="18"/>
  <c r="N18992" i="18"/>
  <c r="M18990" i="18"/>
  <c r="N18990" i="18" s="1"/>
  <c r="J10003" i="18"/>
  <c r="I19007" i="18"/>
  <c r="K19009" i="18"/>
  <c r="L19009" i="18" s="1"/>
  <c r="L10004" i="18"/>
  <c r="M10004" i="18" s="1"/>
  <c r="N10004" i="18" s="1"/>
  <c r="L18949" i="18"/>
  <c r="M18934" i="18"/>
  <c r="N19012" i="18"/>
  <c r="M19011" i="18"/>
  <c r="N19011" i="18" s="1"/>
  <c r="M18991" i="18"/>
  <c r="N18991" i="18" s="1"/>
  <c r="N18895" i="18"/>
  <c r="J19008" i="18"/>
  <c r="K19008" i="18" s="1"/>
  <c r="J18989" i="18"/>
  <c r="J18967" i="18"/>
  <c r="K18952" i="18"/>
  <c r="I18988" i="18"/>
  <c r="M18954" i="18"/>
  <c r="N18954" i="18" s="1"/>
  <c r="K9985" i="18"/>
  <c r="L9985" i="18" s="1"/>
  <c r="J10000" i="18"/>
  <c r="H19006" i="18"/>
  <c r="H19021" i="18" s="1"/>
  <c r="H50" i="7954" s="1"/>
  <c r="L19010" i="18"/>
  <c r="M19010" i="18" s="1"/>
  <c r="L18970" i="18" l="1"/>
  <c r="M18970" i="18" s="1"/>
  <c r="N9967" i="18"/>
  <c r="N9982" i="18" s="1"/>
  <c r="H28" i="7994"/>
  <c r="I26" i="7954"/>
  <c r="I22" i="7954"/>
  <c r="I30" i="7994"/>
  <c r="H52" i="7954"/>
  <c r="H22" i="7994"/>
  <c r="M19009" i="18"/>
  <c r="N19009" i="18" s="1"/>
  <c r="J10018" i="18"/>
  <c r="J21" i="7954" s="1"/>
  <c r="J27" i="7954" s="1"/>
  <c r="K10003" i="18"/>
  <c r="L10000" i="18"/>
  <c r="M9985" i="18"/>
  <c r="M10000" i="18" s="1"/>
  <c r="I19003" i="18"/>
  <c r="J18988" i="18"/>
  <c r="K18988" i="18" s="1"/>
  <c r="L19008" i="18"/>
  <c r="M19008" i="18" s="1"/>
  <c r="M18949" i="18"/>
  <c r="N18934" i="18"/>
  <c r="J19007" i="18"/>
  <c r="I19006" i="18"/>
  <c r="I19021" i="18" s="1"/>
  <c r="I50" i="7954" s="1"/>
  <c r="K10000" i="18"/>
  <c r="N19010" i="18"/>
  <c r="K18967" i="18"/>
  <c r="L18952" i="18"/>
  <c r="M18952" i="18" s="1"/>
  <c r="K18989" i="18"/>
  <c r="L18985" i="18" l="1"/>
  <c r="N9985" i="18"/>
  <c r="N10000" i="18" s="1"/>
  <c r="J20" i="7994"/>
  <c r="J18" i="7954"/>
  <c r="I32" i="7994"/>
  <c r="I28" i="7954"/>
  <c r="I32" i="7954"/>
  <c r="I26" i="7994"/>
  <c r="I34" i="7954"/>
  <c r="I24" i="7994" s="1"/>
  <c r="L18988" i="18"/>
  <c r="M18988" i="18" s="1"/>
  <c r="H58" i="7954"/>
  <c r="H56" i="7954"/>
  <c r="I55" i="7954" s="1"/>
  <c r="J19006" i="18"/>
  <c r="K19006" i="18" s="1"/>
  <c r="I22" i="7994"/>
  <c r="I52" i="7954"/>
  <c r="K10018" i="18"/>
  <c r="K21" i="7954" s="1"/>
  <c r="K27" i="7954" s="1"/>
  <c r="L10003" i="18"/>
  <c r="L18989" i="18"/>
  <c r="M18989" i="18" s="1"/>
  <c r="N18989" i="18" s="1"/>
  <c r="N18949" i="18"/>
  <c r="M18985" i="18"/>
  <c r="M18967" i="18"/>
  <c r="N18952" i="18"/>
  <c r="K19007" i="18"/>
  <c r="N19008" i="18"/>
  <c r="J19003" i="18"/>
  <c r="N18970" i="18"/>
  <c r="L18967" i="18"/>
  <c r="K19003" i="18"/>
  <c r="K19021" i="18" l="1"/>
  <c r="K50" i="7954"/>
  <c r="K52" i="7954" s="1"/>
  <c r="L19006" i="18"/>
  <c r="L19003" i="18"/>
  <c r="N18988" i="18"/>
  <c r="N19003" i="18" s="1"/>
  <c r="J26" i="7954"/>
  <c r="I28" i="7994"/>
  <c r="K20" i="7994"/>
  <c r="J22" i="7954"/>
  <c r="J30" i="7994"/>
  <c r="I58" i="7954"/>
  <c r="I56" i="7954"/>
  <c r="J55" i="7954" s="1"/>
  <c r="H18" i="7994"/>
  <c r="H38" i="7954"/>
  <c r="H42" i="7954" s="1"/>
  <c r="J19021" i="18"/>
  <c r="J50" i="7954" s="1"/>
  <c r="M10003" i="18"/>
  <c r="N10003" i="18" s="1"/>
  <c r="N10018" i="18" s="1"/>
  <c r="N21" i="7954" s="1"/>
  <c r="N27" i="7954" s="1"/>
  <c r="L10018" i="18"/>
  <c r="L21" i="7954" s="1"/>
  <c r="L27" i="7954" s="1"/>
  <c r="L19007" i="18"/>
  <c r="M19007" i="18" s="1"/>
  <c r="N19007" i="18" s="1"/>
  <c r="M19003" i="18"/>
  <c r="M19006" i="18"/>
  <c r="N19006" i="18" s="1"/>
  <c r="N18985" i="18"/>
  <c r="N18967" i="18"/>
  <c r="K22" i="7994" l="1"/>
  <c r="K18" i="7954"/>
  <c r="J32" i="7994"/>
  <c r="J28" i="7954"/>
  <c r="J32" i="7954"/>
  <c r="J26" i="7994"/>
  <c r="J34" i="7954"/>
  <c r="J24" i="7994" s="1"/>
  <c r="L20" i="7994"/>
  <c r="N20" i="7994"/>
  <c r="J22" i="7994"/>
  <c r="J52" i="7954"/>
  <c r="I38" i="7954"/>
  <c r="I42" i="7954" s="1"/>
  <c r="I18" i="7994"/>
  <c r="N19021" i="18"/>
  <c r="N50" i="7954" s="1"/>
  <c r="H65" i="7954"/>
  <c r="H34" i="7994"/>
  <c r="M10018" i="18"/>
  <c r="M21" i="7954" s="1"/>
  <c r="M27" i="7954" s="1"/>
  <c r="L19021" i="18"/>
  <c r="L50" i="7954" s="1"/>
  <c r="M19021" i="18"/>
  <c r="M50" i="7954" s="1"/>
  <c r="K26" i="7954" l="1"/>
  <c r="J28" i="7994"/>
  <c r="M20" i="7994"/>
  <c r="K22" i="7954"/>
  <c r="K30" i="7994"/>
  <c r="L52" i="7954"/>
  <c r="L22" i="7994"/>
  <c r="N52" i="7954"/>
  <c r="N22" i="7994"/>
  <c r="I34" i="7994"/>
  <c r="I65" i="7954"/>
  <c r="I36" i="7994" s="1"/>
  <c r="J58" i="7954"/>
  <c r="J56" i="7954"/>
  <c r="K55" i="7954" s="1"/>
  <c r="M52" i="7954"/>
  <c r="M22" i="7994"/>
  <c r="H66" i="7954"/>
  <c r="H36" i="7994"/>
  <c r="K28" i="7954" l="1"/>
  <c r="K32" i="7994"/>
  <c r="L18" i="7954"/>
  <c r="K32" i="7954"/>
  <c r="K26" i="7994"/>
  <c r="K34" i="7954"/>
  <c r="K24" i="7994" s="1"/>
  <c r="H73" i="7954"/>
  <c r="I62" i="7954"/>
  <c r="H68" i="7954" s="1"/>
  <c r="H46" i="7994" s="1"/>
  <c r="I64" i="7954"/>
  <c r="H40" i="7994"/>
  <c r="H67" i="7954"/>
  <c r="J18" i="7994"/>
  <c r="J38" i="7954"/>
  <c r="J42" i="7954" s="1"/>
  <c r="K56" i="7954"/>
  <c r="L55" i="7954" s="1"/>
  <c r="L56" i="7954" s="1"/>
  <c r="M55" i="7954" s="1"/>
  <c r="M56" i="7954" s="1"/>
  <c r="N55" i="7954" s="1"/>
  <c r="N56" i="7954" s="1"/>
  <c r="K58" i="7954"/>
  <c r="L58" i="7954" l="1"/>
  <c r="L38" i="7954" s="1"/>
  <c r="L22" i="7954"/>
  <c r="L30" i="7994"/>
  <c r="M58" i="7954"/>
  <c r="M38" i="7954" s="1"/>
  <c r="K28" i="7994"/>
  <c r="L26" i="7954"/>
  <c r="I77" i="7954"/>
  <c r="I38" i="7994"/>
  <c r="I66" i="7954"/>
  <c r="N58" i="7954"/>
  <c r="J34" i="7994"/>
  <c r="J65" i="7954"/>
  <c r="J36" i="7994" s="1"/>
  <c r="K18" i="7994"/>
  <c r="K38" i="7954"/>
  <c r="K42" i="7954" s="1"/>
  <c r="H44" i="7994"/>
  <c r="I72" i="7954"/>
  <c r="I42" i="7994" s="1"/>
  <c r="L18" i="7994" l="1"/>
  <c r="M18" i="7994"/>
  <c r="L32" i="7954"/>
  <c r="L26" i="7994"/>
  <c r="L34" i="7954"/>
  <c r="L24" i="7994" s="1"/>
  <c r="L28" i="7954"/>
  <c r="M18" i="7954"/>
  <c r="L32" i="7994"/>
  <c r="K34" i="7994"/>
  <c r="K65" i="7954"/>
  <c r="K36" i="7994" s="1"/>
  <c r="N18" i="7994"/>
  <c r="N38" i="7954"/>
  <c r="I80" i="7954"/>
  <c r="I48" i="7994" s="1"/>
  <c r="I79" i="7954"/>
  <c r="I50" i="7994" s="1"/>
  <c r="I40" i="7994"/>
  <c r="I67" i="7954"/>
  <c r="J64" i="7954"/>
  <c r="I73" i="7954"/>
  <c r="J62" i="7954"/>
  <c r="I68" i="7954" s="1"/>
  <c r="I46" i="7994" s="1"/>
  <c r="M22" i="7954" l="1"/>
  <c r="M30" i="7994"/>
  <c r="L42" i="7954"/>
  <c r="M26" i="7954"/>
  <c r="L28" i="7994"/>
  <c r="I44" i="7994"/>
  <c r="J72" i="7954"/>
  <c r="J42" i="7994" s="1"/>
  <c r="J66" i="7954"/>
  <c r="J77" i="7954"/>
  <c r="J38" i="7994"/>
  <c r="M28" i="7954" l="1"/>
  <c r="M32" i="7994"/>
  <c r="N18" i="7954"/>
  <c r="M32" i="7954"/>
  <c r="M26" i="7994"/>
  <c r="M34" i="7954"/>
  <c r="M24" i="7994" s="1"/>
  <c r="L65" i="7954"/>
  <c r="L36" i="7994" s="1"/>
  <c r="L34" i="7994"/>
  <c r="J80" i="7954"/>
  <c r="J48" i="7994" s="1"/>
  <c r="J79" i="7954"/>
  <c r="J50" i="7994" s="1"/>
  <c r="K62" i="7954"/>
  <c r="J68" i="7954" s="1"/>
  <c r="J46" i="7994" s="1"/>
  <c r="J67" i="7954"/>
  <c r="J40" i="7994"/>
  <c r="K64" i="7954"/>
  <c r="J73" i="7954"/>
  <c r="N30" i="7994" l="1"/>
  <c r="N22" i="7954"/>
  <c r="M42" i="7954"/>
  <c r="M28" i="7994"/>
  <c r="N26" i="7954"/>
  <c r="K38" i="7994"/>
  <c r="K66" i="7954"/>
  <c r="K77" i="7954"/>
  <c r="K72" i="7954"/>
  <c r="K42" i="7994" s="1"/>
  <c r="J44" i="7994"/>
  <c r="N32" i="7994" l="1"/>
  <c r="N28" i="7954"/>
  <c r="N26" i="7994"/>
  <c r="N32" i="7954"/>
  <c r="N34" i="7954"/>
  <c r="N24" i="7994" s="1"/>
  <c r="M65" i="7954"/>
  <c r="M36" i="7994" s="1"/>
  <c r="M34" i="7994"/>
  <c r="K80" i="7954"/>
  <c r="K48" i="7994" s="1"/>
  <c r="K79" i="7954"/>
  <c r="K50" i="7994" s="1"/>
  <c r="K40" i="7994"/>
  <c r="K73" i="7954"/>
  <c r="K67" i="7954"/>
  <c r="L64" i="7954"/>
  <c r="L62" i="7954"/>
  <c r="K68" i="7954" s="1"/>
  <c r="K46" i="7994" s="1"/>
  <c r="N42" i="7954" l="1"/>
  <c r="N28" i="7994"/>
  <c r="L66" i="7954"/>
  <c r="L38" i="7994"/>
  <c r="L77" i="7954"/>
  <c r="L72" i="7954"/>
  <c r="L42" i="7994" s="1"/>
  <c r="K44" i="7994"/>
  <c r="N34" i="7994" l="1"/>
  <c r="N65" i="7954"/>
  <c r="N36" i="7994" s="1"/>
  <c r="L80" i="7954"/>
  <c r="L48" i="7994" s="1"/>
  <c r="L79" i="7954"/>
  <c r="L50" i="7994" s="1"/>
  <c r="M62" i="7954"/>
  <c r="L40" i="7994"/>
  <c r="L67" i="7954"/>
  <c r="M64" i="7954"/>
  <c r="L73" i="7954"/>
  <c r="M66" i="7954" l="1"/>
  <c r="M77" i="7954"/>
  <c r="M38" i="7994"/>
  <c r="L44" i="7994"/>
  <c r="M72" i="7954"/>
  <c r="M42" i="7994" s="1"/>
  <c r="L68" i="7954"/>
  <c r="L46" i="7994" s="1"/>
  <c r="M80" i="7954" l="1"/>
  <c r="M48" i="7994" s="1"/>
  <c r="M79" i="7954"/>
  <c r="M50" i="7994" s="1"/>
  <c r="N64" i="7954"/>
  <c r="M67" i="7954"/>
  <c r="N62" i="7954"/>
  <c r="M40" i="7994"/>
  <c r="M73" i="7954"/>
  <c r="M44" i="7994" l="1"/>
  <c r="N72" i="7954"/>
  <c r="N42" i="7994" s="1"/>
  <c r="N38" i="7994"/>
  <c r="N66" i="7954"/>
  <c r="N77" i="7954"/>
  <c r="M68" i="7954"/>
  <c r="M46" i="7994" s="1"/>
  <c r="N73" i="7954" l="1"/>
  <c r="N67" i="7954"/>
  <c r="N40" i="7994"/>
  <c r="N80" i="7954"/>
  <c r="N48" i="7994" s="1"/>
  <c r="N79" i="7954"/>
  <c r="N50" i="7994" s="1"/>
  <c r="N44" i="7994" l="1"/>
  <c r="N46" i="7994"/>
</calcChain>
</file>

<file path=xl/sharedStrings.xml><?xml version="1.0" encoding="utf-8"?>
<sst xmlns="http://schemas.openxmlformats.org/spreadsheetml/2006/main" count="5325" uniqueCount="1161">
  <si>
    <t>Year</t>
  </si>
  <si>
    <t>Total</t>
  </si>
  <si>
    <t>Values sourced from another sheet shaded in Light Grey</t>
  </si>
  <si>
    <t>Calculated values shown in white (unshaded) cells.</t>
  </si>
  <si>
    <t xml:space="preserve"> - Nominal Opex</t>
  </si>
  <si>
    <t>Nominal Opex</t>
  </si>
  <si>
    <t>Input Variables</t>
  </si>
  <si>
    <t>2007-08</t>
  </si>
  <si>
    <t>Utilisation of imputation (franking) credits</t>
  </si>
  <si>
    <t>Corporate tax rate</t>
  </si>
  <si>
    <t>Construction in Progress - start period</t>
  </si>
  <si>
    <t>Construction in Progress - end period</t>
  </si>
  <si>
    <t>Yes</t>
  </si>
  <si>
    <t>SAU Year:</t>
  </si>
  <si>
    <t>Purpose:</t>
  </si>
  <si>
    <t>Notes:</t>
  </si>
  <si>
    <t>a)</t>
  </si>
  <si>
    <t>b)</t>
  </si>
  <si>
    <t>c)</t>
  </si>
  <si>
    <t>Formatting conventions</t>
  </si>
  <si>
    <r>
      <t xml:space="preserve">Tables with </t>
    </r>
    <r>
      <rPr>
        <b/>
        <sz val="10"/>
        <rFont val="Arial"/>
        <family val="2"/>
      </rPr>
      <t>Nominal</t>
    </r>
    <r>
      <rPr>
        <sz val="10"/>
        <rFont val="Arial"/>
        <family val="2"/>
      </rPr>
      <t xml:space="preserve"> Values have headings shaded in Purple</t>
    </r>
  </si>
  <si>
    <r>
      <t xml:space="preserve">Tables with </t>
    </r>
    <r>
      <rPr>
        <b/>
        <sz val="10"/>
        <rFont val="Arial"/>
        <family val="2"/>
      </rPr>
      <t>Real</t>
    </r>
    <r>
      <rPr>
        <sz val="10"/>
        <rFont val="Arial"/>
        <family val="2"/>
      </rPr>
      <t xml:space="preserve"> Values have headings shaded in Light Red</t>
    </r>
  </si>
  <si>
    <r>
      <rPr>
        <b/>
        <sz val="10"/>
        <rFont val="Arial"/>
        <family val="2"/>
      </rPr>
      <t>Input Cells</t>
    </r>
    <r>
      <rPr>
        <sz val="10"/>
        <rFont val="Arial"/>
        <family val="2"/>
      </rPr>
      <t xml:space="preserve"> are shaded in Light Aqua</t>
    </r>
  </si>
  <si>
    <t>Input sheet</t>
  </si>
  <si>
    <t>Calculations</t>
  </si>
  <si>
    <t>Outputs</t>
  </si>
  <si>
    <t>No</t>
  </si>
  <si>
    <t>ABBRR</t>
  </si>
  <si>
    <t>Special Access Undertaking, as accepted by the ACCC on 13 December 2013</t>
  </si>
  <si>
    <t>The purpose of this LTRCM Spreadsheet is to undertake the RAB and LTRCM calculations as set out in the SAU.</t>
  </si>
  <si>
    <t>Cost Commencement Year</t>
  </si>
  <si>
    <t>First Financial Year</t>
  </si>
  <si>
    <t>Taxation parameters</t>
  </si>
  <si>
    <t>Code</t>
  </si>
  <si>
    <t>Description</t>
  </si>
  <si>
    <t>Asset lifetimes by Asset Type</t>
  </si>
  <si>
    <t>Taxation asset lifetimes by Asset Type</t>
  </si>
  <si>
    <t>June Quarter CPI, index number (Source: ABS)</t>
  </si>
  <si>
    <t>All Groups, Weighted Average of Eight Capital Cities</t>
  </si>
  <si>
    <t>Risk free rate of interest</t>
  </si>
  <si>
    <t>Spreadsheet Year:</t>
  </si>
  <si>
    <t>Net Real Capex</t>
  </si>
  <si>
    <t>Asset lifetime</t>
  </si>
  <si>
    <t>Net Real Capex in Spreadsheet Year</t>
  </si>
  <si>
    <t>Asset Real Straight Line Depreciation</t>
  </si>
  <si>
    <t>Regulatory &amp; Tax Depreciation</t>
  </si>
  <si>
    <t>Net Nominal Capex</t>
  </si>
  <si>
    <t>Asset Nominal Tax Depreciation</t>
  </si>
  <si>
    <t>Net Nom Capex in Spreadsheet Year</t>
  </si>
  <si>
    <t>RAB, ABBRR and ICRA</t>
  </si>
  <si>
    <t xml:space="preserve">Cumulative Inflation Factor - as per Clauses 1E.9.4(b) and (c) </t>
  </si>
  <si>
    <t>June Quarter CPI (annual percentage change) - as per Dictionary</t>
  </si>
  <si>
    <t>1. Rate of Return:</t>
  </si>
  <si>
    <t xml:space="preserve">Risk free rate of interest - as per Clause 1E.7.1(b) and (c) </t>
  </si>
  <si>
    <t>Nominal rate of return - as per Clause 1E.7.1(a)</t>
  </si>
  <si>
    <t xml:space="preserve">Real Capex </t>
  </si>
  <si>
    <t>Real Disposals</t>
  </si>
  <si>
    <t>Real Straight Line Depreciation</t>
  </si>
  <si>
    <t>Nominal RAB (end period) - as per Clause 1D.2.2</t>
  </si>
  <si>
    <t>Real  RAB (start period) - as per Clause 1D.2.1(a) and (b)</t>
  </si>
  <si>
    <t>Real RAB (end period) - as per Clause 1D.2.1(b)</t>
  </si>
  <si>
    <t>Nominal  RAB (start period) - as per Clauses 1D.2.1(a) and 1D.2.2</t>
  </si>
  <si>
    <t>Return on capital</t>
  </si>
  <si>
    <t>ACIPA - as per Clause 1E.10</t>
  </si>
  <si>
    <t>Output Variables</t>
  </si>
  <si>
    <t>Taxable Profit - as per Clause 1E.9.3</t>
  </si>
  <si>
    <t>Start period</t>
  </si>
  <si>
    <t>End period</t>
  </si>
  <si>
    <t>Tax Loss Carried Forward - as per Clause 1E.9.3</t>
  </si>
  <si>
    <t>Net Tax Allowance - as per Clause 1E.9.3</t>
  </si>
  <si>
    <t>Net Tax Allowance (as calculated in Table  5 below)</t>
  </si>
  <si>
    <t>ICRA (start period)</t>
  </si>
  <si>
    <t>ICRA (end period)</t>
  </si>
  <si>
    <t>n/a</t>
  </si>
  <si>
    <t xml:space="preserve">Nominal Revenue </t>
  </si>
  <si>
    <t xml:space="preserve"> - Nominal Tax Depreciation</t>
  </si>
  <si>
    <t>Nominal Tax Depreciation - as per Clause 1E.9.2(a)</t>
  </si>
  <si>
    <t>ABBRR - as per Clause 1E.4.1</t>
  </si>
  <si>
    <t>Unrecovered Cost - as per Clause 1E.5.1</t>
  </si>
  <si>
    <t xml:space="preserve"> - Interest Expense</t>
  </si>
  <si>
    <t>Taxation asset lifetime</t>
  </si>
  <si>
    <t>Real ICRA (start period)</t>
  </si>
  <si>
    <t>Real ICRA (end period)</t>
  </si>
  <si>
    <t>As calculated in Supplementary Input Sheet on Risk free rate of interest</t>
  </si>
  <si>
    <t>RAB, ABBRR &amp; ICRA</t>
  </si>
  <si>
    <t>Output Sheet</t>
  </si>
  <si>
    <t>Inputs</t>
  </si>
  <si>
    <t>Supplementary Input Sheet (10 year bond rates)</t>
  </si>
  <si>
    <t>Spreadsheet start, end and designation of years</t>
  </si>
  <si>
    <t>The Spreadsheet has provision to operate for the duration of the Initial Regulatory Period (until 30 June 2023).</t>
  </si>
  <si>
    <t>The CPI value shown for a given Financial Year is the measured annual CPI figure from the June quarter of the preceding Financial Year, and the Cumulative Inflation Factor is calculated relative to an index of 1 in SAU year 1 (2013-14)</t>
  </si>
  <si>
    <t>Consistent with the operation of the LTRCM in the Initial Regulatory Period, the inputs used for all calculations are actual rather than forecast values.</t>
  </si>
  <si>
    <t>The Spreadsheet embeds the cash flow timing assumptions implicit in the LTRCM in Initial Regulatory Period.  That is, key cash flows (opex, capex and revenue) are assumed to occur at the end of each Financial Year.</t>
  </si>
  <si>
    <t>Capex - as set out in the LTRCM for the Initial Regulatory Period</t>
  </si>
  <si>
    <t>Capex is recognised in the Financial Year in which it is Placed in Service.</t>
  </si>
  <si>
    <t>Supplementary input sheet - risk free rate of interest</t>
  </si>
  <si>
    <t>2008-09 - Calculation</t>
  </si>
  <si>
    <t>Business Day</t>
  </si>
  <si>
    <t xml:space="preserve">Date </t>
  </si>
  <si>
    <t>Plus 10 years</t>
  </si>
  <si>
    <t>2013-14 - Calculation</t>
  </si>
  <si>
    <t>Expiring</t>
  </si>
  <si>
    <t>Ind. mid-rate</t>
  </si>
  <si>
    <t>Bond 1</t>
  </si>
  <si>
    <t>Bond 2</t>
  </si>
  <si>
    <t>2009-10 - Calculation</t>
  </si>
  <si>
    <t>2011-12 - Calculation</t>
  </si>
  <si>
    <t>2012-13 - Calculation</t>
  </si>
  <si>
    <t>2014-15 - Calculation</t>
  </si>
  <si>
    <t>2015-16 - Calculation</t>
  </si>
  <si>
    <t>2010-11 - Calculation</t>
  </si>
  <si>
    <t>Nominal Regulatory Depreciation - as per clause 1E.9.1(c)</t>
  </si>
  <si>
    <t>Revenue Variation - as per Clause 1E.6.2</t>
  </si>
  <si>
    <t>Regulated Revenue - as per Clause 1E.6.1</t>
  </si>
  <si>
    <t>Inflation factor (1+June Quarter CPI)</t>
  </si>
  <si>
    <t>As per clause 1E.7.1(b) - source data as published by Reserve Bank of Australia</t>
  </si>
  <si>
    <t>Nominal Straight Line Depreciation (as per Clause 1E.9.1(b)</t>
  </si>
  <si>
    <t>ICRA (start period) - as per Clause 1E.5.2</t>
  </si>
  <si>
    <t>ICRA (end period) - as per Clause 1E.5.2</t>
  </si>
  <si>
    <t>Carry Forward Revenue Adjustment - as per Clause 1E.5.3</t>
  </si>
  <si>
    <t>Corporate Tax Rate - as per Clause 1E.9.5(b)</t>
  </si>
  <si>
    <t>Utilisation of imputation (franking) credits - as per Clause 1E.9.5(a)</t>
  </si>
  <si>
    <t>Nominal ICRA (start period) - as per Clause 1E.5.2</t>
  </si>
  <si>
    <t>Nominal ICRA (end period) - as per Clause 1E.5.2</t>
  </si>
  <si>
    <t>Does the Financial Year start in the Initial Cost Recovery Period?</t>
  </si>
  <si>
    <t>Does the Financial Year start in the Building Block Period?</t>
  </si>
  <si>
    <t>Capital Expenditure by Asset Type ($'000 NOMINAL)</t>
  </si>
  <si>
    <t>Disposals by Asset Type ($'000 NOMINAL)</t>
  </si>
  <si>
    <t>Operating Expenditure ($'000 NOMINAL)</t>
  </si>
  <si>
    <t>Interest Expense ($'000 NOMINAL)</t>
  </si>
  <si>
    <t>Revenue ($'000 NOMINAL)</t>
  </si>
  <si>
    <t>Net Real Capex ($'000 REAL) - as per Clause 1E.9.1(a)</t>
  </si>
  <si>
    <t>Real Straight Line Depreciation ($'000 REAL) - as per Clause 1E.9.1(a)</t>
  </si>
  <si>
    <t>2. Regulatory Asset Base ($'000 REAL)</t>
  </si>
  <si>
    <t>3. Regulatory Asset Base ($'000 NOMINAL)</t>
  </si>
  <si>
    <t>4. ABBRR ($'000 NOMINAL) - as per Clause 1E.4.1</t>
  </si>
  <si>
    <t>6. ICRA and CFRA ($'000 NOMINAL)</t>
  </si>
  <si>
    <t>7. ICRA ($'000 REAL)</t>
  </si>
  <si>
    <t>8.  Revenue Variation and Regulated Revenue ($'000 Nominal)</t>
  </si>
  <si>
    <t>Units</t>
  </si>
  <si>
    <t>Percentage</t>
  </si>
  <si>
    <t>Factor</t>
  </si>
  <si>
    <t>Number</t>
  </si>
  <si>
    <t>$'000</t>
  </si>
  <si>
    <t>Assets Received for Nil Consideration by Asset Type ($'000 NOMINAL)</t>
  </si>
  <si>
    <t>Net Nominal Capex ($'000 NOMINAL) - as per Clause 1E.9.2(a), and accounting for the treatment of Assets Received for Nil Consideration (as per Clause 1E.9.3)</t>
  </si>
  <si>
    <t>Nominal Tax Depreciation ($'000 NOMINAL) - as per Clause 1E.9.2(a), and accounting for the treatment of Assets Received for Nil Consideration (as per Clause 1E.9.3)</t>
  </si>
  <si>
    <t>5. Taxation Calculations ($'000 NOMINAL) - as per Clause 1E.9.3 (accounting for the treatment of Assets Received for Nil Consideration)</t>
  </si>
  <si>
    <t xml:space="preserve"> + Value of Assets Received for Nil Consideration</t>
  </si>
  <si>
    <t>Spreadsheet structure</t>
  </si>
  <si>
    <t>Each Financial Year in the Spreadsheet is designated in two ways: Spreadsheet year; and SAU year.  The Spreadsheet years commence at 1 in 2008-09, whereas the SAU years commence at 1 in 2013-14 (this being the year that the SAU commenced - the First Financial Year).  For years prior to 2013-14, the SAU year designation will count backwards from 1.</t>
  </si>
  <si>
    <t>Annualised</t>
  </si>
  <si>
    <t>Interpolated annualised rates</t>
  </si>
  <si>
    <r>
      <t xml:space="preserve">The Spreadsheet starts in 2008-09, because this is the Financial Year that contains the Cost Commencement Date of 9 April 2009 (being the date on which </t>
    </r>
    <r>
      <rPr>
        <b/>
        <sz val="10"/>
        <rFont val="Arial"/>
        <family val="2"/>
      </rPr>
      <t>nbn</t>
    </r>
    <r>
      <rPr>
        <sz val="10"/>
        <rFont val="Arial"/>
        <family val="2"/>
      </rPr>
      <t xml:space="preserve"> commenced operating).</t>
    </r>
  </si>
  <si>
    <t>Construction in Progress  - including Working Inventory for all years ($'000 NOMINAL)</t>
  </si>
  <si>
    <t>LTRCM Spreadsheet: 2015-16</t>
  </si>
  <si>
    <t>Provision is made for different asset lifetimes for regulatory and taxation depreciation purposes, but the same asset types (up to 500) must be used in each case.</t>
  </si>
  <si>
    <r>
      <t xml:space="preserve">---&gt; For illustrative purposes only - </t>
    </r>
    <r>
      <rPr>
        <b/>
        <sz val="10"/>
        <color rgb="FFFF0000"/>
        <rFont val="Arial"/>
        <family val="2"/>
      </rPr>
      <t>nbn</t>
    </r>
    <r>
      <rPr>
        <sz val="10"/>
        <color rgb="FFFF0000"/>
        <rFont val="Arial"/>
        <family val="2"/>
      </rPr>
      <t xml:space="preserve"> is not in a tax paying position</t>
    </r>
  </si>
  <si>
    <t>Version: 5.3</t>
  </si>
  <si>
    <t>Date: 27 September 2016</t>
  </si>
  <si>
    <t>Asset Type 001</t>
  </si>
  <si>
    <t>Description - Asset Type 001</t>
  </si>
  <si>
    <t>Asset Type 002</t>
  </si>
  <si>
    <t>Description - Asset Type 002</t>
  </si>
  <si>
    <t>Asset Type 003</t>
  </si>
  <si>
    <t>Description - Asset Type 003</t>
  </si>
  <si>
    <t>Asset Type 004</t>
  </si>
  <si>
    <t>Description - Asset Type 004</t>
  </si>
  <si>
    <t>Asset Type 005</t>
  </si>
  <si>
    <t>Description - Asset Type 005</t>
  </si>
  <si>
    <t>Asset Type 006</t>
  </si>
  <si>
    <t>Description - Asset Type 006</t>
  </si>
  <si>
    <t>Asset Type 007</t>
  </si>
  <si>
    <t>Description - Asset Type 007</t>
  </si>
  <si>
    <t>Asset Type 008</t>
  </si>
  <si>
    <t>Description - Asset Type 008</t>
  </si>
  <si>
    <t>Asset Type 009</t>
  </si>
  <si>
    <t>Description - Asset Type 009</t>
  </si>
  <si>
    <t>Asset Type 010</t>
  </si>
  <si>
    <t>Description - Asset Type 010</t>
  </si>
  <si>
    <t>Asset Type 011</t>
  </si>
  <si>
    <t>Description - Asset Type 011</t>
  </si>
  <si>
    <t>Asset Type 012</t>
  </si>
  <si>
    <t>Description - Asset Type 012</t>
  </si>
  <si>
    <t>Asset Type 013</t>
  </si>
  <si>
    <t>Description - Asset Type 013</t>
  </si>
  <si>
    <t>Asset Type 014</t>
  </si>
  <si>
    <t>Description - Asset Type 014</t>
  </si>
  <si>
    <t>Asset Type 015</t>
  </si>
  <si>
    <t>Description - Asset Type 015</t>
  </si>
  <si>
    <t>Asset Type 016</t>
  </si>
  <si>
    <t>Description - Asset Type 016</t>
  </si>
  <si>
    <t>Asset Type 017</t>
  </si>
  <si>
    <t>Description - Asset Type 017</t>
  </si>
  <si>
    <t>Asset Type 018</t>
  </si>
  <si>
    <t>Description - Asset Type 018</t>
  </si>
  <si>
    <t>Asset Type 019</t>
  </si>
  <si>
    <t>Description - Asset Type 019</t>
  </si>
  <si>
    <t>Asset Type 020</t>
  </si>
  <si>
    <t>Description - Asset Type 020</t>
  </si>
  <si>
    <t>Asset Type 021</t>
  </si>
  <si>
    <t>Description - Asset Type 021</t>
  </si>
  <si>
    <t>Asset Type 022</t>
  </si>
  <si>
    <t>Description - Asset Type 022</t>
  </si>
  <si>
    <t>Asset Type 023</t>
  </si>
  <si>
    <t>Description - Asset Type 023</t>
  </si>
  <si>
    <t>Asset Type 024</t>
  </si>
  <si>
    <t>Description - Asset Type 024</t>
  </si>
  <si>
    <t>Asset Type 025</t>
  </si>
  <si>
    <t>Description - Asset Type 025</t>
  </si>
  <si>
    <t>Asset Type 026</t>
  </si>
  <si>
    <t>Description - Asset Type 026</t>
  </si>
  <si>
    <t>Asset Type 027</t>
  </si>
  <si>
    <t>Description - Asset Type 027</t>
  </si>
  <si>
    <t>Asset Type 028</t>
  </si>
  <si>
    <t>Description - Asset Type 028</t>
  </si>
  <si>
    <t>Asset Type 029</t>
  </si>
  <si>
    <t>Description - Asset Type 029</t>
  </si>
  <si>
    <t>Asset Type 030</t>
  </si>
  <si>
    <t>Description - Asset Type 030</t>
  </si>
  <si>
    <t>Asset Type 031</t>
  </si>
  <si>
    <t>Description - Asset Type 031</t>
  </si>
  <si>
    <t>Asset Type 032</t>
  </si>
  <si>
    <t>Description - Asset Type 032</t>
  </si>
  <si>
    <t>Asset Type 033</t>
  </si>
  <si>
    <t>Description - Asset Type 033</t>
  </si>
  <si>
    <t>Asset Type 034</t>
  </si>
  <si>
    <t>Description - Asset Type 034</t>
  </si>
  <si>
    <t>Asset Type 035</t>
  </si>
  <si>
    <t>Description - Asset Type 035</t>
  </si>
  <si>
    <t>Asset Type 036</t>
  </si>
  <si>
    <t>Description - Asset Type 036</t>
  </si>
  <si>
    <t>Asset Type 037</t>
  </si>
  <si>
    <t>Description - Asset Type 037</t>
  </si>
  <si>
    <t>Asset Type 038</t>
  </si>
  <si>
    <t>Description - Asset Type 038</t>
  </si>
  <si>
    <t>Asset Type 039</t>
  </si>
  <si>
    <t>Description - Asset Type 039</t>
  </si>
  <si>
    <t>Asset Type 040</t>
  </si>
  <si>
    <t>Description - Asset Type 040</t>
  </si>
  <si>
    <t>Asset Type 041</t>
  </si>
  <si>
    <t>Description - Asset Type 041</t>
  </si>
  <si>
    <t>Asset Type 042</t>
  </si>
  <si>
    <t>Description - Asset Type 042</t>
  </si>
  <si>
    <t>Asset Type 043</t>
  </si>
  <si>
    <t>Description - Asset Type 043</t>
  </si>
  <si>
    <t>Asset Type 044</t>
  </si>
  <si>
    <t>Description - Asset Type 044</t>
  </si>
  <si>
    <t>Asset Type 045</t>
  </si>
  <si>
    <t>Description - Asset Type 045</t>
  </si>
  <si>
    <t>Asset Type 046</t>
  </si>
  <si>
    <t>Description - Asset Type 046</t>
  </si>
  <si>
    <t>Asset Type 047</t>
  </si>
  <si>
    <t>Description - Asset Type 047</t>
  </si>
  <si>
    <t>Asset Type 048</t>
  </si>
  <si>
    <t>Description - Asset Type 048</t>
  </si>
  <si>
    <t>Asset Type 049</t>
  </si>
  <si>
    <t>Description - Asset Type 049</t>
  </si>
  <si>
    <t>Asset Type 050</t>
  </si>
  <si>
    <t>Description - Asset Type 050</t>
  </si>
  <si>
    <t>Asset Type 051</t>
  </si>
  <si>
    <t>Description - Asset Type 051</t>
  </si>
  <si>
    <t>Asset Type 052</t>
  </si>
  <si>
    <t>Description - Asset Type 052</t>
  </si>
  <si>
    <t>Asset Type 053</t>
  </si>
  <si>
    <t>Description - Asset Type 053</t>
  </si>
  <si>
    <t>Asset Type 054</t>
  </si>
  <si>
    <t>Description - Asset Type 054</t>
  </si>
  <si>
    <t>Asset Type 055</t>
  </si>
  <si>
    <t>Description - Asset Type 055</t>
  </si>
  <si>
    <t>Asset Type 056</t>
  </si>
  <si>
    <t>Description - Asset Type 056</t>
  </si>
  <si>
    <t>Asset Type 057</t>
  </si>
  <si>
    <t>Description - Asset Type 057</t>
  </si>
  <si>
    <t>Asset Type 058</t>
  </si>
  <si>
    <t>Description - Asset Type 058</t>
  </si>
  <si>
    <t>Asset Type 059</t>
  </si>
  <si>
    <t>Description - Asset Type 059</t>
  </si>
  <si>
    <t>Asset Type 060</t>
  </si>
  <si>
    <t>Description - Asset Type 060</t>
  </si>
  <si>
    <t>Asset Type 061</t>
  </si>
  <si>
    <t>Description - Asset Type 061</t>
  </si>
  <si>
    <t>Asset Type 062</t>
  </si>
  <si>
    <t>Description - Asset Type 062</t>
  </si>
  <si>
    <t>Asset Type 063</t>
  </si>
  <si>
    <t>Description - Asset Type 063</t>
  </si>
  <si>
    <t>Asset Type 064</t>
  </si>
  <si>
    <t>Description - Asset Type 064</t>
  </si>
  <si>
    <t>Asset Type 065</t>
  </si>
  <si>
    <t>Description - Asset Type 065</t>
  </si>
  <si>
    <t>Asset Type 066</t>
  </si>
  <si>
    <t>Description - Asset Type 066</t>
  </si>
  <si>
    <t>Asset Type 067</t>
  </si>
  <si>
    <t>Description - Asset Type 067</t>
  </si>
  <si>
    <t>Asset Type 068</t>
  </si>
  <si>
    <t>Description - Asset Type 068</t>
  </si>
  <si>
    <t>Asset Type 069</t>
  </si>
  <si>
    <t>Description - Asset Type 069</t>
  </si>
  <si>
    <t>Asset Type 070</t>
  </si>
  <si>
    <t>Description - Asset Type 070</t>
  </si>
  <si>
    <t>Asset Type 071</t>
  </si>
  <si>
    <t>Description - Asset Type 071</t>
  </si>
  <si>
    <t>Asset Type 072</t>
  </si>
  <si>
    <t>Description - Asset Type 072</t>
  </si>
  <si>
    <t>Asset Type 073</t>
  </si>
  <si>
    <t>Description - Asset Type 073</t>
  </si>
  <si>
    <t>Asset Type 074</t>
  </si>
  <si>
    <t>Description - Asset Type 074</t>
  </si>
  <si>
    <t>Asset Type 075</t>
  </si>
  <si>
    <t>Description - Asset Type 075</t>
  </si>
  <si>
    <t>Asset Type 076</t>
  </si>
  <si>
    <t>Description - Asset Type 076</t>
  </si>
  <si>
    <t>Asset Type 077</t>
  </si>
  <si>
    <t>Description - Asset Type 077</t>
  </si>
  <si>
    <t>Asset Type 078</t>
  </si>
  <si>
    <t>Description - Asset Type 078</t>
  </si>
  <si>
    <t>Asset Type 079</t>
  </si>
  <si>
    <t>Description - Asset Type 079</t>
  </si>
  <si>
    <t>Asset Type 080</t>
  </si>
  <si>
    <t>Description - Asset Type 080</t>
  </si>
  <si>
    <t>Asset Type 081</t>
  </si>
  <si>
    <t>Description - Asset Type 081</t>
  </si>
  <si>
    <t>Asset Type 082</t>
  </si>
  <si>
    <t>Description - Asset Type 082</t>
  </si>
  <si>
    <t>Asset Type 083</t>
  </si>
  <si>
    <t>Description - Asset Type 083</t>
  </si>
  <si>
    <t>Asset Type 084</t>
  </si>
  <si>
    <t>Description - Asset Type 084</t>
  </si>
  <si>
    <t>Asset Type 085</t>
  </si>
  <si>
    <t>Description - Asset Type 085</t>
  </si>
  <si>
    <t>Asset Type 086</t>
  </si>
  <si>
    <t>Description - Asset Type 086</t>
  </si>
  <si>
    <t>Asset Type 087</t>
  </si>
  <si>
    <t>Description - Asset Type 087</t>
  </si>
  <si>
    <t>Asset Type 088</t>
  </si>
  <si>
    <t>Description - Asset Type 088</t>
  </si>
  <si>
    <t>Asset Type 089</t>
  </si>
  <si>
    <t>Description - Asset Type 089</t>
  </si>
  <si>
    <t>Asset Type 090</t>
  </si>
  <si>
    <t>Description - Asset Type 090</t>
  </si>
  <si>
    <t>Asset Type 091</t>
  </si>
  <si>
    <t>Description - Asset Type 091</t>
  </si>
  <si>
    <t>Asset Type 092</t>
  </si>
  <si>
    <t>Description - Asset Type 092</t>
  </si>
  <si>
    <t>Asset Type 093</t>
  </si>
  <si>
    <t>Description - Asset Type 093</t>
  </si>
  <si>
    <t>Asset Type 094</t>
  </si>
  <si>
    <t>Description - Asset Type 094</t>
  </si>
  <si>
    <t>Asset Type 095</t>
  </si>
  <si>
    <t>Description - Asset Type 095</t>
  </si>
  <si>
    <t>Asset Type 096</t>
  </si>
  <si>
    <t>Description - Asset Type 096</t>
  </si>
  <si>
    <t>Asset Type 097</t>
  </si>
  <si>
    <t>Description - Asset Type 097</t>
  </si>
  <si>
    <t>Asset Type 098</t>
  </si>
  <si>
    <t>Description - Asset Type 098</t>
  </si>
  <si>
    <t>Asset Type 099</t>
  </si>
  <si>
    <t>Description - Asset Type 099</t>
  </si>
  <si>
    <t>Asset Type 100</t>
  </si>
  <si>
    <t>Description - Asset Type 100</t>
  </si>
  <si>
    <t>Asset Type 101</t>
  </si>
  <si>
    <t>Description - Asset Type 101</t>
  </si>
  <si>
    <t>Asset Type 102</t>
  </si>
  <si>
    <t>Description - Asset Type 102</t>
  </si>
  <si>
    <t>Asset Type 103</t>
  </si>
  <si>
    <t>Description - Asset Type 103</t>
  </si>
  <si>
    <t>Asset Type 104</t>
  </si>
  <si>
    <t>Description - Asset Type 104</t>
  </si>
  <si>
    <t>Asset Type 105</t>
  </si>
  <si>
    <t>Description - Asset Type 105</t>
  </si>
  <si>
    <t>Asset Type 106</t>
  </si>
  <si>
    <t>Description - Asset Type 106</t>
  </si>
  <si>
    <t>Asset Type 107</t>
  </si>
  <si>
    <t>Description - Asset Type 107</t>
  </si>
  <si>
    <t>Asset Type 108</t>
  </si>
  <si>
    <t>Description - Asset Type 108</t>
  </si>
  <si>
    <t>Asset Type 109</t>
  </si>
  <si>
    <t>Description - Asset Type 109</t>
  </si>
  <si>
    <t>Asset Type 110</t>
  </si>
  <si>
    <t>Description - Asset Type 110</t>
  </si>
  <si>
    <t>Asset Type 111</t>
  </si>
  <si>
    <t>Description - Asset Type 111</t>
  </si>
  <si>
    <t>Asset Type 112</t>
  </si>
  <si>
    <t>Description - Asset Type 112</t>
  </si>
  <si>
    <t>Asset Type 113</t>
  </si>
  <si>
    <t>Description - Asset Type 113</t>
  </si>
  <si>
    <t>Asset Type 114</t>
  </si>
  <si>
    <t>Description - Asset Type 114</t>
  </si>
  <si>
    <t>Asset Type 115</t>
  </si>
  <si>
    <t>Description - Asset Type 115</t>
  </si>
  <si>
    <t>Asset Type 116</t>
  </si>
  <si>
    <t>Description - Asset Type 116</t>
  </si>
  <si>
    <t>Asset Type 117</t>
  </si>
  <si>
    <t>Description - Asset Type 117</t>
  </si>
  <si>
    <t>Asset Type 118</t>
  </si>
  <si>
    <t>Description - Asset Type 118</t>
  </si>
  <si>
    <t>Asset Type 119</t>
  </si>
  <si>
    <t>Description - Asset Type 119</t>
  </si>
  <si>
    <t>Asset Type 120</t>
  </si>
  <si>
    <t>Description - Asset Type 120</t>
  </si>
  <si>
    <t>Asset Type 121</t>
  </si>
  <si>
    <t>Description - Asset Type 121</t>
  </si>
  <si>
    <t>Asset Type 122</t>
  </si>
  <si>
    <t>Description - Asset Type 122</t>
  </si>
  <si>
    <t>Asset Type 123</t>
  </si>
  <si>
    <t>Description - Asset Type 123</t>
  </si>
  <si>
    <t>Asset Type 124</t>
  </si>
  <si>
    <t>Description - Asset Type 124</t>
  </si>
  <si>
    <t>Asset Type 125</t>
  </si>
  <si>
    <t>Description - Asset Type 125</t>
  </si>
  <si>
    <t>Asset Type 126</t>
  </si>
  <si>
    <t>Description - Asset Type 126</t>
  </si>
  <si>
    <t>Asset Type 127</t>
  </si>
  <si>
    <t>Description - Asset Type 127</t>
  </si>
  <si>
    <t>Asset Type 128</t>
  </si>
  <si>
    <t>Description - Asset Type 128</t>
  </si>
  <si>
    <t>Asset Type 129</t>
  </si>
  <si>
    <t>Description - Asset Type 129</t>
  </si>
  <si>
    <t>Asset Type 130</t>
  </si>
  <si>
    <t>Description - Asset Type 130</t>
  </si>
  <si>
    <t>Asset Type 131</t>
  </si>
  <si>
    <t>Description - Asset Type 131</t>
  </si>
  <si>
    <t>Asset Type 132</t>
  </si>
  <si>
    <t>Description - Asset Type 132</t>
  </si>
  <si>
    <t>Asset Type 133</t>
  </si>
  <si>
    <t>Description - Asset Type 133</t>
  </si>
  <si>
    <t>Asset Type 134</t>
  </si>
  <si>
    <t>Description - Asset Type 134</t>
  </si>
  <si>
    <t>Asset Type 135</t>
  </si>
  <si>
    <t>Description - Asset Type 135</t>
  </si>
  <si>
    <t>Asset Type 136</t>
  </si>
  <si>
    <t>Description - Asset Type 136</t>
  </si>
  <si>
    <t>Asset Type 137</t>
  </si>
  <si>
    <t>Description - Asset Type 137</t>
  </si>
  <si>
    <t>Asset Type 138</t>
  </si>
  <si>
    <t>Description - Asset Type 138</t>
  </si>
  <si>
    <t>Asset Type 139</t>
  </si>
  <si>
    <t>Description - Asset Type 139</t>
  </si>
  <si>
    <t>Asset Type 140</t>
  </si>
  <si>
    <t>Description - Asset Type 140</t>
  </si>
  <si>
    <t>Asset Type 141</t>
  </si>
  <si>
    <t>Description - Asset Type 141</t>
  </si>
  <si>
    <t>Asset Type 142</t>
  </si>
  <si>
    <t>Description - Asset Type 142</t>
  </si>
  <si>
    <t>Asset Type 143</t>
  </si>
  <si>
    <t>Description - Asset Type 143</t>
  </si>
  <si>
    <t>Asset Type 144</t>
  </si>
  <si>
    <t>Description - Asset Type 144</t>
  </si>
  <si>
    <t>Asset Type 145</t>
  </si>
  <si>
    <t>Description - Asset Type 145</t>
  </si>
  <si>
    <t>Asset Type 146</t>
  </si>
  <si>
    <t>Description - Asset Type 146</t>
  </si>
  <si>
    <t>Asset Type 147</t>
  </si>
  <si>
    <t>Description - Asset Type 147</t>
  </si>
  <si>
    <t>Asset Type 148</t>
  </si>
  <si>
    <t>Description - Asset Type 148</t>
  </si>
  <si>
    <t>Asset Type 149</t>
  </si>
  <si>
    <t>Description - Asset Type 149</t>
  </si>
  <si>
    <t>Asset Type 150</t>
  </si>
  <si>
    <t>Description - Asset Type 150</t>
  </si>
  <si>
    <t>Asset Type 151</t>
  </si>
  <si>
    <t>Description - Asset Type 151</t>
  </si>
  <si>
    <t>Asset Type 152</t>
  </si>
  <si>
    <t>Description - Asset Type 152</t>
  </si>
  <si>
    <t>Asset Type 153</t>
  </si>
  <si>
    <t>Description - Asset Type 153</t>
  </si>
  <si>
    <t>Asset Type 154</t>
  </si>
  <si>
    <t>Description - Asset Type 154</t>
  </si>
  <si>
    <t>Asset Type 155</t>
  </si>
  <si>
    <t>Description - Asset Type 155</t>
  </si>
  <si>
    <t>Asset Type 156</t>
  </si>
  <si>
    <t>Description - Asset Type 156</t>
  </si>
  <si>
    <t>Asset Type 157</t>
  </si>
  <si>
    <t>Description - Asset Type 157</t>
  </si>
  <si>
    <t>Asset Type 158</t>
  </si>
  <si>
    <t>Description - Asset Type 158</t>
  </si>
  <si>
    <t>Asset Type 159</t>
  </si>
  <si>
    <t>Description - Asset Type 159</t>
  </si>
  <si>
    <t>Asset Type 160</t>
  </si>
  <si>
    <t>Description - Asset Type 160</t>
  </si>
  <si>
    <t>Asset Type 161</t>
  </si>
  <si>
    <t>Description - Asset Type 161</t>
  </si>
  <si>
    <t>Asset Type 162</t>
  </si>
  <si>
    <t>Description - Asset Type 162</t>
  </si>
  <si>
    <t>Asset Type 163</t>
  </si>
  <si>
    <t>Description - Asset Type 163</t>
  </si>
  <si>
    <t>Asset Type 164</t>
  </si>
  <si>
    <t>Description - Asset Type 164</t>
  </si>
  <si>
    <t>Asset Type 165</t>
  </si>
  <si>
    <t>Description - Asset Type 165</t>
  </si>
  <si>
    <t>Asset Type 166</t>
  </si>
  <si>
    <t>Description - Asset Type 166</t>
  </si>
  <si>
    <t>Asset Type 167</t>
  </si>
  <si>
    <t>Description - Asset Type 167</t>
  </si>
  <si>
    <t>Asset Type 168</t>
  </si>
  <si>
    <t>Description - Asset Type 168</t>
  </si>
  <si>
    <t>Asset Type 169</t>
  </si>
  <si>
    <t>Description - Asset Type 169</t>
  </si>
  <si>
    <t>Asset Type 170</t>
  </si>
  <si>
    <t>Description - Asset Type 170</t>
  </si>
  <si>
    <t>Asset Type 171</t>
  </si>
  <si>
    <t>Description - Asset Type 171</t>
  </si>
  <si>
    <t>Asset Type 172</t>
  </si>
  <si>
    <t>Description - Asset Type 172</t>
  </si>
  <si>
    <t>Asset Type 173</t>
  </si>
  <si>
    <t>Description - Asset Type 173</t>
  </si>
  <si>
    <t>Asset Type 174</t>
  </si>
  <si>
    <t>Description - Asset Type 174</t>
  </si>
  <si>
    <t>Asset Type 175</t>
  </si>
  <si>
    <t>Description - Asset Type 175</t>
  </si>
  <si>
    <t>Asset Type 176</t>
  </si>
  <si>
    <t>Description - Asset Type 176</t>
  </si>
  <si>
    <t>Asset Type 177</t>
  </si>
  <si>
    <t>Description - Asset Type 177</t>
  </si>
  <si>
    <t>Asset Type 178</t>
  </si>
  <si>
    <t>Description - Asset Type 178</t>
  </si>
  <si>
    <t>Asset Type 179</t>
  </si>
  <si>
    <t>Description - Asset Type 179</t>
  </si>
  <si>
    <t>Asset Type 180</t>
  </si>
  <si>
    <t>Description - Asset Type 180</t>
  </si>
  <si>
    <t>Asset Type 181</t>
  </si>
  <si>
    <t>Description - Asset Type 181</t>
  </si>
  <si>
    <t>Asset Type 182</t>
  </si>
  <si>
    <t>Description - Asset Type 182</t>
  </si>
  <si>
    <t>Asset Type 183</t>
  </si>
  <si>
    <t>Description - Asset Type 183</t>
  </si>
  <si>
    <t>Asset Type 184</t>
  </si>
  <si>
    <t>Description - Asset Type 184</t>
  </si>
  <si>
    <t>Asset Type 185</t>
  </si>
  <si>
    <t>Description - Asset Type 185</t>
  </si>
  <si>
    <t>Asset Type 186</t>
  </si>
  <si>
    <t>Description - Asset Type 186</t>
  </si>
  <si>
    <t>Asset Type 187</t>
  </si>
  <si>
    <t>Description - Asset Type 187</t>
  </si>
  <si>
    <t>Asset Type 188</t>
  </si>
  <si>
    <t>Description - Asset Type 188</t>
  </si>
  <si>
    <t>Asset Type 189</t>
  </si>
  <si>
    <t>Description - Asset Type 189</t>
  </si>
  <si>
    <t>Asset Type 190</t>
  </si>
  <si>
    <t>Description - Asset Type 190</t>
  </si>
  <si>
    <t>Asset Type 191</t>
  </si>
  <si>
    <t>Description - Asset Type 191</t>
  </si>
  <si>
    <t>Asset Type 192</t>
  </si>
  <si>
    <t>Description - Asset Type 192</t>
  </si>
  <si>
    <t>Asset Type 193</t>
  </si>
  <si>
    <t>Description - Asset Type 193</t>
  </si>
  <si>
    <t>Asset Type 194</t>
  </si>
  <si>
    <t>Description - Asset Type 194</t>
  </si>
  <si>
    <t>Asset Type 195</t>
  </si>
  <si>
    <t>Description - Asset Type 195</t>
  </si>
  <si>
    <t>Asset Type 196</t>
  </si>
  <si>
    <t>Description - Asset Type 196</t>
  </si>
  <si>
    <t>Asset Type 197</t>
  </si>
  <si>
    <t>Description - Asset Type 197</t>
  </si>
  <si>
    <t>Asset Type 198</t>
  </si>
  <si>
    <t>Description - Asset Type 198</t>
  </si>
  <si>
    <t>Asset Type 199</t>
  </si>
  <si>
    <t>Description - Asset Type 199</t>
  </si>
  <si>
    <t>Asset Type 200</t>
  </si>
  <si>
    <t>Description - Asset Type 200</t>
  </si>
  <si>
    <t>Asset Type 201</t>
  </si>
  <si>
    <t>Description - Asset Type 201</t>
  </si>
  <si>
    <t>Asset Type 202</t>
  </si>
  <si>
    <t>Description - Asset Type 202</t>
  </si>
  <si>
    <t>Asset Type 203</t>
  </si>
  <si>
    <t>Description - Asset Type 203</t>
  </si>
  <si>
    <t>Asset Type 204</t>
  </si>
  <si>
    <t>Description - Asset Type 204</t>
  </si>
  <si>
    <t>Asset Type 205</t>
  </si>
  <si>
    <t>Description - Asset Type 205</t>
  </si>
  <si>
    <t>Asset Type 206</t>
  </si>
  <si>
    <t>Description - Asset Type 206</t>
  </si>
  <si>
    <t>Asset Type 207</t>
  </si>
  <si>
    <t>Description - Asset Type 207</t>
  </si>
  <si>
    <t>Asset Type 208</t>
  </si>
  <si>
    <t>Description - Asset Type 208</t>
  </si>
  <si>
    <t>Asset Type 209</t>
  </si>
  <si>
    <t>Description - Asset Type 209</t>
  </si>
  <si>
    <t>Asset Type 210</t>
  </si>
  <si>
    <t>Description - Asset Type 210</t>
  </si>
  <si>
    <t>Asset Type 211</t>
  </si>
  <si>
    <t>Description - Asset Type 211</t>
  </si>
  <si>
    <t>Asset Type 212</t>
  </si>
  <si>
    <t>Description - Asset Type 212</t>
  </si>
  <si>
    <t>Asset Type 213</t>
  </si>
  <si>
    <t>Description - Asset Type 213</t>
  </si>
  <si>
    <t>Asset Type 214</t>
  </si>
  <si>
    <t>Description - Asset Type 214</t>
  </si>
  <si>
    <t>Asset Type 215</t>
  </si>
  <si>
    <t>Description - Asset Type 215</t>
  </si>
  <si>
    <t>Asset Type 216</t>
  </si>
  <si>
    <t>Description - Asset Type 216</t>
  </si>
  <si>
    <t>Asset Type 217</t>
  </si>
  <si>
    <t>Description - Asset Type 217</t>
  </si>
  <si>
    <t>Asset Type 218</t>
  </si>
  <si>
    <t>Description - Asset Type 218</t>
  </si>
  <si>
    <t>Asset Type 219</t>
  </si>
  <si>
    <t>Description - Asset Type 219</t>
  </si>
  <si>
    <t>Asset Type 220</t>
  </si>
  <si>
    <t>Description - Asset Type 220</t>
  </si>
  <si>
    <t>Asset Type 221</t>
  </si>
  <si>
    <t>Description - Asset Type 221</t>
  </si>
  <si>
    <t>Asset Type 222</t>
  </si>
  <si>
    <t>Description - Asset Type 222</t>
  </si>
  <si>
    <t>Asset Type 223</t>
  </si>
  <si>
    <t>Description - Asset Type 223</t>
  </si>
  <si>
    <t>Asset Type 224</t>
  </si>
  <si>
    <t>Description - Asset Type 224</t>
  </si>
  <si>
    <t>Asset Type 225</t>
  </si>
  <si>
    <t>Description - Asset Type 225</t>
  </si>
  <si>
    <t>Asset Type 226</t>
  </si>
  <si>
    <t>Description - Asset Type 226</t>
  </si>
  <si>
    <t>Asset Type 227</t>
  </si>
  <si>
    <t>Description - Asset Type 227</t>
  </si>
  <si>
    <t>Asset Type 228</t>
  </si>
  <si>
    <t>Description - Asset Type 228</t>
  </si>
  <si>
    <t>Asset Type 229</t>
  </si>
  <si>
    <t>Description - Asset Type 229</t>
  </si>
  <si>
    <t>Asset Type 230</t>
  </si>
  <si>
    <t>Description - Asset Type 230</t>
  </si>
  <si>
    <t>Asset Type 231</t>
  </si>
  <si>
    <t>Description - Asset Type 231</t>
  </si>
  <si>
    <t>Asset Type 232</t>
  </si>
  <si>
    <t>Description - Asset Type 232</t>
  </si>
  <si>
    <t>Asset Type 233</t>
  </si>
  <si>
    <t>Description - Asset Type 233</t>
  </si>
  <si>
    <t>Asset Type 234</t>
  </si>
  <si>
    <t>Description - Asset Type 234</t>
  </si>
  <si>
    <t>Asset Type 235</t>
  </si>
  <si>
    <t>Description - Asset Type 235</t>
  </si>
  <si>
    <t>Asset Type 236</t>
  </si>
  <si>
    <t>Description - Asset Type 236</t>
  </si>
  <si>
    <t>Asset Type 237</t>
  </si>
  <si>
    <t>Description - Asset Type 237</t>
  </si>
  <si>
    <t>Asset Type 238</t>
  </si>
  <si>
    <t>Description - Asset Type 238</t>
  </si>
  <si>
    <t>Asset Type 239</t>
  </si>
  <si>
    <t>Description - Asset Type 239</t>
  </si>
  <si>
    <t>Asset Type 240</t>
  </si>
  <si>
    <t>Description - Asset Type 240</t>
  </si>
  <si>
    <t>Asset Type 241</t>
  </si>
  <si>
    <t>Description - Asset Type 241</t>
  </si>
  <si>
    <t>Asset Type 242</t>
  </si>
  <si>
    <t>Description - Asset Type 242</t>
  </si>
  <si>
    <t>Asset Type 243</t>
  </si>
  <si>
    <t>Description - Asset Type 243</t>
  </si>
  <si>
    <t>Asset Type 244</t>
  </si>
  <si>
    <t>Description - Asset Type 244</t>
  </si>
  <si>
    <t>Asset Type 245</t>
  </si>
  <si>
    <t>Description - Asset Type 245</t>
  </si>
  <si>
    <t>Asset Type 246</t>
  </si>
  <si>
    <t>Description - Asset Type 246</t>
  </si>
  <si>
    <t>Asset Type 247</t>
  </si>
  <si>
    <t>Description - Asset Type 247</t>
  </si>
  <si>
    <t>Asset Type 248</t>
  </si>
  <si>
    <t>Description - Asset Type 248</t>
  </si>
  <si>
    <t>Asset Type 249</t>
  </si>
  <si>
    <t>Description - Asset Type 249</t>
  </si>
  <si>
    <t>Asset Type 250</t>
  </si>
  <si>
    <t>Description - Asset Type 250</t>
  </si>
  <si>
    <t>Asset Type 251</t>
  </si>
  <si>
    <t>Description - Asset Type 251</t>
  </si>
  <si>
    <t>Asset Type 252</t>
  </si>
  <si>
    <t>Description - Asset Type 252</t>
  </si>
  <si>
    <t>Asset Type 253</t>
  </si>
  <si>
    <t>Description - Asset Type 253</t>
  </si>
  <si>
    <t>Asset Type 254</t>
  </si>
  <si>
    <t>Description - Asset Type 254</t>
  </si>
  <si>
    <t>Asset Type 255</t>
  </si>
  <si>
    <t>Description - Asset Type 255</t>
  </si>
  <si>
    <t>Asset Type 256</t>
  </si>
  <si>
    <t>Description - Asset Type 256</t>
  </si>
  <si>
    <t>Asset Type 257</t>
  </si>
  <si>
    <t>Description - Asset Type 257</t>
  </si>
  <si>
    <t>Asset Type 258</t>
  </si>
  <si>
    <t>Description - Asset Type 258</t>
  </si>
  <si>
    <t>Asset Type 259</t>
  </si>
  <si>
    <t>Description - Asset Type 259</t>
  </si>
  <si>
    <t>Asset Type 260</t>
  </si>
  <si>
    <t>Description - Asset Type 260</t>
  </si>
  <si>
    <t>Asset Type 261</t>
  </si>
  <si>
    <t>Description - Asset Type 261</t>
  </si>
  <si>
    <t>Asset Type 262</t>
  </si>
  <si>
    <t>Description - Asset Type 262</t>
  </si>
  <si>
    <t>Asset Type 263</t>
  </si>
  <si>
    <t>Description - Asset Type 263</t>
  </si>
  <si>
    <t>Asset Type 264</t>
  </si>
  <si>
    <t>Description - Asset Type 264</t>
  </si>
  <si>
    <t>Asset Type 265</t>
  </si>
  <si>
    <t>Description - Asset Type 265</t>
  </si>
  <si>
    <t>Asset Type 266</t>
  </si>
  <si>
    <t>Description - Asset Type 266</t>
  </si>
  <si>
    <t>Asset Type 267</t>
  </si>
  <si>
    <t>Description - Asset Type 267</t>
  </si>
  <si>
    <t>Asset Type 268</t>
  </si>
  <si>
    <t>Description - Asset Type 268</t>
  </si>
  <si>
    <t>Asset Type 269</t>
  </si>
  <si>
    <t>Description - Asset Type 269</t>
  </si>
  <si>
    <t>Asset Type 270</t>
  </si>
  <si>
    <t>Description - Asset Type 270</t>
  </si>
  <si>
    <t>Asset Type 271</t>
  </si>
  <si>
    <t>Description - Asset Type 271</t>
  </si>
  <si>
    <t>Asset Type 272</t>
  </si>
  <si>
    <t>Description - Asset Type 272</t>
  </si>
  <si>
    <t>Asset Type 273</t>
  </si>
  <si>
    <t>Description - Asset Type 273</t>
  </si>
  <si>
    <t>Asset Type 274</t>
  </si>
  <si>
    <t>Description - Asset Type 274</t>
  </si>
  <si>
    <t>Asset Type 275</t>
  </si>
  <si>
    <t>Description - Asset Type 275</t>
  </si>
  <si>
    <t>Asset Type 276</t>
  </si>
  <si>
    <t>Description - Asset Type 276</t>
  </si>
  <si>
    <t>Asset Type 277</t>
  </si>
  <si>
    <t>Description - Asset Type 277</t>
  </si>
  <si>
    <t>Asset Type 278</t>
  </si>
  <si>
    <t>Description - Asset Type 278</t>
  </si>
  <si>
    <t>Asset Type 279</t>
  </si>
  <si>
    <t>Description - Asset Type 279</t>
  </si>
  <si>
    <t>Asset Type 280</t>
  </si>
  <si>
    <t>Description - Asset Type 280</t>
  </si>
  <si>
    <t>Asset Type 281</t>
  </si>
  <si>
    <t>Description - Asset Type 281</t>
  </si>
  <si>
    <t>Asset Type 282</t>
  </si>
  <si>
    <t>Description - Asset Type 282</t>
  </si>
  <si>
    <t>Asset Type 283</t>
  </si>
  <si>
    <t>Description - Asset Type 283</t>
  </si>
  <si>
    <t>Asset Type 284</t>
  </si>
  <si>
    <t>Description - Asset Type 284</t>
  </si>
  <si>
    <t>Asset Type 285</t>
  </si>
  <si>
    <t>Description - Asset Type 285</t>
  </si>
  <si>
    <t>Asset Type 286</t>
  </si>
  <si>
    <t>Description - Asset Type 286</t>
  </si>
  <si>
    <t>Asset Type 287</t>
  </si>
  <si>
    <t>Description - Asset Type 287</t>
  </si>
  <si>
    <t>Asset Type 288</t>
  </si>
  <si>
    <t>Description - Asset Type 288</t>
  </si>
  <si>
    <t>Asset Type 289</t>
  </si>
  <si>
    <t>Description - Asset Type 289</t>
  </si>
  <si>
    <t>Asset Type 290</t>
  </si>
  <si>
    <t>Description - Asset Type 290</t>
  </si>
  <si>
    <t>Asset Type 291</t>
  </si>
  <si>
    <t>Description - Asset Type 291</t>
  </si>
  <si>
    <t>Asset Type 292</t>
  </si>
  <si>
    <t>Description - Asset Type 292</t>
  </si>
  <si>
    <t>Asset Type 293</t>
  </si>
  <si>
    <t>Description - Asset Type 293</t>
  </si>
  <si>
    <t>Asset Type 294</t>
  </si>
  <si>
    <t>Description - Asset Type 294</t>
  </si>
  <si>
    <t>Asset Type 295</t>
  </si>
  <si>
    <t>Description - Asset Type 295</t>
  </si>
  <si>
    <t>Asset Type 296</t>
  </si>
  <si>
    <t>Description - Asset Type 296</t>
  </si>
  <si>
    <t>Asset Type 297</t>
  </si>
  <si>
    <t>Description - Asset Type 297</t>
  </si>
  <si>
    <t>Asset Type 298</t>
  </si>
  <si>
    <t>Description - Asset Type 298</t>
  </si>
  <si>
    <t>Asset Type 299</t>
  </si>
  <si>
    <t>Description - Asset Type 299</t>
  </si>
  <si>
    <t>Asset Type 300</t>
  </si>
  <si>
    <t>Description - Asset Type 300</t>
  </si>
  <si>
    <t>Asset Type 301</t>
  </si>
  <si>
    <t>Description - Asset Type 301</t>
  </si>
  <si>
    <t>Asset Type 302</t>
  </si>
  <si>
    <t>Description - Asset Type 302</t>
  </si>
  <si>
    <t>Asset Type 303</t>
  </si>
  <si>
    <t>Description - Asset Type 303</t>
  </si>
  <si>
    <t>Asset Type 304</t>
  </si>
  <si>
    <t>Description - Asset Type 304</t>
  </si>
  <si>
    <t>Asset Type 305</t>
  </si>
  <si>
    <t>Description - Asset Type 305</t>
  </si>
  <si>
    <t>Asset Type 306</t>
  </si>
  <si>
    <t>Description - Asset Type 306</t>
  </si>
  <si>
    <t>Asset Type 307</t>
  </si>
  <si>
    <t>Description - Asset Type 307</t>
  </si>
  <si>
    <t>Asset Type 308</t>
  </si>
  <si>
    <t>Description - Asset Type 308</t>
  </si>
  <si>
    <t>Asset Type 309</t>
  </si>
  <si>
    <t>Description - Asset Type 309</t>
  </si>
  <si>
    <t>Asset Type 310</t>
  </si>
  <si>
    <t>Description - Asset Type 310</t>
  </si>
  <si>
    <t>Asset Type 311</t>
  </si>
  <si>
    <t>Description - Asset Type 311</t>
  </si>
  <si>
    <t>Asset Type 312</t>
  </si>
  <si>
    <t>Description - Asset Type 312</t>
  </si>
  <si>
    <t>Asset Type 313</t>
  </si>
  <si>
    <t>Description - Asset Type 313</t>
  </si>
  <si>
    <t>Asset Type 314</t>
  </si>
  <si>
    <t>Description - Asset Type 314</t>
  </si>
  <si>
    <t>Asset Type 315</t>
  </si>
  <si>
    <t>Description - Asset Type 315</t>
  </si>
  <si>
    <t>Asset Type 316</t>
  </si>
  <si>
    <t>Description - Asset Type 316</t>
  </si>
  <si>
    <t>Asset Type 317</t>
  </si>
  <si>
    <t>Description - Asset Type 317</t>
  </si>
  <si>
    <t>Asset Type 318</t>
  </si>
  <si>
    <t>Description - Asset Type 318</t>
  </si>
  <si>
    <t>Asset Type 319</t>
  </si>
  <si>
    <t>Description - Asset Type 319</t>
  </si>
  <si>
    <t>Asset Type 320</t>
  </si>
  <si>
    <t>Description - Asset Type 320</t>
  </si>
  <si>
    <t>Asset Type 321</t>
  </si>
  <si>
    <t>Description - Asset Type 321</t>
  </si>
  <si>
    <t>Asset Type 322</t>
  </si>
  <si>
    <t>Description - Asset Type 322</t>
  </si>
  <si>
    <t>Asset Type 323</t>
  </si>
  <si>
    <t>Description - Asset Type 323</t>
  </si>
  <si>
    <t>Asset Type 324</t>
  </si>
  <si>
    <t>Description - Asset Type 324</t>
  </si>
  <si>
    <t>Asset Type 325</t>
  </si>
  <si>
    <t>Description - Asset Type 325</t>
  </si>
  <si>
    <t>Asset Type 326</t>
  </si>
  <si>
    <t>Description - Asset Type 326</t>
  </si>
  <si>
    <t>Asset Type 327</t>
  </si>
  <si>
    <t>Description - Asset Type 327</t>
  </si>
  <si>
    <t>Asset Type 328</t>
  </si>
  <si>
    <t>Description - Asset Type 328</t>
  </si>
  <si>
    <t>Asset Type 329</t>
  </si>
  <si>
    <t>Description - Asset Type 329</t>
  </si>
  <si>
    <t>Asset Type 330</t>
  </si>
  <si>
    <t>Description - Asset Type 330</t>
  </si>
  <si>
    <t>Asset Type 331</t>
  </si>
  <si>
    <t>Description - Asset Type 331</t>
  </si>
  <si>
    <t>Asset Type 332</t>
  </si>
  <si>
    <t>Description - Asset Type 332</t>
  </si>
  <si>
    <t>Asset Type 333</t>
  </si>
  <si>
    <t>Description - Asset Type 333</t>
  </si>
  <si>
    <t>Asset Type 334</t>
  </si>
  <si>
    <t>Description - Asset Type 334</t>
  </si>
  <si>
    <t>Asset Type 335</t>
  </si>
  <si>
    <t>Description - Asset Type 335</t>
  </si>
  <si>
    <t>Asset Type 336</t>
  </si>
  <si>
    <t>Description - Asset Type 336</t>
  </si>
  <si>
    <t>Asset Type 337</t>
  </si>
  <si>
    <t>Description - Asset Type 337</t>
  </si>
  <si>
    <t>Asset Type 338</t>
  </si>
  <si>
    <t>Description - Asset Type 338</t>
  </si>
  <si>
    <t>Asset Type 339</t>
  </si>
  <si>
    <t>Description - Asset Type 339</t>
  </si>
  <si>
    <t>Asset Type 340</t>
  </si>
  <si>
    <t>Description - Asset Type 340</t>
  </si>
  <si>
    <t>Asset Type 341</t>
  </si>
  <si>
    <t>Description - Asset Type 341</t>
  </si>
  <si>
    <t>Asset Type 342</t>
  </si>
  <si>
    <t>Description - Asset Type 342</t>
  </si>
  <si>
    <t>Asset Type 343</t>
  </si>
  <si>
    <t>Description - Asset Type 343</t>
  </si>
  <si>
    <t>Asset Type 344</t>
  </si>
  <si>
    <t>Description - Asset Type 344</t>
  </si>
  <si>
    <t>Asset Type 345</t>
  </si>
  <si>
    <t>Description - Asset Type 345</t>
  </si>
  <si>
    <t>Asset Type 346</t>
  </si>
  <si>
    <t>Description - Asset Type 346</t>
  </si>
  <si>
    <t>Asset Type 347</t>
  </si>
  <si>
    <t>Description - Asset Type 347</t>
  </si>
  <si>
    <t>Asset Type 348</t>
  </si>
  <si>
    <t>Description - Asset Type 348</t>
  </si>
  <si>
    <t>Asset Type 349</t>
  </si>
  <si>
    <t>Description - Asset Type 349</t>
  </si>
  <si>
    <t>Asset Type 350</t>
  </si>
  <si>
    <t>Description - Asset Type 350</t>
  </si>
  <si>
    <t>Asset Type 351</t>
  </si>
  <si>
    <t>Description - Asset Type 351</t>
  </si>
  <si>
    <t>Asset Type 352</t>
  </si>
  <si>
    <t>Description - Asset Type 352</t>
  </si>
  <si>
    <t>Asset Type 353</t>
  </si>
  <si>
    <t>Description - Asset Type 353</t>
  </si>
  <si>
    <t>Asset Type 354</t>
  </si>
  <si>
    <t>Description - Asset Type 354</t>
  </si>
  <si>
    <t>Asset Type 355</t>
  </si>
  <si>
    <t>Description - Asset Type 355</t>
  </si>
  <si>
    <t>Asset Type 356</t>
  </si>
  <si>
    <t>Description - Asset Type 356</t>
  </si>
  <si>
    <t>Asset Type 357</t>
  </si>
  <si>
    <t>Description - Asset Type 357</t>
  </si>
  <si>
    <t>Asset Type 358</t>
  </si>
  <si>
    <t>Description - Asset Type 358</t>
  </si>
  <si>
    <t>Asset Type 359</t>
  </si>
  <si>
    <t>Description - Asset Type 359</t>
  </si>
  <si>
    <t>Asset Type 360</t>
  </si>
  <si>
    <t>Description - Asset Type 360</t>
  </si>
  <si>
    <t>Asset Type 361</t>
  </si>
  <si>
    <t>Description - Asset Type 361</t>
  </si>
  <si>
    <t>Asset Type 362</t>
  </si>
  <si>
    <t>Description - Asset Type 362</t>
  </si>
  <si>
    <t>Asset Type 363</t>
  </si>
  <si>
    <t>Description - Asset Type 363</t>
  </si>
  <si>
    <t>Asset Type 364</t>
  </si>
  <si>
    <t>Description - Asset Type 364</t>
  </si>
  <si>
    <t>Asset Type 365</t>
  </si>
  <si>
    <t>Description - Asset Type 365</t>
  </si>
  <si>
    <t>Asset Type 366</t>
  </si>
  <si>
    <t>Description - Asset Type 366</t>
  </si>
  <si>
    <t>Asset Type 367</t>
  </si>
  <si>
    <t>Description - Asset Type 367</t>
  </si>
  <si>
    <t>Asset Type 368</t>
  </si>
  <si>
    <t>Description - Asset Type 368</t>
  </si>
  <si>
    <t>Asset Type 369</t>
  </si>
  <si>
    <t>Description - Asset Type 369</t>
  </si>
  <si>
    <t>Asset Type 370</t>
  </si>
  <si>
    <t>Description - Asset Type 370</t>
  </si>
  <si>
    <t>Asset Type 371</t>
  </si>
  <si>
    <t>Description - Asset Type 371</t>
  </si>
  <si>
    <t>Asset Type 372</t>
  </si>
  <si>
    <t>Description - Asset Type 372</t>
  </si>
  <si>
    <t>Asset Type 373</t>
  </si>
  <si>
    <t>Description - Asset Type 373</t>
  </si>
  <si>
    <t>Asset Type 374</t>
  </si>
  <si>
    <t>Description - Asset Type 374</t>
  </si>
  <si>
    <t>Asset Type 375</t>
  </si>
  <si>
    <t>Description - Asset Type 375</t>
  </si>
  <si>
    <t>Asset Type 376</t>
  </si>
  <si>
    <t>Description - Asset Type 376</t>
  </si>
  <si>
    <t>Asset Type 377</t>
  </si>
  <si>
    <t>Description - Asset Type 377</t>
  </si>
  <si>
    <t>Asset Type 378</t>
  </si>
  <si>
    <t>Description - Asset Type 378</t>
  </si>
  <si>
    <t>Asset Type 379</t>
  </si>
  <si>
    <t>Description - Asset Type 379</t>
  </si>
  <si>
    <t>Asset Type 380</t>
  </si>
  <si>
    <t>Description - Asset Type 380</t>
  </si>
  <si>
    <t>Asset Type 381</t>
  </si>
  <si>
    <t>Description - Asset Type 381</t>
  </si>
  <si>
    <t>Asset Type 382</t>
  </si>
  <si>
    <t>Description - Asset Type 382</t>
  </si>
  <si>
    <t>Asset Type 383</t>
  </si>
  <si>
    <t>Description - Asset Type 383</t>
  </si>
  <si>
    <t>Asset Type 384</t>
  </si>
  <si>
    <t>Description - Asset Type 384</t>
  </si>
  <si>
    <t>Asset Type 385</t>
  </si>
  <si>
    <t>Description - Asset Type 385</t>
  </si>
  <si>
    <t>Asset Type 386</t>
  </si>
  <si>
    <t>Description - Asset Type 386</t>
  </si>
  <si>
    <t>Asset Type 387</t>
  </si>
  <si>
    <t>Description - Asset Type 387</t>
  </si>
  <si>
    <t>Asset Type 388</t>
  </si>
  <si>
    <t>Description - Asset Type 388</t>
  </si>
  <si>
    <t>Asset Type 389</t>
  </si>
  <si>
    <t>Description - Asset Type 389</t>
  </si>
  <si>
    <t>Asset Type 390</t>
  </si>
  <si>
    <t>Description - Asset Type 390</t>
  </si>
  <si>
    <t>Asset Type 391</t>
  </si>
  <si>
    <t>Description - Asset Type 391</t>
  </si>
  <si>
    <t>Asset Type 392</t>
  </si>
  <si>
    <t>Description - Asset Type 392</t>
  </si>
  <si>
    <t>Asset Type 393</t>
  </si>
  <si>
    <t>Description - Asset Type 393</t>
  </si>
  <si>
    <t>Asset Type 394</t>
  </si>
  <si>
    <t>Description - Asset Type 394</t>
  </si>
  <si>
    <t>Asset Type 395</t>
  </si>
  <si>
    <t>Description - Asset Type 395</t>
  </si>
  <si>
    <t>Asset Type 396</t>
  </si>
  <si>
    <t>Description - Asset Type 396</t>
  </si>
  <si>
    <t>Asset Type 397</t>
  </si>
  <si>
    <t>Description - Asset Type 397</t>
  </si>
  <si>
    <t>Asset Type 398</t>
  </si>
  <si>
    <t>Description - Asset Type 398</t>
  </si>
  <si>
    <t>Asset Type 399</t>
  </si>
  <si>
    <t>Description - Asset Type 399</t>
  </si>
  <si>
    <t>Asset Type 400</t>
  </si>
  <si>
    <t>Description - Asset Type 400</t>
  </si>
  <si>
    <t>Asset Type 401</t>
  </si>
  <si>
    <t>Description - Asset Type 401</t>
  </si>
  <si>
    <t>Asset Type 402</t>
  </si>
  <si>
    <t>Description - Asset Type 402</t>
  </si>
  <si>
    <t>Asset Type 403</t>
  </si>
  <si>
    <t>Description - Asset Type 403</t>
  </si>
  <si>
    <t>Asset Type 404</t>
  </si>
  <si>
    <t>Description - Asset Type 404</t>
  </si>
  <si>
    <t>Asset Type 405</t>
  </si>
  <si>
    <t>Description - Asset Type 405</t>
  </si>
  <si>
    <t>Asset Type 406</t>
  </si>
  <si>
    <t>Description - Asset Type 406</t>
  </si>
  <si>
    <t>Asset Type 407</t>
  </si>
  <si>
    <t>Description - Asset Type 407</t>
  </si>
  <si>
    <t>Asset Type 408</t>
  </si>
  <si>
    <t>Description - Asset Type 408</t>
  </si>
  <si>
    <t>Asset Type 409</t>
  </si>
  <si>
    <t>Description - Asset Type 409</t>
  </si>
  <si>
    <t>Asset Type 410</t>
  </si>
  <si>
    <t>Description - Asset Type 410</t>
  </si>
  <si>
    <t>Asset Type 411</t>
  </si>
  <si>
    <t>Description - Asset Type 411</t>
  </si>
  <si>
    <t>Asset Type 412</t>
  </si>
  <si>
    <t>Description - Asset Type 412</t>
  </si>
  <si>
    <t>Asset Type 413</t>
  </si>
  <si>
    <t>Description - Asset Type 413</t>
  </si>
  <si>
    <t>Asset Type 414</t>
  </si>
  <si>
    <t>Description - Asset Type 414</t>
  </si>
  <si>
    <t>Asset Type 415</t>
  </si>
  <si>
    <t>Description - Asset Type 415</t>
  </si>
  <si>
    <t>Asset Type 416</t>
  </si>
  <si>
    <t>Description - Asset Type 416</t>
  </si>
  <si>
    <t>Asset Type 417</t>
  </si>
  <si>
    <t>Description - Asset Type 417</t>
  </si>
  <si>
    <t>Asset Type 418</t>
  </si>
  <si>
    <t>Description - Asset Type 418</t>
  </si>
  <si>
    <t>Asset Type 419</t>
  </si>
  <si>
    <t>Description - Asset Type 419</t>
  </si>
  <si>
    <t>Asset Type 420</t>
  </si>
  <si>
    <t>Description - Asset Type 420</t>
  </si>
  <si>
    <t>Asset Type 421</t>
  </si>
  <si>
    <t>Description - Asset Type 421</t>
  </si>
  <si>
    <t>Asset Type 422</t>
  </si>
  <si>
    <t>Description - Asset Type 422</t>
  </si>
  <si>
    <t>Asset Type 423</t>
  </si>
  <si>
    <t>Description - Asset Type 423</t>
  </si>
  <si>
    <t>Asset Type 424</t>
  </si>
  <si>
    <t>Description - Asset Type 424</t>
  </si>
  <si>
    <t>Asset Type 425</t>
  </si>
  <si>
    <t>Description - Asset Type 425</t>
  </si>
  <si>
    <t>Asset Type 426</t>
  </si>
  <si>
    <t>Description - Asset Type 426</t>
  </si>
  <si>
    <t>Asset Type 427</t>
  </si>
  <si>
    <t>Description - Asset Type 427</t>
  </si>
  <si>
    <t>Asset Type 428</t>
  </si>
  <si>
    <t>Description - Asset Type 428</t>
  </si>
  <si>
    <t>Asset Type 429</t>
  </si>
  <si>
    <t>Description - Asset Type 429</t>
  </si>
  <si>
    <t>Asset Type 430</t>
  </si>
  <si>
    <t>Description - Asset Type 430</t>
  </si>
  <si>
    <t>Asset Type 431</t>
  </si>
  <si>
    <t>Description - Asset Type 431</t>
  </si>
  <si>
    <t>Asset Type 432</t>
  </si>
  <si>
    <t>Description - Asset Type 432</t>
  </si>
  <si>
    <t>Asset Type 433</t>
  </si>
  <si>
    <t>Description - Asset Type 433</t>
  </si>
  <si>
    <t>Asset Type 434</t>
  </si>
  <si>
    <t>Description - Asset Type 434</t>
  </si>
  <si>
    <t>Asset Type 435</t>
  </si>
  <si>
    <t>Description - Asset Type 435</t>
  </si>
  <si>
    <t>Asset Type 436</t>
  </si>
  <si>
    <t>Description - Asset Type 436</t>
  </si>
  <si>
    <t>Asset Type 437</t>
  </si>
  <si>
    <t>Description - Asset Type 437</t>
  </si>
  <si>
    <t>Asset Type 438</t>
  </si>
  <si>
    <t>Description - Asset Type 438</t>
  </si>
  <si>
    <t>Asset Type 439</t>
  </si>
  <si>
    <t>Description - Asset Type 439</t>
  </si>
  <si>
    <t>Asset Type 440</t>
  </si>
  <si>
    <t>Description - Asset Type 440</t>
  </si>
  <si>
    <t>Asset Type 441</t>
  </si>
  <si>
    <t>Description - Asset Type 441</t>
  </si>
  <si>
    <t>Asset Type 442</t>
  </si>
  <si>
    <t>Description - Asset Type 442</t>
  </si>
  <si>
    <t>Asset Type 443</t>
  </si>
  <si>
    <t>Description - Asset Type 443</t>
  </si>
  <si>
    <t>Asset Type 444</t>
  </si>
  <si>
    <t>Description - Asset Type 444</t>
  </si>
  <si>
    <t>Asset Type 445</t>
  </si>
  <si>
    <t>Description - Asset Type 445</t>
  </si>
  <si>
    <t>Asset Type 446</t>
  </si>
  <si>
    <t>Description - Asset Type 446</t>
  </si>
  <si>
    <t>Asset Type 447</t>
  </si>
  <si>
    <t>Description - Asset Type 447</t>
  </si>
  <si>
    <t>Asset Type 448</t>
  </si>
  <si>
    <t>Description - Asset Type 448</t>
  </si>
  <si>
    <t>Asset Type 449</t>
  </si>
  <si>
    <t>Description - Asset Type 449</t>
  </si>
  <si>
    <t>Asset Type 450</t>
  </si>
  <si>
    <t>Description - Asset Type 450</t>
  </si>
  <si>
    <t>Asset Type 451</t>
  </si>
  <si>
    <t>Description - Asset Type 451</t>
  </si>
  <si>
    <t>Asset Type 452</t>
  </si>
  <si>
    <t>Description - Asset Type 452</t>
  </si>
  <si>
    <t>Asset Type 453</t>
  </si>
  <si>
    <t>Description - Asset Type 453</t>
  </si>
  <si>
    <t>Asset Type 454</t>
  </si>
  <si>
    <t>Description - Asset Type 454</t>
  </si>
  <si>
    <t>Asset Type 455</t>
  </si>
  <si>
    <t>Description - Asset Type 455</t>
  </si>
  <si>
    <t>Asset Type 456</t>
  </si>
  <si>
    <t>Description - Asset Type 456</t>
  </si>
  <si>
    <t>Asset Type 457</t>
  </si>
  <si>
    <t>Description - Asset Type 457</t>
  </si>
  <si>
    <t>Asset Type 458</t>
  </si>
  <si>
    <t>Description - Asset Type 458</t>
  </si>
  <si>
    <t>Asset Type 459</t>
  </si>
  <si>
    <t>Description - Asset Type 459</t>
  </si>
  <si>
    <t>Asset Type 460</t>
  </si>
  <si>
    <t>Description - Asset Type 460</t>
  </si>
  <si>
    <t>Asset Type 461</t>
  </si>
  <si>
    <t>Description - Asset Type 461</t>
  </si>
  <si>
    <t>Asset Type 462</t>
  </si>
  <si>
    <t>Description - Asset Type 462</t>
  </si>
  <si>
    <t>Asset Type 463</t>
  </si>
  <si>
    <t>Description - Asset Type 463</t>
  </si>
  <si>
    <t>Asset Type 464</t>
  </si>
  <si>
    <t>Description - Asset Type 464</t>
  </si>
  <si>
    <t>Asset Type 465</t>
  </si>
  <si>
    <t>Description - Asset Type 465</t>
  </si>
  <si>
    <t>Asset Type 466</t>
  </si>
  <si>
    <t>Description - Asset Type 466</t>
  </si>
  <si>
    <t>Asset Type 467</t>
  </si>
  <si>
    <t>Description - Asset Type 467</t>
  </si>
  <si>
    <t>Asset Type 468</t>
  </si>
  <si>
    <t>Description - Asset Type 468</t>
  </si>
  <si>
    <t>Asset Type 469</t>
  </si>
  <si>
    <t>Description - Asset Type 469</t>
  </si>
  <si>
    <t>Asset Type 470</t>
  </si>
  <si>
    <t>Description - Asset Type 470</t>
  </si>
  <si>
    <t>Asset Type 471</t>
  </si>
  <si>
    <t>Description - Asset Type 471</t>
  </si>
  <si>
    <t>Asset Type 472</t>
  </si>
  <si>
    <t>Description - Asset Type 472</t>
  </si>
  <si>
    <t>Asset Type 473</t>
  </si>
  <si>
    <t>Description - Asset Type 473</t>
  </si>
  <si>
    <t>Asset Type 474</t>
  </si>
  <si>
    <t>Description - Asset Type 474</t>
  </si>
  <si>
    <t>Asset Type 475</t>
  </si>
  <si>
    <t>Description - Asset Type 475</t>
  </si>
  <si>
    <t>Asset Type 476</t>
  </si>
  <si>
    <t>Description - Asset Type 476</t>
  </si>
  <si>
    <t>Asset Type 477</t>
  </si>
  <si>
    <t>Description - Asset Type 477</t>
  </si>
  <si>
    <t>Asset Type 478</t>
  </si>
  <si>
    <t>Description - Asset Type 478</t>
  </si>
  <si>
    <t>Asset Type 479</t>
  </si>
  <si>
    <t>Description - Asset Type 479</t>
  </si>
  <si>
    <t>Asset Type 480</t>
  </si>
  <si>
    <t>Description - Asset Type 480</t>
  </si>
  <si>
    <t>Asset Type 481</t>
  </si>
  <si>
    <t>Description - Asset Type 481</t>
  </si>
  <si>
    <t>Asset Type 482</t>
  </si>
  <si>
    <t>Description - Asset Type 482</t>
  </si>
  <si>
    <t>Asset Type 483</t>
  </si>
  <si>
    <t>Description - Asset Type 483</t>
  </si>
  <si>
    <t>Asset Type 484</t>
  </si>
  <si>
    <t>Description - Asset Type 484</t>
  </si>
  <si>
    <t>Asset Type 485</t>
  </si>
  <si>
    <t>Description - Asset Type 485</t>
  </si>
  <si>
    <t>Asset Type 486</t>
  </si>
  <si>
    <t>Description - Asset Type 486</t>
  </si>
  <si>
    <t>Asset Type 487</t>
  </si>
  <si>
    <t>Description - Asset Type 487</t>
  </si>
  <si>
    <t>Asset Type 488</t>
  </si>
  <si>
    <t>Description - Asset Type 488</t>
  </si>
  <si>
    <t>Asset Type 489</t>
  </si>
  <si>
    <t>Description - Asset Type 489</t>
  </si>
  <si>
    <t>Asset Type 490</t>
  </si>
  <si>
    <t>Description - Asset Type 490</t>
  </si>
  <si>
    <t>Asset Type 491</t>
  </si>
  <si>
    <t>Description - Asset Type 491</t>
  </si>
  <si>
    <t>Asset Type 492</t>
  </si>
  <si>
    <t>Description - Asset Type 492</t>
  </si>
  <si>
    <t>Asset Type 493</t>
  </si>
  <si>
    <t>Description - Asset Type 493</t>
  </si>
  <si>
    <t>Asset Type 494</t>
  </si>
  <si>
    <t>Description - Asset Type 494</t>
  </si>
  <si>
    <t>Asset Type 495</t>
  </si>
  <si>
    <t>Description - Asset Type 495</t>
  </si>
  <si>
    <t>Asset Type 496</t>
  </si>
  <si>
    <t>Description - Asset Type 496</t>
  </si>
  <si>
    <t>Asset Type 497</t>
  </si>
  <si>
    <t>Description - Asset Type 497</t>
  </si>
  <si>
    <t>Asset Type 498</t>
  </si>
  <si>
    <t>Description - Asset Type 498</t>
  </si>
  <si>
    <t>Asset Type 499</t>
  </si>
  <si>
    <t>Description - Asset Type 499</t>
  </si>
  <si>
    <t>Asset Type 500</t>
  </si>
  <si>
    <t>Description - Asset Type 500</t>
  </si>
  <si>
    <t>Public version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</si>
</sst>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0_);_(* \(#,##0.0\);_(* &quot;-&quot;??_);_(@_)"/>
    <numFmt numFmtId="169" formatCode="0.000"/>
    <numFmt numFmtId="170" formatCode="_-&quot;$&quot;* #,##0.000_-;\-&quot;$&quot;* #,##0.000_-;_-&quot;$&quot;* &quot;-&quot;??_-;_-@_-"/>
    <numFmt numFmtId="171" formatCode="_-* #,##0.0,,\ &quot;M&quot;_-;[Red]* \(#,##0.0,,\ &quot;M&quot;\)_-;_-* &quot;-&quot;_-;_-@_-"/>
    <numFmt numFmtId="172" formatCode="0.0000"/>
    <numFmt numFmtId="173" formatCode="0.000%"/>
    <numFmt numFmtId="174" formatCode="[$-C09]dd\-mmmm\-yyyy;@"/>
    <numFmt numFmtId="175" formatCode="dd\-mmm\-yyyy"/>
    <numFmt numFmtId="176" formatCode="#,##0.000"/>
    <numFmt numFmtId="177" formatCode="0.00000"/>
    <numFmt numFmtId="178" formatCode="_-* #,##0_-;[Red]* \(#,##0\)_-;_-* &quot;-&quot;_-;_-@_-"/>
    <numFmt numFmtId="179" formatCode="_-* #,##0_-;\-* #,##0_-;_-* &quot;-&quot;??_-;_-@_-"/>
    <numFmt numFmtId="180" formatCode="_-* #,##0.00_-;[Red]* \(#,##0.00\)_-;_-* &quot;-&quot;_-;_-@_-"/>
    <numFmt numFmtId="181" formatCode="_-* #,##0.0000_-;[Red]* \(#,##0.0000\)_-;_-* &quot;-&quot;_-;_-@_-"/>
  </numFmts>
  <fonts count="41" x14ac:knownFonts="1">
    <font>
      <sz val="10"/>
      <name val="Arial"/>
    </font>
    <font>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b/>
      <sz val="10"/>
      <color indexed="10"/>
      <name val="Arial"/>
      <family val="2"/>
    </font>
    <font>
      <b/>
      <sz val="12"/>
      <name val="Arial"/>
      <family val="2"/>
    </font>
    <font>
      <sz val="12"/>
      <name val="Arial"/>
      <family val="2"/>
    </font>
    <font>
      <sz val="10"/>
      <color indexed="22"/>
      <name val="Arial"/>
      <family val="2"/>
    </font>
    <font>
      <i/>
      <sz val="8"/>
      <name val="Arial"/>
      <family val="2"/>
    </font>
    <font>
      <b/>
      <sz val="10"/>
      <color indexed="9"/>
      <name val="Arial"/>
      <family val="2"/>
    </font>
    <font>
      <sz val="26"/>
      <name val="Arial"/>
      <family val="2"/>
    </font>
    <font>
      <sz val="8"/>
      <color indexed="10"/>
      <name val="Arial"/>
      <family val="2"/>
    </font>
    <font>
      <i/>
      <sz val="10"/>
      <name val="Arial"/>
      <family val="2"/>
    </font>
    <font>
      <b/>
      <sz val="9"/>
      <name val="Arial"/>
      <family val="2"/>
    </font>
    <font>
      <sz val="8"/>
      <name val="Arial"/>
      <family val="2"/>
    </font>
    <font>
      <b/>
      <sz val="42"/>
      <name val="Arial"/>
      <family val="2"/>
    </font>
    <font>
      <b/>
      <sz val="16"/>
      <name val="Arial"/>
      <family val="2"/>
    </font>
    <font>
      <u/>
      <sz val="8"/>
      <color theme="10"/>
      <name val="Arial"/>
      <family val="2"/>
    </font>
    <font>
      <i/>
      <sz val="9"/>
      <color theme="0" tint="-0.249977111117893"/>
      <name val="Arial"/>
      <family val="2"/>
    </font>
    <font>
      <b/>
      <i/>
      <sz val="8"/>
      <color theme="5"/>
      <name val="Arial"/>
      <family val="2"/>
    </font>
    <font>
      <sz val="10"/>
      <color theme="0" tint="-0.249977111117893"/>
      <name val="Arial"/>
      <family val="2"/>
    </font>
    <font>
      <sz val="10"/>
      <color theme="1"/>
      <name val="Arial"/>
      <family val="2"/>
    </font>
    <font>
      <sz val="10"/>
      <color rgb="FFFF0000"/>
      <name val="Arial"/>
      <family val="2"/>
    </font>
    <font>
      <b/>
      <sz val="10"/>
      <color theme="1"/>
      <name val="Arial"/>
      <family val="2"/>
    </font>
    <font>
      <sz val="10"/>
      <color theme="0" tint="-0.34998626667073579"/>
      <name val="Arial"/>
      <family val="2"/>
    </font>
    <font>
      <u/>
      <sz val="10"/>
      <color theme="10"/>
      <name val="Arial"/>
      <family val="2"/>
    </font>
    <font>
      <i/>
      <u/>
      <sz val="10"/>
      <name val="Arial"/>
      <family val="2"/>
    </font>
    <font>
      <b/>
      <sz val="10"/>
      <color rgb="FFFF0000"/>
      <name val="Arial"/>
      <family val="2"/>
    </font>
    <font>
      <sz val="10"/>
      <color theme="0" tint="-0.499984740745262"/>
      <name val="Arial"/>
      <family val="2"/>
    </font>
    <font>
      <b/>
      <sz val="10"/>
      <color theme="0" tint="-0.499984740745262"/>
      <name val="Arial"/>
      <family val="2"/>
    </font>
    <font>
      <b/>
      <i/>
      <sz val="11"/>
      <color rgb="FFFF0000"/>
      <name val="Arial"/>
      <family val="2"/>
    </font>
    <font>
      <b/>
      <sz val="11"/>
      <color theme="1"/>
      <name val="Calibri"/>
      <family val="2"/>
      <scheme val="minor"/>
    </font>
    <font>
      <sz val="9"/>
      <name val="Arial"/>
      <family val="2"/>
    </font>
    <font>
      <b/>
      <u/>
      <sz val="10"/>
      <name val="Arial"/>
      <family val="2"/>
    </font>
    <font>
      <u/>
      <sz val="10"/>
      <name val="Arial"/>
      <family val="2"/>
    </font>
    <font>
      <sz val="22"/>
      <color theme="0"/>
      <name val="Arial"/>
      <family val="2"/>
    </font>
    <font>
      <b/>
      <sz val="10"/>
      <color theme="0"/>
      <name val="Arial"/>
      <family val="2"/>
    </font>
    <font>
      <b/>
      <sz val="12"/>
      <color theme="0"/>
      <name val="Arial"/>
      <family val="2"/>
    </font>
  </fonts>
  <fills count="16">
    <fill>
      <patternFill patternType="none"/>
    </fill>
    <fill>
      <patternFill patternType="gray125"/>
    </fill>
    <fill>
      <patternFill patternType="solid">
        <fgColor indexed="9"/>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7" tint="0.59996337778862885"/>
        <bgColor indexed="64"/>
      </patternFill>
    </fill>
    <fill>
      <patternFill patternType="solid">
        <fgColor theme="2" tint="-9.9948118533890809E-2"/>
        <bgColor indexed="64"/>
      </patternFill>
    </fill>
    <fill>
      <patternFill patternType="solid">
        <fgColor theme="7" tint="0.39994506668294322"/>
        <bgColor indexed="64"/>
      </patternFill>
    </fill>
    <fill>
      <patternFill patternType="solid">
        <fgColor theme="0" tint="-0.14996795556505021"/>
        <bgColor indexed="64"/>
      </patternFill>
    </fill>
    <fill>
      <patternFill patternType="solid">
        <fgColor rgb="FF21327E"/>
        <bgColor auto="1"/>
      </patternFill>
    </fill>
    <fill>
      <patternFill patternType="solid">
        <fgColor rgb="FF21327E"/>
        <bgColor indexed="64"/>
      </patternFill>
    </fill>
    <fill>
      <patternFill patternType="solid">
        <fgColor theme="8" tint="0.39997558519241921"/>
        <bgColor indexed="64"/>
      </patternFill>
    </fill>
  </fills>
  <borders count="2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alignment vertical="top"/>
      <protection locked="0"/>
    </xf>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393">
    <xf numFmtId="0" fontId="0" fillId="0" borderId="0" xfId="0"/>
    <xf numFmtId="0" fontId="0" fillId="0" borderId="0" xfId="0" applyProtection="1">
      <protection locked="0"/>
    </xf>
    <xf numFmtId="0" fontId="10" fillId="0" borderId="0" xfId="0" applyFont="1" applyProtection="1">
      <protection locked="0"/>
    </xf>
    <xf numFmtId="0" fontId="0" fillId="2" borderId="0" xfId="0" applyFill="1"/>
    <xf numFmtId="0" fontId="0" fillId="2" borderId="0" xfId="0" applyFill="1" applyBorder="1"/>
    <xf numFmtId="0" fontId="2" fillId="2" borderId="0" xfId="0" applyFont="1" applyFill="1" applyBorder="1"/>
    <xf numFmtId="0" fontId="0" fillId="2" borderId="0" xfId="0" applyFill="1" applyAlignment="1">
      <alignment horizontal="center"/>
    </xf>
    <xf numFmtId="10" fontId="1" fillId="2" borderId="0" xfId="3" applyNumberFormat="1" applyFill="1"/>
    <xf numFmtId="165" fontId="0" fillId="2" borderId="0" xfId="3" applyNumberFormat="1" applyFont="1" applyFill="1"/>
    <xf numFmtId="0" fontId="11" fillId="2" borderId="0" xfId="0" applyFont="1" applyFill="1" applyAlignment="1">
      <alignment horizontal="right"/>
    </xf>
    <xf numFmtId="0" fontId="2" fillId="2" borderId="0" xfId="0" applyFont="1" applyFill="1" applyBorder="1" applyAlignment="1" applyProtection="1">
      <alignment horizontal="center"/>
      <protection locked="0"/>
    </xf>
    <xf numFmtId="0" fontId="2" fillId="2" borderId="0" xfId="0" applyFont="1" applyFill="1" applyBorder="1" applyAlignment="1">
      <alignment vertical="center"/>
    </xf>
    <xf numFmtId="0" fontId="7" fillId="0" borderId="0" xfId="0" applyFont="1" applyFill="1" applyProtection="1">
      <protection locked="0"/>
    </xf>
    <xf numFmtId="0" fontId="9" fillId="2" borderId="0" xfId="0" applyFont="1" applyFill="1"/>
    <xf numFmtId="0" fontId="5" fillId="2" borderId="0" xfId="0" applyFont="1" applyFill="1"/>
    <xf numFmtId="170" fontId="14" fillId="2" borderId="0" xfId="2" applyNumberFormat="1" applyFont="1" applyFill="1" applyBorder="1" applyAlignment="1">
      <alignment horizontal="center" vertical="center"/>
    </xf>
    <xf numFmtId="0" fontId="6" fillId="2" borderId="0" xfId="0" applyFont="1" applyFill="1" applyBorder="1" applyAlignment="1">
      <alignment horizontal="center" vertical="center"/>
    </xf>
    <xf numFmtId="0" fontId="12" fillId="2" borderId="0" xfId="0" applyFont="1" applyFill="1" applyBorder="1" applyAlignment="1">
      <alignment horizontal="center"/>
    </xf>
    <xf numFmtId="0" fontId="5" fillId="2" borderId="0" xfId="0" applyFont="1" applyFill="1" applyBorder="1"/>
    <xf numFmtId="0" fontId="0" fillId="4" borderId="1" xfId="0" applyFill="1" applyBorder="1"/>
    <xf numFmtId="0" fontId="2" fillId="4" borderId="1" xfId="0" applyFont="1" applyFill="1" applyBorder="1" applyAlignment="1">
      <alignment horizontal="left" vertical="center"/>
    </xf>
    <xf numFmtId="0" fontId="1" fillId="2" borderId="0" xfId="0" applyFont="1" applyFill="1"/>
    <xf numFmtId="0" fontId="2" fillId="2" borderId="0" xfId="0" applyFont="1" applyFill="1"/>
    <xf numFmtId="0" fontId="2" fillId="6" borderId="0" xfId="0" applyFont="1" applyFill="1" applyBorder="1" applyAlignment="1">
      <alignment horizontal="center"/>
    </xf>
    <xf numFmtId="0" fontId="8" fillId="6" borderId="0" xfId="0" applyFont="1" applyFill="1" applyBorder="1" applyAlignment="1">
      <alignment horizontal="left"/>
    </xf>
    <xf numFmtId="0" fontId="0" fillId="6" borderId="0" xfId="0" applyFill="1"/>
    <xf numFmtId="0" fontId="1" fillId="2" borderId="0" xfId="0" applyFont="1" applyFill="1" applyBorder="1" applyAlignment="1">
      <alignment horizontal="left" vertical="center"/>
    </xf>
    <xf numFmtId="0" fontId="0" fillId="6" borderId="0" xfId="0" applyFill="1" applyBorder="1"/>
    <xf numFmtId="0" fontId="11" fillId="2" borderId="0" xfId="0" applyFont="1" applyFill="1" applyAlignment="1">
      <alignment horizontal="left"/>
    </xf>
    <xf numFmtId="0" fontId="1" fillId="2" borderId="0" xfId="0" applyFont="1" applyFill="1" applyBorder="1"/>
    <xf numFmtId="0" fontId="2" fillId="0" borderId="0" xfId="0" applyFont="1" applyProtection="1">
      <protection locked="0"/>
    </xf>
    <xf numFmtId="10" fontId="1" fillId="2" borderId="0" xfId="3" applyNumberFormat="1" applyFont="1" applyFill="1" applyBorder="1" applyAlignment="1">
      <alignment horizontal="center" vertical="center"/>
    </xf>
    <xf numFmtId="171" fontId="0" fillId="2" borderId="0" xfId="1" applyNumberFormat="1" applyFont="1" applyFill="1" applyBorder="1" applyProtection="1"/>
    <xf numFmtId="171" fontId="0" fillId="2" borderId="0" xfId="0" applyNumberFormat="1" applyFill="1"/>
    <xf numFmtId="165" fontId="0" fillId="6" borderId="0" xfId="3" applyNumberFormat="1" applyFont="1" applyFill="1" applyBorder="1"/>
    <xf numFmtId="0" fontId="0" fillId="2" borderId="0" xfId="0" applyFill="1" applyProtection="1"/>
    <xf numFmtId="0" fontId="8" fillId="2" borderId="0" xfId="0" applyFont="1" applyFill="1" applyBorder="1" applyAlignment="1" applyProtection="1">
      <alignment horizontal="left"/>
    </xf>
    <xf numFmtId="0" fontId="0" fillId="0" borderId="0" xfId="0" applyProtection="1"/>
    <xf numFmtId="0" fontId="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8" fillId="7" borderId="1" xfId="0" applyFont="1" applyFill="1" applyBorder="1" applyAlignment="1" applyProtection="1">
      <alignment horizontal="left"/>
    </xf>
    <xf numFmtId="0" fontId="2" fillId="7" borderId="1" xfId="0" applyFont="1" applyFill="1" applyBorder="1" applyAlignment="1" applyProtection="1">
      <alignment horizontal="center"/>
    </xf>
    <xf numFmtId="0" fontId="16" fillId="7" borderId="1" xfId="0" applyFont="1" applyFill="1" applyBorder="1" applyAlignment="1" applyProtection="1">
      <alignment horizontal="center"/>
    </xf>
    <xf numFmtId="0" fontId="1" fillId="2" borderId="0" xfId="0" applyFont="1" applyFill="1" applyProtection="1"/>
    <xf numFmtId="0" fontId="8" fillId="7" borderId="1" xfId="0" applyFont="1" applyFill="1" applyBorder="1" applyProtection="1"/>
    <xf numFmtId="0" fontId="0" fillId="7" borderId="1" xfId="0" applyFill="1" applyBorder="1" applyProtection="1"/>
    <xf numFmtId="0" fontId="2" fillId="2" borderId="0" xfId="0" applyFont="1" applyFill="1" applyProtection="1"/>
    <xf numFmtId="0" fontId="15" fillId="2" borderId="0" xfId="0" applyFont="1" applyFill="1" applyProtection="1"/>
    <xf numFmtId="167" fontId="2" fillId="2" borderId="0" xfId="1" applyNumberFormat="1" applyFont="1" applyFill="1" applyProtection="1"/>
    <xf numFmtId="167" fontId="0" fillId="2" borderId="0" xfId="1" applyNumberFormat="1" applyFont="1" applyFill="1" applyBorder="1" applyProtection="1"/>
    <xf numFmtId="167" fontId="0" fillId="2" borderId="0" xfId="1" applyNumberFormat="1" applyFont="1" applyFill="1" applyProtection="1"/>
    <xf numFmtId="171" fontId="0" fillId="2" borderId="0" xfId="1" applyNumberFormat="1" applyFont="1" applyFill="1" applyProtection="1"/>
    <xf numFmtId="167" fontId="0" fillId="7" borderId="1" xfId="1" applyNumberFormat="1" applyFont="1" applyFill="1" applyBorder="1" applyProtection="1"/>
    <xf numFmtId="171" fontId="0" fillId="7" borderId="1" xfId="1" applyNumberFormat="1" applyFont="1" applyFill="1" applyBorder="1" applyProtection="1"/>
    <xf numFmtId="167" fontId="2" fillId="2" borderId="0" xfId="1" applyNumberFormat="1" applyFont="1" applyFill="1" applyBorder="1" applyProtection="1"/>
    <xf numFmtId="0" fontId="0" fillId="2" borderId="0" xfId="0" applyFill="1" applyBorder="1" applyProtection="1"/>
    <xf numFmtId="167" fontId="5" fillId="2" borderId="0" xfId="1" applyNumberFormat="1" applyFont="1" applyFill="1" applyBorder="1" applyProtection="1"/>
    <xf numFmtId="43" fontId="0" fillId="2" borderId="0" xfId="1" applyFont="1" applyFill="1" applyProtection="1"/>
    <xf numFmtId="43" fontId="0" fillId="2" borderId="0" xfId="0" applyNumberFormat="1" applyFill="1" applyProtection="1"/>
    <xf numFmtId="167" fontId="22" fillId="2" borderId="0" xfId="1" applyNumberFormat="1" applyFont="1" applyFill="1" applyBorder="1" applyAlignment="1" applyProtection="1">
      <alignment horizontal="right"/>
    </xf>
    <xf numFmtId="171" fontId="0" fillId="2" borderId="0" xfId="0" applyNumberFormat="1" applyFill="1" applyProtection="1"/>
    <xf numFmtId="0" fontId="2" fillId="7" borderId="1" xfId="0" applyFont="1" applyFill="1" applyBorder="1" applyProtection="1"/>
    <xf numFmtId="171" fontId="0" fillId="7" borderId="1" xfId="0" applyNumberFormat="1" applyFill="1" applyBorder="1" applyProtection="1"/>
    <xf numFmtId="0" fontId="5" fillId="2" borderId="0" xfId="0" applyFont="1" applyFill="1" applyProtection="1"/>
    <xf numFmtId="167" fontId="6" fillId="2" borderId="0" xfId="1" applyNumberFormat="1" applyFont="1" applyFill="1" applyBorder="1" applyProtection="1"/>
    <xf numFmtId="0" fontId="3" fillId="2" borderId="0" xfId="0" applyFont="1" applyFill="1" applyProtection="1"/>
    <xf numFmtId="10" fontId="4" fillId="2" borderId="0" xfId="3" applyNumberFormat="1" applyFont="1" applyFill="1" applyBorder="1" applyProtection="1"/>
    <xf numFmtId="164" fontId="5" fillId="2" borderId="0" xfId="1" applyNumberFormat="1" applyFont="1" applyFill="1" applyBorder="1" applyProtection="1"/>
    <xf numFmtId="168" fontId="5" fillId="2" borderId="0" xfId="0" applyNumberFormat="1" applyFont="1" applyFill="1" applyProtection="1"/>
    <xf numFmtId="171" fontId="5" fillId="2" borderId="0" xfId="0" applyNumberFormat="1" applyFont="1" applyFill="1" applyProtection="1"/>
    <xf numFmtId="0" fontId="5" fillId="7" borderId="1" xfId="0" applyFont="1" applyFill="1" applyBorder="1" applyProtection="1"/>
    <xf numFmtId="168" fontId="5" fillId="7" borderId="1" xfId="0" applyNumberFormat="1" applyFont="1" applyFill="1" applyBorder="1" applyProtection="1"/>
    <xf numFmtId="171" fontId="5" fillId="7" borderId="1" xfId="0" applyNumberFormat="1" applyFont="1" applyFill="1" applyBorder="1" applyProtection="1"/>
    <xf numFmtId="171" fontId="2" fillId="2" borderId="0" xfId="0" applyNumberFormat="1" applyFont="1" applyFill="1" applyBorder="1" applyProtection="1"/>
    <xf numFmtId="171" fontId="2" fillId="2" borderId="0" xfId="0" applyNumberFormat="1" applyFont="1" applyFill="1" applyProtection="1"/>
    <xf numFmtId="0" fontId="15" fillId="2" borderId="0" xfId="0" applyFont="1" applyFill="1" applyBorder="1" applyAlignment="1">
      <alignment horizontal="left" vertical="center"/>
    </xf>
    <xf numFmtId="0" fontId="1" fillId="2" borderId="0" xfId="0" applyFont="1" applyFill="1" applyBorder="1" applyAlignment="1">
      <alignment horizontal="right" vertical="center"/>
    </xf>
    <xf numFmtId="0" fontId="0" fillId="2" borderId="7" xfId="0" applyFill="1" applyBorder="1" applyProtection="1"/>
    <xf numFmtId="165" fontId="0" fillId="2" borderId="7" xfId="3" applyNumberFormat="1" applyFont="1" applyFill="1" applyBorder="1" applyProtection="1"/>
    <xf numFmtId="0" fontId="16" fillId="7" borderId="13" xfId="0" applyFont="1" applyFill="1" applyBorder="1" applyAlignment="1" applyProtection="1">
      <alignment horizontal="center"/>
    </xf>
    <xf numFmtId="172" fontId="0" fillId="2" borderId="2" xfId="0" applyNumberFormat="1" applyFill="1" applyBorder="1" applyProtection="1"/>
    <xf numFmtId="0" fontId="8" fillId="2" borderId="0" xfId="0" applyFont="1" applyFill="1" applyBorder="1" applyAlignment="1">
      <alignment horizontal="left"/>
    </xf>
    <xf numFmtId="0" fontId="2" fillId="2" borderId="0" xfId="0" applyFont="1" applyFill="1" applyBorder="1" applyAlignment="1">
      <alignment horizontal="left" vertical="center"/>
    </xf>
    <xf numFmtId="0" fontId="25" fillId="2" borderId="0" xfId="0" applyFont="1" applyFill="1"/>
    <xf numFmtId="166" fontId="1" fillId="2" borderId="0" xfId="0" applyNumberFormat="1" applyFont="1" applyFill="1" applyBorder="1" applyAlignment="1">
      <alignment vertical="center"/>
    </xf>
    <xf numFmtId="166" fontId="1" fillId="0" borderId="0" xfId="0" applyNumberFormat="1" applyFont="1"/>
    <xf numFmtId="166" fontId="1" fillId="8" borderId="0" xfId="0" applyNumberFormat="1" applyFont="1" applyFill="1"/>
    <xf numFmtId="166" fontId="1" fillId="8" borderId="0" xfId="0" quotePrefix="1" applyNumberFormat="1" applyFont="1" applyFill="1" applyBorder="1" applyAlignment="1">
      <alignment horizontal="right" vertical="center"/>
    </xf>
    <xf numFmtId="0" fontId="2" fillId="4" borderId="15" xfId="0" applyFont="1" applyFill="1" applyBorder="1" applyAlignment="1">
      <alignment horizontal="left" vertical="center"/>
    </xf>
    <xf numFmtId="0" fontId="2" fillId="3" borderId="15" xfId="0" applyFont="1" applyFill="1" applyBorder="1" applyAlignment="1">
      <alignment horizontal="left" vertical="center"/>
    </xf>
    <xf numFmtId="0" fontId="2" fillId="6" borderId="0" xfId="0" applyFont="1" applyFill="1" applyBorder="1" applyAlignment="1">
      <alignment horizontal="left" vertical="center"/>
    </xf>
    <xf numFmtId="0" fontId="0" fillId="2" borderId="0" xfId="0" applyFill="1" applyBorder="1" applyAlignment="1">
      <alignment horizontal="right"/>
    </xf>
    <xf numFmtId="2" fontId="0" fillId="2" borderId="0" xfId="0" applyNumberFormat="1" applyFill="1" applyAlignment="1">
      <alignment horizontal="right"/>
    </xf>
    <xf numFmtId="2" fontId="1" fillId="2" borderId="0" xfId="0" applyNumberFormat="1" applyFont="1" applyFill="1" applyAlignment="1">
      <alignment horizontal="right" indent="2"/>
    </xf>
    <xf numFmtId="0" fontId="26" fillId="9" borderId="15" xfId="0" applyFont="1" applyFill="1" applyBorder="1" applyAlignment="1">
      <alignment horizontal="left" vertical="center"/>
    </xf>
    <xf numFmtId="0" fontId="1" fillId="6" borderId="0" xfId="0" applyFont="1" applyFill="1" applyBorder="1"/>
    <xf numFmtId="0" fontId="1" fillId="6" borderId="0" xfId="0" applyFont="1" applyFill="1" applyBorder="1" applyAlignment="1">
      <alignment horizontal="left"/>
    </xf>
    <xf numFmtId="0" fontId="0" fillId="6" borderId="0" xfId="0" applyFill="1" applyAlignment="1"/>
    <xf numFmtId="10" fontId="1" fillId="6" borderId="0" xfId="3" applyNumberFormat="1" applyFill="1"/>
    <xf numFmtId="169" fontId="0" fillId="2" borderId="0" xfId="0" applyNumberFormat="1" applyFill="1"/>
    <xf numFmtId="169" fontId="1" fillId="2" borderId="0" xfId="0" applyNumberFormat="1" applyFont="1" applyFill="1"/>
    <xf numFmtId="169" fontId="0" fillId="6" borderId="0" xfId="3" applyNumberFormat="1" applyFont="1" applyFill="1"/>
    <xf numFmtId="169" fontId="0" fillId="6" borderId="0" xfId="0" applyNumberFormat="1" applyFill="1"/>
    <xf numFmtId="0" fontId="15" fillId="6" borderId="0" xfId="0" applyFont="1" applyFill="1" applyBorder="1"/>
    <xf numFmtId="0" fontId="15" fillId="6" borderId="0" xfId="0" applyFont="1" applyFill="1" applyBorder="1" applyAlignment="1">
      <alignment horizontal="left"/>
    </xf>
    <xf numFmtId="0" fontId="15" fillId="6" borderId="0" xfId="0" applyFont="1" applyFill="1" applyBorder="1" applyAlignment="1">
      <alignment horizontal="left" indent="1"/>
    </xf>
    <xf numFmtId="0" fontId="1" fillId="2" borderId="0" xfId="0" applyFont="1" applyFill="1" applyAlignment="1">
      <alignment horizontal="right"/>
    </xf>
    <xf numFmtId="0" fontId="0" fillId="2" borderId="17" xfId="0" applyFill="1" applyBorder="1"/>
    <xf numFmtId="0" fontId="27" fillId="2" borderId="18" xfId="0" applyFont="1" applyFill="1" applyBorder="1" applyAlignment="1">
      <alignment horizontal="right"/>
    </xf>
    <xf numFmtId="0" fontId="0" fillId="2" borderId="19" xfId="0" applyFill="1" applyBorder="1"/>
    <xf numFmtId="0" fontId="12" fillId="2" borderId="0" xfId="0" applyFont="1" applyFill="1" applyBorder="1" applyAlignment="1">
      <alignment horizontal="right"/>
    </xf>
    <xf numFmtId="0" fontId="0" fillId="2" borderId="0" xfId="0" applyFill="1" applyAlignment="1">
      <alignment horizontal="right"/>
    </xf>
    <xf numFmtId="0" fontId="2" fillId="6" borderId="0" xfId="0" applyFont="1" applyFill="1" applyBorder="1" applyAlignment="1">
      <alignment horizontal="right"/>
    </xf>
    <xf numFmtId="169" fontId="0" fillId="5" borderId="0" xfId="3" applyNumberFormat="1" applyFont="1" applyFill="1" applyAlignment="1">
      <alignment horizontal="right"/>
    </xf>
    <xf numFmtId="169" fontId="0" fillId="6" borderId="0" xfId="3" applyNumberFormat="1" applyFont="1" applyFill="1" applyAlignment="1">
      <alignment horizontal="right"/>
    </xf>
    <xf numFmtId="171" fontId="0" fillId="6" borderId="0" xfId="3" applyNumberFormat="1" applyFont="1" applyFill="1" applyAlignment="1">
      <alignment horizontal="right"/>
    </xf>
    <xf numFmtId="171" fontId="0" fillId="2" borderId="0" xfId="0" applyNumberFormat="1" applyFill="1" applyAlignment="1">
      <alignment horizontal="right"/>
    </xf>
    <xf numFmtId="0" fontId="2" fillId="4" borderId="1" xfId="0" applyFont="1" applyFill="1" applyBorder="1" applyAlignment="1">
      <alignment horizontal="right" vertical="center"/>
    </xf>
    <xf numFmtId="0" fontId="2" fillId="4" borderId="15" xfId="0" applyFont="1" applyFill="1" applyBorder="1" applyAlignment="1">
      <alignment horizontal="right" vertical="center"/>
    </xf>
    <xf numFmtId="0" fontId="8" fillId="4" borderId="1" xfId="0" applyFont="1" applyFill="1" applyBorder="1" applyAlignment="1">
      <alignment horizontal="right" vertical="center"/>
    </xf>
    <xf numFmtId="0" fontId="0" fillId="4" borderId="1" xfId="0" applyFill="1" applyBorder="1" applyAlignment="1">
      <alignment horizontal="right" wrapText="1"/>
    </xf>
    <xf numFmtId="0" fontId="0" fillId="6" borderId="0" xfId="0" applyFill="1" applyAlignment="1">
      <alignment horizontal="right"/>
    </xf>
    <xf numFmtId="0" fontId="1" fillId="6" borderId="0" xfId="0" applyFont="1" applyFill="1"/>
    <xf numFmtId="0" fontId="2" fillId="11" borderId="15" xfId="0" applyFont="1" applyFill="1" applyBorder="1" applyAlignment="1">
      <alignment horizontal="left" vertical="center"/>
    </xf>
    <xf numFmtId="0" fontId="2" fillId="11" borderId="15" xfId="0" applyFont="1" applyFill="1" applyBorder="1" applyAlignment="1">
      <alignment horizontal="right" vertical="center"/>
    </xf>
    <xf numFmtId="0" fontId="15" fillId="6" borderId="0" xfId="0" applyFont="1" applyFill="1"/>
    <xf numFmtId="167" fontId="0" fillId="6" borderId="13" xfId="1" applyNumberFormat="1" applyFont="1" applyFill="1" applyBorder="1" applyProtection="1"/>
    <xf numFmtId="171" fontId="0" fillId="6" borderId="13" xfId="1" applyNumberFormat="1" applyFont="1" applyFill="1" applyBorder="1" applyProtection="1"/>
    <xf numFmtId="0" fontId="8" fillId="6" borderId="0" xfId="0" applyFont="1" applyFill="1" applyBorder="1" applyAlignment="1" applyProtection="1">
      <alignment horizontal="left"/>
    </xf>
    <xf numFmtId="0" fontId="2" fillId="6" borderId="0" xfId="0" applyFont="1" applyFill="1" applyBorder="1" applyAlignment="1" applyProtection="1">
      <alignment horizontal="center"/>
    </xf>
    <xf numFmtId="0" fontId="16" fillId="6" borderId="0" xfId="0" applyFont="1" applyFill="1" applyBorder="1" applyAlignment="1" applyProtection="1">
      <alignment horizontal="center"/>
    </xf>
    <xf numFmtId="0" fontId="16" fillId="6" borderId="13" xfId="0" applyFont="1" applyFill="1" applyBorder="1" applyAlignment="1" applyProtection="1">
      <alignment horizontal="center"/>
    </xf>
    <xf numFmtId="0" fontId="2" fillId="6" borderId="0" xfId="0" applyFont="1" applyFill="1" applyBorder="1" applyAlignment="1" applyProtection="1">
      <alignment horizontal="center"/>
      <protection locked="0"/>
    </xf>
    <xf numFmtId="167" fontId="0" fillId="6" borderId="0" xfId="1" applyNumberFormat="1" applyFont="1" applyFill="1" applyBorder="1" applyProtection="1"/>
    <xf numFmtId="171" fontId="0" fillId="6" borderId="0" xfId="1" applyNumberFormat="1" applyFont="1" applyFill="1" applyBorder="1" applyProtection="1"/>
    <xf numFmtId="0" fontId="8" fillId="7" borderId="15" xfId="0" applyFont="1" applyFill="1" applyBorder="1" applyProtection="1"/>
    <xf numFmtId="0" fontId="10" fillId="7" borderId="15" xfId="0" applyFont="1" applyFill="1" applyBorder="1" applyProtection="1"/>
    <xf numFmtId="0" fontId="5" fillId="7" borderId="15" xfId="0" applyFont="1" applyFill="1" applyBorder="1" applyProtection="1"/>
    <xf numFmtId="168" fontId="5" fillId="7" borderId="15" xfId="0" applyNumberFormat="1" applyFont="1" applyFill="1" applyBorder="1" applyProtection="1"/>
    <xf numFmtId="171" fontId="5" fillId="7" borderId="15" xfId="0" applyNumberFormat="1" applyFont="1" applyFill="1" applyBorder="1" applyProtection="1"/>
    <xf numFmtId="0" fontId="1" fillId="2" borderId="0" xfId="0" applyFont="1" applyFill="1" applyAlignment="1" applyProtection="1"/>
    <xf numFmtId="171" fontId="1" fillId="6" borderId="15" xfId="1" applyNumberFormat="1" applyFont="1" applyFill="1" applyBorder="1" applyAlignment="1" applyProtection="1">
      <alignment horizontal="right"/>
    </xf>
    <xf numFmtId="0" fontId="1" fillId="6" borderId="0" xfId="0" applyFont="1" applyFill="1" applyAlignment="1">
      <alignment horizontal="right"/>
    </xf>
    <xf numFmtId="168" fontId="1" fillId="2" borderId="0" xfId="0" applyNumberFormat="1" applyFont="1" applyFill="1" applyProtection="1"/>
    <xf numFmtId="0" fontId="2" fillId="6" borderId="0" xfId="0" applyFont="1" applyFill="1"/>
    <xf numFmtId="0" fontId="15" fillId="6" borderId="0" xfId="0" applyFont="1" applyFill="1" applyAlignment="1">
      <alignment horizontal="left" indent="1"/>
    </xf>
    <xf numFmtId="0" fontId="1" fillId="3" borderId="10" xfId="0" applyFont="1" applyFill="1" applyBorder="1"/>
    <xf numFmtId="0" fontId="1" fillId="3" borderId="1" xfId="0" applyFont="1" applyFill="1" applyBorder="1"/>
    <xf numFmtId="0" fontId="1" fillId="3" borderId="11" xfId="0" applyFont="1" applyFill="1" applyBorder="1"/>
    <xf numFmtId="0" fontId="1" fillId="4" borderId="10" xfId="0" applyFont="1" applyFill="1" applyBorder="1"/>
    <xf numFmtId="0" fontId="1" fillId="4" borderId="1" xfId="0" applyFont="1" applyFill="1" applyBorder="1"/>
    <xf numFmtId="0" fontId="1" fillId="4" borderId="11" xfId="0" applyFont="1" applyFill="1" applyBorder="1"/>
    <xf numFmtId="0" fontId="1" fillId="5" borderId="10" xfId="0" applyFont="1" applyFill="1" applyBorder="1"/>
    <xf numFmtId="0" fontId="1" fillId="5" borderId="1" xfId="0" applyFont="1" applyFill="1" applyBorder="1"/>
    <xf numFmtId="0" fontId="1" fillId="5" borderId="11" xfId="0" applyFont="1" applyFill="1" applyBorder="1"/>
    <xf numFmtId="0" fontId="5" fillId="6" borderId="0" xfId="0" applyFont="1" applyFill="1"/>
    <xf numFmtId="0" fontId="13" fillId="6" borderId="0" xfId="0" applyFont="1" applyFill="1"/>
    <xf numFmtId="0" fontId="19" fillId="6" borderId="0" xfId="0" applyFont="1" applyFill="1" applyBorder="1" applyAlignment="1">
      <alignment vertical="center"/>
    </xf>
    <xf numFmtId="0" fontId="9" fillId="6" borderId="0" xfId="0" applyFont="1" applyFill="1"/>
    <xf numFmtId="0" fontId="1" fillId="6" borderId="0" xfId="0" applyFont="1" applyFill="1" applyAlignment="1">
      <alignment wrapText="1"/>
    </xf>
    <xf numFmtId="0" fontId="0" fillId="6" borderId="0" xfId="0" applyFill="1" applyAlignment="1">
      <alignment vertical="top"/>
    </xf>
    <xf numFmtId="0" fontId="1" fillId="6" borderId="0" xfId="0" applyFont="1" applyFill="1" applyAlignment="1">
      <alignment horizontal="right" vertical="top"/>
    </xf>
    <xf numFmtId="0" fontId="8" fillId="6" borderId="0" xfId="0" applyFont="1" applyFill="1"/>
    <xf numFmtId="0" fontId="28" fillId="6" borderId="0" xfId="4" applyFont="1" applyFill="1" applyAlignment="1" applyProtection="1"/>
    <xf numFmtId="0" fontId="28" fillId="6" borderId="0" xfId="4" applyFont="1" applyFill="1" applyAlignment="1" applyProtection="1">
      <alignment horizontal="left"/>
    </xf>
    <xf numFmtId="0" fontId="28" fillId="6" borderId="0" xfId="4" applyFont="1" applyFill="1" applyAlignment="1" applyProtection="1">
      <alignment horizontal="right"/>
    </xf>
    <xf numFmtId="43" fontId="5" fillId="6" borderId="0" xfId="1" applyNumberFormat="1" applyFont="1" applyFill="1" applyBorder="1" applyAlignment="1">
      <alignment horizontal="right" vertical="center"/>
    </xf>
    <xf numFmtId="0" fontId="1" fillId="6" borderId="10" xfId="0" applyFont="1" applyFill="1" applyBorder="1"/>
    <xf numFmtId="0" fontId="1" fillId="6" borderId="1" xfId="0" applyFont="1" applyFill="1" applyBorder="1"/>
    <xf numFmtId="0" fontId="1" fillId="6" borderId="11" xfId="0" applyFont="1" applyFill="1" applyBorder="1"/>
    <xf numFmtId="43" fontId="1" fillId="8" borderId="10" xfId="1" applyNumberFormat="1" applyFont="1" applyFill="1" applyBorder="1" applyAlignment="1">
      <alignment horizontal="left" vertical="center"/>
    </xf>
    <xf numFmtId="43" fontId="1" fillId="8" borderId="1" xfId="1" applyNumberFormat="1" applyFont="1" applyFill="1" applyBorder="1" applyAlignment="1">
      <alignment horizontal="left" vertical="center"/>
    </xf>
    <xf numFmtId="43" fontId="1" fillId="8" borderId="11" xfId="1" applyNumberFormat="1" applyFont="1" applyFill="1" applyBorder="1" applyAlignment="1">
      <alignment horizontal="left" vertical="center"/>
    </xf>
    <xf numFmtId="0" fontId="29" fillId="2" borderId="0" xfId="0" applyFont="1" applyFill="1" applyBorder="1" applyAlignment="1">
      <alignment horizontal="left"/>
    </xf>
    <xf numFmtId="0" fontId="0" fillId="6" borderId="0" xfId="0" applyFill="1" applyBorder="1" applyAlignment="1">
      <alignment horizontal="left" indent="1"/>
    </xf>
    <xf numFmtId="0" fontId="1" fillId="0" borderId="0" xfId="0" applyFont="1" applyProtection="1">
      <protection locked="0"/>
    </xf>
    <xf numFmtId="171" fontId="5" fillId="2" borderId="0" xfId="0" applyNumberFormat="1" applyFont="1" applyFill="1" applyProtection="1">
      <protection locked="0"/>
    </xf>
    <xf numFmtId="0" fontId="0" fillId="6" borderId="0" xfId="0" applyFill="1" applyAlignment="1">
      <alignment horizontal="center"/>
    </xf>
    <xf numFmtId="0" fontId="0" fillId="6" borderId="0" xfId="0" applyFill="1"/>
    <xf numFmtId="0" fontId="0" fillId="6" borderId="0" xfId="0" applyFill="1" applyAlignment="1">
      <alignment horizontal="center"/>
    </xf>
    <xf numFmtId="0" fontId="0" fillId="6" borderId="0" xfId="0" applyFill="1"/>
    <xf numFmtId="0" fontId="25" fillId="2" borderId="0" xfId="0" applyFont="1" applyFill="1" applyBorder="1"/>
    <xf numFmtId="0" fontId="25" fillId="6" borderId="0" xfId="0" applyFont="1" applyFill="1"/>
    <xf numFmtId="0" fontId="25" fillId="9" borderId="15" xfId="0" applyFont="1" applyFill="1" applyBorder="1"/>
    <xf numFmtId="0" fontId="26" fillId="9" borderId="15" xfId="0" applyFont="1" applyFill="1" applyBorder="1" applyAlignment="1">
      <alignment horizontal="center" vertical="center"/>
    </xf>
    <xf numFmtId="166" fontId="25" fillId="2" borderId="0" xfId="0" applyNumberFormat="1" applyFont="1" applyFill="1" applyBorder="1"/>
    <xf numFmtId="9" fontId="1" fillId="2" borderId="0" xfId="0" applyNumberFormat="1" applyFont="1" applyFill="1" applyBorder="1" applyAlignment="1">
      <alignment horizontal="left" vertical="center"/>
    </xf>
    <xf numFmtId="0" fontId="25" fillId="3" borderId="15" xfId="0" applyFont="1" applyFill="1" applyBorder="1"/>
    <xf numFmtId="0" fontId="2" fillId="3" borderId="15" xfId="0" applyFont="1" applyFill="1" applyBorder="1" applyAlignment="1">
      <alignment vertical="center"/>
    </xf>
    <xf numFmtId="0" fontId="15" fillId="3" borderId="15" xfId="0" applyFont="1" applyFill="1" applyBorder="1" applyAlignment="1">
      <alignment vertical="center"/>
    </xf>
    <xf numFmtId="0" fontId="0" fillId="3" borderId="15" xfId="0" applyFill="1" applyBorder="1"/>
    <xf numFmtId="0" fontId="25" fillId="6" borderId="0" xfId="0" applyFont="1" applyFill="1" applyBorder="1"/>
    <xf numFmtId="0" fontId="25" fillId="11" borderId="15" xfId="0" applyFont="1" applyFill="1" applyBorder="1"/>
    <xf numFmtId="0" fontId="2" fillId="11" borderId="15" xfId="0" applyFont="1" applyFill="1" applyBorder="1" applyAlignment="1">
      <alignment vertical="center"/>
    </xf>
    <xf numFmtId="0" fontId="15" fillId="11" borderId="15" xfId="0" applyFont="1" applyFill="1" applyBorder="1" applyAlignment="1">
      <alignment vertical="center"/>
    </xf>
    <xf numFmtId="0" fontId="8" fillId="11" borderId="15" xfId="0" applyFont="1" applyFill="1" applyBorder="1" applyAlignment="1">
      <alignment vertical="center"/>
    </xf>
    <xf numFmtId="0" fontId="1" fillId="6" borderId="0" xfId="0" applyFont="1" applyFill="1" applyBorder="1" applyAlignment="1">
      <alignment horizontal="left" vertical="center"/>
    </xf>
    <xf numFmtId="0" fontId="30" fillId="2" borderId="0" xfId="0" applyFont="1" applyFill="1" applyBorder="1"/>
    <xf numFmtId="9" fontId="1" fillId="8" borderId="0" xfId="1" applyNumberFormat="1" applyFont="1" applyFill="1" applyBorder="1" applyAlignment="1">
      <alignment horizontal="right" vertical="center"/>
    </xf>
    <xf numFmtId="2" fontId="1" fillId="8" borderId="0" xfId="0" applyNumberFormat="1" applyFont="1" applyFill="1" applyAlignment="1">
      <alignment horizontal="right"/>
    </xf>
    <xf numFmtId="2" fontId="25" fillId="2" borderId="0" xfId="0" applyNumberFormat="1" applyFont="1" applyFill="1" applyBorder="1" applyAlignment="1">
      <alignment horizontal="right"/>
    </xf>
    <xf numFmtId="0" fontId="0" fillId="8" borderId="7" xfId="0" applyFill="1" applyBorder="1"/>
    <xf numFmtId="0" fontId="0" fillId="8" borderId="0" xfId="0" applyFill="1" applyBorder="1"/>
    <xf numFmtId="0" fontId="1" fillId="8" borderId="7" xfId="0" applyFont="1" applyFill="1" applyBorder="1" applyAlignment="1">
      <alignment horizontal="right"/>
    </xf>
    <xf numFmtId="0" fontId="1" fillId="8" borderId="0" xfId="0" applyFont="1" applyFill="1" applyBorder="1" applyAlignment="1">
      <alignment horizontal="right"/>
    </xf>
    <xf numFmtId="0" fontId="1" fillId="8" borderId="8" xfId="0" applyFont="1" applyFill="1" applyBorder="1" applyAlignment="1">
      <alignment horizontal="right"/>
    </xf>
    <xf numFmtId="0" fontId="1" fillId="8" borderId="2" xfId="0" applyFont="1" applyFill="1" applyBorder="1" applyAlignment="1">
      <alignment horizontal="right"/>
    </xf>
    <xf numFmtId="0" fontId="30" fillId="3" borderId="15" xfId="0" applyFont="1" applyFill="1" applyBorder="1" applyAlignment="1">
      <alignment horizontal="left" vertical="center"/>
    </xf>
    <xf numFmtId="169" fontId="15" fillId="6" borderId="14" xfId="3" applyNumberFormat="1" applyFont="1" applyFill="1" applyBorder="1" applyAlignment="1">
      <alignment horizontal="right"/>
    </xf>
    <xf numFmtId="0" fontId="1" fillId="2" borderId="9" xfId="0" applyFont="1" applyFill="1" applyBorder="1" applyAlignment="1">
      <alignment horizontal="right" vertical="center"/>
    </xf>
    <xf numFmtId="0" fontId="0" fillId="6" borderId="4" xfId="0" applyFill="1" applyBorder="1"/>
    <xf numFmtId="0" fontId="0" fillId="2" borderId="9" xfId="0" applyFill="1" applyBorder="1" applyAlignment="1">
      <alignment horizontal="right"/>
    </xf>
    <xf numFmtId="0" fontId="2" fillId="2" borderId="0" xfId="0" applyFont="1" applyFill="1" applyBorder="1" applyAlignment="1">
      <alignment horizontal="center"/>
    </xf>
    <xf numFmtId="0" fontId="2" fillId="2" borderId="0" xfId="0" applyFont="1" applyFill="1" applyBorder="1" applyAlignment="1">
      <alignment horizontal="left"/>
    </xf>
    <xf numFmtId="0" fontId="1" fillId="2" borderId="0" xfId="0" applyFont="1" applyFill="1" applyBorder="1" applyAlignment="1">
      <alignment horizontal="right"/>
    </xf>
    <xf numFmtId="0" fontId="23" fillId="2" borderId="0" xfId="0" applyFont="1" applyFill="1" applyBorder="1" applyAlignment="1">
      <alignment horizontal="center"/>
    </xf>
    <xf numFmtId="0" fontId="1" fillId="2" borderId="4" xfId="0" applyFont="1" applyFill="1" applyBorder="1" applyAlignment="1">
      <alignment horizontal="right"/>
    </xf>
    <xf numFmtId="0" fontId="31" fillId="2" borderId="0" xfId="0" applyFont="1" applyFill="1"/>
    <xf numFmtId="10" fontId="1" fillId="2" borderId="0" xfId="3" applyNumberFormat="1" applyFont="1" applyFill="1" applyBorder="1" applyAlignment="1">
      <alignment vertical="center"/>
    </xf>
    <xf numFmtId="10" fontId="25" fillId="2" borderId="0" xfId="3" quotePrefix="1" applyNumberFormat="1" applyFont="1" applyFill="1" applyBorder="1" applyAlignment="1">
      <alignment horizontal="left" vertical="center"/>
    </xf>
    <xf numFmtId="0" fontId="1" fillId="6" borderId="0" xfId="0" applyFont="1" applyFill="1" applyBorder="1" applyAlignment="1">
      <alignment horizontal="left" indent="1"/>
    </xf>
    <xf numFmtId="0" fontId="1" fillId="2" borderId="0" xfId="0" applyFont="1" applyFill="1" applyAlignment="1">
      <alignment horizontal="left" indent="1"/>
    </xf>
    <xf numFmtId="0" fontId="0" fillId="11" borderId="15" xfId="0" applyFill="1" applyBorder="1"/>
    <xf numFmtId="0" fontId="8" fillId="11" borderId="15" xfId="0" applyFont="1" applyFill="1" applyBorder="1" applyAlignment="1">
      <alignment horizontal="right" vertical="center"/>
    </xf>
    <xf numFmtId="0" fontId="0" fillId="11" borderId="15" xfId="0" applyFill="1" applyBorder="1" applyAlignment="1">
      <alignment horizontal="right" wrapText="1"/>
    </xf>
    <xf numFmtId="0" fontId="0" fillId="6" borderId="0" xfId="0" applyFill="1"/>
    <xf numFmtId="0" fontId="1" fillId="2" borderId="0" xfId="0" applyFont="1" applyFill="1" applyAlignment="1" applyProtection="1">
      <alignment horizontal="left" indent="1"/>
    </xf>
    <xf numFmtId="0" fontId="31" fillId="2" borderId="0" xfId="0" applyFont="1" applyFill="1" applyProtection="1"/>
    <xf numFmtId="0" fontId="8" fillId="4" borderId="1" xfId="0" applyFont="1" applyFill="1" applyBorder="1"/>
    <xf numFmtId="171" fontId="0" fillId="0" borderId="0" xfId="0" applyNumberFormat="1" applyAlignment="1" applyProtection="1">
      <alignment horizontal="right"/>
      <protection locked="0"/>
    </xf>
    <xf numFmtId="167" fontId="32" fillId="2" borderId="0" xfId="1" applyNumberFormat="1" applyFont="1" applyFill="1" applyBorder="1" applyAlignment="1" applyProtection="1">
      <alignment horizontal="right"/>
    </xf>
    <xf numFmtId="173" fontId="0" fillId="6" borderId="0" xfId="3" applyNumberFormat="1" applyFont="1" applyFill="1" applyAlignment="1">
      <alignment horizontal="right"/>
    </xf>
    <xf numFmtId="173" fontId="0" fillId="5" borderId="0" xfId="3" applyNumberFormat="1" applyFont="1" applyFill="1" applyAlignment="1">
      <alignment horizontal="right"/>
    </xf>
    <xf numFmtId="0" fontId="2" fillId="6" borderId="0" xfId="0" applyFont="1" applyFill="1" applyProtection="1"/>
    <xf numFmtId="0" fontId="0" fillId="6" borderId="0" xfId="0" applyFill="1"/>
    <xf numFmtId="0" fontId="25" fillId="2" borderId="2" xfId="0" applyFont="1" applyFill="1" applyBorder="1"/>
    <xf numFmtId="0" fontId="0" fillId="2" borderId="2" xfId="0" applyFill="1" applyBorder="1"/>
    <xf numFmtId="0" fontId="2" fillId="2" borderId="2" xfId="0" applyFont="1" applyFill="1" applyBorder="1" applyAlignment="1">
      <alignment vertical="center"/>
    </xf>
    <xf numFmtId="170" fontId="14" fillId="2" borderId="2" xfId="2" applyNumberFormat="1" applyFont="1" applyFill="1" applyBorder="1" applyAlignment="1">
      <alignment horizontal="center" vertical="center"/>
    </xf>
    <xf numFmtId="2" fontId="25" fillId="2" borderId="0" xfId="0" applyNumberFormat="1" applyFont="1" applyFill="1" applyAlignment="1">
      <alignment horizontal="right"/>
    </xf>
    <xf numFmtId="0" fontId="28" fillId="6" borderId="0" xfId="4" applyFont="1" applyFill="1" applyAlignment="1" applyProtection="1">
      <alignment horizontal="center"/>
    </xf>
    <xf numFmtId="0" fontId="33" fillId="2" borderId="0" xfId="0" applyFont="1" applyFill="1" applyBorder="1" applyAlignment="1">
      <alignment horizontal="left"/>
    </xf>
    <xf numFmtId="0" fontId="24" fillId="6" borderId="0" xfId="0" applyFont="1" applyFill="1"/>
    <xf numFmtId="0" fontId="34" fillId="6" borderId="0" xfId="0" applyFont="1" applyFill="1" applyAlignment="1">
      <alignment horizontal="left"/>
    </xf>
    <xf numFmtId="0" fontId="34" fillId="6" borderId="0" xfId="0" applyFont="1" applyFill="1" applyAlignment="1">
      <alignment horizontal="left" wrapText="1"/>
    </xf>
    <xf numFmtId="0" fontId="0" fillId="6" borderId="0" xfId="0" applyFont="1" applyFill="1" applyAlignment="1">
      <alignment horizontal="left"/>
    </xf>
    <xf numFmtId="175" fontId="35" fillId="6" borderId="0" xfId="0" applyNumberFormat="1" applyFont="1" applyFill="1" applyBorder="1" applyAlignment="1">
      <alignment horizontal="right"/>
    </xf>
    <xf numFmtId="0" fontId="34" fillId="6" borderId="0" xfId="0" applyFont="1" applyFill="1" applyAlignment="1">
      <alignment horizontal="right"/>
    </xf>
    <xf numFmtId="0" fontId="34" fillId="6" borderId="7" xfId="0" applyFont="1" applyFill="1" applyBorder="1" applyAlignment="1">
      <alignment horizontal="right"/>
    </xf>
    <xf numFmtId="0" fontId="34" fillId="6" borderId="4" xfId="0" applyFont="1" applyFill="1" applyBorder="1" applyAlignment="1">
      <alignment horizontal="right"/>
    </xf>
    <xf numFmtId="174" fontId="35" fillId="8" borderId="0" xfId="0" applyNumberFormat="1" applyFont="1" applyFill="1" applyBorder="1" applyAlignment="1">
      <alignment horizontal="right"/>
    </xf>
    <xf numFmtId="175" fontId="35" fillId="8" borderId="7" xfId="0" applyNumberFormat="1" applyFont="1" applyFill="1" applyBorder="1" applyAlignment="1">
      <alignment horizontal="right"/>
    </xf>
    <xf numFmtId="169" fontId="1" fillId="6" borderId="0" xfId="0" applyNumberFormat="1" applyFont="1" applyFill="1"/>
    <xf numFmtId="0" fontId="0" fillId="0" borderId="0" xfId="0" applyFill="1" applyProtection="1"/>
    <xf numFmtId="0" fontId="1" fillId="0" borderId="0" xfId="0" applyFont="1" applyFill="1" applyAlignment="1" applyProtection="1">
      <alignment horizontal="left" indent="1"/>
    </xf>
    <xf numFmtId="0" fontId="0" fillId="0" borderId="0" xfId="0" applyFill="1" applyProtection="1">
      <protection locked="0"/>
    </xf>
    <xf numFmtId="177" fontId="0" fillId="6" borderId="0" xfId="3" applyNumberFormat="1" applyFont="1" applyFill="1" applyAlignment="1">
      <alignment horizontal="right"/>
    </xf>
    <xf numFmtId="169" fontId="1" fillId="0" borderId="0" xfId="0" applyNumberFormat="1" applyFont="1" applyFill="1"/>
    <xf numFmtId="0" fontId="0" fillId="0" borderId="0" xfId="0" applyFill="1" applyBorder="1" applyProtection="1"/>
    <xf numFmtId="0" fontId="1" fillId="2" borderId="0" xfId="0" quotePrefix="1" applyFont="1" applyFill="1" applyAlignment="1" applyProtection="1">
      <alignment horizontal="left"/>
    </xf>
    <xf numFmtId="169" fontId="25" fillId="2" borderId="0" xfId="0" applyNumberFormat="1" applyFont="1" applyFill="1" applyBorder="1"/>
    <xf numFmtId="169" fontId="1" fillId="2" borderId="0" xfId="0" applyNumberFormat="1" applyFont="1" applyFill="1" applyBorder="1" applyAlignment="1">
      <alignment vertical="center"/>
    </xf>
    <xf numFmtId="169" fontId="1" fillId="0" borderId="0" xfId="0" applyNumberFormat="1" applyFont="1"/>
    <xf numFmtId="169" fontId="1" fillId="2" borderId="0" xfId="0" applyNumberFormat="1" applyFont="1" applyFill="1" applyBorder="1" applyAlignment="1">
      <alignment horizontal="left" vertical="center"/>
    </xf>
    <xf numFmtId="173" fontId="1" fillId="6" borderId="0" xfId="3" applyNumberFormat="1" applyFont="1" applyFill="1"/>
    <xf numFmtId="173" fontId="1" fillId="6" borderId="0" xfId="3" quotePrefix="1" applyNumberFormat="1" applyFont="1" applyFill="1" applyBorder="1" applyAlignment="1">
      <alignment horizontal="right" vertical="center"/>
    </xf>
    <xf numFmtId="0" fontId="5" fillId="0" borderId="0" xfId="0" applyFont="1" applyFill="1" applyProtection="1"/>
    <xf numFmtId="171" fontId="31" fillId="6" borderId="0" xfId="1" applyNumberFormat="1" applyFont="1" applyFill="1" applyProtection="1"/>
    <xf numFmtId="0" fontId="0" fillId="6" borderId="0" xfId="0" applyFill="1" applyProtection="1">
      <protection locked="0"/>
    </xf>
    <xf numFmtId="0" fontId="0" fillId="6" borderId="0" xfId="0" applyFill="1"/>
    <xf numFmtId="173" fontId="1" fillId="2" borderId="0" xfId="3" applyNumberFormat="1" applyFont="1" applyFill="1" applyBorder="1" applyAlignment="1">
      <alignment horizontal="center" vertical="center"/>
    </xf>
    <xf numFmtId="0" fontId="0" fillId="8" borderId="12" xfId="0" applyFill="1" applyBorder="1" applyAlignment="1">
      <alignment horizontal="right"/>
    </xf>
    <xf numFmtId="0" fontId="0" fillId="8" borderId="13" xfId="0" applyFill="1" applyBorder="1" applyAlignment="1">
      <alignment horizontal="right"/>
    </xf>
    <xf numFmtId="0" fontId="0" fillId="8" borderId="7" xfId="0" applyFill="1" applyBorder="1" applyAlignment="1">
      <alignment horizontal="right"/>
    </xf>
    <xf numFmtId="0" fontId="0" fillId="8" borderId="0" xfId="0" applyFill="1" applyBorder="1" applyAlignment="1">
      <alignment horizontal="right"/>
    </xf>
    <xf numFmtId="166" fontId="1" fillId="6" borderId="0" xfId="0" applyNumberFormat="1" applyFont="1" applyFill="1"/>
    <xf numFmtId="178" fontId="1" fillId="8" borderId="12" xfId="1" applyNumberFormat="1" applyFont="1" applyFill="1" applyBorder="1" applyAlignment="1">
      <alignment horizontal="right" vertical="center"/>
    </xf>
    <xf numFmtId="178" fontId="1" fillId="8" borderId="13" xfId="1" applyNumberFormat="1" applyFont="1" applyFill="1" applyBorder="1" applyAlignment="1">
      <alignment horizontal="right" vertical="center"/>
    </xf>
    <xf numFmtId="178" fontId="1" fillId="8" borderId="7" xfId="1" applyNumberFormat="1" applyFont="1" applyFill="1" applyBorder="1" applyAlignment="1">
      <alignment horizontal="right" vertical="center"/>
    </xf>
    <xf numFmtId="178" fontId="1" fillId="8" borderId="0" xfId="1" applyNumberFormat="1" applyFont="1" applyFill="1" applyBorder="1" applyAlignment="1">
      <alignment horizontal="right" vertical="center"/>
    </xf>
    <xf numFmtId="178" fontId="1" fillId="8" borderId="8" xfId="1" applyNumberFormat="1" applyFont="1" applyFill="1" applyBorder="1" applyAlignment="1">
      <alignment horizontal="right" vertical="center"/>
    </xf>
    <xf numFmtId="178" fontId="1" fillId="8" borderId="2" xfId="1" applyNumberFormat="1" applyFont="1" applyFill="1" applyBorder="1" applyAlignment="1">
      <alignment horizontal="right" vertical="center"/>
    </xf>
    <xf numFmtId="178" fontId="2" fillId="2" borderId="0" xfId="1" applyNumberFormat="1" applyFont="1" applyFill="1" applyBorder="1" applyAlignment="1">
      <alignment horizontal="center" vertical="center"/>
    </xf>
    <xf numFmtId="178" fontId="0" fillId="8" borderId="8" xfId="0" applyNumberFormat="1" applyFill="1" applyBorder="1" applyAlignment="1">
      <alignment horizontal="right"/>
    </xf>
    <xf numFmtId="178" fontId="0" fillId="8" borderId="2" xfId="0" applyNumberFormat="1" applyFill="1" applyBorder="1" applyAlignment="1">
      <alignment horizontal="right"/>
    </xf>
    <xf numFmtId="178" fontId="1" fillId="8" borderId="16" xfId="1" applyNumberFormat="1" applyFont="1" applyFill="1" applyBorder="1" applyAlignment="1">
      <alignment horizontal="right" vertical="center"/>
    </xf>
    <xf numFmtId="178" fontId="1" fillId="8" borderId="15" xfId="1" applyNumberFormat="1" applyFont="1" applyFill="1" applyBorder="1" applyAlignment="1">
      <alignment horizontal="right" vertical="center"/>
    </xf>
    <xf numFmtId="2" fontId="0" fillId="6" borderId="0" xfId="0" applyNumberFormat="1" applyFill="1" applyAlignment="1">
      <alignment horizontal="right"/>
    </xf>
    <xf numFmtId="178" fontId="0" fillId="6" borderId="0" xfId="3" applyNumberFormat="1" applyFont="1" applyFill="1" applyAlignment="1">
      <alignment horizontal="right"/>
    </xf>
    <xf numFmtId="178" fontId="1" fillId="2" borderId="0" xfId="1" applyNumberFormat="1" applyFont="1" applyFill="1" applyBorder="1" applyAlignment="1">
      <alignment horizontal="center" vertical="center"/>
    </xf>
    <xf numFmtId="178" fontId="27" fillId="2" borderId="17" xfId="0" applyNumberFormat="1" applyFont="1" applyFill="1" applyBorder="1"/>
    <xf numFmtId="178" fontId="0" fillId="2" borderId="0" xfId="0" applyNumberFormat="1" applyFill="1"/>
    <xf numFmtId="178" fontId="0" fillId="10" borderId="13" xfId="0" applyNumberFormat="1" applyFill="1" applyBorder="1" applyAlignment="1">
      <alignment horizontal="right"/>
    </xf>
    <xf numFmtId="178" fontId="1" fillId="2" borderId="0" xfId="1" applyNumberFormat="1" applyFont="1" applyFill="1" applyBorder="1" applyAlignment="1">
      <alignment horizontal="right" vertical="center"/>
    </xf>
    <xf numFmtId="178" fontId="0" fillId="10" borderId="0" xfId="0" applyNumberFormat="1" applyFill="1" applyAlignment="1">
      <alignment horizontal="right"/>
    </xf>
    <xf numFmtId="178" fontId="27" fillId="2" borderId="18" xfId="0" applyNumberFormat="1" applyFont="1" applyFill="1" applyBorder="1" applyAlignment="1">
      <alignment horizontal="right"/>
    </xf>
    <xf numFmtId="178" fontId="0" fillId="2" borderId="0" xfId="0" applyNumberFormat="1" applyFill="1" applyAlignment="1">
      <alignment horizontal="right"/>
    </xf>
    <xf numFmtId="178" fontId="1" fillId="6" borderId="13" xfId="1" applyNumberFormat="1" applyFont="1" applyFill="1" applyBorder="1" applyProtection="1"/>
    <xf numFmtId="178" fontId="0" fillId="6" borderId="0" xfId="1" applyNumberFormat="1" applyFont="1" applyFill="1" applyBorder="1" applyProtection="1"/>
    <xf numFmtId="178" fontId="1" fillId="6" borderId="0" xfId="1" applyNumberFormat="1" applyFont="1" applyFill="1" applyBorder="1" applyProtection="1"/>
    <xf numFmtId="178" fontId="1" fillId="5" borderId="0" xfId="1" applyNumberFormat="1" applyFont="1" applyFill="1" applyBorder="1" applyProtection="1"/>
    <xf numFmtId="178" fontId="1" fillId="6" borderId="2" xfId="1" applyNumberFormat="1" applyFont="1" applyFill="1" applyBorder="1" applyProtection="1"/>
    <xf numFmtId="178" fontId="1" fillId="6" borderId="15" xfId="1" applyNumberFormat="1" applyFont="1" applyFill="1" applyBorder="1" applyProtection="1"/>
    <xf numFmtId="178" fontId="0" fillId="2" borderId="0" xfId="1" applyNumberFormat="1" applyFont="1" applyFill="1" applyBorder="1" applyProtection="1"/>
    <xf numFmtId="178" fontId="5" fillId="6" borderId="15" xfId="1" applyNumberFormat="1" applyFont="1" applyFill="1" applyBorder="1" applyProtection="1"/>
    <xf numFmtId="178" fontId="0" fillId="2" borderId="0" xfId="1" applyNumberFormat="1" applyFont="1" applyFill="1" applyProtection="1"/>
    <xf numFmtId="178" fontId="0" fillId="12" borderId="15" xfId="1" applyNumberFormat="1" applyFont="1" applyFill="1" applyBorder="1" applyProtection="1"/>
    <xf numFmtId="178" fontId="5" fillId="2" borderId="0" xfId="1" applyNumberFormat="1" applyFont="1" applyFill="1" applyBorder="1" applyProtection="1"/>
    <xf numFmtId="178" fontId="0" fillId="2" borderId="1" xfId="0" applyNumberFormat="1" applyFill="1" applyBorder="1" applyProtection="1"/>
    <xf numFmtId="178" fontId="5" fillId="5" borderId="13" xfId="1" applyNumberFormat="1" applyFont="1" applyFill="1" applyBorder="1" applyProtection="1"/>
    <xf numFmtId="178" fontId="0" fillId="5" borderId="0" xfId="1" applyNumberFormat="1" applyFont="1" applyFill="1" applyBorder="1" applyProtection="1"/>
    <xf numFmtId="178" fontId="0" fillId="12" borderId="2" xfId="1" applyNumberFormat="1" applyFont="1" applyFill="1" applyBorder="1" applyProtection="1"/>
    <xf numFmtId="178" fontId="2" fillId="2" borderId="15" xfId="1" applyNumberFormat="1" applyFont="1" applyFill="1" applyBorder="1" applyProtection="1"/>
    <xf numFmtId="178" fontId="2" fillId="2" borderId="0" xfId="1" applyNumberFormat="1" applyFont="1" applyFill="1" applyBorder="1" applyProtection="1"/>
    <xf numFmtId="178" fontId="6" fillId="2" borderId="0" xfId="1" applyNumberFormat="1" applyFont="1" applyFill="1" applyProtection="1"/>
    <xf numFmtId="178" fontId="5" fillId="6" borderId="13" xfId="0" applyNumberFormat="1" applyFont="1" applyFill="1" applyBorder="1" applyProtection="1"/>
    <xf numFmtId="178" fontId="5" fillId="2" borderId="3" xfId="0" applyNumberFormat="1" applyFont="1" applyFill="1" applyBorder="1" applyProtection="1"/>
    <xf numFmtId="178" fontId="5" fillId="2" borderId="0" xfId="0" applyNumberFormat="1" applyFont="1" applyFill="1" applyBorder="1" applyProtection="1"/>
    <xf numFmtId="178" fontId="1" fillId="2" borderId="2" xfId="0" applyNumberFormat="1" applyFont="1" applyFill="1" applyBorder="1" applyProtection="1"/>
    <xf numFmtId="178" fontId="21" fillId="2" borderId="0" xfId="1" applyNumberFormat="1" applyFont="1" applyFill="1" applyAlignment="1" applyProtection="1">
      <alignment horizontal="center"/>
    </xf>
    <xf numFmtId="178" fontId="1" fillId="6" borderId="15" xfId="1" applyNumberFormat="1" applyFont="1" applyFill="1" applyBorder="1" applyAlignment="1" applyProtection="1">
      <alignment horizontal="right"/>
    </xf>
    <xf numFmtId="178" fontId="1" fillId="6" borderId="0" xfId="0" applyNumberFormat="1" applyFont="1" applyFill="1" applyAlignment="1" applyProtection="1">
      <alignment horizontal="right"/>
    </xf>
    <xf numFmtId="178" fontId="5" fillId="6" borderId="0" xfId="0" applyNumberFormat="1" applyFont="1" applyFill="1" applyAlignment="1" applyProtection="1">
      <alignment horizontal="right"/>
    </xf>
    <xf numFmtId="178" fontId="14" fillId="2" borderId="0" xfId="2" applyNumberFormat="1" applyFont="1" applyFill="1" applyBorder="1" applyAlignment="1">
      <alignment horizontal="center" vertical="center"/>
    </xf>
    <xf numFmtId="178" fontId="0" fillId="0" borderId="0" xfId="0" applyNumberFormat="1"/>
    <xf numFmtId="178" fontId="1" fillId="2" borderId="0" xfId="3" applyNumberFormat="1" applyFont="1" applyFill="1" applyBorder="1" applyAlignment="1">
      <alignment horizontal="center" vertical="center"/>
    </xf>
    <xf numFmtId="178" fontId="1" fillId="2" borderId="0" xfId="3" applyNumberFormat="1" applyFont="1" applyFill="1" applyBorder="1" applyAlignment="1">
      <alignment vertical="center"/>
    </xf>
    <xf numFmtId="178" fontId="2" fillId="2" borderId="0" xfId="0" applyNumberFormat="1" applyFont="1" applyFill="1" applyBorder="1" applyAlignment="1">
      <alignment vertical="center"/>
    </xf>
    <xf numFmtId="178" fontId="1" fillId="5" borderId="0" xfId="1" applyNumberFormat="1" applyFont="1" applyFill="1" applyBorder="1" applyAlignment="1" applyProtection="1">
      <alignment horizontal="right"/>
    </xf>
    <xf numFmtId="0" fontId="0" fillId="6" borderId="0" xfId="0" applyFill="1"/>
    <xf numFmtId="0" fontId="0" fillId="6" borderId="0" xfId="0" applyFill="1"/>
    <xf numFmtId="9" fontId="0" fillId="5" borderId="0" xfId="3" applyNumberFormat="1" applyFont="1" applyFill="1" applyAlignment="1">
      <alignment horizontal="right"/>
    </xf>
    <xf numFmtId="178" fontId="5" fillId="5" borderId="0" xfId="1" applyNumberFormat="1" applyFont="1" applyFill="1" applyBorder="1" applyProtection="1"/>
    <xf numFmtId="0" fontId="1" fillId="2" borderId="0" xfId="0" quotePrefix="1" applyFont="1" applyFill="1" applyProtection="1"/>
    <xf numFmtId="0" fontId="0" fillId="6" borderId="0" xfId="0" applyFill="1" applyAlignment="1">
      <alignment horizontal="center"/>
    </xf>
    <xf numFmtId="0" fontId="0" fillId="6" borderId="0" xfId="0" applyFill="1"/>
    <xf numFmtId="0" fontId="6" fillId="2" borderId="0" xfId="0" applyFont="1" applyFill="1" applyBorder="1" applyAlignment="1">
      <alignment horizontal="right" vertical="center"/>
    </xf>
    <xf numFmtId="0" fontId="0" fillId="3" borderId="15" xfId="0" applyFill="1" applyBorder="1" applyAlignment="1">
      <alignment horizontal="right"/>
    </xf>
    <xf numFmtId="0" fontId="34" fillId="6" borderId="0" xfId="0" applyFont="1" applyFill="1" applyBorder="1" applyAlignment="1">
      <alignment horizontal="right"/>
    </xf>
    <xf numFmtId="176" fontId="35" fillId="8" borderId="0" xfId="0" applyNumberFormat="1" applyFont="1" applyFill="1" applyBorder="1"/>
    <xf numFmtId="173" fontId="35" fillId="6" borderId="0" xfId="3" applyNumberFormat="1" applyFont="1" applyFill="1" applyBorder="1"/>
    <xf numFmtId="176" fontId="35" fillId="8" borderId="0" xfId="0" applyNumberFormat="1" applyFont="1" applyFill="1" applyBorder="1" applyAlignment="1"/>
    <xf numFmtId="173" fontId="35" fillId="6" borderId="4" xfId="3" applyNumberFormat="1" applyFont="1" applyFill="1" applyBorder="1"/>
    <xf numFmtId="173" fontId="35" fillId="6" borderId="0" xfId="3" applyNumberFormat="1" applyFont="1" applyFill="1" applyBorder="1" applyAlignment="1">
      <alignment horizontal="right"/>
    </xf>
    <xf numFmtId="173" fontId="2" fillId="6" borderId="0" xfId="3" applyNumberFormat="1" applyFont="1" applyFill="1" applyAlignment="1">
      <alignment horizontal="right"/>
    </xf>
    <xf numFmtId="10" fontId="1" fillId="6" borderId="0" xfId="3" applyNumberFormat="1" applyFill="1" applyBorder="1"/>
    <xf numFmtId="173" fontId="0" fillId="2" borderId="0" xfId="3" applyNumberFormat="1" applyFont="1" applyFill="1" applyAlignment="1">
      <alignment horizontal="right"/>
    </xf>
    <xf numFmtId="173" fontId="0" fillId="5" borderId="13" xfId="3" applyNumberFormat="1" applyFont="1" applyFill="1" applyBorder="1" applyProtection="1"/>
    <xf numFmtId="173" fontId="0" fillId="6" borderId="2" xfId="3" applyNumberFormat="1" applyFont="1" applyFill="1" applyBorder="1" applyProtection="1"/>
    <xf numFmtId="0" fontId="39" fillId="14" borderId="1" xfId="0" applyFont="1" applyFill="1" applyBorder="1" applyAlignment="1">
      <alignment horizontal="center"/>
    </xf>
    <xf numFmtId="0" fontId="40" fillId="14" borderId="1" xfId="0" applyFont="1" applyFill="1" applyBorder="1" applyAlignment="1">
      <alignment horizontal="left"/>
    </xf>
    <xf numFmtId="0" fontId="39" fillId="14" borderId="15" xfId="0" applyFont="1" applyFill="1" applyBorder="1" applyAlignment="1">
      <alignment horizontal="center"/>
    </xf>
    <xf numFmtId="0" fontId="39" fillId="14" borderId="1" xfId="0" applyFont="1" applyFill="1" applyBorder="1" applyAlignment="1">
      <alignment horizontal="right"/>
    </xf>
    <xf numFmtId="0" fontId="39" fillId="14" borderId="15" xfId="0" applyFont="1" applyFill="1" applyBorder="1" applyAlignment="1">
      <alignment horizontal="right"/>
    </xf>
    <xf numFmtId="0" fontId="40" fillId="14" borderId="15" xfId="0" applyFont="1" applyFill="1" applyBorder="1" applyAlignment="1">
      <alignment horizontal="left"/>
    </xf>
    <xf numFmtId="2" fontId="0" fillId="8" borderId="0" xfId="0" applyNumberFormat="1" applyFill="1" applyBorder="1"/>
    <xf numFmtId="178" fontId="0" fillId="0" borderId="0" xfId="0" applyNumberFormat="1" applyProtection="1">
      <protection locked="0"/>
    </xf>
    <xf numFmtId="179" fontId="0" fillId="0" borderId="0" xfId="1" applyNumberFormat="1" applyFont="1" applyProtection="1">
      <protection locked="0"/>
    </xf>
    <xf numFmtId="0" fontId="0" fillId="6" borderId="0" xfId="0" applyFill="1"/>
    <xf numFmtId="2" fontId="1" fillId="8" borderId="0" xfId="0" applyNumberFormat="1" applyFont="1" applyFill="1" applyBorder="1" applyAlignment="1">
      <alignment horizontal="right"/>
    </xf>
    <xf numFmtId="1" fontId="0" fillId="8" borderId="13" xfId="0" applyNumberFormat="1" applyFill="1" applyBorder="1" applyAlignment="1">
      <alignment horizontal="right"/>
    </xf>
    <xf numFmtId="1" fontId="0" fillId="8" borderId="0" xfId="0" applyNumberFormat="1" applyFill="1" applyBorder="1" applyAlignment="1">
      <alignment horizontal="right"/>
    </xf>
    <xf numFmtId="1" fontId="0" fillId="8" borderId="0" xfId="0" applyNumberFormat="1" applyFill="1" applyBorder="1"/>
    <xf numFmtId="1" fontId="1" fillId="8" borderId="0" xfId="0" applyNumberFormat="1" applyFont="1" applyFill="1" applyBorder="1" applyAlignment="1">
      <alignment horizontal="right"/>
    </xf>
    <xf numFmtId="2" fontId="0" fillId="15" borderId="0" xfId="0" applyNumberFormat="1" applyFill="1" applyBorder="1"/>
    <xf numFmtId="2" fontId="1" fillId="15" borderId="0" xfId="0" applyNumberFormat="1" applyFont="1" applyFill="1" applyBorder="1" applyAlignment="1">
      <alignment horizontal="right"/>
    </xf>
    <xf numFmtId="178" fontId="0" fillId="6" borderId="0" xfId="0" applyNumberFormat="1" applyFill="1"/>
    <xf numFmtId="180" fontId="0" fillId="6" borderId="0" xfId="0" applyNumberFormat="1" applyFill="1"/>
    <xf numFmtId="181" fontId="0" fillId="6" borderId="0" xfId="0" applyNumberFormat="1" applyFill="1"/>
    <xf numFmtId="0" fontId="0" fillId="6" borderId="0" xfId="0" applyFill="1"/>
    <xf numFmtId="0" fontId="0" fillId="6" borderId="0" xfId="0" applyFill="1"/>
    <xf numFmtId="173" fontId="25" fillId="6" borderId="0" xfId="3" applyNumberFormat="1" applyFont="1" applyFill="1" applyBorder="1" applyAlignment="1">
      <alignment horizontal="left" vertical="center"/>
    </xf>
    <xf numFmtId="0" fontId="1" fillId="6" borderId="0" xfId="0" applyFont="1" applyFill="1" applyAlignment="1">
      <alignment wrapText="1"/>
    </xf>
    <xf numFmtId="0" fontId="15" fillId="6" borderId="0" xfId="0" applyFont="1" applyFill="1" applyAlignment="1">
      <alignment horizontal="center"/>
    </xf>
    <xf numFmtId="0" fontId="0" fillId="6" borderId="0" xfId="0" applyFill="1" applyAlignment="1">
      <alignment horizontal="center"/>
    </xf>
    <xf numFmtId="0" fontId="38" fillId="13" borderId="5" xfId="0" applyFont="1" applyFill="1" applyBorder="1" applyAlignment="1">
      <alignment horizontal="center" vertical="center"/>
    </xf>
    <xf numFmtId="0" fontId="38" fillId="13" borderId="3" xfId="0" applyFont="1" applyFill="1" applyBorder="1" applyAlignment="1">
      <alignment horizontal="center" vertical="center"/>
    </xf>
    <xf numFmtId="0" fontId="38" fillId="13" borderId="6" xfId="0" applyFont="1" applyFill="1" applyBorder="1" applyAlignment="1">
      <alignment horizontal="center" vertical="center"/>
    </xf>
    <xf numFmtId="0" fontId="38" fillId="13" borderId="7" xfId="0" applyFont="1" applyFill="1" applyBorder="1" applyAlignment="1">
      <alignment horizontal="center" vertical="center"/>
    </xf>
    <xf numFmtId="0" fontId="38" fillId="13" borderId="0" xfId="0" applyFont="1" applyFill="1" applyBorder="1" applyAlignment="1">
      <alignment horizontal="center" vertical="center"/>
    </xf>
    <xf numFmtId="0" fontId="38" fillId="13" borderId="4" xfId="0" applyFont="1" applyFill="1" applyBorder="1" applyAlignment="1">
      <alignment horizontal="center" vertical="center"/>
    </xf>
    <xf numFmtId="0" fontId="38" fillId="13" borderId="8" xfId="0" applyFont="1" applyFill="1" applyBorder="1" applyAlignment="1">
      <alignment horizontal="center" vertical="center"/>
    </xf>
    <xf numFmtId="0" fontId="38" fillId="13" borderId="2" xfId="0" applyFont="1" applyFill="1" applyBorder="1" applyAlignment="1">
      <alignment horizontal="center" vertical="center"/>
    </xf>
    <xf numFmtId="0" fontId="38" fillId="13" borderId="9" xfId="0" applyFont="1" applyFill="1" applyBorder="1" applyAlignment="1">
      <alignment horizontal="center" vertical="center"/>
    </xf>
    <xf numFmtId="0" fontId="18" fillId="6" borderId="0" xfId="0" applyFont="1" applyFill="1" applyAlignment="1">
      <alignment horizontal="center"/>
    </xf>
    <xf numFmtId="0" fontId="1" fillId="6" borderId="0" xfId="0" applyFont="1" applyFill="1" applyAlignment="1">
      <alignment horizontal="left" wrapText="1"/>
    </xf>
    <xf numFmtId="0" fontId="0" fillId="6" borderId="0" xfId="0" applyFill="1"/>
    <xf numFmtId="0" fontId="0" fillId="6" borderId="0" xfId="0" applyFill="1" applyAlignment="1">
      <alignment wrapText="1"/>
    </xf>
    <xf numFmtId="0" fontId="36" fillId="6" borderId="12" xfId="0" applyFont="1" applyFill="1" applyBorder="1" applyAlignment="1">
      <alignment horizontal="center"/>
    </xf>
    <xf numFmtId="0" fontId="37" fillId="0" borderId="13" xfId="0" applyFon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2" fillId="2" borderId="0" xfId="0" applyFont="1" applyFill="1" applyAlignment="1">
      <alignment horizontal="right" vertical="center" textRotation="90"/>
    </xf>
  </cellXfs>
  <cellStyles count="10">
    <cellStyle name="Comma" xfId="1" builtinId="3"/>
    <cellStyle name="Comma 2" xfId="6"/>
    <cellStyle name="Comma 3" xfId="9"/>
    <cellStyle name="Currency" xfId="2" builtinId="4"/>
    <cellStyle name="Hyperlink" xfId="4" builtinId="8"/>
    <cellStyle name="Normal" xfId="0" builtinId="0"/>
    <cellStyle name="Normal 2" xfId="7"/>
    <cellStyle name="Percent" xfId="3" builtinId="5"/>
    <cellStyle name="Percent 2" xfId="5"/>
    <cellStyle name="Percent 3" xfId="8"/>
  </cellStyles>
  <dxfs count="1091">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color rgb="FFEAEAEA"/>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21327E"/>
      <color rgb="FF66FFFF"/>
      <color rgb="FF00FF00"/>
      <color rgb="FF93C31C"/>
      <color rgb="FFCCFFFF"/>
      <color rgb="FFEAEAEA"/>
      <color rgb="FFFFFFCC"/>
      <color rgb="FF66FF33"/>
      <color rgb="FFC4E968"/>
      <color rgb="FF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116417</xdr:colOff>
      <xdr:row>32</xdr:row>
      <xdr:rowOff>105833</xdr:rowOff>
    </xdr:from>
    <xdr:to>
      <xdr:col>5</xdr:col>
      <xdr:colOff>0</xdr:colOff>
      <xdr:row>36</xdr:row>
      <xdr:rowOff>95250</xdr:rowOff>
    </xdr:to>
    <xdr:grpSp>
      <xdr:nvGrpSpPr>
        <xdr:cNvPr id="13" name="Group 12"/>
        <xdr:cNvGrpSpPr/>
      </xdr:nvGrpSpPr>
      <xdr:grpSpPr>
        <a:xfrm>
          <a:off x="2605617" y="7031566"/>
          <a:ext cx="510116" cy="717551"/>
          <a:chOff x="2540000" y="7440083"/>
          <a:chExt cx="497417" cy="687917"/>
        </a:xfrm>
      </xdr:grpSpPr>
      <xdr:cxnSp macro="">
        <xdr:nvCxnSpPr>
          <xdr:cNvPr id="9" name="Elbow Connector 8"/>
          <xdr:cNvCxnSpPr/>
        </xdr:nvCxnSpPr>
        <xdr:spPr bwMode="auto">
          <a:xfrm flipV="1">
            <a:off x="2540000" y="7440083"/>
            <a:ext cx="497417" cy="349250"/>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 name="Elbow Connector 9"/>
          <xdr:cNvCxnSpPr/>
        </xdr:nvCxnSpPr>
        <xdr:spPr bwMode="auto">
          <a:xfrm>
            <a:off x="2540000" y="7789334"/>
            <a:ext cx="497416" cy="338666"/>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grpSp>
    <xdr:clientData/>
  </xdr:twoCellAnchor>
  <xdr:twoCellAnchor>
    <xdr:from>
      <xdr:col>7</xdr:col>
      <xdr:colOff>603250</xdr:colOff>
      <xdr:row>32</xdr:row>
      <xdr:rowOff>137584</xdr:rowOff>
    </xdr:from>
    <xdr:to>
      <xdr:col>8</xdr:col>
      <xdr:colOff>539750</xdr:colOff>
      <xdr:row>34</xdr:row>
      <xdr:rowOff>84667</xdr:rowOff>
    </xdr:to>
    <xdr:cxnSp macro="">
      <xdr:nvCxnSpPr>
        <xdr:cNvPr id="19" name="Elbow Connector 18"/>
        <xdr:cNvCxnSpPr/>
      </xdr:nvCxnSpPr>
      <xdr:spPr bwMode="auto">
        <a:xfrm>
          <a:off x="4868333" y="7164917"/>
          <a:ext cx="550334" cy="328083"/>
        </a:xfrm>
        <a:prstGeom prst="bentConnector3">
          <a:avLst>
            <a:gd name="adj1" fmla="val 57692"/>
          </a:avLst>
        </a:prstGeom>
        <a:ln>
          <a:headEnd type="none" w="med" len="med"/>
          <a:tailEnd type="none"/>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52917</xdr:colOff>
      <xdr:row>34</xdr:row>
      <xdr:rowOff>84667</xdr:rowOff>
    </xdr:from>
    <xdr:to>
      <xdr:col>9</xdr:col>
      <xdr:colOff>21167</xdr:colOff>
      <xdr:row>36</xdr:row>
      <xdr:rowOff>84668</xdr:rowOff>
    </xdr:to>
    <xdr:cxnSp macro="">
      <xdr:nvCxnSpPr>
        <xdr:cNvPr id="20" name="Elbow Connector 19"/>
        <xdr:cNvCxnSpPr/>
      </xdr:nvCxnSpPr>
      <xdr:spPr bwMode="auto">
        <a:xfrm flipV="1">
          <a:off x="4318000" y="7493000"/>
          <a:ext cx="1195917" cy="317501"/>
        </a:xfrm>
        <a:prstGeom prst="bentConnector3">
          <a:avLst>
            <a:gd name="adj1" fmla="val 73009"/>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359832</xdr:colOff>
      <xdr:row>35</xdr:row>
      <xdr:rowOff>21168</xdr:rowOff>
    </xdr:from>
    <xdr:to>
      <xdr:col>3</xdr:col>
      <xdr:colOff>359833</xdr:colOff>
      <xdr:row>38</xdr:row>
      <xdr:rowOff>137588</xdr:rowOff>
    </xdr:to>
    <xdr:cxnSp macro="">
      <xdr:nvCxnSpPr>
        <xdr:cNvPr id="37" name="Elbow Connector 36"/>
        <xdr:cNvCxnSpPr/>
      </xdr:nvCxnSpPr>
      <xdr:spPr bwMode="auto">
        <a:xfrm rot="5400000" flipH="1" flipV="1">
          <a:off x="1873248" y="7884585"/>
          <a:ext cx="592670" cy="1"/>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116416</xdr:colOff>
      <xdr:row>33</xdr:row>
      <xdr:rowOff>21169</xdr:rowOff>
    </xdr:from>
    <xdr:to>
      <xdr:col>6</xdr:col>
      <xdr:colOff>116419</xdr:colOff>
      <xdr:row>35</xdr:row>
      <xdr:rowOff>137582</xdr:rowOff>
    </xdr:to>
    <xdr:cxnSp macro="">
      <xdr:nvCxnSpPr>
        <xdr:cNvPr id="14" name="Elbow Connector 13"/>
        <xdr:cNvCxnSpPr/>
      </xdr:nvCxnSpPr>
      <xdr:spPr bwMode="auto">
        <a:xfrm rot="16200000" flipH="1">
          <a:off x="3534836" y="7175499"/>
          <a:ext cx="465663" cy="3"/>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xdr:col>
      <xdr:colOff>137583</xdr:colOff>
      <xdr:row>0</xdr:row>
      <xdr:rowOff>63500</xdr:rowOff>
    </xdr:from>
    <xdr:to>
      <xdr:col>2</xdr:col>
      <xdr:colOff>254000</xdr:colOff>
      <xdr:row>2</xdr:row>
      <xdr:rowOff>64299</xdr:rowOff>
    </xdr:to>
    <xdr:pic>
      <xdr:nvPicPr>
        <xdr:cNvPr id="12" name="Picture 1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63500"/>
          <a:ext cx="1164167" cy="11543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E1"/>
        </a:solidFill>
        <a:ln w="12700" cap="flat" cmpd="sng" algn="ctr">
          <a:solidFill>
            <a:srgbClr val="000000"/>
          </a:solidFill>
          <a:prstDash val="solid"/>
          <a:round/>
          <a:headEnd type="none" w="med" len="med"/>
          <a:tailEnd type="none" w="med" len="med"/>
        </a:ln>
        <a:effectLst/>
      </a:spPr>
      <a:bodyPr vertOverflow="clip" wrap="square" lIns="18288" tIns="0" rIns="0" bIns="0" upright="1"/>
      <a:lstStyle>
        <a:defPPr>
          <a:defRPr/>
        </a:defPPr>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49"/>
  <sheetViews>
    <sheetView showGridLines="0" showRowColHeaders="0" tabSelected="1" zoomScale="90" zoomScaleNormal="90" workbookViewId="0">
      <selection activeCell="B9" sqref="B9"/>
    </sheetView>
  </sheetViews>
  <sheetFormatPr defaultColWidth="9.109375" defaultRowHeight="13.2" x14ac:dyDescent="0.25"/>
  <cols>
    <col min="1" max="1" width="2.33203125" style="25" customWidth="1"/>
    <col min="2" max="2" width="15.6640625" style="25" customWidth="1"/>
    <col min="3" max="3" width="9.109375" style="25" customWidth="1"/>
    <col min="4" max="12" width="9.109375" style="25"/>
    <col min="13" max="13" width="14.88671875" style="25" customWidth="1"/>
    <col min="14" max="22" width="9.109375" style="25"/>
    <col min="23" max="23" width="13.88671875" style="25" customWidth="1"/>
    <col min="24" max="16384" width="9.109375" style="25"/>
  </cols>
  <sheetData>
    <row r="1" spans="1:23" ht="54.9" customHeight="1" x14ac:dyDescent="0.85">
      <c r="A1" s="384" t="s">
        <v>155</v>
      </c>
      <c r="B1" s="374"/>
      <c r="C1" s="374"/>
      <c r="D1" s="374"/>
      <c r="E1" s="374"/>
      <c r="F1" s="374"/>
      <c r="G1" s="374"/>
      <c r="H1" s="374"/>
      <c r="I1" s="374"/>
      <c r="J1" s="374"/>
      <c r="K1" s="374"/>
      <c r="L1" s="374"/>
      <c r="M1" s="374"/>
      <c r="N1" s="374"/>
      <c r="O1" s="374"/>
      <c r="P1" s="374"/>
      <c r="Q1" s="374"/>
      <c r="R1" s="374"/>
      <c r="S1" s="374"/>
      <c r="T1" s="374"/>
      <c r="U1" s="374"/>
      <c r="V1" s="374"/>
      <c r="W1" s="374"/>
    </row>
    <row r="2" spans="1:23" ht="36" customHeight="1" x14ac:dyDescent="0.55000000000000004">
      <c r="D2" s="155"/>
      <c r="F2" s="156"/>
      <c r="G2" s="157" t="s">
        <v>158</v>
      </c>
      <c r="L2" s="157" t="s">
        <v>159</v>
      </c>
    </row>
    <row r="4" spans="1:23" ht="12.75" customHeight="1" x14ac:dyDescent="0.25">
      <c r="A4" s="375" t="s">
        <v>28</v>
      </c>
      <c r="B4" s="376"/>
      <c r="C4" s="376"/>
      <c r="D4" s="376"/>
      <c r="E4" s="376"/>
      <c r="F4" s="376"/>
      <c r="G4" s="376"/>
      <c r="H4" s="376"/>
      <c r="I4" s="376"/>
      <c r="J4" s="376"/>
      <c r="K4" s="376"/>
      <c r="L4" s="376"/>
      <c r="M4" s="376"/>
      <c r="N4" s="376"/>
      <c r="O4" s="376"/>
      <c r="P4" s="376"/>
      <c r="Q4" s="376"/>
      <c r="R4" s="376"/>
      <c r="S4" s="376"/>
      <c r="T4" s="376"/>
      <c r="U4" s="376"/>
      <c r="V4" s="376"/>
      <c r="W4" s="377"/>
    </row>
    <row r="5" spans="1:23" ht="27" customHeight="1" x14ac:dyDescent="0.25">
      <c r="A5" s="378"/>
      <c r="B5" s="379"/>
      <c r="C5" s="379"/>
      <c r="D5" s="379"/>
      <c r="E5" s="379"/>
      <c r="F5" s="379"/>
      <c r="G5" s="379"/>
      <c r="H5" s="379"/>
      <c r="I5" s="379"/>
      <c r="J5" s="379"/>
      <c r="K5" s="379"/>
      <c r="L5" s="379"/>
      <c r="M5" s="379"/>
      <c r="N5" s="379"/>
      <c r="O5" s="379"/>
      <c r="P5" s="379"/>
      <c r="Q5" s="379"/>
      <c r="R5" s="379"/>
      <c r="S5" s="379"/>
      <c r="T5" s="379"/>
      <c r="U5" s="379"/>
      <c r="V5" s="379"/>
      <c r="W5" s="380"/>
    </row>
    <row r="6" spans="1:23" ht="12.75" customHeight="1" x14ac:dyDescent="0.25">
      <c r="A6" s="378"/>
      <c r="B6" s="379"/>
      <c r="C6" s="379"/>
      <c r="D6" s="379"/>
      <c r="E6" s="379"/>
      <c r="F6" s="379"/>
      <c r="G6" s="379"/>
      <c r="H6" s="379"/>
      <c r="I6" s="379"/>
      <c r="J6" s="379"/>
      <c r="K6" s="379"/>
      <c r="L6" s="379"/>
      <c r="M6" s="379"/>
      <c r="N6" s="379"/>
      <c r="O6" s="379"/>
      <c r="P6" s="379"/>
      <c r="Q6" s="379"/>
      <c r="R6" s="379"/>
      <c r="S6" s="379"/>
      <c r="T6" s="379"/>
      <c r="U6" s="379"/>
      <c r="V6" s="379"/>
      <c r="W6" s="380"/>
    </row>
    <row r="7" spans="1:23" ht="12.75" customHeight="1" x14ac:dyDescent="0.25">
      <c r="A7" s="381"/>
      <c r="B7" s="382"/>
      <c r="C7" s="382"/>
      <c r="D7" s="382"/>
      <c r="E7" s="382"/>
      <c r="F7" s="382"/>
      <c r="G7" s="382"/>
      <c r="H7" s="382"/>
      <c r="I7" s="382"/>
      <c r="J7" s="382"/>
      <c r="K7" s="382"/>
      <c r="L7" s="382"/>
      <c r="M7" s="382"/>
      <c r="N7" s="382"/>
      <c r="O7" s="382"/>
      <c r="P7" s="382"/>
      <c r="Q7" s="382"/>
      <c r="R7" s="382"/>
      <c r="S7" s="382"/>
      <c r="T7" s="382"/>
      <c r="U7" s="382"/>
      <c r="V7" s="382"/>
      <c r="W7" s="383"/>
    </row>
    <row r="8" spans="1:23" ht="13.8" x14ac:dyDescent="0.25">
      <c r="A8" s="3"/>
      <c r="B8" s="241" t="s">
        <v>1160</v>
      </c>
      <c r="C8" s="3"/>
      <c r="D8" s="3"/>
      <c r="E8" s="3"/>
      <c r="F8" s="3"/>
      <c r="G8" s="3"/>
      <c r="H8" s="3"/>
      <c r="I8" s="3"/>
      <c r="J8" s="3"/>
      <c r="K8" s="3"/>
      <c r="L8" s="3"/>
      <c r="M8" s="3"/>
      <c r="N8" s="3"/>
      <c r="O8" s="3"/>
      <c r="P8" s="3"/>
      <c r="Q8" s="3"/>
      <c r="R8" s="3"/>
      <c r="S8" s="3"/>
      <c r="T8" s="3"/>
      <c r="U8" s="3"/>
      <c r="V8" s="3"/>
      <c r="W8" s="3"/>
    </row>
    <row r="9" spans="1:23" ht="15" x14ac:dyDescent="0.25">
      <c r="B9" s="144" t="s">
        <v>14</v>
      </c>
      <c r="C9" s="158"/>
      <c r="D9" s="158"/>
      <c r="E9" s="158"/>
      <c r="F9" s="158"/>
      <c r="G9" s="158"/>
      <c r="H9" s="158"/>
      <c r="I9" s="158"/>
      <c r="J9" s="158"/>
      <c r="K9" s="158"/>
      <c r="L9" s="158"/>
    </row>
    <row r="10" spans="1:23" x14ac:dyDescent="0.25">
      <c r="C10" s="385" t="s">
        <v>29</v>
      </c>
      <c r="D10" s="385"/>
      <c r="E10" s="385"/>
      <c r="F10" s="385"/>
      <c r="G10" s="385"/>
      <c r="H10" s="385"/>
      <c r="I10" s="385"/>
      <c r="J10" s="385"/>
      <c r="K10" s="385"/>
      <c r="L10" s="385"/>
      <c r="M10" s="385"/>
      <c r="N10" s="385"/>
      <c r="O10" s="385"/>
      <c r="P10" s="385"/>
      <c r="Q10" s="385"/>
      <c r="R10" s="385"/>
      <c r="S10" s="385"/>
      <c r="T10" s="385"/>
      <c r="U10" s="385"/>
      <c r="V10" s="385"/>
      <c r="W10" s="159"/>
    </row>
    <row r="11" spans="1:23" x14ac:dyDescent="0.25">
      <c r="B11" s="159"/>
      <c r="C11" s="385"/>
      <c r="D11" s="385"/>
      <c r="E11" s="385"/>
      <c r="F11" s="385"/>
      <c r="G11" s="385"/>
      <c r="H11" s="385"/>
      <c r="I11" s="385"/>
      <c r="J11" s="385"/>
      <c r="K11" s="385"/>
      <c r="L11" s="385"/>
      <c r="M11" s="385"/>
      <c r="N11" s="385"/>
      <c r="O11" s="385"/>
      <c r="P11" s="385"/>
      <c r="Q11" s="385"/>
      <c r="R11" s="385"/>
      <c r="S11" s="385"/>
      <c r="T11" s="385"/>
      <c r="U11" s="385"/>
      <c r="V11" s="385"/>
      <c r="W11" s="159"/>
    </row>
    <row r="12" spans="1:23" ht="15" x14ac:dyDescent="0.25">
      <c r="C12" s="158"/>
      <c r="D12" s="158"/>
      <c r="E12" s="158"/>
      <c r="F12" s="158"/>
      <c r="G12" s="158"/>
      <c r="H12" s="158"/>
      <c r="I12" s="158"/>
      <c r="J12" s="158"/>
      <c r="K12" s="158"/>
      <c r="L12" s="158"/>
    </row>
    <row r="13" spans="1:23" ht="15" x14ac:dyDescent="0.25">
      <c r="B13" s="144" t="s">
        <v>15</v>
      </c>
      <c r="C13" s="158"/>
      <c r="D13" s="158"/>
      <c r="E13" s="158"/>
      <c r="F13" s="158"/>
      <c r="G13" s="158"/>
      <c r="H13" s="158"/>
      <c r="I13" s="158"/>
      <c r="J13" s="158"/>
      <c r="K13" s="158"/>
      <c r="L13" s="158"/>
    </row>
    <row r="14" spans="1:23" x14ac:dyDescent="0.25">
      <c r="B14" s="160">
        <v>1</v>
      </c>
      <c r="C14" s="122" t="s">
        <v>88</v>
      </c>
    </row>
    <row r="15" spans="1:23" x14ac:dyDescent="0.25">
      <c r="B15" s="160"/>
      <c r="C15" s="161" t="s">
        <v>16</v>
      </c>
      <c r="D15" s="372" t="s">
        <v>153</v>
      </c>
      <c r="E15" s="386"/>
      <c r="F15" s="386"/>
      <c r="G15" s="386"/>
      <c r="H15" s="386"/>
      <c r="I15" s="386"/>
      <c r="J15" s="386"/>
      <c r="K15" s="386"/>
      <c r="L15" s="386"/>
      <c r="M15" s="386"/>
      <c r="N15" s="386"/>
      <c r="O15" s="386"/>
      <c r="P15" s="386"/>
      <c r="Q15" s="386"/>
      <c r="R15" s="386"/>
      <c r="S15" s="386"/>
      <c r="T15" s="386"/>
      <c r="U15" s="386"/>
    </row>
    <row r="16" spans="1:23" x14ac:dyDescent="0.25">
      <c r="B16" s="160"/>
      <c r="C16" s="161" t="s">
        <v>17</v>
      </c>
      <c r="D16" s="372" t="s">
        <v>89</v>
      </c>
      <c r="E16" s="387"/>
      <c r="F16" s="387"/>
      <c r="G16" s="387"/>
      <c r="H16" s="387"/>
      <c r="I16" s="387"/>
      <c r="J16" s="387"/>
      <c r="K16" s="387"/>
      <c r="L16" s="387"/>
      <c r="M16" s="387"/>
      <c r="N16" s="387"/>
      <c r="O16" s="387"/>
      <c r="P16" s="387"/>
      <c r="Q16" s="387"/>
      <c r="R16" s="387"/>
      <c r="S16" s="387"/>
      <c r="T16" s="387"/>
      <c r="U16" s="387"/>
    </row>
    <row r="17" spans="1:23" ht="27" customHeight="1" x14ac:dyDescent="0.25">
      <c r="B17" s="160"/>
      <c r="C17" s="161" t="s">
        <v>18</v>
      </c>
      <c r="D17" s="372" t="s">
        <v>150</v>
      </c>
      <c r="E17" s="387"/>
      <c r="F17" s="387"/>
      <c r="G17" s="387"/>
      <c r="H17" s="387"/>
      <c r="I17" s="387"/>
      <c r="J17" s="387"/>
      <c r="K17" s="387"/>
      <c r="L17" s="387"/>
      <c r="M17" s="387"/>
      <c r="N17" s="387"/>
      <c r="O17" s="387"/>
      <c r="P17" s="387"/>
      <c r="Q17" s="387"/>
      <c r="R17" s="387"/>
      <c r="S17" s="387"/>
      <c r="T17" s="387"/>
      <c r="U17" s="387"/>
    </row>
    <row r="18" spans="1:23" ht="25.5" customHeight="1" x14ac:dyDescent="0.25">
      <c r="B18" s="160">
        <v>2</v>
      </c>
      <c r="C18" s="372" t="s">
        <v>90</v>
      </c>
      <c r="D18" s="372"/>
      <c r="E18" s="372"/>
      <c r="F18" s="372"/>
      <c r="G18" s="372"/>
      <c r="H18" s="372"/>
      <c r="I18" s="372"/>
      <c r="J18" s="372"/>
      <c r="K18" s="372"/>
      <c r="L18" s="372"/>
      <c r="M18" s="372"/>
      <c r="N18" s="372"/>
      <c r="O18" s="372"/>
      <c r="P18" s="372"/>
      <c r="Q18" s="372"/>
      <c r="R18" s="372"/>
      <c r="S18" s="372"/>
      <c r="T18" s="372"/>
      <c r="U18" s="372"/>
    </row>
    <row r="19" spans="1:23" x14ac:dyDescent="0.25">
      <c r="B19" s="160">
        <v>3</v>
      </c>
      <c r="C19" s="122" t="s">
        <v>91</v>
      </c>
      <c r="D19" s="122"/>
      <c r="E19" s="122"/>
      <c r="F19" s="122"/>
      <c r="G19" s="122"/>
      <c r="H19" s="122"/>
      <c r="I19" s="122"/>
      <c r="J19" s="122"/>
      <c r="K19" s="122"/>
      <c r="L19" s="122"/>
      <c r="M19" s="122"/>
      <c r="N19" s="122"/>
      <c r="O19" s="122"/>
      <c r="P19" s="122"/>
      <c r="Q19" s="122"/>
      <c r="R19" s="122"/>
      <c r="S19" s="122"/>
      <c r="T19" s="122"/>
      <c r="U19" s="122"/>
    </row>
    <row r="20" spans="1:23" x14ac:dyDescent="0.25">
      <c r="B20" s="160">
        <v>4</v>
      </c>
      <c r="C20" s="122" t="s">
        <v>92</v>
      </c>
      <c r="D20" s="122"/>
      <c r="E20" s="122"/>
      <c r="F20" s="122"/>
      <c r="G20" s="122"/>
      <c r="H20" s="122"/>
      <c r="I20" s="122"/>
      <c r="J20" s="122"/>
      <c r="K20" s="122"/>
      <c r="L20" s="122"/>
      <c r="M20" s="122"/>
      <c r="N20" s="122"/>
      <c r="O20" s="122"/>
      <c r="P20" s="122"/>
      <c r="Q20" s="122"/>
      <c r="R20" s="122"/>
      <c r="S20" s="122"/>
      <c r="T20" s="122"/>
      <c r="U20" s="122"/>
    </row>
    <row r="21" spans="1:23" x14ac:dyDescent="0.25">
      <c r="B21" s="160">
        <v>5</v>
      </c>
      <c r="C21" s="122" t="s">
        <v>93</v>
      </c>
      <c r="D21" s="122"/>
      <c r="E21" s="122"/>
      <c r="F21" s="122"/>
      <c r="G21" s="122"/>
      <c r="H21" s="122"/>
      <c r="I21" s="122"/>
      <c r="J21" s="122"/>
      <c r="K21" s="122"/>
      <c r="L21" s="122"/>
      <c r="M21" s="122"/>
      <c r="N21" s="122"/>
      <c r="O21" s="122"/>
      <c r="P21" s="122"/>
      <c r="Q21" s="122"/>
      <c r="R21" s="122"/>
      <c r="S21" s="122"/>
      <c r="T21" s="122"/>
      <c r="U21" s="122"/>
    </row>
    <row r="22" spans="1:23" x14ac:dyDescent="0.25">
      <c r="B22" s="160"/>
      <c r="C22" s="142" t="s">
        <v>16</v>
      </c>
      <c r="D22" s="122" t="s">
        <v>94</v>
      </c>
      <c r="E22" s="122"/>
      <c r="F22" s="122"/>
      <c r="G22" s="122"/>
      <c r="H22" s="122"/>
      <c r="I22" s="122"/>
      <c r="J22" s="122"/>
      <c r="K22" s="122"/>
      <c r="L22" s="122"/>
      <c r="M22" s="122"/>
      <c r="N22" s="122"/>
      <c r="O22" s="122"/>
      <c r="P22" s="122"/>
      <c r="Q22" s="122"/>
      <c r="R22" s="122"/>
      <c r="S22" s="122"/>
      <c r="T22" s="122"/>
      <c r="U22" s="122"/>
    </row>
    <row r="23" spans="1:23" x14ac:dyDescent="0.25">
      <c r="B23" s="160"/>
      <c r="C23" s="142" t="s">
        <v>17</v>
      </c>
      <c r="D23" s="122" t="s">
        <v>156</v>
      </c>
      <c r="E23" s="122"/>
      <c r="F23" s="122"/>
      <c r="G23" s="122"/>
      <c r="H23" s="122"/>
      <c r="I23" s="122"/>
      <c r="J23" s="122"/>
      <c r="K23" s="122"/>
      <c r="L23" s="122"/>
      <c r="M23" s="122"/>
      <c r="N23" s="122"/>
      <c r="O23" s="122"/>
      <c r="P23" s="122"/>
      <c r="Q23" s="122"/>
      <c r="R23" s="122"/>
      <c r="S23" s="122"/>
      <c r="T23" s="122"/>
      <c r="U23" s="122"/>
    </row>
    <row r="24" spans="1:23" x14ac:dyDescent="0.25">
      <c r="B24" s="160">
        <v>6</v>
      </c>
      <c r="C24" s="122" t="s">
        <v>19</v>
      </c>
      <c r="D24" s="122"/>
      <c r="E24" s="122"/>
      <c r="F24" s="122"/>
      <c r="G24" s="122"/>
      <c r="H24" s="122"/>
      <c r="I24" s="122"/>
      <c r="J24" s="122"/>
      <c r="K24" s="122"/>
      <c r="L24" s="122"/>
      <c r="M24" s="122"/>
      <c r="N24" s="122"/>
      <c r="O24" s="122"/>
      <c r="P24" s="122"/>
      <c r="Q24" s="122"/>
      <c r="R24" s="122"/>
      <c r="S24" s="122"/>
      <c r="T24" s="122"/>
      <c r="U24" s="122"/>
    </row>
    <row r="25" spans="1:23" ht="15" x14ac:dyDescent="0.25">
      <c r="B25" s="3"/>
      <c r="C25" s="158"/>
      <c r="D25" s="146" t="s">
        <v>20</v>
      </c>
      <c r="E25" s="147"/>
      <c r="F25" s="147"/>
      <c r="G25" s="147"/>
      <c r="H25" s="147"/>
      <c r="I25" s="147"/>
      <c r="J25" s="148"/>
      <c r="K25" s="13"/>
      <c r="L25" s="13"/>
      <c r="M25" s="370"/>
      <c r="O25" s="3"/>
      <c r="P25" s="3"/>
      <c r="Q25" s="3"/>
      <c r="R25" s="3"/>
      <c r="S25" s="3"/>
      <c r="T25" s="3"/>
      <c r="U25" s="3"/>
      <c r="V25" s="3"/>
    </row>
    <row r="26" spans="1:23" ht="15.6" x14ac:dyDescent="0.3">
      <c r="B26" s="3"/>
      <c r="C26" s="162"/>
      <c r="D26" s="149" t="s">
        <v>21</v>
      </c>
      <c r="E26" s="150"/>
      <c r="F26" s="150"/>
      <c r="G26" s="150"/>
      <c r="H26" s="150"/>
      <c r="I26" s="150"/>
      <c r="J26" s="151"/>
      <c r="K26" s="13"/>
      <c r="L26" s="13"/>
      <c r="M26" s="3"/>
      <c r="O26" s="3"/>
      <c r="P26" s="3"/>
      <c r="Q26" s="3"/>
      <c r="R26" s="3"/>
      <c r="S26" s="3"/>
      <c r="T26" s="3"/>
      <c r="U26" s="3"/>
      <c r="V26" s="3"/>
      <c r="W26" s="3"/>
    </row>
    <row r="27" spans="1:23" ht="15" x14ac:dyDescent="0.25">
      <c r="A27" s="3"/>
      <c r="B27" s="3"/>
      <c r="D27" s="170" t="s">
        <v>22</v>
      </c>
      <c r="E27" s="171"/>
      <c r="F27" s="171"/>
      <c r="G27" s="171"/>
      <c r="H27" s="171"/>
      <c r="I27" s="171"/>
      <c r="J27" s="172"/>
      <c r="K27" s="13"/>
      <c r="L27" s="13"/>
      <c r="M27" s="3"/>
      <c r="N27" s="3"/>
      <c r="O27" s="3"/>
      <c r="P27" s="3"/>
      <c r="Q27" s="3"/>
      <c r="R27" s="3"/>
      <c r="S27" s="3"/>
      <c r="T27" s="3"/>
      <c r="U27" s="3"/>
      <c r="V27" s="3"/>
      <c r="W27" s="3"/>
    </row>
    <row r="28" spans="1:23" ht="15" x14ac:dyDescent="0.25">
      <c r="A28" s="3"/>
      <c r="B28" s="3"/>
      <c r="D28" s="152" t="s">
        <v>2</v>
      </c>
      <c r="E28" s="153"/>
      <c r="F28" s="153"/>
      <c r="G28" s="153"/>
      <c r="H28" s="153"/>
      <c r="I28" s="153"/>
      <c r="J28" s="154"/>
      <c r="K28" s="13"/>
      <c r="L28" s="13"/>
      <c r="M28" s="3"/>
      <c r="N28" s="3"/>
      <c r="O28" s="3"/>
      <c r="P28" s="3"/>
      <c r="Q28" s="3"/>
      <c r="R28" s="3"/>
      <c r="S28" s="3"/>
      <c r="T28" s="3"/>
      <c r="U28" s="3"/>
      <c r="V28" s="3"/>
      <c r="W28" s="3"/>
    </row>
    <row r="29" spans="1:23" ht="15" x14ac:dyDescent="0.25">
      <c r="A29" s="3"/>
      <c r="B29" s="3"/>
      <c r="D29" s="167" t="s">
        <v>3</v>
      </c>
      <c r="E29" s="168"/>
      <c r="F29" s="168"/>
      <c r="G29" s="168"/>
      <c r="H29" s="168"/>
      <c r="I29" s="168"/>
      <c r="J29" s="169"/>
      <c r="K29" s="13"/>
      <c r="L29" s="13"/>
      <c r="M29" s="3"/>
      <c r="N29" s="3"/>
      <c r="O29" s="3"/>
      <c r="P29" s="3"/>
      <c r="Q29" s="3"/>
      <c r="R29" s="3"/>
      <c r="S29" s="3"/>
      <c r="T29" s="3"/>
      <c r="U29" s="3"/>
      <c r="V29" s="3"/>
      <c r="W29" s="3"/>
    </row>
    <row r="30" spans="1:23" x14ac:dyDescent="0.25">
      <c r="A30" s="3"/>
      <c r="B30" s="3">
        <v>7</v>
      </c>
      <c r="C30" s="122" t="s">
        <v>149</v>
      </c>
      <c r="W30" s="3"/>
    </row>
    <row r="31" spans="1:23" x14ac:dyDescent="0.25">
      <c r="A31" s="3"/>
      <c r="B31" s="3"/>
      <c r="C31" s="122"/>
      <c r="D31" s="125" t="s">
        <v>86</v>
      </c>
      <c r="F31" s="373" t="s">
        <v>24</v>
      </c>
      <c r="G31" s="374"/>
      <c r="H31" s="374"/>
      <c r="J31" s="125" t="s">
        <v>25</v>
      </c>
    </row>
    <row r="32" spans="1:23" x14ac:dyDescent="0.25">
      <c r="A32" s="3"/>
      <c r="B32" s="3"/>
    </row>
    <row r="33" spans="1:12" ht="15" x14ac:dyDescent="0.25">
      <c r="A33" s="3"/>
      <c r="B33" s="3"/>
      <c r="C33" s="158"/>
      <c r="D33" s="122"/>
      <c r="E33" s="122"/>
      <c r="F33" s="163" t="s">
        <v>45</v>
      </c>
      <c r="G33" s="122"/>
      <c r="H33" s="122"/>
      <c r="I33" s="122"/>
      <c r="K33" s="122"/>
      <c r="L33" s="158"/>
    </row>
    <row r="34" spans="1:12" ht="15" x14ac:dyDescent="0.25">
      <c r="A34" s="3"/>
      <c r="B34" s="3"/>
      <c r="D34" s="122"/>
      <c r="E34" s="122"/>
      <c r="F34" s="122"/>
      <c r="G34" s="122"/>
      <c r="H34" s="122"/>
      <c r="I34" s="122"/>
      <c r="J34" s="122"/>
      <c r="K34" s="122"/>
      <c r="L34" s="158"/>
    </row>
    <row r="35" spans="1:12" x14ac:dyDescent="0.25">
      <c r="A35" s="3"/>
      <c r="B35" s="3"/>
      <c r="D35" s="164" t="s">
        <v>23</v>
      </c>
      <c r="E35" s="122"/>
      <c r="F35" s="122"/>
      <c r="G35" s="122"/>
      <c r="H35" s="165"/>
      <c r="I35" s="122"/>
      <c r="J35" s="163" t="s">
        <v>85</v>
      </c>
      <c r="K35" s="122"/>
    </row>
    <row r="36" spans="1:12" x14ac:dyDescent="0.25">
      <c r="A36" s="3"/>
      <c r="B36" s="3"/>
      <c r="D36" s="122"/>
      <c r="E36" s="122"/>
      <c r="F36" s="122"/>
      <c r="G36" s="122"/>
      <c r="H36" s="122"/>
      <c r="I36" s="122"/>
      <c r="J36" s="122"/>
      <c r="K36" s="122"/>
    </row>
    <row r="37" spans="1:12" x14ac:dyDescent="0.25">
      <c r="A37" s="3"/>
      <c r="B37" s="3"/>
      <c r="D37" s="122"/>
      <c r="E37" s="122"/>
      <c r="F37" s="163" t="s">
        <v>84</v>
      </c>
      <c r="G37" s="122"/>
      <c r="H37" s="122"/>
      <c r="I37" s="122"/>
      <c r="J37" s="163"/>
      <c r="K37" s="122"/>
    </row>
    <row r="38" spans="1:12" x14ac:dyDescent="0.25">
      <c r="A38" s="3"/>
      <c r="B38" s="3"/>
      <c r="F38" s="166"/>
    </row>
    <row r="39" spans="1:12" x14ac:dyDescent="0.25">
      <c r="A39" s="3"/>
      <c r="B39" s="3"/>
    </row>
    <row r="40" spans="1:12" x14ac:dyDescent="0.25">
      <c r="A40" s="3"/>
      <c r="B40" s="3"/>
      <c r="D40" s="240" t="s">
        <v>87</v>
      </c>
    </row>
    <row r="41" spans="1:12" x14ac:dyDescent="0.25">
      <c r="A41" s="3"/>
      <c r="B41" s="3"/>
    </row>
    <row r="42" spans="1:12" x14ac:dyDescent="0.25">
      <c r="A42" s="3"/>
      <c r="B42" s="3"/>
    </row>
    <row r="43" spans="1:12" x14ac:dyDescent="0.25">
      <c r="A43" s="3"/>
    </row>
    <row r="44" spans="1:12" x14ac:dyDescent="0.25">
      <c r="A44" s="3"/>
    </row>
    <row r="45" spans="1:12" x14ac:dyDescent="0.25">
      <c r="A45" s="3"/>
      <c r="B45" s="3"/>
      <c r="C45" s="122"/>
    </row>
    <row r="46" spans="1:12" x14ac:dyDescent="0.25">
      <c r="A46" s="3"/>
      <c r="B46" s="3"/>
    </row>
    <row r="47" spans="1:12" x14ac:dyDescent="0.25">
      <c r="A47" s="3"/>
      <c r="B47" s="3"/>
      <c r="D47"/>
      <c r="E47" s="3"/>
      <c r="F47" s="3"/>
      <c r="G47" s="3"/>
      <c r="H47" s="3"/>
      <c r="I47" s="3"/>
      <c r="J47" s="3"/>
      <c r="K47" s="3"/>
      <c r="L47" s="3"/>
    </row>
    <row r="48" spans="1:12" x14ac:dyDescent="0.25">
      <c r="A48" s="3"/>
    </row>
    <row r="49" spans="1:1" x14ac:dyDescent="0.25">
      <c r="A49" s="3"/>
    </row>
  </sheetData>
  <mergeCells count="8">
    <mergeCell ref="C18:U18"/>
    <mergeCell ref="F31:H31"/>
    <mergeCell ref="A4:W7"/>
    <mergeCell ref="A1:W1"/>
    <mergeCell ref="C10:V11"/>
    <mergeCell ref="D15:U15"/>
    <mergeCell ref="D16:U16"/>
    <mergeCell ref="D17:U17"/>
  </mergeCells>
  <phoneticPr fontId="17" type="noConversion"/>
  <hyperlinks>
    <hyperlink ref="D35" location="'Input Sheet'!A1" display="Input sheet"/>
    <hyperlink ref="F33" location="'Regulatory &amp; Tax Depreciation'!A1" display="Regulatory &amp; Tax Depreciation"/>
    <hyperlink ref="F37" location="'RAB, ABBRR &amp; ICRA'!A1" display="RAB, ABBRR &amp; ICRA"/>
    <hyperlink ref="J35" location="'Output Sheet'!A1" display="Output Sheet"/>
    <hyperlink ref="D40" location="'Supplementary Input Sheet'!A1" display="Supplementary Input Sheet (10 year bond rates)"/>
  </hyperlinks>
  <pageMargins left="0.23622047244094491" right="0.15748031496062992" top="0.35433070866141736" bottom="0.47244094488188981" header="0.23622047244094491" footer="0.15748031496062992"/>
  <pageSetup paperSize="9" scale="6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48"/>
  <sheetViews>
    <sheetView zoomScale="90" zoomScaleNormal="90" workbookViewId="0">
      <pane xSplit="5" ySplit="6" topLeftCell="F7" activePane="bottomRight" state="frozenSplit"/>
      <selection pane="topRight" activeCell="F1" sqref="F1"/>
      <selection pane="bottomLeft" activeCell="D447" sqref="D447"/>
      <selection pane="bottomRight" activeCell="B4" sqref="B4"/>
    </sheetView>
  </sheetViews>
  <sheetFormatPr defaultColWidth="9.109375" defaultRowHeight="13.2" outlineLevelRow="1" x14ac:dyDescent="0.25"/>
  <cols>
    <col min="1" max="1" width="6.33203125" style="182" customWidth="1"/>
    <col min="2" max="2" width="19" style="27" customWidth="1"/>
    <col min="3" max="3" width="55.109375" style="178" customWidth="1"/>
    <col min="4" max="5" width="8.6640625" style="178" customWidth="1"/>
    <col min="6" max="7" width="16.33203125" style="178" customWidth="1"/>
    <col min="8" max="8" width="14.109375" style="177" customWidth="1"/>
    <col min="9" max="9" width="13.109375" style="98" customWidth="1"/>
    <col min="10" max="10" width="12.44140625" style="178" customWidth="1"/>
    <col min="11" max="11" width="11.88671875" style="178" customWidth="1"/>
    <col min="12" max="12" width="12.6640625" style="178" customWidth="1"/>
    <col min="13" max="14" width="11.88671875" style="178" customWidth="1"/>
    <col min="15" max="15" width="9.109375" style="269" customWidth="1"/>
    <col min="16" max="16" width="10.5546875" style="269" bestFit="1" customWidth="1"/>
    <col min="17" max="16384" width="9.109375" style="269"/>
  </cols>
  <sheetData>
    <row r="1" spans="1:15" x14ac:dyDescent="0.25">
      <c r="A1" s="181"/>
      <c r="B1" s="4"/>
      <c r="C1" s="16"/>
      <c r="D1" s="16"/>
      <c r="E1" s="16"/>
      <c r="F1" s="16"/>
      <c r="G1" s="16"/>
      <c r="H1" s="16"/>
      <c r="I1" s="16"/>
      <c r="J1" s="16"/>
      <c r="K1" s="16"/>
      <c r="L1"/>
      <c r="M1" s="16"/>
      <c r="N1" s="16"/>
    </row>
    <row r="2" spans="1:15" ht="16.5" customHeight="1" x14ac:dyDescent="0.3">
      <c r="A2" s="181"/>
      <c r="B2" s="81" t="s">
        <v>6</v>
      </c>
      <c r="C2" s="173"/>
      <c r="D2" s="81"/>
      <c r="E2" s="81"/>
      <c r="F2" s="81"/>
      <c r="G2" s="81"/>
      <c r="H2" s="16"/>
      <c r="I2" s="16"/>
      <c r="J2" s="16"/>
      <c r="L2" s="16"/>
      <c r="M2" s="16"/>
      <c r="N2" s="16"/>
    </row>
    <row r="3" spans="1:15" ht="16.5" customHeight="1" x14ac:dyDescent="0.3">
      <c r="A3" s="181"/>
      <c r="B3" s="241" t="s">
        <v>1160</v>
      </c>
      <c r="C3" s="81"/>
      <c r="D3" s="81"/>
      <c r="E3" s="81"/>
      <c r="F3" s="81"/>
      <c r="G3" s="208" t="s">
        <v>30</v>
      </c>
      <c r="H3" s="16"/>
      <c r="I3" s="16"/>
      <c r="J3" s="16"/>
      <c r="L3" s="208" t="s">
        <v>31</v>
      </c>
      <c r="M3" s="16"/>
      <c r="N3" s="16"/>
    </row>
    <row r="4" spans="1:15" x14ac:dyDescent="0.25">
      <c r="B4" s="178"/>
      <c r="C4" s="142" t="s">
        <v>13</v>
      </c>
      <c r="D4" s="142"/>
      <c r="E4" s="142"/>
      <c r="G4" s="210">
        <f>H4-1</f>
        <v>-4</v>
      </c>
      <c r="H4" s="178">
        <f>I4-1</f>
        <v>-3</v>
      </c>
      <c r="I4" s="178">
        <f>J4-1</f>
        <v>-2</v>
      </c>
      <c r="J4" s="178">
        <f>K4-1</f>
        <v>-1</v>
      </c>
      <c r="K4" s="178">
        <f>L4-1</f>
        <v>0</v>
      </c>
      <c r="L4" s="210">
        <v>1</v>
      </c>
      <c r="M4" s="178">
        <f t="shared" ref="M4:N4" si="0">L4+1</f>
        <v>2</v>
      </c>
      <c r="N4" s="178">
        <f t="shared" si="0"/>
        <v>3</v>
      </c>
    </row>
    <row r="5" spans="1:15" x14ac:dyDescent="0.25">
      <c r="A5" s="181"/>
      <c r="B5" s="26"/>
      <c r="C5" s="76" t="s">
        <v>40</v>
      </c>
      <c r="D5" s="76"/>
      <c r="E5" s="76"/>
      <c r="F5" s="76"/>
      <c r="G5" s="209">
        <v>1</v>
      </c>
      <c r="H5" s="91">
        <f>G5+1</f>
        <v>2</v>
      </c>
      <c r="I5" s="91">
        <f t="shared" ref="I5:N5" si="1">H5+1</f>
        <v>3</v>
      </c>
      <c r="J5" s="91">
        <f t="shared" si="1"/>
        <v>4</v>
      </c>
      <c r="K5" s="91">
        <f t="shared" si="1"/>
        <v>5</v>
      </c>
      <c r="L5" s="211">
        <f t="shared" si="1"/>
        <v>6</v>
      </c>
      <c r="M5" s="91">
        <f t="shared" si="1"/>
        <v>7</v>
      </c>
      <c r="N5" s="91">
        <f t="shared" si="1"/>
        <v>8</v>
      </c>
    </row>
    <row r="6" spans="1:15" ht="15.6" x14ac:dyDescent="0.3">
      <c r="A6" s="349"/>
      <c r="B6" s="350" t="s">
        <v>0</v>
      </c>
      <c r="C6" s="349"/>
      <c r="D6" s="349"/>
      <c r="E6" s="351"/>
      <c r="F6" s="352" t="s">
        <v>7</v>
      </c>
      <c r="G6" s="352" t="str">
        <f t="shared" ref="G6:N6" si="2">CONCATENATE(LEFT(F6, 4)+1 &amp;"-" &amp;IF(F6&gt;"2007-08",,"0") &amp;RIGHT(F6,2)+1)</f>
        <v>2008-09</v>
      </c>
      <c r="H6" s="352" t="str">
        <f t="shared" si="2"/>
        <v>2009-10</v>
      </c>
      <c r="I6" s="352" t="str">
        <f t="shared" si="2"/>
        <v>2010-11</v>
      </c>
      <c r="J6" s="352" t="str">
        <f t="shared" si="2"/>
        <v>2011-12</v>
      </c>
      <c r="K6" s="352" t="str">
        <f t="shared" si="2"/>
        <v>2012-13</v>
      </c>
      <c r="L6" s="352" t="str">
        <f t="shared" si="2"/>
        <v>2013-14</v>
      </c>
      <c r="M6" s="352" t="str">
        <f t="shared" si="2"/>
        <v>2014-15</v>
      </c>
      <c r="N6" s="352" t="str">
        <f t="shared" si="2"/>
        <v>2015-16</v>
      </c>
    </row>
    <row r="7" spans="1:15" s="242" customFormat="1" x14ac:dyDescent="0.25">
      <c r="A7" s="183"/>
      <c r="B7" s="94" t="s">
        <v>37</v>
      </c>
      <c r="C7" s="94"/>
      <c r="D7" s="94"/>
      <c r="E7" s="94"/>
      <c r="F7" s="94"/>
      <c r="G7" s="94"/>
      <c r="H7" s="184"/>
      <c r="I7" s="184"/>
      <c r="J7" s="184"/>
      <c r="K7" s="184"/>
      <c r="L7" s="184"/>
      <c r="M7" s="184"/>
      <c r="N7" s="184"/>
    </row>
    <row r="8" spans="1:15" s="275" customFormat="1" x14ac:dyDescent="0.25">
      <c r="A8" s="185"/>
      <c r="B8" s="84" t="s">
        <v>38</v>
      </c>
      <c r="C8" s="85"/>
      <c r="D8" s="186"/>
      <c r="E8" s="85"/>
      <c r="F8" s="86">
        <v>91.6</v>
      </c>
      <c r="G8" s="86">
        <v>92.9</v>
      </c>
      <c r="H8" s="87">
        <v>95.8</v>
      </c>
      <c r="I8" s="87">
        <v>99.2</v>
      </c>
      <c r="J8" s="87">
        <v>100.4</v>
      </c>
      <c r="K8" s="87">
        <v>102.8</v>
      </c>
      <c r="L8" s="87">
        <v>105.9</v>
      </c>
      <c r="M8" s="87">
        <v>107.5</v>
      </c>
      <c r="N8" s="87">
        <v>108.6</v>
      </c>
    </row>
    <row r="9" spans="1:15" ht="21" customHeight="1" x14ac:dyDescent="0.25">
      <c r="A9" s="181"/>
      <c r="B9" s="16"/>
      <c r="G9"/>
      <c r="H9" s="31"/>
      <c r="I9" s="31"/>
      <c r="J9" s="218"/>
      <c r="K9" s="31"/>
      <c r="L9" s="270"/>
      <c r="M9" s="270"/>
      <c r="N9" s="371"/>
    </row>
    <row r="10" spans="1:15" ht="15" customHeight="1" x14ac:dyDescent="0.25">
      <c r="A10" s="187"/>
      <c r="B10" s="89" t="s">
        <v>35</v>
      </c>
      <c r="C10" s="89"/>
      <c r="D10" s="89"/>
      <c r="E10" s="89"/>
      <c r="F10" s="89"/>
      <c r="G10" s="89"/>
      <c r="H10" s="89"/>
      <c r="I10" s="89"/>
      <c r="J10" s="188"/>
      <c r="K10" s="189"/>
      <c r="L10" s="190"/>
      <c r="M10" s="190"/>
      <c r="N10" s="190"/>
    </row>
    <row r="11" spans="1:15" ht="12.75" hidden="1" customHeight="1" outlineLevel="1" x14ac:dyDescent="0.25">
      <c r="A11" s="181"/>
      <c r="B11" s="5" t="s">
        <v>33</v>
      </c>
      <c r="C11" s="22" t="s">
        <v>34</v>
      </c>
      <c r="D11" s="3"/>
      <c r="E11" s="3"/>
      <c r="F11" s="3"/>
      <c r="G11" s="3"/>
      <c r="H11" s="6"/>
      <c r="I11" s="7"/>
      <c r="J11" s="3"/>
      <c r="K11" s="3"/>
      <c r="L11" s="3"/>
      <c r="M11" s="3"/>
      <c r="N11" s="3"/>
    </row>
    <row r="12" spans="1:15" ht="12.75" hidden="1" customHeight="1" outlineLevel="1" x14ac:dyDescent="0.25">
      <c r="A12" s="191"/>
      <c r="B12" s="104" t="s">
        <v>160</v>
      </c>
      <c r="C12" s="104" t="s">
        <v>161</v>
      </c>
      <c r="D12" s="96"/>
      <c r="E12" s="96"/>
      <c r="F12" s="269"/>
      <c r="G12" s="271"/>
      <c r="H12" s="272"/>
      <c r="I12" s="272"/>
      <c r="J12" s="272"/>
      <c r="K12" s="272"/>
      <c r="L12" s="272"/>
      <c r="M12" s="360"/>
      <c r="N12" s="272"/>
    </row>
    <row r="13" spans="1:15" ht="12.75" hidden="1" customHeight="1" outlineLevel="1" x14ac:dyDescent="0.25">
      <c r="A13" s="191"/>
      <c r="B13" s="104" t="s">
        <v>162</v>
      </c>
      <c r="C13" s="104" t="s">
        <v>163</v>
      </c>
      <c r="D13" s="95"/>
      <c r="E13" s="95"/>
      <c r="F13" s="269"/>
      <c r="G13" s="273"/>
      <c r="H13" s="274"/>
      <c r="I13" s="274"/>
      <c r="J13" s="274"/>
      <c r="K13" s="274"/>
      <c r="L13" s="274"/>
      <c r="M13" s="361"/>
      <c r="N13" s="274"/>
      <c r="O13" s="358"/>
    </row>
    <row r="14" spans="1:15" ht="12.75" hidden="1" customHeight="1" outlineLevel="1" x14ac:dyDescent="0.25">
      <c r="A14" s="191"/>
      <c r="B14" s="104" t="s">
        <v>164</v>
      </c>
      <c r="C14" s="104" t="s">
        <v>165</v>
      </c>
      <c r="D14" s="95"/>
      <c r="E14" s="95"/>
      <c r="F14" s="269"/>
      <c r="G14" s="201"/>
      <c r="H14" s="202"/>
      <c r="I14" s="202"/>
      <c r="J14" s="202"/>
      <c r="K14" s="202"/>
      <c r="L14" s="202"/>
      <c r="M14" s="362"/>
      <c r="N14" s="202"/>
      <c r="O14" s="358"/>
    </row>
    <row r="15" spans="1:15" ht="12.75" hidden="1" customHeight="1" outlineLevel="1" x14ac:dyDescent="0.25">
      <c r="A15" s="191"/>
      <c r="B15" s="104" t="s">
        <v>166</v>
      </c>
      <c r="C15" s="104" t="s">
        <v>167</v>
      </c>
      <c r="D15" s="95"/>
      <c r="E15" s="95"/>
      <c r="F15" s="269"/>
      <c r="G15" s="201"/>
      <c r="H15" s="202"/>
      <c r="I15" s="202"/>
      <c r="J15" s="202"/>
      <c r="K15" s="202"/>
      <c r="L15" s="202"/>
      <c r="M15" s="362"/>
      <c r="N15" s="202"/>
      <c r="O15" s="358"/>
    </row>
    <row r="16" spans="1:15" ht="12.75" hidden="1" customHeight="1" outlineLevel="1" x14ac:dyDescent="0.25">
      <c r="A16" s="191"/>
      <c r="B16" s="104" t="s">
        <v>168</v>
      </c>
      <c r="C16" s="104" t="s">
        <v>169</v>
      </c>
      <c r="D16" s="95"/>
      <c r="E16" s="95"/>
      <c r="F16" s="269"/>
      <c r="G16" s="201"/>
      <c r="H16" s="202"/>
      <c r="I16" s="202"/>
      <c r="J16" s="202"/>
      <c r="K16" s="202"/>
      <c r="L16" s="202"/>
      <c r="M16" s="362"/>
      <c r="N16" s="202"/>
      <c r="O16" s="358"/>
    </row>
    <row r="17" spans="1:15" ht="12.75" hidden="1" customHeight="1" outlineLevel="1" x14ac:dyDescent="0.25">
      <c r="A17" s="191"/>
      <c r="B17" s="104" t="s">
        <v>170</v>
      </c>
      <c r="C17" s="104" t="s">
        <v>171</v>
      </c>
      <c r="D17" s="95"/>
      <c r="E17" s="95"/>
      <c r="F17" s="269"/>
      <c r="G17" s="201"/>
      <c r="H17" s="202"/>
      <c r="I17" s="202"/>
      <c r="J17" s="202"/>
      <c r="K17" s="202"/>
      <c r="L17" s="202"/>
      <c r="M17" s="362"/>
      <c r="N17" s="202"/>
      <c r="O17" s="358"/>
    </row>
    <row r="18" spans="1:15" ht="12.75" hidden="1" customHeight="1" outlineLevel="1" x14ac:dyDescent="0.25">
      <c r="A18" s="191"/>
      <c r="B18" s="104" t="s">
        <v>172</v>
      </c>
      <c r="C18" s="104" t="s">
        <v>173</v>
      </c>
      <c r="D18" s="95"/>
      <c r="E18" s="95"/>
      <c r="F18" s="269"/>
      <c r="G18" s="201"/>
      <c r="H18" s="202"/>
      <c r="I18" s="202"/>
      <c r="J18" s="202"/>
      <c r="K18" s="202"/>
      <c r="L18" s="202"/>
      <c r="M18" s="362"/>
      <c r="N18" s="202"/>
      <c r="O18" s="358"/>
    </row>
    <row r="19" spans="1:15" ht="12.75" hidden="1" customHeight="1" outlineLevel="1" x14ac:dyDescent="0.25">
      <c r="A19" s="191"/>
      <c r="B19" s="104" t="s">
        <v>174</v>
      </c>
      <c r="C19" s="104" t="s">
        <v>175</v>
      </c>
      <c r="D19" s="95"/>
      <c r="E19" s="95"/>
      <c r="F19" s="269"/>
      <c r="G19" s="201"/>
      <c r="H19" s="202"/>
      <c r="I19" s="202"/>
      <c r="J19" s="202"/>
      <c r="K19" s="202"/>
      <c r="L19" s="202"/>
      <c r="M19" s="362"/>
      <c r="N19" s="202"/>
      <c r="O19" s="358"/>
    </row>
    <row r="20" spans="1:15" ht="12.75" hidden="1" customHeight="1" outlineLevel="1" x14ac:dyDescent="0.25">
      <c r="A20" s="191"/>
      <c r="B20" s="104" t="s">
        <v>176</v>
      </c>
      <c r="C20" s="104" t="s">
        <v>177</v>
      </c>
      <c r="D20" s="95"/>
      <c r="E20" s="95"/>
      <c r="F20" s="269"/>
      <c r="G20" s="201"/>
      <c r="H20" s="202"/>
      <c r="I20" s="202"/>
      <c r="J20" s="202"/>
      <c r="K20" s="202"/>
      <c r="L20" s="202"/>
      <c r="M20" s="362"/>
      <c r="N20" s="202"/>
      <c r="O20" s="358"/>
    </row>
    <row r="21" spans="1:15" ht="12.75" hidden="1" customHeight="1" outlineLevel="1" x14ac:dyDescent="0.25">
      <c r="A21" s="191"/>
      <c r="B21" s="104" t="s">
        <v>178</v>
      </c>
      <c r="C21" s="104" t="s">
        <v>179</v>
      </c>
      <c r="D21" s="95"/>
      <c r="E21" s="95"/>
      <c r="F21" s="269"/>
      <c r="G21" s="201"/>
      <c r="H21" s="202"/>
      <c r="I21" s="202"/>
      <c r="J21" s="202"/>
      <c r="K21" s="202"/>
      <c r="L21" s="202"/>
      <c r="M21" s="362"/>
      <c r="N21" s="202"/>
      <c r="O21" s="358"/>
    </row>
    <row r="22" spans="1:15" ht="12.75" hidden="1" customHeight="1" outlineLevel="1" x14ac:dyDescent="0.25">
      <c r="B22" s="104" t="s">
        <v>180</v>
      </c>
      <c r="C22" s="104" t="s">
        <v>181</v>
      </c>
      <c r="D22" s="95"/>
      <c r="E22" s="95"/>
      <c r="F22" s="269"/>
      <c r="G22" s="201"/>
      <c r="H22" s="202"/>
      <c r="I22" s="202"/>
      <c r="J22" s="202"/>
      <c r="K22" s="202"/>
      <c r="L22" s="202"/>
      <c r="M22" s="362"/>
      <c r="N22" s="202"/>
      <c r="O22" s="358"/>
    </row>
    <row r="23" spans="1:15" ht="12.75" hidden="1" customHeight="1" outlineLevel="1" x14ac:dyDescent="0.25">
      <c r="B23" s="104" t="s">
        <v>182</v>
      </c>
      <c r="C23" s="104" t="s">
        <v>183</v>
      </c>
      <c r="D23" s="95"/>
      <c r="E23" s="95"/>
      <c r="F23" s="269"/>
      <c r="G23" s="201"/>
      <c r="H23" s="202"/>
      <c r="I23" s="202"/>
      <c r="J23" s="202"/>
      <c r="K23" s="202"/>
      <c r="L23" s="202"/>
      <c r="M23" s="362"/>
      <c r="N23" s="202"/>
      <c r="O23" s="358"/>
    </row>
    <row r="24" spans="1:15" ht="12.75" hidden="1" customHeight="1" outlineLevel="1" x14ac:dyDescent="0.25">
      <c r="B24" s="104" t="s">
        <v>184</v>
      </c>
      <c r="C24" s="104" t="s">
        <v>185</v>
      </c>
      <c r="D24" s="95"/>
      <c r="E24" s="95"/>
      <c r="F24" s="269"/>
      <c r="G24" s="201"/>
      <c r="H24" s="202"/>
      <c r="I24" s="202"/>
      <c r="J24" s="202"/>
      <c r="K24" s="202"/>
      <c r="L24" s="202"/>
      <c r="M24" s="362"/>
      <c r="N24" s="202"/>
      <c r="O24" s="358"/>
    </row>
    <row r="25" spans="1:15" ht="12.75" hidden="1" customHeight="1" outlineLevel="1" x14ac:dyDescent="0.25">
      <c r="B25" s="104" t="s">
        <v>186</v>
      </c>
      <c r="C25" s="104" t="s">
        <v>187</v>
      </c>
      <c r="D25" s="95"/>
      <c r="E25" s="95"/>
      <c r="F25" s="269"/>
      <c r="G25" s="203"/>
      <c r="H25" s="202"/>
      <c r="I25" s="202"/>
      <c r="J25" s="202"/>
      <c r="K25" s="202"/>
      <c r="L25" s="202"/>
      <c r="M25" s="362"/>
      <c r="N25" s="202"/>
      <c r="O25" s="358"/>
    </row>
    <row r="26" spans="1:15" ht="12.75" hidden="1" customHeight="1" outlineLevel="1" x14ac:dyDescent="0.25">
      <c r="B26" s="104" t="s">
        <v>188</v>
      </c>
      <c r="C26" s="104" t="s">
        <v>189</v>
      </c>
      <c r="D26" s="95"/>
      <c r="E26" s="95"/>
      <c r="F26" s="269"/>
      <c r="G26" s="203"/>
      <c r="H26" s="202"/>
      <c r="I26" s="202"/>
      <c r="J26" s="202"/>
      <c r="K26" s="202"/>
      <c r="L26" s="202"/>
      <c r="M26" s="362"/>
      <c r="N26" s="202"/>
      <c r="O26" s="358"/>
    </row>
    <row r="27" spans="1:15" ht="12.75" hidden="1" customHeight="1" outlineLevel="1" x14ac:dyDescent="0.25">
      <c r="B27" s="104" t="s">
        <v>190</v>
      </c>
      <c r="C27" s="104" t="s">
        <v>191</v>
      </c>
      <c r="D27" s="95"/>
      <c r="E27" s="95"/>
      <c r="F27" s="269"/>
      <c r="G27" s="203"/>
      <c r="H27" s="202"/>
      <c r="I27" s="202"/>
      <c r="J27" s="202"/>
      <c r="K27" s="202"/>
      <c r="L27" s="202"/>
      <c r="M27" s="362"/>
      <c r="N27" s="202"/>
      <c r="O27" s="358"/>
    </row>
    <row r="28" spans="1:15" ht="12.75" hidden="1" customHeight="1" outlineLevel="1" x14ac:dyDescent="0.25">
      <c r="B28" s="104" t="s">
        <v>192</v>
      </c>
      <c r="C28" s="104" t="s">
        <v>193</v>
      </c>
      <c r="D28" s="95"/>
      <c r="E28" s="95"/>
      <c r="F28" s="269"/>
      <c r="G28" s="203"/>
      <c r="H28" s="202"/>
      <c r="I28" s="202"/>
      <c r="J28" s="202"/>
      <c r="K28" s="202"/>
      <c r="L28" s="202"/>
      <c r="M28" s="362"/>
      <c r="N28" s="202"/>
      <c r="O28" s="358"/>
    </row>
    <row r="29" spans="1:15" ht="12.75" hidden="1" customHeight="1" outlineLevel="1" x14ac:dyDescent="0.25">
      <c r="B29" s="104" t="s">
        <v>194</v>
      </c>
      <c r="C29" s="104" t="s">
        <v>195</v>
      </c>
      <c r="D29" s="95"/>
      <c r="E29" s="95"/>
      <c r="F29" s="269"/>
      <c r="G29" s="203"/>
      <c r="H29" s="202"/>
      <c r="I29" s="202"/>
      <c r="J29" s="202"/>
      <c r="K29" s="202"/>
      <c r="L29" s="202"/>
      <c r="M29" s="362"/>
      <c r="N29" s="202"/>
      <c r="O29" s="358"/>
    </row>
    <row r="30" spans="1:15" ht="12.75" hidden="1" customHeight="1" outlineLevel="1" x14ac:dyDescent="0.25">
      <c r="B30" s="104" t="s">
        <v>196</v>
      </c>
      <c r="C30" s="104" t="s">
        <v>197</v>
      </c>
      <c r="D30" s="95"/>
      <c r="E30" s="95"/>
      <c r="F30" s="269"/>
      <c r="G30" s="201"/>
      <c r="H30" s="202"/>
      <c r="I30" s="202"/>
      <c r="J30" s="202"/>
      <c r="K30" s="202"/>
      <c r="L30" s="202"/>
      <c r="M30" s="362"/>
      <c r="N30" s="202"/>
      <c r="O30" s="358"/>
    </row>
    <row r="31" spans="1:15" ht="12.75" hidden="1" customHeight="1" outlineLevel="1" x14ac:dyDescent="0.25">
      <c r="B31" s="104" t="s">
        <v>198</v>
      </c>
      <c r="C31" s="104" t="s">
        <v>199</v>
      </c>
      <c r="D31" s="95"/>
      <c r="E31" s="95"/>
      <c r="F31" s="269"/>
      <c r="G31" s="201"/>
      <c r="H31" s="202"/>
      <c r="I31" s="202"/>
      <c r="J31" s="202"/>
      <c r="K31" s="202"/>
      <c r="L31" s="202"/>
      <c r="M31" s="362"/>
      <c r="N31" s="202"/>
      <c r="O31" s="358"/>
    </row>
    <row r="32" spans="1:15" ht="12.75" hidden="1" customHeight="1" outlineLevel="1" x14ac:dyDescent="0.25">
      <c r="B32" s="104" t="s">
        <v>200</v>
      </c>
      <c r="C32" s="104" t="s">
        <v>201</v>
      </c>
      <c r="D32" s="95"/>
      <c r="E32" s="95"/>
      <c r="F32" s="269"/>
      <c r="G32" s="201"/>
      <c r="H32" s="202"/>
      <c r="I32" s="202"/>
      <c r="J32" s="202"/>
      <c r="K32" s="202"/>
      <c r="L32" s="202"/>
      <c r="M32" s="362"/>
      <c r="N32" s="202"/>
      <c r="O32" s="358"/>
    </row>
    <row r="33" spans="1:15" ht="12.75" hidden="1" customHeight="1" outlineLevel="1" x14ac:dyDescent="0.25">
      <c r="A33" s="178"/>
      <c r="B33" s="104" t="s">
        <v>202</v>
      </c>
      <c r="C33" s="104" t="s">
        <v>203</v>
      </c>
      <c r="D33" s="95"/>
      <c r="E33" s="95"/>
      <c r="F33" s="269"/>
      <c r="G33" s="201"/>
      <c r="H33" s="202"/>
      <c r="I33" s="202"/>
      <c r="J33" s="202"/>
      <c r="K33" s="202"/>
      <c r="L33" s="202"/>
      <c r="M33" s="362"/>
      <c r="N33" s="202"/>
      <c r="O33" s="358"/>
    </row>
    <row r="34" spans="1:15" ht="12.75" hidden="1" customHeight="1" outlineLevel="1" x14ac:dyDescent="0.25">
      <c r="A34" s="178"/>
      <c r="B34" s="104" t="s">
        <v>204</v>
      </c>
      <c r="C34" s="104" t="s">
        <v>205</v>
      </c>
      <c r="D34" s="95"/>
      <c r="E34" s="95"/>
      <c r="F34" s="269"/>
      <c r="G34" s="201"/>
      <c r="H34" s="202"/>
      <c r="I34" s="202"/>
      <c r="J34" s="202"/>
      <c r="K34" s="202"/>
      <c r="L34" s="202"/>
      <c r="M34" s="362"/>
      <c r="N34" s="202"/>
      <c r="O34" s="358"/>
    </row>
    <row r="35" spans="1:15" ht="12.75" hidden="1" customHeight="1" outlineLevel="1" x14ac:dyDescent="0.25">
      <c r="A35" s="178"/>
      <c r="B35" s="104" t="s">
        <v>206</v>
      </c>
      <c r="C35" s="104" t="s">
        <v>207</v>
      </c>
      <c r="D35" s="95"/>
      <c r="E35" s="95"/>
      <c r="F35" s="269"/>
      <c r="G35" s="201"/>
      <c r="H35" s="202"/>
      <c r="I35" s="202"/>
      <c r="J35" s="202"/>
      <c r="K35" s="202"/>
      <c r="L35" s="202"/>
      <c r="M35" s="362"/>
      <c r="N35" s="202"/>
      <c r="O35" s="358"/>
    </row>
    <row r="36" spans="1:15" ht="12.75" hidden="1" customHeight="1" outlineLevel="1" x14ac:dyDescent="0.25">
      <c r="A36" s="178"/>
      <c r="B36" s="104" t="s">
        <v>208</v>
      </c>
      <c r="C36" s="104" t="s">
        <v>209</v>
      </c>
      <c r="D36" s="95"/>
      <c r="E36" s="95"/>
      <c r="F36" s="269"/>
      <c r="G36" s="201"/>
      <c r="H36" s="202"/>
      <c r="I36" s="202"/>
      <c r="J36" s="202"/>
      <c r="K36" s="202"/>
      <c r="L36" s="202"/>
      <c r="M36" s="362"/>
      <c r="N36" s="202"/>
      <c r="O36" s="358"/>
    </row>
    <row r="37" spans="1:15" ht="12.75" hidden="1" customHeight="1" outlineLevel="1" x14ac:dyDescent="0.25">
      <c r="A37" s="178"/>
      <c r="B37" s="104" t="s">
        <v>210</v>
      </c>
      <c r="C37" s="104" t="s">
        <v>211</v>
      </c>
      <c r="D37" s="95"/>
      <c r="E37" s="95"/>
      <c r="F37" s="269"/>
      <c r="G37" s="201"/>
      <c r="H37" s="202"/>
      <c r="I37" s="202"/>
      <c r="J37" s="202"/>
      <c r="K37" s="202"/>
      <c r="L37" s="202"/>
      <c r="M37" s="362"/>
      <c r="N37" s="202"/>
      <c r="O37" s="358"/>
    </row>
    <row r="38" spans="1:15" ht="12.75" hidden="1" customHeight="1" outlineLevel="1" x14ac:dyDescent="0.25">
      <c r="A38" s="178"/>
      <c r="B38" s="104" t="s">
        <v>212</v>
      </c>
      <c r="C38" s="104" t="s">
        <v>213</v>
      </c>
      <c r="D38" s="95"/>
      <c r="E38" s="95"/>
      <c r="F38" s="269"/>
      <c r="G38" s="201"/>
      <c r="H38" s="202"/>
      <c r="I38" s="202"/>
      <c r="J38" s="202"/>
      <c r="K38" s="202"/>
      <c r="L38" s="202"/>
      <c r="M38" s="362"/>
      <c r="N38" s="202"/>
      <c r="O38" s="358"/>
    </row>
    <row r="39" spans="1:15" ht="12.75" hidden="1" customHeight="1" outlineLevel="1" x14ac:dyDescent="0.25">
      <c r="A39" s="178"/>
      <c r="B39" s="104" t="s">
        <v>214</v>
      </c>
      <c r="C39" s="104" t="s">
        <v>215</v>
      </c>
      <c r="D39" s="95"/>
      <c r="E39" s="95"/>
      <c r="F39" s="269"/>
      <c r="G39" s="201"/>
      <c r="H39" s="202"/>
      <c r="I39" s="202"/>
      <c r="J39" s="202"/>
      <c r="K39" s="202"/>
      <c r="L39" s="202"/>
      <c r="M39" s="362"/>
      <c r="N39" s="202"/>
      <c r="O39" s="358"/>
    </row>
    <row r="40" spans="1:15" ht="12.75" hidden="1" customHeight="1" outlineLevel="1" x14ac:dyDescent="0.25">
      <c r="A40" s="178"/>
      <c r="B40" s="104" t="s">
        <v>216</v>
      </c>
      <c r="C40" s="104" t="s">
        <v>217</v>
      </c>
      <c r="D40" s="95"/>
      <c r="E40" s="95"/>
      <c r="F40" s="269"/>
      <c r="G40" s="201"/>
      <c r="H40" s="202"/>
      <c r="I40" s="202"/>
      <c r="J40" s="202"/>
      <c r="K40" s="202"/>
      <c r="L40" s="202"/>
      <c r="M40" s="362"/>
      <c r="N40" s="202"/>
      <c r="O40" s="358"/>
    </row>
    <row r="41" spans="1:15" ht="12.75" hidden="1" customHeight="1" outlineLevel="1" x14ac:dyDescent="0.25">
      <c r="A41" s="178"/>
      <c r="B41" s="104" t="s">
        <v>218</v>
      </c>
      <c r="C41" s="104" t="s">
        <v>219</v>
      </c>
      <c r="D41" s="95"/>
      <c r="E41" s="95"/>
      <c r="F41" s="269"/>
      <c r="G41" s="201"/>
      <c r="H41" s="202"/>
      <c r="I41" s="202"/>
      <c r="J41" s="202"/>
      <c r="K41" s="202"/>
      <c r="L41" s="202"/>
      <c r="M41" s="362"/>
      <c r="N41" s="202"/>
      <c r="O41" s="358"/>
    </row>
    <row r="42" spans="1:15" ht="12.75" hidden="1" customHeight="1" outlineLevel="1" x14ac:dyDescent="0.25">
      <c r="A42" s="178"/>
      <c r="B42" s="104" t="s">
        <v>220</v>
      </c>
      <c r="C42" s="104" t="s">
        <v>221</v>
      </c>
      <c r="D42" s="95"/>
      <c r="E42" s="95"/>
      <c r="F42" s="269"/>
      <c r="G42" s="201"/>
      <c r="H42" s="202"/>
      <c r="I42" s="202"/>
      <c r="J42" s="202"/>
      <c r="K42" s="202"/>
      <c r="L42" s="202"/>
      <c r="M42" s="362"/>
      <c r="N42" s="202"/>
      <c r="O42" s="358"/>
    </row>
    <row r="43" spans="1:15" ht="12.75" hidden="1" customHeight="1" outlineLevel="1" x14ac:dyDescent="0.25">
      <c r="A43" s="178"/>
      <c r="B43" s="104" t="s">
        <v>222</v>
      </c>
      <c r="C43" s="104" t="s">
        <v>223</v>
      </c>
      <c r="D43" s="95"/>
      <c r="E43" s="95"/>
      <c r="F43" s="269"/>
      <c r="G43" s="201"/>
      <c r="H43" s="202"/>
      <c r="I43" s="202"/>
      <c r="J43" s="202"/>
      <c r="K43" s="202"/>
      <c r="L43" s="202"/>
      <c r="M43" s="362"/>
      <c r="N43" s="202"/>
      <c r="O43" s="358"/>
    </row>
    <row r="44" spans="1:15" ht="12.75" hidden="1" customHeight="1" outlineLevel="1" x14ac:dyDescent="0.25">
      <c r="A44" s="178"/>
      <c r="B44" s="104" t="s">
        <v>224</v>
      </c>
      <c r="C44" s="104" t="s">
        <v>225</v>
      </c>
      <c r="D44" s="95"/>
      <c r="E44" s="95"/>
      <c r="F44" s="269"/>
      <c r="G44" s="201"/>
      <c r="H44" s="202"/>
      <c r="I44" s="202"/>
      <c r="J44" s="202"/>
      <c r="K44" s="202"/>
      <c r="L44" s="202"/>
      <c r="M44" s="362"/>
      <c r="N44" s="202"/>
      <c r="O44" s="358"/>
    </row>
    <row r="45" spans="1:15" ht="12.75" hidden="1" customHeight="1" outlineLevel="1" x14ac:dyDescent="0.25">
      <c r="A45" s="178"/>
      <c r="B45" s="104" t="s">
        <v>226</v>
      </c>
      <c r="C45" s="104" t="s">
        <v>227</v>
      </c>
      <c r="D45" s="95"/>
      <c r="E45" s="95"/>
      <c r="F45" s="269"/>
      <c r="G45" s="201"/>
      <c r="H45" s="202"/>
      <c r="I45" s="202"/>
      <c r="J45" s="202"/>
      <c r="K45" s="202"/>
      <c r="L45" s="202"/>
      <c r="M45" s="362"/>
      <c r="N45" s="202"/>
      <c r="O45" s="358"/>
    </row>
    <row r="46" spans="1:15" ht="12.75" hidden="1" customHeight="1" outlineLevel="1" x14ac:dyDescent="0.25">
      <c r="A46" s="178"/>
      <c r="B46" s="104" t="s">
        <v>228</v>
      </c>
      <c r="C46" s="104" t="s">
        <v>229</v>
      </c>
      <c r="D46" s="95"/>
      <c r="E46" s="95"/>
      <c r="F46" s="269"/>
      <c r="G46" s="203"/>
      <c r="H46" s="202"/>
      <c r="I46" s="202"/>
      <c r="J46" s="202"/>
      <c r="K46" s="202"/>
      <c r="L46" s="202"/>
      <c r="M46" s="362"/>
      <c r="N46" s="202"/>
      <c r="O46" s="358"/>
    </row>
    <row r="47" spans="1:15" ht="12.75" hidden="1" customHeight="1" outlineLevel="1" x14ac:dyDescent="0.25">
      <c r="A47" s="178"/>
      <c r="B47" s="104" t="s">
        <v>230</v>
      </c>
      <c r="C47" s="104" t="s">
        <v>231</v>
      </c>
      <c r="D47" s="95"/>
      <c r="E47" s="95"/>
      <c r="F47" s="269"/>
      <c r="G47" s="203"/>
      <c r="H47" s="202"/>
      <c r="I47" s="202"/>
      <c r="J47" s="202"/>
      <c r="K47" s="202"/>
      <c r="L47" s="202"/>
      <c r="M47" s="362"/>
      <c r="N47" s="202"/>
      <c r="O47" s="358"/>
    </row>
    <row r="48" spans="1:15" ht="12.75" hidden="1" customHeight="1" outlineLevel="1" x14ac:dyDescent="0.25">
      <c r="A48" s="178"/>
      <c r="B48" s="104" t="s">
        <v>232</v>
      </c>
      <c r="C48" s="104" t="s">
        <v>233</v>
      </c>
      <c r="D48" s="95"/>
      <c r="E48" s="95"/>
      <c r="F48" s="269"/>
      <c r="G48" s="203"/>
      <c r="H48" s="202"/>
      <c r="I48" s="202"/>
      <c r="J48" s="202"/>
      <c r="K48" s="202"/>
      <c r="L48" s="202"/>
      <c r="M48" s="362"/>
      <c r="N48" s="202"/>
      <c r="O48" s="358"/>
    </row>
    <row r="49" spans="1:15" ht="12.75" hidden="1" customHeight="1" outlineLevel="1" x14ac:dyDescent="0.25">
      <c r="A49" s="178"/>
      <c r="B49" s="104" t="s">
        <v>234</v>
      </c>
      <c r="C49" s="104" t="s">
        <v>235</v>
      </c>
      <c r="D49" s="95"/>
      <c r="E49" s="95"/>
      <c r="F49" s="269"/>
      <c r="G49" s="203"/>
      <c r="H49" s="202"/>
      <c r="I49" s="202"/>
      <c r="J49" s="202"/>
      <c r="K49" s="202"/>
      <c r="L49" s="202"/>
      <c r="M49" s="362"/>
      <c r="N49" s="202"/>
      <c r="O49" s="358"/>
    </row>
    <row r="50" spans="1:15" ht="12.75" hidden="1" customHeight="1" outlineLevel="1" x14ac:dyDescent="0.25">
      <c r="A50" s="178"/>
      <c r="B50" s="104" t="s">
        <v>236</v>
      </c>
      <c r="C50" s="104" t="s">
        <v>237</v>
      </c>
      <c r="D50" s="95"/>
      <c r="E50" s="95"/>
      <c r="F50" s="269"/>
      <c r="G50" s="203"/>
      <c r="H50" s="202"/>
      <c r="I50" s="202"/>
      <c r="J50" s="202"/>
      <c r="K50" s="202"/>
      <c r="L50" s="202"/>
      <c r="M50" s="362"/>
      <c r="N50" s="202"/>
      <c r="O50" s="358"/>
    </row>
    <row r="51" spans="1:15" ht="12.75" hidden="1" customHeight="1" outlineLevel="1" x14ac:dyDescent="0.25">
      <c r="A51" s="178"/>
      <c r="B51" s="104" t="s">
        <v>238</v>
      </c>
      <c r="C51" s="104" t="s">
        <v>239</v>
      </c>
      <c r="D51" s="95"/>
      <c r="E51" s="95"/>
      <c r="F51" s="269"/>
      <c r="G51" s="201"/>
      <c r="H51" s="202"/>
      <c r="I51" s="202"/>
      <c r="J51" s="202"/>
      <c r="K51" s="202"/>
      <c r="L51" s="202"/>
      <c r="M51" s="362"/>
      <c r="N51" s="202"/>
      <c r="O51" s="358"/>
    </row>
    <row r="52" spans="1:15" ht="12.75" hidden="1" customHeight="1" outlineLevel="1" x14ac:dyDescent="0.25">
      <c r="A52" s="178"/>
      <c r="B52" s="104" t="s">
        <v>240</v>
      </c>
      <c r="C52" s="104" t="s">
        <v>241</v>
      </c>
      <c r="D52" s="95"/>
      <c r="E52" s="95"/>
      <c r="F52" s="269"/>
      <c r="G52" s="201"/>
      <c r="H52" s="202"/>
      <c r="I52" s="202"/>
      <c r="J52" s="202"/>
      <c r="K52" s="202"/>
      <c r="L52" s="202"/>
      <c r="M52" s="362"/>
      <c r="N52" s="202"/>
      <c r="O52" s="358"/>
    </row>
    <row r="53" spans="1:15" ht="12.75" hidden="1" customHeight="1" outlineLevel="1" x14ac:dyDescent="0.25">
      <c r="A53" s="178"/>
      <c r="B53" s="104" t="s">
        <v>242</v>
      </c>
      <c r="C53" s="104" t="s">
        <v>243</v>
      </c>
      <c r="D53" s="95"/>
      <c r="E53" s="95"/>
      <c r="F53" s="269"/>
      <c r="G53" s="201"/>
      <c r="H53" s="202"/>
      <c r="I53" s="202"/>
      <c r="J53" s="202"/>
      <c r="K53" s="202"/>
      <c r="L53" s="202"/>
      <c r="M53" s="362"/>
      <c r="N53" s="202"/>
      <c r="O53" s="358"/>
    </row>
    <row r="54" spans="1:15" ht="12.75" hidden="1" customHeight="1" outlineLevel="1" x14ac:dyDescent="0.25">
      <c r="A54" s="178"/>
      <c r="B54" s="104" t="s">
        <v>244</v>
      </c>
      <c r="C54" s="104" t="s">
        <v>245</v>
      </c>
      <c r="D54" s="95"/>
      <c r="E54" s="95"/>
      <c r="F54" s="269"/>
      <c r="G54" s="201"/>
      <c r="H54" s="202"/>
      <c r="I54" s="202"/>
      <c r="J54" s="202"/>
      <c r="K54" s="202"/>
      <c r="L54" s="202"/>
      <c r="M54" s="362"/>
      <c r="N54" s="202"/>
      <c r="O54" s="358"/>
    </row>
    <row r="55" spans="1:15" ht="12.75" hidden="1" customHeight="1" outlineLevel="1" x14ac:dyDescent="0.25">
      <c r="A55" s="178"/>
      <c r="B55" s="104" t="s">
        <v>246</v>
      </c>
      <c r="C55" s="104" t="s">
        <v>247</v>
      </c>
      <c r="D55" s="95"/>
      <c r="E55" s="95"/>
      <c r="F55" s="269"/>
      <c r="G55" s="201"/>
      <c r="H55" s="202"/>
      <c r="I55" s="202"/>
      <c r="J55" s="202"/>
      <c r="K55" s="202"/>
      <c r="L55" s="202"/>
      <c r="M55" s="362"/>
      <c r="N55" s="202"/>
      <c r="O55" s="358"/>
    </row>
    <row r="56" spans="1:15" ht="12.75" hidden="1" customHeight="1" outlineLevel="1" x14ac:dyDescent="0.25">
      <c r="A56" s="178"/>
      <c r="B56" s="104" t="s">
        <v>248</v>
      </c>
      <c r="C56" s="104" t="s">
        <v>249</v>
      </c>
      <c r="D56" s="95"/>
      <c r="E56" s="95"/>
      <c r="F56" s="269"/>
      <c r="G56" s="201"/>
      <c r="H56" s="202"/>
      <c r="I56" s="202"/>
      <c r="J56" s="202"/>
      <c r="K56" s="202"/>
      <c r="L56" s="202"/>
      <c r="M56" s="362"/>
      <c r="N56" s="202"/>
      <c r="O56" s="358"/>
    </row>
    <row r="57" spans="1:15" ht="12.75" hidden="1" customHeight="1" outlineLevel="1" x14ac:dyDescent="0.25">
      <c r="A57" s="178"/>
      <c r="B57" s="104" t="s">
        <v>250</v>
      </c>
      <c r="C57" s="104" t="s">
        <v>251</v>
      </c>
      <c r="D57" s="95"/>
      <c r="E57" s="95"/>
      <c r="F57" s="269"/>
      <c r="G57" s="201"/>
      <c r="H57" s="202"/>
      <c r="I57" s="202"/>
      <c r="J57" s="202"/>
      <c r="K57" s="202"/>
      <c r="L57" s="202"/>
      <c r="M57" s="362"/>
      <c r="N57" s="202"/>
      <c r="O57" s="358"/>
    </row>
    <row r="58" spans="1:15" ht="12.75" hidden="1" customHeight="1" outlineLevel="1" x14ac:dyDescent="0.25">
      <c r="A58" s="178"/>
      <c r="B58" s="104" t="s">
        <v>252</v>
      </c>
      <c r="C58" s="104" t="s">
        <v>253</v>
      </c>
      <c r="D58" s="95"/>
      <c r="E58" s="95"/>
      <c r="F58" s="269"/>
      <c r="G58" s="201"/>
      <c r="H58" s="202"/>
      <c r="I58" s="202"/>
      <c r="J58" s="202"/>
      <c r="K58" s="202"/>
      <c r="L58" s="202"/>
      <c r="M58" s="362"/>
      <c r="N58" s="202"/>
      <c r="O58" s="358"/>
    </row>
    <row r="59" spans="1:15" ht="12.75" hidden="1" customHeight="1" outlineLevel="1" x14ac:dyDescent="0.25">
      <c r="A59" s="178"/>
      <c r="B59" s="104" t="s">
        <v>254</v>
      </c>
      <c r="C59" s="104" t="s">
        <v>255</v>
      </c>
      <c r="D59" s="95"/>
      <c r="E59" s="95"/>
      <c r="F59" s="269"/>
      <c r="G59" s="201"/>
      <c r="H59" s="202"/>
      <c r="I59" s="202"/>
      <c r="J59" s="202"/>
      <c r="K59" s="202"/>
      <c r="L59" s="202"/>
      <c r="M59" s="362"/>
      <c r="N59" s="202"/>
      <c r="O59" s="358"/>
    </row>
    <row r="60" spans="1:15" ht="12.75" hidden="1" customHeight="1" outlineLevel="1" x14ac:dyDescent="0.25">
      <c r="A60" s="178"/>
      <c r="B60" s="104" t="s">
        <v>256</v>
      </c>
      <c r="C60" s="104" t="s">
        <v>257</v>
      </c>
      <c r="D60" s="95"/>
      <c r="E60" s="95"/>
      <c r="F60" s="269"/>
      <c r="G60" s="201"/>
      <c r="H60" s="202"/>
      <c r="I60" s="202"/>
      <c r="J60" s="202"/>
      <c r="K60" s="202"/>
      <c r="L60" s="202"/>
      <c r="M60" s="362"/>
      <c r="N60" s="202"/>
      <c r="O60" s="358"/>
    </row>
    <row r="61" spans="1:15" ht="12.75" hidden="1" customHeight="1" outlineLevel="1" x14ac:dyDescent="0.25">
      <c r="A61" s="178"/>
      <c r="B61" s="104" t="s">
        <v>258</v>
      </c>
      <c r="C61" s="104" t="s">
        <v>259</v>
      </c>
      <c r="D61" s="95"/>
      <c r="E61" s="95"/>
      <c r="F61" s="269"/>
      <c r="G61" s="203"/>
      <c r="H61" s="202"/>
      <c r="I61" s="202"/>
      <c r="J61" s="202"/>
      <c r="K61" s="202"/>
      <c r="L61" s="202"/>
      <c r="M61" s="362"/>
      <c r="N61" s="202"/>
      <c r="O61" s="358"/>
    </row>
    <row r="62" spans="1:15" ht="12.75" hidden="1" customHeight="1" outlineLevel="1" x14ac:dyDescent="0.25">
      <c r="A62" s="178"/>
      <c r="B62" s="104" t="s">
        <v>260</v>
      </c>
      <c r="C62" s="104" t="s">
        <v>261</v>
      </c>
      <c r="D62" s="95"/>
      <c r="E62" s="95"/>
      <c r="F62" s="269"/>
      <c r="G62" s="203"/>
      <c r="H62" s="202"/>
      <c r="I62" s="202"/>
      <c r="J62" s="202"/>
      <c r="K62" s="202"/>
      <c r="L62" s="202"/>
      <c r="M62" s="362"/>
      <c r="N62" s="202"/>
      <c r="O62" s="358"/>
    </row>
    <row r="63" spans="1:15" ht="12.75" hidden="1" customHeight="1" outlineLevel="1" x14ac:dyDescent="0.25">
      <c r="A63" s="178"/>
      <c r="B63" s="104" t="s">
        <v>262</v>
      </c>
      <c r="C63" s="104" t="s">
        <v>263</v>
      </c>
      <c r="D63" s="95"/>
      <c r="E63" s="95"/>
      <c r="F63" s="269"/>
      <c r="G63" s="203"/>
      <c r="H63" s="202"/>
      <c r="I63" s="202"/>
      <c r="J63" s="202"/>
      <c r="K63" s="202"/>
      <c r="L63" s="202"/>
      <c r="M63" s="362"/>
      <c r="N63" s="202"/>
      <c r="O63" s="358"/>
    </row>
    <row r="64" spans="1:15" ht="12.75" hidden="1" customHeight="1" outlineLevel="1" x14ac:dyDescent="0.25">
      <c r="A64" s="178"/>
      <c r="B64" s="104" t="s">
        <v>264</v>
      </c>
      <c r="C64" s="104" t="s">
        <v>265</v>
      </c>
      <c r="D64" s="95"/>
      <c r="E64" s="95"/>
      <c r="F64" s="269"/>
      <c r="G64" s="203"/>
      <c r="H64" s="202"/>
      <c r="I64" s="202"/>
      <c r="J64" s="202"/>
      <c r="K64" s="202"/>
      <c r="L64" s="202"/>
      <c r="M64" s="362"/>
      <c r="N64" s="202"/>
      <c r="O64" s="358"/>
    </row>
    <row r="65" spans="1:15" ht="12.75" hidden="1" customHeight="1" outlineLevel="1" x14ac:dyDescent="0.25">
      <c r="A65" s="178"/>
      <c r="B65" s="104" t="s">
        <v>266</v>
      </c>
      <c r="C65" s="104" t="s">
        <v>267</v>
      </c>
      <c r="D65" s="95"/>
      <c r="E65" s="95"/>
      <c r="F65" s="269"/>
      <c r="G65" s="203"/>
      <c r="H65" s="202"/>
      <c r="I65" s="202"/>
      <c r="J65" s="202"/>
      <c r="K65" s="202"/>
      <c r="L65" s="202"/>
      <c r="M65" s="362"/>
      <c r="N65" s="202"/>
      <c r="O65" s="358"/>
    </row>
    <row r="66" spans="1:15" ht="12.75" hidden="1" customHeight="1" outlineLevel="1" x14ac:dyDescent="0.25">
      <c r="A66" s="178"/>
      <c r="B66" s="104" t="s">
        <v>268</v>
      </c>
      <c r="C66" s="104" t="s">
        <v>269</v>
      </c>
      <c r="D66" s="95"/>
      <c r="E66" s="95"/>
      <c r="F66" s="269"/>
      <c r="G66" s="201"/>
      <c r="H66" s="202"/>
      <c r="I66" s="202"/>
      <c r="J66" s="202"/>
      <c r="K66" s="202"/>
      <c r="L66" s="202"/>
      <c r="M66" s="362"/>
      <c r="N66" s="202"/>
      <c r="O66" s="358"/>
    </row>
    <row r="67" spans="1:15" ht="12.75" hidden="1" customHeight="1" outlineLevel="1" x14ac:dyDescent="0.25">
      <c r="A67" s="178"/>
      <c r="B67" s="104" t="s">
        <v>270</v>
      </c>
      <c r="C67" s="104" t="s">
        <v>271</v>
      </c>
      <c r="D67" s="95"/>
      <c r="E67" s="95"/>
      <c r="F67" s="269"/>
      <c r="G67" s="201"/>
      <c r="H67" s="202"/>
      <c r="I67" s="202"/>
      <c r="J67" s="202"/>
      <c r="K67" s="202"/>
      <c r="L67" s="202"/>
      <c r="M67" s="362"/>
      <c r="N67" s="202"/>
      <c r="O67" s="358"/>
    </row>
    <row r="68" spans="1:15" ht="12.75" hidden="1" customHeight="1" outlineLevel="1" x14ac:dyDescent="0.25">
      <c r="A68" s="178"/>
      <c r="B68" s="104" t="s">
        <v>272</v>
      </c>
      <c r="C68" s="104" t="s">
        <v>273</v>
      </c>
      <c r="D68" s="95"/>
      <c r="E68" s="95"/>
      <c r="F68" s="269"/>
      <c r="G68" s="201"/>
      <c r="H68" s="202"/>
      <c r="I68" s="202"/>
      <c r="J68" s="202"/>
      <c r="K68" s="202"/>
      <c r="L68" s="202"/>
      <c r="M68" s="362"/>
      <c r="N68" s="202"/>
      <c r="O68" s="358"/>
    </row>
    <row r="69" spans="1:15" ht="12.75" hidden="1" customHeight="1" outlineLevel="1" x14ac:dyDescent="0.25">
      <c r="A69" s="178"/>
      <c r="B69" s="104" t="s">
        <v>274</v>
      </c>
      <c r="C69" s="104" t="s">
        <v>275</v>
      </c>
      <c r="D69" s="95"/>
      <c r="E69" s="95"/>
      <c r="F69" s="269"/>
      <c r="G69" s="201"/>
      <c r="H69" s="202"/>
      <c r="I69" s="202"/>
      <c r="J69" s="202"/>
      <c r="K69" s="202"/>
      <c r="L69" s="202"/>
      <c r="M69" s="362"/>
      <c r="N69" s="202"/>
      <c r="O69" s="358"/>
    </row>
    <row r="70" spans="1:15" ht="12.75" hidden="1" customHeight="1" outlineLevel="1" x14ac:dyDescent="0.25">
      <c r="A70" s="178"/>
      <c r="B70" s="104" t="s">
        <v>276</v>
      </c>
      <c r="C70" s="104" t="s">
        <v>277</v>
      </c>
      <c r="D70" s="95"/>
      <c r="E70" s="95"/>
      <c r="F70" s="269"/>
      <c r="G70" s="201"/>
      <c r="H70" s="202"/>
      <c r="I70" s="202"/>
      <c r="J70" s="202"/>
      <c r="K70" s="202"/>
      <c r="L70" s="202"/>
      <c r="M70" s="362"/>
      <c r="N70" s="202"/>
      <c r="O70" s="358"/>
    </row>
    <row r="71" spans="1:15" ht="12.75" hidden="1" customHeight="1" outlineLevel="1" x14ac:dyDescent="0.25">
      <c r="A71" s="178"/>
      <c r="B71" s="104" t="s">
        <v>278</v>
      </c>
      <c r="C71" s="104" t="s">
        <v>279</v>
      </c>
      <c r="D71" s="95"/>
      <c r="E71" s="95"/>
      <c r="F71" s="269"/>
      <c r="G71" s="201"/>
      <c r="H71" s="202"/>
      <c r="I71" s="202"/>
      <c r="J71" s="202"/>
      <c r="K71" s="202"/>
      <c r="L71" s="202"/>
      <c r="M71" s="362"/>
      <c r="N71" s="202"/>
      <c r="O71" s="358"/>
    </row>
    <row r="72" spans="1:15" ht="12.75" hidden="1" customHeight="1" outlineLevel="1" x14ac:dyDescent="0.25">
      <c r="A72" s="178"/>
      <c r="B72" s="104" t="s">
        <v>280</v>
      </c>
      <c r="C72" s="104" t="s">
        <v>281</v>
      </c>
      <c r="D72" s="95"/>
      <c r="E72" s="95"/>
      <c r="F72" s="269"/>
      <c r="G72" s="201"/>
      <c r="H72" s="202"/>
      <c r="I72" s="202"/>
      <c r="J72" s="202"/>
      <c r="K72" s="202"/>
      <c r="L72" s="202"/>
      <c r="M72" s="362"/>
      <c r="N72" s="202"/>
      <c r="O72" s="358"/>
    </row>
    <row r="73" spans="1:15" ht="12.75" hidden="1" customHeight="1" outlineLevel="1" x14ac:dyDescent="0.25">
      <c r="A73" s="178"/>
      <c r="B73" s="104" t="s">
        <v>282</v>
      </c>
      <c r="C73" s="104" t="s">
        <v>283</v>
      </c>
      <c r="D73" s="95"/>
      <c r="E73" s="95"/>
      <c r="F73" s="269"/>
      <c r="G73" s="201"/>
      <c r="H73" s="202"/>
      <c r="I73" s="202"/>
      <c r="J73" s="202"/>
      <c r="K73" s="202"/>
      <c r="L73" s="202"/>
      <c r="M73" s="362"/>
      <c r="N73" s="202"/>
      <c r="O73" s="358"/>
    </row>
    <row r="74" spans="1:15" ht="12.75" hidden="1" customHeight="1" outlineLevel="1" x14ac:dyDescent="0.25">
      <c r="A74" s="178"/>
      <c r="B74" s="104" t="s">
        <v>284</v>
      </c>
      <c r="C74" s="104" t="s">
        <v>285</v>
      </c>
      <c r="D74" s="95"/>
      <c r="E74" s="95"/>
      <c r="F74" s="269"/>
      <c r="G74" s="201"/>
      <c r="H74" s="202"/>
      <c r="I74" s="202"/>
      <c r="J74" s="202"/>
      <c r="K74" s="202"/>
      <c r="L74" s="202"/>
      <c r="M74" s="362"/>
      <c r="N74" s="202"/>
      <c r="O74" s="358"/>
    </row>
    <row r="75" spans="1:15" ht="12.75" hidden="1" customHeight="1" outlineLevel="1" x14ac:dyDescent="0.25">
      <c r="A75" s="178"/>
      <c r="B75" s="104" t="s">
        <v>286</v>
      </c>
      <c r="C75" s="104" t="s">
        <v>287</v>
      </c>
      <c r="D75" s="95"/>
      <c r="E75" s="95"/>
      <c r="F75" s="269"/>
      <c r="G75" s="201"/>
      <c r="H75" s="202"/>
      <c r="I75" s="202"/>
      <c r="J75" s="202"/>
      <c r="K75" s="202"/>
      <c r="L75" s="202"/>
      <c r="M75" s="362"/>
      <c r="N75" s="202"/>
      <c r="O75" s="358"/>
    </row>
    <row r="76" spans="1:15" ht="12.75" hidden="1" customHeight="1" outlineLevel="1" x14ac:dyDescent="0.25">
      <c r="A76" s="178"/>
      <c r="B76" s="104" t="s">
        <v>288</v>
      </c>
      <c r="C76" s="104" t="s">
        <v>289</v>
      </c>
      <c r="D76" s="95"/>
      <c r="E76" s="95"/>
      <c r="F76" s="269"/>
      <c r="G76" s="201"/>
      <c r="H76" s="202"/>
      <c r="I76" s="202"/>
      <c r="J76" s="202"/>
      <c r="K76" s="202"/>
      <c r="L76" s="202"/>
      <c r="M76" s="362"/>
      <c r="N76" s="202"/>
      <c r="O76" s="358"/>
    </row>
    <row r="77" spans="1:15" ht="12.75" hidden="1" customHeight="1" outlineLevel="1" x14ac:dyDescent="0.25">
      <c r="A77" s="178"/>
      <c r="B77" s="104" t="s">
        <v>290</v>
      </c>
      <c r="C77" s="104" t="s">
        <v>291</v>
      </c>
      <c r="D77" s="95"/>
      <c r="E77" s="95"/>
      <c r="F77" s="269"/>
      <c r="G77" s="201"/>
      <c r="H77" s="202"/>
      <c r="I77" s="202"/>
      <c r="J77" s="202"/>
      <c r="K77" s="202"/>
      <c r="L77" s="202"/>
      <c r="M77" s="362"/>
      <c r="N77" s="202"/>
      <c r="O77" s="358"/>
    </row>
    <row r="78" spans="1:15" ht="12.75" hidden="1" customHeight="1" outlineLevel="1" x14ac:dyDescent="0.25">
      <c r="A78" s="178"/>
      <c r="B78" s="104" t="s">
        <v>292</v>
      </c>
      <c r="C78" s="104" t="s">
        <v>293</v>
      </c>
      <c r="D78" s="95"/>
      <c r="E78" s="95"/>
      <c r="F78" s="269"/>
      <c r="G78" s="201"/>
      <c r="H78" s="202"/>
      <c r="I78" s="202"/>
      <c r="J78" s="202"/>
      <c r="K78" s="202"/>
      <c r="L78" s="202"/>
      <c r="M78" s="362"/>
      <c r="N78" s="202"/>
      <c r="O78" s="358"/>
    </row>
    <row r="79" spans="1:15" ht="12.75" hidden="1" customHeight="1" outlineLevel="1" x14ac:dyDescent="0.25">
      <c r="A79" s="178"/>
      <c r="B79" s="104" t="s">
        <v>294</v>
      </c>
      <c r="C79" s="104" t="s">
        <v>295</v>
      </c>
      <c r="D79" s="95"/>
      <c r="E79" s="95"/>
      <c r="F79" s="269"/>
      <c r="G79" s="201"/>
      <c r="H79" s="202"/>
      <c r="I79" s="202"/>
      <c r="J79" s="202"/>
      <c r="K79" s="202"/>
      <c r="L79" s="202"/>
      <c r="M79" s="362"/>
      <c r="N79" s="202"/>
      <c r="O79" s="358"/>
    </row>
    <row r="80" spans="1:15" ht="12.75" hidden="1" customHeight="1" outlineLevel="1" x14ac:dyDescent="0.25">
      <c r="A80" s="178"/>
      <c r="B80" s="104" t="s">
        <v>296</v>
      </c>
      <c r="C80" s="104" t="s">
        <v>297</v>
      </c>
      <c r="D80" s="95"/>
      <c r="E80" s="95"/>
      <c r="F80" s="269"/>
      <c r="G80" s="201"/>
      <c r="H80" s="202"/>
      <c r="I80" s="202"/>
      <c r="J80" s="202"/>
      <c r="K80" s="202"/>
      <c r="L80" s="202"/>
      <c r="M80" s="362"/>
      <c r="N80" s="202"/>
      <c r="O80" s="358"/>
    </row>
    <row r="81" spans="1:15" ht="12.75" hidden="1" customHeight="1" outlineLevel="1" x14ac:dyDescent="0.25">
      <c r="A81" s="178"/>
      <c r="B81" s="104" t="s">
        <v>298</v>
      </c>
      <c r="C81" s="104" t="s">
        <v>299</v>
      </c>
      <c r="D81" s="95"/>
      <c r="E81" s="95"/>
      <c r="F81" s="269"/>
      <c r="G81" s="203"/>
      <c r="H81" s="202"/>
      <c r="I81" s="202"/>
      <c r="J81" s="202"/>
      <c r="K81" s="202"/>
      <c r="L81" s="202"/>
      <c r="M81" s="362"/>
      <c r="N81" s="202"/>
      <c r="O81" s="358"/>
    </row>
    <row r="82" spans="1:15" ht="12.75" hidden="1" customHeight="1" outlineLevel="1" x14ac:dyDescent="0.25">
      <c r="A82" s="178"/>
      <c r="B82" s="104" t="s">
        <v>300</v>
      </c>
      <c r="C82" s="104" t="s">
        <v>301</v>
      </c>
      <c r="D82" s="95"/>
      <c r="E82" s="95"/>
      <c r="F82" s="269"/>
      <c r="G82" s="203"/>
      <c r="H82" s="202"/>
      <c r="I82" s="202"/>
      <c r="J82" s="202"/>
      <c r="K82" s="202"/>
      <c r="L82" s="202"/>
      <c r="M82" s="362"/>
      <c r="N82" s="202"/>
      <c r="O82" s="358"/>
    </row>
    <row r="83" spans="1:15" ht="12.75" hidden="1" customHeight="1" outlineLevel="1" x14ac:dyDescent="0.25">
      <c r="A83" s="178"/>
      <c r="B83" s="104" t="s">
        <v>302</v>
      </c>
      <c r="C83" s="104" t="s">
        <v>303</v>
      </c>
      <c r="D83" s="95"/>
      <c r="E83" s="95"/>
      <c r="F83" s="269"/>
      <c r="G83" s="203"/>
      <c r="H83" s="202"/>
      <c r="I83" s="202"/>
      <c r="J83" s="202"/>
      <c r="K83" s="202"/>
      <c r="L83" s="202"/>
      <c r="M83" s="362"/>
      <c r="N83" s="202"/>
      <c r="O83" s="358"/>
    </row>
    <row r="84" spans="1:15" ht="12.75" hidden="1" customHeight="1" outlineLevel="1" x14ac:dyDescent="0.25">
      <c r="A84" s="178"/>
      <c r="B84" s="104" t="s">
        <v>304</v>
      </c>
      <c r="C84" s="104" t="s">
        <v>305</v>
      </c>
      <c r="D84" s="95"/>
      <c r="E84" s="95"/>
      <c r="F84" s="269"/>
      <c r="G84" s="203"/>
      <c r="H84" s="202"/>
      <c r="I84" s="202"/>
      <c r="J84" s="202"/>
      <c r="K84" s="202"/>
      <c r="L84" s="202"/>
      <c r="M84" s="362"/>
      <c r="N84" s="202"/>
      <c r="O84" s="358"/>
    </row>
    <row r="85" spans="1:15" ht="12.75" hidden="1" customHeight="1" outlineLevel="1" x14ac:dyDescent="0.25">
      <c r="A85" s="178"/>
      <c r="B85" s="104" t="s">
        <v>306</v>
      </c>
      <c r="C85" s="104" t="s">
        <v>307</v>
      </c>
      <c r="D85" s="95"/>
      <c r="E85" s="95"/>
      <c r="F85" s="269"/>
      <c r="G85" s="203"/>
      <c r="H85" s="202"/>
      <c r="I85" s="202"/>
      <c r="J85" s="202"/>
      <c r="K85" s="202"/>
      <c r="L85" s="202"/>
      <c r="M85" s="362"/>
      <c r="N85" s="202"/>
      <c r="O85" s="358"/>
    </row>
    <row r="86" spans="1:15" ht="12.75" hidden="1" customHeight="1" outlineLevel="1" x14ac:dyDescent="0.25">
      <c r="A86" s="178"/>
      <c r="B86" s="104" t="s">
        <v>308</v>
      </c>
      <c r="C86" s="104" t="s">
        <v>309</v>
      </c>
      <c r="D86" s="95"/>
      <c r="E86" s="95"/>
      <c r="F86" s="269"/>
      <c r="G86" s="201"/>
      <c r="H86" s="202"/>
      <c r="I86" s="202"/>
      <c r="J86" s="202"/>
      <c r="K86" s="202"/>
      <c r="L86" s="202"/>
      <c r="M86" s="362"/>
      <c r="N86" s="202"/>
      <c r="O86" s="358"/>
    </row>
    <row r="87" spans="1:15" ht="12.75" hidden="1" customHeight="1" outlineLevel="1" x14ac:dyDescent="0.25">
      <c r="A87" s="178"/>
      <c r="B87" s="104" t="s">
        <v>310</v>
      </c>
      <c r="C87" s="104" t="s">
        <v>311</v>
      </c>
      <c r="D87" s="95"/>
      <c r="E87" s="95"/>
      <c r="F87" s="269"/>
      <c r="G87" s="201"/>
      <c r="H87" s="202"/>
      <c r="I87" s="202"/>
      <c r="J87" s="202"/>
      <c r="K87" s="202"/>
      <c r="L87" s="202"/>
      <c r="M87" s="362"/>
      <c r="N87" s="202"/>
      <c r="O87" s="358"/>
    </row>
    <row r="88" spans="1:15" ht="12.75" hidden="1" customHeight="1" outlineLevel="1" x14ac:dyDescent="0.25">
      <c r="A88" s="178"/>
      <c r="B88" s="104" t="s">
        <v>312</v>
      </c>
      <c r="C88" s="104" t="s">
        <v>313</v>
      </c>
      <c r="D88" s="95"/>
      <c r="E88" s="95"/>
      <c r="F88" s="269"/>
      <c r="G88" s="201"/>
      <c r="H88" s="202"/>
      <c r="I88" s="202"/>
      <c r="J88" s="202"/>
      <c r="K88" s="202"/>
      <c r="L88" s="202"/>
      <c r="M88" s="362"/>
      <c r="N88" s="202"/>
      <c r="O88" s="358"/>
    </row>
    <row r="89" spans="1:15" ht="12.75" hidden="1" customHeight="1" outlineLevel="1" x14ac:dyDescent="0.25">
      <c r="A89" s="178"/>
      <c r="B89" s="104" t="s">
        <v>314</v>
      </c>
      <c r="C89" s="104" t="s">
        <v>315</v>
      </c>
      <c r="D89" s="95"/>
      <c r="E89" s="95"/>
      <c r="F89" s="269"/>
      <c r="G89" s="203"/>
      <c r="H89" s="202"/>
      <c r="I89" s="202"/>
      <c r="J89" s="202"/>
      <c r="K89" s="202"/>
      <c r="L89" s="202"/>
      <c r="M89" s="362"/>
      <c r="N89" s="202"/>
      <c r="O89" s="358"/>
    </row>
    <row r="90" spans="1:15" ht="12.75" hidden="1" customHeight="1" outlineLevel="1" x14ac:dyDescent="0.25">
      <c r="A90" s="178"/>
      <c r="B90" s="104" t="s">
        <v>316</v>
      </c>
      <c r="C90" s="104" t="s">
        <v>317</v>
      </c>
      <c r="D90" s="95"/>
      <c r="E90" s="95"/>
      <c r="F90" s="269"/>
      <c r="G90" s="203"/>
      <c r="H90" s="202"/>
      <c r="I90" s="202"/>
      <c r="J90" s="202"/>
      <c r="K90" s="202"/>
      <c r="L90" s="202"/>
      <c r="M90" s="362"/>
      <c r="N90" s="202"/>
      <c r="O90" s="358"/>
    </row>
    <row r="91" spans="1:15" ht="12.75" hidden="1" customHeight="1" outlineLevel="1" x14ac:dyDescent="0.25">
      <c r="A91" s="178"/>
      <c r="B91" s="104" t="s">
        <v>318</v>
      </c>
      <c r="C91" s="104" t="s">
        <v>319</v>
      </c>
      <c r="D91" s="95"/>
      <c r="E91" s="95"/>
      <c r="F91" s="269"/>
      <c r="G91" s="203"/>
      <c r="H91" s="202"/>
      <c r="I91" s="202"/>
      <c r="J91" s="202"/>
      <c r="K91" s="202"/>
      <c r="L91" s="202"/>
      <c r="M91" s="362"/>
      <c r="N91" s="202"/>
      <c r="O91" s="358"/>
    </row>
    <row r="92" spans="1:15" ht="12.75" hidden="1" customHeight="1" outlineLevel="1" x14ac:dyDescent="0.25">
      <c r="A92" s="178"/>
      <c r="B92" s="104" t="s">
        <v>320</v>
      </c>
      <c r="C92" s="104" t="s">
        <v>321</v>
      </c>
      <c r="D92" s="95"/>
      <c r="E92" s="95"/>
      <c r="F92" s="269"/>
      <c r="G92" s="203"/>
      <c r="H92" s="202"/>
      <c r="I92" s="202"/>
      <c r="J92" s="202"/>
      <c r="K92" s="202"/>
      <c r="L92" s="202"/>
      <c r="M92" s="362"/>
      <c r="N92" s="202"/>
      <c r="O92" s="358"/>
    </row>
    <row r="93" spans="1:15" ht="12.75" hidden="1" customHeight="1" outlineLevel="1" x14ac:dyDescent="0.25">
      <c r="A93" s="178"/>
      <c r="B93" s="104" t="s">
        <v>322</v>
      </c>
      <c r="C93" s="104" t="s">
        <v>323</v>
      </c>
      <c r="D93" s="95"/>
      <c r="E93" s="95"/>
      <c r="F93" s="269"/>
      <c r="G93" s="203"/>
      <c r="H93" s="202"/>
      <c r="I93" s="202"/>
      <c r="J93" s="202"/>
      <c r="K93" s="202"/>
      <c r="L93" s="202"/>
      <c r="M93" s="362"/>
      <c r="N93" s="202"/>
      <c r="O93" s="358"/>
    </row>
    <row r="94" spans="1:15" ht="12.75" hidden="1" customHeight="1" outlineLevel="1" x14ac:dyDescent="0.25">
      <c r="A94" s="178"/>
      <c r="B94" s="104" t="s">
        <v>324</v>
      </c>
      <c r="C94" s="104" t="s">
        <v>325</v>
      </c>
      <c r="D94" s="95"/>
      <c r="E94" s="95"/>
      <c r="F94" s="269"/>
      <c r="G94" s="203"/>
      <c r="H94" s="202"/>
      <c r="I94" s="202"/>
      <c r="J94" s="202"/>
      <c r="K94" s="202"/>
      <c r="L94" s="202"/>
      <c r="M94" s="364"/>
      <c r="N94" s="202"/>
      <c r="O94" s="358"/>
    </row>
    <row r="95" spans="1:15" ht="12.75" hidden="1" customHeight="1" outlineLevel="1" x14ac:dyDescent="0.25">
      <c r="A95" s="178"/>
      <c r="B95" s="104" t="s">
        <v>326</v>
      </c>
      <c r="C95" s="104" t="s">
        <v>327</v>
      </c>
      <c r="D95" s="95"/>
      <c r="E95" s="95"/>
      <c r="F95" s="269"/>
      <c r="G95" s="203"/>
      <c r="H95" s="202"/>
      <c r="I95" s="202"/>
      <c r="J95" s="202"/>
      <c r="K95" s="202"/>
      <c r="L95" s="202"/>
      <c r="M95" s="362"/>
      <c r="N95" s="202"/>
      <c r="O95" s="358"/>
    </row>
    <row r="96" spans="1:15" ht="12.75" hidden="1" customHeight="1" outlineLevel="1" x14ac:dyDescent="0.25">
      <c r="A96" s="178"/>
      <c r="B96" s="104" t="s">
        <v>328</v>
      </c>
      <c r="C96" s="104" t="s">
        <v>329</v>
      </c>
      <c r="D96" s="95"/>
      <c r="E96" s="95"/>
      <c r="F96" s="269"/>
      <c r="G96" s="203"/>
      <c r="H96" s="202"/>
      <c r="I96" s="202"/>
      <c r="J96" s="202"/>
      <c r="K96" s="202"/>
      <c r="L96" s="202"/>
      <c r="M96" s="355"/>
      <c r="N96" s="202"/>
      <c r="O96" s="358"/>
    </row>
    <row r="97" spans="1:15" ht="12.75" hidden="1" customHeight="1" outlineLevel="1" x14ac:dyDescent="0.25">
      <c r="B97" s="104" t="s">
        <v>330</v>
      </c>
      <c r="C97" s="104" t="s">
        <v>331</v>
      </c>
      <c r="D97" s="95"/>
      <c r="E97" s="95"/>
      <c r="F97" s="269"/>
      <c r="G97" s="203"/>
      <c r="H97" s="202"/>
      <c r="I97" s="202"/>
      <c r="J97" s="202"/>
      <c r="K97" s="202"/>
      <c r="L97" s="202"/>
      <c r="M97" s="362"/>
      <c r="N97" s="202"/>
      <c r="O97" s="358"/>
    </row>
    <row r="98" spans="1:15" ht="12.75" hidden="1" customHeight="1" outlineLevel="1" x14ac:dyDescent="0.25">
      <c r="B98" s="104" t="s">
        <v>332</v>
      </c>
      <c r="C98" s="104" t="s">
        <v>333</v>
      </c>
      <c r="D98" s="95"/>
      <c r="E98" s="95"/>
      <c r="F98" s="269"/>
      <c r="G98" s="203"/>
      <c r="H98" s="202"/>
      <c r="I98" s="202"/>
      <c r="J98" s="202"/>
      <c r="K98" s="202"/>
      <c r="L98" s="202"/>
      <c r="M98" s="362"/>
      <c r="N98" s="202"/>
      <c r="O98" s="358"/>
    </row>
    <row r="99" spans="1:15" ht="12.75" hidden="1" customHeight="1" outlineLevel="1" x14ac:dyDescent="0.25">
      <c r="B99" s="104" t="s">
        <v>334</v>
      </c>
      <c r="C99" s="104" t="s">
        <v>335</v>
      </c>
      <c r="D99" s="95"/>
      <c r="E99" s="95"/>
      <c r="F99" s="269"/>
      <c r="G99" s="203"/>
      <c r="H99" s="202"/>
      <c r="I99" s="202"/>
      <c r="J99" s="202"/>
      <c r="K99" s="202"/>
      <c r="L99" s="202"/>
      <c r="M99" s="362"/>
      <c r="N99" s="202"/>
      <c r="O99" s="358"/>
    </row>
    <row r="100" spans="1:15" ht="12.75" hidden="1" customHeight="1" outlineLevel="1" x14ac:dyDescent="0.25">
      <c r="B100" s="104" t="s">
        <v>336</v>
      </c>
      <c r="C100" s="104" t="s">
        <v>337</v>
      </c>
      <c r="D100" s="95"/>
      <c r="E100" s="95"/>
      <c r="F100" s="269"/>
      <c r="G100" s="203"/>
      <c r="H100" s="202"/>
      <c r="I100" s="202"/>
      <c r="J100" s="202"/>
      <c r="K100" s="202"/>
      <c r="L100" s="202"/>
      <c r="M100" s="362"/>
      <c r="N100" s="202"/>
      <c r="O100" s="358"/>
    </row>
    <row r="101" spans="1:15" ht="12.75" hidden="1" customHeight="1" outlineLevel="1" x14ac:dyDescent="0.25">
      <c r="B101" s="104" t="s">
        <v>338</v>
      </c>
      <c r="C101" s="104" t="s">
        <v>339</v>
      </c>
      <c r="D101" s="95"/>
      <c r="E101" s="95"/>
      <c r="F101" s="269"/>
      <c r="G101" s="203"/>
      <c r="H101" s="202"/>
      <c r="I101" s="202"/>
      <c r="J101" s="202"/>
      <c r="K101" s="202"/>
      <c r="L101" s="202"/>
      <c r="M101" s="362"/>
      <c r="N101" s="202"/>
      <c r="O101" s="358"/>
    </row>
    <row r="102" spans="1:15" ht="12.75" hidden="1" customHeight="1" outlineLevel="1" x14ac:dyDescent="0.25">
      <c r="B102" s="104" t="s">
        <v>340</v>
      </c>
      <c r="C102" s="104" t="s">
        <v>341</v>
      </c>
      <c r="D102" s="95"/>
      <c r="E102" s="95"/>
      <c r="F102" s="269"/>
      <c r="G102" s="203"/>
      <c r="H102" s="202"/>
      <c r="I102" s="202"/>
      <c r="J102" s="202"/>
      <c r="K102" s="202"/>
      <c r="L102" s="202"/>
      <c r="M102" s="362"/>
      <c r="N102" s="202"/>
      <c r="O102" s="358"/>
    </row>
    <row r="103" spans="1:15" ht="12.75" hidden="1" customHeight="1" outlineLevel="1" x14ac:dyDescent="0.25">
      <c r="B103" s="104" t="s">
        <v>342</v>
      </c>
      <c r="C103" s="104" t="s">
        <v>343</v>
      </c>
      <c r="D103" s="95"/>
      <c r="E103" s="95"/>
      <c r="F103" s="269"/>
      <c r="G103" s="203"/>
      <c r="H103" s="202"/>
      <c r="I103" s="202"/>
      <c r="J103" s="202"/>
      <c r="K103" s="202"/>
      <c r="L103" s="202"/>
      <c r="M103" s="362"/>
      <c r="N103" s="202"/>
      <c r="O103" s="358"/>
    </row>
    <row r="104" spans="1:15" ht="12.75" hidden="1" customHeight="1" outlineLevel="1" x14ac:dyDescent="0.25">
      <c r="B104" s="104" t="s">
        <v>344</v>
      </c>
      <c r="C104" s="104" t="s">
        <v>345</v>
      </c>
      <c r="D104" s="95"/>
      <c r="E104" s="95"/>
      <c r="F104" s="269"/>
      <c r="G104" s="203"/>
      <c r="H104" s="202"/>
      <c r="I104" s="202"/>
      <c r="J104" s="202"/>
      <c r="K104" s="202"/>
      <c r="L104" s="202"/>
      <c r="M104" s="362"/>
      <c r="N104" s="202"/>
      <c r="O104" s="358"/>
    </row>
    <row r="105" spans="1:15" ht="12.75" hidden="1" customHeight="1" outlineLevel="1" x14ac:dyDescent="0.25">
      <c r="B105" s="104" t="s">
        <v>346</v>
      </c>
      <c r="C105" s="104" t="s">
        <v>347</v>
      </c>
      <c r="D105" s="95"/>
      <c r="E105" s="95"/>
      <c r="F105" s="269"/>
      <c r="G105" s="203"/>
      <c r="H105" s="202"/>
      <c r="I105" s="202"/>
      <c r="J105" s="202"/>
      <c r="K105" s="202"/>
      <c r="L105" s="202"/>
      <c r="M105" s="362"/>
      <c r="N105" s="202"/>
      <c r="O105" s="358"/>
    </row>
    <row r="106" spans="1:15" ht="12.75" hidden="1" customHeight="1" outlineLevel="1" x14ac:dyDescent="0.25">
      <c r="B106" s="104" t="s">
        <v>348</v>
      </c>
      <c r="C106" s="104" t="s">
        <v>349</v>
      </c>
      <c r="D106" s="95"/>
      <c r="E106" s="95"/>
      <c r="F106" s="269"/>
      <c r="G106" s="203"/>
      <c r="H106" s="202"/>
      <c r="I106" s="202"/>
      <c r="J106" s="202"/>
      <c r="K106" s="202"/>
      <c r="L106" s="202"/>
      <c r="M106" s="362"/>
      <c r="N106" s="202"/>
      <c r="O106" s="358"/>
    </row>
    <row r="107" spans="1:15" ht="12.75" hidden="1" customHeight="1" outlineLevel="1" x14ac:dyDescent="0.25">
      <c r="B107" s="104" t="s">
        <v>350</v>
      </c>
      <c r="C107" s="104" t="s">
        <v>351</v>
      </c>
      <c r="D107" s="95"/>
      <c r="E107" s="95"/>
      <c r="F107" s="269"/>
      <c r="G107" s="203"/>
      <c r="H107" s="202"/>
      <c r="I107" s="202"/>
      <c r="J107" s="202"/>
      <c r="K107" s="202"/>
      <c r="L107" s="202"/>
      <c r="M107" s="362"/>
      <c r="N107" s="202"/>
      <c r="O107" s="358"/>
    </row>
    <row r="108" spans="1:15" ht="12.75" hidden="1" customHeight="1" outlineLevel="1" x14ac:dyDescent="0.25">
      <c r="B108" s="104" t="s">
        <v>352</v>
      </c>
      <c r="C108" s="104" t="s">
        <v>353</v>
      </c>
      <c r="D108" s="95"/>
      <c r="E108" s="95"/>
      <c r="F108" s="269"/>
      <c r="G108" s="203"/>
      <c r="H108" s="202"/>
      <c r="I108" s="202"/>
      <c r="J108" s="202"/>
      <c r="K108" s="202"/>
      <c r="L108" s="202"/>
      <c r="M108" s="362"/>
      <c r="N108" s="202"/>
      <c r="O108" s="358"/>
    </row>
    <row r="109" spans="1:15" ht="12.75" hidden="1" customHeight="1" outlineLevel="1" x14ac:dyDescent="0.25">
      <c r="B109" s="104" t="s">
        <v>354</v>
      </c>
      <c r="C109" s="104" t="s">
        <v>355</v>
      </c>
      <c r="D109" s="95"/>
      <c r="E109" s="95"/>
      <c r="F109" s="269"/>
      <c r="G109" s="203"/>
      <c r="H109" s="202"/>
      <c r="I109" s="202"/>
      <c r="J109" s="202"/>
      <c r="K109" s="202"/>
      <c r="L109" s="202"/>
      <c r="M109" s="362"/>
      <c r="N109" s="202"/>
      <c r="O109" s="358"/>
    </row>
    <row r="110" spans="1:15" ht="12.75" hidden="1" customHeight="1" outlineLevel="1" x14ac:dyDescent="0.25">
      <c r="B110" s="104" t="s">
        <v>356</v>
      </c>
      <c r="C110" s="104" t="s">
        <v>357</v>
      </c>
      <c r="D110" s="95"/>
      <c r="E110" s="95"/>
      <c r="F110" s="269"/>
      <c r="G110" s="203"/>
      <c r="H110" s="202"/>
      <c r="I110" s="202"/>
      <c r="J110" s="202"/>
      <c r="K110" s="202"/>
      <c r="L110" s="202"/>
      <c r="M110" s="362"/>
      <c r="N110" s="202"/>
      <c r="O110" s="358"/>
    </row>
    <row r="111" spans="1:15" ht="12.75" hidden="1" customHeight="1" outlineLevel="1" x14ac:dyDescent="0.25">
      <c r="B111" s="104" t="s">
        <v>358</v>
      </c>
      <c r="C111" s="104" t="s">
        <v>359</v>
      </c>
      <c r="D111" s="95"/>
      <c r="E111" s="95"/>
      <c r="F111" s="269"/>
      <c r="G111" s="203"/>
      <c r="H111" s="202"/>
      <c r="I111" s="202"/>
      <c r="J111" s="202"/>
      <c r="K111" s="202"/>
      <c r="L111" s="202"/>
      <c r="M111" s="362"/>
      <c r="N111" s="202"/>
      <c r="O111" s="358"/>
    </row>
    <row r="112" spans="1:15" ht="12.75" hidden="1" customHeight="1" outlineLevel="1" x14ac:dyDescent="0.25">
      <c r="A112" s="191"/>
      <c r="B112" s="104" t="s">
        <v>360</v>
      </c>
      <c r="C112" s="104" t="s">
        <v>361</v>
      </c>
      <c r="D112" s="96"/>
      <c r="E112" s="96"/>
      <c r="F112" s="269"/>
      <c r="G112" s="201"/>
      <c r="H112" s="202"/>
      <c r="I112" s="202"/>
      <c r="J112" s="202"/>
      <c r="K112" s="202"/>
      <c r="L112" s="202"/>
      <c r="M112" s="362"/>
      <c r="N112" s="202"/>
      <c r="O112" s="358"/>
    </row>
    <row r="113" spans="1:15" ht="12.75" hidden="1" customHeight="1" outlineLevel="1" x14ac:dyDescent="0.25">
      <c r="A113" s="191"/>
      <c r="B113" s="104" t="s">
        <v>362</v>
      </c>
      <c r="C113" s="104" t="s">
        <v>363</v>
      </c>
      <c r="D113" s="95"/>
      <c r="E113" s="95"/>
      <c r="F113" s="269"/>
      <c r="G113" s="201"/>
      <c r="H113" s="202"/>
      <c r="I113" s="202"/>
      <c r="J113" s="202"/>
      <c r="K113" s="202"/>
      <c r="L113" s="202"/>
      <c r="M113" s="362"/>
      <c r="N113" s="202"/>
      <c r="O113" s="358"/>
    </row>
    <row r="114" spans="1:15" ht="12.75" hidden="1" customHeight="1" outlineLevel="1" x14ac:dyDescent="0.25">
      <c r="A114" s="191"/>
      <c r="B114" s="104" t="s">
        <v>364</v>
      </c>
      <c r="C114" s="104" t="s">
        <v>365</v>
      </c>
      <c r="D114" s="95"/>
      <c r="E114" s="95"/>
      <c r="F114" s="269"/>
      <c r="G114" s="201"/>
      <c r="H114" s="202"/>
      <c r="I114" s="202"/>
      <c r="J114" s="202"/>
      <c r="K114" s="202"/>
      <c r="L114" s="202"/>
      <c r="M114" s="362"/>
      <c r="N114" s="202"/>
      <c r="O114" s="358"/>
    </row>
    <row r="115" spans="1:15" ht="12.75" hidden="1" customHeight="1" outlineLevel="1" x14ac:dyDescent="0.25">
      <c r="A115" s="191"/>
      <c r="B115" s="104" t="s">
        <v>366</v>
      </c>
      <c r="C115" s="104" t="s">
        <v>367</v>
      </c>
      <c r="D115" s="95"/>
      <c r="E115" s="95"/>
      <c r="F115" s="269"/>
      <c r="G115" s="201"/>
      <c r="H115" s="202"/>
      <c r="I115" s="202"/>
      <c r="J115" s="202"/>
      <c r="K115" s="202"/>
      <c r="L115" s="202"/>
      <c r="M115" s="362"/>
      <c r="N115" s="202"/>
      <c r="O115" s="358"/>
    </row>
    <row r="116" spans="1:15" ht="12.75" hidden="1" customHeight="1" outlineLevel="1" x14ac:dyDescent="0.25">
      <c r="A116" s="191"/>
      <c r="B116" s="104" t="s">
        <v>368</v>
      </c>
      <c r="C116" s="104" t="s">
        <v>369</v>
      </c>
      <c r="D116" s="95"/>
      <c r="E116" s="95"/>
      <c r="F116" s="269"/>
      <c r="G116" s="201"/>
      <c r="H116" s="202"/>
      <c r="I116" s="202"/>
      <c r="J116" s="202"/>
      <c r="K116" s="202"/>
      <c r="L116" s="202"/>
      <c r="M116" s="362"/>
      <c r="N116" s="202"/>
      <c r="O116" s="358"/>
    </row>
    <row r="117" spans="1:15" ht="12.75" hidden="1" customHeight="1" outlineLevel="1" x14ac:dyDescent="0.25">
      <c r="A117" s="191"/>
      <c r="B117" s="104" t="s">
        <v>370</v>
      </c>
      <c r="C117" s="104" t="s">
        <v>371</v>
      </c>
      <c r="D117" s="95"/>
      <c r="E117" s="95"/>
      <c r="F117" s="269"/>
      <c r="G117" s="201"/>
      <c r="H117" s="202"/>
      <c r="I117" s="202"/>
      <c r="J117" s="202"/>
      <c r="K117" s="202"/>
      <c r="L117" s="202"/>
      <c r="M117" s="362"/>
      <c r="N117" s="202"/>
      <c r="O117" s="358"/>
    </row>
    <row r="118" spans="1:15" ht="12.75" hidden="1" customHeight="1" outlineLevel="1" x14ac:dyDescent="0.25">
      <c r="A118" s="191"/>
      <c r="B118" s="104" t="s">
        <v>372</v>
      </c>
      <c r="C118" s="104" t="s">
        <v>373</v>
      </c>
      <c r="D118" s="95"/>
      <c r="E118" s="95"/>
      <c r="F118" s="269"/>
      <c r="G118" s="201"/>
      <c r="H118" s="202"/>
      <c r="I118" s="202"/>
      <c r="J118" s="202"/>
      <c r="K118" s="202"/>
      <c r="L118" s="202"/>
      <c r="M118" s="362"/>
      <c r="N118" s="202"/>
      <c r="O118" s="358"/>
    </row>
    <row r="119" spans="1:15" ht="12.75" hidden="1" customHeight="1" outlineLevel="1" x14ac:dyDescent="0.25">
      <c r="A119" s="191"/>
      <c r="B119" s="104" t="s">
        <v>374</v>
      </c>
      <c r="C119" s="104" t="s">
        <v>375</v>
      </c>
      <c r="D119" s="95"/>
      <c r="E119" s="95"/>
      <c r="F119" s="269"/>
      <c r="G119" s="201"/>
      <c r="H119" s="202"/>
      <c r="I119" s="202"/>
      <c r="J119" s="202"/>
      <c r="K119" s="202"/>
      <c r="L119" s="202"/>
      <c r="M119" s="362"/>
      <c r="N119" s="202"/>
      <c r="O119" s="358"/>
    </row>
    <row r="120" spans="1:15" ht="12.75" hidden="1" customHeight="1" outlineLevel="1" x14ac:dyDescent="0.25">
      <c r="A120" s="191"/>
      <c r="B120" s="104" t="s">
        <v>376</v>
      </c>
      <c r="C120" s="104" t="s">
        <v>377</v>
      </c>
      <c r="D120" s="95"/>
      <c r="E120" s="95"/>
      <c r="F120" s="269"/>
      <c r="G120" s="201"/>
      <c r="H120" s="202"/>
      <c r="I120" s="202"/>
      <c r="J120" s="202"/>
      <c r="K120" s="202"/>
      <c r="L120" s="202"/>
      <c r="M120" s="362"/>
      <c r="N120" s="202"/>
      <c r="O120" s="358"/>
    </row>
    <row r="121" spans="1:15" ht="12.75" hidden="1" customHeight="1" outlineLevel="1" x14ac:dyDescent="0.25">
      <c r="A121" s="191"/>
      <c r="B121" s="104" t="s">
        <v>378</v>
      </c>
      <c r="C121" s="104" t="s">
        <v>379</v>
      </c>
      <c r="D121" s="95"/>
      <c r="E121" s="95"/>
      <c r="F121" s="269"/>
      <c r="G121" s="201"/>
      <c r="H121" s="202"/>
      <c r="I121" s="202"/>
      <c r="J121" s="202"/>
      <c r="K121" s="202"/>
      <c r="L121" s="202"/>
      <c r="M121" s="362"/>
      <c r="N121" s="202"/>
      <c r="O121" s="358"/>
    </row>
    <row r="122" spans="1:15" ht="12.75" hidden="1" customHeight="1" outlineLevel="1" x14ac:dyDescent="0.25">
      <c r="B122" s="104" t="s">
        <v>380</v>
      </c>
      <c r="C122" s="104" t="s">
        <v>381</v>
      </c>
      <c r="D122" s="95"/>
      <c r="E122" s="95"/>
      <c r="F122" s="269"/>
      <c r="G122" s="201"/>
      <c r="H122" s="202"/>
      <c r="I122" s="202"/>
      <c r="J122" s="202"/>
      <c r="K122" s="202"/>
      <c r="L122" s="202"/>
      <c r="M122" s="362"/>
      <c r="N122" s="202"/>
      <c r="O122" s="358"/>
    </row>
    <row r="123" spans="1:15" ht="12.75" hidden="1" customHeight="1" outlineLevel="1" x14ac:dyDescent="0.25">
      <c r="B123" s="104" t="s">
        <v>382</v>
      </c>
      <c r="C123" s="104" t="s">
        <v>383</v>
      </c>
      <c r="D123" s="95"/>
      <c r="E123" s="95"/>
      <c r="F123" s="269"/>
      <c r="G123" s="201"/>
      <c r="H123" s="202"/>
      <c r="I123" s="202"/>
      <c r="J123" s="202"/>
      <c r="K123" s="202"/>
      <c r="L123" s="202"/>
      <c r="M123" s="362"/>
      <c r="N123" s="202"/>
      <c r="O123" s="358"/>
    </row>
    <row r="124" spans="1:15" ht="12.75" hidden="1" customHeight="1" outlineLevel="1" x14ac:dyDescent="0.25">
      <c r="B124" s="104" t="s">
        <v>384</v>
      </c>
      <c r="C124" s="104" t="s">
        <v>385</v>
      </c>
      <c r="D124" s="95"/>
      <c r="E124" s="95"/>
      <c r="F124" s="269"/>
      <c r="G124" s="201"/>
      <c r="H124" s="202"/>
      <c r="I124" s="202"/>
      <c r="J124" s="202"/>
      <c r="K124" s="202"/>
      <c r="L124" s="202"/>
      <c r="M124" s="362"/>
      <c r="N124" s="202"/>
      <c r="O124" s="358"/>
    </row>
    <row r="125" spans="1:15" ht="12.75" hidden="1" customHeight="1" outlineLevel="1" x14ac:dyDescent="0.25">
      <c r="B125" s="104" t="s">
        <v>386</v>
      </c>
      <c r="C125" s="104" t="s">
        <v>387</v>
      </c>
      <c r="D125" s="95"/>
      <c r="E125" s="95"/>
      <c r="F125" s="269"/>
      <c r="G125" s="203"/>
      <c r="H125" s="202"/>
      <c r="I125" s="202"/>
      <c r="J125" s="202"/>
      <c r="K125" s="202"/>
      <c r="L125" s="202"/>
      <c r="M125" s="362"/>
      <c r="N125" s="202"/>
      <c r="O125" s="358"/>
    </row>
    <row r="126" spans="1:15" ht="12.75" hidden="1" customHeight="1" outlineLevel="1" x14ac:dyDescent="0.25">
      <c r="B126" s="104" t="s">
        <v>388</v>
      </c>
      <c r="C126" s="104" t="s">
        <v>389</v>
      </c>
      <c r="D126" s="95"/>
      <c r="E126" s="95"/>
      <c r="F126" s="269"/>
      <c r="G126" s="203"/>
      <c r="H126" s="202"/>
      <c r="I126" s="202"/>
      <c r="J126" s="202"/>
      <c r="K126" s="202"/>
      <c r="L126" s="202"/>
      <c r="M126" s="362"/>
      <c r="N126" s="202"/>
      <c r="O126" s="358"/>
    </row>
    <row r="127" spans="1:15" ht="12.75" hidden="1" customHeight="1" outlineLevel="1" x14ac:dyDescent="0.25">
      <c r="B127" s="104" t="s">
        <v>390</v>
      </c>
      <c r="C127" s="104" t="s">
        <v>391</v>
      </c>
      <c r="D127" s="95"/>
      <c r="E127" s="95"/>
      <c r="F127" s="269"/>
      <c r="G127" s="203"/>
      <c r="H127" s="202"/>
      <c r="I127" s="202"/>
      <c r="J127" s="202"/>
      <c r="K127" s="202"/>
      <c r="L127" s="202"/>
      <c r="M127" s="362"/>
      <c r="N127" s="202"/>
      <c r="O127" s="358"/>
    </row>
    <row r="128" spans="1:15" ht="12.75" hidden="1" customHeight="1" outlineLevel="1" x14ac:dyDescent="0.25">
      <c r="B128" s="104" t="s">
        <v>392</v>
      </c>
      <c r="C128" s="104" t="s">
        <v>393</v>
      </c>
      <c r="D128" s="95"/>
      <c r="E128" s="95"/>
      <c r="F128" s="269"/>
      <c r="G128" s="203"/>
      <c r="H128" s="202"/>
      <c r="I128" s="202"/>
      <c r="J128" s="202"/>
      <c r="K128" s="202"/>
      <c r="L128" s="202"/>
      <c r="M128" s="362"/>
      <c r="N128" s="202"/>
      <c r="O128" s="358"/>
    </row>
    <row r="129" spans="1:15" ht="12.75" hidden="1" customHeight="1" outlineLevel="1" x14ac:dyDescent="0.25">
      <c r="A129" s="178"/>
      <c r="B129" s="104" t="s">
        <v>394</v>
      </c>
      <c r="C129" s="104" t="s">
        <v>395</v>
      </c>
      <c r="D129" s="95"/>
      <c r="E129" s="95"/>
      <c r="F129" s="269"/>
      <c r="G129" s="203"/>
      <c r="H129" s="202"/>
      <c r="I129" s="202"/>
      <c r="J129" s="202"/>
      <c r="K129" s="202"/>
      <c r="L129" s="202"/>
      <c r="M129" s="362"/>
      <c r="N129" s="202"/>
      <c r="O129" s="358"/>
    </row>
    <row r="130" spans="1:15" ht="12.75" hidden="1" customHeight="1" outlineLevel="1" x14ac:dyDescent="0.25">
      <c r="A130" s="178"/>
      <c r="B130" s="104" t="s">
        <v>396</v>
      </c>
      <c r="C130" s="104" t="s">
        <v>397</v>
      </c>
      <c r="D130" s="95"/>
      <c r="E130" s="95"/>
      <c r="F130" s="269"/>
      <c r="G130" s="201"/>
      <c r="H130" s="202"/>
      <c r="I130" s="202"/>
      <c r="J130" s="202"/>
      <c r="K130" s="202"/>
      <c r="L130" s="202"/>
      <c r="M130" s="362"/>
      <c r="N130" s="202"/>
      <c r="O130" s="358"/>
    </row>
    <row r="131" spans="1:15" ht="12.75" hidden="1" customHeight="1" outlineLevel="1" x14ac:dyDescent="0.25">
      <c r="A131" s="178"/>
      <c r="B131" s="104" t="s">
        <v>398</v>
      </c>
      <c r="C131" s="104" t="s">
        <v>399</v>
      </c>
      <c r="D131" s="95"/>
      <c r="E131" s="95"/>
      <c r="F131" s="269"/>
      <c r="G131" s="201"/>
      <c r="H131" s="202"/>
      <c r="I131" s="202"/>
      <c r="J131" s="202"/>
      <c r="K131" s="202"/>
      <c r="L131" s="202"/>
      <c r="M131" s="362"/>
      <c r="N131" s="202"/>
      <c r="O131" s="358"/>
    </row>
    <row r="132" spans="1:15" ht="12.75" hidden="1" customHeight="1" outlineLevel="1" x14ac:dyDescent="0.25">
      <c r="A132" s="178"/>
      <c r="B132" s="104" t="s">
        <v>400</v>
      </c>
      <c r="C132" s="104" t="s">
        <v>401</v>
      </c>
      <c r="D132" s="95"/>
      <c r="E132" s="95"/>
      <c r="F132" s="269"/>
      <c r="G132" s="201"/>
      <c r="H132" s="202"/>
      <c r="I132" s="202"/>
      <c r="J132" s="202"/>
      <c r="K132" s="202"/>
      <c r="L132" s="202"/>
      <c r="M132" s="362"/>
      <c r="N132" s="202"/>
      <c r="O132" s="358"/>
    </row>
    <row r="133" spans="1:15" ht="12.75" hidden="1" customHeight="1" outlineLevel="1" x14ac:dyDescent="0.25">
      <c r="A133" s="178"/>
      <c r="B133" s="104" t="s">
        <v>402</v>
      </c>
      <c r="C133" s="104" t="s">
        <v>403</v>
      </c>
      <c r="D133" s="95"/>
      <c r="E133" s="95"/>
      <c r="F133" s="269"/>
      <c r="G133" s="201"/>
      <c r="H133" s="202"/>
      <c r="I133" s="202"/>
      <c r="J133" s="202"/>
      <c r="K133" s="202"/>
      <c r="L133" s="202"/>
      <c r="M133" s="362"/>
      <c r="N133" s="202"/>
      <c r="O133" s="358"/>
    </row>
    <row r="134" spans="1:15" ht="12.75" hidden="1" customHeight="1" outlineLevel="1" x14ac:dyDescent="0.25">
      <c r="A134" s="178"/>
      <c r="B134" s="104" t="s">
        <v>404</v>
      </c>
      <c r="C134" s="104" t="s">
        <v>405</v>
      </c>
      <c r="D134" s="95"/>
      <c r="E134" s="95"/>
      <c r="F134" s="269"/>
      <c r="G134" s="201"/>
      <c r="H134" s="202"/>
      <c r="I134" s="202"/>
      <c r="J134" s="202"/>
      <c r="K134" s="202"/>
      <c r="L134" s="202"/>
      <c r="M134" s="362"/>
      <c r="N134" s="202"/>
      <c r="O134" s="358"/>
    </row>
    <row r="135" spans="1:15" ht="12.75" hidden="1" customHeight="1" outlineLevel="1" x14ac:dyDescent="0.25">
      <c r="A135" s="178"/>
      <c r="B135" s="104" t="s">
        <v>406</v>
      </c>
      <c r="C135" s="104" t="s">
        <v>407</v>
      </c>
      <c r="D135" s="95"/>
      <c r="E135" s="95"/>
      <c r="F135" s="269"/>
      <c r="G135" s="201"/>
      <c r="H135" s="202"/>
      <c r="I135" s="202"/>
      <c r="J135" s="202"/>
      <c r="K135" s="202"/>
      <c r="L135" s="202"/>
      <c r="M135" s="362"/>
      <c r="N135" s="202"/>
      <c r="O135" s="358"/>
    </row>
    <row r="136" spans="1:15" ht="12.75" hidden="1" customHeight="1" outlineLevel="1" x14ac:dyDescent="0.25">
      <c r="A136" s="178"/>
      <c r="B136" s="104" t="s">
        <v>408</v>
      </c>
      <c r="C136" s="104" t="s">
        <v>409</v>
      </c>
      <c r="D136" s="95"/>
      <c r="E136" s="95"/>
      <c r="F136" s="269"/>
      <c r="G136" s="201"/>
      <c r="H136" s="202"/>
      <c r="I136" s="202"/>
      <c r="J136" s="202"/>
      <c r="K136" s="202"/>
      <c r="L136" s="202"/>
      <c r="M136" s="362"/>
      <c r="N136" s="202"/>
      <c r="O136" s="358"/>
    </row>
    <row r="137" spans="1:15" ht="12.75" hidden="1" customHeight="1" outlineLevel="1" x14ac:dyDescent="0.25">
      <c r="A137" s="178"/>
      <c r="B137" s="104" t="s">
        <v>410</v>
      </c>
      <c r="C137" s="104" t="s">
        <v>411</v>
      </c>
      <c r="D137" s="95"/>
      <c r="E137" s="95"/>
      <c r="F137" s="269"/>
      <c r="G137" s="201"/>
      <c r="H137" s="202"/>
      <c r="I137" s="202"/>
      <c r="J137" s="202"/>
      <c r="K137" s="202"/>
      <c r="L137" s="202"/>
      <c r="M137" s="362"/>
      <c r="N137" s="202"/>
      <c r="O137" s="358"/>
    </row>
    <row r="138" spans="1:15" ht="12.75" hidden="1" customHeight="1" outlineLevel="1" x14ac:dyDescent="0.25">
      <c r="A138" s="178"/>
      <c r="B138" s="104" t="s">
        <v>412</v>
      </c>
      <c r="C138" s="104" t="s">
        <v>413</v>
      </c>
      <c r="D138" s="95"/>
      <c r="E138" s="95"/>
      <c r="F138" s="269"/>
      <c r="G138" s="201"/>
      <c r="H138" s="202"/>
      <c r="I138" s="202"/>
      <c r="J138" s="202"/>
      <c r="K138" s="202"/>
      <c r="L138" s="202"/>
      <c r="M138" s="362"/>
      <c r="N138" s="202"/>
      <c r="O138" s="358"/>
    </row>
    <row r="139" spans="1:15" ht="12.75" hidden="1" customHeight="1" outlineLevel="1" x14ac:dyDescent="0.25">
      <c r="A139" s="178"/>
      <c r="B139" s="104" t="s">
        <v>414</v>
      </c>
      <c r="C139" s="104" t="s">
        <v>415</v>
      </c>
      <c r="D139" s="95"/>
      <c r="E139" s="95"/>
      <c r="F139" s="269"/>
      <c r="G139" s="201"/>
      <c r="H139" s="202"/>
      <c r="I139" s="202"/>
      <c r="J139" s="202"/>
      <c r="K139" s="202"/>
      <c r="L139" s="202"/>
      <c r="M139" s="362"/>
      <c r="N139" s="202"/>
      <c r="O139" s="358"/>
    </row>
    <row r="140" spans="1:15" ht="12.75" hidden="1" customHeight="1" outlineLevel="1" x14ac:dyDescent="0.25">
      <c r="A140" s="178"/>
      <c r="B140" s="104" t="s">
        <v>416</v>
      </c>
      <c r="C140" s="104" t="s">
        <v>417</v>
      </c>
      <c r="D140" s="95"/>
      <c r="E140" s="95"/>
      <c r="F140" s="269"/>
      <c r="G140" s="201"/>
      <c r="H140" s="202"/>
      <c r="I140" s="202"/>
      <c r="J140" s="202"/>
      <c r="K140" s="202"/>
      <c r="L140" s="202"/>
      <c r="M140" s="362"/>
      <c r="N140" s="202"/>
      <c r="O140" s="358"/>
    </row>
    <row r="141" spans="1:15" ht="12.75" hidden="1" customHeight="1" outlineLevel="1" x14ac:dyDescent="0.25">
      <c r="A141" s="178"/>
      <c r="B141" s="104" t="s">
        <v>418</v>
      </c>
      <c r="C141" s="104" t="s">
        <v>419</v>
      </c>
      <c r="D141" s="95"/>
      <c r="E141" s="95"/>
      <c r="F141" s="269"/>
      <c r="G141" s="201"/>
      <c r="H141" s="202"/>
      <c r="I141" s="202"/>
      <c r="J141" s="202"/>
      <c r="K141" s="202"/>
      <c r="L141" s="202"/>
      <c r="M141" s="362"/>
      <c r="N141" s="202"/>
      <c r="O141" s="358"/>
    </row>
    <row r="142" spans="1:15" ht="12.75" hidden="1" customHeight="1" outlineLevel="1" x14ac:dyDescent="0.25">
      <c r="A142" s="178"/>
      <c r="B142" s="104" t="s">
        <v>420</v>
      </c>
      <c r="C142" s="104" t="s">
        <v>421</v>
      </c>
      <c r="D142" s="95"/>
      <c r="E142" s="95"/>
      <c r="F142" s="269"/>
      <c r="G142" s="201"/>
      <c r="H142" s="202"/>
      <c r="I142" s="202"/>
      <c r="J142" s="202"/>
      <c r="K142" s="202"/>
      <c r="L142" s="202"/>
      <c r="M142" s="362"/>
      <c r="N142" s="202"/>
      <c r="O142" s="358"/>
    </row>
    <row r="143" spans="1:15" ht="12.75" hidden="1" customHeight="1" outlineLevel="1" x14ac:dyDescent="0.25">
      <c r="A143" s="178"/>
      <c r="B143" s="104" t="s">
        <v>422</v>
      </c>
      <c r="C143" s="104" t="s">
        <v>423</v>
      </c>
      <c r="D143" s="95"/>
      <c r="E143" s="95"/>
      <c r="F143" s="269"/>
      <c r="G143" s="201"/>
      <c r="H143" s="202"/>
      <c r="I143" s="202"/>
      <c r="J143" s="202"/>
      <c r="K143" s="202"/>
      <c r="L143" s="202"/>
      <c r="M143" s="362"/>
      <c r="N143" s="202"/>
      <c r="O143" s="358"/>
    </row>
    <row r="144" spans="1:15" ht="12.75" hidden="1" customHeight="1" outlineLevel="1" x14ac:dyDescent="0.25">
      <c r="A144" s="178"/>
      <c r="B144" s="104" t="s">
        <v>424</v>
      </c>
      <c r="C144" s="104" t="s">
        <v>425</v>
      </c>
      <c r="D144" s="95"/>
      <c r="E144" s="95"/>
      <c r="F144" s="269"/>
      <c r="G144" s="201"/>
      <c r="H144" s="202"/>
      <c r="I144" s="202"/>
      <c r="J144" s="202"/>
      <c r="K144" s="202"/>
      <c r="L144" s="202"/>
      <c r="M144" s="362"/>
      <c r="N144" s="202"/>
      <c r="O144" s="358"/>
    </row>
    <row r="145" spans="1:15" ht="12.75" hidden="1" customHeight="1" outlineLevel="1" x14ac:dyDescent="0.25">
      <c r="A145" s="178"/>
      <c r="B145" s="104" t="s">
        <v>426</v>
      </c>
      <c r="C145" s="104" t="s">
        <v>427</v>
      </c>
      <c r="D145" s="95"/>
      <c r="E145" s="95"/>
      <c r="F145" s="269"/>
      <c r="G145" s="201"/>
      <c r="H145" s="202"/>
      <c r="I145" s="202"/>
      <c r="J145" s="202"/>
      <c r="K145" s="202"/>
      <c r="L145" s="202"/>
      <c r="M145" s="362"/>
      <c r="N145" s="202"/>
      <c r="O145" s="358"/>
    </row>
    <row r="146" spans="1:15" ht="12.75" hidden="1" customHeight="1" outlineLevel="1" x14ac:dyDescent="0.25">
      <c r="A146" s="178"/>
      <c r="B146" s="104" t="s">
        <v>428</v>
      </c>
      <c r="C146" s="104" t="s">
        <v>429</v>
      </c>
      <c r="D146" s="95"/>
      <c r="E146" s="95"/>
      <c r="F146" s="269"/>
      <c r="G146" s="203"/>
      <c r="H146" s="202"/>
      <c r="I146" s="202"/>
      <c r="J146" s="202"/>
      <c r="K146" s="202"/>
      <c r="L146" s="202"/>
      <c r="M146" s="362"/>
      <c r="N146" s="202"/>
      <c r="O146" s="358"/>
    </row>
    <row r="147" spans="1:15" ht="12.75" hidden="1" customHeight="1" outlineLevel="1" x14ac:dyDescent="0.25">
      <c r="A147" s="178"/>
      <c r="B147" s="104" t="s">
        <v>430</v>
      </c>
      <c r="C147" s="104" t="s">
        <v>431</v>
      </c>
      <c r="D147" s="95"/>
      <c r="E147" s="95"/>
      <c r="F147" s="269"/>
      <c r="G147" s="203"/>
      <c r="H147" s="202"/>
      <c r="I147" s="202"/>
      <c r="J147" s="202"/>
      <c r="K147" s="202"/>
      <c r="L147" s="202"/>
      <c r="M147" s="362"/>
      <c r="N147" s="202"/>
      <c r="O147" s="358"/>
    </row>
    <row r="148" spans="1:15" ht="12.75" hidden="1" customHeight="1" outlineLevel="1" x14ac:dyDescent="0.25">
      <c r="A148" s="178"/>
      <c r="B148" s="104" t="s">
        <v>432</v>
      </c>
      <c r="C148" s="104" t="s">
        <v>433</v>
      </c>
      <c r="D148" s="95"/>
      <c r="E148" s="95"/>
      <c r="F148" s="269"/>
      <c r="G148" s="203"/>
      <c r="H148" s="202"/>
      <c r="I148" s="202"/>
      <c r="J148" s="202"/>
      <c r="K148" s="202"/>
      <c r="L148" s="202"/>
      <c r="M148" s="362"/>
      <c r="N148" s="202"/>
      <c r="O148" s="358"/>
    </row>
    <row r="149" spans="1:15" ht="12.75" hidden="1" customHeight="1" outlineLevel="1" x14ac:dyDescent="0.25">
      <c r="A149" s="178"/>
      <c r="B149" s="104" t="s">
        <v>434</v>
      </c>
      <c r="C149" s="104" t="s">
        <v>435</v>
      </c>
      <c r="D149" s="95"/>
      <c r="E149" s="95"/>
      <c r="F149" s="269"/>
      <c r="G149" s="203"/>
      <c r="H149" s="202"/>
      <c r="I149" s="202"/>
      <c r="J149" s="202"/>
      <c r="K149" s="202"/>
      <c r="L149" s="202"/>
      <c r="M149" s="362"/>
      <c r="N149" s="202"/>
      <c r="O149" s="358"/>
    </row>
    <row r="150" spans="1:15" ht="12.75" hidden="1" customHeight="1" outlineLevel="1" x14ac:dyDescent="0.25">
      <c r="A150" s="178"/>
      <c r="B150" s="104" t="s">
        <v>436</v>
      </c>
      <c r="C150" s="104" t="s">
        <v>437</v>
      </c>
      <c r="D150" s="95"/>
      <c r="E150" s="95"/>
      <c r="F150" s="269"/>
      <c r="G150" s="203"/>
      <c r="H150" s="202"/>
      <c r="I150" s="202"/>
      <c r="J150" s="202"/>
      <c r="K150" s="202"/>
      <c r="L150" s="202"/>
      <c r="M150" s="362"/>
      <c r="N150" s="202"/>
      <c r="O150" s="358"/>
    </row>
    <row r="151" spans="1:15" ht="12.75" hidden="1" customHeight="1" outlineLevel="1" x14ac:dyDescent="0.25">
      <c r="A151" s="178"/>
      <c r="B151" s="104" t="s">
        <v>438</v>
      </c>
      <c r="C151" s="104" t="s">
        <v>439</v>
      </c>
      <c r="D151" s="95"/>
      <c r="E151" s="95"/>
      <c r="F151" s="269"/>
      <c r="G151" s="201"/>
      <c r="H151" s="202"/>
      <c r="I151" s="202"/>
      <c r="J151" s="202"/>
      <c r="K151" s="202"/>
      <c r="L151" s="202"/>
      <c r="M151" s="362"/>
      <c r="N151" s="202"/>
      <c r="O151" s="358"/>
    </row>
    <row r="152" spans="1:15" ht="12.75" hidden="1" customHeight="1" outlineLevel="1" x14ac:dyDescent="0.25">
      <c r="A152" s="178"/>
      <c r="B152" s="104" t="s">
        <v>440</v>
      </c>
      <c r="C152" s="104" t="s">
        <v>441</v>
      </c>
      <c r="D152" s="95"/>
      <c r="E152" s="95"/>
      <c r="F152" s="269"/>
      <c r="G152" s="201"/>
      <c r="H152" s="202"/>
      <c r="I152" s="202"/>
      <c r="J152" s="202"/>
      <c r="K152" s="202"/>
      <c r="L152" s="202"/>
      <c r="M152" s="362"/>
      <c r="N152" s="202"/>
      <c r="O152" s="358"/>
    </row>
    <row r="153" spans="1:15" ht="12.75" hidden="1" customHeight="1" outlineLevel="1" x14ac:dyDescent="0.25">
      <c r="A153" s="178"/>
      <c r="B153" s="104" t="s">
        <v>442</v>
      </c>
      <c r="C153" s="104" t="s">
        <v>443</v>
      </c>
      <c r="D153" s="95"/>
      <c r="E153" s="95"/>
      <c r="F153" s="269"/>
      <c r="G153" s="201"/>
      <c r="H153" s="202"/>
      <c r="I153" s="202"/>
      <c r="J153" s="202"/>
      <c r="K153" s="202"/>
      <c r="L153" s="202"/>
      <c r="M153" s="362"/>
      <c r="N153" s="202"/>
      <c r="O153" s="358"/>
    </row>
    <row r="154" spans="1:15" ht="12.75" hidden="1" customHeight="1" outlineLevel="1" x14ac:dyDescent="0.25">
      <c r="A154" s="178"/>
      <c r="B154" s="104" t="s">
        <v>444</v>
      </c>
      <c r="C154" s="104" t="s">
        <v>445</v>
      </c>
      <c r="D154" s="95"/>
      <c r="E154" s="95"/>
      <c r="F154" s="269"/>
      <c r="G154" s="201"/>
      <c r="H154" s="202"/>
      <c r="I154" s="202"/>
      <c r="J154" s="202"/>
      <c r="K154" s="202"/>
      <c r="L154" s="202"/>
      <c r="M154" s="362"/>
      <c r="N154" s="202"/>
      <c r="O154" s="358"/>
    </row>
    <row r="155" spans="1:15" ht="12.75" hidden="1" customHeight="1" outlineLevel="1" x14ac:dyDescent="0.25">
      <c r="A155" s="178"/>
      <c r="B155" s="104" t="s">
        <v>446</v>
      </c>
      <c r="C155" s="104" t="s">
        <v>447</v>
      </c>
      <c r="D155" s="95"/>
      <c r="E155" s="95"/>
      <c r="F155" s="269"/>
      <c r="G155" s="201"/>
      <c r="H155" s="202"/>
      <c r="I155" s="202"/>
      <c r="J155" s="202"/>
      <c r="K155" s="202"/>
      <c r="L155" s="202"/>
      <c r="M155" s="362"/>
      <c r="N155" s="202"/>
      <c r="O155" s="358"/>
    </row>
    <row r="156" spans="1:15" ht="12.75" hidden="1" customHeight="1" outlineLevel="1" x14ac:dyDescent="0.25">
      <c r="A156" s="178"/>
      <c r="B156" s="104" t="s">
        <v>448</v>
      </c>
      <c r="C156" s="104" t="s">
        <v>449</v>
      </c>
      <c r="D156" s="95"/>
      <c r="E156" s="95"/>
      <c r="F156" s="269"/>
      <c r="G156" s="201"/>
      <c r="H156" s="202"/>
      <c r="I156" s="202"/>
      <c r="J156" s="202"/>
      <c r="K156" s="202"/>
      <c r="L156" s="202"/>
      <c r="M156" s="362"/>
      <c r="N156" s="202"/>
      <c r="O156" s="358"/>
    </row>
    <row r="157" spans="1:15" ht="12.75" hidden="1" customHeight="1" outlineLevel="1" x14ac:dyDescent="0.25">
      <c r="A157" s="178"/>
      <c r="B157" s="104" t="s">
        <v>450</v>
      </c>
      <c r="C157" s="104" t="s">
        <v>451</v>
      </c>
      <c r="D157" s="95"/>
      <c r="E157" s="95"/>
      <c r="F157" s="269"/>
      <c r="G157" s="201"/>
      <c r="H157" s="202"/>
      <c r="I157" s="202"/>
      <c r="J157" s="202"/>
      <c r="K157" s="202"/>
      <c r="L157" s="202"/>
      <c r="M157" s="362"/>
      <c r="N157" s="202"/>
      <c r="O157" s="358"/>
    </row>
    <row r="158" spans="1:15" ht="12.75" hidden="1" customHeight="1" outlineLevel="1" x14ac:dyDescent="0.25">
      <c r="A158" s="178"/>
      <c r="B158" s="104" t="s">
        <v>452</v>
      </c>
      <c r="C158" s="104" t="s">
        <v>453</v>
      </c>
      <c r="D158" s="95"/>
      <c r="E158" s="95"/>
      <c r="F158" s="269"/>
      <c r="G158" s="201"/>
      <c r="H158" s="202"/>
      <c r="I158" s="202"/>
      <c r="J158" s="202"/>
      <c r="K158" s="202"/>
      <c r="L158" s="202"/>
      <c r="M158" s="362"/>
      <c r="N158" s="202"/>
      <c r="O158" s="358"/>
    </row>
    <row r="159" spans="1:15" ht="12.75" hidden="1" customHeight="1" outlineLevel="1" x14ac:dyDescent="0.25">
      <c r="A159" s="178"/>
      <c r="B159" s="104" t="s">
        <v>454</v>
      </c>
      <c r="C159" s="104" t="s">
        <v>455</v>
      </c>
      <c r="D159" s="95"/>
      <c r="E159" s="95"/>
      <c r="F159" s="269"/>
      <c r="G159" s="201"/>
      <c r="H159" s="202"/>
      <c r="I159" s="202"/>
      <c r="J159" s="202"/>
      <c r="K159" s="202"/>
      <c r="L159" s="202"/>
      <c r="M159" s="362"/>
      <c r="N159" s="202"/>
      <c r="O159" s="358"/>
    </row>
    <row r="160" spans="1:15" ht="12.75" hidden="1" customHeight="1" outlineLevel="1" x14ac:dyDescent="0.25">
      <c r="A160" s="178"/>
      <c r="B160" s="104" t="s">
        <v>456</v>
      </c>
      <c r="C160" s="104" t="s">
        <v>457</v>
      </c>
      <c r="D160" s="95"/>
      <c r="E160" s="95"/>
      <c r="F160" s="269"/>
      <c r="G160" s="201"/>
      <c r="H160" s="202"/>
      <c r="I160" s="202"/>
      <c r="J160" s="202"/>
      <c r="K160" s="202"/>
      <c r="L160" s="202"/>
      <c r="M160" s="362"/>
      <c r="N160" s="202"/>
      <c r="O160" s="358"/>
    </row>
    <row r="161" spans="1:15" ht="12.75" hidden="1" customHeight="1" outlineLevel="1" x14ac:dyDescent="0.25">
      <c r="A161" s="178"/>
      <c r="B161" s="104" t="s">
        <v>458</v>
      </c>
      <c r="C161" s="104" t="s">
        <v>459</v>
      </c>
      <c r="D161" s="95"/>
      <c r="E161" s="95"/>
      <c r="F161" s="269"/>
      <c r="G161" s="203"/>
      <c r="H161" s="202"/>
      <c r="I161" s="202"/>
      <c r="J161" s="202"/>
      <c r="K161" s="202"/>
      <c r="L161" s="202"/>
      <c r="M161" s="362"/>
      <c r="N161" s="202"/>
      <c r="O161" s="358"/>
    </row>
    <row r="162" spans="1:15" ht="12.75" hidden="1" customHeight="1" outlineLevel="1" x14ac:dyDescent="0.25">
      <c r="A162" s="178"/>
      <c r="B162" s="104" t="s">
        <v>460</v>
      </c>
      <c r="C162" s="104" t="s">
        <v>461</v>
      </c>
      <c r="D162" s="95"/>
      <c r="E162" s="95"/>
      <c r="F162" s="269"/>
      <c r="G162" s="203"/>
      <c r="H162" s="202"/>
      <c r="I162" s="202"/>
      <c r="J162" s="202"/>
      <c r="K162" s="202"/>
      <c r="L162" s="202"/>
      <c r="M162" s="362"/>
      <c r="N162" s="202"/>
      <c r="O162" s="358"/>
    </row>
    <row r="163" spans="1:15" ht="12.75" hidden="1" customHeight="1" outlineLevel="1" x14ac:dyDescent="0.25">
      <c r="A163" s="178"/>
      <c r="B163" s="104" t="s">
        <v>462</v>
      </c>
      <c r="C163" s="104" t="s">
        <v>463</v>
      </c>
      <c r="D163" s="95"/>
      <c r="E163" s="95"/>
      <c r="F163" s="269"/>
      <c r="G163" s="203"/>
      <c r="H163" s="202"/>
      <c r="I163" s="202"/>
      <c r="J163" s="202"/>
      <c r="K163" s="202"/>
      <c r="L163" s="202"/>
      <c r="M163" s="362"/>
      <c r="N163" s="202"/>
      <c r="O163" s="358"/>
    </row>
    <row r="164" spans="1:15" ht="12.75" hidden="1" customHeight="1" outlineLevel="1" x14ac:dyDescent="0.25">
      <c r="A164" s="178"/>
      <c r="B164" s="104" t="s">
        <v>464</v>
      </c>
      <c r="C164" s="104" t="s">
        <v>465</v>
      </c>
      <c r="D164" s="95"/>
      <c r="E164" s="95"/>
      <c r="F164" s="269"/>
      <c r="G164" s="203"/>
      <c r="H164" s="202"/>
      <c r="I164" s="202"/>
      <c r="J164" s="202"/>
      <c r="K164" s="202"/>
      <c r="L164" s="202"/>
      <c r="M164" s="362"/>
      <c r="N164" s="202"/>
      <c r="O164" s="358"/>
    </row>
    <row r="165" spans="1:15" ht="12.75" hidden="1" customHeight="1" outlineLevel="1" x14ac:dyDescent="0.25">
      <c r="A165" s="178"/>
      <c r="B165" s="104" t="s">
        <v>466</v>
      </c>
      <c r="C165" s="104" t="s">
        <v>467</v>
      </c>
      <c r="D165" s="95"/>
      <c r="E165" s="95"/>
      <c r="F165" s="269"/>
      <c r="G165" s="203"/>
      <c r="H165" s="202"/>
      <c r="I165" s="202"/>
      <c r="J165" s="202"/>
      <c r="K165" s="202"/>
      <c r="L165" s="202"/>
      <c r="M165" s="362"/>
      <c r="N165" s="202"/>
      <c r="O165" s="358"/>
    </row>
    <row r="166" spans="1:15" ht="12.75" hidden="1" customHeight="1" outlineLevel="1" x14ac:dyDescent="0.25">
      <c r="A166" s="178"/>
      <c r="B166" s="104" t="s">
        <v>468</v>
      </c>
      <c r="C166" s="104" t="s">
        <v>469</v>
      </c>
      <c r="D166" s="95"/>
      <c r="E166" s="95"/>
      <c r="F166" s="269"/>
      <c r="G166" s="201"/>
      <c r="H166" s="202"/>
      <c r="I166" s="202"/>
      <c r="J166" s="202"/>
      <c r="K166" s="202"/>
      <c r="L166" s="202"/>
      <c r="M166" s="362"/>
      <c r="N166" s="202"/>
      <c r="O166" s="358"/>
    </row>
    <row r="167" spans="1:15" ht="12.75" hidden="1" customHeight="1" outlineLevel="1" x14ac:dyDescent="0.25">
      <c r="A167" s="178"/>
      <c r="B167" s="104" t="s">
        <v>470</v>
      </c>
      <c r="C167" s="104" t="s">
        <v>471</v>
      </c>
      <c r="D167" s="95"/>
      <c r="E167" s="95"/>
      <c r="F167" s="269"/>
      <c r="G167" s="201"/>
      <c r="H167" s="202"/>
      <c r="I167" s="202"/>
      <c r="J167" s="202"/>
      <c r="K167" s="202"/>
      <c r="L167" s="202"/>
      <c r="M167" s="362"/>
      <c r="N167" s="202"/>
      <c r="O167" s="358"/>
    </row>
    <row r="168" spans="1:15" ht="12.75" hidden="1" customHeight="1" outlineLevel="1" x14ac:dyDescent="0.25">
      <c r="A168" s="178"/>
      <c r="B168" s="104" t="s">
        <v>472</v>
      </c>
      <c r="C168" s="104" t="s">
        <v>473</v>
      </c>
      <c r="D168" s="95"/>
      <c r="E168" s="95"/>
      <c r="F168" s="269"/>
      <c r="G168" s="201"/>
      <c r="H168" s="202"/>
      <c r="I168" s="202"/>
      <c r="J168" s="202"/>
      <c r="K168" s="202"/>
      <c r="L168" s="202"/>
      <c r="M168" s="362"/>
      <c r="N168" s="202"/>
      <c r="O168" s="358"/>
    </row>
    <row r="169" spans="1:15" ht="12.75" hidden="1" customHeight="1" outlineLevel="1" x14ac:dyDescent="0.25">
      <c r="A169" s="178"/>
      <c r="B169" s="104" t="s">
        <v>474</v>
      </c>
      <c r="C169" s="104" t="s">
        <v>475</v>
      </c>
      <c r="D169" s="95"/>
      <c r="E169" s="95"/>
      <c r="F169" s="269"/>
      <c r="G169" s="201"/>
      <c r="H169" s="202"/>
      <c r="I169" s="202"/>
      <c r="J169" s="202"/>
      <c r="K169" s="202"/>
      <c r="L169" s="202"/>
      <c r="M169" s="362"/>
      <c r="N169" s="202"/>
      <c r="O169" s="358"/>
    </row>
    <row r="170" spans="1:15" ht="12.75" hidden="1" customHeight="1" outlineLevel="1" x14ac:dyDescent="0.25">
      <c r="A170" s="178"/>
      <c r="B170" s="104" t="s">
        <v>476</v>
      </c>
      <c r="C170" s="104" t="s">
        <v>477</v>
      </c>
      <c r="D170" s="95"/>
      <c r="E170" s="95"/>
      <c r="F170" s="269"/>
      <c r="G170" s="201"/>
      <c r="H170" s="202"/>
      <c r="I170" s="202"/>
      <c r="J170" s="202"/>
      <c r="K170" s="202"/>
      <c r="L170" s="202"/>
      <c r="M170" s="362"/>
      <c r="N170" s="202"/>
      <c r="O170" s="358"/>
    </row>
    <row r="171" spans="1:15" ht="12.75" hidden="1" customHeight="1" outlineLevel="1" x14ac:dyDescent="0.25">
      <c r="A171" s="178"/>
      <c r="B171" s="104" t="s">
        <v>478</v>
      </c>
      <c r="C171" s="104" t="s">
        <v>479</v>
      </c>
      <c r="D171" s="95"/>
      <c r="E171" s="95"/>
      <c r="F171" s="269"/>
      <c r="G171" s="201"/>
      <c r="H171" s="202"/>
      <c r="I171" s="202"/>
      <c r="J171" s="202"/>
      <c r="K171" s="202"/>
      <c r="L171" s="202"/>
      <c r="M171" s="362"/>
      <c r="N171" s="202"/>
      <c r="O171" s="358"/>
    </row>
    <row r="172" spans="1:15" ht="12.75" hidden="1" customHeight="1" outlineLevel="1" x14ac:dyDescent="0.25">
      <c r="A172" s="178"/>
      <c r="B172" s="104" t="s">
        <v>480</v>
      </c>
      <c r="C172" s="104" t="s">
        <v>481</v>
      </c>
      <c r="D172" s="95"/>
      <c r="E172" s="95"/>
      <c r="F172" s="269"/>
      <c r="G172" s="201"/>
      <c r="H172" s="202"/>
      <c r="I172" s="202"/>
      <c r="J172" s="202"/>
      <c r="K172" s="202"/>
      <c r="L172" s="202"/>
      <c r="M172" s="362"/>
      <c r="N172" s="202"/>
      <c r="O172" s="358"/>
    </row>
    <row r="173" spans="1:15" ht="12.75" hidden="1" customHeight="1" outlineLevel="1" x14ac:dyDescent="0.25">
      <c r="A173" s="178"/>
      <c r="B173" s="104" t="s">
        <v>482</v>
      </c>
      <c r="C173" s="104" t="s">
        <v>483</v>
      </c>
      <c r="D173" s="95"/>
      <c r="E173" s="95"/>
      <c r="F173" s="269"/>
      <c r="G173" s="201"/>
      <c r="H173" s="202"/>
      <c r="I173" s="202"/>
      <c r="J173" s="202"/>
      <c r="K173" s="202"/>
      <c r="L173" s="202"/>
      <c r="M173" s="362"/>
      <c r="N173" s="202"/>
      <c r="O173" s="358"/>
    </row>
    <row r="174" spans="1:15" ht="12.75" hidden="1" customHeight="1" outlineLevel="1" x14ac:dyDescent="0.25">
      <c r="A174" s="178"/>
      <c r="B174" s="104" t="s">
        <v>484</v>
      </c>
      <c r="C174" s="104" t="s">
        <v>485</v>
      </c>
      <c r="D174" s="95"/>
      <c r="E174" s="95"/>
      <c r="F174" s="269"/>
      <c r="G174" s="201"/>
      <c r="H174" s="202"/>
      <c r="I174" s="202"/>
      <c r="J174" s="202"/>
      <c r="K174" s="202"/>
      <c r="L174" s="202"/>
      <c r="M174" s="362"/>
      <c r="N174" s="202"/>
      <c r="O174" s="358"/>
    </row>
    <row r="175" spans="1:15" ht="12.75" hidden="1" customHeight="1" outlineLevel="1" x14ac:dyDescent="0.25">
      <c r="A175" s="178"/>
      <c r="B175" s="104" t="s">
        <v>486</v>
      </c>
      <c r="C175" s="104" t="s">
        <v>487</v>
      </c>
      <c r="D175" s="95"/>
      <c r="E175" s="95"/>
      <c r="F175" s="269"/>
      <c r="G175" s="201"/>
      <c r="H175" s="202"/>
      <c r="I175" s="202"/>
      <c r="J175" s="202"/>
      <c r="K175" s="202"/>
      <c r="L175" s="202"/>
      <c r="M175" s="362"/>
      <c r="N175" s="202"/>
      <c r="O175" s="358"/>
    </row>
    <row r="176" spans="1:15" ht="12.75" hidden="1" customHeight="1" outlineLevel="1" x14ac:dyDescent="0.25">
      <c r="A176" s="178"/>
      <c r="B176" s="104" t="s">
        <v>488</v>
      </c>
      <c r="C176" s="104" t="s">
        <v>489</v>
      </c>
      <c r="D176" s="95"/>
      <c r="E176" s="95"/>
      <c r="F176" s="269"/>
      <c r="G176" s="201"/>
      <c r="H176" s="202"/>
      <c r="I176" s="202"/>
      <c r="J176" s="202"/>
      <c r="K176" s="202"/>
      <c r="L176" s="202"/>
      <c r="M176" s="362"/>
      <c r="N176" s="202"/>
      <c r="O176" s="358"/>
    </row>
    <row r="177" spans="1:15" ht="12.75" hidden="1" customHeight="1" outlineLevel="1" x14ac:dyDescent="0.25">
      <c r="A177" s="178"/>
      <c r="B177" s="104" t="s">
        <v>490</v>
      </c>
      <c r="C177" s="104" t="s">
        <v>491</v>
      </c>
      <c r="D177" s="95"/>
      <c r="E177" s="95"/>
      <c r="F177" s="269"/>
      <c r="G177" s="201"/>
      <c r="H177" s="202"/>
      <c r="I177" s="202"/>
      <c r="J177" s="202"/>
      <c r="K177" s="202"/>
      <c r="L177" s="202"/>
      <c r="M177" s="362"/>
      <c r="N177" s="202"/>
      <c r="O177" s="358"/>
    </row>
    <row r="178" spans="1:15" ht="12.75" hidden="1" customHeight="1" outlineLevel="1" x14ac:dyDescent="0.25">
      <c r="A178" s="178"/>
      <c r="B178" s="104" t="s">
        <v>492</v>
      </c>
      <c r="C178" s="104" t="s">
        <v>493</v>
      </c>
      <c r="D178" s="95"/>
      <c r="E178" s="95"/>
      <c r="F178" s="269"/>
      <c r="G178" s="201"/>
      <c r="H178" s="202"/>
      <c r="I178" s="202"/>
      <c r="J178" s="202"/>
      <c r="K178" s="202"/>
      <c r="L178" s="202"/>
      <c r="M178" s="362"/>
      <c r="N178" s="202"/>
      <c r="O178" s="358"/>
    </row>
    <row r="179" spans="1:15" ht="12.75" hidden="1" customHeight="1" outlineLevel="1" x14ac:dyDescent="0.25">
      <c r="A179" s="178"/>
      <c r="B179" s="104" t="s">
        <v>494</v>
      </c>
      <c r="C179" s="104" t="s">
        <v>495</v>
      </c>
      <c r="D179" s="95"/>
      <c r="E179" s="95"/>
      <c r="F179" s="269"/>
      <c r="G179" s="201"/>
      <c r="H179" s="202"/>
      <c r="I179" s="202"/>
      <c r="J179" s="202"/>
      <c r="K179" s="202"/>
      <c r="L179" s="202"/>
      <c r="M179" s="362"/>
      <c r="N179" s="202"/>
      <c r="O179" s="358"/>
    </row>
    <row r="180" spans="1:15" ht="12.75" hidden="1" customHeight="1" outlineLevel="1" x14ac:dyDescent="0.25">
      <c r="A180" s="178"/>
      <c r="B180" s="104" t="s">
        <v>496</v>
      </c>
      <c r="C180" s="104" t="s">
        <v>497</v>
      </c>
      <c r="D180" s="95"/>
      <c r="E180" s="95"/>
      <c r="F180" s="269"/>
      <c r="G180" s="201"/>
      <c r="H180" s="202"/>
      <c r="I180" s="202"/>
      <c r="J180" s="202"/>
      <c r="K180" s="202"/>
      <c r="L180" s="202"/>
      <c r="M180" s="362"/>
      <c r="N180" s="202"/>
      <c r="O180" s="358"/>
    </row>
    <row r="181" spans="1:15" ht="12.75" hidden="1" customHeight="1" outlineLevel="1" x14ac:dyDescent="0.25">
      <c r="A181" s="178"/>
      <c r="B181" s="104" t="s">
        <v>498</v>
      </c>
      <c r="C181" s="104" t="s">
        <v>499</v>
      </c>
      <c r="D181" s="95"/>
      <c r="E181" s="95"/>
      <c r="F181" s="269"/>
      <c r="G181" s="203"/>
      <c r="H181" s="202"/>
      <c r="I181" s="202"/>
      <c r="J181" s="202"/>
      <c r="K181" s="202"/>
      <c r="L181" s="202"/>
      <c r="M181" s="355"/>
      <c r="N181" s="202"/>
      <c r="O181" s="358"/>
    </row>
    <row r="182" spans="1:15" ht="12.75" hidden="1" customHeight="1" outlineLevel="1" x14ac:dyDescent="0.25">
      <c r="A182" s="178"/>
      <c r="B182" s="104" t="s">
        <v>500</v>
      </c>
      <c r="C182" s="104" t="s">
        <v>501</v>
      </c>
      <c r="D182" s="95"/>
      <c r="E182" s="95"/>
      <c r="F182" s="269"/>
      <c r="G182" s="203"/>
      <c r="H182" s="202"/>
      <c r="I182" s="202"/>
      <c r="J182" s="202"/>
      <c r="K182" s="202"/>
      <c r="L182" s="202"/>
      <c r="M182" s="362"/>
      <c r="N182" s="202"/>
      <c r="O182" s="358"/>
    </row>
    <row r="183" spans="1:15" ht="12.75" hidden="1" customHeight="1" outlineLevel="1" x14ac:dyDescent="0.25">
      <c r="A183" s="178"/>
      <c r="B183" s="104" t="s">
        <v>502</v>
      </c>
      <c r="C183" s="104" t="s">
        <v>503</v>
      </c>
      <c r="D183" s="95"/>
      <c r="E183" s="95"/>
      <c r="F183" s="269"/>
      <c r="G183" s="203"/>
      <c r="H183" s="202"/>
      <c r="I183" s="202"/>
      <c r="J183" s="202"/>
      <c r="K183" s="202"/>
      <c r="L183" s="202"/>
      <c r="M183" s="362"/>
      <c r="N183" s="202"/>
      <c r="O183" s="358"/>
    </row>
    <row r="184" spans="1:15" ht="12.75" hidden="1" customHeight="1" outlineLevel="1" x14ac:dyDescent="0.25">
      <c r="A184" s="178"/>
      <c r="B184" s="104" t="s">
        <v>504</v>
      </c>
      <c r="C184" s="104" t="s">
        <v>505</v>
      </c>
      <c r="D184" s="95"/>
      <c r="E184" s="95"/>
      <c r="F184" s="269"/>
      <c r="G184" s="203"/>
      <c r="H184" s="202"/>
      <c r="I184" s="202"/>
      <c r="J184" s="202"/>
      <c r="K184" s="202"/>
      <c r="L184" s="202"/>
      <c r="M184" s="362"/>
      <c r="N184" s="202"/>
      <c r="O184" s="358"/>
    </row>
    <row r="185" spans="1:15" ht="12.75" hidden="1" customHeight="1" outlineLevel="1" x14ac:dyDescent="0.25">
      <c r="A185" s="178"/>
      <c r="B185" s="104" t="s">
        <v>506</v>
      </c>
      <c r="C185" s="104" t="s">
        <v>507</v>
      </c>
      <c r="D185" s="95"/>
      <c r="E185" s="95"/>
      <c r="F185" s="269"/>
      <c r="G185" s="203"/>
      <c r="H185" s="202"/>
      <c r="I185" s="202"/>
      <c r="J185" s="202"/>
      <c r="K185" s="202"/>
      <c r="L185" s="202"/>
      <c r="M185" s="362"/>
      <c r="N185" s="202"/>
      <c r="O185" s="358"/>
    </row>
    <row r="186" spans="1:15" ht="12.75" hidden="1" customHeight="1" outlineLevel="1" x14ac:dyDescent="0.25">
      <c r="A186" s="178"/>
      <c r="B186" s="104" t="s">
        <v>508</v>
      </c>
      <c r="C186" s="104" t="s">
        <v>509</v>
      </c>
      <c r="D186" s="95"/>
      <c r="E186" s="95"/>
      <c r="F186" s="269"/>
      <c r="G186" s="201"/>
      <c r="H186" s="202"/>
      <c r="I186" s="202"/>
      <c r="J186" s="202"/>
      <c r="K186" s="202"/>
      <c r="L186" s="202"/>
      <c r="M186" s="362"/>
      <c r="N186" s="202"/>
      <c r="O186" s="358"/>
    </row>
    <row r="187" spans="1:15" ht="12.75" hidden="1" customHeight="1" outlineLevel="1" x14ac:dyDescent="0.25">
      <c r="A187" s="178"/>
      <c r="B187" s="104" t="s">
        <v>510</v>
      </c>
      <c r="C187" s="104" t="s">
        <v>511</v>
      </c>
      <c r="D187" s="95"/>
      <c r="E187" s="95"/>
      <c r="F187" s="269"/>
      <c r="G187" s="201"/>
      <c r="H187" s="202"/>
      <c r="I187" s="202"/>
      <c r="J187" s="202"/>
      <c r="K187" s="202"/>
      <c r="L187" s="202"/>
      <c r="M187" s="362"/>
      <c r="N187" s="202"/>
      <c r="O187" s="358"/>
    </row>
    <row r="188" spans="1:15" ht="12.75" hidden="1" customHeight="1" outlineLevel="1" x14ac:dyDescent="0.25">
      <c r="A188" s="178"/>
      <c r="B188" s="104" t="s">
        <v>512</v>
      </c>
      <c r="C188" s="104" t="s">
        <v>513</v>
      </c>
      <c r="D188" s="95"/>
      <c r="E188" s="95"/>
      <c r="F188" s="269"/>
      <c r="G188" s="201"/>
      <c r="H188" s="202"/>
      <c r="I188" s="202"/>
      <c r="J188" s="202"/>
      <c r="K188" s="202"/>
      <c r="L188" s="202"/>
      <c r="M188" s="362"/>
      <c r="N188" s="202"/>
      <c r="O188" s="358"/>
    </row>
    <row r="189" spans="1:15" ht="12.75" hidden="1" customHeight="1" outlineLevel="1" x14ac:dyDescent="0.25">
      <c r="A189" s="178"/>
      <c r="B189" s="104" t="s">
        <v>514</v>
      </c>
      <c r="C189" s="104" t="s">
        <v>515</v>
      </c>
      <c r="D189" s="95"/>
      <c r="E189" s="95"/>
      <c r="F189" s="269"/>
      <c r="G189" s="203"/>
      <c r="H189" s="202"/>
      <c r="I189" s="202"/>
      <c r="J189" s="202"/>
      <c r="K189" s="202"/>
      <c r="L189" s="202"/>
      <c r="M189" s="362"/>
      <c r="N189" s="202"/>
      <c r="O189" s="358"/>
    </row>
    <row r="190" spans="1:15" ht="12.75" hidden="1" customHeight="1" outlineLevel="1" x14ac:dyDescent="0.25">
      <c r="A190" s="178"/>
      <c r="B190" s="104" t="s">
        <v>516</v>
      </c>
      <c r="C190" s="104" t="s">
        <v>517</v>
      </c>
      <c r="D190" s="95"/>
      <c r="E190" s="95"/>
      <c r="F190" s="269"/>
      <c r="G190" s="203"/>
      <c r="H190" s="202"/>
      <c r="I190" s="202"/>
      <c r="J190" s="202"/>
      <c r="K190" s="202"/>
      <c r="L190" s="202"/>
      <c r="M190" s="362"/>
      <c r="N190" s="202"/>
      <c r="O190" s="358"/>
    </row>
    <row r="191" spans="1:15" ht="12.75" hidden="1" customHeight="1" outlineLevel="1" x14ac:dyDescent="0.25">
      <c r="A191" s="178"/>
      <c r="B191" s="104" t="s">
        <v>518</v>
      </c>
      <c r="C191" s="104" t="s">
        <v>519</v>
      </c>
      <c r="D191" s="95"/>
      <c r="E191" s="95"/>
      <c r="F191" s="269"/>
      <c r="G191" s="203"/>
      <c r="H191" s="274"/>
      <c r="I191" s="274"/>
      <c r="J191" s="274"/>
      <c r="K191" s="274"/>
      <c r="L191" s="274"/>
      <c r="M191" s="362"/>
      <c r="N191" s="202"/>
      <c r="O191" s="358"/>
    </row>
    <row r="192" spans="1:15" ht="12.75" hidden="1" customHeight="1" outlineLevel="1" x14ac:dyDescent="0.25">
      <c r="A192" s="178"/>
      <c r="B192" s="104" t="s">
        <v>520</v>
      </c>
      <c r="C192" s="104" t="s">
        <v>521</v>
      </c>
      <c r="D192" s="95"/>
      <c r="E192" s="95"/>
      <c r="F192" s="269"/>
      <c r="G192" s="203"/>
      <c r="H192" s="202"/>
      <c r="I192" s="202"/>
      <c r="J192" s="202"/>
      <c r="K192" s="202"/>
      <c r="L192" s="202"/>
      <c r="M192" s="362"/>
      <c r="N192" s="202"/>
      <c r="O192" s="358"/>
    </row>
    <row r="193" spans="1:15" ht="12.75" hidden="1" customHeight="1" outlineLevel="1" x14ac:dyDescent="0.25">
      <c r="A193" s="178"/>
      <c r="B193" s="104" t="s">
        <v>522</v>
      </c>
      <c r="C193" s="104" t="s">
        <v>523</v>
      </c>
      <c r="D193" s="95"/>
      <c r="E193" s="95"/>
      <c r="G193" s="203"/>
      <c r="H193" s="204"/>
      <c r="I193" s="204"/>
      <c r="J193" s="204"/>
      <c r="K193" s="204"/>
      <c r="L193" s="204"/>
      <c r="M193" s="363"/>
      <c r="N193" s="204"/>
      <c r="O193" s="358"/>
    </row>
    <row r="194" spans="1:15" ht="12.75" hidden="1" customHeight="1" outlineLevel="1" x14ac:dyDescent="0.25">
      <c r="A194" s="178"/>
      <c r="B194" s="104" t="s">
        <v>524</v>
      </c>
      <c r="C194" s="104" t="s">
        <v>525</v>
      </c>
      <c r="D194" s="95"/>
      <c r="E194" s="95"/>
      <c r="G194" s="203"/>
      <c r="H194" s="204"/>
      <c r="I194" s="204"/>
      <c r="J194" s="204"/>
      <c r="K194" s="204"/>
      <c r="L194" s="204"/>
      <c r="M194" s="363"/>
      <c r="N194" s="204"/>
      <c r="O194" s="358"/>
    </row>
    <row r="195" spans="1:15" ht="12.75" hidden="1" customHeight="1" outlineLevel="1" x14ac:dyDescent="0.25">
      <c r="A195" s="178"/>
      <c r="B195" s="104" t="s">
        <v>526</v>
      </c>
      <c r="C195" s="104" t="s">
        <v>527</v>
      </c>
      <c r="D195" s="95"/>
      <c r="E195" s="95"/>
      <c r="G195" s="203"/>
      <c r="H195" s="204"/>
      <c r="I195" s="204"/>
      <c r="J195" s="204"/>
      <c r="K195" s="204"/>
      <c r="L195" s="204"/>
      <c r="M195" s="363"/>
      <c r="N195" s="204"/>
      <c r="O195" s="358"/>
    </row>
    <row r="196" spans="1:15" ht="12.75" hidden="1" customHeight="1" outlineLevel="1" x14ac:dyDescent="0.25">
      <c r="A196" s="178"/>
      <c r="B196" s="104" t="s">
        <v>528</v>
      </c>
      <c r="C196" s="104" t="s">
        <v>529</v>
      </c>
      <c r="D196" s="95"/>
      <c r="E196" s="95"/>
      <c r="G196" s="203"/>
      <c r="H196" s="204"/>
      <c r="I196" s="204"/>
      <c r="J196" s="204"/>
      <c r="K196" s="204"/>
      <c r="L196" s="204"/>
      <c r="M196" s="363"/>
      <c r="N196" s="204"/>
      <c r="O196" s="358"/>
    </row>
    <row r="197" spans="1:15" ht="12.75" hidden="1" customHeight="1" outlineLevel="1" x14ac:dyDescent="0.25">
      <c r="A197" s="178"/>
      <c r="B197" s="104" t="s">
        <v>530</v>
      </c>
      <c r="C197" s="104" t="s">
        <v>531</v>
      </c>
      <c r="D197" s="95"/>
      <c r="E197" s="95"/>
      <c r="G197" s="203"/>
      <c r="H197" s="204"/>
      <c r="I197" s="204"/>
      <c r="J197" s="204"/>
      <c r="K197" s="204"/>
      <c r="L197" s="204"/>
      <c r="M197" s="363"/>
      <c r="N197" s="204"/>
      <c r="O197" s="358"/>
    </row>
    <row r="198" spans="1:15" ht="12.75" hidden="1" customHeight="1" outlineLevel="1" x14ac:dyDescent="0.25">
      <c r="A198" s="178"/>
      <c r="B198" s="104" t="s">
        <v>532</v>
      </c>
      <c r="C198" s="104" t="s">
        <v>533</v>
      </c>
      <c r="D198" s="95"/>
      <c r="E198" s="95"/>
      <c r="G198" s="203"/>
      <c r="H198" s="204"/>
      <c r="I198" s="204"/>
      <c r="J198" s="204"/>
      <c r="K198" s="204"/>
      <c r="L198" s="204"/>
      <c r="M198" s="359"/>
      <c r="N198" s="204"/>
      <c r="O198" s="358"/>
    </row>
    <row r="199" spans="1:15" ht="12.75" hidden="1" customHeight="1" outlineLevel="1" x14ac:dyDescent="0.25">
      <c r="A199" s="178"/>
      <c r="B199" s="104" t="s">
        <v>534</v>
      </c>
      <c r="C199" s="104" t="s">
        <v>535</v>
      </c>
      <c r="D199" s="95"/>
      <c r="E199" s="95"/>
      <c r="G199" s="203"/>
      <c r="H199" s="204"/>
      <c r="I199" s="204"/>
      <c r="J199" s="204"/>
      <c r="K199" s="204"/>
      <c r="L199" s="204"/>
      <c r="M199" s="363"/>
      <c r="N199" s="204"/>
      <c r="O199" s="358"/>
    </row>
    <row r="200" spans="1:15" ht="12.75" hidden="1" customHeight="1" outlineLevel="1" x14ac:dyDescent="0.25">
      <c r="A200" s="178"/>
      <c r="B200" s="104" t="s">
        <v>536</v>
      </c>
      <c r="C200" s="104" t="s">
        <v>537</v>
      </c>
      <c r="D200" s="95"/>
      <c r="E200" s="95"/>
      <c r="G200" s="203"/>
      <c r="H200" s="204"/>
      <c r="I200" s="204"/>
      <c r="J200" s="204"/>
      <c r="K200" s="204"/>
      <c r="L200" s="204"/>
      <c r="M200" s="363"/>
      <c r="N200" s="204"/>
      <c r="O200" s="358"/>
    </row>
    <row r="201" spans="1:15" ht="12.75" hidden="1" customHeight="1" outlineLevel="1" x14ac:dyDescent="0.25">
      <c r="A201" s="178"/>
      <c r="B201" s="104" t="s">
        <v>538</v>
      </c>
      <c r="C201" s="104" t="s">
        <v>539</v>
      </c>
      <c r="D201" s="95"/>
      <c r="E201" s="95"/>
      <c r="G201" s="203"/>
      <c r="H201" s="204"/>
      <c r="I201" s="204"/>
      <c r="J201" s="204"/>
      <c r="K201" s="204"/>
      <c r="L201" s="204"/>
      <c r="M201" s="363"/>
      <c r="N201" s="204"/>
      <c r="O201" s="358"/>
    </row>
    <row r="202" spans="1:15" ht="12.75" hidden="1" customHeight="1" outlineLevel="1" x14ac:dyDescent="0.25">
      <c r="A202" s="178"/>
      <c r="B202" s="104" t="s">
        <v>540</v>
      </c>
      <c r="C202" s="104" t="s">
        <v>541</v>
      </c>
      <c r="D202" s="95"/>
      <c r="E202" s="95"/>
      <c r="G202" s="203"/>
      <c r="H202" s="204"/>
      <c r="I202" s="204"/>
      <c r="J202" s="204"/>
      <c r="K202" s="204"/>
      <c r="L202" s="204"/>
      <c r="M202" s="363"/>
      <c r="N202" s="204"/>
      <c r="O202" s="358"/>
    </row>
    <row r="203" spans="1:15" ht="12.75" hidden="1" customHeight="1" outlineLevel="1" x14ac:dyDescent="0.25">
      <c r="A203" s="178"/>
      <c r="B203" s="104" t="s">
        <v>542</v>
      </c>
      <c r="C203" s="104" t="s">
        <v>543</v>
      </c>
      <c r="D203" s="95"/>
      <c r="E203" s="95"/>
      <c r="G203" s="203"/>
      <c r="H203" s="204"/>
      <c r="I203" s="204"/>
      <c r="J203" s="204"/>
      <c r="K203" s="204"/>
      <c r="L203" s="204"/>
      <c r="M203" s="363"/>
      <c r="N203" s="204"/>
      <c r="O203" s="358"/>
    </row>
    <row r="204" spans="1:15" ht="12.75" hidden="1" customHeight="1" outlineLevel="1" x14ac:dyDescent="0.25">
      <c r="A204" s="178"/>
      <c r="B204" s="104" t="s">
        <v>544</v>
      </c>
      <c r="C204" s="104" t="s">
        <v>545</v>
      </c>
      <c r="D204" s="95"/>
      <c r="E204" s="95"/>
      <c r="G204" s="203"/>
      <c r="H204" s="204"/>
      <c r="I204" s="204"/>
      <c r="J204" s="204"/>
      <c r="K204" s="204"/>
      <c r="L204" s="204"/>
      <c r="M204" s="363"/>
      <c r="N204" s="204"/>
      <c r="O204" s="358"/>
    </row>
    <row r="205" spans="1:15" ht="12.75" hidden="1" customHeight="1" outlineLevel="1" x14ac:dyDescent="0.25">
      <c r="A205" s="178"/>
      <c r="B205" s="104" t="s">
        <v>546</v>
      </c>
      <c r="C205" s="104" t="s">
        <v>547</v>
      </c>
      <c r="D205" s="95"/>
      <c r="E205" s="95"/>
      <c r="G205" s="203"/>
      <c r="H205" s="204"/>
      <c r="I205" s="204"/>
      <c r="J205" s="204"/>
      <c r="K205" s="204"/>
      <c r="L205" s="204"/>
      <c r="M205" s="363"/>
      <c r="N205" s="204"/>
      <c r="O205" s="358"/>
    </row>
    <row r="206" spans="1:15" ht="12.75" hidden="1" customHeight="1" outlineLevel="1" x14ac:dyDescent="0.25">
      <c r="A206" s="178"/>
      <c r="B206" s="104" t="s">
        <v>548</v>
      </c>
      <c r="C206" s="104" t="s">
        <v>549</v>
      </c>
      <c r="D206" s="95"/>
      <c r="E206" s="95"/>
      <c r="G206" s="203"/>
      <c r="H206" s="204"/>
      <c r="I206" s="204"/>
      <c r="J206" s="204"/>
      <c r="K206" s="204"/>
      <c r="L206" s="204"/>
      <c r="M206" s="363"/>
      <c r="N206" s="204"/>
      <c r="O206" s="358"/>
    </row>
    <row r="207" spans="1:15" ht="12.75" hidden="1" customHeight="1" outlineLevel="1" x14ac:dyDescent="0.25">
      <c r="A207" s="178"/>
      <c r="B207" s="104" t="s">
        <v>550</v>
      </c>
      <c r="C207" s="104" t="s">
        <v>551</v>
      </c>
      <c r="D207" s="95"/>
      <c r="E207" s="95"/>
      <c r="G207" s="203"/>
      <c r="H207" s="204"/>
      <c r="I207" s="204"/>
      <c r="J207" s="204"/>
      <c r="K207" s="204"/>
      <c r="L207" s="204"/>
      <c r="M207" s="204"/>
      <c r="N207" s="204"/>
    </row>
    <row r="208" spans="1:15" ht="12.75" hidden="1" customHeight="1" outlineLevel="1" x14ac:dyDescent="0.25">
      <c r="A208" s="178"/>
      <c r="B208" s="104" t="s">
        <v>552</v>
      </c>
      <c r="C208" s="104" t="s">
        <v>553</v>
      </c>
      <c r="D208" s="95"/>
      <c r="E208" s="95"/>
      <c r="G208" s="203"/>
      <c r="H208" s="204"/>
      <c r="I208" s="204"/>
      <c r="J208" s="204"/>
      <c r="K208" s="204"/>
      <c r="L208" s="204"/>
      <c r="M208" s="204"/>
      <c r="N208" s="204"/>
    </row>
    <row r="209" spans="1:14" ht="12.75" hidden="1" customHeight="1" outlineLevel="1" x14ac:dyDescent="0.25">
      <c r="B209" s="104" t="s">
        <v>554</v>
      </c>
      <c r="C209" s="104" t="s">
        <v>555</v>
      </c>
      <c r="D209" s="95"/>
      <c r="E209" s="95"/>
      <c r="G209" s="203"/>
      <c r="H209" s="204"/>
      <c r="I209" s="204"/>
      <c r="J209" s="204"/>
      <c r="K209" s="204"/>
      <c r="L209" s="204"/>
      <c r="M209" s="204"/>
      <c r="N209" s="204"/>
    </row>
    <row r="210" spans="1:14" ht="12.75" hidden="1" customHeight="1" outlineLevel="1" x14ac:dyDescent="0.25">
      <c r="B210" s="104" t="s">
        <v>556</v>
      </c>
      <c r="C210" s="104" t="s">
        <v>557</v>
      </c>
      <c r="D210" s="95"/>
      <c r="E210" s="95"/>
      <c r="G210" s="203"/>
      <c r="H210" s="204"/>
      <c r="I210" s="204"/>
      <c r="J210" s="204"/>
      <c r="K210" s="204"/>
      <c r="L210" s="204"/>
      <c r="M210" s="204"/>
      <c r="N210" s="204"/>
    </row>
    <row r="211" spans="1:14" s="369" customFormat="1" ht="12.75" hidden="1" customHeight="1" outlineLevel="1" x14ac:dyDescent="0.25">
      <c r="A211" s="182"/>
      <c r="B211" s="104" t="s">
        <v>558</v>
      </c>
      <c r="C211" s="104" t="s">
        <v>559</v>
      </c>
      <c r="D211" s="95"/>
      <c r="E211" s="95"/>
      <c r="G211" s="203"/>
      <c r="H211" s="204"/>
      <c r="I211" s="204"/>
      <c r="J211" s="204"/>
      <c r="K211" s="204"/>
      <c r="L211" s="204"/>
      <c r="M211" s="204"/>
      <c r="N211" s="204"/>
    </row>
    <row r="212" spans="1:14" s="369" customFormat="1" ht="12.75" hidden="1" customHeight="1" outlineLevel="1" x14ac:dyDescent="0.25">
      <c r="A212" s="182"/>
      <c r="B212" s="104" t="s">
        <v>560</v>
      </c>
      <c r="C212" s="104" t="s">
        <v>561</v>
      </c>
      <c r="D212" s="95"/>
      <c r="E212" s="95"/>
      <c r="G212" s="203"/>
      <c r="H212" s="204"/>
      <c r="I212" s="204"/>
      <c r="J212" s="204"/>
      <c r="K212" s="204"/>
      <c r="L212" s="204"/>
      <c r="M212" s="204"/>
      <c r="N212" s="204"/>
    </row>
    <row r="213" spans="1:14" s="369" customFormat="1" ht="12.75" hidden="1" customHeight="1" outlineLevel="1" x14ac:dyDescent="0.25">
      <c r="A213" s="182"/>
      <c r="B213" s="104" t="s">
        <v>562</v>
      </c>
      <c r="C213" s="104" t="s">
        <v>563</v>
      </c>
      <c r="D213" s="95"/>
      <c r="E213" s="95"/>
      <c r="G213" s="203"/>
      <c r="H213" s="204"/>
      <c r="I213" s="204"/>
      <c r="J213" s="204"/>
      <c r="K213" s="204"/>
      <c r="L213" s="204"/>
      <c r="M213" s="204"/>
      <c r="N213" s="204"/>
    </row>
    <row r="214" spans="1:14" s="369" customFormat="1" ht="12.75" hidden="1" customHeight="1" outlineLevel="1" x14ac:dyDescent="0.25">
      <c r="A214" s="182"/>
      <c r="B214" s="104" t="s">
        <v>564</v>
      </c>
      <c r="C214" s="104" t="s">
        <v>565</v>
      </c>
      <c r="D214" s="95"/>
      <c r="E214" s="95"/>
      <c r="G214" s="203"/>
      <c r="H214" s="204"/>
      <c r="I214" s="204"/>
      <c r="J214" s="204"/>
      <c r="K214" s="204"/>
      <c r="L214" s="204"/>
      <c r="M214" s="204"/>
      <c r="N214" s="204"/>
    </row>
    <row r="215" spans="1:14" s="369" customFormat="1" ht="12.75" hidden="1" customHeight="1" outlineLevel="1" x14ac:dyDescent="0.25">
      <c r="A215" s="182"/>
      <c r="B215" s="104" t="s">
        <v>566</v>
      </c>
      <c r="C215" s="104" t="s">
        <v>567</v>
      </c>
      <c r="D215" s="95"/>
      <c r="E215" s="95"/>
      <c r="G215" s="203"/>
      <c r="H215" s="204"/>
      <c r="I215" s="204"/>
      <c r="J215" s="204"/>
      <c r="K215" s="204"/>
      <c r="L215" s="204"/>
      <c r="M215" s="204"/>
      <c r="N215" s="204"/>
    </row>
    <row r="216" spans="1:14" s="369" customFormat="1" ht="12.75" hidden="1" customHeight="1" outlineLevel="1" x14ac:dyDescent="0.25">
      <c r="A216" s="182"/>
      <c r="B216" s="104" t="s">
        <v>568</v>
      </c>
      <c r="C216" s="104" t="s">
        <v>569</v>
      </c>
      <c r="D216" s="95"/>
      <c r="E216" s="95"/>
      <c r="G216" s="203"/>
      <c r="H216" s="204"/>
      <c r="I216" s="204"/>
      <c r="J216" s="204"/>
      <c r="K216" s="204"/>
      <c r="L216" s="204"/>
      <c r="M216" s="204"/>
      <c r="N216" s="204"/>
    </row>
    <row r="217" spans="1:14" s="369" customFormat="1" ht="12.75" hidden="1" customHeight="1" outlineLevel="1" x14ac:dyDescent="0.25">
      <c r="A217" s="182"/>
      <c r="B217" s="104" t="s">
        <v>570</v>
      </c>
      <c r="C217" s="104" t="s">
        <v>571</v>
      </c>
      <c r="D217" s="95"/>
      <c r="E217" s="95"/>
      <c r="G217" s="203"/>
      <c r="H217" s="204"/>
      <c r="I217" s="204"/>
      <c r="J217" s="204"/>
      <c r="K217" s="204"/>
      <c r="L217" s="204"/>
      <c r="M217" s="204"/>
      <c r="N217" s="204"/>
    </row>
    <row r="218" spans="1:14" s="369" customFormat="1" ht="12.75" hidden="1" customHeight="1" outlineLevel="1" x14ac:dyDescent="0.25">
      <c r="A218" s="182"/>
      <c r="B218" s="104" t="s">
        <v>572</v>
      </c>
      <c r="C218" s="104" t="s">
        <v>573</v>
      </c>
      <c r="D218" s="95"/>
      <c r="E218" s="95"/>
      <c r="G218" s="203"/>
      <c r="H218" s="204"/>
      <c r="I218" s="204"/>
      <c r="J218" s="204"/>
      <c r="K218" s="204"/>
      <c r="L218" s="204"/>
      <c r="M218" s="204"/>
      <c r="N218" s="204"/>
    </row>
    <row r="219" spans="1:14" s="369" customFormat="1" ht="12.75" hidden="1" customHeight="1" outlineLevel="1" x14ac:dyDescent="0.25">
      <c r="A219" s="182"/>
      <c r="B219" s="104" t="s">
        <v>574</v>
      </c>
      <c r="C219" s="104" t="s">
        <v>575</v>
      </c>
      <c r="D219" s="95"/>
      <c r="E219" s="95"/>
      <c r="G219" s="203"/>
      <c r="H219" s="204"/>
      <c r="I219" s="204"/>
      <c r="J219" s="204"/>
      <c r="K219" s="204"/>
      <c r="L219" s="204"/>
      <c r="M219" s="204"/>
      <c r="N219" s="204"/>
    </row>
    <row r="220" spans="1:14" s="369" customFormat="1" ht="12.75" hidden="1" customHeight="1" outlineLevel="1" x14ac:dyDescent="0.25">
      <c r="A220" s="182"/>
      <c r="B220" s="104" t="s">
        <v>576</v>
      </c>
      <c r="C220" s="104" t="s">
        <v>577</v>
      </c>
      <c r="D220" s="95"/>
      <c r="E220" s="95"/>
      <c r="G220" s="203"/>
      <c r="H220" s="204"/>
      <c r="I220" s="204"/>
      <c r="J220" s="204"/>
      <c r="K220" s="204"/>
      <c r="L220" s="204"/>
      <c r="M220" s="204"/>
      <c r="N220" s="204"/>
    </row>
    <row r="221" spans="1:14" s="369" customFormat="1" ht="12.75" hidden="1" customHeight="1" outlineLevel="1" x14ac:dyDescent="0.25">
      <c r="A221" s="182"/>
      <c r="B221" s="104" t="s">
        <v>578</v>
      </c>
      <c r="C221" s="104" t="s">
        <v>579</v>
      </c>
      <c r="D221" s="95"/>
      <c r="E221" s="95"/>
      <c r="G221" s="203"/>
      <c r="H221" s="204"/>
      <c r="I221" s="204"/>
      <c r="J221" s="204"/>
      <c r="K221" s="204"/>
      <c r="L221" s="204"/>
      <c r="M221" s="204"/>
      <c r="N221" s="204"/>
    </row>
    <row r="222" spans="1:14" s="369" customFormat="1" ht="12.75" hidden="1" customHeight="1" outlineLevel="1" x14ac:dyDescent="0.25">
      <c r="A222" s="182"/>
      <c r="B222" s="104" t="s">
        <v>580</v>
      </c>
      <c r="C222" s="104" t="s">
        <v>581</v>
      </c>
      <c r="D222" s="95"/>
      <c r="E222" s="95"/>
      <c r="G222" s="203"/>
      <c r="H222" s="204"/>
      <c r="I222" s="204"/>
      <c r="J222" s="204"/>
      <c r="K222" s="204"/>
      <c r="L222" s="204"/>
      <c r="M222" s="204"/>
      <c r="N222" s="204"/>
    </row>
    <row r="223" spans="1:14" s="369" customFormat="1" ht="12.75" hidden="1" customHeight="1" outlineLevel="1" x14ac:dyDescent="0.25">
      <c r="A223" s="182"/>
      <c r="B223" s="104" t="s">
        <v>582</v>
      </c>
      <c r="C223" s="104" t="s">
        <v>583</v>
      </c>
      <c r="D223" s="95"/>
      <c r="E223" s="95"/>
      <c r="G223" s="203"/>
      <c r="H223" s="204"/>
      <c r="I223" s="204"/>
      <c r="J223" s="204"/>
      <c r="K223" s="204"/>
      <c r="L223" s="204"/>
      <c r="M223" s="204"/>
      <c r="N223" s="204"/>
    </row>
    <row r="224" spans="1:14" s="369" customFormat="1" ht="12.75" hidden="1" customHeight="1" outlineLevel="1" x14ac:dyDescent="0.25">
      <c r="A224" s="182"/>
      <c r="B224" s="104" t="s">
        <v>584</v>
      </c>
      <c r="C224" s="104" t="s">
        <v>585</v>
      </c>
      <c r="D224" s="95"/>
      <c r="E224" s="95"/>
      <c r="G224" s="203"/>
      <c r="H224" s="204"/>
      <c r="I224" s="204"/>
      <c r="J224" s="204"/>
      <c r="K224" s="204"/>
      <c r="L224" s="204"/>
      <c r="M224" s="204"/>
      <c r="N224" s="204"/>
    </row>
    <row r="225" spans="1:14" s="369" customFormat="1" ht="12.75" hidden="1" customHeight="1" outlineLevel="1" x14ac:dyDescent="0.25">
      <c r="A225" s="182"/>
      <c r="B225" s="104" t="s">
        <v>586</v>
      </c>
      <c r="C225" s="104" t="s">
        <v>587</v>
      </c>
      <c r="D225" s="95"/>
      <c r="E225" s="95"/>
      <c r="G225" s="203"/>
      <c r="H225" s="204"/>
      <c r="I225" s="204"/>
      <c r="J225" s="204"/>
      <c r="K225" s="204"/>
      <c r="L225" s="204"/>
      <c r="M225" s="204"/>
      <c r="N225" s="204"/>
    </row>
    <row r="226" spans="1:14" s="369" customFormat="1" ht="12.75" hidden="1" customHeight="1" outlineLevel="1" x14ac:dyDescent="0.25">
      <c r="A226" s="182"/>
      <c r="B226" s="104" t="s">
        <v>588</v>
      </c>
      <c r="C226" s="104" t="s">
        <v>589</v>
      </c>
      <c r="D226" s="95"/>
      <c r="E226" s="95"/>
      <c r="G226" s="203"/>
      <c r="H226" s="204"/>
      <c r="I226" s="204"/>
      <c r="J226" s="204"/>
      <c r="K226" s="204"/>
      <c r="L226" s="204"/>
      <c r="M226" s="204"/>
      <c r="N226" s="204"/>
    </row>
    <row r="227" spans="1:14" s="369" customFormat="1" ht="12.75" hidden="1" customHeight="1" outlineLevel="1" x14ac:dyDescent="0.25">
      <c r="A227" s="182"/>
      <c r="B227" s="104" t="s">
        <v>590</v>
      </c>
      <c r="C227" s="104" t="s">
        <v>591</v>
      </c>
      <c r="D227" s="95"/>
      <c r="E227" s="95"/>
      <c r="G227" s="203"/>
      <c r="H227" s="204"/>
      <c r="I227" s="204"/>
      <c r="J227" s="204"/>
      <c r="K227" s="204"/>
      <c r="L227" s="204"/>
      <c r="M227" s="204"/>
      <c r="N227" s="204"/>
    </row>
    <row r="228" spans="1:14" s="369" customFormat="1" ht="12.75" hidden="1" customHeight="1" outlineLevel="1" x14ac:dyDescent="0.25">
      <c r="A228" s="182"/>
      <c r="B228" s="104" t="s">
        <v>592</v>
      </c>
      <c r="C228" s="104" t="s">
        <v>593</v>
      </c>
      <c r="D228" s="95"/>
      <c r="E228" s="95"/>
      <c r="G228" s="203"/>
      <c r="H228" s="204"/>
      <c r="I228" s="204"/>
      <c r="J228" s="204"/>
      <c r="K228" s="204"/>
      <c r="L228" s="204"/>
      <c r="M228" s="204"/>
      <c r="N228" s="204"/>
    </row>
    <row r="229" spans="1:14" s="369" customFormat="1" ht="12.75" hidden="1" customHeight="1" outlineLevel="1" x14ac:dyDescent="0.25">
      <c r="A229" s="182"/>
      <c r="B229" s="104" t="s">
        <v>594</v>
      </c>
      <c r="C229" s="104" t="s">
        <v>595</v>
      </c>
      <c r="D229" s="95"/>
      <c r="E229" s="95"/>
      <c r="G229" s="203"/>
      <c r="H229" s="204"/>
      <c r="I229" s="204"/>
      <c r="J229" s="204"/>
      <c r="K229" s="204"/>
      <c r="L229" s="204"/>
      <c r="M229" s="204"/>
      <c r="N229" s="204"/>
    </row>
    <row r="230" spans="1:14" s="369" customFormat="1" ht="12.75" hidden="1" customHeight="1" outlineLevel="1" x14ac:dyDescent="0.25">
      <c r="A230" s="182"/>
      <c r="B230" s="104" t="s">
        <v>596</v>
      </c>
      <c r="C230" s="104" t="s">
        <v>597</v>
      </c>
      <c r="D230" s="95"/>
      <c r="E230" s="95"/>
      <c r="G230" s="203"/>
      <c r="H230" s="204"/>
      <c r="I230" s="204"/>
      <c r="J230" s="204"/>
      <c r="K230" s="204"/>
      <c r="L230" s="204"/>
      <c r="M230" s="204"/>
      <c r="N230" s="204"/>
    </row>
    <row r="231" spans="1:14" s="369" customFormat="1" ht="12.75" hidden="1" customHeight="1" outlineLevel="1" x14ac:dyDescent="0.25">
      <c r="A231" s="182"/>
      <c r="B231" s="104" t="s">
        <v>598</v>
      </c>
      <c r="C231" s="104" t="s">
        <v>599</v>
      </c>
      <c r="D231" s="95"/>
      <c r="E231" s="95"/>
      <c r="G231" s="203"/>
      <c r="H231" s="204"/>
      <c r="I231" s="204"/>
      <c r="J231" s="204"/>
      <c r="K231" s="204"/>
      <c r="L231" s="204"/>
      <c r="M231" s="204"/>
      <c r="N231" s="204"/>
    </row>
    <row r="232" spans="1:14" s="369" customFormat="1" ht="12.75" hidden="1" customHeight="1" outlineLevel="1" x14ac:dyDescent="0.25">
      <c r="A232" s="182"/>
      <c r="B232" s="104" t="s">
        <v>600</v>
      </c>
      <c r="C232" s="104" t="s">
        <v>601</v>
      </c>
      <c r="D232" s="95"/>
      <c r="E232" s="95"/>
      <c r="G232" s="203"/>
      <c r="H232" s="204"/>
      <c r="I232" s="204"/>
      <c r="J232" s="204"/>
      <c r="K232" s="204"/>
      <c r="L232" s="204"/>
      <c r="M232" s="204"/>
      <c r="N232" s="204"/>
    </row>
    <row r="233" spans="1:14" s="369" customFormat="1" ht="12.75" hidden="1" customHeight="1" outlineLevel="1" x14ac:dyDescent="0.25">
      <c r="A233" s="182"/>
      <c r="B233" s="104" t="s">
        <v>602</v>
      </c>
      <c r="C233" s="104" t="s">
        <v>603</v>
      </c>
      <c r="D233" s="95"/>
      <c r="E233" s="95"/>
      <c r="G233" s="203"/>
      <c r="H233" s="204"/>
      <c r="I233" s="204"/>
      <c r="J233" s="204"/>
      <c r="K233" s="204"/>
      <c r="L233" s="204"/>
      <c r="M233" s="204"/>
      <c r="N233" s="204"/>
    </row>
    <row r="234" spans="1:14" s="369" customFormat="1" ht="12.75" hidden="1" customHeight="1" outlineLevel="1" x14ac:dyDescent="0.25">
      <c r="A234" s="182"/>
      <c r="B234" s="104" t="s">
        <v>604</v>
      </c>
      <c r="C234" s="104" t="s">
        <v>605</v>
      </c>
      <c r="D234" s="95"/>
      <c r="E234" s="95"/>
      <c r="G234" s="203"/>
      <c r="H234" s="204"/>
      <c r="I234" s="204"/>
      <c r="J234" s="204"/>
      <c r="K234" s="204"/>
      <c r="L234" s="204"/>
      <c r="M234" s="204"/>
      <c r="N234" s="204"/>
    </row>
    <row r="235" spans="1:14" s="369" customFormat="1" ht="12.75" hidden="1" customHeight="1" outlineLevel="1" x14ac:dyDescent="0.25">
      <c r="A235" s="182"/>
      <c r="B235" s="104" t="s">
        <v>606</v>
      </c>
      <c r="C235" s="104" t="s">
        <v>607</v>
      </c>
      <c r="D235" s="95"/>
      <c r="E235" s="95"/>
      <c r="G235" s="203"/>
      <c r="H235" s="204"/>
      <c r="I235" s="204"/>
      <c r="J235" s="204"/>
      <c r="K235" s="204"/>
      <c r="L235" s="204"/>
      <c r="M235" s="204"/>
      <c r="N235" s="204"/>
    </row>
    <row r="236" spans="1:14" s="369" customFormat="1" ht="12.75" hidden="1" customHeight="1" outlineLevel="1" x14ac:dyDescent="0.25">
      <c r="A236" s="182"/>
      <c r="B236" s="104" t="s">
        <v>608</v>
      </c>
      <c r="C236" s="104" t="s">
        <v>609</v>
      </c>
      <c r="D236" s="95"/>
      <c r="E236" s="95"/>
      <c r="G236" s="203"/>
      <c r="H236" s="204"/>
      <c r="I236" s="204"/>
      <c r="J236" s="204"/>
      <c r="K236" s="204"/>
      <c r="L236" s="204"/>
      <c r="M236" s="204"/>
      <c r="N236" s="204"/>
    </row>
    <row r="237" spans="1:14" s="369" customFormat="1" ht="12.75" hidden="1" customHeight="1" outlineLevel="1" x14ac:dyDescent="0.25">
      <c r="A237" s="182"/>
      <c r="B237" s="104" t="s">
        <v>610</v>
      </c>
      <c r="C237" s="104" t="s">
        <v>611</v>
      </c>
      <c r="D237" s="95"/>
      <c r="E237" s="95"/>
      <c r="G237" s="203"/>
      <c r="H237" s="204"/>
      <c r="I237" s="204"/>
      <c r="J237" s="204"/>
      <c r="K237" s="204"/>
      <c r="L237" s="204"/>
      <c r="M237" s="204"/>
      <c r="N237" s="204"/>
    </row>
    <row r="238" spans="1:14" s="369" customFormat="1" ht="12.75" hidden="1" customHeight="1" outlineLevel="1" x14ac:dyDescent="0.25">
      <c r="A238" s="182"/>
      <c r="B238" s="104" t="s">
        <v>612</v>
      </c>
      <c r="C238" s="104" t="s">
        <v>613</v>
      </c>
      <c r="D238" s="95"/>
      <c r="E238" s="95"/>
      <c r="G238" s="203"/>
      <c r="H238" s="204"/>
      <c r="I238" s="204"/>
      <c r="J238" s="204"/>
      <c r="K238" s="204"/>
      <c r="L238" s="204"/>
      <c r="M238" s="204"/>
      <c r="N238" s="204"/>
    </row>
    <row r="239" spans="1:14" s="369" customFormat="1" ht="12.75" hidden="1" customHeight="1" outlineLevel="1" x14ac:dyDescent="0.25">
      <c r="A239" s="182"/>
      <c r="B239" s="104" t="s">
        <v>614</v>
      </c>
      <c r="C239" s="104" t="s">
        <v>615</v>
      </c>
      <c r="D239" s="95"/>
      <c r="E239" s="95"/>
      <c r="G239" s="203"/>
      <c r="H239" s="204"/>
      <c r="I239" s="204"/>
      <c r="J239" s="204"/>
      <c r="K239" s="204"/>
      <c r="L239" s="204"/>
      <c r="M239" s="204"/>
      <c r="N239" s="204"/>
    </row>
    <row r="240" spans="1:14" s="369" customFormat="1" ht="12.75" hidden="1" customHeight="1" outlineLevel="1" x14ac:dyDescent="0.25">
      <c r="A240" s="182"/>
      <c r="B240" s="104" t="s">
        <v>616</v>
      </c>
      <c r="C240" s="104" t="s">
        <v>617</v>
      </c>
      <c r="D240" s="95"/>
      <c r="E240" s="95"/>
      <c r="G240" s="203"/>
      <c r="H240" s="204"/>
      <c r="I240" s="204"/>
      <c r="J240" s="204"/>
      <c r="K240" s="204"/>
      <c r="L240" s="204"/>
      <c r="M240" s="204"/>
      <c r="N240" s="204"/>
    </row>
    <row r="241" spans="1:14" s="369" customFormat="1" ht="12.75" hidden="1" customHeight="1" outlineLevel="1" x14ac:dyDescent="0.25">
      <c r="A241" s="182"/>
      <c r="B241" s="104" t="s">
        <v>618</v>
      </c>
      <c r="C241" s="104" t="s">
        <v>619</v>
      </c>
      <c r="D241" s="95"/>
      <c r="E241" s="95"/>
      <c r="G241" s="203"/>
      <c r="H241" s="204"/>
      <c r="I241" s="204"/>
      <c r="J241" s="204"/>
      <c r="K241" s="204"/>
      <c r="L241" s="204"/>
      <c r="M241" s="204"/>
      <c r="N241" s="204"/>
    </row>
    <row r="242" spans="1:14" s="369" customFormat="1" ht="12.75" hidden="1" customHeight="1" outlineLevel="1" x14ac:dyDescent="0.25">
      <c r="A242" s="182"/>
      <c r="B242" s="104" t="s">
        <v>620</v>
      </c>
      <c r="C242" s="104" t="s">
        <v>621</v>
      </c>
      <c r="D242" s="95"/>
      <c r="E242" s="95"/>
      <c r="G242" s="203"/>
      <c r="H242" s="204"/>
      <c r="I242" s="204"/>
      <c r="J242" s="204"/>
      <c r="K242" s="204"/>
      <c r="L242" s="204"/>
      <c r="M242" s="204"/>
      <c r="N242" s="204"/>
    </row>
    <row r="243" spans="1:14" s="369" customFormat="1" ht="12.75" hidden="1" customHeight="1" outlineLevel="1" x14ac:dyDescent="0.25">
      <c r="A243" s="182"/>
      <c r="B243" s="104" t="s">
        <v>622</v>
      </c>
      <c r="C243" s="104" t="s">
        <v>623</v>
      </c>
      <c r="D243" s="95"/>
      <c r="E243" s="95"/>
      <c r="G243" s="203"/>
      <c r="H243" s="204"/>
      <c r="I243" s="204"/>
      <c r="J243" s="204"/>
      <c r="K243" s="204"/>
      <c r="L243" s="204"/>
      <c r="M243" s="204"/>
      <c r="N243" s="204"/>
    </row>
    <row r="244" spans="1:14" s="369" customFormat="1" ht="12.75" hidden="1" customHeight="1" outlineLevel="1" x14ac:dyDescent="0.25">
      <c r="A244" s="182"/>
      <c r="B244" s="104" t="s">
        <v>624</v>
      </c>
      <c r="C244" s="104" t="s">
        <v>625</v>
      </c>
      <c r="D244" s="95"/>
      <c r="E244" s="95"/>
      <c r="G244" s="203"/>
      <c r="H244" s="204"/>
      <c r="I244" s="204"/>
      <c r="J244" s="204"/>
      <c r="K244" s="204"/>
      <c r="L244" s="204"/>
      <c r="M244" s="204"/>
      <c r="N244" s="204"/>
    </row>
    <row r="245" spans="1:14" s="369" customFormat="1" ht="12.75" hidden="1" customHeight="1" outlineLevel="1" x14ac:dyDescent="0.25">
      <c r="A245" s="182"/>
      <c r="B245" s="104" t="s">
        <v>626</v>
      </c>
      <c r="C245" s="104" t="s">
        <v>627</v>
      </c>
      <c r="D245" s="95"/>
      <c r="E245" s="95"/>
      <c r="G245" s="203"/>
      <c r="H245" s="204"/>
      <c r="I245" s="204"/>
      <c r="J245" s="204"/>
      <c r="K245" s="204"/>
      <c r="L245" s="204"/>
      <c r="M245" s="204"/>
      <c r="N245" s="204"/>
    </row>
    <row r="246" spans="1:14" s="369" customFormat="1" ht="12.75" hidden="1" customHeight="1" outlineLevel="1" x14ac:dyDescent="0.25">
      <c r="A246" s="182"/>
      <c r="B246" s="104" t="s">
        <v>628</v>
      </c>
      <c r="C246" s="104" t="s">
        <v>629</v>
      </c>
      <c r="D246" s="95"/>
      <c r="E246" s="95"/>
      <c r="G246" s="203"/>
      <c r="H246" s="204"/>
      <c r="I246" s="204"/>
      <c r="J246" s="204"/>
      <c r="K246" s="204"/>
      <c r="L246" s="204"/>
      <c r="M246" s="204"/>
      <c r="N246" s="204"/>
    </row>
    <row r="247" spans="1:14" s="369" customFormat="1" ht="12.75" hidden="1" customHeight="1" outlineLevel="1" x14ac:dyDescent="0.25">
      <c r="A247" s="182"/>
      <c r="B247" s="104" t="s">
        <v>630</v>
      </c>
      <c r="C247" s="104" t="s">
        <v>631</v>
      </c>
      <c r="D247" s="95"/>
      <c r="E247" s="95"/>
      <c r="G247" s="203"/>
      <c r="H247" s="204"/>
      <c r="I247" s="204"/>
      <c r="J247" s="204"/>
      <c r="K247" s="204"/>
      <c r="L247" s="204"/>
      <c r="M247" s="204"/>
      <c r="N247" s="204"/>
    </row>
    <row r="248" spans="1:14" s="369" customFormat="1" ht="12.75" hidden="1" customHeight="1" outlineLevel="1" x14ac:dyDescent="0.25">
      <c r="A248" s="182"/>
      <c r="B248" s="104" t="s">
        <v>632</v>
      </c>
      <c r="C248" s="104" t="s">
        <v>633</v>
      </c>
      <c r="D248" s="95"/>
      <c r="E248" s="95"/>
      <c r="G248" s="203"/>
      <c r="H248" s="204"/>
      <c r="I248" s="204"/>
      <c r="J248" s="204"/>
      <c r="K248" s="204"/>
      <c r="L248" s="204"/>
      <c r="M248" s="204"/>
      <c r="N248" s="204"/>
    </row>
    <row r="249" spans="1:14" s="369" customFormat="1" ht="12.75" hidden="1" customHeight="1" outlineLevel="1" x14ac:dyDescent="0.25">
      <c r="A249" s="182"/>
      <c r="B249" s="104" t="s">
        <v>634</v>
      </c>
      <c r="C249" s="104" t="s">
        <v>635</v>
      </c>
      <c r="D249" s="95"/>
      <c r="E249" s="95"/>
      <c r="G249" s="203"/>
      <c r="H249" s="204"/>
      <c r="I249" s="204"/>
      <c r="J249" s="204"/>
      <c r="K249" s="204"/>
      <c r="L249" s="204"/>
      <c r="M249" s="204"/>
      <c r="N249" s="204"/>
    </row>
    <row r="250" spans="1:14" s="369" customFormat="1" ht="12.75" hidden="1" customHeight="1" outlineLevel="1" x14ac:dyDescent="0.25">
      <c r="A250" s="182"/>
      <c r="B250" s="104" t="s">
        <v>636</v>
      </c>
      <c r="C250" s="104" t="s">
        <v>637</v>
      </c>
      <c r="D250" s="95"/>
      <c r="E250" s="95"/>
      <c r="G250" s="203"/>
      <c r="H250" s="204"/>
      <c r="I250" s="204"/>
      <c r="J250" s="204"/>
      <c r="K250" s="204"/>
      <c r="L250" s="204"/>
      <c r="M250" s="204"/>
      <c r="N250" s="204"/>
    </row>
    <row r="251" spans="1:14" s="369" customFormat="1" ht="12.75" hidden="1" customHeight="1" outlineLevel="1" x14ac:dyDescent="0.25">
      <c r="A251" s="182"/>
      <c r="B251" s="104" t="s">
        <v>638</v>
      </c>
      <c r="C251" s="104" t="s">
        <v>639</v>
      </c>
      <c r="D251" s="95"/>
      <c r="E251" s="95"/>
      <c r="G251" s="203"/>
      <c r="H251" s="204"/>
      <c r="I251" s="204"/>
      <c r="J251" s="204"/>
      <c r="K251" s="204"/>
      <c r="L251" s="204"/>
      <c r="M251" s="204"/>
      <c r="N251" s="204"/>
    </row>
    <row r="252" spans="1:14" s="369" customFormat="1" ht="12.75" hidden="1" customHeight="1" outlineLevel="1" x14ac:dyDescent="0.25">
      <c r="A252" s="182"/>
      <c r="B252" s="104" t="s">
        <v>640</v>
      </c>
      <c r="C252" s="104" t="s">
        <v>641</v>
      </c>
      <c r="D252" s="95"/>
      <c r="E252" s="95"/>
      <c r="G252" s="203"/>
      <c r="H252" s="204"/>
      <c r="I252" s="204"/>
      <c r="J252" s="204"/>
      <c r="K252" s="204"/>
      <c r="L252" s="204"/>
      <c r="M252" s="204"/>
      <c r="N252" s="204"/>
    </row>
    <row r="253" spans="1:14" s="369" customFormat="1" ht="12.75" hidden="1" customHeight="1" outlineLevel="1" x14ac:dyDescent="0.25">
      <c r="A253" s="182"/>
      <c r="B253" s="104" t="s">
        <v>642</v>
      </c>
      <c r="C253" s="104" t="s">
        <v>643</v>
      </c>
      <c r="D253" s="95"/>
      <c r="E253" s="95"/>
      <c r="G253" s="203"/>
      <c r="H253" s="204"/>
      <c r="I253" s="204"/>
      <c r="J253" s="204"/>
      <c r="K253" s="204"/>
      <c r="L253" s="204"/>
      <c r="M253" s="204"/>
      <c r="N253" s="204"/>
    </row>
    <row r="254" spans="1:14" s="369" customFormat="1" ht="12.75" hidden="1" customHeight="1" outlineLevel="1" x14ac:dyDescent="0.25">
      <c r="A254" s="182"/>
      <c r="B254" s="104" t="s">
        <v>644</v>
      </c>
      <c r="C254" s="104" t="s">
        <v>645</v>
      </c>
      <c r="D254" s="95"/>
      <c r="E254" s="95"/>
      <c r="G254" s="203"/>
      <c r="H254" s="204"/>
      <c r="I254" s="204"/>
      <c r="J254" s="204"/>
      <c r="K254" s="204"/>
      <c r="L254" s="204"/>
      <c r="M254" s="204"/>
      <c r="N254" s="204"/>
    </row>
    <row r="255" spans="1:14" s="369" customFormat="1" ht="12.75" hidden="1" customHeight="1" outlineLevel="1" x14ac:dyDescent="0.25">
      <c r="A255" s="182"/>
      <c r="B255" s="104" t="s">
        <v>646</v>
      </c>
      <c r="C255" s="104" t="s">
        <v>647</v>
      </c>
      <c r="D255" s="95"/>
      <c r="E255" s="95"/>
      <c r="G255" s="203"/>
      <c r="H255" s="204"/>
      <c r="I255" s="204"/>
      <c r="J255" s="204"/>
      <c r="K255" s="204"/>
      <c r="L255" s="204"/>
      <c r="M255" s="204"/>
      <c r="N255" s="204"/>
    </row>
    <row r="256" spans="1:14" s="369" customFormat="1" ht="12.75" hidden="1" customHeight="1" outlineLevel="1" x14ac:dyDescent="0.25">
      <c r="A256" s="182"/>
      <c r="B256" s="104" t="s">
        <v>648</v>
      </c>
      <c r="C256" s="104" t="s">
        <v>649</v>
      </c>
      <c r="D256" s="95"/>
      <c r="E256" s="95"/>
      <c r="G256" s="203"/>
      <c r="H256" s="204"/>
      <c r="I256" s="204"/>
      <c r="J256" s="204"/>
      <c r="K256" s="204"/>
      <c r="L256" s="204"/>
      <c r="M256" s="204"/>
      <c r="N256" s="204"/>
    </row>
    <row r="257" spans="1:14" s="369" customFormat="1" ht="12.75" hidden="1" customHeight="1" outlineLevel="1" x14ac:dyDescent="0.25">
      <c r="A257" s="182"/>
      <c r="B257" s="104" t="s">
        <v>650</v>
      </c>
      <c r="C257" s="104" t="s">
        <v>651</v>
      </c>
      <c r="D257" s="95"/>
      <c r="E257" s="95"/>
      <c r="G257" s="203"/>
      <c r="H257" s="204"/>
      <c r="I257" s="204"/>
      <c r="J257" s="204"/>
      <c r="K257" s="204"/>
      <c r="L257" s="204"/>
      <c r="M257" s="204"/>
      <c r="N257" s="204"/>
    </row>
    <row r="258" spans="1:14" s="369" customFormat="1" ht="12.75" hidden="1" customHeight="1" outlineLevel="1" x14ac:dyDescent="0.25">
      <c r="A258" s="182"/>
      <c r="B258" s="104" t="s">
        <v>652</v>
      </c>
      <c r="C258" s="104" t="s">
        <v>653</v>
      </c>
      <c r="D258" s="95"/>
      <c r="E258" s="95"/>
      <c r="G258" s="203"/>
      <c r="H258" s="204"/>
      <c r="I258" s="204"/>
      <c r="J258" s="204"/>
      <c r="K258" s="204"/>
      <c r="L258" s="204"/>
      <c r="M258" s="204"/>
      <c r="N258" s="204"/>
    </row>
    <row r="259" spans="1:14" s="369" customFormat="1" ht="12.75" hidden="1" customHeight="1" outlineLevel="1" x14ac:dyDescent="0.25">
      <c r="A259" s="182"/>
      <c r="B259" s="104" t="s">
        <v>654</v>
      </c>
      <c r="C259" s="104" t="s">
        <v>655</v>
      </c>
      <c r="D259" s="95"/>
      <c r="E259" s="95"/>
      <c r="G259" s="203"/>
      <c r="H259" s="204"/>
      <c r="I259" s="204"/>
      <c r="J259" s="204"/>
      <c r="K259" s="204"/>
      <c r="L259" s="204"/>
      <c r="M259" s="204"/>
      <c r="N259" s="204"/>
    </row>
    <row r="260" spans="1:14" s="369" customFormat="1" ht="12.75" hidden="1" customHeight="1" outlineLevel="1" x14ac:dyDescent="0.25">
      <c r="A260" s="182"/>
      <c r="B260" s="104" t="s">
        <v>656</v>
      </c>
      <c r="C260" s="104" t="s">
        <v>657</v>
      </c>
      <c r="D260" s="95"/>
      <c r="E260" s="95"/>
      <c r="G260" s="203"/>
      <c r="H260" s="204"/>
      <c r="I260" s="204"/>
      <c r="J260" s="204"/>
      <c r="K260" s="204"/>
      <c r="L260" s="204"/>
      <c r="M260" s="204"/>
      <c r="N260" s="204"/>
    </row>
    <row r="261" spans="1:14" s="369" customFormat="1" ht="12.75" hidden="1" customHeight="1" outlineLevel="1" x14ac:dyDescent="0.25">
      <c r="A261" s="182"/>
      <c r="B261" s="104" t="s">
        <v>658</v>
      </c>
      <c r="C261" s="104" t="s">
        <v>659</v>
      </c>
      <c r="D261" s="95"/>
      <c r="E261" s="95"/>
      <c r="G261" s="203"/>
      <c r="H261" s="204"/>
      <c r="I261" s="204"/>
      <c r="J261" s="204"/>
      <c r="K261" s="204"/>
      <c r="L261" s="204"/>
      <c r="M261" s="204"/>
      <c r="N261" s="204"/>
    </row>
    <row r="262" spans="1:14" s="369" customFormat="1" ht="12.75" hidden="1" customHeight="1" outlineLevel="1" x14ac:dyDescent="0.25">
      <c r="A262" s="182"/>
      <c r="B262" s="104" t="s">
        <v>660</v>
      </c>
      <c r="C262" s="104" t="s">
        <v>661</v>
      </c>
      <c r="D262" s="95"/>
      <c r="E262" s="95"/>
      <c r="G262" s="203"/>
      <c r="H262" s="204"/>
      <c r="I262" s="204"/>
      <c r="J262" s="204"/>
      <c r="K262" s="204"/>
      <c r="L262" s="204"/>
      <c r="M262" s="204"/>
      <c r="N262" s="204"/>
    </row>
    <row r="263" spans="1:14" s="369" customFormat="1" ht="12.75" hidden="1" customHeight="1" outlineLevel="1" x14ac:dyDescent="0.25">
      <c r="A263" s="182"/>
      <c r="B263" s="104" t="s">
        <v>662</v>
      </c>
      <c r="C263" s="104" t="s">
        <v>663</v>
      </c>
      <c r="D263" s="95"/>
      <c r="E263" s="95"/>
      <c r="G263" s="203"/>
      <c r="H263" s="204"/>
      <c r="I263" s="204"/>
      <c r="J263" s="204"/>
      <c r="K263" s="204"/>
      <c r="L263" s="204"/>
      <c r="M263" s="204"/>
      <c r="N263" s="204"/>
    </row>
    <row r="264" spans="1:14" s="369" customFormat="1" ht="12.75" hidden="1" customHeight="1" outlineLevel="1" x14ac:dyDescent="0.25">
      <c r="A264" s="182"/>
      <c r="B264" s="104" t="s">
        <v>664</v>
      </c>
      <c r="C264" s="104" t="s">
        <v>665</v>
      </c>
      <c r="D264" s="95"/>
      <c r="E264" s="95"/>
      <c r="G264" s="203"/>
      <c r="H264" s="204"/>
      <c r="I264" s="204"/>
      <c r="J264" s="204"/>
      <c r="K264" s="204"/>
      <c r="L264" s="204"/>
      <c r="M264" s="204"/>
      <c r="N264" s="204"/>
    </row>
    <row r="265" spans="1:14" s="369" customFormat="1" ht="12.75" hidden="1" customHeight="1" outlineLevel="1" x14ac:dyDescent="0.25">
      <c r="A265" s="182"/>
      <c r="B265" s="104" t="s">
        <v>666</v>
      </c>
      <c r="C265" s="104" t="s">
        <v>667</v>
      </c>
      <c r="D265" s="95"/>
      <c r="E265" s="95"/>
      <c r="G265" s="203"/>
      <c r="H265" s="204"/>
      <c r="I265" s="204"/>
      <c r="J265" s="204"/>
      <c r="K265" s="204"/>
      <c r="L265" s="204"/>
      <c r="M265" s="204"/>
      <c r="N265" s="204"/>
    </row>
    <row r="266" spans="1:14" s="369" customFormat="1" ht="12.75" hidden="1" customHeight="1" outlineLevel="1" x14ac:dyDescent="0.25">
      <c r="A266" s="182"/>
      <c r="B266" s="104" t="s">
        <v>668</v>
      </c>
      <c r="C266" s="104" t="s">
        <v>669</v>
      </c>
      <c r="D266" s="95"/>
      <c r="E266" s="95"/>
      <c r="G266" s="203"/>
      <c r="H266" s="204"/>
      <c r="I266" s="204"/>
      <c r="J266" s="204"/>
      <c r="K266" s="204"/>
      <c r="L266" s="204"/>
      <c r="M266" s="204"/>
      <c r="N266" s="204"/>
    </row>
    <row r="267" spans="1:14" s="369" customFormat="1" ht="12.75" hidden="1" customHeight="1" outlineLevel="1" x14ac:dyDescent="0.25">
      <c r="A267" s="182"/>
      <c r="B267" s="104" t="s">
        <v>670</v>
      </c>
      <c r="C267" s="104" t="s">
        <v>671</v>
      </c>
      <c r="D267" s="95"/>
      <c r="E267" s="95"/>
      <c r="G267" s="203"/>
      <c r="H267" s="204"/>
      <c r="I267" s="204"/>
      <c r="J267" s="204"/>
      <c r="K267" s="204"/>
      <c r="L267" s="204"/>
      <c r="M267" s="204"/>
      <c r="N267" s="204"/>
    </row>
    <row r="268" spans="1:14" s="369" customFormat="1" ht="12.75" hidden="1" customHeight="1" outlineLevel="1" x14ac:dyDescent="0.25">
      <c r="A268" s="182"/>
      <c r="B268" s="104" t="s">
        <v>672</v>
      </c>
      <c r="C268" s="104" t="s">
        <v>673</v>
      </c>
      <c r="D268" s="95"/>
      <c r="E268" s="95"/>
      <c r="G268" s="203"/>
      <c r="H268" s="204"/>
      <c r="I268" s="204"/>
      <c r="J268" s="204"/>
      <c r="K268" s="204"/>
      <c r="L268" s="204"/>
      <c r="M268" s="204"/>
      <c r="N268" s="204"/>
    </row>
    <row r="269" spans="1:14" s="369" customFormat="1" ht="12.75" hidden="1" customHeight="1" outlineLevel="1" x14ac:dyDescent="0.25">
      <c r="A269" s="182"/>
      <c r="B269" s="104" t="s">
        <v>674</v>
      </c>
      <c r="C269" s="104" t="s">
        <v>675</v>
      </c>
      <c r="D269" s="95"/>
      <c r="E269" s="95"/>
      <c r="G269" s="203"/>
      <c r="H269" s="204"/>
      <c r="I269" s="204"/>
      <c r="J269" s="204"/>
      <c r="K269" s="204"/>
      <c r="L269" s="204"/>
      <c r="M269" s="204"/>
      <c r="N269" s="204"/>
    </row>
    <row r="270" spans="1:14" s="369" customFormat="1" ht="12.75" hidden="1" customHeight="1" outlineLevel="1" x14ac:dyDescent="0.25">
      <c r="A270" s="182"/>
      <c r="B270" s="104" t="s">
        <v>676</v>
      </c>
      <c r="C270" s="104" t="s">
        <v>677</v>
      </c>
      <c r="D270" s="95"/>
      <c r="E270" s="95"/>
      <c r="G270" s="203"/>
      <c r="H270" s="204"/>
      <c r="I270" s="204"/>
      <c r="J270" s="204"/>
      <c r="K270" s="204"/>
      <c r="L270" s="204"/>
      <c r="M270" s="204"/>
      <c r="N270" s="204"/>
    </row>
    <row r="271" spans="1:14" s="369" customFormat="1" ht="12.75" hidden="1" customHeight="1" outlineLevel="1" x14ac:dyDescent="0.25">
      <c r="A271" s="182"/>
      <c r="B271" s="104" t="s">
        <v>678</v>
      </c>
      <c r="C271" s="104" t="s">
        <v>679</v>
      </c>
      <c r="D271" s="95"/>
      <c r="E271" s="95"/>
      <c r="G271" s="203"/>
      <c r="H271" s="204"/>
      <c r="I271" s="204"/>
      <c r="J271" s="204"/>
      <c r="K271" s="204"/>
      <c r="L271" s="204"/>
      <c r="M271" s="204"/>
      <c r="N271" s="204"/>
    </row>
    <row r="272" spans="1:14" s="369" customFormat="1" ht="12.75" hidden="1" customHeight="1" outlineLevel="1" x14ac:dyDescent="0.25">
      <c r="A272" s="182"/>
      <c r="B272" s="104" t="s">
        <v>680</v>
      </c>
      <c r="C272" s="104" t="s">
        <v>681</v>
      </c>
      <c r="D272" s="95"/>
      <c r="E272" s="95"/>
      <c r="G272" s="203"/>
      <c r="H272" s="204"/>
      <c r="I272" s="204"/>
      <c r="J272" s="204"/>
      <c r="K272" s="204"/>
      <c r="L272" s="204"/>
      <c r="M272" s="204"/>
      <c r="N272" s="204"/>
    </row>
    <row r="273" spans="1:14" s="369" customFormat="1" ht="12.75" hidden="1" customHeight="1" outlineLevel="1" x14ac:dyDescent="0.25">
      <c r="A273" s="182"/>
      <c r="B273" s="104" t="s">
        <v>682</v>
      </c>
      <c r="C273" s="104" t="s">
        <v>683</v>
      </c>
      <c r="D273" s="95"/>
      <c r="E273" s="95"/>
      <c r="G273" s="203"/>
      <c r="H273" s="204"/>
      <c r="I273" s="204"/>
      <c r="J273" s="204"/>
      <c r="K273" s="204"/>
      <c r="L273" s="204"/>
      <c r="M273" s="204"/>
      <c r="N273" s="204"/>
    </row>
    <row r="274" spans="1:14" s="369" customFormat="1" ht="12.75" hidden="1" customHeight="1" outlineLevel="1" x14ac:dyDescent="0.25">
      <c r="A274" s="182"/>
      <c r="B274" s="104" t="s">
        <v>684</v>
      </c>
      <c r="C274" s="104" t="s">
        <v>685</v>
      </c>
      <c r="D274" s="95"/>
      <c r="E274" s="95"/>
      <c r="G274" s="203"/>
      <c r="H274" s="204"/>
      <c r="I274" s="204"/>
      <c r="J274" s="204"/>
      <c r="K274" s="204"/>
      <c r="L274" s="204"/>
      <c r="M274" s="204"/>
      <c r="N274" s="204"/>
    </row>
    <row r="275" spans="1:14" s="369" customFormat="1" ht="12.75" hidden="1" customHeight="1" outlineLevel="1" x14ac:dyDescent="0.25">
      <c r="A275" s="182"/>
      <c r="B275" s="104" t="s">
        <v>686</v>
      </c>
      <c r="C275" s="104" t="s">
        <v>687</v>
      </c>
      <c r="D275" s="95"/>
      <c r="E275" s="95"/>
      <c r="G275" s="203"/>
      <c r="H275" s="204"/>
      <c r="I275" s="204"/>
      <c r="J275" s="204"/>
      <c r="K275" s="204"/>
      <c r="L275" s="204"/>
      <c r="M275" s="204"/>
      <c r="N275" s="204"/>
    </row>
    <row r="276" spans="1:14" s="369" customFormat="1" ht="12.75" hidden="1" customHeight="1" outlineLevel="1" x14ac:dyDescent="0.25">
      <c r="A276" s="182"/>
      <c r="B276" s="104" t="s">
        <v>688</v>
      </c>
      <c r="C276" s="104" t="s">
        <v>689</v>
      </c>
      <c r="D276" s="95"/>
      <c r="E276" s="95"/>
      <c r="G276" s="203"/>
      <c r="H276" s="204"/>
      <c r="I276" s="204"/>
      <c r="J276" s="204"/>
      <c r="K276" s="204"/>
      <c r="L276" s="204"/>
      <c r="M276" s="204"/>
      <c r="N276" s="204"/>
    </row>
    <row r="277" spans="1:14" s="369" customFormat="1" ht="12.75" hidden="1" customHeight="1" outlineLevel="1" x14ac:dyDescent="0.25">
      <c r="A277" s="182"/>
      <c r="B277" s="104" t="s">
        <v>690</v>
      </c>
      <c r="C277" s="104" t="s">
        <v>691</v>
      </c>
      <c r="D277" s="95"/>
      <c r="E277" s="95"/>
      <c r="G277" s="203"/>
      <c r="H277" s="204"/>
      <c r="I277" s="204"/>
      <c r="J277" s="204"/>
      <c r="K277" s="204"/>
      <c r="L277" s="204"/>
      <c r="M277" s="204"/>
      <c r="N277" s="204"/>
    </row>
    <row r="278" spans="1:14" s="369" customFormat="1" ht="12.75" hidden="1" customHeight="1" outlineLevel="1" x14ac:dyDescent="0.25">
      <c r="A278" s="182"/>
      <c r="B278" s="104" t="s">
        <v>692</v>
      </c>
      <c r="C278" s="104" t="s">
        <v>693</v>
      </c>
      <c r="D278" s="95"/>
      <c r="E278" s="95"/>
      <c r="G278" s="203"/>
      <c r="H278" s="204"/>
      <c r="I278" s="204"/>
      <c r="J278" s="204"/>
      <c r="K278" s="204"/>
      <c r="L278" s="204"/>
      <c r="M278" s="204"/>
      <c r="N278" s="204"/>
    </row>
    <row r="279" spans="1:14" s="369" customFormat="1" ht="12.75" hidden="1" customHeight="1" outlineLevel="1" x14ac:dyDescent="0.25">
      <c r="A279" s="182"/>
      <c r="B279" s="104" t="s">
        <v>694</v>
      </c>
      <c r="C279" s="104" t="s">
        <v>695</v>
      </c>
      <c r="D279" s="95"/>
      <c r="E279" s="95"/>
      <c r="G279" s="203"/>
      <c r="H279" s="204"/>
      <c r="I279" s="204"/>
      <c r="J279" s="204"/>
      <c r="K279" s="204"/>
      <c r="L279" s="204"/>
      <c r="M279" s="204"/>
      <c r="N279" s="204"/>
    </row>
    <row r="280" spans="1:14" s="369" customFormat="1" ht="12.75" hidden="1" customHeight="1" outlineLevel="1" x14ac:dyDescent="0.25">
      <c r="A280" s="182"/>
      <c r="B280" s="104" t="s">
        <v>696</v>
      </c>
      <c r="C280" s="104" t="s">
        <v>697</v>
      </c>
      <c r="D280" s="95"/>
      <c r="E280" s="95"/>
      <c r="G280" s="203"/>
      <c r="H280" s="204"/>
      <c r="I280" s="204"/>
      <c r="J280" s="204"/>
      <c r="K280" s="204"/>
      <c r="L280" s="204"/>
      <c r="M280" s="204"/>
      <c r="N280" s="204"/>
    </row>
    <row r="281" spans="1:14" s="369" customFormat="1" ht="12.75" hidden="1" customHeight="1" outlineLevel="1" x14ac:dyDescent="0.25">
      <c r="A281" s="182"/>
      <c r="B281" s="104" t="s">
        <v>698</v>
      </c>
      <c r="C281" s="104" t="s">
        <v>699</v>
      </c>
      <c r="D281" s="95"/>
      <c r="E281" s="95"/>
      <c r="G281" s="203"/>
      <c r="H281" s="204"/>
      <c r="I281" s="204"/>
      <c r="J281" s="204"/>
      <c r="K281" s="204"/>
      <c r="L281" s="204"/>
      <c r="M281" s="204"/>
      <c r="N281" s="204"/>
    </row>
    <row r="282" spans="1:14" s="369" customFormat="1" ht="12.75" hidden="1" customHeight="1" outlineLevel="1" x14ac:dyDescent="0.25">
      <c r="A282" s="182"/>
      <c r="B282" s="104" t="s">
        <v>700</v>
      </c>
      <c r="C282" s="104" t="s">
        <v>701</v>
      </c>
      <c r="D282" s="95"/>
      <c r="E282" s="95"/>
      <c r="G282" s="203"/>
      <c r="H282" s="204"/>
      <c r="I282" s="204"/>
      <c r="J282" s="204"/>
      <c r="K282" s="204"/>
      <c r="L282" s="204"/>
      <c r="M282" s="204"/>
      <c r="N282" s="204"/>
    </row>
    <row r="283" spans="1:14" s="369" customFormat="1" ht="12.75" hidden="1" customHeight="1" outlineLevel="1" x14ac:dyDescent="0.25">
      <c r="A283" s="182"/>
      <c r="B283" s="104" t="s">
        <v>702</v>
      </c>
      <c r="C283" s="104" t="s">
        <v>703</v>
      </c>
      <c r="D283" s="95"/>
      <c r="E283" s="95"/>
      <c r="G283" s="203"/>
      <c r="H283" s="204"/>
      <c r="I283" s="204"/>
      <c r="J283" s="204"/>
      <c r="K283" s="204"/>
      <c r="L283" s="204"/>
      <c r="M283" s="204"/>
      <c r="N283" s="204"/>
    </row>
    <row r="284" spans="1:14" s="369" customFormat="1" ht="12.75" hidden="1" customHeight="1" outlineLevel="1" x14ac:dyDescent="0.25">
      <c r="A284" s="182"/>
      <c r="B284" s="104" t="s">
        <v>704</v>
      </c>
      <c r="C284" s="104" t="s">
        <v>705</v>
      </c>
      <c r="D284" s="95"/>
      <c r="E284" s="95"/>
      <c r="G284" s="203"/>
      <c r="H284" s="204"/>
      <c r="I284" s="204"/>
      <c r="J284" s="204"/>
      <c r="K284" s="204"/>
      <c r="L284" s="204"/>
      <c r="M284" s="204"/>
      <c r="N284" s="204"/>
    </row>
    <row r="285" spans="1:14" s="369" customFormat="1" ht="12.75" hidden="1" customHeight="1" outlineLevel="1" x14ac:dyDescent="0.25">
      <c r="A285" s="182"/>
      <c r="B285" s="104" t="s">
        <v>706</v>
      </c>
      <c r="C285" s="104" t="s">
        <v>707</v>
      </c>
      <c r="D285" s="95"/>
      <c r="E285" s="95"/>
      <c r="G285" s="203"/>
      <c r="H285" s="204"/>
      <c r="I285" s="204"/>
      <c r="J285" s="204"/>
      <c r="K285" s="204"/>
      <c r="L285" s="204"/>
      <c r="M285" s="204"/>
      <c r="N285" s="204"/>
    </row>
    <row r="286" spans="1:14" s="369" customFormat="1" ht="12.75" hidden="1" customHeight="1" outlineLevel="1" x14ac:dyDescent="0.25">
      <c r="A286" s="182"/>
      <c r="B286" s="104" t="s">
        <v>708</v>
      </c>
      <c r="C286" s="104" t="s">
        <v>709</v>
      </c>
      <c r="D286" s="95"/>
      <c r="E286" s="95"/>
      <c r="G286" s="203"/>
      <c r="H286" s="204"/>
      <c r="I286" s="204"/>
      <c r="J286" s="204"/>
      <c r="K286" s="204"/>
      <c r="L286" s="204"/>
      <c r="M286" s="204"/>
      <c r="N286" s="204"/>
    </row>
    <row r="287" spans="1:14" s="369" customFormat="1" ht="12.75" hidden="1" customHeight="1" outlineLevel="1" x14ac:dyDescent="0.25">
      <c r="A287" s="182"/>
      <c r="B287" s="104" t="s">
        <v>710</v>
      </c>
      <c r="C287" s="104" t="s">
        <v>711</v>
      </c>
      <c r="D287" s="95"/>
      <c r="E287" s="95"/>
      <c r="G287" s="203"/>
      <c r="H287" s="204"/>
      <c r="I287" s="204"/>
      <c r="J287" s="204"/>
      <c r="K287" s="204"/>
      <c r="L287" s="204"/>
      <c r="M287" s="204"/>
      <c r="N287" s="204"/>
    </row>
    <row r="288" spans="1:14" s="369" customFormat="1" ht="12.75" hidden="1" customHeight="1" outlineLevel="1" x14ac:dyDescent="0.25">
      <c r="A288" s="182"/>
      <c r="B288" s="104" t="s">
        <v>712</v>
      </c>
      <c r="C288" s="104" t="s">
        <v>713</v>
      </c>
      <c r="D288" s="95"/>
      <c r="E288" s="95"/>
      <c r="G288" s="203"/>
      <c r="H288" s="204"/>
      <c r="I288" s="204"/>
      <c r="J288" s="204"/>
      <c r="K288" s="204"/>
      <c r="L288" s="204"/>
      <c r="M288" s="204"/>
      <c r="N288" s="204"/>
    </row>
    <row r="289" spans="1:14" s="369" customFormat="1" ht="12.75" hidden="1" customHeight="1" outlineLevel="1" x14ac:dyDescent="0.25">
      <c r="A289" s="182"/>
      <c r="B289" s="104" t="s">
        <v>714</v>
      </c>
      <c r="C289" s="104" t="s">
        <v>715</v>
      </c>
      <c r="D289" s="95"/>
      <c r="E289" s="95"/>
      <c r="G289" s="203"/>
      <c r="H289" s="204"/>
      <c r="I289" s="204"/>
      <c r="J289" s="204"/>
      <c r="K289" s="204"/>
      <c r="L289" s="204"/>
      <c r="M289" s="204"/>
      <c r="N289" s="204"/>
    </row>
    <row r="290" spans="1:14" s="369" customFormat="1" ht="12.75" hidden="1" customHeight="1" outlineLevel="1" x14ac:dyDescent="0.25">
      <c r="A290" s="182"/>
      <c r="B290" s="104" t="s">
        <v>716</v>
      </c>
      <c r="C290" s="104" t="s">
        <v>717</v>
      </c>
      <c r="D290" s="95"/>
      <c r="E290" s="95"/>
      <c r="G290" s="203"/>
      <c r="H290" s="204"/>
      <c r="I290" s="204"/>
      <c r="J290" s="204"/>
      <c r="K290" s="204"/>
      <c r="L290" s="204"/>
      <c r="M290" s="204"/>
      <c r="N290" s="204"/>
    </row>
    <row r="291" spans="1:14" s="369" customFormat="1" ht="12.75" hidden="1" customHeight="1" outlineLevel="1" x14ac:dyDescent="0.25">
      <c r="A291" s="182"/>
      <c r="B291" s="104" t="s">
        <v>718</v>
      </c>
      <c r="C291" s="104" t="s">
        <v>719</v>
      </c>
      <c r="D291" s="95"/>
      <c r="E291" s="95"/>
      <c r="G291" s="203"/>
      <c r="H291" s="204"/>
      <c r="I291" s="204"/>
      <c r="J291" s="204"/>
      <c r="K291" s="204"/>
      <c r="L291" s="204"/>
      <c r="M291" s="204"/>
      <c r="N291" s="204"/>
    </row>
    <row r="292" spans="1:14" s="369" customFormat="1" ht="12.75" hidden="1" customHeight="1" outlineLevel="1" x14ac:dyDescent="0.25">
      <c r="A292" s="182"/>
      <c r="B292" s="104" t="s">
        <v>720</v>
      </c>
      <c r="C292" s="104" t="s">
        <v>721</v>
      </c>
      <c r="D292" s="95"/>
      <c r="E292" s="95"/>
      <c r="G292" s="203"/>
      <c r="H292" s="204"/>
      <c r="I292" s="204"/>
      <c r="J292" s="204"/>
      <c r="K292" s="204"/>
      <c r="L292" s="204"/>
      <c r="M292" s="204"/>
      <c r="N292" s="204"/>
    </row>
    <row r="293" spans="1:14" s="369" customFormat="1" ht="12.75" hidden="1" customHeight="1" outlineLevel="1" x14ac:dyDescent="0.25">
      <c r="A293" s="182"/>
      <c r="B293" s="104" t="s">
        <v>722</v>
      </c>
      <c r="C293" s="104" t="s">
        <v>723</v>
      </c>
      <c r="D293" s="95"/>
      <c r="E293" s="95"/>
      <c r="G293" s="203"/>
      <c r="H293" s="204"/>
      <c r="I293" s="204"/>
      <c r="J293" s="204"/>
      <c r="K293" s="204"/>
      <c r="L293" s="204"/>
      <c r="M293" s="204"/>
      <c r="N293" s="204"/>
    </row>
    <row r="294" spans="1:14" s="369" customFormat="1" ht="12.75" hidden="1" customHeight="1" outlineLevel="1" x14ac:dyDescent="0.25">
      <c r="A294" s="182"/>
      <c r="B294" s="104" t="s">
        <v>724</v>
      </c>
      <c r="C294" s="104" t="s">
        <v>725</v>
      </c>
      <c r="D294" s="95"/>
      <c r="E294" s="95"/>
      <c r="G294" s="203"/>
      <c r="H294" s="204"/>
      <c r="I294" s="204"/>
      <c r="J294" s="204"/>
      <c r="K294" s="204"/>
      <c r="L294" s="204"/>
      <c r="M294" s="204"/>
      <c r="N294" s="204"/>
    </row>
    <row r="295" spans="1:14" s="369" customFormat="1" ht="12.75" hidden="1" customHeight="1" outlineLevel="1" x14ac:dyDescent="0.25">
      <c r="A295" s="182"/>
      <c r="B295" s="104" t="s">
        <v>726</v>
      </c>
      <c r="C295" s="104" t="s">
        <v>727</v>
      </c>
      <c r="D295" s="95"/>
      <c r="E295" s="95"/>
      <c r="G295" s="203"/>
      <c r="H295" s="204"/>
      <c r="I295" s="204"/>
      <c r="J295" s="204"/>
      <c r="K295" s="204"/>
      <c r="L295" s="204"/>
      <c r="M295" s="204"/>
      <c r="N295" s="204"/>
    </row>
    <row r="296" spans="1:14" s="369" customFormat="1" ht="12.75" hidden="1" customHeight="1" outlineLevel="1" x14ac:dyDescent="0.25">
      <c r="A296" s="182"/>
      <c r="B296" s="104" t="s">
        <v>728</v>
      </c>
      <c r="C296" s="104" t="s">
        <v>729</v>
      </c>
      <c r="D296" s="95"/>
      <c r="E296" s="95"/>
      <c r="G296" s="203"/>
      <c r="H296" s="204"/>
      <c r="I296" s="204"/>
      <c r="J296" s="204"/>
      <c r="K296" s="204"/>
      <c r="L296" s="204"/>
      <c r="M296" s="204"/>
      <c r="N296" s="204"/>
    </row>
    <row r="297" spans="1:14" s="369" customFormat="1" ht="12.75" hidden="1" customHeight="1" outlineLevel="1" x14ac:dyDescent="0.25">
      <c r="A297" s="182"/>
      <c r="B297" s="104" t="s">
        <v>730</v>
      </c>
      <c r="C297" s="104" t="s">
        <v>731</v>
      </c>
      <c r="D297" s="95"/>
      <c r="E297" s="95"/>
      <c r="G297" s="203"/>
      <c r="H297" s="204"/>
      <c r="I297" s="204"/>
      <c r="J297" s="204"/>
      <c r="K297" s="204"/>
      <c r="L297" s="204"/>
      <c r="M297" s="204"/>
      <c r="N297" s="204"/>
    </row>
    <row r="298" spans="1:14" s="369" customFormat="1" ht="12.75" hidden="1" customHeight="1" outlineLevel="1" x14ac:dyDescent="0.25">
      <c r="A298" s="182"/>
      <c r="B298" s="104" t="s">
        <v>732</v>
      </c>
      <c r="C298" s="104" t="s">
        <v>733</v>
      </c>
      <c r="D298" s="95"/>
      <c r="E298" s="95"/>
      <c r="G298" s="203"/>
      <c r="H298" s="204"/>
      <c r="I298" s="204"/>
      <c r="J298" s="204"/>
      <c r="K298" s="204"/>
      <c r="L298" s="204"/>
      <c r="M298" s="204"/>
      <c r="N298" s="204"/>
    </row>
    <row r="299" spans="1:14" s="369" customFormat="1" ht="12.75" hidden="1" customHeight="1" outlineLevel="1" x14ac:dyDescent="0.25">
      <c r="A299" s="182"/>
      <c r="B299" s="104" t="s">
        <v>734</v>
      </c>
      <c r="C299" s="104" t="s">
        <v>735</v>
      </c>
      <c r="D299" s="95"/>
      <c r="E299" s="95"/>
      <c r="G299" s="203"/>
      <c r="H299" s="204"/>
      <c r="I299" s="204"/>
      <c r="J299" s="204"/>
      <c r="K299" s="204"/>
      <c r="L299" s="204"/>
      <c r="M299" s="204"/>
      <c r="N299" s="204"/>
    </row>
    <row r="300" spans="1:14" s="369" customFormat="1" ht="12.75" hidden="1" customHeight="1" outlineLevel="1" x14ac:dyDescent="0.25">
      <c r="A300" s="182"/>
      <c r="B300" s="104" t="s">
        <v>736</v>
      </c>
      <c r="C300" s="104" t="s">
        <v>737</v>
      </c>
      <c r="D300" s="95"/>
      <c r="E300" s="95"/>
      <c r="G300" s="203"/>
      <c r="H300" s="204"/>
      <c r="I300" s="204"/>
      <c r="J300" s="204"/>
      <c r="K300" s="204"/>
      <c r="L300" s="204"/>
      <c r="M300" s="204"/>
      <c r="N300" s="204"/>
    </row>
    <row r="301" spans="1:14" s="369" customFormat="1" ht="12.75" hidden="1" customHeight="1" outlineLevel="1" x14ac:dyDescent="0.25">
      <c r="A301" s="182"/>
      <c r="B301" s="104" t="s">
        <v>738</v>
      </c>
      <c r="C301" s="104" t="s">
        <v>739</v>
      </c>
      <c r="D301" s="95"/>
      <c r="E301" s="95"/>
      <c r="G301" s="203"/>
      <c r="H301" s="204"/>
      <c r="I301" s="204"/>
      <c r="J301" s="204"/>
      <c r="K301" s="204"/>
      <c r="L301" s="204"/>
      <c r="M301" s="204"/>
      <c r="N301" s="204"/>
    </row>
    <row r="302" spans="1:14" s="369" customFormat="1" ht="12.75" hidden="1" customHeight="1" outlineLevel="1" x14ac:dyDescent="0.25">
      <c r="A302" s="182"/>
      <c r="B302" s="104" t="s">
        <v>740</v>
      </c>
      <c r="C302" s="104" t="s">
        <v>741</v>
      </c>
      <c r="D302" s="95"/>
      <c r="E302" s="95"/>
      <c r="G302" s="203"/>
      <c r="H302" s="204"/>
      <c r="I302" s="204"/>
      <c r="J302" s="204"/>
      <c r="K302" s="204"/>
      <c r="L302" s="204"/>
      <c r="M302" s="204"/>
      <c r="N302" s="204"/>
    </row>
    <row r="303" spans="1:14" s="369" customFormat="1" ht="12.75" hidden="1" customHeight="1" outlineLevel="1" x14ac:dyDescent="0.25">
      <c r="A303" s="182"/>
      <c r="B303" s="104" t="s">
        <v>742</v>
      </c>
      <c r="C303" s="104" t="s">
        <v>743</v>
      </c>
      <c r="D303" s="95"/>
      <c r="E303" s="95"/>
      <c r="G303" s="203"/>
      <c r="H303" s="204"/>
      <c r="I303" s="204"/>
      <c r="J303" s="204"/>
      <c r="K303" s="204"/>
      <c r="L303" s="204"/>
      <c r="M303" s="204"/>
      <c r="N303" s="204"/>
    </row>
    <row r="304" spans="1:14" s="369" customFormat="1" ht="12.75" hidden="1" customHeight="1" outlineLevel="1" x14ac:dyDescent="0.25">
      <c r="A304" s="182"/>
      <c r="B304" s="104" t="s">
        <v>744</v>
      </c>
      <c r="C304" s="104" t="s">
        <v>745</v>
      </c>
      <c r="D304" s="95"/>
      <c r="E304" s="95"/>
      <c r="G304" s="203"/>
      <c r="H304" s="204"/>
      <c r="I304" s="204"/>
      <c r="J304" s="204"/>
      <c r="K304" s="204"/>
      <c r="L304" s="204"/>
      <c r="M304" s="204"/>
      <c r="N304" s="204"/>
    </row>
    <row r="305" spans="1:14" s="369" customFormat="1" ht="12.75" hidden="1" customHeight="1" outlineLevel="1" x14ac:dyDescent="0.25">
      <c r="A305" s="182"/>
      <c r="B305" s="104" t="s">
        <v>746</v>
      </c>
      <c r="C305" s="104" t="s">
        <v>747</v>
      </c>
      <c r="D305" s="95"/>
      <c r="E305" s="95"/>
      <c r="G305" s="203"/>
      <c r="H305" s="204"/>
      <c r="I305" s="204"/>
      <c r="J305" s="204"/>
      <c r="K305" s="204"/>
      <c r="L305" s="204"/>
      <c r="M305" s="204"/>
      <c r="N305" s="204"/>
    </row>
    <row r="306" spans="1:14" s="369" customFormat="1" ht="12.75" hidden="1" customHeight="1" outlineLevel="1" x14ac:dyDescent="0.25">
      <c r="A306" s="182"/>
      <c r="B306" s="104" t="s">
        <v>748</v>
      </c>
      <c r="C306" s="104" t="s">
        <v>749</v>
      </c>
      <c r="D306" s="95"/>
      <c r="E306" s="95"/>
      <c r="G306" s="203"/>
      <c r="H306" s="204"/>
      <c r="I306" s="204"/>
      <c r="J306" s="204"/>
      <c r="K306" s="204"/>
      <c r="L306" s="204"/>
      <c r="M306" s="204"/>
      <c r="N306" s="204"/>
    </row>
    <row r="307" spans="1:14" s="369" customFormat="1" ht="12.75" hidden="1" customHeight="1" outlineLevel="1" x14ac:dyDescent="0.25">
      <c r="A307" s="182"/>
      <c r="B307" s="104" t="s">
        <v>750</v>
      </c>
      <c r="C307" s="104" t="s">
        <v>751</v>
      </c>
      <c r="D307" s="95"/>
      <c r="E307" s="95"/>
      <c r="G307" s="203"/>
      <c r="H307" s="204"/>
      <c r="I307" s="204"/>
      <c r="J307" s="204"/>
      <c r="K307" s="204"/>
      <c r="L307" s="204"/>
      <c r="M307" s="204"/>
      <c r="N307" s="204"/>
    </row>
    <row r="308" spans="1:14" s="369" customFormat="1" ht="12.75" hidden="1" customHeight="1" outlineLevel="1" x14ac:dyDescent="0.25">
      <c r="A308" s="182"/>
      <c r="B308" s="104" t="s">
        <v>752</v>
      </c>
      <c r="C308" s="104" t="s">
        <v>753</v>
      </c>
      <c r="D308" s="95"/>
      <c r="E308" s="95"/>
      <c r="G308" s="203"/>
      <c r="H308" s="204"/>
      <c r="I308" s="204"/>
      <c r="J308" s="204"/>
      <c r="K308" s="204"/>
      <c r="L308" s="204"/>
      <c r="M308" s="204"/>
      <c r="N308" s="204"/>
    </row>
    <row r="309" spans="1:14" s="369" customFormat="1" ht="12.75" hidden="1" customHeight="1" outlineLevel="1" x14ac:dyDescent="0.25">
      <c r="A309" s="182"/>
      <c r="B309" s="104" t="s">
        <v>754</v>
      </c>
      <c r="C309" s="104" t="s">
        <v>755</v>
      </c>
      <c r="D309" s="95"/>
      <c r="E309" s="95"/>
      <c r="G309" s="203"/>
      <c r="H309" s="204"/>
      <c r="I309" s="204"/>
      <c r="J309" s="204"/>
      <c r="K309" s="204"/>
      <c r="L309" s="204"/>
      <c r="M309" s="204"/>
      <c r="N309" s="204"/>
    </row>
    <row r="310" spans="1:14" s="369" customFormat="1" ht="12.75" hidden="1" customHeight="1" outlineLevel="1" x14ac:dyDescent="0.25">
      <c r="A310" s="182"/>
      <c r="B310" s="104" t="s">
        <v>756</v>
      </c>
      <c r="C310" s="104" t="s">
        <v>757</v>
      </c>
      <c r="D310" s="95"/>
      <c r="E310" s="95"/>
      <c r="G310" s="203"/>
      <c r="H310" s="204"/>
      <c r="I310" s="204"/>
      <c r="J310" s="204"/>
      <c r="K310" s="204"/>
      <c r="L310" s="204"/>
      <c r="M310" s="204"/>
      <c r="N310" s="204"/>
    </row>
    <row r="311" spans="1:14" s="369" customFormat="1" ht="12.75" hidden="1" customHeight="1" outlineLevel="1" x14ac:dyDescent="0.25">
      <c r="A311" s="182"/>
      <c r="B311" s="104" t="s">
        <v>758</v>
      </c>
      <c r="C311" s="104" t="s">
        <v>759</v>
      </c>
      <c r="D311" s="95"/>
      <c r="E311" s="95"/>
      <c r="G311" s="203"/>
      <c r="H311" s="204"/>
      <c r="I311" s="204"/>
      <c r="J311" s="204"/>
      <c r="K311" s="204"/>
      <c r="L311" s="204"/>
      <c r="M311" s="204"/>
      <c r="N311" s="204"/>
    </row>
    <row r="312" spans="1:14" s="369" customFormat="1" ht="12.75" hidden="1" customHeight="1" outlineLevel="1" x14ac:dyDescent="0.25">
      <c r="A312" s="182"/>
      <c r="B312" s="104" t="s">
        <v>760</v>
      </c>
      <c r="C312" s="104" t="s">
        <v>761</v>
      </c>
      <c r="D312" s="95"/>
      <c r="E312" s="95"/>
      <c r="G312" s="203"/>
      <c r="H312" s="204"/>
      <c r="I312" s="204"/>
      <c r="J312" s="204"/>
      <c r="K312" s="204"/>
      <c r="L312" s="204"/>
      <c r="M312" s="204"/>
      <c r="N312" s="204"/>
    </row>
    <row r="313" spans="1:14" s="369" customFormat="1" ht="12.75" hidden="1" customHeight="1" outlineLevel="1" x14ac:dyDescent="0.25">
      <c r="A313" s="182"/>
      <c r="B313" s="104" t="s">
        <v>762</v>
      </c>
      <c r="C313" s="104" t="s">
        <v>763</v>
      </c>
      <c r="D313" s="95"/>
      <c r="E313" s="95"/>
      <c r="G313" s="203"/>
      <c r="H313" s="204"/>
      <c r="I313" s="204"/>
      <c r="J313" s="204"/>
      <c r="K313" s="204"/>
      <c r="L313" s="204"/>
      <c r="M313" s="204"/>
      <c r="N313" s="204"/>
    </row>
    <row r="314" spans="1:14" s="369" customFormat="1" ht="12.75" hidden="1" customHeight="1" outlineLevel="1" x14ac:dyDescent="0.25">
      <c r="A314" s="182"/>
      <c r="B314" s="104" t="s">
        <v>764</v>
      </c>
      <c r="C314" s="104" t="s">
        <v>765</v>
      </c>
      <c r="D314" s="95"/>
      <c r="E314" s="95"/>
      <c r="G314" s="203"/>
      <c r="H314" s="204"/>
      <c r="I314" s="204"/>
      <c r="J314" s="204"/>
      <c r="K314" s="204"/>
      <c r="L314" s="204"/>
      <c r="M314" s="204"/>
      <c r="N314" s="204"/>
    </row>
    <row r="315" spans="1:14" s="369" customFormat="1" ht="12.75" hidden="1" customHeight="1" outlineLevel="1" x14ac:dyDescent="0.25">
      <c r="A315" s="182"/>
      <c r="B315" s="104" t="s">
        <v>766</v>
      </c>
      <c r="C315" s="104" t="s">
        <v>767</v>
      </c>
      <c r="D315" s="95"/>
      <c r="E315" s="95"/>
      <c r="G315" s="203"/>
      <c r="H315" s="204"/>
      <c r="I315" s="204"/>
      <c r="J315" s="204"/>
      <c r="K315" s="204"/>
      <c r="L315" s="204"/>
      <c r="M315" s="204"/>
      <c r="N315" s="204"/>
    </row>
    <row r="316" spans="1:14" s="369" customFormat="1" ht="12.75" hidden="1" customHeight="1" outlineLevel="1" x14ac:dyDescent="0.25">
      <c r="A316" s="182"/>
      <c r="B316" s="104" t="s">
        <v>768</v>
      </c>
      <c r="C316" s="104" t="s">
        <v>769</v>
      </c>
      <c r="D316" s="95"/>
      <c r="E316" s="95"/>
      <c r="G316" s="203"/>
      <c r="H316" s="204"/>
      <c r="I316" s="204"/>
      <c r="J316" s="204"/>
      <c r="K316" s="204"/>
      <c r="L316" s="204"/>
      <c r="M316" s="204"/>
      <c r="N316" s="204"/>
    </row>
    <row r="317" spans="1:14" s="369" customFormat="1" ht="12.75" hidden="1" customHeight="1" outlineLevel="1" x14ac:dyDescent="0.25">
      <c r="A317" s="182"/>
      <c r="B317" s="104" t="s">
        <v>770</v>
      </c>
      <c r="C317" s="104" t="s">
        <v>771</v>
      </c>
      <c r="D317" s="95"/>
      <c r="E317" s="95"/>
      <c r="G317" s="203"/>
      <c r="H317" s="204"/>
      <c r="I317" s="204"/>
      <c r="J317" s="204"/>
      <c r="K317" s="204"/>
      <c r="L317" s="204"/>
      <c r="M317" s="204"/>
      <c r="N317" s="204"/>
    </row>
    <row r="318" spans="1:14" s="369" customFormat="1" ht="12.75" hidden="1" customHeight="1" outlineLevel="1" x14ac:dyDescent="0.25">
      <c r="A318" s="182"/>
      <c r="B318" s="104" t="s">
        <v>772</v>
      </c>
      <c r="C318" s="104" t="s">
        <v>773</v>
      </c>
      <c r="D318" s="95"/>
      <c r="E318" s="95"/>
      <c r="G318" s="203"/>
      <c r="H318" s="204"/>
      <c r="I318" s="204"/>
      <c r="J318" s="204"/>
      <c r="K318" s="204"/>
      <c r="L318" s="204"/>
      <c r="M318" s="204"/>
      <c r="N318" s="204"/>
    </row>
    <row r="319" spans="1:14" s="369" customFormat="1" ht="12.75" hidden="1" customHeight="1" outlineLevel="1" x14ac:dyDescent="0.25">
      <c r="A319" s="182"/>
      <c r="B319" s="104" t="s">
        <v>774</v>
      </c>
      <c r="C319" s="104" t="s">
        <v>775</v>
      </c>
      <c r="D319" s="95"/>
      <c r="E319" s="95"/>
      <c r="G319" s="203"/>
      <c r="H319" s="204"/>
      <c r="I319" s="204"/>
      <c r="J319" s="204"/>
      <c r="K319" s="204"/>
      <c r="L319" s="204"/>
      <c r="M319" s="204"/>
      <c r="N319" s="204"/>
    </row>
    <row r="320" spans="1:14" s="369" customFormat="1" ht="12.75" hidden="1" customHeight="1" outlineLevel="1" x14ac:dyDescent="0.25">
      <c r="A320" s="182"/>
      <c r="B320" s="104" t="s">
        <v>776</v>
      </c>
      <c r="C320" s="104" t="s">
        <v>777</v>
      </c>
      <c r="D320" s="95"/>
      <c r="E320" s="95"/>
      <c r="G320" s="203"/>
      <c r="H320" s="204"/>
      <c r="I320" s="204"/>
      <c r="J320" s="204"/>
      <c r="K320" s="204"/>
      <c r="L320" s="204"/>
      <c r="M320" s="204"/>
      <c r="N320" s="204"/>
    </row>
    <row r="321" spans="1:14" s="369" customFormat="1" ht="12.75" hidden="1" customHeight="1" outlineLevel="1" x14ac:dyDescent="0.25">
      <c r="A321" s="182"/>
      <c r="B321" s="104" t="s">
        <v>778</v>
      </c>
      <c r="C321" s="104" t="s">
        <v>779</v>
      </c>
      <c r="D321" s="95"/>
      <c r="E321" s="95"/>
      <c r="G321" s="203"/>
      <c r="H321" s="204"/>
      <c r="I321" s="204"/>
      <c r="J321" s="204"/>
      <c r="K321" s="204"/>
      <c r="L321" s="204"/>
      <c r="M321" s="204"/>
      <c r="N321" s="204"/>
    </row>
    <row r="322" spans="1:14" s="369" customFormat="1" ht="12.75" hidden="1" customHeight="1" outlineLevel="1" x14ac:dyDescent="0.25">
      <c r="A322" s="182"/>
      <c r="B322" s="104" t="s">
        <v>780</v>
      </c>
      <c r="C322" s="104" t="s">
        <v>781</v>
      </c>
      <c r="D322" s="95"/>
      <c r="E322" s="95"/>
      <c r="G322" s="203"/>
      <c r="H322" s="204"/>
      <c r="I322" s="204"/>
      <c r="J322" s="204"/>
      <c r="K322" s="204"/>
      <c r="L322" s="204"/>
      <c r="M322" s="204"/>
      <c r="N322" s="204"/>
    </row>
    <row r="323" spans="1:14" s="369" customFormat="1" ht="12.75" hidden="1" customHeight="1" outlineLevel="1" x14ac:dyDescent="0.25">
      <c r="A323" s="182"/>
      <c r="B323" s="104" t="s">
        <v>782</v>
      </c>
      <c r="C323" s="104" t="s">
        <v>783</v>
      </c>
      <c r="D323" s="95"/>
      <c r="E323" s="95"/>
      <c r="G323" s="203"/>
      <c r="H323" s="204"/>
      <c r="I323" s="204"/>
      <c r="J323" s="204"/>
      <c r="K323" s="204"/>
      <c r="L323" s="204"/>
      <c r="M323" s="204"/>
      <c r="N323" s="204"/>
    </row>
    <row r="324" spans="1:14" s="369" customFormat="1" ht="12.75" hidden="1" customHeight="1" outlineLevel="1" x14ac:dyDescent="0.25">
      <c r="A324" s="182"/>
      <c r="B324" s="104" t="s">
        <v>784</v>
      </c>
      <c r="C324" s="104" t="s">
        <v>785</v>
      </c>
      <c r="D324" s="95"/>
      <c r="E324" s="95"/>
      <c r="G324" s="203"/>
      <c r="H324" s="204"/>
      <c r="I324" s="204"/>
      <c r="J324" s="204"/>
      <c r="K324" s="204"/>
      <c r="L324" s="204"/>
      <c r="M324" s="204"/>
      <c r="N324" s="204"/>
    </row>
    <row r="325" spans="1:14" s="369" customFormat="1" ht="12.75" hidden="1" customHeight="1" outlineLevel="1" x14ac:dyDescent="0.25">
      <c r="A325" s="182"/>
      <c r="B325" s="104" t="s">
        <v>786</v>
      </c>
      <c r="C325" s="104" t="s">
        <v>787</v>
      </c>
      <c r="D325" s="95"/>
      <c r="E325" s="95"/>
      <c r="G325" s="203"/>
      <c r="H325" s="204"/>
      <c r="I325" s="204"/>
      <c r="J325" s="204"/>
      <c r="K325" s="204"/>
      <c r="L325" s="204"/>
      <c r="M325" s="204"/>
      <c r="N325" s="204"/>
    </row>
    <row r="326" spans="1:14" s="369" customFormat="1" ht="12.75" hidden="1" customHeight="1" outlineLevel="1" x14ac:dyDescent="0.25">
      <c r="A326" s="182"/>
      <c r="B326" s="104" t="s">
        <v>788</v>
      </c>
      <c r="C326" s="104" t="s">
        <v>789</v>
      </c>
      <c r="D326" s="95"/>
      <c r="E326" s="95"/>
      <c r="G326" s="203"/>
      <c r="H326" s="204"/>
      <c r="I326" s="204"/>
      <c r="J326" s="204"/>
      <c r="K326" s="204"/>
      <c r="L326" s="204"/>
      <c r="M326" s="204"/>
      <c r="N326" s="204"/>
    </row>
    <row r="327" spans="1:14" s="369" customFormat="1" ht="12.75" hidden="1" customHeight="1" outlineLevel="1" x14ac:dyDescent="0.25">
      <c r="A327" s="182"/>
      <c r="B327" s="104" t="s">
        <v>790</v>
      </c>
      <c r="C327" s="104" t="s">
        <v>791</v>
      </c>
      <c r="D327" s="95"/>
      <c r="E327" s="95"/>
      <c r="G327" s="203"/>
      <c r="H327" s="204"/>
      <c r="I327" s="204"/>
      <c r="J327" s="204"/>
      <c r="K327" s="204"/>
      <c r="L327" s="204"/>
      <c r="M327" s="204"/>
      <c r="N327" s="204"/>
    </row>
    <row r="328" spans="1:14" s="369" customFormat="1" ht="12.75" hidden="1" customHeight="1" outlineLevel="1" x14ac:dyDescent="0.25">
      <c r="A328" s="182"/>
      <c r="B328" s="104" t="s">
        <v>792</v>
      </c>
      <c r="C328" s="104" t="s">
        <v>793</v>
      </c>
      <c r="D328" s="95"/>
      <c r="E328" s="95"/>
      <c r="G328" s="203"/>
      <c r="H328" s="204"/>
      <c r="I328" s="204"/>
      <c r="J328" s="204"/>
      <c r="K328" s="204"/>
      <c r="L328" s="204"/>
      <c r="M328" s="204"/>
      <c r="N328" s="204"/>
    </row>
    <row r="329" spans="1:14" s="369" customFormat="1" ht="12.75" hidden="1" customHeight="1" outlineLevel="1" x14ac:dyDescent="0.25">
      <c r="A329" s="182"/>
      <c r="B329" s="104" t="s">
        <v>794</v>
      </c>
      <c r="C329" s="104" t="s">
        <v>795</v>
      </c>
      <c r="D329" s="95"/>
      <c r="E329" s="95"/>
      <c r="G329" s="203"/>
      <c r="H329" s="204"/>
      <c r="I329" s="204"/>
      <c r="J329" s="204"/>
      <c r="K329" s="204"/>
      <c r="L329" s="204"/>
      <c r="M329" s="204"/>
      <c r="N329" s="204"/>
    </row>
    <row r="330" spans="1:14" s="369" customFormat="1" ht="12.75" hidden="1" customHeight="1" outlineLevel="1" x14ac:dyDescent="0.25">
      <c r="A330" s="182"/>
      <c r="B330" s="104" t="s">
        <v>796</v>
      </c>
      <c r="C330" s="104" t="s">
        <v>797</v>
      </c>
      <c r="D330" s="95"/>
      <c r="E330" s="95"/>
      <c r="G330" s="203"/>
      <c r="H330" s="204"/>
      <c r="I330" s="204"/>
      <c r="J330" s="204"/>
      <c r="K330" s="204"/>
      <c r="L330" s="204"/>
      <c r="M330" s="204"/>
      <c r="N330" s="204"/>
    </row>
    <row r="331" spans="1:14" s="369" customFormat="1" ht="12.75" hidden="1" customHeight="1" outlineLevel="1" x14ac:dyDescent="0.25">
      <c r="A331" s="182"/>
      <c r="B331" s="104" t="s">
        <v>798</v>
      </c>
      <c r="C331" s="104" t="s">
        <v>799</v>
      </c>
      <c r="D331" s="95"/>
      <c r="E331" s="95"/>
      <c r="G331" s="203"/>
      <c r="H331" s="204"/>
      <c r="I331" s="204"/>
      <c r="J331" s="204"/>
      <c r="K331" s="204"/>
      <c r="L331" s="204"/>
      <c r="M331" s="204"/>
      <c r="N331" s="204"/>
    </row>
    <row r="332" spans="1:14" s="369" customFormat="1" ht="12.75" hidden="1" customHeight="1" outlineLevel="1" x14ac:dyDescent="0.25">
      <c r="A332" s="182"/>
      <c r="B332" s="104" t="s">
        <v>800</v>
      </c>
      <c r="C332" s="104" t="s">
        <v>801</v>
      </c>
      <c r="D332" s="95"/>
      <c r="E332" s="95"/>
      <c r="G332" s="203"/>
      <c r="H332" s="204"/>
      <c r="I332" s="204"/>
      <c r="J332" s="204"/>
      <c r="K332" s="204"/>
      <c r="L332" s="204"/>
      <c r="M332" s="204"/>
      <c r="N332" s="204"/>
    </row>
    <row r="333" spans="1:14" s="369" customFormat="1" ht="12.75" hidden="1" customHeight="1" outlineLevel="1" x14ac:dyDescent="0.25">
      <c r="A333" s="182"/>
      <c r="B333" s="104" t="s">
        <v>802</v>
      </c>
      <c r="C333" s="104" t="s">
        <v>803</v>
      </c>
      <c r="D333" s="95"/>
      <c r="E333" s="95"/>
      <c r="G333" s="203"/>
      <c r="H333" s="204"/>
      <c r="I333" s="204"/>
      <c r="J333" s="204"/>
      <c r="K333" s="204"/>
      <c r="L333" s="204"/>
      <c r="M333" s="204"/>
      <c r="N333" s="204"/>
    </row>
    <row r="334" spans="1:14" s="369" customFormat="1" ht="12.75" hidden="1" customHeight="1" outlineLevel="1" x14ac:dyDescent="0.25">
      <c r="A334" s="182"/>
      <c r="B334" s="104" t="s">
        <v>804</v>
      </c>
      <c r="C334" s="104" t="s">
        <v>805</v>
      </c>
      <c r="D334" s="95"/>
      <c r="E334" s="95"/>
      <c r="G334" s="203"/>
      <c r="H334" s="204"/>
      <c r="I334" s="204"/>
      <c r="J334" s="204"/>
      <c r="K334" s="204"/>
      <c r="L334" s="204"/>
      <c r="M334" s="204"/>
      <c r="N334" s="204"/>
    </row>
    <row r="335" spans="1:14" s="369" customFormat="1" ht="12.75" hidden="1" customHeight="1" outlineLevel="1" x14ac:dyDescent="0.25">
      <c r="A335" s="182"/>
      <c r="B335" s="104" t="s">
        <v>806</v>
      </c>
      <c r="C335" s="104" t="s">
        <v>807</v>
      </c>
      <c r="D335" s="95"/>
      <c r="E335" s="95"/>
      <c r="G335" s="203"/>
      <c r="H335" s="204"/>
      <c r="I335" s="204"/>
      <c r="J335" s="204"/>
      <c r="K335" s="204"/>
      <c r="L335" s="204"/>
      <c r="M335" s="204"/>
      <c r="N335" s="204"/>
    </row>
    <row r="336" spans="1:14" s="369" customFormat="1" ht="12.75" hidden="1" customHeight="1" outlineLevel="1" x14ac:dyDescent="0.25">
      <c r="A336" s="182"/>
      <c r="B336" s="104" t="s">
        <v>808</v>
      </c>
      <c r="C336" s="104" t="s">
        <v>809</v>
      </c>
      <c r="D336" s="95"/>
      <c r="E336" s="95"/>
      <c r="G336" s="203"/>
      <c r="H336" s="204"/>
      <c r="I336" s="204"/>
      <c r="J336" s="204"/>
      <c r="K336" s="204"/>
      <c r="L336" s="204"/>
      <c r="M336" s="204"/>
      <c r="N336" s="204"/>
    </row>
    <row r="337" spans="1:14" s="369" customFormat="1" ht="12.75" hidden="1" customHeight="1" outlineLevel="1" x14ac:dyDescent="0.25">
      <c r="A337" s="182"/>
      <c r="B337" s="104" t="s">
        <v>810</v>
      </c>
      <c r="C337" s="104" t="s">
        <v>811</v>
      </c>
      <c r="D337" s="95"/>
      <c r="E337" s="95"/>
      <c r="G337" s="203"/>
      <c r="H337" s="204"/>
      <c r="I337" s="204"/>
      <c r="J337" s="204"/>
      <c r="K337" s="204"/>
      <c r="L337" s="204"/>
      <c r="M337" s="204"/>
      <c r="N337" s="204"/>
    </row>
    <row r="338" spans="1:14" s="369" customFormat="1" ht="12.75" hidden="1" customHeight="1" outlineLevel="1" x14ac:dyDescent="0.25">
      <c r="A338" s="182"/>
      <c r="B338" s="104" t="s">
        <v>812</v>
      </c>
      <c r="C338" s="104" t="s">
        <v>813</v>
      </c>
      <c r="D338" s="95"/>
      <c r="E338" s="95"/>
      <c r="G338" s="203"/>
      <c r="H338" s="204"/>
      <c r="I338" s="204"/>
      <c r="J338" s="204"/>
      <c r="K338" s="204"/>
      <c r="L338" s="204"/>
      <c r="M338" s="204"/>
      <c r="N338" s="204"/>
    </row>
    <row r="339" spans="1:14" s="369" customFormat="1" ht="12.75" hidden="1" customHeight="1" outlineLevel="1" x14ac:dyDescent="0.25">
      <c r="A339" s="182"/>
      <c r="B339" s="104" t="s">
        <v>814</v>
      </c>
      <c r="C339" s="104" t="s">
        <v>815</v>
      </c>
      <c r="D339" s="95"/>
      <c r="E339" s="95"/>
      <c r="G339" s="203"/>
      <c r="H339" s="204"/>
      <c r="I339" s="204"/>
      <c r="J339" s="204"/>
      <c r="K339" s="204"/>
      <c r="L339" s="204"/>
      <c r="M339" s="204"/>
      <c r="N339" s="204"/>
    </row>
    <row r="340" spans="1:14" s="369" customFormat="1" ht="12.75" hidden="1" customHeight="1" outlineLevel="1" x14ac:dyDescent="0.25">
      <c r="A340" s="182"/>
      <c r="B340" s="104" t="s">
        <v>816</v>
      </c>
      <c r="C340" s="104" t="s">
        <v>817</v>
      </c>
      <c r="D340" s="95"/>
      <c r="E340" s="95"/>
      <c r="G340" s="203"/>
      <c r="H340" s="204"/>
      <c r="I340" s="204"/>
      <c r="J340" s="204"/>
      <c r="K340" s="204"/>
      <c r="L340" s="204"/>
      <c r="M340" s="204"/>
      <c r="N340" s="204"/>
    </row>
    <row r="341" spans="1:14" s="369" customFormat="1" ht="12.75" hidden="1" customHeight="1" outlineLevel="1" x14ac:dyDescent="0.25">
      <c r="A341" s="182"/>
      <c r="B341" s="104" t="s">
        <v>818</v>
      </c>
      <c r="C341" s="104" t="s">
        <v>819</v>
      </c>
      <c r="D341" s="95"/>
      <c r="E341" s="95"/>
      <c r="G341" s="203"/>
      <c r="H341" s="204"/>
      <c r="I341" s="204"/>
      <c r="J341" s="204"/>
      <c r="K341" s="204"/>
      <c r="L341" s="204"/>
      <c r="M341" s="204"/>
      <c r="N341" s="204"/>
    </row>
    <row r="342" spans="1:14" s="369" customFormat="1" ht="12.75" hidden="1" customHeight="1" outlineLevel="1" x14ac:dyDescent="0.25">
      <c r="A342" s="182"/>
      <c r="B342" s="104" t="s">
        <v>820</v>
      </c>
      <c r="C342" s="104" t="s">
        <v>821</v>
      </c>
      <c r="D342" s="95"/>
      <c r="E342" s="95"/>
      <c r="G342" s="203"/>
      <c r="H342" s="204"/>
      <c r="I342" s="204"/>
      <c r="J342" s="204"/>
      <c r="K342" s="204"/>
      <c r="L342" s="204"/>
      <c r="M342" s="204"/>
      <c r="N342" s="204"/>
    </row>
    <row r="343" spans="1:14" s="369" customFormat="1" ht="12.75" hidden="1" customHeight="1" outlineLevel="1" x14ac:dyDescent="0.25">
      <c r="A343" s="182"/>
      <c r="B343" s="104" t="s">
        <v>822</v>
      </c>
      <c r="C343" s="104" t="s">
        <v>823</v>
      </c>
      <c r="D343" s="95"/>
      <c r="E343" s="95"/>
      <c r="G343" s="203"/>
      <c r="H343" s="204"/>
      <c r="I343" s="204"/>
      <c r="J343" s="204"/>
      <c r="K343" s="204"/>
      <c r="L343" s="204"/>
      <c r="M343" s="204"/>
      <c r="N343" s="204"/>
    </row>
    <row r="344" spans="1:14" s="369" customFormat="1" ht="12.75" hidden="1" customHeight="1" outlineLevel="1" x14ac:dyDescent="0.25">
      <c r="A344" s="182"/>
      <c r="B344" s="104" t="s">
        <v>824</v>
      </c>
      <c r="C344" s="104" t="s">
        <v>825</v>
      </c>
      <c r="D344" s="95"/>
      <c r="E344" s="95"/>
      <c r="G344" s="203"/>
      <c r="H344" s="204"/>
      <c r="I344" s="204"/>
      <c r="J344" s="204"/>
      <c r="K344" s="204"/>
      <c r="L344" s="204"/>
      <c r="M344" s="204"/>
      <c r="N344" s="204"/>
    </row>
    <row r="345" spans="1:14" s="369" customFormat="1" ht="12.75" hidden="1" customHeight="1" outlineLevel="1" x14ac:dyDescent="0.25">
      <c r="A345" s="182"/>
      <c r="B345" s="104" t="s">
        <v>826</v>
      </c>
      <c r="C345" s="104" t="s">
        <v>827</v>
      </c>
      <c r="D345" s="95"/>
      <c r="E345" s="95"/>
      <c r="G345" s="203"/>
      <c r="H345" s="204"/>
      <c r="I345" s="204"/>
      <c r="J345" s="204"/>
      <c r="K345" s="204"/>
      <c r="L345" s="204"/>
      <c r="M345" s="204"/>
      <c r="N345" s="204"/>
    </row>
    <row r="346" spans="1:14" s="369" customFormat="1" ht="12.75" hidden="1" customHeight="1" outlineLevel="1" x14ac:dyDescent="0.25">
      <c r="A346" s="182"/>
      <c r="B346" s="104" t="s">
        <v>828</v>
      </c>
      <c r="C346" s="104" t="s">
        <v>829</v>
      </c>
      <c r="D346" s="95"/>
      <c r="E346" s="95"/>
      <c r="G346" s="203"/>
      <c r="H346" s="204"/>
      <c r="I346" s="204"/>
      <c r="J346" s="204"/>
      <c r="K346" s="204"/>
      <c r="L346" s="204"/>
      <c r="M346" s="204"/>
      <c r="N346" s="204"/>
    </row>
    <row r="347" spans="1:14" s="369" customFormat="1" ht="12.75" hidden="1" customHeight="1" outlineLevel="1" x14ac:dyDescent="0.25">
      <c r="A347" s="182"/>
      <c r="B347" s="104" t="s">
        <v>830</v>
      </c>
      <c r="C347" s="104" t="s">
        <v>831</v>
      </c>
      <c r="D347" s="95"/>
      <c r="E347" s="95"/>
      <c r="G347" s="203"/>
      <c r="H347" s="204"/>
      <c r="I347" s="204"/>
      <c r="J347" s="204"/>
      <c r="K347" s="204"/>
      <c r="L347" s="204"/>
      <c r="M347" s="204"/>
      <c r="N347" s="204"/>
    </row>
    <row r="348" spans="1:14" s="369" customFormat="1" ht="12.75" hidden="1" customHeight="1" outlineLevel="1" x14ac:dyDescent="0.25">
      <c r="A348" s="182"/>
      <c r="B348" s="104" t="s">
        <v>832</v>
      </c>
      <c r="C348" s="104" t="s">
        <v>833</v>
      </c>
      <c r="D348" s="95"/>
      <c r="E348" s="95"/>
      <c r="G348" s="203"/>
      <c r="H348" s="204"/>
      <c r="I348" s="204"/>
      <c r="J348" s="204"/>
      <c r="K348" s="204"/>
      <c r="L348" s="204"/>
      <c r="M348" s="204"/>
      <c r="N348" s="204"/>
    </row>
    <row r="349" spans="1:14" s="369" customFormat="1" ht="12.75" hidden="1" customHeight="1" outlineLevel="1" x14ac:dyDescent="0.25">
      <c r="A349" s="182"/>
      <c r="B349" s="104" t="s">
        <v>834</v>
      </c>
      <c r="C349" s="104" t="s">
        <v>835</v>
      </c>
      <c r="D349" s="95"/>
      <c r="E349" s="95"/>
      <c r="G349" s="203"/>
      <c r="H349" s="204"/>
      <c r="I349" s="204"/>
      <c r="J349" s="204"/>
      <c r="K349" s="204"/>
      <c r="L349" s="204"/>
      <c r="M349" s="204"/>
      <c r="N349" s="204"/>
    </row>
    <row r="350" spans="1:14" s="369" customFormat="1" ht="12.75" hidden="1" customHeight="1" outlineLevel="1" x14ac:dyDescent="0.25">
      <c r="A350" s="182"/>
      <c r="B350" s="104" t="s">
        <v>836</v>
      </c>
      <c r="C350" s="104" t="s">
        <v>837</v>
      </c>
      <c r="D350" s="95"/>
      <c r="E350" s="95"/>
      <c r="G350" s="203"/>
      <c r="H350" s="204"/>
      <c r="I350" s="204"/>
      <c r="J350" s="204"/>
      <c r="K350" s="204"/>
      <c r="L350" s="204"/>
      <c r="M350" s="204"/>
      <c r="N350" s="204"/>
    </row>
    <row r="351" spans="1:14" s="369" customFormat="1" ht="12.75" hidden="1" customHeight="1" outlineLevel="1" x14ac:dyDescent="0.25">
      <c r="A351" s="182"/>
      <c r="B351" s="104" t="s">
        <v>838</v>
      </c>
      <c r="C351" s="104" t="s">
        <v>839</v>
      </c>
      <c r="D351" s="95"/>
      <c r="E351" s="95"/>
      <c r="G351" s="203"/>
      <c r="H351" s="204"/>
      <c r="I351" s="204"/>
      <c r="J351" s="204"/>
      <c r="K351" s="204"/>
      <c r="L351" s="204"/>
      <c r="M351" s="204"/>
      <c r="N351" s="204"/>
    </row>
    <row r="352" spans="1:14" s="369" customFormat="1" ht="12.75" hidden="1" customHeight="1" outlineLevel="1" x14ac:dyDescent="0.25">
      <c r="A352" s="182"/>
      <c r="B352" s="104" t="s">
        <v>840</v>
      </c>
      <c r="C352" s="104" t="s">
        <v>841</v>
      </c>
      <c r="D352" s="95"/>
      <c r="E352" s="95"/>
      <c r="G352" s="203"/>
      <c r="H352" s="204"/>
      <c r="I352" s="204"/>
      <c r="J352" s="204"/>
      <c r="K352" s="204"/>
      <c r="L352" s="204"/>
      <c r="M352" s="204"/>
      <c r="N352" s="204"/>
    </row>
    <row r="353" spans="1:14" s="369" customFormat="1" ht="12.75" hidden="1" customHeight="1" outlineLevel="1" x14ac:dyDescent="0.25">
      <c r="A353" s="182"/>
      <c r="B353" s="104" t="s">
        <v>842</v>
      </c>
      <c r="C353" s="104" t="s">
        <v>843</v>
      </c>
      <c r="D353" s="95"/>
      <c r="E353" s="95"/>
      <c r="G353" s="203"/>
      <c r="H353" s="204"/>
      <c r="I353" s="204"/>
      <c r="J353" s="204"/>
      <c r="K353" s="204"/>
      <c r="L353" s="204"/>
      <c r="M353" s="204"/>
      <c r="N353" s="204"/>
    </row>
    <row r="354" spans="1:14" s="369" customFormat="1" ht="12.75" hidden="1" customHeight="1" outlineLevel="1" x14ac:dyDescent="0.25">
      <c r="A354" s="182"/>
      <c r="B354" s="104" t="s">
        <v>844</v>
      </c>
      <c r="C354" s="104" t="s">
        <v>845</v>
      </c>
      <c r="D354" s="95"/>
      <c r="E354" s="95"/>
      <c r="G354" s="203"/>
      <c r="H354" s="204"/>
      <c r="I354" s="204"/>
      <c r="J354" s="204"/>
      <c r="K354" s="204"/>
      <c r="L354" s="204"/>
      <c r="M354" s="204"/>
      <c r="N354" s="204"/>
    </row>
    <row r="355" spans="1:14" s="369" customFormat="1" ht="12.75" hidden="1" customHeight="1" outlineLevel="1" x14ac:dyDescent="0.25">
      <c r="A355" s="182"/>
      <c r="B355" s="104" t="s">
        <v>846</v>
      </c>
      <c r="C355" s="104" t="s">
        <v>847</v>
      </c>
      <c r="D355" s="95"/>
      <c r="E355" s="95"/>
      <c r="G355" s="203"/>
      <c r="H355" s="204"/>
      <c r="I355" s="204"/>
      <c r="J355" s="204"/>
      <c r="K355" s="204"/>
      <c r="L355" s="204"/>
      <c r="M355" s="204"/>
      <c r="N355" s="204"/>
    </row>
    <row r="356" spans="1:14" s="369" customFormat="1" ht="12.75" hidden="1" customHeight="1" outlineLevel="1" x14ac:dyDescent="0.25">
      <c r="A356" s="182"/>
      <c r="B356" s="104" t="s">
        <v>848</v>
      </c>
      <c r="C356" s="104" t="s">
        <v>849</v>
      </c>
      <c r="D356" s="95"/>
      <c r="E356" s="95"/>
      <c r="G356" s="203"/>
      <c r="H356" s="204"/>
      <c r="I356" s="204"/>
      <c r="J356" s="204"/>
      <c r="K356" s="204"/>
      <c r="L356" s="204"/>
      <c r="M356" s="204"/>
      <c r="N356" s="204"/>
    </row>
    <row r="357" spans="1:14" s="369" customFormat="1" ht="12.75" hidden="1" customHeight="1" outlineLevel="1" x14ac:dyDescent="0.25">
      <c r="A357" s="182"/>
      <c r="B357" s="104" t="s">
        <v>850</v>
      </c>
      <c r="C357" s="104" t="s">
        <v>851</v>
      </c>
      <c r="D357" s="95"/>
      <c r="E357" s="95"/>
      <c r="G357" s="203"/>
      <c r="H357" s="204"/>
      <c r="I357" s="204"/>
      <c r="J357" s="204"/>
      <c r="K357" s="204"/>
      <c r="L357" s="204"/>
      <c r="M357" s="204"/>
      <c r="N357" s="204"/>
    </row>
    <row r="358" spans="1:14" s="369" customFormat="1" ht="12.75" hidden="1" customHeight="1" outlineLevel="1" x14ac:dyDescent="0.25">
      <c r="A358" s="182"/>
      <c r="B358" s="104" t="s">
        <v>852</v>
      </c>
      <c r="C358" s="104" t="s">
        <v>853</v>
      </c>
      <c r="D358" s="95"/>
      <c r="E358" s="95"/>
      <c r="G358" s="203"/>
      <c r="H358" s="204"/>
      <c r="I358" s="204"/>
      <c r="J358" s="204"/>
      <c r="K358" s="204"/>
      <c r="L358" s="204"/>
      <c r="M358" s="204"/>
      <c r="N358" s="204"/>
    </row>
    <row r="359" spans="1:14" s="369" customFormat="1" ht="12.75" hidden="1" customHeight="1" outlineLevel="1" x14ac:dyDescent="0.25">
      <c r="A359" s="182"/>
      <c r="B359" s="104" t="s">
        <v>854</v>
      </c>
      <c r="C359" s="104" t="s">
        <v>855</v>
      </c>
      <c r="D359" s="95"/>
      <c r="E359" s="95"/>
      <c r="G359" s="203"/>
      <c r="H359" s="204"/>
      <c r="I359" s="204"/>
      <c r="J359" s="204"/>
      <c r="K359" s="204"/>
      <c r="L359" s="204"/>
      <c r="M359" s="204"/>
      <c r="N359" s="204"/>
    </row>
    <row r="360" spans="1:14" s="369" customFormat="1" ht="12.75" hidden="1" customHeight="1" outlineLevel="1" x14ac:dyDescent="0.25">
      <c r="A360" s="182"/>
      <c r="B360" s="104" t="s">
        <v>856</v>
      </c>
      <c r="C360" s="104" t="s">
        <v>857</v>
      </c>
      <c r="D360" s="95"/>
      <c r="E360" s="95"/>
      <c r="G360" s="203"/>
      <c r="H360" s="204"/>
      <c r="I360" s="204"/>
      <c r="J360" s="204"/>
      <c r="K360" s="204"/>
      <c r="L360" s="204"/>
      <c r="M360" s="204"/>
      <c r="N360" s="204"/>
    </row>
    <row r="361" spans="1:14" s="369" customFormat="1" ht="12.75" hidden="1" customHeight="1" outlineLevel="1" x14ac:dyDescent="0.25">
      <c r="A361" s="182"/>
      <c r="B361" s="104" t="s">
        <v>858</v>
      </c>
      <c r="C361" s="104" t="s">
        <v>859</v>
      </c>
      <c r="D361" s="95"/>
      <c r="E361" s="95"/>
      <c r="G361" s="203"/>
      <c r="H361" s="204"/>
      <c r="I361" s="204"/>
      <c r="J361" s="204"/>
      <c r="K361" s="204"/>
      <c r="L361" s="204"/>
      <c r="M361" s="204"/>
      <c r="N361" s="204"/>
    </row>
    <row r="362" spans="1:14" s="369" customFormat="1" ht="12.75" hidden="1" customHeight="1" outlineLevel="1" x14ac:dyDescent="0.25">
      <c r="A362" s="182"/>
      <c r="B362" s="104" t="s">
        <v>860</v>
      </c>
      <c r="C362" s="104" t="s">
        <v>861</v>
      </c>
      <c r="D362" s="95"/>
      <c r="E362" s="95"/>
      <c r="G362" s="203"/>
      <c r="H362" s="204"/>
      <c r="I362" s="204"/>
      <c r="J362" s="204"/>
      <c r="K362" s="204"/>
      <c r="L362" s="204"/>
      <c r="M362" s="204"/>
      <c r="N362" s="204"/>
    </row>
    <row r="363" spans="1:14" s="369" customFormat="1" ht="12.75" hidden="1" customHeight="1" outlineLevel="1" x14ac:dyDescent="0.25">
      <c r="A363" s="182"/>
      <c r="B363" s="104" t="s">
        <v>862</v>
      </c>
      <c r="C363" s="104" t="s">
        <v>863</v>
      </c>
      <c r="D363" s="95"/>
      <c r="E363" s="95"/>
      <c r="G363" s="203"/>
      <c r="H363" s="204"/>
      <c r="I363" s="204"/>
      <c r="J363" s="204"/>
      <c r="K363" s="204"/>
      <c r="L363" s="204"/>
      <c r="M363" s="204"/>
      <c r="N363" s="204"/>
    </row>
    <row r="364" spans="1:14" s="369" customFormat="1" ht="12.75" hidden="1" customHeight="1" outlineLevel="1" x14ac:dyDescent="0.25">
      <c r="A364" s="182"/>
      <c r="B364" s="104" t="s">
        <v>864</v>
      </c>
      <c r="C364" s="104" t="s">
        <v>865</v>
      </c>
      <c r="D364" s="95"/>
      <c r="E364" s="95"/>
      <c r="G364" s="203"/>
      <c r="H364" s="204"/>
      <c r="I364" s="204"/>
      <c r="J364" s="204"/>
      <c r="K364" s="204"/>
      <c r="L364" s="204"/>
      <c r="M364" s="204"/>
      <c r="N364" s="204"/>
    </row>
    <row r="365" spans="1:14" s="369" customFormat="1" ht="12.75" hidden="1" customHeight="1" outlineLevel="1" x14ac:dyDescent="0.25">
      <c r="A365" s="182"/>
      <c r="B365" s="104" t="s">
        <v>866</v>
      </c>
      <c r="C365" s="104" t="s">
        <v>867</v>
      </c>
      <c r="D365" s="95"/>
      <c r="E365" s="95"/>
      <c r="G365" s="203"/>
      <c r="H365" s="204"/>
      <c r="I365" s="204"/>
      <c r="J365" s="204"/>
      <c r="K365" s="204"/>
      <c r="L365" s="204"/>
      <c r="M365" s="204"/>
      <c r="N365" s="204"/>
    </row>
    <row r="366" spans="1:14" s="369" customFormat="1" ht="12.75" hidden="1" customHeight="1" outlineLevel="1" x14ac:dyDescent="0.25">
      <c r="A366" s="182"/>
      <c r="B366" s="104" t="s">
        <v>868</v>
      </c>
      <c r="C366" s="104" t="s">
        <v>869</v>
      </c>
      <c r="D366" s="95"/>
      <c r="E366" s="95"/>
      <c r="G366" s="203"/>
      <c r="H366" s="204"/>
      <c r="I366" s="204"/>
      <c r="J366" s="204"/>
      <c r="K366" s="204"/>
      <c r="L366" s="204"/>
      <c r="M366" s="204"/>
      <c r="N366" s="204"/>
    </row>
    <row r="367" spans="1:14" s="369" customFormat="1" ht="12.75" hidden="1" customHeight="1" outlineLevel="1" x14ac:dyDescent="0.25">
      <c r="A367" s="182"/>
      <c r="B367" s="104" t="s">
        <v>870</v>
      </c>
      <c r="C367" s="104" t="s">
        <v>871</v>
      </c>
      <c r="D367" s="95"/>
      <c r="E367" s="95"/>
      <c r="G367" s="203"/>
      <c r="H367" s="204"/>
      <c r="I367" s="204"/>
      <c r="J367" s="204"/>
      <c r="K367" s="204"/>
      <c r="L367" s="204"/>
      <c r="M367" s="204"/>
      <c r="N367" s="204"/>
    </row>
    <row r="368" spans="1:14" s="369" customFormat="1" ht="12.75" hidden="1" customHeight="1" outlineLevel="1" x14ac:dyDescent="0.25">
      <c r="A368" s="182"/>
      <c r="B368" s="104" t="s">
        <v>872</v>
      </c>
      <c r="C368" s="104" t="s">
        <v>873</v>
      </c>
      <c r="D368" s="95"/>
      <c r="E368" s="95"/>
      <c r="G368" s="203"/>
      <c r="H368" s="204"/>
      <c r="I368" s="204"/>
      <c r="J368" s="204"/>
      <c r="K368" s="204"/>
      <c r="L368" s="204"/>
      <c r="M368" s="204"/>
      <c r="N368" s="204"/>
    </row>
    <row r="369" spans="1:14" s="369" customFormat="1" ht="12.75" hidden="1" customHeight="1" outlineLevel="1" x14ac:dyDescent="0.25">
      <c r="A369" s="182"/>
      <c r="B369" s="104" t="s">
        <v>874</v>
      </c>
      <c r="C369" s="104" t="s">
        <v>875</v>
      </c>
      <c r="D369" s="95"/>
      <c r="E369" s="95"/>
      <c r="G369" s="203"/>
      <c r="H369" s="204"/>
      <c r="I369" s="204"/>
      <c r="J369" s="204"/>
      <c r="K369" s="204"/>
      <c r="L369" s="204"/>
      <c r="M369" s="204"/>
      <c r="N369" s="204"/>
    </row>
    <row r="370" spans="1:14" s="369" customFormat="1" ht="12.75" hidden="1" customHeight="1" outlineLevel="1" x14ac:dyDescent="0.25">
      <c r="A370" s="182"/>
      <c r="B370" s="104" t="s">
        <v>876</v>
      </c>
      <c r="C370" s="104" t="s">
        <v>877</v>
      </c>
      <c r="D370" s="95"/>
      <c r="E370" s="95"/>
      <c r="G370" s="203"/>
      <c r="H370" s="204"/>
      <c r="I370" s="204"/>
      <c r="J370" s="204"/>
      <c r="K370" s="204"/>
      <c r="L370" s="204"/>
      <c r="M370" s="204"/>
      <c r="N370" s="204"/>
    </row>
    <row r="371" spans="1:14" s="369" customFormat="1" ht="12.75" hidden="1" customHeight="1" outlineLevel="1" x14ac:dyDescent="0.25">
      <c r="A371" s="182"/>
      <c r="B371" s="104" t="s">
        <v>878</v>
      </c>
      <c r="C371" s="104" t="s">
        <v>879</v>
      </c>
      <c r="D371" s="95"/>
      <c r="E371" s="95"/>
      <c r="G371" s="203"/>
      <c r="H371" s="204"/>
      <c r="I371" s="204"/>
      <c r="J371" s="204"/>
      <c r="K371" s="204"/>
      <c r="L371" s="204"/>
      <c r="M371" s="204"/>
      <c r="N371" s="204"/>
    </row>
    <row r="372" spans="1:14" s="369" customFormat="1" ht="12.75" hidden="1" customHeight="1" outlineLevel="1" x14ac:dyDescent="0.25">
      <c r="A372" s="182"/>
      <c r="B372" s="104" t="s">
        <v>880</v>
      </c>
      <c r="C372" s="104" t="s">
        <v>881</v>
      </c>
      <c r="D372" s="95"/>
      <c r="E372" s="95"/>
      <c r="G372" s="203"/>
      <c r="H372" s="204"/>
      <c r="I372" s="204"/>
      <c r="J372" s="204"/>
      <c r="K372" s="204"/>
      <c r="L372" s="204"/>
      <c r="M372" s="204"/>
      <c r="N372" s="204"/>
    </row>
    <row r="373" spans="1:14" s="369" customFormat="1" ht="12.75" hidden="1" customHeight="1" outlineLevel="1" x14ac:dyDescent="0.25">
      <c r="A373" s="182"/>
      <c r="B373" s="104" t="s">
        <v>882</v>
      </c>
      <c r="C373" s="104" t="s">
        <v>883</v>
      </c>
      <c r="D373" s="95"/>
      <c r="E373" s="95"/>
      <c r="G373" s="203"/>
      <c r="H373" s="204"/>
      <c r="I373" s="204"/>
      <c r="J373" s="204"/>
      <c r="K373" s="204"/>
      <c r="L373" s="204"/>
      <c r="M373" s="204"/>
      <c r="N373" s="204"/>
    </row>
    <row r="374" spans="1:14" s="369" customFormat="1" ht="12.75" hidden="1" customHeight="1" outlineLevel="1" x14ac:dyDescent="0.25">
      <c r="A374" s="182"/>
      <c r="B374" s="104" t="s">
        <v>884</v>
      </c>
      <c r="C374" s="104" t="s">
        <v>885</v>
      </c>
      <c r="D374" s="95"/>
      <c r="E374" s="95"/>
      <c r="G374" s="203"/>
      <c r="H374" s="204"/>
      <c r="I374" s="204"/>
      <c r="J374" s="204"/>
      <c r="K374" s="204"/>
      <c r="L374" s="204"/>
      <c r="M374" s="204"/>
      <c r="N374" s="204"/>
    </row>
    <row r="375" spans="1:14" s="369" customFormat="1" ht="12.75" hidden="1" customHeight="1" outlineLevel="1" x14ac:dyDescent="0.25">
      <c r="A375" s="182"/>
      <c r="B375" s="104" t="s">
        <v>886</v>
      </c>
      <c r="C375" s="104" t="s">
        <v>887</v>
      </c>
      <c r="D375" s="95"/>
      <c r="E375" s="95"/>
      <c r="G375" s="203"/>
      <c r="H375" s="204"/>
      <c r="I375" s="204"/>
      <c r="J375" s="204"/>
      <c r="K375" s="204"/>
      <c r="L375" s="204"/>
      <c r="M375" s="204"/>
      <c r="N375" s="204"/>
    </row>
    <row r="376" spans="1:14" s="369" customFormat="1" ht="12.75" hidden="1" customHeight="1" outlineLevel="1" x14ac:dyDescent="0.25">
      <c r="A376" s="182"/>
      <c r="B376" s="104" t="s">
        <v>888</v>
      </c>
      <c r="C376" s="104" t="s">
        <v>889</v>
      </c>
      <c r="D376" s="95"/>
      <c r="E376" s="95"/>
      <c r="G376" s="203"/>
      <c r="H376" s="204"/>
      <c r="I376" s="204"/>
      <c r="J376" s="204"/>
      <c r="K376" s="204"/>
      <c r="L376" s="204"/>
      <c r="M376" s="204"/>
      <c r="N376" s="204"/>
    </row>
    <row r="377" spans="1:14" s="369" customFormat="1" ht="12.75" hidden="1" customHeight="1" outlineLevel="1" x14ac:dyDescent="0.25">
      <c r="A377" s="182"/>
      <c r="B377" s="104" t="s">
        <v>890</v>
      </c>
      <c r="C377" s="104" t="s">
        <v>891</v>
      </c>
      <c r="D377" s="95"/>
      <c r="E377" s="95"/>
      <c r="G377" s="203"/>
      <c r="H377" s="204"/>
      <c r="I377" s="204"/>
      <c r="J377" s="204"/>
      <c r="K377" s="204"/>
      <c r="L377" s="204"/>
      <c r="M377" s="204"/>
      <c r="N377" s="204"/>
    </row>
    <row r="378" spans="1:14" s="369" customFormat="1" ht="12.75" hidden="1" customHeight="1" outlineLevel="1" x14ac:dyDescent="0.25">
      <c r="A378" s="182"/>
      <c r="B378" s="104" t="s">
        <v>892</v>
      </c>
      <c r="C378" s="104" t="s">
        <v>893</v>
      </c>
      <c r="D378" s="95"/>
      <c r="E378" s="95"/>
      <c r="G378" s="203"/>
      <c r="H378" s="204"/>
      <c r="I378" s="204"/>
      <c r="J378" s="204"/>
      <c r="K378" s="204"/>
      <c r="L378" s="204"/>
      <c r="M378" s="204"/>
      <c r="N378" s="204"/>
    </row>
    <row r="379" spans="1:14" s="369" customFormat="1" ht="12.75" hidden="1" customHeight="1" outlineLevel="1" x14ac:dyDescent="0.25">
      <c r="A379" s="182"/>
      <c r="B379" s="104" t="s">
        <v>894</v>
      </c>
      <c r="C379" s="104" t="s">
        <v>895</v>
      </c>
      <c r="D379" s="95"/>
      <c r="E379" s="95"/>
      <c r="G379" s="203"/>
      <c r="H379" s="204"/>
      <c r="I379" s="204"/>
      <c r="J379" s="204"/>
      <c r="K379" s="204"/>
      <c r="L379" s="204"/>
      <c r="M379" s="204"/>
      <c r="N379" s="204"/>
    </row>
    <row r="380" spans="1:14" s="369" customFormat="1" ht="12.75" hidden="1" customHeight="1" outlineLevel="1" x14ac:dyDescent="0.25">
      <c r="A380" s="182"/>
      <c r="B380" s="104" t="s">
        <v>896</v>
      </c>
      <c r="C380" s="104" t="s">
        <v>897</v>
      </c>
      <c r="D380" s="95"/>
      <c r="E380" s="95"/>
      <c r="G380" s="203"/>
      <c r="H380" s="204"/>
      <c r="I380" s="204"/>
      <c r="J380" s="204"/>
      <c r="K380" s="204"/>
      <c r="L380" s="204"/>
      <c r="M380" s="204"/>
      <c r="N380" s="204"/>
    </row>
    <row r="381" spans="1:14" s="369" customFormat="1" ht="12.75" hidden="1" customHeight="1" outlineLevel="1" x14ac:dyDescent="0.25">
      <c r="A381" s="182"/>
      <c r="B381" s="104" t="s">
        <v>898</v>
      </c>
      <c r="C381" s="104" t="s">
        <v>899</v>
      </c>
      <c r="D381" s="95"/>
      <c r="E381" s="95"/>
      <c r="G381" s="203"/>
      <c r="H381" s="204"/>
      <c r="I381" s="204"/>
      <c r="J381" s="204"/>
      <c r="K381" s="204"/>
      <c r="L381" s="204"/>
      <c r="M381" s="204"/>
      <c r="N381" s="204"/>
    </row>
    <row r="382" spans="1:14" s="369" customFormat="1" ht="12.75" hidden="1" customHeight="1" outlineLevel="1" x14ac:dyDescent="0.25">
      <c r="A382" s="182"/>
      <c r="B382" s="104" t="s">
        <v>900</v>
      </c>
      <c r="C382" s="104" t="s">
        <v>901</v>
      </c>
      <c r="D382" s="95"/>
      <c r="E382" s="95"/>
      <c r="G382" s="203"/>
      <c r="H382" s="204"/>
      <c r="I382" s="204"/>
      <c r="J382" s="204"/>
      <c r="K382" s="204"/>
      <c r="L382" s="204"/>
      <c r="M382" s="204"/>
      <c r="N382" s="204"/>
    </row>
    <row r="383" spans="1:14" s="369" customFormat="1" ht="12.75" hidden="1" customHeight="1" outlineLevel="1" x14ac:dyDescent="0.25">
      <c r="A383" s="182"/>
      <c r="B383" s="104" t="s">
        <v>902</v>
      </c>
      <c r="C383" s="104" t="s">
        <v>903</v>
      </c>
      <c r="D383" s="95"/>
      <c r="E383" s="95"/>
      <c r="G383" s="203"/>
      <c r="H383" s="204"/>
      <c r="I383" s="204"/>
      <c r="J383" s="204"/>
      <c r="K383" s="204"/>
      <c r="L383" s="204"/>
      <c r="M383" s="204"/>
      <c r="N383" s="204"/>
    </row>
    <row r="384" spans="1:14" s="369" customFormat="1" ht="12.75" hidden="1" customHeight="1" outlineLevel="1" x14ac:dyDescent="0.25">
      <c r="A384" s="182"/>
      <c r="B384" s="104" t="s">
        <v>904</v>
      </c>
      <c r="C384" s="104" t="s">
        <v>905</v>
      </c>
      <c r="D384" s="95"/>
      <c r="E384" s="95"/>
      <c r="G384" s="203"/>
      <c r="H384" s="204"/>
      <c r="I384" s="204"/>
      <c r="J384" s="204"/>
      <c r="K384" s="204"/>
      <c r="L384" s="204"/>
      <c r="M384" s="204"/>
      <c r="N384" s="204"/>
    </row>
    <row r="385" spans="1:14" s="369" customFormat="1" ht="12.75" hidden="1" customHeight="1" outlineLevel="1" x14ac:dyDescent="0.25">
      <c r="A385" s="182"/>
      <c r="B385" s="104" t="s">
        <v>906</v>
      </c>
      <c r="C385" s="104" t="s">
        <v>907</v>
      </c>
      <c r="D385" s="95"/>
      <c r="E385" s="95"/>
      <c r="G385" s="203"/>
      <c r="H385" s="204"/>
      <c r="I385" s="204"/>
      <c r="J385" s="204"/>
      <c r="K385" s="204"/>
      <c r="L385" s="204"/>
      <c r="M385" s="204"/>
      <c r="N385" s="204"/>
    </row>
    <row r="386" spans="1:14" s="369" customFormat="1" ht="12.75" hidden="1" customHeight="1" outlineLevel="1" x14ac:dyDescent="0.25">
      <c r="A386" s="182"/>
      <c r="B386" s="104" t="s">
        <v>908</v>
      </c>
      <c r="C386" s="104" t="s">
        <v>909</v>
      </c>
      <c r="D386" s="95"/>
      <c r="E386" s="95"/>
      <c r="G386" s="203"/>
      <c r="H386" s="204"/>
      <c r="I386" s="204"/>
      <c r="J386" s="204"/>
      <c r="K386" s="204"/>
      <c r="L386" s="204"/>
      <c r="M386" s="204"/>
      <c r="N386" s="204"/>
    </row>
    <row r="387" spans="1:14" s="369" customFormat="1" ht="12.75" hidden="1" customHeight="1" outlineLevel="1" x14ac:dyDescent="0.25">
      <c r="A387" s="182"/>
      <c r="B387" s="104" t="s">
        <v>910</v>
      </c>
      <c r="C387" s="104" t="s">
        <v>911</v>
      </c>
      <c r="D387" s="95"/>
      <c r="E387" s="95"/>
      <c r="G387" s="203"/>
      <c r="H387" s="204"/>
      <c r="I387" s="204"/>
      <c r="J387" s="204"/>
      <c r="K387" s="204"/>
      <c r="L387" s="204"/>
      <c r="M387" s="204"/>
      <c r="N387" s="204"/>
    </row>
    <row r="388" spans="1:14" s="369" customFormat="1" ht="12.75" hidden="1" customHeight="1" outlineLevel="1" x14ac:dyDescent="0.25">
      <c r="A388" s="182"/>
      <c r="B388" s="104" t="s">
        <v>912</v>
      </c>
      <c r="C388" s="104" t="s">
        <v>913</v>
      </c>
      <c r="D388" s="95"/>
      <c r="E388" s="95"/>
      <c r="G388" s="203"/>
      <c r="H388" s="204"/>
      <c r="I388" s="204"/>
      <c r="J388" s="204"/>
      <c r="K388" s="204"/>
      <c r="L388" s="204"/>
      <c r="M388" s="204"/>
      <c r="N388" s="204"/>
    </row>
    <row r="389" spans="1:14" s="369" customFormat="1" ht="12.75" hidden="1" customHeight="1" outlineLevel="1" x14ac:dyDescent="0.25">
      <c r="A389" s="182"/>
      <c r="B389" s="104" t="s">
        <v>914</v>
      </c>
      <c r="C389" s="104" t="s">
        <v>915</v>
      </c>
      <c r="D389" s="95"/>
      <c r="E389" s="95"/>
      <c r="G389" s="203"/>
      <c r="H389" s="204"/>
      <c r="I389" s="204"/>
      <c r="J389" s="204"/>
      <c r="K389" s="204"/>
      <c r="L389" s="204"/>
      <c r="M389" s="204"/>
      <c r="N389" s="204"/>
    </row>
    <row r="390" spans="1:14" s="369" customFormat="1" ht="12.75" hidden="1" customHeight="1" outlineLevel="1" x14ac:dyDescent="0.25">
      <c r="A390" s="182"/>
      <c r="B390" s="104" t="s">
        <v>916</v>
      </c>
      <c r="C390" s="104" t="s">
        <v>917</v>
      </c>
      <c r="D390" s="95"/>
      <c r="E390" s="95"/>
      <c r="G390" s="203"/>
      <c r="H390" s="204"/>
      <c r="I390" s="204"/>
      <c r="J390" s="204"/>
      <c r="K390" s="204"/>
      <c r="L390" s="204"/>
      <c r="M390" s="204"/>
      <c r="N390" s="204"/>
    </row>
    <row r="391" spans="1:14" s="369" customFormat="1" ht="12.75" hidden="1" customHeight="1" outlineLevel="1" x14ac:dyDescent="0.25">
      <c r="A391" s="182"/>
      <c r="B391" s="104" t="s">
        <v>918</v>
      </c>
      <c r="C391" s="104" t="s">
        <v>919</v>
      </c>
      <c r="D391" s="95"/>
      <c r="E391" s="95"/>
      <c r="G391" s="203"/>
      <c r="H391" s="204"/>
      <c r="I391" s="204"/>
      <c r="J391" s="204"/>
      <c r="K391" s="204"/>
      <c r="L391" s="204"/>
      <c r="M391" s="204"/>
      <c r="N391" s="204"/>
    </row>
    <row r="392" spans="1:14" s="369" customFormat="1" ht="12.75" hidden="1" customHeight="1" outlineLevel="1" x14ac:dyDescent="0.25">
      <c r="A392" s="182"/>
      <c r="B392" s="104" t="s">
        <v>920</v>
      </c>
      <c r="C392" s="104" t="s">
        <v>921</v>
      </c>
      <c r="D392" s="95"/>
      <c r="E392" s="95"/>
      <c r="G392" s="203"/>
      <c r="H392" s="204"/>
      <c r="I392" s="204"/>
      <c r="J392" s="204"/>
      <c r="K392" s="204"/>
      <c r="L392" s="204"/>
      <c r="M392" s="204"/>
      <c r="N392" s="204"/>
    </row>
    <row r="393" spans="1:14" s="369" customFormat="1" ht="12.75" hidden="1" customHeight="1" outlineLevel="1" x14ac:dyDescent="0.25">
      <c r="A393" s="182"/>
      <c r="B393" s="104" t="s">
        <v>922</v>
      </c>
      <c r="C393" s="104" t="s">
        <v>923</v>
      </c>
      <c r="D393" s="95"/>
      <c r="E393" s="95"/>
      <c r="G393" s="203"/>
      <c r="H393" s="204"/>
      <c r="I393" s="204"/>
      <c r="J393" s="204"/>
      <c r="K393" s="204"/>
      <c r="L393" s="204"/>
      <c r="M393" s="204"/>
      <c r="N393" s="204"/>
    </row>
    <row r="394" spans="1:14" s="369" customFormat="1" ht="12.75" hidden="1" customHeight="1" outlineLevel="1" x14ac:dyDescent="0.25">
      <c r="A394" s="182"/>
      <c r="B394" s="104" t="s">
        <v>924</v>
      </c>
      <c r="C394" s="104" t="s">
        <v>925</v>
      </c>
      <c r="D394" s="95"/>
      <c r="E394" s="95"/>
      <c r="G394" s="203"/>
      <c r="H394" s="204"/>
      <c r="I394" s="204"/>
      <c r="J394" s="204"/>
      <c r="K394" s="204"/>
      <c r="L394" s="204"/>
      <c r="M394" s="204"/>
      <c r="N394" s="204"/>
    </row>
    <row r="395" spans="1:14" s="369" customFormat="1" ht="12.75" hidden="1" customHeight="1" outlineLevel="1" x14ac:dyDescent="0.25">
      <c r="A395" s="182"/>
      <c r="B395" s="104" t="s">
        <v>926</v>
      </c>
      <c r="C395" s="104" t="s">
        <v>927</v>
      </c>
      <c r="D395" s="95"/>
      <c r="E395" s="95"/>
      <c r="G395" s="203"/>
      <c r="H395" s="204"/>
      <c r="I395" s="204"/>
      <c r="J395" s="204"/>
      <c r="K395" s="204"/>
      <c r="L395" s="204"/>
      <c r="M395" s="204"/>
      <c r="N395" s="204"/>
    </row>
    <row r="396" spans="1:14" s="369" customFormat="1" ht="12.75" hidden="1" customHeight="1" outlineLevel="1" x14ac:dyDescent="0.25">
      <c r="A396" s="182"/>
      <c r="B396" s="104" t="s">
        <v>928</v>
      </c>
      <c r="C396" s="104" t="s">
        <v>929</v>
      </c>
      <c r="D396" s="95"/>
      <c r="E396" s="95"/>
      <c r="G396" s="203"/>
      <c r="H396" s="204"/>
      <c r="I396" s="204"/>
      <c r="J396" s="204"/>
      <c r="K396" s="204"/>
      <c r="L396" s="204"/>
      <c r="M396" s="204"/>
      <c r="N396" s="204"/>
    </row>
    <row r="397" spans="1:14" s="369" customFormat="1" ht="12.75" hidden="1" customHeight="1" outlineLevel="1" x14ac:dyDescent="0.25">
      <c r="A397" s="182"/>
      <c r="B397" s="104" t="s">
        <v>930</v>
      </c>
      <c r="C397" s="104" t="s">
        <v>931</v>
      </c>
      <c r="D397" s="95"/>
      <c r="E397" s="95"/>
      <c r="G397" s="203"/>
      <c r="H397" s="204"/>
      <c r="I397" s="204"/>
      <c r="J397" s="204"/>
      <c r="K397" s="204"/>
      <c r="L397" s="204"/>
      <c r="M397" s="204"/>
      <c r="N397" s="204"/>
    </row>
    <row r="398" spans="1:14" s="369" customFormat="1" ht="12.75" hidden="1" customHeight="1" outlineLevel="1" x14ac:dyDescent="0.25">
      <c r="A398" s="182"/>
      <c r="B398" s="104" t="s">
        <v>932</v>
      </c>
      <c r="C398" s="104" t="s">
        <v>933</v>
      </c>
      <c r="D398" s="95"/>
      <c r="E398" s="95"/>
      <c r="G398" s="203"/>
      <c r="H398" s="204"/>
      <c r="I398" s="204"/>
      <c r="J398" s="204"/>
      <c r="K398" s="204"/>
      <c r="L398" s="204"/>
      <c r="M398" s="204"/>
      <c r="N398" s="204"/>
    </row>
    <row r="399" spans="1:14" s="369" customFormat="1" ht="12.75" hidden="1" customHeight="1" outlineLevel="1" x14ac:dyDescent="0.25">
      <c r="A399" s="182"/>
      <c r="B399" s="104" t="s">
        <v>934</v>
      </c>
      <c r="C399" s="104" t="s">
        <v>935</v>
      </c>
      <c r="D399" s="95"/>
      <c r="E399" s="95"/>
      <c r="G399" s="203"/>
      <c r="H399" s="204"/>
      <c r="I399" s="204"/>
      <c r="J399" s="204"/>
      <c r="K399" s="204"/>
      <c r="L399" s="204"/>
      <c r="M399" s="204"/>
      <c r="N399" s="204"/>
    </row>
    <row r="400" spans="1:14" s="369" customFormat="1" ht="12.75" hidden="1" customHeight="1" outlineLevel="1" x14ac:dyDescent="0.25">
      <c r="A400" s="182"/>
      <c r="B400" s="104" t="s">
        <v>936</v>
      </c>
      <c r="C400" s="104" t="s">
        <v>937</v>
      </c>
      <c r="D400" s="95"/>
      <c r="E400" s="95"/>
      <c r="G400" s="203"/>
      <c r="H400" s="204"/>
      <c r="I400" s="204"/>
      <c r="J400" s="204"/>
      <c r="K400" s="204"/>
      <c r="L400" s="204"/>
      <c r="M400" s="204"/>
      <c r="N400" s="204"/>
    </row>
    <row r="401" spans="1:14" s="369" customFormat="1" ht="12.75" hidden="1" customHeight="1" outlineLevel="1" x14ac:dyDescent="0.25">
      <c r="A401" s="182"/>
      <c r="B401" s="104" t="s">
        <v>938</v>
      </c>
      <c r="C401" s="104" t="s">
        <v>939</v>
      </c>
      <c r="D401" s="95"/>
      <c r="E401" s="95"/>
      <c r="G401" s="203"/>
      <c r="H401" s="204"/>
      <c r="I401" s="204"/>
      <c r="J401" s="204"/>
      <c r="K401" s="204"/>
      <c r="L401" s="204"/>
      <c r="M401" s="204"/>
      <c r="N401" s="204"/>
    </row>
    <row r="402" spans="1:14" s="369" customFormat="1" ht="12.75" hidden="1" customHeight="1" outlineLevel="1" x14ac:dyDescent="0.25">
      <c r="A402" s="182"/>
      <c r="B402" s="104" t="s">
        <v>940</v>
      </c>
      <c r="C402" s="104" t="s">
        <v>941</v>
      </c>
      <c r="D402" s="95"/>
      <c r="E402" s="95"/>
      <c r="G402" s="203"/>
      <c r="H402" s="204"/>
      <c r="I402" s="204"/>
      <c r="J402" s="204"/>
      <c r="K402" s="204"/>
      <c r="L402" s="204"/>
      <c r="M402" s="204"/>
      <c r="N402" s="204"/>
    </row>
    <row r="403" spans="1:14" s="369" customFormat="1" ht="12.75" hidden="1" customHeight="1" outlineLevel="1" x14ac:dyDescent="0.25">
      <c r="A403" s="182"/>
      <c r="B403" s="104" t="s">
        <v>942</v>
      </c>
      <c r="C403" s="104" t="s">
        <v>943</v>
      </c>
      <c r="D403" s="95"/>
      <c r="E403" s="95"/>
      <c r="G403" s="203"/>
      <c r="H403" s="204"/>
      <c r="I403" s="204"/>
      <c r="J403" s="204"/>
      <c r="K403" s="204"/>
      <c r="L403" s="204"/>
      <c r="M403" s="204"/>
      <c r="N403" s="204"/>
    </row>
    <row r="404" spans="1:14" s="369" customFormat="1" ht="12.75" hidden="1" customHeight="1" outlineLevel="1" x14ac:dyDescent="0.25">
      <c r="A404" s="182"/>
      <c r="B404" s="104" t="s">
        <v>944</v>
      </c>
      <c r="C404" s="104" t="s">
        <v>945</v>
      </c>
      <c r="D404" s="95"/>
      <c r="E404" s="95"/>
      <c r="G404" s="203"/>
      <c r="H404" s="204"/>
      <c r="I404" s="204"/>
      <c r="J404" s="204"/>
      <c r="K404" s="204"/>
      <c r="L404" s="204"/>
      <c r="M404" s="204"/>
      <c r="N404" s="204"/>
    </row>
    <row r="405" spans="1:14" s="369" customFormat="1" ht="12.75" hidden="1" customHeight="1" outlineLevel="1" x14ac:dyDescent="0.25">
      <c r="A405" s="182"/>
      <c r="B405" s="104" t="s">
        <v>946</v>
      </c>
      <c r="C405" s="104" t="s">
        <v>947</v>
      </c>
      <c r="D405" s="95"/>
      <c r="E405" s="95"/>
      <c r="G405" s="203"/>
      <c r="H405" s="204"/>
      <c r="I405" s="204"/>
      <c r="J405" s="204"/>
      <c r="K405" s="204"/>
      <c r="L405" s="204"/>
      <c r="M405" s="204"/>
      <c r="N405" s="204"/>
    </row>
    <row r="406" spans="1:14" s="369" customFormat="1" ht="12.75" hidden="1" customHeight="1" outlineLevel="1" x14ac:dyDescent="0.25">
      <c r="A406" s="182"/>
      <c r="B406" s="104" t="s">
        <v>948</v>
      </c>
      <c r="C406" s="104" t="s">
        <v>949</v>
      </c>
      <c r="D406" s="95"/>
      <c r="E406" s="95"/>
      <c r="G406" s="203"/>
      <c r="H406" s="204"/>
      <c r="I406" s="204"/>
      <c r="J406" s="204"/>
      <c r="K406" s="204"/>
      <c r="L406" s="204"/>
      <c r="M406" s="204"/>
      <c r="N406" s="204"/>
    </row>
    <row r="407" spans="1:14" s="369" customFormat="1" ht="12.75" hidden="1" customHeight="1" outlineLevel="1" x14ac:dyDescent="0.25">
      <c r="A407" s="182"/>
      <c r="B407" s="104" t="s">
        <v>950</v>
      </c>
      <c r="C407" s="104" t="s">
        <v>951</v>
      </c>
      <c r="D407" s="95"/>
      <c r="E407" s="95"/>
      <c r="G407" s="203"/>
      <c r="H407" s="204"/>
      <c r="I407" s="204"/>
      <c r="J407" s="204"/>
      <c r="K407" s="204"/>
      <c r="L407" s="204"/>
      <c r="M407" s="204"/>
      <c r="N407" s="204"/>
    </row>
    <row r="408" spans="1:14" s="369" customFormat="1" ht="12.75" hidden="1" customHeight="1" outlineLevel="1" x14ac:dyDescent="0.25">
      <c r="A408" s="182"/>
      <c r="B408" s="104" t="s">
        <v>952</v>
      </c>
      <c r="C408" s="104" t="s">
        <v>953</v>
      </c>
      <c r="D408" s="95"/>
      <c r="E408" s="95"/>
      <c r="G408" s="203"/>
      <c r="H408" s="204"/>
      <c r="I408" s="204"/>
      <c r="J408" s="204"/>
      <c r="K408" s="204"/>
      <c r="L408" s="204"/>
      <c r="M408" s="204"/>
      <c r="N408" s="204"/>
    </row>
    <row r="409" spans="1:14" s="369" customFormat="1" ht="12.75" hidden="1" customHeight="1" outlineLevel="1" x14ac:dyDescent="0.25">
      <c r="A409" s="182"/>
      <c r="B409" s="104" t="s">
        <v>954</v>
      </c>
      <c r="C409" s="104" t="s">
        <v>955</v>
      </c>
      <c r="D409" s="95"/>
      <c r="E409" s="95"/>
      <c r="G409" s="203"/>
      <c r="H409" s="204"/>
      <c r="I409" s="204"/>
      <c r="J409" s="204"/>
      <c r="K409" s="204"/>
      <c r="L409" s="204"/>
      <c r="M409" s="204"/>
      <c r="N409" s="204"/>
    </row>
    <row r="410" spans="1:14" s="369" customFormat="1" ht="12.75" hidden="1" customHeight="1" outlineLevel="1" x14ac:dyDescent="0.25">
      <c r="A410" s="182"/>
      <c r="B410" s="104" t="s">
        <v>956</v>
      </c>
      <c r="C410" s="104" t="s">
        <v>957</v>
      </c>
      <c r="D410" s="95"/>
      <c r="E410" s="95"/>
      <c r="G410" s="203"/>
      <c r="H410" s="204"/>
      <c r="I410" s="204"/>
      <c r="J410" s="204"/>
      <c r="K410" s="204"/>
      <c r="L410" s="204"/>
      <c r="M410" s="204"/>
      <c r="N410" s="204"/>
    </row>
    <row r="411" spans="1:14" s="369" customFormat="1" ht="12.75" hidden="1" customHeight="1" outlineLevel="1" x14ac:dyDescent="0.25">
      <c r="A411" s="182"/>
      <c r="B411" s="104" t="s">
        <v>958</v>
      </c>
      <c r="C411" s="104" t="s">
        <v>959</v>
      </c>
      <c r="D411" s="95"/>
      <c r="E411" s="95"/>
      <c r="G411" s="203"/>
      <c r="H411" s="204"/>
      <c r="I411" s="204"/>
      <c r="J411" s="204"/>
      <c r="K411" s="204"/>
      <c r="L411" s="204"/>
      <c r="M411" s="204"/>
      <c r="N411" s="204"/>
    </row>
    <row r="412" spans="1:14" s="369" customFormat="1" ht="12.75" hidden="1" customHeight="1" outlineLevel="1" x14ac:dyDescent="0.25">
      <c r="A412" s="182"/>
      <c r="B412" s="104" t="s">
        <v>960</v>
      </c>
      <c r="C412" s="104" t="s">
        <v>961</v>
      </c>
      <c r="D412" s="95"/>
      <c r="E412" s="95"/>
      <c r="G412" s="203"/>
      <c r="H412" s="204"/>
      <c r="I412" s="204"/>
      <c r="J412" s="204"/>
      <c r="K412" s="204"/>
      <c r="L412" s="204"/>
      <c r="M412" s="204"/>
      <c r="N412" s="204"/>
    </row>
    <row r="413" spans="1:14" s="369" customFormat="1" ht="12.75" hidden="1" customHeight="1" outlineLevel="1" x14ac:dyDescent="0.25">
      <c r="A413" s="182"/>
      <c r="B413" s="104" t="s">
        <v>962</v>
      </c>
      <c r="C413" s="104" t="s">
        <v>963</v>
      </c>
      <c r="D413" s="95"/>
      <c r="E413" s="95"/>
      <c r="G413" s="203"/>
      <c r="H413" s="204"/>
      <c r="I413" s="204"/>
      <c r="J413" s="204"/>
      <c r="K413" s="204"/>
      <c r="L413" s="204"/>
      <c r="M413" s="204"/>
      <c r="N413" s="204"/>
    </row>
    <row r="414" spans="1:14" s="369" customFormat="1" ht="12.75" hidden="1" customHeight="1" outlineLevel="1" x14ac:dyDescent="0.25">
      <c r="A414" s="182"/>
      <c r="B414" s="104" t="s">
        <v>964</v>
      </c>
      <c r="C414" s="104" t="s">
        <v>965</v>
      </c>
      <c r="D414" s="95"/>
      <c r="E414" s="95"/>
      <c r="G414" s="203"/>
      <c r="H414" s="204"/>
      <c r="I414" s="204"/>
      <c r="J414" s="204"/>
      <c r="K414" s="204"/>
      <c r="L414" s="204"/>
      <c r="M414" s="204"/>
      <c r="N414" s="204"/>
    </row>
    <row r="415" spans="1:14" s="369" customFormat="1" ht="12.75" hidden="1" customHeight="1" outlineLevel="1" x14ac:dyDescent="0.25">
      <c r="A415" s="182"/>
      <c r="B415" s="104" t="s">
        <v>966</v>
      </c>
      <c r="C415" s="104" t="s">
        <v>967</v>
      </c>
      <c r="D415" s="95"/>
      <c r="E415" s="95"/>
      <c r="G415" s="203"/>
      <c r="H415" s="204"/>
      <c r="I415" s="204"/>
      <c r="J415" s="204"/>
      <c r="K415" s="204"/>
      <c r="L415" s="204"/>
      <c r="M415" s="204"/>
      <c r="N415" s="204"/>
    </row>
    <row r="416" spans="1:14" s="369" customFormat="1" ht="12.75" hidden="1" customHeight="1" outlineLevel="1" x14ac:dyDescent="0.25">
      <c r="A416" s="182"/>
      <c r="B416" s="104" t="s">
        <v>968</v>
      </c>
      <c r="C416" s="104" t="s">
        <v>969</v>
      </c>
      <c r="D416" s="95"/>
      <c r="E416" s="95"/>
      <c r="G416" s="203"/>
      <c r="H416" s="204"/>
      <c r="I416" s="204"/>
      <c r="J416" s="204"/>
      <c r="K416" s="204"/>
      <c r="L416" s="204"/>
      <c r="M416" s="204"/>
      <c r="N416" s="204"/>
    </row>
    <row r="417" spans="1:14" s="369" customFormat="1" ht="12.75" hidden="1" customHeight="1" outlineLevel="1" x14ac:dyDescent="0.25">
      <c r="A417" s="182"/>
      <c r="B417" s="104" t="s">
        <v>970</v>
      </c>
      <c r="C417" s="104" t="s">
        <v>971</v>
      </c>
      <c r="D417" s="95"/>
      <c r="E417" s="95"/>
      <c r="G417" s="203"/>
      <c r="H417" s="204"/>
      <c r="I417" s="204"/>
      <c r="J417" s="204"/>
      <c r="K417" s="204"/>
      <c r="L417" s="204"/>
      <c r="M417" s="204"/>
      <c r="N417" s="204"/>
    </row>
    <row r="418" spans="1:14" s="369" customFormat="1" ht="12.75" hidden="1" customHeight="1" outlineLevel="1" x14ac:dyDescent="0.25">
      <c r="A418" s="182"/>
      <c r="B418" s="104" t="s">
        <v>972</v>
      </c>
      <c r="C418" s="104" t="s">
        <v>973</v>
      </c>
      <c r="D418" s="95"/>
      <c r="E418" s="95"/>
      <c r="G418" s="203"/>
      <c r="H418" s="204"/>
      <c r="I418" s="204"/>
      <c r="J418" s="204"/>
      <c r="K418" s="204"/>
      <c r="L418" s="204"/>
      <c r="M418" s="204"/>
      <c r="N418" s="204"/>
    </row>
    <row r="419" spans="1:14" s="369" customFormat="1" ht="12.75" hidden="1" customHeight="1" outlineLevel="1" x14ac:dyDescent="0.25">
      <c r="A419" s="182"/>
      <c r="B419" s="104" t="s">
        <v>974</v>
      </c>
      <c r="C419" s="104" t="s">
        <v>975</v>
      </c>
      <c r="D419" s="95"/>
      <c r="E419" s="95"/>
      <c r="G419" s="203"/>
      <c r="H419" s="204"/>
      <c r="I419" s="204"/>
      <c r="J419" s="204"/>
      <c r="K419" s="204"/>
      <c r="L419" s="204"/>
      <c r="M419" s="204"/>
      <c r="N419" s="204"/>
    </row>
    <row r="420" spans="1:14" s="369" customFormat="1" ht="12.75" hidden="1" customHeight="1" outlineLevel="1" x14ac:dyDescent="0.25">
      <c r="A420" s="182"/>
      <c r="B420" s="104" t="s">
        <v>976</v>
      </c>
      <c r="C420" s="104" t="s">
        <v>977</v>
      </c>
      <c r="D420" s="95"/>
      <c r="E420" s="95"/>
      <c r="G420" s="203"/>
      <c r="H420" s="204"/>
      <c r="I420" s="204"/>
      <c r="J420" s="204"/>
      <c r="K420" s="204"/>
      <c r="L420" s="204"/>
      <c r="M420" s="204"/>
      <c r="N420" s="204"/>
    </row>
    <row r="421" spans="1:14" s="369" customFormat="1" ht="12.75" hidden="1" customHeight="1" outlineLevel="1" x14ac:dyDescent="0.25">
      <c r="A421" s="182"/>
      <c r="B421" s="104" t="s">
        <v>978</v>
      </c>
      <c r="C421" s="104" t="s">
        <v>979</v>
      </c>
      <c r="D421" s="95"/>
      <c r="E421" s="95"/>
      <c r="G421" s="203"/>
      <c r="H421" s="204"/>
      <c r="I421" s="204"/>
      <c r="J421" s="204"/>
      <c r="K421" s="204"/>
      <c r="L421" s="204"/>
      <c r="M421" s="204"/>
      <c r="N421" s="204"/>
    </row>
    <row r="422" spans="1:14" s="369" customFormat="1" ht="12.75" hidden="1" customHeight="1" outlineLevel="1" x14ac:dyDescent="0.25">
      <c r="A422" s="182"/>
      <c r="B422" s="104" t="s">
        <v>980</v>
      </c>
      <c r="C422" s="104" t="s">
        <v>981</v>
      </c>
      <c r="D422" s="95"/>
      <c r="E422" s="95"/>
      <c r="G422" s="203"/>
      <c r="H422" s="204"/>
      <c r="I422" s="204"/>
      <c r="J422" s="204"/>
      <c r="K422" s="204"/>
      <c r="L422" s="204"/>
      <c r="M422" s="204"/>
      <c r="N422" s="204"/>
    </row>
    <row r="423" spans="1:14" s="369" customFormat="1" ht="12.75" hidden="1" customHeight="1" outlineLevel="1" x14ac:dyDescent="0.25">
      <c r="A423" s="182"/>
      <c r="B423" s="104" t="s">
        <v>982</v>
      </c>
      <c r="C423" s="104" t="s">
        <v>983</v>
      </c>
      <c r="D423" s="95"/>
      <c r="E423" s="95"/>
      <c r="G423" s="203"/>
      <c r="H423" s="204"/>
      <c r="I423" s="204"/>
      <c r="J423" s="204"/>
      <c r="K423" s="204"/>
      <c r="L423" s="204"/>
      <c r="M423" s="204"/>
      <c r="N423" s="204"/>
    </row>
    <row r="424" spans="1:14" s="369" customFormat="1" ht="12.75" hidden="1" customHeight="1" outlineLevel="1" x14ac:dyDescent="0.25">
      <c r="A424" s="182"/>
      <c r="B424" s="104" t="s">
        <v>984</v>
      </c>
      <c r="C424" s="104" t="s">
        <v>985</v>
      </c>
      <c r="D424" s="95"/>
      <c r="E424" s="95"/>
      <c r="G424" s="203"/>
      <c r="H424" s="204"/>
      <c r="I424" s="204"/>
      <c r="J424" s="204"/>
      <c r="K424" s="204"/>
      <c r="L424" s="204"/>
      <c r="M424" s="204"/>
      <c r="N424" s="204"/>
    </row>
    <row r="425" spans="1:14" s="369" customFormat="1" ht="12.75" hidden="1" customHeight="1" outlineLevel="1" x14ac:dyDescent="0.25">
      <c r="A425" s="182"/>
      <c r="B425" s="104" t="s">
        <v>986</v>
      </c>
      <c r="C425" s="104" t="s">
        <v>987</v>
      </c>
      <c r="D425" s="95"/>
      <c r="E425" s="95"/>
      <c r="G425" s="203"/>
      <c r="H425" s="204"/>
      <c r="I425" s="204"/>
      <c r="J425" s="204"/>
      <c r="K425" s="204"/>
      <c r="L425" s="204"/>
      <c r="M425" s="204"/>
      <c r="N425" s="204"/>
    </row>
    <row r="426" spans="1:14" s="369" customFormat="1" ht="12.75" hidden="1" customHeight="1" outlineLevel="1" x14ac:dyDescent="0.25">
      <c r="A426" s="182"/>
      <c r="B426" s="104" t="s">
        <v>988</v>
      </c>
      <c r="C426" s="104" t="s">
        <v>989</v>
      </c>
      <c r="D426" s="95"/>
      <c r="E426" s="95"/>
      <c r="G426" s="203"/>
      <c r="H426" s="204"/>
      <c r="I426" s="204"/>
      <c r="J426" s="204"/>
      <c r="K426" s="204"/>
      <c r="L426" s="204"/>
      <c r="M426" s="204"/>
      <c r="N426" s="204"/>
    </row>
    <row r="427" spans="1:14" s="369" customFormat="1" ht="12.75" hidden="1" customHeight="1" outlineLevel="1" x14ac:dyDescent="0.25">
      <c r="A427" s="182"/>
      <c r="B427" s="104" t="s">
        <v>990</v>
      </c>
      <c r="C427" s="104" t="s">
        <v>991</v>
      </c>
      <c r="D427" s="95"/>
      <c r="E427" s="95"/>
      <c r="G427" s="203"/>
      <c r="H427" s="204"/>
      <c r="I427" s="204"/>
      <c r="J427" s="204"/>
      <c r="K427" s="204"/>
      <c r="L427" s="204"/>
      <c r="M427" s="204"/>
      <c r="N427" s="204"/>
    </row>
    <row r="428" spans="1:14" s="369" customFormat="1" ht="12.75" hidden="1" customHeight="1" outlineLevel="1" x14ac:dyDescent="0.25">
      <c r="A428" s="182"/>
      <c r="B428" s="104" t="s">
        <v>992</v>
      </c>
      <c r="C428" s="104" t="s">
        <v>993</v>
      </c>
      <c r="D428" s="95"/>
      <c r="E428" s="95"/>
      <c r="G428" s="203"/>
      <c r="H428" s="204"/>
      <c r="I428" s="204"/>
      <c r="J428" s="204"/>
      <c r="K428" s="204"/>
      <c r="L428" s="204"/>
      <c r="M428" s="204"/>
      <c r="N428" s="204"/>
    </row>
    <row r="429" spans="1:14" s="369" customFormat="1" ht="12.75" hidden="1" customHeight="1" outlineLevel="1" x14ac:dyDescent="0.25">
      <c r="A429" s="182"/>
      <c r="B429" s="104" t="s">
        <v>994</v>
      </c>
      <c r="C429" s="104" t="s">
        <v>995</v>
      </c>
      <c r="D429" s="95"/>
      <c r="E429" s="95"/>
      <c r="G429" s="203"/>
      <c r="H429" s="204"/>
      <c r="I429" s="204"/>
      <c r="J429" s="204"/>
      <c r="K429" s="204"/>
      <c r="L429" s="204"/>
      <c r="M429" s="204"/>
      <c r="N429" s="204"/>
    </row>
    <row r="430" spans="1:14" s="369" customFormat="1" ht="12.75" hidden="1" customHeight="1" outlineLevel="1" x14ac:dyDescent="0.25">
      <c r="A430" s="182"/>
      <c r="B430" s="104" t="s">
        <v>996</v>
      </c>
      <c r="C430" s="104" t="s">
        <v>997</v>
      </c>
      <c r="D430" s="95"/>
      <c r="E430" s="95"/>
      <c r="G430" s="203"/>
      <c r="H430" s="204"/>
      <c r="I430" s="204"/>
      <c r="J430" s="204"/>
      <c r="K430" s="204"/>
      <c r="L430" s="204"/>
      <c r="M430" s="204"/>
      <c r="N430" s="204"/>
    </row>
    <row r="431" spans="1:14" s="369" customFormat="1" ht="12.75" hidden="1" customHeight="1" outlineLevel="1" x14ac:dyDescent="0.25">
      <c r="A431" s="182"/>
      <c r="B431" s="104" t="s">
        <v>998</v>
      </c>
      <c r="C431" s="104" t="s">
        <v>999</v>
      </c>
      <c r="D431" s="95"/>
      <c r="E431" s="95"/>
      <c r="G431" s="203"/>
      <c r="H431" s="204"/>
      <c r="I431" s="204"/>
      <c r="J431" s="204"/>
      <c r="K431" s="204"/>
      <c r="L431" s="204"/>
      <c r="M431" s="204"/>
      <c r="N431" s="204"/>
    </row>
    <row r="432" spans="1:14" s="369" customFormat="1" ht="12.75" hidden="1" customHeight="1" outlineLevel="1" x14ac:dyDescent="0.25">
      <c r="A432" s="182"/>
      <c r="B432" s="104" t="s">
        <v>1000</v>
      </c>
      <c r="C432" s="104" t="s">
        <v>1001</v>
      </c>
      <c r="D432" s="95"/>
      <c r="E432" s="95"/>
      <c r="G432" s="203"/>
      <c r="H432" s="204"/>
      <c r="I432" s="204"/>
      <c r="J432" s="204"/>
      <c r="K432" s="204"/>
      <c r="L432" s="204"/>
      <c r="M432" s="204"/>
      <c r="N432" s="204"/>
    </row>
    <row r="433" spans="1:14" s="369" customFormat="1" ht="12.75" hidden="1" customHeight="1" outlineLevel="1" x14ac:dyDescent="0.25">
      <c r="A433" s="182"/>
      <c r="B433" s="104" t="s">
        <v>1002</v>
      </c>
      <c r="C433" s="104" t="s">
        <v>1003</v>
      </c>
      <c r="D433" s="95"/>
      <c r="E433" s="95"/>
      <c r="G433" s="203"/>
      <c r="H433" s="204"/>
      <c r="I433" s="204"/>
      <c r="J433" s="204"/>
      <c r="K433" s="204"/>
      <c r="L433" s="204"/>
      <c r="M433" s="204"/>
      <c r="N433" s="204"/>
    </row>
    <row r="434" spans="1:14" s="369" customFormat="1" ht="12.75" hidden="1" customHeight="1" outlineLevel="1" x14ac:dyDescent="0.25">
      <c r="A434" s="182"/>
      <c r="B434" s="104" t="s">
        <v>1004</v>
      </c>
      <c r="C434" s="104" t="s">
        <v>1005</v>
      </c>
      <c r="D434" s="95"/>
      <c r="E434" s="95"/>
      <c r="G434" s="203"/>
      <c r="H434" s="204"/>
      <c r="I434" s="204"/>
      <c r="J434" s="204"/>
      <c r="K434" s="204"/>
      <c r="L434" s="204"/>
      <c r="M434" s="204"/>
      <c r="N434" s="204"/>
    </row>
    <row r="435" spans="1:14" s="369" customFormat="1" ht="12.75" hidden="1" customHeight="1" outlineLevel="1" x14ac:dyDescent="0.25">
      <c r="A435" s="182"/>
      <c r="B435" s="104" t="s">
        <v>1006</v>
      </c>
      <c r="C435" s="104" t="s">
        <v>1007</v>
      </c>
      <c r="D435" s="95"/>
      <c r="E435" s="95"/>
      <c r="G435" s="203"/>
      <c r="H435" s="204"/>
      <c r="I435" s="204"/>
      <c r="J435" s="204"/>
      <c r="K435" s="204"/>
      <c r="L435" s="204"/>
      <c r="M435" s="204"/>
      <c r="N435" s="204"/>
    </row>
    <row r="436" spans="1:14" s="369" customFormat="1" ht="12.75" hidden="1" customHeight="1" outlineLevel="1" x14ac:dyDescent="0.25">
      <c r="A436" s="182"/>
      <c r="B436" s="104" t="s">
        <v>1008</v>
      </c>
      <c r="C436" s="104" t="s">
        <v>1009</v>
      </c>
      <c r="D436" s="95"/>
      <c r="E436" s="95"/>
      <c r="G436" s="203"/>
      <c r="H436" s="204"/>
      <c r="I436" s="204"/>
      <c r="J436" s="204"/>
      <c r="K436" s="204"/>
      <c r="L436" s="204"/>
      <c r="M436" s="204"/>
      <c r="N436" s="204"/>
    </row>
    <row r="437" spans="1:14" s="369" customFormat="1" ht="12.75" hidden="1" customHeight="1" outlineLevel="1" x14ac:dyDescent="0.25">
      <c r="A437" s="182"/>
      <c r="B437" s="104" t="s">
        <v>1010</v>
      </c>
      <c r="C437" s="104" t="s">
        <v>1011</v>
      </c>
      <c r="D437" s="95"/>
      <c r="E437" s="95"/>
      <c r="G437" s="203"/>
      <c r="H437" s="204"/>
      <c r="I437" s="204"/>
      <c r="J437" s="204"/>
      <c r="K437" s="204"/>
      <c r="L437" s="204"/>
      <c r="M437" s="204"/>
      <c r="N437" s="204"/>
    </row>
    <row r="438" spans="1:14" s="369" customFormat="1" ht="12.75" hidden="1" customHeight="1" outlineLevel="1" x14ac:dyDescent="0.25">
      <c r="A438" s="182"/>
      <c r="B438" s="104" t="s">
        <v>1012</v>
      </c>
      <c r="C438" s="104" t="s">
        <v>1013</v>
      </c>
      <c r="D438" s="95"/>
      <c r="E438" s="95"/>
      <c r="G438" s="203"/>
      <c r="H438" s="204"/>
      <c r="I438" s="204"/>
      <c r="J438" s="204"/>
      <c r="K438" s="204"/>
      <c r="L438" s="204"/>
      <c r="M438" s="204"/>
      <c r="N438" s="204"/>
    </row>
    <row r="439" spans="1:14" s="369" customFormat="1" ht="12.75" hidden="1" customHeight="1" outlineLevel="1" x14ac:dyDescent="0.25">
      <c r="A439" s="182"/>
      <c r="B439" s="104" t="s">
        <v>1014</v>
      </c>
      <c r="C439" s="104" t="s">
        <v>1015</v>
      </c>
      <c r="D439" s="95"/>
      <c r="E439" s="95"/>
      <c r="G439" s="203"/>
      <c r="H439" s="204"/>
      <c r="I439" s="204"/>
      <c r="J439" s="204"/>
      <c r="K439" s="204"/>
      <c r="L439" s="204"/>
      <c r="M439" s="204"/>
      <c r="N439" s="204"/>
    </row>
    <row r="440" spans="1:14" s="369" customFormat="1" ht="12.75" hidden="1" customHeight="1" outlineLevel="1" x14ac:dyDescent="0.25">
      <c r="A440" s="182"/>
      <c r="B440" s="104" t="s">
        <v>1016</v>
      </c>
      <c r="C440" s="104" t="s">
        <v>1017</v>
      </c>
      <c r="D440" s="95"/>
      <c r="E440" s="95"/>
      <c r="G440" s="203"/>
      <c r="H440" s="204"/>
      <c r="I440" s="204"/>
      <c r="J440" s="204"/>
      <c r="K440" s="204"/>
      <c r="L440" s="204"/>
      <c r="M440" s="204"/>
      <c r="N440" s="204"/>
    </row>
    <row r="441" spans="1:14" s="369" customFormat="1" ht="12.75" hidden="1" customHeight="1" outlineLevel="1" x14ac:dyDescent="0.25">
      <c r="A441" s="182"/>
      <c r="B441" s="104" t="s">
        <v>1018</v>
      </c>
      <c r="C441" s="104" t="s">
        <v>1019</v>
      </c>
      <c r="D441" s="95"/>
      <c r="E441" s="95"/>
      <c r="G441" s="203"/>
      <c r="H441" s="204"/>
      <c r="I441" s="204"/>
      <c r="J441" s="204"/>
      <c r="K441" s="204"/>
      <c r="L441" s="204"/>
      <c r="M441" s="204"/>
      <c r="N441" s="204"/>
    </row>
    <row r="442" spans="1:14" s="369" customFormat="1" ht="12.75" hidden="1" customHeight="1" outlineLevel="1" x14ac:dyDescent="0.25">
      <c r="A442" s="182"/>
      <c r="B442" s="104" t="s">
        <v>1020</v>
      </c>
      <c r="C442" s="104" t="s">
        <v>1021</v>
      </c>
      <c r="D442" s="95"/>
      <c r="E442" s="95"/>
      <c r="G442" s="203"/>
      <c r="H442" s="204"/>
      <c r="I442" s="204"/>
      <c r="J442" s="204"/>
      <c r="K442" s="204"/>
      <c r="L442" s="204"/>
      <c r="M442" s="204"/>
      <c r="N442" s="204"/>
    </row>
    <row r="443" spans="1:14" s="369" customFormat="1" ht="12.75" hidden="1" customHeight="1" outlineLevel="1" x14ac:dyDescent="0.25">
      <c r="A443" s="182"/>
      <c r="B443" s="104" t="s">
        <v>1022</v>
      </c>
      <c r="C443" s="104" t="s">
        <v>1023</v>
      </c>
      <c r="D443" s="95"/>
      <c r="E443" s="95"/>
      <c r="G443" s="203"/>
      <c r="H443" s="204"/>
      <c r="I443" s="204"/>
      <c r="J443" s="204"/>
      <c r="K443" s="204"/>
      <c r="L443" s="204"/>
      <c r="M443" s="204"/>
      <c r="N443" s="204"/>
    </row>
    <row r="444" spans="1:14" s="369" customFormat="1" ht="12.75" hidden="1" customHeight="1" outlineLevel="1" x14ac:dyDescent="0.25">
      <c r="A444" s="182"/>
      <c r="B444" s="104" t="s">
        <v>1024</v>
      </c>
      <c r="C444" s="104" t="s">
        <v>1025</v>
      </c>
      <c r="D444" s="95"/>
      <c r="E444" s="95"/>
      <c r="G444" s="203"/>
      <c r="H444" s="204"/>
      <c r="I444" s="204"/>
      <c r="J444" s="204"/>
      <c r="K444" s="204"/>
      <c r="L444" s="204"/>
      <c r="M444" s="204"/>
      <c r="N444" s="204"/>
    </row>
    <row r="445" spans="1:14" s="369" customFormat="1" ht="12.75" hidden="1" customHeight="1" outlineLevel="1" x14ac:dyDescent="0.25">
      <c r="A445" s="182"/>
      <c r="B445" s="104" t="s">
        <v>1026</v>
      </c>
      <c r="C445" s="104" t="s">
        <v>1027</v>
      </c>
      <c r="D445" s="95"/>
      <c r="E445" s="95"/>
      <c r="G445" s="203"/>
      <c r="H445" s="204"/>
      <c r="I445" s="204"/>
      <c r="J445" s="204"/>
      <c r="K445" s="204"/>
      <c r="L445" s="204"/>
      <c r="M445" s="204"/>
      <c r="N445" s="204"/>
    </row>
    <row r="446" spans="1:14" s="369" customFormat="1" ht="12.75" hidden="1" customHeight="1" outlineLevel="1" x14ac:dyDescent="0.25">
      <c r="A446" s="182"/>
      <c r="B446" s="104" t="s">
        <v>1028</v>
      </c>
      <c r="C446" s="104" t="s">
        <v>1029</v>
      </c>
      <c r="D446" s="95"/>
      <c r="E446" s="95"/>
      <c r="G446" s="203"/>
      <c r="H446" s="204"/>
      <c r="I446" s="204"/>
      <c r="J446" s="204"/>
      <c r="K446" s="204"/>
      <c r="L446" s="204"/>
      <c r="M446" s="204"/>
      <c r="N446" s="204"/>
    </row>
    <row r="447" spans="1:14" s="369" customFormat="1" ht="12.75" hidden="1" customHeight="1" outlineLevel="1" x14ac:dyDescent="0.25">
      <c r="A447" s="182"/>
      <c r="B447" s="104" t="s">
        <v>1030</v>
      </c>
      <c r="C447" s="104" t="s">
        <v>1031</v>
      </c>
      <c r="D447" s="95"/>
      <c r="E447" s="95"/>
      <c r="G447" s="203"/>
      <c r="H447" s="204"/>
      <c r="I447" s="204"/>
      <c r="J447" s="204"/>
      <c r="K447" s="204"/>
      <c r="L447" s="204"/>
      <c r="M447" s="204"/>
      <c r="N447" s="204"/>
    </row>
    <row r="448" spans="1:14" s="369" customFormat="1" ht="12.75" hidden="1" customHeight="1" outlineLevel="1" x14ac:dyDescent="0.25">
      <c r="A448" s="182"/>
      <c r="B448" s="104" t="s">
        <v>1032</v>
      </c>
      <c r="C448" s="104" t="s">
        <v>1033</v>
      </c>
      <c r="D448" s="95"/>
      <c r="E448" s="95"/>
      <c r="G448" s="203"/>
      <c r="H448" s="204"/>
      <c r="I448" s="204"/>
      <c r="J448" s="204"/>
      <c r="K448" s="204"/>
      <c r="L448" s="204"/>
      <c r="M448" s="204"/>
      <c r="N448" s="204"/>
    </row>
    <row r="449" spans="1:14" s="369" customFormat="1" ht="12.75" hidden="1" customHeight="1" outlineLevel="1" x14ac:dyDescent="0.25">
      <c r="A449" s="182"/>
      <c r="B449" s="104" t="s">
        <v>1034</v>
      </c>
      <c r="C449" s="104" t="s">
        <v>1035</v>
      </c>
      <c r="D449" s="95"/>
      <c r="E449" s="95"/>
      <c r="G449" s="203"/>
      <c r="H449" s="204"/>
      <c r="I449" s="204"/>
      <c r="J449" s="204"/>
      <c r="K449" s="204"/>
      <c r="L449" s="204"/>
      <c r="M449" s="204"/>
      <c r="N449" s="204"/>
    </row>
    <row r="450" spans="1:14" s="369" customFormat="1" ht="12.75" hidden="1" customHeight="1" outlineLevel="1" x14ac:dyDescent="0.25">
      <c r="A450" s="182"/>
      <c r="B450" s="104" t="s">
        <v>1036</v>
      </c>
      <c r="C450" s="104" t="s">
        <v>1037</v>
      </c>
      <c r="D450" s="95"/>
      <c r="E450" s="95"/>
      <c r="G450" s="203"/>
      <c r="H450" s="204"/>
      <c r="I450" s="204"/>
      <c r="J450" s="204"/>
      <c r="K450" s="204"/>
      <c r="L450" s="204"/>
      <c r="M450" s="204"/>
      <c r="N450" s="204"/>
    </row>
    <row r="451" spans="1:14" s="369" customFormat="1" ht="12.75" hidden="1" customHeight="1" outlineLevel="1" x14ac:dyDescent="0.25">
      <c r="A451" s="182"/>
      <c r="B451" s="104" t="s">
        <v>1038</v>
      </c>
      <c r="C451" s="104" t="s">
        <v>1039</v>
      </c>
      <c r="D451" s="95"/>
      <c r="E451" s="95"/>
      <c r="G451" s="203"/>
      <c r="H451" s="204"/>
      <c r="I451" s="204"/>
      <c r="J451" s="204"/>
      <c r="K451" s="204"/>
      <c r="L451" s="204"/>
      <c r="M451" s="204"/>
      <c r="N451" s="204"/>
    </row>
    <row r="452" spans="1:14" s="369" customFormat="1" ht="12.75" hidden="1" customHeight="1" outlineLevel="1" x14ac:dyDescent="0.25">
      <c r="A452" s="182"/>
      <c r="B452" s="104" t="s">
        <v>1040</v>
      </c>
      <c r="C452" s="104" t="s">
        <v>1041</v>
      </c>
      <c r="D452" s="95"/>
      <c r="E452" s="95"/>
      <c r="G452" s="203"/>
      <c r="H452" s="204"/>
      <c r="I452" s="204"/>
      <c r="J452" s="204"/>
      <c r="K452" s="204"/>
      <c r="L452" s="204"/>
      <c r="M452" s="204"/>
      <c r="N452" s="204"/>
    </row>
    <row r="453" spans="1:14" s="369" customFormat="1" ht="12.75" hidden="1" customHeight="1" outlineLevel="1" x14ac:dyDescent="0.25">
      <c r="A453" s="182"/>
      <c r="B453" s="104" t="s">
        <v>1042</v>
      </c>
      <c r="C453" s="104" t="s">
        <v>1043</v>
      </c>
      <c r="D453" s="95"/>
      <c r="E453" s="95"/>
      <c r="G453" s="203"/>
      <c r="H453" s="204"/>
      <c r="I453" s="204"/>
      <c r="J453" s="204"/>
      <c r="K453" s="204"/>
      <c r="L453" s="204"/>
      <c r="M453" s="204"/>
      <c r="N453" s="204"/>
    </row>
    <row r="454" spans="1:14" s="369" customFormat="1" ht="12.75" hidden="1" customHeight="1" outlineLevel="1" x14ac:dyDescent="0.25">
      <c r="A454" s="182"/>
      <c r="B454" s="104" t="s">
        <v>1044</v>
      </c>
      <c r="C454" s="104" t="s">
        <v>1045</v>
      </c>
      <c r="D454" s="95"/>
      <c r="E454" s="95"/>
      <c r="G454" s="203"/>
      <c r="H454" s="204"/>
      <c r="I454" s="204"/>
      <c r="J454" s="204"/>
      <c r="K454" s="204"/>
      <c r="L454" s="204"/>
      <c r="M454" s="204"/>
      <c r="N454" s="204"/>
    </row>
    <row r="455" spans="1:14" s="369" customFormat="1" ht="12.75" hidden="1" customHeight="1" outlineLevel="1" x14ac:dyDescent="0.25">
      <c r="A455" s="182"/>
      <c r="B455" s="104" t="s">
        <v>1046</v>
      </c>
      <c r="C455" s="104" t="s">
        <v>1047</v>
      </c>
      <c r="D455" s="95"/>
      <c r="E455" s="95"/>
      <c r="G455" s="203"/>
      <c r="H455" s="204"/>
      <c r="I455" s="204"/>
      <c r="J455" s="204"/>
      <c r="K455" s="204"/>
      <c r="L455" s="204"/>
      <c r="M455" s="204"/>
      <c r="N455" s="204"/>
    </row>
    <row r="456" spans="1:14" s="369" customFormat="1" ht="12.75" hidden="1" customHeight="1" outlineLevel="1" x14ac:dyDescent="0.25">
      <c r="A456" s="182"/>
      <c r="B456" s="104" t="s">
        <v>1048</v>
      </c>
      <c r="C456" s="104" t="s">
        <v>1049</v>
      </c>
      <c r="D456" s="95"/>
      <c r="E456" s="95"/>
      <c r="G456" s="203"/>
      <c r="H456" s="204"/>
      <c r="I456" s="204"/>
      <c r="J456" s="204"/>
      <c r="K456" s="204"/>
      <c r="L456" s="204"/>
      <c r="M456" s="204"/>
      <c r="N456" s="204"/>
    </row>
    <row r="457" spans="1:14" s="369" customFormat="1" ht="12.75" hidden="1" customHeight="1" outlineLevel="1" x14ac:dyDescent="0.25">
      <c r="A457" s="182"/>
      <c r="B457" s="104" t="s">
        <v>1050</v>
      </c>
      <c r="C457" s="104" t="s">
        <v>1051</v>
      </c>
      <c r="D457" s="95"/>
      <c r="E457" s="95"/>
      <c r="G457" s="203"/>
      <c r="H457" s="204"/>
      <c r="I457" s="204"/>
      <c r="J457" s="204"/>
      <c r="K457" s="204"/>
      <c r="L457" s="204"/>
      <c r="M457" s="204"/>
      <c r="N457" s="204"/>
    </row>
    <row r="458" spans="1:14" s="369" customFormat="1" ht="12.75" hidden="1" customHeight="1" outlineLevel="1" x14ac:dyDescent="0.25">
      <c r="A458" s="182"/>
      <c r="B458" s="104" t="s">
        <v>1052</v>
      </c>
      <c r="C458" s="104" t="s">
        <v>1053</v>
      </c>
      <c r="D458" s="95"/>
      <c r="E458" s="95"/>
      <c r="G458" s="203"/>
      <c r="H458" s="204"/>
      <c r="I458" s="204"/>
      <c r="J458" s="204"/>
      <c r="K458" s="204"/>
      <c r="L458" s="204"/>
      <c r="M458" s="204"/>
      <c r="N458" s="204"/>
    </row>
    <row r="459" spans="1:14" s="369" customFormat="1" ht="12.75" hidden="1" customHeight="1" outlineLevel="1" x14ac:dyDescent="0.25">
      <c r="A459" s="182"/>
      <c r="B459" s="104" t="s">
        <v>1054</v>
      </c>
      <c r="C459" s="104" t="s">
        <v>1055</v>
      </c>
      <c r="D459" s="95"/>
      <c r="E459" s="95"/>
      <c r="G459" s="203"/>
      <c r="H459" s="204"/>
      <c r="I459" s="204"/>
      <c r="J459" s="204"/>
      <c r="K459" s="204"/>
      <c r="L459" s="204"/>
      <c r="M459" s="204"/>
      <c r="N459" s="204"/>
    </row>
    <row r="460" spans="1:14" s="369" customFormat="1" ht="12.75" hidden="1" customHeight="1" outlineLevel="1" x14ac:dyDescent="0.25">
      <c r="A460" s="182"/>
      <c r="B460" s="104" t="s">
        <v>1056</v>
      </c>
      <c r="C460" s="104" t="s">
        <v>1057</v>
      </c>
      <c r="D460" s="95"/>
      <c r="E460" s="95"/>
      <c r="G460" s="203"/>
      <c r="H460" s="204"/>
      <c r="I460" s="204"/>
      <c r="J460" s="204"/>
      <c r="K460" s="204"/>
      <c r="L460" s="204"/>
      <c r="M460" s="204"/>
      <c r="N460" s="204"/>
    </row>
    <row r="461" spans="1:14" s="369" customFormat="1" ht="12.75" hidden="1" customHeight="1" outlineLevel="1" x14ac:dyDescent="0.25">
      <c r="A461" s="182"/>
      <c r="B461" s="104" t="s">
        <v>1058</v>
      </c>
      <c r="C461" s="104" t="s">
        <v>1059</v>
      </c>
      <c r="D461" s="95"/>
      <c r="E461" s="95"/>
      <c r="G461" s="203"/>
      <c r="H461" s="204"/>
      <c r="I461" s="204"/>
      <c r="J461" s="204"/>
      <c r="K461" s="204"/>
      <c r="L461" s="204"/>
      <c r="M461" s="204"/>
      <c r="N461" s="204"/>
    </row>
    <row r="462" spans="1:14" s="369" customFormat="1" ht="12.75" hidden="1" customHeight="1" outlineLevel="1" x14ac:dyDescent="0.25">
      <c r="A462" s="182"/>
      <c r="B462" s="104" t="s">
        <v>1060</v>
      </c>
      <c r="C462" s="104" t="s">
        <v>1061</v>
      </c>
      <c r="D462" s="95"/>
      <c r="E462" s="95"/>
      <c r="G462" s="203"/>
      <c r="H462" s="204"/>
      <c r="I462" s="204"/>
      <c r="J462" s="204"/>
      <c r="K462" s="204"/>
      <c r="L462" s="204"/>
      <c r="M462" s="204"/>
      <c r="N462" s="204"/>
    </row>
    <row r="463" spans="1:14" s="369" customFormat="1" ht="12.75" hidden="1" customHeight="1" outlineLevel="1" x14ac:dyDescent="0.25">
      <c r="A463" s="182"/>
      <c r="B463" s="104" t="s">
        <v>1062</v>
      </c>
      <c r="C463" s="104" t="s">
        <v>1063</v>
      </c>
      <c r="D463" s="95"/>
      <c r="E463" s="95"/>
      <c r="G463" s="203"/>
      <c r="H463" s="204"/>
      <c r="I463" s="204"/>
      <c r="J463" s="204"/>
      <c r="K463" s="204"/>
      <c r="L463" s="204"/>
      <c r="M463" s="204"/>
      <c r="N463" s="204"/>
    </row>
    <row r="464" spans="1:14" s="369" customFormat="1" ht="12.75" hidden="1" customHeight="1" outlineLevel="1" x14ac:dyDescent="0.25">
      <c r="A464" s="182"/>
      <c r="B464" s="104" t="s">
        <v>1064</v>
      </c>
      <c r="C464" s="104" t="s">
        <v>1065</v>
      </c>
      <c r="D464" s="95"/>
      <c r="E464" s="95"/>
      <c r="G464" s="203"/>
      <c r="H464" s="204"/>
      <c r="I464" s="204"/>
      <c r="J464" s="204"/>
      <c r="K464" s="204"/>
      <c r="L464" s="204"/>
      <c r="M464" s="204"/>
      <c r="N464" s="204"/>
    </row>
    <row r="465" spans="1:14" s="369" customFormat="1" ht="12.75" hidden="1" customHeight="1" outlineLevel="1" x14ac:dyDescent="0.25">
      <c r="A465" s="182"/>
      <c r="B465" s="104" t="s">
        <v>1066</v>
      </c>
      <c r="C465" s="104" t="s">
        <v>1067</v>
      </c>
      <c r="D465" s="95"/>
      <c r="E465" s="95"/>
      <c r="G465" s="203"/>
      <c r="H465" s="204"/>
      <c r="I465" s="204"/>
      <c r="J465" s="204"/>
      <c r="K465" s="204"/>
      <c r="L465" s="204"/>
      <c r="M465" s="204"/>
      <c r="N465" s="204"/>
    </row>
    <row r="466" spans="1:14" s="369" customFormat="1" ht="12.75" hidden="1" customHeight="1" outlineLevel="1" x14ac:dyDescent="0.25">
      <c r="A466" s="182"/>
      <c r="B466" s="104" t="s">
        <v>1068</v>
      </c>
      <c r="C466" s="104" t="s">
        <v>1069</v>
      </c>
      <c r="D466" s="95"/>
      <c r="E466" s="95"/>
      <c r="G466" s="203"/>
      <c r="H466" s="204"/>
      <c r="I466" s="204"/>
      <c r="J466" s="204"/>
      <c r="K466" s="204"/>
      <c r="L466" s="204"/>
      <c r="M466" s="204"/>
      <c r="N466" s="204"/>
    </row>
    <row r="467" spans="1:14" s="369" customFormat="1" ht="12.75" hidden="1" customHeight="1" outlineLevel="1" x14ac:dyDescent="0.25">
      <c r="A467" s="182"/>
      <c r="B467" s="104" t="s">
        <v>1070</v>
      </c>
      <c r="C467" s="104" t="s">
        <v>1071</v>
      </c>
      <c r="D467" s="95"/>
      <c r="E467" s="95"/>
      <c r="G467" s="203"/>
      <c r="H467" s="204"/>
      <c r="I467" s="204"/>
      <c r="J467" s="204"/>
      <c r="K467" s="204"/>
      <c r="L467" s="204"/>
      <c r="M467" s="204"/>
      <c r="N467" s="204"/>
    </row>
    <row r="468" spans="1:14" s="369" customFormat="1" ht="12.75" hidden="1" customHeight="1" outlineLevel="1" x14ac:dyDescent="0.25">
      <c r="A468" s="182"/>
      <c r="B468" s="104" t="s">
        <v>1072</v>
      </c>
      <c r="C468" s="104" t="s">
        <v>1073</v>
      </c>
      <c r="D468" s="95"/>
      <c r="E468" s="95"/>
      <c r="G468" s="203"/>
      <c r="H468" s="204"/>
      <c r="I468" s="204"/>
      <c r="J468" s="204"/>
      <c r="K468" s="204"/>
      <c r="L468" s="204"/>
      <c r="M468" s="204"/>
      <c r="N468" s="204"/>
    </row>
    <row r="469" spans="1:14" s="369" customFormat="1" ht="12.75" hidden="1" customHeight="1" outlineLevel="1" x14ac:dyDescent="0.25">
      <c r="A469" s="182"/>
      <c r="B469" s="104" t="s">
        <v>1074</v>
      </c>
      <c r="C469" s="104" t="s">
        <v>1075</v>
      </c>
      <c r="D469" s="95"/>
      <c r="E469" s="95"/>
      <c r="G469" s="203"/>
      <c r="H469" s="204"/>
      <c r="I469" s="204"/>
      <c r="J469" s="204"/>
      <c r="K469" s="204"/>
      <c r="L469" s="204"/>
      <c r="M469" s="204"/>
      <c r="N469" s="204"/>
    </row>
    <row r="470" spans="1:14" s="369" customFormat="1" ht="12.75" hidden="1" customHeight="1" outlineLevel="1" x14ac:dyDescent="0.25">
      <c r="A470" s="182"/>
      <c r="B470" s="104" t="s">
        <v>1076</v>
      </c>
      <c r="C470" s="104" t="s">
        <v>1077</v>
      </c>
      <c r="D470" s="95"/>
      <c r="E470" s="95"/>
      <c r="G470" s="203"/>
      <c r="H470" s="204"/>
      <c r="I470" s="204"/>
      <c r="J470" s="204"/>
      <c r="K470" s="204"/>
      <c r="L470" s="204"/>
      <c r="M470" s="204"/>
      <c r="N470" s="204"/>
    </row>
    <row r="471" spans="1:14" s="369" customFormat="1" ht="12.75" hidden="1" customHeight="1" outlineLevel="1" x14ac:dyDescent="0.25">
      <c r="A471" s="182"/>
      <c r="B471" s="104" t="s">
        <v>1078</v>
      </c>
      <c r="C471" s="104" t="s">
        <v>1079</v>
      </c>
      <c r="D471" s="95"/>
      <c r="E471" s="95"/>
      <c r="G471" s="203"/>
      <c r="H471" s="204"/>
      <c r="I471" s="204"/>
      <c r="J471" s="204"/>
      <c r="K471" s="204"/>
      <c r="L471" s="204"/>
      <c r="M471" s="204"/>
      <c r="N471" s="204"/>
    </row>
    <row r="472" spans="1:14" s="369" customFormat="1" ht="12.75" hidden="1" customHeight="1" outlineLevel="1" x14ac:dyDescent="0.25">
      <c r="A472" s="182"/>
      <c r="B472" s="104" t="s">
        <v>1080</v>
      </c>
      <c r="C472" s="104" t="s">
        <v>1081</v>
      </c>
      <c r="D472" s="95"/>
      <c r="E472" s="95"/>
      <c r="G472" s="203"/>
      <c r="H472" s="204"/>
      <c r="I472" s="204"/>
      <c r="J472" s="204"/>
      <c r="K472" s="204"/>
      <c r="L472" s="204"/>
      <c r="M472" s="204"/>
      <c r="N472" s="204"/>
    </row>
    <row r="473" spans="1:14" s="369" customFormat="1" ht="12.75" hidden="1" customHeight="1" outlineLevel="1" x14ac:dyDescent="0.25">
      <c r="A473" s="182"/>
      <c r="B473" s="104" t="s">
        <v>1082</v>
      </c>
      <c r="C473" s="104" t="s">
        <v>1083</v>
      </c>
      <c r="D473" s="95"/>
      <c r="E473" s="95"/>
      <c r="G473" s="203"/>
      <c r="H473" s="204"/>
      <c r="I473" s="204"/>
      <c r="J473" s="204"/>
      <c r="K473" s="204"/>
      <c r="L473" s="204"/>
      <c r="M473" s="204"/>
      <c r="N473" s="204"/>
    </row>
    <row r="474" spans="1:14" s="369" customFormat="1" ht="12.75" hidden="1" customHeight="1" outlineLevel="1" x14ac:dyDescent="0.25">
      <c r="A474" s="182"/>
      <c r="B474" s="104" t="s">
        <v>1084</v>
      </c>
      <c r="C474" s="104" t="s">
        <v>1085</v>
      </c>
      <c r="D474" s="95"/>
      <c r="E474" s="95"/>
      <c r="G474" s="203"/>
      <c r="H474" s="204"/>
      <c r="I474" s="204"/>
      <c r="J474" s="204"/>
      <c r="K474" s="204"/>
      <c r="L474" s="204"/>
      <c r="M474" s="204"/>
      <c r="N474" s="204"/>
    </row>
    <row r="475" spans="1:14" s="369" customFormat="1" ht="12.75" hidden="1" customHeight="1" outlineLevel="1" x14ac:dyDescent="0.25">
      <c r="A475" s="182"/>
      <c r="B475" s="104" t="s">
        <v>1086</v>
      </c>
      <c r="C475" s="104" t="s">
        <v>1087</v>
      </c>
      <c r="D475" s="95"/>
      <c r="E475" s="95"/>
      <c r="G475" s="203"/>
      <c r="H475" s="204"/>
      <c r="I475" s="204"/>
      <c r="J475" s="204"/>
      <c r="K475" s="204"/>
      <c r="L475" s="204"/>
      <c r="M475" s="204"/>
      <c r="N475" s="204"/>
    </row>
    <row r="476" spans="1:14" s="369" customFormat="1" ht="12.75" hidden="1" customHeight="1" outlineLevel="1" x14ac:dyDescent="0.25">
      <c r="A476" s="182"/>
      <c r="B476" s="104" t="s">
        <v>1088</v>
      </c>
      <c r="C476" s="104" t="s">
        <v>1089</v>
      </c>
      <c r="D476" s="95"/>
      <c r="E476" s="95"/>
      <c r="G476" s="203"/>
      <c r="H476" s="204"/>
      <c r="I476" s="204"/>
      <c r="J476" s="204"/>
      <c r="K476" s="204"/>
      <c r="L476" s="204"/>
      <c r="M476" s="204"/>
      <c r="N476" s="204"/>
    </row>
    <row r="477" spans="1:14" s="369" customFormat="1" ht="12.75" hidden="1" customHeight="1" outlineLevel="1" x14ac:dyDescent="0.25">
      <c r="A477" s="182"/>
      <c r="B477" s="104" t="s">
        <v>1090</v>
      </c>
      <c r="C477" s="104" t="s">
        <v>1091</v>
      </c>
      <c r="D477" s="95"/>
      <c r="E477" s="95"/>
      <c r="G477" s="203"/>
      <c r="H477" s="204"/>
      <c r="I477" s="204"/>
      <c r="J477" s="204"/>
      <c r="K477" s="204"/>
      <c r="L477" s="204"/>
      <c r="M477" s="204"/>
      <c r="N477" s="204"/>
    </row>
    <row r="478" spans="1:14" s="369" customFormat="1" ht="12.75" hidden="1" customHeight="1" outlineLevel="1" x14ac:dyDescent="0.25">
      <c r="A478" s="182"/>
      <c r="B478" s="104" t="s">
        <v>1092</v>
      </c>
      <c r="C478" s="104" t="s">
        <v>1093</v>
      </c>
      <c r="D478" s="95"/>
      <c r="E478" s="95"/>
      <c r="G478" s="203"/>
      <c r="H478" s="204"/>
      <c r="I478" s="204"/>
      <c r="J478" s="204"/>
      <c r="K478" s="204"/>
      <c r="L478" s="204"/>
      <c r="M478" s="204"/>
      <c r="N478" s="204"/>
    </row>
    <row r="479" spans="1:14" s="369" customFormat="1" ht="12.75" hidden="1" customHeight="1" outlineLevel="1" x14ac:dyDescent="0.25">
      <c r="A479" s="182"/>
      <c r="B479" s="104" t="s">
        <v>1094</v>
      </c>
      <c r="C479" s="104" t="s">
        <v>1095</v>
      </c>
      <c r="D479" s="95"/>
      <c r="E479" s="95"/>
      <c r="G479" s="203"/>
      <c r="H479" s="204"/>
      <c r="I479" s="204"/>
      <c r="J479" s="204"/>
      <c r="K479" s="204"/>
      <c r="L479" s="204"/>
      <c r="M479" s="204"/>
      <c r="N479" s="204"/>
    </row>
    <row r="480" spans="1:14" s="369" customFormat="1" ht="12.75" hidden="1" customHeight="1" outlineLevel="1" x14ac:dyDescent="0.25">
      <c r="A480" s="182"/>
      <c r="B480" s="104" t="s">
        <v>1096</v>
      </c>
      <c r="C480" s="104" t="s">
        <v>1097</v>
      </c>
      <c r="D480" s="95"/>
      <c r="E480" s="95"/>
      <c r="G480" s="203"/>
      <c r="H480" s="204"/>
      <c r="I480" s="204"/>
      <c r="J480" s="204"/>
      <c r="K480" s="204"/>
      <c r="L480" s="204"/>
      <c r="M480" s="204"/>
      <c r="N480" s="204"/>
    </row>
    <row r="481" spans="1:14" s="369" customFormat="1" ht="12.75" hidden="1" customHeight="1" outlineLevel="1" x14ac:dyDescent="0.25">
      <c r="A481" s="182"/>
      <c r="B481" s="104" t="s">
        <v>1098</v>
      </c>
      <c r="C481" s="104" t="s">
        <v>1099</v>
      </c>
      <c r="D481" s="95"/>
      <c r="E481" s="95"/>
      <c r="G481" s="203"/>
      <c r="H481" s="204"/>
      <c r="I481" s="204"/>
      <c r="J481" s="204"/>
      <c r="K481" s="204"/>
      <c r="L481" s="204"/>
      <c r="M481" s="204"/>
      <c r="N481" s="204"/>
    </row>
    <row r="482" spans="1:14" s="369" customFormat="1" ht="12.75" hidden="1" customHeight="1" outlineLevel="1" x14ac:dyDescent="0.25">
      <c r="A482" s="182"/>
      <c r="B482" s="104" t="s">
        <v>1100</v>
      </c>
      <c r="C482" s="104" t="s">
        <v>1101</v>
      </c>
      <c r="D482" s="95"/>
      <c r="E482" s="95"/>
      <c r="G482" s="203"/>
      <c r="H482" s="204"/>
      <c r="I482" s="204"/>
      <c r="J482" s="204"/>
      <c r="K482" s="204"/>
      <c r="L482" s="204"/>
      <c r="M482" s="204"/>
      <c r="N482" s="204"/>
    </row>
    <row r="483" spans="1:14" s="369" customFormat="1" ht="12.75" hidden="1" customHeight="1" outlineLevel="1" x14ac:dyDescent="0.25">
      <c r="A483" s="182"/>
      <c r="B483" s="104" t="s">
        <v>1102</v>
      </c>
      <c r="C483" s="104" t="s">
        <v>1103</v>
      </c>
      <c r="D483" s="95"/>
      <c r="E483" s="95"/>
      <c r="G483" s="203"/>
      <c r="H483" s="204"/>
      <c r="I483" s="204"/>
      <c r="J483" s="204"/>
      <c r="K483" s="204"/>
      <c r="L483" s="204"/>
      <c r="M483" s="204"/>
      <c r="N483" s="204"/>
    </row>
    <row r="484" spans="1:14" s="369" customFormat="1" ht="12.75" hidden="1" customHeight="1" outlineLevel="1" x14ac:dyDescent="0.25">
      <c r="A484" s="182"/>
      <c r="B484" s="104" t="s">
        <v>1104</v>
      </c>
      <c r="C484" s="104" t="s">
        <v>1105</v>
      </c>
      <c r="D484" s="95"/>
      <c r="E484" s="95"/>
      <c r="G484" s="203"/>
      <c r="H484" s="204"/>
      <c r="I484" s="204"/>
      <c r="J484" s="204"/>
      <c r="K484" s="204"/>
      <c r="L484" s="204"/>
      <c r="M484" s="204"/>
      <c r="N484" s="204"/>
    </row>
    <row r="485" spans="1:14" s="369" customFormat="1" ht="12.75" hidden="1" customHeight="1" outlineLevel="1" x14ac:dyDescent="0.25">
      <c r="A485" s="182"/>
      <c r="B485" s="104" t="s">
        <v>1106</v>
      </c>
      <c r="C485" s="104" t="s">
        <v>1107</v>
      </c>
      <c r="D485" s="95"/>
      <c r="E485" s="95"/>
      <c r="G485" s="203"/>
      <c r="H485" s="204"/>
      <c r="I485" s="204"/>
      <c r="J485" s="204"/>
      <c r="K485" s="204"/>
      <c r="L485" s="204"/>
      <c r="M485" s="204"/>
      <c r="N485" s="204"/>
    </row>
    <row r="486" spans="1:14" s="369" customFormat="1" ht="12.75" hidden="1" customHeight="1" outlineLevel="1" x14ac:dyDescent="0.25">
      <c r="A486" s="182"/>
      <c r="B486" s="104" t="s">
        <v>1108</v>
      </c>
      <c r="C486" s="104" t="s">
        <v>1109</v>
      </c>
      <c r="D486" s="95"/>
      <c r="E486" s="95"/>
      <c r="G486" s="203"/>
      <c r="H486" s="204"/>
      <c r="I486" s="204"/>
      <c r="J486" s="204"/>
      <c r="K486" s="204"/>
      <c r="L486" s="204"/>
      <c r="M486" s="204"/>
      <c r="N486" s="204"/>
    </row>
    <row r="487" spans="1:14" s="369" customFormat="1" ht="12.75" hidden="1" customHeight="1" outlineLevel="1" x14ac:dyDescent="0.25">
      <c r="A487" s="182"/>
      <c r="B487" s="104" t="s">
        <v>1110</v>
      </c>
      <c r="C487" s="104" t="s">
        <v>1111</v>
      </c>
      <c r="D487" s="95"/>
      <c r="E487" s="95"/>
      <c r="G487" s="203"/>
      <c r="H487" s="204"/>
      <c r="I487" s="204"/>
      <c r="J487" s="204"/>
      <c r="K487" s="204"/>
      <c r="L487" s="204"/>
      <c r="M487" s="204"/>
      <c r="N487" s="204"/>
    </row>
    <row r="488" spans="1:14" s="369" customFormat="1" ht="12.75" hidden="1" customHeight="1" outlineLevel="1" x14ac:dyDescent="0.25">
      <c r="A488" s="182"/>
      <c r="B488" s="104" t="s">
        <v>1112</v>
      </c>
      <c r="C488" s="104" t="s">
        <v>1113</v>
      </c>
      <c r="D488" s="95"/>
      <c r="E488" s="95"/>
      <c r="G488" s="203"/>
      <c r="H488" s="204"/>
      <c r="I488" s="204"/>
      <c r="J488" s="204"/>
      <c r="K488" s="204"/>
      <c r="L488" s="204"/>
      <c r="M488" s="204"/>
      <c r="N488" s="204"/>
    </row>
    <row r="489" spans="1:14" s="369" customFormat="1" ht="12.75" hidden="1" customHeight="1" outlineLevel="1" x14ac:dyDescent="0.25">
      <c r="A489" s="182"/>
      <c r="B489" s="104" t="s">
        <v>1114</v>
      </c>
      <c r="C489" s="104" t="s">
        <v>1115</v>
      </c>
      <c r="D489" s="95"/>
      <c r="E489" s="95"/>
      <c r="G489" s="203"/>
      <c r="H489" s="204"/>
      <c r="I489" s="204"/>
      <c r="J489" s="204"/>
      <c r="K489" s="204"/>
      <c r="L489" s="204"/>
      <c r="M489" s="204"/>
      <c r="N489" s="204"/>
    </row>
    <row r="490" spans="1:14" s="369" customFormat="1" ht="12.75" hidden="1" customHeight="1" outlineLevel="1" x14ac:dyDescent="0.25">
      <c r="A490" s="182"/>
      <c r="B490" s="104" t="s">
        <v>1116</v>
      </c>
      <c r="C490" s="104" t="s">
        <v>1117</v>
      </c>
      <c r="D490" s="95"/>
      <c r="E490" s="95"/>
      <c r="G490" s="203"/>
      <c r="H490" s="204"/>
      <c r="I490" s="204"/>
      <c r="J490" s="204"/>
      <c r="K490" s="204"/>
      <c r="L490" s="204"/>
      <c r="M490" s="204"/>
      <c r="N490" s="204"/>
    </row>
    <row r="491" spans="1:14" s="369" customFormat="1" ht="12.75" hidden="1" customHeight="1" outlineLevel="1" x14ac:dyDescent="0.25">
      <c r="A491" s="182"/>
      <c r="B491" s="104" t="s">
        <v>1118</v>
      </c>
      <c r="C491" s="104" t="s">
        <v>1119</v>
      </c>
      <c r="D491" s="95"/>
      <c r="E491" s="95"/>
      <c r="G491" s="203"/>
      <c r="H491" s="204"/>
      <c r="I491" s="204"/>
      <c r="J491" s="204"/>
      <c r="K491" s="204"/>
      <c r="L491" s="204"/>
      <c r="M491" s="204"/>
      <c r="N491" s="204"/>
    </row>
    <row r="492" spans="1:14" s="369" customFormat="1" ht="12.75" hidden="1" customHeight="1" outlineLevel="1" x14ac:dyDescent="0.25">
      <c r="A492" s="182"/>
      <c r="B492" s="104" t="s">
        <v>1120</v>
      </c>
      <c r="C492" s="104" t="s">
        <v>1121</v>
      </c>
      <c r="D492" s="95"/>
      <c r="E492" s="95"/>
      <c r="G492" s="203"/>
      <c r="H492" s="204"/>
      <c r="I492" s="204"/>
      <c r="J492" s="204"/>
      <c r="K492" s="204"/>
      <c r="L492" s="204"/>
      <c r="M492" s="204"/>
      <c r="N492" s="204"/>
    </row>
    <row r="493" spans="1:14" s="369" customFormat="1" ht="12.75" hidden="1" customHeight="1" outlineLevel="1" x14ac:dyDescent="0.25">
      <c r="A493" s="182"/>
      <c r="B493" s="104" t="s">
        <v>1122</v>
      </c>
      <c r="C493" s="104" t="s">
        <v>1123</v>
      </c>
      <c r="D493" s="95"/>
      <c r="E493" s="95"/>
      <c r="G493" s="203"/>
      <c r="H493" s="204"/>
      <c r="I493" s="204"/>
      <c r="J493" s="204"/>
      <c r="K493" s="204"/>
      <c r="L493" s="204"/>
      <c r="M493" s="204"/>
      <c r="N493" s="204"/>
    </row>
    <row r="494" spans="1:14" s="369" customFormat="1" ht="12.75" hidden="1" customHeight="1" outlineLevel="1" x14ac:dyDescent="0.25">
      <c r="A494" s="182"/>
      <c r="B494" s="104" t="s">
        <v>1124</v>
      </c>
      <c r="C494" s="104" t="s">
        <v>1125</v>
      </c>
      <c r="D494" s="95"/>
      <c r="E494" s="95"/>
      <c r="G494" s="203"/>
      <c r="H494" s="204"/>
      <c r="I494" s="204"/>
      <c r="J494" s="204"/>
      <c r="K494" s="204"/>
      <c r="L494" s="204"/>
      <c r="M494" s="204"/>
      <c r="N494" s="204"/>
    </row>
    <row r="495" spans="1:14" s="369" customFormat="1" ht="12.75" hidden="1" customHeight="1" outlineLevel="1" x14ac:dyDescent="0.25">
      <c r="A495" s="182"/>
      <c r="B495" s="104" t="s">
        <v>1126</v>
      </c>
      <c r="C495" s="104" t="s">
        <v>1127</v>
      </c>
      <c r="D495" s="95"/>
      <c r="E495" s="95"/>
      <c r="G495" s="203"/>
      <c r="H495" s="204"/>
      <c r="I495" s="204"/>
      <c r="J495" s="204"/>
      <c r="K495" s="204"/>
      <c r="L495" s="204"/>
      <c r="M495" s="204"/>
      <c r="N495" s="204"/>
    </row>
    <row r="496" spans="1:14" s="369" customFormat="1" ht="12.75" hidden="1" customHeight="1" outlineLevel="1" x14ac:dyDescent="0.25">
      <c r="A496" s="182"/>
      <c r="B496" s="104" t="s">
        <v>1128</v>
      </c>
      <c r="C496" s="104" t="s">
        <v>1129</v>
      </c>
      <c r="D496" s="95"/>
      <c r="E496" s="95"/>
      <c r="G496" s="203"/>
      <c r="H496" s="204"/>
      <c r="I496" s="204"/>
      <c r="J496" s="204"/>
      <c r="K496" s="204"/>
      <c r="L496" s="204"/>
      <c r="M496" s="204"/>
      <c r="N496" s="204"/>
    </row>
    <row r="497" spans="1:14" s="369" customFormat="1" ht="12.75" hidden="1" customHeight="1" outlineLevel="1" x14ac:dyDescent="0.25">
      <c r="A497" s="182"/>
      <c r="B497" s="104" t="s">
        <v>1130</v>
      </c>
      <c r="C497" s="104" t="s">
        <v>1131</v>
      </c>
      <c r="D497" s="95"/>
      <c r="E497" s="95"/>
      <c r="G497" s="203"/>
      <c r="H497" s="204"/>
      <c r="I497" s="204"/>
      <c r="J497" s="204"/>
      <c r="K497" s="204"/>
      <c r="L497" s="204"/>
      <c r="M497" s="204"/>
      <c r="N497" s="204"/>
    </row>
    <row r="498" spans="1:14" s="369" customFormat="1" ht="12.75" hidden="1" customHeight="1" outlineLevel="1" x14ac:dyDescent="0.25">
      <c r="A498" s="182"/>
      <c r="B498" s="104" t="s">
        <v>1132</v>
      </c>
      <c r="C498" s="104" t="s">
        <v>1133</v>
      </c>
      <c r="D498" s="95"/>
      <c r="E498" s="95"/>
      <c r="G498" s="203"/>
      <c r="H498" s="204"/>
      <c r="I498" s="204"/>
      <c r="J498" s="204"/>
      <c r="K498" s="204"/>
      <c r="L498" s="204"/>
      <c r="M498" s="204"/>
      <c r="N498" s="204"/>
    </row>
    <row r="499" spans="1:14" s="369" customFormat="1" ht="12.75" hidden="1" customHeight="1" outlineLevel="1" x14ac:dyDescent="0.25">
      <c r="A499" s="182"/>
      <c r="B499" s="104" t="s">
        <v>1134</v>
      </c>
      <c r="C499" s="104" t="s">
        <v>1135</v>
      </c>
      <c r="D499" s="95"/>
      <c r="E499" s="95"/>
      <c r="G499" s="203"/>
      <c r="H499" s="204"/>
      <c r="I499" s="204"/>
      <c r="J499" s="204"/>
      <c r="K499" s="204"/>
      <c r="L499" s="204"/>
      <c r="M499" s="204"/>
      <c r="N499" s="204"/>
    </row>
    <row r="500" spans="1:14" s="369" customFormat="1" ht="12.75" hidden="1" customHeight="1" outlineLevel="1" x14ac:dyDescent="0.25">
      <c r="A500" s="182"/>
      <c r="B500" s="104" t="s">
        <v>1136</v>
      </c>
      <c r="C500" s="104" t="s">
        <v>1137</v>
      </c>
      <c r="D500" s="95"/>
      <c r="E500" s="95"/>
      <c r="G500" s="203"/>
      <c r="H500" s="204"/>
      <c r="I500" s="204"/>
      <c r="J500" s="204"/>
      <c r="K500" s="204"/>
      <c r="L500" s="204"/>
      <c r="M500" s="204"/>
      <c r="N500" s="204"/>
    </row>
    <row r="501" spans="1:14" s="369" customFormat="1" ht="12.75" hidden="1" customHeight="1" outlineLevel="1" x14ac:dyDescent="0.25">
      <c r="A501" s="182"/>
      <c r="B501" s="104" t="s">
        <v>1138</v>
      </c>
      <c r="C501" s="104" t="s">
        <v>1139</v>
      </c>
      <c r="D501" s="95"/>
      <c r="E501" s="95"/>
      <c r="G501" s="203"/>
      <c r="H501" s="204"/>
      <c r="I501" s="204"/>
      <c r="J501" s="204"/>
      <c r="K501" s="204"/>
      <c r="L501" s="204"/>
      <c r="M501" s="204"/>
      <c r="N501" s="204"/>
    </row>
    <row r="502" spans="1:14" s="369" customFormat="1" ht="12.75" hidden="1" customHeight="1" outlineLevel="1" x14ac:dyDescent="0.25">
      <c r="A502" s="182"/>
      <c r="B502" s="104" t="s">
        <v>1140</v>
      </c>
      <c r="C502" s="104" t="s">
        <v>1141</v>
      </c>
      <c r="D502" s="95"/>
      <c r="E502" s="95"/>
      <c r="G502" s="203"/>
      <c r="H502" s="204"/>
      <c r="I502" s="204"/>
      <c r="J502" s="204"/>
      <c r="K502" s="204"/>
      <c r="L502" s="204"/>
      <c r="M502" s="204"/>
      <c r="N502" s="204"/>
    </row>
    <row r="503" spans="1:14" s="369" customFormat="1" ht="12.75" hidden="1" customHeight="1" outlineLevel="1" x14ac:dyDescent="0.25">
      <c r="A503" s="182"/>
      <c r="B503" s="104" t="s">
        <v>1142</v>
      </c>
      <c r="C503" s="104" t="s">
        <v>1143</v>
      </c>
      <c r="D503" s="95"/>
      <c r="E503" s="95"/>
      <c r="G503" s="203"/>
      <c r="H503" s="204"/>
      <c r="I503" s="204"/>
      <c r="J503" s="204"/>
      <c r="K503" s="204"/>
      <c r="L503" s="204"/>
      <c r="M503" s="204"/>
      <c r="N503" s="204"/>
    </row>
    <row r="504" spans="1:14" s="369" customFormat="1" ht="12.75" hidden="1" customHeight="1" outlineLevel="1" x14ac:dyDescent="0.25">
      <c r="A504" s="182"/>
      <c r="B504" s="104" t="s">
        <v>1144</v>
      </c>
      <c r="C504" s="104" t="s">
        <v>1145</v>
      </c>
      <c r="D504" s="95"/>
      <c r="E504" s="95"/>
      <c r="G504" s="203"/>
      <c r="H504" s="204"/>
      <c r="I504" s="204"/>
      <c r="J504" s="204"/>
      <c r="K504" s="204"/>
      <c r="L504" s="204"/>
      <c r="M504" s="204"/>
      <c r="N504" s="204"/>
    </row>
    <row r="505" spans="1:14" s="369" customFormat="1" ht="12.75" hidden="1" customHeight="1" outlineLevel="1" x14ac:dyDescent="0.25">
      <c r="A505" s="182"/>
      <c r="B505" s="104" t="s">
        <v>1146</v>
      </c>
      <c r="C505" s="104" t="s">
        <v>1147</v>
      </c>
      <c r="D505" s="95"/>
      <c r="E505" s="95"/>
      <c r="G505" s="203"/>
      <c r="H505" s="204"/>
      <c r="I505" s="204"/>
      <c r="J505" s="204"/>
      <c r="K505" s="204"/>
      <c r="L505" s="204"/>
      <c r="M505" s="204"/>
      <c r="N505" s="204"/>
    </row>
    <row r="506" spans="1:14" s="369" customFormat="1" ht="12.75" hidden="1" customHeight="1" outlineLevel="1" x14ac:dyDescent="0.25">
      <c r="A506" s="182"/>
      <c r="B506" s="104" t="s">
        <v>1148</v>
      </c>
      <c r="C506" s="104" t="s">
        <v>1149</v>
      </c>
      <c r="D506" s="95"/>
      <c r="E506" s="95"/>
      <c r="G506" s="203"/>
      <c r="H506" s="204"/>
      <c r="I506" s="204"/>
      <c r="J506" s="204"/>
      <c r="K506" s="204"/>
      <c r="L506" s="204"/>
      <c r="M506" s="204"/>
      <c r="N506" s="204"/>
    </row>
    <row r="507" spans="1:14" s="369" customFormat="1" ht="12.75" hidden="1" customHeight="1" outlineLevel="1" x14ac:dyDescent="0.25">
      <c r="A507" s="182"/>
      <c r="B507" s="104" t="s">
        <v>1150</v>
      </c>
      <c r="C507" s="104" t="s">
        <v>1151</v>
      </c>
      <c r="D507" s="95"/>
      <c r="E507" s="95"/>
      <c r="G507" s="203"/>
      <c r="H507" s="204"/>
      <c r="I507" s="204"/>
      <c r="J507" s="204"/>
      <c r="K507" s="204"/>
      <c r="L507" s="204"/>
      <c r="M507" s="204"/>
      <c r="N507" s="204"/>
    </row>
    <row r="508" spans="1:14" s="369" customFormat="1" ht="12.75" hidden="1" customHeight="1" outlineLevel="1" x14ac:dyDescent="0.25">
      <c r="A508" s="182"/>
      <c r="B508" s="104" t="s">
        <v>1152</v>
      </c>
      <c r="C508" s="104" t="s">
        <v>1153</v>
      </c>
      <c r="D508" s="95"/>
      <c r="E508" s="95"/>
      <c r="G508" s="203"/>
      <c r="H508" s="204"/>
      <c r="I508" s="204"/>
      <c r="J508" s="204"/>
      <c r="K508" s="204"/>
      <c r="L508" s="204"/>
      <c r="M508" s="204"/>
      <c r="N508" s="204"/>
    </row>
    <row r="509" spans="1:14" s="369" customFormat="1" ht="12.75" hidden="1" customHeight="1" outlineLevel="1" x14ac:dyDescent="0.25">
      <c r="A509" s="182"/>
      <c r="B509" s="104" t="s">
        <v>1154</v>
      </c>
      <c r="C509" s="104" t="s">
        <v>1155</v>
      </c>
      <c r="D509" s="95"/>
      <c r="E509" s="95"/>
      <c r="G509" s="203"/>
      <c r="H509" s="204"/>
      <c r="I509" s="204"/>
      <c r="J509" s="204"/>
      <c r="K509" s="204"/>
      <c r="L509" s="204"/>
      <c r="M509" s="204"/>
      <c r="N509" s="204"/>
    </row>
    <row r="510" spans="1:14" s="369" customFormat="1" ht="12.75" hidden="1" customHeight="1" outlineLevel="1" x14ac:dyDescent="0.25">
      <c r="A510" s="182"/>
      <c r="B510" s="104" t="s">
        <v>1156</v>
      </c>
      <c r="C510" s="104" t="s">
        <v>1157</v>
      </c>
      <c r="D510" s="95"/>
      <c r="E510" s="95"/>
      <c r="G510" s="203"/>
      <c r="H510" s="204"/>
      <c r="I510" s="204"/>
      <c r="J510" s="204"/>
      <c r="K510" s="204"/>
      <c r="L510" s="204"/>
      <c r="M510" s="204"/>
      <c r="N510" s="204"/>
    </row>
    <row r="511" spans="1:14" ht="12.75" hidden="1" customHeight="1" outlineLevel="1" x14ac:dyDescent="0.25">
      <c r="B511" s="104" t="s">
        <v>1158</v>
      </c>
      <c r="C511" s="104" t="s">
        <v>1159</v>
      </c>
      <c r="D511" s="95"/>
      <c r="E511" s="95"/>
      <c r="G511" s="205"/>
      <c r="H511" s="206"/>
      <c r="I511" s="206"/>
      <c r="J511" s="206"/>
      <c r="K511" s="206"/>
      <c r="L511" s="206"/>
      <c r="M511" s="206"/>
      <c r="N511" s="206"/>
    </row>
    <row r="512" spans="1:14" ht="21" customHeight="1" collapsed="1" x14ac:dyDescent="0.25">
      <c r="A512" s="181"/>
      <c r="B512" s="4"/>
      <c r="C512" s="11"/>
      <c r="D512" s="11"/>
      <c r="E512" s="11"/>
      <c r="F512" s="11"/>
      <c r="G512" s="15"/>
      <c r="H512" s="15"/>
      <c r="I512" s="15"/>
      <c r="J512" s="15"/>
      <c r="K512" s="15"/>
      <c r="L512" s="15"/>
      <c r="M512" s="15"/>
      <c r="N512" s="15"/>
    </row>
    <row r="513" spans="1:14" ht="15" customHeight="1" x14ac:dyDescent="0.25">
      <c r="A513" s="187"/>
      <c r="B513" s="89" t="s">
        <v>36</v>
      </c>
      <c r="C513" s="89"/>
      <c r="D513" s="89"/>
      <c r="E513" s="89"/>
      <c r="F513" s="89"/>
      <c r="G513" s="89"/>
      <c r="H513" s="89"/>
      <c r="I513" s="89"/>
      <c r="J513" s="188"/>
      <c r="K513" s="189"/>
      <c r="L513" s="190"/>
      <c r="M513" s="190"/>
      <c r="N513" s="190"/>
    </row>
    <row r="514" spans="1:14" ht="12.75" hidden="1" customHeight="1" outlineLevel="1" x14ac:dyDescent="0.25">
      <c r="A514" s="181"/>
      <c r="B514" s="5" t="s">
        <v>33</v>
      </c>
      <c r="C514" s="22" t="s">
        <v>34</v>
      </c>
      <c r="D514" s="3"/>
      <c r="E514" s="3"/>
      <c r="F514" s="3"/>
      <c r="G514" s="3"/>
      <c r="H514" s="6"/>
      <c r="I514" s="6"/>
      <c r="J514" s="6"/>
      <c r="K514" s="6"/>
      <c r="L514" s="6"/>
      <c r="M514" s="6"/>
      <c r="N514" s="6"/>
    </row>
    <row r="515" spans="1:14" ht="12.75" hidden="1" customHeight="1" outlineLevel="1" x14ac:dyDescent="0.25">
      <c r="A515" s="191"/>
      <c r="B515" s="104" t="str">
        <f t="shared" ref="B515:C534" si="3">B12</f>
        <v>Asset Type 001</v>
      </c>
      <c r="C515" s="104" t="str">
        <f t="shared" si="3"/>
        <v>Description - Asset Type 001</v>
      </c>
      <c r="D515" s="96"/>
      <c r="E515" s="96"/>
      <c r="G515" s="271"/>
      <c r="H515" s="272"/>
      <c r="I515" s="272"/>
      <c r="J515" s="272"/>
      <c r="K515" s="272"/>
      <c r="L515" s="272"/>
      <c r="M515" s="360"/>
      <c r="N515" s="272"/>
    </row>
    <row r="516" spans="1:14" ht="12.75" hidden="1" customHeight="1" outlineLevel="1" x14ac:dyDescent="0.25">
      <c r="A516" s="191"/>
      <c r="B516" s="104" t="str">
        <f t="shared" si="3"/>
        <v>Asset Type 002</v>
      </c>
      <c r="C516" s="104" t="str">
        <f t="shared" si="3"/>
        <v>Description - Asset Type 002</v>
      </c>
      <c r="D516" s="95"/>
      <c r="E516" s="95"/>
      <c r="G516" s="273"/>
      <c r="H516" s="274"/>
      <c r="I516" s="274"/>
      <c r="J516" s="274"/>
      <c r="K516" s="274"/>
      <c r="L516" s="274"/>
      <c r="M516" s="361"/>
      <c r="N516" s="274"/>
    </row>
    <row r="517" spans="1:14" ht="12.75" hidden="1" customHeight="1" outlineLevel="1" x14ac:dyDescent="0.25">
      <c r="A517" s="191"/>
      <c r="B517" s="104" t="str">
        <f t="shared" si="3"/>
        <v>Asset Type 003</v>
      </c>
      <c r="C517" s="104" t="str">
        <f t="shared" si="3"/>
        <v>Description - Asset Type 003</v>
      </c>
      <c r="D517" s="95"/>
      <c r="E517" s="95"/>
      <c r="G517" s="201"/>
      <c r="H517" s="202"/>
      <c r="I517" s="202"/>
      <c r="J517" s="202"/>
      <c r="K517" s="202"/>
      <c r="L517" s="202"/>
      <c r="M517" s="362"/>
      <c r="N517" s="202"/>
    </row>
    <row r="518" spans="1:14" ht="12.75" hidden="1" customHeight="1" outlineLevel="1" x14ac:dyDescent="0.25">
      <c r="A518" s="191"/>
      <c r="B518" s="104" t="str">
        <f t="shared" si="3"/>
        <v>Asset Type 004</v>
      </c>
      <c r="C518" s="104" t="str">
        <f t="shared" si="3"/>
        <v>Description - Asset Type 004</v>
      </c>
      <c r="D518" s="95"/>
      <c r="E518" s="95"/>
      <c r="G518" s="201"/>
      <c r="H518" s="202"/>
      <c r="I518" s="202"/>
      <c r="J518" s="202"/>
      <c r="K518" s="202"/>
      <c r="L518" s="202"/>
      <c r="M518" s="362"/>
      <c r="N518" s="202"/>
    </row>
    <row r="519" spans="1:14" ht="12.75" hidden="1" customHeight="1" outlineLevel="1" x14ac:dyDescent="0.25">
      <c r="A519" s="191"/>
      <c r="B519" s="104" t="str">
        <f t="shared" si="3"/>
        <v>Asset Type 005</v>
      </c>
      <c r="C519" s="104" t="str">
        <f t="shared" si="3"/>
        <v>Description - Asset Type 005</v>
      </c>
      <c r="D519" s="95"/>
      <c r="E519" s="95"/>
      <c r="G519" s="201"/>
      <c r="H519" s="202"/>
      <c r="I519" s="202"/>
      <c r="J519" s="202"/>
      <c r="K519" s="202"/>
      <c r="L519" s="202"/>
      <c r="M519" s="362"/>
      <c r="N519" s="202"/>
    </row>
    <row r="520" spans="1:14" ht="12.75" hidden="1" customHeight="1" outlineLevel="1" x14ac:dyDescent="0.25">
      <c r="A520" s="191"/>
      <c r="B520" s="104" t="str">
        <f t="shared" si="3"/>
        <v>Asset Type 006</v>
      </c>
      <c r="C520" s="104" t="str">
        <f t="shared" si="3"/>
        <v>Description - Asset Type 006</v>
      </c>
      <c r="D520" s="95"/>
      <c r="E520" s="95"/>
      <c r="G520" s="201"/>
      <c r="H520" s="202"/>
      <c r="I520" s="202"/>
      <c r="J520" s="202"/>
      <c r="K520" s="202"/>
      <c r="L520" s="202"/>
      <c r="M520" s="362"/>
      <c r="N520" s="202"/>
    </row>
    <row r="521" spans="1:14" ht="12.75" hidden="1" customHeight="1" outlineLevel="1" x14ac:dyDescent="0.25">
      <c r="A521" s="191"/>
      <c r="B521" s="104" t="str">
        <f t="shared" si="3"/>
        <v>Asset Type 007</v>
      </c>
      <c r="C521" s="104" t="str">
        <f t="shared" si="3"/>
        <v>Description - Asset Type 007</v>
      </c>
      <c r="D521" s="95"/>
      <c r="E521" s="95"/>
      <c r="G521" s="201"/>
      <c r="H521" s="202"/>
      <c r="I521" s="202"/>
      <c r="J521" s="202"/>
      <c r="K521" s="202"/>
      <c r="L521" s="202"/>
      <c r="M521" s="362"/>
      <c r="N521" s="202"/>
    </row>
    <row r="522" spans="1:14" ht="12.75" hidden="1" customHeight="1" outlineLevel="1" x14ac:dyDescent="0.25">
      <c r="A522" s="191"/>
      <c r="B522" s="104" t="str">
        <f t="shared" si="3"/>
        <v>Asset Type 008</v>
      </c>
      <c r="C522" s="104" t="str">
        <f t="shared" si="3"/>
        <v>Description - Asset Type 008</v>
      </c>
      <c r="D522" s="95"/>
      <c r="E522" s="95"/>
      <c r="G522" s="201"/>
      <c r="H522" s="202"/>
      <c r="I522" s="202"/>
      <c r="J522" s="202"/>
      <c r="K522" s="202"/>
      <c r="L522" s="202"/>
      <c r="M522" s="362"/>
      <c r="N522" s="202"/>
    </row>
    <row r="523" spans="1:14" ht="12.75" hidden="1" customHeight="1" outlineLevel="1" x14ac:dyDescent="0.25">
      <c r="A523" s="191"/>
      <c r="B523" s="104" t="str">
        <f t="shared" si="3"/>
        <v>Asset Type 009</v>
      </c>
      <c r="C523" s="104" t="str">
        <f t="shared" si="3"/>
        <v>Description - Asset Type 009</v>
      </c>
      <c r="D523" s="95"/>
      <c r="E523" s="95"/>
      <c r="G523" s="201"/>
      <c r="H523" s="202"/>
      <c r="I523" s="202"/>
      <c r="J523" s="202"/>
      <c r="K523" s="202"/>
      <c r="L523" s="202"/>
      <c r="M523" s="362"/>
      <c r="N523" s="202"/>
    </row>
    <row r="524" spans="1:14" ht="12.75" hidden="1" customHeight="1" outlineLevel="1" x14ac:dyDescent="0.25">
      <c r="A524" s="191"/>
      <c r="B524" s="104" t="str">
        <f t="shared" si="3"/>
        <v>Asset Type 010</v>
      </c>
      <c r="C524" s="104" t="str">
        <f t="shared" si="3"/>
        <v>Description - Asset Type 010</v>
      </c>
      <c r="D524" s="95"/>
      <c r="E524" s="95"/>
      <c r="G524" s="201"/>
      <c r="H524" s="202"/>
      <c r="I524" s="202"/>
      <c r="J524" s="202"/>
      <c r="K524" s="202"/>
      <c r="L524" s="202"/>
      <c r="M524" s="362"/>
      <c r="N524" s="202"/>
    </row>
    <row r="525" spans="1:14" ht="12.75" hidden="1" customHeight="1" outlineLevel="1" x14ac:dyDescent="0.25">
      <c r="A525" s="178"/>
      <c r="B525" s="104" t="str">
        <f t="shared" si="3"/>
        <v>Asset Type 011</v>
      </c>
      <c r="C525" s="104" t="str">
        <f t="shared" si="3"/>
        <v>Description - Asset Type 011</v>
      </c>
      <c r="D525" s="95"/>
      <c r="E525" s="95"/>
      <c r="G525" s="201"/>
      <c r="H525" s="202"/>
      <c r="I525" s="202"/>
      <c r="J525" s="202"/>
      <c r="K525" s="202"/>
      <c r="L525" s="202"/>
      <c r="M525" s="362"/>
      <c r="N525" s="202"/>
    </row>
    <row r="526" spans="1:14" ht="12.75" hidden="1" customHeight="1" outlineLevel="1" x14ac:dyDescent="0.25">
      <c r="A526" s="178"/>
      <c r="B526" s="104" t="str">
        <f t="shared" si="3"/>
        <v>Asset Type 012</v>
      </c>
      <c r="C526" s="104" t="str">
        <f t="shared" si="3"/>
        <v>Description - Asset Type 012</v>
      </c>
      <c r="D526" s="95"/>
      <c r="E526" s="95"/>
      <c r="G526" s="201"/>
      <c r="H526" s="202"/>
      <c r="I526" s="202"/>
      <c r="J526" s="202"/>
      <c r="K526" s="202"/>
      <c r="L526" s="202"/>
      <c r="M526" s="362"/>
      <c r="N526" s="202"/>
    </row>
    <row r="527" spans="1:14" ht="12.75" hidden="1" customHeight="1" outlineLevel="1" x14ac:dyDescent="0.25">
      <c r="A527" s="178"/>
      <c r="B527" s="104" t="str">
        <f t="shared" si="3"/>
        <v>Asset Type 013</v>
      </c>
      <c r="C527" s="104" t="str">
        <f t="shared" si="3"/>
        <v>Description - Asset Type 013</v>
      </c>
      <c r="D527" s="95"/>
      <c r="E527" s="95"/>
      <c r="G527" s="201"/>
      <c r="H527" s="202"/>
      <c r="I527" s="202"/>
      <c r="J527" s="202"/>
      <c r="K527" s="202"/>
      <c r="L527" s="202"/>
      <c r="M527" s="362"/>
      <c r="N527" s="202"/>
    </row>
    <row r="528" spans="1:14" ht="12.75" hidden="1" customHeight="1" outlineLevel="1" x14ac:dyDescent="0.25">
      <c r="A528" s="178"/>
      <c r="B528" s="104" t="str">
        <f t="shared" si="3"/>
        <v>Asset Type 014</v>
      </c>
      <c r="C528" s="104" t="str">
        <f t="shared" si="3"/>
        <v>Description - Asset Type 014</v>
      </c>
      <c r="D528" s="95"/>
      <c r="E528" s="95"/>
      <c r="G528" s="203"/>
      <c r="H528" s="204"/>
      <c r="I528" s="204"/>
      <c r="J528" s="204"/>
      <c r="K528" s="204"/>
      <c r="L528" s="204"/>
      <c r="M528" s="363"/>
      <c r="N528" s="204"/>
    </row>
    <row r="529" spans="1:14" ht="12.75" hidden="1" customHeight="1" outlineLevel="1" x14ac:dyDescent="0.25">
      <c r="A529" s="178"/>
      <c r="B529" s="104" t="str">
        <f t="shared" si="3"/>
        <v>Asset Type 015</v>
      </c>
      <c r="C529" s="104" t="str">
        <f t="shared" si="3"/>
        <v>Description - Asset Type 015</v>
      </c>
      <c r="D529" s="95"/>
      <c r="E529" s="95"/>
      <c r="G529" s="203"/>
      <c r="H529" s="204"/>
      <c r="I529" s="204"/>
      <c r="J529" s="204"/>
      <c r="K529" s="204"/>
      <c r="L529" s="204"/>
      <c r="M529" s="363"/>
      <c r="N529" s="204"/>
    </row>
    <row r="530" spans="1:14" ht="12.75" hidden="1" customHeight="1" outlineLevel="1" x14ac:dyDescent="0.25">
      <c r="A530" s="178"/>
      <c r="B530" s="104" t="str">
        <f t="shared" si="3"/>
        <v>Asset Type 016</v>
      </c>
      <c r="C530" s="104" t="str">
        <f t="shared" si="3"/>
        <v>Description - Asset Type 016</v>
      </c>
      <c r="D530" s="95"/>
      <c r="E530" s="95"/>
      <c r="G530" s="203"/>
      <c r="H530" s="204"/>
      <c r="I530" s="204"/>
      <c r="J530" s="204"/>
      <c r="K530" s="204"/>
      <c r="L530" s="204"/>
      <c r="M530" s="363"/>
      <c r="N530" s="204"/>
    </row>
    <row r="531" spans="1:14" ht="12.75" hidden="1" customHeight="1" outlineLevel="1" x14ac:dyDescent="0.25">
      <c r="A531" s="178"/>
      <c r="B531" s="104" t="str">
        <f t="shared" si="3"/>
        <v>Asset Type 017</v>
      </c>
      <c r="C531" s="104" t="str">
        <f t="shared" si="3"/>
        <v>Description - Asset Type 017</v>
      </c>
      <c r="D531" s="95"/>
      <c r="E531" s="95"/>
      <c r="G531" s="203"/>
      <c r="H531" s="204"/>
      <c r="I531" s="204"/>
      <c r="J531" s="204"/>
      <c r="K531" s="204"/>
      <c r="L531" s="204"/>
      <c r="M531" s="363"/>
      <c r="N531" s="204"/>
    </row>
    <row r="532" spans="1:14" ht="12.75" hidden="1" customHeight="1" outlineLevel="1" x14ac:dyDescent="0.25">
      <c r="A532" s="178"/>
      <c r="B532" s="104" t="str">
        <f t="shared" si="3"/>
        <v>Asset Type 018</v>
      </c>
      <c r="C532" s="104" t="str">
        <f t="shared" si="3"/>
        <v>Description - Asset Type 018</v>
      </c>
      <c r="D532" s="95"/>
      <c r="E532" s="95"/>
      <c r="G532" s="203"/>
      <c r="H532" s="204"/>
      <c r="I532" s="204"/>
      <c r="J532" s="204"/>
      <c r="K532" s="204"/>
      <c r="L532" s="204"/>
      <c r="M532" s="363"/>
      <c r="N532" s="204"/>
    </row>
    <row r="533" spans="1:14" ht="12.75" hidden="1" customHeight="1" outlineLevel="1" x14ac:dyDescent="0.25">
      <c r="A533" s="178"/>
      <c r="B533" s="104" t="str">
        <f t="shared" si="3"/>
        <v>Asset Type 019</v>
      </c>
      <c r="C533" s="104" t="str">
        <f t="shared" si="3"/>
        <v>Description - Asset Type 019</v>
      </c>
      <c r="D533" s="95"/>
      <c r="E533" s="95"/>
      <c r="G533" s="201"/>
      <c r="H533" s="202"/>
      <c r="I533" s="202"/>
      <c r="J533" s="202"/>
      <c r="K533" s="202"/>
      <c r="L533" s="202"/>
      <c r="M533" s="362"/>
      <c r="N533" s="202"/>
    </row>
    <row r="534" spans="1:14" ht="12.75" hidden="1" customHeight="1" outlineLevel="1" x14ac:dyDescent="0.25">
      <c r="A534" s="178"/>
      <c r="B534" s="104" t="str">
        <f t="shared" si="3"/>
        <v>Asset Type 020</v>
      </c>
      <c r="C534" s="104" t="str">
        <f t="shared" si="3"/>
        <v>Description - Asset Type 020</v>
      </c>
      <c r="D534" s="95"/>
      <c r="E534" s="95"/>
      <c r="G534" s="201"/>
      <c r="H534" s="202"/>
      <c r="I534" s="202"/>
      <c r="J534" s="202"/>
      <c r="K534" s="202"/>
      <c r="L534" s="202"/>
      <c r="M534" s="362"/>
      <c r="N534" s="202"/>
    </row>
    <row r="535" spans="1:14" ht="12.75" hidden="1" customHeight="1" outlineLevel="1" x14ac:dyDescent="0.25">
      <c r="A535" s="178"/>
      <c r="B535" s="104" t="str">
        <f t="shared" ref="B535:C554" si="4">B32</f>
        <v>Asset Type 021</v>
      </c>
      <c r="C535" s="104" t="str">
        <f t="shared" si="4"/>
        <v>Description - Asset Type 021</v>
      </c>
      <c r="D535" s="95"/>
      <c r="E535" s="95"/>
      <c r="G535" s="201"/>
      <c r="H535" s="202"/>
      <c r="I535" s="202"/>
      <c r="J535" s="202"/>
      <c r="K535" s="202"/>
      <c r="L535" s="202"/>
      <c r="M535" s="362"/>
      <c r="N535" s="202"/>
    </row>
    <row r="536" spans="1:14" ht="12.75" hidden="1" customHeight="1" outlineLevel="1" x14ac:dyDescent="0.25">
      <c r="A536" s="178"/>
      <c r="B536" s="104" t="str">
        <f t="shared" si="4"/>
        <v>Asset Type 022</v>
      </c>
      <c r="C536" s="104" t="str">
        <f t="shared" si="4"/>
        <v>Description - Asset Type 022</v>
      </c>
      <c r="D536" s="95"/>
      <c r="E536" s="95"/>
      <c r="G536" s="201"/>
      <c r="H536" s="202"/>
      <c r="I536" s="202"/>
      <c r="J536" s="202"/>
      <c r="K536" s="202"/>
      <c r="L536" s="202"/>
      <c r="M536" s="362"/>
      <c r="N536" s="202"/>
    </row>
    <row r="537" spans="1:14" ht="12.75" hidden="1" customHeight="1" outlineLevel="1" x14ac:dyDescent="0.25">
      <c r="A537" s="178"/>
      <c r="B537" s="104" t="str">
        <f t="shared" si="4"/>
        <v>Asset Type 023</v>
      </c>
      <c r="C537" s="104" t="str">
        <f t="shared" si="4"/>
        <v>Description - Asset Type 023</v>
      </c>
      <c r="D537" s="95"/>
      <c r="E537" s="95"/>
      <c r="G537" s="201"/>
      <c r="H537" s="202"/>
      <c r="I537" s="202"/>
      <c r="J537" s="202"/>
      <c r="K537" s="202"/>
      <c r="L537" s="202"/>
      <c r="M537" s="362"/>
      <c r="N537" s="202"/>
    </row>
    <row r="538" spans="1:14" ht="12.75" hidden="1" customHeight="1" outlineLevel="1" x14ac:dyDescent="0.25">
      <c r="A538" s="178"/>
      <c r="B538" s="104" t="str">
        <f t="shared" si="4"/>
        <v>Asset Type 024</v>
      </c>
      <c r="C538" s="104" t="str">
        <f t="shared" si="4"/>
        <v>Description - Asset Type 024</v>
      </c>
      <c r="D538" s="95"/>
      <c r="E538" s="95"/>
      <c r="G538" s="201"/>
      <c r="H538" s="202"/>
      <c r="I538" s="202"/>
      <c r="J538" s="202"/>
      <c r="K538" s="202"/>
      <c r="L538" s="202"/>
      <c r="M538" s="362"/>
      <c r="N538" s="202"/>
    </row>
    <row r="539" spans="1:14" ht="12.75" hidden="1" customHeight="1" outlineLevel="1" x14ac:dyDescent="0.25">
      <c r="A539" s="178"/>
      <c r="B539" s="104" t="str">
        <f t="shared" si="4"/>
        <v>Asset Type 025</v>
      </c>
      <c r="C539" s="104" t="str">
        <f t="shared" si="4"/>
        <v>Description - Asset Type 025</v>
      </c>
      <c r="D539" s="95"/>
      <c r="E539" s="95"/>
      <c r="G539" s="201"/>
      <c r="H539" s="202"/>
      <c r="I539" s="202"/>
      <c r="J539" s="202"/>
      <c r="K539" s="202"/>
      <c r="L539" s="202"/>
      <c r="M539" s="362"/>
      <c r="N539" s="202"/>
    </row>
    <row r="540" spans="1:14" ht="12.75" hidden="1" customHeight="1" outlineLevel="1" x14ac:dyDescent="0.25">
      <c r="A540" s="178"/>
      <c r="B540" s="104" t="str">
        <f t="shared" si="4"/>
        <v>Asset Type 026</v>
      </c>
      <c r="C540" s="104" t="str">
        <f t="shared" si="4"/>
        <v>Description - Asset Type 026</v>
      </c>
      <c r="D540" s="95"/>
      <c r="E540" s="95"/>
      <c r="G540" s="201"/>
      <c r="H540" s="202"/>
      <c r="I540" s="202"/>
      <c r="J540" s="202"/>
      <c r="K540" s="202"/>
      <c r="L540" s="202"/>
      <c r="M540" s="362"/>
      <c r="N540" s="202"/>
    </row>
    <row r="541" spans="1:14" ht="12.75" hidden="1" customHeight="1" outlineLevel="1" x14ac:dyDescent="0.25">
      <c r="A541" s="178"/>
      <c r="B541" s="104" t="str">
        <f t="shared" si="4"/>
        <v>Asset Type 027</v>
      </c>
      <c r="C541" s="104" t="str">
        <f t="shared" si="4"/>
        <v>Description - Asset Type 027</v>
      </c>
      <c r="D541" s="95"/>
      <c r="E541" s="95"/>
      <c r="G541" s="201"/>
      <c r="H541" s="202"/>
      <c r="I541" s="202"/>
      <c r="J541" s="202"/>
      <c r="K541" s="202"/>
      <c r="L541" s="202"/>
      <c r="M541" s="362"/>
      <c r="N541" s="202"/>
    </row>
    <row r="542" spans="1:14" ht="12.75" hidden="1" customHeight="1" outlineLevel="1" x14ac:dyDescent="0.25">
      <c r="A542" s="178"/>
      <c r="B542" s="104" t="str">
        <f t="shared" si="4"/>
        <v>Asset Type 028</v>
      </c>
      <c r="C542" s="104" t="str">
        <f t="shared" si="4"/>
        <v>Description - Asset Type 028</v>
      </c>
      <c r="D542" s="95"/>
      <c r="E542" s="95"/>
      <c r="G542" s="201"/>
      <c r="H542" s="202"/>
      <c r="I542" s="202"/>
      <c r="J542" s="202"/>
      <c r="K542" s="202"/>
      <c r="L542" s="202"/>
      <c r="M542" s="362"/>
      <c r="N542" s="202"/>
    </row>
    <row r="543" spans="1:14" ht="12.75" hidden="1" customHeight="1" outlineLevel="1" x14ac:dyDescent="0.25">
      <c r="A543" s="178"/>
      <c r="B543" s="104" t="str">
        <f t="shared" si="4"/>
        <v>Asset Type 029</v>
      </c>
      <c r="C543" s="104" t="str">
        <f t="shared" si="4"/>
        <v>Description - Asset Type 029</v>
      </c>
      <c r="D543" s="95"/>
      <c r="E543" s="95"/>
      <c r="G543" s="201"/>
      <c r="H543" s="202"/>
      <c r="I543" s="202"/>
      <c r="J543" s="202"/>
      <c r="K543" s="202"/>
      <c r="L543" s="202"/>
      <c r="M543" s="362"/>
      <c r="N543" s="202"/>
    </row>
    <row r="544" spans="1:14" ht="12.75" hidden="1" customHeight="1" outlineLevel="1" x14ac:dyDescent="0.25">
      <c r="A544" s="178"/>
      <c r="B544" s="104" t="str">
        <f t="shared" si="4"/>
        <v>Asset Type 030</v>
      </c>
      <c r="C544" s="104" t="str">
        <f t="shared" si="4"/>
        <v>Description - Asset Type 030</v>
      </c>
      <c r="D544" s="95"/>
      <c r="E544" s="95"/>
      <c r="G544" s="201"/>
      <c r="H544" s="202"/>
      <c r="I544" s="202"/>
      <c r="J544" s="202"/>
      <c r="K544" s="202"/>
      <c r="L544" s="202"/>
      <c r="M544" s="362"/>
      <c r="N544" s="202"/>
    </row>
    <row r="545" spans="1:14" ht="12.75" hidden="1" customHeight="1" outlineLevel="1" x14ac:dyDescent="0.25">
      <c r="A545" s="178"/>
      <c r="B545" s="104" t="str">
        <f t="shared" si="4"/>
        <v>Asset Type 031</v>
      </c>
      <c r="C545" s="104" t="str">
        <f t="shared" si="4"/>
        <v>Description - Asset Type 031</v>
      </c>
      <c r="D545" s="95"/>
      <c r="E545" s="95"/>
      <c r="G545" s="201"/>
      <c r="H545" s="202"/>
      <c r="I545" s="202"/>
      <c r="J545" s="202"/>
      <c r="K545" s="202"/>
      <c r="L545" s="202"/>
      <c r="M545" s="362"/>
      <c r="N545" s="202"/>
    </row>
    <row r="546" spans="1:14" ht="12.75" hidden="1" customHeight="1" outlineLevel="1" x14ac:dyDescent="0.25">
      <c r="A546" s="178"/>
      <c r="B546" s="104" t="str">
        <f t="shared" si="4"/>
        <v>Asset Type 032</v>
      </c>
      <c r="C546" s="104" t="str">
        <f t="shared" si="4"/>
        <v>Description - Asset Type 032</v>
      </c>
      <c r="D546" s="95"/>
      <c r="E546" s="95"/>
      <c r="G546" s="201"/>
      <c r="H546" s="202"/>
      <c r="I546" s="202"/>
      <c r="J546" s="202"/>
      <c r="K546" s="202"/>
      <c r="L546" s="202"/>
      <c r="M546" s="362"/>
      <c r="N546" s="202"/>
    </row>
    <row r="547" spans="1:14" ht="12.75" hidden="1" customHeight="1" outlineLevel="1" x14ac:dyDescent="0.25">
      <c r="A547" s="178"/>
      <c r="B547" s="104" t="str">
        <f t="shared" si="4"/>
        <v>Asset Type 033</v>
      </c>
      <c r="C547" s="104" t="str">
        <f t="shared" si="4"/>
        <v>Description - Asset Type 033</v>
      </c>
      <c r="D547" s="95"/>
      <c r="E547" s="95"/>
      <c r="G547" s="201"/>
      <c r="H547" s="202"/>
      <c r="I547" s="202"/>
      <c r="J547" s="202"/>
      <c r="K547" s="202"/>
      <c r="L547" s="202"/>
      <c r="M547" s="362"/>
      <c r="N547" s="202"/>
    </row>
    <row r="548" spans="1:14" ht="12.75" hidden="1" customHeight="1" outlineLevel="1" x14ac:dyDescent="0.25">
      <c r="A548" s="178"/>
      <c r="B548" s="104" t="str">
        <f t="shared" si="4"/>
        <v>Asset Type 034</v>
      </c>
      <c r="C548" s="104" t="str">
        <f t="shared" si="4"/>
        <v>Description - Asset Type 034</v>
      </c>
      <c r="D548" s="95"/>
      <c r="E548" s="95"/>
      <c r="G548" s="201"/>
      <c r="H548" s="202"/>
      <c r="I548" s="202"/>
      <c r="J548" s="202"/>
      <c r="K548" s="202"/>
      <c r="L548" s="202"/>
      <c r="M548" s="362"/>
      <c r="N548" s="202"/>
    </row>
    <row r="549" spans="1:14" ht="12.75" hidden="1" customHeight="1" outlineLevel="1" x14ac:dyDescent="0.25">
      <c r="A549" s="178"/>
      <c r="B549" s="104" t="str">
        <f t="shared" si="4"/>
        <v>Asset Type 035</v>
      </c>
      <c r="C549" s="104" t="str">
        <f t="shared" si="4"/>
        <v>Description - Asset Type 035</v>
      </c>
      <c r="D549" s="95"/>
      <c r="E549" s="95"/>
      <c r="G549" s="203"/>
      <c r="H549" s="204"/>
      <c r="I549" s="204"/>
      <c r="J549" s="204"/>
      <c r="K549" s="204"/>
      <c r="L549" s="204"/>
      <c r="M549" s="363"/>
      <c r="N549" s="204"/>
    </row>
    <row r="550" spans="1:14" ht="12.75" hidden="1" customHeight="1" outlineLevel="1" x14ac:dyDescent="0.25">
      <c r="A550" s="178"/>
      <c r="B550" s="104" t="str">
        <f t="shared" si="4"/>
        <v>Asset Type 036</v>
      </c>
      <c r="C550" s="104" t="str">
        <f t="shared" si="4"/>
        <v>Description - Asset Type 036</v>
      </c>
      <c r="D550" s="95"/>
      <c r="E550" s="95"/>
      <c r="G550" s="203"/>
      <c r="H550" s="204"/>
      <c r="I550" s="204"/>
      <c r="J550" s="204"/>
      <c r="K550" s="204"/>
      <c r="L550" s="204"/>
      <c r="M550" s="363"/>
      <c r="N550" s="204"/>
    </row>
    <row r="551" spans="1:14" ht="12.75" hidden="1" customHeight="1" outlineLevel="1" x14ac:dyDescent="0.25">
      <c r="A551" s="178"/>
      <c r="B551" s="104" t="str">
        <f t="shared" si="4"/>
        <v>Asset Type 037</v>
      </c>
      <c r="C551" s="104" t="str">
        <f t="shared" si="4"/>
        <v>Description - Asset Type 037</v>
      </c>
      <c r="D551" s="95"/>
      <c r="E551" s="95"/>
      <c r="G551" s="203"/>
      <c r="H551" s="204"/>
      <c r="I551" s="204"/>
      <c r="J551" s="204"/>
      <c r="K551" s="204"/>
      <c r="L551" s="204"/>
      <c r="M551" s="363"/>
      <c r="N551" s="204"/>
    </row>
    <row r="552" spans="1:14" ht="12.75" hidden="1" customHeight="1" outlineLevel="1" x14ac:dyDescent="0.25">
      <c r="A552" s="178"/>
      <c r="B552" s="104" t="str">
        <f t="shared" si="4"/>
        <v>Asset Type 038</v>
      </c>
      <c r="C552" s="104" t="str">
        <f t="shared" si="4"/>
        <v>Description - Asset Type 038</v>
      </c>
      <c r="D552" s="95"/>
      <c r="E552" s="95"/>
      <c r="G552" s="203"/>
      <c r="H552" s="204"/>
      <c r="I552" s="204"/>
      <c r="J552" s="204"/>
      <c r="K552" s="204"/>
      <c r="L552" s="204"/>
      <c r="M552" s="363"/>
      <c r="N552" s="204"/>
    </row>
    <row r="553" spans="1:14" ht="12.75" hidden="1" customHeight="1" outlineLevel="1" x14ac:dyDescent="0.25">
      <c r="A553" s="178"/>
      <c r="B553" s="104" t="str">
        <f t="shared" si="4"/>
        <v>Asset Type 039</v>
      </c>
      <c r="C553" s="104" t="str">
        <f t="shared" si="4"/>
        <v>Description - Asset Type 039</v>
      </c>
      <c r="D553" s="95"/>
      <c r="E553" s="95"/>
      <c r="G553" s="203"/>
      <c r="H553" s="204"/>
      <c r="I553" s="204"/>
      <c r="J553" s="204"/>
      <c r="K553" s="204"/>
      <c r="L553" s="204"/>
      <c r="M553" s="363"/>
      <c r="N553" s="204"/>
    </row>
    <row r="554" spans="1:14" ht="12.75" hidden="1" customHeight="1" outlineLevel="1" x14ac:dyDescent="0.25">
      <c r="A554" s="178"/>
      <c r="B554" s="104" t="str">
        <f t="shared" si="4"/>
        <v>Asset Type 040</v>
      </c>
      <c r="C554" s="104" t="str">
        <f t="shared" si="4"/>
        <v>Description - Asset Type 040</v>
      </c>
      <c r="D554" s="95"/>
      <c r="E554" s="95"/>
      <c r="G554" s="201"/>
      <c r="H554" s="202"/>
      <c r="I554" s="202"/>
      <c r="J554" s="202"/>
      <c r="K554" s="202"/>
      <c r="L554" s="202"/>
      <c r="M554" s="362"/>
      <c r="N554" s="202"/>
    </row>
    <row r="555" spans="1:14" ht="12.75" hidden="1" customHeight="1" outlineLevel="1" x14ac:dyDescent="0.25">
      <c r="A555" s="178"/>
      <c r="B555" s="104" t="str">
        <f t="shared" ref="B555:C574" si="5">B52</f>
        <v>Asset Type 041</v>
      </c>
      <c r="C555" s="104" t="str">
        <f t="shared" si="5"/>
        <v>Description - Asset Type 041</v>
      </c>
      <c r="D555" s="95"/>
      <c r="E555" s="95"/>
      <c r="G555" s="201"/>
      <c r="H555" s="202"/>
      <c r="I555" s="202"/>
      <c r="J555" s="202"/>
      <c r="K555" s="202"/>
      <c r="L555" s="202"/>
      <c r="M555" s="362"/>
      <c r="N555" s="202"/>
    </row>
    <row r="556" spans="1:14" ht="12.75" hidden="1" customHeight="1" outlineLevel="1" x14ac:dyDescent="0.25">
      <c r="A556" s="178"/>
      <c r="B556" s="104" t="str">
        <f t="shared" si="5"/>
        <v>Asset Type 042</v>
      </c>
      <c r="C556" s="104" t="str">
        <f t="shared" si="5"/>
        <v>Description - Asset Type 042</v>
      </c>
      <c r="D556" s="95"/>
      <c r="E556" s="95"/>
      <c r="G556" s="201"/>
      <c r="H556" s="202"/>
      <c r="I556" s="202"/>
      <c r="J556" s="202"/>
      <c r="K556" s="202"/>
      <c r="L556" s="202"/>
      <c r="M556" s="362"/>
      <c r="N556" s="202"/>
    </row>
    <row r="557" spans="1:14" ht="12.75" hidden="1" customHeight="1" outlineLevel="1" x14ac:dyDescent="0.25">
      <c r="A557" s="178"/>
      <c r="B557" s="104" t="str">
        <f t="shared" si="5"/>
        <v>Asset Type 043</v>
      </c>
      <c r="C557" s="104" t="str">
        <f t="shared" si="5"/>
        <v>Description - Asset Type 043</v>
      </c>
      <c r="D557" s="95"/>
      <c r="E557" s="95"/>
      <c r="G557" s="201"/>
      <c r="H557" s="202"/>
      <c r="I557" s="202"/>
      <c r="J557" s="202"/>
      <c r="K557" s="202"/>
      <c r="L557" s="202"/>
      <c r="M557" s="362"/>
      <c r="N557" s="202"/>
    </row>
    <row r="558" spans="1:14" ht="12.75" hidden="1" customHeight="1" outlineLevel="1" x14ac:dyDescent="0.25">
      <c r="A558" s="178"/>
      <c r="B558" s="104" t="str">
        <f t="shared" si="5"/>
        <v>Asset Type 044</v>
      </c>
      <c r="C558" s="104" t="str">
        <f t="shared" si="5"/>
        <v>Description - Asset Type 044</v>
      </c>
      <c r="D558" s="95"/>
      <c r="E558" s="95"/>
      <c r="G558" s="201"/>
      <c r="H558" s="202"/>
      <c r="I558" s="202"/>
      <c r="J558" s="202"/>
      <c r="K558" s="202"/>
      <c r="L558" s="202"/>
      <c r="M558" s="362"/>
      <c r="N558" s="202"/>
    </row>
    <row r="559" spans="1:14" ht="12.75" hidden="1" customHeight="1" outlineLevel="1" x14ac:dyDescent="0.25">
      <c r="A559" s="178"/>
      <c r="B559" s="104" t="str">
        <f t="shared" si="5"/>
        <v>Asset Type 045</v>
      </c>
      <c r="C559" s="104" t="str">
        <f t="shared" si="5"/>
        <v>Description - Asset Type 045</v>
      </c>
      <c r="D559" s="95"/>
      <c r="E559" s="95"/>
      <c r="G559" s="201"/>
      <c r="H559" s="202"/>
      <c r="I559" s="202"/>
      <c r="J559" s="202"/>
      <c r="K559" s="202"/>
      <c r="L559" s="202"/>
      <c r="M559" s="362"/>
      <c r="N559" s="202"/>
    </row>
    <row r="560" spans="1:14" ht="12.75" hidden="1" customHeight="1" outlineLevel="1" x14ac:dyDescent="0.25">
      <c r="A560" s="178"/>
      <c r="B560" s="104" t="str">
        <f t="shared" si="5"/>
        <v>Asset Type 046</v>
      </c>
      <c r="C560" s="104" t="str">
        <f t="shared" si="5"/>
        <v>Description - Asset Type 046</v>
      </c>
      <c r="D560" s="95"/>
      <c r="E560" s="95"/>
      <c r="G560" s="201"/>
      <c r="H560" s="202"/>
      <c r="I560" s="202"/>
      <c r="J560" s="202"/>
      <c r="K560" s="202"/>
      <c r="L560" s="202"/>
      <c r="M560" s="362"/>
      <c r="N560" s="202"/>
    </row>
    <row r="561" spans="1:14" ht="12.75" hidden="1" customHeight="1" outlineLevel="1" x14ac:dyDescent="0.25">
      <c r="A561" s="178"/>
      <c r="B561" s="104" t="str">
        <f t="shared" si="5"/>
        <v>Asset Type 047</v>
      </c>
      <c r="C561" s="104" t="str">
        <f t="shared" si="5"/>
        <v>Description - Asset Type 047</v>
      </c>
      <c r="D561" s="95"/>
      <c r="E561" s="95"/>
      <c r="G561" s="201"/>
      <c r="H561" s="202"/>
      <c r="I561" s="202"/>
      <c r="J561" s="202"/>
      <c r="K561" s="202"/>
      <c r="L561" s="202"/>
      <c r="M561" s="362"/>
      <c r="N561" s="202"/>
    </row>
    <row r="562" spans="1:14" ht="12.75" hidden="1" customHeight="1" outlineLevel="1" x14ac:dyDescent="0.25">
      <c r="A562" s="178"/>
      <c r="B562" s="104" t="str">
        <f t="shared" si="5"/>
        <v>Asset Type 048</v>
      </c>
      <c r="C562" s="104" t="str">
        <f t="shared" si="5"/>
        <v>Description - Asset Type 048</v>
      </c>
      <c r="D562" s="95"/>
      <c r="E562" s="95"/>
      <c r="G562" s="201"/>
      <c r="H562" s="202"/>
      <c r="I562" s="202"/>
      <c r="J562" s="202"/>
      <c r="K562" s="202"/>
      <c r="L562" s="202"/>
      <c r="M562" s="362"/>
      <c r="N562" s="202"/>
    </row>
    <row r="563" spans="1:14" ht="12.75" hidden="1" customHeight="1" outlineLevel="1" x14ac:dyDescent="0.25">
      <c r="A563" s="178"/>
      <c r="B563" s="104" t="str">
        <f t="shared" si="5"/>
        <v>Asset Type 049</v>
      </c>
      <c r="C563" s="104" t="str">
        <f t="shared" si="5"/>
        <v>Description - Asset Type 049</v>
      </c>
      <c r="D563" s="95"/>
      <c r="E563" s="95"/>
      <c r="G563" s="201"/>
      <c r="H563" s="202"/>
      <c r="I563" s="202"/>
      <c r="J563" s="202"/>
      <c r="K563" s="202"/>
      <c r="L563" s="202"/>
      <c r="M563" s="362"/>
      <c r="N563" s="202"/>
    </row>
    <row r="564" spans="1:14" ht="12.75" hidden="1" customHeight="1" outlineLevel="1" x14ac:dyDescent="0.25">
      <c r="A564" s="178"/>
      <c r="B564" s="104" t="str">
        <f t="shared" si="5"/>
        <v>Asset Type 050</v>
      </c>
      <c r="C564" s="104" t="str">
        <f t="shared" si="5"/>
        <v>Description - Asset Type 050</v>
      </c>
      <c r="D564" s="95"/>
      <c r="E564" s="95"/>
      <c r="G564" s="203"/>
      <c r="H564" s="204"/>
      <c r="I564" s="204"/>
      <c r="J564" s="204"/>
      <c r="K564" s="204"/>
      <c r="L564" s="204"/>
      <c r="M564" s="363"/>
      <c r="N564" s="204"/>
    </row>
    <row r="565" spans="1:14" ht="12.75" hidden="1" customHeight="1" outlineLevel="1" x14ac:dyDescent="0.25">
      <c r="A565" s="178"/>
      <c r="B565" s="104" t="str">
        <f t="shared" si="5"/>
        <v>Asset Type 051</v>
      </c>
      <c r="C565" s="104" t="str">
        <f t="shared" si="5"/>
        <v>Description - Asset Type 051</v>
      </c>
      <c r="D565" s="95"/>
      <c r="E565" s="95"/>
      <c r="G565" s="203"/>
      <c r="H565" s="204"/>
      <c r="I565" s="204"/>
      <c r="J565" s="204"/>
      <c r="K565" s="204"/>
      <c r="L565" s="204"/>
      <c r="M565" s="363"/>
      <c r="N565" s="204"/>
    </row>
    <row r="566" spans="1:14" ht="12.75" hidden="1" customHeight="1" outlineLevel="1" x14ac:dyDescent="0.25">
      <c r="A566" s="178"/>
      <c r="B566" s="104" t="str">
        <f t="shared" si="5"/>
        <v>Asset Type 052</v>
      </c>
      <c r="C566" s="104" t="str">
        <f t="shared" si="5"/>
        <v>Description - Asset Type 052</v>
      </c>
      <c r="D566" s="95"/>
      <c r="E566" s="95"/>
      <c r="G566" s="203"/>
      <c r="H566" s="204"/>
      <c r="I566" s="204"/>
      <c r="J566" s="204"/>
      <c r="K566" s="204"/>
      <c r="L566" s="204"/>
      <c r="M566" s="363"/>
      <c r="N566" s="204"/>
    </row>
    <row r="567" spans="1:14" ht="12.75" hidden="1" customHeight="1" outlineLevel="1" x14ac:dyDescent="0.25">
      <c r="A567" s="178"/>
      <c r="B567" s="104" t="str">
        <f t="shared" si="5"/>
        <v>Asset Type 053</v>
      </c>
      <c r="C567" s="104" t="str">
        <f t="shared" si="5"/>
        <v>Description - Asset Type 053</v>
      </c>
      <c r="D567" s="95"/>
      <c r="E567" s="95"/>
      <c r="G567" s="203"/>
      <c r="H567" s="204"/>
      <c r="I567" s="204"/>
      <c r="J567" s="204"/>
      <c r="K567" s="204"/>
      <c r="L567" s="204"/>
      <c r="M567" s="363"/>
      <c r="N567" s="204"/>
    </row>
    <row r="568" spans="1:14" ht="12.75" hidden="1" customHeight="1" outlineLevel="1" x14ac:dyDescent="0.25">
      <c r="A568" s="178"/>
      <c r="B568" s="104" t="str">
        <f t="shared" si="5"/>
        <v>Asset Type 054</v>
      </c>
      <c r="C568" s="104" t="str">
        <f t="shared" si="5"/>
        <v>Description - Asset Type 054</v>
      </c>
      <c r="D568" s="95"/>
      <c r="E568" s="95"/>
      <c r="G568" s="203"/>
      <c r="H568" s="204"/>
      <c r="I568" s="204"/>
      <c r="J568" s="204"/>
      <c r="K568" s="204"/>
      <c r="L568" s="204"/>
      <c r="M568" s="363"/>
      <c r="N568" s="204"/>
    </row>
    <row r="569" spans="1:14" ht="12.75" hidden="1" customHeight="1" outlineLevel="1" x14ac:dyDescent="0.25">
      <c r="A569" s="178"/>
      <c r="B569" s="104" t="str">
        <f t="shared" si="5"/>
        <v>Asset Type 055</v>
      </c>
      <c r="C569" s="104" t="str">
        <f t="shared" si="5"/>
        <v>Description - Asset Type 055</v>
      </c>
      <c r="D569" s="95"/>
      <c r="E569" s="95"/>
      <c r="G569" s="201"/>
      <c r="H569" s="202"/>
      <c r="I569" s="202"/>
      <c r="J569" s="202"/>
      <c r="K569" s="202"/>
      <c r="L569" s="202"/>
      <c r="M569" s="362"/>
      <c r="N569" s="202"/>
    </row>
    <row r="570" spans="1:14" ht="12.75" hidden="1" customHeight="1" outlineLevel="1" x14ac:dyDescent="0.25">
      <c r="A570" s="178"/>
      <c r="B570" s="104" t="str">
        <f t="shared" si="5"/>
        <v>Asset Type 056</v>
      </c>
      <c r="C570" s="104" t="str">
        <f t="shared" si="5"/>
        <v>Description - Asset Type 056</v>
      </c>
      <c r="D570" s="95"/>
      <c r="E570" s="95"/>
      <c r="G570" s="201"/>
      <c r="H570" s="202"/>
      <c r="I570" s="202"/>
      <c r="J570" s="202"/>
      <c r="K570" s="202"/>
      <c r="L570" s="202"/>
      <c r="M570" s="362"/>
      <c r="N570" s="202"/>
    </row>
    <row r="571" spans="1:14" ht="12.75" hidden="1" customHeight="1" outlineLevel="1" x14ac:dyDescent="0.25">
      <c r="A571" s="178"/>
      <c r="B571" s="104" t="str">
        <f t="shared" si="5"/>
        <v>Asset Type 057</v>
      </c>
      <c r="C571" s="104" t="str">
        <f t="shared" si="5"/>
        <v>Description - Asset Type 057</v>
      </c>
      <c r="D571" s="95"/>
      <c r="E571" s="95"/>
      <c r="G571" s="201"/>
      <c r="H571" s="202"/>
      <c r="I571" s="202"/>
      <c r="J571" s="202"/>
      <c r="K571" s="202"/>
      <c r="L571" s="202"/>
      <c r="M571" s="362"/>
      <c r="N571" s="202"/>
    </row>
    <row r="572" spans="1:14" ht="12.75" hidden="1" customHeight="1" outlineLevel="1" x14ac:dyDescent="0.25">
      <c r="A572" s="178"/>
      <c r="B572" s="104" t="str">
        <f t="shared" si="5"/>
        <v>Asset Type 058</v>
      </c>
      <c r="C572" s="104" t="str">
        <f t="shared" si="5"/>
        <v>Description - Asset Type 058</v>
      </c>
      <c r="D572" s="95"/>
      <c r="E572" s="95"/>
      <c r="G572" s="201"/>
      <c r="H572" s="202"/>
      <c r="I572" s="202"/>
      <c r="J572" s="202"/>
      <c r="K572" s="202"/>
      <c r="L572" s="202"/>
      <c r="M572" s="362"/>
      <c r="N572" s="202"/>
    </row>
    <row r="573" spans="1:14" ht="12.75" hidden="1" customHeight="1" outlineLevel="1" x14ac:dyDescent="0.25">
      <c r="A573" s="178"/>
      <c r="B573" s="104" t="str">
        <f t="shared" si="5"/>
        <v>Asset Type 059</v>
      </c>
      <c r="C573" s="104" t="str">
        <f t="shared" si="5"/>
        <v>Description - Asset Type 059</v>
      </c>
      <c r="D573" s="95"/>
      <c r="E573" s="95"/>
      <c r="G573" s="201"/>
      <c r="H573" s="202"/>
      <c r="I573" s="202"/>
      <c r="J573" s="202"/>
      <c r="K573" s="202"/>
      <c r="L573" s="202"/>
      <c r="M573" s="362"/>
      <c r="N573" s="202"/>
    </row>
    <row r="574" spans="1:14" ht="12.75" hidden="1" customHeight="1" outlineLevel="1" x14ac:dyDescent="0.25">
      <c r="A574" s="178"/>
      <c r="B574" s="104" t="str">
        <f t="shared" si="5"/>
        <v>Asset Type 060</v>
      </c>
      <c r="C574" s="104" t="str">
        <f t="shared" si="5"/>
        <v>Description - Asset Type 060</v>
      </c>
      <c r="D574" s="95"/>
      <c r="E574" s="95"/>
      <c r="G574" s="201"/>
      <c r="H574" s="202"/>
      <c r="I574" s="202"/>
      <c r="J574" s="202"/>
      <c r="K574" s="202"/>
      <c r="L574" s="202"/>
      <c r="M574" s="362"/>
      <c r="N574" s="202"/>
    </row>
    <row r="575" spans="1:14" ht="12.75" hidden="1" customHeight="1" outlineLevel="1" x14ac:dyDescent="0.25">
      <c r="A575" s="178"/>
      <c r="B575" s="104" t="str">
        <f t="shared" ref="B575:C594" si="6">B72</f>
        <v>Asset Type 061</v>
      </c>
      <c r="C575" s="104" t="str">
        <f t="shared" si="6"/>
        <v>Description - Asset Type 061</v>
      </c>
      <c r="D575" s="95"/>
      <c r="E575" s="95"/>
      <c r="G575" s="201"/>
      <c r="H575" s="202"/>
      <c r="I575" s="202"/>
      <c r="J575" s="202"/>
      <c r="K575" s="202"/>
      <c r="L575" s="202"/>
      <c r="M575" s="362"/>
      <c r="N575" s="202"/>
    </row>
    <row r="576" spans="1:14" ht="12.75" hidden="1" customHeight="1" outlineLevel="1" x14ac:dyDescent="0.25">
      <c r="A576" s="178"/>
      <c r="B576" s="104" t="str">
        <f t="shared" si="6"/>
        <v>Asset Type 062</v>
      </c>
      <c r="C576" s="104" t="str">
        <f t="shared" si="6"/>
        <v>Description - Asset Type 062</v>
      </c>
      <c r="D576" s="95"/>
      <c r="E576" s="95"/>
      <c r="G576" s="201"/>
      <c r="H576" s="202"/>
      <c r="I576" s="202"/>
      <c r="J576" s="202"/>
      <c r="K576" s="202"/>
      <c r="L576" s="202"/>
      <c r="M576" s="362"/>
      <c r="N576" s="202"/>
    </row>
    <row r="577" spans="1:14" ht="12.75" hidden="1" customHeight="1" outlineLevel="1" x14ac:dyDescent="0.25">
      <c r="A577" s="178"/>
      <c r="B577" s="104" t="str">
        <f t="shared" si="6"/>
        <v>Asset Type 063</v>
      </c>
      <c r="C577" s="104" t="str">
        <f t="shared" si="6"/>
        <v>Description - Asset Type 063</v>
      </c>
      <c r="D577" s="95"/>
      <c r="E577" s="95"/>
      <c r="G577" s="201"/>
      <c r="H577" s="202"/>
      <c r="I577" s="202"/>
      <c r="J577" s="202"/>
      <c r="K577" s="202"/>
      <c r="L577" s="202"/>
      <c r="M577" s="362"/>
      <c r="N577" s="202"/>
    </row>
    <row r="578" spans="1:14" ht="12.75" hidden="1" customHeight="1" outlineLevel="1" x14ac:dyDescent="0.25">
      <c r="A578" s="178"/>
      <c r="B578" s="104" t="str">
        <f t="shared" si="6"/>
        <v>Asset Type 064</v>
      </c>
      <c r="C578" s="104" t="str">
        <f t="shared" si="6"/>
        <v>Description - Asset Type 064</v>
      </c>
      <c r="D578" s="95"/>
      <c r="E578" s="95"/>
      <c r="G578" s="201"/>
      <c r="H578" s="202"/>
      <c r="I578" s="202"/>
      <c r="J578" s="202"/>
      <c r="K578" s="202"/>
      <c r="L578" s="202"/>
      <c r="M578" s="362"/>
      <c r="N578" s="202"/>
    </row>
    <row r="579" spans="1:14" ht="12.75" hidden="1" customHeight="1" outlineLevel="1" x14ac:dyDescent="0.25">
      <c r="A579" s="178"/>
      <c r="B579" s="104" t="str">
        <f t="shared" si="6"/>
        <v>Asset Type 065</v>
      </c>
      <c r="C579" s="104" t="str">
        <f t="shared" si="6"/>
        <v>Description - Asset Type 065</v>
      </c>
      <c r="D579" s="95"/>
      <c r="E579" s="95"/>
      <c r="G579" s="201"/>
      <c r="H579" s="202"/>
      <c r="I579" s="202"/>
      <c r="J579" s="202"/>
      <c r="K579" s="202"/>
      <c r="L579" s="202"/>
      <c r="M579" s="362"/>
      <c r="N579" s="202"/>
    </row>
    <row r="580" spans="1:14" ht="12.75" hidden="1" customHeight="1" outlineLevel="1" x14ac:dyDescent="0.25">
      <c r="A580" s="178"/>
      <c r="B580" s="104" t="str">
        <f t="shared" si="6"/>
        <v>Asset Type 066</v>
      </c>
      <c r="C580" s="104" t="str">
        <f t="shared" si="6"/>
        <v>Description - Asset Type 066</v>
      </c>
      <c r="D580" s="95"/>
      <c r="E580" s="95"/>
      <c r="G580" s="201"/>
      <c r="H580" s="202"/>
      <c r="I580" s="202"/>
      <c r="J580" s="202"/>
      <c r="K580" s="202"/>
      <c r="L580" s="202"/>
      <c r="M580" s="362"/>
      <c r="N580" s="202"/>
    </row>
    <row r="581" spans="1:14" ht="12.75" hidden="1" customHeight="1" outlineLevel="1" x14ac:dyDescent="0.25">
      <c r="A581" s="178"/>
      <c r="B581" s="104" t="str">
        <f t="shared" si="6"/>
        <v>Asset Type 067</v>
      </c>
      <c r="C581" s="104" t="str">
        <f t="shared" si="6"/>
        <v>Description - Asset Type 067</v>
      </c>
      <c r="D581" s="95"/>
      <c r="E581" s="95"/>
      <c r="G581" s="201"/>
      <c r="H581" s="202"/>
      <c r="I581" s="202"/>
      <c r="J581" s="202"/>
      <c r="K581" s="202"/>
      <c r="L581" s="202"/>
      <c r="M581" s="362"/>
      <c r="N581" s="202"/>
    </row>
    <row r="582" spans="1:14" ht="12.75" hidden="1" customHeight="1" outlineLevel="1" x14ac:dyDescent="0.25">
      <c r="A582" s="178"/>
      <c r="B582" s="104" t="str">
        <f t="shared" si="6"/>
        <v>Asset Type 068</v>
      </c>
      <c r="C582" s="104" t="str">
        <f t="shared" si="6"/>
        <v>Description - Asset Type 068</v>
      </c>
      <c r="D582" s="95"/>
      <c r="E582" s="95"/>
      <c r="G582" s="201"/>
      <c r="H582" s="202"/>
      <c r="I582" s="202"/>
      <c r="J582" s="202"/>
      <c r="K582" s="202"/>
      <c r="L582" s="202"/>
      <c r="M582" s="362"/>
      <c r="N582" s="202"/>
    </row>
    <row r="583" spans="1:14" ht="12.75" hidden="1" customHeight="1" outlineLevel="1" x14ac:dyDescent="0.25">
      <c r="A583" s="178"/>
      <c r="B583" s="104" t="str">
        <f t="shared" si="6"/>
        <v>Asset Type 069</v>
      </c>
      <c r="C583" s="104" t="str">
        <f t="shared" si="6"/>
        <v>Description - Asset Type 069</v>
      </c>
      <c r="D583" s="95"/>
      <c r="E583" s="95"/>
      <c r="G583" s="201"/>
      <c r="H583" s="202"/>
      <c r="I583" s="202"/>
      <c r="J583" s="202"/>
      <c r="K583" s="202"/>
      <c r="L583" s="202"/>
      <c r="M583" s="362"/>
      <c r="N583" s="202"/>
    </row>
    <row r="584" spans="1:14" ht="12.75" hidden="1" customHeight="1" outlineLevel="1" x14ac:dyDescent="0.25">
      <c r="A584" s="178"/>
      <c r="B584" s="104" t="str">
        <f t="shared" si="6"/>
        <v>Asset Type 070</v>
      </c>
      <c r="C584" s="104" t="str">
        <f t="shared" si="6"/>
        <v>Description - Asset Type 070</v>
      </c>
      <c r="D584" s="95"/>
      <c r="E584" s="95"/>
      <c r="G584" s="203"/>
      <c r="H584" s="204"/>
      <c r="I584" s="204"/>
      <c r="J584" s="204"/>
      <c r="K584" s="204"/>
      <c r="L584" s="204"/>
      <c r="M584" s="363"/>
      <c r="N584" s="204"/>
    </row>
    <row r="585" spans="1:14" ht="12.75" hidden="1" customHeight="1" outlineLevel="1" x14ac:dyDescent="0.25">
      <c r="A585" s="178"/>
      <c r="B585" s="104" t="str">
        <f t="shared" si="6"/>
        <v>Asset Type 071</v>
      </c>
      <c r="C585" s="104" t="str">
        <f t="shared" si="6"/>
        <v>Description - Asset Type 071</v>
      </c>
      <c r="D585" s="95"/>
      <c r="E585" s="95"/>
      <c r="G585" s="203"/>
      <c r="H585" s="204"/>
      <c r="I585" s="204"/>
      <c r="J585" s="204"/>
      <c r="K585" s="204"/>
      <c r="L585" s="204"/>
      <c r="M585" s="363"/>
      <c r="N585" s="204"/>
    </row>
    <row r="586" spans="1:14" ht="12.75" hidden="1" customHeight="1" outlineLevel="1" x14ac:dyDescent="0.25">
      <c r="A586" s="178"/>
      <c r="B586" s="104" t="str">
        <f t="shared" si="6"/>
        <v>Asset Type 072</v>
      </c>
      <c r="C586" s="104" t="str">
        <f t="shared" si="6"/>
        <v>Description - Asset Type 072</v>
      </c>
      <c r="D586" s="95"/>
      <c r="E586" s="95"/>
      <c r="G586" s="203"/>
      <c r="H586" s="204"/>
      <c r="I586" s="204"/>
      <c r="J586" s="204"/>
      <c r="K586" s="204"/>
      <c r="L586" s="204"/>
      <c r="M586" s="363"/>
      <c r="N586" s="204"/>
    </row>
    <row r="587" spans="1:14" ht="12.75" hidden="1" customHeight="1" outlineLevel="1" x14ac:dyDescent="0.25">
      <c r="A587" s="178"/>
      <c r="B587" s="104" t="str">
        <f t="shared" si="6"/>
        <v>Asset Type 073</v>
      </c>
      <c r="C587" s="104" t="str">
        <f t="shared" si="6"/>
        <v>Description - Asset Type 073</v>
      </c>
      <c r="D587" s="95"/>
      <c r="E587" s="95"/>
      <c r="G587" s="203"/>
      <c r="H587" s="204"/>
      <c r="I587" s="204"/>
      <c r="J587" s="204"/>
      <c r="K587" s="204"/>
      <c r="L587" s="204"/>
      <c r="M587" s="363"/>
      <c r="N587" s="204"/>
    </row>
    <row r="588" spans="1:14" ht="12.75" hidden="1" customHeight="1" outlineLevel="1" x14ac:dyDescent="0.25">
      <c r="A588" s="178"/>
      <c r="B588" s="104" t="str">
        <f t="shared" si="6"/>
        <v>Asset Type 074</v>
      </c>
      <c r="C588" s="104" t="str">
        <f t="shared" si="6"/>
        <v>Description - Asset Type 074</v>
      </c>
      <c r="D588" s="95"/>
      <c r="E588" s="95"/>
      <c r="G588" s="203"/>
      <c r="H588" s="204"/>
      <c r="I588" s="204"/>
      <c r="J588" s="204"/>
      <c r="K588" s="204"/>
      <c r="L588" s="204"/>
      <c r="M588" s="363"/>
      <c r="N588" s="204"/>
    </row>
    <row r="589" spans="1:14" ht="12.75" hidden="1" customHeight="1" outlineLevel="1" x14ac:dyDescent="0.25">
      <c r="A589" s="178"/>
      <c r="B589" s="104" t="str">
        <f t="shared" si="6"/>
        <v>Asset Type 075</v>
      </c>
      <c r="C589" s="104" t="str">
        <f t="shared" si="6"/>
        <v>Description - Asset Type 075</v>
      </c>
      <c r="D589" s="95"/>
      <c r="E589" s="95"/>
      <c r="G589" s="201"/>
      <c r="H589" s="202"/>
      <c r="I589" s="202"/>
      <c r="J589" s="202"/>
      <c r="K589" s="202"/>
      <c r="L589" s="202"/>
      <c r="M589" s="362"/>
      <c r="N589" s="202"/>
    </row>
    <row r="590" spans="1:14" ht="12.75" hidden="1" customHeight="1" outlineLevel="1" x14ac:dyDescent="0.25">
      <c r="A590" s="178"/>
      <c r="B590" s="104" t="str">
        <f t="shared" si="6"/>
        <v>Asset Type 076</v>
      </c>
      <c r="C590" s="104" t="str">
        <f t="shared" si="6"/>
        <v>Description - Asset Type 076</v>
      </c>
      <c r="D590" s="95"/>
      <c r="E590" s="95"/>
      <c r="G590" s="201"/>
      <c r="H590" s="202"/>
      <c r="I590" s="202"/>
      <c r="J590" s="202"/>
      <c r="K590" s="202"/>
      <c r="L590" s="202"/>
      <c r="M590" s="362"/>
      <c r="N590" s="202"/>
    </row>
    <row r="591" spans="1:14" ht="12.75" hidden="1" customHeight="1" outlineLevel="1" x14ac:dyDescent="0.25">
      <c r="A591" s="178"/>
      <c r="B591" s="104" t="str">
        <f t="shared" si="6"/>
        <v>Asset Type 077</v>
      </c>
      <c r="C591" s="104" t="str">
        <f t="shared" si="6"/>
        <v>Description - Asset Type 077</v>
      </c>
      <c r="D591" s="95"/>
      <c r="E591" s="95"/>
      <c r="G591" s="201"/>
      <c r="H591" s="202"/>
      <c r="I591" s="202"/>
      <c r="J591" s="202"/>
      <c r="K591" s="202"/>
      <c r="L591" s="202"/>
      <c r="M591" s="362"/>
      <c r="N591" s="202"/>
    </row>
    <row r="592" spans="1:14" ht="12.75" hidden="1" customHeight="1" outlineLevel="1" x14ac:dyDescent="0.25">
      <c r="A592" s="178"/>
      <c r="B592" s="104" t="str">
        <f t="shared" si="6"/>
        <v>Asset Type 078</v>
      </c>
      <c r="C592" s="104" t="str">
        <f t="shared" si="6"/>
        <v>Description - Asset Type 078</v>
      </c>
      <c r="D592" s="95"/>
      <c r="E592" s="95"/>
      <c r="G592" s="203"/>
      <c r="H592" s="204"/>
      <c r="I592" s="204"/>
      <c r="J592" s="204"/>
      <c r="K592" s="204"/>
      <c r="L592" s="204"/>
      <c r="M592" s="363"/>
      <c r="N592" s="204"/>
    </row>
    <row r="593" spans="1:14" ht="12.75" hidden="1" customHeight="1" outlineLevel="1" x14ac:dyDescent="0.25">
      <c r="A593" s="178"/>
      <c r="B593" s="104" t="str">
        <f t="shared" si="6"/>
        <v>Asset Type 079</v>
      </c>
      <c r="C593" s="104" t="str">
        <f t="shared" si="6"/>
        <v>Description - Asset Type 079</v>
      </c>
      <c r="D593" s="95"/>
      <c r="E593" s="95"/>
      <c r="G593" s="203"/>
      <c r="H593" s="204"/>
      <c r="I593" s="204"/>
      <c r="J593" s="204"/>
      <c r="K593" s="204"/>
      <c r="L593" s="204"/>
      <c r="M593" s="363"/>
      <c r="N593" s="204"/>
    </row>
    <row r="594" spans="1:14" ht="12.75" hidden="1" customHeight="1" outlineLevel="1" x14ac:dyDescent="0.25">
      <c r="A594" s="178"/>
      <c r="B594" s="104" t="str">
        <f t="shared" si="6"/>
        <v>Asset Type 080</v>
      </c>
      <c r="C594" s="104" t="str">
        <f t="shared" si="6"/>
        <v>Description - Asset Type 080</v>
      </c>
      <c r="D594" s="95"/>
      <c r="E594" s="95"/>
      <c r="G594" s="203"/>
      <c r="H594" s="204"/>
      <c r="I594" s="204"/>
      <c r="J594" s="204"/>
      <c r="K594" s="204"/>
      <c r="L594" s="204"/>
      <c r="M594" s="363"/>
      <c r="N594" s="204"/>
    </row>
    <row r="595" spans="1:14" ht="12.75" hidden="1" customHeight="1" outlineLevel="1" x14ac:dyDescent="0.25">
      <c r="A595" s="178"/>
      <c r="B595" s="104" t="str">
        <f t="shared" ref="B595:C614" si="7">B92</f>
        <v>Asset Type 081</v>
      </c>
      <c r="C595" s="104" t="str">
        <f t="shared" si="7"/>
        <v>Description - Asset Type 081</v>
      </c>
      <c r="D595" s="95"/>
      <c r="E595" s="95"/>
      <c r="G595" s="203"/>
      <c r="H595" s="204"/>
      <c r="I595" s="204"/>
      <c r="J595" s="204"/>
      <c r="K595" s="204"/>
      <c r="L595" s="204"/>
      <c r="M595" s="363"/>
      <c r="N595" s="204"/>
    </row>
    <row r="596" spans="1:14" ht="12.75" hidden="1" customHeight="1" outlineLevel="1" x14ac:dyDescent="0.25">
      <c r="A596" s="178"/>
      <c r="B596" s="104" t="str">
        <f t="shared" si="7"/>
        <v>Asset Type 082</v>
      </c>
      <c r="C596" s="104" t="str">
        <f t="shared" si="7"/>
        <v>Description - Asset Type 082</v>
      </c>
      <c r="D596" s="95"/>
      <c r="E596" s="95"/>
      <c r="G596" s="203"/>
      <c r="H596" s="204"/>
      <c r="I596" s="204"/>
      <c r="J596" s="204"/>
      <c r="K596" s="204"/>
      <c r="L596" s="204"/>
      <c r="M596" s="363"/>
      <c r="N596" s="204"/>
    </row>
    <row r="597" spans="1:14" ht="12.75" hidden="1" customHeight="1" outlineLevel="1" x14ac:dyDescent="0.25">
      <c r="A597" s="178"/>
      <c r="B597" s="104" t="str">
        <f t="shared" si="7"/>
        <v>Asset Type 083</v>
      </c>
      <c r="C597" s="104" t="str">
        <f t="shared" si="7"/>
        <v>Description - Asset Type 083</v>
      </c>
      <c r="D597" s="95"/>
      <c r="E597" s="95"/>
      <c r="G597" s="203"/>
      <c r="H597" s="204"/>
      <c r="I597" s="204"/>
      <c r="J597" s="204"/>
      <c r="K597" s="204"/>
      <c r="L597" s="204"/>
      <c r="M597" s="365"/>
      <c r="N597" s="204"/>
    </row>
    <row r="598" spans="1:14" ht="12.75" hidden="1" customHeight="1" outlineLevel="1" x14ac:dyDescent="0.25">
      <c r="A598" s="178"/>
      <c r="B598" s="104" t="str">
        <f t="shared" si="7"/>
        <v>Asset Type 084</v>
      </c>
      <c r="C598" s="104" t="str">
        <f t="shared" si="7"/>
        <v>Description - Asset Type 084</v>
      </c>
      <c r="D598" s="95"/>
      <c r="E598" s="95"/>
      <c r="G598" s="203"/>
      <c r="H598" s="204"/>
      <c r="I598" s="204"/>
      <c r="J598" s="204"/>
      <c r="K598" s="204"/>
      <c r="L598" s="204"/>
      <c r="M598" s="363"/>
      <c r="N598" s="204"/>
    </row>
    <row r="599" spans="1:14" ht="12.75" hidden="1" customHeight="1" outlineLevel="1" x14ac:dyDescent="0.25">
      <c r="A599" s="178"/>
      <c r="B599" s="104" t="str">
        <f t="shared" si="7"/>
        <v>Asset Type 085</v>
      </c>
      <c r="C599" s="104" t="str">
        <f t="shared" si="7"/>
        <v>Description - Asset Type 085</v>
      </c>
      <c r="D599" s="95"/>
      <c r="E599" s="95"/>
      <c r="G599" s="203"/>
      <c r="H599" s="204"/>
      <c r="I599" s="204"/>
      <c r="J599" s="204"/>
      <c r="K599" s="204"/>
      <c r="L599" s="204"/>
      <c r="M599" s="359"/>
      <c r="N599" s="204"/>
    </row>
    <row r="600" spans="1:14" ht="12.75" hidden="1" customHeight="1" outlineLevel="1" x14ac:dyDescent="0.25">
      <c r="A600" s="178"/>
      <c r="B600" s="104" t="str">
        <f t="shared" si="7"/>
        <v>Asset Type 086</v>
      </c>
      <c r="C600" s="104" t="str">
        <f t="shared" si="7"/>
        <v>Description - Asset Type 086</v>
      </c>
      <c r="D600" s="95"/>
      <c r="E600" s="95"/>
      <c r="G600" s="203"/>
      <c r="H600" s="204"/>
      <c r="I600" s="204"/>
      <c r="J600" s="204"/>
      <c r="K600" s="204"/>
      <c r="L600" s="204"/>
      <c r="M600" s="363"/>
      <c r="N600" s="204"/>
    </row>
    <row r="601" spans="1:14" ht="12.75" hidden="1" customHeight="1" outlineLevel="1" x14ac:dyDescent="0.25">
      <c r="A601" s="178"/>
      <c r="B601" s="104" t="str">
        <f t="shared" si="7"/>
        <v>Asset Type 087</v>
      </c>
      <c r="C601" s="104" t="str">
        <f t="shared" si="7"/>
        <v>Description - Asset Type 087</v>
      </c>
      <c r="D601" s="95"/>
      <c r="E601" s="95"/>
      <c r="G601" s="203"/>
      <c r="H601" s="204"/>
      <c r="I601" s="204"/>
      <c r="J601" s="204"/>
      <c r="K601" s="204"/>
      <c r="L601" s="204"/>
      <c r="M601" s="363"/>
      <c r="N601" s="204"/>
    </row>
    <row r="602" spans="1:14" ht="12.75" hidden="1" customHeight="1" outlineLevel="1" x14ac:dyDescent="0.25">
      <c r="A602" s="178"/>
      <c r="B602" s="104" t="str">
        <f t="shared" si="7"/>
        <v>Asset Type 088</v>
      </c>
      <c r="C602" s="104" t="str">
        <f t="shared" si="7"/>
        <v>Description - Asset Type 088</v>
      </c>
      <c r="D602" s="95"/>
      <c r="E602" s="95"/>
      <c r="G602" s="203"/>
      <c r="H602" s="204"/>
      <c r="I602" s="204"/>
      <c r="J602" s="204"/>
      <c r="K602" s="204"/>
      <c r="L602" s="204"/>
      <c r="M602" s="363"/>
      <c r="N602" s="204"/>
    </row>
    <row r="603" spans="1:14" ht="12.75" hidden="1" customHeight="1" outlineLevel="1" x14ac:dyDescent="0.25">
      <c r="A603" s="178"/>
      <c r="B603" s="104" t="str">
        <f t="shared" si="7"/>
        <v>Asset Type 089</v>
      </c>
      <c r="C603" s="104" t="str">
        <f t="shared" si="7"/>
        <v>Description - Asset Type 089</v>
      </c>
      <c r="D603" s="95"/>
      <c r="E603" s="95"/>
      <c r="G603" s="203"/>
      <c r="H603" s="204"/>
      <c r="I603" s="204"/>
      <c r="J603" s="204"/>
      <c r="K603" s="204"/>
      <c r="L603" s="204"/>
      <c r="M603" s="363"/>
      <c r="N603" s="204"/>
    </row>
    <row r="604" spans="1:14" ht="12.75" hidden="1" customHeight="1" outlineLevel="1" x14ac:dyDescent="0.25">
      <c r="A604" s="178"/>
      <c r="B604" s="104" t="str">
        <f t="shared" si="7"/>
        <v>Asset Type 090</v>
      </c>
      <c r="C604" s="104" t="str">
        <f t="shared" si="7"/>
        <v>Description - Asset Type 090</v>
      </c>
      <c r="D604" s="95"/>
      <c r="E604" s="95"/>
      <c r="G604" s="203"/>
      <c r="H604" s="204"/>
      <c r="I604" s="204"/>
      <c r="J604" s="204"/>
      <c r="K604" s="204"/>
      <c r="L604" s="204"/>
      <c r="M604" s="363"/>
      <c r="N604" s="204"/>
    </row>
    <row r="605" spans="1:14" ht="12.75" hidden="1" customHeight="1" outlineLevel="1" x14ac:dyDescent="0.25">
      <c r="B605" s="104" t="str">
        <f t="shared" si="7"/>
        <v>Asset Type 091</v>
      </c>
      <c r="C605" s="104" t="str">
        <f t="shared" si="7"/>
        <v>Description - Asset Type 091</v>
      </c>
      <c r="D605" s="95"/>
      <c r="E605" s="95"/>
      <c r="G605" s="203"/>
      <c r="H605" s="204"/>
      <c r="I605" s="204"/>
      <c r="J605" s="204"/>
      <c r="K605" s="204"/>
      <c r="L605" s="204"/>
      <c r="M605" s="363"/>
      <c r="N605" s="204"/>
    </row>
    <row r="606" spans="1:14" ht="12.75" hidden="1" customHeight="1" outlineLevel="1" x14ac:dyDescent="0.25">
      <c r="B606" s="104" t="str">
        <f t="shared" si="7"/>
        <v>Asset Type 092</v>
      </c>
      <c r="C606" s="104" t="str">
        <f t="shared" si="7"/>
        <v>Description - Asset Type 092</v>
      </c>
      <c r="D606" s="95"/>
      <c r="E606" s="95"/>
      <c r="G606" s="203"/>
      <c r="H606" s="204"/>
      <c r="I606" s="204"/>
      <c r="J606" s="204"/>
      <c r="K606" s="204"/>
      <c r="L606" s="204"/>
      <c r="M606" s="363"/>
      <c r="N606" s="204"/>
    </row>
    <row r="607" spans="1:14" ht="12.75" hidden="1" customHeight="1" outlineLevel="1" x14ac:dyDescent="0.25">
      <c r="B607" s="104" t="str">
        <f t="shared" si="7"/>
        <v>Asset Type 093</v>
      </c>
      <c r="C607" s="104" t="str">
        <f t="shared" si="7"/>
        <v>Description - Asset Type 093</v>
      </c>
      <c r="D607" s="95"/>
      <c r="E607" s="95"/>
      <c r="G607" s="203"/>
      <c r="H607" s="204"/>
      <c r="I607" s="204"/>
      <c r="J607" s="204"/>
      <c r="K607" s="204"/>
      <c r="L607" s="204"/>
      <c r="M607" s="363"/>
      <c r="N607" s="204"/>
    </row>
    <row r="608" spans="1:14" ht="12.75" hidden="1" customHeight="1" outlineLevel="1" x14ac:dyDescent="0.25">
      <c r="B608" s="104" t="str">
        <f t="shared" si="7"/>
        <v>Asset Type 094</v>
      </c>
      <c r="C608" s="104" t="str">
        <f t="shared" si="7"/>
        <v>Description - Asset Type 094</v>
      </c>
      <c r="D608" s="95"/>
      <c r="E608" s="95"/>
      <c r="G608" s="203"/>
      <c r="H608" s="204"/>
      <c r="I608" s="204"/>
      <c r="J608" s="204"/>
      <c r="K608" s="204"/>
      <c r="L608" s="204"/>
      <c r="M608" s="363"/>
      <c r="N608" s="204"/>
    </row>
    <row r="609" spans="1:14" ht="12.75" hidden="1" customHeight="1" outlineLevel="1" x14ac:dyDescent="0.25">
      <c r="B609" s="104" t="str">
        <f t="shared" si="7"/>
        <v>Asset Type 095</v>
      </c>
      <c r="C609" s="104" t="str">
        <f t="shared" si="7"/>
        <v>Description - Asset Type 095</v>
      </c>
      <c r="D609" s="95"/>
      <c r="E609" s="95"/>
      <c r="G609" s="203"/>
      <c r="H609" s="204"/>
      <c r="I609" s="204"/>
      <c r="J609" s="204"/>
      <c r="K609" s="204"/>
      <c r="L609" s="204"/>
      <c r="M609" s="363"/>
      <c r="N609" s="204"/>
    </row>
    <row r="610" spans="1:14" ht="12.75" hidden="1" customHeight="1" outlineLevel="1" x14ac:dyDescent="0.25">
      <c r="B610" s="104" t="str">
        <f t="shared" si="7"/>
        <v>Asset Type 096</v>
      </c>
      <c r="C610" s="104" t="str">
        <f t="shared" si="7"/>
        <v>Description - Asset Type 096</v>
      </c>
      <c r="D610" s="95"/>
      <c r="E610" s="95"/>
      <c r="G610" s="203"/>
      <c r="H610" s="204"/>
      <c r="I610" s="204"/>
      <c r="J610" s="204"/>
      <c r="K610" s="204"/>
      <c r="L610" s="204"/>
      <c r="M610" s="363"/>
      <c r="N610" s="204"/>
    </row>
    <row r="611" spans="1:14" ht="12.75" hidden="1" customHeight="1" outlineLevel="1" x14ac:dyDescent="0.25">
      <c r="B611" s="104" t="str">
        <f t="shared" si="7"/>
        <v>Asset Type 097</v>
      </c>
      <c r="C611" s="104" t="str">
        <f t="shared" si="7"/>
        <v>Description - Asset Type 097</v>
      </c>
      <c r="D611" s="95"/>
      <c r="E611" s="95"/>
      <c r="G611" s="203"/>
      <c r="H611" s="204"/>
      <c r="I611" s="204"/>
      <c r="J611" s="204"/>
      <c r="K611" s="204"/>
      <c r="L611" s="204"/>
      <c r="M611" s="363"/>
      <c r="N611" s="204"/>
    </row>
    <row r="612" spans="1:14" ht="12.75" hidden="1" customHeight="1" outlineLevel="1" x14ac:dyDescent="0.25">
      <c r="B612" s="104" t="str">
        <f t="shared" si="7"/>
        <v>Asset Type 098</v>
      </c>
      <c r="C612" s="104" t="str">
        <f t="shared" si="7"/>
        <v>Description - Asset Type 098</v>
      </c>
      <c r="D612" s="95"/>
      <c r="E612" s="95"/>
      <c r="G612" s="203"/>
      <c r="H612" s="204"/>
      <c r="I612" s="204"/>
      <c r="J612" s="204"/>
      <c r="K612" s="204"/>
      <c r="L612" s="204"/>
      <c r="M612" s="363"/>
      <c r="N612" s="204"/>
    </row>
    <row r="613" spans="1:14" ht="12.75" hidden="1" customHeight="1" outlineLevel="1" x14ac:dyDescent="0.25">
      <c r="B613" s="104" t="str">
        <f t="shared" si="7"/>
        <v>Asset Type 099</v>
      </c>
      <c r="C613" s="104" t="str">
        <f t="shared" si="7"/>
        <v>Description - Asset Type 099</v>
      </c>
      <c r="D613" s="95"/>
      <c r="E613" s="95"/>
      <c r="G613" s="203"/>
      <c r="H613" s="204"/>
      <c r="I613" s="204"/>
      <c r="J613" s="204"/>
      <c r="K613" s="204"/>
      <c r="L613" s="204"/>
      <c r="M613" s="363"/>
      <c r="N613" s="204"/>
    </row>
    <row r="614" spans="1:14" ht="12.75" hidden="1" customHeight="1" outlineLevel="1" x14ac:dyDescent="0.25">
      <c r="B614" s="104" t="str">
        <f t="shared" si="7"/>
        <v>Asset Type 100</v>
      </c>
      <c r="C614" s="104" t="str">
        <f t="shared" si="7"/>
        <v>Description - Asset Type 100</v>
      </c>
      <c r="D614" s="95"/>
      <c r="E614" s="95"/>
      <c r="G614" s="203"/>
      <c r="H614" s="204"/>
      <c r="I614" s="204"/>
      <c r="J614" s="204"/>
      <c r="K614" s="204"/>
      <c r="L614" s="204"/>
      <c r="M614" s="363"/>
      <c r="N614" s="204"/>
    </row>
    <row r="615" spans="1:14" ht="12.75" hidden="1" customHeight="1" outlineLevel="1" x14ac:dyDescent="0.25">
      <c r="A615" s="191"/>
      <c r="B615" s="104" t="str">
        <f t="shared" ref="B615:C634" si="8">B112</f>
        <v>Asset Type 101</v>
      </c>
      <c r="C615" s="104" t="str">
        <f t="shared" si="8"/>
        <v>Description - Asset Type 101</v>
      </c>
      <c r="D615" s="96"/>
      <c r="E615" s="96"/>
      <c r="G615" s="201"/>
      <c r="H615" s="202"/>
      <c r="I615" s="202"/>
      <c r="J615" s="202"/>
      <c r="K615" s="202"/>
      <c r="L615" s="202"/>
      <c r="M615" s="362"/>
      <c r="N615" s="202"/>
    </row>
    <row r="616" spans="1:14" ht="12.75" hidden="1" customHeight="1" outlineLevel="1" x14ac:dyDescent="0.25">
      <c r="A616" s="191"/>
      <c r="B616" s="104" t="str">
        <f t="shared" si="8"/>
        <v>Asset Type 102</v>
      </c>
      <c r="C616" s="104" t="str">
        <f t="shared" si="8"/>
        <v>Description - Asset Type 102</v>
      </c>
      <c r="D616" s="95"/>
      <c r="E616" s="95"/>
      <c r="G616" s="201"/>
      <c r="H616" s="202"/>
      <c r="I616" s="202"/>
      <c r="J616" s="202"/>
      <c r="K616" s="202"/>
      <c r="L616" s="202"/>
      <c r="M616" s="362"/>
      <c r="N616" s="202"/>
    </row>
    <row r="617" spans="1:14" ht="12.75" hidden="1" customHeight="1" outlineLevel="1" x14ac:dyDescent="0.25">
      <c r="A617" s="191"/>
      <c r="B617" s="104" t="str">
        <f t="shared" si="8"/>
        <v>Asset Type 103</v>
      </c>
      <c r="C617" s="104" t="str">
        <f t="shared" si="8"/>
        <v>Description - Asset Type 103</v>
      </c>
      <c r="D617" s="95"/>
      <c r="E617" s="95"/>
      <c r="G617" s="201"/>
      <c r="H617" s="202"/>
      <c r="I617" s="202"/>
      <c r="J617" s="202"/>
      <c r="K617" s="202"/>
      <c r="L617" s="202"/>
      <c r="M617" s="362"/>
      <c r="N617" s="202"/>
    </row>
    <row r="618" spans="1:14" ht="12.75" hidden="1" customHeight="1" outlineLevel="1" x14ac:dyDescent="0.25">
      <c r="A618" s="191"/>
      <c r="B618" s="104" t="str">
        <f t="shared" si="8"/>
        <v>Asset Type 104</v>
      </c>
      <c r="C618" s="104" t="str">
        <f t="shared" si="8"/>
        <v>Description - Asset Type 104</v>
      </c>
      <c r="D618" s="95"/>
      <c r="E618" s="95"/>
      <c r="G618" s="201"/>
      <c r="H618" s="202"/>
      <c r="I618" s="202"/>
      <c r="J618" s="202"/>
      <c r="K618" s="202"/>
      <c r="L618" s="202"/>
      <c r="M618" s="362"/>
      <c r="N618" s="202"/>
    </row>
    <row r="619" spans="1:14" ht="12.75" hidden="1" customHeight="1" outlineLevel="1" x14ac:dyDescent="0.25">
      <c r="A619" s="191"/>
      <c r="B619" s="104" t="str">
        <f t="shared" si="8"/>
        <v>Asset Type 105</v>
      </c>
      <c r="C619" s="104" t="str">
        <f t="shared" si="8"/>
        <v>Description - Asset Type 105</v>
      </c>
      <c r="D619" s="95"/>
      <c r="E619" s="95"/>
      <c r="G619" s="201"/>
      <c r="H619" s="202"/>
      <c r="I619" s="202"/>
      <c r="J619" s="202"/>
      <c r="K619" s="202"/>
      <c r="L619" s="202"/>
      <c r="M619" s="362"/>
      <c r="N619" s="202"/>
    </row>
    <row r="620" spans="1:14" ht="12.75" hidden="1" customHeight="1" outlineLevel="1" x14ac:dyDescent="0.25">
      <c r="A620" s="191"/>
      <c r="B620" s="104" t="str">
        <f t="shared" si="8"/>
        <v>Asset Type 106</v>
      </c>
      <c r="C620" s="104" t="str">
        <f t="shared" si="8"/>
        <v>Description - Asset Type 106</v>
      </c>
      <c r="D620" s="95"/>
      <c r="E620" s="95"/>
      <c r="G620" s="201"/>
      <c r="H620" s="202"/>
      <c r="I620" s="202"/>
      <c r="J620" s="202"/>
      <c r="K620" s="202"/>
      <c r="L620" s="202"/>
      <c r="M620" s="362"/>
      <c r="N620" s="202"/>
    </row>
    <row r="621" spans="1:14" ht="12.75" hidden="1" customHeight="1" outlineLevel="1" x14ac:dyDescent="0.25">
      <c r="A621" s="191"/>
      <c r="B621" s="104" t="str">
        <f t="shared" si="8"/>
        <v>Asset Type 107</v>
      </c>
      <c r="C621" s="104" t="str">
        <f t="shared" si="8"/>
        <v>Description - Asset Type 107</v>
      </c>
      <c r="D621" s="95"/>
      <c r="E621" s="95"/>
      <c r="G621" s="201"/>
      <c r="H621" s="202"/>
      <c r="I621" s="202"/>
      <c r="J621" s="202"/>
      <c r="K621" s="202"/>
      <c r="L621" s="202"/>
      <c r="M621" s="362"/>
      <c r="N621" s="202"/>
    </row>
    <row r="622" spans="1:14" ht="12.75" hidden="1" customHeight="1" outlineLevel="1" x14ac:dyDescent="0.25">
      <c r="A622" s="191"/>
      <c r="B622" s="104" t="str">
        <f t="shared" si="8"/>
        <v>Asset Type 108</v>
      </c>
      <c r="C622" s="104" t="str">
        <f t="shared" si="8"/>
        <v>Description - Asset Type 108</v>
      </c>
      <c r="D622" s="95"/>
      <c r="E622" s="95"/>
      <c r="G622" s="201"/>
      <c r="H622" s="202"/>
      <c r="I622" s="202"/>
      <c r="J622" s="202"/>
      <c r="K622" s="202"/>
      <c r="L622" s="202"/>
      <c r="M622" s="362"/>
      <c r="N622" s="202"/>
    </row>
    <row r="623" spans="1:14" ht="12.75" hidden="1" customHeight="1" outlineLevel="1" x14ac:dyDescent="0.25">
      <c r="A623" s="191"/>
      <c r="B623" s="104" t="str">
        <f t="shared" si="8"/>
        <v>Asset Type 109</v>
      </c>
      <c r="C623" s="104" t="str">
        <f t="shared" si="8"/>
        <v>Description - Asset Type 109</v>
      </c>
      <c r="D623" s="95"/>
      <c r="E623" s="95"/>
      <c r="G623" s="201"/>
      <c r="H623" s="202"/>
      <c r="I623" s="202"/>
      <c r="J623" s="202"/>
      <c r="K623" s="202"/>
      <c r="L623" s="202"/>
      <c r="M623" s="362"/>
      <c r="N623" s="202"/>
    </row>
    <row r="624" spans="1:14" ht="12.75" hidden="1" customHeight="1" outlineLevel="1" x14ac:dyDescent="0.25">
      <c r="A624" s="191"/>
      <c r="B624" s="104" t="str">
        <f t="shared" si="8"/>
        <v>Asset Type 110</v>
      </c>
      <c r="C624" s="104" t="str">
        <f t="shared" si="8"/>
        <v>Description - Asset Type 110</v>
      </c>
      <c r="D624" s="95"/>
      <c r="E624" s="95"/>
      <c r="G624" s="201"/>
      <c r="H624" s="202"/>
      <c r="I624" s="202"/>
      <c r="J624" s="202"/>
      <c r="K624" s="202"/>
      <c r="L624" s="202"/>
      <c r="M624" s="362"/>
      <c r="N624" s="202"/>
    </row>
    <row r="625" spans="1:14" ht="12.75" hidden="1" customHeight="1" outlineLevel="1" x14ac:dyDescent="0.25">
      <c r="B625" s="104" t="str">
        <f t="shared" si="8"/>
        <v>Asset Type 111</v>
      </c>
      <c r="C625" s="104" t="str">
        <f t="shared" si="8"/>
        <v>Description - Asset Type 111</v>
      </c>
      <c r="D625" s="95"/>
      <c r="E625" s="95"/>
      <c r="G625" s="201"/>
      <c r="H625" s="202"/>
      <c r="I625" s="202"/>
      <c r="J625" s="202"/>
      <c r="K625" s="202"/>
      <c r="L625" s="202"/>
      <c r="M625" s="362"/>
      <c r="N625" s="202"/>
    </row>
    <row r="626" spans="1:14" ht="12.75" hidden="1" customHeight="1" outlineLevel="1" x14ac:dyDescent="0.25">
      <c r="B626" s="104" t="str">
        <f t="shared" si="8"/>
        <v>Asset Type 112</v>
      </c>
      <c r="C626" s="104" t="str">
        <f t="shared" si="8"/>
        <v>Description - Asset Type 112</v>
      </c>
      <c r="D626" s="95"/>
      <c r="E626" s="95"/>
      <c r="G626" s="201"/>
      <c r="H626" s="202"/>
      <c r="I626" s="202"/>
      <c r="J626" s="202"/>
      <c r="K626" s="202"/>
      <c r="L626" s="202"/>
      <c r="M626" s="362"/>
      <c r="N626" s="202"/>
    </row>
    <row r="627" spans="1:14" ht="12.75" hidden="1" customHeight="1" outlineLevel="1" x14ac:dyDescent="0.25">
      <c r="B627" s="104" t="str">
        <f t="shared" si="8"/>
        <v>Asset Type 113</v>
      </c>
      <c r="C627" s="104" t="str">
        <f t="shared" si="8"/>
        <v>Description - Asset Type 113</v>
      </c>
      <c r="D627" s="95"/>
      <c r="E627" s="95"/>
      <c r="G627" s="201"/>
      <c r="H627" s="202"/>
      <c r="I627" s="202"/>
      <c r="J627" s="202"/>
      <c r="K627" s="202"/>
      <c r="L627" s="202"/>
      <c r="M627" s="362"/>
      <c r="N627" s="202"/>
    </row>
    <row r="628" spans="1:14" ht="12.75" hidden="1" customHeight="1" outlineLevel="1" x14ac:dyDescent="0.25">
      <c r="B628" s="104" t="str">
        <f t="shared" si="8"/>
        <v>Asset Type 114</v>
      </c>
      <c r="C628" s="104" t="str">
        <f t="shared" si="8"/>
        <v>Description - Asset Type 114</v>
      </c>
      <c r="D628" s="95"/>
      <c r="E628" s="95"/>
      <c r="G628" s="203"/>
      <c r="H628" s="204"/>
      <c r="I628" s="204"/>
      <c r="J628" s="204"/>
      <c r="K628" s="204"/>
      <c r="L628" s="204"/>
      <c r="M628" s="363"/>
      <c r="N628" s="204"/>
    </row>
    <row r="629" spans="1:14" ht="12.75" hidden="1" customHeight="1" outlineLevel="1" x14ac:dyDescent="0.25">
      <c r="B629" s="104" t="str">
        <f t="shared" si="8"/>
        <v>Asset Type 115</v>
      </c>
      <c r="C629" s="104" t="str">
        <f t="shared" si="8"/>
        <v>Description - Asset Type 115</v>
      </c>
      <c r="D629" s="95"/>
      <c r="E629" s="95"/>
      <c r="G629" s="203"/>
      <c r="H629" s="204"/>
      <c r="I629" s="204"/>
      <c r="J629" s="204"/>
      <c r="K629" s="204"/>
      <c r="L629" s="204"/>
      <c r="M629" s="363"/>
      <c r="N629" s="204"/>
    </row>
    <row r="630" spans="1:14" ht="12.75" hidden="1" customHeight="1" outlineLevel="1" x14ac:dyDescent="0.25">
      <c r="B630" s="104" t="str">
        <f t="shared" si="8"/>
        <v>Asset Type 116</v>
      </c>
      <c r="C630" s="104" t="str">
        <f t="shared" si="8"/>
        <v>Description - Asset Type 116</v>
      </c>
      <c r="D630" s="95"/>
      <c r="E630" s="95"/>
      <c r="G630" s="203"/>
      <c r="H630" s="204"/>
      <c r="I630" s="204"/>
      <c r="J630" s="204"/>
      <c r="K630" s="204"/>
      <c r="L630" s="204"/>
      <c r="M630" s="363"/>
      <c r="N630" s="204"/>
    </row>
    <row r="631" spans="1:14" ht="12.75" hidden="1" customHeight="1" outlineLevel="1" x14ac:dyDescent="0.25">
      <c r="B631" s="104" t="str">
        <f t="shared" si="8"/>
        <v>Asset Type 117</v>
      </c>
      <c r="C631" s="104" t="str">
        <f t="shared" si="8"/>
        <v>Description - Asset Type 117</v>
      </c>
      <c r="D631" s="95"/>
      <c r="E631" s="95"/>
      <c r="G631" s="203"/>
      <c r="H631" s="204"/>
      <c r="I631" s="204"/>
      <c r="J631" s="204"/>
      <c r="K631" s="204"/>
      <c r="L631" s="204"/>
      <c r="M631" s="363"/>
      <c r="N631" s="204"/>
    </row>
    <row r="632" spans="1:14" ht="12.75" hidden="1" customHeight="1" outlineLevel="1" x14ac:dyDescent="0.25">
      <c r="B632" s="104" t="str">
        <f t="shared" si="8"/>
        <v>Asset Type 118</v>
      </c>
      <c r="C632" s="104" t="str">
        <f t="shared" si="8"/>
        <v>Description - Asset Type 118</v>
      </c>
      <c r="D632" s="95"/>
      <c r="E632" s="95"/>
      <c r="G632" s="203"/>
      <c r="H632" s="204"/>
      <c r="I632" s="204"/>
      <c r="J632" s="204"/>
      <c r="K632" s="204"/>
      <c r="L632" s="204"/>
      <c r="M632" s="363"/>
      <c r="N632" s="204"/>
    </row>
    <row r="633" spans="1:14" ht="12.75" hidden="1" customHeight="1" outlineLevel="1" x14ac:dyDescent="0.25">
      <c r="B633" s="104" t="str">
        <f t="shared" si="8"/>
        <v>Asset Type 119</v>
      </c>
      <c r="C633" s="104" t="str">
        <f t="shared" si="8"/>
        <v>Description - Asset Type 119</v>
      </c>
      <c r="D633" s="95"/>
      <c r="E633" s="95"/>
      <c r="G633" s="201"/>
      <c r="H633" s="202"/>
      <c r="I633" s="202"/>
      <c r="J633" s="202"/>
      <c r="K633" s="202"/>
      <c r="L633" s="202"/>
      <c r="M633" s="362"/>
      <c r="N633" s="202"/>
    </row>
    <row r="634" spans="1:14" ht="12.75" hidden="1" customHeight="1" outlineLevel="1" x14ac:dyDescent="0.25">
      <c r="B634" s="104" t="str">
        <f t="shared" si="8"/>
        <v>Asset Type 120</v>
      </c>
      <c r="C634" s="104" t="str">
        <f t="shared" si="8"/>
        <v>Description - Asset Type 120</v>
      </c>
      <c r="D634" s="95"/>
      <c r="E634" s="95"/>
      <c r="G634" s="201"/>
      <c r="H634" s="202"/>
      <c r="I634" s="202"/>
      <c r="J634" s="202"/>
      <c r="K634" s="202"/>
      <c r="L634" s="202"/>
      <c r="M634" s="362"/>
      <c r="N634" s="202"/>
    </row>
    <row r="635" spans="1:14" ht="12.75" hidden="1" customHeight="1" outlineLevel="1" x14ac:dyDescent="0.25">
      <c r="B635" s="104" t="str">
        <f t="shared" ref="B635:C654" si="9">B132</f>
        <v>Asset Type 121</v>
      </c>
      <c r="C635" s="104" t="str">
        <f t="shared" si="9"/>
        <v>Description - Asset Type 121</v>
      </c>
      <c r="D635" s="95"/>
      <c r="E635" s="95"/>
      <c r="G635" s="201"/>
      <c r="H635" s="202"/>
      <c r="I635" s="202"/>
      <c r="J635" s="202"/>
      <c r="K635" s="202"/>
      <c r="L635" s="202"/>
      <c r="M635" s="362"/>
      <c r="N635" s="202"/>
    </row>
    <row r="636" spans="1:14" ht="12.75" hidden="1" customHeight="1" outlineLevel="1" x14ac:dyDescent="0.25">
      <c r="B636" s="104" t="str">
        <f t="shared" si="9"/>
        <v>Asset Type 122</v>
      </c>
      <c r="C636" s="104" t="str">
        <f t="shared" si="9"/>
        <v>Description - Asset Type 122</v>
      </c>
      <c r="D636" s="95"/>
      <c r="E636" s="95"/>
      <c r="G636" s="201"/>
      <c r="H636" s="202"/>
      <c r="I636" s="202"/>
      <c r="J636" s="202"/>
      <c r="K636" s="202"/>
      <c r="L636" s="202"/>
      <c r="M636" s="362"/>
      <c r="N636" s="202"/>
    </row>
    <row r="637" spans="1:14" ht="12.75" hidden="1" customHeight="1" outlineLevel="1" x14ac:dyDescent="0.25">
      <c r="A637" s="178"/>
      <c r="B637" s="104" t="str">
        <f t="shared" si="9"/>
        <v>Asset Type 123</v>
      </c>
      <c r="C637" s="104" t="str">
        <f t="shared" si="9"/>
        <v>Description - Asset Type 123</v>
      </c>
      <c r="D637" s="95"/>
      <c r="E637" s="95"/>
      <c r="G637" s="201"/>
      <c r="H637" s="202"/>
      <c r="I637" s="202"/>
      <c r="J637" s="202"/>
      <c r="K637" s="202"/>
      <c r="L637" s="202"/>
      <c r="M637" s="362"/>
      <c r="N637" s="202"/>
    </row>
    <row r="638" spans="1:14" ht="12.75" hidden="1" customHeight="1" outlineLevel="1" x14ac:dyDescent="0.25">
      <c r="A638" s="178"/>
      <c r="B638" s="104" t="str">
        <f t="shared" si="9"/>
        <v>Asset Type 124</v>
      </c>
      <c r="C638" s="104" t="str">
        <f t="shared" si="9"/>
        <v>Description - Asset Type 124</v>
      </c>
      <c r="D638" s="95"/>
      <c r="E638" s="95"/>
      <c r="G638" s="201"/>
      <c r="H638" s="202"/>
      <c r="I638" s="202"/>
      <c r="J638" s="202"/>
      <c r="K638" s="202"/>
      <c r="L638" s="202"/>
      <c r="M638" s="362"/>
      <c r="N638" s="202"/>
    </row>
    <row r="639" spans="1:14" ht="12.75" hidden="1" customHeight="1" outlineLevel="1" x14ac:dyDescent="0.25">
      <c r="A639" s="178"/>
      <c r="B639" s="104" t="str">
        <f t="shared" si="9"/>
        <v>Asset Type 125</v>
      </c>
      <c r="C639" s="104" t="str">
        <f t="shared" si="9"/>
        <v>Description - Asset Type 125</v>
      </c>
      <c r="D639" s="95"/>
      <c r="E639" s="95"/>
      <c r="G639" s="201"/>
      <c r="H639" s="202"/>
      <c r="I639" s="202"/>
      <c r="J639" s="202"/>
      <c r="K639" s="202"/>
      <c r="L639" s="202"/>
      <c r="M639" s="362"/>
      <c r="N639" s="202"/>
    </row>
    <row r="640" spans="1:14" ht="12.75" hidden="1" customHeight="1" outlineLevel="1" x14ac:dyDescent="0.25">
      <c r="A640" s="178"/>
      <c r="B640" s="104" t="str">
        <f t="shared" si="9"/>
        <v>Asset Type 126</v>
      </c>
      <c r="C640" s="104" t="str">
        <f t="shared" si="9"/>
        <v>Description - Asset Type 126</v>
      </c>
      <c r="D640" s="95"/>
      <c r="E640" s="95"/>
      <c r="G640" s="201"/>
      <c r="H640" s="202"/>
      <c r="I640" s="202"/>
      <c r="J640" s="202"/>
      <c r="K640" s="202"/>
      <c r="L640" s="202"/>
      <c r="M640" s="362"/>
      <c r="N640" s="202"/>
    </row>
    <row r="641" spans="1:14" ht="12.75" hidden="1" customHeight="1" outlineLevel="1" x14ac:dyDescent="0.25">
      <c r="A641" s="178"/>
      <c r="B641" s="104" t="str">
        <f t="shared" si="9"/>
        <v>Asset Type 127</v>
      </c>
      <c r="C641" s="104" t="str">
        <f t="shared" si="9"/>
        <v>Description - Asset Type 127</v>
      </c>
      <c r="D641" s="95"/>
      <c r="E641" s="95"/>
      <c r="G641" s="201"/>
      <c r="H641" s="202"/>
      <c r="I641" s="202"/>
      <c r="J641" s="202"/>
      <c r="K641" s="202"/>
      <c r="L641" s="202"/>
      <c r="M641" s="362"/>
      <c r="N641" s="202"/>
    </row>
    <row r="642" spans="1:14" ht="12.75" hidden="1" customHeight="1" outlineLevel="1" x14ac:dyDescent="0.25">
      <c r="A642" s="178"/>
      <c r="B642" s="104" t="str">
        <f t="shared" si="9"/>
        <v>Asset Type 128</v>
      </c>
      <c r="C642" s="104" t="str">
        <f t="shared" si="9"/>
        <v>Description - Asset Type 128</v>
      </c>
      <c r="D642" s="95"/>
      <c r="E642" s="95"/>
      <c r="G642" s="201"/>
      <c r="H642" s="202"/>
      <c r="I642" s="202"/>
      <c r="J642" s="202"/>
      <c r="K642" s="202"/>
      <c r="L642" s="202"/>
      <c r="M642" s="362"/>
      <c r="N642" s="202"/>
    </row>
    <row r="643" spans="1:14" ht="12.75" hidden="1" customHeight="1" outlineLevel="1" x14ac:dyDescent="0.25">
      <c r="A643" s="178"/>
      <c r="B643" s="104" t="str">
        <f t="shared" si="9"/>
        <v>Asset Type 129</v>
      </c>
      <c r="C643" s="104" t="str">
        <f t="shared" si="9"/>
        <v>Description - Asset Type 129</v>
      </c>
      <c r="D643" s="95"/>
      <c r="E643" s="95"/>
      <c r="G643" s="201"/>
      <c r="H643" s="202"/>
      <c r="I643" s="202"/>
      <c r="J643" s="202"/>
      <c r="K643" s="202"/>
      <c r="L643" s="202"/>
      <c r="M643" s="362"/>
      <c r="N643" s="202"/>
    </row>
    <row r="644" spans="1:14" ht="12.75" hidden="1" customHeight="1" outlineLevel="1" x14ac:dyDescent="0.25">
      <c r="A644" s="178"/>
      <c r="B644" s="104" t="str">
        <f t="shared" si="9"/>
        <v>Asset Type 130</v>
      </c>
      <c r="C644" s="104" t="str">
        <f t="shared" si="9"/>
        <v>Description - Asset Type 130</v>
      </c>
      <c r="D644" s="95"/>
      <c r="E644" s="95"/>
      <c r="G644" s="201"/>
      <c r="H644" s="202"/>
      <c r="I644" s="202"/>
      <c r="J644" s="202"/>
      <c r="K644" s="202"/>
      <c r="L644" s="202"/>
      <c r="M644" s="362"/>
      <c r="N644" s="202"/>
    </row>
    <row r="645" spans="1:14" ht="12.75" hidden="1" customHeight="1" outlineLevel="1" x14ac:dyDescent="0.25">
      <c r="A645" s="178"/>
      <c r="B645" s="104" t="str">
        <f t="shared" si="9"/>
        <v>Asset Type 131</v>
      </c>
      <c r="C645" s="104" t="str">
        <f t="shared" si="9"/>
        <v>Description - Asset Type 131</v>
      </c>
      <c r="D645" s="95"/>
      <c r="E645" s="95"/>
      <c r="G645" s="201"/>
      <c r="H645" s="202"/>
      <c r="I645" s="202"/>
      <c r="J645" s="202"/>
      <c r="K645" s="202"/>
      <c r="L645" s="202"/>
      <c r="M645" s="362"/>
      <c r="N645" s="202"/>
    </row>
    <row r="646" spans="1:14" ht="12.75" hidden="1" customHeight="1" outlineLevel="1" x14ac:dyDescent="0.25">
      <c r="A646" s="178"/>
      <c r="B646" s="104" t="str">
        <f t="shared" si="9"/>
        <v>Asset Type 132</v>
      </c>
      <c r="C646" s="104" t="str">
        <f t="shared" si="9"/>
        <v>Description - Asset Type 132</v>
      </c>
      <c r="D646" s="95"/>
      <c r="E646" s="95"/>
      <c r="G646" s="201"/>
      <c r="H646" s="202"/>
      <c r="I646" s="202"/>
      <c r="J646" s="202"/>
      <c r="K646" s="202"/>
      <c r="L646" s="202"/>
      <c r="M646" s="362"/>
      <c r="N646" s="202"/>
    </row>
    <row r="647" spans="1:14" ht="12.75" hidden="1" customHeight="1" outlineLevel="1" x14ac:dyDescent="0.25">
      <c r="A647" s="178"/>
      <c r="B647" s="104" t="str">
        <f t="shared" si="9"/>
        <v>Asset Type 133</v>
      </c>
      <c r="C647" s="104" t="str">
        <f t="shared" si="9"/>
        <v>Description - Asset Type 133</v>
      </c>
      <c r="D647" s="95"/>
      <c r="E647" s="95"/>
      <c r="G647" s="201"/>
      <c r="H647" s="202"/>
      <c r="I647" s="202"/>
      <c r="J647" s="202"/>
      <c r="K647" s="202"/>
      <c r="L647" s="202"/>
      <c r="M647" s="362"/>
      <c r="N647" s="202"/>
    </row>
    <row r="648" spans="1:14" ht="12.75" hidden="1" customHeight="1" outlineLevel="1" x14ac:dyDescent="0.25">
      <c r="A648" s="178"/>
      <c r="B648" s="104" t="str">
        <f t="shared" si="9"/>
        <v>Asset Type 134</v>
      </c>
      <c r="C648" s="104" t="str">
        <f t="shared" si="9"/>
        <v>Description - Asset Type 134</v>
      </c>
      <c r="D648" s="95"/>
      <c r="E648" s="95"/>
      <c r="G648" s="201"/>
      <c r="H648" s="202"/>
      <c r="I648" s="202"/>
      <c r="J648" s="202"/>
      <c r="K648" s="202"/>
      <c r="L648" s="202"/>
      <c r="M648" s="362"/>
      <c r="N648" s="202"/>
    </row>
    <row r="649" spans="1:14" ht="12.75" hidden="1" customHeight="1" outlineLevel="1" x14ac:dyDescent="0.25">
      <c r="A649" s="178"/>
      <c r="B649" s="104" t="str">
        <f t="shared" si="9"/>
        <v>Asset Type 135</v>
      </c>
      <c r="C649" s="104" t="str">
        <f t="shared" si="9"/>
        <v>Description - Asset Type 135</v>
      </c>
      <c r="D649" s="95"/>
      <c r="E649" s="95"/>
      <c r="G649" s="203"/>
      <c r="H649" s="204"/>
      <c r="I649" s="204"/>
      <c r="J649" s="204"/>
      <c r="K649" s="204"/>
      <c r="L649" s="204"/>
      <c r="M649" s="363"/>
      <c r="N649" s="204"/>
    </row>
    <row r="650" spans="1:14" ht="12.75" hidden="1" customHeight="1" outlineLevel="1" x14ac:dyDescent="0.25">
      <c r="A650" s="178"/>
      <c r="B650" s="104" t="str">
        <f t="shared" si="9"/>
        <v>Asset Type 136</v>
      </c>
      <c r="C650" s="104" t="str">
        <f t="shared" si="9"/>
        <v>Description - Asset Type 136</v>
      </c>
      <c r="D650" s="95"/>
      <c r="E650" s="95"/>
      <c r="G650" s="203"/>
      <c r="H650" s="204"/>
      <c r="I650" s="204"/>
      <c r="J650" s="204"/>
      <c r="K650" s="204"/>
      <c r="L650" s="204"/>
      <c r="M650" s="363"/>
      <c r="N650" s="204"/>
    </row>
    <row r="651" spans="1:14" ht="12.75" hidden="1" customHeight="1" outlineLevel="1" x14ac:dyDescent="0.25">
      <c r="A651" s="178"/>
      <c r="B651" s="104" t="str">
        <f t="shared" si="9"/>
        <v>Asset Type 137</v>
      </c>
      <c r="C651" s="104" t="str">
        <f t="shared" si="9"/>
        <v>Description - Asset Type 137</v>
      </c>
      <c r="D651" s="95"/>
      <c r="E651" s="95"/>
      <c r="G651" s="203"/>
      <c r="H651" s="204"/>
      <c r="I651" s="204"/>
      <c r="J651" s="204"/>
      <c r="K651" s="204"/>
      <c r="L651" s="204"/>
      <c r="M651" s="363"/>
      <c r="N651" s="204"/>
    </row>
    <row r="652" spans="1:14" ht="12.75" hidden="1" customHeight="1" outlineLevel="1" x14ac:dyDescent="0.25">
      <c r="A652" s="178"/>
      <c r="B652" s="104" t="str">
        <f t="shared" si="9"/>
        <v>Asset Type 138</v>
      </c>
      <c r="C652" s="104" t="str">
        <f t="shared" si="9"/>
        <v>Description - Asset Type 138</v>
      </c>
      <c r="D652" s="95"/>
      <c r="E652" s="95"/>
      <c r="G652" s="203"/>
      <c r="H652" s="204"/>
      <c r="I652" s="204"/>
      <c r="J652" s="204"/>
      <c r="K652" s="204"/>
      <c r="L652" s="204"/>
      <c r="M652" s="363"/>
      <c r="N652" s="204"/>
    </row>
    <row r="653" spans="1:14" ht="12.75" hidden="1" customHeight="1" outlineLevel="1" x14ac:dyDescent="0.25">
      <c r="A653" s="178"/>
      <c r="B653" s="104" t="str">
        <f t="shared" si="9"/>
        <v>Asset Type 139</v>
      </c>
      <c r="C653" s="104" t="str">
        <f t="shared" si="9"/>
        <v>Description - Asset Type 139</v>
      </c>
      <c r="D653" s="95"/>
      <c r="E653" s="95"/>
      <c r="G653" s="203"/>
      <c r="H653" s="204"/>
      <c r="I653" s="204"/>
      <c r="J653" s="204"/>
      <c r="K653" s="204"/>
      <c r="L653" s="204"/>
      <c r="M653" s="363"/>
      <c r="N653" s="204"/>
    </row>
    <row r="654" spans="1:14" ht="12.75" hidden="1" customHeight="1" outlineLevel="1" x14ac:dyDescent="0.25">
      <c r="A654" s="178"/>
      <c r="B654" s="104" t="str">
        <f t="shared" si="9"/>
        <v>Asset Type 140</v>
      </c>
      <c r="C654" s="104" t="str">
        <f t="shared" si="9"/>
        <v>Description - Asset Type 140</v>
      </c>
      <c r="D654" s="95"/>
      <c r="E654" s="95"/>
      <c r="G654" s="201"/>
      <c r="H654" s="202"/>
      <c r="I654" s="202"/>
      <c r="J654" s="202"/>
      <c r="K654" s="202"/>
      <c r="L654" s="202"/>
      <c r="M654" s="362"/>
      <c r="N654" s="202"/>
    </row>
    <row r="655" spans="1:14" ht="12.75" hidden="1" customHeight="1" outlineLevel="1" x14ac:dyDescent="0.25">
      <c r="A655" s="178"/>
      <c r="B655" s="104" t="str">
        <f t="shared" ref="B655:C674" si="10">B152</f>
        <v>Asset Type 141</v>
      </c>
      <c r="C655" s="104" t="str">
        <f t="shared" si="10"/>
        <v>Description - Asset Type 141</v>
      </c>
      <c r="D655" s="95"/>
      <c r="E655" s="95"/>
      <c r="G655" s="201"/>
      <c r="H655" s="202"/>
      <c r="I655" s="202"/>
      <c r="J655" s="202"/>
      <c r="K655" s="202"/>
      <c r="L655" s="202"/>
      <c r="M655" s="362"/>
      <c r="N655" s="202"/>
    </row>
    <row r="656" spans="1:14" ht="12.75" hidden="1" customHeight="1" outlineLevel="1" x14ac:dyDescent="0.25">
      <c r="A656" s="178"/>
      <c r="B656" s="104" t="str">
        <f t="shared" si="10"/>
        <v>Asset Type 142</v>
      </c>
      <c r="C656" s="104" t="str">
        <f t="shared" si="10"/>
        <v>Description - Asset Type 142</v>
      </c>
      <c r="D656" s="95"/>
      <c r="E656" s="95"/>
      <c r="G656" s="201"/>
      <c r="H656" s="202"/>
      <c r="I656" s="202"/>
      <c r="J656" s="202"/>
      <c r="K656" s="202"/>
      <c r="L656" s="202"/>
      <c r="M656" s="362"/>
      <c r="N656" s="202"/>
    </row>
    <row r="657" spans="1:14" ht="12.75" hidden="1" customHeight="1" outlineLevel="1" x14ac:dyDescent="0.25">
      <c r="A657" s="178"/>
      <c r="B657" s="104" t="str">
        <f t="shared" si="10"/>
        <v>Asset Type 143</v>
      </c>
      <c r="C657" s="104" t="str">
        <f t="shared" si="10"/>
        <v>Description - Asset Type 143</v>
      </c>
      <c r="D657" s="95"/>
      <c r="E657" s="95"/>
      <c r="G657" s="201"/>
      <c r="H657" s="202"/>
      <c r="I657" s="202"/>
      <c r="J657" s="202"/>
      <c r="K657" s="202"/>
      <c r="L657" s="202"/>
      <c r="M657" s="362"/>
      <c r="N657" s="202"/>
    </row>
    <row r="658" spans="1:14" ht="12.75" hidden="1" customHeight="1" outlineLevel="1" x14ac:dyDescent="0.25">
      <c r="A658" s="178"/>
      <c r="B658" s="104" t="str">
        <f t="shared" si="10"/>
        <v>Asset Type 144</v>
      </c>
      <c r="C658" s="104" t="str">
        <f t="shared" si="10"/>
        <v>Description - Asset Type 144</v>
      </c>
      <c r="D658" s="95"/>
      <c r="E658" s="95"/>
      <c r="G658" s="201"/>
      <c r="H658" s="202"/>
      <c r="I658" s="202"/>
      <c r="J658" s="202"/>
      <c r="K658" s="202"/>
      <c r="L658" s="202"/>
      <c r="M658" s="362"/>
      <c r="N658" s="202"/>
    </row>
    <row r="659" spans="1:14" ht="12.75" hidden="1" customHeight="1" outlineLevel="1" x14ac:dyDescent="0.25">
      <c r="A659" s="178"/>
      <c r="B659" s="104" t="str">
        <f t="shared" si="10"/>
        <v>Asset Type 145</v>
      </c>
      <c r="C659" s="104" t="str">
        <f t="shared" si="10"/>
        <v>Description - Asset Type 145</v>
      </c>
      <c r="D659" s="95"/>
      <c r="E659" s="95"/>
      <c r="G659" s="201"/>
      <c r="H659" s="202"/>
      <c r="I659" s="202"/>
      <c r="J659" s="202"/>
      <c r="K659" s="202"/>
      <c r="L659" s="202"/>
      <c r="M659" s="362"/>
      <c r="N659" s="202"/>
    </row>
    <row r="660" spans="1:14" ht="12.75" hidden="1" customHeight="1" outlineLevel="1" x14ac:dyDescent="0.25">
      <c r="A660" s="178"/>
      <c r="B660" s="104" t="str">
        <f t="shared" si="10"/>
        <v>Asset Type 146</v>
      </c>
      <c r="C660" s="104" t="str">
        <f t="shared" si="10"/>
        <v>Description - Asset Type 146</v>
      </c>
      <c r="D660" s="95"/>
      <c r="E660" s="95"/>
      <c r="G660" s="201"/>
      <c r="H660" s="202"/>
      <c r="I660" s="202"/>
      <c r="J660" s="202"/>
      <c r="K660" s="202"/>
      <c r="L660" s="202"/>
      <c r="M660" s="362"/>
      <c r="N660" s="202"/>
    </row>
    <row r="661" spans="1:14" ht="12.75" hidden="1" customHeight="1" outlineLevel="1" x14ac:dyDescent="0.25">
      <c r="A661" s="178"/>
      <c r="B661" s="104" t="str">
        <f t="shared" si="10"/>
        <v>Asset Type 147</v>
      </c>
      <c r="C661" s="104" t="str">
        <f t="shared" si="10"/>
        <v>Description - Asset Type 147</v>
      </c>
      <c r="D661" s="95"/>
      <c r="E661" s="95"/>
      <c r="G661" s="201"/>
      <c r="H661" s="202"/>
      <c r="I661" s="202"/>
      <c r="J661" s="202"/>
      <c r="K661" s="202"/>
      <c r="L661" s="202"/>
      <c r="M661" s="362"/>
      <c r="N661" s="202"/>
    </row>
    <row r="662" spans="1:14" ht="12.75" hidden="1" customHeight="1" outlineLevel="1" x14ac:dyDescent="0.25">
      <c r="A662" s="178"/>
      <c r="B662" s="104" t="str">
        <f t="shared" si="10"/>
        <v>Asset Type 148</v>
      </c>
      <c r="C662" s="104" t="str">
        <f t="shared" si="10"/>
        <v>Description - Asset Type 148</v>
      </c>
      <c r="D662" s="95"/>
      <c r="E662" s="95"/>
      <c r="G662" s="201"/>
      <c r="H662" s="202"/>
      <c r="I662" s="202"/>
      <c r="J662" s="202"/>
      <c r="K662" s="202"/>
      <c r="L662" s="202"/>
      <c r="M662" s="362"/>
      <c r="N662" s="202"/>
    </row>
    <row r="663" spans="1:14" ht="12.75" hidden="1" customHeight="1" outlineLevel="1" x14ac:dyDescent="0.25">
      <c r="A663" s="178"/>
      <c r="B663" s="104" t="str">
        <f t="shared" si="10"/>
        <v>Asset Type 149</v>
      </c>
      <c r="C663" s="104" t="str">
        <f t="shared" si="10"/>
        <v>Description - Asset Type 149</v>
      </c>
      <c r="D663" s="95"/>
      <c r="E663" s="95"/>
      <c r="G663" s="201"/>
      <c r="H663" s="202"/>
      <c r="I663" s="202"/>
      <c r="J663" s="202"/>
      <c r="K663" s="202"/>
      <c r="L663" s="202"/>
      <c r="M663" s="362"/>
      <c r="N663" s="202"/>
    </row>
    <row r="664" spans="1:14" ht="12.75" hidden="1" customHeight="1" outlineLevel="1" x14ac:dyDescent="0.25">
      <c r="A664" s="178"/>
      <c r="B664" s="104" t="str">
        <f t="shared" si="10"/>
        <v>Asset Type 150</v>
      </c>
      <c r="C664" s="104" t="str">
        <f t="shared" si="10"/>
        <v>Description - Asset Type 150</v>
      </c>
      <c r="D664" s="95"/>
      <c r="E664" s="95"/>
      <c r="G664" s="203"/>
      <c r="H664" s="204"/>
      <c r="I664" s="204"/>
      <c r="J664" s="204"/>
      <c r="K664" s="204"/>
      <c r="L664" s="204"/>
      <c r="M664" s="363"/>
      <c r="N664" s="204"/>
    </row>
    <row r="665" spans="1:14" ht="12.75" hidden="1" customHeight="1" outlineLevel="1" x14ac:dyDescent="0.25">
      <c r="A665" s="178"/>
      <c r="B665" s="104" t="str">
        <f t="shared" si="10"/>
        <v>Asset Type 151</v>
      </c>
      <c r="C665" s="104" t="str">
        <f t="shared" si="10"/>
        <v>Description - Asset Type 151</v>
      </c>
      <c r="D665" s="95"/>
      <c r="E665" s="95"/>
      <c r="G665" s="203"/>
      <c r="H665" s="204"/>
      <c r="I665" s="204"/>
      <c r="J665" s="204"/>
      <c r="K665" s="204"/>
      <c r="L665" s="204"/>
      <c r="M665" s="363"/>
      <c r="N665" s="204"/>
    </row>
    <row r="666" spans="1:14" ht="12.75" hidden="1" customHeight="1" outlineLevel="1" x14ac:dyDescent="0.25">
      <c r="A666" s="178"/>
      <c r="B666" s="104" t="str">
        <f t="shared" si="10"/>
        <v>Asset Type 152</v>
      </c>
      <c r="C666" s="104" t="str">
        <f t="shared" si="10"/>
        <v>Description - Asset Type 152</v>
      </c>
      <c r="D666" s="95"/>
      <c r="E666" s="95"/>
      <c r="G666" s="203"/>
      <c r="H666" s="204"/>
      <c r="I666" s="204"/>
      <c r="J666" s="204"/>
      <c r="K666" s="204"/>
      <c r="L666" s="204"/>
      <c r="M666" s="363"/>
      <c r="N666" s="204"/>
    </row>
    <row r="667" spans="1:14" ht="12.75" hidden="1" customHeight="1" outlineLevel="1" x14ac:dyDescent="0.25">
      <c r="A667" s="178"/>
      <c r="B667" s="104" t="str">
        <f t="shared" si="10"/>
        <v>Asset Type 153</v>
      </c>
      <c r="C667" s="104" t="str">
        <f t="shared" si="10"/>
        <v>Description - Asset Type 153</v>
      </c>
      <c r="D667" s="95"/>
      <c r="E667" s="95"/>
      <c r="G667" s="203"/>
      <c r="H667" s="204"/>
      <c r="I667" s="204"/>
      <c r="J667" s="204"/>
      <c r="K667" s="204"/>
      <c r="L667" s="204"/>
      <c r="M667" s="363"/>
      <c r="N667" s="204"/>
    </row>
    <row r="668" spans="1:14" ht="12.75" hidden="1" customHeight="1" outlineLevel="1" x14ac:dyDescent="0.25">
      <c r="A668" s="178"/>
      <c r="B668" s="104" t="str">
        <f t="shared" si="10"/>
        <v>Asset Type 154</v>
      </c>
      <c r="C668" s="104" t="str">
        <f t="shared" si="10"/>
        <v>Description - Asset Type 154</v>
      </c>
      <c r="D668" s="95"/>
      <c r="E668" s="95"/>
      <c r="G668" s="203"/>
      <c r="H668" s="204"/>
      <c r="I668" s="204"/>
      <c r="J668" s="204"/>
      <c r="K668" s="204"/>
      <c r="L668" s="204"/>
      <c r="M668" s="363"/>
      <c r="N668" s="204"/>
    </row>
    <row r="669" spans="1:14" ht="12.75" hidden="1" customHeight="1" outlineLevel="1" x14ac:dyDescent="0.25">
      <c r="A669" s="178"/>
      <c r="B669" s="104" t="str">
        <f t="shared" si="10"/>
        <v>Asset Type 155</v>
      </c>
      <c r="C669" s="104" t="str">
        <f t="shared" si="10"/>
        <v>Description - Asset Type 155</v>
      </c>
      <c r="D669" s="95"/>
      <c r="E669" s="95"/>
      <c r="G669" s="201"/>
      <c r="H669" s="202"/>
      <c r="I669" s="202"/>
      <c r="J669" s="202"/>
      <c r="K669" s="202"/>
      <c r="L669" s="202"/>
      <c r="M669" s="362"/>
      <c r="N669" s="202"/>
    </row>
    <row r="670" spans="1:14" ht="12.75" hidden="1" customHeight="1" outlineLevel="1" x14ac:dyDescent="0.25">
      <c r="A670" s="178"/>
      <c r="B670" s="104" t="str">
        <f t="shared" si="10"/>
        <v>Asset Type 156</v>
      </c>
      <c r="C670" s="104" t="str">
        <f t="shared" si="10"/>
        <v>Description - Asset Type 156</v>
      </c>
      <c r="D670" s="95"/>
      <c r="E670" s="95"/>
      <c r="G670" s="201"/>
      <c r="H670" s="202"/>
      <c r="I670" s="202"/>
      <c r="J670" s="202"/>
      <c r="K670" s="202"/>
      <c r="L670" s="202"/>
      <c r="M670" s="362"/>
      <c r="N670" s="202"/>
    </row>
    <row r="671" spans="1:14" ht="12.75" hidden="1" customHeight="1" outlineLevel="1" x14ac:dyDescent="0.25">
      <c r="A671" s="178"/>
      <c r="B671" s="104" t="str">
        <f t="shared" si="10"/>
        <v>Asset Type 157</v>
      </c>
      <c r="C671" s="104" t="str">
        <f t="shared" si="10"/>
        <v>Description - Asset Type 157</v>
      </c>
      <c r="D671" s="95"/>
      <c r="E671" s="95"/>
      <c r="G671" s="201"/>
      <c r="H671" s="202"/>
      <c r="I671" s="202"/>
      <c r="J671" s="202"/>
      <c r="K671" s="202"/>
      <c r="L671" s="202"/>
      <c r="M671" s="362"/>
      <c r="N671" s="202"/>
    </row>
    <row r="672" spans="1:14" ht="12.75" hidden="1" customHeight="1" outlineLevel="1" x14ac:dyDescent="0.25">
      <c r="A672" s="178"/>
      <c r="B672" s="104" t="str">
        <f t="shared" si="10"/>
        <v>Asset Type 158</v>
      </c>
      <c r="C672" s="104" t="str">
        <f t="shared" si="10"/>
        <v>Description - Asset Type 158</v>
      </c>
      <c r="D672" s="95"/>
      <c r="E672" s="95"/>
      <c r="G672" s="201"/>
      <c r="H672" s="202"/>
      <c r="I672" s="202"/>
      <c r="J672" s="202"/>
      <c r="K672" s="202"/>
      <c r="L672" s="202"/>
      <c r="M672" s="362"/>
      <c r="N672" s="202"/>
    </row>
    <row r="673" spans="1:14" ht="12.75" hidden="1" customHeight="1" outlineLevel="1" x14ac:dyDescent="0.25">
      <c r="A673" s="178"/>
      <c r="B673" s="104" t="str">
        <f t="shared" si="10"/>
        <v>Asset Type 159</v>
      </c>
      <c r="C673" s="104" t="str">
        <f t="shared" si="10"/>
        <v>Description - Asset Type 159</v>
      </c>
      <c r="D673" s="95"/>
      <c r="E673" s="95"/>
      <c r="G673" s="201"/>
      <c r="H673" s="202"/>
      <c r="I673" s="202"/>
      <c r="J673" s="202"/>
      <c r="K673" s="202"/>
      <c r="L673" s="202"/>
      <c r="M673" s="362"/>
      <c r="N673" s="202"/>
    </row>
    <row r="674" spans="1:14" ht="12.75" hidden="1" customHeight="1" outlineLevel="1" x14ac:dyDescent="0.25">
      <c r="A674" s="178"/>
      <c r="B674" s="104" t="str">
        <f t="shared" si="10"/>
        <v>Asset Type 160</v>
      </c>
      <c r="C674" s="104" t="str">
        <f t="shared" si="10"/>
        <v>Description - Asset Type 160</v>
      </c>
      <c r="D674" s="95"/>
      <c r="E674" s="95"/>
      <c r="G674" s="201"/>
      <c r="H674" s="202"/>
      <c r="I674" s="202"/>
      <c r="J674" s="202"/>
      <c r="K674" s="202"/>
      <c r="L674" s="202"/>
      <c r="M674" s="362"/>
      <c r="N674" s="202"/>
    </row>
    <row r="675" spans="1:14" ht="12.75" hidden="1" customHeight="1" outlineLevel="1" x14ac:dyDescent="0.25">
      <c r="A675" s="178"/>
      <c r="B675" s="104" t="str">
        <f t="shared" ref="B675:C694" si="11">B172</f>
        <v>Asset Type 161</v>
      </c>
      <c r="C675" s="104" t="str">
        <f t="shared" si="11"/>
        <v>Description - Asset Type 161</v>
      </c>
      <c r="D675" s="95"/>
      <c r="E675" s="95"/>
      <c r="G675" s="201"/>
      <c r="H675" s="202"/>
      <c r="I675" s="202"/>
      <c r="J675" s="202"/>
      <c r="K675" s="202"/>
      <c r="L675" s="202"/>
      <c r="M675" s="362"/>
      <c r="N675" s="202"/>
    </row>
    <row r="676" spans="1:14" ht="12.75" hidden="1" customHeight="1" outlineLevel="1" x14ac:dyDescent="0.25">
      <c r="A676" s="178"/>
      <c r="B676" s="104" t="str">
        <f t="shared" si="11"/>
        <v>Asset Type 162</v>
      </c>
      <c r="C676" s="104" t="str">
        <f t="shared" si="11"/>
        <v>Description - Asset Type 162</v>
      </c>
      <c r="D676" s="95"/>
      <c r="E676" s="95"/>
      <c r="G676" s="201"/>
      <c r="H676" s="202"/>
      <c r="I676" s="202"/>
      <c r="J676" s="202"/>
      <c r="K676" s="202"/>
      <c r="L676" s="202"/>
      <c r="M676" s="362"/>
      <c r="N676" s="202"/>
    </row>
    <row r="677" spans="1:14" ht="12.75" hidden="1" customHeight="1" outlineLevel="1" x14ac:dyDescent="0.25">
      <c r="A677" s="178"/>
      <c r="B677" s="104" t="str">
        <f t="shared" si="11"/>
        <v>Asset Type 163</v>
      </c>
      <c r="C677" s="104" t="str">
        <f t="shared" si="11"/>
        <v>Description - Asset Type 163</v>
      </c>
      <c r="D677" s="95"/>
      <c r="E677" s="95"/>
      <c r="G677" s="201"/>
      <c r="H677" s="202"/>
      <c r="I677" s="202"/>
      <c r="J677" s="202"/>
      <c r="K677" s="202"/>
      <c r="L677" s="202"/>
      <c r="M677" s="362"/>
      <c r="N677" s="202"/>
    </row>
    <row r="678" spans="1:14" ht="12.75" hidden="1" customHeight="1" outlineLevel="1" x14ac:dyDescent="0.25">
      <c r="A678" s="178"/>
      <c r="B678" s="104" t="str">
        <f t="shared" si="11"/>
        <v>Asset Type 164</v>
      </c>
      <c r="C678" s="104" t="str">
        <f t="shared" si="11"/>
        <v>Description - Asset Type 164</v>
      </c>
      <c r="D678" s="95"/>
      <c r="E678" s="95"/>
      <c r="G678" s="201"/>
      <c r="H678" s="202"/>
      <c r="I678" s="202"/>
      <c r="J678" s="202"/>
      <c r="K678" s="202"/>
      <c r="L678" s="202"/>
      <c r="M678" s="362"/>
      <c r="N678" s="202"/>
    </row>
    <row r="679" spans="1:14" ht="12.75" hidden="1" customHeight="1" outlineLevel="1" x14ac:dyDescent="0.25">
      <c r="A679" s="178"/>
      <c r="B679" s="104" t="str">
        <f t="shared" si="11"/>
        <v>Asset Type 165</v>
      </c>
      <c r="C679" s="104" t="str">
        <f t="shared" si="11"/>
        <v>Description - Asset Type 165</v>
      </c>
      <c r="D679" s="95"/>
      <c r="E679" s="95"/>
      <c r="G679" s="201"/>
      <c r="H679" s="202"/>
      <c r="I679" s="202"/>
      <c r="J679" s="202"/>
      <c r="K679" s="202"/>
      <c r="L679" s="202"/>
      <c r="M679" s="362"/>
      <c r="N679" s="202"/>
    </row>
    <row r="680" spans="1:14" ht="12.75" hidden="1" customHeight="1" outlineLevel="1" x14ac:dyDescent="0.25">
      <c r="A680" s="178"/>
      <c r="B680" s="104" t="str">
        <f t="shared" si="11"/>
        <v>Asset Type 166</v>
      </c>
      <c r="C680" s="104" t="str">
        <f t="shared" si="11"/>
        <v>Description - Asset Type 166</v>
      </c>
      <c r="D680" s="95"/>
      <c r="E680" s="95"/>
      <c r="G680" s="201"/>
      <c r="H680" s="202"/>
      <c r="I680" s="202"/>
      <c r="J680" s="202"/>
      <c r="K680" s="202"/>
      <c r="L680" s="202"/>
      <c r="M680" s="362"/>
      <c r="N680" s="202"/>
    </row>
    <row r="681" spans="1:14" ht="12.75" hidden="1" customHeight="1" outlineLevel="1" x14ac:dyDescent="0.25">
      <c r="A681" s="178"/>
      <c r="B681" s="104" t="str">
        <f t="shared" si="11"/>
        <v>Asset Type 167</v>
      </c>
      <c r="C681" s="104" t="str">
        <f t="shared" si="11"/>
        <v>Description - Asset Type 167</v>
      </c>
      <c r="D681" s="95"/>
      <c r="E681" s="95"/>
      <c r="G681" s="201"/>
      <c r="H681" s="202"/>
      <c r="I681" s="202"/>
      <c r="J681" s="202"/>
      <c r="K681" s="202"/>
      <c r="L681" s="202"/>
      <c r="M681" s="362"/>
      <c r="N681" s="202"/>
    </row>
    <row r="682" spans="1:14" ht="12.75" hidden="1" customHeight="1" outlineLevel="1" x14ac:dyDescent="0.25">
      <c r="A682" s="178"/>
      <c r="B682" s="104" t="str">
        <f t="shared" si="11"/>
        <v>Asset Type 168</v>
      </c>
      <c r="C682" s="104" t="str">
        <f t="shared" si="11"/>
        <v>Description - Asset Type 168</v>
      </c>
      <c r="D682" s="95"/>
      <c r="E682" s="95"/>
      <c r="G682" s="201"/>
      <c r="H682" s="202"/>
      <c r="I682" s="202"/>
      <c r="J682" s="202"/>
      <c r="K682" s="202"/>
      <c r="L682" s="202"/>
      <c r="M682" s="362"/>
      <c r="N682" s="202"/>
    </row>
    <row r="683" spans="1:14" ht="12.75" hidden="1" customHeight="1" outlineLevel="1" x14ac:dyDescent="0.25">
      <c r="A683" s="178"/>
      <c r="B683" s="104" t="str">
        <f t="shared" si="11"/>
        <v>Asset Type 169</v>
      </c>
      <c r="C683" s="104" t="str">
        <f t="shared" si="11"/>
        <v>Description - Asset Type 169</v>
      </c>
      <c r="D683" s="95"/>
      <c r="E683" s="95"/>
      <c r="G683" s="201"/>
      <c r="H683" s="202"/>
      <c r="I683" s="202"/>
      <c r="J683" s="202"/>
      <c r="K683" s="202"/>
      <c r="L683" s="202"/>
      <c r="M683" s="362"/>
      <c r="N683" s="202"/>
    </row>
    <row r="684" spans="1:14" ht="12.75" hidden="1" customHeight="1" outlineLevel="1" x14ac:dyDescent="0.25">
      <c r="A684" s="178"/>
      <c r="B684" s="104" t="str">
        <f t="shared" si="11"/>
        <v>Asset Type 170</v>
      </c>
      <c r="C684" s="104" t="str">
        <f t="shared" si="11"/>
        <v>Description - Asset Type 170</v>
      </c>
      <c r="D684" s="95"/>
      <c r="E684" s="95"/>
      <c r="G684" s="203"/>
      <c r="H684" s="204"/>
      <c r="I684" s="204"/>
      <c r="J684" s="204"/>
      <c r="K684" s="204"/>
      <c r="L684" s="204"/>
      <c r="M684" s="359"/>
      <c r="N684" s="204"/>
    </row>
    <row r="685" spans="1:14" ht="12.75" hidden="1" customHeight="1" outlineLevel="1" x14ac:dyDescent="0.25">
      <c r="A685" s="178"/>
      <c r="B685" s="104" t="str">
        <f t="shared" si="11"/>
        <v>Asset Type 171</v>
      </c>
      <c r="C685" s="104" t="str">
        <f t="shared" si="11"/>
        <v>Description - Asset Type 171</v>
      </c>
      <c r="D685" s="95"/>
      <c r="E685" s="95"/>
      <c r="G685" s="203"/>
      <c r="H685" s="204"/>
      <c r="I685" s="204"/>
      <c r="J685" s="204"/>
      <c r="K685" s="204"/>
      <c r="L685" s="204"/>
      <c r="M685" s="363"/>
      <c r="N685" s="204"/>
    </row>
    <row r="686" spans="1:14" ht="12.75" hidden="1" customHeight="1" outlineLevel="1" x14ac:dyDescent="0.25">
      <c r="A686" s="178"/>
      <c r="B686" s="104" t="str">
        <f t="shared" si="11"/>
        <v>Asset Type 172</v>
      </c>
      <c r="C686" s="104" t="str">
        <f t="shared" si="11"/>
        <v>Description - Asset Type 172</v>
      </c>
      <c r="D686" s="95"/>
      <c r="E686" s="95"/>
      <c r="G686" s="203"/>
      <c r="H686" s="204"/>
      <c r="I686" s="204"/>
      <c r="J686" s="204"/>
      <c r="K686" s="204"/>
      <c r="L686" s="204"/>
      <c r="M686" s="363"/>
      <c r="N686" s="204"/>
    </row>
    <row r="687" spans="1:14" ht="12.75" hidden="1" customHeight="1" outlineLevel="1" x14ac:dyDescent="0.25">
      <c r="A687" s="178"/>
      <c r="B687" s="104" t="str">
        <f t="shared" si="11"/>
        <v>Asset Type 173</v>
      </c>
      <c r="C687" s="104" t="str">
        <f t="shared" si="11"/>
        <v>Description - Asset Type 173</v>
      </c>
      <c r="D687" s="95"/>
      <c r="E687" s="95"/>
      <c r="G687" s="203"/>
      <c r="H687" s="204"/>
      <c r="I687" s="204"/>
      <c r="J687" s="204"/>
      <c r="K687" s="204"/>
      <c r="L687" s="204"/>
      <c r="M687" s="363"/>
      <c r="N687" s="204"/>
    </row>
    <row r="688" spans="1:14" ht="12.75" hidden="1" customHeight="1" outlineLevel="1" x14ac:dyDescent="0.25">
      <c r="A688" s="178"/>
      <c r="B688" s="104" t="str">
        <f t="shared" si="11"/>
        <v>Asset Type 174</v>
      </c>
      <c r="C688" s="104" t="str">
        <f t="shared" si="11"/>
        <v>Description - Asset Type 174</v>
      </c>
      <c r="D688" s="95"/>
      <c r="E688" s="95"/>
      <c r="G688" s="203"/>
      <c r="H688" s="204"/>
      <c r="I688" s="204"/>
      <c r="J688" s="204"/>
      <c r="K688" s="204"/>
      <c r="L688" s="204"/>
      <c r="M688" s="363"/>
      <c r="N688" s="204"/>
    </row>
    <row r="689" spans="1:14" ht="12.75" hidden="1" customHeight="1" outlineLevel="1" x14ac:dyDescent="0.25">
      <c r="A689" s="178"/>
      <c r="B689" s="104" t="str">
        <f t="shared" si="11"/>
        <v>Asset Type 175</v>
      </c>
      <c r="C689" s="104" t="str">
        <f t="shared" si="11"/>
        <v>Description - Asset Type 175</v>
      </c>
      <c r="D689" s="95"/>
      <c r="E689" s="95"/>
      <c r="G689" s="201"/>
      <c r="H689" s="202"/>
      <c r="I689" s="202"/>
      <c r="J689" s="202"/>
      <c r="K689" s="202"/>
      <c r="L689" s="202"/>
      <c r="M689" s="362"/>
      <c r="N689" s="202"/>
    </row>
    <row r="690" spans="1:14" ht="12.75" hidden="1" customHeight="1" outlineLevel="1" x14ac:dyDescent="0.25">
      <c r="A690" s="178"/>
      <c r="B690" s="104" t="str">
        <f t="shared" si="11"/>
        <v>Asset Type 176</v>
      </c>
      <c r="C690" s="104" t="str">
        <f t="shared" si="11"/>
        <v>Description - Asset Type 176</v>
      </c>
      <c r="D690" s="95"/>
      <c r="E690" s="95"/>
      <c r="G690" s="201"/>
      <c r="H690" s="202"/>
      <c r="I690" s="202"/>
      <c r="J690" s="202"/>
      <c r="K690" s="202"/>
      <c r="L690" s="202"/>
      <c r="M690" s="362"/>
      <c r="N690" s="202"/>
    </row>
    <row r="691" spans="1:14" ht="12.75" hidden="1" customHeight="1" outlineLevel="1" x14ac:dyDescent="0.25">
      <c r="A691" s="178"/>
      <c r="B691" s="104" t="str">
        <f t="shared" si="11"/>
        <v>Asset Type 177</v>
      </c>
      <c r="C691" s="104" t="str">
        <f t="shared" si="11"/>
        <v>Description - Asset Type 177</v>
      </c>
      <c r="D691" s="95"/>
      <c r="E691" s="95"/>
      <c r="G691" s="201"/>
      <c r="H691" s="202"/>
      <c r="I691" s="202"/>
      <c r="J691" s="202"/>
      <c r="K691" s="202"/>
      <c r="L691" s="202"/>
      <c r="M691" s="362"/>
      <c r="N691" s="202"/>
    </row>
    <row r="692" spans="1:14" ht="12.75" hidden="1" customHeight="1" outlineLevel="1" x14ac:dyDescent="0.25">
      <c r="A692" s="178"/>
      <c r="B692" s="104" t="str">
        <f t="shared" si="11"/>
        <v>Asset Type 178</v>
      </c>
      <c r="C692" s="104" t="str">
        <f t="shared" si="11"/>
        <v>Description - Asset Type 178</v>
      </c>
      <c r="D692" s="95"/>
      <c r="E692" s="95"/>
      <c r="G692" s="203"/>
      <c r="H692" s="204"/>
      <c r="I692" s="204"/>
      <c r="J692" s="204"/>
      <c r="K692" s="204"/>
      <c r="L692" s="204"/>
      <c r="M692" s="363"/>
      <c r="N692" s="204"/>
    </row>
    <row r="693" spans="1:14" ht="12.75" hidden="1" customHeight="1" outlineLevel="1" x14ac:dyDescent="0.25">
      <c r="A693" s="178"/>
      <c r="B693" s="104" t="str">
        <f t="shared" si="11"/>
        <v>Asset Type 179</v>
      </c>
      <c r="C693" s="104" t="str">
        <f t="shared" si="11"/>
        <v>Description - Asset Type 179</v>
      </c>
      <c r="D693" s="95"/>
      <c r="E693" s="95"/>
      <c r="G693" s="203"/>
      <c r="H693" s="204"/>
      <c r="I693" s="204"/>
      <c r="J693" s="204"/>
      <c r="K693" s="204"/>
      <c r="L693" s="204"/>
      <c r="M693" s="363"/>
      <c r="N693" s="204"/>
    </row>
    <row r="694" spans="1:14" ht="12.75" hidden="1" customHeight="1" outlineLevel="1" x14ac:dyDescent="0.25">
      <c r="A694" s="178"/>
      <c r="B694" s="104" t="str">
        <f t="shared" si="11"/>
        <v>Asset Type 180</v>
      </c>
      <c r="C694" s="104" t="str">
        <f t="shared" si="11"/>
        <v>Description - Asset Type 180</v>
      </c>
      <c r="D694" s="95"/>
      <c r="E694" s="95"/>
      <c r="G694" s="203"/>
      <c r="H694" s="204"/>
      <c r="I694" s="204"/>
      <c r="J694" s="204"/>
      <c r="K694" s="204"/>
      <c r="L694" s="204"/>
      <c r="M694" s="363"/>
      <c r="N694" s="204"/>
    </row>
    <row r="695" spans="1:14" ht="12.75" hidden="1" customHeight="1" outlineLevel="1" x14ac:dyDescent="0.25">
      <c r="A695" s="178"/>
      <c r="B695" s="104" t="str">
        <f t="shared" ref="B695:C713" si="12">B192</f>
        <v>Asset Type 181</v>
      </c>
      <c r="C695" s="104" t="str">
        <f t="shared" si="12"/>
        <v>Description - Asset Type 181</v>
      </c>
      <c r="D695" s="95"/>
      <c r="E695" s="95"/>
      <c r="G695" s="203"/>
      <c r="H695" s="204"/>
      <c r="I695" s="204"/>
      <c r="J695" s="204"/>
      <c r="K695" s="204"/>
      <c r="L695" s="204"/>
      <c r="M695" s="363"/>
      <c r="N695" s="204"/>
    </row>
    <row r="696" spans="1:14" ht="12.75" hidden="1" customHeight="1" outlineLevel="1" x14ac:dyDescent="0.25">
      <c r="A696" s="178"/>
      <c r="B696" s="104" t="str">
        <f t="shared" si="12"/>
        <v>Asset Type 182</v>
      </c>
      <c r="C696" s="104" t="str">
        <f t="shared" si="12"/>
        <v>Description - Asset Type 182</v>
      </c>
      <c r="D696" s="95"/>
      <c r="E696" s="95"/>
      <c r="G696" s="203"/>
      <c r="H696" s="204"/>
      <c r="I696" s="204"/>
      <c r="J696" s="204"/>
      <c r="K696" s="204"/>
      <c r="L696" s="204"/>
      <c r="M696" s="363"/>
      <c r="N696" s="204"/>
    </row>
    <row r="697" spans="1:14" ht="12.75" hidden="1" customHeight="1" outlineLevel="1" x14ac:dyDescent="0.25">
      <c r="A697" s="178"/>
      <c r="B697" s="104" t="str">
        <f t="shared" si="12"/>
        <v>Asset Type 183</v>
      </c>
      <c r="C697" s="104" t="str">
        <f t="shared" si="12"/>
        <v>Description - Asset Type 183</v>
      </c>
      <c r="D697" s="95"/>
      <c r="E697" s="95"/>
      <c r="G697" s="203"/>
      <c r="H697" s="204"/>
      <c r="I697" s="204"/>
      <c r="J697" s="204"/>
      <c r="K697" s="204"/>
      <c r="L697" s="204"/>
      <c r="M697" s="363"/>
      <c r="N697" s="204"/>
    </row>
    <row r="698" spans="1:14" ht="12.75" hidden="1" customHeight="1" outlineLevel="1" x14ac:dyDescent="0.25">
      <c r="A698" s="178"/>
      <c r="B698" s="104" t="str">
        <f t="shared" si="12"/>
        <v>Asset Type 184</v>
      </c>
      <c r="C698" s="104" t="str">
        <f t="shared" si="12"/>
        <v>Description - Asset Type 184</v>
      </c>
      <c r="D698" s="95"/>
      <c r="E698" s="95"/>
      <c r="G698" s="203"/>
      <c r="H698" s="204"/>
      <c r="I698" s="204"/>
      <c r="J698" s="204"/>
      <c r="K698" s="204"/>
      <c r="L698" s="204"/>
      <c r="M698" s="363"/>
      <c r="N698" s="204"/>
    </row>
    <row r="699" spans="1:14" ht="12.75" hidden="1" customHeight="1" outlineLevel="1" x14ac:dyDescent="0.25">
      <c r="A699" s="178"/>
      <c r="B699" s="104" t="str">
        <f t="shared" si="12"/>
        <v>Asset Type 185</v>
      </c>
      <c r="C699" s="104" t="str">
        <f t="shared" si="12"/>
        <v>Description - Asset Type 185</v>
      </c>
      <c r="D699" s="95"/>
      <c r="E699" s="95"/>
      <c r="G699" s="203"/>
      <c r="H699" s="204"/>
      <c r="I699" s="204"/>
      <c r="J699" s="204"/>
      <c r="K699" s="204"/>
      <c r="L699" s="204"/>
      <c r="M699" s="363"/>
      <c r="N699" s="204"/>
    </row>
    <row r="700" spans="1:14" ht="12.75" hidden="1" customHeight="1" outlineLevel="1" x14ac:dyDescent="0.25">
      <c r="A700" s="178"/>
      <c r="B700" s="104" t="str">
        <f t="shared" si="12"/>
        <v>Asset Type 186</v>
      </c>
      <c r="C700" s="104" t="str">
        <f t="shared" si="12"/>
        <v>Description - Asset Type 186</v>
      </c>
      <c r="D700" s="95"/>
      <c r="E700" s="95"/>
      <c r="G700" s="203"/>
      <c r="H700" s="204"/>
      <c r="I700" s="204"/>
      <c r="J700" s="204"/>
      <c r="K700" s="204"/>
      <c r="L700" s="204"/>
      <c r="M700" s="363"/>
      <c r="N700" s="204"/>
    </row>
    <row r="701" spans="1:14" ht="12.75" hidden="1" customHeight="1" outlineLevel="1" x14ac:dyDescent="0.25">
      <c r="B701" s="104" t="str">
        <f t="shared" si="12"/>
        <v>Asset Type 187</v>
      </c>
      <c r="C701" s="104" t="str">
        <f t="shared" si="12"/>
        <v>Description - Asset Type 187</v>
      </c>
      <c r="D701" s="95"/>
      <c r="E701" s="95"/>
      <c r="G701" s="203"/>
      <c r="H701" s="204"/>
      <c r="I701" s="204"/>
      <c r="J701" s="204"/>
      <c r="K701" s="204"/>
      <c r="L701" s="204"/>
      <c r="M701" s="359"/>
      <c r="N701" s="204"/>
    </row>
    <row r="702" spans="1:14" ht="12.75" hidden="1" customHeight="1" outlineLevel="1" x14ac:dyDescent="0.25">
      <c r="B702" s="104" t="str">
        <f t="shared" si="12"/>
        <v>Asset Type 188</v>
      </c>
      <c r="C702" s="104" t="str">
        <f t="shared" si="12"/>
        <v>Description - Asset Type 188</v>
      </c>
      <c r="D702" s="95"/>
      <c r="E702" s="95"/>
      <c r="G702" s="203"/>
      <c r="H702" s="204"/>
      <c r="I702" s="204"/>
      <c r="J702" s="204"/>
      <c r="K702" s="204"/>
      <c r="L702" s="204"/>
      <c r="M702" s="363"/>
      <c r="N702" s="204"/>
    </row>
    <row r="703" spans="1:14" ht="12.75" hidden="1" customHeight="1" outlineLevel="1" x14ac:dyDescent="0.25">
      <c r="B703" s="104" t="str">
        <f t="shared" si="12"/>
        <v>Asset Type 189</v>
      </c>
      <c r="C703" s="104" t="str">
        <f t="shared" si="12"/>
        <v>Description - Asset Type 189</v>
      </c>
      <c r="D703" s="95"/>
      <c r="E703" s="95"/>
      <c r="G703" s="203"/>
      <c r="H703" s="204"/>
      <c r="I703" s="204"/>
      <c r="J703" s="204"/>
      <c r="K703" s="204"/>
      <c r="L703" s="204"/>
      <c r="M703" s="363"/>
      <c r="N703" s="204"/>
    </row>
    <row r="704" spans="1:14" ht="12.75" hidden="1" customHeight="1" outlineLevel="1" x14ac:dyDescent="0.25">
      <c r="B704" s="104" t="str">
        <f t="shared" si="12"/>
        <v>Asset Type 190</v>
      </c>
      <c r="C704" s="104" t="str">
        <f t="shared" si="12"/>
        <v>Description - Asset Type 190</v>
      </c>
      <c r="D704" s="95"/>
      <c r="E704" s="95"/>
      <c r="G704" s="203"/>
      <c r="H704" s="204"/>
      <c r="I704" s="204"/>
      <c r="J704" s="204"/>
      <c r="K704" s="204"/>
      <c r="L704" s="204"/>
      <c r="M704" s="363"/>
      <c r="N704" s="204"/>
    </row>
    <row r="705" spans="1:14" ht="12.75" hidden="1" customHeight="1" outlineLevel="1" x14ac:dyDescent="0.25">
      <c r="B705" s="104" t="str">
        <f t="shared" si="12"/>
        <v>Asset Type 191</v>
      </c>
      <c r="C705" s="104" t="str">
        <f t="shared" si="12"/>
        <v>Description - Asset Type 191</v>
      </c>
      <c r="D705" s="95"/>
      <c r="E705" s="95"/>
      <c r="G705" s="203"/>
      <c r="H705" s="204"/>
      <c r="I705" s="204"/>
      <c r="J705" s="204"/>
      <c r="K705" s="204"/>
      <c r="L705" s="204"/>
      <c r="M705" s="363"/>
      <c r="N705" s="204"/>
    </row>
    <row r="706" spans="1:14" ht="12.75" hidden="1" customHeight="1" outlineLevel="1" x14ac:dyDescent="0.25">
      <c r="B706" s="104" t="str">
        <f t="shared" si="12"/>
        <v>Asset Type 192</v>
      </c>
      <c r="C706" s="104" t="str">
        <f t="shared" si="12"/>
        <v>Description - Asset Type 192</v>
      </c>
      <c r="D706" s="95"/>
      <c r="E706" s="95"/>
      <c r="G706" s="203"/>
      <c r="H706" s="204"/>
      <c r="I706" s="204"/>
      <c r="J706" s="204"/>
      <c r="K706" s="204"/>
      <c r="L706" s="204"/>
      <c r="M706" s="363"/>
      <c r="N706" s="204"/>
    </row>
    <row r="707" spans="1:14" ht="12.75" hidden="1" customHeight="1" outlineLevel="1" x14ac:dyDescent="0.25">
      <c r="B707" s="104" t="str">
        <f t="shared" si="12"/>
        <v>Asset Type 193</v>
      </c>
      <c r="C707" s="104" t="str">
        <f t="shared" si="12"/>
        <v>Description - Asset Type 193</v>
      </c>
      <c r="D707" s="95"/>
      <c r="E707" s="95"/>
      <c r="G707" s="203"/>
      <c r="H707" s="204"/>
      <c r="I707" s="204"/>
      <c r="J707" s="204"/>
      <c r="K707" s="204"/>
      <c r="L707" s="204"/>
      <c r="M707" s="363"/>
      <c r="N707" s="204"/>
    </row>
    <row r="708" spans="1:14" ht="12.75" hidden="1" customHeight="1" outlineLevel="1" x14ac:dyDescent="0.25">
      <c r="B708" s="104" t="str">
        <f t="shared" si="12"/>
        <v>Asset Type 194</v>
      </c>
      <c r="C708" s="104" t="str">
        <f t="shared" si="12"/>
        <v>Description - Asset Type 194</v>
      </c>
      <c r="D708" s="95"/>
      <c r="E708" s="95"/>
      <c r="G708" s="203"/>
      <c r="H708" s="204"/>
      <c r="I708" s="204"/>
      <c r="J708" s="204"/>
      <c r="K708" s="204"/>
      <c r="L708" s="204"/>
      <c r="M708" s="363"/>
      <c r="N708" s="204"/>
    </row>
    <row r="709" spans="1:14" ht="12.75" hidden="1" customHeight="1" outlineLevel="1" x14ac:dyDescent="0.25">
      <c r="B709" s="104" t="str">
        <f t="shared" si="12"/>
        <v>Asset Type 195</v>
      </c>
      <c r="C709" s="104" t="str">
        <f t="shared" si="12"/>
        <v>Description - Asset Type 195</v>
      </c>
      <c r="D709" s="95"/>
      <c r="E709" s="95"/>
      <c r="G709" s="203"/>
      <c r="H709" s="204"/>
      <c r="I709" s="204"/>
      <c r="J709" s="204"/>
      <c r="K709" s="204"/>
      <c r="L709" s="204"/>
      <c r="M709" s="363"/>
      <c r="N709" s="204"/>
    </row>
    <row r="710" spans="1:14" ht="12.75" hidden="1" customHeight="1" outlineLevel="1" x14ac:dyDescent="0.25">
      <c r="B710" s="104" t="str">
        <f t="shared" si="12"/>
        <v>Asset Type 196</v>
      </c>
      <c r="C710" s="104" t="str">
        <f t="shared" si="12"/>
        <v>Description - Asset Type 196</v>
      </c>
      <c r="D710" s="95"/>
      <c r="E710" s="95"/>
      <c r="G710" s="203"/>
      <c r="H710" s="204"/>
      <c r="I710" s="204"/>
      <c r="J710" s="204"/>
      <c r="K710" s="204"/>
      <c r="L710" s="204"/>
      <c r="M710" s="204"/>
      <c r="N710" s="204"/>
    </row>
    <row r="711" spans="1:14" ht="12.75" hidden="1" customHeight="1" outlineLevel="1" x14ac:dyDescent="0.25">
      <c r="B711" s="104" t="str">
        <f t="shared" si="12"/>
        <v>Asset Type 197</v>
      </c>
      <c r="C711" s="104" t="str">
        <f t="shared" si="12"/>
        <v>Description - Asset Type 197</v>
      </c>
      <c r="D711" s="95"/>
      <c r="E711" s="95"/>
      <c r="G711" s="203"/>
      <c r="H711" s="204"/>
      <c r="I711" s="204"/>
      <c r="J711" s="204"/>
      <c r="K711" s="204"/>
      <c r="L711" s="204"/>
      <c r="M711" s="204"/>
      <c r="N711" s="204"/>
    </row>
    <row r="712" spans="1:14" ht="12.75" hidden="1" customHeight="1" outlineLevel="1" x14ac:dyDescent="0.25">
      <c r="B712" s="104" t="str">
        <f t="shared" si="12"/>
        <v>Asset Type 198</v>
      </c>
      <c r="C712" s="104" t="str">
        <f t="shared" si="12"/>
        <v>Description - Asset Type 198</v>
      </c>
      <c r="D712" s="95"/>
      <c r="E712" s="95"/>
      <c r="G712" s="203"/>
      <c r="H712" s="204"/>
      <c r="I712" s="204"/>
      <c r="J712" s="204"/>
      <c r="K712" s="204"/>
      <c r="L712" s="204"/>
      <c r="M712" s="204"/>
      <c r="N712" s="204"/>
    </row>
    <row r="713" spans="1:14" ht="12.75" hidden="1" customHeight="1" outlineLevel="1" x14ac:dyDescent="0.25">
      <c r="B713" s="104" t="str">
        <f t="shared" si="12"/>
        <v>Asset Type 199</v>
      </c>
      <c r="C713" s="104" t="str">
        <f t="shared" si="12"/>
        <v>Description - Asset Type 199</v>
      </c>
      <c r="D713" s="95"/>
      <c r="E713" s="95"/>
      <c r="G713" s="203"/>
      <c r="H713" s="204"/>
      <c r="I713" s="204"/>
      <c r="J713" s="204"/>
      <c r="K713" s="204"/>
      <c r="L713" s="204"/>
      <c r="M713" s="204"/>
      <c r="N713" s="204"/>
    </row>
    <row r="714" spans="1:14" s="369" customFormat="1" ht="12.75" hidden="1" customHeight="1" outlineLevel="1" x14ac:dyDescent="0.25">
      <c r="A714" s="182"/>
      <c r="B714" s="104" t="str">
        <f t="shared" ref="B714:C714" si="13">B211</f>
        <v>Asset Type 200</v>
      </c>
      <c r="C714" s="104" t="str">
        <f t="shared" si="13"/>
        <v>Description - Asset Type 200</v>
      </c>
      <c r="D714" s="95"/>
      <c r="E714" s="95"/>
      <c r="G714" s="203"/>
      <c r="H714" s="204"/>
      <c r="I714" s="204"/>
      <c r="J714" s="204"/>
      <c r="K714" s="204"/>
      <c r="L714" s="204"/>
      <c r="M714" s="204"/>
      <c r="N714" s="204"/>
    </row>
    <row r="715" spans="1:14" s="369" customFormat="1" ht="12.75" hidden="1" customHeight="1" outlineLevel="1" x14ac:dyDescent="0.25">
      <c r="A715" s="182"/>
      <c r="B715" s="104" t="str">
        <f t="shared" ref="B715:C715" si="14">B212</f>
        <v>Asset Type 201</v>
      </c>
      <c r="C715" s="104" t="str">
        <f t="shared" si="14"/>
        <v>Description - Asset Type 201</v>
      </c>
      <c r="D715" s="95"/>
      <c r="E715" s="95"/>
      <c r="G715" s="203"/>
      <c r="H715" s="204"/>
      <c r="I715" s="204"/>
      <c r="J715" s="204"/>
      <c r="K715" s="204"/>
      <c r="L715" s="204"/>
      <c r="M715" s="204"/>
      <c r="N715" s="204"/>
    </row>
    <row r="716" spans="1:14" s="369" customFormat="1" ht="12.75" hidden="1" customHeight="1" outlineLevel="1" x14ac:dyDescent="0.25">
      <c r="A716" s="182"/>
      <c r="B716" s="104" t="str">
        <f t="shared" ref="B716:C716" si="15">B213</f>
        <v>Asset Type 202</v>
      </c>
      <c r="C716" s="104" t="str">
        <f t="shared" si="15"/>
        <v>Description - Asset Type 202</v>
      </c>
      <c r="D716" s="95"/>
      <c r="E716" s="95"/>
      <c r="G716" s="203"/>
      <c r="H716" s="204"/>
      <c r="I716" s="204"/>
      <c r="J716" s="204"/>
      <c r="K716" s="204"/>
      <c r="L716" s="204"/>
      <c r="M716" s="204"/>
      <c r="N716" s="204"/>
    </row>
    <row r="717" spans="1:14" s="369" customFormat="1" ht="12.75" hidden="1" customHeight="1" outlineLevel="1" x14ac:dyDescent="0.25">
      <c r="A717" s="182"/>
      <c r="B717" s="104" t="str">
        <f t="shared" ref="B717:C717" si="16">B214</f>
        <v>Asset Type 203</v>
      </c>
      <c r="C717" s="104" t="str">
        <f t="shared" si="16"/>
        <v>Description - Asset Type 203</v>
      </c>
      <c r="D717" s="95"/>
      <c r="E717" s="95"/>
      <c r="G717" s="203"/>
      <c r="H717" s="204"/>
      <c r="I717" s="204"/>
      <c r="J717" s="204"/>
      <c r="K717" s="204"/>
      <c r="L717" s="204"/>
      <c r="M717" s="204"/>
      <c r="N717" s="204"/>
    </row>
    <row r="718" spans="1:14" s="369" customFormat="1" ht="12.75" hidden="1" customHeight="1" outlineLevel="1" x14ac:dyDescent="0.25">
      <c r="A718" s="182"/>
      <c r="B718" s="104" t="str">
        <f t="shared" ref="B718:C718" si="17">B215</f>
        <v>Asset Type 204</v>
      </c>
      <c r="C718" s="104" t="str">
        <f t="shared" si="17"/>
        <v>Description - Asset Type 204</v>
      </c>
      <c r="D718" s="95"/>
      <c r="E718" s="95"/>
      <c r="G718" s="203"/>
      <c r="H718" s="204"/>
      <c r="I718" s="204"/>
      <c r="J718" s="204"/>
      <c r="K718" s="204"/>
      <c r="L718" s="204"/>
      <c r="M718" s="204"/>
      <c r="N718" s="204"/>
    </row>
    <row r="719" spans="1:14" s="369" customFormat="1" ht="12.75" hidden="1" customHeight="1" outlineLevel="1" x14ac:dyDescent="0.25">
      <c r="A719" s="182"/>
      <c r="B719" s="104" t="str">
        <f t="shared" ref="B719:C719" si="18">B216</f>
        <v>Asset Type 205</v>
      </c>
      <c r="C719" s="104" t="str">
        <f t="shared" si="18"/>
        <v>Description - Asset Type 205</v>
      </c>
      <c r="D719" s="95"/>
      <c r="E719" s="95"/>
      <c r="G719" s="203"/>
      <c r="H719" s="204"/>
      <c r="I719" s="204"/>
      <c r="J719" s="204"/>
      <c r="K719" s="204"/>
      <c r="L719" s="204"/>
      <c r="M719" s="204"/>
      <c r="N719" s="204"/>
    </row>
    <row r="720" spans="1:14" s="369" customFormat="1" ht="12.75" hidden="1" customHeight="1" outlineLevel="1" x14ac:dyDescent="0.25">
      <c r="A720" s="182"/>
      <c r="B720" s="104" t="str">
        <f t="shared" ref="B720:C720" si="19">B217</f>
        <v>Asset Type 206</v>
      </c>
      <c r="C720" s="104" t="str">
        <f t="shared" si="19"/>
        <v>Description - Asset Type 206</v>
      </c>
      <c r="D720" s="95"/>
      <c r="E720" s="95"/>
      <c r="G720" s="203"/>
      <c r="H720" s="204"/>
      <c r="I720" s="204"/>
      <c r="J720" s="204"/>
      <c r="K720" s="204"/>
      <c r="L720" s="204"/>
      <c r="M720" s="204"/>
      <c r="N720" s="204"/>
    </row>
    <row r="721" spans="1:14" s="369" customFormat="1" ht="12.75" hidden="1" customHeight="1" outlineLevel="1" x14ac:dyDescent="0.25">
      <c r="A721" s="182"/>
      <c r="B721" s="104" t="str">
        <f t="shared" ref="B721:C721" si="20">B218</f>
        <v>Asset Type 207</v>
      </c>
      <c r="C721" s="104" t="str">
        <f t="shared" si="20"/>
        <v>Description - Asset Type 207</v>
      </c>
      <c r="D721" s="95"/>
      <c r="E721" s="95"/>
      <c r="G721" s="203"/>
      <c r="H721" s="204"/>
      <c r="I721" s="204"/>
      <c r="J721" s="204"/>
      <c r="K721" s="204"/>
      <c r="L721" s="204"/>
      <c r="M721" s="204"/>
      <c r="N721" s="204"/>
    </row>
    <row r="722" spans="1:14" s="369" customFormat="1" ht="12.75" hidden="1" customHeight="1" outlineLevel="1" x14ac:dyDescent="0.25">
      <c r="A722" s="182"/>
      <c r="B722" s="104" t="str">
        <f t="shared" ref="B722:C722" si="21">B219</f>
        <v>Asset Type 208</v>
      </c>
      <c r="C722" s="104" t="str">
        <f t="shared" si="21"/>
        <v>Description - Asset Type 208</v>
      </c>
      <c r="D722" s="95"/>
      <c r="E722" s="95"/>
      <c r="G722" s="203"/>
      <c r="H722" s="204"/>
      <c r="I722" s="204"/>
      <c r="J722" s="204"/>
      <c r="K722" s="204"/>
      <c r="L722" s="204"/>
      <c r="M722" s="204"/>
      <c r="N722" s="204"/>
    </row>
    <row r="723" spans="1:14" s="369" customFormat="1" ht="12.75" hidden="1" customHeight="1" outlineLevel="1" x14ac:dyDescent="0.25">
      <c r="A723" s="182"/>
      <c r="B723" s="104" t="str">
        <f t="shared" ref="B723:C723" si="22">B220</f>
        <v>Asset Type 209</v>
      </c>
      <c r="C723" s="104" t="str">
        <f t="shared" si="22"/>
        <v>Description - Asset Type 209</v>
      </c>
      <c r="D723" s="95"/>
      <c r="E723" s="95"/>
      <c r="G723" s="203"/>
      <c r="H723" s="204"/>
      <c r="I723" s="204"/>
      <c r="J723" s="204"/>
      <c r="K723" s="204"/>
      <c r="L723" s="204"/>
      <c r="M723" s="204"/>
      <c r="N723" s="204"/>
    </row>
    <row r="724" spans="1:14" s="369" customFormat="1" ht="12.75" hidden="1" customHeight="1" outlineLevel="1" x14ac:dyDescent="0.25">
      <c r="A724" s="182"/>
      <c r="B724" s="104" t="str">
        <f t="shared" ref="B724:C724" si="23">B221</f>
        <v>Asset Type 210</v>
      </c>
      <c r="C724" s="104" t="str">
        <f t="shared" si="23"/>
        <v>Description - Asset Type 210</v>
      </c>
      <c r="D724" s="95"/>
      <c r="E724" s="95"/>
      <c r="G724" s="203"/>
      <c r="H724" s="204"/>
      <c r="I724" s="204"/>
      <c r="J724" s="204"/>
      <c r="K724" s="204"/>
      <c r="L724" s="204"/>
      <c r="M724" s="204"/>
      <c r="N724" s="204"/>
    </row>
    <row r="725" spans="1:14" s="369" customFormat="1" ht="12.75" hidden="1" customHeight="1" outlineLevel="1" x14ac:dyDescent="0.25">
      <c r="A725" s="182"/>
      <c r="B725" s="104" t="str">
        <f t="shared" ref="B725:C725" si="24">B222</f>
        <v>Asset Type 211</v>
      </c>
      <c r="C725" s="104" t="str">
        <f t="shared" si="24"/>
        <v>Description - Asset Type 211</v>
      </c>
      <c r="D725" s="95"/>
      <c r="E725" s="95"/>
      <c r="G725" s="203"/>
      <c r="H725" s="204"/>
      <c r="I725" s="204"/>
      <c r="J725" s="204"/>
      <c r="K725" s="204"/>
      <c r="L725" s="204"/>
      <c r="M725" s="204"/>
      <c r="N725" s="204"/>
    </row>
    <row r="726" spans="1:14" s="369" customFormat="1" ht="12.75" hidden="1" customHeight="1" outlineLevel="1" x14ac:dyDescent="0.25">
      <c r="A726" s="182"/>
      <c r="B726" s="104" t="str">
        <f t="shared" ref="B726:C726" si="25">B223</f>
        <v>Asset Type 212</v>
      </c>
      <c r="C726" s="104" t="str">
        <f t="shared" si="25"/>
        <v>Description - Asset Type 212</v>
      </c>
      <c r="D726" s="95"/>
      <c r="E726" s="95"/>
      <c r="G726" s="203"/>
      <c r="H726" s="204"/>
      <c r="I726" s="204"/>
      <c r="J726" s="204"/>
      <c r="K726" s="204"/>
      <c r="L726" s="204"/>
      <c r="M726" s="204"/>
      <c r="N726" s="204"/>
    </row>
    <row r="727" spans="1:14" s="369" customFormat="1" ht="12.75" hidden="1" customHeight="1" outlineLevel="1" x14ac:dyDescent="0.25">
      <c r="A727" s="182"/>
      <c r="B727" s="104" t="str">
        <f t="shared" ref="B727:C727" si="26">B224</f>
        <v>Asset Type 213</v>
      </c>
      <c r="C727" s="104" t="str">
        <f t="shared" si="26"/>
        <v>Description - Asset Type 213</v>
      </c>
      <c r="D727" s="95"/>
      <c r="E727" s="95"/>
      <c r="G727" s="203"/>
      <c r="H727" s="204"/>
      <c r="I727" s="204"/>
      <c r="J727" s="204"/>
      <c r="K727" s="204"/>
      <c r="L727" s="204"/>
      <c r="M727" s="204"/>
      <c r="N727" s="204"/>
    </row>
    <row r="728" spans="1:14" s="369" customFormat="1" ht="12.75" hidden="1" customHeight="1" outlineLevel="1" x14ac:dyDescent="0.25">
      <c r="A728" s="182"/>
      <c r="B728" s="104" t="str">
        <f t="shared" ref="B728:C728" si="27">B225</f>
        <v>Asset Type 214</v>
      </c>
      <c r="C728" s="104" t="str">
        <f t="shared" si="27"/>
        <v>Description - Asset Type 214</v>
      </c>
      <c r="D728" s="95"/>
      <c r="E728" s="95"/>
      <c r="G728" s="203"/>
      <c r="H728" s="204"/>
      <c r="I728" s="204"/>
      <c r="J728" s="204"/>
      <c r="K728" s="204"/>
      <c r="L728" s="204"/>
      <c r="M728" s="204"/>
      <c r="N728" s="204"/>
    </row>
    <row r="729" spans="1:14" s="369" customFormat="1" ht="12.75" hidden="1" customHeight="1" outlineLevel="1" x14ac:dyDescent="0.25">
      <c r="A729" s="182"/>
      <c r="B729" s="104" t="str">
        <f t="shared" ref="B729:C729" si="28">B226</f>
        <v>Asset Type 215</v>
      </c>
      <c r="C729" s="104" t="str">
        <f t="shared" si="28"/>
        <v>Description - Asset Type 215</v>
      </c>
      <c r="D729" s="95"/>
      <c r="E729" s="95"/>
      <c r="G729" s="203"/>
      <c r="H729" s="204"/>
      <c r="I729" s="204"/>
      <c r="J729" s="204"/>
      <c r="K729" s="204"/>
      <c r="L729" s="204"/>
      <c r="M729" s="204"/>
      <c r="N729" s="204"/>
    </row>
    <row r="730" spans="1:14" s="369" customFormat="1" ht="12.75" hidden="1" customHeight="1" outlineLevel="1" x14ac:dyDescent="0.25">
      <c r="A730" s="182"/>
      <c r="B730" s="104" t="str">
        <f t="shared" ref="B730:C730" si="29">B227</f>
        <v>Asset Type 216</v>
      </c>
      <c r="C730" s="104" t="str">
        <f t="shared" si="29"/>
        <v>Description - Asset Type 216</v>
      </c>
      <c r="D730" s="95"/>
      <c r="E730" s="95"/>
      <c r="G730" s="203"/>
      <c r="H730" s="204"/>
      <c r="I730" s="204"/>
      <c r="J730" s="204"/>
      <c r="K730" s="204"/>
      <c r="L730" s="204"/>
      <c r="M730" s="204"/>
      <c r="N730" s="204"/>
    </row>
    <row r="731" spans="1:14" s="369" customFormat="1" ht="12.75" hidden="1" customHeight="1" outlineLevel="1" x14ac:dyDescent="0.25">
      <c r="A731" s="182"/>
      <c r="B731" s="104" t="str">
        <f t="shared" ref="B731:C731" si="30">B228</f>
        <v>Asset Type 217</v>
      </c>
      <c r="C731" s="104" t="str">
        <f t="shared" si="30"/>
        <v>Description - Asset Type 217</v>
      </c>
      <c r="D731" s="95"/>
      <c r="E731" s="95"/>
      <c r="G731" s="203"/>
      <c r="H731" s="204"/>
      <c r="I731" s="204"/>
      <c r="J731" s="204"/>
      <c r="K731" s="204"/>
      <c r="L731" s="204"/>
      <c r="M731" s="204"/>
      <c r="N731" s="204"/>
    </row>
    <row r="732" spans="1:14" s="369" customFormat="1" ht="12.75" hidden="1" customHeight="1" outlineLevel="1" x14ac:dyDescent="0.25">
      <c r="A732" s="182"/>
      <c r="B732" s="104" t="str">
        <f t="shared" ref="B732:C732" si="31">B229</f>
        <v>Asset Type 218</v>
      </c>
      <c r="C732" s="104" t="str">
        <f t="shared" si="31"/>
        <v>Description - Asset Type 218</v>
      </c>
      <c r="D732" s="95"/>
      <c r="E732" s="95"/>
      <c r="G732" s="203"/>
      <c r="H732" s="204"/>
      <c r="I732" s="204"/>
      <c r="J732" s="204"/>
      <c r="K732" s="204"/>
      <c r="L732" s="204"/>
      <c r="M732" s="204"/>
      <c r="N732" s="204"/>
    </row>
    <row r="733" spans="1:14" s="369" customFormat="1" ht="12.75" hidden="1" customHeight="1" outlineLevel="1" x14ac:dyDescent="0.25">
      <c r="A733" s="182"/>
      <c r="B733" s="104" t="str">
        <f t="shared" ref="B733:C733" si="32">B230</f>
        <v>Asset Type 219</v>
      </c>
      <c r="C733" s="104" t="str">
        <f t="shared" si="32"/>
        <v>Description - Asset Type 219</v>
      </c>
      <c r="D733" s="95"/>
      <c r="E733" s="95"/>
      <c r="G733" s="203"/>
      <c r="H733" s="204"/>
      <c r="I733" s="204"/>
      <c r="J733" s="204"/>
      <c r="K733" s="204"/>
      <c r="L733" s="204"/>
      <c r="M733" s="204"/>
      <c r="N733" s="204"/>
    </row>
    <row r="734" spans="1:14" s="369" customFormat="1" ht="12.75" hidden="1" customHeight="1" outlineLevel="1" x14ac:dyDescent="0.25">
      <c r="A734" s="182"/>
      <c r="B734" s="104" t="str">
        <f t="shared" ref="B734:C734" si="33">B231</f>
        <v>Asset Type 220</v>
      </c>
      <c r="C734" s="104" t="str">
        <f t="shared" si="33"/>
        <v>Description - Asset Type 220</v>
      </c>
      <c r="D734" s="95"/>
      <c r="E734" s="95"/>
      <c r="G734" s="203"/>
      <c r="H734" s="204"/>
      <c r="I734" s="204"/>
      <c r="J734" s="204"/>
      <c r="K734" s="204"/>
      <c r="L734" s="204"/>
      <c r="M734" s="204"/>
      <c r="N734" s="204"/>
    </row>
    <row r="735" spans="1:14" s="369" customFormat="1" ht="12.75" hidden="1" customHeight="1" outlineLevel="1" x14ac:dyDescent="0.25">
      <c r="A735" s="182"/>
      <c r="B735" s="104" t="str">
        <f t="shared" ref="B735:C735" si="34">B232</f>
        <v>Asset Type 221</v>
      </c>
      <c r="C735" s="104" t="str">
        <f t="shared" si="34"/>
        <v>Description - Asset Type 221</v>
      </c>
      <c r="D735" s="95"/>
      <c r="E735" s="95"/>
      <c r="G735" s="203"/>
      <c r="H735" s="204"/>
      <c r="I735" s="204"/>
      <c r="J735" s="204"/>
      <c r="K735" s="204"/>
      <c r="L735" s="204"/>
      <c r="M735" s="204"/>
      <c r="N735" s="204"/>
    </row>
    <row r="736" spans="1:14" s="369" customFormat="1" ht="12.75" hidden="1" customHeight="1" outlineLevel="1" x14ac:dyDescent="0.25">
      <c r="A736" s="182"/>
      <c r="B736" s="104" t="str">
        <f t="shared" ref="B736:C736" si="35">B233</f>
        <v>Asset Type 222</v>
      </c>
      <c r="C736" s="104" t="str">
        <f t="shared" si="35"/>
        <v>Description - Asset Type 222</v>
      </c>
      <c r="D736" s="95"/>
      <c r="E736" s="95"/>
      <c r="G736" s="203"/>
      <c r="H736" s="204"/>
      <c r="I736" s="204"/>
      <c r="J736" s="204"/>
      <c r="K736" s="204"/>
      <c r="L736" s="204"/>
      <c r="M736" s="204"/>
      <c r="N736" s="204"/>
    </row>
    <row r="737" spans="1:14" s="369" customFormat="1" ht="12.75" hidden="1" customHeight="1" outlineLevel="1" x14ac:dyDescent="0.25">
      <c r="A737" s="182"/>
      <c r="B737" s="104" t="str">
        <f t="shared" ref="B737:C737" si="36">B234</f>
        <v>Asset Type 223</v>
      </c>
      <c r="C737" s="104" t="str">
        <f t="shared" si="36"/>
        <v>Description - Asset Type 223</v>
      </c>
      <c r="D737" s="95"/>
      <c r="E737" s="95"/>
      <c r="G737" s="203"/>
      <c r="H737" s="204"/>
      <c r="I737" s="204"/>
      <c r="J737" s="204"/>
      <c r="K737" s="204"/>
      <c r="L737" s="204"/>
      <c r="M737" s="204"/>
      <c r="N737" s="204"/>
    </row>
    <row r="738" spans="1:14" s="369" customFormat="1" ht="12.75" hidden="1" customHeight="1" outlineLevel="1" x14ac:dyDescent="0.25">
      <c r="A738" s="182"/>
      <c r="B738" s="104" t="str">
        <f t="shared" ref="B738:C738" si="37">B235</f>
        <v>Asset Type 224</v>
      </c>
      <c r="C738" s="104" t="str">
        <f t="shared" si="37"/>
        <v>Description - Asset Type 224</v>
      </c>
      <c r="D738" s="95"/>
      <c r="E738" s="95"/>
      <c r="G738" s="203"/>
      <c r="H738" s="204"/>
      <c r="I738" s="204"/>
      <c r="J738" s="204"/>
      <c r="K738" s="204"/>
      <c r="L738" s="204"/>
      <c r="M738" s="204"/>
      <c r="N738" s="204"/>
    </row>
    <row r="739" spans="1:14" s="369" customFormat="1" ht="12.75" hidden="1" customHeight="1" outlineLevel="1" x14ac:dyDescent="0.25">
      <c r="A739" s="182"/>
      <c r="B739" s="104" t="str">
        <f t="shared" ref="B739:C739" si="38">B236</f>
        <v>Asset Type 225</v>
      </c>
      <c r="C739" s="104" t="str">
        <f t="shared" si="38"/>
        <v>Description - Asset Type 225</v>
      </c>
      <c r="D739" s="95"/>
      <c r="E739" s="95"/>
      <c r="G739" s="203"/>
      <c r="H739" s="204"/>
      <c r="I739" s="204"/>
      <c r="J739" s="204"/>
      <c r="K739" s="204"/>
      <c r="L739" s="204"/>
      <c r="M739" s="204"/>
      <c r="N739" s="204"/>
    </row>
    <row r="740" spans="1:14" s="369" customFormat="1" ht="12.75" hidden="1" customHeight="1" outlineLevel="1" x14ac:dyDescent="0.25">
      <c r="A740" s="182"/>
      <c r="B740" s="104" t="str">
        <f t="shared" ref="B740:C740" si="39">B237</f>
        <v>Asset Type 226</v>
      </c>
      <c r="C740" s="104" t="str">
        <f t="shared" si="39"/>
        <v>Description - Asset Type 226</v>
      </c>
      <c r="D740" s="95"/>
      <c r="E740" s="95"/>
      <c r="G740" s="203"/>
      <c r="H740" s="204"/>
      <c r="I740" s="204"/>
      <c r="J740" s="204"/>
      <c r="K740" s="204"/>
      <c r="L740" s="204"/>
      <c r="M740" s="204"/>
      <c r="N740" s="204"/>
    </row>
    <row r="741" spans="1:14" s="369" customFormat="1" ht="12.75" hidden="1" customHeight="1" outlineLevel="1" x14ac:dyDescent="0.25">
      <c r="A741" s="182"/>
      <c r="B741" s="104" t="str">
        <f t="shared" ref="B741:C741" si="40">B238</f>
        <v>Asset Type 227</v>
      </c>
      <c r="C741" s="104" t="str">
        <f t="shared" si="40"/>
        <v>Description - Asset Type 227</v>
      </c>
      <c r="D741" s="95"/>
      <c r="E741" s="95"/>
      <c r="G741" s="203"/>
      <c r="H741" s="204"/>
      <c r="I741" s="204"/>
      <c r="J741" s="204"/>
      <c r="K741" s="204"/>
      <c r="L741" s="204"/>
      <c r="M741" s="204"/>
      <c r="N741" s="204"/>
    </row>
    <row r="742" spans="1:14" s="369" customFormat="1" ht="12.75" hidden="1" customHeight="1" outlineLevel="1" x14ac:dyDescent="0.25">
      <c r="A742" s="182"/>
      <c r="B742" s="104" t="str">
        <f t="shared" ref="B742:C742" si="41">B239</f>
        <v>Asset Type 228</v>
      </c>
      <c r="C742" s="104" t="str">
        <f t="shared" si="41"/>
        <v>Description - Asset Type 228</v>
      </c>
      <c r="D742" s="95"/>
      <c r="E742" s="95"/>
      <c r="G742" s="203"/>
      <c r="H742" s="204"/>
      <c r="I742" s="204"/>
      <c r="J742" s="204"/>
      <c r="K742" s="204"/>
      <c r="L742" s="204"/>
      <c r="M742" s="204"/>
      <c r="N742" s="204"/>
    </row>
    <row r="743" spans="1:14" s="369" customFormat="1" ht="12.75" hidden="1" customHeight="1" outlineLevel="1" x14ac:dyDescent="0.25">
      <c r="A743" s="182"/>
      <c r="B743" s="104" t="str">
        <f t="shared" ref="B743:C743" si="42">B240</f>
        <v>Asset Type 229</v>
      </c>
      <c r="C743" s="104" t="str">
        <f t="shared" si="42"/>
        <v>Description - Asset Type 229</v>
      </c>
      <c r="D743" s="95"/>
      <c r="E743" s="95"/>
      <c r="G743" s="203"/>
      <c r="H743" s="204"/>
      <c r="I743" s="204"/>
      <c r="J743" s="204"/>
      <c r="K743" s="204"/>
      <c r="L743" s="204"/>
      <c r="M743" s="204"/>
      <c r="N743" s="204"/>
    </row>
    <row r="744" spans="1:14" s="369" customFormat="1" ht="12.75" hidden="1" customHeight="1" outlineLevel="1" x14ac:dyDescent="0.25">
      <c r="A744" s="182"/>
      <c r="B744" s="104" t="str">
        <f t="shared" ref="B744:C744" si="43">B241</f>
        <v>Asset Type 230</v>
      </c>
      <c r="C744" s="104" t="str">
        <f t="shared" si="43"/>
        <v>Description - Asset Type 230</v>
      </c>
      <c r="D744" s="95"/>
      <c r="E744" s="95"/>
      <c r="G744" s="203"/>
      <c r="H744" s="204"/>
      <c r="I744" s="204"/>
      <c r="J744" s="204"/>
      <c r="K744" s="204"/>
      <c r="L744" s="204"/>
      <c r="M744" s="204"/>
      <c r="N744" s="204"/>
    </row>
    <row r="745" spans="1:14" s="369" customFormat="1" ht="12.75" hidden="1" customHeight="1" outlineLevel="1" x14ac:dyDescent="0.25">
      <c r="A745" s="182"/>
      <c r="B745" s="104" t="str">
        <f t="shared" ref="B745:C745" si="44">B242</f>
        <v>Asset Type 231</v>
      </c>
      <c r="C745" s="104" t="str">
        <f t="shared" si="44"/>
        <v>Description - Asset Type 231</v>
      </c>
      <c r="D745" s="95"/>
      <c r="E745" s="95"/>
      <c r="G745" s="203"/>
      <c r="H745" s="204"/>
      <c r="I745" s="204"/>
      <c r="J745" s="204"/>
      <c r="K745" s="204"/>
      <c r="L745" s="204"/>
      <c r="M745" s="204"/>
      <c r="N745" s="204"/>
    </row>
    <row r="746" spans="1:14" s="369" customFormat="1" ht="12.75" hidden="1" customHeight="1" outlineLevel="1" x14ac:dyDescent="0.25">
      <c r="A746" s="182"/>
      <c r="B746" s="104" t="str">
        <f t="shared" ref="B746:C746" si="45">B243</f>
        <v>Asset Type 232</v>
      </c>
      <c r="C746" s="104" t="str">
        <f t="shared" si="45"/>
        <v>Description - Asset Type 232</v>
      </c>
      <c r="D746" s="95"/>
      <c r="E746" s="95"/>
      <c r="G746" s="203"/>
      <c r="H746" s="204"/>
      <c r="I746" s="204"/>
      <c r="J746" s="204"/>
      <c r="K746" s="204"/>
      <c r="L746" s="204"/>
      <c r="M746" s="204"/>
      <c r="N746" s="204"/>
    </row>
    <row r="747" spans="1:14" s="369" customFormat="1" ht="12.75" hidden="1" customHeight="1" outlineLevel="1" x14ac:dyDescent="0.25">
      <c r="A747" s="182"/>
      <c r="B747" s="104" t="str">
        <f t="shared" ref="B747:C747" si="46">B244</f>
        <v>Asset Type 233</v>
      </c>
      <c r="C747" s="104" t="str">
        <f t="shared" si="46"/>
        <v>Description - Asset Type 233</v>
      </c>
      <c r="D747" s="95"/>
      <c r="E747" s="95"/>
      <c r="G747" s="203"/>
      <c r="H747" s="204"/>
      <c r="I747" s="204"/>
      <c r="J747" s="204"/>
      <c r="K747" s="204"/>
      <c r="L747" s="204"/>
      <c r="M747" s="204"/>
      <c r="N747" s="204"/>
    </row>
    <row r="748" spans="1:14" s="369" customFormat="1" ht="12.75" hidden="1" customHeight="1" outlineLevel="1" x14ac:dyDescent="0.25">
      <c r="A748" s="182"/>
      <c r="B748" s="104" t="str">
        <f t="shared" ref="B748:C748" si="47">B245</f>
        <v>Asset Type 234</v>
      </c>
      <c r="C748" s="104" t="str">
        <f t="shared" si="47"/>
        <v>Description - Asset Type 234</v>
      </c>
      <c r="D748" s="95"/>
      <c r="E748" s="95"/>
      <c r="G748" s="203"/>
      <c r="H748" s="204"/>
      <c r="I748" s="204"/>
      <c r="J748" s="204"/>
      <c r="K748" s="204"/>
      <c r="L748" s="204"/>
      <c r="M748" s="204"/>
      <c r="N748" s="204"/>
    </row>
    <row r="749" spans="1:14" s="369" customFormat="1" ht="12.75" hidden="1" customHeight="1" outlineLevel="1" x14ac:dyDescent="0.25">
      <c r="A749" s="182"/>
      <c r="B749" s="104" t="str">
        <f t="shared" ref="B749:C749" si="48">B246</f>
        <v>Asset Type 235</v>
      </c>
      <c r="C749" s="104" t="str">
        <f t="shared" si="48"/>
        <v>Description - Asset Type 235</v>
      </c>
      <c r="D749" s="95"/>
      <c r="E749" s="95"/>
      <c r="G749" s="203"/>
      <c r="H749" s="204"/>
      <c r="I749" s="204"/>
      <c r="J749" s="204"/>
      <c r="K749" s="204"/>
      <c r="L749" s="204"/>
      <c r="M749" s="204"/>
      <c r="N749" s="204"/>
    </row>
    <row r="750" spans="1:14" s="369" customFormat="1" ht="12.75" hidden="1" customHeight="1" outlineLevel="1" x14ac:dyDescent="0.25">
      <c r="A750" s="182"/>
      <c r="B750" s="104" t="str">
        <f t="shared" ref="B750:C750" si="49">B247</f>
        <v>Asset Type 236</v>
      </c>
      <c r="C750" s="104" t="str">
        <f t="shared" si="49"/>
        <v>Description - Asset Type 236</v>
      </c>
      <c r="D750" s="95"/>
      <c r="E750" s="95"/>
      <c r="G750" s="203"/>
      <c r="H750" s="204"/>
      <c r="I750" s="204"/>
      <c r="J750" s="204"/>
      <c r="K750" s="204"/>
      <c r="L750" s="204"/>
      <c r="M750" s="204"/>
      <c r="N750" s="204"/>
    </row>
    <row r="751" spans="1:14" s="369" customFormat="1" ht="12.75" hidden="1" customHeight="1" outlineLevel="1" x14ac:dyDescent="0.25">
      <c r="A751" s="182"/>
      <c r="B751" s="104" t="str">
        <f t="shared" ref="B751:C751" si="50">B248</f>
        <v>Asset Type 237</v>
      </c>
      <c r="C751" s="104" t="str">
        <f t="shared" si="50"/>
        <v>Description - Asset Type 237</v>
      </c>
      <c r="D751" s="95"/>
      <c r="E751" s="95"/>
      <c r="G751" s="203"/>
      <c r="H751" s="204"/>
      <c r="I751" s="204"/>
      <c r="J751" s="204"/>
      <c r="K751" s="204"/>
      <c r="L751" s="204"/>
      <c r="M751" s="204"/>
      <c r="N751" s="204"/>
    </row>
    <row r="752" spans="1:14" s="369" customFormat="1" ht="12.75" hidden="1" customHeight="1" outlineLevel="1" x14ac:dyDescent="0.25">
      <c r="A752" s="182"/>
      <c r="B752" s="104" t="str">
        <f t="shared" ref="B752:C752" si="51">B249</f>
        <v>Asset Type 238</v>
      </c>
      <c r="C752" s="104" t="str">
        <f t="shared" si="51"/>
        <v>Description - Asset Type 238</v>
      </c>
      <c r="D752" s="95"/>
      <c r="E752" s="95"/>
      <c r="G752" s="203"/>
      <c r="H752" s="204"/>
      <c r="I752" s="204"/>
      <c r="J752" s="204"/>
      <c r="K752" s="204"/>
      <c r="L752" s="204"/>
      <c r="M752" s="204"/>
      <c r="N752" s="204"/>
    </row>
    <row r="753" spans="1:14" s="369" customFormat="1" ht="12.75" hidden="1" customHeight="1" outlineLevel="1" x14ac:dyDescent="0.25">
      <c r="A753" s="182"/>
      <c r="B753" s="104" t="str">
        <f t="shared" ref="B753:C753" si="52">B250</f>
        <v>Asset Type 239</v>
      </c>
      <c r="C753" s="104" t="str">
        <f t="shared" si="52"/>
        <v>Description - Asset Type 239</v>
      </c>
      <c r="D753" s="95"/>
      <c r="E753" s="95"/>
      <c r="G753" s="203"/>
      <c r="H753" s="204"/>
      <c r="I753" s="204"/>
      <c r="J753" s="204"/>
      <c r="K753" s="204"/>
      <c r="L753" s="204"/>
      <c r="M753" s="204"/>
      <c r="N753" s="204"/>
    </row>
    <row r="754" spans="1:14" s="369" customFormat="1" ht="12.75" hidden="1" customHeight="1" outlineLevel="1" x14ac:dyDescent="0.25">
      <c r="A754" s="182"/>
      <c r="B754" s="104" t="str">
        <f t="shared" ref="B754:C754" si="53">B251</f>
        <v>Asset Type 240</v>
      </c>
      <c r="C754" s="104" t="str">
        <f t="shared" si="53"/>
        <v>Description - Asset Type 240</v>
      </c>
      <c r="D754" s="95"/>
      <c r="E754" s="95"/>
      <c r="G754" s="203"/>
      <c r="H754" s="204"/>
      <c r="I754" s="204"/>
      <c r="J754" s="204"/>
      <c r="K754" s="204"/>
      <c r="L754" s="204"/>
      <c r="M754" s="204"/>
      <c r="N754" s="204"/>
    </row>
    <row r="755" spans="1:14" s="369" customFormat="1" ht="12.75" hidden="1" customHeight="1" outlineLevel="1" x14ac:dyDescent="0.25">
      <c r="A755" s="182"/>
      <c r="B755" s="104" t="str">
        <f t="shared" ref="B755:C755" si="54">B252</f>
        <v>Asset Type 241</v>
      </c>
      <c r="C755" s="104" t="str">
        <f t="shared" si="54"/>
        <v>Description - Asset Type 241</v>
      </c>
      <c r="D755" s="95"/>
      <c r="E755" s="95"/>
      <c r="G755" s="203"/>
      <c r="H755" s="204"/>
      <c r="I755" s="204"/>
      <c r="J755" s="204"/>
      <c r="K755" s="204"/>
      <c r="L755" s="204"/>
      <c r="M755" s="204"/>
      <c r="N755" s="204"/>
    </row>
    <row r="756" spans="1:14" s="369" customFormat="1" ht="12.75" hidden="1" customHeight="1" outlineLevel="1" x14ac:dyDescent="0.25">
      <c r="A756" s="182"/>
      <c r="B756" s="104" t="str">
        <f t="shared" ref="B756:C756" si="55">B253</f>
        <v>Asset Type 242</v>
      </c>
      <c r="C756" s="104" t="str">
        <f t="shared" si="55"/>
        <v>Description - Asset Type 242</v>
      </c>
      <c r="D756" s="95"/>
      <c r="E756" s="95"/>
      <c r="G756" s="203"/>
      <c r="H756" s="204"/>
      <c r="I756" s="204"/>
      <c r="J756" s="204"/>
      <c r="K756" s="204"/>
      <c r="L756" s="204"/>
      <c r="M756" s="204"/>
      <c r="N756" s="204"/>
    </row>
    <row r="757" spans="1:14" s="369" customFormat="1" ht="12.75" hidden="1" customHeight="1" outlineLevel="1" x14ac:dyDescent="0.25">
      <c r="A757" s="182"/>
      <c r="B757" s="104" t="str">
        <f t="shared" ref="B757:C757" si="56">B254</f>
        <v>Asset Type 243</v>
      </c>
      <c r="C757" s="104" t="str">
        <f t="shared" si="56"/>
        <v>Description - Asset Type 243</v>
      </c>
      <c r="D757" s="95"/>
      <c r="E757" s="95"/>
      <c r="G757" s="203"/>
      <c r="H757" s="204"/>
      <c r="I757" s="204"/>
      <c r="J757" s="204"/>
      <c r="K757" s="204"/>
      <c r="L757" s="204"/>
      <c r="M757" s="204"/>
      <c r="N757" s="204"/>
    </row>
    <row r="758" spans="1:14" s="369" customFormat="1" ht="12.75" hidden="1" customHeight="1" outlineLevel="1" x14ac:dyDescent="0.25">
      <c r="A758" s="182"/>
      <c r="B758" s="104" t="str">
        <f t="shared" ref="B758:C758" si="57">B255</f>
        <v>Asset Type 244</v>
      </c>
      <c r="C758" s="104" t="str">
        <f t="shared" si="57"/>
        <v>Description - Asset Type 244</v>
      </c>
      <c r="D758" s="95"/>
      <c r="E758" s="95"/>
      <c r="G758" s="203"/>
      <c r="H758" s="204"/>
      <c r="I758" s="204"/>
      <c r="J758" s="204"/>
      <c r="K758" s="204"/>
      <c r="L758" s="204"/>
      <c r="M758" s="204"/>
      <c r="N758" s="204"/>
    </row>
    <row r="759" spans="1:14" s="369" customFormat="1" ht="12.75" hidden="1" customHeight="1" outlineLevel="1" x14ac:dyDescent="0.25">
      <c r="A759" s="182"/>
      <c r="B759" s="104" t="str">
        <f t="shared" ref="B759:C759" si="58">B256</f>
        <v>Asset Type 245</v>
      </c>
      <c r="C759" s="104" t="str">
        <f t="shared" si="58"/>
        <v>Description - Asset Type 245</v>
      </c>
      <c r="D759" s="95"/>
      <c r="E759" s="95"/>
      <c r="G759" s="203"/>
      <c r="H759" s="204"/>
      <c r="I759" s="204"/>
      <c r="J759" s="204"/>
      <c r="K759" s="204"/>
      <c r="L759" s="204"/>
      <c r="M759" s="204"/>
      <c r="N759" s="204"/>
    </row>
    <row r="760" spans="1:14" s="369" customFormat="1" ht="12.75" hidden="1" customHeight="1" outlineLevel="1" x14ac:dyDescent="0.25">
      <c r="A760" s="182"/>
      <c r="B760" s="104" t="str">
        <f t="shared" ref="B760:C760" si="59">B257</f>
        <v>Asset Type 246</v>
      </c>
      <c r="C760" s="104" t="str">
        <f t="shared" si="59"/>
        <v>Description - Asset Type 246</v>
      </c>
      <c r="D760" s="95"/>
      <c r="E760" s="95"/>
      <c r="G760" s="203"/>
      <c r="H760" s="204"/>
      <c r="I760" s="204"/>
      <c r="J760" s="204"/>
      <c r="K760" s="204"/>
      <c r="L760" s="204"/>
      <c r="M760" s="204"/>
      <c r="N760" s="204"/>
    </row>
    <row r="761" spans="1:14" s="369" customFormat="1" ht="12.75" hidden="1" customHeight="1" outlineLevel="1" x14ac:dyDescent="0.25">
      <c r="A761" s="182"/>
      <c r="B761" s="104" t="str">
        <f t="shared" ref="B761:C761" si="60">B258</f>
        <v>Asset Type 247</v>
      </c>
      <c r="C761" s="104" t="str">
        <f t="shared" si="60"/>
        <v>Description - Asset Type 247</v>
      </c>
      <c r="D761" s="95"/>
      <c r="E761" s="95"/>
      <c r="G761" s="203"/>
      <c r="H761" s="204"/>
      <c r="I761" s="204"/>
      <c r="J761" s="204"/>
      <c r="K761" s="204"/>
      <c r="L761" s="204"/>
      <c r="M761" s="204"/>
      <c r="N761" s="204"/>
    </row>
    <row r="762" spans="1:14" s="369" customFormat="1" ht="12.75" hidden="1" customHeight="1" outlineLevel="1" x14ac:dyDescent="0.25">
      <c r="A762" s="182"/>
      <c r="B762" s="104" t="str">
        <f t="shared" ref="B762:C762" si="61">B259</f>
        <v>Asset Type 248</v>
      </c>
      <c r="C762" s="104" t="str">
        <f t="shared" si="61"/>
        <v>Description - Asset Type 248</v>
      </c>
      <c r="D762" s="95"/>
      <c r="E762" s="95"/>
      <c r="G762" s="203"/>
      <c r="H762" s="204"/>
      <c r="I762" s="204"/>
      <c r="J762" s="204"/>
      <c r="K762" s="204"/>
      <c r="L762" s="204"/>
      <c r="M762" s="204"/>
      <c r="N762" s="204"/>
    </row>
    <row r="763" spans="1:14" s="369" customFormat="1" ht="12.75" hidden="1" customHeight="1" outlineLevel="1" x14ac:dyDescent="0.25">
      <c r="A763" s="182"/>
      <c r="B763" s="104" t="str">
        <f t="shared" ref="B763:C763" si="62">B260</f>
        <v>Asset Type 249</v>
      </c>
      <c r="C763" s="104" t="str">
        <f t="shared" si="62"/>
        <v>Description - Asset Type 249</v>
      </c>
      <c r="D763" s="95"/>
      <c r="E763" s="95"/>
      <c r="G763" s="203"/>
      <c r="H763" s="204"/>
      <c r="I763" s="204"/>
      <c r="J763" s="204"/>
      <c r="K763" s="204"/>
      <c r="L763" s="204"/>
      <c r="M763" s="204"/>
      <c r="N763" s="204"/>
    </row>
    <row r="764" spans="1:14" s="369" customFormat="1" ht="12.75" hidden="1" customHeight="1" outlineLevel="1" x14ac:dyDescent="0.25">
      <c r="A764" s="182"/>
      <c r="B764" s="104" t="str">
        <f t="shared" ref="B764:C764" si="63">B261</f>
        <v>Asset Type 250</v>
      </c>
      <c r="C764" s="104" t="str">
        <f t="shared" si="63"/>
        <v>Description - Asset Type 250</v>
      </c>
      <c r="D764" s="95"/>
      <c r="E764" s="95"/>
      <c r="G764" s="203"/>
      <c r="H764" s="204"/>
      <c r="I764" s="204"/>
      <c r="J764" s="204"/>
      <c r="K764" s="204"/>
      <c r="L764" s="204"/>
      <c r="M764" s="204"/>
      <c r="N764" s="204"/>
    </row>
    <row r="765" spans="1:14" s="369" customFormat="1" ht="12.75" hidden="1" customHeight="1" outlineLevel="1" x14ac:dyDescent="0.25">
      <c r="A765" s="182"/>
      <c r="B765" s="104" t="str">
        <f t="shared" ref="B765:C765" si="64">B262</f>
        <v>Asset Type 251</v>
      </c>
      <c r="C765" s="104" t="str">
        <f t="shared" si="64"/>
        <v>Description - Asset Type 251</v>
      </c>
      <c r="D765" s="95"/>
      <c r="E765" s="95"/>
      <c r="G765" s="203"/>
      <c r="H765" s="204"/>
      <c r="I765" s="204"/>
      <c r="J765" s="204"/>
      <c r="K765" s="204"/>
      <c r="L765" s="204"/>
      <c r="M765" s="204"/>
      <c r="N765" s="204"/>
    </row>
    <row r="766" spans="1:14" s="369" customFormat="1" ht="12.75" hidden="1" customHeight="1" outlineLevel="1" x14ac:dyDescent="0.25">
      <c r="A766" s="182"/>
      <c r="B766" s="104" t="str">
        <f t="shared" ref="B766:C766" si="65">B263</f>
        <v>Asset Type 252</v>
      </c>
      <c r="C766" s="104" t="str">
        <f t="shared" si="65"/>
        <v>Description - Asset Type 252</v>
      </c>
      <c r="D766" s="95"/>
      <c r="E766" s="95"/>
      <c r="G766" s="203"/>
      <c r="H766" s="204"/>
      <c r="I766" s="204"/>
      <c r="J766" s="204"/>
      <c r="K766" s="204"/>
      <c r="L766" s="204"/>
      <c r="M766" s="204"/>
      <c r="N766" s="204"/>
    </row>
    <row r="767" spans="1:14" s="369" customFormat="1" ht="12.75" hidden="1" customHeight="1" outlineLevel="1" x14ac:dyDescent="0.25">
      <c r="A767" s="182"/>
      <c r="B767" s="104" t="str">
        <f t="shared" ref="B767:C767" si="66">B264</f>
        <v>Asset Type 253</v>
      </c>
      <c r="C767" s="104" t="str">
        <f t="shared" si="66"/>
        <v>Description - Asset Type 253</v>
      </c>
      <c r="D767" s="95"/>
      <c r="E767" s="95"/>
      <c r="G767" s="203"/>
      <c r="H767" s="204"/>
      <c r="I767" s="204"/>
      <c r="J767" s="204"/>
      <c r="K767" s="204"/>
      <c r="L767" s="204"/>
      <c r="M767" s="204"/>
      <c r="N767" s="204"/>
    </row>
    <row r="768" spans="1:14" s="369" customFormat="1" ht="12.75" hidden="1" customHeight="1" outlineLevel="1" x14ac:dyDescent="0.25">
      <c r="A768" s="182"/>
      <c r="B768" s="104" t="str">
        <f t="shared" ref="B768:C768" si="67">B265</f>
        <v>Asset Type 254</v>
      </c>
      <c r="C768" s="104" t="str">
        <f t="shared" si="67"/>
        <v>Description - Asset Type 254</v>
      </c>
      <c r="D768" s="95"/>
      <c r="E768" s="95"/>
      <c r="G768" s="203"/>
      <c r="H768" s="204"/>
      <c r="I768" s="204"/>
      <c r="J768" s="204"/>
      <c r="K768" s="204"/>
      <c r="L768" s="204"/>
      <c r="M768" s="204"/>
      <c r="N768" s="204"/>
    </row>
    <row r="769" spans="1:14" s="369" customFormat="1" ht="12.75" hidden="1" customHeight="1" outlineLevel="1" x14ac:dyDescent="0.25">
      <c r="A769" s="182"/>
      <c r="B769" s="104" t="str">
        <f t="shared" ref="B769:C769" si="68">B266</f>
        <v>Asset Type 255</v>
      </c>
      <c r="C769" s="104" t="str">
        <f t="shared" si="68"/>
        <v>Description - Asset Type 255</v>
      </c>
      <c r="D769" s="95"/>
      <c r="E769" s="95"/>
      <c r="G769" s="203"/>
      <c r="H769" s="204"/>
      <c r="I769" s="204"/>
      <c r="J769" s="204"/>
      <c r="K769" s="204"/>
      <c r="L769" s="204"/>
      <c r="M769" s="204"/>
      <c r="N769" s="204"/>
    </row>
    <row r="770" spans="1:14" s="369" customFormat="1" ht="12.75" hidden="1" customHeight="1" outlineLevel="1" x14ac:dyDescent="0.25">
      <c r="A770" s="182"/>
      <c r="B770" s="104" t="str">
        <f t="shared" ref="B770:C770" si="69">B267</f>
        <v>Asset Type 256</v>
      </c>
      <c r="C770" s="104" t="str">
        <f t="shared" si="69"/>
        <v>Description - Asset Type 256</v>
      </c>
      <c r="D770" s="95"/>
      <c r="E770" s="95"/>
      <c r="G770" s="203"/>
      <c r="H770" s="204"/>
      <c r="I770" s="204"/>
      <c r="J770" s="204"/>
      <c r="K770" s="204"/>
      <c r="L770" s="204"/>
      <c r="M770" s="204"/>
      <c r="N770" s="204"/>
    </row>
    <row r="771" spans="1:14" s="369" customFormat="1" ht="12.75" hidden="1" customHeight="1" outlineLevel="1" x14ac:dyDescent="0.25">
      <c r="A771" s="182"/>
      <c r="B771" s="104" t="str">
        <f t="shared" ref="B771:C771" si="70">B268</f>
        <v>Asset Type 257</v>
      </c>
      <c r="C771" s="104" t="str">
        <f t="shared" si="70"/>
        <v>Description - Asset Type 257</v>
      </c>
      <c r="D771" s="95"/>
      <c r="E771" s="95"/>
      <c r="G771" s="203"/>
      <c r="H771" s="204"/>
      <c r="I771" s="204"/>
      <c r="J771" s="204"/>
      <c r="K771" s="204"/>
      <c r="L771" s="204"/>
      <c r="M771" s="204"/>
      <c r="N771" s="204"/>
    </row>
    <row r="772" spans="1:14" s="369" customFormat="1" ht="12.75" hidden="1" customHeight="1" outlineLevel="1" x14ac:dyDescent="0.25">
      <c r="A772" s="182"/>
      <c r="B772" s="104" t="str">
        <f t="shared" ref="B772:C772" si="71">B269</f>
        <v>Asset Type 258</v>
      </c>
      <c r="C772" s="104" t="str">
        <f t="shared" si="71"/>
        <v>Description - Asset Type 258</v>
      </c>
      <c r="D772" s="95"/>
      <c r="E772" s="95"/>
      <c r="G772" s="203"/>
      <c r="H772" s="204"/>
      <c r="I772" s="204"/>
      <c r="J772" s="204"/>
      <c r="K772" s="204"/>
      <c r="L772" s="204"/>
      <c r="M772" s="204"/>
      <c r="N772" s="204"/>
    </row>
    <row r="773" spans="1:14" s="369" customFormat="1" ht="12.75" hidden="1" customHeight="1" outlineLevel="1" x14ac:dyDescent="0.25">
      <c r="A773" s="182"/>
      <c r="B773" s="104" t="str">
        <f t="shared" ref="B773:C773" si="72">B270</f>
        <v>Asset Type 259</v>
      </c>
      <c r="C773" s="104" t="str">
        <f t="shared" si="72"/>
        <v>Description - Asset Type 259</v>
      </c>
      <c r="D773" s="95"/>
      <c r="E773" s="95"/>
      <c r="G773" s="203"/>
      <c r="H773" s="204"/>
      <c r="I773" s="204"/>
      <c r="J773" s="204"/>
      <c r="K773" s="204"/>
      <c r="L773" s="204"/>
      <c r="M773" s="204"/>
      <c r="N773" s="204"/>
    </row>
    <row r="774" spans="1:14" s="369" customFormat="1" ht="12.75" hidden="1" customHeight="1" outlineLevel="1" x14ac:dyDescent="0.25">
      <c r="A774" s="182"/>
      <c r="B774" s="104" t="str">
        <f t="shared" ref="B774:C774" si="73">B271</f>
        <v>Asset Type 260</v>
      </c>
      <c r="C774" s="104" t="str">
        <f t="shared" si="73"/>
        <v>Description - Asset Type 260</v>
      </c>
      <c r="D774" s="95"/>
      <c r="E774" s="95"/>
      <c r="G774" s="203"/>
      <c r="H774" s="204"/>
      <c r="I774" s="204"/>
      <c r="J774" s="204"/>
      <c r="K774" s="204"/>
      <c r="L774" s="204"/>
      <c r="M774" s="204"/>
      <c r="N774" s="204"/>
    </row>
    <row r="775" spans="1:14" s="369" customFormat="1" ht="12.75" hidden="1" customHeight="1" outlineLevel="1" x14ac:dyDescent="0.25">
      <c r="A775" s="182"/>
      <c r="B775" s="104" t="str">
        <f t="shared" ref="B775:C775" si="74">B272</f>
        <v>Asset Type 261</v>
      </c>
      <c r="C775" s="104" t="str">
        <f t="shared" si="74"/>
        <v>Description - Asset Type 261</v>
      </c>
      <c r="D775" s="95"/>
      <c r="E775" s="95"/>
      <c r="G775" s="203"/>
      <c r="H775" s="204"/>
      <c r="I775" s="204"/>
      <c r="J775" s="204"/>
      <c r="K775" s="204"/>
      <c r="L775" s="204"/>
      <c r="M775" s="204"/>
      <c r="N775" s="204"/>
    </row>
    <row r="776" spans="1:14" s="369" customFormat="1" ht="12.75" hidden="1" customHeight="1" outlineLevel="1" x14ac:dyDescent="0.25">
      <c r="A776" s="182"/>
      <c r="B776" s="104" t="str">
        <f t="shared" ref="B776:C776" si="75">B273</f>
        <v>Asset Type 262</v>
      </c>
      <c r="C776" s="104" t="str">
        <f t="shared" si="75"/>
        <v>Description - Asset Type 262</v>
      </c>
      <c r="D776" s="95"/>
      <c r="E776" s="95"/>
      <c r="G776" s="203"/>
      <c r="H776" s="204"/>
      <c r="I776" s="204"/>
      <c r="J776" s="204"/>
      <c r="K776" s="204"/>
      <c r="L776" s="204"/>
      <c r="M776" s="204"/>
      <c r="N776" s="204"/>
    </row>
    <row r="777" spans="1:14" s="369" customFormat="1" ht="12.75" hidden="1" customHeight="1" outlineLevel="1" x14ac:dyDescent="0.25">
      <c r="A777" s="182"/>
      <c r="B777" s="104" t="str">
        <f t="shared" ref="B777:C777" si="76">B274</f>
        <v>Asset Type 263</v>
      </c>
      <c r="C777" s="104" t="str">
        <f t="shared" si="76"/>
        <v>Description - Asset Type 263</v>
      </c>
      <c r="D777" s="95"/>
      <c r="E777" s="95"/>
      <c r="G777" s="203"/>
      <c r="H777" s="204"/>
      <c r="I777" s="204"/>
      <c r="J777" s="204"/>
      <c r="K777" s="204"/>
      <c r="L777" s="204"/>
      <c r="M777" s="204"/>
      <c r="N777" s="204"/>
    </row>
    <row r="778" spans="1:14" s="369" customFormat="1" ht="12.75" hidden="1" customHeight="1" outlineLevel="1" x14ac:dyDescent="0.25">
      <c r="A778" s="182"/>
      <c r="B778" s="104" t="str">
        <f t="shared" ref="B778:C778" si="77">B275</f>
        <v>Asset Type 264</v>
      </c>
      <c r="C778" s="104" t="str">
        <f t="shared" si="77"/>
        <v>Description - Asset Type 264</v>
      </c>
      <c r="D778" s="95"/>
      <c r="E778" s="95"/>
      <c r="G778" s="203"/>
      <c r="H778" s="204"/>
      <c r="I778" s="204"/>
      <c r="J778" s="204"/>
      <c r="K778" s="204"/>
      <c r="L778" s="204"/>
      <c r="M778" s="204"/>
      <c r="N778" s="204"/>
    </row>
    <row r="779" spans="1:14" s="369" customFormat="1" ht="12.75" hidden="1" customHeight="1" outlineLevel="1" x14ac:dyDescent="0.25">
      <c r="A779" s="182"/>
      <c r="B779" s="104" t="str">
        <f t="shared" ref="B779:C779" si="78">B276</f>
        <v>Asset Type 265</v>
      </c>
      <c r="C779" s="104" t="str">
        <f t="shared" si="78"/>
        <v>Description - Asset Type 265</v>
      </c>
      <c r="D779" s="95"/>
      <c r="E779" s="95"/>
      <c r="G779" s="203"/>
      <c r="H779" s="204"/>
      <c r="I779" s="204"/>
      <c r="J779" s="204"/>
      <c r="K779" s="204"/>
      <c r="L779" s="204"/>
      <c r="M779" s="204"/>
      <c r="N779" s="204"/>
    </row>
    <row r="780" spans="1:14" s="369" customFormat="1" ht="12.75" hidden="1" customHeight="1" outlineLevel="1" x14ac:dyDescent="0.25">
      <c r="A780" s="182"/>
      <c r="B780" s="104" t="str">
        <f t="shared" ref="B780:C780" si="79">B277</f>
        <v>Asset Type 266</v>
      </c>
      <c r="C780" s="104" t="str">
        <f t="shared" si="79"/>
        <v>Description - Asset Type 266</v>
      </c>
      <c r="D780" s="95"/>
      <c r="E780" s="95"/>
      <c r="G780" s="203"/>
      <c r="H780" s="204"/>
      <c r="I780" s="204"/>
      <c r="J780" s="204"/>
      <c r="K780" s="204"/>
      <c r="L780" s="204"/>
      <c r="M780" s="204"/>
      <c r="N780" s="204"/>
    </row>
    <row r="781" spans="1:14" s="369" customFormat="1" ht="12.75" hidden="1" customHeight="1" outlineLevel="1" x14ac:dyDescent="0.25">
      <c r="A781" s="182"/>
      <c r="B781" s="104" t="str">
        <f t="shared" ref="B781:C781" si="80">B278</f>
        <v>Asset Type 267</v>
      </c>
      <c r="C781" s="104" t="str">
        <f t="shared" si="80"/>
        <v>Description - Asset Type 267</v>
      </c>
      <c r="D781" s="95"/>
      <c r="E781" s="95"/>
      <c r="G781" s="203"/>
      <c r="H781" s="204"/>
      <c r="I781" s="204"/>
      <c r="J781" s="204"/>
      <c r="K781" s="204"/>
      <c r="L781" s="204"/>
      <c r="M781" s="204"/>
      <c r="N781" s="204"/>
    </row>
    <row r="782" spans="1:14" s="369" customFormat="1" ht="12.75" hidden="1" customHeight="1" outlineLevel="1" x14ac:dyDescent="0.25">
      <c r="A782" s="182"/>
      <c r="B782" s="104" t="str">
        <f t="shared" ref="B782:C782" si="81">B279</f>
        <v>Asset Type 268</v>
      </c>
      <c r="C782" s="104" t="str">
        <f t="shared" si="81"/>
        <v>Description - Asset Type 268</v>
      </c>
      <c r="D782" s="95"/>
      <c r="E782" s="95"/>
      <c r="G782" s="203"/>
      <c r="H782" s="204"/>
      <c r="I782" s="204"/>
      <c r="J782" s="204"/>
      <c r="K782" s="204"/>
      <c r="L782" s="204"/>
      <c r="M782" s="204"/>
      <c r="N782" s="204"/>
    </row>
    <row r="783" spans="1:14" s="369" customFormat="1" ht="12.75" hidden="1" customHeight="1" outlineLevel="1" x14ac:dyDescent="0.25">
      <c r="A783" s="182"/>
      <c r="B783" s="104" t="str">
        <f t="shared" ref="B783:C783" si="82">B280</f>
        <v>Asset Type 269</v>
      </c>
      <c r="C783" s="104" t="str">
        <f t="shared" si="82"/>
        <v>Description - Asset Type 269</v>
      </c>
      <c r="D783" s="95"/>
      <c r="E783" s="95"/>
      <c r="G783" s="203"/>
      <c r="H783" s="204"/>
      <c r="I783" s="204"/>
      <c r="J783" s="204"/>
      <c r="K783" s="204"/>
      <c r="L783" s="204"/>
      <c r="M783" s="204"/>
      <c r="N783" s="204"/>
    </row>
    <row r="784" spans="1:14" s="369" customFormat="1" ht="12.75" hidden="1" customHeight="1" outlineLevel="1" x14ac:dyDescent="0.25">
      <c r="A784" s="182"/>
      <c r="B784" s="104" t="str">
        <f t="shared" ref="B784:C784" si="83">B281</f>
        <v>Asset Type 270</v>
      </c>
      <c r="C784" s="104" t="str">
        <f t="shared" si="83"/>
        <v>Description - Asset Type 270</v>
      </c>
      <c r="D784" s="95"/>
      <c r="E784" s="95"/>
      <c r="G784" s="203"/>
      <c r="H784" s="204"/>
      <c r="I784" s="204"/>
      <c r="J784" s="204"/>
      <c r="K784" s="204"/>
      <c r="L784" s="204"/>
      <c r="M784" s="204"/>
      <c r="N784" s="204"/>
    </row>
    <row r="785" spans="1:14" s="369" customFormat="1" ht="12.75" hidden="1" customHeight="1" outlineLevel="1" x14ac:dyDescent="0.25">
      <c r="A785" s="182"/>
      <c r="B785" s="104" t="str">
        <f t="shared" ref="B785:C785" si="84">B282</f>
        <v>Asset Type 271</v>
      </c>
      <c r="C785" s="104" t="str">
        <f t="shared" si="84"/>
        <v>Description - Asset Type 271</v>
      </c>
      <c r="D785" s="95"/>
      <c r="E785" s="95"/>
      <c r="G785" s="203"/>
      <c r="H785" s="204"/>
      <c r="I785" s="204"/>
      <c r="J785" s="204"/>
      <c r="K785" s="204"/>
      <c r="L785" s="204"/>
      <c r="M785" s="204"/>
      <c r="N785" s="204"/>
    </row>
    <row r="786" spans="1:14" s="369" customFormat="1" ht="12.75" hidden="1" customHeight="1" outlineLevel="1" x14ac:dyDescent="0.25">
      <c r="A786" s="182"/>
      <c r="B786" s="104" t="str">
        <f t="shared" ref="B786:C786" si="85">B283</f>
        <v>Asset Type 272</v>
      </c>
      <c r="C786" s="104" t="str">
        <f t="shared" si="85"/>
        <v>Description - Asset Type 272</v>
      </c>
      <c r="D786" s="95"/>
      <c r="E786" s="95"/>
      <c r="G786" s="203"/>
      <c r="H786" s="204"/>
      <c r="I786" s="204"/>
      <c r="J786" s="204"/>
      <c r="K786" s="204"/>
      <c r="L786" s="204"/>
      <c r="M786" s="204"/>
      <c r="N786" s="204"/>
    </row>
    <row r="787" spans="1:14" s="369" customFormat="1" ht="12.75" hidden="1" customHeight="1" outlineLevel="1" x14ac:dyDescent="0.25">
      <c r="A787" s="182"/>
      <c r="B787" s="104" t="str">
        <f t="shared" ref="B787:C787" si="86">B284</f>
        <v>Asset Type 273</v>
      </c>
      <c r="C787" s="104" t="str">
        <f t="shared" si="86"/>
        <v>Description - Asset Type 273</v>
      </c>
      <c r="D787" s="95"/>
      <c r="E787" s="95"/>
      <c r="G787" s="203"/>
      <c r="H787" s="204"/>
      <c r="I787" s="204"/>
      <c r="J787" s="204"/>
      <c r="K787" s="204"/>
      <c r="L787" s="204"/>
      <c r="M787" s="204"/>
      <c r="N787" s="204"/>
    </row>
    <row r="788" spans="1:14" s="369" customFormat="1" ht="12.75" hidden="1" customHeight="1" outlineLevel="1" x14ac:dyDescent="0.25">
      <c r="A788" s="182"/>
      <c r="B788" s="104" t="str">
        <f t="shared" ref="B788:C788" si="87">B285</f>
        <v>Asset Type 274</v>
      </c>
      <c r="C788" s="104" t="str">
        <f t="shared" si="87"/>
        <v>Description - Asset Type 274</v>
      </c>
      <c r="D788" s="95"/>
      <c r="E788" s="95"/>
      <c r="G788" s="203"/>
      <c r="H788" s="204"/>
      <c r="I788" s="204"/>
      <c r="J788" s="204"/>
      <c r="K788" s="204"/>
      <c r="L788" s="204"/>
      <c r="M788" s="204"/>
      <c r="N788" s="204"/>
    </row>
    <row r="789" spans="1:14" s="369" customFormat="1" ht="12.75" hidden="1" customHeight="1" outlineLevel="1" x14ac:dyDescent="0.25">
      <c r="A789" s="182"/>
      <c r="B789" s="104" t="str">
        <f t="shared" ref="B789:C789" si="88">B286</f>
        <v>Asset Type 275</v>
      </c>
      <c r="C789" s="104" t="str">
        <f t="shared" si="88"/>
        <v>Description - Asset Type 275</v>
      </c>
      <c r="D789" s="95"/>
      <c r="E789" s="95"/>
      <c r="G789" s="203"/>
      <c r="H789" s="204"/>
      <c r="I789" s="204"/>
      <c r="J789" s="204"/>
      <c r="K789" s="204"/>
      <c r="L789" s="204"/>
      <c r="M789" s="204"/>
      <c r="N789" s="204"/>
    </row>
    <row r="790" spans="1:14" s="369" customFormat="1" ht="12.75" hidden="1" customHeight="1" outlineLevel="1" x14ac:dyDescent="0.25">
      <c r="A790" s="182"/>
      <c r="B790" s="104" t="str">
        <f t="shared" ref="B790:C790" si="89">B287</f>
        <v>Asset Type 276</v>
      </c>
      <c r="C790" s="104" t="str">
        <f t="shared" si="89"/>
        <v>Description - Asset Type 276</v>
      </c>
      <c r="D790" s="95"/>
      <c r="E790" s="95"/>
      <c r="G790" s="203"/>
      <c r="H790" s="204"/>
      <c r="I790" s="204"/>
      <c r="J790" s="204"/>
      <c r="K790" s="204"/>
      <c r="L790" s="204"/>
      <c r="M790" s="204"/>
      <c r="N790" s="204"/>
    </row>
    <row r="791" spans="1:14" s="369" customFormat="1" ht="12.75" hidden="1" customHeight="1" outlineLevel="1" x14ac:dyDescent="0.25">
      <c r="A791" s="182"/>
      <c r="B791" s="104" t="str">
        <f t="shared" ref="B791:C791" si="90">B288</f>
        <v>Asset Type 277</v>
      </c>
      <c r="C791" s="104" t="str">
        <f t="shared" si="90"/>
        <v>Description - Asset Type 277</v>
      </c>
      <c r="D791" s="95"/>
      <c r="E791" s="95"/>
      <c r="G791" s="203"/>
      <c r="H791" s="204"/>
      <c r="I791" s="204"/>
      <c r="J791" s="204"/>
      <c r="K791" s="204"/>
      <c r="L791" s="204"/>
      <c r="M791" s="204"/>
      <c r="N791" s="204"/>
    </row>
    <row r="792" spans="1:14" s="369" customFormat="1" ht="12.75" hidden="1" customHeight="1" outlineLevel="1" x14ac:dyDescent="0.25">
      <c r="A792" s="182"/>
      <c r="B792" s="104" t="str">
        <f t="shared" ref="B792:C792" si="91">B289</f>
        <v>Asset Type 278</v>
      </c>
      <c r="C792" s="104" t="str">
        <f t="shared" si="91"/>
        <v>Description - Asset Type 278</v>
      </c>
      <c r="D792" s="95"/>
      <c r="E792" s="95"/>
      <c r="G792" s="203"/>
      <c r="H792" s="204"/>
      <c r="I792" s="204"/>
      <c r="J792" s="204"/>
      <c r="K792" s="204"/>
      <c r="L792" s="204"/>
      <c r="M792" s="204"/>
      <c r="N792" s="204"/>
    </row>
    <row r="793" spans="1:14" s="369" customFormat="1" ht="12.75" hidden="1" customHeight="1" outlineLevel="1" x14ac:dyDescent="0.25">
      <c r="A793" s="182"/>
      <c r="B793" s="104" t="str">
        <f t="shared" ref="B793:C793" si="92">B290</f>
        <v>Asset Type 279</v>
      </c>
      <c r="C793" s="104" t="str">
        <f t="shared" si="92"/>
        <v>Description - Asset Type 279</v>
      </c>
      <c r="D793" s="95"/>
      <c r="E793" s="95"/>
      <c r="G793" s="203"/>
      <c r="H793" s="204"/>
      <c r="I793" s="204"/>
      <c r="J793" s="204"/>
      <c r="K793" s="204"/>
      <c r="L793" s="204"/>
      <c r="M793" s="204"/>
      <c r="N793" s="204"/>
    </row>
    <row r="794" spans="1:14" s="369" customFormat="1" ht="12.75" hidden="1" customHeight="1" outlineLevel="1" x14ac:dyDescent="0.25">
      <c r="A794" s="182"/>
      <c r="B794" s="104" t="str">
        <f t="shared" ref="B794:C794" si="93">B291</f>
        <v>Asset Type 280</v>
      </c>
      <c r="C794" s="104" t="str">
        <f t="shared" si="93"/>
        <v>Description - Asset Type 280</v>
      </c>
      <c r="D794" s="95"/>
      <c r="E794" s="95"/>
      <c r="G794" s="203"/>
      <c r="H794" s="204"/>
      <c r="I794" s="204"/>
      <c r="J794" s="204"/>
      <c r="K794" s="204"/>
      <c r="L794" s="204"/>
      <c r="M794" s="204"/>
      <c r="N794" s="204"/>
    </row>
    <row r="795" spans="1:14" s="369" customFormat="1" ht="12.75" hidden="1" customHeight="1" outlineLevel="1" x14ac:dyDescent="0.25">
      <c r="A795" s="182"/>
      <c r="B795" s="104" t="str">
        <f t="shared" ref="B795:C795" si="94">B292</f>
        <v>Asset Type 281</v>
      </c>
      <c r="C795" s="104" t="str">
        <f t="shared" si="94"/>
        <v>Description - Asset Type 281</v>
      </c>
      <c r="D795" s="95"/>
      <c r="E795" s="95"/>
      <c r="G795" s="203"/>
      <c r="H795" s="204"/>
      <c r="I795" s="204"/>
      <c r="J795" s="204"/>
      <c r="K795" s="204"/>
      <c r="L795" s="204"/>
      <c r="M795" s="204"/>
      <c r="N795" s="204"/>
    </row>
    <row r="796" spans="1:14" s="369" customFormat="1" ht="12.75" hidden="1" customHeight="1" outlineLevel="1" x14ac:dyDescent="0.25">
      <c r="A796" s="182"/>
      <c r="B796" s="104" t="str">
        <f t="shared" ref="B796:C796" si="95">B293</f>
        <v>Asset Type 282</v>
      </c>
      <c r="C796" s="104" t="str">
        <f t="shared" si="95"/>
        <v>Description - Asset Type 282</v>
      </c>
      <c r="D796" s="95"/>
      <c r="E796" s="95"/>
      <c r="G796" s="203"/>
      <c r="H796" s="204"/>
      <c r="I796" s="204"/>
      <c r="J796" s="204"/>
      <c r="K796" s="204"/>
      <c r="L796" s="204"/>
      <c r="M796" s="204"/>
      <c r="N796" s="204"/>
    </row>
    <row r="797" spans="1:14" s="369" customFormat="1" ht="12.75" hidden="1" customHeight="1" outlineLevel="1" x14ac:dyDescent="0.25">
      <c r="A797" s="182"/>
      <c r="B797" s="104" t="str">
        <f t="shared" ref="B797:C797" si="96">B294</f>
        <v>Asset Type 283</v>
      </c>
      <c r="C797" s="104" t="str">
        <f t="shared" si="96"/>
        <v>Description - Asset Type 283</v>
      </c>
      <c r="D797" s="95"/>
      <c r="E797" s="95"/>
      <c r="G797" s="203"/>
      <c r="H797" s="204"/>
      <c r="I797" s="204"/>
      <c r="J797" s="204"/>
      <c r="K797" s="204"/>
      <c r="L797" s="204"/>
      <c r="M797" s="204"/>
      <c r="N797" s="204"/>
    </row>
    <row r="798" spans="1:14" s="369" customFormat="1" ht="12.75" hidden="1" customHeight="1" outlineLevel="1" x14ac:dyDescent="0.25">
      <c r="A798" s="182"/>
      <c r="B798" s="104" t="str">
        <f t="shared" ref="B798:C798" si="97">B295</f>
        <v>Asset Type 284</v>
      </c>
      <c r="C798" s="104" t="str">
        <f t="shared" si="97"/>
        <v>Description - Asset Type 284</v>
      </c>
      <c r="D798" s="95"/>
      <c r="E798" s="95"/>
      <c r="G798" s="203"/>
      <c r="H798" s="204"/>
      <c r="I798" s="204"/>
      <c r="J798" s="204"/>
      <c r="K798" s="204"/>
      <c r="L798" s="204"/>
      <c r="M798" s="204"/>
      <c r="N798" s="204"/>
    </row>
    <row r="799" spans="1:14" s="369" customFormat="1" ht="12.75" hidden="1" customHeight="1" outlineLevel="1" x14ac:dyDescent="0.25">
      <c r="A799" s="182"/>
      <c r="B799" s="104" t="str">
        <f t="shared" ref="B799:C799" si="98">B296</f>
        <v>Asset Type 285</v>
      </c>
      <c r="C799" s="104" t="str">
        <f t="shared" si="98"/>
        <v>Description - Asset Type 285</v>
      </c>
      <c r="D799" s="95"/>
      <c r="E799" s="95"/>
      <c r="G799" s="203"/>
      <c r="H799" s="204"/>
      <c r="I799" s="204"/>
      <c r="J799" s="204"/>
      <c r="K799" s="204"/>
      <c r="L799" s="204"/>
      <c r="M799" s="204"/>
      <c r="N799" s="204"/>
    </row>
    <row r="800" spans="1:14" s="369" customFormat="1" ht="12.75" hidden="1" customHeight="1" outlineLevel="1" x14ac:dyDescent="0.25">
      <c r="A800" s="182"/>
      <c r="B800" s="104" t="str">
        <f t="shared" ref="B800:C800" si="99">B297</f>
        <v>Asset Type 286</v>
      </c>
      <c r="C800" s="104" t="str">
        <f t="shared" si="99"/>
        <v>Description - Asset Type 286</v>
      </c>
      <c r="D800" s="95"/>
      <c r="E800" s="95"/>
      <c r="G800" s="203"/>
      <c r="H800" s="204"/>
      <c r="I800" s="204"/>
      <c r="J800" s="204"/>
      <c r="K800" s="204"/>
      <c r="L800" s="204"/>
      <c r="M800" s="204"/>
      <c r="N800" s="204"/>
    </row>
    <row r="801" spans="1:14" s="369" customFormat="1" ht="12.75" hidden="1" customHeight="1" outlineLevel="1" x14ac:dyDescent="0.25">
      <c r="A801" s="182"/>
      <c r="B801" s="104" t="str">
        <f t="shared" ref="B801:C801" si="100">B298</f>
        <v>Asset Type 287</v>
      </c>
      <c r="C801" s="104" t="str">
        <f t="shared" si="100"/>
        <v>Description - Asset Type 287</v>
      </c>
      <c r="D801" s="95"/>
      <c r="E801" s="95"/>
      <c r="G801" s="203"/>
      <c r="H801" s="204"/>
      <c r="I801" s="204"/>
      <c r="J801" s="204"/>
      <c r="K801" s="204"/>
      <c r="L801" s="204"/>
      <c r="M801" s="204"/>
      <c r="N801" s="204"/>
    </row>
    <row r="802" spans="1:14" s="369" customFormat="1" ht="12.75" hidden="1" customHeight="1" outlineLevel="1" x14ac:dyDescent="0.25">
      <c r="A802" s="182"/>
      <c r="B802" s="104" t="str">
        <f t="shared" ref="B802:C802" si="101">B299</f>
        <v>Asset Type 288</v>
      </c>
      <c r="C802" s="104" t="str">
        <f t="shared" si="101"/>
        <v>Description - Asset Type 288</v>
      </c>
      <c r="D802" s="95"/>
      <c r="E802" s="95"/>
      <c r="G802" s="203"/>
      <c r="H802" s="204"/>
      <c r="I802" s="204"/>
      <c r="J802" s="204"/>
      <c r="K802" s="204"/>
      <c r="L802" s="204"/>
      <c r="M802" s="204"/>
      <c r="N802" s="204"/>
    </row>
    <row r="803" spans="1:14" s="369" customFormat="1" ht="12.75" hidden="1" customHeight="1" outlineLevel="1" x14ac:dyDescent="0.25">
      <c r="A803" s="182"/>
      <c r="B803" s="104" t="str">
        <f t="shared" ref="B803:C803" si="102">B300</f>
        <v>Asset Type 289</v>
      </c>
      <c r="C803" s="104" t="str">
        <f t="shared" si="102"/>
        <v>Description - Asset Type 289</v>
      </c>
      <c r="D803" s="95"/>
      <c r="E803" s="95"/>
      <c r="G803" s="203"/>
      <c r="H803" s="204"/>
      <c r="I803" s="204"/>
      <c r="J803" s="204"/>
      <c r="K803" s="204"/>
      <c r="L803" s="204"/>
      <c r="M803" s="204"/>
      <c r="N803" s="204"/>
    </row>
    <row r="804" spans="1:14" s="369" customFormat="1" ht="12.75" hidden="1" customHeight="1" outlineLevel="1" x14ac:dyDescent="0.25">
      <c r="A804" s="182"/>
      <c r="B804" s="104" t="str">
        <f t="shared" ref="B804:C804" si="103">B301</f>
        <v>Asset Type 290</v>
      </c>
      <c r="C804" s="104" t="str">
        <f t="shared" si="103"/>
        <v>Description - Asset Type 290</v>
      </c>
      <c r="D804" s="95"/>
      <c r="E804" s="95"/>
      <c r="G804" s="203"/>
      <c r="H804" s="204"/>
      <c r="I804" s="204"/>
      <c r="J804" s="204"/>
      <c r="K804" s="204"/>
      <c r="L804" s="204"/>
      <c r="M804" s="204"/>
      <c r="N804" s="204"/>
    </row>
    <row r="805" spans="1:14" s="369" customFormat="1" ht="12.75" hidden="1" customHeight="1" outlineLevel="1" x14ac:dyDescent="0.25">
      <c r="A805" s="182"/>
      <c r="B805" s="104" t="str">
        <f t="shared" ref="B805:C805" si="104">B302</f>
        <v>Asset Type 291</v>
      </c>
      <c r="C805" s="104" t="str">
        <f t="shared" si="104"/>
        <v>Description - Asset Type 291</v>
      </c>
      <c r="D805" s="95"/>
      <c r="E805" s="95"/>
      <c r="G805" s="203"/>
      <c r="H805" s="204"/>
      <c r="I805" s="204"/>
      <c r="J805" s="204"/>
      <c r="K805" s="204"/>
      <c r="L805" s="204"/>
      <c r="M805" s="204"/>
      <c r="N805" s="204"/>
    </row>
    <row r="806" spans="1:14" s="369" customFormat="1" ht="12.75" hidden="1" customHeight="1" outlineLevel="1" x14ac:dyDescent="0.25">
      <c r="A806" s="182"/>
      <c r="B806" s="104" t="str">
        <f t="shared" ref="B806:C806" si="105">B303</f>
        <v>Asset Type 292</v>
      </c>
      <c r="C806" s="104" t="str">
        <f t="shared" si="105"/>
        <v>Description - Asset Type 292</v>
      </c>
      <c r="D806" s="95"/>
      <c r="E806" s="95"/>
      <c r="G806" s="203"/>
      <c r="H806" s="204"/>
      <c r="I806" s="204"/>
      <c r="J806" s="204"/>
      <c r="K806" s="204"/>
      <c r="L806" s="204"/>
      <c r="M806" s="204"/>
      <c r="N806" s="204"/>
    </row>
    <row r="807" spans="1:14" s="369" customFormat="1" ht="12.75" hidden="1" customHeight="1" outlineLevel="1" x14ac:dyDescent="0.25">
      <c r="A807" s="182"/>
      <c r="B807" s="104" t="str">
        <f t="shared" ref="B807:C807" si="106">B304</f>
        <v>Asset Type 293</v>
      </c>
      <c r="C807" s="104" t="str">
        <f t="shared" si="106"/>
        <v>Description - Asset Type 293</v>
      </c>
      <c r="D807" s="95"/>
      <c r="E807" s="95"/>
      <c r="G807" s="203"/>
      <c r="H807" s="204"/>
      <c r="I807" s="204"/>
      <c r="J807" s="204"/>
      <c r="K807" s="204"/>
      <c r="L807" s="204"/>
      <c r="M807" s="204"/>
      <c r="N807" s="204"/>
    </row>
    <row r="808" spans="1:14" s="369" customFormat="1" ht="12.75" hidden="1" customHeight="1" outlineLevel="1" x14ac:dyDescent="0.25">
      <c r="A808" s="182"/>
      <c r="B808" s="104" t="str">
        <f t="shared" ref="B808:C808" si="107">B305</f>
        <v>Asset Type 294</v>
      </c>
      <c r="C808" s="104" t="str">
        <f t="shared" si="107"/>
        <v>Description - Asset Type 294</v>
      </c>
      <c r="D808" s="95"/>
      <c r="E808" s="95"/>
      <c r="G808" s="203"/>
      <c r="H808" s="204"/>
      <c r="I808" s="204"/>
      <c r="J808" s="204"/>
      <c r="K808" s="204"/>
      <c r="L808" s="204"/>
      <c r="M808" s="204"/>
      <c r="N808" s="204"/>
    </row>
    <row r="809" spans="1:14" s="369" customFormat="1" ht="12.75" hidden="1" customHeight="1" outlineLevel="1" x14ac:dyDescent="0.25">
      <c r="A809" s="182"/>
      <c r="B809" s="104" t="str">
        <f t="shared" ref="B809:C809" si="108">B306</f>
        <v>Asset Type 295</v>
      </c>
      <c r="C809" s="104" t="str">
        <f t="shared" si="108"/>
        <v>Description - Asset Type 295</v>
      </c>
      <c r="D809" s="95"/>
      <c r="E809" s="95"/>
      <c r="G809" s="203"/>
      <c r="H809" s="204"/>
      <c r="I809" s="204"/>
      <c r="J809" s="204"/>
      <c r="K809" s="204"/>
      <c r="L809" s="204"/>
      <c r="M809" s="204"/>
      <c r="N809" s="204"/>
    </row>
    <row r="810" spans="1:14" s="369" customFormat="1" ht="12.75" hidden="1" customHeight="1" outlineLevel="1" x14ac:dyDescent="0.25">
      <c r="A810" s="182"/>
      <c r="B810" s="104" t="str">
        <f t="shared" ref="B810:C810" si="109">B307</f>
        <v>Asset Type 296</v>
      </c>
      <c r="C810" s="104" t="str">
        <f t="shared" si="109"/>
        <v>Description - Asset Type 296</v>
      </c>
      <c r="D810" s="95"/>
      <c r="E810" s="95"/>
      <c r="G810" s="203"/>
      <c r="H810" s="204"/>
      <c r="I810" s="204"/>
      <c r="J810" s="204"/>
      <c r="K810" s="204"/>
      <c r="L810" s="204"/>
      <c r="M810" s="204"/>
      <c r="N810" s="204"/>
    </row>
    <row r="811" spans="1:14" s="369" customFormat="1" ht="12.75" hidden="1" customHeight="1" outlineLevel="1" x14ac:dyDescent="0.25">
      <c r="A811" s="182"/>
      <c r="B811" s="104" t="str">
        <f t="shared" ref="B811:C811" si="110">B308</f>
        <v>Asset Type 297</v>
      </c>
      <c r="C811" s="104" t="str">
        <f t="shared" si="110"/>
        <v>Description - Asset Type 297</v>
      </c>
      <c r="D811" s="95"/>
      <c r="E811" s="95"/>
      <c r="G811" s="203"/>
      <c r="H811" s="204"/>
      <c r="I811" s="204"/>
      <c r="J811" s="204"/>
      <c r="K811" s="204"/>
      <c r="L811" s="204"/>
      <c r="M811" s="204"/>
      <c r="N811" s="204"/>
    </row>
    <row r="812" spans="1:14" s="369" customFormat="1" ht="12.75" hidden="1" customHeight="1" outlineLevel="1" x14ac:dyDescent="0.25">
      <c r="A812" s="182"/>
      <c r="B812" s="104" t="str">
        <f t="shared" ref="B812:C812" si="111">B309</f>
        <v>Asset Type 298</v>
      </c>
      <c r="C812" s="104" t="str">
        <f t="shared" si="111"/>
        <v>Description - Asset Type 298</v>
      </c>
      <c r="D812" s="95"/>
      <c r="E812" s="95"/>
      <c r="G812" s="203"/>
      <c r="H812" s="204"/>
      <c r="I812" s="204"/>
      <c r="J812" s="204"/>
      <c r="K812" s="204"/>
      <c r="L812" s="204"/>
      <c r="M812" s="204"/>
      <c r="N812" s="204"/>
    </row>
    <row r="813" spans="1:14" s="369" customFormat="1" ht="12.75" hidden="1" customHeight="1" outlineLevel="1" x14ac:dyDescent="0.25">
      <c r="A813" s="182"/>
      <c r="B813" s="104" t="str">
        <f t="shared" ref="B813:C813" si="112">B310</f>
        <v>Asset Type 299</v>
      </c>
      <c r="C813" s="104" t="str">
        <f t="shared" si="112"/>
        <v>Description - Asset Type 299</v>
      </c>
      <c r="D813" s="95"/>
      <c r="E813" s="95"/>
      <c r="G813" s="203"/>
      <c r="H813" s="204"/>
      <c r="I813" s="204"/>
      <c r="J813" s="204"/>
      <c r="K813" s="204"/>
      <c r="L813" s="204"/>
      <c r="M813" s="204"/>
      <c r="N813" s="204"/>
    </row>
    <row r="814" spans="1:14" s="369" customFormat="1" ht="12.75" hidden="1" customHeight="1" outlineLevel="1" x14ac:dyDescent="0.25">
      <c r="A814" s="182"/>
      <c r="B814" s="104" t="str">
        <f t="shared" ref="B814:C814" si="113">B311</f>
        <v>Asset Type 300</v>
      </c>
      <c r="C814" s="104" t="str">
        <f t="shared" si="113"/>
        <v>Description - Asset Type 300</v>
      </c>
      <c r="D814" s="95"/>
      <c r="E814" s="95"/>
      <c r="G814" s="203"/>
      <c r="H814" s="204"/>
      <c r="I814" s="204"/>
      <c r="J814" s="204"/>
      <c r="K814" s="204"/>
      <c r="L814" s="204"/>
      <c r="M814" s="204"/>
      <c r="N814" s="204"/>
    </row>
    <row r="815" spans="1:14" s="369" customFormat="1" ht="12.75" hidden="1" customHeight="1" outlineLevel="1" x14ac:dyDescent="0.25">
      <c r="A815" s="182"/>
      <c r="B815" s="104" t="str">
        <f t="shared" ref="B815:C815" si="114">B312</f>
        <v>Asset Type 301</v>
      </c>
      <c r="C815" s="104" t="str">
        <f t="shared" si="114"/>
        <v>Description - Asset Type 301</v>
      </c>
      <c r="D815" s="95"/>
      <c r="E815" s="95"/>
      <c r="G815" s="203"/>
      <c r="H815" s="204"/>
      <c r="I815" s="204"/>
      <c r="J815" s="204"/>
      <c r="K815" s="204"/>
      <c r="L815" s="204"/>
      <c r="M815" s="204"/>
      <c r="N815" s="204"/>
    </row>
    <row r="816" spans="1:14" s="369" customFormat="1" ht="12.75" hidden="1" customHeight="1" outlineLevel="1" x14ac:dyDescent="0.25">
      <c r="A816" s="182"/>
      <c r="B816" s="104" t="str">
        <f t="shared" ref="B816:C816" si="115">B313</f>
        <v>Asset Type 302</v>
      </c>
      <c r="C816" s="104" t="str">
        <f t="shared" si="115"/>
        <v>Description - Asset Type 302</v>
      </c>
      <c r="D816" s="95"/>
      <c r="E816" s="95"/>
      <c r="G816" s="203"/>
      <c r="H816" s="204"/>
      <c r="I816" s="204"/>
      <c r="J816" s="204"/>
      <c r="K816" s="204"/>
      <c r="L816" s="204"/>
      <c r="M816" s="204"/>
      <c r="N816" s="204"/>
    </row>
    <row r="817" spans="1:14" s="369" customFormat="1" ht="12.75" hidden="1" customHeight="1" outlineLevel="1" x14ac:dyDescent="0.25">
      <c r="A817" s="182"/>
      <c r="B817" s="104" t="str">
        <f t="shared" ref="B817:C817" si="116">B314</f>
        <v>Asset Type 303</v>
      </c>
      <c r="C817" s="104" t="str">
        <f t="shared" si="116"/>
        <v>Description - Asset Type 303</v>
      </c>
      <c r="D817" s="95"/>
      <c r="E817" s="95"/>
      <c r="G817" s="203"/>
      <c r="H817" s="204"/>
      <c r="I817" s="204"/>
      <c r="J817" s="204"/>
      <c r="K817" s="204"/>
      <c r="L817" s="204"/>
      <c r="M817" s="204"/>
      <c r="N817" s="204"/>
    </row>
    <row r="818" spans="1:14" s="369" customFormat="1" ht="12.75" hidden="1" customHeight="1" outlineLevel="1" x14ac:dyDescent="0.25">
      <c r="A818" s="182"/>
      <c r="B818" s="104" t="str">
        <f t="shared" ref="B818:C818" si="117">B315</f>
        <v>Asset Type 304</v>
      </c>
      <c r="C818" s="104" t="str">
        <f t="shared" si="117"/>
        <v>Description - Asset Type 304</v>
      </c>
      <c r="D818" s="95"/>
      <c r="E818" s="95"/>
      <c r="G818" s="203"/>
      <c r="H818" s="204"/>
      <c r="I818" s="204"/>
      <c r="J818" s="204"/>
      <c r="K818" s="204"/>
      <c r="L818" s="204"/>
      <c r="M818" s="204"/>
      <c r="N818" s="204"/>
    </row>
    <row r="819" spans="1:14" s="369" customFormat="1" ht="12.75" hidden="1" customHeight="1" outlineLevel="1" x14ac:dyDescent="0.25">
      <c r="A819" s="182"/>
      <c r="B819" s="104" t="str">
        <f t="shared" ref="B819:C819" si="118">B316</f>
        <v>Asset Type 305</v>
      </c>
      <c r="C819" s="104" t="str">
        <f t="shared" si="118"/>
        <v>Description - Asset Type 305</v>
      </c>
      <c r="D819" s="95"/>
      <c r="E819" s="95"/>
      <c r="G819" s="203"/>
      <c r="H819" s="204"/>
      <c r="I819" s="204"/>
      <c r="J819" s="204"/>
      <c r="K819" s="204"/>
      <c r="L819" s="204"/>
      <c r="M819" s="204"/>
      <c r="N819" s="204"/>
    </row>
    <row r="820" spans="1:14" s="369" customFormat="1" ht="12.75" hidden="1" customHeight="1" outlineLevel="1" x14ac:dyDescent="0.25">
      <c r="A820" s="182"/>
      <c r="B820" s="104" t="str">
        <f t="shared" ref="B820:C820" si="119">B317</f>
        <v>Asset Type 306</v>
      </c>
      <c r="C820" s="104" t="str">
        <f t="shared" si="119"/>
        <v>Description - Asset Type 306</v>
      </c>
      <c r="D820" s="95"/>
      <c r="E820" s="95"/>
      <c r="G820" s="203"/>
      <c r="H820" s="204"/>
      <c r="I820" s="204"/>
      <c r="J820" s="204"/>
      <c r="K820" s="204"/>
      <c r="L820" s="204"/>
      <c r="M820" s="204"/>
      <c r="N820" s="204"/>
    </row>
    <row r="821" spans="1:14" s="369" customFormat="1" ht="12.75" hidden="1" customHeight="1" outlineLevel="1" x14ac:dyDescent="0.25">
      <c r="A821" s="182"/>
      <c r="B821" s="104" t="str">
        <f t="shared" ref="B821:C821" si="120">B318</f>
        <v>Asset Type 307</v>
      </c>
      <c r="C821" s="104" t="str">
        <f t="shared" si="120"/>
        <v>Description - Asset Type 307</v>
      </c>
      <c r="D821" s="95"/>
      <c r="E821" s="95"/>
      <c r="G821" s="203"/>
      <c r="H821" s="204"/>
      <c r="I821" s="204"/>
      <c r="J821" s="204"/>
      <c r="K821" s="204"/>
      <c r="L821" s="204"/>
      <c r="M821" s="204"/>
      <c r="N821" s="204"/>
    </row>
    <row r="822" spans="1:14" s="369" customFormat="1" ht="12.75" hidden="1" customHeight="1" outlineLevel="1" x14ac:dyDescent="0.25">
      <c r="A822" s="182"/>
      <c r="B822" s="104" t="str">
        <f t="shared" ref="B822:C822" si="121">B319</f>
        <v>Asset Type 308</v>
      </c>
      <c r="C822" s="104" t="str">
        <f t="shared" si="121"/>
        <v>Description - Asset Type 308</v>
      </c>
      <c r="D822" s="95"/>
      <c r="E822" s="95"/>
      <c r="G822" s="203"/>
      <c r="H822" s="204"/>
      <c r="I822" s="204"/>
      <c r="J822" s="204"/>
      <c r="K822" s="204"/>
      <c r="L822" s="204"/>
      <c r="M822" s="204"/>
      <c r="N822" s="204"/>
    </row>
    <row r="823" spans="1:14" s="369" customFormat="1" ht="12.75" hidden="1" customHeight="1" outlineLevel="1" x14ac:dyDescent="0.25">
      <c r="A823" s="182"/>
      <c r="B823" s="104" t="str">
        <f t="shared" ref="B823:C823" si="122">B320</f>
        <v>Asset Type 309</v>
      </c>
      <c r="C823" s="104" t="str">
        <f t="shared" si="122"/>
        <v>Description - Asset Type 309</v>
      </c>
      <c r="D823" s="95"/>
      <c r="E823" s="95"/>
      <c r="G823" s="203"/>
      <c r="H823" s="204"/>
      <c r="I823" s="204"/>
      <c r="J823" s="204"/>
      <c r="K823" s="204"/>
      <c r="L823" s="204"/>
      <c r="M823" s="204"/>
      <c r="N823" s="204"/>
    </row>
    <row r="824" spans="1:14" s="369" customFormat="1" ht="12.75" hidden="1" customHeight="1" outlineLevel="1" x14ac:dyDescent="0.25">
      <c r="A824" s="182"/>
      <c r="B824" s="104" t="str">
        <f t="shared" ref="B824:C824" si="123">B321</f>
        <v>Asset Type 310</v>
      </c>
      <c r="C824" s="104" t="str">
        <f t="shared" si="123"/>
        <v>Description - Asset Type 310</v>
      </c>
      <c r="D824" s="95"/>
      <c r="E824" s="95"/>
      <c r="G824" s="203"/>
      <c r="H824" s="204"/>
      <c r="I824" s="204"/>
      <c r="J824" s="204"/>
      <c r="K824" s="204"/>
      <c r="L824" s="204"/>
      <c r="M824" s="204"/>
      <c r="N824" s="204"/>
    </row>
    <row r="825" spans="1:14" s="369" customFormat="1" ht="12.75" hidden="1" customHeight="1" outlineLevel="1" x14ac:dyDescent="0.25">
      <c r="A825" s="182"/>
      <c r="B825" s="104" t="str">
        <f t="shared" ref="B825:C825" si="124">B322</f>
        <v>Asset Type 311</v>
      </c>
      <c r="C825" s="104" t="str">
        <f t="shared" si="124"/>
        <v>Description - Asset Type 311</v>
      </c>
      <c r="D825" s="95"/>
      <c r="E825" s="95"/>
      <c r="G825" s="203"/>
      <c r="H825" s="204"/>
      <c r="I825" s="204"/>
      <c r="J825" s="204"/>
      <c r="K825" s="204"/>
      <c r="L825" s="204"/>
      <c r="M825" s="204"/>
      <c r="N825" s="204"/>
    </row>
    <row r="826" spans="1:14" s="369" customFormat="1" ht="12.75" hidden="1" customHeight="1" outlineLevel="1" x14ac:dyDescent="0.25">
      <c r="A826" s="182"/>
      <c r="B826" s="104" t="str">
        <f t="shared" ref="B826:C826" si="125">B323</f>
        <v>Asset Type 312</v>
      </c>
      <c r="C826" s="104" t="str">
        <f t="shared" si="125"/>
        <v>Description - Asset Type 312</v>
      </c>
      <c r="D826" s="95"/>
      <c r="E826" s="95"/>
      <c r="G826" s="203"/>
      <c r="H826" s="204"/>
      <c r="I826" s="204"/>
      <c r="J826" s="204"/>
      <c r="K826" s="204"/>
      <c r="L826" s="204"/>
      <c r="M826" s="204"/>
      <c r="N826" s="204"/>
    </row>
    <row r="827" spans="1:14" s="369" customFormat="1" ht="12.75" hidden="1" customHeight="1" outlineLevel="1" x14ac:dyDescent="0.25">
      <c r="A827" s="182"/>
      <c r="B827" s="104" t="str">
        <f t="shared" ref="B827:C827" si="126">B324</f>
        <v>Asset Type 313</v>
      </c>
      <c r="C827" s="104" t="str">
        <f t="shared" si="126"/>
        <v>Description - Asset Type 313</v>
      </c>
      <c r="D827" s="95"/>
      <c r="E827" s="95"/>
      <c r="G827" s="203"/>
      <c r="H827" s="204"/>
      <c r="I827" s="204"/>
      <c r="J827" s="204"/>
      <c r="K827" s="204"/>
      <c r="L827" s="204"/>
      <c r="M827" s="204"/>
      <c r="N827" s="204"/>
    </row>
    <row r="828" spans="1:14" s="369" customFormat="1" ht="12.75" hidden="1" customHeight="1" outlineLevel="1" x14ac:dyDescent="0.25">
      <c r="A828" s="182"/>
      <c r="B828" s="104" t="str">
        <f t="shared" ref="B828:C828" si="127">B325</f>
        <v>Asset Type 314</v>
      </c>
      <c r="C828" s="104" t="str">
        <f t="shared" si="127"/>
        <v>Description - Asset Type 314</v>
      </c>
      <c r="D828" s="95"/>
      <c r="E828" s="95"/>
      <c r="G828" s="203"/>
      <c r="H828" s="204"/>
      <c r="I828" s="204"/>
      <c r="J828" s="204"/>
      <c r="K828" s="204"/>
      <c r="L828" s="204"/>
      <c r="M828" s="204"/>
      <c r="N828" s="204"/>
    </row>
    <row r="829" spans="1:14" s="369" customFormat="1" ht="12.75" hidden="1" customHeight="1" outlineLevel="1" x14ac:dyDescent="0.25">
      <c r="A829" s="182"/>
      <c r="B829" s="104" t="str">
        <f t="shared" ref="B829:C829" si="128">B326</f>
        <v>Asset Type 315</v>
      </c>
      <c r="C829" s="104" t="str">
        <f t="shared" si="128"/>
        <v>Description - Asset Type 315</v>
      </c>
      <c r="D829" s="95"/>
      <c r="E829" s="95"/>
      <c r="G829" s="203"/>
      <c r="H829" s="204"/>
      <c r="I829" s="204"/>
      <c r="J829" s="204"/>
      <c r="K829" s="204"/>
      <c r="L829" s="204"/>
      <c r="M829" s="204"/>
      <c r="N829" s="204"/>
    </row>
    <row r="830" spans="1:14" s="369" customFormat="1" ht="12.75" hidden="1" customHeight="1" outlineLevel="1" x14ac:dyDescent="0.25">
      <c r="A830" s="182"/>
      <c r="B830" s="104" t="str">
        <f t="shared" ref="B830:C830" si="129">B327</f>
        <v>Asset Type 316</v>
      </c>
      <c r="C830" s="104" t="str">
        <f t="shared" si="129"/>
        <v>Description - Asset Type 316</v>
      </c>
      <c r="D830" s="95"/>
      <c r="E830" s="95"/>
      <c r="G830" s="203"/>
      <c r="H830" s="204"/>
      <c r="I830" s="204"/>
      <c r="J830" s="204"/>
      <c r="K830" s="204"/>
      <c r="L830" s="204"/>
      <c r="M830" s="204"/>
      <c r="N830" s="204"/>
    </row>
    <row r="831" spans="1:14" s="369" customFormat="1" ht="12.75" hidden="1" customHeight="1" outlineLevel="1" x14ac:dyDescent="0.25">
      <c r="A831" s="182"/>
      <c r="B831" s="104" t="str">
        <f t="shared" ref="B831:C831" si="130">B328</f>
        <v>Asset Type 317</v>
      </c>
      <c r="C831" s="104" t="str">
        <f t="shared" si="130"/>
        <v>Description - Asset Type 317</v>
      </c>
      <c r="D831" s="95"/>
      <c r="E831" s="95"/>
      <c r="G831" s="203"/>
      <c r="H831" s="204"/>
      <c r="I831" s="204"/>
      <c r="J831" s="204"/>
      <c r="K831" s="204"/>
      <c r="L831" s="204"/>
      <c r="M831" s="204"/>
      <c r="N831" s="204"/>
    </row>
    <row r="832" spans="1:14" s="369" customFormat="1" ht="12.75" hidden="1" customHeight="1" outlineLevel="1" x14ac:dyDescent="0.25">
      <c r="A832" s="182"/>
      <c r="B832" s="104" t="str">
        <f t="shared" ref="B832:C832" si="131">B329</f>
        <v>Asset Type 318</v>
      </c>
      <c r="C832" s="104" t="str">
        <f t="shared" si="131"/>
        <v>Description - Asset Type 318</v>
      </c>
      <c r="D832" s="95"/>
      <c r="E832" s="95"/>
      <c r="G832" s="203"/>
      <c r="H832" s="204"/>
      <c r="I832" s="204"/>
      <c r="J832" s="204"/>
      <c r="K832" s="204"/>
      <c r="L832" s="204"/>
      <c r="M832" s="204"/>
      <c r="N832" s="204"/>
    </row>
    <row r="833" spans="1:14" s="369" customFormat="1" ht="12.75" hidden="1" customHeight="1" outlineLevel="1" x14ac:dyDescent="0.25">
      <c r="A833" s="182"/>
      <c r="B833" s="104" t="str">
        <f t="shared" ref="B833:C833" si="132">B330</f>
        <v>Asset Type 319</v>
      </c>
      <c r="C833" s="104" t="str">
        <f t="shared" si="132"/>
        <v>Description - Asset Type 319</v>
      </c>
      <c r="D833" s="95"/>
      <c r="E833" s="95"/>
      <c r="G833" s="203"/>
      <c r="H833" s="204"/>
      <c r="I833" s="204"/>
      <c r="J833" s="204"/>
      <c r="K833" s="204"/>
      <c r="L833" s="204"/>
      <c r="M833" s="204"/>
      <c r="N833" s="204"/>
    </row>
    <row r="834" spans="1:14" s="369" customFormat="1" ht="12.75" hidden="1" customHeight="1" outlineLevel="1" x14ac:dyDescent="0.25">
      <c r="A834" s="182"/>
      <c r="B834" s="104" t="str">
        <f t="shared" ref="B834:C834" si="133">B331</f>
        <v>Asset Type 320</v>
      </c>
      <c r="C834" s="104" t="str">
        <f t="shared" si="133"/>
        <v>Description - Asset Type 320</v>
      </c>
      <c r="D834" s="95"/>
      <c r="E834" s="95"/>
      <c r="G834" s="203"/>
      <c r="H834" s="204"/>
      <c r="I834" s="204"/>
      <c r="J834" s="204"/>
      <c r="K834" s="204"/>
      <c r="L834" s="204"/>
      <c r="M834" s="204"/>
      <c r="N834" s="204"/>
    </row>
    <row r="835" spans="1:14" s="369" customFormat="1" ht="12.75" hidden="1" customHeight="1" outlineLevel="1" x14ac:dyDescent="0.25">
      <c r="A835" s="182"/>
      <c r="B835" s="104" t="str">
        <f t="shared" ref="B835:C835" si="134">B332</f>
        <v>Asset Type 321</v>
      </c>
      <c r="C835" s="104" t="str">
        <f t="shared" si="134"/>
        <v>Description - Asset Type 321</v>
      </c>
      <c r="D835" s="95"/>
      <c r="E835" s="95"/>
      <c r="G835" s="203"/>
      <c r="H835" s="204"/>
      <c r="I835" s="204"/>
      <c r="J835" s="204"/>
      <c r="K835" s="204"/>
      <c r="L835" s="204"/>
      <c r="M835" s="204"/>
      <c r="N835" s="204"/>
    </row>
    <row r="836" spans="1:14" s="369" customFormat="1" ht="12.75" hidden="1" customHeight="1" outlineLevel="1" x14ac:dyDescent="0.25">
      <c r="A836" s="182"/>
      <c r="B836" s="104" t="str">
        <f t="shared" ref="B836:C836" si="135">B333</f>
        <v>Asset Type 322</v>
      </c>
      <c r="C836" s="104" t="str">
        <f t="shared" si="135"/>
        <v>Description - Asset Type 322</v>
      </c>
      <c r="D836" s="95"/>
      <c r="E836" s="95"/>
      <c r="G836" s="203"/>
      <c r="H836" s="204"/>
      <c r="I836" s="204"/>
      <c r="J836" s="204"/>
      <c r="K836" s="204"/>
      <c r="L836" s="204"/>
      <c r="M836" s="204"/>
      <c r="N836" s="204"/>
    </row>
    <row r="837" spans="1:14" s="369" customFormat="1" ht="12.75" hidden="1" customHeight="1" outlineLevel="1" x14ac:dyDescent="0.25">
      <c r="A837" s="182"/>
      <c r="B837" s="104" t="str">
        <f t="shared" ref="B837:C837" si="136">B334</f>
        <v>Asset Type 323</v>
      </c>
      <c r="C837" s="104" t="str">
        <f t="shared" si="136"/>
        <v>Description - Asset Type 323</v>
      </c>
      <c r="D837" s="95"/>
      <c r="E837" s="95"/>
      <c r="G837" s="203"/>
      <c r="H837" s="204"/>
      <c r="I837" s="204"/>
      <c r="J837" s="204"/>
      <c r="K837" s="204"/>
      <c r="L837" s="204"/>
      <c r="M837" s="204"/>
      <c r="N837" s="204"/>
    </row>
    <row r="838" spans="1:14" s="369" customFormat="1" ht="12.75" hidden="1" customHeight="1" outlineLevel="1" x14ac:dyDescent="0.25">
      <c r="A838" s="182"/>
      <c r="B838" s="104" t="str">
        <f t="shared" ref="B838:C838" si="137">B335</f>
        <v>Asset Type 324</v>
      </c>
      <c r="C838" s="104" t="str">
        <f t="shared" si="137"/>
        <v>Description - Asset Type 324</v>
      </c>
      <c r="D838" s="95"/>
      <c r="E838" s="95"/>
      <c r="G838" s="203"/>
      <c r="H838" s="204"/>
      <c r="I838" s="204"/>
      <c r="J838" s="204"/>
      <c r="K838" s="204"/>
      <c r="L838" s="204"/>
      <c r="M838" s="204"/>
      <c r="N838" s="204"/>
    </row>
    <row r="839" spans="1:14" s="369" customFormat="1" ht="12.75" hidden="1" customHeight="1" outlineLevel="1" x14ac:dyDescent="0.25">
      <c r="A839" s="182"/>
      <c r="B839" s="104" t="str">
        <f t="shared" ref="B839:C839" si="138">B336</f>
        <v>Asset Type 325</v>
      </c>
      <c r="C839" s="104" t="str">
        <f t="shared" si="138"/>
        <v>Description - Asset Type 325</v>
      </c>
      <c r="D839" s="95"/>
      <c r="E839" s="95"/>
      <c r="G839" s="203"/>
      <c r="H839" s="204"/>
      <c r="I839" s="204"/>
      <c r="J839" s="204"/>
      <c r="K839" s="204"/>
      <c r="L839" s="204"/>
      <c r="M839" s="204"/>
      <c r="N839" s="204"/>
    </row>
    <row r="840" spans="1:14" s="369" customFormat="1" ht="12.75" hidden="1" customHeight="1" outlineLevel="1" x14ac:dyDescent="0.25">
      <c r="A840" s="182"/>
      <c r="B840" s="104" t="str">
        <f t="shared" ref="B840:C840" si="139">B337</f>
        <v>Asset Type 326</v>
      </c>
      <c r="C840" s="104" t="str">
        <f t="shared" si="139"/>
        <v>Description - Asset Type 326</v>
      </c>
      <c r="D840" s="95"/>
      <c r="E840" s="95"/>
      <c r="G840" s="203"/>
      <c r="H840" s="204"/>
      <c r="I840" s="204"/>
      <c r="J840" s="204"/>
      <c r="K840" s="204"/>
      <c r="L840" s="204"/>
      <c r="M840" s="204"/>
      <c r="N840" s="204"/>
    </row>
    <row r="841" spans="1:14" s="369" customFormat="1" ht="12.75" hidden="1" customHeight="1" outlineLevel="1" x14ac:dyDescent="0.25">
      <c r="A841" s="182"/>
      <c r="B841" s="104" t="str">
        <f t="shared" ref="B841:C841" si="140">B338</f>
        <v>Asset Type 327</v>
      </c>
      <c r="C841" s="104" t="str">
        <f t="shared" si="140"/>
        <v>Description - Asset Type 327</v>
      </c>
      <c r="D841" s="95"/>
      <c r="E841" s="95"/>
      <c r="G841" s="203"/>
      <c r="H841" s="204"/>
      <c r="I841" s="204"/>
      <c r="J841" s="204"/>
      <c r="K841" s="204"/>
      <c r="L841" s="204"/>
      <c r="M841" s="204"/>
      <c r="N841" s="204"/>
    </row>
    <row r="842" spans="1:14" s="369" customFormat="1" ht="12.75" hidden="1" customHeight="1" outlineLevel="1" x14ac:dyDescent="0.25">
      <c r="A842" s="182"/>
      <c r="B842" s="104" t="str">
        <f t="shared" ref="B842:C842" si="141">B339</f>
        <v>Asset Type 328</v>
      </c>
      <c r="C842" s="104" t="str">
        <f t="shared" si="141"/>
        <v>Description - Asset Type 328</v>
      </c>
      <c r="D842" s="95"/>
      <c r="E842" s="95"/>
      <c r="G842" s="203"/>
      <c r="H842" s="204"/>
      <c r="I842" s="204"/>
      <c r="J842" s="204"/>
      <c r="K842" s="204"/>
      <c r="L842" s="204"/>
      <c r="M842" s="204"/>
      <c r="N842" s="204"/>
    </row>
    <row r="843" spans="1:14" s="369" customFormat="1" ht="12.75" hidden="1" customHeight="1" outlineLevel="1" x14ac:dyDescent="0.25">
      <c r="A843" s="182"/>
      <c r="B843" s="104" t="str">
        <f t="shared" ref="B843:C843" si="142">B340</f>
        <v>Asset Type 329</v>
      </c>
      <c r="C843" s="104" t="str">
        <f t="shared" si="142"/>
        <v>Description - Asset Type 329</v>
      </c>
      <c r="D843" s="95"/>
      <c r="E843" s="95"/>
      <c r="G843" s="203"/>
      <c r="H843" s="204"/>
      <c r="I843" s="204"/>
      <c r="J843" s="204"/>
      <c r="K843" s="204"/>
      <c r="L843" s="204"/>
      <c r="M843" s="204"/>
      <c r="N843" s="204"/>
    </row>
    <row r="844" spans="1:14" s="369" customFormat="1" ht="12.75" hidden="1" customHeight="1" outlineLevel="1" x14ac:dyDescent="0.25">
      <c r="A844" s="182"/>
      <c r="B844" s="104" t="str">
        <f t="shared" ref="B844:C844" si="143">B341</f>
        <v>Asset Type 330</v>
      </c>
      <c r="C844" s="104" t="str">
        <f t="shared" si="143"/>
        <v>Description - Asset Type 330</v>
      </c>
      <c r="D844" s="95"/>
      <c r="E844" s="95"/>
      <c r="G844" s="203"/>
      <c r="H844" s="204"/>
      <c r="I844" s="204"/>
      <c r="J844" s="204"/>
      <c r="K844" s="204"/>
      <c r="L844" s="204"/>
      <c r="M844" s="204"/>
      <c r="N844" s="204"/>
    </row>
    <row r="845" spans="1:14" s="369" customFormat="1" ht="12.75" hidden="1" customHeight="1" outlineLevel="1" x14ac:dyDescent="0.25">
      <c r="A845" s="182"/>
      <c r="B845" s="104" t="str">
        <f t="shared" ref="B845:C845" si="144">B342</f>
        <v>Asset Type 331</v>
      </c>
      <c r="C845" s="104" t="str">
        <f t="shared" si="144"/>
        <v>Description - Asset Type 331</v>
      </c>
      <c r="D845" s="95"/>
      <c r="E845" s="95"/>
      <c r="G845" s="203"/>
      <c r="H845" s="204"/>
      <c r="I845" s="204"/>
      <c r="J845" s="204"/>
      <c r="K845" s="204"/>
      <c r="L845" s="204"/>
      <c r="M845" s="204"/>
      <c r="N845" s="204"/>
    </row>
    <row r="846" spans="1:14" s="369" customFormat="1" ht="12.75" hidden="1" customHeight="1" outlineLevel="1" x14ac:dyDescent="0.25">
      <c r="A846" s="182"/>
      <c r="B846" s="104" t="str">
        <f t="shared" ref="B846:C846" si="145">B343</f>
        <v>Asset Type 332</v>
      </c>
      <c r="C846" s="104" t="str">
        <f t="shared" si="145"/>
        <v>Description - Asset Type 332</v>
      </c>
      <c r="D846" s="95"/>
      <c r="E846" s="95"/>
      <c r="G846" s="203"/>
      <c r="H846" s="204"/>
      <c r="I846" s="204"/>
      <c r="J846" s="204"/>
      <c r="K846" s="204"/>
      <c r="L846" s="204"/>
      <c r="M846" s="204"/>
      <c r="N846" s="204"/>
    </row>
    <row r="847" spans="1:14" s="369" customFormat="1" ht="12.75" hidden="1" customHeight="1" outlineLevel="1" x14ac:dyDescent="0.25">
      <c r="A847" s="182"/>
      <c r="B847" s="104" t="str">
        <f t="shared" ref="B847:C847" si="146">B344</f>
        <v>Asset Type 333</v>
      </c>
      <c r="C847" s="104" t="str">
        <f t="shared" si="146"/>
        <v>Description - Asset Type 333</v>
      </c>
      <c r="D847" s="95"/>
      <c r="E847" s="95"/>
      <c r="G847" s="203"/>
      <c r="H847" s="204"/>
      <c r="I847" s="204"/>
      <c r="J847" s="204"/>
      <c r="K847" s="204"/>
      <c r="L847" s="204"/>
      <c r="M847" s="204"/>
      <c r="N847" s="204"/>
    </row>
    <row r="848" spans="1:14" s="369" customFormat="1" ht="12.75" hidden="1" customHeight="1" outlineLevel="1" x14ac:dyDescent="0.25">
      <c r="A848" s="182"/>
      <c r="B848" s="104" t="str">
        <f t="shared" ref="B848:C848" si="147">B345</f>
        <v>Asset Type 334</v>
      </c>
      <c r="C848" s="104" t="str">
        <f t="shared" si="147"/>
        <v>Description - Asset Type 334</v>
      </c>
      <c r="D848" s="95"/>
      <c r="E848" s="95"/>
      <c r="G848" s="203"/>
      <c r="H848" s="204"/>
      <c r="I848" s="204"/>
      <c r="J848" s="204"/>
      <c r="K848" s="204"/>
      <c r="L848" s="204"/>
      <c r="M848" s="204"/>
      <c r="N848" s="204"/>
    </row>
    <row r="849" spans="1:14" s="369" customFormat="1" ht="12.75" hidden="1" customHeight="1" outlineLevel="1" x14ac:dyDescent="0.25">
      <c r="A849" s="182"/>
      <c r="B849" s="104" t="str">
        <f t="shared" ref="B849:C849" si="148">B346</f>
        <v>Asset Type 335</v>
      </c>
      <c r="C849" s="104" t="str">
        <f t="shared" si="148"/>
        <v>Description - Asset Type 335</v>
      </c>
      <c r="D849" s="95"/>
      <c r="E849" s="95"/>
      <c r="G849" s="203"/>
      <c r="H849" s="204"/>
      <c r="I849" s="204"/>
      <c r="J849" s="204"/>
      <c r="K849" s="204"/>
      <c r="L849" s="204"/>
      <c r="M849" s="204"/>
      <c r="N849" s="204"/>
    </row>
    <row r="850" spans="1:14" s="369" customFormat="1" ht="12.75" hidden="1" customHeight="1" outlineLevel="1" x14ac:dyDescent="0.25">
      <c r="A850" s="182"/>
      <c r="B850" s="104" t="str">
        <f t="shared" ref="B850:C850" si="149">B347</f>
        <v>Asset Type 336</v>
      </c>
      <c r="C850" s="104" t="str">
        <f t="shared" si="149"/>
        <v>Description - Asset Type 336</v>
      </c>
      <c r="D850" s="95"/>
      <c r="E850" s="95"/>
      <c r="G850" s="203"/>
      <c r="H850" s="204"/>
      <c r="I850" s="204"/>
      <c r="J850" s="204"/>
      <c r="K850" s="204"/>
      <c r="L850" s="204"/>
      <c r="M850" s="204"/>
      <c r="N850" s="204"/>
    </row>
    <row r="851" spans="1:14" s="369" customFormat="1" ht="12.75" hidden="1" customHeight="1" outlineLevel="1" x14ac:dyDescent="0.25">
      <c r="A851" s="182"/>
      <c r="B851" s="104" t="str">
        <f t="shared" ref="B851:C851" si="150">B348</f>
        <v>Asset Type 337</v>
      </c>
      <c r="C851" s="104" t="str">
        <f t="shared" si="150"/>
        <v>Description - Asset Type 337</v>
      </c>
      <c r="D851" s="95"/>
      <c r="E851" s="95"/>
      <c r="G851" s="203"/>
      <c r="H851" s="204"/>
      <c r="I851" s="204"/>
      <c r="J851" s="204"/>
      <c r="K851" s="204"/>
      <c r="L851" s="204"/>
      <c r="M851" s="204"/>
      <c r="N851" s="204"/>
    </row>
    <row r="852" spans="1:14" s="369" customFormat="1" ht="12.75" hidden="1" customHeight="1" outlineLevel="1" x14ac:dyDescent="0.25">
      <c r="A852" s="182"/>
      <c r="B852" s="104" t="str">
        <f t="shared" ref="B852:C852" si="151">B349</f>
        <v>Asset Type 338</v>
      </c>
      <c r="C852" s="104" t="str">
        <f t="shared" si="151"/>
        <v>Description - Asset Type 338</v>
      </c>
      <c r="D852" s="95"/>
      <c r="E852" s="95"/>
      <c r="G852" s="203"/>
      <c r="H852" s="204"/>
      <c r="I852" s="204"/>
      <c r="J852" s="204"/>
      <c r="K852" s="204"/>
      <c r="L852" s="204"/>
      <c r="M852" s="204"/>
      <c r="N852" s="204"/>
    </row>
    <row r="853" spans="1:14" s="369" customFormat="1" ht="12.75" hidden="1" customHeight="1" outlineLevel="1" x14ac:dyDescent="0.25">
      <c r="A853" s="182"/>
      <c r="B853" s="104" t="str">
        <f t="shared" ref="B853:C853" si="152">B350</f>
        <v>Asset Type 339</v>
      </c>
      <c r="C853" s="104" t="str">
        <f t="shared" si="152"/>
        <v>Description - Asset Type 339</v>
      </c>
      <c r="D853" s="95"/>
      <c r="E853" s="95"/>
      <c r="G853" s="203"/>
      <c r="H853" s="204"/>
      <c r="I853" s="204"/>
      <c r="J853" s="204"/>
      <c r="K853" s="204"/>
      <c r="L853" s="204"/>
      <c r="M853" s="204"/>
      <c r="N853" s="204"/>
    </row>
    <row r="854" spans="1:14" s="369" customFormat="1" ht="12.75" hidden="1" customHeight="1" outlineLevel="1" x14ac:dyDescent="0.25">
      <c r="A854" s="182"/>
      <c r="B854" s="104" t="str">
        <f t="shared" ref="B854:C854" si="153">B351</f>
        <v>Asset Type 340</v>
      </c>
      <c r="C854" s="104" t="str">
        <f t="shared" si="153"/>
        <v>Description - Asset Type 340</v>
      </c>
      <c r="D854" s="95"/>
      <c r="E854" s="95"/>
      <c r="G854" s="203"/>
      <c r="H854" s="204"/>
      <c r="I854" s="204"/>
      <c r="J854" s="204"/>
      <c r="K854" s="204"/>
      <c r="L854" s="204"/>
      <c r="M854" s="204"/>
      <c r="N854" s="204"/>
    </row>
    <row r="855" spans="1:14" s="369" customFormat="1" ht="12.75" hidden="1" customHeight="1" outlineLevel="1" x14ac:dyDescent="0.25">
      <c r="A855" s="182"/>
      <c r="B855" s="104" t="str">
        <f t="shared" ref="B855:C855" si="154">B352</f>
        <v>Asset Type 341</v>
      </c>
      <c r="C855" s="104" t="str">
        <f t="shared" si="154"/>
        <v>Description - Asset Type 341</v>
      </c>
      <c r="D855" s="95"/>
      <c r="E855" s="95"/>
      <c r="G855" s="203"/>
      <c r="H855" s="204"/>
      <c r="I855" s="204"/>
      <c r="J855" s="204"/>
      <c r="K855" s="204"/>
      <c r="L855" s="204"/>
      <c r="M855" s="204"/>
      <c r="N855" s="204"/>
    </row>
    <row r="856" spans="1:14" s="369" customFormat="1" ht="12.75" hidden="1" customHeight="1" outlineLevel="1" x14ac:dyDescent="0.25">
      <c r="A856" s="182"/>
      <c r="B856" s="104" t="str">
        <f t="shared" ref="B856:C856" si="155">B353</f>
        <v>Asset Type 342</v>
      </c>
      <c r="C856" s="104" t="str">
        <f t="shared" si="155"/>
        <v>Description - Asset Type 342</v>
      </c>
      <c r="D856" s="95"/>
      <c r="E856" s="95"/>
      <c r="G856" s="203"/>
      <c r="H856" s="204"/>
      <c r="I856" s="204"/>
      <c r="J856" s="204"/>
      <c r="K856" s="204"/>
      <c r="L856" s="204"/>
      <c r="M856" s="204"/>
      <c r="N856" s="204"/>
    </row>
    <row r="857" spans="1:14" s="369" customFormat="1" ht="12.75" hidden="1" customHeight="1" outlineLevel="1" x14ac:dyDescent="0.25">
      <c r="A857" s="182"/>
      <c r="B857" s="104" t="str">
        <f t="shared" ref="B857:C857" si="156">B354</f>
        <v>Asset Type 343</v>
      </c>
      <c r="C857" s="104" t="str">
        <f t="shared" si="156"/>
        <v>Description - Asset Type 343</v>
      </c>
      <c r="D857" s="95"/>
      <c r="E857" s="95"/>
      <c r="G857" s="203"/>
      <c r="H857" s="204"/>
      <c r="I857" s="204"/>
      <c r="J857" s="204"/>
      <c r="K857" s="204"/>
      <c r="L857" s="204"/>
      <c r="M857" s="204"/>
      <c r="N857" s="204"/>
    </row>
    <row r="858" spans="1:14" s="369" customFormat="1" ht="12.75" hidden="1" customHeight="1" outlineLevel="1" x14ac:dyDescent="0.25">
      <c r="A858" s="182"/>
      <c r="B858" s="104" t="str">
        <f t="shared" ref="B858:C858" si="157">B355</f>
        <v>Asset Type 344</v>
      </c>
      <c r="C858" s="104" t="str">
        <f t="shared" si="157"/>
        <v>Description - Asset Type 344</v>
      </c>
      <c r="D858" s="95"/>
      <c r="E858" s="95"/>
      <c r="G858" s="203"/>
      <c r="H858" s="204"/>
      <c r="I858" s="204"/>
      <c r="J858" s="204"/>
      <c r="K858" s="204"/>
      <c r="L858" s="204"/>
      <c r="M858" s="204"/>
      <c r="N858" s="204"/>
    </row>
    <row r="859" spans="1:14" s="369" customFormat="1" ht="12.75" hidden="1" customHeight="1" outlineLevel="1" x14ac:dyDescent="0.25">
      <c r="A859" s="182"/>
      <c r="B859" s="104" t="str">
        <f t="shared" ref="B859:C859" si="158">B356</f>
        <v>Asset Type 345</v>
      </c>
      <c r="C859" s="104" t="str">
        <f t="shared" si="158"/>
        <v>Description - Asset Type 345</v>
      </c>
      <c r="D859" s="95"/>
      <c r="E859" s="95"/>
      <c r="G859" s="203"/>
      <c r="H859" s="204"/>
      <c r="I859" s="204"/>
      <c r="J859" s="204"/>
      <c r="K859" s="204"/>
      <c r="L859" s="204"/>
      <c r="M859" s="204"/>
      <c r="N859" s="204"/>
    </row>
    <row r="860" spans="1:14" s="369" customFormat="1" ht="12.75" hidden="1" customHeight="1" outlineLevel="1" x14ac:dyDescent="0.25">
      <c r="A860" s="182"/>
      <c r="B860" s="104" t="str">
        <f t="shared" ref="B860:C860" si="159">B357</f>
        <v>Asset Type 346</v>
      </c>
      <c r="C860" s="104" t="str">
        <f t="shared" si="159"/>
        <v>Description - Asset Type 346</v>
      </c>
      <c r="D860" s="95"/>
      <c r="E860" s="95"/>
      <c r="G860" s="203"/>
      <c r="H860" s="204"/>
      <c r="I860" s="204"/>
      <c r="J860" s="204"/>
      <c r="K860" s="204"/>
      <c r="L860" s="204"/>
      <c r="M860" s="204"/>
      <c r="N860" s="204"/>
    </row>
    <row r="861" spans="1:14" s="369" customFormat="1" ht="12.75" hidden="1" customHeight="1" outlineLevel="1" x14ac:dyDescent="0.25">
      <c r="A861" s="182"/>
      <c r="B861" s="104" t="str">
        <f t="shared" ref="B861:C861" si="160">B358</f>
        <v>Asset Type 347</v>
      </c>
      <c r="C861" s="104" t="str">
        <f t="shared" si="160"/>
        <v>Description - Asset Type 347</v>
      </c>
      <c r="D861" s="95"/>
      <c r="E861" s="95"/>
      <c r="G861" s="203"/>
      <c r="H861" s="204"/>
      <c r="I861" s="204"/>
      <c r="J861" s="204"/>
      <c r="K861" s="204"/>
      <c r="L861" s="204"/>
      <c r="M861" s="204"/>
      <c r="N861" s="204"/>
    </row>
    <row r="862" spans="1:14" s="369" customFormat="1" ht="12.75" hidden="1" customHeight="1" outlineLevel="1" x14ac:dyDescent="0.25">
      <c r="A862" s="182"/>
      <c r="B862" s="104" t="str">
        <f t="shared" ref="B862:C862" si="161">B359</f>
        <v>Asset Type 348</v>
      </c>
      <c r="C862" s="104" t="str">
        <f t="shared" si="161"/>
        <v>Description - Asset Type 348</v>
      </c>
      <c r="D862" s="95"/>
      <c r="E862" s="95"/>
      <c r="G862" s="203"/>
      <c r="H862" s="204"/>
      <c r="I862" s="204"/>
      <c r="J862" s="204"/>
      <c r="K862" s="204"/>
      <c r="L862" s="204"/>
      <c r="M862" s="204"/>
      <c r="N862" s="204"/>
    </row>
    <row r="863" spans="1:14" s="369" customFormat="1" ht="12.75" hidden="1" customHeight="1" outlineLevel="1" x14ac:dyDescent="0.25">
      <c r="A863" s="182"/>
      <c r="B863" s="104" t="str">
        <f t="shared" ref="B863:C863" si="162">B360</f>
        <v>Asset Type 349</v>
      </c>
      <c r="C863" s="104" t="str">
        <f t="shared" si="162"/>
        <v>Description - Asset Type 349</v>
      </c>
      <c r="D863" s="95"/>
      <c r="E863" s="95"/>
      <c r="G863" s="203"/>
      <c r="H863" s="204"/>
      <c r="I863" s="204"/>
      <c r="J863" s="204"/>
      <c r="K863" s="204"/>
      <c r="L863" s="204"/>
      <c r="M863" s="204"/>
      <c r="N863" s="204"/>
    </row>
    <row r="864" spans="1:14" s="369" customFormat="1" ht="12.75" hidden="1" customHeight="1" outlineLevel="1" x14ac:dyDescent="0.25">
      <c r="A864" s="182"/>
      <c r="B864" s="104" t="str">
        <f t="shared" ref="B864:C864" si="163">B361</f>
        <v>Asset Type 350</v>
      </c>
      <c r="C864" s="104" t="str">
        <f t="shared" si="163"/>
        <v>Description - Asset Type 350</v>
      </c>
      <c r="D864" s="95"/>
      <c r="E864" s="95"/>
      <c r="G864" s="203"/>
      <c r="H864" s="204"/>
      <c r="I864" s="204"/>
      <c r="J864" s="204"/>
      <c r="K864" s="204"/>
      <c r="L864" s="204"/>
      <c r="M864" s="204"/>
      <c r="N864" s="204"/>
    </row>
    <row r="865" spans="1:14" s="369" customFormat="1" ht="12.75" hidden="1" customHeight="1" outlineLevel="1" x14ac:dyDescent="0.25">
      <c r="A865" s="182"/>
      <c r="B865" s="104" t="str">
        <f t="shared" ref="B865:C865" si="164">B362</f>
        <v>Asset Type 351</v>
      </c>
      <c r="C865" s="104" t="str">
        <f t="shared" si="164"/>
        <v>Description - Asset Type 351</v>
      </c>
      <c r="D865" s="95"/>
      <c r="E865" s="95"/>
      <c r="G865" s="203"/>
      <c r="H865" s="204"/>
      <c r="I865" s="204"/>
      <c r="J865" s="204"/>
      <c r="K865" s="204"/>
      <c r="L865" s="204"/>
      <c r="M865" s="204"/>
      <c r="N865" s="204"/>
    </row>
    <row r="866" spans="1:14" s="369" customFormat="1" ht="12.75" hidden="1" customHeight="1" outlineLevel="1" x14ac:dyDescent="0.25">
      <c r="A866" s="182"/>
      <c r="B866" s="104" t="str">
        <f t="shared" ref="B866:C866" si="165">B363</f>
        <v>Asset Type 352</v>
      </c>
      <c r="C866" s="104" t="str">
        <f t="shared" si="165"/>
        <v>Description - Asset Type 352</v>
      </c>
      <c r="D866" s="95"/>
      <c r="E866" s="95"/>
      <c r="G866" s="203"/>
      <c r="H866" s="204"/>
      <c r="I866" s="204"/>
      <c r="J866" s="204"/>
      <c r="K866" s="204"/>
      <c r="L866" s="204"/>
      <c r="M866" s="204"/>
      <c r="N866" s="204"/>
    </row>
    <row r="867" spans="1:14" s="369" customFormat="1" ht="12.75" hidden="1" customHeight="1" outlineLevel="1" x14ac:dyDescent="0.25">
      <c r="A867" s="182"/>
      <c r="B867" s="104" t="str">
        <f t="shared" ref="B867:C867" si="166">B364</f>
        <v>Asset Type 353</v>
      </c>
      <c r="C867" s="104" t="str">
        <f t="shared" si="166"/>
        <v>Description - Asset Type 353</v>
      </c>
      <c r="D867" s="95"/>
      <c r="E867" s="95"/>
      <c r="G867" s="203"/>
      <c r="H867" s="204"/>
      <c r="I867" s="204"/>
      <c r="J867" s="204"/>
      <c r="K867" s="204"/>
      <c r="L867" s="204"/>
      <c r="M867" s="204"/>
      <c r="N867" s="204"/>
    </row>
    <row r="868" spans="1:14" s="369" customFormat="1" ht="12.75" hidden="1" customHeight="1" outlineLevel="1" x14ac:dyDescent="0.25">
      <c r="A868" s="182"/>
      <c r="B868" s="104" t="str">
        <f t="shared" ref="B868:C868" si="167">B365</f>
        <v>Asset Type 354</v>
      </c>
      <c r="C868" s="104" t="str">
        <f t="shared" si="167"/>
        <v>Description - Asset Type 354</v>
      </c>
      <c r="D868" s="95"/>
      <c r="E868" s="95"/>
      <c r="G868" s="203"/>
      <c r="H868" s="204"/>
      <c r="I868" s="204"/>
      <c r="J868" s="204"/>
      <c r="K868" s="204"/>
      <c r="L868" s="204"/>
      <c r="M868" s="204"/>
      <c r="N868" s="204"/>
    </row>
    <row r="869" spans="1:14" s="369" customFormat="1" ht="12.75" hidden="1" customHeight="1" outlineLevel="1" x14ac:dyDescent="0.25">
      <c r="A869" s="182"/>
      <c r="B869" s="104" t="str">
        <f t="shared" ref="B869:C869" si="168">B366</f>
        <v>Asset Type 355</v>
      </c>
      <c r="C869" s="104" t="str">
        <f t="shared" si="168"/>
        <v>Description - Asset Type 355</v>
      </c>
      <c r="D869" s="95"/>
      <c r="E869" s="95"/>
      <c r="G869" s="203"/>
      <c r="H869" s="204"/>
      <c r="I869" s="204"/>
      <c r="J869" s="204"/>
      <c r="K869" s="204"/>
      <c r="L869" s="204"/>
      <c r="M869" s="204"/>
      <c r="N869" s="204"/>
    </row>
    <row r="870" spans="1:14" s="369" customFormat="1" ht="12.75" hidden="1" customHeight="1" outlineLevel="1" x14ac:dyDescent="0.25">
      <c r="A870" s="182"/>
      <c r="B870" s="104" t="str">
        <f t="shared" ref="B870:C870" si="169">B367</f>
        <v>Asset Type 356</v>
      </c>
      <c r="C870" s="104" t="str">
        <f t="shared" si="169"/>
        <v>Description - Asset Type 356</v>
      </c>
      <c r="D870" s="95"/>
      <c r="E870" s="95"/>
      <c r="G870" s="203"/>
      <c r="H870" s="204"/>
      <c r="I870" s="204"/>
      <c r="J870" s="204"/>
      <c r="K870" s="204"/>
      <c r="L870" s="204"/>
      <c r="M870" s="204"/>
      <c r="N870" s="204"/>
    </row>
    <row r="871" spans="1:14" s="369" customFormat="1" ht="12.75" hidden="1" customHeight="1" outlineLevel="1" x14ac:dyDescent="0.25">
      <c r="A871" s="182"/>
      <c r="B871" s="104" t="str">
        <f t="shared" ref="B871:C871" si="170">B368</f>
        <v>Asset Type 357</v>
      </c>
      <c r="C871" s="104" t="str">
        <f t="shared" si="170"/>
        <v>Description - Asset Type 357</v>
      </c>
      <c r="D871" s="95"/>
      <c r="E871" s="95"/>
      <c r="G871" s="203"/>
      <c r="H871" s="204"/>
      <c r="I871" s="204"/>
      <c r="J871" s="204"/>
      <c r="K871" s="204"/>
      <c r="L871" s="204"/>
      <c r="M871" s="204"/>
      <c r="N871" s="204"/>
    </row>
    <row r="872" spans="1:14" s="369" customFormat="1" ht="12.75" hidden="1" customHeight="1" outlineLevel="1" x14ac:dyDescent="0.25">
      <c r="A872" s="182"/>
      <c r="B872" s="104" t="str">
        <f t="shared" ref="B872:C872" si="171">B369</f>
        <v>Asset Type 358</v>
      </c>
      <c r="C872" s="104" t="str">
        <f t="shared" si="171"/>
        <v>Description - Asset Type 358</v>
      </c>
      <c r="D872" s="95"/>
      <c r="E872" s="95"/>
      <c r="G872" s="203"/>
      <c r="H872" s="204"/>
      <c r="I872" s="204"/>
      <c r="J872" s="204"/>
      <c r="K872" s="204"/>
      <c r="L872" s="204"/>
      <c r="M872" s="204"/>
      <c r="N872" s="204"/>
    </row>
    <row r="873" spans="1:14" s="369" customFormat="1" ht="12.75" hidden="1" customHeight="1" outlineLevel="1" x14ac:dyDescent="0.25">
      <c r="A873" s="182"/>
      <c r="B873" s="104" t="str">
        <f t="shared" ref="B873:C873" si="172">B370</f>
        <v>Asset Type 359</v>
      </c>
      <c r="C873" s="104" t="str">
        <f t="shared" si="172"/>
        <v>Description - Asset Type 359</v>
      </c>
      <c r="D873" s="95"/>
      <c r="E873" s="95"/>
      <c r="G873" s="203"/>
      <c r="H873" s="204"/>
      <c r="I873" s="204"/>
      <c r="J873" s="204"/>
      <c r="K873" s="204"/>
      <c r="L873" s="204"/>
      <c r="M873" s="204"/>
      <c r="N873" s="204"/>
    </row>
    <row r="874" spans="1:14" s="369" customFormat="1" ht="12.75" hidden="1" customHeight="1" outlineLevel="1" x14ac:dyDescent="0.25">
      <c r="A874" s="182"/>
      <c r="B874" s="104" t="str">
        <f t="shared" ref="B874:C874" si="173">B371</f>
        <v>Asset Type 360</v>
      </c>
      <c r="C874" s="104" t="str">
        <f t="shared" si="173"/>
        <v>Description - Asset Type 360</v>
      </c>
      <c r="D874" s="95"/>
      <c r="E874" s="95"/>
      <c r="G874" s="203"/>
      <c r="H874" s="204"/>
      <c r="I874" s="204"/>
      <c r="J874" s="204"/>
      <c r="K874" s="204"/>
      <c r="L874" s="204"/>
      <c r="M874" s="204"/>
      <c r="N874" s="204"/>
    </row>
    <row r="875" spans="1:14" s="369" customFormat="1" ht="12.75" hidden="1" customHeight="1" outlineLevel="1" x14ac:dyDescent="0.25">
      <c r="A875" s="182"/>
      <c r="B875" s="104" t="str">
        <f t="shared" ref="B875:C875" si="174">B372</f>
        <v>Asset Type 361</v>
      </c>
      <c r="C875" s="104" t="str">
        <f t="shared" si="174"/>
        <v>Description - Asset Type 361</v>
      </c>
      <c r="D875" s="95"/>
      <c r="E875" s="95"/>
      <c r="G875" s="203"/>
      <c r="H875" s="204"/>
      <c r="I875" s="204"/>
      <c r="J875" s="204"/>
      <c r="K875" s="204"/>
      <c r="L875" s="204"/>
      <c r="M875" s="204"/>
      <c r="N875" s="204"/>
    </row>
    <row r="876" spans="1:14" s="369" customFormat="1" ht="12.75" hidden="1" customHeight="1" outlineLevel="1" x14ac:dyDescent="0.25">
      <c r="A876" s="182"/>
      <c r="B876" s="104" t="str">
        <f t="shared" ref="B876:C876" si="175">B373</f>
        <v>Asset Type 362</v>
      </c>
      <c r="C876" s="104" t="str">
        <f t="shared" si="175"/>
        <v>Description - Asset Type 362</v>
      </c>
      <c r="D876" s="95"/>
      <c r="E876" s="95"/>
      <c r="G876" s="203"/>
      <c r="H876" s="204"/>
      <c r="I876" s="204"/>
      <c r="J876" s="204"/>
      <c r="K876" s="204"/>
      <c r="L876" s="204"/>
      <c r="M876" s="204"/>
      <c r="N876" s="204"/>
    </row>
    <row r="877" spans="1:14" s="369" customFormat="1" ht="12.75" hidden="1" customHeight="1" outlineLevel="1" x14ac:dyDescent="0.25">
      <c r="A877" s="182"/>
      <c r="B877" s="104" t="str">
        <f t="shared" ref="B877:C877" si="176">B374</f>
        <v>Asset Type 363</v>
      </c>
      <c r="C877" s="104" t="str">
        <f t="shared" si="176"/>
        <v>Description - Asset Type 363</v>
      </c>
      <c r="D877" s="95"/>
      <c r="E877" s="95"/>
      <c r="G877" s="203"/>
      <c r="H877" s="204"/>
      <c r="I877" s="204"/>
      <c r="J877" s="204"/>
      <c r="K877" s="204"/>
      <c r="L877" s="204"/>
      <c r="M877" s="204"/>
      <c r="N877" s="204"/>
    </row>
    <row r="878" spans="1:14" s="369" customFormat="1" ht="12.75" hidden="1" customHeight="1" outlineLevel="1" x14ac:dyDescent="0.25">
      <c r="A878" s="182"/>
      <c r="B878" s="104" t="str">
        <f t="shared" ref="B878:C878" si="177">B375</f>
        <v>Asset Type 364</v>
      </c>
      <c r="C878" s="104" t="str">
        <f t="shared" si="177"/>
        <v>Description - Asset Type 364</v>
      </c>
      <c r="D878" s="95"/>
      <c r="E878" s="95"/>
      <c r="G878" s="203"/>
      <c r="H878" s="204"/>
      <c r="I878" s="204"/>
      <c r="J878" s="204"/>
      <c r="K878" s="204"/>
      <c r="L878" s="204"/>
      <c r="M878" s="204"/>
      <c r="N878" s="204"/>
    </row>
    <row r="879" spans="1:14" s="369" customFormat="1" ht="12.75" hidden="1" customHeight="1" outlineLevel="1" x14ac:dyDescent="0.25">
      <c r="A879" s="182"/>
      <c r="B879" s="104" t="str">
        <f t="shared" ref="B879:C879" si="178">B376</f>
        <v>Asset Type 365</v>
      </c>
      <c r="C879" s="104" t="str">
        <f t="shared" si="178"/>
        <v>Description - Asset Type 365</v>
      </c>
      <c r="D879" s="95"/>
      <c r="E879" s="95"/>
      <c r="G879" s="203"/>
      <c r="H879" s="204"/>
      <c r="I879" s="204"/>
      <c r="J879" s="204"/>
      <c r="K879" s="204"/>
      <c r="L879" s="204"/>
      <c r="M879" s="204"/>
      <c r="N879" s="204"/>
    </row>
    <row r="880" spans="1:14" s="369" customFormat="1" ht="12.75" hidden="1" customHeight="1" outlineLevel="1" x14ac:dyDescent="0.25">
      <c r="A880" s="182"/>
      <c r="B880" s="104" t="str">
        <f t="shared" ref="B880:C880" si="179">B377</f>
        <v>Asset Type 366</v>
      </c>
      <c r="C880" s="104" t="str">
        <f t="shared" si="179"/>
        <v>Description - Asset Type 366</v>
      </c>
      <c r="D880" s="95"/>
      <c r="E880" s="95"/>
      <c r="G880" s="203"/>
      <c r="H880" s="204"/>
      <c r="I880" s="204"/>
      <c r="J880" s="204"/>
      <c r="K880" s="204"/>
      <c r="L880" s="204"/>
      <c r="M880" s="204"/>
      <c r="N880" s="204"/>
    </row>
    <row r="881" spans="1:14" s="369" customFormat="1" ht="12.75" hidden="1" customHeight="1" outlineLevel="1" x14ac:dyDescent="0.25">
      <c r="A881" s="182"/>
      <c r="B881" s="104" t="str">
        <f t="shared" ref="B881:C881" si="180">B378</f>
        <v>Asset Type 367</v>
      </c>
      <c r="C881" s="104" t="str">
        <f t="shared" si="180"/>
        <v>Description - Asset Type 367</v>
      </c>
      <c r="D881" s="95"/>
      <c r="E881" s="95"/>
      <c r="G881" s="203"/>
      <c r="H881" s="204"/>
      <c r="I881" s="204"/>
      <c r="J881" s="204"/>
      <c r="K881" s="204"/>
      <c r="L881" s="204"/>
      <c r="M881" s="204"/>
      <c r="N881" s="204"/>
    </row>
    <row r="882" spans="1:14" s="369" customFormat="1" ht="12.75" hidden="1" customHeight="1" outlineLevel="1" x14ac:dyDescent="0.25">
      <c r="A882" s="182"/>
      <c r="B882" s="104" t="str">
        <f t="shared" ref="B882:C882" si="181">B379</f>
        <v>Asset Type 368</v>
      </c>
      <c r="C882" s="104" t="str">
        <f t="shared" si="181"/>
        <v>Description - Asset Type 368</v>
      </c>
      <c r="D882" s="95"/>
      <c r="E882" s="95"/>
      <c r="G882" s="203"/>
      <c r="H882" s="204"/>
      <c r="I882" s="204"/>
      <c r="J882" s="204"/>
      <c r="K882" s="204"/>
      <c r="L882" s="204"/>
      <c r="M882" s="204"/>
      <c r="N882" s="204"/>
    </row>
    <row r="883" spans="1:14" s="369" customFormat="1" ht="12.75" hidden="1" customHeight="1" outlineLevel="1" x14ac:dyDescent="0.25">
      <c r="A883" s="182"/>
      <c r="B883" s="104" t="str">
        <f t="shared" ref="B883:C883" si="182">B380</f>
        <v>Asset Type 369</v>
      </c>
      <c r="C883" s="104" t="str">
        <f t="shared" si="182"/>
        <v>Description - Asset Type 369</v>
      </c>
      <c r="D883" s="95"/>
      <c r="E883" s="95"/>
      <c r="G883" s="203"/>
      <c r="H883" s="204"/>
      <c r="I883" s="204"/>
      <c r="J883" s="204"/>
      <c r="K883" s="204"/>
      <c r="L883" s="204"/>
      <c r="M883" s="204"/>
      <c r="N883" s="204"/>
    </row>
    <row r="884" spans="1:14" s="369" customFormat="1" ht="12.75" hidden="1" customHeight="1" outlineLevel="1" x14ac:dyDescent="0.25">
      <c r="A884" s="182"/>
      <c r="B884" s="104" t="str">
        <f t="shared" ref="B884:C884" si="183">B381</f>
        <v>Asset Type 370</v>
      </c>
      <c r="C884" s="104" t="str">
        <f t="shared" si="183"/>
        <v>Description - Asset Type 370</v>
      </c>
      <c r="D884" s="95"/>
      <c r="E884" s="95"/>
      <c r="G884" s="203"/>
      <c r="H884" s="204"/>
      <c r="I884" s="204"/>
      <c r="J884" s="204"/>
      <c r="K884" s="204"/>
      <c r="L884" s="204"/>
      <c r="M884" s="204"/>
      <c r="N884" s="204"/>
    </row>
    <row r="885" spans="1:14" s="369" customFormat="1" ht="12.75" hidden="1" customHeight="1" outlineLevel="1" x14ac:dyDescent="0.25">
      <c r="A885" s="182"/>
      <c r="B885" s="104" t="str">
        <f t="shared" ref="B885:C885" si="184">B382</f>
        <v>Asset Type 371</v>
      </c>
      <c r="C885" s="104" t="str">
        <f t="shared" si="184"/>
        <v>Description - Asset Type 371</v>
      </c>
      <c r="D885" s="95"/>
      <c r="E885" s="95"/>
      <c r="G885" s="203"/>
      <c r="H885" s="204"/>
      <c r="I885" s="204"/>
      <c r="J885" s="204"/>
      <c r="K885" s="204"/>
      <c r="L885" s="204"/>
      <c r="M885" s="204"/>
      <c r="N885" s="204"/>
    </row>
    <row r="886" spans="1:14" s="369" customFormat="1" ht="12.75" hidden="1" customHeight="1" outlineLevel="1" x14ac:dyDescent="0.25">
      <c r="A886" s="182"/>
      <c r="B886" s="104" t="str">
        <f t="shared" ref="B886:C886" si="185">B383</f>
        <v>Asset Type 372</v>
      </c>
      <c r="C886" s="104" t="str">
        <f t="shared" si="185"/>
        <v>Description - Asset Type 372</v>
      </c>
      <c r="D886" s="95"/>
      <c r="E886" s="95"/>
      <c r="G886" s="203"/>
      <c r="H886" s="204"/>
      <c r="I886" s="204"/>
      <c r="J886" s="204"/>
      <c r="K886" s="204"/>
      <c r="L886" s="204"/>
      <c r="M886" s="204"/>
      <c r="N886" s="204"/>
    </row>
    <row r="887" spans="1:14" s="369" customFormat="1" ht="12.75" hidden="1" customHeight="1" outlineLevel="1" x14ac:dyDescent="0.25">
      <c r="A887" s="182"/>
      <c r="B887" s="104" t="str">
        <f t="shared" ref="B887:C887" si="186">B384</f>
        <v>Asset Type 373</v>
      </c>
      <c r="C887" s="104" t="str">
        <f t="shared" si="186"/>
        <v>Description - Asset Type 373</v>
      </c>
      <c r="D887" s="95"/>
      <c r="E887" s="95"/>
      <c r="G887" s="203"/>
      <c r="H887" s="204"/>
      <c r="I887" s="204"/>
      <c r="J887" s="204"/>
      <c r="K887" s="204"/>
      <c r="L887" s="204"/>
      <c r="M887" s="204"/>
      <c r="N887" s="204"/>
    </row>
    <row r="888" spans="1:14" s="369" customFormat="1" ht="12.75" hidden="1" customHeight="1" outlineLevel="1" x14ac:dyDescent="0.25">
      <c r="A888" s="182"/>
      <c r="B888" s="104" t="str">
        <f t="shared" ref="B888:C888" si="187">B385</f>
        <v>Asset Type 374</v>
      </c>
      <c r="C888" s="104" t="str">
        <f t="shared" si="187"/>
        <v>Description - Asset Type 374</v>
      </c>
      <c r="D888" s="95"/>
      <c r="E888" s="95"/>
      <c r="G888" s="203"/>
      <c r="H888" s="204"/>
      <c r="I888" s="204"/>
      <c r="J888" s="204"/>
      <c r="K888" s="204"/>
      <c r="L888" s="204"/>
      <c r="M888" s="204"/>
      <c r="N888" s="204"/>
    </row>
    <row r="889" spans="1:14" s="369" customFormat="1" ht="12.75" hidden="1" customHeight="1" outlineLevel="1" x14ac:dyDescent="0.25">
      <c r="A889" s="182"/>
      <c r="B889" s="104" t="str">
        <f t="shared" ref="B889:C889" si="188">B386</f>
        <v>Asset Type 375</v>
      </c>
      <c r="C889" s="104" t="str">
        <f t="shared" si="188"/>
        <v>Description - Asset Type 375</v>
      </c>
      <c r="D889" s="95"/>
      <c r="E889" s="95"/>
      <c r="G889" s="203"/>
      <c r="H889" s="204"/>
      <c r="I889" s="204"/>
      <c r="J889" s="204"/>
      <c r="K889" s="204"/>
      <c r="L889" s="204"/>
      <c r="M889" s="204"/>
      <c r="N889" s="204"/>
    </row>
    <row r="890" spans="1:14" s="369" customFormat="1" ht="12.75" hidden="1" customHeight="1" outlineLevel="1" x14ac:dyDescent="0.25">
      <c r="A890" s="182"/>
      <c r="B890" s="104" t="str">
        <f t="shared" ref="B890:C890" si="189">B387</f>
        <v>Asset Type 376</v>
      </c>
      <c r="C890" s="104" t="str">
        <f t="shared" si="189"/>
        <v>Description - Asset Type 376</v>
      </c>
      <c r="D890" s="95"/>
      <c r="E890" s="95"/>
      <c r="G890" s="203"/>
      <c r="H890" s="204"/>
      <c r="I890" s="204"/>
      <c r="J890" s="204"/>
      <c r="K890" s="204"/>
      <c r="L890" s="204"/>
      <c r="M890" s="204"/>
      <c r="N890" s="204"/>
    </row>
    <row r="891" spans="1:14" s="369" customFormat="1" ht="12.75" hidden="1" customHeight="1" outlineLevel="1" x14ac:dyDescent="0.25">
      <c r="A891" s="182"/>
      <c r="B891" s="104" t="str">
        <f t="shared" ref="B891:C891" si="190">B388</f>
        <v>Asset Type 377</v>
      </c>
      <c r="C891" s="104" t="str">
        <f t="shared" si="190"/>
        <v>Description - Asset Type 377</v>
      </c>
      <c r="D891" s="95"/>
      <c r="E891" s="95"/>
      <c r="G891" s="203"/>
      <c r="H891" s="204"/>
      <c r="I891" s="204"/>
      <c r="J891" s="204"/>
      <c r="K891" s="204"/>
      <c r="L891" s="204"/>
      <c r="M891" s="204"/>
      <c r="N891" s="204"/>
    </row>
    <row r="892" spans="1:14" s="369" customFormat="1" ht="12.75" hidden="1" customHeight="1" outlineLevel="1" x14ac:dyDescent="0.25">
      <c r="A892" s="182"/>
      <c r="B892" s="104" t="str">
        <f t="shared" ref="B892:C892" si="191">B389</f>
        <v>Asset Type 378</v>
      </c>
      <c r="C892" s="104" t="str">
        <f t="shared" si="191"/>
        <v>Description - Asset Type 378</v>
      </c>
      <c r="D892" s="95"/>
      <c r="E892" s="95"/>
      <c r="G892" s="203"/>
      <c r="H892" s="204"/>
      <c r="I892" s="204"/>
      <c r="J892" s="204"/>
      <c r="K892" s="204"/>
      <c r="L892" s="204"/>
      <c r="M892" s="204"/>
      <c r="N892" s="204"/>
    </row>
    <row r="893" spans="1:14" s="369" customFormat="1" ht="12.75" hidden="1" customHeight="1" outlineLevel="1" x14ac:dyDescent="0.25">
      <c r="A893" s="182"/>
      <c r="B893" s="104" t="str">
        <f t="shared" ref="B893:C893" si="192">B390</f>
        <v>Asset Type 379</v>
      </c>
      <c r="C893" s="104" t="str">
        <f t="shared" si="192"/>
        <v>Description - Asset Type 379</v>
      </c>
      <c r="D893" s="95"/>
      <c r="E893" s="95"/>
      <c r="G893" s="203"/>
      <c r="H893" s="204"/>
      <c r="I893" s="204"/>
      <c r="J893" s="204"/>
      <c r="K893" s="204"/>
      <c r="L893" s="204"/>
      <c r="M893" s="204"/>
      <c r="N893" s="204"/>
    </row>
    <row r="894" spans="1:14" s="369" customFormat="1" ht="12.75" hidden="1" customHeight="1" outlineLevel="1" x14ac:dyDescent="0.25">
      <c r="A894" s="182"/>
      <c r="B894" s="104" t="str">
        <f t="shared" ref="B894:C894" si="193">B391</f>
        <v>Asset Type 380</v>
      </c>
      <c r="C894" s="104" t="str">
        <f t="shared" si="193"/>
        <v>Description - Asset Type 380</v>
      </c>
      <c r="D894" s="95"/>
      <c r="E894" s="95"/>
      <c r="G894" s="203"/>
      <c r="H894" s="204"/>
      <c r="I894" s="204"/>
      <c r="J894" s="204"/>
      <c r="K894" s="204"/>
      <c r="L894" s="204"/>
      <c r="M894" s="204"/>
      <c r="N894" s="204"/>
    </row>
    <row r="895" spans="1:14" s="369" customFormat="1" ht="12.75" hidden="1" customHeight="1" outlineLevel="1" x14ac:dyDescent="0.25">
      <c r="A895" s="182"/>
      <c r="B895" s="104" t="str">
        <f t="shared" ref="B895:C895" si="194">B392</f>
        <v>Asset Type 381</v>
      </c>
      <c r="C895" s="104" t="str">
        <f t="shared" si="194"/>
        <v>Description - Asset Type 381</v>
      </c>
      <c r="D895" s="95"/>
      <c r="E895" s="95"/>
      <c r="G895" s="203"/>
      <c r="H895" s="204"/>
      <c r="I895" s="204"/>
      <c r="J895" s="204"/>
      <c r="K895" s="204"/>
      <c r="L895" s="204"/>
      <c r="M895" s="204"/>
      <c r="N895" s="204"/>
    </row>
    <row r="896" spans="1:14" s="369" customFormat="1" ht="12.75" hidden="1" customHeight="1" outlineLevel="1" x14ac:dyDescent="0.25">
      <c r="A896" s="182"/>
      <c r="B896" s="104" t="str">
        <f t="shared" ref="B896:C896" si="195">B393</f>
        <v>Asset Type 382</v>
      </c>
      <c r="C896" s="104" t="str">
        <f t="shared" si="195"/>
        <v>Description - Asset Type 382</v>
      </c>
      <c r="D896" s="95"/>
      <c r="E896" s="95"/>
      <c r="G896" s="203"/>
      <c r="H896" s="204"/>
      <c r="I896" s="204"/>
      <c r="J896" s="204"/>
      <c r="K896" s="204"/>
      <c r="L896" s="204"/>
      <c r="M896" s="204"/>
      <c r="N896" s="204"/>
    </row>
    <row r="897" spans="1:14" s="369" customFormat="1" ht="12.75" hidden="1" customHeight="1" outlineLevel="1" x14ac:dyDescent="0.25">
      <c r="A897" s="182"/>
      <c r="B897" s="104" t="str">
        <f t="shared" ref="B897:C897" si="196">B394</f>
        <v>Asset Type 383</v>
      </c>
      <c r="C897" s="104" t="str">
        <f t="shared" si="196"/>
        <v>Description - Asset Type 383</v>
      </c>
      <c r="D897" s="95"/>
      <c r="E897" s="95"/>
      <c r="G897" s="203"/>
      <c r="H897" s="204"/>
      <c r="I897" s="204"/>
      <c r="J897" s="204"/>
      <c r="K897" s="204"/>
      <c r="L897" s="204"/>
      <c r="M897" s="204"/>
      <c r="N897" s="204"/>
    </row>
    <row r="898" spans="1:14" s="369" customFormat="1" ht="12.75" hidden="1" customHeight="1" outlineLevel="1" x14ac:dyDescent="0.25">
      <c r="A898" s="182"/>
      <c r="B898" s="104" t="str">
        <f t="shared" ref="B898:C898" si="197">B395</f>
        <v>Asset Type 384</v>
      </c>
      <c r="C898" s="104" t="str">
        <f t="shared" si="197"/>
        <v>Description - Asset Type 384</v>
      </c>
      <c r="D898" s="95"/>
      <c r="E898" s="95"/>
      <c r="G898" s="203"/>
      <c r="H898" s="204"/>
      <c r="I898" s="204"/>
      <c r="J898" s="204"/>
      <c r="K898" s="204"/>
      <c r="L898" s="204"/>
      <c r="M898" s="204"/>
      <c r="N898" s="204"/>
    </row>
    <row r="899" spans="1:14" s="369" customFormat="1" ht="12.75" hidden="1" customHeight="1" outlineLevel="1" x14ac:dyDescent="0.25">
      <c r="A899" s="182"/>
      <c r="B899" s="104" t="str">
        <f t="shared" ref="B899:C899" si="198">B396</f>
        <v>Asset Type 385</v>
      </c>
      <c r="C899" s="104" t="str">
        <f t="shared" si="198"/>
        <v>Description - Asset Type 385</v>
      </c>
      <c r="D899" s="95"/>
      <c r="E899" s="95"/>
      <c r="G899" s="203"/>
      <c r="H899" s="204"/>
      <c r="I899" s="204"/>
      <c r="J899" s="204"/>
      <c r="K899" s="204"/>
      <c r="L899" s="204"/>
      <c r="M899" s="204"/>
      <c r="N899" s="204"/>
    </row>
    <row r="900" spans="1:14" s="369" customFormat="1" ht="12.75" hidden="1" customHeight="1" outlineLevel="1" x14ac:dyDescent="0.25">
      <c r="A900" s="182"/>
      <c r="B900" s="104" t="str">
        <f t="shared" ref="B900:C900" si="199">B397</f>
        <v>Asset Type 386</v>
      </c>
      <c r="C900" s="104" t="str">
        <f t="shared" si="199"/>
        <v>Description - Asset Type 386</v>
      </c>
      <c r="D900" s="95"/>
      <c r="E900" s="95"/>
      <c r="G900" s="203"/>
      <c r="H900" s="204"/>
      <c r="I900" s="204"/>
      <c r="J900" s="204"/>
      <c r="K900" s="204"/>
      <c r="L900" s="204"/>
      <c r="M900" s="204"/>
      <c r="N900" s="204"/>
    </row>
    <row r="901" spans="1:14" s="369" customFormat="1" ht="12.75" hidden="1" customHeight="1" outlineLevel="1" x14ac:dyDescent="0.25">
      <c r="A901" s="182"/>
      <c r="B901" s="104" t="str">
        <f t="shared" ref="B901:C901" si="200">B398</f>
        <v>Asset Type 387</v>
      </c>
      <c r="C901" s="104" t="str">
        <f t="shared" si="200"/>
        <v>Description - Asset Type 387</v>
      </c>
      <c r="D901" s="95"/>
      <c r="E901" s="95"/>
      <c r="G901" s="203"/>
      <c r="H901" s="204"/>
      <c r="I901" s="204"/>
      <c r="J901" s="204"/>
      <c r="K901" s="204"/>
      <c r="L901" s="204"/>
      <c r="M901" s="204"/>
      <c r="N901" s="204"/>
    </row>
    <row r="902" spans="1:14" s="369" customFormat="1" ht="12.75" hidden="1" customHeight="1" outlineLevel="1" x14ac:dyDescent="0.25">
      <c r="A902" s="182"/>
      <c r="B902" s="104" t="str">
        <f t="shared" ref="B902:C902" si="201">B399</f>
        <v>Asset Type 388</v>
      </c>
      <c r="C902" s="104" t="str">
        <f t="shared" si="201"/>
        <v>Description - Asset Type 388</v>
      </c>
      <c r="D902" s="95"/>
      <c r="E902" s="95"/>
      <c r="G902" s="203"/>
      <c r="H902" s="204"/>
      <c r="I902" s="204"/>
      <c r="J902" s="204"/>
      <c r="K902" s="204"/>
      <c r="L902" s="204"/>
      <c r="M902" s="204"/>
      <c r="N902" s="204"/>
    </row>
    <row r="903" spans="1:14" s="369" customFormat="1" ht="12.75" hidden="1" customHeight="1" outlineLevel="1" x14ac:dyDescent="0.25">
      <c r="A903" s="182"/>
      <c r="B903" s="104" t="str">
        <f t="shared" ref="B903:C903" si="202">B400</f>
        <v>Asset Type 389</v>
      </c>
      <c r="C903" s="104" t="str">
        <f t="shared" si="202"/>
        <v>Description - Asset Type 389</v>
      </c>
      <c r="D903" s="95"/>
      <c r="E903" s="95"/>
      <c r="G903" s="203"/>
      <c r="H903" s="204"/>
      <c r="I903" s="204"/>
      <c r="J903" s="204"/>
      <c r="K903" s="204"/>
      <c r="L903" s="204"/>
      <c r="M903" s="204"/>
      <c r="N903" s="204"/>
    </row>
    <row r="904" spans="1:14" s="369" customFormat="1" ht="12.75" hidden="1" customHeight="1" outlineLevel="1" x14ac:dyDescent="0.25">
      <c r="A904" s="182"/>
      <c r="B904" s="104" t="str">
        <f t="shared" ref="B904:C904" si="203">B401</f>
        <v>Asset Type 390</v>
      </c>
      <c r="C904" s="104" t="str">
        <f t="shared" si="203"/>
        <v>Description - Asset Type 390</v>
      </c>
      <c r="D904" s="95"/>
      <c r="E904" s="95"/>
      <c r="G904" s="203"/>
      <c r="H904" s="204"/>
      <c r="I904" s="204"/>
      <c r="J904" s="204"/>
      <c r="K904" s="204"/>
      <c r="L904" s="204"/>
      <c r="M904" s="204"/>
      <c r="N904" s="204"/>
    </row>
    <row r="905" spans="1:14" s="369" customFormat="1" ht="12.75" hidden="1" customHeight="1" outlineLevel="1" x14ac:dyDescent="0.25">
      <c r="A905" s="182"/>
      <c r="B905" s="104" t="str">
        <f t="shared" ref="B905:C905" si="204">B402</f>
        <v>Asset Type 391</v>
      </c>
      <c r="C905" s="104" t="str">
        <f t="shared" si="204"/>
        <v>Description - Asset Type 391</v>
      </c>
      <c r="D905" s="95"/>
      <c r="E905" s="95"/>
      <c r="G905" s="203"/>
      <c r="H905" s="204"/>
      <c r="I905" s="204"/>
      <c r="J905" s="204"/>
      <c r="K905" s="204"/>
      <c r="L905" s="204"/>
      <c r="M905" s="204"/>
      <c r="N905" s="204"/>
    </row>
    <row r="906" spans="1:14" s="369" customFormat="1" ht="12.75" hidden="1" customHeight="1" outlineLevel="1" x14ac:dyDescent="0.25">
      <c r="A906" s="182"/>
      <c r="B906" s="104" t="str">
        <f t="shared" ref="B906:C906" si="205">B403</f>
        <v>Asset Type 392</v>
      </c>
      <c r="C906" s="104" t="str">
        <f t="shared" si="205"/>
        <v>Description - Asset Type 392</v>
      </c>
      <c r="D906" s="95"/>
      <c r="E906" s="95"/>
      <c r="G906" s="203"/>
      <c r="H906" s="204"/>
      <c r="I906" s="204"/>
      <c r="J906" s="204"/>
      <c r="K906" s="204"/>
      <c r="L906" s="204"/>
      <c r="M906" s="204"/>
      <c r="N906" s="204"/>
    </row>
    <row r="907" spans="1:14" s="369" customFormat="1" ht="12.75" hidden="1" customHeight="1" outlineLevel="1" x14ac:dyDescent="0.25">
      <c r="A907" s="182"/>
      <c r="B907" s="104" t="str">
        <f t="shared" ref="B907:C907" si="206">B404</f>
        <v>Asset Type 393</v>
      </c>
      <c r="C907" s="104" t="str">
        <f t="shared" si="206"/>
        <v>Description - Asset Type 393</v>
      </c>
      <c r="D907" s="95"/>
      <c r="E907" s="95"/>
      <c r="G907" s="203"/>
      <c r="H907" s="204"/>
      <c r="I907" s="204"/>
      <c r="J907" s="204"/>
      <c r="K907" s="204"/>
      <c r="L907" s="204"/>
      <c r="M907" s="204"/>
      <c r="N907" s="204"/>
    </row>
    <row r="908" spans="1:14" s="369" customFormat="1" ht="12.75" hidden="1" customHeight="1" outlineLevel="1" x14ac:dyDescent="0.25">
      <c r="A908" s="182"/>
      <c r="B908" s="104" t="str">
        <f t="shared" ref="B908:C908" si="207">B405</f>
        <v>Asset Type 394</v>
      </c>
      <c r="C908" s="104" t="str">
        <f t="shared" si="207"/>
        <v>Description - Asset Type 394</v>
      </c>
      <c r="D908" s="95"/>
      <c r="E908" s="95"/>
      <c r="G908" s="203"/>
      <c r="H908" s="204"/>
      <c r="I908" s="204"/>
      <c r="J908" s="204"/>
      <c r="K908" s="204"/>
      <c r="L908" s="204"/>
      <c r="M908" s="204"/>
      <c r="N908" s="204"/>
    </row>
    <row r="909" spans="1:14" s="369" customFormat="1" ht="12.75" hidden="1" customHeight="1" outlineLevel="1" x14ac:dyDescent="0.25">
      <c r="A909" s="182"/>
      <c r="B909" s="104" t="str">
        <f t="shared" ref="B909:C909" si="208">B406</f>
        <v>Asset Type 395</v>
      </c>
      <c r="C909" s="104" t="str">
        <f t="shared" si="208"/>
        <v>Description - Asset Type 395</v>
      </c>
      <c r="D909" s="95"/>
      <c r="E909" s="95"/>
      <c r="G909" s="203"/>
      <c r="H909" s="204"/>
      <c r="I909" s="204"/>
      <c r="J909" s="204"/>
      <c r="K909" s="204"/>
      <c r="L909" s="204"/>
      <c r="M909" s="204"/>
      <c r="N909" s="204"/>
    </row>
    <row r="910" spans="1:14" s="369" customFormat="1" ht="12.75" hidden="1" customHeight="1" outlineLevel="1" x14ac:dyDescent="0.25">
      <c r="A910" s="182"/>
      <c r="B910" s="104" t="str">
        <f t="shared" ref="B910:C910" si="209">B407</f>
        <v>Asset Type 396</v>
      </c>
      <c r="C910" s="104" t="str">
        <f t="shared" si="209"/>
        <v>Description - Asset Type 396</v>
      </c>
      <c r="D910" s="95"/>
      <c r="E910" s="95"/>
      <c r="G910" s="203"/>
      <c r="H910" s="204"/>
      <c r="I910" s="204"/>
      <c r="J910" s="204"/>
      <c r="K910" s="204"/>
      <c r="L910" s="204"/>
      <c r="M910" s="204"/>
      <c r="N910" s="204"/>
    </row>
    <row r="911" spans="1:14" s="369" customFormat="1" ht="12.75" hidden="1" customHeight="1" outlineLevel="1" x14ac:dyDescent="0.25">
      <c r="A911" s="182"/>
      <c r="B911" s="104" t="str">
        <f t="shared" ref="B911:C911" si="210">B408</f>
        <v>Asset Type 397</v>
      </c>
      <c r="C911" s="104" t="str">
        <f t="shared" si="210"/>
        <v>Description - Asset Type 397</v>
      </c>
      <c r="D911" s="95"/>
      <c r="E911" s="95"/>
      <c r="G911" s="203"/>
      <c r="H911" s="204"/>
      <c r="I911" s="204"/>
      <c r="J911" s="204"/>
      <c r="K911" s="204"/>
      <c r="L911" s="204"/>
      <c r="M911" s="204"/>
      <c r="N911" s="204"/>
    </row>
    <row r="912" spans="1:14" s="369" customFormat="1" ht="12.75" hidden="1" customHeight="1" outlineLevel="1" x14ac:dyDescent="0.25">
      <c r="A912" s="182"/>
      <c r="B912" s="104" t="str">
        <f t="shared" ref="B912:C912" si="211">B409</f>
        <v>Asset Type 398</v>
      </c>
      <c r="C912" s="104" t="str">
        <f t="shared" si="211"/>
        <v>Description - Asset Type 398</v>
      </c>
      <c r="D912" s="95"/>
      <c r="E912" s="95"/>
      <c r="G912" s="203"/>
      <c r="H912" s="204"/>
      <c r="I912" s="204"/>
      <c r="J912" s="204"/>
      <c r="K912" s="204"/>
      <c r="L912" s="204"/>
      <c r="M912" s="204"/>
      <c r="N912" s="204"/>
    </row>
    <row r="913" spans="1:14" s="369" customFormat="1" ht="12.75" hidden="1" customHeight="1" outlineLevel="1" x14ac:dyDescent="0.25">
      <c r="A913" s="182"/>
      <c r="B913" s="104" t="str">
        <f t="shared" ref="B913:C913" si="212">B410</f>
        <v>Asset Type 399</v>
      </c>
      <c r="C913" s="104" t="str">
        <f t="shared" si="212"/>
        <v>Description - Asset Type 399</v>
      </c>
      <c r="D913" s="95"/>
      <c r="E913" s="95"/>
      <c r="G913" s="203"/>
      <c r="H913" s="204"/>
      <c r="I913" s="204"/>
      <c r="J913" s="204"/>
      <c r="K913" s="204"/>
      <c r="L913" s="204"/>
      <c r="M913" s="204"/>
      <c r="N913" s="204"/>
    </row>
    <row r="914" spans="1:14" s="369" customFormat="1" ht="12.75" hidden="1" customHeight="1" outlineLevel="1" x14ac:dyDescent="0.25">
      <c r="A914" s="182"/>
      <c r="B914" s="104" t="str">
        <f t="shared" ref="B914:C914" si="213">B411</f>
        <v>Asset Type 400</v>
      </c>
      <c r="C914" s="104" t="str">
        <f t="shared" si="213"/>
        <v>Description - Asset Type 400</v>
      </c>
      <c r="D914" s="95"/>
      <c r="E914" s="95"/>
      <c r="G914" s="203"/>
      <c r="H914" s="204"/>
      <c r="I914" s="204"/>
      <c r="J914" s="204"/>
      <c r="K914" s="204"/>
      <c r="L914" s="204"/>
      <c r="M914" s="204"/>
      <c r="N914" s="204"/>
    </row>
    <row r="915" spans="1:14" s="369" customFormat="1" ht="12.75" hidden="1" customHeight="1" outlineLevel="1" x14ac:dyDescent="0.25">
      <c r="A915" s="182"/>
      <c r="B915" s="104" t="str">
        <f t="shared" ref="B915:C915" si="214">B412</f>
        <v>Asset Type 401</v>
      </c>
      <c r="C915" s="104" t="str">
        <f t="shared" si="214"/>
        <v>Description - Asset Type 401</v>
      </c>
      <c r="D915" s="95"/>
      <c r="E915" s="95"/>
      <c r="G915" s="203"/>
      <c r="H915" s="204"/>
      <c r="I915" s="204"/>
      <c r="J915" s="204"/>
      <c r="K915" s="204"/>
      <c r="L915" s="204"/>
      <c r="M915" s="204"/>
      <c r="N915" s="204"/>
    </row>
    <row r="916" spans="1:14" s="369" customFormat="1" ht="12.75" hidden="1" customHeight="1" outlineLevel="1" x14ac:dyDescent="0.25">
      <c r="A916" s="182"/>
      <c r="B916" s="104" t="str">
        <f t="shared" ref="B916:C916" si="215">B413</f>
        <v>Asset Type 402</v>
      </c>
      <c r="C916" s="104" t="str">
        <f t="shared" si="215"/>
        <v>Description - Asset Type 402</v>
      </c>
      <c r="D916" s="95"/>
      <c r="E916" s="95"/>
      <c r="G916" s="203"/>
      <c r="H916" s="204"/>
      <c r="I916" s="204"/>
      <c r="J916" s="204"/>
      <c r="K916" s="204"/>
      <c r="L916" s="204"/>
      <c r="M916" s="204"/>
      <c r="N916" s="204"/>
    </row>
    <row r="917" spans="1:14" s="369" customFormat="1" ht="12.75" hidden="1" customHeight="1" outlineLevel="1" x14ac:dyDescent="0.25">
      <c r="A917" s="182"/>
      <c r="B917" s="104" t="str">
        <f t="shared" ref="B917:C917" si="216">B414</f>
        <v>Asset Type 403</v>
      </c>
      <c r="C917" s="104" t="str">
        <f t="shared" si="216"/>
        <v>Description - Asset Type 403</v>
      </c>
      <c r="D917" s="95"/>
      <c r="E917" s="95"/>
      <c r="G917" s="203"/>
      <c r="H917" s="204"/>
      <c r="I917" s="204"/>
      <c r="J917" s="204"/>
      <c r="K917" s="204"/>
      <c r="L917" s="204"/>
      <c r="M917" s="204"/>
      <c r="N917" s="204"/>
    </row>
    <row r="918" spans="1:14" s="369" customFormat="1" ht="12.75" hidden="1" customHeight="1" outlineLevel="1" x14ac:dyDescent="0.25">
      <c r="A918" s="182"/>
      <c r="B918" s="104" t="str">
        <f t="shared" ref="B918:C918" si="217">B415</f>
        <v>Asset Type 404</v>
      </c>
      <c r="C918" s="104" t="str">
        <f t="shared" si="217"/>
        <v>Description - Asset Type 404</v>
      </c>
      <c r="D918" s="95"/>
      <c r="E918" s="95"/>
      <c r="G918" s="203"/>
      <c r="H918" s="204"/>
      <c r="I918" s="204"/>
      <c r="J918" s="204"/>
      <c r="K918" s="204"/>
      <c r="L918" s="204"/>
      <c r="M918" s="204"/>
      <c r="N918" s="204"/>
    </row>
    <row r="919" spans="1:14" s="369" customFormat="1" ht="12.75" hidden="1" customHeight="1" outlineLevel="1" x14ac:dyDescent="0.25">
      <c r="A919" s="182"/>
      <c r="B919" s="104" t="str">
        <f t="shared" ref="B919:C919" si="218">B416</f>
        <v>Asset Type 405</v>
      </c>
      <c r="C919" s="104" t="str">
        <f t="shared" si="218"/>
        <v>Description - Asset Type 405</v>
      </c>
      <c r="D919" s="95"/>
      <c r="E919" s="95"/>
      <c r="G919" s="203"/>
      <c r="H919" s="204"/>
      <c r="I919" s="204"/>
      <c r="J919" s="204"/>
      <c r="K919" s="204"/>
      <c r="L919" s="204"/>
      <c r="M919" s="204"/>
      <c r="N919" s="204"/>
    </row>
    <row r="920" spans="1:14" s="369" customFormat="1" ht="12.75" hidden="1" customHeight="1" outlineLevel="1" x14ac:dyDescent="0.25">
      <c r="A920" s="182"/>
      <c r="B920" s="104" t="str">
        <f t="shared" ref="B920:C920" si="219">B417</f>
        <v>Asset Type 406</v>
      </c>
      <c r="C920" s="104" t="str">
        <f t="shared" si="219"/>
        <v>Description - Asset Type 406</v>
      </c>
      <c r="D920" s="95"/>
      <c r="E920" s="95"/>
      <c r="G920" s="203"/>
      <c r="H920" s="204"/>
      <c r="I920" s="204"/>
      <c r="J920" s="204"/>
      <c r="K920" s="204"/>
      <c r="L920" s="204"/>
      <c r="M920" s="204"/>
      <c r="N920" s="204"/>
    </row>
    <row r="921" spans="1:14" s="369" customFormat="1" ht="12.75" hidden="1" customHeight="1" outlineLevel="1" x14ac:dyDescent="0.25">
      <c r="A921" s="182"/>
      <c r="B921" s="104" t="str">
        <f t="shared" ref="B921:C921" si="220">B418</f>
        <v>Asset Type 407</v>
      </c>
      <c r="C921" s="104" t="str">
        <f t="shared" si="220"/>
        <v>Description - Asset Type 407</v>
      </c>
      <c r="D921" s="95"/>
      <c r="E921" s="95"/>
      <c r="G921" s="203"/>
      <c r="H921" s="204"/>
      <c r="I921" s="204"/>
      <c r="J921" s="204"/>
      <c r="K921" s="204"/>
      <c r="L921" s="204"/>
      <c r="M921" s="204"/>
      <c r="N921" s="204"/>
    </row>
    <row r="922" spans="1:14" s="369" customFormat="1" ht="12.75" hidden="1" customHeight="1" outlineLevel="1" x14ac:dyDescent="0.25">
      <c r="A922" s="182"/>
      <c r="B922" s="104" t="str">
        <f t="shared" ref="B922:C922" si="221">B419</f>
        <v>Asset Type 408</v>
      </c>
      <c r="C922" s="104" t="str">
        <f t="shared" si="221"/>
        <v>Description - Asset Type 408</v>
      </c>
      <c r="D922" s="95"/>
      <c r="E922" s="95"/>
      <c r="G922" s="203"/>
      <c r="H922" s="204"/>
      <c r="I922" s="204"/>
      <c r="J922" s="204"/>
      <c r="K922" s="204"/>
      <c r="L922" s="204"/>
      <c r="M922" s="204"/>
      <c r="N922" s="204"/>
    </row>
    <row r="923" spans="1:14" s="369" customFormat="1" ht="12.75" hidden="1" customHeight="1" outlineLevel="1" x14ac:dyDescent="0.25">
      <c r="A923" s="182"/>
      <c r="B923" s="104" t="str">
        <f t="shared" ref="B923:C923" si="222">B420</f>
        <v>Asset Type 409</v>
      </c>
      <c r="C923" s="104" t="str">
        <f t="shared" si="222"/>
        <v>Description - Asset Type 409</v>
      </c>
      <c r="D923" s="95"/>
      <c r="E923" s="95"/>
      <c r="G923" s="203"/>
      <c r="H923" s="204"/>
      <c r="I923" s="204"/>
      <c r="J923" s="204"/>
      <c r="K923" s="204"/>
      <c r="L923" s="204"/>
      <c r="M923" s="204"/>
      <c r="N923" s="204"/>
    </row>
    <row r="924" spans="1:14" s="369" customFormat="1" ht="12.75" hidden="1" customHeight="1" outlineLevel="1" x14ac:dyDescent="0.25">
      <c r="A924" s="182"/>
      <c r="B924" s="104" t="str">
        <f t="shared" ref="B924:C924" si="223">B421</f>
        <v>Asset Type 410</v>
      </c>
      <c r="C924" s="104" t="str">
        <f t="shared" si="223"/>
        <v>Description - Asset Type 410</v>
      </c>
      <c r="D924" s="95"/>
      <c r="E924" s="95"/>
      <c r="G924" s="203"/>
      <c r="H924" s="204"/>
      <c r="I924" s="204"/>
      <c r="J924" s="204"/>
      <c r="K924" s="204"/>
      <c r="L924" s="204"/>
      <c r="M924" s="204"/>
      <c r="N924" s="204"/>
    </row>
    <row r="925" spans="1:14" s="369" customFormat="1" ht="12.75" hidden="1" customHeight="1" outlineLevel="1" x14ac:dyDescent="0.25">
      <c r="A925" s="182"/>
      <c r="B925" s="104" t="str">
        <f t="shared" ref="B925:C925" si="224">B422</f>
        <v>Asset Type 411</v>
      </c>
      <c r="C925" s="104" t="str">
        <f t="shared" si="224"/>
        <v>Description - Asset Type 411</v>
      </c>
      <c r="D925" s="95"/>
      <c r="E925" s="95"/>
      <c r="G925" s="203"/>
      <c r="H925" s="204"/>
      <c r="I925" s="204"/>
      <c r="J925" s="204"/>
      <c r="K925" s="204"/>
      <c r="L925" s="204"/>
      <c r="M925" s="204"/>
      <c r="N925" s="204"/>
    </row>
    <row r="926" spans="1:14" s="369" customFormat="1" ht="12.75" hidden="1" customHeight="1" outlineLevel="1" x14ac:dyDescent="0.25">
      <c r="A926" s="182"/>
      <c r="B926" s="104" t="str">
        <f t="shared" ref="B926:C926" si="225">B423</f>
        <v>Asset Type 412</v>
      </c>
      <c r="C926" s="104" t="str">
        <f t="shared" si="225"/>
        <v>Description - Asset Type 412</v>
      </c>
      <c r="D926" s="95"/>
      <c r="E926" s="95"/>
      <c r="G926" s="203"/>
      <c r="H926" s="204"/>
      <c r="I926" s="204"/>
      <c r="J926" s="204"/>
      <c r="K926" s="204"/>
      <c r="L926" s="204"/>
      <c r="M926" s="204"/>
      <c r="N926" s="204"/>
    </row>
    <row r="927" spans="1:14" s="369" customFormat="1" ht="12.75" hidden="1" customHeight="1" outlineLevel="1" x14ac:dyDescent="0.25">
      <c r="A927" s="182"/>
      <c r="B927" s="104" t="str">
        <f t="shared" ref="B927:C927" si="226">B424</f>
        <v>Asset Type 413</v>
      </c>
      <c r="C927" s="104" t="str">
        <f t="shared" si="226"/>
        <v>Description - Asset Type 413</v>
      </c>
      <c r="D927" s="95"/>
      <c r="E927" s="95"/>
      <c r="G927" s="203"/>
      <c r="H927" s="204"/>
      <c r="I927" s="204"/>
      <c r="J927" s="204"/>
      <c r="K927" s="204"/>
      <c r="L927" s="204"/>
      <c r="M927" s="204"/>
      <c r="N927" s="204"/>
    </row>
    <row r="928" spans="1:14" s="369" customFormat="1" ht="12.75" hidden="1" customHeight="1" outlineLevel="1" x14ac:dyDescent="0.25">
      <c r="A928" s="182"/>
      <c r="B928" s="104" t="str">
        <f t="shared" ref="B928:C928" si="227">B425</f>
        <v>Asset Type 414</v>
      </c>
      <c r="C928" s="104" t="str">
        <f t="shared" si="227"/>
        <v>Description - Asset Type 414</v>
      </c>
      <c r="D928" s="95"/>
      <c r="E928" s="95"/>
      <c r="G928" s="203"/>
      <c r="H928" s="204"/>
      <c r="I928" s="204"/>
      <c r="J928" s="204"/>
      <c r="K928" s="204"/>
      <c r="L928" s="204"/>
      <c r="M928" s="204"/>
      <c r="N928" s="204"/>
    </row>
    <row r="929" spans="1:14" s="369" customFormat="1" ht="12.75" hidden="1" customHeight="1" outlineLevel="1" x14ac:dyDescent="0.25">
      <c r="A929" s="182"/>
      <c r="B929" s="104" t="str">
        <f t="shared" ref="B929:C929" si="228">B426</f>
        <v>Asset Type 415</v>
      </c>
      <c r="C929" s="104" t="str">
        <f t="shared" si="228"/>
        <v>Description - Asset Type 415</v>
      </c>
      <c r="D929" s="95"/>
      <c r="E929" s="95"/>
      <c r="G929" s="203"/>
      <c r="H929" s="204"/>
      <c r="I929" s="204"/>
      <c r="J929" s="204"/>
      <c r="K929" s="204"/>
      <c r="L929" s="204"/>
      <c r="M929" s="204"/>
      <c r="N929" s="204"/>
    </row>
    <row r="930" spans="1:14" s="369" customFormat="1" ht="12.75" hidden="1" customHeight="1" outlineLevel="1" x14ac:dyDescent="0.25">
      <c r="A930" s="182"/>
      <c r="B930" s="104" t="str">
        <f t="shared" ref="B930:C930" si="229">B427</f>
        <v>Asset Type 416</v>
      </c>
      <c r="C930" s="104" t="str">
        <f t="shared" si="229"/>
        <v>Description - Asset Type 416</v>
      </c>
      <c r="D930" s="95"/>
      <c r="E930" s="95"/>
      <c r="G930" s="203"/>
      <c r="H930" s="204"/>
      <c r="I930" s="204"/>
      <c r="J930" s="204"/>
      <c r="K930" s="204"/>
      <c r="L930" s="204"/>
      <c r="M930" s="204"/>
      <c r="N930" s="204"/>
    </row>
    <row r="931" spans="1:14" s="369" customFormat="1" ht="12.75" hidden="1" customHeight="1" outlineLevel="1" x14ac:dyDescent="0.25">
      <c r="A931" s="182"/>
      <c r="B931" s="104" t="str">
        <f t="shared" ref="B931:C931" si="230">B428</f>
        <v>Asset Type 417</v>
      </c>
      <c r="C931" s="104" t="str">
        <f t="shared" si="230"/>
        <v>Description - Asset Type 417</v>
      </c>
      <c r="D931" s="95"/>
      <c r="E931" s="95"/>
      <c r="G931" s="203"/>
      <c r="H931" s="204"/>
      <c r="I931" s="204"/>
      <c r="J931" s="204"/>
      <c r="K931" s="204"/>
      <c r="L931" s="204"/>
      <c r="M931" s="204"/>
      <c r="N931" s="204"/>
    </row>
    <row r="932" spans="1:14" s="369" customFormat="1" ht="12.75" hidden="1" customHeight="1" outlineLevel="1" x14ac:dyDescent="0.25">
      <c r="A932" s="182"/>
      <c r="B932" s="104" t="str">
        <f t="shared" ref="B932:C932" si="231">B429</f>
        <v>Asset Type 418</v>
      </c>
      <c r="C932" s="104" t="str">
        <f t="shared" si="231"/>
        <v>Description - Asset Type 418</v>
      </c>
      <c r="D932" s="95"/>
      <c r="E932" s="95"/>
      <c r="G932" s="203"/>
      <c r="H932" s="204"/>
      <c r="I932" s="204"/>
      <c r="J932" s="204"/>
      <c r="K932" s="204"/>
      <c r="L932" s="204"/>
      <c r="M932" s="204"/>
      <c r="N932" s="204"/>
    </row>
    <row r="933" spans="1:14" s="369" customFormat="1" ht="12.75" hidden="1" customHeight="1" outlineLevel="1" x14ac:dyDescent="0.25">
      <c r="A933" s="182"/>
      <c r="B933" s="104" t="str">
        <f t="shared" ref="B933:C933" si="232">B430</f>
        <v>Asset Type 419</v>
      </c>
      <c r="C933" s="104" t="str">
        <f t="shared" si="232"/>
        <v>Description - Asset Type 419</v>
      </c>
      <c r="D933" s="95"/>
      <c r="E933" s="95"/>
      <c r="G933" s="203"/>
      <c r="H933" s="204"/>
      <c r="I933" s="204"/>
      <c r="J933" s="204"/>
      <c r="K933" s="204"/>
      <c r="L933" s="204"/>
      <c r="M933" s="204"/>
      <c r="N933" s="204"/>
    </row>
    <row r="934" spans="1:14" s="369" customFormat="1" ht="12.75" hidden="1" customHeight="1" outlineLevel="1" x14ac:dyDescent="0.25">
      <c r="A934" s="182"/>
      <c r="B934" s="104" t="str">
        <f t="shared" ref="B934:C934" si="233">B431</f>
        <v>Asset Type 420</v>
      </c>
      <c r="C934" s="104" t="str">
        <f t="shared" si="233"/>
        <v>Description - Asset Type 420</v>
      </c>
      <c r="D934" s="95"/>
      <c r="E934" s="95"/>
      <c r="G934" s="203"/>
      <c r="H934" s="204"/>
      <c r="I934" s="204"/>
      <c r="J934" s="204"/>
      <c r="K934" s="204"/>
      <c r="L934" s="204"/>
      <c r="M934" s="204"/>
      <c r="N934" s="204"/>
    </row>
    <row r="935" spans="1:14" s="369" customFormat="1" ht="12.75" hidden="1" customHeight="1" outlineLevel="1" x14ac:dyDescent="0.25">
      <c r="A935" s="182"/>
      <c r="B935" s="104" t="str">
        <f t="shared" ref="B935:C935" si="234">B432</f>
        <v>Asset Type 421</v>
      </c>
      <c r="C935" s="104" t="str">
        <f t="shared" si="234"/>
        <v>Description - Asset Type 421</v>
      </c>
      <c r="D935" s="95"/>
      <c r="E935" s="95"/>
      <c r="G935" s="203"/>
      <c r="H935" s="204"/>
      <c r="I935" s="204"/>
      <c r="J935" s="204"/>
      <c r="K935" s="204"/>
      <c r="L935" s="204"/>
      <c r="M935" s="204"/>
      <c r="N935" s="204"/>
    </row>
    <row r="936" spans="1:14" s="369" customFormat="1" ht="12.75" hidden="1" customHeight="1" outlineLevel="1" x14ac:dyDescent="0.25">
      <c r="A936" s="182"/>
      <c r="B936" s="104" t="str">
        <f t="shared" ref="B936:C936" si="235">B433</f>
        <v>Asset Type 422</v>
      </c>
      <c r="C936" s="104" t="str">
        <f t="shared" si="235"/>
        <v>Description - Asset Type 422</v>
      </c>
      <c r="D936" s="95"/>
      <c r="E936" s="95"/>
      <c r="G936" s="203"/>
      <c r="H936" s="204"/>
      <c r="I936" s="204"/>
      <c r="J936" s="204"/>
      <c r="K936" s="204"/>
      <c r="L936" s="204"/>
      <c r="M936" s="204"/>
      <c r="N936" s="204"/>
    </row>
    <row r="937" spans="1:14" s="369" customFormat="1" ht="12.75" hidden="1" customHeight="1" outlineLevel="1" x14ac:dyDescent="0.25">
      <c r="A937" s="182"/>
      <c r="B937" s="104" t="str">
        <f t="shared" ref="B937:C937" si="236">B434</f>
        <v>Asset Type 423</v>
      </c>
      <c r="C937" s="104" t="str">
        <f t="shared" si="236"/>
        <v>Description - Asset Type 423</v>
      </c>
      <c r="D937" s="95"/>
      <c r="E937" s="95"/>
      <c r="G937" s="203"/>
      <c r="H937" s="204"/>
      <c r="I937" s="204"/>
      <c r="J937" s="204"/>
      <c r="K937" s="204"/>
      <c r="L937" s="204"/>
      <c r="M937" s="204"/>
      <c r="N937" s="204"/>
    </row>
    <row r="938" spans="1:14" s="369" customFormat="1" ht="12.75" hidden="1" customHeight="1" outlineLevel="1" x14ac:dyDescent="0.25">
      <c r="A938" s="182"/>
      <c r="B938" s="104" t="str">
        <f t="shared" ref="B938:C938" si="237">B435</f>
        <v>Asset Type 424</v>
      </c>
      <c r="C938" s="104" t="str">
        <f t="shared" si="237"/>
        <v>Description - Asset Type 424</v>
      </c>
      <c r="D938" s="95"/>
      <c r="E938" s="95"/>
      <c r="G938" s="203"/>
      <c r="H938" s="204"/>
      <c r="I938" s="204"/>
      <c r="J938" s="204"/>
      <c r="K938" s="204"/>
      <c r="L938" s="204"/>
      <c r="M938" s="204"/>
      <c r="N938" s="204"/>
    </row>
    <row r="939" spans="1:14" s="369" customFormat="1" ht="12.75" hidden="1" customHeight="1" outlineLevel="1" x14ac:dyDescent="0.25">
      <c r="A939" s="182"/>
      <c r="B939" s="104" t="str">
        <f t="shared" ref="B939:C939" si="238">B436</f>
        <v>Asset Type 425</v>
      </c>
      <c r="C939" s="104" t="str">
        <f t="shared" si="238"/>
        <v>Description - Asset Type 425</v>
      </c>
      <c r="D939" s="95"/>
      <c r="E939" s="95"/>
      <c r="G939" s="203"/>
      <c r="H939" s="204"/>
      <c r="I939" s="204"/>
      <c r="J939" s="204"/>
      <c r="K939" s="204"/>
      <c r="L939" s="204"/>
      <c r="M939" s="204"/>
      <c r="N939" s="204"/>
    </row>
    <row r="940" spans="1:14" s="369" customFormat="1" ht="12.75" hidden="1" customHeight="1" outlineLevel="1" x14ac:dyDescent="0.25">
      <c r="A940" s="182"/>
      <c r="B940" s="104" t="str">
        <f t="shared" ref="B940:C940" si="239">B437</f>
        <v>Asset Type 426</v>
      </c>
      <c r="C940" s="104" t="str">
        <f t="shared" si="239"/>
        <v>Description - Asset Type 426</v>
      </c>
      <c r="D940" s="95"/>
      <c r="E940" s="95"/>
      <c r="G940" s="203"/>
      <c r="H940" s="204"/>
      <c r="I940" s="204"/>
      <c r="J940" s="204"/>
      <c r="K940" s="204"/>
      <c r="L940" s="204"/>
      <c r="M940" s="204"/>
      <c r="N940" s="204"/>
    </row>
    <row r="941" spans="1:14" s="369" customFormat="1" ht="12.75" hidden="1" customHeight="1" outlineLevel="1" x14ac:dyDescent="0.25">
      <c r="A941" s="182"/>
      <c r="B941" s="104" t="str">
        <f t="shared" ref="B941:C941" si="240">B438</f>
        <v>Asset Type 427</v>
      </c>
      <c r="C941" s="104" t="str">
        <f t="shared" si="240"/>
        <v>Description - Asset Type 427</v>
      </c>
      <c r="D941" s="95"/>
      <c r="E941" s="95"/>
      <c r="G941" s="203"/>
      <c r="H941" s="204"/>
      <c r="I941" s="204"/>
      <c r="J941" s="204"/>
      <c r="K941" s="204"/>
      <c r="L941" s="204"/>
      <c r="M941" s="204"/>
      <c r="N941" s="204"/>
    </row>
    <row r="942" spans="1:14" s="369" customFormat="1" ht="12.75" hidden="1" customHeight="1" outlineLevel="1" x14ac:dyDescent="0.25">
      <c r="A942" s="182"/>
      <c r="B942" s="104" t="str">
        <f t="shared" ref="B942:C942" si="241">B439</f>
        <v>Asset Type 428</v>
      </c>
      <c r="C942" s="104" t="str">
        <f t="shared" si="241"/>
        <v>Description - Asset Type 428</v>
      </c>
      <c r="D942" s="95"/>
      <c r="E942" s="95"/>
      <c r="G942" s="203"/>
      <c r="H942" s="204"/>
      <c r="I942" s="204"/>
      <c r="J942" s="204"/>
      <c r="K942" s="204"/>
      <c r="L942" s="204"/>
      <c r="M942" s="204"/>
      <c r="N942" s="204"/>
    </row>
    <row r="943" spans="1:14" s="369" customFormat="1" ht="12.75" hidden="1" customHeight="1" outlineLevel="1" x14ac:dyDescent="0.25">
      <c r="A943" s="182"/>
      <c r="B943" s="104" t="str">
        <f t="shared" ref="B943:C943" si="242">B440</f>
        <v>Asset Type 429</v>
      </c>
      <c r="C943" s="104" t="str">
        <f t="shared" si="242"/>
        <v>Description - Asset Type 429</v>
      </c>
      <c r="D943" s="95"/>
      <c r="E943" s="95"/>
      <c r="G943" s="203"/>
      <c r="H943" s="204"/>
      <c r="I943" s="204"/>
      <c r="J943" s="204"/>
      <c r="K943" s="204"/>
      <c r="L943" s="204"/>
      <c r="M943" s="204"/>
      <c r="N943" s="204"/>
    </row>
    <row r="944" spans="1:14" s="369" customFormat="1" ht="12.75" hidden="1" customHeight="1" outlineLevel="1" x14ac:dyDescent="0.25">
      <c r="A944" s="182"/>
      <c r="B944" s="104" t="str">
        <f t="shared" ref="B944:C944" si="243">B441</f>
        <v>Asset Type 430</v>
      </c>
      <c r="C944" s="104" t="str">
        <f t="shared" si="243"/>
        <v>Description - Asset Type 430</v>
      </c>
      <c r="D944" s="95"/>
      <c r="E944" s="95"/>
      <c r="G944" s="203"/>
      <c r="H944" s="204"/>
      <c r="I944" s="204"/>
      <c r="J944" s="204"/>
      <c r="K944" s="204"/>
      <c r="L944" s="204"/>
      <c r="M944" s="204"/>
      <c r="N944" s="204"/>
    </row>
    <row r="945" spans="1:14" s="369" customFormat="1" ht="12.75" hidden="1" customHeight="1" outlineLevel="1" x14ac:dyDescent="0.25">
      <c r="A945" s="182"/>
      <c r="B945" s="104" t="str">
        <f t="shared" ref="B945:C945" si="244">B442</f>
        <v>Asset Type 431</v>
      </c>
      <c r="C945" s="104" t="str">
        <f t="shared" si="244"/>
        <v>Description - Asset Type 431</v>
      </c>
      <c r="D945" s="95"/>
      <c r="E945" s="95"/>
      <c r="G945" s="203"/>
      <c r="H945" s="204"/>
      <c r="I945" s="204"/>
      <c r="J945" s="204"/>
      <c r="K945" s="204"/>
      <c r="L945" s="204"/>
      <c r="M945" s="204"/>
      <c r="N945" s="204"/>
    </row>
    <row r="946" spans="1:14" s="369" customFormat="1" ht="12.75" hidden="1" customHeight="1" outlineLevel="1" x14ac:dyDescent="0.25">
      <c r="A946" s="182"/>
      <c r="B946" s="104" t="str">
        <f t="shared" ref="B946:C946" si="245">B443</f>
        <v>Asset Type 432</v>
      </c>
      <c r="C946" s="104" t="str">
        <f t="shared" si="245"/>
        <v>Description - Asset Type 432</v>
      </c>
      <c r="D946" s="95"/>
      <c r="E946" s="95"/>
      <c r="G946" s="203"/>
      <c r="H946" s="204"/>
      <c r="I946" s="204"/>
      <c r="J946" s="204"/>
      <c r="K946" s="204"/>
      <c r="L946" s="204"/>
      <c r="M946" s="204"/>
      <c r="N946" s="204"/>
    </row>
    <row r="947" spans="1:14" s="369" customFormat="1" ht="12.75" hidden="1" customHeight="1" outlineLevel="1" x14ac:dyDescent="0.25">
      <c r="A947" s="182"/>
      <c r="B947" s="104" t="str">
        <f t="shared" ref="B947:C947" si="246">B444</f>
        <v>Asset Type 433</v>
      </c>
      <c r="C947" s="104" t="str">
        <f t="shared" si="246"/>
        <v>Description - Asset Type 433</v>
      </c>
      <c r="D947" s="95"/>
      <c r="E947" s="95"/>
      <c r="G947" s="203"/>
      <c r="H947" s="204"/>
      <c r="I947" s="204"/>
      <c r="J947" s="204"/>
      <c r="K947" s="204"/>
      <c r="L947" s="204"/>
      <c r="M947" s="204"/>
      <c r="N947" s="204"/>
    </row>
    <row r="948" spans="1:14" s="369" customFormat="1" ht="12.75" hidden="1" customHeight="1" outlineLevel="1" x14ac:dyDescent="0.25">
      <c r="A948" s="182"/>
      <c r="B948" s="104" t="str">
        <f t="shared" ref="B948:C948" si="247">B445</f>
        <v>Asset Type 434</v>
      </c>
      <c r="C948" s="104" t="str">
        <f t="shared" si="247"/>
        <v>Description - Asset Type 434</v>
      </c>
      <c r="D948" s="95"/>
      <c r="E948" s="95"/>
      <c r="G948" s="203"/>
      <c r="H948" s="204"/>
      <c r="I948" s="204"/>
      <c r="J948" s="204"/>
      <c r="K948" s="204"/>
      <c r="L948" s="204"/>
      <c r="M948" s="204"/>
      <c r="N948" s="204"/>
    </row>
    <row r="949" spans="1:14" s="369" customFormat="1" ht="12.75" hidden="1" customHeight="1" outlineLevel="1" x14ac:dyDescent="0.25">
      <c r="A949" s="182"/>
      <c r="B949" s="104" t="str">
        <f t="shared" ref="B949:C949" si="248">B446</f>
        <v>Asset Type 435</v>
      </c>
      <c r="C949" s="104" t="str">
        <f t="shared" si="248"/>
        <v>Description - Asset Type 435</v>
      </c>
      <c r="D949" s="95"/>
      <c r="E949" s="95"/>
      <c r="G949" s="203"/>
      <c r="H949" s="204"/>
      <c r="I949" s="204"/>
      <c r="J949" s="204"/>
      <c r="K949" s="204"/>
      <c r="L949" s="204"/>
      <c r="M949" s="204"/>
      <c r="N949" s="204"/>
    </row>
    <row r="950" spans="1:14" s="369" customFormat="1" ht="12.75" hidden="1" customHeight="1" outlineLevel="1" x14ac:dyDescent="0.25">
      <c r="A950" s="182"/>
      <c r="B950" s="104" t="str">
        <f t="shared" ref="B950:C950" si="249">B447</f>
        <v>Asset Type 436</v>
      </c>
      <c r="C950" s="104" t="str">
        <f t="shared" si="249"/>
        <v>Description - Asset Type 436</v>
      </c>
      <c r="D950" s="95"/>
      <c r="E950" s="95"/>
      <c r="G950" s="203"/>
      <c r="H950" s="204"/>
      <c r="I950" s="204"/>
      <c r="J950" s="204"/>
      <c r="K950" s="204"/>
      <c r="L950" s="204"/>
      <c r="M950" s="204"/>
      <c r="N950" s="204"/>
    </row>
    <row r="951" spans="1:14" s="369" customFormat="1" ht="12.75" hidden="1" customHeight="1" outlineLevel="1" x14ac:dyDescent="0.25">
      <c r="A951" s="182"/>
      <c r="B951" s="104" t="str">
        <f t="shared" ref="B951:C951" si="250">B448</f>
        <v>Asset Type 437</v>
      </c>
      <c r="C951" s="104" t="str">
        <f t="shared" si="250"/>
        <v>Description - Asset Type 437</v>
      </c>
      <c r="D951" s="95"/>
      <c r="E951" s="95"/>
      <c r="G951" s="203"/>
      <c r="H951" s="204"/>
      <c r="I951" s="204"/>
      <c r="J951" s="204"/>
      <c r="K951" s="204"/>
      <c r="L951" s="204"/>
      <c r="M951" s="204"/>
      <c r="N951" s="204"/>
    </row>
    <row r="952" spans="1:14" s="369" customFormat="1" ht="12.75" hidden="1" customHeight="1" outlineLevel="1" x14ac:dyDescent="0.25">
      <c r="A952" s="182"/>
      <c r="B952" s="104" t="str">
        <f t="shared" ref="B952:C952" si="251">B449</f>
        <v>Asset Type 438</v>
      </c>
      <c r="C952" s="104" t="str">
        <f t="shared" si="251"/>
        <v>Description - Asset Type 438</v>
      </c>
      <c r="D952" s="95"/>
      <c r="E952" s="95"/>
      <c r="G952" s="203"/>
      <c r="H952" s="204"/>
      <c r="I952" s="204"/>
      <c r="J952" s="204"/>
      <c r="K952" s="204"/>
      <c r="L952" s="204"/>
      <c r="M952" s="204"/>
      <c r="N952" s="204"/>
    </row>
    <row r="953" spans="1:14" s="369" customFormat="1" ht="12.75" hidden="1" customHeight="1" outlineLevel="1" x14ac:dyDescent="0.25">
      <c r="A953" s="182"/>
      <c r="B953" s="104" t="str">
        <f t="shared" ref="B953:C953" si="252">B450</f>
        <v>Asset Type 439</v>
      </c>
      <c r="C953" s="104" t="str">
        <f t="shared" si="252"/>
        <v>Description - Asset Type 439</v>
      </c>
      <c r="D953" s="95"/>
      <c r="E953" s="95"/>
      <c r="G953" s="203"/>
      <c r="H953" s="204"/>
      <c r="I953" s="204"/>
      <c r="J953" s="204"/>
      <c r="K953" s="204"/>
      <c r="L953" s="204"/>
      <c r="M953" s="204"/>
      <c r="N953" s="204"/>
    </row>
    <row r="954" spans="1:14" s="369" customFormat="1" ht="12.75" hidden="1" customHeight="1" outlineLevel="1" x14ac:dyDescent="0.25">
      <c r="A954" s="182"/>
      <c r="B954" s="104" t="str">
        <f t="shared" ref="B954:C954" si="253">B451</f>
        <v>Asset Type 440</v>
      </c>
      <c r="C954" s="104" t="str">
        <f t="shared" si="253"/>
        <v>Description - Asset Type 440</v>
      </c>
      <c r="D954" s="95"/>
      <c r="E954" s="95"/>
      <c r="G954" s="203"/>
      <c r="H954" s="204"/>
      <c r="I954" s="204"/>
      <c r="J954" s="204"/>
      <c r="K954" s="204"/>
      <c r="L954" s="204"/>
      <c r="M954" s="204"/>
      <c r="N954" s="204"/>
    </row>
    <row r="955" spans="1:14" s="369" customFormat="1" ht="12.75" hidden="1" customHeight="1" outlineLevel="1" x14ac:dyDescent="0.25">
      <c r="A955" s="182"/>
      <c r="B955" s="104" t="str">
        <f t="shared" ref="B955:C955" si="254">B452</f>
        <v>Asset Type 441</v>
      </c>
      <c r="C955" s="104" t="str">
        <f t="shared" si="254"/>
        <v>Description - Asset Type 441</v>
      </c>
      <c r="D955" s="95"/>
      <c r="E955" s="95"/>
      <c r="G955" s="203"/>
      <c r="H955" s="204"/>
      <c r="I955" s="204"/>
      <c r="J955" s="204"/>
      <c r="K955" s="204"/>
      <c r="L955" s="204"/>
      <c r="M955" s="204"/>
      <c r="N955" s="204"/>
    </row>
    <row r="956" spans="1:14" s="369" customFormat="1" ht="12.75" hidden="1" customHeight="1" outlineLevel="1" x14ac:dyDescent="0.25">
      <c r="A956" s="182"/>
      <c r="B956" s="104" t="str">
        <f t="shared" ref="B956:C956" si="255">B453</f>
        <v>Asset Type 442</v>
      </c>
      <c r="C956" s="104" t="str">
        <f t="shared" si="255"/>
        <v>Description - Asset Type 442</v>
      </c>
      <c r="D956" s="95"/>
      <c r="E956" s="95"/>
      <c r="G956" s="203"/>
      <c r="H956" s="204"/>
      <c r="I956" s="204"/>
      <c r="J956" s="204"/>
      <c r="K956" s="204"/>
      <c r="L956" s="204"/>
      <c r="M956" s="204"/>
      <c r="N956" s="204"/>
    </row>
    <row r="957" spans="1:14" s="369" customFormat="1" ht="12.75" hidden="1" customHeight="1" outlineLevel="1" x14ac:dyDescent="0.25">
      <c r="A957" s="182"/>
      <c r="B957" s="104" t="str">
        <f t="shared" ref="B957:C957" si="256">B454</f>
        <v>Asset Type 443</v>
      </c>
      <c r="C957" s="104" t="str">
        <f t="shared" si="256"/>
        <v>Description - Asset Type 443</v>
      </c>
      <c r="D957" s="95"/>
      <c r="E957" s="95"/>
      <c r="G957" s="203"/>
      <c r="H957" s="204"/>
      <c r="I957" s="204"/>
      <c r="J957" s="204"/>
      <c r="K957" s="204"/>
      <c r="L957" s="204"/>
      <c r="M957" s="204"/>
      <c r="N957" s="204"/>
    </row>
    <row r="958" spans="1:14" s="369" customFormat="1" ht="12.75" hidden="1" customHeight="1" outlineLevel="1" x14ac:dyDescent="0.25">
      <c r="A958" s="182"/>
      <c r="B958" s="104" t="str">
        <f t="shared" ref="B958:C958" si="257">B455</f>
        <v>Asset Type 444</v>
      </c>
      <c r="C958" s="104" t="str">
        <f t="shared" si="257"/>
        <v>Description - Asset Type 444</v>
      </c>
      <c r="D958" s="95"/>
      <c r="E958" s="95"/>
      <c r="G958" s="203"/>
      <c r="H958" s="204"/>
      <c r="I958" s="204"/>
      <c r="J958" s="204"/>
      <c r="K958" s="204"/>
      <c r="L958" s="204"/>
      <c r="M958" s="204"/>
      <c r="N958" s="204"/>
    </row>
    <row r="959" spans="1:14" s="369" customFormat="1" ht="12.75" hidden="1" customHeight="1" outlineLevel="1" x14ac:dyDescent="0.25">
      <c r="A959" s="182"/>
      <c r="B959" s="104" t="str">
        <f t="shared" ref="B959:C959" si="258">B456</f>
        <v>Asset Type 445</v>
      </c>
      <c r="C959" s="104" t="str">
        <f t="shared" si="258"/>
        <v>Description - Asset Type 445</v>
      </c>
      <c r="D959" s="95"/>
      <c r="E959" s="95"/>
      <c r="G959" s="203"/>
      <c r="H959" s="204"/>
      <c r="I959" s="204"/>
      <c r="J959" s="204"/>
      <c r="K959" s="204"/>
      <c r="L959" s="204"/>
      <c r="M959" s="204"/>
      <c r="N959" s="204"/>
    </row>
    <row r="960" spans="1:14" s="369" customFormat="1" ht="12.75" hidden="1" customHeight="1" outlineLevel="1" x14ac:dyDescent="0.25">
      <c r="A960" s="182"/>
      <c r="B960" s="104" t="str">
        <f t="shared" ref="B960:C960" si="259">B457</f>
        <v>Asset Type 446</v>
      </c>
      <c r="C960" s="104" t="str">
        <f t="shared" si="259"/>
        <v>Description - Asset Type 446</v>
      </c>
      <c r="D960" s="95"/>
      <c r="E960" s="95"/>
      <c r="G960" s="203"/>
      <c r="H960" s="204"/>
      <c r="I960" s="204"/>
      <c r="J960" s="204"/>
      <c r="K960" s="204"/>
      <c r="L960" s="204"/>
      <c r="M960" s="204"/>
      <c r="N960" s="204"/>
    </row>
    <row r="961" spans="1:14" s="369" customFormat="1" ht="12.75" hidden="1" customHeight="1" outlineLevel="1" x14ac:dyDescent="0.25">
      <c r="A961" s="182"/>
      <c r="B961" s="104" t="str">
        <f t="shared" ref="B961:C961" si="260">B458</f>
        <v>Asset Type 447</v>
      </c>
      <c r="C961" s="104" t="str">
        <f t="shared" si="260"/>
        <v>Description - Asset Type 447</v>
      </c>
      <c r="D961" s="95"/>
      <c r="E961" s="95"/>
      <c r="G961" s="203"/>
      <c r="H961" s="204"/>
      <c r="I961" s="204"/>
      <c r="J961" s="204"/>
      <c r="K961" s="204"/>
      <c r="L961" s="204"/>
      <c r="M961" s="204"/>
      <c r="N961" s="204"/>
    </row>
    <row r="962" spans="1:14" s="369" customFormat="1" ht="12.75" hidden="1" customHeight="1" outlineLevel="1" x14ac:dyDescent="0.25">
      <c r="A962" s="182"/>
      <c r="B962" s="104" t="str">
        <f t="shared" ref="B962:C962" si="261">B459</f>
        <v>Asset Type 448</v>
      </c>
      <c r="C962" s="104" t="str">
        <f t="shared" si="261"/>
        <v>Description - Asset Type 448</v>
      </c>
      <c r="D962" s="95"/>
      <c r="E962" s="95"/>
      <c r="G962" s="203"/>
      <c r="H962" s="204"/>
      <c r="I962" s="204"/>
      <c r="J962" s="204"/>
      <c r="K962" s="204"/>
      <c r="L962" s="204"/>
      <c r="M962" s="204"/>
      <c r="N962" s="204"/>
    </row>
    <row r="963" spans="1:14" s="369" customFormat="1" ht="12.75" hidden="1" customHeight="1" outlineLevel="1" x14ac:dyDescent="0.25">
      <c r="A963" s="182"/>
      <c r="B963" s="104" t="str">
        <f t="shared" ref="B963:C963" si="262">B460</f>
        <v>Asset Type 449</v>
      </c>
      <c r="C963" s="104" t="str">
        <f t="shared" si="262"/>
        <v>Description - Asset Type 449</v>
      </c>
      <c r="D963" s="95"/>
      <c r="E963" s="95"/>
      <c r="G963" s="203"/>
      <c r="H963" s="204"/>
      <c r="I963" s="204"/>
      <c r="J963" s="204"/>
      <c r="K963" s="204"/>
      <c r="L963" s="204"/>
      <c r="M963" s="204"/>
      <c r="N963" s="204"/>
    </row>
    <row r="964" spans="1:14" s="369" customFormat="1" ht="12.75" hidden="1" customHeight="1" outlineLevel="1" x14ac:dyDescent="0.25">
      <c r="A964" s="182"/>
      <c r="B964" s="104" t="str">
        <f t="shared" ref="B964:C964" si="263">B461</f>
        <v>Asset Type 450</v>
      </c>
      <c r="C964" s="104" t="str">
        <f t="shared" si="263"/>
        <v>Description - Asset Type 450</v>
      </c>
      <c r="D964" s="95"/>
      <c r="E964" s="95"/>
      <c r="G964" s="203"/>
      <c r="H964" s="204"/>
      <c r="I964" s="204"/>
      <c r="J964" s="204"/>
      <c r="K964" s="204"/>
      <c r="L964" s="204"/>
      <c r="M964" s="204"/>
      <c r="N964" s="204"/>
    </row>
    <row r="965" spans="1:14" s="369" customFormat="1" ht="12.75" hidden="1" customHeight="1" outlineLevel="1" x14ac:dyDescent="0.25">
      <c r="A965" s="182"/>
      <c r="B965" s="104" t="str">
        <f t="shared" ref="B965:C965" si="264">B462</f>
        <v>Asset Type 451</v>
      </c>
      <c r="C965" s="104" t="str">
        <f t="shared" si="264"/>
        <v>Description - Asset Type 451</v>
      </c>
      <c r="D965" s="95"/>
      <c r="E965" s="95"/>
      <c r="G965" s="203"/>
      <c r="H965" s="204"/>
      <c r="I965" s="204"/>
      <c r="J965" s="204"/>
      <c r="K965" s="204"/>
      <c r="L965" s="204"/>
      <c r="M965" s="204"/>
      <c r="N965" s="204"/>
    </row>
    <row r="966" spans="1:14" s="369" customFormat="1" ht="12.75" hidden="1" customHeight="1" outlineLevel="1" x14ac:dyDescent="0.25">
      <c r="A966" s="182"/>
      <c r="B966" s="104" t="str">
        <f t="shared" ref="B966:C966" si="265">B463</f>
        <v>Asset Type 452</v>
      </c>
      <c r="C966" s="104" t="str">
        <f t="shared" si="265"/>
        <v>Description - Asset Type 452</v>
      </c>
      <c r="D966" s="95"/>
      <c r="E966" s="95"/>
      <c r="G966" s="203"/>
      <c r="H966" s="204"/>
      <c r="I966" s="204"/>
      <c r="J966" s="204"/>
      <c r="K966" s="204"/>
      <c r="L966" s="204"/>
      <c r="M966" s="204"/>
      <c r="N966" s="204"/>
    </row>
    <row r="967" spans="1:14" s="369" customFormat="1" ht="12.75" hidden="1" customHeight="1" outlineLevel="1" x14ac:dyDescent="0.25">
      <c r="A967" s="182"/>
      <c r="B967" s="104" t="str">
        <f t="shared" ref="B967:C967" si="266">B464</f>
        <v>Asset Type 453</v>
      </c>
      <c r="C967" s="104" t="str">
        <f t="shared" si="266"/>
        <v>Description - Asset Type 453</v>
      </c>
      <c r="D967" s="95"/>
      <c r="E967" s="95"/>
      <c r="G967" s="203"/>
      <c r="H967" s="204"/>
      <c r="I967" s="204"/>
      <c r="J967" s="204"/>
      <c r="K967" s="204"/>
      <c r="L967" s="204"/>
      <c r="M967" s="204"/>
      <c r="N967" s="204"/>
    </row>
    <row r="968" spans="1:14" s="369" customFormat="1" ht="12.75" hidden="1" customHeight="1" outlineLevel="1" x14ac:dyDescent="0.25">
      <c r="A968" s="182"/>
      <c r="B968" s="104" t="str">
        <f t="shared" ref="B968:C968" si="267">B465</f>
        <v>Asset Type 454</v>
      </c>
      <c r="C968" s="104" t="str">
        <f t="shared" si="267"/>
        <v>Description - Asset Type 454</v>
      </c>
      <c r="D968" s="95"/>
      <c r="E968" s="95"/>
      <c r="G968" s="203"/>
      <c r="H968" s="204"/>
      <c r="I968" s="204"/>
      <c r="J968" s="204"/>
      <c r="K968" s="204"/>
      <c r="L968" s="204"/>
      <c r="M968" s="204"/>
      <c r="N968" s="204"/>
    </row>
    <row r="969" spans="1:14" s="369" customFormat="1" ht="12.75" hidden="1" customHeight="1" outlineLevel="1" x14ac:dyDescent="0.25">
      <c r="A969" s="182"/>
      <c r="B969" s="104" t="str">
        <f t="shared" ref="B969:C969" si="268">B466</f>
        <v>Asset Type 455</v>
      </c>
      <c r="C969" s="104" t="str">
        <f t="shared" si="268"/>
        <v>Description - Asset Type 455</v>
      </c>
      <c r="D969" s="95"/>
      <c r="E969" s="95"/>
      <c r="G969" s="203"/>
      <c r="H969" s="204"/>
      <c r="I969" s="204"/>
      <c r="J969" s="204"/>
      <c r="K969" s="204"/>
      <c r="L969" s="204"/>
      <c r="M969" s="204"/>
      <c r="N969" s="204"/>
    </row>
    <row r="970" spans="1:14" s="369" customFormat="1" ht="12.75" hidden="1" customHeight="1" outlineLevel="1" x14ac:dyDescent="0.25">
      <c r="A970" s="182"/>
      <c r="B970" s="104" t="str">
        <f t="shared" ref="B970:C970" si="269">B467</f>
        <v>Asset Type 456</v>
      </c>
      <c r="C970" s="104" t="str">
        <f t="shared" si="269"/>
        <v>Description - Asset Type 456</v>
      </c>
      <c r="D970" s="95"/>
      <c r="E970" s="95"/>
      <c r="G970" s="203"/>
      <c r="H970" s="204"/>
      <c r="I970" s="204"/>
      <c r="J970" s="204"/>
      <c r="K970" s="204"/>
      <c r="L970" s="204"/>
      <c r="M970" s="204"/>
      <c r="N970" s="204"/>
    </row>
    <row r="971" spans="1:14" s="369" customFormat="1" ht="12.75" hidden="1" customHeight="1" outlineLevel="1" x14ac:dyDescent="0.25">
      <c r="A971" s="182"/>
      <c r="B971" s="104" t="str">
        <f t="shared" ref="B971:C971" si="270">B468</f>
        <v>Asset Type 457</v>
      </c>
      <c r="C971" s="104" t="str">
        <f t="shared" si="270"/>
        <v>Description - Asset Type 457</v>
      </c>
      <c r="D971" s="95"/>
      <c r="E971" s="95"/>
      <c r="G971" s="203"/>
      <c r="H971" s="204"/>
      <c r="I971" s="204"/>
      <c r="J971" s="204"/>
      <c r="K971" s="204"/>
      <c r="L971" s="204"/>
      <c r="M971" s="204"/>
      <c r="N971" s="204"/>
    </row>
    <row r="972" spans="1:14" s="369" customFormat="1" ht="12.75" hidden="1" customHeight="1" outlineLevel="1" x14ac:dyDescent="0.25">
      <c r="A972" s="182"/>
      <c r="B972" s="104" t="str">
        <f t="shared" ref="B972:C972" si="271">B469</f>
        <v>Asset Type 458</v>
      </c>
      <c r="C972" s="104" t="str">
        <f t="shared" si="271"/>
        <v>Description - Asset Type 458</v>
      </c>
      <c r="D972" s="95"/>
      <c r="E972" s="95"/>
      <c r="G972" s="203"/>
      <c r="H972" s="204"/>
      <c r="I972" s="204"/>
      <c r="J972" s="204"/>
      <c r="K972" s="204"/>
      <c r="L972" s="204"/>
      <c r="M972" s="204"/>
      <c r="N972" s="204"/>
    </row>
    <row r="973" spans="1:14" s="369" customFormat="1" ht="12.75" hidden="1" customHeight="1" outlineLevel="1" x14ac:dyDescent="0.25">
      <c r="A973" s="182"/>
      <c r="B973" s="104" t="str">
        <f t="shared" ref="B973:C973" si="272">B470</f>
        <v>Asset Type 459</v>
      </c>
      <c r="C973" s="104" t="str">
        <f t="shared" si="272"/>
        <v>Description - Asset Type 459</v>
      </c>
      <c r="D973" s="95"/>
      <c r="E973" s="95"/>
      <c r="G973" s="203"/>
      <c r="H973" s="204"/>
      <c r="I973" s="204"/>
      <c r="J973" s="204"/>
      <c r="K973" s="204"/>
      <c r="L973" s="204"/>
      <c r="M973" s="204"/>
      <c r="N973" s="204"/>
    </row>
    <row r="974" spans="1:14" s="369" customFormat="1" ht="12.75" hidden="1" customHeight="1" outlineLevel="1" x14ac:dyDescent="0.25">
      <c r="A974" s="182"/>
      <c r="B974" s="104" t="str">
        <f t="shared" ref="B974:C974" si="273">B471</f>
        <v>Asset Type 460</v>
      </c>
      <c r="C974" s="104" t="str">
        <f t="shared" si="273"/>
        <v>Description - Asset Type 460</v>
      </c>
      <c r="D974" s="95"/>
      <c r="E974" s="95"/>
      <c r="G974" s="203"/>
      <c r="H974" s="204"/>
      <c r="I974" s="204"/>
      <c r="J974" s="204"/>
      <c r="K974" s="204"/>
      <c r="L974" s="204"/>
      <c r="M974" s="204"/>
      <c r="N974" s="204"/>
    </row>
    <row r="975" spans="1:14" s="369" customFormat="1" ht="12.75" hidden="1" customHeight="1" outlineLevel="1" x14ac:dyDescent="0.25">
      <c r="A975" s="182"/>
      <c r="B975" s="104" t="str">
        <f t="shared" ref="B975:C975" si="274">B472</f>
        <v>Asset Type 461</v>
      </c>
      <c r="C975" s="104" t="str">
        <f t="shared" si="274"/>
        <v>Description - Asset Type 461</v>
      </c>
      <c r="D975" s="95"/>
      <c r="E975" s="95"/>
      <c r="G975" s="203"/>
      <c r="H975" s="204"/>
      <c r="I975" s="204"/>
      <c r="J975" s="204"/>
      <c r="K975" s="204"/>
      <c r="L975" s="204"/>
      <c r="M975" s="204"/>
      <c r="N975" s="204"/>
    </row>
    <row r="976" spans="1:14" s="369" customFormat="1" ht="12.75" hidden="1" customHeight="1" outlineLevel="1" x14ac:dyDescent="0.25">
      <c r="A976" s="182"/>
      <c r="B976" s="104" t="str">
        <f t="shared" ref="B976:C976" si="275">B473</f>
        <v>Asset Type 462</v>
      </c>
      <c r="C976" s="104" t="str">
        <f t="shared" si="275"/>
        <v>Description - Asset Type 462</v>
      </c>
      <c r="D976" s="95"/>
      <c r="E976" s="95"/>
      <c r="G976" s="203"/>
      <c r="H976" s="204"/>
      <c r="I976" s="204"/>
      <c r="J976" s="204"/>
      <c r="K976" s="204"/>
      <c r="L976" s="204"/>
      <c r="M976" s="204"/>
      <c r="N976" s="204"/>
    </row>
    <row r="977" spans="1:14" s="369" customFormat="1" ht="12.75" hidden="1" customHeight="1" outlineLevel="1" x14ac:dyDescent="0.25">
      <c r="A977" s="182"/>
      <c r="B977" s="104" t="str">
        <f t="shared" ref="B977:C977" si="276">B474</f>
        <v>Asset Type 463</v>
      </c>
      <c r="C977" s="104" t="str">
        <f t="shared" si="276"/>
        <v>Description - Asset Type 463</v>
      </c>
      <c r="D977" s="95"/>
      <c r="E977" s="95"/>
      <c r="G977" s="203"/>
      <c r="H977" s="204"/>
      <c r="I977" s="204"/>
      <c r="J977" s="204"/>
      <c r="K977" s="204"/>
      <c r="L977" s="204"/>
      <c r="M977" s="204"/>
      <c r="N977" s="204"/>
    </row>
    <row r="978" spans="1:14" s="369" customFormat="1" ht="12.75" hidden="1" customHeight="1" outlineLevel="1" x14ac:dyDescent="0.25">
      <c r="A978" s="182"/>
      <c r="B978" s="104" t="str">
        <f t="shared" ref="B978:C978" si="277">B475</f>
        <v>Asset Type 464</v>
      </c>
      <c r="C978" s="104" t="str">
        <f t="shared" si="277"/>
        <v>Description - Asset Type 464</v>
      </c>
      <c r="D978" s="95"/>
      <c r="E978" s="95"/>
      <c r="G978" s="203"/>
      <c r="H978" s="204"/>
      <c r="I978" s="204"/>
      <c r="J978" s="204"/>
      <c r="K978" s="204"/>
      <c r="L978" s="204"/>
      <c r="M978" s="204"/>
      <c r="N978" s="204"/>
    </row>
    <row r="979" spans="1:14" s="369" customFormat="1" ht="12.75" hidden="1" customHeight="1" outlineLevel="1" x14ac:dyDescent="0.25">
      <c r="A979" s="182"/>
      <c r="B979" s="104" t="str">
        <f t="shared" ref="B979:C979" si="278">B476</f>
        <v>Asset Type 465</v>
      </c>
      <c r="C979" s="104" t="str">
        <f t="shared" si="278"/>
        <v>Description - Asset Type 465</v>
      </c>
      <c r="D979" s="95"/>
      <c r="E979" s="95"/>
      <c r="G979" s="203"/>
      <c r="H979" s="204"/>
      <c r="I979" s="204"/>
      <c r="J979" s="204"/>
      <c r="K979" s="204"/>
      <c r="L979" s="204"/>
      <c r="M979" s="204"/>
      <c r="N979" s="204"/>
    </row>
    <row r="980" spans="1:14" s="369" customFormat="1" ht="12.75" hidden="1" customHeight="1" outlineLevel="1" x14ac:dyDescent="0.25">
      <c r="A980" s="182"/>
      <c r="B980" s="104" t="str">
        <f t="shared" ref="B980:C980" si="279">B477</f>
        <v>Asset Type 466</v>
      </c>
      <c r="C980" s="104" t="str">
        <f t="shared" si="279"/>
        <v>Description - Asset Type 466</v>
      </c>
      <c r="D980" s="95"/>
      <c r="E980" s="95"/>
      <c r="G980" s="203"/>
      <c r="H980" s="204"/>
      <c r="I980" s="204"/>
      <c r="J980" s="204"/>
      <c r="K980" s="204"/>
      <c r="L980" s="204"/>
      <c r="M980" s="204"/>
      <c r="N980" s="204"/>
    </row>
    <row r="981" spans="1:14" s="369" customFormat="1" ht="12.75" hidden="1" customHeight="1" outlineLevel="1" x14ac:dyDescent="0.25">
      <c r="A981" s="182"/>
      <c r="B981" s="104" t="str">
        <f t="shared" ref="B981:C981" si="280">B478</f>
        <v>Asset Type 467</v>
      </c>
      <c r="C981" s="104" t="str">
        <f t="shared" si="280"/>
        <v>Description - Asset Type 467</v>
      </c>
      <c r="D981" s="95"/>
      <c r="E981" s="95"/>
      <c r="G981" s="203"/>
      <c r="H981" s="204"/>
      <c r="I981" s="204"/>
      <c r="J981" s="204"/>
      <c r="K981" s="204"/>
      <c r="L981" s="204"/>
      <c r="M981" s="204"/>
      <c r="N981" s="204"/>
    </row>
    <row r="982" spans="1:14" s="369" customFormat="1" ht="12.75" hidden="1" customHeight="1" outlineLevel="1" x14ac:dyDescent="0.25">
      <c r="A982" s="182"/>
      <c r="B982" s="104" t="str">
        <f t="shared" ref="B982:C982" si="281">B479</f>
        <v>Asset Type 468</v>
      </c>
      <c r="C982" s="104" t="str">
        <f t="shared" si="281"/>
        <v>Description - Asset Type 468</v>
      </c>
      <c r="D982" s="95"/>
      <c r="E982" s="95"/>
      <c r="G982" s="203"/>
      <c r="H982" s="204"/>
      <c r="I982" s="204"/>
      <c r="J982" s="204"/>
      <c r="K982" s="204"/>
      <c r="L982" s="204"/>
      <c r="M982" s="204"/>
      <c r="N982" s="204"/>
    </row>
    <row r="983" spans="1:14" s="369" customFormat="1" ht="12.75" hidden="1" customHeight="1" outlineLevel="1" x14ac:dyDescent="0.25">
      <c r="A983" s="182"/>
      <c r="B983" s="104" t="str">
        <f t="shared" ref="B983:C983" si="282">B480</f>
        <v>Asset Type 469</v>
      </c>
      <c r="C983" s="104" t="str">
        <f t="shared" si="282"/>
        <v>Description - Asset Type 469</v>
      </c>
      <c r="D983" s="95"/>
      <c r="E983" s="95"/>
      <c r="G983" s="203"/>
      <c r="H983" s="204"/>
      <c r="I983" s="204"/>
      <c r="J983" s="204"/>
      <c r="K983" s="204"/>
      <c r="L983" s="204"/>
      <c r="M983" s="204"/>
      <c r="N983" s="204"/>
    </row>
    <row r="984" spans="1:14" s="369" customFormat="1" ht="12.75" hidden="1" customHeight="1" outlineLevel="1" x14ac:dyDescent="0.25">
      <c r="A984" s="182"/>
      <c r="B984" s="104" t="str">
        <f t="shared" ref="B984:C984" si="283">B481</f>
        <v>Asset Type 470</v>
      </c>
      <c r="C984" s="104" t="str">
        <f t="shared" si="283"/>
        <v>Description - Asset Type 470</v>
      </c>
      <c r="D984" s="95"/>
      <c r="E984" s="95"/>
      <c r="G984" s="203"/>
      <c r="H984" s="204"/>
      <c r="I984" s="204"/>
      <c r="J984" s="204"/>
      <c r="K984" s="204"/>
      <c r="L984" s="204"/>
      <c r="M984" s="204"/>
      <c r="N984" s="204"/>
    </row>
    <row r="985" spans="1:14" s="369" customFormat="1" ht="12.75" hidden="1" customHeight="1" outlineLevel="1" x14ac:dyDescent="0.25">
      <c r="A985" s="182"/>
      <c r="B985" s="104" t="str">
        <f t="shared" ref="B985:C985" si="284">B482</f>
        <v>Asset Type 471</v>
      </c>
      <c r="C985" s="104" t="str">
        <f t="shared" si="284"/>
        <v>Description - Asset Type 471</v>
      </c>
      <c r="D985" s="95"/>
      <c r="E985" s="95"/>
      <c r="G985" s="203"/>
      <c r="H985" s="204"/>
      <c r="I985" s="204"/>
      <c r="J985" s="204"/>
      <c r="K985" s="204"/>
      <c r="L985" s="204"/>
      <c r="M985" s="204"/>
      <c r="N985" s="204"/>
    </row>
    <row r="986" spans="1:14" s="369" customFormat="1" ht="12.75" hidden="1" customHeight="1" outlineLevel="1" x14ac:dyDescent="0.25">
      <c r="A986" s="182"/>
      <c r="B986" s="104" t="str">
        <f t="shared" ref="B986:C986" si="285">B483</f>
        <v>Asset Type 472</v>
      </c>
      <c r="C986" s="104" t="str">
        <f t="shared" si="285"/>
        <v>Description - Asset Type 472</v>
      </c>
      <c r="D986" s="95"/>
      <c r="E986" s="95"/>
      <c r="G986" s="203"/>
      <c r="H986" s="204"/>
      <c r="I986" s="204"/>
      <c r="J986" s="204"/>
      <c r="K986" s="204"/>
      <c r="L986" s="204"/>
      <c r="M986" s="204"/>
      <c r="N986" s="204"/>
    </row>
    <row r="987" spans="1:14" s="369" customFormat="1" ht="12.75" hidden="1" customHeight="1" outlineLevel="1" x14ac:dyDescent="0.25">
      <c r="A987" s="182"/>
      <c r="B987" s="104" t="str">
        <f t="shared" ref="B987:C987" si="286">B484</f>
        <v>Asset Type 473</v>
      </c>
      <c r="C987" s="104" t="str">
        <f t="shared" si="286"/>
        <v>Description - Asset Type 473</v>
      </c>
      <c r="D987" s="95"/>
      <c r="E987" s="95"/>
      <c r="G987" s="203"/>
      <c r="H987" s="204"/>
      <c r="I987" s="204"/>
      <c r="J987" s="204"/>
      <c r="K987" s="204"/>
      <c r="L987" s="204"/>
      <c r="M987" s="204"/>
      <c r="N987" s="204"/>
    </row>
    <row r="988" spans="1:14" s="369" customFormat="1" ht="12.75" hidden="1" customHeight="1" outlineLevel="1" x14ac:dyDescent="0.25">
      <c r="A988" s="182"/>
      <c r="B988" s="104" t="str">
        <f t="shared" ref="B988:C988" si="287">B485</f>
        <v>Asset Type 474</v>
      </c>
      <c r="C988" s="104" t="str">
        <f t="shared" si="287"/>
        <v>Description - Asset Type 474</v>
      </c>
      <c r="D988" s="95"/>
      <c r="E988" s="95"/>
      <c r="G988" s="203"/>
      <c r="H988" s="204"/>
      <c r="I988" s="204"/>
      <c r="J988" s="204"/>
      <c r="K988" s="204"/>
      <c r="L988" s="204"/>
      <c r="M988" s="204"/>
      <c r="N988" s="204"/>
    </row>
    <row r="989" spans="1:14" s="369" customFormat="1" ht="12.75" hidden="1" customHeight="1" outlineLevel="1" x14ac:dyDescent="0.25">
      <c r="A989" s="182"/>
      <c r="B989" s="104" t="str">
        <f t="shared" ref="B989:C989" si="288">B486</f>
        <v>Asset Type 475</v>
      </c>
      <c r="C989" s="104" t="str">
        <f t="shared" si="288"/>
        <v>Description - Asset Type 475</v>
      </c>
      <c r="D989" s="95"/>
      <c r="E989" s="95"/>
      <c r="G989" s="203"/>
      <c r="H989" s="204"/>
      <c r="I989" s="204"/>
      <c r="J989" s="204"/>
      <c r="K989" s="204"/>
      <c r="L989" s="204"/>
      <c r="M989" s="204"/>
      <c r="N989" s="204"/>
    </row>
    <row r="990" spans="1:14" s="369" customFormat="1" ht="12.75" hidden="1" customHeight="1" outlineLevel="1" x14ac:dyDescent="0.25">
      <c r="A990" s="182"/>
      <c r="B990" s="104" t="str">
        <f t="shared" ref="B990:C990" si="289">B487</f>
        <v>Asset Type 476</v>
      </c>
      <c r="C990" s="104" t="str">
        <f t="shared" si="289"/>
        <v>Description - Asset Type 476</v>
      </c>
      <c r="D990" s="95"/>
      <c r="E990" s="95"/>
      <c r="G990" s="203"/>
      <c r="H990" s="204"/>
      <c r="I990" s="204"/>
      <c r="J990" s="204"/>
      <c r="K990" s="204"/>
      <c r="L990" s="204"/>
      <c r="M990" s="204"/>
      <c r="N990" s="204"/>
    </row>
    <row r="991" spans="1:14" s="369" customFormat="1" ht="12.75" hidden="1" customHeight="1" outlineLevel="1" x14ac:dyDescent="0.25">
      <c r="A991" s="182"/>
      <c r="B991" s="104" t="str">
        <f t="shared" ref="B991:C991" si="290">B488</f>
        <v>Asset Type 477</v>
      </c>
      <c r="C991" s="104" t="str">
        <f t="shared" si="290"/>
        <v>Description - Asset Type 477</v>
      </c>
      <c r="D991" s="95"/>
      <c r="E991" s="95"/>
      <c r="G991" s="203"/>
      <c r="H991" s="204"/>
      <c r="I991" s="204"/>
      <c r="J991" s="204"/>
      <c r="K991" s="204"/>
      <c r="L991" s="204"/>
      <c r="M991" s="204"/>
      <c r="N991" s="204"/>
    </row>
    <row r="992" spans="1:14" s="369" customFormat="1" ht="12.75" hidden="1" customHeight="1" outlineLevel="1" x14ac:dyDescent="0.25">
      <c r="A992" s="182"/>
      <c r="B992" s="104" t="str">
        <f t="shared" ref="B992:C992" si="291">B489</f>
        <v>Asset Type 478</v>
      </c>
      <c r="C992" s="104" t="str">
        <f t="shared" si="291"/>
        <v>Description - Asset Type 478</v>
      </c>
      <c r="D992" s="95"/>
      <c r="E992" s="95"/>
      <c r="G992" s="203"/>
      <c r="H992" s="204"/>
      <c r="I992" s="204"/>
      <c r="J992" s="204"/>
      <c r="K992" s="204"/>
      <c r="L992" s="204"/>
      <c r="M992" s="204"/>
      <c r="N992" s="204"/>
    </row>
    <row r="993" spans="1:14" s="369" customFormat="1" ht="12.75" hidden="1" customHeight="1" outlineLevel="1" x14ac:dyDescent="0.25">
      <c r="A993" s="182"/>
      <c r="B993" s="104" t="str">
        <f t="shared" ref="B993:C993" si="292">B490</f>
        <v>Asset Type 479</v>
      </c>
      <c r="C993" s="104" t="str">
        <f t="shared" si="292"/>
        <v>Description - Asset Type 479</v>
      </c>
      <c r="D993" s="95"/>
      <c r="E993" s="95"/>
      <c r="G993" s="203"/>
      <c r="H993" s="204"/>
      <c r="I993" s="204"/>
      <c r="J993" s="204"/>
      <c r="K993" s="204"/>
      <c r="L993" s="204"/>
      <c r="M993" s="204"/>
      <c r="N993" s="204"/>
    </row>
    <row r="994" spans="1:14" s="369" customFormat="1" ht="12.75" hidden="1" customHeight="1" outlineLevel="1" x14ac:dyDescent="0.25">
      <c r="A994" s="182"/>
      <c r="B994" s="104" t="str">
        <f t="shared" ref="B994:C994" si="293">B491</f>
        <v>Asset Type 480</v>
      </c>
      <c r="C994" s="104" t="str">
        <f t="shared" si="293"/>
        <v>Description - Asset Type 480</v>
      </c>
      <c r="D994" s="95"/>
      <c r="E994" s="95"/>
      <c r="G994" s="203"/>
      <c r="H994" s="204"/>
      <c r="I994" s="204"/>
      <c r="J994" s="204"/>
      <c r="K994" s="204"/>
      <c r="L994" s="204"/>
      <c r="M994" s="204"/>
      <c r="N994" s="204"/>
    </row>
    <row r="995" spans="1:14" s="369" customFormat="1" ht="12.75" hidden="1" customHeight="1" outlineLevel="1" x14ac:dyDescent="0.25">
      <c r="A995" s="182"/>
      <c r="B995" s="104" t="str">
        <f t="shared" ref="B995:C995" si="294">B492</f>
        <v>Asset Type 481</v>
      </c>
      <c r="C995" s="104" t="str">
        <f t="shared" si="294"/>
        <v>Description - Asset Type 481</v>
      </c>
      <c r="D995" s="95"/>
      <c r="E995" s="95"/>
      <c r="G995" s="203"/>
      <c r="H995" s="204"/>
      <c r="I995" s="204"/>
      <c r="J995" s="204"/>
      <c r="K995" s="204"/>
      <c r="L995" s="204"/>
      <c r="M995" s="204"/>
      <c r="N995" s="204"/>
    </row>
    <row r="996" spans="1:14" s="369" customFormat="1" ht="12.75" hidden="1" customHeight="1" outlineLevel="1" x14ac:dyDescent="0.25">
      <c r="A996" s="182"/>
      <c r="B996" s="104" t="str">
        <f t="shared" ref="B996:C996" si="295">B493</f>
        <v>Asset Type 482</v>
      </c>
      <c r="C996" s="104" t="str">
        <f t="shared" si="295"/>
        <v>Description - Asset Type 482</v>
      </c>
      <c r="D996" s="95"/>
      <c r="E996" s="95"/>
      <c r="G996" s="203"/>
      <c r="H996" s="204"/>
      <c r="I996" s="204"/>
      <c r="J996" s="204"/>
      <c r="K996" s="204"/>
      <c r="L996" s="204"/>
      <c r="M996" s="204"/>
      <c r="N996" s="204"/>
    </row>
    <row r="997" spans="1:14" s="369" customFormat="1" ht="12.75" hidden="1" customHeight="1" outlineLevel="1" x14ac:dyDescent="0.25">
      <c r="A997" s="182"/>
      <c r="B997" s="104" t="str">
        <f t="shared" ref="B997:C997" si="296">B494</f>
        <v>Asset Type 483</v>
      </c>
      <c r="C997" s="104" t="str">
        <f t="shared" si="296"/>
        <v>Description - Asset Type 483</v>
      </c>
      <c r="D997" s="95"/>
      <c r="E997" s="95"/>
      <c r="G997" s="203"/>
      <c r="H997" s="204"/>
      <c r="I997" s="204"/>
      <c r="J997" s="204"/>
      <c r="K997" s="204"/>
      <c r="L997" s="204"/>
      <c r="M997" s="204"/>
      <c r="N997" s="204"/>
    </row>
    <row r="998" spans="1:14" s="369" customFormat="1" ht="12.75" hidden="1" customHeight="1" outlineLevel="1" x14ac:dyDescent="0.25">
      <c r="A998" s="182"/>
      <c r="B998" s="104" t="str">
        <f t="shared" ref="B998:C998" si="297">B495</f>
        <v>Asset Type 484</v>
      </c>
      <c r="C998" s="104" t="str">
        <f t="shared" si="297"/>
        <v>Description - Asset Type 484</v>
      </c>
      <c r="D998" s="95"/>
      <c r="E998" s="95"/>
      <c r="G998" s="203"/>
      <c r="H998" s="204"/>
      <c r="I998" s="204"/>
      <c r="J998" s="204"/>
      <c r="K998" s="204"/>
      <c r="L998" s="204"/>
      <c r="M998" s="204"/>
      <c r="N998" s="204"/>
    </row>
    <row r="999" spans="1:14" s="369" customFormat="1" ht="12.75" hidden="1" customHeight="1" outlineLevel="1" x14ac:dyDescent="0.25">
      <c r="A999" s="182"/>
      <c r="B999" s="104" t="str">
        <f t="shared" ref="B999:C999" si="298">B496</f>
        <v>Asset Type 485</v>
      </c>
      <c r="C999" s="104" t="str">
        <f t="shared" si="298"/>
        <v>Description - Asset Type 485</v>
      </c>
      <c r="D999" s="95"/>
      <c r="E999" s="95"/>
      <c r="G999" s="203"/>
      <c r="H999" s="204"/>
      <c r="I999" s="204"/>
      <c r="J999" s="204"/>
      <c r="K999" s="204"/>
      <c r="L999" s="204"/>
      <c r="M999" s="204"/>
      <c r="N999" s="204"/>
    </row>
    <row r="1000" spans="1:14" s="369" customFormat="1" ht="12.75" hidden="1" customHeight="1" outlineLevel="1" x14ac:dyDescent="0.25">
      <c r="A1000" s="182"/>
      <c r="B1000" s="104" t="str">
        <f t="shared" ref="B1000:C1000" si="299">B497</f>
        <v>Asset Type 486</v>
      </c>
      <c r="C1000" s="104" t="str">
        <f t="shared" si="299"/>
        <v>Description - Asset Type 486</v>
      </c>
      <c r="D1000" s="95"/>
      <c r="E1000" s="95"/>
      <c r="G1000" s="203"/>
      <c r="H1000" s="204"/>
      <c r="I1000" s="204"/>
      <c r="J1000" s="204"/>
      <c r="K1000" s="204"/>
      <c r="L1000" s="204"/>
      <c r="M1000" s="204"/>
      <c r="N1000" s="204"/>
    </row>
    <row r="1001" spans="1:14" s="369" customFormat="1" ht="12.75" hidden="1" customHeight="1" outlineLevel="1" x14ac:dyDescent="0.25">
      <c r="A1001" s="182"/>
      <c r="B1001" s="104" t="str">
        <f t="shared" ref="B1001:C1001" si="300">B498</f>
        <v>Asset Type 487</v>
      </c>
      <c r="C1001" s="104" t="str">
        <f t="shared" si="300"/>
        <v>Description - Asset Type 487</v>
      </c>
      <c r="D1001" s="95"/>
      <c r="E1001" s="95"/>
      <c r="G1001" s="203"/>
      <c r="H1001" s="204"/>
      <c r="I1001" s="204"/>
      <c r="J1001" s="204"/>
      <c r="K1001" s="204"/>
      <c r="L1001" s="204"/>
      <c r="M1001" s="204"/>
      <c r="N1001" s="204"/>
    </row>
    <row r="1002" spans="1:14" s="369" customFormat="1" ht="12.75" hidden="1" customHeight="1" outlineLevel="1" x14ac:dyDescent="0.25">
      <c r="A1002" s="182"/>
      <c r="B1002" s="104" t="str">
        <f t="shared" ref="B1002:C1002" si="301">B499</f>
        <v>Asset Type 488</v>
      </c>
      <c r="C1002" s="104" t="str">
        <f t="shared" si="301"/>
        <v>Description - Asset Type 488</v>
      </c>
      <c r="D1002" s="95"/>
      <c r="E1002" s="95"/>
      <c r="G1002" s="203"/>
      <c r="H1002" s="204"/>
      <c r="I1002" s="204"/>
      <c r="J1002" s="204"/>
      <c r="K1002" s="204"/>
      <c r="L1002" s="204"/>
      <c r="M1002" s="204"/>
      <c r="N1002" s="204"/>
    </row>
    <row r="1003" spans="1:14" s="369" customFormat="1" ht="12.75" hidden="1" customHeight="1" outlineLevel="1" x14ac:dyDescent="0.25">
      <c r="A1003" s="182"/>
      <c r="B1003" s="104" t="str">
        <f t="shared" ref="B1003:C1003" si="302">B500</f>
        <v>Asset Type 489</v>
      </c>
      <c r="C1003" s="104" t="str">
        <f t="shared" si="302"/>
        <v>Description - Asset Type 489</v>
      </c>
      <c r="D1003" s="95"/>
      <c r="E1003" s="95"/>
      <c r="G1003" s="203"/>
      <c r="H1003" s="204"/>
      <c r="I1003" s="204"/>
      <c r="J1003" s="204"/>
      <c r="K1003" s="204"/>
      <c r="L1003" s="204"/>
      <c r="M1003" s="204"/>
      <c r="N1003" s="204"/>
    </row>
    <row r="1004" spans="1:14" s="369" customFormat="1" ht="12.75" hidden="1" customHeight="1" outlineLevel="1" x14ac:dyDescent="0.25">
      <c r="A1004" s="182"/>
      <c r="B1004" s="104" t="str">
        <f t="shared" ref="B1004:C1004" si="303">B501</f>
        <v>Asset Type 490</v>
      </c>
      <c r="C1004" s="104" t="str">
        <f t="shared" si="303"/>
        <v>Description - Asset Type 490</v>
      </c>
      <c r="D1004" s="95"/>
      <c r="E1004" s="95"/>
      <c r="G1004" s="203"/>
      <c r="H1004" s="204"/>
      <c r="I1004" s="204"/>
      <c r="J1004" s="204"/>
      <c r="K1004" s="204"/>
      <c r="L1004" s="204"/>
      <c r="M1004" s="204"/>
      <c r="N1004" s="204"/>
    </row>
    <row r="1005" spans="1:14" s="369" customFormat="1" ht="12.75" hidden="1" customHeight="1" outlineLevel="1" x14ac:dyDescent="0.25">
      <c r="A1005" s="182"/>
      <c r="B1005" s="104" t="str">
        <f t="shared" ref="B1005:C1005" si="304">B502</f>
        <v>Asset Type 491</v>
      </c>
      <c r="C1005" s="104" t="str">
        <f t="shared" si="304"/>
        <v>Description - Asset Type 491</v>
      </c>
      <c r="D1005" s="95"/>
      <c r="E1005" s="95"/>
      <c r="G1005" s="203"/>
      <c r="H1005" s="204"/>
      <c r="I1005" s="204"/>
      <c r="J1005" s="204"/>
      <c r="K1005" s="204"/>
      <c r="L1005" s="204"/>
      <c r="M1005" s="204"/>
      <c r="N1005" s="204"/>
    </row>
    <row r="1006" spans="1:14" s="369" customFormat="1" ht="12.75" hidden="1" customHeight="1" outlineLevel="1" x14ac:dyDescent="0.25">
      <c r="A1006" s="182"/>
      <c r="B1006" s="104" t="str">
        <f t="shared" ref="B1006:C1006" si="305">B503</f>
        <v>Asset Type 492</v>
      </c>
      <c r="C1006" s="104" t="str">
        <f t="shared" si="305"/>
        <v>Description - Asset Type 492</v>
      </c>
      <c r="D1006" s="95"/>
      <c r="E1006" s="95"/>
      <c r="G1006" s="203"/>
      <c r="H1006" s="204"/>
      <c r="I1006" s="204"/>
      <c r="J1006" s="204"/>
      <c r="K1006" s="204"/>
      <c r="L1006" s="204"/>
      <c r="M1006" s="204"/>
      <c r="N1006" s="204"/>
    </row>
    <row r="1007" spans="1:14" s="369" customFormat="1" ht="12.75" hidden="1" customHeight="1" outlineLevel="1" x14ac:dyDescent="0.25">
      <c r="A1007" s="182"/>
      <c r="B1007" s="104" t="str">
        <f t="shared" ref="B1007:C1007" si="306">B504</f>
        <v>Asset Type 493</v>
      </c>
      <c r="C1007" s="104" t="str">
        <f t="shared" si="306"/>
        <v>Description - Asset Type 493</v>
      </c>
      <c r="D1007" s="95"/>
      <c r="E1007" s="95"/>
      <c r="G1007" s="203"/>
      <c r="H1007" s="204"/>
      <c r="I1007" s="204"/>
      <c r="J1007" s="204"/>
      <c r="K1007" s="204"/>
      <c r="L1007" s="204"/>
      <c r="M1007" s="204"/>
      <c r="N1007" s="204"/>
    </row>
    <row r="1008" spans="1:14" s="369" customFormat="1" ht="12.75" hidden="1" customHeight="1" outlineLevel="1" x14ac:dyDescent="0.25">
      <c r="A1008" s="182"/>
      <c r="B1008" s="104" t="str">
        <f t="shared" ref="B1008:C1008" si="307">B505</f>
        <v>Asset Type 494</v>
      </c>
      <c r="C1008" s="104" t="str">
        <f t="shared" si="307"/>
        <v>Description - Asset Type 494</v>
      </c>
      <c r="D1008" s="95"/>
      <c r="E1008" s="95"/>
      <c r="G1008" s="203"/>
      <c r="H1008" s="204"/>
      <c r="I1008" s="204"/>
      <c r="J1008" s="204"/>
      <c r="K1008" s="204"/>
      <c r="L1008" s="204"/>
      <c r="M1008" s="204"/>
      <c r="N1008" s="204"/>
    </row>
    <row r="1009" spans="1:15" s="369" customFormat="1" ht="12.75" hidden="1" customHeight="1" outlineLevel="1" x14ac:dyDescent="0.25">
      <c r="A1009" s="182"/>
      <c r="B1009" s="104" t="str">
        <f t="shared" ref="B1009:C1009" si="308">B506</f>
        <v>Asset Type 495</v>
      </c>
      <c r="C1009" s="104" t="str">
        <f t="shared" si="308"/>
        <v>Description - Asset Type 495</v>
      </c>
      <c r="D1009" s="95"/>
      <c r="E1009" s="95"/>
      <c r="G1009" s="203"/>
      <c r="H1009" s="204"/>
      <c r="I1009" s="204"/>
      <c r="J1009" s="204"/>
      <c r="K1009" s="204"/>
      <c r="L1009" s="204"/>
      <c r="M1009" s="204"/>
      <c r="N1009" s="204"/>
    </row>
    <row r="1010" spans="1:15" s="369" customFormat="1" ht="12.75" hidden="1" customHeight="1" outlineLevel="1" x14ac:dyDescent="0.25">
      <c r="A1010" s="182"/>
      <c r="B1010" s="104" t="str">
        <f t="shared" ref="B1010:C1010" si="309">B507</f>
        <v>Asset Type 496</v>
      </c>
      <c r="C1010" s="104" t="str">
        <f t="shared" si="309"/>
        <v>Description - Asset Type 496</v>
      </c>
      <c r="D1010" s="95"/>
      <c r="E1010" s="95"/>
      <c r="G1010" s="203"/>
      <c r="H1010" s="204"/>
      <c r="I1010" s="204"/>
      <c r="J1010" s="204"/>
      <c r="K1010" s="204"/>
      <c r="L1010" s="204"/>
      <c r="M1010" s="204"/>
      <c r="N1010" s="204"/>
    </row>
    <row r="1011" spans="1:15" s="369" customFormat="1" ht="12.75" hidden="1" customHeight="1" outlineLevel="1" x14ac:dyDescent="0.25">
      <c r="A1011" s="182"/>
      <c r="B1011" s="104" t="str">
        <f t="shared" ref="B1011:C1011" si="310">B508</f>
        <v>Asset Type 497</v>
      </c>
      <c r="C1011" s="104" t="str">
        <f t="shared" si="310"/>
        <v>Description - Asset Type 497</v>
      </c>
      <c r="D1011" s="95"/>
      <c r="E1011" s="95"/>
      <c r="G1011" s="203"/>
      <c r="H1011" s="204"/>
      <c r="I1011" s="204"/>
      <c r="J1011" s="204"/>
      <c r="K1011" s="204"/>
      <c r="L1011" s="204"/>
      <c r="M1011" s="204"/>
      <c r="N1011" s="204"/>
    </row>
    <row r="1012" spans="1:15" s="369" customFormat="1" ht="12.75" hidden="1" customHeight="1" outlineLevel="1" x14ac:dyDescent="0.25">
      <c r="A1012" s="182"/>
      <c r="B1012" s="104" t="str">
        <f t="shared" ref="B1012:C1012" si="311">B509</f>
        <v>Asset Type 498</v>
      </c>
      <c r="C1012" s="104" t="str">
        <f t="shared" si="311"/>
        <v>Description - Asset Type 498</v>
      </c>
      <c r="D1012" s="95"/>
      <c r="E1012" s="95"/>
      <c r="G1012" s="203"/>
      <c r="H1012" s="204"/>
      <c r="I1012" s="204"/>
      <c r="J1012" s="204"/>
      <c r="K1012" s="204"/>
      <c r="L1012" s="204"/>
      <c r="M1012" s="204"/>
      <c r="N1012" s="204"/>
    </row>
    <row r="1013" spans="1:15" s="369" customFormat="1" ht="12.75" hidden="1" customHeight="1" outlineLevel="1" x14ac:dyDescent="0.25">
      <c r="A1013" s="182"/>
      <c r="B1013" s="104" t="str">
        <f t="shared" ref="B1013:C1013" si="312">B510</f>
        <v>Asset Type 499</v>
      </c>
      <c r="C1013" s="104" t="str">
        <f t="shared" si="312"/>
        <v>Description - Asset Type 499</v>
      </c>
      <c r="D1013" s="95"/>
      <c r="E1013" s="95"/>
      <c r="G1013" s="203"/>
      <c r="H1013" s="204"/>
      <c r="I1013" s="204"/>
      <c r="J1013" s="204"/>
      <c r="K1013" s="204"/>
      <c r="L1013" s="204"/>
      <c r="M1013" s="204"/>
      <c r="N1013" s="204"/>
    </row>
    <row r="1014" spans="1:15" ht="12.75" hidden="1" customHeight="1" outlineLevel="1" x14ac:dyDescent="0.25">
      <c r="B1014" s="104" t="str">
        <f t="shared" ref="B1014:C1014" si="313">B511</f>
        <v>Asset Type 500</v>
      </c>
      <c r="C1014" s="104" t="str">
        <f t="shared" si="313"/>
        <v>Description - Asset Type 500</v>
      </c>
      <c r="D1014" s="95"/>
      <c r="E1014" s="95"/>
      <c r="G1014" s="205"/>
      <c r="H1014" s="206"/>
      <c r="I1014" s="206"/>
      <c r="J1014" s="206"/>
      <c r="K1014" s="206"/>
      <c r="L1014" s="206"/>
      <c r="M1014" s="206"/>
      <c r="N1014" s="206"/>
    </row>
    <row r="1015" spans="1:15" ht="21" customHeight="1" collapsed="1" x14ac:dyDescent="0.25">
      <c r="A1015" s="181"/>
      <c r="B1015" s="4"/>
      <c r="C1015" s="16"/>
      <c r="D1015" s="16"/>
      <c r="E1015" s="16"/>
      <c r="F1015" s="16"/>
      <c r="G1015" s="16"/>
      <c r="H1015" s="16"/>
      <c r="I1015" s="16"/>
      <c r="J1015" s="16"/>
      <c r="K1015" s="16"/>
      <c r="L1015" s="16"/>
      <c r="M1015" s="16"/>
      <c r="N1015" s="16"/>
    </row>
    <row r="1016" spans="1:15" ht="13.5" customHeight="1" x14ac:dyDescent="0.25">
      <c r="A1016" s="192"/>
      <c r="B1016" s="123" t="s">
        <v>126</v>
      </c>
      <c r="C1016" s="123"/>
      <c r="D1016" s="123"/>
      <c r="E1016" s="123"/>
      <c r="F1016" s="123"/>
      <c r="G1016" s="123"/>
      <c r="H1016" s="123"/>
      <c r="I1016" s="193"/>
      <c r="J1016" s="193"/>
      <c r="K1016" s="194"/>
      <c r="L1016" s="195"/>
      <c r="M1016" s="195"/>
      <c r="N1016" s="195"/>
    </row>
    <row r="1017" spans="1:15" hidden="1" outlineLevel="1" x14ac:dyDescent="0.25">
      <c r="A1017" s="181"/>
      <c r="B1017" s="104" t="str">
        <f t="shared" ref="B1017:C1036" si="314">B12</f>
        <v>Asset Type 001</v>
      </c>
      <c r="C1017" s="103" t="str">
        <f t="shared" si="314"/>
        <v>Description - Asset Type 001</v>
      </c>
      <c r="D1017" s="103"/>
      <c r="E1017" s="103"/>
      <c r="F1017" s="196"/>
      <c r="G1017" s="276"/>
      <c r="H1017" s="277"/>
      <c r="I1017" s="277"/>
      <c r="J1017" s="277"/>
      <c r="K1017" s="277"/>
      <c r="L1017" s="277"/>
      <c r="M1017" s="277"/>
      <c r="N1017" s="277"/>
      <c r="O1017" s="366"/>
    </row>
    <row r="1018" spans="1:15" hidden="1" outlineLevel="1" x14ac:dyDescent="0.25">
      <c r="A1018" s="181"/>
      <c r="B1018" s="104" t="str">
        <f t="shared" si="314"/>
        <v>Asset Type 002</v>
      </c>
      <c r="C1018" s="103" t="str">
        <f t="shared" si="314"/>
        <v>Description - Asset Type 002</v>
      </c>
      <c r="D1018" s="103"/>
      <c r="E1018" s="103"/>
      <c r="F1018" s="196"/>
      <c r="G1018" s="278"/>
      <c r="H1018" s="279"/>
      <c r="I1018" s="279"/>
      <c r="J1018" s="279"/>
      <c r="K1018" s="279"/>
      <c r="L1018" s="279"/>
      <c r="M1018" s="279"/>
      <c r="N1018" s="279"/>
      <c r="O1018" s="366"/>
    </row>
    <row r="1019" spans="1:15" hidden="1" outlineLevel="1" x14ac:dyDescent="0.25">
      <c r="A1019" s="181"/>
      <c r="B1019" s="104" t="str">
        <f t="shared" si="314"/>
        <v>Asset Type 003</v>
      </c>
      <c r="C1019" s="103" t="str">
        <f t="shared" si="314"/>
        <v>Description - Asset Type 003</v>
      </c>
      <c r="D1019" s="103"/>
      <c r="E1019" s="103"/>
      <c r="F1019" s="196"/>
      <c r="G1019" s="278"/>
      <c r="H1019" s="279"/>
      <c r="I1019" s="279"/>
      <c r="J1019" s="279"/>
      <c r="K1019" s="279"/>
      <c r="L1019" s="279"/>
      <c r="M1019" s="279"/>
      <c r="N1019" s="279"/>
      <c r="O1019" s="366"/>
    </row>
    <row r="1020" spans="1:15" hidden="1" outlineLevel="1" x14ac:dyDescent="0.25">
      <c r="A1020" s="181"/>
      <c r="B1020" s="104" t="str">
        <f t="shared" si="314"/>
        <v>Asset Type 004</v>
      </c>
      <c r="C1020" s="103" t="str">
        <f t="shared" si="314"/>
        <v>Description - Asset Type 004</v>
      </c>
      <c r="D1020" s="103"/>
      <c r="E1020" s="103"/>
      <c r="F1020" s="196"/>
      <c r="G1020" s="278"/>
      <c r="H1020" s="279"/>
      <c r="I1020" s="279"/>
      <c r="J1020" s="279"/>
      <c r="K1020" s="279"/>
      <c r="L1020" s="279"/>
      <c r="M1020" s="279"/>
      <c r="N1020" s="279"/>
      <c r="O1020" s="366"/>
    </row>
    <row r="1021" spans="1:15" hidden="1" outlineLevel="1" x14ac:dyDescent="0.25">
      <c r="A1021" s="181"/>
      <c r="B1021" s="104" t="str">
        <f t="shared" si="314"/>
        <v>Asset Type 005</v>
      </c>
      <c r="C1021" s="103" t="str">
        <f t="shared" si="314"/>
        <v>Description - Asset Type 005</v>
      </c>
      <c r="D1021" s="103"/>
      <c r="E1021" s="103"/>
      <c r="F1021" s="196"/>
      <c r="G1021" s="278"/>
      <c r="H1021" s="279"/>
      <c r="I1021" s="279"/>
      <c r="J1021" s="279"/>
      <c r="K1021" s="279"/>
      <c r="L1021" s="279"/>
      <c r="M1021" s="279"/>
      <c r="N1021" s="279"/>
      <c r="O1021" s="366"/>
    </row>
    <row r="1022" spans="1:15" hidden="1" outlineLevel="1" x14ac:dyDescent="0.25">
      <c r="A1022" s="181"/>
      <c r="B1022" s="104" t="str">
        <f t="shared" si="314"/>
        <v>Asset Type 006</v>
      </c>
      <c r="C1022" s="103" t="str">
        <f t="shared" si="314"/>
        <v>Description - Asset Type 006</v>
      </c>
      <c r="D1022" s="103"/>
      <c r="E1022" s="103"/>
      <c r="F1022" s="196"/>
      <c r="G1022" s="278"/>
      <c r="H1022" s="279"/>
      <c r="I1022" s="279"/>
      <c r="J1022" s="279"/>
      <c r="K1022" s="279"/>
      <c r="L1022" s="279"/>
      <c r="M1022" s="279"/>
      <c r="N1022" s="279"/>
      <c r="O1022" s="366"/>
    </row>
    <row r="1023" spans="1:15" hidden="1" outlineLevel="1" x14ac:dyDescent="0.25">
      <c r="A1023" s="181"/>
      <c r="B1023" s="104" t="str">
        <f t="shared" si="314"/>
        <v>Asset Type 007</v>
      </c>
      <c r="C1023" s="103" t="str">
        <f t="shared" si="314"/>
        <v>Description - Asset Type 007</v>
      </c>
      <c r="D1023" s="103"/>
      <c r="E1023" s="103"/>
      <c r="F1023" s="196"/>
      <c r="G1023" s="278"/>
      <c r="H1023" s="279"/>
      <c r="I1023" s="279"/>
      <c r="J1023" s="279"/>
      <c r="K1023" s="279"/>
      <c r="L1023" s="279"/>
      <c r="M1023" s="279"/>
      <c r="N1023" s="279"/>
      <c r="O1023" s="366"/>
    </row>
    <row r="1024" spans="1:15" hidden="1" outlineLevel="1" x14ac:dyDescent="0.25">
      <c r="A1024" s="181"/>
      <c r="B1024" s="104" t="str">
        <f t="shared" si="314"/>
        <v>Asset Type 008</v>
      </c>
      <c r="C1024" s="103" t="str">
        <f t="shared" si="314"/>
        <v>Description - Asset Type 008</v>
      </c>
      <c r="D1024" s="103"/>
      <c r="E1024" s="103"/>
      <c r="F1024" s="196"/>
      <c r="G1024" s="278"/>
      <c r="H1024" s="279"/>
      <c r="I1024" s="279"/>
      <c r="J1024" s="279"/>
      <c r="K1024" s="279"/>
      <c r="L1024" s="279"/>
      <c r="M1024" s="279"/>
      <c r="N1024" s="279"/>
      <c r="O1024" s="366"/>
    </row>
    <row r="1025" spans="1:15" hidden="1" outlineLevel="1" x14ac:dyDescent="0.25">
      <c r="A1025" s="181"/>
      <c r="B1025" s="104" t="str">
        <f t="shared" si="314"/>
        <v>Asset Type 009</v>
      </c>
      <c r="C1025" s="103" t="str">
        <f t="shared" si="314"/>
        <v>Description - Asset Type 009</v>
      </c>
      <c r="D1025" s="103"/>
      <c r="E1025" s="103"/>
      <c r="F1025" s="196"/>
      <c r="G1025" s="278"/>
      <c r="H1025" s="279"/>
      <c r="I1025" s="279"/>
      <c r="J1025" s="279"/>
      <c r="K1025" s="279"/>
      <c r="L1025" s="279"/>
      <c r="M1025" s="279"/>
      <c r="N1025" s="279"/>
      <c r="O1025" s="366"/>
    </row>
    <row r="1026" spans="1:15" hidden="1" outlineLevel="1" x14ac:dyDescent="0.25">
      <c r="A1026" s="181"/>
      <c r="B1026" s="104" t="str">
        <f t="shared" si="314"/>
        <v>Asset Type 010</v>
      </c>
      <c r="C1026" s="103" t="str">
        <f t="shared" si="314"/>
        <v>Description - Asset Type 010</v>
      </c>
      <c r="D1026" s="103"/>
      <c r="E1026" s="103"/>
      <c r="F1026" s="196"/>
      <c r="G1026" s="278"/>
      <c r="H1026" s="279"/>
      <c r="I1026" s="279"/>
      <c r="J1026" s="279"/>
      <c r="K1026" s="279"/>
      <c r="L1026" s="279"/>
      <c r="M1026" s="279"/>
      <c r="N1026" s="279"/>
      <c r="O1026" s="366"/>
    </row>
    <row r="1027" spans="1:15" hidden="1" outlineLevel="1" x14ac:dyDescent="0.25">
      <c r="A1027" s="181"/>
      <c r="B1027" s="104" t="str">
        <f t="shared" si="314"/>
        <v>Asset Type 011</v>
      </c>
      <c r="C1027" s="103" t="str">
        <f t="shared" si="314"/>
        <v>Description - Asset Type 011</v>
      </c>
      <c r="D1027" s="103"/>
      <c r="E1027" s="103"/>
      <c r="F1027" s="196"/>
      <c r="G1027" s="278"/>
      <c r="H1027" s="279"/>
      <c r="I1027" s="279"/>
      <c r="J1027" s="279"/>
      <c r="K1027" s="279"/>
      <c r="L1027" s="279"/>
      <c r="M1027" s="279"/>
      <c r="N1027" s="279"/>
      <c r="O1027" s="366"/>
    </row>
    <row r="1028" spans="1:15" hidden="1" outlineLevel="1" x14ac:dyDescent="0.25">
      <c r="A1028" s="181"/>
      <c r="B1028" s="104" t="str">
        <f t="shared" si="314"/>
        <v>Asset Type 012</v>
      </c>
      <c r="C1028" s="103" t="str">
        <f t="shared" si="314"/>
        <v>Description - Asset Type 012</v>
      </c>
      <c r="D1028" s="103"/>
      <c r="E1028" s="103"/>
      <c r="F1028" s="196"/>
      <c r="G1028" s="278"/>
      <c r="H1028" s="279"/>
      <c r="I1028" s="279"/>
      <c r="J1028" s="279"/>
      <c r="K1028" s="279"/>
      <c r="L1028" s="279"/>
      <c r="M1028" s="279"/>
      <c r="N1028" s="279"/>
      <c r="O1028" s="366"/>
    </row>
    <row r="1029" spans="1:15" hidden="1" outlineLevel="1" x14ac:dyDescent="0.25">
      <c r="A1029" s="181"/>
      <c r="B1029" s="104" t="str">
        <f t="shared" si="314"/>
        <v>Asset Type 013</v>
      </c>
      <c r="C1029" s="103" t="str">
        <f t="shared" si="314"/>
        <v>Description - Asset Type 013</v>
      </c>
      <c r="D1029" s="103"/>
      <c r="E1029" s="103"/>
      <c r="F1029" s="196"/>
      <c r="G1029" s="278"/>
      <c r="H1029" s="279"/>
      <c r="I1029" s="279"/>
      <c r="J1029" s="279"/>
      <c r="K1029" s="279"/>
      <c r="L1029" s="279"/>
      <c r="M1029" s="279"/>
      <c r="N1029" s="279"/>
      <c r="O1029" s="366"/>
    </row>
    <row r="1030" spans="1:15" hidden="1" outlineLevel="1" x14ac:dyDescent="0.25">
      <c r="A1030" s="181"/>
      <c r="B1030" s="104" t="str">
        <f t="shared" si="314"/>
        <v>Asset Type 014</v>
      </c>
      <c r="C1030" s="103" t="str">
        <f t="shared" si="314"/>
        <v>Description - Asset Type 014</v>
      </c>
      <c r="D1030" s="103"/>
      <c r="E1030" s="103"/>
      <c r="F1030" s="196"/>
      <c r="G1030" s="278"/>
      <c r="H1030" s="279"/>
      <c r="I1030" s="279"/>
      <c r="J1030" s="279"/>
      <c r="K1030" s="279"/>
      <c r="L1030" s="279"/>
      <c r="M1030" s="279"/>
      <c r="N1030" s="279"/>
      <c r="O1030" s="366"/>
    </row>
    <row r="1031" spans="1:15" hidden="1" outlineLevel="1" x14ac:dyDescent="0.25">
      <c r="A1031" s="181"/>
      <c r="B1031" s="104" t="str">
        <f t="shared" si="314"/>
        <v>Asset Type 015</v>
      </c>
      <c r="C1031" s="103" t="str">
        <f t="shared" si="314"/>
        <v>Description - Asset Type 015</v>
      </c>
      <c r="D1031" s="103"/>
      <c r="E1031" s="103"/>
      <c r="F1031" s="196"/>
      <c r="G1031" s="278"/>
      <c r="H1031" s="279"/>
      <c r="I1031" s="279"/>
      <c r="J1031" s="279"/>
      <c r="K1031" s="279"/>
      <c r="L1031" s="279"/>
      <c r="M1031" s="279"/>
      <c r="N1031" s="279"/>
      <c r="O1031" s="366"/>
    </row>
    <row r="1032" spans="1:15" hidden="1" outlineLevel="1" x14ac:dyDescent="0.25">
      <c r="A1032" s="181"/>
      <c r="B1032" s="104" t="str">
        <f t="shared" si="314"/>
        <v>Asset Type 016</v>
      </c>
      <c r="C1032" s="103" t="str">
        <f t="shared" si="314"/>
        <v>Description - Asset Type 016</v>
      </c>
      <c r="D1032" s="103"/>
      <c r="E1032" s="103"/>
      <c r="F1032" s="196"/>
      <c r="G1032" s="278"/>
      <c r="H1032" s="279"/>
      <c r="I1032" s="279"/>
      <c r="J1032" s="279"/>
      <c r="K1032" s="279"/>
      <c r="L1032" s="279"/>
      <c r="M1032" s="279"/>
      <c r="N1032" s="279"/>
      <c r="O1032" s="366"/>
    </row>
    <row r="1033" spans="1:15" hidden="1" outlineLevel="1" x14ac:dyDescent="0.25">
      <c r="A1033" s="181"/>
      <c r="B1033" s="104" t="str">
        <f t="shared" si="314"/>
        <v>Asset Type 017</v>
      </c>
      <c r="C1033" s="103" t="str">
        <f t="shared" si="314"/>
        <v>Description - Asset Type 017</v>
      </c>
      <c r="D1033" s="103"/>
      <c r="E1033" s="103"/>
      <c r="F1033" s="196"/>
      <c r="G1033" s="278"/>
      <c r="H1033" s="279"/>
      <c r="I1033" s="279"/>
      <c r="J1033" s="279"/>
      <c r="K1033" s="279"/>
      <c r="L1033" s="279"/>
      <c r="M1033" s="279"/>
      <c r="N1033" s="279"/>
      <c r="O1033" s="366"/>
    </row>
    <row r="1034" spans="1:15" hidden="1" outlineLevel="1" x14ac:dyDescent="0.25">
      <c r="A1034" s="181"/>
      <c r="B1034" s="104" t="str">
        <f t="shared" si="314"/>
        <v>Asset Type 018</v>
      </c>
      <c r="C1034" s="103" t="str">
        <f t="shared" si="314"/>
        <v>Description - Asset Type 018</v>
      </c>
      <c r="D1034" s="103"/>
      <c r="E1034" s="103"/>
      <c r="F1034" s="196"/>
      <c r="G1034" s="278"/>
      <c r="H1034" s="279"/>
      <c r="I1034" s="279"/>
      <c r="J1034" s="279"/>
      <c r="K1034" s="279"/>
      <c r="L1034" s="279"/>
      <c r="M1034" s="279"/>
      <c r="N1034" s="279"/>
      <c r="O1034" s="366"/>
    </row>
    <row r="1035" spans="1:15" hidden="1" outlineLevel="1" x14ac:dyDescent="0.25">
      <c r="A1035" s="181"/>
      <c r="B1035" s="104" t="str">
        <f t="shared" si="314"/>
        <v>Asset Type 019</v>
      </c>
      <c r="C1035" s="103" t="str">
        <f t="shared" si="314"/>
        <v>Description - Asset Type 019</v>
      </c>
      <c r="D1035" s="103"/>
      <c r="E1035" s="103"/>
      <c r="F1035" s="196"/>
      <c r="G1035" s="278"/>
      <c r="H1035" s="279"/>
      <c r="I1035" s="279"/>
      <c r="J1035" s="279"/>
      <c r="K1035" s="279"/>
      <c r="L1035" s="279"/>
      <c r="M1035" s="279"/>
      <c r="N1035" s="279"/>
      <c r="O1035" s="366"/>
    </row>
    <row r="1036" spans="1:15" hidden="1" outlineLevel="1" x14ac:dyDescent="0.25">
      <c r="A1036" s="181"/>
      <c r="B1036" s="104" t="str">
        <f t="shared" si="314"/>
        <v>Asset Type 020</v>
      </c>
      <c r="C1036" s="103" t="str">
        <f t="shared" si="314"/>
        <v>Description - Asset Type 020</v>
      </c>
      <c r="D1036" s="103"/>
      <c r="E1036" s="103"/>
      <c r="F1036" s="196"/>
      <c r="G1036" s="278"/>
      <c r="H1036" s="279"/>
      <c r="I1036" s="279"/>
      <c r="J1036" s="279"/>
      <c r="K1036" s="279"/>
      <c r="L1036" s="279"/>
      <c r="M1036" s="279"/>
      <c r="N1036" s="279"/>
      <c r="O1036" s="366"/>
    </row>
    <row r="1037" spans="1:15" hidden="1" outlineLevel="1" x14ac:dyDescent="0.25">
      <c r="A1037" s="181"/>
      <c r="B1037" s="104" t="str">
        <f t="shared" ref="B1037:C1056" si="315">B32</f>
        <v>Asset Type 021</v>
      </c>
      <c r="C1037" s="103" t="str">
        <f t="shared" si="315"/>
        <v>Description - Asset Type 021</v>
      </c>
      <c r="D1037" s="103"/>
      <c r="E1037" s="103"/>
      <c r="F1037" s="196"/>
      <c r="G1037" s="278"/>
      <c r="H1037" s="279"/>
      <c r="I1037" s="279"/>
      <c r="J1037" s="279"/>
      <c r="K1037" s="279"/>
      <c r="L1037" s="279"/>
      <c r="M1037" s="279"/>
      <c r="N1037" s="279"/>
      <c r="O1037" s="366"/>
    </row>
    <row r="1038" spans="1:15" hidden="1" outlineLevel="1" x14ac:dyDescent="0.25">
      <c r="A1038" s="181"/>
      <c r="B1038" s="104" t="str">
        <f t="shared" si="315"/>
        <v>Asset Type 022</v>
      </c>
      <c r="C1038" s="103" t="str">
        <f t="shared" si="315"/>
        <v>Description - Asset Type 022</v>
      </c>
      <c r="D1038" s="103"/>
      <c r="E1038" s="103"/>
      <c r="F1038" s="196"/>
      <c r="G1038" s="278"/>
      <c r="H1038" s="279"/>
      <c r="I1038" s="279"/>
      <c r="J1038" s="279"/>
      <c r="K1038" s="279"/>
      <c r="L1038" s="279"/>
      <c r="M1038" s="279"/>
      <c r="N1038" s="279"/>
      <c r="O1038" s="366"/>
    </row>
    <row r="1039" spans="1:15" hidden="1" outlineLevel="1" x14ac:dyDescent="0.25">
      <c r="A1039" s="181"/>
      <c r="B1039" s="104" t="str">
        <f t="shared" si="315"/>
        <v>Asset Type 023</v>
      </c>
      <c r="C1039" s="103" t="str">
        <f t="shared" si="315"/>
        <v>Description - Asset Type 023</v>
      </c>
      <c r="D1039" s="103"/>
      <c r="E1039" s="103"/>
      <c r="F1039" s="196"/>
      <c r="G1039" s="278"/>
      <c r="H1039" s="279"/>
      <c r="I1039" s="279"/>
      <c r="J1039" s="279"/>
      <c r="K1039" s="279"/>
      <c r="L1039" s="279"/>
      <c r="M1039" s="279"/>
      <c r="N1039" s="279"/>
      <c r="O1039" s="366"/>
    </row>
    <row r="1040" spans="1:15" hidden="1" outlineLevel="1" x14ac:dyDescent="0.25">
      <c r="A1040" s="181"/>
      <c r="B1040" s="104" t="str">
        <f t="shared" si="315"/>
        <v>Asset Type 024</v>
      </c>
      <c r="C1040" s="103" t="str">
        <f t="shared" si="315"/>
        <v>Description - Asset Type 024</v>
      </c>
      <c r="D1040" s="103"/>
      <c r="E1040" s="103"/>
      <c r="F1040" s="196"/>
      <c r="G1040" s="278"/>
      <c r="H1040" s="279"/>
      <c r="I1040" s="279"/>
      <c r="J1040" s="279"/>
      <c r="K1040" s="279"/>
      <c r="L1040" s="279"/>
      <c r="M1040" s="279"/>
      <c r="N1040" s="279"/>
      <c r="O1040" s="366"/>
    </row>
    <row r="1041" spans="1:15" hidden="1" outlineLevel="1" x14ac:dyDescent="0.25">
      <c r="A1041" s="181"/>
      <c r="B1041" s="104" t="str">
        <f t="shared" si="315"/>
        <v>Asset Type 025</v>
      </c>
      <c r="C1041" s="103" t="str">
        <f t="shared" si="315"/>
        <v>Description - Asset Type 025</v>
      </c>
      <c r="D1041" s="103"/>
      <c r="E1041" s="103"/>
      <c r="F1041" s="196"/>
      <c r="G1041" s="278"/>
      <c r="H1041" s="279"/>
      <c r="I1041" s="279"/>
      <c r="J1041" s="279"/>
      <c r="K1041" s="279"/>
      <c r="L1041" s="279"/>
      <c r="M1041" s="279"/>
      <c r="N1041" s="279"/>
      <c r="O1041" s="366"/>
    </row>
    <row r="1042" spans="1:15" hidden="1" outlineLevel="1" x14ac:dyDescent="0.25">
      <c r="A1042" s="181"/>
      <c r="B1042" s="104" t="str">
        <f t="shared" si="315"/>
        <v>Asset Type 026</v>
      </c>
      <c r="C1042" s="103" t="str">
        <f t="shared" si="315"/>
        <v>Description - Asset Type 026</v>
      </c>
      <c r="D1042" s="103"/>
      <c r="E1042" s="103"/>
      <c r="F1042" s="196"/>
      <c r="G1042" s="278"/>
      <c r="H1042" s="279"/>
      <c r="I1042" s="279"/>
      <c r="J1042" s="279"/>
      <c r="K1042" s="279"/>
      <c r="L1042" s="279"/>
      <c r="M1042" s="279"/>
      <c r="N1042" s="279"/>
      <c r="O1042" s="366"/>
    </row>
    <row r="1043" spans="1:15" hidden="1" outlineLevel="1" x14ac:dyDescent="0.25">
      <c r="A1043" s="181"/>
      <c r="B1043" s="104" t="str">
        <f t="shared" si="315"/>
        <v>Asset Type 027</v>
      </c>
      <c r="C1043" s="103" t="str">
        <f t="shared" si="315"/>
        <v>Description - Asset Type 027</v>
      </c>
      <c r="D1043" s="103"/>
      <c r="E1043" s="103"/>
      <c r="F1043" s="196"/>
      <c r="G1043" s="278"/>
      <c r="H1043" s="279"/>
      <c r="I1043" s="279"/>
      <c r="J1043" s="279"/>
      <c r="K1043" s="279"/>
      <c r="L1043" s="279"/>
      <c r="M1043" s="279"/>
      <c r="N1043" s="279"/>
      <c r="O1043" s="366"/>
    </row>
    <row r="1044" spans="1:15" hidden="1" outlineLevel="1" x14ac:dyDescent="0.25">
      <c r="A1044" s="181"/>
      <c r="B1044" s="104" t="str">
        <f t="shared" si="315"/>
        <v>Asset Type 028</v>
      </c>
      <c r="C1044" s="103" t="str">
        <f t="shared" si="315"/>
        <v>Description - Asset Type 028</v>
      </c>
      <c r="D1044" s="103"/>
      <c r="E1044" s="103"/>
      <c r="F1044" s="196"/>
      <c r="G1044" s="278"/>
      <c r="H1044" s="279"/>
      <c r="I1044" s="279"/>
      <c r="J1044" s="279"/>
      <c r="K1044" s="279"/>
      <c r="L1044" s="279"/>
      <c r="M1044" s="279"/>
      <c r="N1044" s="279"/>
      <c r="O1044" s="366"/>
    </row>
    <row r="1045" spans="1:15" hidden="1" outlineLevel="1" x14ac:dyDescent="0.25">
      <c r="A1045" s="181"/>
      <c r="B1045" s="104" t="str">
        <f t="shared" si="315"/>
        <v>Asset Type 029</v>
      </c>
      <c r="C1045" s="103" t="str">
        <f t="shared" si="315"/>
        <v>Description - Asset Type 029</v>
      </c>
      <c r="D1045" s="103"/>
      <c r="E1045" s="103"/>
      <c r="F1045" s="196"/>
      <c r="G1045" s="278"/>
      <c r="H1045" s="279"/>
      <c r="I1045" s="279"/>
      <c r="J1045" s="279"/>
      <c r="K1045" s="279"/>
      <c r="L1045" s="279"/>
      <c r="M1045" s="279"/>
      <c r="N1045" s="279"/>
      <c r="O1045" s="366"/>
    </row>
    <row r="1046" spans="1:15" hidden="1" outlineLevel="1" x14ac:dyDescent="0.25">
      <c r="A1046" s="181"/>
      <c r="B1046" s="104" t="str">
        <f t="shared" si="315"/>
        <v>Asset Type 030</v>
      </c>
      <c r="C1046" s="103" t="str">
        <f t="shared" si="315"/>
        <v>Description - Asset Type 030</v>
      </c>
      <c r="D1046" s="103"/>
      <c r="E1046" s="103"/>
      <c r="F1046" s="196"/>
      <c r="G1046" s="278"/>
      <c r="H1046" s="279"/>
      <c r="I1046" s="279"/>
      <c r="J1046" s="279"/>
      <c r="K1046" s="279"/>
      <c r="L1046" s="279"/>
      <c r="M1046" s="279"/>
      <c r="N1046" s="279"/>
      <c r="O1046" s="366"/>
    </row>
    <row r="1047" spans="1:15" hidden="1" outlineLevel="1" x14ac:dyDescent="0.25">
      <c r="A1047" s="181"/>
      <c r="B1047" s="104" t="str">
        <f t="shared" si="315"/>
        <v>Asset Type 031</v>
      </c>
      <c r="C1047" s="103" t="str">
        <f t="shared" si="315"/>
        <v>Description - Asset Type 031</v>
      </c>
      <c r="D1047" s="103"/>
      <c r="E1047" s="103"/>
      <c r="F1047" s="196"/>
      <c r="G1047" s="278"/>
      <c r="H1047" s="279"/>
      <c r="I1047" s="279"/>
      <c r="J1047" s="279"/>
      <c r="K1047" s="279"/>
      <c r="L1047" s="279"/>
      <c r="M1047" s="279"/>
      <c r="N1047" s="279"/>
      <c r="O1047" s="366"/>
    </row>
    <row r="1048" spans="1:15" hidden="1" outlineLevel="1" x14ac:dyDescent="0.25">
      <c r="A1048" s="181"/>
      <c r="B1048" s="104" t="str">
        <f t="shared" si="315"/>
        <v>Asset Type 032</v>
      </c>
      <c r="C1048" s="103" t="str">
        <f t="shared" si="315"/>
        <v>Description - Asset Type 032</v>
      </c>
      <c r="D1048" s="103"/>
      <c r="E1048" s="103"/>
      <c r="F1048" s="196"/>
      <c r="G1048" s="278"/>
      <c r="H1048" s="279"/>
      <c r="I1048" s="279"/>
      <c r="J1048" s="279"/>
      <c r="K1048" s="279"/>
      <c r="L1048" s="279"/>
      <c r="M1048" s="279"/>
      <c r="N1048" s="279"/>
      <c r="O1048" s="366"/>
    </row>
    <row r="1049" spans="1:15" hidden="1" outlineLevel="1" x14ac:dyDescent="0.25">
      <c r="A1049" s="181"/>
      <c r="B1049" s="104" t="str">
        <f t="shared" si="315"/>
        <v>Asset Type 033</v>
      </c>
      <c r="C1049" s="103" t="str">
        <f t="shared" si="315"/>
        <v>Description - Asset Type 033</v>
      </c>
      <c r="D1049" s="103"/>
      <c r="E1049" s="103"/>
      <c r="F1049" s="196"/>
      <c r="G1049" s="278"/>
      <c r="H1049" s="279"/>
      <c r="I1049" s="279"/>
      <c r="J1049" s="279"/>
      <c r="K1049" s="279"/>
      <c r="L1049" s="279"/>
      <c r="M1049" s="279"/>
      <c r="N1049" s="279"/>
      <c r="O1049" s="366"/>
    </row>
    <row r="1050" spans="1:15" hidden="1" outlineLevel="1" x14ac:dyDescent="0.25">
      <c r="A1050" s="181"/>
      <c r="B1050" s="104" t="str">
        <f t="shared" si="315"/>
        <v>Asset Type 034</v>
      </c>
      <c r="C1050" s="103" t="str">
        <f t="shared" si="315"/>
        <v>Description - Asset Type 034</v>
      </c>
      <c r="D1050" s="103"/>
      <c r="E1050" s="103"/>
      <c r="F1050" s="196"/>
      <c r="G1050" s="278"/>
      <c r="H1050" s="279"/>
      <c r="I1050" s="279"/>
      <c r="J1050" s="279"/>
      <c r="K1050" s="279"/>
      <c r="L1050" s="279"/>
      <c r="M1050" s="279"/>
      <c r="N1050" s="279"/>
      <c r="O1050" s="366"/>
    </row>
    <row r="1051" spans="1:15" hidden="1" outlineLevel="1" x14ac:dyDescent="0.25">
      <c r="A1051" s="181"/>
      <c r="B1051" s="104" t="str">
        <f t="shared" si="315"/>
        <v>Asset Type 035</v>
      </c>
      <c r="C1051" s="103" t="str">
        <f t="shared" si="315"/>
        <v>Description - Asset Type 035</v>
      </c>
      <c r="D1051" s="103"/>
      <c r="E1051" s="103"/>
      <c r="F1051" s="196"/>
      <c r="G1051" s="278"/>
      <c r="H1051" s="279"/>
      <c r="I1051" s="279"/>
      <c r="J1051" s="279"/>
      <c r="K1051" s="279"/>
      <c r="L1051" s="279"/>
      <c r="M1051" s="279"/>
      <c r="N1051" s="279"/>
      <c r="O1051" s="366"/>
    </row>
    <row r="1052" spans="1:15" hidden="1" outlineLevel="1" x14ac:dyDescent="0.25">
      <c r="A1052" s="181"/>
      <c r="B1052" s="104" t="str">
        <f t="shared" si="315"/>
        <v>Asset Type 036</v>
      </c>
      <c r="C1052" s="103" t="str">
        <f t="shared" si="315"/>
        <v>Description - Asset Type 036</v>
      </c>
      <c r="D1052" s="103"/>
      <c r="E1052" s="103"/>
      <c r="F1052" s="196"/>
      <c r="G1052" s="278"/>
      <c r="H1052" s="279"/>
      <c r="I1052" s="279"/>
      <c r="J1052" s="279"/>
      <c r="K1052" s="279"/>
      <c r="L1052" s="279"/>
      <c r="M1052" s="279"/>
      <c r="N1052" s="279"/>
      <c r="O1052" s="366"/>
    </row>
    <row r="1053" spans="1:15" hidden="1" outlineLevel="1" x14ac:dyDescent="0.25">
      <c r="A1053" s="181"/>
      <c r="B1053" s="104" t="str">
        <f t="shared" si="315"/>
        <v>Asset Type 037</v>
      </c>
      <c r="C1053" s="103" t="str">
        <f t="shared" si="315"/>
        <v>Description - Asset Type 037</v>
      </c>
      <c r="D1053" s="103"/>
      <c r="E1053" s="103"/>
      <c r="F1053" s="196"/>
      <c r="G1053" s="278"/>
      <c r="H1053" s="279"/>
      <c r="I1053" s="279"/>
      <c r="J1053" s="279"/>
      <c r="K1053" s="279"/>
      <c r="L1053" s="279"/>
      <c r="M1053" s="279"/>
      <c r="N1053" s="279"/>
      <c r="O1053" s="366"/>
    </row>
    <row r="1054" spans="1:15" hidden="1" outlineLevel="1" x14ac:dyDescent="0.25">
      <c r="A1054" s="181"/>
      <c r="B1054" s="104" t="str">
        <f t="shared" si="315"/>
        <v>Asset Type 038</v>
      </c>
      <c r="C1054" s="103" t="str">
        <f t="shared" si="315"/>
        <v>Description - Asset Type 038</v>
      </c>
      <c r="D1054" s="103"/>
      <c r="E1054" s="103"/>
      <c r="F1054" s="196"/>
      <c r="G1054" s="278"/>
      <c r="H1054" s="279"/>
      <c r="I1054" s="279"/>
      <c r="J1054" s="279"/>
      <c r="K1054" s="279"/>
      <c r="L1054" s="279"/>
      <c r="M1054" s="279"/>
      <c r="N1054" s="279"/>
      <c r="O1054" s="366"/>
    </row>
    <row r="1055" spans="1:15" hidden="1" outlineLevel="1" x14ac:dyDescent="0.25">
      <c r="A1055" s="181"/>
      <c r="B1055" s="104" t="str">
        <f t="shared" si="315"/>
        <v>Asset Type 039</v>
      </c>
      <c r="C1055" s="103" t="str">
        <f t="shared" si="315"/>
        <v>Description - Asset Type 039</v>
      </c>
      <c r="D1055" s="103"/>
      <c r="E1055" s="103"/>
      <c r="F1055" s="196"/>
      <c r="G1055" s="278"/>
      <c r="H1055" s="279"/>
      <c r="I1055" s="279"/>
      <c r="J1055" s="279"/>
      <c r="K1055" s="279"/>
      <c r="L1055" s="279"/>
      <c r="M1055" s="279"/>
      <c r="N1055" s="279"/>
      <c r="O1055" s="366"/>
    </row>
    <row r="1056" spans="1:15" hidden="1" outlineLevel="1" x14ac:dyDescent="0.25">
      <c r="A1056" s="181"/>
      <c r="B1056" s="104" t="str">
        <f t="shared" si="315"/>
        <v>Asset Type 040</v>
      </c>
      <c r="C1056" s="103" t="str">
        <f t="shared" si="315"/>
        <v>Description - Asset Type 040</v>
      </c>
      <c r="D1056" s="103"/>
      <c r="E1056" s="103"/>
      <c r="F1056" s="196"/>
      <c r="G1056" s="278"/>
      <c r="H1056" s="279"/>
      <c r="I1056" s="279"/>
      <c r="J1056" s="279"/>
      <c r="K1056" s="279"/>
      <c r="L1056" s="279"/>
      <c r="M1056" s="279"/>
      <c r="N1056" s="279"/>
      <c r="O1056" s="366"/>
    </row>
    <row r="1057" spans="1:15" hidden="1" outlineLevel="1" x14ac:dyDescent="0.25">
      <c r="A1057" s="181"/>
      <c r="B1057" s="104" t="str">
        <f t="shared" ref="B1057:C1076" si="316">B52</f>
        <v>Asset Type 041</v>
      </c>
      <c r="C1057" s="103" t="str">
        <f t="shared" si="316"/>
        <v>Description - Asset Type 041</v>
      </c>
      <c r="D1057" s="103"/>
      <c r="E1057" s="103"/>
      <c r="F1057" s="196"/>
      <c r="G1057" s="278"/>
      <c r="H1057" s="279"/>
      <c r="I1057" s="279"/>
      <c r="J1057" s="279"/>
      <c r="K1057" s="279"/>
      <c r="L1057" s="279"/>
      <c r="M1057" s="279"/>
      <c r="N1057" s="279"/>
      <c r="O1057" s="366"/>
    </row>
    <row r="1058" spans="1:15" hidden="1" outlineLevel="1" x14ac:dyDescent="0.25">
      <c r="A1058" s="181"/>
      <c r="B1058" s="104" t="str">
        <f t="shared" si="316"/>
        <v>Asset Type 042</v>
      </c>
      <c r="C1058" s="103" t="str">
        <f t="shared" si="316"/>
        <v>Description - Asset Type 042</v>
      </c>
      <c r="D1058" s="103"/>
      <c r="E1058" s="103"/>
      <c r="F1058" s="196"/>
      <c r="G1058" s="278"/>
      <c r="H1058" s="279"/>
      <c r="I1058" s="279"/>
      <c r="J1058" s="279"/>
      <c r="K1058" s="279"/>
      <c r="L1058" s="279"/>
      <c r="M1058" s="279"/>
      <c r="N1058" s="279"/>
      <c r="O1058" s="366"/>
    </row>
    <row r="1059" spans="1:15" hidden="1" outlineLevel="1" x14ac:dyDescent="0.25">
      <c r="A1059" s="181"/>
      <c r="B1059" s="104" t="str">
        <f t="shared" si="316"/>
        <v>Asset Type 043</v>
      </c>
      <c r="C1059" s="103" t="str">
        <f t="shared" si="316"/>
        <v>Description - Asset Type 043</v>
      </c>
      <c r="D1059" s="103"/>
      <c r="E1059" s="103"/>
      <c r="F1059" s="196"/>
      <c r="G1059" s="278"/>
      <c r="H1059" s="279"/>
      <c r="I1059" s="279"/>
      <c r="J1059" s="279"/>
      <c r="K1059" s="279"/>
      <c r="L1059" s="279"/>
      <c r="M1059" s="279"/>
      <c r="N1059" s="279"/>
      <c r="O1059" s="366"/>
    </row>
    <row r="1060" spans="1:15" hidden="1" outlineLevel="1" x14ac:dyDescent="0.25">
      <c r="A1060" s="181"/>
      <c r="B1060" s="104" t="str">
        <f t="shared" si="316"/>
        <v>Asset Type 044</v>
      </c>
      <c r="C1060" s="103" t="str">
        <f t="shared" si="316"/>
        <v>Description - Asset Type 044</v>
      </c>
      <c r="D1060" s="103"/>
      <c r="E1060" s="103"/>
      <c r="F1060" s="196"/>
      <c r="G1060" s="278"/>
      <c r="H1060" s="279"/>
      <c r="I1060" s="279"/>
      <c r="J1060" s="279"/>
      <c r="K1060" s="279"/>
      <c r="L1060" s="279"/>
      <c r="M1060" s="279"/>
      <c r="N1060" s="279"/>
      <c r="O1060" s="366"/>
    </row>
    <row r="1061" spans="1:15" hidden="1" outlineLevel="1" x14ac:dyDescent="0.25">
      <c r="A1061" s="181"/>
      <c r="B1061" s="104" t="str">
        <f t="shared" si="316"/>
        <v>Asset Type 045</v>
      </c>
      <c r="C1061" s="103" t="str">
        <f t="shared" si="316"/>
        <v>Description - Asset Type 045</v>
      </c>
      <c r="D1061" s="103"/>
      <c r="E1061" s="103"/>
      <c r="F1061" s="196"/>
      <c r="G1061" s="278"/>
      <c r="H1061" s="279"/>
      <c r="I1061" s="279"/>
      <c r="J1061" s="279"/>
      <c r="K1061" s="279"/>
      <c r="L1061" s="279"/>
      <c r="M1061" s="279"/>
      <c r="N1061" s="279"/>
      <c r="O1061" s="366"/>
    </row>
    <row r="1062" spans="1:15" hidden="1" outlineLevel="1" x14ac:dyDescent="0.25">
      <c r="A1062" s="181"/>
      <c r="B1062" s="104" t="str">
        <f t="shared" si="316"/>
        <v>Asset Type 046</v>
      </c>
      <c r="C1062" s="103" t="str">
        <f t="shared" si="316"/>
        <v>Description - Asset Type 046</v>
      </c>
      <c r="D1062" s="103"/>
      <c r="E1062" s="103"/>
      <c r="F1062" s="196"/>
      <c r="G1062" s="278"/>
      <c r="H1062" s="279"/>
      <c r="I1062" s="279"/>
      <c r="J1062" s="279"/>
      <c r="K1062" s="279"/>
      <c r="L1062" s="279"/>
      <c r="M1062" s="279"/>
      <c r="N1062" s="279"/>
      <c r="O1062" s="366"/>
    </row>
    <row r="1063" spans="1:15" hidden="1" outlineLevel="1" x14ac:dyDescent="0.25">
      <c r="A1063" s="181"/>
      <c r="B1063" s="104" t="str">
        <f t="shared" si="316"/>
        <v>Asset Type 047</v>
      </c>
      <c r="C1063" s="103" t="str">
        <f t="shared" si="316"/>
        <v>Description - Asset Type 047</v>
      </c>
      <c r="D1063" s="103"/>
      <c r="E1063" s="103"/>
      <c r="F1063" s="196"/>
      <c r="G1063" s="278"/>
      <c r="H1063" s="279"/>
      <c r="I1063" s="279"/>
      <c r="J1063" s="279"/>
      <c r="K1063" s="279"/>
      <c r="L1063" s="279"/>
      <c r="M1063" s="279"/>
      <c r="N1063" s="279"/>
      <c r="O1063" s="366"/>
    </row>
    <row r="1064" spans="1:15" hidden="1" outlineLevel="1" x14ac:dyDescent="0.25">
      <c r="A1064" s="181"/>
      <c r="B1064" s="104" t="str">
        <f t="shared" si="316"/>
        <v>Asset Type 048</v>
      </c>
      <c r="C1064" s="103" t="str">
        <f t="shared" si="316"/>
        <v>Description - Asset Type 048</v>
      </c>
      <c r="D1064" s="103"/>
      <c r="E1064" s="103"/>
      <c r="F1064" s="196"/>
      <c r="G1064" s="278"/>
      <c r="H1064" s="279"/>
      <c r="I1064" s="279"/>
      <c r="J1064" s="279"/>
      <c r="K1064" s="279"/>
      <c r="L1064" s="279"/>
      <c r="M1064" s="279"/>
      <c r="N1064" s="279"/>
      <c r="O1064" s="366"/>
    </row>
    <row r="1065" spans="1:15" hidden="1" outlineLevel="1" x14ac:dyDescent="0.25">
      <c r="A1065" s="181"/>
      <c r="B1065" s="104" t="str">
        <f t="shared" si="316"/>
        <v>Asset Type 049</v>
      </c>
      <c r="C1065" s="103" t="str">
        <f t="shared" si="316"/>
        <v>Description - Asset Type 049</v>
      </c>
      <c r="D1065" s="103"/>
      <c r="E1065" s="103"/>
      <c r="F1065" s="196"/>
      <c r="G1065" s="278"/>
      <c r="H1065" s="279"/>
      <c r="I1065" s="279"/>
      <c r="J1065" s="279"/>
      <c r="K1065" s="279"/>
      <c r="L1065" s="279"/>
      <c r="M1065" s="279"/>
      <c r="N1065" s="279"/>
      <c r="O1065" s="366"/>
    </row>
    <row r="1066" spans="1:15" hidden="1" outlineLevel="1" x14ac:dyDescent="0.25">
      <c r="A1066" s="181"/>
      <c r="B1066" s="104" t="str">
        <f t="shared" si="316"/>
        <v>Asset Type 050</v>
      </c>
      <c r="C1066" s="103" t="str">
        <f t="shared" si="316"/>
        <v>Description - Asset Type 050</v>
      </c>
      <c r="D1066" s="103"/>
      <c r="E1066" s="103"/>
      <c r="F1066" s="196"/>
      <c r="G1066" s="278"/>
      <c r="H1066" s="279"/>
      <c r="I1066" s="279"/>
      <c r="J1066" s="279"/>
      <c r="K1066" s="279"/>
      <c r="L1066" s="279"/>
      <c r="M1066" s="279"/>
      <c r="N1066" s="279"/>
      <c r="O1066" s="366"/>
    </row>
    <row r="1067" spans="1:15" hidden="1" outlineLevel="1" x14ac:dyDescent="0.25">
      <c r="A1067" s="181"/>
      <c r="B1067" s="104" t="str">
        <f t="shared" si="316"/>
        <v>Asset Type 051</v>
      </c>
      <c r="C1067" s="103" t="str">
        <f t="shared" si="316"/>
        <v>Description - Asset Type 051</v>
      </c>
      <c r="D1067" s="103"/>
      <c r="E1067" s="103"/>
      <c r="F1067" s="196"/>
      <c r="G1067" s="278"/>
      <c r="H1067" s="279"/>
      <c r="I1067" s="279"/>
      <c r="J1067" s="279"/>
      <c r="K1067" s="279"/>
      <c r="L1067" s="279"/>
      <c r="M1067" s="279"/>
      <c r="N1067" s="279"/>
      <c r="O1067" s="366"/>
    </row>
    <row r="1068" spans="1:15" hidden="1" outlineLevel="1" x14ac:dyDescent="0.25">
      <c r="A1068" s="181"/>
      <c r="B1068" s="104" t="str">
        <f t="shared" si="316"/>
        <v>Asset Type 052</v>
      </c>
      <c r="C1068" s="103" t="str">
        <f t="shared" si="316"/>
        <v>Description - Asset Type 052</v>
      </c>
      <c r="D1068" s="103"/>
      <c r="E1068" s="103"/>
      <c r="F1068" s="196"/>
      <c r="G1068" s="278"/>
      <c r="H1068" s="279"/>
      <c r="I1068" s="279"/>
      <c r="J1068" s="279"/>
      <c r="K1068" s="279"/>
      <c r="L1068" s="279"/>
      <c r="M1068" s="279"/>
      <c r="N1068" s="279"/>
      <c r="O1068" s="366"/>
    </row>
    <row r="1069" spans="1:15" hidden="1" outlineLevel="1" x14ac:dyDescent="0.25">
      <c r="A1069" s="181"/>
      <c r="B1069" s="104" t="str">
        <f t="shared" si="316"/>
        <v>Asset Type 053</v>
      </c>
      <c r="C1069" s="103" t="str">
        <f t="shared" si="316"/>
        <v>Description - Asset Type 053</v>
      </c>
      <c r="D1069" s="103"/>
      <c r="E1069" s="103"/>
      <c r="F1069" s="196"/>
      <c r="G1069" s="278"/>
      <c r="H1069" s="279"/>
      <c r="I1069" s="279"/>
      <c r="J1069" s="279"/>
      <c r="K1069" s="279"/>
      <c r="L1069" s="279"/>
      <c r="M1069" s="279"/>
      <c r="N1069" s="279"/>
      <c r="O1069" s="366"/>
    </row>
    <row r="1070" spans="1:15" hidden="1" outlineLevel="1" x14ac:dyDescent="0.25">
      <c r="A1070" s="181"/>
      <c r="B1070" s="104" t="str">
        <f t="shared" si="316"/>
        <v>Asset Type 054</v>
      </c>
      <c r="C1070" s="103" t="str">
        <f t="shared" si="316"/>
        <v>Description - Asset Type 054</v>
      </c>
      <c r="D1070" s="103"/>
      <c r="E1070" s="103"/>
      <c r="F1070" s="196"/>
      <c r="G1070" s="278"/>
      <c r="H1070" s="279"/>
      <c r="I1070" s="279"/>
      <c r="J1070" s="279"/>
      <c r="K1070" s="279"/>
      <c r="L1070" s="279"/>
      <c r="M1070" s="279"/>
      <c r="N1070" s="279"/>
      <c r="O1070" s="366"/>
    </row>
    <row r="1071" spans="1:15" hidden="1" outlineLevel="1" x14ac:dyDescent="0.25">
      <c r="A1071" s="181"/>
      <c r="B1071" s="104" t="str">
        <f t="shared" si="316"/>
        <v>Asset Type 055</v>
      </c>
      <c r="C1071" s="103" t="str">
        <f t="shared" si="316"/>
        <v>Description - Asset Type 055</v>
      </c>
      <c r="D1071" s="103"/>
      <c r="E1071" s="103"/>
      <c r="F1071" s="196"/>
      <c r="G1071" s="278"/>
      <c r="H1071" s="279"/>
      <c r="I1071" s="279"/>
      <c r="J1071" s="279"/>
      <c r="K1071" s="279"/>
      <c r="L1071" s="279"/>
      <c r="M1071" s="279"/>
      <c r="N1071" s="279"/>
      <c r="O1071" s="366"/>
    </row>
    <row r="1072" spans="1:15" hidden="1" outlineLevel="1" x14ac:dyDescent="0.25">
      <c r="A1072" s="181"/>
      <c r="B1072" s="104" t="str">
        <f t="shared" si="316"/>
        <v>Asset Type 056</v>
      </c>
      <c r="C1072" s="103" t="str">
        <f t="shared" si="316"/>
        <v>Description - Asset Type 056</v>
      </c>
      <c r="D1072" s="103"/>
      <c r="E1072" s="103"/>
      <c r="F1072" s="196"/>
      <c r="G1072" s="278"/>
      <c r="H1072" s="279"/>
      <c r="I1072" s="279"/>
      <c r="J1072" s="279"/>
      <c r="K1072" s="279"/>
      <c r="L1072" s="279"/>
      <c r="M1072" s="279"/>
      <c r="N1072" s="279"/>
      <c r="O1072" s="366"/>
    </row>
    <row r="1073" spans="1:15" hidden="1" outlineLevel="1" x14ac:dyDescent="0.25">
      <c r="A1073" s="181"/>
      <c r="B1073" s="104" t="str">
        <f t="shared" si="316"/>
        <v>Asset Type 057</v>
      </c>
      <c r="C1073" s="103" t="str">
        <f t="shared" si="316"/>
        <v>Description - Asset Type 057</v>
      </c>
      <c r="D1073" s="103"/>
      <c r="E1073" s="103"/>
      <c r="F1073" s="196"/>
      <c r="G1073" s="278"/>
      <c r="H1073" s="279"/>
      <c r="I1073" s="279"/>
      <c r="J1073" s="279"/>
      <c r="K1073" s="279"/>
      <c r="L1073" s="279"/>
      <c r="M1073" s="279"/>
      <c r="N1073" s="279"/>
      <c r="O1073" s="366"/>
    </row>
    <row r="1074" spans="1:15" hidden="1" outlineLevel="1" x14ac:dyDescent="0.25">
      <c r="A1074" s="181"/>
      <c r="B1074" s="104" t="str">
        <f t="shared" si="316"/>
        <v>Asset Type 058</v>
      </c>
      <c r="C1074" s="103" t="str">
        <f t="shared" si="316"/>
        <v>Description - Asset Type 058</v>
      </c>
      <c r="D1074" s="103"/>
      <c r="E1074" s="103"/>
      <c r="F1074" s="196"/>
      <c r="G1074" s="278"/>
      <c r="H1074" s="279"/>
      <c r="I1074" s="279"/>
      <c r="J1074" s="279"/>
      <c r="K1074" s="279"/>
      <c r="L1074" s="279"/>
      <c r="M1074" s="279"/>
      <c r="N1074" s="279"/>
      <c r="O1074" s="366"/>
    </row>
    <row r="1075" spans="1:15" hidden="1" outlineLevel="1" x14ac:dyDescent="0.25">
      <c r="A1075" s="181"/>
      <c r="B1075" s="104" t="str">
        <f t="shared" si="316"/>
        <v>Asset Type 059</v>
      </c>
      <c r="C1075" s="103" t="str">
        <f t="shared" si="316"/>
        <v>Description - Asset Type 059</v>
      </c>
      <c r="D1075" s="103"/>
      <c r="E1075" s="103"/>
      <c r="F1075" s="196"/>
      <c r="G1075" s="278"/>
      <c r="H1075" s="279"/>
      <c r="I1075" s="279"/>
      <c r="J1075" s="279"/>
      <c r="K1075" s="279"/>
      <c r="L1075" s="279"/>
      <c r="M1075" s="279"/>
      <c r="N1075" s="279"/>
      <c r="O1075" s="366"/>
    </row>
    <row r="1076" spans="1:15" hidden="1" outlineLevel="1" x14ac:dyDescent="0.25">
      <c r="A1076" s="181"/>
      <c r="B1076" s="104" t="str">
        <f t="shared" si="316"/>
        <v>Asset Type 060</v>
      </c>
      <c r="C1076" s="103" t="str">
        <f t="shared" si="316"/>
        <v>Description - Asset Type 060</v>
      </c>
      <c r="D1076" s="103"/>
      <c r="E1076" s="103"/>
      <c r="F1076" s="196"/>
      <c r="G1076" s="278"/>
      <c r="H1076" s="279"/>
      <c r="I1076" s="279"/>
      <c r="J1076" s="279"/>
      <c r="K1076" s="279"/>
      <c r="L1076" s="279"/>
      <c r="M1076" s="279"/>
      <c r="N1076" s="279"/>
      <c r="O1076" s="366"/>
    </row>
    <row r="1077" spans="1:15" hidden="1" outlineLevel="1" x14ac:dyDescent="0.25">
      <c r="A1077" s="181"/>
      <c r="B1077" s="104" t="str">
        <f t="shared" ref="B1077:C1096" si="317">B72</f>
        <v>Asset Type 061</v>
      </c>
      <c r="C1077" s="103" t="str">
        <f t="shared" si="317"/>
        <v>Description - Asset Type 061</v>
      </c>
      <c r="D1077" s="103"/>
      <c r="E1077" s="103"/>
      <c r="F1077" s="196"/>
      <c r="G1077" s="278"/>
      <c r="H1077" s="279"/>
      <c r="I1077" s="279"/>
      <c r="J1077" s="279"/>
      <c r="K1077" s="279"/>
      <c r="L1077" s="279"/>
      <c r="M1077" s="279"/>
      <c r="N1077" s="279"/>
      <c r="O1077" s="366"/>
    </row>
    <row r="1078" spans="1:15" hidden="1" outlineLevel="1" x14ac:dyDescent="0.25">
      <c r="A1078" s="181"/>
      <c r="B1078" s="104" t="str">
        <f t="shared" si="317"/>
        <v>Asset Type 062</v>
      </c>
      <c r="C1078" s="103" t="str">
        <f t="shared" si="317"/>
        <v>Description - Asset Type 062</v>
      </c>
      <c r="D1078" s="103"/>
      <c r="E1078" s="103"/>
      <c r="F1078" s="196"/>
      <c r="G1078" s="278"/>
      <c r="H1078" s="279"/>
      <c r="I1078" s="279"/>
      <c r="J1078" s="279"/>
      <c r="K1078" s="279"/>
      <c r="L1078" s="279"/>
      <c r="M1078" s="279"/>
      <c r="N1078" s="279"/>
      <c r="O1078" s="366"/>
    </row>
    <row r="1079" spans="1:15" hidden="1" outlineLevel="1" x14ac:dyDescent="0.25">
      <c r="A1079" s="181"/>
      <c r="B1079" s="104" t="str">
        <f t="shared" si="317"/>
        <v>Asset Type 063</v>
      </c>
      <c r="C1079" s="103" t="str">
        <f t="shared" si="317"/>
        <v>Description - Asset Type 063</v>
      </c>
      <c r="D1079" s="103"/>
      <c r="E1079" s="103"/>
      <c r="F1079" s="196"/>
      <c r="G1079" s="278"/>
      <c r="H1079" s="279"/>
      <c r="I1079" s="279"/>
      <c r="J1079" s="279"/>
      <c r="K1079" s="279"/>
      <c r="L1079" s="279"/>
      <c r="M1079" s="279"/>
      <c r="N1079" s="279"/>
      <c r="O1079" s="366"/>
    </row>
    <row r="1080" spans="1:15" hidden="1" outlineLevel="1" x14ac:dyDescent="0.25">
      <c r="A1080" s="181"/>
      <c r="B1080" s="104" t="str">
        <f t="shared" si="317"/>
        <v>Asset Type 064</v>
      </c>
      <c r="C1080" s="103" t="str">
        <f t="shared" si="317"/>
        <v>Description - Asset Type 064</v>
      </c>
      <c r="D1080" s="103"/>
      <c r="E1080" s="103"/>
      <c r="F1080" s="196"/>
      <c r="G1080" s="278"/>
      <c r="H1080" s="279"/>
      <c r="I1080" s="279"/>
      <c r="J1080" s="279"/>
      <c r="K1080" s="279"/>
      <c r="L1080" s="279"/>
      <c r="M1080" s="279"/>
      <c r="N1080" s="279"/>
      <c r="O1080" s="366"/>
    </row>
    <row r="1081" spans="1:15" hidden="1" outlineLevel="1" x14ac:dyDescent="0.25">
      <c r="A1081" s="181"/>
      <c r="B1081" s="104" t="str">
        <f t="shared" si="317"/>
        <v>Asset Type 065</v>
      </c>
      <c r="C1081" s="103" t="str">
        <f t="shared" si="317"/>
        <v>Description - Asset Type 065</v>
      </c>
      <c r="D1081" s="103"/>
      <c r="E1081" s="103"/>
      <c r="F1081" s="196"/>
      <c r="G1081" s="278"/>
      <c r="H1081" s="279"/>
      <c r="I1081" s="279"/>
      <c r="J1081" s="279"/>
      <c r="K1081" s="279"/>
      <c r="L1081" s="279"/>
      <c r="M1081" s="279"/>
      <c r="N1081" s="279"/>
      <c r="O1081" s="366"/>
    </row>
    <row r="1082" spans="1:15" hidden="1" outlineLevel="1" x14ac:dyDescent="0.25">
      <c r="A1082" s="181"/>
      <c r="B1082" s="104" t="str">
        <f t="shared" si="317"/>
        <v>Asset Type 066</v>
      </c>
      <c r="C1082" s="103" t="str">
        <f t="shared" si="317"/>
        <v>Description - Asset Type 066</v>
      </c>
      <c r="D1082" s="103"/>
      <c r="E1082" s="103"/>
      <c r="F1082" s="196"/>
      <c r="G1082" s="278"/>
      <c r="H1082" s="279"/>
      <c r="I1082" s="279"/>
      <c r="J1082" s="279"/>
      <c r="K1082" s="279"/>
      <c r="L1082" s="279"/>
      <c r="M1082" s="279"/>
      <c r="N1082" s="279"/>
      <c r="O1082" s="366"/>
    </row>
    <row r="1083" spans="1:15" hidden="1" outlineLevel="1" x14ac:dyDescent="0.25">
      <c r="A1083" s="181"/>
      <c r="B1083" s="104" t="str">
        <f t="shared" si="317"/>
        <v>Asset Type 067</v>
      </c>
      <c r="C1083" s="103" t="str">
        <f t="shared" si="317"/>
        <v>Description - Asset Type 067</v>
      </c>
      <c r="D1083" s="103"/>
      <c r="E1083" s="103"/>
      <c r="F1083" s="196"/>
      <c r="G1083" s="278"/>
      <c r="H1083" s="279"/>
      <c r="I1083" s="279"/>
      <c r="J1083" s="279"/>
      <c r="K1083" s="279"/>
      <c r="L1083" s="279"/>
      <c r="M1083" s="279"/>
      <c r="N1083" s="279"/>
      <c r="O1083" s="366"/>
    </row>
    <row r="1084" spans="1:15" hidden="1" outlineLevel="1" x14ac:dyDescent="0.25">
      <c r="A1084" s="181"/>
      <c r="B1084" s="104" t="str">
        <f t="shared" si="317"/>
        <v>Asset Type 068</v>
      </c>
      <c r="C1084" s="103" t="str">
        <f t="shared" si="317"/>
        <v>Description - Asset Type 068</v>
      </c>
      <c r="D1084" s="103"/>
      <c r="E1084" s="103"/>
      <c r="F1084" s="196"/>
      <c r="G1084" s="278"/>
      <c r="H1084" s="279"/>
      <c r="I1084" s="279"/>
      <c r="J1084" s="279"/>
      <c r="K1084" s="279"/>
      <c r="L1084" s="279"/>
      <c r="M1084" s="279"/>
      <c r="N1084" s="279"/>
      <c r="O1084" s="366"/>
    </row>
    <row r="1085" spans="1:15" hidden="1" outlineLevel="1" x14ac:dyDescent="0.25">
      <c r="A1085" s="181"/>
      <c r="B1085" s="104" t="str">
        <f t="shared" si="317"/>
        <v>Asset Type 069</v>
      </c>
      <c r="C1085" s="103" t="str">
        <f t="shared" si="317"/>
        <v>Description - Asset Type 069</v>
      </c>
      <c r="D1085" s="103"/>
      <c r="E1085" s="103"/>
      <c r="F1085" s="196"/>
      <c r="G1085" s="278"/>
      <c r="H1085" s="279"/>
      <c r="I1085" s="279"/>
      <c r="J1085" s="279"/>
      <c r="K1085" s="279"/>
      <c r="L1085" s="279"/>
      <c r="M1085" s="279"/>
      <c r="N1085" s="279"/>
      <c r="O1085" s="366"/>
    </row>
    <row r="1086" spans="1:15" hidden="1" outlineLevel="1" x14ac:dyDescent="0.25">
      <c r="A1086" s="181"/>
      <c r="B1086" s="104" t="str">
        <f t="shared" si="317"/>
        <v>Asset Type 070</v>
      </c>
      <c r="C1086" s="103" t="str">
        <f t="shared" si="317"/>
        <v>Description - Asset Type 070</v>
      </c>
      <c r="D1086" s="103"/>
      <c r="E1086" s="103"/>
      <c r="F1086" s="196"/>
      <c r="G1086" s="278"/>
      <c r="H1086" s="279"/>
      <c r="I1086" s="279"/>
      <c r="J1086" s="279"/>
      <c r="K1086" s="279"/>
      <c r="L1086" s="279"/>
      <c r="M1086" s="279"/>
      <c r="N1086" s="279"/>
      <c r="O1086" s="366"/>
    </row>
    <row r="1087" spans="1:15" hidden="1" outlineLevel="1" x14ac:dyDescent="0.25">
      <c r="A1087" s="181"/>
      <c r="B1087" s="104" t="str">
        <f t="shared" si="317"/>
        <v>Asset Type 071</v>
      </c>
      <c r="C1087" s="103" t="str">
        <f t="shared" si="317"/>
        <v>Description - Asset Type 071</v>
      </c>
      <c r="D1087" s="103"/>
      <c r="E1087" s="103"/>
      <c r="F1087" s="196"/>
      <c r="G1087" s="278"/>
      <c r="H1087" s="279"/>
      <c r="I1087" s="279"/>
      <c r="J1087" s="279"/>
      <c r="K1087" s="279"/>
      <c r="L1087" s="279"/>
      <c r="M1087" s="279"/>
      <c r="N1087" s="279"/>
      <c r="O1087" s="366"/>
    </row>
    <row r="1088" spans="1:15" hidden="1" outlineLevel="1" x14ac:dyDescent="0.25">
      <c r="A1088" s="181"/>
      <c r="B1088" s="104" t="str">
        <f t="shared" si="317"/>
        <v>Asset Type 072</v>
      </c>
      <c r="C1088" s="103" t="str">
        <f t="shared" si="317"/>
        <v>Description - Asset Type 072</v>
      </c>
      <c r="D1088" s="103"/>
      <c r="E1088" s="103"/>
      <c r="F1088" s="196"/>
      <c r="G1088" s="278"/>
      <c r="H1088" s="279"/>
      <c r="I1088" s="279"/>
      <c r="J1088" s="279"/>
      <c r="K1088" s="279"/>
      <c r="L1088" s="279"/>
      <c r="M1088" s="279"/>
      <c r="N1088" s="279"/>
      <c r="O1088" s="366"/>
    </row>
    <row r="1089" spans="1:15" hidden="1" outlineLevel="1" x14ac:dyDescent="0.25">
      <c r="A1089" s="181"/>
      <c r="B1089" s="104" t="str">
        <f t="shared" si="317"/>
        <v>Asset Type 073</v>
      </c>
      <c r="C1089" s="103" t="str">
        <f t="shared" si="317"/>
        <v>Description - Asset Type 073</v>
      </c>
      <c r="D1089" s="103"/>
      <c r="E1089" s="103"/>
      <c r="F1089" s="196"/>
      <c r="G1089" s="278"/>
      <c r="H1089" s="279"/>
      <c r="I1089" s="279"/>
      <c r="J1089" s="279"/>
      <c r="K1089" s="279"/>
      <c r="L1089" s="279"/>
      <c r="M1089" s="279"/>
      <c r="N1089" s="279"/>
      <c r="O1089" s="366"/>
    </row>
    <row r="1090" spans="1:15" hidden="1" outlineLevel="1" x14ac:dyDescent="0.25">
      <c r="A1090" s="181"/>
      <c r="B1090" s="104" t="str">
        <f t="shared" si="317"/>
        <v>Asset Type 074</v>
      </c>
      <c r="C1090" s="103" t="str">
        <f t="shared" si="317"/>
        <v>Description - Asset Type 074</v>
      </c>
      <c r="D1090" s="103"/>
      <c r="E1090" s="103"/>
      <c r="F1090" s="196"/>
      <c r="G1090" s="278"/>
      <c r="H1090" s="279"/>
      <c r="I1090" s="279"/>
      <c r="J1090" s="279"/>
      <c r="K1090" s="279"/>
      <c r="L1090" s="279"/>
      <c r="M1090" s="279"/>
      <c r="N1090" s="279"/>
      <c r="O1090" s="366"/>
    </row>
    <row r="1091" spans="1:15" hidden="1" outlineLevel="1" x14ac:dyDescent="0.25">
      <c r="A1091" s="181"/>
      <c r="B1091" s="104" t="str">
        <f t="shared" si="317"/>
        <v>Asset Type 075</v>
      </c>
      <c r="C1091" s="103" t="str">
        <f t="shared" si="317"/>
        <v>Description - Asset Type 075</v>
      </c>
      <c r="D1091" s="103"/>
      <c r="E1091" s="103"/>
      <c r="F1091" s="196"/>
      <c r="G1091" s="278"/>
      <c r="H1091" s="279"/>
      <c r="I1091" s="279"/>
      <c r="J1091" s="279"/>
      <c r="K1091" s="279"/>
      <c r="L1091" s="279"/>
      <c r="M1091" s="279"/>
      <c r="N1091" s="279"/>
      <c r="O1091" s="366"/>
    </row>
    <row r="1092" spans="1:15" hidden="1" outlineLevel="1" x14ac:dyDescent="0.25">
      <c r="A1092" s="181"/>
      <c r="B1092" s="104" t="str">
        <f t="shared" si="317"/>
        <v>Asset Type 076</v>
      </c>
      <c r="C1092" s="103" t="str">
        <f t="shared" si="317"/>
        <v>Description - Asset Type 076</v>
      </c>
      <c r="D1092" s="103"/>
      <c r="E1092" s="103"/>
      <c r="F1092" s="196"/>
      <c r="G1092" s="278"/>
      <c r="H1092" s="279"/>
      <c r="I1092" s="279"/>
      <c r="J1092" s="279"/>
      <c r="K1092" s="279"/>
      <c r="L1092" s="279"/>
      <c r="M1092" s="279"/>
      <c r="N1092" s="279"/>
      <c r="O1092" s="366"/>
    </row>
    <row r="1093" spans="1:15" hidden="1" outlineLevel="1" x14ac:dyDescent="0.25">
      <c r="A1093" s="181"/>
      <c r="B1093" s="104" t="str">
        <f t="shared" si="317"/>
        <v>Asset Type 077</v>
      </c>
      <c r="C1093" s="103" t="str">
        <f t="shared" si="317"/>
        <v>Description - Asset Type 077</v>
      </c>
      <c r="D1093" s="103"/>
      <c r="E1093" s="103"/>
      <c r="F1093" s="196"/>
      <c r="G1093" s="278"/>
      <c r="H1093" s="279"/>
      <c r="I1093" s="279"/>
      <c r="J1093" s="279"/>
      <c r="K1093" s="279"/>
      <c r="L1093" s="279"/>
      <c r="M1093" s="279"/>
      <c r="N1093" s="279"/>
      <c r="O1093" s="366"/>
    </row>
    <row r="1094" spans="1:15" hidden="1" outlineLevel="1" x14ac:dyDescent="0.25">
      <c r="A1094" s="181"/>
      <c r="B1094" s="104" t="str">
        <f t="shared" si="317"/>
        <v>Asset Type 078</v>
      </c>
      <c r="C1094" s="103" t="str">
        <f t="shared" si="317"/>
        <v>Description - Asset Type 078</v>
      </c>
      <c r="D1094" s="103"/>
      <c r="E1094" s="103"/>
      <c r="F1094" s="196"/>
      <c r="G1094" s="278"/>
      <c r="H1094" s="279"/>
      <c r="I1094" s="279"/>
      <c r="J1094" s="279"/>
      <c r="K1094" s="279"/>
      <c r="L1094" s="279"/>
      <c r="M1094" s="279"/>
      <c r="N1094" s="279"/>
      <c r="O1094" s="366"/>
    </row>
    <row r="1095" spans="1:15" hidden="1" outlineLevel="1" x14ac:dyDescent="0.25">
      <c r="A1095" s="181"/>
      <c r="B1095" s="104" t="str">
        <f t="shared" si="317"/>
        <v>Asset Type 079</v>
      </c>
      <c r="C1095" s="103" t="str">
        <f t="shared" si="317"/>
        <v>Description - Asset Type 079</v>
      </c>
      <c r="D1095" s="103"/>
      <c r="E1095" s="103"/>
      <c r="F1095" s="196"/>
      <c r="G1095" s="278"/>
      <c r="H1095" s="279"/>
      <c r="I1095" s="279"/>
      <c r="J1095" s="279"/>
      <c r="K1095" s="279"/>
      <c r="L1095" s="279"/>
      <c r="M1095" s="279"/>
      <c r="N1095" s="279"/>
      <c r="O1095" s="366"/>
    </row>
    <row r="1096" spans="1:15" hidden="1" outlineLevel="1" x14ac:dyDescent="0.25">
      <c r="A1096" s="181"/>
      <c r="B1096" s="104" t="str">
        <f t="shared" si="317"/>
        <v>Asset Type 080</v>
      </c>
      <c r="C1096" s="103" t="str">
        <f t="shared" si="317"/>
        <v>Description - Asset Type 080</v>
      </c>
      <c r="D1096" s="103"/>
      <c r="E1096" s="103"/>
      <c r="F1096" s="196"/>
      <c r="G1096" s="278"/>
      <c r="H1096" s="279"/>
      <c r="I1096" s="279"/>
      <c r="J1096" s="279"/>
      <c r="K1096" s="279"/>
      <c r="L1096" s="279"/>
      <c r="M1096" s="279"/>
      <c r="N1096" s="279"/>
      <c r="O1096" s="366"/>
    </row>
    <row r="1097" spans="1:15" hidden="1" outlineLevel="1" x14ac:dyDescent="0.25">
      <c r="A1097" s="181"/>
      <c r="B1097" s="104" t="str">
        <f t="shared" ref="B1097:C1116" si="318">B92</f>
        <v>Asset Type 081</v>
      </c>
      <c r="C1097" s="103" t="str">
        <f t="shared" si="318"/>
        <v>Description - Asset Type 081</v>
      </c>
      <c r="D1097" s="103"/>
      <c r="E1097" s="103"/>
      <c r="F1097" s="196"/>
      <c r="G1097" s="278"/>
      <c r="H1097" s="279"/>
      <c r="I1097" s="279"/>
      <c r="J1097" s="279"/>
      <c r="K1097" s="279"/>
      <c r="L1097" s="279"/>
      <c r="M1097" s="279"/>
      <c r="N1097" s="279"/>
      <c r="O1097" s="366"/>
    </row>
    <row r="1098" spans="1:15" hidden="1" outlineLevel="1" x14ac:dyDescent="0.25">
      <c r="A1098" s="181"/>
      <c r="B1098" s="104" t="str">
        <f t="shared" si="318"/>
        <v>Asset Type 082</v>
      </c>
      <c r="C1098" s="103" t="str">
        <f t="shared" si="318"/>
        <v>Description - Asset Type 082</v>
      </c>
      <c r="D1098" s="103"/>
      <c r="E1098" s="103"/>
      <c r="F1098" s="196"/>
      <c r="G1098" s="278"/>
      <c r="H1098" s="279"/>
      <c r="I1098" s="279"/>
      <c r="J1098" s="279"/>
      <c r="K1098" s="279"/>
      <c r="L1098" s="279"/>
      <c r="M1098" s="279"/>
      <c r="N1098" s="279"/>
      <c r="O1098" s="366"/>
    </row>
    <row r="1099" spans="1:15" hidden="1" outlineLevel="1" x14ac:dyDescent="0.25">
      <c r="A1099" s="181"/>
      <c r="B1099" s="104" t="str">
        <f t="shared" si="318"/>
        <v>Asset Type 083</v>
      </c>
      <c r="C1099" s="103" t="str">
        <f t="shared" si="318"/>
        <v>Description - Asset Type 083</v>
      </c>
      <c r="D1099" s="103"/>
      <c r="E1099" s="103"/>
      <c r="F1099" s="196"/>
      <c r="G1099" s="278"/>
      <c r="H1099" s="279"/>
      <c r="I1099" s="279"/>
      <c r="J1099" s="279"/>
      <c r="K1099" s="279"/>
      <c r="L1099" s="279"/>
      <c r="M1099" s="279"/>
      <c r="N1099" s="279"/>
      <c r="O1099" s="366"/>
    </row>
    <row r="1100" spans="1:15" hidden="1" outlineLevel="1" x14ac:dyDescent="0.25">
      <c r="A1100" s="181"/>
      <c r="B1100" s="104" t="str">
        <f t="shared" si="318"/>
        <v>Asset Type 084</v>
      </c>
      <c r="C1100" s="103" t="str">
        <f t="shared" si="318"/>
        <v>Description - Asset Type 084</v>
      </c>
      <c r="D1100" s="103"/>
      <c r="E1100" s="103"/>
      <c r="F1100" s="196"/>
      <c r="G1100" s="278"/>
      <c r="H1100" s="279"/>
      <c r="I1100" s="279"/>
      <c r="J1100" s="279"/>
      <c r="K1100" s="279"/>
      <c r="L1100" s="279"/>
      <c r="M1100" s="279"/>
      <c r="N1100" s="279"/>
      <c r="O1100" s="366"/>
    </row>
    <row r="1101" spans="1:15" hidden="1" outlineLevel="1" x14ac:dyDescent="0.25">
      <c r="A1101" s="181"/>
      <c r="B1101" s="104" t="str">
        <f t="shared" si="318"/>
        <v>Asset Type 085</v>
      </c>
      <c r="C1101" s="103" t="str">
        <f t="shared" si="318"/>
        <v>Description - Asset Type 085</v>
      </c>
      <c r="D1101" s="103"/>
      <c r="E1101" s="103"/>
      <c r="F1101" s="196"/>
      <c r="G1101" s="278"/>
      <c r="H1101" s="279"/>
      <c r="I1101" s="279"/>
      <c r="J1101" s="279"/>
      <c r="K1101" s="279"/>
      <c r="L1101" s="279"/>
      <c r="M1101" s="279"/>
      <c r="N1101" s="279"/>
      <c r="O1101" s="366"/>
    </row>
    <row r="1102" spans="1:15" hidden="1" outlineLevel="1" x14ac:dyDescent="0.25">
      <c r="A1102" s="181"/>
      <c r="B1102" s="104" t="str">
        <f t="shared" si="318"/>
        <v>Asset Type 086</v>
      </c>
      <c r="C1102" s="103" t="str">
        <f t="shared" si="318"/>
        <v>Description - Asset Type 086</v>
      </c>
      <c r="D1102" s="103"/>
      <c r="E1102" s="103"/>
      <c r="F1102" s="196"/>
      <c r="G1102" s="278"/>
      <c r="H1102" s="279"/>
      <c r="I1102" s="279"/>
      <c r="J1102" s="279"/>
      <c r="K1102" s="279"/>
      <c r="L1102" s="279"/>
      <c r="M1102" s="279"/>
      <c r="N1102" s="279"/>
      <c r="O1102" s="366"/>
    </row>
    <row r="1103" spans="1:15" hidden="1" outlineLevel="1" x14ac:dyDescent="0.25">
      <c r="A1103" s="181"/>
      <c r="B1103" s="104" t="str">
        <f t="shared" si="318"/>
        <v>Asset Type 087</v>
      </c>
      <c r="C1103" s="103" t="str">
        <f t="shared" si="318"/>
        <v>Description - Asset Type 087</v>
      </c>
      <c r="D1103" s="103"/>
      <c r="E1103" s="103"/>
      <c r="F1103" s="196"/>
      <c r="G1103" s="278"/>
      <c r="H1103" s="279"/>
      <c r="I1103" s="279"/>
      <c r="J1103" s="279"/>
      <c r="K1103" s="279"/>
      <c r="L1103" s="279"/>
      <c r="M1103" s="279"/>
      <c r="N1103" s="279"/>
      <c r="O1103" s="366"/>
    </row>
    <row r="1104" spans="1:15" hidden="1" outlineLevel="1" x14ac:dyDescent="0.25">
      <c r="A1104" s="181"/>
      <c r="B1104" s="104" t="str">
        <f t="shared" si="318"/>
        <v>Asset Type 088</v>
      </c>
      <c r="C1104" s="103" t="str">
        <f t="shared" si="318"/>
        <v>Description - Asset Type 088</v>
      </c>
      <c r="D1104" s="103"/>
      <c r="E1104" s="103"/>
      <c r="F1104" s="196"/>
      <c r="G1104" s="278"/>
      <c r="H1104" s="279"/>
      <c r="I1104" s="279"/>
      <c r="J1104" s="279"/>
      <c r="K1104" s="279"/>
      <c r="L1104" s="279"/>
      <c r="M1104" s="279"/>
      <c r="N1104" s="279"/>
      <c r="O1104" s="366"/>
    </row>
    <row r="1105" spans="1:15" hidden="1" outlineLevel="1" x14ac:dyDescent="0.25">
      <c r="A1105" s="181"/>
      <c r="B1105" s="104" t="str">
        <f t="shared" si="318"/>
        <v>Asset Type 089</v>
      </c>
      <c r="C1105" s="103" t="str">
        <f t="shared" si="318"/>
        <v>Description - Asset Type 089</v>
      </c>
      <c r="D1105" s="103"/>
      <c r="E1105" s="103"/>
      <c r="F1105" s="196"/>
      <c r="G1105" s="278"/>
      <c r="H1105" s="279"/>
      <c r="I1105" s="279"/>
      <c r="J1105" s="279"/>
      <c r="K1105" s="279"/>
      <c r="L1105" s="279"/>
      <c r="M1105" s="279"/>
      <c r="N1105" s="279"/>
      <c r="O1105" s="366"/>
    </row>
    <row r="1106" spans="1:15" hidden="1" outlineLevel="1" x14ac:dyDescent="0.25">
      <c r="A1106" s="181"/>
      <c r="B1106" s="104" t="str">
        <f t="shared" si="318"/>
        <v>Asset Type 090</v>
      </c>
      <c r="C1106" s="103" t="str">
        <f t="shared" si="318"/>
        <v>Description - Asset Type 090</v>
      </c>
      <c r="D1106" s="103"/>
      <c r="E1106" s="103"/>
      <c r="F1106" s="196"/>
      <c r="G1106" s="278"/>
      <c r="H1106" s="279"/>
      <c r="I1106" s="279"/>
      <c r="J1106" s="279"/>
      <c r="K1106" s="279"/>
      <c r="L1106" s="279"/>
      <c r="M1106" s="279"/>
      <c r="N1106" s="279"/>
      <c r="O1106" s="366"/>
    </row>
    <row r="1107" spans="1:15" hidden="1" outlineLevel="1" x14ac:dyDescent="0.25">
      <c r="A1107" s="181"/>
      <c r="B1107" s="104" t="str">
        <f t="shared" si="318"/>
        <v>Asset Type 091</v>
      </c>
      <c r="C1107" s="103" t="str">
        <f t="shared" si="318"/>
        <v>Description - Asset Type 091</v>
      </c>
      <c r="D1107" s="103"/>
      <c r="E1107" s="103"/>
      <c r="F1107" s="196"/>
      <c r="G1107" s="278"/>
      <c r="H1107" s="279"/>
      <c r="I1107" s="279"/>
      <c r="J1107" s="279"/>
      <c r="K1107" s="279"/>
      <c r="L1107" s="279"/>
      <c r="M1107" s="279"/>
      <c r="N1107" s="279"/>
      <c r="O1107" s="366"/>
    </row>
    <row r="1108" spans="1:15" hidden="1" outlineLevel="1" x14ac:dyDescent="0.25">
      <c r="A1108" s="181"/>
      <c r="B1108" s="104" t="str">
        <f t="shared" si="318"/>
        <v>Asset Type 092</v>
      </c>
      <c r="C1108" s="103" t="str">
        <f t="shared" si="318"/>
        <v>Description - Asset Type 092</v>
      </c>
      <c r="D1108" s="103"/>
      <c r="E1108" s="103"/>
      <c r="F1108" s="196"/>
      <c r="G1108" s="278"/>
      <c r="H1108" s="279"/>
      <c r="I1108" s="279"/>
      <c r="J1108" s="279"/>
      <c r="K1108" s="279"/>
      <c r="L1108" s="279"/>
      <c r="M1108" s="279"/>
      <c r="N1108" s="279"/>
      <c r="O1108" s="366"/>
    </row>
    <row r="1109" spans="1:15" hidden="1" outlineLevel="1" x14ac:dyDescent="0.25">
      <c r="A1109" s="181"/>
      <c r="B1109" s="104" t="str">
        <f t="shared" si="318"/>
        <v>Asset Type 093</v>
      </c>
      <c r="C1109" s="103" t="str">
        <f t="shared" si="318"/>
        <v>Description - Asset Type 093</v>
      </c>
      <c r="D1109" s="103"/>
      <c r="E1109" s="103"/>
      <c r="F1109" s="196"/>
      <c r="G1109" s="278"/>
      <c r="H1109" s="279"/>
      <c r="I1109" s="279"/>
      <c r="J1109" s="279"/>
      <c r="K1109" s="279"/>
      <c r="L1109" s="279"/>
      <c r="M1109" s="279"/>
      <c r="N1109" s="279"/>
      <c r="O1109" s="366"/>
    </row>
    <row r="1110" spans="1:15" hidden="1" outlineLevel="1" x14ac:dyDescent="0.25">
      <c r="A1110" s="181"/>
      <c r="B1110" s="104" t="str">
        <f t="shared" si="318"/>
        <v>Asset Type 094</v>
      </c>
      <c r="C1110" s="103" t="str">
        <f t="shared" si="318"/>
        <v>Description - Asset Type 094</v>
      </c>
      <c r="D1110" s="103"/>
      <c r="E1110" s="103"/>
      <c r="F1110" s="196"/>
      <c r="G1110" s="278"/>
      <c r="H1110" s="279"/>
      <c r="I1110" s="279"/>
      <c r="J1110" s="279"/>
      <c r="K1110" s="279"/>
      <c r="L1110" s="279"/>
      <c r="M1110" s="279"/>
      <c r="N1110" s="279"/>
      <c r="O1110" s="366"/>
    </row>
    <row r="1111" spans="1:15" hidden="1" outlineLevel="1" x14ac:dyDescent="0.25">
      <c r="A1111" s="181"/>
      <c r="B1111" s="104" t="str">
        <f t="shared" si="318"/>
        <v>Asset Type 095</v>
      </c>
      <c r="C1111" s="103" t="str">
        <f t="shared" si="318"/>
        <v>Description - Asset Type 095</v>
      </c>
      <c r="D1111" s="103"/>
      <c r="E1111" s="103"/>
      <c r="F1111" s="196"/>
      <c r="G1111" s="278"/>
      <c r="H1111" s="279"/>
      <c r="I1111" s="279"/>
      <c r="J1111" s="279"/>
      <c r="K1111" s="279"/>
      <c r="L1111" s="279"/>
      <c r="M1111" s="279"/>
      <c r="N1111" s="279"/>
      <c r="O1111" s="366"/>
    </row>
    <row r="1112" spans="1:15" hidden="1" outlineLevel="1" x14ac:dyDescent="0.25">
      <c r="A1112" s="181"/>
      <c r="B1112" s="104" t="str">
        <f t="shared" si="318"/>
        <v>Asset Type 096</v>
      </c>
      <c r="C1112" s="103" t="str">
        <f t="shared" si="318"/>
        <v>Description - Asset Type 096</v>
      </c>
      <c r="D1112" s="103"/>
      <c r="E1112" s="103"/>
      <c r="F1112" s="196"/>
      <c r="G1112" s="278"/>
      <c r="H1112" s="279"/>
      <c r="I1112" s="279"/>
      <c r="J1112" s="279"/>
      <c r="K1112" s="279"/>
      <c r="L1112" s="279"/>
      <c r="M1112" s="279"/>
      <c r="N1112" s="279"/>
      <c r="O1112" s="366"/>
    </row>
    <row r="1113" spans="1:15" hidden="1" outlineLevel="1" x14ac:dyDescent="0.25">
      <c r="A1113" s="181"/>
      <c r="B1113" s="104" t="str">
        <f t="shared" si="318"/>
        <v>Asset Type 097</v>
      </c>
      <c r="C1113" s="103" t="str">
        <f t="shared" si="318"/>
        <v>Description - Asset Type 097</v>
      </c>
      <c r="D1113" s="103"/>
      <c r="E1113" s="103"/>
      <c r="F1113" s="196"/>
      <c r="G1113" s="278"/>
      <c r="H1113" s="279"/>
      <c r="I1113" s="279"/>
      <c r="J1113" s="279"/>
      <c r="K1113" s="279"/>
      <c r="L1113" s="279"/>
      <c r="M1113" s="279"/>
      <c r="N1113" s="279"/>
      <c r="O1113" s="366"/>
    </row>
    <row r="1114" spans="1:15" hidden="1" outlineLevel="1" x14ac:dyDescent="0.25">
      <c r="A1114" s="181"/>
      <c r="B1114" s="104" t="str">
        <f t="shared" si="318"/>
        <v>Asset Type 098</v>
      </c>
      <c r="C1114" s="103" t="str">
        <f t="shared" si="318"/>
        <v>Description - Asset Type 098</v>
      </c>
      <c r="D1114" s="103"/>
      <c r="E1114" s="103"/>
      <c r="F1114" s="196"/>
      <c r="G1114" s="278"/>
      <c r="H1114" s="279"/>
      <c r="I1114" s="279"/>
      <c r="J1114" s="279"/>
      <c r="K1114" s="279"/>
      <c r="L1114" s="279"/>
      <c r="M1114" s="279"/>
      <c r="N1114" s="279"/>
      <c r="O1114" s="366"/>
    </row>
    <row r="1115" spans="1:15" hidden="1" outlineLevel="1" x14ac:dyDescent="0.25">
      <c r="A1115" s="181"/>
      <c r="B1115" s="104" t="str">
        <f t="shared" si="318"/>
        <v>Asset Type 099</v>
      </c>
      <c r="C1115" s="103" t="str">
        <f t="shared" si="318"/>
        <v>Description - Asset Type 099</v>
      </c>
      <c r="D1115" s="103"/>
      <c r="E1115" s="103"/>
      <c r="F1115" s="196"/>
      <c r="G1115" s="278"/>
      <c r="H1115" s="279"/>
      <c r="I1115" s="279"/>
      <c r="J1115" s="279"/>
      <c r="K1115" s="279"/>
      <c r="L1115" s="279"/>
      <c r="M1115" s="279"/>
      <c r="N1115" s="279"/>
      <c r="O1115" s="366"/>
    </row>
    <row r="1116" spans="1:15" hidden="1" outlineLevel="1" x14ac:dyDescent="0.25">
      <c r="A1116" s="181"/>
      <c r="B1116" s="104" t="str">
        <f t="shared" si="318"/>
        <v>Asset Type 100</v>
      </c>
      <c r="C1116" s="103" t="str">
        <f t="shared" si="318"/>
        <v>Description - Asset Type 100</v>
      </c>
      <c r="D1116" s="103"/>
      <c r="E1116" s="103"/>
      <c r="F1116" s="196"/>
      <c r="G1116" s="278"/>
      <c r="H1116" s="279"/>
      <c r="I1116" s="279"/>
      <c r="J1116" s="279"/>
      <c r="K1116" s="279"/>
      <c r="L1116" s="279"/>
      <c r="M1116" s="279"/>
      <c r="N1116" s="279"/>
      <c r="O1116" s="366"/>
    </row>
    <row r="1117" spans="1:15" hidden="1" outlineLevel="1" x14ac:dyDescent="0.25">
      <c r="A1117" s="181"/>
      <c r="B1117" s="104" t="str">
        <f t="shared" ref="B1117:C1136" si="319">B112</f>
        <v>Asset Type 101</v>
      </c>
      <c r="C1117" s="103" t="str">
        <f t="shared" si="319"/>
        <v>Description - Asset Type 101</v>
      </c>
      <c r="D1117" s="103"/>
      <c r="E1117" s="103"/>
      <c r="F1117" s="196"/>
      <c r="G1117" s="278"/>
      <c r="H1117" s="279"/>
      <c r="I1117" s="279"/>
      <c r="J1117" s="279"/>
      <c r="K1117" s="279"/>
      <c r="L1117" s="279"/>
      <c r="M1117" s="279"/>
      <c r="N1117" s="279"/>
      <c r="O1117" s="366"/>
    </row>
    <row r="1118" spans="1:15" hidden="1" outlineLevel="1" x14ac:dyDescent="0.25">
      <c r="A1118" s="181"/>
      <c r="B1118" s="104" t="str">
        <f t="shared" si="319"/>
        <v>Asset Type 102</v>
      </c>
      <c r="C1118" s="103" t="str">
        <f t="shared" si="319"/>
        <v>Description - Asset Type 102</v>
      </c>
      <c r="D1118" s="103"/>
      <c r="E1118" s="103"/>
      <c r="F1118" s="196"/>
      <c r="G1118" s="278"/>
      <c r="H1118" s="279"/>
      <c r="I1118" s="279"/>
      <c r="J1118" s="279"/>
      <c r="K1118" s="279"/>
      <c r="L1118" s="279"/>
      <c r="M1118" s="279"/>
      <c r="N1118" s="279"/>
      <c r="O1118" s="366"/>
    </row>
    <row r="1119" spans="1:15" hidden="1" outlineLevel="1" x14ac:dyDescent="0.25">
      <c r="A1119" s="181"/>
      <c r="B1119" s="104" t="str">
        <f t="shared" si="319"/>
        <v>Asset Type 103</v>
      </c>
      <c r="C1119" s="103" t="str">
        <f t="shared" si="319"/>
        <v>Description - Asset Type 103</v>
      </c>
      <c r="D1119" s="103"/>
      <c r="E1119" s="103"/>
      <c r="F1119" s="196"/>
      <c r="G1119" s="278"/>
      <c r="H1119" s="279"/>
      <c r="I1119" s="279"/>
      <c r="J1119" s="279"/>
      <c r="K1119" s="279"/>
      <c r="L1119" s="279"/>
      <c r="M1119" s="279"/>
      <c r="N1119" s="279"/>
      <c r="O1119" s="366"/>
    </row>
    <row r="1120" spans="1:15" hidden="1" outlineLevel="1" x14ac:dyDescent="0.25">
      <c r="A1120" s="181"/>
      <c r="B1120" s="104" t="str">
        <f t="shared" si="319"/>
        <v>Asset Type 104</v>
      </c>
      <c r="C1120" s="103" t="str">
        <f t="shared" si="319"/>
        <v>Description - Asset Type 104</v>
      </c>
      <c r="D1120" s="103"/>
      <c r="E1120" s="103"/>
      <c r="F1120" s="196"/>
      <c r="G1120" s="278"/>
      <c r="H1120" s="279"/>
      <c r="I1120" s="279"/>
      <c r="J1120" s="279"/>
      <c r="K1120" s="279"/>
      <c r="L1120" s="279"/>
      <c r="M1120" s="279"/>
      <c r="N1120" s="279"/>
      <c r="O1120" s="366"/>
    </row>
    <row r="1121" spans="1:15" hidden="1" outlineLevel="1" x14ac:dyDescent="0.25">
      <c r="A1121" s="181"/>
      <c r="B1121" s="104" t="str">
        <f t="shared" si="319"/>
        <v>Asset Type 105</v>
      </c>
      <c r="C1121" s="103" t="str">
        <f t="shared" si="319"/>
        <v>Description - Asset Type 105</v>
      </c>
      <c r="D1121" s="103"/>
      <c r="E1121" s="103"/>
      <c r="F1121" s="196"/>
      <c r="G1121" s="278"/>
      <c r="H1121" s="279"/>
      <c r="I1121" s="279"/>
      <c r="J1121" s="279"/>
      <c r="K1121" s="279"/>
      <c r="L1121" s="279"/>
      <c r="M1121" s="279"/>
      <c r="N1121" s="279"/>
      <c r="O1121" s="366"/>
    </row>
    <row r="1122" spans="1:15" hidden="1" outlineLevel="1" x14ac:dyDescent="0.25">
      <c r="A1122" s="181"/>
      <c r="B1122" s="104" t="str">
        <f t="shared" si="319"/>
        <v>Asset Type 106</v>
      </c>
      <c r="C1122" s="103" t="str">
        <f t="shared" si="319"/>
        <v>Description - Asset Type 106</v>
      </c>
      <c r="D1122" s="103"/>
      <c r="E1122" s="103"/>
      <c r="F1122" s="196"/>
      <c r="G1122" s="278"/>
      <c r="H1122" s="279"/>
      <c r="I1122" s="279"/>
      <c r="J1122" s="279"/>
      <c r="K1122" s="279"/>
      <c r="L1122" s="279"/>
      <c r="M1122" s="279"/>
      <c r="N1122" s="279"/>
      <c r="O1122" s="366"/>
    </row>
    <row r="1123" spans="1:15" hidden="1" outlineLevel="1" x14ac:dyDescent="0.25">
      <c r="A1123" s="181"/>
      <c r="B1123" s="104" t="str">
        <f t="shared" si="319"/>
        <v>Asset Type 107</v>
      </c>
      <c r="C1123" s="103" t="str">
        <f t="shared" si="319"/>
        <v>Description - Asset Type 107</v>
      </c>
      <c r="D1123" s="103"/>
      <c r="E1123" s="103"/>
      <c r="F1123" s="196"/>
      <c r="G1123" s="278"/>
      <c r="H1123" s="279"/>
      <c r="I1123" s="279"/>
      <c r="J1123" s="279"/>
      <c r="K1123" s="279"/>
      <c r="L1123" s="279"/>
      <c r="M1123" s="279"/>
      <c r="N1123" s="279"/>
      <c r="O1123" s="366"/>
    </row>
    <row r="1124" spans="1:15" hidden="1" outlineLevel="1" x14ac:dyDescent="0.25">
      <c r="A1124" s="181"/>
      <c r="B1124" s="104" t="str">
        <f t="shared" si="319"/>
        <v>Asset Type 108</v>
      </c>
      <c r="C1124" s="103" t="str">
        <f t="shared" si="319"/>
        <v>Description - Asset Type 108</v>
      </c>
      <c r="D1124" s="103"/>
      <c r="E1124" s="103"/>
      <c r="F1124" s="196"/>
      <c r="G1124" s="278"/>
      <c r="H1124" s="279"/>
      <c r="I1124" s="279"/>
      <c r="J1124" s="279"/>
      <c r="K1124" s="279"/>
      <c r="L1124" s="279"/>
      <c r="M1124" s="279"/>
      <c r="N1124" s="279"/>
      <c r="O1124" s="366"/>
    </row>
    <row r="1125" spans="1:15" hidden="1" outlineLevel="1" x14ac:dyDescent="0.25">
      <c r="A1125" s="181"/>
      <c r="B1125" s="104" t="str">
        <f t="shared" si="319"/>
        <v>Asset Type 109</v>
      </c>
      <c r="C1125" s="103" t="str">
        <f t="shared" si="319"/>
        <v>Description - Asset Type 109</v>
      </c>
      <c r="D1125" s="103"/>
      <c r="E1125" s="103"/>
      <c r="F1125" s="196"/>
      <c r="G1125" s="278"/>
      <c r="H1125" s="279"/>
      <c r="I1125" s="279"/>
      <c r="J1125" s="279"/>
      <c r="K1125" s="279"/>
      <c r="L1125" s="279"/>
      <c r="M1125" s="279"/>
      <c r="N1125" s="279"/>
      <c r="O1125" s="366"/>
    </row>
    <row r="1126" spans="1:15" hidden="1" outlineLevel="1" x14ac:dyDescent="0.25">
      <c r="A1126" s="181"/>
      <c r="B1126" s="104" t="str">
        <f t="shared" si="319"/>
        <v>Asset Type 110</v>
      </c>
      <c r="C1126" s="103" t="str">
        <f t="shared" si="319"/>
        <v>Description - Asset Type 110</v>
      </c>
      <c r="D1126" s="103"/>
      <c r="E1126" s="103"/>
      <c r="F1126" s="196"/>
      <c r="G1126" s="278"/>
      <c r="H1126" s="279"/>
      <c r="I1126" s="279"/>
      <c r="J1126" s="279"/>
      <c r="K1126" s="279"/>
      <c r="L1126" s="279"/>
      <c r="M1126" s="279"/>
      <c r="N1126" s="279"/>
      <c r="O1126" s="366"/>
    </row>
    <row r="1127" spans="1:15" hidden="1" outlineLevel="1" x14ac:dyDescent="0.25">
      <c r="A1127" s="181"/>
      <c r="B1127" s="104" t="str">
        <f t="shared" si="319"/>
        <v>Asset Type 111</v>
      </c>
      <c r="C1127" s="103" t="str">
        <f t="shared" si="319"/>
        <v>Description - Asset Type 111</v>
      </c>
      <c r="D1127" s="103"/>
      <c r="E1127" s="103"/>
      <c r="F1127" s="196"/>
      <c r="G1127" s="278"/>
      <c r="H1127" s="279"/>
      <c r="I1127" s="279"/>
      <c r="J1127" s="279"/>
      <c r="K1127" s="279"/>
      <c r="L1127" s="279"/>
      <c r="M1127" s="279"/>
      <c r="N1127" s="279"/>
      <c r="O1127" s="366"/>
    </row>
    <row r="1128" spans="1:15" hidden="1" outlineLevel="1" x14ac:dyDescent="0.25">
      <c r="A1128" s="181"/>
      <c r="B1128" s="104" t="str">
        <f t="shared" si="319"/>
        <v>Asset Type 112</v>
      </c>
      <c r="C1128" s="103" t="str">
        <f t="shared" si="319"/>
        <v>Description - Asset Type 112</v>
      </c>
      <c r="D1128" s="103"/>
      <c r="E1128" s="103"/>
      <c r="F1128" s="196"/>
      <c r="G1128" s="278"/>
      <c r="H1128" s="279"/>
      <c r="I1128" s="279"/>
      <c r="J1128" s="279"/>
      <c r="K1128" s="279"/>
      <c r="L1128" s="279"/>
      <c r="M1128" s="279"/>
      <c r="N1128" s="279"/>
      <c r="O1128" s="366"/>
    </row>
    <row r="1129" spans="1:15" hidden="1" outlineLevel="1" x14ac:dyDescent="0.25">
      <c r="A1129" s="181"/>
      <c r="B1129" s="104" t="str">
        <f t="shared" si="319"/>
        <v>Asset Type 113</v>
      </c>
      <c r="C1129" s="103" t="str">
        <f t="shared" si="319"/>
        <v>Description - Asset Type 113</v>
      </c>
      <c r="D1129" s="103"/>
      <c r="E1129" s="103"/>
      <c r="F1129" s="196"/>
      <c r="G1129" s="278"/>
      <c r="H1129" s="279"/>
      <c r="I1129" s="279"/>
      <c r="J1129" s="279"/>
      <c r="K1129" s="279"/>
      <c r="L1129" s="279"/>
      <c r="M1129" s="279"/>
      <c r="N1129" s="279"/>
      <c r="O1129" s="366"/>
    </row>
    <row r="1130" spans="1:15" hidden="1" outlineLevel="1" x14ac:dyDescent="0.25">
      <c r="A1130" s="181"/>
      <c r="B1130" s="104" t="str">
        <f t="shared" si="319"/>
        <v>Asset Type 114</v>
      </c>
      <c r="C1130" s="103" t="str">
        <f t="shared" si="319"/>
        <v>Description - Asset Type 114</v>
      </c>
      <c r="D1130" s="103"/>
      <c r="E1130" s="103"/>
      <c r="F1130" s="196"/>
      <c r="G1130" s="278"/>
      <c r="H1130" s="279"/>
      <c r="I1130" s="279"/>
      <c r="J1130" s="279"/>
      <c r="K1130" s="279"/>
      <c r="L1130" s="279"/>
      <c r="M1130" s="279"/>
      <c r="N1130" s="279"/>
      <c r="O1130" s="366"/>
    </row>
    <row r="1131" spans="1:15" hidden="1" outlineLevel="1" x14ac:dyDescent="0.25">
      <c r="A1131" s="181"/>
      <c r="B1131" s="104" t="str">
        <f t="shared" si="319"/>
        <v>Asset Type 115</v>
      </c>
      <c r="C1131" s="103" t="str">
        <f t="shared" si="319"/>
        <v>Description - Asset Type 115</v>
      </c>
      <c r="D1131" s="103"/>
      <c r="E1131" s="103"/>
      <c r="F1131" s="196"/>
      <c r="G1131" s="278"/>
      <c r="H1131" s="279"/>
      <c r="I1131" s="279"/>
      <c r="J1131" s="279"/>
      <c r="K1131" s="279"/>
      <c r="L1131" s="279"/>
      <c r="M1131" s="279"/>
      <c r="N1131" s="279"/>
      <c r="O1131" s="366"/>
    </row>
    <row r="1132" spans="1:15" hidden="1" outlineLevel="1" x14ac:dyDescent="0.25">
      <c r="A1132" s="181"/>
      <c r="B1132" s="104" t="str">
        <f t="shared" si="319"/>
        <v>Asset Type 116</v>
      </c>
      <c r="C1132" s="103" t="str">
        <f t="shared" si="319"/>
        <v>Description - Asset Type 116</v>
      </c>
      <c r="D1132" s="103"/>
      <c r="E1132" s="103"/>
      <c r="F1132" s="196"/>
      <c r="G1132" s="278"/>
      <c r="H1132" s="279"/>
      <c r="I1132" s="279"/>
      <c r="J1132" s="279"/>
      <c r="K1132" s="279"/>
      <c r="L1132" s="279"/>
      <c r="M1132" s="279"/>
      <c r="N1132" s="279"/>
      <c r="O1132" s="366"/>
    </row>
    <row r="1133" spans="1:15" hidden="1" outlineLevel="1" x14ac:dyDescent="0.25">
      <c r="A1133" s="181"/>
      <c r="B1133" s="104" t="str">
        <f t="shared" si="319"/>
        <v>Asset Type 117</v>
      </c>
      <c r="C1133" s="103" t="str">
        <f t="shared" si="319"/>
        <v>Description - Asset Type 117</v>
      </c>
      <c r="D1133" s="103"/>
      <c r="E1133" s="103"/>
      <c r="F1133" s="196"/>
      <c r="G1133" s="278"/>
      <c r="H1133" s="279"/>
      <c r="I1133" s="279"/>
      <c r="J1133" s="279"/>
      <c r="K1133" s="279"/>
      <c r="L1133" s="279"/>
      <c r="M1133" s="279"/>
      <c r="N1133" s="279"/>
      <c r="O1133" s="366"/>
    </row>
    <row r="1134" spans="1:15" hidden="1" outlineLevel="1" x14ac:dyDescent="0.25">
      <c r="A1134" s="181"/>
      <c r="B1134" s="104" t="str">
        <f t="shared" si="319"/>
        <v>Asset Type 118</v>
      </c>
      <c r="C1134" s="103" t="str">
        <f t="shared" si="319"/>
        <v>Description - Asset Type 118</v>
      </c>
      <c r="D1134" s="103"/>
      <c r="E1134" s="103"/>
      <c r="F1134" s="196"/>
      <c r="G1134" s="278"/>
      <c r="H1134" s="279"/>
      <c r="I1134" s="279"/>
      <c r="J1134" s="279"/>
      <c r="K1134" s="279"/>
      <c r="L1134" s="279"/>
      <c r="M1134" s="279"/>
      <c r="N1134" s="279"/>
      <c r="O1134" s="366"/>
    </row>
    <row r="1135" spans="1:15" hidden="1" outlineLevel="1" x14ac:dyDescent="0.25">
      <c r="A1135" s="181"/>
      <c r="B1135" s="104" t="str">
        <f t="shared" si="319"/>
        <v>Asset Type 119</v>
      </c>
      <c r="C1135" s="103" t="str">
        <f t="shared" si="319"/>
        <v>Description - Asset Type 119</v>
      </c>
      <c r="D1135" s="103"/>
      <c r="E1135" s="103"/>
      <c r="F1135" s="196"/>
      <c r="G1135" s="278"/>
      <c r="H1135" s="279"/>
      <c r="I1135" s="279"/>
      <c r="J1135" s="279"/>
      <c r="K1135" s="279"/>
      <c r="L1135" s="279"/>
      <c r="M1135" s="279"/>
      <c r="N1135" s="279"/>
      <c r="O1135" s="366"/>
    </row>
    <row r="1136" spans="1:15" hidden="1" outlineLevel="1" x14ac:dyDescent="0.25">
      <c r="A1136" s="181"/>
      <c r="B1136" s="104" t="str">
        <f t="shared" si="319"/>
        <v>Asset Type 120</v>
      </c>
      <c r="C1136" s="103" t="str">
        <f t="shared" si="319"/>
        <v>Description - Asset Type 120</v>
      </c>
      <c r="D1136" s="103"/>
      <c r="E1136" s="103"/>
      <c r="F1136" s="196"/>
      <c r="G1136" s="278"/>
      <c r="H1136" s="279"/>
      <c r="I1136" s="279"/>
      <c r="J1136" s="279"/>
      <c r="K1136" s="279"/>
      <c r="L1136" s="279"/>
      <c r="M1136" s="279"/>
      <c r="N1136" s="279"/>
      <c r="O1136" s="366"/>
    </row>
    <row r="1137" spans="1:15" hidden="1" outlineLevel="1" x14ac:dyDescent="0.25">
      <c r="A1137" s="181"/>
      <c r="B1137" s="104" t="str">
        <f t="shared" ref="B1137:C1156" si="320">B132</f>
        <v>Asset Type 121</v>
      </c>
      <c r="C1137" s="103" t="str">
        <f t="shared" si="320"/>
        <v>Description - Asset Type 121</v>
      </c>
      <c r="D1137" s="103"/>
      <c r="E1137" s="103"/>
      <c r="F1137" s="196"/>
      <c r="G1137" s="278"/>
      <c r="H1137" s="279"/>
      <c r="I1137" s="279"/>
      <c r="J1137" s="279"/>
      <c r="K1137" s="279"/>
      <c r="L1137" s="279"/>
      <c r="M1137" s="279"/>
      <c r="N1137" s="279"/>
      <c r="O1137" s="366"/>
    </row>
    <row r="1138" spans="1:15" hidden="1" outlineLevel="1" x14ac:dyDescent="0.25">
      <c r="A1138" s="181"/>
      <c r="B1138" s="104" t="str">
        <f t="shared" si="320"/>
        <v>Asset Type 122</v>
      </c>
      <c r="C1138" s="103" t="str">
        <f t="shared" si="320"/>
        <v>Description - Asset Type 122</v>
      </c>
      <c r="D1138" s="103"/>
      <c r="E1138" s="103"/>
      <c r="F1138" s="196"/>
      <c r="G1138" s="278"/>
      <c r="H1138" s="279"/>
      <c r="I1138" s="279"/>
      <c r="J1138" s="279"/>
      <c r="K1138" s="279"/>
      <c r="L1138" s="279"/>
      <c r="M1138" s="279"/>
      <c r="N1138" s="279"/>
      <c r="O1138" s="366"/>
    </row>
    <row r="1139" spans="1:15" hidden="1" outlineLevel="1" x14ac:dyDescent="0.25">
      <c r="A1139" s="181"/>
      <c r="B1139" s="104" t="str">
        <f t="shared" si="320"/>
        <v>Asset Type 123</v>
      </c>
      <c r="C1139" s="103" t="str">
        <f t="shared" si="320"/>
        <v>Description - Asset Type 123</v>
      </c>
      <c r="D1139" s="103"/>
      <c r="E1139" s="103"/>
      <c r="F1139" s="196"/>
      <c r="G1139" s="278"/>
      <c r="H1139" s="279"/>
      <c r="I1139" s="279"/>
      <c r="J1139" s="279"/>
      <c r="K1139" s="279"/>
      <c r="L1139" s="279"/>
      <c r="M1139" s="279"/>
      <c r="N1139" s="279"/>
      <c r="O1139" s="366"/>
    </row>
    <row r="1140" spans="1:15" hidden="1" outlineLevel="1" x14ac:dyDescent="0.25">
      <c r="A1140" s="181"/>
      <c r="B1140" s="104" t="str">
        <f t="shared" si="320"/>
        <v>Asset Type 124</v>
      </c>
      <c r="C1140" s="103" t="str">
        <f t="shared" si="320"/>
        <v>Description - Asset Type 124</v>
      </c>
      <c r="D1140" s="103"/>
      <c r="E1140" s="103"/>
      <c r="F1140" s="196"/>
      <c r="G1140" s="278"/>
      <c r="H1140" s="279"/>
      <c r="I1140" s="279"/>
      <c r="J1140" s="279"/>
      <c r="K1140" s="279"/>
      <c r="L1140" s="279"/>
      <c r="M1140" s="279"/>
      <c r="N1140" s="279"/>
      <c r="O1140" s="366"/>
    </row>
    <row r="1141" spans="1:15" hidden="1" outlineLevel="1" x14ac:dyDescent="0.25">
      <c r="A1141" s="181"/>
      <c r="B1141" s="104" t="str">
        <f t="shared" si="320"/>
        <v>Asset Type 125</v>
      </c>
      <c r="C1141" s="103" t="str">
        <f t="shared" si="320"/>
        <v>Description - Asset Type 125</v>
      </c>
      <c r="D1141" s="103"/>
      <c r="E1141" s="103"/>
      <c r="F1141" s="196"/>
      <c r="G1141" s="278"/>
      <c r="H1141" s="279"/>
      <c r="I1141" s="279"/>
      <c r="J1141" s="279"/>
      <c r="K1141" s="279"/>
      <c r="L1141" s="279"/>
      <c r="M1141" s="279"/>
      <c r="N1141" s="279"/>
      <c r="O1141" s="366"/>
    </row>
    <row r="1142" spans="1:15" hidden="1" outlineLevel="1" x14ac:dyDescent="0.25">
      <c r="A1142" s="181"/>
      <c r="B1142" s="104" t="str">
        <f t="shared" si="320"/>
        <v>Asset Type 126</v>
      </c>
      <c r="C1142" s="103" t="str">
        <f t="shared" si="320"/>
        <v>Description - Asset Type 126</v>
      </c>
      <c r="D1142" s="103"/>
      <c r="E1142" s="103"/>
      <c r="F1142" s="196"/>
      <c r="G1142" s="278"/>
      <c r="H1142" s="279"/>
      <c r="I1142" s="279"/>
      <c r="J1142" s="279"/>
      <c r="K1142" s="279"/>
      <c r="L1142" s="279"/>
      <c r="M1142" s="279"/>
      <c r="N1142" s="279"/>
      <c r="O1142" s="366"/>
    </row>
    <row r="1143" spans="1:15" hidden="1" outlineLevel="1" x14ac:dyDescent="0.25">
      <c r="A1143" s="181"/>
      <c r="B1143" s="104" t="str">
        <f t="shared" si="320"/>
        <v>Asset Type 127</v>
      </c>
      <c r="C1143" s="103" t="str">
        <f t="shared" si="320"/>
        <v>Description - Asset Type 127</v>
      </c>
      <c r="D1143" s="103"/>
      <c r="E1143" s="103"/>
      <c r="F1143" s="196"/>
      <c r="G1143" s="278"/>
      <c r="H1143" s="279"/>
      <c r="I1143" s="279"/>
      <c r="J1143" s="279"/>
      <c r="K1143" s="279"/>
      <c r="L1143" s="279"/>
      <c r="M1143" s="279"/>
      <c r="N1143" s="279"/>
      <c r="O1143" s="366"/>
    </row>
    <row r="1144" spans="1:15" hidden="1" outlineLevel="1" x14ac:dyDescent="0.25">
      <c r="A1144" s="181"/>
      <c r="B1144" s="104" t="str">
        <f t="shared" si="320"/>
        <v>Asset Type 128</v>
      </c>
      <c r="C1144" s="103" t="str">
        <f t="shared" si="320"/>
        <v>Description - Asset Type 128</v>
      </c>
      <c r="D1144" s="103"/>
      <c r="E1144" s="103"/>
      <c r="F1144" s="196"/>
      <c r="G1144" s="278"/>
      <c r="H1144" s="279"/>
      <c r="I1144" s="279"/>
      <c r="J1144" s="279"/>
      <c r="K1144" s="279"/>
      <c r="L1144" s="279"/>
      <c r="M1144" s="279"/>
      <c r="N1144" s="279"/>
      <c r="O1144" s="366"/>
    </row>
    <row r="1145" spans="1:15" hidden="1" outlineLevel="1" x14ac:dyDescent="0.25">
      <c r="A1145" s="181"/>
      <c r="B1145" s="104" t="str">
        <f t="shared" si="320"/>
        <v>Asset Type 129</v>
      </c>
      <c r="C1145" s="103" t="str">
        <f t="shared" si="320"/>
        <v>Description - Asset Type 129</v>
      </c>
      <c r="D1145" s="103"/>
      <c r="E1145" s="103"/>
      <c r="F1145" s="196"/>
      <c r="G1145" s="278"/>
      <c r="H1145" s="279"/>
      <c r="I1145" s="279"/>
      <c r="J1145" s="279"/>
      <c r="K1145" s="279"/>
      <c r="L1145" s="279"/>
      <c r="M1145" s="279"/>
      <c r="N1145" s="279"/>
      <c r="O1145" s="366"/>
    </row>
    <row r="1146" spans="1:15" hidden="1" outlineLevel="1" x14ac:dyDescent="0.25">
      <c r="A1146" s="181"/>
      <c r="B1146" s="104" t="str">
        <f t="shared" si="320"/>
        <v>Asset Type 130</v>
      </c>
      <c r="C1146" s="103" t="str">
        <f t="shared" si="320"/>
        <v>Description - Asset Type 130</v>
      </c>
      <c r="D1146" s="103"/>
      <c r="E1146" s="103"/>
      <c r="F1146" s="196"/>
      <c r="G1146" s="278"/>
      <c r="H1146" s="279"/>
      <c r="I1146" s="279"/>
      <c r="J1146" s="279"/>
      <c r="K1146" s="279"/>
      <c r="L1146" s="279"/>
      <c r="M1146" s="279"/>
      <c r="N1146" s="279"/>
      <c r="O1146" s="366"/>
    </row>
    <row r="1147" spans="1:15" hidden="1" outlineLevel="1" x14ac:dyDescent="0.25">
      <c r="A1147" s="181"/>
      <c r="B1147" s="104" t="str">
        <f t="shared" si="320"/>
        <v>Asset Type 131</v>
      </c>
      <c r="C1147" s="103" t="str">
        <f t="shared" si="320"/>
        <v>Description - Asset Type 131</v>
      </c>
      <c r="D1147" s="103"/>
      <c r="E1147" s="103"/>
      <c r="F1147" s="196"/>
      <c r="G1147" s="278"/>
      <c r="H1147" s="279"/>
      <c r="I1147" s="279"/>
      <c r="J1147" s="279"/>
      <c r="K1147" s="279"/>
      <c r="L1147" s="279"/>
      <c r="M1147" s="279"/>
      <c r="N1147" s="279"/>
      <c r="O1147" s="366"/>
    </row>
    <row r="1148" spans="1:15" hidden="1" outlineLevel="1" x14ac:dyDescent="0.25">
      <c r="A1148" s="181"/>
      <c r="B1148" s="104" t="str">
        <f t="shared" si="320"/>
        <v>Asset Type 132</v>
      </c>
      <c r="C1148" s="103" t="str">
        <f t="shared" si="320"/>
        <v>Description - Asset Type 132</v>
      </c>
      <c r="D1148" s="103"/>
      <c r="E1148" s="103"/>
      <c r="F1148" s="196"/>
      <c r="G1148" s="278"/>
      <c r="H1148" s="279"/>
      <c r="I1148" s="279"/>
      <c r="J1148" s="279"/>
      <c r="K1148" s="279"/>
      <c r="L1148" s="279"/>
      <c r="M1148" s="279"/>
      <c r="N1148" s="279"/>
      <c r="O1148" s="366"/>
    </row>
    <row r="1149" spans="1:15" hidden="1" outlineLevel="1" x14ac:dyDescent="0.25">
      <c r="A1149" s="181"/>
      <c r="B1149" s="104" t="str">
        <f t="shared" si="320"/>
        <v>Asset Type 133</v>
      </c>
      <c r="C1149" s="103" t="str">
        <f t="shared" si="320"/>
        <v>Description - Asset Type 133</v>
      </c>
      <c r="D1149" s="103"/>
      <c r="E1149" s="103"/>
      <c r="F1149" s="196"/>
      <c r="G1149" s="278"/>
      <c r="H1149" s="279"/>
      <c r="I1149" s="279"/>
      <c r="J1149" s="279"/>
      <c r="K1149" s="279"/>
      <c r="L1149" s="279"/>
      <c r="M1149" s="279"/>
      <c r="N1149" s="279"/>
      <c r="O1149" s="366"/>
    </row>
    <row r="1150" spans="1:15" hidden="1" outlineLevel="1" x14ac:dyDescent="0.25">
      <c r="A1150" s="181"/>
      <c r="B1150" s="104" t="str">
        <f t="shared" si="320"/>
        <v>Asset Type 134</v>
      </c>
      <c r="C1150" s="103" t="str">
        <f t="shared" si="320"/>
        <v>Description - Asset Type 134</v>
      </c>
      <c r="D1150" s="103"/>
      <c r="E1150" s="103"/>
      <c r="F1150" s="196"/>
      <c r="G1150" s="278"/>
      <c r="H1150" s="279"/>
      <c r="I1150" s="279"/>
      <c r="J1150" s="279"/>
      <c r="K1150" s="279"/>
      <c r="L1150" s="279"/>
      <c r="M1150" s="279"/>
      <c r="N1150" s="279"/>
      <c r="O1150" s="366"/>
    </row>
    <row r="1151" spans="1:15" hidden="1" outlineLevel="1" x14ac:dyDescent="0.25">
      <c r="A1151" s="181"/>
      <c r="B1151" s="104" t="str">
        <f t="shared" si="320"/>
        <v>Asset Type 135</v>
      </c>
      <c r="C1151" s="103" t="str">
        <f t="shared" si="320"/>
        <v>Description - Asset Type 135</v>
      </c>
      <c r="D1151" s="103"/>
      <c r="E1151" s="103"/>
      <c r="F1151" s="196"/>
      <c r="G1151" s="278"/>
      <c r="H1151" s="279"/>
      <c r="I1151" s="279"/>
      <c r="J1151" s="279"/>
      <c r="K1151" s="279"/>
      <c r="L1151" s="279"/>
      <c r="M1151" s="279"/>
      <c r="N1151" s="279"/>
      <c r="O1151" s="366"/>
    </row>
    <row r="1152" spans="1:15" hidden="1" outlineLevel="1" x14ac:dyDescent="0.25">
      <c r="A1152" s="181"/>
      <c r="B1152" s="104" t="str">
        <f t="shared" si="320"/>
        <v>Asset Type 136</v>
      </c>
      <c r="C1152" s="103" t="str">
        <f t="shared" si="320"/>
        <v>Description - Asset Type 136</v>
      </c>
      <c r="D1152" s="103"/>
      <c r="E1152" s="103"/>
      <c r="F1152" s="196"/>
      <c r="G1152" s="278"/>
      <c r="H1152" s="279"/>
      <c r="I1152" s="279"/>
      <c r="J1152" s="279"/>
      <c r="K1152" s="279"/>
      <c r="L1152" s="279"/>
      <c r="M1152" s="279"/>
      <c r="N1152" s="279"/>
      <c r="O1152" s="366"/>
    </row>
    <row r="1153" spans="1:15" hidden="1" outlineLevel="1" x14ac:dyDescent="0.25">
      <c r="A1153" s="181"/>
      <c r="B1153" s="104" t="str">
        <f t="shared" si="320"/>
        <v>Asset Type 137</v>
      </c>
      <c r="C1153" s="103" t="str">
        <f t="shared" si="320"/>
        <v>Description - Asset Type 137</v>
      </c>
      <c r="D1153" s="103"/>
      <c r="E1153" s="103"/>
      <c r="F1153" s="196"/>
      <c r="G1153" s="278"/>
      <c r="H1153" s="279"/>
      <c r="I1153" s="279"/>
      <c r="J1153" s="279"/>
      <c r="K1153" s="279"/>
      <c r="L1153" s="279"/>
      <c r="M1153" s="279"/>
      <c r="N1153" s="279"/>
      <c r="O1153" s="366"/>
    </row>
    <row r="1154" spans="1:15" hidden="1" outlineLevel="1" x14ac:dyDescent="0.25">
      <c r="A1154" s="181"/>
      <c r="B1154" s="104" t="str">
        <f t="shared" si="320"/>
        <v>Asset Type 138</v>
      </c>
      <c r="C1154" s="103" t="str">
        <f t="shared" si="320"/>
        <v>Description - Asset Type 138</v>
      </c>
      <c r="D1154" s="103"/>
      <c r="E1154" s="103"/>
      <c r="F1154" s="196"/>
      <c r="G1154" s="278"/>
      <c r="H1154" s="279"/>
      <c r="I1154" s="279"/>
      <c r="J1154" s="279"/>
      <c r="K1154" s="279"/>
      <c r="L1154" s="279"/>
      <c r="M1154" s="279"/>
      <c r="N1154" s="279"/>
      <c r="O1154" s="366"/>
    </row>
    <row r="1155" spans="1:15" hidden="1" outlineLevel="1" x14ac:dyDescent="0.25">
      <c r="A1155" s="181"/>
      <c r="B1155" s="104" t="str">
        <f t="shared" si="320"/>
        <v>Asset Type 139</v>
      </c>
      <c r="C1155" s="103" t="str">
        <f t="shared" si="320"/>
        <v>Description - Asset Type 139</v>
      </c>
      <c r="D1155" s="103"/>
      <c r="E1155" s="103"/>
      <c r="F1155" s="196"/>
      <c r="G1155" s="278"/>
      <c r="H1155" s="279"/>
      <c r="I1155" s="279"/>
      <c r="J1155" s="279"/>
      <c r="K1155" s="279"/>
      <c r="L1155" s="279"/>
      <c r="M1155" s="279"/>
      <c r="N1155" s="279"/>
      <c r="O1155" s="366"/>
    </row>
    <row r="1156" spans="1:15" hidden="1" outlineLevel="1" x14ac:dyDescent="0.25">
      <c r="A1156" s="181"/>
      <c r="B1156" s="104" t="str">
        <f t="shared" si="320"/>
        <v>Asset Type 140</v>
      </c>
      <c r="C1156" s="103" t="str">
        <f t="shared" si="320"/>
        <v>Description - Asset Type 140</v>
      </c>
      <c r="D1156" s="103"/>
      <c r="E1156" s="103"/>
      <c r="F1156" s="196"/>
      <c r="G1156" s="278"/>
      <c r="H1156" s="279"/>
      <c r="I1156" s="279"/>
      <c r="J1156" s="279"/>
      <c r="K1156" s="279"/>
      <c r="L1156" s="279"/>
      <c r="M1156" s="279"/>
      <c r="N1156" s="279"/>
      <c r="O1156" s="366"/>
    </row>
    <row r="1157" spans="1:15" hidden="1" outlineLevel="1" x14ac:dyDescent="0.25">
      <c r="A1157" s="181"/>
      <c r="B1157" s="104" t="str">
        <f t="shared" ref="B1157:C1176" si="321">B152</f>
        <v>Asset Type 141</v>
      </c>
      <c r="C1157" s="103" t="str">
        <f t="shared" si="321"/>
        <v>Description - Asset Type 141</v>
      </c>
      <c r="D1157" s="103"/>
      <c r="E1157" s="103"/>
      <c r="F1157" s="196"/>
      <c r="G1157" s="278"/>
      <c r="H1157" s="279"/>
      <c r="I1157" s="279"/>
      <c r="J1157" s="279"/>
      <c r="K1157" s="279"/>
      <c r="L1157" s="279"/>
      <c r="M1157" s="279"/>
      <c r="N1157" s="279"/>
      <c r="O1157" s="366"/>
    </row>
    <row r="1158" spans="1:15" hidden="1" outlineLevel="1" x14ac:dyDescent="0.25">
      <c r="A1158" s="181"/>
      <c r="B1158" s="104" t="str">
        <f t="shared" si="321"/>
        <v>Asset Type 142</v>
      </c>
      <c r="C1158" s="103" t="str">
        <f t="shared" si="321"/>
        <v>Description - Asset Type 142</v>
      </c>
      <c r="D1158" s="103"/>
      <c r="E1158" s="103"/>
      <c r="F1158" s="196"/>
      <c r="G1158" s="278"/>
      <c r="H1158" s="279"/>
      <c r="I1158" s="279"/>
      <c r="J1158" s="279"/>
      <c r="K1158" s="279"/>
      <c r="L1158" s="279"/>
      <c r="M1158" s="279"/>
      <c r="N1158" s="279"/>
      <c r="O1158" s="366"/>
    </row>
    <row r="1159" spans="1:15" hidden="1" outlineLevel="1" x14ac:dyDescent="0.25">
      <c r="A1159" s="181"/>
      <c r="B1159" s="104" t="str">
        <f t="shared" si="321"/>
        <v>Asset Type 143</v>
      </c>
      <c r="C1159" s="103" t="str">
        <f t="shared" si="321"/>
        <v>Description - Asset Type 143</v>
      </c>
      <c r="D1159" s="103"/>
      <c r="E1159" s="103"/>
      <c r="F1159" s="196"/>
      <c r="G1159" s="278"/>
      <c r="H1159" s="279"/>
      <c r="I1159" s="279"/>
      <c r="J1159" s="279"/>
      <c r="K1159" s="279"/>
      <c r="L1159" s="279"/>
      <c r="M1159" s="279"/>
      <c r="N1159" s="279"/>
      <c r="O1159" s="366"/>
    </row>
    <row r="1160" spans="1:15" hidden="1" outlineLevel="1" x14ac:dyDescent="0.25">
      <c r="A1160" s="181"/>
      <c r="B1160" s="104" t="str">
        <f t="shared" si="321"/>
        <v>Asset Type 144</v>
      </c>
      <c r="C1160" s="103" t="str">
        <f t="shared" si="321"/>
        <v>Description - Asset Type 144</v>
      </c>
      <c r="D1160" s="103"/>
      <c r="E1160" s="103"/>
      <c r="F1160" s="196"/>
      <c r="G1160" s="278"/>
      <c r="H1160" s="279"/>
      <c r="I1160" s="279"/>
      <c r="J1160" s="279"/>
      <c r="K1160" s="279"/>
      <c r="L1160" s="279"/>
      <c r="M1160" s="279"/>
      <c r="N1160" s="279"/>
      <c r="O1160" s="366"/>
    </row>
    <row r="1161" spans="1:15" hidden="1" outlineLevel="1" x14ac:dyDescent="0.25">
      <c r="A1161" s="181"/>
      <c r="B1161" s="104" t="str">
        <f t="shared" si="321"/>
        <v>Asset Type 145</v>
      </c>
      <c r="C1161" s="103" t="str">
        <f t="shared" si="321"/>
        <v>Description - Asset Type 145</v>
      </c>
      <c r="D1161" s="103"/>
      <c r="E1161" s="103"/>
      <c r="F1161" s="196"/>
      <c r="G1161" s="278"/>
      <c r="H1161" s="279"/>
      <c r="I1161" s="279"/>
      <c r="J1161" s="279"/>
      <c r="K1161" s="279"/>
      <c r="L1161" s="279"/>
      <c r="M1161" s="279"/>
      <c r="N1161" s="279"/>
      <c r="O1161" s="366"/>
    </row>
    <row r="1162" spans="1:15" hidden="1" outlineLevel="1" x14ac:dyDescent="0.25">
      <c r="A1162" s="181"/>
      <c r="B1162" s="104" t="str">
        <f t="shared" si="321"/>
        <v>Asset Type 146</v>
      </c>
      <c r="C1162" s="103" t="str">
        <f t="shared" si="321"/>
        <v>Description - Asset Type 146</v>
      </c>
      <c r="D1162" s="103"/>
      <c r="E1162" s="103"/>
      <c r="F1162" s="196"/>
      <c r="G1162" s="278"/>
      <c r="H1162" s="279"/>
      <c r="I1162" s="279"/>
      <c r="J1162" s="279"/>
      <c r="K1162" s="279"/>
      <c r="L1162" s="279"/>
      <c r="M1162" s="279"/>
      <c r="N1162" s="279"/>
      <c r="O1162" s="366"/>
    </row>
    <row r="1163" spans="1:15" hidden="1" outlineLevel="1" x14ac:dyDescent="0.25">
      <c r="A1163" s="181"/>
      <c r="B1163" s="104" t="str">
        <f t="shared" si="321"/>
        <v>Asset Type 147</v>
      </c>
      <c r="C1163" s="103" t="str">
        <f t="shared" si="321"/>
        <v>Description - Asset Type 147</v>
      </c>
      <c r="D1163" s="103"/>
      <c r="E1163" s="103"/>
      <c r="F1163" s="196"/>
      <c r="G1163" s="278"/>
      <c r="H1163" s="279"/>
      <c r="I1163" s="279"/>
      <c r="J1163" s="279"/>
      <c r="K1163" s="279"/>
      <c r="L1163" s="279"/>
      <c r="M1163" s="279"/>
      <c r="N1163" s="279"/>
      <c r="O1163" s="366"/>
    </row>
    <row r="1164" spans="1:15" hidden="1" outlineLevel="1" x14ac:dyDescent="0.25">
      <c r="A1164" s="181"/>
      <c r="B1164" s="104" t="str">
        <f t="shared" si="321"/>
        <v>Asset Type 148</v>
      </c>
      <c r="C1164" s="103" t="str">
        <f t="shared" si="321"/>
        <v>Description - Asset Type 148</v>
      </c>
      <c r="D1164" s="103"/>
      <c r="E1164" s="103"/>
      <c r="F1164" s="196"/>
      <c r="G1164" s="278"/>
      <c r="H1164" s="279"/>
      <c r="I1164" s="279"/>
      <c r="J1164" s="279"/>
      <c r="K1164" s="279"/>
      <c r="L1164" s="279"/>
      <c r="M1164" s="279"/>
      <c r="N1164" s="279"/>
      <c r="O1164" s="366"/>
    </row>
    <row r="1165" spans="1:15" hidden="1" outlineLevel="1" x14ac:dyDescent="0.25">
      <c r="A1165" s="181"/>
      <c r="B1165" s="104" t="str">
        <f t="shared" si="321"/>
        <v>Asset Type 149</v>
      </c>
      <c r="C1165" s="103" t="str">
        <f t="shared" si="321"/>
        <v>Description - Asset Type 149</v>
      </c>
      <c r="D1165" s="103"/>
      <c r="E1165" s="103"/>
      <c r="F1165" s="196"/>
      <c r="G1165" s="278"/>
      <c r="H1165" s="279"/>
      <c r="I1165" s="279"/>
      <c r="J1165" s="279"/>
      <c r="K1165" s="279"/>
      <c r="L1165" s="279"/>
      <c r="M1165" s="279"/>
      <c r="N1165" s="279"/>
      <c r="O1165" s="366"/>
    </row>
    <row r="1166" spans="1:15" hidden="1" outlineLevel="1" x14ac:dyDescent="0.25">
      <c r="A1166" s="181"/>
      <c r="B1166" s="104" t="str">
        <f t="shared" si="321"/>
        <v>Asset Type 150</v>
      </c>
      <c r="C1166" s="103" t="str">
        <f t="shared" si="321"/>
        <v>Description - Asset Type 150</v>
      </c>
      <c r="D1166" s="103"/>
      <c r="E1166" s="103"/>
      <c r="F1166" s="196"/>
      <c r="G1166" s="278"/>
      <c r="H1166" s="279"/>
      <c r="I1166" s="279"/>
      <c r="J1166" s="279"/>
      <c r="K1166" s="279"/>
      <c r="L1166" s="279"/>
      <c r="M1166" s="279"/>
      <c r="N1166" s="279"/>
      <c r="O1166" s="366"/>
    </row>
    <row r="1167" spans="1:15" hidden="1" outlineLevel="1" x14ac:dyDescent="0.25">
      <c r="A1167" s="181"/>
      <c r="B1167" s="104" t="str">
        <f t="shared" si="321"/>
        <v>Asset Type 151</v>
      </c>
      <c r="C1167" s="103" t="str">
        <f t="shared" si="321"/>
        <v>Description - Asset Type 151</v>
      </c>
      <c r="D1167" s="103"/>
      <c r="E1167" s="103"/>
      <c r="F1167" s="196"/>
      <c r="G1167" s="278"/>
      <c r="H1167" s="279"/>
      <c r="I1167" s="279"/>
      <c r="J1167" s="279"/>
      <c r="K1167" s="279"/>
      <c r="L1167" s="279"/>
      <c r="M1167" s="279"/>
      <c r="N1167" s="279"/>
      <c r="O1167" s="366"/>
    </row>
    <row r="1168" spans="1:15" hidden="1" outlineLevel="1" x14ac:dyDescent="0.25">
      <c r="A1168" s="181"/>
      <c r="B1168" s="104" t="str">
        <f t="shared" si="321"/>
        <v>Asset Type 152</v>
      </c>
      <c r="C1168" s="103" t="str">
        <f t="shared" si="321"/>
        <v>Description - Asset Type 152</v>
      </c>
      <c r="D1168" s="103"/>
      <c r="E1168" s="103"/>
      <c r="F1168" s="196"/>
      <c r="G1168" s="278"/>
      <c r="H1168" s="279"/>
      <c r="I1168" s="279"/>
      <c r="J1168" s="279"/>
      <c r="K1168" s="279"/>
      <c r="L1168" s="279"/>
      <c r="M1168" s="279"/>
      <c r="N1168" s="279"/>
      <c r="O1168" s="366"/>
    </row>
    <row r="1169" spans="1:15" hidden="1" outlineLevel="1" x14ac:dyDescent="0.25">
      <c r="A1169" s="181"/>
      <c r="B1169" s="104" t="str">
        <f t="shared" si="321"/>
        <v>Asset Type 153</v>
      </c>
      <c r="C1169" s="103" t="str">
        <f t="shared" si="321"/>
        <v>Description - Asset Type 153</v>
      </c>
      <c r="D1169" s="103"/>
      <c r="E1169" s="103"/>
      <c r="F1169" s="196"/>
      <c r="G1169" s="278"/>
      <c r="H1169" s="279"/>
      <c r="I1169" s="279"/>
      <c r="J1169" s="279"/>
      <c r="K1169" s="279"/>
      <c r="L1169" s="279"/>
      <c r="M1169" s="279"/>
      <c r="N1169" s="279"/>
      <c r="O1169" s="366"/>
    </row>
    <row r="1170" spans="1:15" hidden="1" outlineLevel="1" x14ac:dyDescent="0.25">
      <c r="A1170" s="181"/>
      <c r="B1170" s="104" t="str">
        <f t="shared" si="321"/>
        <v>Asset Type 154</v>
      </c>
      <c r="C1170" s="103" t="str">
        <f t="shared" si="321"/>
        <v>Description - Asset Type 154</v>
      </c>
      <c r="D1170" s="103"/>
      <c r="E1170" s="103"/>
      <c r="F1170" s="196"/>
      <c r="G1170" s="278"/>
      <c r="H1170" s="279"/>
      <c r="I1170" s="279"/>
      <c r="J1170" s="279"/>
      <c r="K1170" s="279"/>
      <c r="L1170" s="279"/>
      <c r="M1170" s="279"/>
      <c r="N1170" s="279"/>
      <c r="O1170" s="366"/>
    </row>
    <row r="1171" spans="1:15" hidden="1" outlineLevel="1" x14ac:dyDescent="0.25">
      <c r="A1171" s="181"/>
      <c r="B1171" s="104" t="str">
        <f t="shared" si="321"/>
        <v>Asset Type 155</v>
      </c>
      <c r="C1171" s="103" t="str">
        <f t="shared" si="321"/>
        <v>Description - Asset Type 155</v>
      </c>
      <c r="D1171" s="103"/>
      <c r="E1171" s="103"/>
      <c r="F1171" s="196"/>
      <c r="G1171" s="278"/>
      <c r="H1171" s="279"/>
      <c r="I1171" s="279"/>
      <c r="J1171" s="279"/>
      <c r="K1171" s="279"/>
      <c r="L1171" s="279"/>
      <c r="M1171" s="279"/>
      <c r="N1171" s="279"/>
      <c r="O1171" s="366"/>
    </row>
    <row r="1172" spans="1:15" hidden="1" outlineLevel="1" x14ac:dyDescent="0.25">
      <c r="A1172" s="181"/>
      <c r="B1172" s="104" t="str">
        <f t="shared" si="321"/>
        <v>Asset Type 156</v>
      </c>
      <c r="C1172" s="103" t="str">
        <f t="shared" si="321"/>
        <v>Description - Asset Type 156</v>
      </c>
      <c r="D1172" s="103"/>
      <c r="E1172" s="103"/>
      <c r="F1172" s="196"/>
      <c r="G1172" s="278"/>
      <c r="H1172" s="279"/>
      <c r="I1172" s="279"/>
      <c r="J1172" s="279"/>
      <c r="K1172" s="279"/>
      <c r="L1172" s="279"/>
      <c r="M1172" s="279"/>
      <c r="N1172" s="279"/>
      <c r="O1172" s="366"/>
    </row>
    <row r="1173" spans="1:15" hidden="1" outlineLevel="1" x14ac:dyDescent="0.25">
      <c r="A1173" s="181"/>
      <c r="B1173" s="104" t="str">
        <f t="shared" si="321"/>
        <v>Asset Type 157</v>
      </c>
      <c r="C1173" s="103" t="str">
        <f t="shared" si="321"/>
        <v>Description - Asset Type 157</v>
      </c>
      <c r="D1173" s="103"/>
      <c r="E1173" s="103"/>
      <c r="F1173" s="196"/>
      <c r="G1173" s="278"/>
      <c r="H1173" s="279"/>
      <c r="I1173" s="279"/>
      <c r="J1173" s="279"/>
      <c r="K1173" s="279"/>
      <c r="L1173" s="279"/>
      <c r="M1173" s="279"/>
      <c r="N1173" s="279"/>
      <c r="O1173" s="366"/>
    </row>
    <row r="1174" spans="1:15" hidden="1" outlineLevel="1" x14ac:dyDescent="0.25">
      <c r="A1174" s="181"/>
      <c r="B1174" s="104" t="str">
        <f t="shared" si="321"/>
        <v>Asset Type 158</v>
      </c>
      <c r="C1174" s="103" t="str">
        <f t="shared" si="321"/>
        <v>Description - Asset Type 158</v>
      </c>
      <c r="D1174" s="103"/>
      <c r="E1174" s="103"/>
      <c r="F1174" s="196"/>
      <c r="G1174" s="278"/>
      <c r="H1174" s="279"/>
      <c r="I1174" s="279"/>
      <c r="J1174" s="279"/>
      <c r="K1174" s="279"/>
      <c r="L1174" s="279"/>
      <c r="M1174" s="279"/>
      <c r="N1174" s="279"/>
      <c r="O1174" s="366"/>
    </row>
    <row r="1175" spans="1:15" hidden="1" outlineLevel="1" x14ac:dyDescent="0.25">
      <c r="A1175" s="181"/>
      <c r="B1175" s="104" t="str">
        <f t="shared" si="321"/>
        <v>Asset Type 159</v>
      </c>
      <c r="C1175" s="103" t="str">
        <f t="shared" si="321"/>
        <v>Description - Asset Type 159</v>
      </c>
      <c r="D1175" s="103"/>
      <c r="E1175" s="103"/>
      <c r="F1175" s="196"/>
      <c r="G1175" s="278"/>
      <c r="H1175" s="279"/>
      <c r="I1175" s="279"/>
      <c r="J1175" s="279"/>
      <c r="K1175" s="279"/>
      <c r="L1175" s="279"/>
      <c r="M1175" s="279"/>
      <c r="N1175" s="279"/>
      <c r="O1175" s="366"/>
    </row>
    <row r="1176" spans="1:15" hidden="1" outlineLevel="1" x14ac:dyDescent="0.25">
      <c r="A1176" s="181"/>
      <c r="B1176" s="104" t="str">
        <f t="shared" si="321"/>
        <v>Asset Type 160</v>
      </c>
      <c r="C1176" s="103" t="str">
        <f t="shared" si="321"/>
        <v>Description - Asset Type 160</v>
      </c>
      <c r="D1176" s="103"/>
      <c r="E1176" s="103"/>
      <c r="F1176" s="196"/>
      <c r="G1176" s="278"/>
      <c r="H1176" s="279"/>
      <c r="I1176" s="279"/>
      <c r="J1176" s="279"/>
      <c r="K1176" s="279"/>
      <c r="L1176" s="279"/>
      <c r="M1176" s="279"/>
      <c r="N1176" s="279"/>
      <c r="O1176" s="366"/>
    </row>
    <row r="1177" spans="1:15" hidden="1" outlineLevel="1" x14ac:dyDescent="0.25">
      <c r="A1177" s="181"/>
      <c r="B1177" s="104" t="str">
        <f t="shared" ref="B1177:C1196" si="322">B172</f>
        <v>Asset Type 161</v>
      </c>
      <c r="C1177" s="103" t="str">
        <f t="shared" si="322"/>
        <v>Description - Asset Type 161</v>
      </c>
      <c r="D1177" s="103"/>
      <c r="E1177" s="103"/>
      <c r="F1177" s="196"/>
      <c r="G1177" s="278"/>
      <c r="H1177" s="279"/>
      <c r="I1177" s="279"/>
      <c r="J1177" s="279"/>
      <c r="K1177" s="279"/>
      <c r="L1177" s="279"/>
      <c r="M1177" s="279"/>
      <c r="N1177" s="279"/>
      <c r="O1177" s="366"/>
    </row>
    <row r="1178" spans="1:15" hidden="1" outlineLevel="1" x14ac:dyDescent="0.25">
      <c r="A1178" s="181"/>
      <c r="B1178" s="104" t="str">
        <f t="shared" si="322"/>
        <v>Asset Type 162</v>
      </c>
      <c r="C1178" s="103" t="str">
        <f t="shared" si="322"/>
        <v>Description - Asset Type 162</v>
      </c>
      <c r="D1178" s="103"/>
      <c r="E1178" s="103"/>
      <c r="F1178" s="196"/>
      <c r="G1178" s="278"/>
      <c r="H1178" s="279"/>
      <c r="I1178" s="279"/>
      <c r="J1178" s="279"/>
      <c r="K1178" s="279"/>
      <c r="L1178" s="279"/>
      <c r="M1178" s="279"/>
      <c r="N1178" s="279"/>
      <c r="O1178" s="366"/>
    </row>
    <row r="1179" spans="1:15" hidden="1" outlineLevel="1" x14ac:dyDescent="0.25">
      <c r="A1179" s="181"/>
      <c r="B1179" s="104" t="str">
        <f t="shared" si="322"/>
        <v>Asset Type 163</v>
      </c>
      <c r="C1179" s="103" t="str">
        <f t="shared" si="322"/>
        <v>Description - Asset Type 163</v>
      </c>
      <c r="D1179" s="103"/>
      <c r="E1179" s="103"/>
      <c r="F1179" s="196"/>
      <c r="G1179" s="278"/>
      <c r="H1179" s="279"/>
      <c r="I1179" s="279"/>
      <c r="J1179" s="279"/>
      <c r="K1179" s="279"/>
      <c r="L1179" s="279"/>
      <c r="M1179" s="279"/>
      <c r="N1179" s="279"/>
      <c r="O1179" s="366"/>
    </row>
    <row r="1180" spans="1:15" hidden="1" outlineLevel="1" x14ac:dyDescent="0.25">
      <c r="A1180" s="181"/>
      <c r="B1180" s="104" t="str">
        <f t="shared" si="322"/>
        <v>Asset Type 164</v>
      </c>
      <c r="C1180" s="103" t="str">
        <f t="shared" si="322"/>
        <v>Description - Asset Type 164</v>
      </c>
      <c r="D1180" s="103"/>
      <c r="E1180" s="103"/>
      <c r="F1180" s="196"/>
      <c r="G1180" s="278"/>
      <c r="H1180" s="279"/>
      <c r="I1180" s="279"/>
      <c r="J1180" s="279"/>
      <c r="K1180" s="279"/>
      <c r="L1180" s="279"/>
      <c r="M1180" s="279"/>
      <c r="N1180" s="279"/>
      <c r="O1180" s="366"/>
    </row>
    <row r="1181" spans="1:15" hidden="1" outlineLevel="1" x14ac:dyDescent="0.25">
      <c r="A1181" s="181"/>
      <c r="B1181" s="104" t="str">
        <f t="shared" si="322"/>
        <v>Asset Type 165</v>
      </c>
      <c r="C1181" s="103" t="str">
        <f t="shared" si="322"/>
        <v>Description - Asset Type 165</v>
      </c>
      <c r="D1181" s="103"/>
      <c r="E1181" s="103"/>
      <c r="F1181" s="196"/>
      <c r="G1181" s="278"/>
      <c r="H1181" s="279"/>
      <c r="I1181" s="279"/>
      <c r="J1181" s="279"/>
      <c r="K1181" s="279"/>
      <c r="L1181" s="279"/>
      <c r="M1181" s="279"/>
      <c r="N1181" s="279"/>
      <c r="O1181" s="366"/>
    </row>
    <row r="1182" spans="1:15" hidden="1" outlineLevel="1" x14ac:dyDescent="0.25">
      <c r="A1182" s="181"/>
      <c r="B1182" s="104" t="str">
        <f t="shared" si="322"/>
        <v>Asset Type 166</v>
      </c>
      <c r="C1182" s="103" t="str">
        <f t="shared" si="322"/>
        <v>Description - Asset Type 166</v>
      </c>
      <c r="D1182" s="103"/>
      <c r="E1182" s="103"/>
      <c r="F1182" s="196"/>
      <c r="G1182" s="278"/>
      <c r="H1182" s="279"/>
      <c r="I1182" s="279"/>
      <c r="J1182" s="279"/>
      <c r="K1182" s="279"/>
      <c r="L1182" s="279"/>
      <c r="M1182" s="279"/>
      <c r="N1182" s="279"/>
      <c r="O1182" s="366"/>
    </row>
    <row r="1183" spans="1:15" hidden="1" outlineLevel="1" x14ac:dyDescent="0.25">
      <c r="A1183" s="181"/>
      <c r="B1183" s="104" t="str">
        <f t="shared" si="322"/>
        <v>Asset Type 167</v>
      </c>
      <c r="C1183" s="103" t="str">
        <f t="shared" si="322"/>
        <v>Description - Asset Type 167</v>
      </c>
      <c r="D1183" s="103"/>
      <c r="E1183" s="103"/>
      <c r="F1183" s="196"/>
      <c r="G1183" s="278"/>
      <c r="H1183" s="279"/>
      <c r="I1183" s="279"/>
      <c r="J1183" s="279"/>
      <c r="K1183" s="279"/>
      <c r="L1183" s="279"/>
      <c r="M1183" s="279"/>
      <c r="N1183" s="279"/>
      <c r="O1183" s="366"/>
    </row>
    <row r="1184" spans="1:15" hidden="1" outlineLevel="1" x14ac:dyDescent="0.25">
      <c r="A1184" s="181"/>
      <c r="B1184" s="104" t="str">
        <f t="shared" si="322"/>
        <v>Asset Type 168</v>
      </c>
      <c r="C1184" s="103" t="str">
        <f t="shared" si="322"/>
        <v>Description - Asset Type 168</v>
      </c>
      <c r="D1184" s="103"/>
      <c r="E1184" s="103"/>
      <c r="F1184" s="196"/>
      <c r="G1184" s="278"/>
      <c r="H1184" s="279"/>
      <c r="I1184" s="279"/>
      <c r="J1184" s="279"/>
      <c r="K1184" s="279"/>
      <c r="L1184" s="279"/>
      <c r="M1184" s="279"/>
      <c r="N1184" s="279"/>
      <c r="O1184" s="366"/>
    </row>
    <row r="1185" spans="1:15" hidden="1" outlineLevel="1" x14ac:dyDescent="0.25">
      <c r="A1185" s="181"/>
      <c r="B1185" s="104" t="str">
        <f t="shared" si="322"/>
        <v>Asset Type 169</v>
      </c>
      <c r="C1185" s="103" t="str">
        <f t="shared" si="322"/>
        <v>Description - Asset Type 169</v>
      </c>
      <c r="D1185" s="103"/>
      <c r="E1185" s="103"/>
      <c r="F1185" s="196"/>
      <c r="G1185" s="278"/>
      <c r="H1185" s="279"/>
      <c r="I1185" s="279"/>
      <c r="J1185" s="279"/>
      <c r="K1185" s="279"/>
      <c r="L1185" s="279"/>
      <c r="M1185" s="279"/>
      <c r="N1185" s="279"/>
      <c r="O1185" s="366"/>
    </row>
    <row r="1186" spans="1:15" hidden="1" outlineLevel="1" x14ac:dyDescent="0.25">
      <c r="A1186" s="181"/>
      <c r="B1186" s="104" t="str">
        <f t="shared" si="322"/>
        <v>Asset Type 170</v>
      </c>
      <c r="C1186" s="103" t="str">
        <f t="shared" si="322"/>
        <v>Description - Asset Type 170</v>
      </c>
      <c r="D1186" s="103"/>
      <c r="E1186" s="103"/>
      <c r="F1186" s="196"/>
      <c r="G1186" s="278"/>
      <c r="H1186" s="279"/>
      <c r="I1186" s="279"/>
      <c r="J1186" s="279"/>
      <c r="K1186" s="279"/>
      <c r="L1186" s="279"/>
      <c r="M1186" s="279"/>
      <c r="N1186" s="279"/>
      <c r="O1186" s="366"/>
    </row>
    <row r="1187" spans="1:15" hidden="1" outlineLevel="1" x14ac:dyDescent="0.25">
      <c r="A1187" s="181"/>
      <c r="B1187" s="104" t="str">
        <f t="shared" si="322"/>
        <v>Asset Type 171</v>
      </c>
      <c r="C1187" s="103" t="str">
        <f t="shared" si="322"/>
        <v>Description - Asset Type 171</v>
      </c>
      <c r="D1187" s="103"/>
      <c r="E1187" s="103"/>
      <c r="F1187" s="196"/>
      <c r="G1187" s="278"/>
      <c r="H1187" s="279"/>
      <c r="I1187" s="279"/>
      <c r="J1187" s="279"/>
      <c r="K1187" s="279"/>
      <c r="L1187" s="279"/>
      <c r="M1187" s="279"/>
      <c r="N1187" s="279"/>
      <c r="O1187" s="366"/>
    </row>
    <row r="1188" spans="1:15" hidden="1" outlineLevel="1" x14ac:dyDescent="0.25">
      <c r="A1188" s="181"/>
      <c r="B1188" s="104" t="str">
        <f t="shared" si="322"/>
        <v>Asset Type 172</v>
      </c>
      <c r="C1188" s="103" t="str">
        <f t="shared" si="322"/>
        <v>Description - Asset Type 172</v>
      </c>
      <c r="D1188" s="103"/>
      <c r="E1188" s="103"/>
      <c r="F1188" s="196"/>
      <c r="G1188" s="278"/>
      <c r="H1188" s="279"/>
      <c r="I1188" s="279"/>
      <c r="J1188" s="279"/>
      <c r="K1188" s="279"/>
      <c r="L1188" s="279"/>
      <c r="M1188" s="279"/>
      <c r="N1188" s="279"/>
      <c r="O1188" s="366"/>
    </row>
    <row r="1189" spans="1:15" hidden="1" outlineLevel="1" x14ac:dyDescent="0.25">
      <c r="A1189" s="181"/>
      <c r="B1189" s="104" t="str">
        <f t="shared" si="322"/>
        <v>Asset Type 173</v>
      </c>
      <c r="C1189" s="103" t="str">
        <f t="shared" si="322"/>
        <v>Description - Asset Type 173</v>
      </c>
      <c r="D1189" s="103"/>
      <c r="E1189" s="103"/>
      <c r="F1189" s="196"/>
      <c r="G1189" s="278"/>
      <c r="H1189" s="279"/>
      <c r="I1189" s="279"/>
      <c r="J1189" s="279"/>
      <c r="K1189" s="279"/>
      <c r="L1189" s="279"/>
      <c r="M1189" s="279"/>
      <c r="N1189" s="279"/>
      <c r="O1189" s="366"/>
    </row>
    <row r="1190" spans="1:15" hidden="1" outlineLevel="1" x14ac:dyDescent="0.25">
      <c r="A1190" s="181"/>
      <c r="B1190" s="104" t="str">
        <f t="shared" si="322"/>
        <v>Asset Type 174</v>
      </c>
      <c r="C1190" s="103" t="str">
        <f t="shared" si="322"/>
        <v>Description - Asset Type 174</v>
      </c>
      <c r="D1190" s="103"/>
      <c r="E1190" s="103"/>
      <c r="F1190" s="196"/>
      <c r="G1190" s="278"/>
      <c r="H1190" s="279"/>
      <c r="I1190" s="279"/>
      <c r="J1190" s="279"/>
      <c r="K1190" s="279"/>
      <c r="L1190" s="279"/>
      <c r="M1190" s="279"/>
      <c r="N1190" s="279"/>
      <c r="O1190" s="366"/>
    </row>
    <row r="1191" spans="1:15" hidden="1" outlineLevel="1" x14ac:dyDescent="0.25">
      <c r="A1191" s="181"/>
      <c r="B1191" s="104" t="str">
        <f t="shared" si="322"/>
        <v>Asset Type 175</v>
      </c>
      <c r="C1191" s="103" t="str">
        <f t="shared" si="322"/>
        <v>Description - Asset Type 175</v>
      </c>
      <c r="D1191" s="103"/>
      <c r="E1191" s="103"/>
      <c r="F1191" s="196"/>
      <c r="G1191" s="278"/>
      <c r="H1191" s="279"/>
      <c r="I1191" s="279"/>
      <c r="J1191" s="279"/>
      <c r="K1191" s="279"/>
      <c r="L1191" s="279"/>
      <c r="M1191" s="279"/>
      <c r="N1191" s="279"/>
      <c r="O1191" s="366"/>
    </row>
    <row r="1192" spans="1:15" hidden="1" outlineLevel="1" x14ac:dyDescent="0.25">
      <c r="A1192" s="181"/>
      <c r="B1192" s="104" t="str">
        <f t="shared" si="322"/>
        <v>Asset Type 176</v>
      </c>
      <c r="C1192" s="103" t="str">
        <f t="shared" si="322"/>
        <v>Description - Asset Type 176</v>
      </c>
      <c r="D1192" s="103"/>
      <c r="E1192" s="103"/>
      <c r="F1192" s="196"/>
      <c r="G1192" s="278"/>
      <c r="H1192" s="279"/>
      <c r="I1192" s="279"/>
      <c r="J1192" s="279"/>
      <c r="K1192" s="279"/>
      <c r="L1192" s="279"/>
      <c r="M1192" s="279"/>
      <c r="N1192" s="279"/>
      <c r="O1192" s="366"/>
    </row>
    <row r="1193" spans="1:15" hidden="1" outlineLevel="1" x14ac:dyDescent="0.25">
      <c r="A1193" s="181"/>
      <c r="B1193" s="104" t="str">
        <f t="shared" si="322"/>
        <v>Asset Type 177</v>
      </c>
      <c r="C1193" s="103" t="str">
        <f t="shared" si="322"/>
        <v>Description - Asset Type 177</v>
      </c>
      <c r="D1193" s="103"/>
      <c r="E1193" s="103"/>
      <c r="F1193" s="196"/>
      <c r="G1193" s="278"/>
      <c r="H1193" s="279"/>
      <c r="I1193" s="279"/>
      <c r="J1193" s="279"/>
      <c r="K1193" s="279"/>
      <c r="L1193" s="279"/>
      <c r="M1193" s="279"/>
      <c r="N1193" s="279"/>
      <c r="O1193" s="366"/>
    </row>
    <row r="1194" spans="1:15" hidden="1" outlineLevel="1" x14ac:dyDescent="0.25">
      <c r="A1194" s="181"/>
      <c r="B1194" s="104" t="str">
        <f t="shared" si="322"/>
        <v>Asset Type 178</v>
      </c>
      <c r="C1194" s="103" t="str">
        <f t="shared" si="322"/>
        <v>Description - Asset Type 178</v>
      </c>
      <c r="D1194" s="103"/>
      <c r="E1194" s="103"/>
      <c r="F1194" s="196"/>
      <c r="G1194" s="278"/>
      <c r="H1194" s="279"/>
      <c r="I1194" s="279"/>
      <c r="J1194" s="279"/>
      <c r="K1194" s="279"/>
      <c r="L1194" s="279"/>
      <c r="M1194" s="279"/>
      <c r="N1194" s="279"/>
      <c r="O1194" s="366"/>
    </row>
    <row r="1195" spans="1:15" hidden="1" outlineLevel="1" x14ac:dyDescent="0.25">
      <c r="A1195" s="181"/>
      <c r="B1195" s="104" t="str">
        <f t="shared" si="322"/>
        <v>Asset Type 179</v>
      </c>
      <c r="C1195" s="103" t="str">
        <f t="shared" si="322"/>
        <v>Description - Asset Type 179</v>
      </c>
      <c r="D1195" s="103"/>
      <c r="E1195" s="103"/>
      <c r="F1195" s="196"/>
      <c r="G1195" s="278"/>
      <c r="H1195" s="279"/>
      <c r="I1195" s="279"/>
      <c r="J1195" s="279"/>
      <c r="K1195" s="279"/>
      <c r="L1195" s="279"/>
      <c r="M1195" s="279"/>
      <c r="N1195" s="279"/>
      <c r="O1195" s="366"/>
    </row>
    <row r="1196" spans="1:15" hidden="1" outlineLevel="1" x14ac:dyDescent="0.25">
      <c r="A1196" s="181"/>
      <c r="B1196" s="104" t="str">
        <f t="shared" si="322"/>
        <v>Asset Type 180</v>
      </c>
      <c r="C1196" s="103" t="str">
        <f t="shared" si="322"/>
        <v>Description - Asset Type 180</v>
      </c>
      <c r="D1196" s="103"/>
      <c r="E1196" s="103"/>
      <c r="F1196" s="196"/>
      <c r="G1196" s="278"/>
      <c r="H1196" s="279"/>
      <c r="I1196" s="279"/>
      <c r="J1196" s="279"/>
      <c r="K1196" s="279"/>
      <c r="L1196" s="279"/>
      <c r="M1196" s="279"/>
      <c r="N1196" s="279"/>
      <c r="O1196" s="366"/>
    </row>
    <row r="1197" spans="1:15" hidden="1" outlineLevel="1" x14ac:dyDescent="0.25">
      <c r="A1197" s="181"/>
      <c r="B1197" s="104" t="str">
        <f t="shared" ref="B1197:C1215" si="323">B192</f>
        <v>Asset Type 181</v>
      </c>
      <c r="C1197" s="103" t="str">
        <f t="shared" si="323"/>
        <v>Description - Asset Type 181</v>
      </c>
      <c r="D1197" s="103"/>
      <c r="E1197" s="103"/>
      <c r="F1197" s="196"/>
      <c r="G1197" s="278"/>
      <c r="H1197" s="279"/>
      <c r="I1197" s="279"/>
      <c r="J1197" s="279"/>
      <c r="K1197" s="279"/>
      <c r="L1197" s="279"/>
      <c r="M1197" s="279"/>
      <c r="N1197" s="279"/>
      <c r="O1197" s="366"/>
    </row>
    <row r="1198" spans="1:15" hidden="1" outlineLevel="1" x14ac:dyDescent="0.25">
      <c r="A1198" s="181"/>
      <c r="B1198" s="104" t="str">
        <f t="shared" si="323"/>
        <v>Asset Type 182</v>
      </c>
      <c r="C1198" s="103" t="str">
        <f t="shared" si="323"/>
        <v>Description - Asset Type 182</v>
      </c>
      <c r="D1198" s="103"/>
      <c r="E1198" s="103"/>
      <c r="F1198" s="196"/>
      <c r="G1198" s="278"/>
      <c r="H1198" s="279"/>
      <c r="I1198" s="279"/>
      <c r="J1198" s="279"/>
      <c r="K1198" s="279"/>
      <c r="L1198" s="279"/>
      <c r="M1198" s="279"/>
      <c r="N1198" s="279"/>
      <c r="O1198" s="366"/>
    </row>
    <row r="1199" spans="1:15" hidden="1" outlineLevel="1" x14ac:dyDescent="0.25">
      <c r="A1199" s="181"/>
      <c r="B1199" s="104" t="str">
        <f t="shared" si="323"/>
        <v>Asset Type 183</v>
      </c>
      <c r="C1199" s="103" t="str">
        <f t="shared" si="323"/>
        <v>Description - Asset Type 183</v>
      </c>
      <c r="D1199" s="103"/>
      <c r="E1199" s="103"/>
      <c r="F1199" s="196"/>
      <c r="G1199" s="278"/>
      <c r="H1199" s="279"/>
      <c r="I1199" s="279"/>
      <c r="J1199" s="279"/>
      <c r="K1199" s="279"/>
      <c r="L1199" s="279"/>
      <c r="M1199" s="279"/>
      <c r="N1199" s="279"/>
      <c r="O1199" s="366"/>
    </row>
    <row r="1200" spans="1:15" hidden="1" outlineLevel="1" x14ac:dyDescent="0.25">
      <c r="A1200" s="181"/>
      <c r="B1200" s="104" t="str">
        <f t="shared" si="323"/>
        <v>Asset Type 184</v>
      </c>
      <c r="C1200" s="103" t="str">
        <f t="shared" si="323"/>
        <v>Description - Asset Type 184</v>
      </c>
      <c r="D1200" s="103"/>
      <c r="E1200" s="103"/>
      <c r="F1200" s="196"/>
      <c r="G1200" s="278"/>
      <c r="H1200" s="279"/>
      <c r="I1200" s="279"/>
      <c r="J1200" s="279"/>
      <c r="K1200" s="279"/>
      <c r="L1200" s="279"/>
      <c r="M1200" s="279"/>
      <c r="N1200" s="279"/>
      <c r="O1200" s="366"/>
    </row>
    <row r="1201" spans="1:15" hidden="1" outlineLevel="1" x14ac:dyDescent="0.25">
      <c r="A1201" s="181"/>
      <c r="B1201" s="104" t="str">
        <f t="shared" si="323"/>
        <v>Asset Type 185</v>
      </c>
      <c r="C1201" s="103" t="str">
        <f t="shared" si="323"/>
        <v>Description - Asset Type 185</v>
      </c>
      <c r="D1201" s="103"/>
      <c r="E1201" s="103"/>
      <c r="F1201" s="196"/>
      <c r="G1201" s="278"/>
      <c r="H1201" s="279"/>
      <c r="I1201" s="279"/>
      <c r="J1201" s="279"/>
      <c r="K1201" s="279"/>
      <c r="L1201" s="279"/>
      <c r="M1201" s="279"/>
      <c r="N1201" s="279"/>
      <c r="O1201" s="366"/>
    </row>
    <row r="1202" spans="1:15" hidden="1" outlineLevel="1" x14ac:dyDescent="0.25">
      <c r="A1202" s="181"/>
      <c r="B1202" s="104" t="str">
        <f t="shared" si="323"/>
        <v>Asset Type 186</v>
      </c>
      <c r="C1202" s="103" t="str">
        <f t="shared" si="323"/>
        <v>Description - Asset Type 186</v>
      </c>
      <c r="D1202" s="103"/>
      <c r="E1202" s="103"/>
      <c r="F1202" s="196"/>
      <c r="G1202" s="278"/>
      <c r="H1202" s="279"/>
      <c r="I1202" s="279"/>
      <c r="J1202" s="279"/>
      <c r="K1202" s="279"/>
      <c r="L1202" s="279"/>
      <c r="M1202" s="279"/>
      <c r="N1202" s="279"/>
      <c r="O1202" s="366"/>
    </row>
    <row r="1203" spans="1:15" hidden="1" outlineLevel="1" x14ac:dyDescent="0.25">
      <c r="A1203" s="181"/>
      <c r="B1203" s="104" t="str">
        <f t="shared" si="323"/>
        <v>Asset Type 187</v>
      </c>
      <c r="C1203" s="103" t="str">
        <f t="shared" si="323"/>
        <v>Description - Asset Type 187</v>
      </c>
      <c r="D1203" s="103"/>
      <c r="E1203" s="103"/>
      <c r="F1203" s="196"/>
      <c r="G1203" s="278"/>
      <c r="H1203" s="279"/>
      <c r="I1203" s="279"/>
      <c r="J1203" s="279"/>
      <c r="K1203" s="279"/>
      <c r="L1203" s="279"/>
      <c r="M1203" s="279"/>
      <c r="N1203" s="279"/>
      <c r="O1203" s="366"/>
    </row>
    <row r="1204" spans="1:15" hidden="1" outlineLevel="1" x14ac:dyDescent="0.25">
      <c r="A1204" s="181"/>
      <c r="B1204" s="104" t="str">
        <f t="shared" si="323"/>
        <v>Asset Type 188</v>
      </c>
      <c r="C1204" s="103" t="str">
        <f t="shared" si="323"/>
        <v>Description - Asset Type 188</v>
      </c>
      <c r="D1204" s="103"/>
      <c r="E1204" s="103"/>
      <c r="F1204" s="196"/>
      <c r="G1204" s="278"/>
      <c r="H1204" s="279"/>
      <c r="I1204" s="279"/>
      <c r="J1204" s="279"/>
      <c r="K1204" s="279"/>
      <c r="L1204" s="279"/>
      <c r="M1204" s="279"/>
      <c r="N1204" s="279"/>
      <c r="O1204" s="366"/>
    </row>
    <row r="1205" spans="1:15" hidden="1" outlineLevel="1" x14ac:dyDescent="0.25">
      <c r="A1205" s="181"/>
      <c r="B1205" s="104" t="str">
        <f t="shared" si="323"/>
        <v>Asset Type 189</v>
      </c>
      <c r="C1205" s="103" t="str">
        <f t="shared" si="323"/>
        <v>Description - Asset Type 189</v>
      </c>
      <c r="D1205" s="103"/>
      <c r="E1205" s="103"/>
      <c r="F1205" s="196"/>
      <c r="G1205" s="278"/>
      <c r="H1205" s="279"/>
      <c r="I1205" s="279"/>
      <c r="J1205" s="279"/>
      <c r="K1205" s="279"/>
      <c r="L1205" s="279"/>
      <c r="M1205" s="279"/>
      <c r="N1205" s="279"/>
      <c r="O1205" s="366"/>
    </row>
    <row r="1206" spans="1:15" hidden="1" outlineLevel="1" x14ac:dyDescent="0.25">
      <c r="A1206" s="181"/>
      <c r="B1206" s="104" t="str">
        <f t="shared" si="323"/>
        <v>Asset Type 190</v>
      </c>
      <c r="C1206" s="103" t="str">
        <f t="shared" si="323"/>
        <v>Description - Asset Type 190</v>
      </c>
      <c r="D1206" s="103"/>
      <c r="E1206" s="103"/>
      <c r="F1206" s="196"/>
      <c r="G1206" s="278"/>
      <c r="H1206" s="279"/>
      <c r="I1206" s="279"/>
      <c r="J1206" s="279"/>
      <c r="K1206" s="279"/>
      <c r="L1206" s="279"/>
      <c r="M1206" s="279"/>
      <c r="N1206" s="279"/>
      <c r="O1206" s="366"/>
    </row>
    <row r="1207" spans="1:15" hidden="1" outlineLevel="1" x14ac:dyDescent="0.25">
      <c r="A1207" s="181"/>
      <c r="B1207" s="104" t="str">
        <f t="shared" si="323"/>
        <v>Asset Type 191</v>
      </c>
      <c r="C1207" s="103" t="str">
        <f t="shared" si="323"/>
        <v>Description - Asset Type 191</v>
      </c>
      <c r="D1207" s="103"/>
      <c r="E1207" s="103"/>
      <c r="F1207" s="196"/>
      <c r="G1207" s="278"/>
      <c r="H1207" s="279"/>
      <c r="I1207" s="279"/>
      <c r="J1207" s="279"/>
      <c r="K1207" s="279"/>
      <c r="L1207" s="279"/>
      <c r="M1207" s="279"/>
      <c r="N1207" s="279"/>
      <c r="O1207" s="366"/>
    </row>
    <row r="1208" spans="1:15" hidden="1" outlineLevel="1" x14ac:dyDescent="0.25">
      <c r="A1208" s="181"/>
      <c r="B1208" s="104" t="str">
        <f t="shared" si="323"/>
        <v>Asset Type 192</v>
      </c>
      <c r="C1208" s="103" t="str">
        <f t="shared" si="323"/>
        <v>Description - Asset Type 192</v>
      </c>
      <c r="D1208" s="103"/>
      <c r="E1208" s="103"/>
      <c r="F1208" s="196"/>
      <c r="G1208" s="278"/>
      <c r="H1208" s="279"/>
      <c r="I1208" s="279"/>
      <c r="J1208" s="279"/>
      <c r="K1208" s="279"/>
      <c r="L1208" s="279"/>
      <c r="M1208" s="279"/>
      <c r="N1208" s="279"/>
      <c r="O1208" s="366"/>
    </row>
    <row r="1209" spans="1:15" hidden="1" outlineLevel="1" x14ac:dyDescent="0.25">
      <c r="A1209" s="181"/>
      <c r="B1209" s="104" t="str">
        <f t="shared" si="323"/>
        <v>Asset Type 193</v>
      </c>
      <c r="C1209" s="103" t="str">
        <f t="shared" si="323"/>
        <v>Description - Asset Type 193</v>
      </c>
      <c r="D1209" s="103"/>
      <c r="E1209" s="103"/>
      <c r="F1209" s="196"/>
      <c r="G1209" s="278"/>
      <c r="H1209" s="279"/>
      <c r="I1209" s="279"/>
      <c r="J1209" s="279"/>
      <c r="K1209" s="279"/>
      <c r="L1209" s="279"/>
      <c r="M1209" s="279"/>
      <c r="N1209" s="279"/>
      <c r="O1209" s="366"/>
    </row>
    <row r="1210" spans="1:15" hidden="1" outlineLevel="1" x14ac:dyDescent="0.25">
      <c r="A1210" s="181"/>
      <c r="B1210" s="104" t="str">
        <f t="shared" si="323"/>
        <v>Asset Type 194</v>
      </c>
      <c r="C1210" s="103" t="str">
        <f t="shared" si="323"/>
        <v>Description - Asset Type 194</v>
      </c>
      <c r="D1210" s="103"/>
      <c r="E1210" s="103"/>
      <c r="F1210" s="196"/>
      <c r="G1210" s="278"/>
      <c r="H1210" s="279"/>
      <c r="I1210" s="279"/>
      <c r="J1210" s="279"/>
      <c r="K1210" s="279"/>
      <c r="L1210" s="279"/>
      <c r="M1210" s="279"/>
      <c r="N1210" s="279"/>
      <c r="O1210" s="366"/>
    </row>
    <row r="1211" spans="1:15" hidden="1" outlineLevel="1" x14ac:dyDescent="0.25">
      <c r="A1211" s="181"/>
      <c r="B1211" s="104" t="str">
        <f t="shared" si="323"/>
        <v>Asset Type 195</v>
      </c>
      <c r="C1211" s="103" t="str">
        <f t="shared" si="323"/>
        <v>Description - Asset Type 195</v>
      </c>
      <c r="D1211" s="103"/>
      <c r="E1211" s="103"/>
      <c r="F1211" s="196"/>
      <c r="G1211" s="278"/>
      <c r="H1211" s="279"/>
      <c r="I1211" s="279"/>
      <c r="J1211" s="279"/>
      <c r="K1211" s="279"/>
      <c r="L1211" s="279"/>
      <c r="M1211" s="279"/>
      <c r="N1211" s="279"/>
      <c r="O1211" s="366"/>
    </row>
    <row r="1212" spans="1:15" hidden="1" outlineLevel="1" x14ac:dyDescent="0.25">
      <c r="A1212" s="181"/>
      <c r="B1212" s="104" t="str">
        <f t="shared" si="323"/>
        <v>Asset Type 196</v>
      </c>
      <c r="C1212" s="103" t="str">
        <f t="shared" si="323"/>
        <v>Description - Asset Type 196</v>
      </c>
      <c r="D1212" s="103"/>
      <c r="E1212" s="103"/>
      <c r="F1212" s="196"/>
      <c r="G1212" s="278"/>
      <c r="H1212" s="279"/>
      <c r="I1212" s="279"/>
      <c r="J1212" s="279"/>
      <c r="K1212" s="279"/>
      <c r="L1212" s="279"/>
      <c r="M1212" s="279"/>
      <c r="N1212" s="279"/>
      <c r="O1212" s="366"/>
    </row>
    <row r="1213" spans="1:15" hidden="1" outlineLevel="1" x14ac:dyDescent="0.25">
      <c r="A1213" s="181"/>
      <c r="B1213" s="104" t="str">
        <f t="shared" si="323"/>
        <v>Asset Type 197</v>
      </c>
      <c r="C1213" s="103" t="str">
        <f t="shared" si="323"/>
        <v>Description - Asset Type 197</v>
      </c>
      <c r="D1213" s="103"/>
      <c r="E1213" s="103"/>
      <c r="F1213" s="196"/>
      <c r="G1213" s="278"/>
      <c r="H1213" s="279"/>
      <c r="I1213" s="279"/>
      <c r="J1213" s="279"/>
      <c r="K1213" s="279"/>
      <c r="L1213" s="279"/>
      <c r="M1213" s="279"/>
      <c r="N1213" s="279"/>
      <c r="O1213" s="366"/>
    </row>
    <row r="1214" spans="1:15" hidden="1" outlineLevel="1" x14ac:dyDescent="0.25">
      <c r="A1214" s="181"/>
      <c r="B1214" s="104" t="str">
        <f t="shared" si="323"/>
        <v>Asset Type 198</v>
      </c>
      <c r="C1214" s="103" t="str">
        <f t="shared" si="323"/>
        <v>Description - Asset Type 198</v>
      </c>
      <c r="D1214" s="103"/>
      <c r="E1214" s="103"/>
      <c r="F1214" s="196"/>
      <c r="G1214" s="278"/>
      <c r="H1214" s="279"/>
      <c r="I1214" s="279"/>
      <c r="J1214" s="279"/>
      <c r="K1214" s="279"/>
      <c r="L1214" s="279"/>
      <c r="M1214" s="279"/>
      <c r="N1214" s="279"/>
      <c r="O1214" s="366"/>
    </row>
    <row r="1215" spans="1:15" hidden="1" outlineLevel="1" x14ac:dyDescent="0.25">
      <c r="A1215" s="181"/>
      <c r="B1215" s="104" t="str">
        <f t="shared" si="323"/>
        <v>Asset Type 199</v>
      </c>
      <c r="C1215" s="103" t="str">
        <f t="shared" si="323"/>
        <v>Description - Asset Type 199</v>
      </c>
      <c r="D1215" s="103"/>
      <c r="E1215" s="103"/>
      <c r="F1215" s="196"/>
      <c r="G1215" s="278"/>
      <c r="H1215" s="279"/>
      <c r="I1215" s="279"/>
      <c r="J1215" s="279"/>
      <c r="K1215" s="279"/>
      <c r="L1215" s="279"/>
      <c r="M1215" s="279"/>
      <c r="N1215" s="279"/>
      <c r="O1215" s="366"/>
    </row>
    <row r="1216" spans="1:15" s="369" customFormat="1" hidden="1" outlineLevel="1" x14ac:dyDescent="0.25">
      <c r="A1216" s="181"/>
      <c r="B1216" s="104" t="str">
        <f t="shared" ref="B1216:C1216" si="324">B211</f>
        <v>Asset Type 200</v>
      </c>
      <c r="C1216" s="103" t="str">
        <f t="shared" si="324"/>
        <v>Description - Asset Type 200</v>
      </c>
      <c r="D1216" s="103"/>
      <c r="E1216" s="103"/>
      <c r="F1216" s="196"/>
      <c r="G1216" s="278"/>
      <c r="H1216" s="279"/>
      <c r="I1216" s="279"/>
      <c r="J1216" s="279"/>
      <c r="K1216" s="279"/>
      <c r="L1216" s="279"/>
      <c r="M1216" s="279"/>
      <c r="N1216" s="279"/>
      <c r="O1216" s="366"/>
    </row>
    <row r="1217" spans="1:15" s="369" customFormat="1" hidden="1" outlineLevel="1" x14ac:dyDescent="0.25">
      <c r="A1217" s="181"/>
      <c r="B1217" s="104" t="str">
        <f t="shared" ref="B1217:C1217" si="325">B212</f>
        <v>Asset Type 201</v>
      </c>
      <c r="C1217" s="103" t="str">
        <f t="shared" si="325"/>
        <v>Description - Asset Type 201</v>
      </c>
      <c r="D1217" s="103"/>
      <c r="E1217" s="103"/>
      <c r="F1217" s="196"/>
      <c r="G1217" s="278"/>
      <c r="H1217" s="279"/>
      <c r="I1217" s="279"/>
      <c r="J1217" s="279"/>
      <c r="K1217" s="279"/>
      <c r="L1217" s="279"/>
      <c r="M1217" s="279"/>
      <c r="N1217" s="279"/>
      <c r="O1217" s="366"/>
    </row>
    <row r="1218" spans="1:15" s="369" customFormat="1" hidden="1" outlineLevel="1" x14ac:dyDescent="0.25">
      <c r="A1218" s="181"/>
      <c r="B1218" s="104" t="str">
        <f t="shared" ref="B1218:C1218" si="326">B213</f>
        <v>Asset Type 202</v>
      </c>
      <c r="C1218" s="103" t="str">
        <f t="shared" si="326"/>
        <v>Description - Asset Type 202</v>
      </c>
      <c r="D1218" s="103"/>
      <c r="E1218" s="103"/>
      <c r="F1218" s="196"/>
      <c r="G1218" s="278"/>
      <c r="H1218" s="279"/>
      <c r="I1218" s="279"/>
      <c r="J1218" s="279"/>
      <c r="K1218" s="279"/>
      <c r="L1218" s="279"/>
      <c r="M1218" s="279"/>
      <c r="N1218" s="279"/>
      <c r="O1218" s="366"/>
    </row>
    <row r="1219" spans="1:15" s="369" customFormat="1" hidden="1" outlineLevel="1" x14ac:dyDescent="0.25">
      <c r="A1219" s="181"/>
      <c r="B1219" s="104" t="str">
        <f t="shared" ref="B1219:C1219" si="327">B214</f>
        <v>Asset Type 203</v>
      </c>
      <c r="C1219" s="103" t="str">
        <f t="shared" si="327"/>
        <v>Description - Asset Type 203</v>
      </c>
      <c r="D1219" s="103"/>
      <c r="E1219" s="103"/>
      <c r="F1219" s="196"/>
      <c r="G1219" s="278"/>
      <c r="H1219" s="279"/>
      <c r="I1219" s="279"/>
      <c r="J1219" s="279"/>
      <c r="K1219" s="279"/>
      <c r="L1219" s="279"/>
      <c r="M1219" s="279"/>
      <c r="N1219" s="279"/>
      <c r="O1219" s="366"/>
    </row>
    <row r="1220" spans="1:15" s="369" customFormat="1" hidden="1" outlineLevel="1" x14ac:dyDescent="0.25">
      <c r="A1220" s="181"/>
      <c r="B1220" s="104" t="str">
        <f t="shared" ref="B1220:C1220" si="328">B215</f>
        <v>Asset Type 204</v>
      </c>
      <c r="C1220" s="103" t="str">
        <f t="shared" si="328"/>
        <v>Description - Asset Type 204</v>
      </c>
      <c r="D1220" s="103"/>
      <c r="E1220" s="103"/>
      <c r="F1220" s="196"/>
      <c r="G1220" s="278"/>
      <c r="H1220" s="279"/>
      <c r="I1220" s="279"/>
      <c r="J1220" s="279"/>
      <c r="K1220" s="279"/>
      <c r="L1220" s="279"/>
      <c r="M1220" s="279"/>
      <c r="N1220" s="279"/>
      <c r="O1220" s="366"/>
    </row>
    <row r="1221" spans="1:15" s="369" customFormat="1" hidden="1" outlineLevel="1" x14ac:dyDescent="0.25">
      <c r="A1221" s="181"/>
      <c r="B1221" s="104" t="str">
        <f t="shared" ref="B1221:C1221" si="329">B216</f>
        <v>Asset Type 205</v>
      </c>
      <c r="C1221" s="103" t="str">
        <f t="shared" si="329"/>
        <v>Description - Asset Type 205</v>
      </c>
      <c r="D1221" s="103"/>
      <c r="E1221" s="103"/>
      <c r="F1221" s="196"/>
      <c r="G1221" s="278"/>
      <c r="H1221" s="279"/>
      <c r="I1221" s="279"/>
      <c r="J1221" s="279"/>
      <c r="K1221" s="279"/>
      <c r="L1221" s="279"/>
      <c r="M1221" s="279"/>
      <c r="N1221" s="279"/>
      <c r="O1221" s="366"/>
    </row>
    <row r="1222" spans="1:15" s="369" customFormat="1" hidden="1" outlineLevel="1" x14ac:dyDescent="0.25">
      <c r="A1222" s="181"/>
      <c r="B1222" s="104" t="str">
        <f t="shared" ref="B1222:C1222" si="330">B217</f>
        <v>Asset Type 206</v>
      </c>
      <c r="C1222" s="103" t="str">
        <f t="shared" si="330"/>
        <v>Description - Asset Type 206</v>
      </c>
      <c r="D1222" s="103"/>
      <c r="E1222" s="103"/>
      <c r="F1222" s="196"/>
      <c r="G1222" s="278"/>
      <c r="H1222" s="279"/>
      <c r="I1222" s="279"/>
      <c r="J1222" s="279"/>
      <c r="K1222" s="279"/>
      <c r="L1222" s="279"/>
      <c r="M1222" s="279"/>
      <c r="N1222" s="279"/>
      <c r="O1222" s="366"/>
    </row>
    <row r="1223" spans="1:15" s="369" customFormat="1" hidden="1" outlineLevel="1" x14ac:dyDescent="0.25">
      <c r="A1223" s="181"/>
      <c r="B1223" s="104" t="str">
        <f t="shared" ref="B1223:C1223" si="331">B218</f>
        <v>Asset Type 207</v>
      </c>
      <c r="C1223" s="103" t="str">
        <f t="shared" si="331"/>
        <v>Description - Asset Type 207</v>
      </c>
      <c r="D1223" s="103"/>
      <c r="E1223" s="103"/>
      <c r="F1223" s="196"/>
      <c r="G1223" s="278"/>
      <c r="H1223" s="279"/>
      <c r="I1223" s="279"/>
      <c r="J1223" s="279"/>
      <c r="K1223" s="279"/>
      <c r="L1223" s="279"/>
      <c r="M1223" s="279"/>
      <c r="N1223" s="279"/>
      <c r="O1223" s="366"/>
    </row>
    <row r="1224" spans="1:15" s="369" customFormat="1" hidden="1" outlineLevel="1" x14ac:dyDescent="0.25">
      <c r="A1224" s="181"/>
      <c r="B1224" s="104" t="str">
        <f t="shared" ref="B1224:C1224" si="332">B219</f>
        <v>Asset Type 208</v>
      </c>
      <c r="C1224" s="103" t="str">
        <f t="shared" si="332"/>
        <v>Description - Asset Type 208</v>
      </c>
      <c r="D1224" s="103"/>
      <c r="E1224" s="103"/>
      <c r="F1224" s="196"/>
      <c r="G1224" s="278"/>
      <c r="H1224" s="279"/>
      <c r="I1224" s="279"/>
      <c r="J1224" s="279"/>
      <c r="K1224" s="279"/>
      <c r="L1224" s="279"/>
      <c r="M1224" s="279"/>
      <c r="N1224" s="279"/>
      <c r="O1224" s="366"/>
    </row>
    <row r="1225" spans="1:15" s="369" customFormat="1" hidden="1" outlineLevel="1" x14ac:dyDescent="0.25">
      <c r="A1225" s="181"/>
      <c r="B1225" s="104" t="str">
        <f t="shared" ref="B1225:C1225" si="333">B220</f>
        <v>Asset Type 209</v>
      </c>
      <c r="C1225" s="103" t="str">
        <f t="shared" si="333"/>
        <v>Description - Asset Type 209</v>
      </c>
      <c r="D1225" s="103"/>
      <c r="E1225" s="103"/>
      <c r="F1225" s="196"/>
      <c r="G1225" s="278"/>
      <c r="H1225" s="279"/>
      <c r="I1225" s="279"/>
      <c r="J1225" s="279"/>
      <c r="K1225" s="279"/>
      <c r="L1225" s="279"/>
      <c r="M1225" s="279"/>
      <c r="N1225" s="279"/>
      <c r="O1225" s="366"/>
    </row>
    <row r="1226" spans="1:15" s="369" customFormat="1" hidden="1" outlineLevel="1" x14ac:dyDescent="0.25">
      <c r="A1226" s="181"/>
      <c r="B1226" s="104" t="str">
        <f t="shared" ref="B1226:C1226" si="334">B221</f>
        <v>Asset Type 210</v>
      </c>
      <c r="C1226" s="103" t="str">
        <f t="shared" si="334"/>
        <v>Description - Asset Type 210</v>
      </c>
      <c r="D1226" s="103"/>
      <c r="E1226" s="103"/>
      <c r="F1226" s="196"/>
      <c r="G1226" s="278"/>
      <c r="H1226" s="279"/>
      <c r="I1226" s="279"/>
      <c r="J1226" s="279"/>
      <c r="K1226" s="279"/>
      <c r="L1226" s="279"/>
      <c r="M1226" s="279"/>
      <c r="N1226" s="279"/>
      <c r="O1226" s="366"/>
    </row>
    <row r="1227" spans="1:15" s="369" customFormat="1" hidden="1" outlineLevel="1" x14ac:dyDescent="0.25">
      <c r="A1227" s="181"/>
      <c r="B1227" s="104" t="str">
        <f t="shared" ref="B1227:C1227" si="335">B222</f>
        <v>Asset Type 211</v>
      </c>
      <c r="C1227" s="103" t="str">
        <f t="shared" si="335"/>
        <v>Description - Asset Type 211</v>
      </c>
      <c r="D1227" s="103"/>
      <c r="E1227" s="103"/>
      <c r="F1227" s="196"/>
      <c r="G1227" s="278"/>
      <c r="H1227" s="279"/>
      <c r="I1227" s="279"/>
      <c r="J1227" s="279"/>
      <c r="K1227" s="279"/>
      <c r="L1227" s="279"/>
      <c r="M1227" s="279"/>
      <c r="N1227" s="279"/>
      <c r="O1227" s="366"/>
    </row>
    <row r="1228" spans="1:15" s="369" customFormat="1" hidden="1" outlineLevel="1" x14ac:dyDescent="0.25">
      <c r="A1228" s="181"/>
      <c r="B1228" s="104" t="str">
        <f t="shared" ref="B1228:C1228" si="336">B223</f>
        <v>Asset Type 212</v>
      </c>
      <c r="C1228" s="103" t="str">
        <f t="shared" si="336"/>
        <v>Description - Asset Type 212</v>
      </c>
      <c r="D1228" s="103"/>
      <c r="E1228" s="103"/>
      <c r="F1228" s="196"/>
      <c r="G1228" s="278"/>
      <c r="H1228" s="279"/>
      <c r="I1228" s="279"/>
      <c r="J1228" s="279"/>
      <c r="K1228" s="279"/>
      <c r="L1228" s="279"/>
      <c r="M1228" s="279"/>
      <c r="N1228" s="279"/>
      <c r="O1228" s="366"/>
    </row>
    <row r="1229" spans="1:15" s="369" customFormat="1" hidden="1" outlineLevel="1" x14ac:dyDescent="0.25">
      <c r="A1229" s="181"/>
      <c r="B1229" s="104" t="str">
        <f t="shared" ref="B1229:C1229" si="337">B224</f>
        <v>Asset Type 213</v>
      </c>
      <c r="C1229" s="103" t="str">
        <f t="shared" si="337"/>
        <v>Description - Asset Type 213</v>
      </c>
      <c r="D1229" s="103"/>
      <c r="E1229" s="103"/>
      <c r="F1229" s="196"/>
      <c r="G1229" s="278"/>
      <c r="H1229" s="279"/>
      <c r="I1229" s="279"/>
      <c r="J1229" s="279"/>
      <c r="K1229" s="279"/>
      <c r="L1229" s="279"/>
      <c r="M1229" s="279"/>
      <c r="N1229" s="279"/>
      <c r="O1229" s="366"/>
    </row>
    <row r="1230" spans="1:15" s="369" customFormat="1" hidden="1" outlineLevel="1" x14ac:dyDescent="0.25">
      <c r="A1230" s="181"/>
      <c r="B1230" s="104" t="str">
        <f t="shared" ref="B1230:C1230" si="338">B225</f>
        <v>Asset Type 214</v>
      </c>
      <c r="C1230" s="103" t="str">
        <f t="shared" si="338"/>
        <v>Description - Asset Type 214</v>
      </c>
      <c r="D1230" s="103"/>
      <c r="E1230" s="103"/>
      <c r="F1230" s="196"/>
      <c r="G1230" s="278"/>
      <c r="H1230" s="279"/>
      <c r="I1230" s="279"/>
      <c r="J1230" s="279"/>
      <c r="K1230" s="279"/>
      <c r="L1230" s="279"/>
      <c r="M1230" s="279"/>
      <c r="N1230" s="279"/>
      <c r="O1230" s="366"/>
    </row>
    <row r="1231" spans="1:15" s="369" customFormat="1" hidden="1" outlineLevel="1" x14ac:dyDescent="0.25">
      <c r="A1231" s="181"/>
      <c r="B1231" s="104" t="str">
        <f t="shared" ref="B1231:C1231" si="339">B226</f>
        <v>Asset Type 215</v>
      </c>
      <c r="C1231" s="103" t="str">
        <f t="shared" si="339"/>
        <v>Description - Asset Type 215</v>
      </c>
      <c r="D1231" s="103"/>
      <c r="E1231" s="103"/>
      <c r="F1231" s="196"/>
      <c r="G1231" s="278"/>
      <c r="H1231" s="279"/>
      <c r="I1231" s="279"/>
      <c r="J1231" s="279"/>
      <c r="K1231" s="279"/>
      <c r="L1231" s="279"/>
      <c r="M1231" s="279"/>
      <c r="N1231" s="279"/>
      <c r="O1231" s="366"/>
    </row>
    <row r="1232" spans="1:15" s="369" customFormat="1" hidden="1" outlineLevel="1" x14ac:dyDescent="0.25">
      <c r="A1232" s="181"/>
      <c r="B1232" s="104" t="str">
        <f t="shared" ref="B1232:C1232" si="340">B227</f>
        <v>Asset Type 216</v>
      </c>
      <c r="C1232" s="103" t="str">
        <f t="shared" si="340"/>
        <v>Description - Asset Type 216</v>
      </c>
      <c r="D1232" s="103"/>
      <c r="E1232" s="103"/>
      <c r="F1232" s="196"/>
      <c r="G1232" s="278"/>
      <c r="H1232" s="279"/>
      <c r="I1232" s="279"/>
      <c r="J1232" s="279"/>
      <c r="K1232" s="279"/>
      <c r="L1232" s="279"/>
      <c r="M1232" s="279"/>
      <c r="N1232" s="279"/>
      <c r="O1232" s="366"/>
    </row>
    <row r="1233" spans="1:15" s="369" customFormat="1" hidden="1" outlineLevel="1" x14ac:dyDescent="0.25">
      <c r="A1233" s="181"/>
      <c r="B1233" s="104" t="str">
        <f t="shared" ref="B1233:C1233" si="341">B228</f>
        <v>Asset Type 217</v>
      </c>
      <c r="C1233" s="103" t="str">
        <f t="shared" si="341"/>
        <v>Description - Asset Type 217</v>
      </c>
      <c r="D1233" s="103"/>
      <c r="E1233" s="103"/>
      <c r="F1233" s="196"/>
      <c r="G1233" s="278"/>
      <c r="H1233" s="279"/>
      <c r="I1233" s="279"/>
      <c r="J1233" s="279"/>
      <c r="K1233" s="279"/>
      <c r="L1233" s="279"/>
      <c r="M1233" s="279"/>
      <c r="N1233" s="279"/>
      <c r="O1233" s="366"/>
    </row>
    <row r="1234" spans="1:15" s="369" customFormat="1" hidden="1" outlineLevel="1" x14ac:dyDescent="0.25">
      <c r="A1234" s="181"/>
      <c r="B1234" s="104" t="str">
        <f t="shared" ref="B1234:C1234" si="342">B229</f>
        <v>Asset Type 218</v>
      </c>
      <c r="C1234" s="103" t="str">
        <f t="shared" si="342"/>
        <v>Description - Asset Type 218</v>
      </c>
      <c r="D1234" s="103"/>
      <c r="E1234" s="103"/>
      <c r="F1234" s="196"/>
      <c r="G1234" s="278"/>
      <c r="H1234" s="279"/>
      <c r="I1234" s="279"/>
      <c r="J1234" s="279"/>
      <c r="K1234" s="279"/>
      <c r="L1234" s="279"/>
      <c r="M1234" s="279"/>
      <c r="N1234" s="279"/>
      <c r="O1234" s="366"/>
    </row>
    <row r="1235" spans="1:15" s="369" customFormat="1" hidden="1" outlineLevel="1" x14ac:dyDescent="0.25">
      <c r="A1235" s="181"/>
      <c r="B1235" s="104" t="str">
        <f t="shared" ref="B1235:C1235" si="343">B230</f>
        <v>Asset Type 219</v>
      </c>
      <c r="C1235" s="103" t="str">
        <f t="shared" si="343"/>
        <v>Description - Asset Type 219</v>
      </c>
      <c r="D1235" s="103"/>
      <c r="E1235" s="103"/>
      <c r="F1235" s="196"/>
      <c r="G1235" s="278"/>
      <c r="H1235" s="279"/>
      <c r="I1235" s="279"/>
      <c r="J1235" s="279"/>
      <c r="K1235" s="279"/>
      <c r="L1235" s="279"/>
      <c r="M1235" s="279"/>
      <c r="N1235" s="279"/>
      <c r="O1235" s="366"/>
    </row>
    <row r="1236" spans="1:15" s="369" customFormat="1" hidden="1" outlineLevel="1" x14ac:dyDescent="0.25">
      <c r="A1236" s="181"/>
      <c r="B1236" s="104" t="str">
        <f t="shared" ref="B1236:C1236" si="344">B231</f>
        <v>Asset Type 220</v>
      </c>
      <c r="C1236" s="103" t="str">
        <f t="shared" si="344"/>
        <v>Description - Asset Type 220</v>
      </c>
      <c r="D1236" s="103"/>
      <c r="E1236" s="103"/>
      <c r="F1236" s="196"/>
      <c r="G1236" s="278"/>
      <c r="H1236" s="279"/>
      <c r="I1236" s="279"/>
      <c r="J1236" s="279"/>
      <c r="K1236" s="279"/>
      <c r="L1236" s="279"/>
      <c r="M1236" s="279"/>
      <c r="N1236" s="279"/>
      <c r="O1236" s="366"/>
    </row>
    <row r="1237" spans="1:15" s="369" customFormat="1" hidden="1" outlineLevel="1" x14ac:dyDescent="0.25">
      <c r="A1237" s="181"/>
      <c r="B1237" s="104" t="str">
        <f t="shared" ref="B1237:C1237" si="345">B232</f>
        <v>Asset Type 221</v>
      </c>
      <c r="C1237" s="103" t="str">
        <f t="shared" si="345"/>
        <v>Description - Asset Type 221</v>
      </c>
      <c r="D1237" s="103"/>
      <c r="E1237" s="103"/>
      <c r="F1237" s="196"/>
      <c r="G1237" s="278"/>
      <c r="H1237" s="279"/>
      <c r="I1237" s="279"/>
      <c r="J1237" s="279"/>
      <c r="K1237" s="279"/>
      <c r="L1237" s="279"/>
      <c r="M1237" s="279"/>
      <c r="N1237" s="279"/>
      <c r="O1237" s="366"/>
    </row>
    <row r="1238" spans="1:15" s="369" customFormat="1" hidden="1" outlineLevel="1" x14ac:dyDescent="0.25">
      <c r="A1238" s="181"/>
      <c r="B1238" s="104" t="str">
        <f t="shared" ref="B1238:C1238" si="346">B233</f>
        <v>Asset Type 222</v>
      </c>
      <c r="C1238" s="103" t="str">
        <f t="shared" si="346"/>
        <v>Description - Asset Type 222</v>
      </c>
      <c r="D1238" s="103"/>
      <c r="E1238" s="103"/>
      <c r="F1238" s="196"/>
      <c r="G1238" s="278"/>
      <c r="H1238" s="279"/>
      <c r="I1238" s="279"/>
      <c r="J1238" s="279"/>
      <c r="K1238" s="279"/>
      <c r="L1238" s="279"/>
      <c r="M1238" s="279"/>
      <c r="N1238" s="279"/>
      <c r="O1238" s="366"/>
    </row>
    <row r="1239" spans="1:15" s="369" customFormat="1" hidden="1" outlineLevel="1" x14ac:dyDescent="0.25">
      <c r="A1239" s="181"/>
      <c r="B1239" s="104" t="str">
        <f t="shared" ref="B1239:C1239" si="347">B234</f>
        <v>Asset Type 223</v>
      </c>
      <c r="C1239" s="103" t="str">
        <f t="shared" si="347"/>
        <v>Description - Asset Type 223</v>
      </c>
      <c r="D1239" s="103"/>
      <c r="E1239" s="103"/>
      <c r="F1239" s="196"/>
      <c r="G1239" s="278"/>
      <c r="H1239" s="279"/>
      <c r="I1239" s="279"/>
      <c r="J1239" s="279"/>
      <c r="K1239" s="279"/>
      <c r="L1239" s="279"/>
      <c r="M1239" s="279"/>
      <c r="N1239" s="279"/>
      <c r="O1239" s="366"/>
    </row>
    <row r="1240" spans="1:15" s="369" customFormat="1" hidden="1" outlineLevel="1" x14ac:dyDescent="0.25">
      <c r="A1240" s="181"/>
      <c r="B1240" s="104" t="str">
        <f t="shared" ref="B1240:C1240" si="348">B235</f>
        <v>Asset Type 224</v>
      </c>
      <c r="C1240" s="103" t="str">
        <f t="shared" si="348"/>
        <v>Description - Asset Type 224</v>
      </c>
      <c r="D1240" s="103"/>
      <c r="E1240" s="103"/>
      <c r="F1240" s="196"/>
      <c r="G1240" s="278"/>
      <c r="H1240" s="279"/>
      <c r="I1240" s="279"/>
      <c r="J1240" s="279"/>
      <c r="K1240" s="279"/>
      <c r="L1240" s="279"/>
      <c r="M1240" s="279"/>
      <c r="N1240" s="279"/>
      <c r="O1240" s="366"/>
    </row>
    <row r="1241" spans="1:15" s="369" customFormat="1" hidden="1" outlineLevel="1" x14ac:dyDescent="0.25">
      <c r="A1241" s="181"/>
      <c r="B1241" s="104" t="str">
        <f t="shared" ref="B1241:C1241" si="349">B236</f>
        <v>Asset Type 225</v>
      </c>
      <c r="C1241" s="103" t="str">
        <f t="shared" si="349"/>
        <v>Description - Asset Type 225</v>
      </c>
      <c r="D1241" s="103"/>
      <c r="E1241" s="103"/>
      <c r="F1241" s="196"/>
      <c r="G1241" s="278"/>
      <c r="H1241" s="279"/>
      <c r="I1241" s="279"/>
      <c r="J1241" s="279"/>
      <c r="K1241" s="279"/>
      <c r="L1241" s="279"/>
      <c r="M1241" s="279"/>
      <c r="N1241" s="279"/>
      <c r="O1241" s="366"/>
    </row>
    <row r="1242" spans="1:15" s="369" customFormat="1" hidden="1" outlineLevel="1" x14ac:dyDescent="0.25">
      <c r="A1242" s="181"/>
      <c r="B1242" s="104" t="str">
        <f t="shared" ref="B1242:C1242" si="350">B237</f>
        <v>Asset Type 226</v>
      </c>
      <c r="C1242" s="103" t="str">
        <f t="shared" si="350"/>
        <v>Description - Asset Type 226</v>
      </c>
      <c r="D1242" s="103"/>
      <c r="E1242" s="103"/>
      <c r="F1242" s="196"/>
      <c r="G1242" s="278"/>
      <c r="H1242" s="279"/>
      <c r="I1242" s="279"/>
      <c r="J1242" s="279"/>
      <c r="K1242" s="279"/>
      <c r="L1242" s="279"/>
      <c r="M1242" s="279"/>
      <c r="N1242" s="279"/>
      <c r="O1242" s="366"/>
    </row>
    <row r="1243" spans="1:15" s="369" customFormat="1" hidden="1" outlineLevel="1" x14ac:dyDescent="0.25">
      <c r="A1243" s="181"/>
      <c r="B1243" s="104" t="str">
        <f t="shared" ref="B1243:C1243" si="351">B238</f>
        <v>Asset Type 227</v>
      </c>
      <c r="C1243" s="103" t="str">
        <f t="shared" si="351"/>
        <v>Description - Asset Type 227</v>
      </c>
      <c r="D1243" s="103"/>
      <c r="E1243" s="103"/>
      <c r="F1243" s="196"/>
      <c r="G1243" s="278"/>
      <c r="H1243" s="279"/>
      <c r="I1243" s="279"/>
      <c r="J1243" s="279"/>
      <c r="K1243" s="279"/>
      <c r="L1243" s="279"/>
      <c r="M1243" s="279"/>
      <c r="N1243" s="279"/>
      <c r="O1243" s="366"/>
    </row>
    <row r="1244" spans="1:15" s="369" customFormat="1" hidden="1" outlineLevel="1" x14ac:dyDescent="0.25">
      <c r="A1244" s="181"/>
      <c r="B1244" s="104" t="str">
        <f t="shared" ref="B1244:C1244" si="352">B239</f>
        <v>Asset Type 228</v>
      </c>
      <c r="C1244" s="103" t="str">
        <f t="shared" si="352"/>
        <v>Description - Asset Type 228</v>
      </c>
      <c r="D1244" s="103"/>
      <c r="E1244" s="103"/>
      <c r="F1244" s="196"/>
      <c r="G1244" s="278"/>
      <c r="H1244" s="279"/>
      <c r="I1244" s="279"/>
      <c r="J1244" s="279"/>
      <c r="K1244" s="279"/>
      <c r="L1244" s="279"/>
      <c r="M1244" s="279"/>
      <c r="N1244" s="279"/>
      <c r="O1244" s="366"/>
    </row>
    <row r="1245" spans="1:15" s="369" customFormat="1" hidden="1" outlineLevel="1" x14ac:dyDescent="0.25">
      <c r="A1245" s="181"/>
      <c r="B1245" s="104" t="str">
        <f t="shared" ref="B1245:C1245" si="353">B240</f>
        <v>Asset Type 229</v>
      </c>
      <c r="C1245" s="103" t="str">
        <f t="shared" si="353"/>
        <v>Description - Asset Type 229</v>
      </c>
      <c r="D1245" s="103"/>
      <c r="E1245" s="103"/>
      <c r="F1245" s="196"/>
      <c r="G1245" s="278"/>
      <c r="H1245" s="279"/>
      <c r="I1245" s="279"/>
      <c r="J1245" s="279"/>
      <c r="K1245" s="279"/>
      <c r="L1245" s="279"/>
      <c r="M1245" s="279"/>
      <c r="N1245" s="279"/>
      <c r="O1245" s="366"/>
    </row>
    <row r="1246" spans="1:15" s="369" customFormat="1" hidden="1" outlineLevel="1" x14ac:dyDescent="0.25">
      <c r="A1246" s="181"/>
      <c r="B1246" s="104" t="str">
        <f t="shared" ref="B1246:C1246" si="354">B241</f>
        <v>Asset Type 230</v>
      </c>
      <c r="C1246" s="103" t="str">
        <f t="shared" si="354"/>
        <v>Description - Asset Type 230</v>
      </c>
      <c r="D1246" s="103"/>
      <c r="E1246" s="103"/>
      <c r="F1246" s="196"/>
      <c r="G1246" s="278"/>
      <c r="H1246" s="279"/>
      <c r="I1246" s="279"/>
      <c r="J1246" s="279"/>
      <c r="K1246" s="279"/>
      <c r="L1246" s="279"/>
      <c r="M1246" s="279"/>
      <c r="N1246" s="279"/>
      <c r="O1246" s="366"/>
    </row>
    <row r="1247" spans="1:15" s="369" customFormat="1" hidden="1" outlineLevel="1" x14ac:dyDescent="0.25">
      <c r="A1247" s="181"/>
      <c r="B1247" s="104" t="str">
        <f t="shared" ref="B1247:C1247" si="355">B242</f>
        <v>Asset Type 231</v>
      </c>
      <c r="C1247" s="103" t="str">
        <f t="shared" si="355"/>
        <v>Description - Asset Type 231</v>
      </c>
      <c r="D1247" s="103"/>
      <c r="E1247" s="103"/>
      <c r="F1247" s="196"/>
      <c r="G1247" s="278"/>
      <c r="H1247" s="279"/>
      <c r="I1247" s="279"/>
      <c r="J1247" s="279"/>
      <c r="K1247" s="279"/>
      <c r="L1247" s="279"/>
      <c r="M1247" s="279"/>
      <c r="N1247" s="279"/>
      <c r="O1247" s="366"/>
    </row>
    <row r="1248" spans="1:15" s="369" customFormat="1" hidden="1" outlineLevel="1" x14ac:dyDescent="0.25">
      <c r="A1248" s="181"/>
      <c r="B1248" s="104" t="str">
        <f t="shared" ref="B1248:C1248" si="356">B243</f>
        <v>Asset Type 232</v>
      </c>
      <c r="C1248" s="103" t="str">
        <f t="shared" si="356"/>
        <v>Description - Asset Type 232</v>
      </c>
      <c r="D1248" s="103"/>
      <c r="E1248" s="103"/>
      <c r="F1248" s="196"/>
      <c r="G1248" s="278"/>
      <c r="H1248" s="279"/>
      <c r="I1248" s="279"/>
      <c r="J1248" s="279"/>
      <c r="K1248" s="279"/>
      <c r="L1248" s="279"/>
      <c r="M1248" s="279"/>
      <c r="N1248" s="279"/>
      <c r="O1248" s="366"/>
    </row>
    <row r="1249" spans="1:15" s="369" customFormat="1" hidden="1" outlineLevel="1" x14ac:dyDescent="0.25">
      <c r="A1249" s="181"/>
      <c r="B1249" s="104" t="str">
        <f t="shared" ref="B1249:C1249" si="357">B244</f>
        <v>Asset Type 233</v>
      </c>
      <c r="C1249" s="103" t="str">
        <f t="shared" si="357"/>
        <v>Description - Asset Type 233</v>
      </c>
      <c r="D1249" s="103"/>
      <c r="E1249" s="103"/>
      <c r="F1249" s="196"/>
      <c r="G1249" s="278"/>
      <c r="H1249" s="279"/>
      <c r="I1249" s="279"/>
      <c r="J1249" s="279"/>
      <c r="K1249" s="279"/>
      <c r="L1249" s="279"/>
      <c r="M1249" s="279"/>
      <c r="N1249" s="279"/>
      <c r="O1249" s="366"/>
    </row>
    <row r="1250" spans="1:15" s="369" customFormat="1" hidden="1" outlineLevel="1" x14ac:dyDescent="0.25">
      <c r="A1250" s="181"/>
      <c r="B1250" s="104" t="str">
        <f t="shared" ref="B1250:C1250" si="358">B245</f>
        <v>Asset Type 234</v>
      </c>
      <c r="C1250" s="103" t="str">
        <f t="shared" si="358"/>
        <v>Description - Asset Type 234</v>
      </c>
      <c r="D1250" s="103"/>
      <c r="E1250" s="103"/>
      <c r="F1250" s="196"/>
      <c r="G1250" s="278"/>
      <c r="H1250" s="279"/>
      <c r="I1250" s="279"/>
      <c r="J1250" s="279"/>
      <c r="K1250" s="279"/>
      <c r="L1250" s="279"/>
      <c r="M1250" s="279"/>
      <c r="N1250" s="279"/>
      <c r="O1250" s="366"/>
    </row>
    <row r="1251" spans="1:15" s="369" customFormat="1" hidden="1" outlineLevel="1" x14ac:dyDescent="0.25">
      <c r="A1251" s="181"/>
      <c r="B1251" s="104" t="str">
        <f t="shared" ref="B1251:C1251" si="359">B246</f>
        <v>Asset Type 235</v>
      </c>
      <c r="C1251" s="103" t="str">
        <f t="shared" si="359"/>
        <v>Description - Asset Type 235</v>
      </c>
      <c r="D1251" s="103"/>
      <c r="E1251" s="103"/>
      <c r="F1251" s="196"/>
      <c r="G1251" s="278"/>
      <c r="H1251" s="279"/>
      <c r="I1251" s="279"/>
      <c r="J1251" s="279"/>
      <c r="K1251" s="279"/>
      <c r="L1251" s="279"/>
      <c r="M1251" s="279"/>
      <c r="N1251" s="279"/>
      <c r="O1251" s="366"/>
    </row>
    <row r="1252" spans="1:15" s="369" customFormat="1" hidden="1" outlineLevel="1" x14ac:dyDescent="0.25">
      <c r="A1252" s="181"/>
      <c r="B1252" s="104" t="str">
        <f t="shared" ref="B1252:C1252" si="360">B247</f>
        <v>Asset Type 236</v>
      </c>
      <c r="C1252" s="103" t="str">
        <f t="shared" si="360"/>
        <v>Description - Asset Type 236</v>
      </c>
      <c r="D1252" s="103"/>
      <c r="E1252" s="103"/>
      <c r="F1252" s="196"/>
      <c r="G1252" s="278"/>
      <c r="H1252" s="279"/>
      <c r="I1252" s="279"/>
      <c r="J1252" s="279"/>
      <c r="K1252" s="279"/>
      <c r="L1252" s="279"/>
      <c r="M1252" s="279"/>
      <c r="N1252" s="279"/>
      <c r="O1252" s="366"/>
    </row>
    <row r="1253" spans="1:15" s="369" customFormat="1" hidden="1" outlineLevel="1" x14ac:dyDescent="0.25">
      <c r="A1253" s="181"/>
      <c r="B1253" s="104" t="str">
        <f t="shared" ref="B1253:C1253" si="361">B248</f>
        <v>Asset Type 237</v>
      </c>
      <c r="C1253" s="103" t="str">
        <f t="shared" si="361"/>
        <v>Description - Asset Type 237</v>
      </c>
      <c r="D1253" s="103"/>
      <c r="E1253" s="103"/>
      <c r="F1253" s="196"/>
      <c r="G1253" s="278"/>
      <c r="H1253" s="279"/>
      <c r="I1253" s="279"/>
      <c r="J1253" s="279"/>
      <c r="K1253" s="279"/>
      <c r="L1253" s="279"/>
      <c r="M1253" s="279"/>
      <c r="N1253" s="279"/>
      <c r="O1253" s="366"/>
    </row>
    <row r="1254" spans="1:15" s="369" customFormat="1" hidden="1" outlineLevel="1" x14ac:dyDescent="0.25">
      <c r="A1254" s="181"/>
      <c r="B1254" s="104" t="str">
        <f t="shared" ref="B1254:C1254" si="362">B249</f>
        <v>Asset Type 238</v>
      </c>
      <c r="C1254" s="103" t="str">
        <f t="shared" si="362"/>
        <v>Description - Asset Type 238</v>
      </c>
      <c r="D1254" s="103"/>
      <c r="E1254" s="103"/>
      <c r="F1254" s="196"/>
      <c r="G1254" s="278"/>
      <c r="H1254" s="279"/>
      <c r="I1254" s="279"/>
      <c r="J1254" s="279"/>
      <c r="K1254" s="279"/>
      <c r="L1254" s="279"/>
      <c r="M1254" s="279"/>
      <c r="N1254" s="279"/>
      <c r="O1254" s="366"/>
    </row>
    <row r="1255" spans="1:15" s="369" customFormat="1" hidden="1" outlineLevel="1" x14ac:dyDescent="0.25">
      <c r="A1255" s="181"/>
      <c r="B1255" s="104" t="str">
        <f t="shared" ref="B1255:C1255" si="363">B250</f>
        <v>Asset Type 239</v>
      </c>
      <c r="C1255" s="103" t="str">
        <f t="shared" si="363"/>
        <v>Description - Asset Type 239</v>
      </c>
      <c r="D1255" s="103"/>
      <c r="E1255" s="103"/>
      <c r="F1255" s="196"/>
      <c r="G1255" s="278"/>
      <c r="H1255" s="279"/>
      <c r="I1255" s="279"/>
      <c r="J1255" s="279"/>
      <c r="K1255" s="279"/>
      <c r="L1255" s="279"/>
      <c r="M1255" s="279"/>
      <c r="N1255" s="279"/>
      <c r="O1255" s="366"/>
    </row>
    <row r="1256" spans="1:15" s="369" customFormat="1" hidden="1" outlineLevel="1" x14ac:dyDescent="0.25">
      <c r="A1256" s="181"/>
      <c r="B1256" s="104" t="str">
        <f t="shared" ref="B1256:C1256" si="364">B251</f>
        <v>Asset Type 240</v>
      </c>
      <c r="C1256" s="103" t="str">
        <f t="shared" si="364"/>
        <v>Description - Asset Type 240</v>
      </c>
      <c r="D1256" s="103"/>
      <c r="E1256" s="103"/>
      <c r="F1256" s="196"/>
      <c r="G1256" s="278"/>
      <c r="H1256" s="279"/>
      <c r="I1256" s="279"/>
      <c r="J1256" s="279"/>
      <c r="K1256" s="279"/>
      <c r="L1256" s="279"/>
      <c r="M1256" s="279"/>
      <c r="N1256" s="279"/>
      <c r="O1256" s="366"/>
    </row>
    <row r="1257" spans="1:15" s="369" customFormat="1" hidden="1" outlineLevel="1" x14ac:dyDescent="0.25">
      <c r="A1257" s="181"/>
      <c r="B1257" s="104" t="str">
        <f t="shared" ref="B1257:C1257" si="365">B252</f>
        <v>Asset Type 241</v>
      </c>
      <c r="C1257" s="103" t="str">
        <f t="shared" si="365"/>
        <v>Description - Asset Type 241</v>
      </c>
      <c r="D1257" s="103"/>
      <c r="E1257" s="103"/>
      <c r="F1257" s="196"/>
      <c r="G1257" s="278"/>
      <c r="H1257" s="279"/>
      <c r="I1257" s="279"/>
      <c r="J1257" s="279"/>
      <c r="K1257" s="279"/>
      <c r="L1257" s="279"/>
      <c r="M1257" s="279"/>
      <c r="N1257" s="279"/>
      <c r="O1257" s="366"/>
    </row>
    <row r="1258" spans="1:15" s="369" customFormat="1" hidden="1" outlineLevel="1" x14ac:dyDescent="0.25">
      <c r="A1258" s="181"/>
      <c r="B1258" s="104" t="str">
        <f t="shared" ref="B1258:C1258" si="366">B253</f>
        <v>Asset Type 242</v>
      </c>
      <c r="C1258" s="103" t="str">
        <f t="shared" si="366"/>
        <v>Description - Asset Type 242</v>
      </c>
      <c r="D1258" s="103"/>
      <c r="E1258" s="103"/>
      <c r="F1258" s="196"/>
      <c r="G1258" s="278"/>
      <c r="H1258" s="279"/>
      <c r="I1258" s="279"/>
      <c r="J1258" s="279"/>
      <c r="K1258" s="279"/>
      <c r="L1258" s="279"/>
      <c r="M1258" s="279"/>
      <c r="N1258" s="279"/>
      <c r="O1258" s="366"/>
    </row>
    <row r="1259" spans="1:15" s="369" customFormat="1" hidden="1" outlineLevel="1" x14ac:dyDescent="0.25">
      <c r="A1259" s="181"/>
      <c r="B1259" s="104" t="str">
        <f t="shared" ref="B1259:C1259" si="367">B254</f>
        <v>Asset Type 243</v>
      </c>
      <c r="C1259" s="103" t="str">
        <f t="shared" si="367"/>
        <v>Description - Asset Type 243</v>
      </c>
      <c r="D1259" s="103"/>
      <c r="E1259" s="103"/>
      <c r="F1259" s="196"/>
      <c r="G1259" s="278"/>
      <c r="H1259" s="279"/>
      <c r="I1259" s="279"/>
      <c r="J1259" s="279"/>
      <c r="K1259" s="279"/>
      <c r="L1259" s="279"/>
      <c r="M1259" s="279"/>
      <c r="N1259" s="279"/>
      <c r="O1259" s="366"/>
    </row>
    <row r="1260" spans="1:15" s="369" customFormat="1" hidden="1" outlineLevel="1" x14ac:dyDescent="0.25">
      <c r="A1260" s="181"/>
      <c r="B1260" s="104" t="str">
        <f t="shared" ref="B1260:C1260" si="368">B255</f>
        <v>Asset Type 244</v>
      </c>
      <c r="C1260" s="103" t="str">
        <f t="shared" si="368"/>
        <v>Description - Asset Type 244</v>
      </c>
      <c r="D1260" s="103"/>
      <c r="E1260" s="103"/>
      <c r="F1260" s="196"/>
      <c r="G1260" s="278"/>
      <c r="H1260" s="279"/>
      <c r="I1260" s="279"/>
      <c r="J1260" s="279"/>
      <c r="K1260" s="279"/>
      <c r="L1260" s="279"/>
      <c r="M1260" s="279"/>
      <c r="N1260" s="279"/>
      <c r="O1260" s="366"/>
    </row>
    <row r="1261" spans="1:15" s="369" customFormat="1" hidden="1" outlineLevel="1" x14ac:dyDescent="0.25">
      <c r="A1261" s="181"/>
      <c r="B1261" s="104" t="str">
        <f t="shared" ref="B1261:C1261" si="369">B256</f>
        <v>Asset Type 245</v>
      </c>
      <c r="C1261" s="103" t="str">
        <f t="shared" si="369"/>
        <v>Description - Asset Type 245</v>
      </c>
      <c r="D1261" s="103"/>
      <c r="E1261" s="103"/>
      <c r="F1261" s="196"/>
      <c r="G1261" s="278"/>
      <c r="H1261" s="279"/>
      <c r="I1261" s="279"/>
      <c r="J1261" s="279"/>
      <c r="K1261" s="279"/>
      <c r="L1261" s="279"/>
      <c r="M1261" s="279"/>
      <c r="N1261" s="279"/>
      <c r="O1261" s="366"/>
    </row>
    <row r="1262" spans="1:15" s="369" customFormat="1" hidden="1" outlineLevel="1" x14ac:dyDescent="0.25">
      <c r="A1262" s="181"/>
      <c r="B1262" s="104" t="str">
        <f t="shared" ref="B1262:C1262" si="370">B257</f>
        <v>Asset Type 246</v>
      </c>
      <c r="C1262" s="103" t="str">
        <f t="shared" si="370"/>
        <v>Description - Asset Type 246</v>
      </c>
      <c r="D1262" s="103"/>
      <c r="E1262" s="103"/>
      <c r="F1262" s="196"/>
      <c r="G1262" s="278"/>
      <c r="H1262" s="279"/>
      <c r="I1262" s="279"/>
      <c r="J1262" s="279"/>
      <c r="K1262" s="279"/>
      <c r="L1262" s="279"/>
      <c r="M1262" s="279"/>
      <c r="N1262" s="279"/>
      <c r="O1262" s="366"/>
    </row>
    <row r="1263" spans="1:15" s="369" customFormat="1" hidden="1" outlineLevel="1" x14ac:dyDescent="0.25">
      <c r="A1263" s="181"/>
      <c r="B1263" s="104" t="str">
        <f t="shared" ref="B1263:C1263" si="371">B258</f>
        <v>Asset Type 247</v>
      </c>
      <c r="C1263" s="103" t="str">
        <f t="shared" si="371"/>
        <v>Description - Asset Type 247</v>
      </c>
      <c r="D1263" s="103"/>
      <c r="E1263" s="103"/>
      <c r="F1263" s="196"/>
      <c r="G1263" s="278"/>
      <c r="H1263" s="279"/>
      <c r="I1263" s="279"/>
      <c r="J1263" s="279"/>
      <c r="K1263" s="279"/>
      <c r="L1263" s="279"/>
      <c r="M1263" s="279"/>
      <c r="N1263" s="279"/>
      <c r="O1263" s="366"/>
    </row>
    <row r="1264" spans="1:15" s="369" customFormat="1" hidden="1" outlineLevel="1" x14ac:dyDescent="0.25">
      <c r="A1264" s="181"/>
      <c r="B1264" s="104" t="str">
        <f t="shared" ref="B1264:C1264" si="372">B259</f>
        <v>Asset Type 248</v>
      </c>
      <c r="C1264" s="103" t="str">
        <f t="shared" si="372"/>
        <v>Description - Asset Type 248</v>
      </c>
      <c r="D1264" s="103"/>
      <c r="E1264" s="103"/>
      <c r="F1264" s="196"/>
      <c r="G1264" s="278"/>
      <c r="H1264" s="279"/>
      <c r="I1264" s="279"/>
      <c r="J1264" s="279"/>
      <c r="K1264" s="279"/>
      <c r="L1264" s="279"/>
      <c r="M1264" s="279"/>
      <c r="N1264" s="279"/>
      <c r="O1264" s="366"/>
    </row>
    <row r="1265" spans="1:15" s="369" customFormat="1" hidden="1" outlineLevel="1" x14ac:dyDescent="0.25">
      <c r="A1265" s="181"/>
      <c r="B1265" s="104" t="str">
        <f t="shared" ref="B1265:C1265" si="373">B260</f>
        <v>Asset Type 249</v>
      </c>
      <c r="C1265" s="103" t="str">
        <f t="shared" si="373"/>
        <v>Description - Asset Type 249</v>
      </c>
      <c r="D1265" s="103"/>
      <c r="E1265" s="103"/>
      <c r="F1265" s="196"/>
      <c r="G1265" s="278"/>
      <c r="H1265" s="279"/>
      <c r="I1265" s="279"/>
      <c r="J1265" s="279"/>
      <c r="K1265" s="279"/>
      <c r="L1265" s="279"/>
      <c r="M1265" s="279"/>
      <c r="N1265" s="279"/>
      <c r="O1265" s="366"/>
    </row>
    <row r="1266" spans="1:15" s="369" customFormat="1" hidden="1" outlineLevel="1" x14ac:dyDescent="0.25">
      <c r="A1266" s="181"/>
      <c r="B1266" s="104" t="str">
        <f t="shared" ref="B1266:C1266" si="374">B261</f>
        <v>Asset Type 250</v>
      </c>
      <c r="C1266" s="103" t="str">
        <f t="shared" si="374"/>
        <v>Description - Asset Type 250</v>
      </c>
      <c r="D1266" s="103"/>
      <c r="E1266" s="103"/>
      <c r="F1266" s="196"/>
      <c r="G1266" s="278"/>
      <c r="H1266" s="279"/>
      <c r="I1266" s="279"/>
      <c r="J1266" s="279"/>
      <c r="K1266" s="279"/>
      <c r="L1266" s="279"/>
      <c r="M1266" s="279"/>
      <c r="N1266" s="279"/>
      <c r="O1266" s="366"/>
    </row>
    <row r="1267" spans="1:15" s="369" customFormat="1" hidden="1" outlineLevel="1" x14ac:dyDescent="0.25">
      <c r="A1267" s="181"/>
      <c r="B1267" s="104" t="str">
        <f t="shared" ref="B1267:C1267" si="375">B262</f>
        <v>Asset Type 251</v>
      </c>
      <c r="C1267" s="103" t="str">
        <f t="shared" si="375"/>
        <v>Description - Asset Type 251</v>
      </c>
      <c r="D1267" s="103"/>
      <c r="E1267" s="103"/>
      <c r="F1267" s="196"/>
      <c r="G1267" s="278"/>
      <c r="H1267" s="279"/>
      <c r="I1267" s="279"/>
      <c r="J1267" s="279"/>
      <c r="K1267" s="279"/>
      <c r="L1267" s="279"/>
      <c r="M1267" s="279"/>
      <c r="N1267" s="279"/>
      <c r="O1267" s="366"/>
    </row>
    <row r="1268" spans="1:15" s="369" customFormat="1" hidden="1" outlineLevel="1" x14ac:dyDescent="0.25">
      <c r="A1268" s="181"/>
      <c r="B1268" s="104" t="str">
        <f t="shared" ref="B1268:C1268" si="376">B263</f>
        <v>Asset Type 252</v>
      </c>
      <c r="C1268" s="103" t="str">
        <f t="shared" si="376"/>
        <v>Description - Asset Type 252</v>
      </c>
      <c r="D1268" s="103"/>
      <c r="E1268" s="103"/>
      <c r="F1268" s="196"/>
      <c r="G1268" s="278"/>
      <c r="H1268" s="279"/>
      <c r="I1268" s="279"/>
      <c r="J1268" s="279"/>
      <c r="K1268" s="279"/>
      <c r="L1268" s="279"/>
      <c r="M1268" s="279"/>
      <c r="N1268" s="279"/>
      <c r="O1268" s="366"/>
    </row>
    <row r="1269" spans="1:15" s="369" customFormat="1" hidden="1" outlineLevel="1" x14ac:dyDescent="0.25">
      <c r="A1269" s="181"/>
      <c r="B1269" s="104" t="str">
        <f t="shared" ref="B1269:C1269" si="377">B264</f>
        <v>Asset Type 253</v>
      </c>
      <c r="C1269" s="103" t="str">
        <f t="shared" si="377"/>
        <v>Description - Asset Type 253</v>
      </c>
      <c r="D1269" s="103"/>
      <c r="E1269" s="103"/>
      <c r="F1269" s="196"/>
      <c r="G1269" s="278"/>
      <c r="H1269" s="279"/>
      <c r="I1269" s="279"/>
      <c r="J1269" s="279"/>
      <c r="K1269" s="279"/>
      <c r="L1269" s="279"/>
      <c r="M1269" s="279"/>
      <c r="N1269" s="279"/>
      <c r="O1269" s="366"/>
    </row>
    <row r="1270" spans="1:15" s="369" customFormat="1" hidden="1" outlineLevel="1" x14ac:dyDescent="0.25">
      <c r="A1270" s="181"/>
      <c r="B1270" s="104" t="str">
        <f t="shared" ref="B1270:C1270" si="378">B265</f>
        <v>Asset Type 254</v>
      </c>
      <c r="C1270" s="103" t="str">
        <f t="shared" si="378"/>
        <v>Description - Asset Type 254</v>
      </c>
      <c r="D1270" s="103"/>
      <c r="E1270" s="103"/>
      <c r="F1270" s="196"/>
      <c r="G1270" s="278"/>
      <c r="H1270" s="279"/>
      <c r="I1270" s="279"/>
      <c r="J1270" s="279"/>
      <c r="K1270" s="279"/>
      <c r="L1270" s="279"/>
      <c r="M1270" s="279"/>
      <c r="N1270" s="279"/>
      <c r="O1270" s="366"/>
    </row>
    <row r="1271" spans="1:15" s="369" customFormat="1" hidden="1" outlineLevel="1" x14ac:dyDescent="0.25">
      <c r="A1271" s="181"/>
      <c r="B1271" s="104" t="str">
        <f t="shared" ref="B1271:C1271" si="379">B266</f>
        <v>Asset Type 255</v>
      </c>
      <c r="C1271" s="103" t="str">
        <f t="shared" si="379"/>
        <v>Description - Asset Type 255</v>
      </c>
      <c r="D1271" s="103"/>
      <c r="E1271" s="103"/>
      <c r="F1271" s="196"/>
      <c r="G1271" s="278"/>
      <c r="H1271" s="279"/>
      <c r="I1271" s="279"/>
      <c r="J1271" s="279"/>
      <c r="K1271" s="279"/>
      <c r="L1271" s="279"/>
      <c r="M1271" s="279"/>
      <c r="N1271" s="279"/>
      <c r="O1271" s="366"/>
    </row>
    <row r="1272" spans="1:15" s="369" customFormat="1" hidden="1" outlineLevel="1" x14ac:dyDescent="0.25">
      <c r="A1272" s="181"/>
      <c r="B1272" s="104" t="str">
        <f t="shared" ref="B1272:C1272" si="380">B267</f>
        <v>Asset Type 256</v>
      </c>
      <c r="C1272" s="103" t="str">
        <f t="shared" si="380"/>
        <v>Description - Asset Type 256</v>
      </c>
      <c r="D1272" s="103"/>
      <c r="E1272" s="103"/>
      <c r="F1272" s="196"/>
      <c r="G1272" s="278"/>
      <c r="H1272" s="279"/>
      <c r="I1272" s="279"/>
      <c r="J1272" s="279"/>
      <c r="K1272" s="279"/>
      <c r="L1272" s="279"/>
      <c r="M1272" s="279"/>
      <c r="N1272" s="279"/>
      <c r="O1272" s="366"/>
    </row>
    <row r="1273" spans="1:15" s="369" customFormat="1" hidden="1" outlineLevel="1" x14ac:dyDescent="0.25">
      <c r="A1273" s="181"/>
      <c r="B1273" s="104" t="str">
        <f t="shared" ref="B1273:C1273" si="381">B268</f>
        <v>Asset Type 257</v>
      </c>
      <c r="C1273" s="103" t="str">
        <f t="shared" si="381"/>
        <v>Description - Asset Type 257</v>
      </c>
      <c r="D1273" s="103"/>
      <c r="E1273" s="103"/>
      <c r="F1273" s="196"/>
      <c r="G1273" s="278"/>
      <c r="H1273" s="279"/>
      <c r="I1273" s="279"/>
      <c r="J1273" s="279"/>
      <c r="K1273" s="279"/>
      <c r="L1273" s="279"/>
      <c r="M1273" s="279"/>
      <c r="N1273" s="279"/>
      <c r="O1273" s="366"/>
    </row>
    <row r="1274" spans="1:15" s="369" customFormat="1" hidden="1" outlineLevel="1" x14ac:dyDescent="0.25">
      <c r="A1274" s="181"/>
      <c r="B1274" s="104" t="str">
        <f t="shared" ref="B1274:C1274" si="382">B269</f>
        <v>Asset Type 258</v>
      </c>
      <c r="C1274" s="103" t="str">
        <f t="shared" si="382"/>
        <v>Description - Asset Type 258</v>
      </c>
      <c r="D1274" s="103"/>
      <c r="E1274" s="103"/>
      <c r="F1274" s="196"/>
      <c r="G1274" s="278"/>
      <c r="H1274" s="279"/>
      <c r="I1274" s="279"/>
      <c r="J1274" s="279"/>
      <c r="K1274" s="279"/>
      <c r="L1274" s="279"/>
      <c r="M1274" s="279"/>
      <c r="N1274" s="279"/>
      <c r="O1274" s="366"/>
    </row>
    <row r="1275" spans="1:15" s="369" customFormat="1" hidden="1" outlineLevel="1" x14ac:dyDescent="0.25">
      <c r="A1275" s="181"/>
      <c r="B1275" s="104" t="str">
        <f t="shared" ref="B1275:C1275" si="383">B270</f>
        <v>Asset Type 259</v>
      </c>
      <c r="C1275" s="103" t="str">
        <f t="shared" si="383"/>
        <v>Description - Asset Type 259</v>
      </c>
      <c r="D1275" s="103"/>
      <c r="E1275" s="103"/>
      <c r="F1275" s="196"/>
      <c r="G1275" s="278"/>
      <c r="H1275" s="279"/>
      <c r="I1275" s="279"/>
      <c r="J1275" s="279"/>
      <c r="K1275" s="279"/>
      <c r="L1275" s="279"/>
      <c r="M1275" s="279"/>
      <c r="N1275" s="279"/>
      <c r="O1275" s="366"/>
    </row>
    <row r="1276" spans="1:15" s="369" customFormat="1" hidden="1" outlineLevel="1" x14ac:dyDescent="0.25">
      <c r="A1276" s="181"/>
      <c r="B1276" s="104" t="str">
        <f t="shared" ref="B1276:C1276" si="384">B271</f>
        <v>Asset Type 260</v>
      </c>
      <c r="C1276" s="103" t="str">
        <f t="shared" si="384"/>
        <v>Description - Asset Type 260</v>
      </c>
      <c r="D1276" s="103"/>
      <c r="E1276" s="103"/>
      <c r="F1276" s="196"/>
      <c r="G1276" s="278"/>
      <c r="H1276" s="279"/>
      <c r="I1276" s="279"/>
      <c r="J1276" s="279"/>
      <c r="K1276" s="279"/>
      <c r="L1276" s="279"/>
      <c r="M1276" s="279"/>
      <c r="N1276" s="279"/>
      <c r="O1276" s="366"/>
    </row>
    <row r="1277" spans="1:15" s="369" customFormat="1" hidden="1" outlineLevel="1" x14ac:dyDescent="0.25">
      <c r="A1277" s="181"/>
      <c r="B1277" s="104" t="str">
        <f t="shared" ref="B1277:C1277" si="385">B272</f>
        <v>Asset Type 261</v>
      </c>
      <c r="C1277" s="103" t="str">
        <f t="shared" si="385"/>
        <v>Description - Asset Type 261</v>
      </c>
      <c r="D1277" s="103"/>
      <c r="E1277" s="103"/>
      <c r="F1277" s="196"/>
      <c r="G1277" s="278"/>
      <c r="H1277" s="279"/>
      <c r="I1277" s="279"/>
      <c r="J1277" s="279"/>
      <c r="K1277" s="279"/>
      <c r="L1277" s="279"/>
      <c r="M1277" s="279"/>
      <c r="N1277" s="279"/>
      <c r="O1277" s="366"/>
    </row>
    <row r="1278" spans="1:15" s="369" customFormat="1" hidden="1" outlineLevel="1" x14ac:dyDescent="0.25">
      <c r="A1278" s="181"/>
      <c r="B1278" s="104" t="str">
        <f t="shared" ref="B1278:C1278" si="386">B273</f>
        <v>Asset Type 262</v>
      </c>
      <c r="C1278" s="103" t="str">
        <f t="shared" si="386"/>
        <v>Description - Asset Type 262</v>
      </c>
      <c r="D1278" s="103"/>
      <c r="E1278" s="103"/>
      <c r="F1278" s="196"/>
      <c r="G1278" s="278"/>
      <c r="H1278" s="279"/>
      <c r="I1278" s="279"/>
      <c r="J1278" s="279"/>
      <c r="K1278" s="279"/>
      <c r="L1278" s="279"/>
      <c r="M1278" s="279"/>
      <c r="N1278" s="279"/>
      <c r="O1278" s="366"/>
    </row>
    <row r="1279" spans="1:15" s="369" customFormat="1" hidden="1" outlineLevel="1" x14ac:dyDescent="0.25">
      <c r="A1279" s="181"/>
      <c r="B1279" s="104" t="str">
        <f t="shared" ref="B1279:C1279" si="387">B274</f>
        <v>Asset Type 263</v>
      </c>
      <c r="C1279" s="103" t="str">
        <f t="shared" si="387"/>
        <v>Description - Asset Type 263</v>
      </c>
      <c r="D1279" s="103"/>
      <c r="E1279" s="103"/>
      <c r="F1279" s="196"/>
      <c r="G1279" s="278"/>
      <c r="H1279" s="279"/>
      <c r="I1279" s="279"/>
      <c r="J1279" s="279"/>
      <c r="K1279" s="279"/>
      <c r="L1279" s="279"/>
      <c r="M1279" s="279"/>
      <c r="N1279" s="279"/>
      <c r="O1279" s="366"/>
    </row>
    <row r="1280" spans="1:15" s="369" customFormat="1" hidden="1" outlineLevel="1" x14ac:dyDescent="0.25">
      <c r="A1280" s="181"/>
      <c r="B1280" s="104" t="str">
        <f t="shared" ref="B1280:C1280" si="388">B275</f>
        <v>Asset Type 264</v>
      </c>
      <c r="C1280" s="103" t="str">
        <f t="shared" si="388"/>
        <v>Description - Asset Type 264</v>
      </c>
      <c r="D1280" s="103"/>
      <c r="E1280" s="103"/>
      <c r="F1280" s="196"/>
      <c r="G1280" s="278"/>
      <c r="H1280" s="279"/>
      <c r="I1280" s="279"/>
      <c r="J1280" s="279"/>
      <c r="K1280" s="279"/>
      <c r="L1280" s="279"/>
      <c r="M1280" s="279"/>
      <c r="N1280" s="279"/>
      <c r="O1280" s="366"/>
    </row>
    <row r="1281" spans="1:15" s="369" customFormat="1" hidden="1" outlineLevel="1" x14ac:dyDescent="0.25">
      <c r="A1281" s="181"/>
      <c r="B1281" s="104" t="str">
        <f t="shared" ref="B1281:C1281" si="389">B276</f>
        <v>Asset Type 265</v>
      </c>
      <c r="C1281" s="103" t="str">
        <f t="shared" si="389"/>
        <v>Description - Asset Type 265</v>
      </c>
      <c r="D1281" s="103"/>
      <c r="E1281" s="103"/>
      <c r="F1281" s="196"/>
      <c r="G1281" s="278"/>
      <c r="H1281" s="279"/>
      <c r="I1281" s="279"/>
      <c r="J1281" s="279"/>
      <c r="K1281" s="279"/>
      <c r="L1281" s="279"/>
      <c r="M1281" s="279"/>
      <c r="N1281" s="279"/>
      <c r="O1281" s="366"/>
    </row>
    <row r="1282" spans="1:15" s="369" customFormat="1" hidden="1" outlineLevel="1" x14ac:dyDescent="0.25">
      <c r="A1282" s="181"/>
      <c r="B1282" s="104" t="str">
        <f t="shared" ref="B1282:C1282" si="390">B277</f>
        <v>Asset Type 266</v>
      </c>
      <c r="C1282" s="103" t="str">
        <f t="shared" si="390"/>
        <v>Description - Asset Type 266</v>
      </c>
      <c r="D1282" s="103"/>
      <c r="E1282" s="103"/>
      <c r="F1282" s="196"/>
      <c r="G1282" s="278"/>
      <c r="H1282" s="279"/>
      <c r="I1282" s="279"/>
      <c r="J1282" s="279"/>
      <c r="K1282" s="279"/>
      <c r="L1282" s="279"/>
      <c r="M1282" s="279"/>
      <c r="N1282" s="279"/>
      <c r="O1282" s="366"/>
    </row>
    <row r="1283" spans="1:15" s="369" customFormat="1" hidden="1" outlineLevel="1" x14ac:dyDescent="0.25">
      <c r="A1283" s="181"/>
      <c r="B1283" s="104" t="str">
        <f t="shared" ref="B1283:C1283" si="391">B278</f>
        <v>Asset Type 267</v>
      </c>
      <c r="C1283" s="103" t="str">
        <f t="shared" si="391"/>
        <v>Description - Asset Type 267</v>
      </c>
      <c r="D1283" s="103"/>
      <c r="E1283" s="103"/>
      <c r="F1283" s="196"/>
      <c r="G1283" s="278"/>
      <c r="H1283" s="279"/>
      <c r="I1283" s="279"/>
      <c r="J1283" s="279"/>
      <c r="K1283" s="279"/>
      <c r="L1283" s="279"/>
      <c r="M1283" s="279"/>
      <c r="N1283" s="279"/>
      <c r="O1283" s="366"/>
    </row>
    <row r="1284" spans="1:15" s="369" customFormat="1" hidden="1" outlineLevel="1" x14ac:dyDescent="0.25">
      <c r="A1284" s="181"/>
      <c r="B1284" s="104" t="str">
        <f t="shared" ref="B1284:C1284" si="392">B279</f>
        <v>Asset Type 268</v>
      </c>
      <c r="C1284" s="103" t="str">
        <f t="shared" si="392"/>
        <v>Description - Asset Type 268</v>
      </c>
      <c r="D1284" s="103"/>
      <c r="E1284" s="103"/>
      <c r="F1284" s="196"/>
      <c r="G1284" s="278"/>
      <c r="H1284" s="279"/>
      <c r="I1284" s="279"/>
      <c r="J1284" s="279"/>
      <c r="K1284" s="279"/>
      <c r="L1284" s="279"/>
      <c r="M1284" s="279"/>
      <c r="N1284" s="279"/>
      <c r="O1284" s="366"/>
    </row>
    <row r="1285" spans="1:15" s="369" customFormat="1" hidden="1" outlineLevel="1" x14ac:dyDescent="0.25">
      <c r="A1285" s="181"/>
      <c r="B1285" s="104" t="str">
        <f t="shared" ref="B1285:C1285" si="393">B280</f>
        <v>Asset Type 269</v>
      </c>
      <c r="C1285" s="103" t="str">
        <f t="shared" si="393"/>
        <v>Description - Asset Type 269</v>
      </c>
      <c r="D1285" s="103"/>
      <c r="E1285" s="103"/>
      <c r="F1285" s="196"/>
      <c r="G1285" s="278"/>
      <c r="H1285" s="279"/>
      <c r="I1285" s="279"/>
      <c r="J1285" s="279"/>
      <c r="K1285" s="279"/>
      <c r="L1285" s="279"/>
      <c r="M1285" s="279"/>
      <c r="N1285" s="279"/>
      <c r="O1285" s="366"/>
    </row>
    <row r="1286" spans="1:15" s="369" customFormat="1" hidden="1" outlineLevel="1" x14ac:dyDescent="0.25">
      <c r="A1286" s="181"/>
      <c r="B1286" s="104" t="str">
        <f t="shared" ref="B1286:C1286" si="394">B281</f>
        <v>Asset Type 270</v>
      </c>
      <c r="C1286" s="103" t="str">
        <f t="shared" si="394"/>
        <v>Description - Asset Type 270</v>
      </c>
      <c r="D1286" s="103"/>
      <c r="E1286" s="103"/>
      <c r="F1286" s="196"/>
      <c r="G1286" s="278"/>
      <c r="H1286" s="279"/>
      <c r="I1286" s="279"/>
      <c r="J1286" s="279"/>
      <c r="K1286" s="279"/>
      <c r="L1286" s="279"/>
      <c r="M1286" s="279"/>
      <c r="N1286" s="279"/>
      <c r="O1286" s="366"/>
    </row>
    <row r="1287" spans="1:15" s="369" customFormat="1" hidden="1" outlineLevel="1" x14ac:dyDescent="0.25">
      <c r="A1287" s="181"/>
      <c r="B1287" s="104" t="str">
        <f t="shared" ref="B1287:C1287" si="395">B282</f>
        <v>Asset Type 271</v>
      </c>
      <c r="C1287" s="103" t="str">
        <f t="shared" si="395"/>
        <v>Description - Asset Type 271</v>
      </c>
      <c r="D1287" s="103"/>
      <c r="E1287" s="103"/>
      <c r="F1287" s="196"/>
      <c r="G1287" s="278"/>
      <c r="H1287" s="279"/>
      <c r="I1287" s="279"/>
      <c r="J1287" s="279"/>
      <c r="K1287" s="279"/>
      <c r="L1287" s="279"/>
      <c r="M1287" s="279"/>
      <c r="N1287" s="279"/>
      <c r="O1287" s="366"/>
    </row>
    <row r="1288" spans="1:15" s="369" customFormat="1" hidden="1" outlineLevel="1" x14ac:dyDescent="0.25">
      <c r="A1288" s="181"/>
      <c r="B1288" s="104" t="str">
        <f t="shared" ref="B1288:C1288" si="396">B283</f>
        <v>Asset Type 272</v>
      </c>
      <c r="C1288" s="103" t="str">
        <f t="shared" si="396"/>
        <v>Description - Asset Type 272</v>
      </c>
      <c r="D1288" s="103"/>
      <c r="E1288" s="103"/>
      <c r="F1288" s="196"/>
      <c r="G1288" s="278"/>
      <c r="H1288" s="279"/>
      <c r="I1288" s="279"/>
      <c r="J1288" s="279"/>
      <c r="K1288" s="279"/>
      <c r="L1288" s="279"/>
      <c r="M1288" s="279"/>
      <c r="N1288" s="279"/>
      <c r="O1288" s="366"/>
    </row>
    <row r="1289" spans="1:15" s="369" customFormat="1" hidden="1" outlineLevel="1" x14ac:dyDescent="0.25">
      <c r="A1289" s="181"/>
      <c r="B1289" s="104" t="str">
        <f t="shared" ref="B1289:C1289" si="397">B284</f>
        <v>Asset Type 273</v>
      </c>
      <c r="C1289" s="103" t="str">
        <f t="shared" si="397"/>
        <v>Description - Asset Type 273</v>
      </c>
      <c r="D1289" s="103"/>
      <c r="E1289" s="103"/>
      <c r="F1289" s="196"/>
      <c r="G1289" s="278"/>
      <c r="H1289" s="279"/>
      <c r="I1289" s="279"/>
      <c r="J1289" s="279"/>
      <c r="K1289" s="279"/>
      <c r="L1289" s="279"/>
      <c r="M1289" s="279"/>
      <c r="N1289" s="279"/>
      <c r="O1289" s="366"/>
    </row>
    <row r="1290" spans="1:15" s="369" customFormat="1" hidden="1" outlineLevel="1" x14ac:dyDescent="0.25">
      <c r="A1290" s="181"/>
      <c r="B1290" s="104" t="str">
        <f t="shared" ref="B1290:C1290" si="398">B285</f>
        <v>Asset Type 274</v>
      </c>
      <c r="C1290" s="103" t="str">
        <f t="shared" si="398"/>
        <v>Description - Asset Type 274</v>
      </c>
      <c r="D1290" s="103"/>
      <c r="E1290" s="103"/>
      <c r="F1290" s="196"/>
      <c r="G1290" s="278"/>
      <c r="H1290" s="279"/>
      <c r="I1290" s="279"/>
      <c r="J1290" s="279"/>
      <c r="K1290" s="279"/>
      <c r="L1290" s="279"/>
      <c r="M1290" s="279"/>
      <c r="N1290" s="279"/>
      <c r="O1290" s="366"/>
    </row>
    <row r="1291" spans="1:15" s="369" customFormat="1" hidden="1" outlineLevel="1" x14ac:dyDescent="0.25">
      <c r="A1291" s="181"/>
      <c r="B1291" s="104" t="str">
        <f t="shared" ref="B1291:C1291" si="399">B286</f>
        <v>Asset Type 275</v>
      </c>
      <c r="C1291" s="103" t="str">
        <f t="shared" si="399"/>
        <v>Description - Asset Type 275</v>
      </c>
      <c r="D1291" s="103"/>
      <c r="E1291" s="103"/>
      <c r="F1291" s="196"/>
      <c r="G1291" s="278"/>
      <c r="H1291" s="279"/>
      <c r="I1291" s="279"/>
      <c r="J1291" s="279"/>
      <c r="K1291" s="279"/>
      <c r="L1291" s="279"/>
      <c r="M1291" s="279"/>
      <c r="N1291" s="279"/>
      <c r="O1291" s="366"/>
    </row>
    <row r="1292" spans="1:15" s="369" customFormat="1" hidden="1" outlineLevel="1" x14ac:dyDescent="0.25">
      <c r="A1292" s="181"/>
      <c r="B1292" s="104" t="str">
        <f t="shared" ref="B1292:C1292" si="400">B287</f>
        <v>Asset Type 276</v>
      </c>
      <c r="C1292" s="103" t="str">
        <f t="shared" si="400"/>
        <v>Description - Asset Type 276</v>
      </c>
      <c r="D1292" s="103"/>
      <c r="E1292" s="103"/>
      <c r="F1292" s="196"/>
      <c r="G1292" s="278"/>
      <c r="H1292" s="279"/>
      <c r="I1292" s="279"/>
      <c r="J1292" s="279"/>
      <c r="K1292" s="279"/>
      <c r="L1292" s="279"/>
      <c r="M1292" s="279"/>
      <c r="N1292" s="279"/>
      <c r="O1292" s="366"/>
    </row>
    <row r="1293" spans="1:15" s="369" customFormat="1" hidden="1" outlineLevel="1" x14ac:dyDescent="0.25">
      <c r="A1293" s="181"/>
      <c r="B1293" s="104" t="str">
        <f t="shared" ref="B1293:C1293" si="401">B288</f>
        <v>Asset Type 277</v>
      </c>
      <c r="C1293" s="103" t="str">
        <f t="shared" si="401"/>
        <v>Description - Asset Type 277</v>
      </c>
      <c r="D1293" s="103"/>
      <c r="E1293" s="103"/>
      <c r="F1293" s="196"/>
      <c r="G1293" s="278"/>
      <c r="H1293" s="279"/>
      <c r="I1293" s="279"/>
      <c r="J1293" s="279"/>
      <c r="K1293" s="279"/>
      <c r="L1293" s="279"/>
      <c r="M1293" s="279"/>
      <c r="N1293" s="279"/>
      <c r="O1293" s="366"/>
    </row>
    <row r="1294" spans="1:15" s="369" customFormat="1" hidden="1" outlineLevel="1" x14ac:dyDescent="0.25">
      <c r="A1294" s="181"/>
      <c r="B1294" s="104" t="str">
        <f t="shared" ref="B1294:C1294" si="402">B289</f>
        <v>Asset Type 278</v>
      </c>
      <c r="C1294" s="103" t="str">
        <f t="shared" si="402"/>
        <v>Description - Asset Type 278</v>
      </c>
      <c r="D1294" s="103"/>
      <c r="E1294" s="103"/>
      <c r="F1294" s="196"/>
      <c r="G1294" s="278"/>
      <c r="H1294" s="279"/>
      <c r="I1294" s="279"/>
      <c r="J1294" s="279"/>
      <c r="K1294" s="279"/>
      <c r="L1294" s="279"/>
      <c r="M1294" s="279"/>
      <c r="N1294" s="279"/>
      <c r="O1294" s="366"/>
    </row>
    <row r="1295" spans="1:15" s="369" customFormat="1" hidden="1" outlineLevel="1" x14ac:dyDescent="0.25">
      <c r="A1295" s="181"/>
      <c r="B1295" s="104" t="str">
        <f t="shared" ref="B1295:C1295" si="403">B290</f>
        <v>Asset Type 279</v>
      </c>
      <c r="C1295" s="103" t="str">
        <f t="shared" si="403"/>
        <v>Description - Asset Type 279</v>
      </c>
      <c r="D1295" s="103"/>
      <c r="E1295" s="103"/>
      <c r="F1295" s="196"/>
      <c r="G1295" s="278"/>
      <c r="H1295" s="279"/>
      <c r="I1295" s="279"/>
      <c r="J1295" s="279"/>
      <c r="K1295" s="279"/>
      <c r="L1295" s="279"/>
      <c r="M1295" s="279"/>
      <c r="N1295" s="279"/>
      <c r="O1295" s="366"/>
    </row>
    <row r="1296" spans="1:15" s="369" customFormat="1" hidden="1" outlineLevel="1" x14ac:dyDescent="0.25">
      <c r="A1296" s="181"/>
      <c r="B1296" s="104" t="str">
        <f t="shared" ref="B1296:C1296" si="404">B291</f>
        <v>Asset Type 280</v>
      </c>
      <c r="C1296" s="103" t="str">
        <f t="shared" si="404"/>
        <v>Description - Asset Type 280</v>
      </c>
      <c r="D1296" s="103"/>
      <c r="E1296" s="103"/>
      <c r="F1296" s="196"/>
      <c r="G1296" s="278"/>
      <c r="H1296" s="279"/>
      <c r="I1296" s="279"/>
      <c r="J1296" s="279"/>
      <c r="K1296" s="279"/>
      <c r="L1296" s="279"/>
      <c r="M1296" s="279"/>
      <c r="N1296" s="279"/>
      <c r="O1296" s="366"/>
    </row>
    <row r="1297" spans="1:15" s="369" customFormat="1" hidden="1" outlineLevel="1" x14ac:dyDescent="0.25">
      <c r="A1297" s="181"/>
      <c r="B1297" s="104" t="str">
        <f t="shared" ref="B1297:C1297" si="405">B292</f>
        <v>Asset Type 281</v>
      </c>
      <c r="C1297" s="103" t="str">
        <f t="shared" si="405"/>
        <v>Description - Asset Type 281</v>
      </c>
      <c r="D1297" s="103"/>
      <c r="E1297" s="103"/>
      <c r="F1297" s="196"/>
      <c r="G1297" s="278"/>
      <c r="H1297" s="279"/>
      <c r="I1297" s="279"/>
      <c r="J1297" s="279"/>
      <c r="K1297" s="279"/>
      <c r="L1297" s="279"/>
      <c r="M1297" s="279"/>
      <c r="N1297" s="279"/>
      <c r="O1297" s="366"/>
    </row>
    <row r="1298" spans="1:15" s="369" customFormat="1" hidden="1" outlineLevel="1" x14ac:dyDescent="0.25">
      <c r="A1298" s="181"/>
      <c r="B1298" s="104" t="str">
        <f t="shared" ref="B1298:C1298" si="406">B293</f>
        <v>Asset Type 282</v>
      </c>
      <c r="C1298" s="103" t="str">
        <f t="shared" si="406"/>
        <v>Description - Asset Type 282</v>
      </c>
      <c r="D1298" s="103"/>
      <c r="E1298" s="103"/>
      <c r="F1298" s="196"/>
      <c r="G1298" s="278"/>
      <c r="H1298" s="279"/>
      <c r="I1298" s="279"/>
      <c r="J1298" s="279"/>
      <c r="K1298" s="279"/>
      <c r="L1298" s="279"/>
      <c r="M1298" s="279"/>
      <c r="N1298" s="279"/>
      <c r="O1298" s="366"/>
    </row>
    <row r="1299" spans="1:15" s="369" customFormat="1" hidden="1" outlineLevel="1" x14ac:dyDescent="0.25">
      <c r="A1299" s="181"/>
      <c r="B1299" s="104" t="str">
        <f t="shared" ref="B1299:C1299" si="407">B294</f>
        <v>Asset Type 283</v>
      </c>
      <c r="C1299" s="103" t="str">
        <f t="shared" si="407"/>
        <v>Description - Asset Type 283</v>
      </c>
      <c r="D1299" s="103"/>
      <c r="E1299" s="103"/>
      <c r="F1299" s="196"/>
      <c r="G1299" s="278"/>
      <c r="H1299" s="279"/>
      <c r="I1299" s="279"/>
      <c r="J1299" s="279"/>
      <c r="K1299" s="279"/>
      <c r="L1299" s="279"/>
      <c r="M1299" s="279"/>
      <c r="N1299" s="279"/>
      <c r="O1299" s="366"/>
    </row>
    <row r="1300" spans="1:15" s="369" customFormat="1" hidden="1" outlineLevel="1" x14ac:dyDescent="0.25">
      <c r="A1300" s="181"/>
      <c r="B1300" s="104" t="str">
        <f t="shared" ref="B1300:C1300" si="408">B295</f>
        <v>Asset Type 284</v>
      </c>
      <c r="C1300" s="103" t="str">
        <f t="shared" si="408"/>
        <v>Description - Asset Type 284</v>
      </c>
      <c r="D1300" s="103"/>
      <c r="E1300" s="103"/>
      <c r="F1300" s="196"/>
      <c r="G1300" s="278"/>
      <c r="H1300" s="279"/>
      <c r="I1300" s="279"/>
      <c r="J1300" s="279"/>
      <c r="K1300" s="279"/>
      <c r="L1300" s="279"/>
      <c r="M1300" s="279"/>
      <c r="N1300" s="279"/>
      <c r="O1300" s="366"/>
    </row>
    <row r="1301" spans="1:15" s="369" customFormat="1" hidden="1" outlineLevel="1" x14ac:dyDescent="0.25">
      <c r="A1301" s="181"/>
      <c r="B1301" s="104" t="str">
        <f t="shared" ref="B1301:C1301" si="409">B296</f>
        <v>Asset Type 285</v>
      </c>
      <c r="C1301" s="103" t="str">
        <f t="shared" si="409"/>
        <v>Description - Asset Type 285</v>
      </c>
      <c r="D1301" s="103"/>
      <c r="E1301" s="103"/>
      <c r="F1301" s="196"/>
      <c r="G1301" s="278"/>
      <c r="H1301" s="279"/>
      <c r="I1301" s="279"/>
      <c r="J1301" s="279"/>
      <c r="K1301" s="279"/>
      <c r="L1301" s="279"/>
      <c r="M1301" s="279"/>
      <c r="N1301" s="279"/>
      <c r="O1301" s="366"/>
    </row>
    <row r="1302" spans="1:15" s="369" customFormat="1" hidden="1" outlineLevel="1" x14ac:dyDescent="0.25">
      <c r="A1302" s="181"/>
      <c r="B1302" s="104" t="str">
        <f t="shared" ref="B1302:C1302" si="410">B297</f>
        <v>Asset Type 286</v>
      </c>
      <c r="C1302" s="103" t="str">
        <f t="shared" si="410"/>
        <v>Description - Asset Type 286</v>
      </c>
      <c r="D1302" s="103"/>
      <c r="E1302" s="103"/>
      <c r="F1302" s="196"/>
      <c r="G1302" s="278"/>
      <c r="H1302" s="279"/>
      <c r="I1302" s="279"/>
      <c r="J1302" s="279"/>
      <c r="K1302" s="279"/>
      <c r="L1302" s="279"/>
      <c r="M1302" s="279"/>
      <c r="N1302" s="279"/>
      <c r="O1302" s="366"/>
    </row>
    <row r="1303" spans="1:15" s="369" customFormat="1" hidden="1" outlineLevel="1" x14ac:dyDescent="0.25">
      <c r="A1303" s="181"/>
      <c r="B1303" s="104" t="str">
        <f t="shared" ref="B1303:C1303" si="411">B298</f>
        <v>Asset Type 287</v>
      </c>
      <c r="C1303" s="103" t="str">
        <f t="shared" si="411"/>
        <v>Description - Asset Type 287</v>
      </c>
      <c r="D1303" s="103"/>
      <c r="E1303" s="103"/>
      <c r="F1303" s="196"/>
      <c r="G1303" s="278"/>
      <c r="H1303" s="279"/>
      <c r="I1303" s="279"/>
      <c r="J1303" s="279"/>
      <c r="K1303" s="279"/>
      <c r="L1303" s="279"/>
      <c r="M1303" s="279"/>
      <c r="N1303" s="279"/>
      <c r="O1303" s="366"/>
    </row>
    <row r="1304" spans="1:15" s="369" customFormat="1" hidden="1" outlineLevel="1" x14ac:dyDescent="0.25">
      <c r="A1304" s="181"/>
      <c r="B1304" s="104" t="str">
        <f t="shared" ref="B1304:C1304" si="412">B299</f>
        <v>Asset Type 288</v>
      </c>
      <c r="C1304" s="103" t="str">
        <f t="shared" si="412"/>
        <v>Description - Asset Type 288</v>
      </c>
      <c r="D1304" s="103"/>
      <c r="E1304" s="103"/>
      <c r="F1304" s="196"/>
      <c r="G1304" s="278"/>
      <c r="H1304" s="279"/>
      <c r="I1304" s="279"/>
      <c r="J1304" s="279"/>
      <c r="K1304" s="279"/>
      <c r="L1304" s="279"/>
      <c r="M1304" s="279"/>
      <c r="N1304" s="279"/>
      <c r="O1304" s="366"/>
    </row>
    <row r="1305" spans="1:15" s="369" customFormat="1" hidden="1" outlineLevel="1" x14ac:dyDescent="0.25">
      <c r="A1305" s="181"/>
      <c r="B1305" s="104" t="str">
        <f t="shared" ref="B1305:C1305" si="413">B300</f>
        <v>Asset Type 289</v>
      </c>
      <c r="C1305" s="103" t="str">
        <f t="shared" si="413"/>
        <v>Description - Asset Type 289</v>
      </c>
      <c r="D1305" s="103"/>
      <c r="E1305" s="103"/>
      <c r="F1305" s="196"/>
      <c r="G1305" s="278"/>
      <c r="H1305" s="279"/>
      <c r="I1305" s="279"/>
      <c r="J1305" s="279"/>
      <c r="K1305" s="279"/>
      <c r="L1305" s="279"/>
      <c r="M1305" s="279"/>
      <c r="N1305" s="279"/>
      <c r="O1305" s="366"/>
    </row>
    <row r="1306" spans="1:15" s="369" customFormat="1" hidden="1" outlineLevel="1" x14ac:dyDescent="0.25">
      <c r="A1306" s="181"/>
      <c r="B1306" s="104" t="str">
        <f t="shared" ref="B1306:C1306" si="414">B301</f>
        <v>Asset Type 290</v>
      </c>
      <c r="C1306" s="103" t="str">
        <f t="shared" si="414"/>
        <v>Description - Asset Type 290</v>
      </c>
      <c r="D1306" s="103"/>
      <c r="E1306" s="103"/>
      <c r="F1306" s="196"/>
      <c r="G1306" s="278"/>
      <c r="H1306" s="279"/>
      <c r="I1306" s="279"/>
      <c r="J1306" s="279"/>
      <c r="K1306" s="279"/>
      <c r="L1306" s="279"/>
      <c r="M1306" s="279"/>
      <c r="N1306" s="279"/>
      <c r="O1306" s="366"/>
    </row>
    <row r="1307" spans="1:15" s="369" customFormat="1" hidden="1" outlineLevel="1" x14ac:dyDescent="0.25">
      <c r="A1307" s="181"/>
      <c r="B1307" s="104" t="str">
        <f t="shared" ref="B1307:C1307" si="415">B302</f>
        <v>Asset Type 291</v>
      </c>
      <c r="C1307" s="103" t="str">
        <f t="shared" si="415"/>
        <v>Description - Asset Type 291</v>
      </c>
      <c r="D1307" s="103"/>
      <c r="E1307" s="103"/>
      <c r="F1307" s="196"/>
      <c r="G1307" s="278"/>
      <c r="H1307" s="279"/>
      <c r="I1307" s="279"/>
      <c r="J1307" s="279"/>
      <c r="K1307" s="279"/>
      <c r="L1307" s="279"/>
      <c r="M1307" s="279"/>
      <c r="N1307" s="279"/>
      <c r="O1307" s="366"/>
    </row>
    <row r="1308" spans="1:15" s="369" customFormat="1" hidden="1" outlineLevel="1" x14ac:dyDescent="0.25">
      <c r="A1308" s="181"/>
      <c r="B1308" s="104" t="str">
        <f t="shared" ref="B1308:C1308" si="416">B303</f>
        <v>Asset Type 292</v>
      </c>
      <c r="C1308" s="103" t="str">
        <f t="shared" si="416"/>
        <v>Description - Asset Type 292</v>
      </c>
      <c r="D1308" s="103"/>
      <c r="E1308" s="103"/>
      <c r="F1308" s="196"/>
      <c r="G1308" s="278"/>
      <c r="H1308" s="279"/>
      <c r="I1308" s="279"/>
      <c r="J1308" s="279"/>
      <c r="K1308" s="279"/>
      <c r="L1308" s="279"/>
      <c r="M1308" s="279"/>
      <c r="N1308" s="279"/>
      <c r="O1308" s="366"/>
    </row>
    <row r="1309" spans="1:15" s="369" customFormat="1" hidden="1" outlineLevel="1" x14ac:dyDescent="0.25">
      <c r="A1309" s="181"/>
      <c r="B1309" s="104" t="str">
        <f t="shared" ref="B1309:C1309" si="417">B304</f>
        <v>Asset Type 293</v>
      </c>
      <c r="C1309" s="103" t="str">
        <f t="shared" si="417"/>
        <v>Description - Asset Type 293</v>
      </c>
      <c r="D1309" s="103"/>
      <c r="E1309" s="103"/>
      <c r="F1309" s="196"/>
      <c r="G1309" s="278"/>
      <c r="H1309" s="279"/>
      <c r="I1309" s="279"/>
      <c r="J1309" s="279"/>
      <c r="K1309" s="279"/>
      <c r="L1309" s="279"/>
      <c r="M1309" s="279"/>
      <c r="N1309" s="279"/>
      <c r="O1309" s="366"/>
    </row>
    <row r="1310" spans="1:15" s="369" customFormat="1" hidden="1" outlineLevel="1" x14ac:dyDescent="0.25">
      <c r="A1310" s="181"/>
      <c r="B1310" s="104" t="str">
        <f t="shared" ref="B1310:C1310" si="418">B305</f>
        <v>Asset Type 294</v>
      </c>
      <c r="C1310" s="103" t="str">
        <f t="shared" si="418"/>
        <v>Description - Asset Type 294</v>
      </c>
      <c r="D1310" s="103"/>
      <c r="E1310" s="103"/>
      <c r="F1310" s="196"/>
      <c r="G1310" s="278"/>
      <c r="H1310" s="279"/>
      <c r="I1310" s="279"/>
      <c r="J1310" s="279"/>
      <c r="K1310" s="279"/>
      <c r="L1310" s="279"/>
      <c r="M1310" s="279"/>
      <c r="N1310" s="279"/>
      <c r="O1310" s="366"/>
    </row>
    <row r="1311" spans="1:15" s="369" customFormat="1" hidden="1" outlineLevel="1" x14ac:dyDescent="0.25">
      <c r="A1311" s="181"/>
      <c r="B1311" s="104" t="str">
        <f t="shared" ref="B1311:C1311" si="419">B306</f>
        <v>Asset Type 295</v>
      </c>
      <c r="C1311" s="103" t="str">
        <f t="shared" si="419"/>
        <v>Description - Asset Type 295</v>
      </c>
      <c r="D1311" s="103"/>
      <c r="E1311" s="103"/>
      <c r="F1311" s="196"/>
      <c r="G1311" s="278"/>
      <c r="H1311" s="279"/>
      <c r="I1311" s="279"/>
      <c r="J1311" s="279"/>
      <c r="K1311" s="279"/>
      <c r="L1311" s="279"/>
      <c r="M1311" s="279"/>
      <c r="N1311" s="279"/>
      <c r="O1311" s="366"/>
    </row>
    <row r="1312" spans="1:15" s="369" customFormat="1" hidden="1" outlineLevel="1" x14ac:dyDescent="0.25">
      <c r="A1312" s="181"/>
      <c r="B1312" s="104" t="str">
        <f t="shared" ref="B1312:C1312" si="420">B307</f>
        <v>Asset Type 296</v>
      </c>
      <c r="C1312" s="103" t="str">
        <f t="shared" si="420"/>
        <v>Description - Asset Type 296</v>
      </c>
      <c r="D1312" s="103"/>
      <c r="E1312" s="103"/>
      <c r="F1312" s="196"/>
      <c r="G1312" s="278"/>
      <c r="H1312" s="279"/>
      <c r="I1312" s="279"/>
      <c r="J1312" s="279"/>
      <c r="K1312" s="279"/>
      <c r="L1312" s="279"/>
      <c r="M1312" s="279"/>
      <c r="N1312" s="279"/>
      <c r="O1312" s="366"/>
    </row>
    <row r="1313" spans="1:15" s="369" customFormat="1" hidden="1" outlineLevel="1" x14ac:dyDescent="0.25">
      <c r="A1313" s="181"/>
      <c r="B1313" s="104" t="str">
        <f t="shared" ref="B1313:C1313" si="421">B308</f>
        <v>Asset Type 297</v>
      </c>
      <c r="C1313" s="103" t="str">
        <f t="shared" si="421"/>
        <v>Description - Asset Type 297</v>
      </c>
      <c r="D1313" s="103"/>
      <c r="E1313" s="103"/>
      <c r="F1313" s="196"/>
      <c r="G1313" s="278"/>
      <c r="H1313" s="279"/>
      <c r="I1313" s="279"/>
      <c r="J1313" s="279"/>
      <c r="K1313" s="279"/>
      <c r="L1313" s="279"/>
      <c r="M1313" s="279"/>
      <c r="N1313" s="279"/>
      <c r="O1313" s="366"/>
    </row>
    <row r="1314" spans="1:15" s="369" customFormat="1" hidden="1" outlineLevel="1" x14ac:dyDescent="0.25">
      <c r="A1314" s="181"/>
      <c r="B1314" s="104" t="str">
        <f t="shared" ref="B1314:C1314" si="422">B309</f>
        <v>Asset Type 298</v>
      </c>
      <c r="C1314" s="103" t="str">
        <f t="shared" si="422"/>
        <v>Description - Asset Type 298</v>
      </c>
      <c r="D1314" s="103"/>
      <c r="E1314" s="103"/>
      <c r="F1314" s="196"/>
      <c r="G1314" s="278"/>
      <c r="H1314" s="279"/>
      <c r="I1314" s="279"/>
      <c r="J1314" s="279"/>
      <c r="K1314" s="279"/>
      <c r="L1314" s="279"/>
      <c r="M1314" s="279"/>
      <c r="N1314" s="279"/>
      <c r="O1314" s="366"/>
    </row>
    <row r="1315" spans="1:15" s="369" customFormat="1" hidden="1" outlineLevel="1" x14ac:dyDescent="0.25">
      <c r="A1315" s="181"/>
      <c r="B1315" s="104" t="str">
        <f t="shared" ref="B1315:C1315" si="423">B310</f>
        <v>Asset Type 299</v>
      </c>
      <c r="C1315" s="103" t="str">
        <f t="shared" si="423"/>
        <v>Description - Asset Type 299</v>
      </c>
      <c r="D1315" s="103"/>
      <c r="E1315" s="103"/>
      <c r="F1315" s="196"/>
      <c r="G1315" s="278"/>
      <c r="H1315" s="279"/>
      <c r="I1315" s="279"/>
      <c r="J1315" s="279"/>
      <c r="K1315" s="279"/>
      <c r="L1315" s="279"/>
      <c r="M1315" s="279"/>
      <c r="N1315" s="279"/>
      <c r="O1315" s="366"/>
    </row>
    <row r="1316" spans="1:15" s="369" customFormat="1" hidden="1" outlineLevel="1" x14ac:dyDescent="0.25">
      <c r="A1316" s="181"/>
      <c r="B1316" s="104" t="str">
        <f t="shared" ref="B1316:C1316" si="424">B311</f>
        <v>Asset Type 300</v>
      </c>
      <c r="C1316" s="103" t="str">
        <f t="shared" si="424"/>
        <v>Description - Asset Type 300</v>
      </c>
      <c r="D1316" s="103"/>
      <c r="E1316" s="103"/>
      <c r="F1316" s="196"/>
      <c r="G1316" s="278"/>
      <c r="H1316" s="279"/>
      <c r="I1316" s="279"/>
      <c r="J1316" s="279"/>
      <c r="K1316" s="279"/>
      <c r="L1316" s="279"/>
      <c r="M1316" s="279"/>
      <c r="N1316" s="279"/>
      <c r="O1316" s="366"/>
    </row>
    <row r="1317" spans="1:15" s="369" customFormat="1" hidden="1" outlineLevel="1" x14ac:dyDescent="0.25">
      <c r="A1317" s="181"/>
      <c r="B1317" s="104" t="str">
        <f t="shared" ref="B1317:C1317" si="425">B312</f>
        <v>Asset Type 301</v>
      </c>
      <c r="C1317" s="103" t="str">
        <f t="shared" si="425"/>
        <v>Description - Asset Type 301</v>
      </c>
      <c r="D1317" s="103"/>
      <c r="E1317" s="103"/>
      <c r="F1317" s="196"/>
      <c r="G1317" s="278"/>
      <c r="H1317" s="279"/>
      <c r="I1317" s="279"/>
      <c r="J1317" s="279"/>
      <c r="K1317" s="279"/>
      <c r="L1317" s="279"/>
      <c r="M1317" s="279"/>
      <c r="N1317" s="279"/>
      <c r="O1317" s="366"/>
    </row>
    <row r="1318" spans="1:15" s="369" customFormat="1" hidden="1" outlineLevel="1" x14ac:dyDescent="0.25">
      <c r="A1318" s="181"/>
      <c r="B1318" s="104" t="str">
        <f t="shared" ref="B1318:C1318" si="426">B313</f>
        <v>Asset Type 302</v>
      </c>
      <c r="C1318" s="103" t="str">
        <f t="shared" si="426"/>
        <v>Description - Asset Type 302</v>
      </c>
      <c r="D1318" s="103"/>
      <c r="E1318" s="103"/>
      <c r="F1318" s="196"/>
      <c r="G1318" s="278"/>
      <c r="H1318" s="279"/>
      <c r="I1318" s="279"/>
      <c r="J1318" s="279"/>
      <c r="K1318" s="279"/>
      <c r="L1318" s="279"/>
      <c r="M1318" s="279"/>
      <c r="N1318" s="279"/>
      <c r="O1318" s="366"/>
    </row>
    <row r="1319" spans="1:15" s="369" customFormat="1" hidden="1" outlineLevel="1" x14ac:dyDescent="0.25">
      <c r="A1319" s="181"/>
      <c r="B1319" s="104" t="str">
        <f t="shared" ref="B1319:C1319" si="427">B314</f>
        <v>Asset Type 303</v>
      </c>
      <c r="C1319" s="103" t="str">
        <f t="shared" si="427"/>
        <v>Description - Asset Type 303</v>
      </c>
      <c r="D1319" s="103"/>
      <c r="E1319" s="103"/>
      <c r="F1319" s="196"/>
      <c r="G1319" s="278"/>
      <c r="H1319" s="279"/>
      <c r="I1319" s="279"/>
      <c r="J1319" s="279"/>
      <c r="K1319" s="279"/>
      <c r="L1319" s="279"/>
      <c r="M1319" s="279"/>
      <c r="N1319" s="279"/>
      <c r="O1319" s="366"/>
    </row>
    <row r="1320" spans="1:15" s="369" customFormat="1" hidden="1" outlineLevel="1" x14ac:dyDescent="0.25">
      <c r="A1320" s="181"/>
      <c r="B1320" s="104" t="str">
        <f t="shared" ref="B1320:C1320" si="428">B315</f>
        <v>Asset Type 304</v>
      </c>
      <c r="C1320" s="103" t="str">
        <f t="shared" si="428"/>
        <v>Description - Asset Type 304</v>
      </c>
      <c r="D1320" s="103"/>
      <c r="E1320" s="103"/>
      <c r="F1320" s="196"/>
      <c r="G1320" s="278"/>
      <c r="H1320" s="279"/>
      <c r="I1320" s="279"/>
      <c r="J1320" s="279"/>
      <c r="K1320" s="279"/>
      <c r="L1320" s="279"/>
      <c r="M1320" s="279"/>
      <c r="N1320" s="279"/>
      <c r="O1320" s="366"/>
    </row>
    <row r="1321" spans="1:15" s="369" customFormat="1" hidden="1" outlineLevel="1" x14ac:dyDescent="0.25">
      <c r="A1321" s="181"/>
      <c r="B1321" s="104" t="str">
        <f t="shared" ref="B1321:C1321" si="429">B316</f>
        <v>Asset Type 305</v>
      </c>
      <c r="C1321" s="103" t="str">
        <f t="shared" si="429"/>
        <v>Description - Asset Type 305</v>
      </c>
      <c r="D1321" s="103"/>
      <c r="E1321" s="103"/>
      <c r="F1321" s="196"/>
      <c r="G1321" s="278"/>
      <c r="H1321" s="279"/>
      <c r="I1321" s="279"/>
      <c r="J1321" s="279"/>
      <c r="K1321" s="279"/>
      <c r="L1321" s="279"/>
      <c r="M1321" s="279"/>
      <c r="N1321" s="279"/>
      <c r="O1321" s="366"/>
    </row>
    <row r="1322" spans="1:15" s="369" customFormat="1" hidden="1" outlineLevel="1" x14ac:dyDescent="0.25">
      <c r="A1322" s="181"/>
      <c r="B1322" s="104" t="str">
        <f t="shared" ref="B1322:C1322" si="430">B317</f>
        <v>Asset Type 306</v>
      </c>
      <c r="C1322" s="103" t="str">
        <f t="shared" si="430"/>
        <v>Description - Asset Type 306</v>
      </c>
      <c r="D1322" s="103"/>
      <c r="E1322" s="103"/>
      <c r="F1322" s="196"/>
      <c r="G1322" s="278"/>
      <c r="H1322" s="279"/>
      <c r="I1322" s="279"/>
      <c r="J1322" s="279"/>
      <c r="K1322" s="279"/>
      <c r="L1322" s="279"/>
      <c r="M1322" s="279"/>
      <c r="N1322" s="279"/>
      <c r="O1322" s="366"/>
    </row>
    <row r="1323" spans="1:15" s="369" customFormat="1" hidden="1" outlineLevel="1" x14ac:dyDescent="0.25">
      <c r="A1323" s="181"/>
      <c r="B1323" s="104" t="str">
        <f t="shared" ref="B1323:C1323" si="431">B318</f>
        <v>Asset Type 307</v>
      </c>
      <c r="C1323" s="103" t="str">
        <f t="shared" si="431"/>
        <v>Description - Asset Type 307</v>
      </c>
      <c r="D1323" s="103"/>
      <c r="E1323" s="103"/>
      <c r="F1323" s="196"/>
      <c r="G1323" s="278"/>
      <c r="H1323" s="279"/>
      <c r="I1323" s="279"/>
      <c r="J1323" s="279"/>
      <c r="K1323" s="279"/>
      <c r="L1323" s="279"/>
      <c r="M1323" s="279"/>
      <c r="N1323" s="279"/>
      <c r="O1323" s="366"/>
    </row>
    <row r="1324" spans="1:15" s="369" customFormat="1" hidden="1" outlineLevel="1" x14ac:dyDescent="0.25">
      <c r="A1324" s="181"/>
      <c r="B1324" s="104" t="str">
        <f t="shared" ref="B1324:C1324" si="432">B319</f>
        <v>Asset Type 308</v>
      </c>
      <c r="C1324" s="103" t="str">
        <f t="shared" si="432"/>
        <v>Description - Asset Type 308</v>
      </c>
      <c r="D1324" s="103"/>
      <c r="E1324" s="103"/>
      <c r="F1324" s="196"/>
      <c r="G1324" s="278"/>
      <c r="H1324" s="279"/>
      <c r="I1324" s="279"/>
      <c r="J1324" s="279"/>
      <c r="K1324" s="279"/>
      <c r="L1324" s="279"/>
      <c r="M1324" s="279"/>
      <c r="N1324" s="279"/>
      <c r="O1324" s="366"/>
    </row>
    <row r="1325" spans="1:15" s="369" customFormat="1" hidden="1" outlineLevel="1" x14ac:dyDescent="0.25">
      <c r="A1325" s="181"/>
      <c r="B1325" s="104" t="str">
        <f t="shared" ref="B1325:C1325" si="433">B320</f>
        <v>Asset Type 309</v>
      </c>
      <c r="C1325" s="103" t="str">
        <f t="shared" si="433"/>
        <v>Description - Asset Type 309</v>
      </c>
      <c r="D1325" s="103"/>
      <c r="E1325" s="103"/>
      <c r="F1325" s="196"/>
      <c r="G1325" s="278"/>
      <c r="H1325" s="279"/>
      <c r="I1325" s="279"/>
      <c r="J1325" s="279"/>
      <c r="K1325" s="279"/>
      <c r="L1325" s="279"/>
      <c r="M1325" s="279"/>
      <c r="N1325" s="279"/>
      <c r="O1325" s="366"/>
    </row>
    <row r="1326" spans="1:15" s="369" customFormat="1" hidden="1" outlineLevel="1" x14ac:dyDescent="0.25">
      <c r="A1326" s="181"/>
      <c r="B1326" s="104" t="str">
        <f t="shared" ref="B1326:C1326" si="434">B321</f>
        <v>Asset Type 310</v>
      </c>
      <c r="C1326" s="103" t="str">
        <f t="shared" si="434"/>
        <v>Description - Asset Type 310</v>
      </c>
      <c r="D1326" s="103"/>
      <c r="E1326" s="103"/>
      <c r="F1326" s="196"/>
      <c r="G1326" s="278"/>
      <c r="H1326" s="279"/>
      <c r="I1326" s="279"/>
      <c r="J1326" s="279"/>
      <c r="K1326" s="279"/>
      <c r="L1326" s="279"/>
      <c r="M1326" s="279"/>
      <c r="N1326" s="279"/>
      <c r="O1326" s="366"/>
    </row>
    <row r="1327" spans="1:15" s="369" customFormat="1" hidden="1" outlineLevel="1" x14ac:dyDescent="0.25">
      <c r="A1327" s="181"/>
      <c r="B1327" s="104" t="str">
        <f t="shared" ref="B1327:C1327" si="435">B322</f>
        <v>Asset Type 311</v>
      </c>
      <c r="C1327" s="103" t="str">
        <f t="shared" si="435"/>
        <v>Description - Asset Type 311</v>
      </c>
      <c r="D1327" s="103"/>
      <c r="E1327" s="103"/>
      <c r="F1327" s="196"/>
      <c r="G1327" s="278"/>
      <c r="H1327" s="279"/>
      <c r="I1327" s="279"/>
      <c r="J1327" s="279"/>
      <c r="K1327" s="279"/>
      <c r="L1327" s="279"/>
      <c r="M1327" s="279"/>
      <c r="N1327" s="279"/>
      <c r="O1327" s="366"/>
    </row>
    <row r="1328" spans="1:15" s="369" customFormat="1" hidden="1" outlineLevel="1" x14ac:dyDescent="0.25">
      <c r="A1328" s="181"/>
      <c r="B1328" s="104" t="str">
        <f t="shared" ref="B1328:C1328" si="436">B323</f>
        <v>Asset Type 312</v>
      </c>
      <c r="C1328" s="103" t="str">
        <f t="shared" si="436"/>
        <v>Description - Asset Type 312</v>
      </c>
      <c r="D1328" s="103"/>
      <c r="E1328" s="103"/>
      <c r="F1328" s="196"/>
      <c r="G1328" s="278"/>
      <c r="H1328" s="279"/>
      <c r="I1328" s="279"/>
      <c r="J1328" s="279"/>
      <c r="K1328" s="279"/>
      <c r="L1328" s="279"/>
      <c r="M1328" s="279"/>
      <c r="N1328" s="279"/>
      <c r="O1328" s="366"/>
    </row>
    <row r="1329" spans="1:15" s="369" customFormat="1" hidden="1" outlineLevel="1" x14ac:dyDescent="0.25">
      <c r="A1329" s="181"/>
      <c r="B1329" s="104" t="str">
        <f t="shared" ref="B1329:C1329" si="437">B324</f>
        <v>Asset Type 313</v>
      </c>
      <c r="C1329" s="103" t="str">
        <f t="shared" si="437"/>
        <v>Description - Asset Type 313</v>
      </c>
      <c r="D1329" s="103"/>
      <c r="E1329" s="103"/>
      <c r="F1329" s="196"/>
      <c r="G1329" s="278"/>
      <c r="H1329" s="279"/>
      <c r="I1329" s="279"/>
      <c r="J1329" s="279"/>
      <c r="K1329" s="279"/>
      <c r="L1329" s="279"/>
      <c r="M1329" s="279"/>
      <c r="N1329" s="279"/>
      <c r="O1329" s="366"/>
    </row>
    <row r="1330" spans="1:15" s="369" customFormat="1" hidden="1" outlineLevel="1" x14ac:dyDescent="0.25">
      <c r="A1330" s="181"/>
      <c r="B1330" s="104" t="str">
        <f t="shared" ref="B1330:C1330" si="438">B325</f>
        <v>Asset Type 314</v>
      </c>
      <c r="C1330" s="103" t="str">
        <f t="shared" si="438"/>
        <v>Description - Asset Type 314</v>
      </c>
      <c r="D1330" s="103"/>
      <c r="E1330" s="103"/>
      <c r="F1330" s="196"/>
      <c r="G1330" s="278"/>
      <c r="H1330" s="279"/>
      <c r="I1330" s="279"/>
      <c r="J1330" s="279"/>
      <c r="K1330" s="279"/>
      <c r="L1330" s="279"/>
      <c r="M1330" s="279"/>
      <c r="N1330" s="279"/>
      <c r="O1330" s="366"/>
    </row>
    <row r="1331" spans="1:15" s="369" customFormat="1" hidden="1" outlineLevel="1" x14ac:dyDescent="0.25">
      <c r="A1331" s="181"/>
      <c r="B1331" s="104" t="str">
        <f t="shared" ref="B1331:C1331" si="439">B326</f>
        <v>Asset Type 315</v>
      </c>
      <c r="C1331" s="103" t="str">
        <f t="shared" si="439"/>
        <v>Description - Asset Type 315</v>
      </c>
      <c r="D1331" s="103"/>
      <c r="E1331" s="103"/>
      <c r="F1331" s="196"/>
      <c r="G1331" s="278"/>
      <c r="H1331" s="279"/>
      <c r="I1331" s="279"/>
      <c r="J1331" s="279"/>
      <c r="K1331" s="279"/>
      <c r="L1331" s="279"/>
      <c r="M1331" s="279"/>
      <c r="N1331" s="279"/>
      <c r="O1331" s="366"/>
    </row>
    <row r="1332" spans="1:15" s="369" customFormat="1" hidden="1" outlineLevel="1" x14ac:dyDescent="0.25">
      <c r="A1332" s="181"/>
      <c r="B1332" s="104" t="str">
        <f t="shared" ref="B1332:C1332" si="440">B327</f>
        <v>Asset Type 316</v>
      </c>
      <c r="C1332" s="103" t="str">
        <f t="shared" si="440"/>
        <v>Description - Asset Type 316</v>
      </c>
      <c r="D1332" s="103"/>
      <c r="E1332" s="103"/>
      <c r="F1332" s="196"/>
      <c r="G1332" s="278"/>
      <c r="H1332" s="279"/>
      <c r="I1332" s="279"/>
      <c r="J1332" s="279"/>
      <c r="K1332" s="279"/>
      <c r="L1332" s="279"/>
      <c r="M1332" s="279"/>
      <c r="N1332" s="279"/>
      <c r="O1332" s="366"/>
    </row>
    <row r="1333" spans="1:15" s="369" customFormat="1" hidden="1" outlineLevel="1" x14ac:dyDescent="0.25">
      <c r="A1333" s="181"/>
      <c r="B1333" s="104" t="str">
        <f t="shared" ref="B1333:C1333" si="441">B328</f>
        <v>Asset Type 317</v>
      </c>
      <c r="C1333" s="103" t="str">
        <f t="shared" si="441"/>
        <v>Description - Asset Type 317</v>
      </c>
      <c r="D1333" s="103"/>
      <c r="E1333" s="103"/>
      <c r="F1333" s="196"/>
      <c r="G1333" s="278"/>
      <c r="H1333" s="279"/>
      <c r="I1333" s="279"/>
      <c r="J1333" s="279"/>
      <c r="K1333" s="279"/>
      <c r="L1333" s="279"/>
      <c r="M1333" s="279"/>
      <c r="N1333" s="279"/>
      <c r="O1333" s="366"/>
    </row>
    <row r="1334" spans="1:15" s="369" customFormat="1" hidden="1" outlineLevel="1" x14ac:dyDescent="0.25">
      <c r="A1334" s="181"/>
      <c r="B1334" s="104" t="str">
        <f t="shared" ref="B1334:C1334" si="442">B329</f>
        <v>Asset Type 318</v>
      </c>
      <c r="C1334" s="103" t="str">
        <f t="shared" si="442"/>
        <v>Description - Asset Type 318</v>
      </c>
      <c r="D1334" s="103"/>
      <c r="E1334" s="103"/>
      <c r="F1334" s="196"/>
      <c r="G1334" s="278"/>
      <c r="H1334" s="279"/>
      <c r="I1334" s="279"/>
      <c r="J1334" s="279"/>
      <c r="K1334" s="279"/>
      <c r="L1334" s="279"/>
      <c r="M1334" s="279"/>
      <c r="N1334" s="279"/>
      <c r="O1334" s="366"/>
    </row>
    <row r="1335" spans="1:15" s="369" customFormat="1" hidden="1" outlineLevel="1" x14ac:dyDescent="0.25">
      <c r="A1335" s="181"/>
      <c r="B1335" s="104" t="str">
        <f t="shared" ref="B1335:C1335" si="443">B330</f>
        <v>Asset Type 319</v>
      </c>
      <c r="C1335" s="103" t="str">
        <f t="shared" si="443"/>
        <v>Description - Asset Type 319</v>
      </c>
      <c r="D1335" s="103"/>
      <c r="E1335" s="103"/>
      <c r="F1335" s="196"/>
      <c r="G1335" s="278"/>
      <c r="H1335" s="279"/>
      <c r="I1335" s="279"/>
      <c r="J1335" s="279"/>
      <c r="K1335" s="279"/>
      <c r="L1335" s="279"/>
      <c r="M1335" s="279"/>
      <c r="N1335" s="279"/>
      <c r="O1335" s="366"/>
    </row>
    <row r="1336" spans="1:15" s="369" customFormat="1" hidden="1" outlineLevel="1" x14ac:dyDescent="0.25">
      <c r="A1336" s="181"/>
      <c r="B1336" s="104" t="str">
        <f t="shared" ref="B1336:C1336" si="444">B331</f>
        <v>Asset Type 320</v>
      </c>
      <c r="C1336" s="103" t="str">
        <f t="shared" si="444"/>
        <v>Description - Asset Type 320</v>
      </c>
      <c r="D1336" s="103"/>
      <c r="E1336" s="103"/>
      <c r="F1336" s="196"/>
      <c r="G1336" s="278"/>
      <c r="H1336" s="279"/>
      <c r="I1336" s="279"/>
      <c r="J1336" s="279"/>
      <c r="K1336" s="279"/>
      <c r="L1336" s="279"/>
      <c r="M1336" s="279"/>
      <c r="N1336" s="279"/>
      <c r="O1336" s="366"/>
    </row>
    <row r="1337" spans="1:15" s="369" customFormat="1" hidden="1" outlineLevel="1" x14ac:dyDescent="0.25">
      <c r="A1337" s="181"/>
      <c r="B1337" s="104" t="str">
        <f t="shared" ref="B1337:C1337" si="445">B332</f>
        <v>Asset Type 321</v>
      </c>
      <c r="C1337" s="103" t="str">
        <f t="shared" si="445"/>
        <v>Description - Asset Type 321</v>
      </c>
      <c r="D1337" s="103"/>
      <c r="E1337" s="103"/>
      <c r="F1337" s="196"/>
      <c r="G1337" s="278"/>
      <c r="H1337" s="279"/>
      <c r="I1337" s="279"/>
      <c r="J1337" s="279"/>
      <c r="K1337" s="279"/>
      <c r="L1337" s="279"/>
      <c r="M1337" s="279"/>
      <c r="N1337" s="279"/>
      <c r="O1337" s="366"/>
    </row>
    <row r="1338" spans="1:15" s="369" customFormat="1" hidden="1" outlineLevel="1" x14ac:dyDescent="0.25">
      <c r="A1338" s="181"/>
      <c r="B1338" s="104" t="str">
        <f t="shared" ref="B1338:C1338" si="446">B333</f>
        <v>Asset Type 322</v>
      </c>
      <c r="C1338" s="103" t="str">
        <f t="shared" si="446"/>
        <v>Description - Asset Type 322</v>
      </c>
      <c r="D1338" s="103"/>
      <c r="E1338" s="103"/>
      <c r="F1338" s="196"/>
      <c r="G1338" s="278"/>
      <c r="H1338" s="279"/>
      <c r="I1338" s="279"/>
      <c r="J1338" s="279"/>
      <c r="K1338" s="279"/>
      <c r="L1338" s="279"/>
      <c r="M1338" s="279"/>
      <c r="N1338" s="279"/>
      <c r="O1338" s="366"/>
    </row>
    <row r="1339" spans="1:15" s="369" customFormat="1" hidden="1" outlineLevel="1" x14ac:dyDescent="0.25">
      <c r="A1339" s="181"/>
      <c r="B1339" s="104" t="str">
        <f t="shared" ref="B1339:C1339" si="447">B334</f>
        <v>Asset Type 323</v>
      </c>
      <c r="C1339" s="103" t="str">
        <f t="shared" si="447"/>
        <v>Description - Asset Type 323</v>
      </c>
      <c r="D1339" s="103"/>
      <c r="E1339" s="103"/>
      <c r="F1339" s="196"/>
      <c r="G1339" s="278"/>
      <c r="H1339" s="279"/>
      <c r="I1339" s="279"/>
      <c r="J1339" s="279"/>
      <c r="K1339" s="279"/>
      <c r="L1339" s="279"/>
      <c r="M1339" s="279"/>
      <c r="N1339" s="279"/>
      <c r="O1339" s="366"/>
    </row>
    <row r="1340" spans="1:15" s="369" customFormat="1" hidden="1" outlineLevel="1" x14ac:dyDescent="0.25">
      <c r="A1340" s="181"/>
      <c r="B1340" s="104" t="str">
        <f t="shared" ref="B1340:C1340" si="448">B335</f>
        <v>Asset Type 324</v>
      </c>
      <c r="C1340" s="103" t="str">
        <f t="shared" si="448"/>
        <v>Description - Asset Type 324</v>
      </c>
      <c r="D1340" s="103"/>
      <c r="E1340" s="103"/>
      <c r="F1340" s="196"/>
      <c r="G1340" s="278"/>
      <c r="H1340" s="279"/>
      <c r="I1340" s="279"/>
      <c r="J1340" s="279"/>
      <c r="K1340" s="279"/>
      <c r="L1340" s="279"/>
      <c r="M1340" s="279"/>
      <c r="N1340" s="279"/>
      <c r="O1340" s="366"/>
    </row>
    <row r="1341" spans="1:15" s="369" customFormat="1" hidden="1" outlineLevel="1" x14ac:dyDescent="0.25">
      <c r="A1341" s="181"/>
      <c r="B1341" s="104" t="str">
        <f t="shared" ref="B1341:C1341" si="449">B336</f>
        <v>Asset Type 325</v>
      </c>
      <c r="C1341" s="103" t="str">
        <f t="shared" si="449"/>
        <v>Description - Asset Type 325</v>
      </c>
      <c r="D1341" s="103"/>
      <c r="E1341" s="103"/>
      <c r="F1341" s="196"/>
      <c r="G1341" s="278"/>
      <c r="H1341" s="279"/>
      <c r="I1341" s="279"/>
      <c r="J1341" s="279"/>
      <c r="K1341" s="279"/>
      <c r="L1341" s="279"/>
      <c r="M1341" s="279"/>
      <c r="N1341" s="279"/>
      <c r="O1341" s="366"/>
    </row>
    <row r="1342" spans="1:15" s="369" customFormat="1" hidden="1" outlineLevel="1" x14ac:dyDescent="0.25">
      <c r="A1342" s="181"/>
      <c r="B1342" s="104" t="str">
        <f t="shared" ref="B1342:C1342" si="450">B337</f>
        <v>Asset Type 326</v>
      </c>
      <c r="C1342" s="103" t="str">
        <f t="shared" si="450"/>
        <v>Description - Asset Type 326</v>
      </c>
      <c r="D1342" s="103"/>
      <c r="E1342" s="103"/>
      <c r="F1342" s="196"/>
      <c r="G1342" s="278"/>
      <c r="H1342" s="279"/>
      <c r="I1342" s="279"/>
      <c r="J1342" s="279"/>
      <c r="K1342" s="279"/>
      <c r="L1342" s="279"/>
      <c r="M1342" s="279"/>
      <c r="N1342" s="279"/>
      <c r="O1342" s="366"/>
    </row>
    <row r="1343" spans="1:15" s="369" customFormat="1" hidden="1" outlineLevel="1" x14ac:dyDescent="0.25">
      <c r="A1343" s="181"/>
      <c r="B1343" s="104" t="str">
        <f t="shared" ref="B1343:C1343" si="451">B338</f>
        <v>Asset Type 327</v>
      </c>
      <c r="C1343" s="103" t="str">
        <f t="shared" si="451"/>
        <v>Description - Asset Type 327</v>
      </c>
      <c r="D1343" s="103"/>
      <c r="E1343" s="103"/>
      <c r="F1343" s="196"/>
      <c r="G1343" s="278"/>
      <c r="H1343" s="279"/>
      <c r="I1343" s="279"/>
      <c r="J1343" s="279"/>
      <c r="K1343" s="279"/>
      <c r="L1343" s="279"/>
      <c r="M1343" s="279"/>
      <c r="N1343" s="279"/>
      <c r="O1343" s="366"/>
    </row>
    <row r="1344" spans="1:15" s="369" customFormat="1" hidden="1" outlineLevel="1" x14ac:dyDescent="0.25">
      <c r="A1344" s="181"/>
      <c r="B1344" s="104" t="str">
        <f t="shared" ref="B1344:C1344" si="452">B339</f>
        <v>Asset Type 328</v>
      </c>
      <c r="C1344" s="103" t="str">
        <f t="shared" si="452"/>
        <v>Description - Asset Type 328</v>
      </c>
      <c r="D1344" s="103"/>
      <c r="E1344" s="103"/>
      <c r="F1344" s="196"/>
      <c r="G1344" s="278"/>
      <c r="H1344" s="279"/>
      <c r="I1344" s="279"/>
      <c r="J1344" s="279"/>
      <c r="K1344" s="279"/>
      <c r="L1344" s="279"/>
      <c r="M1344" s="279"/>
      <c r="N1344" s="279"/>
      <c r="O1344" s="366"/>
    </row>
    <row r="1345" spans="1:15" s="369" customFormat="1" hidden="1" outlineLevel="1" x14ac:dyDescent="0.25">
      <c r="A1345" s="181"/>
      <c r="B1345" s="104" t="str">
        <f t="shared" ref="B1345:C1345" si="453">B340</f>
        <v>Asset Type 329</v>
      </c>
      <c r="C1345" s="103" t="str">
        <f t="shared" si="453"/>
        <v>Description - Asset Type 329</v>
      </c>
      <c r="D1345" s="103"/>
      <c r="E1345" s="103"/>
      <c r="F1345" s="196"/>
      <c r="G1345" s="278"/>
      <c r="H1345" s="279"/>
      <c r="I1345" s="279"/>
      <c r="J1345" s="279"/>
      <c r="K1345" s="279"/>
      <c r="L1345" s="279"/>
      <c r="M1345" s="279"/>
      <c r="N1345" s="279"/>
      <c r="O1345" s="366"/>
    </row>
    <row r="1346" spans="1:15" s="369" customFormat="1" hidden="1" outlineLevel="1" x14ac:dyDescent="0.25">
      <c r="A1346" s="181"/>
      <c r="B1346" s="104" t="str">
        <f t="shared" ref="B1346:C1346" si="454">B341</f>
        <v>Asset Type 330</v>
      </c>
      <c r="C1346" s="103" t="str">
        <f t="shared" si="454"/>
        <v>Description - Asset Type 330</v>
      </c>
      <c r="D1346" s="103"/>
      <c r="E1346" s="103"/>
      <c r="F1346" s="196"/>
      <c r="G1346" s="278"/>
      <c r="H1346" s="279"/>
      <c r="I1346" s="279"/>
      <c r="J1346" s="279"/>
      <c r="K1346" s="279"/>
      <c r="L1346" s="279"/>
      <c r="M1346" s="279"/>
      <c r="N1346" s="279"/>
      <c r="O1346" s="366"/>
    </row>
    <row r="1347" spans="1:15" s="369" customFormat="1" hidden="1" outlineLevel="1" x14ac:dyDescent="0.25">
      <c r="A1347" s="181"/>
      <c r="B1347" s="104" t="str">
        <f t="shared" ref="B1347:C1347" si="455">B342</f>
        <v>Asset Type 331</v>
      </c>
      <c r="C1347" s="103" t="str">
        <f t="shared" si="455"/>
        <v>Description - Asset Type 331</v>
      </c>
      <c r="D1347" s="103"/>
      <c r="E1347" s="103"/>
      <c r="F1347" s="196"/>
      <c r="G1347" s="278"/>
      <c r="H1347" s="279"/>
      <c r="I1347" s="279"/>
      <c r="J1347" s="279"/>
      <c r="K1347" s="279"/>
      <c r="L1347" s="279"/>
      <c r="M1347" s="279"/>
      <c r="N1347" s="279"/>
      <c r="O1347" s="366"/>
    </row>
    <row r="1348" spans="1:15" s="369" customFormat="1" hidden="1" outlineLevel="1" x14ac:dyDescent="0.25">
      <c r="A1348" s="181"/>
      <c r="B1348" s="104" t="str">
        <f t="shared" ref="B1348:C1348" si="456">B343</f>
        <v>Asset Type 332</v>
      </c>
      <c r="C1348" s="103" t="str">
        <f t="shared" si="456"/>
        <v>Description - Asset Type 332</v>
      </c>
      <c r="D1348" s="103"/>
      <c r="E1348" s="103"/>
      <c r="F1348" s="196"/>
      <c r="G1348" s="278"/>
      <c r="H1348" s="279"/>
      <c r="I1348" s="279"/>
      <c r="J1348" s="279"/>
      <c r="K1348" s="279"/>
      <c r="L1348" s="279"/>
      <c r="M1348" s="279"/>
      <c r="N1348" s="279"/>
      <c r="O1348" s="366"/>
    </row>
    <row r="1349" spans="1:15" s="369" customFormat="1" hidden="1" outlineLevel="1" x14ac:dyDescent="0.25">
      <c r="A1349" s="181"/>
      <c r="B1349" s="104" t="str">
        <f t="shared" ref="B1349:C1349" si="457">B344</f>
        <v>Asset Type 333</v>
      </c>
      <c r="C1349" s="103" t="str">
        <f t="shared" si="457"/>
        <v>Description - Asset Type 333</v>
      </c>
      <c r="D1349" s="103"/>
      <c r="E1349" s="103"/>
      <c r="F1349" s="196"/>
      <c r="G1349" s="278"/>
      <c r="H1349" s="279"/>
      <c r="I1349" s="279"/>
      <c r="J1349" s="279"/>
      <c r="K1349" s="279"/>
      <c r="L1349" s="279"/>
      <c r="M1349" s="279"/>
      <c r="N1349" s="279"/>
      <c r="O1349" s="366"/>
    </row>
    <row r="1350" spans="1:15" s="369" customFormat="1" hidden="1" outlineLevel="1" x14ac:dyDescent="0.25">
      <c r="A1350" s="181"/>
      <c r="B1350" s="104" t="str">
        <f t="shared" ref="B1350:C1350" si="458">B345</f>
        <v>Asset Type 334</v>
      </c>
      <c r="C1350" s="103" t="str">
        <f t="shared" si="458"/>
        <v>Description - Asset Type 334</v>
      </c>
      <c r="D1350" s="103"/>
      <c r="E1350" s="103"/>
      <c r="F1350" s="196"/>
      <c r="G1350" s="278"/>
      <c r="H1350" s="279"/>
      <c r="I1350" s="279"/>
      <c r="J1350" s="279"/>
      <c r="K1350" s="279"/>
      <c r="L1350" s="279"/>
      <c r="M1350" s="279"/>
      <c r="N1350" s="279"/>
      <c r="O1350" s="366"/>
    </row>
    <row r="1351" spans="1:15" s="369" customFormat="1" hidden="1" outlineLevel="1" x14ac:dyDescent="0.25">
      <c r="A1351" s="181"/>
      <c r="B1351" s="104" t="str">
        <f t="shared" ref="B1351:C1351" si="459">B346</f>
        <v>Asset Type 335</v>
      </c>
      <c r="C1351" s="103" t="str">
        <f t="shared" si="459"/>
        <v>Description - Asset Type 335</v>
      </c>
      <c r="D1351" s="103"/>
      <c r="E1351" s="103"/>
      <c r="F1351" s="196"/>
      <c r="G1351" s="278"/>
      <c r="H1351" s="279"/>
      <c r="I1351" s="279"/>
      <c r="J1351" s="279"/>
      <c r="K1351" s="279"/>
      <c r="L1351" s="279"/>
      <c r="M1351" s="279"/>
      <c r="N1351" s="279"/>
      <c r="O1351" s="366"/>
    </row>
    <row r="1352" spans="1:15" s="369" customFormat="1" hidden="1" outlineLevel="1" x14ac:dyDescent="0.25">
      <c r="A1352" s="181"/>
      <c r="B1352" s="104" t="str">
        <f t="shared" ref="B1352:C1352" si="460">B347</f>
        <v>Asset Type 336</v>
      </c>
      <c r="C1352" s="103" t="str">
        <f t="shared" si="460"/>
        <v>Description - Asset Type 336</v>
      </c>
      <c r="D1352" s="103"/>
      <c r="E1352" s="103"/>
      <c r="F1352" s="196"/>
      <c r="G1352" s="278"/>
      <c r="H1352" s="279"/>
      <c r="I1352" s="279"/>
      <c r="J1352" s="279"/>
      <c r="K1352" s="279"/>
      <c r="L1352" s="279"/>
      <c r="M1352" s="279"/>
      <c r="N1352" s="279"/>
      <c r="O1352" s="366"/>
    </row>
    <row r="1353" spans="1:15" s="369" customFormat="1" hidden="1" outlineLevel="1" x14ac:dyDescent="0.25">
      <c r="A1353" s="181"/>
      <c r="B1353" s="104" t="str">
        <f t="shared" ref="B1353:C1353" si="461">B348</f>
        <v>Asset Type 337</v>
      </c>
      <c r="C1353" s="103" t="str">
        <f t="shared" si="461"/>
        <v>Description - Asset Type 337</v>
      </c>
      <c r="D1353" s="103"/>
      <c r="E1353" s="103"/>
      <c r="F1353" s="196"/>
      <c r="G1353" s="278"/>
      <c r="H1353" s="279"/>
      <c r="I1353" s="279"/>
      <c r="J1353" s="279"/>
      <c r="K1353" s="279"/>
      <c r="L1353" s="279"/>
      <c r="M1353" s="279"/>
      <c r="N1353" s="279"/>
      <c r="O1353" s="366"/>
    </row>
    <row r="1354" spans="1:15" s="369" customFormat="1" hidden="1" outlineLevel="1" x14ac:dyDescent="0.25">
      <c r="A1354" s="181"/>
      <c r="B1354" s="104" t="str">
        <f t="shared" ref="B1354:C1354" si="462">B349</f>
        <v>Asset Type 338</v>
      </c>
      <c r="C1354" s="103" t="str">
        <f t="shared" si="462"/>
        <v>Description - Asset Type 338</v>
      </c>
      <c r="D1354" s="103"/>
      <c r="E1354" s="103"/>
      <c r="F1354" s="196"/>
      <c r="G1354" s="278"/>
      <c r="H1354" s="279"/>
      <c r="I1354" s="279"/>
      <c r="J1354" s="279"/>
      <c r="K1354" s="279"/>
      <c r="L1354" s="279"/>
      <c r="M1354" s="279"/>
      <c r="N1354" s="279"/>
      <c r="O1354" s="366"/>
    </row>
    <row r="1355" spans="1:15" s="369" customFormat="1" hidden="1" outlineLevel="1" x14ac:dyDescent="0.25">
      <c r="A1355" s="181"/>
      <c r="B1355" s="104" t="str">
        <f t="shared" ref="B1355:C1355" si="463">B350</f>
        <v>Asset Type 339</v>
      </c>
      <c r="C1355" s="103" t="str">
        <f t="shared" si="463"/>
        <v>Description - Asset Type 339</v>
      </c>
      <c r="D1355" s="103"/>
      <c r="E1355" s="103"/>
      <c r="F1355" s="196"/>
      <c r="G1355" s="278"/>
      <c r="H1355" s="279"/>
      <c r="I1355" s="279"/>
      <c r="J1355" s="279"/>
      <c r="K1355" s="279"/>
      <c r="L1355" s="279"/>
      <c r="M1355" s="279"/>
      <c r="N1355" s="279"/>
      <c r="O1355" s="366"/>
    </row>
    <row r="1356" spans="1:15" s="369" customFormat="1" hidden="1" outlineLevel="1" x14ac:dyDescent="0.25">
      <c r="A1356" s="181"/>
      <c r="B1356" s="104" t="str">
        <f t="shared" ref="B1356:C1356" si="464">B351</f>
        <v>Asset Type 340</v>
      </c>
      <c r="C1356" s="103" t="str">
        <f t="shared" si="464"/>
        <v>Description - Asset Type 340</v>
      </c>
      <c r="D1356" s="103"/>
      <c r="E1356" s="103"/>
      <c r="F1356" s="196"/>
      <c r="G1356" s="278"/>
      <c r="H1356" s="279"/>
      <c r="I1356" s="279"/>
      <c r="J1356" s="279"/>
      <c r="K1356" s="279"/>
      <c r="L1356" s="279"/>
      <c r="M1356" s="279"/>
      <c r="N1356" s="279"/>
      <c r="O1356" s="366"/>
    </row>
    <row r="1357" spans="1:15" s="369" customFormat="1" hidden="1" outlineLevel="1" x14ac:dyDescent="0.25">
      <c r="A1357" s="181"/>
      <c r="B1357" s="104" t="str">
        <f t="shared" ref="B1357:C1357" si="465">B352</f>
        <v>Asset Type 341</v>
      </c>
      <c r="C1357" s="103" t="str">
        <f t="shared" si="465"/>
        <v>Description - Asset Type 341</v>
      </c>
      <c r="D1357" s="103"/>
      <c r="E1357" s="103"/>
      <c r="F1357" s="196"/>
      <c r="G1357" s="278"/>
      <c r="H1357" s="279"/>
      <c r="I1357" s="279"/>
      <c r="J1357" s="279"/>
      <c r="K1357" s="279"/>
      <c r="L1357" s="279"/>
      <c r="M1357" s="279"/>
      <c r="N1357" s="279"/>
      <c r="O1357" s="366"/>
    </row>
    <row r="1358" spans="1:15" s="369" customFormat="1" hidden="1" outlineLevel="1" x14ac:dyDescent="0.25">
      <c r="A1358" s="181"/>
      <c r="B1358" s="104" t="str">
        <f t="shared" ref="B1358:C1358" si="466">B353</f>
        <v>Asset Type 342</v>
      </c>
      <c r="C1358" s="103" t="str">
        <f t="shared" si="466"/>
        <v>Description - Asset Type 342</v>
      </c>
      <c r="D1358" s="103"/>
      <c r="E1358" s="103"/>
      <c r="F1358" s="196"/>
      <c r="G1358" s="278"/>
      <c r="H1358" s="279"/>
      <c r="I1358" s="279"/>
      <c r="J1358" s="279"/>
      <c r="K1358" s="279"/>
      <c r="L1358" s="279"/>
      <c r="M1358" s="279"/>
      <c r="N1358" s="279"/>
      <c r="O1358" s="366"/>
    </row>
    <row r="1359" spans="1:15" s="369" customFormat="1" hidden="1" outlineLevel="1" x14ac:dyDescent="0.25">
      <c r="A1359" s="181"/>
      <c r="B1359" s="104" t="str">
        <f t="shared" ref="B1359:C1359" si="467">B354</f>
        <v>Asset Type 343</v>
      </c>
      <c r="C1359" s="103" t="str">
        <f t="shared" si="467"/>
        <v>Description - Asset Type 343</v>
      </c>
      <c r="D1359" s="103"/>
      <c r="E1359" s="103"/>
      <c r="F1359" s="196"/>
      <c r="G1359" s="278"/>
      <c r="H1359" s="279"/>
      <c r="I1359" s="279"/>
      <c r="J1359" s="279"/>
      <c r="K1359" s="279"/>
      <c r="L1359" s="279"/>
      <c r="M1359" s="279"/>
      <c r="N1359" s="279"/>
      <c r="O1359" s="366"/>
    </row>
    <row r="1360" spans="1:15" s="369" customFormat="1" hidden="1" outlineLevel="1" x14ac:dyDescent="0.25">
      <c r="A1360" s="181"/>
      <c r="B1360" s="104" t="str">
        <f t="shared" ref="B1360:C1360" si="468">B355</f>
        <v>Asset Type 344</v>
      </c>
      <c r="C1360" s="103" t="str">
        <f t="shared" si="468"/>
        <v>Description - Asset Type 344</v>
      </c>
      <c r="D1360" s="103"/>
      <c r="E1360" s="103"/>
      <c r="F1360" s="196"/>
      <c r="G1360" s="278"/>
      <c r="H1360" s="279"/>
      <c r="I1360" s="279"/>
      <c r="J1360" s="279"/>
      <c r="K1360" s="279"/>
      <c r="L1360" s="279"/>
      <c r="M1360" s="279"/>
      <c r="N1360" s="279"/>
      <c r="O1360" s="366"/>
    </row>
    <row r="1361" spans="1:15" s="369" customFormat="1" hidden="1" outlineLevel="1" x14ac:dyDescent="0.25">
      <c r="A1361" s="181"/>
      <c r="B1361" s="104" t="str">
        <f t="shared" ref="B1361:C1361" si="469">B356</f>
        <v>Asset Type 345</v>
      </c>
      <c r="C1361" s="103" t="str">
        <f t="shared" si="469"/>
        <v>Description - Asset Type 345</v>
      </c>
      <c r="D1361" s="103"/>
      <c r="E1361" s="103"/>
      <c r="F1361" s="196"/>
      <c r="G1361" s="278"/>
      <c r="H1361" s="279"/>
      <c r="I1361" s="279"/>
      <c r="J1361" s="279"/>
      <c r="K1361" s="279"/>
      <c r="L1361" s="279"/>
      <c r="M1361" s="279"/>
      <c r="N1361" s="279"/>
      <c r="O1361" s="366"/>
    </row>
    <row r="1362" spans="1:15" s="369" customFormat="1" hidden="1" outlineLevel="1" x14ac:dyDescent="0.25">
      <c r="A1362" s="181"/>
      <c r="B1362" s="104" t="str">
        <f t="shared" ref="B1362:C1362" si="470">B357</f>
        <v>Asset Type 346</v>
      </c>
      <c r="C1362" s="103" t="str">
        <f t="shared" si="470"/>
        <v>Description - Asset Type 346</v>
      </c>
      <c r="D1362" s="103"/>
      <c r="E1362" s="103"/>
      <c r="F1362" s="196"/>
      <c r="G1362" s="278"/>
      <c r="H1362" s="279"/>
      <c r="I1362" s="279"/>
      <c r="J1362" s="279"/>
      <c r="K1362" s="279"/>
      <c r="L1362" s="279"/>
      <c r="M1362" s="279"/>
      <c r="N1362" s="279"/>
      <c r="O1362" s="366"/>
    </row>
    <row r="1363" spans="1:15" s="369" customFormat="1" hidden="1" outlineLevel="1" x14ac:dyDescent="0.25">
      <c r="A1363" s="181"/>
      <c r="B1363" s="104" t="str">
        <f t="shared" ref="B1363:C1363" si="471">B358</f>
        <v>Asset Type 347</v>
      </c>
      <c r="C1363" s="103" t="str">
        <f t="shared" si="471"/>
        <v>Description - Asset Type 347</v>
      </c>
      <c r="D1363" s="103"/>
      <c r="E1363" s="103"/>
      <c r="F1363" s="196"/>
      <c r="G1363" s="278"/>
      <c r="H1363" s="279"/>
      <c r="I1363" s="279"/>
      <c r="J1363" s="279"/>
      <c r="K1363" s="279"/>
      <c r="L1363" s="279"/>
      <c r="M1363" s="279"/>
      <c r="N1363" s="279"/>
      <c r="O1363" s="366"/>
    </row>
    <row r="1364" spans="1:15" s="369" customFormat="1" hidden="1" outlineLevel="1" x14ac:dyDescent="0.25">
      <c r="A1364" s="181"/>
      <c r="B1364" s="104" t="str">
        <f t="shared" ref="B1364:C1364" si="472">B359</f>
        <v>Asset Type 348</v>
      </c>
      <c r="C1364" s="103" t="str">
        <f t="shared" si="472"/>
        <v>Description - Asset Type 348</v>
      </c>
      <c r="D1364" s="103"/>
      <c r="E1364" s="103"/>
      <c r="F1364" s="196"/>
      <c r="G1364" s="278"/>
      <c r="H1364" s="279"/>
      <c r="I1364" s="279"/>
      <c r="J1364" s="279"/>
      <c r="K1364" s="279"/>
      <c r="L1364" s="279"/>
      <c r="M1364" s="279"/>
      <c r="N1364" s="279"/>
      <c r="O1364" s="366"/>
    </row>
    <row r="1365" spans="1:15" s="369" customFormat="1" hidden="1" outlineLevel="1" x14ac:dyDescent="0.25">
      <c r="A1365" s="181"/>
      <c r="B1365" s="104" t="str">
        <f t="shared" ref="B1365:C1365" si="473">B360</f>
        <v>Asset Type 349</v>
      </c>
      <c r="C1365" s="103" t="str">
        <f t="shared" si="473"/>
        <v>Description - Asset Type 349</v>
      </c>
      <c r="D1365" s="103"/>
      <c r="E1365" s="103"/>
      <c r="F1365" s="196"/>
      <c r="G1365" s="278"/>
      <c r="H1365" s="279"/>
      <c r="I1365" s="279"/>
      <c r="J1365" s="279"/>
      <c r="K1365" s="279"/>
      <c r="L1365" s="279"/>
      <c r="M1365" s="279"/>
      <c r="N1365" s="279"/>
      <c r="O1365" s="366"/>
    </row>
    <row r="1366" spans="1:15" s="369" customFormat="1" hidden="1" outlineLevel="1" x14ac:dyDescent="0.25">
      <c r="A1366" s="181"/>
      <c r="B1366" s="104" t="str">
        <f t="shared" ref="B1366:C1366" si="474">B361</f>
        <v>Asset Type 350</v>
      </c>
      <c r="C1366" s="103" t="str">
        <f t="shared" si="474"/>
        <v>Description - Asset Type 350</v>
      </c>
      <c r="D1366" s="103"/>
      <c r="E1366" s="103"/>
      <c r="F1366" s="196"/>
      <c r="G1366" s="278"/>
      <c r="H1366" s="279"/>
      <c r="I1366" s="279"/>
      <c r="J1366" s="279"/>
      <c r="K1366" s="279"/>
      <c r="L1366" s="279"/>
      <c r="M1366" s="279"/>
      <c r="N1366" s="279"/>
      <c r="O1366" s="366"/>
    </row>
    <row r="1367" spans="1:15" s="369" customFormat="1" hidden="1" outlineLevel="1" x14ac:dyDescent="0.25">
      <c r="A1367" s="181"/>
      <c r="B1367" s="104" t="str">
        <f t="shared" ref="B1367:C1367" si="475">B362</f>
        <v>Asset Type 351</v>
      </c>
      <c r="C1367" s="103" t="str">
        <f t="shared" si="475"/>
        <v>Description - Asset Type 351</v>
      </c>
      <c r="D1367" s="103"/>
      <c r="E1367" s="103"/>
      <c r="F1367" s="196"/>
      <c r="G1367" s="278"/>
      <c r="H1367" s="279"/>
      <c r="I1367" s="279"/>
      <c r="J1367" s="279"/>
      <c r="K1367" s="279"/>
      <c r="L1367" s="279"/>
      <c r="M1367" s="279"/>
      <c r="N1367" s="279"/>
      <c r="O1367" s="366"/>
    </row>
    <row r="1368" spans="1:15" s="369" customFormat="1" hidden="1" outlineLevel="1" x14ac:dyDescent="0.25">
      <c r="A1368" s="181"/>
      <c r="B1368" s="104" t="str">
        <f t="shared" ref="B1368:C1368" si="476">B363</f>
        <v>Asset Type 352</v>
      </c>
      <c r="C1368" s="103" t="str">
        <f t="shared" si="476"/>
        <v>Description - Asset Type 352</v>
      </c>
      <c r="D1368" s="103"/>
      <c r="E1368" s="103"/>
      <c r="F1368" s="196"/>
      <c r="G1368" s="278"/>
      <c r="H1368" s="279"/>
      <c r="I1368" s="279"/>
      <c r="J1368" s="279"/>
      <c r="K1368" s="279"/>
      <c r="L1368" s="279"/>
      <c r="M1368" s="279"/>
      <c r="N1368" s="279"/>
      <c r="O1368" s="366"/>
    </row>
    <row r="1369" spans="1:15" s="369" customFormat="1" hidden="1" outlineLevel="1" x14ac:dyDescent="0.25">
      <c r="A1369" s="181"/>
      <c r="B1369" s="104" t="str">
        <f t="shared" ref="B1369:C1369" si="477">B364</f>
        <v>Asset Type 353</v>
      </c>
      <c r="C1369" s="103" t="str">
        <f t="shared" si="477"/>
        <v>Description - Asset Type 353</v>
      </c>
      <c r="D1369" s="103"/>
      <c r="E1369" s="103"/>
      <c r="F1369" s="196"/>
      <c r="G1369" s="278"/>
      <c r="H1369" s="279"/>
      <c r="I1369" s="279"/>
      <c r="J1369" s="279"/>
      <c r="K1369" s="279"/>
      <c r="L1369" s="279"/>
      <c r="M1369" s="279"/>
      <c r="N1369" s="279"/>
      <c r="O1369" s="366"/>
    </row>
    <row r="1370" spans="1:15" s="369" customFormat="1" hidden="1" outlineLevel="1" x14ac:dyDescent="0.25">
      <c r="A1370" s="181"/>
      <c r="B1370" s="104" t="str">
        <f t="shared" ref="B1370:C1370" si="478">B365</f>
        <v>Asset Type 354</v>
      </c>
      <c r="C1370" s="103" t="str">
        <f t="shared" si="478"/>
        <v>Description - Asset Type 354</v>
      </c>
      <c r="D1370" s="103"/>
      <c r="E1370" s="103"/>
      <c r="F1370" s="196"/>
      <c r="G1370" s="278"/>
      <c r="H1370" s="279"/>
      <c r="I1370" s="279"/>
      <c r="J1370" s="279"/>
      <c r="K1370" s="279"/>
      <c r="L1370" s="279"/>
      <c r="M1370" s="279"/>
      <c r="N1370" s="279"/>
      <c r="O1370" s="366"/>
    </row>
    <row r="1371" spans="1:15" s="369" customFormat="1" hidden="1" outlineLevel="1" x14ac:dyDescent="0.25">
      <c r="A1371" s="181"/>
      <c r="B1371" s="104" t="str">
        <f t="shared" ref="B1371:C1371" si="479">B366</f>
        <v>Asset Type 355</v>
      </c>
      <c r="C1371" s="103" t="str">
        <f t="shared" si="479"/>
        <v>Description - Asset Type 355</v>
      </c>
      <c r="D1371" s="103"/>
      <c r="E1371" s="103"/>
      <c r="F1371" s="196"/>
      <c r="G1371" s="278"/>
      <c r="H1371" s="279"/>
      <c r="I1371" s="279"/>
      <c r="J1371" s="279"/>
      <c r="K1371" s="279"/>
      <c r="L1371" s="279"/>
      <c r="M1371" s="279"/>
      <c r="N1371" s="279"/>
      <c r="O1371" s="366"/>
    </row>
    <row r="1372" spans="1:15" s="369" customFormat="1" hidden="1" outlineLevel="1" x14ac:dyDescent="0.25">
      <c r="A1372" s="181"/>
      <c r="B1372" s="104" t="str">
        <f t="shared" ref="B1372:C1372" si="480">B367</f>
        <v>Asset Type 356</v>
      </c>
      <c r="C1372" s="103" t="str">
        <f t="shared" si="480"/>
        <v>Description - Asset Type 356</v>
      </c>
      <c r="D1372" s="103"/>
      <c r="E1372" s="103"/>
      <c r="F1372" s="196"/>
      <c r="G1372" s="278"/>
      <c r="H1372" s="279"/>
      <c r="I1372" s="279"/>
      <c r="J1372" s="279"/>
      <c r="K1372" s="279"/>
      <c r="L1372" s="279"/>
      <c r="M1372" s="279"/>
      <c r="N1372" s="279"/>
      <c r="O1372" s="366"/>
    </row>
    <row r="1373" spans="1:15" s="369" customFormat="1" hidden="1" outlineLevel="1" x14ac:dyDescent="0.25">
      <c r="A1373" s="181"/>
      <c r="B1373" s="104" t="str">
        <f t="shared" ref="B1373:C1373" si="481">B368</f>
        <v>Asset Type 357</v>
      </c>
      <c r="C1373" s="103" t="str">
        <f t="shared" si="481"/>
        <v>Description - Asset Type 357</v>
      </c>
      <c r="D1373" s="103"/>
      <c r="E1373" s="103"/>
      <c r="F1373" s="196"/>
      <c r="G1373" s="278"/>
      <c r="H1373" s="279"/>
      <c r="I1373" s="279"/>
      <c r="J1373" s="279"/>
      <c r="K1373" s="279"/>
      <c r="L1373" s="279"/>
      <c r="M1373" s="279"/>
      <c r="N1373" s="279"/>
      <c r="O1373" s="366"/>
    </row>
    <row r="1374" spans="1:15" s="369" customFormat="1" hidden="1" outlineLevel="1" x14ac:dyDescent="0.25">
      <c r="A1374" s="181"/>
      <c r="B1374" s="104" t="str">
        <f t="shared" ref="B1374:C1374" si="482">B369</f>
        <v>Asset Type 358</v>
      </c>
      <c r="C1374" s="103" t="str">
        <f t="shared" si="482"/>
        <v>Description - Asset Type 358</v>
      </c>
      <c r="D1374" s="103"/>
      <c r="E1374" s="103"/>
      <c r="F1374" s="196"/>
      <c r="G1374" s="278"/>
      <c r="H1374" s="279"/>
      <c r="I1374" s="279"/>
      <c r="J1374" s="279"/>
      <c r="K1374" s="279"/>
      <c r="L1374" s="279"/>
      <c r="M1374" s="279"/>
      <c r="N1374" s="279"/>
      <c r="O1374" s="366"/>
    </row>
    <row r="1375" spans="1:15" s="369" customFormat="1" hidden="1" outlineLevel="1" x14ac:dyDescent="0.25">
      <c r="A1375" s="181"/>
      <c r="B1375" s="104" t="str">
        <f t="shared" ref="B1375:C1375" si="483">B370</f>
        <v>Asset Type 359</v>
      </c>
      <c r="C1375" s="103" t="str">
        <f t="shared" si="483"/>
        <v>Description - Asset Type 359</v>
      </c>
      <c r="D1375" s="103"/>
      <c r="E1375" s="103"/>
      <c r="F1375" s="196"/>
      <c r="G1375" s="278"/>
      <c r="H1375" s="279"/>
      <c r="I1375" s="279"/>
      <c r="J1375" s="279"/>
      <c r="K1375" s="279"/>
      <c r="L1375" s="279"/>
      <c r="M1375" s="279"/>
      <c r="N1375" s="279"/>
      <c r="O1375" s="366"/>
    </row>
    <row r="1376" spans="1:15" s="369" customFormat="1" hidden="1" outlineLevel="1" x14ac:dyDescent="0.25">
      <c r="A1376" s="181"/>
      <c r="B1376" s="104" t="str">
        <f t="shared" ref="B1376:C1376" si="484">B371</f>
        <v>Asset Type 360</v>
      </c>
      <c r="C1376" s="103" t="str">
        <f t="shared" si="484"/>
        <v>Description - Asset Type 360</v>
      </c>
      <c r="D1376" s="103"/>
      <c r="E1376" s="103"/>
      <c r="F1376" s="196"/>
      <c r="G1376" s="278"/>
      <c r="H1376" s="279"/>
      <c r="I1376" s="279"/>
      <c r="J1376" s="279"/>
      <c r="K1376" s="279"/>
      <c r="L1376" s="279"/>
      <c r="M1376" s="279"/>
      <c r="N1376" s="279"/>
      <c r="O1376" s="366"/>
    </row>
    <row r="1377" spans="1:15" s="369" customFormat="1" hidden="1" outlineLevel="1" x14ac:dyDescent="0.25">
      <c r="A1377" s="181"/>
      <c r="B1377" s="104" t="str">
        <f t="shared" ref="B1377:C1377" si="485">B372</f>
        <v>Asset Type 361</v>
      </c>
      <c r="C1377" s="103" t="str">
        <f t="shared" si="485"/>
        <v>Description - Asset Type 361</v>
      </c>
      <c r="D1377" s="103"/>
      <c r="E1377" s="103"/>
      <c r="F1377" s="196"/>
      <c r="G1377" s="278"/>
      <c r="H1377" s="279"/>
      <c r="I1377" s="279"/>
      <c r="J1377" s="279"/>
      <c r="K1377" s="279"/>
      <c r="L1377" s="279"/>
      <c r="M1377" s="279"/>
      <c r="N1377" s="279"/>
      <c r="O1377" s="366"/>
    </row>
    <row r="1378" spans="1:15" s="369" customFormat="1" hidden="1" outlineLevel="1" x14ac:dyDescent="0.25">
      <c r="A1378" s="181"/>
      <c r="B1378" s="104" t="str">
        <f t="shared" ref="B1378:C1378" si="486">B373</f>
        <v>Asset Type 362</v>
      </c>
      <c r="C1378" s="103" t="str">
        <f t="shared" si="486"/>
        <v>Description - Asset Type 362</v>
      </c>
      <c r="D1378" s="103"/>
      <c r="E1378" s="103"/>
      <c r="F1378" s="196"/>
      <c r="G1378" s="278"/>
      <c r="H1378" s="279"/>
      <c r="I1378" s="279"/>
      <c r="J1378" s="279"/>
      <c r="K1378" s="279"/>
      <c r="L1378" s="279"/>
      <c r="M1378" s="279"/>
      <c r="N1378" s="279"/>
      <c r="O1378" s="366"/>
    </row>
    <row r="1379" spans="1:15" s="369" customFormat="1" hidden="1" outlineLevel="1" x14ac:dyDescent="0.25">
      <c r="A1379" s="181"/>
      <c r="B1379" s="104" t="str">
        <f t="shared" ref="B1379:C1379" si="487">B374</f>
        <v>Asset Type 363</v>
      </c>
      <c r="C1379" s="103" t="str">
        <f t="shared" si="487"/>
        <v>Description - Asset Type 363</v>
      </c>
      <c r="D1379" s="103"/>
      <c r="E1379" s="103"/>
      <c r="F1379" s="196"/>
      <c r="G1379" s="278"/>
      <c r="H1379" s="279"/>
      <c r="I1379" s="279"/>
      <c r="J1379" s="279"/>
      <c r="K1379" s="279"/>
      <c r="L1379" s="279"/>
      <c r="M1379" s="279"/>
      <c r="N1379" s="279"/>
      <c r="O1379" s="366"/>
    </row>
    <row r="1380" spans="1:15" s="369" customFormat="1" hidden="1" outlineLevel="1" x14ac:dyDescent="0.25">
      <c r="A1380" s="181"/>
      <c r="B1380" s="104" t="str">
        <f t="shared" ref="B1380:C1380" si="488">B375</f>
        <v>Asset Type 364</v>
      </c>
      <c r="C1380" s="103" t="str">
        <f t="shared" si="488"/>
        <v>Description - Asset Type 364</v>
      </c>
      <c r="D1380" s="103"/>
      <c r="E1380" s="103"/>
      <c r="F1380" s="196"/>
      <c r="G1380" s="278"/>
      <c r="H1380" s="279"/>
      <c r="I1380" s="279"/>
      <c r="J1380" s="279"/>
      <c r="K1380" s="279"/>
      <c r="L1380" s="279"/>
      <c r="M1380" s="279"/>
      <c r="N1380" s="279"/>
      <c r="O1380" s="366"/>
    </row>
    <row r="1381" spans="1:15" s="369" customFormat="1" hidden="1" outlineLevel="1" x14ac:dyDescent="0.25">
      <c r="A1381" s="181"/>
      <c r="B1381" s="104" t="str">
        <f t="shared" ref="B1381:C1381" si="489">B376</f>
        <v>Asset Type 365</v>
      </c>
      <c r="C1381" s="103" t="str">
        <f t="shared" si="489"/>
        <v>Description - Asset Type 365</v>
      </c>
      <c r="D1381" s="103"/>
      <c r="E1381" s="103"/>
      <c r="F1381" s="196"/>
      <c r="G1381" s="278"/>
      <c r="H1381" s="279"/>
      <c r="I1381" s="279"/>
      <c r="J1381" s="279"/>
      <c r="K1381" s="279"/>
      <c r="L1381" s="279"/>
      <c r="M1381" s="279"/>
      <c r="N1381" s="279"/>
      <c r="O1381" s="366"/>
    </row>
    <row r="1382" spans="1:15" s="369" customFormat="1" hidden="1" outlineLevel="1" x14ac:dyDescent="0.25">
      <c r="A1382" s="181"/>
      <c r="B1382" s="104" t="str">
        <f t="shared" ref="B1382:C1382" si="490">B377</f>
        <v>Asset Type 366</v>
      </c>
      <c r="C1382" s="103" t="str">
        <f t="shared" si="490"/>
        <v>Description - Asset Type 366</v>
      </c>
      <c r="D1382" s="103"/>
      <c r="E1382" s="103"/>
      <c r="F1382" s="196"/>
      <c r="G1382" s="278"/>
      <c r="H1382" s="279"/>
      <c r="I1382" s="279"/>
      <c r="J1382" s="279"/>
      <c r="K1382" s="279"/>
      <c r="L1382" s="279"/>
      <c r="M1382" s="279"/>
      <c r="N1382" s="279"/>
      <c r="O1382" s="366"/>
    </row>
    <row r="1383" spans="1:15" s="369" customFormat="1" hidden="1" outlineLevel="1" x14ac:dyDescent="0.25">
      <c r="A1383" s="181"/>
      <c r="B1383" s="104" t="str">
        <f t="shared" ref="B1383:C1383" si="491">B378</f>
        <v>Asset Type 367</v>
      </c>
      <c r="C1383" s="103" t="str">
        <f t="shared" si="491"/>
        <v>Description - Asset Type 367</v>
      </c>
      <c r="D1383" s="103"/>
      <c r="E1383" s="103"/>
      <c r="F1383" s="196"/>
      <c r="G1383" s="278"/>
      <c r="H1383" s="279"/>
      <c r="I1383" s="279"/>
      <c r="J1383" s="279"/>
      <c r="K1383" s="279"/>
      <c r="L1383" s="279"/>
      <c r="M1383" s="279"/>
      <c r="N1383" s="279"/>
      <c r="O1383" s="366"/>
    </row>
    <row r="1384" spans="1:15" s="369" customFormat="1" hidden="1" outlineLevel="1" x14ac:dyDescent="0.25">
      <c r="A1384" s="181"/>
      <c r="B1384" s="104" t="str">
        <f t="shared" ref="B1384:C1384" si="492">B379</f>
        <v>Asset Type 368</v>
      </c>
      <c r="C1384" s="103" t="str">
        <f t="shared" si="492"/>
        <v>Description - Asset Type 368</v>
      </c>
      <c r="D1384" s="103"/>
      <c r="E1384" s="103"/>
      <c r="F1384" s="196"/>
      <c r="G1384" s="278"/>
      <c r="H1384" s="279"/>
      <c r="I1384" s="279"/>
      <c r="J1384" s="279"/>
      <c r="K1384" s="279"/>
      <c r="L1384" s="279"/>
      <c r="M1384" s="279"/>
      <c r="N1384" s="279"/>
      <c r="O1384" s="366"/>
    </row>
    <row r="1385" spans="1:15" s="369" customFormat="1" hidden="1" outlineLevel="1" x14ac:dyDescent="0.25">
      <c r="A1385" s="181"/>
      <c r="B1385" s="104" t="str">
        <f t="shared" ref="B1385:C1385" si="493">B380</f>
        <v>Asset Type 369</v>
      </c>
      <c r="C1385" s="103" t="str">
        <f t="shared" si="493"/>
        <v>Description - Asset Type 369</v>
      </c>
      <c r="D1385" s="103"/>
      <c r="E1385" s="103"/>
      <c r="F1385" s="196"/>
      <c r="G1385" s="278"/>
      <c r="H1385" s="279"/>
      <c r="I1385" s="279"/>
      <c r="J1385" s="279"/>
      <c r="K1385" s="279"/>
      <c r="L1385" s="279"/>
      <c r="M1385" s="279"/>
      <c r="N1385" s="279"/>
      <c r="O1385" s="366"/>
    </row>
    <row r="1386" spans="1:15" s="369" customFormat="1" hidden="1" outlineLevel="1" x14ac:dyDescent="0.25">
      <c r="A1386" s="181"/>
      <c r="B1386" s="104" t="str">
        <f t="shared" ref="B1386:C1386" si="494">B381</f>
        <v>Asset Type 370</v>
      </c>
      <c r="C1386" s="103" t="str">
        <f t="shared" si="494"/>
        <v>Description - Asset Type 370</v>
      </c>
      <c r="D1386" s="103"/>
      <c r="E1386" s="103"/>
      <c r="F1386" s="196"/>
      <c r="G1386" s="278"/>
      <c r="H1386" s="279"/>
      <c r="I1386" s="279"/>
      <c r="J1386" s="279"/>
      <c r="K1386" s="279"/>
      <c r="L1386" s="279"/>
      <c r="M1386" s="279"/>
      <c r="N1386" s="279"/>
      <c r="O1386" s="366"/>
    </row>
    <row r="1387" spans="1:15" s="369" customFormat="1" hidden="1" outlineLevel="1" x14ac:dyDescent="0.25">
      <c r="A1387" s="181"/>
      <c r="B1387" s="104" t="str">
        <f t="shared" ref="B1387:C1387" si="495">B382</f>
        <v>Asset Type 371</v>
      </c>
      <c r="C1387" s="103" t="str">
        <f t="shared" si="495"/>
        <v>Description - Asset Type 371</v>
      </c>
      <c r="D1387" s="103"/>
      <c r="E1387" s="103"/>
      <c r="F1387" s="196"/>
      <c r="G1387" s="278"/>
      <c r="H1387" s="279"/>
      <c r="I1387" s="279"/>
      <c r="J1387" s="279"/>
      <c r="K1387" s="279"/>
      <c r="L1387" s="279"/>
      <c r="M1387" s="279"/>
      <c r="N1387" s="279"/>
      <c r="O1387" s="366"/>
    </row>
    <row r="1388" spans="1:15" s="369" customFormat="1" hidden="1" outlineLevel="1" x14ac:dyDescent="0.25">
      <c r="A1388" s="181"/>
      <c r="B1388" s="104" t="str">
        <f t="shared" ref="B1388:C1388" si="496">B383</f>
        <v>Asset Type 372</v>
      </c>
      <c r="C1388" s="103" t="str">
        <f t="shared" si="496"/>
        <v>Description - Asset Type 372</v>
      </c>
      <c r="D1388" s="103"/>
      <c r="E1388" s="103"/>
      <c r="F1388" s="196"/>
      <c r="G1388" s="278"/>
      <c r="H1388" s="279"/>
      <c r="I1388" s="279"/>
      <c r="J1388" s="279"/>
      <c r="K1388" s="279"/>
      <c r="L1388" s="279"/>
      <c r="M1388" s="279"/>
      <c r="N1388" s="279"/>
      <c r="O1388" s="366"/>
    </row>
    <row r="1389" spans="1:15" s="369" customFormat="1" hidden="1" outlineLevel="1" x14ac:dyDescent="0.25">
      <c r="A1389" s="181"/>
      <c r="B1389" s="104" t="str">
        <f t="shared" ref="B1389:C1389" si="497">B384</f>
        <v>Asset Type 373</v>
      </c>
      <c r="C1389" s="103" t="str">
        <f t="shared" si="497"/>
        <v>Description - Asset Type 373</v>
      </c>
      <c r="D1389" s="103"/>
      <c r="E1389" s="103"/>
      <c r="F1389" s="196"/>
      <c r="G1389" s="278"/>
      <c r="H1389" s="279"/>
      <c r="I1389" s="279"/>
      <c r="J1389" s="279"/>
      <c r="K1389" s="279"/>
      <c r="L1389" s="279"/>
      <c r="M1389" s="279"/>
      <c r="N1389" s="279"/>
      <c r="O1389" s="366"/>
    </row>
    <row r="1390" spans="1:15" s="369" customFormat="1" hidden="1" outlineLevel="1" x14ac:dyDescent="0.25">
      <c r="A1390" s="181"/>
      <c r="B1390" s="104" t="str">
        <f t="shared" ref="B1390:C1390" si="498">B385</f>
        <v>Asset Type 374</v>
      </c>
      <c r="C1390" s="103" t="str">
        <f t="shared" si="498"/>
        <v>Description - Asset Type 374</v>
      </c>
      <c r="D1390" s="103"/>
      <c r="E1390" s="103"/>
      <c r="F1390" s="196"/>
      <c r="G1390" s="278"/>
      <c r="H1390" s="279"/>
      <c r="I1390" s="279"/>
      <c r="J1390" s="279"/>
      <c r="K1390" s="279"/>
      <c r="L1390" s="279"/>
      <c r="M1390" s="279"/>
      <c r="N1390" s="279"/>
      <c r="O1390" s="366"/>
    </row>
    <row r="1391" spans="1:15" s="369" customFormat="1" hidden="1" outlineLevel="1" x14ac:dyDescent="0.25">
      <c r="A1391" s="181"/>
      <c r="B1391" s="104" t="str">
        <f t="shared" ref="B1391:C1391" si="499">B386</f>
        <v>Asset Type 375</v>
      </c>
      <c r="C1391" s="103" t="str">
        <f t="shared" si="499"/>
        <v>Description - Asset Type 375</v>
      </c>
      <c r="D1391" s="103"/>
      <c r="E1391" s="103"/>
      <c r="F1391" s="196"/>
      <c r="G1391" s="278"/>
      <c r="H1391" s="279"/>
      <c r="I1391" s="279"/>
      <c r="J1391" s="279"/>
      <c r="K1391" s="279"/>
      <c r="L1391" s="279"/>
      <c r="M1391" s="279"/>
      <c r="N1391" s="279"/>
      <c r="O1391" s="366"/>
    </row>
    <row r="1392" spans="1:15" s="369" customFormat="1" hidden="1" outlineLevel="1" x14ac:dyDescent="0.25">
      <c r="A1392" s="181"/>
      <c r="B1392" s="104" t="str">
        <f t="shared" ref="B1392:C1392" si="500">B387</f>
        <v>Asset Type 376</v>
      </c>
      <c r="C1392" s="103" t="str">
        <f t="shared" si="500"/>
        <v>Description - Asset Type 376</v>
      </c>
      <c r="D1392" s="103"/>
      <c r="E1392" s="103"/>
      <c r="F1392" s="196"/>
      <c r="G1392" s="278"/>
      <c r="H1392" s="279"/>
      <c r="I1392" s="279"/>
      <c r="J1392" s="279"/>
      <c r="K1392" s="279"/>
      <c r="L1392" s="279"/>
      <c r="M1392" s="279"/>
      <c r="N1392" s="279"/>
      <c r="O1392" s="366"/>
    </row>
    <row r="1393" spans="1:15" s="369" customFormat="1" hidden="1" outlineLevel="1" x14ac:dyDescent="0.25">
      <c r="A1393" s="181"/>
      <c r="B1393" s="104" t="str">
        <f t="shared" ref="B1393:C1393" si="501">B388</f>
        <v>Asset Type 377</v>
      </c>
      <c r="C1393" s="103" t="str">
        <f t="shared" si="501"/>
        <v>Description - Asset Type 377</v>
      </c>
      <c r="D1393" s="103"/>
      <c r="E1393" s="103"/>
      <c r="F1393" s="196"/>
      <c r="G1393" s="278"/>
      <c r="H1393" s="279"/>
      <c r="I1393" s="279"/>
      <c r="J1393" s="279"/>
      <c r="K1393" s="279"/>
      <c r="L1393" s="279"/>
      <c r="M1393" s="279"/>
      <c r="N1393" s="279"/>
      <c r="O1393" s="366"/>
    </row>
    <row r="1394" spans="1:15" s="369" customFormat="1" hidden="1" outlineLevel="1" x14ac:dyDescent="0.25">
      <c r="A1394" s="181"/>
      <c r="B1394" s="104" t="str">
        <f t="shared" ref="B1394:C1394" si="502">B389</f>
        <v>Asset Type 378</v>
      </c>
      <c r="C1394" s="103" t="str">
        <f t="shared" si="502"/>
        <v>Description - Asset Type 378</v>
      </c>
      <c r="D1394" s="103"/>
      <c r="E1394" s="103"/>
      <c r="F1394" s="196"/>
      <c r="G1394" s="278"/>
      <c r="H1394" s="279"/>
      <c r="I1394" s="279"/>
      <c r="J1394" s="279"/>
      <c r="K1394" s="279"/>
      <c r="L1394" s="279"/>
      <c r="M1394" s="279"/>
      <c r="N1394" s="279"/>
      <c r="O1394" s="366"/>
    </row>
    <row r="1395" spans="1:15" s="369" customFormat="1" hidden="1" outlineLevel="1" x14ac:dyDescent="0.25">
      <c r="A1395" s="181"/>
      <c r="B1395" s="104" t="str">
        <f t="shared" ref="B1395:C1395" si="503">B390</f>
        <v>Asset Type 379</v>
      </c>
      <c r="C1395" s="103" t="str">
        <f t="shared" si="503"/>
        <v>Description - Asset Type 379</v>
      </c>
      <c r="D1395" s="103"/>
      <c r="E1395" s="103"/>
      <c r="F1395" s="196"/>
      <c r="G1395" s="278"/>
      <c r="H1395" s="279"/>
      <c r="I1395" s="279"/>
      <c r="J1395" s="279"/>
      <c r="K1395" s="279"/>
      <c r="L1395" s="279"/>
      <c r="M1395" s="279"/>
      <c r="N1395" s="279"/>
      <c r="O1395" s="366"/>
    </row>
    <row r="1396" spans="1:15" s="369" customFormat="1" hidden="1" outlineLevel="1" x14ac:dyDescent="0.25">
      <c r="A1396" s="181"/>
      <c r="B1396" s="104" t="str">
        <f t="shared" ref="B1396:C1396" si="504">B391</f>
        <v>Asset Type 380</v>
      </c>
      <c r="C1396" s="103" t="str">
        <f t="shared" si="504"/>
        <v>Description - Asset Type 380</v>
      </c>
      <c r="D1396" s="103"/>
      <c r="E1396" s="103"/>
      <c r="F1396" s="196"/>
      <c r="G1396" s="278"/>
      <c r="H1396" s="279"/>
      <c r="I1396" s="279"/>
      <c r="J1396" s="279"/>
      <c r="K1396" s="279"/>
      <c r="L1396" s="279"/>
      <c r="M1396" s="279"/>
      <c r="N1396" s="279"/>
      <c r="O1396" s="366"/>
    </row>
    <row r="1397" spans="1:15" s="369" customFormat="1" hidden="1" outlineLevel="1" x14ac:dyDescent="0.25">
      <c r="A1397" s="181"/>
      <c r="B1397" s="104" t="str">
        <f t="shared" ref="B1397:C1397" si="505">B392</f>
        <v>Asset Type 381</v>
      </c>
      <c r="C1397" s="103" t="str">
        <f t="shared" si="505"/>
        <v>Description - Asset Type 381</v>
      </c>
      <c r="D1397" s="103"/>
      <c r="E1397" s="103"/>
      <c r="F1397" s="196"/>
      <c r="G1397" s="278"/>
      <c r="H1397" s="279"/>
      <c r="I1397" s="279"/>
      <c r="J1397" s="279"/>
      <c r="K1397" s="279"/>
      <c r="L1397" s="279"/>
      <c r="M1397" s="279"/>
      <c r="N1397" s="279"/>
      <c r="O1397" s="366"/>
    </row>
    <row r="1398" spans="1:15" s="369" customFormat="1" hidden="1" outlineLevel="1" x14ac:dyDescent="0.25">
      <c r="A1398" s="181"/>
      <c r="B1398" s="104" t="str">
        <f t="shared" ref="B1398:C1398" si="506">B393</f>
        <v>Asset Type 382</v>
      </c>
      <c r="C1398" s="103" t="str">
        <f t="shared" si="506"/>
        <v>Description - Asset Type 382</v>
      </c>
      <c r="D1398" s="103"/>
      <c r="E1398" s="103"/>
      <c r="F1398" s="196"/>
      <c r="G1398" s="278"/>
      <c r="H1398" s="279"/>
      <c r="I1398" s="279"/>
      <c r="J1398" s="279"/>
      <c r="K1398" s="279"/>
      <c r="L1398" s="279"/>
      <c r="M1398" s="279"/>
      <c r="N1398" s="279"/>
      <c r="O1398" s="366"/>
    </row>
    <row r="1399" spans="1:15" s="369" customFormat="1" hidden="1" outlineLevel="1" x14ac:dyDescent="0.25">
      <c r="A1399" s="181"/>
      <c r="B1399" s="104" t="str">
        <f t="shared" ref="B1399:C1399" si="507">B394</f>
        <v>Asset Type 383</v>
      </c>
      <c r="C1399" s="103" t="str">
        <f t="shared" si="507"/>
        <v>Description - Asset Type 383</v>
      </c>
      <c r="D1399" s="103"/>
      <c r="E1399" s="103"/>
      <c r="F1399" s="196"/>
      <c r="G1399" s="278"/>
      <c r="H1399" s="279"/>
      <c r="I1399" s="279"/>
      <c r="J1399" s="279"/>
      <c r="K1399" s="279"/>
      <c r="L1399" s="279"/>
      <c r="M1399" s="279"/>
      <c r="N1399" s="279"/>
      <c r="O1399" s="366"/>
    </row>
    <row r="1400" spans="1:15" s="369" customFormat="1" hidden="1" outlineLevel="1" x14ac:dyDescent="0.25">
      <c r="A1400" s="181"/>
      <c r="B1400" s="104" t="str">
        <f t="shared" ref="B1400:C1400" si="508">B395</f>
        <v>Asset Type 384</v>
      </c>
      <c r="C1400" s="103" t="str">
        <f t="shared" si="508"/>
        <v>Description - Asset Type 384</v>
      </c>
      <c r="D1400" s="103"/>
      <c r="E1400" s="103"/>
      <c r="F1400" s="196"/>
      <c r="G1400" s="278"/>
      <c r="H1400" s="279"/>
      <c r="I1400" s="279"/>
      <c r="J1400" s="279"/>
      <c r="K1400" s="279"/>
      <c r="L1400" s="279"/>
      <c r="M1400" s="279"/>
      <c r="N1400" s="279"/>
      <c r="O1400" s="366"/>
    </row>
    <row r="1401" spans="1:15" s="369" customFormat="1" hidden="1" outlineLevel="1" x14ac:dyDescent="0.25">
      <c r="A1401" s="181"/>
      <c r="B1401" s="104" t="str">
        <f t="shared" ref="B1401:C1401" si="509">B396</f>
        <v>Asset Type 385</v>
      </c>
      <c r="C1401" s="103" t="str">
        <f t="shared" si="509"/>
        <v>Description - Asset Type 385</v>
      </c>
      <c r="D1401" s="103"/>
      <c r="E1401" s="103"/>
      <c r="F1401" s="196"/>
      <c r="G1401" s="278"/>
      <c r="H1401" s="279"/>
      <c r="I1401" s="279"/>
      <c r="J1401" s="279"/>
      <c r="K1401" s="279"/>
      <c r="L1401" s="279"/>
      <c r="M1401" s="279"/>
      <c r="N1401" s="279"/>
      <c r="O1401" s="366"/>
    </row>
    <row r="1402" spans="1:15" s="369" customFormat="1" hidden="1" outlineLevel="1" x14ac:dyDescent="0.25">
      <c r="A1402" s="181"/>
      <c r="B1402" s="104" t="str">
        <f t="shared" ref="B1402:C1402" si="510">B397</f>
        <v>Asset Type 386</v>
      </c>
      <c r="C1402" s="103" t="str">
        <f t="shared" si="510"/>
        <v>Description - Asset Type 386</v>
      </c>
      <c r="D1402" s="103"/>
      <c r="E1402" s="103"/>
      <c r="F1402" s="196"/>
      <c r="G1402" s="278"/>
      <c r="H1402" s="279"/>
      <c r="I1402" s="279"/>
      <c r="J1402" s="279"/>
      <c r="K1402" s="279"/>
      <c r="L1402" s="279"/>
      <c r="M1402" s="279"/>
      <c r="N1402" s="279"/>
      <c r="O1402" s="366"/>
    </row>
    <row r="1403" spans="1:15" s="369" customFormat="1" hidden="1" outlineLevel="1" x14ac:dyDescent="0.25">
      <c r="A1403" s="181"/>
      <c r="B1403" s="104" t="str">
        <f t="shared" ref="B1403:C1403" si="511">B398</f>
        <v>Asset Type 387</v>
      </c>
      <c r="C1403" s="103" t="str">
        <f t="shared" si="511"/>
        <v>Description - Asset Type 387</v>
      </c>
      <c r="D1403" s="103"/>
      <c r="E1403" s="103"/>
      <c r="F1403" s="196"/>
      <c r="G1403" s="278"/>
      <c r="H1403" s="279"/>
      <c r="I1403" s="279"/>
      <c r="J1403" s="279"/>
      <c r="K1403" s="279"/>
      <c r="L1403" s="279"/>
      <c r="M1403" s="279"/>
      <c r="N1403" s="279"/>
      <c r="O1403" s="366"/>
    </row>
    <row r="1404" spans="1:15" s="369" customFormat="1" hidden="1" outlineLevel="1" x14ac:dyDescent="0.25">
      <c r="A1404" s="181"/>
      <c r="B1404" s="104" t="str">
        <f t="shared" ref="B1404:C1404" si="512">B399</f>
        <v>Asset Type 388</v>
      </c>
      <c r="C1404" s="103" t="str">
        <f t="shared" si="512"/>
        <v>Description - Asset Type 388</v>
      </c>
      <c r="D1404" s="103"/>
      <c r="E1404" s="103"/>
      <c r="F1404" s="196"/>
      <c r="G1404" s="278"/>
      <c r="H1404" s="279"/>
      <c r="I1404" s="279"/>
      <c r="J1404" s="279"/>
      <c r="K1404" s="279"/>
      <c r="L1404" s="279"/>
      <c r="M1404" s="279"/>
      <c r="N1404" s="279"/>
      <c r="O1404" s="366"/>
    </row>
    <row r="1405" spans="1:15" s="369" customFormat="1" hidden="1" outlineLevel="1" x14ac:dyDescent="0.25">
      <c r="A1405" s="181"/>
      <c r="B1405" s="104" t="str">
        <f t="shared" ref="B1405:C1405" si="513">B400</f>
        <v>Asset Type 389</v>
      </c>
      <c r="C1405" s="103" t="str">
        <f t="shared" si="513"/>
        <v>Description - Asset Type 389</v>
      </c>
      <c r="D1405" s="103"/>
      <c r="E1405" s="103"/>
      <c r="F1405" s="196"/>
      <c r="G1405" s="278"/>
      <c r="H1405" s="279"/>
      <c r="I1405" s="279"/>
      <c r="J1405" s="279"/>
      <c r="K1405" s="279"/>
      <c r="L1405" s="279"/>
      <c r="M1405" s="279"/>
      <c r="N1405" s="279"/>
      <c r="O1405" s="366"/>
    </row>
    <row r="1406" spans="1:15" s="369" customFormat="1" hidden="1" outlineLevel="1" x14ac:dyDescent="0.25">
      <c r="A1406" s="181"/>
      <c r="B1406" s="104" t="str">
        <f t="shared" ref="B1406:C1406" si="514">B401</f>
        <v>Asset Type 390</v>
      </c>
      <c r="C1406" s="103" t="str">
        <f t="shared" si="514"/>
        <v>Description - Asset Type 390</v>
      </c>
      <c r="D1406" s="103"/>
      <c r="E1406" s="103"/>
      <c r="F1406" s="196"/>
      <c r="G1406" s="278"/>
      <c r="H1406" s="279"/>
      <c r="I1406" s="279"/>
      <c r="J1406" s="279"/>
      <c r="K1406" s="279"/>
      <c r="L1406" s="279"/>
      <c r="M1406" s="279"/>
      <c r="N1406" s="279"/>
      <c r="O1406" s="366"/>
    </row>
    <row r="1407" spans="1:15" s="369" customFormat="1" hidden="1" outlineLevel="1" x14ac:dyDescent="0.25">
      <c r="A1407" s="181"/>
      <c r="B1407" s="104" t="str">
        <f t="shared" ref="B1407:C1407" si="515">B402</f>
        <v>Asset Type 391</v>
      </c>
      <c r="C1407" s="103" t="str">
        <f t="shared" si="515"/>
        <v>Description - Asset Type 391</v>
      </c>
      <c r="D1407" s="103"/>
      <c r="E1407" s="103"/>
      <c r="F1407" s="196"/>
      <c r="G1407" s="278"/>
      <c r="H1407" s="279"/>
      <c r="I1407" s="279"/>
      <c r="J1407" s="279"/>
      <c r="K1407" s="279"/>
      <c r="L1407" s="279"/>
      <c r="M1407" s="279"/>
      <c r="N1407" s="279"/>
      <c r="O1407" s="366"/>
    </row>
    <row r="1408" spans="1:15" s="369" customFormat="1" hidden="1" outlineLevel="1" x14ac:dyDescent="0.25">
      <c r="A1408" s="181"/>
      <c r="B1408" s="104" t="str">
        <f t="shared" ref="B1408:C1408" si="516">B403</f>
        <v>Asset Type 392</v>
      </c>
      <c r="C1408" s="103" t="str">
        <f t="shared" si="516"/>
        <v>Description - Asset Type 392</v>
      </c>
      <c r="D1408" s="103"/>
      <c r="E1408" s="103"/>
      <c r="F1408" s="196"/>
      <c r="G1408" s="278"/>
      <c r="H1408" s="279"/>
      <c r="I1408" s="279"/>
      <c r="J1408" s="279"/>
      <c r="K1408" s="279"/>
      <c r="L1408" s="279"/>
      <c r="M1408" s="279"/>
      <c r="N1408" s="279"/>
      <c r="O1408" s="366"/>
    </row>
    <row r="1409" spans="1:15" s="369" customFormat="1" hidden="1" outlineLevel="1" x14ac:dyDescent="0.25">
      <c r="A1409" s="181"/>
      <c r="B1409" s="104" t="str">
        <f t="shared" ref="B1409:C1409" si="517">B404</f>
        <v>Asset Type 393</v>
      </c>
      <c r="C1409" s="103" t="str">
        <f t="shared" si="517"/>
        <v>Description - Asset Type 393</v>
      </c>
      <c r="D1409" s="103"/>
      <c r="E1409" s="103"/>
      <c r="F1409" s="196"/>
      <c r="G1409" s="278"/>
      <c r="H1409" s="279"/>
      <c r="I1409" s="279"/>
      <c r="J1409" s="279"/>
      <c r="K1409" s="279"/>
      <c r="L1409" s="279"/>
      <c r="M1409" s="279"/>
      <c r="N1409" s="279"/>
      <c r="O1409" s="366"/>
    </row>
    <row r="1410" spans="1:15" s="369" customFormat="1" hidden="1" outlineLevel="1" x14ac:dyDescent="0.25">
      <c r="A1410" s="181"/>
      <c r="B1410" s="104" t="str">
        <f t="shared" ref="B1410:C1410" si="518">B405</f>
        <v>Asset Type 394</v>
      </c>
      <c r="C1410" s="103" t="str">
        <f t="shared" si="518"/>
        <v>Description - Asset Type 394</v>
      </c>
      <c r="D1410" s="103"/>
      <c r="E1410" s="103"/>
      <c r="F1410" s="196"/>
      <c r="G1410" s="278"/>
      <c r="H1410" s="279"/>
      <c r="I1410" s="279"/>
      <c r="J1410" s="279"/>
      <c r="K1410" s="279"/>
      <c r="L1410" s="279"/>
      <c r="M1410" s="279"/>
      <c r="N1410" s="279"/>
      <c r="O1410" s="366"/>
    </row>
    <row r="1411" spans="1:15" s="369" customFormat="1" hidden="1" outlineLevel="1" x14ac:dyDescent="0.25">
      <c r="A1411" s="181"/>
      <c r="B1411" s="104" t="str">
        <f t="shared" ref="B1411:C1411" si="519">B406</f>
        <v>Asset Type 395</v>
      </c>
      <c r="C1411" s="103" t="str">
        <f t="shared" si="519"/>
        <v>Description - Asset Type 395</v>
      </c>
      <c r="D1411" s="103"/>
      <c r="E1411" s="103"/>
      <c r="F1411" s="196"/>
      <c r="G1411" s="278"/>
      <c r="H1411" s="279"/>
      <c r="I1411" s="279"/>
      <c r="J1411" s="279"/>
      <c r="K1411" s="279"/>
      <c r="L1411" s="279"/>
      <c r="M1411" s="279"/>
      <c r="N1411" s="279"/>
      <c r="O1411" s="366"/>
    </row>
    <row r="1412" spans="1:15" s="369" customFormat="1" hidden="1" outlineLevel="1" x14ac:dyDescent="0.25">
      <c r="A1412" s="181"/>
      <c r="B1412" s="104" t="str">
        <f t="shared" ref="B1412:C1412" si="520">B407</f>
        <v>Asset Type 396</v>
      </c>
      <c r="C1412" s="103" t="str">
        <f t="shared" si="520"/>
        <v>Description - Asset Type 396</v>
      </c>
      <c r="D1412" s="103"/>
      <c r="E1412" s="103"/>
      <c r="F1412" s="196"/>
      <c r="G1412" s="278"/>
      <c r="H1412" s="279"/>
      <c r="I1412" s="279"/>
      <c r="J1412" s="279"/>
      <c r="K1412" s="279"/>
      <c r="L1412" s="279"/>
      <c r="M1412" s="279"/>
      <c r="N1412" s="279"/>
      <c r="O1412" s="366"/>
    </row>
    <row r="1413" spans="1:15" s="369" customFormat="1" hidden="1" outlineLevel="1" x14ac:dyDescent="0.25">
      <c r="A1413" s="181"/>
      <c r="B1413" s="104" t="str">
        <f t="shared" ref="B1413:C1413" si="521">B408</f>
        <v>Asset Type 397</v>
      </c>
      <c r="C1413" s="103" t="str">
        <f t="shared" si="521"/>
        <v>Description - Asset Type 397</v>
      </c>
      <c r="D1413" s="103"/>
      <c r="E1413" s="103"/>
      <c r="F1413" s="196"/>
      <c r="G1413" s="278"/>
      <c r="H1413" s="279"/>
      <c r="I1413" s="279"/>
      <c r="J1413" s="279"/>
      <c r="K1413" s="279"/>
      <c r="L1413" s="279"/>
      <c r="M1413" s="279"/>
      <c r="N1413" s="279"/>
      <c r="O1413" s="366"/>
    </row>
    <row r="1414" spans="1:15" s="369" customFormat="1" hidden="1" outlineLevel="1" x14ac:dyDescent="0.25">
      <c r="A1414" s="181"/>
      <c r="B1414" s="104" t="str">
        <f t="shared" ref="B1414:C1414" si="522">B409</f>
        <v>Asset Type 398</v>
      </c>
      <c r="C1414" s="103" t="str">
        <f t="shared" si="522"/>
        <v>Description - Asset Type 398</v>
      </c>
      <c r="D1414" s="103"/>
      <c r="E1414" s="103"/>
      <c r="F1414" s="196"/>
      <c r="G1414" s="278"/>
      <c r="H1414" s="279"/>
      <c r="I1414" s="279"/>
      <c r="J1414" s="279"/>
      <c r="K1414" s="279"/>
      <c r="L1414" s="279"/>
      <c r="M1414" s="279"/>
      <c r="N1414" s="279"/>
      <c r="O1414" s="366"/>
    </row>
    <row r="1415" spans="1:15" s="369" customFormat="1" hidden="1" outlineLevel="1" x14ac:dyDescent="0.25">
      <c r="A1415" s="181"/>
      <c r="B1415" s="104" t="str">
        <f t="shared" ref="B1415:C1415" si="523">B410</f>
        <v>Asset Type 399</v>
      </c>
      <c r="C1415" s="103" t="str">
        <f t="shared" si="523"/>
        <v>Description - Asset Type 399</v>
      </c>
      <c r="D1415" s="103"/>
      <c r="E1415" s="103"/>
      <c r="F1415" s="196"/>
      <c r="G1415" s="278"/>
      <c r="H1415" s="279"/>
      <c r="I1415" s="279"/>
      <c r="J1415" s="279"/>
      <c r="K1415" s="279"/>
      <c r="L1415" s="279"/>
      <c r="M1415" s="279"/>
      <c r="N1415" s="279"/>
      <c r="O1415" s="366"/>
    </row>
    <row r="1416" spans="1:15" s="369" customFormat="1" hidden="1" outlineLevel="1" x14ac:dyDescent="0.25">
      <c r="A1416" s="181"/>
      <c r="B1416" s="104" t="str">
        <f t="shared" ref="B1416:C1416" si="524">B411</f>
        <v>Asset Type 400</v>
      </c>
      <c r="C1416" s="103" t="str">
        <f t="shared" si="524"/>
        <v>Description - Asset Type 400</v>
      </c>
      <c r="D1416" s="103"/>
      <c r="E1416" s="103"/>
      <c r="F1416" s="196"/>
      <c r="G1416" s="278"/>
      <c r="H1416" s="279"/>
      <c r="I1416" s="279"/>
      <c r="J1416" s="279"/>
      <c r="K1416" s="279"/>
      <c r="L1416" s="279"/>
      <c r="M1416" s="279"/>
      <c r="N1416" s="279"/>
      <c r="O1416" s="366"/>
    </row>
    <row r="1417" spans="1:15" s="369" customFormat="1" hidden="1" outlineLevel="1" x14ac:dyDescent="0.25">
      <c r="A1417" s="181"/>
      <c r="B1417" s="104" t="str">
        <f t="shared" ref="B1417:C1417" si="525">B412</f>
        <v>Asset Type 401</v>
      </c>
      <c r="C1417" s="103" t="str">
        <f t="shared" si="525"/>
        <v>Description - Asset Type 401</v>
      </c>
      <c r="D1417" s="103"/>
      <c r="E1417" s="103"/>
      <c r="F1417" s="196"/>
      <c r="G1417" s="278"/>
      <c r="H1417" s="279"/>
      <c r="I1417" s="279"/>
      <c r="J1417" s="279"/>
      <c r="K1417" s="279"/>
      <c r="L1417" s="279"/>
      <c r="M1417" s="279"/>
      <c r="N1417" s="279"/>
      <c r="O1417" s="366"/>
    </row>
    <row r="1418" spans="1:15" s="369" customFormat="1" hidden="1" outlineLevel="1" x14ac:dyDescent="0.25">
      <c r="A1418" s="181"/>
      <c r="B1418" s="104" t="str">
        <f t="shared" ref="B1418:C1418" si="526">B413</f>
        <v>Asset Type 402</v>
      </c>
      <c r="C1418" s="103" t="str">
        <f t="shared" si="526"/>
        <v>Description - Asset Type 402</v>
      </c>
      <c r="D1418" s="103"/>
      <c r="E1418" s="103"/>
      <c r="F1418" s="196"/>
      <c r="G1418" s="278"/>
      <c r="H1418" s="279"/>
      <c r="I1418" s="279"/>
      <c r="J1418" s="279"/>
      <c r="K1418" s="279"/>
      <c r="L1418" s="279"/>
      <c r="M1418" s="279"/>
      <c r="N1418" s="279"/>
      <c r="O1418" s="366"/>
    </row>
    <row r="1419" spans="1:15" s="369" customFormat="1" hidden="1" outlineLevel="1" x14ac:dyDescent="0.25">
      <c r="A1419" s="181"/>
      <c r="B1419" s="104" t="str">
        <f t="shared" ref="B1419:C1419" si="527">B414</f>
        <v>Asset Type 403</v>
      </c>
      <c r="C1419" s="103" t="str">
        <f t="shared" si="527"/>
        <v>Description - Asset Type 403</v>
      </c>
      <c r="D1419" s="103"/>
      <c r="E1419" s="103"/>
      <c r="F1419" s="196"/>
      <c r="G1419" s="278"/>
      <c r="H1419" s="279"/>
      <c r="I1419" s="279"/>
      <c r="J1419" s="279"/>
      <c r="K1419" s="279"/>
      <c r="L1419" s="279"/>
      <c r="M1419" s="279"/>
      <c r="N1419" s="279"/>
      <c r="O1419" s="366"/>
    </row>
    <row r="1420" spans="1:15" s="369" customFormat="1" hidden="1" outlineLevel="1" x14ac:dyDescent="0.25">
      <c r="A1420" s="181"/>
      <c r="B1420" s="104" t="str">
        <f t="shared" ref="B1420:C1420" si="528">B415</f>
        <v>Asset Type 404</v>
      </c>
      <c r="C1420" s="103" t="str">
        <f t="shared" si="528"/>
        <v>Description - Asset Type 404</v>
      </c>
      <c r="D1420" s="103"/>
      <c r="E1420" s="103"/>
      <c r="F1420" s="196"/>
      <c r="G1420" s="278"/>
      <c r="H1420" s="279"/>
      <c r="I1420" s="279"/>
      <c r="J1420" s="279"/>
      <c r="K1420" s="279"/>
      <c r="L1420" s="279"/>
      <c r="M1420" s="279"/>
      <c r="N1420" s="279"/>
      <c r="O1420" s="366"/>
    </row>
    <row r="1421" spans="1:15" s="369" customFormat="1" hidden="1" outlineLevel="1" x14ac:dyDescent="0.25">
      <c r="A1421" s="181"/>
      <c r="B1421" s="104" t="str">
        <f t="shared" ref="B1421:C1421" si="529">B416</f>
        <v>Asset Type 405</v>
      </c>
      <c r="C1421" s="103" t="str">
        <f t="shared" si="529"/>
        <v>Description - Asset Type 405</v>
      </c>
      <c r="D1421" s="103"/>
      <c r="E1421" s="103"/>
      <c r="F1421" s="196"/>
      <c r="G1421" s="278"/>
      <c r="H1421" s="279"/>
      <c r="I1421" s="279"/>
      <c r="J1421" s="279"/>
      <c r="K1421" s="279"/>
      <c r="L1421" s="279"/>
      <c r="M1421" s="279"/>
      <c r="N1421" s="279"/>
      <c r="O1421" s="366"/>
    </row>
    <row r="1422" spans="1:15" s="369" customFormat="1" hidden="1" outlineLevel="1" x14ac:dyDescent="0.25">
      <c r="A1422" s="181"/>
      <c r="B1422" s="104" t="str">
        <f t="shared" ref="B1422:C1422" si="530">B417</f>
        <v>Asset Type 406</v>
      </c>
      <c r="C1422" s="103" t="str">
        <f t="shared" si="530"/>
        <v>Description - Asset Type 406</v>
      </c>
      <c r="D1422" s="103"/>
      <c r="E1422" s="103"/>
      <c r="F1422" s="196"/>
      <c r="G1422" s="278"/>
      <c r="H1422" s="279"/>
      <c r="I1422" s="279"/>
      <c r="J1422" s="279"/>
      <c r="K1422" s="279"/>
      <c r="L1422" s="279"/>
      <c r="M1422" s="279"/>
      <c r="N1422" s="279"/>
      <c r="O1422" s="366"/>
    </row>
    <row r="1423" spans="1:15" s="369" customFormat="1" hidden="1" outlineLevel="1" x14ac:dyDescent="0.25">
      <c r="A1423" s="181"/>
      <c r="B1423" s="104" t="str">
        <f t="shared" ref="B1423:C1423" si="531">B418</f>
        <v>Asset Type 407</v>
      </c>
      <c r="C1423" s="103" t="str">
        <f t="shared" si="531"/>
        <v>Description - Asset Type 407</v>
      </c>
      <c r="D1423" s="103"/>
      <c r="E1423" s="103"/>
      <c r="F1423" s="196"/>
      <c r="G1423" s="278"/>
      <c r="H1423" s="279"/>
      <c r="I1423" s="279"/>
      <c r="J1423" s="279"/>
      <c r="K1423" s="279"/>
      <c r="L1423" s="279"/>
      <c r="M1423" s="279"/>
      <c r="N1423" s="279"/>
      <c r="O1423" s="366"/>
    </row>
    <row r="1424" spans="1:15" s="369" customFormat="1" hidden="1" outlineLevel="1" x14ac:dyDescent="0.25">
      <c r="A1424" s="181"/>
      <c r="B1424" s="104" t="str">
        <f t="shared" ref="B1424:C1424" si="532">B419</f>
        <v>Asset Type 408</v>
      </c>
      <c r="C1424" s="103" t="str">
        <f t="shared" si="532"/>
        <v>Description - Asset Type 408</v>
      </c>
      <c r="D1424" s="103"/>
      <c r="E1424" s="103"/>
      <c r="F1424" s="196"/>
      <c r="G1424" s="278"/>
      <c r="H1424" s="279"/>
      <c r="I1424" s="279"/>
      <c r="J1424" s="279"/>
      <c r="K1424" s="279"/>
      <c r="L1424" s="279"/>
      <c r="M1424" s="279"/>
      <c r="N1424" s="279"/>
      <c r="O1424" s="366"/>
    </row>
    <row r="1425" spans="1:15" s="369" customFormat="1" hidden="1" outlineLevel="1" x14ac:dyDescent="0.25">
      <c r="A1425" s="181"/>
      <c r="B1425" s="104" t="str">
        <f t="shared" ref="B1425:C1425" si="533">B420</f>
        <v>Asset Type 409</v>
      </c>
      <c r="C1425" s="103" t="str">
        <f t="shared" si="533"/>
        <v>Description - Asset Type 409</v>
      </c>
      <c r="D1425" s="103"/>
      <c r="E1425" s="103"/>
      <c r="F1425" s="196"/>
      <c r="G1425" s="278"/>
      <c r="H1425" s="279"/>
      <c r="I1425" s="279"/>
      <c r="J1425" s="279"/>
      <c r="K1425" s="279"/>
      <c r="L1425" s="279"/>
      <c r="M1425" s="279"/>
      <c r="N1425" s="279"/>
      <c r="O1425" s="366"/>
    </row>
    <row r="1426" spans="1:15" s="369" customFormat="1" hidden="1" outlineLevel="1" x14ac:dyDescent="0.25">
      <c r="A1426" s="181"/>
      <c r="B1426" s="104" t="str">
        <f t="shared" ref="B1426:C1426" si="534">B421</f>
        <v>Asset Type 410</v>
      </c>
      <c r="C1426" s="103" t="str">
        <f t="shared" si="534"/>
        <v>Description - Asset Type 410</v>
      </c>
      <c r="D1426" s="103"/>
      <c r="E1426" s="103"/>
      <c r="F1426" s="196"/>
      <c r="G1426" s="278"/>
      <c r="H1426" s="279"/>
      <c r="I1426" s="279"/>
      <c r="J1426" s="279"/>
      <c r="K1426" s="279"/>
      <c r="L1426" s="279"/>
      <c r="M1426" s="279"/>
      <c r="N1426" s="279"/>
      <c r="O1426" s="366"/>
    </row>
    <row r="1427" spans="1:15" s="369" customFormat="1" hidden="1" outlineLevel="1" x14ac:dyDescent="0.25">
      <c r="A1427" s="181"/>
      <c r="B1427" s="104" t="str">
        <f t="shared" ref="B1427:C1427" si="535">B422</f>
        <v>Asset Type 411</v>
      </c>
      <c r="C1427" s="103" t="str">
        <f t="shared" si="535"/>
        <v>Description - Asset Type 411</v>
      </c>
      <c r="D1427" s="103"/>
      <c r="E1427" s="103"/>
      <c r="F1427" s="196"/>
      <c r="G1427" s="278"/>
      <c r="H1427" s="279"/>
      <c r="I1427" s="279"/>
      <c r="J1427" s="279"/>
      <c r="K1427" s="279"/>
      <c r="L1427" s="279"/>
      <c r="M1427" s="279"/>
      <c r="N1427" s="279"/>
      <c r="O1427" s="366"/>
    </row>
    <row r="1428" spans="1:15" s="369" customFormat="1" hidden="1" outlineLevel="1" x14ac:dyDescent="0.25">
      <c r="A1428" s="181"/>
      <c r="B1428" s="104" t="str">
        <f t="shared" ref="B1428:C1428" si="536">B423</f>
        <v>Asset Type 412</v>
      </c>
      <c r="C1428" s="103" t="str">
        <f t="shared" si="536"/>
        <v>Description - Asset Type 412</v>
      </c>
      <c r="D1428" s="103"/>
      <c r="E1428" s="103"/>
      <c r="F1428" s="196"/>
      <c r="G1428" s="278"/>
      <c r="H1428" s="279"/>
      <c r="I1428" s="279"/>
      <c r="J1428" s="279"/>
      <c r="K1428" s="279"/>
      <c r="L1428" s="279"/>
      <c r="M1428" s="279"/>
      <c r="N1428" s="279"/>
      <c r="O1428" s="366"/>
    </row>
    <row r="1429" spans="1:15" s="369" customFormat="1" hidden="1" outlineLevel="1" x14ac:dyDescent="0.25">
      <c r="A1429" s="181"/>
      <c r="B1429" s="104" t="str">
        <f t="shared" ref="B1429:C1429" si="537">B424</f>
        <v>Asset Type 413</v>
      </c>
      <c r="C1429" s="103" t="str">
        <f t="shared" si="537"/>
        <v>Description - Asset Type 413</v>
      </c>
      <c r="D1429" s="103"/>
      <c r="E1429" s="103"/>
      <c r="F1429" s="196"/>
      <c r="G1429" s="278"/>
      <c r="H1429" s="279"/>
      <c r="I1429" s="279"/>
      <c r="J1429" s="279"/>
      <c r="K1429" s="279"/>
      <c r="L1429" s="279"/>
      <c r="M1429" s="279"/>
      <c r="N1429" s="279"/>
      <c r="O1429" s="366"/>
    </row>
    <row r="1430" spans="1:15" s="369" customFormat="1" hidden="1" outlineLevel="1" x14ac:dyDescent="0.25">
      <c r="A1430" s="181"/>
      <c r="B1430" s="104" t="str">
        <f t="shared" ref="B1430:C1430" si="538">B425</f>
        <v>Asset Type 414</v>
      </c>
      <c r="C1430" s="103" t="str">
        <f t="shared" si="538"/>
        <v>Description - Asset Type 414</v>
      </c>
      <c r="D1430" s="103"/>
      <c r="E1430" s="103"/>
      <c r="F1430" s="196"/>
      <c r="G1430" s="278"/>
      <c r="H1430" s="279"/>
      <c r="I1430" s="279"/>
      <c r="J1430" s="279"/>
      <c r="K1430" s="279"/>
      <c r="L1430" s="279"/>
      <c r="M1430" s="279"/>
      <c r="N1430" s="279"/>
      <c r="O1430" s="366"/>
    </row>
    <row r="1431" spans="1:15" s="369" customFormat="1" hidden="1" outlineLevel="1" x14ac:dyDescent="0.25">
      <c r="A1431" s="181"/>
      <c r="B1431" s="104" t="str">
        <f t="shared" ref="B1431:C1431" si="539">B426</f>
        <v>Asset Type 415</v>
      </c>
      <c r="C1431" s="103" t="str">
        <f t="shared" si="539"/>
        <v>Description - Asset Type 415</v>
      </c>
      <c r="D1431" s="103"/>
      <c r="E1431" s="103"/>
      <c r="F1431" s="196"/>
      <c r="G1431" s="278"/>
      <c r="H1431" s="279"/>
      <c r="I1431" s="279"/>
      <c r="J1431" s="279"/>
      <c r="K1431" s="279"/>
      <c r="L1431" s="279"/>
      <c r="M1431" s="279"/>
      <c r="N1431" s="279"/>
      <c r="O1431" s="366"/>
    </row>
    <row r="1432" spans="1:15" s="369" customFormat="1" hidden="1" outlineLevel="1" x14ac:dyDescent="0.25">
      <c r="A1432" s="181"/>
      <c r="B1432" s="104" t="str">
        <f t="shared" ref="B1432:C1432" si="540">B427</f>
        <v>Asset Type 416</v>
      </c>
      <c r="C1432" s="103" t="str">
        <f t="shared" si="540"/>
        <v>Description - Asset Type 416</v>
      </c>
      <c r="D1432" s="103"/>
      <c r="E1432" s="103"/>
      <c r="F1432" s="196"/>
      <c r="G1432" s="278"/>
      <c r="H1432" s="279"/>
      <c r="I1432" s="279"/>
      <c r="J1432" s="279"/>
      <c r="K1432" s="279"/>
      <c r="L1432" s="279"/>
      <c r="M1432" s="279"/>
      <c r="N1432" s="279"/>
      <c r="O1432" s="366"/>
    </row>
    <row r="1433" spans="1:15" s="369" customFormat="1" hidden="1" outlineLevel="1" x14ac:dyDescent="0.25">
      <c r="A1433" s="181"/>
      <c r="B1433" s="104" t="str">
        <f t="shared" ref="B1433:C1433" si="541">B428</f>
        <v>Asset Type 417</v>
      </c>
      <c r="C1433" s="103" t="str">
        <f t="shared" si="541"/>
        <v>Description - Asset Type 417</v>
      </c>
      <c r="D1433" s="103"/>
      <c r="E1433" s="103"/>
      <c r="F1433" s="196"/>
      <c r="G1433" s="278"/>
      <c r="H1433" s="279"/>
      <c r="I1433" s="279"/>
      <c r="J1433" s="279"/>
      <c r="K1433" s="279"/>
      <c r="L1433" s="279"/>
      <c r="M1433" s="279"/>
      <c r="N1433" s="279"/>
      <c r="O1433" s="366"/>
    </row>
    <row r="1434" spans="1:15" s="369" customFormat="1" hidden="1" outlineLevel="1" x14ac:dyDescent="0.25">
      <c r="A1434" s="181"/>
      <c r="B1434" s="104" t="str">
        <f t="shared" ref="B1434:C1434" si="542">B429</f>
        <v>Asset Type 418</v>
      </c>
      <c r="C1434" s="103" t="str">
        <f t="shared" si="542"/>
        <v>Description - Asset Type 418</v>
      </c>
      <c r="D1434" s="103"/>
      <c r="E1434" s="103"/>
      <c r="F1434" s="196"/>
      <c r="G1434" s="278"/>
      <c r="H1434" s="279"/>
      <c r="I1434" s="279"/>
      <c r="J1434" s="279"/>
      <c r="K1434" s="279"/>
      <c r="L1434" s="279"/>
      <c r="M1434" s="279"/>
      <c r="N1434" s="279"/>
      <c r="O1434" s="366"/>
    </row>
    <row r="1435" spans="1:15" s="369" customFormat="1" hidden="1" outlineLevel="1" x14ac:dyDescent="0.25">
      <c r="A1435" s="181"/>
      <c r="B1435" s="104" t="str">
        <f t="shared" ref="B1435:C1435" si="543">B430</f>
        <v>Asset Type 419</v>
      </c>
      <c r="C1435" s="103" t="str">
        <f t="shared" si="543"/>
        <v>Description - Asset Type 419</v>
      </c>
      <c r="D1435" s="103"/>
      <c r="E1435" s="103"/>
      <c r="F1435" s="196"/>
      <c r="G1435" s="278"/>
      <c r="H1435" s="279"/>
      <c r="I1435" s="279"/>
      <c r="J1435" s="279"/>
      <c r="K1435" s="279"/>
      <c r="L1435" s="279"/>
      <c r="M1435" s="279"/>
      <c r="N1435" s="279"/>
      <c r="O1435" s="366"/>
    </row>
    <row r="1436" spans="1:15" s="369" customFormat="1" hidden="1" outlineLevel="1" x14ac:dyDescent="0.25">
      <c r="A1436" s="181"/>
      <c r="B1436" s="104" t="str">
        <f t="shared" ref="B1436:C1436" si="544">B431</f>
        <v>Asset Type 420</v>
      </c>
      <c r="C1436" s="103" t="str">
        <f t="shared" si="544"/>
        <v>Description - Asset Type 420</v>
      </c>
      <c r="D1436" s="103"/>
      <c r="E1436" s="103"/>
      <c r="F1436" s="196"/>
      <c r="G1436" s="278"/>
      <c r="H1436" s="279"/>
      <c r="I1436" s="279"/>
      <c r="J1436" s="279"/>
      <c r="K1436" s="279"/>
      <c r="L1436" s="279"/>
      <c r="M1436" s="279"/>
      <c r="N1436" s="279"/>
      <c r="O1436" s="366"/>
    </row>
    <row r="1437" spans="1:15" s="369" customFormat="1" hidden="1" outlineLevel="1" x14ac:dyDescent="0.25">
      <c r="A1437" s="181"/>
      <c r="B1437" s="104" t="str">
        <f t="shared" ref="B1437:C1437" si="545">B432</f>
        <v>Asset Type 421</v>
      </c>
      <c r="C1437" s="103" t="str">
        <f t="shared" si="545"/>
        <v>Description - Asset Type 421</v>
      </c>
      <c r="D1437" s="103"/>
      <c r="E1437" s="103"/>
      <c r="F1437" s="196"/>
      <c r="G1437" s="278"/>
      <c r="H1437" s="279"/>
      <c r="I1437" s="279"/>
      <c r="J1437" s="279"/>
      <c r="K1437" s="279"/>
      <c r="L1437" s="279"/>
      <c r="M1437" s="279"/>
      <c r="N1437" s="279"/>
      <c r="O1437" s="366"/>
    </row>
    <row r="1438" spans="1:15" s="369" customFormat="1" hidden="1" outlineLevel="1" x14ac:dyDescent="0.25">
      <c r="A1438" s="181"/>
      <c r="B1438" s="104" t="str">
        <f t="shared" ref="B1438:C1438" si="546">B433</f>
        <v>Asset Type 422</v>
      </c>
      <c r="C1438" s="103" t="str">
        <f t="shared" si="546"/>
        <v>Description - Asset Type 422</v>
      </c>
      <c r="D1438" s="103"/>
      <c r="E1438" s="103"/>
      <c r="F1438" s="196"/>
      <c r="G1438" s="278"/>
      <c r="H1438" s="279"/>
      <c r="I1438" s="279"/>
      <c r="J1438" s="279"/>
      <c r="K1438" s="279"/>
      <c r="L1438" s="279"/>
      <c r="M1438" s="279"/>
      <c r="N1438" s="279"/>
      <c r="O1438" s="366"/>
    </row>
    <row r="1439" spans="1:15" s="369" customFormat="1" hidden="1" outlineLevel="1" x14ac:dyDescent="0.25">
      <c r="A1439" s="181"/>
      <c r="B1439" s="104" t="str">
        <f t="shared" ref="B1439:C1439" si="547">B434</f>
        <v>Asset Type 423</v>
      </c>
      <c r="C1439" s="103" t="str">
        <f t="shared" si="547"/>
        <v>Description - Asset Type 423</v>
      </c>
      <c r="D1439" s="103"/>
      <c r="E1439" s="103"/>
      <c r="F1439" s="196"/>
      <c r="G1439" s="278"/>
      <c r="H1439" s="279"/>
      <c r="I1439" s="279"/>
      <c r="J1439" s="279"/>
      <c r="K1439" s="279"/>
      <c r="L1439" s="279"/>
      <c r="M1439" s="279"/>
      <c r="N1439" s="279"/>
      <c r="O1439" s="366"/>
    </row>
    <row r="1440" spans="1:15" s="369" customFormat="1" hidden="1" outlineLevel="1" x14ac:dyDescent="0.25">
      <c r="A1440" s="181"/>
      <c r="B1440" s="104" t="str">
        <f t="shared" ref="B1440:C1440" si="548">B435</f>
        <v>Asset Type 424</v>
      </c>
      <c r="C1440" s="103" t="str">
        <f t="shared" si="548"/>
        <v>Description - Asset Type 424</v>
      </c>
      <c r="D1440" s="103"/>
      <c r="E1440" s="103"/>
      <c r="F1440" s="196"/>
      <c r="G1440" s="278"/>
      <c r="H1440" s="279"/>
      <c r="I1440" s="279"/>
      <c r="J1440" s="279"/>
      <c r="K1440" s="279"/>
      <c r="L1440" s="279"/>
      <c r="M1440" s="279"/>
      <c r="N1440" s="279"/>
      <c r="O1440" s="366"/>
    </row>
    <row r="1441" spans="1:15" s="369" customFormat="1" hidden="1" outlineLevel="1" x14ac:dyDescent="0.25">
      <c r="A1441" s="181"/>
      <c r="B1441" s="104" t="str">
        <f t="shared" ref="B1441:C1441" si="549">B436</f>
        <v>Asset Type 425</v>
      </c>
      <c r="C1441" s="103" t="str">
        <f t="shared" si="549"/>
        <v>Description - Asset Type 425</v>
      </c>
      <c r="D1441" s="103"/>
      <c r="E1441" s="103"/>
      <c r="F1441" s="196"/>
      <c r="G1441" s="278"/>
      <c r="H1441" s="279"/>
      <c r="I1441" s="279"/>
      <c r="J1441" s="279"/>
      <c r="K1441" s="279"/>
      <c r="L1441" s="279"/>
      <c r="M1441" s="279"/>
      <c r="N1441" s="279"/>
      <c r="O1441" s="366"/>
    </row>
    <row r="1442" spans="1:15" s="369" customFormat="1" hidden="1" outlineLevel="1" x14ac:dyDescent="0.25">
      <c r="A1442" s="181"/>
      <c r="B1442" s="104" t="str">
        <f t="shared" ref="B1442:C1442" si="550">B437</f>
        <v>Asset Type 426</v>
      </c>
      <c r="C1442" s="103" t="str">
        <f t="shared" si="550"/>
        <v>Description - Asset Type 426</v>
      </c>
      <c r="D1442" s="103"/>
      <c r="E1442" s="103"/>
      <c r="F1442" s="196"/>
      <c r="G1442" s="278"/>
      <c r="H1442" s="279"/>
      <c r="I1442" s="279"/>
      <c r="J1442" s="279"/>
      <c r="K1442" s="279"/>
      <c r="L1442" s="279"/>
      <c r="M1442" s="279"/>
      <c r="N1442" s="279"/>
      <c r="O1442" s="366"/>
    </row>
    <row r="1443" spans="1:15" s="369" customFormat="1" hidden="1" outlineLevel="1" x14ac:dyDescent="0.25">
      <c r="A1443" s="181"/>
      <c r="B1443" s="104" t="str">
        <f t="shared" ref="B1443:C1443" si="551">B438</f>
        <v>Asset Type 427</v>
      </c>
      <c r="C1443" s="103" t="str">
        <f t="shared" si="551"/>
        <v>Description - Asset Type 427</v>
      </c>
      <c r="D1443" s="103"/>
      <c r="E1443" s="103"/>
      <c r="F1443" s="196"/>
      <c r="G1443" s="278"/>
      <c r="H1443" s="279"/>
      <c r="I1443" s="279"/>
      <c r="J1443" s="279"/>
      <c r="K1443" s="279"/>
      <c r="L1443" s="279"/>
      <c r="M1443" s="279"/>
      <c r="N1443" s="279"/>
      <c r="O1443" s="366"/>
    </row>
    <row r="1444" spans="1:15" s="369" customFormat="1" hidden="1" outlineLevel="1" x14ac:dyDescent="0.25">
      <c r="A1444" s="181"/>
      <c r="B1444" s="104" t="str">
        <f t="shared" ref="B1444:C1444" si="552">B439</f>
        <v>Asset Type 428</v>
      </c>
      <c r="C1444" s="103" t="str">
        <f t="shared" si="552"/>
        <v>Description - Asset Type 428</v>
      </c>
      <c r="D1444" s="103"/>
      <c r="E1444" s="103"/>
      <c r="F1444" s="196"/>
      <c r="G1444" s="278"/>
      <c r="H1444" s="279"/>
      <c r="I1444" s="279"/>
      <c r="J1444" s="279"/>
      <c r="K1444" s="279"/>
      <c r="L1444" s="279"/>
      <c r="M1444" s="279"/>
      <c r="N1444" s="279"/>
      <c r="O1444" s="366"/>
    </row>
    <row r="1445" spans="1:15" s="369" customFormat="1" hidden="1" outlineLevel="1" x14ac:dyDescent="0.25">
      <c r="A1445" s="181"/>
      <c r="B1445" s="104" t="str">
        <f t="shared" ref="B1445:C1445" si="553">B440</f>
        <v>Asset Type 429</v>
      </c>
      <c r="C1445" s="103" t="str">
        <f t="shared" si="553"/>
        <v>Description - Asset Type 429</v>
      </c>
      <c r="D1445" s="103"/>
      <c r="E1445" s="103"/>
      <c r="F1445" s="196"/>
      <c r="G1445" s="278"/>
      <c r="H1445" s="279"/>
      <c r="I1445" s="279"/>
      <c r="J1445" s="279"/>
      <c r="K1445" s="279"/>
      <c r="L1445" s="279"/>
      <c r="M1445" s="279"/>
      <c r="N1445" s="279"/>
      <c r="O1445" s="366"/>
    </row>
    <row r="1446" spans="1:15" s="369" customFormat="1" hidden="1" outlineLevel="1" x14ac:dyDescent="0.25">
      <c r="A1446" s="181"/>
      <c r="B1446" s="104" t="str">
        <f t="shared" ref="B1446:C1446" si="554">B441</f>
        <v>Asset Type 430</v>
      </c>
      <c r="C1446" s="103" t="str">
        <f t="shared" si="554"/>
        <v>Description - Asset Type 430</v>
      </c>
      <c r="D1446" s="103"/>
      <c r="E1446" s="103"/>
      <c r="F1446" s="196"/>
      <c r="G1446" s="278"/>
      <c r="H1446" s="279"/>
      <c r="I1446" s="279"/>
      <c r="J1446" s="279"/>
      <c r="K1446" s="279"/>
      <c r="L1446" s="279"/>
      <c r="M1446" s="279"/>
      <c r="N1446" s="279"/>
      <c r="O1446" s="366"/>
    </row>
    <row r="1447" spans="1:15" s="369" customFormat="1" hidden="1" outlineLevel="1" x14ac:dyDescent="0.25">
      <c r="A1447" s="181"/>
      <c r="B1447" s="104" t="str">
        <f t="shared" ref="B1447:C1447" si="555">B442</f>
        <v>Asset Type 431</v>
      </c>
      <c r="C1447" s="103" t="str">
        <f t="shared" si="555"/>
        <v>Description - Asset Type 431</v>
      </c>
      <c r="D1447" s="103"/>
      <c r="E1447" s="103"/>
      <c r="F1447" s="196"/>
      <c r="G1447" s="278"/>
      <c r="H1447" s="279"/>
      <c r="I1447" s="279"/>
      <c r="J1447" s="279"/>
      <c r="K1447" s="279"/>
      <c r="L1447" s="279"/>
      <c r="M1447" s="279"/>
      <c r="N1447" s="279"/>
      <c r="O1447" s="366"/>
    </row>
    <row r="1448" spans="1:15" s="369" customFormat="1" hidden="1" outlineLevel="1" x14ac:dyDescent="0.25">
      <c r="A1448" s="181"/>
      <c r="B1448" s="104" t="str">
        <f t="shared" ref="B1448:C1448" si="556">B443</f>
        <v>Asset Type 432</v>
      </c>
      <c r="C1448" s="103" t="str">
        <f t="shared" si="556"/>
        <v>Description - Asset Type 432</v>
      </c>
      <c r="D1448" s="103"/>
      <c r="E1448" s="103"/>
      <c r="F1448" s="196"/>
      <c r="G1448" s="278"/>
      <c r="H1448" s="279"/>
      <c r="I1448" s="279"/>
      <c r="J1448" s="279"/>
      <c r="K1448" s="279"/>
      <c r="L1448" s="279"/>
      <c r="M1448" s="279"/>
      <c r="N1448" s="279"/>
      <c r="O1448" s="366"/>
    </row>
    <row r="1449" spans="1:15" s="369" customFormat="1" hidden="1" outlineLevel="1" x14ac:dyDescent="0.25">
      <c r="A1449" s="181"/>
      <c r="B1449" s="104" t="str">
        <f t="shared" ref="B1449:C1449" si="557">B444</f>
        <v>Asset Type 433</v>
      </c>
      <c r="C1449" s="103" t="str">
        <f t="shared" si="557"/>
        <v>Description - Asset Type 433</v>
      </c>
      <c r="D1449" s="103"/>
      <c r="E1449" s="103"/>
      <c r="F1449" s="196"/>
      <c r="G1449" s="278"/>
      <c r="H1449" s="279"/>
      <c r="I1449" s="279"/>
      <c r="J1449" s="279"/>
      <c r="K1449" s="279"/>
      <c r="L1449" s="279"/>
      <c r="M1449" s="279"/>
      <c r="N1449" s="279"/>
      <c r="O1449" s="366"/>
    </row>
    <row r="1450" spans="1:15" s="369" customFormat="1" hidden="1" outlineLevel="1" x14ac:dyDescent="0.25">
      <c r="A1450" s="181"/>
      <c r="B1450" s="104" t="str">
        <f t="shared" ref="B1450:C1450" si="558">B445</f>
        <v>Asset Type 434</v>
      </c>
      <c r="C1450" s="103" t="str">
        <f t="shared" si="558"/>
        <v>Description - Asset Type 434</v>
      </c>
      <c r="D1450" s="103"/>
      <c r="E1450" s="103"/>
      <c r="F1450" s="196"/>
      <c r="G1450" s="278"/>
      <c r="H1450" s="279"/>
      <c r="I1450" s="279"/>
      <c r="J1450" s="279"/>
      <c r="K1450" s="279"/>
      <c r="L1450" s="279"/>
      <c r="M1450" s="279"/>
      <c r="N1450" s="279"/>
      <c r="O1450" s="366"/>
    </row>
    <row r="1451" spans="1:15" s="369" customFormat="1" hidden="1" outlineLevel="1" x14ac:dyDescent="0.25">
      <c r="A1451" s="181"/>
      <c r="B1451" s="104" t="str">
        <f t="shared" ref="B1451:C1451" si="559">B446</f>
        <v>Asset Type 435</v>
      </c>
      <c r="C1451" s="103" t="str">
        <f t="shared" si="559"/>
        <v>Description - Asset Type 435</v>
      </c>
      <c r="D1451" s="103"/>
      <c r="E1451" s="103"/>
      <c r="F1451" s="196"/>
      <c r="G1451" s="278"/>
      <c r="H1451" s="279"/>
      <c r="I1451" s="279"/>
      <c r="J1451" s="279"/>
      <c r="K1451" s="279"/>
      <c r="L1451" s="279"/>
      <c r="M1451" s="279"/>
      <c r="N1451" s="279"/>
      <c r="O1451" s="366"/>
    </row>
    <row r="1452" spans="1:15" s="369" customFormat="1" hidden="1" outlineLevel="1" x14ac:dyDescent="0.25">
      <c r="A1452" s="181"/>
      <c r="B1452" s="104" t="str">
        <f t="shared" ref="B1452:C1452" si="560">B447</f>
        <v>Asset Type 436</v>
      </c>
      <c r="C1452" s="103" t="str">
        <f t="shared" si="560"/>
        <v>Description - Asset Type 436</v>
      </c>
      <c r="D1452" s="103"/>
      <c r="E1452" s="103"/>
      <c r="F1452" s="196"/>
      <c r="G1452" s="278"/>
      <c r="H1452" s="279"/>
      <c r="I1452" s="279"/>
      <c r="J1452" s="279"/>
      <c r="K1452" s="279"/>
      <c r="L1452" s="279"/>
      <c r="M1452" s="279"/>
      <c r="N1452" s="279"/>
      <c r="O1452" s="366"/>
    </row>
    <row r="1453" spans="1:15" s="369" customFormat="1" hidden="1" outlineLevel="1" x14ac:dyDescent="0.25">
      <c r="A1453" s="181"/>
      <c r="B1453" s="104" t="str">
        <f t="shared" ref="B1453:C1453" si="561">B448</f>
        <v>Asset Type 437</v>
      </c>
      <c r="C1453" s="103" t="str">
        <f t="shared" si="561"/>
        <v>Description - Asset Type 437</v>
      </c>
      <c r="D1453" s="103"/>
      <c r="E1453" s="103"/>
      <c r="F1453" s="196"/>
      <c r="G1453" s="278"/>
      <c r="H1453" s="279"/>
      <c r="I1453" s="279"/>
      <c r="J1453" s="279"/>
      <c r="K1453" s="279"/>
      <c r="L1453" s="279"/>
      <c r="M1453" s="279"/>
      <c r="N1453" s="279"/>
      <c r="O1453" s="366"/>
    </row>
    <row r="1454" spans="1:15" s="369" customFormat="1" hidden="1" outlineLevel="1" x14ac:dyDescent="0.25">
      <c r="A1454" s="181"/>
      <c r="B1454" s="104" t="str">
        <f t="shared" ref="B1454:C1454" si="562">B449</f>
        <v>Asset Type 438</v>
      </c>
      <c r="C1454" s="103" t="str">
        <f t="shared" si="562"/>
        <v>Description - Asset Type 438</v>
      </c>
      <c r="D1454" s="103"/>
      <c r="E1454" s="103"/>
      <c r="F1454" s="196"/>
      <c r="G1454" s="278"/>
      <c r="H1454" s="279"/>
      <c r="I1454" s="279"/>
      <c r="J1454" s="279"/>
      <c r="K1454" s="279"/>
      <c r="L1454" s="279"/>
      <c r="M1454" s="279"/>
      <c r="N1454" s="279"/>
      <c r="O1454" s="366"/>
    </row>
    <row r="1455" spans="1:15" s="369" customFormat="1" hidden="1" outlineLevel="1" x14ac:dyDescent="0.25">
      <c r="A1455" s="181"/>
      <c r="B1455" s="104" t="str">
        <f t="shared" ref="B1455:C1455" si="563">B450</f>
        <v>Asset Type 439</v>
      </c>
      <c r="C1455" s="103" t="str">
        <f t="shared" si="563"/>
        <v>Description - Asset Type 439</v>
      </c>
      <c r="D1455" s="103"/>
      <c r="E1455" s="103"/>
      <c r="F1455" s="196"/>
      <c r="G1455" s="278"/>
      <c r="H1455" s="279"/>
      <c r="I1455" s="279"/>
      <c r="J1455" s="279"/>
      <c r="K1455" s="279"/>
      <c r="L1455" s="279"/>
      <c r="M1455" s="279"/>
      <c r="N1455" s="279"/>
      <c r="O1455" s="366"/>
    </row>
    <row r="1456" spans="1:15" s="369" customFormat="1" hidden="1" outlineLevel="1" x14ac:dyDescent="0.25">
      <c r="A1456" s="181"/>
      <c r="B1456" s="104" t="str">
        <f t="shared" ref="B1456:C1456" si="564">B451</f>
        <v>Asset Type 440</v>
      </c>
      <c r="C1456" s="103" t="str">
        <f t="shared" si="564"/>
        <v>Description - Asset Type 440</v>
      </c>
      <c r="D1456" s="103"/>
      <c r="E1456" s="103"/>
      <c r="F1456" s="196"/>
      <c r="G1456" s="278"/>
      <c r="H1456" s="279"/>
      <c r="I1456" s="279"/>
      <c r="J1456" s="279"/>
      <c r="K1456" s="279"/>
      <c r="L1456" s="279"/>
      <c r="M1456" s="279"/>
      <c r="N1456" s="279"/>
      <c r="O1456" s="366"/>
    </row>
    <row r="1457" spans="1:15" s="369" customFormat="1" hidden="1" outlineLevel="1" x14ac:dyDescent="0.25">
      <c r="A1457" s="181"/>
      <c r="B1457" s="104" t="str">
        <f t="shared" ref="B1457:C1457" si="565">B452</f>
        <v>Asset Type 441</v>
      </c>
      <c r="C1457" s="103" t="str">
        <f t="shared" si="565"/>
        <v>Description - Asset Type 441</v>
      </c>
      <c r="D1457" s="103"/>
      <c r="E1457" s="103"/>
      <c r="F1457" s="196"/>
      <c r="G1457" s="278"/>
      <c r="H1457" s="279"/>
      <c r="I1457" s="279"/>
      <c r="J1457" s="279"/>
      <c r="K1457" s="279"/>
      <c r="L1457" s="279"/>
      <c r="M1457" s="279"/>
      <c r="N1457" s="279"/>
      <c r="O1457" s="366"/>
    </row>
    <row r="1458" spans="1:15" s="369" customFormat="1" hidden="1" outlineLevel="1" x14ac:dyDescent="0.25">
      <c r="A1458" s="181"/>
      <c r="B1458" s="104" t="str">
        <f t="shared" ref="B1458:C1458" si="566">B453</f>
        <v>Asset Type 442</v>
      </c>
      <c r="C1458" s="103" t="str">
        <f t="shared" si="566"/>
        <v>Description - Asset Type 442</v>
      </c>
      <c r="D1458" s="103"/>
      <c r="E1458" s="103"/>
      <c r="F1458" s="196"/>
      <c r="G1458" s="278"/>
      <c r="H1458" s="279"/>
      <c r="I1458" s="279"/>
      <c r="J1458" s="279"/>
      <c r="K1458" s="279"/>
      <c r="L1458" s="279"/>
      <c r="M1458" s="279"/>
      <c r="N1458" s="279"/>
      <c r="O1458" s="366"/>
    </row>
    <row r="1459" spans="1:15" s="369" customFormat="1" hidden="1" outlineLevel="1" x14ac:dyDescent="0.25">
      <c r="A1459" s="181"/>
      <c r="B1459" s="104" t="str">
        <f t="shared" ref="B1459:C1459" si="567">B454</f>
        <v>Asset Type 443</v>
      </c>
      <c r="C1459" s="103" t="str">
        <f t="shared" si="567"/>
        <v>Description - Asset Type 443</v>
      </c>
      <c r="D1459" s="103"/>
      <c r="E1459" s="103"/>
      <c r="F1459" s="196"/>
      <c r="G1459" s="278"/>
      <c r="H1459" s="279"/>
      <c r="I1459" s="279"/>
      <c r="J1459" s="279"/>
      <c r="K1459" s="279"/>
      <c r="L1459" s="279"/>
      <c r="M1459" s="279"/>
      <c r="N1459" s="279"/>
      <c r="O1459" s="366"/>
    </row>
    <row r="1460" spans="1:15" s="369" customFormat="1" hidden="1" outlineLevel="1" x14ac:dyDescent="0.25">
      <c r="A1460" s="181"/>
      <c r="B1460" s="104" t="str">
        <f t="shared" ref="B1460:C1460" si="568">B455</f>
        <v>Asset Type 444</v>
      </c>
      <c r="C1460" s="103" t="str">
        <f t="shared" si="568"/>
        <v>Description - Asset Type 444</v>
      </c>
      <c r="D1460" s="103"/>
      <c r="E1460" s="103"/>
      <c r="F1460" s="196"/>
      <c r="G1460" s="278"/>
      <c r="H1460" s="279"/>
      <c r="I1460" s="279"/>
      <c r="J1460" s="279"/>
      <c r="K1460" s="279"/>
      <c r="L1460" s="279"/>
      <c r="M1460" s="279"/>
      <c r="N1460" s="279"/>
      <c r="O1460" s="366"/>
    </row>
    <row r="1461" spans="1:15" s="369" customFormat="1" hidden="1" outlineLevel="1" x14ac:dyDescent="0.25">
      <c r="A1461" s="181"/>
      <c r="B1461" s="104" t="str">
        <f t="shared" ref="B1461:C1461" si="569">B456</f>
        <v>Asset Type 445</v>
      </c>
      <c r="C1461" s="103" t="str">
        <f t="shared" si="569"/>
        <v>Description - Asset Type 445</v>
      </c>
      <c r="D1461" s="103"/>
      <c r="E1461" s="103"/>
      <c r="F1461" s="196"/>
      <c r="G1461" s="278"/>
      <c r="H1461" s="279"/>
      <c r="I1461" s="279"/>
      <c r="J1461" s="279"/>
      <c r="K1461" s="279"/>
      <c r="L1461" s="279"/>
      <c r="M1461" s="279"/>
      <c r="N1461" s="279"/>
      <c r="O1461" s="366"/>
    </row>
    <row r="1462" spans="1:15" s="369" customFormat="1" hidden="1" outlineLevel="1" x14ac:dyDescent="0.25">
      <c r="A1462" s="181"/>
      <c r="B1462" s="104" t="str">
        <f t="shared" ref="B1462:C1462" si="570">B457</f>
        <v>Asset Type 446</v>
      </c>
      <c r="C1462" s="103" t="str">
        <f t="shared" si="570"/>
        <v>Description - Asset Type 446</v>
      </c>
      <c r="D1462" s="103"/>
      <c r="E1462" s="103"/>
      <c r="F1462" s="196"/>
      <c r="G1462" s="278"/>
      <c r="H1462" s="279"/>
      <c r="I1462" s="279"/>
      <c r="J1462" s="279"/>
      <c r="K1462" s="279"/>
      <c r="L1462" s="279"/>
      <c r="M1462" s="279"/>
      <c r="N1462" s="279"/>
      <c r="O1462" s="366"/>
    </row>
    <row r="1463" spans="1:15" s="369" customFormat="1" hidden="1" outlineLevel="1" x14ac:dyDescent="0.25">
      <c r="A1463" s="181"/>
      <c r="B1463" s="104" t="str">
        <f t="shared" ref="B1463:C1463" si="571">B458</f>
        <v>Asset Type 447</v>
      </c>
      <c r="C1463" s="103" t="str">
        <f t="shared" si="571"/>
        <v>Description - Asset Type 447</v>
      </c>
      <c r="D1463" s="103"/>
      <c r="E1463" s="103"/>
      <c r="F1463" s="196"/>
      <c r="G1463" s="278"/>
      <c r="H1463" s="279"/>
      <c r="I1463" s="279"/>
      <c r="J1463" s="279"/>
      <c r="K1463" s="279"/>
      <c r="L1463" s="279"/>
      <c r="M1463" s="279"/>
      <c r="N1463" s="279"/>
      <c r="O1463" s="366"/>
    </row>
    <row r="1464" spans="1:15" s="369" customFormat="1" hidden="1" outlineLevel="1" x14ac:dyDescent="0.25">
      <c r="A1464" s="181"/>
      <c r="B1464" s="104" t="str">
        <f t="shared" ref="B1464:C1464" si="572">B459</f>
        <v>Asset Type 448</v>
      </c>
      <c r="C1464" s="103" t="str">
        <f t="shared" si="572"/>
        <v>Description - Asset Type 448</v>
      </c>
      <c r="D1464" s="103"/>
      <c r="E1464" s="103"/>
      <c r="F1464" s="196"/>
      <c r="G1464" s="278"/>
      <c r="H1464" s="279"/>
      <c r="I1464" s="279"/>
      <c r="J1464" s="279"/>
      <c r="K1464" s="279"/>
      <c r="L1464" s="279"/>
      <c r="M1464" s="279"/>
      <c r="N1464" s="279"/>
      <c r="O1464" s="366"/>
    </row>
    <row r="1465" spans="1:15" s="369" customFormat="1" hidden="1" outlineLevel="1" x14ac:dyDescent="0.25">
      <c r="A1465" s="181"/>
      <c r="B1465" s="104" t="str">
        <f t="shared" ref="B1465:C1465" si="573">B460</f>
        <v>Asset Type 449</v>
      </c>
      <c r="C1465" s="103" t="str">
        <f t="shared" si="573"/>
        <v>Description - Asset Type 449</v>
      </c>
      <c r="D1465" s="103"/>
      <c r="E1465" s="103"/>
      <c r="F1465" s="196"/>
      <c r="G1465" s="278"/>
      <c r="H1465" s="279"/>
      <c r="I1465" s="279"/>
      <c r="J1465" s="279"/>
      <c r="K1465" s="279"/>
      <c r="L1465" s="279"/>
      <c r="M1465" s="279"/>
      <c r="N1465" s="279"/>
      <c r="O1465" s="366"/>
    </row>
    <row r="1466" spans="1:15" s="369" customFormat="1" hidden="1" outlineLevel="1" x14ac:dyDescent="0.25">
      <c r="A1466" s="181"/>
      <c r="B1466" s="104" t="str">
        <f t="shared" ref="B1466:C1466" si="574">B461</f>
        <v>Asset Type 450</v>
      </c>
      <c r="C1466" s="103" t="str">
        <f t="shared" si="574"/>
        <v>Description - Asset Type 450</v>
      </c>
      <c r="D1466" s="103"/>
      <c r="E1466" s="103"/>
      <c r="F1466" s="196"/>
      <c r="G1466" s="278"/>
      <c r="H1466" s="279"/>
      <c r="I1466" s="279"/>
      <c r="J1466" s="279"/>
      <c r="K1466" s="279"/>
      <c r="L1466" s="279"/>
      <c r="M1466" s="279"/>
      <c r="N1466" s="279"/>
      <c r="O1466" s="366"/>
    </row>
    <row r="1467" spans="1:15" s="369" customFormat="1" hidden="1" outlineLevel="1" x14ac:dyDescent="0.25">
      <c r="A1467" s="181"/>
      <c r="B1467" s="104" t="str">
        <f t="shared" ref="B1467:C1467" si="575">B462</f>
        <v>Asset Type 451</v>
      </c>
      <c r="C1467" s="103" t="str">
        <f t="shared" si="575"/>
        <v>Description - Asset Type 451</v>
      </c>
      <c r="D1467" s="103"/>
      <c r="E1467" s="103"/>
      <c r="F1467" s="196"/>
      <c r="G1467" s="278"/>
      <c r="H1467" s="279"/>
      <c r="I1467" s="279"/>
      <c r="J1467" s="279"/>
      <c r="K1467" s="279"/>
      <c r="L1467" s="279"/>
      <c r="M1467" s="279"/>
      <c r="N1467" s="279"/>
      <c r="O1467" s="366"/>
    </row>
    <row r="1468" spans="1:15" s="369" customFormat="1" hidden="1" outlineLevel="1" x14ac:dyDescent="0.25">
      <c r="A1468" s="181"/>
      <c r="B1468" s="104" t="str">
        <f t="shared" ref="B1468:C1468" si="576">B463</f>
        <v>Asset Type 452</v>
      </c>
      <c r="C1468" s="103" t="str">
        <f t="shared" si="576"/>
        <v>Description - Asset Type 452</v>
      </c>
      <c r="D1468" s="103"/>
      <c r="E1468" s="103"/>
      <c r="F1468" s="196"/>
      <c r="G1468" s="278"/>
      <c r="H1468" s="279"/>
      <c r="I1468" s="279"/>
      <c r="J1468" s="279"/>
      <c r="K1468" s="279"/>
      <c r="L1468" s="279"/>
      <c r="M1468" s="279"/>
      <c r="N1468" s="279"/>
      <c r="O1468" s="366"/>
    </row>
    <row r="1469" spans="1:15" s="369" customFormat="1" hidden="1" outlineLevel="1" x14ac:dyDescent="0.25">
      <c r="A1469" s="181"/>
      <c r="B1469" s="104" t="str">
        <f t="shared" ref="B1469:C1469" si="577">B464</f>
        <v>Asset Type 453</v>
      </c>
      <c r="C1469" s="103" t="str">
        <f t="shared" si="577"/>
        <v>Description - Asset Type 453</v>
      </c>
      <c r="D1469" s="103"/>
      <c r="E1469" s="103"/>
      <c r="F1469" s="196"/>
      <c r="G1469" s="278"/>
      <c r="H1469" s="279"/>
      <c r="I1469" s="279"/>
      <c r="J1469" s="279"/>
      <c r="K1469" s="279"/>
      <c r="L1469" s="279"/>
      <c r="M1469" s="279"/>
      <c r="N1469" s="279"/>
      <c r="O1469" s="366"/>
    </row>
    <row r="1470" spans="1:15" s="369" customFormat="1" hidden="1" outlineLevel="1" x14ac:dyDescent="0.25">
      <c r="A1470" s="181"/>
      <c r="B1470" s="104" t="str">
        <f t="shared" ref="B1470:C1470" si="578">B465</f>
        <v>Asset Type 454</v>
      </c>
      <c r="C1470" s="103" t="str">
        <f t="shared" si="578"/>
        <v>Description - Asset Type 454</v>
      </c>
      <c r="D1470" s="103"/>
      <c r="E1470" s="103"/>
      <c r="F1470" s="196"/>
      <c r="G1470" s="278"/>
      <c r="H1470" s="279"/>
      <c r="I1470" s="279"/>
      <c r="J1470" s="279"/>
      <c r="K1470" s="279"/>
      <c r="L1470" s="279"/>
      <c r="M1470" s="279"/>
      <c r="N1470" s="279"/>
      <c r="O1470" s="366"/>
    </row>
    <row r="1471" spans="1:15" s="369" customFormat="1" hidden="1" outlineLevel="1" x14ac:dyDescent="0.25">
      <c r="A1471" s="181"/>
      <c r="B1471" s="104" t="str">
        <f t="shared" ref="B1471:C1471" si="579">B466</f>
        <v>Asset Type 455</v>
      </c>
      <c r="C1471" s="103" t="str">
        <f t="shared" si="579"/>
        <v>Description - Asset Type 455</v>
      </c>
      <c r="D1471" s="103"/>
      <c r="E1471" s="103"/>
      <c r="F1471" s="196"/>
      <c r="G1471" s="278"/>
      <c r="H1471" s="279"/>
      <c r="I1471" s="279"/>
      <c r="J1471" s="279"/>
      <c r="K1471" s="279"/>
      <c r="L1471" s="279"/>
      <c r="M1471" s="279"/>
      <c r="N1471" s="279"/>
      <c r="O1471" s="366"/>
    </row>
    <row r="1472" spans="1:15" s="369" customFormat="1" hidden="1" outlineLevel="1" x14ac:dyDescent="0.25">
      <c r="A1472" s="181"/>
      <c r="B1472" s="104" t="str">
        <f t="shared" ref="B1472:C1472" si="580">B467</f>
        <v>Asset Type 456</v>
      </c>
      <c r="C1472" s="103" t="str">
        <f t="shared" si="580"/>
        <v>Description - Asset Type 456</v>
      </c>
      <c r="D1472" s="103"/>
      <c r="E1472" s="103"/>
      <c r="F1472" s="196"/>
      <c r="G1472" s="278"/>
      <c r="H1472" s="279"/>
      <c r="I1472" s="279"/>
      <c r="J1472" s="279"/>
      <c r="K1472" s="279"/>
      <c r="L1472" s="279"/>
      <c r="M1472" s="279"/>
      <c r="N1472" s="279"/>
      <c r="O1472" s="366"/>
    </row>
    <row r="1473" spans="1:15" s="369" customFormat="1" hidden="1" outlineLevel="1" x14ac:dyDescent="0.25">
      <c r="A1473" s="181"/>
      <c r="B1473" s="104" t="str">
        <f t="shared" ref="B1473:C1473" si="581">B468</f>
        <v>Asset Type 457</v>
      </c>
      <c r="C1473" s="103" t="str">
        <f t="shared" si="581"/>
        <v>Description - Asset Type 457</v>
      </c>
      <c r="D1473" s="103"/>
      <c r="E1473" s="103"/>
      <c r="F1473" s="196"/>
      <c r="G1473" s="278"/>
      <c r="H1473" s="279"/>
      <c r="I1473" s="279"/>
      <c r="J1473" s="279"/>
      <c r="K1473" s="279"/>
      <c r="L1473" s="279"/>
      <c r="M1473" s="279"/>
      <c r="N1473" s="279"/>
      <c r="O1473" s="366"/>
    </row>
    <row r="1474" spans="1:15" s="369" customFormat="1" hidden="1" outlineLevel="1" x14ac:dyDescent="0.25">
      <c r="A1474" s="181"/>
      <c r="B1474" s="104" t="str">
        <f t="shared" ref="B1474:C1474" si="582">B469</f>
        <v>Asset Type 458</v>
      </c>
      <c r="C1474" s="103" t="str">
        <f t="shared" si="582"/>
        <v>Description - Asset Type 458</v>
      </c>
      <c r="D1474" s="103"/>
      <c r="E1474" s="103"/>
      <c r="F1474" s="196"/>
      <c r="G1474" s="278"/>
      <c r="H1474" s="279"/>
      <c r="I1474" s="279"/>
      <c r="J1474" s="279"/>
      <c r="K1474" s="279"/>
      <c r="L1474" s="279"/>
      <c r="M1474" s="279"/>
      <c r="N1474" s="279"/>
      <c r="O1474" s="366"/>
    </row>
    <row r="1475" spans="1:15" s="369" customFormat="1" hidden="1" outlineLevel="1" x14ac:dyDescent="0.25">
      <c r="A1475" s="181"/>
      <c r="B1475" s="104" t="str">
        <f t="shared" ref="B1475:C1475" si="583">B470</f>
        <v>Asset Type 459</v>
      </c>
      <c r="C1475" s="103" t="str">
        <f t="shared" si="583"/>
        <v>Description - Asset Type 459</v>
      </c>
      <c r="D1475" s="103"/>
      <c r="E1475" s="103"/>
      <c r="F1475" s="196"/>
      <c r="G1475" s="278"/>
      <c r="H1475" s="279"/>
      <c r="I1475" s="279"/>
      <c r="J1475" s="279"/>
      <c r="K1475" s="279"/>
      <c r="L1475" s="279"/>
      <c r="M1475" s="279"/>
      <c r="N1475" s="279"/>
      <c r="O1475" s="366"/>
    </row>
    <row r="1476" spans="1:15" s="369" customFormat="1" hidden="1" outlineLevel="1" x14ac:dyDescent="0.25">
      <c r="A1476" s="181"/>
      <c r="B1476" s="104" t="str">
        <f t="shared" ref="B1476:C1476" si="584">B471</f>
        <v>Asset Type 460</v>
      </c>
      <c r="C1476" s="103" t="str">
        <f t="shared" si="584"/>
        <v>Description - Asset Type 460</v>
      </c>
      <c r="D1476" s="103"/>
      <c r="E1476" s="103"/>
      <c r="F1476" s="196"/>
      <c r="G1476" s="278"/>
      <c r="H1476" s="279"/>
      <c r="I1476" s="279"/>
      <c r="J1476" s="279"/>
      <c r="K1476" s="279"/>
      <c r="L1476" s="279"/>
      <c r="M1476" s="279"/>
      <c r="N1476" s="279"/>
      <c r="O1476" s="366"/>
    </row>
    <row r="1477" spans="1:15" s="369" customFormat="1" hidden="1" outlineLevel="1" x14ac:dyDescent="0.25">
      <c r="A1477" s="181"/>
      <c r="B1477" s="104" t="str">
        <f t="shared" ref="B1477:C1477" si="585">B472</f>
        <v>Asset Type 461</v>
      </c>
      <c r="C1477" s="103" t="str">
        <f t="shared" si="585"/>
        <v>Description - Asset Type 461</v>
      </c>
      <c r="D1477" s="103"/>
      <c r="E1477" s="103"/>
      <c r="F1477" s="196"/>
      <c r="G1477" s="278"/>
      <c r="H1477" s="279"/>
      <c r="I1477" s="279"/>
      <c r="J1477" s="279"/>
      <c r="K1477" s="279"/>
      <c r="L1477" s="279"/>
      <c r="M1477" s="279"/>
      <c r="N1477" s="279"/>
      <c r="O1477" s="366"/>
    </row>
    <row r="1478" spans="1:15" s="369" customFormat="1" hidden="1" outlineLevel="1" x14ac:dyDescent="0.25">
      <c r="A1478" s="181"/>
      <c r="B1478" s="104" t="str">
        <f t="shared" ref="B1478:C1478" si="586">B473</f>
        <v>Asset Type 462</v>
      </c>
      <c r="C1478" s="103" t="str">
        <f t="shared" si="586"/>
        <v>Description - Asset Type 462</v>
      </c>
      <c r="D1478" s="103"/>
      <c r="E1478" s="103"/>
      <c r="F1478" s="196"/>
      <c r="G1478" s="278"/>
      <c r="H1478" s="279"/>
      <c r="I1478" s="279"/>
      <c r="J1478" s="279"/>
      <c r="K1478" s="279"/>
      <c r="L1478" s="279"/>
      <c r="M1478" s="279"/>
      <c r="N1478" s="279"/>
      <c r="O1478" s="366"/>
    </row>
    <row r="1479" spans="1:15" s="369" customFormat="1" hidden="1" outlineLevel="1" x14ac:dyDescent="0.25">
      <c r="A1479" s="181"/>
      <c r="B1479" s="104" t="str">
        <f t="shared" ref="B1479:C1479" si="587">B474</f>
        <v>Asset Type 463</v>
      </c>
      <c r="C1479" s="103" t="str">
        <f t="shared" si="587"/>
        <v>Description - Asset Type 463</v>
      </c>
      <c r="D1479" s="103"/>
      <c r="E1479" s="103"/>
      <c r="F1479" s="196"/>
      <c r="G1479" s="278"/>
      <c r="H1479" s="279"/>
      <c r="I1479" s="279"/>
      <c r="J1479" s="279"/>
      <c r="K1479" s="279"/>
      <c r="L1479" s="279"/>
      <c r="M1479" s="279"/>
      <c r="N1479" s="279"/>
      <c r="O1479" s="366"/>
    </row>
    <row r="1480" spans="1:15" s="369" customFormat="1" hidden="1" outlineLevel="1" x14ac:dyDescent="0.25">
      <c r="A1480" s="181"/>
      <c r="B1480" s="104" t="str">
        <f t="shared" ref="B1480:C1480" si="588">B475</f>
        <v>Asset Type 464</v>
      </c>
      <c r="C1480" s="103" t="str">
        <f t="shared" si="588"/>
        <v>Description - Asset Type 464</v>
      </c>
      <c r="D1480" s="103"/>
      <c r="E1480" s="103"/>
      <c r="F1480" s="196"/>
      <c r="G1480" s="278"/>
      <c r="H1480" s="279"/>
      <c r="I1480" s="279"/>
      <c r="J1480" s="279"/>
      <c r="K1480" s="279"/>
      <c r="L1480" s="279"/>
      <c r="M1480" s="279"/>
      <c r="N1480" s="279"/>
      <c r="O1480" s="366"/>
    </row>
    <row r="1481" spans="1:15" s="369" customFormat="1" hidden="1" outlineLevel="1" x14ac:dyDescent="0.25">
      <c r="A1481" s="181"/>
      <c r="B1481" s="104" t="str">
        <f t="shared" ref="B1481:C1481" si="589">B476</f>
        <v>Asset Type 465</v>
      </c>
      <c r="C1481" s="103" t="str">
        <f t="shared" si="589"/>
        <v>Description - Asset Type 465</v>
      </c>
      <c r="D1481" s="103"/>
      <c r="E1481" s="103"/>
      <c r="F1481" s="196"/>
      <c r="G1481" s="278"/>
      <c r="H1481" s="279"/>
      <c r="I1481" s="279"/>
      <c r="J1481" s="279"/>
      <c r="K1481" s="279"/>
      <c r="L1481" s="279"/>
      <c r="M1481" s="279"/>
      <c r="N1481" s="279"/>
      <c r="O1481" s="366"/>
    </row>
    <row r="1482" spans="1:15" s="369" customFormat="1" hidden="1" outlineLevel="1" x14ac:dyDescent="0.25">
      <c r="A1482" s="181"/>
      <c r="B1482" s="104" t="str">
        <f t="shared" ref="B1482:C1482" si="590">B477</f>
        <v>Asset Type 466</v>
      </c>
      <c r="C1482" s="103" t="str">
        <f t="shared" si="590"/>
        <v>Description - Asset Type 466</v>
      </c>
      <c r="D1482" s="103"/>
      <c r="E1482" s="103"/>
      <c r="F1482" s="196"/>
      <c r="G1482" s="278"/>
      <c r="H1482" s="279"/>
      <c r="I1482" s="279"/>
      <c r="J1482" s="279"/>
      <c r="K1482" s="279"/>
      <c r="L1482" s="279"/>
      <c r="M1482" s="279"/>
      <c r="N1482" s="279"/>
      <c r="O1482" s="366"/>
    </row>
    <row r="1483" spans="1:15" s="369" customFormat="1" hidden="1" outlineLevel="1" x14ac:dyDescent="0.25">
      <c r="A1483" s="181"/>
      <c r="B1483" s="104" t="str">
        <f t="shared" ref="B1483:C1483" si="591">B478</f>
        <v>Asset Type 467</v>
      </c>
      <c r="C1483" s="103" t="str">
        <f t="shared" si="591"/>
        <v>Description - Asset Type 467</v>
      </c>
      <c r="D1483" s="103"/>
      <c r="E1483" s="103"/>
      <c r="F1483" s="196"/>
      <c r="G1483" s="278"/>
      <c r="H1483" s="279"/>
      <c r="I1483" s="279"/>
      <c r="J1483" s="279"/>
      <c r="K1483" s="279"/>
      <c r="L1483" s="279"/>
      <c r="M1483" s="279"/>
      <c r="N1483" s="279"/>
      <c r="O1483" s="366"/>
    </row>
    <row r="1484" spans="1:15" s="369" customFormat="1" hidden="1" outlineLevel="1" x14ac:dyDescent="0.25">
      <c r="A1484" s="181"/>
      <c r="B1484" s="104" t="str">
        <f t="shared" ref="B1484:C1484" si="592">B479</f>
        <v>Asset Type 468</v>
      </c>
      <c r="C1484" s="103" t="str">
        <f t="shared" si="592"/>
        <v>Description - Asset Type 468</v>
      </c>
      <c r="D1484" s="103"/>
      <c r="E1484" s="103"/>
      <c r="F1484" s="196"/>
      <c r="G1484" s="278"/>
      <c r="H1484" s="279"/>
      <c r="I1484" s="279"/>
      <c r="J1484" s="279"/>
      <c r="K1484" s="279"/>
      <c r="L1484" s="279"/>
      <c r="M1484" s="279"/>
      <c r="N1484" s="279"/>
      <c r="O1484" s="366"/>
    </row>
    <row r="1485" spans="1:15" s="369" customFormat="1" hidden="1" outlineLevel="1" x14ac:dyDescent="0.25">
      <c r="A1485" s="181"/>
      <c r="B1485" s="104" t="str">
        <f t="shared" ref="B1485:C1485" si="593">B480</f>
        <v>Asset Type 469</v>
      </c>
      <c r="C1485" s="103" t="str">
        <f t="shared" si="593"/>
        <v>Description - Asset Type 469</v>
      </c>
      <c r="D1485" s="103"/>
      <c r="E1485" s="103"/>
      <c r="F1485" s="196"/>
      <c r="G1485" s="278"/>
      <c r="H1485" s="279"/>
      <c r="I1485" s="279"/>
      <c r="J1485" s="279"/>
      <c r="K1485" s="279"/>
      <c r="L1485" s="279"/>
      <c r="M1485" s="279"/>
      <c r="N1485" s="279"/>
      <c r="O1485" s="366"/>
    </row>
    <row r="1486" spans="1:15" s="369" customFormat="1" hidden="1" outlineLevel="1" x14ac:dyDescent="0.25">
      <c r="A1486" s="181"/>
      <c r="B1486" s="104" t="str">
        <f t="shared" ref="B1486:C1486" si="594">B481</f>
        <v>Asset Type 470</v>
      </c>
      <c r="C1486" s="103" t="str">
        <f t="shared" si="594"/>
        <v>Description - Asset Type 470</v>
      </c>
      <c r="D1486" s="103"/>
      <c r="E1486" s="103"/>
      <c r="F1486" s="196"/>
      <c r="G1486" s="278"/>
      <c r="H1486" s="279"/>
      <c r="I1486" s="279"/>
      <c r="J1486" s="279"/>
      <c r="K1486" s="279"/>
      <c r="L1486" s="279"/>
      <c r="M1486" s="279"/>
      <c r="N1486" s="279"/>
      <c r="O1486" s="366"/>
    </row>
    <row r="1487" spans="1:15" s="369" customFormat="1" hidden="1" outlineLevel="1" x14ac:dyDescent="0.25">
      <c r="A1487" s="181"/>
      <c r="B1487" s="104" t="str">
        <f t="shared" ref="B1487:C1487" si="595">B482</f>
        <v>Asset Type 471</v>
      </c>
      <c r="C1487" s="103" t="str">
        <f t="shared" si="595"/>
        <v>Description - Asset Type 471</v>
      </c>
      <c r="D1487" s="103"/>
      <c r="E1487" s="103"/>
      <c r="F1487" s="196"/>
      <c r="G1487" s="278"/>
      <c r="H1487" s="279"/>
      <c r="I1487" s="279"/>
      <c r="J1487" s="279"/>
      <c r="K1487" s="279"/>
      <c r="L1487" s="279"/>
      <c r="M1487" s="279"/>
      <c r="N1487" s="279"/>
      <c r="O1487" s="366"/>
    </row>
    <row r="1488" spans="1:15" s="369" customFormat="1" hidden="1" outlineLevel="1" x14ac:dyDescent="0.25">
      <c r="A1488" s="181"/>
      <c r="B1488" s="104" t="str">
        <f t="shared" ref="B1488:C1488" si="596">B483</f>
        <v>Asset Type 472</v>
      </c>
      <c r="C1488" s="103" t="str">
        <f t="shared" si="596"/>
        <v>Description - Asset Type 472</v>
      </c>
      <c r="D1488" s="103"/>
      <c r="E1488" s="103"/>
      <c r="F1488" s="196"/>
      <c r="G1488" s="278"/>
      <c r="H1488" s="279"/>
      <c r="I1488" s="279"/>
      <c r="J1488" s="279"/>
      <c r="K1488" s="279"/>
      <c r="L1488" s="279"/>
      <c r="M1488" s="279"/>
      <c r="N1488" s="279"/>
      <c r="O1488" s="366"/>
    </row>
    <row r="1489" spans="1:15" s="369" customFormat="1" hidden="1" outlineLevel="1" x14ac:dyDescent="0.25">
      <c r="A1489" s="181"/>
      <c r="B1489" s="104" t="str">
        <f t="shared" ref="B1489:C1489" si="597">B484</f>
        <v>Asset Type 473</v>
      </c>
      <c r="C1489" s="103" t="str">
        <f t="shared" si="597"/>
        <v>Description - Asset Type 473</v>
      </c>
      <c r="D1489" s="103"/>
      <c r="E1489" s="103"/>
      <c r="F1489" s="196"/>
      <c r="G1489" s="278"/>
      <c r="H1489" s="279"/>
      <c r="I1489" s="279"/>
      <c r="J1489" s="279"/>
      <c r="K1489" s="279"/>
      <c r="L1489" s="279"/>
      <c r="M1489" s="279"/>
      <c r="N1489" s="279"/>
      <c r="O1489" s="366"/>
    </row>
    <row r="1490" spans="1:15" s="369" customFormat="1" hidden="1" outlineLevel="1" x14ac:dyDescent="0.25">
      <c r="A1490" s="181"/>
      <c r="B1490" s="104" t="str">
        <f t="shared" ref="B1490:C1490" si="598">B485</f>
        <v>Asset Type 474</v>
      </c>
      <c r="C1490" s="103" t="str">
        <f t="shared" si="598"/>
        <v>Description - Asset Type 474</v>
      </c>
      <c r="D1490" s="103"/>
      <c r="E1490" s="103"/>
      <c r="F1490" s="196"/>
      <c r="G1490" s="278"/>
      <c r="H1490" s="279"/>
      <c r="I1490" s="279"/>
      <c r="J1490" s="279"/>
      <c r="K1490" s="279"/>
      <c r="L1490" s="279"/>
      <c r="M1490" s="279"/>
      <c r="N1490" s="279"/>
      <c r="O1490" s="366"/>
    </row>
    <row r="1491" spans="1:15" s="369" customFormat="1" hidden="1" outlineLevel="1" x14ac:dyDescent="0.25">
      <c r="A1491" s="181"/>
      <c r="B1491" s="104" t="str">
        <f t="shared" ref="B1491:C1491" si="599">B486</f>
        <v>Asset Type 475</v>
      </c>
      <c r="C1491" s="103" t="str">
        <f t="shared" si="599"/>
        <v>Description - Asset Type 475</v>
      </c>
      <c r="D1491" s="103"/>
      <c r="E1491" s="103"/>
      <c r="F1491" s="196"/>
      <c r="G1491" s="278"/>
      <c r="H1491" s="279"/>
      <c r="I1491" s="279"/>
      <c r="J1491" s="279"/>
      <c r="K1491" s="279"/>
      <c r="L1491" s="279"/>
      <c r="M1491" s="279"/>
      <c r="N1491" s="279"/>
      <c r="O1491" s="366"/>
    </row>
    <row r="1492" spans="1:15" s="369" customFormat="1" hidden="1" outlineLevel="1" x14ac:dyDescent="0.25">
      <c r="A1492" s="181"/>
      <c r="B1492" s="104" t="str">
        <f t="shared" ref="B1492:C1492" si="600">B487</f>
        <v>Asset Type 476</v>
      </c>
      <c r="C1492" s="103" t="str">
        <f t="shared" si="600"/>
        <v>Description - Asset Type 476</v>
      </c>
      <c r="D1492" s="103"/>
      <c r="E1492" s="103"/>
      <c r="F1492" s="196"/>
      <c r="G1492" s="278"/>
      <c r="H1492" s="279"/>
      <c r="I1492" s="279"/>
      <c r="J1492" s="279"/>
      <c r="K1492" s="279"/>
      <c r="L1492" s="279"/>
      <c r="M1492" s="279"/>
      <c r="N1492" s="279"/>
      <c r="O1492" s="366"/>
    </row>
    <row r="1493" spans="1:15" s="369" customFormat="1" hidden="1" outlineLevel="1" x14ac:dyDescent="0.25">
      <c r="A1493" s="181"/>
      <c r="B1493" s="104" t="str">
        <f t="shared" ref="B1493:C1493" si="601">B488</f>
        <v>Asset Type 477</v>
      </c>
      <c r="C1493" s="103" t="str">
        <f t="shared" si="601"/>
        <v>Description - Asset Type 477</v>
      </c>
      <c r="D1493" s="103"/>
      <c r="E1493" s="103"/>
      <c r="F1493" s="196"/>
      <c r="G1493" s="278"/>
      <c r="H1493" s="279"/>
      <c r="I1493" s="279"/>
      <c r="J1493" s="279"/>
      <c r="K1493" s="279"/>
      <c r="L1493" s="279"/>
      <c r="M1493" s="279"/>
      <c r="N1493" s="279"/>
      <c r="O1493" s="366"/>
    </row>
    <row r="1494" spans="1:15" s="369" customFormat="1" hidden="1" outlineLevel="1" x14ac:dyDescent="0.25">
      <c r="A1494" s="181"/>
      <c r="B1494" s="104" t="str">
        <f t="shared" ref="B1494:C1494" si="602">B489</f>
        <v>Asset Type 478</v>
      </c>
      <c r="C1494" s="103" t="str">
        <f t="shared" si="602"/>
        <v>Description - Asset Type 478</v>
      </c>
      <c r="D1494" s="103"/>
      <c r="E1494" s="103"/>
      <c r="F1494" s="196"/>
      <c r="G1494" s="278"/>
      <c r="H1494" s="279"/>
      <c r="I1494" s="279"/>
      <c r="J1494" s="279"/>
      <c r="K1494" s="279"/>
      <c r="L1494" s="279"/>
      <c r="M1494" s="279"/>
      <c r="N1494" s="279"/>
      <c r="O1494" s="366"/>
    </row>
    <row r="1495" spans="1:15" s="369" customFormat="1" hidden="1" outlineLevel="1" x14ac:dyDescent="0.25">
      <c r="A1495" s="181"/>
      <c r="B1495" s="104" t="str">
        <f t="shared" ref="B1495:C1495" si="603">B490</f>
        <v>Asset Type 479</v>
      </c>
      <c r="C1495" s="103" t="str">
        <f t="shared" si="603"/>
        <v>Description - Asset Type 479</v>
      </c>
      <c r="D1495" s="103"/>
      <c r="E1495" s="103"/>
      <c r="F1495" s="196"/>
      <c r="G1495" s="278"/>
      <c r="H1495" s="279"/>
      <c r="I1495" s="279"/>
      <c r="J1495" s="279"/>
      <c r="K1495" s="279"/>
      <c r="L1495" s="279"/>
      <c r="M1495" s="279"/>
      <c r="N1495" s="279"/>
      <c r="O1495" s="366"/>
    </row>
    <row r="1496" spans="1:15" s="369" customFormat="1" hidden="1" outlineLevel="1" x14ac:dyDescent="0.25">
      <c r="A1496" s="181"/>
      <c r="B1496" s="104" t="str">
        <f t="shared" ref="B1496:C1496" si="604">B491</f>
        <v>Asset Type 480</v>
      </c>
      <c r="C1496" s="103" t="str">
        <f t="shared" si="604"/>
        <v>Description - Asset Type 480</v>
      </c>
      <c r="D1496" s="103"/>
      <c r="E1496" s="103"/>
      <c r="F1496" s="196"/>
      <c r="G1496" s="278"/>
      <c r="H1496" s="279"/>
      <c r="I1496" s="279"/>
      <c r="J1496" s="279"/>
      <c r="K1496" s="279"/>
      <c r="L1496" s="279"/>
      <c r="M1496" s="279"/>
      <c r="N1496" s="279"/>
      <c r="O1496" s="366"/>
    </row>
    <row r="1497" spans="1:15" s="369" customFormat="1" hidden="1" outlineLevel="1" x14ac:dyDescent="0.25">
      <c r="A1497" s="181"/>
      <c r="B1497" s="104" t="str">
        <f t="shared" ref="B1497:C1497" si="605">B492</f>
        <v>Asset Type 481</v>
      </c>
      <c r="C1497" s="103" t="str">
        <f t="shared" si="605"/>
        <v>Description - Asset Type 481</v>
      </c>
      <c r="D1497" s="103"/>
      <c r="E1497" s="103"/>
      <c r="F1497" s="196"/>
      <c r="G1497" s="278"/>
      <c r="H1497" s="279"/>
      <c r="I1497" s="279"/>
      <c r="J1497" s="279"/>
      <c r="K1497" s="279"/>
      <c r="L1497" s="279"/>
      <c r="M1497" s="279"/>
      <c r="N1497" s="279"/>
      <c r="O1497" s="366"/>
    </row>
    <row r="1498" spans="1:15" s="369" customFormat="1" hidden="1" outlineLevel="1" x14ac:dyDescent="0.25">
      <c r="A1498" s="181"/>
      <c r="B1498" s="104" t="str">
        <f t="shared" ref="B1498:C1498" si="606">B493</f>
        <v>Asset Type 482</v>
      </c>
      <c r="C1498" s="103" t="str">
        <f t="shared" si="606"/>
        <v>Description - Asset Type 482</v>
      </c>
      <c r="D1498" s="103"/>
      <c r="E1498" s="103"/>
      <c r="F1498" s="196"/>
      <c r="G1498" s="278"/>
      <c r="H1498" s="279"/>
      <c r="I1498" s="279"/>
      <c r="J1498" s="279"/>
      <c r="K1498" s="279"/>
      <c r="L1498" s="279"/>
      <c r="M1498" s="279"/>
      <c r="N1498" s="279"/>
      <c r="O1498" s="366"/>
    </row>
    <row r="1499" spans="1:15" s="369" customFormat="1" hidden="1" outlineLevel="1" x14ac:dyDescent="0.25">
      <c r="A1499" s="181"/>
      <c r="B1499" s="104" t="str">
        <f t="shared" ref="B1499:C1499" si="607">B494</f>
        <v>Asset Type 483</v>
      </c>
      <c r="C1499" s="103" t="str">
        <f t="shared" si="607"/>
        <v>Description - Asset Type 483</v>
      </c>
      <c r="D1499" s="103"/>
      <c r="E1499" s="103"/>
      <c r="F1499" s="196"/>
      <c r="G1499" s="278"/>
      <c r="H1499" s="279"/>
      <c r="I1499" s="279"/>
      <c r="J1499" s="279"/>
      <c r="K1499" s="279"/>
      <c r="L1499" s="279"/>
      <c r="M1499" s="279"/>
      <c r="N1499" s="279"/>
      <c r="O1499" s="366"/>
    </row>
    <row r="1500" spans="1:15" s="369" customFormat="1" hidden="1" outlineLevel="1" x14ac:dyDescent="0.25">
      <c r="A1500" s="181"/>
      <c r="B1500" s="104" t="str">
        <f t="shared" ref="B1500:C1500" si="608">B495</f>
        <v>Asset Type 484</v>
      </c>
      <c r="C1500" s="103" t="str">
        <f t="shared" si="608"/>
        <v>Description - Asset Type 484</v>
      </c>
      <c r="D1500" s="103"/>
      <c r="E1500" s="103"/>
      <c r="F1500" s="196"/>
      <c r="G1500" s="278"/>
      <c r="H1500" s="279"/>
      <c r="I1500" s="279"/>
      <c r="J1500" s="279"/>
      <c r="K1500" s="279"/>
      <c r="L1500" s="279"/>
      <c r="M1500" s="279"/>
      <c r="N1500" s="279"/>
      <c r="O1500" s="366"/>
    </row>
    <row r="1501" spans="1:15" s="369" customFormat="1" hidden="1" outlineLevel="1" x14ac:dyDescent="0.25">
      <c r="A1501" s="181"/>
      <c r="B1501" s="104" t="str">
        <f t="shared" ref="B1501:C1501" si="609">B496</f>
        <v>Asset Type 485</v>
      </c>
      <c r="C1501" s="103" t="str">
        <f t="shared" si="609"/>
        <v>Description - Asset Type 485</v>
      </c>
      <c r="D1501" s="103"/>
      <c r="E1501" s="103"/>
      <c r="F1501" s="196"/>
      <c r="G1501" s="278"/>
      <c r="H1501" s="279"/>
      <c r="I1501" s="279"/>
      <c r="J1501" s="279"/>
      <c r="K1501" s="279"/>
      <c r="L1501" s="279"/>
      <c r="M1501" s="279"/>
      <c r="N1501" s="279"/>
      <c r="O1501" s="366"/>
    </row>
    <row r="1502" spans="1:15" s="369" customFormat="1" hidden="1" outlineLevel="1" x14ac:dyDescent="0.25">
      <c r="A1502" s="181"/>
      <c r="B1502" s="104" t="str">
        <f t="shared" ref="B1502:C1502" si="610">B497</f>
        <v>Asset Type 486</v>
      </c>
      <c r="C1502" s="103" t="str">
        <f t="shared" si="610"/>
        <v>Description - Asset Type 486</v>
      </c>
      <c r="D1502" s="103"/>
      <c r="E1502" s="103"/>
      <c r="F1502" s="196"/>
      <c r="G1502" s="278"/>
      <c r="H1502" s="279"/>
      <c r="I1502" s="279"/>
      <c r="J1502" s="279"/>
      <c r="K1502" s="279"/>
      <c r="L1502" s="279"/>
      <c r="M1502" s="279"/>
      <c r="N1502" s="279"/>
      <c r="O1502" s="366"/>
    </row>
    <row r="1503" spans="1:15" s="369" customFormat="1" hidden="1" outlineLevel="1" x14ac:dyDescent="0.25">
      <c r="A1503" s="181"/>
      <c r="B1503" s="104" t="str">
        <f t="shared" ref="B1503:C1503" si="611">B498</f>
        <v>Asset Type 487</v>
      </c>
      <c r="C1503" s="103" t="str">
        <f t="shared" si="611"/>
        <v>Description - Asset Type 487</v>
      </c>
      <c r="D1503" s="103"/>
      <c r="E1503" s="103"/>
      <c r="F1503" s="196"/>
      <c r="G1503" s="278"/>
      <c r="H1503" s="279"/>
      <c r="I1503" s="279"/>
      <c r="J1503" s="279"/>
      <c r="K1503" s="279"/>
      <c r="L1503" s="279"/>
      <c r="M1503" s="279"/>
      <c r="N1503" s="279"/>
      <c r="O1503" s="366"/>
    </row>
    <row r="1504" spans="1:15" s="369" customFormat="1" hidden="1" outlineLevel="1" x14ac:dyDescent="0.25">
      <c r="A1504" s="181"/>
      <c r="B1504" s="104" t="str">
        <f t="shared" ref="B1504:C1504" si="612">B499</f>
        <v>Asset Type 488</v>
      </c>
      <c r="C1504" s="103" t="str">
        <f t="shared" si="612"/>
        <v>Description - Asset Type 488</v>
      </c>
      <c r="D1504" s="103"/>
      <c r="E1504" s="103"/>
      <c r="F1504" s="196"/>
      <c r="G1504" s="278"/>
      <c r="H1504" s="279"/>
      <c r="I1504" s="279"/>
      <c r="J1504" s="279"/>
      <c r="K1504" s="279"/>
      <c r="L1504" s="279"/>
      <c r="M1504" s="279"/>
      <c r="N1504" s="279"/>
      <c r="O1504" s="366"/>
    </row>
    <row r="1505" spans="1:15" s="369" customFormat="1" hidden="1" outlineLevel="1" x14ac:dyDescent="0.25">
      <c r="A1505" s="181"/>
      <c r="B1505" s="104" t="str">
        <f t="shared" ref="B1505:C1505" si="613">B500</f>
        <v>Asset Type 489</v>
      </c>
      <c r="C1505" s="103" t="str">
        <f t="shared" si="613"/>
        <v>Description - Asset Type 489</v>
      </c>
      <c r="D1505" s="103"/>
      <c r="E1505" s="103"/>
      <c r="F1505" s="196"/>
      <c r="G1505" s="278"/>
      <c r="H1505" s="279"/>
      <c r="I1505" s="279"/>
      <c r="J1505" s="279"/>
      <c r="K1505" s="279"/>
      <c r="L1505" s="279"/>
      <c r="M1505" s="279"/>
      <c r="N1505" s="279"/>
      <c r="O1505" s="366"/>
    </row>
    <row r="1506" spans="1:15" s="369" customFormat="1" hidden="1" outlineLevel="1" x14ac:dyDescent="0.25">
      <c r="A1506" s="181"/>
      <c r="B1506" s="104" t="str">
        <f t="shared" ref="B1506:C1506" si="614">B501</f>
        <v>Asset Type 490</v>
      </c>
      <c r="C1506" s="103" t="str">
        <f t="shared" si="614"/>
        <v>Description - Asset Type 490</v>
      </c>
      <c r="D1506" s="103"/>
      <c r="E1506" s="103"/>
      <c r="F1506" s="196"/>
      <c r="G1506" s="278"/>
      <c r="H1506" s="279"/>
      <c r="I1506" s="279"/>
      <c r="J1506" s="279"/>
      <c r="K1506" s="279"/>
      <c r="L1506" s="279"/>
      <c r="M1506" s="279"/>
      <c r="N1506" s="279"/>
      <c r="O1506" s="366"/>
    </row>
    <row r="1507" spans="1:15" s="369" customFormat="1" hidden="1" outlineLevel="1" x14ac:dyDescent="0.25">
      <c r="A1507" s="181"/>
      <c r="B1507" s="104" t="str">
        <f t="shared" ref="B1507:C1507" si="615">B502</f>
        <v>Asset Type 491</v>
      </c>
      <c r="C1507" s="103" t="str">
        <f t="shared" si="615"/>
        <v>Description - Asset Type 491</v>
      </c>
      <c r="D1507" s="103"/>
      <c r="E1507" s="103"/>
      <c r="F1507" s="196"/>
      <c r="G1507" s="278"/>
      <c r="H1507" s="279"/>
      <c r="I1507" s="279"/>
      <c r="J1507" s="279"/>
      <c r="K1507" s="279"/>
      <c r="L1507" s="279"/>
      <c r="M1507" s="279"/>
      <c r="N1507" s="279"/>
      <c r="O1507" s="366"/>
    </row>
    <row r="1508" spans="1:15" s="369" customFormat="1" hidden="1" outlineLevel="1" x14ac:dyDescent="0.25">
      <c r="A1508" s="181"/>
      <c r="B1508" s="104" t="str">
        <f t="shared" ref="B1508:C1508" si="616">B503</f>
        <v>Asset Type 492</v>
      </c>
      <c r="C1508" s="103" t="str">
        <f t="shared" si="616"/>
        <v>Description - Asset Type 492</v>
      </c>
      <c r="D1508" s="103"/>
      <c r="E1508" s="103"/>
      <c r="F1508" s="196"/>
      <c r="G1508" s="278"/>
      <c r="H1508" s="279"/>
      <c r="I1508" s="279"/>
      <c r="J1508" s="279"/>
      <c r="K1508" s="279"/>
      <c r="L1508" s="279"/>
      <c r="M1508" s="279"/>
      <c r="N1508" s="279"/>
      <c r="O1508" s="366"/>
    </row>
    <row r="1509" spans="1:15" s="369" customFormat="1" hidden="1" outlineLevel="1" x14ac:dyDescent="0.25">
      <c r="A1509" s="181"/>
      <c r="B1509" s="104" t="str">
        <f t="shared" ref="B1509:C1509" si="617">B504</f>
        <v>Asset Type 493</v>
      </c>
      <c r="C1509" s="103" t="str">
        <f t="shared" si="617"/>
        <v>Description - Asset Type 493</v>
      </c>
      <c r="D1509" s="103"/>
      <c r="E1509" s="103"/>
      <c r="F1509" s="196"/>
      <c r="G1509" s="278"/>
      <c r="H1509" s="279"/>
      <c r="I1509" s="279"/>
      <c r="J1509" s="279"/>
      <c r="K1509" s="279"/>
      <c r="L1509" s="279"/>
      <c r="M1509" s="279"/>
      <c r="N1509" s="279"/>
      <c r="O1509" s="366"/>
    </row>
    <row r="1510" spans="1:15" s="369" customFormat="1" hidden="1" outlineLevel="1" x14ac:dyDescent="0.25">
      <c r="A1510" s="181"/>
      <c r="B1510" s="104" t="str">
        <f t="shared" ref="B1510:C1510" si="618">B505</f>
        <v>Asset Type 494</v>
      </c>
      <c r="C1510" s="103" t="str">
        <f t="shared" si="618"/>
        <v>Description - Asset Type 494</v>
      </c>
      <c r="D1510" s="103"/>
      <c r="E1510" s="103"/>
      <c r="F1510" s="196"/>
      <c r="G1510" s="278"/>
      <c r="H1510" s="279"/>
      <c r="I1510" s="279"/>
      <c r="J1510" s="279"/>
      <c r="K1510" s="279"/>
      <c r="L1510" s="279"/>
      <c r="M1510" s="279"/>
      <c r="N1510" s="279"/>
      <c r="O1510" s="366"/>
    </row>
    <row r="1511" spans="1:15" s="369" customFormat="1" hidden="1" outlineLevel="1" x14ac:dyDescent="0.25">
      <c r="A1511" s="181"/>
      <c r="B1511" s="104" t="str">
        <f t="shared" ref="B1511:C1511" si="619">B506</f>
        <v>Asset Type 495</v>
      </c>
      <c r="C1511" s="103" t="str">
        <f t="shared" si="619"/>
        <v>Description - Asset Type 495</v>
      </c>
      <c r="D1511" s="103"/>
      <c r="E1511" s="103"/>
      <c r="F1511" s="196"/>
      <c r="G1511" s="278"/>
      <c r="H1511" s="279"/>
      <c r="I1511" s="279"/>
      <c r="J1511" s="279"/>
      <c r="K1511" s="279"/>
      <c r="L1511" s="279"/>
      <c r="M1511" s="279"/>
      <c r="N1511" s="279"/>
      <c r="O1511" s="366"/>
    </row>
    <row r="1512" spans="1:15" s="369" customFormat="1" hidden="1" outlineLevel="1" x14ac:dyDescent="0.25">
      <c r="A1512" s="181"/>
      <c r="B1512" s="104" t="str">
        <f t="shared" ref="B1512:C1512" si="620">B507</f>
        <v>Asset Type 496</v>
      </c>
      <c r="C1512" s="103" t="str">
        <f t="shared" si="620"/>
        <v>Description - Asset Type 496</v>
      </c>
      <c r="D1512" s="103"/>
      <c r="E1512" s="103"/>
      <c r="F1512" s="196"/>
      <c r="G1512" s="278"/>
      <c r="H1512" s="279"/>
      <c r="I1512" s="279"/>
      <c r="J1512" s="279"/>
      <c r="K1512" s="279"/>
      <c r="L1512" s="279"/>
      <c r="M1512" s="279"/>
      <c r="N1512" s="279"/>
      <c r="O1512" s="366"/>
    </row>
    <row r="1513" spans="1:15" s="369" customFormat="1" hidden="1" outlineLevel="1" x14ac:dyDescent="0.25">
      <c r="A1513" s="181"/>
      <c r="B1513" s="104" t="str">
        <f t="shared" ref="B1513:C1513" si="621">B508</f>
        <v>Asset Type 497</v>
      </c>
      <c r="C1513" s="103" t="str">
        <f t="shared" si="621"/>
        <v>Description - Asset Type 497</v>
      </c>
      <c r="D1513" s="103"/>
      <c r="E1513" s="103"/>
      <c r="F1513" s="196"/>
      <c r="G1513" s="278"/>
      <c r="H1513" s="279"/>
      <c r="I1513" s="279"/>
      <c r="J1513" s="279"/>
      <c r="K1513" s="279"/>
      <c r="L1513" s="279"/>
      <c r="M1513" s="279"/>
      <c r="N1513" s="279"/>
      <c r="O1513" s="366"/>
    </row>
    <row r="1514" spans="1:15" s="369" customFormat="1" hidden="1" outlineLevel="1" x14ac:dyDescent="0.25">
      <c r="A1514" s="181"/>
      <c r="B1514" s="104" t="str">
        <f t="shared" ref="B1514:C1514" si="622">B509</f>
        <v>Asset Type 498</v>
      </c>
      <c r="C1514" s="103" t="str">
        <f t="shared" si="622"/>
        <v>Description - Asset Type 498</v>
      </c>
      <c r="D1514" s="103"/>
      <c r="E1514" s="103"/>
      <c r="F1514" s="196"/>
      <c r="G1514" s="278"/>
      <c r="H1514" s="279"/>
      <c r="I1514" s="279"/>
      <c r="J1514" s="279"/>
      <c r="K1514" s="279"/>
      <c r="L1514" s="279"/>
      <c r="M1514" s="279"/>
      <c r="N1514" s="279"/>
      <c r="O1514" s="366"/>
    </row>
    <row r="1515" spans="1:15" s="369" customFormat="1" hidden="1" outlineLevel="1" x14ac:dyDescent="0.25">
      <c r="A1515" s="181"/>
      <c r="B1515" s="104" t="str">
        <f t="shared" ref="B1515:C1515" si="623">B510</f>
        <v>Asset Type 499</v>
      </c>
      <c r="C1515" s="103" t="str">
        <f t="shared" si="623"/>
        <v>Description - Asset Type 499</v>
      </c>
      <c r="D1515" s="103"/>
      <c r="E1515" s="103"/>
      <c r="F1515" s="196"/>
      <c r="G1515" s="278"/>
      <c r="H1515" s="279"/>
      <c r="I1515" s="279"/>
      <c r="J1515" s="279"/>
      <c r="K1515" s="279"/>
      <c r="L1515" s="279"/>
      <c r="M1515" s="279"/>
      <c r="N1515" s="279"/>
      <c r="O1515" s="366"/>
    </row>
    <row r="1516" spans="1:15" hidden="1" outlineLevel="1" x14ac:dyDescent="0.25">
      <c r="A1516" s="181"/>
      <c r="B1516" s="104" t="str">
        <f t="shared" ref="B1516:C1516" si="624">B511</f>
        <v>Asset Type 500</v>
      </c>
      <c r="C1516" s="103" t="str">
        <f t="shared" si="624"/>
        <v>Description - Asset Type 500</v>
      </c>
      <c r="D1516" s="103"/>
      <c r="E1516" s="103"/>
      <c r="F1516" s="196"/>
      <c r="G1516" s="280"/>
      <c r="H1516" s="281"/>
      <c r="I1516" s="281"/>
      <c r="J1516" s="281"/>
      <c r="K1516" s="281"/>
      <c r="L1516" s="281"/>
      <c r="M1516" s="281"/>
      <c r="N1516" s="281"/>
      <c r="O1516" s="366"/>
    </row>
    <row r="1517" spans="1:15" hidden="1" outlineLevel="1" x14ac:dyDescent="0.25">
      <c r="A1517" s="181"/>
      <c r="B1517" s="26"/>
      <c r="C1517" s="196"/>
      <c r="D1517" s="196"/>
      <c r="E1517" s="196"/>
      <c r="F1517" s="196"/>
      <c r="G1517" s="90"/>
      <c r="H1517" s="90"/>
      <c r="I1517" s="90"/>
      <c r="J1517" s="90"/>
      <c r="K1517" s="90"/>
      <c r="L1517" s="90"/>
      <c r="M1517" s="90"/>
      <c r="N1517" s="90"/>
    </row>
    <row r="1518" spans="1:15" s="122" customFormat="1" collapsed="1" x14ac:dyDescent="0.25">
      <c r="A1518" s="181"/>
      <c r="B1518" s="26" t="s">
        <v>1</v>
      </c>
      <c r="C1518" s="196"/>
      <c r="D1518" s="196"/>
      <c r="E1518" s="196"/>
      <c r="F1518" s="196"/>
      <c r="G1518" s="289">
        <v>0</v>
      </c>
      <c r="H1518" s="289">
        <v>7601.2475599999998</v>
      </c>
      <c r="I1518" s="289">
        <v>254950.70552999998</v>
      </c>
      <c r="J1518" s="289">
        <v>490090.74650000001</v>
      </c>
      <c r="K1518" s="289">
        <v>1034569.3074399999</v>
      </c>
      <c r="L1518" s="289">
        <v>1596522.4952100001</v>
      </c>
      <c r="M1518" s="289">
        <v>2166853.6041888921</v>
      </c>
      <c r="N1518" s="289">
        <v>4523444.2941332115</v>
      </c>
    </row>
    <row r="1519" spans="1:15" ht="21" customHeight="1" x14ac:dyDescent="0.25">
      <c r="A1519" s="181"/>
      <c r="B1519" s="16"/>
      <c r="C1519" s="16"/>
      <c r="D1519" s="16"/>
      <c r="E1519" s="16"/>
      <c r="F1519" s="16"/>
      <c r="G1519" s="16"/>
      <c r="H1519" s="16"/>
      <c r="I1519" s="16"/>
      <c r="J1519" s="16"/>
      <c r="K1519" s="16"/>
      <c r="L1519" s="16"/>
      <c r="M1519" s="16"/>
      <c r="N1519" s="16"/>
    </row>
    <row r="1520" spans="1:15" s="330" customFormat="1" ht="13.5" customHeight="1" x14ac:dyDescent="0.25">
      <c r="A1520" s="192"/>
      <c r="B1520" s="123" t="s">
        <v>144</v>
      </c>
      <c r="C1520" s="123"/>
      <c r="D1520" s="123"/>
      <c r="E1520" s="123"/>
      <c r="F1520" s="123"/>
      <c r="G1520" s="123"/>
      <c r="H1520" s="123"/>
      <c r="I1520" s="193"/>
      <c r="J1520" s="193"/>
      <c r="K1520" s="194"/>
      <c r="L1520" s="195"/>
      <c r="M1520" s="195"/>
      <c r="N1520" s="195"/>
    </row>
    <row r="1521" spans="1:14" s="330" customFormat="1" hidden="1" outlineLevel="1" x14ac:dyDescent="0.25">
      <c r="A1521" s="181"/>
      <c r="B1521" s="104" t="str">
        <f>B12</f>
        <v>Asset Type 001</v>
      </c>
      <c r="C1521" s="104" t="str">
        <f>C12</f>
        <v>Description - Asset Type 001</v>
      </c>
      <c r="D1521" s="103"/>
      <c r="E1521" s="103"/>
      <c r="F1521" s="196"/>
      <c r="G1521" s="276"/>
      <c r="H1521" s="277"/>
      <c r="I1521" s="277"/>
      <c r="J1521" s="277"/>
      <c r="K1521" s="277"/>
      <c r="L1521" s="277"/>
      <c r="M1521" s="277"/>
      <c r="N1521" s="277"/>
    </row>
    <row r="1522" spans="1:14" s="330" customFormat="1" hidden="1" outlineLevel="1" x14ac:dyDescent="0.25">
      <c r="A1522" s="181"/>
      <c r="B1522" s="104" t="str">
        <f t="shared" ref="B1522:C1522" si="625">B13</f>
        <v>Asset Type 002</v>
      </c>
      <c r="C1522" s="104" t="str">
        <f t="shared" si="625"/>
        <v>Description - Asset Type 002</v>
      </c>
      <c r="D1522" s="103"/>
      <c r="E1522" s="103"/>
      <c r="F1522" s="196"/>
      <c r="G1522" s="278"/>
      <c r="H1522" s="279"/>
      <c r="I1522" s="279"/>
      <c r="J1522" s="279"/>
      <c r="K1522" s="279"/>
      <c r="L1522" s="279"/>
      <c r="M1522" s="279"/>
      <c r="N1522" s="279"/>
    </row>
    <row r="1523" spans="1:14" s="330" customFormat="1" hidden="1" outlineLevel="1" x14ac:dyDescent="0.25">
      <c r="A1523" s="181"/>
      <c r="B1523" s="104" t="str">
        <f t="shared" ref="B1523:C1523" si="626">B14</f>
        <v>Asset Type 003</v>
      </c>
      <c r="C1523" s="104" t="str">
        <f t="shared" si="626"/>
        <v>Description - Asset Type 003</v>
      </c>
      <c r="D1523" s="103"/>
      <c r="E1523" s="103"/>
      <c r="F1523" s="196"/>
      <c r="G1523" s="278"/>
      <c r="H1523" s="279"/>
      <c r="I1523" s="279"/>
      <c r="J1523" s="279"/>
      <c r="K1523" s="279"/>
      <c r="L1523" s="279"/>
      <c r="M1523" s="279"/>
      <c r="N1523" s="279"/>
    </row>
    <row r="1524" spans="1:14" s="330" customFormat="1" hidden="1" outlineLevel="1" x14ac:dyDescent="0.25">
      <c r="A1524" s="181"/>
      <c r="B1524" s="104" t="str">
        <f t="shared" ref="B1524:C1524" si="627">B15</f>
        <v>Asset Type 004</v>
      </c>
      <c r="C1524" s="104" t="str">
        <f t="shared" si="627"/>
        <v>Description - Asset Type 004</v>
      </c>
      <c r="D1524" s="103"/>
      <c r="E1524" s="103"/>
      <c r="F1524" s="196"/>
      <c r="G1524" s="278"/>
      <c r="H1524" s="279"/>
      <c r="I1524" s="279"/>
      <c r="J1524" s="279"/>
      <c r="K1524" s="279"/>
      <c r="L1524" s="279"/>
      <c r="M1524" s="279"/>
      <c r="N1524" s="279"/>
    </row>
    <row r="1525" spans="1:14" s="330" customFormat="1" hidden="1" outlineLevel="1" x14ac:dyDescent="0.25">
      <c r="A1525" s="181"/>
      <c r="B1525" s="104" t="str">
        <f t="shared" ref="B1525:C1525" si="628">B16</f>
        <v>Asset Type 005</v>
      </c>
      <c r="C1525" s="104" t="str">
        <f t="shared" si="628"/>
        <v>Description - Asset Type 005</v>
      </c>
      <c r="D1525" s="103"/>
      <c r="E1525" s="103"/>
      <c r="F1525" s="196"/>
      <c r="G1525" s="278"/>
      <c r="H1525" s="279"/>
      <c r="I1525" s="279"/>
      <c r="J1525" s="279"/>
      <c r="K1525" s="279"/>
      <c r="L1525" s="279"/>
      <c r="M1525" s="279"/>
      <c r="N1525" s="279"/>
    </row>
    <row r="1526" spans="1:14" s="330" customFormat="1" hidden="1" outlineLevel="1" x14ac:dyDescent="0.25">
      <c r="A1526" s="181"/>
      <c r="B1526" s="104" t="str">
        <f t="shared" ref="B1526:C1526" si="629">B17</f>
        <v>Asset Type 006</v>
      </c>
      <c r="C1526" s="104" t="str">
        <f t="shared" si="629"/>
        <v>Description - Asset Type 006</v>
      </c>
      <c r="D1526" s="103"/>
      <c r="E1526" s="103"/>
      <c r="F1526" s="196"/>
      <c r="G1526" s="278"/>
      <c r="H1526" s="279"/>
      <c r="I1526" s="279"/>
      <c r="J1526" s="279"/>
      <c r="K1526" s="279"/>
      <c r="L1526" s="279"/>
      <c r="M1526" s="279"/>
      <c r="N1526" s="279"/>
    </row>
    <row r="1527" spans="1:14" s="330" customFormat="1" hidden="1" outlineLevel="1" x14ac:dyDescent="0.25">
      <c r="A1527" s="181"/>
      <c r="B1527" s="104" t="str">
        <f t="shared" ref="B1527:C1527" si="630">B18</f>
        <v>Asset Type 007</v>
      </c>
      <c r="C1527" s="104" t="str">
        <f t="shared" si="630"/>
        <v>Description - Asset Type 007</v>
      </c>
      <c r="D1527" s="103"/>
      <c r="E1527" s="103"/>
      <c r="F1527" s="196"/>
      <c r="G1527" s="278"/>
      <c r="H1527" s="279"/>
      <c r="I1527" s="279"/>
      <c r="J1527" s="279"/>
      <c r="K1527" s="279"/>
      <c r="L1527" s="279"/>
      <c r="M1527" s="279"/>
      <c r="N1527" s="279"/>
    </row>
    <row r="1528" spans="1:14" s="330" customFormat="1" hidden="1" outlineLevel="1" x14ac:dyDescent="0.25">
      <c r="A1528" s="181"/>
      <c r="B1528" s="104" t="str">
        <f t="shared" ref="B1528:C1528" si="631">B19</f>
        <v>Asset Type 008</v>
      </c>
      <c r="C1528" s="104" t="str">
        <f t="shared" si="631"/>
        <v>Description - Asset Type 008</v>
      </c>
      <c r="D1528" s="103"/>
      <c r="E1528" s="103"/>
      <c r="F1528" s="196"/>
      <c r="G1528" s="278"/>
      <c r="H1528" s="279"/>
      <c r="I1528" s="279"/>
      <c r="J1528" s="279"/>
      <c r="K1528" s="279"/>
      <c r="L1528" s="279"/>
      <c r="M1528" s="279"/>
      <c r="N1528" s="279"/>
    </row>
    <row r="1529" spans="1:14" s="330" customFormat="1" hidden="1" outlineLevel="1" x14ac:dyDescent="0.25">
      <c r="A1529" s="181"/>
      <c r="B1529" s="104" t="str">
        <f t="shared" ref="B1529:C1529" si="632">B20</f>
        <v>Asset Type 009</v>
      </c>
      <c r="C1529" s="104" t="str">
        <f t="shared" si="632"/>
        <v>Description - Asset Type 009</v>
      </c>
      <c r="D1529" s="103"/>
      <c r="E1529" s="103"/>
      <c r="F1529" s="196"/>
      <c r="G1529" s="278"/>
      <c r="H1529" s="279"/>
      <c r="I1529" s="279"/>
      <c r="J1529" s="279"/>
      <c r="K1529" s="279"/>
      <c r="L1529" s="279"/>
      <c r="M1529" s="279"/>
      <c r="N1529" s="279"/>
    </row>
    <row r="1530" spans="1:14" s="330" customFormat="1" hidden="1" outlineLevel="1" x14ac:dyDescent="0.25">
      <c r="A1530" s="181"/>
      <c r="B1530" s="104" t="str">
        <f t="shared" ref="B1530:C1530" si="633">B21</f>
        <v>Asset Type 010</v>
      </c>
      <c r="C1530" s="104" t="str">
        <f t="shared" si="633"/>
        <v>Description - Asset Type 010</v>
      </c>
      <c r="D1530" s="103"/>
      <c r="E1530" s="103"/>
      <c r="F1530" s="196"/>
      <c r="G1530" s="278"/>
      <c r="H1530" s="279"/>
      <c r="I1530" s="279"/>
      <c r="J1530" s="279"/>
      <c r="K1530" s="279"/>
      <c r="L1530" s="279"/>
      <c r="M1530" s="279"/>
      <c r="N1530" s="279"/>
    </row>
    <row r="1531" spans="1:14" s="330" customFormat="1" hidden="1" outlineLevel="1" x14ac:dyDescent="0.25">
      <c r="A1531" s="181"/>
      <c r="B1531" s="104" t="str">
        <f t="shared" ref="B1531:C1531" si="634">B22</f>
        <v>Asset Type 011</v>
      </c>
      <c r="C1531" s="104" t="str">
        <f t="shared" si="634"/>
        <v>Description - Asset Type 011</v>
      </c>
      <c r="D1531" s="103"/>
      <c r="E1531" s="103"/>
      <c r="F1531" s="196"/>
      <c r="G1531" s="278"/>
      <c r="H1531" s="279"/>
      <c r="I1531" s="279"/>
      <c r="J1531" s="279"/>
      <c r="K1531" s="279"/>
      <c r="L1531" s="279"/>
      <c r="M1531" s="279"/>
      <c r="N1531" s="279"/>
    </row>
    <row r="1532" spans="1:14" s="330" customFormat="1" hidden="1" outlineLevel="1" x14ac:dyDescent="0.25">
      <c r="A1532" s="181"/>
      <c r="B1532" s="104" t="str">
        <f t="shared" ref="B1532:C1532" si="635">B23</f>
        <v>Asset Type 012</v>
      </c>
      <c r="C1532" s="104" t="str">
        <f t="shared" si="635"/>
        <v>Description - Asset Type 012</v>
      </c>
      <c r="D1532" s="103"/>
      <c r="E1532" s="103"/>
      <c r="F1532" s="196"/>
      <c r="G1532" s="278"/>
      <c r="H1532" s="279"/>
      <c r="I1532" s="279"/>
      <c r="J1532" s="279"/>
      <c r="K1532" s="279"/>
      <c r="L1532" s="279"/>
      <c r="M1532" s="279"/>
      <c r="N1532" s="279"/>
    </row>
    <row r="1533" spans="1:14" s="330" customFormat="1" hidden="1" outlineLevel="1" x14ac:dyDescent="0.25">
      <c r="A1533" s="181"/>
      <c r="B1533" s="104" t="str">
        <f t="shared" ref="B1533:C1533" si="636">B24</f>
        <v>Asset Type 013</v>
      </c>
      <c r="C1533" s="104" t="str">
        <f t="shared" si="636"/>
        <v>Description - Asset Type 013</v>
      </c>
      <c r="D1533" s="103"/>
      <c r="E1533" s="103"/>
      <c r="F1533" s="196"/>
      <c r="G1533" s="278"/>
      <c r="H1533" s="279"/>
      <c r="I1533" s="279"/>
      <c r="J1533" s="279"/>
      <c r="K1533" s="279"/>
      <c r="L1533" s="279"/>
      <c r="M1533" s="279"/>
      <c r="N1533" s="279"/>
    </row>
    <row r="1534" spans="1:14" s="330" customFormat="1" hidden="1" outlineLevel="1" x14ac:dyDescent="0.25">
      <c r="A1534" s="181"/>
      <c r="B1534" s="104" t="str">
        <f t="shared" ref="B1534:C1534" si="637">B25</f>
        <v>Asset Type 014</v>
      </c>
      <c r="C1534" s="104" t="str">
        <f t="shared" si="637"/>
        <v>Description - Asset Type 014</v>
      </c>
      <c r="D1534" s="103"/>
      <c r="E1534" s="103"/>
      <c r="F1534" s="196"/>
      <c r="G1534" s="278"/>
      <c r="H1534" s="279"/>
      <c r="I1534" s="279"/>
      <c r="J1534" s="279"/>
      <c r="K1534" s="279"/>
      <c r="L1534" s="279"/>
      <c r="M1534" s="279"/>
      <c r="N1534" s="279"/>
    </row>
    <row r="1535" spans="1:14" s="330" customFormat="1" hidden="1" outlineLevel="1" x14ac:dyDescent="0.25">
      <c r="A1535" s="181"/>
      <c r="B1535" s="104" t="str">
        <f t="shared" ref="B1535:C1535" si="638">B26</f>
        <v>Asset Type 015</v>
      </c>
      <c r="C1535" s="104" t="str">
        <f t="shared" si="638"/>
        <v>Description - Asset Type 015</v>
      </c>
      <c r="D1535" s="103"/>
      <c r="E1535" s="103"/>
      <c r="F1535" s="196"/>
      <c r="G1535" s="278"/>
      <c r="H1535" s="279"/>
      <c r="I1535" s="279"/>
      <c r="J1535" s="279"/>
      <c r="K1535" s="279"/>
      <c r="L1535" s="279"/>
      <c r="M1535" s="279"/>
      <c r="N1535" s="279"/>
    </row>
    <row r="1536" spans="1:14" s="330" customFormat="1" hidden="1" outlineLevel="1" x14ac:dyDescent="0.25">
      <c r="A1536" s="181"/>
      <c r="B1536" s="104" t="str">
        <f t="shared" ref="B1536:C1536" si="639">B27</f>
        <v>Asset Type 016</v>
      </c>
      <c r="C1536" s="104" t="str">
        <f t="shared" si="639"/>
        <v>Description - Asset Type 016</v>
      </c>
      <c r="D1536" s="103"/>
      <c r="E1536" s="103"/>
      <c r="F1536" s="196"/>
      <c r="G1536" s="278"/>
      <c r="H1536" s="279"/>
      <c r="I1536" s="279"/>
      <c r="J1536" s="279"/>
      <c r="K1536" s="279"/>
      <c r="L1536" s="279"/>
      <c r="M1536" s="279"/>
      <c r="N1536" s="279"/>
    </row>
    <row r="1537" spans="1:14" s="330" customFormat="1" hidden="1" outlineLevel="1" x14ac:dyDescent="0.25">
      <c r="A1537" s="181"/>
      <c r="B1537" s="104" t="str">
        <f t="shared" ref="B1537:C1537" si="640">B28</f>
        <v>Asset Type 017</v>
      </c>
      <c r="C1537" s="104" t="str">
        <f t="shared" si="640"/>
        <v>Description - Asset Type 017</v>
      </c>
      <c r="D1537" s="103"/>
      <c r="E1537" s="103"/>
      <c r="F1537" s="196"/>
      <c r="G1537" s="278"/>
      <c r="H1537" s="279"/>
      <c r="I1537" s="279"/>
      <c r="J1537" s="279"/>
      <c r="K1537" s="279"/>
      <c r="L1537" s="279"/>
      <c r="M1537" s="279"/>
      <c r="N1537" s="279"/>
    </row>
    <row r="1538" spans="1:14" s="330" customFormat="1" hidden="1" outlineLevel="1" x14ac:dyDescent="0.25">
      <c r="A1538" s="181"/>
      <c r="B1538" s="104" t="str">
        <f t="shared" ref="B1538:C1538" si="641">B29</f>
        <v>Asset Type 018</v>
      </c>
      <c r="C1538" s="104" t="str">
        <f t="shared" si="641"/>
        <v>Description - Asset Type 018</v>
      </c>
      <c r="D1538" s="103"/>
      <c r="E1538" s="103"/>
      <c r="F1538" s="196"/>
      <c r="G1538" s="278"/>
      <c r="H1538" s="279"/>
      <c r="I1538" s="279"/>
      <c r="J1538" s="279"/>
      <c r="K1538" s="279"/>
      <c r="L1538" s="279"/>
      <c r="M1538" s="279"/>
      <c r="N1538" s="279"/>
    </row>
    <row r="1539" spans="1:14" s="330" customFormat="1" hidden="1" outlineLevel="1" x14ac:dyDescent="0.25">
      <c r="A1539" s="181"/>
      <c r="B1539" s="104" t="str">
        <f t="shared" ref="B1539:C1539" si="642">B30</f>
        <v>Asset Type 019</v>
      </c>
      <c r="C1539" s="104" t="str">
        <f t="shared" si="642"/>
        <v>Description - Asset Type 019</v>
      </c>
      <c r="D1539" s="103"/>
      <c r="E1539" s="103"/>
      <c r="F1539" s="196"/>
      <c r="G1539" s="278"/>
      <c r="H1539" s="279"/>
      <c r="I1539" s="279"/>
      <c r="J1539" s="279"/>
      <c r="K1539" s="279"/>
      <c r="L1539" s="279"/>
      <c r="M1539" s="279"/>
      <c r="N1539" s="279"/>
    </row>
    <row r="1540" spans="1:14" s="330" customFormat="1" hidden="1" outlineLevel="1" x14ac:dyDescent="0.25">
      <c r="A1540" s="181"/>
      <c r="B1540" s="104" t="str">
        <f t="shared" ref="B1540:C1540" si="643">B31</f>
        <v>Asset Type 020</v>
      </c>
      <c r="C1540" s="104" t="str">
        <f t="shared" si="643"/>
        <v>Description - Asset Type 020</v>
      </c>
      <c r="D1540" s="103"/>
      <c r="E1540" s="103"/>
      <c r="F1540" s="196"/>
      <c r="G1540" s="278"/>
      <c r="H1540" s="279"/>
      <c r="I1540" s="279"/>
      <c r="J1540" s="279"/>
      <c r="K1540" s="279"/>
      <c r="L1540" s="279"/>
      <c r="M1540" s="279"/>
      <c r="N1540" s="279"/>
    </row>
    <row r="1541" spans="1:14" s="330" customFormat="1" hidden="1" outlineLevel="1" x14ac:dyDescent="0.25">
      <c r="A1541" s="181"/>
      <c r="B1541" s="104" t="str">
        <f t="shared" ref="B1541:C1541" si="644">B32</f>
        <v>Asset Type 021</v>
      </c>
      <c r="C1541" s="104" t="str">
        <f t="shared" si="644"/>
        <v>Description - Asset Type 021</v>
      </c>
      <c r="D1541" s="103"/>
      <c r="E1541" s="103"/>
      <c r="F1541" s="196"/>
      <c r="G1541" s="278"/>
      <c r="H1541" s="279"/>
      <c r="I1541" s="279"/>
      <c r="J1541" s="279"/>
      <c r="K1541" s="279"/>
      <c r="L1541" s="279"/>
      <c r="M1541" s="279"/>
      <c r="N1541" s="279"/>
    </row>
    <row r="1542" spans="1:14" s="330" customFormat="1" hidden="1" outlineLevel="1" x14ac:dyDescent="0.25">
      <c r="A1542" s="181"/>
      <c r="B1542" s="104" t="str">
        <f t="shared" ref="B1542:C1542" si="645">B33</f>
        <v>Asset Type 022</v>
      </c>
      <c r="C1542" s="104" t="str">
        <f t="shared" si="645"/>
        <v>Description - Asset Type 022</v>
      </c>
      <c r="D1542" s="103"/>
      <c r="E1542" s="103"/>
      <c r="F1542" s="196"/>
      <c r="G1542" s="278"/>
      <c r="H1542" s="279"/>
      <c r="I1542" s="279"/>
      <c r="J1542" s="279"/>
      <c r="K1542" s="279"/>
      <c r="L1542" s="279"/>
      <c r="M1542" s="279"/>
      <c r="N1542" s="279"/>
    </row>
    <row r="1543" spans="1:14" s="330" customFormat="1" hidden="1" outlineLevel="1" x14ac:dyDescent="0.25">
      <c r="A1543" s="181"/>
      <c r="B1543" s="104" t="str">
        <f t="shared" ref="B1543:C1543" si="646">B34</f>
        <v>Asset Type 023</v>
      </c>
      <c r="C1543" s="104" t="str">
        <f t="shared" si="646"/>
        <v>Description - Asset Type 023</v>
      </c>
      <c r="D1543" s="103"/>
      <c r="E1543" s="103"/>
      <c r="F1543" s="196"/>
      <c r="G1543" s="278"/>
      <c r="H1543" s="279"/>
      <c r="I1543" s="279"/>
      <c r="J1543" s="279"/>
      <c r="K1543" s="279"/>
      <c r="L1543" s="279"/>
      <c r="M1543" s="279"/>
      <c r="N1543" s="279"/>
    </row>
    <row r="1544" spans="1:14" s="330" customFormat="1" hidden="1" outlineLevel="1" x14ac:dyDescent="0.25">
      <c r="A1544" s="181"/>
      <c r="B1544" s="104" t="str">
        <f t="shared" ref="B1544:C1544" si="647">B35</f>
        <v>Asset Type 024</v>
      </c>
      <c r="C1544" s="104" t="str">
        <f t="shared" si="647"/>
        <v>Description - Asset Type 024</v>
      </c>
      <c r="D1544" s="103"/>
      <c r="E1544" s="103"/>
      <c r="F1544" s="196"/>
      <c r="G1544" s="278"/>
      <c r="H1544" s="279"/>
      <c r="I1544" s="279"/>
      <c r="J1544" s="279"/>
      <c r="K1544" s="279"/>
      <c r="L1544" s="279"/>
      <c r="M1544" s="279"/>
      <c r="N1544" s="279"/>
    </row>
    <row r="1545" spans="1:14" s="330" customFormat="1" hidden="1" outlineLevel="1" x14ac:dyDescent="0.25">
      <c r="A1545" s="181"/>
      <c r="B1545" s="104" t="str">
        <f t="shared" ref="B1545:C1545" si="648">B36</f>
        <v>Asset Type 025</v>
      </c>
      <c r="C1545" s="104" t="str">
        <f t="shared" si="648"/>
        <v>Description - Asset Type 025</v>
      </c>
      <c r="D1545" s="103"/>
      <c r="E1545" s="103"/>
      <c r="F1545" s="196"/>
      <c r="G1545" s="278"/>
      <c r="H1545" s="279"/>
      <c r="I1545" s="279"/>
      <c r="J1545" s="279"/>
      <c r="K1545" s="279"/>
      <c r="L1545" s="279"/>
      <c r="M1545" s="279"/>
      <c r="N1545" s="279"/>
    </row>
    <row r="1546" spans="1:14" s="330" customFormat="1" hidden="1" outlineLevel="1" x14ac:dyDescent="0.25">
      <c r="A1546" s="181"/>
      <c r="B1546" s="104" t="str">
        <f t="shared" ref="B1546:C1546" si="649">B37</f>
        <v>Asset Type 026</v>
      </c>
      <c r="C1546" s="104" t="str">
        <f t="shared" si="649"/>
        <v>Description - Asset Type 026</v>
      </c>
      <c r="D1546" s="103"/>
      <c r="E1546" s="103"/>
      <c r="F1546" s="196"/>
      <c r="G1546" s="278"/>
      <c r="H1546" s="279"/>
      <c r="I1546" s="279"/>
      <c r="J1546" s="279"/>
      <c r="K1546" s="279"/>
      <c r="L1546" s="279"/>
      <c r="M1546" s="279"/>
      <c r="N1546" s="279"/>
    </row>
    <row r="1547" spans="1:14" s="330" customFormat="1" hidden="1" outlineLevel="1" x14ac:dyDescent="0.25">
      <c r="A1547" s="181"/>
      <c r="B1547" s="104" t="str">
        <f t="shared" ref="B1547:C1547" si="650">B38</f>
        <v>Asset Type 027</v>
      </c>
      <c r="C1547" s="104" t="str">
        <f t="shared" si="650"/>
        <v>Description - Asset Type 027</v>
      </c>
      <c r="D1547" s="103"/>
      <c r="E1547" s="103"/>
      <c r="F1547" s="196"/>
      <c r="G1547" s="278"/>
      <c r="H1547" s="279"/>
      <c r="I1547" s="279"/>
      <c r="J1547" s="279"/>
      <c r="K1547" s="279"/>
      <c r="L1547" s="279"/>
      <c r="M1547" s="279"/>
      <c r="N1547" s="279"/>
    </row>
    <row r="1548" spans="1:14" s="330" customFormat="1" hidden="1" outlineLevel="1" x14ac:dyDescent="0.25">
      <c r="A1548" s="181"/>
      <c r="B1548" s="104" t="str">
        <f t="shared" ref="B1548:C1548" si="651">B39</f>
        <v>Asset Type 028</v>
      </c>
      <c r="C1548" s="104" t="str">
        <f t="shared" si="651"/>
        <v>Description - Asset Type 028</v>
      </c>
      <c r="D1548" s="103"/>
      <c r="E1548" s="103"/>
      <c r="F1548" s="196"/>
      <c r="G1548" s="278"/>
      <c r="H1548" s="279"/>
      <c r="I1548" s="279"/>
      <c r="J1548" s="279"/>
      <c r="K1548" s="279"/>
      <c r="L1548" s="279"/>
      <c r="M1548" s="279"/>
      <c r="N1548" s="279"/>
    </row>
    <row r="1549" spans="1:14" s="330" customFormat="1" hidden="1" outlineLevel="1" x14ac:dyDescent="0.25">
      <c r="A1549" s="181"/>
      <c r="B1549" s="104" t="str">
        <f t="shared" ref="B1549:C1549" si="652">B40</f>
        <v>Asset Type 029</v>
      </c>
      <c r="C1549" s="104" t="str">
        <f t="shared" si="652"/>
        <v>Description - Asset Type 029</v>
      </c>
      <c r="D1549" s="103"/>
      <c r="E1549" s="103"/>
      <c r="F1549" s="196"/>
      <c r="G1549" s="278"/>
      <c r="H1549" s="279"/>
      <c r="I1549" s="279"/>
      <c r="J1549" s="279"/>
      <c r="K1549" s="279"/>
      <c r="L1549" s="279"/>
      <c r="M1549" s="279"/>
      <c r="N1549" s="279"/>
    </row>
    <row r="1550" spans="1:14" s="330" customFormat="1" hidden="1" outlineLevel="1" x14ac:dyDescent="0.25">
      <c r="A1550" s="181"/>
      <c r="B1550" s="104" t="str">
        <f t="shared" ref="B1550:C1550" si="653">B41</f>
        <v>Asset Type 030</v>
      </c>
      <c r="C1550" s="104" t="str">
        <f t="shared" si="653"/>
        <v>Description - Asset Type 030</v>
      </c>
      <c r="D1550" s="103"/>
      <c r="E1550" s="103"/>
      <c r="F1550" s="196"/>
      <c r="G1550" s="278"/>
      <c r="H1550" s="279"/>
      <c r="I1550" s="279"/>
      <c r="J1550" s="279"/>
      <c r="K1550" s="279"/>
      <c r="L1550" s="279"/>
      <c r="M1550" s="279"/>
      <c r="N1550" s="279"/>
    </row>
    <row r="1551" spans="1:14" s="330" customFormat="1" hidden="1" outlineLevel="1" x14ac:dyDescent="0.25">
      <c r="A1551" s="181"/>
      <c r="B1551" s="104" t="str">
        <f t="shared" ref="B1551:C1551" si="654">B42</f>
        <v>Asset Type 031</v>
      </c>
      <c r="C1551" s="104" t="str">
        <f t="shared" si="654"/>
        <v>Description - Asset Type 031</v>
      </c>
      <c r="D1551" s="103"/>
      <c r="E1551" s="103"/>
      <c r="F1551" s="196"/>
      <c r="G1551" s="278"/>
      <c r="H1551" s="279"/>
      <c r="I1551" s="279"/>
      <c r="J1551" s="279"/>
      <c r="K1551" s="279"/>
      <c r="L1551" s="279"/>
      <c r="M1551" s="279"/>
      <c r="N1551" s="279"/>
    </row>
    <row r="1552" spans="1:14" s="330" customFormat="1" hidden="1" outlineLevel="1" x14ac:dyDescent="0.25">
      <c r="A1552" s="181"/>
      <c r="B1552" s="104" t="str">
        <f t="shared" ref="B1552:C1552" si="655">B43</f>
        <v>Asset Type 032</v>
      </c>
      <c r="C1552" s="104" t="str">
        <f t="shared" si="655"/>
        <v>Description - Asset Type 032</v>
      </c>
      <c r="D1552" s="103"/>
      <c r="E1552" s="103"/>
      <c r="F1552" s="196"/>
      <c r="G1552" s="278"/>
      <c r="H1552" s="279"/>
      <c r="I1552" s="279"/>
      <c r="J1552" s="279"/>
      <c r="K1552" s="279"/>
      <c r="L1552" s="279"/>
      <c r="M1552" s="279"/>
      <c r="N1552" s="279"/>
    </row>
    <row r="1553" spans="1:14" s="330" customFormat="1" hidden="1" outlineLevel="1" x14ac:dyDescent="0.25">
      <c r="A1553" s="181"/>
      <c r="B1553" s="104" t="str">
        <f t="shared" ref="B1553:C1553" si="656">B44</f>
        <v>Asset Type 033</v>
      </c>
      <c r="C1553" s="104" t="str">
        <f t="shared" si="656"/>
        <v>Description - Asset Type 033</v>
      </c>
      <c r="D1553" s="103"/>
      <c r="E1553" s="103"/>
      <c r="F1553" s="196"/>
      <c r="G1553" s="278"/>
      <c r="H1553" s="279"/>
      <c r="I1553" s="279"/>
      <c r="J1553" s="279"/>
      <c r="K1553" s="279"/>
      <c r="L1553" s="279"/>
      <c r="M1553" s="279"/>
      <c r="N1553" s="279"/>
    </row>
    <row r="1554" spans="1:14" s="330" customFormat="1" hidden="1" outlineLevel="1" x14ac:dyDescent="0.25">
      <c r="A1554" s="181"/>
      <c r="B1554" s="104" t="str">
        <f t="shared" ref="B1554:C1554" si="657">B45</f>
        <v>Asset Type 034</v>
      </c>
      <c r="C1554" s="104" t="str">
        <f t="shared" si="657"/>
        <v>Description - Asset Type 034</v>
      </c>
      <c r="D1554" s="103"/>
      <c r="E1554" s="103"/>
      <c r="F1554" s="196"/>
      <c r="G1554" s="278"/>
      <c r="H1554" s="279"/>
      <c r="I1554" s="279"/>
      <c r="J1554" s="279"/>
      <c r="K1554" s="279"/>
      <c r="L1554" s="279"/>
      <c r="M1554" s="279"/>
      <c r="N1554" s="279"/>
    </row>
    <row r="1555" spans="1:14" s="330" customFormat="1" hidden="1" outlineLevel="1" x14ac:dyDescent="0.25">
      <c r="A1555" s="181"/>
      <c r="B1555" s="104" t="str">
        <f t="shared" ref="B1555:C1555" si="658">B46</f>
        <v>Asset Type 035</v>
      </c>
      <c r="C1555" s="104" t="str">
        <f t="shared" si="658"/>
        <v>Description - Asset Type 035</v>
      </c>
      <c r="D1555" s="103"/>
      <c r="E1555" s="103"/>
      <c r="F1555" s="196"/>
      <c r="G1555" s="278"/>
      <c r="H1555" s="279"/>
      <c r="I1555" s="279"/>
      <c r="J1555" s="279"/>
      <c r="K1555" s="279"/>
      <c r="L1555" s="279"/>
      <c r="M1555" s="279"/>
      <c r="N1555" s="279"/>
    </row>
    <row r="1556" spans="1:14" s="330" customFormat="1" hidden="1" outlineLevel="1" x14ac:dyDescent="0.25">
      <c r="A1556" s="181"/>
      <c r="B1556" s="104" t="str">
        <f t="shared" ref="B1556:C1556" si="659">B47</f>
        <v>Asset Type 036</v>
      </c>
      <c r="C1556" s="104" t="str">
        <f t="shared" si="659"/>
        <v>Description - Asset Type 036</v>
      </c>
      <c r="D1556" s="103"/>
      <c r="E1556" s="103"/>
      <c r="F1556" s="196"/>
      <c r="G1556" s="278"/>
      <c r="H1556" s="279"/>
      <c r="I1556" s="279"/>
      <c r="J1556" s="279"/>
      <c r="K1556" s="279"/>
      <c r="L1556" s="279"/>
      <c r="M1556" s="279"/>
      <c r="N1556" s="279"/>
    </row>
    <row r="1557" spans="1:14" s="330" customFormat="1" hidden="1" outlineLevel="1" x14ac:dyDescent="0.25">
      <c r="A1557" s="181"/>
      <c r="B1557" s="104" t="str">
        <f t="shared" ref="B1557:C1557" si="660">B48</f>
        <v>Asset Type 037</v>
      </c>
      <c r="C1557" s="104" t="str">
        <f t="shared" si="660"/>
        <v>Description - Asset Type 037</v>
      </c>
      <c r="D1557" s="103"/>
      <c r="E1557" s="103"/>
      <c r="F1557" s="196"/>
      <c r="G1557" s="278"/>
      <c r="H1557" s="279"/>
      <c r="I1557" s="279"/>
      <c r="J1557" s="279"/>
      <c r="K1557" s="279"/>
      <c r="L1557" s="279"/>
      <c r="M1557" s="279"/>
      <c r="N1557" s="279"/>
    </row>
    <row r="1558" spans="1:14" s="330" customFormat="1" hidden="1" outlineLevel="1" x14ac:dyDescent="0.25">
      <c r="A1558" s="181"/>
      <c r="B1558" s="104" t="str">
        <f t="shared" ref="B1558:C1558" si="661">B49</f>
        <v>Asset Type 038</v>
      </c>
      <c r="C1558" s="104" t="str">
        <f t="shared" si="661"/>
        <v>Description - Asset Type 038</v>
      </c>
      <c r="D1558" s="103"/>
      <c r="E1558" s="103"/>
      <c r="F1558" s="196"/>
      <c r="G1558" s="278"/>
      <c r="H1558" s="279"/>
      <c r="I1558" s="279"/>
      <c r="J1558" s="279"/>
      <c r="K1558" s="279"/>
      <c r="L1558" s="279"/>
      <c r="M1558" s="279"/>
      <c r="N1558" s="279"/>
    </row>
    <row r="1559" spans="1:14" s="330" customFormat="1" hidden="1" outlineLevel="1" x14ac:dyDescent="0.25">
      <c r="A1559" s="181"/>
      <c r="B1559" s="104" t="str">
        <f t="shared" ref="B1559:C1559" si="662">B50</f>
        <v>Asset Type 039</v>
      </c>
      <c r="C1559" s="104" t="str">
        <f t="shared" si="662"/>
        <v>Description - Asset Type 039</v>
      </c>
      <c r="D1559" s="103"/>
      <c r="E1559" s="103"/>
      <c r="F1559" s="196"/>
      <c r="G1559" s="278"/>
      <c r="H1559" s="279"/>
      <c r="I1559" s="279"/>
      <c r="J1559" s="279"/>
      <c r="K1559" s="279"/>
      <c r="L1559" s="279"/>
      <c r="M1559" s="279"/>
      <c r="N1559" s="279"/>
    </row>
    <row r="1560" spans="1:14" s="330" customFormat="1" hidden="1" outlineLevel="1" x14ac:dyDescent="0.25">
      <c r="A1560" s="181"/>
      <c r="B1560" s="104" t="str">
        <f t="shared" ref="B1560:C1560" si="663">B51</f>
        <v>Asset Type 040</v>
      </c>
      <c r="C1560" s="104" t="str">
        <f t="shared" si="663"/>
        <v>Description - Asset Type 040</v>
      </c>
      <c r="D1560" s="103"/>
      <c r="E1560" s="103"/>
      <c r="F1560" s="196"/>
      <c r="G1560" s="278"/>
      <c r="H1560" s="279"/>
      <c r="I1560" s="279"/>
      <c r="J1560" s="279"/>
      <c r="K1560" s="279"/>
      <c r="L1560" s="279"/>
      <c r="M1560" s="279"/>
      <c r="N1560" s="279"/>
    </row>
    <row r="1561" spans="1:14" s="330" customFormat="1" hidden="1" outlineLevel="1" x14ac:dyDescent="0.25">
      <c r="A1561" s="181"/>
      <c r="B1561" s="104" t="str">
        <f t="shared" ref="B1561:C1561" si="664">B52</f>
        <v>Asset Type 041</v>
      </c>
      <c r="C1561" s="104" t="str">
        <f t="shared" si="664"/>
        <v>Description - Asset Type 041</v>
      </c>
      <c r="D1561" s="103"/>
      <c r="E1561" s="103"/>
      <c r="F1561" s="196"/>
      <c r="G1561" s="278"/>
      <c r="H1561" s="279"/>
      <c r="I1561" s="279"/>
      <c r="J1561" s="279"/>
      <c r="K1561" s="279"/>
      <c r="L1561" s="279"/>
      <c r="M1561" s="279"/>
      <c r="N1561" s="279"/>
    </row>
    <row r="1562" spans="1:14" s="330" customFormat="1" hidden="1" outlineLevel="1" x14ac:dyDescent="0.25">
      <c r="A1562" s="181"/>
      <c r="B1562" s="104" t="str">
        <f t="shared" ref="B1562:C1562" si="665">B53</f>
        <v>Asset Type 042</v>
      </c>
      <c r="C1562" s="104" t="str">
        <f t="shared" si="665"/>
        <v>Description - Asset Type 042</v>
      </c>
      <c r="D1562" s="103"/>
      <c r="E1562" s="103"/>
      <c r="F1562" s="196"/>
      <c r="G1562" s="278"/>
      <c r="H1562" s="279"/>
      <c r="I1562" s="279"/>
      <c r="J1562" s="279"/>
      <c r="K1562" s="279"/>
      <c r="L1562" s="279"/>
      <c r="M1562" s="279"/>
      <c r="N1562" s="279"/>
    </row>
    <row r="1563" spans="1:14" s="330" customFormat="1" hidden="1" outlineLevel="1" x14ac:dyDescent="0.25">
      <c r="A1563" s="181"/>
      <c r="B1563" s="104" t="str">
        <f t="shared" ref="B1563:C1563" si="666">B54</f>
        <v>Asset Type 043</v>
      </c>
      <c r="C1563" s="104" t="str">
        <f t="shared" si="666"/>
        <v>Description - Asset Type 043</v>
      </c>
      <c r="D1563" s="103"/>
      <c r="E1563" s="103"/>
      <c r="F1563" s="196"/>
      <c r="G1563" s="278"/>
      <c r="H1563" s="279"/>
      <c r="I1563" s="279"/>
      <c r="J1563" s="279"/>
      <c r="K1563" s="279"/>
      <c r="L1563" s="279"/>
      <c r="M1563" s="279"/>
      <c r="N1563" s="279"/>
    </row>
    <row r="1564" spans="1:14" s="330" customFormat="1" hidden="1" outlineLevel="1" x14ac:dyDescent="0.25">
      <c r="A1564" s="181"/>
      <c r="B1564" s="104" t="str">
        <f t="shared" ref="B1564:C1564" si="667">B55</f>
        <v>Asset Type 044</v>
      </c>
      <c r="C1564" s="104" t="str">
        <f t="shared" si="667"/>
        <v>Description - Asset Type 044</v>
      </c>
      <c r="D1564" s="103"/>
      <c r="E1564" s="103"/>
      <c r="F1564" s="196"/>
      <c r="G1564" s="278"/>
      <c r="H1564" s="279"/>
      <c r="I1564" s="279"/>
      <c r="J1564" s="279"/>
      <c r="K1564" s="279"/>
      <c r="L1564" s="279"/>
      <c r="M1564" s="279"/>
      <c r="N1564" s="279"/>
    </row>
    <row r="1565" spans="1:14" s="330" customFormat="1" hidden="1" outlineLevel="1" x14ac:dyDescent="0.25">
      <c r="A1565" s="181"/>
      <c r="B1565" s="104" t="str">
        <f t="shared" ref="B1565:C1565" si="668">B56</f>
        <v>Asset Type 045</v>
      </c>
      <c r="C1565" s="104" t="str">
        <f t="shared" si="668"/>
        <v>Description - Asset Type 045</v>
      </c>
      <c r="D1565" s="103"/>
      <c r="E1565" s="103"/>
      <c r="F1565" s="196"/>
      <c r="G1565" s="278"/>
      <c r="H1565" s="279"/>
      <c r="I1565" s="279"/>
      <c r="J1565" s="279"/>
      <c r="K1565" s="279"/>
      <c r="L1565" s="279"/>
      <c r="M1565" s="279"/>
      <c r="N1565" s="279"/>
    </row>
    <row r="1566" spans="1:14" s="330" customFormat="1" hidden="1" outlineLevel="1" x14ac:dyDescent="0.25">
      <c r="A1566" s="181"/>
      <c r="B1566" s="104" t="str">
        <f t="shared" ref="B1566:C1566" si="669">B57</f>
        <v>Asset Type 046</v>
      </c>
      <c r="C1566" s="104" t="str">
        <f t="shared" si="669"/>
        <v>Description - Asset Type 046</v>
      </c>
      <c r="D1566" s="103"/>
      <c r="E1566" s="103"/>
      <c r="F1566" s="196"/>
      <c r="G1566" s="278"/>
      <c r="H1566" s="279"/>
      <c r="I1566" s="279"/>
      <c r="J1566" s="279"/>
      <c r="K1566" s="279"/>
      <c r="L1566" s="279"/>
      <c r="M1566" s="279"/>
      <c r="N1566" s="279"/>
    </row>
    <row r="1567" spans="1:14" s="330" customFormat="1" hidden="1" outlineLevel="1" x14ac:dyDescent="0.25">
      <c r="A1567" s="181"/>
      <c r="B1567" s="104" t="str">
        <f t="shared" ref="B1567:C1567" si="670">B58</f>
        <v>Asset Type 047</v>
      </c>
      <c r="C1567" s="104" t="str">
        <f t="shared" si="670"/>
        <v>Description - Asset Type 047</v>
      </c>
      <c r="D1567" s="103"/>
      <c r="E1567" s="103"/>
      <c r="F1567" s="196"/>
      <c r="G1567" s="278"/>
      <c r="H1567" s="279"/>
      <c r="I1567" s="279"/>
      <c r="J1567" s="279"/>
      <c r="K1567" s="279"/>
      <c r="L1567" s="279"/>
      <c r="M1567" s="279"/>
      <c r="N1567" s="279"/>
    </row>
    <row r="1568" spans="1:14" s="330" customFormat="1" hidden="1" outlineLevel="1" x14ac:dyDescent="0.25">
      <c r="A1568" s="181"/>
      <c r="B1568" s="104" t="str">
        <f t="shared" ref="B1568:C1568" si="671">B59</f>
        <v>Asset Type 048</v>
      </c>
      <c r="C1568" s="104" t="str">
        <f t="shared" si="671"/>
        <v>Description - Asset Type 048</v>
      </c>
      <c r="D1568" s="103"/>
      <c r="E1568" s="103"/>
      <c r="F1568" s="196"/>
      <c r="G1568" s="278"/>
      <c r="H1568" s="279"/>
      <c r="I1568" s="279"/>
      <c r="J1568" s="279"/>
      <c r="K1568" s="279"/>
      <c r="L1568" s="279"/>
      <c r="M1568" s="279"/>
      <c r="N1568" s="279"/>
    </row>
    <row r="1569" spans="1:14" s="330" customFormat="1" hidden="1" outlineLevel="1" x14ac:dyDescent="0.25">
      <c r="A1569" s="181"/>
      <c r="B1569" s="104" t="str">
        <f t="shared" ref="B1569:C1569" si="672">B60</f>
        <v>Asset Type 049</v>
      </c>
      <c r="C1569" s="104" t="str">
        <f t="shared" si="672"/>
        <v>Description - Asset Type 049</v>
      </c>
      <c r="D1569" s="103"/>
      <c r="E1569" s="103"/>
      <c r="F1569" s="196"/>
      <c r="G1569" s="278"/>
      <c r="H1569" s="279"/>
      <c r="I1569" s="279"/>
      <c r="J1569" s="279"/>
      <c r="K1569" s="279"/>
      <c r="L1569" s="279"/>
      <c r="M1569" s="279"/>
      <c r="N1569" s="279"/>
    </row>
    <row r="1570" spans="1:14" s="330" customFormat="1" hidden="1" outlineLevel="1" x14ac:dyDescent="0.25">
      <c r="A1570" s="181"/>
      <c r="B1570" s="104" t="str">
        <f t="shared" ref="B1570:C1570" si="673">B61</f>
        <v>Asset Type 050</v>
      </c>
      <c r="C1570" s="104" t="str">
        <f t="shared" si="673"/>
        <v>Description - Asset Type 050</v>
      </c>
      <c r="D1570" s="103"/>
      <c r="E1570" s="103"/>
      <c r="F1570" s="196"/>
      <c r="G1570" s="278"/>
      <c r="H1570" s="279"/>
      <c r="I1570" s="279"/>
      <c r="J1570" s="279"/>
      <c r="K1570" s="279"/>
      <c r="L1570" s="279"/>
      <c r="M1570" s="279"/>
      <c r="N1570" s="279"/>
    </row>
    <row r="1571" spans="1:14" s="330" customFormat="1" hidden="1" outlineLevel="1" x14ac:dyDescent="0.25">
      <c r="A1571" s="181"/>
      <c r="B1571" s="104" t="str">
        <f t="shared" ref="B1571:C1571" si="674">B62</f>
        <v>Asset Type 051</v>
      </c>
      <c r="C1571" s="104" t="str">
        <f t="shared" si="674"/>
        <v>Description - Asset Type 051</v>
      </c>
      <c r="D1571" s="103"/>
      <c r="E1571" s="103"/>
      <c r="F1571" s="196"/>
      <c r="G1571" s="278"/>
      <c r="H1571" s="279"/>
      <c r="I1571" s="279"/>
      <c r="J1571" s="279"/>
      <c r="K1571" s="279"/>
      <c r="L1571" s="279"/>
      <c r="M1571" s="279"/>
      <c r="N1571" s="279"/>
    </row>
    <row r="1572" spans="1:14" s="330" customFormat="1" hidden="1" outlineLevel="1" x14ac:dyDescent="0.25">
      <c r="A1572" s="181"/>
      <c r="B1572" s="104" t="str">
        <f t="shared" ref="B1572:C1572" si="675">B63</f>
        <v>Asset Type 052</v>
      </c>
      <c r="C1572" s="104" t="str">
        <f t="shared" si="675"/>
        <v>Description - Asset Type 052</v>
      </c>
      <c r="D1572" s="103"/>
      <c r="E1572" s="103"/>
      <c r="F1572" s="196"/>
      <c r="G1572" s="278"/>
      <c r="H1572" s="279"/>
      <c r="I1572" s="279"/>
      <c r="J1572" s="279"/>
      <c r="K1572" s="279"/>
      <c r="L1572" s="279"/>
      <c r="M1572" s="279"/>
      <c r="N1572" s="279"/>
    </row>
    <row r="1573" spans="1:14" s="330" customFormat="1" hidden="1" outlineLevel="1" x14ac:dyDescent="0.25">
      <c r="A1573" s="181"/>
      <c r="B1573" s="104" t="str">
        <f t="shared" ref="B1573:C1573" si="676">B64</f>
        <v>Asset Type 053</v>
      </c>
      <c r="C1573" s="104" t="str">
        <f t="shared" si="676"/>
        <v>Description - Asset Type 053</v>
      </c>
      <c r="D1573" s="103"/>
      <c r="E1573" s="103"/>
      <c r="F1573" s="196"/>
      <c r="G1573" s="278"/>
      <c r="H1573" s="279"/>
      <c r="I1573" s="279"/>
      <c r="J1573" s="279"/>
      <c r="K1573" s="279"/>
      <c r="L1573" s="279"/>
      <c r="M1573" s="279"/>
      <c r="N1573" s="279"/>
    </row>
    <row r="1574" spans="1:14" s="330" customFormat="1" hidden="1" outlineLevel="1" x14ac:dyDescent="0.25">
      <c r="A1574" s="181"/>
      <c r="B1574" s="104" t="str">
        <f t="shared" ref="B1574:C1574" si="677">B65</f>
        <v>Asset Type 054</v>
      </c>
      <c r="C1574" s="104" t="str">
        <f t="shared" si="677"/>
        <v>Description - Asset Type 054</v>
      </c>
      <c r="D1574" s="103"/>
      <c r="E1574" s="103"/>
      <c r="F1574" s="196"/>
      <c r="G1574" s="278"/>
      <c r="H1574" s="279"/>
      <c r="I1574" s="279"/>
      <c r="J1574" s="279"/>
      <c r="K1574" s="279"/>
      <c r="L1574" s="279"/>
      <c r="M1574" s="279"/>
      <c r="N1574" s="279"/>
    </row>
    <row r="1575" spans="1:14" s="330" customFormat="1" hidden="1" outlineLevel="1" x14ac:dyDescent="0.25">
      <c r="A1575" s="181"/>
      <c r="B1575" s="104" t="str">
        <f t="shared" ref="B1575:C1575" si="678">B66</f>
        <v>Asset Type 055</v>
      </c>
      <c r="C1575" s="104" t="str">
        <f t="shared" si="678"/>
        <v>Description - Asset Type 055</v>
      </c>
      <c r="D1575" s="103"/>
      <c r="E1575" s="103"/>
      <c r="F1575" s="196"/>
      <c r="G1575" s="278"/>
      <c r="H1575" s="279"/>
      <c r="I1575" s="279"/>
      <c r="J1575" s="279"/>
      <c r="K1575" s="279"/>
      <c r="L1575" s="279"/>
      <c r="M1575" s="279"/>
      <c r="N1575" s="279"/>
    </row>
    <row r="1576" spans="1:14" s="330" customFormat="1" hidden="1" outlineLevel="1" x14ac:dyDescent="0.25">
      <c r="A1576" s="181"/>
      <c r="B1576" s="104" t="str">
        <f t="shared" ref="B1576:C1576" si="679">B67</f>
        <v>Asset Type 056</v>
      </c>
      <c r="C1576" s="104" t="str">
        <f t="shared" si="679"/>
        <v>Description - Asset Type 056</v>
      </c>
      <c r="D1576" s="103"/>
      <c r="E1576" s="103"/>
      <c r="F1576" s="196"/>
      <c r="G1576" s="278"/>
      <c r="H1576" s="279"/>
      <c r="I1576" s="279"/>
      <c r="J1576" s="279"/>
      <c r="K1576" s="279"/>
      <c r="L1576" s="279"/>
      <c r="M1576" s="279"/>
      <c r="N1576" s="279"/>
    </row>
    <row r="1577" spans="1:14" s="330" customFormat="1" hidden="1" outlineLevel="1" x14ac:dyDescent="0.25">
      <c r="A1577" s="181"/>
      <c r="B1577" s="104" t="str">
        <f t="shared" ref="B1577:C1577" si="680">B68</f>
        <v>Asset Type 057</v>
      </c>
      <c r="C1577" s="104" t="str">
        <f t="shared" si="680"/>
        <v>Description - Asset Type 057</v>
      </c>
      <c r="D1577" s="103"/>
      <c r="E1577" s="103"/>
      <c r="F1577" s="196"/>
      <c r="G1577" s="278"/>
      <c r="H1577" s="279"/>
      <c r="I1577" s="279"/>
      <c r="J1577" s="279"/>
      <c r="K1577" s="279"/>
      <c r="L1577" s="279"/>
      <c r="M1577" s="279"/>
      <c r="N1577" s="279"/>
    </row>
    <row r="1578" spans="1:14" s="330" customFormat="1" hidden="1" outlineLevel="1" x14ac:dyDescent="0.25">
      <c r="A1578" s="181"/>
      <c r="B1578" s="104" t="str">
        <f t="shared" ref="B1578:C1578" si="681">B69</f>
        <v>Asset Type 058</v>
      </c>
      <c r="C1578" s="104" t="str">
        <f t="shared" si="681"/>
        <v>Description - Asset Type 058</v>
      </c>
      <c r="D1578" s="103"/>
      <c r="E1578" s="103"/>
      <c r="F1578" s="196"/>
      <c r="G1578" s="278"/>
      <c r="H1578" s="279"/>
      <c r="I1578" s="279"/>
      <c r="J1578" s="279"/>
      <c r="K1578" s="279"/>
      <c r="L1578" s="279"/>
      <c r="M1578" s="279"/>
      <c r="N1578" s="279"/>
    </row>
    <row r="1579" spans="1:14" s="330" customFormat="1" hidden="1" outlineLevel="1" x14ac:dyDescent="0.25">
      <c r="A1579" s="181"/>
      <c r="B1579" s="104" t="str">
        <f t="shared" ref="B1579:C1579" si="682">B70</f>
        <v>Asset Type 059</v>
      </c>
      <c r="C1579" s="104" t="str">
        <f t="shared" si="682"/>
        <v>Description - Asset Type 059</v>
      </c>
      <c r="D1579" s="103"/>
      <c r="E1579" s="103"/>
      <c r="F1579" s="196"/>
      <c r="G1579" s="278"/>
      <c r="H1579" s="279"/>
      <c r="I1579" s="279"/>
      <c r="J1579" s="279"/>
      <c r="K1579" s="279"/>
      <c r="L1579" s="279"/>
      <c r="M1579" s="279"/>
      <c r="N1579" s="279"/>
    </row>
    <row r="1580" spans="1:14" s="330" customFormat="1" hidden="1" outlineLevel="1" x14ac:dyDescent="0.25">
      <c r="A1580" s="181"/>
      <c r="B1580" s="104" t="str">
        <f t="shared" ref="B1580:C1580" si="683">B71</f>
        <v>Asset Type 060</v>
      </c>
      <c r="C1580" s="104" t="str">
        <f t="shared" si="683"/>
        <v>Description - Asset Type 060</v>
      </c>
      <c r="D1580" s="103"/>
      <c r="E1580" s="103"/>
      <c r="F1580" s="196"/>
      <c r="G1580" s="278"/>
      <c r="H1580" s="279"/>
      <c r="I1580" s="279"/>
      <c r="J1580" s="279"/>
      <c r="K1580" s="279"/>
      <c r="L1580" s="279"/>
      <c r="M1580" s="279"/>
      <c r="N1580" s="279"/>
    </row>
    <row r="1581" spans="1:14" s="330" customFormat="1" hidden="1" outlineLevel="1" x14ac:dyDescent="0.25">
      <c r="A1581" s="181"/>
      <c r="B1581" s="104" t="str">
        <f t="shared" ref="B1581:C1581" si="684">B72</f>
        <v>Asset Type 061</v>
      </c>
      <c r="C1581" s="104" t="str">
        <f t="shared" si="684"/>
        <v>Description - Asset Type 061</v>
      </c>
      <c r="D1581" s="103"/>
      <c r="E1581" s="103"/>
      <c r="F1581" s="196"/>
      <c r="G1581" s="278"/>
      <c r="H1581" s="279"/>
      <c r="I1581" s="279"/>
      <c r="J1581" s="279"/>
      <c r="K1581" s="279"/>
      <c r="L1581" s="279"/>
      <c r="M1581" s="279"/>
      <c r="N1581" s="279"/>
    </row>
    <row r="1582" spans="1:14" s="330" customFormat="1" hidden="1" outlineLevel="1" x14ac:dyDescent="0.25">
      <c r="A1582" s="181"/>
      <c r="B1582" s="104" t="str">
        <f t="shared" ref="B1582:C1582" si="685">B73</f>
        <v>Asset Type 062</v>
      </c>
      <c r="C1582" s="104" t="str">
        <f t="shared" si="685"/>
        <v>Description - Asset Type 062</v>
      </c>
      <c r="D1582" s="103"/>
      <c r="E1582" s="103"/>
      <c r="F1582" s="196"/>
      <c r="G1582" s="278"/>
      <c r="H1582" s="279"/>
      <c r="I1582" s="279"/>
      <c r="J1582" s="279"/>
      <c r="K1582" s="279"/>
      <c r="L1582" s="279"/>
      <c r="M1582" s="279"/>
      <c r="N1582" s="279"/>
    </row>
    <row r="1583" spans="1:14" s="330" customFormat="1" hidden="1" outlineLevel="1" x14ac:dyDescent="0.25">
      <c r="A1583" s="181"/>
      <c r="B1583" s="104" t="str">
        <f t="shared" ref="B1583:C1583" si="686">B74</f>
        <v>Asset Type 063</v>
      </c>
      <c r="C1583" s="104" t="str">
        <f t="shared" si="686"/>
        <v>Description - Asset Type 063</v>
      </c>
      <c r="D1583" s="103"/>
      <c r="E1583" s="103"/>
      <c r="F1583" s="196"/>
      <c r="G1583" s="278"/>
      <c r="H1583" s="279"/>
      <c r="I1583" s="279"/>
      <c r="J1583" s="279"/>
      <c r="K1583" s="279"/>
      <c r="L1583" s="279"/>
      <c r="M1583" s="279"/>
      <c r="N1583" s="279"/>
    </row>
    <row r="1584" spans="1:14" s="330" customFormat="1" hidden="1" outlineLevel="1" x14ac:dyDescent="0.25">
      <c r="A1584" s="181"/>
      <c r="B1584" s="104" t="str">
        <f t="shared" ref="B1584:C1584" si="687">B75</f>
        <v>Asset Type 064</v>
      </c>
      <c r="C1584" s="104" t="str">
        <f t="shared" si="687"/>
        <v>Description - Asset Type 064</v>
      </c>
      <c r="D1584" s="103"/>
      <c r="E1584" s="103"/>
      <c r="F1584" s="196"/>
      <c r="G1584" s="278"/>
      <c r="H1584" s="279"/>
      <c r="I1584" s="279"/>
      <c r="J1584" s="279"/>
      <c r="K1584" s="279"/>
      <c r="L1584" s="279"/>
      <c r="M1584" s="279"/>
      <c r="N1584" s="279"/>
    </row>
    <row r="1585" spans="1:14" s="330" customFormat="1" hidden="1" outlineLevel="1" x14ac:dyDescent="0.25">
      <c r="A1585" s="181"/>
      <c r="B1585" s="104" t="str">
        <f t="shared" ref="B1585:C1585" si="688">B76</f>
        <v>Asset Type 065</v>
      </c>
      <c r="C1585" s="104" t="str">
        <f t="shared" si="688"/>
        <v>Description - Asset Type 065</v>
      </c>
      <c r="D1585" s="103"/>
      <c r="E1585" s="103"/>
      <c r="F1585" s="196"/>
      <c r="G1585" s="278"/>
      <c r="H1585" s="279"/>
      <c r="I1585" s="279"/>
      <c r="J1585" s="279"/>
      <c r="K1585" s="279"/>
      <c r="L1585" s="279"/>
      <c r="M1585" s="279"/>
      <c r="N1585" s="279"/>
    </row>
    <row r="1586" spans="1:14" s="330" customFormat="1" hidden="1" outlineLevel="1" x14ac:dyDescent="0.25">
      <c r="A1586" s="181"/>
      <c r="B1586" s="104" t="str">
        <f t="shared" ref="B1586:C1586" si="689">B77</f>
        <v>Asset Type 066</v>
      </c>
      <c r="C1586" s="104" t="str">
        <f t="shared" si="689"/>
        <v>Description - Asset Type 066</v>
      </c>
      <c r="D1586" s="103"/>
      <c r="E1586" s="103"/>
      <c r="F1586" s="196"/>
      <c r="G1586" s="278"/>
      <c r="H1586" s="279"/>
      <c r="I1586" s="279"/>
      <c r="J1586" s="279"/>
      <c r="K1586" s="279"/>
      <c r="L1586" s="279"/>
      <c r="M1586" s="279"/>
      <c r="N1586" s="279"/>
    </row>
    <row r="1587" spans="1:14" s="330" customFormat="1" hidden="1" outlineLevel="1" x14ac:dyDescent="0.25">
      <c r="A1587" s="181"/>
      <c r="B1587" s="104" t="str">
        <f t="shared" ref="B1587:C1587" si="690">B78</f>
        <v>Asset Type 067</v>
      </c>
      <c r="C1587" s="104" t="str">
        <f t="shared" si="690"/>
        <v>Description - Asset Type 067</v>
      </c>
      <c r="D1587" s="103"/>
      <c r="E1587" s="103"/>
      <c r="F1587" s="196"/>
      <c r="G1587" s="278"/>
      <c r="H1587" s="279"/>
      <c r="I1587" s="279"/>
      <c r="J1587" s="279"/>
      <c r="K1587" s="279"/>
      <c r="L1587" s="279"/>
      <c r="M1587" s="279"/>
      <c r="N1587" s="279"/>
    </row>
    <row r="1588" spans="1:14" s="330" customFormat="1" hidden="1" outlineLevel="1" x14ac:dyDescent="0.25">
      <c r="A1588" s="181"/>
      <c r="B1588" s="104" t="str">
        <f t="shared" ref="B1588:C1588" si="691">B79</f>
        <v>Asset Type 068</v>
      </c>
      <c r="C1588" s="104" t="str">
        <f t="shared" si="691"/>
        <v>Description - Asset Type 068</v>
      </c>
      <c r="D1588" s="103"/>
      <c r="E1588" s="103"/>
      <c r="F1588" s="196"/>
      <c r="G1588" s="278"/>
      <c r="H1588" s="279"/>
      <c r="I1588" s="279"/>
      <c r="J1588" s="279"/>
      <c r="K1588" s="279"/>
      <c r="L1588" s="279"/>
      <c r="M1588" s="279"/>
      <c r="N1588" s="279"/>
    </row>
    <row r="1589" spans="1:14" s="330" customFormat="1" hidden="1" outlineLevel="1" x14ac:dyDescent="0.25">
      <c r="A1589" s="181"/>
      <c r="B1589" s="104" t="str">
        <f t="shared" ref="B1589:C1589" si="692">B80</f>
        <v>Asset Type 069</v>
      </c>
      <c r="C1589" s="104" t="str">
        <f t="shared" si="692"/>
        <v>Description - Asset Type 069</v>
      </c>
      <c r="D1589" s="103"/>
      <c r="E1589" s="103"/>
      <c r="F1589" s="196"/>
      <c r="G1589" s="278"/>
      <c r="H1589" s="279"/>
      <c r="I1589" s="279"/>
      <c r="J1589" s="279"/>
      <c r="K1589" s="279"/>
      <c r="L1589" s="279"/>
      <c r="M1589" s="279"/>
      <c r="N1589" s="279"/>
    </row>
    <row r="1590" spans="1:14" s="330" customFormat="1" hidden="1" outlineLevel="1" x14ac:dyDescent="0.25">
      <c r="A1590" s="181"/>
      <c r="B1590" s="104" t="str">
        <f t="shared" ref="B1590:C1590" si="693">B81</f>
        <v>Asset Type 070</v>
      </c>
      <c r="C1590" s="104" t="str">
        <f t="shared" si="693"/>
        <v>Description - Asset Type 070</v>
      </c>
      <c r="D1590" s="103"/>
      <c r="E1590" s="103"/>
      <c r="F1590" s="196"/>
      <c r="G1590" s="278"/>
      <c r="H1590" s="279"/>
      <c r="I1590" s="279"/>
      <c r="J1590" s="279"/>
      <c r="K1590" s="279"/>
      <c r="L1590" s="279"/>
      <c r="M1590" s="279"/>
      <c r="N1590" s="279"/>
    </row>
    <row r="1591" spans="1:14" s="330" customFormat="1" hidden="1" outlineLevel="1" x14ac:dyDescent="0.25">
      <c r="A1591" s="181"/>
      <c r="B1591" s="104" t="str">
        <f t="shared" ref="B1591:C1591" si="694">B82</f>
        <v>Asset Type 071</v>
      </c>
      <c r="C1591" s="104" t="str">
        <f t="shared" si="694"/>
        <v>Description - Asset Type 071</v>
      </c>
      <c r="D1591" s="103"/>
      <c r="E1591" s="103"/>
      <c r="F1591" s="196"/>
      <c r="G1591" s="278"/>
      <c r="H1591" s="279"/>
      <c r="I1591" s="279"/>
      <c r="J1591" s="279"/>
      <c r="K1591" s="279"/>
      <c r="L1591" s="279"/>
      <c r="M1591" s="279"/>
      <c r="N1591" s="279"/>
    </row>
    <row r="1592" spans="1:14" s="330" customFormat="1" hidden="1" outlineLevel="1" x14ac:dyDescent="0.25">
      <c r="A1592" s="181"/>
      <c r="B1592" s="104" t="str">
        <f t="shared" ref="B1592:C1592" si="695">B83</f>
        <v>Asset Type 072</v>
      </c>
      <c r="C1592" s="104" t="str">
        <f t="shared" si="695"/>
        <v>Description - Asset Type 072</v>
      </c>
      <c r="D1592" s="103"/>
      <c r="E1592" s="103"/>
      <c r="F1592" s="196"/>
      <c r="G1592" s="278"/>
      <c r="H1592" s="279"/>
      <c r="I1592" s="279"/>
      <c r="J1592" s="279"/>
      <c r="K1592" s="279"/>
      <c r="L1592" s="279"/>
      <c r="M1592" s="279"/>
      <c r="N1592" s="279"/>
    </row>
    <row r="1593" spans="1:14" s="330" customFormat="1" hidden="1" outlineLevel="1" x14ac:dyDescent="0.25">
      <c r="A1593" s="181"/>
      <c r="B1593" s="104" t="str">
        <f t="shared" ref="B1593:C1593" si="696">B84</f>
        <v>Asset Type 073</v>
      </c>
      <c r="C1593" s="104" t="str">
        <f t="shared" si="696"/>
        <v>Description - Asset Type 073</v>
      </c>
      <c r="D1593" s="103"/>
      <c r="E1593" s="103"/>
      <c r="F1593" s="196"/>
      <c r="G1593" s="278"/>
      <c r="H1593" s="279"/>
      <c r="I1593" s="279"/>
      <c r="J1593" s="279"/>
      <c r="K1593" s="279"/>
      <c r="L1593" s="279"/>
      <c r="M1593" s="279"/>
      <c r="N1593" s="279"/>
    </row>
    <row r="1594" spans="1:14" s="330" customFormat="1" hidden="1" outlineLevel="1" x14ac:dyDescent="0.25">
      <c r="A1594" s="181"/>
      <c r="B1594" s="104" t="str">
        <f t="shared" ref="B1594:C1594" si="697">B85</f>
        <v>Asset Type 074</v>
      </c>
      <c r="C1594" s="104" t="str">
        <f t="shared" si="697"/>
        <v>Description - Asset Type 074</v>
      </c>
      <c r="D1594" s="103"/>
      <c r="E1594" s="103"/>
      <c r="F1594" s="196"/>
      <c r="G1594" s="278"/>
      <c r="H1594" s="279"/>
      <c r="I1594" s="279"/>
      <c r="J1594" s="279"/>
      <c r="K1594" s="279"/>
      <c r="L1594" s="279"/>
      <c r="M1594" s="279"/>
      <c r="N1594" s="279"/>
    </row>
    <row r="1595" spans="1:14" s="330" customFormat="1" hidden="1" outlineLevel="1" x14ac:dyDescent="0.25">
      <c r="A1595" s="181"/>
      <c r="B1595" s="104" t="str">
        <f t="shared" ref="B1595:C1595" si="698">B86</f>
        <v>Asset Type 075</v>
      </c>
      <c r="C1595" s="104" t="str">
        <f t="shared" si="698"/>
        <v>Description - Asset Type 075</v>
      </c>
      <c r="D1595" s="103"/>
      <c r="E1595" s="103"/>
      <c r="F1595" s="196"/>
      <c r="G1595" s="278"/>
      <c r="H1595" s="279"/>
      <c r="I1595" s="279"/>
      <c r="J1595" s="279"/>
      <c r="K1595" s="279"/>
      <c r="L1595" s="279"/>
      <c r="M1595" s="279"/>
      <c r="N1595" s="279"/>
    </row>
    <row r="1596" spans="1:14" s="330" customFormat="1" hidden="1" outlineLevel="1" x14ac:dyDescent="0.25">
      <c r="A1596" s="181"/>
      <c r="B1596" s="104" t="str">
        <f t="shared" ref="B1596:C1596" si="699">B87</f>
        <v>Asset Type 076</v>
      </c>
      <c r="C1596" s="104" t="str">
        <f t="shared" si="699"/>
        <v>Description - Asset Type 076</v>
      </c>
      <c r="D1596" s="103"/>
      <c r="E1596" s="103"/>
      <c r="F1596" s="196"/>
      <c r="G1596" s="278"/>
      <c r="H1596" s="279"/>
      <c r="I1596" s="279"/>
      <c r="J1596" s="279"/>
      <c r="K1596" s="279"/>
      <c r="L1596" s="279"/>
      <c r="M1596" s="279"/>
      <c r="N1596" s="279"/>
    </row>
    <row r="1597" spans="1:14" s="330" customFormat="1" hidden="1" outlineLevel="1" x14ac:dyDescent="0.25">
      <c r="A1597" s="181"/>
      <c r="B1597" s="104" t="str">
        <f t="shared" ref="B1597:C1597" si="700">B88</f>
        <v>Asset Type 077</v>
      </c>
      <c r="C1597" s="104" t="str">
        <f t="shared" si="700"/>
        <v>Description - Asset Type 077</v>
      </c>
      <c r="D1597" s="103"/>
      <c r="E1597" s="103"/>
      <c r="F1597" s="196"/>
      <c r="G1597" s="278"/>
      <c r="H1597" s="279"/>
      <c r="I1597" s="279"/>
      <c r="J1597" s="279"/>
      <c r="K1597" s="279"/>
      <c r="L1597" s="279"/>
      <c r="M1597" s="279"/>
      <c r="N1597" s="279"/>
    </row>
    <row r="1598" spans="1:14" s="330" customFormat="1" hidden="1" outlineLevel="1" x14ac:dyDescent="0.25">
      <c r="A1598" s="181"/>
      <c r="B1598" s="104" t="str">
        <f t="shared" ref="B1598:C1598" si="701">B89</f>
        <v>Asset Type 078</v>
      </c>
      <c r="C1598" s="104" t="str">
        <f t="shared" si="701"/>
        <v>Description - Asset Type 078</v>
      </c>
      <c r="D1598" s="103"/>
      <c r="E1598" s="103"/>
      <c r="F1598" s="196"/>
      <c r="G1598" s="278"/>
      <c r="H1598" s="279"/>
      <c r="I1598" s="279"/>
      <c r="J1598" s="279"/>
      <c r="K1598" s="279"/>
      <c r="L1598" s="279"/>
      <c r="M1598" s="279"/>
      <c r="N1598" s="279"/>
    </row>
    <row r="1599" spans="1:14" s="330" customFormat="1" hidden="1" outlineLevel="1" x14ac:dyDescent="0.25">
      <c r="A1599" s="181"/>
      <c r="B1599" s="104" t="str">
        <f t="shared" ref="B1599:C1599" si="702">B90</f>
        <v>Asset Type 079</v>
      </c>
      <c r="C1599" s="104" t="str">
        <f t="shared" si="702"/>
        <v>Description - Asset Type 079</v>
      </c>
      <c r="D1599" s="103"/>
      <c r="E1599" s="103"/>
      <c r="F1599" s="196"/>
      <c r="G1599" s="278"/>
      <c r="H1599" s="279"/>
      <c r="I1599" s="279"/>
      <c r="J1599" s="279"/>
      <c r="K1599" s="279"/>
      <c r="L1599" s="279"/>
      <c r="M1599" s="279"/>
      <c r="N1599" s="279"/>
    </row>
    <row r="1600" spans="1:14" s="330" customFormat="1" hidden="1" outlineLevel="1" x14ac:dyDescent="0.25">
      <c r="A1600" s="181"/>
      <c r="B1600" s="104" t="str">
        <f t="shared" ref="B1600:C1600" si="703">B91</f>
        <v>Asset Type 080</v>
      </c>
      <c r="C1600" s="104" t="str">
        <f t="shared" si="703"/>
        <v>Description - Asset Type 080</v>
      </c>
      <c r="D1600" s="103"/>
      <c r="E1600" s="103"/>
      <c r="F1600" s="196"/>
      <c r="G1600" s="278"/>
      <c r="H1600" s="279"/>
      <c r="I1600" s="279"/>
      <c r="J1600" s="279"/>
      <c r="K1600" s="279"/>
      <c r="L1600" s="279"/>
      <c r="M1600" s="279"/>
      <c r="N1600" s="279"/>
    </row>
    <row r="1601" spans="1:14" s="330" customFormat="1" hidden="1" outlineLevel="1" x14ac:dyDescent="0.25">
      <c r="A1601" s="181"/>
      <c r="B1601" s="104" t="str">
        <f t="shared" ref="B1601:C1601" si="704">B92</f>
        <v>Asset Type 081</v>
      </c>
      <c r="C1601" s="104" t="str">
        <f t="shared" si="704"/>
        <v>Description - Asset Type 081</v>
      </c>
      <c r="D1601" s="103"/>
      <c r="E1601" s="103"/>
      <c r="F1601" s="196"/>
      <c r="G1601" s="278"/>
      <c r="H1601" s="279"/>
      <c r="I1601" s="279"/>
      <c r="J1601" s="279"/>
      <c r="K1601" s="279"/>
      <c r="L1601" s="279"/>
      <c r="M1601" s="279"/>
      <c r="N1601" s="279"/>
    </row>
    <row r="1602" spans="1:14" s="330" customFormat="1" hidden="1" outlineLevel="1" x14ac:dyDescent="0.25">
      <c r="A1602" s="181"/>
      <c r="B1602" s="104" t="str">
        <f t="shared" ref="B1602:C1602" si="705">B93</f>
        <v>Asset Type 082</v>
      </c>
      <c r="C1602" s="104" t="str">
        <f t="shared" si="705"/>
        <v>Description - Asset Type 082</v>
      </c>
      <c r="D1602" s="103"/>
      <c r="E1602" s="103"/>
      <c r="F1602" s="196"/>
      <c r="G1602" s="278"/>
      <c r="H1602" s="279"/>
      <c r="I1602" s="279"/>
      <c r="J1602" s="279"/>
      <c r="K1602" s="279"/>
      <c r="L1602" s="279"/>
      <c r="M1602" s="279"/>
      <c r="N1602" s="279"/>
    </row>
    <row r="1603" spans="1:14" s="330" customFormat="1" hidden="1" outlineLevel="1" x14ac:dyDescent="0.25">
      <c r="A1603" s="181"/>
      <c r="B1603" s="104" t="str">
        <f t="shared" ref="B1603:C1603" si="706">B94</f>
        <v>Asset Type 083</v>
      </c>
      <c r="C1603" s="104" t="str">
        <f t="shared" si="706"/>
        <v>Description - Asset Type 083</v>
      </c>
      <c r="D1603" s="103"/>
      <c r="E1603" s="103"/>
      <c r="F1603" s="196"/>
      <c r="G1603" s="278"/>
      <c r="H1603" s="279"/>
      <c r="I1603" s="279"/>
      <c r="J1603" s="279"/>
      <c r="K1603" s="279"/>
      <c r="L1603" s="279"/>
      <c r="M1603" s="279"/>
      <c r="N1603" s="279"/>
    </row>
    <row r="1604" spans="1:14" s="330" customFormat="1" hidden="1" outlineLevel="1" x14ac:dyDescent="0.25">
      <c r="A1604" s="181"/>
      <c r="B1604" s="104" t="str">
        <f t="shared" ref="B1604:C1604" si="707">B95</f>
        <v>Asset Type 084</v>
      </c>
      <c r="C1604" s="104" t="str">
        <f t="shared" si="707"/>
        <v>Description - Asset Type 084</v>
      </c>
      <c r="D1604" s="103"/>
      <c r="E1604" s="103"/>
      <c r="F1604" s="196"/>
      <c r="G1604" s="278"/>
      <c r="H1604" s="279"/>
      <c r="I1604" s="279"/>
      <c r="J1604" s="279"/>
      <c r="K1604" s="279"/>
      <c r="L1604" s="279"/>
      <c r="M1604" s="279"/>
      <c r="N1604" s="279"/>
    </row>
    <row r="1605" spans="1:14" s="330" customFormat="1" hidden="1" outlineLevel="1" x14ac:dyDescent="0.25">
      <c r="A1605" s="181"/>
      <c r="B1605" s="104" t="str">
        <f t="shared" ref="B1605:C1605" si="708">B96</f>
        <v>Asset Type 085</v>
      </c>
      <c r="C1605" s="104" t="str">
        <f t="shared" si="708"/>
        <v>Description - Asset Type 085</v>
      </c>
      <c r="D1605" s="103"/>
      <c r="E1605" s="103"/>
      <c r="F1605" s="196"/>
      <c r="G1605" s="278"/>
      <c r="H1605" s="279"/>
      <c r="I1605" s="279"/>
      <c r="J1605" s="279"/>
      <c r="K1605" s="279"/>
      <c r="L1605" s="279"/>
      <c r="M1605" s="279"/>
      <c r="N1605" s="279"/>
    </row>
    <row r="1606" spans="1:14" s="330" customFormat="1" hidden="1" outlineLevel="1" x14ac:dyDescent="0.25">
      <c r="A1606" s="181"/>
      <c r="B1606" s="104" t="str">
        <f t="shared" ref="B1606:C1606" si="709">B97</f>
        <v>Asset Type 086</v>
      </c>
      <c r="C1606" s="104" t="str">
        <f t="shared" si="709"/>
        <v>Description - Asset Type 086</v>
      </c>
      <c r="D1606" s="103"/>
      <c r="E1606" s="103"/>
      <c r="F1606" s="196"/>
      <c r="G1606" s="278"/>
      <c r="H1606" s="279"/>
      <c r="I1606" s="279"/>
      <c r="J1606" s="279"/>
      <c r="K1606" s="279"/>
      <c r="L1606" s="279"/>
      <c r="M1606" s="279"/>
      <c r="N1606" s="279"/>
    </row>
    <row r="1607" spans="1:14" s="330" customFormat="1" hidden="1" outlineLevel="1" x14ac:dyDescent="0.25">
      <c r="A1607" s="181"/>
      <c r="B1607" s="104" t="str">
        <f t="shared" ref="B1607:C1607" si="710">B98</f>
        <v>Asset Type 087</v>
      </c>
      <c r="C1607" s="104" t="str">
        <f t="shared" si="710"/>
        <v>Description - Asset Type 087</v>
      </c>
      <c r="D1607" s="103"/>
      <c r="E1607" s="103"/>
      <c r="F1607" s="196"/>
      <c r="G1607" s="278"/>
      <c r="H1607" s="279"/>
      <c r="I1607" s="279"/>
      <c r="J1607" s="279"/>
      <c r="K1607" s="279"/>
      <c r="L1607" s="279"/>
      <c r="M1607" s="279"/>
      <c r="N1607" s="279"/>
    </row>
    <row r="1608" spans="1:14" s="330" customFormat="1" hidden="1" outlineLevel="1" x14ac:dyDescent="0.25">
      <c r="A1608" s="181"/>
      <c r="B1608" s="104" t="str">
        <f t="shared" ref="B1608:C1608" si="711">B99</f>
        <v>Asset Type 088</v>
      </c>
      <c r="C1608" s="104" t="str">
        <f t="shared" si="711"/>
        <v>Description - Asset Type 088</v>
      </c>
      <c r="D1608" s="103"/>
      <c r="E1608" s="103"/>
      <c r="F1608" s="196"/>
      <c r="G1608" s="278"/>
      <c r="H1608" s="279"/>
      <c r="I1608" s="279"/>
      <c r="J1608" s="279"/>
      <c r="K1608" s="279"/>
      <c r="L1608" s="279"/>
      <c r="M1608" s="279"/>
      <c r="N1608" s="279"/>
    </row>
    <row r="1609" spans="1:14" s="330" customFormat="1" hidden="1" outlineLevel="1" x14ac:dyDescent="0.25">
      <c r="A1609" s="181"/>
      <c r="B1609" s="104" t="str">
        <f t="shared" ref="B1609:C1609" si="712">B100</f>
        <v>Asset Type 089</v>
      </c>
      <c r="C1609" s="104" t="str">
        <f t="shared" si="712"/>
        <v>Description - Asset Type 089</v>
      </c>
      <c r="D1609" s="103"/>
      <c r="E1609" s="103"/>
      <c r="F1609" s="196"/>
      <c r="G1609" s="278"/>
      <c r="H1609" s="279"/>
      <c r="I1609" s="279"/>
      <c r="J1609" s="279"/>
      <c r="K1609" s="279"/>
      <c r="L1609" s="279"/>
      <c r="M1609" s="279"/>
      <c r="N1609" s="279"/>
    </row>
    <row r="1610" spans="1:14" s="330" customFormat="1" hidden="1" outlineLevel="1" x14ac:dyDescent="0.25">
      <c r="A1610" s="181"/>
      <c r="B1610" s="104" t="str">
        <f t="shared" ref="B1610:C1610" si="713">B101</f>
        <v>Asset Type 090</v>
      </c>
      <c r="C1610" s="104" t="str">
        <f t="shared" si="713"/>
        <v>Description - Asset Type 090</v>
      </c>
      <c r="D1610" s="103"/>
      <c r="E1610" s="103"/>
      <c r="F1610" s="196"/>
      <c r="G1610" s="278"/>
      <c r="H1610" s="279"/>
      <c r="I1610" s="279"/>
      <c r="J1610" s="279"/>
      <c r="K1610" s="279"/>
      <c r="L1610" s="279"/>
      <c r="M1610" s="279"/>
      <c r="N1610" s="279"/>
    </row>
    <row r="1611" spans="1:14" s="330" customFormat="1" hidden="1" outlineLevel="1" x14ac:dyDescent="0.25">
      <c r="A1611" s="181"/>
      <c r="B1611" s="104" t="str">
        <f t="shared" ref="B1611:C1611" si="714">B102</f>
        <v>Asset Type 091</v>
      </c>
      <c r="C1611" s="104" t="str">
        <f t="shared" si="714"/>
        <v>Description - Asset Type 091</v>
      </c>
      <c r="D1611" s="103"/>
      <c r="E1611" s="103"/>
      <c r="F1611" s="196"/>
      <c r="G1611" s="278"/>
      <c r="H1611" s="279"/>
      <c r="I1611" s="279"/>
      <c r="J1611" s="279"/>
      <c r="K1611" s="279"/>
      <c r="L1611" s="279"/>
      <c r="M1611" s="279"/>
      <c r="N1611" s="279"/>
    </row>
    <row r="1612" spans="1:14" s="330" customFormat="1" hidden="1" outlineLevel="1" x14ac:dyDescent="0.25">
      <c r="A1612" s="181"/>
      <c r="B1612" s="104" t="str">
        <f t="shared" ref="B1612:C1612" si="715">B103</f>
        <v>Asset Type 092</v>
      </c>
      <c r="C1612" s="104" t="str">
        <f t="shared" si="715"/>
        <v>Description - Asset Type 092</v>
      </c>
      <c r="D1612" s="103"/>
      <c r="E1612" s="103"/>
      <c r="F1612" s="196"/>
      <c r="G1612" s="278"/>
      <c r="H1612" s="279"/>
      <c r="I1612" s="279"/>
      <c r="J1612" s="279"/>
      <c r="K1612" s="279"/>
      <c r="L1612" s="279"/>
      <c r="M1612" s="279"/>
      <c r="N1612" s="279"/>
    </row>
    <row r="1613" spans="1:14" s="330" customFormat="1" hidden="1" outlineLevel="1" x14ac:dyDescent="0.25">
      <c r="A1613" s="181"/>
      <c r="B1613" s="104" t="str">
        <f t="shared" ref="B1613:C1613" si="716">B104</f>
        <v>Asset Type 093</v>
      </c>
      <c r="C1613" s="104" t="str">
        <f t="shared" si="716"/>
        <v>Description - Asset Type 093</v>
      </c>
      <c r="D1613" s="103"/>
      <c r="E1613" s="103"/>
      <c r="F1613" s="196"/>
      <c r="G1613" s="278"/>
      <c r="H1613" s="279"/>
      <c r="I1613" s="279"/>
      <c r="J1613" s="279"/>
      <c r="K1613" s="279"/>
      <c r="L1613" s="279"/>
      <c r="M1613" s="279"/>
      <c r="N1613" s="279"/>
    </row>
    <row r="1614" spans="1:14" s="330" customFormat="1" hidden="1" outlineLevel="1" x14ac:dyDescent="0.25">
      <c r="A1614" s="181"/>
      <c r="B1614" s="104" t="str">
        <f t="shared" ref="B1614:C1614" si="717">B105</f>
        <v>Asset Type 094</v>
      </c>
      <c r="C1614" s="104" t="str">
        <f t="shared" si="717"/>
        <v>Description - Asset Type 094</v>
      </c>
      <c r="D1614" s="103"/>
      <c r="E1614" s="103"/>
      <c r="F1614" s="196"/>
      <c r="G1614" s="278"/>
      <c r="H1614" s="279"/>
      <c r="I1614" s="279"/>
      <c r="J1614" s="279"/>
      <c r="K1614" s="279"/>
      <c r="L1614" s="279"/>
      <c r="M1614" s="279"/>
      <c r="N1614" s="279"/>
    </row>
    <row r="1615" spans="1:14" s="330" customFormat="1" hidden="1" outlineLevel="1" x14ac:dyDescent="0.25">
      <c r="A1615" s="181"/>
      <c r="B1615" s="104" t="str">
        <f t="shared" ref="B1615:C1615" si="718">B106</f>
        <v>Asset Type 095</v>
      </c>
      <c r="C1615" s="104" t="str">
        <f t="shared" si="718"/>
        <v>Description - Asset Type 095</v>
      </c>
      <c r="D1615" s="103"/>
      <c r="E1615" s="103"/>
      <c r="F1615" s="196"/>
      <c r="G1615" s="278"/>
      <c r="H1615" s="279"/>
      <c r="I1615" s="279"/>
      <c r="J1615" s="279"/>
      <c r="K1615" s="279"/>
      <c r="L1615" s="279"/>
      <c r="M1615" s="279"/>
      <c r="N1615" s="279"/>
    </row>
    <row r="1616" spans="1:14" s="330" customFormat="1" hidden="1" outlineLevel="1" x14ac:dyDescent="0.25">
      <c r="A1616" s="181"/>
      <c r="B1616" s="104" t="str">
        <f t="shared" ref="B1616:C1616" si="719">B107</f>
        <v>Asset Type 096</v>
      </c>
      <c r="C1616" s="104" t="str">
        <f t="shared" si="719"/>
        <v>Description - Asset Type 096</v>
      </c>
      <c r="D1616" s="103"/>
      <c r="E1616" s="103"/>
      <c r="F1616" s="196"/>
      <c r="G1616" s="278"/>
      <c r="H1616" s="279"/>
      <c r="I1616" s="279"/>
      <c r="J1616" s="279"/>
      <c r="K1616" s="279"/>
      <c r="L1616" s="279"/>
      <c r="M1616" s="279"/>
      <c r="N1616" s="279"/>
    </row>
    <row r="1617" spans="1:16" s="330" customFormat="1" hidden="1" outlineLevel="1" x14ac:dyDescent="0.25">
      <c r="A1617" s="181"/>
      <c r="B1617" s="104" t="str">
        <f t="shared" ref="B1617:C1617" si="720">B108</f>
        <v>Asset Type 097</v>
      </c>
      <c r="C1617" s="104" t="str">
        <f t="shared" si="720"/>
        <v>Description - Asset Type 097</v>
      </c>
      <c r="D1617" s="103"/>
      <c r="E1617" s="103"/>
      <c r="F1617" s="196"/>
      <c r="G1617" s="278"/>
      <c r="H1617" s="279"/>
      <c r="I1617" s="279"/>
      <c r="J1617" s="279"/>
      <c r="K1617" s="279"/>
      <c r="L1617" s="279"/>
      <c r="M1617" s="279"/>
      <c r="N1617" s="279"/>
    </row>
    <row r="1618" spans="1:16" s="330" customFormat="1" hidden="1" outlineLevel="1" x14ac:dyDescent="0.25">
      <c r="A1618" s="181"/>
      <c r="B1618" s="104" t="str">
        <f t="shared" ref="B1618:C1618" si="721">B109</f>
        <v>Asset Type 098</v>
      </c>
      <c r="C1618" s="104" t="str">
        <f t="shared" si="721"/>
        <v>Description - Asset Type 098</v>
      </c>
      <c r="D1618" s="103"/>
      <c r="E1618" s="103"/>
      <c r="F1618" s="196"/>
      <c r="G1618" s="278"/>
      <c r="H1618" s="279"/>
      <c r="I1618" s="279"/>
      <c r="J1618" s="279"/>
      <c r="K1618" s="279"/>
      <c r="L1618" s="279"/>
      <c r="M1618" s="279"/>
      <c r="N1618" s="279"/>
    </row>
    <row r="1619" spans="1:16" s="330" customFormat="1" hidden="1" outlineLevel="1" x14ac:dyDescent="0.25">
      <c r="A1619" s="181"/>
      <c r="B1619" s="104" t="str">
        <f t="shared" ref="B1619:C1619" si="722">B110</f>
        <v>Asset Type 099</v>
      </c>
      <c r="C1619" s="104" t="str">
        <f t="shared" si="722"/>
        <v>Description - Asset Type 099</v>
      </c>
      <c r="D1619" s="103"/>
      <c r="E1619" s="103"/>
      <c r="F1619" s="196"/>
      <c r="G1619" s="278"/>
      <c r="H1619" s="279"/>
      <c r="I1619" s="279"/>
      <c r="J1619" s="279"/>
      <c r="K1619" s="279"/>
      <c r="L1619" s="279"/>
      <c r="M1619" s="279"/>
      <c r="N1619" s="279"/>
    </row>
    <row r="1620" spans="1:16" s="330" customFormat="1" hidden="1" outlineLevel="1" x14ac:dyDescent="0.25">
      <c r="A1620" s="181"/>
      <c r="B1620" s="104" t="str">
        <f t="shared" ref="B1620:C1620" si="723">B111</f>
        <v>Asset Type 100</v>
      </c>
      <c r="C1620" s="104" t="str">
        <f t="shared" si="723"/>
        <v>Description - Asset Type 100</v>
      </c>
      <c r="D1620" s="103"/>
      <c r="E1620" s="103"/>
      <c r="F1620" s="196"/>
      <c r="G1620" s="278"/>
      <c r="H1620" s="279"/>
      <c r="I1620" s="279"/>
      <c r="J1620" s="279"/>
      <c r="K1620" s="279"/>
      <c r="L1620" s="279"/>
      <c r="M1620" s="279"/>
      <c r="N1620" s="279"/>
    </row>
    <row r="1621" spans="1:16" s="330" customFormat="1" hidden="1" outlineLevel="1" x14ac:dyDescent="0.25">
      <c r="A1621" s="181"/>
      <c r="B1621" s="104" t="str">
        <f t="shared" ref="B1621:C1621" si="724">B112</f>
        <v>Asset Type 101</v>
      </c>
      <c r="C1621" s="104" t="str">
        <f t="shared" si="724"/>
        <v>Description - Asset Type 101</v>
      </c>
      <c r="D1621" s="103"/>
      <c r="E1621" s="103"/>
      <c r="F1621" s="196"/>
      <c r="G1621" s="278"/>
      <c r="H1621" s="279"/>
      <c r="I1621" s="279"/>
      <c r="J1621" s="279"/>
      <c r="K1621" s="279"/>
      <c r="L1621" s="279"/>
      <c r="M1621" s="279"/>
      <c r="N1621" s="279"/>
      <c r="P1621" s="367"/>
    </row>
    <row r="1622" spans="1:16" s="330" customFormat="1" hidden="1" outlineLevel="1" x14ac:dyDescent="0.25">
      <c r="A1622" s="181"/>
      <c r="B1622" s="104" t="str">
        <f t="shared" ref="B1622:C1622" si="725">B113</f>
        <v>Asset Type 102</v>
      </c>
      <c r="C1622" s="104" t="str">
        <f t="shared" si="725"/>
        <v>Description - Asset Type 102</v>
      </c>
      <c r="D1622" s="103"/>
      <c r="E1622" s="103"/>
      <c r="F1622" s="196"/>
      <c r="G1622" s="278"/>
      <c r="H1622" s="279"/>
      <c r="I1622" s="279"/>
      <c r="J1622" s="279"/>
      <c r="K1622" s="279"/>
      <c r="L1622" s="279"/>
      <c r="M1622" s="279"/>
      <c r="N1622" s="279"/>
    </row>
    <row r="1623" spans="1:16" s="330" customFormat="1" hidden="1" outlineLevel="1" x14ac:dyDescent="0.25">
      <c r="A1623" s="181"/>
      <c r="B1623" s="104" t="str">
        <f t="shared" ref="B1623:C1623" si="726">B114</f>
        <v>Asset Type 103</v>
      </c>
      <c r="C1623" s="104" t="str">
        <f t="shared" si="726"/>
        <v>Description - Asset Type 103</v>
      </c>
      <c r="D1623" s="103"/>
      <c r="E1623" s="103"/>
      <c r="F1623" s="196"/>
      <c r="G1623" s="278"/>
      <c r="H1623" s="279"/>
      <c r="I1623" s="279"/>
      <c r="J1623" s="279"/>
      <c r="K1623" s="279"/>
      <c r="L1623" s="279"/>
      <c r="M1623" s="279"/>
      <c r="N1623" s="279"/>
      <c r="O1623" s="368"/>
      <c r="P1623" s="367"/>
    </row>
    <row r="1624" spans="1:16" s="330" customFormat="1" hidden="1" outlineLevel="1" x14ac:dyDescent="0.25">
      <c r="A1624" s="181"/>
      <c r="B1624" s="104" t="str">
        <f t="shared" ref="B1624:C1624" si="727">B115</f>
        <v>Asset Type 104</v>
      </c>
      <c r="C1624" s="104" t="str">
        <f t="shared" si="727"/>
        <v>Description - Asset Type 104</v>
      </c>
      <c r="D1624" s="103"/>
      <c r="E1624" s="103"/>
      <c r="F1624" s="196"/>
      <c r="G1624" s="278"/>
      <c r="H1624" s="279"/>
      <c r="I1624" s="279"/>
      <c r="J1624" s="279"/>
      <c r="K1624" s="279"/>
      <c r="L1624" s="279"/>
      <c r="M1624" s="279"/>
      <c r="N1624" s="279"/>
    </row>
    <row r="1625" spans="1:16" s="330" customFormat="1" hidden="1" outlineLevel="1" x14ac:dyDescent="0.25">
      <c r="A1625" s="181"/>
      <c r="B1625" s="104" t="str">
        <f t="shared" ref="B1625:C1625" si="728">B116</f>
        <v>Asset Type 105</v>
      </c>
      <c r="C1625" s="104" t="str">
        <f t="shared" si="728"/>
        <v>Description - Asset Type 105</v>
      </c>
      <c r="D1625" s="103"/>
      <c r="E1625" s="103"/>
      <c r="F1625" s="196"/>
      <c r="G1625" s="278"/>
      <c r="H1625" s="279"/>
      <c r="I1625" s="279"/>
      <c r="J1625" s="279"/>
      <c r="K1625" s="279"/>
      <c r="L1625" s="279"/>
      <c r="M1625" s="279"/>
      <c r="N1625" s="279"/>
    </row>
    <row r="1626" spans="1:16" s="330" customFormat="1" hidden="1" outlineLevel="1" x14ac:dyDescent="0.25">
      <c r="A1626" s="181"/>
      <c r="B1626" s="104" t="str">
        <f t="shared" ref="B1626:C1626" si="729">B117</f>
        <v>Asset Type 106</v>
      </c>
      <c r="C1626" s="104" t="str">
        <f t="shared" si="729"/>
        <v>Description - Asset Type 106</v>
      </c>
      <c r="D1626" s="103"/>
      <c r="E1626" s="103"/>
      <c r="F1626" s="196"/>
      <c r="G1626" s="278"/>
      <c r="H1626" s="279"/>
      <c r="I1626" s="279"/>
      <c r="J1626" s="279"/>
      <c r="K1626" s="279"/>
      <c r="L1626" s="279"/>
      <c r="M1626" s="279"/>
      <c r="N1626" s="279"/>
    </row>
    <row r="1627" spans="1:16" s="330" customFormat="1" hidden="1" outlineLevel="1" x14ac:dyDescent="0.25">
      <c r="A1627" s="181"/>
      <c r="B1627" s="104" t="str">
        <f t="shared" ref="B1627:C1627" si="730">B118</f>
        <v>Asset Type 107</v>
      </c>
      <c r="C1627" s="104" t="str">
        <f t="shared" si="730"/>
        <v>Description - Asset Type 107</v>
      </c>
      <c r="D1627" s="103"/>
      <c r="E1627" s="103"/>
      <c r="F1627" s="196"/>
      <c r="G1627" s="278"/>
      <c r="H1627" s="279"/>
      <c r="I1627" s="279"/>
      <c r="J1627" s="279"/>
      <c r="K1627" s="279"/>
      <c r="L1627" s="279"/>
      <c r="M1627" s="279"/>
      <c r="N1627" s="279"/>
    </row>
    <row r="1628" spans="1:16" s="330" customFormat="1" hidden="1" outlineLevel="1" x14ac:dyDescent="0.25">
      <c r="A1628" s="181"/>
      <c r="B1628" s="104" t="str">
        <f t="shared" ref="B1628:C1628" si="731">B119</f>
        <v>Asset Type 108</v>
      </c>
      <c r="C1628" s="104" t="str">
        <f t="shared" si="731"/>
        <v>Description - Asset Type 108</v>
      </c>
      <c r="D1628" s="103"/>
      <c r="E1628" s="103"/>
      <c r="F1628" s="196"/>
      <c r="G1628" s="278"/>
      <c r="H1628" s="279"/>
      <c r="I1628" s="279"/>
      <c r="J1628" s="279"/>
      <c r="K1628" s="279"/>
      <c r="L1628" s="279"/>
      <c r="M1628" s="279"/>
      <c r="N1628" s="279"/>
    </row>
    <row r="1629" spans="1:16" s="330" customFormat="1" hidden="1" outlineLevel="1" x14ac:dyDescent="0.25">
      <c r="A1629" s="181"/>
      <c r="B1629" s="104" t="str">
        <f t="shared" ref="B1629:C1629" si="732">B120</f>
        <v>Asset Type 109</v>
      </c>
      <c r="C1629" s="104" t="str">
        <f t="shared" si="732"/>
        <v>Description - Asset Type 109</v>
      </c>
      <c r="D1629" s="103"/>
      <c r="E1629" s="103"/>
      <c r="F1629" s="196"/>
      <c r="G1629" s="278"/>
      <c r="H1629" s="279"/>
      <c r="I1629" s="279"/>
      <c r="J1629" s="279"/>
      <c r="K1629" s="279"/>
      <c r="L1629" s="279"/>
      <c r="M1629" s="279"/>
      <c r="N1629" s="279"/>
    </row>
    <row r="1630" spans="1:16" s="330" customFormat="1" hidden="1" outlineLevel="1" x14ac:dyDescent="0.25">
      <c r="A1630" s="181"/>
      <c r="B1630" s="104" t="str">
        <f t="shared" ref="B1630:C1630" si="733">B121</f>
        <v>Asset Type 110</v>
      </c>
      <c r="C1630" s="104" t="str">
        <f t="shared" si="733"/>
        <v>Description - Asset Type 110</v>
      </c>
      <c r="D1630" s="103"/>
      <c r="E1630" s="103"/>
      <c r="F1630" s="196"/>
      <c r="G1630" s="278"/>
      <c r="H1630" s="279"/>
      <c r="I1630" s="279"/>
      <c r="J1630" s="279"/>
      <c r="K1630" s="279"/>
      <c r="L1630" s="279"/>
      <c r="M1630" s="279"/>
      <c r="N1630" s="279"/>
    </row>
    <row r="1631" spans="1:16" s="330" customFormat="1" hidden="1" outlineLevel="1" x14ac:dyDescent="0.25">
      <c r="A1631" s="181"/>
      <c r="B1631" s="104" t="str">
        <f t="shared" ref="B1631:C1631" si="734">B122</f>
        <v>Asset Type 111</v>
      </c>
      <c r="C1631" s="104" t="str">
        <f t="shared" si="734"/>
        <v>Description - Asset Type 111</v>
      </c>
      <c r="D1631" s="103"/>
      <c r="E1631" s="103"/>
      <c r="F1631" s="196"/>
      <c r="G1631" s="278"/>
      <c r="H1631" s="279"/>
      <c r="I1631" s="279"/>
      <c r="J1631" s="279"/>
      <c r="K1631" s="279"/>
      <c r="L1631" s="279"/>
      <c r="M1631" s="279"/>
      <c r="N1631" s="279"/>
    </row>
    <row r="1632" spans="1:16" s="330" customFormat="1" hidden="1" outlineLevel="1" x14ac:dyDescent="0.25">
      <c r="A1632" s="181"/>
      <c r="B1632" s="104" t="str">
        <f t="shared" ref="B1632:C1632" si="735">B123</f>
        <v>Asset Type 112</v>
      </c>
      <c r="C1632" s="104" t="str">
        <f t="shared" si="735"/>
        <v>Description - Asset Type 112</v>
      </c>
      <c r="D1632" s="103"/>
      <c r="E1632" s="103"/>
      <c r="F1632" s="196"/>
      <c r="G1632" s="278"/>
      <c r="H1632" s="279"/>
      <c r="I1632" s="279"/>
      <c r="J1632" s="279"/>
      <c r="K1632" s="279"/>
      <c r="L1632" s="279"/>
      <c r="M1632" s="279"/>
      <c r="N1632" s="279"/>
    </row>
    <row r="1633" spans="1:14" s="330" customFormat="1" hidden="1" outlineLevel="1" x14ac:dyDescent="0.25">
      <c r="A1633" s="181"/>
      <c r="B1633" s="104" t="str">
        <f t="shared" ref="B1633:C1633" si="736">B124</f>
        <v>Asset Type 113</v>
      </c>
      <c r="C1633" s="104" t="str">
        <f t="shared" si="736"/>
        <v>Description - Asset Type 113</v>
      </c>
      <c r="D1633" s="103"/>
      <c r="E1633" s="103"/>
      <c r="F1633" s="196"/>
      <c r="G1633" s="278"/>
      <c r="H1633" s="279"/>
      <c r="I1633" s="279"/>
      <c r="J1633" s="279"/>
      <c r="K1633" s="279"/>
      <c r="L1633" s="279"/>
      <c r="M1633" s="279"/>
      <c r="N1633" s="279"/>
    </row>
    <row r="1634" spans="1:14" s="330" customFormat="1" hidden="1" outlineLevel="1" x14ac:dyDescent="0.25">
      <c r="A1634" s="181"/>
      <c r="B1634" s="104" t="str">
        <f t="shared" ref="B1634:C1634" si="737">B125</f>
        <v>Asset Type 114</v>
      </c>
      <c r="C1634" s="104" t="str">
        <f t="shared" si="737"/>
        <v>Description - Asset Type 114</v>
      </c>
      <c r="D1634" s="103"/>
      <c r="E1634" s="103"/>
      <c r="F1634" s="196"/>
      <c r="G1634" s="278"/>
      <c r="H1634" s="279"/>
      <c r="I1634" s="279"/>
      <c r="J1634" s="279"/>
      <c r="K1634" s="279"/>
      <c r="L1634" s="279"/>
      <c r="M1634" s="279"/>
      <c r="N1634" s="279"/>
    </row>
    <row r="1635" spans="1:14" s="330" customFormat="1" hidden="1" outlineLevel="1" x14ac:dyDescent="0.25">
      <c r="A1635" s="181"/>
      <c r="B1635" s="104" t="str">
        <f t="shared" ref="B1635:C1635" si="738">B126</f>
        <v>Asset Type 115</v>
      </c>
      <c r="C1635" s="104" t="str">
        <f t="shared" si="738"/>
        <v>Description - Asset Type 115</v>
      </c>
      <c r="D1635" s="103"/>
      <c r="E1635" s="103"/>
      <c r="F1635" s="196"/>
      <c r="G1635" s="278"/>
      <c r="H1635" s="279"/>
      <c r="I1635" s="279"/>
      <c r="J1635" s="279"/>
      <c r="K1635" s="279"/>
      <c r="L1635" s="279"/>
      <c r="M1635" s="279"/>
      <c r="N1635" s="279"/>
    </row>
    <row r="1636" spans="1:14" s="330" customFormat="1" hidden="1" outlineLevel="1" x14ac:dyDescent="0.25">
      <c r="A1636" s="181"/>
      <c r="B1636" s="104" t="str">
        <f t="shared" ref="B1636:C1636" si="739">B127</f>
        <v>Asset Type 116</v>
      </c>
      <c r="C1636" s="104" t="str">
        <f t="shared" si="739"/>
        <v>Description - Asset Type 116</v>
      </c>
      <c r="D1636" s="103"/>
      <c r="E1636" s="103"/>
      <c r="F1636" s="196"/>
      <c r="G1636" s="278"/>
      <c r="H1636" s="279"/>
      <c r="I1636" s="279"/>
      <c r="J1636" s="279"/>
      <c r="K1636" s="279"/>
      <c r="L1636" s="279"/>
      <c r="M1636" s="279"/>
      <c r="N1636" s="279"/>
    </row>
    <row r="1637" spans="1:14" s="330" customFormat="1" hidden="1" outlineLevel="1" x14ac:dyDescent="0.25">
      <c r="A1637" s="181"/>
      <c r="B1637" s="104" t="str">
        <f t="shared" ref="B1637:C1637" si="740">B128</f>
        <v>Asset Type 117</v>
      </c>
      <c r="C1637" s="104" t="str">
        <f t="shared" si="740"/>
        <v>Description - Asset Type 117</v>
      </c>
      <c r="D1637" s="103"/>
      <c r="E1637" s="103"/>
      <c r="F1637" s="196"/>
      <c r="G1637" s="278"/>
      <c r="H1637" s="279"/>
      <c r="I1637" s="279"/>
      <c r="J1637" s="279"/>
      <c r="K1637" s="279"/>
      <c r="L1637" s="279"/>
      <c r="M1637" s="279"/>
      <c r="N1637" s="279"/>
    </row>
    <row r="1638" spans="1:14" s="330" customFormat="1" hidden="1" outlineLevel="1" x14ac:dyDescent="0.25">
      <c r="A1638" s="181"/>
      <c r="B1638" s="104" t="str">
        <f t="shared" ref="B1638:C1638" si="741">B129</f>
        <v>Asset Type 118</v>
      </c>
      <c r="C1638" s="104" t="str">
        <f t="shared" si="741"/>
        <v>Description - Asset Type 118</v>
      </c>
      <c r="D1638" s="103"/>
      <c r="E1638" s="103"/>
      <c r="F1638" s="196"/>
      <c r="G1638" s="278"/>
      <c r="H1638" s="279"/>
      <c r="I1638" s="279"/>
      <c r="J1638" s="279"/>
      <c r="K1638" s="279"/>
      <c r="L1638" s="279"/>
      <c r="M1638" s="279"/>
      <c r="N1638" s="279"/>
    </row>
    <row r="1639" spans="1:14" s="330" customFormat="1" hidden="1" outlineLevel="1" x14ac:dyDescent="0.25">
      <c r="A1639" s="181"/>
      <c r="B1639" s="104" t="str">
        <f t="shared" ref="B1639:C1639" si="742">B130</f>
        <v>Asset Type 119</v>
      </c>
      <c r="C1639" s="104" t="str">
        <f t="shared" si="742"/>
        <v>Description - Asset Type 119</v>
      </c>
      <c r="D1639" s="103"/>
      <c r="E1639" s="103"/>
      <c r="F1639" s="196"/>
      <c r="G1639" s="278"/>
      <c r="H1639" s="279"/>
      <c r="I1639" s="279"/>
      <c r="J1639" s="279"/>
      <c r="K1639" s="279"/>
      <c r="L1639" s="279"/>
      <c r="M1639" s="279"/>
      <c r="N1639" s="279"/>
    </row>
    <row r="1640" spans="1:14" s="330" customFormat="1" hidden="1" outlineLevel="1" x14ac:dyDescent="0.25">
      <c r="A1640" s="181"/>
      <c r="B1640" s="104" t="str">
        <f t="shared" ref="B1640:C1640" si="743">B131</f>
        <v>Asset Type 120</v>
      </c>
      <c r="C1640" s="104" t="str">
        <f t="shared" si="743"/>
        <v>Description - Asset Type 120</v>
      </c>
      <c r="D1640" s="103"/>
      <c r="E1640" s="103"/>
      <c r="F1640" s="196"/>
      <c r="G1640" s="278"/>
      <c r="H1640" s="279"/>
      <c r="I1640" s="279"/>
      <c r="J1640" s="279"/>
      <c r="K1640" s="279"/>
      <c r="L1640" s="279"/>
      <c r="M1640" s="279"/>
      <c r="N1640" s="279"/>
    </row>
    <row r="1641" spans="1:14" s="330" customFormat="1" hidden="1" outlineLevel="1" x14ac:dyDescent="0.25">
      <c r="A1641" s="181"/>
      <c r="B1641" s="104" t="str">
        <f t="shared" ref="B1641:C1641" si="744">B132</f>
        <v>Asset Type 121</v>
      </c>
      <c r="C1641" s="104" t="str">
        <f t="shared" si="744"/>
        <v>Description - Asset Type 121</v>
      </c>
      <c r="D1641" s="103"/>
      <c r="E1641" s="103"/>
      <c r="F1641" s="196"/>
      <c r="G1641" s="278"/>
      <c r="H1641" s="279"/>
      <c r="I1641" s="279"/>
      <c r="J1641" s="279"/>
      <c r="K1641" s="279"/>
      <c r="L1641" s="279"/>
      <c r="M1641" s="279"/>
      <c r="N1641" s="279"/>
    </row>
    <row r="1642" spans="1:14" s="330" customFormat="1" hidden="1" outlineLevel="1" x14ac:dyDescent="0.25">
      <c r="A1642" s="181"/>
      <c r="B1642" s="104" t="str">
        <f t="shared" ref="B1642:C1642" si="745">B133</f>
        <v>Asset Type 122</v>
      </c>
      <c r="C1642" s="104" t="str">
        <f t="shared" si="745"/>
        <v>Description - Asset Type 122</v>
      </c>
      <c r="D1642" s="103"/>
      <c r="E1642" s="103"/>
      <c r="F1642" s="196"/>
      <c r="G1642" s="278"/>
      <c r="H1642" s="279"/>
      <c r="I1642" s="279"/>
      <c r="J1642" s="279"/>
      <c r="K1642" s="279"/>
      <c r="L1642" s="279"/>
      <c r="M1642" s="279"/>
      <c r="N1642" s="279"/>
    </row>
    <row r="1643" spans="1:14" s="330" customFormat="1" hidden="1" outlineLevel="1" x14ac:dyDescent="0.25">
      <c r="A1643" s="181"/>
      <c r="B1643" s="104" t="str">
        <f t="shared" ref="B1643:C1643" si="746">B134</f>
        <v>Asset Type 123</v>
      </c>
      <c r="C1643" s="104" t="str">
        <f t="shared" si="746"/>
        <v>Description - Asset Type 123</v>
      </c>
      <c r="D1643" s="103"/>
      <c r="E1643" s="103"/>
      <c r="F1643" s="196"/>
      <c r="G1643" s="278"/>
      <c r="H1643" s="279"/>
      <c r="I1643" s="279"/>
      <c r="J1643" s="279"/>
      <c r="K1643" s="279"/>
      <c r="L1643" s="279"/>
      <c r="M1643" s="279"/>
      <c r="N1643" s="279"/>
    </row>
    <row r="1644" spans="1:14" s="330" customFormat="1" hidden="1" outlineLevel="1" x14ac:dyDescent="0.25">
      <c r="A1644" s="181"/>
      <c r="B1644" s="104" t="str">
        <f t="shared" ref="B1644:C1644" si="747">B135</f>
        <v>Asset Type 124</v>
      </c>
      <c r="C1644" s="104" t="str">
        <f t="shared" si="747"/>
        <v>Description - Asset Type 124</v>
      </c>
      <c r="D1644" s="103"/>
      <c r="E1644" s="103"/>
      <c r="F1644" s="196"/>
      <c r="G1644" s="278"/>
      <c r="H1644" s="279"/>
      <c r="I1644" s="279"/>
      <c r="J1644" s="279"/>
      <c r="K1644" s="279"/>
      <c r="L1644" s="279"/>
      <c r="M1644" s="279"/>
      <c r="N1644" s="279"/>
    </row>
    <row r="1645" spans="1:14" s="330" customFormat="1" hidden="1" outlineLevel="1" x14ac:dyDescent="0.25">
      <c r="A1645" s="181"/>
      <c r="B1645" s="104" t="str">
        <f t="shared" ref="B1645:C1645" si="748">B136</f>
        <v>Asset Type 125</v>
      </c>
      <c r="C1645" s="104" t="str">
        <f t="shared" si="748"/>
        <v>Description - Asset Type 125</v>
      </c>
      <c r="D1645" s="103"/>
      <c r="E1645" s="103"/>
      <c r="F1645" s="196"/>
      <c r="G1645" s="278"/>
      <c r="H1645" s="279"/>
      <c r="I1645" s="279"/>
      <c r="J1645" s="279"/>
      <c r="K1645" s="279"/>
      <c r="L1645" s="279"/>
      <c r="M1645" s="279"/>
      <c r="N1645" s="279"/>
    </row>
    <row r="1646" spans="1:14" s="330" customFormat="1" hidden="1" outlineLevel="1" x14ac:dyDescent="0.25">
      <c r="A1646" s="181"/>
      <c r="B1646" s="104" t="str">
        <f t="shared" ref="B1646:C1646" si="749">B137</f>
        <v>Asset Type 126</v>
      </c>
      <c r="C1646" s="104" t="str">
        <f t="shared" si="749"/>
        <v>Description - Asset Type 126</v>
      </c>
      <c r="D1646" s="103"/>
      <c r="E1646" s="103"/>
      <c r="F1646" s="196"/>
      <c r="G1646" s="278"/>
      <c r="H1646" s="279"/>
      <c r="I1646" s="279"/>
      <c r="J1646" s="279"/>
      <c r="K1646" s="279"/>
      <c r="L1646" s="279"/>
      <c r="M1646" s="279"/>
      <c r="N1646" s="279"/>
    </row>
    <row r="1647" spans="1:14" s="330" customFormat="1" hidden="1" outlineLevel="1" x14ac:dyDescent="0.25">
      <c r="A1647" s="181"/>
      <c r="B1647" s="104" t="str">
        <f t="shared" ref="B1647:C1647" si="750">B138</f>
        <v>Asset Type 127</v>
      </c>
      <c r="C1647" s="104" t="str">
        <f t="shared" si="750"/>
        <v>Description - Asset Type 127</v>
      </c>
      <c r="D1647" s="103"/>
      <c r="E1647" s="103"/>
      <c r="F1647" s="196"/>
      <c r="G1647" s="278"/>
      <c r="H1647" s="279"/>
      <c r="I1647" s="279"/>
      <c r="J1647" s="279"/>
      <c r="K1647" s="279"/>
      <c r="L1647" s="279"/>
      <c r="M1647" s="279"/>
      <c r="N1647" s="279"/>
    </row>
    <row r="1648" spans="1:14" s="330" customFormat="1" hidden="1" outlineLevel="1" x14ac:dyDescent="0.25">
      <c r="A1648" s="181"/>
      <c r="B1648" s="104" t="str">
        <f t="shared" ref="B1648:C1648" si="751">B139</f>
        <v>Asset Type 128</v>
      </c>
      <c r="C1648" s="104" t="str">
        <f t="shared" si="751"/>
        <v>Description - Asset Type 128</v>
      </c>
      <c r="D1648" s="103"/>
      <c r="E1648" s="103"/>
      <c r="F1648" s="196"/>
      <c r="G1648" s="278"/>
      <c r="H1648" s="279"/>
      <c r="I1648" s="279"/>
      <c r="J1648" s="279"/>
      <c r="K1648" s="279"/>
      <c r="L1648" s="279"/>
      <c r="M1648" s="279"/>
      <c r="N1648" s="279"/>
    </row>
    <row r="1649" spans="1:14" s="330" customFormat="1" hidden="1" outlineLevel="1" x14ac:dyDescent="0.25">
      <c r="A1649" s="181"/>
      <c r="B1649" s="104" t="str">
        <f t="shared" ref="B1649:C1649" si="752">B140</f>
        <v>Asset Type 129</v>
      </c>
      <c r="C1649" s="104" t="str">
        <f t="shared" si="752"/>
        <v>Description - Asset Type 129</v>
      </c>
      <c r="D1649" s="103"/>
      <c r="E1649" s="103"/>
      <c r="F1649" s="196"/>
      <c r="G1649" s="278"/>
      <c r="H1649" s="279"/>
      <c r="I1649" s="279"/>
      <c r="J1649" s="279"/>
      <c r="K1649" s="279"/>
      <c r="L1649" s="279"/>
      <c r="M1649" s="279"/>
      <c r="N1649" s="279"/>
    </row>
    <row r="1650" spans="1:14" s="330" customFormat="1" hidden="1" outlineLevel="1" x14ac:dyDescent="0.25">
      <c r="A1650" s="181"/>
      <c r="B1650" s="104" t="str">
        <f t="shared" ref="B1650:C1650" si="753">B141</f>
        <v>Asset Type 130</v>
      </c>
      <c r="C1650" s="104" t="str">
        <f t="shared" si="753"/>
        <v>Description - Asset Type 130</v>
      </c>
      <c r="D1650" s="103"/>
      <c r="E1650" s="103"/>
      <c r="F1650" s="196"/>
      <c r="G1650" s="278"/>
      <c r="H1650" s="279"/>
      <c r="I1650" s="279"/>
      <c r="J1650" s="279"/>
      <c r="K1650" s="279"/>
      <c r="L1650" s="279"/>
      <c r="M1650" s="279"/>
      <c r="N1650" s="279"/>
    </row>
    <row r="1651" spans="1:14" s="330" customFormat="1" hidden="1" outlineLevel="1" x14ac:dyDescent="0.25">
      <c r="A1651" s="181"/>
      <c r="B1651" s="104" t="str">
        <f t="shared" ref="B1651:C1651" si="754">B142</f>
        <v>Asset Type 131</v>
      </c>
      <c r="C1651" s="104" t="str">
        <f t="shared" si="754"/>
        <v>Description - Asset Type 131</v>
      </c>
      <c r="D1651" s="103"/>
      <c r="E1651" s="103"/>
      <c r="F1651" s="196"/>
      <c r="G1651" s="278"/>
      <c r="H1651" s="279"/>
      <c r="I1651" s="279"/>
      <c r="J1651" s="279"/>
      <c r="K1651" s="279"/>
      <c r="L1651" s="279"/>
      <c r="M1651" s="279"/>
      <c r="N1651" s="279"/>
    </row>
    <row r="1652" spans="1:14" s="330" customFormat="1" hidden="1" outlineLevel="1" x14ac:dyDescent="0.25">
      <c r="A1652" s="181"/>
      <c r="B1652" s="104" t="str">
        <f t="shared" ref="B1652:C1652" si="755">B143</f>
        <v>Asset Type 132</v>
      </c>
      <c r="C1652" s="104" t="str">
        <f t="shared" si="755"/>
        <v>Description - Asset Type 132</v>
      </c>
      <c r="D1652" s="103"/>
      <c r="E1652" s="103"/>
      <c r="F1652" s="196"/>
      <c r="G1652" s="278"/>
      <c r="H1652" s="279"/>
      <c r="I1652" s="279"/>
      <c r="J1652" s="279"/>
      <c r="K1652" s="279"/>
      <c r="L1652" s="279"/>
      <c r="M1652" s="279"/>
      <c r="N1652" s="279"/>
    </row>
    <row r="1653" spans="1:14" s="330" customFormat="1" hidden="1" outlineLevel="1" x14ac:dyDescent="0.25">
      <c r="A1653" s="181"/>
      <c r="B1653" s="104" t="str">
        <f t="shared" ref="B1653:C1653" si="756">B144</f>
        <v>Asset Type 133</v>
      </c>
      <c r="C1653" s="104" t="str">
        <f t="shared" si="756"/>
        <v>Description - Asset Type 133</v>
      </c>
      <c r="D1653" s="103"/>
      <c r="E1653" s="103"/>
      <c r="F1653" s="196"/>
      <c r="G1653" s="278"/>
      <c r="H1653" s="279"/>
      <c r="I1653" s="279"/>
      <c r="J1653" s="279"/>
      <c r="K1653" s="279"/>
      <c r="L1653" s="279"/>
      <c r="M1653" s="279"/>
      <c r="N1653" s="279"/>
    </row>
    <row r="1654" spans="1:14" s="330" customFormat="1" hidden="1" outlineLevel="1" x14ac:dyDescent="0.25">
      <c r="A1654" s="181"/>
      <c r="B1654" s="104" t="str">
        <f t="shared" ref="B1654:C1654" si="757">B145</f>
        <v>Asset Type 134</v>
      </c>
      <c r="C1654" s="104" t="str">
        <f t="shared" si="757"/>
        <v>Description - Asset Type 134</v>
      </c>
      <c r="D1654" s="103"/>
      <c r="E1654" s="103"/>
      <c r="F1654" s="196"/>
      <c r="G1654" s="278"/>
      <c r="H1654" s="279"/>
      <c r="I1654" s="279"/>
      <c r="J1654" s="279"/>
      <c r="K1654" s="279"/>
      <c r="L1654" s="279"/>
      <c r="M1654" s="279"/>
      <c r="N1654" s="279"/>
    </row>
    <row r="1655" spans="1:14" s="330" customFormat="1" hidden="1" outlineLevel="1" x14ac:dyDescent="0.25">
      <c r="A1655" s="181"/>
      <c r="B1655" s="104" t="str">
        <f t="shared" ref="B1655:C1655" si="758">B146</f>
        <v>Asset Type 135</v>
      </c>
      <c r="C1655" s="104" t="str">
        <f t="shared" si="758"/>
        <v>Description - Asset Type 135</v>
      </c>
      <c r="D1655" s="103"/>
      <c r="E1655" s="103"/>
      <c r="F1655" s="196"/>
      <c r="G1655" s="278"/>
      <c r="H1655" s="279"/>
      <c r="I1655" s="279"/>
      <c r="J1655" s="279"/>
      <c r="K1655" s="279"/>
      <c r="L1655" s="279"/>
      <c r="M1655" s="279"/>
      <c r="N1655" s="279"/>
    </row>
    <row r="1656" spans="1:14" s="330" customFormat="1" hidden="1" outlineLevel="1" x14ac:dyDescent="0.25">
      <c r="A1656" s="181"/>
      <c r="B1656" s="104" t="str">
        <f t="shared" ref="B1656:C1656" si="759">B147</f>
        <v>Asset Type 136</v>
      </c>
      <c r="C1656" s="104" t="str">
        <f t="shared" si="759"/>
        <v>Description - Asset Type 136</v>
      </c>
      <c r="D1656" s="103"/>
      <c r="E1656" s="103"/>
      <c r="F1656" s="196"/>
      <c r="G1656" s="278"/>
      <c r="H1656" s="279"/>
      <c r="I1656" s="279"/>
      <c r="J1656" s="279"/>
      <c r="K1656" s="279"/>
      <c r="L1656" s="279"/>
      <c r="M1656" s="279"/>
      <c r="N1656" s="279"/>
    </row>
    <row r="1657" spans="1:14" s="330" customFormat="1" hidden="1" outlineLevel="1" x14ac:dyDescent="0.25">
      <c r="A1657" s="181"/>
      <c r="B1657" s="104" t="str">
        <f t="shared" ref="B1657:C1657" si="760">B148</f>
        <v>Asset Type 137</v>
      </c>
      <c r="C1657" s="104" t="str">
        <f t="shared" si="760"/>
        <v>Description - Asset Type 137</v>
      </c>
      <c r="D1657" s="103"/>
      <c r="E1657" s="103"/>
      <c r="F1657" s="196"/>
      <c r="G1657" s="278"/>
      <c r="H1657" s="279"/>
      <c r="I1657" s="279"/>
      <c r="J1657" s="279"/>
      <c r="K1657" s="279"/>
      <c r="L1657" s="279"/>
      <c r="M1657" s="279"/>
      <c r="N1657" s="279"/>
    </row>
    <row r="1658" spans="1:14" s="330" customFormat="1" hidden="1" outlineLevel="1" x14ac:dyDescent="0.25">
      <c r="A1658" s="181"/>
      <c r="B1658" s="104" t="str">
        <f t="shared" ref="B1658:C1658" si="761">B149</f>
        <v>Asset Type 138</v>
      </c>
      <c r="C1658" s="104" t="str">
        <f t="shared" si="761"/>
        <v>Description - Asset Type 138</v>
      </c>
      <c r="D1658" s="103"/>
      <c r="E1658" s="103"/>
      <c r="F1658" s="196"/>
      <c r="G1658" s="278"/>
      <c r="H1658" s="279"/>
      <c r="I1658" s="279"/>
      <c r="J1658" s="279"/>
      <c r="K1658" s="279"/>
      <c r="L1658" s="279"/>
      <c r="M1658" s="279"/>
      <c r="N1658" s="279"/>
    </row>
    <row r="1659" spans="1:14" s="330" customFormat="1" hidden="1" outlineLevel="1" x14ac:dyDescent="0.25">
      <c r="A1659" s="181"/>
      <c r="B1659" s="104" t="str">
        <f t="shared" ref="B1659:C1659" si="762">B150</f>
        <v>Asset Type 139</v>
      </c>
      <c r="C1659" s="104" t="str">
        <f t="shared" si="762"/>
        <v>Description - Asset Type 139</v>
      </c>
      <c r="D1659" s="103"/>
      <c r="E1659" s="103"/>
      <c r="F1659" s="196"/>
      <c r="G1659" s="278"/>
      <c r="H1659" s="279"/>
      <c r="I1659" s="279"/>
      <c r="J1659" s="279"/>
      <c r="K1659" s="279"/>
      <c r="L1659" s="279"/>
      <c r="M1659" s="279"/>
      <c r="N1659" s="279"/>
    </row>
    <row r="1660" spans="1:14" s="330" customFormat="1" hidden="1" outlineLevel="1" x14ac:dyDescent="0.25">
      <c r="A1660" s="181"/>
      <c r="B1660" s="104" t="str">
        <f t="shared" ref="B1660:C1660" si="763">B151</f>
        <v>Asset Type 140</v>
      </c>
      <c r="C1660" s="104" t="str">
        <f t="shared" si="763"/>
        <v>Description - Asset Type 140</v>
      </c>
      <c r="D1660" s="103"/>
      <c r="E1660" s="103"/>
      <c r="F1660" s="196"/>
      <c r="G1660" s="278"/>
      <c r="H1660" s="279"/>
      <c r="I1660" s="279"/>
      <c r="J1660" s="279"/>
      <c r="K1660" s="279"/>
      <c r="L1660" s="279"/>
      <c r="M1660" s="279"/>
      <c r="N1660" s="279"/>
    </row>
    <row r="1661" spans="1:14" s="330" customFormat="1" hidden="1" outlineLevel="1" x14ac:dyDescent="0.25">
      <c r="A1661" s="181"/>
      <c r="B1661" s="104" t="str">
        <f t="shared" ref="B1661:C1661" si="764">B152</f>
        <v>Asset Type 141</v>
      </c>
      <c r="C1661" s="104" t="str">
        <f t="shared" si="764"/>
        <v>Description - Asset Type 141</v>
      </c>
      <c r="D1661" s="103"/>
      <c r="E1661" s="103"/>
      <c r="F1661" s="196"/>
      <c r="G1661" s="278"/>
      <c r="H1661" s="279"/>
      <c r="I1661" s="279"/>
      <c r="J1661" s="279"/>
      <c r="K1661" s="279"/>
      <c r="L1661" s="279"/>
      <c r="M1661" s="279"/>
      <c r="N1661" s="279"/>
    </row>
    <row r="1662" spans="1:14" s="330" customFormat="1" hidden="1" outlineLevel="1" x14ac:dyDescent="0.25">
      <c r="A1662" s="181"/>
      <c r="B1662" s="104" t="str">
        <f t="shared" ref="B1662:C1662" si="765">B153</f>
        <v>Asset Type 142</v>
      </c>
      <c r="C1662" s="104" t="str">
        <f t="shared" si="765"/>
        <v>Description - Asset Type 142</v>
      </c>
      <c r="D1662" s="103"/>
      <c r="E1662" s="103"/>
      <c r="F1662" s="196"/>
      <c r="G1662" s="278"/>
      <c r="H1662" s="279"/>
      <c r="I1662" s="279"/>
      <c r="J1662" s="279"/>
      <c r="K1662" s="279"/>
      <c r="L1662" s="279"/>
      <c r="M1662" s="279"/>
      <c r="N1662" s="279"/>
    </row>
    <row r="1663" spans="1:14" s="330" customFormat="1" hidden="1" outlineLevel="1" x14ac:dyDescent="0.25">
      <c r="A1663" s="181"/>
      <c r="B1663" s="104" t="str">
        <f t="shared" ref="B1663:C1663" si="766">B154</f>
        <v>Asset Type 143</v>
      </c>
      <c r="C1663" s="104" t="str">
        <f t="shared" si="766"/>
        <v>Description - Asset Type 143</v>
      </c>
      <c r="D1663" s="103"/>
      <c r="E1663" s="103"/>
      <c r="F1663" s="196"/>
      <c r="G1663" s="278"/>
      <c r="H1663" s="279"/>
      <c r="I1663" s="279"/>
      <c r="J1663" s="279"/>
      <c r="K1663" s="279"/>
      <c r="L1663" s="279"/>
      <c r="M1663" s="279"/>
      <c r="N1663" s="279"/>
    </row>
    <row r="1664" spans="1:14" s="330" customFormat="1" hidden="1" outlineLevel="1" x14ac:dyDescent="0.25">
      <c r="A1664" s="181"/>
      <c r="B1664" s="104" t="str">
        <f t="shared" ref="B1664:C1664" si="767">B155</f>
        <v>Asset Type 144</v>
      </c>
      <c r="C1664" s="104" t="str">
        <f t="shared" si="767"/>
        <v>Description - Asset Type 144</v>
      </c>
      <c r="D1664" s="103"/>
      <c r="E1664" s="103"/>
      <c r="F1664" s="196"/>
      <c r="G1664" s="278"/>
      <c r="H1664" s="279"/>
      <c r="I1664" s="279"/>
      <c r="J1664" s="279"/>
      <c r="K1664" s="279"/>
      <c r="L1664" s="279"/>
      <c r="M1664" s="279"/>
      <c r="N1664" s="279"/>
    </row>
    <row r="1665" spans="1:14" s="330" customFormat="1" hidden="1" outlineLevel="1" x14ac:dyDescent="0.25">
      <c r="A1665" s="181"/>
      <c r="B1665" s="104" t="str">
        <f t="shared" ref="B1665:C1665" si="768">B156</f>
        <v>Asset Type 145</v>
      </c>
      <c r="C1665" s="104" t="str">
        <f t="shared" si="768"/>
        <v>Description - Asset Type 145</v>
      </c>
      <c r="D1665" s="103"/>
      <c r="E1665" s="103"/>
      <c r="F1665" s="196"/>
      <c r="G1665" s="278"/>
      <c r="H1665" s="279"/>
      <c r="I1665" s="279"/>
      <c r="J1665" s="279"/>
      <c r="K1665" s="279"/>
      <c r="L1665" s="279"/>
      <c r="M1665" s="279"/>
      <c r="N1665" s="279"/>
    </row>
    <row r="1666" spans="1:14" s="330" customFormat="1" hidden="1" outlineLevel="1" x14ac:dyDescent="0.25">
      <c r="A1666" s="181"/>
      <c r="B1666" s="104" t="str">
        <f t="shared" ref="B1666:C1666" si="769">B157</f>
        <v>Asset Type 146</v>
      </c>
      <c r="C1666" s="104" t="str">
        <f t="shared" si="769"/>
        <v>Description - Asset Type 146</v>
      </c>
      <c r="D1666" s="103"/>
      <c r="E1666" s="103"/>
      <c r="F1666" s="196"/>
      <c r="G1666" s="278"/>
      <c r="H1666" s="279"/>
      <c r="I1666" s="279"/>
      <c r="J1666" s="279"/>
      <c r="K1666" s="279"/>
      <c r="L1666" s="279"/>
      <c r="M1666" s="279"/>
      <c r="N1666" s="279"/>
    </row>
    <row r="1667" spans="1:14" s="330" customFormat="1" hidden="1" outlineLevel="1" x14ac:dyDescent="0.25">
      <c r="A1667" s="181"/>
      <c r="B1667" s="104" t="str">
        <f t="shared" ref="B1667:C1667" si="770">B158</f>
        <v>Asset Type 147</v>
      </c>
      <c r="C1667" s="104" t="str">
        <f t="shared" si="770"/>
        <v>Description - Asset Type 147</v>
      </c>
      <c r="D1667" s="103"/>
      <c r="E1667" s="103"/>
      <c r="F1667" s="196"/>
      <c r="G1667" s="278"/>
      <c r="H1667" s="279"/>
      <c r="I1667" s="279"/>
      <c r="J1667" s="279"/>
      <c r="K1667" s="279"/>
      <c r="L1667" s="279"/>
      <c r="M1667" s="279"/>
      <c r="N1667" s="279"/>
    </row>
    <row r="1668" spans="1:14" s="330" customFormat="1" hidden="1" outlineLevel="1" x14ac:dyDescent="0.25">
      <c r="A1668" s="181"/>
      <c r="B1668" s="104" t="str">
        <f t="shared" ref="B1668:C1668" si="771">B159</f>
        <v>Asset Type 148</v>
      </c>
      <c r="C1668" s="104" t="str">
        <f t="shared" si="771"/>
        <v>Description - Asset Type 148</v>
      </c>
      <c r="D1668" s="103"/>
      <c r="E1668" s="103"/>
      <c r="F1668" s="196"/>
      <c r="G1668" s="278"/>
      <c r="H1668" s="279"/>
      <c r="I1668" s="279"/>
      <c r="J1668" s="279"/>
      <c r="K1668" s="279"/>
      <c r="L1668" s="279"/>
      <c r="M1668" s="279"/>
      <c r="N1668" s="279"/>
    </row>
    <row r="1669" spans="1:14" s="330" customFormat="1" hidden="1" outlineLevel="1" x14ac:dyDescent="0.25">
      <c r="A1669" s="181"/>
      <c r="B1669" s="104" t="str">
        <f t="shared" ref="B1669:C1669" si="772">B160</f>
        <v>Asset Type 149</v>
      </c>
      <c r="C1669" s="104" t="str">
        <f t="shared" si="772"/>
        <v>Description - Asset Type 149</v>
      </c>
      <c r="D1669" s="103"/>
      <c r="E1669" s="103"/>
      <c r="F1669" s="196"/>
      <c r="G1669" s="278"/>
      <c r="H1669" s="279"/>
      <c r="I1669" s="279"/>
      <c r="J1669" s="279"/>
      <c r="K1669" s="279"/>
      <c r="L1669" s="279"/>
      <c r="M1669" s="279"/>
      <c r="N1669" s="279"/>
    </row>
    <row r="1670" spans="1:14" s="330" customFormat="1" hidden="1" outlineLevel="1" x14ac:dyDescent="0.25">
      <c r="A1670" s="181"/>
      <c r="B1670" s="104" t="str">
        <f t="shared" ref="B1670:C1670" si="773">B161</f>
        <v>Asset Type 150</v>
      </c>
      <c r="C1670" s="104" t="str">
        <f t="shared" si="773"/>
        <v>Description - Asset Type 150</v>
      </c>
      <c r="D1670" s="103"/>
      <c r="E1670" s="103"/>
      <c r="F1670" s="196"/>
      <c r="G1670" s="278"/>
      <c r="H1670" s="279"/>
      <c r="I1670" s="279"/>
      <c r="J1670" s="279"/>
      <c r="K1670" s="279"/>
      <c r="L1670" s="279"/>
      <c r="M1670" s="279"/>
      <c r="N1670" s="279"/>
    </row>
    <row r="1671" spans="1:14" s="330" customFormat="1" hidden="1" outlineLevel="1" x14ac:dyDescent="0.25">
      <c r="A1671" s="181"/>
      <c r="B1671" s="104" t="str">
        <f t="shared" ref="B1671:C1671" si="774">B162</f>
        <v>Asset Type 151</v>
      </c>
      <c r="C1671" s="104" t="str">
        <f t="shared" si="774"/>
        <v>Description - Asset Type 151</v>
      </c>
      <c r="D1671" s="103"/>
      <c r="E1671" s="103"/>
      <c r="F1671" s="196"/>
      <c r="G1671" s="278"/>
      <c r="H1671" s="279"/>
      <c r="I1671" s="279"/>
      <c r="J1671" s="279"/>
      <c r="K1671" s="279"/>
      <c r="L1671" s="279"/>
      <c r="M1671" s="279"/>
      <c r="N1671" s="279"/>
    </row>
    <row r="1672" spans="1:14" s="330" customFormat="1" hidden="1" outlineLevel="1" x14ac:dyDescent="0.25">
      <c r="A1672" s="181"/>
      <c r="B1672" s="104" t="str">
        <f t="shared" ref="B1672:C1672" si="775">B163</f>
        <v>Asset Type 152</v>
      </c>
      <c r="C1672" s="104" t="str">
        <f t="shared" si="775"/>
        <v>Description - Asset Type 152</v>
      </c>
      <c r="D1672" s="103"/>
      <c r="E1672" s="103"/>
      <c r="F1672" s="196"/>
      <c r="G1672" s="278"/>
      <c r="H1672" s="279"/>
      <c r="I1672" s="279"/>
      <c r="J1672" s="279"/>
      <c r="K1672" s="279"/>
      <c r="L1672" s="279"/>
      <c r="M1672" s="279"/>
      <c r="N1672" s="279"/>
    </row>
    <row r="1673" spans="1:14" s="330" customFormat="1" hidden="1" outlineLevel="1" x14ac:dyDescent="0.25">
      <c r="A1673" s="181"/>
      <c r="B1673" s="104" t="str">
        <f t="shared" ref="B1673:C1673" si="776">B164</f>
        <v>Asset Type 153</v>
      </c>
      <c r="C1673" s="104" t="str">
        <f t="shared" si="776"/>
        <v>Description - Asset Type 153</v>
      </c>
      <c r="D1673" s="103"/>
      <c r="E1673" s="103"/>
      <c r="F1673" s="196"/>
      <c r="G1673" s="278"/>
      <c r="H1673" s="279"/>
      <c r="I1673" s="279"/>
      <c r="J1673" s="279"/>
      <c r="K1673" s="279"/>
      <c r="L1673" s="279"/>
      <c r="M1673" s="279"/>
      <c r="N1673" s="279"/>
    </row>
    <row r="1674" spans="1:14" s="330" customFormat="1" hidden="1" outlineLevel="1" x14ac:dyDescent="0.25">
      <c r="A1674" s="181"/>
      <c r="B1674" s="104" t="str">
        <f t="shared" ref="B1674:C1674" si="777">B165</f>
        <v>Asset Type 154</v>
      </c>
      <c r="C1674" s="104" t="str">
        <f t="shared" si="777"/>
        <v>Description - Asset Type 154</v>
      </c>
      <c r="D1674" s="103"/>
      <c r="E1674" s="103"/>
      <c r="F1674" s="196"/>
      <c r="G1674" s="278"/>
      <c r="H1674" s="279"/>
      <c r="I1674" s="279"/>
      <c r="J1674" s="279"/>
      <c r="K1674" s="279"/>
      <c r="L1674" s="279"/>
      <c r="M1674" s="279"/>
      <c r="N1674" s="279"/>
    </row>
    <row r="1675" spans="1:14" s="330" customFormat="1" hidden="1" outlineLevel="1" x14ac:dyDescent="0.25">
      <c r="A1675" s="181"/>
      <c r="B1675" s="104" t="str">
        <f t="shared" ref="B1675:C1675" si="778">B166</f>
        <v>Asset Type 155</v>
      </c>
      <c r="C1675" s="104" t="str">
        <f t="shared" si="778"/>
        <v>Description - Asset Type 155</v>
      </c>
      <c r="D1675" s="103"/>
      <c r="E1675" s="103"/>
      <c r="F1675" s="196"/>
      <c r="G1675" s="278"/>
      <c r="H1675" s="279"/>
      <c r="I1675" s="279"/>
      <c r="J1675" s="279"/>
      <c r="K1675" s="279"/>
      <c r="L1675" s="279"/>
      <c r="M1675" s="279"/>
      <c r="N1675" s="279"/>
    </row>
    <row r="1676" spans="1:14" s="330" customFormat="1" hidden="1" outlineLevel="1" x14ac:dyDescent="0.25">
      <c r="A1676" s="181"/>
      <c r="B1676" s="104" t="str">
        <f t="shared" ref="B1676:C1676" si="779">B167</f>
        <v>Asset Type 156</v>
      </c>
      <c r="C1676" s="104" t="str">
        <f t="shared" si="779"/>
        <v>Description - Asset Type 156</v>
      </c>
      <c r="D1676" s="103"/>
      <c r="E1676" s="103"/>
      <c r="F1676" s="196"/>
      <c r="G1676" s="278"/>
      <c r="H1676" s="279"/>
      <c r="I1676" s="279"/>
      <c r="J1676" s="279"/>
      <c r="K1676" s="279"/>
      <c r="L1676" s="279"/>
      <c r="M1676" s="279"/>
      <c r="N1676" s="279"/>
    </row>
    <row r="1677" spans="1:14" s="330" customFormat="1" hidden="1" outlineLevel="1" x14ac:dyDescent="0.25">
      <c r="A1677" s="181"/>
      <c r="B1677" s="104" t="str">
        <f t="shared" ref="B1677:C1677" si="780">B168</f>
        <v>Asset Type 157</v>
      </c>
      <c r="C1677" s="104" t="str">
        <f t="shared" si="780"/>
        <v>Description - Asset Type 157</v>
      </c>
      <c r="D1677" s="103"/>
      <c r="E1677" s="103"/>
      <c r="F1677" s="196"/>
      <c r="G1677" s="278"/>
      <c r="H1677" s="279"/>
      <c r="I1677" s="279"/>
      <c r="J1677" s="279"/>
      <c r="K1677" s="279"/>
      <c r="L1677" s="279"/>
      <c r="M1677" s="279"/>
      <c r="N1677" s="279"/>
    </row>
    <row r="1678" spans="1:14" s="330" customFormat="1" hidden="1" outlineLevel="1" x14ac:dyDescent="0.25">
      <c r="A1678" s="181"/>
      <c r="B1678" s="104" t="str">
        <f t="shared" ref="B1678:C1678" si="781">B169</f>
        <v>Asset Type 158</v>
      </c>
      <c r="C1678" s="104" t="str">
        <f t="shared" si="781"/>
        <v>Description - Asset Type 158</v>
      </c>
      <c r="D1678" s="103"/>
      <c r="E1678" s="103"/>
      <c r="F1678" s="196"/>
      <c r="G1678" s="278"/>
      <c r="H1678" s="279"/>
      <c r="I1678" s="279"/>
      <c r="J1678" s="279"/>
      <c r="K1678" s="279"/>
      <c r="L1678" s="279"/>
      <c r="M1678" s="279"/>
      <c r="N1678" s="279"/>
    </row>
    <row r="1679" spans="1:14" s="330" customFormat="1" hidden="1" outlineLevel="1" x14ac:dyDescent="0.25">
      <c r="A1679" s="181"/>
      <c r="B1679" s="104" t="str">
        <f t="shared" ref="B1679:C1679" si="782">B170</f>
        <v>Asset Type 159</v>
      </c>
      <c r="C1679" s="104" t="str">
        <f t="shared" si="782"/>
        <v>Description - Asset Type 159</v>
      </c>
      <c r="D1679" s="103"/>
      <c r="E1679" s="103"/>
      <c r="F1679" s="196"/>
      <c r="G1679" s="278"/>
      <c r="H1679" s="279"/>
      <c r="I1679" s="279"/>
      <c r="J1679" s="279"/>
      <c r="K1679" s="279"/>
      <c r="L1679" s="279"/>
      <c r="M1679" s="279"/>
      <c r="N1679" s="279"/>
    </row>
    <row r="1680" spans="1:14" s="330" customFormat="1" hidden="1" outlineLevel="1" x14ac:dyDescent="0.25">
      <c r="A1680" s="181"/>
      <c r="B1680" s="104" t="str">
        <f t="shared" ref="B1680:C1680" si="783">B171</f>
        <v>Asset Type 160</v>
      </c>
      <c r="C1680" s="104" t="str">
        <f t="shared" si="783"/>
        <v>Description - Asset Type 160</v>
      </c>
      <c r="D1680" s="103"/>
      <c r="E1680" s="103"/>
      <c r="F1680" s="196"/>
      <c r="G1680" s="278"/>
      <c r="H1680" s="279"/>
      <c r="I1680" s="279"/>
      <c r="J1680" s="279"/>
      <c r="K1680" s="279"/>
      <c r="L1680" s="279"/>
      <c r="M1680" s="279"/>
      <c r="N1680" s="279"/>
    </row>
    <row r="1681" spans="1:14" s="330" customFormat="1" hidden="1" outlineLevel="1" x14ac:dyDescent="0.25">
      <c r="A1681" s="181"/>
      <c r="B1681" s="104" t="str">
        <f t="shared" ref="B1681:C1681" si="784">B172</f>
        <v>Asset Type 161</v>
      </c>
      <c r="C1681" s="104" t="str">
        <f t="shared" si="784"/>
        <v>Description - Asset Type 161</v>
      </c>
      <c r="D1681" s="103"/>
      <c r="E1681" s="103"/>
      <c r="F1681" s="196"/>
      <c r="G1681" s="278"/>
      <c r="H1681" s="279"/>
      <c r="I1681" s="279"/>
      <c r="J1681" s="279"/>
      <c r="K1681" s="279"/>
      <c r="L1681" s="279"/>
      <c r="M1681" s="279"/>
      <c r="N1681" s="279"/>
    </row>
    <row r="1682" spans="1:14" s="330" customFormat="1" hidden="1" outlineLevel="1" x14ac:dyDescent="0.25">
      <c r="A1682" s="181"/>
      <c r="B1682" s="104" t="str">
        <f t="shared" ref="B1682:C1682" si="785">B173</f>
        <v>Asset Type 162</v>
      </c>
      <c r="C1682" s="104" t="str">
        <f t="shared" si="785"/>
        <v>Description - Asset Type 162</v>
      </c>
      <c r="D1682" s="103"/>
      <c r="E1682" s="103"/>
      <c r="F1682" s="196"/>
      <c r="G1682" s="278"/>
      <c r="H1682" s="279"/>
      <c r="I1682" s="279"/>
      <c r="J1682" s="279"/>
      <c r="K1682" s="279"/>
      <c r="L1682" s="279"/>
      <c r="M1682" s="279"/>
      <c r="N1682" s="279"/>
    </row>
    <row r="1683" spans="1:14" s="330" customFormat="1" hidden="1" outlineLevel="1" x14ac:dyDescent="0.25">
      <c r="A1683" s="181"/>
      <c r="B1683" s="104" t="str">
        <f t="shared" ref="B1683:C1683" si="786">B174</f>
        <v>Asset Type 163</v>
      </c>
      <c r="C1683" s="104" t="str">
        <f t="shared" si="786"/>
        <v>Description - Asset Type 163</v>
      </c>
      <c r="D1683" s="103"/>
      <c r="E1683" s="103"/>
      <c r="F1683" s="196"/>
      <c r="G1683" s="278"/>
      <c r="H1683" s="279"/>
      <c r="I1683" s="279"/>
      <c r="J1683" s="279"/>
      <c r="K1683" s="279"/>
      <c r="L1683" s="279"/>
      <c r="M1683" s="279"/>
      <c r="N1683" s="279"/>
    </row>
    <row r="1684" spans="1:14" s="330" customFormat="1" hidden="1" outlineLevel="1" x14ac:dyDescent="0.25">
      <c r="A1684" s="181"/>
      <c r="B1684" s="104" t="str">
        <f t="shared" ref="B1684:C1684" si="787">B175</f>
        <v>Asset Type 164</v>
      </c>
      <c r="C1684" s="104" t="str">
        <f t="shared" si="787"/>
        <v>Description - Asset Type 164</v>
      </c>
      <c r="D1684" s="103"/>
      <c r="E1684" s="103"/>
      <c r="F1684" s="196"/>
      <c r="G1684" s="278"/>
      <c r="H1684" s="279"/>
      <c r="I1684" s="279"/>
      <c r="J1684" s="279"/>
      <c r="K1684" s="279"/>
      <c r="L1684" s="279"/>
      <c r="M1684" s="279"/>
      <c r="N1684" s="279"/>
    </row>
    <row r="1685" spans="1:14" s="330" customFormat="1" hidden="1" outlineLevel="1" x14ac:dyDescent="0.25">
      <c r="A1685" s="181"/>
      <c r="B1685" s="104" t="str">
        <f t="shared" ref="B1685:C1685" si="788">B176</f>
        <v>Asset Type 165</v>
      </c>
      <c r="C1685" s="104" t="str">
        <f t="shared" si="788"/>
        <v>Description - Asset Type 165</v>
      </c>
      <c r="D1685" s="103"/>
      <c r="E1685" s="103"/>
      <c r="F1685" s="196"/>
      <c r="G1685" s="278"/>
      <c r="H1685" s="279"/>
      <c r="I1685" s="279"/>
      <c r="J1685" s="279"/>
      <c r="K1685" s="279"/>
      <c r="L1685" s="279"/>
      <c r="M1685" s="279"/>
      <c r="N1685" s="279"/>
    </row>
    <row r="1686" spans="1:14" s="330" customFormat="1" hidden="1" outlineLevel="1" x14ac:dyDescent="0.25">
      <c r="A1686" s="181"/>
      <c r="B1686" s="104" t="str">
        <f t="shared" ref="B1686:C1686" si="789">B177</f>
        <v>Asset Type 166</v>
      </c>
      <c r="C1686" s="104" t="str">
        <f t="shared" si="789"/>
        <v>Description - Asset Type 166</v>
      </c>
      <c r="D1686" s="103"/>
      <c r="E1686" s="103"/>
      <c r="F1686" s="196"/>
      <c r="G1686" s="278"/>
      <c r="H1686" s="279"/>
      <c r="I1686" s="279"/>
      <c r="J1686" s="279"/>
      <c r="K1686" s="279"/>
      <c r="L1686" s="279"/>
      <c r="M1686" s="279"/>
      <c r="N1686" s="279"/>
    </row>
    <row r="1687" spans="1:14" s="330" customFormat="1" hidden="1" outlineLevel="1" x14ac:dyDescent="0.25">
      <c r="A1687" s="181"/>
      <c r="B1687" s="104" t="str">
        <f t="shared" ref="B1687:C1687" si="790">B178</f>
        <v>Asset Type 167</v>
      </c>
      <c r="C1687" s="104" t="str">
        <f t="shared" si="790"/>
        <v>Description - Asset Type 167</v>
      </c>
      <c r="D1687" s="103"/>
      <c r="E1687" s="103"/>
      <c r="F1687" s="196"/>
      <c r="G1687" s="278"/>
      <c r="H1687" s="279"/>
      <c r="I1687" s="279"/>
      <c r="J1687" s="279"/>
      <c r="K1687" s="279"/>
      <c r="L1687" s="279"/>
      <c r="M1687" s="279"/>
      <c r="N1687" s="279"/>
    </row>
    <row r="1688" spans="1:14" s="330" customFormat="1" hidden="1" outlineLevel="1" x14ac:dyDescent="0.25">
      <c r="A1688" s="181"/>
      <c r="B1688" s="104" t="str">
        <f t="shared" ref="B1688:C1688" si="791">B179</f>
        <v>Asset Type 168</v>
      </c>
      <c r="C1688" s="104" t="str">
        <f t="shared" si="791"/>
        <v>Description - Asset Type 168</v>
      </c>
      <c r="D1688" s="103"/>
      <c r="E1688" s="103"/>
      <c r="F1688" s="196"/>
      <c r="G1688" s="278"/>
      <c r="H1688" s="279"/>
      <c r="I1688" s="279"/>
      <c r="J1688" s="279"/>
      <c r="K1688" s="279"/>
      <c r="L1688" s="279"/>
      <c r="M1688" s="279"/>
      <c r="N1688" s="279"/>
    </row>
    <row r="1689" spans="1:14" s="330" customFormat="1" hidden="1" outlineLevel="1" x14ac:dyDescent="0.25">
      <c r="A1689" s="181"/>
      <c r="B1689" s="104" t="str">
        <f t="shared" ref="B1689:C1689" si="792">B180</f>
        <v>Asset Type 169</v>
      </c>
      <c r="C1689" s="104" t="str">
        <f t="shared" si="792"/>
        <v>Description - Asset Type 169</v>
      </c>
      <c r="D1689" s="103"/>
      <c r="E1689" s="103"/>
      <c r="F1689" s="196"/>
      <c r="G1689" s="278"/>
      <c r="H1689" s="279"/>
      <c r="I1689" s="279"/>
      <c r="J1689" s="279"/>
      <c r="K1689" s="279"/>
      <c r="L1689" s="279"/>
      <c r="M1689" s="279"/>
      <c r="N1689" s="279"/>
    </row>
    <row r="1690" spans="1:14" s="330" customFormat="1" hidden="1" outlineLevel="1" x14ac:dyDescent="0.25">
      <c r="A1690" s="181"/>
      <c r="B1690" s="104" t="str">
        <f t="shared" ref="B1690:C1690" si="793">B181</f>
        <v>Asset Type 170</v>
      </c>
      <c r="C1690" s="104" t="str">
        <f t="shared" si="793"/>
        <v>Description - Asset Type 170</v>
      </c>
      <c r="D1690" s="103"/>
      <c r="E1690" s="103"/>
      <c r="F1690" s="196"/>
      <c r="G1690" s="278"/>
      <c r="H1690" s="279"/>
      <c r="I1690" s="279"/>
      <c r="J1690" s="279"/>
      <c r="K1690" s="279"/>
      <c r="L1690" s="279"/>
      <c r="M1690" s="279"/>
      <c r="N1690" s="279"/>
    </row>
    <row r="1691" spans="1:14" s="330" customFormat="1" hidden="1" outlineLevel="1" x14ac:dyDescent="0.25">
      <c r="A1691" s="181"/>
      <c r="B1691" s="104" t="str">
        <f t="shared" ref="B1691:C1691" si="794">B182</f>
        <v>Asset Type 171</v>
      </c>
      <c r="C1691" s="104" t="str">
        <f t="shared" si="794"/>
        <v>Description - Asset Type 171</v>
      </c>
      <c r="D1691" s="103"/>
      <c r="E1691" s="103"/>
      <c r="F1691" s="196"/>
      <c r="G1691" s="278"/>
      <c r="H1691" s="279"/>
      <c r="I1691" s="279"/>
      <c r="J1691" s="279"/>
      <c r="K1691" s="279"/>
      <c r="L1691" s="279"/>
      <c r="M1691" s="279"/>
      <c r="N1691" s="279"/>
    </row>
    <row r="1692" spans="1:14" s="330" customFormat="1" hidden="1" outlineLevel="1" x14ac:dyDescent="0.25">
      <c r="A1692" s="181"/>
      <c r="B1692" s="104" t="str">
        <f t="shared" ref="B1692:C1692" si="795">B183</f>
        <v>Asset Type 172</v>
      </c>
      <c r="C1692" s="104" t="str">
        <f t="shared" si="795"/>
        <v>Description - Asset Type 172</v>
      </c>
      <c r="D1692" s="103"/>
      <c r="E1692" s="103"/>
      <c r="F1692" s="196"/>
      <c r="G1692" s="278"/>
      <c r="H1692" s="279"/>
      <c r="I1692" s="279"/>
      <c r="J1692" s="279"/>
      <c r="K1692" s="279"/>
      <c r="L1692" s="279"/>
      <c r="M1692" s="279"/>
      <c r="N1692" s="279"/>
    </row>
    <row r="1693" spans="1:14" s="330" customFormat="1" hidden="1" outlineLevel="1" x14ac:dyDescent="0.25">
      <c r="A1693" s="181"/>
      <c r="B1693" s="104" t="str">
        <f t="shared" ref="B1693:C1693" si="796">B184</f>
        <v>Asset Type 173</v>
      </c>
      <c r="C1693" s="104" t="str">
        <f t="shared" si="796"/>
        <v>Description - Asset Type 173</v>
      </c>
      <c r="D1693" s="103"/>
      <c r="E1693" s="103"/>
      <c r="F1693" s="196"/>
      <c r="G1693" s="278"/>
      <c r="H1693" s="279"/>
      <c r="I1693" s="279"/>
      <c r="J1693" s="279"/>
      <c r="K1693" s="279"/>
      <c r="L1693" s="279"/>
      <c r="M1693" s="279"/>
      <c r="N1693" s="279"/>
    </row>
    <row r="1694" spans="1:14" s="330" customFormat="1" hidden="1" outlineLevel="1" x14ac:dyDescent="0.25">
      <c r="A1694" s="181"/>
      <c r="B1694" s="104" t="str">
        <f t="shared" ref="B1694:C1694" si="797">B185</f>
        <v>Asset Type 174</v>
      </c>
      <c r="C1694" s="104" t="str">
        <f t="shared" si="797"/>
        <v>Description - Asset Type 174</v>
      </c>
      <c r="D1694" s="103"/>
      <c r="E1694" s="103"/>
      <c r="F1694" s="196"/>
      <c r="G1694" s="278"/>
      <c r="H1694" s="279"/>
      <c r="I1694" s="279"/>
      <c r="J1694" s="279"/>
      <c r="K1694" s="279"/>
      <c r="L1694" s="279"/>
      <c r="M1694" s="279"/>
      <c r="N1694" s="279"/>
    </row>
    <row r="1695" spans="1:14" s="330" customFormat="1" hidden="1" outlineLevel="1" x14ac:dyDescent="0.25">
      <c r="A1695" s="181"/>
      <c r="B1695" s="104" t="str">
        <f t="shared" ref="B1695:C1695" si="798">B186</f>
        <v>Asset Type 175</v>
      </c>
      <c r="C1695" s="104" t="str">
        <f t="shared" si="798"/>
        <v>Description - Asset Type 175</v>
      </c>
      <c r="D1695" s="103"/>
      <c r="E1695" s="103"/>
      <c r="F1695" s="196"/>
      <c r="G1695" s="278"/>
      <c r="H1695" s="279"/>
      <c r="I1695" s="279"/>
      <c r="J1695" s="279"/>
      <c r="K1695" s="279"/>
      <c r="L1695" s="279"/>
      <c r="M1695" s="279"/>
      <c r="N1695" s="279"/>
    </row>
    <row r="1696" spans="1:14" s="330" customFormat="1" hidden="1" outlineLevel="1" x14ac:dyDescent="0.25">
      <c r="A1696" s="181"/>
      <c r="B1696" s="104" t="str">
        <f t="shared" ref="B1696:C1696" si="799">B187</f>
        <v>Asset Type 176</v>
      </c>
      <c r="C1696" s="104" t="str">
        <f t="shared" si="799"/>
        <v>Description - Asset Type 176</v>
      </c>
      <c r="D1696" s="103"/>
      <c r="E1696" s="103"/>
      <c r="F1696" s="196"/>
      <c r="G1696" s="278"/>
      <c r="H1696" s="279"/>
      <c r="I1696" s="279"/>
      <c r="J1696" s="279"/>
      <c r="K1696" s="279"/>
      <c r="L1696" s="279"/>
      <c r="M1696" s="279"/>
      <c r="N1696" s="279"/>
    </row>
    <row r="1697" spans="1:14" s="330" customFormat="1" hidden="1" outlineLevel="1" x14ac:dyDescent="0.25">
      <c r="A1697" s="181"/>
      <c r="B1697" s="104" t="str">
        <f t="shared" ref="B1697:C1697" si="800">B188</f>
        <v>Asset Type 177</v>
      </c>
      <c r="C1697" s="104" t="str">
        <f t="shared" si="800"/>
        <v>Description - Asset Type 177</v>
      </c>
      <c r="D1697" s="103"/>
      <c r="E1697" s="103"/>
      <c r="F1697" s="196"/>
      <c r="G1697" s="278"/>
      <c r="H1697" s="279"/>
      <c r="I1697" s="279"/>
      <c r="J1697" s="279"/>
      <c r="K1697" s="279"/>
      <c r="L1697" s="279"/>
      <c r="M1697" s="279"/>
      <c r="N1697" s="279"/>
    </row>
    <row r="1698" spans="1:14" s="330" customFormat="1" hidden="1" outlineLevel="1" x14ac:dyDescent="0.25">
      <c r="A1698" s="181"/>
      <c r="B1698" s="104" t="str">
        <f t="shared" ref="B1698:C1698" si="801">B189</f>
        <v>Asset Type 178</v>
      </c>
      <c r="C1698" s="104" t="str">
        <f t="shared" si="801"/>
        <v>Description - Asset Type 178</v>
      </c>
      <c r="D1698" s="103"/>
      <c r="E1698" s="103"/>
      <c r="F1698" s="196"/>
      <c r="G1698" s="278"/>
      <c r="H1698" s="279"/>
      <c r="I1698" s="279"/>
      <c r="J1698" s="279"/>
      <c r="K1698" s="279"/>
      <c r="L1698" s="279"/>
      <c r="M1698" s="279"/>
      <c r="N1698" s="279"/>
    </row>
    <row r="1699" spans="1:14" s="330" customFormat="1" hidden="1" outlineLevel="1" x14ac:dyDescent="0.25">
      <c r="A1699" s="181"/>
      <c r="B1699" s="104" t="str">
        <f t="shared" ref="B1699:C1699" si="802">B190</f>
        <v>Asset Type 179</v>
      </c>
      <c r="C1699" s="104" t="str">
        <f t="shared" si="802"/>
        <v>Description - Asset Type 179</v>
      </c>
      <c r="D1699" s="103"/>
      <c r="E1699" s="103"/>
      <c r="F1699" s="196"/>
      <c r="G1699" s="278"/>
      <c r="H1699" s="279"/>
      <c r="I1699" s="279"/>
      <c r="J1699" s="279"/>
      <c r="K1699" s="279"/>
      <c r="L1699" s="279"/>
      <c r="M1699" s="279"/>
      <c r="N1699" s="279"/>
    </row>
    <row r="1700" spans="1:14" s="330" customFormat="1" hidden="1" outlineLevel="1" x14ac:dyDescent="0.25">
      <c r="A1700" s="181"/>
      <c r="B1700" s="104" t="str">
        <f t="shared" ref="B1700:C1700" si="803">B191</f>
        <v>Asset Type 180</v>
      </c>
      <c r="C1700" s="104" t="str">
        <f t="shared" si="803"/>
        <v>Description - Asset Type 180</v>
      </c>
      <c r="D1700" s="103"/>
      <c r="E1700" s="103"/>
      <c r="F1700" s="196"/>
      <c r="G1700" s="278"/>
      <c r="H1700" s="279"/>
      <c r="I1700" s="279"/>
      <c r="J1700" s="279"/>
      <c r="K1700" s="279"/>
      <c r="L1700" s="279"/>
      <c r="M1700" s="279"/>
      <c r="N1700" s="279"/>
    </row>
    <row r="1701" spans="1:14" s="330" customFormat="1" hidden="1" outlineLevel="1" x14ac:dyDescent="0.25">
      <c r="A1701" s="181"/>
      <c r="B1701" s="104" t="str">
        <f t="shared" ref="B1701:C1701" si="804">B192</f>
        <v>Asset Type 181</v>
      </c>
      <c r="C1701" s="104" t="str">
        <f t="shared" si="804"/>
        <v>Description - Asset Type 181</v>
      </c>
      <c r="D1701" s="103"/>
      <c r="E1701" s="103"/>
      <c r="F1701" s="196"/>
      <c r="G1701" s="278"/>
      <c r="H1701" s="279"/>
      <c r="I1701" s="279"/>
      <c r="J1701" s="279"/>
      <c r="K1701" s="279"/>
      <c r="L1701" s="279"/>
      <c r="M1701" s="279"/>
      <c r="N1701" s="279"/>
    </row>
    <row r="1702" spans="1:14" s="330" customFormat="1" hidden="1" outlineLevel="1" x14ac:dyDescent="0.25">
      <c r="A1702" s="181"/>
      <c r="B1702" s="104" t="str">
        <f t="shared" ref="B1702:C1702" si="805">B193</f>
        <v>Asset Type 182</v>
      </c>
      <c r="C1702" s="104" t="str">
        <f t="shared" si="805"/>
        <v>Description - Asset Type 182</v>
      </c>
      <c r="D1702" s="103"/>
      <c r="E1702" s="103"/>
      <c r="F1702" s="196"/>
      <c r="G1702" s="278"/>
      <c r="H1702" s="279"/>
      <c r="I1702" s="279"/>
      <c r="J1702" s="279"/>
      <c r="K1702" s="279"/>
      <c r="L1702" s="279"/>
      <c r="M1702" s="279"/>
      <c r="N1702" s="279"/>
    </row>
    <row r="1703" spans="1:14" s="330" customFormat="1" hidden="1" outlineLevel="1" x14ac:dyDescent="0.25">
      <c r="A1703" s="181"/>
      <c r="B1703" s="104" t="str">
        <f t="shared" ref="B1703:C1703" si="806">B194</f>
        <v>Asset Type 183</v>
      </c>
      <c r="C1703" s="104" t="str">
        <f t="shared" si="806"/>
        <v>Description - Asset Type 183</v>
      </c>
      <c r="D1703" s="103"/>
      <c r="E1703" s="103"/>
      <c r="F1703" s="196"/>
      <c r="G1703" s="278"/>
      <c r="H1703" s="279"/>
      <c r="I1703" s="279"/>
      <c r="J1703" s="279"/>
      <c r="K1703" s="279"/>
      <c r="L1703" s="279"/>
      <c r="M1703" s="279"/>
      <c r="N1703" s="279"/>
    </row>
    <row r="1704" spans="1:14" s="330" customFormat="1" hidden="1" outlineLevel="1" x14ac:dyDescent="0.25">
      <c r="A1704" s="181"/>
      <c r="B1704" s="104" t="str">
        <f t="shared" ref="B1704:C1704" si="807">B195</f>
        <v>Asset Type 184</v>
      </c>
      <c r="C1704" s="104" t="str">
        <f t="shared" si="807"/>
        <v>Description - Asset Type 184</v>
      </c>
      <c r="D1704" s="103"/>
      <c r="E1704" s="103"/>
      <c r="F1704" s="196"/>
      <c r="G1704" s="278"/>
      <c r="H1704" s="279"/>
      <c r="I1704" s="279"/>
      <c r="J1704" s="279"/>
      <c r="K1704" s="279"/>
      <c r="L1704" s="279"/>
      <c r="M1704" s="279"/>
      <c r="N1704" s="279"/>
    </row>
    <row r="1705" spans="1:14" s="330" customFormat="1" hidden="1" outlineLevel="1" x14ac:dyDescent="0.25">
      <c r="A1705" s="181"/>
      <c r="B1705" s="104" t="str">
        <f t="shared" ref="B1705:C1705" si="808">B196</f>
        <v>Asset Type 185</v>
      </c>
      <c r="C1705" s="104" t="str">
        <f t="shared" si="808"/>
        <v>Description - Asset Type 185</v>
      </c>
      <c r="D1705" s="103"/>
      <c r="E1705" s="103"/>
      <c r="F1705" s="196"/>
      <c r="G1705" s="278"/>
      <c r="H1705" s="279"/>
      <c r="I1705" s="279"/>
      <c r="J1705" s="279"/>
      <c r="K1705" s="279"/>
      <c r="L1705" s="279"/>
      <c r="M1705" s="279"/>
      <c r="N1705" s="279"/>
    </row>
    <row r="1706" spans="1:14" s="330" customFormat="1" hidden="1" outlineLevel="1" x14ac:dyDescent="0.25">
      <c r="A1706" s="181"/>
      <c r="B1706" s="104" t="str">
        <f t="shared" ref="B1706:C1706" si="809">B197</f>
        <v>Asset Type 186</v>
      </c>
      <c r="C1706" s="104" t="str">
        <f t="shared" si="809"/>
        <v>Description - Asset Type 186</v>
      </c>
      <c r="D1706" s="103"/>
      <c r="E1706" s="103"/>
      <c r="F1706" s="196"/>
      <c r="G1706" s="278"/>
      <c r="H1706" s="279"/>
      <c r="I1706" s="279"/>
      <c r="J1706" s="279"/>
      <c r="K1706" s="279"/>
      <c r="L1706" s="279"/>
      <c r="M1706" s="279"/>
      <c r="N1706" s="279"/>
    </row>
    <row r="1707" spans="1:14" s="330" customFormat="1" hidden="1" outlineLevel="1" x14ac:dyDescent="0.25">
      <c r="A1707" s="181"/>
      <c r="B1707" s="104" t="str">
        <f t="shared" ref="B1707:C1707" si="810">B198</f>
        <v>Asset Type 187</v>
      </c>
      <c r="C1707" s="104" t="str">
        <f t="shared" si="810"/>
        <v>Description - Asset Type 187</v>
      </c>
      <c r="D1707" s="103"/>
      <c r="E1707" s="103"/>
      <c r="F1707" s="196"/>
      <c r="G1707" s="278"/>
      <c r="H1707" s="279"/>
      <c r="I1707" s="279"/>
      <c r="J1707" s="279"/>
      <c r="K1707" s="279"/>
      <c r="L1707" s="279"/>
      <c r="M1707" s="279"/>
      <c r="N1707" s="279"/>
    </row>
    <row r="1708" spans="1:14" s="330" customFormat="1" hidden="1" outlineLevel="1" x14ac:dyDescent="0.25">
      <c r="A1708" s="181"/>
      <c r="B1708" s="104" t="str">
        <f t="shared" ref="B1708:C1708" si="811">B199</f>
        <v>Asset Type 188</v>
      </c>
      <c r="C1708" s="104" t="str">
        <f t="shared" si="811"/>
        <v>Description - Asset Type 188</v>
      </c>
      <c r="D1708" s="103"/>
      <c r="E1708" s="103"/>
      <c r="F1708" s="196"/>
      <c r="G1708" s="278"/>
      <c r="H1708" s="279"/>
      <c r="I1708" s="279"/>
      <c r="J1708" s="279"/>
      <c r="K1708" s="279"/>
      <c r="L1708" s="279"/>
      <c r="M1708" s="279"/>
      <c r="N1708" s="279"/>
    </row>
    <row r="1709" spans="1:14" s="330" customFormat="1" hidden="1" outlineLevel="1" x14ac:dyDescent="0.25">
      <c r="A1709" s="181"/>
      <c r="B1709" s="104" t="str">
        <f t="shared" ref="B1709:C1709" si="812">B200</f>
        <v>Asset Type 189</v>
      </c>
      <c r="C1709" s="104" t="str">
        <f t="shared" si="812"/>
        <v>Description - Asset Type 189</v>
      </c>
      <c r="D1709" s="103"/>
      <c r="E1709" s="103"/>
      <c r="F1709" s="196"/>
      <c r="G1709" s="278"/>
      <c r="H1709" s="279"/>
      <c r="I1709" s="279"/>
      <c r="J1709" s="279"/>
      <c r="K1709" s="279"/>
      <c r="L1709" s="279"/>
      <c r="M1709" s="279"/>
      <c r="N1709" s="279"/>
    </row>
    <row r="1710" spans="1:14" s="330" customFormat="1" hidden="1" outlineLevel="1" x14ac:dyDescent="0.25">
      <c r="A1710" s="181"/>
      <c r="B1710" s="104" t="str">
        <f t="shared" ref="B1710:C1710" si="813">B201</f>
        <v>Asset Type 190</v>
      </c>
      <c r="C1710" s="104" t="str">
        <f t="shared" si="813"/>
        <v>Description - Asset Type 190</v>
      </c>
      <c r="D1710" s="103"/>
      <c r="E1710" s="103"/>
      <c r="F1710" s="196"/>
      <c r="G1710" s="278"/>
      <c r="H1710" s="279"/>
      <c r="I1710" s="279"/>
      <c r="J1710" s="279"/>
      <c r="K1710" s="279"/>
      <c r="L1710" s="279"/>
      <c r="M1710" s="279"/>
      <c r="N1710" s="279"/>
    </row>
    <row r="1711" spans="1:14" s="330" customFormat="1" hidden="1" outlineLevel="1" x14ac:dyDescent="0.25">
      <c r="A1711" s="181"/>
      <c r="B1711" s="104" t="str">
        <f t="shared" ref="B1711:C1711" si="814">B202</f>
        <v>Asset Type 191</v>
      </c>
      <c r="C1711" s="104" t="str">
        <f t="shared" si="814"/>
        <v>Description - Asset Type 191</v>
      </c>
      <c r="D1711" s="103"/>
      <c r="E1711" s="103"/>
      <c r="F1711" s="196"/>
      <c r="G1711" s="278"/>
      <c r="H1711" s="279"/>
      <c r="I1711" s="279"/>
      <c r="J1711" s="279"/>
      <c r="K1711" s="279"/>
      <c r="L1711" s="279"/>
      <c r="M1711" s="279"/>
      <c r="N1711" s="279"/>
    </row>
    <row r="1712" spans="1:14" s="330" customFormat="1" hidden="1" outlineLevel="1" x14ac:dyDescent="0.25">
      <c r="A1712" s="181"/>
      <c r="B1712" s="104" t="str">
        <f t="shared" ref="B1712:C1712" si="815">B203</f>
        <v>Asset Type 192</v>
      </c>
      <c r="C1712" s="104" t="str">
        <f t="shared" si="815"/>
        <v>Description - Asset Type 192</v>
      </c>
      <c r="D1712" s="103"/>
      <c r="E1712" s="103"/>
      <c r="F1712" s="196"/>
      <c r="G1712" s="278"/>
      <c r="H1712" s="279"/>
      <c r="I1712" s="279"/>
      <c r="J1712" s="279"/>
      <c r="K1712" s="279"/>
      <c r="L1712" s="279"/>
      <c r="M1712" s="279"/>
      <c r="N1712" s="279"/>
    </row>
    <row r="1713" spans="1:14" s="330" customFormat="1" hidden="1" outlineLevel="1" x14ac:dyDescent="0.25">
      <c r="A1713" s="181"/>
      <c r="B1713" s="104" t="str">
        <f t="shared" ref="B1713:C1713" si="816">B204</f>
        <v>Asset Type 193</v>
      </c>
      <c r="C1713" s="104" t="str">
        <f t="shared" si="816"/>
        <v>Description - Asset Type 193</v>
      </c>
      <c r="D1713" s="103"/>
      <c r="E1713" s="103"/>
      <c r="F1713" s="196"/>
      <c r="G1713" s="278"/>
      <c r="H1713" s="279"/>
      <c r="I1713" s="279"/>
      <c r="J1713" s="279"/>
      <c r="K1713" s="279"/>
      <c r="L1713" s="279"/>
      <c r="M1713" s="279"/>
      <c r="N1713" s="279"/>
    </row>
    <row r="1714" spans="1:14" s="330" customFormat="1" hidden="1" outlineLevel="1" x14ac:dyDescent="0.25">
      <c r="A1714" s="181"/>
      <c r="B1714" s="104" t="str">
        <f t="shared" ref="B1714:C1714" si="817">B205</f>
        <v>Asset Type 194</v>
      </c>
      <c r="C1714" s="104" t="str">
        <f t="shared" si="817"/>
        <v>Description - Asset Type 194</v>
      </c>
      <c r="D1714" s="103"/>
      <c r="E1714" s="103"/>
      <c r="F1714" s="196"/>
      <c r="G1714" s="278"/>
      <c r="H1714" s="279"/>
      <c r="I1714" s="279"/>
      <c r="J1714" s="279"/>
      <c r="K1714" s="279"/>
      <c r="L1714" s="279"/>
      <c r="M1714" s="279"/>
      <c r="N1714" s="279"/>
    </row>
    <row r="1715" spans="1:14" s="330" customFormat="1" hidden="1" outlineLevel="1" x14ac:dyDescent="0.25">
      <c r="A1715" s="181"/>
      <c r="B1715" s="104" t="str">
        <f t="shared" ref="B1715:C1715" si="818">B206</f>
        <v>Asset Type 195</v>
      </c>
      <c r="C1715" s="104" t="str">
        <f t="shared" si="818"/>
        <v>Description - Asset Type 195</v>
      </c>
      <c r="D1715" s="103"/>
      <c r="E1715" s="103"/>
      <c r="F1715" s="196"/>
      <c r="G1715" s="278"/>
      <c r="H1715" s="279"/>
      <c r="I1715" s="279"/>
      <c r="J1715" s="279"/>
      <c r="K1715" s="279"/>
      <c r="L1715" s="279"/>
      <c r="M1715" s="279"/>
      <c r="N1715" s="279"/>
    </row>
    <row r="1716" spans="1:14" s="330" customFormat="1" hidden="1" outlineLevel="1" x14ac:dyDescent="0.25">
      <c r="A1716" s="181"/>
      <c r="B1716" s="104" t="str">
        <f t="shared" ref="B1716:C1716" si="819">B207</f>
        <v>Asset Type 196</v>
      </c>
      <c r="C1716" s="104" t="str">
        <f t="shared" si="819"/>
        <v>Description - Asset Type 196</v>
      </c>
      <c r="D1716" s="103"/>
      <c r="E1716" s="103"/>
      <c r="F1716" s="196"/>
      <c r="G1716" s="278"/>
      <c r="H1716" s="279"/>
      <c r="I1716" s="279"/>
      <c r="J1716" s="279"/>
      <c r="K1716" s="279"/>
      <c r="L1716" s="279"/>
      <c r="M1716" s="279"/>
      <c r="N1716" s="279"/>
    </row>
    <row r="1717" spans="1:14" s="330" customFormat="1" hidden="1" outlineLevel="1" x14ac:dyDescent="0.25">
      <c r="A1717" s="181"/>
      <c r="B1717" s="104" t="str">
        <f t="shared" ref="B1717:C1717" si="820">B208</f>
        <v>Asset Type 197</v>
      </c>
      <c r="C1717" s="104" t="str">
        <f t="shared" si="820"/>
        <v>Description - Asset Type 197</v>
      </c>
      <c r="D1717" s="103"/>
      <c r="E1717" s="103"/>
      <c r="F1717" s="196"/>
      <c r="G1717" s="278"/>
      <c r="H1717" s="279"/>
      <c r="I1717" s="279"/>
      <c r="J1717" s="279"/>
      <c r="K1717" s="279"/>
      <c r="L1717" s="279"/>
      <c r="M1717" s="279"/>
      <c r="N1717" s="279"/>
    </row>
    <row r="1718" spans="1:14" s="330" customFormat="1" hidden="1" outlineLevel="1" x14ac:dyDescent="0.25">
      <c r="A1718" s="181"/>
      <c r="B1718" s="104" t="str">
        <f t="shared" ref="B1718:C1718" si="821">B209</f>
        <v>Asset Type 198</v>
      </c>
      <c r="C1718" s="104" t="str">
        <f t="shared" si="821"/>
        <v>Description - Asset Type 198</v>
      </c>
      <c r="D1718" s="103"/>
      <c r="E1718" s="103"/>
      <c r="F1718" s="196"/>
      <c r="G1718" s="278"/>
      <c r="H1718" s="279"/>
      <c r="I1718" s="279"/>
      <c r="J1718" s="279"/>
      <c r="K1718" s="279"/>
      <c r="L1718" s="279"/>
      <c r="M1718" s="279"/>
      <c r="N1718" s="279"/>
    </row>
    <row r="1719" spans="1:14" s="330" customFormat="1" hidden="1" outlineLevel="1" x14ac:dyDescent="0.25">
      <c r="A1719" s="181"/>
      <c r="B1719" s="104" t="str">
        <f t="shared" ref="B1719:C1719" si="822">B210</f>
        <v>Asset Type 199</v>
      </c>
      <c r="C1719" s="104" t="str">
        <f t="shared" si="822"/>
        <v>Description - Asset Type 199</v>
      </c>
      <c r="D1719" s="103"/>
      <c r="E1719" s="103"/>
      <c r="F1719" s="196"/>
      <c r="G1719" s="278"/>
      <c r="H1719" s="279"/>
      <c r="I1719" s="279"/>
      <c r="J1719" s="279"/>
      <c r="K1719" s="279"/>
      <c r="L1719" s="279"/>
      <c r="M1719" s="279"/>
      <c r="N1719" s="279"/>
    </row>
    <row r="1720" spans="1:14" s="369" customFormat="1" hidden="1" outlineLevel="1" x14ac:dyDescent="0.25">
      <c r="A1720" s="181"/>
      <c r="B1720" s="104" t="str">
        <f t="shared" ref="B1720:C1720" si="823">B211</f>
        <v>Asset Type 200</v>
      </c>
      <c r="C1720" s="104" t="str">
        <f t="shared" si="823"/>
        <v>Description - Asset Type 200</v>
      </c>
      <c r="D1720" s="103"/>
      <c r="E1720" s="103"/>
      <c r="F1720" s="196"/>
      <c r="G1720" s="278"/>
      <c r="H1720" s="279"/>
      <c r="I1720" s="279"/>
      <c r="J1720" s="279"/>
      <c r="K1720" s="279"/>
      <c r="L1720" s="279"/>
      <c r="M1720" s="279"/>
      <c r="N1720" s="279"/>
    </row>
    <row r="1721" spans="1:14" s="369" customFormat="1" hidden="1" outlineLevel="1" x14ac:dyDescent="0.25">
      <c r="A1721" s="181"/>
      <c r="B1721" s="104" t="str">
        <f t="shared" ref="B1721:C1721" si="824">B212</f>
        <v>Asset Type 201</v>
      </c>
      <c r="C1721" s="104" t="str">
        <f t="shared" si="824"/>
        <v>Description - Asset Type 201</v>
      </c>
      <c r="D1721" s="103"/>
      <c r="E1721" s="103"/>
      <c r="F1721" s="196"/>
      <c r="G1721" s="278"/>
      <c r="H1721" s="279"/>
      <c r="I1721" s="279"/>
      <c r="J1721" s="279"/>
      <c r="K1721" s="279"/>
      <c r="L1721" s="279"/>
      <c r="M1721" s="279"/>
      <c r="N1721" s="279"/>
    </row>
    <row r="1722" spans="1:14" s="369" customFormat="1" hidden="1" outlineLevel="1" x14ac:dyDescent="0.25">
      <c r="A1722" s="181"/>
      <c r="B1722" s="104" t="str">
        <f t="shared" ref="B1722:C1722" si="825">B213</f>
        <v>Asset Type 202</v>
      </c>
      <c r="C1722" s="104" t="str">
        <f t="shared" si="825"/>
        <v>Description - Asset Type 202</v>
      </c>
      <c r="D1722" s="103"/>
      <c r="E1722" s="103"/>
      <c r="F1722" s="196"/>
      <c r="G1722" s="278"/>
      <c r="H1722" s="279"/>
      <c r="I1722" s="279"/>
      <c r="J1722" s="279"/>
      <c r="K1722" s="279"/>
      <c r="L1722" s="279"/>
      <c r="M1722" s="279"/>
      <c r="N1722" s="279"/>
    </row>
    <row r="1723" spans="1:14" s="369" customFormat="1" hidden="1" outlineLevel="1" x14ac:dyDescent="0.25">
      <c r="A1723" s="181"/>
      <c r="B1723" s="104" t="str">
        <f t="shared" ref="B1723:C1723" si="826">B214</f>
        <v>Asset Type 203</v>
      </c>
      <c r="C1723" s="104" t="str">
        <f t="shared" si="826"/>
        <v>Description - Asset Type 203</v>
      </c>
      <c r="D1723" s="103"/>
      <c r="E1723" s="103"/>
      <c r="F1723" s="196"/>
      <c r="G1723" s="278"/>
      <c r="H1723" s="279"/>
      <c r="I1723" s="279"/>
      <c r="J1723" s="279"/>
      <c r="K1723" s="279"/>
      <c r="L1723" s="279"/>
      <c r="M1723" s="279"/>
      <c r="N1723" s="279"/>
    </row>
    <row r="1724" spans="1:14" s="369" customFormat="1" hidden="1" outlineLevel="1" x14ac:dyDescent="0.25">
      <c r="A1724" s="181"/>
      <c r="B1724" s="104" t="str">
        <f t="shared" ref="B1724:C1724" si="827">B215</f>
        <v>Asset Type 204</v>
      </c>
      <c r="C1724" s="104" t="str">
        <f t="shared" si="827"/>
        <v>Description - Asset Type 204</v>
      </c>
      <c r="D1724" s="103"/>
      <c r="E1724" s="103"/>
      <c r="F1724" s="196"/>
      <c r="G1724" s="278"/>
      <c r="H1724" s="279"/>
      <c r="I1724" s="279"/>
      <c r="J1724" s="279"/>
      <c r="K1724" s="279"/>
      <c r="L1724" s="279"/>
      <c r="M1724" s="279"/>
      <c r="N1724" s="279"/>
    </row>
    <row r="1725" spans="1:14" s="369" customFormat="1" hidden="1" outlineLevel="1" x14ac:dyDescent="0.25">
      <c r="A1725" s="181"/>
      <c r="B1725" s="104" t="str">
        <f t="shared" ref="B1725:C1725" si="828">B216</f>
        <v>Asset Type 205</v>
      </c>
      <c r="C1725" s="104" t="str">
        <f t="shared" si="828"/>
        <v>Description - Asset Type 205</v>
      </c>
      <c r="D1725" s="103"/>
      <c r="E1725" s="103"/>
      <c r="F1725" s="196"/>
      <c r="G1725" s="278"/>
      <c r="H1725" s="279"/>
      <c r="I1725" s="279"/>
      <c r="J1725" s="279"/>
      <c r="K1725" s="279"/>
      <c r="L1725" s="279"/>
      <c r="M1725" s="279"/>
      <c r="N1725" s="279"/>
    </row>
    <row r="1726" spans="1:14" s="369" customFormat="1" hidden="1" outlineLevel="1" x14ac:dyDescent="0.25">
      <c r="A1726" s="181"/>
      <c r="B1726" s="104" t="str">
        <f t="shared" ref="B1726:C1726" si="829">B217</f>
        <v>Asset Type 206</v>
      </c>
      <c r="C1726" s="104" t="str">
        <f t="shared" si="829"/>
        <v>Description - Asset Type 206</v>
      </c>
      <c r="D1726" s="103"/>
      <c r="E1726" s="103"/>
      <c r="F1726" s="196"/>
      <c r="G1726" s="278"/>
      <c r="H1726" s="279"/>
      <c r="I1726" s="279"/>
      <c r="J1726" s="279"/>
      <c r="K1726" s="279"/>
      <c r="L1726" s="279"/>
      <c r="M1726" s="279"/>
      <c r="N1726" s="279"/>
    </row>
    <row r="1727" spans="1:14" s="369" customFormat="1" hidden="1" outlineLevel="1" x14ac:dyDescent="0.25">
      <c r="A1727" s="181"/>
      <c r="B1727" s="104" t="str">
        <f t="shared" ref="B1727:C1727" si="830">B218</f>
        <v>Asset Type 207</v>
      </c>
      <c r="C1727" s="104" t="str">
        <f t="shared" si="830"/>
        <v>Description - Asset Type 207</v>
      </c>
      <c r="D1727" s="103"/>
      <c r="E1727" s="103"/>
      <c r="F1727" s="196"/>
      <c r="G1727" s="278"/>
      <c r="H1727" s="279"/>
      <c r="I1727" s="279"/>
      <c r="J1727" s="279"/>
      <c r="K1727" s="279"/>
      <c r="L1727" s="279"/>
      <c r="M1727" s="279"/>
      <c r="N1727" s="279"/>
    </row>
    <row r="1728" spans="1:14" s="369" customFormat="1" hidden="1" outlineLevel="1" x14ac:dyDescent="0.25">
      <c r="A1728" s="181"/>
      <c r="B1728" s="104" t="str">
        <f t="shared" ref="B1728:C1728" si="831">B219</f>
        <v>Asset Type 208</v>
      </c>
      <c r="C1728" s="104" t="str">
        <f t="shared" si="831"/>
        <v>Description - Asset Type 208</v>
      </c>
      <c r="D1728" s="103"/>
      <c r="E1728" s="103"/>
      <c r="F1728" s="196"/>
      <c r="G1728" s="278"/>
      <c r="H1728" s="279"/>
      <c r="I1728" s="279"/>
      <c r="J1728" s="279"/>
      <c r="K1728" s="279"/>
      <c r="L1728" s="279"/>
      <c r="M1728" s="279"/>
      <c r="N1728" s="279"/>
    </row>
    <row r="1729" spans="1:14" s="369" customFormat="1" hidden="1" outlineLevel="1" x14ac:dyDescent="0.25">
      <c r="A1729" s="181"/>
      <c r="B1729" s="104" t="str">
        <f t="shared" ref="B1729:C1729" si="832">B220</f>
        <v>Asset Type 209</v>
      </c>
      <c r="C1729" s="104" t="str">
        <f t="shared" si="832"/>
        <v>Description - Asset Type 209</v>
      </c>
      <c r="D1729" s="103"/>
      <c r="E1729" s="103"/>
      <c r="F1729" s="196"/>
      <c r="G1729" s="278"/>
      <c r="H1729" s="279"/>
      <c r="I1729" s="279"/>
      <c r="J1729" s="279"/>
      <c r="K1729" s="279"/>
      <c r="L1729" s="279"/>
      <c r="M1729" s="279"/>
      <c r="N1729" s="279"/>
    </row>
    <row r="1730" spans="1:14" s="369" customFormat="1" hidden="1" outlineLevel="1" x14ac:dyDescent="0.25">
      <c r="A1730" s="181"/>
      <c r="B1730" s="104" t="str">
        <f t="shared" ref="B1730:C1730" si="833">B221</f>
        <v>Asset Type 210</v>
      </c>
      <c r="C1730" s="104" t="str">
        <f t="shared" si="833"/>
        <v>Description - Asset Type 210</v>
      </c>
      <c r="D1730" s="103"/>
      <c r="E1730" s="103"/>
      <c r="F1730" s="196"/>
      <c r="G1730" s="278"/>
      <c r="H1730" s="279"/>
      <c r="I1730" s="279"/>
      <c r="J1730" s="279"/>
      <c r="K1730" s="279"/>
      <c r="L1730" s="279"/>
      <c r="M1730" s="279"/>
      <c r="N1730" s="279"/>
    </row>
    <row r="1731" spans="1:14" s="369" customFormat="1" hidden="1" outlineLevel="1" x14ac:dyDescent="0.25">
      <c r="A1731" s="181"/>
      <c r="B1731" s="104" t="str">
        <f t="shared" ref="B1731:C1731" si="834">B222</f>
        <v>Asset Type 211</v>
      </c>
      <c r="C1731" s="104" t="str">
        <f t="shared" si="834"/>
        <v>Description - Asset Type 211</v>
      </c>
      <c r="D1731" s="103"/>
      <c r="E1731" s="103"/>
      <c r="F1731" s="196"/>
      <c r="G1731" s="278"/>
      <c r="H1731" s="279"/>
      <c r="I1731" s="279"/>
      <c r="J1731" s="279"/>
      <c r="K1731" s="279"/>
      <c r="L1731" s="279"/>
      <c r="M1731" s="279"/>
      <c r="N1731" s="279"/>
    </row>
    <row r="1732" spans="1:14" s="369" customFormat="1" hidden="1" outlineLevel="1" x14ac:dyDescent="0.25">
      <c r="A1732" s="181"/>
      <c r="B1732" s="104" t="str">
        <f t="shared" ref="B1732:C1732" si="835">B223</f>
        <v>Asset Type 212</v>
      </c>
      <c r="C1732" s="104" t="str">
        <f t="shared" si="835"/>
        <v>Description - Asset Type 212</v>
      </c>
      <c r="D1732" s="103"/>
      <c r="E1732" s="103"/>
      <c r="F1732" s="196"/>
      <c r="G1732" s="278"/>
      <c r="H1732" s="279"/>
      <c r="I1732" s="279"/>
      <c r="J1732" s="279"/>
      <c r="K1732" s="279"/>
      <c r="L1732" s="279"/>
      <c r="M1732" s="279"/>
      <c r="N1732" s="279"/>
    </row>
    <row r="1733" spans="1:14" s="369" customFormat="1" hidden="1" outlineLevel="1" x14ac:dyDescent="0.25">
      <c r="A1733" s="181"/>
      <c r="B1733" s="104" t="str">
        <f t="shared" ref="B1733:C1733" si="836">B224</f>
        <v>Asset Type 213</v>
      </c>
      <c r="C1733" s="104" t="str">
        <f t="shared" si="836"/>
        <v>Description - Asset Type 213</v>
      </c>
      <c r="D1733" s="103"/>
      <c r="E1733" s="103"/>
      <c r="F1733" s="196"/>
      <c r="G1733" s="278"/>
      <c r="H1733" s="279"/>
      <c r="I1733" s="279"/>
      <c r="J1733" s="279"/>
      <c r="K1733" s="279"/>
      <c r="L1733" s="279"/>
      <c r="M1733" s="279"/>
      <c r="N1733" s="279"/>
    </row>
    <row r="1734" spans="1:14" s="369" customFormat="1" hidden="1" outlineLevel="1" x14ac:dyDescent="0.25">
      <c r="A1734" s="181"/>
      <c r="B1734" s="104" t="str">
        <f t="shared" ref="B1734:C1734" si="837">B225</f>
        <v>Asset Type 214</v>
      </c>
      <c r="C1734" s="104" t="str">
        <f t="shared" si="837"/>
        <v>Description - Asset Type 214</v>
      </c>
      <c r="D1734" s="103"/>
      <c r="E1734" s="103"/>
      <c r="F1734" s="196"/>
      <c r="G1734" s="278"/>
      <c r="H1734" s="279"/>
      <c r="I1734" s="279"/>
      <c r="J1734" s="279"/>
      <c r="K1734" s="279"/>
      <c r="L1734" s="279"/>
      <c r="M1734" s="279"/>
      <c r="N1734" s="279"/>
    </row>
    <row r="1735" spans="1:14" s="369" customFormat="1" hidden="1" outlineLevel="1" x14ac:dyDescent="0.25">
      <c r="A1735" s="181"/>
      <c r="B1735" s="104" t="str">
        <f t="shared" ref="B1735:C1735" si="838">B226</f>
        <v>Asset Type 215</v>
      </c>
      <c r="C1735" s="104" t="str">
        <f t="shared" si="838"/>
        <v>Description - Asset Type 215</v>
      </c>
      <c r="D1735" s="103"/>
      <c r="E1735" s="103"/>
      <c r="F1735" s="196"/>
      <c r="G1735" s="278"/>
      <c r="H1735" s="279"/>
      <c r="I1735" s="279"/>
      <c r="J1735" s="279"/>
      <c r="K1735" s="279"/>
      <c r="L1735" s="279"/>
      <c r="M1735" s="279"/>
      <c r="N1735" s="279"/>
    </row>
    <row r="1736" spans="1:14" s="369" customFormat="1" hidden="1" outlineLevel="1" x14ac:dyDescent="0.25">
      <c r="A1736" s="181"/>
      <c r="B1736" s="104" t="str">
        <f t="shared" ref="B1736:C1736" si="839">B227</f>
        <v>Asset Type 216</v>
      </c>
      <c r="C1736" s="104" t="str">
        <f t="shared" si="839"/>
        <v>Description - Asset Type 216</v>
      </c>
      <c r="D1736" s="103"/>
      <c r="E1736" s="103"/>
      <c r="F1736" s="196"/>
      <c r="G1736" s="278"/>
      <c r="H1736" s="279"/>
      <c r="I1736" s="279"/>
      <c r="J1736" s="279"/>
      <c r="K1736" s="279"/>
      <c r="L1736" s="279"/>
      <c r="M1736" s="279"/>
      <c r="N1736" s="279"/>
    </row>
    <row r="1737" spans="1:14" s="369" customFormat="1" hidden="1" outlineLevel="1" x14ac:dyDescent="0.25">
      <c r="A1737" s="181"/>
      <c r="B1737" s="104" t="str">
        <f t="shared" ref="B1737:C1737" si="840">B228</f>
        <v>Asset Type 217</v>
      </c>
      <c r="C1737" s="104" t="str">
        <f t="shared" si="840"/>
        <v>Description - Asset Type 217</v>
      </c>
      <c r="D1737" s="103"/>
      <c r="E1737" s="103"/>
      <c r="F1737" s="196"/>
      <c r="G1737" s="278"/>
      <c r="H1737" s="279"/>
      <c r="I1737" s="279"/>
      <c r="J1737" s="279"/>
      <c r="K1737" s="279"/>
      <c r="L1737" s="279"/>
      <c r="M1737" s="279"/>
      <c r="N1737" s="279"/>
    </row>
    <row r="1738" spans="1:14" s="369" customFormat="1" hidden="1" outlineLevel="1" x14ac:dyDescent="0.25">
      <c r="A1738" s="181"/>
      <c r="B1738" s="104" t="str">
        <f t="shared" ref="B1738:C1738" si="841">B229</f>
        <v>Asset Type 218</v>
      </c>
      <c r="C1738" s="104" t="str">
        <f t="shared" si="841"/>
        <v>Description - Asset Type 218</v>
      </c>
      <c r="D1738" s="103"/>
      <c r="E1738" s="103"/>
      <c r="F1738" s="196"/>
      <c r="G1738" s="278"/>
      <c r="H1738" s="279"/>
      <c r="I1738" s="279"/>
      <c r="J1738" s="279"/>
      <c r="K1738" s="279"/>
      <c r="L1738" s="279"/>
      <c r="M1738" s="279"/>
      <c r="N1738" s="279"/>
    </row>
    <row r="1739" spans="1:14" s="369" customFormat="1" hidden="1" outlineLevel="1" x14ac:dyDescent="0.25">
      <c r="A1739" s="181"/>
      <c r="B1739" s="104" t="str">
        <f t="shared" ref="B1739:C1739" si="842">B230</f>
        <v>Asset Type 219</v>
      </c>
      <c r="C1739" s="104" t="str">
        <f t="shared" si="842"/>
        <v>Description - Asset Type 219</v>
      </c>
      <c r="D1739" s="103"/>
      <c r="E1739" s="103"/>
      <c r="F1739" s="196"/>
      <c r="G1739" s="278"/>
      <c r="H1739" s="279"/>
      <c r="I1739" s="279"/>
      <c r="J1739" s="279"/>
      <c r="K1739" s="279"/>
      <c r="L1739" s="279"/>
      <c r="M1739" s="279"/>
      <c r="N1739" s="279"/>
    </row>
    <row r="1740" spans="1:14" s="369" customFormat="1" hidden="1" outlineLevel="1" x14ac:dyDescent="0.25">
      <c r="A1740" s="181"/>
      <c r="B1740" s="104" t="str">
        <f t="shared" ref="B1740:C1740" si="843">B231</f>
        <v>Asset Type 220</v>
      </c>
      <c r="C1740" s="104" t="str">
        <f t="shared" si="843"/>
        <v>Description - Asset Type 220</v>
      </c>
      <c r="D1740" s="103"/>
      <c r="E1740" s="103"/>
      <c r="F1740" s="196"/>
      <c r="G1740" s="278"/>
      <c r="H1740" s="279"/>
      <c r="I1740" s="279"/>
      <c r="J1740" s="279"/>
      <c r="K1740" s="279"/>
      <c r="L1740" s="279"/>
      <c r="M1740" s="279"/>
      <c r="N1740" s="279"/>
    </row>
    <row r="1741" spans="1:14" s="369" customFormat="1" hidden="1" outlineLevel="1" x14ac:dyDescent="0.25">
      <c r="A1741" s="181"/>
      <c r="B1741" s="104" t="str">
        <f t="shared" ref="B1741:C1741" si="844">B232</f>
        <v>Asset Type 221</v>
      </c>
      <c r="C1741" s="104" t="str">
        <f t="shared" si="844"/>
        <v>Description - Asset Type 221</v>
      </c>
      <c r="D1741" s="103"/>
      <c r="E1741" s="103"/>
      <c r="F1741" s="196"/>
      <c r="G1741" s="278"/>
      <c r="H1741" s="279"/>
      <c r="I1741" s="279"/>
      <c r="J1741" s="279"/>
      <c r="K1741" s="279"/>
      <c r="L1741" s="279"/>
      <c r="M1741" s="279"/>
      <c r="N1741" s="279"/>
    </row>
    <row r="1742" spans="1:14" s="369" customFormat="1" hidden="1" outlineLevel="1" x14ac:dyDescent="0.25">
      <c r="A1742" s="181"/>
      <c r="B1742" s="104" t="str">
        <f t="shared" ref="B1742:C1742" si="845">B233</f>
        <v>Asset Type 222</v>
      </c>
      <c r="C1742" s="104" t="str">
        <f t="shared" si="845"/>
        <v>Description - Asset Type 222</v>
      </c>
      <c r="D1742" s="103"/>
      <c r="E1742" s="103"/>
      <c r="F1742" s="196"/>
      <c r="G1742" s="278"/>
      <c r="H1742" s="279"/>
      <c r="I1742" s="279"/>
      <c r="J1742" s="279"/>
      <c r="K1742" s="279"/>
      <c r="L1742" s="279"/>
      <c r="M1742" s="279"/>
      <c r="N1742" s="279"/>
    </row>
    <row r="1743" spans="1:14" s="369" customFormat="1" hidden="1" outlineLevel="1" x14ac:dyDescent="0.25">
      <c r="A1743" s="181"/>
      <c r="B1743" s="104" t="str">
        <f t="shared" ref="B1743:C1743" si="846">B234</f>
        <v>Asset Type 223</v>
      </c>
      <c r="C1743" s="104" t="str">
        <f t="shared" si="846"/>
        <v>Description - Asset Type 223</v>
      </c>
      <c r="D1743" s="103"/>
      <c r="E1743" s="103"/>
      <c r="F1743" s="196"/>
      <c r="G1743" s="278"/>
      <c r="H1743" s="279"/>
      <c r="I1743" s="279"/>
      <c r="J1743" s="279"/>
      <c r="K1743" s="279"/>
      <c r="L1743" s="279"/>
      <c r="M1743" s="279"/>
      <c r="N1743" s="279"/>
    </row>
    <row r="1744" spans="1:14" s="369" customFormat="1" hidden="1" outlineLevel="1" x14ac:dyDescent="0.25">
      <c r="A1744" s="181"/>
      <c r="B1744" s="104" t="str">
        <f t="shared" ref="B1744:C1744" si="847">B235</f>
        <v>Asset Type 224</v>
      </c>
      <c r="C1744" s="104" t="str">
        <f t="shared" si="847"/>
        <v>Description - Asset Type 224</v>
      </c>
      <c r="D1744" s="103"/>
      <c r="E1744" s="103"/>
      <c r="F1744" s="196"/>
      <c r="G1744" s="278"/>
      <c r="H1744" s="279"/>
      <c r="I1744" s="279"/>
      <c r="J1744" s="279"/>
      <c r="K1744" s="279"/>
      <c r="L1744" s="279"/>
      <c r="M1744" s="279"/>
      <c r="N1744" s="279"/>
    </row>
    <row r="1745" spans="1:14" s="369" customFormat="1" hidden="1" outlineLevel="1" x14ac:dyDescent="0.25">
      <c r="A1745" s="181"/>
      <c r="B1745" s="104" t="str">
        <f t="shared" ref="B1745:C1745" si="848">B236</f>
        <v>Asset Type 225</v>
      </c>
      <c r="C1745" s="104" t="str">
        <f t="shared" si="848"/>
        <v>Description - Asset Type 225</v>
      </c>
      <c r="D1745" s="103"/>
      <c r="E1745" s="103"/>
      <c r="F1745" s="196"/>
      <c r="G1745" s="278"/>
      <c r="H1745" s="279"/>
      <c r="I1745" s="279"/>
      <c r="J1745" s="279"/>
      <c r="K1745" s="279"/>
      <c r="L1745" s="279"/>
      <c r="M1745" s="279"/>
      <c r="N1745" s="279"/>
    </row>
    <row r="1746" spans="1:14" s="369" customFormat="1" hidden="1" outlineLevel="1" x14ac:dyDescent="0.25">
      <c r="A1746" s="181"/>
      <c r="B1746" s="104" t="str">
        <f t="shared" ref="B1746:C1746" si="849">B237</f>
        <v>Asset Type 226</v>
      </c>
      <c r="C1746" s="104" t="str">
        <f t="shared" si="849"/>
        <v>Description - Asset Type 226</v>
      </c>
      <c r="D1746" s="103"/>
      <c r="E1746" s="103"/>
      <c r="F1746" s="196"/>
      <c r="G1746" s="278"/>
      <c r="H1746" s="279"/>
      <c r="I1746" s="279"/>
      <c r="J1746" s="279"/>
      <c r="K1746" s="279"/>
      <c r="L1746" s="279"/>
      <c r="M1746" s="279"/>
      <c r="N1746" s="279"/>
    </row>
    <row r="1747" spans="1:14" s="369" customFormat="1" hidden="1" outlineLevel="1" x14ac:dyDescent="0.25">
      <c r="A1747" s="181"/>
      <c r="B1747" s="104" t="str">
        <f t="shared" ref="B1747:C1747" si="850">B238</f>
        <v>Asset Type 227</v>
      </c>
      <c r="C1747" s="104" t="str">
        <f t="shared" si="850"/>
        <v>Description - Asset Type 227</v>
      </c>
      <c r="D1747" s="103"/>
      <c r="E1747" s="103"/>
      <c r="F1747" s="196"/>
      <c r="G1747" s="278"/>
      <c r="H1747" s="279"/>
      <c r="I1747" s="279"/>
      <c r="J1747" s="279"/>
      <c r="K1747" s="279"/>
      <c r="L1747" s="279"/>
      <c r="M1747" s="279"/>
      <c r="N1747" s="279"/>
    </row>
    <row r="1748" spans="1:14" s="369" customFormat="1" hidden="1" outlineLevel="1" x14ac:dyDescent="0.25">
      <c r="A1748" s="181"/>
      <c r="B1748" s="104" t="str">
        <f t="shared" ref="B1748:C1748" si="851">B239</f>
        <v>Asset Type 228</v>
      </c>
      <c r="C1748" s="104" t="str">
        <f t="shared" si="851"/>
        <v>Description - Asset Type 228</v>
      </c>
      <c r="D1748" s="103"/>
      <c r="E1748" s="103"/>
      <c r="F1748" s="196"/>
      <c r="G1748" s="278"/>
      <c r="H1748" s="279"/>
      <c r="I1748" s="279"/>
      <c r="J1748" s="279"/>
      <c r="K1748" s="279"/>
      <c r="L1748" s="279"/>
      <c r="M1748" s="279"/>
      <c r="N1748" s="279"/>
    </row>
    <row r="1749" spans="1:14" s="369" customFormat="1" hidden="1" outlineLevel="1" x14ac:dyDescent="0.25">
      <c r="A1749" s="181"/>
      <c r="B1749" s="104" t="str">
        <f t="shared" ref="B1749:C1749" si="852">B240</f>
        <v>Asset Type 229</v>
      </c>
      <c r="C1749" s="104" t="str">
        <f t="shared" si="852"/>
        <v>Description - Asset Type 229</v>
      </c>
      <c r="D1749" s="103"/>
      <c r="E1749" s="103"/>
      <c r="F1749" s="196"/>
      <c r="G1749" s="278"/>
      <c r="H1749" s="279"/>
      <c r="I1749" s="279"/>
      <c r="J1749" s="279"/>
      <c r="K1749" s="279"/>
      <c r="L1749" s="279"/>
      <c r="M1749" s="279"/>
      <c r="N1749" s="279"/>
    </row>
    <row r="1750" spans="1:14" s="369" customFormat="1" hidden="1" outlineLevel="1" x14ac:dyDescent="0.25">
      <c r="A1750" s="181"/>
      <c r="B1750" s="104" t="str">
        <f t="shared" ref="B1750:C1750" si="853">B241</f>
        <v>Asset Type 230</v>
      </c>
      <c r="C1750" s="104" t="str">
        <f t="shared" si="853"/>
        <v>Description - Asset Type 230</v>
      </c>
      <c r="D1750" s="103"/>
      <c r="E1750" s="103"/>
      <c r="F1750" s="196"/>
      <c r="G1750" s="278"/>
      <c r="H1750" s="279"/>
      <c r="I1750" s="279"/>
      <c r="J1750" s="279"/>
      <c r="K1750" s="279"/>
      <c r="L1750" s="279"/>
      <c r="M1750" s="279"/>
      <c r="N1750" s="279"/>
    </row>
    <row r="1751" spans="1:14" s="369" customFormat="1" hidden="1" outlineLevel="1" x14ac:dyDescent="0.25">
      <c r="A1751" s="181"/>
      <c r="B1751" s="104" t="str">
        <f t="shared" ref="B1751:C1751" si="854">B242</f>
        <v>Asset Type 231</v>
      </c>
      <c r="C1751" s="104" t="str">
        <f t="shared" si="854"/>
        <v>Description - Asset Type 231</v>
      </c>
      <c r="D1751" s="103"/>
      <c r="E1751" s="103"/>
      <c r="F1751" s="196"/>
      <c r="G1751" s="278"/>
      <c r="H1751" s="279"/>
      <c r="I1751" s="279"/>
      <c r="J1751" s="279"/>
      <c r="K1751" s="279"/>
      <c r="L1751" s="279"/>
      <c r="M1751" s="279"/>
      <c r="N1751" s="279"/>
    </row>
    <row r="1752" spans="1:14" s="369" customFormat="1" hidden="1" outlineLevel="1" x14ac:dyDescent="0.25">
      <c r="A1752" s="181"/>
      <c r="B1752" s="104" t="str">
        <f t="shared" ref="B1752:C1752" si="855">B243</f>
        <v>Asset Type 232</v>
      </c>
      <c r="C1752" s="104" t="str">
        <f t="shared" si="855"/>
        <v>Description - Asset Type 232</v>
      </c>
      <c r="D1752" s="103"/>
      <c r="E1752" s="103"/>
      <c r="F1752" s="196"/>
      <c r="G1752" s="278"/>
      <c r="H1752" s="279"/>
      <c r="I1752" s="279"/>
      <c r="J1752" s="279"/>
      <c r="K1752" s="279"/>
      <c r="L1752" s="279"/>
      <c r="M1752" s="279"/>
      <c r="N1752" s="279"/>
    </row>
    <row r="1753" spans="1:14" s="369" customFormat="1" hidden="1" outlineLevel="1" x14ac:dyDescent="0.25">
      <c r="A1753" s="181"/>
      <c r="B1753" s="104" t="str">
        <f t="shared" ref="B1753:C1753" si="856">B244</f>
        <v>Asset Type 233</v>
      </c>
      <c r="C1753" s="104" t="str">
        <f t="shared" si="856"/>
        <v>Description - Asset Type 233</v>
      </c>
      <c r="D1753" s="103"/>
      <c r="E1753" s="103"/>
      <c r="F1753" s="196"/>
      <c r="G1753" s="278"/>
      <c r="H1753" s="279"/>
      <c r="I1753" s="279"/>
      <c r="J1753" s="279"/>
      <c r="K1753" s="279"/>
      <c r="L1753" s="279"/>
      <c r="M1753" s="279"/>
      <c r="N1753" s="279"/>
    </row>
    <row r="1754" spans="1:14" s="369" customFormat="1" hidden="1" outlineLevel="1" x14ac:dyDescent="0.25">
      <c r="A1754" s="181"/>
      <c r="B1754" s="104" t="str">
        <f t="shared" ref="B1754:C1754" si="857">B245</f>
        <v>Asset Type 234</v>
      </c>
      <c r="C1754" s="104" t="str">
        <f t="shared" si="857"/>
        <v>Description - Asset Type 234</v>
      </c>
      <c r="D1754" s="103"/>
      <c r="E1754" s="103"/>
      <c r="F1754" s="196"/>
      <c r="G1754" s="278"/>
      <c r="H1754" s="279"/>
      <c r="I1754" s="279"/>
      <c r="J1754" s="279"/>
      <c r="K1754" s="279"/>
      <c r="L1754" s="279"/>
      <c r="M1754" s="279"/>
      <c r="N1754" s="279"/>
    </row>
    <row r="1755" spans="1:14" s="369" customFormat="1" hidden="1" outlineLevel="1" x14ac:dyDescent="0.25">
      <c r="A1755" s="181"/>
      <c r="B1755" s="104" t="str">
        <f t="shared" ref="B1755:C1755" si="858">B246</f>
        <v>Asset Type 235</v>
      </c>
      <c r="C1755" s="104" t="str">
        <f t="shared" si="858"/>
        <v>Description - Asset Type 235</v>
      </c>
      <c r="D1755" s="103"/>
      <c r="E1755" s="103"/>
      <c r="F1755" s="196"/>
      <c r="G1755" s="278"/>
      <c r="H1755" s="279"/>
      <c r="I1755" s="279"/>
      <c r="J1755" s="279"/>
      <c r="K1755" s="279"/>
      <c r="L1755" s="279"/>
      <c r="M1755" s="279"/>
      <c r="N1755" s="279"/>
    </row>
    <row r="1756" spans="1:14" s="369" customFormat="1" hidden="1" outlineLevel="1" x14ac:dyDescent="0.25">
      <c r="A1756" s="181"/>
      <c r="B1756" s="104" t="str">
        <f t="shared" ref="B1756:C1756" si="859">B247</f>
        <v>Asset Type 236</v>
      </c>
      <c r="C1756" s="104" t="str">
        <f t="shared" si="859"/>
        <v>Description - Asset Type 236</v>
      </c>
      <c r="D1756" s="103"/>
      <c r="E1756" s="103"/>
      <c r="F1756" s="196"/>
      <c r="G1756" s="278"/>
      <c r="H1756" s="279"/>
      <c r="I1756" s="279"/>
      <c r="J1756" s="279"/>
      <c r="K1756" s="279"/>
      <c r="L1756" s="279"/>
      <c r="M1756" s="279"/>
      <c r="N1756" s="279"/>
    </row>
    <row r="1757" spans="1:14" s="369" customFormat="1" hidden="1" outlineLevel="1" x14ac:dyDescent="0.25">
      <c r="A1757" s="181"/>
      <c r="B1757" s="104" t="str">
        <f t="shared" ref="B1757:C1757" si="860">B248</f>
        <v>Asset Type 237</v>
      </c>
      <c r="C1757" s="104" t="str">
        <f t="shared" si="860"/>
        <v>Description - Asset Type 237</v>
      </c>
      <c r="D1757" s="103"/>
      <c r="E1757" s="103"/>
      <c r="F1757" s="196"/>
      <c r="G1757" s="278"/>
      <c r="H1757" s="279"/>
      <c r="I1757" s="279"/>
      <c r="J1757" s="279"/>
      <c r="K1757" s="279"/>
      <c r="L1757" s="279"/>
      <c r="M1757" s="279"/>
      <c r="N1757" s="279"/>
    </row>
    <row r="1758" spans="1:14" s="369" customFormat="1" hidden="1" outlineLevel="1" x14ac:dyDescent="0.25">
      <c r="A1758" s="181"/>
      <c r="B1758" s="104" t="str">
        <f t="shared" ref="B1758:C1758" si="861">B249</f>
        <v>Asset Type 238</v>
      </c>
      <c r="C1758" s="104" t="str">
        <f t="shared" si="861"/>
        <v>Description - Asset Type 238</v>
      </c>
      <c r="D1758" s="103"/>
      <c r="E1758" s="103"/>
      <c r="F1758" s="196"/>
      <c r="G1758" s="278"/>
      <c r="H1758" s="279"/>
      <c r="I1758" s="279"/>
      <c r="J1758" s="279"/>
      <c r="K1758" s="279"/>
      <c r="L1758" s="279"/>
      <c r="M1758" s="279"/>
      <c r="N1758" s="279"/>
    </row>
    <row r="1759" spans="1:14" s="369" customFormat="1" hidden="1" outlineLevel="1" x14ac:dyDescent="0.25">
      <c r="A1759" s="181"/>
      <c r="B1759" s="104" t="str">
        <f t="shared" ref="B1759:C1759" si="862">B250</f>
        <v>Asset Type 239</v>
      </c>
      <c r="C1759" s="104" t="str">
        <f t="shared" si="862"/>
        <v>Description - Asset Type 239</v>
      </c>
      <c r="D1759" s="103"/>
      <c r="E1759" s="103"/>
      <c r="F1759" s="196"/>
      <c r="G1759" s="278"/>
      <c r="H1759" s="279"/>
      <c r="I1759" s="279"/>
      <c r="J1759" s="279"/>
      <c r="K1759" s="279"/>
      <c r="L1759" s="279"/>
      <c r="M1759" s="279"/>
      <c r="N1759" s="279"/>
    </row>
    <row r="1760" spans="1:14" s="369" customFormat="1" hidden="1" outlineLevel="1" x14ac:dyDescent="0.25">
      <c r="A1760" s="181"/>
      <c r="B1760" s="104" t="str">
        <f t="shared" ref="B1760:C1760" si="863">B251</f>
        <v>Asset Type 240</v>
      </c>
      <c r="C1760" s="104" t="str">
        <f t="shared" si="863"/>
        <v>Description - Asset Type 240</v>
      </c>
      <c r="D1760" s="103"/>
      <c r="E1760" s="103"/>
      <c r="F1760" s="196"/>
      <c r="G1760" s="278"/>
      <c r="H1760" s="279"/>
      <c r="I1760" s="279"/>
      <c r="J1760" s="279"/>
      <c r="K1760" s="279"/>
      <c r="L1760" s="279"/>
      <c r="M1760" s="279"/>
      <c r="N1760" s="279"/>
    </row>
    <row r="1761" spans="1:14" s="369" customFormat="1" hidden="1" outlineLevel="1" x14ac:dyDescent="0.25">
      <c r="A1761" s="181"/>
      <c r="B1761" s="104" t="str">
        <f t="shared" ref="B1761:C1761" si="864">B252</f>
        <v>Asset Type 241</v>
      </c>
      <c r="C1761" s="104" t="str">
        <f t="shared" si="864"/>
        <v>Description - Asset Type 241</v>
      </c>
      <c r="D1761" s="103"/>
      <c r="E1761" s="103"/>
      <c r="F1761" s="196"/>
      <c r="G1761" s="278"/>
      <c r="H1761" s="279"/>
      <c r="I1761" s="279"/>
      <c r="J1761" s="279"/>
      <c r="K1761" s="279"/>
      <c r="L1761" s="279"/>
      <c r="M1761" s="279"/>
      <c r="N1761" s="279"/>
    </row>
    <row r="1762" spans="1:14" s="369" customFormat="1" hidden="1" outlineLevel="1" x14ac:dyDescent="0.25">
      <c r="A1762" s="181"/>
      <c r="B1762" s="104" t="str">
        <f t="shared" ref="B1762:C1762" si="865">B253</f>
        <v>Asset Type 242</v>
      </c>
      <c r="C1762" s="104" t="str">
        <f t="shared" si="865"/>
        <v>Description - Asset Type 242</v>
      </c>
      <c r="D1762" s="103"/>
      <c r="E1762" s="103"/>
      <c r="F1762" s="196"/>
      <c r="G1762" s="278"/>
      <c r="H1762" s="279"/>
      <c r="I1762" s="279"/>
      <c r="J1762" s="279"/>
      <c r="K1762" s="279"/>
      <c r="L1762" s="279"/>
      <c r="M1762" s="279"/>
      <c r="N1762" s="279"/>
    </row>
    <row r="1763" spans="1:14" s="369" customFormat="1" hidden="1" outlineLevel="1" x14ac:dyDescent="0.25">
      <c r="A1763" s="181"/>
      <c r="B1763" s="104" t="str">
        <f t="shared" ref="B1763:C1763" si="866">B254</f>
        <v>Asset Type 243</v>
      </c>
      <c r="C1763" s="104" t="str">
        <f t="shared" si="866"/>
        <v>Description - Asset Type 243</v>
      </c>
      <c r="D1763" s="103"/>
      <c r="E1763" s="103"/>
      <c r="F1763" s="196"/>
      <c r="G1763" s="278"/>
      <c r="H1763" s="279"/>
      <c r="I1763" s="279"/>
      <c r="J1763" s="279"/>
      <c r="K1763" s="279"/>
      <c r="L1763" s="279"/>
      <c r="M1763" s="279"/>
      <c r="N1763" s="279"/>
    </row>
    <row r="1764" spans="1:14" s="369" customFormat="1" hidden="1" outlineLevel="1" x14ac:dyDescent="0.25">
      <c r="A1764" s="181"/>
      <c r="B1764" s="104" t="str">
        <f t="shared" ref="B1764:C1764" si="867">B255</f>
        <v>Asset Type 244</v>
      </c>
      <c r="C1764" s="104" t="str">
        <f t="shared" si="867"/>
        <v>Description - Asset Type 244</v>
      </c>
      <c r="D1764" s="103"/>
      <c r="E1764" s="103"/>
      <c r="F1764" s="196"/>
      <c r="G1764" s="278"/>
      <c r="H1764" s="279"/>
      <c r="I1764" s="279"/>
      <c r="J1764" s="279"/>
      <c r="K1764" s="279"/>
      <c r="L1764" s="279"/>
      <c r="M1764" s="279"/>
      <c r="N1764" s="279"/>
    </row>
    <row r="1765" spans="1:14" s="369" customFormat="1" hidden="1" outlineLevel="1" x14ac:dyDescent="0.25">
      <c r="A1765" s="181"/>
      <c r="B1765" s="104" t="str">
        <f t="shared" ref="B1765:C1765" si="868">B256</f>
        <v>Asset Type 245</v>
      </c>
      <c r="C1765" s="104" t="str">
        <f t="shared" si="868"/>
        <v>Description - Asset Type 245</v>
      </c>
      <c r="D1765" s="103"/>
      <c r="E1765" s="103"/>
      <c r="F1765" s="196"/>
      <c r="G1765" s="278"/>
      <c r="H1765" s="279"/>
      <c r="I1765" s="279"/>
      <c r="J1765" s="279"/>
      <c r="K1765" s="279"/>
      <c r="L1765" s="279"/>
      <c r="M1765" s="279"/>
      <c r="N1765" s="279"/>
    </row>
    <row r="1766" spans="1:14" s="369" customFormat="1" hidden="1" outlineLevel="1" x14ac:dyDescent="0.25">
      <c r="A1766" s="181"/>
      <c r="B1766" s="104" t="str">
        <f t="shared" ref="B1766:C1766" si="869">B257</f>
        <v>Asset Type 246</v>
      </c>
      <c r="C1766" s="104" t="str">
        <f t="shared" si="869"/>
        <v>Description - Asset Type 246</v>
      </c>
      <c r="D1766" s="103"/>
      <c r="E1766" s="103"/>
      <c r="F1766" s="196"/>
      <c r="G1766" s="278"/>
      <c r="H1766" s="279"/>
      <c r="I1766" s="279"/>
      <c r="J1766" s="279"/>
      <c r="K1766" s="279"/>
      <c r="L1766" s="279"/>
      <c r="M1766" s="279"/>
      <c r="N1766" s="279"/>
    </row>
    <row r="1767" spans="1:14" s="369" customFormat="1" hidden="1" outlineLevel="1" x14ac:dyDescent="0.25">
      <c r="A1767" s="181"/>
      <c r="B1767" s="104" t="str">
        <f t="shared" ref="B1767:C1767" si="870">B258</f>
        <v>Asset Type 247</v>
      </c>
      <c r="C1767" s="104" t="str">
        <f t="shared" si="870"/>
        <v>Description - Asset Type 247</v>
      </c>
      <c r="D1767" s="103"/>
      <c r="E1767" s="103"/>
      <c r="F1767" s="196"/>
      <c r="G1767" s="278"/>
      <c r="H1767" s="279"/>
      <c r="I1767" s="279"/>
      <c r="J1767" s="279"/>
      <c r="K1767" s="279"/>
      <c r="L1767" s="279"/>
      <c r="M1767" s="279"/>
      <c r="N1767" s="279"/>
    </row>
    <row r="1768" spans="1:14" s="369" customFormat="1" hidden="1" outlineLevel="1" x14ac:dyDescent="0.25">
      <c r="A1768" s="181"/>
      <c r="B1768" s="104" t="str">
        <f t="shared" ref="B1768:C1768" si="871">B259</f>
        <v>Asset Type 248</v>
      </c>
      <c r="C1768" s="104" t="str">
        <f t="shared" si="871"/>
        <v>Description - Asset Type 248</v>
      </c>
      <c r="D1768" s="103"/>
      <c r="E1768" s="103"/>
      <c r="F1768" s="196"/>
      <c r="G1768" s="278"/>
      <c r="H1768" s="279"/>
      <c r="I1768" s="279"/>
      <c r="J1768" s="279"/>
      <c r="K1768" s="279"/>
      <c r="L1768" s="279"/>
      <c r="M1768" s="279"/>
      <c r="N1768" s="279"/>
    </row>
    <row r="1769" spans="1:14" s="369" customFormat="1" hidden="1" outlineLevel="1" x14ac:dyDescent="0.25">
      <c r="A1769" s="181"/>
      <c r="B1769" s="104" t="str">
        <f t="shared" ref="B1769:C1769" si="872">B260</f>
        <v>Asset Type 249</v>
      </c>
      <c r="C1769" s="104" t="str">
        <f t="shared" si="872"/>
        <v>Description - Asset Type 249</v>
      </c>
      <c r="D1769" s="103"/>
      <c r="E1769" s="103"/>
      <c r="F1769" s="196"/>
      <c r="G1769" s="278"/>
      <c r="H1769" s="279"/>
      <c r="I1769" s="279"/>
      <c r="J1769" s="279"/>
      <c r="K1769" s="279"/>
      <c r="L1769" s="279"/>
      <c r="M1769" s="279"/>
      <c r="N1769" s="279"/>
    </row>
    <row r="1770" spans="1:14" s="369" customFormat="1" hidden="1" outlineLevel="1" x14ac:dyDescent="0.25">
      <c r="A1770" s="181"/>
      <c r="B1770" s="104" t="str">
        <f t="shared" ref="B1770:C1770" si="873">B261</f>
        <v>Asset Type 250</v>
      </c>
      <c r="C1770" s="104" t="str">
        <f t="shared" si="873"/>
        <v>Description - Asset Type 250</v>
      </c>
      <c r="D1770" s="103"/>
      <c r="E1770" s="103"/>
      <c r="F1770" s="196"/>
      <c r="G1770" s="278"/>
      <c r="H1770" s="279"/>
      <c r="I1770" s="279"/>
      <c r="J1770" s="279"/>
      <c r="K1770" s="279"/>
      <c r="L1770" s="279"/>
      <c r="M1770" s="279"/>
      <c r="N1770" s="279"/>
    </row>
    <row r="1771" spans="1:14" s="369" customFormat="1" hidden="1" outlineLevel="1" x14ac:dyDescent="0.25">
      <c r="A1771" s="181"/>
      <c r="B1771" s="104" t="str">
        <f t="shared" ref="B1771:C1771" si="874">B262</f>
        <v>Asset Type 251</v>
      </c>
      <c r="C1771" s="104" t="str">
        <f t="shared" si="874"/>
        <v>Description - Asset Type 251</v>
      </c>
      <c r="D1771" s="103"/>
      <c r="E1771" s="103"/>
      <c r="F1771" s="196"/>
      <c r="G1771" s="278"/>
      <c r="H1771" s="279"/>
      <c r="I1771" s="279"/>
      <c r="J1771" s="279"/>
      <c r="K1771" s="279"/>
      <c r="L1771" s="279"/>
      <c r="M1771" s="279"/>
      <c r="N1771" s="279"/>
    </row>
    <row r="1772" spans="1:14" s="369" customFormat="1" hidden="1" outlineLevel="1" x14ac:dyDescent="0.25">
      <c r="A1772" s="181"/>
      <c r="B1772" s="104" t="str">
        <f t="shared" ref="B1772:C1772" si="875">B263</f>
        <v>Asset Type 252</v>
      </c>
      <c r="C1772" s="104" t="str">
        <f t="shared" si="875"/>
        <v>Description - Asset Type 252</v>
      </c>
      <c r="D1772" s="103"/>
      <c r="E1772" s="103"/>
      <c r="F1772" s="196"/>
      <c r="G1772" s="278"/>
      <c r="H1772" s="279"/>
      <c r="I1772" s="279"/>
      <c r="J1772" s="279"/>
      <c r="K1772" s="279"/>
      <c r="L1772" s="279"/>
      <c r="M1772" s="279"/>
      <c r="N1772" s="279"/>
    </row>
    <row r="1773" spans="1:14" s="369" customFormat="1" hidden="1" outlineLevel="1" x14ac:dyDescent="0.25">
      <c r="A1773" s="181"/>
      <c r="B1773" s="104" t="str">
        <f t="shared" ref="B1773:C1773" si="876">B264</f>
        <v>Asset Type 253</v>
      </c>
      <c r="C1773" s="104" t="str">
        <f t="shared" si="876"/>
        <v>Description - Asset Type 253</v>
      </c>
      <c r="D1773" s="103"/>
      <c r="E1773" s="103"/>
      <c r="F1773" s="196"/>
      <c r="G1773" s="278"/>
      <c r="H1773" s="279"/>
      <c r="I1773" s="279"/>
      <c r="J1773" s="279"/>
      <c r="K1773" s="279"/>
      <c r="L1773" s="279"/>
      <c r="M1773" s="279"/>
      <c r="N1773" s="279"/>
    </row>
    <row r="1774" spans="1:14" s="369" customFormat="1" hidden="1" outlineLevel="1" x14ac:dyDescent="0.25">
      <c r="A1774" s="181"/>
      <c r="B1774" s="104" t="str">
        <f t="shared" ref="B1774:C1774" si="877">B265</f>
        <v>Asset Type 254</v>
      </c>
      <c r="C1774" s="104" t="str">
        <f t="shared" si="877"/>
        <v>Description - Asset Type 254</v>
      </c>
      <c r="D1774" s="103"/>
      <c r="E1774" s="103"/>
      <c r="F1774" s="196"/>
      <c r="G1774" s="278"/>
      <c r="H1774" s="279"/>
      <c r="I1774" s="279"/>
      <c r="J1774" s="279"/>
      <c r="K1774" s="279"/>
      <c r="L1774" s="279"/>
      <c r="M1774" s="279"/>
      <c r="N1774" s="279"/>
    </row>
    <row r="1775" spans="1:14" s="369" customFormat="1" hidden="1" outlineLevel="1" x14ac:dyDescent="0.25">
      <c r="A1775" s="181"/>
      <c r="B1775" s="104" t="str">
        <f t="shared" ref="B1775:C1775" si="878">B266</f>
        <v>Asset Type 255</v>
      </c>
      <c r="C1775" s="104" t="str">
        <f t="shared" si="878"/>
        <v>Description - Asset Type 255</v>
      </c>
      <c r="D1775" s="103"/>
      <c r="E1775" s="103"/>
      <c r="F1775" s="196"/>
      <c r="G1775" s="278"/>
      <c r="H1775" s="279"/>
      <c r="I1775" s="279"/>
      <c r="J1775" s="279"/>
      <c r="K1775" s="279"/>
      <c r="L1775" s="279"/>
      <c r="M1775" s="279"/>
      <c r="N1775" s="279"/>
    </row>
    <row r="1776" spans="1:14" s="369" customFormat="1" hidden="1" outlineLevel="1" x14ac:dyDescent="0.25">
      <c r="A1776" s="181"/>
      <c r="B1776" s="104" t="str">
        <f t="shared" ref="B1776:C1776" si="879">B267</f>
        <v>Asset Type 256</v>
      </c>
      <c r="C1776" s="104" t="str">
        <f t="shared" si="879"/>
        <v>Description - Asset Type 256</v>
      </c>
      <c r="D1776" s="103"/>
      <c r="E1776" s="103"/>
      <c r="F1776" s="196"/>
      <c r="G1776" s="278"/>
      <c r="H1776" s="279"/>
      <c r="I1776" s="279"/>
      <c r="J1776" s="279"/>
      <c r="K1776" s="279"/>
      <c r="L1776" s="279"/>
      <c r="M1776" s="279"/>
      <c r="N1776" s="279"/>
    </row>
    <row r="1777" spans="1:14" s="369" customFormat="1" hidden="1" outlineLevel="1" x14ac:dyDescent="0.25">
      <c r="A1777" s="181"/>
      <c r="B1777" s="104" t="str">
        <f t="shared" ref="B1777:C1777" si="880">B268</f>
        <v>Asset Type 257</v>
      </c>
      <c r="C1777" s="104" t="str">
        <f t="shared" si="880"/>
        <v>Description - Asset Type 257</v>
      </c>
      <c r="D1777" s="103"/>
      <c r="E1777" s="103"/>
      <c r="F1777" s="196"/>
      <c r="G1777" s="278"/>
      <c r="H1777" s="279"/>
      <c r="I1777" s="279"/>
      <c r="J1777" s="279"/>
      <c r="K1777" s="279"/>
      <c r="L1777" s="279"/>
      <c r="M1777" s="279"/>
      <c r="N1777" s="279"/>
    </row>
    <row r="1778" spans="1:14" s="369" customFormat="1" hidden="1" outlineLevel="1" x14ac:dyDescent="0.25">
      <c r="A1778" s="181"/>
      <c r="B1778" s="104" t="str">
        <f t="shared" ref="B1778:C1778" si="881">B269</f>
        <v>Asset Type 258</v>
      </c>
      <c r="C1778" s="104" t="str">
        <f t="shared" si="881"/>
        <v>Description - Asset Type 258</v>
      </c>
      <c r="D1778" s="103"/>
      <c r="E1778" s="103"/>
      <c r="F1778" s="196"/>
      <c r="G1778" s="278"/>
      <c r="H1778" s="279"/>
      <c r="I1778" s="279"/>
      <c r="J1778" s="279"/>
      <c r="K1778" s="279"/>
      <c r="L1778" s="279"/>
      <c r="M1778" s="279"/>
      <c r="N1778" s="279"/>
    </row>
    <row r="1779" spans="1:14" s="369" customFormat="1" hidden="1" outlineLevel="1" x14ac:dyDescent="0.25">
      <c r="A1779" s="181"/>
      <c r="B1779" s="104" t="str">
        <f t="shared" ref="B1779:C1779" si="882">B270</f>
        <v>Asset Type 259</v>
      </c>
      <c r="C1779" s="104" t="str">
        <f t="shared" si="882"/>
        <v>Description - Asset Type 259</v>
      </c>
      <c r="D1779" s="103"/>
      <c r="E1779" s="103"/>
      <c r="F1779" s="196"/>
      <c r="G1779" s="278"/>
      <c r="H1779" s="279"/>
      <c r="I1779" s="279"/>
      <c r="J1779" s="279"/>
      <c r="K1779" s="279"/>
      <c r="L1779" s="279"/>
      <c r="M1779" s="279"/>
      <c r="N1779" s="279"/>
    </row>
    <row r="1780" spans="1:14" s="369" customFormat="1" hidden="1" outlineLevel="1" x14ac:dyDescent="0.25">
      <c r="A1780" s="181"/>
      <c r="B1780" s="104" t="str">
        <f t="shared" ref="B1780:C1780" si="883">B271</f>
        <v>Asset Type 260</v>
      </c>
      <c r="C1780" s="104" t="str">
        <f t="shared" si="883"/>
        <v>Description - Asset Type 260</v>
      </c>
      <c r="D1780" s="103"/>
      <c r="E1780" s="103"/>
      <c r="F1780" s="196"/>
      <c r="G1780" s="278"/>
      <c r="H1780" s="279"/>
      <c r="I1780" s="279"/>
      <c r="J1780" s="279"/>
      <c r="K1780" s="279"/>
      <c r="L1780" s="279"/>
      <c r="M1780" s="279"/>
      <c r="N1780" s="279"/>
    </row>
    <row r="1781" spans="1:14" s="369" customFormat="1" hidden="1" outlineLevel="1" x14ac:dyDescent="0.25">
      <c r="A1781" s="181"/>
      <c r="B1781" s="104" t="str">
        <f t="shared" ref="B1781:C1781" si="884">B272</f>
        <v>Asset Type 261</v>
      </c>
      <c r="C1781" s="104" t="str">
        <f t="shared" si="884"/>
        <v>Description - Asset Type 261</v>
      </c>
      <c r="D1781" s="103"/>
      <c r="E1781" s="103"/>
      <c r="F1781" s="196"/>
      <c r="G1781" s="278"/>
      <c r="H1781" s="279"/>
      <c r="I1781" s="279"/>
      <c r="J1781" s="279"/>
      <c r="K1781" s="279"/>
      <c r="L1781" s="279"/>
      <c r="M1781" s="279"/>
      <c r="N1781" s="279"/>
    </row>
    <row r="1782" spans="1:14" s="369" customFormat="1" hidden="1" outlineLevel="1" x14ac:dyDescent="0.25">
      <c r="A1782" s="181"/>
      <c r="B1782" s="104" t="str">
        <f t="shared" ref="B1782:C1782" si="885">B273</f>
        <v>Asset Type 262</v>
      </c>
      <c r="C1782" s="104" t="str">
        <f t="shared" si="885"/>
        <v>Description - Asset Type 262</v>
      </c>
      <c r="D1782" s="103"/>
      <c r="E1782" s="103"/>
      <c r="F1782" s="196"/>
      <c r="G1782" s="278"/>
      <c r="H1782" s="279"/>
      <c r="I1782" s="279"/>
      <c r="J1782" s="279"/>
      <c r="K1782" s="279"/>
      <c r="L1782" s="279"/>
      <c r="M1782" s="279"/>
      <c r="N1782" s="279"/>
    </row>
    <row r="1783" spans="1:14" s="369" customFormat="1" hidden="1" outlineLevel="1" x14ac:dyDescent="0.25">
      <c r="A1783" s="181"/>
      <c r="B1783" s="104" t="str">
        <f t="shared" ref="B1783:C1783" si="886">B274</f>
        <v>Asset Type 263</v>
      </c>
      <c r="C1783" s="104" t="str">
        <f t="shared" si="886"/>
        <v>Description - Asset Type 263</v>
      </c>
      <c r="D1783" s="103"/>
      <c r="E1783" s="103"/>
      <c r="F1783" s="196"/>
      <c r="G1783" s="278"/>
      <c r="H1783" s="279"/>
      <c r="I1783" s="279"/>
      <c r="J1783" s="279"/>
      <c r="K1783" s="279"/>
      <c r="L1783" s="279"/>
      <c r="M1783" s="279"/>
      <c r="N1783" s="279"/>
    </row>
    <row r="1784" spans="1:14" s="369" customFormat="1" hidden="1" outlineLevel="1" x14ac:dyDescent="0.25">
      <c r="A1784" s="181"/>
      <c r="B1784" s="104" t="str">
        <f t="shared" ref="B1784:C1784" si="887">B275</f>
        <v>Asset Type 264</v>
      </c>
      <c r="C1784" s="104" t="str">
        <f t="shared" si="887"/>
        <v>Description - Asset Type 264</v>
      </c>
      <c r="D1784" s="103"/>
      <c r="E1784" s="103"/>
      <c r="F1784" s="196"/>
      <c r="G1784" s="278"/>
      <c r="H1784" s="279"/>
      <c r="I1784" s="279"/>
      <c r="J1784" s="279"/>
      <c r="K1784" s="279"/>
      <c r="L1784" s="279"/>
      <c r="M1784" s="279"/>
      <c r="N1784" s="279"/>
    </row>
    <row r="1785" spans="1:14" s="369" customFormat="1" hidden="1" outlineLevel="1" x14ac:dyDescent="0.25">
      <c r="A1785" s="181"/>
      <c r="B1785" s="104" t="str">
        <f t="shared" ref="B1785:C1785" si="888">B276</f>
        <v>Asset Type 265</v>
      </c>
      <c r="C1785" s="104" t="str">
        <f t="shared" si="888"/>
        <v>Description - Asset Type 265</v>
      </c>
      <c r="D1785" s="103"/>
      <c r="E1785" s="103"/>
      <c r="F1785" s="196"/>
      <c r="G1785" s="278"/>
      <c r="H1785" s="279"/>
      <c r="I1785" s="279"/>
      <c r="J1785" s="279"/>
      <c r="K1785" s="279"/>
      <c r="L1785" s="279"/>
      <c r="M1785" s="279"/>
      <c r="N1785" s="279"/>
    </row>
    <row r="1786" spans="1:14" s="369" customFormat="1" hidden="1" outlineLevel="1" x14ac:dyDescent="0.25">
      <c r="A1786" s="181"/>
      <c r="B1786" s="104" t="str">
        <f t="shared" ref="B1786:C1786" si="889">B277</f>
        <v>Asset Type 266</v>
      </c>
      <c r="C1786" s="104" t="str">
        <f t="shared" si="889"/>
        <v>Description - Asset Type 266</v>
      </c>
      <c r="D1786" s="103"/>
      <c r="E1786" s="103"/>
      <c r="F1786" s="196"/>
      <c r="G1786" s="278"/>
      <c r="H1786" s="279"/>
      <c r="I1786" s="279"/>
      <c r="J1786" s="279"/>
      <c r="K1786" s="279"/>
      <c r="L1786" s="279"/>
      <c r="M1786" s="279"/>
      <c r="N1786" s="279"/>
    </row>
    <row r="1787" spans="1:14" s="369" customFormat="1" hidden="1" outlineLevel="1" x14ac:dyDescent="0.25">
      <c r="A1787" s="181"/>
      <c r="B1787" s="104" t="str">
        <f t="shared" ref="B1787:C1787" si="890">B278</f>
        <v>Asset Type 267</v>
      </c>
      <c r="C1787" s="104" t="str">
        <f t="shared" si="890"/>
        <v>Description - Asset Type 267</v>
      </c>
      <c r="D1787" s="103"/>
      <c r="E1787" s="103"/>
      <c r="F1787" s="196"/>
      <c r="G1787" s="278"/>
      <c r="H1787" s="279"/>
      <c r="I1787" s="279"/>
      <c r="J1787" s="279"/>
      <c r="K1787" s="279"/>
      <c r="L1787" s="279"/>
      <c r="M1787" s="279"/>
      <c r="N1787" s="279"/>
    </row>
    <row r="1788" spans="1:14" s="369" customFormat="1" hidden="1" outlineLevel="1" x14ac:dyDescent="0.25">
      <c r="A1788" s="181"/>
      <c r="B1788" s="104" t="str">
        <f t="shared" ref="B1788:C1788" si="891">B279</f>
        <v>Asset Type 268</v>
      </c>
      <c r="C1788" s="104" t="str">
        <f t="shared" si="891"/>
        <v>Description - Asset Type 268</v>
      </c>
      <c r="D1788" s="103"/>
      <c r="E1788" s="103"/>
      <c r="F1788" s="196"/>
      <c r="G1788" s="278"/>
      <c r="H1788" s="279"/>
      <c r="I1788" s="279"/>
      <c r="J1788" s="279"/>
      <c r="K1788" s="279"/>
      <c r="L1788" s="279"/>
      <c r="M1788" s="279"/>
      <c r="N1788" s="279"/>
    </row>
    <row r="1789" spans="1:14" s="369" customFormat="1" hidden="1" outlineLevel="1" x14ac:dyDescent="0.25">
      <c r="A1789" s="181"/>
      <c r="B1789" s="104" t="str">
        <f t="shared" ref="B1789:C1789" si="892">B280</f>
        <v>Asset Type 269</v>
      </c>
      <c r="C1789" s="104" t="str">
        <f t="shared" si="892"/>
        <v>Description - Asset Type 269</v>
      </c>
      <c r="D1789" s="103"/>
      <c r="E1789" s="103"/>
      <c r="F1789" s="196"/>
      <c r="G1789" s="278"/>
      <c r="H1789" s="279"/>
      <c r="I1789" s="279"/>
      <c r="J1789" s="279"/>
      <c r="K1789" s="279"/>
      <c r="L1789" s="279"/>
      <c r="M1789" s="279"/>
      <c r="N1789" s="279"/>
    </row>
    <row r="1790" spans="1:14" s="369" customFormat="1" hidden="1" outlineLevel="1" x14ac:dyDescent="0.25">
      <c r="A1790" s="181"/>
      <c r="B1790" s="104" t="str">
        <f t="shared" ref="B1790:C1790" si="893">B281</f>
        <v>Asset Type 270</v>
      </c>
      <c r="C1790" s="104" t="str">
        <f t="shared" si="893"/>
        <v>Description - Asset Type 270</v>
      </c>
      <c r="D1790" s="103"/>
      <c r="E1790" s="103"/>
      <c r="F1790" s="196"/>
      <c r="G1790" s="278"/>
      <c r="H1790" s="279"/>
      <c r="I1790" s="279"/>
      <c r="J1790" s="279"/>
      <c r="K1790" s="279"/>
      <c r="L1790" s="279"/>
      <c r="M1790" s="279"/>
      <c r="N1790" s="279"/>
    </row>
    <row r="1791" spans="1:14" s="369" customFormat="1" hidden="1" outlineLevel="1" x14ac:dyDescent="0.25">
      <c r="A1791" s="181"/>
      <c r="B1791" s="104" t="str">
        <f t="shared" ref="B1791:C1791" si="894">B282</f>
        <v>Asset Type 271</v>
      </c>
      <c r="C1791" s="104" t="str">
        <f t="shared" si="894"/>
        <v>Description - Asset Type 271</v>
      </c>
      <c r="D1791" s="103"/>
      <c r="E1791" s="103"/>
      <c r="F1791" s="196"/>
      <c r="G1791" s="278"/>
      <c r="H1791" s="279"/>
      <c r="I1791" s="279"/>
      <c r="J1791" s="279"/>
      <c r="K1791" s="279"/>
      <c r="L1791" s="279"/>
      <c r="M1791" s="279"/>
      <c r="N1791" s="279"/>
    </row>
    <row r="1792" spans="1:14" s="369" customFormat="1" hidden="1" outlineLevel="1" x14ac:dyDescent="0.25">
      <c r="A1792" s="181"/>
      <c r="B1792" s="104" t="str">
        <f t="shared" ref="B1792:C1792" si="895">B283</f>
        <v>Asset Type 272</v>
      </c>
      <c r="C1792" s="104" t="str">
        <f t="shared" si="895"/>
        <v>Description - Asset Type 272</v>
      </c>
      <c r="D1792" s="103"/>
      <c r="E1792" s="103"/>
      <c r="F1792" s="196"/>
      <c r="G1792" s="278"/>
      <c r="H1792" s="279"/>
      <c r="I1792" s="279"/>
      <c r="J1792" s="279"/>
      <c r="K1792" s="279"/>
      <c r="L1792" s="279"/>
      <c r="M1792" s="279"/>
      <c r="N1792" s="279"/>
    </row>
    <row r="1793" spans="1:14" s="369" customFormat="1" hidden="1" outlineLevel="1" x14ac:dyDescent="0.25">
      <c r="A1793" s="181"/>
      <c r="B1793" s="104" t="str">
        <f t="shared" ref="B1793:C1793" si="896">B284</f>
        <v>Asset Type 273</v>
      </c>
      <c r="C1793" s="104" t="str">
        <f t="shared" si="896"/>
        <v>Description - Asset Type 273</v>
      </c>
      <c r="D1793" s="103"/>
      <c r="E1793" s="103"/>
      <c r="F1793" s="196"/>
      <c r="G1793" s="278"/>
      <c r="H1793" s="279"/>
      <c r="I1793" s="279"/>
      <c r="J1793" s="279"/>
      <c r="K1793" s="279"/>
      <c r="L1793" s="279"/>
      <c r="M1793" s="279"/>
      <c r="N1793" s="279"/>
    </row>
    <row r="1794" spans="1:14" s="369" customFormat="1" hidden="1" outlineLevel="1" x14ac:dyDescent="0.25">
      <c r="A1794" s="181"/>
      <c r="B1794" s="104" t="str">
        <f t="shared" ref="B1794:C1794" si="897">B285</f>
        <v>Asset Type 274</v>
      </c>
      <c r="C1794" s="104" t="str">
        <f t="shared" si="897"/>
        <v>Description - Asset Type 274</v>
      </c>
      <c r="D1794" s="103"/>
      <c r="E1794" s="103"/>
      <c r="F1794" s="196"/>
      <c r="G1794" s="278"/>
      <c r="H1794" s="279"/>
      <c r="I1794" s="279"/>
      <c r="J1794" s="279"/>
      <c r="K1794" s="279"/>
      <c r="L1794" s="279"/>
      <c r="M1794" s="279"/>
      <c r="N1794" s="279"/>
    </row>
    <row r="1795" spans="1:14" s="369" customFormat="1" hidden="1" outlineLevel="1" x14ac:dyDescent="0.25">
      <c r="A1795" s="181"/>
      <c r="B1795" s="104" t="str">
        <f t="shared" ref="B1795:C1795" si="898">B286</f>
        <v>Asset Type 275</v>
      </c>
      <c r="C1795" s="104" t="str">
        <f t="shared" si="898"/>
        <v>Description - Asset Type 275</v>
      </c>
      <c r="D1795" s="103"/>
      <c r="E1795" s="103"/>
      <c r="F1795" s="196"/>
      <c r="G1795" s="278"/>
      <c r="H1795" s="279"/>
      <c r="I1795" s="279"/>
      <c r="J1795" s="279"/>
      <c r="K1795" s="279"/>
      <c r="L1795" s="279"/>
      <c r="M1795" s="279"/>
      <c r="N1795" s="279"/>
    </row>
    <row r="1796" spans="1:14" s="369" customFormat="1" hidden="1" outlineLevel="1" x14ac:dyDescent="0.25">
      <c r="A1796" s="181"/>
      <c r="B1796" s="104" t="str">
        <f t="shared" ref="B1796:C1796" si="899">B287</f>
        <v>Asset Type 276</v>
      </c>
      <c r="C1796" s="104" t="str">
        <f t="shared" si="899"/>
        <v>Description - Asset Type 276</v>
      </c>
      <c r="D1796" s="103"/>
      <c r="E1796" s="103"/>
      <c r="F1796" s="196"/>
      <c r="G1796" s="278"/>
      <c r="H1796" s="279"/>
      <c r="I1796" s="279"/>
      <c r="J1796" s="279"/>
      <c r="K1796" s="279"/>
      <c r="L1796" s="279"/>
      <c r="M1796" s="279"/>
      <c r="N1796" s="279"/>
    </row>
    <row r="1797" spans="1:14" s="369" customFormat="1" hidden="1" outlineLevel="1" x14ac:dyDescent="0.25">
      <c r="A1797" s="181"/>
      <c r="B1797" s="104" t="str">
        <f t="shared" ref="B1797:C1797" si="900">B288</f>
        <v>Asset Type 277</v>
      </c>
      <c r="C1797" s="104" t="str">
        <f t="shared" si="900"/>
        <v>Description - Asset Type 277</v>
      </c>
      <c r="D1797" s="103"/>
      <c r="E1797" s="103"/>
      <c r="F1797" s="196"/>
      <c r="G1797" s="278"/>
      <c r="H1797" s="279"/>
      <c r="I1797" s="279"/>
      <c r="J1797" s="279"/>
      <c r="K1797" s="279"/>
      <c r="L1797" s="279"/>
      <c r="M1797" s="279"/>
      <c r="N1797" s="279"/>
    </row>
    <row r="1798" spans="1:14" s="369" customFormat="1" hidden="1" outlineLevel="1" x14ac:dyDescent="0.25">
      <c r="A1798" s="181"/>
      <c r="B1798" s="104" t="str">
        <f t="shared" ref="B1798:C1798" si="901">B289</f>
        <v>Asset Type 278</v>
      </c>
      <c r="C1798" s="104" t="str">
        <f t="shared" si="901"/>
        <v>Description - Asset Type 278</v>
      </c>
      <c r="D1798" s="103"/>
      <c r="E1798" s="103"/>
      <c r="F1798" s="196"/>
      <c r="G1798" s="278"/>
      <c r="H1798" s="279"/>
      <c r="I1798" s="279"/>
      <c r="J1798" s="279"/>
      <c r="K1798" s="279"/>
      <c r="L1798" s="279"/>
      <c r="M1798" s="279"/>
      <c r="N1798" s="279"/>
    </row>
    <row r="1799" spans="1:14" s="369" customFormat="1" hidden="1" outlineLevel="1" x14ac:dyDescent="0.25">
      <c r="A1799" s="181"/>
      <c r="B1799" s="104" t="str">
        <f t="shared" ref="B1799:C1799" si="902">B290</f>
        <v>Asset Type 279</v>
      </c>
      <c r="C1799" s="104" t="str">
        <f t="shared" si="902"/>
        <v>Description - Asset Type 279</v>
      </c>
      <c r="D1799" s="103"/>
      <c r="E1799" s="103"/>
      <c r="F1799" s="196"/>
      <c r="G1799" s="278"/>
      <c r="H1799" s="279"/>
      <c r="I1799" s="279"/>
      <c r="J1799" s="279"/>
      <c r="K1799" s="279"/>
      <c r="L1799" s="279"/>
      <c r="M1799" s="279"/>
      <c r="N1799" s="279"/>
    </row>
    <row r="1800" spans="1:14" s="369" customFormat="1" hidden="1" outlineLevel="1" x14ac:dyDescent="0.25">
      <c r="A1800" s="181"/>
      <c r="B1800" s="104" t="str">
        <f t="shared" ref="B1800:C1800" si="903">B291</f>
        <v>Asset Type 280</v>
      </c>
      <c r="C1800" s="104" t="str">
        <f t="shared" si="903"/>
        <v>Description - Asset Type 280</v>
      </c>
      <c r="D1800" s="103"/>
      <c r="E1800" s="103"/>
      <c r="F1800" s="196"/>
      <c r="G1800" s="278"/>
      <c r="H1800" s="279"/>
      <c r="I1800" s="279"/>
      <c r="J1800" s="279"/>
      <c r="K1800" s="279"/>
      <c r="L1800" s="279"/>
      <c r="M1800" s="279"/>
      <c r="N1800" s="279"/>
    </row>
    <row r="1801" spans="1:14" s="369" customFormat="1" hidden="1" outlineLevel="1" x14ac:dyDescent="0.25">
      <c r="A1801" s="181"/>
      <c r="B1801" s="104" t="str">
        <f t="shared" ref="B1801:C1801" si="904">B292</f>
        <v>Asset Type 281</v>
      </c>
      <c r="C1801" s="104" t="str">
        <f t="shared" si="904"/>
        <v>Description - Asset Type 281</v>
      </c>
      <c r="D1801" s="103"/>
      <c r="E1801" s="103"/>
      <c r="F1801" s="196"/>
      <c r="G1801" s="278"/>
      <c r="H1801" s="279"/>
      <c r="I1801" s="279"/>
      <c r="J1801" s="279"/>
      <c r="K1801" s="279"/>
      <c r="L1801" s="279"/>
      <c r="M1801" s="279"/>
      <c r="N1801" s="279"/>
    </row>
    <row r="1802" spans="1:14" s="369" customFormat="1" hidden="1" outlineLevel="1" x14ac:dyDescent="0.25">
      <c r="A1802" s="181"/>
      <c r="B1802" s="104" t="str">
        <f t="shared" ref="B1802:C1802" si="905">B293</f>
        <v>Asset Type 282</v>
      </c>
      <c r="C1802" s="104" t="str">
        <f t="shared" si="905"/>
        <v>Description - Asset Type 282</v>
      </c>
      <c r="D1802" s="103"/>
      <c r="E1802" s="103"/>
      <c r="F1802" s="196"/>
      <c r="G1802" s="278"/>
      <c r="H1802" s="279"/>
      <c r="I1802" s="279"/>
      <c r="J1802" s="279"/>
      <c r="K1802" s="279"/>
      <c r="L1802" s="279"/>
      <c r="M1802" s="279"/>
      <c r="N1802" s="279"/>
    </row>
    <row r="1803" spans="1:14" s="369" customFormat="1" hidden="1" outlineLevel="1" x14ac:dyDescent="0.25">
      <c r="A1803" s="181"/>
      <c r="B1803" s="104" t="str">
        <f t="shared" ref="B1803:C1803" si="906">B294</f>
        <v>Asset Type 283</v>
      </c>
      <c r="C1803" s="104" t="str">
        <f t="shared" si="906"/>
        <v>Description - Asset Type 283</v>
      </c>
      <c r="D1803" s="103"/>
      <c r="E1803" s="103"/>
      <c r="F1803" s="196"/>
      <c r="G1803" s="278"/>
      <c r="H1803" s="279"/>
      <c r="I1803" s="279"/>
      <c r="J1803" s="279"/>
      <c r="K1803" s="279"/>
      <c r="L1803" s="279"/>
      <c r="M1803" s="279"/>
      <c r="N1803" s="279"/>
    </row>
    <row r="1804" spans="1:14" s="369" customFormat="1" hidden="1" outlineLevel="1" x14ac:dyDescent="0.25">
      <c r="A1804" s="181"/>
      <c r="B1804" s="104" t="str">
        <f t="shared" ref="B1804:C1804" si="907">B295</f>
        <v>Asset Type 284</v>
      </c>
      <c r="C1804" s="104" t="str">
        <f t="shared" si="907"/>
        <v>Description - Asset Type 284</v>
      </c>
      <c r="D1804" s="103"/>
      <c r="E1804" s="103"/>
      <c r="F1804" s="196"/>
      <c r="G1804" s="278"/>
      <c r="H1804" s="279"/>
      <c r="I1804" s="279"/>
      <c r="J1804" s="279"/>
      <c r="K1804" s="279"/>
      <c r="L1804" s="279"/>
      <c r="M1804" s="279"/>
      <c r="N1804" s="279"/>
    </row>
    <row r="1805" spans="1:14" s="369" customFormat="1" hidden="1" outlineLevel="1" x14ac:dyDescent="0.25">
      <c r="A1805" s="181"/>
      <c r="B1805" s="104" t="str">
        <f t="shared" ref="B1805:C1805" si="908">B296</f>
        <v>Asset Type 285</v>
      </c>
      <c r="C1805" s="104" t="str">
        <f t="shared" si="908"/>
        <v>Description - Asset Type 285</v>
      </c>
      <c r="D1805" s="103"/>
      <c r="E1805" s="103"/>
      <c r="F1805" s="196"/>
      <c r="G1805" s="278"/>
      <c r="H1805" s="279"/>
      <c r="I1805" s="279"/>
      <c r="J1805" s="279"/>
      <c r="K1805" s="279"/>
      <c r="L1805" s="279"/>
      <c r="M1805" s="279"/>
      <c r="N1805" s="279"/>
    </row>
    <row r="1806" spans="1:14" s="369" customFormat="1" hidden="1" outlineLevel="1" x14ac:dyDescent="0.25">
      <c r="A1806" s="181"/>
      <c r="B1806" s="104" t="str">
        <f t="shared" ref="B1806:C1806" si="909">B297</f>
        <v>Asset Type 286</v>
      </c>
      <c r="C1806" s="104" t="str">
        <f t="shared" si="909"/>
        <v>Description - Asset Type 286</v>
      </c>
      <c r="D1806" s="103"/>
      <c r="E1806" s="103"/>
      <c r="F1806" s="196"/>
      <c r="G1806" s="278"/>
      <c r="H1806" s="279"/>
      <c r="I1806" s="279"/>
      <c r="J1806" s="279"/>
      <c r="K1806" s="279"/>
      <c r="L1806" s="279"/>
      <c r="M1806" s="279"/>
      <c r="N1806" s="279"/>
    </row>
    <row r="1807" spans="1:14" s="369" customFormat="1" hidden="1" outlineLevel="1" x14ac:dyDescent="0.25">
      <c r="A1807" s="181"/>
      <c r="B1807" s="104" t="str">
        <f t="shared" ref="B1807:C1807" si="910">B298</f>
        <v>Asset Type 287</v>
      </c>
      <c r="C1807" s="104" t="str">
        <f t="shared" si="910"/>
        <v>Description - Asset Type 287</v>
      </c>
      <c r="D1807" s="103"/>
      <c r="E1807" s="103"/>
      <c r="F1807" s="196"/>
      <c r="G1807" s="278"/>
      <c r="H1807" s="279"/>
      <c r="I1807" s="279"/>
      <c r="J1807" s="279"/>
      <c r="K1807" s="279"/>
      <c r="L1807" s="279"/>
      <c r="M1807" s="279"/>
      <c r="N1807" s="279"/>
    </row>
    <row r="1808" spans="1:14" s="369" customFormat="1" hidden="1" outlineLevel="1" x14ac:dyDescent="0.25">
      <c r="A1808" s="181"/>
      <c r="B1808" s="104" t="str">
        <f t="shared" ref="B1808:C1808" si="911">B299</f>
        <v>Asset Type 288</v>
      </c>
      <c r="C1808" s="104" t="str">
        <f t="shared" si="911"/>
        <v>Description - Asset Type 288</v>
      </c>
      <c r="D1808" s="103"/>
      <c r="E1808" s="103"/>
      <c r="F1808" s="196"/>
      <c r="G1808" s="278"/>
      <c r="H1808" s="279"/>
      <c r="I1808" s="279"/>
      <c r="J1808" s="279"/>
      <c r="K1808" s="279"/>
      <c r="L1808" s="279"/>
      <c r="M1808" s="279"/>
      <c r="N1808" s="279"/>
    </row>
    <row r="1809" spans="1:14" s="369" customFormat="1" hidden="1" outlineLevel="1" x14ac:dyDescent="0.25">
      <c r="A1809" s="181"/>
      <c r="B1809" s="104" t="str">
        <f t="shared" ref="B1809:C1809" si="912">B300</f>
        <v>Asset Type 289</v>
      </c>
      <c r="C1809" s="104" t="str">
        <f t="shared" si="912"/>
        <v>Description - Asset Type 289</v>
      </c>
      <c r="D1809" s="103"/>
      <c r="E1809" s="103"/>
      <c r="F1809" s="196"/>
      <c r="G1809" s="278"/>
      <c r="H1809" s="279"/>
      <c r="I1809" s="279"/>
      <c r="J1809" s="279"/>
      <c r="K1809" s="279"/>
      <c r="L1809" s="279"/>
      <c r="M1809" s="279"/>
      <c r="N1809" s="279"/>
    </row>
    <row r="1810" spans="1:14" s="369" customFormat="1" hidden="1" outlineLevel="1" x14ac:dyDescent="0.25">
      <c r="A1810" s="181"/>
      <c r="B1810" s="104" t="str">
        <f t="shared" ref="B1810:C1810" si="913">B301</f>
        <v>Asset Type 290</v>
      </c>
      <c r="C1810" s="104" t="str">
        <f t="shared" si="913"/>
        <v>Description - Asset Type 290</v>
      </c>
      <c r="D1810" s="103"/>
      <c r="E1810" s="103"/>
      <c r="F1810" s="196"/>
      <c r="G1810" s="278"/>
      <c r="H1810" s="279"/>
      <c r="I1810" s="279"/>
      <c r="J1810" s="279"/>
      <c r="K1810" s="279"/>
      <c r="L1810" s="279"/>
      <c r="M1810" s="279"/>
      <c r="N1810" s="279"/>
    </row>
    <row r="1811" spans="1:14" s="369" customFormat="1" hidden="1" outlineLevel="1" x14ac:dyDescent="0.25">
      <c r="A1811" s="181"/>
      <c r="B1811" s="104" t="str">
        <f t="shared" ref="B1811:C1811" si="914">B302</f>
        <v>Asset Type 291</v>
      </c>
      <c r="C1811" s="104" t="str">
        <f t="shared" si="914"/>
        <v>Description - Asset Type 291</v>
      </c>
      <c r="D1811" s="103"/>
      <c r="E1811" s="103"/>
      <c r="F1811" s="196"/>
      <c r="G1811" s="278"/>
      <c r="H1811" s="279"/>
      <c r="I1811" s="279"/>
      <c r="J1811" s="279"/>
      <c r="K1811" s="279"/>
      <c r="L1811" s="279"/>
      <c r="M1811" s="279"/>
      <c r="N1811" s="279"/>
    </row>
    <row r="1812" spans="1:14" s="369" customFormat="1" hidden="1" outlineLevel="1" x14ac:dyDescent="0.25">
      <c r="A1812" s="181"/>
      <c r="B1812" s="104" t="str">
        <f t="shared" ref="B1812:C1812" si="915">B303</f>
        <v>Asset Type 292</v>
      </c>
      <c r="C1812" s="104" t="str">
        <f t="shared" si="915"/>
        <v>Description - Asset Type 292</v>
      </c>
      <c r="D1812" s="103"/>
      <c r="E1812" s="103"/>
      <c r="F1812" s="196"/>
      <c r="G1812" s="278"/>
      <c r="H1812" s="279"/>
      <c r="I1812" s="279"/>
      <c r="J1812" s="279"/>
      <c r="K1812" s="279"/>
      <c r="L1812" s="279"/>
      <c r="M1812" s="279"/>
      <c r="N1812" s="279"/>
    </row>
    <row r="1813" spans="1:14" s="369" customFormat="1" hidden="1" outlineLevel="1" x14ac:dyDescent="0.25">
      <c r="A1813" s="181"/>
      <c r="B1813" s="104" t="str">
        <f t="shared" ref="B1813:C1813" si="916">B304</f>
        <v>Asset Type 293</v>
      </c>
      <c r="C1813" s="104" t="str">
        <f t="shared" si="916"/>
        <v>Description - Asset Type 293</v>
      </c>
      <c r="D1813" s="103"/>
      <c r="E1813" s="103"/>
      <c r="F1813" s="196"/>
      <c r="G1813" s="278"/>
      <c r="H1813" s="279"/>
      <c r="I1813" s="279"/>
      <c r="J1813" s="279"/>
      <c r="K1813" s="279"/>
      <c r="L1813" s="279"/>
      <c r="M1813" s="279"/>
      <c r="N1813" s="279"/>
    </row>
    <row r="1814" spans="1:14" s="369" customFormat="1" hidden="1" outlineLevel="1" x14ac:dyDescent="0.25">
      <c r="A1814" s="181"/>
      <c r="B1814" s="104" t="str">
        <f t="shared" ref="B1814:C1814" si="917">B305</f>
        <v>Asset Type 294</v>
      </c>
      <c r="C1814" s="104" t="str">
        <f t="shared" si="917"/>
        <v>Description - Asset Type 294</v>
      </c>
      <c r="D1814" s="103"/>
      <c r="E1814" s="103"/>
      <c r="F1814" s="196"/>
      <c r="G1814" s="278"/>
      <c r="H1814" s="279"/>
      <c r="I1814" s="279"/>
      <c r="J1814" s="279"/>
      <c r="K1814" s="279"/>
      <c r="L1814" s="279"/>
      <c r="M1814" s="279"/>
      <c r="N1814" s="279"/>
    </row>
    <row r="1815" spans="1:14" s="369" customFormat="1" hidden="1" outlineLevel="1" x14ac:dyDescent="0.25">
      <c r="A1815" s="181"/>
      <c r="B1815" s="104" t="str">
        <f t="shared" ref="B1815:C1815" si="918">B306</f>
        <v>Asset Type 295</v>
      </c>
      <c r="C1815" s="104" t="str">
        <f t="shared" si="918"/>
        <v>Description - Asset Type 295</v>
      </c>
      <c r="D1815" s="103"/>
      <c r="E1815" s="103"/>
      <c r="F1815" s="196"/>
      <c r="G1815" s="278"/>
      <c r="H1815" s="279"/>
      <c r="I1815" s="279"/>
      <c r="J1815" s="279"/>
      <c r="K1815" s="279"/>
      <c r="L1815" s="279"/>
      <c r="M1815" s="279"/>
      <c r="N1815" s="279"/>
    </row>
    <row r="1816" spans="1:14" s="369" customFormat="1" hidden="1" outlineLevel="1" x14ac:dyDescent="0.25">
      <c r="A1816" s="181"/>
      <c r="B1816" s="104" t="str">
        <f t="shared" ref="B1816:C1816" si="919">B307</f>
        <v>Asset Type 296</v>
      </c>
      <c r="C1816" s="104" t="str">
        <f t="shared" si="919"/>
        <v>Description - Asset Type 296</v>
      </c>
      <c r="D1816" s="103"/>
      <c r="E1816" s="103"/>
      <c r="F1816" s="196"/>
      <c r="G1816" s="278"/>
      <c r="H1816" s="279"/>
      <c r="I1816" s="279"/>
      <c r="J1816" s="279"/>
      <c r="K1816" s="279"/>
      <c r="L1816" s="279"/>
      <c r="M1816" s="279"/>
      <c r="N1816" s="279"/>
    </row>
    <row r="1817" spans="1:14" s="369" customFormat="1" hidden="1" outlineLevel="1" x14ac:dyDescent="0.25">
      <c r="A1817" s="181"/>
      <c r="B1817" s="104" t="str">
        <f t="shared" ref="B1817:C1817" si="920">B308</f>
        <v>Asset Type 297</v>
      </c>
      <c r="C1817" s="104" t="str">
        <f t="shared" si="920"/>
        <v>Description - Asset Type 297</v>
      </c>
      <c r="D1817" s="103"/>
      <c r="E1817" s="103"/>
      <c r="F1817" s="196"/>
      <c r="G1817" s="278"/>
      <c r="H1817" s="279"/>
      <c r="I1817" s="279"/>
      <c r="J1817" s="279"/>
      <c r="K1817" s="279"/>
      <c r="L1817" s="279"/>
      <c r="M1817" s="279"/>
      <c r="N1817" s="279"/>
    </row>
    <row r="1818" spans="1:14" s="369" customFormat="1" hidden="1" outlineLevel="1" x14ac:dyDescent="0.25">
      <c r="A1818" s="181"/>
      <c r="B1818" s="104" t="str">
        <f t="shared" ref="B1818:C1818" si="921">B309</f>
        <v>Asset Type 298</v>
      </c>
      <c r="C1818" s="104" t="str">
        <f t="shared" si="921"/>
        <v>Description - Asset Type 298</v>
      </c>
      <c r="D1818" s="103"/>
      <c r="E1818" s="103"/>
      <c r="F1818" s="196"/>
      <c r="G1818" s="278"/>
      <c r="H1818" s="279"/>
      <c r="I1818" s="279"/>
      <c r="J1818" s="279"/>
      <c r="K1818" s="279"/>
      <c r="L1818" s="279"/>
      <c r="M1818" s="279"/>
      <c r="N1818" s="279"/>
    </row>
    <row r="1819" spans="1:14" s="369" customFormat="1" hidden="1" outlineLevel="1" x14ac:dyDescent="0.25">
      <c r="A1819" s="181"/>
      <c r="B1819" s="104" t="str">
        <f t="shared" ref="B1819:C1819" si="922">B310</f>
        <v>Asset Type 299</v>
      </c>
      <c r="C1819" s="104" t="str">
        <f t="shared" si="922"/>
        <v>Description - Asset Type 299</v>
      </c>
      <c r="D1819" s="103"/>
      <c r="E1819" s="103"/>
      <c r="F1819" s="196"/>
      <c r="G1819" s="278"/>
      <c r="H1819" s="279"/>
      <c r="I1819" s="279"/>
      <c r="J1819" s="279"/>
      <c r="K1819" s="279"/>
      <c r="L1819" s="279"/>
      <c r="M1819" s="279"/>
      <c r="N1819" s="279"/>
    </row>
    <row r="1820" spans="1:14" s="369" customFormat="1" hidden="1" outlineLevel="1" x14ac:dyDescent="0.25">
      <c r="A1820" s="181"/>
      <c r="B1820" s="104" t="str">
        <f t="shared" ref="B1820:C1820" si="923">B311</f>
        <v>Asset Type 300</v>
      </c>
      <c r="C1820" s="104" t="str">
        <f t="shared" si="923"/>
        <v>Description - Asset Type 300</v>
      </c>
      <c r="D1820" s="103"/>
      <c r="E1820" s="103"/>
      <c r="F1820" s="196"/>
      <c r="G1820" s="278"/>
      <c r="H1820" s="279"/>
      <c r="I1820" s="279"/>
      <c r="J1820" s="279"/>
      <c r="K1820" s="279"/>
      <c r="L1820" s="279"/>
      <c r="M1820" s="279"/>
      <c r="N1820" s="279"/>
    </row>
    <row r="1821" spans="1:14" s="369" customFormat="1" hidden="1" outlineLevel="1" x14ac:dyDescent="0.25">
      <c r="A1821" s="181"/>
      <c r="B1821" s="104" t="str">
        <f t="shared" ref="B1821:C1821" si="924">B312</f>
        <v>Asset Type 301</v>
      </c>
      <c r="C1821" s="104" t="str">
        <f t="shared" si="924"/>
        <v>Description - Asset Type 301</v>
      </c>
      <c r="D1821" s="103"/>
      <c r="E1821" s="103"/>
      <c r="F1821" s="196"/>
      <c r="G1821" s="278"/>
      <c r="H1821" s="279"/>
      <c r="I1821" s="279"/>
      <c r="J1821" s="279"/>
      <c r="K1821" s="279"/>
      <c r="L1821" s="279"/>
      <c r="M1821" s="279"/>
      <c r="N1821" s="279"/>
    </row>
    <row r="1822" spans="1:14" s="369" customFormat="1" hidden="1" outlineLevel="1" x14ac:dyDescent="0.25">
      <c r="A1822" s="181"/>
      <c r="B1822" s="104" t="str">
        <f t="shared" ref="B1822:C1822" si="925">B313</f>
        <v>Asset Type 302</v>
      </c>
      <c r="C1822" s="104" t="str">
        <f t="shared" si="925"/>
        <v>Description - Asset Type 302</v>
      </c>
      <c r="D1822" s="103"/>
      <c r="E1822" s="103"/>
      <c r="F1822" s="196"/>
      <c r="G1822" s="278"/>
      <c r="H1822" s="279"/>
      <c r="I1822" s="279"/>
      <c r="J1822" s="279"/>
      <c r="K1822" s="279"/>
      <c r="L1822" s="279"/>
      <c r="M1822" s="279"/>
      <c r="N1822" s="279"/>
    </row>
    <row r="1823" spans="1:14" s="369" customFormat="1" hidden="1" outlineLevel="1" x14ac:dyDescent="0.25">
      <c r="A1823" s="181"/>
      <c r="B1823" s="104" t="str">
        <f t="shared" ref="B1823:C1823" si="926">B314</f>
        <v>Asset Type 303</v>
      </c>
      <c r="C1823" s="104" t="str">
        <f t="shared" si="926"/>
        <v>Description - Asset Type 303</v>
      </c>
      <c r="D1823" s="103"/>
      <c r="E1823" s="103"/>
      <c r="F1823" s="196"/>
      <c r="G1823" s="278"/>
      <c r="H1823" s="279"/>
      <c r="I1823" s="279"/>
      <c r="J1823" s="279"/>
      <c r="K1823" s="279"/>
      <c r="L1823" s="279"/>
      <c r="M1823" s="279"/>
      <c r="N1823" s="279"/>
    </row>
    <row r="1824" spans="1:14" s="369" customFormat="1" hidden="1" outlineLevel="1" x14ac:dyDescent="0.25">
      <c r="A1824" s="181"/>
      <c r="B1824" s="104" t="str">
        <f t="shared" ref="B1824:C1824" si="927">B315</f>
        <v>Asset Type 304</v>
      </c>
      <c r="C1824" s="104" t="str">
        <f t="shared" si="927"/>
        <v>Description - Asset Type 304</v>
      </c>
      <c r="D1824" s="103"/>
      <c r="E1824" s="103"/>
      <c r="F1824" s="196"/>
      <c r="G1824" s="278"/>
      <c r="H1824" s="279"/>
      <c r="I1824" s="279"/>
      <c r="J1824" s="279"/>
      <c r="K1824" s="279"/>
      <c r="L1824" s="279"/>
      <c r="M1824" s="279"/>
      <c r="N1824" s="279"/>
    </row>
    <row r="1825" spans="1:14" s="369" customFormat="1" hidden="1" outlineLevel="1" x14ac:dyDescent="0.25">
      <c r="A1825" s="181"/>
      <c r="B1825" s="104" t="str">
        <f t="shared" ref="B1825:C1825" si="928">B316</f>
        <v>Asset Type 305</v>
      </c>
      <c r="C1825" s="104" t="str">
        <f t="shared" si="928"/>
        <v>Description - Asset Type 305</v>
      </c>
      <c r="D1825" s="103"/>
      <c r="E1825" s="103"/>
      <c r="F1825" s="196"/>
      <c r="G1825" s="278"/>
      <c r="H1825" s="279"/>
      <c r="I1825" s="279"/>
      <c r="J1825" s="279"/>
      <c r="K1825" s="279"/>
      <c r="L1825" s="279"/>
      <c r="M1825" s="279"/>
      <c r="N1825" s="279"/>
    </row>
    <row r="1826" spans="1:14" s="369" customFormat="1" hidden="1" outlineLevel="1" x14ac:dyDescent="0.25">
      <c r="A1826" s="181"/>
      <c r="B1826" s="104" t="str">
        <f t="shared" ref="B1826:C1826" si="929">B317</f>
        <v>Asset Type 306</v>
      </c>
      <c r="C1826" s="104" t="str">
        <f t="shared" si="929"/>
        <v>Description - Asset Type 306</v>
      </c>
      <c r="D1826" s="103"/>
      <c r="E1826" s="103"/>
      <c r="F1826" s="196"/>
      <c r="G1826" s="278"/>
      <c r="H1826" s="279"/>
      <c r="I1826" s="279"/>
      <c r="J1826" s="279"/>
      <c r="K1826" s="279"/>
      <c r="L1826" s="279"/>
      <c r="M1826" s="279"/>
      <c r="N1826" s="279"/>
    </row>
    <row r="1827" spans="1:14" s="369" customFormat="1" hidden="1" outlineLevel="1" x14ac:dyDescent="0.25">
      <c r="A1827" s="181"/>
      <c r="B1827" s="104" t="str">
        <f t="shared" ref="B1827:C1827" si="930">B318</f>
        <v>Asset Type 307</v>
      </c>
      <c r="C1827" s="104" t="str">
        <f t="shared" si="930"/>
        <v>Description - Asset Type 307</v>
      </c>
      <c r="D1827" s="103"/>
      <c r="E1827" s="103"/>
      <c r="F1827" s="196"/>
      <c r="G1827" s="278"/>
      <c r="H1827" s="279"/>
      <c r="I1827" s="279"/>
      <c r="J1827" s="279"/>
      <c r="K1827" s="279"/>
      <c r="L1827" s="279"/>
      <c r="M1827" s="279"/>
      <c r="N1827" s="279"/>
    </row>
    <row r="1828" spans="1:14" s="369" customFormat="1" hidden="1" outlineLevel="1" x14ac:dyDescent="0.25">
      <c r="A1828" s="181"/>
      <c r="B1828" s="104" t="str">
        <f t="shared" ref="B1828:C1828" si="931">B319</f>
        <v>Asset Type 308</v>
      </c>
      <c r="C1828" s="104" t="str">
        <f t="shared" si="931"/>
        <v>Description - Asset Type 308</v>
      </c>
      <c r="D1828" s="103"/>
      <c r="E1828" s="103"/>
      <c r="F1828" s="196"/>
      <c r="G1828" s="278"/>
      <c r="H1828" s="279"/>
      <c r="I1828" s="279"/>
      <c r="J1828" s="279"/>
      <c r="K1828" s="279"/>
      <c r="L1828" s="279"/>
      <c r="M1828" s="279"/>
      <c r="N1828" s="279"/>
    </row>
    <row r="1829" spans="1:14" s="369" customFormat="1" hidden="1" outlineLevel="1" x14ac:dyDescent="0.25">
      <c r="A1829" s="181"/>
      <c r="B1829" s="104" t="str">
        <f t="shared" ref="B1829:C1829" si="932">B320</f>
        <v>Asset Type 309</v>
      </c>
      <c r="C1829" s="104" t="str">
        <f t="shared" si="932"/>
        <v>Description - Asset Type 309</v>
      </c>
      <c r="D1829" s="103"/>
      <c r="E1829" s="103"/>
      <c r="F1829" s="196"/>
      <c r="G1829" s="278"/>
      <c r="H1829" s="279"/>
      <c r="I1829" s="279"/>
      <c r="J1829" s="279"/>
      <c r="K1829" s="279"/>
      <c r="L1829" s="279"/>
      <c r="M1829" s="279"/>
      <c r="N1829" s="279"/>
    </row>
    <row r="1830" spans="1:14" s="369" customFormat="1" hidden="1" outlineLevel="1" x14ac:dyDescent="0.25">
      <c r="A1830" s="181"/>
      <c r="B1830" s="104" t="str">
        <f t="shared" ref="B1830:C1830" si="933">B321</f>
        <v>Asset Type 310</v>
      </c>
      <c r="C1830" s="104" t="str">
        <f t="shared" si="933"/>
        <v>Description - Asset Type 310</v>
      </c>
      <c r="D1830" s="103"/>
      <c r="E1830" s="103"/>
      <c r="F1830" s="196"/>
      <c r="G1830" s="278"/>
      <c r="H1830" s="279"/>
      <c r="I1830" s="279"/>
      <c r="J1830" s="279"/>
      <c r="K1830" s="279"/>
      <c r="L1830" s="279"/>
      <c r="M1830" s="279"/>
      <c r="N1830" s="279"/>
    </row>
    <row r="1831" spans="1:14" s="369" customFormat="1" hidden="1" outlineLevel="1" x14ac:dyDescent="0.25">
      <c r="A1831" s="181"/>
      <c r="B1831" s="104" t="str">
        <f t="shared" ref="B1831:C1831" si="934">B322</f>
        <v>Asset Type 311</v>
      </c>
      <c r="C1831" s="104" t="str">
        <f t="shared" si="934"/>
        <v>Description - Asset Type 311</v>
      </c>
      <c r="D1831" s="103"/>
      <c r="E1831" s="103"/>
      <c r="F1831" s="196"/>
      <c r="G1831" s="278"/>
      <c r="H1831" s="279"/>
      <c r="I1831" s="279"/>
      <c r="J1831" s="279"/>
      <c r="K1831" s="279"/>
      <c r="L1831" s="279"/>
      <c r="M1831" s="279"/>
      <c r="N1831" s="279"/>
    </row>
    <row r="1832" spans="1:14" s="369" customFormat="1" hidden="1" outlineLevel="1" x14ac:dyDescent="0.25">
      <c r="A1832" s="181"/>
      <c r="B1832" s="104" t="str">
        <f t="shared" ref="B1832:C1832" si="935">B323</f>
        <v>Asset Type 312</v>
      </c>
      <c r="C1832" s="104" t="str">
        <f t="shared" si="935"/>
        <v>Description - Asset Type 312</v>
      </c>
      <c r="D1832" s="103"/>
      <c r="E1832" s="103"/>
      <c r="F1832" s="196"/>
      <c r="G1832" s="278"/>
      <c r="H1832" s="279"/>
      <c r="I1832" s="279"/>
      <c r="J1832" s="279"/>
      <c r="K1832" s="279"/>
      <c r="L1832" s="279"/>
      <c r="M1832" s="279"/>
      <c r="N1832" s="279"/>
    </row>
    <row r="1833" spans="1:14" s="369" customFormat="1" hidden="1" outlineLevel="1" x14ac:dyDescent="0.25">
      <c r="A1833" s="181"/>
      <c r="B1833" s="104" t="str">
        <f t="shared" ref="B1833:C1833" si="936">B324</f>
        <v>Asset Type 313</v>
      </c>
      <c r="C1833" s="104" t="str">
        <f t="shared" si="936"/>
        <v>Description - Asset Type 313</v>
      </c>
      <c r="D1833" s="103"/>
      <c r="E1833" s="103"/>
      <c r="F1833" s="196"/>
      <c r="G1833" s="278"/>
      <c r="H1833" s="279"/>
      <c r="I1833" s="279"/>
      <c r="J1833" s="279"/>
      <c r="K1833" s="279"/>
      <c r="L1833" s="279"/>
      <c r="M1833" s="279"/>
      <c r="N1833" s="279"/>
    </row>
    <row r="1834" spans="1:14" s="369" customFormat="1" hidden="1" outlineLevel="1" x14ac:dyDescent="0.25">
      <c r="A1834" s="181"/>
      <c r="B1834" s="104" t="str">
        <f t="shared" ref="B1834:C1834" si="937">B325</f>
        <v>Asset Type 314</v>
      </c>
      <c r="C1834" s="104" t="str">
        <f t="shared" si="937"/>
        <v>Description - Asset Type 314</v>
      </c>
      <c r="D1834" s="103"/>
      <c r="E1834" s="103"/>
      <c r="F1834" s="196"/>
      <c r="G1834" s="278"/>
      <c r="H1834" s="279"/>
      <c r="I1834" s="279"/>
      <c r="J1834" s="279"/>
      <c r="K1834" s="279"/>
      <c r="L1834" s="279"/>
      <c r="M1834" s="279"/>
      <c r="N1834" s="279"/>
    </row>
    <row r="1835" spans="1:14" s="369" customFormat="1" hidden="1" outlineLevel="1" x14ac:dyDescent="0.25">
      <c r="A1835" s="181"/>
      <c r="B1835" s="104" t="str">
        <f t="shared" ref="B1835:C1835" si="938">B326</f>
        <v>Asset Type 315</v>
      </c>
      <c r="C1835" s="104" t="str">
        <f t="shared" si="938"/>
        <v>Description - Asset Type 315</v>
      </c>
      <c r="D1835" s="103"/>
      <c r="E1835" s="103"/>
      <c r="F1835" s="196"/>
      <c r="G1835" s="278"/>
      <c r="H1835" s="279"/>
      <c r="I1835" s="279"/>
      <c r="J1835" s="279"/>
      <c r="K1835" s="279"/>
      <c r="L1835" s="279"/>
      <c r="M1835" s="279"/>
      <c r="N1835" s="279"/>
    </row>
    <row r="1836" spans="1:14" s="369" customFormat="1" hidden="1" outlineLevel="1" x14ac:dyDescent="0.25">
      <c r="A1836" s="181"/>
      <c r="B1836" s="104" t="str">
        <f t="shared" ref="B1836:C1836" si="939">B327</f>
        <v>Asset Type 316</v>
      </c>
      <c r="C1836" s="104" t="str">
        <f t="shared" si="939"/>
        <v>Description - Asset Type 316</v>
      </c>
      <c r="D1836" s="103"/>
      <c r="E1836" s="103"/>
      <c r="F1836" s="196"/>
      <c r="G1836" s="278"/>
      <c r="H1836" s="279"/>
      <c r="I1836" s="279"/>
      <c r="J1836" s="279"/>
      <c r="K1836" s="279"/>
      <c r="L1836" s="279"/>
      <c r="M1836" s="279"/>
      <c r="N1836" s="279"/>
    </row>
    <row r="1837" spans="1:14" s="369" customFormat="1" hidden="1" outlineLevel="1" x14ac:dyDescent="0.25">
      <c r="A1837" s="181"/>
      <c r="B1837" s="104" t="str">
        <f t="shared" ref="B1837:C1837" si="940">B328</f>
        <v>Asset Type 317</v>
      </c>
      <c r="C1837" s="104" t="str">
        <f t="shared" si="940"/>
        <v>Description - Asset Type 317</v>
      </c>
      <c r="D1837" s="103"/>
      <c r="E1837" s="103"/>
      <c r="F1837" s="196"/>
      <c r="G1837" s="278"/>
      <c r="H1837" s="279"/>
      <c r="I1837" s="279"/>
      <c r="J1837" s="279"/>
      <c r="K1837" s="279"/>
      <c r="L1837" s="279"/>
      <c r="M1837" s="279"/>
      <c r="N1837" s="279"/>
    </row>
    <row r="1838" spans="1:14" s="369" customFormat="1" hidden="1" outlineLevel="1" x14ac:dyDescent="0.25">
      <c r="A1838" s="181"/>
      <c r="B1838" s="104" t="str">
        <f t="shared" ref="B1838:C1838" si="941">B329</f>
        <v>Asset Type 318</v>
      </c>
      <c r="C1838" s="104" t="str">
        <f t="shared" si="941"/>
        <v>Description - Asset Type 318</v>
      </c>
      <c r="D1838" s="103"/>
      <c r="E1838" s="103"/>
      <c r="F1838" s="196"/>
      <c r="G1838" s="278"/>
      <c r="H1838" s="279"/>
      <c r="I1838" s="279"/>
      <c r="J1838" s="279"/>
      <c r="K1838" s="279"/>
      <c r="L1838" s="279"/>
      <c r="M1838" s="279"/>
      <c r="N1838" s="279"/>
    </row>
    <row r="1839" spans="1:14" s="369" customFormat="1" hidden="1" outlineLevel="1" x14ac:dyDescent="0.25">
      <c r="A1839" s="181"/>
      <c r="B1839" s="104" t="str">
        <f t="shared" ref="B1839:C1839" si="942">B330</f>
        <v>Asset Type 319</v>
      </c>
      <c r="C1839" s="104" t="str">
        <f t="shared" si="942"/>
        <v>Description - Asset Type 319</v>
      </c>
      <c r="D1839" s="103"/>
      <c r="E1839" s="103"/>
      <c r="F1839" s="196"/>
      <c r="G1839" s="278"/>
      <c r="H1839" s="279"/>
      <c r="I1839" s="279"/>
      <c r="J1839" s="279"/>
      <c r="K1839" s="279"/>
      <c r="L1839" s="279"/>
      <c r="M1839" s="279"/>
      <c r="N1839" s="279"/>
    </row>
    <row r="1840" spans="1:14" s="369" customFormat="1" hidden="1" outlineLevel="1" x14ac:dyDescent="0.25">
      <c r="A1840" s="181"/>
      <c r="B1840" s="104" t="str">
        <f t="shared" ref="B1840:C1840" si="943">B331</f>
        <v>Asset Type 320</v>
      </c>
      <c r="C1840" s="104" t="str">
        <f t="shared" si="943"/>
        <v>Description - Asset Type 320</v>
      </c>
      <c r="D1840" s="103"/>
      <c r="E1840" s="103"/>
      <c r="F1840" s="196"/>
      <c r="G1840" s="278"/>
      <c r="H1840" s="279"/>
      <c r="I1840" s="279"/>
      <c r="J1840" s="279"/>
      <c r="K1840" s="279"/>
      <c r="L1840" s="279"/>
      <c r="M1840" s="279"/>
      <c r="N1840" s="279"/>
    </row>
    <row r="1841" spans="1:14" s="369" customFormat="1" hidden="1" outlineLevel="1" x14ac:dyDescent="0.25">
      <c r="A1841" s="181"/>
      <c r="B1841" s="104" t="str">
        <f t="shared" ref="B1841:C1841" si="944">B332</f>
        <v>Asset Type 321</v>
      </c>
      <c r="C1841" s="104" t="str">
        <f t="shared" si="944"/>
        <v>Description - Asset Type 321</v>
      </c>
      <c r="D1841" s="103"/>
      <c r="E1841" s="103"/>
      <c r="F1841" s="196"/>
      <c r="G1841" s="278"/>
      <c r="H1841" s="279"/>
      <c r="I1841" s="279"/>
      <c r="J1841" s="279"/>
      <c r="K1841" s="279"/>
      <c r="L1841" s="279"/>
      <c r="M1841" s="279"/>
      <c r="N1841" s="279"/>
    </row>
    <row r="1842" spans="1:14" s="369" customFormat="1" hidden="1" outlineLevel="1" x14ac:dyDescent="0.25">
      <c r="A1842" s="181"/>
      <c r="B1842" s="104" t="str">
        <f t="shared" ref="B1842:C1842" si="945">B333</f>
        <v>Asset Type 322</v>
      </c>
      <c r="C1842" s="104" t="str">
        <f t="shared" si="945"/>
        <v>Description - Asset Type 322</v>
      </c>
      <c r="D1842" s="103"/>
      <c r="E1842" s="103"/>
      <c r="F1842" s="196"/>
      <c r="G1842" s="278"/>
      <c r="H1842" s="279"/>
      <c r="I1842" s="279"/>
      <c r="J1842" s="279"/>
      <c r="K1842" s="279"/>
      <c r="L1842" s="279"/>
      <c r="M1842" s="279"/>
      <c r="N1842" s="279"/>
    </row>
    <row r="1843" spans="1:14" s="369" customFormat="1" hidden="1" outlineLevel="1" x14ac:dyDescent="0.25">
      <c r="A1843" s="181"/>
      <c r="B1843" s="104" t="str">
        <f t="shared" ref="B1843:C1843" si="946">B334</f>
        <v>Asset Type 323</v>
      </c>
      <c r="C1843" s="104" t="str">
        <f t="shared" si="946"/>
        <v>Description - Asset Type 323</v>
      </c>
      <c r="D1843" s="103"/>
      <c r="E1843" s="103"/>
      <c r="F1843" s="196"/>
      <c r="G1843" s="278"/>
      <c r="H1843" s="279"/>
      <c r="I1843" s="279"/>
      <c r="J1843" s="279"/>
      <c r="K1843" s="279"/>
      <c r="L1843" s="279"/>
      <c r="M1843" s="279"/>
      <c r="N1843" s="279"/>
    </row>
    <row r="1844" spans="1:14" s="369" customFormat="1" hidden="1" outlineLevel="1" x14ac:dyDescent="0.25">
      <c r="A1844" s="181"/>
      <c r="B1844" s="104" t="str">
        <f t="shared" ref="B1844:C1844" si="947">B335</f>
        <v>Asset Type 324</v>
      </c>
      <c r="C1844" s="104" t="str">
        <f t="shared" si="947"/>
        <v>Description - Asset Type 324</v>
      </c>
      <c r="D1844" s="103"/>
      <c r="E1844" s="103"/>
      <c r="F1844" s="196"/>
      <c r="G1844" s="278"/>
      <c r="H1844" s="279"/>
      <c r="I1844" s="279"/>
      <c r="J1844" s="279"/>
      <c r="K1844" s="279"/>
      <c r="L1844" s="279"/>
      <c r="M1844" s="279"/>
      <c r="N1844" s="279"/>
    </row>
    <row r="1845" spans="1:14" s="369" customFormat="1" hidden="1" outlineLevel="1" x14ac:dyDescent="0.25">
      <c r="A1845" s="181"/>
      <c r="B1845" s="104" t="str">
        <f t="shared" ref="B1845:C1845" si="948">B336</f>
        <v>Asset Type 325</v>
      </c>
      <c r="C1845" s="104" t="str">
        <f t="shared" si="948"/>
        <v>Description - Asset Type 325</v>
      </c>
      <c r="D1845" s="103"/>
      <c r="E1845" s="103"/>
      <c r="F1845" s="196"/>
      <c r="G1845" s="278"/>
      <c r="H1845" s="279"/>
      <c r="I1845" s="279"/>
      <c r="J1845" s="279"/>
      <c r="K1845" s="279"/>
      <c r="L1845" s="279"/>
      <c r="M1845" s="279"/>
      <c r="N1845" s="279"/>
    </row>
    <row r="1846" spans="1:14" s="369" customFormat="1" hidden="1" outlineLevel="1" x14ac:dyDescent="0.25">
      <c r="A1846" s="181"/>
      <c r="B1846" s="104" t="str">
        <f t="shared" ref="B1846:C1846" si="949">B337</f>
        <v>Asset Type 326</v>
      </c>
      <c r="C1846" s="104" t="str">
        <f t="shared" si="949"/>
        <v>Description - Asset Type 326</v>
      </c>
      <c r="D1846" s="103"/>
      <c r="E1846" s="103"/>
      <c r="F1846" s="196"/>
      <c r="G1846" s="278"/>
      <c r="H1846" s="279"/>
      <c r="I1846" s="279"/>
      <c r="J1846" s="279"/>
      <c r="K1846" s="279"/>
      <c r="L1846" s="279"/>
      <c r="M1846" s="279"/>
      <c r="N1846" s="279"/>
    </row>
    <row r="1847" spans="1:14" s="369" customFormat="1" hidden="1" outlineLevel="1" x14ac:dyDescent="0.25">
      <c r="A1847" s="181"/>
      <c r="B1847" s="104" t="str">
        <f t="shared" ref="B1847:C1847" si="950">B338</f>
        <v>Asset Type 327</v>
      </c>
      <c r="C1847" s="104" t="str">
        <f t="shared" si="950"/>
        <v>Description - Asset Type 327</v>
      </c>
      <c r="D1847" s="103"/>
      <c r="E1847" s="103"/>
      <c r="F1847" s="196"/>
      <c r="G1847" s="278"/>
      <c r="H1847" s="279"/>
      <c r="I1847" s="279"/>
      <c r="J1847" s="279"/>
      <c r="K1847" s="279"/>
      <c r="L1847" s="279"/>
      <c r="M1847" s="279"/>
      <c r="N1847" s="279"/>
    </row>
    <row r="1848" spans="1:14" s="369" customFormat="1" hidden="1" outlineLevel="1" x14ac:dyDescent="0.25">
      <c r="A1848" s="181"/>
      <c r="B1848" s="104" t="str">
        <f t="shared" ref="B1848:C1848" si="951">B339</f>
        <v>Asset Type 328</v>
      </c>
      <c r="C1848" s="104" t="str">
        <f t="shared" si="951"/>
        <v>Description - Asset Type 328</v>
      </c>
      <c r="D1848" s="103"/>
      <c r="E1848" s="103"/>
      <c r="F1848" s="196"/>
      <c r="G1848" s="278"/>
      <c r="H1848" s="279"/>
      <c r="I1848" s="279"/>
      <c r="J1848" s="279"/>
      <c r="K1848" s="279"/>
      <c r="L1848" s="279"/>
      <c r="M1848" s="279"/>
      <c r="N1848" s="279"/>
    </row>
    <row r="1849" spans="1:14" s="369" customFormat="1" hidden="1" outlineLevel="1" x14ac:dyDescent="0.25">
      <c r="A1849" s="181"/>
      <c r="B1849" s="104" t="str">
        <f t="shared" ref="B1849:C1849" si="952">B340</f>
        <v>Asset Type 329</v>
      </c>
      <c r="C1849" s="104" t="str">
        <f t="shared" si="952"/>
        <v>Description - Asset Type 329</v>
      </c>
      <c r="D1849" s="103"/>
      <c r="E1849" s="103"/>
      <c r="F1849" s="196"/>
      <c r="G1849" s="278"/>
      <c r="H1849" s="279"/>
      <c r="I1849" s="279"/>
      <c r="J1849" s="279"/>
      <c r="K1849" s="279"/>
      <c r="L1849" s="279"/>
      <c r="M1849" s="279"/>
      <c r="N1849" s="279"/>
    </row>
    <row r="1850" spans="1:14" s="369" customFormat="1" hidden="1" outlineLevel="1" x14ac:dyDescent="0.25">
      <c r="A1850" s="181"/>
      <c r="B1850" s="104" t="str">
        <f t="shared" ref="B1850:C1850" si="953">B341</f>
        <v>Asset Type 330</v>
      </c>
      <c r="C1850" s="104" t="str">
        <f t="shared" si="953"/>
        <v>Description - Asset Type 330</v>
      </c>
      <c r="D1850" s="103"/>
      <c r="E1850" s="103"/>
      <c r="F1850" s="196"/>
      <c r="G1850" s="278"/>
      <c r="H1850" s="279"/>
      <c r="I1850" s="279"/>
      <c r="J1850" s="279"/>
      <c r="K1850" s="279"/>
      <c r="L1850" s="279"/>
      <c r="M1850" s="279"/>
      <c r="N1850" s="279"/>
    </row>
    <row r="1851" spans="1:14" s="369" customFormat="1" hidden="1" outlineLevel="1" x14ac:dyDescent="0.25">
      <c r="A1851" s="181"/>
      <c r="B1851" s="104" t="str">
        <f t="shared" ref="B1851:C1851" si="954">B342</f>
        <v>Asset Type 331</v>
      </c>
      <c r="C1851" s="104" t="str">
        <f t="shared" si="954"/>
        <v>Description - Asset Type 331</v>
      </c>
      <c r="D1851" s="103"/>
      <c r="E1851" s="103"/>
      <c r="F1851" s="196"/>
      <c r="G1851" s="278"/>
      <c r="H1851" s="279"/>
      <c r="I1851" s="279"/>
      <c r="J1851" s="279"/>
      <c r="K1851" s="279"/>
      <c r="L1851" s="279"/>
      <c r="M1851" s="279"/>
      <c r="N1851" s="279"/>
    </row>
    <row r="1852" spans="1:14" s="369" customFormat="1" hidden="1" outlineLevel="1" x14ac:dyDescent="0.25">
      <c r="A1852" s="181"/>
      <c r="B1852" s="104" t="str">
        <f t="shared" ref="B1852:C1852" si="955">B343</f>
        <v>Asset Type 332</v>
      </c>
      <c r="C1852" s="104" t="str">
        <f t="shared" si="955"/>
        <v>Description - Asset Type 332</v>
      </c>
      <c r="D1852" s="103"/>
      <c r="E1852" s="103"/>
      <c r="F1852" s="196"/>
      <c r="G1852" s="278"/>
      <c r="H1852" s="279"/>
      <c r="I1852" s="279"/>
      <c r="J1852" s="279"/>
      <c r="K1852" s="279"/>
      <c r="L1852" s="279"/>
      <c r="M1852" s="279"/>
      <c r="N1852" s="279"/>
    </row>
    <row r="1853" spans="1:14" s="369" customFormat="1" hidden="1" outlineLevel="1" x14ac:dyDescent="0.25">
      <c r="A1853" s="181"/>
      <c r="B1853" s="104" t="str">
        <f t="shared" ref="B1853:C1853" si="956">B344</f>
        <v>Asset Type 333</v>
      </c>
      <c r="C1853" s="104" t="str">
        <f t="shared" si="956"/>
        <v>Description - Asset Type 333</v>
      </c>
      <c r="D1853" s="103"/>
      <c r="E1853" s="103"/>
      <c r="F1853" s="196"/>
      <c r="G1853" s="278"/>
      <c r="H1853" s="279"/>
      <c r="I1853" s="279"/>
      <c r="J1853" s="279"/>
      <c r="K1853" s="279"/>
      <c r="L1853" s="279"/>
      <c r="M1853" s="279"/>
      <c r="N1853" s="279"/>
    </row>
    <row r="1854" spans="1:14" s="369" customFormat="1" hidden="1" outlineLevel="1" x14ac:dyDescent="0.25">
      <c r="A1854" s="181"/>
      <c r="B1854" s="104" t="str">
        <f t="shared" ref="B1854:C1854" si="957">B345</f>
        <v>Asset Type 334</v>
      </c>
      <c r="C1854" s="104" t="str">
        <f t="shared" si="957"/>
        <v>Description - Asset Type 334</v>
      </c>
      <c r="D1854" s="103"/>
      <c r="E1854" s="103"/>
      <c r="F1854" s="196"/>
      <c r="G1854" s="278"/>
      <c r="H1854" s="279"/>
      <c r="I1854" s="279"/>
      <c r="J1854" s="279"/>
      <c r="K1854" s="279"/>
      <c r="L1854" s="279"/>
      <c r="M1854" s="279"/>
      <c r="N1854" s="279"/>
    </row>
    <row r="1855" spans="1:14" s="369" customFormat="1" hidden="1" outlineLevel="1" x14ac:dyDescent="0.25">
      <c r="A1855" s="181"/>
      <c r="B1855" s="104" t="str">
        <f t="shared" ref="B1855:C1855" si="958">B346</f>
        <v>Asset Type 335</v>
      </c>
      <c r="C1855" s="104" t="str">
        <f t="shared" si="958"/>
        <v>Description - Asset Type 335</v>
      </c>
      <c r="D1855" s="103"/>
      <c r="E1855" s="103"/>
      <c r="F1855" s="196"/>
      <c r="G1855" s="278"/>
      <c r="H1855" s="279"/>
      <c r="I1855" s="279"/>
      <c r="J1855" s="279"/>
      <c r="K1855" s="279"/>
      <c r="L1855" s="279"/>
      <c r="M1855" s="279"/>
      <c r="N1855" s="279"/>
    </row>
    <row r="1856" spans="1:14" s="369" customFormat="1" hidden="1" outlineLevel="1" x14ac:dyDescent="0.25">
      <c r="A1856" s="181"/>
      <c r="B1856" s="104" t="str">
        <f t="shared" ref="B1856:C1856" si="959">B347</f>
        <v>Asset Type 336</v>
      </c>
      <c r="C1856" s="104" t="str">
        <f t="shared" si="959"/>
        <v>Description - Asset Type 336</v>
      </c>
      <c r="D1856" s="103"/>
      <c r="E1856" s="103"/>
      <c r="F1856" s="196"/>
      <c r="G1856" s="278"/>
      <c r="H1856" s="279"/>
      <c r="I1856" s="279"/>
      <c r="J1856" s="279"/>
      <c r="K1856" s="279"/>
      <c r="L1856" s="279"/>
      <c r="M1856" s="279"/>
      <c r="N1856" s="279"/>
    </row>
    <row r="1857" spans="1:14" s="369" customFormat="1" hidden="1" outlineLevel="1" x14ac:dyDescent="0.25">
      <c r="A1857" s="181"/>
      <c r="B1857" s="104" t="str">
        <f t="shared" ref="B1857:C1857" si="960">B348</f>
        <v>Asset Type 337</v>
      </c>
      <c r="C1857" s="104" t="str">
        <f t="shared" si="960"/>
        <v>Description - Asset Type 337</v>
      </c>
      <c r="D1857" s="103"/>
      <c r="E1857" s="103"/>
      <c r="F1857" s="196"/>
      <c r="G1857" s="278"/>
      <c r="H1857" s="279"/>
      <c r="I1857" s="279"/>
      <c r="J1857" s="279"/>
      <c r="K1857" s="279"/>
      <c r="L1857" s="279"/>
      <c r="M1857" s="279"/>
      <c r="N1857" s="279"/>
    </row>
    <row r="1858" spans="1:14" s="369" customFormat="1" hidden="1" outlineLevel="1" x14ac:dyDescent="0.25">
      <c r="A1858" s="181"/>
      <c r="B1858" s="104" t="str">
        <f t="shared" ref="B1858:C1858" si="961">B349</f>
        <v>Asset Type 338</v>
      </c>
      <c r="C1858" s="104" t="str">
        <f t="shared" si="961"/>
        <v>Description - Asset Type 338</v>
      </c>
      <c r="D1858" s="103"/>
      <c r="E1858" s="103"/>
      <c r="F1858" s="196"/>
      <c r="G1858" s="278"/>
      <c r="H1858" s="279"/>
      <c r="I1858" s="279"/>
      <c r="J1858" s="279"/>
      <c r="K1858" s="279"/>
      <c r="L1858" s="279"/>
      <c r="M1858" s="279"/>
      <c r="N1858" s="279"/>
    </row>
    <row r="1859" spans="1:14" s="369" customFormat="1" hidden="1" outlineLevel="1" x14ac:dyDescent="0.25">
      <c r="A1859" s="181"/>
      <c r="B1859" s="104" t="str">
        <f t="shared" ref="B1859:C1859" si="962">B350</f>
        <v>Asset Type 339</v>
      </c>
      <c r="C1859" s="104" t="str">
        <f t="shared" si="962"/>
        <v>Description - Asset Type 339</v>
      </c>
      <c r="D1859" s="103"/>
      <c r="E1859" s="103"/>
      <c r="F1859" s="196"/>
      <c r="G1859" s="278"/>
      <c r="H1859" s="279"/>
      <c r="I1859" s="279"/>
      <c r="J1859" s="279"/>
      <c r="K1859" s="279"/>
      <c r="L1859" s="279"/>
      <c r="M1859" s="279"/>
      <c r="N1859" s="279"/>
    </row>
    <row r="1860" spans="1:14" s="369" customFormat="1" hidden="1" outlineLevel="1" x14ac:dyDescent="0.25">
      <c r="A1860" s="181"/>
      <c r="B1860" s="104" t="str">
        <f t="shared" ref="B1860:C1860" si="963">B351</f>
        <v>Asset Type 340</v>
      </c>
      <c r="C1860" s="104" t="str">
        <f t="shared" si="963"/>
        <v>Description - Asset Type 340</v>
      </c>
      <c r="D1860" s="103"/>
      <c r="E1860" s="103"/>
      <c r="F1860" s="196"/>
      <c r="G1860" s="278"/>
      <c r="H1860" s="279"/>
      <c r="I1860" s="279"/>
      <c r="J1860" s="279"/>
      <c r="K1860" s="279"/>
      <c r="L1860" s="279"/>
      <c r="M1860" s="279"/>
      <c r="N1860" s="279"/>
    </row>
    <row r="1861" spans="1:14" s="369" customFormat="1" hidden="1" outlineLevel="1" x14ac:dyDescent="0.25">
      <c r="A1861" s="181"/>
      <c r="B1861" s="104" t="str">
        <f t="shared" ref="B1861:C1861" si="964">B352</f>
        <v>Asset Type 341</v>
      </c>
      <c r="C1861" s="104" t="str">
        <f t="shared" si="964"/>
        <v>Description - Asset Type 341</v>
      </c>
      <c r="D1861" s="103"/>
      <c r="E1861" s="103"/>
      <c r="F1861" s="196"/>
      <c r="G1861" s="278"/>
      <c r="H1861" s="279"/>
      <c r="I1861" s="279"/>
      <c r="J1861" s="279"/>
      <c r="K1861" s="279"/>
      <c r="L1861" s="279"/>
      <c r="M1861" s="279"/>
      <c r="N1861" s="279"/>
    </row>
    <row r="1862" spans="1:14" s="369" customFormat="1" hidden="1" outlineLevel="1" x14ac:dyDescent="0.25">
      <c r="A1862" s="181"/>
      <c r="B1862" s="104" t="str">
        <f t="shared" ref="B1862:C1862" si="965">B353</f>
        <v>Asset Type 342</v>
      </c>
      <c r="C1862" s="104" t="str">
        <f t="shared" si="965"/>
        <v>Description - Asset Type 342</v>
      </c>
      <c r="D1862" s="103"/>
      <c r="E1862" s="103"/>
      <c r="F1862" s="196"/>
      <c r="G1862" s="278"/>
      <c r="H1862" s="279"/>
      <c r="I1862" s="279"/>
      <c r="J1862" s="279"/>
      <c r="K1862" s="279"/>
      <c r="L1862" s="279"/>
      <c r="M1862" s="279"/>
      <c r="N1862" s="279"/>
    </row>
    <row r="1863" spans="1:14" s="369" customFormat="1" hidden="1" outlineLevel="1" x14ac:dyDescent="0.25">
      <c r="A1863" s="181"/>
      <c r="B1863" s="104" t="str">
        <f t="shared" ref="B1863:C1863" si="966">B354</f>
        <v>Asset Type 343</v>
      </c>
      <c r="C1863" s="104" t="str">
        <f t="shared" si="966"/>
        <v>Description - Asset Type 343</v>
      </c>
      <c r="D1863" s="103"/>
      <c r="E1863" s="103"/>
      <c r="F1863" s="196"/>
      <c r="G1863" s="278"/>
      <c r="H1863" s="279"/>
      <c r="I1863" s="279"/>
      <c r="J1863" s="279"/>
      <c r="K1863" s="279"/>
      <c r="L1863" s="279"/>
      <c r="M1863" s="279"/>
      <c r="N1863" s="279"/>
    </row>
    <row r="1864" spans="1:14" s="369" customFormat="1" hidden="1" outlineLevel="1" x14ac:dyDescent="0.25">
      <c r="A1864" s="181"/>
      <c r="B1864" s="104" t="str">
        <f t="shared" ref="B1864:C1864" si="967">B355</f>
        <v>Asset Type 344</v>
      </c>
      <c r="C1864" s="104" t="str">
        <f t="shared" si="967"/>
        <v>Description - Asset Type 344</v>
      </c>
      <c r="D1864" s="103"/>
      <c r="E1864" s="103"/>
      <c r="F1864" s="196"/>
      <c r="G1864" s="278"/>
      <c r="H1864" s="279"/>
      <c r="I1864" s="279"/>
      <c r="J1864" s="279"/>
      <c r="K1864" s="279"/>
      <c r="L1864" s="279"/>
      <c r="M1864" s="279"/>
      <c r="N1864" s="279"/>
    </row>
    <row r="1865" spans="1:14" s="369" customFormat="1" hidden="1" outlineLevel="1" x14ac:dyDescent="0.25">
      <c r="A1865" s="181"/>
      <c r="B1865" s="104" t="str">
        <f t="shared" ref="B1865:C1865" si="968">B356</f>
        <v>Asset Type 345</v>
      </c>
      <c r="C1865" s="104" t="str">
        <f t="shared" si="968"/>
        <v>Description - Asset Type 345</v>
      </c>
      <c r="D1865" s="103"/>
      <c r="E1865" s="103"/>
      <c r="F1865" s="196"/>
      <c r="G1865" s="278"/>
      <c r="H1865" s="279"/>
      <c r="I1865" s="279"/>
      <c r="J1865" s="279"/>
      <c r="K1865" s="279"/>
      <c r="L1865" s="279"/>
      <c r="M1865" s="279"/>
      <c r="N1865" s="279"/>
    </row>
    <row r="1866" spans="1:14" s="369" customFormat="1" hidden="1" outlineLevel="1" x14ac:dyDescent="0.25">
      <c r="A1866" s="181"/>
      <c r="B1866" s="104" t="str">
        <f t="shared" ref="B1866:C1866" si="969">B357</f>
        <v>Asset Type 346</v>
      </c>
      <c r="C1866" s="104" t="str">
        <f t="shared" si="969"/>
        <v>Description - Asset Type 346</v>
      </c>
      <c r="D1866" s="103"/>
      <c r="E1866" s="103"/>
      <c r="F1866" s="196"/>
      <c r="G1866" s="278"/>
      <c r="H1866" s="279"/>
      <c r="I1866" s="279"/>
      <c r="J1866" s="279"/>
      <c r="K1866" s="279"/>
      <c r="L1866" s="279"/>
      <c r="M1866" s="279"/>
      <c r="N1866" s="279"/>
    </row>
    <row r="1867" spans="1:14" s="369" customFormat="1" hidden="1" outlineLevel="1" x14ac:dyDescent="0.25">
      <c r="A1867" s="181"/>
      <c r="B1867" s="104" t="str">
        <f t="shared" ref="B1867:C1867" si="970">B358</f>
        <v>Asset Type 347</v>
      </c>
      <c r="C1867" s="104" t="str">
        <f t="shared" si="970"/>
        <v>Description - Asset Type 347</v>
      </c>
      <c r="D1867" s="103"/>
      <c r="E1867" s="103"/>
      <c r="F1867" s="196"/>
      <c r="G1867" s="278"/>
      <c r="H1867" s="279"/>
      <c r="I1867" s="279"/>
      <c r="J1867" s="279"/>
      <c r="K1867" s="279"/>
      <c r="L1867" s="279"/>
      <c r="M1867" s="279"/>
      <c r="N1867" s="279"/>
    </row>
    <row r="1868" spans="1:14" s="369" customFormat="1" hidden="1" outlineLevel="1" x14ac:dyDescent="0.25">
      <c r="A1868" s="181"/>
      <c r="B1868" s="104" t="str">
        <f t="shared" ref="B1868:C1868" si="971">B359</f>
        <v>Asset Type 348</v>
      </c>
      <c r="C1868" s="104" t="str">
        <f t="shared" si="971"/>
        <v>Description - Asset Type 348</v>
      </c>
      <c r="D1868" s="103"/>
      <c r="E1868" s="103"/>
      <c r="F1868" s="196"/>
      <c r="G1868" s="278"/>
      <c r="H1868" s="279"/>
      <c r="I1868" s="279"/>
      <c r="J1868" s="279"/>
      <c r="K1868" s="279"/>
      <c r="L1868" s="279"/>
      <c r="M1868" s="279"/>
      <c r="N1868" s="279"/>
    </row>
    <row r="1869" spans="1:14" s="369" customFormat="1" hidden="1" outlineLevel="1" x14ac:dyDescent="0.25">
      <c r="A1869" s="181"/>
      <c r="B1869" s="104" t="str">
        <f t="shared" ref="B1869:C1869" si="972">B360</f>
        <v>Asset Type 349</v>
      </c>
      <c r="C1869" s="104" t="str">
        <f t="shared" si="972"/>
        <v>Description - Asset Type 349</v>
      </c>
      <c r="D1869" s="103"/>
      <c r="E1869" s="103"/>
      <c r="F1869" s="196"/>
      <c r="G1869" s="278"/>
      <c r="H1869" s="279"/>
      <c r="I1869" s="279"/>
      <c r="J1869" s="279"/>
      <c r="K1869" s="279"/>
      <c r="L1869" s="279"/>
      <c r="M1869" s="279"/>
      <c r="N1869" s="279"/>
    </row>
    <row r="1870" spans="1:14" s="369" customFormat="1" hidden="1" outlineLevel="1" x14ac:dyDescent="0.25">
      <c r="A1870" s="181"/>
      <c r="B1870" s="104" t="str">
        <f t="shared" ref="B1870:C1870" si="973">B361</f>
        <v>Asset Type 350</v>
      </c>
      <c r="C1870" s="104" t="str">
        <f t="shared" si="973"/>
        <v>Description - Asset Type 350</v>
      </c>
      <c r="D1870" s="103"/>
      <c r="E1870" s="103"/>
      <c r="F1870" s="196"/>
      <c r="G1870" s="278"/>
      <c r="H1870" s="279"/>
      <c r="I1870" s="279"/>
      <c r="J1870" s="279"/>
      <c r="K1870" s="279"/>
      <c r="L1870" s="279"/>
      <c r="M1870" s="279"/>
      <c r="N1870" s="279"/>
    </row>
    <row r="1871" spans="1:14" s="369" customFormat="1" hidden="1" outlineLevel="1" x14ac:dyDescent="0.25">
      <c r="A1871" s="181"/>
      <c r="B1871" s="104" t="str">
        <f t="shared" ref="B1871:C1871" si="974">B362</f>
        <v>Asset Type 351</v>
      </c>
      <c r="C1871" s="104" t="str">
        <f t="shared" si="974"/>
        <v>Description - Asset Type 351</v>
      </c>
      <c r="D1871" s="103"/>
      <c r="E1871" s="103"/>
      <c r="F1871" s="196"/>
      <c r="G1871" s="278"/>
      <c r="H1871" s="279"/>
      <c r="I1871" s="279"/>
      <c r="J1871" s="279"/>
      <c r="K1871" s="279"/>
      <c r="L1871" s="279"/>
      <c r="M1871" s="279"/>
      <c r="N1871" s="279"/>
    </row>
    <row r="1872" spans="1:14" s="369" customFormat="1" hidden="1" outlineLevel="1" x14ac:dyDescent="0.25">
      <c r="A1872" s="181"/>
      <c r="B1872" s="104" t="str">
        <f t="shared" ref="B1872:C1872" si="975">B363</f>
        <v>Asset Type 352</v>
      </c>
      <c r="C1872" s="104" t="str">
        <f t="shared" si="975"/>
        <v>Description - Asset Type 352</v>
      </c>
      <c r="D1872" s="103"/>
      <c r="E1872" s="103"/>
      <c r="F1872" s="196"/>
      <c r="G1872" s="278"/>
      <c r="H1872" s="279"/>
      <c r="I1872" s="279"/>
      <c r="J1872" s="279"/>
      <c r="K1872" s="279"/>
      <c r="L1872" s="279"/>
      <c r="M1872" s="279"/>
      <c r="N1872" s="279"/>
    </row>
    <row r="1873" spans="1:14" s="369" customFormat="1" hidden="1" outlineLevel="1" x14ac:dyDescent="0.25">
      <c r="A1873" s="181"/>
      <c r="B1873" s="104" t="str">
        <f t="shared" ref="B1873:C1873" si="976">B364</f>
        <v>Asset Type 353</v>
      </c>
      <c r="C1873" s="104" t="str">
        <f t="shared" si="976"/>
        <v>Description - Asset Type 353</v>
      </c>
      <c r="D1873" s="103"/>
      <c r="E1873" s="103"/>
      <c r="F1873" s="196"/>
      <c r="G1873" s="278"/>
      <c r="H1873" s="279"/>
      <c r="I1873" s="279"/>
      <c r="J1873" s="279"/>
      <c r="K1873" s="279"/>
      <c r="L1873" s="279"/>
      <c r="M1873" s="279"/>
      <c r="N1873" s="279"/>
    </row>
    <row r="1874" spans="1:14" s="369" customFormat="1" hidden="1" outlineLevel="1" x14ac:dyDescent="0.25">
      <c r="A1874" s="181"/>
      <c r="B1874" s="104" t="str">
        <f t="shared" ref="B1874:C1874" si="977">B365</f>
        <v>Asset Type 354</v>
      </c>
      <c r="C1874" s="104" t="str">
        <f t="shared" si="977"/>
        <v>Description - Asset Type 354</v>
      </c>
      <c r="D1874" s="103"/>
      <c r="E1874" s="103"/>
      <c r="F1874" s="196"/>
      <c r="G1874" s="278"/>
      <c r="H1874" s="279"/>
      <c r="I1874" s="279"/>
      <c r="J1874" s="279"/>
      <c r="K1874" s="279"/>
      <c r="L1874" s="279"/>
      <c r="M1874" s="279"/>
      <c r="N1874" s="279"/>
    </row>
    <row r="1875" spans="1:14" s="369" customFormat="1" hidden="1" outlineLevel="1" x14ac:dyDescent="0.25">
      <c r="A1875" s="181"/>
      <c r="B1875" s="104" t="str">
        <f t="shared" ref="B1875:C1875" si="978">B366</f>
        <v>Asset Type 355</v>
      </c>
      <c r="C1875" s="104" t="str">
        <f t="shared" si="978"/>
        <v>Description - Asset Type 355</v>
      </c>
      <c r="D1875" s="103"/>
      <c r="E1875" s="103"/>
      <c r="F1875" s="196"/>
      <c r="G1875" s="278"/>
      <c r="H1875" s="279"/>
      <c r="I1875" s="279"/>
      <c r="J1875" s="279"/>
      <c r="K1875" s="279"/>
      <c r="L1875" s="279"/>
      <c r="M1875" s="279"/>
      <c r="N1875" s="279"/>
    </row>
    <row r="1876" spans="1:14" s="369" customFormat="1" hidden="1" outlineLevel="1" x14ac:dyDescent="0.25">
      <c r="A1876" s="181"/>
      <c r="B1876" s="104" t="str">
        <f t="shared" ref="B1876:C1876" si="979">B367</f>
        <v>Asset Type 356</v>
      </c>
      <c r="C1876" s="104" t="str">
        <f t="shared" si="979"/>
        <v>Description - Asset Type 356</v>
      </c>
      <c r="D1876" s="103"/>
      <c r="E1876" s="103"/>
      <c r="F1876" s="196"/>
      <c r="G1876" s="278"/>
      <c r="H1876" s="279"/>
      <c r="I1876" s="279"/>
      <c r="J1876" s="279"/>
      <c r="K1876" s="279"/>
      <c r="L1876" s="279"/>
      <c r="M1876" s="279"/>
      <c r="N1876" s="279"/>
    </row>
    <row r="1877" spans="1:14" s="369" customFormat="1" hidden="1" outlineLevel="1" x14ac:dyDescent="0.25">
      <c r="A1877" s="181"/>
      <c r="B1877" s="104" t="str">
        <f t="shared" ref="B1877:C1877" si="980">B368</f>
        <v>Asset Type 357</v>
      </c>
      <c r="C1877" s="104" t="str">
        <f t="shared" si="980"/>
        <v>Description - Asset Type 357</v>
      </c>
      <c r="D1877" s="103"/>
      <c r="E1877" s="103"/>
      <c r="F1877" s="196"/>
      <c r="G1877" s="278"/>
      <c r="H1877" s="279"/>
      <c r="I1877" s="279"/>
      <c r="J1877" s="279"/>
      <c r="K1877" s="279"/>
      <c r="L1877" s="279"/>
      <c r="M1877" s="279"/>
      <c r="N1877" s="279"/>
    </row>
    <row r="1878" spans="1:14" s="369" customFormat="1" hidden="1" outlineLevel="1" x14ac:dyDescent="0.25">
      <c r="A1878" s="181"/>
      <c r="B1878" s="104" t="str">
        <f t="shared" ref="B1878:C1878" si="981">B369</f>
        <v>Asset Type 358</v>
      </c>
      <c r="C1878" s="104" t="str">
        <f t="shared" si="981"/>
        <v>Description - Asset Type 358</v>
      </c>
      <c r="D1878" s="103"/>
      <c r="E1878" s="103"/>
      <c r="F1878" s="196"/>
      <c r="G1878" s="278"/>
      <c r="H1878" s="279"/>
      <c r="I1878" s="279"/>
      <c r="J1878" s="279"/>
      <c r="K1878" s="279"/>
      <c r="L1878" s="279"/>
      <c r="M1878" s="279"/>
      <c r="N1878" s="279"/>
    </row>
    <row r="1879" spans="1:14" s="369" customFormat="1" hidden="1" outlineLevel="1" x14ac:dyDescent="0.25">
      <c r="A1879" s="181"/>
      <c r="B1879" s="104" t="str">
        <f t="shared" ref="B1879:C1879" si="982">B370</f>
        <v>Asset Type 359</v>
      </c>
      <c r="C1879" s="104" t="str">
        <f t="shared" si="982"/>
        <v>Description - Asset Type 359</v>
      </c>
      <c r="D1879" s="103"/>
      <c r="E1879" s="103"/>
      <c r="F1879" s="196"/>
      <c r="G1879" s="278"/>
      <c r="H1879" s="279"/>
      <c r="I1879" s="279"/>
      <c r="J1879" s="279"/>
      <c r="K1879" s="279"/>
      <c r="L1879" s="279"/>
      <c r="M1879" s="279"/>
      <c r="N1879" s="279"/>
    </row>
    <row r="1880" spans="1:14" s="369" customFormat="1" hidden="1" outlineLevel="1" x14ac:dyDescent="0.25">
      <c r="A1880" s="181"/>
      <c r="B1880" s="104" t="str">
        <f t="shared" ref="B1880:C1880" si="983">B371</f>
        <v>Asset Type 360</v>
      </c>
      <c r="C1880" s="104" t="str">
        <f t="shared" si="983"/>
        <v>Description - Asset Type 360</v>
      </c>
      <c r="D1880" s="103"/>
      <c r="E1880" s="103"/>
      <c r="F1880" s="196"/>
      <c r="G1880" s="278"/>
      <c r="H1880" s="279"/>
      <c r="I1880" s="279"/>
      <c r="J1880" s="279"/>
      <c r="K1880" s="279"/>
      <c r="L1880" s="279"/>
      <c r="M1880" s="279"/>
      <c r="N1880" s="279"/>
    </row>
    <row r="1881" spans="1:14" s="369" customFormat="1" hidden="1" outlineLevel="1" x14ac:dyDescent="0.25">
      <c r="A1881" s="181"/>
      <c r="B1881" s="104" t="str">
        <f t="shared" ref="B1881:C1881" si="984">B372</f>
        <v>Asset Type 361</v>
      </c>
      <c r="C1881" s="104" t="str">
        <f t="shared" si="984"/>
        <v>Description - Asset Type 361</v>
      </c>
      <c r="D1881" s="103"/>
      <c r="E1881" s="103"/>
      <c r="F1881" s="196"/>
      <c r="G1881" s="278"/>
      <c r="H1881" s="279"/>
      <c r="I1881" s="279"/>
      <c r="J1881" s="279"/>
      <c r="K1881" s="279"/>
      <c r="L1881" s="279"/>
      <c r="M1881" s="279"/>
      <c r="N1881" s="279"/>
    </row>
    <row r="1882" spans="1:14" s="369" customFormat="1" hidden="1" outlineLevel="1" x14ac:dyDescent="0.25">
      <c r="A1882" s="181"/>
      <c r="B1882" s="104" t="str">
        <f t="shared" ref="B1882:C1882" si="985">B373</f>
        <v>Asset Type 362</v>
      </c>
      <c r="C1882" s="104" t="str">
        <f t="shared" si="985"/>
        <v>Description - Asset Type 362</v>
      </c>
      <c r="D1882" s="103"/>
      <c r="E1882" s="103"/>
      <c r="F1882" s="196"/>
      <c r="G1882" s="278"/>
      <c r="H1882" s="279"/>
      <c r="I1882" s="279"/>
      <c r="J1882" s="279"/>
      <c r="K1882" s="279"/>
      <c r="L1882" s="279"/>
      <c r="M1882" s="279"/>
      <c r="N1882" s="279"/>
    </row>
    <row r="1883" spans="1:14" s="369" customFormat="1" hidden="1" outlineLevel="1" x14ac:dyDescent="0.25">
      <c r="A1883" s="181"/>
      <c r="B1883" s="104" t="str">
        <f t="shared" ref="B1883:C1883" si="986">B374</f>
        <v>Asset Type 363</v>
      </c>
      <c r="C1883" s="104" t="str">
        <f t="shared" si="986"/>
        <v>Description - Asset Type 363</v>
      </c>
      <c r="D1883" s="103"/>
      <c r="E1883" s="103"/>
      <c r="F1883" s="196"/>
      <c r="G1883" s="278"/>
      <c r="H1883" s="279"/>
      <c r="I1883" s="279"/>
      <c r="J1883" s="279"/>
      <c r="K1883" s="279"/>
      <c r="L1883" s="279"/>
      <c r="M1883" s="279"/>
      <c r="N1883" s="279"/>
    </row>
    <row r="1884" spans="1:14" s="369" customFormat="1" hidden="1" outlineLevel="1" x14ac:dyDescent="0.25">
      <c r="A1884" s="181"/>
      <c r="B1884" s="104" t="str">
        <f t="shared" ref="B1884:C1884" si="987">B375</f>
        <v>Asset Type 364</v>
      </c>
      <c r="C1884" s="104" t="str">
        <f t="shared" si="987"/>
        <v>Description - Asset Type 364</v>
      </c>
      <c r="D1884" s="103"/>
      <c r="E1884" s="103"/>
      <c r="F1884" s="196"/>
      <c r="G1884" s="278"/>
      <c r="H1884" s="279"/>
      <c r="I1884" s="279"/>
      <c r="J1884" s="279"/>
      <c r="K1884" s="279"/>
      <c r="L1884" s="279"/>
      <c r="M1884" s="279"/>
      <c r="N1884" s="279"/>
    </row>
    <row r="1885" spans="1:14" s="369" customFormat="1" hidden="1" outlineLevel="1" x14ac:dyDescent="0.25">
      <c r="A1885" s="181"/>
      <c r="B1885" s="104" t="str">
        <f t="shared" ref="B1885:C1885" si="988">B376</f>
        <v>Asset Type 365</v>
      </c>
      <c r="C1885" s="104" t="str">
        <f t="shared" si="988"/>
        <v>Description - Asset Type 365</v>
      </c>
      <c r="D1885" s="103"/>
      <c r="E1885" s="103"/>
      <c r="F1885" s="196"/>
      <c r="G1885" s="278"/>
      <c r="H1885" s="279"/>
      <c r="I1885" s="279"/>
      <c r="J1885" s="279"/>
      <c r="K1885" s="279"/>
      <c r="L1885" s="279"/>
      <c r="M1885" s="279"/>
      <c r="N1885" s="279"/>
    </row>
    <row r="1886" spans="1:14" s="369" customFormat="1" hidden="1" outlineLevel="1" x14ac:dyDescent="0.25">
      <c r="A1886" s="181"/>
      <c r="B1886" s="104" t="str">
        <f t="shared" ref="B1886:C1886" si="989">B377</f>
        <v>Asset Type 366</v>
      </c>
      <c r="C1886" s="104" t="str">
        <f t="shared" si="989"/>
        <v>Description - Asset Type 366</v>
      </c>
      <c r="D1886" s="103"/>
      <c r="E1886" s="103"/>
      <c r="F1886" s="196"/>
      <c r="G1886" s="278"/>
      <c r="H1886" s="279"/>
      <c r="I1886" s="279"/>
      <c r="J1886" s="279"/>
      <c r="K1886" s="279"/>
      <c r="L1886" s="279"/>
      <c r="M1886" s="279"/>
      <c r="N1886" s="279"/>
    </row>
    <row r="1887" spans="1:14" s="369" customFormat="1" hidden="1" outlineLevel="1" x14ac:dyDescent="0.25">
      <c r="A1887" s="181"/>
      <c r="B1887" s="104" t="str">
        <f t="shared" ref="B1887:C1887" si="990">B378</f>
        <v>Asset Type 367</v>
      </c>
      <c r="C1887" s="104" t="str">
        <f t="shared" si="990"/>
        <v>Description - Asset Type 367</v>
      </c>
      <c r="D1887" s="103"/>
      <c r="E1887" s="103"/>
      <c r="F1887" s="196"/>
      <c r="G1887" s="278"/>
      <c r="H1887" s="279"/>
      <c r="I1887" s="279"/>
      <c r="J1887" s="279"/>
      <c r="K1887" s="279"/>
      <c r="L1887" s="279"/>
      <c r="M1887" s="279"/>
      <c r="N1887" s="279"/>
    </row>
    <row r="1888" spans="1:14" s="369" customFormat="1" hidden="1" outlineLevel="1" x14ac:dyDescent="0.25">
      <c r="A1888" s="181"/>
      <c r="B1888" s="104" t="str">
        <f t="shared" ref="B1888:C1888" si="991">B379</f>
        <v>Asset Type 368</v>
      </c>
      <c r="C1888" s="104" t="str">
        <f t="shared" si="991"/>
        <v>Description - Asset Type 368</v>
      </c>
      <c r="D1888" s="103"/>
      <c r="E1888" s="103"/>
      <c r="F1888" s="196"/>
      <c r="G1888" s="278"/>
      <c r="H1888" s="279"/>
      <c r="I1888" s="279"/>
      <c r="J1888" s="279"/>
      <c r="K1888" s="279"/>
      <c r="L1888" s="279"/>
      <c r="M1888" s="279"/>
      <c r="N1888" s="279"/>
    </row>
    <row r="1889" spans="1:14" s="369" customFormat="1" hidden="1" outlineLevel="1" x14ac:dyDescent="0.25">
      <c r="A1889" s="181"/>
      <c r="B1889" s="104" t="str">
        <f t="shared" ref="B1889:C1889" si="992">B380</f>
        <v>Asset Type 369</v>
      </c>
      <c r="C1889" s="104" t="str">
        <f t="shared" si="992"/>
        <v>Description - Asset Type 369</v>
      </c>
      <c r="D1889" s="103"/>
      <c r="E1889" s="103"/>
      <c r="F1889" s="196"/>
      <c r="G1889" s="278"/>
      <c r="H1889" s="279"/>
      <c r="I1889" s="279"/>
      <c r="J1889" s="279"/>
      <c r="K1889" s="279"/>
      <c r="L1889" s="279"/>
      <c r="M1889" s="279"/>
      <c r="N1889" s="279"/>
    </row>
    <row r="1890" spans="1:14" s="369" customFormat="1" hidden="1" outlineLevel="1" x14ac:dyDescent="0.25">
      <c r="A1890" s="181"/>
      <c r="B1890" s="104" t="str">
        <f t="shared" ref="B1890:C1890" si="993">B381</f>
        <v>Asset Type 370</v>
      </c>
      <c r="C1890" s="104" t="str">
        <f t="shared" si="993"/>
        <v>Description - Asset Type 370</v>
      </c>
      <c r="D1890" s="103"/>
      <c r="E1890" s="103"/>
      <c r="F1890" s="196"/>
      <c r="G1890" s="278"/>
      <c r="H1890" s="279"/>
      <c r="I1890" s="279"/>
      <c r="J1890" s="279"/>
      <c r="K1890" s="279"/>
      <c r="L1890" s="279"/>
      <c r="M1890" s="279"/>
      <c r="N1890" s="279"/>
    </row>
    <row r="1891" spans="1:14" s="369" customFormat="1" hidden="1" outlineLevel="1" x14ac:dyDescent="0.25">
      <c r="A1891" s="181"/>
      <c r="B1891" s="104" t="str">
        <f t="shared" ref="B1891:C1891" si="994">B382</f>
        <v>Asset Type 371</v>
      </c>
      <c r="C1891" s="104" t="str">
        <f t="shared" si="994"/>
        <v>Description - Asset Type 371</v>
      </c>
      <c r="D1891" s="103"/>
      <c r="E1891" s="103"/>
      <c r="F1891" s="196"/>
      <c r="G1891" s="278"/>
      <c r="H1891" s="279"/>
      <c r="I1891" s="279"/>
      <c r="J1891" s="279"/>
      <c r="K1891" s="279"/>
      <c r="L1891" s="279"/>
      <c r="M1891" s="279"/>
      <c r="N1891" s="279"/>
    </row>
    <row r="1892" spans="1:14" s="369" customFormat="1" hidden="1" outlineLevel="1" x14ac:dyDescent="0.25">
      <c r="A1892" s="181"/>
      <c r="B1892" s="104" t="str">
        <f t="shared" ref="B1892:C1892" si="995">B383</f>
        <v>Asset Type 372</v>
      </c>
      <c r="C1892" s="104" t="str">
        <f t="shared" si="995"/>
        <v>Description - Asset Type 372</v>
      </c>
      <c r="D1892" s="103"/>
      <c r="E1892" s="103"/>
      <c r="F1892" s="196"/>
      <c r="G1892" s="278"/>
      <c r="H1892" s="279"/>
      <c r="I1892" s="279"/>
      <c r="J1892" s="279"/>
      <c r="K1892" s="279"/>
      <c r="L1892" s="279"/>
      <c r="M1892" s="279"/>
      <c r="N1892" s="279"/>
    </row>
    <row r="1893" spans="1:14" s="369" customFormat="1" hidden="1" outlineLevel="1" x14ac:dyDescent="0.25">
      <c r="A1893" s="181"/>
      <c r="B1893" s="104" t="str">
        <f t="shared" ref="B1893:C1893" si="996">B384</f>
        <v>Asset Type 373</v>
      </c>
      <c r="C1893" s="104" t="str">
        <f t="shared" si="996"/>
        <v>Description - Asset Type 373</v>
      </c>
      <c r="D1893" s="103"/>
      <c r="E1893" s="103"/>
      <c r="F1893" s="196"/>
      <c r="G1893" s="278"/>
      <c r="H1893" s="279"/>
      <c r="I1893" s="279"/>
      <c r="J1893" s="279"/>
      <c r="K1893" s="279"/>
      <c r="L1893" s="279"/>
      <c r="M1893" s="279"/>
      <c r="N1893" s="279"/>
    </row>
    <row r="1894" spans="1:14" s="369" customFormat="1" hidden="1" outlineLevel="1" x14ac:dyDescent="0.25">
      <c r="A1894" s="181"/>
      <c r="B1894" s="104" t="str">
        <f t="shared" ref="B1894:C1894" si="997">B385</f>
        <v>Asset Type 374</v>
      </c>
      <c r="C1894" s="104" t="str">
        <f t="shared" si="997"/>
        <v>Description - Asset Type 374</v>
      </c>
      <c r="D1894" s="103"/>
      <c r="E1894" s="103"/>
      <c r="F1894" s="196"/>
      <c r="G1894" s="278"/>
      <c r="H1894" s="279"/>
      <c r="I1894" s="279"/>
      <c r="J1894" s="279"/>
      <c r="K1894" s="279"/>
      <c r="L1894" s="279"/>
      <c r="M1894" s="279"/>
      <c r="N1894" s="279"/>
    </row>
    <row r="1895" spans="1:14" s="369" customFormat="1" hidden="1" outlineLevel="1" x14ac:dyDescent="0.25">
      <c r="A1895" s="181"/>
      <c r="B1895" s="104" t="str">
        <f t="shared" ref="B1895:C1895" si="998">B386</f>
        <v>Asset Type 375</v>
      </c>
      <c r="C1895" s="104" t="str">
        <f t="shared" si="998"/>
        <v>Description - Asset Type 375</v>
      </c>
      <c r="D1895" s="103"/>
      <c r="E1895" s="103"/>
      <c r="F1895" s="196"/>
      <c r="G1895" s="278"/>
      <c r="H1895" s="279"/>
      <c r="I1895" s="279"/>
      <c r="J1895" s="279"/>
      <c r="K1895" s="279"/>
      <c r="L1895" s="279"/>
      <c r="M1895" s="279"/>
      <c r="N1895" s="279"/>
    </row>
    <row r="1896" spans="1:14" s="369" customFormat="1" hidden="1" outlineLevel="1" x14ac:dyDescent="0.25">
      <c r="A1896" s="181"/>
      <c r="B1896" s="104" t="str">
        <f t="shared" ref="B1896:C1896" si="999">B387</f>
        <v>Asset Type 376</v>
      </c>
      <c r="C1896" s="104" t="str">
        <f t="shared" si="999"/>
        <v>Description - Asset Type 376</v>
      </c>
      <c r="D1896" s="103"/>
      <c r="E1896" s="103"/>
      <c r="F1896" s="196"/>
      <c r="G1896" s="278"/>
      <c r="H1896" s="279"/>
      <c r="I1896" s="279"/>
      <c r="J1896" s="279"/>
      <c r="K1896" s="279"/>
      <c r="L1896" s="279"/>
      <c r="M1896" s="279"/>
      <c r="N1896" s="279"/>
    </row>
    <row r="1897" spans="1:14" s="369" customFormat="1" hidden="1" outlineLevel="1" x14ac:dyDescent="0.25">
      <c r="A1897" s="181"/>
      <c r="B1897" s="104" t="str">
        <f t="shared" ref="B1897:C1897" si="1000">B388</f>
        <v>Asset Type 377</v>
      </c>
      <c r="C1897" s="104" t="str">
        <f t="shared" si="1000"/>
        <v>Description - Asset Type 377</v>
      </c>
      <c r="D1897" s="103"/>
      <c r="E1897" s="103"/>
      <c r="F1897" s="196"/>
      <c r="G1897" s="278"/>
      <c r="H1897" s="279"/>
      <c r="I1897" s="279"/>
      <c r="J1897" s="279"/>
      <c r="K1897" s="279"/>
      <c r="L1897" s="279"/>
      <c r="M1897" s="279"/>
      <c r="N1897" s="279"/>
    </row>
    <row r="1898" spans="1:14" s="369" customFormat="1" hidden="1" outlineLevel="1" x14ac:dyDescent="0.25">
      <c r="A1898" s="181"/>
      <c r="B1898" s="104" t="str">
        <f t="shared" ref="B1898:C1898" si="1001">B389</f>
        <v>Asset Type 378</v>
      </c>
      <c r="C1898" s="104" t="str">
        <f t="shared" si="1001"/>
        <v>Description - Asset Type 378</v>
      </c>
      <c r="D1898" s="103"/>
      <c r="E1898" s="103"/>
      <c r="F1898" s="196"/>
      <c r="G1898" s="278"/>
      <c r="H1898" s="279"/>
      <c r="I1898" s="279"/>
      <c r="J1898" s="279"/>
      <c r="K1898" s="279"/>
      <c r="L1898" s="279"/>
      <c r="M1898" s="279"/>
      <c r="N1898" s="279"/>
    </row>
    <row r="1899" spans="1:14" s="369" customFormat="1" hidden="1" outlineLevel="1" x14ac:dyDescent="0.25">
      <c r="A1899" s="181"/>
      <c r="B1899" s="104" t="str">
        <f t="shared" ref="B1899:C1899" si="1002">B390</f>
        <v>Asset Type 379</v>
      </c>
      <c r="C1899" s="104" t="str">
        <f t="shared" si="1002"/>
        <v>Description - Asset Type 379</v>
      </c>
      <c r="D1899" s="103"/>
      <c r="E1899" s="103"/>
      <c r="F1899" s="196"/>
      <c r="G1899" s="278"/>
      <c r="H1899" s="279"/>
      <c r="I1899" s="279"/>
      <c r="J1899" s="279"/>
      <c r="K1899" s="279"/>
      <c r="L1899" s="279"/>
      <c r="M1899" s="279"/>
      <c r="N1899" s="279"/>
    </row>
    <row r="1900" spans="1:14" s="369" customFormat="1" hidden="1" outlineLevel="1" x14ac:dyDescent="0.25">
      <c r="A1900" s="181"/>
      <c r="B1900" s="104" t="str">
        <f t="shared" ref="B1900:C1900" si="1003">B391</f>
        <v>Asset Type 380</v>
      </c>
      <c r="C1900" s="104" t="str">
        <f t="shared" si="1003"/>
        <v>Description - Asset Type 380</v>
      </c>
      <c r="D1900" s="103"/>
      <c r="E1900" s="103"/>
      <c r="F1900" s="196"/>
      <c r="G1900" s="278"/>
      <c r="H1900" s="279"/>
      <c r="I1900" s="279"/>
      <c r="J1900" s="279"/>
      <c r="K1900" s="279"/>
      <c r="L1900" s="279"/>
      <c r="M1900" s="279"/>
      <c r="N1900" s="279"/>
    </row>
    <row r="1901" spans="1:14" s="369" customFormat="1" hidden="1" outlineLevel="1" x14ac:dyDescent="0.25">
      <c r="A1901" s="181"/>
      <c r="B1901" s="104" t="str">
        <f t="shared" ref="B1901:C1901" si="1004">B392</f>
        <v>Asset Type 381</v>
      </c>
      <c r="C1901" s="104" t="str">
        <f t="shared" si="1004"/>
        <v>Description - Asset Type 381</v>
      </c>
      <c r="D1901" s="103"/>
      <c r="E1901" s="103"/>
      <c r="F1901" s="196"/>
      <c r="G1901" s="278"/>
      <c r="H1901" s="279"/>
      <c r="I1901" s="279"/>
      <c r="J1901" s="279"/>
      <c r="K1901" s="279"/>
      <c r="L1901" s="279"/>
      <c r="M1901" s="279"/>
      <c r="N1901" s="279"/>
    </row>
    <row r="1902" spans="1:14" s="369" customFormat="1" hidden="1" outlineLevel="1" x14ac:dyDescent="0.25">
      <c r="A1902" s="181"/>
      <c r="B1902" s="104" t="str">
        <f t="shared" ref="B1902:C1902" si="1005">B393</f>
        <v>Asset Type 382</v>
      </c>
      <c r="C1902" s="104" t="str">
        <f t="shared" si="1005"/>
        <v>Description - Asset Type 382</v>
      </c>
      <c r="D1902" s="103"/>
      <c r="E1902" s="103"/>
      <c r="F1902" s="196"/>
      <c r="G1902" s="278"/>
      <c r="H1902" s="279"/>
      <c r="I1902" s="279"/>
      <c r="J1902" s="279"/>
      <c r="K1902" s="279"/>
      <c r="L1902" s="279"/>
      <c r="M1902" s="279"/>
      <c r="N1902" s="279"/>
    </row>
    <row r="1903" spans="1:14" s="369" customFormat="1" hidden="1" outlineLevel="1" x14ac:dyDescent="0.25">
      <c r="A1903" s="181"/>
      <c r="B1903" s="104" t="str">
        <f t="shared" ref="B1903:C1903" si="1006">B394</f>
        <v>Asset Type 383</v>
      </c>
      <c r="C1903" s="104" t="str">
        <f t="shared" si="1006"/>
        <v>Description - Asset Type 383</v>
      </c>
      <c r="D1903" s="103"/>
      <c r="E1903" s="103"/>
      <c r="F1903" s="196"/>
      <c r="G1903" s="278"/>
      <c r="H1903" s="279"/>
      <c r="I1903" s="279"/>
      <c r="J1903" s="279"/>
      <c r="K1903" s="279"/>
      <c r="L1903" s="279"/>
      <c r="M1903" s="279"/>
      <c r="N1903" s="279"/>
    </row>
    <row r="1904" spans="1:14" s="369" customFormat="1" hidden="1" outlineLevel="1" x14ac:dyDescent="0.25">
      <c r="A1904" s="181"/>
      <c r="B1904" s="104" t="str">
        <f t="shared" ref="B1904:C1904" si="1007">B395</f>
        <v>Asset Type 384</v>
      </c>
      <c r="C1904" s="104" t="str">
        <f t="shared" si="1007"/>
        <v>Description - Asset Type 384</v>
      </c>
      <c r="D1904" s="103"/>
      <c r="E1904" s="103"/>
      <c r="F1904" s="196"/>
      <c r="G1904" s="278"/>
      <c r="H1904" s="279"/>
      <c r="I1904" s="279"/>
      <c r="J1904" s="279"/>
      <c r="K1904" s="279"/>
      <c r="L1904" s="279"/>
      <c r="M1904" s="279"/>
      <c r="N1904" s="279"/>
    </row>
    <row r="1905" spans="1:14" s="369" customFormat="1" hidden="1" outlineLevel="1" x14ac:dyDescent="0.25">
      <c r="A1905" s="181"/>
      <c r="B1905" s="104" t="str">
        <f t="shared" ref="B1905:C1905" si="1008">B396</f>
        <v>Asset Type 385</v>
      </c>
      <c r="C1905" s="104" t="str">
        <f t="shared" si="1008"/>
        <v>Description - Asset Type 385</v>
      </c>
      <c r="D1905" s="103"/>
      <c r="E1905" s="103"/>
      <c r="F1905" s="196"/>
      <c r="G1905" s="278"/>
      <c r="H1905" s="279"/>
      <c r="I1905" s="279"/>
      <c r="J1905" s="279"/>
      <c r="K1905" s="279"/>
      <c r="L1905" s="279"/>
      <c r="M1905" s="279"/>
      <c r="N1905" s="279"/>
    </row>
    <row r="1906" spans="1:14" s="369" customFormat="1" hidden="1" outlineLevel="1" x14ac:dyDescent="0.25">
      <c r="A1906" s="181"/>
      <c r="B1906" s="104" t="str">
        <f t="shared" ref="B1906:C1906" si="1009">B397</f>
        <v>Asset Type 386</v>
      </c>
      <c r="C1906" s="104" t="str">
        <f t="shared" si="1009"/>
        <v>Description - Asset Type 386</v>
      </c>
      <c r="D1906" s="103"/>
      <c r="E1906" s="103"/>
      <c r="F1906" s="196"/>
      <c r="G1906" s="278"/>
      <c r="H1906" s="279"/>
      <c r="I1906" s="279"/>
      <c r="J1906" s="279"/>
      <c r="K1906" s="279"/>
      <c r="L1906" s="279"/>
      <c r="M1906" s="279"/>
      <c r="N1906" s="279"/>
    </row>
    <row r="1907" spans="1:14" s="369" customFormat="1" hidden="1" outlineLevel="1" x14ac:dyDescent="0.25">
      <c r="A1907" s="181"/>
      <c r="B1907" s="104" t="str">
        <f t="shared" ref="B1907:C1907" si="1010">B398</f>
        <v>Asset Type 387</v>
      </c>
      <c r="C1907" s="104" t="str">
        <f t="shared" si="1010"/>
        <v>Description - Asset Type 387</v>
      </c>
      <c r="D1907" s="103"/>
      <c r="E1907" s="103"/>
      <c r="F1907" s="196"/>
      <c r="G1907" s="278"/>
      <c r="H1907" s="279"/>
      <c r="I1907" s="279"/>
      <c r="J1907" s="279"/>
      <c r="K1907" s="279"/>
      <c r="L1907" s="279"/>
      <c r="M1907" s="279"/>
      <c r="N1907" s="279"/>
    </row>
    <row r="1908" spans="1:14" s="369" customFormat="1" hidden="1" outlineLevel="1" x14ac:dyDescent="0.25">
      <c r="A1908" s="181"/>
      <c r="B1908" s="104" t="str">
        <f t="shared" ref="B1908:C1908" si="1011">B399</f>
        <v>Asset Type 388</v>
      </c>
      <c r="C1908" s="104" t="str">
        <f t="shared" si="1011"/>
        <v>Description - Asset Type 388</v>
      </c>
      <c r="D1908" s="103"/>
      <c r="E1908" s="103"/>
      <c r="F1908" s="196"/>
      <c r="G1908" s="278"/>
      <c r="H1908" s="279"/>
      <c r="I1908" s="279"/>
      <c r="J1908" s="279"/>
      <c r="K1908" s="279"/>
      <c r="L1908" s="279"/>
      <c r="M1908" s="279"/>
      <c r="N1908" s="279"/>
    </row>
    <row r="1909" spans="1:14" s="369" customFormat="1" hidden="1" outlineLevel="1" x14ac:dyDescent="0.25">
      <c r="A1909" s="181"/>
      <c r="B1909" s="104" t="str">
        <f t="shared" ref="B1909:C1909" si="1012">B400</f>
        <v>Asset Type 389</v>
      </c>
      <c r="C1909" s="104" t="str">
        <f t="shared" si="1012"/>
        <v>Description - Asset Type 389</v>
      </c>
      <c r="D1909" s="103"/>
      <c r="E1909" s="103"/>
      <c r="F1909" s="196"/>
      <c r="G1909" s="278"/>
      <c r="H1909" s="279"/>
      <c r="I1909" s="279"/>
      <c r="J1909" s="279"/>
      <c r="K1909" s="279"/>
      <c r="L1909" s="279"/>
      <c r="M1909" s="279"/>
      <c r="N1909" s="279"/>
    </row>
    <row r="1910" spans="1:14" s="369" customFormat="1" hidden="1" outlineLevel="1" x14ac:dyDescent="0.25">
      <c r="A1910" s="181"/>
      <c r="B1910" s="104" t="str">
        <f t="shared" ref="B1910:C1910" si="1013">B401</f>
        <v>Asset Type 390</v>
      </c>
      <c r="C1910" s="104" t="str">
        <f t="shared" si="1013"/>
        <v>Description - Asset Type 390</v>
      </c>
      <c r="D1910" s="103"/>
      <c r="E1910" s="103"/>
      <c r="F1910" s="196"/>
      <c r="G1910" s="278"/>
      <c r="H1910" s="279"/>
      <c r="I1910" s="279"/>
      <c r="J1910" s="279"/>
      <c r="K1910" s="279"/>
      <c r="L1910" s="279"/>
      <c r="M1910" s="279"/>
      <c r="N1910" s="279"/>
    </row>
    <row r="1911" spans="1:14" s="369" customFormat="1" hidden="1" outlineLevel="1" x14ac:dyDescent="0.25">
      <c r="A1911" s="181"/>
      <c r="B1911" s="104" t="str">
        <f t="shared" ref="B1911:C1911" si="1014">B402</f>
        <v>Asset Type 391</v>
      </c>
      <c r="C1911" s="104" t="str">
        <f t="shared" si="1014"/>
        <v>Description - Asset Type 391</v>
      </c>
      <c r="D1911" s="103"/>
      <c r="E1911" s="103"/>
      <c r="F1911" s="196"/>
      <c r="G1911" s="278"/>
      <c r="H1911" s="279"/>
      <c r="I1911" s="279"/>
      <c r="J1911" s="279"/>
      <c r="K1911" s="279"/>
      <c r="L1911" s="279"/>
      <c r="M1911" s="279"/>
      <c r="N1911" s="279"/>
    </row>
    <row r="1912" spans="1:14" s="369" customFormat="1" hidden="1" outlineLevel="1" x14ac:dyDescent="0.25">
      <c r="A1912" s="181"/>
      <c r="B1912" s="104" t="str">
        <f t="shared" ref="B1912:C1912" si="1015">B403</f>
        <v>Asset Type 392</v>
      </c>
      <c r="C1912" s="104" t="str">
        <f t="shared" si="1015"/>
        <v>Description - Asset Type 392</v>
      </c>
      <c r="D1912" s="103"/>
      <c r="E1912" s="103"/>
      <c r="F1912" s="196"/>
      <c r="G1912" s="278"/>
      <c r="H1912" s="279"/>
      <c r="I1912" s="279"/>
      <c r="J1912" s="279"/>
      <c r="K1912" s="279"/>
      <c r="L1912" s="279"/>
      <c r="M1912" s="279"/>
      <c r="N1912" s="279"/>
    </row>
    <row r="1913" spans="1:14" s="369" customFormat="1" hidden="1" outlineLevel="1" x14ac:dyDescent="0.25">
      <c r="A1913" s="181"/>
      <c r="B1913" s="104" t="str">
        <f t="shared" ref="B1913:C1913" si="1016">B404</f>
        <v>Asset Type 393</v>
      </c>
      <c r="C1913" s="104" t="str">
        <f t="shared" si="1016"/>
        <v>Description - Asset Type 393</v>
      </c>
      <c r="D1913" s="103"/>
      <c r="E1913" s="103"/>
      <c r="F1913" s="196"/>
      <c r="G1913" s="278"/>
      <c r="H1913" s="279"/>
      <c r="I1913" s="279"/>
      <c r="J1913" s="279"/>
      <c r="K1913" s="279"/>
      <c r="L1913" s="279"/>
      <c r="M1913" s="279"/>
      <c r="N1913" s="279"/>
    </row>
    <row r="1914" spans="1:14" s="369" customFormat="1" hidden="1" outlineLevel="1" x14ac:dyDescent="0.25">
      <c r="A1914" s="181"/>
      <c r="B1914" s="104" t="str">
        <f t="shared" ref="B1914:C1914" si="1017">B405</f>
        <v>Asset Type 394</v>
      </c>
      <c r="C1914" s="104" t="str">
        <f t="shared" si="1017"/>
        <v>Description - Asset Type 394</v>
      </c>
      <c r="D1914" s="103"/>
      <c r="E1914" s="103"/>
      <c r="F1914" s="196"/>
      <c r="G1914" s="278"/>
      <c r="H1914" s="279"/>
      <c r="I1914" s="279"/>
      <c r="J1914" s="279"/>
      <c r="K1914" s="279"/>
      <c r="L1914" s="279"/>
      <c r="M1914" s="279"/>
      <c r="N1914" s="279"/>
    </row>
    <row r="1915" spans="1:14" s="369" customFormat="1" hidden="1" outlineLevel="1" x14ac:dyDescent="0.25">
      <c r="A1915" s="181"/>
      <c r="B1915" s="104" t="str">
        <f t="shared" ref="B1915:C1915" si="1018">B406</f>
        <v>Asset Type 395</v>
      </c>
      <c r="C1915" s="104" t="str">
        <f t="shared" si="1018"/>
        <v>Description - Asset Type 395</v>
      </c>
      <c r="D1915" s="103"/>
      <c r="E1915" s="103"/>
      <c r="F1915" s="196"/>
      <c r="G1915" s="278"/>
      <c r="H1915" s="279"/>
      <c r="I1915" s="279"/>
      <c r="J1915" s="279"/>
      <c r="K1915" s="279"/>
      <c r="L1915" s="279"/>
      <c r="M1915" s="279"/>
      <c r="N1915" s="279"/>
    </row>
    <row r="1916" spans="1:14" s="369" customFormat="1" hidden="1" outlineLevel="1" x14ac:dyDescent="0.25">
      <c r="A1916" s="181"/>
      <c r="B1916" s="104" t="str">
        <f t="shared" ref="B1916:C1916" si="1019">B407</f>
        <v>Asset Type 396</v>
      </c>
      <c r="C1916" s="104" t="str">
        <f t="shared" si="1019"/>
        <v>Description - Asset Type 396</v>
      </c>
      <c r="D1916" s="103"/>
      <c r="E1916" s="103"/>
      <c r="F1916" s="196"/>
      <c r="G1916" s="278"/>
      <c r="H1916" s="279"/>
      <c r="I1916" s="279"/>
      <c r="J1916" s="279"/>
      <c r="K1916" s="279"/>
      <c r="L1916" s="279"/>
      <c r="M1916" s="279"/>
      <c r="N1916" s="279"/>
    </row>
    <row r="1917" spans="1:14" s="369" customFormat="1" hidden="1" outlineLevel="1" x14ac:dyDescent="0.25">
      <c r="A1917" s="181"/>
      <c r="B1917" s="104" t="str">
        <f t="shared" ref="B1917:C1917" si="1020">B408</f>
        <v>Asset Type 397</v>
      </c>
      <c r="C1917" s="104" t="str">
        <f t="shared" si="1020"/>
        <v>Description - Asset Type 397</v>
      </c>
      <c r="D1917" s="103"/>
      <c r="E1917" s="103"/>
      <c r="F1917" s="196"/>
      <c r="G1917" s="278"/>
      <c r="H1917" s="279"/>
      <c r="I1917" s="279"/>
      <c r="J1917" s="279"/>
      <c r="K1917" s="279"/>
      <c r="L1917" s="279"/>
      <c r="M1917" s="279"/>
      <c r="N1917" s="279"/>
    </row>
    <row r="1918" spans="1:14" s="369" customFormat="1" hidden="1" outlineLevel="1" x14ac:dyDescent="0.25">
      <c r="A1918" s="181"/>
      <c r="B1918" s="104" t="str">
        <f t="shared" ref="B1918:C1918" si="1021">B409</f>
        <v>Asset Type 398</v>
      </c>
      <c r="C1918" s="104" t="str">
        <f t="shared" si="1021"/>
        <v>Description - Asset Type 398</v>
      </c>
      <c r="D1918" s="103"/>
      <c r="E1918" s="103"/>
      <c r="F1918" s="196"/>
      <c r="G1918" s="278"/>
      <c r="H1918" s="279"/>
      <c r="I1918" s="279"/>
      <c r="J1918" s="279"/>
      <c r="K1918" s="279"/>
      <c r="L1918" s="279"/>
      <c r="M1918" s="279"/>
      <c r="N1918" s="279"/>
    </row>
    <row r="1919" spans="1:14" s="369" customFormat="1" hidden="1" outlineLevel="1" x14ac:dyDescent="0.25">
      <c r="A1919" s="181"/>
      <c r="B1919" s="104" t="str">
        <f t="shared" ref="B1919:C1919" si="1022">B410</f>
        <v>Asset Type 399</v>
      </c>
      <c r="C1919" s="104" t="str">
        <f t="shared" si="1022"/>
        <v>Description - Asset Type 399</v>
      </c>
      <c r="D1919" s="103"/>
      <c r="E1919" s="103"/>
      <c r="F1919" s="196"/>
      <c r="G1919" s="278"/>
      <c r="H1919" s="279"/>
      <c r="I1919" s="279"/>
      <c r="J1919" s="279"/>
      <c r="K1919" s="279"/>
      <c r="L1919" s="279"/>
      <c r="M1919" s="279"/>
      <c r="N1919" s="279"/>
    </row>
    <row r="1920" spans="1:14" s="369" customFormat="1" hidden="1" outlineLevel="1" x14ac:dyDescent="0.25">
      <c r="A1920" s="181"/>
      <c r="B1920" s="104" t="str">
        <f t="shared" ref="B1920:C1920" si="1023">B411</f>
        <v>Asset Type 400</v>
      </c>
      <c r="C1920" s="104" t="str">
        <f t="shared" si="1023"/>
        <v>Description - Asset Type 400</v>
      </c>
      <c r="D1920" s="103"/>
      <c r="E1920" s="103"/>
      <c r="F1920" s="196"/>
      <c r="G1920" s="278"/>
      <c r="H1920" s="279"/>
      <c r="I1920" s="279"/>
      <c r="J1920" s="279"/>
      <c r="K1920" s="279"/>
      <c r="L1920" s="279"/>
      <c r="M1920" s="279"/>
      <c r="N1920" s="279"/>
    </row>
    <row r="1921" spans="1:14" s="369" customFormat="1" hidden="1" outlineLevel="1" x14ac:dyDescent="0.25">
      <c r="A1921" s="181"/>
      <c r="B1921" s="104" t="str">
        <f t="shared" ref="B1921:C1921" si="1024">B412</f>
        <v>Asset Type 401</v>
      </c>
      <c r="C1921" s="104" t="str">
        <f t="shared" si="1024"/>
        <v>Description - Asset Type 401</v>
      </c>
      <c r="D1921" s="103"/>
      <c r="E1921" s="103"/>
      <c r="F1921" s="196"/>
      <c r="G1921" s="278"/>
      <c r="H1921" s="279"/>
      <c r="I1921" s="279"/>
      <c r="J1921" s="279"/>
      <c r="K1921" s="279"/>
      <c r="L1921" s="279"/>
      <c r="M1921" s="279"/>
      <c r="N1921" s="279"/>
    </row>
    <row r="1922" spans="1:14" s="369" customFormat="1" hidden="1" outlineLevel="1" x14ac:dyDescent="0.25">
      <c r="A1922" s="181"/>
      <c r="B1922" s="104" t="str">
        <f t="shared" ref="B1922:C1922" si="1025">B413</f>
        <v>Asset Type 402</v>
      </c>
      <c r="C1922" s="104" t="str">
        <f t="shared" si="1025"/>
        <v>Description - Asset Type 402</v>
      </c>
      <c r="D1922" s="103"/>
      <c r="E1922" s="103"/>
      <c r="F1922" s="196"/>
      <c r="G1922" s="278"/>
      <c r="H1922" s="279"/>
      <c r="I1922" s="279"/>
      <c r="J1922" s="279"/>
      <c r="K1922" s="279"/>
      <c r="L1922" s="279"/>
      <c r="M1922" s="279"/>
      <c r="N1922" s="279"/>
    </row>
    <row r="1923" spans="1:14" s="369" customFormat="1" hidden="1" outlineLevel="1" x14ac:dyDescent="0.25">
      <c r="A1923" s="181"/>
      <c r="B1923" s="104" t="str">
        <f t="shared" ref="B1923:C1923" si="1026">B414</f>
        <v>Asset Type 403</v>
      </c>
      <c r="C1923" s="104" t="str">
        <f t="shared" si="1026"/>
        <v>Description - Asset Type 403</v>
      </c>
      <c r="D1923" s="103"/>
      <c r="E1923" s="103"/>
      <c r="F1923" s="196"/>
      <c r="G1923" s="278"/>
      <c r="H1923" s="279"/>
      <c r="I1923" s="279"/>
      <c r="J1923" s="279"/>
      <c r="K1923" s="279"/>
      <c r="L1923" s="279"/>
      <c r="M1923" s="279"/>
      <c r="N1923" s="279"/>
    </row>
    <row r="1924" spans="1:14" s="369" customFormat="1" hidden="1" outlineLevel="1" x14ac:dyDescent="0.25">
      <c r="A1924" s="181"/>
      <c r="B1924" s="104" t="str">
        <f t="shared" ref="B1924:C1924" si="1027">B415</f>
        <v>Asset Type 404</v>
      </c>
      <c r="C1924" s="104" t="str">
        <f t="shared" si="1027"/>
        <v>Description - Asset Type 404</v>
      </c>
      <c r="D1924" s="103"/>
      <c r="E1924" s="103"/>
      <c r="F1924" s="196"/>
      <c r="G1924" s="278"/>
      <c r="H1924" s="279"/>
      <c r="I1924" s="279"/>
      <c r="J1924" s="279"/>
      <c r="K1924" s="279"/>
      <c r="L1924" s="279"/>
      <c r="M1924" s="279"/>
      <c r="N1924" s="279"/>
    </row>
    <row r="1925" spans="1:14" s="369" customFormat="1" hidden="1" outlineLevel="1" x14ac:dyDescent="0.25">
      <c r="A1925" s="181"/>
      <c r="B1925" s="104" t="str">
        <f t="shared" ref="B1925:C1925" si="1028">B416</f>
        <v>Asset Type 405</v>
      </c>
      <c r="C1925" s="104" t="str">
        <f t="shared" si="1028"/>
        <v>Description - Asset Type 405</v>
      </c>
      <c r="D1925" s="103"/>
      <c r="E1925" s="103"/>
      <c r="F1925" s="196"/>
      <c r="G1925" s="278"/>
      <c r="H1925" s="279"/>
      <c r="I1925" s="279"/>
      <c r="J1925" s="279"/>
      <c r="K1925" s="279"/>
      <c r="L1925" s="279"/>
      <c r="M1925" s="279"/>
      <c r="N1925" s="279"/>
    </row>
    <row r="1926" spans="1:14" s="369" customFormat="1" hidden="1" outlineLevel="1" x14ac:dyDescent="0.25">
      <c r="A1926" s="181"/>
      <c r="B1926" s="104" t="str">
        <f t="shared" ref="B1926:C1926" si="1029">B417</f>
        <v>Asset Type 406</v>
      </c>
      <c r="C1926" s="104" t="str">
        <f t="shared" si="1029"/>
        <v>Description - Asset Type 406</v>
      </c>
      <c r="D1926" s="103"/>
      <c r="E1926" s="103"/>
      <c r="F1926" s="196"/>
      <c r="G1926" s="278"/>
      <c r="H1926" s="279"/>
      <c r="I1926" s="279"/>
      <c r="J1926" s="279"/>
      <c r="K1926" s="279"/>
      <c r="L1926" s="279"/>
      <c r="M1926" s="279"/>
      <c r="N1926" s="279"/>
    </row>
    <row r="1927" spans="1:14" s="369" customFormat="1" hidden="1" outlineLevel="1" x14ac:dyDescent="0.25">
      <c r="A1927" s="181"/>
      <c r="B1927" s="104" t="str">
        <f t="shared" ref="B1927:C1927" si="1030">B418</f>
        <v>Asset Type 407</v>
      </c>
      <c r="C1927" s="104" t="str">
        <f t="shared" si="1030"/>
        <v>Description - Asset Type 407</v>
      </c>
      <c r="D1927" s="103"/>
      <c r="E1927" s="103"/>
      <c r="F1927" s="196"/>
      <c r="G1927" s="278"/>
      <c r="H1927" s="279"/>
      <c r="I1927" s="279"/>
      <c r="J1927" s="279"/>
      <c r="K1927" s="279"/>
      <c r="L1927" s="279"/>
      <c r="M1927" s="279"/>
      <c r="N1927" s="279"/>
    </row>
    <row r="1928" spans="1:14" s="369" customFormat="1" hidden="1" outlineLevel="1" x14ac:dyDescent="0.25">
      <c r="A1928" s="181"/>
      <c r="B1928" s="104" t="str">
        <f t="shared" ref="B1928:C1928" si="1031">B419</f>
        <v>Asset Type 408</v>
      </c>
      <c r="C1928" s="104" t="str">
        <f t="shared" si="1031"/>
        <v>Description - Asset Type 408</v>
      </c>
      <c r="D1928" s="103"/>
      <c r="E1928" s="103"/>
      <c r="F1928" s="196"/>
      <c r="G1928" s="278"/>
      <c r="H1928" s="279"/>
      <c r="I1928" s="279"/>
      <c r="J1928" s="279"/>
      <c r="K1928" s="279"/>
      <c r="L1928" s="279"/>
      <c r="M1928" s="279"/>
      <c r="N1928" s="279"/>
    </row>
    <row r="1929" spans="1:14" s="369" customFormat="1" hidden="1" outlineLevel="1" x14ac:dyDescent="0.25">
      <c r="A1929" s="181"/>
      <c r="B1929" s="104" t="str">
        <f t="shared" ref="B1929:C1929" si="1032">B420</f>
        <v>Asset Type 409</v>
      </c>
      <c r="C1929" s="104" t="str">
        <f t="shared" si="1032"/>
        <v>Description - Asset Type 409</v>
      </c>
      <c r="D1929" s="103"/>
      <c r="E1929" s="103"/>
      <c r="F1929" s="196"/>
      <c r="G1929" s="278"/>
      <c r="H1929" s="279"/>
      <c r="I1929" s="279"/>
      <c r="J1929" s="279"/>
      <c r="K1929" s="279"/>
      <c r="L1929" s="279"/>
      <c r="M1929" s="279"/>
      <c r="N1929" s="279"/>
    </row>
    <row r="1930" spans="1:14" s="369" customFormat="1" hidden="1" outlineLevel="1" x14ac:dyDescent="0.25">
      <c r="A1930" s="181"/>
      <c r="B1930" s="104" t="str">
        <f t="shared" ref="B1930:C1930" si="1033">B421</f>
        <v>Asset Type 410</v>
      </c>
      <c r="C1930" s="104" t="str">
        <f t="shared" si="1033"/>
        <v>Description - Asset Type 410</v>
      </c>
      <c r="D1930" s="103"/>
      <c r="E1930" s="103"/>
      <c r="F1930" s="196"/>
      <c r="G1930" s="278"/>
      <c r="H1930" s="279"/>
      <c r="I1930" s="279"/>
      <c r="J1930" s="279"/>
      <c r="K1930" s="279"/>
      <c r="L1930" s="279"/>
      <c r="M1930" s="279"/>
      <c r="N1930" s="279"/>
    </row>
    <row r="1931" spans="1:14" s="369" customFormat="1" hidden="1" outlineLevel="1" x14ac:dyDescent="0.25">
      <c r="A1931" s="181"/>
      <c r="B1931" s="104" t="str">
        <f t="shared" ref="B1931:C1931" si="1034">B422</f>
        <v>Asset Type 411</v>
      </c>
      <c r="C1931" s="104" t="str">
        <f t="shared" si="1034"/>
        <v>Description - Asset Type 411</v>
      </c>
      <c r="D1931" s="103"/>
      <c r="E1931" s="103"/>
      <c r="F1931" s="196"/>
      <c r="G1931" s="278"/>
      <c r="H1931" s="279"/>
      <c r="I1931" s="279"/>
      <c r="J1931" s="279"/>
      <c r="K1931" s="279"/>
      <c r="L1931" s="279"/>
      <c r="M1931" s="279"/>
      <c r="N1931" s="279"/>
    </row>
    <row r="1932" spans="1:14" s="369" customFormat="1" hidden="1" outlineLevel="1" x14ac:dyDescent="0.25">
      <c r="A1932" s="181"/>
      <c r="B1932" s="104" t="str">
        <f t="shared" ref="B1932:C1932" si="1035">B423</f>
        <v>Asset Type 412</v>
      </c>
      <c r="C1932" s="104" t="str">
        <f t="shared" si="1035"/>
        <v>Description - Asset Type 412</v>
      </c>
      <c r="D1932" s="103"/>
      <c r="E1932" s="103"/>
      <c r="F1932" s="196"/>
      <c r="G1932" s="278"/>
      <c r="H1932" s="279"/>
      <c r="I1932" s="279"/>
      <c r="J1932" s="279"/>
      <c r="K1932" s="279"/>
      <c r="L1932" s="279"/>
      <c r="M1932" s="279"/>
      <c r="N1932" s="279"/>
    </row>
    <row r="1933" spans="1:14" s="369" customFormat="1" hidden="1" outlineLevel="1" x14ac:dyDescent="0.25">
      <c r="A1933" s="181"/>
      <c r="B1933" s="104" t="str">
        <f t="shared" ref="B1933:C1933" si="1036">B424</f>
        <v>Asset Type 413</v>
      </c>
      <c r="C1933" s="104" t="str">
        <f t="shared" si="1036"/>
        <v>Description - Asset Type 413</v>
      </c>
      <c r="D1933" s="103"/>
      <c r="E1933" s="103"/>
      <c r="F1933" s="196"/>
      <c r="G1933" s="278"/>
      <c r="H1933" s="279"/>
      <c r="I1933" s="279"/>
      <c r="J1933" s="279"/>
      <c r="K1933" s="279"/>
      <c r="L1933" s="279"/>
      <c r="M1933" s="279"/>
      <c r="N1933" s="279"/>
    </row>
    <row r="1934" spans="1:14" s="369" customFormat="1" hidden="1" outlineLevel="1" x14ac:dyDescent="0.25">
      <c r="A1934" s="181"/>
      <c r="B1934" s="104" t="str">
        <f t="shared" ref="B1934:C1934" si="1037">B425</f>
        <v>Asset Type 414</v>
      </c>
      <c r="C1934" s="104" t="str">
        <f t="shared" si="1037"/>
        <v>Description - Asset Type 414</v>
      </c>
      <c r="D1934" s="103"/>
      <c r="E1934" s="103"/>
      <c r="F1934" s="196"/>
      <c r="G1934" s="278"/>
      <c r="H1934" s="279"/>
      <c r="I1934" s="279"/>
      <c r="J1934" s="279"/>
      <c r="K1934" s="279"/>
      <c r="L1934" s="279"/>
      <c r="M1934" s="279"/>
      <c r="N1934" s="279"/>
    </row>
    <row r="1935" spans="1:14" s="369" customFormat="1" hidden="1" outlineLevel="1" x14ac:dyDescent="0.25">
      <c r="A1935" s="181"/>
      <c r="B1935" s="104" t="str">
        <f t="shared" ref="B1935:C1935" si="1038">B426</f>
        <v>Asset Type 415</v>
      </c>
      <c r="C1935" s="104" t="str">
        <f t="shared" si="1038"/>
        <v>Description - Asset Type 415</v>
      </c>
      <c r="D1935" s="103"/>
      <c r="E1935" s="103"/>
      <c r="F1935" s="196"/>
      <c r="G1935" s="278"/>
      <c r="H1935" s="279"/>
      <c r="I1935" s="279"/>
      <c r="J1935" s="279"/>
      <c r="K1935" s="279"/>
      <c r="L1935" s="279"/>
      <c r="M1935" s="279"/>
      <c r="N1935" s="279"/>
    </row>
    <row r="1936" spans="1:14" s="369" customFormat="1" hidden="1" outlineLevel="1" x14ac:dyDescent="0.25">
      <c r="A1936" s="181"/>
      <c r="B1936" s="104" t="str">
        <f t="shared" ref="B1936:C1936" si="1039">B427</f>
        <v>Asset Type 416</v>
      </c>
      <c r="C1936" s="104" t="str">
        <f t="shared" si="1039"/>
        <v>Description - Asset Type 416</v>
      </c>
      <c r="D1936" s="103"/>
      <c r="E1936" s="103"/>
      <c r="F1936" s="196"/>
      <c r="G1936" s="278"/>
      <c r="H1936" s="279"/>
      <c r="I1936" s="279"/>
      <c r="J1936" s="279"/>
      <c r="K1936" s="279"/>
      <c r="L1936" s="279"/>
      <c r="M1936" s="279"/>
      <c r="N1936" s="279"/>
    </row>
    <row r="1937" spans="1:14" s="369" customFormat="1" hidden="1" outlineLevel="1" x14ac:dyDescent="0.25">
      <c r="A1937" s="181"/>
      <c r="B1937" s="104" t="str">
        <f t="shared" ref="B1937:C1937" si="1040">B428</f>
        <v>Asset Type 417</v>
      </c>
      <c r="C1937" s="104" t="str">
        <f t="shared" si="1040"/>
        <v>Description - Asset Type 417</v>
      </c>
      <c r="D1937" s="103"/>
      <c r="E1937" s="103"/>
      <c r="F1937" s="196"/>
      <c r="G1937" s="278"/>
      <c r="H1937" s="279"/>
      <c r="I1937" s="279"/>
      <c r="J1937" s="279"/>
      <c r="K1937" s="279"/>
      <c r="L1937" s="279"/>
      <c r="M1937" s="279"/>
      <c r="N1937" s="279"/>
    </row>
    <row r="1938" spans="1:14" s="369" customFormat="1" hidden="1" outlineLevel="1" x14ac:dyDescent="0.25">
      <c r="A1938" s="181"/>
      <c r="B1938" s="104" t="str">
        <f t="shared" ref="B1938:C1938" si="1041">B429</f>
        <v>Asset Type 418</v>
      </c>
      <c r="C1938" s="104" t="str">
        <f t="shared" si="1041"/>
        <v>Description - Asset Type 418</v>
      </c>
      <c r="D1938" s="103"/>
      <c r="E1938" s="103"/>
      <c r="F1938" s="196"/>
      <c r="G1938" s="278"/>
      <c r="H1938" s="279"/>
      <c r="I1938" s="279"/>
      <c r="J1938" s="279"/>
      <c r="K1938" s="279"/>
      <c r="L1938" s="279"/>
      <c r="M1938" s="279"/>
      <c r="N1938" s="279"/>
    </row>
    <row r="1939" spans="1:14" s="369" customFormat="1" hidden="1" outlineLevel="1" x14ac:dyDescent="0.25">
      <c r="A1939" s="181"/>
      <c r="B1939" s="104" t="str">
        <f t="shared" ref="B1939:C1939" si="1042">B430</f>
        <v>Asset Type 419</v>
      </c>
      <c r="C1939" s="104" t="str">
        <f t="shared" si="1042"/>
        <v>Description - Asset Type 419</v>
      </c>
      <c r="D1939" s="103"/>
      <c r="E1939" s="103"/>
      <c r="F1939" s="196"/>
      <c r="G1939" s="278"/>
      <c r="H1939" s="279"/>
      <c r="I1939" s="279"/>
      <c r="J1939" s="279"/>
      <c r="K1939" s="279"/>
      <c r="L1939" s="279"/>
      <c r="M1939" s="279"/>
      <c r="N1939" s="279"/>
    </row>
    <row r="1940" spans="1:14" s="369" customFormat="1" hidden="1" outlineLevel="1" x14ac:dyDescent="0.25">
      <c r="A1940" s="181"/>
      <c r="B1940" s="104" t="str">
        <f t="shared" ref="B1940:C1940" si="1043">B431</f>
        <v>Asset Type 420</v>
      </c>
      <c r="C1940" s="104" t="str">
        <f t="shared" si="1043"/>
        <v>Description - Asset Type 420</v>
      </c>
      <c r="D1940" s="103"/>
      <c r="E1940" s="103"/>
      <c r="F1940" s="196"/>
      <c r="G1940" s="278"/>
      <c r="H1940" s="279"/>
      <c r="I1940" s="279"/>
      <c r="J1940" s="279"/>
      <c r="K1940" s="279"/>
      <c r="L1940" s="279"/>
      <c r="M1940" s="279"/>
      <c r="N1940" s="279"/>
    </row>
    <row r="1941" spans="1:14" s="369" customFormat="1" hidden="1" outlineLevel="1" x14ac:dyDescent="0.25">
      <c r="A1941" s="181"/>
      <c r="B1941" s="104" t="str">
        <f t="shared" ref="B1941:C1941" si="1044">B432</f>
        <v>Asset Type 421</v>
      </c>
      <c r="C1941" s="104" t="str">
        <f t="shared" si="1044"/>
        <v>Description - Asset Type 421</v>
      </c>
      <c r="D1941" s="103"/>
      <c r="E1941" s="103"/>
      <c r="F1941" s="196"/>
      <c r="G1941" s="278"/>
      <c r="H1941" s="279"/>
      <c r="I1941" s="279"/>
      <c r="J1941" s="279"/>
      <c r="K1941" s="279"/>
      <c r="L1941" s="279"/>
      <c r="M1941" s="279"/>
      <c r="N1941" s="279"/>
    </row>
    <row r="1942" spans="1:14" s="369" customFormat="1" hidden="1" outlineLevel="1" x14ac:dyDescent="0.25">
      <c r="A1942" s="181"/>
      <c r="B1942" s="104" t="str">
        <f t="shared" ref="B1942:C1942" si="1045">B433</f>
        <v>Asset Type 422</v>
      </c>
      <c r="C1942" s="104" t="str">
        <f t="shared" si="1045"/>
        <v>Description - Asset Type 422</v>
      </c>
      <c r="D1942" s="103"/>
      <c r="E1942" s="103"/>
      <c r="F1942" s="196"/>
      <c r="G1942" s="278"/>
      <c r="H1942" s="279"/>
      <c r="I1942" s="279"/>
      <c r="J1942" s="279"/>
      <c r="K1942" s="279"/>
      <c r="L1942" s="279"/>
      <c r="M1942" s="279"/>
      <c r="N1942" s="279"/>
    </row>
    <row r="1943" spans="1:14" s="369" customFormat="1" hidden="1" outlineLevel="1" x14ac:dyDescent="0.25">
      <c r="A1943" s="181"/>
      <c r="B1943" s="104" t="str">
        <f t="shared" ref="B1943:C1943" si="1046">B434</f>
        <v>Asset Type 423</v>
      </c>
      <c r="C1943" s="104" t="str">
        <f t="shared" si="1046"/>
        <v>Description - Asset Type 423</v>
      </c>
      <c r="D1943" s="103"/>
      <c r="E1943" s="103"/>
      <c r="F1943" s="196"/>
      <c r="G1943" s="278"/>
      <c r="H1943" s="279"/>
      <c r="I1943" s="279"/>
      <c r="J1943" s="279"/>
      <c r="K1943" s="279"/>
      <c r="L1943" s="279"/>
      <c r="M1943" s="279"/>
      <c r="N1943" s="279"/>
    </row>
    <row r="1944" spans="1:14" s="369" customFormat="1" hidden="1" outlineLevel="1" x14ac:dyDescent="0.25">
      <c r="A1944" s="181"/>
      <c r="B1944" s="104" t="str">
        <f t="shared" ref="B1944:C1944" si="1047">B435</f>
        <v>Asset Type 424</v>
      </c>
      <c r="C1944" s="104" t="str">
        <f t="shared" si="1047"/>
        <v>Description - Asset Type 424</v>
      </c>
      <c r="D1944" s="103"/>
      <c r="E1944" s="103"/>
      <c r="F1944" s="196"/>
      <c r="G1944" s="278"/>
      <c r="H1944" s="279"/>
      <c r="I1944" s="279"/>
      <c r="J1944" s="279"/>
      <c r="K1944" s="279"/>
      <c r="L1944" s="279"/>
      <c r="M1944" s="279"/>
      <c r="N1944" s="279"/>
    </row>
    <row r="1945" spans="1:14" s="369" customFormat="1" hidden="1" outlineLevel="1" x14ac:dyDescent="0.25">
      <c r="A1945" s="181"/>
      <c r="B1945" s="104" t="str">
        <f t="shared" ref="B1945:C1945" si="1048">B436</f>
        <v>Asset Type 425</v>
      </c>
      <c r="C1945" s="104" t="str">
        <f t="shared" si="1048"/>
        <v>Description - Asset Type 425</v>
      </c>
      <c r="D1945" s="103"/>
      <c r="E1945" s="103"/>
      <c r="F1945" s="196"/>
      <c r="G1945" s="278"/>
      <c r="H1945" s="279"/>
      <c r="I1945" s="279"/>
      <c r="J1945" s="279"/>
      <c r="K1945" s="279"/>
      <c r="L1945" s="279"/>
      <c r="M1945" s="279"/>
      <c r="N1945" s="279"/>
    </row>
    <row r="1946" spans="1:14" s="369" customFormat="1" hidden="1" outlineLevel="1" x14ac:dyDescent="0.25">
      <c r="A1946" s="181"/>
      <c r="B1946" s="104" t="str">
        <f t="shared" ref="B1946:C1946" si="1049">B437</f>
        <v>Asset Type 426</v>
      </c>
      <c r="C1946" s="104" t="str">
        <f t="shared" si="1049"/>
        <v>Description - Asset Type 426</v>
      </c>
      <c r="D1946" s="103"/>
      <c r="E1946" s="103"/>
      <c r="F1946" s="196"/>
      <c r="G1946" s="278"/>
      <c r="H1946" s="279"/>
      <c r="I1946" s="279"/>
      <c r="J1946" s="279"/>
      <c r="K1946" s="279"/>
      <c r="L1946" s="279"/>
      <c r="M1946" s="279"/>
      <c r="N1946" s="279"/>
    </row>
    <row r="1947" spans="1:14" s="369" customFormat="1" hidden="1" outlineLevel="1" x14ac:dyDescent="0.25">
      <c r="A1947" s="181"/>
      <c r="B1947" s="104" t="str">
        <f t="shared" ref="B1947:C1947" si="1050">B438</f>
        <v>Asset Type 427</v>
      </c>
      <c r="C1947" s="104" t="str">
        <f t="shared" si="1050"/>
        <v>Description - Asset Type 427</v>
      </c>
      <c r="D1947" s="103"/>
      <c r="E1947" s="103"/>
      <c r="F1947" s="196"/>
      <c r="G1947" s="278"/>
      <c r="H1947" s="279"/>
      <c r="I1947" s="279"/>
      <c r="J1947" s="279"/>
      <c r="K1947" s="279"/>
      <c r="L1947" s="279"/>
      <c r="M1947" s="279"/>
      <c r="N1947" s="279"/>
    </row>
    <row r="1948" spans="1:14" s="369" customFormat="1" hidden="1" outlineLevel="1" x14ac:dyDescent="0.25">
      <c r="A1948" s="181"/>
      <c r="B1948" s="104" t="str">
        <f t="shared" ref="B1948:C1948" si="1051">B439</f>
        <v>Asset Type 428</v>
      </c>
      <c r="C1948" s="104" t="str">
        <f t="shared" si="1051"/>
        <v>Description - Asset Type 428</v>
      </c>
      <c r="D1948" s="103"/>
      <c r="E1948" s="103"/>
      <c r="F1948" s="196"/>
      <c r="G1948" s="278"/>
      <c r="H1948" s="279"/>
      <c r="I1948" s="279"/>
      <c r="J1948" s="279"/>
      <c r="K1948" s="279"/>
      <c r="L1948" s="279"/>
      <c r="M1948" s="279"/>
      <c r="N1948" s="279"/>
    </row>
    <row r="1949" spans="1:14" s="369" customFormat="1" hidden="1" outlineLevel="1" x14ac:dyDescent="0.25">
      <c r="A1949" s="181"/>
      <c r="B1949" s="104" t="str">
        <f t="shared" ref="B1949:C1949" si="1052">B440</f>
        <v>Asset Type 429</v>
      </c>
      <c r="C1949" s="104" t="str">
        <f t="shared" si="1052"/>
        <v>Description - Asset Type 429</v>
      </c>
      <c r="D1949" s="103"/>
      <c r="E1949" s="103"/>
      <c r="F1949" s="196"/>
      <c r="G1949" s="278"/>
      <c r="H1949" s="279"/>
      <c r="I1949" s="279"/>
      <c r="J1949" s="279"/>
      <c r="K1949" s="279"/>
      <c r="L1949" s="279"/>
      <c r="M1949" s="279"/>
      <c r="N1949" s="279"/>
    </row>
    <row r="1950" spans="1:14" s="369" customFormat="1" hidden="1" outlineLevel="1" x14ac:dyDescent="0.25">
      <c r="A1950" s="181"/>
      <c r="B1950" s="104" t="str">
        <f t="shared" ref="B1950:C1950" si="1053">B441</f>
        <v>Asset Type 430</v>
      </c>
      <c r="C1950" s="104" t="str">
        <f t="shared" si="1053"/>
        <v>Description - Asset Type 430</v>
      </c>
      <c r="D1950" s="103"/>
      <c r="E1950" s="103"/>
      <c r="F1950" s="196"/>
      <c r="G1950" s="278"/>
      <c r="H1950" s="279"/>
      <c r="I1950" s="279"/>
      <c r="J1950" s="279"/>
      <c r="K1950" s="279"/>
      <c r="L1950" s="279"/>
      <c r="M1950" s="279"/>
      <c r="N1950" s="279"/>
    </row>
    <row r="1951" spans="1:14" s="369" customFormat="1" hidden="1" outlineLevel="1" x14ac:dyDescent="0.25">
      <c r="A1951" s="181"/>
      <c r="B1951" s="104" t="str">
        <f t="shared" ref="B1951:C1951" si="1054">B442</f>
        <v>Asset Type 431</v>
      </c>
      <c r="C1951" s="104" t="str">
        <f t="shared" si="1054"/>
        <v>Description - Asset Type 431</v>
      </c>
      <c r="D1951" s="103"/>
      <c r="E1951" s="103"/>
      <c r="F1951" s="196"/>
      <c r="G1951" s="278"/>
      <c r="H1951" s="279"/>
      <c r="I1951" s="279"/>
      <c r="J1951" s="279"/>
      <c r="K1951" s="279"/>
      <c r="L1951" s="279"/>
      <c r="M1951" s="279"/>
      <c r="N1951" s="279"/>
    </row>
    <row r="1952" spans="1:14" s="369" customFormat="1" hidden="1" outlineLevel="1" x14ac:dyDescent="0.25">
      <c r="A1952" s="181"/>
      <c r="B1952" s="104" t="str">
        <f t="shared" ref="B1952:C1952" si="1055">B443</f>
        <v>Asset Type 432</v>
      </c>
      <c r="C1952" s="104" t="str">
        <f t="shared" si="1055"/>
        <v>Description - Asset Type 432</v>
      </c>
      <c r="D1952" s="103"/>
      <c r="E1952" s="103"/>
      <c r="F1952" s="196"/>
      <c r="G1952" s="278"/>
      <c r="H1952" s="279"/>
      <c r="I1952" s="279"/>
      <c r="J1952" s="279"/>
      <c r="K1952" s="279"/>
      <c r="L1952" s="279"/>
      <c r="M1952" s="279"/>
      <c r="N1952" s="279"/>
    </row>
    <row r="1953" spans="1:14" s="369" customFormat="1" hidden="1" outlineLevel="1" x14ac:dyDescent="0.25">
      <c r="A1953" s="181"/>
      <c r="B1953" s="104" t="str">
        <f t="shared" ref="B1953:C1953" si="1056">B444</f>
        <v>Asset Type 433</v>
      </c>
      <c r="C1953" s="104" t="str">
        <f t="shared" si="1056"/>
        <v>Description - Asset Type 433</v>
      </c>
      <c r="D1953" s="103"/>
      <c r="E1953" s="103"/>
      <c r="F1953" s="196"/>
      <c r="G1953" s="278"/>
      <c r="H1953" s="279"/>
      <c r="I1953" s="279"/>
      <c r="J1953" s="279"/>
      <c r="K1953" s="279"/>
      <c r="L1953" s="279"/>
      <c r="M1953" s="279"/>
      <c r="N1953" s="279"/>
    </row>
    <row r="1954" spans="1:14" s="369" customFormat="1" hidden="1" outlineLevel="1" x14ac:dyDescent="0.25">
      <c r="A1954" s="181"/>
      <c r="B1954" s="104" t="str">
        <f t="shared" ref="B1954:C1954" si="1057">B445</f>
        <v>Asset Type 434</v>
      </c>
      <c r="C1954" s="104" t="str">
        <f t="shared" si="1057"/>
        <v>Description - Asset Type 434</v>
      </c>
      <c r="D1954" s="103"/>
      <c r="E1954" s="103"/>
      <c r="F1954" s="196"/>
      <c r="G1954" s="278"/>
      <c r="H1954" s="279"/>
      <c r="I1954" s="279"/>
      <c r="J1954" s="279"/>
      <c r="K1954" s="279"/>
      <c r="L1954" s="279"/>
      <c r="M1954" s="279"/>
      <c r="N1954" s="279"/>
    </row>
    <row r="1955" spans="1:14" s="369" customFormat="1" hidden="1" outlineLevel="1" x14ac:dyDescent="0.25">
      <c r="A1955" s="181"/>
      <c r="B1955" s="104" t="str">
        <f t="shared" ref="B1955:C1955" si="1058">B446</f>
        <v>Asset Type 435</v>
      </c>
      <c r="C1955" s="104" t="str">
        <f t="shared" si="1058"/>
        <v>Description - Asset Type 435</v>
      </c>
      <c r="D1955" s="103"/>
      <c r="E1955" s="103"/>
      <c r="F1955" s="196"/>
      <c r="G1955" s="278"/>
      <c r="H1955" s="279"/>
      <c r="I1955" s="279"/>
      <c r="J1955" s="279"/>
      <c r="K1955" s="279"/>
      <c r="L1955" s="279"/>
      <c r="M1955" s="279"/>
      <c r="N1955" s="279"/>
    </row>
    <row r="1956" spans="1:14" s="369" customFormat="1" hidden="1" outlineLevel="1" x14ac:dyDescent="0.25">
      <c r="A1956" s="181"/>
      <c r="B1956" s="104" t="str">
        <f t="shared" ref="B1956:C1956" si="1059">B447</f>
        <v>Asset Type 436</v>
      </c>
      <c r="C1956" s="104" t="str">
        <f t="shared" si="1059"/>
        <v>Description - Asset Type 436</v>
      </c>
      <c r="D1956" s="103"/>
      <c r="E1956" s="103"/>
      <c r="F1956" s="196"/>
      <c r="G1956" s="278"/>
      <c r="H1956" s="279"/>
      <c r="I1956" s="279"/>
      <c r="J1956" s="279"/>
      <c r="K1956" s="279"/>
      <c r="L1956" s="279"/>
      <c r="M1956" s="279"/>
      <c r="N1956" s="279"/>
    </row>
    <row r="1957" spans="1:14" s="369" customFormat="1" hidden="1" outlineLevel="1" x14ac:dyDescent="0.25">
      <c r="A1957" s="181"/>
      <c r="B1957" s="104" t="str">
        <f t="shared" ref="B1957:C1957" si="1060">B448</f>
        <v>Asset Type 437</v>
      </c>
      <c r="C1957" s="104" t="str">
        <f t="shared" si="1060"/>
        <v>Description - Asset Type 437</v>
      </c>
      <c r="D1957" s="103"/>
      <c r="E1957" s="103"/>
      <c r="F1957" s="196"/>
      <c r="G1957" s="278"/>
      <c r="H1957" s="279"/>
      <c r="I1957" s="279"/>
      <c r="J1957" s="279"/>
      <c r="K1957" s="279"/>
      <c r="L1957" s="279"/>
      <c r="M1957" s="279"/>
      <c r="N1957" s="279"/>
    </row>
    <row r="1958" spans="1:14" s="369" customFormat="1" hidden="1" outlineLevel="1" x14ac:dyDescent="0.25">
      <c r="A1958" s="181"/>
      <c r="B1958" s="104" t="str">
        <f t="shared" ref="B1958:C1958" si="1061">B449</f>
        <v>Asset Type 438</v>
      </c>
      <c r="C1958" s="104" t="str">
        <f t="shared" si="1061"/>
        <v>Description - Asset Type 438</v>
      </c>
      <c r="D1958" s="103"/>
      <c r="E1958" s="103"/>
      <c r="F1958" s="196"/>
      <c r="G1958" s="278"/>
      <c r="H1958" s="279"/>
      <c r="I1958" s="279"/>
      <c r="J1958" s="279"/>
      <c r="K1958" s="279"/>
      <c r="L1958" s="279"/>
      <c r="M1958" s="279"/>
      <c r="N1958" s="279"/>
    </row>
    <row r="1959" spans="1:14" s="369" customFormat="1" hidden="1" outlineLevel="1" x14ac:dyDescent="0.25">
      <c r="A1959" s="181"/>
      <c r="B1959" s="104" t="str">
        <f t="shared" ref="B1959:C1959" si="1062">B450</f>
        <v>Asset Type 439</v>
      </c>
      <c r="C1959" s="104" t="str">
        <f t="shared" si="1062"/>
        <v>Description - Asset Type 439</v>
      </c>
      <c r="D1959" s="103"/>
      <c r="E1959" s="103"/>
      <c r="F1959" s="196"/>
      <c r="G1959" s="278"/>
      <c r="H1959" s="279"/>
      <c r="I1959" s="279"/>
      <c r="J1959" s="279"/>
      <c r="K1959" s="279"/>
      <c r="L1959" s="279"/>
      <c r="M1959" s="279"/>
      <c r="N1959" s="279"/>
    </row>
    <row r="1960" spans="1:14" s="369" customFormat="1" hidden="1" outlineLevel="1" x14ac:dyDescent="0.25">
      <c r="A1960" s="181"/>
      <c r="B1960" s="104" t="str">
        <f t="shared" ref="B1960:C1960" si="1063">B451</f>
        <v>Asset Type 440</v>
      </c>
      <c r="C1960" s="104" t="str">
        <f t="shared" si="1063"/>
        <v>Description - Asset Type 440</v>
      </c>
      <c r="D1960" s="103"/>
      <c r="E1960" s="103"/>
      <c r="F1960" s="196"/>
      <c r="G1960" s="278"/>
      <c r="H1960" s="279"/>
      <c r="I1960" s="279"/>
      <c r="J1960" s="279"/>
      <c r="K1960" s="279"/>
      <c r="L1960" s="279"/>
      <c r="M1960" s="279"/>
      <c r="N1960" s="279"/>
    </row>
    <row r="1961" spans="1:14" s="369" customFormat="1" hidden="1" outlineLevel="1" x14ac:dyDescent="0.25">
      <c r="A1961" s="181"/>
      <c r="B1961" s="104" t="str">
        <f t="shared" ref="B1961:C1961" si="1064">B452</f>
        <v>Asset Type 441</v>
      </c>
      <c r="C1961" s="104" t="str">
        <f t="shared" si="1064"/>
        <v>Description - Asset Type 441</v>
      </c>
      <c r="D1961" s="103"/>
      <c r="E1961" s="103"/>
      <c r="F1961" s="196"/>
      <c r="G1961" s="278"/>
      <c r="H1961" s="279"/>
      <c r="I1961" s="279"/>
      <c r="J1961" s="279"/>
      <c r="K1961" s="279"/>
      <c r="L1961" s="279"/>
      <c r="M1961" s="279"/>
      <c r="N1961" s="279"/>
    </row>
    <row r="1962" spans="1:14" s="369" customFormat="1" hidden="1" outlineLevel="1" x14ac:dyDescent="0.25">
      <c r="A1962" s="181"/>
      <c r="B1962" s="104" t="str">
        <f t="shared" ref="B1962:C1962" si="1065">B453</f>
        <v>Asset Type 442</v>
      </c>
      <c r="C1962" s="104" t="str">
        <f t="shared" si="1065"/>
        <v>Description - Asset Type 442</v>
      </c>
      <c r="D1962" s="103"/>
      <c r="E1962" s="103"/>
      <c r="F1962" s="196"/>
      <c r="G1962" s="278"/>
      <c r="H1962" s="279"/>
      <c r="I1962" s="279"/>
      <c r="J1962" s="279"/>
      <c r="K1962" s="279"/>
      <c r="L1962" s="279"/>
      <c r="M1962" s="279"/>
      <c r="N1962" s="279"/>
    </row>
    <row r="1963" spans="1:14" s="369" customFormat="1" hidden="1" outlineLevel="1" x14ac:dyDescent="0.25">
      <c r="A1963" s="181"/>
      <c r="B1963" s="104" t="str">
        <f t="shared" ref="B1963:C1963" si="1066">B454</f>
        <v>Asset Type 443</v>
      </c>
      <c r="C1963" s="104" t="str">
        <f t="shared" si="1066"/>
        <v>Description - Asset Type 443</v>
      </c>
      <c r="D1963" s="103"/>
      <c r="E1963" s="103"/>
      <c r="F1963" s="196"/>
      <c r="G1963" s="278"/>
      <c r="H1963" s="279"/>
      <c r="I1963" s="279"/>
      <c r="J1963" s="279"/>
      <c r="K1963" s="279"/>
      <c r="L1963" s="279"/>
      <c r="M1963" s="279"/>
      <c r="N1963" s="279"/>
    </row>
    <row r="1964" spans="1:14" s="369" customFormat="1" hidden="1" outlineLevel="1" x14ac:dyDescent="0.25">
      <c r="A1964" s="181"/>
      <c r="B1964" s="104" t="str">
        <f t="shared" ref="B1964:C1964" si="1067">B455</f>
        <v>Asset Type 444</v>
      </c>
      <c r="C1964" s="104" t="str">
        <f t="shared" si="1067"/>
        <v>Description - Asset Type 444</v>
      </c>
      <c r="D1964" s="103"/>
      <c r="E1964" s="103"/>
      <c r="F1964" s="196"/>
      <c r="G1964" s="278"/>
      <c r="H1964" s="279"/>
      <c r="I1964" s="279"/>
      <c r="J1964" s="279"/>
      <c r="K1964" s="279"/>
      <c r="L1964" s="279"/>
      <c r="M1964" s="279"/>
      <c r="N1964" s="279"/>
    </row>
    <row r="1965" spans="1:14" s="369" customFormat="1" hidden="1" outlineLevel="1" x14ac:dyDescent="0.25">
      <c r="A1965" s="181"/>
      <c r="B1965" s="104" t="str">
        <f t="shared" ref="B1965:C1965" si="1068">B456</f>
        <v>Asset Type 445</v>
      </c>
      <c r="C1965" s="104" t="str">
        <f t="shared" si="1068"/>
        <v>Description - Asset Type 445</v>
      </c>
      <c r="D1965" s="103"/>
      <c r="E1965" s="103"/>
      <c r="F1965" s="196"/>
      <c r="G1965" s="278"/>
      <c r="H1965" s="279"/>
      <c r="I1965" s="279"/>
      <c r="J1965" s="279"/>
      <c r="K1965" s="279"/>
      <c r="L1965" s="279"/>
      <c r="M1965" s="279"/>
      <c r="N1965" s="279"/>
    </row>
    <row r="1966" spans="1:14" s="369" customFormat="1" hidden="1" outlineLevel="1" x14ac:dyDescent="0.25">
      <c r="A1966" s="181"/>
      <c r="B1966" s="104" t="str">
        <f t="shared" ref="B1966:C1966" si="1069">B457</f>
        <v>Asset Type 446</v>
      </c>
      <c r="C1966" s="104" t="str">
        <f t="shared" si="1069"/>
        <v>Description - Asset Type 446</v>
      </c>
      <c r="D1966" s="103"/>
      <c r="E1966" s="103"/>
      <c r="F1966" s="196"/>
      <c r="G1966" s="278"/>
      <c r="H1966" s="279"/>
      <c r="I1966" s="279"/>
      <c r="J1966" s="279"/>
      <c r="K1966" s="279"/>
      <c r="L1966" s="279"/>
      <c r="M1966" s="279"/>
      <c r="N1966" s="279"/>
    </row>
    <row r="1967" spans="1:14" s="369" customFormat="1" hidden="1" outlineLevel="1" x14ac:dyDescent="0.25">
      <c r="A1967" s="181"/>
      <c r="B1967" s="104" t="str">
        <f t="shared" ref="B1967:C1967" si="1070">B458</f>
        <v>Asset Type 447</v>
      </c>
      <c r="C1967" s="104" t="str">
        <f t="shared" si="1070"/>
        <v>Description - Asset Type 447</v>
      </c>
      <c r="D1967" s="103"/>
      <c r="E1967" s="103"/>
      <c r="F1967" s="196"/>
      <c r="G1967" s="278"/>
      <c r="H1967" s="279"/>
      <c r="I1967" s="279"/>
      <c r="J1967" s="279"/>
      <c r="K1967" s="279"/>
      <c r="L1967" s="279"/>
      <c r="M1967" s="279"/>
      <c r="N1967" s="279"/>
    </row>
    <row r="1968" spans="1:14" s="369" customFormat="1" hidden="1" outlineLevel="1" x14ac:dyDescent="0.25">
      <c r="A1968" s="181"/>
      <c r="B1968" s="104" t="str">
        <f t="shared" ref="B1968:C1968" si="1071">B459</f>
        <v>Asset Type 448</v>
      </c>
      <c r="C1968" s="104" t="str">
        <f t="shared" si="1071"/>
        <v>Description - Asset Type 448</v>
      </c>
      <c r="D1968" s="103"/>
      <c r="E1968" s="103"/>
      <c r="F1968" s="196"/>
      <c r="G1968" s="278"/>
      <c r="H1968" s="279"/>
      <c r="I1968" s="279"/>
      <c r="J1968" s="279"/>
      <c r="K1968" s="279"/>
      <c r="L1968" s="279"/>
      <c r="M1968" s="279"/>
      <c r="N1968" s="279"/>
    </row>
    <row r="1969" spans="1:14" s="369" customFormat="1" hidden="1" outlineLevel="1" x14ac:dyDescent="0.25">
      <c r="A1969" s="181"/>
      <c r="B1969" s="104" t="str">
        <f t="shared" ref="B1969:C1969" si="1072">B460</f>
        <v>Asset Type 449</v>
      </c>
      <c r="C1969" s="104" t="str">
        <f t="shared" si="1072"/>
        <v>Description - Asset Type 449</v>
      </c>
      <c r="D1969" s="103"/>
      <c r="E1969" s="103"/>
      <c r="F1969" s="196"/>
      <c r="G1969" s="278"/>
      <c r="H1969" s="279"/>
      <c r="I1969" s="279"/>
      <c r="J1969" s="279"/>
      <c r="K1969" s="279"/>
      <c r="L1969" s="279"/>
      <c r="M1969" s="279"/>
      <c r="N1969" s="279"/>
    </row>
    <row r="1970" spans="1:14" s="369" customFormat="1" hidden="1" outlineLevel="1" x14ac:dyDescent="0.25">
      <c r="A1970" s="181"/>
      <c r="B1970" s="104" t="str">
        <f t="shared" ref="B1970:C1970" si="1073">B461</f>
        <v>Asset Type 450</v>
      </c>
      <c r="C1970" s="104" t="str">
        <f t="shared" si="1073"/>
        <v>Description - Asset Type 450</v>
      </c>
      <c r="D1970" s="103"/>
      <c r="E1970" s="103"/>
      <c r="F1970" s="196"/>
      <c r="G1970" s="278"/>
      <c r="H1970" s="279"/>
      <c r="I1970" s="279"/>
      <c r="J1970" s="279"/>
      <c r="K1970" s="279"/>
      <c r="L1970" s="279"/>
      <c r="M1970" s="279"/>
      <c r="N1970" s="279"/>
    </row>
    <row r="1971" spans="1:14" s="369" customFormat="1" hidden="1" outlineLevel="1" x14ac:dyDescent="0.25">
      <c r="A1971" s="181"/>
      <c r="B1971" s="104" t="str">
        <f t="shared" ref="B1971:C1971" si="1074">B462</f>
        <v>Asset Type 451</v>
      </c>
      <c r="C1971" s="104" t="str">
        <f t="shared" si="1074"/>
        <v>Description - Asset Type 451</v>
      </c>
      <c r="D1971" s="103"/>
      <c r="E1971" s="103"/>
      <c r="F1971" s="196"/>
      <c r="G1971" s="278"/>
      <c r="H1971" s="279"/>
      <c r="I1971" s="279"/>
      <c r="J1971" s="279"/>
      <c r="K1971" s="279"/>
      <c r="L1971" s="279"/>
      <c r="M1971" s="279"/>
      <c r="N1971" s="279"/>
    </row>
    <row r="1972" spans="1:14" s="369" customFormat="1" hidden="1" outlineLevel="1" x14ac:dyDescent="0.25">
      <c r="A1972" s="181"/>
      <c r="B1972" s="104" t="str">
        <f t="shared" ref="B1972:C1972" si="1075">B463</f>
        <v>Asset Type 452</v>
      </c>
      <c r="C1972" s="104" t="str">
        <f t="shared" si="1075"/>
        <v>Description - Asset Type 452</v>
      </c>
      <c r="D1972" s="103"/>
      <c r="E1972" s="103"/>
      <c r="F1972" s="196"/>
      <c r="G1972" s="278"/>
      <c r="H1972" s="279"/>
      <c r="I1972" s="279"/>
      <c r="J1972" s="279"/>
      <c r="K1972" s="279"/>
      <c r="L1972" s="279"/>
      <c r="M1972" s="279"/>
      <c r="N1972" s="279"/>
    </row>
    <row r="1973" spans="1:14" s="369" customFormat="1" hidden="1" outlineLevel="1" x14ac:dyDescent="0.25">
      <c r="A1973" s="181"/>
      <c r="B1973" s="104" t="str">
        <f t="shared" ref="B1973:C1973" si="1076">B464</f>
        <v>Asset Type 453</v>
      </c>
      <c r="C1973" s="104" t="str">
        <f t="shared" si="1076"/>
        <v>Description - Asset Type 453</v>
      </c>
      <c r="D1973" s="103"/>
      <c r="E1973" s="103"/>
      <c r="F1973" s="196"/>
      <c r="G1973" s="278"/>
      <c r="H1973" s="279"/>
      <c r="I1973" s="279"/>
      <c r="J1973" s="279"/>
      <c r="K1973" s="279"/>
      <c r="L1973" s="279"/>
      <c r="M1973" s="279"/>
      <c r="N1973" s="279"/>
    </row>
    <row r="1974" spans="1:14" s="369" customFormat="1" hidden="1" outlineLevel="1" x14ac:dyDescent="0.25">
      <c r="A1974" s="181"/>
      <c r="B1974" s="104" t="str">
        <f t="shared" ref="B1974:C1974" si="1077">B465</f>
        <v>Asset Type 454</v>
      </c>
      <c r="C1974" s="104" t="str">
        <f t="shared" si="1077"/>
        <v>Description - Asset Type 454</v>
      </c>
      <c r="D1974" s="103"/>
      <c r="E1974" s="103"/>
      <c r="F1974" s="196"/>
      <c r="G1974" s="278"/>
      <c r="H1974" s="279"/>
      <c r="I1974" s="279"/>
      <c r="J1974" s="279"/>
      <c r="K1974" s="279"/>
      <c r="L1974" s="279"/>
      <c r="M1974" s="279"/>
      <c r="N1974" s="279"/>
    </row>
    <row r="1975" spans="1:14" s="369" customFormat="1" hidden="1" outlineLevel="1" x14ac:dyDescent="0.25">
      <c r="A1975" s="181"/>
      <c r="B1975" s="104" t="str">
        <f t="shared" ref="B1975:C1975" si="1078">B466</f>
        <v>Asset Type 455</v>
      </c>
      <c r="C1975" s="104" t="str">
        <f t="shared" si="1078"/>
        <v>Description - Asset Type 455</v>
      </c>
      <c r="D1975" s="103"/>
      <c r="E1975" s="103"/>
      <c r="F1975" s="196"/>
      <c r="G1975" s="278"/>
      <c r="H1975" s="279"/>
      <c r="I1975" s="279"/>
      <c r="J1975" s="279"/>
      <c r="K1975" s="279"/>
      <c r="L1975" s="279"/>
      <c r="M1975" s="279"/>
      <c r="N1975" s="279"/>
    </row>
    <row r="1976" spans="1:14" s="369" customFormat="1" hidden="1" outlineLevel="1" x14ac:dyDescent="0.25">
      <c r="A1976" s="181"/>
      <c r="B1976" s="104" t="str">
        <f t="shared" ref="B1976:C1976" si="1079">B467</f>
        <v>Asset Type 456</v>
      </c>
      <c r="C1976" s="104" t="str">
        <f t="shared" si="1079"/>
        <v>Description - Asset Type 456</v>
      </c>
      <c r="D1976" s="103"/>
      <c r="E1976" s="103"/>
      <c r="F1976" s="196"/>
      <c r="G1976" s="278"/>
      <c r="H1976" s="279"/>
      <c r="I1976" s="279"/>
      <c r="J1976" s="279"/>
      <c r="K1976" s="279"/>
      <c r="L1976" s="279"/>
      <c r="M1976" s="279"/>
      <c r="N1976" s="279"/>
    </row>
    <row r="1977" spans="1:14" s="369" customFormat="1" hidden="1" outlineLevel="1" x14ac:dyDescent="0.25">
      <c r="A1977" s="181"/>
      <c r="B1977" s="104" t="str">
        <f t="shared" ref="B1977:C1977" si="1080">B468</f>
        <v>Asset Type 457</v>
      </c>
      <c r="C1977" s="104" t="str">
        <f t="shared" si="1080"/>
        <v>Description - Asset Type 457</v>
      </c>
      <c r="D1977" s="103"/>
      <c r="E1977" s="103"/>
      <c r="F1977" s="196"/>
      <c r="G1977" s="278"/>
      <c r="H1977" s="279"/>
      <c r="I1977" s="279"/>
      <c r="J1977" s="279"/>
      <c r="K1977" s="279"/>
      <c r="L1977" s="279"/>
      <c r="M1977" s="279"/>
      <c r="N1977" s="279"/>
    </row>
    <row r="1978" spans="1:14" s="369" customFormat="1" hidden="1" outlineLevel="1" x14ac:dyDescent="0.25">
      <c r="A1978" s="181"/>
      <c r="B1978" s="104" t="str">
        <f t="shared" ref="B1978:C1978" si="1081">B469</f>
        <v>Asset Type 458</v>
      </c>
      <c r="C1978" s="104" t="str">
        <f t="shared" si="1081"/>
        <v>Description - Asset Type 458</v>
      </c>
      <c r="D1978" s="103"/>
      <c r="E1978" s="103"/>
      <c r="F1978" s="196"/>
      <c r="G1978" s="278"/>
      <c r="H1978" s="279"/>
      <c r="I1978" s="279"/>
      <c r="J1978" s="279"/>
      <c r="K1978" s="279"/>
      <c r="L1978" s="279"/>
      <c r="M1978" s="279"/>
      <c r="N1978" s="279"/>
    </row>
    <row r="1979" spans="1:14" s="369" customFormat="1" hidden="1" outlineLevel="1" x14ac:dyDescent="0.25">
      <c r="A1979" s="181"/>
      <c r="B1979" s="104" t="str">
        <f t="shared" ref="B1979:C1979" si="1082">B470</f>
        <v>Asset Type 459</v>
      </c>
      <c r="C1979" s="104" t="str">
        <f t="shared" si="1082"/>
        <v>Description - Asset Type 459</v>
      </c>
      <c r="D1979" s="103"/>
      <c r="E1979" s="103"/>
      <c r="F1979" s="196"/>
      <c r="G1979" s="278"/>
      <c r="H1979" s="279"/>
      <c r="I1979" s="279"/>
      <c r="J1979" s="279"/>
      <c r="K1979" s="279"/>
      <c r="L1979" s="279"/>
      <c r="M1979" s="279"/>
      <c r="N1979" s="279"/>
    </row>
    <row r="1980" spans="1:14" s="369" customFormat="1" hidden="1" outlineLevel="1" x14ac:dyDescent="0.25">
      <c r="A1980" s="181"/>
      <c r="B1980" s="104" t="str">
        <f t="shared" ref="B1980:C1980" si="1083">B471</f>
        <v>Asset Type 460</v>
      </c>
      <c r="C1980" s="104" t="str">
        <f t="shared" si="1083"/>
        <v>Description - Asset Type 460</v>
      </c>
      <c r="D1980" s="103"/>
      <c r="E1980" s="103"/>
      <c r="F1980" s="196"/>
      <c r="G1980" s="278"/>
      <c r="H1980" s="279"/>
      <c r="I1980" s="279"/>
      <c r="J1980" s="279"/>
      <c r="K1980" s="279"/>
      <c r="L1980" s="279"/>
      <c r="M1980" s="279"/>
      <c r="N1980" s="279"/>
    </row>
    <row r="1981" spans="1:14" s="369" customFormat="1" hidden="1" outlineLevel="1" x14ac:dyDescent="0.25">
      <c r="A1981" s="181"/>
      <c r="B1981" s="104" t="str">
        <f t="shared" ref="B1981:C1981" si="1084">B472</f>
        <v>Asset Type 461</v>
      </c>
      <c r="C1981" s="104" t="str">
        <f t="shared" si="1084"/>
        <v>Description - Asset Type 461</v>
      </c>
      <c r="D1981" s="103"/>
      <c r="E1981" s="103"/>
      <c r="F1981" s="196"/>
      <c r="G1981" s="278"/>
      <c r="H1981" s="279"/>
      <c r="I1981" s="279"/>
      <c r="J1981" s="279"/>
      <c r="K1981" s="279"/>
      <c r="L1981" s="279"/>
      <c r="M1981" s="279"/>
      <c r="N1981" s="279"/>
    </row>
    <row r="1982" spans="1:14" s="369" customFormat="1" hidden="1" outlineLevel="1" x14ac:dyDescent="0.25">
      <c r="A1982" s="181"/>
      <c r="B1982" s="104" t="str">
        <f t="shared" ref="B1982:C1982" si="1085">B473</f>
        <v>Asset Type 462</v>
      </c>
      <c r="C1982" s="104" t="str">
        <f t="shared" si="1085"/>
        <v>Description - Asset Type 462</v>
      </c>
      <c r="D1982" s="103"/>
      <c r="E1982" s="103"/>
      <c r="F1982" s="196"/>
      <c r="G1982" s="278"/>
      <c r="H1982" s="279"/>
      <c r="I1982" s="279"/>
      <c r="J1982" s="279"/>
      <c r="K1982" s="279"/>
      <c r="L1982" s="279"/>
      <c r="M1982" s="279"/>
      <c r="N1982" s="279"/>
    </row>
    <row r="1983" spans="1:14" s="369" customFormat="1" hidden="1" outlineLevel="1" x14ac:dyDescent="0.25">
      <c r="A1983" s="181"/>
      <c r="B1983" s="104" t="str">
        <f t="shared" ref="B1983:C1983" si="1086">B474</f>
        <v>Asset Type 463</v>
      </c>
      <c r="C1983" s="104" t="str">
        <f t="shared" si="1086"/>
        <v>Description - Asset Type 463</v>
      </c>
      <c r="D1983" s="103"/>
      <c r="E1983" s="103"/>
      <c r="F1983" s="196"/>
      <c r="G1983" s="278"/>
      <c r="H1983" s="279"/>
      <c r="I1983" s="279"/>
      <c r="J1983" s="279"/>
      <c r="K1983" s="279"/>
      <c r="L1983" s="279"/>
      <c r="M1983" s="279"/>
      <c r="N1983" s="279"/>
    </row>
    <row r="1984" spans="1:14" s="369" customFormat="1" hidden="1" outlineLevel="1" x14ac:dyDescent="0.25">
      <c r="A1984" s="181"/>
      <c r="B1984" s="104" t="str">
        <f t="shared" ref="B1984:C1984" si="1087">B475</f>
        <v>Asset Type 464</v>
      </c>
      <c r="C1984" s="104" t="str">
        <f t="shared" si="1087"/>
        <v>Description - Asset Type 464</v>
      </c>
      <c r="D1984" s="103"/>
      <c r="E1984" s="103"/>
      <c r="F1984" s="196"/>
      <c r="G1984" s="278"/>
      <c r="H1984" s="279"/>
      <c r="I1984" s="279"/>
      <c r="J1984" s="279"/>
      <c r="K1984" s="279"/>
      <c r="L1984" s="279"/>
      <c r="M1984" s="279"/>
      <c r="N1984" s="279"/>
    </row>
    <row r="1985" spans="1:14" s="369" customFormat="1" hidden="1" outlineLevel="1" x14ac:dyDescent="0.25">
      <c r="A1985" s="181"/>
      <c r="B1985" s="104" t="str">
        <f t="shared" ref="B1985:C1985" si="1088">B476</f>
        <v>Asset Type 465</v>
      </c>
      <c r="C1985" s="104" t="str">
        <f t="shared" si="1088"/>
        <v>Description - Asset Type 465</v>
      </c>
      <c r="D1985" s="103"/>
      <c r="E1985" s="103"/>
      <c r="F1985" s="196"/>
      <c r="G1985" s="278"/>
      <c r="H1985" s="279"/>
      <c r="I1985" s="279"/>
      <c r="J1985" s="279"/>
      <c r="K1985" s="279"/>
      <c r="L1985" s="279"/>
      <c r="M1985" s="279"/>
      <c r="N1985" s="279"/>
    </row>
    <row r="1986" spans="1:14" s="369" customFormat="1" hidden="1" outlineLevel="1" x14ac:dyDescent="0.25">
      <c r="A1986" s="181"/>
      <c r="B1986" s="104" t="str">
        <f t="shared" ref="B1986:C1986" si="1089">B477</f>
        <v>Asset Type 466</v>
      </c>
      <c r="C1986" s="104" t="str">
        <f t="shared" si="1089"/>
        <v>Description - Asset Type 466</v>
      </c>
      <c r="D1986" s="103"/>
      <c r="E1986" s="103"/>
      <c r="F1986" s="196"/>
      <c r="G1986" s="278"/>
      <c r="H1986" s="279"/>
      <c r="I1986" s="279"/>
      <c r="J1986" s="279"/>
      <c r="K1986" s="279"/>
      <c r="L1986" s="279"/>
      <c r="M1986" s="279"/>
      <c r="N1986" s="279"/>
    </row>
    <row r="1987" spans="1:14" s="369" customFormat="1" hidden="1" outlineLevel="1" x14ac:dyDescent="0.25">
      <c r="A1987" s="181"/>
      <c r="B1987" s="104" t="str">
        <f t="shared" ref="B1987:C1987" si="1090">B478</f>
        <v>Asset Type 467</v>
      </c>
      <c r="C1987" s="104" t="str">
        <f t="shared" si="1090"/>
        <v>Description - Asset Type 467</v>
      </c>
      <c r="D1987" s="103"/>
      <c r="E1987" s="103"/>
      <c r="F1987" s="196"/>
      <c r="G1987" s="278"/>
      <c r="H1987" s="279"/>
      <c r="I1987" s="279"/>
      <c r="J1987" s="279"/>
      <c r="K1987" s="279"/>
      <c r="L1987" s="279"/>
      <c r="M1987" s="279"/>
      <c r="N1987" s="279"/>
    </row>
    <row r="1988" spans="1:14" s="369" customFormat="1" hidden="1" outlineLevel="1" x14ac:dyDescent="0.25">
      <c r="A1988" s="181"/>
      <c r="B1988" s="104" t="str">
        <f t="shared" ref="B1988:C1988" si="1091">B479</f>
        <v>Asset Type 468</v>
      </c>
      <c r="C1988" s="104" t="str">
        <f t="shared" si="1091"/>
        <v>Description - Asset Type 468</v>
      </c>
      <c r="D1988" s="103"/>
      <c r="E1988" s="103"/>
      <c r="F1988" s="196"/>
      <c r="G1988" s="278"/>
      <c r="H1988" s="279"/>
      <c r="I1988" s="279"/>
      <c r="J1988" s="279"/>
      <c r="K1988" s="279"/>
      <c r="L1988" s="279"/>
      <c r="M1988" s="279"/>
      <c r="N1988" s="279"/>
    </row>
    <row r="1989" spans="1:14" s="369" customFormat="1" hidden="1" outlineLevel="1" x14ac:dyDescent="0.25">
      <c r="A1989" s="181"/>
      <c r="B1989" s="104" t="str">
        <f t="shared" ref="B1989:C1989" si="1092">B480</f>
        <v>Asset Type 469</v>
      </c>
      <c r="C1989" s="104" t="str">
        <f t="shared" si="1092"/>
        <v>Description - Asset Type 469</v>
      </c>
      <c r="D1989" s="103"/>
      <c r="E1989" s="103"/>
      <c r="F1989" s="196"/>
      <c r="G1989" s="278"/>
      <c r="H1989" s="279"/>
      <c r="I1989" s="279"/>
      <c r="J1989" s="279"/>
      <c r="K1989" s="279"/>
      <c r="L1989" s="279"/>
      <c r="M1989" s="279"/>
      <c r="N1989" s="279"/>
    </row>
    <row r="1990" spans="1:14" s="369" customFormat="1" hidden="1" outlineLevel="1" x14ac:dyDescent="0.25">
      <c r="A1990" s="181"/>
      <c r="B1990" s="104" t="str">
        <f t="shared" ref="B1990:C1990" si="1093">B481</f>
        <v>Asset Type 470</v>
      </c>
      <c r="C1990" s="104" t="str">
        <f t="shared" si="1093"/>
        <v>Description - Asset Type 470</v>
      </c>
      <c r="D1990" s="103"/>
      <c r="E1990" s="103"/>
      <c r="F1990" s="196"/>
      <c r="G1990" s="278"/>
      <c r="H1990" s="279"/>
      <c r="I1990" s="279"/>
      <c r="J1990" s="279"/>
      <c r="K1990" s="279"/>
      <c r="L1990" s="279"/>
      <c r="M1990" s="279"/>
      <c r="N1990" s="279"/>
    </row>
    <row r="1991" spans="1:14" s="369" customFormat="1" hidden="1" outlineLevel="1" x14ac:dyDescent="0.25">
      <c r="A1991" s="181"/>
      <c r="B1991" s="104" t="str">
        <f t="shared" ref="B1991:C1991" si="1094">B482</f>
        <v>Asset Type 471</v>
      </c>
      <c r="C1991" s="104" t="str">
        <f t="shared" si="1094"/>
        <v>Description - Asset Type 471</v>
      </c>
      <c r="D1991" s="103"/>
      <c r="E1991" s="103"/>
      <c r="F1991" s="196"/>
      <c r="G1991" s="278"/>
      <c r="H1991" s="279"/>
      <c r="I1991" s="279"/>
      <c r="J1991" s="279"/>
      <c r="K1991" s="279"/>
      <c r="L1991" s="279"/>
      <c r="M1991" s="279"/>
      <c r="N1991" s="279"/>
    </row>
    <row r="1992" spans="1:14" s="369" customFormat="1" hidden="1" outlineLevel="1" x14ac:dyDescent="0.25">
      <c r="A1992" s="181"/>
      <c r="B1992" s="104" t="str">
        <f t="shared" ref="B1992:C1992" si="1095">B483</f>
        <v>Asset Type 472</v>
      </c>
      <c r="C1992" s="104" t="str">
        <f t="shared" si="1095"/>
        <v>Description - Asset Type 472</v>
      </c>
      <c r="D1992" s="103"/>
      <c r="E1992" s="103"/>
      <c r="F1992" s="196"/>
      <c r="G1992" s="278"/>
      <c r="H1992" s="279"/>
      <c r="I1992" s="279"/>
      <c r="J1992" s="279"/>
      <c r="K1992" s="279"/>
      <c r="L1992" s="279"/>
      <c r="M1992" s="279"/>
      <c r="N1992" s="279"/>
    </row>
    <row r="1993" spans="1:14" s="369" customFormat="1" hidden="1" outlineLevel="1" x14ac:dyDescent="0.25">
      <c r="A1993" s="181"/>
      <c r="B1993" s="104" t="str">
        <f t="shared" ref="B1993:C1993" si="1096">B484</f>
        <v>Asset Type 473</v>
      </c>
      <c r="C1993" s="104" t="str">
        <f t="shared" si="1096"/>
        <v>Description - Asset Type 473</v>
      </c>
      <c r="D1993" s="103"/>
      <c r="E1993" s="103"/>
      <c r="F1993" s="196"/>
      <c r="G1993" s="278"/>
      <c r="H1993" s="279"/>
      <c r="I1993" s="279"/>
      <c r="J1993" s="279"/>
      <c r="K1993" s="279"/>
      <c r="L1993" s="279"/>
      <c r="M1993" s="279"/>
      <c r="N1993" s="279"/>
    </row>
    <row r="1994" spans="1:14" s="369" customFormat="1" hidden="1" outlineLevel="1" x14ac:dyDescent="0.25">
      <c r="A1994" s="181"/>
      <c r="B1994" s="104" t="str">
        <f t="shared" ref="B1994:C1994" si="1097">B485</f>
        <v>Asset Type 474</v>
      </c>
      <c r="C1994" s="104" t="str">
        <f t="shared" si="1097"/>
        <v>Description - Asset Type 474</v>
      </c>
      <c r="D1994" s="103"/>
      <c r="E1994" s="103"/>
      <c r="F1994" s="196"/>
      <c r="G1994" s="278"/>
      <c r="H1994" s="279"/>
      <c r="I1994" s="279"/>
      <c r="J1994" s="279"/>
      <c r="K1994" s="279"/>
      <c r="L1994" s="279"/>
      <c r="M1994" s="279"/>
      <c r="N1994" s="279"/>
    </row>
    <row r="1995" spans="1:14" s="369" customFormat="1" hidden="1" outlineLevel="1" x14ac:dyDescent="0.25">
      <c r="A1995" s="181"/>
      <c r="B1995" s="104" t="str">
        <f t="shared" ref="B1995:C1995" si="1098">B486</f>
        <v>Asset Type 475</v>
      </c>
      <c r="C1995" s="104" t="str">
        <f t="shared" si="1098"/>
        <v>Description - Asset Type 475</v>
      </c>
      <c r="D1995" s="103"/>
      <c r="E1995" s="103"/>
      <c r="F1995" s="196"/>
      <c r="G1995" s="278"/>
      <c r="H1995" s="279"/>
      <c r="I1995" s="279"/>
      <c r="J1995" s="279"/>
      <c r="K1995" s="279"/>
      <c r="L1995" s="279"/>
      <c r="M1995" s="279"/>
      <c r="N1995" s="279"/>
    </row>
    <row r="1996" spans="1:14" s="369" customFormat="1" hidden="1" outlineLevel="1" x14ac:dyDescent="0.25">
      <c r="A1996" s="181"/>
      <c r="B1996" s="104" t="str">
        <f t="shared" ref="B1996:C1996" si="1099">B487</f>
        <v>Asset Type 476</v>
      </c>
      <c r="C1996" s="104" t="str">
        <f t="shared" si="1099"/>
        <v>Description - Asset Type 476</v>
      </c>
      <c r="D1996" s="103"/>
      <c r="E1996" s="103"/>
      <c r="F1996" s="196"/>
      <c r="G1996" s="278"/>
      <c r="H1996" s="279"/>
      <c r="I1996" s="279"/>
      <c r="J1996" s="279"/>
      <c r="K1996" s="279"/>
      <c r="L1996" s="279"/>
      <c r="M1996" s="279"/>
      <c r="N1996" s="279"/>
    </row>
    <row r="1997" spans="1:14" s="369" customFormat="1" hidden="1" outlineLevel="1" x14ac:dyDescent="0.25">
      <c r="A1997" s="181"/>
      <c r="B1997" s="104" t="str">
        <f t="shared" ref="B1997:C1997" si="1100">B488</f>
        <v>Asset Type 477</v>
      </c>
      <c r="C1997" s="104" t="str">
        <f t="shared" si="1100"/>
        <v>Description - Asset Type 477</v>
      </c>
      <c r="D1997" s="103"/>
      <c r="E1997" s="103"/>
      <c r="F1997" s="196"/>
      <c r="G1997" s="278"/>
      <c r="H1997" s="279"/>
      <c r="I1997" s="279"/>
      <c r="J1997" s="279"/>
      <c r="K1997" s="279"/>
      <c r="L1997" s="279"/>
      <c r="M1997" s="279"/>
      <c r="N1997" s="279"/>
    </row>
    <row r="1998" spans="1:14" s="369" customFormat="1" hidden="1" outlineLevel="1" x14ac:dyDescent="0.25">
      <c r="A1998" s="181"/>
      <c r="B1998" s="104" t="str">
        <f t="shared" ref="B1998:C1998" si="1101">B489</f>
        <v>Asset Type 478</v>
      </c>
      <c r="C1998" s="104" t="str">
        <f t="shared" si="1101"/>
        <v>Description - Asset Type 478</v>
      </c>
      <c r="D1998" s="103"/>
      <c r="E1998" s="103"/>
      <c r="F1998" s="196"/>
      <c r="G1998" s="278"/>
      <c r="H1998" s="279"/>
      <c r="I1998" s="279"/>
      <c r="J1998" s="279"/>
      <c r="K1998" s="279"/>
      <c r="L1998" s="279"/>
      <c r="M1998" s="279"/>
      <c r="N1998" s="279"/>
    </row>
    <row r="1999" spans="1:14" s="369" customFormat="1" hidden="1" outlineLevel="1" x14ac:dyDescent="0.25">
      <c r="A1999" s="181"/>
      <c r="B1999" s="104" t="str">
        <f t="shared" ref="B1999:C1999" si="1102">B490</f>
        <v>Asset Type 479</v>
      </c>
      <c r="C1999" s="104" t="str">
        <f t="shared" si="1102"/>
        <v>Description - Asset Type 479</v>
      </c>
      <c r="D1999" s="103"/>
      <c r="E1999" s="103"/>
      <c r="F1999" s="196"/>
      <c r="G1999" s="278"/>
      <c r="H1999" s="279"/>
      <c r="I1999" s="279"/>
      <c r="J1999" s="279"/>
      <c r="K1999" s="279"/>
      <c r="L1999" s="279"/>
      <c r="M1999" s="279"/>
      <c r="N1999" s="279"/>
    </row>
    <row r="2000" spans="1:14" s="369" customFormat="1" hidden="1" outlineLevel="1" x14ac:dyDescent="0.25">
      <c r="A2000" s="181"/>
      <c r="B2000" s="104" t="str">
        <f t="shared" ref="B2000:C2000" si="1103">B491</f>
        <v>Asset Type 480</v>
      </c>
      <c r="C2000" s="104" t="str">
        <f t="shared" si="1103"/>
        <v>Description - Asset Type 480</v>
      </c>
      <c r="D2000" s="103"/>
      <c r="E2000" s="103"/>
      <c r="F2000" s="196"/>
      <c r="G2000" s="278"/>
      <c r="H2000" s="279"/>
      <c r="I2000" s="279"/>
      <c r="J2000" s="279"/>
      <c r="K2000" s="279"/>
      <c r="L2000" s="279"/>
      <c r="M2000" s="279"/>
      <c r="N2000" s="279"/>
    </row>
    <row r="2001" spans="1:14" s="369" customFormat="1" hidden="1" outlineLevel="1" x14ac:dyDescent="0.25">
      <c r="A2001" s="181"/>
      <c r="B2001" s="104" t="str">
        <f t="shared" ref="B2001:C2001" si="1104">B492</f>
        <v>Asset Type 481</v>
      </c>
      <c r="C2001" s="104" t="str">
        <f t="shared" si="1104"/>
        <v>Description - Asset Type 481</v>
      </c>
      <c r="D2001" s="103"/>
      <c r="E2001" s="103"/>
      <c r="F2001" s="196"/>
      <c r="G2001" s="278"/>
      <c r="H2001" s="279"/>
      <c r="I2001" s="279"/>
      <c r="J2001" s="279"/>
      <c r="K2001" s="279"/>
      <c r="L2001" s="279"/>
      <c r="M2001" s="279"/>
      <c r="N2001" s="279"/>
    </row>
    <row r="2002" spans="1:14" s="369" customFormat="1" hidden="1" outlineLevel="1" x14ac:dyDescent="0.25">
      <c r="A2002" s="181"/>
      <c r="B2002" s="104" t="str">
        <f t="shared" ref="B2002:C2002" si="1105">B493</f>
        <v>Asset Type 482</v>
      </c>
      <c r="C2002" s="104" t="str">
        <f t="shared" si="1105"/>
        <v>Description - Asset Type 482</v>
      </c>
      <c r="D2002" s="103"/>
      <c r="E2002" s="103"/>
      <c r="F2002" s="196"/>
      <c r="G2002" s="278"/>
      <c r="H2002" s="279"/>
      <c r="I2002" s="279"/>
      <c r="J2002" s="279"/>
      <c r="K2002" s="279"/>
      <c r="L2002" s="279"/>
      <c r="M2002" s="279"/>
      <c r="N2002" s="279"/>
    </row>
    <row r="2003" spans="1:14" s="369" customFormat="1" hidden="1" outlineLevel="1" x14ac:dyDescent="0.25">
      <c r="A2003" s="181"/>
      <c r="B2003" s="104" t="str">
        <f t="shared" ref="B2003:C2003" si="1106">B494</f>
        <v>Asset Type 483</v>
      </c>
      <c r="C2003" s="104" t="str">
        <f t="shared" si="1106"/>
        <v>Description - Asset Type 483</v>
      </c>
      <c r="D2003" s="103"/>
      <c r="E2003" s="103"/>
      <c r="F2003" s="196"/>
      <c r="G2003" s="278"/>
      <c r="H2003" s="279"/>
      <c r="I2003" s="279"/>
      <c r="J2003" s="279"/>
      <c r="K2003" s="279"/>
      <c r="L2003" s="279"/>
      <c r="M2003" s="279"/>
      <c r="N2003" s="279"/>
    </row>
    <row r="2004" spans="1:14" s="369" customFormat="1" hidden="1" outlineLevel="1" x14ac:dyDescent="0.25">
      <c r="A2004" s="181"/>
      <c r="B2004" s="104" t="str">
        <f t="shared" ref="B2004:C2004" si="1107">B495</f>
        <v>Asset Type 484</v>
      </c>
      <c r="C2004" s="104" t="str">
        <f t="shared" si="1107"/>
        <v>Description - Asset Type 484</v>
      </c>
      <c r="D2004" s="103"/>
      <c r="E2004" s="103"/>
      <c r="F2004" s="196"/>
      <c r="G2004" s="278"/>
      <c r="H2004" s="279"/>
      <c r="I2004" s="279"/>
      <c r="J2004" s="279"/>
      <c r="K2004" s="279"/>
      <c r="L2004" s="279"/>
      <c r="M2004" s="279"/>
      <c r="N2004" s="279"/>
    </row>
    <row r="2005" spans="1:14" s="369" customFormat="1" hidden="1" outlineLevel="1" x14ac:dyDescent="0.25">
      <c r="A2005" s="181"/>
      <c r="B2005" s="104" t="str">
        <f t="shared" ref="B2005:C2005" si="1108">B496</f>
        <v>Asset Type 485</v>
      </c>
      <c r="C2005" s="104" t="str">
        <f t="shared" si="1108"/>
        <v>Description - Asset Type 485</v>
      </c>
      <c r="D2005" s="103"/>
      <c r="E2005" s="103"/>
      <c r="F2005" s="196"/>
      <c r="G2005" s="278"/>
      <c r="H2005" s="279"/>
      <c r="I2005" s="279"/>
      <c r="J2005" s="279"/>
      <c r="K2005" s="279"/>
      <c r="L2005" s="279"/>
      <c r="M2005" s="279"/>
      <c r="N2005" s="279"/>
    </row>
    <row r="2006" spans="1:14" s="369" customFormat="1" hidden="1" outlineLevel="1" x14ac:dyDescent="0.25">
      <c r="A2006" s="181"/>
      <c r="B2006" s="104" t="str">
        <f t="shared" ref="B2006:C2006" si="1109">B497</f>
        <v>Asset Type 486</v>
      </c>
      <c r="C2006" s="104" t="str">
        <f t="shared" si="1109"/>
        <v>Description - Asset Type 486</v>
      </c>
      <c r="D2006" s="103"/>
      <c r="E2006" s="103"/>
      <c r="F2006" s="196"/>
      <c r="G2006" s="278"/>
      <c r="H2006" s="279"/>
      <c r="I2006" s="279"/>
      <c r="J2006" s="279"/>
      <c r="K2006" s="279"/>
      <c r="L2006" s="279"/>
      <c r="M2006" s="279"/>
      <c r="N2006" s="279"/>
    </row>
    <row r="2007" spans="1:14" s="369" customFormat="1" hidden="1" outlineLevel="1" x14ac:dyDescent="0.25">
      <c r="A2007" s="181"/>
      <c r="B2007" s="104" t="str">
        <f t="shared" ref="B2007:C2007" si="1110">B498</f>
        <v>Asset Type 487</v>
      </c>
      <c r="C2007" s="104" t="str">
        <f t="shared" si="1110"/>
        <v>Description - Asset Type 487</v>
      </c>
      <c r="D2007" s="103"/>
      <c r="E2007" s="103"/>
      <c r="F2007" s="196"/>
      <c r="G2007" s="278"/>
      <c r="H2007" s="279"/>
      <c r="I2007" s="279"/>
      <c r="J2007" s="279"/>
      <c r="K2007" s="279"/>
      <c r="L2007" s="279"/>
      <c r="M2007" s="279"/>
      <c r="N2007" s="279"/>
    </row>
    <row r="2008" spans="1:14" s="369" customFormat="1" hidden="1" outlineLevel="1" x14ac:dyDescent="0.25">
      <c r="A2008" s="181"/>
      <c r="B2008" s="104" t="str">
        <f t="shared" ref="B2008:C2008" si="1111">B499</f>
        <v>Asset Type 488</v>
      </c>
      <c r="C2008" s="104" t="str">
        <f t="shared" si="1111"/>
        <v>Description - Asset Type 488</v>
      </c>
      <c r="D2008" s="103"/>
      <c r="E2008" s="103"/>
      <c r="F2008" s="196"/>
      <c r="G2008" s="278"/>
      <c r="H2008" s="279"/>
      <c r="I2008" s="279"/>
      <c r="J2008" s="279"/>
      <c r="K2008" s="279"/>
      <c r="L2008" s="279"/>
      <c r="M2008" s="279"/>
      <c r="N2008" s="279"/>
    </row>
    <row r="2009" spans="1:14" s="369" customFormat="1" hidden="1" outlineLevel="1" x14ac:dyDescent="0.25">
      <c r="A2009" s="181"/>
      <c r="B2009" s="104" t="str">
        <f t="shared" ref="B2009:C2009" si="1112">B500</f>
        <v>Asset Type 489</v>
      </c>
      <c r="C2009" s="104" t="str">
        <f t="shared" si="1112"/>
        <v>Description - Asset Type 489</v>
      </c>
      <c r="D2009" s="103"/>
      <c r="E2009" s="103"/>
      <c r="F2009" s="196"/>
      <c r="G2009" s="278"/>
      <c r="H2009" s="279"/>
      <c r="I2009" s="279"/>
      <c r="J2009" s="279"/>
      <c r="K2009" s="279"/>
      <c r="L2009" s="279"/>
      <c r="M2009" s="279"/>
      <c r="N2009" s="279"/>
    </row>
    <row r="2010" spans="1:14" s="369" customFormat="1" hidden="1" outlineLevel="1" x14ac:dyDescent="0.25">
      <c r="A2010" s="181"/>
      <c r="B2010" s="104" t="str">
        <f t="shared" ref="B2010:C2010" si="1113">B501</f>
        <v>Asset Type 490</v>
      </c>
      <c r="C2010" s="104" t="str">
        <f t="shared" si="1113"/>
        <v>Description - Asset Type 490</v>
      </c>
      <c r="D2010" s="103"/>
      <c r="E2010" s="103"/>
      <c r="F2010" s="196"/>
      <c r="G2010" s="278"/>
      <c r="H2010" s="279"/>
      <c r="I2010" s="279"/>
      <c r="J2010" s="279"/>
      <c r="K2010" s="279"/>
      <c r="L2010" s="279"/>
      <c r="M2010" s="279"/>
      <c r="N2010" s="279"/>
    </row>
    <row r="2011" spans="1:14" s="369" customFormat="1" hidden="1" outlineLevel="1" x14ac:dyDescent="0.25">
      <c r="A2011" s="181"/>
      <c r="B2011" s="104" t="str">
        <f t="shared" ref="B2011:C2011" si="1114">B502</f>
        <v>Asset Type 491</v>
      </c>
      <c r="C2011" s="104" t="str">
        <f t="shared" si="1114"/>
        <v>Description - Asset Type 491</v>
      </c>
      <c r="D2011" s="103"/>
      <c r="E2011" s="103"/>
      <c r="F2011" s="196"/>
      <c r="G2011" s="278"/>
      <c r="H2011" s="279"/>
      <c r="I2011" s="279"/>
      <c r="J2011" s="279"/>
      <c r="K2011" s="279"/>
      <c r="L2011" s="279"/>
      <c r="M2011" s="279"/>
      <c r="N2011" s="279"/>
    </row>
    <row r="2012" spans="1:14" s="369" customFormat="1" hidden="1" outlineLevel="1" x14ac:dyDescent="0.25">
      <c r="A2012" s="181"/>
      <c r="B2012" s="104" t="str">
        <f t="shared" ref="B2012:C2012" si="1115">B503</f>
        <v>Asset Type 492</v>
      </c>
      <c r="C2012" s="104" t="str">
        <f t="shared" si="1115"/>
        <v>Description - Asset Type 492</v>
      </c>
      <c r="D2012" s="103"/>
      <c r="E2012" s="103"/>
      <c r="F2012" s="196"/>
      <c r="G2012" s="278"/>
      <c r="H2012" s="279"/>
      <c r="I2012" s="279"/>
      <c r="J2012" s="279"/>
      <c r="K2012" s="279"/>
      <c r="L2012" s="279"/>
      <c r="M2012" s="279"/>
      <c r="N2012" s="279"/>
    </row>
    <row r="2013" spans="1:14" s="369" customFormat="1" hidden="1" outlineLevel="1" x14ac:dyDescent="0.25">
      <c r="A2013" s="181"/>
      <c r="B2013" s="104" t="str">
        <f t="shared" ref="B2013:C2013" si="1116">B504</f>
        <v>Asset Type 493</v>
      </c>
      <c r="C2013" s="104" t="str">
        <f t="shared" si="1116"/>
        <v>Description - Asset Type 493</v>
      </c>
      <c r="D2013" s="103"/>
      <c r="E2013" s="103"/>
      <c r="F2013" s="196"/>
      <c r="G2013" s="278"/>
      <c r="H2013" s="279"/>
      <c r="I2013" s="279"/>
      <c r="J2013" s="279"/>
      <c r="K2013" s="279"/>
      <c r="L2013" s="279"/>
      <c r="M2013" s="279"/>
      <c r="N2013" s="279"/>
    </row>
    <row r="2014" spans="1:14" s="369" customFormat="1" hidden="1" outlineLevel="1" x14ac:dyDescent="0.25">
      <c r="A2014" s="181"/>
      <c r="B2014" s="104" t="str">
        <f t="shared" ref="B2014:C2014" si="1117">B505</f>
        <v>Asset Type 494</v>
      </c>
      <c r="C2014" s="104" t="str">
        <f t="shared" si="1117"/>
        <v>Description - Asset Type 494</v>
      </c>
      <c r="D2014" s="103"/>
      <c r="E2014" s="103"/>
      <c r="F2014" s="196"/>
      <c r="G2014" s="278"/>
      <c r="H2014" s="279"/>
      <c r="I2014" s="279"/>
      <c r="J2014" s="279"/>
      <c r="K2014" s="279"/>
      <c r="L2014" s="279"/>
      <c r="M2014" s="279"/>
      <c r="N2014" s="279"/>
    </row>
    <row r="2015" spans="1:14" s="369" customFormat="1" hidden="1" outlineLevel="1" x14ac:dyDescent="0.25">
      <c r="A2015" s="181"/>
      <c r="B2015" s="104" t="str">
        <f t="shared" ref="B2015:C2015" si="1118">B506</f>
        <v>Asset Type 495</v>
      </c>
      <c r="C2015" s="104" t="str">
        <f t="shared" si="1118"/>
        <v>Description - Asset Type 495</v>
      </c>
      <c r="D2015" s="103"/>
      <c r="E2015" s="103"/>
      <c r="F2015" s="196"/>
      <c r="G2015" s="278"/>
      <c r="H2015" s="279"/>
      <c r="I2015" s="279"/>
      <c r="J2015" s="279"/>
      <c r="K2015" s="279"/>
      <c r="L2015" s="279"/>
      <c r="M2015" s="279"/>
      <c r="N2015" s="279"/>
    </row>
    <row r="2016" spans="1:14" s="369" customFormat="1" hidden="1" outlineLevel="1" x14ac:dyDescent="0.25">
      <c r="A2016" s="181"/>
      <c r="B2016" s="104" t="str">
        <f t="shared" ref="B2016:C2016" si="1119">B507</f>
        <v>Asset Type 496</v>
      </c>
      <c r="C2016" s="104" t="str">
        <f t="shared" si="1119"/>
        <v>Description - Asset Type 496</v>
      </c>
      <c r="D2016" s="103"/>
      <c r="E2016" s="103"/>
      <c r="F2016" s="196"/>
      <c r="G2016" s="278"/>
      <c r="H2016" s="279"/>
      <c r="I2016" s="279"/>
      <c r="J2016" s="279"/>
      <c r="K2016" s="279"/>
      <c r="L2016" s="279"/>
      <c r="M2016" s="279"/>
      <c r="N2016" s="279"/>
    </row>
    <row r="2017" spans="1:14" s="369" customFormat="1" hidden="1" outlineLevel="1" x14ac:dyDescent="0.25">
      <c r="A2017" s="181"/>
      <c r="B2017" s="104" t="str">
        <f t="shared" ref="B2017:C2017" si="1120">B508</f>
        <v>Asset Type 497</v>
      </c>
      <c r="C2017" s="104" t="str">
        <f t="shared" si="1120"/>
        <v>Description - Asset Type 497</v>
      </c>
      <c r="D2017" s="103"/>
      <c r="E2017" s="103"/>
      <c r="F2017" s="196"/>
      <c r="G2017" s="278"/>
      <c r="H2017" s="279"/>
      <c r="I2017" s="279"/>
      <c r="J2017" s="279"/>
      <c r="K2017" s="279"/>
      <c r="L2017" s="279"/>
      <c r="M2017" s="279"/>
      <c r="N2017" s="279"/>
    </row>
    <row r="2018" spans="1:14" s="369" customFormat="1" hidden="1" outlineLevel="1" x14ac:dyDescent="0.25">
      <c r="A2018" s="181"/>
      <c r="B2018" s="104" t="str">
        <f t="shared" ref="B2018:C2018" si="1121">B509</f>
        <v>Asset Type 498</v>
      </c>
      <c r="C2018" s="104" t="str">
        <f t="shared" si="1121"/>
        <v>Description - Asset Type 498</v>
      </c>
      <c r="D2018" s="103"/>
      <c r="E2018" s="103"/>
      <c r="F2018" s="196"/>
      <c r="G2018" s="278"/>
      <c r="H2018" s="279"/>
      <c r="I2018" s="279"/>
      <c r="J2018" s="279"/>
      <c r="K2018" s="279"/>
      <c r="L2018" s="279"/>
      <c r="M2018" s="279"/>
      <c r="N2018" s="279"/>
    </row>
    <row r="2019" spans="1:14" s="369" customFormat="1" hidden="1" outlineLevel="1" x14ac:dyDescent="0.25">
      <c r="A2019" s="181"/>
      <c r="B2019" s="104" t="str">
        <f t="shared" ref="B2019:C2019" si="1122">B510</f>
        <v>Asset Type 499</v>
      </c>
      <c r="C2019" s="104" t="str">
        <f t="shared" si="1122"/>
        <v>Description - Asset Type 499</v>
      </c>
      <c r="D2019" s="103"/>
      <c r="E2019" s="103"/>
      <c r="F2019" s="196"/>
      <c r="G2019" s="278"/>
      <c r="H2019" s="279"/>
      <c r="I2019" s="279"/>
      <c r="J2019" s="279"/>
      <c r="K2019" s="279"/>
      <c r="L2019" s="279"/>
      <c r="M2019" s="279"/>
      <c r="N2019" s="279"/>
    </row>
    <row r="2020" spans="1:14" s="330" customFormat="1" hidden="1" outlineLevel="1" x14ac:dyDescent="0.25">
      <c r="A2020" s="181"/>
      <c r="B2020" s="104" t="str">
        <f t="shared" ref="B2020:C2020" si="1123">B511</f>
        <v>Asset Type 500</v>
      </c>
      <c r="C2020" s="104" t="str">
        <f t="shared" si="1123"/>
        <v>Description - Asset Type 500</v>
      </c>
      <c r="D2020" s="103"/>
      <c r="E2020" s="103"/>
      <c r="F2020" s="196"/>
      <c r="G2020" s="280"/>
      <c r="H2020" s="281"/>
      <c r="I2020" s="281"/>
      <c r="J2020" s="281"/>
      <c r="K2020" s="281"/>
      <c r="L2020" s="281"/>
      <c r="M2020" s="281"/>
      <c r="N2020" s="281"/>
    </row>
    <row r="2021" spans="1:14" s="330" customFormat="1" hidden="1" outlineLevel="1" x14ac:dyDescent="0.25">
      <c r="A2021" s="181"/>
      <c r="B2021" s="26"/>
      <c r="C2021" s="196"/>
      <c r="D2021" s="196"/>
      <c r="E2021" s="196"/>
      <c r="F2021" s="196"/>
      <c r="G2021" s="90"/>
      <c r="H2021" s="90"/>
      <c r="I2021" s="90"/>
      <c r="J2021" s="90"/>
      <c r="K2021" s="90"/>
      <c r="L2021" s="90"/>
      <c r="M2021" s="90"/>
      <c r="N2021" s="90"/>
    </row>
    <row r="2022" spans="1:14" s="122" customFormat="1" collapsed="1" x14ac:dyDescent="0.25">
      <c r="A2022" s="181"/>
      <c r="B2022" s="26" t="s">
        <v>1</v>
      </c>
      <c r="C2022" s="196"/>
      <c r="D2022" s="196"/>
      <c r="E2022" s="196"/>
      <c r="F2022" s="196"/>
      <c r="G2022" s="289">
        <v>0</v>
      </c>
      <c r="H2022" s="289">
        <v>0</v>
      </c>
      <c r="I2022" s="289">
        <v>0</v>
      </c>
      <c r="J2022" s="289">
        <v>0</v>
      </c>
      <c r="K2022" s="289">
        <v>122854.19017</v>
      </c>
      <c r="L2022" s="289">
        <v>67250.971049999978</v>
      </c>
      <c r="M2022" s="289">
        <v>117429.33214</v>
      </c>
      <c r="N2022" s="289">
        <v>97632.870659999986</v>
      </c>
    </row>
    <row r="2023" spans="1:14" s="330" customFormat="1" ht="21" customHeight="1" x14ac:dyDescent="0.25">
      <c r="A2023" s="181"/>
      <c r="B2023" s="16"/>
      <c r="C2023" s="16"/>
      <c r="D2023" s="16"/>
      <c r="E2023" s="16"/>
      <c r="F2023" s="16"/>
      <c r="G2023" s="16"/>
      <c r="H2023" s="16"/>
      <c r="I2023" s="16"/>
      <c r="J2023" s="16"/>
      <c r="K2023" s="16"/>
      <c r="L2023" s="16"/>
      <c r="M2023" s="16"/>
      <c r="N2023" s="16"/>
    </row>
    <row r="2024" spans="1:14" ht="13.5" customHeight="1" x14ac:dyDescent="0.25">
      <c r="A2024" s="192"/>
      <c r="B2024" s="123" t="s">
        <v>127</v>
      </c>
      <c r="C2024" s="123"/>
      <c r="D2024" s="123"/>
      <c r="E2024" s="123"/>
      <c r="F2024" s="123"/>
      <c r="G2024" s="123"/>
      <c r="H2024" s="123"/>
      <c r="I2024" s="193"/>
      <c r="J2024" s="193"/>
      <c r="K2024" s="194"/>
      <c r="L2024" s="195"/>
      <c r="M2024" s="195"/>
      <c r="N2024" s="195"/>
    </row>
    <row r="2025" spans="1:14" hidden="1" outlineLevel="1" x14ac:dyDescent="0.25">
      <c r="A2025" s="181"/>
      <c r="B2025" s="75" t="str">
        <f t="shared" ref="B2025:C2044" si="1124">B12</f>
        <v>Asset Type 001</v>
      </c>
      <c r="C2025" s="75" t="str">
        <f t="shared" si="1124"/>
        <v>Description - Asset Type 001</v>
      </c>
      <c r="D2025" s="75"/>
      <c r="E2025" s="75"/>
      <c r="F2025" s="26"/>
      <c r="G2025" s="276"/>
      <c r="H2025" s="277"/>
      <c r="I2025" s="277"/>
      <c r="J2025" s="277"/>
      <c r="K2025" s="277"/>
      <c r="L2025" s="277"/>
      <c r="M2025" s="277"/>
      <c r="N2025" s="277"/>
    </row>
    <row r="2026" spans="1:14" hidden="1" outlineLevel="1" x14ac:dyDescent="0.25">
      <c r="A2026" s="181"/>
      <c r="B2026" s="75" t="str">
        <f t="shared" si="1124"/>
        <v>Asset Type 002</v>
      </c>
      <c r="C2026" s="75" t="str">
        <f t="shared" si="1124"/>
        <v>Description - Asset Type 002</v>
      </c>
      <c r="D2026" s="75"/>
      <c r="E2026" s="75"/>
      <c r="F2026" s="26"/>
      <c r="G2026" s="278"/>
      <c r="H2026" s="279"/>
      <c r="I2026" s="279"/>
      <c r="J2026" s="279"/>
      <c r="K2026" s="279"/>
      <c r="L2026" s="279"/>
      <c r="M2026" s="279"/>
      <c r="N2026" s="279"/>
    </row>
    <row r="2027" spans="1:14" hidden="1" outlineLevel="1" x14ac:dyDescent="0.25">
      <c r="A2027" s="181"/>
      <c r="B2027" s="75" t="str">
        <f t="shared" si="1124"/>
        <v>Asset Type 003</v>
      </c>
      <c r="C2027" s="75" t="str">
        <f t="shared" si="1124"/>
        <v>Description - Asset Type 003</v>
      </c>
      <c r="D2027" s="75"/>
      <c r="E2027" s="75"/>
      <c r="F2027" s="26"/>
      <c r="G2027" s="278"/>
      <c r="H2027" s="279"/>
      <c r="I2027" s="279"/>
      <c r="J2027" s="279"/>
      <c r="K2027" s="279"/>
      <c r="L2027" s="279"/>
      <c r="M2027" s="279"/>
      <c r="N2027" s="279"/>
    </row>
    <row r="2028" spans="1:14" hidden="1" outlineLevel="1" x14ac:dyDescent="0.25">
      <c r="A2028" s="181"/>
      <c r="B2028" s="75" t="str">
        <f t="shared" si="1124"/>
        <v>Asset Type 004</v>
      </c>
      <c r="C2028" s="75" t="str">
        <f t="shared" si="1124"/>
        <v>Description - Asset Type 004</v>
      </c>
      <c r="D2028" s="75"/>
      <c r="E2028" s="75"/>
      <c r="F2028" s="26"/>
      <c r="G2028" s="278"/>
      <c r="H2028" s="279"/>
      <c r="I2028" s="279"/>
      <c r="J2028" s="279"/>
      <c r="K2028" s="279"/>
      <c r="L2028" s="279"/>
      <c r="M2028" s="279"/>
      <c r="N2028" s="279"/>
    </row>
    <row r="2029" spans="1:14" hidden="1" outlineLevel="1" x14ac:dyDescent="0.25">
      <c r="A2029" s="181"/>
      <c r="B2029" s="75" t="str">
        <f t="shared" si="1124"/>
        <v>Asset Type 005</v>
      </c>
      <c r="C2029" s="75" t="str">
        <f t="shared" si="1124"/>
        <v>Description - Asset Type 005</v>
      </c>
      <c r="D2029" s="75"/>
      <c r="E2029" s="75"/>
      <c r="F2029" s="26"/>
      <c r="G2029" s="278"/>
      <c r="H2029" s="279"/>
      <c r="I2029" s="279"/>
      <c r="J2029" s="279"/>
      <c r="K2029" s="279"/>
      <c r="L2029" s="279"/>
      <c r="M2029" s="279"/>
      <c r="N2029" s="279"/>
    </row>
    <row r="2030" spans="1:14" hidden="1" outlineLevel="1" x14ac:dyDescent="0.25">
      <c r="A2030" s="181"/>
      <c r="B2030" s="75" t="str">
        <f t="shared" si="1124"/>
        <v>Asset Type 006</v>
      </c>
      <c r="C2030" s="75" t="str">
        <f t="shared" si="1124"/>
        <v>Description - Asset Type 006</v>
      </c>
      <c r="D2030" s="75"/>
      <c r="E2030" s="75"/>
      <c r="F2030" s="26"/>
      <c r="G2030" s="278"/>
      <c r="H2030" s="279"/>
      <c r="I2030" s="279"/>
      <c r="J2030" s="279"/>
      <c r="K2030" s="279"/>
      <c r="L2030" s="279"/>
      <c r="M2030" s="279"/>
      <c r="N2030" s="279"/>
    </row>
    <row r="2031" spans="1:14" hidden="1" outlineLevel="1" x14ac:dyDescent="0.25">
      <c r="A2031" s="181"/>
      <c r="B2031" s="75" t="str">
        <f t="shared" si="1124"/>
        <v>Asset Type 007</v>
      </c>
      <c r="C2031" s="75" t="str">
        <f t="shared" si="1124"/>
        <v>Description - Asset Type 007</v>
      </c>
      <c r="D2031" s="75"/>
      <c r="E2031" s="75"/>
      <c r="F2031" s="26"/>
      <c r="G2031" s="278"/>
      <c r="H2031" s="279"/>
      <c r="I2031" s="279"/>
      <c r="J2031" s="279"/>
      <c r="K2031" s="279"/>
      <c r="L2031" s="279"/>
      <c r="M2031" s="279"/>
      <c r="N2031" s="279"/>
    </row>
    <row r="2032" spans="1:14" hidden="1" outlineLevel="1" x14ac:dyDescent="0.25">
      <c r="A2032" s="181"/>
      <c r="B2032" s="75" t="str">
        <f t="shared" si="1124"/>
        <v>Asset Type 008</v>
      </c>
      <c r="C2032" s="75" t="str">
        <f t="shared" si="1124"/>
        <v>Description - Asset Type 008</v>
      </c>
      <c r="D2032" s="75"/>
      <c r="E2032" s="75"/>
      <c r="F2032" s="26"/>
      <c r="G2032" s="278"/>
      <c r="H2032" s="279"/>
      <c r="I2032" s="279"/>
      <c r="J2032" s="279"/>
      <c r="K2032" s="279"/>
      <c r="L2032" s="279"/>
      <c r="M2032" s="279"/>
      <c r="N2032" s="279"/>
    </row>
    <row r="2033" spans="1:14" hidden="1" outlineLevel="1" x14ac:dyDescent="0.25">
      <c r="A2033" s="181"/>
      <c r="B2033" s="75" t="str">
        <f t="shared" si="1124"/>
        <v>Asset Type 009</v>
      </c>
      <c r="C2033" s="75" t="str">
        <f t="shared" si="1124"/>
        <v>Description - Asset Type 009</v>
      </c>
      <c r="D2033" s="75"/>
      <c r="E2033" s="75"/>
      <c r="F2033" s="26"/>
      <c r="G2033" s="278"/>
      <c r="H2033" s="279"/>
      <c r="I2033" s="279"/>
      <c r="J2033" s="279"/>
      <c r="K2033" s="279"/>
      <c r="L2033" s="279"/>
      <c r="M2033" s="279"/>
      <c r="N2033" s="279"/>
    </row>
    <row r="2034" spans="1:14" hidden="1" outlineLevel="1" x14ac:dyDescent="0.25">
      <c r="A2034" s="181"/>
      <c r="B2034" s="75" t="str">
        <f t="shared" si="1124"/>
        <v>Asset Type 010</v>
      </c>
      <c r="C2034" s="75" t="str">
        <f t="shared" si="1124"/>
        <v>Description - Asset Type 010</v>
      </c>
      <c r="D2034" s="75"/>
      <c r="E2034" s="75"/>
      <c r="F2034" s="26"/>
      <c r="G2034" s="278"/>
      <c r="H2034" s="279"/>
      <c r="I2034" s="279"/>
      <c r="J2034" s="279"/>
      <c r="K2034" s="279"/>
      <c r="L2034" s="279"/>
      <c r="M2034" s="279"/>
      <c r="N2034" s="279"/>
    </row>
    <row r="2035" spans="1:14" hidden="1" outlineLevel="1" x14ac:dyDescent="0.25">
      <c r="A2035" s="181"/>
      <c r="B2035" s="75" t="str">
        <f t="shared" si="1124"/>
        <v>Asset Type 011</v>
      </c>
      <c r="C2035" s="75" t="str">
        <f t="shared" si="1124"/>
        <v>Description - Asset Type 011</v>
      </c>
      <c r="D2035" s="75"/>
      <c r="E2035" s="75"/>
      <c r="F2035" s="26"/>
      <c r="G2035" s="278"/>
      <c r="H2035" s="279"/>
      <c r="I2035" s="279"/>
      <c r="J2035" s="279"/>
      <c r="K2035" s="279"/>
      <c r="L2035" s="279"/>
      <c r="M2035" s="279"/>
      <c r="N2035" s="279"/>
    </row>
    <row r="2036" spans="1:14" hidden="1" outlineLevel="1" x14ac:dyDescent="0.25">
      <c r="A2036" s="181"/>
      <c r="B2036" s="75" t="str">
        <f t="shared" si="1124"/>
        <v>Asset Type 012</v>
      </c>
      <c r="C2036" s="75" t="str">
        <f t="shared" si="1124"/>
        <v>Description - Asset Type 012</v>
      </c>
      <c r="D2036" s="75"/>
      <c r="E2036" s="75"/>
      <c r="F2036" s="26"/>
      <c r="G2036" s="278"/>
      <c r="H2036" s="279"/>
      <c r="I2036" s="279"/>
      <c r="J2036" s="279"/>
      <c r="K2036" s="279"/>
      <c r="L2036" s="279"/>
      <c r="M2036" s="279"/>
      <c r="N2036" s="279"/>
    </row>
    <row r="2037" spans="1:14" hidden="1" outlineLevel="1" x14ac:dyDescent="0.25">
      <c r="A2037" s="181"/>
      <c r="B2037" s="75" t="str">
        <f t="shared" si="1124"/>
        <v>Asset Type 013</v>
      </c>
      <c r="C2037" s="75" t="str">
        <f t="shared" si="1124"/>
        <v>Description - Asset Type 013</v>
      </c>
      <c r="D2037" s="75"/>
      <c r="E2037" s="75"/>
      <c r="F2037" s="26"/>
      <c r="G2037" s="278"/>
      <c r="H2037" s="279"/>
      <c r="I2037" s="279"/>
      <c r="J2037" s="279"/>
      <c r="K2037" s="279"/>
      <c r="L2037" s="279"/>
      <c r="M2037" s="279"/>
      <c r="N2037" s="279"/>
    </row>
    <row r="2038" spans="1:14" hidden="1" outlineLevel="1" x14ac:dyDescent="0.25">
      <c r="A2038" s="181"/>
      <c r="B2038" s="75" t="str">
        <f t="shared" si="1124"/>
        <v>Asset Type 014</v>
      </c>
      <c r="C2038" s="75" t="str">
        <f t="shared" si="1124"/>
        <v>Description - Asset Type 014</v>
      </c>
      <c r="D2038" s="75"/>
      <c r="E2038" s="75"/>
      <c r="F2038" s="26"/>
      <c r="G2038" s="278"/>
      <c r="H2038" s="279"/>
      <c r="I2038" s="279"/>
      <c r="J2038" s="279"/>
      <c r="K2038" s="279"/>
      <c r="L2038" s="279"/>
      <c r="M2038" s="279"/>
      <c r="N2038" s="279"/>
    </row>
    <row r="2039" spans="1:14" hidden="1" outlineLevel="1" x14ac:dyDescent="0.25">
      <c r="A2039" s="181"/>
      <c r="B2039" s="75" t="str">
        <f t="shared" si="1124"/>
        <v>Asset Type 015</v>
      </c>
      <c r="C2039" s="75" t="str">
        <f t="shared" si="1124"/>
        <v>Description - Asset Type 015</v>
      </c>
      <c r="D2039" s="75"/>
      <c r="E2039" s="75"/>
      <c r="F2039" s="26"/>
      <c r="G2039" s="278"/>
      <c r="H2039" s="279"/>
      <c r="I2039" s="279"/>
      <c r="J2039" s="279"/>
      <c r="K2039" s="279"/>
      <c r="L2039" s="279"/>
      <c r="M2039" s="279"/>
      <c r="N2039" s="279"/>
    </row>
    <row r="2040" spans="1:14" hidden="1" outlineLevel="1" x14ac:dyDescent="0.25">
      <c r="A2040" s="181"/>
      <c r="B2040" s="75" t="str">
        <f t="shared" si="1124"/>
        <v>Asset Type 016</v>
      </c>
      <c r="C2040" s="75" t="str">
        <f t="shared" si="1124"/>
        <v>Description - Asset Type 016</v>
      </c>
      <c r="D2040" s="75"/>
      <c r="E2040" s="75"/>
      <c r="F2040" s="26"/>
      <c r="G2040" s="278"/>
      <c r="H2040" s="279"/>
      <c r="I2040" s="279"/>
      <c r="J2040" s="279"/>
      <c r="K2040" s="279"/>
      <c r="L2040" s="279"/>
      <c r="M2040" s="279"/>
      <c r="N2040" s="279"/>
    </row>
    <row r="2041" spans="1:14" hidden="1" outlineLevel="1" x14ac:dyDescent="0.25">
      <c r="A2041" s="181"/>
      <c r="B2041" s="75" t="str">
        <f t="shared" si="1124"/>
        <v>Asset Type 017</v>
      </c>
      <c r="C2041" s="75" t="str">
        <f t="shared" si="1124"/>
        <v>Description - Asset Type 017</v>
      </c>
      <c r="D2041" s="75"/>
      <c r="E2041" s="75"/>
      <c r="F2041" s="26"/>
      <c r="G2041" s="278"/>
      <c r="H2041" s="279"/>
      <c r="I2041" s="279"/>
      <c r="J2041" s="279"/>
      <c r="K2041" s="279"/>
      <c r="L2041" s="279"/>
      <c r="M2041" s="279"/>
      <c r="N2041" s="279"/>
    </row>
    <row r="2042" spans="1:14" hidden="1" outlineLevel="1" x14ac:dyDescent="0.25">
      <c r="A2042" s="181"/>
      <c r="B2042" s="75" t="str">
        <f t="shared" si="1124"/>
        <v>Asset Type 018</v>
      </c>
      <c r="C2042" s="75" t="str">
        <f t="shared" si="1124"/>
        <v>Description - Asset Type 018</v>
      </c>
      <c r="D2042" s="75"/>
      <c r="E2042" s="75"/>
      <c r="F2042" s="26"/>
      <c r="G2042" s="278"/>
      <c r="H2042" s="279"/>
      <c r="I2042" s="279"/>
      <c r="J2042" s="279"/>
      <c r="K2042" s="279"/>
      <c r="L2042" s="279"/>
      <c r="M2042" s="279"/>
      <c r="N2042" s="279"/>
    </row>
    <row r="2043" spans="1:14" hidden="1" outlineLevel="1" x14ac:dyDescent="0.25">
      <c r="A2043" s="181"/>
      <c r="B2043" s="75" t="str">
        <f t="shared" si="1124"/>
        <v>Asset Type 019</v>
      </c>
      <c r="C2043" s="75" t="str">
        <f t="shared" si="1124"/>
        <v>Description - Asset Type 019</v>
      </c>
      <c r="D2043" s="75"/>
      <c r="E2043" s="75"/>
      <c r="F2043" s="26"/>
      <c r="G2043" s="278"/>
      <c r="H2043" s="279"/>
      <c r="I2043" s="279"/>
      <c r="J2043" s="279"/>
      <c r="K2043" s="279"/>
      <c r="L2043" s="279"/>
      <c r="M2043" s="279"/>
      <c r="N2043" s="279"/>
    </row>
    <row r="2044" spans="1:14" hidden="1" outlineLevel="1" x14ac:dyDescent="0.25">
      <c r="A2044" s="181"/>
      <c r="B2044" s="75" t="str">
        <f t="shared" si="1124"/>
        <v>Asset Type 020</v>
      </c>
      <c r="C2044" s="75" t="str">
        <f t="shared" si="1124"/>
        <v>Description - Asset Type 020</v>
      </c>
      <c r="D2044" s="75"/>
      <c r="E2044" s="75"/>
      <c r="F2044" s="26"/>
      <c r="G2044" s="278"/>
      <c r="H2044" s="279"/>
      <c r="I2044" s="279"/>
      <c r="J2044" s="279"/>
      <c r="K2044" s="279"/>
      <c r="L2044" s="279"/>
      <c r="M2044" s="279"/>
      <c r="N2044" s="279"/>
    </row>
    <row r="2045" spans="1:14" hidden="1" outlineLevel="1" x14ac:dyDescent="0.25">
      <c r="A2045" s="181"/>
      <c r="B2045" s="75" t="str">
        <f t="shared" ref="B2045:C2064" si="1125">B32</f>
        <v>Asset Type 021</v>
      </c>
      <c r="C2045" s="75" t="str">
        <f t="shared" si="1125"/>
        <v>Description - Asset Type 021</v>
      </c>
      <c r="D2045" s="75"/>
      <c r="E2045" s="75"/>
      <c r="F2045" s="26"/>
      <c r="G2045" s="278"/>
      <c r="H2045" s="279"/>
      <c r="I2045" s="279"/>
      <c r="J2045" s="279"/>
      <c r="K2045" s="279"/>
      <c r="L2045" s="279"/>
      <c r="M2045" s="279"/>
      <c r="N2045" s="279"/>
    </row>
    <row r="2046" spans="1:14" hidden="1" outlineLevel="1" x14ac:dyDescent="0.25">
      <c r="A2046" s="181"/>
      <c r="B2046" s="75" t="str">
        <f t="shared" si="1125"/>
        <v>Asset Type 022</v>
      </c>
      <c r="C2046" s="75" t="str">
        <f t="shared" si="1125"/>
        <v>Description - Asset Type 022</v>
      </c>
      <c r="D2046" s="75"/>
      <c r="E2046" s="75"/>
      <c r="F2046" s="26"/>
      <c r="G2046" s="278"/>
      <c r="H2046" s="279"/>
      <c r="I2046" s="279"/>
      <c r="J2046" s="279"/>
      <c r="K2046" s="279"/>
      <c r="L2046" s="279"/>
      <c r="M2046" s="279"/>
      <c r="N2046" s="279"/>
    </row>
    <row r="2047" spans="1:14" hidden="1" outlineLevel="1" x14ac:dyDescent="0.25">
      <c r="A2047" s="181"/>
      <c r="B2047" s="75" t="str">
        <f t="shared" si="1125"/>
        <v>Asset Type 023</v>
      </c>
      <c r="C2047" s="75" t="str">
        <f t="shared" si="1125"/>
        <v>Description - Asset Type 023</v>
      </c>
      <c r="D2047" s="75"/>
      <c r="E2047" s="75"/>
      <c r="F2047" s="26"/>
      <c r="G2047" s="278"/>
      <c r="H2047" s="279"/>
      <c r="I2047" s="279"/>
      <c r="J2047" s="279"/>
      <c r="K2047" s="279"/>
      <c r="L2047" s="279"/>
      <c r="M2047" s="279"/>
      <c r="N2047" s="279"/>
    </row>
    <row r="2048" spans="1:14" hidden="1" outlineLevel="1" x14ac:dyDescent="0.25">
      <c r="A2048" s="181"/>
      <c r="B2048" s="75" t="str">
        <f t="shared" si="1125"/>
        <v>Asset Type 024</v>
      </c>
      <c r="C2048" s="75" t="str">
        <f t="shared" si="1125"/>
        <v>Description - Asset Type 024</v>
      </c>
      <c r="D2048" s="75"/>
      <c r="E2048" s="75"/>
      <c r="F2048" s="26"/>
      <c r="G2048" s="278"/>
      <c r="H2048" s="279"/>
      <c r="I2048" s="279"/>
      <c r="J2048" s="279"/>
      <c r="K2048" s="279"/>
      <c r="L2048" s="279"/>
      <c r="M2048" s="279"/>
      <c r="N2048" s="279"/>
    </row>
    <row r="2049" spans="1:14" hidden="1" outlineLevel="1" x14ac:dyDescent="0.25">
      <c r="A2049" s="181"/>
      <c r="B2049" s="75" t="str">
        <f t="shared" si="1125"/>
        <v>Asset Type 025</v>
      </c>
      <c r="C2049" s="75" t="str">
        <f t="shared" si="1125"/>
        <v>Description - Asset Type 025</v>
      </c>
      <c r="D2049" s="75"/>
      <c r="E2049" s="75"/>
      <c r="F2049" s="26"/>
      <c r="G2049" s="278"/>
      <c r="H2049" s="279"/>
      <c r="I2049" s="279"/>
      <c r="J2049" s="279"/>
      <c r="K2049" s="279"/>
      <c r="L2049" s="279"/>
      <c r="M2049" s="279"/>
      <c r="N2049" s="279"/>
    </row>
    <row r="2050" spans="1:14" hidden="1" outlineLevel="1" x14ac:dyDescent="0.25">
      <c r="A2050" s="181"/>
      <c r="B2050" s="75" t="str">
        <f t="shared" si="1125"/>
        <v>Asset Type 026</v>
      </c>
      <c r="C2050" s="75" t="str">
        <f t="shared" si="1125"/>
        <v>Description - Asset Type 026</v>
      </c>
      <c r="D2050" s="75"/>
      <c r="E2050" s="75"/>
      <c r="F2050" s="26"/>
      <c r="G2050" s="278"/>
      <c r="H2050" s="279"/>
      <c r="I2050" s="279"/>
      <c r="J2050" s="279"/>
      <c r="K2050" s="279"/>
      <c r="L2050" s="279"/>
      <c r="M2050" s="279"/>
      <c r="N2050" s="279"/>
    </row>
    <row r="2051" spans="1:14" hidden="1" outlineLevel="1" x14ac:dyDescent="0.25">
      <c r="A2051" s="181"/>
      <c r="B2051" s="75" t="str">
        <f t="shared" si="1125"/>
        <v>Asset Type 027</v>
      </c>
      <c r="C2051" s="75" t="str">
        <f t="shared" si="1125"/>
        <v>Description - Asset Type 027</v>
      </c>
      <c r="D2051" s="75"/>
      <c r="E2051" s="75"/>
      <c r="F2051" s="26"/>
      <c r="G2051" s="278"/>
      <c r="H2051" s="279"/>
      <c r="I2051" s="279"/>
      <c r="J2051" s="279"/>
      <c r="K2051" s="279"/>
      <c r="L2051" s="279"/>
      <c r="M2051" s="279"/>
      <c r="N2051" s="279"/>
    </row>
    <row r="2052" spans="1:14" hidden="1" outlineLevel="1" x14ac:dyDescent="0.25">
      <c r="A2052" s="181"/>
      <c r="B2052" s="75" t="str">
        <f t="shared" si="1125"/>
        <v>Asset Type 028</v>
      </c>
      <c r="C2052" s="75" t="str">
        <f t="shared" si="1125"/>
        <v>Description - Asset Type 028</v>
      </c>
      <c r="D2052" s="75"/>
      <c r="E2052" s="75"/>
      <c r="F2052" s="26"/>
      <c r="G2052" s="278"/>
      <c r="H2052" s="279"/>
      <c r="I2052" s="279"/>
      <c r="J2052" s="279"/>
      <c r="K2052" s="279"/>
      <c r="L2052" s="279"/>
      <c r="M2052" s="279"/>
      <c r="N2052" s="279"/>
    </row>
    <row r="2053" spans="1:14" hidden="1" outlineLevel="1" x14ac:dyDescent="0.25">
      <c r="A2053" s="181"/>
      <c r="B2053" s="75" t="str">
        <f t="shared" si="1125"/>
        <v>Asset Type 029</v>
      </c>
      <c r="C2053" s="75" t="str">
        <f t="shared" si="1125"/>
        <v>Description - Asset Type 029</v>
      </c>
      <c r="D2053" s="75"/>
      <c r="E2053" s="75"/>
      <c r="F2053" s="26"/>
      <c r="G2053" s="278"/>
      <c r="H2053" s="279"/>
      <c r="I2053" s="279"/>
      <c r="J2053" s="279"/>
      <c r="K2053" s="279"/>
      <c r="L2053" s="279"/>
      <c r="M2053" s="279"/>
      <c r="N2053" s="279"/>
    </row>
    <row r="2054" spans="1:14" hidden="1" outlineLevel="1" x14ac:dyDescent="0.25">
      <c r="A2054" s="181"/>
      <c r="B2054" s="75" t="str">
        <f t="shared" si="1125"/>
        <v>Asset Type 030</v>
      </c>
      <c r="C2054" s="75" t="str">
        <f t="shared" si="1125"/>
        <v>Description - Asset Type 030</v>
      </c>
      <c r="D2054" s="75"/>
      <c r="E2054" s="75"/>
      <c r="F2054" s="26"/>
      <c r="G2054" s="278"/>
      <c r="H2054" s="279"/>
      <c r="I2054" s="279"/>
      <c r="J2054" s="279"/>
      <c r="K2054" s="279"/>
      <c r="L2054" s="279"/>
      <c r="M2054" s="279"/>
      <c r="N2054" s="279"/>
    </row>
    <row r="2055" spans="1:14" hidden="1" outlineLevel="1" x14ac:dyDescent="0.25">
      <c r="A2055" s="181"/>
      <c r="B2055" s="75" t="str">
        <f t="shared" si="1125"/>
        <v>Asset Type 031</v>
      </c>
      <c r="C2055" s="75" t="str">
        <f t="shared" si="1125"/>
        <v>Description - Asset Type 031</v>
      </c>
      <c r="D2055" s="75"/>
      <c r="E2055" s="75"/>
      <c r="F2055" s="26"/>
      <c r="G2055" s="278"/>
      <c r="H2055" s="279"/>
      <c r="I2055" s="279"/>
      <c r="J2055" s="279"/>
      <c r="K2055" s="279"/>
      <c r="L2055" s="279"/>
      <c r="M2055" s="279"/>
      <c r="N2055" s="279"/>
    </row>
    <row r="2056" spans="1:14" hidden="1" outlineLevel="1" x14ac:dyDescent="0.25">
      <c r="A2056" s="181"/>
      <c r="B2056" s="75" t="str">
        <f t="shared" si="1125"/>
        <v>Asset Type 032</v>
      </c>
      <c r="C2056" s="75" t="str">
        <f t="shared" si="1125"/>
        <v>Description - Asset Type 032</v>
      </c>
      <c r="D2056" s="75"/>
      <c r="E2056" s="75"/>
      <c r="F2056" s="26"/>
      <c r="G2056" s="278"/>
      <c r="H2056" s="279"/>
      <c r="I2056" s="279"/>
      <c r="J2056" s="279"/>
      <c r="K2056" s="279"/>
      <c r="L2056" s="279"/>
      <c r="M2056" s="279"/>
      <c r="N2056" s="279"/>
    </row>
    <row r="2057" spans="1:14" hidden="1" outlineLevel="1" x14ac:dyDescent="0.25">
      <c r="A2057" s="181"/>
      <c r="B2057" s="75" t="str">
        <f t="shared" si="1125"/>
        <v>Asset Type 033</v>
      </c>
      <c r="C2057" s="75" t="str">
        <f t="shared" si="1125"/>
        <v>Description - Asset Type 033</v>
      </c>
      <c r="D2057" s="75"/>
      <c r="E2057" s="75"/>
      <c r="F2057" s="26"/>
      <c r="G2057" s="278"/>
      <c r="H2057" s="279"/>
      <c r="I2057" s="279"/>
      <c r="J2057" s="279"/>
      <c r="K2057" s="279"/>
      <c r="L2057" s="279"/>
      <c r="M2057" s="279"/>
      <c r="N2057" s="279"/>
    </row>
    <row r="2058" spans="1:14" hidden="1" outlineLevel="1" x14ac:dyDescent="0.25">
      <c r="A2058" s="181"/>
      <c r="B2058" s="75" t="str">
        <f t="shared" si="1125"/>
        <v>Asset Type 034</v>
      </c>
      <c r="C2058" s="75" t="str">
        <f t="shared" si="1125"/>
        <v>Description - Asset Type 034</v>
      </c>
      <c r="D2058" s="75"/>
      <c r="E2058" s="75"/>
      <c r="F2058" s="26"/>
      <c r="G2058" s="278"/>
      <c r="H2058" s="279"/>
      <c r="I2058" s="279"/>
      <c r="J2058" s="279"/>
      <c r="K2058" s="279"/>
      <c r="L2058" s="279"/>
      <c r="M2058" s="279"/>
      <c r="N2058" s="279"/>
    </row>
    <row r="2059" spans="1:14" hidden="1" outlineLevel="1" x14ac:dyDescent="0.25">
      <c r="A2059" s="181"/>
      <c r="B2059" s="75" t="str">
        <f t="shared" si="1125"/>
        <v>Asset Type 035</v>
      </c>
      <c r="C2059" s="75" t="str">
        <f t="shared" si="1125"/>
        <v>Description - Asset Type 035</v>
      </c>
      <c r="D2059" s="75"/>
      <c r="E2059" s="75"/>
      <c r="F2059" s="26"/>
      <c r="G2059" s="278"/>
      <c r="H2059" s="279"/>
      <c r="I2059" s="279"/>
      <c r="J2059" s="279"/>
      <c r="K2059" s="279"/>
      <c r="L2059" s="279"/>
      <c r="M2059" s="279"/>
      <c r="N2059" s="279"/>
    </row>
    <row r="2060" spans="1:14" hidden="1" outlineLevel="1" x14ac:dyDescent="0.25">
      <c r="A2060" s="181"/>
      <c r="B2060" s="75" t="str">
        <f t="shared" si="1125"/>
        <v>Asset Type 036</v>
      </c>
      <c r="C2060" s="75" t="str">
        <f t="shared" si="1125"/>
        <v>Description - Asset Type 036</v>
      </c>
      <c r="D2060" s="75"/>
      <c r="E2060" s="75"/>
      <c r="F2060" s="26"/>
      <c r="G2060" s="278"/>
      <c r="H2060" s="279"/>
      <c r="I2060" s="279"/>
      <c r="J2060" s="279"/>
      <c r="K2060" s="279"/>
      <c r="L2060" s="279"/>
      <c r="M2060" s="279"/>
      <c r="N2060" s="279"/>
    </row>
    <row r="2061" spans="1:14" hidden="1" outlineLevel="1" x14ac:dyDescent="0.25">
      <c r="A2061" s="181"/>
      <c r="B2061" s="75" t="str">
        <f t="shared" si="1125"/>
        <v>Asset Type 037</v>
      </c>
      <c r="C2061" s="75" t="str">
        <f t="shared" si="1125"/>
        <v>Description - Asset Type 037</v>
      </c>
      <c r="D2061" s="75"/>
      <c r="E2061" s="75"/>
      <c r="F2061" s="26"/>
      <c r="G2061" s="278"/>
      <c r="H2061" s="279"/>
      <c r="I2061" s="279"/>
      <c r="J2061" s="279"/>
      <c r="K2061" s="279"/>
      <c r="L2061" s="279"/>
      <c r="M2061" s="279"/>
      <c r="N2061" s="279"/>
    </row>
    <row r="2062" spans="1:14" hidden="1" outlineLevel="1" x14ac:dyDescent="0.25">
      <c r="A2062" s="181"/>
      <c r="B2062" s="75" t="str">
        <f t="shared" si="1125"/>
        <v>Asset Type 038</v>
      </c>
      <c r="C2062" s="75" t="str">
        <f t="shared" si="1125"/>
        <v>Description - Asset Type 038</v>
      </c>
      <c r="D2062" s="75"/>
      <c r="E2062" s="75"/>
      <c r="F2062" s="26"/>
      <c r="G2062" s="278"/>
      <c r="H2062" s="279"/>
      <c r="I2062" s="279"/>
      <c r="J2062" s="279"/>
      <c r="K2062" s="279"/>
      <c r="L2062" s="279"/>
      <c r="M2062" s="279"/>
      <c r="N2062" s="279"/>
    </row>
    <row r="2063" spans="1:14" hidden="1" outlineLevel="1" x14ac:dyDescent="0.25">
      <c r="A2063" s="181"/>
      <c r="B2063" s="75" t="str">
        <f t="shared" si="1125"/>
        <v>Asset Type 039</v>
      </c>
      <c r="C2063" s="75" t="str">
        <f t="shared" si="1125"/>
        <v>Description - Asset Type 039</v>
      </c>
      <c r="D2063" s="75"/>
      <c r="E2063" s="75"/>
      <c r="F2063" s="26"/>
      <c r="G2063" s="278"/>
      <c r="H2063" s="279"/>
      <c r="I2063" s="279"/>
      <c r="J2063" s="279"/>
      <c r="K2063" s="279"/>
      <c r="L2063" s="279"/>
      <c r="M2063" s="279"/>
      <c r="N2063" s="279"/>
    </row>
    <row r="2064" spans="1:14" hidden="1" outlineLevel="1" x14ac:dyDescent="0.25">
      <c r="A2064" s="181"/>
      <c r="B2064" s="75" t="str">
        <f t="shared" si="1125"/>
        <v>Asset Type 040</v>
      </c>
      <c r="C2064" s="75" t="str">
        <f t="shared" si="1125"/>
        <v>Description - Asset Type 040</v>
      </c>
      <c r="D2064" s="75"/>
      <c r="E2064" s="75"/>
      <c r="F2064" s="26"/>
      <c r="G2064" s="278"/>
      <c r="H2064" s="279"/>
      <c r="I2064" s="279"/>
      <c r="J2064" s="279"/>
      <c r="K2064" s="279"/>
      <c r="L2064" s="279"/>
      <c r="M2064" s="279"/>
      <c r="N2064" s="279"/>
    </row>
    <row r="2065" spans="1:14" hidden="1" outlineLevel="1" x14ac:dyDescent="0.25">
      <c r="A2065" s="181"/>
      <c r="B2065" s="75" t="str">
        <f t="shared" ref="B2065:C2084" si="1126">B52</f>
        <v>Asset Type 041</v>
      </c>
      <c r="C2065" s="75" t="str">
        <f t="shared" si="1126"/>
        <v>Description - Asset Type 041</v>
      </c>
      <c r="D2065" s="75"/>
      <c r="E2065" s="75"/>
      <c r="F2065" s="26"/>
      <c r="G2065" s="278"/>
      <c r="H2065" s="279"/>
      <c r="I2065" s="279"/>
      <c r="J2065" s="279"/>
      <c r="K2065" s="279"/>
      <c r="L2065" s="279"/>
      <c r="M2065" s="279"/>
      <c r="N2065" s="279"/>
    </row>
    <row r="2066" spans="1:14" hidden="1" outlineLevel="1" x14ac:dyDescent="0.25">
      <c r="A2066" s="181"/>
      <c r="B2066" s="75" t="str">
        <f t="shared" si="1126"/>
        <v>Asset Type 042</v>
      </c>
      <c r="C2066" s="75" t="str">
        <f t="shared" si="1126"/>
        <v>Description - Asset Type 042</v>
      </c>
      <c r="D2066" s="75"/>
      <c r="E2066" s="75"/>
      <c r="F2066" s="26"/>
      <c r="G2066" s="278"/>
      <c r="H2066" s="279"/>
      <c r="I2066" s="279"/>
      <c r="J2066" s="279"/>
      <c r="K2066" s="279"/>
      <c r="L2066" s="279"/>
      <c r="M2066" s="279"/>
      <c r="N2066" s="279"/>
    </row>
    <row r="2067" spans="1:14" hidden="1" outlineLevel="1" x14ac:dyDescent="0.25">
      <c r="A2067" s="181"/>
      <c r="B2067" s="75" t="str">
        <f t="shared" si="1126"/>
        <v>Asset Type 043</v>
      </c>
      <c r="C2067" s="75" t="str">
        <f t="shared" si="1126"/>
        <v>Description - Asset Type 043</v>
      </c>
      <c r="D2067" s="75"/>
      <c r="E2067" s="75"/>
      <c r="F2067" s="26"/>
      <c r="G2067" s="278"/>
      <c r="H2067" s="279"/>
      <c r="I2067" s="279"/>
      <c r="J2067" s="279"/>
      <c r="K2067" s="279"/>
      <c r="L2067" s="279"/>
      <c r="M2067" s="279"/>
      <c r="N2067" s="279"/>
    </row>
    <row r="2068" spans="1:14" hidden="1" outlineLevel="1" x14ac:dyDescent="0.25">
      <c r="A2068" s="181"/>
      <c r="B2068" s="75" t="str">
        <f t="shared" si="1126"/>
        <v>Asset Type 044</v>
      </c>
      <c r="C2068" s="75" t="str">
        <f t="shared" si="1126"/>
        <v>Description - Asset Type 044</v>
      </c>
      <c r="D2068" s="75"/>
      <c r="E2068" s="75"/>
      <c r="F2068" s="26"/>
      <c r="G2068" s="278"/>
      <c r="H2068" s="279"/>
      <c r="I2068" s="279"/>
      <c r="J2068" s="279"/>
      <c r="K2068" s="279"/>
      <c r="L2068" s="279"/>
      <c r="M2068" s="279"/>
      <c r="N2068" s="279"/>
    </row>
    <row r="2069" spans="1:14" hidden="1" outlineLevel="1" x14ac:dyDescent="0.25">
      <c r="A2069" s="181"/>
      <c r="B2069" s="75" t="str">
        <f t="shared" si="1126"/>
        <v>Asset Type 045</v>
      </c>
      <c r="C2069" s="75" t="str">
        <f t="shared" si="1126"/>
        <v>Description - Asset Type 045</v>
      </c>
      <c r="D2069" s="75"/>
      <c r="E2069" s="75"/>
      <c r="F2069" s="26"/>
      <c r="G2069" s="278"/>
      <c r="H2069" s="279"/>
      <c r="I2069" s="279"/>
      <c r="J2069" s="279"/>
      <c r="K2069" s="279"/>
      <c r="L2069" s="279"/>
      <c r="M2069" s="279"/>
      <c r="N2069" s="279"/>
    </row>
    <row r="2070" spans="1:14" hidden="1" outlineLevel="1" x14ac:dyDescent="0.25">
      <c r="A2070" s="181"/>
      <c r="B2070" s="75" t="str">
        <f t="shared" si="1126"/>
        <v>Asset Type 046</v>
      </c>
      <c r="C2070" s="75" t="str">
        <f t="shared" si="1126"/>
        <v>Description - Asset Type 046</v>
      </c>
      <c r="D2070" s="75"/>
      <c r="E2070" s="75"/>
      <c r="F2070" s="26"/>
      <c r="G2070" s="278"/>
      <c r="H2070" s="279"/>
      <c r="I2070" s="279"/>
      <c r="J2070" s="279"/>
      <c r="K2070" s="279"/>
      <c r="L2070" s="279"/>
      <c r="M2070" s="279"/>
      <c r="N2070" s="279"/>
    </row>
    <row r="2071" spans="1:14" hidden="1" outlineLevel="1" x14ac:dyDescent="0.25">
      <c r="A2071" s="181"/>
      <c r="B2071" s="75" t="str">
        <f t="shared" si="1126"/>
        <v>Asset Type 047</v>
      </c>
      <c r="C2071" s="75" t="str">
        <f t="shared" si="1126"/>
        <v>Description - Asset Type 047</v>
      </c>
      <c r="D2071" s="75"/>
      <c r="E2071" s="75"/>
      <c r="F2071" s="26"/>
      <c r="G2071" s="278"/>
      <c r="H2071" s="279"/>
      <c r="I2071" s="279"/>
      <c r="J2071" s="279"/>
      <c r="K2071" s="279"/>
      <c r="L2071" s="279"/>
      <c r="M2071" s="279"/>
      <c r="N2071" s="279"/>
    </row>
    <row r="2072" spans="1:14" hidden="1" outlineLevel="1" x14ac:dyDescent="0.25">
      <c r="A2072" s="181"/>
      <c r="B2072" s="75" t="str">
        <f t="shared" si="1126"/>
        <v>Asset Type 048</v>
      </c>
      <c r="C2072" s="75" t="str">
        <f t="shared" si="1126"/>
        <v>Description - Asset Type 048</v>
      </c>
      <c r="D2072" s="75"/>
      <c r="E2072" s="75"/>
      <c r="F2072" s="26"/>
      <c r="G2072" s="278"/>
      <c r="H2072" s="279"/>
      <c r="I2072" s="279"/>
      <c r="J2072" s="279"/>
      <c r="K2072" s="279"/>
      <c r="L2072" s="279"/>
      <c r="M2072" s="279"/>
      <c r="N2072" s="279"/>
    </row>
    <row r="2073" spans="1:14" hidden="1" outlineLevel="1" x14ac:dyDescent="0.25">
      <c r="A2073" s="181"/>
      <c r="B2073" s="75" t="str">
        <f t="shared" si="1126"/>
        <v>Asset Type 049</v>
      </c>
      <c r="C2073" s="75" t="str">
        <f t="shared" si="1126"/>
        <v>Description - Asset Type 049</v>
      </c>
      <c r="D2073" s="75"/>
      <c r="E2073" s="75"/>
      <c r="F2073" s="26"/>
      <c r="G2073" s="278"/>
      <c r="H2073" s="279"/>
      <c r="I2073" s="279"/>
      <c r="J2073" s="279"/>
      <c r="K2073" s="279"/>
      <c r="L2073" s="279"/>
      <c r="M2073" s="279"/>
      <c r="N2073" s="279"/>
    </row>
    <row r="2074" spans="1:14" hidden="1" outlineLevel="1" x14ac:dyDescent="0.25">
      <c r="A2074" s="181"/>
      <c r="B2074" s="75" t="str">
        <f t="shared" si="1126"/>
        <v>Asset Type 050</v>
      </c>
      <c r="C2074" s="75" t="str">
        <f t="shared" si="1126"/>
        <v>Description - Asset Type 050</v>
      </c>
      <c r="D2074" s="75"/>
      <c r="E2074" s="75"/>
      <c r="F2074" s="26"/>
      <c r="G2074" s="278"/>
      <c r="H2074" s="279"/>
      <c r="I2074" s="279"/>
      <c r="J2074" s="279"/>
      <c r="K2074" s="279"/>
      <c r="L2074" s="279"/>
      <c r="M2074" s="279"/>
      <c r="N2074" s="279"/>
    </row>
    <row r="2075" spans="1:14" hidden="1" outlineLevel="1" x14ac:dyDescent="0.25">
      <c r="A2075" s="181"/>
      <c r="B2075" s="75" t="str">
        <f t="shared" si="1126"/>
        <v>Asset Type 051</v>
      </c>
      <c r="C2075" s="75" t="str">
        <f t="shared" si="1126"/>
        <v>Description - Asset Type 051</v>
      </c>
      <c r="D2075" s="75"/>
      <c r="E2075" s="75"/>
      <c r="F2075" s="26"/>
      <c r="G2075" s="278"/>
      <c r="H2075" s="279"/>
      <c r="I2075" s="279"/>
      <c r="J2075" s="279"/>
      <c r="K2075" s="279"/>
      <c r="L2075" s="279"/>
      <c r="M2075" s="279"/>
      <c r="N2075" s="279"/>
    </row>
    <row r="2076" spans="1:14" hidden="1" outlineLevel="1" x14ac:dyDescent="0.25">
      <c r="A2076" s="181"/>
      <c r="B2076" s="75" t="str">
        <f t="shared" si="1126"/>
        <v>Asset Type 052</v>
      </c>
      <c r="C2076" s="75" t="str">
        <f t="shared" si="1126"/>
        <v>Description - Asset Type 052</v>
      </c>
      <c r="D2076" s="75"/>
      <c r="E2076" s="75"/>
      <c r="F2076" s="26"/>
      <c r="G2076" s="278"/>
      <c r="H2076" s="279"/>
      <c r="I2076" s="279"/>
      <c r="J2076" s="279"/>
      <c r="K2076" s="279"/>
      <c r="L2076" s="279"/>
      <c r="M2076" s="279"/>
      <c r="N2076" s="279"/>
    </row>
    <row r="2077" spans="1:14" hidden="1" outlineLevel="1" x14ac:dyDescent="0.25">
      <c r="A2077" s="181"/>
      <c r="B2077" s="75" t="str">
        <f t="shared" si="1126"/>
        <v>Asset Type 053</v>
      </c>
      <c r="C2077" s="75" t="str">
        <f t="shared" si="1126"/>
        <v>Description - Asset Type 053</v>
      </c>
      <c r="D2077" s="75"/>
      <c r="E2077" s="75"/>
      <c r="F2077" s="26"/>
      <c r="G2077" s="278"/>
      <c r="H2077" s="279"/>
      <c r="I2077" s="279"/>
      <c r="J2077" s="279"/>
      <c r="K2077" s="279"/>
      <c r="L2077" s="279"/>
      <c r="M2077" s="279"/>
      <c r="N2077" s="279"/>
    </row>
    <row r="2078" spans="1:14" hidden="1" outlineLevel="1" x14ac:dyDescent="0.25">
      <c r="A2078" s="181"/>
      <c r="B2078" s="75" t="str">
        <f t="shared" si="1126"/>
        <v>Asset Type 054</v>
      </c>
      <c r="C2078" s="75" t="str">
        <f t="shared" si="1126"/>
        <v>Description - Asset Type 054</v>
      </c>
      <c r="D2078" s="75"/>
      <c r="E2078" s="75"/>
      <c r="F2078" s="26"/>
      <c r="G2078" s="278"/>
      <c r="H2078" s="279"/>
      <c r="I2078" s="279"/>
      <c r="J2078" s="279"/>
      <c r="K2078" s="279"/>
      <c r="L2078" s="279"/>
      <c r="M2078" s="279"/>
      <c r="N2078" s="279"/>
    </row>
    <row r="2079" spans="1:14" hidden="1" outlineLevel="1" x14ac:dyDescent="0.25">
      <c r="A2079" s="181"/>
      <c r="B2079" s="75" t="str">
        <f t="shared" si="1126"/>
        <v>Asset Type 055</v>
      </c>
      <c r="C2079" s="75" t="str">
        <f t="shared" si="1126"/>
        <v>Description - Asset Type 055</v>
      </c>
      <c r="D2079" s="75"/>
      <c r="E2079" s="75"/>
      <c r="F2079" s="26"/>
      <c r="G2079" s="278"/>
      <c r="H2079" s="279"/>
      <c r="I2079" s="279"/>
      <c r="J2079" s="279"/>
      <c r="K2079" s="279"/>
      <c r="L2079" s="279"/>
      <c r="M2079" s="279"/>
      <c r="N2079" s="279"/>
    </row>
    <row r="2080" spans="1:14" hidden="1" outlineLevel="1" x14ac:dyDescent="0.25">
      <c r="A2080" s="181"/>
      <c r="B2080" s="75" t="str">
        <f t="shared" si="1126"/>
        <v>Asset Type 056</v>
      </c>
      <c r="C2080" s="75" t="str">
        <f t="shared" si="1126"/>
        <v>Description - Asset Type 056</v>
      </c>
      <c r="D2080" s="75"/>
      <c r="E2080" s="75"/>
      <c r="F2080" s="26"/>
      <c r="G2080" s="278"/>
      <c r="H2080" s="279"/>
      <c r="I2080" s="279"/>
      <c r="J2080" s="279"/>
      <c r="K2080" s="279"/>
      <c r="L2080" s="279"/>
      <c r="M2080" s="279"/>
      <c r="N2080" s="279"/>
    </row>
    <row r="2081" spans="1:14" hidden="1" outlineLevel="1" x14ac:dyDescent="0.25">
      <c r="A2081" s="181"/>
      <c r="B2081" s="75" t="str">
        <f t="shared" si="1126"/>
        <v>Asset Type 057</v>
      </c>
      <c r="C2081" s="75" t="str">
        <f t="shared" si="1126"/>
        <v>Description - Asset Type 057</v>
      </c>
      <c r="D2081" s="75"/>
      <c r="E2081" s="75"/>
      <c r="F2081" s="26"/>
      <c r="G2081" s="278"/>
      <c r="H2081" s="279"/>
      <c r="I2081" s="279"/>
      <c r="J2081" s="279"/>
      <c r="K2081" s="279"/>
      <c r="L2081" s="279"/>
      <c r="M2081" s="279"/>
      <c r="N2081" s="279"/>
    </row>
    <row r="2082" spans="1:14" hidden="1" outlineLevel="1" x14ac:dyDescent="0.25">
      <c r="A2082" s="181"/>
      <c r="B2082" s="75" t="str">
        <f t="shared" si="1126"/>
        <v>Asset Type 058</v>
      </c>
      <c r="C2082" s="75" t="str">
        <f t="shared" si="1126"/>
        <v>Description - Asset Type 058</v>
      </c>
      <c r="D2082" s="75"/>
      <c r="E2082" s="75"/>
      <c r="F2082" s="26"/>
      <c r="G2082" s="278"/>
      <c r="H2082" s="279"/>
      <c r="I2082" s="279"/>
      <c r="J2082" s="279"/>
      <c r="K2082" s="279"/>
      <c r="L2082" s="279"/>
      <c r="M2082" s="279"/>
      <c r="N2082" s="279"/>
    </row>
    <row r="2083" spans="1:14" hidden="1" outlineLevel="1" x14ac:dyDescent="0.25">
      <c r="A2083" s="181"/>
      <c r="B2083" s="75" t="str">
        <f t="shared" si="1126"/>
        <v>Asset Type 059</v>
      </c>
      <c r="C2083" s="75" t="str">
        <f t="shared" si="1126"/>
        <v>Description - Asset Type 059</v>
      </c>
      <c r="D2083" s="75"/>
      <c r="E2083" s="75"/>
      <c r="F2083" s="26"/>
      <c r="G2083" s="278"/>
      <c r="H2083" s="279"/>
      <c r="I2083" s="279"/>
      <c r="J2083" s="279"/>
      <c r="K2083" s="279"/>
      <c r="L2083" s="279"/>
      <c r="M2083" s="279"/>
      <c r="N2083" s="279"/>
    </row>
    <row r="2084" spans="1:14" hidden="1" outlineLevel="1" x14ac:dyDescent="0.25">
      <c r="A2084" s="181"/>
      <c r="B2084" s="75" t="str">
        <f t="shared" si="1126"/>
        <v>Asset Type 060</v>
      </c>
      <c r="C2084" s="75" t="str">
        <f t="shared" si="1126"/>
        <v>Description - Asset Type 060</v>
      </c>
      <c r="D2084" s="75"/>
      <c r="E2084" s="75"/>
      <c r="F2084" s="26"/>
      <c r="G2084" s="278"/>
      <c r="H2084" s="279"/>
      <c r="I2084" s="279"/>
      <c r="J2084" s="279"/>
      <c r="K2084" s="279"/>
      <c r="L2084" s="279"/>
      <c r="M2084" s="279"/>
      <c r="N2084" s="279"/>
    </row>
    <row r="2085" spans="1:14" hidden="1" outlineLevel="1" x14ac:dyDescent="0.25">
      <c r="A2085" s="181"/>
      <c r="B2085" s="75" t="str">
        <f t="shared" ref="B2085:C2104" si="1127">B72</f>
        <v>Asset Type 061</v>
      </c>
      <c r="C2085" s="75" t="str">
        <f t="shared" si="1127"/>
        <v>Description - Asset Type 061</v>
      </c>
      <c r="D2085" s="75"/>
      <c r="E2085" s="75"/>
      <c r="F2085" s="26"/>
      <c r="G2085" s="278"/>
      <c r="H2085" s="279"/>
      <c r="I2085" s="279"/>
      <c r="J2085" s="279"/>
      <c r="K2085" s="279"/>
      <c r="L2085" s="279"/>
      <c r="M2085" s="279"/>
      <c r="N2085" s="279"/>
    </row>
    <row r="2086" spans="1:14" hidden="1" outlineLevel="1" x14ac:dyDescent="0.25">
      <c r="A2086" s="181"/>
      <c r="B2086" s="75" t="str">
        <f t="shared" si="1127"/>
        <v>Asset Type 062</v>
      </c>
      <c r="C2086" s="75" t="str">
        <f t="shared" si="1127"/>
        <v>Description - Asset Type 062</v>
      </c>
      <c r="D2086" s="75"/>
      <c r="E2086" s="75"/>
      <c r="F2086" s="26"/>
      <c r="G2086" s="278"/>
      <c r="H2086" s="279"/>
      <c r="I2086" s="279"/>
      <c r="J2086" s="279"/>
      <c r="K2086" s="279"/>
      <c r="L2086" s="279"/>
      <c r="M2086" s="279"/>
      <c r="N2086" s="279"/>
    </row>
    <row r="2087" spans="1:14" hidden="1" outlineLevel="1" x14ac:dyDescent="0.25">
      <c r="A2087" s="181"/>
      <c r="B2087" s="75" t="str">
        <f t="shared" si="1127"/>
        <v>Asset Type 063</v>
      </c>
      <c r="C2087" s="75" t="str">
        <f t="shared" si="1127"/>
        <v>Description - Asset Type 063</v>
      </c>
      <c r="D2087" s="75"/>
      <c r="E2087" s="75"/>
      <c r="F2087" s="26"/>
      <c r="G2087" s="278"/>
      <c r="H2087" s="279"/>
      <c r="I2087" s="279"/>
      <c r="J2087" s="279"/>
      <c r="K2087" s="279"/>
      <c r="L2087" s="279"/>
      <c r="M2087" s="279"/>
      <c r="N2087" s="279"/>
    </row>
    <row r="2088" spans="1:14" hidden="1" outlineLevel="1" x14ac:dyDescent="0.25">
      <c r="A2088" s="181"/>
      <c r="B2088" s="75" t="str">
        <f t="shared" si="1127"/>
        <v>Asset Type 064</v>
      </c>
      <c r="C2088" s="75" t="str">
        <f t="shared" si="1127"/>
        <v>Description - Asset Type 064</v>
      </c>
      <c r="D2088" s="75"/>
      <c r="E2088" s="75"/>
      <c r="F2088" s="26"/>
      <c r="G2088" s="278"/>
      <c r="H2088" s="279"/>
      <c r="I2088" s="279"/>
      <c r="J2088" s="279"/>
      <c r="K2088" s="279"/>
      <c r="L2088" s="279"/>
      <c r="M2088" s="279"/>
      <c r="N2088" s="279"/>
    </row>
    <row r="2089" spans="1:14" hidden="1" outlineLevel="1" x14ac:dyDescent="0.25">
      <c r="A2089" s="181"/>
      <c r="B2089" s="75" t="str">
        <f t="shared" si="1127"/>
        <v>Asset Type 065</v>
      </c>
      <c r="C2089" s="75" t="str">
        <f t="shared" si="1127"/>
        <v>Description - Asset Type 065</v>
      </c>
      <c r="D2089" s="75"/>
      <c r="E2089" s="75"/>
      <c r="F2089" s="26"/>
      <c r="G2089" s="278"/>
      <c r="H2089" s="279"/>
      <c r="I2089" s="279"/>
      <c r="J2089" s="279"/>
      <c r="K2089" s="279"/>
      <c r="L2089" s="279"/>
      <c r="M2089" s="279"/>
      <c r="N2089" s="279"/>
    </row>
    <row r="2090" spans="1:14" hidden="1" outlineLevel="1" x14ac:dyDescent="0.25">
      <c r="A2090" s="181"/>
      <c r="B2090" s="75" t="str">
        <f t="shared" si="1127"/>
        <v>Asset Type 066</v>
      </c>
      <c r="C2090" s="75" t="str">
        <f t="shared" si="1127"/>
        <v>Description - Asset Type 066</v>
      </c>
      <c r="D2090" s="75"/>
      <c r="E2090" s="75"/>
      <c r="F2090" s="26"/>
      <c r="G2090" s="278"/>
      <c r="H2090" s="279"/>
      <c r="I2090" s="279"/>
      <c r="J2090" s="279"/>
      <c r="K2090" s="279"/>
      <c r="L2090" s="279"/>
      <c r="M2090" s="279"/>
      <c r="N2090" s="279"/>
    </row>
    <row r="2091" spans="1:14" hidden="1" outlineLevel="1" x14ac:dyDescent="0.25">
      <c r="A2091" s="181"/>
      <c r="B2091" s="75" t="str">
        <f t="shared" si="1127"/>
        <v>Asset Type 067</v>
      </c>
      <c r="C2091" s="75" t="str">
        <f t="shared" si="1127"/>
        <v>Description - Asset Type 067</v>
      </c>
      <c r="D2091" s="75"/>
      <c r="E2091" s="75"/>
      <c r="F2091" s="26"/>
      <c r="G2091" s="278"/>
      <c r="H2091" s="279"/>
      <c r="I2091" s="279"/>
      <c r="J2091" s="279"/>
      <c r="K2091" s="279"/>
      <c r="L2091" s="279"/>
      <c r="M2091" s="279"/>
      <c r="N2091" s="279"/>
    </row>
    <row r="2092" spans="1:14" hidden="1" outlineLevel="1" x14ac:dyDescent="0.25">
      <c r="A2092" s="181"/>
      <c r="B2092" s="75" t="str">
        <f t="shared" si="1127"/>
        <v>Asset Type 068</v>
      </c>
      <c r="C2092" s="75" t="str">
        <f t="shared" si="1127"/>
        <v>Description - Asset Type 068</v>
      </c>
      <c r="D2092" s="75"/>
      <c r="E2092" s="75"/>
      <c r="F2092" s="26"/>
      <c r="G2092" s="278"/>
      <c r="H2092" s="279"/>
      <c r="I2092" s="279"/>
      <c r="J2092" s="279"/>
      <c r="K2092" s="279"/>
      <c r="L2092" s="279"/>
      <c r="M2092" s="279"/>
      <c r="N2092" s="279"/>
    </row>
    <row r="2093" spans="1:14" hidden="1" outlineLevel="1" x14ac:dyDescent="0.25">
      <c r="A2093" s="181"/>
      <c r="B2093" s="75" t="str">
        <f t="shared" si="1127"/>
        <v>Asset Type 069</v>
      </c>
      <c r="C2093" s="75" t="str">
        <f t="shared" si="1127"/>
        <v>Description - Asset Type 069</v>
      </c>
      <c r="D2093" s="75"/>
      <c r="E2093" s="75"/>
      <c r="F2093" s="26"/>
      <c r="G2093" s="278"/>
      <c r="H2093" s="279"/>
      <c r="I2093" s="279"/>
      <c r="J2093" s="279"/>
      <c r="K2093" s="279"/>
      <c r="L2093" s="279"/>
      <c r="M2093" s="279"/>
      <c r="N2093" s="279"/>
    </row>
    <row r="2094" spans="1:14" hidden="1" outlineLevel="1" x14ac:dyDescent="0.25">
      <c r="A2094" s="181"/>
      <c r="B2094" s="75" t="str">
        <f t="shared" si="1127"/>
        <v>Asset Type 070</v>
      </c>
      <c r="C2094" s="75" t="str">
        <f t="shared" si="1127"/>
        <v>Description - Asset Type 070</v>
      </c>
      <c r="D2094" s="75"/>
      <c r="E2094" s="75"/>
      <c r="F2094" s="26"/>
      <c r="G2094" s="278"/>
      <c r="H2094" s="279"/>
      <c r="I2094" s="279"/>
      <c r="J2094" s="279"/>
      <c r="K2094" s="279"/>
      <c r="L2094" s="279"/>
      <c r="M2094" s="279"/>
      <c r="N2094" s="279"/>
    </row>
    <row r="2095" spans="1:14" hidden="1" outlineLevel="1" x14ac:dyDescent="0.25">
      <c r="A2095" s="181"/>
      <c r="B2095" s="75" t="str">
        <f t="shared" si="1127"/>
        <v>Asset Type 071</v>
      </c>
      <c r="C2095" s="75" t="str">
        <f t="shared" si="1127"/>
        <v>Description - Asset Type 071</v>
      </c>
      <c r="D2095" s="75"/>
      <c r="E2095" s="75"/>
      <c r="F2095" s="26"/>
      <c r="G2095" s="278"/>
      <c r="H2095" s="279"/>
      <c r="I2095" s="279"/>
      <c r="J2095" s="279"/>
      <c r="K2095" s="279"/>
      <c r="L2095" s="279"/>
      <c r="M2095" s="279"/>
      <c r="N2095" s="279"/>
    </row>
    <row r="2096" spans="1:14" hidden="1" outlineLevel="1" x14ac:dyDescent="0.25">
      <c r="A2096" s="181"/>
      <c r="B2096" s="75" t="str">
        <f t="shared" si="1127"/>
        <v>Asset Type 072</v>
      </c>
      <c r="C2096" s="75" t="str">
        <f t="shared" si="1127"/>
        <v>Description - Asset Type 072</v>
      </c>
      <c r="D2096" s="75"/>
      <c r="E2096" s="75"/>
      <c r="F2096" s="26"/>
      <c r="G2096" s="278"/>
      <c r="H2096" s="279"/>
      <c r="I2096" s="279"/>
      <c r="J2096" s="279"/>
      <c r="K2096" s="279"/>
      <c r="L2096" s="279"/>
      <c r="M2096" s="279"/>
      <c r="N2096" s="279"/>
    </row>
    <row r="2097" spans="1:14" hidden="1" outlineLevel="1" x14ac:dyDescent="0.25">
      <c r="A2097" s="181"/>
      <c r="B2097" s="75" t="str">
        <f t="shared" si="1127"/>
        <v>Asset Type 073</v>
      </c>
      <c r="C2097" s="75" t="str">
        <f t="shared" si="1127"/>
        <v>Description - Asset Type 073</v>
      </c>
      <c r="D2097" s="75"/>
      <c r="E2097" s="75"/>
      <c r="F2097" s="26"/>
      <c r="G2097" s="278"/>
      <c r="H2097" s="279"/>
      <c r="I2097" s="279"/>
      <c r="J2097" s="279"/>
      <c r="K2097" s="279"/>
      <c r="L2097" s="279"/>
      <c r="M2097" s="279"/>
      <c r="N2097" s="279"/>
    </row>
    <row r="2098" spans="1:14" hidden="1" outlineLevel="1" x14ac:dyDescent="0.25">
      <c r="A2098" s="181"/>
      <c r="B2098" s="75" t="str">
        <f t="shared" si="1127"/>
        <v>Asset Type 074</v>
      </c>
      <c r="C2098" s="75" t="str">
        <f t="shared" si="1127"/>
        <v>Description - Asset Type 074</v>
      </c>
      <c r="D2098" s="75"/>
      <c r="E2098" s="75"/>
      <c r="F2098" s="26"/>
      <c r="G2098" s="278"/>
      <c r="H2098" s="279"/>
      <c r="I2098" s="279"/>
      <c r="J2098" s="279"/>
      <c r="K2098" s="279"/>
      <c r="L2098" s="279"/>
      <c r="M2098" s="279"/>
      <c r="N2098" s="279"/>
    </row>
    <row r="2099" spans="1:14" hidden="1" outlineLevel="1" x14ac:dyDescent="0.25">
      <c r="A2099" s="181"/>
      <c r="B2099" s="75" t="str">
        <f t="shared" si="1127"/>
        <v>Asset Type 075</v>
      </c>
      <c r="C2099" s="75" t="str">
        <f t="shared" si="1127"/>
        <v>Description - Asset Type 075</v>
      </c>
      <c r="D2099" s="75"/>
      <c r="E2099" s="75"/>
      <c r="F2099" s="26"/>
      <c r="G2099" s="278"/>
      <c r="H2099" s="279"/>
      <c r="I2099" s="279"/>
      <c r="J2099" s="279"/>
      <c r="K2099" s="279"/>
      <c r="L2099" s="279"/>
      <c r="M2099" s="279"/>
      <c r="N2099" s="279"/>
    </row>
    <row r="2100" spans="1:14" hidden="1" outlineLevel="1" x14ac:dyDescent="0.25">
      <c r="A2100" s="181"/>
      <c r="B2100" s="75" t="str">
        <f t="shared" si="1127"/>
        <v>Asset Type 076</v>
      </c>
      <c r="C2100" s="75" t="str">
        <f t="shared" si="1127"/>
        <v>Description - Asset Type 076</v>
      </c>
      <c r="D2100" s="75"/>
      <c r="E2100" s="75"/>
      <c r="F2100" s="26"/>
      <c r="G2100" s="278"/>
      <c r="H2100" s="279"/>
      <c r="I2100" s="279"/>
      <c r="J2100" s="279"/>
      <c r="K2100" s="279"/>
      <c r="L2100" s="279"/>
      <c r="M2100" s="279"/>
      <c r="N2100" s="279"/>
    </row>
    <row r="2101" spans="1:14" hidden="1" outlineLevel="1" x14ac:dyDescent="0.25">
      <c r="A2101" s="181"/>
      <c r="B2101" s="75" t="str">
        <f t="shared" si="1127"/>
        <v>Asset Type 077</v>
      </c>
      <c r="C2101" s="75" t="str">
        <f t="shared" si="1127"/>
        <v>Description - Asset Type 077</v>
      </c>
      <c r="D2101" s="75"/>
      <c r="E2101" s="75"/>
      <c r="F2101" s="26"/>
      <c r="G2101" s="278"/>
      <c r="H2101" s="279"/>
      <c r="I2101" s="279"/>
      <c r="J2101" s="279"/>
      <c r="K2101" s="279"/>
      <c r="L2101" s="279"/>
      <c r="M2101" s="279"/>
      <c r="N2101" s="279"/>
    </row>
    <row r="2102" spans="1:14" hidden="1" outlineLevel="1" x14ac:dyDescent="0.25">
      <c r="A2102" s="181"/>
      <c r="B2102" s="75" t="str">
        <f t="shared" si="1127"/>
        <v>Asset Type 078</v>
      </c>
      <c r="C2102" s="75" t="str">
        <f t="shared" si="1127"/>
        <v>Description - Asset Type 078</v>
      </c>
      <c r="D2102" s="75"/>
      <c r="E2102" s="75"/>
      <c r="F2102" s="26"/>
      <c r="G2102" s="278"/>
      <c r="H2102" s="279"/>
      <c r="I2102" s="279"/>
      <c r="J2102" s="279"/>
      <c r="K2102" s="279"/>
      <c r="L2102" s="279"/>
      <c r="M2102" s="279"/>
      <c r="N2102" s="279"/>
    </row>
    <row r="2103" spans="1:14" hidden="1" outlineLevel="1" x14ac:dyDescent="0.25">
      <c r="A2103" s="181"/>
      <c r="B2103" s="75" t="str">
        <f t="shared" si="1127"/>
        <v>Asset Type 079</v>
      </c>
      <c r="C2103" s="75" t="str">
        <f t="shared" si="1127"/>
        <v>Description - Asset Type 079</v>
      </c>
      <c r="D2103" s="75"/>
      <c r="E2103" s="75"/>
      <c r="F2103" s="26"/>
      <c r="G2103" s="278"/>
      <c r="H2103" s="279"/>
      <c r="I2103" s="279"/>
      <c r="J2103" s="279"/>
      <c r="K2103" s="279"/>
      <c r="L2103" s="279"/>
      <c r="M2103" s="279"/>
      <c r="N2103" s="279"/>
    </row>
    <row r="2104" spans="1:14" hidden="1" outlineLevel="1" x14ac:dyDescent="0.25">
      <c r="A2104" s="181"/>
      <c r="B2104" s="75" t="str">
        <f t="shared" si="1127"/>
        <v>Asset Type 080</v>
      </c>
      <c r="C2104" s="75" t="str">
        <f t="shared" si="1127"/>
        <v>Description - Asset Type 080</v>
      </c>
      <c r="D2104" s="75"/>
      <c r="E2104" s="75"/>
      <c r="F2104" s="26"/>
      <c r="G2104" s="278"/>
      <c r="H2104" s="279"/>
      <c r="I2104" s="279"/>
      <c r="J2104" s="279"/>
      <c r="K2104" s="279"/>
      <c r="L2104" s="279"/>
      <c r="M2104" s="279"/>
      <c r="N2104" s="279"/>
    </row>
    <row r="2105" spans="1:14" hidden="1" outlineLevel="1" x14ac:dyDescent="0.25">
      <c r="A2105" s="181"/>
      <c r="B2105" s="75" t="str">
        <f t="shared" ref="B2105:C2124" si="1128">B92</f>
        <v>Asset Type 081</v>
      </c>
      <c r="C2105" s="75" t="str">
        <f t="shared" si="1128"/>
        <v>Description - Asset Type 081</v>
      </c>
      <c r="D2105" s="75"/>
      <c r="E2105" s="75"/>
      <c r="F2105" s="26"/>
      <c r="G2105" s="278"/>
      <c r="H2105" s="279"/>
      <c r="I2105" s="279"/>
      <c r="J2105" s="279"/>
      <c r="K2105" s="279"/>
      <c r="L2105" s="279"/>
      <c r="M2105" s="279"/>
      <c r="N2105" s="279"/>
    </row>
    <row r="2106" spans="1:14" hidden="1" outlineLevel="1" x14ac:dyDescent="0.25">
      <c r="A2106" s="181"/>
      <c r="B2106" s="75" t="str">
        <f t="shared" si="1128"/>
        <v>Asset Type 082</v>
      </c>
      <c r="C2106" s="75" t="str">
        <f t="shared" si="1128"/>
        <v>Description - Asset Type 082</v>
      </c>
      <c r="D2106" s="75"/>
      <c r="E2106" s="75"/>
      <c r="F2106" s="26"/>
      <c r="G2106" s="278"/>
      <c r="H2106" s="279"/>
      <c r="I2106" s="279"/>
      <c r="J2106" s="279"/>
      <c r="K2106" s="279"/>
      <c r="L2106" s="279"/>
      <c r="M2106" s="279"/>
      <c r="N2106" s="279"/>
    </row>
    <row r="2107" spans="1:14" hidden="1" outlineLevel="1" x14ac:dyDescent="0.25">
      <c r="A2107" s="181"/>
      <c r="B2107" s="75" t="str">
        <f t="shared" si="1128"/>
        <v>Asset Type 083</v>
      </c>
      <c r="C2107" s="75" t="str">
        <f t="shared" si="1128"/>
        <v>Description - Asset Type 083</v>
      </c>
      <c r="D2107" s="75"/>
      <c r="E2107" s="75"/>
      <c r="F2107" s="26"/>
      <c r="G2107" s="278"/>
      <c r="H2107" s="279"/>
      <c r="I2107" s="279"/>
      <c r="J2107" s="279"/>
      <c r="K2107" s="279"/>
      <c r="L2107" s="279"/>
      <c r="M2107" s="279"/>
      <c r="N2107" s="279"/>
    </row>
    <row r="2108" spans="1:14" hidden="1" outlineLevel="1" x14ac:dyDescent="0.25">
      <c r="A2108" s="181"/>
      <c r="B2108" s="75" t="str">
        <f t="shared" si="1128"/>
        <v>Asset Type 084</v>
      </c>
      <c r="C2108" s="75" t="str">
        <f t="shared" si="1128"/>
        <v>Description - Asset Type 084</v>
      </c>
      <c r="D2108" s="75"/>
      <c r="E2108" s="75"/>
      <c r="F2108" s="26"/>
      <c r="G2108" s="278"/>
      <c r="H2108" s="279"/>
      <c r="I2108" s="279"/>
      <c r="J2108" s="279"/>
      <c r="K2108" s="279"/>
      <c r="L2108" s="279"/>
      <c r="M2108" s="279"/>
      <c r="N2108" s="279"/>
    </row>
    <row r="2109" spans="1:14" hidden="1" outlineLevel="1" x14ac:dyDescent="0.25">
      <c r="A2109" s="181"/>
      <c r="B2109" s="75" t="str">
        <f t="shared" si="1128"/>
        <v>Asset Type 085</v>
      </c>
      <c r="C2109" s="75" t="str">
        <f t="shared" si="1128"/>
        <v>Description - Asset Type 085</v>
      </c>
      <c r="D2109" s="75"/>
      <c r="E2109" s="75"/>
      <c r="F2109" s="26"/>
      <c r="G2109" s="278"/>
      <c r="H2109" s="279"/>
      <c r="I2109" s="279"/>
      <c r="J2109" s="279"/>
      <c r="K2109" s="279"/>
      <c r="L2109" s="279"/>
      <c r="M2109" s="279"/>
      <c r="N2109" s="279"/>
    </row>
    <row r="2110" spans="1:14" hidden="1" outlineLevel="1" x14ac:dyDescent="0.25">
      <c r="A2110" s="181"/>
      <c r="B2110" s="75" t="str">
        <f t="shared" si="1128"/>
        <v>Asset Type 086</v>
      </c>
      <c r="C2110" s="75" t="str">
        <f t="shared" si="1128"/>
        <v>Description - Asset Type 086</v>
      </c>
      <c r="D2110" s="75"/>
      <c r="E2110" s="75"/>
      <c r="F2110" s="26"/>
      <c r="G2110" s="278"/>
      <c r="H2110" s="279"/>
      <c r="I2110" s="279"/>
      <c r="J2110" s="279"/>
      <c r="K2110" s="279"/>
      <c r="L2110" s="279"/>
      <c r="M2110" s="279"/>
      <c r="N2110" s="279"/>
    </row>
    <row r="2111" spans="1:14" hidden="1" outlineLevel="1" x14ac:dyDescent="0.25">
      <c r="A2111" s="181"/>
      <c r="B2111" s="75" t="str">
        <f t="shared" si="1128"/>
        <v>Asset Type 087</v>
      </c>
      <c r="C2111" s="75" t="str">
        <f t="shared" si="1128"/>
        <v>Description - Asset Type 087</v>
      </c>
      <c r="D2111" s="75"/>
      <c r="E2111" s="75"/>
      <c r="F2111" s="26"/>
      <c r="G2111" s="278"/>
      <c r="H2111" s="279"/>
      <c r="I2111" s="279"/>
      <c r="J2111" s="279"/>
      <c r="K2111" s="279"/>
      <c r="L2111" s="279"/>
      <c r="M2111" s="279"/>
      <c r="N2111" s="279"/>
    </row>
    <row r="2112" spans="1:14" hidden="1" outlineLevel="1" x14ac:dyDescent="0.25">
      <c r="A2112" s="181"/>
      <c r="B2112" s="75" t="str">
        <f t="shared" si="1128"/>
        <v>Asset Type 088</v>
      </c>
      <c r="C2112" s="75" t="str">
        <f t="shared" si="1128"/>
        <v>Description - Asset Type 088</v>
      </c>
      <c r="D2112" s="75"/>
      <c r="E2112" s="75"/>
      <c r="F2112" s="26"/>
      <c r="G2112" s="278"/>
      <c r="H2112" s="279"/>
      <c r="I2112" s="279"/>
      <c r="J2112" s="279"/>
      <c r="K2112" s="279"/>
      <c r="L2112" s="279"/>
      <c r="M2112" s="279"/>
      <c r="N2112" s="279"/>
    </row>
    <row r="2113" spans="1:14" hidden="1" outlineLevel="1" x14ac:dyDescent="0.25">
      <c r="A2113" s="181"/>
      <c r="B2113" s="75" t="str">
        <f t="shared" si="1128"/>
        <v>Asset Type 089</v>
      </c>
      <c r="C2113" s="75" t="str">
        <f t="shared" si="1128"/>
        <v>Description - Asset Type 089</v>
      </c>
      <c r="D2113" s="75"/>
      <c r="E2113" s="75"/>
      <c r="F2113" s="26"/>
      <c r="G2113" s="278"/>
      <c r="H2113" s="279"/>
      <c r="I2113" s="279"/>
      <c r="J2113" s="279"/>
      <c r="K2113" s="279"/>
      <c r="L2113" s="279"/>
      <c r="M2113" s="279"/>
      <c r="N2113" s="279"/>
    </row>
    <row r="2114" spans="1:14" hidden="1" outlineLevel="1" x14ac:dyDescent="0.25">
      <c r="A2114" s="181"/>
      <c r="B2114" s="75" t="str">
        <f t="shared" si="1128"/>
        <v>Asset Type 090</v>
      </c>
      <c r="C2114" s="75" t="str">
        <f t="shared" si="1128"/>
        <v>Description - Asset Type 090</v>
      </c>
      <c r="D2114" s="75"/>
      <c r="E2114" s="75"/>
      <c r="F2114" s="26"/>
      <c r="G2114" s="278"/>
      <c r="H2114" s="279"/>
      <c r="I2114" s="279"/>
      <c r="J2114" s="279"/>
      <c r="K2114" s="279"/>
      <c r="L2114" s="279"/>
      <c r="M2114" s="279"/>
      <c r="N2114" s="279"/>
    </row>
    <row r="2115" spans="1:14" hidden="1" outlineLevel="1" x14ac:dyDescent="0.25">
      <c r="A2115" s="181"/>
      <c r="B2115" s="75" t="str">
        <f t="shared" si="1128"/>
        <v>Asset Type 091</v>
      </c>
      <c r="C2115" s="75" t="str">
        <f t="shared" si="1128"/>
        <v>Description - Asset Type 091</v>
      </c>
      <c r="D2115" s="75"/>
      <c r="E2115" s="75"/>
      <c r="F2115" s="26"/>
      <c r="G2115" s="278"/>
      <c r="H2115" s="279"/>
      <c r="I2115" s="279"/>
      <c r="J2115" s="279"/>
      <c r="K2115" s="279"/>
      <c r="L2115" s="279"/>
      <c r="M2115" s="279"/>
      <c r="N2115" s="279"/>
    </row>
    <row r="2116" spans="1:14" hidden="1" outlineLevel="1" x14ac:dyDescent="0.25">
      <c r="A2116" s="181"/>
      <c r="B2116" s="75" t="str">
        <f t="shared" si="1128"/>
        <v>Asset Type 092</v>
      </c>
      <c r="C2116" s="75" t="str">
        <f t="shared" si="1128"/>
        <v>Description - Asset Type 092</v>
      </c>
      <c r="D2116" s="75"/>
      <c r="E2116" s="75"/>
      <c r="F2116" s="26"/>
      <c r="G2116" s="278"/>
      <c r="H2116" s="279"/>
      <c r="I2116" s="279"/>
      <c r="J2116" s="279"/>
      <c r="K2116" s="279"/>
      <c r="L2116" s="279"/>
      <c r="M2116" s="279"/>
      <c r="N2116" s="279"/>
    </row>
    <row r="2117" spans="1:14" hidden="1" outlineLevel="1" x14ac:dyDescent="0.25">
      <c r="A2117" s="181"/>
      <c r="B2117" s="75" t="str">
        <f t="shared" si="1128"/>
        <v>Asset Type 093</v>
      </c>
      <c r="C2117" s="75" t="str">
        <f t="shared" si="1128"/>
        <v>Description - Asset Type 093</v>
      </c>
      <c r="D2117" s="75"/>
      <c r="E2117" s="75"/>
      <c r="F2117" s="26"/>
      <c r="G2117" s="278"/>
      <c r="H2117" s="279"/>
      <c r="I2117" s="279"/>
      <c r="J2117" s="279"/>
      <c r="K2117" s="279"/>
      <c r="L2117" s="279"/>
      <c r="M2117" s="279"/>
      <c r="N2117" s="279"/>
    </row>
    <row r="2118" spans="1:14" hidden="1" outlineLevel="1" x14ac:dyDescent="0.25">
      <c r="A2118" s="181"/>
      <c r="B2118" s="75" t="str">
        <f t="shared" si="1128"/>
        <v>Asset Type 094</v>
      </c>
      <c r="C2118" s="75" t="str">
        <f t="shared" si="1128"/>
        <v>Description - Asset Type 094</v>
      </c>
      <c r="D2118" s="75"/>
      <c r="E2118" s="75"/>
      <c r="F2118" s="26"/>
      <c r="G2118" s="278"/>
      <c r="H2118" s="279"/>
      <c r="I2118" s="279"/>
      <c r="J2118" s="279"/>
      <c r="K2118" s="279"/>
      <c r="L2118" s="279"/>
      <c r="M2118" s="279"/>
      <c r="N2118" s="279"/>
    </row>
    <row r="2119" spans="1:14" hidden="1" outlineLevel="1" x14ac:dyDescent="0.25">
      <c r="A2119" s="181"/>
      <c r="B2119" s="75" t="str">
        <f t="shared" si="1128"/>
        <v>Asset Type 095</v>
      </c>
      <c r="C2119" s="75" t="str">
        <f t="shared" si="1128"/>
        <v>Description - Asset Type 095</v>
      </c>
      <c r="D2119" s="75"/>
      <c r="E2119" s="75"/>
      <c r="F2119" s="26"/>
      <c r="G2119" s="278"/>
      <c r="H2119" s="279"/>
      <c r="I2119" s="279"/>
      <c r="J2119" s="279"/>
      <c r="K2119" s="279"/>
      <c r="L2119" s="279"/>
      <c r="M2119" s="279"/>
      <c r="N2119" s="279"/>
    </row>
    <row r="2120" spans="1:14" hidden="1" outlineLevel="1" x14ac:dyDescent="0.25">
      <c r="A2120" s="181"/>
      <c r="B2120" s="75" t="str">
        <f t="shared" si="1128"/>
        <v>Asset Type 096</v>
      </c>
      <c r="C2120" s="75" t="str">
        <f t="shared" si="1128"/>
        <v>Description - Asset Type 096</v>
      </c>
      <c r="D2120" s="75"/>
      <c r="E2120" s="75"/>
      <c r="F2120" s="26"/>
      <c r="G2120" s="278"/>
      <c r="H2120" s="279"/>
      <c r="I2120" s="279"/>
      <c r="J2120" s="279"/>
      <c r="K2120" s="279"/>
      <c r="L2120" s="279"/>
      <c r="M2120" s="279"/>
      <c r="N2120" s="279"/>
    </row>
    <row r="2121" spans="1:14" hidden="1" outlineLevel="1" x14ac:dyDescent="0.25">
      <c r="A2121" s="181"/>
      <c r="B2121" s="75" t="str">
        <f t="shared" si="1128"/>
        <v>Asset Type 097</v>
      </c>
      <c r="C2121" s="75" t="str">
        <f t="shared" si="1128"/>
        <v>Description - Asset Type 097</v>
      </c>
      <c r="D2121" s="75"/>
      <c r="E2121" s="75"/>
      <c r="F2121" s="26"/>
      <c r="G2121" s="278"/>
      <c r="H2121" s="279"/>
      <c r="I2121" s="279"/>
      <c r="J2121" s="279"/>
      <c r="K2121" s="279"/>
      <c r="L2121" s="279"/>
      <c r="M2121" s="279"/>
      <c r="N2121" s="279"/>
    </row>
    <row r="2122" spans="1:14" hidden="1" outlineLevel="1" x14ac:dyDescent="0.25">
      <c r="A2122" s="181"/>
      <c r="B2122" s="75" t="str">
        <f t="shared" si="1128"/>
        <v>Asset Type 098</v>
      </c>
      <c r="C2122" s="75" t="str">
        <f t="shared" si="1128"/>
        <v>Description - Asset Type 098</v>
      </c>
      <c r="D2122" s="75"/>
      <c r="E2122" s="75"/>
      <c r="F2122" s="26"/>
      <c r="G2122" s="278"/>
      <c r="H2122" s="279"/>
      <c r="I2122" s="279"/>
      <c r="J2122" s="279"/>
      <c r="K2122" s="279"/>
      <c r="L2122" s="279"/>
      <c r="M2122" s="279"/>
      <c r="N2122" s="279"/>
    </row>
    <row r="2123" spans="1:14" hidden="1" outlineLevel="1" x14ac:dyDescent="0.25">
      <c r="A2123" s="181"/>
      <c r="B2123" s="75" t="str">
        <f t="shared" si="1128"/>
        <v>Asset Type 099</v>
      </c>
      <c r="C2123" s="75" t="str">
        <f t="shared" si="1128"/>
        <v>Description - Asset Type 099</v>
      </c>
      <c r="D2123" s="75"/>
      <c r="E2123" s="75"/>
      <c r="F2123" s="26"/>
      <c r="G2123" s="278"/>
      <c r="H2123" s="279"/>
      <c r="I2123" s="279"/>
      <c r="J2123" s="279"/>
      <c r="K2123" s="279"/>
      <c r="L2123" s="279"/>
      <c r="M2123" s="279"/>
      <c r="N2123" s="279"/>
    </row>
    <row r="2124" spans="1:14" hidden="1" outlineLevel="1" x14ac:dyDescent="0.25">
      <c r="A2124" s="181"/>
      <c r="B2124" s="75" t="str">
        <f t="shared" si="1128"/>
        <v>Asset Type 100</v>
      </c>
      <c r="C2124" s="75" t="str">
        <f t="shared" si="1128"/>
        <v>Description - Asset Type 100</v>
      </c>
      <c r="D2124" s="75"/>
      <c r="E2124" s="75"/>
      <c r="F2124" s="26"/>
      <c r="G2124" s="278"/>
      <c r="H2124" s="279"/>
      <c r="I2124" s="279"/>
      <c r="J2124" s="279"/>
      <c r="K2124" s="279"/>
      <c r="L2124" s="279"/>
      <c r="M2124" s="279"/>
      <c r="N2124" s="279"/>
    </row>
    <row r="2125" spans="1:14" hidden="1" outlineLevel="1" x14ac:dyDescent="0.25">
      <c r="A2125" s="181"/>
      <c r="B2125" s="75" t="str">
        <f t="shared" ref="B2125:C2144" si="1129">B112</f>
        <v>Asset Type 101</v>
      </c>
      <c r="C2125" s="75" t="str">
        <f t="shared" si="1129"/>
        <v>Description - Asset Type 101</v>
      </c>
      <c r="D2125" s="75"/>
      <c r="E2125" s="75"/>
      <c r="F2125" s="26"/>
      <c r="G2125" s="278"/>
      <c r="H2125" s="279"/>
      <c r="I2125" s="279"/>
      <c r="J2125" s="279"/>
      <c r="K2125" s="279"/>
      <c r="L2125" s="279"/>
      <c r="M2125" s="279"/>
      <c r="N2125" s="279"/>
    </row>
    <row r="2126" spans="1:14" hidden="1" outlineLevel="1" x14ac:dyDescent="0.25">
      <c r="A2126" s="181"/>
      <c r="B2126" s="75" t="str">
        <f t="shared" si="1129"/>
        <v>Asset Type 102</v>
      </c>
      <c r="C2126" s="75" t="str">
        <f t="shared" si="1129"/>
        <v>Description - Asset Type 102</v>
      </c>
      <c r="D2126" s="75"/>
      <c r="E2126" s="75"/>
      <c r="F2126" s="26"/>
      <c r="G2126" s="278"/>
      <c r="H2126" s="279"/>
      <c r="I2126" s="279"/>
      <c r="J2126" s="279"/>
      <c r="K2126" s="279"/>
      <c r="L2126" s="279"/>
      <c r="M2126" s="279"/>
      <c r="N2126" s="279"/>
    </row>
    <row r="2127" spans="1:14" hidden="1" outlineLevel="1" x14ac:dyDescent="0.25">
      <c r="A2127" s="181"/>
      <c r="B2127" s="75" t="str">
        <f t="shared" si="1129"/>
        <v>Asset Type 103</v>
      </c>
      <c r="C2127" s="75" t="str">
        <f t="shared" si="1129"/>
        <v>Description - Asset Type 103</v>
      </c>
      <c r="D2127" s="75"/>
      <c r="E2127" s="75"/>
      <c r="F2127" s="26"/>
      <c r="G2127" s="278"/>
      <c r="H2127" s="279"/>
      <c r="I2127" s="279"/>
      <c r="J2127" s="279"/>
      <c r="K2127" s="279"/>
      <c r="L2127" s="279"/>
      <c r="M2127" s="279"/>
      <c r="N2127" s="279"/>
    </row>
    <row r="2128" spans="1:14" hidden="1" outlineLevel="1" x14ac:dyDescent="0.25">
      <c r="A2128" s="181"/>
      <c r="B2128" s="75" t="str">
        <f t="shared" si="1129"/>
        <v>Asset Type 104</v>
      </c>
      <c r="C2128" s="75" t="str">
        <f t="shared" si="1129"/>
        <v>Description - Asset Type 104</v>
      </c>
      <c r="D2128" s="75"/>
      <c r="E2128" s="75"/>
      <c r="F2128" s="26"/>
      <c r="G2128" s="278"/>
      <c r="H2128" s="279"/>
      <c r="I2128" s="279"/>
      <c r="J2128" s="279"/>
      <c r="K2128" s="279"/>
      <c r="L2128" s="279"/>
      <c r="M2128" s="279"/>
      <c r="N2128" s="279"/>
    </row>
    <row r="2129" spans="1:14" hidden="1" outlineLevel="1" x14ac:dyDescent="0.25">
      <c r="A2129" s="181"/>
      <c r="B2129" s="75" t="str">
        <f t="shared" si="1129"/>
        <v>Asset Type 105</v>
      </c>
      <c r="C2129" s="75" t="str">
        <f t="shared" si="1129"/>
        <v>Description - Asset Type 105</v>
      </c>
      <c r="D2129" s="75"/>
      <c r="E2129" s="75"/>
      <c r="F2129" s="26"/>
      <c r="G2129" s="278"/>
      <c r="H2129" s="279"/>
      <c r="I2129" s="279"/>
      <c r="J2129" s="279"/>
      <c r="K2129" s="279"/>
      <c r="L2129" s="279"/>
      <c r="M2129" s="279"/>
      <c r="N2129" s="279"/>
    </row>
    <row r="2130" spans="1:14" hidden="1" outlineLevel="1" x14ac:dyDescent="0.25">
      <c r="A2130" s="181"/>
      <c r="B2130" s="75" t="str">
        <f t="shared" si="1129"/>
        <v>Asset Type 106</v>
      </c>
      <c r="C2130" s="75" t="str">
        <f t="shared" si="1129"/>
        <v>Description - Asset Type 106</v>
      </c>
      <c r="D2130" s="75"/>
      <c r="E2130" s="75"/>
      <c r="F2130" s="26"/>
      <c r="G2130" s="278"/>
      <c r="H2130" s="279"/>
      <c r="I2130" s="279"/>
      <c r="J2130" s="279"/>
      <c r="K2130" s="279"/>
      <c r="L2130" s="279"/>
      <c r="M2130" s="279"/>
      <c r="N2130" s="279"/>
    </row>
    <row r="2131" spans="1:14" hidden="1" outlineLevel="1" x14ac:dyDescent="0.25">
      <c r="A2131" s="181"/>
      <c r="B2131" s="75" t="str">
        <f t="shared" si="1129"/>
        <v>Asset Type 107</v>
      </c>
      <c r="C2131" s="75" t="str">
        <f t="shared" si="1129"/>
        <v>Description - Asset Type 107</v>
      </c>
      <c r="D2131" s="75"/>
      <c r="E2131" s="75"/>
      <c r="F2131" s="26"/>
      <c r="G2131" s="278"/>
      <c r="H2131" s="279"/>
      <c r="I2131" s="279"/>
      <c r="J2131" s="279"/>
      <c r="K2131" s="279"/>
      <c r="L2131" s="279"/>
      <c r="M2131" s="279"/>
      <c r="N2131" s="279"/>
    </row>
    <row r="2132" spans="1:14" hidden="1" outlineLevel="1" x14ac:dyDescent="0.25">
      <c r="A2132" s="181"/>
      <c r="B2132" s="75" t="str">
        <f t="shared" si="1129"/>
        <v>Asset Type 108</v>
      </c>
      <c r="C2132" s="75" t="str">
        <f t="shared" si="1129"/>
        <v>Description - Asset Type 108</v>
      </c>
      <c r="D2132" s="75"/>
      <c r="E2132" s="75"/>
      <c r="F2132" s="26"/>
      <c r="G2132" s="278"/>
      <c r="H2132" s="279"/>
      <c r="I2132" s="279"/>
      <c r="J2132" s="279"/>
      <c r="K2132" s="279"/>
      <c r="L2132" s="279"/>
      <c r="M2132" s="279"/>
      <c r="N2132" s="279"/>
    </row>
    <row r="2133" spans="1:14" hidden="1" outlineLevel="1" x14ac:dyDescent="0.25">
      <c r="A2133" s="181"/>
      <c r="B2133" s="75" t="str">
        <f t="shared" si="1129"/>
        <v>Asset Type 109</v>
      </c>
      <c r="C2133" s="75" t="str">
        <f t="shared" si="1129"/>
        <v>Description - Asset Type 109</v>
      </c>
      <c r="D2133" s="75"/>
      <c r="E2133" s="75"/>
      <c r="F2133" s="26"/>
      <c r="G2133" s="278"/>
      <c r="H2133" s="279"/>
      <c r="I2133" s="279"/>
      <c r="J2133" s="279"/>
      <c r="K2133" s="279"/>
      <c r="L2133" s="279"/>
      <c r="M2133" s="279"/>
      <c r="N2133" s="279"/>
    </row>
    <row r="2134" spans="1:14" hidden="1" outlineLevel="1" x14ac:dyDescent="0.25">
      <c r="A2134" s="181"/>
      <c r="B2134" s="75" t="str">
        <f t="shared" si="1129"/>
        <v>Asset Type 110</v>
      </c>
      <c r="C2134" s="75" t="str">
        <f t="shared" si="1129"/>
        <v>Description - Asset Type 110</v>
      </c>
      <c r="D2134" s="75"/>
      <c r="E2134" s="75"/>
      <c r="F2134" s="26"/>
      <c r="G2134" s="278"/>
      <c r="H2134" s="279"/>
      <c r="I2134" s="279"/>
      <c r="J2134" s="279"/>
      <c r="K2134" s="279"/>
      <c r="L2134" s="279"/>
      <c r="M2134" s="279"/>
      <c r="N2134" s="279"/>
    </row>
    <row r="2135" spans="1:14" hidden="1" outlineLevel="1" x14ac:dyDescent="0.25">
      <c r="A2135" s="181"/>
      <c r="B2135" s="75" t="str">
        <f t="shared" si="1129"/>
        <v>Asset Type 111</v>
      </c>
      <c r="C2135" s="75" t="str">
        <f t="shared" si="1129"/>
        <v>Description - Asset Type 111</v>
      </c>
      <c r="D2135" s="75"/>
      <c r="E2135" s="75"/>
      <c r="F2135" s="26"/>
      <c r="G2135" s="278"/>
      <c r="H2135" s="279"/>
      <c r="I2135" s="279"/>
      <c r="J2135" s="279"/>
      <c r="K2135" s="279"/>
      <c r="L2135" s="279"/>
      <c r="M2135" s="279"/>
      <c r="N2135" s="279"/>
    </row>
    <row r="2136" spans="1:14" hidden="1" outlineLevel="1" x14ac:dyDescent="0.25">
      <c r="A2136" s="181"/>
      <c r="B2136" s="75" t="str">
        <f t="shared" si="1129"/>
        <v>Asset Type 112</v>
      </c>
      <c r="C2136" s="75" t="str">
        <f t="shared" si="1129"/>
        <v>Description - Asset Type 112</v>
      </c>
      <c r="D2136" s="75"/>
      <c r="E2136" s="75"/>
      <c r="F2136" s="26"/>
      <c r="G2136" s="278"/>
      <c r="H2136" s="279"/>
      <c r="I2136" s="279"/>
      <c r="J2136" s="279"/>
      <c r="K2136" s="279"/>
      <c r="L2136" s="279"/>
      <c r="M2136" s="279"/>
      <c r="N2136" s="279"/>
    </row>
    <row r="2137" spans="1:14" hidden="1" outlineLevel="1" x14ac:dyDescent="0.25">
      <c r="A2137" s="181"/>
      <c r="B2137" s="75" t="str">
        <f t="shared" si="1129"/>
        <v>Asset Type 113</v>
      </c>
      <c r="C2137" s="75" t="str">
        <f t="shared" si="1129"/>
        <v>Description - Asset Type 113</v>
      </c>
      <c r="D2137" s="75"/>
      <c r="E2137" s="75"/>
      <c r="F2137" s="26"/>
      <c r="G2137" s="278"/>
      <c r="H2137" s="279"/>
      <c r="I2137" s="279"/>
      <c r="J2137" s="279"/>
      <c r="K2137" s="279"/>
      <c r="L2137" s="279"/>
      <c r="M2137" s="279"/>
      <c r="N2137" s="279"/>
    </row>
    <row r="2138" spans="1:14" hidden="1" outlineLevel="1" x14ac:dyDescent="0.25">
      <c r="A2138" s="181"/>
      <c r="B2138" s="75" t="str">
        <f t="shared" si="1129"/>
        <v>Asset Type 114</v>
      </c>
      <c r="C2138" s="75" t="str">
        <f t="shared" si="1129"/>
        <v>Description - Asset Type 114</v>
      </c>
      <c r="D2138" s="75"/>
      <c r="E2138" s="75"/>
      <c r="F2138" s="26"/>
      <c r="G2138" s="278"/>
      <c r="H2138" s="279"/>
      <c r="I2138" s="279"/>
      <c r="J2138" s="279"/>
      <c r="K2138" s="279"/>
      <c r="L2138" s="279"/>
      <c r="M2138" s="279"/>
      <c r="N2138" s="279"/>
    </row>
    <row r="2139" spans="1:14" hidden="1" outlineLevel="1" x14ac:dyDescent="0.25">
      <c r="A2139" s="181"/>
      <c r="B2139" s="75" t="str">
        <f t="shared" si="1129"/>
        <v>Asset Type 115</v>
      </c>
      <c r="C2139" s="75" t="str">
        <f t="shared" si="1129"/>
        <v>Description - Asset Type 115</v>
      </c>
      <c r="D2139" s="75"/>
      <c r="E2139" s="75"/>
      <c r="F2139" s="26"/>
      <c r="G2139" s="278"/>
      <c r="H2139" s="279"/>
      <c r="I2139" s="279"/>
      <c r="J2139" s="279"/>
      <c r="K2139" s="279"/>
      <c r="L2139" s="279"/>
      <c r="M2139" s="279"/>
      <c r="N2139" s="279"/>
    </row>
    <row r="2140" spans="1:14" hidden="1" outlineLevel="1" x14ac:dyDescent="0.25">
      <c r="A2140" s="181"/>
      <c r="B2140" s="75" t="str">
        <f t="shared" si="1129"/>
        <v>Asset Type 116</v>
      </c>
      <c r="C2140" s="75" t="str">
        <f t="shared" si="1129"/>
        <v>Description - Asset Type 116</v>
      </c>
      <c r="D2140" s="75"/>
      <c r="E2140" s="75"/>
      <c r="F2140" s="26"/>
      <c r="G2140" s="278"/>
      <c r="H2140" s="279"/>
      <c r="I2140" s="279"/>
      <c r="J2140" s="279"/>
      <c r="K2140" s="279"/>
      <c r="L2140" s="279"/>
      <c r="M2140" s="279"/>
      <c r="N2140" s="279"/>
    </row>
    <row r="2141" spans="1:14" hidden="1" outlineLevel="1" x14ac:dyDescent="0.25">
      <c r="A2141" s="181"/>
      <c r="B2141" s="75" t="str">
        <f t="shared" si="1129"/>
        <v>Asset Type 117</v>
      </c>
      <c r="C2141" s="75" t="str">
        <f t="shared" si="1129"/>
        <v>Description - Asset Type 117</v>
      </c>
      <c r="D2141" s="75"/>
      <c r="E2141" s="75"/>
      <c r="F2141" s="26"/>
      <c r="G2141" s="278"/>
      <c r="H2141" s="279"/>
      <c r="I2141" s="279"/>
      <c r="J2141" s="279"/>
      <c r="K2141" s="279"/>
      <c r="L2141" s="279"/>
      <c r="M2141" s="279"/>
      <c r="N2141" s="279"/>
    </row>
    <row r="2142" spans="1:14" hidden="1" outlineLevel="1" x14ac:dyDescent="0.25">
      <c r="A2142" s="181"/>
      <c r="B2142" s="75" t="str">
        <f t="shared" si="1129"/>
        <v>Asset Type 118</v>
      </c>
      <c r="C2142" s="75" t="str">
        <f t="shared" si="1129"/>
        <v>Description - Asset Type 118</v>
      </c>
      <c r="D2142" s="75"/>
      <c r="E2142" s="75"/>
      <c r="F2142" s="26"/>
      <c r="G2142" s="278"/>
      <c r="H2142" s="279"/>
      <c r="I2142" s="279"/>
      <c r="J2142" s="279"/>
      <c r="K2142" s="279"/>
      <c r="L2142" s="279"/>
      <c r="M2142" s="279"/>
      <c r="N2142" s="279"/>
    </row>
    <row r="2143" spans="1:14" hidden="1" outlineLevel="1" x14ac:dyDescent="0.25">
      <c r="A2143" s="181"/>
      <c r="B2143" s="75" t="str">
        <f t="shared" si="1129"/>
        <v>Asset Type 119</v>
      </c>
      <c r="C2143" s="75" t="str">
        <f t="shared" si="1129"/>
        <v>Description - Asset Type 119</v>
      </c>
      <c r="D2143" s="75"/>
      <c r="E2143" s="75"/>
      <c r="F2143" s="26"/>
      <c r="G2143" s="278"/>
      <c r="H2143" s="279"/>
      <c r="I2143" s="279"/>
      <c r="J2143" s="279"/>
      <c r="K2143" s="279"/>
      <c r="L2143" s="279"/>
      <c r="M2143" s="279"/>
      <c r="N2143" s="279"/>
    </row>
    <row r="2144" spans="1:14" hidden="1" outlineLevel="1" x14ac:dyDescent="0.25">
      <c r="A2144" s="181"/>
      <c r="B2144" s="75" t="str">
        <f t="shared" si="1129"/>
        <v>Asset Type 120</v>
      </c>
      <c r="C2144" s="75" t="str">
        <f t="shared" si="1129"/>
        <v>Description - Asset Type 120</v>
      </c>
      <c r="D2144" s="75"/>
      <c r="E2144" s="75"/>
      <c r="F2144" s="26"/>
      <c r="G2144" s="278"/>
      <c r="H2144" s="279"/>
      <c r="I2144" s="279"/>
      <c r="J2144" s="279"/>
      <c r="K2144" s="279"/>
      <c r="L2144" s="279"/>
      <c r="M2144" s="279"/>
      <c r="N2144" s="279"/>
    </row>
    <row r="2145" spans="1:14" hidden="1" outlineLevel="1" x14ac:dyDescent="0.25">
      <c r="A2145" s="181"/>
      <c r="B2145" s="75" t="str">
        <f t="shared" ref="B2145:C2164" si="1130">B132</f>
        <v>Asset Type 121</v>
      </c>
      <c r="C2145" s="75" t="str">
        <f t="shared" si="1130"/>
        <v>Description - Asset Type 121</v>
      </c>
      <c r="D2145" s="75"/>
      <c r="E2145" s="75"/>
      <c r="F2145" s="26"/>
      <c r="G2145" s="278"/>
      <c r="H2145" s="279"/>
      <c r="I2145" s="279"/>
      <c r="J2145" s="279"/>
      <c r="K2145" s="279"/>
      <c r="L2145" s="279"/>
      <c r="M2145" s="279"/>
      <c r="N2145" s="279"/>
    </row>
    <row r="2146" spans="1:14" hidden="1" outlineLevel="1" x14ac:dyDescent="0.25">
      <c r="A2146" s="181"/>
      <c r="B2146" s="75" t="str">
        <f t="shared" si="1130"/>
        <v>Asset Type 122</v>
      </c>
      <c r="C2146" s="75" t="str">
        <f t="shared" si="1130"/>
        <v>Description - Asset Type 122</v>
      </c>
      <c r="D2146" s="75"/>
      <c r="E2146" s="75"/>
      <c r="F2146" s="26"/>
      <c r="G2146" s="278"/>
      <c r="H2146" s="279"/>
      <c r="I2146" s="279"/>
      <c r="J2146" s="279"/>
      <c r="K2146" s="279"/>
      <c r="L2146" s="279"/>
      <c r="M2146" s="279"/>
      <c r="N2146" s="279"/>
    </row>
    <row r="2147" spans="1:14" hidden="1" outlineLevel="1" x14ac:dyDescent="0.25">
      <c r="A2147" s="181"/>
      <c r="B2147" s="75" t="str">
        <f t="shared" si="1130"/>
        <v>Asset Type 123</v>
      </c>
      <c r="C2147" s="75" t="str">
        <f t="shared" si="1130"/>
        <v>Description - Asset Type 123</v>
      </c>
      <c r="D2147" s="75"/>
      <c r="E2147" s="75"/>
      <c r="F2147" s="26"/>
      <c r="G2147" s="278"/>
      <c r="H2147" s="279"/>
      <c r="I2147" s="279"/>
      <c r="J2147" s="279"/>
      <c r="K2147" s="279"/>
      <c r="L2147" s="279"/>
      <c r="M2147" s="279"/>
      <c r="N2147" s="279"/>
    </row>
    <row r="2148" spans="1:14" hidden="1" outlineLevel="1" x14ac:dyDescent="0.25">
      <c r="A2148" s="181"/>
      <c r="B2148" s="75" t="str">
        <f t="shared" si="1130"/>
        <v>Asset Type 124</v>
      </c>
      <c r="C2148" s="75" t="str">
        <f t="shared" si="1130"/>
        <v>Description - Asset Type 124</v>
      </c>
      <c r="D2148" s="75"/>
      <c r="E2148" s="75"/>
      <c r="F2148" s="26"/>
      <c r="G2148" s="278"/>
      <c r="H2148" s="279"/>
      <c r="I2148" s="279"/>
      <c r="J2148" s="279"/>
      <c r="K2148" s="279"/>
      <c r="L2148" s="279"/>
      <c r="M2148" s="279"/>
      <c r="N2148" s="279"/>
    </row>
    <row r="2149" spans="1:14" hidden="1" outlineLevel="1" x14ac:dyDescent="0.25">
      <c r="A2149" s="181"/>
      <c r="B2149" s="75" t="str">
        <f t="shared" si="1130"/>
        <v>Asset Type 125</v>
      </c>
      <c r="C2149" s="75" t="str">
        <f t="shared" si="1130"/>
        <v>Description - Asset Type 125</v>
      </c>
      <c r="D2149" s="75"/>
      <c r="E2149" s="75"/>
      <c r="F2149" s="26"/>
      <c r="G2149" s="278"/>
      <c r="H2149" s="279"/>
      <c r="I2149" s="279"/>
      <c r="J2149" s="279"/>
      <c r="K2149" s="279"/>
      <c r="L2149" s="279"/>
      <c r="M2149" s="279"/>
      <c r="N2149" s="279"/>
    </row>
    <row r="2150" spans="1:14" hidden="1" outlineLevel="1" x14ac:dyDescent="0.25">
      <c r="A2150" s="181"/>
      <c r="B2150" s="75" t="str">
        <f t="shared" si="1130"/>
        <v>Asset Type 126</v>
      </c>
      <c r="C2150" s="75" t="str">
        <f t="shared" si="1130"/>
        <v>Description - Asset Type 126</v>
      </c>
      <c r="D2150" s="75"/>
      <c r="E2150" s="75"/>
      <c r="F2150" s="26"/>
      <c r="G2150" s="278"/>
      <c r="H2150" s="279"/>
      <c r="I2150" s="279"/>
      <c r="J2150" s="279"/>
      <c r="K2150" s="279"/>
      <c r="L2150" s="279"/>
      <c r="M2150" s="279"/>
      <c r="N2150" s="279"/>
    </row>
    <row r="2151" spans="1:14" hidden="1" outlineLevel="1" x14ac:dyDescent="0.25">
      <c r="A2151" s="181"/>
      <c r="B2151" s="75" t="str">
        <f t="shared" si="1130"/>
        <v>Asset Type 127</v>
      </c>
      <c r="C2151" s="75" t="str">
        <f t="shared" si="1130"/>
        <v>Description - Asset Type 127</v>
      </c>
      <c r="D2151" s="75"/>
      <c r="E2151" s="75"/>
      <c r="F2151" s="26"/>
      <c r="G2151" s="278"/>
      <c r="H2151" s="279"/>
      <c r="I2151" s="279"/>
      <c r="J2151" s="279"/>
      <c r="K2151" s="279"/>
      <c r="L2151" s="279"/>
      <c r="M2151" s="279"/>
      <c r="N2151" s="279"/>
    </row>
    <row r="2152" spans="1:14" hidden="1" outlineLevel="1" x14ac:dyDescent="0.25">
      <c r="A2152" s="181"/>
      <c r="B2152" s="75" t="str">
        <f t="shared" si="1130"/>
        <v>Asset Type 128</v>
      </c>
      <c r="C2152" s="75" t="str">
        <f t="shared" si="1130"/>
        <v>Description - Asset Type 128</v>
      </c>
      <c r="D2152" s="75"/>
      <c r="E2152" s="75"/>
      <c r="F2152" s="26"/>
      <c r="G2152" s="278"/>
      <c r="H2152" s="279"/>
      <c r="I2152" s="279"/>
      <c r="J2152" s="279"/>
      <c r="K2152" s="279"/>
      <c r="L2152" s="279"/>
      <c r="M2152" s="279"/>
      <c r="N2152" s="279"/>
    </row>
    <row r="2153" spans="1:14" hidden="1" outlineLevel="1" x14ac:dyDescent="0.25">
      <c r="A2153" s="181"/>
      <c r="B2153" s="75" t="str">
        <f t="shared" si="1130"/>
        <v>Asset Type 129</v>
      </c>
      <c r="C2153" s="75" t="str">
        <f t="shared" si="1130"/>
        <v>Description - Asset Type 129</v>
      </c>
      <c r="D2153" s="75"/>
      <c r="E2153" s="75"/>
      <c r="F2153" s="26"/>
      <c r="G2153" s="278"/>
      <c r="H2153" s="279"/>
      <c r="I2153" s="279"/>
      <c r="J2153" s="279"/>
      <c r="K2153" s="279"/>
      <c r="L2153" s="279"/>
      <c r="M2153" s="279"/>
      <c r="N2153" s="279"/>
    </row>
    <row r="2154" spans="1:14" hidden="1" outlineLevel="1" x14ac:dyDescent="0.25">
      <c r="A2154" s="181"/>
      <c r="B2154" s="75" t="str">
        <f t="shared" si="1130"/>
        <v>Asset Type 130</v>
      </c>
      <c r="C2154" s="75" t="str">
        <f t="shared" si="1130"/>
        <v>Description - Asset Type 130</v>
      </c>
      <c r="D2154" s="75"/>
      <c r="E2154" s="75"/>
      <c r="F2154" s="26"/>
      <c r="G2154" s="278"/>
      <c r="H2154" s="279"/>
      <c r="I2154" s="279"/>
      <c r="J2154" s="279"/>
      <c r="K2154" s="279"/>
      <c r="L2154" s="279"/>
      <c r="M2154" s="279"/>
      <c r="N2154" s="279"/>
    </row>
    <row r="2155" spans="1:14" hidden="1" outlineLevel="1" x14ac:dyDescent="0.25">
      <c r="A2155" s="181"/>
      <c r="B2155" s="75" t="str">
        <f t="shared" si="1130"/>
        <v>Asset Type 131</v>
      </c>
      <c r="C2155" s="75" t="str">
        <f t="shared" si="1130"/>
        <v>Description - Asset Type 131</v>
      </c>
      <c r="D2155" s="75"/>
      <c r="E2155" s="75"/>
      <c r="F2155" s="26"/>
      <c r="G2155" s="278"/>
      <c r="H2155" s="279"/>
      <c r="I2155" s="279"/>
      <c r="J2155" s="279"/>
      <c r="K2155" s="279"/>
      <c r="L2155" s="279"/>
      <c r="M2155" s="279"/>
      <c r="N2155" s="279"/>
    </row>
    <row r="2156" spans="1:14" hidden="1" outlineLevel="1" x14ac:dyDescent="0.25">
      <c r="A2156" s="181"/>
      <c r="B2156" s="75" t="str">
        <f t="shared" si="1130"/>
        <v>Asset Type 132</v>
      </c>
      <c r="C2156" s="75" t="str">
        <f t="shared" si="1130"/>
        <v>Description - Asset Type 132</v>
      </c>
      <c r="D2156" s="75"/>
      <c r="E2156" s="75"/>
      <c r="F2156" s="26"/>
      <c r="G2156" s="278"/>
      <c r="H2156" s="279"/>
      <c r="I2156" s="279"/>
      <c r="J2156" s="279"/>
      <c r="K2156" s="279"/>
      <c r="L2156" s="279"/>
      <c r="M2156" s="279"/>
      <c r="N2156" s="279"/>
    </row>
    <row r="2157" spans="1:14" hidden="1" outlineLevel="1" x14ac:dyDescent="0.25">
      <c r="A2157" s="181"/>
      <c r="B2157" s="75" t="str">
        <f t="shared" si="1130"/>
        <v>Asset Type 133</v>
      </c>
      <c r="C2157" s="75" t="str">
        <f t="shared" si="1130"/>
        <v>Description - Asset Type 133</v>
      </c>
      <c r="D2157" s="75"/>
      <c r="E2157" s="75"/>
      <c r="F2157" s="26"/>
      <c r="G2157" s="278"/>
      <c r="H2157" s="279"/>
      <c r="I2157" s="279"/>
      <c r="J2157" s="279"/>
      <c r="K2157" s="279"/>
      <c r="L2157" s="279"/>
      <c r="M2157" s="279"/>
      <c r="N2157" s="279"/>
    </row>
    <row r="2158" spans="1:14" hidden="1" outlineLevel="1" x14ac:dyDescent="0.25">
      <c r="A2158" s="181"/>
      <c r="B2158" s="75" t="str">
        <f t="shared" si="1130"/>
        <v>Asset Type 134</v>
      </c>
      <c r="C2158" s="75" t="str">
        <f t="shared" si="1130"/>
        <v>Description - Asset Type 134</v>
      </c>
      <c r="D2158" s="75"/>
      <c r="E2158" s="75"/>
      <c r="F2158" s="26"/>
      <c r="G2158" s="278"/>
      <c r="H2158" s="279"/>
      <c r="I2158" s="279"/>
      <c r="J2158" s="279"/>
      <c r="K2158" s="279"/>
      <c r="L2158" s="279"/>
      <c r="M2158" s="279"/>
      <c r="N2158" s="279"/>
    </row>
    <row r="2159" spans="1:14" hidden="1" outlineLevel="1" x14ac:dyDescent="0.25">
      <c r="A2159" s="181"/>
      <c r="B2159" s="75" t="str">
        <f t="shared" si="1130"/>
        <v>Asset Type 135</v>
      </c>
      <c r="C2159" s="75" t="str">
        <f t="shared" si="1130"/>
        <v>Description - Asset Type 135</v>
      </c>
      <c r="D2159" s="75"/>
      <c r="E2159" s="75"/>
      <c r="F2159" s="26"/>
      <c r="G2159" s="278"/>
      <c r="H2159" s="279"/>
      <c r="I2159" s="279"/>
      <c r="J2159" s="279"/>
      <c r="K2159" s="279"/>
      <c r="L2159" s="279"/>
      <c r="M2159" s="279"/>
      <c r="N2159" s="279"/>
    </row>
    <row r="2160" spans="1:14" hidden="1" outlineLevel="1" x14ac:dyDescent="0.25">
      <c r="A2160" s="181"/>
      <c r="B2160" s="75" t="str">
        <f t="shared" si="1130"/>
        <v>Asset Type 136</v>
      </c>
      <c r="C2160" s="75" t="str">
        <f t="shared" si="1130"/>
        <v>Description - Asset Type 136</v>
      </c>
      <c r="D2160" s="75"/>
      <c r="E2160" s="75"/>
      <c r="F2160" s="26"/>
      <c r="G2160" s="278"/>
      <c r="H2160" s="279"/>
      <c r="I2160" s="279"/>
      <c r="J2160" s="279"/>
      <c r="K2160" s="279"/>
      <c r="L2160" s="279"/>
      <c r="M2160" s="279"/>
      <c r="N2160" s="279"/>
    </row>
    <row r="2161" spans="1:14" hidden="1" outlineLevel="1" x14ac:dyDescent="0.25">
      <c r="A2161" s="181"/>
      <c r="B2161" s="75" t="str">
        <f t="shared" si="1130"/>
        <v>Asset Type 137</v>
      </c>
      <c r="C2161" s="75" t="str">
        <f t="shared" si="1130"/>
        <v>Description - Asset Type 137</v>
      </c>
      <c r="D2161" s="75"/>
      <c r="E2161" s="75"/>
      <c r="F2161" s="26"/>
      <c r="G2161" s="278"/>
      <c r="H2161" s="279"/>
      <c r="I2161" s="279"/>
      <c r="J2161" s="279"/>
      <c r="K2161" s="279"/>
      <c r="L2161" s="279"/>
      <c r="M2161" s="279"/>
      <c r="N2161" s="279"/>
    </row>
    <row r="2162" spans="1:14" hidden="1" outlineLevel="1" x14ac:dyDescent="0.25">
      <c r="A2162" s="181"/>
      <c r="B2162" s="75" t="str">
        <f t="shared" si="1130"/>
        <v>Asset Type 138</v>
      </c>
      <c r="C2162" s="75" t="str">
        <f t="shared" si="1130"/>
        <v>Description - Asset Type 138</v>
      </c>
      <c r="D2162" s="75"/>
      <c r="E2162" s="75"/>
      <c r="F2162" s="26"/>
      <c r="G2162" s="278"/>
      <c r="H2162" s="279"/>
      <c r="I2162" s="279"/>
      <c r="J2162" s="279"/>
      <c r="K2162" s="279"/>
      <c r="L2162" s="279"/>
      <c r="M2162" s="279"/>
      <c r="N2162" s="279"/>
    </row>
    <row r="2163" spans="1:14" hidden="1" outlineLevel="1" x14ac:dyDescent="0.25">
      <c r="A2163" s="181"/>
      <c r="B2163" s="75" t="str">
        <f t="shared" si="1130"/>
        <v>Asset Type 139</v>
      </c>
      <c r="C2163" s="75" t="str">
        <f t="shared" si="1130"/>
        <v>Description - Asset Type 139</v>
      </c>
      <c r="D2163" s="75"/>
      <c r="E2163" s="75"/>
      <c r="F2163" s="26"/>
      <c r="G2163" s="278"/>
      <c r="H2163" s="279"/>
      <c r="I2163" s="279"/>
      <c r="J2163" s="279"/>
      <c r="K2163" s="279"/>
      <c r="L2163" s="279"/>
      <c r="M2163" s="279"/>
      <c r="N2163" s="279"/>
    </row>
    <row r="2164" spans="1:14" hidden="1" outlineLevel="1" x14ac:dyDescent="0.25">
      <c r="A2164" s="181"/>
      <c r="B2164" s="75" t="str">
        <f t="shared" si="1130"/>
        <v>Asset Type 140</v>
      </c>
      <c r="C2164" s="75" t="str">
        <f t="shared" si="1130"/>
        <v>Description - Asset Type 140</v>
      </c>
      <c r="D2164" s="75"/>
      <c r="E2164" s="75"/>
      <c r="F2164" s="26"/>
      <c r="G2164" s="278"/>
      <c r="H2164" s="279"/>
      <c r="I2164" s="279"/>
      <c r="J2164" s="279"/>
      <c r="K2164" s="279"/>
      <c r="L2164" s="279"/>
      <c r="M2164" s="279"/>
      <c r="N2164" s="279"/>
    </row>
    <row r="2165" spans="1:14" hidden="1" outlineLevel="1" x14ac:dyDescent="0.25">
      <c r="A2165" s="181"/>
      <c r="B2165" s="75" t="str">
        <f t="shared" ref="B2165:C2184" si="1131">B152</f>
        <v>Asset Type 141</v>
      </c>
      <c r="C2165" s="75" t="str">
        <f t="shared" si="1131"/>
        <v>Description - Asset Type 141</v>
      </c>
      <c r="D2165" s="75"/>
      <c r="E2165" s="75"/>
      <c r="F2165" s="26"/>
      <c r="G2165" s="278"/>
      <c r="H2165" s="279"/>
      <c r="I2165" s="279"/>
      <c r="J2165" s="279"/>
      <c r="K2165" s="279"/>
      <c r="L2165" s="279"/>
      <c r="M2165" s="279"/>
      <c r="N2165" s="279"/>
    </row>
    <row r="2166" spans="1:14" hidden="1" outlineLevel="1" x14ac:dyDescent="0.25">
      <c r="A2166" s="181"/>
      <c r="B2166" s="75" t="str">
        <f t="shared" si="1131"/>
        <v>Asset Type 142</v>
      </c>
      <c r="C2166" s="75" t="str">
        <f t="shared" si="1131"/>
        <v>Description - Asset Type 142</v>
      </c>
      <c r="D2166" s="75"/>
      <c r="E2166" s="75"/>
      <c r="F2166" s="26"/>
      <c r="G2166" s="278"/>
      <c r="H2166" s="279"/>
      <c r="I2166" s="279"/>
      <c r="J2166" s="279"/>
      <c r="K2166" s="279"/>
      <c r="L2166" s="279"/>
      <c r="M2166" s="279"/>
      <c r="N2166" s="279"/>
    </row>
    <row r="2167" spans="1:14" hidden="1" outlineLevel="1" x14ac:dyDescent="0.25">
      <c r="A2167" s="181"/>
      <c r="B2167" s="75" t="str">
        <f t="shared" si="1131"/>
        <v>Asset Type 143</v>
      </c>
      <c r="C2167" s="75" t="str">
        <f t="shared" si="1131"/>
        <v>Description - Asset Type 143</v>
      </c>
      <c r="D2167" s="75"/>
      <c r="E2167" s="75"/>
      <c r="F2167" s="26"/>
      <c r="G2167" s="278"/>
      <c r="H2167" s="279"/>
      <c r="I2167" s="279"/>
      <c r="J2167" s="279"/>
      <c r="K2167" s="279"/>
      <c r="L2167" s="279"/>
      <c r="M2167" s="279"/>
      <c r="N2167" s="279"/>
    </row>
    <row r="2168" spans="1:14" hidden="1" outlineLevel="1" x14ac:dyDescent="0.25">
      <c r="A2168" s="181"/>
      <c r="B2168" s="75" t="str">
        <f t="shared" si="1131"/>
        <v>Asset Type 144</v>
      </c>
      <c r="C2168" s="75" t="str">
        <f t="shared" si="1131"/>
        <v>Description - Asset Type 144</v>
      </c>
      <c r="D2168" s="75"/>
      <c r="E2168" s="75"/>
      <c r="F2168" s="26"/>
      <c r="G2168" s="278"/>
      <c r="H2168" s="279"/>
      <c r="I2168" s="279"/>
      <c r="J2168" s="279"/>
      <c r="K2168" s="279"/>
      <c r="L2168" s="279"/>
      <c r="M2168" s="279"/>
      <c r="N2168" s="279"/>
    </row>
    <row r="2169" spans="1:14" hidden="1" outlineLevel="1" x14ac:dyDescent="0.25">
      <c r="A2169" s="181"/>
      <c r="B2169" s="75" t="str">
        <f t="shared" si="1131"/>
        <v>Asset Type 145</v>
      </c>
      <c r="C2169" s="75" t="str">
        <f t="shared" si="1131"/>
        <v>Description - Asset Type 145</v>
      </c>
      <c r="D2169" s="75"/>
      <c r="E2169" s="75"/>
      <c r="F2169" s="26"/>
      <c r="G2169" s="278"/>
      <c r="H2169" s="279"/>
      <c r="I2169" s="279"/>
      <c r="J2169" s="279"/>
      <c r="K2169" s="279"/>
      <c r="L2169" s="279"/>
      <c r="M2169" s="279"/>
      <c r="N2169" s="279"/>
    </row>
    <row r="2170" spans="1:14" hidden="1" outlineLevel="1" x14ac:dyDescent="0.25">
      <c r="A2170" s="181"/>
      <c r="B2170" s="75" t="str">
        <f t="shared" si="1131"/>
        <v>Asset Type 146</v>
      </c>
      <c r="C2170" s="75" t="str">
        <f t="shared" si="1131"/>
        <v>Description - Asset Type 146</v>
      </c>
      <c r="D2170" s="75"/>
      <c r="E2170" s="75"/>
      <c r="F2170" s="26"/>
      <c r="G2170" s="278"/>
      <c r="H2170" s="279"/>
      <c r="I2170" s="279"/>
      <c r="J2170" s="279"/>
      <c r="K2170" s="279"/>
      <c r="L2170" s="279"/>
      <c r="M2170" s="279"/>
      <c r="N2170" s="279"/>
    </row>
    <row r="2171" spans="1:14" hidden="1" outlineLevel="1" x14ac:dyDescent="0.25">
      <c r="A2171" s="181"/>
      <c r="B2171" s="75" t="str">
        <f t="shared" si="1131"/>
        <v>Asset Type 147</v>
      </c>
      <c r="C2171" s="75" t="str">
        <f t="shared" si="1131"/>
        <v>Description - Asset Type 147</v>
      </c>
      <c r="D2171" s="75"/>
      <c r="E2171" s="75"/>
      <c r="F2171" s="26"/>
      <c r="G2171" s="278"/>
      <c r="H2171" s="279"/>
      <c r="I2171" s="279"/>
      <c r="J2171" s="279"/>
      <c r="K2171" s="279"/>
      <c r="L2171" s="279"/>
      <c r="M2171" s="279"/>
      <c r="N2171" s="279"/>
    </row>
    <row r="2172" spans="1:14" hidden="1" outlineLevel="1" x14ac:dyDescent="0.25">
      <c r="A2172" s="181"/>
      <c r="B2172" s="75" t="str">
        <f t="shared" si="1131"/>
        <v>Asset Type 148</v>
      </c>
      <c r="C2172" s="75" t="str">
        <f t="shared" si="1131"/>
        <v>Description - Asset Type 148</v>
      </c>
      <c r="D2172" s="75"/>
      <c r="E2172" s="75"/>
      <c r="F2172" s="26"/>
      <c r="G2172" s="278"/>
      <c r="H2172" s="279"/>
      <c r="I2172" s="279"/>
      <c r="J2172" s="279"/>
      <c r="K2172" s="279"/>
      <c r="L2172" s="279"/>
      <c r="M2172" s="279"/>
      <c r="N2172" s="279"/>
    </row>
    <row r="2173" spans="1:14" hidden="1" outlineLevel="1" x14ac:dyDescent="0.25">
      <c r="A2173" s="181"/>
      <c r="B2173" s="75" t="str">
        <f t="shared" si="1131"/>
        <v>Asset Type 149</v>
      </c>
      <c r="C2173" s="75" t="str">
        <f t="shared" si="1131"/>
        <v>Description - Asset Type 149</v>
      </c>
      <c r="D2173" s="75"/>
      <c r="E2173" s="75"/>
      <c r="F2173" s="26"/>
      <c r="G2173" s="278"/>
      <c r="H2173" s="279"/>
      <c r="I2173" s="279"/>
      <c r="J2173" s="279"/>
      <c r="K2173" s="279"/>
      <c r="L2173" s="279"/>
      <c r="M2173" s="279"/>
      <c r="N2173" s="279"/>
    </row>
    <row r="2174" spans="1:14" hidden="1" outlineLevel="1" x14ac:dyDescent="0.25">
      <c r="A2174" s="181"/>
      <c r="B2174" s="75" t="str">
        <f t="shared" si="1131"/>
        <v>Asset Type 150</v>
      </c>
      <c r="C2174" s="75" t="str">
        <f t="shared" si="1131"/>
        <v>Description - Asset Type 150</v>
      </c>
      <c r="D2174" s="75"/>
      <c r="E2174" s="75"/>
      <c r="F2174" s="26"/>
      <c r="G2174" s="278"/>
      <c r="H2174" s="279"/>
      <c r="I2174" s="279"/>
      <c r="J2174" s="279"/>
      <c r="K2174" s="279"/>
      <c r="L2174" s="279"/>
      <c r="M2174" s="279"/>
      <c r="N2174" s="279"/>
    </row>
    <row r="2175" spans="1:14" hidden="1" outlineLevel="1" x14ac:dyDescent="0.25">
      <c r="A2175" s="181"/>
      <c r="B2175" s="75" t="str">
        <f t="shared" si="1131"/>
        <v>Asset Type 151</v>
      </c>
      <c r="C2175" s="75" t="str">
        <f t="shared" si="1131"/>
        <v>Description - Asset Type 151</v>
      </c>
      <c r="D2175" s="75"/>
      <c r="E2175" s="75"/>
      <c r="F2175" s="26"/>
      <c r="G2175" s="278"/>
      <c r="H2175" s="279"/>
      <c r="I2175" s="279"/>
      <c r="J2175" s="279"/>
      <c r="K2175" s="279"/>
      <c r="L2175" s="279"/>
      <c r="M2175" s="279"/>
      <c r="N2175" s="279"/>
    </row>
    <row r="2176" spans="1:14" hidden="1" outlineLevel="1" x14ac:dyDescent="0.25">
      <c r="A2176" s="181"/>
      <c r="B2176" s="75" t="str">
        <f t="shared" si="1131"/>
        <v>Asset Type 152</v>
      </c>
      <c r="C2176" s="75" t="str">
        <f t="shared" si="1131"/>
        <v>Description - Asset Type 152</v>
      </c>
      <c r="D2176" s="75"/>
      <c r="E2176" s="75"/>
      <c r="F2176" s="26"/>
      <c r="G2176" s="278"/>
      <c r="H2176" s="279"/>
      <c r="I2176" s="279"/>
      <c r="J2176" s="279"/>
      <c r="K2176" s="279"/>
      <c r="L2176" s="279"/>
      <c r="M2176" s="279"/>
      <c r="N2176" s="279"/>
    </row>
    <row r="2177" spans="1:14" hidden="1" outlineLevel="1" x14ac:dyDescent="0.25">
      <c r="A2177" s="181"/>
      <c r="B2177" s="75" t="str">
        <f t="shared" si="1131"/>
        <v>Asset Type 153</v>
      </c>
      <c r="C2177" s="75" t="str">
        <f t="shared" si="1131"/>
        <v>Description - Asset Type 153</v>
      </c>
      <c r="D2177" s="75"/>
      <c r="E2177" s="75"/>
      <c r="F2177" s="26"/>
      <c r="G2177" s="278"/>
      <c r="H2177" s="279"/>
      <c r="I2177" s="279"/>
      <c r="J2177" s="279"/>
      <c r="K2177" s="279"/>
      <c r="L2177" s="279"/>
      <c r="M2177" s="279"/>
      <c r="N2177" s="279"/>
    </row>
    <row r="2178" spans="1:14" hidden="1" outlineLevel="1" x14ac:dyDescent="0.25">
      <c r="A2178" s="181"/>
      <c r="B2178" s="75" t="str">
        <f t="shared" si="1131"/>
        <v>Asset Type 154</v>
      </c>
      <c r="C2178" s="75" t="str">
        <f t="shared" si="1131"/>
        <v>Description - Asset Type 154</v>
      </c>
      <c r="D2178" s="75"/>
      <c r="E2178" s="75"/>
      <c r="F2178" s="26"/>
      <c r="G2178" s="278"/>
      <c r="H2178" s="279"/>
      <c r="I2178" s="279"/>
      <c r="J2178" s="279"/>
      <c r="K2178" s="279"/>
      <c r="L2178" s="279"/>
      <c r="M2178" s="279"/>
      <c r="N2178" s="279"/>
    </row>
    <row r="2179" spans="1:14" hidden="1" outlineLevel="1" x14ac:dyDescent="0.25">
      <c r="A2179" s="181"/>
      <c r="B2179" s="75" t="str">
        <f t="shared" si="1131"/>
        <v>Asset Type 155</v>
      </c>
      <c r="C2179" s="75" t="str">
        <f t="shared" si="1131"/>
        <v>Description - Asset Type 155</v>
      </c>
      <c r="D2179" s="75"/>
      <c r="E2179" s="75"/>
      <c r="F2179" s="26"/>
      <c r="G2179" s="278"/>
      <c r="H2179" s="279"/>
      <c r="I2179" s="279"/>
      <c r="J2179" s="279"/>
      <c r="K2179" s="279"/>
      <c r="L2179" s="279"/>
      <c r="M2179" s="279"/>
      <c r="N2179" s="279"/>
    </row>
    <row r="2180" spans="1:14" hidden="1" outlineLevel="1" x14ac:dyDescent="0.25">
      <c r="A2180" s="181"/>
      <c r="B2180" s="75" t="str">
        <f t="shared" si="1131"/>
        <v>Asset Type 156</v>
      </c>
      <c r="C2180" s="75" t="str">
        <f t="shared" si="1131"/>
        <v>Description - Asset Type 156</v>
      </c>
      <c r="D2180" s="75"/>
      <c r="E2180" s="75"/>
      <c r="F2180" s="26"/>
      <c r="G2180" s="278"/>
      <c r="H2180" s="279"/>
      <c r="I2180" s="279"/>
      <c r="J2180" s="279"/>
      <c r="K2180" s="279"/>
      <c r="L2180" s="279"/>
      <c r="M2180" s="279"/>
      <c r="N2180" s="279"/>
    </row>
    <row r="2181" spans="1:14" hidden="1" outlineLevel="1" x14ac:dyDescent="0.25">
      <c r="A2181" s="181"/>
      <c r="B2181" s="75" t="str">
        <f t="shared" si="1131"/>
        <v>Asset Type 157</v>
      </c>
      <c r="C2181" s="75" t="str">
        <f t="shared" si="1131"/>
        <v>Description - Asset Type 157</v>
      </c>
      <c r="D2181" s="75"/>
      <c r="E2181" s="75"/>
      <c r="F2181" s="26"/>
      <c r="G2181" s="278"/>
      <c r="H2181" s="279"/>
      <c r="I2181" s="279"/>
      <c r="J2181" s="279"/>
      <c r="K2181" s="279"/>
      <c r="L2181" s="279"/>
      <c r="M2181" s="279"/>
      <c r="N2181" s="279"/>
    </row>
    <row r="2182" spans="1:14" hidden="1" outlineLevel="1" x14ac:dyDescent="0.25">
      <c r="A2182" s="181"/>
      <c r="B2182" s="75" t="str">
        <f t="shared" si="1131"/>
        <v>Asset Type 158</v>
      </c>
      <c r="C2182" s="75" t="str">
        <f t="shared" si="1131"/>
        <v>Description - Asset Type 158</v>
      </c>
      <c r="D2182" s="75"/>
      <c r="E2182" s="75"/>
      <c r="F2182" s="26"/>
      <c r="G2182" s="278"/>
      <c r="H2182" s="279"/>
      <c r="I2182" s="279"/>
      <c r="J2182" s="279"/>
      <c r="K2182" s="279"/>
      <c r="L2182" s="279"/>
      <c r="M2182" s="279"/>
      <c r="N2182" s="279"/>
    </row>
    <row r="2183" spans="1:14" hidden="1" outlineLevel="1" x14ac:dyDescent="0.25">
      <c r="A2183" s="181"/>
      <c r="B2183" s="75" t="str">
        <f t="shared" si="1131"/>
        <v>Asset Type 159</v>
      </c>
      <c r="C2183" s="75" t="str">
        <f t="shared" si="1131"/>
        <v>Description - Asset Type 159</v>
      </c>
      <c r="D2183" s="75"/>
      <c r="E2183" s="75"/>
      <c r="F2183" s="26"/>
      <c r="G2183" s="278"/>
      <c r="H2183" s="279"/>
      <c r="I2183" s="279"/>
      <c r="J2183" s="279"/>
      <c r="K2183" s="279"/>
      <c r="L2183" s="279"/>
      <c r="M2183" s="279"/>
      <c r="N2183" s="279"/>
    </row>
    <row r="2184" spans="1:14" hidden="1" outlineLevel="1" x14ac:dyDescent="0.25">
      <c r="A2184" s="181"/>
      <c r="B2184" s="75" t="str">
        <f t="shared" si="1131"/>
        <v>Asset Type 160</v>
      </c>
      <c r="C2184" s="75" t="str">
        <f t="shared" si="1131"/>
        <v>Description - Asset Type 160</v>
      </c>
      <c r="D2184" s="75"/>
      <c r="E2184" s="75"/>
      <c r="F2184" s="26"/>
      <c r="G2184" s="278"/>
      <c r="H2184" s="279"/>
      <c r="I2184" s="279"/>
      <c r="J2184" s="279"/>
      <c r="K2184" s="279"/>
      <c r="L2184" s="279"/>
      <c r="M2184" s="279"/>
      <c r="N2184" s="279"/>
    </row>
    <row r="2185" spans="1:14" hidden="1" outlineLevel="1" x14ac:dyDescent="0.25">
      <c r="A2185" s="181"/>
      <c r="B2185" s="75" t="str">
        <f t="shared" ref="B2185:C2204" si="1132">B172</f>
        <v>Asset Type 161</v>
      </c>
      <c r="C2185" s="75" t="str">
        <f t="shared" si="1132"/>
        <v>Description - Asset Type 161</v>
      </c>
      <c r="D2185" s="75"/>
      <c r="E2185" s="75"/>
      <c r="F2185" s="26"/>
      <c r="G2185" s="278"/>
      <c r="H2185" s="279"/>
      <c r="I2185" s="279"/>
      <c r="J2185" s="279"/>
      <c r="K2185" s="279"/>
      <c r="L2185" s="279"/>
      <c r="M2185" s="279"/>
      <c r="N2185" s="279"/>
    </row>
    <row r="2186" spans="1:14" hidden="1" outlineLevel="1" x14ac:dyDescent="0.25">
      <c r="A2186" s="181"/>
      <c r="B2186" s="75" t="str">
        <f t="shared" si="1132"/>
        <v>Asset Type 162</v>
      </c>
      <c r="C2186" s="75" t="str">
        <f t="shared" si="1132"/>
        <v>Description - Asset Type 162</v>
      </c>
      <c r="D2186" s="75"/>
      <c r="E2186" s="75"/>
      <c r="F2186" s="26"/>
      <c r="G2186" s="278"/>
      <c r="H2186" s="279"/>
      <c r="I2186" s="279"/>
      <c r="J2186" s="279"/>
      <c r="K2186" s="279"/>
      <c r="L2186" s="279"/>
      <c r="M2186" s="279"/>
      <c r="N2186" s="279"/>
    </row>
    <row r="2187" spans="1:14" hidden="1" outlineLevel="1" x14ac:dyDescent="0.25">
      <c r="A2187" s="181"/>
      <c r="B2187" s="75" t="str">
        <f t="shared" si="1132"/>
        <v>Asset Type 163</v>
      </c>
      <c r="C2187" s="75" t="str">
        <f t="shared" si="1132"/>
        <v>Description - Asset Type 163</v>
      </c>
      <c r="D2187" s="75"/>
      <c r="E2187" s="75"/>
      <c r="F2187" s="26"/>
      <c r="G2187" s="278"/>
      <c r="H2187" s="279"/>
      <c r="I2187" s="279"/>
      <c r="J2187" s="279"/>
      <c r="K2187" s="279"/>
      <c r="L2187" s="279"/>
      <c r="M2187" s="279"/>
      <c r="N2187" s="279"/>
    </row>
    <row r="2188" spans="1:14" hidden="1" outlineLevel="1" x14ac:dyDescent="0.25">
      <c r="A2188" s="181"/>
      <c r="B2188" s="75" t="str">
        <f t="shared" si="1132"/>
        <v>Asset Type 164</v>
      </c>
      <c r="C2188" s="75" t="str">
        <f t="shared" si="1132"/>
        <v>Description - Asset Type 164</v>
      </c>
      <c r="D2188" s="75"/>
      <c r="E2188" s="75"/>
      <c r="F2188" s="26"/>
      <c r="G2188" s="278"/>
      <c r="H2188" s="279"/>
      <c r="I2188" s="279"/>
      <c r="J2188" s="279"/>
      <c r="K2188" s="279"/>
      <c r="L2188" s="279"/>
      <c r="M2188" s="279"/>
      <c r="N2188" s="279"/>
    </row>
    <row r="2189" spans="1:14" hidden="1" outlineLevel="1" x14ac:dyDescent="0.25">
      <c r="A2189" s="181"/>
      <c r="B2189" s="75" t="str">
        <f t="shared" si="1132"/>
        <v>Asset Type 165</v>
      </c>
      <c r="C2189" s="75" t="str">
        <f t="shared" si="1132"/>
        <v>Description - Asset Type 165</v>
      </c>
      <c r="D2189" s="75"/>
      <c r="E2189" s="75"/>
      <c r="F2189" s="26"/>
      <c r="G2189" s="278"/>
      <c r="H2189" s="279"/>
      <c r="I2189" s="279"/>
      <c r="J2189" s="279"/>
      <c r="K2189" s="279"/>
      <c r="L2189" s="279"/>
      <c r="M2189" s="279"/>
      <c r="N2189" s="279"/>
    </row>
    <row r="2190" spans="1:14" hidden="1" outlineLevel="1" x14ac:dyDescent="0.25">
      <c r="A2190" s="181"/>
      <c r="B2190" s="75" t="str">
        <f t="shared" si="1132"/>
        <v>Asset Type 166</v>
      </c>
      <c r="C2190" s="75" t="str">
        <f t="shared" si="1132"/>
        <v>Description - Asset Type 166</v>
      </c>
      <c r="D2190" s="75"/>
      <c r="E2190" s="75"/>
      <c r="F2190" s="26"/>
      <c r="G2190" s="278"/>
      <c r="H2190" s="279"/>
      <c r="I2190" s="279"/>
      <c r="J2190" s="279"/>
      <c r="K2190" s="279"/>
      <c r="L2190" s="279"/>
      <c r="M2190" s="279"/>
      <c r="N2190" s="279"/>
    </row>
    <row r="2191" spans="1:14" hidden="1" outlineLevel="1" x14ac:dyDescent="0.25">
      <c r="A2191" s="181"/>
      <c r="B2191" s="75" t="str">
        <f t="shared" si="1132"/>
        <v>Asset Type 167</v>
      </c>
      <c r="C2191" s="75" t="str">
        <f t="shared" si="1132"/>
        <v>Description - Asset Type 167</v>
      </c>
      <c r="D2191" s="75"/>
      <c r="E2191" s="75"/>
      <c r="F2191" s="26"/>
      <c r="G2191" s="278"/>
      <c r="H2191" s="279"/>
      <c r="I2191" s="279"/>
      <c r="J2191" s="279"/>
      <c r="K2191" s="279"/>
      <c r="L2191" s="279"/>
      <c r="M2191" s="279"/>
      <c r="N2191" s="279"/>
    </row>
    <row r="2192" spans="1:14" hidden="1" outlineLevel="1" x14ac:dyDescent="0.25">
      <c r="A2192" s="181"/>
      <c r="B2192" s="75" t="str">
        <f t="shared" si="1132"/>
        <v>Asset Type 168</v>
      </c>
      <c r="C2192" s="75" t="str">
        <f t="shared" si="1132"/>
        <v>Description - Asset Type 168</v>
      </c>
      <c r="D2192" s="75"/>
      <c r="E2192" s="75"/>
      <c r="F2192" s="26"/>
      <c r="G2192" s="278"/>
      <c r="H2192" s="279"/>
      <c r="I2192" s="279"/>
      <c r="J2192" s="279"/>
      <c r="K2192" s="279"/>
      <c r="L2192" s="279"/>
      <c r="M2192" s="279"/>
      <c r="N2192" s="279"/>
    </row>
    <row r="2193" spans="1:14" hidden="1" outlineLevel="1" x14ac:dyDescent="0.25">
      <c r="A2193" s="181"/>
      <c r="B2193" s="75" t="str">
        <f t="shared" si="1132"/>
        <v>Asset Type 169</v>
      </c>
      <c r="C2193" s="75" t="str">
        <f t="shared" si="1132"/>
        <v>Description - Asset Type 169</v>
      </c>
      <c r="D2193" s="75"/>
      <c r="E2193" s="75"/>
      <c r="F2193" s="26"/>
      <c r="G2193" s="278"/>
      <c r="H2193" s="279"/>
      <c r="I2193" s="279"/>
      <c r="J2193" s="279"/>
      <c r="K2193" s="279"/>
      <c r="L2193" s="279"/>
      <c r="M2193" s="279"/>
      <c r="N2193" s="279"/>
    </row>
    <row r="2194" spans="1:14" hidden="1" outlineLevel="1" x14ac:dyDescent="0.25">
      <c r="A2194" s="181"/>
      <c r="B2194" s="75" t="str">
        <f t="shared" si="1132"/>
        <v>Asset Type 170</v>
      </c>
      <c r="C2194" s="75" t="str">
        <f t="shared" si="1132"/>
        <v>Description - Asset Type 170</v>
      </c>
      <c r="D2194" s="75"/>
      <c r="E2194" s="75"/>
      <c r="F2194" s="26"/>
      <c r="G2194" s="278"/>
      <c r="H2194" s="279"/>
      <c r="I2194" s="279"/>
      <c r="J2194" s="279"/>
      <c r="K2194" s="279"/>
      <c r="L2194" s="279"/>
      <c r="M2194" s="279"/>
      <c r="N2194" s="279"/>
    </row>
    <row r="2195" spans="1:14" hidden="1" outlineLevel="1" x14ac:dyDescent="0.25">
      <c r="A2195" s="181"/>
      <c r="B2195" s="75" t="str">
        <f t="shared" si="1132"/>
        <v>Asset Type 171</v>
      </c>
      <c r="C2195" s="75" t="str">
        <f t="shared" si="1132"/>
        <v>Description - Asset Type 171</v>
      </c>
      <c r="D2195" s="75"/>
      <c r="E2195" s="75"/>
      <c r="F2195" s="26"/>
      <c r="G2195" s="278"/>
      <c r="H2195" s="279"/>
      <c r="I2195" s="279"/>
      <c r="J2195" s="279"/>
      <c r="K2195" s="279"/>
      <c r="L2195" s="279"/>
      <c r="M2195" s="279"/>
      <c r="N2195" s="279"/>
    </row>
    <row r="2196" spans="1:14" hidden="1" outlineLevel="1" x14ac:dyDescent="0.25">
      <c r="A2196" s="181"/>
      <c r="B2196" s="75" t="str">
        <f t="shared" si="1132"/>
        <v>Asset Type 172</v>
      </c>
      <c r="C2196" s="75" t="str">
        <f t="shared" si="1132"/>
        <v>Description - Asset Type 172</v>
      </c>
      <c r="D2196" s="75"/>
      <c r="E2196" s="75"/>
      <c r="F2196" s="26"/>
      <c r="G2196" s="278"/>
      <c r="H2196" s="279"/>
      <c r="I2196" s="279"/>
      <c r="J2196" s="279"/>
      <c r="K2196" s="279"/>
      <c r="L2196" s="279"/>
      <c r="M2196" s="279"/>
      <c r="N2196" s="279"/>
    </row>
    <row r="2197" spans="1:14" hidden="1" outlineLevel="1" x14ac:dyDescent="0.25">
      <c r="A2197" s="181"/>
      <c r="B2197" s="75" t="str">
        <f t="shared" si="1132"/>
        <v>Asset Type 173</v>
      </c>
      <c r="C2197" s="75" t="str">
        <f t="shared" si="1132"/>
        <v>Description - Asset Type 173</v>
      </c>
      <c r="D2197" s="75"/>
      <c r="E2197" s="75"/>
      <c r="F2197" s="26"/>
      <c r="G2197" s="278"/>
      <c r="H2197" s="279"/>
      <c r="I2197" s="279"/>
      <c r="J2197" s="279"/>
      <c r="K2197" s="279"/>
      <c r="L2197" s="279"/>
      <c r="M2197" s="279"/>
      <c r="N2197" s="279"/>
    </row>
    <row r="2198" spans="1:14" hidden="1" outlineLevel="1" x14ac:dyDescent="0.25">
      <c r="A2198" s="181"/>
      <c r="B2198" s="75" t="str">
        <f t="shared" si="1132"/>
        <v>Asset Type 174</v>
      </c>
      <c r="C2198" s="75" t="str">
        <f t="shared" si="1132"/>
        <v>Description - Asset Type 174</v>
      </c>
      <c r="D2198" s="75"/>
      <c r="E2198" s="75"/>
      <c r="F2198" s="26"/>
      <c r="G2198" s="278"/>
      <c r="H2198" s="279"/>
      <c r="I2198" s="279"/>
      <c r="J2198" s="279"/>
      <c r="K2198" s="279"/>
      <c r="L2198" s="279"/>
      <c r="M2198" s="279"/>
      <c r="N2198" s="279"/>
    </row>
    <row r="2199" spans="1:14" hidden="1" outlineLevel="1" x14ac:dyDescent="0.25">
      <c r="A2199" s="181"/>
      <c r="B2199" s="75" t="str">
        <f t="shared" si="1132"/>
        <v>Asset Type 175</v>
      </c>
      <c r="C2199" s="75" t="str">
        <f t="shared" si="1132"/>
        <v>Description - Asset Type 175</v>
      </c>
      <c r="D2199" s="75"/>
      <c r="E2199" s="75"/>
      <c r="F2199" s="26"/>
      <c r="G2199" s="278"/>
      <c r="H2199" s="279"/>
      <c r="I2199" s="279"/>
      <c r="J2199" s="279"/>
      <c r="K2199" s="279"/>
      <c r="L2199" s="279"/>
      <c r="M2199" s="279"/>
      <c r="N2199" s="279"/>
    </row>
    <row r="2200" spans="1:14" hidden="1" outlineLevel="1" x14ac:dyDescent="0.25">
      <c r="A2200" s="181"/>
      <c r="B2200" s="75" t="str">
        <f t="shared" si="1132"/>
        <v>Asset Type 176</v>
      </c>
      <c r="C2200" s="75" t="str">
        <f t="shared" si="1132"/>
        <v>Description - Asset Type 176</v>
      </c>
      <c r="D2200" s="75"/>
      <c r="E2200" s="75"/>
      <c r="F2200" s="26"/>
      <c r="G2200" s="278"/>
      <c r="H2200" s="279"/>
      <c r="I2200" s="279"/>
      <c r="J2200" s="279"/>
      <c r="K2200" s="279"/>
      <c r="L2200" s="279"/>
      <c r="M2200" s="279"/>
      <c r="N2200" s="279"/>
    </row>
    <row r="2201" spans="1:14" hidden="1" outlineLevel="1" x14ac:dyDescent="0.25">
      <c r="A2201" s="181"/>
      <c r="B2201" s="75" t="str">
        <f t="shared" si="1132"/>
        <v>Asset Type 177</v>
      </c>
      <c r="C2201" s="75" t="str">
        <f t="shared" si="1132"/>
        <v>Description - Asset Type 177</v>
      </c>
      <c r="D2201" s="75"/>
      <c r="E2201" s="75"/>
      <c r="F2201" s="26"/>
      <c r="G2201" s="278"/>
      <c r="H2201" s="279"/>
      <c r="I2201" s="279"/>
      <c r="J2201" s="279"/>
      <c r="K2201" s="279"/>
      <c r="L2201" s="279"/>
      <c r="M2201" s="279"/>
      <c r="N2201" s="279"/>
    </row>
    <row r="2202" spans="1:14" hidden="1" outlineLevel="1" x14ac:dyDescent="0.25">
      <c r="A2202" s="181"/>
      <c r="B2202" s="75" t="str">
        <f t="shared" si="1132"/>
        <v>Asset Type 178</v>
      </c>
      <c r="C2202" s="75" t="str">
        <f t="shared" si="1132"/>
        <v>Description - Asset Type 178</v>
      </c>
      <c r="D2202" s="75"/>
      <c r="E2202" s="75"/>
      <c r="F2202" s="26"/>
      <c r="G2202" s="278"/>
      <c r="H2202" s="279"/>
      <c r="I2202" s="279"/>
      <c r="J2202" s="279"/>
      <c r="K2202" s="279"/>
      <c r="L2202" s="279"/>
      <c r="M2202" s="279"/>
      <c r="N2202" s="279"/>
    </row>
    <row r="2203" spans="1:14" hidden="1" outlineLevel="1" x14ac:dyDescent="0.25">
      <c r="A2203" s="181"/>
      <c r="B2203" s="75" t="str">
        <f t="shared" si="1132"/>
        <v>Asset Type 179</v>
      </c>
      <c r="C2203" s="75" t="str">
        <f t="shared" si="1132"/>
        <v>Description - Asset Type 179</v>
      </c>
      <c r="D2203" s="75"/>
      <c r="E2203" s="75"/>
      <c r="F2203" s="26"/>
      <c r="G2203" s="278"/>
      <c r="H2203" s="279"/>
      <c r="I2203" s="279"/>
      <c r="J2203" s="279"/>
      <c r="K2203" s="279"/>
      <c r="L2203" s="279"/>
      <c r="M2203" s="279"/>
      <c r="N2203" s="279"/>
    </row>
    <row r="2204" spans="1:14" hidden="1" outlineLevel="1" x14ac:dyDescent="0.25">
      <c r="A2204" s="181"/>
      <c r="B2204" s="75" t="str">
        <f t="shared" si="1132"/>
        <v>Asset Type 180</v>
      </c>
      <c r="C2204" s="75" t="str">
        <f t="shared" si="1132"/>
        <v>Description - Asset Type 180</v>
      </c>
      <c r="D2204" s="75"/>
      <c r="E2204" s="75"/>
      <c r="F2204" s="26"/>
      <c r="G2204" s="278"/>
      <c r="H2204" s="279"/>
      <c r="I2204" s="279"/>
      <c r="J2204" s="279"/>
      <c r="K2204" s="279"/>
      <c r="L2204" s="279"/>
      <c r="M2204" s="279"/>
      <c r="N2204" s="279"/>
    </row>
    <row r="2205" spans="1:14" hidden="1" outlineLevel="1" x14ac:dyDescent="0.25">
      <c r="A2205" s="181"/>
      <c r="B2205" s="75" t="str">
        <f t="shared" ref="B2205:C2223" si="1133">B192</f>
        <v>Asset Type 181</v>
      </c>
      <c r="C2205" s="75" t="str">
        <f t="shared" si="1133"/>
        <v>Description - Asset Type 181</v>
      </c>
      <c r="D2205" s="75"/>
      <c r="E2205" s="75"/>
      <c r="F2205" s="26"/>
      <c r="G2205" s="278"/>
      <c r="H2205" s="279"/>
      <c r="I2205" s="279"/>
      <c r="J2205" s="279"/>
      <c r="K2205" s="279"/>
      <c r="L2205" s="279"/>
      <c r="M2205" s="279"/>
      <c r="N2205" s="279"/>
    </row>
    <row r="2206" spans="1:14" hidden="1" outlineLevel="1" x14ac:dyDescent="0.25">
      <c r="A2206" s="181"/>
      <c r="B2206" s="75" t="str">
        <f t="shared" si="1133"/>
        <v>Asset Type 182</v>
      </c>
      <c r="C2206" s="75" t="str">
        <f t="shared" si="1133"/>
        <v>Description - Asset Type 182</v>
      </c>
      <c r="D2206" s="75"/>
      <c r="E2206" s="75"/>
      <c r="F2206" s="26"/>
      <c r="G2206" s="278"/>
      <c r="H2206" s="279"/>
      <c r="I2206" s="279"/>
      <c r="J2206" s="279"/>
      <c r="K2206" s="279"/>
      <c r="L2206" s="279"/>
      <c r="M2206" s="279"/>
      <c r="N2206" s="279"/>
    </row>
    <row r="2207" spans="1:14" hidden="1" outlineLevel="1" x14ac:dyDescent="0.25">
      <c r="A2207" s="181"/>
      <c r="B2207" s="75" t="str">
        <f t="shared" si="1133"/>
        <v>Asset Type 183</v>
      </c>
      <c r="C2207" s="75" t="str">
        <f t="shared" si="1133"/>
        <v>Description - Asset Type 183</v>
      </c>
      <c r="D2207" s="75"/>
      <c r="E2207" s="75"/>
      <c r="F2207" s="26"/>
      <c r="G2207" s="278"/>
      <c r="H2207" s="279"/>
      <c r="I2207" s="279"/>
      <c r="J2207" s="279"/>
      <c r="K2207" s="279"/>
      <c r="L2207" s="279"/>
      <c r="M2207" s="279"/>
      <c r="N2207" s="279"/>
    </row>
    <row r="2208" spans="1:14" hidden="1" outlineLevel="1" x14ac:dyDescent="0.25">
      <c r="A2208" s="181"/>
      <c r="B2208" s="75" t="str">
        <f t="shared" si="1133"/>
        <v>Asset Type 184</v>
      </c>
      <c r="C2208" s="75" t="str">
        <f t="shared" si="1133"/>
        <v>Description - Asset Type 184</v>
      </c>
      <c r="D2208" s="75"/>
      <c r="E2208" s="75"/>
      <c r="F2208" s="26"/>
      <c r="G2208" s="278"/>
      <c r="H2208" s="279"/>
      <c r="I2208" s="279"/>
      <c r="J2208" s="279"/>
      <c r="K2208" s="279"/>
      <c r="L2208" s="279"/>
      <c r="M2208" s="279"/>
      <c r="N2208" s="279"/>
    </row>
    <row r="2209" spans="1:14" hidden="1" outlineLevel="1" x14ac:dyDescent="0.25">
      <c r="A2209" s="181"/>
      <c r="B2209" s="75" t="str">
        <f t="shared" si="1133"/>
        <v>Asset Type 185</v>
      </c>
      <c r="C2209" s="75" t="str">
        <f t="shared" si="1133"/>
        <v>Description - Asset Type 185</v>
      </c>
      <c r="D2209" s="75"/>
      <c r="E2209" s="75"/>
      <c r="F2209" s="26"/>
      <c r="G2209" s="278"/>
      <c r="H2209" s="279"/>
      <c r="I2209" s="279"/>
      <c r="J2209" s="279"/>
      <c r="K2209" s="279"/>
      <c r="L2209" s="279"/>
      <c r="M2209" s="279"/>
      <c r="N2209" s="279"/>
    </row>
    <row r="2210" spans="1:14" hidden="1" outlineLevel="1" x14ac:dyDescent="0.25">
      <c r="A2210" s="181"/>
      <c r="B2210" s="75" t="str">
        <f t="shared" si="1133"/>
        <v>Asset Type 186</v>
      </c>
      <c r="C2210" s="75" t="str">
        <f t="shared" si="1133"/>
        <v>Description - Asset Type 186</v>
      </c>
      <c r="D2210" s="75"/>
      <c r="E2210" s="75"/>
      <c r="F2210" s="26"/>
      <c r="G2210" s="278"/>
      <c r="H2210" s="279"/>
      <c r="I2210" s="279"/>
      <c r="J2210" s="279"/>
      <c r="K2210" s="279"/>
      <c r="L2210" s="279"/>
      <c r="M2210" s="279"/>
      <c r="N2210" s="279"/>
    </row>
    <row r="2211" spans="1:14" hidden="1" outlineLevel="1" x14ac:dyDescent="0.25">
      <c r="A2211" s="181"/>
      <c r="B2211" s="75" t="str">
        <f t="shared" si="1133"/>
        <v>Asset Type 187</v>
      </c>
      <c r="C2211" s="75" t="str">
        <f t="shared" si="1133"/>
        <v>Description - Asset Type 187</v>
      </c>
      <c r="D2211" s="75"/>
      <c r="E2211" s="75"/>
      <c r="F2211" s="26"/>
      <c r="G2211" s="278"/>
      <c r="H2211" s="279"/>
      <c r="I2211" s="279"/>
      <c r="J2211" s="279"/>
      <c r="K2211" s="279"/>
      <c r="L2211" s="279"/>
      <c r="M2211" s="279"/>
      <c r="N2211" s="279"/>
    </row>
    <row r="2212" spans="1:14" hidden="1" outlineLevel="1" x14ac:dyDescent="0.25">
      <c r="A2212" s="181"/>
      <c r="B2212" s="75" t="str">
        <f t="shared" si="1133"/>
        <v>Asset Type 188</v>
      </c>
      <c r="C2212" s="75" t="str">
        <f t="shared" si="1133"/>
        <v>Description - Asset Type 188</v>
      </c>
      <c r="D2212" s="75"/>
      <c r="E2212" s="75"/>
      <c r="F2212" s="26"/>
      <c r="G2212" s="278"/>
      <c r="H2212" s="279"/>
      <c r="I2212" s="279"/>
      <c r="J2212" s="279"/>
      <c r="K2212" s="279"/>
      <c r="L2212" s="279"/>
      <c r="M2212" s="279"/>
      <c r="N2212" s="279"/>
    </row>
    <row r="2213" spans="1:14" hidden="1" outlineLevel="1" x14ac:dyDescent="0.25">
      <c r="A2213" s="181"/>
      <c r="B2213" s="75" t="str">
        <f t="shared" si="1133"/>
        <v>Asset Type 189</v>
      </c>
      <c r="C2213" s="75" t="str">
        <f t="shared" si="1133"/>
        <v>Description - Asset Type 189</v>
      </c>
      <c r="D2213" s="75"/>
      <c r="E2213" s="75"/>
      <c r="F2213" s="26"/>
      <c r="G2213" s="278"/>
      <c r="H2213" s="279"/>
      <c r="I2213" s="279"/>
      <c r="J2213" s="279"/>
      <c r="K2213" s="279"/>
      <c r="L2213" s="279"/>
      <c r="M2213" s="279"/>
      <c r="N2213" s="279"/>
    </row>
    <row r="2214" spans="1:14" hidden="1" outlineLevel="1" x14ac:dyDescent="0.25">
      <c r="A2214" s="181"/>
      <c r="B2214" s="75" t="str">
        <f t="shared" si="1133"/>
        <v>Asset Type 190</v>
      </c>
      <c r="C2214" s="75" t="str">
        <f t="shared" si="1133"/>
        <v>Description - Asset Type 190</v>
      </c>
      <c r="D2214" s="75"/>
      <c r="E2214" s="75"/>
      <c r="F2214" s="26"/>
      <c r="G2214" s="278"/>
      <c r="H2214" s="279"/>
      <c r="I2214" s="279"/>
      <c r="J2214" s="279"/>
      <c r="K2214" s="279"/>
      <c r="L2214" s="279"/>
      <c r="M2214" s="279"/>
      <c r="N2214" s="279"/>
    </row>
    <row r="2215" spans="1:14" hidden="1" outlineLevel="1" x14ac:dyDescent="0.25">
      <c r="A2215" s="181"/>
      <c r="B2215" s="75" t="str">
        <f t="shared" si="1133"/>
        <v>Asset Type 191</v>
      </c>
      <c r="C2215" s="75" t="str">
        <f t="shared" si="1133"/>
        <v>Description - Asset Type 191</v>
      </c>
      <c r="D2215" s="75"/>
      <c r="E2215" s="75"/>
      <c r="F2215" s="26"/>
      <c r="G2215" s="278"/>
      <c r="H2215" s="279"/>
      <c r="I2215" s="279"/>
      <c r="J2215" s="279"/>
      <c r="K2215" s="279"/>
      <c r="L2215" s="279"/>
      <c r="M2215" s="279"/>
      <c r="N2215" s="279"/>
    </row>
    <row r="2216" spans="1:14" hidden="1" outlineLevel="1" x14ac:dyDescent="0.25">
      <c r="A2216" s="181"/>
      <c r="B2216" s="75" t="str">
        <f t="shared" si="1133"/>
        <v>Asset Type 192</v>
      </c>
      <c r="C2216" s="75" t="str">
        <f t="shared" si="1133"/>
        <v>Description - Asset Type 192</v>
      </c>
      <c r="D2216" s="75"/>
      <c r="E2216" s="75"/>
      <c r="F2216" s="26"/>
      <c r="G2216" s="278"/>
      <c r="H2216" s="279"/>
      <c r="I2216" s="279"/>
      <c r="J2216" s="279"/>
      <c r="K2216" s="279"/>
      <c r="L2216" s="279"/>
      <c r="M2216" s="279"/>
      <c r="N2216" s="279"/>
    </row>
    <row r="2217" spans="1:14" hidden="1" outlineLevel="1" x14ac:dyDescent="0.25">
      <c r="A2217" s="181"/>
      <c r="B2217" s="75" t="str">
        <f t="shared" si="1133"/>
        <v>Asset Type 193</v>
      </c>
      <c r="C2217" s="75" t="str">
        <f t="shared" si="1133"/>
        <v>Description - Asset Type 193</v>
      </c>
      <c r="D2217" s="75"/>
      <c r="E2217" s="75"/>
      <c r="F2217" s="26"/>
      <c r="G2217" s="278"/>
      <c r="H2217" s="279"/>
      <c r="I2217" s="279"/>
      <c r="J2217" s="279"/>
      <c r="K2217" s="279"/>
      <c r="L2217" s="279"/>
      <c r="M2217" s="279"/>
      <c r="N2217" s="279"/>
    </row>
    <row r="2218" spans="1:14" hidden="1" outlineLevel="1" x14ac:dyDescent="0.25">
      <c r="A2218" s="181"/>
      <c r="B2218" s="75" t="str">
        <f t="shared" si="1133"/>
        <v>Asset Type 194</v>
      </c>
      <c r="C2218" s="75" t="str">
        <f t="shared" si="1133"/>
        <v>Description - Asset Type 194</v>
      </c>
      <c r="D2218" s="75"/>
      <c r="E2218" s="75"/>
      <c r="F2218" s="26"/>
      <c r="G2218" s="278"/>
      <c r="H2218" s="279"/>
      <c r="I2218" s="279"/>
      <c r="J2218" s="279"/>
      <c r="K2218" s="279"/>
      <c r="L2218" s="279"/>
      <c r="M2218" s="279"/>
      <c r="N2218" s="279"/>
    </row>
    <row r="2219" spans="1:14" hidden="1" outlineLevel="1" x14ac:dyDescent="0.25">
      <c r="A2219" s="181"/>
      <c r="B2219" s="75" t="str">
        <f t="shared" si="1133"/>
        <v>Asset Type 195</v>
      </c>
      <c r="C2219" s="75" t="str">
        <f t="shared" si="1133"/>
        <v>Description - Asset Type 195</v>
      </c>
      <c r="D2219" s="75"/>
      <c r="E2219" s="75"/>
      <c r="F2219" s="26"/>
      <c r="G2219" s="278"/>
      <c r="H2219" s="279"/>
      <c r="I2219" s="279"/>
      <c r="J2219" s="279"/>
      <c r="K2219" s="279"/>
      <c r="L2219" s="279"/>
      <c r="M2219" s="279"/>
      <c r="N2219" s="279"/>
    </row>
    <row r="2220" spans="1:14" hidden="1" outlineLevel="1" x14ac:dyDescent="0.25">
      <c r="A2220" s="181"/>
      <c r="B2220" s="75" t="str">
        <f t="shared" si="1133"/>
        <v>Asset Type 196</v>
      </c>
      <c r="C2220" s="75" t="str">
        <f t="shared" si="1133"/>
        <v>Description - Asset Type 196</v>
      </c>
      <c r="D2220" s="75"/>
      <c r="E2220" s="75"/>
      <c r="F2220" s="26"/>
      <c r="G2220" s="278"/>
      <c r="H2220" s="279"/>
      <c r="I2220" s="279"/>
      <c r="J2220" s="279"/>
      <c r="K2220" s="279"/>
      <c r="L2220" s="279"/>
      <c r="M2220" s="279"/>
      <c r="N2220" s="279"/>
    </row>
    <row r="2221" spans="1:14" hidden="1" outlineLevel="1" x14ac:dyDescent="0.25">
      <c r="A2221" s="181"/>
      <c r="B2221" s="75" t="str">
        <f t="shared" si="1133"/>
        <v>Asset Type 197</v>
      </c>
      <c r="C2221" s="75" t="str">
        <f t="shared" si="1133"/>
        <v>Description - Asset Type 197</v>
      </c>
      <c r="D2221" s="75"/>
      <c r="E2221" s="75"/>
      <c r="F2221" s="26"/>
      <c r="G2221" s="278"/>
      <c r="H2221" s="279"/>
      <c r="I2221" s="279"/>
      <c r="J2221" s="279"/>
      <c r="K2221" s="279"/>
      <c r="L2221" s="279"/>
      <c r="M2221" s="279"/>
      <c r="N2221" s="279"/>
    </row>
    <row r="2222" spans="1:14" hidden="1" outlineLevel="1" x14ac:dyDescent="0.25">
      <c r="A2222" s="181"/>
      <c r="B2222" s="75" t="str">
        <f t="shared" si="1133"/>
        <v>Asset Type 198</v>
      </c>
      <c r="C2222" s="75" t="str">
        <f t="shared" si="1133"/>
        <v>Description - Asset Type 198</v>
      </c>
      <c r="D2222" s="75"/>
      <c r="E2222" s="75"/>
      <c r="F2222" s="26"/>
      <c r="G2222" s="278"/>
      <c r="H2222" s="279"/>
      <c r="I2222" s="279"/>
      <c r="J2222" s="279"/>
      <c r="K2222" s="279"/>
      <c r="L2222" s="279"/>
      <c r="M2222" s="279"/>
      <c r="N2222" s="279"/>
    </row>
    <row r="2223" spans="1:14" hidden="1" outlineLevel="1" x14ac:dyDescent="0.25">
      <c r="A2223" s="181"/>
      <c r="B2223" s="75" t="str">
        <f t="shared" si="1133"/>
        <v>Asset Type 199</v>
      </c>
      <c r="C2223" s="75" t="str">
        <f t="shared" si="1133"/>
        <v>Description - Asset Type 199</v>
      </c>
      <c r="D2223" s="75"/>
      <c r="E2223" s="75"/>
      <c r="F2223" s="26"/>
      <c r="G2223" s="278"/>
      <c r="H2223" s="279"/>
      <c r="I2223" s="279"/>
      <c r="J2223" s="279"/>
      <c r="K2223" s="279"/>
      <c r="L2223" s="279"/>
      <c r="M2223" s="279"/>
      <c r="N2223" s="279"/>
    </row>
    <row r="2224" spans="1:14" s="369" customFormat="1" hidden="1" outlineLevel="1" x14ac:dyDescent="0.25">
      <c r="A2224" s="181"/>
      <c r="B2224" s="75" t="str">
        <f t="shared" ref="B2224:C2224" si="1134">B211</f>
        <v>Asset Type 200</v>
      </c>
      <c r="C2224" s="75" t="str">
        <f t="shared" si="1134"/>
        <v>Description - Asset Type 200</v>
      </c>
      <c r="D2224" s="75"/>
      <c r="E2224" s="75"/>
      <c r="F2224" s="26"/>
      <c r="G2224" s="278"/>
      <c r="H2224" s="279"/>
      <c r="I2224" s="279"/>
      <c r="J2224" s="279"/>
      <c r="K2224" s="279"/>
      <c r="L2224" s="279"/>
      <c r="M2224" s="279"/>
      <c r="N2224" s="279"/>
    </row>
    <row r="2225" spans="1:14" s="369" customFormat="1" hidden="1" outlineLevel="1" x14ac:dyDescent="0.25">
      <c r="A2225" s="181"/>
      <c r="B2225" s="75" t="str">
        <f t="shared" ref="B2225:C2225" si="1135">B212</f>
        <v>Asset Type 201</v>
      </c>
      <c r="C2225" s="75" t="str">
        <f t="shared" si="1135"/>
        <v>Description - Asset Type 201</v>
      </c>
      <c r="D2225" s="75"/>
      <c r="E2225" s="75"/>
      <c r="F2225" s="26"/>
      <c r="G2225" s="278"/>
      <c r="H2225" s="279"/>
      <c r="I2225" s="279"/>
      <c r="J2225" s="279"/>
      <c r="K2225" s="279"/>
      <c r="L2225" s="279"/>
      <c r="M2225" s="279"/>
      <c r="N2225" s="279"/>
    </row>
    <row r="2226" spans="1:14" s="369" customFormat="1" hidden="1" outlineLevel="1" x14ac:dyDescent="0.25">
      <c r="A2226" s="181"/>
      <c r="B2226" s="75" t="str">
        <f t="shared" ref="B2226:C2226" si="1136">B213</f>
        <v>Asset Type 202</v>
      </c>
      <c r="C2226" s="75" t="str">
        <f t="shared" si="1136"/>
        <v>Description - Asset Type 202</v>
      </c>
      <c r="D2226" s="75"/>
      <c r="E2226" s="75"/>
      <c r="F2226" s="26"/>
      <c r="G2226" s="278"/>
      <c r="H2226" s="279"/>
      <c r="I2226" s="279"/>
      <c r="J2226" s="279"/>
      <c r="K2226" s="279"/>
      <c r="L2226" s="279"/>
      <c r="M2226" s="279"/>
      <c r="N2226" s="279"/>
    </row>
    <row r="2227" spans="1:14" s="369" customFormat="1" hidden="1" outlineLevel="1" x14ac:dyDescent="0.25">
      <c r="A2227" s="181"/>
      <c r="B2227" s="75" t="str">
        <f t="shared" ref="B2227:C2227" si="1137">B214</f>
        <v>Asset Type 203</v>
      </c>
      <c r="C2227" s="75" t="str">
        <f t="shared" si="1137"/>
        <v>Description - Asset Type 203</v>
      </c>
      <c r="D2227" s="75"/>
      <c r="E2227" s="75"/>
      <c r="F2227" s="26"/>
      <c r="G2227" s="278"/>
      <c r="H2227" s="279"/>
      <c r="I2227" s="279"/>
      <c r="J2227" s="279"/>
      <c r="K2227" s="279"/>
      <c r="L2227" s="279"/>
      <c r="M2227" s="279"/>
      <c r="N2227" s="279"/>
    </row>
    <row r="2228" spans="1:14" s="369" customFormat="1" hidden="1" outlineLevel="1" x14ac:dyDescent="0.25">
      <c r="A2228" s="181"/>
      <c r="B2228" s="75" t="str">
        <f t="shared" ref="B2228:C2228" si="1138">B215</f>
        <v>Asset Type 204</v>
      </c>
      <c r="C2228" s="75" t="str">
        <f t="shared" si="1138"/>
        <v>Description - Asset Type 204</v>
      </c>
      <c r="D2228" s="75"/>
      <c r="E2228" s="75"/>
      <c r="F2228" s="26"/>
      <c r="G2228" s="278"/>
      <c r="H2228" s="279"/>
      <c r="I2228" s="279"/>
      <c r="J2228" s="279"/>
      <c r="K2228" s="279"/>
      <c r="L2228" s="279"/>
      <c r="M2228" s="279"/>
      <c r="N2228" s="279"/>
    </row>
    <row r="2229" spans="1:14" s="369" customFormat="1" hidden="1" outlineLevel="1" x14ac:dyDescent="0.25">
      <c r="A2229" s="181"/>
      <c r="B2229" s="75" t="str">
        <f t="shared" ref="B2229:C2229" si="1139">B216</f>
        <v>Asset Type 205</v>
      </c>
      <c r="C2229" s="75" t="str">
        <f t="shared" si="1139"/>
        <v>Description - Asset Type 205</v>
      </c>
      <c r="D2229" s="75"/>
      <c r="E2229" s="75"/>
      <c r="F2229" s="26"/>
      <c r="G2229" s="278"/>
      <c r="H2229" s="279"/>
      <c r="I2229" s="279"/>
      <c r="J2229" s="279"/>
      <c r="K2229" s="279"/>
      <c r="L2229" s="279"/>
      <c r="M2229" s="279"/>
      <c r="N2229" s="279"/>
    </row>
    <row r="2230" spans="1:14" s="369" customFormat="1" hidden="1" outlineLevel="1" x14ac:dyDescent="0.25">
      <c r="A2230" s="181"/>
      <c r="B2230" s="75" t="str">
        <f t="shared" ref="B2230:C2230" si="1140">B217</f>
        <v>Asset Type 206</v>
      </c>
      <c r="C2230" s="75" t="str">
        <f t="shared" si="1140"/>
        <v>Description - Asset Type 206</v>
      </c>
      <c r="D2230" s="75"/>
      <c r="E2230" s="75"/>
      <c r="F2230" s="26"/>
      <c r="G2230" s="278"/>
      <c r="H2230" s="279"/>
      <c r="I2230" s="279"/>
      <c r="J2230" s="279"/>
      <c r="K2230" s="279"/>
      <c r="L2230" s="279"/>
      <c r="M2230" s="279"/>
      <c r="N2230" s="279"/>
    </row>
    <row r="2231" spans="1:14" s="369" customFormat="1" hidden="1" outlineLevel="1" x14ac:dyDescent="0.25">
      <c r="A2231" s="181"/>
      <c r="B2231" s="75" t="str">
        <f t="shared" ref="B2231:C2231" si="1141">B218</f>
        <v>Asset Type 207</v>
      </c>
      <c r="C2231" s="75" t="str">
        <f t="shared" si="1141"/>
        <v>Description - Asset Type 207</v>
      </c>
      <c r="D2231" s="75"/>
      <c r="E2231" s="75"/>
      <c r="F2231" s="26"/>
      <c r="G2231" s="278"/>
      <c r="H2231" s="279"/>
      <c r="I2231" s="279"/>
      <c r="J2231" s="279"/>
      <c r="K2231" s="279"/>
      <c r="L2231" s="279"/>
      <c r="M2231" s="279"/>
      <c r="N2231" s="279"/>
    </row>
    <row r="2232" spans="1:14" s="369" customFormat="1" hidden="1" outlineLevel="1" x14ac:dyDescent="0.25">
      <c r="A2232" s="181"/>
      <c r="B2232" s="75" t="str">
        <f t="shared" ref="B2232:C2232" si="1142">B219</f>
        <v>Asset Type 208</v>
      </c>
      <c r="C2232" s="75" t="str">
        <f t="shared" si="1142"/>
        <v>Description - Asset Type 208</v>
      </c>
      <c r="D2232" s="75"/>
      <c r="E2232" s="75"/>
      <c r="F2232" s="26"/>
      <c r="G2232" s="278"/>
      <c r="H2232" s="279"/>
      <c r="I2232" s="279"/>
      <c r="J2232" s="279"/>
      <c r="K2232" s="279"/>
      <c r="L2232" s="279"/>
      <c r="M2232" s="279"/>
      <c r="N2232" s="279"/>
    </row>
    <row r="2233" spans="1:14" s="369" customFormat="1" hidden="1" outlineLevel="1" x14ac:dyDescent="0.25">
      <c r="A2233" s="181"/>
      <c r="B2233" s="75" t="str">
        <f t="shared" ref="B2233:C2233" si="1143">B220</f>
        <v>Asset Type 209</v>
      </c>
      <c r="C2233" s="75" t="str">
        <f t="shared" si="1143"/>
        <v>Description - Asset Type 209</v>
      </c>
      <c r="D2233" s="75"/>
      <c r="E2233" s="75"/>
      <c r="F2233" s="26"/>
      <c r="G2233" s="278"/>
      <c r="H2233" s="279"/>
      <c r="I2233" s="279"/>
      <c r="J2233" s="279"/>
      <c r="K2233" s="279"/>
      <c r="L2233" s="279"/>
      <c r="M2233" s="279"/>
      <c r="N2233" s="279"/>
    </row>
    <row r="2234" spans="1:14" s="369" customFormat="1" hidden="1" outlineLevel="1" x14ac:dyDescent="0.25">
      <c r="A2234" s="181"/>
      <c r="B2234" s="75" t="str">
        <f t="shared" ref="B2234:C2234" si="1144">B221</f>
        <v>Asset Type 210</v>
      </c>
      <c r="C2234" s="75" t="str">
        <f t="shared" si="1144"/>
        <v>Description - Asset Type 210</v>
      </c>
      <c r="D2234" s="75"/>
      <c r="E2234" s="75"/>
      <c r="F2234" s="26"/>
      <c r="G2234" s="278"/>
      <c r="H2234" s="279"/>
      <c r="I2234" s="279"/>
      <c r="J2234" s="279"/>
      <c r="K2234" s="279"/>
      <c r="L2234" s="279"/>
      <c r="M2234" s="279"/>
      <c r="N2234" s="279"/>
    </row>
    <row r="2235" spans="1:14" s="369" customFormat="1" hidden="1" outlineLevel="1" x14ac:dyDescent="0.25">
      <c r="A2235" s="181"/>
      <c r="B2235" s="75" t="str">
        <f t="shared" ref="B2235:C2235" si="1145">B222</f>
        <v>Asset Type 211</v>
      </c>
      <c r="C2235" s="75" t="str">
        <f t="shared" si="1145"/>
        <v>Description - Asset Type 211</v>
      </c>
      <c r="D2235" s="75"/>
      <c r="E2235" s="75"/>
      <c r="F2235" s="26"/>
      <c r="G2235" s="278"/>
      <c r="H2235" s="279"/>
      <c r="I2235" s="279"/>
      <c r="J2235" s="279"/>
      <c r="K2235" s="279"/>
      <c r="L2235" s="279"/>
      <c r="M2235" s="279"/>
      <c r="N2235" s="279"/>
    </row>
    <row r="2236" spans="1:14" s="369" customFormat="1" hidden="1" outlineLevel="1" x14ac:dyDescent="0.25">
      <c r="A2236" s="181"/>
      <c r="B2236" s="75" t="str">
        <f t="shared" ref="B2236:C2236" si="1146">B223</f>
        <v>Asset Type 212</v>
      </c>
      <c r="C2236" s="75" t="str">
        <f t="shared" si="1146"/>
        <v>Description - Asset Type 212</v>
      </c>
      <c r="D2236" s="75"/>
      <c r="E2236" s="75"/>
      <c r="F2236" s="26"/>
      <c r="G2236" s="278"/>
      <c r="H2236" s="279"/>
      <c r="I2236" s="279"/>
      <c r="J2236" s="279"/>
      <c r="K2236" s="279"/>
      <c r="L2236" s="279"/>
      <c r="M2236" s="279"/>
      <c r="N2236" s="279"/>
    </row>
    <row r="2237" spans="1:14" s="369" customFormat="1" hidden="1" outlineLevel="1" x14ac:dyDescent="0.25">
      <c r="A2237" s="181"/>
      <c r="B2237" s="75" t="str">
        <f t="shared" ref="B2237:C2237" si="1147">B224</f>
        <v>Asset Type 213</v>
      </c>
      <c r="C2237" s="75" t="str">
        <f t="shared" si="1147"/>
        <v>Description - Asset Type 213</v>
      </c>
      <c r="D2237" s="75"/>
      <c r="E2237" s="75"/>
      <c r="F2237" s="26"/>
      <c r="G2237" s="278"/>
      <c r="H2237" s="279"/>
      <c r="I2237" s="279"/>
      <c r="J2237" s="279"/>
      <c r="K2237" s="279"/>
      <c r="L2237" s="279"/>
      <c r="M2237" s="279"/>
      <c r="N2237" s="279"/>
    </row>
    <row r="2238" spans="1:14" s="369" customFormat="1" hidden="1" outlineLevel="1" x14ac:dyDescent="0.25">
      <c r="A2238" s="181"/>
      <c r="B2238" s="75" t="str">
        <f t="shared" ref="B2238:C2238" si="1148">B225</f>
        <v>Asset Type 214</v>
      </c>
      <c r="C2238" s="75" t="str">
        <f t="shared" si="1148"/>
        <v>Description - Asset Type 214</v>
      </c>
      <c r="D2238" s="75"/>
      <c r="E2238" s="75"/>
      <c r="F2238" s="26"/>
      <c r="G2238" s="278"/>
      <c r="H2238" s="279"/>
      <c r="I2238" s="279"/>
      <c r="J2238" s="279"/>
      <c r="K2238" s="279"/>
      <c r="L2238" s="279"/>
      <c r="M2238" s="279"/>
      <c r="N2238" s="279"/>
    </row>
    <row r="2239" spans="1:14" s="369" customFormat="1" hidden="1" outlineLevel="1" x14ac:dyDescent="0.25">
      <c r="A2239" s="181"/>
      <c r="B2239" s="75" t="str">
        <f t="shared" ref="B2239:C2239" si="1149">B226</f>
        <v>Asset Type 215</v>
      </c>
      <c r="C2239" s="75" t="str">
        <f t="shared" si="1149"/>
        <v>Description - Asset Type 215</v>
      </c>
      <c r="D2239" s="75"/>
      <c r="E2239" s="75"/>
      <c r="F2239" s="26"/>
      <c r="G2239" s="278"/>
      <c r="H2239" s="279"/>
      <c r="I2239" s="279"/>
      <c r="J2239" s="279"/>
      <c r="K2239" s="279"/>
      <c r="L2239" s="279"/>
      <c r="M2239" s="279"/>
      <c r="N2239" s="279"/>
    </row>
    <row r="2240" spans="1:14" s="369" customFormat="1" hidden="1" outlineLevel="1" x14ac:dyDescent="0.25">
      <c r="A2240" s="181"/>
      <c r="B2240" s="75" t="str">
        <f t="shared" ref="B2240:C2240" si="1150">B227</f>
        <v>Asset Type 216</v>
      </c>
      <c r="C2240" s="75" t="str">
        <f t="shared" si="1150"/>
        <v>Description - Asset Type 216</v>
      </c>
      <c r="D2240" s="75"/>
      <c r="E2240" s="75"/>
      <c r="F2240" s="26"/>
      <c r="G2240" s="278"/>
      <c r="H2240" s="279"/>
      <c r="I2240" s="279"/>
      <c r="J2240" s="279"/>
      <c r="K2240" s="279"/>
      <c r="L2240" s="279"/>
      <c r="M2240" s="279"/>
      <c r="N2240" s="279"/>
    </row>
    <row r="2241" spans="1:14" s="369" customFormat="1" hidden="1" outlineLevel="1" x14ac:dyDescent="0.25">
      <c r="A2241" s="181"/>
      <c r="B2241" s="75" t="str">
        <f t="shared" ref="B2241:C2241" si="1151">B228</f>
        <v>Asset Type 217</v>
      </c>
      <c r="C2241" s="75" t="str">
        <f t="shared" si="1151"/>
        <v>Description - Asset Type 217</v>
      </c>
      <c r="D2241" s="75"/>
      <c r="E2241" s="75"/>
      <c r="F2241" s="26"/>
      <c r="G2241" s="278"/>
      <c r="H2241" s="279"/>
      <c r="I2241" s="279"/>
      <c r="J2241" s="279"/>
      <c r="K2241" s="279"/>
      <c r="L2241" s="279"/>
      <c r="M2241" s="279"/>
      <c r="N2241" s="279"/>
    </row>
    <row r="2242" spans="1:14" s="369" customFormat="1" hidden="1" outlineLevel="1" x14ac:dyDescent="0.25">
      <c r="A2242" s="181"/>
      <c r="B2242" s="75" t="str">
        <f t="shared" ref="B2242:C2242" si="1152">B229</f>
        <v>Asset Type 218</v>
      </c>
      <c r="C2242" s="75" t="str">
        <f t="shared" si="1152"/>
        <v>Description - Asset Type 218</v>
      </c>
      <c r="D2242" s="75"/>
      <c r="E2242" s="75"/>
      <c r="F2242" s="26"/>
      <c r="G2242" s="278"/>
      <c r="H2242" s="279"/>
      <c r="I2242" s="279"/>
      <c r="J2242" s="279"/>
      <c r="K2242" s="279"/>
      <c r="L2242" s="279"/>
      <c r="M2242" s="279"/>
      <c r="N2242" s="279"/>
    </row>
    <row r="2243" spans="1:14" s="369" customFormat="1" hidden="1" outlineLevel="1" x14ac:dyDescent="0.25">
      <c r="A2243" s="181"/>
      <c r="B2243" s="75" t="str">
        <f t="shared" ref="B2243:C2243" si="1153">B230</f>
        <v>Asset Type 219</v>
      </c>
      <c r="C2243" s="75" t="str">
        <f t="shared" si="1153"/>
        <v>Description - Asset Type 219</v>
      </c>
      <c r="D2243" s="75"/>
      <c r="E2243" s="75"/>
      <c r="F2243" s="26"/>
      <c r="G2243" s="278"/>
      <c r="H2243" s="279"/>
      <c r="I2243" s="279"/>
      <c r="J2243" s="279"/>
      <c r="K2243" s="279"/>
      <c r="L2243" s="279"/>
      <c r="M2243" s="279"/>
      <c r="N2243" s="279"/>
    </row>
    <row r="2244" spans="1:14" s="369" customFormat="1" hidden="1" outlineLevel="1" x14ac:dyDescent="0.25">
      <c r="A2244" s="181"/>
      <c r="B2244" s="75" t="str">
        <f t="shared" ref="B2244:C2244" si="1154">B231</f>
        <v>Asset Type 220</v>
      </c>
      <c r="C2244" s="75" t="str">
        <f t="shared" si="1154"/>
        <v>Description - Asset Type 220</v>
      </c>
      <c r="D2244" s="75"/>
      <c r="E2244" s="75"/>
      <c r="F2244" s="26"/>
      <c r="G2244" s="278"/>
      <c r="H2244" s="279"/>
      <c r="I2244" s="279"/>
      <c r="J2244" s="279"/>
      <c r="K2244" s="279"/>
      <c r="L2244" s="279"/>
      <c r="M2244" s="279"/>
      <c r="N2244" s="279"/>
    </row>
    <row r="2245" spans="1:14" s="369" customFormat="1" hidden="1" outlineLevel="1" x14ac:dyDescent="0.25">
      <c r="A2245" s="181"/>
      <c r="B2245" s="75" t="str">
        <f t="shared" ref="B2245:C2245" si="1155">B232</f>
        <v>Asset Type 221</v>
      </c>
      <c r="C2245" s="75" t="str">
        <f t="shared" si="1155"/>
        <v>Description - Asset Type 221</v>
      </c>
      <c r="D2245" s="75"/>
      <c r="E2245" s="75"/>
      <c r="F2245" s="26"/>
      <c r="G2245" s="278"/>
      <c r="H2245" s="279"/>
      <c r="I2245" s="279"/>
      <c r="J2245" s="279"/>
      <c r="K2245" s="279"/>
      <c r="L2245" s="279"/>
      <c r="M2245" s="279"/>
      <c r="N2245" s="279"/>
    </row>
    <row r="2246" spans="1:14" s="369" customFormat="1" hidden="1" outlineLevel="1" x14ac:dyDescent="0.25">
      <c r="A2246" s="181"/>
      <c r="B2246" s="75" t="str">
        <f t="shared" ref="B2246:C2246" si="1156">B233</f>
        <v>Asset Type 222</v>
      </c>
      <c r="C2246" s="75" t="str">
        <f t="shared" si="1156"/>
        <v>Description - Asset Type 222</v>
      </c>
      <c r="D2246" s="75"/>
      <c r="E2246" s="75"/>
      <c r="F2246" s="26"/>
      <c r="G2246" s="278"/>
      <c r="H2246" s="279"/>
      <c r="I2246" s="279"/>
      <c r="J2246" s="279"/>
      <c r="K2246" s="279"/>
      <c r="L2246" s="279"/>
      <c r="M2246" s="279"/>
      <c r="N2246" s="279"/>
    </row>
    <row r="2247" spans="1:14" s="369" customFormat="1" hidden="1" outlineLevel="1" x14ac:dyDescent="0.25">
      <c r="A2247" s="181"/>
      <c r="B2247" s="75" t="str">
        <f t="shared" ref="B2247:C2247" si="1157">B234</f>
        <v>Asset Type 223</v>
      </c>
      <c r="C2247" s="75" t="str">
        <f t="shared" si="1157"/>
        <v>Description - Asset Type 223</v>
      </c>
      <c r="D2247" s="75"/>
      <c r="E2247" s="75"/>
      <c r="F2247" s="26"/>
      <c r="G2247" s="278"/>
      <c r="H2247" s="279"/>
      <c r="I2247" s="279"/>
      <c r="J2247" s="279"/>
      <c r="K2247" s="279"/>
      <c r="L2247" s="279"/>
      <c r="M2247" s="279"/>
      <c r="N2247" s="279"/>
    </row>
    <row r="2248" spans="1:14" s="369" customFormat="1" hidden="1" outlineLevel="1" x14ac:dyDescent="0.25">
      <c r="A2248" s="181"/>
      <c r="B2248" s="75" t="str">
        <f t="shared" ref="B2248:C2248" si="1158">B235</f>
        <v>Asset Type 224</v>
      </c>
      <c r="C2248" s="75" t="str">
        <f t="shared" si="1158"/>
        <v>Description - Asset Type 224</v>
      </c>
      <c r="D2248" s="75"/>
      <c r="E2248" s="75"/>
      <c r="F2248" s="26"/>
      <c r="G2248" s="278"/>
      <c r="H2248" s="279"/>
      <c r="I2248" s="279"/>
      <c r="J2248" s="279"/>
      <c r="K2248" s="279"/>
      <c r="L2248" s="279"/>
      <c r="M2248" s="279"/>
      <c r="N2248" s="279"/>
    </row>
    <row r="2249" spans="1:14" s="369" customFormat="1" hidden="1" outlineLevel="1" x14ac:dyDescent="0.25">
      <c r="A2249" s="181"/>
      <c r="B2249" s="75" t="str">
        <f t="shared" ref="B2249:C2249" si="1159">B236</f>
        <v>Asset Type 225</v>
      </c>
      <c r="C2249" s="75" t="str">
        <f t="shared" si="1159"/>
        <v>Description - Asset Type 225</v>
      </c>
      <c r="D2249" s="75"/>
      <c r="E2249" s="75"/>
      <c r="F2249" s="26"/>
      <c r="G2249" s="278"/>
      <c r="H2249" s="279"/>
      <c r="I2249" s="279"/>
      <c r="J2249" s="279"/>
      <c r="K2249" s="279"/>
      <c r="L2249" s="279"/>
      <c r="M2249" s="279"/>
      <c r="N2249" s="279"/>
    </row>
    <row r="2250" spans="1:14" s="369" customFormat="1" hidden="1" outlineLevel="1" x14ac:dyDescent="0.25">
      <c r="A2250" s="181"/>
      <c r="B2250" s="75" t="str">
        <f t="shared" ref="B2250:C2250" si="1160">B237</f>
        <v>Asset Type 226</v>
      </c>
      <c r="C2250" s="75" t="str">
        <f t="shared" si="1160"/>
        <v>Description - Asset Type 226</v>
      </c>
      <c r="D2250" s="75"/>
      <c r="E2250" s="75"/>
      <c r="F2250" s="26"/>
      <c r="G2250" s="278"/>
      <c r="H2250" s="279"/>
      <c r="I2250" s="279"/>
      <c r="J2250" s="279"/>
      <c r="K2250" s="279"/>
      <c r="L2250" s="279"/>
      <c r="M2250" s="279"/>
      <c r="N2250" s="279"/>
    </row>
    <row r="2251" spans="1:14" s="369" customFormat="1" hidden="1" outlineLevel="1" x14ac:dyDescent="0.25">
      <c r="A2251" s="181"/>
      <c r="B2251" s="75" t="str">
        <f t="shared" ref="B2251:C2251" si="1161">B238</f>
        <v>Asset Type 227</v>
      </c>
      <c r="C2251" s="75" t="str">
        <f t="shared" si="1161"/>
        <v>Description - Asset Type 227</v>
      </c>
      <c r="D2251" s="75"/>
      <c r="E2251" s="75"/>
      <c r="F2251" s="26"/>
      <c r="G2251" s="278"/>
      <c r="H2251" s="279"/>
      <c r="I2251" s="279"/>
      <c r="J2251" s="279"/>
      <c r="K2251" s="279"/>
      <c r="L2251" s="279"/>
      <c r="M2251" s="279"/>
      <c r="N2251" s="279"/>
    </row>
    <row r="2252" spans="1:14" s="369" customFormat="1" hidden="1" outlineLevel="1" x14ac:dyDescent="0.25">
      <c r="A2252" s="181"/>
      <c r="B2252" s="75" t="str">
        <f t="shared" ref="B2252:C2252" si="1162">B239</f>
        <v>Asset Type 228</v>
      </c>
      <c r="C2252" s="75" t="str">
        <f t="shared" si="1162"/>
        <v>Description - Asset Type 228</v>
      </c>
      <c r="D2252" s="75"/>
      <c r="E2252" s="75"/>
      <c r="F2252" s="26"/>
      <c r="G2252" s="278"/>
      <c r="H2252" s="279"/>
      <c r="I2252" s="279"/>
      <c r="J2252" s="279"/>
      <c r="K2252" s="279"/>
      <c r="L2252" s="279"/>
      <c r="M2252" s="279"/>
      <c r="N2252" s="279"/>
    </row>
    <row r="2253" spans="1:14" s="369" customFormat="1" hidden="1" outlineLevel="1" x14ac:dyDescent="0.25">
      <c r="A2253" s="181"/>
      <c r="B2253" s="75" t="str">
        <f t="shared" ref="B2253:C2253" si="1163">B240</f>
        <v>Asset Type 229</v>
      </c>
      <c r="C2253" s="75" t="str">
        <f t="shared" si="1163"/>
        <v>Description - Asset Type 229</v>
      </c>
      <c r="D2253" s="75"/>
      <c r="E2253" s="75"/>
      <c r="F2253" s="26"/>
      <c r="G2253" s="278"/>
      <c r="H2253" s="279"/>
      <c r="I2253" s="279"/>
      <c r="J2253" s="279"/>
      <c r="K2253" s="279"/>
      <c r="L2253" s="279"/>
      <c r="M2253" s="279"/>
      <c r="N2253" s="279"/>
    </row>
    <row r="2254" spans="1:14" s="369" customFormat="1" hidden="1" outlineLevel="1" x14ac:dyDescent="0.25">
      <c r="A2254" s="181"/>
      <c r="B2254" s="75" t="str">
        <f t="shared" ref="B2254:C2254" si="1164">B241</f>
        <v>Asset Type 230</v>
      </c>
      <c r="C2254" s="75" t="str">
        <f t="shared" si="1164"/>
        <v>Description - Asset Type 230</v>
      </c>
      <c r="D2254" s="75"/>
      <c r="E2254" s="75"/>
      <c r="F2254" s="26"/>
      <c r="G2254" s="278"/>
      <c r="H2254" s="279"/>
      <c r="I2254" s="279"/>
      <c r="J2254" s="279"/>
      <c r="K2254" s="279"/>
      <c r="L2254" s="279"/>
      <c r="M2254" s="279"/>
      <c r="N2254" s="279"/>
    </row>
    <row r="2255" spans="1:14" s="369" customFormat="1" hidden="1" outlineLevel="1" x14ac:dyDescent="0.25">
      <c r="A2255" s="181"/>
      <c r="B2255" s="75" t="str">
        <f t="shared" ref="B2255:C2255" si="1165">B242</f>
        <v>Asset Type 231</v>
      </c>
      <c r="C2255" s="75" t="str">
        <f t="shared" si="1165"/>
        <v>Description - Asset Type 231</v>
      </c>
      <c r="D2255" s="75"/>
      <c r="E2255" s="75"/>
      <c r="F2255" s="26"/>
      <c r="G2255" s="278"/>
      <c r="H2255" s="279"/>
      <c r="I2255" s="279"/>
      <c r="J2255" s="279"/>
      <c r="K2255" s="279"/>
      <c r="L2255" s="279"/>
      <c r="M2255" s="279"/>
      <c r="N2255" s="279"/>
    </row>
    <row r="2256" spans="1:14" s="369" customFormat="1" hidden="1" outlineLevel="1" x14ac:dyDescent="0.25">
      <c r="A2256" s="181"/>
      <c r="B2256" s="75" t="str">
        <f t="shared" ref="B2256:C2256" si="1166">B243</f>
        <v>Asset Type 232</v>
      </c>
      <c r="C2256" s="75" t="str">
        <f t="shared" si="1166"/>
        <v>Description - Asset Type 232</v>
      </c>
      <c r="D2256" s="75"/>
      <c r="E2256" s="75"/>
      <c r="F2256" s="26"/>
      <c r="G2256" s="278"/>
      <c r="H2256" s="279"/>
      <c r="I2256" s="279"/>
      <c r="J2256" s="279"/>
      <c r="K2256" s="279"/>
      <c r="L2256" s="279"/>
      <c r="M2256" s="279"/>
      <c r="N2256" s="279"/>
    </row>
    <row r="2257" spans="1:14" s="369" customFormat="1" hidden="1" outlineLevel="1" x14ac:dyDescent="0.25">
      <c r="A2257" s="181"/>
      <c r="B2257" s="75" t="str">
        <f t="shared" ref="B2257:C2257" si="1167">B244</f>
        <v>Asset Type 233</v>
      </c>
      <c r="C2257" s="75" t="str">
        <f t="shared" si="1167"/>
        <v>Description - Asset Type 233</v>
      </c>
      <c r="D2257" s="75"/>
      <c r="E2257" s="75"/>
      <c r="F2257" s="26"/>
      <c r="G2257" s="278"/>
      <c r="H2257" s="279"/>
      <c r="I2257" s="279"/>
      <c r="J2257" s="279"/>
      <c r="K2257" s="279"/>
      <c r="L2257" s="279"/>
      <c r="M2257" s="279"/>
      <c r="N2257" s="279"/>
    </row>
    <row r="2258" spans="1:14" s="369" customFormat="1" hidden="1" outlineLevel="1" x14ac:dyDescent="0.25">
      <c r="A2258" s="181"/>
      <c r="B2258" s="75" t="str">
        <f t="shared" ref="B2258:C2258" si="1168">B245</f>
        <v>Asset Type 234</v>
      </c>
      <c r="C2258" s="75" t="str">
        <f t="shared" si="1168"/>
        <v>Description - Asset Type 234</v>
      </c>
      <c r="D2258" s="75"/>
      <c r="E2258" s="75"/>
      <c r="F2258" s="26"/>
      <c r="G2258" s="278"/>
      <c r="H2258" s="279"/>
      <c r="I2258" s="279"/>
      <c r="J2258" s="279"/>
      <c r="K2258" s="279"/>
      <c r="L2258" s="279"/>
      <c r="M2258" s="279"/>
      <c r="N2258" s="279"/>
    </row>
    <row r="2259" spans="1:14" s="369" customFormat="1" hidden="1" outlineLevel="1" x14ac:dyDescent="0.25">
      <c r="A2259" s="181"/>
      <c r="B2259" s="75" t="str">
        <f t="shared" ref="B2259:C2259" si="1169">B246</f>
        <v>Asset Type 235</v>
      </c>
      <c r="C2259" s="75" t="str">
        <f t="shared" si="1169"/>
        <v>Description - Asset Type 235</v>
      </c>
      <c r="D2259" s="75"/>
      <c r="E2259" s="75"/>
      <c r="F2259" s="26"/>
      <c r="G2259" s="278"/>
      <c r="H2259" s="279"/>
      <c r="I2259" s="279"/>
      <c r="J2259" s="279"/>
      <c r="K2259" s="279"/>
      <c r="L2259" s="279"/>
      <c r="M2259" s="279"/>
      <c r="N2259" s="279"/>
    </row>
    <row r="2260" spans="1:14" s="369" customFormat="1" hidden="1" outlineLevel="1" x14ac:dyDescent="0.25">
      <c r="A2260" s="181"/>
      <c r="B2260" s="75" t="str">
        <f t="shared" ref="B2260:C2260" si="1170">B247</f>
        <v>Asset Type 236</v>
      </c>
      <c r="C2260" s="75" t="str">
        <f t="shared" si="1170"/>
        <v>Description - Asset Type 236</v>
      </c>
      <c r="D2260" s="75"/>
      <c r="E2260" s="75"/>
      <c r="F2260" s="26"/>
      <c r="G2260" s="278"/>
      <c r="H2260" s="279"/>
      <c r="I2260" s="279"/>
      <c r="J2260" s="279"/>
      <c r="K2260" s="279"/>
      <c r="L2260" s="279"/>
      <c r="M2260" s="279"/>
      <c r="N2260" s="279"/>
    </row>
    <row r="2261" spans="1:14" s="369" customFormat="1" hidden="1" outlineLevel="1" x14ac:dyDescent="0.25">
      <c r="A2261" s="181"/>
      <c r="B2261" s="75" t="str">
        <f t="shared" ref="B2261:C2261" si="1171">B248</f>
        <v>Asset Type 237</v>
      </c>
      <c r="C2261" s="75" t="str">
        <f t="shared" si="1171"/>
        <v>Description - Asset Type 237</v>
      </c>
      <c r="D2261" s="75"/>
      <c r="E2261" s="75"/>
      <c r="F2261" s="26"/>
      <c r="G2261" s="278"/>
      <c r="H2261" s="279"/>
      <c r="I2261" s="279"/>
      <c r="J2261" s="279"/>
      <c r="K2261" s="279"/>
      <c r="L2261" s="279"/>
      <c r="M2261" s="279"/>
      <c r="N2261" s="279"/>
    </row>
    <row r="2262" spans="1:14" s="369" customFormat="1" hidden="1" outlineLevel="1" x14ac:dyDescent="0.25">
      <c r="A2262" s="181"/>
      <c r="B2262" s="75" t="str">
        <f t="shared" ref="B2262:C2262" si="1172">B249</f>
        <v>Asset Type 238</v>
      </c>
      <c r="C2262" s="75" t="str">
        <f t="shared" si="1172"/>
        <v>Description - Asset Type 238</v>
      </c>
      <c r="D2262" s="75"/>
      <c r="E2262" s="75"/>
      <c r="F2262" s="26"/>
      <c r="G2262" s="278"/>
      <c r="H2262" s="279"/>
      <c r="I2262" s="279"/>
      <c r="J2262" s="279"/>
      <c r="K2262" s="279"/>
      <c r="L2262" s="279"/>
      <c r="M2262" s="279"/>
      <c r="N2262" s="279"/>
    </row>
    <row r="2263" spans="1:14" s="369" customFormat="1" hidden="1" outlineLevel="1" x14ac:dyDescent="0.25">
      <c r="A2263" s="181"/>
      <c r="B2263" s="75" t="str">
        <f t="shared" ref="B2263:C2263" si="1173">B250</f>
        <v>Asset Type 239</v>
      </c>
      <c r="C2263" s="75" t="str">
        <f t="shared" si="1173"/>
        <v>Description - Asset Type 239</v>
      </c>
      <c r="D2263" s="75"/>
      <c r="E2263" s="75"/>
      <c r="F2263" s="26"/>
      <c r="G2263" s="278"/>
      <c r="H2263" s="279"/>
      <c r="I2263" s="279"/>
      <c r="J2263" s="279"/>
      <c r="K2263" s="279"/>
      <c r="L2263" s="279"/>
      <c r="M2263" s="279"/>
      <c r="N2263" s="279"/>
    </row>
    <row r="2264" spans="1:14" s="369" customFormat="1" hidden="1" outlineLevel="1" x14ac:dyDescent="0.25">
      <c r="A2264" s="181"/>
      <c r="B2264" s="75" t="str">
        <f t="shared" ref="B2264:C2264" si="1174">B251</f>
        <v>Asset Type 240</v>
      </c>
      <c r="C2264" s="75" t="str">
        <f t="shared" si="1174"/>
        <v>Description - Asset Type 240</v>
      </c>
      <c r="D2264" s="75"/>
      <c r="E2264" s="75"/>
      <c r="F2264" s="26"/>
      <c r="G2264" s="278"/>
      <c r="H2264" s="279"/>
      <c r="I2264" s="279"/>
      <c r="J2264" s="279"/>
      <c r="K2264" s="279"/>
      <c r="L2264" s="279"/>
      <c r="M2264" s="279"/>
      <c r="N2264" s="279"/>
    </row>
    <row r="2265" spans="1:14" s="369" customFormat="1" hidden="1" outlineLevel="1" x14ac:dyDescent="0.25">
      <c r="A2265" s="181"/>
      <c r="B2265" s="75" t="str">
        <f t="shared" ref="B2265:C2265" si="1175">B252</f>
        <v>Asset Type 241</v>
      </c>
      <c r="C2265" s="75" t="str">
        <f t="shared" si="1175"/>
        <v>Description - Asset Type 241</v>
      </c>
      <c r="D2265" s="75"/>
      <c r="E2265" s="75"/>
      <c r="F2265" s="26"/>
      <c r="G2265" s="278"/>
      <c r="H2265" s="279"/>
      <c r="I2265" s="279"/>
      <c r="J2265" s="279"/>
      <c r="K2265" s="279"/>
      <c r="L2265" s="279"/>
      <c r="M2265" s="279"/>
      <c r="N2265" s="279"/>
    </row>
    <row r="2266" spans="1:14" s="369" customFormat="1" hidden="1" outlineLevel="1" x14ac:dyDescent="0.25">
      <c r="A2266" s="181"/>
      <c r="B2266" s="75" t="str">
        <f t="shared" ref="B2266:C2266" si="1176">B253</f>
        <v>Asset Type 242</v>
      </c>
      <c r="C2266" s="75" t="str">
        <f t="shared" si="1176"/>
        <v>Description - Asset Type 242</v>
      </c>
      <c r="D2266" s="75"/>
      <c r="E2266" s="75"/>
      <c r="F2266" s="26"/>
      <c r="G2266" s="278"/>
      <c r="H2266" s="279"/>
      <c r="I2266" s="279"/>
      <c r="J2266" s="279"/>
      <c r="K2266" s="279"/>
      <c r="L2266" s="279"/>
      <c r="M2266" s="279"/>
      <c r="N2266" s="279"/>
    </row>
    <row r="2267" spans="1:14" s="369" customFormat="1" hidden="1" outlineLevel="1" x14ac:dyDescent="0.25">
      <c r="A2267" s="181"/>
      <c r="B2267" s="75" t="str">
        <f t="shared" ref="B2267:C2267" si="1177">B254</f>
        <v>Asset Type 243</v>
      </c>
      <c r="C2267" s="75" t="str">
        <f t="shared" si="1177"/>
        <v>Description - Asset Type 243</v>
      </c>
      <c r="D2267" s="75"/>
      <c r="E2267" s="75"/>
      <c r="F2267" s="26"/>
      <c r="G2267" s="278"/>
      <c r="H2267" s="279"/>
      <c r="I2267" s="279"/>
      <c r="J2267" s="279"/>
      <c r="K2267" s="279"/>
      <c r="L2267" s="279"/>
      <c r="M2267" s="279"/>
      <c r="N2267" s="279"/>
    </row>
    <row r="2268" spans="1:14" s="369" customFormat="1" hidden="1" outlineLevel="1" x14ac:dyDescent="0.25">
      <c r="A2268" s="181"/>
      <c r="B2268" s="75" t="str">
        <f t="shared" ref="B2268:C2268" si="1178">B255</f>
        <v>Asset Type 244</v>
      </c>
      <c r="C2268" s="75" t="str">
        <f t="shared" si="1178"/>
        <v>Description - Asset Type 244</v>
      </c>
      <c r="D2268" s="75"/>
      <c r="E2268" s="75"/>
      <c r="F2268" s="26"/>
      <c r="G2268" s="278"/>
      <c r="H2268" s="279"/>
      <c r="I2268" s="279"/>
      <c r="J2268" s="279"/>
      <c r="K2268" s="279"/>
      <c r="L2268" s="279"/>
      <c r="M2268" s="279"/>
      <c r="N2268" s="279"/>
    </row>
    <row r="2269" spans="1:14" s="369" customFormat="1" hidden="1" outlineLevel="1" x14ac:dyDescent="0.25">
      <c r="A2269" s="181"/>
      <c r="B2269" s="75" t="str">
        <f t="shared" ref="B2269:C2269" si="1179">B256</f>
        <v>Asset Type 245</v>
      </c>
      <c r="C2269" s="75" t="str">
        <f t="shared" si="1179"/>
        <v>Description - Asset Type 245</v>
      </c>
      <c r="D2269" s="75"/>
      <c r="E2269" s="75"/>
      <c r="F2269" s="26"/>
      <c r="G2269" s="278"/>
      <c r="H2269" s="279"/>
      <c r="I2269" s="279"/>
      <c r="J2269" s="279"/>
      <c r="K2269" s="279"/>
      <c r="L2269" s="279"/>
      <c r="M2269" s="279"/>
      <c r="N2269" s="279"/>
    </row>
    <row r="2270" spans="1:14" s="369" customFormat="1" hidden="1" outlineLevel="1" x14ac:dyDescent="0.25">
      <c r="A2270" s="181"/>
      <c r="B2270" s="75" t="str">
        <f t="shared" ref="B2270:C2270" si="1180">B257</f>
        <v>Asset Type 246</v>
      </c>
      <c r="C2270" s="75" t="str">
        <f t="shared" si="1180"/>
        <v>Description - Asset Type 246</v>
      </c>
      <c r="D2270" s="75"/>
      <c r="E2270" s="75"/>
      <c r="F2270" s="26"/>
      <c r="G2270" s="278"/>
      <c r="H2270" s="279"/>
      <c r="I2270" s="279"/>
      <c r="J2270" s="279"/>
      <c r="K2270" s="279"/>
      <c r="L2270" s="279"/>
      <c r="M2270" s="279"/>
      <c r="N2270" s="279"/>
    </row>
    <row r="2271" spans="1:14" s="369" customFormat="1" hidden="1" outlineLevel="1" x14ac:dyDescent="0.25">
      <c r="A2271" s="181"/>
      <c r="B2271" s="75" t="str">
        <f t="shared" ref="B2271:C2271" si="1181">B258</f>
        <v>Asset Type 247</v>
      </c>
      <c r="C2271" s="75" t="str">
        <f t="shared" si="1181"/>
        <v>Description - Asset Type 247</v>
      </c>
      <c r="D2271" s="75"/>
      <c r="E2271" s="75"/>
      <c r="F2271" s="26"/>
      <c r="G2271" s="278"/>
      <c r="H2271" s="279"/>
      <c r="I2271" s="279"/>
      <c r="J2271" s="279"/>
      <c r="K2271" s="279"/>
      <c r="L2271" s="279"/>
      <c r="M2271" s="279"/>
      <c r="N2271" s="279"/>
    </row>
    <row r="2272" spans="1:14" s="369" customFormat="1" hidden="1" outlineLevel="1" x14ac:dyDescent="0.25">
      <c r="A2272" s="181"/>
      <c r="B2272" s="75" t="str">
        <f t="shared" ref="B2272:C2272" si="1182">B259</f>
        <v>Asset Type 248</v>
      </c>
      <c r="C2272" s="75" t="str">
        <f t="shared" si="1182"/>
        <v>Description - Asset Type 248</v>
      </c>
      <c r="D2272" s="75"/>
      <c r="E2272" s="75"/>
      <c r="F2272" s="26"/>
      <c r="G2272" s="278"/>
      <c r="H2272" s="279"/>
      <c r="I2272" s="279"/>
      <c r="J2272" s="279"/>
      <c r="K2272" s="279"/>
      <c r="L2272" s="279"/>
      <c r="M2272" s="279"/>
      <c r="N2272" s="279"/>
    </row>
    <row r="2273" spans="1:14" s="369" customFormat="1" hidden="1" outlineLevel="1" x14ac:dyDescent="0.25">
      <c r="A2273" s="181"/>
      <c r="B2273" s="75" t="str">
        <f t="shared" ref="B2273:C2273" si="1183">B260</f>
        <v>Asset Type 249</v>
      </c>
      <c r="C2273" s="75" t="str">
        <f t="shared" si="1183"/>
        <v>Description - Asset Type 249</v>
      </c>
      <c r="D2273" s="75"/>
      <c r="E2273" s="75"/>
      <c r="F2273" s="26"/>
      <c r="G2273" s="278"/>
      <c r="H2273" s="279"/>
      <c r="I2273" s="279"/>
      <c r="J2273" s="279"/>
      <c r="K2273" s="279"/>
      <c r="L2273" s="279"/>
      <c r="M2273" s="279"/>
      <c r="N2273" s="279"/>
    </row>
    <row r="2274" spans="1:14" s="369" customFormat="1" hidden="1" outlineLevel="1" x14ac:dyDescent="0.25">
      <c r="A2274" s="181"/>
      <c r="B2274" s="75" t="str">
        <f t="shared" ref="B2274:C2274" si="1184">B261</f>
        <v>Asset Type 250</v>
      </c>
      <c r="C2274" s="75" t="str">
        <f t="shared" si="1184"/>
        <v>Description - Asset Type 250</v>
      </c>
      <c r="D2274" s="75"/>
      <c r="E2274" s="75"/>
      <c r="F2274" s="26"/>
      <c r="G2274" s="278"/>
      <c r="H2274" s="279"/>
      <c r="I2274" s="279"/>
      <c r="J2274" s="279"/>
      <c r="K2274" s="279"/>
      <c r="L2274" s="279"/>
      <c r="M2274" s="279"/>
      <c r="N2274" s="279"/>
    </row>
    <row r="2275" spans="1:14" s="369" customFormat="1" hidden="1" outlineLevel="1" x14ac:dyDescent="0.25">
      <c r="A2275" s="181"/>
      <c r="B2275" s="75" t="str">
        <f t="shared" ref="B2275:C2275" si="1185">B262</f>
        <v>Asset Type 251</v>
      </c>
      <c r="C2275" s="75" t="str">
        <f t="shared" si="1185"/>
        <v>Description - Asset Type 251</v>
      </c>
      <c r="D2275" s="75"/>
      <c r="E2275" s="75"/>
      <c r="F2275" s="26"/>
      <c r="G2275" s="278"/>
      <c r="H2275" s="279"/>
      <c r="I2275" s="279"/>
      <c r="J2275" s="279"/>
      <c r="K2275" s="279"/>
      <c r="L2275" s="279"/>
      <c r="M2275" s="279"/>
      <c r="N2275" s="279"/>
    </row>
    <row r="2276" spans="1:14" s="369" customFormat="1" hidden="1" outlineLevel="1" x14ac:dyDescent="0.25">
      <c r="A2276" s="181"/>
      <c r="B2276" s="75" t="str">
        <f t="shared" ref="B2276:C2276" si="1186">B263</f>
        <v>Asset Type 252</v>
      </c>
      <c r="C2276" s="75" t="str">
        <f t="shared" si="1186"/>
        <v>Description - Asset Type 252</v>
      </c>
      <c r="D2276" s="75"/>
      <c r="E2276" s="75"/>
      <c r="F2276" s="26"/>
      <c r="G2276" s="278"/>
      <c r="H2276" s="279"/>
      <c r="I2276" s="279"/>
      <c r="J2276" s="279"/>
      <c r="K2276" s="279"/>
      <c r="L2276" s="279"/>
      <c r="M2276" s="279"/>
      <c r="N2276" s="279"/>
    </row>
    <row r="2277" spans="1:14" s="369" customFormat="1" hidden="1" outlineLevel="1" x14ac:dyDescent="0.25">
      <c r="A2277" s="181"/>
      <c r="B2277" s="75" t="str">
        <f t="shared" ref="B2277:C2277" si="1187">B264</f>
        <v>Asset Type 253</v>
      </c>
      <c r="C2277" s="75" t="str">
        <f t="shared" si="1187"/>
        <v>Description - Asset Type 253</v>
      </c>
      <c r="D2277" s="75"/>
      <c r="E2277" s="75"/>
      <c r="F2277" s="26"/>
      <c r="G2277" s="278"/>
      <c r="H2277" s="279"/>
      <c r="I2277" s="279"/>
      <c r="J2277" s="279"/>
      <c r="K2277" s="279"/>
      <c r="L2277" s="279"/>
      <c r="M2277" s="279"/>
      <c r="N2277" s="279"/>
    </row>
    <row r="2278" spans="1:14" s="369" customFormat="1" hidden="1" outlineLevel="1" x14ac:dyDescent="0.25">
      <c r="A2278" s="181"/>
      <c r="B2278" s="75" t="str">
        <f t="shared" ref="B2278:C2278" si="1188">B265</f>
        <v>Asset Type 254</v>
      </c>
      <c r="C2278" s="75" t="str">
        <f t="shared" si="1188"/>
        <v>Description - Asset Type 254</v>
      </c>
      <c r="D2278" s="75"/>
      <c r="E2278" s="75"/>
      <c r="F2278" s="26"/>
      <c r="G2278" s="278"/>
      <c r="H2278" s="279"/>
      <c r="I2278" s="279"/>
      <c r="J2278" s="279"/>
      <c r="K2278" s="279"/>
      <c r="L2278" s="279"/>
      <c r="M2278" s="279"/>
      <c r="N2278" s="279"/>
    </row>
    <row r="2279" spans="1:14" s="369" customFormat="1" hidden="1" outlineLevel="1" x14ac:dyDescent="0.25">
      <c r="A2279" s="181"/>
      <c r="B2279" s="75" t="str">
        <f t="shared" ref="B2279:C2279" si="1189">B266</f>
        <v>Asset Type 255</v>
      </c>
      <c r="C2279" s="75" t="str">
        <f t="shared" si="1189"/>
        <v>Description - Asset Type 255</v>
      </c>
      <c r="D2279" s="75"/>
      <c r="E2279" s="75"/>
      <c r="F2279" s="26"/>
      <c r="G2279" s="278"/>
      <c r="H2279" s="279"/>
      <c r="I2279" s="279"/>
      <c r="J2279" s="279"/>
      <c r="K2279" s="279"/>
      <c r="L2279" s="279"/>
      <c r="M2279" s="279"/>
      <c r="N2279" s="279"/>
    </row>
    <row r="2280" spans="1:14" s="369" customFormat="1" hidden="1" outlineLevel="1" x14ac:dyDescent="0.25">
      <c r="A2280" s="181"/>
      <c r="B2280" s="75" t="str">
        <f t="shared" ref="B2280:C2280" si="1190">B267</f>
        <v>Asset Type 256</v>
      </c>
      <c r="C2280" s="75" t="str">
        <f t="shared" si="1190"/>
        <v>Description - Asset Type 256</v>
      </c>
      <c r="D2280" s="75"/>
      <c r="E2280" s="75"/>
      <c r="F2280" s="26"/>
      <c r="G2280" s="278"/>
      <c r="H2280" s="279"/>
      <c r="I2280" s="279"/>
      <c r="J2280" s="279"/>
      <c r="K2280" s="279"/>
      <c r="L2280" s="279"/>
      <c r="M2280" s="279"/>
      <c r="N2280" s="279"/>
    </row>
    <row r="2281" spans="1:14" s="369" customFormat="1" hidden="1" outlineLevel="1" x14ac:dyDescent="0.25">
      <c r="A2281" s="181"/>
      <c r="B2281" s="75" t="str">
        <f t="shared" ref="B2281:C2281" si="1191">B268</f>
        <v>Asset Type 257</v>
      </c>
      <c r="C2281" s="75" t="str">
        <f t="shared" si="1191"/>
        <v>Description - Asset Type 257</v>
      </c>
      <c r="D2281" s="75"/>
      <c r="E2281" s="75"/>
      <c r="F2281" s="26"/>
      <c r="G2281" s="278"/>
      <c r="H2281" s="279"/>
      <c r="I2281" s="279"/>
      <c r="J2281" s="279"/>
      <c r="K2281" s="279"/>
      <c r="L2281" s="279"/>
      <c r="M2281" s="279"/>
      <c r="N2281" s="279"/>
    </row>
    <row r="2282" spans="1:14" s="369" customFormat="1" hidden="1" outlineLevel="1" x14ac:dyDescent="0.25">
      <c r="A2282" s="181"/>
      <c r="B2282" s="75" t="str">
        <f t="shared" ref="B2282:C2282" si="1192">B269</f>
        <v>Asset Type 258</v>
      </c>
      <c r="C2282" s="75" t="str">
        <f t="shared" si="1192"/>
        <v>Description - Asset Type 258</v>
      </c>
      <c r="D2282" s="75"/>
      <c r="E2282" s="75"/>
      <c r="F2282" s="26"/>
      <c r="G2282" s="278"/>
      <c r="H2282" s="279"/>
      <c r="I2282" s="279"/>
      <c r="J2282" s="279"/>
      <c r="K2282" s="279"/>
      <c r="L2282" s="279"/>
      <c r="M2282" s="279"/>
      <c r="N2282" s="279"/>
    </row>
    <row r="2283" spans="1:14" s="369" customFormat="1" hidden="1" outlineLevel="1" x14ac:dyDescent="0.25">
      <c r="A2283" s="181"/>
      <c r="B2283" s="75" t="str">
        <f t="shared" ref="B2283:C2283" si="1193">B270</f>
        <v>Asset Type 259</v>
      </c>
      <c r="C2283" s="75" t="str">
        <f t="shared" si="1193"/>
        <v>Description - Asset Type 259</v>
      </c>
      <c r="D2283" s="75"/>
      <c r="E2283" s="75"/>
      <c r="F2283" s="26"/>
      <c r="G2283" s="278"/>
      <c r="H2283" s="279"/>
      <c r="I2283" s="279"/>
      <c r="J2283" s="279"/>
      <c r="K2283" s="279"/>
      <c r="L2283" s="279"/>
      <c r="M2283" s="279"/>
      <c r="N2283" s="279"/>
    </row>
    <row r="2284" spans="1:14" s="369" customFormat="1" hidden="1" outlineLevel="1" x14ac:dyDescent="0.25">
      <c r="A2284" s="181"/>
      <c r="B2284" s="75" t="str">
        <f t="shared" ref="B2284:C2284" si="1194">B271</f>
        <v>Asset Type 260</v>
      </c>
      <c r="C2284" s="75" t="str">
        <f t="shared" si="1194"/>
        <v>Description - Asset Type 260</v>
      </c>
      <c r="D2284" s="75"/>
      <c r="E2284" s="75"/>
      <c r="F2284" s="26"/>
      <c r="G2284" s="278"/>
      <c r="H2284" s="279"/>
      <c r="I2284" s="279"/>
      <c r="J2284" s="279"/>
      <c r="K2284" s="279"/>
      <c r="L2284" s="279"/>
      <c r="M2284" s="279"/>
      <c r="N2284" s="279"/>
    </row>
    <row r="2285" spans="1:14" s="369" customFormat="1" hidden="1" outlineLevel="1" x14ac:dyDescent="0.25">
      <c r="A2285" s="181"/>
      <c r="B2285" s="75" t="str">
        <f t="shared" ref="B2285:C2285" si="1195">B272</f>
        <v>Asset Type 261</v>
      </c>
      <c r="C2285" s="75" t="str">
        <f t="shared" si="1195"/>
        <v>Description - Asset Type 261</v>
      </c>
      <c r="D2285" s="75"/>
      <c r="E2285" s="75"/>
      <c r="F2285" s="26"/>
      <c r="G2285" s="278"/>
      <c r="H2285" s="279"/>
      <c r="I2285" s="279"/>
      <c r="J2285" s="279"/>
      <c r="K2285" s="279"/>
      <c r="L2285" s="279"/>
      <c r="M2285" s="279"/>
      <c r="N2285" s="279"/>
    </row>
    <row r="2286" spans="1:14" s="369" customFormat="1" hidden="1" outlineLevel="1" x14ac:dyDescent="0.25">
      <c r="A2286" s="181"/>
      <c r="B2286" s="75" t="str">
        <f t="shared" ref="B2286:C2286" si="1196">B273</f>
        <v>Asset Type 262</v>
      </c>
      <c r="C2286" s="75" t="str">
        <f t="shared" si="1196"/>
        <v>Description - Asset Type 262</v>
      </c>
      <c r="D2286" s="75"/>
      <c r="E2286" s="75"/>
      <c r="F2286" s="26"/>
      <c r="G2286" s="278"/>
      <c r="H2286" s="279"/>
      <c r="I2286" s="279"/>
      <c r="J2286" s="279"/>
      <c r="K2286" s="279"/>
      <c r="L2286" s="279"/>
      <c r="M2286" s="279"/>
      <c r="N2286" s="279"/>
    </row>
    <row r="2287" spans="1:14" s="369" customFormat="1" hidden="1" outlineLevel="1" x14ac:dyDescent="0.25">
      <c r="A2287" s="181"/>
      <c r="B2287" s="75" t="str">
        <f t="shared" ref="B2287:C2287" si="1197">B274</f>
        <v>Asset Type 263</v>
      </c>
      <c r="C2287" s="75" t="str">
        <f t="shared" si="1197"/>
        <v>Description - Asset Type 263</v>
      </c>
      <c r="D2287" s="75"/>
      <c r="E2287" s="75"/>
      <c r="F2287" s="26"/>
      <c r="G2287" s="278"/>
      <c r="H2287" s="279"/>
      <c r="I2287" s="279"/>
      <c r="J2287" s="279"/>
      <c r="K2287" s="279"/>
      <c r="L2287" s="279"/>
      <c r="M2287" s="279"/>
      <c r="N2287" s="279"/>
    </row>
    <row r="2288" spans="1:14" s="369" customFormat="1" hidden="1" outlineLevel="1" x14ac:dyDescent="0.25">
      <c r="A2288" s="181"/>
      <c r="B2288" s="75" t="str">
        <f t="shared" ref="B2288:C2288" si="1198">B275</f>
        <v>Asset Type 264</v>
      </c>
      <c r="C2288" s="75" t="str">
        <f t="shared" si="1198"/>
        <v>Description - Asset Type 264</v>
      </c>
      <c r="D2288" s="75"/>
      <c r="E2288" s="75"/>
      <c r="F2288" s="26"/>
      <c r="G2288" s="278"/>
      <c r="H2288" s="279"/>
      <c r="I2288" s="279"/>
      <c r="J2288" s="279"/>
      <c r="K2288" s="279"/>
      <c r="L2288" s="279"/>
      <c r="M2288" s="279"/>
      <c r="N2288" s="279"/>
    </row>
    <row r="2289" spans="1:14" s="369" customFormat="1" hidden="1" outlineLevel="1" x14ac:dyDescent="0.25">
      <c r="A2289" s="181"/>
      <c r="B2289" s="75" t="str">
        <f t="shared" ref="B2289:C2289" si="1199">B276</f>
        <v>Asset Type 265</v>
      </c>
      <c r="C2289" s="75" t="str">
        <f t="shared" si="1199"/>
        <v>Description - Asset Type 265</v>
      </c>
      <c r="D2289" s="75"/>
      <c r="E2289" s="75"/>
      <c r="F2289" s="26"/>
      <c r="G2289" s="278"/>
      <c r="H2289" s="279"/>
      <c r="I2289" s="279"/>
      <c r="J2289" s="279"/>
      <c r="K2289" s="279"/>
      <c r="L2289" s="279"/>
      <c r="M2289" s="279"/>
      <c r="N2289" s="279"/>
    </row>
    <row r="2290" spans="1:14" s="369" customFormat="1" hidden="1" outlineLevel="1" x14ac:dyDescent="0.25">
      <c r="A2290" s="181"/>
      <c r="B2290" s="75" t="str">
        <f t="shared" ref="B2290:C2290" si="1200">B277</f>
        <v>Asset Type 266</v>
      </c>
      <c r="C2290" s="75" t="str">
        <f t="shared" si="1200"/>
        <v>Description - Asset Type 266</v>
      </c>
      <c r="D2290" s="75"/>
      <c r="E2290" s="75"/>
      <c r="F2290" s="26"/>
      <c r="G2290" s="278"/>
      <c r="H2290" s="279"/>
      <c r="I2290" s="279"/>
      <c r="J2290" s="279"/>
      <c r="K2290" s="279"/>
      <c r="L2290" s="279"/>
      <c r="M2290" s="279"/>
      <c r="N2290" s="279"/>
    </row>
    <row r="2291" spans="1:14" s="369" customFormat="1" hidden="1" outlineLevel="1" x14ac:dyDescent="0.25">
      <c r="A2291" s="181"/>
      <c r="B2291" s="75" t="str">
        <f t="shared" ref="B2291:C2291" si="1201">B278</f>
        <v>Asset Type 267</v>
      </c>
      <c r="C2291" s="75" t="str">
        <f t="shared" si="1201"/>
        <v>Description - Asset Type 267</v>
      </c>
      <c r="D2291" s="75"/>
      <c r="E2291" s="75"/>
      <c r="F2291" s="26"/>
      <c r="G2291" s="278"/>
      <c r="H2291" s="279"/>
      <c r="I2291" s="279"/>
      <c r="J2291" s="279"/>
      <c r="K2291" s="279"/>
      <c r="L2291" s="279"/>
      <c r="M2291" s="279"/>
      <c r="N2291" s="279"/>
    </row>
    <row r="2292" spans="1:14" s="369" customFormat="1" hidden="1" outlineLevel="1" x14ac:dyDescent="0.25">
      <c r="A2292" s="181"/>
      <c r="B2292" s="75" t="str">
        <f t="shared" ref="B2292:C2292" si="1202">B279</f>
        <v>Asset Type 268</v>
      </c>
      <c r="C2292" s="75" t="str">
        <f t="shared" si="1202"/>
        <v>Description - Asset Type 268</v>
      </c>
      <c r="D2292" s="75"/>
      <c r="E2292" s="75"/>
      <c r="F2292" s="26"/>
      <c r="G2292" s="278"/>
      <c r="H2292" s="279"/>
      <c r="I2292" s="279"/>
      <c r="J2292" s="279"/>
      <c r="K2292" s="279"/>
      <c r="L2292" s="279"/>
      <c r="M2292" s="279"/>
      <c r="N2292" s="279"/>
    </row>
    <row r="2293" spans="1:14" s="369" customFormat="1" hidden="1" outlineLevel="1" x14ac:dyDescent="0.25">
      <c r="A2293" s="181"/>
      <c r="B2293" s="75" t="str">
        <f t="shared" ref="B2293:C2293" si="1203">B280</f>
        <v>Asset Type 269</v>
      </c>
      <c r="C2293" s="75" t="str">
        <f t="shared" si="1203"/>
        <v>Description - Asset Type 269</v>
      </c>
      <c r="D2293" s="75"/>
      <c r="E2293" s="75"/>
      <c r="F2293" s="26"/>
      <c r="G2293" s="278"/>
      <c r="H2293" s="279"/>
      <c r="I2293" s="279"/>
      <c r="J2293" s="279"/>
      <c r="K2293" s="279"/>
      <c r="L2293" s="279"/>
      <c r="M2293" s="279"/>
      <c r="N2293" s="279"/>
    </row>
    <row r="2294" spans="1:14" s="369" customFormat="1" hidden="1" outlineLevel="1" x14ac:dyDescent="0.25">
      <c r="A2294" s="181"/>
      <c r="B2294" s="75" t="str">
        <f t="shared" ref="B2294:C2294" si="1204">B281</f>
        <v>Asset Type 270</v>
      </c>
      <c r="C2294" s="75" t="str">
        <f t="shared" si="1204"/>
        <v>Description - Asset Type 270</v>
      </c>
      <c r="D2294" s="75"/>
      <c r="E2294" s="75"/>
      <c r="F2294" s="26"/>
      <c r="G2294" s="278"/>
      <c r="H2294" s="279"/>
      <c r="I2294" s="279"/>
      <c r="J2294" s="279"/>
      <c r="K2294" s="279"/>
      <c r="L2294" s="279"/>
      <c r="M2294" s="279"/>
      <c r="N2294" s="279"/>
    </row>
    <row r="2295" spans="1:14" s="369" customFormat="1" hidden="1" outlineLevel="1" x14ac:dyDescent="0.25">
      <c r="A2295" s="181"/>
      <c r="B2295" s="75" t="str">
        <f t="shared" ref="B2295:C2295" si="1205">B282</f>
        <v>Asset Type 271</v>
      </c>
      <c r="C2295" s="75" t="str">
        <f t="shared" si="1205"/>
        <v>Description - Asset Type 271</v>
      </c>
      <c r="D2295" s="75"/>
      <c r="E2295" s="75"/>
      <c r="F2295" s="26"/>
      <c r="G2295" s="278"/>
      <c r="H2295" s="279"/>
      <c r="I2295" s="279"/>
      <c r="J2295" s="279"/>
      <c r="K2295" s="279"/>
      <c r="L2295" s="279"/>
      <c r="M2295" s="279"/>
      <c r="N2295" s="279"/>
    </row>
    <row r="2296" spans="1:14" s="369" customFormat="1" hidden="1" outlineLevel="1" x14ac:dyDescent="0.25">
      <c r="A2296" s="181"/>
      <c r="B2296" s="75" t="str">
        <f t="shared" ref="B2296:C2296" si="1206">B283</f>
        <v>Asset Type 272</v>
      </c>
      <c r="C2296" s="75" t="str">
        <f t="shared" si="1206"/>
        <v>Description - Asset Type 272</v>
      </c>
      <c r="D2296" s="75"/>
      <c r="E2296" s="75"/>
      <c r="F2296" s="26"/>
      <c r="G2296" s="278"/>
      <c r="H2296" s="279"/>
      <c r="I2296" s="279"/>
      <c r="J2296" s="279"/>
      <c r="K2296" s="279"/>
      <c r="L2296" s="279"/>
      <c r="M2296" s="279"/>
      <c r="N2296" s="279"/>
    </row>
    <row r="2297" spans="1:14" s="369" customFormat="1" hidden="1" outlineLevel="1" x14ac:dyDescent="0.25">
      <c r="A2297" s="181"/>
      <c r="B2297" s="75" t="str">
        <f t="shared" ref="B2297:C2297" si="1207">B284</f>
        <v>Asset Type 273</v>
      </c>
      <c r="C2297" s="75" t="str">
        <f t="shared" si="1207"/>
        <v>Description - Asset Type 273</v>
      </c>
      <c r="D2297" s="75"/>
      <c r="E2297" s="75"/>
      <c r="F2297" s="26"/>
      <c r="G2297" s="278"/>
      <c r="H2297" s="279"/>
      <c r="I2297" s="279"/>
      <c r="J2297" s="279"/>
      <c r="K2297" s="279"/>
      <c r="L2297" s="279"/>
      <c r="M2297" s="279"/>
      <c r="N2297" s="279"/>
    </row>
    <row r="2298" spans="1:14" s="369" customFormat="1" hidden="1" outlineLevel="1" x14ac:dyDescent="0.25">
      <c r="A2298" s="181"/>
      <c r="B2298" s="75" t="str">
        <f t="shared" ref="B2298:C2298" si="1208">B285</f>
        <v>Asset Type 274</v>
      </c>
      <c r="C2298" s="75" t="str">
        <f t="shared" si="1208"/>
        <v>Description - Asset Type 274</v>
      </c>
      <c r="D2298" s="75"/>
      <c r="E2298" s="75"/>
      <c r="F2298" s="26"/>
      <c r="G2298" s="278"/>
      <c r="H2298" s="279"/>
      <c r="I2298" s="279"/>
      <c r="J2298" s="279"/>
      <c r="K2298" s="279"/>
      <c r="L2298" s="279"/>
      <c r="M2298" s="279"/>
      <c r="N2298" s="279"/>
    </row>
    <row r="2299" spans="1:14" s="369" customFormat="1" hidden="1" outlineLevel="1" x14ac:dyDescent="0.25">
      <c r="A2299" s="181"/>
      <c r="B2299" s="75" t="str">
        <f t="shared" ref="B2299:C2299" si="1209">B286</f>
        <v>Asset Type 275</v>
      </c>
      <c r="C2299" s="75" t="str">
        <f t="shared" si="1209"/>
        <v>Description - Asset Type 275</v>
      </c>
      <c r="D2299" s="75"/>
      <c r="E2299" s="75"/>
      <c r="F2299" s="26"/>
      <c r="G2299" s="278"/>
      <c r="H2299" s="279"/>
      <c r="I2299" s="279"/>
      <c r="J2299" s="279"/>
      <c r="K2299" s="279"/>
      <c r="L2299" s="279"/>
      <c r="M2299" s="279"/>
      <c r="N2299" s="279"/>
    </row>
    <row r="2300" spans="1:14" s="369" customFormat="1" hidden="1" outlineLevel="1" x14ac:dyDescent="0.25">
      <c r="A2300" s="181"/>
      <c r="B2300" s="75" t="str">
        <f t="shared" ref="B2300:C2300" si="1210">B287</f>
        <v>Asset Type 276</v>
      </c>
      <c r="C2300" s="75" t="str">
        <f t="shared" si="1210"/>
        <v>Description - Asset Type 276</v>
      </c>
      <c r="D2300" s="75"/>
      <c r="E2300" s="75"/>
      <c r="F2300" s="26"/>
      <c r="G2300" s="278"/>
      <c r="H2300" s="279"/>
      <c r="I2300" s="279"/>
      <c r="J2300" s="279"/>
      <c r="K2300" s="279"/>
      <c r="L2300" s="279"/>
      <c r="M2300" s="279"/>
      <c r="N2300" s="279"/>
    </row>
    <row r="2301" spans="1:14" s="369" customFormat="1" hidden="1" outlineLevel="1" x14ac:dyDescent="0.25">
      <c r="A2301" s="181"/>
      <c r="B2301" s="75" t="str">
        <f t="shared" ref="B2301:C2301" si="1211">B288</f>
        <v>Asset Type 277</v>
      </c>
      <c r="C2301" s="75" t="str">
        <f t="shared" si="1211"/>
        <v>Description - Asset Type 277</v>
      </c>
      <c r="D2301" s="75"/>
      <c r="E2301" s="75"/>
      <c r="F2301" s="26"/>
      <c r="G2301" s="278"/>
      <c r="H2301" s="279"/>
      <c r="I2301" s="279"/>
      <c r="J2301" s="279"/>
      <c r="K2301" s="279"/>
      <c r="L2301" s="279"/>
      <c r="M2301" s="279"/>
      <c r="N2301" s="279"/>
    </row>
    <row r="2302" spans="1:14" s="369" customFormat="1" hidden="1" outlineLevel="1" x14ac:dyDescent="0.25">
      <c r="A2302" s="181"/>
      <c r="B2302" s="75" t="str">
        <f t="shared" ref="B2302:C2302" si="1212">B289</f>
        <v>Asset Type 278</v>
      </c>
      <c r="C2302" s="75" t="str">
        <f t="shared" si="1212"/>
        <v>Description - Asset Type 278</v>
      </c>
      <c r="D2302" s="75"/>
      <c r="E2302" s="75"/>
      <c r="F2302" s="26"/>
      <c r="G2302" s="278"/>
      <c r="H2302" s="279"/>
      <c r="I2302" s="279"/>
      <c r="J2302" s="279"/>
      <c r="K2302" s="279"/>
      <c r="L2302" s="279"/>
      <c r="M2302" s="279"/>
      <c r="N2302" s="279"/>
    </row>
    <row r="2303" spans="1:14" s="369" customFormat="1" hidden="1" outlineLevel="1" x14ac:dyDescent="0.25">
      <c r="A2303" s="181"/>
      <c r="B2303" s="75" t="str">
        <f t="shared" ref="B2303:C2303" si="1213">B290</f>
        <v>Asset Type 279</v>
      </c>
      <c r="C2303" s="75" t="str">
        <f t="shared" si="1213"/>
        <v>Description - Asset Type 279</v>
      </c>
      <c r="D2303" s="75"/>
      <c r="E2303" s="75"/>
      <c r="F2303" s="26"/>
      <c r="G2303" s="278"/>
      <c r="H2303" s="279"/>
      <c r="I2303" s="279"/>
      <c r="J2303" s="279"/>
      <c r="K2303" s="279"/>
      <c r="L2303" s="279"/>
      <c r="M2303" s="279"/>
      <c r="N2303" s="279"/>
    </row>
    <row r="2304" spans="1:14" s="369" customFormat="1" hidden="1" outlineLevel="1" x14ac:dyDescent="0.25">
      <c r="A2304" s="181"/>
      <c r="B2304" s="75" t="str">
        <f t="shared" ref="B2304:C2304" si="1214">B291</f>
        <v>Asset Type 280</v>
      </c>
      <c r="C2304" s="75" t="str">
        <f t="shared" si="1214"/>
        <v>Description - Asset Type 280</v>
      </c>
      <c r="D2304" s="75"/>
      <c r="E2304" s="75"/>
      <c r="F2304" s="26"/>
      <c r="G2304" s="278"/>
      <c r="H2304" s="279"/>
      <c r="I2304" s="279"/>
      <c r="J2304" s="279"/>
      <c r="K2304" s="279"/>
      <c r="L2304" s="279"/>
      <c r="M2304" s="279"/>
      <c r="N2304" s="279"/>
    </row>
    <row r="2305" spans="1:14" s="369" customFormat="1" hidden="1" outlineLevel="1" x14ac:dyDescent="0.25">
      <c r="A2305" s="181"/>
      <c r="B2305" s="75" t="str">
        <f t="shared" ref="B2305:C2305" si="1215">B292</f>
        <v>Asset Type 281</v>
      </c>
      <c r="C2305" s="75" t="str">
        <f t="shared" si="1215"/>
        <v>Description - Asset Type 281</v>
      </c>
      <c r="D2305" s="75"/>
      <c r="E2305" s="75"/>
      <c r="F2305" s="26"/>
      <c r="G2305" s="278"/>
      <c r="H2305" s="279"/>
      <c r="I2305" s="279"/>
      <c r="J2305" s="279"/>
      <c r="K2305" s="279"/>
      <c r="L2305" s="279"/>
      <c r="M2305" s="279"/>
      <c r="N2305" s="279"/>
    </row>
    <row r="2306" spans="1:14" s="369" customFormat="1" hidden="1" outlineLevel="1" x14ac:dyDescent="0.25">
      <c r="A2306" s="181"/>
      <c r="B2306" s="75" t="str">
        <f t="shared" ref="B2306:C2306" si="1216">B293</f>
        <v>Asset Type 282</v>
      </c>
      <c r="C2306" s="75" t="str">
        <f t="shared" si="1216"/>
        <v>Description - Asset Type 282</v>
      </c>
      <c r="D2306" s="75"/>
      <c r="E2306" s="75"/>
      <c r="F2306" s="26"/>
      <c r="G2306" s="278"/>
      <c r="H2306" s="279"/>
      <c r="I2306" s="279"/>
      <c r="J2306" s="279"/>
      <c r="K2306" s="279"/>
      <c r="L2306" s="279"/>
      <c r="M2306" s="279"/>
      <c r="N2306" s="279"/>
    </row>
    <row r="2307" spans="1:14" s="369" customFormat="1" hidden="1" outlineLevel="1" x14ac:dyDescent="0.25">
      <c r="A2307" s="181"/>
      <c r="B2307" s="75" t="str">
        <f t="shared" ref="B2307:C2307" si="1217">B294</f>
        <v>Asset Type 283</v>
      </c>
      <c r="C2307" s="75" t="str">
        <f t="shared" si="1217"/>
        <v>Description - Asset Type 283</v>
      </c>
      <c r="D2307" s="75"/>
      <c r="E2307" s="75"/>
      <c r="F2307" s="26"/>
      <c r="G2307" s="278"/>
      <c r="H2307" s="279"/>
      <c r="I2307" s="279"/>
      <c r="J2307" s="279"/>
      <c r="K2307" s="279"/>
      <c r="L2307" s="279"/>
      <c r="M2307" s="279"/>
      <c r="N2307" s="279"/>
    </row>
    <row r="2308" spans="1:14" s="369" customFormat="1" hidden="1" outlineLevel="1" x14ac:dyDescent="0.25">
      <c r="A2308" s="181"/>
      <c r="B2308" s="75" t="str">
        <f t="shared" ref="B2308:C2308" si="1218">B295</f>
        <v>Asset Type 284</v>
      </c>
      <c r="C2308" s="75" t="str">
        <f t="shared" si="1218"/>
        <v>Description - Asset Type 284</v>
      </c>
      <c r="D2308" s="75"/>
      <c r="E2308" s="75"/>
      <c r="F2308" s="26"/>
      <c r="G2308" s="278"/>
      <c r="H2308" s="279"/>
      <c r="I2308" s="279"/>
      <c r="J2308" s="279"/>
      <c r="K2308" s="279"/>
      <c r="L2308" s="279"/>
      <c r="M2308" s="279"/>
      <c r="N2308" s="279"/>
    </row>
    <row r="2309" spans="1:14" s="369" customFormat="1" hidden="1" outlineLevel="1" x14ac:dyDescent="0.25">
      <c r="A2309" s="181"/>
      <c r="B2309" s="75" t="str">
        <f t="shared" ref="B2309:C2309" si="1219">B296</f>
        <v>Asset Type 285</v>
      </c>
      <c r="C2309" s="75" t="str">
        <f t="shared" si="1219"/>
        <v>Description - Asset Type 285</v>
      </c>
      <c r="D2309" s="75"/>
      <c r="E2309" s="75"/>
      <c r="F2309" s="26"/>
      <c r="G2309" s="278"/>
      <c r="H2309" s="279"/>
      <c r="I2309" s="279"/>
      <c r="J2309" s="279"/>
      <c r="K2309" s="279"/>
      <c r="L2309" s="279"/>
      <c r="M2309" s="279"/>
      <c r="N2309" s="279"/>
    </row>
    <row r="2310" spans="1:14" s="369" customFormat="1" hidden="1" outlineLevel="1" x14ac:dyDescent="0.25">
      <c r="A2310" s="181"/>
      <c r="B2310" s="75" t="str">
        <f t="shared" ref="B2310:C2310" si="1220">B297</f>
        <v>Asset Type 286</v>
      </c>
      <c r="C2310" s="75" t="str">
        <f t="shared" si="1220"/>
        <v>Description - Asset Type 286</v>
      </c>
      <c r="D2310" s="75"/>
      <c r="E2310" s="75"/>
      <c r="F2310" s="26"/>
      <c r="G2310" s="278"/>
      <c r="H2310" s="279"/>
      <c r="I2310" s="279"/>
      <c r="J2310" s="279"/>
      <c r="K2310" s="279"/>
      <c r="L2310" s="279"/>
      <c r="M2310" s="279"/>
      <c r="N2310" s="279"/>
    </row>
    <row r="2311" spans="1:14" s="369" customFormat="1" hidden="1" outlineLevel="1" x14ac:dyDescent="0.25">
      <c r="A2311" s="181"/>
      <c r="B2311" s="75" t="str">
        <f t="shared" ref="B2311:C2311" si="1221">B298</f>
        <v>Asset Type 287</v>
      </c>
      <c r="C2311" s="75" t="str">
        <f t="shared" si="1221"/>
        <v>Description - Asset Type 287</v>
      </c>
      <c r="D2311" s="75"/>
      <c r="E2311" s="75"/>
      <c r="F2311" s="26"/>
      <c r="G2311" s="278"/>
      <c r="H2311" s="279"/>
      <c r="I2311" s="279"/>
      <c r="J2311" s="279"/>
      <c r="K2311" s="279"/>
      <c r="L2311" s="279"/>
      <c r="M2311" s="279"/>
      <c r="N2311" s="279"/>
    </row>
    <row r="2312" spans="1:14" s="369" customFormat="1" hidden="1" outlineLevel="1" x14ac:dyDescent="0.25">
      <c r="A2312" s="181"/>
      <c r="B2312" s="75" t="str">
        <f t="shared" ref="B2312:C2312" si="1222">B299</f>
        <v>Asset Type 288</v>
      </c>
      <c r="C2312" s="75" t="str">
        <f t="shared" si="1222"/>
        <v>Description - Asset Type 288</v>
      </c>
      <c r="D2312" s="75"/>
      <c r="E2312" s="75"/>
      <c r="F2312" s="26"/>
      <c r="G2312" s="278"/>
      <c r="H2312" s="279"/>
      <c r="I2312" s="279"/>
      <c r="J2312" s="279"/>
      <c r="K2312" s="279"/>
      <c r="L2312" s="279"/>
      <c r="M2312" s="279"/>
      <c r="N2312" s="279"/>
    </row>
    <row r="2313" spans="1:14" s="369" customFormat="1" hidden="1" outlineLevel="1" x14ac:dyDescent="0.25">
      <c r="A2313" s="181"/>
      <c r="B2313" s="75" t="str">
        <f t="shared" ref="B2313:C2313" si="1223">B300</f>
        <v>Asset Type 289</v>
      </c>
      <c r="C2313" s="75" t="str">
        <f t="shared" si="1223"/>
        <v>Description - Asset Type 289</v>
      </c>
      <c r="D2313" s="75"/>
      <c r="E2313" s="75"/>
      <c r="F2313" s="26"/>
      <c r="G2313" s="278"/>
      <c r="H2313" s="279"/>
      <c r="I2313" s="279"/>
      <c r="J2313" s="279"/>
      <c r="K2313" s="279"/>
      <c r="L2313" s="279"/>
      <c r="M2313" s="279"/>
      <c r="N2313" s="279"/>
    </row>
    <row r="2314" spans="1:14" s="369" customFormat="1" hidden="1" outlineLevel="1" x14ac:dyDescent="0.25">
      <c r="A2314" s="181"/>
      <c r="B2314" s="75" t="str">
        <f t="shared" ref="B2314:C2314" si="1224">B301</f>
        <v>Asset Type 290</v>
      </c>
      <c r="C2314" s="75" t="str">
        <f t="shared" si="1224"/>
        <v>Description - Asset Type 290</v>
      </c>
      <c r="D2314" s="75"/>
      <c r="E2314" s="75"/>
      <c r="F2314" s="26"/>
      <c r="G2314" s="278"/>
      <c r="H2314" s="279"/>
      <c r="I2314" s="279"/>
      <c r="J2314" s="279"/>
      <c r="K2314" s="279"/>
      <c r="L2314" s="279"/>
      <c r="M2314" s="279"/>
      <c r="N2314" s="279"/>
    </row>
    <row r="2315" spans="1:14" s="369" customFormat="1" hidden="1" outlineLevel="1" x14ac:dyDescent="0.25">
      <c r="A2315" s="181"/>
      <c r="B2315" s="75" t="str">
        <f t="shared" ref="B2315:C2315" si="1225">B302</f>
        <v>Asset Type 291</v>
      </c>
      <c r="C2315" s="75" t="str">
        <f t="shared" si="1225"/>
        <v>Description - Asset Type 291</v>
      </c>
      <c r="D2315" s="75"/>
      <c r="E2315" s="75"/>
      <c r="F2315" s="26"/>
      <c r="G2315" s="278"/>
      <c r="H2315" s="279"/>
      <c r="I2315" s="279"/>
      <c r="J2315" s="279"/>
      <c r="K2315" s="279"/>
      <c r="L2315" s="279"/>
      <c r="M2315" s="279"/>
      <c r="N2315" s="279"/>
    </row>
    <row r="2316" spans="1:14" s="369" customFormat="1" hidden="1" outlineLevel="1" x14ac:dyDescent="0.25">
      <c r="A2316" s="181"/>
      <c r="B2316" s="75" t="str">
        <f t="shared" ref="B2316:C2316" si="1226">B303</f>
        <v>Asset Type 292</v>
      </c>
      <c r="C2316" s="75" t="str">
        <f t="shared" si="1226"/>
        <v>Description - Asset Type 292</v>
      </c>
      <c r="D2316" s="75"/>
      <c r="E2316" s="75"/>
      <c r="F2316" s="26"/>
      <c r="G2316" s="278"/>
      <c r="H2316" s="279"/>
      <c r="I2316" s="279"/>
      <c r="J2316" s="279"/>
      <c r="K2316" s="279"/>
      <c r="L2316" s="279"/>
      <c r="M2316" s="279"/>
      <c r="N2316" s="279"/>
    </row>
    <row r="2317" spans="1:14" s="369" customFormat="1" hidden="1" outlineLevel="1" x14ac:dyDescent="0.25">
      <c r="A2317" s="181"/>
      <c r="B2317" s="75" t="str">
        <f t="shared" ref="B2317:C2317" si="1227">B304</f>
        <v>Asset Type 293</v>
      </c>
      <c r="C2317" s="75" t="str">
        <f t="shared" si="1227"/>
        <v>Description - Asset Type 293</v>
      </c>
      <c r="D2317" s="75"/>
      <c r="E2317" s="75"/>
      <c r="F2317" s="26"/>
      <c r="G2317" s="278"/>
      <c r="H2317" s="279"/>
      <c r="I2317" s="279"/>
      <c r="J2317" s="279"/>
      <c r="K2317" s="279"/>
      <c r="L2317" s="279"/>
      <c r="M2317" s="279"/>
      <c r="N2317" s="279"/>
    </row>
    <row r="2318" spans="1:14" s="369" customFormat="1" hidden="1" outlineLevel="1" x14ac:dyDescent="0.25">
      <c r="A2318" s="181"/>
      <c r="B2318" s="75" t="str">
        <f t="shared" ref="B2318:C2318" si="1228">B305</f>
        <v>Asset Type 294</v>
      </c>
      <c r="C2318" s="75" t="str">
        <f t="shared" si="1228"/>
        <v>Description - Asset Type 294</v>
      </c>
      <c r="D2318" s="75"/>
      <c r="E2318" s="75"/>
      <c r="F2318" s="26"/>
      <c r="G2318" s="278"/>
      <c r="H2318" s="279"/>
      <c r="I2318" s="279"/>
      <c r="J2318" s="279"/>
      <c r="K2318" s="279"/>
      <c r="L2318" s="279"/>
      <c r="M2318" s="279"/>
      <c r="N2318" s="279"/>
    </row>
    <row r="2319" spans="1:14" s="369" customFormat="1" hidden="1" outlineLevel="1" x14ac:dyDescent="0.25">
      <c r="A2319" s="181"/>
      <c r="B2319" s="75" t="str">
        <f t="shared" ref="B2319:C2319" si="1229">B306</f>
        <v>Asset Type 295</v>
      </c>
      <c r="C2319" s="75" t="str">
        <f t="shared" si="1229"/>
        <v>Description - Asset Type 295</v>
      </c>
      <c r="D2319" s="75"/>
      <c r="E2319" s="75"/>
      <c r="F2319" s="26"/>
      <c r="G2319" s="278"/>
      <c r="H2319" s="279"/>
      <c r="I2319" s="279"/>
      <c r="J2319" s="279"/>
      <c r="K2319" s="279"/>
      <c r="L2319" s="279"/>
      <c r="M2319" s="279"/>
      <c r="N2319" s="279"/>
    </row>
    <row r="2320" spans="1:14" s="369" customFormat="1" hidden="1" outlineLevel="1" x14ac:dyDescent="0.25">
      <c r="A2320" s="181"/>
      <c r="B2320" s="75" t="str">
        <f t="shared" ref="B2320:C2320" si="1230">B307</f>
        <v>Asset Type 296</v>
      </c>
      <c r="C2320" s="75" t="str">
        <f t="shared" si="1230"/>
        <v>Description - Asset Type 296</v>
      </c>
      <c r="D2320" s="75"/>
      <c r="E2320" s="75"/>
      <c r="F2320" s="26"/>
      <c r="G2320" s="278"/>
      <c r="H2320" s="279"/>
      <c r="I2320" s="279"/>
      <c r="J2320" s="279"/>
      <c r="K2320" s="279"/>
      <c r="L2320" s="279"/>
      <c r="M2320" s="279"/>
      <c r="N2320" s="279"/>
    </row>
    <row r="2321" spans="1:14" s="369" customFormat="1" hidden="1" outlineLevel="1" x14ac:dyDescent="0.25">
      <c r="A2321" s="181"/>
      <c r="B2321" s="75" t="str">
        <f t="shared" ref="B2321:C2321" si="1231">B308</f>
        <v>Asset Type 297</v>
      </c>
      <c r="C2321" s="75" t="str">
        <f t="shared" si="1231"/>
        <v>Description - Asset Type 297</v>
      </c>
      <c r="D2321" s="75"/>
      <c r="E2321" s="75"/>
      <c r="F2321" s="26"/>
      <c r="G2321" s="278"/>
      <c r="H2321" s="279"/>
      <c r="I2321" s="279"/>
      <c r="J2321" s="279"/>
      <c r="K2321" s="279"/>
      <c r="L2321" s="279"/>
      <c r="M2321" s="279"/>
      <c r="N2321" s="279"/>
    </row>
    <row r="2322" spans="1:14" s="369" customFormat="1" hidden="1" outlineLevel="1" x14ac:dyDescent="0.25">
      <c r="A2322" s="181"/>
      <c r="B2322" s="75" t="str">
        <f t="shared" ref="B2322:C2322" si="1232">B309</f>
        <v>Asset Type 298</v>
      </c>
      <c r="C2322" s="75" t="str">
        <f t="shared" si="1232"/>
        <v>Description - Asset Type 298</v>
      </c>
      <c r="D2322" s="75"/>
      <c r="E2322" s="75"/>
      <c r="F2322" s="26"/>
      <c r="G2322" s="278"/>
      <c r="H2322" s="279"/>
      <c r="I2322" s="279"/>
      <c r="J2322" s="279"/>
      <c r="K2322" s="279"/>
      <c r="L2322" s="279"/>
      <c r="M2322" s="279"/>
      <c r="N2322" s="279"/>
    </row>
    <row r="2323" spans="1:14" s="369" customFormat="1" hidden="1" outlineLevel="1" x14ac:dyDescent="0.25">
      <c r="A2323" s="181"/>
      <c r="B2323" s="75" t="str">
        <f t="shared" ref="B2323:C2323" si="1233">B310</f>
        <v>Asset Type 299</v>
      </c>
      <c r="C2323" s="75" t="str">
        <f t="shared" si="1233"/>
        <v>Description - Asset Type 299</v>
      </c>
      <c r="D2323" s="75"/>
      <c r="E2323" s="75"/>
      <c r="F2323" s="26"/>
      <c r="G2323" s="278"/>
      <c r="H2323" s="279"/>
      <c r="I2323" s="279"/>
      <c r="J2323" s="279"/>
      <c r="K2323" s="279"/>
      <c r="L2323" s="279"/>
      <c r="M2323" s="279"/>
      <c r="N2323" s="279"/>
    </row>
    <row r="2324" spans="1:14" s="369" customFormat="1" hidden="1" outlineLevel="1" x14ac:dyDescent="0.25">
      <c r="A2324" s="181"/>
      <c r="B2324" s="75" t="str">
        <f t="shared" ref="B2324:C2324" si="1234">B311</f>
        <v>Asset Type 300</v>
      </c>
      <c r="C2324" s="75" t="str">
        <f t="shared" si="1234"/>
        <v>Description - Asset Type 300</v>
      </c>
      <c r="D2324" s="75"/>
      <c r="E2324" s="75"/>
      <c r="F2324" s="26"/>
      <c r="G2324" s="278"/>
      <c r="H2324" s="279"/>
      <c r="I2324" s="279"/>
      <c r="J2324" s="279"/>
      <c r="K2324" s="279"/>
      <c r="L2324" s="279"/>
      <c r="M2324" s="279"/>
      <c r="N2324" s="279"/>
    </row>
    <row r="2325" spans="1:14" s="369" customFormat="1" hidden="1" outlineLevel="1" x14ac:dyDescent="0.25">
      <c r="A2325" s="181"/>
      <c r="B2325" s="75" t="str">
        <f t="shared" ref="B2325:C2325" si="1235">B312</f>
        <v>Asset Type 301</v>
      </c>
      <c r="C2325" s="75" t="str">
        <f t="shared" si="1235"/>
        <v>Description - Asset Type 301</v>
      </c>
      <c r="D2325" s="75"/>
      <c r="E2325" s="75"/>
      <c r="F2325" s="26"/>
      <c r="G2325" s="278"/>
      <c r="H2325" s="279"/>
      <c r="I2325" s="279"/>
      <c r="J2325" s="279"/>
      <c r="K2325" s="279"/>
      <c r="L2325" s="279"/>
      <c r="M2325" s="279"/>
      <c r="N2325" s="279"/>
    </row>
    <row r="2326" spans="1:14" s="369" customFormat="1" hidden="1" outlineLevel="1" x14ac:dyDescent="0.25">
      <c r="A2326" s="181"/>
      <c r="B2326" s="75" t="str">
        <f t="shared" ref="B2326:C2326" si="1236">B313</f>
        <v>Asset Type 302</v>
      </c>
      <c r="C2326" s="75" t="str">
        <f t="shared" si="1236"/>
        <v>Description - Asset Type 302</v>
      </c>
      <c r="D2326" s="75"/>
      <c r="E2326" s="75"/>
      <c r="F2326" s="26"/>
      <c r="G2326" s="278"/>
      <c r="H2326" s="279"/>
      <c r="I2326" s="279"/>
      <c r="J2326" s="279"/>
      <c r="K2326" s="279"/>
      <c r="L2326" s="279"/>
      <c r="M2326" s="279"/>
      <c r="N2326" s="279"/>
    </row>
    <row r="2327" spans="1:14" s="369" customFormat="1" hidden="1" outlineLevel="1" x14ac:dyDescent="0.25">
      <c r="A2327" s="181"/>
      <c r="B2327" s="75" t="str">
        <f t="shared" ref="B2327:C2327" si="1237">B314</f>
        <v>Asset Type 303</v>
      </c>
      <c r="C2327" s="75" t="str">
        <f t="shared" si="1237"/>
        <v>Description - Asset Type 303</v>
      </c>
      <c r="D2327" s="75"/>
      <c r="E2327" s="75"/>
      <c r="F2327" s="26"/>
      <c r="G2327" s="278"/>
      <c r="H2327" s="279"/>
      <c r="I2327" s="279"/>
      <c r="J2327" s="279"/>
      <c r="K2327" s="279"/>
      <c r="L2327" s="279"/>
      <c r="M2327" s="279"/>
      <c r="N2327" s="279"/>
    </row>
    <row r="2328" spans="1:14" s="369" customFormat="1" hidden="1" outlineLevel="1" x14ac:dyDescent="0.25">
      <c r="A2328" s="181"/>
      <c r="B2328" s="75" t="str">
        <f t="shared" ref="B2328:C2328" si="1238">B315</f>
        <v>Asset Type 304</v>
      </c>
      <c r="C2328" s="75" t="str">
        <f t="shared" si="1238"/>
        <v>Description - Asset Type 304</v>
      </c>
      <c r="D2328" s="75"/>
      <c r="E2328" s="75"/>
      <c r="F2328" s="26"/>
      <c r="G2328" s="278"/>
      <c r="H2328" s="279"/>
      <c r="I2328" s="279"/>
      <c r="J2328" s="279"/>
      <c r="K2328" s="279"/>
      <c r="L2328" s="279"/>
      <c r="M2328" s="279"/>
      <c r="N2328" s="279"/>
    </row>
    <row r="2329" spans="1:14" s="369" customFormat="1" hidden="1" outlineLevel="1" x14ac:dyDescent="0.25">
      <c r="A2329" s="181"/>
      <c r="B2329" s="75" t="str">
        <f t="shared" ref="B2329:C2329" si="1239">B316</f>
        <v>Asset Type 305</v>
      </c>
      <c r="C2329" s="75" t="str">
        <f t="shared" si="1239"/>
        <v>Description - Asset Type 305</v>
      </c>
      <c r="D2329" s="75"/>
      <c r="E2329" s="75"/>
      <c r="F2329" s="26"/>
      <c r="G2329" s="278"/>
      <c r="H2329" s="279"/>
      <c r="I2329" s="279"/>
      <c r="J2329" s="279"/>
      <c r="K2329" s="279"/>
      <c r="L2329" s="279"/>
      <c r="M2329" s="279"/>
      <c r="N2329" s="279"/>
    </row>
    <row r="2330" spans="1:14" s="369" customFormat="1" hidden="1" outlineLevel="1" x14ac:dyDescent="0.25">
      <c r="A2330" s="181"/>
      <c r="B2330" s="75" t="str">
        <f t="shared" ref="B2330:C2330" si="1240">B317</f>
        <v>Asset Type 306</v>
      </c>
      <c r="C2330" s="75" t="str">
        <f t="shared" si="1240"/>
        <v>Description - Asset Type 306</v>
      </c>
      <c r="D2330" s="75"/>
      <c r="E2330" s="75"/>
      <c r="F2330" s="26"/>
      <c r="G2330" s="278"/>
      <c r="H2330" s="279"/>
      <c r="I2330" s="279"/>
      <c r="J2330" s="279"/>
      <c r="K2330" s="279"/>
      <c r="L2330" s="279"/>
      <c r="M2330" s="279"/>
      <c r="N2330" s="279"/>
    </row>
    <row r="2331" spans="1:14" s="369" customFormat="1" hidden="1" outlineLevel="1" x14ac:dyDescent="0.25">
      <c r="A2331" s="181"/>
      <c r="B2331" s="75" t="str">
        <f t="shared" ref="B2331:C2331" si="1241">B318</f>
        <v>Asset Type 307</v>
      </c>
      <c r="C2331" s="75" t="str">
        <f t="shared" si="1241"/>
        <v>Description - Asset Type 307</v>
      </c>
      <c r="D2331" s="75"/>
      <c r="E2331" s="75"/>
      <c r="F2331" s="26"/>
      <c r="G2331" s="278"/>
      <c r="H2331" s="279"/>
      <c r="I2331" s="279"/>
      <c r="J2331" s="279"/>
      <c r="K2331" s="279"/>
      <c r="L2331" s="279"/>
      <c r="M2331" s="279"/>
      <c r="N2331" s="279"/>
    </row>
    <row r="2332" spans="1:14" s="369" customFormat="1" hidden="1" outlineLevel="1" x14ac:dyDescent="0.25">
      <c r="A2332" s="181"/>
      <c r="B2332" s="75" t="str">
        <f t="shared" ref="B2332:C2332" si="1242">B319</f>
        <v>Asset Type 308</v>
      </c>
      <c r="C2332" s="75" t="str">
        <f t="shared" si="1242"/>
        <v>Description - Asset Type 308</v>
      </c>
      <c r="D2332" s="75"/>
      <c r="E2332" s="75"/>
      <c r="F2332" s="26"/>
      <c r="G2332" s="278"/>
      <c r="H2332" s="279"/>
      <c r="I2332" s="279"/>
      <c r="J2332" s="279"/>
      <c r="K2332" s="279"/>
      <c r="L2332" s="279"/>
      <c r="M2332" s="279"/>
      <c r="N2332" s="279"/>
    </row>
    <row r="2333" spans="1:14" s="369" customFormat="1" hidden="1" outlineLevel="1" x14ac:dyDescent="0.25">
      <c r="A2333" s="181"/>
      <c r="B2333" s="75" t="str">
        <f t="shared" ref="B2333:C2333" si="1243">B320</f>
        <v>Asset Type 309</v>
      </c>
      <c r="C2333" s="75" t="str">
        <f t="shared" si="1243"/>
        <v>Description - Asset Type 309</v>
      </c>
      <c r="D2333" s="75"/>
      <c r="E2333" s="75"/>
      <c r="F2333" s="26"/>
      <c r="G2333" s="278"/>
      <c r="H2333" s="279"/>
      <c r="I2333" s="279"/>
      <c r="J2333" s="279"/>
      <c r="K2333" s="279"/>
      <c r="L2333" s="279"/>
      <c r="M2333" s="279"/>
      <c r="N2333" s="279"/>
    </row>
    <row r="2334" spans="1:14" s="369" customFormat="1" hidden="1" outlineLevel="1" x14ac:dyDescent="0.25">
      <c r="A2334" s="181"/>
      <c r="B2334" s="75" t="str">
        <f t="shared" ref="B2334:C2334" si="1244">B321</f>
        <v>Asset Type 310</v>
      </c>
      <c r="C2334" s="75" t="str">
        <f t="shared" si="1244"/>
        <v>Description - Asset Type 310</v>
      </c>
      <c r="D2334" s="75"/>
      <c r="E2334" s="75"/>
      <c r="F2334" s="26"/>
      <c r="G2334" s="278"/>
      <c r="H2334" s="279"/>
      <c r="I2334" s="279"/>
      <c r="J2334" s="279"/>
      <c r="K2334" s="279"/>
      <c r="L2334" s="279"/>
      <c r="M2334" s="279"/>
      <c r="N2334" s="279"/>
    </row>
    <row r="2335" spans="1:14" s="369" customFormat="1" hidden="1" outlineLevel="1" x14ac:dyDescent="0.25">
      <c r="A2335" s="181"/>
      <c r="B2335" s="75" t="str">
        <f t="shared" ref="B2335:C2335" si="1245">B322</f>
        <v>Asset Type 311</v>
      </c>
      <c r="C2335" s="75" t="str">
        <f t="shared" si="1245"/>
        <v>Description - Asset Type 311</v>
      </c>
      <c r="D2335" s="75"/>
      <c r="E2335" s="75"/>
      <c r="F2335" s="26"/>
      <c r="G2335" s="278"/>
      <c r="H2335" s="279"/>
      <c r="I2335" s="279"/>
      <c r="J2335" s="279"/>
      <c r="K2335" s="279"/>
      <c r="L2335" s="279"/>
      <c r="M2335" s="279"/>
      <c r="N2335" s="279"/>
    </row>
    <row r="2336" spans="1:14" s="369" customFormat="1" hidden="1" outlineLevel="1" x14ac:dyDescent="0.25">
      <c r="A2336" s="181"/>
      <c r="B2336" s="75" t="str">
        <f t="shared" ref="B2336:C2336" si="1246">B323</f>
        <v>Asset Type 312</v>
      </c>
      <c r="C2336" s="75" t="str">
        <f t="shared" si="1246"/>
        <v>Description - Asset Type 312</v>
      </c>
      <c r="D2336" s="75"/>
      <c r="E2336" s="75"/>
      <c r="F2336" s="26"/>
      <c r="G2336" s="278"/>
      <c r="H2336" s="279"/>
      <c r="I2336" s="279"/>
      <c r="J2336" s="279"/>
      <c r="K2336" s="279"/>
      <c r="L2336" s="279"/>
      <c r="M2336" s="279"/>
      <c r="N2336" s="279"/>
    </row>
    <row r="2337" spans="1:14" s="369" customFormat="1" hidden="1" outlineLevel="1" x14ac:dyDescent="0.25">
      <c r="A2337" s="181"/>
      <c r="B2337" s="75" t="str">
        <f t="shared" ref="B2337:C2337" si="1247">B324</f>
        <v>Asset Type 313</v>
      </c>
      <c r="C2337" s="75" t="str">
        <f t="shared" si="1247"/>
        <v>Description - Asset Type 313</v>
      </c>
      <c r="D2337" s="75"/>
      <c r="E2337" s="75"/>
      <c r="F2337" s="26"/>
      <c r="G2337" s="278"/>
      <c r="H2337" s="279"/>
      <c r="I2337" s="279"/>
      <c r="J2337" s="279"/>
      <c r="K2337" s="279"/>
      <c r="L2337" s="279"/>
      <c r="M2337" s="279"/>
      <c r="N2337" s="279"/>
    </row>
    <row r="2338" spans="1:14" s="369" customFormat="1" hidden="1" outlineLevel="1" x14ac:dyDescent="0.25">
      <c r="A2338" s="181"/>
      <c r="B2338" s="75" t="str">
        <f t="shared" ref="B2338:C2338" si="1248">B325</f>
        <v>Asset Type 314</v>
      </c>
      <c r="C2338" s="75" t="str">
        <f t="shared" si="1248"/>
        <v>Description - Asset Type 314</v>
      </c>
      <c r="D2338" s="75"/>
      <c r="E2338" s="75"/>
      <c r="F2338" s="26"/>
      <c r="G2338" s="278"/>
      <c r="H2338" s="279"/>
      <c r="I2338" s="279"/>
      <c r="J2338" s="279"/>
      <c r="K2338" s="279"/>
      <c r="L2338" s="279"/>
      <c r="M2338" s="279"/>
      <c r="N2338" s="279"/>
    </row>
    <row r="2339" spans="1:14" s="369" customFormat="1" hidden="1" outlineLevel="1" x14ac:dyDescent="0.25">
      <c r="A2339" s="181"/>
      <c r="B2339" s="75" t="str">
        <f t="shared" ref="B2339:C2339" si="1249">B326</f>
        <v>Asset Type 315</v>
      </c>
      <c r="C2339" s="75" t="str">
        <f t="shared" si="1249"/>
        <v>Description - Asset Type 315</v>
      </c>
      <c r="D2339" s="75"/>
      <c r="E2339" s="75"/>
      <c r="F2339" s="26"/>
      <c r="G2339" s="278"/>
      <c r="H2339" s="279"/>
      <c r="I2339" s="279"/>
      <c r="J2339" s="279"/>
      <c r="K2339" s="279"/>
      <c r="L2339" s="279"/>
      <c r="M2339" s="279"/>
      <c r="N2339" s="279"/>
    </row>
    <row r="2340" spans="1:14" s="369" customFormat="1" hidden="1" outlineLevel="1" x14ac:dyDescent="0.25">
      <c r="A2340" s="181"/>
      <c r="B2340" s="75" t="str">
        <f t="shared" ref="B2340:C2340" si="1250">B327</f>
        <v>Asset Type 316</v>
      </c>
      <c r="C2340" s="75" t="str">
        <f t="shared" si="1250"/>
        <v>Description - Asset Type 316</v>
      </c>
      <c r="D2340" s="75"/>
      <c r="E2340" s="75"/>
      <c r="F2340" s="26"/>
      <c r="G2340" s="278"/>
      <c r="H2340" s="279"/>
      <c r="I2340" s="279"/>
      <c r="J2340" s="279"/>
      <c r="K2340" s="279"/>
      <c r="L2340" s="279"/>
      <c r="M2340" s="279"/>
      <c r="N2340" s="279"/>
    </row>
    <row r="2341" spans="1:14" s="369" customFormat="1" hidden="1" outlineLevel="1" x14ac:dyDescent="0.25">
      <c r="A2341" s="181"/>
      <c r="B2341" s="75" t="str">
        <f t="shared" ref="B2341:C2341" si="1251">B328</f>
        <v>Asset Type 317</v>
      </c>
      <c r="C2341" s="75" t="str">
        <f t="shared" si="1251"/>
        <v>Description - Asset Type 317</v>
      </c>
      <c r="D2341" s="75"/>
      <c r="E2341" s="75"/>
      <c r="F2341" s="26"/>
      <c r="G2341" s="278"/>
      <c r="H2341" s="279"/>
      <c r="I2341" s="279"/>
      <c r="J2341" s="279"/>
      <c r="K2341" s="279"/>
      <c r="L2341" s="279"/>
      <c r="M2341" s="279"/>
      <c r="N2341" s="279"/>
    </row>
    <row r="2342" spans="1:14" s="369" customFormat="1" hidden="1" outlineLevel="1" x14ac:dyDescent="0.25">
      <c r="A2342" s="181"/>
      <c r="B2342" s="75" t="str">
        <f t="shared" ref="B2342:C2342" si="1252">B329</f>
        <v>Asset Type 318</v>
      </c>
      <c r="C2342" s="75" t="str">
        <f t="shared" si="1252"/>
        <v>Description - Asset Type 318</v>
      </c>
      <c r="D2342" s="75"/>
      <c r="E2342" s="75"/>
      <c r="F2342" s="26"/>
      <c r="G2342" s="278"/>
      <c r="H2342" s="279"/>
      <c r="I2342" s="279"/>
      <c r="J2342" s="279"/>
      <c r="K2342" s="279"/>
      <c r="L2342" s="279"/>
      <c r="M2342" s="279"/>
      <c r="N2342" s="279"/>
    </row>
    <row r="2343" spans="1:14" s="369" customFormat="1" hidden="1" outlineLevel="1" x14ac:dyDescent="0.25">
      <c r="A2343" s="181"/>
      <c r="B2343" s="75" t="str">
        <f t="shared" ref="B2343:C2343" si="1253">B330</f>
        <v>Asset Type 319</v>
      </c>
      <c r="C2343" s="75" t="str">
        <f t="shared" si="1253"/>
        <v>Description - Asset Type 319</v>
      </c>
      <c r="D2343" s="75"/>
      <c r="E2343" s="75"/>
      <c r="F2343" s="26"/>
      <c r="G2343" s="278"/>
      <c r="H2343" s="279"/>
      <c r="I2343" s="279"/>
      <c r="J2343" s="279"/>
      <c r="K2343" s="279"/>
      <c r="L2343" s="279"/>
      <c r="M2343" s="279"/>
      <c r="N2343" s="279"/>
    </row>
    <row r="2344" spans="1:14" s="369" customFormat="1" hidden="1" outlineLevel="1" x14ac:dyDescent="0.25">
      <c r="A2344" s="181"/>
      <c r="B2344" s="75" t="str">
        <f t="shared" ref="B2344:C2344" si="1254">B331</f>
        <v>Asset Type 320</v>
      </c>
      <c r="C2344" s="75" t="str">
        <f t="shared" si="1254"/>
        <v>Description - Asset Type 320</v>
      </c>
      <c r="D2344" s="75"/>
      <c r="E2344" s="75"/>
      <c r="F2344" s="26"/>
      <c r="G2344" s="278"/>
      <c r="H2344" s="279"/>
      <c r="I2344" s="279"/>
      <c r="J2344" s="279"/>
      <c r="K2344" s="279"/>
      <c r="L2344" s="279"/>
      <c r="M2344" s="279"/>
      <c r="N2344" s="279"/>
    </row>
    <row r="2345" spans="1:14" s="369" customFormat="1" hidden="1" outlineLevel="1" x14ac:dyDescent="0.25">
      <c r="A2345" s="181"/>
      <c r="B2345" s="75" t="str">
        <f t="shared" ref="B2345:C2345" si="1255">B332</f>
        <v>Asset Type 321</v>
      </c>
      <c r="C2345" s="75" t="str">
        <f t="shared" si="1255"/>
        <v>Description - Asset Type 321</v>
      </c>
      <c r="D2345" s="75"/>
      <c r="E2345" s="75"/>
      <c r="F2345" s="26"/>
      <c r="G2345" s="278"/>
      <c r="H2345" s="279"/>
      <c r="I2345" s="279"/>
      <c r="J2345" s="279"/>
      <c r="K2345" s="279"/>
      <c r="L2345" s="279"/>
      <c r="M2345" s="279"/>
      <c r="N2345" s="279"/>
    </row>
    <row r="2346" spans="1:14" s="369" customFormat="1" hidden="1" outlineLevel="1" x14ac:dyDescent="0.25">
      <c r="A2346" s="181"/>
      <c r="B2346" s="75" t="str">
        <f t="shared" ref="B2346:C2346" si="1256">B333</f>
        <v>Asset Type 322</v>
      </c>
      <c r="C2346" s="75" t="str">
        <f t="shared" si="1256"/>
        <v>Description - Asset Type 322</v>
      </c>
      <c r="D2346" s="75"/>
      <c r="E2346" s="75"/>
      <c r="F2346" s="26"/>
      <c r="G2346" s="278"/>
      <c r="H2346" s="279"/>
      <c r="I2346" s="279"/>
      <c r="J2346" s="279"/>
      <c r="K2346" s="279"/>
      <c r="L2346" s="279"/>
      <c r="M2346" s="279"/>
      <c r="N2346" s="279"/>
    </row>
    <row r="2347" spans="1:14" s="369" customFormat="1" hidden="1" outlineLevel="1" x14ac:dyDescent="0.25">
      <c r="A2347" s="181"/>
      <c r="B2347" s="75" t="str">
        <f t="shared" ref="B2347:C2347" si="1257">B334</f>
        <v>Asset Type 323</v>
      </c>
      <c r="C2347" s="75" t="str">
        <f t="shared" si="1257"/>
        <v>Description - Asset Type 323</v>
      </c>
      <c r="D2347" s="75"/>
      <c r="E2347" s="75"/>
      <c r="F2347" s="26"/>
      <c r="G2347" s="278"/>
      <c r="H2347" s="279"/>
      <c r="I2347" s="279"/>
      <c r="J2347" s="279"/>
      <c r="K2347" s="279"/>
      <c r="L2347" s="279"/>
      <c r="M2347" s="279"/>
      <c r="N2347" s="279"/>
    </row>
    <row r="2348" spans="1:14" s="369" customFormat="1" hidden="1" outlineLevel="1" x14ac:dyDescent="0.25">
      <c r="A2348" s="181"/>
      <c r="B2348" s="75" t="str">
        <f t="shared" ref="B2348:C2348" si="1258">B335</f>
        <v>Asset Type 324</v>
      </c>
      <c r="C2348" s="75" t="str">
        <f t="shared" si="1258"/>
        <v>Description - Asset Type 324</v>
      </c>
      <c r="D2348" s="75"/>
      <c r="E2348" s="75"/>
      <c r="F2348" s="26"/>
      <c r="G2348" s="278"/>
      <c r="H2348" s="279"/>
      <c r="I2348" s="279"/>
      <c r="J2348" s="279"/>
      <c r="K2348" s="279"/>
      <c r="L2348" s="279"/>
      <c r="M2348" s="279"/>
      <c r="N2348" s="279"/>
    </row>
    <row r="2349" spans="1:14" s="369" customFormat="1" hidden="1" outlineLevel="1" x14ac:dyDescent="0.25">
      <c r="A2349" s="181"/>
      <c r="B2349" s="75" t="str">
        <f t="shared" ref="B2349:C2349" si="1259">B336</f>
        <v>Asset Type 325</v>
      </c>
      <c r="C2349" s="75" t="str">
        <f t="shared" si="1259"/>
        <v>Description - Asset Type 325</v>
      </c>
      <c r="D2349" s="75"/>
      <c r="E2349" s="75"/>
      <c r="F2349" s="26"/>
      <c r="G2349" s="278"/>
      <c r="H2349" s="279"/>
      <c r="I2349" s="279"/>
      <c r="J2349" s="279"/>
      <c r="K2349" s="279"/>
      <c r="L2349" s="279"/>
      <c r="M2349" s="279"/>
      <c r="N2349" s="279"/>
    </row>
    <row r="2350" spans="1:14" s="369" customFormat="1" hidden="1" outlineLevel="1" x14ac:dyDescent="0.25">
      <c r="A2350" s="181"/>
      <c r="B2350" s="75" t="str">
        <f t="shared" ref="B2350:C2350" si="1260">B337</f>
        <v>Asset Type 326</v>
      </c>
      <c r="C2350" s="75" t="str">
        <f t="shared" si="1260"/>
        <v>Description - Asset Type 326</v>
      </c>
      <c r="D2350" s="75"/>
      <c r="E2350" s="75"/>
      <c r="F2350" s="26"/>
      <c r="G2350" s="278"/>
      <c r="H2350" s="279"/>
      <c r="I2350" s="279"/>
      <c r="J2350" s="279"/>
      <c r="K2350" s="279"/>
      <c r="L2350" s="279"/>
      <c r="M2350" s="279"/>
      <c r="N2350" s="279"/>
    </row>
    <row r="2351" spans="1:14" s="369" customFormat="1" hidden="1" outlineLevel="1" x14ac:dyDescent="0.25">
      <c r="A2351" s="181"/>
      <c r="B2351" s="75" t="str">
        <f t="shared" ref="B2351:C2351" si="1261">B338</f>
        <v>Asset Type 327</v>
      </c>
      <c r="C2351" s="75" t="str">
        <f t="shared" si="1261"/>
        <v>Description - Asset Type 327</v>
      </c>
      <c r="D2351" s="75"/>
      <c r="E2351" s="75"/>
      <c r="F2351" s="26"/>
      <c r="G2351" s="278"/>
      <c r="H2351" s="279"/>
      <c r="I2351" s="279"/>
      <c r="J2351" s="279"/>
      <c r="K2351" s="279"/>
      <c r="L2351" s="279"/>
      <c r="M2351" s="279"/>
      <c r="N2351" s="279"/>
    </row>
    <row r="2352" spans="1:14" s="369" customFormat="1" hidden="1" outlineLevel="1" x14ac:dyDescent="0.25">
      <c r="A2352" s="181"/>
      <c r="B2352" s="75" t="str">
        <f t="shared" ref="B2352:C2352" si="1262">B339</f>
        <v>Asset Type 328</v>
      </c>
      <c r="C2352" s="75" t="str">
        <f t="shared" si="1262"/>
        <v>Description - Asset Type 328</v>
      </c>
      <c r="D2352" s="75"/>
      <c r="E2352" s="75"/>
      <c r="F2352" s="26"/>
      <c r="G2352" s="278"/>
      <c r="H2352" s="279"/>
      <c r="I2352" s="279"/>
      <c r="J2352" s="279"/>
      <c r="K2352" s="279"/>
      <c r="L2352" s="279"/>
      <c r="M2352" s="279"/>
      <c r="N2352" s="279"/>
    </row>
    <row r="2353" spans="1:14" s="369" customFormat="1" hidden="1" outlineLevel="1" x14ac:dyDescent="0.25">
      <c r="A2353" s="181"/>
      <c r="B2353" s="75" t="str">
        <f t="shared" ref="B2353:C2353" si="1263">B340</f>
        <v>Asset Type 329</v>
      </c>
      <c r="C2353" s="75" t="str">
        <f t="shared" si="1263"/>
        <v>Description - Asset Type 329</v>
      </c>
      <c r="D2353" s="75"/>
      <c r="E2353" s="75"/>
      <c r="F2353" s="26"/>
      <c r="G2353" s="278"/>
      <c r="H2353" s="279"/>
      <c r="I2353" s="279"/>
      <c r="J2353" s="279"/>
      <c r="K2353" s="279"/>
      <c r="L2353" s="279"/>
      <c r="M2353" s="279"/>
      <c r="N2353" s="279"/>
    </row>
    <row r="2354" spans="1:14" s="369" customFormat="1" hidden="1" outlineLevel="1" x14ac:dyDescent="0.25">
      <c r="A2354" s="181"/>
      <c r="B2354" s="75" t="str">
        <f t="shared" ref="B2354:C2354" si="1264">B341</f>
        <v>Asset Type 330</v>
      </c>
      <c r="C2354" s="75" t="str">
        <f t="shared" si="1264"/>
        <v>Description - Asset Type 330</v>
      </c>
      <c r="D2354" s="75"/>
      <c r="E2354" s="75"/>
      <c r="F2354" s="26"/>
      <c r="G2354" s="278"/>
      <c r="H2354" s="279"/>
      <c r="I2354" s="279"/>
      <c r="J2354" s="279"/>
      <c r="K2354" s="279"/>
      <c r="L2354" s="279"/>
      <c r="M2354" s="279"/>
      <c r="N2354" s="279"/>
    </row>
    <row r="2355" spans="1:14" s="369" customFormat="1" hidden="1" outlineLevel="1" x14ac:dyDescent="0.25">
      <c r="A2355" s="181"/>
      <c r="B2355" s="75" t="str">
        <f t="shared" ref="B2355:C2355" si="1265">B342</f>
        <v>Asset Type 331</v>
      </c>
      <c r="C2355" s="75" t="str">
        <f t="shared" si="1265"/>
        <v>Description - Asset Type 331</v>
      </c>
      <c r="D2355" s="75"/>
      <c r="E2355" s="75"/>
      <c r="F2355" s="26"/>
      <c r="G2355" s="278"/>
      <c r="H2355" s="279"/>
      <c r="I2355" s="279"/>
      <c r="J2355" s="279"/>
      <c r="K2355" s="279"/>
      <c r="L2355" s="279"/>
      <c r="M2355" s="279"/>
      <c r="N2355" s="279"/>
    </row>
    <row r="2356" spans="1:14" s="369" customFormat="1" hidden="1" outlineLevel="1" x14ac:dyDescent="0.25">
      <c r="A2356" s="181"/>
      <c r="B2356" s="75" t="str">
        <f t="shared" ref="B2356:C2356" si="1266">B343</f>
        <v>Asset Type 332</v>
      </c>
      <c r="C2356" s="75" t="str">
        <f t="shared" si="1266"/>
        <v>Description - Asset Type 332</v>
      </c>
      <c r="D2356" s="75"/>
      <c r="E2356" s="75"/>
      <c r="F2356" s="26"/>
      <c r="G2356" s="278"/>
      <c r="H2356" s="279"/>
      <c r="I2356" s="279"/>
      <c r="J2356" s="279"/>
      <c r="K2356" s="279"/>
      <c r="L2356" s="279"/>
      <c r="M2356" s="279"/>
      <c r="N2356" s="279"/>
    </row>
    <row r="2357" spans="1:14" s="369" customFormat="1" hidden="1" outlineLevel="1" x14ac:dyDescent="0.25">
      <c r="A2357" s="181"/>
      <c r="B2357" s="75" t="str">
        <f t="shared" ref="B2357:C2357" si="1267">B344</f>
        <v>Asset Type 333</v>
      </c>
      <c r="C2357" s="75" t="str">
        <f t="shared" si="1267"/>
        <v>Description - Asset Type 333</v>
      </c>
      <c r="D2357" s="75"/>
      <c r="E2357" s="75"/>
      <c r="F2357" s="26"/>
      <c r="G2357" s="278"/>
      <c r="H2357" s="279"/>
      <c r="I2357" s="279"/>
      <c r="J2357" s="279"/>
      <c r="K2357" s="279"/>
      <c r="L2357" s="279"/>
      <c r="M2357" s="279"/>
      <c r="N2357" s="279"/>
    </row>
    <row r="2358" spans="1:14" s="369" customFormat="1" hidden="1" outlineLevel="1" x14ac:dyDescent="0.25">
      <c r="A2358" s="181"/>
      <c r="B2358" s="75" t="str">
        <f t="shared" ref="B2358:C2358" si="1268">B345</f>
        <v>Asset Type 334</v>
      </c>
      <c r="C2358" s="75" t="str">
        <f t="shared" si="1268"/>
        <v>Description - Asset Type 334</v>
      </c>
      <c r="D2358" s="75"/>
      <c r="E2358" s="75"/>
      <c r="F2358" s="26"/>
      <c r="G2358" s="278"/>
      <c r="H2358" s="279"/>
      <c r="I2358" s="279"/>
      <c r="J2358" s="279"/>
      <c r="K2358" s="279"/>
      <c r="L2358" s="279"/>
      <c r="M2358" s="279"/>
      <c r="N2358" s="279"/>
    </row>
    <row r="2359" spans="1:14" s="369" customFormat="1" hidden="1" outlineLevel="1" x14ac:dyDescent="0.25">
      <c r="A2359" s="181"/>
      <c r="B2359" s="75" t="str">
        <f t="shared" ref="B2359:C2359" si="1269">B346</f>
        <v>Asset Type 335</v>
      </c>
      <c r="C2359" s="75" t="str">
        <f t="shared" si="1269"/>
        <v>Description - Asset Type 335</v>
      </c>
      <c r="D2359" s="75"/>
      <c r="E2359" s="75"/>
      <c r="F2359" s="26"/>
      <c r="G2359" s="278"/>
      <c r="H2359" s="279"/>
      <c r="I2359" s="279"/>
      <c r="J2359" s="279"/>
      <c r="K2359" s="279"/>
      <c r="L2359" s="279"/>
      <c r="M2359" s="279"/>
      <c r="N2359" s="279"/>
    </row>
    <row r="2360" spans="1:14" s="369" customFormat="1" hidden="1" outlineLevel="1" x14ac:dyDescent="0.25">
      <c r="A2360" s="181"/>
      <c r="B2360" s="75" t="str">
        <f t="shared" ref="B2360:C2360" si="1270">B347</f>
        <v>Asset Type 336</v>
      </c>
      <c r="C2360" s="75" t="str">
        <f t="shared" si="1270"/>
        <v>Description - Asset Type 336</v>
      </c>
      <c r="D2360" s="75"/>
      <c r="E2360" s="75"/>
      <c r="F2360" s="26"/>
      <c r="G2360" s="278"/>
      <c r="H2360" s="279"/>
      <c r="I2360" s="279"/>
      <c r="J2360" s="279"/>
      <c r="K2360" s="279"/>
      <c r="L2360" s="279"/>
      <c r="M2360" s="279"/>
      <c r="N2360" s="279"/>
    </row>
    <row r="2361" spans="1:14" s="369" customFormat="1" hidden="1" outlineLevel="1" x14ac:dyDescent="0.25">
      <c r="A2361" s="181"/>
      <c r="B2361" s="75" t="str">
        <f t="shared" ref="B2361:C2361" si="1271">B348</f>
        <v>Asset Type 337</v>
      </c>
      <c r="C2361" s="75" t="str">
        <f t="shared" si="1271"/>
        <v>Description - Asset Type 337</v>
      </c>
      <c r="D2361" s="75"/>
      <c r="E2361" s="75"/>
      <c r="F2361" s="26"/>
      <c r="G2361" s="278"/>
      <c r="H2361" s="279"/>
      <c r="I2361" s="279"/>
      <c r="J2361" s="279"/>
      <c r="K2361" s="279"/>
      <c r="L2361" s="279"/>
      <c r="M2361" s="279"/>
      <c r="N2361" s="279"/>
    </row>
    <row r="2362" spans="1:14" s="369" customFormat="1" hidden="1" outlineLevel="1" x14ac:dyDescent="0.25">
      <c r="A2362" s="181"/>
      <c r="B2362" s="75" t="str">
        <f t="shared" ref="B2362:C2362" si="1272">B349</f>
        <v>Asset Type 338</v>
      </c>
      <c r="C2362" s="75" t="str">
        <f t="shared" si="1272"/>
        <v>Description - Asset Type 338</v>
      </c>
      <c r="D2362" s="75"/>
      <c r="E2362" s="75"/>
      <c r="F2362" s="26"/>
      <c r="G2362" s="278"/>
      <c r="H2362" s="279"/>
      <c r="I2362" s="279"/>
      <c r="J2362" s="279"/>
      <c r="K2362" s="279"/>
      <c r="L2362" s="279"/>
      <c r="M2362" s="279"/>
      <c r="N2362" s="279"/>
    </row>
    <row r="2363" spans="1:14" s="369" customFormat="1" hidden="1" outlineLevel="1" x14ac:dyDescent="0.25">
      <c r="A2363" s="181"/>
      <c r="B2363" s="75" t="str">
        <f t="shared" ref="B2363:C2363" si="1273">B350</f>
        <v>Asset Type 339</v>
      </c>
      <c r="C2363" s="75" t="str">
        <f t="shared" si="1273"/>
        <v>Description - Asset Type 339</v>
      </c>
      <c r="D2363" s="75"/>
      <c r="E2363" s="75"/>
      <c r="F2363" s="26"/>
      <c r="G2363" s="278"/>
      <c r="H2363" s="279"/>
      <c r="I2363" s="279"/>
      <c r="J2363" s="279"/>
      <c r="K2363" s="279"/>
      <c r="L2363" s="279"/>
      <c r="M2363" s="279"/>
      <c r="N2363" s="279"/>
    </row>
    <row r="2364" spans="1:14" s="369" customFormat="1" hidden="1" outlineLevel="1" x14ac:dyDescent="0.25">
      <c r="A2364" s="181"/>
      <c r="B2364" s="75" t="str">
        <f t="shared" ref="B2364:C2364" si="1274">B351</f>
        <v>Asset Type 340</v>
      </c>
      <c r="C2364" s="75" t="str">
        <f t="shared" si="1274"/>
        <v>Description - Asset Type 340</v>
      </c>
      <c r="D2364" s="75"/>
      <c r="E2364" s="75"/>
      <c r="F2364" s="26"/>
      <c r="G2364" s="278"/>
      <c r="H2364" s="279"/>
      <c r="I2364" s="279"/>
      <c r="J2364" s="279"/>
      <c r="K2364" s="279"/>
      <c r="L2364" s="279"/>
      <c r="M2364" s="279"/>
      <c r="N2364" s="279"/>
    </row>
    <row r="2365" spans="1:14" s="369" customFormat="1" hidden="1" outlineLevel="1" x14ac:dyDescent="0.25">
      <c r="A2365" s="181"/>
      <c r="B2365" s="75" t="str">
        <f t="shared" ref="B2365:C2365" si="1275">B352</f>
        <v>Asset Type 341</v>
      </c>
      <c r="C2365" s="75" t="str">
        <f t="shared" si="1275"/>
        <v>Description - Asset Type 341</v>
      </c>
      <c r="D2365" s="75"/>
      <c r="E2365" s="75"/>
      <c r="F2365" s="26"/>
      <c r="G2365" s="278"/>
      <c r="H2365" s="279"/>
      <c r="I2365" s="279"/>
      <c r="J2365" s="279"/>
      <c r="K2365" s="279"/>
      <c r="L2365" s="279"/>
      <c r="M2365" s="279"/>
      <c r="N2365" s="279"/>
    </row>
    <row r="2366" spans="1:14" s="369" customFormat="1" hidden="1" outlineLevel="1" x14ac:dyDescent="0.25">
      <c r="A2366" s="181"/>
      <c r="B2366" s="75" t="str">
        <f t="shared" ref="B2366:C2366" si="1276">B353</f>
        <v>Asset Type 342</v>
      </c>
      <c r="C2366" s="75" t="str">
        <f t="shared" si="1276"/>
        <v>Description - Asset Type 342</v>
      </c>
      <c r="D2366" s="75"/>
      <c r="E2366" s="75"/>
      <c r="F2366" s="26"/>
      <c r="G2366" s="278"/>
      <c r="H2366" s="279"/>
      <c r="I2366" s="279"/>
      <c r="J2366" s="279"/>
      <c r="K2366" s="279"/>
      <c r="L2366" s="279"/>
      <c r="M2366" s="279"/>
      <c r="N2366" s="279"/>
    </row>
    <row r="2367" spans="1:14" s="369" customFormat="1" hidden="1" outlineLevel="1" x14ac:dyDescent="0.25">
      <c r="A2367" s="181"/>
      <c r="B2367" s="75" t="str">
        <f t="shared" ref="B2367:C2367" si="1277">B354</f>
        <v>Asset Type 343</v>
      </c>
      <c r="C2367" s="75" t="str">
        <f t="shared" si="1277"/>
        <v>Description - Asset Type 343</v>
      </c>
      <c r="D2367" s="75"/>
      <c r="E2367" s="75"/>
      <c r="F2367" s="26"/>
      <c r="G2367" s="278"/>
      <c r="H2367" s="279"/>
      <c r="I2367" s="279"/>
      <c r="J2367" s="279"/>
      <c r="K2367" s="279"/>
      <c r="L2367" s="279"/>
      <c r="M2367" s="279"/>
      <c r="N2367" s="279"/>
    </row>
    <row r="2368" spans="1:14" s="369" customFormat="1" hidden="1" outlineLevel="1" x14ac:dyDescent="0.25">
      <c r="A2368" s="181"/>
      <c r="B2368" s="75" t="str">
        <f t="shared" ref="B2368:C2368" si="1278">B355</f>
        <v>Asset Type 344</v>
      </c>
      <c r="C2368" s="75" t="str">
        <f t="shared" si="1278"/>
        <v>Description - Asset Type 344</v>
      </c>
      <c r="D2368" s="75"/>
      <c r="E2368" s="75"/>
      <c r="F2368" s="26"/>
      <c r="G2368" s="278"/>
      <c r="H2368" s="279"/>
      <c r="I2368" s="279"/>
      <c r="J2368" s="279"/>
      <c r="K2368" s="279"/>
      <c r="L2368" s="279"/>
      <c r="M2368" s="279"/>
      <c r="N2368" s="279"/>
    </row>
    <row r="2369" spans="1:14" s="369" customFormat="1" hidden="1" outlineLevel="1" x14ac:dyDescent="0.25">
      <c r="A2369" s="181"/>
      <c r="B2369" s="75" t="str">
        <f t="shared" ref="B2369:C2369" si="1279">B356</f>
        <v>Asset Type 345</v>
      </c>
      <c r="C2369" s="75" t="str">
        <f t="shared" si="1279"/>
        <v>Description - Asset Type 345</v>
      </c>
      <c r="D2369" s="75"/>
      <c r="E2369" s="75"/>
      <c r="F2369" s="26"/>
      <c r="G2369" s="278"/>
      <c r="H2369" s="279"/>
      <c r="I2369" s="279"/>
      <c r="J2369" s="279"/>
      <c r="K2369" s="279"/>
      <c r="L2369" s="279"/>
      <c r="M2369" s="279"/>
      <c r="N2369" s="279"/>
    </row>
    <row r="2370" spans="1:14" s="369" customFormat="1" hidden="1" outlineLevel="1" x14ac:dyDescent="0.25">
      <c r="A2370" s="181"/>
      <c r="B2370" s="75" t="str">
        <f t="shared" ref="B2370:C2370" si="1280">B357</f>
        <v>Asset Type 346</v>
      </c>
      <c r="C2370" s="75" t="str">
        <f t="shared" si="1280"/>
        <v>Description - Asset Type 346</v>
      </c>
      <c r="D2370" s="75"/>
      <c r="E2370" s="75"/>
      <c r="F2370" s="26"/>
      <c r="G2370" s="278"/>
      <c r="H2370" s="279"/>
      <c r="I2370" s="279"/>
      <c r="J2370" s="279"/>
      <c r="K2370" s="279"/>
      <c r="L2370" s="279"/>
      <c r="M2370" s="279"/>
      <c r="N2370" s="279"/>
    </row>
    <row r="2371" spans="1:14" s="369" customFormat="1" hidden="1" outlineLevel="1" x14ac:dyDescent="0.25">
      <c r="A2371" s="181"/>
      <c r="B2371" s="75" t="str">
        <f t="shared" ref="B2371:C2371" si="1281">B358</f>
        <v>Asset Type 347</v>
      </c>
      <c r="C2371" s="75" t="str">
        <f t="shared" si="1281"/>
        <v>Description - Asset Type 347</v>
      </c>
      <c r="D2371" s="75"/>
      <c r="E2371" s="75"/>
      <c r="F2371" s="26"/>
      <c r="G2371" s="278"/>
      <c r="H2371" s="279"/>
      <c r="I2371" s="279"/>
      <c r="J2371" s="279"/>
      <c r="K2371" s="279"/>
      <c r="L2371" s="279"/>
      <c r="M2371" s="279"/>
      <c r="N2371" s="279"/>
    </row>
    <row r="2372" spans="1:14" s="369" customFormat="1" hidden="1" outlineLevel="1" x14ac:dyDescent="0.25">
      <c r="A2372" s="181"/>
      <c r="B2372" s="75" t="str">
        <f t="shared" ref="B2372:C2372" si="1282">B359</f>
        <v>Asset Type 348</v>
      </c>
      <c r="C2372" s="75" t="str">
        <f t="shared" si="1282"/>
        <v>Description - Asset Type 348</v>
      </c>
      <c r="D2372" s="75"/>
      <c r="E2372" s="75"/>
      <c r="F2372" s="26"/>
      <c r="G2372" s="278"/>
      <c r="H2372" s="279"/>
      <c r="I2372" s="279"/>
      <c r="J2372" s="279"/>
      <c r="K2372" s="279"/>
      <c r="L2372" s="279"/>
      <c r="M2372" s="279"/>
      <c r="N2372" s="279"/>
    </row>
    <row r="2373" spans="1:14" s="369" customFormat="1" hidden="1" outlineLevel="1" x14ac:dyDescent="0.25">
      <c r="A2373" s="181"/>
      <c r="B2373" s="75" t="str">
        <f t="shared" ref="B2373:C2373" si="1283">B360</f>
        <v>Asset Type 349</v>
      </c>
      <c r="C2373" s="75" t="str">
        <f t="shared" si="1283"/>
        <v>Description - Asset Type 349</v>
      </c>
      <c r="D2373" s="75"/>
      <c r="E2373" s="75"/>
      <c r="F2373" s="26"/>
      <c r="G2373" s="278"/>
      <c r="H2373" s="279"/>
      <c r="I2373" s="279"/>
      <c r="J2373" s="279"/>
      <c r="K2373" s="279"/>
      <c r="L2373" s="279"/>
      <c r="M2373" s="279"/>
      <c r="N2373" s="279"/>
    </row>
    <row r="2374" spans="1:14" s="369" customFormat="1" hidden="1" outlineLevel="1" x14ac:dyDescent="0.25">
      <c r="A2374" s="181"/>
      <c r="B2374" s="75" t="str">
        <f t="shared" ref="B2374:C2374" si="1284">B361</f>
        <v>Asset Type 350</v>
      </c>
      <c r="C2374" s="75" t="str">
        <f t="shared" si="1284"/>
        <v>Description - Asset Type 350</v>
      </c>
      <c r="D2374" s="75"/>
      <c r="E2374" s="75"/>
      <c r="F2374" s="26"/>
      <c r="G2374" s="278"/>
      <c r="H2374" s="279"/>
      <c r="I2374" s="279"/>
      <c r="J2374" s="279"/>
      <c r="K2374" s="279"/>
      <c r="L2374" s="279"/>
      <c r="M2374" s="279"/>
      <c r="N2374" s="279"/>
    </row>
    <row r="2375" spans="1:14" s="369" customFormat="1" hidden="1" outlineLevel="1" x14ac:dyDescent="0.25">
      <c r="A2375" s="181"/>
      <c r="B2375" s="75" t="str">
        <f t="shared" ref="B2375:C2375" si="1285">B362</f>
        <v>Asset Type 351</v>
      </c>
      <c r="C2375" s="75" t="str">
        <f t="shared" si="1285"/>
        <v>Description - Asset Type 351</v>
      </c>
      <c r="D2375" s="75"/>
      <c r="E2375" s="75"/>
      <c r="F2375" s="26"/>
      <c r="G2375" s="278"/>
      <c r="H2375" s="279"/>
      <c r="I2375" s="279"/>
      <c r="J2375" s="279"/>
      <c r="K2375" s="279"/>
      <c r="L2375" s="279"/>
      <c r="M2375" s="279"/>
      <c r="N2375" s="279"/>
    </row>
    <row r="2376" spans="1:14" s="369" customFormat="1" hidden="1" outlineLevel="1" x14ac:dyDescent="0.25">
      <c r="A2376" s="181"/>
      <c r="B2376" s="75" t="str">
        <f t="shared" ref="B2376:C2376" si="1286">B363</f>
        <v>Asset Type 352</v>
      </c>
      <c r="C2376" s="75" t="str">
        <f t="shared" si="1286"/>
        <v>Description - Asset Type 352</v>
      </c>
      <c r="D2376" s="75"/>
      <c r="E2376" s="75"/>
      <c r="F2376" s="26"/>
      <c r="G2376" s="278"/>
      <c r="H2376" s="279"/>
      <c r="I2376" s="279"/>
      <c r="J2376" s="279"/>
      <c r="K2376" s="279"/>
      <c r="L2376" s="279"/>
      <c r="M2376" s="279"/>
      <c r="N2376" s="279"/>
    </row>
    <row r="2377" spans="1:14" s="369" customFormat="1" hidden="1" outlineLevel="1" x14ac:dyDescent="0.25">
      <c r="A2377" s="181"/>
      <c r="B2377" s="75" t="str">
        <f t="shared" ref="B2377:C2377" si="1287">B364</f>
        <v>Asset Type 353</v>
      </c>
      <c r="C2377" s="75" t="str">
        <f t="shared" si="1287"/>
        <v>Description - Asset Type 353</v>
      </c>
      <c r="D2377" s="75"/>
      <c r="E2377" s="75"/>
      <c r="F2377" s="26"/>
      <c r="G2377" s="278"/>
      <c r="H2377" s="279"/>
      <c r="I2377" s="279"/>
      <c r="J2377" s="279"/>
      <c r="K2377" s="279"/>
      <c r="L2377" s="279"/>
      <c r="M2377" s="279"/>
      <c r="N2377" s="279"/>
    </row>
    <row r="2378" spans="1:14" s="369" customFormat="1" hidden="1" outlineLevel="1" x14ac:dyDescent="0.25">
      <c r="A2378" s="181"/>
      <c r="B2378" s="75" t="str">
        <f t="shared" ref="B2378:C2378" si="1288">B365</f>
        <v>Asset Type 354</v>
      </c>
      <c r="C2378" s="75" t="str">
        <f t="shared" si="1288"/>
        <v>Description - Asset Type 354</v>
      </c>
      <c r="D2378" s="75"/>
      <c r="E2378" s="75"/>
      <c r="F2378" s="26"/>
      <c r="G2378" s="278"/>
      <c r="H2378" s="279"/>
      <c r="I2378" s="279"/>
      <c r="J2378" s="279"/>
      <c r="K2378" s="279"/>
      <c r="L2378" s="279"/>
      <c r="M2378" s="279"/>
      <c r="N2378" s="279"/>
    </row>
    <row r="2379" spans="1:14" s="369" customFormat="1" hidden="1" outlineLevel="1" x14ac:dyDescent="0.25">
      <c r="A2379" s="181"/>
      <c r="B2379" s="75" t="str">
        <f t="shared" ref="B2379:C2379" si="1289">B366</f>
        <v>Asset Type 355</v>
      </c>
      <c r="C2379" s="75" t="str">
        <f t="shared" si="1289"/>
        <v>Description - Asset Type 355</v>
      </c>
      <c r="D2379" s="75"/>
      <c r="E2379" s="75"/>
      <c r="F2379" s="26"/>
      <c r="G2379" s="278"/>
      <c r="H2379" s="279"/>
      <c r="I2379" s="279"/>
      <c r="J2379" s="279"/>
      <c r="K2379" s="279"/>
      <c r="L2379" s="279"/>
      <c r="M2379" s="279"/>
      <c r="N2379" s="279"/>
    </row>
    <row r="2380" spans="1:14" s="369" customFormat="1" hidden="1" outlineLevel="1" x14ac:dyDescent="0.25">
      <c r="A2380" s="181"/>
      <c r="B2380" s="75" t="str">
        <f t="shared" ref="B2380:C2380" si="1290">B367</f>
        <v>Asset Type 356</v>
      </c>
      <c r="C2380" s="75" t="str">
        <f t="shared" si="1290"/>
        <v>Description - Asset Type 356</v>
      </c>
      <c r="D2380" s="75"/>
      <c r="E2380" s="75"/>
      <c r="F2380" s="26"/>
      <c r="G2380" s="278"/>
      <c r="H2380" s="279"/>
      <c r="I2380" s="279"/>
      <c r="J2380" s="279"/>
      <c r="K2380" s="279"/>
      <c r="L2380" s="279"/>
      <c r="M2380" s="279"/>
      <c r="N2380" s="279"/>
    </row>
    <row r="2381" spans="1:14" s="369" customFormat="1" hidden="1" outlineLevel="1" x14ac:dyDescent="0.25">
      <c r="A2381" s="181"/>
      <c r="B2381" s="75" t="str">
        <f t="shared" ref="B2381:C2381" si="1291">B368</f>
        <v>Asset Type 357</v>
      </c>
      <c r="C2381" s="75" t="str">
        <f t="shared" si="1291"/>
        <v>Description - Asset Type 357</v>
      </c>
      <c r="D2381" s="75"/>
      <c r="E2381" s="75"/>
      <c r="F2381" s="26"/>
      <c r="G2381" s="278"/>
      <c r="H2381" s="279"/>
      <c r="I2381" s="279"/>
      <c r="J2381" s="279"/>
      <c r="K2381" s="279"/>
      <c r="L2381" s="279"/>
      <c r="M2381" s="279"/>
      <c r="N2381" s="279"/>
    </row>
    <row r="2382" spans="1:14" s="369" customFormat="1" hidden="1" outlineLevel="1" x14ac:dyDescent="0.25">
      <c r="A2382" s="181"/>
      <c r="B2382" s="75" t="str">
        <f t="shared" ref="B2382:C2382" si="1292">B369</f>
        <v>Asset Type 358</v>
      </c>
      <c r="C2382" s="75" t="str">
        <f t="shared" si="1292"/>
        <v>Description - Asset Type 358</v>
      </c>
      <c r="D2382" s="75"/>
      <c r="E2382" s="75"/>
      <c r="F2382" s="26"/>
      <c r="G2382" s="278"/>
      <c r="H2382" s="279"/>
      <c r="I2382" s="279"/>
      <c r="J2382" s="279"/>
      <c r="K2382" s="279"/>
      <c r="L2382" s="279"/>
      <c r="M2382" s="279"/>
      <c r="N2382" s="279"/>
    </row>
    <row r="2383" spans="1:14" s="369" customFormat="1" hidden="1" outlineLevel="1" x14ac:dyDescent="0.25">
      <c r="A2383" s="181"/>
      <c r="B2383" s="75" t="str">
        <f t="shared" ref="B2383:C2383" si="1293">B370</f>
        <v>Asset Type 359</v>
      </c>
      <c r="C2383" s="75" t="str">
        <f t="shared" si="1293"/>
        <v>Description - Asset Type 359</v>
      </c>
      <c r="D2383" s="75"/>
      <c r="E2383" s="75"/>
      <c r="F2383" s="26"/>
      <c r="G2383" s="278"/>
      <c r="H2383" s="279"/>
      <c r="I2383" s="279"/>
      <c r="J2383" s="279"/>
      <c r="K2383" s="279"/>
      <c r="L2383" s="279"/>
      <c r="M2383" s="279"/>
      <c r="N2383" s="279"/>
    </row>
    <row r="2384" spans="1:14" s="369" customFormat="1" hidden="1" outlineLevel="1" x14ac:dyDescent="0.25">
      <c r="A2384" s="181"/>
      <c r="B2384" s="75" t="str">
        <f t="shared" ref="B2384:C2384" si="1294">B371</f>
        <v>Asset Type 360</v>
      </c>
      <c r="C2384" s="75" t="str">
        <f t="shared" si="1294"/>
        <v>Description - Asset Type 360</v>
      </c>
      <c r="D2384" s="75"/>
      <c r="E2384" s="75"/>
      <c r="F2384" s="26"/>
      <c r="G2384" s="278"/>
      <c r="H2384" s="279"/>
      <c r="I2384" s="279"/>
      <c r="J2384" s="279"/>
      <c r="K2384" s="279"/>
      <c r="L2384" s="279"/>
      <c r="M2384" s="279"/>
      <c r="N2384" s="279"/>
    </row>
    <row r="2385" spans="1:14" s="369" customFormat="1" hidden="1" outlineLevel="1" x14ac:dyDescent="0.25">
      <c r="A2385" s="181"/>
      <c r="B2385" s="75" t="str">
        <f t="shared" ref="B2385:C2385" si="1295">B372</f>
        <v>Asset Type 361</v>
      </c>
      <c r="C2385" s="75" t="str">
        <f t="shared" si="1295"/>
        <v>Description - Asset Type 361</v>
      </c>
      <c r="D2385" s="75"/>
      <c r="E2385" s="75"/>
      <c r="F2385" s="26"/>
      <c r="G2385" s="278"/>
      <c r="H2385" s="279"/>
      <c r="I2385" s="279"/>
      <c r="J2385" s="279"/>
      <c r="K2385" s="279"/>
      <c r="L2385" s="279"/>
      <c r="M2385" s="279"/>
      <c r="N2385" s="279"/>
    </row>
    <row r="2386" spans="1:14" s="369" customFormat="1" hidden="1" outlineLevel="1" x14ac:dyDescent="0.25">
      <c r="A2386" s="181"/>
      <c r="B2386" s="75" t="str">
        <f t="shared" ref="B2386:C2386" si="1296">B373</f>
        <v>Asset Type 362</v>
      </c>
      <c r="C2386" s="75" t="str">
        <f t="shared" si="1296"/>
        <v>Description - Asset Type 362</v>
      </c>
      <c r="D2386" s="75"/>
      <c r="E2386" s="75"/>
      <c r="F2386" s="26"/>
      <c r="G2386" s="278"/>
      <c r="H2386" s="279"/>
      <c r="I2386" s="279"/>
      <c r="J2386" s="279"/>
      <c r="K2386" s="279"/>
      <c r="L2386" s="279"/>
      <c r="M2386" s="279"/>
      <c r="N2386" s="279"/>
    </row>
    <row r="2387" spans="1:14" s="369" customFormat="1" hidden="1" outlineLevel="1" x14ac:dyDescent="0.25">
      <c r="A2387" s="181"/>
      <c r="B2387" s="75" t="str">
        <f t="shared" ref="B2387:C2387" si="1297">B374</f>
        <v>Asset Type 363</v>
      </c>
      <c r="C2387" s="75" t="str">
        <f t="shared" si="1297"/>
        <v>Description - Asset Type 363</v>
      </c>
      <c r="D2387" s="75"/>
      <c r="E2387" s="75"/>
      <c r="F2387" s="26"/>
      <c r="G2387" s="278"/>
      <c r="H2387" s="279"/>
      <c r="I2387" s="279"/>
      <c r="J2387" s="279"/>
      <c r="K2387" s="279"/>
      <c r="L2387" s="279"/>
      <c r="M2387" s="279"/>
      <c r="N2387" s="279"/>
    </row>
    <row r="2388" spans="1:14" s="369" customFormat="1" hidden="1" outlineLevel="1" x14ac:dyDescent="0.25">
      <c r="A2388" s="181"/>
      <c r="B2388" s="75" t="str">
        <f t="shared" ref="B2388:C2388" si="1298">B375</f>
        <v>Asset Type 364</v>
      </c>
      <c r="C2388" s="75" t="str">
        <f t="shared" si="1298"/>
        <v>Description - Asset Type 364</v>
      </c>
      <c r="D2388" s="75"/>
      <c r="E2388" s="75"/>
      <c r="F2388" s="26"/>
      <c r="G2388" s="278"/>
      <c r="H2388" s="279"/>
      <c r="I2388" s="279"/>
      <c r="J2388" s="279"/>
      <c r="K2388" s="279"/>
      <c r="L2388" s="279"/>
      <c r="M2388" s="279"/>
      <c r="N2388" s="279"/>
    </row>
    <row r="2389" spans="1:14" s="369" customFormat="1" hidden="1" outlineLevel="1" x14ac:dyDescent="0.25">
      <c r="A2389" s="181"/>
      <c r="B2389" s="75" t="str">
        <f t="shared" ref="B2389:C2389" si="1299">B376</f>
        <v>Asset Type 365</v>
      </c>
      <c r="C2389" s="75" t="str">
        <f t="shared" si="1299"/>
        <v>Description - Asset Type 365</v>
      </c>
      <c r="D2389" s="75"/>
      <c r="E2389" s="75"/>
      <c r="F2389" s="26"/>
      <c r="G2389" s="278"/>
      <c r="H2389" s="279"/>
      <c r="I2389" s="279"/>
      <c r="J2389" s="279"/>
      <c r="K2389" s="279"/>
      <c r="L2389" s="279"/>
      <c r="M2389" s="279"/>
      <c r="N2389" s="279"/>
    </row>
    <row r="2390" spans="1:14" s="369" customFormat="1" hidden="1" outlineLevel="1" x14ac:dyDescent="0.25">
      <c r="A2390" s="181"/>
      <c r="B2390" s="75" t="str">
        <f t="shared" ref="B2390:C2390" si="1300">B377</f>
        <v>Asset Type 366</v>
      </c>
      <c r="C2390" s="75" t="str">
        <f t="shared" si="1300"/>
        <v>Description - Asset Type 366</v>
      </c>
      <c r="D2390" s="75"/>
      <c r="E2390" s="75"/>
      <c r="F2390" s="26"/>
      <c r="G2390" s="278"/>
      <c r="H2390" s="279"/>
      <c r="I2390" s="279"/>
      <c r="J2390" s="279"/>
      <c r="K2390" s="279"/>
      <c r="L2390" s="279"/>
      <c r="M2390" s="279"/>
      <c r="N2390" s="279"/>
    </row>
    <row r="2391" spans="1:14" s="369" customFormat="1" hidden="1" outlineLevel="1" x14ac:dyDescent="0.25">
      <c r="A2391" s="181"/>
      <c r="B2391" s="75" t="str">
        <f t="shared" ref="B2391:C2391" si="1301">B378</f>
        <v>Asset Type 367</v>
      </c>
      <c r="C2391" s="75" t="str">
        <f t="shared" si="1301"/>
        <v>Description - Asset Type 367</v>
      </c>
      <c r="D2391" s="75"/>
      <c r="E2391" s="75"/>
      <c r="F2391" s="26"/>
      <c r="G2391" s="278"/>
      <c r="H2391" s="279"/>
      <c r="I2391" s="279"/>
      <c r="J2391" s="279"/>
      <c r="K2391" s="279"/>
      <c r="L2391" s="279"/>
      <c r="M2391" s="279"/>
      <c r="N2391" s="279"/>
    </row>
    <row r="2392" spans="1:14" s="369" customFormat="1" hidden="1" outlineLevel="1" x14ac:dyDescent="0.25">
      <c r="A2392" s="181"/>
      <c r="B2392" s="75" t="str">
        <f t="shared" ref="B2392:C2392" si="1302">B379</f>
        <v>Asset Type 368</v>
      </c>
      <c r="C2392" s="75" t="str">
        <f t="shared" si="1302"/>
        <v>Description - Asset Type 368</v>
      </c>
      <c r="D2392" s="75"/>
      <c r="E2392" s="75"/>
      <c r="F2392" s="26"/>
      <c r="G2392" s="278"/>
      <c r="H2392" s="279"/>
      <c r="I2392" s="279"/>
      <c r="J2392" s="279"/>
      <c r="K2392" s="279"/>
      <c r="L2392" s="279"/>
      <c r="M2392" s="279"/>
      <c r="N2392" s="279"/>
    </row>
    <row r="2393" spans="1:14" s="369" customFormat="1" hidden="1" outlineLevel="1" x14ac:dyDescent="0.25">
      <c r="A2393" s="181"/>
      <c r="B2393" s="75" t="str">
        <f t="shared" ref="B2393:C2393" si="1303">B380</f>
        <v>Asset Type 369</v>
      </c>
      <c r="C2393" s="75" t="str">
        <f t="shared" si="1303"/>
        <v>Description - Asset Type 369</v>
      </c>
      <c r="D2393" s="75"/>
      <c r="E2393" s="75"/>
      <c r="F2393" s="26"/>
      <c r="G2393" s="278"/>
      <c r="H2393" s="279"/>
      <c r="I2393" s="279"/>
      <c r="J2393" s="279"/>
      <c r="K2393" s="279"/>
      <c r="L2393" s="279"/>
      <c r="M2393" s="279"/>
      <c r="N2393" s="279"/>
    </row>
    <row r="2394" spans="1:14" s="369" customFormat="1" hidden="1" outlineLevel="1" x14ac:dyDescent="0.25">
      <c r="A2394" s="181"/>
      <c r="B2394" s="75" t="str">
        <f t="shared" ref="B2394:C2394" si="1304">B381</f>
        <v>Asset Type 370</v>
      </c>
      <c r="C2394" s="75" t="str">
        <f t="shared" si="1304"/>
        <v>Description - Asset Type 370</v>
      </c>
      <c r="D2394" s="75"/>
      <c r="E2394" s="75"/>
      <c r="F2394" s="26"/>
      <c r="G2394" s="278"/>
      <c r="H2394" s="279"/>
      <c r="I2394" s="279"/>
      <c r="J2394" s="279"/>
      <c r="K2394" s="279"/>
      <c r="L2394" s="279"/>
      <c r="M2394" s="279"/>
      <c r="N2394" s="279"/>
    </row>
    <row r="2395" spans="1:14" s="369" customFormat="1" hidden="1" outlineLevel="1" x14ac:dyDescent="0.25">
      <c r="A2395" s="181"/>
      <c r="B2395" s="75" t="str">
        <f t="shared" ref="B2395:C2395" si="1305">B382</f>
        <v>Asset Type 371</v>
      </c>
      <c r="C2395" s="75" t="str">
        <f t="shared" si="1305"/>
        <v>Description - Asset Type 371</v>
      </c>
      <c r="D2395" s="75"/>
      <c r="E2395" s="75"/>
      <c r="F2395" s="26"/>
      <c r="G2395" s="278"/>
      <c r="H2395" s="279"/>
      <c r="I2395" s="279"/>
      <c r="J2395" s="279"/>
      <c r="K2395" s="279"/>
      <c r="L2395" s="279"/>
      <c r="M2395" s="279"/>
      <c r="N2395" s="279"/>
    </row>
    <row r="2396" spans="1:14" s="369" customFormat="1" hidden="1" outlineLevel="1" x14ac:dyDescent="0.25">
      <c r="A2396" s="181"/>
      <c r="B2396" s="75" t="str">
        <f t="shared" ref="B2396:C2396" si="1306">B383</f>
        <v>Asset Type 372</v>
      </c>
      <c r="C2396" s="75" t="str">
        <f t="shared" si="1306"/>
        <v>Description - Asset Type 372</v>
      </c>
      <c r="D2396" s="75"/>
      <c r="E2396" s="75"/>
      <c r="F2396" s="26"/>
      <c r="G2396" s="278"/>
      <c r="H2396" s="279"/>
      <c r="I2396" s="279"/>
      <c r="J2396" s="279"/>
      <c r="K2396" s="279"/>
      <c r="L2396" s="279"/>
      <c r="M2396" s="279"/>
      <c r="N2396" s="279"/>
    </row>
    <row r="2397" spans="1:14" s="369" customFormat="1" hidden="1" outlineLevel="1" x14ac:dyDescent="0.25">
      <c r="A2397" s="181"/>
      <c r="B2397" s="75" t="str">
        <f t="shared" ref="B2397:C2397" si="1307">B384</f>
        <v>Asset Type 373</v>
      </c>
      <c r="C2397" s="75" t="str">
        <f t="shared" si="1307"/>
        <v>Description - Asset Type 373</v>
      </c>
      <c r="D2397" s="75"/>
      <c r="E2397" s="75"/>
      <c r="F2397" s="26"/>
      <c r="G2397" s="278"/>
      <c r="H2397" s="279"/>
      <c r="I2397" s="279"/>
      <c r="J2397" s="279"/>
      <c r="K2397" s="279"/>
      <c r="L2397" s="279"/>
      <c r="M2397" s="279"/>
      <c r="N2397" s="279"/>
    </row>
    <row r="2398" spans="1:14" s="369" customFormat="1" hidden="1" outlineLevel="1" x14ac:dyDescent="0.25">
      <c r="A2398" s="181"/>
      <c r="B2398" s="75" t="str">
        <f t="shared" ref="B2398:C2398" si="1308">B385</f>
        <v>Asset Type 374</v>
      </c>
      <c r="C2398" s="75" t="str">
        <f t="shared" si="1308"/>
        <v>Description - Asset Type 374</v>
      </c>
      <c r="D2398" s="75"/>
      <c r="E2398" s="75"/>
      <c r="F2398" s="26"/>
      <c r="G2398" s="278"/>
      <c r="H2398" s="279"/>
      <c r="I2398" s="279"/>
      <c r="J2398" s="279"/>
      <c r="K2398" s="279"/>
      <c r="L2398" s="279"/>
      <c r="M2398" s="279"/>
      <c r="N2398" s="279"/>
    </row>
    <row r="2399" spans="1:14" s="369" customFormat="1" hidden="1" outlineLevel="1" x14ac:dyDescent="0.25">
      <c r="A2399" s="181"/>
      <c r="B2399" s="75" t="str">
        <f t="shared" ref="B2399:C2399" si="1309">B386</f>
        <v>Asset Type 375</v>
      </c>
      <c r="C2399" s="75" t="str">
        <f t="shared" si="1309"/>
        <v>Description - Asset Type 375</v>
      </c>
      <c r="D2399" s="75"/>
      <c r="E2399" s="75"/>
      <c r="F2399" s="26"/>
      <c r="G2399" s="278"/>
      <c r="H2399" s="279"/>
      <c r="I2399" s="279"/>
      <c r="J2399" s="279"/>
      <c r="K2399" s="279"/>
      <c r="L2399" s="279"/>
      <c r="M2399" s="279"/>
      <c r="N2399" s="279"/>
    </row>
    <row r="2400" spans="1:14" s="369" customFormat="1" hidden="1" outlineLevel="1" x14ac:dyDescent="0.25">
      <c r="A2400" s="181"/>
      <c r="B2400" s="75" t="str">
        <f t="shared" ref="B2400:C2400" si="1310">B387</f>
        <v>Asset Type 376</v>
      </c>
      <c r="C2400" s="75" t="str">
        <f t="shared" si="1310"/>
        <v>Description - Asset Type 376</v>
      </c>
      <c r="D2400" s="75"/>
      <c r="E2400" s="75"/>
      <c r="F2400" s="26"/>
      <c r="G2400" s="278"/>
      <c r="H2400" s="279"/>
      <c r="I2400" s="279"/>
      <c r="J2400" s="279"/>
      <c r="K2400" s="279"/>
      <c r="L2400" s="279"/>
      <c r="M2400" s="279"/>
      <c r="N2400" s="279"/>
    </row>
    <row r="2401" spans="1:14" s="369" customFormat="1" hidden="1" outlineLevel="1" x14ac:dyDescent="0.25">
      <c r="A2401" s="181"/>
      <c r="B2401" s="75" t="str">
        <f t="shared" ref="B2401:C2401" si="1311">B388</f>
        <v>Asset Type 377</v>
      </c>
      <c r="C2401" s="75" t="str">
        <f t="shared" si="1311"/>
        <v>Description - Asset Type 377</v>
      </c>
      <c r="D2401" s="75"/>
      <c r="E2401" s="75"/>
      <c r="F2401" s="26"/>
      <c r="G2401" s="278"/>
      <c r="H2401" s="279"/>
      <c r="I2401" s="279"/>
      <c r="J2401" s="279"/>
      <c r="K2401" s="279"/>
      <c r="L2401" s="279"/>
      <c r="M2401" s="279"/>
      <c r="N2401" s="279"/>
    </row>
    <row r="2402" spans="1:14" s="369" customFormat="1" hidden="1" outlineLevel="1" x14ac:dyDescent="0.25">
      <c r="A2402" s="181"/>
      <c r="B2402" s="75" t="str">
        <f t="shared" ref="B2402:C2402" si="1312">B389</f>
        <v>Asset Type 378</v>
      </c>
      <c r="C2402" s="75" t="str">
        <f t="shared" si="1312"/>
        <v>Description - Asset Type 378</v>
      </c>
      <c r="D2402" s="75"/>
      <c r="E2402" s="75"/>
      <c r="F2402" s="26"/>
      <c r="G2402" s="278"/>
      <c r="H2402" s="279"/>
      <c r="I2402" s="279"/>
      <c r="J2402" s="279"/>
      <c r="K2402" s="279"/>
      <c r="L2402" s="279"/>
      <c r="M2402" s="279"/>
      <c r="N2402" s="279"/>
    </row>
    <row r="2403" spans="1:14" s="369" customFormat="1" hidden="1" outlineLevel="1" x14ac:dyDescent="0.25">
      <c r="A2403" s="181"/>
      <c r="B2403" s="75" t="str">
        <f t="shared" ref="B2403:C2403" si="1313">B390</f>
        <v>Asset Type 379</v>
      </c>
      <c r="C2403" s="75" t="str">
        <f t="shared" si="1313"/>
        <v>Description - Asset Type 379</v>
      </c>
      <c r="D2403" s="75"/>
      <c r="E2403" s="75"/>
      <c r="F2403" s="26"/>
      <c r="G2403" s="278"/>
      <c r="H2403" s="279"/>
      <c r="I2403" s="279"/>
      <c r="J2403" s="279"/>
      <c r="K2403" s="279"/>
      <c r="L2403" s="279"/>
      <c r="M2403" s="279"/>
      <c r="N2403" s="279"/>
    </row>
    <row r="2404" spans="1:14" s="369" customFormat="1" hidden="1" outlineLevel="1" x14ac:dyDescent="0.25">
      <c r="A2404" s="181"/>
      <c r="B2404" s="75" t="str">
        <f t="shared" ref="B2404:C2404" si="1314">B391</f>
        <v>Asset Type 380</v>
      </c>
      <c r="C2404" s="75" t="str">
        <f t="shared" si="1314"/>
        <v>Description - Asset Type 380</v>
      </c>
      <c r="D2404" s="75"/>
      <c r="E2404" s="75"/>
      <c r="F2404" s="26"/>
      <c r="G2404" s="278"/>
      <c r="H2404" s="279"/>
      <c r="I2404" s="279"/>
      <c r="J2404" s="279"/>
      <c r="K2404" s="279"/>
      <c r="L2404" s="279"/>
      <c r="M2404" s="279"/>
      <c r="N2404" s="279"/>
    </row>
    <row r="2405" spans="1:14" s="369" customFormat="1" hidden="1" outlineLevel="1" x14ac:dyDescent="0.25">
      <c r="A2405" s="181"/>
      <c r="B2405" s="75" t="str">
        <f t="shared" ref="B2405:C2405" si="1315">B392</f>
        <v>Asset Type 381</v>
      </c>
      <c r="C2405" s="75" t="str">
        <f t="shared" si="1315"/>
        <v>Description - Asset Type 381</v>
      </c>
      <c r="D2405" s="75"/>
      <c r="E2405" s="75"/>
      <c r="F2405" s="26"/>
      <c r="G2405" s="278"/>
      <c r="H2405" s="279"/>
      <c r="I2405" s="279"/>
      <c r="J2405" s="279"/>
      <c r="K2405" s="279"/>
      <c r="L2405" s="279"/>
      <c r="M2405" s="279"/>
      <c r="N2405" s="279"/>
    </row>
    <row r="2406" spans="1:14" s="369" customFormat="1" hidden="1" outlineLevel="1" x14ac:dyDescent="0.25">
      <c r="A2406" s="181"/>
      <c r="B2406" s="75" t="str">
        <f t="shared" ref="B2406:C2406" si="1316">B393</f>
        <v>Asset Type 382</v>
      </c>
      <c r="C2406" s="75" t="str">
        <f t="shared" si="1316"/>
        <v>Description - Asset Type 382</v>
      </c>
      <c r="D2406" s="75"/>
      <c r="E2406" s="75"/>
      <c r="F2406" s="26"/>
      <c r="G2406" s="278"/>
      <c r="H2406" s="279"/>
      <c r="I2406" s="279"/>
      <c r="J2406" s="279"/>
      <c r="K2406" s="279"/>
      <c r="L2406" s="279"/>
      <c r="M2406" s="279"/>
      <c r="N2406" s="279"/>
    </row>
    <row r="2407" spans="1:14" s="369" customFormat="1" hidden="1" outlineLevel="1" x14ac:dyDescent="0.25">
      <c r="A2407" s="181"/>
      <c r="B2407" s="75" t="str">
        <f t="shared" ref="B2407:C2407" si="1317">B394</f>
        <v>Asset Type 383</v>
      </c>
      <c r="C2407" s="75" t="str">
        <f t="shared" si="1317"/>
        <v>Description - Asset Type 383</v>
      </c>
      <c r="D2407" s="75"/>
      <c r="E2407" s="75"/>
      <c r="F2407" s="26"/>
      <c r="G2407" s="278"/>
      <c r="H2407" s="279"/>
      <c r="I2407" s="279"/>
      <c r="J2407" s="279"/>
      <c r="K2407" s="279"/>
      <c r="L2407" s="279"/>
      <c r="M2407" s="279"/>
      <c r="N2407" s="279"/>
    </row>
    <row r="2408" spans="1:14" s="369" customFormat="1" hidden="1" outlineLevel="1" x14ac:dyDescent="0.25">
      <c r="A2408" s="181"/>
      <c r="B2408" s="75" t="str">
        <f t="shared" ref="B2408:C2408" si="1318">B395</f>
        <v>Asset Type 384</v>
      </c>
      <c r="C2408" s="75" t="str">
        <f t="shared" si="1318"/>
        <v>Description - Asset Type 384</v>
      </c>
      <c r="D2408" s="75"/>
      <c r="E2408" s="75"/>
      <c r="F2408" s="26"/>
      <c r="G2408" s="278"/>
      <c r="H2408" s="279"/>
      <c r="I2408" s="279"/>
      <c r="J2408" s="279"/>
      <c r="K2408" s="279"/>
      <c r="L2408" s="279"/>
      <c r="M2408" s="279"/>
      <c r="N2408" s="279"/>
    </row>
    <row r="2409" spans="1:14" s="369" customFormat="1" hidden="1" outlineLevel="1" x14ac:dyDescent="0.25">
      <c r="A2409" s="181"/>
      <c r="B2409" s="75" t="str">
        <f t="shared" ref="B2409:C2409" si="1319">B396</f>
        <v>Asset Type 385</v>
      </c>
      <c r="C2409" s="75" t="str">
        <f t="shared" si="1319"/>
        <v>Description - Asset Type 385</v>
      </c>
      <c r="D2409" s="75"/>
      <c r="E2409" s="75"/>
      <c r="F2409" s="26"/>
      <c r="G2409" s="278"/>
      <c r="H2409" s="279"/>
      <c r="I2409" s="279"/>
      <c r="J2409" s="279"/>
      <c r="K2409" s="279"/>
      <c r="L2409" s="279"/>
      <c r="M2409" s="279"/>
      <c r="N2409" s="279"/>
    </row>
    <row r="2410" spans="1:14" s="369" customFormat="1" hidden="1" outlineLevel="1" x14ac:dyDescent="0.25">
      <c r="A2410" s="181"/>
      <c r="B2410" s="75" t="str">
        <f t="shared" ref="B2410:C2410" si="1320">B397</f>
        <v>Asset Type 386</v>
      </c>
      <c r="C2410" s="75" t="str">
        <f t="shared" si="1320"/>
        <v>Description - Asset Type 386</v>
      </c>
      <c r="D2410" s="75"/>
      <c r="E2410" s="75"/>
      <c r="F2410" s="26"/>
      <c r="G2410" s="278"/>
      <c r="H2410" s="279"/>
      <c r="I2410" s="279"/>
      <c r="J2410" s="279"/>
      <c r="K2410" s="279"/>
      <c r="L2410" s="279"/>
      <c r="M2410" s="279"/>
      <c r="N2410" s="279"/>
    </row>
    <row r="2411" spans="1:14" s="369" customFormat="1" hidden="1" outlineLevel="1" x14ac:dyDescent="0.25">
      <c r="A2411" s="181"/>
      <c r="B2411" s="75" t="str">
        <f t="shared" ref="B2411:C2411" si="1321">B398</f>
        <v>Asset Type 387</v>
      </c>
      <c r="C2411" s="75" t="str">
        <f t="shared" si="1321"/>
        <v>Description - Asset Type 387</v>
      </c>
      <c r="D2411" s="75"/>
      <c r="E2411" s="75"/>
      <c r="F2411" s="26"/>
      <c r="G2411" s="278"/>
      <c r="H2411" s="279"/>
      <c r="I2411" s="279"/>
      <c r="J2411" s="279"/>
      <c r="K2411" s="279"/>
      <c r="L2411" s="279"/>
      <c r="M2411" s="279"/>
      <c r="N2411" s="279"/>
    </row>
    <row r="2412" spans="1:14" s="369" customFormat="1" hidden="1" outlineLevel="1" x14ac:dyDescent="0.25">
      <c r="A2412" s="181"/>
      <c r="B2412" s="75" t="str">
        <f t="shared" ref="B2412:C2412" si="1322">B399</f>
        <v>Asset Type 388</v>
      </c>
      <c r="C2412" s="75" t="str">
        <f t="shared" si="1322"/>
        <v>Description - Asset Type 388</v>
      </c>
      <c r="D2412" s="75"/>
      <c r="E2412" s="75"/>
      <c r="F2412" s="26"/>
      <c r="G2412" s="278"/>
      <c r="H2412" s="279"/>
      <c r="I2412" s="279"/>
      <c r="J2412" s="279"/>
      <c r="K2412" s="279"/>
      <c r="L2412" s="279"/>
      <c r="M2412" s="279"/>
      <c r="N2412" s="279"/>
    </row>
    <row r="2413" spans="1:14" s="369" customFormat="1" hidden="1" outlineLevel="1" x14ac:dyDescent="0.25">
      <c r="A2413" s="181"/>
      <c r="B2413" s="75" t="str">
        <f t="shared" ref="B2413:C2413" si="1323">B400</f>
        <v>Asset Type 389</v>
      </c>
      <c r="C2413" s="75" t="str">
        <f t="shared" si="1323"/>
        <v>Description - Asset Type 389</v>
      </c>
      <c r="D2413" s="75"/>
      <c r="E2413" s="75"/>
      <c r="F2413" s="26"/>
      <c r="G2413" s="278"/>
      <c r="H2413" s="279"/>
      <c r="I2413" s="279"/>
      <c r="J2413" s="279"/>
      <c r="K2413" s="279"/>
      <c r="L2413" s="279"/>
      <c r="M2413" s="279"/>
      <c r="N2413" s="279"/>
    </row>
    <row r="2414" spans="1:14" s="369" customFormat="1" hidden="1" outlineLevel="1" x14ac:dyDescent="0.25">
      <c r="A2414" s="181"/>
      <c r="B2414" s="75" t="str">
        <f t="shared" ref="B2414:C2414" si="1324">B401</f>
        <v>Asset Type 390</v>
      </c>
      <c r="C2414" s="75" t="str">
        <f t="shared" si="1324"/>
        <v>Description - Asset Type 390</v>
      </c>
      <c r="D2414" s="75"/>
      <c r="E2414" s="75"/>
      <c r="F2414" s="26"/>
      <c r="G2414" s="278"/>
      <c r="H2414" s="279"/>
      <c r="I2414" s="279"/>
      <c r="J2414" s="279"/>
      <c r="K2414" s="279"/>
      <c r="L2414" s="279"/>
      <c r="M2414" s="279"/>
      <c r="N2414" s="279"/>
    </row>
    <row r="2415" spans="1:14" s="369" customFormat="1" hidden="1" outlineLevel="1" x14ac:dyDescent="0.25">
      <c r="A2415" s="181"/>
      <c r="B2415" s="75" t="str">
        <f t="shared" ref="B2415:C2415" si="1325">B402</f>
        <v>Asset Type 391</v>
      </c>
      <c r="C2415" s="75" t="str">
        <f t="shared" si="1325"/>
        <v>Description - Asset Type 391</v>
      </c>
      <c r="D2415" s="75"/>
      <c r="E2415" s="75"/>
      <c r="F2415" s="26"/>
      <c r="G2415" s="278"/>
      <c r="H2415" s="279"/>
      <c r="I2415" s="279"/>
      <c r="J2415" s="279"/>
      <c r="K2415" s="279"/>
      <c r="L2415" s="279"/>
      <c r="M2415" s="279"/>
      <c r="N2415" s="279"/>
    </row>
    <row r="2416" spans="1:14" s="369" customFormat="1" hidden="1" outlineLevel="1" x14ac:dyDescent="0.25">
      <c r="A2416" s="181"/>
      <c r="B2416" s="75" t="str">
        <f t="shared" ref="B2416:C2416" si="1326">B403</f>
        <v>Asset Type 392</v>
      </c>
      <c r="C2416" s="75" t="str">
        <f t="shared" si="1326"/>
        <v>Description - Asset Type 392</v>
      </c>
      <c r="D2416" s="75"/>
      <c r="E2416" s="75"/>
      <c r="F2416" s="26"/>
      <c r="G2416" s="278"/>
      <c r="H2416" s="279"/>
      <c r="I2416" s="279"/>
      <c r="J2416" s="279"/>
      <c r="K2416" s="279"/>
      <c r="L2416" s="279"/>
      <c r="M2416" s="279"/>
      <c r="N2416" s="279"/>
    </row>
    <row r="2417" spans="1:14" s="369" customFormat="1" hidden="1" outlineLevel="1" x14ac:dyDescent="0.25">
      <c r="A2417" s="181"/>
      <c r="B2417" s="75" t="str">
        <f t="shared" ref="B2417:C2417" si="1327">B404</f>
        <v>Asset Type 393</v>
      </c>
      <c r="C2417" s="75" t="str">
        <f t="shared" si="1327"/>
        <v>Description - Asset Type 393</v>
      </c>
      <c r="D2417" s="75"/>
      <c r="E2417" s="75"/>
      <c r="F2417" s="26"/>
      <c r="G2417" s="278"/>
      <c r="H2417" s="279"/>
      <c r="I2417" s="279"/>
      <c r="J2417" s="279"/>
      <c r="K2417" s="279"/>
      <c r="L2417" s="279"/>
      <c r="M2417" s="279"/>
      <c r="N2417" s="279"/>
    </row>
    <row r="2418" spans="1:14" s="369" customFormat="1" hidden="1" outlineLevel="1" x14ac:dyDescent="0.25">
      <c r="A2418" s="181"/>
      <c r="B2418" s="75" t="str">
        <f t="shared" ref="B2418:C2418" si="1328">B405</f>
        <v>Asset Type 394</v>
      </c>
      <c r="C2418" s="75" t="str">
        <f t="shared" si="1328"/>
        <v>Description - Asset Type 394</v>
      </c>
      <c r="D2418" s="75"/>
      <c r="E2418" s="75"/>
      <c r="F2418" s="26"/>
      <c r="G2418" s="278"/>
      <c r="H2418" s="279"/>
      <c r="I2418" s="279"/>
      <c r="J2418" s="279"/>
      <c r="K2418" s="279"/>
      <c r="L2418" s="279"/>
      <c r="M2418" s="279"/>
      <c r="N2418" s="279"/>
    </row>
    <row r="2419" spans="1:14" s="369" customFormat="1" hidden="1" outlineLevel="1" x14ac:dyDescent="0.25">
      <c r="A2419" s="181"/>
      <c r="B2419" s="75" t="str">
        <f t="shared" ref="B2419:C2419" si="1329">B406</f>
        <v>Asset Type 395</v>
      </c>
      <c r="C2419" s="75" t="str">
        <f t="shared" si="1329"/>
        <v>Description - Asset Type 395</v>
      </c>
      <c r="D2419" s="75"/>
      <c r="E2419" s="75"/>
      <c r="F2419" s="26"/>
      <c r="G2419" s="278"/>
      <c r="H2419" s="279"/>
      <c r="I2419" s="279"/>
      <c r="J2419" s="279"/>
      <c r="K2419" s="279"/>
      <c r="L2419" s="279"/>
      <c r="M2419" s="279"/>
      <c r="N2419" s="279"/>
    </row>
    <row r="2420" spans="1:14" s="369" customFormat="1" hidden="1" outlineLevel="1" x14ac:dyDescent="0.25">
      <c r="A2420" s="181"/>
      <c r="B2420" s="75" t="str">
        <f t="shared" ref="B2420:C2420" si="1330">B407</f>
        <v>Asset Type 396</v>
      </c>
      <c r="C2420" s="75" t="str">
        <f t="shared" si="1330"/>
        <v>Description - Asset Type 396</v>
      </c>
      <c r="D2420" s="75"/>
      <c r="E2420" s="75"/>
      <c r="F2420" s="26"/>
      <c r="G2420" s="278"/>
      <c r="H2420" s="279"/>
      <c r="I2420" s="279"/>
      <c r="J2420" s="279"/>
      <c r="K2420" s="279"/>
      <c r="L2420" s="279"/>
      <c r="M2420" s="279"/>
      <c r="N2420" s="279"/>
    </row>
    <row r="2421" spans="1:14" s="369" customFormat="1" hidden="1" outlineLevel="1" x14ac:dyDescent="0.25">
      <c r="A2421" s="181"/>
      <c r="B2421" s="75" t="str">
        <f t="shared" ref="B2421:C2421" si="1331">B408</f>
        <v>Asset Type 397</v>
      </c>
      <c r="C2421" s="75" t="str">
        <f t="shared" si="1331"/>
        <v>Description - Asset Type 397</v>
      </c>
      <c r="D2421" s="75"/>
      <c r="E2421" s="75"/>
      <c r="F2421" s="26"/>
      <c r="G2421" s="278"/>
      <c r="H2421" s="279"/>
      <c r="I2421" s="279"/>
      <c r="J2421" s="279"/>
      <c r="K2421" s="279"/>
      <c r="L2421" s="279"/>
      <c r="M2421" s="279"/>
      <c r="N2421" s="279"/>
    </row>
    <row r="2422" spans="1:14" s="369" customFormat="1" hidden="1" outlineLevel="1" x14ac:dyDescent="0.25">
      <c r="A2422" s="181"/>
      <c r="B2422" s="75" t="str">
        <f t="shared" ref="B2422:C2422" si="1332">B409</f>
        <v>Asset Type 398</v>
      </c>
      <c r="C2422" s="75" t="str">
        <f t="shared" si="1332"/>
        <v>Description - Asset Type 398</v>
      </c>
      <c r="D2422" s="75"/>
      <c r="E2422" s="75"/>
      <c r="F2422" s="26"/>
      <c r="G2422" s="278"/>
      <c r="H2422" s="279"/>
      <c r="I2422" s="279"/>
      <c r="J2422" s="279"/>
      <c r="K2422" s="279"/>
      <c r="L2422" s="279"/>
      <c r="M2422" s="279"/>
      <c r="N2422" s="279"/>
    </row>
    <row r="2423" spans="1:14" s="369" customFormat="1" hidden="1" outlineLevel="1" x14ac:dyDescent="0.25">
      <c r="A2423" s="181"/>
      <c r="B2423" s="75" t="str">
        <f t="shared" ref="B2423:C2423" si="1333">B410</f>
        <v>Asset Type 399</v>
      </c>
      <c r="C2423" s="75" t="str">
        <f t="shared" si="1333"/>
        <v>Description - Asset Type 399</v>
      </c>
      <c r="D2423" s="75"/>
      <c r="E2423" s="75"/>
      <c r="F2423" s="26"/>
      <c r="G2423" s="278"/>
      <c r="H2423" s="279"/>
      <c r="I2423" s="279"/>
      <c r="J2423" s="279"/>
      <c r="K2423" s="279"/>
      <c r="L2423" s="279"/>
      <c r="M2423" s="279"/>
      <c r="N2423" s="279"/>
    </row>
    <row r="2424" spans="1:14" s="369" customFormat="1" hidden="1" outlineLevel="1" x14ac:dyDescent="0.25">
      <c r="A2424" s="181"/>
      <c r="B2424" s="75" t="str">
        <f t="shared" ref="B2424:C2424" si="1334">B411</f>
        <v>Asset Type 400</v>
      </c>
      <c r="C2424" s="75" t="str">
        <f t="shared" si="1334"/>
        <v>Description - Asset Type 400</v>
      </c>
      <c r="D2424" s="75"/>
      <c r="E2424" s="75"/>
      <c r="F2424" s="26"/>
      <c r="G2424" s="278"/>
      <c r="H2424" s="279"/>
      <c r="I2424" s="279"/>
      <c r="J2424" s="279"/>
      <c r="K2424" s="279"/>
      <c r="L2424" s="279"/>
      <c r="M2424" s="279"/>
      <c r="N2424" s="279"/>
    </row>
    <row r="2425" spans="1:14" s="369" customFormat="1" hidden="1" outlineLevel="1" x14ac:dyDescent="0.25">
      <c r="A2425" s="181"/>
      <c r="B2425" s="75" t="str">
        <f t="shared" ref="B2425:C2425" si="1335">B412</f>
        <v>Asset Type 401</v>
      </c>
      <c r="C2425" s="75" t="str">
        <f t="shared" si="1335"/>
        <v>Description - Asset Type 401</v>
      </c>
      <c r="D2425" s="75"/>
      <c r="E2425" s="75"/>
      <c r="F2425" s="26"/>
      <c r="G2425" s="278"/>
      <c r="H2425" s="279"/>
      <c r="I2425" s="279"/>
      <c r="J2425" s="279"/>
      <c r="K2425" s="279"/>
      <c r="L2425" s="279"/>
      <c r="M2425" s="279"/>
      <c r="N2425" s="279"/>
    </row>
    <row r="2426" spans="1:14" s="369" customFormat="1" hidden="1" outlineLevel="1" x14ac:dyDescent="0.25">
      <c r="A2426" s="181"/>
      <c r="B2426" s="75" t="str">
        <f t="shared" ref="B2426:C2426" si="1336">B413</f>
        <v>Asset Type 402</v>
      </c>
      <c r="C2426" s="75" t="str">
        <f t="shared" si="1336"/>
        <v>Description - Asset Type 402</v>
      </c>
      <c r="D2426" s="75"/>
      <c r="E2426" s="75"/>
      <c r="F2426" s="26"/>
      <c r="G2426" s="278"/>
      <c r="H2426" s="279"/>
      <c r="I2426" s="279"/>
      <c r="J2426" s="279"/>
      <c r="K2426" s="279"/>
      <c r="L2426" s="279"/>
      <c r="M2426" s="279"/>
      <c r="N2426" s="279"/>
    </row>
    <row r="2427" spans="1:14" s="369" customFormat="1" hidden="1" outlineLevel="1" x14ac:dyDescent="0.25">
      <c r="A2427" s="181"/>
      <c r="B2427" s="75" t="str">
        <f t="shared" ref="B2427:C2427" si="1337">B414</f>
        <v>Asset Type 403</v>
      </c>
      <c r="C2427" s="75" t="str">
        <f t="shared" si="1337"/>
        <v>Description - Asset Type 403</v>
      </c>
      <c r="D2427" s="75"/>
      <c r="E2427" s="75"/>
      <c r="F2427" s="26"/>
      <c r="G2427" s="278"/>
      <c r="H2427" s="279"/>
      <c r="I2427" s="279"/>
      <c r="J2427" s="279"/>
      <c r="K2427" s="279"/>
      <c r="L2427" s="279"/>
      <c r="M2427" s="279"/>
      <c r="N2427" s="279"/>
    </row>
    <row r="2428" spans="1:14" s="369" customFormat="1" hidden="1" outlineLevel="1" x14ac:dyDescent="0.25">
      <c r="A2428" s="181"/>
      <c r="B2428" s="75" t="str">
        <f t="shared" ref="B2428:C2428" si="1338">B415</f>
        <v>Asset Type 404</v>
      </c>
      <c r="C2428" s="75" t="str">
        <f t="shared" si="1338"/>
        <v>Description - Asset Type 404</v>
      </c>
      <c r="D2428" s="75"/>
      <c r="E2428" s="75"/>
      <c r="F2428" s="26"/>
      <c r="G2428" s="278"/>
      <c r="H2428" s="279"/>
      <c r="I2428" s="279"/>
      <c r="J2428" s="279"/>
      <c r="K2428" s="279"/>
      <c r="L2428" s="279"/>
      <c r="M2428" s="279"/>
      <c r="N2428" s="279"/>
    </row>
    <row r="2429" spans="1:14" s="369" customFormat="1" hidden="1" outlineLevel="1" x14ac:dyDescent="0.25">
      <c r="A2429" s="181"/>
      <c r="B2429" s="75" t="str">
        <f t="shared" ref="B2429:C2429" si="1339">B416</f>
        <v>Asset Type 405</v>
      </c>
      <c r="C2429" s="75" t="str">
        <f t="shared" si="1339"/>
        <v>Description - Asset Type 405</v>
      </c>
      <c r="D2429" s="75"/>
      <c r="E2429" s="75"/>
      <c r="F2429" s="26"/>
      <c r="G2429" s="278"/>
      <c r="H2429" s="279"/>
      <c r="I2429" s="279"/>
      <c r="J2429" s="279"/>
      <c r="K2429" s="279"/>
      <c r="L2429" s="279"/>
      <c r="M2429" s="279"/>
      <c r="N2429" s="279"/>
    </row>
    <row r="2430" spans="1:14" s="369" customFormat="1" hidden="1" outlineLevel="1" x14ac:dyDescent="0.25">
      <c r="A2430" s="181"/>
      <c r="B2430" s="75" t="str">
        <f t="shared" ref="B2430:C2430" si="1340">B417</f>
        <v>Asset Type 406</v>
      </c>
      <c r="C2430" s="75" t="str">
        <f t="shared" si="1340"/>
        <v>Description - Asset Type 406</v>
      </c>
      <c r="D2430" s="75"/>
      <c r="E2430" s="75"/>
      <c r="F2430" s="26"/>
      <c r="G2430" s="278"/>
      <c r="H2430" s="279"/>
      <c r="I2430" s="279"/>
      <c r="J2430" s="279"/>
      <c r="K2430" s="279"/>
      <c r="L2430" s="279"/>
      <c r="M2430" s="279"/>
      <c r="N2430" s="279"/>
    </row>
    <row r="2431" spans="1:14" s="369" customFormat="1" hidden="1" outlineLevel="1" x14ac:dyDescent="0.25">
      <c r="A2431" s="181"/>
      <c r="B2431" s="75" t="str">
        <f t="shared" ref="B2431:C2431" si="1341">B418</f>
        <v>Asset Type 407</v>
      </c>
      <c r="C2431" s="75" t="str">
        <f t="shared" si="1341"/>
        <v>Description - Asset Type 407</v>
      </c>
      <c r="D2431" s="75"/>
      <c r="E2431" s="75"/>
      <c r="F2431" s="26"/>
      <c r="G2431" s="278"/>
      <c r="H2431" s="279"/>
      <c r="I2431" s="279"/>
      <c r="J2431" s="279"/>
      <c r="K2431" s="279"/>
      <c r="L2431" s="279"/>
      <c r="M2431" s="279"/>
      <c r="N2431" s="279"/>
    </row>
    <row r="2432" spans="1:14" s="369" customFormat="1" hidden="1" outlineLevel="1" x14ac:dyDescent="0.25">
      <c r="A2432" s="181"/>
      <c r="B2432" s="75" t="str">
        <f t="shared" ref="B2432:C2432" si="1342">B419</f>
        <v>Asset Type 408</v>
      </c>
      <c r="C2432" s="75" t="str">
        <f t="shared" si="1342"/>
        <v>Description - Asset Type 408</v>
      </c>
      <c r="D2432" s="75"/>
      <c r="E2432" s="75"/>
      <c r="F2432" s="26"/>
      <c r="G2432" s="278"/>
      <c r="H2432" s="279"/>
      <c r="I2432" s="279"/>
      <c r="J2432" s="279"/>
      <c r="K2432" s="279"/>
      <c r="L2432" s="279"/>
      <c r="M2432" s="279"/>
      <c r="N2432" s="279"/>
    </row>
    <row r="2433" spans="1:14" s="369" customFormat="1" hidden="1" outlineLevel="1" x14ac:dyDescent="0.25">
      <c r="A2433" s="181"/>
      <c r="B2433" s="75" t="str">
        <f t="shared" ref="B2433:C2433" si="1343">B420</f>
        <v>Asset Type 409</v>
      </c>
      <c r="C2433" s="75" t="str">
        <f t="shared" si="1343"/>
        <v>Description - Asset Type 409</v>
      </c>
      <c r="D2433" s="75"/>
      <c r="E2433" s="75"/>
      <c r="F2433" s="26"/>
      <c r="G2433" s="278"/>
      <c r="H2433" s="279"/>
      <c r="I2433" s="279"/>
      <c r="J2433" s="279"/>
      <c r="K2433" s="279"/>
      <c r="L2433" s="279"/>
      <c r="M2433" s="279"/>
      <c r="N2433" s="279"/>
    </row>
    <row r="2434" spans="1:14" s="369" customFormat="1" hidden="1" outlineLevel="1" x14ac:dyDescent="0.25">
      <c r="A2434" s="181"/>
      <c r="B2434" s="75" t="str">
        <f t="shared" ref="B2434:C2434" si="1344">B421</f>
        <v>Asset Type 410</v>
      </c>
      <c r="C2434" s="75" t="str">
        <f t="shared" si="1344"/>
        <v>Description - Asset Type 410</v>
      </c>
      <c r="D2434" s="75"/>
      <c r="E2434" s="75"/>
      <c r="F2434" s="26"/>
      <c r="G2434" s="278"/>
      <c r="H2434" s="279"/>
      <c r="I2434" s="279"/>
      <c r="J2434" s="279"/>
      <c r="K2434" s="279"/>
      <c r="L2434" s="279"/>
      <c r="M2434" s="279"/>
      <c r="N2434" s="279"/>
    </row>
    <row r="2435" spans="1:14" s="369" customFormat="1" hidden="1" outlineLevel="1" x14ac:dyDescent="0.25">
      <c r="A2435" s="181"/>
      <c r="B2435" s="75" t="str">
        <f t="shared" ref="B2435:C2435" si="1345">B422</f>
        <v>Asset Type 411</v>
      </c>
      <c r="C2435" s="75" t="str">
        <f t="shared" si="1345"/>
        <v>Description - Asset Type 411</v>
      </c>
      <c r="D2435" s="75"/>
      <c r="E2435" s="75"/>
      <c r="F2435" s="26"/>
      <c r="G2435" s="278"/>
      <c r="H2435" s="279"/>
      <c r="I2435" s="279"/>
      <c r="J2435" s="279"/>
      <c r="K2435" s="279"/>
      <c r="L2435" s="279"/>
      <c r="M2435" s="279"/>
      <c r="N2435" s="279"/>
    </row>
    <row r="2436" spans="1:14" s="369" customFormat="1" hidden="1" outlineLevel="1" x14ac:dyDescent="0.25">
      <c r="A2436" s="181"/>
      <c r="B2436" s="75" t="str">
        <f t="shared" ref="B2436:C2436" si="1346">B423</f>
        <v>Asset Type 412</v>
      </c>
      <c r="C2436" s="75" t="str">
        <f t="shared" si="1346"/>
        <v>Description - Asset Type 412</v>
      </c>
      <c r="D2436" s="75"/>
      <c r="E2436" s="75"/>
      <c r="F2436" s="26"/>
      <c r="G2436" s="278"/>
      <c r="H2436" s="279"/>
      <c r="I2436" s="279"/>
      <c r="J2436" s="279"/>
      <c r="K2436" s="279"/>
      <c r="L2436" s="279"/>
      <c r="M2436" s="279"/>
      <c r="N2436" s="279"/>
    </row>
    <row r="2437" spans="1:14" s="369" customFormat="1" hidden="1" outlineLevel="1" x14ac:dyDescent="0.25">
      <c r="A2437" s="181"/>
      <c r="B2437" s="75" t="str">
        <f t="shared" ref="B2437:C2437" si="1347">B424</f>
        <v>Asset Type 413</v>
      </c>
      <c r="C2437" s="75" t="str">
        <f t="shared" si="1347"/>
        <v>Description - Asset Type 413</v>
      </c>
      <c r="D2437" s="75"/>
      <c r="E2437" s="75"/>
      <c r="F2437" s="26"/>
      <c r="G2437" s="278"/>
      <c r="H2437" s="279"/>
      <c r="I2437" s="279"/>
      <c r="J2437" s="279"/>
      <c r="K2437" s="279"/>
      <c r="L2437" s="279"/>
      <c r="M2437" s="279"/>
      <c r="N2437" s="279"/>
    </row>
    <row r="2438" spans="1:14" s="369" customFormat="1" hidden="1" outlineLevel="1" x14ac:dyDescent="0.25">
      <c r="A2438" s="181"/>
      <c r="B2438" s="75" t="str">
        <f t="shared" ref="B2438:C2438" si="1348">B425</f>
        <v>Asset Type 414</v>
      </c>
      <c r="C2438" s="75" t="str">
        <f t="shared" si="1348"/>
        <v>Description - Asset Type 414</v>
      </c>
      <c r="D2438" s="75"/>
      <c r="E2438" s="75"/>
      <c r="F2438" s="26"/>
      <c r="G2438" s="278"/>
      <c r="H2438" s="279"/>
      <c r="I2438" s="279"/>
      <c r="J2438" s="279"/>
      <c r="K2438" s="279"/>
      <c r="L2438" s="279"/>
      <c r="M2438" s="279"/>
      <c r="N2438" s="279"/>
    </row>
    <row r="2439" spans="1:14" s="369" customFormat="1" hidden="1" outlineLevel="1" x14ac:dyDescent="0.25">
      <c r="A2439" s="181"/>
      <c r="B2439" s="75" t="str">
        <f t="shared" ref="B2439:C2439" si="1349">B426</f>
        <v>Asset Type 415</v>
      </c>
      <c r="C2439" s="75" t="str">
        <f t="shared" si="1349"/>
        <v>Description - Asset Type 415</v>
      </c>
      <c r="D2439" s="75"/>
      <c r="E2439" s="75"/>
      <c r="F2439" s="26"/>
      <c r="G2439" s="278"/>
      <c r="H2439" s="279"/>
      <c r="I2439" s="279"/>
      <c r="J2439" s="279"/>
      <c r="K2439" s="279"/>
      <c r="L2439" s="279"/>
      <c r="M2439" s="279"/>
      <c r="N2439" s="279"/>
    </row>
    <row r="2440" spans="1:14" s="369" customFormat="1" hidden="1" outlineLevel="1" x14ac:dyDescent="0.25">
      <c r="A2440" s="181"/>
      <c r="B2440" s="75" t="str">
        <f t="shared" ref="B2440:C2440" si="1350">B427</f>
        <v>Asset Type 416</v>
      </c>
      <c r="C2440" s="75" t="str">
        <f t="shared" si="1350"/>
        <v>Description - Asset Type 416</v>
      </c>
      <c r="D2440" s="75"/>
      <c r="E2440" s="75"/>
      <c r="F2440" s="26"/>
      <c r="G2440" s="278"/>
      <c r="H2440" s="279"/>
      <c r="I2440" s="279"/>
      <c r="J2440" s="279"/>
      <c r="K2440" s="279"/>
      <c r="L2440" s="279"/>
      <c r="M2440" s="279"/>
      <c r="N2440" s="279"/>
    </row>
    <row r="2441" spans="1:14" s="369" customFormat="1" hidden="1" outlineLevel="1" x14ac:dyDescent="0.25">
      <c r="A2441" s="181"/>
      <c r="B2441" s="75" t="str">
        <f t="shared" ref="B2441:C2441" si="1351">B428</f>
        <v>Asset Type 417</v>
      </c>
      <c r="C2441" s="75" t="str">
        <f t="shared" si="1351"/>
        <v>Description - Asset Type 417</v>
      </c>
      <c r="D2441" s="75"/>
      <c r="E2441" s="75"/>
      <c r="F2441" s="26"/>
      <c r="G2441" s="278"/>
      <c r="H2441" s="279"/>
      <c r="I2441" s="279"/>
      <c r="J2441" s="279"/>
      <c r="K2441" s="279"/>
      <c r="L2441" s="279"/>
      <c r="M2441" s="279"/>
      <c r="N2441" s="279"/>
    </row>
    <row r="2442" spans="1:14" s="369" customFormat="1" hidden="1" outlineLevel="1" x14ac:dyDescent="0.25">
      <c r="A2442" s="181"/>
      <c r="B2442" s="75" t="str">
        <f t="shared" ref="B2442:C2442" si="1352">B429</f>
        <v>Asset Type 418</v>
      </c>
      <c r="C2442" s="75" t="str">
        <f t="shared" si="1352"/>
        <v>Description - Asset Type 418</v>
      </c>
      <c r="D2442" s="75"/>
      <c r="E2442" s="75"/>
      <c r="F2442" s="26"/>
      <c r="G2442" s="278"/>
      <c r="H2442" s="279"/>
      <c r="I2442" s="279"/>
      <c r="J2442" s="279"/>
      <c r="K2442" s="279"/>
      <c r="L2442" s="279"/>
      <c r="M2442" s="279"/>
      <c r="N2442" s="279"/>
    </row>
    <row r="2443" spans="1:14" s="369" customFormat="1" hidden="1" outlineLevel="1" x14ac:dyDescent="0.25">
      <c r="A2443" s="181"/>
      <c r="B2443" s="75" t="str">
        <f t="shared" ref="B2443:C2443" si="1353">B430</f>
        <v>Asset Type 419</v>
      </c>
      <c r="C2443" s="75" t="str">
        <f t="shared" si="1353"/>
        <v>Description - Asset Type 419</v>
      </c>
      <c r="D2443" s="75"/>
      <c r="E2443" s="75"/>
      <c r="F2443" s="26"/>
      <c r="G2443" s="278"/>
      <c r="H2443" s="279"/>
      <c r="I2443" s="279"/>
      <c r="J2443" s="279"/>
      <c r="K2443" s="279"/>
      <c r="L2443" s="279"/>
      <c r="M2443" s="279"/>
      <c r="N2443" s="279"/>
    </row>
    <row r="2444" spans="1:14" s="369" customFormat="1" hidden="1" outlineLevel="1" x14ac:dyDescent="0.25">
      <c r="A2444" s="181"/>
      <c r="B2444" s="75" t="str">
        <f t="shared" ref="B2444:C2444" si="1354">B431</f>
        <v>Asset Type 420</v>
      </c>
      <c r="C2444" s="75" t="str">
        <f t="shared" si="1354"/>
        <v>Description - Asset Type 420</v>
      </c>
      <c r="D2444" s="75"/>
      <c r="E2444" s="75"/>
      <c r="F2444" s="26"/>
      <c r="G2444" s="278"/>
      <c r="H2444" s="279"/>
      <c r="I2444" s="279"/>
      <c r="J2444" s="279"/>
      <c r="K2444" s="279"/>
      <c r="L2444" s="279"/>
      <c r="M2444" s="279"/>
      <c r="N2444" s="279"/>
    </row>
    <row r="2445" spans="1:14" s="369" customFormat="1" hidden="1" outlineLevel="1" x14ac:dyDescent="0.25">
      <c r="A2445" s="181"/>
      <c r="B2445" s="75" t="str">
        <f t="shared" ref="B2445:C2445" si="1355">B432</f>
        <v>Asset Type 421</v>
      </c>
      <c r="C2445" s="75" t="str">
        <f t="shared" si="1355"/>
        <v>Description - Asset Type 421</v>
      </c>
      <c r="D2445" s="75"/>
      <c r="E2445" s="75"/>
      <c r="F2445" s="26"/>
      <c r="G2445" s="278"/>
      <c r="H2445" s="279"/>
      <c r="I2445" s="279"/>
      <c r="J2445" s="279"/>
      <c r="K2445" s="279"/>
      <c r="L2445" s="279"/>
      <c r="M2445" s="279"/>
      <c r="N2445" s="279"/>
    </row>
    <row r="2446" spans="1:14" s="369" customFormat="1" hidden="1" outlineLevel="1" x14ac:dyDescent="0.25">
      <c r="A2446" s="181"/>
      <c r="B2446" s="75" t="str">
        <f t="shared" ref="B2446:C2446" si="1356">B433</f>
        <v>Asset Type 422</v>
      </c>
      <c r="C2446" s="75" t="str">
        <f t="shared" si="1356"/>
        <v>Description - Asset Type 422</v>
      </c>
      <c r="D2446" s="75"/>
      <c r="E2446" s="75"/>
      <c r="F2446" s="26"/>
      <c r="G2446" s="278"/>
      <c r="H2446" s="279"/>
      <c r="I2446" s="279"/>
      <c r="J2446" s="279"/>
      <c r="K2446" s="279"/>
      <c r="L2446" s="279"/>
      <c r="M2446" s="279"/>
      <c r="N2446" s="279"/>
    </row>
    <row r="2447" spans="1:14" s="369" customFormat="1" hidden="1" outlineLevel="1" x14ac:dyDescent="0.25">
      <c r="A2447" s="181"/>
      <c r="B2447" s="75" t="str">
        <f t="shared" ref="B2447:C2447" si="1357">B434</f>
        <v>Asset Type 423</v>
      </c>
      <c r="C2447" s="75" t="str">
        <f t="shared" si="1357"/>
        <v>Description - Asset Type 423</v>
      </c>
      <c r="D2447" s="75"/>
      <c r="E2447" s="75"/>
      <c r="F2447" s="26"/>
      <c r="G2447" s="278"/>
      <c r="H2447" s="279"/>
      <c r="I2447" s="279"/>
      <c r="J2447" s="279"/>
      <c r="K2447" s="279"/>
      <c r="L2447" s="279"/>
      <c r="M2447" s="279"/>
      <c r="N2447" s="279"/>
    </row>
    <row r="2448" spans="1:14" s="369" customFormat="1" hidden="1" outlineLevel="1" x14ac:dyDescent="0.25">
      <c r="A2448" s="181"/>
      <c r="B2448" s="75" t="str">
        <f t="shared" ref="B2448:C2448" si="1358">B435</f>
        <v>Asset Type 424</v>
      </c>
      <c r="C2448" s="75" t="str">
        <f t="shared" si="1358"/>
        <v>Description - Asset Type 424</v>
      </c>
      <c r="D2448" s="75"/>
      <c r="E2448" s="75"/>
      <c r="F2448" s="26"/>
      <c r="G2448" s="278"/>
      <c r="H2448" s="279"/>
      <c r="I2448" s="279"/>
      <c r="J2448" s="279"/>
      <c r="K2448" s="279"/>
      <c r="L2448" s="279"/>
      <c r="M2448" s="279"/>
      <c r="N2448" s="279"/>
    </row>
    <row r="2449" spans="1:14" s="369" customFormat="1" hidden="1" outlineLevel="1" x14ac:dyDescent="0.25">
      <c r="A2449" s="181"/>
      <c r="B2449" s="75" t="str">
        <f t="shared" ref="B2449:C2449" si="1359">B436</f>
        <v>Asset Type 425</v>
      </c>
      <c r="C2449" s="75" t="str">
        <f t="shared" si="1359"/>
        <v>Description - Asset Type 425</v>
      </c>
      <c r="D2449" s="75"/>
      <c r="E2449" s="75"/>
      <c r="F2449" s="26"/>
      <c r="G2449" s="278"/>
      <c r="H2449" s="279"/>
      <c r="I2449" s="279"/>
      <c r="J2449" s="279"/>
      <c r="K2449" s="279"/>
      <c r="L2449" s="279"/>
      <c r="M2449" s="279"/>
      <c r="N2449" s="279"/>
    </row>
    <row r="2450" spans="1:14" s="369" customFormat="1" hidden="1" outlineLevel="1" x14ac:dyDescent="0.25">
      <c r="A2450" s="181"/>
      <c r="B2450" s="75" t="str">
        <f t="shared" ref="B2450:C2450" si="1360">B437</f>
        <v>Asset Type 426</v>
      </c>
      <c r="C2450" s="75" t="str">
        <f t="shared" si="1360"/>
        <v>Description - Asset Type 426</v>
      </c>
      <c r="D2450" s="75"/>
      <c r="E2450" s="75"/>
      <c r="F2450" s="26"/>
      <c r="G2450" s="278"/>
      <c r="H2450" s="279"/>
      <c r="I2450" s="279"/>
      <c r="J2450" s="279"/>
      <c r="K2450" s="279"/>
      <c r="L2450" s="279"/>
      <c r="M2450" s="279"/>
      <c r="N2450" s="279"/>
    </row>
    <row r="2451" spans="1:14" s="369" customFormat="1" hidden="1" outlineLevel="1" x14ac:dyDescent="0.25">
      <c r="A2451" s="181"/>
      <c r="B2451" s="75" t="str">
        <f t="shared" ref="B2451:C2451" si="1361">B438</f>
        <v>Asset Type 427</v>
      </c>
      <c r="C2451" s="75" t="str">
        <f t="shared" si="1361"/>
        <v>Description - Asset Type 427</v>
      </c>
      <c r="D2451" s="75"/>
      <c r="E2451" s="75"/>
      <c r="F2451" s="26"/>
      <c r="G2451" s="278"/>
      <c r="H2451" s="279"/>
      <c r="I2451" s="279"/>
      <c r="J2451" s="279"/>
      <c r="K2451" s="279"/>
      <c r="L2451" s="279"/>
      <c r="M2451" s="279"/>
      <c r="N2451" s="279"/>
    </row>
    <row r="2452" spans="1:14" s="369" customFormat="1" hidden="1" outlineLevel="1" x14ac:dyDescent="0.25">
      <c r="A2452" s="181"/>
      <c r="B2452" s="75" t="str">
        <f t="shared" ref="B2452:C2452" si="1362">B439</f>
        <v>Asset Type 428</v>
      </c>
      <c r="C2452" s="75" t="str">
        <f t="shared" si="1362"/>
        <v>Description - Asset Type 428</v>
      </c>
      <c r="D2452" s="75"/>
      <c r="E2452" s="75"/>
      <c r="F2452" s="26"/>
      <c r="G2452" s="278"/>
      <c r="H2452" s="279"/>
      <c r="I2452" s="279"/>
      <c r="J2452" s="279"/>
      <c r="K2452" s="279"/>
      <c r="L2452" s="279"/>
      <c r="M2452" s="279"/>
      <c r="N2452" s="279"/>
    </row>
    <row r="2453" spans="1:14" s="369" customFormat="1" hidden="1" outlineLevel="1" x14ac:dyDescent="0.25">
      <c r="A2453" s="181"/>
      <c r="B2453" s="75" t="str">
        <f t="shared" ref="B2453:C2453" si="1363">B440</f>
        <v>Asset Type 429</v>
      </c>
      <c r="C2453" s="75" t="str">
        <f t="shared" si="1363"/>
        <v>Description - Asset Type 429</v>
      </c>
      <c r="D2453" s="75"/>
      <c r="E2453" s="75"/>
      <c r="F2453" s="26"/>
      <c r="G2453" s="278"/>
      <c r="H2453" s="279"/>
      <c r="I2453" s="279"/>
      <c r="J2453" s="279"/>
      <c r="K2453" s="279"/>
      <c r="L2453" s="279"/>
      <c r="M2453" s="279"/>
      <c r="N2453" s="279"/>
    </row>
    <row r="2454" spans="1:14" s="369" customFormat="1" hidden="1" outlineLevel="1" x14ac:dyDescent="0.25">
      <c r="A2454" s="181"/>
      <c r="B2454" s="75" t="str">
        <f t="shared" ref="B2454:C2454" si="1364">B441</f>
        <v>Asset Type 430</v>
      </c>
      <c r="C2454" s="75" t="str">
        <f t="shared" si="1364"/>
        <v>Description - Asset Type 430</v>
      </c>
      <c r="D2454" s="75"/>
      <c r="E2454" s="75"/>
      <c r="F2454" s="26"/>
      <c r="G2454" s="278"/>
      <c r="H2454" s="279"/>
      <c r="I2454" s="279"/>
      <c r="J2454" s="279"/>
      <c r="K2454" s="279"/>
      <c r="L2454" s="279"/>
      <c r="M2454" s="279"/>
      <c r="N2454" s="279"/>
    </row>
    <row r="2455" spans="1:14" s="369" customFormat="1" hidden="1" outlineLevel="1" x14ac:dyDescent="0.25">
      <c r="A2455" s="181"/>
      <c r="B2455" s="75" t="str">
        <f t="shared" ref="B2455:C2455" si="1365">B442</f>
        <v>Asset Type 431</v>
      </c>
      <c r="C2455" s="75" t="str">
        <f t="shared" si="1365"/>
        <v>Description - Asset Type 431</v>
      </c>
      <c r="D2455" s="75"/>
      <c r="E2455" s="75"/>
      <c r="F2455" s="26"/>
      <c r="G2455" s="278"/>
      <c r="H2455" s="279"/>
      <c r="I2455" s="279"/>
      <c r="J2455" s="279"/>
      <c r="K2455" s="279"/>
      <c r="L2455" s="279"/>
      <c r="M2455" s="279"/>
      <c r="N2455" s="279"/>
    </row>
    <row r="2456" spans="1:14" s="369" customFormat="1" hidden="1" outlineLevel="1" x14ac:dyDescent="0.25">
      <c r="A2456" s="181"/>
      <c r="B2456" s="75" t="str">
        <f t="shared" ref="B2456:C2456" si="1366">B443</f>
        <v>Asset Type 432</v>
      </c>
      <c r="C2456" s="75" t="str">
        <f t="shared" si="1366"/>
        <v>Description - Asset Type 432</v>
      </c>
      <c r="D2456" s="75"/>
      <c r="E2456" s="75"/>
      <c r="F2456" s="26"/>
      <c r="G2456" s="278"/>
      <c r="H2456" s="279"/>
      <c r="I2456" s="279"/>
      <c r="J2456" s="279"/>
      <c r="K2456" s="279"/>
      <c r="L2456" s="279"/>
      <c r="M2456" s="279"/>
      <c r="N2456" s="279"/>
    </row>
    <row r="2457" spans="1:14" s="369" customFormat="1" hidden="1" outlineLevel="1" x14ac:dyDescent="0.25">
      <c r="A2457" s="181"/>
      <c r="B2457" s="75" t="str">
        <f t="shared" ref="B2457:C2457" si="1367">B444</f>
        <v>Asset Type 433</v>
      </c>
      <c r="C2457" s="75" t="str">
        <f t="shared" si="1367"/>
        <v>Description - Asset Type 433</v>
      </c>
      <c r="D2457" s="75"/>
      <c r="E2457" s="75"/>
      <c r="F2457" s="26"/>
      <c r="G2457" s="278"/>
      <c r="H2457" s="279"/>
      <c r="I2457" s="279"/>
      <c r="J2457" s="279"/>
      <c r="K2457" s="279"/>
      <c r="L2457" s="279"/>
      <c r="M2457" s="279"/>
      <c r="N2457" s="279"/>
    </row>
    <row r="2458" spans="1:14" s="369" customFormat="1" hidden="1" outlineLevel="1" x14ac:dyDescent="0.25">
      <c r="A2458" s="181"/>
      <c r="B2458" s="75" t="str">
        <f t="shared" ref="B2458:C2458" si="1368">B445</f>
        <v>Asset Type 434</v>
      </c>
      <c r="C2458" s="75" t="str">
        <f t="shared" si="1368"/>
        <v>Description - Asset Type 434</v>
      </c>
      <c r="D2458" s="75"/>
      <c r="E2458" s="75"/>
      <c r="F2458" s="26"/>
      <c r="G2458" s="278"/>
      <c r="H2458" s="279"/>
      <c r="I2458" s="279"/>
      <c r="J2458" s="279"/>
      <c r="K2458" s="279"/>
      <c r="L2458" s="279"/>
      <c r="M2458" s="279"/>
      <c r="N2458" s="279"/>
    </row>
    <row r="2459" spans="1:14" s="369" customFormat="1" hidden="1" outlineLevel="1" x14ac:dyDescent="0.25">
      <c r="A2459" s="181"/>
      <c r="B2459" s="75" t="str">
        <f t="shared" ref="B2459:C2459" si="1369">B446</f>
        <v>Asset Type 435</v>
      </c>
      <c r="C2459" s="75" t="str">
        <f t="shared" si="1369"/>
        <v>Description - Asset Type 435</v>
      </c>
      <c r="D2459" s="75"/>
      <c r="E2459" s="75"/>
      <c r="F2459" s="26"/>
      <c r="G2459" s="278"/>
      <c r="H2459" s="279"/>
      <c r="I2459" s="279"/>
      <c r="J2459" s="279"/>
      <c r="K2459" s="279"/>
      <c r="L2459" s="279"/>
      <c r="M2459" s="279"/>
      <c r="N2459" s="279"/>
    </row>
    <row r="2460" spans="1:14" s="369" customFormat="1" hidden="1" outlineLevel="1" x14ac:dyDescent="0.25">
      <c r="A2460" s="181"/>
      <c r="B2460" s="75" t="str">
        <f t="shared" ref="B2460:C2460" si="1370">B447</f>
        <v>Asset Type 436</v>
      </c>
      <c r="C2460" s="75" t="str">
        <f t="shared" si="1370"/>
        <v>Description - Asset Type 436</v>
      </c>
      <c r="D2460" s="75"/>
      <c r="E2460" s="75"/>
      <c r="F2460" s="26"/>
      <c r="G2460" s="278"/>
      <c r="H2460" s="279"/>
      <c r="I2460" s="279"/>
      <c r="J2460" s="279"/>
      <c r="K2460" s="279"/>
      <c r="L2460" s="279"/>
      <c r="M2460" s="279"/>
      <c r="N2460" s="279"/>
    </row>
    <row r="2461" spans="1:14" s="369" customFormat="1" hidden="1" outlineLevel="1" x14ac:dyDescent="0.25">
      <c r="A2461" s="181"/>
      <c r="B2461" s="75" t="str">
        <f t="shared" ref="B2461:C2461" si="1371">B448</f>
        <v>Asset Type 437</v>
      </c>
      <c r="C2461" s="75" t="str">
        <f t="shared" si="1371"/>
        <v>Description - Asset Type 437</v>
      </c>
      <c r="D2461" s="75"/>
      <c r="E2461" s="75"/>
      <c r="F2461" s="26"/>
      <c r="G2461" s="278"/>
      <c r="H2461" s="279"/>
      <c r="I2461" s="279"/>
      <c r="J2461" s="279"/>
      <c r="K2461" s="279"/>
      <c r="L2461" s="279"/>
      <c r="M2461" s="279"/>
      <c r="N2461" s="279"/>
    </row>
    <row r="2462" spans="1:14" s="369" customFormat="1" hidden="1" outlineLevel="1" x14ac:dyDescent="0.25">
      <c r="A2462" s="181"/>
      <c r="B2462" s="75" t="str">
        <f t="shared" ref="B2462:C2462" si="1372">B449</f>
        <v>Asset Type 438</v>
      </c>
      <c r="C2462" s="75" t="str">
        <f t="shared" si="1372"/>
        <v>Description - Asset Type 438</v>
      </c>
      <c r="D2462" s="75"/>
      <c r="E2462" s="75"/>
      <c r="F2462" s="26"/>
      <c r="G2462" s="278"/>
      <c r="H2462" s="279"/>
      <c r="I2462" s="279"/>
      <c r="J2462" s="279"/>
      <c r="K2462" s="279"/>
      <c r="L2462" s="279"/>
      <c r="M2462" s="279"/>
      <c r="N2462" s="279"/>
    </row>
    <row r="2463" spans="1:14" s="369" customFormat="1" hidden="1" outlineLevel="1" x14ac:dyDescent="0.25">
      <c r="A2463" s="181"/>
      <c r="B2463" s="75" t="str">
        <f t="shared" ref="B2463:C2463" si="1373">B450</f>
        <v>Asset Type 439</v>
      </c>
      <c r="C2463" s="75" t="str">
        <f t="shared" si="1373"/>
        <v>Description - Asset Type 439</v>
      </c>
      <c r="D2463" s="75"/>
      <c r="E2463" s="75"/>
      <c r="F2463" s="26"/>
      <c r="G2463" s="278"/>
      <c r="H2463" s="279"/>
      <c r="I2463" s="279"/>
      <c r="J2463" s="279"/>
      <c r="K2463" s="279"/>
      <c r="L2463" s="279"/>
      <c r="M2463" s="279"/>
      <c r="N2463" s="279"/>
    </row>
    <row r="2464" spans="1:14" s="369" customFormat="1" hidden="1" outlineLevel="1" x14ac:dyDescent="0.25">
      <c r="A2464" s="181"/>
      <c r="B2464" s="75" t="str">
        <f t="shared" ref="B2464:C2464" si="1374">B451</f>
        <v>Asset Type 440</v>
      </c>
      <c r="C2464" s="75" t="str">
        <f t="shared" si="1374"/>
        <v>Description - Asset Type 440</v>
      </c>
      <c r="D2464" s="75"/>
      <c r="E2464" s="75"/>
      <c r="F2464" s="26"/>
      <c r="G2464" s="278"/>
      <c r="H2464" s="279"/>
      <c r="I2464" s="279"/>
      <c r="J2464" s="279"/>
      <c r="K2464" s="279"/>
      <c r="L2464" s="279"/>
      <c r="M2464" s="279"/>
      <c r="N2464" s="279"/>
    </row>
    <row r="2465" spans="1:14" s="369" customFormat="1" hidden="1" outlineLevel="1" x14ac:dyDescent="0.25">
      <c r="A2465" s="181"/>
      <c r="B2465" s="75" t="str">
        <f t="shared" ref="B2465:C2465" si="1375">B452</f>
        <v>Asset Type 441</v>
      </c>
      <c r="C2465" s="75" t="str">
        <f t="shared" si="1375"/>
        <v>Description - Asset Type 441</v>
      </c>
      <c r="D2465" s="75"/>
      <c r="E2465" s="75"/>
      <c r="F2465" s="26"/>
      <c r="G2465" s="278"/>
      <c r="H2465" s="279"/>
      <c r="I2465" s="279"/>
      <c r="J2465" s="279"/>
      <c r="K2465" s="279"/>
      <c r="L2465" s="279"/>
      <c r="M2465" s="279"/>
      <c r="N2465" s="279"/>
    </row>
    <row r="2466" spans="1:14" s="369" customFormat="1" hidden="1" outlineLevel="1" x14ac:dyDescent="0.25">
      <c r="A2466" s="181"/>
      <c r="B2466" s="75" t="str">
        <f t="shared" ref="B2466:C2466" si="1376">B453</f>
        <v>Asset Type 442</v>
      </c>
      <c r="C2466" s="75" t="str">
        <f t="shared" si="1376"/>
        <v>Description - Asset Type 442</v>
      </c>
      <c r="D2466" s="75"/>
      <c r="E2466" s="75"/>
      <c r="F2466" s="26"/>
      <c r="G2466" s="278"/>
      <c r="H2466" s="279"/>
      <c r="I2466" s="279"/>
      <c r="J2466" s="279"/>
      <c r="K2466" s="279"/>
      <c r="L2466" s="279"/>
      <c r="M2466" s="279"/>
      <c r="N2466" s="279"/>
    </row>
    <row r="2467" spans="1:14" s="369" customFormat="1" hidden="1" outlineLevel="1" x14ac:dyDescent="0.25">
      <c r="A2467" s="181"/>
      <c r="B2467" s="75" t="str">
        <f t="shared" ref="B2467:C2467" si="1377">B454</f>
        <v>Asset Type 443</v>
      </c>
      <c r="C2467" s="75" t="str">
        <f t="shared" si="1377"/>
        <v>Description - Asset Type 443</v>
      </c>
      <c r="D2467" s="75"/>
      <c r="E2467" s="75"/>
      <c r="F2467" s="26"/>
      <c r="G2467" s="278"/>
      <c r="H2467" s="279"/>
      <c r="I2467" s="279"/>
      <c r="J2467" s="279"/>
      <c r="K2467" s="279"/>
      <c r="L2467" s="279"/>
      <c r="M2467" s="279"/>
      <c r="N2467" s="279"/>
    </row>
    <row r="2468" spans="1:14" s="369" customFormat="1" hidden="1" outlineLevel="1" x14ac:dyDescent="0.25">
      <c r="A2468" s="181"/>
      <c r="B2468" s="75" t="str">
        <f t="shared" ref="B2468:C2468" si="1378">B455</f>
        <v>Asset Type 444</v>
      </c>
      <c r="C2468" s="75" t="str">
        <f t="shared" si="1378"/>
        <v>Description - Asset Type 444</v>
      </c>
      <c r="D2468" s="75"/>
      <c r="E2468" s="75"/>
      <c r="F2468" s="26"/>
      <c r="G2468" s="278"/>
      <c r="H2468" s="279"/>
      <c r="I2468" s="279"/>
      <c r="J2468" s="279"/>
      <c r="K2468" s="279"/>
      <c r="L2468" s="279"/>
      <c r="M2468" s="279"/>
      <c r="N2468" s="279"/>
    </row>
    <row r="2469" spans="1:14" s="369" customFormat="1" hidden="1" outlineLevel="1" x14ac:dyDescent="0.25">
      <c r="A2469" s="181"/>
      <c r="B2469" s="75" t="str">
        <f t="shared" ref="B2469:C2469" si="1379">B456</f>
        <v>Asset Type 445</v>
      </c>
      <c r="C2469" s="75" t="str">
        <f t="shared" si="1379"/>
        <v>Description - Asset Type 445</v>
      </c>
      <c r="D2469" s="75"/>
      <c r="E2469" s="75"/>
      <c r="F2469" s="26"/>
      <c r="G2469" s="278"/>
      <c r="H2469" s="279"/>
      <c r="I2469" s="279"/>
      <c r="J2469" s="279"/>
      <c r="K2469" s="279"/>
      <c r="L2469" s="279"/>
      <c r="M2469" s="279"/>
      <c r="N2469" s="279"/>
    </row>
    <row r="2470" spans="1:14" s="369" customFormat="1" hidden="1" outlineLevel="1" x14ac:dyDescent="0.25">
      <c r="A2470" s="181"/>
      <c r="B2470" s="75" t="str">
        <f t="shared" ref="B2470:C2470" si="1380">B457</f>
        <v>Asset Type 446</v>
      </c>
      <c r="C2470" s="75" t="str">
        <f t="shared" si="1380"/>
        <v>Description - Asset Type 446</v>
      </c>
      <c r="D2470" s="75"/>
      <c r="E2470" s="75"/>
      <c r="F2470" s="26"/>
      <c r="G2470" s="278"/>
      <c r="H2470" s="279"/>
      <c r="I2470" s="279"/>
      <c r="J2470" s="279"/>
      <c r="K2470" s="279"/>
      <c r="L2470" s="279"/>
      <c r="M2470" s="279"/>
      <c r="N2470" s="279"/>
    </row>
    <row r="2471" spans="1:14" s="369" customFormat="1" hidden="1" outlineLevel="1" x14ac:dyDescent="0.25">
      <c r="A2471" s="181"/>
      <c r="B2471" s="75" t="str">
        <f t="shared" ref="B2471:C2471" si="1381">B458</f>
        <v>Asset Type 447</v>
      </c>
      <c r="C2471" s="75" t="str">
        <f t="shared" si="1381"/>
        <v>Description - Asset Type 447</v>
      </c>
      <c r="D2471" s="75"/>
      <c r="E2471" s="75"/>
      <c r="F2471" s="26"/>
      <c r="G2471" s="278"/>
      <c r="H2471" s="279"/>
      <c r="I2471" s="279"/>
      <c r="J2471" s="279"/>
      <c r="K2471" s="279"/>
      <c r="L2471" s="279"/>
      <c r="M2471" s="279"/>
      <c r="N2471" s="279"/>
    </row>
    <row r="2472" spans="1:14" s="369" customFormat="1" hidden="1" outlineLevel="1" x14ac:dyDescent="0.25">
      <c r="A2472" s="181"/>
      <c r="B2472" s="75" t="str">
        <f t="shared" ref="B2472:C2472" si="1382">B459</f>
        <v>Asset Type 448</v>
      </c>
      <c r="C2472" s="75" t="str">
        <f t="shared" si="1382"/>
        <v>Description - Asset Type 448</v>
      </c>
      <c r="D2472" s="75"/>
      <c r="E2472" s="75"/>
      <c r="F2472" s="26"/>
      <c r="G2472" s="278"/>
      <c r="H2472" s="279"/>
      <c r="I2472" s="279"/>
      <c r="J2472" s="279"/>
      <c r="K2472" s="279"/>
      <c r="L2472" s="279"/>
      <c r="M2472" s="279"/>
      <c r="N2472" s="279"/>
    </row>
    <row r="2473" spans="1:14" s="369" customFormat="1" hidden="1" outlineLevel="1" x14ac:dyDescent="0.25">
      <c r="A2473" s="181"/>
      <c r="B2473" s="75" t="str">
        <f t="shared" ref="B2473:C2473" si="1383">B460</f>
        <v>Asset Type 449</v>
      </c>
      <c r="C2473" s="75" t="str">
        <f t="shared" si="1383"/>
        <v>Description - Asset Type 449</v>
      </c>
      <c r="D2473" s="75"/>
      <c r="E2473" s="75"/>
      <c r="F2473" s="26"/>
      <c r="G2473" s="278"/>
      <c r="H2473" s="279"/>
      <c r="I2473" s="279"/>
      <c r="J2473" s="279"/>
      <c r="K2473" s="279"/>
      <c r="L2473" s="279"/>
      <c r="M2473" s="279"/>
      <c r="N2473" s="279"/>
    </row>
    <row r="2474" spans="1:14" s="369" customFormat="1" hidden="1" outlineLevel="1" x14ac:dyDescent="0.25">
      <c r="A2474" s="181"/>
      <c r="B2474" s="75" t="str">
        <f t="shared" ref="B2474:C2474" si="1384">B461</f>
        <v>Asset Type 450</v>
      </c>
      <c r="C2474" s="75" t="str">
        <f t="shared" si="1384"/>
        <v>Description - Asset Type 450</v>
      </c>
      <c r="D2474" s="75"/>
      <c r="E2474" s="75"/>
      <c r="F2474" s="26"/>
      <c r="G2474" s="278"/>
      <c r="H2474" s="279"/>
      <c r="I2474" s="279"/>
      <c r="J2474" s="279"/>
      <c r="K2474" s="279"/>
      <c r="L2474" s="279"/>
      <c r="M2474" s="279"/>
      <c r="N2474" s="279"/>
    </row>
    <row r="2475" spans="1:14" s="369" customFormat="1" hidden="1" outlineLevel="1" x14ac:dyDescent="0.25">
      <c r="A2475" s="181"/>
      <c r="B2475" s="75" t="str">
        <f t="shared" ref="B2475:C2475" si="1385">B462</f>
        <v>Asset Type 451</v>
      </c>
      <c r="C2475" s="75" t="str">
        <f t="shared" si="1385"/>
        <v>Description - Asset Type 451</v>
      </c>
      <c r="D2475" s="75"/>
      <c r="E2475" s="75"/>
      <c r="F2475" s="26"/>
      <c r="G2475" s="278"/>
      <c r="H2475" s="279"/>
      <c r="I2475" s="279"/>
      <c r="J2475" s="279"/>
      <c r="K2475" s="279"/>
      <c r="L2475" s="279"/>
      <c r="M2475" s="279"/>
      <c r="N2475" s="279"/>
    </row>
    <row r="2476" spans="1:14" s="369" customFormat="1" hidden="1" outlineLevel="1" x14ac:dyDescent="0.25">
      <c r="A2476" s="181"/>
      <c r="B2476" s="75" t="str">
        <f t="shared" ref="B2476:C2476" si="1386">B463</f>
        <v>Asset Type 452</v>
      </c>
      <c r="C2476" s="75" t="str">
        <f t="shared" si="1386"/>
        <v>Description - Asset Type 452</v>
      </c>
      <c r="D2476" s="75"/>
      <c r="E2476" s="75"/>
      <c r="F2476" s="26"/>
      <c r="G2476" s="278"/>
      <c r="H2476" s="279"/>
      <c r="I2476" s="279"/>
      <c r="J2476" s="279"/>
      <c r="K2476" s="279"/>
      <c r="L2476" s="279"/>
      <c r="M2476" s="279"/>
      <c r="N2476" s="279"/>
    </row>
    <row r="2477" spans="1:14" s="369" customFormat="1" hidden="1" outlineLevel="1" x14ac:dyDescent="0.25">
      <c r="A2477" s="181"/>
      <c r="B2477" s="75" t="str">
        <f t="shared" ref="B2477:C2477" si="1387">B464</f>
        <v>Asset Type 453</v>
      </c>
      <c r="C2477" s="75" t="str">
        <f t="shared" si="1387"/>
        <v>Description - Asset Type 453</v>
      </c>
      <c r="D2477" s="75"/>
      <c r="E2477" s="75"/>
      <c r="F2477" s="26"/>
      <c r="G2477" s="278"/>
      <c r="H2477" s="279"/>
      <c r="I2477" s="279"/>
      <c r="J2477" s="279"/>
      <c r="K2477" s="279"/>
      <c r="L2477" s="279"/>
      <c r="M2477" s="279"/>
      <c r="N2477" s="279"/>
    </row>
    <row r="2478" spans="1:14" s="369" customFormat="1" hidden="1" outlineLevel="1" x14ac:dyDescent="0.25">
      <c r="A2478" s="181"/>
      <c r="B2478" s="75" t="str">
        <f t="shared" ref="B2478:C2478" si="1388">B465</f>
        <v>Asset Type 454</v>
      </c>
      <c r="C2478" s="75" t="str">
        <f t="shared" si="1388"/>
        <v>Description - Asset Type 454</v>
      </c>
      <c r="D2478" s="75"/>
      <c r="E2478" s="75"/>
      <c r="F2478" s="26"/>
      <c r="G2478" s="278"/>
      <c r="H2478" s="279"/>
      <c r="I2478" s="279"/>
      <c r="J2478" s="279"/>
      <c r="K2478" s="279"/>
      <c r="L2478" s="279"/>
      <c r="M2478" s="279"/>
      <c r="N2478" s="279"/>
    </row>
    <row r="2479" spans="1:14" s="369" customFormat="1" hidden="1" outlineLevel="1" x14ac:dyDescent="0.25">
      <c r="A2479" s="181"/>
      <c r="B2479" s="75" t="str">
        <f t="shared" ref="B2479:C2479" si="1389">B466</f>
        <v>Asset Type 455</v>
      </c>
      <c r="C2479" s="75" t="str">
        <f t="shared" si="1389"/>
        <v>Description - Asset Type 455</v>
      </c>
      <c r="D2479" s="75"/>
      <c r="E2479" s="75"/>
      <c r="F2479" s="26"/>
      <c r="G2479" s="278"/>
      <c r="H2479" s="279"/>
      <c r="I2479" s="279"/>
      <c r="J2479" s="279"/>
      <c r="K2479" s="279"/>
      <c r="L2479" s="279"/>
      <c r="M2479" s="279"/>
      <c r="N2479" s="279"/>
    </row>
    <row r="2480" spans="1:14" s="369" customFormat="1" hidden="1" outlineLevel="1" x14ac:dyDescent="0.25">
      <c r="A2480" s="181"/>
      <c r="B2480" s="75" t="str">
        <f t="shared" ref="B2480:C2480" si="1390">B467</f>
        <v>Asset Type 456</v>
      </c>
      <c r="C2480" s="75" t="str">
        <f t="shared" si="1390"/>
        <v>Description - Asset Type 456</v>
      </c>
      <c r="D2480" s="75"/>
      <c r="E2480" s="75"/>
      <c r="F2480" s="26"/>
      <c r="G2480" s="278"/>
      <c r="H2480" s="279"/>
      <c r="I2480" s="279"/>
      <c r="J2480" s="279"/>
      <c r="K2480" s="279"/>
      <c r="L2480" s="279"/>
      <c r="M2480" s="279"/>
      <c r="N2480" s="279"/>
    </row>
    <row r="2481" spans="1:14" s="369" customFormat="1" hidden="1" outlineLevel="1" x14ac:dyDescent="0.25">
      <c r="A2481" s="181"/>
      <c r="B2481" s="75" t="str">
        <f t="shared" ref="B2481:C2481" si="1391">B468</f>
        <v>Asset Type 457</v>
      </c>
      <c r="C2481" s="75" t="str">
        <f t="shared" si="1391"/>
        <v>Description - Asset Type 457</v>
      </c>
      <c r="D2481" s="75"/>
      <c r="E2481" s="75"/>
      <c r="F2481" s="26"/>
      <c r="G2481" s="278"/>
      <c r="H2481" s="279"/>
      <c r="I2481" s="279"/>
      <c r="J2481" s="279"/>
      <c r="K2481" s="279"/>
      <c r="L2481" s="279"/>
      <c r="M2481" s="279"/>
      <c r="N2481" s="279"/>
    </row>
    <row r="2482" spans="1:14" s="369" customFormat="1" hidden="1" outlineLevel="1" x14ac:dyDescent="0.25">
      <c r="A2482" s="181"/>
      <c r="B2482" s="75" t="str">
        <f t="shared" ref="B2482:C2482" si="1392">B469</f>
        <v>Asset Type 458</v>
      </c>
      <c r="C2482" s="75" t="str">
        <f t="shared" si="1392"/>
        <v>Description - Asset Type 458</v>
      </c>
      <c r="D2482" s="75"/>
      <c r="E2482" s="75"/>
      <c r="F2482" s="26"/>
      <c r="G2482" s="278"/>
      <c r="H2482" s="279"/>
      <c r="I2482" s="279"/>
      <c r="J2482" s="279"/>
      <c r="K2482" s="279"/>
      <c r="L2482" s="279"/>
      <c r="M2482" s="279"/>
      <c r="N2482" s="279"/>
    </row>
    <row r="2483" spans="1:14" s="369" customFormat="1" hidden="1" outlineLevel="1" x14ac:dyDescent="0.25">
      <c r="A2483" s="181"/>
      <c r="B2483" s="75" t="str">
        <f t="shared" ref="B2483:C2483" si="1393">B470</f>
        <v>Asset Type 459</v>
      </c>
      <c r="C2483" s="75" t="str">
        <f t="shared" si="1393"/>
        <v>Description - Asset Type 459</v>
      </c>
      <c r="D2483" s="75"/>
      <c r="E2483" s="75"/>
      <c r="F2483" s="26"/>
      <c r="G2483" s="278"/>
      <c r="H2483" s="279"/>
      <c r="I2483" s="279"/>
      <c r="J2483" s="279"/>
      <c r="K2483" s="279"/>
      <c r="L2483" s="279"/>
      <c r="M2483" s="279"/>
      <c r="N2483" s="279"/>
    </row>
    <row r="2484" spans="1:14" s="369" customFormat="1" hidden="1" outlineLevel="1" x14ac:dyDescent="0.25">
      <c r="A2484" s="181"/>
      <c r="B2484" s="75" t="str">
        <f t="shared" ref="B2484:C2484" si="1394">B471</f>
        <v>Asset Type 460</v>
      </c>
      <c r="C2484" s="75" t="str">
        <f t="shared" si="1394"/>
        <v>Description - Asset Type 460</v>
      </c>
      <c r="D2484" s="75"/>
      <c r="E2484" s="75"/>
      <c r="F2484" s="26"/>
      <c r="G2484" s="278"/>
      <c r="H2484" s="279"/>
      <c r="I2484" s="279"/>
      <c r="J2484" s="279"/>
      <c r="K2484" s="279"/>
      <c r="L2484" s="279"/>
      <c r="M2484" s="279"/>
      <c r="N2484" s="279"/>
    </row>
    <row r="2485" spans="1:14" s="369" customFormat="1" hidden="1" outlineLevel="1" x14ac:dyDescent="0.25">
      <c r="A2485" s="181"/>
      <c r="B2485" s="75" t="str">
        <f t="shared" ref="B2485:C2485" si="1395">B472</f>
        <v>Asset Type 461</v>
      </c>
      <c r="C2485" s="75" t="str">
        <f t="shared" si="1395"/>
        <v>Description - Asset Type 461</v>
      </c>
      <c r="D2485" s="75"/>
      <c r="E2485" s="75"/>
      <c r="F2485" s="26"/>
      <c r="G2485" s="278"/>
      <c r="H2485" s="279"/>
      <c r="I2485" s="279"/>
      <c r="J2485" s="279"/>
      <c r="K2485" s="279"/>
      <c r="L2485" s="279"/>
      <c r="M2485" s="279"/>
      <c r="N2485" s="279"/>
    </row>
    <row r="2486" spans="1:14" s="369" customFormat="1" hidden="1" outlineLevel="1" x14ac:dyDescent="0.25">
      <c r="A2486" s="181"/>
      <c r="B2486" s="75" t="str">
        <f t="shared" ref="B2486:C2486" si="1396">B473</f>
        <v>Asset Type 462</v>
      </c>
      <c r="C2486" s="75" t="str">
        <f t="shared" si="1396"/>
        <v>Description - Asset Type 462</v>
      </c>
      <c r="D2486" s="75"/>
      <c r="E2486" s="75"/>
      <c r="F2486" s="26"/>
      <c r="G2486" s="278"/>
      <c r="H2486" s="279"/>
      <c r="I2486" s="279"/>
      <c r="J2486" s="279"/>
      <c r="K2486" s="279"/>
      <c r="L2486" s="279"/>
      <c r="M2486" s="279"/>
      <c r="N2486" s="279"/>
    </row>
    <row r="2487" spans="1:14" s="369" customFormat="1" hidden="1" outlineLevel="1" x14ac:dyDescent="0.25">
      <c r="A2487" s="181"/>
      <c r="B2487" s="75" t="str">
        <f t="shared" ref="B2487:C2487" si="1397">B474</f>
        <v>Asset Type 463</v>
      </c>
      <c r="C2487" s="75" t="str">
        <f t="shared" si="1397"/>
        <v>Description - Asset Type 463</v>
      </c>
      <c r="D2487" s="75"/>
      <c r="E2487" s="75"/>
      <c r="F2487" s="26"/>
      <c r="G2487" s="278"/>
      <c r="H2487" s="279"/>
      <c r="I2487" s="279"/>
      <c r="J2487" s="279"/>
      <c r="K2487" s="279"/>
      <c r="L2487" s="279"/>
      <c r="M2487" s="279"/>
      <c r="N2487" s="279"/>
    </row>
    <row r="2488" spans="1:14" s="369" customFormat="1" hidden="1" outlineLevel="1" x14ac:dyDescent="0.25">
      <c r="A2488" s="181"/>
      <c r="B2488" s="75" t="str">
        <f t="shared" ref="B2488:C2488" si="1398">B475</f>
        <v>Asset Type 464</v>
      </c>
      <c r="C2488" s="75" t="str">
        <f t="shared" si="1398"/>
        <v>Description - Asset Type 464</v>
      </c>
      <c r="D2488" s="75"/>
      <c r="E2488" s="75"/>
      <c r="F2488" s="26"/>
      <c r="G2488" s="278"/>
      <c r="H2488" s="279"/>
      <c r="I2488" s="279"/>
      <c r="J2488" s="279"/>
      <c r="K2488" s="279"/>
      <c r="L2488" s="279"/>
      <c r="M2488" s="279"/>
      <c r="N2488" s="279"/>
    </row>
    <row r="2489" spans="1:14" s="369" customFormat="1" hidden="1" outlineLevel="1" x14ac:dyDescent="0.25">
      <c r="A2489" s="181"/>
      <c r="B2489" s="75" t="str">
        <f t="shared" ref="B2489:C2489" si="1399">B476</f>
        <v>Asset Type 465</v>
      </c>
      <c r="C2489" s="75" t="str">
        <f t="shared" si="1399"/>
        <v>Description - Asset Type 465</v>
      </c>
      <c r="D2489" s="75"/>
      <c r="E2489" s="75"/>
      <c r="F2489" s="26"/>
      <c r="G2489" s="278"/>
      <c r="H2489" s="279"/>
      <c r="I2489" s="279"/>
      <c r="J2489" s="279"/>
      <c r="K2489" s="279"/>
      <c r="L2489" s="279"/>
      <c r="M2489" s="279"/>
      <c r="N2489" s="279"/>
    </row>
    <row r="2490" spans="1:14" s="369" customFormat="1" hidden="1" outlineLevel="1" x14ac:dyDescent="0.25">
      <c r="A2490" s="181"/>
      <c r="B2490" s="75" t="str">
        <f t="shared" ref="B2490:C2490" si="1400">B477</f>
        <v>Asset Type 466</v>
      </c>
      <c r="C2490" s="75" t="str">
        <f t="shared" si="1400"/>
        <v>Description - Asset Type 466</v>
      </c>
      <c r="D2490" s="75"/>
      <c r="E2490" s="75"/>
      <c r="F2490" s="26"/>
      <c r="G2490" s="278"/>
      <c r="H2490" s="279"/>
      <c r="I2490" s="279"/>
      <c r="J2490" s="279"/>
      <c r="K2490" s="279"/>
      <c r="L2490" s="279"/>
      <c r="M2490" s="279"/>
      <c r="N2490" s="279"/>
    </row>
    <row r="2491" spans="1:14" s="369" customFormat="1" hidden="1" outlineLevel="1" x14ac:dyDescent="0.25">
      <c r="A2491" s="181"/>
      <c r="B2491" s="75" t="str">
        <f t="shared" ref="B2491:C2491" si="1401">B478</f>
        <v>Asset Type 467</v>
      </c>
      <c r="C2491" s="75" t="str">
        <f t="shared" si="1401"/>
        <v>Description - Asset Type 467</v>
      </c>
      <c r="D2491" s="75"/>
      <c r="E2491" s="75"/>
      <c r="F2491" s="26"/>
      <c r="G2491" s="278"/>
      <c r="H2491" s="279"/>
      <c r="I2491" s="279"/>
      <c r="J2491" s="279"/>
      <c r="K2491" s="279"/>
      <c r="L2491" s="279"/>
      <c r="M2491" s="279"/>
      <c r="N2491" s="279"/>
    </row>
    <row r="2492" spans="1:14" s="369" customFormat="1" hidden="1" outlineLevel="1" x14ac:dyDescent="0.25">
      <c r="A2492" s="181"/>
      <c r="B2492" s="75" t="str">
        <f t="shared" ref="B2492:C2492" si="1402">B479</f>
        <v>Asset Type 468</v>
      </c>
      <c r="C2492" s="75" t="str">
        <f t="shared" si="1402"/>
        <v>Description - Asset Type 468</v>
      </c>
      <c r="D2492" s="75"/>
      <c r="E2492" s="75"/>
      <c r="F2492" s="26"/>
      <c r="G2492" s="278"/>
      <c r="H2492" s="279"/>
      <c r="I2492" s="279"/>
      <c r="J2492" s="279"/>
      <c r="K2492" s="279"/>
      <c r="L2492" s="279"/>
      <c r="M2492" s="279"/>
      <c r="N2492" s="279"/>
    </row>
    <row r="2493" spans="1:14" s="369" customFormat="1" hidden="1" outlineLevel="1" x14ac:dyDescent="0.25">
      <c r="A2493" s="181"/>
      <c r="B2493" s="75" t="str">
        <f t="shared" ref="B2493:C2493" si="1403">B480</f>
        <v>Asset Type 469</v>
      </c>
      <c r="C2493" s="75" t="str">
        <f t="shared" si="1403"/>
        <v>Description - Asset Type 469</v>
      </c>
      <c r="D2493" s="75"/>
      <c r="E2493" s="75"/>
      <c r="F2493" s="26"/>
      <c r="G2493" s="278"/>
      <c r="H2493" s="279"/>
      <c r="I2493" s="279"/>
      <c r="J2493" s="279"/>
      <c r="K2493" s="279"/>
      <c r="L2493" s="279"/>
      <c r="M2493" s="279"/>
      <c r="N2493" s="279"/>
    </row>
    <row r="2494" spans="1:14" s="369" customFormat="1" hidden="1" outlineLevel="1" x14ac:dyDescent="0.25">
      <c r="A2494" s="181"/>
      <c r="B2494" s="75" t="str">
        <f t="shared" ref="B2494:C2494" si="1404">B481</f>
        <v>Asset Type 470</v>
      </c>
      <c r="C2494" s="75" t="str">
        <f t="shared" si="1404"/>
        <v>Description - Asset Type 470</v>
      </c>
      <c r="D2494" s="75"/>
      <c r="E2494" s="75"/>
      <c r="F2494" s="26"/>
      <c r="G2494" s="278"/>
      <c r="H2494" s="279"/>
      <c r="I2494" s="279"/>
      <c r="J2494" s="279"/>
      <c r="K2494" s="279"/>
      <c r="L2494" s="279"/>
      <c r="M2494" s="279"/>
      <c r="N2494" s="279"/>
    </row>
    <row r="2495" spans="1:14" s="369" customFormat="1" hidden="1" outlineLevel="1" x14ac:dyDescent="0.25">
      <c r="A2495" s="181"/>
      <c r="B2495" s="75" t="str">
        <f t="shared" ref="B2495:C2495" si="1405">B482</f>
        <v>Asset Type 471</v>
      </c>
      <c r="C2495" s="75" t="str">
        <f t="shared" si="1405"/>
        <v>Description - Asset Type 471</v>
      </c>
      <c r="D2495" s="75"/>
      <c r="E2495" s="75"/>
      <c r="F2495" s="26"/>
      <c r="G2495" s="278"/>
      <c r="H2495" s="279"/>
      <c r="I2495" s="279"/>
      <c r="J2495" s="279"/>
      <c r="K2495" s="279"/>
      <c r="L2495" s="279"/>
      <c r="M2495" s="279"/>
      <c r="N2495" s="279"/>
    </row>
    <row r="2496" spans="1:14" s="369" customFormat="1" hidden="1" outlineLevel="1" x14ac:dyDescent="0.25">
      <c r="A2496" s="181"/>
      <c r="B2496" s="75" t="str">
        <f t="shared" ref="B2496:C2496" si="1406">B483</f>
        <v>Asset Type 472</v>
      </c>
      <c r="C2496" s="75" t="str">
        <f t="shared" si="1406"/>
        <v>Description - Asset Type 472</v>
      </c>
      <c r="D2496" s="75"/>
      <c r="E2496" s="75"/>
      <c r="F2496" s="26"/>
      <c r="G2496" s="278"/>
      <c r="H2496" s="279"/>
      <c r="I2496" s="279"/>
      <c r="J2496" s="279"/>
      <c r="K2496" s="279"/>
      <c r="L2496" s="279"/>
      <c r="M2496" s="279"/>
      <c r="N2496" s="279"/>
    </row>
    <row r="2497" spans="1:14" s="369" customFormat="1" hidden="1" outlineLevel="1" x14ac:dyDescent="0.25">
      <c r="A2497" s="181"/>
      <c r="B2497" s="75" t="str">
        <f t="shared" ref="B2497:C2497" si="1407">B484</f>
        <v>Asset Type 473</v>
      </c>
      <c r="C2497" s="75" t="str">
        <f t="shared" si="1407"/>
        <v>Description - Asset Type 473</v>
      </c>
      <c r="D2497" s="75"/>
      <c r="E2497" s="75"/>
      <c r="F2497" s="26"/>
      <c r="G2497" s="278"/>
      <c r="H2497" s="279"/>
      <c r="I2497" s="279"/>
      <c r="J2497" s="279"/>
      <c r="K2497" s="279"/>
      <c r="L2497" s="279"/>
      <c r="M2497" s="279"/>
      <c r="N2497" s="279"/>
    </row>
    <row r="2498" spans="1:14" s="369" customFormat="1" hidden="1" outlineLevel="1" x14ac:dyDescent="0.25">
      <c r="A2498" s="181"/>
      <c r="B2498" s="75" t="str">
        <f t="shared" ref="B2498:C2498" si="1408">B485</f>
        <v>Asset Type 474</v>
      </c>
      <c r="C2498" s="75" t="str">
        <f t="shared" si="1408"/>
        <v>Description - Asset Type 474</v>
      </c>
      <c r="D2498" s="75"/>
      <c r="E2498" s="75"/>
      <c r="F2498" s="26"/>
      <c r="G2498" s="278"/>
      <c r="H2498" s="279"/>
      <c r="I2498" s="279"/>
      <c r="J2498" s="279"/>
      <c r="K2498" s="279"/>
      <c r="L2498" s="279"/>
      <c r="M2498" s="279"/>
      <c r="N2498" s="279"/>
    </row>
    <row r="2499" spans="1:14" s="369" customFormat="1" hidden="1" outlineLevel="1" x14ac:dyDescent="0.25">
      <c r="A2499" s="181"/>
      <c r="B2499" s="75" t="str">
        <f t="shared" ref="B2499:C2499" si="1409">B486</f>
        <v>Asset Type 475</v>
      </c>
      <c r="C2499" s="75" t="str">
        <f t="shared" si="1409"/>
        <v>Description - Asset Type 475</v>
      </c>
      <c r="D2499" s="75"/>
      <c r="E2499" s="75"/>
      <c r="F2499" s="26"/>
      <c r="G2499" s="278"/>
      <c r="H2499" s="279"/>
      <c r="I2499" s="279"/>
      <c r="J2499" s="279"/>
      <c r="K2499" s="279"/>
      <c r="L2499" s="279"/>
      <c r="M2499" s="279"/>
      <c r="N2499" s="279"/>
    </row>
    <row r="2500" spans="1:14" s="369" customFormat="1" hidden="1" outlineLevel="1" x14ac:dyDescent="0.25">
      <c r="A2500" s="181"/>
      <c r="B2500" s="75" t="str">
        <f t="shared" ref="B2500:C2500" si="1410">B487</f>
        <v>Asset Type 476</v>
      </c>
      <c r="C2500" s="75" t="str">
        <f t="shared" si="1410"/>
        <v>Description - Asset Type 476</v>
      </c>
      <c r="D2500" s="75"/>
      <c r="E2500" s="75"/>
      <c r="F2500" s="26"/>
      <c r="G2500" s="278"/>
      <c r="H2500" s="279"/>
      <c r="I2500" s="279"/>
      <c r="J2500" s="279"/>
      <c r="K2500" s="279"/>
      <c r="L2500" s="279"/>
      <c r="M2500" s="279"/>
      <c r="N2500" s="279"/>
    </row>
    <row r="2501" spans="1:14" s="369" customFormat="1" hidden="1" outlineLevel="1" x14ac:dyDescent="0.25">
      <c r="A2501" s="181"/>
      <c r="B2501" s="75" t="str">
        <f t="shared" ref="B2501:C2501" si="1411">B488</f>
        <v>Asset Type 477</v>
      </c>
      <c r="C2501" s="75" t="str">
        <f t="shared" si="1411"/>
        <v>Description - Asset Type 477</v>
      </c>
      <c r="D2501" s="75"/>
      <c r="E2501" s="75"/>
      <c r="F2501" s="26"/>
      <c r="G2501" s="278"/>
      <c r="H2501" s="279"/>
      <c r="I2501" s="279"/>
      <c r="J2501" s="279"/>
      <c r="K2501" s="279"/>
      <c r="L2501" s="279"/>
      <c r="M2501" s="279"/>
      <c r="N2501" s="279"/>
    </row>
    <row r="2502" spans="1:14" s="369" customFormat="1" hidden="1" outlineLevel="1" x14ac:dyDescent="0.25">
      <c r="A2502" s="181"/>
      <c r="B2502" s="75" t="str">
        <f t="shared" ref="B2502:C2502" si="1412">B489</f>
        <v>Asset Type 478</v>
      </c>
      <c r="C2502" s="75" t="str">
        <f t="shared" si="1412"/>
        <v>Description - Asset Type 478</v>
      </c>
      <c r="D2502" s="75"/>
      <c r="E2502" s="75"/>
      <c r="F2502" s="26"/>
      <c r="G2502" s="278"/>
      <c r="H2502" s="279"/>
      <c r="I2502" s="279"/>
      <c r="J2502" s="279"/>
      <c r="K2502" s="279"/>
      <c r="L2502" s="279"/>
      <c r="M2502" s="279"/>
      <c r="N2502" s="279"/>
    </row>
    <row r="2503" spans="1:14" s="369" customFormat="1" hidden="1" outlineLevel="1" x14ac:dyDescent="0.25">
      <c r="A2503" s="181"/>
      <c r="B2503" s="75" t="str">
        <f t="shared" ref="B2503:C2503" si="1413">B490</f>
        <v>Asset Type 479</v>
      </c>
      <c r="C2503" s="75" t="str">
        <f t="shared" si="1413"/>
        <v>Description - Asset Type 479</v>
      </c>
      <c r="D2503" s="75"/>
      <c r="E2503" s="75"/>
      <c r="F2503" s="26"/>
      <c r="G2503" s="278"/>
      <c r="H2503" s="279"/>
      <c r="I2503" s="279"/>
      <c r="J2503" s="279"/>
      <c r="K2503" s="279"/>
      <c r="L2503" s="279"/>
      <c r="M2503" s="279"/>
      <c r="N2503" s="279"/>
    </row>
    <row r="2504" spans="1:14" s="369" customFormat="1" hidden="1" outlineLevel="1" x14ac:dyDescent="0.25">
      <c r="A2504" s="181"/>
      <c r="B2504" s="75" t="str">
        <f t="shared" ref="B2504:C2504" si="1414">B491</f>
        <v>Asset Type 480</v>
      </c>
      <c r="C2504" s="75" t="str">
        <f t="shared" si="1414"/>
        <v>Description - Asset Type 480</v>
      </c>
      <c r="D2504" s="75"/>
      <c r="E2504" s="75"/>
      <c r="F2504" s="26"/>
      <c r="G2504" s="278"/>
      <c r="H2504" s="279"/>
      <c r="I2504" s="279"/>
      <c r="J2504" s="279"/>
      <c r="K2504" s="279"/>
      <c r="L2504" s="279"/>
      <c r="M2504" s="279"/>
      <c r="N2504" s="279"/>
    </row>
    <row r="2505" spans="1:14" s="369" customFormat="1" hidden="1" outlineLevel="1" x14ac:dyDescent="0.25">
      <c r="A2505" s="181"/>
      <c r="B2505" s="75" t="str">
        <f t="shared" ref="B2505:C2505" si="1415">B492</f>
        <v>Asset Type 481</v>
      </c>
      <c r="C2505" s="75" t="str">
        <f t="shared" si="1415"/>
        <v>Description - Asset Type 481</v>
      </c>
      <c r="D2505" s="75"/>
      <c r="E2505" s="75"/>
      <c r="F2505" s="26"/>
      <c r="G2505" s="278"/>
      <c r="H2505" s="279"/>
      <c r="I2505" s="279"/>
      <c r="J2505" s="279"/>
      <c r="K2505" s="279"/>
      <c r="L2505" s="279"/>
      <c r="M2505" s="279"/>
      <c r="N2505" s="279"/>
    </row>
    <row r="2506" spans="1:14" s="369" customFormat="1" hidden="1" outlineLevel="1" x14ac:dyDescent="0.25">
      <c r="A2506" s="181"/>
      <c r="B2506" s="75" t="str">
        <f t="shared" ref="B2506:C2506" si="1416">B493</f>
        <v>Asset Type 482</v>
      </c>
      <c r="C2506" s="75" t="str">
        <f t="shared" si="1416"/>
        <v>Description - Asset Type 482</v>
      </c>
      <c r="D2506" s="75"/>
      <c r="E2506" s="75"/>
      <c r="F2506" s="26"/>
      <c r="G2506" s="278"/>
      <c r="H2506" s="279"/>
      <c r="I2506" s="279"/>
      <c r="J2506" s="279"/>
      <c r="K2506" s="279"/>
      <c r="L2506" s="279"/>
      <c r="M2506" s="279"/>
      <c r="N2506" s="279"/>
    </row>
    <row r="2507" spans="1:14" s="369" customFormat="1" hidden="1" outlineLevel="1" x14ac:dyDescent="0.25">
      <c r="A2507" s="181"/>
      <c r="B2507" s="75" t="str">
        <f t="shared" ref="B2507:C2507" si="1417">B494</f>
        <v>Asset Type 483</v>
      </c>
      <c r="C2507" s="75" t="str">
        <f t="shared" si="1417"/>
        <v>Description - Asset Type 483</v>
      </c>
      <c r="D2507" s="75"/>
      <c r="E2507" s="75"/>
      <c r="F2507" s="26"/>
      <c r="G2507" s="278"/>
      <c r="H2507" s="279"/>
      <c r="I2507" s="279"/>
      <c r="J2507" s="279"/>
      <c r="K2507" s="279"/>
      <c r="L2507" s="279"/>
      <c r="M2507" s="279"/>
      <c r="N2507" s="279"/>
    </row>
    <row r="2508" spans="1:14" s="369" customFormat="1" hidden="1" outlineLevel="1" x14ac:dyDescent="0.25">
      <c r="A2508" s="181"/>
      <c r="B2508" s="75" t="str">
        <f t="shared" ref="B2508:C2508" si="1418">B495</f>
        <v>Asset Type 484</v>
      </c>
      <c r="C2508" s="75" t="str">
        <f t="shared" si="1418"/>
        <v>Description - Asset Type 484</v>
      </c>
      <c r="D2508" s="75"/>
      <c r="E2508" s="75"/>
      <c r="F2508" s="26"/>
      <c r="G2508" s="278"/>
      <c r="H2508" s="279"/>
      <c r="I2508" s="279"/>
      <c r="J2508" s="279"/>
      <c r="K2508" s="279"/>
      <c r="L2508" s="279"/>
      <c r="M2508" s="279"/>
      <c r="N2508" s="279"/>
    </row>
    <row r="2509" spans="1:14" s="369" customFormat="1" hidden="1" outlineLevel="1" x14ac:dyDescent="0.25">
      <c r="A2509" s="181"/>
      <c r="B2509" s="75" t="str">
        <f t="shared" ref="B2509:C2509" si="1419">B496</f>
        <v>Asset Type 485</v>
      </c>
      <c r="C2509" s="75" t="str">
        <f t="shared" si="1419"/>
        <v>Description - Asset Type 485</v>
      </c>
      <c r="D2509" s="75"/>
      <c r="E2509" s="75"/>
      <c r="F2509" s="26"/>
      <c r="G2509" s="278"/>
      <c r="H2509" s="279"/>
      <c r="I2509" s="279"/>
      <c r="J2509" s="279"/>
      <c r="K2509" s="279"/>
      <c r="L2509" s="279"/>
      <c r="M2509" s="279"/>
      <c r="N2509" s="279"/>
    </row>
    <row r="2510" spans="1:14" s="369" customFormat="1" hidden="1" outlineLevel="1" x14ac:dyDescent="0.25">
      <c r="A2510" s="181"/>
      <c r="B2510" s="75" t="str">
        <f t="shared" ref="B2510:C2510" si="1420">B497</f>
        <v>Asset Type 486</v>
      </c>
      <c r="C2510" s="75" t="str">
        <f t="shared" si="1420"/>
        <v>Description - Asset Type 486</v>
      </c>
      <c r="D2510" s="75"/>
      <c r="E2510" s="75"/>
      <c r="F2510" s="26"/>
      <c r="G2510" s="278"/>
      <c r="H2510" s="279"/>
      <c r="I2510" s="279"/>
      <c r="J2510" s="279"/>
      <c r="K2510" s="279"/>
      <c r="L2510" s="279"/>
      <c r="M2510" s="279"/>
      <c r="N2510" s="279"/>
    </row>
    <row r="2511" spans="1:14" s="369" customFormat="1" hidden="1" outlineLevel="1" x14ac:dyDescent="0.25">
      <c r="A2511" s="181"/>
      <c r="B2511" s="75" t="str">
        <f t="shared" ref="B2511:C2511" si="1421">B498</f>
        <v>Asset Type 487</v>
      </c>
      <c r="C2511" s="75" t="str">
        <f t="shared" si="1421"/>
        <v>Description - Asset Type 487</v>
      </c>
      <c r="D2511" s="75"/>
      <c r="E2511" s="75"/>
      <c r="F2511" s="26"/>
      <c r="G2511" s="278"/>
      <c r="H2511" s="279"/>
      <c r="I2511" s="279"/>
      <c r="J2511" s="279"/>
      <c r="K2511" s="279"/>
      <c r="L2511" s="279"/>
      <c r="M2511" s="279"/>
      <c r="N2511" s="279"/>
    </row>
    <row r="2512" spans="1:14" s="369" customFormat="1" hidden="1" outlineLevel="1" x14ac:dyDescent="0.25">
      <c r="A2512" s="181"/>
      <c r="B2512" s="75" t="str">
        <f t="shared" ref="B2512:C2512" si="1422">B499</f>
        <v>Asset Type 488</v>
      </c>
      <c r="C2512" s="75" t="str">
        <f t="shared" si="1422"/>
        <v>Description - Asset Type 488</v>
      </c>
      <c r="D2512" s="75"/>
      <c r="E2512" s="75"/>
      <c r="F2512" s="26"/>
      <c r="G2512" s="278"/>
      <c r="H2512" s="279"/>
      <c r="I2512" s="279"/>
      <c r="J2512" s="279"/>
      <c r="K2512" s="279"/>
      <c r="L2512" s="279"/>
      <c r="M2512" s="279"/>
      <c r="N2512" s="279"/>
    </row>
    <row r="2513" spans="1:14" s="369" customFormat="1" hidden="1" outlineLevel="1" x14ac:dyDescent="0.25">
      <c r="A2513" s="181"/>
      <c r="B2513" s="75" t="str">
        <f t="shared" ref="B2513:C2513" si="1423">B500</f>
        <v>Asset Type 489</v>
      </c>
      <c r="C2513" s="75" t="str">
        <f t="shared" si="1423"/>
        <v>Description - Asset Type 489</v>
      </c>
      <c r="D2513" s="75"/>
      <c r="E2513" s="75"/>
      <c r="F2513" s="26"/>
      <c r="G2513" s="278"/>
      <c r="H2513" s="279"/>
      <c r="I2513" s="279"/>
      <c r="J2513" s="279"/>
      <c r="K2513" s="279"/>
      <c r="L2513" s="279"/>
      <c r="M2513" s="279"/>
      <c r="N2513" s="279"/>
    </row>
    <row r="2514" spans="1:14" s="369" customFormat="1" hidden="1" outlineLevel="1" x14ac:dyDescent="0.25">
      <c r="A2514" s="181"/>
      <c r="B2514" s="75" t="str">
        <f t="shared" ref="B2514:C2514" si="1424">B501</f>
        <v>Asset Type 490</v>
      </c>
      <c r="C2514" s="75" t="str">
        <f t="shared" si="1424"/>
        <v>Description - Asset Type 490</v>
      </c>
      <c r="D2514" s="75"/>
      <c r="E2514" s="75"/>
      <c r="F2514" s="26"/>
      <c r="G2514" s="278"/>
      <c r="H2514" s="279"/>
      <c r="I2514" s="279"/>
      <c r="J2514" s="279"/>
      <c r="K2514" s="279"/>
      <c r="L2514" s="279"/>
      <c r="M2514" s="279"/>
      <c r="N2514" s="279"/>
    </row>
    <row r="2515" spans="1:14" s="369" customFormat="1" hidden="1" outlineLevel="1" x14ac:dyDescent="0.25">
      <c r="A2515" s="181"/>
      <c r="B2515" s="75" t="str">
        <f t="shared" ref="B2515:C2515" si="1425">B502</f>
        <v>Asset Type 491</v>
      </c>
      <c r="C2515" s="75" t="str">
        <f t="shared" si="1425"/>
        <v>Description - Asset Type 491</v>
      </c>
      <c r="D2515" s="75"/>
      <c r="E2515" s="75"/>
      <c r="F2515" s="26"/>
      <c r="G2515" s="278"/>
      <c r="H2515" s="279"/>
      <c r="I2515" s="279"/>
      <c r="J2515" s="279"/>
      <c r="K2515" s="279"/>
      <c r="L2515" s="279"/>
      <c r="M2515" s="279"/>
      <c r="N2515" s="279"/>
    </row>
    <row r="2516" spans="1:14" s="369" customFormat="1" hidden="1" outlineLevel="1" x14ac:dyDescent="0.25">
      <c r="A2516" s="181"/>
      <c r="B2516" s="75" t="str">
        <f t="shared" ref="B2516:C2516" si="1426">B503</f>
        <v>Asset Type 492</v>
      </c>
      <c r="C2516" s="75" t="str">
        <f t="shared" si="1426"/>
        <v>Description - Asset Type 492</v>
      </c>
      <c r="D2516" s="75"/>
      <c r="E2516" s="75"/>
      <c r="F2516" s="26"/>
      <c r="G2516" s="278"/>
      <c r="H2516" s="279"/>
      <c r="I2516" s="279"/>
      <c r="J2516" s="279"/>
      <c r="K2516" s="279"/>
      <c r="L2516" s="279"/>
      <c r="M2516" s="279"/>
      <c r="N2516" s="279"/>
    </row>
    <row r="2517" spans="1:14" s="369" customFormat="1" hidden="1" outlineLevel="1" x14ac:dyDescent="0.25">
      <c r="A2517" s="181"/>
      <c r="B2517" s="75" t="str">
        <f t="shared" ref="B2517:C2517" si="1427">B504</f>
        <v>Asset Type 493</v>
      </c>
      <c r="C2517" s="75" t="str">
        <f t="shared" si="1427"/>
        <v>Description - Asset Type 493</v>
      </c>
      <c r="D2517" s="75"/>
      <c r="E2517" s="75"/>
      <c r="F2517" s="26"/>
      <c r="G2517" s="278"/>
      <c r="H2517" s="279"/>
      <c r="I2517" s="279"/>
      <c r="J2517" s="279"/>
      <c r="K2517" s="279"/>
      <c r="L2517" s="279"/>
      <c r="M2517" s="279"/>
      <c r="N2517" s="279"/>
    </row>
    <row r="2518" spans="1:14" s="369" customFormat="1" hidden="1" outlineLevel="1" x14ac:dyDescent="0.25">
      <c r="A2518" s="181"/>
      <c r="B2518" s="75" t="str">
        <f t="shared" ref="B2518:C2518" si="1428">B505</f>
        <v>Asset Type 494</v>
      </c>
      <c r="C2518" s="75" t="str">
        <f t="shared" si="1428"/>
        <v>Description - Asset Type 494</v>
      </c>
      <c r="D2518" s="75"/>
      <c r="E2518" s="75"/>
      <c r="F2518" s="26"/>
      <c r="G2518" s="278"/>
      <c r="H2518" s="279"/>
      <c r="I2518" s="279"/>
      <c r="J2518" s="279"/>
      <c r="K2518" s="279"/>
      <c r="L2518" s="279"/>
      <c r="M2518" s="279"/>
      <c r="N2518" s="279"/>
    </row>
    <row r="2519" spans="1:14" s="369" customFormat="1" hidden="1" outlineLevel="1" x14ac:dyDescent="0.25">
      <c r="A2519" s="181"/>
      <c r="B2519" s="75" t="str">
        <f t="shared" ref="B2519:C2519" si="1429">B506</f>
        <v>Asset Type 495</v>
      </c>
      <c r="C2519" s="75" t="str">
        <f t="shared" si="1429"/>
        <v>Description - Asset Type 495</v>
      </c>
      <c r="D2519" s="75"/>
      <c r="E2519" s="75"/>
      <c r="F2519" s="26"/>
      <c r="G2519" s="278"/>
      <c r="H2519" s="279"/>
      <c r="I2519" s="279"/>
      <c r="J2519" s="279"/>
      <c r="K2519" s="279"/>
      <c r="L2519" s="279"/>
      <c r="M2519" s="279"/>
      <c r="N2519" s="279"/>
    </row>
    <row r="2520" spans="1:14" s="369" customFormat="1" hidden="1" outlineLevel="1" x14ac:dyDescent="0.25">
      <c r="A2520" s="181"/>
      <c r="B2520" s="75" t="str">
        <f t="shared" ref="B2520:C2520" si="1430">B507</f>
        <v>Asset Type 496</v>
      </c>
      <c r="C2520" s="75" t="str">
        <f t="shared" si="1430"/>
        <v>Description - Asset Type 496</v>
      </c>
      <c r="D2520" s="75"/>
      <c r="E2520" s="75"/>
      <c r="F2520" s="26"/>
      <c r="G2520" s="278"/>
      <c r="H2520" s="279"/>
      <c r="I2520" s="279"/>
      <c r="J2520" s="279"/>
      <c r="K2520" s="279"/>
      <c r="L2520" s="279"/>
      <c r="M2520" s="279"/>
      <c r="N2520" s="279"/>
    </row>
    <row r="2521" spans="1:14" s="369" customFormat="1" hidden="1" outlineLevel="1" x14ac:dyDescent="0.25">
      <c r="A2521" s="181"/>
      <c r="B2521" s="75" t="str">
        <f t="shared" ref="B2521:C2521" si="1431">B508</f>
        <v>Asset Type 497</v>
      </c>
      <c r="C2521" s="75" t="str">
        <f t="shared" si="1431"/>
        <v>Description - Asset Type 497</v>
      </c>
      <c r="D2521" s="75"/>
      <c r="E2521" s="75"/>
      <c r="F2521" s="26"/>
      <c r="G2521" s="278"/>
      <c r="H2521" s="279"/>
      <c r="I2521" s="279"/>
      <c r="J2521" s="279"/>
      <c r="K2521" s="279"/>
      <c r="L2521" s="279"/>
      <c r="M2521" s="279"/>
      <c r="N2521" s="279"/>
    </row>
    <row r="2522" spans="1:14" s="369" customFormat="1" hidden="1" outlineLevel="1" x14ac:dyDescent="0.25">
      <c r="A2522" s="181"/>
      <c r="B2522" s="75" t="str">
        <f t="shared" ref="B2522:C2522" si="1432">B509</f>
        <v>Asset Type 498</v>
      </c>
      <c r="C2522" s="75" t="str">
        <f t="shared" si="1432"/>
        <v>Description - Asset Type 498</v>
      </c>
      <c r="D2522" s="75"/>
      <c r="E2522" s="75"/>
      <c r="F2522" s="26"/>
      <c r="G2522" s="278"/>
      <c r="H2522" s="279"/>
      <c r="I2522" s="279"/>
      <c r="J2522" s="279"/>
      <c r="K2522" s="279"/>
      <c r="L2522" s="279"/>
      <c r="M2522" s="279"/>
      <c r="N2522" s="279"/>
    </row>
    <row r="2523" spans="1:14" s="369" customFormat="1" hidden="1" outlineLevel="1" x14ac:dyDescent="0.25">
      <c r="A2523" s="181"/>
      <c r="B2523" s="75" t="str">
        <f t="shared" ref="B2523:C2523" si="1433">B510</f>
        <v>Asset Type 499</v>
      </c>
      <c r="C2523" s="75" t="str">
        <f t="shared" si="1433"/>
        <v>Description - Asset Type 499</v>
      </c>
      <c r="D2523" s="75"/>
      <c r="E2523" s="75"/>
      <c r="F2523" s="26"/>
      <c r="G2523" s="278"/>
      <c r="H2523" s="279"/>
      <c r="I2523" s="279"/>
      <c r="J2523" s="279"/>
      <c r="K2523" s="279"/>
      <c r="L2523" s="279"/>
      <c r="M2523" s="279"/>
      <c r="N2523" s="279"/>
    </row>
    <row r="2524" spans="1:14" hidden="1" outlineLevel="1" x14ac:dyDescent="0.25">
      <c r="A2524" s="181"/>
      <c r="B2524" s="75" t="str">
        <f t="shared" ref="B2524:C2524" si="1434">B511</f>
        <v>Asset Type 500</v>
      </c>
      <c r="C2524" s="75" t="str">
        <f t="shared" si="1434"/>
        <v>Description - Asset Type 500</v>
      </c>
      <c r="D2524" s="75"/>
      <c r="E2524" s="75"/>
      <c r="F2524" s="26"/>
      <c r="G2524" s="280"/>
      <c r="H2524" s="281"/>
      <c r="I2524" s="281"/>
      <c r="J2524" s="281"/>
      <c r="K2524" s="281"/>
      <c r="L2524" s="281"/>
      <c r="M2524" s="281"/>
      <c r="N2524" s="281"/>
    </row>
    <row r="2525" spans="1:14" hidden="1" outlineLevel="1" x14ac:dyDescent="0.25">
      <c r="A2525" s="181"/>
      <c r="B2525" s="26"/>
      <c r="C2525" s="26"/>
      <c r="D2525" s="26"/>
      <c r="E2525" s="26"/>
      <c r="F2525" s="26"/>
      <c r="G2525" s="26"/>
      <c r="H2525" s="26"/>
      <c r="I2525" s="26"/>
      <c r="J2525" s="26"/>
      <c r="K2525" s="26"/>
      <c r="L2525" s="26"/>
      <c r="M2525" s="26"/>
      <c r="N2525" s="26"/>
    </row>
    <row r="2526" spans="1:14" s="144" customFormat="1" collapsed="1" x14ac:dyDescent="0.25">
      <c r="A2526" s="197"/>
      <c r="B2526" s="82" t="s">
        <v>1</v>
      </c>
      <c r="C2526" s="82"/>
      <c r="D2526" s="82"/>
      <c r="E2526" s="82"/>
      <c r="F2526" s="82"/>
      <c r="G2526" s="282">
        <v>0</v>
      </c>
      <c r="H2526" s="282">
        <v>0</v>
      </c>
      <c r="I2526" s="282">
        <v>0</v>
      </c>
      <c r="J2526" s="282">
        <v>0</v>
      </c>
      <c r="K2526" s="282">
        <v>0</v>
      </c>
      <c r="L2526" s="282">
        <v>0</v>
      </c>
      <c r="M2526" s="282">
        <v>0</v>
      </c>
      <c r="N2526" s="282">
        <v>0</v>
      </c>
    </row>
    <row r="2527" spans="1:14" ht="21" customHeight="1" x14ac:dyDescent="0.25">
      <c r="A2527" s="181"/>
      <c r="B2527" s="4"/>
      <c r="C2527" s="11"/>
      <c r="D2527" s="11"/>
      <c r="E2527" s="11"/>
      <c r="F2527" s="11"/>
      <c r="G2527" s="15"/>
      <c r="H2527" s="15"/>
      <c r="I2527" s="15"/>
      <c r="J2527" s="15"/>
      <c r="K2527" s="15"/>
      <c r="L2527" s="15"/>
      <c r="M2527" s="15"/>
      <c r="N2527" s="15"/>
    </row>
    <row r="2528" spans="1:14" ht="13.5" customHeight="1" x14ac:dyDescent="0.25">
      <c r="A2528" s="192"/>
      <c r="B2528" s="123" t="s">
        <v>154</v>
      </c>
      <c r="C2528" s="123"/>
      <c r="D2528" s="123"/>
      <c r="E2528" s="123"/>
      <c r="F2528" s="123"/>
      <c r="G2528" s="123"/>
      <c r="H2528" s="123"/>
      <c r="I2528" s="193"/>
      <c r="J2528" s="193"/>
      <c r="K2528" s="194"/>
      <c r="L2528" s="195"/>
      <c r="M2528" s="195"/>
      <c r="N2528" s="195"/>
    </row>
    <row r="2529" spans="1:15" x14ac:dyDescent="0.25">
      <c r="A2529" s="181"/>
      <c r="B2529" s="95" t="s">
        <v>10</v>
      </c>
      <c r="C2529" s="104"/>
      <c r="D2529" s="104"/>
      <c r="E2529" s="104"/>
      <c r="F2529" s="196"/>
      <c r="G2529" s="276">
        <v>0</v>
      </c>
      <c r="H2529" s="277">
        <v>0</v>
      </c>
      <c r="I2529" s="277">
        <v>33642.48244</v>
      </c>
      <c r="J2529" s="277">
        <v>234677.33259000006</v>
      </c>
      <c r="K2529" s="277">
        <v>631334.39424000005</v>
      </c>
      <c r="L2529" s="277">
        <v>1397351.5383200163</v>
      </c>
      <c r="M2529" s="277">
        <v>2315416.4445500709</v>
      </c>
      <c r="N2529" s="277">
        <v>3482834.2605598406</v>
      </c>
      <c r="O2529" s="366"/>
    </row>
    <row r="2530" spans="1:15" x14ac:dyDescent="0.25">
      <c r="A2530" s="181"/>
      <c r="B2530" s="95" t="s">
        <v>11</v>
      </c>
      <c r="C2530" s="103"/>
      <c r="D2530" s="103"/>
      <c r="E2530" s="103"/>
      <c r="F2530" s="196"/>
      <c r="G2530" s="280">
        <v>0</v>
      </c>
      <c r="H2530" s="281">
        <v>33642.48244</v>
      </c>
      <c r="I2530" s="281">
        <v>234677.33259000006</v>
      </c>
      <c r="J2530" s="281">
        <v>631334.39424000005</v>
      </c>
      <c r="K2530" s="281">
        <v>1397351.5383200163</v>
      </c>
      <c r="L2530" s="281">
        <v>2315416.4445500709</v>
      </c>
      <c r="M2530" s="281">
        <v>3482834.2605598406</v>
      </c>
      <c r="N2530" s="281">
        <v>3991029.6009800001</v>
      </c>
    </row>
    <row r="2531" spans="1:15" ht="21" customHeight="1" x14ac:dyDescent="0.25">
      <c r="A2531" s="181"/>
      <c r="B2531" s="4"/>
      <c r="C2531" s="11"/>
      <c r="D2531" s="11"/>
      <c r="E2531" s="11"/>
      <c r="F2531" s="11"/>
      <c r="G2531" s="15"/>
      <c r="H2531" s="15"/>
      <c r="I2531" s="15"/>
      <c r="J2531" s="15"/>
      <c r="K2531" s="15"/>
      <c r="L2531" s="15"/>
      <c r="M2531" s="15"/>
      <c r="N2531" s="15"/>
    </row>
    <row r="2532" spans="1:15" ht="15" customHeight="1" collapsed="1" x14ac:dyDescent="0.25">
      <c r="A2532" s="187"/>
      <c r="B2532" s="89" t="s">
        <v>128</v>
      </c>
      <c r="C2532" s="89"/>
      <c r="D2532" s="89"/>
      <c r="E2532" s="89"/>
      <c r="F2532" s="89"/>
      <c r="G2532" s="89"/>
      <c r="H2532" s="89"/>
      <c r="I2532" s="89"/>
      <c r="J2532" s="188"/>
      <c r="K2532" s="189"/>
      <c r="L2532" s="190"/>
      <c r="M2532" s="190"/>
      <c r="N2532" s="190"/>
    </row>
    <row r="2533" spans="1:15" ht="15" customHeight="1" x14ac:dyDescent="0.25">
      <c r="A2533" s="181"/>
      <c r="B2533" s="26" t="s">
        <v>1</v>
      </c>
      <c r="C2533" s="82"/>
      <c r="D2533" s="82"/>
      <c r="E2533" s="82"/>
      <c r="F2533" s="82"/>
      <c r="G2533" s="283">
        <v>139</v>
      </c>
      <c r="H2533" s="284">
        <v>82255.12023</v>
      </c>
      <c r="I2533" s="284">
        <v>330865.04331000004</v>
      </c>
      <c r="J2533" s="284">
        <v>499418.6709575007</v>
      </c>
      <c r="K2533" s="284">
        <v>778673.29285988281</v>
      </c>
      <c r="L2533" s="284">
        <v>1215514.3603559071</v>
      </c>
      <c r="M2533" s="284">
        <v>1591219</v>
      </c>
      <c r="N2533" s="284">
        <v>2259775.42563</v>
      </c>
    </row>
    <row r="2534" spans="1:15" ht="21" customHeight="1" x14ac:dyDescent="0.25">
      <c r="A2534" s="181"/>
      <c r="B2534" s="4"/>
      <c r="C2534" s="11"/>
      <c r="D2534" s="11"/>
      <c r="E2534" s="11"/>
      <c r="F2534" s="11"/>
      <c r="G2534" s="15"/>
      <c r="H2534" s="15"/>
      <c r="I2534" s="15"/>
      <c r="J2534" s="15"/>
      <c r="K2534" s="15"/>
      <c r="L2534" s="15"/>
      <c r="M2534" s="15"/>
      <c r="N2534" s="15"/>
    </row>
    <row r="2535" spans="1:15" ht="13.5" customHeight="1" x14ac:dyDescent="0.25">
      <c r="A2535" s="192"/>
      <c r="B2535" s="123" t="s">
        <v>129</v>
      </c>
      <c r="C2535" s="123"/>
      <c r="D2535" s="123"/>
      <c r="E2535" s="123"/>
      <c r="F2535" s="123"/>
      <c r="G2535" s="123"/>
      <c r="H2535" s="123"/>
      <c r="I2535" s="193"/>
      <c r="J2535" s="193"/>
      <c r="K2535" s="194"/>
      <c r="L2535" s="195"/>
      <c r="M2535" s="195"/>
      <c r="N2535" s="195"/>
    </row>
    <row r="2536" spans="1:15" x14ac:dyDescent="0.25">
      <c r="A2536" s="181"/>
      <c r="B2536" s="95" t="s">
        <v>1</v>
      </c>
      <c r="C2536" s="104"/>
      <c r="D2536" s="104"/>
      <c r="E2536" s="104"/>
      <c r="F2536" s="196"/>
      <c r="G2536" s="285">
        <v>0</v>
      </c>
      <c r="H2536" s="286">
        <v>0.44213000000000002</v>
      </c>
      <c r="I2536" s="286">
        <v>7.9569999999999988E-2</v>
      </c>
      <c r="J2536" s="286">
        <v>15.268410000000001</v>
      </c>
      <c r="K2536" s="286">
        <v>123.02865000000001</v>
      </c>
      <c r="L2536" s="286">
        <v>0.58391999999999999</v>
      </c>
      <c r="M2536" s="286">
        <v>59.055680000000002</v>
      </c>
      <c r="N2536" s="286">
        <v>247.2209</v>
      </c>
    </row>
    <row r="2537" spans="1:15" ht="21" customHeight="1" x14ac:dyDescent="0.25">
      <c r="A2537" s="181"/>
      <c r="B2537" s="4"/>
      <c r="C2537" s="11"/>
      <c r="D2537" s="11"/>
      <c r="E2537" s="11"/>
      <c r="F2537" s="11"/>
      <c r="G2537" s="15"/>
      <c r="H2537" s="15"/>
      <c r="I2537" s="15"/>
      <c r="J2537" s="15"/>
      <c r="K2537" s="15"/>
      <c r="L2537" s="15"/>
      <c r="M2537" s="15"/>
      <c r="N2537" s="15"/>
    </row>
    <row r="2538" spans="1:15" ht="15" customHeight="1" x14ac:dyDescent="0.25">
      <c r="A2538" s="187"/>
      <c r="B2538" s="89" t="s">
        <v>130</v>
      </c>
      <c r="C2538" s="89"/>
      <c r="D2538" s="89"/>
      <c r="E2538" s="89"/>
      <c r="F2538" s="89"/>
      <c r="G2538" s="89"/>
      <c r="H2538" s="89"/>
      <c r="I2538" s="89"/>
      <c r="J2538" s="188"/>
      <c r="K2538" s="189"/>
      <c r="L2538" s="190"/>
      <c r="M2538" s="190"/>
      <c r="N2538" s="190"/>
    </row>
    <row r="2539" spans="1:15" ht="15" customHeight="1" x14ac:dyDescent="0.25">
      <c r="A2539" s="181"/>
      <c r="B2539" s="26" t="s">
        <v>1</v>
      </c>
      <c r="C2539" s="26"/>
      <c r="D2539" s="26"/>
      <c r="E2539" s="26"/>
      <c r="F2539" s="26"/>
      <c r="G2539" s="285">
        <v>0</v>
      </c>
      <c r="H2539" s="286">
        <v>0</v>
      </c>
      <c r="I2539" s="286">
        <v>0</v>
      </c>
      <c r="J2539" s="286">
        <v>1943.6505599999996</v>
      </c>
      <c r="K2539" s="286">
        <v>16823.553770000002</v>
      </c>
      <c r="L2539" s="286">
        <v>60957.911999999997</v>
      </c>
      <c r="M2539" s="286">
        <v>163866.70409000001</v>
      </c>
      <c r="N2539" s="286">
        <v>421454.91246999998</v>
      </c>
    </row>
    <row r="2540" spans="1:15" ht="21" customHeight="1" x14ac:dyDescent="0.25">
      <c r="A2540" s="181"/>
      <c r="B2540" s="4"/>
      <c r="C2540" s="11"/>
      <c r="D2540" s="11"/>
      <c r="E2540" s="11"/>
      <c r="F2540" s="11"/>
      <c r="G2540" s="15"/>
      <c r="H2540" s="15"/>
      <c r="I2540" s="15"/>
      <c r="J2540" s="15"/>
      <c r="K2540" s="15"/>
      <c r="L2540" s="15"/>
      <c r="M2540" s="15"/>
      <c r="N2540" s="15"/>
    </row>
    <row r="2541" spans="1:15" ht="15" customHeight="1" x14ac:dyDescent="0.25">
      <c r="A2541" s="187"/>
      <c r="B2541" s="89" t="s">
        <v>32</v>
      </c>
      <c r="C2541" s="89"/>
      <c r="D2541" s="89"/>
      <c r="E2541" s="89"/>
      <c r="F2541" s="89"/>
      <c r="G2541" s="89"/>
      <c r="H2541" s="89"/>
      <c r="I2541" s="89"/>
      <c r="J2541" s="188"/>
      <c r="K2541" s="189"/>
      <c r="L2541" s="190"/>
      <c r="M2541" s="190"/>
      <c r="N2541" s="190"/>
    </row>
    <row r="2542" spans="1:15" ht="15" customHeight="1" x14ac:dyDescent="0.25">
      <c r="A2542" s="181"/>
      <c r="B2542" s="26" t="s">
        <v>9</v>
      </c>
      <c r="C2542" s="26"/>
      <c r="D2542" s="26"/>
      <c r="E2542" s="26"/>
      <c r="F2542" s="26"/>
      <c r="G2542" s="198">
        <v>0.3</v>
      </c>
      <c r="H2542" s="198">
        <v>0.3</v>
      </c>
      <c r="I2542" s="198">
        <v>0.3</v>
      </c>
      <c r="J2542" s="198">
        <v>0.3</v>
      </c>
      <c r="K2542" s="198">
        <v>0.3</v>
      </c>
      <c r="L2542" s="198">
        <v>0.3</v>
      </c>
      <c r="M2542" s="198">
        <v>0.3</v>
      </c>
      <c r="N2542" s="198">
        <v>0.3</v>
      </c>
    </row>
    <row r="2543" spans="1:15" x14ac:dyDescent="0.25">
      <c r="A2543" s="181"/>
      <c r="B2543" s="29" t="s">
        <v>8</v>
      </c>
      <c r="C2543" s="3"/>
      <c r="D2543" s="3"/>
      <c r="E2543" s="3"/>
      <c r="F2543" s="3"/>
      <c r="G2543" s="199">
        <v>0.5</v>
      </c>
      <c r="H2543" s="199">
        <v>0.5</v>
      </c>
      <c r="I2543" s="199">
        <v>0.5</v>
      </c>
      <c r="J2543" s="199">
        <v>0.5</v>
      </c>
      <c r="K2543" s="199">
        <v>0.5</v>
      </c>
      <c r="L2543" s="199">
        <v>0.5</v>
      </c>
      <c r="M2543" s="199">
        <v>0.5</v>
      </c>
      <c r="N2543" s="199">
        <v>0.5</v>
      </c>
    </row>
    <row r="2544" spans="1:15" ht="21" customHeight="1" x14ac:dyDescent="0.25">
      <c r="A2544" s="181"/>
      <c r="B2544" s="4"/>
      <c r="C2544" s="11"/>
      <c r="D2544" s="11"/>
      <c r="E2544" s="11"/>
      <c r="F2544" s="11"/>
      <c r="G2544" s="219" t="s">
        <v>157</v>
      </c>
      <c r="H2544" s="15"/>
      <c r="I2544" s="15"/>
      <c r="J2544" s="15"/>
      <c r="K2544" s="15"/>
      <c r="L2544" s="15"/>
      <c r="M2544" s="15"/>
      <c r="N2544" s="15"/>
    </row>
    <row r="2545" spans="1:14" ht="15" customHeight="1" x14ac:dyDescent="0.25">
      <c r="A2545" s="187"/>
      <c r="B2545" s="89" t="s">
        <v>39</v>
      </c>
      <c r="C2545" s="89"/>
      <c r="D2545" s="207"/>
      <c r="E2545" s="89"/>
      <c r="F2545" s="89"/>
      <c r="G2545" s="89"/>
      <c r="H2545" s="89"/>
      <c r="I2545" s="89"/>
      <c r="J2545" s="188"/>
      <c r="K2545" s="189"/>
      <c r="L2545" s="190"/>
      <c r="M2545" s="190"/>
      <c r="N2545" s="190"/>
    </row>
    <row r="2546" spans="1:14" ht="15" customHeight="1" x14ac:dyDescent="0.25">
      <c r="A2546" s="181"/>
      <c r="B2546" s="26" t="s">
        <v>83</v>
      </c>
      <c r="C2546" s="26"/>
      <c r="D2546" s="26"/>
      <c r="E2546" s="26"/>
      <c r="F2546" s="26"/>
      <c r="G2546" s="346">
        <f>'Supplementary Input Sheet'!G8</f>
        <v>6.6988804351047107E-2</v>
      </c>
      <c r="H2546" s="346">
        <f>'Supplementary Input Sheet'!H8</f>
        <v>5.6749088199386066E-2</v>
      </c>
      <c r="I2546" s="346">
        <f>'Supplementary Input Sheet'!I8</f>
        <v>5.4042638361075923E-2</v>
      </c>
      <c r="J2546" s="346">
        <f>'Supplementary Input Sheet'!J8</f>
        <v>5.2240726569102135E-2</v>
      </c>
      <c r="K2546" s="346">
        <f>'Supplementary Input Sheet'!K8</f>
        <v>3.0093263445129102E-2</v>
      </c>
      <c r="L2546" s="346">
        <f>'Supplementary Input Sheet'!L8</f>
        <v>3.5778255532616106E-2</v>
      </c>
      <c r="M2546" s="346">
        <f>'Supplementary Input Sheet'!M8</f>
        <v>3.7493772949315107E-2</v>
      </c>
      <c r="N2546" s="346">
        <f>'Supplementary Input Sheet'!N8</f>
        <v>3.0213227150941834E-2</v>
      </c>
    </row>
    <row r="2547" spans="1:14" s="287" customFormat="1" x14ac:dyDescent="0.25">
      <c r="A2547" s="200"/>
      <c r="B2547" s="93"/>
      <c r="C2547" s="239"/>
      <c r="D2547" s="92"/>
      <c r="E2547" s="92"/>
      <c r="F2547" s="92"/>
      <c r="G2547" s="234"/>
      <c r="H2547" s="234"/>
      <c r="I2547" s="234"/>
      <c r="J2547" s="234"/>
      <c r="K2547" s="234"/>
      <c r="L2547" s="234"/>
      <c r="M2547" s="329"/>
      <c r="N2547" s="329"/>
    </row>
    <row r="2548" spans="1:14" x14ac:dyDescent="0.25">
      <c r="A2548" s="178"/>
      <c r="B2548" s="174"/>
      <c r="H2548" s="178"/>
      <c r="I2548" s="178"/>
    </row>
  </sheetData>
  <conditionalFormatting sqref="I2526:L2526 G2025:L2124 I1518:L1518 G1017:L1116">
    <cfRule type="expression" dxfId="1090" priority="49">
      <formula>#REF!&gt;rLastActual</formula>
    </cfRule>
  </conditionalFormatting>
  <conditionalFormatting sqref="G2025:L2124">
    <cfRule type="expression" dxfId="1089" priority="48">
      <formula>"G$%29?LastActual"</formula>
    </cfRule>
  </conditionalFormatting>
  <conditionalFormatting sqref="G2084:H2124 I2025:L2124 G2526:L2526 G1017:L1116">
    <cfRule type="expression" dxfId="1088" priority="47">
      <formula>"G$29&gt;LastActual"</formula>
    </cfRule>
  </conditionalFormatting>
  <conditionalFormatting sqref="G2025:L2124 G1518:L1518 G2526:L2526 G1017:L1116">
    <cfRule type="expression" dxfId="1087" priority="46">
      <formula>#REF!&gt;rLastActual</formula>
    </cfRule>
  </conditionalFormatting>
  <conditionalFormatting sqref="G1117:L1516">
    <cfRule type="expression" dxfId="1086" priority="45">
      <formula>#REF!&gt;rLastActual</formula>
    </cfRule>
  </conditionalFormatting>
  <conditionalFormatting sqref="G1117:L1516">
    <cfRule type="expression" dxfId="1085" priority="44">
      <formula>"G$29&gt;LastActual"</formula>
    </cfRule>
  </conditionalFormatting>
  <conditionalFormatting sqref="G1117:L1516">
    <cfRule type="expression" dxfId="1084" priority="43">
      <formula>#REF!&gt;rLastActual</formula>
    </cfRule>
  </conditionalFormatting>
  <conditionalFormatting sqref="G2125:L2524">
    <cfRule type="expression" dxfId="1083" priority="42">
      <formula>#REF!&gt;rLastActual</formula>
    </cfRule>
  </conditionalFormatting>
  <conditionalFormatting sqref="G2125:L2524">
    <cfRule type="expression" dxfId="1082" priority="41">
      <formula>"G$%29?LastActual"</formula>
    </cfRule>
  </conditionalFormatting>
  <conditionalFormatting sqref="G2184:H2524 I2125:L2524">
    <cfRule type="expression" dxfId="1081" priority="40">
      <formula>"G$29&gt;LastActual"</formula>
    </cfRule>
  </conditionalFormatting>
  <conditionalFormatting sqref="G2125:L2524">
    <cfRule type="expression" dxfId="1080" priority="39">
      <formula>#REF!&gt;rLastActual</formula>
    </cfRule>
  </conditionalFormatting>
  <conditionalFormatting sqref="M2539:N2539">
    <cfRule type="expression" dxfId="1079" priority="22">
      <formula>#REF!&gt;rLastActual</formula>
    </cfRule>
  </conditionalFormatting>
  <conditionalFormatting sqref="M2536:N2536 M2529:N2530 M2526:N2526 M2025:N2124 M1518:N1518 M1017:N1116">
    <cfRule type="expression" dxfId="1078" priority="35">
      <formula>#REF!&gt;rLastActual</formula>
    </cfRule>
  </conditionalFormatting>
  <conditionalFormatting sqref="M2025:N2124">
    <cfRule type="expression" dxfId="1077" priority="34">
      <formula>"G$%29?LastActual"</formula>
    </cfRule>
  </conditionalFormatting>
  <conditionalFormatting sqref="M2536:N2536 M2529:N2530 M2025:N2124 M2526:N2526 M1017:N1116">
    <cfRule type="expression" dxfId="1076" priority="33">
      <formula>"G$29&gt;LastActual"</formula>
    </cfRule>
  </conditionalFormatting>
  <conditionalFormatting sqref="M2536:N2536 M2529:N2530 M2025:N2124 M1518:N1518 M2526:N2526 M1017:N1116">
    <cfRule type="expression" dxfId="1075" priority="32">
      <formula>#REF!&gt;rLastActual</formula>
    </cfRule>
  </conditionalFormatting>
  <conditionalFormatting sqref="M1117:N1516">
    <cfRule type="expression" dxfId="1074" priority="31">
      <formula>#REF!&gt;rLastActual</formula>
    </cfRule>
  </conditionalFormatting>
  <conditionalFormatting sqref="M1117:N1516">
    <cfRule type="expression" dxfId="1073" priority="30">
      <formula>"G$29&gt;LastActual"</formula>
    </cfRule>
  </conditionalFormatting>
  <conditionalFormatting sqref="M1117:N1516">
    <cfRule type="expression" dxfId="1072" priority="29">
      <formula>#REF!&gt;rLastActual</formula>
    </cfRule>
  </conditionalFormatting>
  <conditionalFormatting sqref="M2125:N2524">
    <cfRule type="expression" dxfId="1071" priority="28">
      <formula>#REF!&gt;rLastActual</formula>
    </cfRule>
  </conditionalFormatting>
  <conditionalFormatting sqref="M2125:N2524">
    <cfRule type="expression" dxfId="1070" priority="27">
      <formula>"G$%29?LastActual"</formula>
    </cfRule>
  </conditionalFormatting>
  <conditionalFormatting sqref="M2125:N2524">
    <cfRule type="expression" dxfId="1069" priority="26">
      <formula>"G$29&gt;LastActual"</formula>
    </cfRule>
  </conditionalFormatting>
  <conditionalFormatting sqref="M2125:N2524">
    <cfRule type="expression" dxfId="1068" priority="25">
      <formula>#REF!&gt;rLastActual</formula>
    </cfRule>
  </conditionalFormatting>
  <conditionalFormatting sqref="M2539:N2539">
    <cfRule type="expression" dxfId="1067" priority="24">
      <formula>#REF!&gt;rLastActual</formula>
    </cfRule>
  </conditionalFormatting>
  <conditionalFormatting sqref="M2539:N2539">
    <cfRule type="expression" dxfId="1066" priority="23">
      <formula>"G$29&gt;LastActual"</formula>
    </cfRule>
  </conditionalFormatting>
  <conditionalFormatting sqref="G2529:L2530">
    <cfRule type="expression" dxfId="1065" priority="21">
      <formula>#REF!&gt;rLastActual</formula>
    </cfRule>
  </conditionalFormatting>
  <conditionalFormatting sqref="G2529:L2530">
    <cfRule type="expression" dxfId="1064" priority="20">
      <formula>"G$29&gt;LastActual"</formula>
    </cfRule>
  </conditionalFormatting>
  <conditionalFormatting sqref="G2529:L2530">
    <cfRule type="expression" dxfId="1063" priority="19">
      <formula>#REF!&gt;rLastActual</formula>
    </cfRule>
  </conditionalFormatting>
  <conditionalFormatting sqref="G2536:L2536">
    <cfRule type="expression" dxfId="1062" priority="18">
      <formula>#REF!&gt;rLastActual</formula>
    </cfRule>
  </conditionalFormatting>
  <conditionalFormatting sqref="G2536:L2536">
    <cfRule type="expression" dxfId="1061" priority="17">
      <formula>"G$29&gt;LastActual"</formula>
    </cfRule>
  </conditionalFormatting>
  <conditionalFormatting sqref="G2536:L2536">
    <cfRule type="expression" dxfId="1060" priority="16">
      <formula>#REF!&gt;rLastActual</formula>
    </cfRule>
  </conditionalFormatting>
  <conditionalFormatting sqref="G2539:L2539">
    <cfRule type="expression" dxfId="1059" priority="15">
      <formula>#REF!&gt;rLastActual</formula>
    </cfRule>
  </conditionalFormatting>
  <conditionalFormatting sqref="G2539:L2539">
    <cfRule type="expression" dxfId="1058" priority="14">
      <formula>"G$29&gt;LastActual"</formula>
    </cfRule>
  </conditionalFormatting>
  <conditionalFormatting sqref="G2539:L2539">
    <cfRule type="expression" dxfId="1057" priority="13">
      <formula>#REF!&gt;rLastActual</formula>
    </cfRule>
  </conditionalFormatting>
  <conditionalFormatting sqref="I2022:L2022 G1521:L1620">
    <cfRule type="expression" dxfId="1056" priority="12">
      <formula>#REF!&gt;rLastActual</formula>
    </cfRule>
  </conditionalFormatting>
  <conditionalFormatting sqref="G1521:L1620">
    <cfRule type="expression" dxfId="1055" priority="11">
      <formula>"G$29&gt;LastActual"</formula>
    </cfRule>
  </conditionalFormatting>
  <conditionalFormatting sqref="G2022:L2022 G1521:L1620">
    <cfRule type="expression" dxfId="1054" priority="10">
      <formula>#REF!&gt;rLastActual</formula>
    </cfRule>
  </conditionalFormatting>
  <conditionalFormatting sqref="G1621:L2020">
    <cfRule type="expression" dxfId="1053" priority="9">
      <formula>#REF!&gt;rLastActual</formula>
    </cfRule>
  </conditionalFormatting>
  <conditionalFormatting sqref="G1621:L2020">
    <cfRule type="expression" dxfId="1052" priority="8">
      <formula>"G$29&gt;LastActual"</formula>
    </cfRule>
  </conditionalFormatting>
  <conditionalFormatting sqref="G1621:L2020">
    <cfRule type="expression" dxfId="1051" priority="7">
      <formula>#REF!&gt;rLastActual</formula>
    </cfRule>
  </conditionalFormatting>
  <conditionalFormatting sqref="M2022:N2022 M1521:N1620">
    <cfRule type="expression" dxfId="1050" priority="6">
      <formula>#REF!&gt;rLastActual</formula>
    </cfRule>
  </conditionalFormatting>
  <conditionalFormatting sqref="M1521:N1620">
    <cfRule type="expression" dxfId="1049" priority="5">
      <formula>"G$29&gt;LastActual"</formula>
    </cfRule>
  </conditionalFormatting>
  <conditionalFormatting sqref="M2022:N2022 M1521:N1620">
    <cfRule type="expression" dxfId="1048" priority="4">
      <formula>#REF!&gt;rLastActual</formula>
    </cfRule>
  </conditionalFormatting>
  <conditionalFormatting sqref="M1621:N2020">
    <cfRule type="expression" dxfId="1047" priority="3">
      <formula>#REF!&gt;rLastActual</formula>
    </cfRule>
  </conditionalFormatting>
  <conditionalFormatting sqref="M1621:N2020">
    <cfRule type="expression" dxfId="1046" priority="2">
      <formula>"G$29&gt;LastActual"</formula>
    </cfRule>
  </conditionalFormatting>
  <conditionalFormatting sqref="M1621:N2020">
    <cfRule type="expression" dxfId="1045" priority="1">
      <formula>#REF!&gt;rLastActual</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1"/>
  <sheetViews>
    <sheetView zoomScale="90" zoomScaleNormal="90" workbookViewId="0">
      <selection activeCell="B4" sqref="B4"/>
    </sheetView>
  </sheetViews>
  <sheetFormatPr defaultColWidth="9.109375" defaultRowHeight="13.2" x14ac:dyDescent="0.25"/>
  <cols>
    <col min="1" max="1" width="6.33203125" style="182" customWidth="1"/>
    <col min="2" max="2" width="19" style="27" customWidth="1"/>
    <col min="3" max="3" width="55.109375" style="335" customWidth="1"/>
    <col min="4" max="5" width="8.6640625" style="335" customWidth="1"/>
    <col min="6" max="7" width="13.109375" style="335" customWidth="1"/>
    <col min="8" max="8" width="13.109375" style="334" customWidth="1"/>
    <col min="9" max="9" width="13.109375" style="98" customWidth="1"/>
    <col min="10" max="13" width="13.109375" style="335" customWidth="1"/>
    <col min="14" max="14" width="13.109375" style="121" customWidth="1"/>
    <col min="15" max="15" width="13.109375" style="335" customWidth="1"/>
    <col min="16" max="16384" width="9.109375" style="335"/>
  </cols>
  <sheetData>
    <row r="1" spans="1:15" x14ac:dyDescent="0.25">
      <c r="A1" s="181"/>
      <c r="B1" s="4"/>
      <c r="C1" s="16"/>
      <c r="D1" s="16"/>
      <c r="E1" s="16"/>
      <c r="F1" s="16"/>
      <c r="G1" s="16"/>
      <c r="H1" s="16"/>
      <c r="I1" s="16"/>
      <c r="J1" s="16"/>
      <c r="K1" s="16"/>
      <c r="L1"/>
      <c r="M1" s="16"/>
      <c r="N1" s="336"/>
      <c r="O1" s="16"/>
    </row>
    <row r="2" spans="1:15" ht="16.5" customHeight="1" x14ac:dyDescent="0.3">
      <c r="A2" s="181"/>
      <c r="B2" s="81" t="s">
        <v>95</v>
      </c>
      <c r="C2" s="173"/>
      <c r="D2" s="81"/>
      <c r="E2" s="81"/>
      <c r="F2" s="81"/>
      <c r="G2" s="81"/>
      <c r="H2" s="16"/>
      <c r="I2" s="16"/>
      <c r="J2" s="16"/>
      <c r="L2" s="16"/>
      <c r="M2" s="16"/>
      <c r="N2" s="336"/>
      <c r="O2" s="16"/>
    </row>
    <row r="3" spans="1:15" ht="16.5" customHeight="1" x14ac:dyDescent="0.3">
      <c r="A3" s="181"/>
      <c r="B3" s="241" t="s">
        <v>1160</v>
      </c>
      <c r="C3" s="81"/>
      <c r="D3" s="81"/>
      <c r="E3" s="81"/>
      <c r="F3" s="81"/>
      <c r="G3" s="208" t="s">
        <v>30</v>
      </c>
      <c r="H3" s="16"/>
      <c r="I3" s="16"/>
      <c r="J3" s="16"/>
      <c r="L3" s="208" t="s">
        <v>31</v>
      </c>
      <c r="M3" s="16"/>
      <c r="N3" s="336"/>
      <c r="O3" s="16"/>
    </row>
    <row r="4" spans="1:15" x14ac:dyDescent="0.25">
      <c r="B4" s="335"/>
      <c r="C4" s="142" t="s">
        <v>13</v>
      </c>
      <c r="D4" s="142"/>
      <c r="E4" s="142"/>
      <c r="G4" s="210">
        <f>H4-1</f>
        <v>-4</v>
      </c>
      <c r="H4" s="335">
        <f>I4-1</f>
        <v>-3</v>
      </c>
      <c r="I4" s="335">
        <f>J4-1</f>
        <v>-2</v>
      </c>
      <c r="J4" s="335">
        <f>K4-1</f>
        <v>-1</v>
      </c>
      <c r="K4" s="335">
        <f>L4-1</f>
        <v>0</v>
      </c>
      <c r="L4" s="210">
        <v>1</v>
      </c>
      <c r="M4" s="335">
        <f t="shared" ref="M4:N4" si="0">L4+1</f>
        <v>2</v>
      </c>
      <c r="N4" s="121">
        <f t="shared" si="0"/>
        <v>3</v>
      </c>
    </row>
    <row r="5" spans="1:15" x14ac:dyDescent="0.25">
      <c r="A5" s="181"/>
      <c r="B5" s="26"/>
      <c r="C5" s="76" t="s">
        <v>40</v>
      </c>
      <c r="D5" s="76"/>
      <c r="E5" s="76"/>
      <c r="F5" s="76"/>
      <c r="G5" s="209">
        <v>1</v>
      </c>
      <c r="H5" s="91">
        <f>G5+1</f>
        <v>2</v>
      </c>
      <c r="I5" s="91">
        <f t="shared" ref="I5:N5" si="1">H5+1</f>
        <v>3</v>
      </c>
      <c r="J5" s="91">
        <f t="shared" si="1"/>
        <v>4</v>
      </c>
      <c r="K5" s="91">
        <f t="shared" si="1"/>
        <v>5</v>
      </c>
      <c r="L5" s="211">
        <f t="shared" si="1"/>
        <v>6</v>
      </c>
      <c r="M5" s="91">
        <f t="shared" si="1"/>
        <v>7</v>
      </c>
      <c r="N5" s="91">
        <f t="shared" si="1"/>
        <v>8</v>
      </c>
    </row>
    <row r="6" spans="1:15" ht="15.6" x14ac:dyDescent="0.3">
      <c r="A6" s="351"/>
      <c r="B6" s="354" t="s">
        <v>0</v>
      </c>
      <c r="C6" s="351"/>
      <c r="D6" s="351"/>
      <c r="E6" s="351"/>
      <c r="F6" s="353" t="s">
        <v>7</v>
      </c>
      <c r="G6" s="353" t="str">
        <f t="shared" ref="G6:N6" si="2">CONCATENATE(LEFT(F6, 4)+1 &amp;"-" &amp;IF(F6&gt;"2007-08",,"0") &amp;RIGHT(F6,2)+1)</f>
        <v>2008-09</v>
      </c>
      <c r="H6" s="353" t="str">
        <f t="shared" si="2"/>
        <v>2009-10</v>
      </c>
      <c r="I6" s="353" t="str">
        <f t="shared" si="2"/>
        <v>2010-11</v>
      </c>
      <c r="J6" s="353" t="str">
        <f t="shared" si="2"/>
        <v>2011-12</v>
      </c>
      <c r="K6" s="353" t="str">
        <f t="shared" si="2"/>
        <v>2012-13</v>
      </c>
      <c r="L6" s="353" t="str">
        <f t="shared" si="2"/>
        <v>2013-14</v>
      </c>
      <c r="M6" s="353" t="str">
        <f t="shared" si="2"/>
        <v>2014-15</v>
      </c>
      <c r="N6" s="353" t="str">
        <f t="shared" si="2"/>
        <v>2015-16</v>
      </c>
    </row>
    <row r="7" spans="1:15" s="242" customFormat="1" x14ac:dyDescent="0.25">
      <c r="A7" s="187"/>
      <c r="B7" s="89" t="s">
        <v>39</v>
      </c>
      <c r="C7" s="89"/>
      <c r="D7" s="89"/>
      <c r="E7" s="89"/>
      <c r="F7" s="89"/>
      <c r="G7" s="89"/>
      <c r="H7" s="89"/>
      <c r="I7" s="89"/>
      <c r="J7" s="188"/>
      <c r="K7" s="189"/>
      <c r="L7" s="190"/>
      <c r="M7" s="190"/>
      <c r="N7" s="337"/>
    </row>
    <row r="8" spans="1:15" s="252" customFormat="1" x14ac:dyDescent="0.25">
      <c r="A8" s="260"/>
      <c r="B8" s="261" t="s">
        <v>115</v>
      </c>
      <c r="C8" s="262"/>
      <c r="D8" s="263"/>
      <c r="E8" s="262"/>
      <c r="G8" s="264">
        <f>N33</f>
        <v>6.6988804351047107E-2</v>
      </c>
      <c r="H8" s="265">
        <f>N58</f>
        <v>5.6749088199386066E-2</v>
      </c>
      <c r="I8" s="265">
        <f>N83</f>
        <v>5.4042638361075923E-2</v>
      </c>
      <c r="J8" s="265">
        <f>N108</f>
        <v>5.2240726569102135E-2</v>
      </c>
      <c r="K8" s="265">
        <f>N133</f>
        <v>3.0093263445129102E-2</v>
      </c>
      <c r="L8" s="265">
        <f>N158</f>
        <v>3.5778255532616106E-2</v>
      </c>
      <c r="M8" s="265">
        <f>N183</f>
        <v>3.7493772949315107E-2</v>
      </c>
      <c r="N8" s="265">
        <f>N208</f>
        <v>3.0213227150941834E-2</v>
      </c>
    </row>
    <row r="9" spans="1:15" ht="21" customHeight="1" x14ac:dyDescent="0.25">
      <c r="A9" s="181"/>
      <c r="B9" s="16"/>
      <c r="G9"/>
      <c r="H9" s="31"/>
      <c r="I9" s="31"/>
      <c r="J9" s="218"/>
      <c r="K9" s="31"/>
      <c r="L9" s="31"/>
      <c r="M9" s="219"/>
    </row>
    <row r="10" spans="1:15" ht="15" customHeight="1" x14ac:dyDescent="0.25">
      <c r="A10" s="187"/>
      <c r="B10" s="89" t="s">
        <v>96</v>
      </c>
      <c r="C10" s="89"/>
      <c r="D10" s="89"/>
      <c r="E10" s="89"/>
      <c r="F10" s="89"/>
      <c r="G10" s="89"/>
      <c r="H10" s="89"/>
      <c r="I10" s="89"/>
      <c r="J10" s="188"/>
      <c r="K10" s="189"/>
      <c r="L10" s="190"/>
      <c r="M10" s="190"/>
      <c r="N10" s="337"/>
      <c r="O10" s="190"/>
    </row>
    <row r="11" spans="1:15" ht="14.4" x14ac:dyDescent="0.3">
      <c r="A11" s="335"/>
      <c r="B11" s="174"/>
      <c r="E11" s="243"/>
      <c r="H11" s="388" t="s">
        <v>103</v>
      </c>
      <c r="I11" s="389"/>
      <c r="J11" s="390"/>
      <c r="K11" s="388" t="s">
        <v>104</v>
      </c>
      <c r="L11" s="391"/>
      <c r="M11" s="390"/>
    </row>
    <row r="12" spans="1:15" ht="14.4" x14ac:dyDescent="0.3">
      <c r="B12" s="244"/>
      <c r="D12" s="243" t="s">
        <v>97</v>
      </c>
      <c r="F12" s="247" t="s">
        <v>98</v>
      </c>
      <c r="G12" s="247" t="s">
        <v>99</v>
      </c>
      <c r="H12" s="248" t="s">
        <v>101</v>
      </c>
      <c r="I12" s="338" t="s">
        <v>102</v>
      </c>
      <c r="J12" s="338" t="s">
        <v>151</v>
      </c>
      <c r="K12" s="248" t="s">
        <v>101</v>
      </c>
      <c r="L12" s="338" t="s">
        <v>102</v>
      </c>
      <c r="M12" s="249" t="s">
        <v>151</v>
      </c>
      <c r="N12" s="243" t="s">
        <v>152</v>
      </c>
    </row>
    <row r="13" spans="1:15" x14ac:dyDescent="0.25">
      <c r="B13" s="245"/>
      <c r="D13" s="245">
        <v>1</v>
      </c>
      <c r="F13" s="250">
        <v>39601</v>
      </c>
      <c r="G13" s="246">
        <f t="shared" ref="G13:G32" si="3">DATE(YEAR(F13)+10,MONTH(F13),DAY(F13))</f>
        <v>43253</v>
      </c>
      <c r="H13" s="251">
        <v>42781</v>
      </c>
      <c r="I13" s="339">
        <v>6.5650000000000004</v>
      </c>
      <c r="J13" s="340">
        <f>(1+0.5*I13/100)^2-1</f>
        <v>6.6727480625000224E-2</v>
      </c>
      <c r="K13" s="251">
        <v>43539</v>
      </c>
      <c r="L13" s="341">
        <v>6.5549999999999997</v>
      </c>
      <c r="M13" s="342">
        <f>(1+0.5*L13/100)^2-1</f>
        <v>6.6624200624999963E-2</v>
      </c>
      <c r="N13" s="343">
        <f>IF(K13-H13&lt;&gt;0,J13+(G13-H13)*((M13-J13)/(K13-H13)),"n/a")</f>
        <v>6.6663169068271827E-2</v>
      </c>
    </row>
    <row r="14" spans="1:15" x14ac:dyDescent="0.25">
      <c r="B14" s="245"/>
      <c r="D14" s="245">
        <f>D13+1</f>
        <v>2</v>
      </c>
      <c r="F14" s="250">
        <v>39602</v>
      </c>
      <c r="G14" s="246">
        <f t="shared" si="3"/>
        <v>43254</v>
      </c>
      <c r="H14" s="251">
        <v>42781</v>
      </c>
      <c r="I14" s="339">
        <v>6.4850000000000003</v>
      </c>
      <c r="J14" s="340">
        <f t="shared" ref="J14:J32" si="4">(1+0.5*I14/100)^2-1</f>
        <v>6.590138062499995E-2</v>
      </c>
      <c r="K14" s="251">
        <v>43539</v>
      </c>
      <c r="L14" s="341">
        <v>6.48</v>
      </c>
      <c r="M14" s="342">
        <f t="shared" ref="M14:M32" si="5">(1+0.5*L14/100)^2-1</f>
        <v>6.5849759999999868E-2</v>
      </c>
      <c r="N14" s="343">
        <f t="shared" ref="N14:N32" si="6">IF(K14-H14&lt;&gt;0,J14+(G14-H14)*((M14-J14)/(K14-H14)),"n/a")</f>
        <v>6.5869168810191198E-2</v>
      </c>
    </row>
    <row r="15" spans="1:15" x14ac:dyDescent="0.25">
      <c r="B15" s="245"/>
      <c r="D15" s="245">
        <f t="shared" ref="D15:D32" si="7">D14+1</f>
        <v>3</v>
      </c>
      <c r="F15" s="250">
        <v>39603</v>
      </c>
      <c r="G15" s="246">
        <f t="shared" si="3"/>
        <v>43255</v>
      </c>
      <c r="H15" s="251">
        <v>42781</v>
      </c>
      <c r="I15" s="339">
        <v>6.5549999999999997</v>
      </c>
      <c r="J15" s="340">
        <f t="shared" si="4"/>
        <v>6.6624200624999963E-2</v>
      </c>
      <c r="K15" s="251">
        <v>43539</v>
      </c>
      <c r="L15" s="341">
        <v>6.5449999999999999</v>
      </c>
      <c r="M15" s="342">
        <f t="shared" si="5"/>
        <v>6.6520925624999672E-2</v>
      </c>
      <c r="N15" s="343">
        <f t="shared" si="6"/>
        <v>6.6559619688324315E-2</v>
      </c>
    </row>
    <row r="16" spans="1:15" x14ac:dyDescent="0.25">
      <c r="B16" s="245"/>
      <c r="D16" s="245">
        <f t="shared" si="7"/>
        <v>4</v>
      </c>
      <c r="F16" s="250">
        <v>39604</v>
      </c>
      <c r="G16" s="246">
        <f t="shared" si="3"/>
        <v>43256</v>
      </c>
      <c r="H16" s="251">
        <v>42781</v>
      </c>
      <c r="I16" s="339">
        <v>6.5350000000000001</v>
      </c>
      <c r="J16" s="340">
        <f t="shared" si="4"/>
        <v>6.6417655625000016E-2</v>
      </c>
      <c r="K16" s="251">
        <v>43539</v>
      </c>
      <c r="L16" s="341">
        <v>6.5250000000000004</v>
      </c>
      <c r="M16" s="342">
        <f t="shared" si="5"/>
        <v>6.6314390624999886E-2</v>
      </c>
      <c r="N16" s="343">
        <f t="shared" si="6"/>
        <v>6.6352944708113384E-2</v>
      </c>
    </row>
    <row r="17" spans="2:14" s="335" customFormat="1" x14ac:dyDescent="0.25">
      <c r="B17" s="245"/>
      <c r="D17" s="245">
        <f t="shared" si="7"/>
        <v>5</v>
      </c>
      <c r="F17" s="250">
        <v>39605</v>
      </c>
      <c r="G17" s="246">
        <f t="shared" si="3"/>
        <v>43257</v>
      </c>
      <c r="H17" s="251">
        <v>42781</v>
      </c>
      <c r="I17" s="339">
        <v>6.6449999999999996</v>
      </c>
      <c r="J17" s="340">
        <f t="shared" si="4"/>
        <v>6.7553900625000107E-2</v>
      </c>
      <c r="K17" s="251">
        <v>43539</v>
      </c>
      <c r="L17" s="341">
        <v>6.6349999999999998</v>
      </c>
      <c r="M17" s="342">
        <f t="shared" si="5"/>
        <v>6.7450580624999867E-2</v>
      </c>
      <c r="N17" s="343">
        <f t="shared" si="6"/>
        <v>6.748901893634561E-2</v>
      </c>
    </row>
    <row r="18" spans="2:14" s="335" customFormat="1" x14ac:dyDescent="0.25">
      <c r="B18" s="245"/>
      <c r="D18" s="245">
        <f t="shared" si="7"/>
        <v>6</v>
      </c>
      <c r="F18" s="250">
        <v>39609</v>
      </c>
      <c r="G18" s="246">
        <f t="shared" si="3"/>
        <v>43261</v>
      </c>
      <c r="H18" s="251">
        <v>42781</v>
      </c>
      <c r="I18" s="339">
        <v>6.7</v>
      </c>
      <c r="J18" s="340">
        <f t="shared" si="4"/>
        <v>6.8122250000000273E-2</v>
      </c>
      <c r="K18" s="251">
        <v>43539</v>
      </c>
      <c r="L18" s="341">
        <v>6.6749999999999998</v>
      </c>
      <c r="M18" s="342">
        <f t="shared" si="5"/>
        <v>6.7863890624999756E-2</v>
      </c>
      <c r="N18" s="343">
        <f t="shared" si="6"/>
        <v>6.7958645118733452E-2</v>
      </c>
    </row>
    <row r="19" spans="2:14" s="335" customFormat="1" x14ac:dyDescent="0.25">
      <c r="B19" s="245"/>
      <c r="D19" s="245">
        <f t="shared" si="7"/>
        <v>7</v>
      </c>
      <c r="F19" s="250">
        <v>39610</v>
      </c>
      <c r="G19" s="246">
        <f t="shared" si="3"/>
        <v>43262</v>
      </c>
      <c r="H19" s="251">
        <v>42781</v>
      </c>
      <c r="I19" s="339">
        <v>6.6849999999999996</v>
      </c>
      <c r="J19" s="340">
        <f t="shared" si="4"/>
        <v>6.7967230625000097E-2</v>
      </c>
      <c r="K19" s="251">
        <v>43539</v>
      </c>
      <c r="L19" s="341">
        <v>6.67</v>
      </c>
      <c r="M19" s="342">
        <f t="shared" si="5"/>
        <v>6.7812222499999963E-2</v>
      </c>
      <c r="N19" s="343">
        <f t="shared" si="6"/>
        <v>6.7868867949373357E-2</v>
      </c>
    </row>
    <row r="20" spans="2:14" s="335" customFormat="1" x14ac:dyDescent="0.25">
      <c r="B20" s="245"/>
      <c r="D20" s="245">
        <f t="shared" si="7"/>
        <v>8</v>
      </c>
      <c r="F20" s="250">
        <v>39611</v>
      </c>
      <c r="G20" s="246">
        <f t="shared" si="3"/>
        <v>43263</v>
      </c>
      <c r="H20" s="251">
        <v>42781</v>
      </c>
      <c r="I20" s="339">
        <v>6.61</v>
      </c>
      <c r="J20" s="340">
        <f t="shared" si="4"/>
        <v>6.7192302500000078E-2</v>
      </c>
      <c r="K20" s="251">
        <v>43539</v>
      </c>
      <c r="L20" s="341">
        <v>6.5949999999999998</v>
      </c>
      <c r="M20" s="342">
        <f t="shared" si="5"/>
        <v>6.7037350624999936E-2</v>
      </c>
      <c r="N20" s="343">
        <f t="shared" si="6"/>
        <v>6.7093771096635876E-2</v>
      </c>
    </row>
    <row r="21" spans="2:14" s="335" customFormat="1" x14ac:dyDescent="0.25">
      <c r="B21" s="245"/>
      <c r="D21" s="245">
        <f t="shared" si="7"/>
        <v>9</v>
      </c>
      <c r="F21" s="250">
        <v>39612</v>
      </c>
      <c r="G21" s="246">
        <f t="shared" si="3"/>
        <v>43264</v>
      </c>
      <c r="H21" s="251">
        <v>42781</v>
      </c>
      <c r="I21" s="339">
        <v>6.7450000000000001</v>
      </c>
      <c r="J21" s="340">
        <f t="shared" si="4"/>
        <v>6.8587375624999947E-2</v>
      </c>
      <c r="K21" s="251">
        <v>43539</v>
      </c>
      <c r="L21" s="341">
        <v>6.73</v>
      </c>
      <c r="M21" s="342">
        <f t="shared" si="5"/>
        <v>6.8432322499999865E-2</v>
      </c>
      <c r="N21" s="343">
        <f t="shared" si="6"/>
        <v>6.8488575282816516E-2</v>
      </c>
    </row>
    <row r="22" spans="2:14" s="335" customFormat="1" x14ac:dyDescent="0.25">
      <c r="B22" s="245"/>
      <c r="D22" s="245">
        <f t="shared" si="7"/>
        <v>10</v>
      </c>
      <c r="F22" s="250">
        <v>39615</v>
      </c>
      <c r="G22" s="246">
        <f t="shared" si="3"/>
        <v>43267</v>
      </c>
      <c r="H22" s="251">
        <v>42781</v>
      </c>
      <c r="I22" s="339">
        <v>6.79</v>
      </c>
      <c r="J22" s="340">
        <f t="shared" si="4"/>
        <v>6.9052602499999782E-2</v>
      </c>
      <c r="K22" s="251">
        <v>43539</v>
      </c>
      <c r="L22" s="341">
        <v>6.78</v>
      </c>
      <c r="M22" s="342">
        <f t="shared" si="5"/>
        <v>6.8949209999999983E-2</v>
      </c>
      <c r="N22" s="343">
        <f t="shared" si="6"/>
        <v>6.8986311266490671E-2</v>
      </c>
    </row>
    <row r="23" spans="2:14" s="335" customFormat="1" x14ac:dyDescent="0.25">
      <c r="B23" s="245"/>
      <c r="D23" s="245">
        <f t="shared" si="7"/>
        <v>11</v>
      </c>
      <c r="F23" s="250">
        <v>39616</v>
      </c>
      <c r="G23" s="246">
        <f t="shared" si="3"/>
        <v>43268</v>
      </c>
      <c r="H23" s="251">
        <v>42781</v>
      </c>
      <c r="I23" s="339">
        <v>6.6950000000000003</v>
      </c>
      <c r="J23" s="340">
        <f t="shared" si="4"/>
        <v>6.8070575624999741E-2</v>
      </c>
      <c r="K23" s="251">
        <v>43539</v>
      </c>
      <c r="L23" s="341">
        <v>6.6849999999999996</v>
      </c>
      <c r="M23" s="342">
        <f t="shared" si="5"/>
        <v>6.7967230625000097E-2</v>
      </c>
      <c r="N23" s="343">
        <f t="shared" si="6"/>
        <v>6.8004178507585722E-2</v>
      </c>
    </row>
    <row r="24" spans="2:14" s="335" customFormat="1" x14ac:dyDescent="0.25">
      <c r="B24" s="245"/>
      <c r="D24" s="245">
        <f t="shared" si="7"/>
        <v>12</v>
      </c>
      <c r="F24" s="250">
        <v>39617</v>
      </c>
      <c r="G24" s="246">
        <f t="shared" si="3"/>
        <v>43269</v>
      </c>
      <c r="H24" s="251">
        <v>42781</v>
      </c>
      <c r="I24" s="339">
        <v>6.62</v>
      </c>
      <c r="J24" s="340">
        <f t="shared" si="4"/>
        <v>6.7295609999999728E-2</v>
      </c>
      <c r="K24" s="251">
        <v>43539</v>
      </c>
      <c r="L24" s="341">
        <v>6.6150000000000002</v>
      </c>
      <c r="M24" s="342">
        <f t="shared" si="5"/>
        <v>6.7243955624999963E-2</v>
      </c>
      <c r="N24" s="343">
        <f t="shared" si="6"/>
        <v>6.7262354940633123E-2</v>
      </c>
    </row>
    <row r="25" spans="2:14" s="335" customFormat="1" x14ac:dyDescent="0.25">
      <c r="B25" s="245"/>
      <c r="D25" s="245">
        <f t="shared" si="7"/>
        <v>13</v>
      </c>
      <c r="F25" s="250">
        <v>39618</v>
      </c>
      <c r="G25" s="246">
        <f t="shared" si="3"/>
        <v>43270</v>
      </c>
      <c r="H25" s="251">
        <v>42781</v>
      </c>
      <c r="I25" s="339">
        <v>6.59</v>
      </c>
      <c r="J25" s="340">
        <f t="shared" si="4"/>
        <v>6.6985702500000022E-2</v>
      </c>
      <c r="K25" s="251">
        <v>43539</v>
      </c>
      <c r="L25" s="341">
        <v>6.58</v>
      </c>
      <c r="M25" s="342">
        <f t="shared" si="5"/>
        <v>6.6882409999999837E-2</v>
      </c>
      <c r="N25" s="343">
        <f t="shared" si="6"/>
        <v>6.6919066573218902E-2</v>
      </c>
    </row>
    <row r="26" spans="2:14" s="335" customFormat="1" x14ac:dyDescent="0.25">
      <c r="B26" s="245"/>
      <c r="D26" s="245">
        <f t="shared" si="7"/>
        <v>14</v>
      </c>
      <c r="F26" s="250">
        <v>39619</v>
      </c>
      <c r="G26" s="246">
        <f t="shared" si="3"/>
        <v>43271</v>
      </c>
      <c r="H26" s="251">
        <v>42781</v>
      </c>
      <c r="I26" s="339">
        <v>6.67</v>
      </c>
      <c r="J26" s="340">
        <f t="shared" si="4"/>
        <v>6.7812222499999963E-2</v>
      </c>
      <c r="K26" s="251">
        <v>43539</v>
      </c>
      <c r="L26" s="341">
        <v>6.66</v>
      </c>
      <c r="M26" s="342">
        <f t="shared" si="5"/>
        <v>6.7708890000000244E-2</v>
      </c>
      <c r="N26" s="343">
        <f t="shared" si="6"/>
        <v>6.7745424445910432E-2</v>
      </c>
    </row>
    <row r="27" spans="2:14" s="335" customFormat="1" x14ac:dyDescent="0.25">
      <c r="B27" s="245"/>
      <c r="D27" s="245">
        <f t="shared" si="7"/>
        <v>15</v>
      </c>
      <c r="F27" s="250">
        <v>39622</v>
      </c>
      <c r="G27" s="246">
        <f t="shared" si="3"/>
        <v>43274</v>
      </c>
      <c r="H27" s="251">
        <v>42781</v>
      </c>
      <c r="I27" s="339">
        <v>6.55</v>
      </c>
      <c r="J27" s="340">
        <f t="shared" si="4"/>
        <v>6.657256250000021E-2</v>
      </c>
      <c r="K27" s="251">
        <v>43539</v>
      </c>
      <c r="L27" s="341">
        <v>6.54</v>
      </c>
      <c r="M27" s="342">
        <f t="shared" si="5"/>
        <v>6.6469289999999903E-2</v>
      </c>
      <c r="N27" s="343">
        <f t="shared" si="6"/>
        <v>6.6505394501978898E-2</v>
      </c>
    </row>
    <row r="28" spans="2:14" s="335" customFormat="1" x14ac:dyDescent="0.25">
      <c r="B28" s="245"/>
      <c r="D28" s="245">
        <f t="shared" si="7"/>
        <v>16</v>
      </c>
      <c r="F28" s="250">
        <v>39623</v>
      </c>
      <c r="G28" s="246">
        <f t="shared" si="3"/>
        <v>43275</v>
      </c>
      <c r="H28" s="251">
        <v>42781</v>
      </c>
      <c r="I28" s="339">
        <v>6.57</v>
      </c>
      <c r="J28" s="340">
        <f t="shared" si="4"/>
        <v>6.6779122500000065E-2</v>
      </c>
      <c r="K28" s="251">
        <v>43539</v>
      </c>
      <c r="L28" s="341">
        <v>6.56</v>
      </c>
      <c r="M28" s="342">
        <f t="shared" si="5"/>
        <v>6.667583999999982E-2</v>
      </c>
      <c r="N28" s="343">
        <f t="shared" si="6"/>
        <v>6.6711811741424709E-2</v>
      </c>
    </row>
    <row r="29" spans="2:14" s="335" customFormat="1" x14ac:dyDescent="0.25">
      <c r="B29" s="245"/>
      <c r="D29" s="245">
        <f t="shared" si="7"/>
        <v>17</v>
      </c>
      <c r="F29" s="250">
        <v>39624</v>
      </c>
      <c r="G29" s="246">
        <f t="shared" si="3"/>
        <v>43276</v>
      </c>
      <c r="H29" s="251">
        <v>42781</v>
      </c>
      <c r="I29" s="339">
        <v>6.49</v>
      </c>
      <c r="J29" s="340">
        <f t="shared" si="4"/>
        <v>6.5953002500000135E-2</v>
      </c>
      <c r="K29" s="251">
        <v>43539</v>
      </c>
      <c r="L29" s="341">
        <v>6.4850000000000003</v>
      </c>
      <c r="M29" s="342">
        <f t="shared" si="5"/>
        <v>6.590138062499995E-2</v>
      </c>
      <c r="N29" s="343">
        <f t="shared" si="6"/>
        <v>6.5919291644953845E-2</v>
      </c>
    </row>
    <row r="30" spans="2:14" s="335" customFormat="1" x14ac:dyDescent="0.25">
      <c r="B30" s="245"/>
      <c r="D30" s="245">
        <f t="shared" si="7"/>
        <v>18</v>
      </c>
      <c r="F30" s="250">
        <v>39625</v>
      </c>
      <c r="G30" s="246">
        <f t="shared" si="3"/>
        <v>43277</v>
      </c>
      <c r="H30" s="251">
        <v>42781</v>
      </c>
      <c r="I30" s="339">
        <v>6.5149999999999997</v>
      </c>
      <c r="J30" s="340">
        <f t="shared" si="4"/>
        <v>6.6211130624999948E-2</v>
      </c>
      <c r="K30" s="251">
        <v>43539</v>
      </c>
      <c r="L30" s="341">
        <v>6.51</v>
      </c>
      <c r="M30" s="342">
        <f t="shared" si="5"/>
        <v>6.6159502500000134E-2</v>
      </c>
      <c r="N30" s="343">
        <f t="shared" si="6"/>
        <v>6.6177347577506665E-2</v>
      </c>
    </row>
    <row r="31" spans="2:14" s="335" customFormat="1" x14ac:dyDescent="0.25">
      <c r="B31" s="245"/>
      <c r="D31" s="245">
        <f t="shared" si="7"/>
        <v>19</v>
      </c>
      <c r="F31" s="250">
        <v>39626</v>
      </c>
      <c r="G31" s="246">
        <f t="shared" si="3"/>
        <v>43278</v>
      </c>
      <c r="H31" s="251">
        <v>42781</v>
      </c>
      <c r="I31" s="339">
        <v>6.4649999999999999</v>
      </c>
      <c r="J31" s="340">
        <f t="shared" si="4"/>
        <v>6.56949056249998E-2</v>
      </c>
      <c r="K31" s="251">
        <v>43539</v>
      </c>
      <c r="L31" s="341">
        <v>6.46</v>
      </c>
      <c r="M31" s="342">
        <f t="shared" si="5"/>
        <v>6.564328999999991E-2</v>
      </c>
      <c r="N31" s="343">
        <f t="shared" si="6"/>
        <v>6.5661062662433906E-2</v>
      </c>
    </row>
    <row r="32" spans="2:14" s="335" customFormat="1" x14ac:dyDescent="0.25">
      <c r="B32" s="245"/>
      <c r="D32" s="245">
        <f t="shared" si="7"/>
        <v>20</v>
      </c>
      <c r="F32" s="250">
        <v>39629</v>
      </c>
      <c r="G32" s="246">
        <f t="shared" si="3"/>
        <v>43281</v>
      </c>
      <c r="H32" s="251">
        <v>42781</v>
      </c>
      <c r="I32" s="339">
        <v>6.45</v>
      </c>
      <c r="J32" s="340">
        <f t="shared" si="4"/>
        <v>6.5540062499999774E-2</v>
      </c>
      <c r="K32" s="251">
        <v>43539</v>
      </c>
      <c r="L32" s="341">
        <v>6.45</v>
      </c>
      <c r="M32" s="342">
        <f t="shared" si="5"/>
        <v>6.5540062499999774E-2</v>
      </c>
      <c r="N32" s="343">
        <f t="shared" si="6"/>
        <v>6.5540062499999774E-2</v>
      </c>
    </row>
    <row r="33" spans="1:15" ht="14.4" x14ac:dyDescent="0.3">
      <c r="D33" s="243" t="s">
        <v>39</v>
      </c>
      <c r="E33" s="243"/>
      <c r="H33" s="335"/>
      <c r="I33" s="335"/>
      <c r="J33" s="27"/>
      <c r="K33" s="97"/>
      <c r="L33" s="97"/>
      <c r="M33" s="27"/>
      <c r="N33" s="344">
        <f>IF(N13="n/a","n/a",AVERAGE(N13:N32))</f>
        <v>6.6988804351047107E-2</v>
      </c>
    </row>
    <row r="34" spans="1:15" x14ac:dyDescent="0.25">
      <c r="J34" s="345"/>
      <c r="K34" s="97"/>
      <c r="L34" s="97"/>
      <c r="M34" s="345"/>
    </row>
    <row r="35" spans="1:15" ht="15" customHeight="1" x14ac:dyDescent="0.25">
      <c r="A35" s="187"/>
      <c r="B35" s="89" t="s">
        <v>105</v>
      </c>
      <c r="C35" s="89"/>
      <c r="D35" s="89"/>
      <c r="E35" s="89"/>
      <c r="F35" s="89"/>
      <c r="G35" s="89"/>
      <c r="H35" s="89"/>
      <c r="I35" s="89"/>
      <c r="J35" s="89"/>
      <c r="K35" s="188"/>
      <c r="L35" s="189"/>
      <c r="M35" s="89"/>
      <c r="N35" s="337"/>
      <c r="O35" s="190"/>
    </row>
    <row r="36" spans="1:15" ht="14.4" x14ac:dyDescent="0.3">
      <c r="A36" s="335"/>
      <c r="B36" s="174"/>
      <c r="E36" s="243"/>
      <c r="H36" s="388" t="s">
        <v>103</v>
      </c>
      <c r="I36" s="389"/>
      <c r="J36" s="390"/>
      <c r="K36" s="388" t="s">
        <v>104</v>
      </c>
      <c r="L36" s="391"/>
      <c r="M36" s="390"/>
    </row>
    <row r="37" spans="1:15" ht="14.4" x14ac:dyDescent="0.3">
      <c r="B37" s="244"/>
      <c r="D37" s="243" t="s">
        <v>97</v>
      </c>
      <c r="F37" s="247" t="s">
        <v>98</v>
      </c>
      <c r="G37" s="247" t="s">
        <v>99</v>
      </c>
      <c r="H37" s="248" t="s">
        <v>101</v>
      </c>
      <c r="I37" s="338" t="s">
        <v>102</v>
      </c>
      <c r="J37" s="338" t="s">
        <v>151</v>
      </c>
      <c r="K37" s="248" t="s">
        <v>101</v>
      </c>
      <c r="L37" s="338" t="s">
        <v>102</v>
      </c>
      <c r="M37" s="249" t="s">
        <v>151</v>
      </c>
      <c r="N37" s="243" t="s">
        <v>152</v>
      </c>
    </row>
    <row r="38" spans="1:15" x14ac:dyDescent="0.25">
      <c r="B38" s="245"/>
      <c r="D38" s="245">
        <v>1</v>
      </c>
      <c r="F38" s="250">
        <v>39966</v>
      </c>
      <c r="G38" s="246">
        <f t="shared" ref="G38:G57" si="8">DATE(YEAR(F38)+10,MONTH(F38),DAY(F38))</f>
        <v>43618</v>
      </c>
      <c r="H38" s="251">
        <v>43539</v>
      </c>
      <c r="I38" s="339">
        <v>5.48</v>
      </c>
      <c r="J38" s="340">
        <f>(1+0.5*I38/100)^2-1</f>
        <v>5.5550760000000254E-2</v>
      </c>
      <c r="K38" s="251">
        <v>43936</v>
      </c>
      <c r="L38" s="341">
        <v>5.6550000000000002</v>
      </c>
      <c r="M38" s="342">
        <f>(1+0.5*L38/100)^2-1</f>
        <v>5.7349475625000146E-2</v>
      </c>
      <c r="N38" s="343">
        <f>IF(K38-H38&lt;&gt;0,J38+(G38-H38)*((M38-J38)/(K38-H38)),"n/a")</f>
        <v>5.5908690817065725E-2</v>
      </c>
    </row>
    <row r="39" spans="1:15" x14ac:dyDescent="0.25">
      <c r="B39" s="245"/>
      <c r="D39" s="245">
        <f>D38+1</f>
        <v>2</v>
      </c>
      <c r="F39" s="250">
        <v>39967</v>
      </c>
      <c r="G39" s="246">
        <f t="shared" si="8"/>
        <v>43619</v>
      </c>
      <c r="H39" s="251">
        <v>43539</v>
      </c>
      <c r="I39" s="339">
        <v>5.49</v>
      </c>
      <c r="J39" s="340">
        <f t="shared" ref="J39:J57" si="9">(1+0.5*I39/100)^2-1</f>
        <v>5.5653502500000007E-2</v>
      </c>
      <c r="K39" s="251">
        <v>43936</v>
      </c>
      <c r="L39" s="341">
        <v>5.66</v>
      </c>
      <c r="M39" s="342">
        <f t="shared" ref="M39:M57" si="10">(1+0.5*L39/100)^2-1</f>
        <v>5.7400890000000038E-2</v>
      </c>
      <c r="N39" s="343">
        <f t="shared" ref="N39:N57" si="11">IF(K39-H39&lt;&gt;0,J39+(G39-H39)*((M39-J39)/(K39-H39)),"n/a")</f>
        <v>5.6005620887909335E-2</v>
      </c>
    </row>
    <row r="40" spans="1:15" x14ac:dyDescent="0.25">
      <c r="B40" s="245"/>
      <c r="D40" s="245">
        <f t="shared" ref="D40:D57" si="12">D39+1</f>
        <v>3</v>
      </c>
      <c r="F40" s="250">
        <v>39968</v>
      </c>
      <c r="G40" s="246">
        <f t="shared" si="8"/>
        <v>43620</v>
      </c>
      <c r="H40" s="251">
        <v>43539</v>
      </c>
      <c r="I40" s="339">
        <v>5.415</v>
      </c>
      <c r="J40" s="340">
        <f t="shared" si="9"/>
        <v>5.4883055624999955E-2</v>
      </c>
      <c r="K40" s="251">
        <v>43936</v>
      </c>
      <c r="L40" s="341">
        <v>5.585</v>
      </c>
      <c r="M40" s="342">
        <f t="shared" si="10"/>
        <v>5.6629805624999863E-2</v>
      </c>
      <c r="N40" s="343">
        <f t="shared" si="11"/>
        <v>5.5239445423488603E-2</v>
      </c>
    </row>
    <row r="41" spans="1:15" x14ac:dyDescent="0.25">
      <c r="B41" s="245"/>
      <c r="D41" s="245">
        <f t="shared" si="12"/>
        <v>4</v>
      </c>
      <c r="F41" s="250">
        <v>39969</v>
      </c>
      <c r="G41" s="246">
        <f t="shared" si="8"/>
        <v>43621</v>
      </c>
      <c r="H41" s="251">
        <v>43539</v>
      </c>
      <c r="I41" s="339">
        <v>5.585</v>
      </c>
      <c r="J41" s="340">
        <f t="shared" si="9"/>
        <v>5.6629805624999863E-2</v>
      </c>
      <c r="K41" s="251">
        <v>43936</v>
      </c>
      <c r="L41" s="341">
        <v>5.7549999999999999</v>
      </c>
      <c r="M41" s="342">
        <f t="shared" si="10"/>
        <v>5.8378000625000093E-2</v>
      </c>
      <c r="N41" s="343">
        <f t="shared" si="11"/>
        <v>5.699089376102006E-2</v>
      </c>
    </row>
    <row r="42" spans="1:15" x14ac:dyDescent="0.25">
      <c r="B42" s="245"/>
      <c r="D42" s="245">
        <f t="shared" si="12"/>
        <v>5</v>
      </c>
      <c r="F42" s="250">
        <v>39973</v>
      </c>
      <c r="G42" s="246">
        <f t="shared" si="8"/>
        <v>43625</v>
      </c>
      <c r="H42" s="251">
        <v>43539</v>
      </c>
      <c r="I42" s="339">
        <v>5.5549999999999997</v>
      </c>
      <c r="J42" s="340">
        <f t="shared" si="9"/>
        <v>5.6321450625000269E-2</v>
      </c>
      <c r="K42" s="251">
        <v>43936</v>
      </c>
      <c r="L42" s="341">
        <v>5.7</v>
      </c>
      <c r="M42" s="342">
        <f t="shared" si="10"/>
        <v>5.7812250000000009E-2</v>
      </c>
      <c r="N42" s="343">
        <f t="shared" si="11"/>
        <v>5.6644394570214321E-2</v>
      </c>
    </row>
    <row r="43" spans="1:15" x14ac:dyDescent="0.25">
      <c r="B43" s="245"/>
      <c r="D43" s="245">
        <f t="shared" si="12"/>
        <v>6</v>
      </c>
      <c r="F43" s="250">
        <v>39974</v>
      </c>
      <c r="G43" s="246">
        <f t="shared" si="8"/>
        <v>43626</v>
      </c>
      <c r="H43" s="251">
        <v>43539</v>
      </c>
      <c r="I43" s="339">
        <v>5.5949999999999998</v>
      </c>
      <c r="J43" s="340">
        <f t="shared" si="9"/>
        <v>5.6732600625000185E-2</v>
      </c>
      <c r="K43" s="251">
        <v>43936</v>
      </c>
      <c r="L43" s="341">
        <v>5.74</v>
      </c>
      <c r="M43" s="342">
        <f t="shared" si="10"/>
        <v>5.8223689999999939E-2</v>
      </c>
      <c r="N43" s="343">
        <f t="shared" si="11"/>
        <v>5.7059363284005168E-2</v>
      </c>
    </row>
    <row r="44" spans="1:15" x14ac:dyDescent="0.25">
      <c r="B44" s="245"/>
      <c r="D44" s="245">
        <f t="shared" si="12"/>
        <v>7</v>
      </c>
      <c r="F44" s="250">
        <v>39975</v>
      </c>
      <c r="G44" s="246">
        <f t="shared" si="8"/>
        <v>43627</v>
      </c>
      <c r="H44" s="251">
        <v>43539</v>
      </c>
      <c r="I44" s="339">
        <v>5.61</v>
      </c>
      <c r="J44" s="340">
        <f t="shared" si="9"/>
        <v>5.6886802499999778E-2</v>
      </c>
      <c r="K44" s="251">
        <v>43936</v>
      </c>
      <c r="L44" s="341">
        <v>5.75</v>
      </c>
      <c r="M44" s="342">
        <f t="shared" si="10"/>
        <v>5.8326562500000012E-2</v>
      </c>
      <c r="N44" s="343">
        <f t="shared" si="11"/>
        <v>5.7205943255667337E-2</v>
      </c>
    </row>
    <row r="45" spans="1:15" x14ac:dyDescent="0.25">
      <c r="B45" s="245"/>
      <c r="D45" s="245">
        <f t="shared" si="12"/>
        <v>8</v>
      </c>
      <c r="F45" s="250">
        <v>39976</v>
      </c>
      <c r="G45" s="246">
        <f t="shared" si="8"/>
        <v>43628</v>
      </c>
      <c r="H45" s="251">
        <v>43539</v>
      </c>
      <c r="I45" s="339">
        <v>5.5449999999999999</v>
      </c>
      <c r="J45" s="340">
        <f t="shared" si="9"/>
        <v>5.6218675625000047E-2</v>
      </c>
      <c r="K45" s="251">
        <v>43936</v>
      </c>
      <c r="L45" s="341">
        <v>5.6849999999999996</v>
      </c>
      <c r="M45" s="342">
        <f t="shared" si="10"/>
        <v>5.7657980624999938E-2</v>
      </c>
      <c r="N45" s="343">
        <f t="shared" si="11"/>
        <v>5.6541340977644856E-2</v>
      </c>
    </row>
    <row r="46" spans="1:15" x14ac:dyDescent="0.25">
      <c r="B46" s="245"/>
      <c r="D46" s="245">
        <f t="shared" si="12"/>
        <v>9</v>
      </c>
      <c r="F46" s="250">
        <v>39979</v>
      </c>
      <c r="G46" s="246">
        <f t="shared" si="8"/>
        <v>43631</v>
      </c>
      <c r="H46" s="251">
        <v>43539</v>
      </c>
      <c r="I46" s="339">
        <v>5.5</v>
      </c>
      <c r="J46" s="340">
        <f t="shared" si="9"/>
        <v>5.5756250000000174E-2</v>
      </c>
      <c r="K46" s="251">
        <v>43936</v>
      </c>
      <c r="L46" s="341">
        <v>5.625</v>
      </c>
      <c r="M46" s="342">
        <f t="shared" si="10"/>
        <v>5.7041015624999858E-2</v>
      </c>
      <c r="N46" s="343">
        <f t="shared" si="11"/>
        <v>5.6053979061712944E-2</v>
      </c>
    </row>
    <row r="47" spans="1:15" x14ac:dyDescent="0.25">
      <c r="B47" s="245"/>
      <c r="D47" s="245">
        <f t="shared" si="12"/>
        <v>10</v>
      </c>
      <c r="F47" s="250">
        <v>39980</v>
      </c>
      <c r="G47" s="246">
        <f t="shared" si="8"/>
        <v>43632</v>
      </c>
      <c r="H47" s="251">
        <v>43539</v>
      </c>
      <c r="I47" s="339">
        <v>5.4349999999999996</v>
      </c>
      <c r="J47" s="340">
        <f t="shared" si="9"/>
        <v>5.5088480624999825E-2</v>
      </c>
      <c r="K47" s="251">
        <v>43936</v>
      </c>
      <c r="L47" s="341">
        <v>5.56</v>
      </c>
      <c r="M47" s="342">
        <f t="shared" si="10"/>
        <v>5.6372840000000091E-2</v>
      </c>
      <c r="N47" s="343">
        <f t="shared" si="11"/>
        <v>5.538935070528956E-2</v>
      </c>
    </row>
    <row r="48" spans="1:15" x14ac:dyDescent="0.25">
      <c r="B48" s="245"/>
      <c r="D48" s="245">
        <f t="shared" si="12"/>
        <v>11</v>
      </c>
      <c r="F48" s="250">
        <v>39981</v>
      </c>
      <c r="G48" s="246">
        <f t="shared" si="8"/>
        <v>43633</v>
      </c>
      <c r="H48" s="251">
        <v>43539</v>
      </c>
      <c r="I48" s="339">
        <v>5.48</v>
      </c>
      <c r="J48" s="340">
        <f t="shared" si="9"/>
        <v>5.5550760000000254E-2</v>
      </c>
      <c r="K48" s="251">
        <v>43936</v>
      </c>
      <c r="L48" s="341">
        <v>5.6</v>
      </c>
      <c r="M48" s="342">
        <f t="shared" si="10"/>
        <v>5.6783999999999946E-2</v>
      </c>
      <c r="N48" s="343">
        <f t="shared" si="11"/>
        <v>5.5842761410579526E-2</v>
      </c>
    </row>
    <row r="49" spans="1:15" x14ac:dyDescent="0.25">
      <c r="B49" s="245"/>
      <c r="D49" s="245">
        <f t="shared" si="12"/>
        <v>12</v>
      </c>
      <c r="F49" s="250">
        <v>39982</v>
      </c>
      <c r="G49" s="246">
        <f t="shared" si="8"/>
        <v>43634</v>
      </c>
      <c r="H49" s="251">
        <v>43539</v>
      </c>
      <c r="I49" s="339">
        <v>5.58</v>
      </c>
      <c r="J49" s="340">
        <f t="shared" si="9"/>
        <v>5.6578409999999968E-2</v>
      </c>
      <c r="K49" s="251">
        <v>43936</v>
      </c>
      <c r="L49" s="341">
        <v>5.69</v>
      </c>
      <c r="M49" s="342">
        <f t="shared" si="10"/>
        <v>5.7709402500000229E-2</v>
      </c>
      <c r="N49" s="343">
        <f t="shared" si="11"/>
        <v>5.6849050522670058E-2</v>
      </c>
    </row>
    <row r="50" spans="1:15" x14ac:dyDescent="0.25">
      <c r="B50" s="245"/>
      <c r="D50" s="245">
        <f t="shared" si="12"/>
        <v>13</v>
      </c>
      <c r="F50" s="250">
        <v>39983</v>
      </c>
      <c r="G50" s="246">
        <f t="shared" si="8"/>
        <v>43635</v>
      </c>
      <c r="H50" s="251">
        <v>43539</v>
      </c>
      <c r="I50" s="339">
        <v>5.8550000000000004</v>
      </c>
      <c r="J50" s="340">
        <f t="shared" si="9"/>
        <v>5.9407025624999887E-2</v>
      </c>
      <c r="K50" s="251">
        <v>43936</v>
      </c>
      <c r="L50" s="341">
        <v>5.9649999999999999</v>
      </c>
      <c r="M50" s="342">
        <f t="shared" si="10"/>
        <v>6.053953062500006E-2</v>
      </c>
      <c r="N50" s="343">
        <f t="shared" si="11"/>
        <v>5.9680880738350053E-2</v>
      </c>
    </row>
    <row r="51" spans="1:15" x14ac:dyDescent="0.25">
      <c r="B51" s="245"/>
      <c r="D51" s="245">
        <f t="shared" si="12"/>
        <v>14</v>
      </c>
      <c r="F51" s="250">
        <v>39986</v>
      </c>
      <c r="G51" s="246">
        <f t="shared" si="8"/>
        <v>43638</v>
      </c>
      <c r="H51" s="251">
        <v>43539</v>
      </c>
      <c r="I51" s="339">
        <v>5.7149999999999999</v>
      </c>
      <c r="J51" s="340">
        <f t="shared" si="9"/>
        <v>5.7966530625000123E-2</v>
      </c>
      <c r="K51" s="251">
        <v>43936</v>
      </c>
      <c r="L51" s="341">
        <v>5.8250000000000002</v>
      </c>
      <c r="M51" s="342">
        <f t="shared" si="10"/>
        <v>5.909826562500009E-2</v>
      </c>
      <c r="N51" s="343">
        <f t="shared" si="11"/>
        <v>5.824875169552908E-2</v>
      </c>
    </row>
    <row r="52" spans="1:15" x14ac:dyDescent="0.25">
      <c r="B52" s="245"/>
      <c r="D52" s="245">
        <f t="shared" si="12"/>
        <v>15</v>
      </c>
      <c r="F52" s="250">
        <v>39987</v>
      </c>
      <c r="G52" s="246">
        <f t="shared" si="8"/>
        <v>43639</v>
      </c>
      <c r="H52" s="251">
        <v>43539</v>
      </c>
      <c r="I52" s="339">
        <v>5.58</v>
      </c>
      <c r="J52" s="340">
        <f t="shared" si="9"/>
        <v>5.6578409999999968E-2</v>
      </c>
      <c r="K52" s="251">
        <v>43936</v>
      </c>
      <c r="L52" s="341">
        <v>5.69</v>
      </c>
      <c r="M52" s="342">
        <f t="shared" si="10"/>
        <v>5.7709402500000229E-2</v>
      </c>
      <c r="N52" s="343">
        <f t="shared" si="11"/>
        <v>5.686329476070532E-2</v>
      </c>
    </row>
    <row r="53" spans="1:15" x14ac:dyDescent="0.25">
      <c r="B53" s="245"/>
      <c r="D53" s="245">
        <f t="shared" si="12"/>
        <v>16</v>
      </c>
      <c r="F53" s="250">
        <v>39988</v>
      </c>
      <c r="G53" s="246">
        <f t="shared" si="8"/>
        <v>43640</v>
      </c>
      <c r="H53" s="251">
        <v>43539</v>
      </c>
      <c r="I53" s="339">
        <v>5.6150000000000002</v>
      </c>
      <c r="J53" s="340">
        <f t="shared" si="9"/>
        <v>5.6938205625000071E-2</v>
      </c>
      <c r="K53" s="251">
        <v>43936</v>
      </c>
      <c r="L53" s="341">
        <v>5.7249999999999996</v>
      </c>
      <c r="M53" s="342">
        <f t="shared" si="10"/>
        <v>5.8069390624999828E-2</v>
      </c>
      <c r="N53" s="343">
        <f t="shared" si="11"/>
        <v>5.722598820686399E-2</v>
      </c>
    </row>
    <row r="54" spans="1:15" x14ac:dyDescent="0.25">
      <c r="B54" s="245"/>
      <c r="D54" s="245">
        <f t="shared" si="12"/>
        <v>17</v>
      </c>
      <c r="F54" s="250">
        <v>39989</v>
      </c>
      <c r="G54" s="246">
        <f t="shared" si="8"/>
        <v>43641</v>
      </c>
      <c r="H54" s="251">
        <v>43539</v>
      </c>
      <c r="I54" s="339">
        <v>5.69</v>
      </c>
      <c r="J54" s="340">
        <f t="shared" si="9"/>
        <v>5.7709402500000229E-2</v>
      </c>
      <c r="K54" s="251">
        <v>43936</v>
      </c>
      <c r="L54" s="341">
        <v>5.7949999999999999</v>
      </c>
      <c r="M54" s="342">
        <f t="shared" si="10"/>
        <v>5.878955062500002E-2</v>
      </c>
      <c r="N54" s="343">
        <f t="shared" si="11"/>
        <v>5.7986921665617301E-2</v>
      </c>
    </row>
    <row r="55" spans="1:15" x14ac:dyDescent="0.25">
      <c r="B55" s="245"/>
      <c r="D55" s="245">
        <f t="shared" si="12"/>
        <v>18</v>
      </c>
      <c r="F55" s="250">
        <v>39990</v>
      </c>
      <c r="G55" s="246">
        <f t="shared" si="8"/>
        <v>43642</v>
      </c>
      <c r="H55" s="251">
        <v>43539</v>
      </c>
      <c r="I55" s="339">
        <v>5.61</v>
      </c>
      <c r="J55" s="340">
        <f t="shared" si="9"/>
        <v>5.6886802499999778E-2</v>
      </c>
      <c r="K55" s="251">
        <v>43936</v>
      </c>
      <c r="L55" s="341">
        <v>5.71</v>
      </c>
      <c r="M55" s="342">
        <f t="shared" si="10"/>
        <v>5.7915102500000204E-2</v>
      </c>
      <c r="N55" s="343">
        <f t="shared" si="11"/>
        <v>5.715359066120896E-2</v>
      </c>
    </row>
    <row r="56" spans="1:15" x14ac:dyDescent="0.25">
      <c r="B56" s="245"/>
      <c r="D56" s="245">
        <f t="shared" si="12"/>
        <v>19</v>
      </c>
      <c r="F56" s="250">
        <v>39993</v>
      </c>
      <c r="G56" s="246">
        <f t="shared" si="8"/>
        <v>43645</v>
      </c>
      <c r="H56" s="251">
        <v>43539</v>
      </c>
      <c r="I56" s="339">
        <v>5.4850000000000003</v>
      </c>
      <c r="J56" s="340">
        <f t="shared" si="9"/>
        <v>5.5602130625000079E-2</v>
      </c>
      <c r="K56" s="251">
        <v>43936</v>
      </c>
      <c r="L56" s="341">
        <v>5.59</v>
      </c>
      <c r="M56" s="342">
        <f t="shared" si="10"/>
        <v>5.6681202499999861E-2</v>
      </c>
      <c r="N56" s="343">
        <f t="shared" si="11"/>
        <v>5.5890245533690194E-2</v>
      </c>
    </row>
    <row r="57" spans="1:15" x14ac:dyDescent="0.25">
      <c r="B57" s="245"/>
      <c r="D57" s="245">
        <f t="shared" si="12"/>
        <v>20</v>
      </c>
      <c r="F57" s="250">
        <v>39994</v>
      </c>
      <c r="G57" s="246">
        <f t="shared" si="8"/>
        <v>43646</v>
      </c>
      <c r="H57" s="251">
        <v>43539</v>
      </c>
      <c r="I57" s="339">
        <v>5.5149999999999997</v>
      </c>
      <c r="J57" s="340">
        <f t="shared" si="9"/>
        <v>5.5910380624999867E-2</v>
      </c>
      <c r="K57" s="251">
        <v>43936</v>
      </c>
      <c r="L57" s="341">
        <v>5.62</v>
      </c>
      <c r="M57" s="342">
        <f t="shared" si="10"/>
        <v>5.6989610000000024E-2</v>
      </c>
      <c r="N57" s="343">
        <f t="shared" si="11"/>
        <v>5.6201256048488572E-2</v>
      </c>
    </row>
    <row r="58" spans="1:15" ht="14.4" x14ac:dyDescent="0.3">
      <c r="D58" s="243" t="s">
        <v>39</v>
      </c>
      <c r="E58" s="243"/>
      <c r="H58" s="335"/>
      <c r="I58" s="335"/>
      <c r="J58" s="27"/>
      <c r="K58" s="97"/>
      <c r="L58" s="97"/>
      <c r="M58" s="27"/>
      <c r="N58" s="344">
        <f>IF(N38="n/a","n/a",AVERAGE(N38:N57))</f>
        <v>5.6749088199386066E-2</v>
      </c>
    </row>
    <row r="59" spans="1:15" x14ac:dyDescent="0.25">
      <c r="J59" s="345"/>
      <c r="K59" s="97"/>
      <c r="L59" s="97"/>
      <c r="M59" s="345"/>
    </row>
    <row r="60" spans="1:15" ht="15" customHeight="1" x14ac:dyDescent="0.25">
      <c r="A60" s="187"/>
      <c r="B60" s="89" t="s">
        <v>110</v>
      </c>
      <c r="C60" s="89"/>
      <c r="D60" s="89"/>
      <c r="E60" s="89"/>
      <c r="F60" s="89"/>
      <c r="G60" s="89"/>
      <c r="H60" s="89"/>
      <c r="I60" s="89"/>
      <c r="J60" s="89"/>
      <c r="K60" s="188"/>
      <c r="L60" s="189"/>
      <c r="M60" s="89"/>
      <c r="N60" s="337"/>
      <c r="O60" s="190"/>
    </row>
    <row r="61" spans="1:15" ht="14.4" x14ac:dyDescent="0.3">
      <c r="A61" s="335"/>
      <c r="B61" s="174"/>
      <c r="E61" s="243"/>
      <c r="H61" s="388" t="s">
        <v>103</v>
      </c>
      <c r="I61" s="389"/>
      <c r="J61" s="390"/>
      <c r="K61" s="388" t="s">
        <v>104</v>
      </c>
      <c r="L61" s="391"/>
      <c r="M61" s="390"/>
    </row>
    <row r="62" spans="1:15" ht="14.4" x14ac:dyDescent="0.3">
      <c r="B62" s="244"/>
      <c r="D62" s="243" t="s">
        <v>97</v>
      </c>
      <c r="F62" s="247" t="s">
        <v>98</v>
      </c>
      <c r="G62" s="247" t="s">
        <v>99</v>
      </c>
      <c r="H62" s="248" t="s">
        <v>101</v>
      </c>
      <c r="I62" s="338" t="s">
        <v>102</v>
      </c>
      <c r="J62" s="338" t="s">
        <v>151</v>
      </c>
      <c r="K62" s="248" t="s">
        <v>101</v>
      </c>
      <c r="L62" s="338" t="s">
        <v>102</v>
      </c>
      <c r="M62" s="249" t="s">
        <v>151</v>
      </c>
      <c r="N62" s="243" t="s">
        <v>152</v>
      </c>
    </row>
    <row r="63" spans="1:15" x14ac:dyDescent="0.25">
      <c r="B63" s="245"/>
      <c r="D63" s="245">
        <v>1</v>
      </c>
      <c r="F63" s="250">
        <v>40331</v>
      </c>
      <c r="G63" s="246">
        <f t="shared" ref="G63:G82" si="13">DATE(YEAR(F63)+10,MONTH(F63),DAY(F63))</f>
        <v>43984</v>
      </c>
      <c r="H63" s="251">
        <v>43936</v>
      </c>
      <c r="I63" s="339">
        <v>5.33</v>
      </c>
      <c r="J63" s="340">
        <f>(1+0.5*I63/100)^2-1</f>
        <v>5.4010222500000094E-2</v>
      </c>
      <c r="K63" s="251">
        <v>44331</v>
      </c>
      <c r="L63" s="341">
        <v>5.36</v>
      </c>
      <c r="M63" s="342">
        <f>(1+0.5*L63/100)^2-1</f>
        <v>5.4318239999999962E-2</v>
      </c>
      <c r="N63" s="343">
        <f>IF(K63-H63&lt;&gt;0,J63+(G63-H63)*((M63-J63)/(K63-H63)),"n/a")</f>
        <v>5.404765247468362E-2</v>
      </c>
    </row>
    <row r="64" spans="1:15" x14ac:dyDescent="0.25">
      <c r="B64" s="245"/>
      <c r="D64" s="245">
        <f>D63+1</f>
        <v>2</v>
      </c>
      <c r="F64" s="250">
        <v>40332</v>
      </c>
      <c r="G64" s="246">
        <f t="shared" si="13"/>
        <v>43985</v>
      </c>
      <c r="H64" s="251">
        <v>43936</v>
      </c>
      <c r="I64" s="339">
        <v>5.43</v>
      </c>
      <c r="J64" s="340">
        <f t="shared" ref="J64:J82" si="14">(1+0.5*I64/100)^2-1</f>
        <v>5.5037122499999924E-2</v>
      </c>
      <c r="K64" s="251">
        <v>44331</v>
      </c>
      <c r="L64" s="341">
        <v>5.46</v>
      </c>
      <c r="M64" s="342">
        <f t="shared" ref="M64:M82" si="15">(1+0.5*L64/100)^2-1</f>
        <v>5.5345290000000213E-2</v>
      </c>
      <c r="N64" s="343">
        <f t="shared" ref="N64:N82" si="16">IF(K64-H64&lt;&gt;0,J64+(G64-H64)*((M64-J64)/(K64-H64)),"n/a")</f>
        <v>5.5075350873417681E-2</v>
      </c>
    </row>
    <row r="65" spans="2:14" s="335" customFormat="1" x14ac:dyDescent="0.25">
      <c r="B65" s="245"/>
      <c r="D65" s="245">
        <f t="shared" ref="D65:D82" si="17">D64+1</f>
        <v>3</v>
      </c>
      <c r="F65" s="250">
        <v>40333</v>
      </c>
      <c r="G65" s="246">
        <f t="shared" si="13"/>
        <v>43986</v>
      </c>
      <c r="H65" s="251">
        <v>43936</v>
      </c>
      <c r="I65" s="339">
        <v>5.415</v>
      </c>
      <c r="J65" s="340">
        <f t="shared" si="14"/>
        <v>5.4883055624999955E-2</v>
      </c>
      <c r="K65" s="251">
        <v>44331</v>
      </c>
      <c r="L65" s="341">
        <v>5.45</v>
      </c>
      <c r="M65" s="342">
        <f t="shared" si="15"/>
        <v>5.5242562499999925E-2</v>
      </c>
      <c r="N65" s="343">
        <f t="shared" si="16"/>
        <v>5.492856282436704E-2</v>
      </c>
    </row>
    <row r="66" spans="2:14" s="335" customFormat="1" x14ac:dyDescent="0.25">
      <c r="B66" s="245"/>
      <c r="D66" s="245">
        <f t="shared" si="17"/>
        <v>4</v>
      </c>
      <c r="F66" s="250">
        <v>40336</v>
      </c>
      <c r="G66" s="246">
        <f t="shared" si="13"/>
        <v>43989</v>
      </c>
      <c r="H66" s="251">
        <v>43936</v>
      </c>
      <c r="I66" s="339">
        <v>5.29</v>
      </c>
      <c r="J66" s="340">
        <f t="shared" si="14"/>
        <v>5.3599602500000065E-2</v>
      </c>
      <c r="K66" s="251">
        <v>44331</v>
      </c>
      <c r="L66" s="341">
        <v>5.3250000000000002</v>
      </c>
      <c r="M66" s="342">
        <f t="shared" si="15"/>
        <v>5.39588906249997E-2</v>
      </c>
      <c r="N66" s="343">
        <f t="shared" si="16"/>
        <v>5.364781078006331E-2</v>
      </c>
    </row>
    <row r="67" spans="2:14" s="335" customFormat="1" x14ac:dyDescent="0.25">
      <c r="B67" s="245"/>
      <c r="D67" s="245">
        <f t="shared" si="17"/>
        <v>5</v>
      </c>
      <c r="F67" s="250">
        <v>40337</v>
      </c>
      <c r="G67" s="246">
        <f t="shared" si="13"/>
        <v>43990</v>
      </c>
      <c r="H67" s="251">
        <v>43936</v>
      </c>
      <c r="I67" s="339">
        <v>5.33</v>
      </c>
      <c r="J67" s="340">
        <f t="shared" si="14"/>
        <v>5.4010222500000094E-2</v>
      </c>
      <c r="K67" s="251">
        <v>44331</v>
      </c>
      <c r="L67" s="341">
        <v>5.37</v>
      </c>
      <c r="M67" s="342">
        <f t="shared" si="15"/>
        <v>5.442092250000008E-2</v>
      </c>
      <c r="N67" s="343">
        <f t="shared" si="16"/>
        <v>5.4066368829114017E-2</v>
      </c>
    </row>
    <row r="68" spans="2:14" s="335" customFormat="1" x14ac:dyDescent="0.25">
      <c r="B68" s="245"/>
      <c r="D68" s="245">
        <f t="shared" si="17"/>
        <v>6</v>
      </c>
      <c r="F68" s="250">
        <v>40338</v>
      </c>
      <c r="G68" s="246">
        <f t="shared" si="13"/>
        <v>43991</v>
      </c>
      <c r="H68" s="251">
        <v>43936</v>
      </c>
      <c r="I68" s="339">
        <v>5.3049999999999997</v>
      </c>
      <c r="J68" s="340">
        <f t="shared" si="14"/>
        <v>5.3753575624999828E-2</v>
      </c>
      <c r="K68" s="251">
        <v>44331</v>
      </c>
      <c r="L68" s="341">
        <v>5.3449999999999998</v>
      </c>
      <c r="M68" s="342">
        <f t="shared" si="15"/>
        <v>5.4164225624999673E-2</v>
      </c>
      <c r="N68" s="343">
        <f t="shared" si="16"/>
        <v>5.3810754738923855E-2</v>
      </c>
    </row>
    <row r="69" spans="2:14" s="335" customFormat="1" x14ac:dyDescent="0.25">
      <c r="B69" s="245"/>
      <c r="D69" s="245">
        <f t="shared" si="17"/>
        <v>7</v>
      </c>
      <c r="F69" s="250">
        <v>40339</v>
      </c>
      <c r="G69" s="246">
        <f t="shared" si="13"/>
        <v>43992</v>
      </c>
      <c r="H69" s="251">
        <v>43936</v>
      </c>
      <c r="I69" s="339">
        <v>5.3449999999999998</v>
      </c>
      <c r="J69" s="340">
        <f t="shared" si="14"/>
        <v>5.4164225624999673E-2</v>
      </c>
      <c r="K69" s="251">
        <v>44331</v>
      </c>
      <c r="L69" s="341">
        <v>5.39</v>
      </c>
      <c r="M69" s="342">
        <f t="shared" si="15"/>
        <v>5.4626302500000001E-2</v>
      </c>
      <c r="N69" s="343">
        <f t="shared" si="16"/>
        <v>5.422973525791111E-2</v>
      </c>
    </row>
    <row r="70" spans="2:14" s="335" customFormat="1" x14ac:dyDescent="0.25">
      <c r="B70" s="245"/>
      <c r="D70" s="245">
        <f t="shared" si="17"/>
        <v>8</v>
      </c>
      <c r="F70" s="250">
        <v>40340</v>
      </c>
      <c r="G70" s="246">
        <f t="shared" si="13"/>
        <v>43993</v>
      </c>
      <c r="H70" s="251">
        <v>43936</v>
      </c>
      <c r="I70" s="339">
        <v>5.4</v>
      </c>
      <c r="J70" s="340">
        <f t="shared" si="14"/>
        <v>5.4728999999999806E-2</v>
      </c>
      <c r="K70" s="251">
        <v>44331</v>
      </c>
      <c r="L70" s="341">
        <v>5.44</v>
      </c>
      <c r="M70" s="342">
        <f t="shared" si="15"/>
        <v>5.5139840000000273E-2</v>
      </c>
      <c r="N70" s="343">
        <f t="shared" si="16"/>
        <v>5.4788285772151772E-2</v>
      </c>
    </row>
    <row r="71" spans="2:14" s="335" customFormat="1" x14ac:dyDescent="0.25">
      <c r="B71" s="245"/>
      <c r="D71" s="245">
        <f t="shared" si="17"/>
        <v>9</v>
      </c>
      <c r="F71" s="250">
        <v>40344</v>
      </c>
      <c r="G71" s="246">
        <f t="shared" si="13"/>
        <v>43997</v>
      </c>
      <c r="H71" s="251">
        <v>43936</v>
      </c>
      <c r="I71" s="339">
        <v>5.3550000000000004</v>
      </c>
      <c r="J71" s="340">
        <f t="shared" si="14"/>
        <v>5.4266900625000059E-2</v>
      </c>
      <c r="K71" s="251">
        <v>44331</v>
      </c>
      <c r="L71" s="341">
        <v>5.3949999999999996</v>
      </c>
      <c r="M71" s="342">
        <f t="shared" si="15"/>
        <v>5.4677650624999963E-2</v>
      </c>
      <c r="N71" s="343">
        <f t="shared" si="16"/>
        <v>5.4330332903481056E-2</v>
      </c>
    </row>
    <row r="72" spans="2:14" s="335" customFormat="1" x14ac:dyDescent="0.25">
      <c r="B72" s="245"/>
      <c r="D72" s="245">
        <f t="shared" si="17"/>
        <v>10</v>
      </c>
      <c r="F72" s="250">
        <v>40345</v>
      </c>
      <c r="G72" s="246">
        <f t="shared" si="13"/>
        <v>43998</v>
      </c>
      <c r="H72" s="251">
        <v>43936</v>
      </c>
      <c r="I72" s="339">
        <v>5.4249999999999998</v>
      </c>
      <c r="J72" s="340">
        <f t="shared" si="14"/>
        <v>5.4985765625000127E-2</v>
      </c>
      <c r="K72" s="251">
        <v>44331</v>
      </c>
      <c r="L72" s="341">
        <v>5.47</v>
      </c>
      <c r="M72" s="342">
        <f t="shared" si="15"/>
        <v>5.5448022500000027E-2</v>
      </c>
      <c r="N72" s="343">
        <f t="shared" si="16"/>
        <v>5.5058322400316564E-2</v>
      </c>
    </row>
    <row r="73" spans="2:14" s="335" customFormat="1" x14ac:dyDescent="0.25">
      <c r="B73" s="245"/>
      <c r="D73" s="245">
        <f t="shared" si="17"/>
        <v>11</v>
      </c>
      <c r="F73" s="250">
        <v>40346</v>
      </c>
      <c r="G73" s="246">
        <f t="shared" si="13"/>
        <v>43999</v>
      </c>
      <c r="H73" s="251">
        <v>43936</v>
      </c>
      <c r="I73" s="339">
        <v>5.3550000000000004</v>
      </c>
      <c r="J73" s="340">
        <f t="shared" si="14"/>
        <v>5.4266900625000059E-2</v>
      </c>
      <c r="K73" s="251">
        <v>44331</v>
      </c>
      <c r="L73" s="341">
        <v>5.4050000000000002</v>
      </c>
      <c r="M73" s="342">
        <f t="shared" si="15"/>
        <v>5.4780350625000196E-2</v>
      </c>
      <c r="N73" s="343">
        <f t="shared" si="16"/>
        <v>5.4348792650316537E-2</v>
      </c>
    </row>
    <row r="74" spans="2:14" s="335" customFormat="1" x14ac:dyDescent="0.25">
      <c r="B74" s="245"/>
      <c r="D74" s="245">
        <f t="shared" si="17"/>
        <v>12</v>
      </c>
      <c r="F74" s="250">
        <v>40347</v>
      </c>
      <c r="G74" s="246">
        <f t="shared" si="13"/>
        <v>44000</v>
      </c>
      <c r="H74" s="251">
        <v>43936</v>
      </c>
      <c r="I74" s="339">
        <v>5.36</v>
      </c>
      <c r="J74" s="340">
        <f t="shared" si="14"/>
        <v>5.4318239999999962E-2</v>
      </c>
      <c r="K74" s="251">
        <v>44331</v>
      </c>
      <c r="L74" s="341">
        <v>5.4050000000000002</v>
      </c>
      <c r="M74" s="342">
        <f t="shared" si="15"/>
        <v>5.4780350625000196E-2</v>
      </c>
      <c r="N74" s="343">
        <f t="shared" si="16"/>
        <v>5.4393113620253161E-2</v>
      </c>
    </row>
    <row r="75" spans="2:14" s="335" customFormat="1" x14ac:dyDescent="0.25">
      <c r="B75" s="245"/>
      <c r="D75" s="245">
        <f t="shared" si="17"/>
        <v>13</v>
      </c>
      <c r="F75" s="250">
        <v>40350</v>
      </c>
      <c r="G75" s="246">
        <f t="shared" si="13"/>
        <v>44003</v>
      </c>
      <c r="H75" s="251">
        <v>43936</v>
      </c>
      <c r="I75" s="339">
        <v>5.4349999999999996</v>
      </c>
      <c r="J75" s="340">
        <f t="shared" si="14"/>
        <v>5.5088480624999825E-2</v>
      </c>
      <c r="K75" s="251">
        <v>44331</v>
      </c>
      <c r="L75" s="341">
        <v>5.48</v>
      </c>
      <c r="M75" s="342">
        <f t="shared" si="15"/>
        <v>5.5550760000000254E-2</v>
      </c>
      <c r="N75" s="343">
        <f t="shared" si="16"/>
        <v>5.5166892569620152E-2</v>
      </c>
    </row>
    <row r="76" spans="2:14" s="335" customFormat="1" x14ac:dyDescent="0.25">
      <c r="B76" s="245"/>
      <c r="D76" s="245">
        <f t="shared" si="17"/>
        <v>14</v>
      </c>
      <c r="F76" s="250">
        <v>40351</v>
      </c>
      <c r="G76" s="246">
        <f t="shared" si="13"/>
        <v>44004</v>
      </c>
      <c r="H76" s="251">
        <v>43936</v>
      </c>
      <c r="I76" s="339">
        <v>5.3949999999999996</v>
      </c>
      <c r="J76" s="340">
        <f t="shared" si="14"/>
        <v>5.4677650624999963E-2</v>
      </c>
      <c r="K76" s="251">
        <v>44331</v>
      </c>
      <c r="L76" s="341">
        <v>5.44</v>
      </c>
      <c r="M76" s="342">
        <f t="shared" si="15"/>
        <v>5.5139840000000273E-2</v>
      </c>
      <c r="N76" s="343">
        <f t="shared" si="16"/>
        <v>5.475721740348103E-2</v>
      </c>
    </row>
    <row r="77" spans="2:14" s="335" customFormat="1" x14ac:dyDescent="0.25">
      <c r="B77" s="245"/>
      <c r="D77" s="245">
        <f t="shared" si="17"/>
        <v>15</v>
      </c>
      <c r="F77" s="250">
        <v>40352</v>
      </c>
      <c r="G77" s="246">
        <f t="shared" si="13"/>
        <v>44005</v>
      </c>
      <c r="H77" s="251">
        <v>43936</v>
      </c>
      <c r="I77" s="339">
        <v>5.33</v>
      </c>
      <c r="J77" s="340">
        <f t="shared" si="14"/>
        <v>5.4010222500000094E-2</v>
      </c>
      <c r="K77" s="251">
        <v>44331</v>
      </c>
      <c r="L77" s="341">
        <v>5.375</v>
      </c>
      <c r="M77" s="342">
        <f t="shared" si="15"/>
        <v>5.4472265625000071E-2</v>
      </c>
      <c r="N77" s="343">
        <f t="shared" si="16"/>
        <v>5.409093383069629E-2</v>
      </c>
    </row>
    <row r="78" spans="2:14" s="335" customFormat="1" x14ac:dyDescent="0.25">
      <c r="B78" s="245"/>
      <c r="D78" s="245">
        <f t="shared" si="17"/>
        <v>16</v>
      </c>
      <c r="F78" s="250">
        <v>40353</v>
      </c>
      <c r="G78" s="246">
        <f t="shared" si="13"/>
        <v>44006</v>
      </c>
      <c r="H78" s="251">
        <v>43936</v>
      </c>
      <c r="I78" s="339">
        <v>5.3049999999999997</v>
      </c>
      <c r="J78" s="340">
        <f t="shared" si="14"/>
        <v>5.3753575624999828E-2</v>
      </c>
      <c r="K78" s="251">
        <v>44331</v>
      </c>
      <c r="L78" s="341">
        <v>5.3550000000000004</v>
      </c>
      <c r="M78" s="342">
        <f t="shared" si="15"/>
        <v>5.4266900625000059E-2</v>
      </c>
      <c r="N78" s="343">
        <f t="shared" si="16"/>
        <v>5.3844544612341644E-2</v>
      </c>
    </row>
    <row r="79" spans="2:14" s="335" customFormat="1" x14ac:dyDescent="0.25">
      <c r="B79" s="245"/>
      <c r="D79" s="245">
        <f t="shared" si="17"/>
        <v>17</v>
      </c>
      <c r="F79" s="250">
        <v>40354</v>
      </c>
      <c r="G79" s="246">
        <f t="shared" si="13"/>
        <v>44007</v>
      </c>
      <c r="H79" s="251">
        <v>43936</v>
      </c>
      <c r="I79" s="339">
        <v>5.2549999999999999</v>
      </c>
      <c r="J79" s="340">
        <f t="shared" si="14"/>
        <v>5.3240375625000169E-2</v>
      </c>
      <c r="K79" s="251">
        <v>44331</v>
      </c>
      <c r="L79" s="341">
        <v>5.3049999999999997</v>
      </c>
      <c r="M79" s="342">
        <f t="shared" si="15"/>
        <v>5.3753575624999828E-2</v>
      </c>
      <c r="N79" s="343">
        <f t="shared" si="16"/>
        <v>5.3332621700949476E-2</v>
      </c>
    </row>
    <row r="80" spans="2:14" s="335" customFormat="1" x14ac:dyDescent="0.25">
      <c r="B80" s="245"/>
      <c r="D80" s="245">
        <f t="shared" si="17"/>
        <v>18</v>
      </c>
      <c r="F80" s="250">
        <v>40357</v>
      </c>
      <c r="G80" s="246">
        <f t="shared" si="13"/>
        <v>44010</v>
      </c>
      <c r="H80" s="251">
        <v>43936</v>
      </c>
      <c r="I80" s="339">
        <v>5.23</v>
      </c>
      <c r="J80" s="340">
        <f t="shared" si="14"/>
        <v>5.2983822499999889E-2</v>
      </c>
      <c r="K80" s="251">
        <v>44331</v>
      </c>
      <c r="L80" s="341">
        <v>5.28</v>
      </c>
      <c r="M80" s="342">
        <f t="shared" si="15"/>
        <v>5.3496959999999927E-2</v>
      </c>
      <c r="N80" s="343">
        <f t="shared" si="16"/>
        <v>5.3079954588607488E-2</v>
      </c>
    </row>
    <row r="81" spans="1:15" x14ac:dyDescent="0.25">
      <c r="B81" s="245"/>
      <c r="D81" s="245">
        <f t="shared" si="17"/>
        <v>19</v>
      </c>
      <c r="F81" s="250">
        <v>40358</v>
      </c>
      <c r="G81" s="246">
        <f t="shared" si="13"/>
        <v>44011</v>
      </c>
      <c r="H81" s="251">
        <v>43936</v>
      </c>
      <c r="I81" s="339">
        <v>5.14</v>
      </c>
      <c r="J81" s="340">
        <f t="shared" si="14"/>
        <v>5.2060490000000126E-2</v>
      </c>
      <c r="K81" s="251">
        <v>44331</v>
      </c>
      <c r="L81" s="341">
        <v>5.19</v>
      </c>
      <c r="M81" s="342">
        <f t="shared" si="15"/>
        <v>5.2573402499999755E-2</v>
      </c>
      <c r="N81" s="343">
        <f t="shared" si="16"/>
        <v>5.2157878449367145E-2</v>
      </c>
    </row>
    <row r="82" spans="1:15" x14ac:dyDescent="0.25">
      <c r="B82" s="245"/>
      <c r="D82" s="245">
        <f t="shared" si="17"/>
        <v>20</v>
      </c>
      <c r="F82" s="250">
        <v>40359</v>
      </c>
      <c r="G82" s="246">
        <f t="shared" si="13"/>
        <v>44012</v>
      </c>
      <c r="H82" s="251">
        <v>43936</v>
      </c>
      <c r="I82" s="339">
        <v>5.0949999999999998</v>
      </c>
      <c r="J82" s="340">
        <f t="shared" si="14"/>
        <v>5.1598975624999932E-2</v>
      </c>
      <c r="K82" s="251">
        <v>44331</v>
      </c>
      <c r="L82" s="341">
        <v>5.1449999999999996</v>
      </c>
      <c r="M82" s="342">
        <f t="shared" si="15"/>
        <v>5.2111775625000023E-2</v>
      </c>
      <c r="N82" s="343">
        <f t="shared" si="16"/>
        <v>5.1697640941455646E-2</v>
      </c>
    </row>
    <row r="83" spans="1:15" ht="14.4" x14ac:dyDescent="0.3">
      <c r="D83" s="243" t="s">
        <v>39</v>
      </c>
      <c r="E83" s="243"/>
      <c r="H83" s="335"/>
      <c r="I83" s="335"/>
      <c r="J83" s="27"/>
      <c r="K83" s="97"/>
      <c r="L83" s="97"/>
      <c r="M83" s="27"/>
      <c r="N83" s="344">
        <f>IF(N63="n/a","n/a",AVERAGE(N63:N82))</f>
        <v>5.4042638361075923E-2</v>
      </c>
    </row>
    <row r="84" spans="1:15" x14ac:dyDescent="0.25">
      <c r="J84" s="345"/>
      <c r="K84" s="97"/>
      <c r="L84" s="97"/>
      <c r="M84" s="345"/>
    </row>
    <row r="85" spans="1:15" ht="15" customHeight="1" x14ac:dyDescent="0.25">
      <c r="A85" s="187"/>
      <c r="B85" s="89" t="s">
        <v>106</v>
      </c>
      <c r="C85" s="89"/>
      <c r="D85" s="89"/>
      <c r="E85" s="89"/>
      <c r="F85" s="89"/>
      <c r="G85" s="89"/>
      <c r="H85" s="89"/>
      <c r="I85" s="89"/>
      <c r="J85" s="89"/>
      <c r="K85" s="188"/>
      <c r="L85" s="189"/>
      <c r="M85" s="89"/>
      <c r="N85" s="337"/>
      <c r="O85" s="190"/>
    </row>
    <row r="86" spans="1:15" ht="14.4" x14ac:dyDescent="0.3">
      <c r="A86" s="335"/>
      <c r="B86" s="174"/>
      <c r="E86" s="243"/>
      <c r="H86" s="388" t="s">
        <v>103</v>
      </c>
      <c r="I86" s="389"/>
      <c r="J86" s="390"/>
      <c r="K86" s="388" t="s">
        <v>104</v>
      </c>
      <c r="L86" s="391"/>
      <c r="M86" s="390"/>
    </row>
    <row r="87" spans="1:15" ht="14.4" x14ac:dyDescent="0.3">
      <c r="B87" s="244"/>
      <c r="D87" s="243" t="s">
        <v>97</v>
      </c>
      <c r="F87" s="247" t="s">
        <v>98</v>
      </c>
      <c r="G87" s="247" t="s">
        <v>99</v>
      </c>
      <c r="H87" s="248" t="s">
        <v>101</v>
      </c>
      <c r="I87" s="338" t="s">
        <v>102</v>
      </c>
      <c r="J87" s="338" t="s">
        <v>151</v>
      </c>
      <c r="K87" s="248" t="s">
        <v>101</v>
      </c>
      <c r="L87" s="338" t="s">
        <v>102</v>
      </c>
      <c r="M87" s="249" t="s">
        <v>151</v>
      </c>
      <c r="N87" s="243" t="s">
        <v>152</v>
      </c>
    </row>
    <row r="88" spans="1:15" x14ac:dyDescent="0.25">
      <c r="B88" s="245"/>
      <c r="D88" s="245">
        <v>1</v>
      </c>
      <c r="F88" s="250">
        <v>40696</v>
      </c>
      <c r="G88" s="246">
        <f t="shared" ref="G88:G107" si="18">DATE(YEAR(F88)+10,MONTH(F88),DAY(F88))</f>
        <v>44349</v>
      </c>
      <c r="H88" s="251">
        <v>44331</v>
      </c>
      <c r="I88" s="339">
        <v>5.2350000000000003</v>
      </c>
      <c r="J88" s="340">
        <f>(1+0.5*I88/100)^2-1</f>
        <v>5.3035130625000093E-2</v>
      </c>
      <c r="K88" s="251">
        <v>44757</v>
      </c>
      <c r="L88" s="341">
        <v>5.27</v>
      </c>
      <c r="M88" s="342">
        <f>(1+0.5*L88/100)^2-1</f>
        <v>5.3394322500000202E-2</v>
      </c>
      <c r="N88" s="343">
        <f>IF(K88-H88&lt;&gt;0,J88+(G88-H88)*((M88-J88)/(K88-H88)),"n/a")</f>
        <v>5.3050307746478974E-2</v>
      </c>
    </row>
    <row r="89" spans="1:15" x14ac:dyDescent="0.25">
      <c r="B89" s="245"/>
      <c r="D89" s="245">
        <f>D88+1</f>
        <v>2</v>
      </c>
      <c r="F89" s="250">
        <v>40697</v>
      </c>
      <c r="G89" s="246">
        <f t="shared" si="18"/>
        <v>44350</v>
      </c>
      <c r="H89" s="251">
        <v>44331</v>
      </c>
      <c r="I89" s="339">
        <v>5.2350000000000003</v>
      </c>
      <c r="J89" s="340">
        <f t="shared" ref="J89:J107" si="19">(1+0.5*I89/100)^2-1</f>
        <v>5.3035130625000093E-2</v>
      </c>
      <c r="K89" s="251">
        <v>44757</v>
      </c>
      <c r="L89" s="341">
        <v>5.27</v>
      </c>
      <c r="M89" s="342">
        <f t="shared" ref="M89:M107" si="20">(1+0.5*L89/100)^2-1</f>
        <v>5.3394322500000202E-2</v>
      </c>
      <c r="N89" s="343">
        <f t="shared" ref="N89:N107" si="21">IF(K89-H89&lt;&gt;0,J89+(G89-H89)*((M89-J89)/(K89-H89)),"n/a")</f>
        <v>5.3051150919894464E-2</v>
      </c>
    </row>
    <row r="90" spans="1:15" x14ac:dyDescent="0.25">
      <c r="B90" s="245"/>
      <c r="D90" s="245">
        <f t="shared" ref="D90:D107" si="22">D89+1</f>
        <v>3</v>
      </c>
      <c r="F90" s="250">
        <v>40700</v>
      </c>
      <c r="G90" s="246">
        <f t="shared" si="18"/>
        <v>44353</v>
      </c>
      <c r="H90" s="251">
        <v>44331</v>
      </c>
      <c r="I90" s="339">
        <v>5.2149999999999999</v>
      </c>
      <c r="J90" s="340">
        <f t="shared" si="19"/>
        <v>5.2829905625000118E-2</v>
      </c>
      <c r="K90" s="251">
        <v>44757</v>
      </c>
      <c r="L90" s="341">
        <v>5.2450000000000001</v>
      </c>
      <c r="M90" s="342">
        <f t="shared" si="20"/>
        <v>5.3137750624999924E-2</v>
      </c>
      <c r="N90" s="343">
        <f t="shared" si="21"/>
        <v>5.2845803723591656E-2</v>
      </c>
    </row>
    <row r="91" spans="1:15" x14ac:dyDescent="0.25">
      <c r="B91" s="245"/>
      <c r="D91" s="245">
        <f t="shared" si="22"/>
        <v>4</v>
      </c>
      <c r="F91" s="250">
        <v>40701</v>
      </c>
      <c r="G91" s="246">
        <f t="shared" si="18"/>
        <v>44354</v>
      </c>
      <c r="H91" s="251">
        <v>44331</v>
      </c>
      <c r="I91" s="339">
        <v>5.2249999999999996</v>
      </c>
      <c r="J91" s="340">
        <f t="shared" si="19"/>
        <v>5.293251562500001E-2</v>
      </c>
      <c r="K91" s="251">
        <v>44757</v>
      </c>
      <c r="L91" s="341">
        <v>5.26</v>
      </c>
      <c r="M91" s="342">
        <f t="shared" si="20"/>
        <v>5.3291690000000003E-2</v>
      </c>
      <c r="N91" s="343">
        <f t="shared" si="21"/>
        <v>5.2951907668720669E-2</v>
      </c>
    </row>
    <row r="92" spans="1:15" x14ac:dyDescent="0.25">
      <c r="B92" s="245"/>
      <c r="D92" s="245">
        <f t="shared" si="22"/>
        <v>5</v>
      </c>
      <c r="F92" s="250">
        <v>40702</v>
      </c>
      <c r="G92" s="246">
        <f t="shared" si="18"/>
        <v>44355</v>
      </c>
      <c r="H92" s="251">
        <v>44331</v>
      </c>
      <c r="I92" s="339">
        <v>5.2549999999999999</v>
      </c>
      <c r="J92" s="340">
        <f t="shared" si="19"/>
        <v>5.3240375625000169E-2</v>
      </c>
      <c r="K92" s="251">
        <v>44757</v>
      </c>
      <c r="L92" s="341">
        <v>5.29</v>
      </c>
      <c r="M92" s="342">
        <f t="shared" si="20"/>
        <v>5.3599602500000065E-2</v>
      </c>
      <c r="N92" s="343">
        <f t="shared" si="21"/>
        <v>5.3260613758802977E-2</v>
      </c>
    </row>
    <row r="93" spans="1:15" x14ac:dyDescent="0.25">
      <c r="B93" s="245"/>
      <c r="D93" s="245">
        <f t="shared" si="22"/>
        <v>6</v>
      </c>
      <c r="F93" s="250">
        <v>40703</v>
      </c>
      <c r="G93" s="246">
        <f t="shared" si="18"/>
        <v>44356</v>
      </c>
      <c r="H93" s="251">
        <v>44331</v>
      </c>
      <c r="I93" s="339">
        <v>5.2</v>
      </c>
      <c r="J93" s="340">
        <f t="shared" si="19"/>
        <v>5.2675999999999945E-2</v>
      </c>
      <c r="K93" s="251">
        <v>44757</v>
      </c>
      <c r="L93" s="341">
        <v>5.2350000000000003</v>
      </c>
      <c r="M93" s="342">
        <f t="shared" si="20"/>
        <v>5.3035130625000093E-2</v>
      </c>
      <c r="N93" s="343">
        <f t="shared" si="21"/>
        <v>5.2697075740903709E-2</v>
      </c>
    </row>
    <row r="94" spans="1:15" x14ac:dyDescent="0.25">
      <c r="B94" s="245"/>
      <c r="D94" s="245">
        <f t="shared" si="22"/>
        <v>7</v>
      </c>
      <c r="F94" s="250">
        <v>40704</v>
      </c>
      <c r="G94" s="246">
        <f t="shared" si="18"/>
        <v>44357</v>
      </c>
      <c r="H94" s="251">
        <v>44331</v>
      </c>
      <c r="I94" s="339">
        <v>5.1749999999999998</v>
      </c>
      <c r="J94" s="340">
        <f t="shared" si="19"/>
        <v>5.2419515625000246E-2</v>
      </c>
      <c r="K94" s="251">
        <v>44757</v>
      </c>
      <c r="L94" s="341">
        <v>5.21</v>
      </c>
      <c r="M94" s="342">
        <f t="shared" si="20"/>
        <v>5.2778602499999883E-2</v>
      </c>
      <c r="N94" s="343">
        <f t="shared" si="21"/>
        <v>5.2441431725352337E-2</v>
      </c>
    </row>
    <row r="95" spans="1:15" x14ac:dyDescent="0.25">
      <c r="B95" s="245"/>
      <c r="D95" s="245">
        <f t="shared" si="22"/>
        <v>8</v>
      </c>
      <c r="F95" s="250">
        <v>40708</v>
      </c>
      <c r="G95" s="246">
        <f t="shared" si="18"/>
        <v>44361</v>
      </c>
      <c r="H95" s="251">
        <v>44331</v>
      </c>
      <c r="I95" s="339">
        <v>5.1950000000000003</v>
      </c>
      <c r="J95" s="340">
        <f t="shared" si="19"/>
        <v>5.2624700625000242E-2</v>
      </c>
      <c r="K95" s="251">
        <v>44757</v>
      </c>
      <c r="L95" s="341">
        <v>5.23</v>
      </c>
      <c r="M95" s="342">
        <f t="shared" si="20"/>
        <v>5.2983822499999889E-2</v>
      </c>
      <c r="N95" s="343">
        <f t="shared" si="21"/>
        <v>5.2649990897887543E-2</v>
      </c>
    </row>
    <row r="96" spans="1:15" x14ac:dyDescent="0.25">
      <c r="B96" s="245"/>
      <c r="D96" s="245">
        <f t="shared" si="22"/>
        <v>9</v>
      </c>
      <c r="F96" s="250">
        <v>40709</v>
      </c>
      <c r="G96" s="246">
        <f t="shared" si="18"/>
        <v>44362</v>
      </c>
      <c r="H96" s="251">
        <v>44331</v>
      </c>
      <c r="I96" s="339">
        <v>5.22</v>
      </c>
      <c r="J96" s="340">
        <f t="shared" si="19"/>
        <v>5.2881210000000012E-2</v>
      </c>
      <c r="K96" s="251">
        <v>44757</v>
      </c>
      <c r="L96" s="341">
        <v>5.25</v>
      </c>
      <c r="M96" s="342">
        <f t="shared" si="20"/>
        <v>5.3189062500000217E-2</v>
      </c>
      <c r="N96" s="343">
        <f t="shared" si="21"/>
        <v>5.2903612411971855E-2</v>
      </c>
    </row>
    <row r="97" spans="1:15" x14ac:dyDescent="0.25">
      <c r="B97" s="245"/>
      <c r="D97" s="245">
        <f t="shared" si="22"/>
        <v>10</v>
      </c>
      <c r="F97" s="250">
        <v>40710</v>
      </c>
      <c r="G97" s="246">
        <f t="shared" si="18"/>
        <v>44363</v>
      </c>
      <c r="H97" s="251">
        <v>44331</v>
      </c>
      <c r="I97" s="339">
        <v>5.085</v>
      </c>
      <c r="J97" s="340">
        <f t="shared" si="19"/>
        <v>5.1496430625000089E-2</v>
      </c>
      <c r="K97" s="251">
        <v>44757</v>
      </c>
      <c r="L97" s="341">
        <v>5.1150000000000002</v>
      </c>
      <c r="M97" s="342">
        <f t="shared" si="20"/>
        <v>5.1804080624999749E-2</v>
      </c>
      <c r="N97" s="343">
        <f t="shared" si="21"/>
        <v>5.1519540484154996E-2</v>
      </c>
    </row>
    <row r="98" spans="1:15" x14ac:dyDescent="0.25">
      <c r="B98" s="245"/>
      <c r="D98" s="245">
        <f t="shared" si="22"/>
        <v>11</v>
      </c>
      <c r="F98" s="250">
        <v>40711</v>
      </c>
      <c r="G98" s="246">
        <f t="shared" si="18"/>
        <v>44364</v>
      </c>
      <c r="H98" s="251">
        <v>44331</v>
      </c>
      <c r="I98" s="339">
        <v>5.125</v>
      </c>
      <c r="J98" s="340">
        <f t="shared" si="19"/>
        <v>5.1906640624999945E-2</v>
      </c>
      <c r="K98" s="251">
        <v>44757</v>
      </c>
      <c r="L98" s="341">
        <v>5.16</v>
      </c>
      <c r="M98" s="342">
        <f t="shared" si="20"/>
        <v>5.2265640000000113E-2</v>
      </c>
      <c r="N98" s="343">
        <f t="shared" si="21"/>
        <v>5.1934450435739396E-2</v>
      </c>
    </row>
    <row r="99" spans="1:15" x14ac:dyDescent="0.25">
      <c r="B99" s="245"/>
      <c r="D99" s="245">
        <f t="shared" si="22"/>
        <v>12</v>
      </c>
      <c r="F99" s="250">
        <v>40714</v>
      </c>
      <c r="G99" s="246">
        <f t="shared" si="18"/>
        <v>44367</v>
      </c>
      <c r="H99" s="251">
        <v>44331</v>
      </c>
      <c r="I99" s="339">
        <v>5.07</v>
      </c>
      <c r="J99" s="340">
        <f t="shared" si="19"/>
        <v>5.134262249999999E-2</v>
      </c>
      <c r="K99" s="251">
        <v>44757</v>
      </c>
      <c r="L99" s="341">
        <v>5.0999999999999996</v>
      </c>
      <c r="M99" s="342">
        <f t="shared" si="20"/>
        <v>5.1650250000000231E-2</v>
      </c>
      <c r="N99" s="343">
        <f t="shared" si="21"/>
        <v>5.1368619190140859E-2</v>
      </c>
    </row>
    <row r="100" spans="1:15" x14ac:dyDescent="0.25">
      <c r="B100" s="245"/>
      <c r="D100" s="245">
        <f t="shared" si="22"/>
        <v>13</v>
      </c>
      <c r="F100" s="250">
        <v>40715</v>
      </c>
      <c r="G100" s="246">
        <f t="shared" si="18"/>
        <v>44368</v>
      </c>
      <c r="H100" s="251">
        <v>44331</v>
      </c>
      <c r="I100" s="339">
        <v>5.0949999999999998</v>
      </c>
      <c r="J100" s="340">
        <f t="shared" si="19"/>
        <v>5.1598975624999932E-2</v>
      </c>
      <c r="K100" s="251">
        <v>44757</v>
      </c>
      <c r="L100" s="341">
        <v>5.125</v>
      </c>
      <c r="M100" s="342">
        <f t="shared" si="20"/>
        <v>5.1906640624999945E-2</v>
      </c>
      <c r="N100" s="343">
        <f t="shared" si="21"/>
        <v>5.1625697702464723E-2</v>
      </c>
    </row>
    <row r="101" spans="1:15" x14ac:dyDescent="0.25">
      <c r="B101" s="245"/>
      <c r="D101" s="245">
        <f t="shared" si="22"/>
        <v>14</v>
      </c>
      <c r="F101" s="250">
        <v>40716</v>
      </c>
      <c r="G101" s="246">
        <f t="shared" si="18"/>
        <v>44369</v>
      </c>
      <c r="H101" s="251">
        <v>44331</v>
      </c>
      <c r="I101" s="339">
        <v>5.125</v>
      </c>
      <c r="J101" s="340">
        <f t="shared" si="19"/>
        <v>5.1906640624999945E-2</v>
      </c>
      <c r="K101" s="251">
        <v>44757</v>
      </c>
      <c r="L101" s="341">
        <v>5.16</v>
      </c>
      <c r="M101" s="342">
        <f t="shared" si="20"/>
        <v>5.2265640000000113E-2</v>
      </c>
      <c r="N101" s="343">
        <f t="shared" si="21"/>
        <v>5.1938664043427188E-2</v>
      </c>
    </row>
    <row r="102" spans="1:15" x14ac:dyDescent="0.25">
      <c r="B102" s="245"/>
      <c r="D102" s="245">
        <f t="shared" si="22"/>
        <v>15</v>
      </c>
      <c r="F102" s="250">
        <v>40717</v>
      </c>
      <c r="G102" s="246">
        <f t="shared" si="18"/>
        <v>44370</v>
      </c>
      <c r="H102" s="251">
        <v>44331</v>
      </c>
      <c r="I102" s="339">
        <v>5.1050000000000004</v>
      </c>
      <c r="J102" s="340">
        <f t="shared" si="19"/>
        <v>5.1701525624999967E-2</v>
      </c>
      <c r="K102" s="251">
        <v>44757</v>
      </c>
      <c r="L102" s="341">
        <v>5.1349999999999998</v>
      </c>
      <c r="M102" s="342">
        <f t="shared" si="20"/>
        <v>5.2009205624999888E-2</v>
      </c>
      <c r="N102" s="343">
        <f t="shared" si="21"/>
        <v>5.1729693512323906E-2</v>
      </c>
    </row>
    <row r="103" spans="1:15" x14ac:dyDescent="0.25">
      <c r="B103" s="245"/>
      <c r="D103" s="245">
        <f t="shared" si="22"/>
        <v>16</v>
      </c>
      <c r="F103" s="250">
        <v>40718</v>
      </c>
      <c r="G103" s="246">
        <f t="shared" si="18"/>
        <v>44371</v>
      </c>
      <c r="H103" s="251">
        <v>44331</v>
      </c>
      <c r="I103" s="339">
        <v>5.08</v>
      </c>
      <c r="J103" s="340">
        <f t="shared" si="19"/>
        <v>5.1445160000000101E-2</v>
      </c>
      <c r="K103" s="251">
        <v>44757</v>
      </c>
      <c r="L103" s="341">
        <v>5.1150000000000002</v>
      </c>
      <c r="M103" s="342">
        <f t="shared" si="20"/>
        <v>5.1804080624999749E-2</v>
      </c>
      <c r="N103" s="343">
        <f t="shared" si="21"/>
        <v>5.1478861467136219E-2</v>
      </c>
    </row>
    <row r="104" spans="1:15" x14ac:dyDescent="0.25">
      <c r="B104" s="245"/>
      <c r="D104" s="245">
        <f t="shared" si="22"/>
        <v>17</v>
      </c>
      <c r="F104" s="250">
        <v>40721</v>
      </c>
      <c r="G104" s="246">
        <f t="shared" si="18"/>
        <v>44374</v>
      </c>
      <c r="H104" s="251">
        <v>44331</v>
      </c>
      <c r="I104" s="339">
        <v>4.9950000000000001</v>
      </c>
      <c r="J104" s="340">
        <f t="shared" si="19"/>
        <v>5.0573750624999914E-2</v>
      </c>
      <c r="K104" s="251">
        <v>44757</v>
      </c>
      <c r="L104" s="341">
        <v>5.03</v>
      </c>
      <c r="M104" s="342">
        <f t="shared" si="20"/>
        <v>5.093252249999991E-2</v>
      </c>
      <c r="N104" s="343">
        <f t="shared" si="21"/>
        <v>5.0609964687499912E-2</v>
      </c>
    </row>
    <row r="105" spans="1:15" x14ac:dyDescent="0.25">
      <c r="B105" s="245"/>
      <c r="D105" s="245">
        <f t="shared" si="22"/>
        <v>18</v>
      </c>
      <c r="F105" s="250">
        <v>40722</v>
      </c>
      <c r="G105" s="246">
        <f t="shared" si="18"/>
        <v>44375</v>
      </c>
      <c r="H105" s="251">
        <v>44331</v>
      </c>
      <c r="I105" s="339">
        <v>5.0650000000000004</v>
      </c>
      <c r="J105" s="340">
        <f t="shared" si="19"/>
        <v>5.129135562500009E-2</v>
      </c>
      <c r="K105" s="251">
        <v>44757</v>
      </c>
      <c r="L105" s="341">
        <v>5.0999999999999996</v>
      </c>
      <c r="M105" s="342">
        <f t="shared" si="20"/>
        <v>5.1650250000000231E-2</v>
      </c>
      <c r="N105" s="343">
        <f t="shared" si="21"/>
        <v>5.1328424527582267E-2</v>
      </c>
    </row>
    <row r="106" spans="1:15" x14ac:dyDescent="0.25">
      <c r="B106" s="245"/>
      <c r="D106" s="245">
        <f t="shared" si="22"/>
        <v>19</v>
      </c>
      <c r="F106" s="250">
        <v>40723</v>
      </c>
      <c r="G106" s="246">
        <f t="shared" si="18"/>
        <v>44376</v>
      </c>
      <c r="H106" s="251">
        <v>44331</v>
      </c>
      <c r="I106" s="339">
        <v>5.19</v>
      </c>
      <c r="J106" s="340">
        <f t="shared" si="19"/>
        <v>5.2573402499999755E-2</v>
      </c>
      <c r="K106" s="251">
        <v>44757</v>
      </c>
      <c r="L106" s="341">
        <v>5.2249999999999996</v>
      </c>
      <c r="M106" s="342">
        <f t="shared" si="20"/>
        <v>5.293251562500001E-2</v>
      </c>
      <c r="N106" s="343">
        <f t="shared" si="21"/>
        <v>5.2611336985034993E-2</v>
      </c>
    </row>
    <row r="107" spans="1:15" x14ac:dyDescent="0.25">
      <c r="B107" s="245"/>
      <c r="D107" s="245">
        <f t="shared" si="22"/>
        <v>20</v>
      </c>
      <c r="F107" s="250">
        <v>40724</v>
      </c>
      <c r="G107" s="246">
        <f t="shared" si="18"/>
        <v>44377</v>
      </c>
      <c r="H107" s="251">
        <v>44331</v>
      </c>
      <c r="I107" s="339">
        <v>5.21</v>
      </c>
      <c r="J107" s="340">
        <f t="shared" si="19"/>
        <v>5.2778602499999883E-2</v>
      </c>
      <c r="K107" s="251">
        <v>44757</v>
      </c>
      <c r="L107" s="341">
        <v>5.2450000000000001</v>
      </c>
      <c r="M107" s="342">
        <f t="shared" si="20"/>
        <v>5.3137750624999924E-2</v>
      </c>
      <c r="N107" s="343">
        <f t="shared" si="21"/>
        <v>5.2817383752934162E-2</v>
      </c>
    </row>
    <row r="108" spans="1:15" ht="14.4" x14ac:dyDescent="0.3">
      <c r="D108" s="243" t="s">
        <v>39</v>
      </c>
      <c r="E108" s="243"/>
      <c r="H108" s="335"/>
      <c r="I108" s="335"/>
      <c r="J108" s="27"/>
      <c r="K108" s="97"/>
      <c r="L108" s="97"/>
      <c r="M108" s="27"/>
      <c r="N108" s="344">
        <f>IF(N88="n/a","n/a",AVERAGE(N88:N107))</f>
        <v>5.2240726569102135E-2</v>
      </c>
    </row>
    <row r="109" spans="1:15" x14ac:dyDescent="0.25">
      <c r="J109" s="345"/>
      <c r="K109" s="97"/>
      <c r="L109" s="97"/>
      <c r="M109" s="345"/>
    </row>
    <row r="110" spans="1:15" ht="15" customHeight="1" x14ac:dyDescent="0.25">
      <c r="A110" s="187"/>
      <c r="B110" s="89" t="s">
        <v>107</v>
      </c>
      <c r="C110" s="89"/>
      <c r="D110" s="89"/>
      <c r="E110" s="89"/>
      <c r="F110" s="89"/>
      <c r="G110" s="89"/>
      <c r="H110" s="89"/>
      <c r="I110" s="89"/>
      <c r="J110" s="89"/>
      <c r="K110" s="188"/>
      <c r="L110" s="189"/>
      <c r="M110" s="89"/>
      <c r="N110" s="337"/>
      <c r="O110" s="190"/>
    </row>
    <row r="111" spans="1:15" ht="14.4" x14ac:dyDescent="0.3">
      <c r="A111" s="335"/>
      <c r="B111" s="174"/>
      <c r="E111" s="243"/>
      <c r="H111" s="388" t="s">
        <v>103</v>
      </c>
      <c r="I111" s="389"/>
      <c r="J111" s="390"/>
      <c r="K111" s="388" t="s">
        <v>104</v>
      </c>
      <c r="L111" s="391"/>
      <c r="M111" s="390"/>
    </row>
    <row r="112" spans="1:15" ht="14.4" x14ac:dyDescent="0.3">
      <c r="B112" s="244"/>
      <c r="D112" s="243" t="s">
        <v>97</v>
      </c>
      <c r="F112" s="247" t="s">
        <v>98</v>
      </c>
      <c r="G112" s="247" t="s">
        <v>99</v>
      </c>
      <c r="H112" s="248" t="s">
        <v>101</v>
      </c>
      <c r="I112" s="338" t="s">
        <v>102</v>
      </c>
      <c r="J112" s="338" t="s">
        <v>151</v>
      </c>
      <c r="K112" s="248" t="s">
        <v>101</v>
      </c>
      <c r="L112" s="338" t="s">
        <v>102</v>
      </c>
      <c r="M112" s="249" t="s">
        <v>151</v>
      </c>
      <c r="N112" s="243" t="s">
        <v>152</v>
      </c>
    </row>
    <row r="113" spans="2:14" s="335" customFormat="1" x14ac:dyDescent="0.25">
      <c r="B113" s="245"/>
      <c r="D113" s="245">
        <v>1</v>
      </c>
      <c r="F113" s="250">
        <v>41061</v>
      </c>
      <c r="G113" s="246">
        <f t="shared" ref="G113:G132" si="23">DATE(YEAR(F113)+10,MONTH(F113),DAY(F113))</f>
        <v>44713</v>
      </c>
      <c r="H113" s="251">
        <v>44331</v>
      </c>
      <c r="I113" s="339">
        <v>2.7349999999999999</v>
      </c>
      <c r="J113" s="340">
        <f>(1+0.5*I113/100)^2-1</f>
        <v>2.7537005625000166E-2</v>
      </c>
      <c r="K113" s="251">
        <v>44757</v>
      </c>
      <c r="L113" s="341">
        <v>2.84</v>
      </c>
      <c r="M113" s="342">
        <f>(1+0.5*L113/100)^2-1</f>
        <v>2.8601639999999984E-2</v>
      </c>
      <c r="N113" s="343">
        <f>IF(K113-H113&lt;&gt;0,J113+(G113-H113)*((M113-J113)/(K113-H113)),"n/a")</f>
        <v>2.8491677764084511E-2</v>
      </c>
    </row>
    <row r="114" spans="2:14" s="335" customFormat="1" x14ac:dyDescent="0.25">
      <c r="B114" s="245"/>
      <c r="D114" s="245">
        <f>D113+1</f>
        <v>2</v>
      </c>
      <c r="F114" s="250">
        <v>41064</v>
      </c>
      <c r="G114" s="246">
        <f t="shared" si="23"/>
        <v>44716</v>
      </c>
      <c r="H114" s="251">
        <v>44331</v>
      </c>
      <c r="I114" s="339">
        <v>2.66</v>
      </c>
      <c r="J114" s="340">
        <f t="shared" ref="J114:J132" si="24">(1+0.5*I114/100)^2-1</f>
        <v>2.6776890000000275E-2</v>
      </c>
      <c r="K114" s="251">
        <v>44757</v>
      </c>
      <c r="L114" s="341">
        <v>2.7650000000000001</v>
      </c>
      <c r="M114" s="342">
        <f t="shared" ref="M114:M132" si="25">(1+0.5*L114/100)^2-1</f>
        <v>2.7841130624999932E-2</v>
      </c>
      <c r="N114" s="343">
        <f t="shared" ref="N114:N132" si="26">IF(K114-H114&lt;&gt;0,J114+(G114-H114)*((M114-J114)/(K114-H114)),"n/a")</f>
        <v>2.7738703710387291E-2</v>
      </c>
    </row>
    <row r="115" spans="2:14" s="335" customFormat="1" x14ac:dyDescent="0.25">
      <c r="B115" s="245"/>
      <c r="D115" s="245">
        <f t="shared" ref="D115:D132" si="27">D114+1</f>
        <v>3</v>
      </c>
      <c r="F115" s="250">
        <v>41065</v>
      </c>
      <c r="G115" s="246">
        <f t="shared" si="23"/>
        <v>44717</v>
      </c>
      <c r="H115" s="251">
        <v>44331</v>
      </c>
      <c r="I115" s="339">
        <v>2.835</v>
      </c>
      <c r="J115" s="340">
        <f t="shared" si="24"/>
        <v>2.8550930625000026E-2</v>
      </c>
      <c r="K115" s="251">
        <v>44757</v>
      </c>
      <c r="L115" s="341">
        <v>2.94</v>
      </c>
      <c r="M115" s="342">
        <f t="shared" si="25"/>
        <v>2.9616089999999762E-2</v>
      </c>
      <c r="N115" s="343">
        <f t="shared" si="26"/>
        <v>2.9516075035211056E-2</v>
      </c>
    </row>
    <row r="116" spans="2:14" s="335" customFormat="1" x14ac:dyDescent="0.25">
      <c r="B116" s="245"/>
      <c r="D116" s="245">
        <f t="shared" si="27"/>
        <v>4</v>
      </c>
      <c r="F116" s="250">
        <v>41066</v>
      </c>
      <c r="G116" s="246">
        <f t="shared" si="23"/>
        <v>44718</v>
      </c>
      <c r="H116" s="251">
        <v>44331</v>
      </c>
      <c r="I116" s="339">
        <v>2.9049999999999998</v>
      </c>
      <c r="J116" s="340">
        <f t="shared" si="24"/>
        <v>2.9260975624999741E-2</v>
      </c>
      <c r="K116" s="251">
        <v>44757</v>
      </c>
      <c r="L116" s="341">
        <v>3</v>
      </c>
      <c r="M116" s="342">
        <f t="shared" si="25"/>
        <v>3.0224999999999724E-2</v>
      </c>
      <c r="N116" s="343">
        <f t="shared" si="26"/>
        <v>3.013674424735888E-2</v>
      </c>
    </row>
    <row r="117" spans="2:14" s="335" customFormat="1" x14ac:dyDescent="0.25">
      <c r="B117" s="245"/>
      <c r="D117" s="245">
        <f t="shared" si="27"/>
        <v>5</v>
      </c>
      <c r="F117" s="250">
        <v>41067</v>
      </c>
      <c r="G117" s="246">
        <f t="shared" si="23"/>
        <v>44719</v>
      </c>
      <c r="H117" s="251">
        <v>44331</v>
      </c>
      <c r="I117" s="339">
        <v>2.98</v>
      </c>
      <c r="J117" s="340">
        <f t="shared" si="24"/>
        <v>3.0022009999999932E-2</v>
      </c>
      <c r="K117" s="251">
        <v>44757</v>
      </c>
      <c r="L117" s="341">
        <v>3.0750000000000002</v>
      </c>
      <c r="M117" s="342">
        <f t="shared" si="25"/>
        <v>3.098639062499986E-2</v>
      </c>
      <c r="N117" s="343">
        <f t="shared" si="26"/>
        <v>3.090036606220644E-2</v>
      </c>
    </row>
    <row r="118" spans="2:14" s="335" customFormat="1" x14ac:dyDescent="0.25">
      <c r="B118" s="245"/>
      <c r="D118" s="245">
        <f t="shared" si="27"/>
        <v>6</v>
      </c>
      <c r="F118" s="250">
        <v>41068</v>
      </c>
      <c r="G118" s="246">
        <f t="shared" si="23"/>
        <v>44720</v>
      </c>
      <c r="H118" s="251">
        <v>44331</v>
      </c>
      <c r="I118" s="339">
        <v>2.93</v>
      </c>
      <c r="J118" s="340">
        <f t="shared" si="24"/>
        <v>2.9514622500000032E-2</v>
      </c>
      <c r="K118" s="251">
        <v>44757</v>
      </c>
      <c r="L118" s="341">
        <v>3.0350000000000001</v>
      </c>
      <c r="M118" s="342">
        <f t="shared" si="25"/>
        <v>3.0580280624999956E-2</v>
      </c>
      <c r="N118" s="343">
        <f t="shared" si="26"/>
        <v>3.0487723463908413E-2</v>
      </c>
    </row>
    <row r="119" spans="2:14" s="335" customFormat="1" x14ac:dyDescent="0.25">
      <c r="B119" s="245"/>
      <c r="D119" s="245">
        <f t="shared" si="27"/>
        <v>7</v>
      </c>
      <c r="F119" s="250">
        <v>41072</v>
      </c>
      <c r="G119" s="246">
        <f t="shared" si="23"/>
        <v>44724</v>
      </c>
      <c r="H119" s="251">
        <v>44331</v>
      </c>
      <c r="I119" s="339">
        <v>2.88</v>
      </c>
      <c r="J119" s="340">
        <f t="shared" si="24"/>
        <v>2.9007360000000038E-2</v>
      </c>
      <c r="K119" s="251">
        <v>44757</v>
      </c>
      <c r="L119" s="341">
        <v>2.98</v>
      </c>
      <c r="M119" s="342">
        <f t="shared" si="25"/>
        <v>3.0022009999999932E-2</v>
      </c>
      <c r="N119" s="343">
        <f t="shared" si="26"/>
        <v>2.9943410352112617E-2</v>
      </c>
    </row>
    <row r="120" spans="2:14" s="335" customFormat="1" x14ac:dyDescent="0.25">
      <c r="B120" s="245"/>
      <c r="D120" s="245">
        <f t="shared" si="27"/>
        <v>8</v>
      </c>
      <c r="F120" s="250">
        <v>41073</v>
      </c>
      <c r="G120" s="246">
        <f t="shared" si="23"/>
        <v>44725</v>
      </c>
      <c r="H120" s="251">
        <v>44331</v>
      </c>
      <c r="I120" s="339">
        <v>2.9550000000000001</v>
      </c>
      <c r="J120" s="340">
        <f t="shared" si="24"/>
        <v>2.9768300625000021E-2</v>
      </c>
      <c r="K120" s="251">
        <v>44757</v>
      </c>
      <c r="L120" s="341">
        <v>3.0550000000000002</v>
      </c>
      <c r="M120" s="342">
        <f t="shared" si="25"/>
        <v>3.0783325624999858E-2</v>
      </c>
      <c r="N120" s="343">
        <f t="shared" si="26"/>
        <v>3.07070796156102E-2</v>
      </c>
    </row>
    <row r="121" spans="2:14" s="335" customFormat="1" x14ac:dyDescent="0.25">
      <c r="B121" s="245"/>
      <c r="D121" s="245">
        <f t="shared" si="27"/>
        <v>9</v>
      </c>
      <c r="F121" s="250">
        <v>41074</v>
      </c>
      <c r="G121" s="246">
        <f t="shared" si="23"/>
        <v>44726</v>
      </c>
      <c r="H121" s="251">
        <v>44331</v>
      </c>
      <c r="I121" s="339">
        <v>2.82</v>
      </c>
      <c r="J121" s="340">
        <f t="shared" si="24"/>
        <v>2.8398810000000108E-2</v>
      </c>
      <c r="K121" s="251">
        <v>44757</v>
      </c>
      <c r="L121" s="341">
        <v>2.9249999999999998</v>
      </c>
      <c r="M121" s="342">
        <f t="shared" si="25"/>
        <v>2.9463890625000211E-2</v>
      </c>
      <c r="N121" s="343">
        <f t="shared" si="26"/>
        <v>2.938638475792274E-2</v>
      </c>
    </row>
    <row r="122" spans="2:14" s="335" customFormat="1" x14ac:dyDescent="0.25">
      <c r="B122" s="245"/>
      <c r="D122" s="245">
        <f t="shared" si="27"/>
        <v>10</v>
      </c>
      <c r="F122" s="250">
        <v>41075</v>
      </c>
      <c r="G122" s="246">
        <f t="shared" si="23"/>
        <v>44727</v>
      </c>
      <c r="H122" s="251">
        <v>44331</v>
      </c>
      <c r="I122" s="339">
        <v>2.88</v>
      </c>
      <c r="J122" s="340">
        <f t="shared" si="24"/>
        <v>2.9007360000000038E-2</v>
      </c>
      <c r="K122" s="251">
        <v>44757</v>
      </c>
      <c r="L122" s="341">
        <v>2.99</v>
      </c>
      <c r="M122" s="342">
        <f t="shared" si="25"/>
        <v>3.0123502499999955E-2</v>
      </c>
      <c r="N122" s="343">
        <f t="shared" si="26"/>
        <v>3.0044900915492917E-2</v>
      </c>
    </row>
    <row r="123" spans="2:14" s="335" customFormat="1" x14ac:dyDescent="0.25">
      <c r="B123" s="245"/>
      <c r="D123" s="245">
        <f t="shared" si="27"/>
        <v>11</v>
      </c>
      <c r="F123" s="250">
        <v>41078</v>
      </c>
      <c r="G123" s="246">
        <f t="shared" si="23"/>
        <v>44730</v>
      </c>
      <c r="H123" s="251">
        <v>44331</v>
      </c>
      <c r="I123" s="339">
        <v>2.97</v>
      </c>
      <c r="J123" s="340">
        <f t="shared" si="24"/>
        <v>2.9920522500000102E-2</v>
      </c>
      <c r="K123" s="251">
        <v>44757</v>
      </c>
      <c r="L123" s="341">
        <v>3.08</v>
      </c>
      <c r="M123" s="342">
        <f t="shared" si="25"/>
        <v>3.1037160000000119E-2</v>
      </c>
      <c r="N123" s="343">
        <f t="shared" si="26"/>
        <v>3.0966387200704344E-2</v>
      </c>
    </row>
    <row r="124" spans="2:14" s="335" customFormat="1" x14ac:dyDescent="0.25">
      <c r="B124" s="245"/>
      <c r="D124" s="245">
        <f t="shared" si="27"/>
        <v>12</v>
      </c>
      <c r="F124" s="250">
        <v>41079</v>
      </c>
      <c r="G124" s="246">
        <f t="shared" si="23"/>
        <v>44731</v>
      </c>
      <c r="H124" s="251">
        <v>44331</v>
      </c>
      <c r="I124" s="339">
        <v>2.87</v>
      </c>
      <c r="J124" s="340">
        <f t="shared" si="24"/>
        <v>2.8905922500000125E-2</v>
      </c>
      <c r="K124" s="251">
        <v>44757</v>
      </c>
      <c r="L124" s="341">
        <v>2.9750000000000001</v>
      </c>
      <c r="M124" s="342">
        <f t="shared" si="25"/>
        <v>2.9971265624999965E-2</v>
      </c>
      <c r="N124" s="343">
        <f t="shared" si="26"/>
        <v>2.9906244683098566E-2</v>
      </c>
    </row>
    <row r="125" spans="2:14" s="335" customFormat="1" x14ac:dyDescent="0.25">
      <c r="B125" s="245"/>
      <c r="D125" s="245">
        <f t="shared" si="27"/>
        <v>13</v>
      </c>
      <c r="F125" s="250">
        <v>41080</v>
      </c>
      <c r="G125" s="246">
        <f t="shared" si="23"/>
        <v>44732</v>
      </c>
      <c r="H125" s="251">
        <v>44331</v>
      </c>
      <c r="I125" s="339">
        <v>3.02</v>
      </c>
      <c r="J125" s="340">
        <f t="shared" si="24"/>
        <v>3.0428009999999839E-2</v>
      </c>
      <c r="K125" s="251">
        <v>44757</v>
      </c>
      <c r="L125" s="341">
        <v>3.125</v>
      </c>
      <c r="M125" s="342">
        <f t="shared" si="25"/>
        <v>3.1494140625E-2</v>
      </c>
      <c r="N125" s="343">
        <f t="shared" si="26"/>
        <v>3.1431574273767596E-2</v>
      </c>
    </row>
    <row r="126" spans="2:14" s="335" customFormat="1" x14ac:dyDescent="0.25">
      <c r="B126" s="245"/>
      <c r="D126" s="245">
        <f t="shared" si="27"/>
        <v>14</v>
      </c>
      <c r="F126" s="250">
        <v>41081</v>
      </c>
      <c r="G126" s="246">
        <f t="shared" si="23"/>
        <v>44733</v>
      </c>
      <c r="H126" s="251">
        <v>44331</v>
      </c>
      <c r="I126" s="339">
        <v>3.03</v>
      </c>
      <c r="J126" s="340">
        <f t="shared" si="24"/>
        <v>3.0529522499999961E-2</v>
      </c>
      <c r="K126" s="251">
        <v>44757</v>
      </c>
      <c r="L126" s="341">
        <v>3.1349999999999998</v>
      </c>
      <c r="M126" s="342">
        <f t="shared" si="25"/>
        <v>3.1595705625000248E-2</v>
      </c>
      <c r="N126" s="343">
        <f t="shared" si="26"/>
        <v>3.1535638970070654E-2</v>
      </c>
    </row>
    <row r="127" spans="2:14" s="335" customFormat="1" x14ac:dyDescent="0.25">
      <c r="B127" s="245"/>
      <c r="D127" s="245">
        <f t="shared" si="27"/>
        <v>15</v>
      </c>
      <c r="F127" s="250">
        <v>41082</v>
      </c>
      <c r="G127" s="246">
        <f t="shared" si="23"/>
        <v>44734</v>
      </c>
      <c r="H127" s="251">
        <v>44331</v>
      </c>
      <c r="I127" s="339">
        <v>2.9449999999999998</v>
      </c>
      <c r="J127" s="340">
        <f t="shared" si="24"/>
        <v>2.9666825625000115E-2</v>
      </c>
      <c r="K127" s="251">
        <v>44757</v>
      </c>
      <c r="L127" s="341">
        <v>3.05</v>
      </c>
      <c r="M127" s="342">
        <f t="shared" si="25"/>
        <v>3.0732562499999894E-2</v>
      </c>
      <c r="N127" s="343">
        <f t="shared" si="26"/>
        <v>3.067502271566892E-2</v>
      </c>
    </row>
    <row r="128" spans="2:14" s="335" customFormat="1" x14ac:dyDescent="0.25">
      <c r="B128" s="245"/>
      <c r="D128" s="245">
        <f t="shared" si="27"/>
        <v>16</v>
      </c>
      <c r="F128" s="250">
        <v>41085</v>
      </c>
      <c r="G128" s="246">
        <f t="shared" si="23"/>
        <v>44737</v>
      </c>
      <c r="H128" s="251">
        <v>44331</v>
      </c>
      <c r="I128" s="339">
        <v>2.9049999999999998</v>
      </c>
      <c r="J128" s="340">
        <f t="shared" si="24"/>
        <v>2.9260975624999741E-2</v>
      </c>
      <c r="K128" s="251">
        <v>44757</v>
      </c>
      <c r="L128" s="341">
        <v>3.0049999999999999</v>
      </c>
      <c r="M128" s="342">
        <f t="shared" si="25"/>
        <v>3.0275750625000208E-2</v>
      </c>
      <c r="N128" s="343">
        <f t="shared" si="26"/>
        <v>3.0228108606220844E-2</v>
      </c>
    </row>
    <row r="129" spans="1:15" x14ac:dyDescent="0.25">
      <c r="B129" s="245"/>
      <c r="D129" s="245">
        <f t="shared" si="27"/>
        <v>17</v>
      </c>
      <c r="F129" s="250">
        <v>41086</v>
      </c>
      <c r="G129" s="246">
        <f t="shared" si="23"/>
        <v>44738</v>
      </c>
      <c r="H129" s="251">
        <v>44331</v>
      </c>
      <c r="I129" s="339">
        <v>2.83</v>
      </c>
      <c r="J129" s="340">
        <f t="shared" si="24"/>
        <v>2.8500222500000172E-2</v>
      </c>
      <c r="K129" s="251">
        <v>44757</v>
      </c>
      <c r="L129" s="341">
        <v>2.93</v>
      </c>
      <c r="M129" s="342">
        <f t="shared" si="25"/>
        <v>2.9514622500000032E-2</v>
      </c>
      <c r="N129" s="343">
        <f t="shared" si="26"/>
        <v>2.9469379307511777E-2</v>
      </c>
    </row>
    <row r="130" spans="1:15" x14ac:dyDescent="0.25">
      <c r="B130" s="245"/>
      <c r="D130" s="245">
        <f t="shared" si="27"/>
        <v>18</v>
      </c>
      <c r="F130" s="250">
        <v>41087</v>
      </c>
      <c r="G130" s="246">
        <f t="shared" si="23"/>
        <v>44739</v>
      </c>
      <c r="H130" s="251">
        <v>44331</v>
      </c>
      <c r="I130" s="339">
        <v>2.87</v>
      </c>
      <c r="J130" s="340">
        <f t="shared" si="24"/>
        <v>2.8905922500000125E-2</v>
      </c>
      <c r="K130" s="251">
        <v>44757</v>
      </c>
      <c r="L130" s="341">
        <v>2.97</v>
      </c>
      <c r="M130" s="342">
        <f t="shared" si="25"/>
        <v>2.9920522500000102E-2</v>
      </c>
      <c r="N130" s="343">
        <f t="shared" si="26"/>
        <v>2.9877652077464893E-2</v>
      </c>
    </row>
    <row r="131" spans="1:15" x14ac:dyDescent="0.25">
      <c r="B131" s="245"/>
      <c r="D131" s="245">
        <f t="shared" si="27"/>
        <v>19</v>
      </c>
      <c r="F131" s="250">
        <v>41088</v>
      </c>
      <c r="G131" s="246">
        <f t="shared" si="23"/>
        <v>44740</v>
      </c>
      <c r="H131" s="251">
        <v>44331</v>
      </c>
      <c r="I131" s="339">
        <v>2.87</v>
      </c>
      <c r="J131" s="340">
        <f t="shared" si="24"/>
        <v>2.8905922500000125E-2</v>
      </c>
      <c r="K131" s="251">
        <v>44757</v>
      </c>
      <c r="L131" s="341">
        <v>2.97</v>
      </c>
      <c r="M131" s="342">
        <f t="shared" si="25"/>
        <v>2.9920522500000102E-2</v>
      </c>
      <c r="N131" s="343">
        <f t="shared" si="26"/>
        <v>2.9880033767605736E-2</v>
      </c>
    </row>
    <row r="132" spans="1:15" x14ac:dyDescent="0.25">
      <c r="B132" s="245"/>
      <c r="D132" s="245">
        <f t="shared" si="27"/>
        <v>20</v>
      </c>
      <c r="F132" s="250">
        <v>41089</v>
      </c>
      <c r="G132" s="246">
        <f t="shared" si="23"/>
        <v>44741</v>
      </c>
      <c r="H132" s="251">
        <v>44331</v>
      </c>
      <c r="I132" s="339">
        <v>2.9350000000000001</v>
      </c>
      <c r="J132" s="340">
        <f t="shared" si="24"/>
        <v>2.9565355624999956E-2</v>
      </c>
      <c r="K132" s="251">
        <v>44757</v>
      </c>
      <c r="L132" s="341">
        <v>3.0350000000000001</v>
      </c>
      <c r="M132" s="342">
        <f t="shared" si="25"/>
        <v>3.0580280624999956E-2</v>
      </c>
      <c r="N132" s="343">
        <f t="shared" si="26"/>
        <v>3.0542161376173663E-2</v>
      </c>
    </row>
    <row r="133" spans="1:15" ht="14.4" x14ac:dyDescent="0.3">
      <c r="D133" s="243" t="s">
        <v>39</v>
      </c>
      <c r="E133" s="243"/>
      <c r="H133" s="335"/>
      <c r="I133" s="335"/>
      <c r="J133" s="27"/>
      <c r="K133" s="97"/>
      <c r="L133" s="97"/>
      <c r="M133" s="27"/>
      <c r="N133" s="344">
        <f>IF(N113="n/a","n/a",AVERAGE(N113:N132))</f>
        <v>3.0093263445129102E-2</v>
      </c>
    </row>
    <row r="134" spans="1:15" x14ac:dyDescent="0.25">
      <c r="J134" s="345"/>
      <c r="K134" s="97"/>
      <c r="L134" s="97"/>
      <c r="M134" s="345"/>
    </row>
    <row r="135" spans="1:15" ht="15" customHeight="1" x14ac:dyDescent="0.25">
      <c r="A135" s="187"/>
      <c r="B135" s="89" t="s">
        <v>100</v>
      </c>
      <c r="C135" s="89"/>
      <c r="D135" s="89"/>
      <c r="E135" s="89"/>
      <c r="F135" s="89"/>
      <c r="G135" s="89"/>
      <c r="H135" s="89"/>
      <c r="I135" s="89"/>
      <c r="J135" s="89"/>
      <c r="K135" s="188"/>
      <c r="L135" s="189"/>
      <c r="M135" s="89"/>
      <c r="N135" s="337"/>
      <c r="O135" s="190"/>
    </row>
    <row r="136" spans="1:15" ht="14.4" x14ac:dyDescent="0.3">
      <c r="A136" s="335"/>
      <c r="B136" s="174"/>
      <c r="E136" s="243"/>
      <c r="H136" s="388" t="s">
        <v>103</v>
      </c>
      <c r="I136" s="389"/>
      <c r="J136" s="390"/>
      <c r="K136" s="388" t="s">
        <v>104</v>
      </c>
      <c r="L136" s="391"/>
      <c r="M136" s="390"/>
    </row>
    <row r="137" spans="1:15" ht="14.4" x14ac:dyDescent="0.3">
      <c r="B137" s="244"/>
      <c r="D137" s="243" t="s">
        <v>97</v>
      </c>
      <c r="F137" s="247" t="s">
        <v>98</v>
      </c>
      <c r="G137" s="247" t="s">
        <v>99</v>
      </c>
      <c r="H137" s="248" t="s">
        <v>101</v>
      </c>
      <c r="I137" s="338" t="s">
        <v>102</v>
      </c>
      <c r="J137" s="338" t="s">
        <v>151</v>
      </c>
      <c r="K137" s="248" t="s">
        <v>101</v>
      </c>
      <c r="L137" s="338" t="s">
        <v>102</v>
      </c>
      <c r="M137" s="249" t="s">
        <v>151</v>
      </c>
      <c r="N137" s="243" t="s">
        <v>152</v>
      </c>
    </row>
    <row r="138" spans="1:15" x14ac:dyDescent="0.25">
      <c r="B138" s="245"/>
      <c r="D138" s="245">
        <v>1</v>
      </c>
      <c r="F138" s="250">
        <v>41425</v>
      </c>
      <c r="G138" s="246">
        <f t="shared" ref="G138:G157" si="28">DATE(YEAR(F138)+10,MONTH(F138),DAY(F138))</f>
        <v>45077</v>
      </c>
      <c r="H138" s="251">
        <v>45037</v>
      </c>
      <c r="I138" s="339">
        <v>3.355</v>
      </c>
      <c r="J138" s="340">
        <f>(1+0.5*I138/100)^2-1</f>
        <v>3.3831400625000008E-2</v>
      </c>
      <c r="K138" s="251">
        <v>45403</v>
      </c>
      <c r="L138" s="341">
        <v>3.45</v>
      </c>
      <c r="M138" s="342">
        <f>(1+0.5*L138/100)^2-1</f>
        <v>3.4797562499999879E-2</v>
      </c>
      <c r="N138" s="343">
        <f>IF(K138-H138&lt;&gt;0,J138+(G138-H138)*((M138-J138)/(K138-H138)),"n/a")</f>
        <v>3.3936992086748628E-2</v>
      </c>
    </row>
    <row r="139" spans="1:15" x14ac:dyDescent="0.25">
      <c r="B139" s="245"/>
      <c r="D139" s="245">
        <f>D138+1</f>
        <v>2</v>
      </c>
      <c r="F139" s="250">
        <v>41428</v>
      </c>
      <c r="G139" s="246">
        <f t="shared" si="28"/>
        <v>45080</v>
      </c>
      <c r="H139" s="251">
        <v>45037</v>
      </c>
      <c r="I139" s="339">
        <v>3.42</v>
      </c>
      <c r="J139" s="340">
        <f t="shared" ref="J139:J157" si="29">(1+0.5*I139/100)^2-1</f>
        <v>3.4492409999999696E-2</v>
      </c>
      <c r="K139" s="251">
        <v>45403</v>
      </c>
      <c r="L139" s="341">
        <v>3.5150000000000001</v>
      </c>
      <c r="M139" s="342">
        <f t="shared" ref="M139:M157" si="30">(1+0.5*L139/100)^2-1</f>
        <v>3.54588806249998E-2</v>
      </c>
      <c r="N139" s="343">
        <f t="shared" ref="N139:N157" si="31">IF(K139-H139&lt;&gt;0,J139+(G139-H139)*((M139-J139)/(K139-H139)),"n/a")</f>
        <v>3.4605957095286591E-2</v>
      </c>
    </row>
    <row r="140" spans="1:15" x14ac:dyDescent="0.25">
      <c r="B140" s="245"/>
      <c r="D140" s="245">
        <f t="shared" ref="D140:D157" si="32">D139+1</f>
        <v>3</v>
      </c>
      <c r="F140" s="250">
        <v>41429</v>
      </c>
      <c r="G140" s="246">
        <f t="shared" si="28"/>
        <v>45081</v>
      </c>
      <c r="H140" s="251">
        <v>45037</v>
      </c>
      <c r="I140" s="339">
        <v>3.4350000000000001</v>
      </c>
      <c r="J140" s="340">
        <f t="shared" si="29"/>
        <v>3.4644980624999988E-2</v>
      </c>
      <c r="K140" s="251">
        <v>45403</v>
      </c>
      <c r="L140" s="341">
        <v>3.5350000000000001</v>
      </c>
      <c r="M140" s="342">
        <f t="shared" si="30"/>
        <v>3.5662405625000115E-2</v>
      </c>
      <c r="N140" s="343">
        <f t="shared" si="31"/>
        <v>3.4767294012978144E-2</v>
      </c>
    </row>
    <row r="141" spans="1:15" x14ac:dyDescent="0.25">
      <c r="B141" s="245"/>
      <c r="D141" s="245">
        <f t="shared" si="32"/>
        <v>4</v>
      </c>
      <c r="F141" s="250">
        <v>41430</v>
      </c>
      <c r="G141" s="246">
        <f t="shared" si="28"/>
        <v>45082</v>
      </c>
      <c r="H141" s="251">
        <v>45037</v>
      </c>
      <c r="I141" s="339">
        <v>3.3849999999999998</v>
      </c>
      <c r="J141" s="340">
        <f t="shared" si="29"/>
        <v>3.4136455625000117E-2</v>
      </c>
      <c r="K141" s="251">
        <v>45403</v>
      </c>
      <c r="L141" s="341">
        <v>3.4849999999999999</v>
      </c>
      <c r="M141" s="342">
        <f t="shared" si="30"/>
        <v>3.5153630624999987E-2</v>
      </c>
      <c r="N141" s="343">
        <f t="shared" si="31"/>
        <v>3.4261518125000098E-2</v>
      </c>
    </row>
    <row r="142" spans="1:15" x14ac:dyDescent="0.25">
      <c r="B142" s="245"/>
      <c r="D142" s="245">
        <f t="shared" si="32"/>
        <v>5</v>
      </c>
      <c r="F142" s="250">
        <v>41431</v>
      </c>
      <c r="G142" s="246">
        <f t="shared" si="28"/>
        <v>45083</v>
      </c>
      <c r="H142" s="251">
        <v>45037</v>
      </c>
      <c r="I142" s="339">
        <v>3.335</v>
      </c>
      <c r="J142" s="340">
        <f t="shared" si="29"/>
        <v>3.3628055624999931E-2</v>
      </c>
      <c r="K142" s="251">
        <v>45403</v>
      </c>
      <c r="L142" s="341">
        <v>3.4350000000000001</v>
      </c>
      <c r="M142" s="342">
        <f t="shared" si="30"/>
        <v>3.4644980624999988E-2</v>
      </c>
      <c r="N142" s="343">
        <f t="shared" si="31"/>
        <v>3.3755865870901576E-2</v>
      </c>
    </row>
    <row r="143" spans="1:15" x14ac:dyDescent="0.25">
      <c r="B143" s="245"/>
      <c r="D143" s="245">
        <f t="shared" si="32"/>
        <v>6</v>
      </c>
      <c r="F143" s="250">
        <v>41432</v>
      </c>
      <c r="G143" s="246">
        <f t="shared" si="28"/>
        <v>45084</v>
      </c>
      <c r="H143" s="251">
        <v>45037</v>
      </c>
      <c r="I143" s="339">
        <v>3.2549999999999999</v>
      </c>
      <c r="J143" s="340">
        <f t="shared" si="29"/>
        <v>3.2814875625000184E-2</v>
      </c>
      <c r="K143" s="251">
        <v>45403</v>
      </c>
      <c r="L143" s="341">
        <v>3.35</v>
      </c>
      <c r="M143" s="342">
        <f t="shared" si="30"/>
        <v>3.3780562500000055E-2</v>
      </c>
      <c r="N143" s="343">
        <f t="shared" si="31"/>
        <v>3.293888459528705E-2</v>
      </c>
    </row>
    <row r="144" spans="1:15" x14ac:dyDescent="0.25">
      <c r="B144" s="245"/>
      <c r="D144" s="245">
        <f t="shared" si="32"/>
        <v>7</v>
      </c>
      <c r="F144" s="250">
        <v>41436</v>
      </c>
      <c r="G144" s="246">
        <f t="shared" si="28"/>
        <v>45088</v>
      </c>
      <c r="H144" s="251">
        <v>45037</v>
      </c>
      <c r="I144" s="339">
        <v>3.4049999999999998</v>
      </c>
      <c r="J144" s="340">
        <f t="shared" si="29"/>
        <v>3.4339850625000112E-2</v>
      </c>
      <c r="K144" s="251">
        <v>45403</v>
      </c>
      <c r="L144" s="341">
        <v>3.5049999999999999</v>
      </c>
      <c r="M144" s="342">
        <f t="shared" si="30"/>
        <v>3.5357125625000041E-2</v>
      </c>
      <c r="N144" s="343">
        <f t="shared" si="31"/>
        <v>3.4481602059426332E-2</v>
      </c>
    </row>
    <row r="145" spans="1:15" x14ac:dyDescent="0.25">
      <c r="B145" s="245"/>
      <c r="D145" s="245">
        <f t="shared" si="32"/>
        <v>8</v>
      </c>
      <c r="F145" s="250">
        <v>41437</v>
      </c>
      <c r="G145" s="246">
        <f t="shared" si="28"/>
        <v>45089</v>
      </c>
      <c r="H145" s="251">
        <v>45037</v>
      </c>
      <c r="I145" s="339">
        <v>3.45</v>
      </c>
      <c r="J145" s="340">
        <f t="shared" si="29"/>
        <v>3.4797562499999879E-2</v>
      </c>
      <c r="K145" s="251">
        <v>45403</v>
      </c>
      <c r="L145" s="341">
        <v>3.55</v>
      </c>
      <c r="M145" s="342">
        <f t="shared" si="30"/>
        <v>3.5815062499999772E-2</v>
      </c>
      <c r="N145" s="343">
        <f t="shared" si="31"/>
        <v>3.494212534152992E-2</v>
      </c>
    </row>
    <row r="146" spans="1:15" x14ac:dyDescent="0.25">
      <c r="B146" s="245"/>
      <c r="D146" s="245">
        <f t="shared" si="32"/>
        <v>9</v>
      </c>
      <c r="F146" s="250">
        <v>41438</v>
      </c>
      <c r="G146" s="246">
        <f t="shared" si="28"/>
        <v>45090</v>
      </c>
      <c r="H146" s="251">
        <v>45037</v>
      </c>
      <c r="I146" s="339">
        <v>3.39</v>
      </c>
      <c r="J146" s="340">
        <f t="shared" si="29"/>
        <v>3.4187302500000127E-2</v>
      </c>
      <c r="K146" s="251">
        <v>45403</v>
      </c>
      <c r="L146" s="341">
        <v>3.49</v>
      </c>
      <c r="M146" s="342">
        <f t="shared" si="30"/>
        <v>3.5204502499999846E-2</v>
      </c>
      <c r="N146" s="343">
        <f t="shared" si="31"/>
        <v>3.4334601953552001E-2</v>
      </c>
    </row>
    <row r="147" spans="1:15" x14ac:dyDescent="0.25">
      <c r="B147" s="245"/>
      <c r="D147" s="245">
        <f t="shared" si="32"/>
        <v>10</v>
      </c>
      <c r="F147" s="250">
        <v>41439</v>
      </c>
      <c r="G147" s="246">
        <f t="shared" si="28"/>
        <v>45091</v>
      </c>
      <c r="H147" s="251">
        <v>45037</v>
      </c>
      <c r="I147" s="339">
        <v>3.36</v>
      </c>
      <c r="J147" s="340">
        <f t="shared" si="29"/>
        <v>3.3882239999999841E-2</v>
      </c>
      <c r="K147" s="251">
        <v>45403</v>
      </c>
      <c r="L147" s="341">
        <v>3.46</v>
      </c>
      <c r="M147" s="342">
        <f t="shared" si="30"/>
        <v>3.4899290000000249E-2</v>
      </c>
      <c r="N147" s="343">
        <f t="shared" si="31"/>
        <v>3.4032296557376954E-2</v>
      </c>
    </row>
    <row r="148" spans="1:15" x14ac:dyDescent="0.25">
      <c r="B148" s="245"/>
      <c r="D148" s="245">
        <f t="shared" si="32"/>
        <v>11</v>
      </c>
      <c r="F148" s="250">
        <v>41442</v>
      </c>
      <c r="G148" s="246">
        <f t="shared" si="28"/>
        <v>45094</v>
      </c>
      <c r="H148" s="251">
        <v>45037</v>
      </c>
      <c r="I148" s="339">
        <v>3.395</v>
      </c>
      <c r="J148" s="340">
        <f t="shared" si="29"/>
        <v>3.4238150625000019E-2</v>
      </c>
      <c r="K148" s="251">
        <v>45403</v>
      </c>
      <c r="L148" s="341">
        <v>3.4950000000000001</v>
      </c>
      <c r="M148" s="342">
        <f t="shared" si="30"/>
        <v>3.5255375624999807E-2</v>
      </c>
      <c r="N148" s="343">
        <f t="shared" si="31"/>
        <v>3.4396570911885235E-2</v>
      </c>
    </row>
    <row r="149" spans="1:15" x14ac:dyDescent="0.25">
      <c r="B149" s="245"/>
      <c r="D149" s="245">
        <f t="shared" si="32"/>
        <v>12</v>
      </c>
      <c r="F149" s="250">
        <v>41443</v>
      </c>
      <c r="G149" s="246">
        <f t="shared" si="28"/>
        <v>45095</v>
      </c>
      <c r="H149" s="251">
        <v>45037</v>
      </c>
      <c r="I149" s="339">
        <v>3.39</v>
      </c>
      <c r="J149" s="340">
        <f t="shared" si="29"/>
        <v>3.4187302500000127E-2</v>
      </c>
      <c r="K149" s="251">
        <v>45403</v>
      </c>
      <c r="L149" s="341">
        <v>3.49</v>
      </c>
      <c r="M149" s="342">
        <f t="shared" si="30"/>
        <v>3.5204502499999846E-2</v>
      </c>
      <c r="N149" s="343">
        <f t="shared" si="31"/>
        <v>3.4348498128415381E-2</v>
      </c>
    </row>
    <row r="150" spans="1:15" x14ac:dyDescent="0.25">
      <c r="B150" s="245"/>
      <c r="D150" s="245">
        <f t="shared" si="32"/>
        <v>13</v>
      </c>
      <c r="F150" s="250">
        <v>41444</v>
      </c>
      <c r="G150" s="246">
        <f t="shared" si="28"/>
        <v>45096</v>
      </c>
      <c r="H150" s="251">
        <v>45037</v>
      </c>
      <c r="I150" s="339">
        <v>3.42</v>
      </c>
      <c r="J150" s="340">
        <f t="shared" si="29"/>
        <v>3.4492409999999696E-2</v>
      </c>
      <c r="K150" s="251">
        <v>45403</v>
      </c>
      <c r="L150" s="341">
        <v>3.5249999999999999</v>
      </c>
      <c r="M150" s="342">
        <f t="shared" si="30"/>
        <v>3.5560640624999973E-2</v>
      </c>
      <c r="N150" s="343">
        <f t="shared" si="31"/>
        <v>3.4664611111680066E-2</v>
      </c>
    </row>
    <row r="151" spans="1:15" x14ac:dyDescent="0.25">
      <c r="B151" s="245"/>
      <c r="D151" s="245">
        <f t="shared" si="32"/>
        <v>14</v>
      </c>
      <c r="F151" s="250">
        <v>41445</v>
      </c>
      <c r="G151" s="246">
        <f t="shared" si="28"/>
        <v>45097</v>
      </c>
      <c r="H151" s="251">
        <v>45037</v>
      </c>
      <c r="I151" s="339">
        <v>3.6349999999999998</v>
      </c>
      <c r="J151" s="340">
        <f t="shared" si="29"/>
        <v>3.668033062500009E-2</v>
      </c>
      <c r="K151" s="251">
        <v>45403</v>
      </c>
      <c r="L151" s="341">
        <v>3.74</v>
      </c>
      <c r="M151" s="342">
        <f t="shared" si="30"/>
        <v>3.7749689999999836E-2</v>
      </c>
      <c r="N151" s="343">
        <f t="shared" si="31"/>
        <v>3.6855635440573818E-2</v>
      </c>
    </row>
    <row r="152" spans="1:15" x14ac:dyDescent="0.25">
      <c r="B152" s="245"/>
      <c r="D152" s="245">
        <f t="shared" si="32"/>
        <v>15</v>
      </c>
      <c r="F152" s="250">
        <v>41446</v>
      </c>
      <c r="G152" s="246">
        <f t="shared" si="28"/>
        <v>45098</v>
      </c>
      <c r="H152" s="251">
        <v>45037</v>
      </c>
      <c r="I152" s="339">
        <v>3.75</v>
      </c>
      <c r="J152" s="340">
        <f t="shared" si="29"/>
        <v>3.7851562499999991E-2</v>
      </c>
      <c r="K152" s="251">
        <v>45403</v>
      </c>
      <c r="L152" s="341">
        <v>3.855</v>
      </c>
      <c r="M152" s="342">
        <f t="shared" si="30"/>
        <v>3.8921525624999953E-2</v>
      </c>
      <c r="N152" s="343">
        <f t="shared" si="31"/>
        <v>3.8029889687499985E-2</v>
      </c>
    </row>
    <row r="153" spans="1:15" x14ac:dyDescent="0.25">
      <c r="B153" s="245"/>
      <c r="D153" s="245">
        <f t="shared" si="32"/>
        <v>16</v>
      </c>
      <c r="F153" s="250">
        <v>41449</v>
      </c>
      <c r="G153" s="246">
        <f t="shared" si="28"/>
        <v>45101</v>
      </c>
      <c r="H153" s="251">
        <v>45037</v>
      </c>
      <c r="I153" s="339">
        <v>4.0350000000000001</v>
      </c>
      <c r="J153" s="340">
        <f t="shared" si="29"/>
        <v>4.0757030625000024E-2</v>
      </c>
      <c r="K153" s="251">
        <v>45403</v>
      </c>
      <c r="L153" s="341">
        <v>4.1349999999999998</v>
      </c>
      <c r="M153" s="342">
        <f t="shared" si="30"/>
        <v>4.1777455624999904E-2</v>
      </c>
      <c r="N153" s="343">
        <f t="shared" si="31"/>
        <v>4.0935465597677599E-2</v>
      </c>
    </row>
    <row r="154" spans="1:15" x14ac:dyDescent="0.25">
      <c r="B154" s="245"/>
      <c r="D154" s="245">
        <f t="shared" si="32"/>
        <v>17</v>
      </c>
      <c r="F154" s="250">
        <v>41450</v>
      </c>
      <c r="G154" s="246">
        <f t="shared" si="28"/>
        <v>45102</v>
      </c>
      <c r="H154" s="251">
        <v>45037</v>
      </c>
      <c r="I154" s="339">
        <v>3.8</v>
      </c>
      <c r="J154" s="340">
        <f t="shared" si="29"/>
        <v>3.8360999999999867E-2</v>
      </c>
      <c r="K154" s="251">
        <v>45403</v>
      </c>
      <c r="L154" s="341">
        <v>3.9</v>
      </c>
      <c r="M154" s="342">
        <f t="shared" si="30"/>
        <v>3.9380250000000228E-2</v>
      </c>
      <c r="N154" s="343">
        <f t="shared" si="31"/>
        <v>3.8542014344262229E-2</v>
      </c>
    </row>
    <row r="155" spans="1:15" x14ac:dyDescent="0.25">
      <c r="B155" s="245"/>
      <c r="D155" s="245">
        <f t="shared" si="32"/>
        <v>18</v>
      </c>
      <c r="F155" s="250">
        <v>41451</v>
      </c>
      <c r="G155" s="246">
        <f t="shared" si="28"/>
        <v>45103</v>
      </c>
      <c r="H155" s="251">
        <v>45037</v>
      </c>
      <c r="I155" s="339">
        <v>3.84</v>
      </c>
      <c r="J155" s="340">
        <f t="shared" si="29"/>
        <v>3.8768640000000243E-2</v>
      </c>
      <c r="K155" s="251">
        <v>45403</v>
      </c>
      <c r="L155" s="341">
        <v>3.94</v>
      </c>
      <c r="M155" s="342">
        <f t="shared" si="30"/>
        <v>3.9788090000000054E-2</v>
      </c>
      <c r="N155" s="343">
        <f t="shared" si="31"/>
        <v>3.8952475245901848E-2</v>
      </c>
    </row>
    <row r="156" spans="1:15" x14ac:dyDescent="0.25">
      <c r="B156" s="245"/>
      <c r="D156" s="245">
        <f t="shared" si="32"/>
        <v>19</v>
      </c>
      <c r="F156" s="250">
        <v>41452</v>
      </c>
      <c r="G156" s="246">
        <f t="shared" si="28"/>
        <v>45104</v>
      </c>
      <c r="H156" s="251">
        <v>45037</v>
      </c>
      <c r="I156" s="339">
        <v>3.8149999999999999</v>
      </c>
      <c r="J156" s="340">
        <f t="shared" si="29"/>
        <v>3.8513855624999982E-2</v>
      </c>
      <c r="K156" s="251">
        <v>45403</v>
      </c>
      <c r="L156" s="341">
        <v>3.915</v>
      </c>
      <c r="M156" s="342">
        <f t="shared" si="30"/>
        <v>3.9533180624999886E-2</v>
      </c>
      <c r="N156" s="343">
        <f t="shared" si="31"/>
        <v>3.8700453370901604E-2</v>
      </c>
    </row>
    <row r="157" spans="1:15" x14ac:dyDescent="0.25">
      <c r="B157" s="245"/>
      <c r="D157" s="245">
        <f t="shared" si="32"/>
        <v>20</v>
      </c>
      <c r="F157" s="250">
        <v>41453</v>
      </c>
      <c r="G157" s="246">
        <f t="shared" si="28"/>
        <v>45105</v>
      </c>
      <c r="H157" s="251">
        <v>45037</v>
      </c>
      <c r="I157" s="339">
        <v>3.7549999999999999</v>
      </c>
      <c r="J157" s="340">
        <f t="shared" si="29"/>
        <v>3.7902500625000002E-2</v>
      </c>
      <c r="K157" s="251">
        <v>45403</v>
      </c>
      <c r="L157" s="341">
        <v>3.85</v>
      </c>
      <c r="M157" s="342">
        <f t="shared" si="30"/>
        <v>3.8870562499999872E-2</v>
      </c>
      <c r="N157" s="343">
        <f t="shared" si="31"/>
        <v>3.8082359115437135E-2</v>
      </c>
    </row>
    <row r="158" spans="1:15" ht="14.4" x14ac:dyDescent="0.3">
      <c r="D158" s="243" t="s">
        <v>39</v>
      </c>
      <c r="E158" s="243"/>
      <c r="H158" s="335"/>
      <c r="I158" s="335"/>
      <c r="J158" s="27"/>
      <c r="K158" s="97"/>
      <c r="L158" s="97"/>
      <c r="M158" s="27"/>
      <c r="N158" s="344">
        <f>IF(N138="n/a","n/a",AVERAGE(N138:N157))</f>
        <v>3.5778255532616106E-2</v>
      </c>
    </row>
    <row r="159" spans="1:15" x14ac:dyDescent="0.25">
      <c r="J159" s="345"/>
      <c r="K159" s="97"/>
      <c r="L159" s="97"/>
      <c r="M159" s="345"/>
    </row>
    <row r="160" spans="1:15" ht="15" customHeight="1" x14ac:dyDescent="0.25">
      <c r="A160" s="187"/>
      <c r="B160" s="89" t="s">
        <v>108</v>
      </c>
      <c r="C160" s="89"/>
      <c r="D160" s="89"/>
      <c r="E160" s="89"/>
      <c r="F160" s="89"/>
      <c r="G160" s="89"/>
      <c r="H160" s="89"/>
      <c r="I160" s="89"/>
      <c r="J160" s="89"/>
      <c r="K160" s="188"/>
      <c r="L160" s="189"/>
      <c r="M160" s="89"/>
      <c r="N160" s="337"/>
      <c r="O160" s="190"/>
    </row>
    <row r="161" spans="1:14" ht="14.4" x14ac:dyDescent="0.3">
      <c r="A161" s="335"/>
      <c r="B161" s="174"/>
      <c r="E161" s="243"/>
      <c r="H161" s="388" t="s">
        <v>103</v>
      </c>
      <c r="I161" s="389"/>
      <c r="J161" s="390"/>
      <c r="K161" s="388" t="s">
        <v>104</v>
      </c>
      <c r="L161" s="391"/>
      <c r="M161" s="390"/>
    </row>
    <row r="162" spans="1:14" ht="14.4" x14ac:dyDescent="0.3">
      <c r="B162" s="244"/>
      <c r="D162" s="243" t="s">
        <v>97</v>
      </c>
      <c r="F162" s="247" t="s">
        <v>98</v>
      </c>
      <c r="G162" s="247" t="s">
        <v>99</v>
      </c>
      <c r="H162" s="248" t="s">
        <v>101</v>
      </c>
      <c r="I162" s="338" t="s">
        <v>102</v>
      </c>
      <c r="J162" s="338" t="s">
        <v>151</v>
      </c>
      <c r="K162" s="248" t="s">
        <v>101</v>
      </c>
      <c r="L162" s="338" t="s">
        <v>102</v>
      </c>
      <c r="M162" s="249" t="s">
        <v>151</v>
      </c>
      <c r="N162" s="243" t="s">
        <v>152</v>
      </c>
    </row>
    <row r="163" spans="1:14" x14ac:dyDescent="0.25">
      <c r="B163" s="245"/>
      <c r="D163" s="245">
        <v>1</v>
      </c>
      <c r="F163" s="250">
        <v>41792</v>
      </c>
      <c r="G163" s="246">
        <f t="shared" ref="G163:G182" si="33">DATE(YEAR(F163)+10,MONTH(F163),DAY(F163))</f>
        <v>45445</v>
      </c>
      <c r="H163" s="251">
        <v>45403</v>
      </c>
      <c r="I163" s="339">
        <v>3.67</v>
      </c>
      <c r="J163" s="340">
        <f>(1+0.5*I163/100)^2-1</f>
        <v>3.7036722500000119E-2</v>
      </c>
      <c r="K163" s="251">
        <v>45768</v>
      </c>
      <c r="L163" s="341">
        <v>3.7549999999999999</v>
      </c>
      <c r="M163" s="342">
        <f>(1+0.5*L163/100)^2-1</f>
        <v>3.7902500625000002E-2</v>
      </c>
      <c r="N163" s="343">
        <f>IF(K163-H163&lt;&gt;0,J163+(G163-H163)*((M163-J163)/(K163-H163)),"n/a")</f>
        <v>3.7136346284246682E-2</v>
      </c>
    </row>
    <row r="164" spans="1:14" x14ac:dyDescent="0.25">
      <c r="B164" s="245"/>
      <c r="D164" s="245">
        <f>D163+1</f>
        <v>2</v>
      </c>
      <c r="F164" s="250">
        <v>41793</v>
      </c>
      <c r="G164" s="246">
        <f t="shared" si="33"/>
        <v>45446</v>
      </c>
      <c r="H164" s="251">
        <v>45403</v>
      </c>
      <c r="I164" s="339">
        <v>3.72</v>
      </c>
      <c r="J164" s="340">
        <f t="shared" ref="J164:J182" si="34">(1+0.5*I164/100)^2-1</f>
        <v>3.7545959999999878E-2</v>
      </c>
      <c r="K164" s="251">
        <v>45768</v>
      </c>
      <c r="L164" s="341">
        <v>3.8050000000000002</v>
      </c>
      <c r="M164" s="342">
        <f t="shared" ref="M164:M182" si="35">(1+0.5*L164/100)^2-1</f>
        <v>3.8411950625000246E-2</v>
      </c>
      <c r="N164" s="343">
        <f t="shared" ref="N164:N182" si="36">IF(K164-H164&lt;&gt;0,J164+(G164-H164)*((M164-J164)/(K164-H164)),"n/a")</f>
        <v>3.7647980813356088E-2</v>
      </c>
    </row>
    <row r="165" spans="1:14" x14ac:dyDescent="0.25">
      <c r="B165" s="245"/>
      <c r="D165" s="245">
        <f t="shared" ref="D165:D182" si="37">D164+1</f>
        <v>3</v>
      </c>
      <c r="F165" s="250">
        <v>41794</v>
      </c>
      <c r="G165" s="246">
        <f t="shared" si="33"/>
        <v>45447</v>
      </c>
      <c r="H165" s="251">
        <v>45403</v>
      </c>
      <c r="I165" s="339">
        <v>3.7749999999999999</v>
      </c>
      <c r="J165" s="340">
        <f t="shared" si="34"/>
        <v>3.8106265624999969E-2</v>
      </c>
      <c r="K165" s="251">
        <v>45768</v>
      </c>
      <c r="L165" s="341">
        <v>3.8650000000000002</v>
      </c>
      <c r="M165" s="342">
        <f t="shared" si="35"/>
        <v>3.9023455624999981E-2</v>
      </c>
      <c r="N165" s="343">
        <f t="shared" si="36"/>
        <v>3.8216830994862984E-2</v>
      </c>
    </row>
    <row r="166" spans="1:14" x14ac:dyDescent="0.25">
      <c r="B166" s="245"/>
      <c r="D166" s="245">
        <f t="shared" si="37"/>
        <v>4</v>
      </c>
      <c r="F166" s="250">
        <v>41795</v>
      </c>
      <c r="G166" s="246">
        <f t="shared" si="33"/>
        <v>45448</v>
      </c>
      <c r="H166" s="251">
        <v>45403</v>
      </c>
      <c r="I166" s="339">
        <v>3.7749999999999999</v>
      </c>
      <c r="J166" s="340">
        <f t="shared" si="34"/>
        <v>3.8106265624999969E-2</v>
      </c>
      <c r="K166" s="251">
        <v>45768</v>
      </c>
      <c r="L166" s="341">
        <v>3.86</v>
      </c>
      <c r="M166" s="342">
        <f t="shared" si="35"/>
        <v>3.8972490000000137E-2</v>
      </c>
      <c r="N166" s="343">
        <f t="shared" si="36"/>
        <v>3.8213060410958892E-2</v>
      </c>
    </row>
    <row r="167" spans="1:14" x14ac:dyDescent="0.25">
      <c r="B167" s="245"/>
      <c r="D167" s="245">
        <f t="shared" si="37"/>
        <v>5</v>
      </c>
      <c r="F167" s="250">
        <v>41796</v>
      </c>
      <c r="G167" s="246">
        <f t="shared" si="33"/>
        <v>45449</v>
      </c>
      <c r="H167" s="251">
        <v>45403</v>
      </c>
      <c r="I167" s="339">
        <v>3.7749999999999999</v>
      </c>
      <c r="J167" s="340">
        <f t="shared" si="34"/>
        <v>3.8106265624999969E-2</v>
      </c>
      <c r="K167" s="251">
        <v>45768</v>
      </c>
      <c r="L167" s="341">
        <v>3.855</v>
      </c>
      <c r="M167" s="342">
        <f t="shared" si="35"/>
        <v>3.8921525624999953E-2</v>
      </c>
      <c r="N167" s="343">
        <f t="shared" si="36"/>
        <v>3.8209010720890377E-2</v>
      </c>
    </row>
    <row r="168" spans="1:14" x14ac:dyDescent="0.25">
      <c r="B168" s="245"/>
      <c r="D168" s="245">
        <f t="shared" si="37"/>
        <v>6</v>
      </c>
      <c r="F168" s="250">
        <v>41800</v>
      </c>
      <c r="G168" s="246">
        <f t="shared" si="33"/>
        <v>45453</v>
      </c>
      <c r="H168" s="251">
        <v>45403</v>
      </c>
      <c r="I168" s="339">
        <v>3.7850000000000001</v>
      </c>
      <c r="J168" s="340">
        <f t="shared" si="34"/>
        <v>3.820815562500024E-2</v>
      </c>
      <c r="K168" s="251">
        <v>45768</v>
      </c>
      <c r="L168" s="341">
        <v>3.8650000000000002</v>
      </c>
      <c r="M168" s="342">
        <f t="shared" si="35"/>
        <v>3.9023455624999981E-2</v>
      </c>
      <c r="N168" s="343">
        <f t="shared" si="36"/>
        <v>3.8319840556507057E-2</v>
      </c>
    </row>
    <row r="169" spans="1:14" x14ac:dyDescent="0.25">
      <c r="B169" s="245"/>
      <c r="D169" s="245">
        <f t="shared" si="37"/>
        <v>7</v>
      </c>
      <c r="F169" s="250">
        <v>41801</v>
      </c>
      <c r="G169" s="246">
        <f t="shared" si="33"/>
        <v>45454</v>
      </c>
      <c r="H169" s="251">
        <v>45403</v>
      </c>
      <c r="I169" s="339">
        <v>3.8450000000000002</v>
      </c>
      <c r="J169" s="340">
        <f t="shared" si="34"/>
        <v>3.8819600625000117E-2</v>
      </c>
      <c r="K169" s="251">
        <v>45768</v>
      </c>
      <c r="L169" s="341">
        <v>3.93</v>
      </c>
      <c r="M169" s="342">
        <f t="shared" si="35"/>
        <v>3.968612249999981E-2</v>
      </c>
      <c r="N169" s="343">
        <f t="shared" si="36"/>
        <v>3.8940676284246648E-2</v>
      </c>
    </row>
    <row r="170" spans="1:14" x14ac:dyDescent="0.25">
      <c r="B170" s="245"/>
      <c r="D170" s="245">
        <f t="shared" si="37"/>
        <v>8</v>
      </c>
      <c r="F170" s="250">
        <v>41802</v>
      </c>
      <c r="G170" s="246">
        <f t="shared" si="33"/>
        <v>45455</v>
      </c>
      <c r="H170" s="251">
        <v>45403</v>
      </c>
      <c r="I170" s="339">
        <v>3.82</v>
      </c>
      <c r="J170" s="340">
        <f t="shared" si="34"/>
        <v>3.8564809999999783E-2</v>
      </c>
      <c r="K170" s="251">
        <v>45768</v>
      </c>
      <c r="L170" s="341">
        <v>3.9049999999999998</v>
      </c>
      <c r="M170" s="342">
        <f t="shared" si="35"/>
        <v>3.943122562500001E-2</v>
      </c>
      <c r="N170" s="343">
        <f t="shared" si="36"/>
        <v>3.8688244554794339E-2</v>
      </c>
    </row>
    <row r="171" spans="1:14" x14ac:dyDescent="0.25">
      <c r="B171" s="245"/>
      <c r="D171" s="245">
        <f t="shared" si="37"/>
        <v>9</v>
      </c>
      <c r="F171" s="250">
        <v>41803</v>
      </c>
      <c r="G171" s="246">
        <f t="shared" si="33"/>
        <v>45456</v>
      </c>
      <c r="H171" s="251">
        <v>45403</v>
      </c>
      <c r="I171" s="339">
        <v>3.7850000000000001</v>
      </c>
      <c r="J171" s="340">
        <f t="shared" si="34"/>
        <v>3.820815562500024E-2</v>
      </c>
      <c r="K171" s="251">
        <v>45768</v>
      </c>
      <c r="L171" s="341">
        <v>3.8650000000000002</v>
      </c>
      <c r="M171" s="342">
        <f t="shared" si="35"/>
        <v>3.9023455624999981E-2</v>
      </c>
      <c r="N171" s="343">
        <f t="shared" si="36"/>
        <v>3.8326541652397461E-2</v>
      </c>
    </row>
    <row r="172" spans="1:14" x14ac:dyDescent="0.25">
      <c r="B172" s="245"/>
      <c r="D172" s="245">
        <f t="shared" si="37"/>
        <v>10</v>
      </c>
      <c r="F172" s="250">
        <v>41806</v>
      </c>
      <c r="G172" s="246">
        <f t="shared" si="33"/>
        <v>45459</v>
      </c>
      <c r="H172" s="251">
        <v>45403</v>
      </c>
      <c r="I172" s="339">
        <v>3.7450000000000001</v>
      </c>
      <c r="J172" s="340">
        <f t="shared" si="34"/>
        <v>3.7800625625000306E-2</v>
      </c>
      <c r="K172" s="251">
        <v>45768</v>
      </c>
      <c r="L172" s="341">
        <v>3.8250000000000002</v>
      </c>
      <c r="M172" s="342">
        <f t="shared" si="35"/>
        <v>3.8615765625000131E-2</v>
      </c>
      <c r="N172" s="343">
        <f t="shared" si="36"/>
        <v>3.7925688200342741E-2</v>
      </c>
    </row>
    <row r="173" spans="1:14" x14ac:dyDescent="0.25">
      <c r="B173" s="245"/>
      <c r="D173" s="245">
        <f t="shared" si="37"/>
        <v>11</v>
      </c>
      <c r="F173" s="250">
        <v>41807</v>
      </c>
      <c r="G173" s="246">
        <f t="shared" si="33"/>
        <v>45460</v>
      </c>
      <c r="H173" s="251">
        <v>45403</v>
      </c>
      <c r="I173" s="339">
        <v>3.7</v>
      </c>
      <c r="J173" s="340">
        <f t="shared" si="34"/>
        <v>3.7342250000000021E-2</v>
      </c>
      <c r="K173" s="251">
        <v>45768</v>
      </c>
      <c r="L173" s="341">
        <v>3.7749999999999999</v>
      </c>
      <c r="M173" s="342">
        <f t="shared" si="35"/>
        <v>3.8106265624999969E-2</v>
      </c>
      <c r="N173" s="343">
        <f t="shared" si="36"/>
        <v>3.74615620291096E-2</v>
      </c>
    </row>
    <row r="174" spans="1:14" x14ac:dyDescent="0.25">
      <c r="B174" s="245"/>
      <c r="D174" s="245">
        <f t="shared" si="37"/>
        <v>12</v>
      </c>
      <c r="F174" s="250">
        <v>41808</v>
      </c>
      <c r="G174" s="246">
        <f t="shared" si="33"/>
        <v>45461</v>
      </c>
      <c r="H174" s="251">
        <v>45403</v>
      </c>
      <c r="I174" s="339">
        <v>3.7349999999999999</v>
      </c>
      <c r="J174" s="340">
        <f t="shared" si="34"/>
        <v>3.7698755624999913E-2</v>
      </c>
      <c r="K174" s="251">
        <v>45768</v>
      </c>
      <c r="L174" s="341">
        <v>3.8149999999999999</v>
      </c>
      <c r="M174" s="342">
        <f t="shared" si="35"/>
        <v>3.8513855624999982E-2</v>
      </c>
      <c r="N174" s="343">
        <f t="shared" si="36"/>
        <v>3.7828278364725951E-2</v>
      </c>
    </row>
    <row r="175" spans="1:14" x14ac:dyDescent="0.25">
      <c r="B175" s="245"/>
      <c r="D175" s="245">
        <f t="shared" si="37"/>
        <v>13</v>
      </c>
      <c r="F175" s="250">
        <v>41809</v>
      </c>
      <c r="G175" s="246">
        <f t="shared" si="33"/>
        <v>45462</v>
      </c>
      <c r="H175" s="251">
        <v>45403</v>
      </c>
      <c r="I175" s="339">
        <v>3.66</v>
      </c>
      <c r="J175" s="340">
        <f t="shared" si="34"/>
        <v>3.6934889999999942E-2</v>
      </c>
      <c r="K175" s="251">
        <v>45768</v>
      </c>
      <c r="L175" s="341">
        <v>3.74</v>
      </c>
      <c r="M175" s="342">
        <f t="shared" si="35"/>
        <v>3.7749689999999836E-2</v>
      </c>
      <c r="N175" s="343">
        <f t="shared" si="36"/>
        <v>3.7066597397260197E-2</v>
      </c>
    </row>
    <row r="176" spans="1:14" x14ac:dyDescent="0.25">
      <c r="B176" s="245"/>
      <c r="D176" s="245">
        <f t="shared" si="37"/>
        <v>14</v>
      </c>
      <c r="F176" s="250">
        <v>41810</v>
      </c>
      <c r="G176" s="246">
        <f t="shared" si="33"/>
        <v>45463</v>
      </c>
      <c r="H176" s="251">
        <v>45403</v>
      </c>
      <c r="I176" s="339">
        <v>3.6749999999999998</v>
      </c>
      <c r="J176" s="340">
        <f t="shared" si="34"/>
        <v>3.7087640625000029E-2</v>
      </c>
      <c r="K176" s="251">
        <v>45768</v>
      </c>
      <c r="L176" s="341">
        <v>3.7549999999999999</v>
      </c>
      <c r="M176" s="342">
        <f t="shared" si="35"/>
        <v>3.7902500625000002E-2</v>
      </c>
      <c r="N176" s="343">
        <f t="shared" si="36"/>
        <v>3.7221590214041117E-2</v>
      </c>
    </row>
    <row r="177" spans="1:15" x14ac:dyDescent="0.25">
      <c r="B177" s="245"/>
      <c r="D177" s="245">
        <f t="shared" si="37"/>
        <v>15</v>
      </c>
      <c r="F177" s="250">
        <v>41813</v>
      </c>
      <c r="G177" s="246">
        <f t="shared" si="33"/>
        <v>45466</v>
      </c>
      <c r="H177" s="251">
        <v>45403</v>
      </c>
      <c r="I177" s="339">
        <v>3.69</v>
      </c>
      <c r="J177" s="340">
        <f t="shared" si="34"/>
        <v>3.7240402500000158E-2</v>
      </c>
      <c r="K177" s="251">
        <v>45768</v>
      </c>
      <c r="L177" s="341">
        <v>3.77</v>
      </c>
      <c r="M177" s="342">
        <f t="shared" si="35"/>
        <v>3.8055322499999988E-2</v>
      </c>
      <c r="N177" s="343">
        <f t="shared" si="36"/>
        <v>3.7381059924657664E-2</v>
      </c>
    </row>
    <row r="178" spans="1:15" x14ac:dyDescent="0.25">
      <c r="B178" s="245"/>
      <c r="D178" s="245">
        <f t="shared" si="37"/>
        <v>16</v>
      </c>
      <c r="F178" s="250">
        <v>41814</v>
      </c>
      <c r="G178" s="246">
        <f t="shared" si="33"/>
        <v>45467</v>
      </c>
      <c r="H178" s="251">
        <v>45403</v>
      </c>
      <c r="I178" s="339">
        <v>3.6349999999999998</v>
      </c>
      <c r="J178" s="340">
        <f t="shared" si="34"/>
        <v>3.668033062500009E-2</v>
      </c>
      <c r="K178" s="251">
        <v>45768</v>
      </c>
      <c r="L178" s="341">
        <v>3.7149999999999999</v>
      </c>
      <c r="M178" s="342">
        <f t="shared" si="35"/>
        <v>3.7495030624999925E-2</v>
      </c>
      <c r="N178" s="343">
        <f t="shared" si="36"/>
        <v>3.6823182131849375E-2</v>
      </c>
    </row>
    <row r="179" spans="1:15" x14ac:dyDescent="0.25">
      <c r="B179" s="245"/>
      <c r="D179" s="245">
        <f t="shared" si="37"/>
        <v>17</v>
      </c>
      <c r="F179" s="250">
        <v>41815</v>
      </c>
      <c r="G179" s="246">
        <f t="shared" si="33"/>
        <v>45468</v>
      </c>
      <c r="H179" s="251">
        <v>45403</v>
      </c>
      <c r="I179" s="339">
        <v>3.59</v>
      </c>
      <c r="J179" s="340">
        <f t="shared" si="34"/>
        <v>3.6222202499999856E-2</v>
      </c>
      <c r="K179" s="251">
        <v>45768</v>
      </c>
      <c r="L179" s="341">
        <v>3.67</v>
      </c>
      <c r="M179" s="342">
        <f t="shared" si="35"/>
        <v>3.7036722500000119E-2</v>
      </c>
      <c r="N179" s="343">
        <f t="shared" si="36"/>
        <v>3.6367254006849217E-2</v>
      </c>
    </row>
    <row r="180" spans="1:15" x14ac:dyDescent="0.25">
      <c r="B180" s="245"/>
      <c r="D180" s="245">
        <f t="shared" si="37"/>
        <v>18</v>
      </c>
      <c r="F180" s="250">
        <v>41816</v>
      </c>
      <c r="G180" s="246">
        <f t="shared" si="33"/>
        <v>45469</v>
      </c>
      <c r="H180" s="251">
        <v>45403</v>
      </c>
      <c r="I180" s="339">
        <v>3.59</v>
      </c>
      <c r="J180" s="340">
        <f t="shared" si="34"/>
        <v>3.6222202499999856E-2</v>
      </c>
      <c r="K180" s="251">
        <v>45768</v>
      </c>
      <c r="L180" s="341">
        <v>3.67</v>
      </c>
      <c r="M180" s="342">
        <f t="shared" si="35"/>
        <v>3.7036722500000119E-2</v>
      </c>
      <c r="N180" s="343">
        <f t="shared" si="36"/>
        <v>3.6369485568493051E-2</v>
      </c>
    </row>
    <row r="181" spans="1:15" x14ac:dyDescent="0.25">
      <c r="B181" s="245"/>
      <c r="D181" s="245">
        <f t="shared" si="37"/>
        <v>19</v>
      </c>
      <c r="F181" s="250">
        <v>41817</v>
      </c>
      <c r="G181" s="246">
        <f t="shared" si="33"/>
        <v>45470</v>
      </c>
      <c r="H181" s="251">
        <v>45403</v>
      </c>
      <c r="I181" s="339">
        <v>3.54</v>
      </c>
      <c r="J181" s="340">
        <f t="shared" si="34"/>
        <v>3.571329000000012E-2</v>
      </c>
      <c r="K181" s="251">
        <v>45768</v>
      </c>
      <c r="L181" s="341">
        <v>3.62</v>
      </c>
      <c r="M181" s="342">
        <f t="shared" si="35"/>
        <v>3.6527610000000044E-2</v>
      </c>
      <c r="N181" s="343">
        <f t="shared" si="36"/>
        <v>3.5862767917808326E-2</v>
      </c>
    </row>
    <row r="182" spans="1:15" x14ac:dyDescent="0.25">
      <c r="B182" s="245"/>
      <c r="D182" s="245">
        <f t="shared" si="37"/>
        <v>20</v>
      </c>
      <c r="F182" s="250">
        <v>41820</v>
      </c>
      <c r="G182" s="246">
        <f t="shared" si="33"/>
        <v>45473</v>
      </c>
      <c r="H182" s="251">
        <v>45403</v>
      </c>
      <c r="I182" s="339">
        <v>3.54</v>
      </c>
      <c r="J182" s="340">
        <f t="shared" si="34"/>
        <v>3.571329000000012E-2</v>
      </c>
      <c r="K182" s="251">
        <v>45768</v>
      </c>
      <c r="L182" s="341">
        <v>3.62</v>
      </c>
      <c r="M182" s="342">
        <f t="shared" si="35"/>
        <v>3.6527610000000044E-2</v>
      </c>
      <c r="N182" s="343">
        <f t="shared" si="36"/>
        <v>3.5869460958904212E-2</v>
      </c>
    </row>
    <row r="183" spans="1:15" ht="14.4" x14ac:dyDescent="0.3">
      <c r="D183" s="243" t="s">
        <v>39</v>
      </c>
      <c r="E183" s="243"/>
      <c r="H183" s="335"/>
      <c r="I183" s="335"/>
      <c r="J183" s="27"/>
      <c r="K183" s="97"/>
      <c r="L183" s="97"/>
      <c r="M183" s="27"/>
      <c r="N183" s="344">
        <f>IF(N163="n/a","n/a",AVERAGE(N163:N182))</f>
        <v>3.7493772949315107E-2</v>
      </c>
    </row>
    <row r="184" spans="1:15" x14ac:dyDescent="0.25">
      <c r="J184" s="345"/>
      <c r="K184" s="97"/>
      <c r="L184" s="97"/>
      <c r="M184" s="345"/>
    </row>
    <row r="185" spans="1:15" ht="15" customHeight="1" x14ac:dyDescent="0.25">
      <c r="A185" s="187"/>
      <c r="B185" s="89" t="s">
        <v>109</v>
      </c>
      <c r="C185" s="89"/>
      <c r="D185" s="89"/>
      <c r="E185" s="89"/>
      <c r="F185" s="89"/>
      <c r="G185" s="89"/>
      <c r="H185" s="89"/>
      <c r="I185" s="89"/>
      <c r="J185" s="89"/>
      <c r="K185" s="188"/>
      <c r="L185" s="189"/>
      <c r="M185" s="89"/>
      <c r="N185" s="337"/>
      <c r="O185" s="190"/>
    </row>
    <row r="186" spans="1:15" ht="14.4" x14ac:dyDescent="0.3">
      <c r="A186" s="335"/>
      <c r="B186" s="174"/>
      <c r="E186" s="243"/>
      <c r="H186" s="388" t="s">
        <v>103</v>
      </c>
      <c r="I186" s="389"/>
      <c r="J186" s="390"/>
      <c r="K186" s="388" t="s">
        <v>104</v>
      </c>
      <c r="L186" s="391"/>
      <c r="M186" s="390"/>
    </row>
    <row r="187" spans="1:15" ht="14.4" x14ac:dyDescent="0.3">
      <c r="B187" s="244"/>
      <c r="D187" s="243" t="s">
        <v>97</v>
      </c>
      <c r="F187" s="247" t="s">
        <v>98</v>
      </c>
      <c r="G187" s="247" t="s">
        <v>99</v>
      </c>
      <c r="H187" s="248" t="s">
        <v>101</v>
      </c>
      <c r="I187" s="338" t="s">
        <v>102</v>
      </c>
      <c r="J187" s="338" t="s">
        <v>151</v>
      </c>
      <c r="K187" s="248" t="s">
        <v>101</v>
      </c>
      <c r="L187" s="338" t="s">
        <v>102</v>
      </c>
      <c r="M187" s="249" t="s">
        <v>151</v>
      </c>
      <c r="N187" s="243" t="s">
        <v>152</v>
      </c>
    </row>
    <row r="188" spans="1:15" x14ac:dyDescent="0.25">
      <c r="B188" s="245"/>
      <c r="D188" s="245">
        <v>1</v>
      </c>
      <c r="F188" s="250">
        <v>42157</v>
      </c>
      <c r="G188" s="246">
        <f t="shared" ref="G188:G207" si="38">DATE(YEAR(F188)+10,MONTH(F188),DAY(F188))</f>
        <v>45810</v>
      </c>
      <c r="H188" s="251">
        <v>45768</v>
      </c>
      <c r="I188" s="339">
        <v>2.74</v>
      </c>
      <c r="J188" s="340">
        <f>(1+0.5*I188/100)^2-1</f>
        <v>2.7587690000000054E-2</v>
      </c>
      <c r="K188" s="251">
        <v>46133</v>
      </c>
      <c r="L188" s="341">
        <v>2.81</v>
      </c>
      <c r="M188" s="342">
        <f>(1+0.5*L188/100)^2-1</f>
        <v>2.8297402499999791E-2</v>
      </c>
      <c r="N188" s="343">
        <f>IF(K188-H188&lt;&gt;0,J188+(G188-H188)*((M188-J188)/(K188-H188)),"n/a")</f>
        <v>2.7669355547945231E-2</v>
      </c>
    </row>
    <row r="189" spans="1:15" x14ac:dyDescent="0.25">
      <c r="B189" s="245"/>
      <c r="D189" s="245">
        <f>D188+1</f>
        <v>2</v>
      </c>
      <c r="F189" s="250">
        <v>42158</v>
      </c>
      <c r="G189" s="246">
        <f t="shared" si="38"/>
        <v>45811</v>
      </c>
      <c r="H189" s="251">
        <v>45768</v>
      </c>
      <c r="I189" s="339">
        <v>2.89</v>
      </c>
      <c r="J189" s="340">
        <f t="shared" ref="J189:J207" si="39">(1+0.5*I189/100)^2-1</f>
        <v>2.9108802500000142E-2</v>
      </c>
      <c r="K189" s="251">
        <v>46133</v>
      </c>
      <c r="L189" s="341">
        <v>2.96</v>
      </c>
      <c r="M189" s="342">
        <f t="shared" ref="M189:M207" si="40">(1+0.5*L189/100)^2-1</f>
        <v>2.9819039999999797E-2</v>
      </c>
      <c r="N189" s="343">
        <f t="shared" ref="N189:N207" si="41">IF(K189-H189&lt;&gt;0,J189+(G189-H189)*((M189-J189)/(K189-H189)),"n/a")</f>
        <v>2.9192474315068596E-2</v>
      </c>
    </row>
    <row r="190" spans="1:15" x14ac:dyDescent="0.25">
      <c r="B190" s="245"/>
      <c r="D190" s="245">
        <f t="shared" ref="D190:D207" si="42">D189+1</f>
        <v>3</v>
      </c>
      <c r="F190" s="250">
        <v>42159</v>
      </c>
      <c r="G190" s="246">
        <f t="shared" si="38"/>
        <v>45812</v>
      </c>
      <c r="H190" s="251">
        <v>45768</v>
      </c>
      <c r="I190" s="339">
        <v>3.0350000000000001</v>
      </c>
      <c r="J190" s="340">
        <f t="shared" si="39"/>
        <v>3.0580280624999956E-2</v>
      </c>
      <c r="K190" s="251">
        <v>46133</v>
      </c>
      <c r="L190" s="341">
        <v>3.11</v>
      </c>
      <c r="M190" s="342">
        <f t="shared" si="40"/>
        <v>3.1341802499999849E-2</v>
      </c>
      <c r="N190" s="343">
        <f t="shared" si="41"/>
        <v>3.0672080522260219E-2</v>
      </c>
    </row>
    <row r="191" spans="1:15" x14ac:dyDescent="0.25">
      <c r="B191" s="245"/>
      <c r="D191" s="245">
        <f t="shared" si="42"/>
        <v>4</v>
      </c>
      <c r="F191" s="250">
        <v>42160</v>
      </c>
      <c r="G191" s="246">
        <f t="shared" si="38"/>
        <v>45813</v>
      </c>
      <c r="H191" s="251">
        <v>45768</v>
      </c>
      <c r="I191" s="339">
        <v>3.04</v>
      </c>
      <c r="J191" s="340">
        <f t="shared" si="39"/>
        <v>3.0631040000000276E-2</v>
      </c>
      <c r="K191" s="251">
        <v>46133</v>
      </c>
      <c r="L191" s="341">
        <v>3.11</v>
      </c>
      <c r="M191" s="342">
        <f t="shared" si="40"/>
        <v>3.1341802499999849E-2</v>
      </c>
      <c r="N191" s="343">
        <f t="shared" si="41"/>
        <v>3.0718668253424879E-2</v>
      </c>
    </row>
    <row r="192" spans="1:15" x14ac:dyDescent="0.25">
      <c r="B192" s="245"/>
      <c r="D192" s="245">
        <f t="shared" si="42"/>
        <v>5</v>
      </c>
      <c r="F192" s="250">
        <v>42164</v>
      </c>
      <c r="G192" s="246">
        <f t="shared" si="38"/>
        <v>45817</v>
      </c>
      <c r="H192" s="251">
        <v>45768</v>
      </c>
      <c r="I192" s="339">
        <v>2.9649999999999999</v>
      </c>
      <c r="J192" s="340">
        <f t="shared" si="39"/>
        <v>2.986978062500012E-2</v>
      </c>
      <c r="K192" s="251">
        <v>46133</v>
      </c>
      <c r="L192" s="341">
        <v>3.04</v>
      </c>
      <c r="M192" s="342">
        <f t="shared" si="40"/>
        <v>3.0631040000000276E-2</v>
      </c>
      <c r="N192" s="343">
        <f t="shared" si="41"/>
        <v>2.9971977089041237E-2</v>
      </c>
    </row>
    <row r="193" spans="2:14" s="335" customFormat="1" x14ac:dyDescent="0.25">
      <c r="B193" s="245"/>
      <c r="D193" s="245">
        <f t="shared" si="42"/>
        <v>6</v>
      </c>
      <c r="F193" s="250">
        <v>42165</v>
      </c>
      <c r="G193" s="246">
        <f t="shared" si="38"/>
        <v>45818</v>
      </c>
      <c r="H193" s="251">
        <v>45768</v>
      </c>
      <c r="I193" s="339">
        <v>3.05</v>
      </c>
      <c r="J193" s="340">
        <f t="shared" si="39"/>
        <v>3.0732562499999894E-2</v>
      </c>
      <c r="K193" s="251">
        <v>46133</v>
      </c>
      <c r="L193" s="341">
        <v>3.12</v>
      </c>
      <c r="M193" s="342">
        <f t="shared" si="40"/>
        <v>3.1443360000000142E-2</v>
      </c>
      <c r="N193" s="343">
        <f t="shared" si="41"/>
        <v>3.0829932020547873E-2</v>
      </c>
    </row>
    <row r="194" spans="2:14" s="335" customFormat="1" x14ac:dyDescent="0.25">
      <c r="B194" s="245"/>
      <c r="D194" s="245">
        <f t="shared" si="42"/>
        <v>7</v>
      </c>
      <c r="F194" s="250">
        <v>42166</v>
      </c>
      <c r="G194" s="246">
        <f t="shared" si="38"/>
        <v>45819</v>
      </c>
      <c r="H194" s="251">
        <v>45768</v>
      </c>
      <c r="I194" s="339">
        <v>3.15</v>
      </c>
      <c r="J194" s="340">
        <f t="shared" si="39"/>
        <v>3.1748062499999952E-2</v>
      </c>
      <c r="K194" s="251">
        <v>46133</v>
      </c>
      <c r="L194" s="341">
        <v>3.22</v>
      </c>
      <c r="M194" s="342">
        <f t="shared" si="40"/>
        <v>3.2459210000000072E-2</v>
      </c>
      <c r="N194" s="343">
        <f t="shared" si="41"/>
        <v>3.1847428315068461E-2</v>
      </c>
    </row>
    <row r="195" spans="2:14" s="335" customFormat="1" x14ac:dyDescent="0.25">
      <c r="B195" s="245"/>
      <c r="D195" s="245">
        <f t="shared" si="42"/>
        <v>8</v>
      </c>
      <c r="F195" s="250">
        <v>42167</v>
      </c>
      <c r="G195" s="246">
        <f t="shared" si="38"/>
        <v>45820</v>
      </c>
      <c r="H195" s="251">
        <v>45768</v>
      </c>
      <c r="I195" s="339">
        <v>3.0150000000000001</v>
      </c>
      <c r="J195" s="340">
        <f t="shared" si="39"/>
        <v>3.0377255624999933E-2</v>
      </c>
      <c r="K195" s="251">
        <v>46133</v>
      </c>
      <c r="L195" s="341">
        <v>3.085</v>
      </c>
      <c r="M195" s="342">
        <f t="shared" si="40"/>
        <v>3.1087930625000038E-2</v>
      </c>
      <c r="N195" s="343">
        <f t="shared" si="41"/>
        <v>3.0478502474315015E-2</v>
      </c>
    </row>
    <row r="196" spans="2:14" s="335" customFormat="1" x14ac:dyDescent="0.25">
      <c r="B196" s="245"/>
      <c r="D196" s="245">
        <f t="shared" si="42"/>
        <v>9</v>
      </c>
      <c r="F196" s="250">
        <v>42170</v>
      </c>
      <c r="G196" s="246">
        <f t="shared" si="38"/>
        <v>45823</v>
      </c>
      <c r="H196" s="251">
        <v>45768</v>
      </c>
      <c r="I196" s="339">
        <v>3.01</v>
      </c>
      <c r="J196" s="340">
        <f t="shared" si="39"/>
        <v>3.0326502499999908E-2</v>
      </c>
      <c r="K196" s="251">
        <v>46133</v>
      </c>
      <c r="L196" s="341">
        <v>3.0750000000000002</v>
      </c>
      <c r="M196" s="342">
        <f t="shared" si="40"/>
        <v>3.098639062499986E-2</v>
      </c>
      <c r="N196" s="343">
        <f t="shared" si="41"/>
        <v>3.0425937696917708E-2</v>
      </c>
    </row>
    <row r="197" spans="2:14" s="335" customFormat="1" x14ac:dyDescent="0.25">
      <c r="B197" s="245"/>
      <c r="D197" s="245">
        <f t="shared" si="42"/>
        <v>10</v>
      </c>
      <c r="F197" s="250">
        <v>42171</v>
      </c>
      <c r="G197" s="246">
        <f t="shared" si="38"/>
        <v>45824</v>
      </c>
      <c r="H197" s="251">
        <v>45768</v>
      </c>
      <c r="I197" s="339">
        <v>3.0049999999999999</v>
      </c>
      <c r="J197" s="340">
        <f t="shared" si="39"/>
        <v>3.0275750625000208E-2</v>
      </c>
      <c r="K197" s="251">
        <v>46133</v>
      </c>
      <c r="L197" s="341">
        <v>3.0750000000000002</v>
      </c>
      <c r="M197" s="342">
        <f t="shared" si="40"/>
        <v>3.098639062499986E-2</v>
      </c>
      <c r="N197" s="343">
        <f t="shared" si="41"/>
        <v>3.0384780323630293E-2</v>
      </c>
    </row>
    <row r="198" spans="2:14" s="335" customFormat="1" x14ac:dyDescent="0.25">
      <c r="B198" s="245"/>
      <c r="D198" s="245">
        <f t="shared" si="42"/>
        <v>11</v>
      </c>
      <c r="F198" s="250">
        <v>42172</v>
      </c>
      <c r="G198" s="246">
        <f t="shared" si="38"/>
        <v>45825</v>
      </c>
      <c r="H198" s="251">
        <v>45768</v>
      </c>
      <c r="I198" s="339">
        <v>2.99</v>
      </c>
      <c r="J198" s="340">
        <f t="shared" si="39"/>
        <v>3.0123502499999955E-2</v>
      </c>
      <c r="K198" s="251">
        <v>46133</v>
      </c>
      <c r="L198" s="341">
        <v>3.0649999999999999</v>
      </c>
      <c r="M198" s="342">
        <f t="shared" si="40"/>
        <v>3.0884855625000096E-2</v>
      </c>
      <c r="N198" s="343">
        <f t="shared" si="41"/>
        <v>3.0242398741438335E-2</v>
      </c>
    </row>
    <row r="199" spans="2:14" s="335" customFormat="1" x14ac:dyDescent="0.25">
      <c r="B199" s="245"/>
      <c r="D199" s="245">
        <f t="shared" si="42"/>
        <v>12</v>
      </c>
      <c r="F199" s="250">
        <v>42173</v>
      </c>
      <c r="G199" s="246">
        <f t="shared" si="38"/>
        <v>45826</v>
      </c>
      <c r="H199" s="251">
        <v>45768</v>
      </c>
      <c r="I199" s="339">
        <v>2.85</v>
      </c>
      <c r="J199" s="340">
        <f t="shared" si="39"/>
        <v>2.8703062500000209E-2</v>
      </c>
      <c r="K199" s="251">
        <v>46133</v>
      </c>
      <c r="L199" s="341">
        <v>2.92</v>
      </c>
      <c r="M199" s="342">
        <f t="shared" si="40"/>
        <v>2.9413159999999827E-2</v>
      </c>
      <c r="N199" s="343">
        <f t="shared" si="41"/>
        <v>2.8815899910959054E-2</v>
      </c>
    </row>
    <row r="200" spans="2:14" s="335" customFormat="1" x14ac:dyDescent="0.25">
      <c r="B200" s="245"/>
      <c r="D200" s="245">
        <f t="shared" si="42"/>
        <v>13</v>
      </c>
      <c r="F200" s="250">
        <v>42174</v>
      </c>
      <c r="G200" s="246">
        <f t="shared" si="38"/>
        <v>45827</v>
      </c>
      <c r="H200" s="251">
        <v>45768</v>
      </c>
      <c r="I200" s="339">
        <v>2.88</v>
      </c>
      <c r="J200" s="340">
        <f t="shared" si="39"/>
        <v>2.9007360000000038E-2</v>
      </c>
      <c r="K200" s="251">
        <v>46133</v>
      </c>
      <c r="L200" s="341">
        <v>2.9550000000000001</v>
      </c>
      <c r="M200" s="342">
        <f t="shared" si="40"/>
        <v>2.9768300625000021E-2</v>
      </c>
      <c r="N200" s="343">
        <f t="shared" si="41"/>
        <v>2.9130361361301406E-2</v>
      </c>
    </row>
    <row r="201" spans="2:14" s="335" customFormat="1" x14ac:dyDescent="0.25">
      <c r="B201" s="245"/>
      <c r="D201" s="245">
        <f t="shared" si="42"/>
        <v>14</v>
      </c>
      <c r="F201" s="250">
        <v>42177</v>
      </c>
      <c r="G201" s="246">
        <f t="shared" si="38"/>
        <v>45830</v>
      </c>
      <c r="H201" s="251">
        <v>45768</v>
      </c>
      <c r="I201" s="339">
        <v>2.95</v>
      </c>
      <c r="J201" s="340">
        <f t="shared" si="39"/>
        <v>2.9717562500000128E-2</v>
      </c>
      <c r="K201" s="251">
        <v>46133</v>
      </c>
      <c r="L201" s="341">
        <v>3.0249999999999999</v>
      </c>
      <c r="M201" s="342">
        <f t="shared" si="40"/>
        <v>3.047876562500007E-2</v>
      </c>
      <c r="N201" s="343">
        <f t="shared" si="41"/>
        <v>2.9846862756849432E-2</v>
      </c>
    </row>
    <row r="202" spans="2:14" s="335" customFormat="1" x14ac:dyDescent="0.25">
      <c r="B202" s="245"/>
      <c r="D202" s="245">
        <f t="shared" si="42"/>
        <v>15</v>
      </c>
      <c r="F202" s="250">
        <v>42178</v>
      </c>
      <c r="G202" s="246">
        <f t="shared" si="38"/>
        <v>45831</v>
      </c>
      <c r="H202" s="251">
        <v>45768</v>
      </c>
      <c r="I202" s="339">
        <v>3.06</v>
      </c>
      <c r="J202" s="340">
        <f t="shared" si="39"/>
        <v>3.0834090000000147E-2</v>
      </c>
      <c r="K202" s="251">
        <v>46133</v>
      </c>
      <c r="L202" s="341">
        <v>3.1349999999999998</v>
      </c>
      <c r="M202" s="342">
        <f t="shared" si="40"/>
        <v>3.1595705625000248E-2</v>
      </c>
      <c r="N202" s="343">
        <f t="shared" si="41"/>
        <v>3.0965546943493315E-2</v>
      </c>
    </row>
    <row r="203" spans="2:14" s="335" customFormat="1" x14ac:dyDescent="0.25">
      <c r="B203" s="245"/>
      <c r="D203" s="245">
        <f t="shared" si="42"/>
        <v>16</v>
      </c>
      <c r="F203" s="250">
        <v>42179</v>
      </c>
      <c r="G203" s="246">
        <f t="shared" si="38"/>
        <v>45832</v>
      </c>
      <c r="H203" s="251">
        <v>45768</v>
      </c>
      <c r="I203" s="339">
        <v>3.05</v>
      </c>
      <c r="J203" s="340">
        <f t="shared" si="39"/>
        <v>3.0732562499999894E-2</v>
      </c>
      <c r="K203" s="251">
        <v>46133</v>
      </c>
      <c r="L203" s="341">
        <v>3.12</v>
      </c>
      <c r="M203" s="342">
        <f t="shared" si="40"/>
        <v>3.1443360000000142E-2</v>
      </c>
      <c r="N203" s="343">
        <f t="shared" si="41"/>
        <v>3.0857195486301309E-2</v>
      </c>
    </row>
    <row r="204" spans="2:14" s="335" customFormat="1" x14ac:dyDescent="0.25">
      <c r="B204" s="245"/>
      <c r="D204" s="245">
        <f t="shared" si="42"/>
        <v>17</v>
      </c>
      <c r="F204" s="250">
        <v>42180</v>
      </c>
      <c r="G204" s="246">
        <f t="shared" si="38"/>
        <v>45833</v>
      </c>
      <c r="H204" s="251">
        <v>45768</v>
      </c>
      <c r="I204" s="339">
        <v>3.06</v>
      </c>
      <c r="J204" s="340">
        <f t="shared" si="39"/>
        <v>3.0834090000000147E-2</v>
      </c>
      <c r="K204" s="251">
        <v>46133</v>
      </c>
      <c r="L204" s="341">
        <v>3.1349999999999998</v>
      </c>
      <c r="M204" s="342">
        <f t="shared" si="40"/>
        <v>3.1595705625000248E-2</v>
      </c>
      <c r="N204" s="343">
        <f t="shared" si="41"/>
        <v>3.0969720179794685E-2</v>
      </c>
    </row>
    <row r="205" spans="2:14" s="335" customFormat="1" x14ac:dyDescent="0.25">
      <c r="B205" s="245"/>
      <c r="D205" s="245">
        <f t="shared" si="42"/>
        <v>18</v>
      </c>
      <c r="F205" s="250">
        <v>42181</v>
      </c>
      <c r="G205" s="246">
        <f t="shared" si="38"/>
        <v>45834</v>
      </c>
      <c r="H205" s="251">
        <v>45768</v>
      </c>
      <c r="I205" s="339">
        <v>3.0550000000000002</v>
      </c>
      <c r="J205" s="340">
        <f t="shared" si="39"/>
        <v>3.0783325624999858E-2</v>
      </c>
      <c r="K205" s="251">
        <v>46133</v>
      </c>
      <c r="L205" s="341">
        <v>3.13</v>
      </c>
      <c r="M205" s="342">
        <f t="shared" si="40"/>
        <v>3.1544922499999961E-2</v>
      </c>
      <c r="N205" s="343">
        <f t="shared" si="41"/>
        <v>3.0921039032534122E-2</v>
      </c>
    </row>
    <row r="206" spans="2:14" s="335" customFormat="1" x14ac:dyDescent="0.25">
      <c r="B206" s="245"/>
      <c r="D206" s="245">
        <f t="shared" si="42"/>
        <v>19</v>
      </c>
      <c r="F206" s="250">
        <v>42184</v>
      </c>
      <c r="G206" s="246">
        <f t="shared" si="38"/>
        <v>45837</v>
      </c>
      <c r="H206" s="251">
        <v>45768</v>
      </c>
      <c r="I206" s="339">
        <v>2.9550000000000001</v>
      </c>
      <c r="J206" s="340">
        <f t="shared" si="39"/>
        <v>2.9768300625000021E-2</v>
      </c>
      <c r="K206" s="251">
        <v>46133</v>
      </c>
      <c r="L206" s="341">
        <v>3.0249999999999999</v>
      </c>
      <c r="M206" s="342">
        <f t="shared" si="40"/>
        <v>3.047876562500007E-2</v>
      </c>
      <c r="N206" s="343">
        <f t="shared" si="41"/>
        <v>2.9902607707191813E-2</v>
      </c>
    </row>
    <row r="207" spans="2:14" s="335" customFormat="1" x14ac:dyDescent="0.25">
      <c r="B207" s="245"/>
      <c r="D207" s="245">
        <f t="shared" si="42"/>
        <v>20</v>
      </c>
      <c r="F207" s="250">
        <v>42185</v>
      </c>
      <c r="G207" s="246">
        <f t="shared" si="38"/>
        <v>45838</v>
      </c>
      <c r="H207" s="251">
        <v>45768</v>
      </c>
      <c r="I207" s="339">
        <v>3.0049999999999999</v>
      </c>
      <c r="J207" s="340">
        <f t="shared" si="39"/>
        <v>3.0275750625000208E-2</v>
      </c>
      <c r="K207" s="251">
        <v>46133</v>
      </c>
      <c r="L207" s="341">
        <v>3.08</v>
      </c>
      <c r="M207" s="342">
        <f t="shared" si="40"/>
        <v>3.1037160000000119E-2</v>
      </c>
      <c r="N207" s="343">
        <f t="shared" si="41"/>
        <v>3.0421774340753615E-2</v>
      </c>
    </row>
    <row r="208" spans="2:14" s="335" customFormat="1" ht="14.4" x14ac:dyDescent="0.3">
      <c r="B208" s="27"/>
      <c r="D208" s="243" t="s">
        <v>39</v>
      </c>
      <c r="E208" s="243"/>
      <c r="J208" s="27"/>
      <c r="K208" s="97"/>
      <c r="L208" s="97"/>
      <c r="M208" s="27"/>
      <c r="N208" s="344">
        <f>IF(N188="n/a","n/a",AVERAGE(N188:N207))</f>
        <v>3.0213227150941834E-2</v>
      </c>
    </row>
    <row r="209" spans="1:13" x14ac:dyDescent="0.25">
      <c r="J209" s="345"/>
      <c r="K209" s="97"/>
      <c r="L209" s="97"/>
      <c r="M209" s="345"/>
    </row>
    <row r="210" spans="1:13" x14ac:dyDescent="0.25">
      <c r="A210" s="335"/>
      <c r="J210" s="97"/>
      <c r="K210" s="97"/>
      <c r="M210" s="27"/>
    </row>
    <row r="211" spans="1:13" x14ac:dyDescent="0.25">
      <c r="A211" s="335"/>
      <c r="M211" s="27"/>
    </row>
  </sheetData>
  <mergeCells count="16">
    <mergeCell ref="H161:J161"/>
    <mergeCell ref="K161:M161"/>
    <mergeCell ref="H186:J186"/>
    <mergeCell ref="K186:M186"/>
    <mergeCell ref="H86:J86"/>
    <mergeCell ref="K86:M86"/>
    <mergeCell ref="H111:J111"/>
    <mergeCell ref="K111:M111"/>
    <mergeCell ref="H136:J136"/>
    <mergeCell ref="K136:M136"/>
    <mergeCell ref="H11:J11"/>
    <mergeCell ref="K11:M11"/>
    <mergeCell ref="H36:J36"/>
    <mergeCell ref="K36:M36"/>
    <mergeCell ref="H61:J61"/>
    <mergeCell ref="K61:M61"/>
  </mergeCells>
  <pageMargins left="0.7" right="0.7" top="0.75" bottom="0.75" header="0.3" footer="0.3"/>
  <pageSetup paperSize="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9022"/>
  <sheetViews>
    <sheetView zoomScale="90" zoomScaleNormal="90" workbookViewId="0">
      <pane xSplit="3" ySplit="10" topLeftCell="D11" activePane="bottomRight" state="frozenSplit"/>
      <selection pane="topRight" activeCell="D5" sqref="D5"/>
      <selection pane="bottomLeft" activeCell="B9147" sqref="B9147:C9147"/>
      <selection pane="bottomRight" activeCell="B4" sqref="B4"/>
    </sheetView>
  </sheetViews>
  <sheetFormatPr defaultColWidth="9.109375" defaultRowHeight="13.2" outlineLevelRow="2" x14ac:dyDescent="0.25"/>
  <cols>
    <col min="1" max="1" width="6.33203125" style="25" customWidth="1"/>
    <col min="2" max="2" width="17.5546875" style="25" customWidth="1"/>
    <col min="3" max="3" width="54.6640625" style="25" customWidth="1"/>
    <col min="4" max="4" width="5" style="25" customWidth="1"/>
    <col min="5" max="5" width="15.5546875" style="25" customWidth="1"/>
    <col min="6" max="6" width="24.109375" style="25" customWidth="1"/>
    <col min="7" max="14" width="12.33203125" style="121" customWidth="1"/>
    <col min="15" max="15" width="9.109375" style="330" customWidth="1"/>
    <col min="16" max="16384" width="9.109375" style="330"/>
  </cols>
  <sheetData>
    <row r="1" spans="1:14" x14ac:dyDescent="0.25">
      <c r="A1" s="3"/>
      <c r="B1" s="3"/>
      <c r="C1" s="3"/>
      <c r="D1" s="3"/>
      <c r="E1" s="3"/>
      <c r="F1" s="17"/>
      <c r="G1" s="110"/>
      <c r="H1" s="110"/>
      <c r="I1" s="110"/>
      <c r="J1" s="110"/>
      <c r="K1" s="110"/>
      <c r="L1" s="110"/>
      <c r="M1" s="110"/>
      <c r="N1" s="110"/>
    </row>
    <row r="2" spans="1:14" ht="15.6" x14ac:dyDescent="0.3">
      <c r="A2" s="3"/>
      <c r="B2" s="81" t="s">
        <v>45</v>
      </c>
      <c r="C2" s="3"/>
      <c r="D2" s="3"/>
      <c r="E2" s="3"/>
      <c r="F2" s="3"/>
      <c r="G2" s="111"/>
      <c r="H2" s="111"/>
      <c r="I2" s="111"/>
      <c r="J2" s="111"/>
      <c r="K2" s="111"/>
      <c r="L2" s="111"/>
      <c r="M2" s="111"/>
      <c r="N2" s="111"/>
    </row>
    <row r="3" spans="1:14" ht="13.8" x14ac:dyDescent="0.25">
      <c r="A3" s="3"/>
      <c r="B3" s="241" t="s">
        <v>1160</v>
      </c>
      <c r="C3" s="83"/>
      <c r="D3" s="3"/>
      <c r="E3" s="3"/>
      <c r="F3" s="3"/>
      <c r="G3" s="208" t="s">
        <v>30</v>
      </c>
      <c r="H3" s="111"/>
      <c r="I3" s="111"/>
      <c r="J3" s="111"/>
      <c r="K3" s="111"/>
      <c r="L3" s="208" t="s">
        <v>31</v>
      </c>
      <c r="M3" s="111"/>
      <c r="N3" s="111"/>
    </row>
    <row r="4" spans="1:14" s="27" customFormat="1" x14ac:dyDescent="0.25">
      <c r="A4" s="212"/>
      <c r="B4" s="213"/>
      <c r="C4" s="214" t="s">
        <v>13</v>
      </c>
      <c r="D4" s="212"/>
      <c r="E4" s="212"/>
      <c r="F4" s="215"/>
      <c r="G4" s="216">
        <f>'Input Sheet'!G4</f>
        <v>-4</v>
      </c>
      <c r="H4" s="214">
        <f>'Input Sheet'!H4</f>
        <v>-3</v>
      </c>
      <c r="I4" s="214">
        <f>'Input Sheet'!I4</f>
        <v>-2</v>
      </c>
      <c r="J4" s="214">
        <f>'Input Sheet'!J4</f>
        <v>-1</v>
      </c>
      <c r="K4" s="214">
        <f>'Input Sheet'!K4</f>
        <v>0</v>
      </c>
      <c r="L4" s="216">
        <f>'Input Sheet'!L4</f>
        <v>1</v>
      </c>
      <c r="M4" s="214">
        <f>'Input Sheet'!M4</f>
        <v>2</v>
      </c>
      <c r="N4" s="214">
        <f>'Input Sheet'!N4</f>
        <v>3</v>
      </c>
    </row>
    <row r="5" spans="1:14" x14ac:dyDescent="0.25">
      <c r="A5" s="18"/>
      <c r="B5" s="18"/>
      <c r="C5" s="76" t="s">
        <v>40</v>
      </c>
      <c r="D5" s="18"/>
      <c r="E5" s="26"/>
      <c r="F5" s="76"/>
      <c r="G5" s="209">
        <f>'Input Sheet'!G5</f>
        <v>1</v>
      </c>
      <c r="H5" s="76">
        <f>'Input Sheet'!H5</f>
        <v>2</v>
      </c>
      <c r="I5" s="76">
        <f>'Input Sheet'!I5</f>
        <v>3</v>
      </c>
      <c r="J5" s="76">
        <f>'Input Sheet'!J5</f>
        <v>4</v>
      </c>
      <c r="K5" s="76">
        <f>'Input Sheet'!K5</f>
        <v>5</v>
      </c>
      <c r="L5" s="209">
        <f>'Input Sheet'!L5</f>
        <v>6</v>
      </c>
      <c r="M5" s="76">
        <f>'Input Sheet'!M5</f>
        <v>7</v>
      </c>
      <c r="N5" s="76">
        <f>'Input Sheet'!N5</f>
        <v>8</v>
      </c>
    </row>
    <row r="6" spans="1:14" ht="15.6" x14ac:dyDescent="0.3">
      <c r="A6" s="349"/>
      <c r="B6" s="350" t="s">
        <v>0</v>
      </c>
      <c r="C6" s="349"/>
      <c r="D6" s="349"/>
      <c r="E6" s="351"/>
      <c r="F6" s="352" t="str">
        <f>'Input Sheet'!F6</f>
        <v>2007-08</v>
      </c>
      <c r="G6" s="352" t="str">
        <f>'Input Sheet'!G6</f>
        <v>2008-09</v>
      </c>
      <c r="H6" s="352" t="str">
        <f>'Input Sheet'!H6</f>
        <v>2009-10</v>
      </c>
      <c r="I6" s="352" t="str">
        <f>'Input Sheet'!I6</f>
        <v>2010-11</v>
      </c>
      <c r="J6" s="352" t="str">
        <f>'Input Sheet'!J6</f>
        <v>2011-12</v>
      </c>
      <c r="K6" s="352" t="str">
        <f>'Input Sheet'!K6</f>
        <v>2012-13</v>
      </c>
      <c r="L6" s="352" t="str">
        <f>'Input Sheet'!L6</f>
        <v>2013-14</v>
      </c>
      <c r="M6" s="352" t="str">
        <f>'Input Sheet'!M6</f>
        <v>2014-15</v>
      </c>
      <c r="N6" s="352" t="str">
        <f>'Input Sheet'!N6</f>
        <v>2015-16</v>
      </c>
    </row>
    <row r="7" spans="1:14" ht="15.6" x14ac:dyDescent="0.3">
      <c r="A7" s="23"/>
      <c r="B7" s="24"/>
      <c r="C7" s="23"/>
      <c r="D7" s="23"/>
      <c r="E7" s="23"/>
      <c r="F7" s="23"/>
      <c r="G7" s="112"/>
      <c r="H7" s="112"/>
      <c r="I7" s="112"/>
      <c r="J7" s="112"/>
      <c r="K7" s="112"/>
      <c r="L7" s="112"/>
      <c r="M7" s="112"/>
      <c r="N7" s="112"/>
    </row>
    <row r="8" spans="1:14" ht="12" customHeight="1" x14ac:dyDescent="0.25">
      <c r="A8" s="3"/>
      <c r="B8" s="21" t="s">
        <v>51</v>
      </c>
      <c r="C8" s="3"/>
      <c r="D8" s="3"/>
      <c r="E8" s="3"/>
      <c r="F8" s="101"/>
      <c r="G8" s="231">
        <f>'Input Sheet'!G8/'Input Sheet'!F8-1</f>
        <v>1.4192139737991383E-2</v>
      </c>
      <c r="H8" s="231">
        <f>'Input Sheet'!H8/'Input Sheet'!G8-1</f>
        <v>3.1216361679224924E-2</v>
      </c>
      <c r="I8" s="231">
        <f>'Input Sheet'!I8/'Input Sheet'!H8-1</f>
        <v>3.5490605427975108E-2</v>
      </c>
      <c r="J8" s="231">
        <f>'Input Sheet'!J8/'Input Sheet'!I8-1</f>
        <v>1.2096774193548487E-2</v>
      </c>
      <c r="K8" s="231">
        <f>'Input Sheet'!K8/'Input Sheet'!J8-1</f>
        <v>2.3904382470119501E-2</v>
      </c>
      <c r="L8" s="231">
        <f>'Input Sheet'!L8/'Input Sheet'!K8-1</f>
        <v>3.0155642023346418E-2</v>
      </c>
      <c r="M8" s="231">
        <f>'Input Sheet'!M8/'Input Sheet'!L8-1</f>
        <v>1.5108593012275628E-2</v>
      </c>
      <c r="N8" s="231">
        <f>'Input Sheet'!N8/'Input Sheet'!M8-1</f>
        <v>1.0232558139534831E-2</v>
      </c>
    </row>
    <row r="9" spans="1:14" ht="12" customHeight="1" x14ac:dyDescent="0.25">
      <c r="A9" s="3"/>
      <c r="B9" s="21" t="s">
        <v>114</v>
      </c>
      <c r="C9" s="3"/>
      <c r="D9" s="3"/>
      <c r="E9" s="3"/>
      <c r="F9" s="101"/>
      <c r="G9" s="256">
        <f>1+G8</f>
        <v>1.0141921397379914</v>
      </c>
      <c r="H9" s="256">
        <f t="shared" ref="H9:N9" si="0">1+H8</f>
        <v>1.0312163616792249</v>
      </c>
      <c r="I9" s="256">
        <f t="shared" si="0"/>
        <v>1.0354906054279751</v>
      </c>
      <c r="J9" s="256">
        <f t="shared" si="0"/>
        <v>1.0120967741935485</v>
      </c>
      <c r="K9" s="256">
        <f t="shared" si="0"/>
        <v>1.0239043824701195</v>
      </c>
      <c r="L9" s="256">
        <f t="shared" si="0"/>
        <v>1.0301556420233464</v>
      </c>
      <c r="M9" s="256">
        <f t="shared" si="0"/>
        <v>1.0151085930122756</v>
      </c>
      <c r="N9" s="256">
        <f t="shared" si="0"/>
        <v>1.0102325581395348</v>
      </c>
    </row>
    <row r="10" spans="1:14" s="102" customFormat="1" x14ac:dyDescent="0.25">
      <c r="A10" s="99"/>
      <c r="B10" s="257" t="s">
        <v>50</v>
      </c>
      <c r="C10" s="99"/>
      <c r="D10" s="99"/>
      <c r="E10" s="99"/>
      <c r="F10" s="101"/>
      <c r="G10" s="114">
        <f>$L$9/PRODUCT(G9:$L$9)</f>
        <v>0.89105058365758716</v>
      </c>
      <c r="H10" s="114">
        <f>$L$9/PRODUCT(H9:$L$9)</f>
        <v>0.9036964980544745</v>
      </c>
      <c r="I10" s="114">
        <f>$L$9/PRODUCT(I9:$L$9)</f>
        <v>0.9319066147859919</v>
      </c>
      <c r="J10" s="114">
        <f>$L$9/PRODUCT(J9:$L$9)</f>
        <v>0.9649805447470815</v>
      </c>
      <c r="K10" s="114">
        <f>$L$9/PRODUCT(K9:$L$9)</f>
        <v>0.97665369649805445</v>
      </c>
      <c r="L10" s="114">
        <v>1</v>
      </c>
      <c r="M10" s="114">
        <f>PRODUCT($L$9:M9)/$L$9</f>
        <v>1.0151085930122756</v>
      </c>
      <c r="N10" s="114">
        <f>PRODUCT($L$9:N9)/$L$9</f>
        <v>1.0254957507082152</v>
      </c>
    </row>
    <row r="11" spans="1:14" s="102" customFormat="1" x14ac:dyDescent="0.25">
      <c r="A11" s="99"/>
      <c r="B11" s="100"/>
      <c r="C11" s="99"/>
      <c r="D11" s="99"/>
      <c r="E11" s="99"/>
      <c r="F11" s="101"/>
      <c r="G11" s="114"/>
      <c r="H11" s="114"/>
      <c r="I11" s="114"/>
      <c r="J11" s="114"/>
      <c r="K11" s="114"/>
      <c r="L11" s="114"/>
      <c r="M11" s="114"/>
      <c r="N11" s="114"/>
    </row>
    <row r="12" spans="1:14" ht="13.5" customHeight="1" x14ac:dyDescent="0.25">
      <c r="A12" s="19"/>
      <c r="B12" s="20" t="s">
        <v>131</v>
      </c>
      <c r="C12" s="19"/>
      <c r="D12" s="19"/>
      <c r="E12" s="20"/>
      <c r="F12" s="88"/>
      <c r="G12" s="117"/>
      <c r="H12" s="118"/>
      <c r="I12" s="117"/>
      <c r="J12" s="117"/>
      <c r="K12" s="119"/>
      <c r="L12" s="119"/>
      <c r="M12" s="120"/>
      <c r="N12" s="120"/>
    </row>
    <row r="13" spans="1:14" s="102" customFormat="1" ht="12.75" hidden="1" customHeight="1" outlineLevel="1" x14ac:dyDescent="0.25">
      <c r="A13" s="99"/>
      <c r="B13" s="105" t="str">
        <f>'Input Sheet'!B1017</f>
        <v>Asset Type 001</v>
      </c>
      <c r="C13" s="105" t="str">
        <f>'Input Sheet'!C1017</f>
        <v>Description - Asset Type 001</v>
      </c>
      <c r="D13" s="99"/>
      <c r="E13" s="99"/>
      <c r="F13" s="101"/>
      <c r="G13" s="288">
        <f>('Input Sheet'!G1017-'Input Sheet'!G2025)/G$10</f>
        <v>0</v>
      </c>
      <c r="H13" s="288">
        <f>('Input Sheet'!H1017-'Input Sheet'!H2025)/H$10</f>
        <v>0</v>
      </c>
      <c r="I13" s="288">
        <f>('Input Sheet'!I1017-'Input Sheet'!I2025)/I$10</f>
        <v>0</v>
      </c>
      <c r="J13" s="288">
        <f>('Input Sheet'!J1017-'Input Sheet'!J2025)/J$10</f>
        <v>0</v>
      </c>
      <c r="K13" s="288">
        <f>('Input Sheet'!K1017-'Input Sheet'!K2025)/K$10</f>
        <v>0</v>
      </c>
      <c r="L13" s="288">
        <f>('Input Sheet'!L1017-'Input Sheet'!L2025)/L$10</f>
        <v>0</v>
      </c>
      <c r="M13" s="288">
        <f>('Input Sheet'!M1017-'Input Sheet'!M2025)/M$10</f>
        <v>0</v>
      </c>
      <c r="N13" s="288">
        <f>('Input Sheet'!N1017-'Input Sheet'!N2025)/N$10</f>
        <v>0</v>
      </c>
    </row>
    <row r="14" spans="1:14" s="102" customFormat="1" ht="12.75" hidden="1" customHeight="1" outlineLevel="1" x14ac:dyDescent="0.25">
      <c r="A14" s="99"/>
      <c r="B14" s="105" t="str">
        <f>'Input Sheet'!B1018</f>
        <v>Asset Type 002</v>
      </c>
      <c r="C14" s="105" t="str">
        <f>'Input Sheet'!C1018</f>
        <v>Description - Asset Type 002</v>
      </c>
      <c r="D14" s="99"/>
      <c r="E14" s="99"/>
      <c r="F14" s="101"/>
      <c r="G14" s="288">
        <f>('Input Sheet'!G1018-'Input Sheet'!G2026)/G$10</f>
        <v>0</v>
      </c>
      <c r="H14" s="288">
        <f>('Input Sheet'!H1018-'Input Sheet'!H2026)/H$10</f>
        <v>0</v>
      </c>
      <c r="I14" s="288">
        <f>('Input Sheet'!I1018-'Input Sheet'!I2026)/I$10</f>
        <v>0</v>
      </c>
      <c r="J14" s="288">
        <f>('Input Sheet'!J1018-'Input Sheet'!J2026)/J$10</f>
        <v>0</v>
      </c>
      <c r="K14" s="288">
        <f>('Input Sheet'!K1018-'Input Sheet'!K2026)/K$10</f>
        <v>0</v>
      </c>
      <c r="L14" s="288">
        <f>('Input Sheet'!L1018-'Input Sheet'!L2026)/L$10</f>
        <v>0</v>
      </c>
      <c r="M14" s="288">
        <f>('Input Sheet'!M1018-'Input Sheet'!M2026)/M$10</f>
        <v>0</v>
      </c>
      <c r="N14" s="288">
        <f>('Input Sheet'!N1018-'Input Sheet'!N2026)/N$10</f>
        <v>0</v>
      </c>
    </row>
    <row r="15" spans="1:14" s="102" customFormat="1" ht="12.75" hidden="1" customHeight="1" outlineLevel="1" x14ac:dyDescent="0.25">
      <c r="A15" s="99"/>
      <c r="B15" s="105" t="str">
        <f>'Input Sheet'!B1019</f>
        <v>Asset Type 003</v>
      </c>
      <c r="C15" s="105" t="str">
        <f>'Input Sheet'!C1019</f>
        <v>Description - Asset Type 003</v>
      </c>
      <c r="D15" s="99"/>
      <c r="E15" s="99"/>
      <c r="F15" s="101"/>
      <c r="G15" s="288">
        <f>('Input Sheet'!G1019-'Input Sheet'!G2027)/G$10</f>
        <v>0</v>
      </c>
      <c r="H15" s="288">
        <f>('Input Sheet'!H1019-'Input Sheet'!H2027)/H$10</f>
        <v>0</v>
      </c>
      <c r="I15" s="288">
        <f>('Input Sheet'!I1019-'Input Sheet'!I2027)/I$10</f>
        <v>0</v>
      </c>
      <c r="J15" s="288">
        <f>('Input Sheet'!J1019-'Input Sheet'!J2027)/J$10</f>
        <v>0</v>
      </c>
      <c r="K15" s="288">
        <f>('Input Sheet'!K1019-'Input Sheet'!K2027)/K$10</f>
        <v>0</v>
      </c>
      <c r="L15" s="288">
        <f>('Input Sheet'!L1019-'Input Sheet'!L2027)/L$10</f>
        <v>0</v>
      </c>
      <c r="M15" s="288">
        <f>('Input Sheet'!M1019-'Input Sheet'!M2027)/M$10</f>
        <v>0</v>
      </c>
      <c r="N15" s="288">
        <f>('Input Sheet'!N1019-'Input Sheet'!N2027)/N$10</f>
        <v>0</v>
      </c>
    </row>
    <row r="16" spans="1:14" s="102" customFormat="1" ht="12.75" hidden="1" customHeight="1" outlineLevel="1" x14ac:dyDescent="0.25">
      <c r="A16" s="99"/>
      <c r="B16" s="105" t="str">
        <f>'Input Sheet'!B1020</f>
        <v>Asset Type 004</v>
      </c>
      <c r="C16" s="105" t="str">
        <f>'Input Sheet'!C1020</f>
        <v>Description - Asset Type 004</v>
      </c>
      <c r="D16" s="99"/>
      <c r="E16" s="99"/>
      <c r="F16" s="101"/>
      <c r="G16" s="288">
        <f>('Input Sheet'!G1020-'Input Sheet'!G2028)/G$10</f>
        <v>0</v>
      </c>
      <c r="H16" s="288">
        <f>('Input Sheet'!H1020-'Input Sheet'!H2028)/H$10</f>
        <v>0</v>
      </c>
      <c r="I16" s="288">
        <f>('Input Sheet'!I1020-'Input Sheet'!I2028)/I$10</f>
        <v>0</v>
      </c>
      <c r="J16" s="288">
        <f>('Input Sheet'!J1020-'Input Sheet'!J2028)/J$10</f>
        <v>0</v>
      </c>
      <c r="K16" s="288">
        <f>('Input Sheet'!K1020-'Input Sheet'!K2028)/K$10</f>
        <v>0</v>
      </c>
      <c r="L16" s="288">
        <f>('Input Sheet'!L1020-'Input Sheet'!L2028)/L$10</f>
        <v>0</v>
      </c>
      <c r="M16" s="288">
        <f>('Input Sheet'!M1020-'Input Sheet'!M2028)/M$10</f>
        <v>0</v>
      </c>
      <c r="N16" s="288">
        <f>('Input Sheet'!N1020-'Input Sheet'!N2028)/N$10</f>
        <v>0</v>
      </c>
    </row>
    <row r="17" spans="1:14" s="102" customFormat="1" ht="12.75" hidden="1" customHeight="1" outlineLevel="1" x14ac:dyDescent="0.25">
      <c r="A17" s="99"/>
      <c r="B17" s="105" t="str">
        <f>'Input Sheet'!B1021</f>
        <v>Asset Type 005</v>
      </c>
      <c r="C17" s="105" t="str">
        <f>'Input Sheet'!C1021</f>
        <v>Description - Asset Type 005</v>
      </c>
      <c r="D17" s="99"/>
      <c r="E17" s="99"/>
      <c r="F17" s="101"/>
      <c r="G17" s="288">
        <f>('Input Sheet'!G1021-'Input Sheet'!G2029)/G$10</f>
        <v>0</v>
      </c>
      <c r="H17" s="288">
        <f>('Input Sheet'!H1021-'Input Sheet'!H2029)/H$10</f>
        <v>0</v>
      </c>
      <c r="I17" s="288">
        <f>('Input Sheet'!I1021-'Input Sheet'!I2029)/I$10</f>
        <v>0</v>
      </c>
      <c r="J17" s="288">
        <f>('Input Sheet'!J1021-'Input Sheet'!J2029)/J$10</f>
        <v>0</v>
      </c>
      <c r="K17" s="288">
        <f>('Input Sheet'!K1021-'Input Sheet'!K2029)/K$10</f>
        <v>0</v>
      </c>
      <c r="L17" s="288">
        <f>('Input Sheet'!L1021-'Input Sheet'!L2029)/L$10</f>
        <v>0</v>
      </c>
      <c r="M17" s="288">
        <f>('Input Sheet'!M1021-'Input Sheet'!M2029)/M$10</f>
        <v>0</v>
      </c>
      <c r="N17" s="288">
        <f>('Input Sheet'!N1021-'Input Sheet'!N2029)/N$10</f>
        <v>0</v>
      </c>
    </row>
    <row r="18" spans="1:14" s="102" customFormat="1" ht="12.75" hidden="1" customHeight="1" outlineLevel="1" x14ac:dyDescent="0.25">
      <c r="A18" s="99"/>
      <c r="B18" s="105" t="str">
        <f>'Input Sheet'!B1022</f>
        <v>Asset Type 006</v>
      </c>
      <c r="C18" s="105" t="str">
        <f>'Input Sheet'!C1022</f>
        <v>Description - Asset Type 006</v>
      </c>
      <c r="D18" s="99"/>
      <c r="E18" s="99"/>
      <c r="F18" s="101"/>
      <c r="G18" s="288">
        <f>('Input Sheet'!G1022-'Input Sheet'!G2030)/G$10</f>
        <v>0</v>
      </c>
      <c r="H18" s="288">
        <f>('Input Sheet'!H1022-'Input Sheet'!H2030)/H$10</f>
        <v>0</v>
      </c>
      <c r="I18" s="288">
        <f>('Input Sheet'!I1022-'Input Sheet'!I2030)/I$10</f>
        <v>0</v>
      </c>
      <c r="J18" s="288">
        <f>('Input Sheet'!J1022-'Input Sheet'!J2030)/J$10</f>
        <v>0</v>
      </c>
      <c r="K18" s="288">
        <f>('Input Sheet'!K1022-'Input Sheet'!K2030)/K$10</f>
        <v>0</v>
      </c>
      <c r="L18" s="288">
        <f>('Input Sheet'!L1022-'Input Sheet'!L2030)/L$10</f>
        <v>0</v>
      </c>
      <c r="M18" s="288">
        <f>('Input Sheet'!M1022-'Input Sheet'!M2030)/M$10</f>
        <v>0</v>
      </c>
      <c r="N18" s="288">
        <f>('Input Sheet'!N1022-'Input Sheet'!N2030)/N$10</f>
        <v>0</v>
      </c>
    </row>
    <row r="19" spans="1:14" s="102" customFormat="1" ht="12.75" hidden="1" customHeight="1" outlineLevel="1" x14ac:dyDescent="0.25">
      <c r="A19" s="99"/>
      <c r="B19" s="105" t="str">
        <f>'Input Sheet'!B1023</f>
        <v>Asset Type 007</v>
      </c>
      <c r="C19" s="105" t="str">
        <f>'Input Sheet'!C1023</f>
        <v>Description - Asset Type 007</v>
      </c>
      <c r="D19" s="99"/>
      <c r="E19" s="99"/>
      <c r="F19" s="101"/>
      <c r="G19" s="288">
        <f>('Input Sheet'!G1023-'Input Sheet'!G2031)/G$10</f>
        <v>0</v>
      </c>
      <c r="H19" s="288">
        <f>('Input Sheet'!H1023-'Input Sheet'!H2031)/H$10</f>
        <v>0</v>
      </c>
      <c r="I19" s="288">
        <f>('Input Sheet'!I1023-'Input Sheet'!I2031)/I$10</f>
        <v>0</v>
      </c>
      <c r="J19" s="288">
        <f>('Input Sheet'!J1023-'Input Sheet'!J2031)/J$10</f>
        <v>0</v>
      </c>
      <c r="K19" s="288">
        <f>('Input Sheet'!K1023-'Input Sheet'!K2031)/K$10</f>
        <v>0</v>
      </c>
      <c r="L19" s="288">
        <f>('Input Sheet'!L1023-'Input Sheet'!L2031)/L$10</f>
        <v>0</v>
      </c>
      <c r="M19" s="288">
        <f>('Input Sheet'!M1023-'Input Sheet'!M2031)/M$10</f>
        <v>0</v>
      </c>
      <c r="N19" s="288">
        <f>('Input Sheet'!N1023-'Input Sheet'!N2031)/N$10</f>
        <v>0</v>
      </c>
    </row>
    <row r="20" spans="1:14" s="102" customFormat="1" ht="12.75" hidden="1" customHeight="1" outlineLevel="1" x14ac:dyDescent="0.25">
      <c r="A20" s="99"/>
      <c r="B20" s="105" t="str">
        <f>'Input Sheet'!B1024</f>
        <v>Asset Type 008</v>
      </c>
      <c r="C20" s="105" t="str">
        <f>'Input Sheet'!C1024</f>
        <v>Description - Asset Type 008</v>
      </c>
      <c r="D20" s="99"/>
      <c r="E20" s="99"/>
      <c r="F20" s="101"/>
      <c r="G20" s="288">
        <f>('Input Sheet'!G1024-'Input Sheet'!G2032)/G$10</f>
        <v>0</v>
      </c>
      <c r="H20" s="288">
        <f>('Input Sheet'!H1024-'Input Sheet'!H2032)/H$10</f>
        <v>0</v>
      </c>
      <c r="I20" s="288">
        <f>('Input Sheet'!I1024-'Input Sheet'!I2032)/I$10</f>
        <v>0</v>
      </c>
      <c r="J20" s="288">
        <f>('Input Sheet'!J1024-'Input Sheet'!J2032)/J$10</f>
        <v>0</v>
      </c>
      <c r="K20" s="288">
        <f>('Input Sheet'!K1024-'Input Sheet'!K2032)/K$10</f>
        <v>0</v>
      </c>
      <c r="L20" s="288">
        <f>('Input Sheet'!L1024-'Input Sheet'!L2032)/L$10</f>
        <v>0</v>
      </c>
      <c r="M20" s="288">
        <f>('Input Sheet'!M1024-'Input Sheet'!M2032)/M$10</f>
        <v>0</v>
      </c>
      <c r="N20" s="288">
        <f>('Input Sheet'!N1024-'Input Sheet'!N2032)/N$10</f>
        <v>0</v>
      </c>
    </row>
    <row r="21" spans="1:14" s="102" customFormat="1" ht="12.75" hidden="1" customHeight="1" outlineLevel="1" x14ac:dyDescent="0.25">
      <c r="A21" s="99"/>
      <c r="B21" s="105" t="str">
        <f>'Input Sheet'!B1025</f>
        <v>Asset Type 009</v>
      </c>
      <c r="C21" s="105" t="str">
        <f>'Input Sheet'!C1025</f>
        <v>Description - Asset Type 009</v>
      </c>
      <c r="D21" s="99"/>
      <c r="E21" s="99"/>
      <c r="F21" s="101"/>
      <c r="G21" s="288">
        <f>('Input Sheet'!G1025-'Input Sheet'!G2033)/G$10</f>
        <v>0</v>
      </c>
      <c r="H21" s="288">
        <f>('Input Sheet'!H1025-'Input Sheet'!H2033)/H$10</f>
        <v>0</v>
      </c>
      <c r="I21" s="288">
        <f>('Input Sheet'!I1025-'Input Sheet'!I2033)/I$10</f>
        <v>0</v>
      </c>
      <c r="J21" s="288">
        <f>('Input Sheet'!J1025-'Input Sheet'!J2033)/J$10</f>
        <v>0</v>
      </c>
      <c r="K21" s="288">
        <f>('Input Sheet'!K1025-'Input Sheet'!K2033)/K$10</f>
        <v>0</v>
      </c>
      <c r="L21" s="288">
        <f>('Input Sheet'!L1025-'Input Sheet'!L2033)/L$10</f>
        <v>0</v>
      </c>
      <c r="M21" s="288">
        <f>('Input Sheet'!M1025-'Input Sheet'!M2033)/M$10</f>
        <v>0</v>
      </c>
      <c r="N21" s="288">
        <f>('Input Sheet'!N1025-'Input Sheet'!N2033)/N$10</f>
        <v>0</v>
      </c>
    </row>
    <row r="22" spans="1:14" s="102" customFormat="1" ht="12.75" hidden="1" customHeight="1" outlineLevel="1" x14ac:dyDescent="0.25">
      <c r="A22" s="99"/>
      <c r="B22" s="105" t="str">
        <f>'Input Sheet'!B1026</f>
        <v>Asset Type 010</v>
      </c>
      <c r="C22" s="105" t="str">
        <f>'Input Sheet'!C1026</f>
        <v>Description - Asset Type 010</v>
      </c>
      <c r="D22" s="99"/>
      <c r="E22" s="99"/>
      <c r="F22" s="101"/>
      <c r="G22" s="288">
        <f>('Input Sheet'!G1026-'Input Sheet'!G2034)/G$10</f>
        <v>0</v>
      </c>
      <c r="H22" s="288">
        <f>('Input Sheet'!H1026-'Input Sheet'!H2034)/H$10</f>
        <v>0</v>
      </c>
      <c r="I22" s="288">
        <f>('Input Sheet'!I1026-'Input Sheet'!I2034)/I$10</f>
        <v>0</v>
      </c>
      <c r="J22" s="288">
        <f>('Input Sheet'!J1026-'Input Sheet'!J2034)/J$10</f>
        <v>0</v>
      </c>
      <c r="K22" s="288">
        <f>('Input Sheet'!K1026-'Input Sheet'!K2034)/K$10</f>
        <v>0</v>
      </c>
      <c r="L22" s="288">
        <f>('Input Sheet'!L1026-'Input Sheet'!L2034)/L$10</f>
        <v>0</v>
      </c>
      <c r="M22" s="288">
        <f>('Input Sheet'!M1026-'Input Sheet'!M2034)/M$10</f>
        <v>0</v>
      </c>
      <c r="N22" s="288">
        <f>('Input Sheet'!N1026-'Input Sheet'!N2034)/N$10</f>
        <v>0</v>
      </c>
    </row>
    <row r="23" spans="1:14" s="102" customFormat="1" ht="12.75" hidden="1" customHeight="1" outlineLevel="1" x14ac:dyDescent="0.25">
      <c r="A23" s="99"/>
      <c r="B23" s="105" t="str">
        <f>'Input Sheet'!B1027</f>
        <v>Asset Type 011</v>
      </c>
      <c r="C23" s="105" t="str">
        <f>'Input Sheet'!C1027</f>
        <v>Description - Asset Type 011</v>
      </c>
      <c r="D23" s="99"/>
      <c r="E23" s="99"/>
      <c r="F23" s="101"/>
      <c r="G23" s="288">
        <f>('Input Sheet'!G1027-'Input Sheet'!G2035)/G$10</f>
        <v>0</v>
      </c>
      <c r="H23" s="288">
        <f>('Input Sheet'!H1027-'Input Sheet'!H2035)/H$10</f>
        <v>0</v>
      </c>
      <c r="I23" s="288">
        <f>('Input Sheet'!I1027-'Input Sheet'!I2035)/I$10</f>
        <v>0</v>
      </c>
      <c r="J23" s="288">
        <f>('Input Sheet'!J1027-'Input Sheet'!J2035)/J$10</f>
        <v>0</v>
      </c>
      <c r="K23" s="288">
        <f>('Input Sheet'!K1027-'Input Sheet'!K2035)/K$10</f>
        <v>0</v>
      </c>
      <c r="L23" s="288">
        <f>('Input Sheet'!L1027-'Input Sheet'!L2035)/L$10</f>
        <v>0</v>
      </c>
      <c r="M23" s="288">
        <f>('Input Sheet'!M1027-'Input Sheet'!M2035)/M$10</f>
        <v>0</v>
      </c>
      <c r="N23" s="288">
        <f>('Input Sheet'!N1027-'Input Sheet'!N2035)/N$10</f>
        <v>0</v>
      </c>
    </row>
    <row r="24" spans="1:14" s="102" customFormat="1" ht="12.75" hidden="1" customHeight="1" outlineLevel="1" x14ac:dyDescent="0.25">
      <c r="A24" s="99"/>
      <c r="B24" s="105" t="str">
        <f>'Input Sheet'!B1028</f>
        <v>Asset Type 012</v>
      </c>
      <c r="C24" s="105" t="str">
        <f>'Input Sheet'!C1028</f>
        <v>Description - Asset Type 012</v>
      </c>
      <c r="D24" s="99"/>
      <c r="E24" s="99"/>
      <c r="F24" s="101"/>
      <c r="G24" s="288">
        <f>('Input Sheet'!G1028-'Input Sheet'!G2036)/G$10</f>
        <v>0</v>
      </c>
      <c r="H24" s="288">
        <f>('Input Sheet'!H1028-'Input Sheet'!H2036)/H$10</f>
        <v>0</v>
      </c>
      <c r="I24" s="288">
        <f>('Input Sheet'!I1028-'Input Sheet'!I2036)/I$10</f>
        <v>0</v>
      </c>
      <c r="J24" s="288">
        <f>('Input Sheet'!J1028-'Input Sheet'!J2036)/J$10</f>
        <v>0</v>
      </c>
      <c r="K24" s="288">
        <f>('Input Sheet'!K1028-'Input Sheet'!K2036)/K$10</f>
        <v>0</v>
      </c>
      <c r="L24" s="288">
        <f>('Input Sheet'!L1028-'Input Sheet'!L2036)/L$10</f>
        <v>0</v>
      </c>
      <c r="M24" s="288">
        <f>('Input Sheet'!M1028-'Input Sheet'!M2036)/M$10</f>
        <v>0</v>
      </c>
      <c r="N24" s="288">
        <f>('Input Sheet'!N1028-'Input Sheet'!N2036)/N$10</f>
        <v>0</v>
      </c>
    </row>
    <row r="25" spans="1:14" s="102" customFormat="1" ht="12.75" hidden="1" customHeight="1" outlineLevel="1" x14ac:dyDescent="0.25">
      <c r="A25" s="99"/>
      <c r="B25" s="105" t="str">
        <f>'Input Sheet'!B1029</f>
        <v>Asset Type 013</v>
      </c>
      <c r="C25" s="105" t="str">
        <f>'Input Sheet'!C1029</f>
        <v>Description - Asset Type 013</v>
      </c>
      <c r="D25" s="99"/>
      <c r="E25" s="99"/>
      <c r="F25" s="101"/>
      <c r="G25" s="288">
        <f>('Input Sheet'!G1029-'Input Sheet'!G2037)/G$10</f>
        <v>0</v>
      </c>
      <c r="H25" s="288">
        <f>('Input Sheet'!H1029-'Input Sheet'!H2037)/H$10</f>
        <v>0</v>
      </c>
      <c r="I25" s="288">
        <f>('Input Sheet'!I1029-'Input Sheet'!I2037)/I$10</f>
        <v>0</v>
      </c>
      <c r="J25" s="288">
        <f>('Input Sheet'!J1029-'Input Sheet'!J2037)/J$10</f>
        <v>0</v>
      </c>
      <c r="K25" s="288">
        <f>('Input Sheet'!K1029-'Input Sheet'!K2037)/K$10</f>
        <v>0</v>
      </c>
      <c r="L25" s="288">
        <f>('Input Sheet'!L1029-'Input Sheet'!L2037)/L$10</f>
        <v>0</v>
      </c>
      <c r="M25" s="288">
        <f>('Input Sheet'!M1029-'Input Sheet'!M2037)/M$10</f>
        <v>0</v>
      </c>
      <c r="N25" s="288">
        <f>('Input Sheet'!N1029-'Input Sheet'!N2037)/N$10</f>
        <v>0</v>
      </c>
    </row>
    <row r="26" spans="1:14" s="102" customFormat="1" ht="12.75" hidden="1" customHeight="1" outlineLevel="1" x14ac:dyDescent="0.25">
      <c r="A26" s="99"/>
      <c r="B26" s="105" t="str">
        <f>'Input Sheet'!B1030</f>
        <v>Asset Type 014</v>
      </c>
      <c r="C26" s="105" t="str">
        <f>'Input Sheet'!C1030</f>
        <v>Description - Asset Type 014</v>
      </c>
      <c r="D26" s="99"/>
      <c r="E26" s="99"/>
      <c r="F26" s="101"/>
      <c r="G26" s="288">
        <f>('Input Sheet'!G1030-'Input Sheet'!G2038)/G$10</f>
        <v>0</v>
      </c>
      <c r="H26" s="288">
        <f>('Input Sheet'!H1030-'Input Sheet'!H2038)/H$10</f>
        <v>0</v>
      </c>
      <c r="I26" s="288">
        <f>('Input Sheet'!I1030-'Input Sheet'!I2038)/I$10</f>
        <v>0</v>
      </c>
      <c r="J26" s="288">
        <f>('Input Sheet'!J1030-'Input Sheet'!J2038)/J$10</f>
        <v>0</v>
      </c>
      <c r="K26" s="288">
        <f>('Input Sheet'!K1030-'Input Sheet'!K2038)/K$10</f>
        <v>0</v>
      </c>
      <c r="L26" s="288">
        <f>('Input Sheet'!L1030-'Input Sheet'!L2038)/L$10</f>
        <v>0</v>
      </c>
      <c r="M26" s="288">
        <f>('Input Sheet'!M1030-'Input Sheet'!M2038)/M$10</f>
        <v>0</v>
      </c>
      <c r="N26" s="288">
        <f>('Input Sheet'!N1030-'Input Sheet'!N2038)/N$10</f>
        <v>0</v>
      </c>
    </row>
    <row r="27" spans="1:14" s="102" customFormat="1" ht="12.75" hidden="1" customHeight="1" outlineLevel="1" x14ac:dyDescent="0.25">
      <c r="A27" s="99"/>
      <c r="B27" s="105" t="str">
        <f>'Input Sheet'!B1031</f>
        <v>Asset Type 015</v>
      </c>
      <c r="C27" s="105" t="str">
        <f>'Input Sheet'!C1031</f>
        <v>Description - Asset Type 015</v>
      </c>
      <c r="D27" s="99"/>
      <c r="E27" s="99"/>
      <c r="F27" s="101"/>
      <c r="G27" s="288">
        <f>('Input Sheet'!G1031-'Input Sheet'!G2039)/G$10</f>
        <v>0</v>
      </c>
      <c r="H27" s="288">
        <f>('Input Sheet'!H1031-'Input Sheet'!H2039)/H$10</f>
        <v>0</v>
      </c>
      <c r="I27" s="288">
        <f>('Input Sheet'!I1031-'Input Sheet'!I2039)/I$10</f>
        <v>0</v>
      </c>
      <c r="J27" s="288">
        <f>('Input Sheet'!J1031-'Input Sheet'!J2039)/J$10</f>
        <v>0</v>
      </c>
      <c r="K27" s="288">
        <f>('Input Sheet'!K1031-'Input Sheet'!K2039)/K$10</f>
        <v>0</v>
      </c>
      <c r="L27" s="288">
        <f>('Input Sheet'!L1031-'Input Sheet'!L2039)/L$10</f>
        <v>0</v>
      </c>
      <c r="M27" s="288">
        <f>('Input Sheet'!M1031-'Input Sheet'!M2039)/M$10</f>
        <v>0</v>
      </c>
      <c r="N27" s="288">
        <f>('Input Sheet'!N1031-'Input Sheet'!N2039)/N$10</f>
        <v>0</v>
      </c>
    </row>
    <row r="28" spans="1:14" s="102" customFormat="1" ht="12.75" hidden="1" customHeight="1" outlineLevel="1" x14ac:dyDescent="0.25">
      <c r="A28" s="99"/>
      <c r="B28" s="105" t="str">
        <f>'Input Sheet'!B1032</f>
        <v>Asset Type 016</v>
      </c>
      <c r="C28" s="105" t="str">
        <f>'Input Sheet'!C1032</f>
        <v>Description - Asset Type 016</v>
      </c>
      <c r="D28" s="99"/>
      <c r="E28" s="99"/>
      <c r="F28" s="101"/>
      <c r="G28" s="288">
        <f>('Input Sheet'!G1032-'Input Sheet'!G2040)/G$10</f>
        <v>0</v>
      </c>
      <c r="H28" s="288">
        <f>('Input Sheet'!H1032-'Input Sheet'!H2040)/H$10</f>
        <v>0</v>
      </c>
      <c r="I28" s="288">
        <f>('Input Sheet'!I1032-'Input Sheet'!I2040)/I$10</f>
        <v>0</v>
      </c>
      <c r="J28" s="288">
        <f>('Input Sheet'!J1032-'Input Sheet'!J2040)/J$10</f>
        <v>0</v>
      </c>
      <c r="K28" s="288">
        <f>('Input Sheet'!K1032-'Input Sheet'!K2040)/K$10</f>
        <v>0</v>
      </c>
      <c r="L28" s="288">
        <f>('Input Sheet'!L1032-'Input Sheet'!L2040)/L$10</f>
        <v>0</v>
      </c>
      <c r="M28" s="288">
        <f>('Input Sheet'!M1032-'Input Sheet'!M2040)/M$10</f>
        <v>0</v>
      </c>
      <c r="N28" s="288">
        <f>('Input Sheet'!N1032-'Input Sheet'!N2040)/N$10</f>
        <v>0</v>
      </c>
    </row>
    <row r="29" spans="1:14" s="102" customFormat="1" ht="12.75" hidden="1" customHeight="1" outlineLevel="1" x14ac:dyDescent="0.25">
      <c r="A29" s="99"/>
      <c r="B29" s="105" t="str">
        <f>'Input Sheet'!B1033</f>
        <v>Asset Type 017</v>
      </c>
      <c r="C29" s="105" t="str">
        <f>'Input Sheet'!C1033</f>
        <v>Description - Asset Type 017</v>
      </c>
      <c r="D29" s="99"/>
      <c r="E29" s="99"/>
      <c r="F29" s="101"/>
      <c r="G29" s="288">
        <f>('Input Sheet'!G1033-'Input Sheet'!G2041)/G$10</f>
        <v>0</v>
      </c>
      <c r="H29" s="288">
        <f>('Input Sheet'!H1033-'Input Sheet'!H2041)/H$10</f>
        <v>0</v>
      </c>
      <c r="I29" s="288">
        <f>('Input Sheet'!I1033-'Input Sheet'!I2041)/I$10</f>
        <v>0</v>
      </c>
      <c r="J29" s="288">
        <f>('Input Sheet'!J1033-'Input Sheet'!J2041)/J$10</f>
        <v>0</v>
      </c>
      <c r="K29" s="288">
        <f>('Input Sheet'!K1033-'Input Sheet'!K2041)/K$10</f>
        <v>0</v>
      </c>
      <c r="L29" s="288">
        <f>('Input Sheet'!L1033-'Input Sheet'!L2041)/L$10</f>
        <v>0</v>
      </c>
      <c r="M29" s="288">
        <f>('Input Sheet'!M1033-'Input Sheet'!M2041)/M$10</f>
        <v>0</v>
      </c>
      <c r="N29" s="288">
        <f>('Input Sheet'!N1033-'Input Sheet'!N2041)/N$10</f>
        <v>0</v>
      </c>
    </row>
    <row r="30" spans="1:14" s="102" customFormat="1" ht="12.75" hidden="1" customHeight="1" outlineLevel="1" x14ac:dyDescent="0.25">
      <c r="A30" s="99"/>
      <c r="B30" s="105" t="str">
        <f>'Input Sheet'!B1034</f>
        <v>Asset Type 018</v>
      </c>
      <c r="C30" s="105" t="str">
        <f>'Input Sheet'!C1034</f>
        <v>Description - Asset Type 018</v>
      </c>
      <c r="D30" s="99"/>
      <c r="E30" s="99"/>
      <c r="F30" s="101"/>
      <c r="G30" s="288">
        <f>('Input Sheet'!G1034-'Input Sheet'!G2042)/G$10</f>
        <v>0</v>
      </c>
      <c r="H30" s="288">
        <f>('Input Sheet'!H1034-'Input Sheet'!H2042)/H$10</f>
        <v>0</v>
      </c>
      <c r="I30" s="288">
        <f>('Input Sheet'!I1034-'Input Sheet'!I2042)/I$10</f>
        <v>0</v>
      </c>
      <c r="J30" s="288">
        <f>('Input Sheet'!J1034-'Input Sheet'!J2042)/J$10</f>
        <v>0</v>
      </c>
      <c r="K30" s="288">
        <f>('Input Sheet'!K1034-'Input Sheet'!K2042)/K$10</f>
        <v>0</v>
      </c>
      <c r="L30" s="288">
        <f>('Input Sheet'!L1034-'Input Sheet'!L2042)/L$10</f>
        <v>0</v>
      </c>
      <c r="M30" s="288">
        <f>('Input Sheet'!M1034-'Input Sheet'!M2042)/M$10</f>
        <v>0</v>
      </c>
      <c r="N30" s="288">
        <f>('Input Sheet'!N1034-'Input Sheet'!N2042)/N$10</f>
        <v>0</v>
      </c>
    </row>
    <row r="31" spans="1:14" s="102" customFormat="1" ht="12.75" hidden="1" customHeight="1" outlineLevel="1" x14ac:dyDescent="0.25">
      <c r="A31" s="99"/>
      <c r="B31" s="105" t="str">
        <f>'Input Sheet'!B1035</f>
        <v>Asset Type 019</v>
      </c>
      <c r="C31" s="105" t="str">
        <f>'Input Sheet'!C1035</f>
        <v>Description - Asset Type 019</v>
      </c>
      <c r="D31" s="99"/>
      <c r="E31" s="99"/>
      <c r="F31" s="101"/>
      <c r="G31" s="288">
        <f>('Input Sheet'!G1035-'Input Sheet'!G2043)/G$10</f>
        <v>0</v>
      </c>
      <c r="H31" s="288">
        <f>('Input Sheet'!H1035-'Input Sheet'!H2043)/H$10</f>
        <v>0</v>
      </c>
      <c r="I31" s="288">
        <f>('Input Sheet'!I1035-'Input Sheet'!I2043)/I$10</f>
        <v>0</v>
      </c>
      <c r="J31" s="288">
        <f>('Input Sheet'!J1035-'Input Sheet'!J2043)/J$10</f>
        <v>0</v>
      </c>
      <c r="K31" s="288">
        <f>('Input Sheet'!K1035-'Input Sheet'!K2043)/K$10</f>
        <v>0</v>
      </c>
      <c r="L31" s="288">
        <f>('Input Sheet'!L1035-'Input Sheet'!L2043)/L$10</f>
        <v>0</v>
      </c>
      <c r="M31" s="288">
        <f>('Input Sheet'!M1035-'Input Sheet'!M2043)/M$10</f>
        <v>0</v>
      </c>
      <c r="N31" s="288">
        <f>('Input Sheet'!N1035-'Input Sheet'!N2043)/N$10</f>
        <v>0</v>
      </c>
    </row>
    <row r="32" spans="1:14" s="102" customFormat="1" ht="12.75" hidden="1" customHeight="1" outlineLevel="1" x14ac:dyDescent="0.25">
      <c r="A32" s="99"/>
      <c r="B32" s="105" t="str">
        <f>'Input Sheet'!B1036</f>
        <v>Asset Type 020</v>
      </c>
      <c r="C32" s="105" t="str">
        <f>'Input Sheet'!C1036</f>
        <v>Description - Asset Type 020</v>
      </c>
      <c r="D32" s="99"/>
      <c r="E32" s="99"/>
      <c r="F32" s="101"/>
      <c r="G32" s="288">
        <f>('Input Sheet'!G1036-'Input Sheet'!G2044)/G$10</f>
        <v>0</v>
      </c>
      <c r="H32" s="288">
        <f>('Input Sheet'!H1036-'Input Sheet'!H2044)/H$10</f>
        <v>0</v>
      </c>
      <c r="I32" s="288">
        <f>('Input Sheet'!I1036-'Input Sheet'!I2044)/I$10</f>
        <v>0</v>
      </c>
      <c r="J32" s="288">
        <f>('Input Sheet'!J1036-'Input Sheet'!J2044)/J$10</f>
        <v>0</v>
      </c>
      <c r="K32" s="288">
        <f>('Input Sheet'!K1036-'Input Sheet'!K2044)/K$10</f>
        <v>0</v>
      </c>
      <c r="L32" s="288">
        <f>('Input Sheet'!L1036-'Input Sheet'!L2044)/L$10</f>
        <v>0</v>
      </c>
      <c r="M32" s="288">
        <f>('Input Sheet'!M1036-'Input Sheet'!M2044)/M$10</f>
        <v>0</v>
      </c>
      <c r="N32" s="288">
        <f>('Input Sheet'!N1036-'Input Sheet'!N2044)/N$10</f>
        <v>0</v>
      </c>
    </row>
    <row r="33" spans="1:14" s="102" customFormat="1" ht="12.75" hidden="1" customHeight="1" outlineLevel="1" x14ac:dyDescent="0.25">
      <c r="A33" s="99"/>
      <c r="B33" s="105" t="str">
        <f>'Input Sheet'!B1037</f>
        <v>Asset Type 021</v>
      </c>
      <c r="C33" s="105" t="str">
        <f>'Input Sheet'!C1037</f>
        <v>Description - Asset Type 021</v>
      </c>
      <c r="D33" s="99"/>
      <c r="E33" s="99"/>
      <c r="F33" s="101"/>
      <c r="G33" s="288">
        <f>('Input Sheet'!G1037-'Input Sheet'!G2045)/G$10</f>
        <v>0</v>
      </c>
      <c r="H33" s="288">
        <f>('Input Sheet'!H1037-'Input Sheet'!H2045)/H$10</f>
        <v>0</v>
      </c>
      <c r="I33" s="288">
        <f>('Input Sheet'!I1037-'Input Sheet'!I2045)/I$10</f>
        <v>0</v>
      </c>
      <c r="J33" s="288">
        <f>('Input Sheet'!J1037-'Input Sheet'!J2045)/J$10</f>
        <v>0</v>
      </c>
      <c r="K33" s="288">
        <f>('Input Sheet'!K1037-'Input Sheet'!K2045)/K$10</f>
        <v>0</v>
      </c>
      <c r="L33" s="288">
        <f>('Input Sheet'!L1037-'Input Sheet'!L2045)/L$10</f>
        <v>0</v>
      </c>
      <c r="M33" s="288">
        <f>('Input Sheet'!M1037-'Input Sheet'!M2045)/M$10</f>
        <v>0</v>
      </c>
      <c r="N33" s="288">
        <f>('Input Sheet'!N1037-'Input Sheet'!N2045)/N$10</f>
        <v>0</v>
      </c>
    </row>
    <row r="34" spans="1:14" s="102" customFormat="1" ht="12.75" hidden="1" customHeight="1" outlineLevel="1" x14ac:dyDescent="0.25">
      <c r="A34" s="99"/>
      <c r="B34" s="105" t="str">
        <f>'Input Sheet'!B1038</f>
        <v>Asset Type 022</v>
      </c>
      <c r="C34" s="105" t="str">
        <f>'Input Sheet'!C1038</f>
        <v>Description - Asset Type 022</v>
      </c>
      <c r="D34" s="99"/>
      <c r="E34" s="99"/>
      <c r="F34" s="101"/>
      <c r="G34" s="288">
        <f>('Input Sheet'!G1038-'Input Sheet'!G2046)/G$10</f>
        <v>0</v>
      </c>
      <c r="H34" s="288">
        <f>('Input Sheet'!H1038-'Input Sheet'!H2046)/H$10</f>
        <v>0</v>
      </c>
      <c r="I34" s="288">
        <f>('Input Sheet'!I1038-'Input Sheet'!I2046)/I$10</f>
        <v>0</v>
      </c>
      <c r="J34" s="288">
        <f>('Input Sheet'!J1038-'Input Sheet'!J2046)/J$10</f>
        <v>0</v>
      </c>
      <c r="K34" s="288">
        <f>('Input Sheet'!K1038-'Input Sheet'!K2046)/K$10</f>
        <v>0</v>
      </c>
      <c r="L34" s="288">
        <f>('Input Sheet'!L1038-'Input Sheet'!L2046)/L$10</f>
        <v>0</v>
      </c>
      <c r="M34" s="288">
        <f>('Input Sheet'!M1038-'Input Sheet'!M2046)/M$10</f>
        <v>0</v>
      </c>
      <c r="N34" s="288">
        <f>('Input Sheet'!N1038-'Input Sheet'!N2046)/N$10</f>
        <v>0</v>
      </c>
    </row>
    <row r="35" spans="1:14" s="102" customFormat="1" ht="12.75" hidden="1" customHeight="1" outlineLevel="1" x14ac:dyDescent="0.25">
      <c r="A35" s="99"/>
      <c r="B35" s="105" t="str">
        <f>'Input Sheet'!B1039</f>
        <v>Asset Type 023</v>
      </c>
      <c r="C35" s="105" t="str">
        <f>'Input Sheet'!C1039</f>
        <v>Description - Asset Type 023</v>
      </c>
      <c r="D35" s="99"/>
      <c r="E35" s="99"/>
      <c r="F35" s="101"/>
      <c r="G35" s="288">
        <f>('Input Sheet'!G1039-'Input Sheet'!G2047)/G$10</f>
        <v>0</v>
      </c>
      <c r="H35" s="288">
        <f>('Input Sheet'!H1039-'Input Sheet'!H2047)/H$10</f>
        <v>0</v>
      </c>
      <c r="I35" s="288">
        <f>('Input Sheet'!I1039-'Input Sheet'!I2047)/I$10</f>
        <v>0</v>
      </c>
      <c r="J35" s="288">
        <f>('Input Sheet'!J1039-'Input Sheet'!J2047)/J$10</f>
        <v>0</v>
      </c>
      <c r="K35" s="288">
        <f>('Input Sheet'!K1039-'Input Sheet'!K2047)/K$10</f>
        <v>0</v>
      </c>
      <c r="L35" s="288">
        <f>('Input Sheet'!L1039-'Input Sheet'!L2047)/L$10</f>
        <v>0</v>
      </c>
      <c r="M35" s="288">
        <f>('Input Sheet'!M1039-'Input Sheet'!M2047)/M$10</f>
        <v>0</v>
      </c>
      <c r="N35" s="288">
        <f>('Input Sheet'!N1039-'Input Sheet'!N2047)/N$10</f>
        <v>0</v>
      </c>
    </row>
    <row r="36" spans="1:14" s="102" customFormat="1" ht="12.75" hidden="1" customHeight="1" outlineLevel="1" x14ac:dyDescent="0.25">
      <c r="A36" s="99"/>
      <c r="B36" s="105" t="str">
        <f>'Input Sheet'!B1040</f>
        <v>Asset Type 024</v>
      </c>
      <c r="C36" s="105" t="str">
        <f>'Input Sheet'!C1040</f>
        <v>Description - Asset Type 024</v>
      </c>
      <c r="D36" s="99"/>
      <c r="E36" s="99"/>
      <c r="F36" s="101"/>
      <c r="G36" s="288">
        <f>('Input Sheet'!G1040-'Input Sheet'!G2048)/G$10</f>
        <v>0</v>
      </c>
      <c r="H36" s="288">
        <f>('Input Sheet'!H1040-'Input Sheet'!H2048)/H$10</f>
        <v>0</v>
      </c>
      <c r="I36" s="288">
        <f>('Input Sheet'!I1040-'Input Sheet'!I2048)/I$10</f>
        <v>0</v>
      </c>
      <c r="J36" s="288">
        <f>('Input Sheet'!J1040-'Input Sheet'!J2048)/J$10</f>
        <v>0</v>
      </c>
      <c r="K36" s="288">
        <f>('Input Sheet'!K1040-'Input Sheet'!K2048)/K$10</f>
        <v>0</v>
      </c>
      <c r="L36" s="288">
        <f>('Input Sheet'!L1040-'Input Sheet'!L2048)/L$10</f>
        <v>0</v>
      </c>
      <c r="M36" s="288">
        <f>('Input Sheet'!M1040-'Input Sheet'!M2048)/M$10</f>
        <v>0</v>
      </c>
      <c r="N36" s="288">
        <f>('Input Sheet'!N1040-'Input Sheet'!N2048)/N$10</f>
        <v>0</v>
      </c>
    </row>
    <row r="37" spans="1:14" s="102" customFormat="1" ht="12.75" hidden="1" customHeight="1" outlineLevel="1" x14ac:dyDescent="0.25">
      <c r="A37" s="99"/>
      <c r="B37" s="105" t="str">
        <f>'Input Sheet'!B1041</f>
        <v>Asset Type 025</v>
      </c>
      <c r="C37" s="105" t="str">
        <f>'Input Sheet'!C1041</f>
        <v>Description - Asset Type 025</v>
      </c>
      <c r="D37" s="99"/>
      <c r="E37" s="99"/>
      <c r="F37" s="101"/>
      <c r="G37" s="288">
        <f>('Input Sheet'!G1041-'Input Sheet'!G2049)/G$10</f>
        <v>0</v>
      </c>
      <c r="H37" s="288">
        <f>('Input Sheet'!H1041-'Input Sheet'!H2049)/H$10</f>
        <v>0</v>
      </c>
      <c r="I37" s="288">
        <f>('Input Sheet'!I1041-'Input Sheet'!I2049)/I$10</f>
        <v>0</v>
      </c>
      <c r="J37" s="288">
        <f>('Input Sheet'!J1041-'Input Sheet'!J2049)/J$10</f>
        <v>0</v>
      </c>
      <c r="K37" s="288">
        <f>('Input Sheet'!K1041-'Input Sheet'!K2049)/K$10</f>
        <v>0</v>
      </c>
      <c r="L37" s="288">
        <f>('Input Sheet'!L1041-'Input Sheet'!L2049)/L$10</f>
        <v>0</v>
      </c>
      <c r="M37" s="288">
        <f>('Input Sheet'!M1041-'Input Sheet'!M2049)/M$10</f>
        <v>0</v>
      </c>
      <c r="N37" s="288">
        <f>('Input Sheet'!N1041-'Input Sheet'!N2049)/N$10</f>
        <v>0</v>
      </c>
    </row>
    <row r="38" spans="1:14" s="102" customFormat="1" ht="12.75" hidden="1" customHeight="1" outlineLevel="1" x14ac:dyDescent="0.25">
      <c r="A38" s="99"/>
      <c r="B38" s="105" t="str">
        <f>'Input Sheet'!B1042</f>
        <v>Asset Type 026</v>
      </c>
      <c r="C38" s="105" t="str">
        <f>'Input Sheet'!C1042</f>
        <v>Description - Asset Type 026</v>
      </c>
      <c r="D38" s="99"/>
      <c r="E38" s="99"/>
      <c r="F38" s="101"/>
      <c r="G38" s="288">
        <f>('Input Sheet'!G1042-'Input Sheet'!G2050)/G$10</f>
        <v>0</v>
      </c>
      <c r="H38" s="288">
        <f>('Input Sheet'!H1042-'Input Sheet'!H2050)/H$10</f>
        <v>0</v>
      </c>
      <c r="I38" s="288">
        <f>('Input Sheet'!I1042-'Input Sheet'!I2050)/I$10</f>
        <v>0</v>
      </c>
      <c r="J38" s="288">
        <f>('Input Sheet'!J1042-'Input Sheet'!J2050)/J$10</f>
        <v>0</v>
      </c>
      <c r="K38" s="288">
        <f>('Input Sheet'!K1042-'Input Sheet'!K2050)/K$10</f>
        <v>0</v>
      </c>
      <c r="L38" s="288">
        <f>('Input Sheet'!L1042-'Input Sheet'!L2050)/L$10</f>
        <v>0</v>
      </c>
      <c r="M38" s="288">
        <f>('Input Sheet'!M1042-'Input Sheet'!M2050)/M$10</f>
        <v>0</v>
      </c>
      <c r="N38" s="288">
        <f>('Input Sheet'!N1042-'Input Sheet'!N2050)/N$10</f>
        <v>0</v>
      </c>
    </row>
    <row r="39" spans="1:14" s="102" customFormat="1" ht="12.75" hidden="1" customHeight="1" outlineLevel="1" x14ac:dyDescent="0.25">
      <c r="A39" s="99"/>
      <c r="B39" s="105" t="str">
        <f>'Input Sheet'!B1043</f>
        <v>Asset Type 027</v>
      </c>
      <c r="C39" s="105" t="str">
        <f>'Input Sheet'!C1043</f>
        <v>Description - Asset Type 027</v>
      </c>
      <c r="D39" s="99"/>
      <c r="E39" s="99"/>
      <c r="F39" s="101"/>
      <c r="G39" s="288">
        <f>('Input Sheet'!G1043-'Input Sheet'!G2051)/G$10</f>
        <v>0</v>
      </c>
      <c r="H39" s="288">
        <f>('Input Sheet'!H1043-'Input Sheet'!H2051)/H$10</f>
        <v>0</v>
      </c>
      <c r="I39" s="288">
        <f>('Input Sheet'!I1043-'Input Sheet'!I2051)/I$10</f>
        <v>0</v>
      </c>
      <c r="J39" s="288">
        <f>('Input Sheet'!J1043-'Input Sheet'!J2051)/J$10</f>
        <v>0</v>
      </c>
      <c r="K39" s="288">
        <f>('Input Sheet'!K1043-'Input Sheet'!K2051)/K$10</f>
        <v>0</v>
      </c>
      <c r="L39" s="288">
        <f>('Input Sheet'!L1043-'Input Sheet'!L2051)/L$10</f>
        <v>0</v>
      </c>
      <c r="M39" s="288">
        <f>('Input Sheet'!M1043-'Input Sheet'!M2051)/M$10</f>
        <v>0</v>
      </c>
      <c r="N39" s="288">
        <f>('Input Sheet'!N1043-'Input Sheet'!N2051)/N$10</f>
        <v>0</v>
      </c>
    </row>
    <row r="40" spans="1:14" s="102" customFormat="1" ht="12.75" hidden="1" customHeight="1" outlineLevel="1" x14ac:dyDescent="0.25">
      <c r="A40" s="99"/>
      <c r="B40" s="105" t="str">
        <f>'Input Sheet'!B1044</f>
        <v>Asset Type 028</v>
      </c>
      <c r="C40" s="105" t="str">
        <f>'Input Sheet'!C1044</f>
        <v>Description - Asset Type 028</v>
      </c>
      <c r="D40" s="99"/>
      <c r="E40" s="99"/>
      <c r="F40" s="101"/>
      <c r="G40" s="288">
        <f>('Input Sheet'!G1044-'Input Sheet'!G2052)/G$10</f>
        <v>0</v>
      </c>
      <c r="H40" s="288">
        <f>('Input Sheet'!H1044-'Input Sheet'!H2052)/H$10</f>
        <v>0</v>
      </c>
      <c r="I40" s="288">
        <f>('Input Sheet'!I1044-'Input Sheet'!I2052)/I$10</f>
        <v>0</v>
      </c>
      <c r="J40" s="288">
        <f>('Input Sheet'!J1044-'Input Sheet'!J2052)/J$10</f>
        <v>0</v>
      </c>
      <c r="K40" s="288">
        <f>('Input Sheet'!K1044-'Input Sheet'!K2052)/K$10</f>
        <v>0</v>
      </c>
      <c r="L40" s="288">
        <f>('Input Sheet'!L1044-'Input Sheet'!L2052)/L$10</f>
        <v>0</v>
      </c>
      <c r="M40" s="288">
        <f>('Input Sheet'!M1044-'Input Sheet'!M2052)/M$10</f>
        <v>0</v>
      </c>
      <c r="N40" s="288">
        <f>('Input Sheet'!N1044-'Input Sheet'!N2052)/N$10</f>
        <v>0</v>
      </c>
    </row>
    <row r="41" spans="1:14" s="102" customFormat="1" ht="12.75" hidden="1" customHeight="1" outlineLevel="1" x14ac:dyDescent="0.25">
      <c r="A41" s="99"/>
      <c r="B41" s="105" t="str">
        <f>'Input Sheet'!B1045</f>
        <v>Asset Type 029</v>
      </c>
      <c r="C41" s="105" t="str">
        <f>'Input Sheet'!C1045</f>
        <v>Description - Asset Type 029</v>
      </c>
      <c r="D41" s="99"/>
      <c r="E41" s="99"/>
      <c r="F41" s="101"/>
      <c r="G41" s="288">
        <f>('Input Sheet'!G1045-'Input Sheet'!G2053)/G$10</f>
        <v>0</v>
      </c>
      <c r="H41" s="288">
        <f>('Input Sheet'!H1045-'Input Sheet'!H2053)/H$10</f>
        <v>0</v>
      </c>
      <c r="I41" s="288">
        <f>('Input Sheet'!I1045-'Input Sheet'!I2053)/I$10</f>
        <v>0</v>
      </c>
      <c r="J41" s="288">
        <f>('Input Sheet'!J1045-'Input Sheet'!J2053)/J$10</f>
        <v>0</v>
      </c>
      <c r="K41" s="288">
        <f>('Input Sheet'!K1045-'Input Sheet'!K2053)/K$10</f>
        <v>0</v>
      </c>
      <c r="L41" s="288">
        <f>('Input Sheet'!L1045-'Input Sheet'!L2053)/L$10</f>
        <v>0</v>
      </c>
      <c r="M41" s="288">
        <f>('Input Sheet'!M1045-'Input Sheet'!M2053)/M$10</f>
        <v>0</v>
      </c>
      <c r="N41" s="288">
        <f>('Input Sheet'!N1045-'Input Sheet'!N2053)/N$10</f>
        <v>0</v>
      </c>
    </row>
    <row r="42" spans="1:14" s="102" customFormat="1" ht="12.75" hidden="1" customHeight="1" outlineLevel="1" x14ac:dyDescent="0.25">
      <c r="A42" s="99"/>
      <c r="B42" s="105" t="str">
        <f>'Input Sheet'!B1046</f>
        <v>Asset Type 030</v>
      </c>
      <c r="C42" s="105" t="str">
        <f>'Input Sheet'!C1046</f>
        <v>Description - Asset Type 030</v>
      </c>
      <c r="D42" s="99"/>
      <c r="E42" s="99"/>
      <c r="F42" s="101"/>
      <c r="G42" s="288">
        <f>('Input Sheet'!G1046-'Input Sheet'!G2054)/G$10</f>
        <v>0</v>
      </c>
      <c r="H42" s="288">
        <f>('Input Sheet'!H1046-'Input Sheet'!H2054)/H$10</f>
        <v>0</v>
      </c>
      <c r="I42" s="288">
        <f>('Input Sheet'!I1046-'Input Sheet'!I2054)/I$10</f>
        <v>0</v>
      </c>
      <c r="J42" s="288">
        <f>('Input Sheet'!J1046-'Input Sheet'!J2054)/J$10</f>
        <v>0</v>
      </c>
      <c r="K42" s="288">
        <f>('Input Sheet'!K1046-'Input Sheet'!K2054)/K$10</f>
        <v>0</v>
      </c>
      <c r="L42" s="288">
        <f>('Input Sheet'!L1046-'Input Sheet'!L2054)/L$10</f>
        <v>0</v>
      </c>
      <c r="M42" s="288">
        <f>('Input Sheet'!M1046-'Input Sheet'!M2054)/M$10</f>
        <v>0</v>
      </c>
      <c r="N42" s="288">
        <f>('Input Sheet'!N1046-'Input Sheet'!N2054)/N$10</f>
        <v>0</v>
      </c>
    </row>
    <row r="43" spans="1:14" s="102" customFormat="1" ht="12.75" hidden="1" customHeight="1" outlineLevel="1" x14ac:dyDescent="0.25">
      <c r="A43" s="99"/>
      <c r="B43" s="105" t="str">
        <f>'Input Sheet'!B1047</f>
        <v>Asset Type 031</v>
      </c>
      <c r="C43" s="105" t="str">
        <f>'Input Sheet'!C1047</f>
        <v>Description - Asset Type 031</v>
      </c>
      <c r="D43" s="99"/>
      <c r="E43" s="99"/>
      <c r="F43" s="101"/>
      <c r="G43" s="288">
        <f>('Input Sheet'!G1047-'Input Sheet'!G2055)/G$10</f>
        <v>0</v>
      </c>
      <c r="H43" s="288">
        <f>('Input Sheet'!H1047-'Input Sheet'!H2055)/H$10</f>
        <v>0</v>
      </c>
      <c r="I43" s="288">
        <f>('Input Sheet'!I1047-'Input Sheet'!I2055)/I$10</f>
        <v>0</v>
      </c>
      <c r="J43" s="288">
        <f>('Input Sheet'!J1047-'Input Sheet'!J2055)/J$10</f>
        <v>0</v>
      </c>
      <c r="K43" s="288">
        <f>('Input Sheet'!K1047-'Input Sheet'!K2055)/K$10</f>
        <v>0</v>
      </c>
      <c r="L43" s="288">
        <f>('Input Sheet'!L1047-'Input Sheet'!L2055)/L$10</f>
        <v>0</v>
      </c>
      <c r="M43" s="288">
        <f>('Input Sheet'!M1047-'Input Sheet'!M2055)/M$10</f>
        <v>0</v>
      </c>
      <c r="N43" s="288">
        <f>('Input Sheet'!N1047-'Input Sheet'!N2055)/N$10</f>
        <v>0</v>
      </c>
    </row>
    <row r="44" spans="1:14" s="102" customFormat="1" ht="12.75" hidden="1" customHeight="1" outlineLevel="1" x14ac:dyDescent="0.25">
      <c r="A44" s="99"/>
      <c r="B44" s="105" t="str">
        <f>'Input Sheet'!B1048</f>
        <v>Asset Type 032</v>
      </c>
      <c r="C44" s="105" t="str">
        <f>'Input Sheet'!C1048</f>
        <v>Description - Asset Type 032</v>
      </c>
      <c r="D44" s="99"/>
      <c r="E44" s="99"/>
      <c r="F44" s="101"/>
      <c r="G44" s="288">
        <f>('Input Sheet'!G1048-'Input Sheet'!G2056)/G$10</f>
        <v>0</v>
      </c>
      <c r="H44" s="288">
        <f>('Input Sheet'!H1048-'Input Sheet'!H2056)/H$10</f>
        <v>0</v>
      </c>
      <c r="I44" s="288">
        <f>('Input Sheet'!I1048-'Input Sheet'!I2056)/I$10</f>
        <v>0</v>
      </c>
      <c r="J44" s="288">
        <f>('Input Sheet'!J1048-'Input Sheet'!J2056)/J$10</f>
        <v>0</v>
      </c>
      <c r="K44" s="288">
        <f>('Input Sheet'!K1048-'Input Sheet'!K2056)/K$10</f>
        <v>0</v>
      </c>
      <c r="L44" s="288">
        <f>('Input Sheet'!L1048-'Input Sheet'!L2056)/L$10</f>
        <v>0</v>
      </c>
      <c r="M44" s="288">
        <f>('Input Sheet'!M1048-'Input Sheet'!M2056)/M$10</f>
        <v>0</v>
      </c>
      <c r="N44" s="288">
        <f>('Input Sheet'!N1048-'Input Sheet'!N2056)/N$10</f>
        <v>0</v>
      </c>
    </row>
    <row r="45" spans="1:14" s="102" customFormat="1" ht="12.75" hidden="1" customHeight="1" outlineLevel="1" x14ac:dyDescent="0.25">
      <c r="A45" s="99"/>
      <c r="B45" s="105" t="str">
        <f>'Input Sheet'!B1049</f>
        <v>Asset Type 033</v>
      </c>
      <c r="C45" s="105" t="str">
        <f>'Input Sheet'!C1049</f>
        <v>Description - Asset Type 033</v>
      </c>
      <c r="D45" s="99"/>
      <c r="E45" s="99"/>
      <c r="F45" s="101"/>
      <c r="G45" s="288">
        <f>('Input Sheet'!G1049-'Input Sheet'!G2057)/G$10</f>
        <v>0</v>
      </c>
      <c r="H45" s="288">
        <f>('Input Sheet'!H1049-'Input Sheet'!H2057)/H$10</f>
        <v>0</v>
      </c>
      <c r="I45" s="288">
        <f>('Input Sheet'!I1049-'Input Sheet'!I2057)/I$10</f>
        <v>0</v>
      </c>
      <c r="J45" s="288">
        <f>('Input Sheet'!J1049-'Input Sheet'!J2057)/J$10</f>
        <v>0</v>
      </c>
      <c r="K45" s="288">
        <f>('Input Sheet'!K1049-'Input Sheet'!K2057)/K$10</f>
        <v>0</v>
      </c>
      <c r="L45" s="288">
        <f>('Input Sheet'!L1049-'Input Sheet'!L2057)/L$10</f>
        <v>0</v>
      </c>
      <c r="M45" s="288">
        <f>('Input Sheet'!M1049-'Input Sheet'!M2057)/M$10</f>
        <v>0</v>
      </c>
      <c r="N45" s="288">
        <f>('Input Sheet'!N1049-'Input Sheet'!N2057)/N$10</f>
        <v>0</v>
      </c>
    </row>
    <row r="46" spans="1:14" s="102" customFormat="1" ht="12.75" hidden="1" customHeight="1" outlineLevel="1" x14ac:dyDescent="0.25">
      <c r="A46" s="99"/>
      <c r="B46" s="105" t="str">
        <f>'Input Sheet'!B1050</f>
        <v>Asset Type 034</v>
      </c>
      <c r="C46" s="105" t="str">
        <f>'Input Sheet'!C1050</f>
        <v>Description - Asset Type 034</v>
      </c>
      <c r="D46" s="99"/>
      <c r="E46" s="99"/>
      <c r="F46" s="101"/>
      <c r="G46" s="288">
        <f>('Input Sheet'!G1050-'Input Sheet'!G2058)/G$10</f>
        <v>0</v>
      </c>
      <c r="H46" s="288">
        <f>('Input Sheet'!H1050-'Input Sheet'!H2058)/H$10</f>
        <v>0</v>
      </c>
      <c r="I46" s="288">
        <f>('Input Sheet'!I1050-'Input Sheet'!I2058)/I$10</f>
        <v>0</v>
      </c>
      <c r="J46" s="288">
        <f>('Input Sheet'!J1050-'Input Sheet'!J2058)/J$10</f>
        <v>0</v>
      </c>
      <c r="K46" s="288">
        <f>('Input Sheet'!K1050-'Input Sheet'!K2058)/K$10</f>
        <v>0</v>
      </c>
      <c r="L46" s="288">
        <f>('Input Sheet'!L1050-'Input Sheet'!L2058)/L$10</f>
        <v>0</v>
      </c>
      <c r="M46" s="288">
        <f>('Input Sheet'!M1050-'Input Sheet'!M2058)/M$10</f>
        <v>0</v>
      </c>
      <c r="N46" s="288">
        <f>('Input Sheet'!N1050-'Input Sheet'!N2058)/N$10</f>
        <v>0</v>
      </c>
    </row>
    <row r="47" spans="1:14" s="102" customFormat="1" ht="12.75" hidden="1" customHeight="1" outlineLevel="1" x14ac:dyDescent="0.25">
      <c r="A47" s="99"/>
      <c r="B47" s="105" t="str">
        <f>'Input Sheet'!B1051</f>
        <v>Asset Type 035</v>
      </c>
      <c r="C47" s="105" t="str">
        <f>'Input Sheet'!C1051</f>
        <v>Description - Asset Type 035</v>
      </c>
      <c r="D47" s="99"/>
      <c r="E47" s="99"/>
      <c r="F47" s="101"/>
      <c r="G47" s="288">
        <f>('Input Sheet'!G1051-'Input Sheet'!G2059)/G$10</f>
        <v>0</v>
      </c>
      <c r="H47" s="288">
        <f>('Input Sheet'!H1051-'Input Sheet'!H2059)/H$10</f>
        <v>0</v>
      </c>
      <c r="I47" s="288">
        <f>('Input Sheet'!I1051-'Input Sheet'!I2059)/I$10</f>
        <v>0</v>
      </c>
      <c r="J47" s="288">
        <f>('Input Sheet'!J1051-'Input Sheet'!J2059)/J$10</f>
        <v>0</v>
      </c>
      <c r="K47" s="288">
        <f>('Input Sheet'!K1051-'Input Sheet'!K2059)/K$10</f>
        <v>0</v>
      </c>
      <c r="L47" s="288">
        <f>('Input Sheet'!L1051-'Input Sheet'!L2059)/L$10</f>
        <v>0</v>
      </c>
      <c r="M47" s="288">
        <f>('Input Sheet'!M1051-'Input Sheet'!M2059)/M$10</f>
        <v>0</v>
      </c>
      <c r="N47" s="288">
        <f>('Input Sheet'!N1051-'Input Sheet'!N2059)/N$10</f>
        <v>0</v>
      </c>
    </row>
    <row r="48" spans="1:14" s="102" customFormat="1" ht="12.75" hidden="1" customHeight="1" outlineLevel="1" x14ac:dyDescent="0.25">
      <c r="A48" s="99"/>
      <c r="B48" s="105" t="str">
        <f>'Input Sheet'!B1052</f>
        <v>Asset Type 036</v>
      </c>
      <c r="C48" s="105" t="str">
        <f>'Input Sheet'!C1052</f>
        <v>Description - Asset Type 036</v>
      </c>
      <c r="D48" s="99"/>
      <c r="E48" s="99"/>
      <c r="F48" s="101"/>
      <c r="G48" s="288">
        <f>('Input Sheet'!G1052-'Input Sheet'!G2060)/G$10</f>
        <v>0</v>
      </c>
      <c r="H48" s="288">
        <f>('Input Sheet'!H1052-'Input Sheet'!H2060)/H$10</f>
        <v>0</v>
      </c>
      <c r="I48" s="288">
        <f>('Input Sheet'!I1052-'Input Sheet'!I2060)/I$10</f>
        <v>0</v>
      </c>
      <c r="J48" s="288">
        <f>('Input Sheet'!J1052-'Input Sheet'!J2060)/J$10</f>
        <v>0</v>
      </c>
      <c r="K48" s="288">
        <f>('Input Sheet'!K1052-'Input Sheet'!K2060)/K$10</f>
        <v>0</v>
      </c>
      <c r="L48" s="288">
        <f>('Input Sheet'!L1052-'Input Sheet'!L2060)/L$10</f>
        <v>0</v>
      </c>
      <c r="M48" s="288">
        <f>('Input Sheet'!M1052-'Input Sheet'!M2060)/M$10</f>
        <v>0</v>
      </c>
      <c r="N48" s="288">
        <f>('Input Sheet'!N1052-'Input Sheet'!N2060)/N$10</f>
        <v>0</v>
      </c>
    </row>
    <row r="49" spans="1:14" s="102" customFormat="1" ht="12.75" hidden="1" customHeight="1" outlineLevel="1" x14ac:dyDescent="0.25">
      <c r="A49" s="99"/>
      <c r="B49" s="105" t="str">
        <f>'Input Sheet'!B1053</f>
        <v>Asset Type 037</v>
      </c>
      <c r="C49" s="105" t="str">
        <f>'Input Sheet'!C1053</f>
        <v>Description - Asset Type 037</v>
      </c>
      <c r="D49" s="99"/>
      <c r="E49" s="99"/>
      <c r="F49" s="101"/>
      <c r="G49" s="288">
        <f>('Input Sheet'!G1053-'Input Sheet'!G2061)/G$10</f>
        <v>0</v>
      </c>
      <c r="H49" s="288">
        <f>('Input Sheet'!H1053-'Input Sheet'!H2061)/H$10</f>
        <v>0</v>
      </c>
      <c r="I49" s="288">
        <f>('Input Sheet'!I1053-'Input Sheet'!I2061)/I$10</f>
        <v>0</v>
      </c>
      <c r="J49" s="288">
        <f>('Input Sheet'!J1053-'Input Sheet'!J2061)/J$10</f>
        <v>0</v>
      </c>
      <c r="K49" s="288">
        <f>('Input Sheet'!K1053-'Input Sheet'!K2061)/K$10</f>
        <v>0</v>
      </c>
      <c r="L49" s="288">
        <f>('Input Sheet'!L1053-'Input Sheet'!L2061)/L$10</f>
        <v>0</v>
      </c>
      <c r="M49" s="288">
        <f>('Input Sheet'!M1053-'Input Sheet'!M2061)/M$10</f>
        <v>0</v>
      </c>
      <c r="N49" s="288">
        <f>('Input Sheet'!N1053-'Input Sheet'!N2061)/N$10</f>
        <v>0</v>
      </c>
    </row>
    <row r="50" spans="1:14" s="102" customFormat="1" ht="12.75" hidden="1" customHeight="1" outlineLevel="1" x14ac:dyDescent="0.25">
      <c r="A50" s="99"/>
      <c r="B50" s="105" t="str">
        <f>'Input Sheet'!B1054</f>
        <v>Asset Type 038</v>
      </c>
      <c r="C50" s="105" t="str">
        <f>'Input Sheet'!C1054</f>
        <v>Description - Asset Type 038</v>
      </c>
      <c r="D50" s="99"/>
      <c r="E50" s="99"/>
      <c r="F50" s="101"/>
      <c r="G50" s="288">
        <f>('Input Sheet'!G1054-'Input Sheet'!G2062)/G$10</f>
        <v>0</v>
      </c>
      <c r="H50" s="288">
        <f>('Input Sheet'!H1054-'Input Sheet'!H2062)/H$10</f>
        <v>0</v>
      </c>
      <c r="I50" s="288">
        <f>('Input Sheet'!I1054-'Input Sheet'!I2062)/I$10</f>
        <v>0</v>
      </c>
      <c r="J50" s="288">
        <f>('Input Sheet'!J1054-'Input Sheet'!J2062)/J$10</f>
        <v>0</v>
      </c>
      <c r="K50" s="288">
        <f>('Input Sheet'!K1054-'Input Sheet'!K2062)/K$10</f>
        <v>0</v>
      </c>
      <c r="L50" s="288">
        <f>('Input Sheet'!L1054-'Input Sheet'!L2062)/L$10</f>
        <v>0</v>
      </c>
      <c r="M50" s="288">
        <f>('Input Sheet'!M1054-'Input Sheet'!M2062)/M$10</f>
        <v>0</v>
      </c>
      <c r="N50" s="288">
        <f>('Input Sheet'!N1054-'Input Sheet'!N2062)/N$10</f>
        <v>0</v>
      </c>
    </row>
    <row r="51" spans="1:14" s="102" customFormat="1" ht="12.75" hidden="1" customHeight="1" outlineLevel="1" x14ac:dyDescent="0.25">
      <c r="A51" s="99"/>
      <c r="B51" s="105" t="str">
        <f>'Input Sheet'!B1055</f>
        <v>Asset Type 039</v>
      </c>
      <c r="C51" s="105" t="str">
        <f>'Input Sheet'!C1055</f>
        <v>Description - Asset Type 039</v>
      </c>
      <c r="D51" s="99"/>
      <c r="E51" s="99"/>
      <c r="F51" s="101"/>
      <c r="G51" s="288">
        <f>('Input Sheet'!G1055-'Input Sheet'!G2063)/G$10</f>
        <v>0</v>
      </c>
      <c r="H51" s="288">
        <f>('Input Sheet'!H1055-'Input Sheet'!H2063)/H$10</f>
        <v>0</v>
      </c>
      <c r="I51" s="288">
        <f>('Input Sheet'!I1055-'Input Sheet'!I2063)/I$10</f>
        <v>0</v>
      </c>
      <c r="J51" s="288">
        <f>('Input Sheet'!J1055-'Input Sheet'!J2063)/J$10</f>
        <v>0</v>
      </c>
      <c r="K51" s="288">
        <f>('Input Sheet'!K1055-'Input Sheet'!K2063)/K$10</f>
        <v>0</v>
      </c>
      <c r="L51" s="288">
        <f>('Input Sheet'!L1055-'Input Sheet'!L2063)/L$10</f>
        <v>0</v>
      </c>
      <c r="M51" s="288">
        <f>('Input Sheet'!M1055-'Input Sheet'!M2063)/M$10</f>
        <v>0</v>
      </c>
      <c r="N51" s="288">
        <f>('Input Sheet'!N1055-'Input Sheet'!N2063)/N$10</f>
        <v>0</v>
      </c>
    </row>
    <row r="52" spans="1:14" s="102" customFormat="1" ht="12.75" hidden="1" customHeight="1" outlineLevel="1" x14ac:dyDescent="0.25">
      <c r="A52" s="99"/>
      <c r="B52" s="105" t="str">
        <f>'Input Sheet'!B1056</f>
        <v>Asset Type 040</v>
      </c>
      <c r="C52" s="105" t="str">
        <f>'Input Sheet'!C1056</f>
        <v>Description - Asset Type 040</v>
      </c>
      <c r="D52" s="99"/>
      <c r="E52" s="99"/>
      <c r="F52" s="101"/>
      <c r="G52" s="288">
        <f>('Input Sheet'!G1056-'Input Sheet'!G2064)/G$10</f>
        <v>0</v>
      </c>
      <c r="H52" s="288">
        <f>('Input Sheet'!H1056-'Input Sheet'!H2064)/H$10</f>
        <v>0</v>
      </c>
      <c r="I52" s="288">
        <f>('Input Sheet'!I1056-'Input Sheet'!I2064)/I$10</f>
        <v>0</v>
      </c>
      <c r="J52" s="288">
        <f>('Input Sheet'!J1056-'Input Sheet'!J2064)/J$10</f>
        <v>0</v>
      </c>
      <c r="K52" s="288">
        <f>('Input Sheet'!K1056-'Input Sheet'!K2064)/K$10</f>
        <v>0</v>
      </c>
      <c r="L52" s="288">
        <f>('Input Sheet'!L1056-'Input Sheet'!L2064)/L$10</f>
        <v>0</v>
      </c>
      <c r="M52" s="288">
        <f>('Input Sheet'!M1056-'Input Sheet'!M2064)/M$10</f>
        <v>0</v>
      </c>
      <c r="N52" s="288">
        <f>('Input Sheet'!N1056-'Input Sheet'!N2064)/N$10</f>
        <v>0</v>
      </c>
    </row>
    <row r="53" spans="1:14" s="102" customFormat="1" ht="12.75" hidden="1" customHeight="1" outlineLevel="1" x14ac:dyDescent="0.25">
      <c r="A53" s="99"/>
      <c r="B53" s="105" t="str">
        <f>'Input Sheet'!B1057</f>
        <v>Asset Type 041</v>
      </c>
      <c r="C53" s="105" t="str">
        <f>'Input Sheet'!C1057</f>
        <v>Description - Asset Type 041</v>
      </c>
      <c r="D53" s="99"/>
      <c r="E53" s="99"/>
      <c r="F53" s="101"/>
      <c r="G53" s="288">
        <f>('Input Sheet'!G1057-'Input Sheet'!G2065)/G$10</f>
        <v>0</v>
      </c>
      <c r="H53" s="288">
        <f>('Input Sheet'!H1057-'Input Sheet'!H2065)/H$10</f>
        <v>0</v>
      </c>
      <c r="I53" s="288">
        <f>('Input Sheet'!I1057-'Input Sheet'!I2065)/I$10</f>
        <v>0</v>
      </c>
      <c r="J53" s="288">
        <f>('Input Sheet'!J1057-'Input Sheet'!J2065)/J$10</f>
        <v>0</v>
      </c>
      <c r="K53" s="288">
        <f>('Input Sheet'!K1057-'Input Sheet'!K2065)/K$10</f>
        <v>0</v>
      </c>
      <c r="L53" s="288">
        <f>('Input Sheet'!L1057-'Input Sheet'!L2065)/L$10</f>
        <v>0</v>
      </c>
      <c r="M53" s="288">
        <f>('Input Sheet'!M1057-'Input Sheet'!M2065)/M$10</f>
        <v>0</v>
      </c>
      <c r="N53" s="288">
        <f>('Input Sheet'!N1057-'Input Sheet'!N2065)/N$10</f>
        <v>0</v>
      </c>
    </row>
    <row r="54" spans="1:14" s="102" customFormat="1" ht="12.75" hidden="1" customHeight="1" outlineLevel="1" x14ac:dyDescent="0.25">
      <c r="A54" s="99"/>
      <c r="B54" s="105" t="str">
        <f>'Input Sheet'!B1058</f>
        <v>Asset Type 042</v>
      </c>
      <c r="C54" s="105" t="str">
        <f>'Input Sheet'!C1058</f>
        <v>Description - Asset Type 042</v>
      </c>
      <c r="D54" s="99"/>
      <c r="E54" s="99"/>
      <c r="F54" s="101"/>
      <c r="G54" s="288">
        <f>('Input Sheet'!G1058-'Input Sheet'!G2066)/G$10</f>
        <v>0</v>
      </c>
      <c r="H54" s="288">
        <f>('Input Sheet'!H1058-'Input Sheet'!H2066)/H$10</f>
        <v>0</v>
      </c>
      <c r="I54" s="288">
        <f>('Input Sheet'!I1058-'Input Sheet'!I2066)/I$10</f>
        <v>0</v>
      </c>
      <c r="J54" s="288">
        <f>('Input Sheet'!J1058-'Input Sheet'!J2066)/J$10</f>
        <v>0</v>
      </c>
      <c r="K54" s="288">
        <f>('Input Sheet'!K1058-'Input Sheet'!K2066)/K$10</f>
        <v>0</v>
      </c>
      <c r="L54" s="288">
        <f>('Input Sheet'!L1058-'Input Sheet'!L2066)/L$10</f>
        <v>0</v>
      </c>
      <c r="M54" s="288">
        <f>('Input Sheet'!M1058-'Input Sheet'!M2066)/M$10</f>
        <v>0</v>
      </c>
      <c r="N54" s="288">
        <f>('Input Sheet'!N1058-'Input Sheet'!N2066)/N$10</f>
        <v>0</v>
      </c>
    </row>
    <row r="55" spans="1:14" s="102" customFormat="1" ht="12.75" hidden="1" customHeight="1" outlineLevel="1" x14ac:dyDescent="0.25">
      <c r="A55" s="99"/>
      <c r="B55" s="105" t="str">
        <f>'Input Sheet'!B1059</f>
        <v>Asset Type 043</v>
      </c>
      <c r="C55" s="105" t="str">
        <f>'Input Sheet'!C1059</f>
        <v>Description - Asset Type 043</v>
      </c>
      <c r="D55" s="99"/>
      <c r="E55" s="99"/>
      <c r="F55" s="101"/>
      <c r="G55" s="288">
        <f>('Input Sheet'!G1059-'Input Sheet'!G2067)/G$10</f>
        <v>0</v>
      </c>
      <c r="H55" s="288">
        <f>('Input Sheet'!H1059-'Input Sheet'!H2067)/H$10</f>
        <v>0</v>
      </c>
      <c r="I55" s="288">
        <f>('Input Sheet'!I1059-'Input Sheet'!I2067)/I$10</f>
        <v>0</v>
      </c>
      <c r="J55" s="288">
        <f>('Input Sheet'!J1059-'Input Sheet'!J2067)/J$10</f>
        <v>0</v>
      </c>
      <c r="K55" s="288">
        <f>('Input Sheet'!K1059-'Input Sheet'!K2067)/K$10</f>
        <v>0</v>
      </c>
      <c r="L55" s="288">
        <f>('Input Sheet'!L1059-'Input Sheet'!L2067)/L$10</f>
        <v>0</v>
      </c>
      <c r="M55" s="288">
        <f>('Input Sheet'!M1059-'Input Sheet'!M2067)/M$10</f>
        <v>0</v>
      </c>
      <c r="N55" s="288">
        <f>('Input Sheet'!N1059-'Input Sheet'!N2067)/N$10</f>
        <v>0</v>
      </c>
    </row>
    <row r="56" spans="1:14" s="102" customFormat="1" ht="12.75" hidden="1" customHeight="1" outlineLevel="1" x14ac:dyDescent="0.25">
      <c r="A56" s="99"/>
      <c r="B56" s="105" t="str">
        <f>'Input Sheet'!B1060</f>
        <v>Asset Type 044</v>
      </c>
      <c r="C56" s="105" t="str">
        <f>'Input Sheet'!C1060</f>
        <v>Description - Asset Type 044</v>
      </c>
      <c r="D56" s="99"/>
      <c r="E56" s="99"/>
      <c r="F56" s="101"/>
      <c r="G56" s="288">
        <f>('Input Sheet'!G1060-'Input Sheet'!G2068)/G$10</f>
        <v>0</v>
      </c>
      <c r="H56" s="288">
        <f>('Input Sheet'!H1060-'Input Sheet'!H2068)/H$10</f>
        <v>0</v>
      </c>
      <c r="I56" s="288">
        <f>('Input Sheet'!I1060-'Input Sheet'!I2068)/I$10</f>
        <v>0</v>
      </c>
      <c r="J56" s="288">
        <f>('Input Sheet'!J1060-'Input Sheet'!J2068)/J$10</f>
        <v>0</v>
      </c>
      <c r="K56" s="288">
        <f>('Input Sheet'!K1060-'Input Sheet'!K2068)/K$10</f>
        <v>0</v>
      </c>
      <c r="L56" s="288">
        <f>('Input Sheet'!L1060-'Input Sheet'!L2068)/L$10</f>
        <v>0</v>
      </c>
      <c r="M56" s="288">
        <f>('Input Sheet'!M1060-'Input Sheet'!M2068)/M$10</f>
        <v>0</v>
      </c>
      <c r="N56" s="288">
        <f>('Input Sheet'!N1060-'Input Sheet'!N2068)/N$10</f>
        <v>0</v>
      </c>
    </row>
    <row r="57" spans="1:14" s="102" customFormat="1" ht="12.75" hidden="1" customHeight="1" outlineLevel="1" x14ac:dyDescent="0.25">
      <c r="A57" s="99"/>
      <c r="B57" s="105" t="str">
        <f>'Input Sheet'!B1061</f>
        <v>Asset Type 045</v>
      </c>
      <c r="C57" s="105" t="str">
        <f>'Input Sheet'!C1061</f>
        <v>Description - Asset Type 045</v>
      </c>
      <c r="D57" s="99"/>
      <c r="E57" s="99"/>
      <c r="F57" s="101"/>
      <c r="G57" s="288">
        <f>('Input Sheet'!G1061-'Input Sheet'!G2069)/G$10</f>
        <v>0</v>
      </c>
      <c r="H57" s="288">
        <f>('Input Sheet'!H1061-'Input Sheet'!H2069)/H$10</f>
        <v>0</v>
      </c>
      <c r="I57" s="288">
        <f>('Input Sheet'!I1061-'Input Sheet'!I2069)/I$10</f>
        <v>0</v>
      </c>
      <c r="J57" s="288">
        <f>('Input Sheet'!J1061-'Input Sheet'!J2069)/J$10</f>
        <v>0</v>
      </c>
      <c r="K57" s="288">
        <f>('Input Sheet'!K1061-'Input Sheet'!K2069)/K$10</f>
        <v>0</v>
      </c>
      <c r="L57" s="288">
        <f>('Input Sheet'!L1061-'Input Sheet'!L2069)/L$10</f>
        <v>0</v>
      </c>
      <c r="M57" s="288">
        <f>('Input Sheet'!M1061-'Input Sheet'!M2069)/M$10</f>
        <v>0</v>
      </c>
      <c r="N57" s="288">
        <f>('Input Sheet'!N1061-'Input Sheet'!N2069)/N$10</f>
        <v>0</v>
      </c>
    </row>
    <row r="58" spans="1:14" s="102" customFormat="1" ht="12.75" hidden="1" customHeight="1" outlineLevel="1" x14ac:dyDescent="0.25">
      <c r="A58" s="99"/>
      <c r="B58" s="105" t="str">
        <f>'Input Sheet'!B1062</f>
        <v>Asset Type 046</v>
      </c>
      <c r="C58" s="105" t="str">
        <f>'Input Sheet'!C1062</f>
        <v>Description - Asset Type 046</v>
      </c>
      <c r="D58" s="99"/>
      <c r="E58" s="99"/>
      <c r="F58" s="101"/>
      <c r="G58" s="288">
        <f>('Input Sheet'!G1062-'Input Sheet'!G2070)/G$10</f>
        <v>0</v>
      </c>
      <c r="H58" s="288">
        <f>('Input Sheet'!H1062-'Input Sheet'!H2070)/H$10</f>
        <v>0</v>
      </c>
      <c r="I58" s="288">
        <f>('Input Sheet'!I1062-'Input Sheet'!I2070)/I$10</f>
        <v>0</v>
      </c>
      <c r="J58" s="288">
        <f>('Input Sheet'!J1062-'Input Sheet'!J2070)/J$10</f>
        <v>0</v>
      </c>
      <c r="K58" s="288">
        <f>('Input Sheet'!K1062-'Input Sheet'!K2070)/K$10</f>
        <v>0</v>
      </c>
      <c r="L58" s="288">
        <f>('Input Sheet'!L1062-'Input Sheet'!L2070)/L$10</f>
        <v>0</v>
      </c>
      <c r="M58" s="288">
        <f>('Input Sheet'!M1062-'Input Sheet'!M2070)/M$10</f>
        <v>0</v>
      </c>
      <c r="N58" s="288">
        <f>('Input Sheet'!N1062-'Input Sheet'!N2070)/N$10</f>
        <v>0</v>
      </c>
    </row>
    <row r="59" spans="1:14" s="102" customFormat="1" ht="12.75" hidden="1" customHeight="1" outlineLevel="1" x14ac:dyDescent="0.25">
      <c r="A59" s="99"/>
      <c r="B59" s="105" t="str">
        <f>'Input Sheet'!B1063</f>
        <v>Asset Type 047</v>
      </c>
      <c r="C59" s="105" t="str">
        <f>'Input Sheet'!C1063</f>
        <v>Description - Asset Type 047</v>
      </c>
      <c r="D59" s="99"/>
      <c r="E59" s="99"/>
      <c r="F59" s="101"/>
      <c r="G59" s="288">
        <f>('Input Sheet'!G1063-'Input Sheet'!G2071)/G$10</f>
        <v>0</v>
      </c>
      <c r="H59" s="288">
        <f>('Input Sheet'!H1063-'Input Sheet'!H2071)/H$10</f>
        <v>0</v>
      </c>
      <c r="I59" s="288">
        <f>('Input Sheet'!I1063-'Input Sheet'!I2071)/I$10</f>
        <v>0</v>
      </c>
      <c r="J59" s="288">
        <f>('Input Sheet'!J1063-'Input Sheet'!J2071)/J$10</f>
        <v>0</v>
      </c>
      <c r="K59" s="288">
        <f>('Input Sheet'!K1063-'Input Sheet'!K2071)/K$10</f>
        <v>0</v>
      </c>
      <c r="L59" s="288">
        <f>('Input Sheet'!L1063-'Input Sheet'!L2071)/L$10</f>
        <v>0</v>
      </c>
      <c r="M59" s="288">
        <f>('Input Sheet'!M1063-'Input Sheet'!M2071)/M$10</f>
        <v>0</v>
      </c>
      <c r="N59" s="288">
        <f>('Input Sheet'!N1063-'Input Sheet'!N2071)/N$10</f>
        <v>0</v>
      </c>
    </row>
    <row r="60" spans="1:14" s="102" customFormat="1" ht="12.75" hidden="1" customHeight="1" outlineLevel="1" x14ac:dyDescent="0.25">
      <c r="A60" s="99"/>
      <c r="B60" s="105" t="str">
        <f>'Input Sheet'!B1064</f>
        <v>Asset Type 048</v>
      </c>
      <c r="C60" s="105" t="str">
        <f>'Input Sheet'!C1064</f>
        <v>Description - Asset Type 048</v>
      </c>
      <c r="D60" s="99"/>
      <c r="E60" s="99"/>
      <c r="F60" s="101"/>
      <c r="G60" s="288">
        <f>('Input Sheet'!G1064-'Input Sheet'!G2072)/G$10</f>
        <v>0</v>
      </c>
      <c r="H60" s="288">
        <f>('Input Sheet'!H1064-'Input Sheet'!H2072)/H$10</f>
        <v>0</v>
      </c>
      <c r="I60" s="288">
        <f>('Input Sheet'!I1064-'Input Sheet'!I2072)/I$10</f>
        <v>0</v>
      </c>
      <c r="J60" s="288">
        <f>('Input Sheet'!J1064-'Input Sheet'!J2072)/J$10</f>
        <v>0</v>
      </c>
      <c r="K60" s="288">
        <f>('Input Sheet'!K1064-'Input Sheet'!K2072)/K$10</f>
        <v>0</v>
      </c>
      <c r="L60" s="288">
        <f>('Input Sheet'!L1064-'Input Sheet'!L2072)/L$10</f>
        <v>0</v>
      </c>
      <c r="M60" s="288">
        <f>('Input Sheet'!M1064-'Input Sheet'!M2072)/M$10</f>
        <v>0</v>
      </c>
      <c r="N60" s="288">
        <f>('Input Sheet'!N1064-'Input Sheet'!N2072)/N$10</f>
        <v>0</v>
      </c>
    </row>
    <row r="61" spans="1:14" s="102" customFormat="1" ht="12.75" hidden="1" customHeight="1" outlineLevel="1" x14ac:dyDescent="0.25">
      <c r="A61" s="99"/>
      <c r="B61" s="105" t="str">
        <f>'Input Sheet'!B1065</f>
        <v>Asset Type 049</v>
      </c>
      <c r="C61" s="105" t="str">
        <f>'Input Sheet'!C1065</f>
        <v>Description - Asset Type 049</v>
      </c>
      <c r="D61" s="99"/>
      <c r="E61" s="99"/>
      <c r="F61" s="101"/>
      <c r="G61" s="288">
        <f>('Input Sheet'!G1065-'Input Sheet'!G2073)/G$10</f>
        <v>0</v>
      </c>
      <c r="H61" s="288">
        <f>('Input Sheet'!H1065-'Input Sheet'!H2073)/H$10</f>
        <v>0</v>
      </c>
      <c r="I61" s="288">
        <f>('Input Sheet'!I1065-'Input Sheet'!I2073)/I$10</f>
        <v>0</v>
      </c>
      <c r="J61" s="288">
        <f>('Input Sheet'!J1065-'Input Sheet'!J2073)/J$10</f>
        <v>0</v>
      </c>
      <c r="K61" s="288">
        <f>('Input Sheet'!K1065-'Input Sheet'!K2073)/K$10</f>
        <v>0</v>
      </c>
      <c r="L61" s="288">
        <f>('Input Sheet'!L1065-'Input Sheet'!L2073)/L$10</f>
        <v>0</v>
      </c>
      <c r="M61" s="288">
        <f>('Input Sheet'!M1065-'Input Sheet'!M2073)/M$10</f>
        <v>0</v>
      </c>
      <c r="N61" s="288">
        <f>('Input Sheet'!N1065-'Input Sheet'!N2073)/N$10</f>
        <v>0</v>
      </c>
    </row>
    <row r="62" spans="1:14" s="102" customFormat="1" ht="12.75" hidden="1" customHeight="1" outlineLevel="1" x14ac:dyDescent="0.25">
      <c r="A62" s="99"/>
      <c r="B62" s="105" t="str">
        <f>'Input Sheet'!B1066</f>
        <v>Asset Type 050</v>
      </c>
      <c r="C62" s="105" t="str">
        <f>'Input Sheet'!C1066</f>
        <v>Description - Asset Type 050</v>
      </c>
      <c r="D62" s="99"/>
      <c r="E62" s="99"/>
      <c r="F62" s="101"/>
      <c r="G62" s="288">
        <f>('Input Sheet'!G1066-'Input Sheet'!G2074)/G$10</f>
        <v>0</v>
      </c>
      <c r="H62" s="288">
        <f>('Input Sheet'!H1066-'Input Sheet'!H2074)/H$10</f>
        <v>0</v>
      </c>
      <c r="I62" s="288">
        <f>('Input Sheet'!I1066-'Input Sheet'!I2074)/I$10</f>
        <v>0</v>
      </c>
      <c r="J62" s="288">
        <f>('Input Sheet'!J1066-'Input Sheet'!J2074)/J$10</f>
        <v>0</v>
      </c>
      <c r="K62" s="288">
        <f>('Input Sheet'!K1066-'Input Sheet'!K2074)/K$10</f>
        <v>0</v>
      </c>
      <c r="L62" s="288">
        <f>('Input Sheet'!L1066-'Input Sheet'!L2074)/L$10</f>
        <v>0</v>
      </c>
      <c r="M62" s="288">
        <f>('Input Sheet'!M1066-'Input Sheet'!M2074)/M$10</f>
        <v>0</v>
      </c>
      <c r="N62" s="288">
        <f>('Input Sheet'!N1066-'Input Sheet'!N2074)/N$10</f>
        <v>0</v>
      </c>
    </row>
    <row r="63" spans="1:14" s="102" customFormat="1" ht="12.75" hidden="1" customHeight="1" outlineLevel="1" x14ac:dyDescent="0.25">
      <c r="A63" s="99"/>
      <c r="B63" s="105" t="str">
        <f>'Input Sheet'!B1067</f>
        <v>Asset Type 051</v>
      </c>
      <c r="C63" s="105" t="str">
        <f>'Input Sheet'!C1067</f>
        <v>Description - Asset Type 051</v>
      </c>
      <c r="D63" s="99"/>
      <c r="E63" s="99"/>
      <c r="F63" s="101"/>
      <c r="G63" s="288">
        <f>('Input Sheet'!G1067-'Input Sheet'!G2075)/G$10</f>
        <v>0</v>
      </c>
      <c r="H63" s="288">
        <f>('Input Sheet'!H1067-'Input Sheet'!H2075)/H$10</f>
        <v>0</v>
      </c>
      <c r="I63" s="288">
        <f>('Input Sheet'!I1067-'Input Sheet'!I2075)/I$10</f>
        <v>0</v>
      </c>
      <c r="J63" s="288">
        <f>('Input Sheet'!J1067-'Input Sheet'!J2075)/J$10</f>
        <v>0</v>
      </c>
      <c r="K63" s="288">
        <f>('Input Sheet'!K1067-'Input Sheet'!K2075)/K$10</f>
        <v>0</v>
      </c>
      <c r="L63" s="288">
        <f>('Input Sheet'!L1067-'Input Sheet'!L2075)/L$10</f>
        <v>0</v>
      </c>
      <c r="M63" s="288">
        <f>('Input Sheet'!M1067-'Input Sheet'!M2075)/M$10</f>
        <v>0</v>
      </c>
      <c r="N63" s="288">
        <f>('Input Sheet'!N1067-'Input Sheet'!N2075)/N$10</f>
        <v>0</v>
      </c>
    </row>
    <row r="64" spans="1:14" s="102" customFormat="1" ht="12.75" hidden="1" customHeight="1" outlineLevel="1" x14ac:dyDescent="0.25">
      <c r="A64" s="99"/>
      <c r="B64" s="105" t="str">
        <f>'Input Sheet'!B1068</f>
        <v>Asset Type 052</v>
      </c>
      <c r="C64" s="105" t="str">
        <f>'Input Sheet'!C1068</f>
        <v>Description - Asset Type 052</v>
      </c>
      <c r="D64" s="99"/>
      <c r="E64" s="99"/>
      <c r="F64" s="101"/>
      <c r="G64" s="288">
        <f>('Input Sheet'!G1068-'Input Sheet'!G2076)/G$10</f>
        <v>0</v>
      </c>
      <c r="H64" s="288">
        <f>('Input Sheet'!H1068-'Input Sheet'!H2076)/H$10</f>
        <v>0</v>
      </c>
      <c r="I64" s="288">
        <f>('Input Sheet'!I1068-'Input Sheet'!I2076)/I$10</f>
        <v>0</v>
      </c>
      <c r="J64" s="288">
        <f>('Input Sheet'!J1068-'Input Sheet'!J2076)/J$10</f>
        <v>0</v>
      </c>
      <c r="K64" s="288">
        <f>('Input Sheet'!K1068-'Input Sheet'!K2076)/K$10</f>
        <v>0</v>
      </c>
      <c r="L64" s="288">
        <f>('Input Sheet'!L1068-'Input Sheet'!L2076)/L$10</f>
        <v>0</v>
      </c>
      <c r="M64" s="288">
        <f>('Input Sheet'!M1068-'Input Sheet'!M2076)/M$10</f>
        <v>0</v>
      </c>
      <c r="N64" s="288">
        <f>('Input Sheet'!N1068-'Input Sheet'!N2076)/N$10</f>
        <v>0</v>
      </c>
    </row>
    <row r="65" spans="1:14" s="102" customFormat="1" ht="12.75" hidden="1" customHeight="1" outlineLevel="1" x14ac:dyDescent="0.25">
      <c r="A65" s="99"/>
      <c r="B65" s="105" t="str">
        <f>'Input Sheet'!B1069</f>
        <v>Asset Type 053</v>
      </c>
      <c r="C65" s="105" t="str">
        <f>'Input Sheet'!C1069</f>
        <v>Description - Asset Type 053</v>
      </c>
      <c r="D65" s="99"/>
      <c r="E65" s="99"/>
      <c r="F65" s="101"/>
      <c r="G65" s="288">
        <f>('Input Sheet'!G1069-'Input Sheet'!G2077)/G$10</f>
        <v>0</v>
      </c>
      <c r="H65" s="288">
        <f>('Input Sheet'!H1069-'Input Sheet'!H2077)/H$10</f>
        <v>0</v>
      </c>
      <c r="I65" s="288">
        <f>('Input Sheet'!I1069-'Input Sheet'!I2077)/I$10</f>
        <v>0</v>
      </c>
      <c r="J65" s="288">
        <f>('Input Sheet'!J1069-'Input Sheet'!J2077)/J$10</f>
        <v>0</v>
      </c>
      <c r="K65" s="288">
        <f>('Input Sheet'!K1069-'Input Sheet'!K2077)/K$10</f>
        <v>0</v>
      </c>
      <c r="L65" s="288">
        <f>('Input Sheet'!L1069-'Input Sheet'!L2077)/L$10</f>
        <v>0</v>
      </c>
      <c r="M65" s="288">
        <f>('Input Sheet'!M1069-'Input Sheet'!M2077)/M$10</f>
        <v>0</v>
      </c>
      <c r="N65" s="288">
        <f>('Input Sheet'!N1069-'Input Sheet'!N2077)/N$10</f>
        <v>0</v>
      </c>
    </row>
    <row r="66" spans="1:14" s="102" customFormat="1" ht="12.75" hidden="1" customHeight="1" outlineLevel="1" x14ac:dyDescent="0.25">
      <c r="A66" s="99"/>
      <c r="B66" s="105" t="str">
        <f>'Input Sheet'!B1070</f>
        <v>Asset Type 054</v>
      </c>
      <c r="C66" s="105" t="str">
        <f>'Input Sheet'!C1070</f>
        <v>Description - Asset Type 054</v>
      </c>
      <c r="D66" s="99"/>
      <c r="E66" s="99"/>
      <c r="F66" s="101"/>
      <c r="G66" s="288">
        <f>('Input Sheet'!G1070-'Input Sheet'!G2078)/G$10</f>
        <v>0</v>
      </c>
      <c r="H66" s="288">
        <f>('Input Sheet'!H1070-'Input Sheet'!H2078)/H$10</f>
        <v>0</v>
      </c>
      <c r="I66" s="288">
        <f>('Input Sheet'!I1070-'Input Sheet'!I2078)/I$10</f>
        <v>0</v>
      </c>
      <c r="J66" s="288">
        <f>('Input Sheet'!J1070-'Input Sheet'!J2078)/J$10</f>
        <v>0</v>
      </c>
      <c r="K66" s="288">
        <f>('Input Sheet'!K1070-'Input Sheet'!K2078)/K$10</f>
        <v>0</v>
      </c>
      <c r="L66" s="288">
        <f>('Input Sheet'!L1070-'Input Sheet'!L2078)/L$10</f>
        <v>0</v>
      </c>
      <c r="M66" s="288">
        <f>('Input Sheet'!M1070-'Input Sheet'!M2078)/M$10</f>
        <v>0</v>
      </c>
      <c r="N66" s="288">
        <f>('Input Sheet'!N1070-'Input Sheet'!N2078)/N$10</f>
        <v>0</v>
      </c>
    </row>
    <row r="67" spans="1:14" s="102" customFormat="1" ht="12.75" hidden="1" customHeight="1" outlineLevel="1" x14ac:dyDescent="0.25">
      <c r="A67" s="99"/>
      <c r="B67" s="105" t="str">
        <f>'Input Sheet'!B1071</f>
        <v>Asset Type 055</v>
      </c>
      <c r="C67" s="105" t="str">
        <f>'Input Sheet'!C1071</f>
        <v>Description - Asset Type 055</v>
      </c>
      <c r="D67" s="99"/>
      <c r="E67" s="99"/>
      <c r="F67" s="101"/>
      <c r="G67" s="288">
        <f>('Input Sheet'!G1071-'Input Sheet'!G2079)/G$10</f>
        <v>0</v>
      </c>
      <c r="H67" s="288">
        <f>('Input Sheet'!H1071-'Input Sheet'!H2079)/H$10</f>
        <v>0</v>
      </c>
      <c r="I67" s="288">
        <f>('Input Sheet'!I1071-'Input Sheet'!I2079)/I$10</f>
        <v>0</v>
      </c>
      <c r="J67" s="288">
        <f>('Input Sheet'!J1071-'Input Sheet'!J2079)/J$10</f>
        <v>0</v>
      </c>
      <c r="K67" s="288">
        <f>('Input Sheet'!K1071-'Input Sheet'!K2079)/K$10</f>
        <v>0</v>
      </c>
      <c r="L67" s="288">
        <f>('Input Sheet'!L1071-'Input Sheet'!L2079)/L$10</f>
        <v>0</v>
      </c>
      <c r="M67" s="288">
        <f>('Input Sheet'!M1071-'Input Sheet'!M2079)/M$10</f>
        <v>0</v>
      </c>
      <c r="N67" s="288">
        <f>('Input Sheet'!N1071-'Input Sheet'!N2079)/N$10</f>
        <v>0</v>
      </c>
    </row>
    <row r="68" spans="1:14" s="102" customFormat="1" ht="12.75" hidden="1" customHeight="1" outlineLevel="1" x14ac:dyDescent="0.25">
      <c r="A68" s="99"/>
      <c r="B68" s="105" t="str">
        <f>'Input Sheet'!B1072</f>
        <v>Asset Type 056</v>
      </c>
      <c r="C68" s="105" t="str">
        <f>'Input Sheet'!C1072</f>
        <v>Description - Asset Type 056</v>
      </c>
      <c r="D68" s="99"/>
      <c r="E68" s="99"/>
      <c r="F68" s="101"/>
      <c r="G68" s="288">
        <f>('Input Sheet'!G1072-'Input Sheet'!G2080)/G$10</f>
        <v>0</v>
      </c>
      <c r="H68" s="288">
        <f>('Input Sheet'!H1072-'Input Sheet'!H2080)/H$10</f>
        <v>0</v>
      </c>
      <c r="I68" s="288">
        <f>('Input Sheet'!I1072-'Input Sheet'!I2080)/I$10</f>
        <v>0</v>
      </c>
      <c r="J68" s="288">
        <f>('Input Sheet'!J1072-'Input Sheet'!J2080)/J$10</f>
        <v>0</v>
      </c>
      <c r="K68" s="288">
        <f>('Input Sheet'!K1072-'Input Sheet'!K2080)/K$10</f>
        <v>0</v>
      </c>
      <c r="L68" s="288">
        <f>('Input Sheet'!L1072-'Input Sheet'!L2080)/L$10</f>
        <v>0</v>
      </c>
      <c r="M68" s="288">
        <f>('Input Sheet'!M1072-'Input Sheet'!M2080)/M$10</f>
        <v>0</v>
      </c>
      <c r="N68" s="288">
        <f>('Input Sheet'!N1072-'Input Sheet'!N2080)/N$10</f>
        <v>0</v>
      </c>
    </row>
    <row r="69" spans="1:14" s="102" customFormat="1" ht="12.75" hidden="1" customHeight="1" outlineLevel="1" x14ac:dyDescent="0.25">
      <c r="A69" s="99"/>
      <c r="B69" s="105" t="str">
        <f>'Input Sheet'!B1073</f>
        <v>Asset Type 057</v>
      </c>
      <c r="C69" s="105" t="str">
        <f>'Input Sheet'!C1073</f>
        <v>Description - Asset Type 057</v>
      </c>
      <c r="D69" s="99"/>
      <c r="E69" s="99"/>
      <c r="F69" s="101"/>
      <c r="G69" s="288">
        <f>('Input Sheet'!G1073-'Input Sheet'!G2081)/G$10</f>
        <v>0</v>
      </c>
      <c r="H69" s="288">
        <f>('Input Sheet'!H1073-'Input Sheet'!H2081)/H$10</f>
        <v>0</v>
      </c>
      <c r="I69" s="288">
        <f>('Input Sheet'!I1073-'Input Sheet'!I2081)/I$10</f>
        <v>0</v>
      </c>
      <c r="J69" s="288">
        <f>('Input Sheet'!J1073-'Input Sheet'!J2081)/J$10</f>
        <v>0</v>
      </c>
      <c r="K69" s="288">
        <f>('Input Sheet'!K1073-'Input Sheet'!K2081)/K$10</f>
        <v>0</v>
      </c>
      <c r="L69" s="288">
        <f>('Input Sheet'!L1073-'Input Sheet'!L2081)/L$10</f>
        <v>0</v>
      </c>
      <c r="M69" s="288">
        <f>('Input Sheet'!M1073-'Input Sheet'!M2081)/M$10</f>
        <v>0</v>
      </c>
      <c r="N69" s="288">
        <f>('Input Sheet'!N1073-'Input Sheet'!N2081)/N$10</f>
        <v>0</v>
      </c>
    </row>
    <row r="70" spans="1:14" s="102" customFormat="1" ht="12.75" hidden="1" customHeight="1" outlineLevel="1" x14ac:dyDescent="0.25">
      <c r="A70" s="99"/>
      <c r="B70" s="105" t="str">
        <f>'Input Sheet'!B1074</f>
        <v>Asset Type 058</v>
      </c>
      <c r="C70" s="105" t="str">
        <f>'Input Sheet'!C1074</f>
        <v>Description - Asset Type 058</v>
      </c>
      <c r="D70" s="99"/>
      <c r="E70" s="99"/>
      <c r="F70" s="101"/>
      <c r="G70" s="288">
        <f>('Input Sheet'!G1074-'Input Sheet'!G2082)/G$10</f>
        <v>0</v>
      </c>
      <c r="H70" s="288">
        <f>('Input Sheet'!H1074-'Input Sheet'!H2082)/H$10</f>
        <v>0</v>
      </c>
      <c r="I70" s="288">
        <f>('Input Sheet'!I1074-'Input Sheet'!I2082)/I$10</f>
        <v>0</v>
      </c>
      <c r="J70" s="288">
        <f>('Input Sheet'!J1074-'Input Sheet'!J2082)/J$10</f>
        <v>0</v>
      </c>
      <c r="K70" s="288">
        <f>('Input Sheet'!K1074-'Input Sheet'!K2082)/K$10</f>
        <v>0</v>
      </c>
      <c r="L70" s="288">
        <f>('Input Sheet'!L1074-'Input Sheet'!L2082)/L$10</f>
        <v>0</v>
      </c>
      <c r="M70" s="288">
        <f>('Input Sheet'!M1074-'Input Sheet'!M2082)/M$10</f>
        <v>0</v>
      </c>
      <c r="N70" s="288">
        <f>('Input Sheet'!N1074-'Input Sheet'!N2082)/N$10</f>
        <v>0</v>
      </c>
    </row>
    <row r="71" spans="1:14" s="102" customFormat="1" ht="12.75" hidden="1" customHeight="1" outlineLevel="1" x14ac:dyDescent="0.25">
      <c r="A71" s="99"/>
      <c r="B71" s="105" t="str">
        <f>'Input Sheet'!B1075</f>
        <v>Asset Type 059</v>
      </c>
      <c r="C71" s="105" t="str">
        <f>'Input Sheet'!C1075</f>
        <v>Description - Asset Type 059</v>
      </c>
      <c r="D71" s="99"/>
      <c r="E71" s="99"/>
      <c r="F71" s="101"/>
      <c r="G71" s="288">
        <f>('Input Sheet'!G1075-'Input Sheet'!G2083)/G$10</f>
        <v>0</v>
      </c>
      <c r="H71" s="288">
        <f>('Input Sheet'!H1075-'Input Sheet'!H2083)/H$10</f>
        <v>0</v>
      </c>
      <c r="I71" s="288">
        <f>('Input Sheet'!I1075-'Input Sheet'!I2083)/I$10</f>
        <v>0</v>
      </c>
      <c r="J71" s="288">
        <f>('Input Sheet'!J1075-'Input Sheet'!J2083)/J$10</f>
        <v>0</v>
      </c>
      <c r="K71" s="288">
        <f>('Input Sheet'!K1075-'Input Sheet'!K2083)/K$10</f>
        <v>0</v>
      </c>
      <c r="L71" s="288">
        <f>('Input Sheet'!L1075-'Input Sheet'!L2083)/L$10</f>
        <v>0</v>
      </c>
      <c r="M71" s="288">
        <f>('Input Sheet'!M1075-'Input Sheet'!M2083)/M$10</f>
        <v>0</v>
      </c>
      <c r="N71" s="288">
        <f>('Input Sheet'!N1075-'Input Sheet'!N2083)/N$10</f>
        <v>0</v>
      </c>
    </row>
    <row r="72" spans="1:14" s="102" customFormat="1" ht="12.75" hidden="1" customHeight="1" outlineLevel="1" x14ac:dyDescent="0.25">
      <c r="A72" s="99"/>
      <c r="B72" s="105" t="str">
        <f>'Input Sheet'!B1076</f>
        <v>Asset Type 060</v>
      </c>
      <c r="C72" s="105" t="str">
        <f>'Input Sheet'!C1076</f>
        <v>Description - Asset Type 060</v>
      </c>
      <c r="D72" s="99"/>
      <c r="E72" s="99"/>
      <c r="F72" s="101"/>
      <c r="G72" s="288">
        <f>('Input Sheet'!G1076-'Input Sheet'!G2084)/G$10</f>
        <v>0</v>
      </c>
      <c r="H72" s="288">
        <f>('Input Sheet'!H1076-'Input Sheet'!H2084)/H$10</f>
        <v>0</v>
      </c>
      <c r="I72" s="288">
        <f>('Input Sheet'!I1076-'Input Sheet'!I2084)/I$10</f>
        <v>0</v>
      </c>
      <c r="J72" s="288">
        <f>('Input Sheet'!J1076-'Input Sheet'!J2084)/J$10</f>
        <v>0</v>
      </c>
      <c r="K72" s="288">
        <f>('Input Sheet'!K1076-'Input Sheet'!K2084)/K$10</f>
        <v>0</v>
      </c>
      <c r="L72" s="288">
        <f>('Input Sheet'!L1076-'Input Sheet'!L2084)/L$10</f>
        <v>0</v>
      </c>
      <c r="M72" s="288">
        <f>('Input Sheet'!M1076-'Input Sheet'!M2084)/M$10</f>
        <v>0</v>
      </c>
      <c r="N72" s="288">
        <f>('Input Sheet'!N1076-'Input Sheet'!N2084)/N$10</f>
        <v>0</v>
      </c>
    </row>
    <row r="73" spans="1:14" s="102" customFormat="1" ht="12.75" hidden="1" customHeight="1" outlineLevel="1" x14ac:dyDescent="0.25">
      <c r="A73" s="99"/>
      <c r="B73" s="105" t="str">
        <f>'Input Sheet'!B1077</f>
        <v>Asset Type 061</v>
      </c>
      <c r="C73" s="105" t="str">
        <f>'Input Sheet'!C1077</f>
        <v>Description - Asset Type 061</v>
      </c>
      <c r="D73" s="99"/>
      <c r="E73" s="99"/>
      <c r="F73" s="101"/>
      <c r="G73" s="288">
        <f>('Input Sheet'!G1077-'Input Sheet'!G2085)/G$10</f>
        <v>0</v>
      </c>
      <c r="H73" s="288">
        <f>('Input Sheet'!H1077-'Input Sheet'!H2085)/H$10</f>
        <v>0</v>
      </c>
      <c r="I73" s="288">
        <f>('Input Sheet'!I1077-'Input Sheet'!I2085)/I$10</f>
        <v>0</v>
      </c>
      <c r="J73" s="288">
        <f>('Input Sheet'!J1077-'Input Sheet'!J2085)/J$10</f>
        <v>0</v>
      </c>
      <c r="K73" s="288">
        <f>('Input Sheet'!K1077-'Input Sheet'!K2085)/K$10</f>
        <v>0</v>
      </c>
      <c r="L73" s="288">
        <f>('Input Sheet'!L1077-'Input Sheet'!L2085)/L$10</f>
        <v>0</v>
      </c>
      <c r="M73" s="288">
        <f>('Input Sheet'!M1077-'Input Sheet'!M2085)/M$10</f>
        <v>0</v>
      </c>
      <c r="N73" s="288">
        <f>('Input Sheet'!N1077-'Input Sheet'!N2085)/N$10</f>
        <v>0</v>
      </c>
    </row>
    <row r="74" spans="1:14" s="102" customFormat="1" ht="12.75" hidden="1" customHeight="1" outlineLevel="1" x14ac:dyDescent="0.25">
      <c r="A74" s="99"/>
      <c r="B74" s="105" t="str">
        <f>'Input Sheet'!B1078</f>
        <v>Asset Type 062</v>
      </c>
      <c r="C74" s="105" t="str">
        <f>'Input Sheet'!C1078</f>
        <v>Description - Asset Type 062</v>
      </c>
      <c r="D74" s="99"/>
      <c r="E74" s="99"/>
      <c r="F74" s="101"/>
      <c r="G74" s="288">
        <f>('Input Sheet'!G1078-'Input Sheet'!G2086)/G$10</f>
        <v>0</v>
      </c>
      <c r="H74" s="288">
        <f>('Input Sheet'!H1078-'Input Sheet'!H2086)/H$10</f>
        <v>0</v>
      </c>
      <c r="I74" s="288">
        <f>('Input Sheet'!I1078-'Input Sheet'!I2086)/I$10</f>
        <v>0</v>
      </c>
      <c r="J74" s="288">
        <f>('Input Sheet'!J1078-'Input Sheet'!J2086)/J$10</f>
        <v>0</v>
      </c>
      <c r="K74" s="288">
        <f>('Input Sheet'!K1078-'Input Sheet'!K2086)/K$10</f>
        <v>0</v>
      </c>
      <c r="L74" s="288">
        <f>('Input Sheet'!L1078-'Input Sheet'!L2086)/L$10</f>
        <v>0</v>
      </c>
      <c r="M74" s="288">
        <f>('Input Sheet'!M1078-'Input Sheet'!M2086)/M$10</f>
        <v>0</v>
      </c>
      <c r="N74" s="288">
        <f>('Input Sheet'!N1078-'Input Sheet'!N2086)/N$10</f>
        <v>0</v>
      </c>
    </row>
    <row r="75" spans="1:14" s="102" customFormat="1" ht="12.75" hidden="1" customHeight="1" outlineLevel="1" x14ac:dyDescent="0.25">
      <c r="A75" s="99"/>
      <c r="B75" s="105" t="str">
        <f>'Input Sheet'!B1079</f>
        <v>Asset Type 063</v>
      </c>
      <c r="C75" s="105" t="str">
        <f>'Input Sheet'!C1079</f>
        <v>Description - Asset Type 063</v>
      </c>
      <c r="D75" s="99"/>
      <c r="E75" s="99"/>
      <c r="F75" s="101"/>
      <c r="G75" s="288">
        <f>('Input Sheet'!G1079-'Input Sheet'!G2087)/G$10</f>
        <v>0</v>
      </c>
      <c r="H75" s="288">
        <f>('Input Sheet'!H1079-'Input Sheet'!H2087)/H$10</f>
        <v>0</v>
      </c>
      <c r="I75" s="288">
        <f>('Input Sheet'!I1079-'Input Sheet'!I2087)/I$10</f>
        <v>0</v>
      </c>
      <c r="J75" s="288">
        <f>('Input Sheet'!J1079-'Input Sheet'!J2087)/J$10</f>
        <v>0</v>
      </c>
      <c r="K75" s="288">
        <f>('Input Sheet'!K1079-'Input Sheet'!K2087)/K$10</f>
        <v>0</v>
      </c>
      <c r="L75" s="288">
        <f>('Input Sheet'!L1079-'Input Sheet'!L2087)/L$10</f>
        <v>0</v>
      </c>
      <c r="M75" s="288">
        <f>('Input Sheet'!M1079-'Input Sheet'!M2087)/M$10</f>
        <v>0</v>
      </c>
      <c r="N75" s="288">
        <f>('Input Sheet'!N1079-'Input Sheet'!N2087)/N$10</f>
        <v>0</v>
      </c>
    </row>
    <row r="76" spans="1:14" s="102" customFormat="1" ht="12.75" hidden="1" customHeight="1" outlineLevel="1" x14ac:dyDescent="0.25">
      <c r="A76" s="99"/>
      <c r="B76" s="105" t="str">
        <f>'Input Sheet'!B1080</f>
        <v>Asset Type 064</v>
      </c>
      <c r="C76" s="105" t="str">
        <f>'Input Sheet'!C1080</f>
        <v>Description - Asset Type 064</v>
      </c>
      <c r="D76" s="99"/>
      <c r="E76" s="99"/>
      <c r="F76" s="101"/>
      <c r="G76" s="288">
        <f>('Input Sheet'!G1080-'Input Sheet'!G2088)/G$10</f>
        <v>0</v>
      </c>
      <c r="H76" s="288">
        <f>('Input Sheet'!H1080-'Input Sheet'!H2088)/H$10</f>
        <v>0</v>
      </c>
      <c r="I76" s="288">
        <f>('Input Sheet'!I1080-'Input Sheet'!I2088)/I$10</f>
        <v>0</v>
      </c>
      <c r="J76" s="288">
        <f>('Input Sheet'!J1080-'Input Sheet'!J2088)/J$10</f>
        <v>0</v>
      </c>
      <c r="K76" s="288">
        <f>('Input Sheet'!K1080-'Input Sheet'!K2088)/K$10</f>
        <v>0</v>
      </c>
      <c r="L76" s="288">
        <f>('Input Sheet'!L1080-'Input Sheet'!L2088)/L$10</f>
        <v>0</v>
      </c>
      <c r="M76" s="288">
        <f>('Input Sheet'!M1080-'Input Sheet'!M2088)/M$10</f>
        <v>0</v>
      </c>
      <c r="N76" s="288">
        <f>('Input Sheet'!N1080-'Input Sheet'!N2088)/N$10</f>
        <v>0</v>
      </c>
    </row>
    <row r="77" spans="1:14" s="102" customFormat="1" ht="12.75" hidden="1" customHeight="1" outlineLevel="1" x14ac:dyDescent="0.25">
      <c r="A77" s="99"/>
      <c r="B77" s="105" t="str">
        <f>'Input Sheet'!B1081</f>
        <v>Asset Type 065</v>
      </c>
      <c r="C77" s="105" t="str">
        <f>'Input Sheet'!C1081</f>
        <v>Description - Asset Type 065</v>
      </c>
      <c r="D77" s="99"/>
      <c r="E77" s="99"/>
      <c r="F77" s="101"/>
      <c r="G77" s="288">
        <f>('Input Sheet'!G1081-'Input Sheet'!G2089)/G$10</f>
        <v>0</v>
      </c>
      <c r="H77" s="288">
        <f>('Input Sheet'!H1081-'Input Sheet'!H2089)/H$10</f>
        <v>0</v>
      </c>
      <c r="I77" s="288">
        <f>('Input Sheet'!I1081-'Input Sheet'!I2089)/I$10</f>
        <v>0</v>
      </c>
      <c r="J77" s="288">
        <f>('Input Sheet'!J1081-'Input Sheet'!J2089)/J$10</f>
        <v>0</v>
      </c>
      <c r="K77" s="288">
        <f>('Input Sheet'!K1081-'Input Sheet'!K2089)/K$10</f>
        <v>0</v>
      </c>
      <c r="L77" s="288">
        <f>('Input Sheet'!L1081-'Input Sheet'!L2089)/L$10</f>
        <v>0</v>
      </c>
      <c r="M77" s="288">
        <f>('Input Sheet'!M1081-'Input Sheet'!M2089)/M$10</f>
        <v>0</v>
      </c>
      <c r="N77" s="288">
        <f>('Input Sheet'!N1081-'Input Sheet'!N2089)/N$10</f>
        <v>0</v>
      </c>
    </row>
    <row r="78" spans="1:14" s="102" customFormat="1" ht="12.75" hidden="1" customHeight="1" outlineLevel="1" x14ac:dyDescent="0.25">
      <c r="A78" s="99"/>
      <c r="B78" s="105" t="str">
        <f>'Input Sheet'!B1082</f>
        <v>Asset Type 066</v>
      </c>
      <c r="C78" s="105" t="str">
        <f>'Input Sheet'!C1082</f>
        <v>Description - Asset Type 066</v>
      </c>
      <c r="D78" s="99"/>
      <c r="E78" s="99"/>
      <c r="F78" s="101"/>
      <c r="G78" s="288">
        <f>('Input Sheet'!G1082-'Input Sheet'!G2090)/G$10</f>
        <v>0</v>
      </c>
      <c r="H78" s="288">
        <f>('Input Sheet'!H1082-'Input Sheet'!H2090)/H$10</f>
        <v>0</v>
      </c>
      <c r="I78" s="288">
        <f>('Input Sheet'!I1082-'Input Sheet'!I2090)/I$10</f>
        <v>0</v>
      </c>
      <c r="J78" s="288">
        <f>('Input Sheet'!J1082-'Input Sheet'!J2090)/J$10</f>
        <v>0</v>
      </c>
      <c r="K78" s="288">
        <f>('Input Sheet'!K1082-'Input Sheet'!K2090)/K$10</f>
        <v>0</v>
      </c>
      <c r="L78" s="288">
        <f>('Input Sheet'!L1082-'Input Sheet'!L2090)/L$10</f>
        <v>0</v>
      </c>
      <c r="M78" s="288">
        <f>('Input Sheet'!M1082-'Input Sheet'!M2090)/M$10</f>
        <v>0</v>
      </c>
      <c r="N78" s="288">
        <f>('Input Sheet'!N1082-'Input Sheet'!N2090)/N$10</f>
        <v>0</v>
      </c>
    </row>
    <row r="79" spans="1:14" s="102" customFormat="1" ht="12.75" hidden="1" customHeight="1" outlineLevel="1" x14ac:dyDescent="0.25">
      <c r="A79" s="99"/>
      <c r="B79" s="105" t="str">
        <f>'Input Sheet'!B1083</f>
        <v>Asset Type 067</v>
      </c>
      <c r="C79" s="105" t="str">
        <f>'Input Sheet'!C1083</f>
        <v>Description - Asset Type 067</v>
      </c>
      <c r="D79" s="99"/>
      <c r="E79" s="99"/>
      <c r="F79" s="101"/>
      <c r="G79" s="288">
        <f>('Input Sheet'!G1083-'Input Sheet'!G2091)/G$10</f>
        <v>0</v>
      </c>
      <c r="H79" s="288">
        <f>('Input Sheet'!H1083-'Input Sheet'!H2091)/H$10</f>
        <v>0</v>
      </c>
      <c r="I79" s="288">
        <f>('Input Sheet'!I1083-'Input Sheet'!I2091)/I$10</f>
        <v>0</v>
      </c>
      <c r="J79" s="288">
        <f>('Input Sheet'!J1083-'Input Sheet'!J2091)/J$10</f>
        <v>0</v>
      </c>
      <c r="K79" s="288">
        <f>('Input Sheet'!K1083-'Input Sheet'!K2091)/K$10</f>
        <v>0</v>
      </c>
      <c r="L79" s="288">
        <f>('Input Sheet'!L1083-'Input Sheet'!L2091)/L$10</f>
        <v>0</v>
      </c>
      <c r="M79" s="288">
        <f>('Input Sheet'!M1083-'Input Sheet'!M2091)/M$10</f>
        <v>0</v>
      </c>
      <c r="N79" s="288">
        <f>('Input Sheet'!N1083-'Input Sheet'!N2091)/N$10</f>
        <v>0</v>
      </c>
    </row>
    <row r="80" spans="1:14" s="102" customFormat="1" ht="12.75" hidden="1" customHeight="1" outlineLevel="1" x14ac:dyDescent="0.25">
      <c r="A80" s="99"/>
      <c r="B80" s="105" t="str">
        <f>'Input Sheet'!B1084</f>
        <v>Asset Type 068</v>
      </c>
      <c r="C80" s="105" t="str">
        <f>'Input Sheet'!C1084</f>
        <v>Description - Asset Type 068</v>
      </c>
      <c r="D80" s="99"/>
      <c r="E80" s="99"/>
      <c r="F80" s="101"/>
      <c r="G80" s="288">
        <f>('Input Sheet'!G1084-'Input Sheet'!G2092)/G$10</f>
        <v>0</v>
      </c>
      <c r="H80" s="288">
        <f>('Input Sheet'!H1084-'Input Sheet'!H2092)/H$10</f>
        <v>0</v>
      </c>
      <c r="I80" s="288">
        <f>('Input Sheet'!I1084-'Input Sheet'!I2092)/I$10</f>
        <v>0</v>
      </c>
      <c r="J80" s="288">
        <f>('Input Sheet'!J1084-'Input Sheet'!J2092)/J$10</f>
        <v>0</v>
      </c>
      <c r="K80" s="288">
        <f>('Input Sheet'!K1084-'Input Sheet'!K2092)/K$10</f>
        <v>0</v>
      </c>
      <c r="L80" s="288">
        <f>('Input Sheet'!L1084-'Input Sheet'!L2092)/L$10</f>
        <v>0</v>
      </c>
      <c r="M80" s="288">
        <f>('Input Sheet'!M1084-'Input Sheet'!M2092)/M$10</f>
        <v>0</v>
      </c>
      <c r="N80" s="288">
        <f>('Input Sheet'!N1084-'Input Sheet'!N2092)/N$10</f>
        <v>0</v>
      </c>
    </row>
    <row r="81" spans="1:14" s="102" customFormat="1" ht="12.75" hidden="1" customHeight="1" outlineLevel="1" x14ac:dyDescent="0.25">
      <c r="A81" s="99"/>
      <c r="B81" s="105" t="str">
        <f>'Input Sheet'!B1085</f>
        <v>Asset Type 069</v>
      </c>
      <c r="C81" s="105" t="str">
        <f>'Input Sheet'!C1085</f>
        <v>Description - Asset Type 069</v>
      </c>
      <c r="D81" s="99"/>
      <c r="E81" s="99"/>
      <c r="F81" s="101"/>
      <c r="G81" s="288">
        <f>('Input Sheet'!G1085-'Input Sheet'!G2093)/G$10</f>
        <v>0</v>
      </c>
      <c r="H81" s="288">
        <f>('Input Sheet'!H1085-'Input Sheet'!H2093)/H$10</f>
        <v>0</v>
      </c>
      <c r="I81" s="288">
        <f>('Input Sheet'!I1085-'Input Sheet'!I2093)/I$10</f>
        <v>0</v>
      </c>
      <c r="J81" s="288">
        <f>('Input Sheet'!J1085-'Input Sheet'!J2093)/J$10</f>
        <v>0</v>
      </c>
      <c r="K81" s="288">
        <f>('Input Sheet'!K1085-'Input Sheet'!K2093)/K$10</f>
        <v>0</v>
      </c>
      <c r="L81" s="288">
        <f>('Input Sheet'!L1085-'Input Sheet'!L2093)/L$10</f>
        <v>0</v>
      </c>
      <c r="M81" s="288">
        <f>('Input Sheet'!M1085-'Input Sheet'!M2093)/M$10</f>
        <v>0</v>
      </c>
      <c r="N81" s="288">
        <f>('Input Sheet'!N1085-'Input Sheet'!N2093)/N$10</f>
        <v>0</v>
      </c>
    </row>
    <row r="82" spans="1:14" s="102" customFormat="1" ht="12.75" hidden="1" customHeight="1" outlineLevel="1" x14ac:dyDescent="0.25">
      <c r="A82" s="99"/>
      <c r="B82" s="105" t="str">
        <f>'Input Sheet'!B1086</f>
        <v>Asset Type 070</v>
      </c>
      <c r="C82" s="105" t="str">
        <f>'Input Sheet'!C1086</f>
        <v>Description - Asset Type 070</v>
      </c>
      <c r="D82" s="99"/>
      <c r="E82" s="99"/>
      <c r="F82" s="101"/>
      <c r="G82" s="288">
        <f>('Input Sheet'!G1086-'Input Sheet'!G2094)/G$10</f>
        <v>0</v>
      </c>
      <c r="H82" s="288">
        <f>('Input Sheet'!H1086-'Input Sheet'!H2094)/H$10</f>
        <v>0</v>
      </c>
      <c r="I82" s="288">
        <f>('Input Sheet'!I1086-'Input Sheet'!I2094)/I$10</f>
        <v>0</v>
      </c>
      <c r="J82" s="288">
        <f>('Input Sheet'!J1086-'Input Sheet'!J2094)/J$10</f>
        <v>0</v>
      </c>
      <c r="K82" s="288">
        <f>('Input Sheet'!K1086-'Input Sheet'!K2094)/K$10</f>
        <v>0</v>
      </c>
      <c r="L82" s="288">
        <f>('Input Sheet'!L1086-'Input Sheet'!L2094)/L$10</f>
        <v>0</v>
      </c>
      <c r="M82" s="288">
        <f>('Input Sheet'!M1086-'Input Sheet'!M2094)/M$10</f>
        <v>0</v>
      </c>
      <c r="N82" s="288">
        <f>('Input Sheet'!N1086-'Input Sheet'!N2094)/N$10</f>
        <v>0</v>
      </c>
    </row>
    <row r="83" spans="1:14" s="102" customFormat="1" ht="12.75" hidden="1" customHeight="1" outlineLevel="1" x14ac:dyDescent="0.25">
      <c r="A83" s="99"/>
      <c r="B83" s="105" t="str">
        <f>'Input Sheet'!B1087</f>
        <v>Asset Type 071</v>
      </c>
      <c r="C83" s="105" t="str">
        <f>'Input Sheet'!C1087</f>
        <v>Description - Asset Type 071</v>
      </c>
      <c r="D83" s="99"/>
      <c r="E83" s="99"/>
      <c r="F83" s="101"/>
      <c r="G83" s="288">
        <f>('Input Sheet'!G1087-'Input Sheet'!G2095)/G$10</f>
        <v>0</v>
      </c>
      <c r="H83" s="288">
        <f>('Input Sheet'!H1087-'Input Sheet'!H2095)/H$10</f>
        <v>0</v>
      </c>
      <c r="I83" s="288">
        <f>('Input Sheet'!I1087-'Input Sheet'!I2095)/I$10</f>
        <v>0</v>
      </c>
      <c r="J83" s="288">
        <f>('Input Sheet'!J1087-'Input Sheet'!J2095)/J$10</f>
        <v>0</v>
      </c>
      <c r="K83" s="288">
        <f>('Input Sheet'!K1087-'Input Sheet'!K2095)/K$10</f>
        <v>0</v>
      </c>
      <c r="L83" s="288">
        <f>('Input Sheet'!L1087-'Input Sheet'!L2095)/L$10</f>
        <v>0</v>
      </c>
      <c r="M83" s="288">
        <f>('Input Sheet'!M1087-'Input Sheet'!M2095)/M$10</f>
        <v>0</v>
      </c>
      <c r="N83" s="288">
        <f>('Input Sheet'!N1087-'Input Sheet'!N2095)/N$10</f>
        <v>0</v>
      </c>
    </row>
    <row r="84" spans="1:14" s="102" customFormat="1" ht="12.75" hidden="1" customHeight="1" outlineLevel="1" x14ac:dyDescent="0.25">
      <c r="A84" s="99"/>
      <c r="B84" s="105" t="str">
        <f>'Input Sheet'!B1088</f>
        <v>Asset Type 072</v>
      </c>
      <c r="C84" s="105" t="str">
        <f>'Input Sheet'!C1088</f>
        <v>Description - Asset Type 072</v>
      </c>
      <c r="D84" s="99"/>
      <c r="E84" s="99"/>
      <c r="F84" s="101"/>
      <c r="G84" s="288">
        <f>('Input Sheet'!G1088-'Input Sheet'!G2096)/G$10</f>
        <v>0</v>
      </c>
      <c r="H84" s="288">
        <f>('Input Sheet'!H1088-'Input Sheet'!H2096)/H$10</f>
        <v>0</v>
      </c>
      <c r="I84" s="288">
        <f>('Input Sheet'!I1088-'Input Sheet'!I2096)/I$10</f>
        <v>0</v>
      </c>
      <c r="J84" s="288">
        <f>('Input Sheet'!J1088-'Input Sheet'!J2096)/J$10</f>
        <v>0</v>
      </c>
      <c r="K84" s="288">
        <f>('Input Sheet'!K1088-'Input Sheet'!K2096)/K$10</f>
        <v>0</v>
      </c>
      <c r="L84" s="288">
        <f>('Input Sheet'!L1088-'Input Sheet'!L2096)/L$10</f>
        <v>0</v>
      </c>
      <c r="M84" s="288">
        <f>('Input Sheet'!M1088-'Input Sheet'!M2096)/M$10</f>
        <v>0</v>
      </c>
      <c r="N84" s="288">
        <f>('Input Sheet'!N1088-'Input Sheet'!N2096)/N$10</f>
        <v>0</v>
      </c>
    </row>
    <row r="85" spans="1:14" s="102" customFormat="1" ht="12.75" hidden="1" customHeight="1" outlineLevel="1" x14ac:dyDescent="0.25">
      <c r="A85" s="99"/>
      <c r="B85" s="105" t="str">
        <f>'Input Sheet'!B1089</f>
        <v>Asset Type 073</v>
      </c>
      <c r="C85" s="105" t="str">
        <f>'Input Sheet'!C1089</f>
        <v>Description - Asset Type 073</v>
      </c>
      <c r="D85" s="99"/>
      <c r="E85" s="99"/>
      <c r="F85" s="101"/>
      <c r="G85" s="288">
        <f>('Input Sheet'!G1089-'Input Sheet'!G2097)/G$10</f>
        <v>0</v>
      </c>
      <c r="H85" s="288">
        <f>('Input Sheet'!H1089-'Input Sheet'!H2097)/H$10</f>
        <v>0</v>
      </c>
      <c r="I85" s="288">
        <f>('Input Sheet'!I1089-'Input Sheet'!I2097)/I$10</f>
        <v>0</v>
      </c>
      <c r="J85" s="288">
        <f>('Input Sheet'!J1089-'Input Sheet'!J2097)/J$10</f>
        <v>0</v>
      </c>
      <c r="K85" s="288">
        <f>('Input Sheet'!K1089-'Input Sheet'!K2097)/K$10</f>
        <v>0</v>
      </c>
      <c r="L85" s="288">
        <f>('Input Sheet'!L1089-'Input Sheet'!L2097)/L$10</f>
        <v>0</v>
      </c>
      <c r="M85" s="288">
        <f>('Input Sheet'!M1089-'Input Sheet'!M2097)/M$10</f>
        <v>0</v>
      </c>
      <c r="N85" s="288">
        <f>('Input Sheet'!N1089-'Input Sheet'!N2097)/N$10</f>
        <v>0</v>
      </c>
    </row>
    <row r="86" spans="1:14" s="102" customFormat="1" ht="12.75" hidden="1" customHeight="1" outlineLevel="1" x14ac:dyDescent="0.25">
      <c r="A86" s="99"/>
      <c r="B86" s="105" t="str">
        <f>'Input Sheet'!B1090</f>
        <v>Asset Type 074</v>
      </c>
      <c r="C86" s="105" t="str">
        <f>'Input Sheet'!C1090</f>
        <v>Description - Asset Type 074</v>
      </c>
      <c r="D86" s="99"/>
      <c r="E86" s="99"/>
      <c r="F86" s="101"/>
      <c r="G86" s="288">
        <f>('Input Sheet'!G1090-'Input Sheet'!G2098)/G$10</f>
        <v>0</v>
      </c>
      <c r="H86" s="288">
        <f>('Input Sheet'!H1090-'Input Sheet'!H2098)/H$10</f>
        <v>0</v>
      </c>
      <c r="I86" s="288">
        <f>('Input Sheet'!I1090-'Input Sheet'!I2098)/I$10</f>
        <v>0</v>
      </c>
      <c r="J86" s="288">
        <f>('Input Sheet'!J1090-'Input Sheet'!J2098)/J$10</f>
        <v>0</v>
      </c>
      <c r="K86" s="288">
        <f>('Input Sheet'!K1090-'Input Sheet'!K2098)/K$10</f>
        <v>0</v>
      </c>
      <c r="L86" s="288">
        <f>('Input Sheet'!L1090-'Input Sheet'!L2098)/L$10</f>
        <v>0</v>
      </c>
      <c r="M86" s="288">
        <f>('Input Sheet'!M1090-'Input Sheet'!M2098)/M$10</f>
        <v>0</v>
      </c>
      <c r="N86" s="288">
        <f>('Input Sheet'!N1090-'Input Sheet'!N2098)/N$10</f>
        <v>0</v>
      </c>
    </row>
    <row r="87" spans="1:14" s="102" customFormat="1" ht="12.75" hidden="1" customHeight="1" outlineLevel="1" x14ac:dyDescent="0.25">
      <c r="A87" s="99"/>
      <c r="B87" s="105" t="str">
        <f>'Input Sheet'!B1091</f>
        <v>Asset Type 075</v>
      </c>
      <c r="C87" s="105" t="str">
        <f>'Input Sheet'!C1091</f>
        <v>Description - Asset Type 075</v>
      </c>
      <c r="D87" s="99"/>
      <c r="E87" s="99"/>
      <c r="F87" s="101"/>
      <c r="G87" s="288">
        <f>('Input Sheet'!G1091-'Input Sheet'!G2099)/G$10</f>
        <v>0</v>
      </c>
      <c r="H87" s="288">
        <f>('Input Sheet'!H1091-'Input Sheet'!H2099)/H$10</f>
        <v>0</v>
      </c>
      <c r="I87" s="288">
        <f>('Input Sheet'!I1091-'Input Sheet'!I2099)/I$10</f>
        <v>0</v>
      </c>
      <c r="J87" s="288">
        <f>('Input Sheet'!J1091-'Input Sheet'!J2099)/J$10</f>
        <v>0</v>
      </c>
      <c r="K87" s="288">
        <f>('Input Sheet'!K1091-'Input Sheet'!K2099)/K$10</f>
        <v>0</v>
      </c>
      <c r="L87" s="288">
        <f>('Input Sheet'!L1091-'Input Sheet'!L2099)/L$10</f>
        <v>0</v>
      </c>
      <c r="M87" s="288">
        <f>('Input Sheet'!M1091-'Input Sheet'!M2099)/M$10</f>
        <v>0</v>
      </c>
      <c r="N87" s="288">
        <f>('Input Sheet'!N1091-'Input Sheet'!N2099)/N$10</f>
        <v>0</v>
      </c>
    </row>
    <row r="88" spans="1:14" s="102" customFormat="1" ht="12.75" hidden="1" customHeight="1" outlineLevel="1" x14ac:dyDescent="0.25">
      <c r="A88" s="99"/>
      <c r="B88" s="105" t="str">
        <f>'Input Sheet'!B1092</f>
        <v>Asset Type 076</v>
      </c>
      <c r="C88" s="105" t="str">
        <f>'Input Sheet'!C1092</f>
        <v>Description - Asset Type 076</v>
      </c>
      <c r="D88" s="99"/>
      <c r="E88" s="99"/>
      <c r="F88" s="101"/>
      <c r="G88" s="288">
        <f>('Input Sheet'!G1092-'Input Sheet'!G2100)/G$10</f>
        <v>0</v>
      </c>
      <c r="H88" s="288">
        <f>('Input Sheet'!H1092-'Input Sheet'!H2100)/H$10</f>
        <v>0</v>
      </c>
      <c r="I88" s="288">
        <f>('Input Sheet'!I1092-'Input Sheet'!I2100)/I$10</f>
        <v>0</v>
      </c>
      <c r="J88" s="288">
        <f>('Input Sheet'!J1092-'Input Sheet'!J2100)/J$10</f>
        <v>0</v>
      </c>
      <c r="K88" s="288">
        <f>('Input Sheet'!K1092-'Input Sheet'!K2100)/K$10</f>
        <v>0</v>
      </c>
      <c r="L88" s="288">
        <f>('Input Sheet'!L1092-'Input Sheet'!L2100)/L$10</f>
        <v>0</v>
      </c>
      <c r="M88" s="288">
        <f>('Input Sheet'!M1092-'Input Sheet'!M2100)/M$10</f>
        <v>0</v>
      </c>
      <c r="N88" s="288">
        <f>('Input Sheet'!N1092-'Input Sheet'!N2100)/N$10</f>
        <v>0</v>
      </c>
    </row>
    <row r="89" spans="1:14" s="102" customFormat="1" ht="12.75" hidden="1" customHeight="1" outlineLevel="1" x14ac:dyDescent="0.25">
      <c r="A89" s="99"/>
      <c r="B89" s="105" t="str">
        <f>'Input Sheet'!B1093</f>
        <v>Asset Type 077</v>
      </c>
      <c r="C89" s="105" t="str">
        <f>'Input Sheet'!C1093</f>
        <v>Description - Asset Type 077</v>
      </c>
      <c r="D89" s="99"/>
      <c r="E89" s="99"/>
      <c r="F89" s="101"/>
      <c r="G89" s="288">
        <f>('Input Sheet'!G1093-'Input Sheet'!G2101)/G$10</f>
        <v>0</v>
      </c>
      <c r="H89" s="288">
        <f>('Input Sheet'!H1093-'Input Sheet'!H2101)/H$10</f>
        <v>0</v>
      </c>
      <c r="I89" s="288">
        <f>('Input Sheet'!I1093-'Input Sheet'!I2101)/I$10</f>
        <v>0</v>
      </c>
      <c r="J89" s="288">
        <f>('Input Sheet'!J1093-'Input Sheet'!J2101)/J$10</f>
        <v>0</v>
      </c>
      <c r="K89" s="288">
        <f>('Input Sheet'!K1093-'Input Sheet'!K2101)/K$10</f>
        <v>0</v>
      </c>
      <c r="L89" s="288">
        <f>('Input Sheet'!L1093-'Input Sheet'!L2101)/L$10</f>
        <v>0</v>
      </c>
      <c r="M89" s="288">
        <f>('Input Sheet'!M1093-'Input Sheet'!M2101)/M$10</f>
        <v>0</v>
      </c>
      <c r="N89" s="288">
        <f>('Input Sheet'!N1093-'Input Sheet'!N2101)/N$10</f>
        <v>0</v>
      </c>
    </row>
    <row r="90" spans="1:14" s="102" customFormat="1" ht="12.75" hidden="1" customHeight="1" outlineLevel="1" x14ac:dyDescent="0.25">
      <c r="A90" s="99"/>
      <c r="B90" s="105" t="str">
        <f>'Input Sheet'!B1094</f>
        <v>Asset Type 078</v>
      </c>
      <c r="C90" s="105" t="str">
        <f>'Input Sheet'!C1094</f>
        <v>Description - Asset Type 078</v>
      </c>
      <c r="D90" s="99"/>
      <c r="E90" s="99"/>
      <c r="F90" s="101"/>
      <c r="G90" s="288">
        <f>('Input Sheet'!G1094-'Input Sheet'!G2102)/G$10</f>
        <v>0</v>
      </c>
      <c r="H90" s="288">
        <f>('Input Sheet'!H1094-'Input Sheet'!H2102)/H$10</f>
        <v>0</v>
      </c>
      <c r="I90" s="288">
        <f>('Input Sheet'!I1094-'Input Sheet'!I2102)/I$10</f>
        <v>0</v>
      </c>
      <c r="J90" s="288">
        <f>('Input Sheet'!J1094-'Input Sheet'!J2102)/J$10</f>
        <v>0</v>
      </c>
      <c r="K90" s="288">
        <f>('Input Sheet'!K1094-'Input Sheet'!K2102)/K$10</f>
        <v>0</v>
      </c>
      <c r="L90" s="288">
        <f>('Input Sheet'!L1094-'Input Sheet'!L2102)/L$10</f>
        <v>0</v>
      </c>
      <c r="M90" s="288">
        <f>('Input Sheet'!M1094-'Input Sheet'!M2102)/M$10</f>
        <v>0</v>
      </c>
      <c r="N90" s="288">
        <f>('Input Sheet'!N1094-'Input Sheet'!N2102)/N$10</f>
        <v>0</v>
      </c>
    </row>
    <row r="91" spans="1:14" s="102" customFormat="1" ht="12.75" hidden="1" customHeight="1" outlineLevel="1" x14ac:dyDescent="0.25">
      <c r="A91" s="99"/>
      <c r="B91" s="105" t="str">
        <f>'Input Sheet'!B1095</f>
        <v>Asset Type 079</v>
      </c>
      <c r="C91" s="105" t="str">
        <f>'Input Sheet'!C1095</f>
        <v>Description - Asset Type 079</v>
      </c>
      <c r="D91" s="99"/>
      <c r="E91" s="99"/>
      <c r="F91" s="101"/>
      <c r="G91" s="288">
        <f>('Input Sheet'!G1095-'Input Sheet'!G2103)/G$10</f>
        <v>0</v>
      </c>
      <c r="H91" s="288">
        <f>('Input Sheet'!H1095-'Input Sheet'!H2103)/H$10</f>
        <v>0</v>
      </c>
      <c r="I91" s="288">
        <f>('Input Sheet'!I1095-'Input Sheet'!I2103)/I$10</f>
        <v>0</v>
      </c>
      <c r="J91" s="288">
        <f>('Input Sheet'!J1095-'Input Sheet'!J2103)/J$10</f>
        <v>0</v>
      </c>
      <c r="K91" s="288">
        <f>('Input Sheet'!K1095-'Input Sheet'!K2103)/K$10</f>
        <v>0</v>
      </c>
      <c r="L91" s="288">
        <f>('Input Sheet'!L1095-'Input Sheet'!L2103)/L$10</f>
        <v>0</v>
      </c>
      <c r="M91" s="288">
        <f>('Input Sheet'!M1095-'Input Sheet'!M2103)/M$10</f>
        <v>0</v>
      </c>
      <c r="N91" s="288">
        <f>('Input Sheet'!N1095-'Input Sheet'!N2103)/N$10</f>
        <v>0</v>
      </c>
    </row>
    <row r="92" spans="1:14" s="102" customFormat="1" ht="12.75" hidden="1" customHeight="1" outlineLevel="1" x14ac:dyDescent="0.25">
      <c r="A92" s="99"/>
      <c r="B92" s="105" t="str">
        <f>'Input Sheet'!B1096</f>
        <v>Asset Type 080</v>
      </c>
      <c r="C92" s="105" t="str">
        <f>'Input Sheet'!C1096</f>
        <v>Description - Asset Type 080</v>
      </c>
      <c r="D92" s="99"/>
      <c r="E92" s="99"/>
      <c r="F92" s="101"/>
      <c r="G92" s="288">
        <f>('Input Sheet'!G1096-'Input Sheet'!G2104)/G$10</f>
        <v>0</v>
      </c>
      <c r="H92" s="288">
        <f>('Input Sheet'!H1096-'Input Sheet'!H2104)/H$10</f>
        <v>0</v>
      </c>
      <c r="I92" s="288">
        <f>('Input Sheet'!I1096-'Input Sheet'!I2104)/I$10</f>
        <v>0</v>
      </c>
      <c r="J92" s="288">
        <f>('Input Sheet'!J1096-'Input Sheet'!J2104)/J$10</f>
        <v>0</v>
      </c>
      <c r="K92" s="288">
        <f>('Input Sheet'!K1096-'Input Sheet'!K2104)/K$10</f>
        <v>0</v>
      </c>
      <c r="L92" s="288">
        <f>('Input Sheet'!L1096-'Input Sheet'!L2104)/L$10</f>
        <v>0</v>
      </c>
      <c r="M92" s="288">
        <f>('Input Sheet'!M1096-'Input Sheet'!M2104)/M$10</f>
        <v>0</v>
      </c>
      <c r="N92" s="288">
        <f>('Input Sheet'!N1096-'Input Sheet'!N2104)/N$10</f>
        <v>0</v>
      </c>
    </row>
    <row r="93" spans="1:14" s="102" customFormat="1" ht="12.75" hidden="1" customHeight="1" outlineLevel="1" x14ac:dyDescent="0.25">
      <c r="A93" s="99"/>
      <c r="B93" s="105" t="str">
        <f>'Input Sheet'!B1097</f>
        <v>Asset Type 081</v>
      </c>
      <c r="C93" s="105" t="str">
        <f>'Input Sheet'!C1097</f>
        <v>Description - Asset Type 081</v>
      </c>
      <c r="D93" s="99"/>
      <c r="E93" s="99"/>
      <c r="F93" s="101"/>
      <c r="G93" s="288">
        <f>('Input Sheet'!G1097-'Input Sheet'!G2105)/G$10</f>
        <v>0</v>
      </c>
      <c r="H93" s="288">
        <f>('Input Sheet'!H1097-'Input Sheet'!H2105)/H$10</f>
        <v>0</v>
      </c>
      <c r="I93" s="288">
        <f>('Input Sheet'!I1097-'Input Sheet'!I2105)/I$10</f>
        <v>0</v>
      </c>
      <c r="J93" s="288">
        <f>('Input Sheet'!J1097-'Input Sheet'!J2105)/J$10</f>
        <v>0</v>
      </c>
      <c r="K93" s="288">
        <f>('Input Sheet'!K1097-'Input Sheet'!K2105)/K$10</f>
        <v>0</v>
      </c>
      <c r="L93" s="288">
        <f>('Input Sheet'!L1097-'Input Sheet'!L2105)/L$10</f>
        <v>0</v>
      </c>
      <c r="M93" s="288">
        <f>('Input Sheet'!M1097-'Input Sheet'!M2105)/M$10</f>
        <v>0</v>
      </c>
      <c r="N93" s="288">
        <f>('Input Sheet'!N1097-'Input Sheet'!N2105)/N$10</f>
        <v>0</v>
      </c>
    </row>
    <row r="94" spans="1:14" s="102" customFormat="1" ht="12.75" hidden="1" customHeight="1" outlineLevel="1" x14ac:dyDescent="0.25">
      <c r="A94" s="99"/>
      <c r="B94" s="105" t="str">
        <f>'Input Sheet'!B1098</f>
        <v>Asset Type 082</v>
      </c>
      <c r="C94" s="105" t="str">
        <f>'Input Sheet'!C1098</f>
        <v>Description - Asset Type 082</v>
      </c>
      <c r="D94" s="99"/>
      <c r="E94" s="99"/>
      <c r="F94" s="101"/>
      <c r="G94" s="288">
        <f>('Input Sheet'!G1098-'Input Sheet'!G2106)/G$10</f>
        <v>0</v>
      </c>
      <c r="H94" s="288">
        <f>('Input Sheet'!H1098-'Input Sheet'!H2106)/H$10</f>
        <v>0</v>
      </c>
      <c r="I94" s="288">
        <f>('Input Sheet'!I1098-'Input Sheet'!I2106)/I$10</f>
        <v>0</v>
      </c>
      <c r="J94" s="288">
        <f>('Input Sheet'!J1098-'Input Sheet'!J2106)/J$10</f>
        <v>0</v>
      </c>
      <c r="K94" s="288">
        <f>('Input Sheet'!K1098-'Input Sheet'!K2106)/K$10</f>
        <v>0</v>
      </c>
      <c r="L94" s="288">
        <f>('Input Sheet'!L1098-'Input Sheet'!L2106)/L$10</f>
        <v>0</v>
      </c>
      <c r="M94" s="288">
        <f>('Input Sheet'!M1098-'Input Sheet'!M2106)/M$10</f>
        <v>0</v>
      </c>
      <c r="N94" s="288">
        <f>('Input Sheet'!N1098-'Input Sheet'!N2106)/N$10</f>
        <v>0</v>
      </c>
    </row>
    <row r="95" spans="1:14" s="102" customFormat="1" ht="12.75" hidden="1" customHeight="1" outlineLevel="1" x14ac:dyDescent="0.25">
      <c r="A95" s="99"/>
      <c r="B95" s="105" t="str">
        <f>'Input Sheet'!B1099</f>
        <v>Asset Type 083</v>
      </c>
      <c r="C95" s="105" t="str">
        <f>'Input Sheet'!C1099</f>
        <v>Description - Asset Type 083</v>
      </c>
      <c r="D95" s="99"/>
      <c r="E95" s="99"/>
      <c r="F95" s="101"/>
      <c r="G95" s="288">
        <f>('Input Sheet'!G1099-'Input Sheet'!G2107)/G$10</f>
        <v>0</v>
      </c>
      <c r="H95" s="288">
        <f>('Input Sheet'!H1099-'Input Sheet'!H2107)/H$10</f>
        <v>0</v>
      </c>
      <c r="I95" s="288">
        <f>('Input Sheet'!I1099-'Input Sheet'!I2107)/I$10</f>
        <v>0</v>
      </c>
      <c r="J95" s="288">
        <f>('Input Sheet'!J1099-'Input Sheet'!J2107)/J$10</f>
        <v>0</v>
      </c>
      <c r="K95" s="288">
        <f>('Input Sheet'!K1099-'Input Sheet'!K2107)/K$10</f>
        <v>0</v>
      </c>
      <c r="L95" s="288">
        <f>('Input Sheet'!L1099-'Input Sheet'!L2107)/L$10</f>
        <v>0</v>
      </c>
      <c r="M95" s="288">
        <f>('Input Sheet'!M1099-'Input Sheet'!M2107)/M$10</f>
        <v>0</v>
      </c>
      <c r="N95" s="288">
        <f>('Input Sheet'!N1099-'Input Sheet'!N2107)/N$10</f>
        <v>0</v>
      </c>
    </row>
    <row r="96" spans="1:14" s="102" customFormat="1" ht="12.75" hidden="1" customHeight="1" outlineLevel="1" x14ac:dyDescent="0.25">
      <c r="A96" s="99"/>
      <c r="B96" s="105" t="str">
        <f>'Input Sheet'!B1100</f>
        <v>Asset Type 084</v>
      </c>
      <c r="C96" s="105" t="str">
        <f>'Input Sheet'!C1100</f>
        <v>Description - Asset Type 084</v>
      </c>
      <c r="D96" s="99"/>
      <c r="E96" s="99"/>
      <c r="F96" s="101"/>
      <c r="G96" s="288">
        <f>('Input Sheet'!G1100-'Input Sheet'!G2108)/G$10</f>
        <v>0</v>
      </c>
      <c r="H96" s="288">
        <f>('Input Sheet'!H1100-'Input Sheet'!H2108)/H$10</f>
        <v>0</v>
      </c>
      <c r="I96" s="288">
        <f>('Input Sheet'!I1100-'Input Sheet'!I2108)/I$10</f>
        <v>0</v>
      </c>
      <c r="J96" s="288">
        <f>('Input Sheet'!J1100-'Input Sheet'!J2108)/J$10</f>
        <v>0</v>
      </c>
      <c r="K96" s="288">
        <f>('Input Sheet'!K1100-'Input Sheet'!K2108)/K$10</f>
        <v>0</v>
      </c>
      <c r="L96" s="288">
        <f>('Input Sheet'!L1100-'Input Sheet'!L2108)/L$10</f>
        <v>0</v>
      </c>
      <c r="M96" s="288">
        <f>('Input Sheet'!M1100-'Input Sheet'!M2108)/M$10</f>
        <v>0</v>
      </c>
      <c r="N96" s="288">
        <f>('Input Sheet'!N1100-'Input Sheet'!N2108)/N$10</f>
        <v>0</v>
      </c>
    </row>
    <row r="97" spans="1:14" s="102" customFormat="1" ht="12.75" hidden="1" customHeight="1" outlineLevel="1" x14ac:dyDescent="0.25">
      <c r="A97" s="99"/>
      <c r="B97" s="105" t="str">
        <f>'Input Sheet'!B1101</f>
        <v>Asset Type 085</v>
      </c>
      <c r="C97" s="105" t="str">
        <f>'Input Sheet'!C1101</f>
        <v>Description - Asset Type 085</v>
      </c>
      <c r="D97" s="99"/>
      <c r="E97" s="99"/>
      <c r="F97" s="101"/>
      <c r="G97" s="288">
        <f>('Input Sheet'!G1101-'Input Sheet'!G2109)/G$10</f>
        <v>0</v>
      </c>
      <c r="H97" s="288">
        <f>('Input Sheet'!H1101-'Input Sheet'!H2109)/H$10</f>
        <v>0</v>
      </c>
      <c r="I97" s="288">
        <f>('Input Sheet'!I1101-'Input Sheet'!I2109)/I$10</f>
        <v>0</v>
      </c>
      <c r="J97" s="288">
        <f>('Input Sheet'!J1101-'Input Sheet'!J2109)/J$10</f>
        <v>0</v>
      </c>
      <c r="K97" s="288">
        <f>('Input Sheet'!K1101-'Input Sheet'!K2109)/K$10</f>
        <v>0</v>
      </c>
      <c r="L97" s="288">
        <f>('Input Sheet'!L1101-'Input Sheet'!L2109)/L$10</f>
        <v>0</v>
      </c>
      <c r="M97" s="288">
        <f>('Input Sheet'!M1101-'Input Sheet'!M2109)/M$10</f>
        <v>0</v>
      </c>
      <c r="N97" s="288">
        <f>('Input Sheet'!N1101-'Input Sheet'!N2109)/N$10</f>
        <v>0</v>
      </c>
    </row>
    <row r="98" spans="1:14" s="102" customFormat="1" ht="12.75" hidden="1" customHeight="1" outlineLevel="1" x14ac:dyDescent="0.25">
      <c r="A98" s="99"/>
      <c r="B98" s="105" t="str">
        <f>'Input Sheet'!B1102</f>
        <v>Asset Type 086</v>
      </c>
      <c r="C98" s="105" t="str">
        <f>'Input Sheet'!C1102</f>
        <v>Description - Asset Type 086</v>
      </c>
      <c r="D98" s="99"/>
      <c r="E98" s="99"/>
      <c r="F98" s="101"/>
      <c r="G98" s="288">
        <f>('Input Sheet'!G1102-'Input Sheet'!G2110)/G$10</f>
        <v>0</v>
      </c>
      <c r="H98" s="288">
        <f>('Input Sheet'!H1102-'Input Sheet'!H2110)/H$10</f>
        <v>0</v>
      </c>
      <c r="I98" s="288">
        <f>('Input Sheet'!I1102-'Input Sheet'!I2110)/I$10</f>
        <v>0</v>
      </c>
      <c r="J98" s="288">
        <f>('Input Sheet'!J1102-'Input Sheet'!J2110)/J$10</f>
        <v>0</v>
      </c>
      <c r="K98" s="288">
        <f>('Input Sheet'!K1102-'Input Sheet'!K2110)/K$10</f>
        <v>0</v>
      </c>
      <c r="L98" s="288">
        <f>('Input Sheet'!L1102-'Input Sheet'!L2110)/L$10</f>
        <v>0</v>
      </c>
      <c r="M98" s="288">
        <f>('Input Sheet'!M1102-'Input Sheet'!M2110)/M$10</f>
        <v>0</v>
      </c>
      <c r="N98" s="288">
        <f>('Input Sheet'!N1102-'Input Sheet'!N2110)/N$10</f>
        <v>0</v>
      </c>
    </row>
    <row r="99" spans="1:14" s="102" customFormat="1" ht="12.75" hidden="1" customHeight="1" outlineLevel="1" x14ac:dyDescent="0.25">
      <c r="A99" s="99"/>
      <c r="B99" s="105" t="str">
        <f>'Input Sheet'!B1103</f>
        <v>Asset Type 087</v>
      </c>
      <c r="C99" s="105" t="str">
        <f>'Input Sheet'!C1103</f>
        <v>Description - Asset Type 087</v>
      </c>
      <c r="D99" s="99"/>
      <c r="E99" s="99"/>
      <c r="F99" s="101"/>
      <c r="G99" s="288">
        <f>('Input Sheet'!G1103-'Input Sheet'!G2111)/G$10</f>
        <v>0</v>
      </c>
      <c r="H99" s="288">
        <f>('Input Sheet'!H1103-'Input Sheet'!H2111)/H$10</f>
        <v>0</v>
      </c>
      <c r="I99" s="288">
        <f>('Input Sheet'!I1103-'Input Sheet'!I2111)/I$10</f>
        <v>0</v>
      </c>
      <c r="J99" s="288">
        <f>('Input Sheet'!J1103-'Input Sheet'!J2111)/J$10</f>
        <v>0</v>
      </c>
      <c r="K99" s="288">
        <f>('Input Sheet'!K1103-'Input Sheet'!K2111)/K$10</f>
        <v>0</v>
      </c>
      <c r="L99" s="288">
        <f>('Input Sheet'!L1103-'Input Sheet'!L2111)/L$10</f>
        <v>0</v>
      </c>
      <c r="M99" s="288">
        <f>('Input Sheet'!M1103-'Input Sheet'!M2111)/M$10</f>
        <v>0</v>
      </c>
      <c r="N99" s="288">
        <f>('Input Sheet'!N1103-'Input Sheet'!N2111)/N$10</f>
        <v>0</v>
      </c>
    </row>
    <row r="100" spans="1:14" s="102" customFormat="1" ht="12.75" hidden="1" customHeight="1" outlineLevel="1" x14ac:dyDescent="0.25">
      <c r="A100" s="99"/>
      <c r="B100" s="105" t="str">
        <f>'Input Sheet'!B1104</f>
        <v>Asset Type 088</v>
      </c>
      <c r="C100" s="105" t="str">
        <f>'Input Sheet'!C1104</f>
        <v>Description - Asset Type 088</v>
      </c>
      <c r="D100" s="99"/>
      <c r="E100" s="99"/>
      <c r="F100" s="101"/>
      <c r="G100" s="288">
        <f>('Input Sheet'!G1104-'Input Sheet'!G2112)/G$10</f>
        <v>0</v>
      </c>
      <c r="H100" s="288">
        <f>('Input Sheet'!H1104-'Input Sheet'!H2112)/H$10</f>
        <v>0</v>
      </c>
      <c r="I100" s="288">
        <f>('Input Sheet'!I1104-'Input Sheet'!I2112)/I$10</f>
        <v>0</v>
      </c>
      <c r="J100" s="288">
        <f>('Input Sheet'!J1104-'Input Sheet'!J2112)/J$10</f>
        <v>0</v>
      </c>
      <c r="K100" s="288">
        <f>('Input Sheet'!K1104-'Input Sheet'!K2112)/K$10</f>
        <v>0</v>
      </c>
      <c r="L100" s="288">
        <f>('Input Sheet'!L1104-'Input Sheet'!L2112)/L$10</f>
        <v>0</v>
      </c>
      <c r="M100" s="288">
        <f>('Input Sheet'!M1104-'Input Sheet'!M2112)/M$10</f>
        <v>0</v>
      </c>
      <c r="N100" s="288">
        <f>('Input Sheet'!N1104-'Input Sheet'!N2112)/N$10</f>
        <v>0</v>
      </c>
    </row>
    <row r="101" spans="1:14" s="102" customFormat="1" ht="12.75" hidden="1" customHeight="1" outlineLevel="1" x14ac:dyDescent="0.25">
      <c r="A101" s="99"/>
      <c r="B101" s="105" t="str">
        <f>'Input Sheet'!B1105</f>
        <v>Asset Type 089</v>
      </c>
      <c r="C101" s="105" t="str">
        <f>'Input Sheet'!C1105</f>
        <v>Description - Asset Type 089</v>
      </c>
      <c r="D101" s="99"/>
      <c r="E101" s="99"/>
      <c r="F101" s="101"/>
      <c r="G101" s="288">
        <f>('Input Sheet'!G1105-'Input Sheet'!G2113)/G$10</f>
        <v>0</v>
      </c>
      <c r="H101" s="288">
        <f>('Input Sheet'!H1105-'Input Sheet'!H2113)/H$10</f>
        <v>0</v>
      </c>
      <c r="I101" s="288">
        <f>('Input Sheet'!I1105-'Input Sheet'!I2113)/I$10</f>
        <v>0</v>
      </c>
      <c r="J101" s="288">
        <f>('Input Sheet'!J1105-'Input Sheet'!J2113)/J$10</f>
        <v>0</v>
      </c>
      <c r="K101" s="288">
        <f>('Input Sheet'!K1105-'Input Sheet'!K2113)/K$10</f>
        <v>0</v>
      </c>
      <c r="L101" s="288">
        <f>('Input Sheet'!L1105-'Input Sheet'!L2113)/L$10</f>
        <v>0</v>
      </c>
      <c r="M101" s="288">
        <f>('Input Sheet'!M1105-'Input Sheet'!M2113)/M$10</f>
        <v>0</v>
      </c>
      <c r="N101" s="288">
        <f>('Input Sheet'!N1105-'Input Sheet'!N2113)/N$10</f>
        <v>0</v>
      </c>
    </row>
    <row r="102" spans="1:14" s="102" customFormat="1" ht="12.75" hidden="1" customHeight="1" outlineLevel="1" x14ac:dyDescent="0.25">
      <c r="A102" s="99"/>
      <c r="B102" s="105" t="str">
        <f>'Input Sheet'!B1106</f>
        <v>Asset Type 090</v>
      </c>
      <c r="C102" s="105" t="str">
        <f>'Input Sheet'!C1106</f>
        <v>Description - Asset Type 090</v>
      </c>
      <c r="D102" s="99"/>
      <c r="E102" s="99"/>
      <c r="F102" s="101"/>
      <c r="G102" s="288">
        <f>('Input Sheet'!G1106-'Input Sheet'!G2114)/G$10</f>
        <v>0</v>
      </c>
      <c r="H102" s="288">
        <f>('Input Sheet'!H1106-'Input Sheet'!H2114)/H$10</f>
        <v>0</v>
      </c>
      <c r="I102" s="288">
        <f>('Input Sheet'!I1106-'Input Sheet'!I2114)/I$10</f>
        <v>0</v>
      </c>
      <c r="J102" s="288">
        <f>('Input Sheet'!J1106-'Input Sheet'!J2114)/J$10</f>
        <v>0</v>
      </c>
      <c r="K102" s="288">
        <f>('Input Sheet'!K1106-'Input Sheet'!K2114)/K$10</f>
        <v>0</v>
      </c>
      <c r="L102" s="288">
        <f>('Input Sheet'!L1106-'Input Sheet'!L2114)/L$10</f>
        <v>0</v>
      </c>
      <c r="M102" s="288">
        <f>('Input Sheet'!M1106-'Input Sheet'!M2114)/M$10</f>
        <v>0</v>
      </c>
      <c r="N102" s="288">
        <f>('Input Sheet'!N1106-'Input Sheet'!N2114)/N$10</f>
        <v>0</v>
      </c>
    </row>
    <row r="103" spans="1:14" s="102" customFormat="1" ht="12.75" hidden="1" customHeight="1" outlineLevel="1" x14ac:dyDescent="0.25">
      <c r="A103" s="99"/>
      <c r="B103" s="105" t="str">
        <f>'Input Sheet'!B1107</f>
        <v>Asset Type 091</v>
      </c>
      <c r="C103" s="105" t="str">
        <f>'Input Sheet'!C1107</f>
        <v>Description - Asset Type 091</v>
      </c>
      <c r="D103" s="99"/>
      <c r="E103" s="99"/>
      <c r="F103" s="101"/>
      <c r="G103" s="288">
        <f>('Input Sheet'!G1107-'Input Sheet'!G2115)/G$10</f>
        <v>0</v>
      </c>
      <c r="H103" s="288">
        <f>('Input Sheet'!H1107-'Input Sheet'!H2115)/H$10</f>
        <v>0</v>
      </c>
      <c r="I103" s="288">
        <f>('Input Sheet'!I1107-'Input Sheet'!I2115)/I$10</f>
        <v>0</v>
      </c>
      <c r="J103" s="288">
        <f>('Input Sheet'!J1107-'Input Sheet'!J2115)/J$10</f>
        <v>0</v>
      </c>
      <c r="K103" s="288">
        <f>('Input Sheet'!K1107-'Input Sheet'!K2115)/K$10</f>
        <v>0</v>
      </c>
      <c r="L103" s="288">
        <f>('Input Sheet'!L1107-'Input Sheet'!L2115)/L$10</f>
        <v>0</v>
      </c>
      <c r="M103" s="288">
        <f>('Input Sheet'!M1107-'Input Sheet'!M2115)/M$10</f>
        <v>0</v>
      </c>
      <c r="N103" s="288">
        <f>('Input Sheet'!N1107-'Input Sheet'!N2115)/N$10</f>
        <v>0</v>
      </c>
    </row>
    <row r="104" spans="1:14" s="102" customFormat="1" ht="12.75" hidden="1" customHeight="1" outlineLevel="1" x14ac:dyDescent="0.25">
      <c r="A104" s="99"/>
      <c r="B104" s="105" t="str">
        <f>'Input Sheet'!B1108</f>
        <v>Asset Type 092</v>
      </c>
      <c r="C104" s="105" t="str">
        <f>'Input Sheet'!C1108</f>
        <v>Description - Asset Type 092</v>
      </c>
      <c r="D104" s="99"/>
      <c r="E104" s="99"/>
      <c r="F104" s="101"/>
      <c r="G104" s="288">
        <f>('Input Sheet'!G1108-'Input Sheet'!G2116)/G$10</f>
        <v>0</v>
      </c>
      <c r="H104" s="288">
        <f>('Input Sheet'!H1108-'Input Sheet'!H2116)/H$10</f>
        <v>0</v>
      </c>
      <c r="I104" s="288">
        <f>('Input Sheet'!I1108-'Input Sheet'!I2116)/I$10</f>
        <v>0</v>
      </c>
      <c r="J104" s="288">
        <f>('Input Sheet'!J1108-'Input Sheet'!J2116)/J$10</f>
        <v>0</v>
      </c>
      <c r="K104" s="288">
        <f>('Input Sheet'!K1108-'Input Sheet'!K2116)/K$10</f>
        <v>0</v>
      </c>
      <c r="L104" s="288">
        <f>('Input Sheet'!L1108-'Input Sheet'!L2116)/L$10</f>
        <v>0</v>
      </c>
      <c r="M104" s="288">
        <f>('Input Sheet'!M1108-'Input Sheet'!M2116)/M$10</f>
        <v>0</v>
      </c>
      <c r="N104" s="288">
        <f>('Input Sheet'!N1108-'Input Sheet'!N2116)/N$10</f>
        <v>0</v>
      </c>
    </row>
    <row r="105" spans="1:14" s="102" customFormat="1" ht="12.75" hidden="1" customHeight="1" outlineLevel="1" x14ac:dyDescent="0.25">
      <c r="A105" s="99"/>
      <c r="B105" s="105" t="str">
        <f>'Input Sheet'!B1109</f>
        <v>Asset Type 093</v>
      </c>
      <c r="C105" s="105" t="str">
        <f>'Input Sheet'!C1109</f>
        <v>Description - Asset Type 093</v>
      </c>
      <c r="D105" s="99"/>
      <c r="E105" s="99"/>
      <c r="F105" s="101"/>
      <c r="G105" s="288">
        <f>('Input Sheet'!G1109-'Input Sheet'!G2117)/G$10</f>
        <v>0</v>
      </c>
      <c r="H105" s="288">
        <f>('Input Sheet'!H1109-'Input Sheet'!H2117)/H$10</f>
        <v>0</v>
      </c>
      <c r="I105" s="288">
        <f>('Input Sheet'!I1109-'Input Sheet'!I2117)/I$10</f>
        <v>0</v>
      </c>
      <c r="J105" s="288">
        <f>('Input Sheet'!J1109-'Input Sheet'!J2117)/J$10</f>
        <v>0</v>
      </c>
      <c r="K105" s="288">
        <f>('Input Sheet'!K1109-'Input Sheet'!K2117)/K$10</f>
        <v>0</v>
      </c>
      <c r="L105" s="288">
        <f>('Input Sheet'!L1109-'Input Sheet'!L2117)/L$10</f>
        <v>0</v>
      </c>
      <c r="M105" s="288">
        <f>('Input Sheet'!M1109-'Input Sheet'!M2117)/M$10</f>
        <v>0</v>
      </c>
      <c r="N105" s="288">
        <f>('Input Sheet'!N1109-'Input Sheet'!N2117)/N$10</f>
        <v>0</v>
      </c>
    </row>
    <row r="106" spans="1:14" s="102" customFormat="1" ht="12.75" hidden="1" customHeight="1" outlineLevel="1" x14ac:dyDescent="0.25">
      <c r="A106" s="99"/>
      <c r="B106" s="105" t="str">
        <f>'Input Sheet'!B1110</f>
        <v>Asset Type 094</v>
      </c>
      <c r="C106" s="105" t="str">
        <f>'Input Sheet'!C1110</f>
        <v>Description - Asset Type 094</v>
      </c>
      <c r="D106" s="99"/>
      <c r="E106" s="99"/>
      <c r="F106" s="101"/>
      <c r="G106" s="288">
        <f>('Input Sheet'!G1110-'Input Sheet'!G2118)/G$10</f>
        <v>0</v>
      </c>
      <c r="H106" s="288">
        <f>('Input Sheet'!H1110-'Input Sheet'!H2118)/H$10</f>
        <v>0</v>
      </c>
      <c r="I106" s="288">
        <f>('Input Sheet'!I1110-'Input Sheet'!I2118)/I$10</f>
        <v>0</v>
      </c>
      <c r="J106" s="288">
        <f>('Input Sheet'!J1110-'Input Sheet'!J2118)/J$10</f>
        <v>0</v>
      </c>
      <c r="K106" s="288">
        <f>('Input Sheet'!K1110-'Input Sheet'!K2118)/K$10</f>
        <v>0</v>
      </c>
      <c r="L106" s="288">
        <f>('Input Sheet'!L1110-'Input Sheet'!L2118)/L$10</f>
        <v>0</v>
      </c>
      <c r="M106" s="288">
        <f>('Input Sheet'!M1110-'Input Sheet'!M2118)/M$10</f>
        <v>0</v>
      </c>
      <c r="N106" s="288">
        <f>('Input Sheet'!N1110-'Input Sheet'!N2118)/N$10</f>
        <v>0</v>
      </c>
    </row>
    <row r="107" spans="1:14" s="102" customFormat="1" ht="12.75" hidden="1" customHeight="1" outlineLevel="1" x14ac:dyDescent="0.25">
      <c r="A107" s="99"/>
      <c r="B107" s="105" t="str">
        <f>'Input Sheet'!B1111</f>
        <v>Asset Type 095</v>
      </c>
      <c r="C107" s="105" t="str">
        <f>'Input Sheet'!C1111</f>
        <v>Description - Asset Type 095</v>
      </c>
      <c r="D107" s="99"/>
      <c r="E107" s="99"/>
      <c r="F107" s="101"/>
      <c r="G107" s="288">
        <f>('Input Sheet'!G1111-'Input Sheet'!G2119)/G$10</f>
        <v>0</v>
      </c>
      <c r="H107" s="288">
        <f>('Input Sheet'!H1111-'Input Sheet'!H2119)/H$10</f>
        <v>0</v>
      </c>
      <c r="I107" s="288">
        <f>('Input Sheet'!I1111-'Input Sheet'!I2119)/I$10</f>
        <v>0</v>
      </c>
      <c r="J107" s="288">
        <f>('Input Sheet'!J1111-'Input Sheet'!J2119)/J$10</f>
        <v>0</v>
      </c>
      <c r="K107" s="288">
        <f>('Input Sheet'!K1111-'Input Sheet'!K2119)/K$10</f>
        <v>0</v>
      </c>
      <c r="L107" s="288">
        <f>('Input Sheet'!L1111-'Input Sheet'!L2119)/L$10</f>
        <v>0</v>
      </c>
      <c r="M107" s="288">
        <f>('Input Sheet'!M1111-'Input Sheet'!M2119)/M$10</f>
        <v>0</v>
      </c>
      <c r="N107" s="288">
        <f>('Input Sheet'!N1111-'Input Sheet'!N2119)/N$10</f>
        <v>0</v>
      </c>
    </row>
    <row r="108" spans="1:14" ht="12.75" hidden="1" customHeight="1" outlineLevel="1" x14ac:dyDescent="0.25">
      <c r="A108" s="3"/>
      <c r="B108" s="105" t="str">
        <f>'Input Sheet'!B1112</f>
        <v>Asset Type 096</v>
      </c>
      <c r="C108" s="105" t="str">
        <f>'Input Sheet'!C1112</f>
        <v>Description - Asset Type 096</v>
      </c>
      <c r="D108" s="3"/>
      <c r="E108" s="3"/>
      <c r="F108" s="8"/>
      <c r="G108" s="288">
        <f>('Input Sheet'!G1112-'Input Sheet'!G2120)/G$10</f>
        <v>0</v>
      </c>
      <c r="H108" s="288">
        <f>('Input Sheet'!H1112-'Input Sheet'!H2120)/H$10</f>
        <v>0</v>
      </c>
      <c r="I108" s="288">
        <f>('Input Sheet'!I1112-'Input Sheet'!I2120)/I$10</f>
        <v>0</v>
      </c>
      <c r="J108" s="288">
        <f>('Input Sheet'!J1112-'Input Sheet'!J2120)/J$10</f>
        <v>0</v>
      </c>
      <c r="K108" s="288">
        <f>('Input Sheet'!K1112-'Input Sheet'!K2120)/K$10</f>
        <v>0</v>
      </c>
      <c r="L108" s="288">
        <f>('Input Sheet'!L1112-'Input Sheet'!L2120)/L$10</f>
        <v>0</v>
      </c>
      <c r="M108" s="288">
        <f>('Input Sheet'!M1112-'Input Sheet'!M2120)/M$10</f>
        <v>0</v>
      </c>
      <c r="N108" s="288">
        <f>('Input Sheet'!N1112-'Input Sheet'!N2120)/N$10</f>
        <v>0</v>
      </c>
    </row>
    <row r="109" spans="1:14" ht="12.75" hidden="1" customHeight="1" outlineLevel="1" x14ac:dyDescent="0.25">
      <c r="A109" s="3"/>
      <c r="B109" s="105" t="str">
        <f>'Input Sheet'!B1113</f>
        <v>Asset Type 097</v>
      </c>
      <c r="C109" s="105" t="str">
        <f>'Input Sheet'!C1113</f>
        <v>Description - Asset Type 097</v>
      </c>
      <c r="D109" s="3"/>
      <c r="E109" s="3"/>
      <c r="F109" s="8"/>
      <c r="G109" s="288">
        <f>('Input Sheet'!G1113-'Input Sheet'!G2121)/G$10</f>
        <v>0</v>
      </c>
      <c r="H109" s="288">
        <f>('Input Sheet'!H1113-'Input Sheet'!H2121)/H$10</f>
        <v>0</v>
      </c>
      <c r="I109" s="288">
        <f>('Input Sheet'!I1113-'Input Sheet'!I2121)/I$10</f>
        <v>0</v>
      </c>
      <c r="J109" s="288">
        <f>('Input Sheet'!J1113-'Input Sheet'!J2121)/J$10</f>
        <v>0</v>
      </c>
      <c r="K109" s="288">
        <f>('Input Sheet'!K1113-'Input Sheet'!K2121)/K$10</f>
        <v>0</v>
      </c>
      <c r="L109" s="288">
        <f>('Input Sheet'!L1113-'Input Sheet'!L2121)/L$10</f>
        <v>0</v>
      </c>
      <c r="M109" s="288">
        <f>('Input Sheet'!M1113-'Input Sheet'!M2121)/M$10</f>
        <v>0</v>
      </c>
      <c r="N109" s="288">
        <f>('Input Sheet'!N1113-'Input Sheet'!N2121)/N$10</f>
        <v>0</v>
      </c>
    </row>
    <row r="110" spans="1:14" ht="12.75" hidden="1" customHeight="1" outlineLevel="1" x14ac:dyDescent="0.25">
      <c r="A110" s="3"/>
      <c r="B110" s="105" t="str">
        <f>'Input Sheet'!B1114</f>
        <v>Asset Type 098</v>
      </c>
      <c r="C110" s="105" t="str">
        <f>'Input Sheet'!C1114</f>
        <v>Description - Asset Type 098</v>
      </c>
      <c r="D110" s="3"/>
      <c r="E110" s="3"/>
      <c r="F110" s="8"/>
      <c r="G110" s="288">
        <f>('Input Sheet'!G1114-'Input Sheet'!G2122)/G$10</f>
        <v>0</v>
      </c>
      <c r="H110" s="288">
        <f>('Input Sheet'!H1114-'Input Sheet'!H2122)/H$10</f>
        <v>0</v>
      </c>
      <c r="I110" s="288">
        <f>('Input Sheet'!I1114-'Input Sheet'!I2122)/I$10</f>
        <v>0</v>
      </c>
      <c r="J110" s="288">
        <f>('Input Sheet'!J1114-'Input Sheet'!J2122)/J$10</f>
        <v>0</v>
      </c>
      <c r="K110" s="288">
        <f>('Input Sheet'!K1114-'Input Sheet'!K2122)/K$10</f>
        <v>0</v>
      </c>
      <c r="L110" s="288">
        <f>('Input Sheet'!L1114-'Input Sheet'!L2122)/L$10</f>
        <v>0</v>
      </c>
      <c r="M110" s="288">
        <f>('Input Sheet'!M1114-'Input Sheet'!M2122)/M$10</f>
        <v>0</v>
      </c>
      <c r="N110" s="288">
        <f>('Input Sheet'!N1114-'Input Sheet'!N2122)/N$10</f>
        <v>0</v>
      </c>
    </row>
    <row r="111" spans="1:14" ht="12.75" hidden="1" customHeight="1" outlineLevel="1" x14ac:dyDescent="0.25">
      <c r="A111" s="3"/>
      <c r="B111" s="105" t="str">
        <f>'Input Sheet'!B1115</f>
        <v>Asset Type 099</v>
      </c>
      <c r="C111" s="105" t="str">
        <f>'Input Sheet'!C1115</f>
        <v>Description - Asset Type 099</v>
      </c>
      <c r="D111" s="3"/>
      <c r="E111" s="3"/>
      <c r="F111" s="8"/>
      <c r="G111" s="288">
        <f>('Input Sheet'!G1115-'Input Sheet'!G2123)/G$10</f>
        <v>0</v>
      </c>
      <c r="H111" s="288">
        <f>('Input Sheet'!H1115-'Input Sheet'!H2123)/H$10</f>
        <v>0</v>
      </c>
      <c r="I111" s="288">
        <f>('Input Sheet'!I1115-'Input Sheet'!I2123)/I$10</f>
        <v>0</v>
      </c>
      <c r="J111" s="288">
        <f>('Input Sheet'!J1115-'Input Sheet'!J2123)/J$10</f>
        <v>0</v>
      </c>
      <c r="K111" s="288">
        <f>('Input Sheet'!K1115-'Input Sheet'!K2123)/K$10</f>
        <v>0</v>
      </c>
      <c r="L111" s="288">
        <f>('Input Sheet'!L1115-'Input Sheet'!L2123)/L$10</f>
        <v>0</v>
      </c>
      <c r="M111" s="288">
        <f>('Input Sheet'!M1115-'Input Sheet'!M2123)/M$10</f>
        <v>0</v>
      </c>
      <c r="N111" s="288">
        <f>('Input Sheet'!N1115-'Input Sheet'!N2123)/N$10</f>
        <v>0</v>
      </c>
    </row>
    <row r="112" spans="1:14" ht="12.75" hidden="1" customHeight="1" outlineLevel="1" x14ac:dyDescent="0.25">
      <c r="A112" s="27"/>
      <c r="B112" s="105" t="str">
        <f>'Input Sheet'!B1116</f>
        <v>Asset Type 100</v>
      </c>
      <c r="C112" s="105" t="str">
        <f>'Input Sheet'!C1116</f>
        <v>Description - Asset Type 100</v>
      </c>
      <c r="D112" s="27"/>
      <c r="E112" s="27"/>
      <c r="F112" s="34"/>
      <c r="G112" s="288">
        <f>('Input Sheet'!G1116-'Input Sheet'!G2124)/G$10</f>
        <v>0</v>
      </c>
      <c r="H112" s="288">
        <f>('Input Sheet'!H1116-'Input Sheet'!H2124)/H$10</f>
        <v>0</v>
      </c>
      <c r="I112" s="288">
        <f>('Input Sheet'!I1116-'Input Sheet'!I2124)/I$10</f>
        <v>0</v>
      </c>
      <c r="J112" s="288">
        <f>('Input Sheet'!J1116-'Input Sheet'!J2124)/J$10</f>
        <v>0</v>
      </c>
      <c r="K112" s="288">
        <f>('Input Sheet'!K1116-'Input Sheet'!K2124)/K$10</f>
        <v>0</v>
      </c>
      <c r="L112" s="288">
        <f>('Input Sheet'!L1116-'Input Sheet'!L2124)/L$10</f>
        <v>0</v>
      </c>
      <c r="M112" s="288">
        <f>('Input Sheet'!M1116-'Input Sheet'!M2124)/M$10</f>
        <v>0</v>
      </c>
      <c r="N112" s="288">
        <f>('Input Sheet'!N1116-'Input Sheet'!N2124)/N$10</f>
        <v>0</v>
      </c>
    </row>
    <row r="113" spans="1:14" s="102" customFormat="1" ht="12.75" hidden="1" customHeight="1" outlineLevel="1" x14ac:dyDescent="0.25">
      <c r="A113" s="99"/>
      <c r="B113" s="105" t="str">
        <f>'Input Sheet'!B1117</f>
        <v>Asset Type 101</v>
      </c>
      <c r="C113" s="105" t="str">
        <f>'Input Sheet'!C1117</f>
        <v>Description - Asset Type 101</v>
      </c>
      <c r="D113" s="99"/>
      <c r="E113" s="99"/>
      <c r="F113" s="101"/>
      <c r="G113" s="288">
        <f>('Input Sheet'!G1117-'Input Sheet'!G2125)/G$10</f>
        <v>0</v>
      </c>
      <c r="H113" s="288">
        <f>('Input Sheet'!H1117-'Input Sheet'!H2125)/H$10</f>
        <v>0</v>
      </c>
      <c r="I113" s="288">
        <f>('Input Sheet'!I1117-'Input Sheet'!I2125)/I$10</f>
        <v>0</v>
      </c>
      <c r="J113" s="288">
        <f>('Input Sheet'!J1117-'Input Sheet'!J2125)/J$10</f>
        <v>0</v>
      </c>
      <c r="K113" s="288">
        <f>('Input Sheet'!K1117-'Input Sheet'!K2125)/K$10</f>
        <v>0</v>
      </c>
      <c r="L113" s="288">
        <f>('Input Sheet'!L1117-'Input Sheet'!L2125)/L$10</f>
        <v>0</v>
      </c>
      <c r="M113" s="288">
        <f>('Input Sheet'!M1117-'Input Sheet'!M2125)/M$10</f>
        <v>0</v>
      </c>
      <c r="N113" s="288">
        <f>('Input Sheet'!N1117-'Input Sheet'!N2125)/N$10</f>
        <v>0</v>
      </c>
    </row>
    <row r="114" spans="1:14" s="102" customFormat="1" ht="12.75" hidden="1" customHeight="1" outlineLevel="1" x14ac:dyDescent="0.25">
      <c r="A114" s="99"/>
      <c r="B114" s="105" t="str">
        <f>'Input Sheet'!B1118</f>
        <v>Asset Type 102</v>
      </c>
      <c r="C114" s="105" t="str">
        <f>'Input Sheet'!C1118</f>
        <v>Description - Asset Type 102</v>
      </c>
      <c r="D114" s="99"/>
      <c r="E114" s="99"/>
      <c r="F114" s="101"/>
      <c r="G114" s="288">
        <f>('Input Sheet'!G1118-'Input Sheet'!G2126)/G$10</f>
        <v>0</v>
      </c>
      <c r="H114" s="288">
        <f>('Input Sheet'!H1118-'Input Sheet'!H2126)/H$10</f>
        <v>0</v>
      </c>
      <c r="I114" s="288">
        <f>('Input Sheet'!I1118-'Input Sheet'!I2126)/I$10</f>
        <v>0</v>
      </c>
      <c r="J114" s="288">
        <f>('Input Sheet'!J1118-'Input Sheet'!J2126)/J$10</f>
        <v>0</v>
      </c>
      <c r="K114" s="288">
        <f>('Input Sheet'!K1118-'Input Sheet'!K2126)/K$10</f>
        <v>0</v>
      </c>
      <c r="L114" s="288">
        <f>('Input Sheet'!L1118-'Input Sheet'!L2126)/L$10</f>
        <v>0</v>
      </c>
      <c r="M114" s="288">
        <f>('Input Sheet'!M1118-'Input Sheet'!M2126)/M$10</f>
        <v>0</v>
      </c>
      <c r="N114" s="288">
        <f>('Input Sheet'!N1118-'Input Sheet'!N2126)/N$10</f>
        <v>0</v>
      </c>
    </row>
    <row r="115" spans="1:14" s="102" customFormat="1" ht="12.75" hidden="1" customHeight="1" outlineLevel="1" x14ac:dyDescent="0.25">
      <c r="A115" s="99"/>
      <c r="B115" s="105" t="str">
        <f>'Input Sheet'!B1119</f>
        <v>Asset Type 103</v>
      </c>
      <c r="C115" s="105" t="str">
        <f>'Input Sheet'!C1119</f>
        <v>Description - Asset Type 103</v>
      </c>
      <c r="D115" s="99"/>
      <c r="E115" s="99"/>
      <c r="F115" s="101"/>
      <c r="G115" s="288">
        <f>('Input Sheet'!G1119-'Input Sheet'!G2127)/G$10</f>
        <v>0</v>
      </c>
      <c r="H115" s="288">
        <f>('Input Sheet'!H1119-'Input Sheet'!H2127)/H$10</f>
        <v>0</v>
      </c>
      <c r="I115" s="288">
        <f>('Input Sheet'!I1119-'Input Sheet'!I2127)/I$10</f>
        <v>0</v>
      </c>
      <c r="J115" s="288">
        <f>('Input Sheet'!J1119-'Input Sheet'!J2127)/J$10</f>
        <v>0</v>
      </c>
      <c r="K115" s="288">
        <f>('Input Sheet'!K1119-'Input Sheet'!K2127)/K$10</f>
        <v>0</v>
      </c>
      <c r="L115" s="288">
        <f>('Input Sheet'!L1119-'Input Sheet'!L2127)/L$10</f>
        <v>0</v>
      </c>
      <c r="M115" s="288">
        <f>('Input Sheet'!M1119-'Input Sheet'!M2127)/M$10</f>
        <v>0</v>
      </c>
      <c r="N115" s="288">
        <f>('Input Sheet'!N1119-'Input Sheet'!N2127)/N$10</f>
        <v>0</v>
      </c>
    </row>
    <row r="116" spans="1:14" s="102" customFormat="1" ht="12.75" hidden="1" customHeight="1" outlineLevel="1" x14ac:dyDescent="0.25">
      <c r="A116" s="99"/>
      <c r="B116" s="105" t="str">
        <f>'Input Sheet'!B1120</f>
        <v>Asset Type 104</v>
      </c>
      <c r="C116" s="105" t="str">
        <f>'Input Sheet'!C1120</f>
        <v>Description - Asset Type 104</v>
      </c>
      <c r="D116" s="99"/>
      <c r="E116" s="99"/>
      <c r="F116" s="101"/>
      <c r="G116" s="288">
        <f>('Input Sheet'!G1120-'Input Sheet'!G2128)/G$10</f>
        <v>0</v>
      </c>
      <c r="H116" s="288">
        <f>('Input Sheet'!H1120-'Input Sheet'!H2128)/H$10</f>
        <v>0</v>
      </c>
      <c r="I116" s="288">
        <f>('Input Sheet'!I1120-'Input Sheet'!I2128)/I$10</f>
        <v>0</v>
      </c>
      <c r="J116" s="288">
        <f>('Input Sheet'!J1120-'Input Sheet'!J2128)/J$10</f>
        <v>0</v>
      </c>
      <c r="K116" s="288">
        <f>('Input Sheet'!K1120-'Input Sheet'!K2128)/K$10</f>
        <v>0</v>
      </c>
      <c r="L116" s="288">
        <f>('Input Sheet'!L1120-'Input Sheet'!L2128)/L$10</f>
        <v>0</v>
      </c>
      <c r="M116" s="288">
        <f>('Input Sheet'!M1120-'Input Sheet'!M2128)/M$10</f>
        <v>0</v>
      </c>
      <c r="N116" s="288">
        <f>('Input Sheet'!N1120-'Input Sheet'!N2128)/N$10</f>
        <v>0</v>
      </c>
    </row>
    <row r="117" spans="1:14" s="102" customFormat="1" ht="12.75" hidden="1" customHeight="1" outlineLevel="1" x14ac:dyDescent="0.25">
      <c r="A117" s="99"/>
      <c r="B117" s="105" t="str">
        <f>'Input Sheet'!B1121</f>
        <v>Asset Type 105</v>
      </c>
      <c r="C117" s="105" t="str">
        <f>'Input Sheet'!C1121</f>
        <v>Description - Asset Type 105</v>
      </c>
      <c r="D117" s="99"/>
      <c r="E117" s="99"/>
      <c r="F117" s="101"/>
      <c r="G117" s="288">
        <f>('Input Sheet'!G1121-'Input Sheet'!G2129)/G$10</f>
        <v>0</v>
      </c>
      <c r="H117" s="288">
        <f>('Input Sheet'!H1121-'Input Sheet'!H2129)/H$10</f>
        <v>0</v>
      </c>
      <c r="I117" s="288">
        <f>('Input Sheet'!I1121-'Input Sheet'!I2129)/I$10</f>
        <v>0</v>
      </c>
      <c r="J117" s="288">
        <f>('Input Sheet'!J1121-'Input Sheet'!J2129)/J$10</f>
        <v>0</v>
      </c>
      <c r="K117" s="288">
        <f>('Input Sheet'!K1121-'Input Sheet'!K2129)/K$10</f>
        <v>0</v>
      </c>
      <c r="L117" s="288">
        <f>('Input Sheet'!L1121-'Input Sheet'!L2129)/L$10</f>
        <v>0</v>
      </c>
      <c r="M117" s="288">
        <f>('Input Sheet'!M1121-'Input Sheet'!M2129)/M$10</f>
        <v>0</v>
      </c>
      <c r="N117" s="288">
        <f>('Input Sheet'!N1121-'Input Sheet'!N2129)/N$10</f>
        <v>0</v>
      </c>
    </row>
    <row r="118" spans="1:14" s="102" customFormat="1" ht="12.75" hidden="1" customHeight="1" outlineLevel="1" x14ac:dyDescent="0.25">
      <c r="A118" s="99"/>
      <c r="B118" s="105" t="str">
        <f>'Input Sheet'!B1122</f>
        <v>Asset Type 106</v>
      </c>
      <c r="C118" s="105" t="str">
        <f>'Input Sheet'!C1122</f>
        <v>Description - Asset Type 106</v>
      </c>
      <c r="D118" s="99"/>
      <c r="E118" s="99"/>
      <c r="F118" s="101"/>
      <c r="G118" s="288">
        <f>('Input Sheet'!G1122-'Input Sheet'!G2130)/G$10</f>
        <v>0</v>
      </c>
      <c r="H118" s="288">
        <f>('Input Sheet'!H1122-'Input Sheet'!H2130)/H$10</f>
        <v>0</v>
      </c>
      <c r="I118" s="288">
        <f>('Input Sheet'!I1122-'Input Sheet'!I2130)/I$10</f>
        <v>0</v>
      </c>
      <c r="J118" s="288">
        <f>('Input Sheet'!J1122-'Input Sheet'!J2130)/J$10</f>
        <v>0</v>
      </c>
      <c r="K118" s="288">
        <f>('Input Sheet'!K1122-'Input Sheet'!K2130)/K$10</f>
        <v>0</v>
      </c>
      <c r="L118" s="288">
        <f>('Input Sheet'!L1122-'Input Sheet'!L2130)/L$10</f>
        <v>0</v>
      </c>
      <c r="M118" s="288">
        <f>('Input Sheet'!M1122-'Input Sheet'!M2130)/M$10</f>
        <v>0</v>
      </c>
      <c r="N118" s="288">
        <f>('Input Sheet'!N1122-'Input Sheet'!N2130)/N$10</f>
        <v>0</v>
      </c>
    </row>
    <row r="119" spans="1:14" s="102" customFormat="1" ht="12.75" hidden="1" customHeight="1" outlineLevel="1" x14ac:dyDescent="0.25">
      <c r="A119" s="99"/>
      <c r="B119" s="105" t="str">
        <f>'Input Sheet'!B1123</f>
        <v>Asset Type 107</v>
      </c>
      <c r="C119" s="105" t="str">
        <f>'Input Sheet'!C1123</f>
        <v>Description - Asset Type 107</v>
      </c>
      <c r="D119" s="99"/>
      <c r="E119" s="99"/>
      <c r="F119" s="101"/>
      <c r="G119" s="288">
        <f>('Input Sheet'!G1123-'Input Sheet'!G2131)/G$10</f>
        <v>0</v>
      </c>
      <c r="H119" s="288">
        <f>('Input Sheet'!H1123-'Input Sheet'!H2131)/H$10</f>
        <v>0</v>
      </c>
      <c r="I119" s="288">
        <f>('Input Sheet'!I1123-'Input Sheet'!I2131)/I$10</f>
        <v>0</v>
      </c>
      <c r="J119" s="288">
        <f>('Input Sheet'!J1123-'Input Sheet'!J2131)/J$10</f>
        <v>0</v>
      </c>
      <c r="K119" s="288">
        <f>('Input Sheet'!K1123-'Input Sheet'!K2131)/K$10</f>
        <v>0</v>
      </c>
      <c r="L119" s="288">
        <f>('Input Sheet'!L1123-'Input Sheet'!L2131)/L$10</f>
        <v>0</v>
      </c>
      <c r="M119" s="288">
        <f>('Input Sheet'!M1123-'Input Sheet'!M2131)/M$10</f>
        <v>0</v>
      </c>
      <c r="N119" s="288">
        <f>('Input Sheet'!N1123-'Input Sheet'!N2131)/N$10</f>
        <v>0</v>
      </c>
    </row>
    <row r="120" spans="1:14" s="102" customFormat="1" ht="12.75" hidden="1" customHeight="1" outlineLevel="1" x14ac:dyDescent="0.25">
      <c r="A120" s="99"/>
      <c r="B120" s="105" t="str">
        <f>'Input Sheet'!B1124</f>
        <v>Asset Type 108</v>
      </c>
      <c r="C120" s="105" t="str">
        <f>'Input Sheet'!C1124</f>
        <v>Description - Asset Type 108</v>
      </c>
      <c r="D120" s="99"/>
      <c r="E120" s="99"/>
      <c r="F120" s="101"/>
      <c r="G120" s="288">
        <f>('Input Sheet'!G1124-'Input Sheet'!G2132)/G$10</f>
        <v>0</v>
      </c>
      <c r="H120" s="288">
        <f>('Input Sheet'!H1124-'Input Sheet'!H2132)/H$10</f>
        <v>0</v>
      </c>
      <c r="I120" s="288">
        <f>('Input Sheet'!I1124-'Input Sheet'!I2132)/I$10</f>
        <v>0</v>
      </c>
      <c r="J120" s="288">
        <f>('Input Sheet'!J1124-'Input Sheet'!J2132)/J$10</f>
        <v>0</v>
      </c>
      <c r="K120" s="288">
        <f>('Input Sheet'!K1124-'Input Sheet'!K2132)/K$10</f>
        <v>0</v>
      </c>
      <c r="L120" s="288">
        <f>('Input Sheet'!L1124-'Input Sheet'!L2132)/L$10</f>
        <v>0</v>
      </c>
      <c r="M120" s="288">
        <f>('Input Sheet'!M1124-'Input Sheet'!M2132)/M$10</f>
        <v>0</v>
      </c>
      <c r="N120" s="288">
        <f>('Input Sheet'!N1124-'Input Sheet'!N2132)/N$10</f>
        <v>0</v>
      </c>
    </row>
    <row r="121" spans="1:14" s="102" customFormat="1" ht="12.75" hidden="1" customHeight="1" outlineLevel="1" x14ac:dyDescent="0.25">
      <c r="A121" s="99"/>
      <c r="B121" s="105" t="str">
        <f>'Input Sheet'!B1125</f>
        <v>Asset Type 109</v>
      </c>
      <c r="C121" s="105" t="str">
        <f>'Input Sheet'!C1125</f>
        <v>Description - Asset Type 109</v>
      </c>
      <c r="D121" s="99"/>
      <c r="E121" s="99"/>
      <c r="F121" s="101"/>
      <c r="G121" s="288">
        <f>('Input Sheet'!G1125-'Input Sheet'!G2133)/G$10</f>
        <v>0</v>
      </c>
      <c r="H121" s="288">
        <f>('Input Sheet'!H1125-'Input Sheet'!H2133)/H$10</f>
        <v>0</v>
      </c>
      <c r="I121" s="288">
        <f>('Input Sheet'!I1125-'Input Sheet'!I2133)/I$10</f>
        <v>0</v>
      </c>
      <c r="J121" s="288">
        <f>('Input Sheet'!J1125-'Input Sheet'!J2133)/J$10</f>
        <v>0</v>
      </c>
      <c r="K121" s="288">
        <f>('Input Sheet'!K1125-'Input Sheet'!K2133)/K$10</f>
        <v>0</v>
      </c>
      <c r="L121" s="288">
        <f>('Input Sheet'!L1125-'Input Sheet'!L2133)/L$10</f>
        <v>0</v>
      </c>
      <c r="M121" s="288">
        <f>('Input Sheet'!M1125-'Input Sheet'!M2133)/M$10</f>
        <v>0</v>
      </c>
      <c r="N121" s="288">
        <f>('Input Sheet'!N1125-'Input Sheet'!N2133)/N$10</f>
        <v>0</v>
      </c>
    </row>
    <row r="122" spans="1:14" s="102" customFormat="1" ht="12.75" hidden="1" customHeight="1" outlineLevel="1" x14ac:dyDescent="0.25">
      <c r="A122" s="99"/>
      <c r="B122" s="105" t="str">
        <f>'Input Sheet'!B1126</f>
        <v>Asset Type 110</v>
      </c>
      <c r="C122" s="105" t="str">
        <f>'Input Sheet'!C1126</f>
        <v>Description - Asset Type 110</v>
      </c>
      <c r="D122" s="99"/>
      <c r="E122" s="99"/>
      <c r="F122" s="101"/>
      <c r="G122" s="288">
        <f>('Input Sheet'!G1126-'Input Sheet'!G2134)/G$10</f>
        <v>0</v>
      </c>
      <c r="H122" s="288">
        <f>('Input Sheet'!H1126-'Input Sheet'!H2134)/H$10</f>
        <v>0</v>
      </c>
      <c r="I122" s="288">
        <f>('Input Sheet'!I1126-'Input Sheet'!I2134)/I$10</f>
        <v>0</v>
      </c>
      <c r="J122" s="288">
        <f>('Input Sheet'!J1126-'Input Sheet'!J2134)/J$10</f>
        <v>0</v>
      </c>
      <c r="K122" s="288">
        <f>('Input Sheet'!K1126-'Input Sheet'!K2134)/K$10</f>
        <v>0</v>
      </c>
      <c r="L122" s="288">
        <f>('Input Sheet'!L1126-'Input Sheet'!L2134)/L$10</f>
        <v>0</v>
      </c>
      <c r="M122" s="288">
        <f>('Input Sheet'!M1126-'Input Sheet'!M2134)/M$10</f>
        <v>0</v>
      </c>
      <c r="N122" s="288">
        <f>('Input Sheet'!N1126-'Input Sheet'!N2134)/N$10</f>
        <v>0</v>
      </c>
    </row>
    <row r="123" spans="1:14" s="102" customFormat="1" ht="12.75" hidden="1" customHeight="1" outlineLevel="1" x14ac:dyDescent="0.25">
      <c r="A123" s="99"/>
      <c r="B123" s="105" t="str">
        <f>'Input Sheet'!B1127</f>
        <v>Asset Type 111</v>
      </c>
      <c r="C123" s="105" t="str">
        <f>'Input Sheet'!C1127</f>
        <v>Description - Asset Type 111</v>
      </c>
      <c r="D123" s="99"/>
      <c r="E123" s="99"/>
      <c r="F123" s="101"/>
      <c r="G123" s="288">
        <f>('Input Sheet'!G1127-'Input Sheet'!G2135)/G$10</f>
        <v>0</v>
      </c>
      <c r="H123" s="288">
        <f>('Input Sheet'!H1127-'Input Sheet'!H2135)/H$10</f>
        <v>0</v>
      </c>
      <c r="I123" s="288">
        <f>('Input Sheet'!I1127-'Input Sheet'!I2135)/I$10</f>
        <v>0</v>
      </c>
      <c r="J123" s="288">
        <f>('Input Sheet'!J1127-'Input Sheet'!J2135)/J$10</f>
        <v>0</v>
      </c>
      <c r="K123" s="288">
        <f>('Input Sheet'!K1127-'Input Sheet'!K2135)/K$10</f>
        <v>0</v>
      </c>
      <c r="L123" s="288">
        <f>('Input Sheet'!L1127-'Input Sheet'!L2135)/L$10</f>
        <v>0</v>
      </c>
      <c r="M123" s="288">
        <f>('Input Sheet'!M1127-'Input Sheet'!M2135)/M$10</f>
        <v>0</v>
      </c>
      <c r="N123" s="288">
        <f>('Input Sheet'!N1127-'Input Sheet'!N2135)/N$10</f>
        <v>0</v>
      </c>
    </row>
    <row r="124" spans="1:14" s="102" customFormat="1" ht="12.75" hidden="1" customHeight="1" outlineLevel="1" x14ac:dyDescent="0.25">
      <c r="A124" s="99"/>
      <c r="B124" s="105" t="str">
        <f>'Input Sheet'!B1128</f>
        <v>Asset Type 112</v>
      </c>
      <c r="C124" s="105" t="str">
        <f>'Input Sheet'!C1128</f>
        <v>Description - Asset Type 112</v>
      </c>
      <c r="D124" s="99"/>
      <c r="E124" s="99"/>
      <c r="F124" s="101"/>
      <c r="G124" s="288">
        <f>('Input Sheet'!G1128-'Input Sheet'!G2136)/G$10</f>
        <v>0</v>
      </c>
      <c r="H124" s="288">
        <f>('Input Sheet'!H1128-'Input Sheet'!H2136)/H$10</f>
        <v>0</v>
      </c>
      <c r="I124" s="288">
        <f>('Input Sheet'!I1128-'Input Sheet'!I2136)/I$10</f>
        <v>0</v>
      </c>
      <c r="J124" s="288">
        <f>('Input Sheet'!J1128-'Input Sheet'!J2136)/J$10</f>
        <v>0</v>
      </c>
      <c r="K124" s="288">
        <f>('Input Sheet'!K1128-'Input Sheet'!K2136)/K$10</f>
        <v>0</v>
      </c>
      <c r="L124" s="288">
        <f>('Input Sheet'!L1128-'Input Sheet'!L2136)/L$10</f>
        <v>0</v>
      </c>
      <c r="M124" s="288">
        <f>('Input Sheet'!M1128-'Input Sheet'!M2136)/M$10</f>
        <v>0</v>
      </c>
      <c r="N124" s="288">
        <f>('Input Sheet'!N1128-'Input Sheet'!N2136)/N$10</f>
        <v>0</v>
      </c>
    </row>
    <row r="125" spans="1:14" s="102" customFormat="1" ht="12.75" hidden="1" customHeight="1" outlineLevel="1" x14ac:dyDescent="0.25">
      <c r="A125" s="99"/>
      <c r="B125" s="105" t="str">
        <f>'Input Sheet'!B1129</f>
        <v>Asset Type 113</v>
      </c>
      <c r="C125" s="105" t="str">
        <f>'Input Sheet'!C1129</f>
        <v>Description - Asset Type 113</v>
      </c>
      <c r="D125" s="99"/>
      <c r="E125" s="99"/>
      <c r="F125" s="101"/>
      <c r="G125" s="288">
        <f>('Input Sheet'!G1129-'Input Sheet'!G2137)/G$10</f>
        <v>0</v>
      </c>
      <c r="H125" s="288">
        <f>('Input Sheet'!H1129-'Input Sheet'!H2137)/H$10</f>
        <v>0</v>
      </c>
      <c r="I125" s="288">
        <f>('Input Sheet'!I1129-'Input Sheet'!I2137)/I$10</f>
        <v>0</v>
      </c>
      <c r="J125" s="288">
        <f>('Input Sheet'!J1129-'Input Sheet'!J2137)/J$10</f>
        <v>0</v>
      </c>
      <c r="K125" s="288">
        <f>('Input Sheet'!K1129-'Input Sheet'!K2137)/K$10</f>
        <v>0</v>
      </c>
      <c r="L125" s="288">
        <f>('Input Sheet'!L1129-'Input Sheet'!L2137)/L$10</f>
        <v>0</v>
      </c>
      <c r="M125" s="288">
        <f>('Input Sheet'!M1129-'Input Sheet'!M2137)/M$10</f>
        <v>0</v>
      </c>
      <c r="N125" s="288">
        <f>('Input Sheet'!N1129-'Input Sheet'!N2137)/N$10</f>
        <v>0</v>
      </c>
    </row>
    <row r="126" spans="1:14" s="102" customFormat="1" ht="12.75" hidden="1" customHeight="1" outlineLevel="1" x14ac:dyDescent="0.25">
      <c r="A126" s="99"/>
      <c r="B126" s="105" t="str">
        <f>'Input Sheet'!B1130</f>
        <v>Asset Type 114</v>
      </c>
      <c r="C126" s="105" t="str">
        <f>'Input Sheet'!C1130</f>
        <v>Description - Asset Type 114</v>
      </c>
      <c r="D126" s="99"/>
      <c r="E126" s="99"/>
      <c r="F126" s="101"/>
      <c r="G126" s="288">
        <f>('Input Sheet'!G1130-'Input Sheet'!G2138)/G$10</f>
        <v>0</v>
      </c>
      <c r="H126" s="288">
        <f>('Input Sheet'!H1130-'Input Sheet'!H2138)/H$10</f>
        <v>0</v>
      </c>
      <c r="I126" s="288">
        <f>('Input Sheet'!I1130-'Input Sheet'!I2138)/I$10</f>
        <v>0</v>
      </c>
      <c r="J126" s="288">
        <f>('Input Sheet'!J1130-'Input Sheet'!J2138)/J$10</f>
        <v>0</v>
      </c>
      <c r="K126" s="288">
        <f>('Input Sheet'!K1130-'Input Sheet'!K2138)/K$10</f>
        <v>0</v>
      </c>
      <c r="L126" s="288">
        <f>('Input Sheet'!L1130-'Input Sheet'!L2138)/L$10</f>
        <v>0</v>
      </c>
      <c r="M126" s="288">
        <f>('Input Sheet'!M1130-'Input Sheet'!M2138)/M$10</f>
        <v>0</v>
      </c>
      <c r="N126" s="288">
        <f>('Input Sheet'!N1130-'Input Sheet'!N2138)/N$10</f>
        <v>0</v>
      </c>
    </row>
    <row r="127" spans="1:14" s="102" customFormat="1" ht="12.75" hidden="1" customHeight="1" outlineLevel="1" x14ac:dyDescent="0.25">
      <c r="A127" s="99"/>
      <c r="B127" s="105" t="str">
        <f>'Input Sheet'!B1131</f>
        <v>Asset Type 115</v>
      </c>
      <c r="C127" s="105" t="str">
        <f>'Input Sheet'!C1131</f>
        <v>Description - Asset Type 115</v>
      </c>
      <c r="D127" s="99"/>
      <c r="E127" s="99"/>
      <c r="F127" s="101"/>
      <c r="G127" s="288">
        <f>('Input Sheet'!G1131-'Input Sheet'!G2139)/G$10</f>
        <v>0</v>
      </c>
      <c r="H127" s="288">
        <f>('Input Sheet'!H1131-'Input Sheet'!H2139)/H$10</f>
        <v>0</v>
      </c>
      <c r="I127" s="288">
        <f>('Input Sheet'!I1131-'Input Sheet'!I2139)/I$10</f>
        <v>0</v>
      </c>
      <c r="J127" s="288">
        <f>('Input Sheet'!J1131-'Input Sheet'!J2139)/J$10</f>
        <v>0</v>
      </c>
      <c r="K127" s="288">
        <f>('Input Sheet'!K1131-'Input Sheet'!K2139)/K$10</f>
        <v>0</v>
      </c>
      <c r="L127" s="288">
        <f>('Input Sheet'!L1131-'Input Sheet'!L2139)/L$10</f>
        <v>0</v>
      </c>
      <c r="M127" s="288">
        <f>('Input Sheet'!M1131-'Input Sheet'!M2139)/M$10</f>
        <v>0</v>
      </c>
      <c r="N127" s="288">
        <f>('Input Sheet'!N1131-'Input Sheet'!N2139)/N$10</f>
        <v>0</v>
      </c>
    </row>
    <row r="128" spans="1:14" s="102" customFormat="1" ht="12.75" hidden="1" customHeight="1" outlineLevel="1" x14ac:dyDescent="0.25">
      <c r="A128" s="99"/>
      <c r="B128" s="105" t="str">
        <f>'Input Sheet'!B1132</f>
        <v>Asset Type 116</v>
      </c>
      <c r="C128" s="105" t="str">
        <f>'Input Sheet'!C1132</f>
        <v>Description - Asset Type 116</v>
      </c>
      <c r="D128" s="99"/>
      <c r="E128" s="99"/>
      <c r="F128" s="101"/>
      <c r="G128" s="288">
        <f>('Input Sheet'!G1132-'Input Sheet'!G2140)/G$10</f>
        <v>0</v>
      </c>
      <c r="H128" s="288">
        <f>('Input Sheet'!H1132-'Input Sheet'!H2140)/H$10</f>
        <v>0</v>
      </c>
      <c r="I128" s="288">
        <f>('Input Sheet'!I1132-'Input Sheet'!I2140)/I$10</f>
        <v>0</v>
      </c>
      <c r="J128" s="288">
        <f>('Input Sheet'!J1132-'Input Sheet'!J2140)/J$10</f>
        <v>0</v>
      </c>
      <c r="K128" s="288">
        <f>('Input Sheet'!K1132-'Input Sheet'!K2140)/K$10</f>
        <v>0</v>
      </c>
      <c r="L128" s="288">
        <f>('Input Sheet'!L1132-'Input Sheet'!L2140)/L$10</f>
        <v>0</v>
      </c>
      <c r="M128" s="288">
        <f>('Input Sheet'!M1132-'Input Sheet'!M2140)/M$10</f>
        <v>0</v>
      </c>
      <c r="N128" s="288">
        <f>('Input Sheet'!N1132-'Input Sheet'!N2140)/N$10</f>
        <v>0</v>
      </c>
    </row>
    <row r="129" spans="1:14" s="102" customFormat="1" ht="12.75" hidden="1" customHeight="1" outlineLevel="1" x14ac:dyDescent="0.25">
      <c r="A129" s="99"/>
      <c r="B129" s="105" t="str">
        <f>'Input Sheet'!B1133</f>
        <v>Asset Type 117</v>
      </c>
      <c r="C129" s="105" t="str">
        <f>'Input Sheet'!C1133</f>
        <v>Description - Asset Type 117</v>
      </c>
      <c r="D129" s="99"/>
      <c r="E129" s="99"/>
      <c r="F129" s="101"/>
      <c r="G129" s="288">
        <f>('Input Sheet'!G1133-'Input Sheet'!G2141)/G$10</f>
        <v>0</v>
      </c>
      <c r="H129" s="288">
        <f>('Input Sheet'!H1133-'Input Sheet'!H2141)/H$10</f>
        <v>0</v>
      </c>
      <c r="I129" s="288">
        <f>('Input Sheet'!I1133-'Input Sheet'!I2141)/I$10</f>
        <v>0</v>
      </c>
      <c r="J129" s="288">
        <f>('Input Sheet'!J1133-'Input Sheet'!J2141)/J$10</f>
        <v>0</v>
      </c>
      <c r="K129" s="288">
        <f>('Input Sheet'!K1133-'Input Sheet'!K2141)/K$10</f>
        <v>0</v>
      </c>
      <c r="L129" s="288">
        <f>('Input Sheet'!L1133-'Input Sheet'!L2141)/L$10</f>
        <v>0</v>
      </c>
      <c r="M129" s="288">
        <f>('Input Sheet'!M1133-'Input Sheet'!M2141)/M$10</f>
        <v>0</v>
      </c>
      <c r="N129" s="288">
        <f>('Input Sheet'!N1133-'Input Sheet'!N2141)/N$10</f>
        <v>0</v>
      </c>
    </row>
    <row r="130" spans="1:14" s="102" customFormat="1" ht="12.75" hidden="1" customHeight="1" outlineLevel="1" x14ac:dyDescent="0.25">
      <c r="A130" s="99"/>
      <c r="B130" s="105" t="str">
        <f>'Input Sheet'!B1134</f>
        <v>Asset Type 118</v>
      </c>
      <c r="C130" s="105" t="str">
        <f>'Input Sheet'!C1134</f>
        <v>Description - Asset Type 118</v>
      </c>
      <c r="D130" s="99"/>
      <c r="E130" s="99"/>
      <c r="F130" s="101"/>
      <c r="G130" s="288">
        <f>('Input Sheet'!G1134-'Input Sheet'!G2142)/G$10</f>
        <v>0</v>
      </c>
      <c r="H130" s="288">
        <f>('Input Sheet'!H1134-'Input Sheet'!H2142)/H$10</f>
        <v>0</v>
      </c>
      <c r="I130" s="288">
        <f>('Input Sheet'!I1134-'Input Sheet'!I2142)/I$10</f>
        <v>0</v>
      </c>
      <c r="J130" s="288">
        <f>('Input Sheet'!J1134-'Input Sheet'!J2142)/J$10</f>
        <v>0</v>
      </c>
      <c r="K130" s="288">
        <f>('Input Sheet'!K1134-'Input Sheet'!K2142)/K$10</f>
        <v>0</v>
      </c>
      <c r="L130" s="288">
        <f>('Input Sheet'!L1134-'Input Sheet'!L2142)/L$10</f>
        <v>0</v>
      </c>
      <c r="M130" s="288">
        <f>('Input Sheet'!M1134-'Input Sheet'!M2142)/M$10</f>
        <v>0</v>
      </c>
      <c r="N130" s="288">
        <f>('Input Sheet'!N1134-'Input Sheet'!N2142)/N$10</f>
        <v>0</v>
      </c>
    </row>
    <row r="131" spans="1:14" s="102" customFormat="1" ht="12.75" hidden="1" customHeight="1" outlineLevel="1" x14ac:dyDescent="0.25">
      <c r="A131" s="99"/>
      <c r="B131" s="105" t="str">
        <f>'Input Sheet'!B1135</f>
        <v>Asset Type 119</v>
      </c>
      <c r="C131" s="105" t="str">
        <f>'Input Sheet'!C1135</f>
        <v>Description - Asset Type 119</v>
      </c>
      <c r="D131" s="99"/>
      <c r="E131" s="99"/>
      <c r="F131" s="101"/>
      <c r="G131" s="288">
        <f>('Input Sheet'!G1135-'Input Sheet'!G2143)/G$10</f>
        <v>0</v>
      </c>
      <c r="H131" s="288">
        <f>('Input Sheet'!H1135-'Input Sheet'!H2143)/H$10</f>
        <v>0</v>
      </c>
      <c r="I131" s="288">
        <f>('Input Sheet'!I1135-'Input Sheet'!I2143)/I$10</f>
        <v>0</v>
      </c>
      <c r="J131" s="288">
        <f>('Input Sheet'!J1135-'Input Sheet'!J2143)/J$10</f>
        <v>0</v>
      </c>
      <c r="K131" s="288">
        <f>('Input Sheet'!K1135-'Input Sheet'!K2143)/K$10</f>
        <v>0</v>
      </c>
      <c r="L131" s="288">
        <f>('Input Sheet'!L1135-'Input Sheet'!L2143)/L$10</f>
        <v>0</v>
      </c>
      <c r="M131" s="288">
        <f>('Input Sheet'!M1135-'Input Sheet'!M2143)/M$10</f>
        <v>0</v>
      </c>
      <c r="N131" s="288">
        <f>('Input Sheet'!N1135-'Input Sheet'!N2143)/N$10</f>
        <v>0</v>
      </c>
    </row>
    <row r="132" spans="1:14" s="102" customFormat="1" ht="12.75" hidden="1" customHeight="1" outlineLevel="1" x14ac:dyDescent="0.25">
      <c r="A132" s="99"/>
      <c r="B132" s="105" t="str">
        <f>'Input Sheet'!B1136</f>
        <v>Asset Type 120</v>
      </c>
      <c r="C132" s="105" t="str">
        <f>'Input Sheet'!C1136</f>
        <v>Description - Asset Type 120</v>
      </c>
      <c r="D132" s="99"/>
      <c r="E132" s="99"/>
      <c r="F132" s="101"/>
      <c r="G132" s="288">
        <f>('Input Sheet'!G1136-'Input Sheet'!G2144)/G$10</f>
        <v>0</v>
      </c>
      <c r="H132" s="288">
        <f>('Input Sheet'!H1136-'Input Sheet'!H2144)/H$10</f>
        <v>0</v>
      </c>
      <c r="I132" s="288">
        <f>('Input Sheet'!I1136-'Input Sheet'!I2144)/I$10</f>
        <v>0</v>
      </c>
      <c r="J132" s="288">
        <f>('Input Sheet'!J1136-'Input Sheet'!J2144)/J$10</f>
        <v>0</v>
      </c>
      <c r="K132" s="288">
        <f>('Input Sheet'!K1136-'Input Sheet'!K2144)/K$10</f>
        <v>0</v>
      </c>
      <c r="L132" s="288">
        <f>('Input Sheet'!L1136-'Input Sheet'!L2144)/L$10</f>
        <v>0</v>
      </c>
      <c r="M132" s="288">
        <f>('Input Sheet'!M1136-'Input Sheet'!M2144)/M$10</f>
        <v>0</v>
      </c>
      <c r="N132" s="288">
        <f>('Input Sheet'!N1136-'Input Sheet'!N2144)/N$10</f>
        <v>0</v>
      </c>
    </row>
    <row r="133" spans="1:14" s="102" customFormat="1" ht="12.75" hidden="1" customHeight="1" outlineLevel="1" x14ac:dyDescent="0.25">
      <c r="A133" s="99"/>
      <c r="B133" s="105" t="str">
        <f>'Input Sheet'!B1137</f>
        <v>Asset Type 121</v>
      </c>
      <c r="C133" s="105" t="str">
        <f>'Input Sheet'!C1137</f>
        <v>Description - Asset Type 121</v>
      </c>
      <c r="D133" s="99"/>
      <c r="E133" s="99"/>
      <c r="F133" s="101"/>
      <c r="G133" s="288">
        <f>('Input Sheet'!G1137-'Input Sheet'!G2145)/G$10</f>
        <v>0</v>
      </c>
      <c r="H133" s="288">
        <f>('Input Sheet'!H1137-'Input Sheet'!H2145)/H$10</f>
        <v>0</v>
      </c>
      <c r="I133" s="288">
        <f>('Input Sheet'!I1137-'Input Sheet'!I2145)/I$10</f>
        <v>0</v>
      </c>
      <c r="J133" s="288">
        <f>('Input Sheet'!J1137-'Input Sheet'!J2145)/J$10</f>
        <v>0</v>
      </c>
      <c r="K133" s="288">
        <f>('Input Sheet'!K1137-'Input Sheet'!K2145)/K$10</f>
        <v>0</v>
      </c>
      <c r="L133" s="288">
        <f>('Input Sheet'!L1137-'Input Sheet'!L2145)/L$10</f>
        <v>0</v>
      </c>
      <c r="M133" s="288">
        <f>('Input Sheet'!M1137-'Input Sheet'!M2145)/M$10</f>
        <v>0</v>
      </c>
      <c r="N133" s="288">
        <f>('Input Sheet'!N1137-'Input Sheet'!N2145)/N$10</f>
        <v>0</v>
      </c>
    </row>
    <row r="134" spans="1:14" s="102" customFormat="1" ht="12.75" hidden="1" customHeight="1" outlineLevel="1" x14ac:dyDescent="0.25">
      <c r="A134" s="99"/>
      <c r="B134" s="105" t="str">
        <f>'Input Sheet'!B1138</f>
        <v>Asset Type 122</v>
      </c>
      <c r="C134" s="105" t="str">
        <f>'Input Sheet'!C1138</f>
        <v>Description - Asset Type 122</v>
      </c>
      <c r="D134" s="99"/>
      <c r="E134" s="99"/>
      <c r="F134" s="101"/>
      <c r="G134" s="288">
        <f>('Input Sheet'!G1138-'Input Sheet'!G2146)/G$10</f>
        <v>0</v>
      </c>
      <c r="H134" s="288">
        <f>('Input Sheet'!H1138-'Input Sheet'!H2146)/H$10</f>
        <v>0</v>
      </c>
      <c r="I134" s="288">
        <f>('Input Sheet'!I1138-'Input Sheet'!I2146)/I$10</f>
        <v>0</v>
      </c>
      <c r="J134" s="288">
        <f>('Input Sheet'!J1138-'Input Sheet'!J2146)/J$10</f>
        <v>0</v>
      </c>
      <c r="K134" s="288">
        <f>('Input Sheet'!K1138-'Input Sheet'!K2146)/K$10</f>
        <v>0</v>
      </c>
      <c r="L134" s="288">
        <f>('Input Sheet'!L1138-'Input Sheet'!L2146)/L$10</f>
        <v>0</v>
      </c>
      <c r="M134" s="288">
        <f>('Input Sheet'!M1138-'Input Sheet'!M2146)/M$10</f>
        <v>0</v>
      </c>
      <c r="N134" s="288">
        <f>('Input Sheet'!N1138-'Input Sheet'!N2146)/N$10</f>
        <v>0</v>
      </c>
    </row>
    <row r="135" spans="1:14" s="102" customFormat="1" ht="12.75" hidden="1" customHeight="1" outlineLevel="1" x14ac:dyDescent="0.25">
      <c r="A135" s="99"/>
      <c r="B135" s="105" t="str">
        <f>'Input Sheet'!B1139</f>
        <v>Asset Type 123</v>
      </c>
      <c r="C135" s="105" t="str">
        <f>'Input Sheet'!C1139</f>
        <v>Description - Asset Type 123</v>
      </c>
      <c r="D135" s="99"/>
      <c r="E135" s="99"/>
      <c r="F135" s="101"/>
      <c r="G135" s="288">
        <f>('Input Sheet'!G1139-'Input Sheet'!G2147)/G$10</f>
        <v>0</v>
      </c>
      <c r="H135" s="288">
        <f>('Input Sheet'!H1139-'Input Sheet'!H2147)/H$10</f>
        <v>0</v>
      </c>
      <c r="I135" s="288">
        <f>('Input Sheet'!I1139-'Input Sheet'!I2147)/I$10</f>
        <v>0</v>
      </c>
      <c r="J135" s="288">
        <f>('Input Sheet'!J1139-'Input Sheet'!J2147)/J$10</f>
        <v>0</v>
      </c>
      <c r="K135" s="288">
        <f>('Input Sheet'!K1139-'Input Sheet'!K2147)/K$10</f>
        <v>0</v>
      </c>
      <c r="L135" s="288">
        <f>('Input Sheet'!L1139-'Input Sheet'!L2147)/L$10</f>
        <v>0</v>
      </c>
      <c r="M135" s="288">
        <f>('Input Sheet'!M1139-'Input Sheet'!M2147)/M$10</f>
        <v>0</v>
      </c>
      <c r="N135" s="288">
        <f>('Input Sheet'!N1139-'Input Sheet'!N2147)/N$10</f>
        <v>0</v>
      </c>
    </row>
    <row r="136" spans="1:14" s="102" customFormat="1" ht="12.75" hidden="1" customHeight="1" outlineLevel="1" x14ac:dyDescent="0.25">
      <c r="A136" s="99"/>
      <c r="B136" s="105" t="str">
        <f>'Input Sheet'!B1140</f>
        <v>Asset Type 124</v>
      </c>
      <c r="C136" s="105" t="str">
        <f>'Input Sheet'!C1140</f>
        <v>Description - Asset Type 124</v>
      </c>
      <c r="D136" s="99"/>
      <c r="E136" s="99"/>
      <c r="F136" s="101"/>
      <c r="G136" s="288">
        <f>('Input Sheet'!G1140-'Input Sheet'!G2148)/G$10</f>
        <v>0</v>
      </c>
      <c r="H136" s="288">
        <f>('Input Sheet'!H1140-'Input Sheet'!H2148)/H$10</f>
        <v>0</v>
      </c>
      <c r="I136" s="288">
        <f>('Input Sheet'!I1140-'Input Sheet'!I2148)/I$10</f>
        <v>0</v>
      </c>
      <c r="J136" s="288">
        <f>('Input Sheet'!J1140-'Input Sheet'!J2148)/J$10</f>
        <v>0</v>
      </c>
      <c r="K136" s="288">
        <f>('Input Sheet'!K1140-'Input Sheet'!K2148)/K$10</f>
        <v>0</v>
      </c>
      <c r="L136" s="288">
        <f>('Input Sheet'!L1140-'Input Sheet'!L2148)/L$10</f>
        <v>0</v>
      </c>
      <c r="M136" s="288">
        <f>('Input Sheet'!M1140-'Input Sheet'!M2148)/M$10</f>
        <v>0</v>
      </c>
      <c r="N136" s="288">
        <f>('Input Sheet'!N1140-'Input Sheet'!N2148)/N$10</f>
        <v>0</v>
      </c>
    </row>
    <row r="137" spans="1:14" s="102" customFormat="1" ht="12.75" hidden="1" customHeight="1" outlineLevel="1" x14ac:dyDescent="0.25">
      <c r="A137" s="99"/>
      <c r="B137" s="105" t="str">
        <f>'Input Sheet'!B1141</f>
        <v>Asset Type 125</v>
      </c>
      <c r="C137" s="105" t="str">
        <f>'Input Sheet'!C1141</f>
        <v>Description - Asset Type 125</v>
      </c>
      <c r="D137" s="99"/>
      <c r="E137" s="99"/>
      <c r="F137" s="101"/>
      <c r="G137" s="288">
        <f>('Input Sheet'!G1141-'Input Sheet'!G2149)/G$10</f>
        <v>0</v>
      </c>
      <c r="H137" s="288">
        <f>('Input Sheet'!H1141-'Input Sheet'!H2149)/H$10</f>
        <v>0</v>
      </c>
      <c r="I137" s="288">
        <f>('Input Sheet'!I1141-'Input Sheet'!I2149)/I$10</f>
        <v>0</v>
      </c>
      <c r="J137" s="288">
        <f>('Input Sheet'!J1141-'Input Sheet'!J2149)/J$10</f>
        <v>0</v>
      </c>
      <c r="K137" s="288">
        <f>('Input Sheet'!K1141-'Input Sheet'!K2149)/K$10</f>
        <v>0</v>
      </c>
      <c r="L137" s="288">
        <f>('Input Sheet'!L1141-'Input Sheet'!L2149)/L$10</f>
        <v>0</v>
      </c>
      <c r="M137" s="288">
        <f>('Input Sheet'!M1141-'Input Sheet'!M2149)/M$10</f>
        <v>0</v>
      </c>
      <c r="N137" s="288">
        <f>('Input Sheet'!N1141-'Input Sheet'!N2149)/N$10</f>
        <v>0</v>
      </c>
    </row>
    <row r="138" spans="1:14" s="102" customFormat="1" ht="12.75" hidden="1" customHeight="1" outlineLevel="1" x14ac:dyDescent="0.25">
      <c r="A138" s="99"/>
      <c r="B138" s="105" t="str">
        <f>'Input Sheet'!B1142</f>
        <v>Asset Type 126</v>
      </c>
      <c r="C138" s="105" t="str">
        <f>'Input Sheet'!C1142</f>
        <v>Description - Asset Type 126</v>
      </c>
      <c r="D138" s="99"/>
      <c r="E138" s="99"/>
      <c r="F138" s="101"/>
      <c r="G138" s="288">
        <f>('Input Sheet'!G1142-'Input Sheet'!G2150)/G$10</f>
        <v>0</v>
      </c>
      <c r="H138" s="288">
        <f>('Input Sheet'!H1142-'Input Sheet'!H2150)/H$10</f>
        <v>0</v>
      </c>
      <c r="I138" s="288">
        <f>('Input Sheet'!I1142-'Input Sheet'!I2150)/I$10</f>
        <v>0</v>
      </c>
      <c r="J138" s="288">
        <f>('Input Sheet'!J1142-'Input Sheet'!J2150)/J$10</f>
        <v>0</v>
      </c>
      <c r="K138" s="288">
        <f>('Input Sheet'!K1142-'Input Sheet'!K2150)/K$10</f>
        <v>0</v>
      </c>
      <c r="L138" s="288">
        <f>('Input Sheet'!L1142-'Input Sheet'!L2150)/L$10</f>
        <v>0</v>
      </c>
      <c r="M138" s="288">
        <f>('Input Sheet'!M1142-'Input Sheet'!M2150)/M$10</f>
        <v>0</v>
      </c>
      <c r="N138" s="288">
        <f>('Input Sheet'!N1142-'Input Sheet'!N2150)/N$10</f>
        <v>0</v>
      </c>
    </row>
    <row r="139" spans="1:14" s="102" customFormat="1" ht="12.75" hidden="1" customHeight="1" outlineLevel="1" x14ac:dyDescent="0.25">
      <c r="A139" s="99"/>
      <c r="B139" s="105" t="str">
        <f>'Input Sheet'!B1143</f>
        <v>Asset Type 127</v>
      </c>
      <c r="C139" s="105" t="str">
        <f>'Input Sheet'!C1143</f>
        <v>Description - Asset Type 127</v>
      </c>
      <c r="D139" s="99"/>
      <c r="E139" s="99"/>
      <c r="F139" s="101"/>
      <c r="G139" s="288">
        <f>('Input Sheet'!G1143-'Input Sheet'!G2151)/G$10</f>
        <v>0</v>
      </c>
      <c r="H139" s="288">
        <f>('Input Sheet'!H1143-'Input Sheet'!H2151)/H$10</f>
        <v>0</v>
      </c>
      <c r="I139" s="288">
        <f>('Input Sheet'!I1143-'Input Sheet'!I2151)/I$10</f>
        <v>0</v>
      </c>
      <c r="J139" s="288">
        <f>('Input Sheet'!J1143-'Input Sheet'!J2151)/J$10</f>
        <v>0</v>
      </c>
      <c r="K139" s="288">
        <f>('Input Sheet'!K1143-'Input Sheet'!K2151)/K$10</f>
        <v>0</v>
      </c>
      <c r="L139" s="288">
        <f>('Input Sheet'!L1143-'Input Sheet'!L2151)/L$10</f>
        <v>0</v>
      </c>
      <c r="M139" s="288">
        <f>('Input Sheet'!M1143-'Input Sheet'!M2151)/M$10</f>
        <v>0</v>
      </c>
      <c r="N139" s="288">
        <f>('Input Sheet'!N1143-'Input Sheet'!N2151)/N$10</f>
        <v>0</v>
      </c>
    </row>
    <row r="140" spans="1:14" s="102" customFormat="1" ht="12.75" hidden="1" customHeight="1" outlineLevel="1" x14ac:dyDescent="0.25">
      <c r="A140" s="99"/>
      <c r="B140" s="105" t="str">
        <f>'Input Sheet'!B1144</f>
        <v>Asset Type 128</v>
      </c>
      <c r="C140" s="105" t="str">
        <f>'Input Sheet'!C1144</f>
        <v>Description - Asset Type 128</v>
      </c>
      <c r="D140" s="99"/>
      <c r="E140" s="99"/>
      <c r="F140" s="101"/>
      <c r="G140" s="288">
        <f>('Input Sheet'!G1144-'Input Sheet'!G2152)/G$10</f>
        <v>0</v>
      </c>
      <c r="H140" s="288">
        <f>('Input Sheet'!H1144-'Input Sheet'!H2152)/H$10</f>
        <v>0</v>
      </c>
      <c r="I140" s="288">
        <f>('Input Sheet'!I1144-'Input Sheet'!I2152)/I$10</f>
        <v>0</v>
      </c>
      <c r="J140" s="288">
        <f>('Input Sheet'!J1144-'Input Sheet'!J2152)/J$10</f>
        <v>0</v>
      </c>
      <c r="K140" s="288">
        <f>('Input Sheet'!K1144-'Input Sheet'!K2152)/K$10</f>
        <v>0</v>
      </c>
      <c r="L140" s="288">
        <f>('Input Sheet'!L1144-'Input Sheet'!L2152)/L$10</f>
        <v>0</v>
      </c>
      <c r="M140" s="288">
        <f>('Input Sheet'!M1144-'Input Sheet'!M2152)/M$10</f>
        <v>0</v>
      </c>
      <c r="N140" s="288">
        <f>('Input Sheet'!N1144-'Input Sheet'!N2152)/N$10</f>
        <v>0</v>
      </c>
    </row>
    <row r="141" spans="1:14" s="102" customFormat="1" ht="12.75" hidden="1" customHeight="1" outlineLevel="1" x14ac:dyDescent="0.25">
      <c r="A141" s="99"/>
      <c r="B141" s="105" t="str">
        <f>'Input Sheet'!B1145</f>
        <v>Asset Type 129</v>
      </c>
      <c r="C141" s="105" t="str">
        <f>'Input Sheet'!C1145</f>
        <v>Description - Asset Type 129</v>
      </c>
      <c r="D141" s="99"/>
      <c r="E141" s="99"/>
      <c r="F141" s="101"/>
      <c r="G141" s="288">
        <f>('Input Sheet'!G1145-'Input Sheet'!G2153)/G$10</f>
        <v>0</v>
      </c>
      <c r="H141" s="288">
        <f>('Input Sheet'!H1145-'Input Sheet'!H2153)/H$10</f>
        <v>0</v>
      </c>
      <c r="I141" s="288">
        <f>('Input Sheet'!I1145-'Input Sheet'!I2153)/I$10</f>
        <v>0</v>
      </c>
      <c r="J141" s="288">
        <f>('Input Sheet'!J1145-'Input Sheet'!J2153)/J$10</f>
        <v>0</v>
      </c>
      <c r="K141" s="288">
        <f>('Input Sheet'!K1145-'Input Sheet'!K2153)/K$10</f>
        <v>0</v>
      </c>
      <c r="L141" s="288">
        <f>('Input Sheet'!L1145-'Input Sheet'!L2153)/L$10</f>
        <v>0</v>
      </c>
      <c r="M141" s="288">
        <f>('Input Sheet'!M1145-'Input Sheet'!M2153)/M$10</f>
        <v>0</v>
      </c>
      <c r="N141" s="288">
        <f>('Input Sheet'!N1145-'Input Sheet'!N2153)/N$10</f>
        <v>0</v>
      </c>
    </row>
    <row r="142" spans="1:14" s="102" customFormat="1" ht="12.75" hidden="1" customHeight="1" outlineLevel="1" x14ac:dyDescent="0.25">
      <c r="A142" s="99"/>
      <c r="B142" s="105" t="str">
        <f>'Input Sheet'!B1146</f>
        <v>Asset Type 130</v>
      </c>
      <c r="C142" s="105" t="str">
        <f>'Input Sheet'!C1146</f>
        <v>Description - Asset Type 130</v>
      </c>
      <c r="D142" s="99"/>
      <c r="E142" s="99"/>
      <c r="F142" s="101"/>
      <c r="G142" s="288">
        <f>('Input Sheet'!G1146-'Input Sheet'!G2154)/G$10</f>
        <v>0</v>
      </c>
      <c r="H142" s="288">
        <f>('Input Sheet'!H1146-'Input Sheet'!H2154)/H$10</f>
        <v>0</v>
      </c>
      <c r="I142" s="288">
        <f>('Input Sheet'!I1146-'Input Sheet'!I2154)/I$10</f>
        <v>0</v>
      </c>
      <c r="J142" s="288">
        <f>('Input Sheet'!J1146-'Input Sheet'!J2154)/J$10</f>
        <v>0</v>
      </c>
      <c r="K142" s="288">
        <f>('Input Sheet'!K1146-'Input Sheet'!K2154)/K$10</f>
        <v>0</v>
      </c>
      <c r="L142" s="288">
        <f>('Input Sheet'!L1146-'Input Sheet'!L2154)/L$10</f>
        <v>0</v>
      </c>
      <c r="M142" s="288">
        <f>('Input Sheet'!M1146-'Input Sheet'!M2154)/M$10</f>
        <v>0</v>
      </c>
      <c r="N142" s="288">
        <f>('Input Sheet'!N1146-'Input Sheet'!N2154)/N$10</f>
        <v>0</v>
      </c>
    </row>
    <row r="143" spans="1:14" s="102" customFormat="1" ht="12.75" hidden="1" customHeight="1" outlineLevel="1" x14ac:dyDescent="0.25">
      <c r="A143" s="99"/>
      <c r="B143" s="105" t="str">
        <f>'Input Sheet'!B1147</f>
        <v>Asset Type 131</v>
      </c>
      <c r="C143" s="105" t="str">
        <f>'Input Sheet'!C1147</f>
        <v>Description - Asset Type 131</v>
      </c>
      <c r="D143" s="99"/>
      <c r="E143" s="99"/>
      <c r="F143" s="101"/>
      <c r="G143" s="288">
        <f>('Input Sheet'!G1147-'Input Sheet'!G2155)/G$10</f>
        <v>0</v>
      </c>
      <c r="H143" s="288">
        <f>('Input Sheet'!H1147-'Input Sheet'!H2155)/H$10</f>
        <v>0</v>
      </c>
      <c r="I143" s="288">
        <f>('Input Sheet'!I1147-'Input Sheet'!I2155)/I$10</f>
        <v>0</v>
      </c>
      <c r="J143" s="288">
        <f>('Input Sheet'!J1147-'Input Sheet'!J2155)/J$10</f>
        <v>0</v>
      </c>
      <c r="K143" s="288">
        <f>('Input Sheet'!K1147-'Input Sheet'!K2155)/K$10</f>
        <v>0</v>
      </c>
      <c r="L143" s="288">
        <f>('Input Sheet'!L1147-'Input Sheet'!L2155)/L$10</f>
        <v>0</v>
      </c>
      <c r="M143" s="288">
        <f>('Input Sheet'!M1147-'Input Sheet'!M2155)/M$10</f>
        <v>0</v>
      </c>
      <c r="N143" s="288">
        <f>('Input Sheet'!N1147-'Input Sheet'!N2155)/N$10</f>
        <v>0</v>
      </c>
    </row>
    <row r="144" spans="1:14" s="102" customFormat="1" ht="12.75" hidden="1" customHeight="1" outlineLevel="1" x14ac:dyDescent="0.25">
      <c r="A144" s="99"/>
      <c r="B144" s="105" t="str">
        <f>'Input Sheet'!B1148</f>
        <v>Asset Type 132</v>
      </c>
      <c r="C144" s="105" t="str">
        <f>'Input Sheet'!C1148</f>
        <v>Description - Asset Type 132</v>
      </c>
      <c r="D144" s="99"/>
      <c r="E144" s="99"/>
      <c r="F144" s="101"/>
      <c r="G144" s="288">
        <f>('Input Sheet'!G1148-'Input Sheet'!G2156)/G$10</f>
        <v>0</v>
      </c>
      <c r="H144" s="288">
        <f>('Input Sheet'!H1148-'Input Sheet'!H2156)/H$10</f>
        <v>0</v>
      </c>
      <c r="I144" s="288">
        <f>('Input Sheet'!I1148-'Input Sheet'!I2156)/I$10</f>
        <v>0</v>
      </c>
      <c r="J144" s="288">
        <f>('Input Sheet'!J1148-'Input Sheet'!J2156)/J$10</f>
        <v>0</v>
      </c>
      <c r="K144" s="288">
        <f>('Input Sheet'!K1148-'Input Sheet'!K2156)/K$10</f>
        <v>0</v>
      </c>
      <c r="L144" s="288">
        <f>('Input Sheet'!L1148-'Input Sheet'!L2156)/L$10</f>
        <v>0</v>
      </c>
      <c r="M144" s="288">
        <f>('Input Sheet'!M1148-'Input Sheet'!M2156)/M$10</f>
        <v>0</v>
      </c>
      <c r="N144" s="288">
        <f>('Input Sheet'!N1148-'Input Sheet'!N2156)/N$10</f>
        <v>0</v>
      </c>
    </row>
    <row r="145" spans="1:14" s="102" customFormat="1" ht="12.75" hidden="1" customHeight="1" outlineLevel="1" x14ac:dyDescent="0.25">
      <c r="A145" s="99"/>
      <c r="B145" s="105" t="str">
        <f>'Input Sheet'!B1149</f>
        <v>Asset Type 133</v>
      </c>
      <c r="C145" s="105" t="str">
        <f>'Input Sheet'!C1149</f>
        <v>Description - Asset Type 133</v>
      </c>
      <c r="D145" s="99"/>
      <c r="E145" s="99"/>
      <c r="F145" s="101"/>
      <c r="G145" s="288">
        <f>('Input Sheet'!G1149-'Input Sheet'!G2157)/G$10</f>
        <v>0</v>
      </c>
      <c r="H145" s="288">
        <f>('Input Sheet'!H1149-'Input Sheet'!H2157)/H$10</f>
        <v>0</v>
      </c>
      <c r="I145" s="288">
        <f>('Input Sheet'!I1149-'Input Sheet'!I2157)/I$10</f>
        <v>0</v>
      </c>
      <c r="J145" s="288">
        <f>('Input Sheet'!J1149-'Input Sheet'!J2157)/J$10</f>
        <v>0</v>
      </c>
      <c r="K145" s="288">
        <f>('Input Sheet'!K1149-'Input Sheet'!K2157)/K$10</f>
        <v>0</v>
      </c>
      <c r="L145" s="288">
        <f>('Input Sheet'!L1149-'Input Sheet'!L2157)/L$10</f>
        <v>0</v>
      </c>
      <c r="M145" s="288">
        <f>('Input Sheet'!M1149-'Input Sheet'!M2157)/M$10</f>
        <v>0</v>
      </c>
      <c r="N145" s="288">
        <f>('Input Sheet'!N1149-'Input Sheet'!N2157)/N$10</f>
        <v>0</v>
      </c>
    </row>
    <row r="146" spans="1:14" s="102" customFormat="1" ht="12.75" hidden="1" customHeight="1" outlineLevel="1" x14ac:dyDescent="0.25">
      <c r="A146" s="99"/>
      <c r="B146" s="105" t="str">
        <f>'Input Sheet'!B1150</f>
        <v>Asset Type 134</v>
      </c>
      <c r="C146" s="105" t="str">
        <f>'Input Sheet'!C1150</f>
        <v>Description - Asset Type 134</v>
      </c>
      <c r="D146" s="99"/>
      <c r="E146" s="99"/>
      <c r="F146" s="101"/>
      <c r="G146" s="288">
        <f>('Input Sheet'!G1150-'Input Sheet'!G2158)/G$10</f>
        <v>0</v>
      </c>
      <c r="H146" s="288">
        <f>('Input Sheet'!H1150-'Input Sheet'!H2158)/H$10</f>
        <v>0</v>
      </c>
      <c r="I146" s="288">
        <f>('Input Sheet'!I1150-'Input Sheet'!I2158)/I$10</f>
        <v>0</v>
      </c>
      <c r="J146" s="288">
        <f>('Input Sheet'!J1150-'Input Sheet'!J2158)/J$10</f>
        <v>0</v>
      </c>
      <c r="K146" s="288">
        <f>('Input Sheet'!K1150-'Input Sheet'!K2158)/K$10</f>
        <v>0</v>
      </c>
      <c r="L146" s="288">
        <f>('Input Sheet'!L1150-'Input Sheet'!L2158)/L$10</f>
        <v>0</v>
      </c>
      <c r="M146" s="288">
        <f>('Input Sheet'!M1150-'Input Sheet'!M2158)/M$10</f>
        <v>0</v>
      </c>
      <c r="N146" s="288">
        <f>('Input Sheet'!N1150-'Input Sheet'!N2158)/N$10</f>
        <v>0</v>
      </c>
    </row>
    <row r="147" spans="1:14" s="102" customFormat="1" ht="12.75" hidden="1" customHeight="1" outlineLevel="1" x14ac:dyDescent="0.25">
      <c r="A147" s="99"/>
      <c r="B147" s="105" t="str">
        <f>'Input Sheet'!B1151</f>
        <v>Asset Type 135</v>
      </c>
      <c r="C147" s="105" t="str">
        <f>'Input Sheet'!C1151</f>
        <v>Description - Asset Type 135</v>
      </c>
      <c r="D147" s="99"/>
      <c r="E147" s="99"/>
      <c r="F147" s="101"/>
      <c r="G147" s="288">
        <f>('Input Sheet'!G1151-'Input Sheet'!G2159)/G$10</f>
        <v>0</v>
      </c>
      <c r="H147" s="288">
        <f>('Input Sheet'!H1151-'Input Sheet'!H2159)/H$10</f>
        <v>0</v>
      </c>
      <c r="I147" s="288">
        <f>('Input Sheet'!I1151-'Input Sheet'!I2159)/I$10</f>
        <v>0</v>
      </c>
      <c r="J147" s="288">
        <f>('Input Sheet'!J1151-'Input Sheet'!J2159)/J$10</f>
        <v>0</v>
      </c>
      <c r="K147" s="288">
        <f>('Input Sheet'!K1151-'Input Sheet'!K2159)/K$10</f>
        <v>0</v>
      </c>
      <c r="L147" s="288">
        <f>('Input Sheet'!L1151-'Input Sheet'!L2159)/L$10</f>
        <v>0</v>
      </c>
      <c r="M147" s="288">
        <f>('Input Sheet'!M1151-'Input Sheet'!M2159)/M$10</f>
        <v>0</v>
      </c>
      <c r="N147" s="288">
        <f>('Input Sheet'!N1151-'Input Sheet'!N2159)/N$10</f>
        <v>0</v>
      </c>
    </row>
    <row r="148" spans="1:14" s="102" customFormat="1" ht="12.75" hidden="1" customHeight="1" outlineLevel="1" x14ac:dyDescent="0.25">
      <c r="A148" s="99"/>
      <c r="B148" s="105" t="str">
        <f>'Input Sheet'!B1152</f>
        <v>Asset Type 136</v>
      </c>
      <c r="C148" s="105" t="str">
        <f>'Input Sheet'!C1152</f>
        <v>Description - Asset Type 136</v>
      </c>
      <c r="D148" s="99"/>
      <c r="E148" s="99"/>
      <c r="F148" s="101"/>
      <c r="G148" s="288">
        <f>('Input Sheet'!G1152-'Input Sheet'!G2160)/G$10</f>
        <v>0</v>
      </c>
      <c r="H148" s="288">
        <f>('Input Sheet'!H1152-'Input Sheet'!H2160)/H$10</f>
        <v>0</v>
      </c>
      <c r="I148" s="288">
        <f>('Input Sheet'!I1152-'Input Sheet'!I2160)/I$10</f>
        <v>0</v>
      </c>
      <c r="J148" s="288">
        <f>('Input Sheet'!J1152-'Input Sheet'!J2160)/J$10</f>
        <v>0</v>
      </c>
      <c r="K148" s="288">
        <f>('Input Sheet'!K1152-'Input Sheet'!K2160)/K$10</f>
        <v>0</v>
      </c>
      <c r="L148" s="288">
        <f>('Input Sheet'!L1152-'Input Sheet'!L2160)/L$10</f>
        <v>0</v>
      </c>
      <c r="M148" s="288">
        <f>('Input Sheet'!M1152-'Input Sheet'!M2160)/M$10</f>
        <v>0</v>
      </c>
      <c r="N148" s="288">
        <f>('Input Sheet'!N1152-'Input Sheet'!N2160)/N$10</f>
        <v>0</v>
      </c>
    </row>
    <row r="149" spans="1:14" s="102" customFormat="1" ht="12.75" hidden="1" customHeight="1" outlineLevel="1" x14ac:dyDescent="0.25">
      <c r="A149" s="99"/>
      <c r="B149" s="105" t="str">
        <f>'Input Sheet'!B1153</f>
        <v>Asset Type 137</v>
      </c>
      <c r="C149" s="105" t="str">
        <f>'Input Sheet'!C1153</f>
        <v>Description - Asset Type 137</v>
      </c>
      <c r="D149" s="99"/>
      <c r="E149" s="99"/>
      <c r="F149" s="101"/>
      <c r="G149" s="288">
        <f>('Input Sheet'!G1153-'Input Sheet'!G2161)/G$10</f>
        <v>0</v>
      </c>
      <c r="H149" s="288">
        <f>('Input Sheet'!H1153-'Input Sheet'!H2161)/H$10</f>
        <v>0</v>
      </c>
      <c r="I149" s="288">
        <f>('Input Sheet'!I1153-'Input Sheet'!I2161)/I$10</f>
        <v>0</v>
      </c>
      <c r="J149" s="288">
        <f>('Input Sheet'!J1153-'Input Sheet'!J2161)/J$10</f>
        <v>0</v>
      </c>
      <c r="K149" s="288">
        <f>('Input Sheet'!K1153-'Input Sheet'!K2161)/K$10</f>
        <v>0</v>
      </c>
      <c r="L149" s="288">
        <f>('Input Sheet'!L1153-'Input Sheet'!L2161)/L$10</f>
        <v>0</v>
      </c>
      <c r="M149" s="288">
        <f>('Input Sheet'!M1153-'Input Sheet'!M2161)/M$10</f>
        <v>0</v>
      </c>
      <c r="N149" s="288">
        <f>('Input Sheet'!N1153-'Input Sheet'!N2161)/N$10</f>
        <v>0</v>
      </c>
    </row>
    <row r="150" spans="1:14" s="102" customFormat="1" ht="12.75" hidden="1" customHeight="1" outlineLevel="1" x14ac:dyDescent="0.25">
      <c r="A150" s="99"/>
      <c r="B150" s="105" t="str">
        <f>'Input Sheet'!B1154</f>
        <v>Asset Type 138</v>
      </c>
      <c r="C150" s="105" t="str">
        <f>'Input Sheet'!C1154</f>
        <v>Description - Asset Type 138</v>
      </c>
      <c r="D150" s="99"/>
      <c r="E150" s="99"/>
      <c r="F150" s="101"/>
      <c r="G150" s="288">
        <f>('Input Sheet'!G1154-'Input Sheet'!G2162)/G$10</f>
        <v>0</v>
      </c>
      <c r="H150" s="288">
        <f>('Input Sheet'!H1154-'Input Sheet'!H2162)/H$10</f>
        <v>0</v>
      </c>
      <c r="I150" s="288">
        <f>('Input Sheet'!I1154-'Input Sheet'!I2162)/I$10</f>
        <v>0</v>
      </c>
      <c r="J150" s="288">
        <f>('Input Sheet'!J1154-'Input Sheet'!J2162)/J$10</f>
        <v>0</v>
      </c>
      <c r="K150" s="288">
        <f>('Input Sheet'!K1154-'Input Sheet'!K2162)/K$10</f>
        <v>0</v>
      </c>
      <c r="L150" s="288">
        <f>('Input Sheet'!L1154-'Input Sheet'!L2162)/L$10</f>
        <v>0</v>
      </c>
      <c r="M150" s="288">
        <f>('Input Sheet'!M1154-'Input Sheet'!M2162)/M$10</f>
        <v>0</v>
      </c>
      <c r="N150" s="288">
        <f>('Input Sheet'!N1154-'Input Sheet'!N2162)/N$10</f>
        <v>0</v>
      </c>
    </row>
    <row r="151" spans="1:14" s="102" customFormat="1" ht="12.75" hidden="1" customHeight="1" outlineLevel="1" x14ac:dyDescent="0.25">
      <c r="A151" s="99"/>
      <c r="B151" s="105" t="str">
        <f>'Input Sheet'!B1155</f>
        <v>Asset Type 139</v>
      </c>
      <c r="C151" s="105" t="str">
        <f>'Input Sheet'!C1155</f>
        <v>Description - Asset Type 139</v>
      </c>
      <c r="D151" s="99"/>
      <c r="E151" s="99"/>
      <c r="F151" s="101"/>
      <c r="G151" s="288">
        <f>('Input Sheet'!G1155-'Input Sheet'!G2163)/G$10</f>
        <v>0</v>
      </c>
      <c r="H151" s="288">
        <f>('Input Sheet'!H1155-'Input Sheet'!H2163)/H$10</f>
        <v>0</v>
      </c>
      <c r="I151" s="288">
        <f>('Input Sheet'!I1155-'Input Sheet'!I2163)/I$10</f>
        <v>0</v>
      </c>
      <c r="J151" s="288">
        <f>('Input Sheet'!J1155-'Input Sheet'!J2163)/J$10</f>
        <v>0</v>
      </c>
      <c r="K151" s="288">
        <f>('Input Sheet'!K1155-'Input Sheet'!K2163)/K$10</f>
        <v>0</v>
      </c>
      <c r="L151" s="288">
        <f>('Input Sheet'!L1155-'Input Sheet'!L2163)/L$10</f>
        <v>0</v>
      </c>
      <c r="M151" s="288">
        <f>('Input Sheet'!M1155-'Input Sheet'!M2163)/M$10</f>
        <v>0</v>
      </c>
      <c r="N151" s="288">
        <f>('Input Sheet'!N1155-'Input Sheet'!N2163)/N$10</f>
        <v>0</v>
      </c>
    </row>
    <row r="152" spans="1:14" s="102" customFormat="1" ht="12.75" hidden="1" customHeight="1" outlineLevel="1" x14ac:dyDescent="0.25">
      <c r="A152" s="99"/>
      <c r="B152" s="105" t="str">
        <f>'Input Sheet'!B1156</f>
        <v>Asset Type 140</v>
      </c>
      <c r="C152" s="105" t="str">
        <f>'Input Sheet'!C1156</f>
        <v>Description - Asset Type 140</v>
      </c>
      <c r="D152" s="99"/>
      <c r="E152" s="99"/>
      <c r="F152" s="101"/>
      <c r="G152" s="288">
        <f>('Input Sheet'!G1156-'Input Sheet'!G2164)/G$10</f>
        <v>0</v>
      </c>
      <c r="H152" s="288">
        <f>('Input Sheet'!H1156-'Input Sheet'!H2164)/H$10</f>
        <v>0</v>
      </c>
      <c r="I152" s="288">
        <f>('Input Sheet'!I1156-'Input Sheet'!I2164)/I$10</f>
        <v>0</v>
      </c>
      <c r="J152" s="288">
        <f>('Input Sheet'!J1156-'Input Sheet'!J2164)/J$10</f>
        <v>0</v>
      </c>
      <c r="K152" s="288">
        <f>('Input Sheet'!K1156-'Input Sheet'!K2164)/K$10</f>
        <v>0</v>
      </c>
      <c r="L152" s="288">
        <f>('Input Sheet'!L1156-'Input Sheet'!L2164)/L$10</f>
        <v>0</v>
      </c>
      <c r="M152" s="288">
        <f>('Input Sheet'!M1156-'Input Sheet'!M2164)/M$10</f>
        <v>0</v>
      </c>
      <c r="N152" s="288">
        <f>('Input Sheet'!N1156-'Input Sheet'!N2164)/N$10</f>
        <v>0</v>
      </c>
    </row>
    <row r="153" spans="1:14" s="102" customFormat="1" ht="12.75" hidden="1" customHeight="1" outlineLevel="1" x14ac:dyDescent="0.25">
      <c r="A153" s="99"/>
      <c r="B153" s="105" t="str">
        <f>'Input Sheet'!B1157</f>
        <v>Asset Type 141</v>
      </c>
      <c r="C153" s="105" t="str">
        <f>'Input Sheet'!C1157</f>
        <v>Description - Asset Type 141</v>
      </c>
      <c r="D153" s="99"/>
      <c r="E153" s="99"/>
      <c r="F153" s="101"/>
      <c r="G153" s="288">
        <f>('Input Sheet'!G1157-'Input Sheet'!G2165)/G$10</f>
        <v>0</v>
      </c>
      <c r="H153" s="288">
        <f>('Input Sheet'!H1157-'Input Sheet'!H2165)/H$10</f>
        <v>0</v>
      </c>
      <c r="I153" s="288">
        <f>('Input Sheet'!I1157-'Input Sheet'!I2165)/I$10</f>
        <v>0</v>
      </c>
      <c r="J153" s="288">
        <f>('Input Sheet'!J1157-'Input Sheet'!J2165)/J$10</f>
        <v>0</v>
      </c>
      <c r="K153" s="288">
        <f>('Input Sheet'!K1157-'Input Sheet'!K2165)/K$10</f>
        <v>0</v>
      </c>
      <c r="L153" s="288">
        <f>('Input Sheet'!L1157-'Input Sheet'!L2165)/L$10</f>
        <v>0</v>
      </c>
      <c r="M153" s="288">
        <f>('Input Sheet'!M1157-'Input Sheet'!M2165)/M$10</f>
        <v>0</v>
      </c>
      <c r="N153" s="288">
        <f>('Input Sheet'!N1157-'Input Sheet'!N2165)/N$10</f>
        <v>0</v>
      </c>
    </row>
    <row r="154" spans="1:14" s="102" customFormat="1" ht="12.75" hidden="1" customHeight="1" outlineLevel="1" x14ac:dyDescent="0.25">
      <c r="A154" s="99"/>
      <c r="B154" s="105" t="str">
        <f>'Input Sheet'!B1158</f>
        <v>Asset Type 142</v>
      </c>
      <c r="C154" s="105" t="str">
        <f>'Input Sheet'!C1158</f>
        <v>Description - Asset Type 142</v>
      </c>
      <c r="D154" s="99"/>
      <c r="E154" s="99"/>
      <c r="F154" s="101"/>
      <c r="G154" s="288">
        <f>('Input Sheet'!G1158-'Input Sheet'!G2166)/G$10</f>
        <v>0</v>
      </c>
      <c r="H154" s="288">
        <f>('Input Sheet'!H1158-'Input Sheet'!H2166)/H$10</f>
        <v>0</v>
      </c>
      <c r="I154" s="288">
        <f>('Input Sheet'!I1158-'Input Sheet'!I2166)/I$10</f>
        <v>0</v>
      </c>
      <c r="J154" s="288">
        <f>('Input Sheet'!J1158-'Input Sheet'!J2166)/J$10</f>
        <v>0</v>
      </c>
      <c r="K154" s="288">
        <f>('Input Sheet'!K1158-'Input Sheet'!K2166)/K$10</f>
        <v>0</v>
      </c>
      <c r="L154" s="288">
        <f>('Input Sheet'!L1158-'Input Sheet'!L2166)/L$10</f>
        <v>0</v>
      </c>
      <c r="M154" s="288">
        <f>('Input Sheet'!M1158-'Input Sheet'!M2166)/M$10</f>
        <v>0</v>
      </c>
      <c r="N154" s="288">
        <f>('Input Sheet'!N1158-'Input Sheet'!N2166)/N$10</f>
        <v>0</v>
      </c>
    </row>
    <row r="155" spans="1:14" s="102" customFormat="1" ht="12.75" hidden="1" customHeight="1" outlineLevel="1" x14ac:dyDescent="0.25">
      <c r="A155" s="99"/>
      <c r="B155" s="105" t="str">
        <f>'Input Sheet'!B1159</f>
        <v>Asset Type 143</v>
      </c>
      <c r="C155" s="105" t="str">
        <f>'Input Sheet'!C1159</f>
        <v>Description - Asset Type 143</v>
      </c>
      <c r="D155" s="99"/>
      <c r="E155" s="99"/>
      <c r="F155" s="101"/>
      <c r="G155" s="288">
        <f>('Input Sheet'!G1159-'Input Sheet'!G2167)/G$10</f>
        <v>0</v>
      </c>
      <c r="H155" s="288">
        <f>('Input Sheet'!H1159-'Input Sheet'!H2167)/H$10</f>
        <v>0</v>
      </c>
      <c r="I155" s="288">
        <f>('Input Sheet'!I1159-'Input Sheet'!I2167)/I$10</f>
        <v>0</v>
      </c>
      <c r="J155" s="288">
        <f>('Input Sheet'!J1159-'Input Sheet'!J2167)/J$10</f>
        <v>0</v>
      </c>
      <c r="K155" s="288">
        <f>('Input Sheet'!K1159-'Input Sheet'!K2167)/K$10</f>
        <v>0</v>
      </c>
      <c r="L155" s="288">
        <f>('Input Sheet'!L1159-'Input Sheet'!L2167)/L$10</f>
        <v>0</v>
      </c>
      <c r="M155" s="288">
        <f>('Input Sheet'!M1159-'Input Sheet'!M2167)/M$10</f>
        <v>0</v>
      </c>
      <c r="N155" s="288">
        <f>('Input Sheet'!N1159-'Input Sheet'!N2167)/N$10</f>
        <v>0</v>
      </c>
    </row>
    <row r="156" spans="1:14" s="102" customFormat="1" ht="12.75" hidden="1" customHeight="1" outlineLevel="1" x14ac:dyDescent="0.25">
      <c r="A156" s="99"/>
      <c r="B156" s="105" t="str">
        <f>'Input Sheet'!B1160</f>
        <v>Asset Type 144</v>
      </c>
      <c r="C156" s="105" t="str">
        <f>'Input Sheet'!C1160</f>
        <v>Description - Asset Type 144</v>
      </c>
      <c r="D156" s="99"/>
      <c r="E156" s="99"/>
      <c r="F156" s="101"/>
      <c r="G156" s="288">
        <f>('Input Sheet'!G1160-'Input Sheet'!G2168)/G$10</f>
        <v>0</v>
      </c>
      <c r="H156" s="288">
        <f>('Input Sheet'!H1160-'Input Sheet'!H2168)/H$10</f>
        <v>0</v>
      </c>
      <c r="I156" s="288">
        <f>('Input Sheet'!I1160-'Input Sheet'!I2168)/I$10</f>
        <v>0</v>
      </c>
      <c r="J156" s="288">
        <f>('Input Sheet'!J1160-'Input Sheet'!J2168)/J$10</f>
        <v>0</v>
      </c>
      <c r="K156" s="288">
        <f>('Input Sheet'!K1160-'Input Sheet'!K2168)/K$10</f>
        <v>0</v>
      </c>
      <c r="L156" s="288">
        <f>('Input Sheet'!L1160-'Input Sheet'!L2168)/L$10</f>
        <v>0</v>
      </c>
      <c r="M156" s="288">
        <f>('Input Sheet'!M1160-'Input Sheet'!M2168)/M$10</f>
        <v>0</v>
      </c>
      <c r="N156" s="288">
        <f>('Input Sheet'!N1160-'Input Sheet'!N2168)/N$10</f>
        <v>0</v>
      </c>
    </row>
    <row r="157" spans="1:14" s="102" customFormat="1" ht="12.75" hidden="1" customHeight="1" outlineLevel="1" x14ac:dyDescent="0.25">
      <c r="A157" s="99"/>
      <c r="B157" s="105" t="str">
        <f>'Input Sheet'!B1161</f>
        <v>Asset Type 145</v>
      </c>
      <c r="C157" s="105" t="str">
        <f>'Input Sheet'!C1161</f>
        <v>Description - Asset Type 145</v>
      </c>
      <c r="D157" s="99"/>
      <c r="E157" s="99"/>
      <c r="F157" s="101"/>
      <c r="G157" s="288">
        <f>('Input Sheet'!G1161-'Input Sheet'!G2169)/G$10</f>
        <v>0</v>
      </c>
      <c r="H157" s="288">
        <f>('Input Sheet'!H1161-'Input Sheet'!H2169)/H$10</f>
        <v>0</v>
      </c>
      <c r="I157" s="288">
        <f>('Input Sheet'!I1161-'Input Sheet'!I2169)/I$10</f>
        <v>0</v>
      </c>
      <c r="J157" s="288">
        <f>('Input Sheet'!J1161-'Input Sheet'!J2169)/J$10</f>
        <v>0</v>
      </c>
      <c r="K157" s="288">
        <f>('Input Sheet'!K1161-'Input Sheet'!K2169)/K$10</f>
        <v>0</v>
      </c>
      <c r="L157" s="288">
        <f>('Input Sheet'!L1161-'Input Sheet'!L2169)/L$10</f>
        <v>0</v>
      </c>
      <c r="M157" s="288">
        <f>('Input Sheet'!M1161-'Input Sheet'!M2169)/M$10</f>
        <v>0</v>
      </c>
      <c r="N157" s="288">
        <f>('Input Sheet'!N1161-'Input Sheet'!N2169)/N$10</f>
        <v>0</v>
      </c>
    </row>
    <row r="158" spans="1:14" s="102" customFormat="1" ht="12.75" hidden="1" customHeight="1" outlineLevel="1" x14ac:dyDescent="0.25">
      <c r="A158" s="99"/>
      <c r="B158" s="105" t="str">
        <f>'Input Sheet'!B1162</f>
        <v>Asset Type 146</v>
      </c>
      <c r="C158" s="105" t="str">
        <f>'Input Sheet'!C1162</f>
        <v>Description - Asset Type 146</v>
      </c>
      <c r="D158" s="99"/>
      <c r="E158" s="99"/>
      <c r="F158" s="101"/>
      <c r="G158" s="288">
        <f>('Input Sheet'!G1162-'Input Sheet'!G2170)/G$10</f>
        <v>0</v>
      </c>
      <c r="H158" s="288">
        <f>('Input Sheet'!H1162-'Input Sheet'!H2170)/H$10</f>
        <v>0</v>
      </c>
      <c r="I158" s="288">
        <f>('Input Sheet'!I1162-'Input Sheet'!I2170)/I$10</f>
        <v>0</v>
      </c>
      <c r="J158" s="288">
        <f>('Input Sheet'!J1162-'Input Sheet'!J2170)/J$10</f>
        <v>0</v>
      </c>
      <c r="K158" s="288">
        <f>('Input Sheet'!K1162-'Input Sheet'!K2170)/K$10</f>
        <v>0</v>
      </c>
      <c r="L158" s="288">
        <f>('Input Sheet'!L1162-'Input Sheet'!L2170)/L$10</f>
        <v>0</v>
      </c>
      <c r="M158" s="288">
        <f>('Input Sheet'!M1162-'Input Sheet'!M2170)/M$10</f>
        <v>0</v>
      </c>
      <c r="N158" s="288">
        <f>('Input Sheet'!N1162-'Input Sheet'!N2170)/N$10</f>
        <v>0</v>
      </c>
    </row>
    <row r="159" spans="1:14" s="102" customFormat="1" ht="12.75" hidden="1" customHeight="1" outlineLevel="1" x14ac:dyDescent="0.25">
      <c r="A159" s="99"/>
      <c r="B159" s="105" t="str">
        <f>'Input Sheet'!B1163</f>
        <v>Asset Type 147</v>
      </c>
      <c r="C159" s="105" t="str">
        <f>'Input Sheet'!C1163</f>
        <v>Description - Asset Type 147</v>
      </c>
      <c r="D159" s="99"/>
      <c r="E159" s="99"/>
      <c r="F159" s="101"/>
      <c r="G159" s="288">
        <f>('Input Sheet'!G1163-'Input Sheet'!G2171)/G$10</f>
        <v>0</v>
      </c>
      <c r="H159" s="288">
        <f>('Input Sheet'!H1163-'Input Sheet'!H2171)/H$10</f>
        <v>0</v>
      </c>
      <c r="I159" s="288">
        <f>('Input Sheet'!I1163-'Input Sheet'!I2171)/I$10</f>
        <v>0</v>
      </c>
      <c r="J159" s="288">
        <f>('Input Sheet'!J1163-'Input Sheet'!J2171)/J$10</f>
        <v>0</v>
      </c>
      <c r="K159" s="288">
        <f>('Input Sheet'!K1163-'Input Sheet'!K2171)/K$10</f>
        <v>0</v>
      </c>
      <c r="L159" s="288">
        <f>('Input Sheet'!L1163-'Input Sheet'!L2171)/L$10</f>
        <v>0</v>
      </c>
      <c r="M159" s="288">
        <f>('Input Sheet'!M1163-'Input Sheet'!M2171)/M$10</f>
        <v>0</v>
      </c>
      <c r="N159" s="288">
        <f>('Input Sheet'!N1163-'Input Sheet'!N2171)/N$10</f>
        <v>0</v>
      </c>
    </row>
    <row r="160" spans="1:14" s="102" customFormat="1" ht="12.75" hidden="1" customHeight="1" outlineLevel="1" x14ac:dyDescent="0.25">
      <c r="A160" s="99"/>
      <c r="B160" s="105" t="str">
        <f>'Input Sheet'!B1164</f>
        <v>Asset Type 148</v>
      </c>
      <c r="C160" s="105" t="str">
        <f>'Input Sheet'!C1164</f>
        <v>Description - Asset Type 148</v>
      </c>
      <c r="D160" s="99"/>
      <c r="E160" s="99"/>
      <c r="F160" s="101"/>
      <c r="G160" s="288">
        <f>('Input Sheet'!G1164-'Input Sheet'!G2172)/G$10</f>
        <v>0</v>
      </c>
      <c r="H160" s="288">
        <f>('Input Sheet'!H1164-'Input Sheet'!H2172)/H$10</f>
        <v>0</v>
      </c>
      <c r="I160" s="288">
        <f>('Input Sheet'!I1164-'Input Sheet'!I2172)/I$10</f>
        <v>0</v>
      </c>
      <c r="J160" s="288">
        <f>('Input Sheet'!J1164-'Input Sheet'!J2172)/J$10</f>
        <v>0</v>
      </c>
      <c r="K160" s="288">
        <f>('Input Sheet'!K1164-'Input Sheet'!K2172)/K$10</f>
        <v>0</v>
      </c>
      <c r="L160" s="288">
        <f>('Input Sheet'!L1164-'Input Sheet'!L2172)/L$10</f>
        <v>0</v>
      </c>
      <c r="M160" s="288">
        <f>('Input Sheet'!M1164-'Input Sheet'!M2172)/M$10</f>
        <v>0</v>
      </c>
      <c r="N160" s="288">
        <f>('Input Sheet'!N1164-'Input Sheet'!N2172)/N$10</f>
        <v>0</v>
      </c>
    </row>
    <row r="161" spans="1:14" s="102" customFormat="1" ht="12.75" hidden="1" customHeight="1" outlineLevel="1" x14ac:dyDescent="0.25">
      <c r="A161" s="99"/>
      <c r="B161" s="105" t="str">
        <f>'Input Sheet'!B1165</f>
        <v>Asset Type 149</v>
      </c>
      <c r="C161" s="105" t="str">
        <f>'Input Sheet'!C1165</f>
        <v>Description - Asset Type 149</v>
      </c>
      <c r="D161" s="99"/>
      <c r="E161" s="99"/>
      <c r="F161" s="101"/>
      <c r="G161" s="288">
        <f>('Input Sheet'!G1165-'Input Sheet'!G2173)/G$10</f>
        <v>0</v>
      </c>
      <c r="H161" s="288">
        <f>('Input Sheet'!H1165-'Input Sheet'!H2173)/H$10</f>
        <v>0</v>
      </c>
      <c r="I161" s="288">
        <f>('Input Sheet'!I1165-'Input Sheet'!I2173)/I$10</f>
        <v>0</v>
      </c>
      <c r="J161" s="288">
        <f>('Input Sheet'!J1165-'Input Sheet'!J2173)/J$10</f>
        <v>0</v>
      </c>
      <c r="K161" s="288">
        <f>('Input Sheet'!K1165-'Input Sheet'!K2173)/K$10</f>
        <v>0</v>
      </c>
      <c r="L161" s="288">
        <f>('Input Sheet'!L1165-'Input Sheet'!L2173)/L$10</f>
        <v>0</v>
      </c>
      <c r="M161" s="288">
        <f>('Input Sheet'!M1165-'Input Sheet'!M2173)/M$10</f>
        <v>0</v>
      </c>
      <c r="N161" s="288">
        <f>('Input Sheet'!N1165-'Input Sheet'!N2173)/N$10</f>
        <v>0</v>
      </c>
    </row>
    <row r="162" spans="1:14" s="102" customFormat="1" ht="12.75" hidden="1" customHeight="1" outlineLevel="1" x14ac:dyDescent="0.25">
      <c r="A162" s="99"/>
      <c r="B162" s="105" t="str">
        <f>'Input Sheet'!B1166</f>
        <v>Asset Type 150</v>
      </c>
      <c r="C162" s="105" t="str">
        <f>'Input Sheet'!C1166</f>
        <v>Description - Asset Type 150</v>
      </c>
      <c r="D162" s="99"/>
      <c r="E162" s="99"/>
      <c r="F162" s="101"/>
      <c r="G162" s="288">
        <f>('Input Sheet'!G1166-'Input Sheet'!G2174)/G$10</f>
        <v>0</v>
      </c>
      <c r="H162" s="288">
        <f>('Input Sheet'!H1166-'Input Sheet'!H2174)/H$10</f>
        <v>0</v>
      </c>
      <c r="I162" s="288">
        <f>('Input Sheet'!I1166-'Input Sheet'!I2174)/I$10</f>
        <v>0</v>
      </c>
      <c r="J162" s="288">
        <f>('Input Sheet'!J1166-'Input Sheet'!J2174)/J$10</f>
        <v>0</v>
      </c>
      <c r="K162" s="288">
        <f>('Input Sheet'!K1166-'Input Sheet'!K2174)/K$10</f>
        <v>0</v>
      </c>
      <c r="L162" s="288">
        <f>('Input Sheet'!L1166-'Input Sheet'!L2174)/L$10</f>
        <v>0</v>
      </c>
      <c r="M162" s="288">
        <f>('Input Sheet'!M1166-'Input Sheet'!M2174)/M$10</f>
        <v>0</v>
      </c>
      <c r="N162" s="288">
        <f>('Input Sheet'!N1166-'Input Sheet'!N2174)/N$10</f>
        <v>0</v>
      </c>
    </row>
    <row r="163" spans="1:14" s="102" customFormat="1" ht="12.75" hidden="1" customHeight="1" outlineLevel="1" x14ac:dyDescent="0.25">
      <c r="A163" s="99"/>
      <c r="B163" s="105" t="str">
        <f>'Input Sheet'!B1167</f>
        <v>Asset Type 151</v>
      </c>
      <c r="C163" s="105" t="str">
        <f>'Input Sheet'!C1167</f>
        <v>Description - Asset Type 151</v>
      </c>
      <c r="D163" s="99"/>
      <c r="E163" s="99"/>
      <c r="F163" s="101"/>
      <c r="G163" s="288">
        <f>('Input Sheet'!G1167-'Input Sheet'!G2175)/G$10</f>
        <v>0</v>
      </c>
      <c r="H163" s="288">
        <f>('Input Sheet'!H1167-'Input Sheet'!H2175)/H$10</f>
        <v>0</v>
      </c>
      <c r="I163" s="288">
        <f>('Input Sheet'!I1167-'Input Sheet'!I2175)/I$10</f>
        <v>0</v>
      </c>
      <c r="J163" s="288">
        <f>('Input Sheet'!J1167-'Input Sheet'!J2175)/J$10</f>
        <v>0</v>
      </c>
      <c r="K163" s="288">
        <f>('Input Sheet'!K1167-'Input Sheet'!K2175)/K$10</f>
        <v>0</v>
      </c>
      <c r="L163" s="288">
        <f>('Input Sheet'!L1167-'Input Sheet'!L2175)/L$10</f>
        <v>0</v>
      </c>
      <c r="M163" s="288">
        <f>('Input Sheet'!M1167-'Input Sheet'!M2175)/M$10</f>
        <v>0</v>
      </c>
      <c r="N163" s="288">
        <f>('Input Sheet'!N1167-'Input Sheet'!N2175)/N$10</f>
        <v>0</v>
      </c>
    </row>
    <row r="164" spans="1:14" s="102" customFormat="1" ht="12.75" hidden="1" customHeight="1" outlineLevel="1" x14ac:dyDescent="0.25">
      <c r="A164" s="99"/>
      <c r="B164" s="105" t="str">
        <f>'Input Sheet'!B1168</f>
        <v>Asset Type 152</v>
      </c>
      <c r="C164" s="105" t="str">
        <f>'Input Sheet'!C1168</f>
        <v>Description - Asset Type 152</v>
      </c>
      <c r="D164" s="99"/>
      <c r="E164" s="99"/>
      <c r="F164" s="101"/>
      <c r="G164" s="288">
        <f>('Input Sheet'!G1168-'Input Sheet'!G2176)/G$10</f>
        <v>0</v>
      </c>
      <c r="H164" s="288">
        <f>('Input Sheet'!H1168-'Input Sheet'!H2176)/H$10</f>
        <v>0</v>
      </c>
      <c r="I164" s="288">
        <f>('Input Sheet'!I1168-'Input Sheet'!I2176)/I$10</f>
        <v>0</v>
      </c>
      <c r="J164" s="288">
        <f>('Input Sheet'!J1168-'Input Sheet'!J2176)/J$10</f>
        <v>0</v>
      </c>
      <c r="K164" s="288">
        <f>('Input Sheet'!K1168-'Input Sheet'!K2176)/K$10</f>
        <v>0</v>
      </c>
      <c r="L164" s="288">
        <f>('Input Sheet'!L1168-'Input Sheet'!L2176)/L$10</f>
        <v>0</v>
      </c>
      <c r="M164" s="288">
        <f>('Input Sheet'!M1168-'Input Sheet'!M2176)/M$10</f>
        <v>0</v>
      </c>
      <c r="N164" s="288">
        <f>('Input Sheet'!N1168-'Input Sheet'!N2176)/N$10</f>
        <v>0</v>
      </c>
    </row>
    <row r="165" spans="1:14" s="102" customFormat="1" ht="12.75" hidden="1" customHeight="1" outlineLevel="1" x14ac:dyDescent="0.25">
      <c r="A165" s="99"/>
      <c r="B165" s="105" t="str">
        <f>'Input Sheet'!B1169</f>
        <v>Asset Type 153</v>
      </c>
      <c r="C165" s="105" t="str">
        <f>'Input Sheet'!C1169</f>
        <v>Description - Asset Type 153</v>
      </c>
      <c r="D165" s="99"/>
      <c r="E165" s="99"/>
      <c r="F165" s="101"/>
      <c r="G165" s="288">
        <f>('Input Sheet'!G1169-'Input Sheet'!G2177)/G$10</f>
        <v>0</v>
      </c>
      <c r="H165" s="288">
        <f>('Input Sheet'!H1169-'Input Sheet'!H2177)/H$10</f>
        <v>0</v>
      </c>
      <c r="I165" s="288">
        <f>('Input Sheet'!I1169-'Input Sheet'!I2177)/I$10</f>
        <v>0</v>
      </c>
      <c r="J165" s="288">
        <f>('Input Sheet'!J1169-'Input Sheet'!J2177)/J$10</f>
        <v>0</v>
      </c>
      <c r="K165" s="288">
        <f>('Input Sheet'!K1169-'Input Sheet'!K2177)/K$10</f>
        <v>0</v>
      </c>
      <c r="L165" s="288">
        <f>('Input Sheet'!L1169-'Input Sheet'!L2177)/L$10</f>
        <v>0</v>
      </c>
      <c r="M165" s="288">
        <f>('Input Sheet'!M1169-'Input Sheet'!M2177)/M$10</f>
        <v>0</v>
      </c>
      <c r="N165" s="288">
        <f>('Input Sheet'!N1169-'Input Sheet'!N2177)/N$10</f>
        <v>0</v>
      </c>
    </row>
    <row r="166" spans="1:14" s="102" customFormat="1" ht="12.75" hidden="1" customHeight="1" outlineLevel="1" x14ac:dyDescent="0.25">
      <c r="A166" s="99"/>
      <c r="B166" s="105" t="str">
        <f>'Input Sheet'!B1170</f>
        <v>Asset Type 154</v>
      </c>
      <c r="C166" s="105" t="str">
        <f>'Input Sheet'!C1170</f>
        <v>Description - Asset Type 154</v>
      </c>
      <c r="D166" s="99"/>
      <c r="E166" s="99"/>
      <c r="F166" s="101"/>
      <c r="G166" s="288">
        <f>('Input Sheet'!G1170-'Input Sheet'!G2178)/G$10</f>
        <v>0</v>
      </c>
      <c r="H166" s="288">
        <f>('Input Sheet'!H1170-'Input Sheet'!H2178)/H$10</f>
        <v>0</v>
      </c>
      <c r="I166" s="288">
        <f>('Input Sheet'!I1170-'Input Sheet'!I2178)/I$10</f>
        <v>0</v>
      </c>
      <c r="J166" s="288">
        <f>('Input Sheet'!J1170-'Input Sheet'!J2178)/J$10</f>
        <v>0</v>
      </c>
      <c r="K166" s="288">
        <f>('Input Sheet'!K1170-'Input Sheet'!K2178)/K$10</f>
        <v>0</v>
      </c>
      <c r="L166" s="288">
        <f>('Input Sheet'!L1170-'Input Sheet'!L2178)/L$10</f>
        <v>0</v>
      </c>
      <c r="M166" s="288">
        <f>('Input Sheet'!M1170-'Input Sheet'!M2178)/M$10</f>
        <v>0</v>
      </c>
      <c r="N166" s="288">
        <f>('Input Sheet'!N1170-'Input Sheet'!N2178)/N$10</f>
        <v>0</v>
      </c>
    </row>
    <row r="167" spans="1:14" s="102" customFormat="1" ht="12.75" hidden="1" customHeight="1" outlineLevel="1" x14ac:dyDescent="0.25">
      <c r="A167" s="99"/>
      <c r="B167" s="105" t="str">
        <f>'Input Sheet'!B1171</f>
        <v>Asset Type 155</v>
      </c>
      <c r="C167" s="105" t="str">
        <f>'Input Sheet'!C1171</f>
        <v>Description - Asset Type 155</v>
      </c>
      <c r="D167" s="99"/>
      <c r="E167" s="99"/>
      <c r="F167" s="101"/>
      <c r="G167" s="288">
        <f>('Input Sheet'!G1171-'Input Sheet'!G2179)/G$10</f>
        <v>0</v>
      </c>
      <c r="H167" s="288">
        <f>('Input Sheet'!H1171-'Input Sheet'!H2179)/H$10</f>
        <v>0</v>
      </c>
      <c r="I167" s="288">
        <f>('Input Sheet'!I1171-'Input Sheet'!I2179)/I$10</f>
        <v>0</v>
      </c>
      <c r="J167" s="288">
        <f>('Input Sheet'!J1171-'Input Sheet'!J2179)/J$10</f>
        <v>0</v>
      </c>
      <c r="K167" s="288">
        <f>('Input Sheet'!K1171-'Input Sheet'!K2179)/K$10</f>
        <v>0</v>
      </c>
      <c r="L167" s="288">
        <f>('Input Sheet'!L1171-'Input Sheet'!L2179)/L$10</f>
        <v>0</v>
      </c>
      <c r="M167" s="288">
        <f>('Input Sheet'!M1171-'Input Sheet'!M2179)/M$10</f>
        <v>0</v>
      </c>
      <c r="N167" s="288">
        <f>('Input Sheet'!N1171-'Input Sheet'!N2179)/N$10</f>
        <v>0</v>
      </c>
    </row>
    <row r="168" spans="1:14" s="102" customFormat="1" ht="12.75" hidden="1" customHeight="1" outlineLevel="1" x14ac:dyDescent="0.25">
      <c r="A168" s="99"/>
      <c r="B168" s="105" t="str">
        <f>'Input Sheet'!B1172</f>
        <v>Asset Type 156</v>
      </c>
      <c r="C168" s="105" t="str">
        <f>'Input Sheet'!C1172</f>
        <v>Description - Asset Type 156</v>
      </c>
      <c r="D168" s="99"/>
      <c r="E168" s="99"/>
      <c r="F168" s="101"/>
      <c r="G168" s="288">
        <f>('Input Sheet'!G1172-'Input Sheet'!G2180)/G$10</f>
        <v>0</v>
      </c>
      <c r="H168" s="288">
        <f>('Input Sheet'!H1172-'Input Sheet'!H2180)/H$10</f>
        <v>0</v>
      </c>
      <c r="I168" s="288">
        <f>('Input Sheet'!I1172-'Input Sheet'!I2180)/I$10</f>
        <v>0</v>
      </c>
      <c r="J168" s="288">
        <f>('Input Sheet'!J1172-'Input Sheet'!J2180)/J$10</f>
        <v>0</v>
      </c>
      <c r="K168" s="288">
        <f>('Input Sheet'!K1172-'Input Sheet'!K2180)/K$10</f>
        <v>0</v>
      </c>
      <c r="L168" s="288">
        <f>('Input Sheet'!L1172-'Input Sheet'!L2180)/L$10</f>
        <v>0</v>
      </c>
      <c r="M168" s="288">
        <f>('Input Sheet'!M1172-'Input Sheet'!M2180)/M$10</f>
        <v>0</v>
      </c>
      <c r="N168" s="288">
        <f>('Input Sheet'!N1172-'Input Sheet'!N2180)/N$10</f>
        <v>0</v>
      </c>
    </row>
    <row r="169" spans="1:14" s="102" customFormat="1" ht="12.75" hidden="1" customHeight="1" outlineLevel="1" x14ac:dyDescent="0.25">
      <c r="A169" s="99"/>
      <c r="B169" s="105" t="str">
        <f>'Input Sheet'!B1173</f>
        <v>Asset Type 157</v>
      </c>
      <c r="C169" s="105" t="str">
        <f>'Input Sheet'!C1173</f>
        <v>Description - Asset Type 157</v>
      </c>
      <c r="D169" s="99"/>
      <c r="E169" s="99"/>
      <c r="F169" s="101"/>
      <c r="G169" s="288">
        <f>('Input Sheet'!G1173-'Input Sheet'!G2181)/G$10</f>
        <v>0</v>
      </c>
      <c r="H169" s="288">
        <f>('Input Sheet'!H1173-'Input Sheet'!H2181)/H$10</f>
        <v>0</v>
      </c>
      <c r="I169" s="288">
        <f>('Input Sheet'!I1173-'Input Sheet'!I2181)/I$10</f>
        <v>0</v>
      </c>
      <c r="J169" s="288">
        <f>('Input Sheet'!J1173-'Input Sheet'!J2181)/J$10</f>
        <v>0</v>
      </c>
      <c r="K169" s="288">
        <f>('Input Sheet'!K1173-'Input Sheet'!K2181)/K$10</f>
        <v>0</v>
      </c>
      <c r="L169" s="288">
        <f>('Input Sheet'!L1173-'Input Sheet'!L2181)/L$10</f>
        <v>0</v>
      </c>
      <c r="M169" s="288">
        <f>('Input Sheet'!M1173-'Input Sheet'!M2181)/M$10</f>
        <v>0</v>
      </c>
      <c r="N169" s="288">
        <f>('Input Sheet'!N1173-'Input Sheet'!N2181)/N$10</f>
        <v>0</v>
      </c>
    </row>
    <row r="170" spans="1:14" s="102" customFormat="1" ht="12.75" hidden="1" customHeight="1" outlineLevel="1" x14ac:dyDescent="0.25">
      <c r="A170" s="99"/>
      <c r="B170" s="105" t="str">
        <f>'Input Sheet'!B1174</f>
        <v>Asset Type 158</v>
      </c>
      <c r="C170" s="105" t="str">
        <f>'Input Sheet'!C1174</f>
        <v>Description - Asset Type 158</v>
      </c>
      <c r="D170" s="99"/>
      <c r="E170" s="99"/>
      <c r="F170" s="101"/>
      <c r="G170" s="288">
        <f>('Input Sheet'!G1174-'Input Sheet'!G2182)/G$10</f>
        <v>0</v>
      </c>
      <c r="H170" s="288">
        <f>('Input Sheet'!H1174-'Input Sheet'!H2182)/H$10</f>
        <v>0</v>
      </c>
      <c r="I170" s="288">
        <f>('Input Sheet'!I1174-'Input Sheet'!I2182)/I$10</f>
        <v>0</v>
      </c>
      <c r="J170" s="288">
        <f>('Input Sheet'!J1174-'Input Sheet'!J2182)/J$10</f>
        <v>0</v>
      </c>
      <c r="K170" s="288">
        <f>('Input Sheet'!K1174-'Input Sheet'!K2182)/K$10</f>
        <v>0</v>
      </c>
      <c r="L170" s="288">
        <f>('Input Sheet'!L1174-'Input Sheet'!L2182)/L$10</f>
        <v>0</v>
      </c>
      <c r="M170" s="288">
        <f>('Input Sheet'!M1174-'Input Sheet'!M2182)/M$10</f>
        <v>0</v>
      </c>
      <c r="N170" s="288">
        <f>('Input Sheet'!N1174-'Input Sheet'!N2182)/N$10</f>
        <v>0</v>
      </c>
    </row>
    <row r="171" spans="1:14" s="102" customFormat="1" ht="12.75" hidden="1" customHeight="1" outlineLevel="1" x14ac:dyDescent="0.25">
      <c r="A171" s="99"/>
      <c r="B171" s="105" t="str">
        <f>'Input Sheet'!B1175</f>
        <v>Asset Type 159</v>
      </c>
      <c r="C171" s="105" t="str">
        <f>'Input Sheet'!C1175</f>
        <v>Description - Asset Type 159</v>
      </c>
      <c r="D171" s="99"/>
      <c r="E171" s="99"/>
      <c r="F171" s="101"/>
      <c r="G171" s="288">
        <f>('Input Sheet'!G1175-'Input Sheet'!G2183)/G$10</f>
        <v>0</v>
      </c>
      <c r="H171" s="288">
        <f>('Input Sheet'!H1175-'Input Sheet'!H2183)/H$10</f>
        <v>0</v>
      </c>
      <c r="I171" s="288">
        <f>('Input Sheet'!I1175-'Input Sheet'!I2183)/I$10</f>
        <v>0</v>
      </c>
      <c r="J171" s="288">
        <f>('Input Sheet'!J1175-'Input Sheet'!J2183)/J$10</f>
        <v>0</v>
      </c>
      <c r="K171" s="288">
        <f>('Input Sheet'!K1175-'Input Sheet'!K2183)/K$10</f>
        <v>0</v>
      </c>
      <c r="L171" s="288">
        <f>('Input Sheet'!L1175-'Input Sheet'!L2183)/L$10</f>
        <v>0</v>
      </c>
      <c r="M171" s="288">
        <f>('Input Sheet'!M1175-'Input Sheet'!M2183)/M$10</f>
        <v>0</v>
      </c>
      <c r="N171" s="288">
        <f>('Input Sheet'!N1175-'Input Sheet'!N2183)/N$10</f>
        <v>0</v>
      </c>
    </row>
    <row r="172" spans="1:14" s="102" customFormat="1" ht="12.75" hidden="1" customHeight="1" outlineLevel="1" x14ac:dyDescent="0.25">
      <c r="A172" s="99"/>
      <c r="B172" s="105" t="str">
        <f>'Input Sheet'!B1176</f>
        <v>Asset Type 160</v>
      </c>
      <c r="C172" s="105" t="str">
        <f>'Input Sheet'!C1176</f>
        <v>Description - Asset Type 160</v>
      </c>
      <c r="D172" s="99"/>
      <c r="E172" s="99"/>
      <c r="F172" s="101"/>
      <c r="G172" s="288">
        <f>('Input Sheet'!G1176-'Input Sheet'!G2184)/G$10</f>
        <v>0</v>
      </c>
      <c r="H172" s="288">
        <f>('Input Sheet'!H1176-'Input Sheet'!H2184)/H$10</f>
        <v>0</v>
      </c>
      <c r="I172" s="288">
        <f>('Input Sheet'!I1176-'Input Sheet'!I2184)/I$10</f>
        <v>0</v>
      </c>
      <c r="J172" s="288">
        <f>('Input Sheet'!J1176-'Input Sheet'!J2184)/J$10</f>
        <v>0</v>
      </c>
      <c r="K172" s="288">
        <f>('Input Sheet'!K1176-'Input Sheet'!K2184)/K$10</f>
        <v>0</v>
      </c>
      <c r="L172" s="288">
        <f>('Input Sheet'!L1176-'Input Sheet'!L2184)/L$10</f>
        <v>0</v>
      </c>
      <c r="M172" s="288">
        <f>('Input Sheet'!M1176-'Input Sheet'!M2184)/M$10</f>
        <v>0</v>
      </c>
      <c r="N172" s="288">
        <f>('Input Sheet'!N1176-'Input Sheet'!N2184)/N$10</f>
        <v>0</v>
      </c>
    </row>
    <row r="173" spans="1:14" s="102" customFormat="1" ht="12.75" hidden="1" customHeight="1" outlineLevel="1" x14ac:dyDescent="0.25">
      <c r="A173" s="99"/>
      <c r="B173" s="105" t="str">
        <f>'Input Sheet'!B1177</f>
        <v>Asset Type 161</v>
      </c>
      <c r="C173" s="105" t="str">
        <f>'Input Sheet'!C1177</f>
        <v>Description - Asset Type 161</v>
      </c>
      <c r="D173" s="99"/>
      <c r="E173" s="99"/>
      <c r="F173" s="101"/>
      <c r="G173" s="288">
        <f>('Input Sheet'!G1177-'Input Sheet'!G2185)/G$10</f>
        <v>0</v>
      </c>
      <c r="H173" s="288">
        <f>('Input Sheet'!H1177-'Input Sheet'!H2185)/H$10</f>
        <v>0</v>
      </c>
      <c r="I173" s="288">
        <f>('Input Sheet'!I1177-'Input Sheet'!I2185)/I$10</f>
        <v>0</v>
      </c>
      <c r="J173" s="288">
        <f>('Input Sheet'!J1177-'Input Sheet'!J2185)/J$10</f>
        <v>0</v>
      </c>
      <c r="K173" s="288">
        <f>('Input Sheet'!K1177-'Input Sheet'!K2185)/K$10</f>
        <v>0</v>
      </c>
      <c r="L173" s="288">
        <f>('Input Sheet'!L1177-'Input Sheet'!L2185)/L$10</f>
        <v>0</v>
      </c>
      <c r="M173" s="288">
        <f>('Input Sheet'!M1177-'Input Sheet'!M2185)/M$10</f>
        <v>0</v>
      </c>
      <c r="N173" s="288">
        <f>('Input Sheet'!N1177-'Input Sheet'!N2185)/N$10</f>
        <v>0</v>
      </c>
    </row>
    <row r="174" spans="1:14" s="102" customFormat="1" ht="12.75" hidden="1" customHeight="1" outlineLevel="1" x14ac:dyDescent="0.25">
      <c r="A174" s="99"/>
      <c r="B174" s="105" t="str">
        <f>'Input Sheet'!B1178</f>
        <v>Asset Type 162</v>
      </c>
      <c r="C174" s="105" t="str">
        <f>'Input Sheet'!C1178</f>
        <v>Description - Asset Type 162</v>
      </c>
      <c r="D174" s="99"/>
      <c r="E174" s="99"/>
      <c r="F174" s="101"/>
      <c r="G174" s="288">
        <f>('Input Sheet'!G1178-'Input Sheet'!G2186)/G$10</f>
        <v>0</v>
      </c>
      <c r="H174" s="288">
        <f>('Input Sheet'!H1178-'Input Sheet'!H2186)/H$10</f>
        <v>0</v>
      </c>
      <c r="I174" s="288">
        <f>('Input Sheet'!I1178-'Input Sheet'!I2186)/I$10</f>
        <v>0</v>
      </c>
      <c r="J174" s="288">
        <f>('Input Sheet'!J1178-'Input Sheet'!J2186)/J$10</f>
        <v>0</v>
      </c>
      <c r="K174" s="288">
        <f>('Input Sheet'!K1178-'Input Sheet'!K2186)/K$10</f>
        <v>0</v>
      </c>
      <c r="L174" s="288">
        <f>('Input Sheet'!L1178-'Input Sheet'!L2186)/L$10</f>
        <v>0</v>
      </c>
      <c r="M174" s="288">
        <f>('Input Sheet'!M1178-'Input Sheet'!M2186)/M$10</f>
        <v>0</v>
      </c>
      <c r="N174" s="288">
        <f>('Input Sheet'!N1178-'Input Sheet'!N2186)/N$10</f>
        <v>0</v>
      </c>
    </row>
    <row r="175" spans="1:14" s="102" customFormat="1" ht="12.75" hidden="1" customHeight="1" outlineLevel="1" x14ac:dyDescent="0.25">
      <c r="A175" s="99"/>
      <c r="B175" s="105" t="str">
        <f>'Input Sheet'!B1179</f>
        <v>Asset Type 163</v>
      </c>
      <c r="C175" s="105" t="str">
        <f>'Input Sheet'!C1179</f>
        <v>Description - Asset Type 163</v>
      </c>
      <c r="D175" s="99"/>
      <c r="E175" s="99"/>
      <c r="F175" s="101"/>
      <c r="G175" s="288">
        <f>('Input Sheet'!G1179-'Input Sheet'!G2187)/G$10</f>
        <v>0</v>
      </c>
      <c r="H175" s="288">
        <f>('Input Sheet'!H1179-'Input Sheet'!H2187)/H$10</f>
        <v>0</v>
      </c>
      <c r="I175" s="288">
        <f>('Input Sheet'!I1179-'Input Sheet'!I2187)/I$10</f>
        <v>0</v>
      </c>
      <c r="J175" s="288">
        <f>('Input Sheet'!J1179-'Input Sheet'!J2187)/J$10</f>
        <v>0</v>
      </c>
      <c r="K175" s="288">
        <f>('Input Sheet'!K1179-'Input Sheet'!K2187)/K$10</f>
        <v>0</v>
      </c>
      <c r="L175" s="288">
        <f>('Input Sheet'!L1179-'Input Sheet'!L2187)/L$10</f>
        <v>0</v>
      </c>
      <c r="M175" s="288">
        <f>('Input Sheet'!M1179-'Input Sheet'!M2187)/M$10</f>
        <v>0</v>
      </c>
      <c r="N175" s="288">
        <f>('Input Sheet'!N1179-'Input Sheet'!N2187)/N$10</f>
        <v>0</v>
      </c>
    </row>
    <row r="176" spans="1:14" s="102" customFormat="1" ht="12.75" hidden="1" customHeight="1" outlineLevel="1" x14ac:dyDescent="0.25">
      <c r="A176" s="99"/>
      <c r="B176" s="105" t="str">
        <f>'Input Sheet'!B1180</f>
        <v>Asset Type 164</v>
      </c>
      <c r="C176" s="105" t="str">
        <f>'Input Sheet'!C1180</f>
        <v>Description - Asset Type 164</v>
      </c>
      <c r="D176" s="99"/>
      <c r="E176" s="99"/>
      <c r="F176" s="101"/>
      <c r="G176" s="288">
        <f>('Input Sheet'!G1180-'Input Sheet'!G2188)/G$10</f>
        <v>0</v>
      </c>
      <c r="H176" s="288">
        <f>('Input Sheet'!H1180-'Input Sheet'!H2188)/H$10</f>
        <v>0</v>
      </c>
      <c r="I176" s="288">
        <f>('Input Sheet'!I1180-'Input Sheet'!I2188)/I$10</f>
        <v>0</v>
      </c>
      <c r="J176" s="288">
        <f>('Input Sheet'!J1180-'Input Sheet'!J2188)/J$10</f>
        <v>0</v>
      </c>
      <c r="K176" s="288">
        <f>('Input Sheet'!K1180-'Input Sheet'!K2188)/K$10</f>
        <v>0</v>
      </c>
      <c r="L176" s="288">
        <f>('Input Sheet'!L1180-'Input Sheet'!L2188)/L$10</f>
        <v>0</v>
      </c>
      <c r="M176" s="288">
        <f>('Input Sheet'!M1180-'Input Sheet'!M2188)/M$10</f>
        <v>0</v>
      </c>
      <c r="N176" s="288">
        <f>('Input Sheet'!N1180-'Input Sheet'!N2188)/N$10</f>
        <v>0</v>
      </c>
    </row>
    <row r="177" spans="1:14" s="102" customFormat="1" ht="12.75" hidden="1" customHeight="1" outlineLevel="1" x14ac:dyDescent="0.25">
      <c r="A177" s="99"/>
      <c r="B177" s="105" t="str">
        <f>'Input Sheet'!B1181</f>
        <v>Asset Type 165</v>
      </c>
      <c r="C177" s="105" t="str">
        <f>'Input Sheet'!C1181</f>
        <v>Description - Asset Type 165</v>
      </c>
      <c r="D177" s="99"/>
      <c r="E177" s="99"/>
      <c r="F177" s="101"/>
      <c r="G177" s="288">
        <f>('Input Sheet'!G1181-'Input Sheet'!G2189)/G$10</f>
        <v>0</v>
      </c>
      <c r="H177" s="288">
        <f>('Input Sheet'!H1181-'Input Sheet'!H2189)/H$10</f>
        <v>0</v>
      </c>
      <c r="I177" s="288">
        <f>('Input Sheet'!I1181-'Input Sheet'!I2189)/I$10</f>
        <v>0</v>
      </c>
      <c r="J177" s="288">
        <f>('Input Sheet'!J1181-'Input Sheet'!J2189)/J$10</f>
        <v>0</v>
      </c>
      <c r="K177" s="288">
        <f>('Input Sheet'!K1181-'Input Sheet'!K2189)/K$10</f>
        <v>0</v>
      </c>
      <c r="L177" s="288">
        <f>('Input Sheet'!L1181-'Input Sheet'!L2189)/L$10</f>
        <v>0</v>
      </c>
      <c r="M177" s="288">
        <f>('Input Sheet'!M1181-'Input Sheet'!M2189)/M$10</f>
        <v>0</v>
      </c>
      <c r="N177" s="288">
        <f>('Input Sheet'!N1181-'Input Sheet'!N2189)/N$10</f>
        <v>0</v>
      </c>
    </row>
    <row r="178" spans="1:14" s="102" customFormat="1" ht="12.75" hidden="1" customHeight="1" outlineLevel="1" x14ac:dyDescent="0.25">
      <c r="A178" s="99"/>
      <c r="B178" s="105" t="str">
        <f>'Input Sheet'!B1182</f>
        <v>Asset Type 166</v>
      </c>
      <c r="C178" s="105" t="str">
        <f>'Input Sheet'!C1182</f>
        <v>Description - Asset Type 166</v>
      </c>
      <c r="D178" s="99"/>
      <c r="E178" s="99"/>
      <c r="F178" s="101"/>
      <c r="G178" s="288">
        <f>('Input Sheet'!G1182-'Input Sheet'!G2190)/G$10</f>
        <v>0</v>
      </c>
      <c r="H178" s="288">
        <f>('Input Sheet'!H1182-'Input Sheet'!H2190)/H$10</f>
        <v>0</v>
      </c>
      <c r="I178" s="288">
        <f>('Input Sheet'!I1182-'Input Sheet'!I2190)/I$10</f>
        <v>0</v>
      </c>
      <c r="J178" s="288">
        <f>('Input Sheet'!J1182-'Input Sheet'!J2190)/J$10</f>
        <v>0</v>
      </c>
      <c r="K178" s="288">
        <f>('Input Sheet'!K1182-'Input Sheet'!K2190)/K$10</f>
        <v>0</v>
      </c>
      <c r="L178" s="288">
        <f>('Input Sheet'!L1182-'Input Sheet'!L2190)/L$10</f>
        <v>0</v>
      </c>
      <c r="M178" s="288">
        <f>('Input Sheet'!M1182-'Input Sheet'!M2190)/M$10</f>
        <v>0</v>
      </c>
      <c r="N178" s="288">
        <f>('Input Sheet'!N1182-'Input Sheet'!N2190)/N$10</f>
        <v>0</v>
      </c>
    </row>
    <row r="179" spans="1:14" s="102" customFormat="1" ht="12.75" hidden="1" customHeight="1" outlineLevel="1" x14ac:dyDescent="0.25">
      <c r="A179" s="99"/>
      <c r="B179" s="105" t="str">
        <f>'Input Sheet'!B1183</f>
        <v>Asset Type 167</v>
      </c>
      <c r="C179" s="105" t="str">
        <f>'Input Sheet'!C1183</f>
        <v>Description - Asset Type 167</v>
      </c>
      <c r="D179" s="99"/>
      <c r="E179" s="99"/>
      <c r="F179" s="101"/>
      <c r="G179" s="288">
        <f>('Input Sheet'!G1183-'Input Sheet'!G2191)/G$10</f>
        <v>0</v>
      </c>
      <c r="H179" s="288">
        <f>('Input Sheet'!H1183-'Input Sheet'!H2191)/H$10</f>
        <v>0</v>
      </c>
      <c r="I179" s="288">
        <f>('Input Sheet'!I1183-'Input Sheet'!I2191)/I$10</f>
        <v>0</v>
      </c>
      <c r="J179" s="288">
        <f>('Input Sheet'!J1183-'Input Sheet'!J2191)/J$10</f>
        <v>0</v>
      </c>
      <c r="K179" s="288">
        <f>('Input Sheet'!K1183-'Input Sheet'!K2191)/K$10</f>
        <v>0</v>
      </c>
      <c r="L179" s="288">
        <f>('Input Sheet'!L1183-'Input Sheet'!L2191)/L$10</f>
        <v>0</v>
      </c>
      <c r="M179" s="288">
        <f>('Input Sheet'!M1183-'Input Sheet'!M2191)/M$10</f>
        <v>0</v>
      </c>
      <c r="N179" s="288">
        <f>('Input Sheet'!N1183-'Input Sheet'!N2191)/N$10</f>
        <v>0</v>
      </c>
    </row>
    <row r="180" spans="1:14" s="102" customFormat="1" ht="12.75" hidden="1" customHeight="1" outlineLevel="1" x14ac:dyDescent="0.25">
      <c r="A180" s="99"/>
      <c r="B180" s="105" t="str">
        <f>'Input Sheet'!B1184</f>
        <v>Asset Type 168</v>
      </c>
      <c r="C180" s="105" t="str">
        <f>'Input Sheet'!C1184</f>
        <v>Description - Asset Type 168</v>
      </c>
      <c r="D180" s="99"/>
      <c r="E180" s="99"/>
      <c r="F180" s="101"/>
      <c r="G180" s="288">
        <f>('Input Sheet'!G1184-'Input Sheet'!G2192)/G$10</f>
        <v>0</v>
      </c>
      <c r="H180" s="288">
        <f>('Input Sheet'!H1184-'Input Sheet'!H2192)/H$10</f>
        <v>0</v>
      </c>
      <c r="I180" s="288">
        <f>('Input Sheet'!I1184-'Input Sheet'!I2192)/I$10</f>
        <v>0</v>
      </c>
      <c r="J180" s="288">
        <f>('Input Sheet'!J1184-'Input Sheet'!J2192)/J$10</f>
        <v>0</v>
      </c>
      <c r="K180" s="288">
        <f>('Input Sheet'!K1184-'Input Sheet'!K2192)/K$10</f>
        <v>0</v>
      </c>
      <c r="L180" s="288">
        <f>('Input Sheet'!L1184-'Input Sheet'!L2192)/L$10</f>
        <v>0</v>
      </c>
      <c r="M180" s="288">
        <f>('Input Sheet'!M1184-'Input Sheet'!M2192)/M$10</f>
        <v>0</v>
      </c>
      <c r="N180" s="288">
        <f>('Input Sheet'!N1184-'Input Sheet'!N2192)/N$10</f>
        <v>0</v>
      </c>
    </row>
    <row r="181" spans="1:14" s="102" customFormat="1" ht="12.75" hidden="1" customHeight="1" outlineLevel="1" x14ac:dyDescent="0.25">
      <c r="A181" s="99"/>
      <c r="B181" s="105" t="str">
        <f>'Input Sheet'!B1185</f>
        <v>Asset Type 169</v>
      </c>
      <c r="C181" s="105" t="str">
        <f>'Input Sheet'!C1185</f>
        <v>Description - Asset Type 169</v>
      </c>
      <c r="D181" s="99"/>
      <c r="E181" s="99"/>
      <c r="F181" s="101"/>
      <c r="G181" s="288">
        <f>('Input Sheet'!G1185-'Input Sheet'!G2193)/G$10</f>
        <v>0</v>
      </c>
      <c r="H181" s="288">
        <f>('Input Sheet'!H1185-'Input Sheet'!H2193)/H$10</f>
        <v>0</v>
      </c>
      <c r="I181" s="288">
        <f>('Input Sheet'!I1185-'Input Sheet'!I2193)/I$10</f>
        <v>0</v>
      </c>
      <c r="J181" s="288">
        <f>('Input Sheet'!J1185-'Input Sheet'!J2193)/J$10</f>
        <v>0</v>
      </c>
      <c r="K181" s="288">
        <f>('Input Sheet'!K1185-'Input Sheet'!K2193)/K$10</f>
        <v>0</v>
      </c>
      <c r="L181" s="288">
        <f>('Input Sheet'!L1185-'Input Sheet'!L2193)/L$10</f>
        <v>0</v>
      </c>
      <c r="M181" s="288">
        <f>('Input Sheet'!M1185-'Input Sheet'!M2193)/M$10</f>
        <v>0</v>
      </c>
      <c r="N181" s="288">
        <f>('Input Sheet'!N1185-'Input Sheet'!N2193)/N$10</f>
        <v>0</v>
      </c>
    </row>
    <row r="182" spans="1:14" s="102" customFormat="1" ht="12.75" hidden="1" customHeight="1" outlineLevel="1" x14ac:dyDescent="0.25">
      <c r="A182" s="99"/>
      <c r="B182" s="105" t="str">
        <f>'Input Sheet'!B1186</f>
        <v>Asset Type 170</v>
      </c>
      <c r="C182" s="105" t="str">
        <f>'Input Sheet'!C1186</f>
        <v>Description - Asset Type 170</v>
      </c>
      <c r="D182" s="99"/>
      <c r="E182" s="99"/>
      <c r="F182" s="101"/>
      <c r="G182" s="288">
        <f>('Input Sheet'!G1186-'Input Sheet'!G2194)/G$10</f>
        <v>0</v>
      </c>
      <c r="H182" s="288">
        <f>('Input Sheet'!H1186-'Input Sheet'!H2194)/H$10</f>
        <v>0</v>
      </c>
      <c r="I182" s="288">
        <f>('Input Sheet'!I1186-'Input Sheet'!I2194)/I$10</f>
        <v>0</v>
      </c>
      <c r="J182" s="288">
        <f>('Input Sheet'!J1186-'Input Sheet'!J2194)/J$10</f>
        <v>0</v>
      </c>
      <c r="K182" s="288">
        <f>('Input Sheet'!K1186-'Input Sheet'!K2194)/K$10</f>
        <v>0</v>
      </c>
      <c r="L182" s="288">
        <f>('Input Sheet'!L1186-'Input Sheet'!L2194)/L$10</f>
        <v>0</v>
      </c>
      <c r="M182" s="288">
        <f>('Input Sheet'!M1186-'Input Sheet'!M2194)/M$10</f>
        <v>0</v>
      </c>
      <c r="N182" s="288">
        <f>('Input Sheet'!N1186-'Input Sheet'!N2194)/N$10</f>
        <v>0</v>
      </c>
    </row>
    <row r="183" spans="1:14" s="102" customFormat="1" ht="12.75" hidden="1" customHeight="1" outlineLevel="1" x14ac:dyDescent="0.25">
      <c r="A183" s="99"/>
      <c r="B183" s="105" t="str">
        <f>'Input Sheet'!B1187</f>
        <v>Asset Type 171</v>
      </c>
      <c r="C183" s="105" t="str">
        <f>'Input Sheet'!C1187</f>
        <v>Description - Asset Type 171</v>
      </c>
      <c r="D183" s="99"/>
      <c r="E183" s="99"/>
      <c r="F183" s="101"/>
      <c r="G183" s="288">
        <f>('Input Sheet'!G1187-'Input Sheet'!G2195)/G$10</f>
        <v>0</v>
      </c>
      <c r="H183" s="288">
        <f>('Input Sheet'!H1187-'Input Sheet'!H2195)/H$10</f>
        <v>0</v>
      </c>
      <c r="I183" s="288">
        <f>('Input Sheet'!I1187-'Input Sheet'!I2195)/I$10</f>
        <v>0</v>
      </c>
      <c r="J183" s="288">
        <f>('Input Sheet'!J1187-'Input Sheet'!J2195)/J$10</f>
        <v>0</v>
      </c>
      <c r="K183" s="288">
        <f>('Input Sheet'!K1187-'Input Sheet'!K2195)/K$10</f>
        <v>0</v>
      </c>
      <c r="L183" s="288">
        <f>('Input Sheet'!L1187-'Input Sheet'!L2195)/L$10</f>
        <v>0</v>
      </c>
      <c r="M183" s="288">
        <f>('Input Sheet'!M1187-'Input Sheet'!M2195)/M$10</f>
        <v>0</v>
      </c>
      <c r="N183" s="288">
        <f>('Input Sheet'!N1187-'Input Sheet'!N2195)/N$10</f>
        <v>0</v>
      </c>
    </row>
    <row r="184" spans="1:14" s="102" customFormat="1" ht="12.75" hidden="1" customHeight="1" outlineLevel="1" x14ac:dyDescent="0.25">
      <c r="A184" s="99"/>
      <c r="B184" s="105" t="str">
        <f>'Input Sheet'!B1188</f>
        <v>Asset Type 172</v>
      </c>
      <c r="C184" s="105" t="str">
        <f>'Input Sheet'!C1188</f>
        <v>Description - Asset Type 172</v>
      </c>
      <c r="D184" s="99"/>
      <c r="E184" s="99"/>
      <c r="F184" s="101"/>
      <c r="G184" s="288">
        <f>('Input Sheet'!G1188-'Input Sheet'!G2196)/G$10</f>
        <v>0</v>
      </c>
      <c r="H184" s="288">
        <f>('Input Sheet'!H1188-'Input Sheet'!H2196)/H$10</f>
        <v>0</v>
      </c>
      <c r="I184" s="288">
        <f>('Input Sheet'!I1188-'Input Sheet'!I2196)/I$10</f>
        <v>0</v>
      </c>
      <c r="J184" s="288">
        <f>('Input Sheet'!J1188-'Input Sheet'!J2196)/J$10</f>
        <v>0</v>
      </c>
      <c r="K184" s="288">
        <f>('Input Sheet'!K1188-'Input Sheet'!K2196)/K$10</f>
        <v>0</v>
      </c>
      <c r="L184" s="288">
        <f>('Input Sheet'!L1188-'Input Sheet'!L2196)/L$10</f>
        <v>0</v>
      </c>
      <c r="M184" s="288">
        <f>('Input Sheet'!M1188-'Input Sheet'!M2196)/M$10</f>
        <v>0</v>
      </c>
      <c r="N184" s="288">
        <f>('Input Sheet'!N1188-'Input Sheet'!N2196)/N$10</f>
        <v>0</v>
      </c>
    </row>
    <row r="185" spans="1:14" s="102" customFormat="1" ht="12.75" hidden="1" customHeight="1" outlineLevel="1" x14ac:dyDescent="0.25">
      <c r="A185" s="99"/>
      <c r="B185" s="105" t="str">
        <f>'Input Sheet'!B1189</f>
        <v>Asset Type 173</v>
      </c>
      <c r="C185" s="105" t="str">
        <f>'Input Sheet'!C1189</f>
        <v>Description - Asset Type 173</v>
      </c>
      <c r="D185" s="99"/>
      <c r="E185" s="99"/>
      <c r="F185" s="101"/>
      <c r="G185" s="288">
        <f>('Input Sheet'!G1189-'Input Sheet'!G2197)/G$10</f>
        <v>0</v>
      </c>
      <c r="H185" s="288">
        <f>('Input Sheet'!H1189-'Input Sheet'!H2197)/H$10</f>
        <v>0</v>
      </c>
      <c r="I185" s="288">
        <f>('Input Sheet'!I1189-'Input Sheet'!I2197)/I$10</f>
        <v>0</v>
      </c>
      <c r="J185" s="288">
        <f>('Input Sheet'!J1189-'Input Sheet'!J2197)/J$10</f>
        <v>0</v>
      </c>
      <c r="K185" s="288">
        <f>('Input Sheet'!K1189-'Input Sheet'!K2197)/K$10</f>
        <v>0</v>
      </c>
      <c r="L185" s="288">
        <f>('Input Sheet'!L1189-'Input Sheet'!L2197)/L$10</f>
        <v>0</v>
      </c>
      <c r="M185" s="288">
        <f>('Input Sheet'!M1189-'Input Sheet'!M2197)/M$10</f>
        <v>0</v>
      </c>
      <c r="N185" s="288">
        <f>('Input Sheet'!N1189-'Input Sheet'!N2197)/N$10</f>
        <v>0</v>
      </c>
    </row>
    <row r="186" spans="1:14" s="102" customFormat="1" ht="12.75" hidden="1" customHeight="1" outlineLevel="1" x14ac:dyDescent="0.25">
      <c r="A186" s="99"/>
      <c r="B186" s="105" t="str">
        <f>'Input Sheet'!B1190</f>
        <v>Asset Type 174</v>
      </c>
      <c r="C186" s="105" t="str">
        <f>'Input Sheet'!C1190</f>
        <v>Description - Asset Type 174</v>
      </c>
      <c r="D186" s="99"/>
      <c r="E186" s="99"/>
      <c r="F186" s="101"/>
      <c r="G186" s="288">
        <f>('Input Sheet'!G1190-'Input Sheet'!G2198)/G$10</f>
        <v>0</v>
      </c>
      <c r="H186" s="288">
        <f>('Input Sheet'!H1190-'Input Sheet'!H2198)/H$10</f>
        <v>0</v>
      </c>
      <c r="I186" s="288">
        <f>('Input Sheet'!I1190-'Input Sheet'!I2198)/I$10</f>
        <v>0</v>
      </c>
      <c r="J186" s="288">
        <f>('Input Sheet'!J1190-'Input Sheet'!J2198)/J$10</f>
        <v>0</v>
      </c>
      <c r="K186" s="288">
        <f>('Input Sheet'!K1190-'Input Sheet'!K2198)/K$10</f>
        <v>0</v>
      </c>
      <c r="L186" s="288">
        <f>('Input Sheet'!L1190-'Input Sheet'!L2198)/L$10</f>
        <v>0</v>
      </c>
      <c r="M186" s="288">
        <f>('Input Sheet'!M1190-'Input Sheet'!M2198)/M$10</f>
        <v>0</v>
      </c>
      <c r="N186" s="288">
        <f>('Input Sheet'!N1190-'Input Sheet'!N2198)/N$10</f>
        <v>0</v>
      </c>
    </row>
    <row r="187" spans="1:14" s="102" customFormat="1" ht="12.75" hidden="1" customHeight="1" outlineLevel="1" x14ac:dyDescent="0.25">
      <c r="A187" s="99"/>
      <c r="B187" s="105" t="str">
        <f>'Input Sheet'!B1191</f>
        <v>Asset Type 175</v>
      </c>
      <c r="C187" s="105" t="str">
        <f>'Input Sheet'!C1191</f>
        <v>Description - Asset Type 175</v>
      </c>
      <c r="D187" s="99"/>
      <c r="E187" s="99"/>
      <c r="F187" s="101"/>
      <c r="G187" s="288">
        <f>('Input Sheet'!G1191-'Input Sheet'!G2199)/G$10</f>
        <v>0</v>
      </c>
      <c r="H187" s="288">
        <f>('Input Sheet'!H1191-'Input Sheet'!H2199)/H$10</f>
        <v>0</v>
      </c>
      <c r="I187" s="288">
        <f>('Input Sheet'!I1191-'Input Sheet'!I2199)/I$10</f>
        <v>0</v>
      </c>
      <c r="J187" s="288">
        <f>('Input Sheet'!J1191-'Input Sheet'!J2199)/J$10</f>
        <v>0</v>
      </c>
      <c r="K187" s="288">
        <f>('Input Sheet'!K1191-'Input Sheet'!K2199)/K$10</f>
        <v>0</v>
      </c>
      <c r="L187" s="288">
        <f>('Input Sheet'!L1191-'Input Sheet'!L2199)/L$10</f>
        <v>0</v>
      </c>
      <c r="M187" s="288">
        <f>('Input Sheet'!M1191-'Input Sheet'!M2199)/M$10</f>
        <v>0</v>
      </c>
      <c r="N187" s="288">
        <f>('Input Sheet'!N1191-'Input Sheet'!N2199)/N$10</f>
        <v>0</v>
      </c>
    </row>
    <row r="188" spans="1:14" s="102" customFormat="1" ht="12.75" hidden="1" customHeight="1" outlineLevel="1" x14ac:dyDescent="0.25">
      <c r="A188" s="99"/>
      <c r="B188" s="105" t="str">
        <f>'Input Sheet'!B1192</f>
        <v>Asset Type 176</v>
      </c>
      <c r="C188" s="105" t="str">
        <f>'Input Sheet'!C1192</f>
        <v>Description - Asset Type 176</v>
      </c>
      <c r="D188" s="99"/>
      <c r="E188" s="99"/>
      <c r="F188" s="101"/>
      <c r="G188" s="288">
        <f>('Input Sheet'!G1192-'Input Sheet'!G2200)/G$10</f>
        <v>0</v>
      </c>
      <c r="H188" s="288">
        <f>('Input Sheet'!H1192-'Input Sheet'!H2200)/H$10</f>
        <v>0</v>
      </c>
      <c r="I188" s="288">
        <f>('Input Sheet'!I1192-'Input Sheet'!I2200)/I$10</f>
        <v>0</v>
      </c>
      <c r="J188" s="288">
        <f>('Input Sheet'!J1192-'Input Sheet'!J2200)/J$10</f>
        <v>0</v>
      </c>
      <c r="K188" s="288">
        <f>('Input Sheet'!K1192-'Input Sheet'!K2200)/K$10</f>
        <v>0</v>
      </c>
      <c r="L188" s="288">
        <f>('Input Sheet'!L1192-'Input Sheet'!L2200)/L$10</f>
        <v>0</v>
      </c>
      <c r="M188" s="288">
        <f>('Input Sheet'!M1192-'Input Sheet'!M2200)/M$10</f>
        <v>0</v>
      </c>
      <c r="N188" s="288">
        <f>('Input Sheet'!N1192-'Input Sheet'!N2200)/N$10</f>
        <v>0</v>
      </c>
    </row>
    <row r="189" spans="1:14" s="102" customFormat="1" ht="12.75" hidden="1" customHeight="1" outlineLevel="1" x14ac:dyDescent="0.25">
      <c r="A189" s="99"/>
      <c r="B189" s="105" t="str">
        <f>'Input Sheet'!B1193</f>
        <v>Asset Type 177</v>
      </c>
      <c r="C189" s="105" t="str">
        <f>'Input Sheet'!C1193</f>
        <v>Description - Asset Type 177</v>
      </c>
      <c r="D189" s="99"/>
      <c r="E189" s="99"/>
      <c r="F189" s="101"/>
      <c r="G189" s="288">
        <f>('Input Sheet'!G1193-'Input Sheet'!G2201)/G$10</f>
        <v>0</v>
      </c>
      <c r="H189" s="288">
        <f>('Input Sheet'!H1193-'Input Sheet'!H2201)/H$10</f>
        <v>0</v>
      </c>
      <c r="I189" s="288">
        <f>('Input Sheet'!I1193-'Input Sheet'!I2201)/I$10</f>
        <v>0</v>
      </c>
      <c r="J189" s="288">
        <f>('Input Sheet'!J1193-'Input Sheet'!J2201)/J$10</f>
        <v>0</v>
      </c>
      <c r="K189" s="288">
        <f>('Input Sheet'!K1193-'Input Sheet'!K2201)/K$10</f>
        <v>0</v>
      </c>
      <c r="L189" s="288">
        <f>('Input Sheet'!L1193-'Input Sheet'!L2201)/L$10</f>
        <v>0</v>
      </c>
      <c r="M189" s="288">
        <f>('Input Sheet'!M1193-'Input Sheet'!M2201)/M$10</f>
        <v>0</v>
      </c>
      <c r="N189" s="288">
        <f>('Input Sheet'!N1193-'Input Sheet'!N2201)/N$10</f>
        <v>0</v>
      </c>
    </row>
    <row r="190" spans="1:14" s="102" customFormat="1" ht="12.75" hidden="1" customHeight="1" outlineLevel="1" x14ac:dyDescent="0.25">
      <c r="A190" s="99"/>
      <c r="B190" s="105" t="str">
        <f>'Input Sheet'!B1194</f>
        <v>Asset Type 178</v>
      </c>
      <c r="C190" s="105" t="str">
        <f>'Input Sheet'!C1194</f>
        <v>Description - Asset Type 178</v>
      </c>
      <c r="D190" s="99"/>
      <c r="E190" s="99"/>
      <c r="F190" s="101"/>
      <c r="G190" s="288">
        <f>('Input Sheet'!G1194-'Input Sheet'!G2202)/G$10</f>
        <v>0</v>
      </c>
      <c r="H190" s="288">
        <f>('Input Sheet'!H1194-'Input Sheet'!H2202)/H$10</f>
        <v>0</v>
      </c>
      <c r="I190" s="288">
        <f>('Input Sheet'!I1194-'Input Sheet'!I2202)/I$10</f>
        <v>0</v>
      </c>
      <c r="J190" s="288">
        <f>('Input Sheet'!J1194-'Input Sheet'!J2202)/J$10</f>
        <v>0</v>
      </c>
      <c r="K190" s="288">
        <f>('Input Sheet'!K1194-'Input Sheet'!K2202)/K$10</f>
        <v>0</v>
      </c>
      <c r="L190" s="288">
        <f>('Input Sheet'!L1194-'Input Sheet'!L2202)/L$10</f>
        <v>0</v>
      </c>
      <c r="M190" s="288">
        <f>('Input Sheet'!M1194-'Input Sheet'!M2202)/M$10</f>
        <v>0</v>
      </c>
      <c r="N190" s="288">
        <f>('Input Sheet'!N1194-'Input Sheet'!N2202)/N$10</f>
        <v>0</v>
      </c>
    </row>
    <row r="191" spans="1:14" s="102" customFormat="1" ht="12.75" hidden="1" customHeight="1" outlineLevel="1" x14ac:dyDescent="0.25">
      <c r="A191" s="99"/>
      <c r="B191" s="105" t="str">
        <f>'Input Sheet'!B1195</f>
        <v>Asset Type 179</v>
      </c>
      <c r="C191" s="105" t="str">
        <f>'Input Sheet'!C1195</f>
        <v>Description - Asset Type 179</v>
      </c>
      <c r="D191" s="99"/>
      <c r="E191" s="99"/>
      <c r="F191" s="101"/>
      <c r="G191" s="288">
        <f>('Input Sheet'!G1195-'Input Sheet'!G2203)/G$10</f>
        <v>0</v>
      </c>
      <c r="H191" s="288">
        <f>('Input Sheet'!H1195-'Input Sheet'!H2203)/H$10</f>
        <v>0</v>
      </c>
      <c r="I191" s="288">
        <f>('Input Sheet'!I1195-'Input Sheet'!I2203)/I$10</f>
        <v>0</v>
      </c>
      <c r="J191" s="288">
        <f>('Input Sheet'!J1195-'Input Sheet'!J2203)/J$10</f>
        <v>0</v>
      </c>
      <c r="K191" s="288">
        <f>('Input Sheet'!K1195-'Input Sheet'!K2203)/K$10</f>
        <v>0</v>
      </c>
      <c r="L191" s="288">
        <f>('Input Sheet'!L1195-'Input Sheet'!L2203)/L$10</f>
        <v>0</v>
      </c>
      <c r="M191" s="288">
        <f>('Input Sheet'!M1195-'Input Sheet'!M2203)/M$10</f>
        <v>0</v>
      </c>
      <c r="N191" s="288">
        <f>('Input Sheet'!N1195-'Input Sheet'!N2203)/N$10</f>
        <v>0</v>
      </c>
    </row>
    <row r="192" spans="1:14" s="102" customFormat="1" ht="12.75" hidden="1" customHeight="1" outlineLevel="1" x14ac:dyDescent="0.25">
      <c r="A192" s="99"/>
      <c r="B192" s="105" t="str">
        <f>'Input Sheet'!B1196</f>
        <v>Asset Type 180</v>
      </c>
      <c r="C192" s="105" t="str">
        <f>'Input Sheet'!C1196</f>
        <v>Description - Asset Type 180</v>
      </c>
      <c r="D192" s="99"/>
      <c r="E192" s="99"/>
      <c r="F192" s="101"/>
      <c r="G192" s="288">
        <f>('Input Sheet'!G1196-'Input Sheet'!G2204)/G$10</f>
        <v>0</v>
      </c>
      <c r="H192" s="288">
        <f>('Input Sheet'!H1196-'Input Sheet'!H2204)/H$10</f>
        <v>0</v>
      </c>
      <c r="I192" s="288">
        <f>('Input Sheet'!I1196-'Input Sheet'!I2204)/I$10</f>
        <v>0</v>
      </c>
      <c r="J192" s="288">
        <f>('Input Sheet'!J1196-'Input Sheet'!J2204)/J$10</f>
        <v>0</v>
      </c>
      <c r="K192" s="288">
        <f>('Input Sheet'!K1196-'Input Sheet'!K2204)/K$10</f>
        <v>0</v>
      </c>
      <c r="L192" s="288">
        <f>('Input Sheet'!L1196-'Input Sheet'!L2204)/L$10</f>
        <v>0</v>
      </c>
      <c r="M192" s="288">
        <f>('Input Sheet'!M1196-'Input Sheet'!M2204)/M$10</f>
        <v>0</v>
      </c>
      <c r="N192" s="288">
        <f>('Input Sheet'!N1196-'Input Sheet'!N2204)/N$10</f>
        <v>0</v>
      </c>
    </row>
    <row r="193" spans="1:14" s="102" customFormat="1" ht="12.75" hidden="1" customHeight="1" outlineLevel="1" x14ac:dyDescent="0.25">
      <c r="A193" s="99"/>
      <c r="B193" s="105" t="str">
        <f>'Input Sheet'!B1197</f>
        <v>Asset Type 181</v>
      </c>
      <c r="C193" s="105" t="str">
        <f>'Input Sheet'!C1197</f>
        <v>Description - Asset Type 181</v>
      </c>
      <c r="D193" s="99"/>
      <c r="E193" s="99"/>
      <c r="F193" s="101"/>
      <c r="G193" s="288">
        <f>('Input Sheet'!G1197-'Input Sheet'!G2205)/G$10</f>
        <v>0</v>
      </c>
      <c r="H193" s="288">
        <f>('Input Sheet'!H1197-'Input Sheet'!H2205)/H$10</f>
        <v>0</v>
      </c>
      <c r="I193" s="288">
        <f>('Input Sheet'!I1197-'Input Sheet'!I2205)/I$10</f>
        <v>0</v>
      </c>
      <c r="J193" s="288">
        <f>('Input Sheet'!J1197-'Input Sheet'!J2205)/J$10</f>
        <v>0</v>
      </c>
      <c r="K193" s="288">
        <f>('Input Sheet'!K1197-'Input Sheet'!K2205)/K$10</f>
        <v>0</v>
      </c>
      <c r="L193" s="288">
        <f>('Input Sheet'!L1197-'Input Sheet'!L2205)/L$10</f>
        <v>0</v>
      </c>
      <c r="M193" s="288">
        <f>('Input Sheet'!M1197-'Input Sheet'!M2205)/M$10</f>
        <v>0</v>
      </c>
      <c r="N193" s="288">
        <f>('Input Sheet'!N1197-'Input Sheet'!N2205)/N$10</f>
        <v>0</v>
      </c>
    </row>
    <row r="194" spans="1:14" s="102" customFormat="1" ht="12.75" hidden="1" customHeight="1" outlineLevel="1" x14ac:dyDescent="0.25">
      <c r="A194" s="99"/>
      <c r="B194" s="105" t="str">
        <f>'Input Sheet'!B1198</f>
        <v>Asset Type 182</v>
      </c>
      <c r="C194" s="105" t="str">
        <f>'Input Sheet'!C1198</f>
        <v>Description - Asset Type 182</v>
      </c>
      <c r="D194" s="99"/>
      <c r="E194" s="99"/>
      <c r="F194" s="101"/>
      <c r="G194" s="288">
        <f>('Input Sheet'!G1198-'Input Sheet'!G2206)/G$10</f>
        <v>0</v>
      </c>
      <c r="H194" s="288">
        <f>('Input Sheet'!H1198-'Input Sheet'!H2206)/H$10</f>
        <v>0</v>
      </c>
      <c r="I194" s="288">
        <f>('Input Sheet'!I1198-'Input Sheet'!I2206)/I$10</f>
        <v>0</v>
      </c>
      <c r="J194" s="288">
        <f>('Input Sheet'!J1198-'Input Sheet'!J2206)/J$10</f>
        <v>0</v>
      </c>
      <c r="K194" s="288">
        <f>('Input Sheet'!K1198-'Input Sheet'!K2206)/K$10</f>
        <v>0</v>
      </c>
      <c r="L194" s="288">
        <f>('Input Sheet'!L1198-'Input Sheet'!L2206)/L$10</f>
        <v>0</v>
      </c>
      <c r="M194" s="288">
        <f>('Input Sheet'!M1198-'Input Sheet'!M2206)/M$10</f>
        <v>0</v>
      </c>
      <c r="N194" s="288">
        <f>('Input Sheet'!N1198-'Input Sheet'!N2206)/N$10</f>
        <v>0</v>
      </c>
    </row>
    <row r="195" spans="1:14" s="102" customFormat="1" ht="12.75" hidden="1" customHeight="1" outlineLevel="1" x14ac:dyDescent="0.25">
      <c r="A195" s="99"/>
      <c r="B195" s="105" t="str">
        <f>'Input Sheet'!B1199</f>
        <v>Asset Type 183</v>
      </c>
      <c r="C195" s="105" t="str">
        <f>'Input Sheet'!C1199</f>
        <v>Description - Asset Type 183</v>
      </c>
      <c r="D195" s="99"/>
      <c r="E195" s="99"/>
      <c r="F195" s="101"/>
      <c r="G195" s="288">
        <f>('Input Sheet'!G1199-'Input Sheet'!G2207)/G$10</f>
        <v>0</v>
      </c>
      <c r="H195" s="288">
        <f>('Input Sheet'!H1199-'Input Sheet'!H2207)/H$10</f>
        <v>0</v>
      </c>
      <c r="I195" s="288">
        <f>('Input Sheet'!I1199-'Input Sheet'!I2207)/I$10</f>
        <v>0</v>
      </c>
      <c r="J195" s="288">
        <f>('Input Sheet'!J1199-'Input Sheet'!J2207)/J$10</f>
        <v>0</v>
      </c>
      <c r="K195" s="288">
        <f>('Input Sheet'!K1199-'Input Sheet'!K2207)/K$10</f>
        <v>0</v>
      </c>
      <c r="L195" s="288">
        <f>('Input Sheet'!L1199-'Input Sheet'!L2207)/L$10</f>
        <v>0</v>
      </c>
      <c r="M195" s="288">
        <f>('Input Sheet'!M1199-'Input Sheet'!M2207)/M$10</f>
        <v>0</v>
      </c>
      <c r="N195" s="288">
        <f>('Input Sheet'!N1199-'Input Sheet'!N2207)/N$10</f>
        <v>0</v>
      </c>
    </row>
    <row r="196" spans="1:14" s="102" customFormat="1" ht="12.75" hidden="1" customHeight="1" outlineLevel="1" x14ac:dyDescent="0.25">
      <c r="A196" s="99"/>
      <c r="B196" s="105" t="str">
        <f>'Input Sheet'!B1200</f>
        <v>Asset Type 184</v>
      </c>
      <c r="C196" s="105" t="str">
        <f>'Input Sheet'!C1200</f>
        <v>Description - Asset Type 184</v>
      </c>
      <c r="D196" s="99"/>
      <c r="E196" s="99"/>
      <c r="F196" s="101"/>
      <c r="G196" s="288">
        <f>('Input Sheet'!G1200-'Input Sheet'!G2208)/G$10</f>
        <v>0</v>
      </c>
      <c r="H196" s="288">
        <f>('Input Sheet'!H1200-'Input Sheet'!H2208)/H$10</f>
        <v>0</v>
      </c>
      <c r="I196" s="288">
        <f>('Input Sheet'!I1200-'Input Sheet'!I2208)/I$10</f>
        <v>0</v>
      </c>
      <c r="J196" s="288">
        <f>('Input Sheet'!J1200-'Input Sheet'!J2208)/J$10</f>
        <v>0</v>
      </c>
      <c r="K196" s="288">
        <f>('Input Sheet'!K1200-'Input Sheet'!K2208)/K$10</f>
        <v>0</v>
      </c>
      <c r="L196" s="288">
        <f>('Input Sheet'!L1200-'Input Sheet'!L2208)/L$10</f>
        <v>0</v>
      </c>
      <c r="M196" s="288">
        <f>('Input Sheet'!M1200-'Input Sheet'!M2208)/M$10</f>
        <v>0</v>
      </c>
      <c r="N196" s="288">
        <f>('Input Sheet'!N1200-'Input Sheet'!N2208)/N$10</f>
        <v>0</v>
      </c>
    </row>
    <row r="197" spans="1:14" s="102" customFormat="1" ht="12.75" hidden="1" customHeight="1" outlineLevel="1" x14ac:dyDescent="0.25">
      <c r="A197" s="99"/>
      <c r="B197" s="105" t="str">
        <f>'Input Sheet'!B1201</f>
        <v>Asset Type 185</v>
      </c>
      <c r="C197" s="105" t="str">
        <f>'Input Sheet'!C1201</f>
        <v>Description - Asset Type 185</v>
      </c>
      <c r="D197" s="99"/>
      <c r="E197" s="99"/>
      <c r="F197" s="101"/>
      <c r="G197" s="288">
        <f>('Input Sheet'!G1201-'Input Sheet'!G2209)/G$10</f>
        <v>0</v>
      </c>
      <c r="H197" s="288">
        <f>('Input Sheet'!H1201-'Input Sheet'!H2209)/H$10</f>
        <v>0</v>
      </c>
      <c r="I197" s="288">
        <f>('Input Sheet'!I1201-'Input Sheet'!I2209)/I$10</f>
        <v>0</v>
      </c>
      <c r="J197" s="288">
        <f>('Input Sheet'!J1201-'Input Sheet'!J2209)/J$10</f>
        <v>0</v>
      </c>
      <c r="K197" s="288">
        <f>('Input Sheet'!K1201-'Input Sheet'!K2209)/K$10</f>
        <v>0</v>
      </c>
      <c r="L197" s="288">
        <f>('Input Sheet'!L1201-'Input Sheet'!L2209)/L$10</f>
        <v>0</v>
      </c>
      <c r="M197" s="288">
        <f>('Input Sheet'!M1201-'Input Sheet'!M2209)/M$10</f>
        <v>0</v>
      </c>
      <c r="N197" s="288">
        <f>('Input Sheet'!N1201-'Input Sheet'!N2209)/N$10</f>
        <v>0</v>
      </c>
    </row>
    <row r="198" spans="1:14" s="102" customFormat="1" ht="12.75" hidden="1" customHeight="1" outlineLevel="1" x14ac:dyDescent="0.25">
      <c r="A198" s="99"/>
      <c r="B198" s="105" t="str">
        <f>'Input Sheet'!B1202</f>
        <v>Asset Type 186</v>
      </c>
      <c r="C198" s="105" t="str">
        <f>'Input Sheet'!C1202</f>
        <v>Description - Asset Type 186</v>
      </c>
      <c r="D198" s="99"/>
      <c r="E198" s="99"/>
      <c r="F198" s="101"/>
      <c r="G198" s="288">
        <f>('Input Sheet'!G1202-'Input Sheet'!G2210)/G$10</f>
        <v>0</v>
      </c>
      <c r="H198" s="288">
        <f>('Input Sheet'!H1202-'Input Sheet'!H2210)/H$10</f>
        <v>0</v>
      </c>
      <c r="I198" s="288">
        <f>('Input Sheet'!I1202-'Input Sheet'!I2210)/I$10</f>
        <v>0</v>
      </c>
      <c r="J198" s="288">
        <f>('Input Sheet'!J1202-'Input Sheet'!J2210)/J$10</f>
        <v>0</v>
      </c>
      <c r="K198" s="288">
        <f>('Input Sheet'!K1202-'Input Sheet'!K2210)/K$10</f>
        <v>0</v>
      </c>
      <c r="L198" s="288">
        <f>('Input Sheet'!L1202-'Input Sheet'!L2210)/L$10</f>
        <v>0</v>
      </c>
      <c r="M198" s="288">
        <f>('Input Sheet'!M1202-'Input Sheet'!M2210)/M$10</f>
        <v>0</v>
      </c>
      <c r="N198" s="288">
        <f>('Input Sheet'!N1202-'Input Sheet'!N2210)/N$10</f>
        <v>0</v>
      </c>
    </row>
    <row r="199" spans="1:14" s="102" customFormat="1" ht="12.75" hidden="1" customHeight="1" outlineLevel="1" x14ac:dyDescent="0.25">
      <c r="A199" s="99"/>
      <c r="B199" s="105" t="str">
        <f>'Input Sheet'!B1203</f>
        <v>Asset Type 187</v>
      </c>
      <c r="C199" s="105" t="str">
        <f>'Input Sheet'!C1203</f>
        <v>Description - Asset Type 187</v>
      </c>
      <c r="D199" s="99"/>
      <c r="E199" s="99"/>
      <c r="F199" s="101"/>
      <c r="G199" s="288">
        <f>('Input Sheet'!G1203-'Input Sheet'!G2211)/G$10</f>
        <v>0</v>
      </c>
      <c r="H199" s="288">
        <f>('Input Sheet'!H1203-'Input Sheet'!H2211)/H$10</f>
        <v>0</v>
      </c>
      <c r="I199" s="288">
        <f>('Input Sheet'!I1203-'Input Sheet'!I2211)/I$10</f>
        <v>0</v>
      </c>
      <c r="J199" s="288">
        <f>('Input Sheet'!J1203-'Input Sheet'!J2211)/J$10</f>
        <v>0</v>
      </c>
      <c r="K199" s="288">
        <f>('Input Sheet'!K1203-'Input Sheet'!K2211)/K$10</f>
        <v>0</v>
      </c>
      <c r="L199" s="288">
        <f>('Input Sheet'!L1203-'Input Sheet'!L2211)/L$10</f>
        <v>0</v>
      </c>
      <c r="M199" s="288">
        <f>('Input Sheet'!M1203-'Input Sheet'!M2211)/M$10</f>
        <v>0</v>
      </c>
      <c r="N199" s="288">
        <f>('Input Sheet'!N1203-'Input Sheet'!N2211)/N$10</f>
        <v>0</v>
      </c>
    </row>
    <row r="200" spans="1:14" s="102" customFormat="1" ht="12.75" hidden="1" customHeight="1" outlineLevel="1" x14ac:dyDescent="0.25">
      <c r="A200" s="99"/>
      <c r="B200" s="105" t="str">
        <f>'Input Sheet'!B1204</f>
        <v>Asset Type 188</v>
      </c>
      <c r="C200" s="105" t="str">
        <f>'Input Sheet'!C1204</f>
        <v>Description - Asset Type 188</v>
      </c>
      <c r="D200" s="99"/>
      <c r="E200" s="99"/>
      <c r="F200" s="101"/>
      <c r="G200" s="288">
        <f>('Input Sheet'!G1204-'Input Sheet'!G2212)/G$10</f>
        <v>0</v>
      </c>
      <c r="H200" s="288">
        <f>('Input Sheet'!H1204-'Input Sheet'!H2212)/H$10</f>
        <v>0</v>
      </c>
      <c r="I200" s="288">
        <f>('Input Sheet'!I1204-'Input Sheet'!I2212)/I$10</f>
        <v>0</v>
      </c>
      <c r="J200" s="288">
        <f>('Input Sheet'!J1204-'Input Sheet'!J2212)/J$10</f>
        <v>0</v>
      </c>
      <c r="K200" s="288">
        <f>('Input Sheet'!K1204-'Input Sheet'!K2212)/K$10</f>
        <v>0</v>
      </c>
      <c r="L200" s="288">
        <f>('Input Sheet'!L1204-'Input Sheet'!L2212)/L$10</f>
        <v>0</v>
      </c>
      <c r="M200" s="288">
        <f>('Input Sheet'!M1204-'Input Sheet'!M2212)/M$10</f>
        <v>0</v>
      </c>
      <c r="N200" s="288">
        <f>('Input Sheet'!N1204-'Input Sheet'!N2212)/N$10</f>
        <v>0</v>
      </c>
    </row>
    <row r="201" spans="1:14" s="102" customFormat="1" ht="12.75" hidden="1" customHeight="1" outlineLevel="1" x14ac:dyDescent="0.25">
      <c r="A201" s="99"/>
      <c r="B201" s="105" t="str">
        <f>'Input Sheet'!B1205</f>
        <v>Asset Type 189</v>
      </c>
      <c r="C201" s="105" t="str">
        <f>'Input Sheet'!C1205</f>
        <v>Description - Asset Type 189</v>
      </c>
      <c r="D201" s="99"/>
      <c r="E201" s="99"/>
      <c r="F201" s="101"/>
      <c r="G201" s="288">
        <f>('Input Sheet'!G1205-'Input Sheet'!G2213)/G$10</f>
        <v>0</v>
      </c>
      <c r="H201" s="288">
        <f>('Input Sheet'!H1205-'Input Sheet'!H2213)/H$10</f>
        <v>0</v>
      </c>
      <c r="I201" s="288">
        <f>('Input Sheet'!I1205-'Input Sheet'!I2213)/I$10</f>
        <v>0</v>
      </c>
      <c r="J201" s="288">
        <f>('Input Sheet'!J1205-'Input Sheet'!J2213)/J$10</f>
        <v>0</v>
      </c>
      <c r="K201" s="288">
        <f>('Input Sheet'!K1205-'Input Sheet'!K2213)/K$10</f>
        <v>0</v>
      </c>
      <c r="L201" s="288">
        <f>('Input Sheet'!L1205-'Input Sheet'!L2213)/L$10</f>
        <v>0</v>
      </c>
      <c r="M201" s="288">
        <f>('Input Sheet'!M1205-'Input Sheet'!M2213)/M$10</f>
        <v>0</v>
      </c>
      <c r="N201" s="288">
        <f>('Input Sheet'!N1205-'Input Sheet'!N2213)/N$10</f>
        <v>0</v>
      </c>
    </row>
    <row r="202" spans="1:14" s="102" customFormat="1" ht="12.75" hidden="1" customHeight="1" outlineLevel="1" x14ac:dyDescent="0.25">
      <c r="A202" s="99"/>
      <c r="B202" s="105" t="str">
        <f>'Input Sheet'!B1206</f>
        <v>Asset Type 190</v>
      </c>
      <c r="C202" s="105" t="str">
        <f>'Input Sheet'!C1206</f>
        <v>Description - Asset Type 190</v>
      </c>
      <c r="D202" s="99"/>
      <c r="E202" s="99"/>
      <c r="F202" s="101"/>
      <c r="G202" s="288">
        <f>('Input Sheet'!G1206-'Input Sheet'!G2214)/G$10</f>
        <v>0</v>
      </c>
      <c r="H202" s="288">
        <f>('Input Sheet'!H1206-'Input Sheet'!H2214)/H$10</f>
        <v>0</v>
      </c>
      <c r="I202" s="288">
        <f>('Input Sheet'!I1206-'Input Sheet'!I2214)/I$10</f>
        <v>0</v>
      </c>
      <c r="J202" s="288">
        <f>('Input Sheet'!J1206-'Input Sheet'!J2214)/J$10</f>
        <v>0</v>
      </c>
      <c r="K202" s="288">
        <f>('Input Sheet'!K1206-'Input Sheet'!K2214)/K$10</f>
        <v>0</v>
      </c>
      <c r="L202" s="288">
        <f>('Input Sheet'!L1206-'Input Sheet'!L2214)/L$10</f>
        <v>0</v>
      </c>
      <c r="M202" s="288">
        <f>('Input Sheet'!M1206-'Input Sheet'!M2214)/M$10</f>
        <v>0</v>
      </c>
      <c r="N202" s="288">
        <f>('Input Sheet'!N1206-'Input Sheet'!N2214)/N$10</f>
        <v>0</v>
      </c>
    </row>
    <row r="203" spans="1:14" s="102" customFormat="1" ht="12.75" hidden="1" customHeight="1" outlineLevel="1" x14ac:dyDescent="0.25">
      <c r="A203" s="99"/>
      <c r="B203" s="105" t="str">
        <f>'Input Sheet'!B1207</f>
        <v>Asset Type 191</v>
      </c>
      <c r="C203" s="105" t="str">
        <f>'Input Sheet'!C1207</f>
        <v>Description - Asset Type 191</v>
      </c>
      <c r="D203" s="99"/>
      <c r="E203" s="99"/>
      <c r="F203" s="101"/>
      <c r="G203" s="288">
        <f>('Input Sheet'!G1207-'Input Sheet'!G2215)/G$10</f>
        <v>0</v>
      </c>
      <c r="H203" s="288">
        <f>('Input Sheet'!H1207-'Input Sheet'!H2215)/H$10</f>
        <v>0</v>
      </c>
      <c r="I203" s="288">
        <f>('Input Sheet'!I1207-'Input Sheet'!I2215)/I$10</f>
        <v>0</v>
      </c>
      <c r="J203" s="288">
        <f>('Input Sheet'!J1207-'Input Sheet'!J2215)/J$10</f>
        <v>0</v>
      </c>
      <c r="K203" s="288">
        <f>('Input Sheet'!K1207-'Input Sheet'!K2215)/K$10</f>
        <v>0</v>
      </c>
      <c r="L203" s="288">
        <f>('Input Sheet'!L1207-'Input Sheet'!L2215)/L$10</f>
        <v>0</v>
      </c>
      <c r="M203" s="288">
        <f>('Input Sheet'!M1207-'Input Sheet'!M2215)/M$10</f>
        <v>0</v>
      </c>
      <c r="N203" s="288">
        <f>('Input Sheet'!N1207-'Input Sheet'!N2215)/N$10</f>
        <v>0</v>
      </c>
    </row>
    <row r="204" spans="1:14" s="102" customFormat="1" ht="12.75" hidden="1" customHeight="1" outlineLevel="1" x14ac:dyDescent="0.25">
      <c r="A204" s="99"/>
      <c r="B204" s="105" t="str">
        <f>'Input Sheet'!B1208</f>
        <v>Asset Type 192</v>
      </c>
      <c r="C204" s="105" t="str">
        <f>'Input Sheet'!C1208</f>
        <v>Description - Asset Type 192</v>
      </c>
      <c r="D204" s="99"/>
      <c r="E204" s="99"/>
      <c r="F204" s="101"/>
      <c r="G204" s="288">
        <f>('Input Sheet'!G1208-'Input Sheet'!G2216)/G$10</f>
        <v>0</v>
      </c>
      <c r="H204" s="288">
        <f>('Input Sheet'!H1208-'Input Sheet'!H2216)/H$10</f>
        <v>0</v>
      </c>
      <c r="I204" s="288">
        <f>('Input Sheet'!I1208-'Input Sheet'!I2216)/I$10</f>
        <v>0</v>
      </c>
      <c r="J204" s="288">
        <f>('Input Sheet'!J1208-'Input Sheet'!J2216)/J$10</f>
        <v>0</v>
      </c>
      <c r="K204" s="288">
        <f>('Input Sheet'!K1208-'Input Sheet'!K2216)/K$10</f>
        <v>0</v>
      </c>
      <c r="L204" s="288">
        <f>('Input Sheet'!L1208-'Input Sheet'!L2216)/L$10</f>
        <v>0</v>
      </c>
      <c r="M204" s="288">
        <f>('Input Sheet'!M1208-'Input Sheet'!M2216)/M$10</f>
        <v>0</v>
      </c>
      <c r="N204" s="288">
        <f>('Input Sheet'!N1208-'Input Sheet'!N2216)/N$10</f>
        <v>0</v>
      </c>
    </row>
    <row r="205" spans="1:14" s="102" customFormat="1" ht="12.75" hidden="1" customHeight="1" outlineLevel="1" x14ac:dyDescent="0.25">
      <c r="A205" s="99"/>
      <c r="B205" s="105" t="str">
        <f>'Input Sheet'!B1209</f>
        <v>Asset Type 193</v>
      </c>
      <c r="C205" s="105" t="str">
        <f>'Input Sheet'!C1209</f>
        <v>Description - Asset Type 193</v>
      </c>
      <c r="D205" s="99"/>
      <c r="E205" s="99"/>
      <c r="F205" s="101"/>
      <c r="G205" s="288">
        <f>('Input Sheet'!G1209-'Input Sheet'!G2217)/G$10</f>
        <v>0</v>
      </c>
      <c r="H205" s="288">
        <f>('Input Sheet'!H1209-'Input Sheet'!H2217)/H$10</f>
        <v>0</v>
      </c>
      <c r="I205" s="288">
        <f>('Input Sheet'!I1209-'Input Sheet'!I2217)/I$10</f>
        <v>0</v>
      </c>
      <c r="J205" s="288">
        <f>('Input Sheet'!J1209-'Input Sheet'!J2217)/J$10</f>
        <v>0</v>
      </c>
      <c r="K205" s="288">
        <f>('Input Sheet'!K1209-'Input Sheet'!K2217)/K$10</f>
        <v>0</v>
      </c>
      <c r="L205" s="288">
        <f>('Input Sheet'!L1209-'Input Sheet'!L2217)/L$10</f>
        <v>0</v>
      </c>
      <c r="M205" s="288">
        <f>('Input Sheet'!M1209-'Input Sheet'!M2217)/M$10</f>
        <v>0</v>
      </c>
      <c r="N205" s="288">
        <f>('Input Sheet'!N1209-'Input Sheet'!N2217)/N$10</f>
        <v>0</v>
      </c>
    </row>
    <row r="206" spans="1:14" s="102" customFormat="1" ht="12.75" hidden="1" customHeight="1" outlineLevel="1" x14ac:dyDescent="0.25">
      <c r="A206" s="99"/>
      <c r="B206" s="105" t="str">
        <f>'Input Sheet'!B1210</f>
        <v>Asset Type 194</v>
      </c>
      <c r="C206" s="105" t="str">
        <f>'Input Sheet'!C1210</f>
        <v>Description - Asset Type 194</v>
      </c>
      <c r="D206" s="99"/>
      <c r="E206" s="99"/>
      <c r="F206" s="101"/>
      <c r="G206" s="288">
        <f>('Input Sheet'!G1210-'Input Sheet'!G2218)/G$10</f>
        <v>0</v>
      </c>
      <c r="H206" s="288">
        <f>('Input Sheet'!H1210-'Input Sheet'!H2218)/H$10</f>
        <v>0</v>
      </c>
      <c r="I206" s="288">
        <f>('Input Sheet'!I1210-'Input Sheet'!I2218)/I$10</f>
        <v>0</v>
      </c>
      <c r="J206" s="288">
        <f>('Input Sheet'!J1210-'Input Sheet'!J2218)/J$10</f>
        <v>0</v>
      </c>
      <c r="K206" s="288">
        <f>('Input Sheet'!K1210-'Input Sheet'!K2218)/K$10</f>
        <v>0</v>
      </c>
      <c r="L206" s="288">
        <f>('Input Sheet'!L1210-'Input Sheet'!L2218)/L$10</f>
        <v>0</v>
      </c>
      <c r="M206" s="288">
        <f>('Input Sheet'!M1210-'Input Sheet'!M2218)/M$10</f>
        <v>0</v>
      </c>
      <c r="N206" s="288">
        <f>('Input Sheet'!N1210-'Input Sheet'!N2218)/N$10</f>
        <v>0</v>
      </c>
    </row>
    <row r="207" spans="1:14" s="102" customFormat="1" ht="12.75" hidden="1" customHeight="1" outlineLevel="1" x14ac:dyDescent="0.25">
      <c r="A207" s="99"/>
      <c r="B207" s="105" t="str">
        <f>'Input Sheet'!B1211</f>
        <v>Asset Type 195</v>
      </c>
      <c r="C207" s="105" t="str">
        <f>'Input Sheet'!C1211</f>
        <v>Description - Asset Type 195</v>
      </c>
      <c r="D207" s="99"/>
      <c r="E207" s="99"/>
      <c r="F207" s="101"/>
      <c r="G207" s="288">
        <f>('Input Sheet'!G1211-'Input Sheet'!G2219)/G$10</f>
        <v>0</v>
      </c>
      <c r="H207" s="288">
        <f>('Input Sheet'!H1211-'Input Sheet'!H2219)/H$10</f>
        <v>0</v>
      </c>
      <c r="I207" s="288">
        <f>('Input Sheet'!I1211-'Input Sheet'!I2219)/I$10</f>
        <v>0</v>
      </c>
      <c r="J207" s="288">
        <f>('Input Sheet'!J1211-'Input Sheet'!J2219)/J$10</f>
        <v>0</v>
      </c>
      <c r="K207" s="288">
        <f>('Input Sheet'!K1211-'Input Sheet'!K2219)/K$10</f>
        <v>0</v>
      </c>
      <c r="L207" s="288">
        <f>('Input Sheet'!L1211-'Input Sheet'!L2219)/L$10</f>
        <v>0</v>
      </c>
      <c r="M207" s="288">
        <f>('Input Sheet'!M1211-'Input Sheet'!M2219)/M$10</f>
        <v>0</v>
      </c>
      <c r="N207" s="288">
        <f>('Input Sheet'!N1211-'Input Sheet'!N2219)/N$10</f>
        <v>0</v>
      </c>
    </row>
    <row r="208" spans="1:14" ht="12.75" hidden="1" customHeight="1" outlineLevel="1" x14ac:dyDescent="0.25">
      <c r="A208" s="3"/>
      <c r="B208" s="105" t="str">
        <f>'Input Sheet'!B1212</f>
        <v>Asset Type 196</v>
      </c>
      <c r="C208" s="105" t="str">
        <f>'Input Sheet'!C1212</f>
        <v>Description - Asset Type 196</v>
      </c>
      <c r="D208" s="3"/>
      <c r="E208" s="3"/>
      <c r="F208" s="8"/>
      <c r="G208" s="288">
        <f>('Input Sheet'!G1212-'Input Sheet'!G2220)/G$10</f>
        <v>0</v>
      </c>
      <c r="H208" s="288">
        <f>('Input Sheet'!H1212-'Input Sheet'!H2220)/H$10</f>
        <v>0</v>
      </c>
      <c r="I208" s="288">
        <f>('Input Sheet'!I1212-'Input Sheet'!I2220)/I$10</f>
        <v>0</v>
      </c>
      <c r="J208" s="288">
        <f>('Input Sheet'!J1212-'Input Sheet'!J2220)/J$10</f>
        <v>0</v>
      </c>
      <c r="K208" s="288">
        <f>('Input Sheet'!K1212-'Input Sheet'!K2220)/K$10</f>
        <v>0</v>
      </c>
      <c r="L208" s="288">
        <f>('Input Sheet'!L1212-'Input Sheet'!L2220)/L$10</f>
        <v>0</v>
      </c>
      <c r="M208" s="288">
        <f>('Input Sheet'!M1212-'Input Sheet'!M2220)/M$10</f>
        <v>0</v>
      </c>
      <c r="N208" s="288">
        <f>('Input Sheet'!N1212-'Input Sheet'!N2220)/N$10</f>
        <v>0</v>
      </c>
    </row>
    <row r="209" spans="1:14" ht="12.75" hidden="1" customHeight="1" outlineLevel="1" x14ac:dyDescent="0.25">
      <c r="A209" s="3"/>
      <c r="B209" s="105" t="str">
        <f>'Input Sheet'!B1213</f>
        <v>Asset Type 197</v>
      </c>
      <c r="C209" s="105" t="str">
        <f>'Input Sheet'!C1213</f>
        <v>Description - Asset Type 197</v>
      </c>
      <c r="D209" s="3"/>
      <c r="E209" s="3"/>
      <c r="F209" s="8"/>
      <c r="G209" s="288">
        <f>('Input Sheet'!G1213-'Input Sheet'!G2221)/G$10</f>
        <v>0</v>
      </c>
      <c r="H209" s="288">
        <f>('Input Sheet'!H1213-'Input Sheet'!H2221)/H$10</f>
        <v>0</v>
      </c>
      <c r="I209" s="288">
        <f>('Input Sheet'!I1213-'Input Sheet'!I2221)/I$10</f>
        <v>0</v>
      </c>
      <c r="J209" s="288">
        <f>('Input Sheet'!J1213-'Input Sheet'!J2221)/J$10</f>
        <v>0</v>
      </c>
      <c r="K209" s="288">
        <f>('Input Sheet'!K1213-'Input Sheet'!K2221)/K$10</f>
        <v>0</v>
      </c>
      <c r="L209" s="288">
        <f>('Input Sheet'!L1213-'Input Sheet'!L2221)/L$10</f>
        <v>0</v>
      </c>
      <c r="M209" s="288">
        <f>('Input Sheet'!M1213-'Input Sheet'!M2221)/M$10</f>
        <v>0</v>
      </c>
      <c r="N209" s="288">
        <f>('Input Sheet'!N1213-'Input Sheet'!N2221)/N$10</f>
        <v>0</v>
      </c>
    </row>
    <row r="210" spans="1:14" ht="12.75" hidden="1" customHeight="1" outlineLevel="1" x14ac:dyDescent="0.25">
      <c r="A210" s="3"/>
      <c r="B210" s="105" t="str">
        <f>'Input Sheet'!B1214</f>
        <v>Asset Type 198</v>
      </c>
      <c r="C210" s="105" t="str">
        <f>'Input Sheet'!C1214</f>
        <v>Description - Asset Type 198</v>
      </c>
      <c r="D210" s="3"/>
      <c r="E210" s="3"/>
      <c r="F210" s="8"/>
      <c r="G210" s="288">
        <f>('Input Sheet'!G1214-'Input Sheet'!G2222)/G$10</f>
        <v>0</v>
      </c>
      <c r="H210" s="288">
        <f>('Input Sheet'!H1214-'Input Sheet'!H2222)/H$10</f>
        <v>0</v>
      </c>
      <c r="I210" s="288">
        <f>('Input Sheet'!I1214-'Input Sheet'!I2222)/I$10</f>
        <v>0</v>
      </c>
      <c r="J210" s="288">
        <f>('Input Sheet'!J1214-'Input Sheet'!J2222)/J$10</f>
        <v>0</v>
      </c>
      <c r="K210" s="288">
        <f>('Input Sheet'!K1214-'Input Sheet'!K2222)/K$10</f>
        <v>0</v>
      </c>
      <c r="L210" s="288">
        <f>('Input Sheet'!L1214-'Input Sheet'!L2222)/L$10</f>
        <v>0</v>
      </c>
      <c r="M210" s="288">
        <f>('Input Sheet'!M1214-'Input Sheet'!M2222)/M$10</f>
        <v>0</v>
      </c>
      <c r="N210" s="288">
        <f>('Input Sheet'!N1214-'Input Sheet'!N2222)/N$10</f>
        <v>0</v>
      </c>
    </row>
    <row r="211" spans="1:14" ht="12.75" hidden="1" customHeight="1" outlineLevel="1" x14ac:dyDescent="0.25">
      <c r="A211" s="3"/>
      <c r="B211" s="105" t="str">
        <f>'Input Sheet'!B1215</f>
        <v>Asset Type 199</v>
      </c>
      <c r="C211" s="105" t="str">
        <f>'Input Sheet'!C1215</f>
        <v>Description - Asset Type 199</v>
      </c>
      <c r="D211" s="3"/>
      <c r="E211" s="3"/>
      <c r="F211" s="8"/>
      <c r="G211" s="288">
        <f>('Input Sheet'!G1215-'Input Sheet'!G2223)/G$10</f>
        <v>0</v>
      </c>
      <c r="H211" s="288">
        <f>('Input Sheet'!H1215-'Input Sheet'!H2223)/H$10</f>
        <v>0</v>
      </c>
      <c r="I211" s="288">
        <f>('Input Sheet'!I1215-'Input Sheet'!I2223)/I$10</f>
        <v>0</v>
      </c>
      <c r="J211" s="288">
        <f>('Input Sheet'!J1215-'Input Sheet'!J2223)/J$10</f>
        <v>0</v>
      </c>
      <c r="K211" s="288">
        <f>('Input Sheet'!K1215-'Input Sheet'!K2223)/K$10</f>
        <v>0</v>
      </c>
      <c r="L211" s="288">
        <f>('Input Sheet'!L1215-'Input Sheet'!L2223)/L$10</f>
        <v>0</v>
      </c>
      <c r="M211" s="288">
        <f>('Input Sheet'!M1215-'Input Sheet'!M2223)/M$10</f>
        <v>0</v>
      </c>
      <c r="N211" s="288">
        <f>('Input Sheet'!N1215-'Input Sheet'!N2223)/N$10</f>
        <v>0</v>
      </c>
    </row>
    <row r="212" spans="1:14" s="369" customFormat="1" ht="12.75" hidden="1" customHeight="1" outlineLevel="1" x14ac:dyDescent="0.25">
      <c r="A212" s="3"/>
      <c r="B212" s="105" t="str">
        <f>'Input Sheet'!B1216</f>
        <v>Asset Type 200</v>
      </c>
      <c r="C212" s="105" t="str">
        <f>'Input Sheet'!C1216</f>
        <v>Description - Asset Type 200</v>
      </c>
      <c r="D212" s="3"/>
      <c r="E212" s="3"/>
      <c r="F212" s="8"/>
      <c r="G212" s="288">
        <f>('Input Sheet'!G1216-'Input Sheet'!G2224)/G$10</f>
        <v>0</v>
      </c>
      <c r="H212" s="288">
        <f>('Input Sheet'!H1216-'Input Sheet'!H2224)/H$10</f>
        <v>0</v>
      </c>
      <c r="I212" s="288">
        <f>('Input Sheet'!I1216-'Input Sheet'!I2224)/I$10</f>
        <v>0</v>
      </c>
      <c r="J212" s="288">
        <f>('Input Sheet'!J1216-'Input Sheet'!J2224)/J$10</f>
        <v>0</v>
      </c>
      <c r="K212" s="288">
        <f>('Input Sheet'!K1216-'Input Sheet'!K2224)/K$10</f>
        <v>0</v>
      </c>
      <c r="L212" s="288">
        <f>('Input Sheet'!L1216-'Input Sheet'!L2224)/L$10</f>
        <v>0</v>
      </c>
      <c r="M212" s="288">
        <f>('Input Sheet'!M1216-'Input Sheet'!M2224)/M$10</f>
        <v>0</v>
      </c>
      <c r="N212" s="288">
        <f>('Input Sheet'!N1216-'Input Sheet'!N2224)/N$10</f>
        <v>0</v>
      </c>
    </row>
    <row r="213" spans="1:14" s="369" customFormat="1" ht="12.75" hidden="1" customHeight="1" outlineLevel="1" x14ac:dyDescent="0.25">
      <c r="A213" s="3"/>
      <c r="B213" s="105" t="str">
        <f>'Input Sheet'!B1217</f>
        <v>Asset Type 201</v>
      </c>
      <c r="C213" s="105" t="str">
        <f>'Input Sheet'!C1217</f>
        <v>Description - Asset Type 201</v>
      </c>
      <c r="D213" s="3"/>
      <c r="E213" s="3"/>
      <c r="F213" s="8"/>
      <c r="G213" s="288">
        <f>('Input Sheet'!G1217-'Input Sheet'!G2225)/G$10</f>
        <v>0</v>
      </c>
      <c r="H213" s="288">
        <f>('Input Sheet'!H1217-'Input Sheet'!H2225)/H$10</f>
        <v>0</v>
      </c>
      <c r="I213" s="288">
        <f>('Input Sheet'!I1217-'Input Sheet'!I2225)/I$10</f>
        <v>0</v>
      </c>
      <c r="J213" s="288">
        <f>('Input Sheet'!J1217-'Input Sheet'!J2225)/J$10</f>
        <v>0</v>
      </c>
      <c r="K213" s="288">
        <f>('Input Sheet'!K1217-'Input Sheet'!K2225)/K$10</f>
        <v>0</v>
      </c>
      <c r="L213" s="288">
        <f>('Input Sheet'!L1217-'Input Sheet'!L2225)/L$10</f>
        <v>0</v>
      </c>
      <c r="M213" s="288">
        <f>('Input Sheet'!M1217-'Input Sheet'!M2225)/M$10</f>
        <v>0</v>
      </c>
      <c r="N213" s="288">
        <f>('Input Sheet'!N1217-'Input Sheet'!N2225)/N$10</f>
        <v>0</v>
      </c>
    </row>
    <row r="214" spans="1:14" s="369" customFormat="1" ht="12.75" hidden="1" customHeight="1" outlineLevel="1" x14ac:dyDescent="0.25">
      <c r="A214" s="3"/>
      <c r="B214" s="105" t="str">
        <f>'Input Sheet'!B1218</f>
        <v>Asset Type 202</v>
      </c>
      <c r="C214" s="105" t="str">
        <f>'Input Sheet'!C1218</f>
        <v>Description - Asset Type 202</v>
      </c>
      <c r="D214" s="3"/>
      <c r="E214" s="3"/>
      <c r="F214" s="8"/>
      <c r="G214" s="288">
        <f>('Input Sheet'!G1218-'Input Sheet'!G2226)/G$10</f>
        <v>0</v>
      </c>
      <c r="H214" s="288">
        <f>('Input Sheet'!H1218-'Input Sheet'!H2226)/H$10</f>
        <v>0</v>
      </c>
      <c r="I214" s="288">
        <f>('Input Sheet'!I1218-'Input Sheet'!I2226)/I$10</f>
        <v>0</v>
      </c>
      <c r="J214" s="288">
        <f>('Input Sheet'!J1218-'Input Sheet'!J2226)/J$10</f>
        <v>0</v>
      </c>
      <c r="K214" s="288">
        <f>('Input Sheet'!K1218-'Input Sheet'!K2226)/K$10</f>
        <v>0</v>
      </c>
      <c r="L214" s="288">
        <f>('Input Sheet'!L1218-'Input Sheet'!L2226)/L$10</f>
        <v>0</v>
      </c>
      <c r="M214" s="288">
        <f>('Input Sheet'!M1218-'Input Sheet'!M2226)/M$10</f>
        <v>0</v>
      </c>
      <c r="N214" s="288">
        <f>('Input Sheet'!N1218-'Input Sheet'!N2226)/N$10</f>
        <v>0</v>
      </c>
    </row>
    <row r="215" spans="1:14" s="369" customFormat="1" ht="12.75" hidden="1" customHeight="1" outlineLevel="1" x14ac:dyDescent="0.25">
      <c r="A215" s="3"/>
      <c r="B215" s="105" t="str">
        <f>'Input Sheet'!B1219</f>
        <v>Asset Type 203</v>
      </c>
      <c r="C215" s="105" t="str">
        <f>'Input Sheet'!C1219</f>
        <v>Description - Asset Type 203</v>
      </c>
      <c r="D215" s="3"/>
      <c r="E215" s="3"/>
      <c r="F215" s="8"/>
      <c r="G215" s="288">
        <f>('Input Sheet'!G1219-'Input Sheet'!G2227)/G$10</f>
        <v>0</v>
      </c>
      <c r="H215" s="288">
        <f>('Input Sheet'!H1219-'Input Sheet'!H2227)/H$10</f>
        <v>0</v>
      </c>
      <c r="I215" s="288">
        <f>('Input Sheet'!I1219-'Input Sheet'!I2227)/I$10</f>
        <v>0</v>
      </c>
      <c r="J215" s="288">
        <f>('Input Sheet'!J1219-'Input Sheet'!J2227)/J$10</f>
        <v>0</v>
      </c>
      <c r="K215" s="288">
        <f>('Input Sheet'!K1219-'Input Sheet'!K2227)/K$10</f>
        <v>0</v>
      </c>
      <c r="L215" s="288">
        <f>('Input Sheet'!L1219-'Input Sheet'!L2227)/L$10</f>
        <v>0</v>
      </c>
      <c r="M215" s="288">
        <f>('Input Sheet'!M1219-'Input Sheet'!M2227)/M$10</f>
        <v>0</v>
      </c>
      <c r="N215" s="288">
        <f>('Input Sheet'!N1219-'Input Sheet'!N2227)/N$10</f>
        <v>0</v>
      </c>
    </row>
    <row r="216" spans="1:14" s="369" customFormat="1" ht="12.75" hidden="1" customHeight="1" outlineLevel="1" x14ac:dyDescent="0.25">
      <c r="A216" s="3"/>
      <c r="B216" s="105" t="str">
        <f>'Input Sheet'!B1220</f>
        <v>Asset Type 204</v>
      </c>
      <c r="C216" s="105" t="str">
        <f>'Input Sheet'!C1220</f>
        <v>Description - Asset Type 204</v>
      </c>
      <c r="D216" s="3"/>
      <c r="E216" s="3"/>
      <c r="F216" s="8"/>
      <c r="G216" s="288">
        <f>('Input Sheet'!G1220-'Input Sheet'!G2228)/G$10</f>
        <v>0</v>
      </c>
      <c r="H216" s="288">
        <f>('Input Sheet'!H1220-'Input Sheet'!H2228)/H$10</f>
        <v>0</v>
      </c>
      <c r="I216" s="288">
        <f>('Input Sheet'!I1220-'Input Sheet'!I2228)/I$10</f>
        <v>0</v>
      </c>
      <c r="J216" s="288">
        <f>('Input Sheet'!J1220-'Input Sheet'!J2228)/J$10</f>
        <v>0</v>
      </c>
      <c r="K216" s="288">
        <f>('Input Sheet'!K1220-'Input Sheet'!K2228)/K$10</f>
        <v>0</v>
      </c>
      <c r="L216" s="288">
        <f>('Input Sheet'!L1220-'Input Sheet'!L2228)/L$10</f>
        <v>0</v>
      </c>
      <c r="M216" s="288">
        <f>('Input Sheet'!M1220-'Input Sheet'!M2228)/M$10</f>
        <v>0</v>
      </c>
      <c r="N216" s="288">
        <f>('Input Sheet'!N1220-'Input Sheet'!N2228)/N$10</f>
        <v>0</v>
      </c>
    </row>
    <row r="217" spans="1:14" s="369" customFormat="1" ht="12.75" hidden="1" customHeight="1" outlineLevel="1" x14ac:dyDescent="0.25">
      <c r="A217" s="3"/>
      <c r="B217" s="105" t="str">
        <f>'Input Sheet'!B1221</f>
        <v>Asset Type 205</v>
      </c>
      <c r="C217" s="105" t="str">
        <f>'Input Sheet'!C1221</f>
        <v>Description - Asset Type 205</v>
      </c>
      <c r="D217" s="3"/>
      <c r="E217" s="3"/>
      <c r="F217" s="8"/>
      <c r="G217" s="288">
        <f>('Input Sheet'!G1221-'Input Sheet'!G2229)/G$10</f>
        <v>0</v>
      </c>
      <c r="H217" s="288">
        <f>('Input Sheet'!H1221-'Input Sheet'!H2229)/H$10</f>
        <v>0</v>
      </c>
      <c r="I217" s="288">
        <f>('Input Sheet'!I1221-'Input Sheet'!I2229)/I$10</f>
        <v>0</v>
      </c>
      <c r="J217" s="288">
        <f>('Input Sheet'!J1221-'Input Sheet'!J2229)/J$10</f>
        <v>0</v>
      </c>
      <c r="K217" s="288">
        <f>('Input Sheet'!K1221-'Input Sheet'!K2229)/K$10</f>
        <v>0</v>
      </c>
      <c r="L217" s="288">
        <f>('Input Sheet'!L1221-'Input Sheet'!L2229)/L$10</f>
        <v>0</v>
      </c>
      <c r="M217" s="288">
        <f>('Input Sheet'!M1221-'Input Sheet'!M2229)/M$10</f>
        <v>0</v>
      </c>
      <c r="N217" s="288">
        <f>('Input Sheet'!N1221-'Input Sheet'!N2229)/N$10</f>
        <v>0</v>
      </c>
    </row>
    <row r="218" spans="1:14" s="369" customFormat="1" ht="12.75" hidden="1" customHeight="1" outlineLevel="1" x14ac:dyDescent="0.25">
      <c r="A218" s="3"/>
      <c r="B218" s="105" t="str">
        <f>'Input Sheet'!B1222</f>
        <v>Asset Type 206</v>
      </c>
      <c r="C218" s="105" t="str">
        <f>'Input Sheet'!C1222</f>
        <v>Description - Asset Type 206</v>
      </c>
      <c r="D218" s="3"/>
      <c r="E218" s="3"/>
      <c r="F218" s="8"/>
      <c r="G218" s="288">
        <f>('Input Sheet'!G1222-'Input Sheet'!G2230)/G$10</f>
        <v>0</v>
      </c>
      <c r="H218" s="288">
        <f>('Input Sheet'!H1222-'Input Sheet'!H2230)/H$10</f>
        <v>0</v>
      </c>
      <c r="I218" s="288">
        <f>('Input Sheet'!I1222-'Input Sheet'!I2230)/I$10</f>
        <v>0</v>
      </c>
      <c r="J218" s="288">
        <f>('Input Sheet'!J1222-'Input Sheet'!J2230)/J$10</f>
        <v>0</v>
      </c>
      <c r="K218" s="288">
        <f>('Input Sheet'!K1222-'Input Sheet'!K2230)/K$10</f>
        <v>0</v>
      </c>
      <c r="L218" s="288">
        <f>('Input Sheet'!L1222-'Input Sheet'!L2230)/L$10</f>
        <v>0</v>
      </c>
      <c r="M218" s="288">
        <f>('Input Sheet'!M1222-'Input Sheet'!M2230)/M$10</f>
        <v>0</v>
      </c>
      <c r="N218" s="288">
        <f>('Input Sheet'!N1222-'Input Sheet'!N2230)/N$10</f>
        <v>0</v>
      </c>
    </row>
    <row r="219" spans="1:14" s="369" customFormat="1" ht="12.75" hidden="1" customHeight="1" outlineLevel="1" x14ac:dyDescent="0.25">
      <c r="A219" s="3"/>
      <c r="B219" s="105" t="str">
        <f>'Input Sheet'!B1223</f>
        <v>Asset Type 207</v>
      </c>
      <c r="C219" s="105" t="str">
        <f>'Input Sheet'!C1223</f>
        <v>Description - Asset Type 207</v>
      </c>
      <c r="D219" s="3"/>
      <c r="E219" s="3"/>
      <c r="F219" s="8"/>
      <c r="G219" s="288">
        <f>('Input Sheet'!G1223-'Input Sheet'!G2231)/G$10</f>
        <v>0</v>
      </c>
      <c r="H219" s="288">
        <f>('Input Sheet'!H1223-'Input Sheet'!H2231)/H$10</f>
        <v>0</v>
      </c>
      <c r="I219" s="288">
        <f>('Input Sheet'!I1223-'Input Sheet'!I2231)/I$10</f>
        <v>0</v>
      </c>
      <c r="J219" s="288">
        <f>('Input Sheet'!J1223-'Input Sheet'!J2231)/J$10</f>
        <v>0</v>
      </c>
      <c r="K219" s="288">
        <f>('Input Sheet'!K1223-'Input Sheet'!K2231)/K$10</f>
        <v>0</v>
      </c>
      <c r="L219" s="288">
        <f>('Input Sheet'!L1223-'Input Sheet'!L2231)/L$10</f>
        <v>0</v>
      </c>
      <c r="M219" s="288">
        <f>('Input Sheet'!M1223-'Input Sheet'!M2231)/M$10</f>
        <v>0</v>
      </c>
      <c r="N219" s="288">
        <f>('Input Sheet'!N1223-'Input Sheet'!N2231)/N$10</f>
        <v>0</v>
      </c>
    </row>
    <row r="220" spans="1:14" s="369" customFormat="1" ht="12.75" hidden="1" customHeight="1" outlineLevel="1" x14ac:dyDescent="0.25">
      <c r="A220" s="3"/>
      <c r="B220" s="105" t="str">
        <f>'Input Sheet'!B1224</f>
        <v>Asset Type 208</v>
      </c>
      <c r="C220" s="105" t="str">
        <f>'Input Sheet'!C1224</f>
        <v>Description - Asset Type 208</v>
      </c>
      <c r="D220" s="3"/>
      <c r="E220" s="3"/>
      <c r="F220" s="8"/>
      <c r="G220" s="288">
        <f>('Input Sheet'!G1224-'Input Sheet'!G2232)/G$10</f>
        <v>0</v>
      </c>
      <c r="H220" s="288">
        <f>('Input Sheet'!H1224-'Input Sheet'!H2232)/H$10</f>
        <v>0</v>
      </c>
      <c r="I220" s="288">
        <f>('Input Sheet'!I1224-'Input Sheet'!I2232)/I$10</f>
        <v>0</v>
      </c>
      <c r="J220" s="288">
        <f>('Input Sheet'!J1224-'Input Sheet'!J2232)/J$10</f>
        <v>0</v>
      </c>
      <c r="K220" s="288">
        <f>('Input Sheet'!K1224-'Input Sheet'!K2232)/K$10</f>
        <v>0</v>
      </c>
      <c r="L220" s="288">
        <f>('Input Sheet'!L1224-'Input Sheet'!L2232)/L$10</f>
        <v>0</v>
      </c>
      <c r="M220" s="288">
        <f>('Input Sheet'!M1224-'Input Sheet'!M2232)/M$10</f>
        <v>0</v>
      </c>
      <c r="N220" s="288">
        <f>('Input Sheet'!N1224-'Input Sheet'!N2232)/N$10</f>
        <v>0</v>
      </c>
    </row>
    <row r="221" spans="1:14" s="369" customFormat="1" ht="12.75" hidden="1" customHeight="1" outlineLevel="1" x14ac:dyDescent="0.25">
      <c r="A221" s="3"/>
      <c r="B221" s="105" t="str">
        <f>'Input Sheet'!B1225</f>
        <v>Asset Type 209</v>
      </c>
      <c r="C221" s="105" t="str">
        <f>'Input Sheet'!C1225</f>
        <v>Description - Asset Type 209</v>
      </c>
      <c r="D221" s="3"/>
      <c r="E221" s="3"/>
      <c r="F221" s="8"/>
      <c r="G221" s="288">
        <f>('Input Sheet'!G1225-'Input Sheet'!G2233)/G$10</f>
        <v>0</v>
      </c>
      <c r="H221" s="288">
        <f>('Input Sheet'!H1225-'Input Sheet'!H2233)/H$10</f>
        <v>0</v>
      </c>
      <c r="I221" s="288">
        <f>('Input Sheet'!I1225-'Input Sheet'!I2233)/I$10</f>
        <v>0</v>
      </c>
      <c r="J221" s="288">
        <f>('Input Sheet'!J1225-'Input Sheet'!J2233)/J$10</f>
        <v>0</v>
      </c>
      <c r="K221" s="288">
        <f>('Input Sheet'!K1225-'Input Sheet'!K2233)/K$10</f>
        <v>0</v>
      </c>
      <c r="L221" s="288">
        <f>('Input Sheet'!L1225-'Input Sheet'!L2233)/L$10</f>
        <v>0</v>
      </c>
      <c r="M221" s="288">
        <f>('Input Sheet'!M1225-'Input Sheet'!M2233)/M$10</f>
        <v>0</v>
      </c>
      <c r="N221" s="288">
        <f>('Input Sheet'!N1225-'Input Sheet'!N2233)/N$10</f>
        <v>0</v>
      </c>
    </row>
    <row r="222" spans="1:14" s="369" customFormat="1" ht="12.75" hidden="1" customHeight="1" outlineLevel="1" x14ac:dyDescent="0.25">
      <c r="A222" s="3"/>
      <c r="B222" s="105" t="str">
        <f>'Input Sheet'!B1226</f>
        <v>Asset Type 210</v>
      </c>
      <c r="C222" s="105" t="str">
        <f>'Input Sheet'!C1226</f>
        <v>Description - Asset Type 210</v>
      </c>
      <c r="D222" s="3"/>
      <c r="E222" s="3"/>
      <c r="F222" s="8"/>
      <c r="G222" s="288">
        <f>('Input Sheet'!G1226-'Input Sheet'!G2234)/G$10</f>
        <v>0</v>
      </c>
      <c r="H222" s="288">
        <f>('Input Sheet'!H1226-'Input Sheet'!H2234)/H$10</f>
        <v>0</v>
      </c>
      <c r="I222" s="288">
        <f>('Input Sheet'!I1226-'Input Sheet'!I2234)/I$10</f>
        <v>0</v>
      </c>
      <c r="J222" s="288">
        <f>('Input Sheet'!J1226-'Input Sheet'!J2234)/J$10</f>
        <v>0</v>
      </c>
      <c r="K222" s="288">
        <f>('Input Sheet'!K1226-'Input Sheet'!K2234)/K$10</f>
        <v>0</v>
      </c>
      <c r="L222" s="288">
        <f>('Input Sheet'!L1226-'Input Sheet'!L2234)/L$10</f>
        <v>0</v>
      </c>
      <c r="M222" s="288">
        <f>('Input Sheet'!M1226-'Input Sheet'!M2234)/M$10</f>
        <v>0</v>
      </c>
      <c r="N222" s="288">
        <f>('Input Sheet'!N1226-'Input Sheet'!N2234)/N$10</f>
        <v>0</v>
      </c>
    </row>
    <row r="223" spans="1:14" s="369" customFormat="1" ht="12.75" hidden="1" customHeight="1" outlineLevel="1" x14ac:dyDescent="0.25">
      <c r="A223" s="3"/>
      <c r="B223" s="105" t="str">
        <f>'Input Sheet'!B1227</f>
        <v>Asset Type 211</v>
      </c>
      <c r="C223" s="105" t="str">
        <f>'Input Sheet'!C1227</f>
        <v>Description - Asset Type 211</v>
      </c>
      <c r="D223" s="3"/>
      <c r="E223" s="3"/>
      <c r="F223" s="8"/>
      <c r="G223" s="288">
        <f>('Input Sheet'!G1227-'Input Sheet'!G2235)/G$10</f>
        <v>0</v>
      </c>
      <c r="H223" s="288">
        <f>('Input Sheet'!H1227-'Input Sheet'!H2235)/H$10</f>
        <v>0</v>
      </c>
      <c r="I223" s="288">
        <f>('Input Sheet'!I1227-'Input Sheet'!I2235)/I$10</f>
        <v>0</v>
      </c>
      <c r="J223" s="288">
        <f>('Input Sheet'!J1227-'Input Sheet'!J2235)/J$10</f>
        <v>0</v>
      </c>
      <c r="K223" s="288">
        <f>('Input Sheet'!K1227-'Input Sheet'!K2235)/K$10</f>
        <v>0</v>
      </c>
      <c r="L223" s="288">
        <f>('Input Sheet'!L1227-'Input Sheet'!L2235)/L$10</f>
        <v>0</v>
      </c>
      <c r="M223" s="288">
        <f>('Input Sheet'!M1227-'Input Sheet'!M2235)/M$10</f>
        <v>0</v>
      </c>
      <c r="N223" s="288">
        <f>('Input Sheet'!N1227-'Input Sheet'!N2235)/N$10</f>
        <v>0</v>
      </c>
    </row>
    <row r="224" spans="1:14" s="369" customFormat="1" ht="12.75" hidden="1" customHeight="1" outlineLevel="1" x14ac:dyDescent="0.25">
      <c r="A224" s="3"/>
      <c r="B224" s="105" t="str">
        <f>'Input Sheet'!B1228</f>
        <v>Asset Type 212</v>
      </c>
      <c r="C224" s="105" t="str">
        <f>'Input Sheet'!C1228</f>
        <v>Description - Asset Type 212</v>
      </c>
      <c r="D224" s="3"/>
      <c r="E224" s="3"/>
      <c r="F224" s="8"/>
      <c r="G224" s="288">
        <f>('Input Sheet'!G1228-'Input Sheet'!G2236)/G$10</f>
        <v>0</v>
      </c>
      <c r="H224" s="288">
        <f>('Input Sheet'!H1228-'Input Sheet'!H2236)/H$10</f>
        <v>0</v>
      </c>
      <c r="I224" s="288">
        <f>('Input Sheet'!I1228-'Input Sheet'!I2236)/I$10</f>
        <v>0</v>
      </c>
      <c r="J224" s="288">
        <f>('Input Sheet'!J1228-'Input Sheet'!J2236)/J$10</f>
        <v>0</v>
      </c>
      <c r="K224" s="288">
        <f>('Input Sheet'!K1228-'Input Sheet'!K2236)/K$10</f>
        <v>0</v>
      </c>
      <c r="L224" s="288">
        <f>('Input Sheet'!L1228-'Input Sheet'!L2236)/L$10</f>
        <v>0</v>
      </c>
      <c r="M224" s="288">
        <f>('Input Sheet'!M1228-'Input Sheet'!M2236)/M$10</f>
        <v>0</v>
      </c>
      <c r="N224" s="288">
        <f>('Input Sheet'!N1228-'Input Sheet'!N2236)/N$10</f>
        <v>0</v>
      </c>
    </row>
    <row r="225" spans="1:14" s="369" customFormat="1" ht="12.75" hidden="1" customHeight="1" outlineLevel="1" x14ac:dyDescent="0.25">
      <c r="A225" s="3"/>
      <c r="B225" s="105" t="str">
        <f>'Input Sheet'!B1229</f>
        <v>Asset Type 213</v>
      </c>
      <c r="C225" s="105" t="str">
        <f>'Input Sheet'!C1229</f>
        <v>Description - Asset Type 213</v>
      </c>
      <c r="D225" s="3"/>
      <c r="E225" s="3"/>
      <c r="F225" s="8"/>
      <c r="G225" s="288">
        <f>('Input Sheet'!G1229-'Input Sheet'!G2237)/G$10</f>
        <v>0</v>
      </c>
      <c r="H225" s="288">
        <f>('Input Sheet'!H1229-'Input Sheet'!H2237)/H$10</f>
        <v>0</v>
      </c>
      <c r="I225" s="288">
        <f>('Input Sheet'!I1229-'Input Sheet'!I2237)/I$10</f>
        <v>0</v>
      </c>
      <c r="J225" s="288">
        <f>('Input Sheet'!J1229-'Input Sheet'!J2237)/J$10</f>
        <v>0</v>
      </c>
      <c r="K225" s="288">
        <f>('Input Sheet'!K1229-'Input Sheet'!K2237)/K$10</f>
        <v>0</v>
      </c>
      <c r="L225" s="288">
        <f>('Input Sheet'!L1229-'Input Sheet'!L2237)/L$10</f>
        <v>0</v>
      </c>
      <c r="M225" s="288">
        <f>('Input Sheet'!M1229-'Input Sheet'!M2237)/M$10</f>
        <v>0</v>
      </c>
      <c r="N225" s="288">
        <f>('Input Sheet'!N1229-'Input Sheet'!N2237)/N$10</f>
        <v>0</v>
      </c>
    </row>
    <row r="226" spans="1:14" s="369" customFormat="1" ht="12.75" hidden="1" customHeight="1" outlineLevel="1" x14ac:dyDescent="0.25">
      <c r="A226" s="3"/>
      <c r="B226" s="105" t="str">
        <f>'Input Sheet'!B1230</f>
        <v>Asset Type 214</v>
      </c>
      <c r="C226" s="105" t="str">
        <f>'Input Sheet'!C1230</f>
        <v>Description - Asset Type 214</v>
      </c>
      <c r="D226" s="3"/>
      <c r="E226" s="3"/>
      <c r="F226" s="8"/>
      <c r="G226" s="288">
        <f>('Input Sheet'!G1230-'Input Sheet'!G2238)/G$10</f>
        <v>0</v>
      </c>
      <c r="H226" s="288">
        <f>('Input Sheet'!H1230-'Input Sheet'!H2238)/H$10</f>
        <v>0</v>
      </c>
      <c r="I226" s="288">
        <f>('Input Sheet'!I1230-'Input Sheet'!I2238)/I$10</f>
        <v>0</v>
      </c>
      <c r="J226" s="288">
        <f>('Input Sheet'!J1230-'Input Sheet'!J2238)/J$10</f>
        <v>0</v>
      </c>
      <c r="K226" s="288">
        <f>('Input Sheet'!K1230-'Input Sheet'!K2238)/K$10</f>
        <v>0</v>
      </c>
      <c r="L226" s="288">
        <f>('Input Sheet'!L1230-'Input Sheet'!L2238)/L$10</f>
        <v>0</v>
      </c>
      <c r="M226" s="288">
        <f>('Input Sheet'!M1230-'Input Sheet'!M2238)/M$10</f>
        <v>0</v>
      </c>
      <c r="N226" s="288">
        <f>('Input Sheet'!N1230-'Input Sheet'!N2238)/N$10</f>
        <v>0</v>
      </c>
    </row>
    <row r="227" spans="1:14" s="369" customFormat="1" ht="12.75" hidden="1" customHeight="1" outlineLevel="1" x14ac:dyDescent="0.25">
      <c r="A227" s="3"/>
      <c r="B227" s="105" t="str">
        <f>'Input Sheet'!B1231</f>
        <v>Asset Type 215</v>
      </c>
      <c r="C227" s="105" t="str">
        <f>'Input Sheet'!C1231</f>
        <v>Description - Asset Type 215</v>
      </c>
      <c r="D227" s="3"/>
      <c r="E227" s="3"/>
      <c r="F227" s="8"/>
      <c r="G227" s="288">
        <f>('Input Sheet'!G1231-'Input Sheet'!G2239)/G$10</f>
        <v>0</v>
      </c>
      <c r="H227" s="288">
        <f>('Input Sheet'!H1231-'Input Sheet'!H2239)/H$10</f>
        <v>0</v>
      </c>
      <c r="I227" s="288">
        <f>('Input Sheet'!I1231-'Input Sheet'!I2239)/I$10</f>
        <v>0</v>
      </c>
      <c r="J227" s="288">
        <f>('Input Sheet'!J1231-'Input Sheet'!J2239)/J$10</f>
        <v>0</v>
      </c>
      <c r="K227" s="288">
        <f>('Input Sheet'!K1231-'Input Sheet'!K2239)/K$10</f>
        <v>0</v>
      </c>
      <c r="L227" s="288">
        <f>('Input Sheet'!L1231-'Input Sheet'!L2239)/L$10</f>
        <v>0</v>
      </c>
      <c r="M227" s="288">
        <f>('Input Sheet'!M1231-'Input Sheet'!M2239)/M$10</f>
        <v>0</v>
      </c>
      <c r="N227" s="288">
        <f>('Input Sheet'!N1231-'Input Sheet'!N2239)/N$10</f>
        <v>0</v>
      </c>
    </row>
    <row r="228" spans="1:14" s="369" customFormat="1" ht="12.75" hidden="1" customHeight="1" outlineLevel="1" x14ac:dyDescent="0.25">
      <c r="A228" s="3"/>
      <c r="B228" s="105" t="str">
        <f>'Input Sheet'!B1232</f>
        <v>Asset Type 216</v>
      </c>
      <c r="C228" s="105" t="str">
        <f>'Input Sheet'!C1232</f>
        <v>Description - Asset Type 216</v>
      </c>
      <c r="D228" s="3"/>
      <c r="E228" s="3"/>
      <c r="F228" s="8"/>
      <c r="G228" s="288">
        <f>('Input Sheet'!G1232-'Input Sheet'!G2240)/G$10</f>
        <v>0</v>
      </c>
      <c r="H228" s="288">
        <f>('Input Sheet'!H1232-'Input Sheet'!H2240)/H$10</f>
        <v>0</v>
      </c>
      <c r="I228" s="288">
        <f>('Input Sheet'!I1232-'Input Sheet'!I2240)/I$10</f>
        <v>0</v>
      </c>
      <c r="J228" s="288">
        <f>('Input Sheet'!J1232-'Input Sheet'!J2240)/J$10</f>
        <v>0</v>
      </c>
      <c r="K228" s="288">
        <f>('Input Sheet'!K1232-'Input Sheet'!K2240)/K$10</f>
        <v>0</v>
      </c>
      <c r="L228" s="288">
        <f>('Input Sheet'!L1232-'Input Sheet'!L2240)/L$10</f>
        <v>0</v>
      </c>
      <c r="M228" s="288">
        <f>('Input Sheet'!M1232-'Input Sheet'!M2240)/M$10</f>
        <v>0</v>
      </c>
      <c r="N228" s="288">
        <f>('Input Sheet'!N1232-'Input Sheet'!N2240)/N$10</f>
        <v>0</v>
      </c>
    </row>
    <row r="229" spans="1:14" s="369" customFormat="1" ht="12.75" hidden="1" customHeight="1" outlineLevel="1" x14ac:dyDescent="0.25">
      <c r="A229" s="3"/>
      <c r="B229" s="105" t="str">
        <f>'Input Sheet'!B1233</f>
        <v>Asset Type 217</v>
      </c>
      <c r="C229" s="105" t="str">
        <f>'Input Sheet'!C1233</f>
        <v>Description - Asset Type 217</v>
      </c>
      <c r="D229" s="3"/>
      <c r="E229" s="3"/>
      <c r="F229" s="8"/>
      <c r="G229" s="288">
        <f>('Input Sheet'!G1233-'Input Sheet'!G2241)/G$10</f>
        <v>0</v>
      </c>
      <c r="H229" s="288">
        <f>('Input Sheet'!H1233-'Input Sheet'!H2241)/H$10</f>
        <v>0</v>
      </c>
      <c r="I229" s="288">
        <f>('Input Sheet'!I1233-'Input Sheet'!I2241)/I$10</f>
        <v>0</v>
      </c>
      <c r="J229" s="288">
        <f>('Input Sheet'!J1233-'Input Sheet'!J2241)/J$10</f>
        <v>0</v>
      </c>
      <c r="K229" s="288">
        <f>('Input Sheet'!K1233-'Input Sheet'!K2241)/K$10</f>
        <v>0</v>
      </c>
      <c r="L229" s="288">
        <f>('Input Sheet'!L1233-'Input Sheet'!L2241)/L$10</f>
        <v>0</v>
      </c>
      <c r="M229" s="288">
        <f>('Input Sheet'!M1233-'Input Sheet'!M2241)/M$10</f>
        <v>0</v>
      </c>
      <c r="N229" s="288">
        <f>('Input Sheet'!N1233-'Input Sheet'!N2241)/N$10</f>
        <v>0</v>
      </c>
    </row>
    <row r="230" spans="1:14" s="369" customFormat="1" ht="12.75" hidden="1" customHeight="1" outlineLevel="1" x14ac:dyDescent="0.25">
      <c r="A230" s="3"/>
      <c r="B230" s="105" t="str">
        <f>'Input Sheet'!B1234</f>
        <v>Asset Type 218</v>
      </c>
      <c r="C230" s="105" t="str">
        <f>'Input Sheet'!C1234</f>
        <v>Description - Asset Type 218</v>
      </c>
      <c r="D230" s="3"/>
      <c r="E230" s="3"/>
      <c r="F230" s="8"/>
      <c r="G230" s="288">
        <f>('Input Sheet'!G1234-'Input Sheet'!G2242)/G$10</f>
        <v>0</v>
      </c>
      <c r="H230" s="288">
        <f>('Input Sheet'!H1234-'Input Sheet'!H2242)/H$10</f>
        <v>0</v>
      </c>
      <c r="I230" s="288">
        <f>('Input Sheet'!I1234-'Input Sheet'!I2242)/I$10</f>
        <v>0</v>
      </c>
      <c r="J230" s="288">
        <f>('Input Sheet'!J1234-'Input Sheet'!J2242)/J$10</f>
        <v>0</v>
      </c>
      <c r="K230" s="288">
        <f>('Input Sheet'!K1234-'Input Sheet'!K2242)/K$10</f>
        <v>0</v>
      </c>
      <c r="L230" s="288">
        <f>('Input Sheet'!L1234-'Input Sheet'!L2242)/L$10</f>
        <v>0</v>
      </c>
      <c r="M230" s="288">
        <f>('Input Sheet'!M1234-'Input Sheet'!M2242)/M$10</f>
        <v>0</v>
      </c>
      <c r="N230" s="288">
        <f>('Input Sheet'!N1234-'Input Sheet'!N2242)/N$10</f>
        <v>0</v>
      </c>
    </row>
    <row r="231" spans="1:14" s="369" customFormat="1" ht="12.75" hidden="1" customHeight="1" outlineLevel="1" x14ac:dyDescent="0.25">
      <c r="A231" s="3"/>
      <c r="B231" s="105" t="str">
        <f>'Input Sheet'!B1235</f>
        <v>Asset Type 219</v>
      </c>
      <c r="C231" s="105" t="str">
        <f>'Input Sheet'!C1235</f>
        <v>Description - Asset Type 219</v>
      </c>
      <c r="D231" s="3"/>
      <c r="E231" s="3"/>
      <c r="F231" s="8"/>
      <c r="G231" s="288">
        <f>('Input Sheet'!G1235-'Input Sheet'!G2243)/G$10</f>
        <v>0</v>
      </c>
      <c r="H231" s="288">
        <f>('Input Sheet'!H1235-'Input Sheet'!H2243)/H$10</f>
        <v>0</v>
      </c>
      <c r="I231" s="288">
        <f>('Input Sheet'!I1235-'Input Sheet'!I2243)/I$10</f>
        <v>0</v>
      </c>
      <c r="J231" s="288">
        <f>('Input Sheet'!J1235-'Input Sheet'!J2243)/J$10</f>
        <v>0</v>
      </c>
      <c r="K231" s="288">
        <f>('Input Sheet'!K1235-'Input Sheet'!K2243)/K$10</f>
        <v>0</v>
      </c>
      <c r="L231" s="288">
        <f>('Input Sheet'!L1235-'Input Sheet'!L2243)/L$10</f>
        <v>0</v>
      </c>
      <c r="M231" s="288">
        <f>('Input Sheet'!M1235-'Input Sheet'!M2243)/M$10</f>
        <v>0</v>
      </c>
      <c r="N231" s="288">
        <f>('Input Sheet'!N1235-'Input Sheet'!N2243)/N$10</f>
        <v>0</v>
      </c>
    </row>
    <row r="232" spans="1:14" s="369" customFormat="1" ht="12.75" hidden="1" customHeight="1" outlineLevel="1" x14ac:dyDescent="0.25">
      <c r="A232" s="3"/>
      <c r="B232" s="105" t="str">
        <f>'Input Sheet'!B1236</f>
        <v>Asset Type 220</v>
      </c>
      <c r="C232" s="105" t="str">
        <f>'Input Sheet'!C1236</f>
        <v>Description - Asset Type 220</v>
      </c>
      <c r="D232" s="3"/>
      <c r="E232" s="3"/>
      <c r="F232" s="8"/>
      <c r="G232" s="288">
        <f>('Input Sheet'!G1236-'Input Sheet'!G2244)/G$10</f>
        <v>0</v>
      </c>
      <c r="H232" s="288">
        <f>('Input Sheet'!H1236-'Input Sheet'!H2244)/H$10</f>
        <v>0</v>
      </c>
      <c r="I232" s="288">
        <f>('Input Sheet'!I1236-'Input Sheet'!I2244)/I$10</f>
        <v>0</v>
      </c>
      <c r="J232" s="288">
        <f>('Input Sheet'!J1236-'Input Sheet'!J2244)/J$10</f>
        <v>0</v>
      </c>
      <c r="K232" s="288">
        <f>('Input Sheet'!K1236-'Input Sheet'!K2244)/K$10</f>
        <v>0</v>
      </c>
      <c r="L232" s="288">
        <f>('Input Sheet'!L1236-'Input Sheet'!L2244)/L$10</f>
        <v>0</v>
      </c>
      <c r="M232" s="288">
        <f>('Input Sheet'!M1236-'Input Sheet'!M2244)/M$10</f>
        <v>0</v>
      </c>
      <c r="N232" s="288">
        <f>('Input Sheet'!N1236-'Input Sheet'!N2244)/N$10</f>
        <v>0</v>
      </c>
    </row>
    <row r="233" spans="1:14" s="369" customFormat="1" ht="12.75" hidden="1" customHeight="1" outlineLevel="1" x14ac:dyDescent="0.25">
      <c r="A233" s="3"/>
      <c r="B233" s="105" t="str">
        <f>'Input Sheet'!B1237</f>
        <v>Asset Type 221</v>
      </c>
      <c r="C233" s="105" t="str">
        <f>'Input Sheet'!C1237</f>
        <v>Description - Asset Type 221</v>
      </c>
      <c r="D233" s="3"/>
      <c r="E233" s="3"/>
      <c r="F233" s="8"/>
      <c r="G233" s="288">
        <f>('Input Sheet'!G1237-'Input Sheet'!G2245)/G$10</f>
        <v>0</v>
      </c>
      <c r="H233" s="288">
        <f>('Input Sheet'!H1237-'Input Sheet'!H2245)/H$10</f>
        <v>0</v>
      </c>
      <c r="I233" s="288">
        <f>('Input Sheet'!I1237-'Input Sheet'!I2245)/I$10</f>
        <v>0</v>
      </c>
      <c r="J233" s="288">
        <f>('Input Sheet'!J1237-'Input Sheet'!J2245)/J$10</f>
        <v>0</v>
      </c>
      <c r="K233" s="288">
        <f>('Input Sheet'!K1237-'Input Sheet'!K2245)/K$10</f>
        <v>0</v>
      </c>
      <c r="L233" s="288">
        <f>('Input Sheet'!L1237-'Input Sheet'!L2245)/L$10</f>
        <v>0</v>
      </c>
      <c r="M233" s="288">
        <f>('Input Sheet'!M1237-'Input Sheet'!M2245)/M$10</f>
        <v>0</v>
      </c>
      <c r="N233" s="288">
        <f>('Input Sheet'!N1237-'Input Sheet'!N2245)/N$10</f>
        <v>0</v>
      </c>
    </row>
    <row r="234" spans="1:14" s="369" customFormat="1" ht="12.75" hidden="1" customHeight="1" outlineLevel="1" x14ac:dyDescent="0.25">
      <c r="A234" s="3"/>
      <c r="B234" s="105" t="str">
        <f>'Input Sheet'!B1238</f>
        <v>Asset Type 222</v>
      </c>
      <c r="C234" s="105" t="str">
        <f>'Input Sheet'!C1238</f>
        <v>Description - Asset Type 222</v>
      </c>
      <c r="D234" s="3"/>
      <c r="E234" s="3"/>
      <c r="F234" s="8"/>
      <c r="G234" s="288">
        <f>('Input Sheet'!G1238-'Input Sheet'!G2246)/G$10</f>
        <v>0</v>
      </c>
      <c r="H234" s="288">
        <f>('Input Sheet'!H1238-'Input Sheet'!H2246)/H$10</f>
        <v>0</v>
      </c>
      <c r="I234" s="288">
        <f>('Input Sheet'!I1238-'Input Sheet'!I2246)/I$10</f>
        <v>0</v>
      </c>
      <c r="J234" s="288">
        <f>('Input Sheet'!J1238-'Input Sheet'!J2246)/J$10</f>
        <v>0</v>
      </c>
      <c r="K234" s="288">
        <f>('Input Sheet'!K1238-'Input Sheet'!K2246)/K$10</f>
        <v>0</v>
      </c>
      <c r="L234" s="288">
        <f>('Input Sheet'!L1238-'Input Sheet'!L2246)/L$10</f>
        <v>0</v>
      </c>
      <c r="M234" s="288">
        <f>('Input Sheet'!M1238-'Input Sheet'!M2246)/M$10</f>
        <v>0</v>
      </c>
      <c r="N234" s="288">
        <f>('Input Sheet'!N1238-'Input Sheet'!N2246)/N$10</f>
        <v>0</v>
      </c>
    </row>
    <row r="235" spans="1:14" s="369" customFormat="1" ht="12.75" hidden="1" customHeight="1" outlineLevel="1" x14ac:dyDescent="0.25">
      <c r="A235" s="3"/>
      <c r="B235" s="105" t="str">
        <f>'Input Sheet'!B1239</f>
        <v>Asset Type 223</v>
      </c>
      <c r="C235" s="105" t="str">
        <f>'Input Sheet'!C1239</f>
        <v>Description - Asset Type 223</v>
      </c>
      <c r="D235" s="3"/>
      <c r="E235" s="3"/>
      <c r="F235" s="8"/>
      <c r="G235" s="288">
        <f>('Input Sheet'!G1239-'Input Sheet'!G2247)/G$10</f>
        <v>0</v>
      </c>
      <c r="H235" s="288">
        <f>('Input Sheet'!H1239-'Input Sheet'!H2247)/H$10</f>
        <v>0</v>
      </c>
      <c r="I235" s="288">
        <f>('Input Sheet'!I1239-'Input Sheet'!I2247)/I$10</f>
        <v>0</v>
      </c>
      <c r="J235" s="288">
        <f>('Input Sheet'!J1239-'Input Sheet'!J2247)/J$10</f>
        <v>0</v>
      </c>
      <c r="K235" s="288">
        <f>('Input Sheet'!K1239-'Input Sheet'!K2247)/K$10</f>
        <v>0</v>
      </c>
      <c r="L235" s="288">
        <f>('Input Sheet'!L1239-'Input Sheet'!L2247)/L$10</f>
        <v>0</v>
      </c>
      <c r="M235" s="288">
        <f>('Input Sheet'!M1239-'Input Sheet'!M2247)/M$10</f>
        <v>0</v>
      </c>
      <c r="N235" s="288">
        <f>('Input Sheet'!N1239-'Input Sheet'!N2247)/N$10</f>
        <v>0</v>
      </c>
    </row>
    <row r="236" spans="1:14" s="369" customFormat="1" ht="12.75" hidden="1" customHeight="1" outlineLevel="1" x14ac:dyDescent="0.25">
      <c r="A236" s="3"/>
      <c r="B236" s="105" t="str">
        <f>'Input Sheet'!B1240</f>
        <v>Asset Type 224</v>
      </c>
      <c r="C236" s="105" t="str">
        <f>'Input Sheet'!C1240</f>
        <v>Description - Asset Type 224</v>
      </c>
      <c r="D236" s="3"/>
      <c r="E236" s="3"/>
      <c r="F236" s="8"/>
      <c r="G236" s="288">
        <f>('Input Sheet'!G1240-'Input Sheet'!G2248)/G$10</f>
        <v>0</v>
      </c>
      <c r="H236" s="288">
        <f>('Input Sheet'!H1240-'Input Sheet'!H2248)/H$10</f>
        <v>0</v>
      </c>
      <c r="I236" s="288">
        <f>('Input Sheet'!I1240-'Input Sheet'!I2248)/I$10</f>
        <v>0</v>
      </c>
      <c r="J236" s="288">
        <f>('Input Sheet'!J1240-'Input Sheet'!J2248)/J$10</f>
        <v>0</v>
      </c>
      <c r="K236" s="288">
        <f>('Input Sheet'!K1240-'Input Sheet'!K2248)/K$10</f>
        <v>0</v>
      </c>
      <c r="L236" s="288">
        <f>('Input Sheet'!L1240-'Input Sheet'!L2248)/L$10</f>
        <v>0</v>
      </c>
      <c r="M236" s="288">
        <f>('Input Sheet'!M1240-'Input Sheet'!M2248)/M$10</f>
        <v>0</v>
      </c>
      <c r="N236" s="288">
        <f>('Input Sheet'!N1240-'Input Sheet'!N2248)/N$10</f>
        <v>0</v>
      </c>
    </row>
    <row r="237" spans="1:14" s="369" customFormat="1" ht="12.75" hidden="1" customHeight="1" outlineLevel="1" x14ac:dyDescent="0.25">
      <c r="A237" s="3"/>
      <c r="B237" s="105" t="str">
        <f>'Input Sheet'!B1241</f>
        <v>Asset Type 225</v>
      </c>
      <c r="C237" s="105" t="str">
        <f>'Input Sheet'!C1241</f>
        <v>Description - Asset Type 225</v>
      </c>
      <c r="D237" s="3"/>
      <c r="E237" s="3"/>
      <c r="F237" s="8"/>
      <c r="G237" s="288">
        <f>('Input Sheet'!G1241-'Input Sheet'!G2249)/G$10</f>
        <v>0</v>
      </c>
      <c r="H237" s="288">
        <f>('Input Sheet'!H1241-'Input Sheet'!H2249)/H$10</f>
        <v>0</v>
      </c>
      <c r="I237" s="288">
        <f>('Input Sheet'!I1241-'Input Sheet'!I2249)/I$10</f>
        <v>0</v>
      </c>
      <c r="J237" s="288">
        <f>('Input Sheet'!J1241-'Input Sheet'!J2249)/J$10</f>
        <v>0</v>
      </c>
      <c r="K237" s="288">
        <f>('Input Sheet'!K1241-'Input Sheet'!K2249)/K$10</f>
        <v>0</v>
      </c>
      <c r="L237" s="288">
        <f>('Input Sheet'!L1241-'Input Sheet'!L2249)/L$10</f>
        <v>0</v>
      </c>
      <c r="M237" s="288">
        <f>('Input Sheet'!M1241-'Input Sheet'!M2249)/M$10</f>
        <v>0</v>
      </c>
      <c r="N237" s="288">
        <f>('Input Sheet'!N1241-'Input Sheet'!N2249)/N$10</f>
        <v>0</v>
      </c>
    </row>
    <row r="238" spans="1:14" s="369" customFormat="1" ht="12.75" hidden="1" customHeight="1" outlineLevel="1" x14ac:dyDescent="0.25">
      <c r="A238" s="3"/>
      <c r="B238" s="105" t="str">
        <f>'Input Sheet'!B1242</f>
        <v>Asset Type 226</v>
      </c>
      <c r="C238" s="105" t="str">
        <f>'Input Sheet'!C1242</f>
        <v>Description - Asset Type 226</v>
      </c>
      <c r="D238" s="3"/>
      <c r="E238" s="3"/>
      <c r="F238" s="8"/>
      <c r="G238" s="288">
        <f>('Input Sheet'!G1242-'Input Sheet'!G2250)/G$10</f>
        <v>0</v>
      </c>
      <c r="H238" s="288">
        <f>('Input Sheet'!H1242-'Input Sheet'!H2250)/H$10</f>
        <v>0</v>
      </c>
      <c r="I238" s="288">
        <f>('Input Sheet'!I1242-'Input Sheet'!I2250)/I$10</f>
        <v>0</v>
      </c>
      <c r="J238" s="288">
        <f>('Input Sheet'!J1242-'Input Sheet'!J2250)/J$10</f>
        <v>0</v>
      </c>
      <c r="K238" s="288">
        <f>('Input Sheet'!K1242-'Input Sheet'!K2250)/K$10</f>
        <v>0</v>
      </c>
      <c r="L238" s="288">
        <f>('Input Sheet'!L1242-'Input Sheet'!L2250)/L$10</f>
        <v>0</v>
      </c>
      <c r="M238" s="288">
        <f>('Input Sheet'!M1242-'Input Sheet'!M2250)/M$10</f>
        <v>0</v>
      </c>
      <c r="N238" s="288">
        <f>('Input Sheet'!N1242-'Input Sheet'!N2250)/N$10</f>
        <v>0</v>
      </c>
    </row>
    <row r="239" spans="1:14" s="369" customFormat="1" ht="12.75" hidden="1" customHeight="1" outlineLevel="1" x14ac:dyDescent="0.25">
      <c r="A239" s="3"/>
      <c r="B239" s="105" t="str">
        <f>'Input Sheet'!B1243</f>
        <v>Asset Type 227</v>
      </c>
      <c r="C239" s="105" t="str">
        <f>'Input Sheet'!C1243</f>
        <v>Description - Asset Type 227</v>
      </c>
      <c r="D239" s="3"/>
      <c r="E239" s="3"/>
      <c r="F239" s="8"/>
      <c r="G239" s="288">
        <f>('Input Sheet'!G1243-'Input Sheet'!G2251)/G$10</f>
        <v>0</v>
      </c>
      <c r="H239" s="288">
        <f>('Input Sheet'!H1243-'Input Sheet'!H2251)/H$10</f>
        <v>0</v>
      </c>
      <c r="I239" s="288">
        <f>('Input Sheet'!I1243-'Input Sheet'!I2251)/I$10</f>
        <v>0</v>
      </c>
      <c r="J239" s="288">
        <f>('Input Sheet'!J1243-'Input Sheet'!J2251)/J$10</f>
        <v>0</v>
      </c>
      <c r="K239" s="288">
        <f>('Input Sheet'!K1243-'Input Sheet'!K2251)/K$10</f>
        <v>0</v>
      </c>
      <c r="L239" s="288">
        <f>('Input Sheet'!L1243-'Input Sheet'!L2251)/L$10</f>
        <v>0</v>
      </c>
      <c r="M239" s="288">
        <f>('Input Sheet'!M1243-'Input Sheet'!M2251)/M$10</f>
        <v>0</v>
      </c>
      <c r="N239" s="288">
        <f>('Input Sheet'!N1243-'Input Sheet'!N2251)/N$10</f>
        <v>0</v>
      </c>
    </row>
    <row r="240" spans="1:14" s="369" customFormat="1" ht="12.75" hidden="1" customHeight="1" outlineLevel="1" x14ac:dyDescent="0.25">
      <c r="A240" s="3"/>
      <c r="B240" s="105" t="str">
        <f>'Input Sheet'!B1244</f>
        <v>Asset Type 228</v>
      </c>
      <c r="C240" s="105" t="str">
        <f>'Input Sheet'!C1244</f>
        <v>Description - Asset Type 228</v>
      </c>
      <c r="D240" s="3"/>
      <c r="E240" s="3"/>
      <c r="F240" s="8"/>
      <c r="G240" s="288">
        <f>('Input Sheet'!G1244-'Input Sheet'!G2252)/G$10</f>
        <v>0</v>
      </c>
      <c r="H240" s="288">
        <f>('Input Sheet'!H1244-'Input Sheet'!H2252)/H$10</f>
        <v>0</v>
      </c>
      <c r="I240" s="288">
        <f>('Input Sheet'!I1244-'Input Sheet'!I2252)/I$10</f>
        <v>0</v>
      </c>
      <c r="J240" s="288">
        <f>('Input Sheet'!J1244-'Input Sheet'!J2252)/J$10</f>
        <v>0</v>
      </c>
      <c r="K240" s="288">
        <f>('Input Sheet'!K1244-'Input Sheet'!K2252)/K$10</f>
        <v>0</v>
      </c>
      <c r="L240" s="288">
        <f>('Input Sheet'!L1244-'Input Sheet'!L2252)/L$10</f>
        <v>0</v>
      </c>
      <c r="M240" s="288">
        <f>('Input Sheet'!M1244-'Input Sheet'!M2252)/M$10</f>
        <v>0</v>
      </c>
      <c r="N240" s="288">
        <f>('Input Sheet'!N1244-'Input Sheet'!N2252)/N$10</f>
        <v>0</v>
      </c>
    </row>
    <row r="241" spans="1:14" s="369" customFormat="1" ht="12.75" hidden="1" customHeight="1" outlineLevel="1" x14ac:dyDescent="0.25">
      <c r="A241" s="3"/>
      <c r="B241" s="105" t="str">
        <f>'Input Sheet'!B1245</f>
        <v>Asset Type 229</v>
      </c>
      <c r="C241" s="105" t="str">
        <f>'Input Sheet'!C1245</f>
        <v>Description - Asset Type 229</v>
      </c>
      <c r="D241" s="3"/>
      <c r="E241" s="3"/>
      <c r="F241" s="8"/>
      <c r="G241" s="288">
        <f>('Input Sheet'!G1245-'Input Sheet'!G2253)/G$10</f>
        <v>0</v>
      </c>
      <c r="H241" s="288">
        <f>('Input Sheet'!H1245-'Input Sheet'!H2253)/H$10</f>
        <v>0</v>
      </c>
      <c r="I241" s="288">
        <f>('Input Sheet'!I1245-'Input Sheet'!I2253)/I$10</f>
        <v>0</v>
      </c>
      <c r="J241" s="288">
        <f>('Input Sheet'!J1245-'Input Sheet'!J2253)/J$10</f>
        <v>0</v>
      </c>
      <c r="K241" s="288">
        <f>('Input Sheet'!K1245-'Input Sheet'!K2253)/K$10</f>
        <v>0</v>
      </c>
      <c r="L241" s="288">
        <f>('Input Sheet'!L1245-'Input Sheet'!L2253)/L$10</f>
        <v>0</v>
      </c>
      <c r="M241" s="288">
        <f>('Input Sheet'!M1245-'Input Sheet'!M2253)/M$10</f>
        <v>0</v>
      </c>
      <c r="N241" s="288">
        <f>('Input Sheet'!N1245-'Input Sheet'!N2253)/N$10</f>
        <v>0</v>
      </c>
    </row>
    <row r="242" spans="1:14" s="369" customFormat="1" ht="12.75" hidden="1" customHeight="1" outlineLevel="1" x14ac:dyDescent="0.25">
      <c r="A242" s="3"/>
      <c r="B242" s="105" t="str">
        <f>'Input Sheet'!B1246</f>
        <v>Asset Type 230</v>
      </c>
      <c r="C242" s="105" t="str">
        <f>'Input Sheet'!C1246</f>
        <v>Description - Asset Type 230</v>
      </c>
      <c r="D242" s="3"/>
      <c r="E242" s="3"/>
      <c r="F242" s="8"/>
      <c r="G242" s="288">
        <f>('Input Sheet'!G1246-'Input Sheet'!G2254)/G$10</f>
        <v>0</v>
      </c>
      <c r="H242" s="288">
        <f>('Input Sheet'!H1246-'Input Sheet'!H2254)/H$10</f>
        <v>0</v>
      </c>
      <c r="I242" s="288">
        <f>('Input Sheet'!I1246-'Input Sheet'!I2254)/I$10</f>
        <v>0</v>
      </c>
      <c r="J242" s="288">
        <f>('Input Sheet'!J1246-'Input Sheet'!J2254)/J$10</f>
        <v>0</v>
      </c>
      <c r="K242" s="288">
        <f>('Input Sheet'!K1246-'Input Sheet'!K2254)/K$10</f>
        <v>0</v>
      </c>
      <c r="L242" s="288">
        <f>('Input Sheet'!L1246-'Input Sheet'!L2254)/L$10</f>
        <v>0</v>
      </c>
      <c r="M242" s="288">
        <f>('Input Sheet'!M1246-'Input Sheet'!M2254)/M$10</f>
        <v>0</v>
      </c>
      <c r="N242" s="288">
        <f>('Input Sheet'!N1246-'Input Sheet'!N2254)/N$10</f>
        <v>0</v>
      </c>
    </row>
    <row r="243" spans="1:14" s="369" customFormat="1" ht="12.75" hidden="1" customHeight="1" outlineLevel="1" x14ac:dyDescent="0.25">
      <c r="A243" s="3"/>
      <c r="B243" s="105" t="str">
        <f>'Input Sheet'!B1247</f>
        <v>Asset Type 231</v>
      </c>
      <c r="C243" s="105" t="str">
        <f>'Input Sheet'!C1247</f>
        <v>Description - Asset Type 231</v>
      </c>
      <c r="D243" s="3"/>
      <c r="E243" s="3"/>
      <c r="F243" s="8"/>
      <c r="G243" s="288">
        <f>('Input Sheet'!G1247-'Input Sheet'!G2255)/G$10</f>
        <v>0</v>
      </c>
      <c r="H243" s="288">
        <f>('Input Sheet'!H1247-'Input Sheet'!H2255)/H$10</f>
        <v>0</v>
      </c>
      <c r="I243" s="288">
        <f>('Input Sheet'!I1247-'Input Sheet'!I2255)/I$10</f>
        <v>0</v>
      </c>
      <c r="J243" s="288">
        <f>('Input Sheet'!J1247-'Input Sheet'!J2255)/J$10</f>
        <v>0</v>
      </c>
      <c r="K243" s="288">
        <f>('Input Sheet'!K1247-'Input Sheet'!K2255)/K$10</f>
        <v>0</v>
      </c>
      <c r="L243" s="288">
        <f>('Input Sheet'!L1247-'Input Sheet'!L2255)/L$10</f>
        <v>0</v>
      </c>
      <c r="M243" s="288">
        <f>('Input Sheet'!M1247-'Input Sheet'!M2255)/M$10</f>
        <v>0</v>
      </c>
      <c r="N243" s="288">
        <f>('Input Sheet'!N1247-'Input Sheet'!N2255)/N$10</f>
        <v>0</v>
      </c>
    </row>
    <row r="244" spans="1:14" s="369" customFormat="1" ht="12.75" hidden="1" customHeight="1" outlineLevel="1" x14ac:dyDescent="0.25">
      <c r="A244" s="3"/>
      <c r="B244" s="105" t="str">
        <f>'Input Sheet'!B1248</f>
        <v>Asset Type 232</v>
      </c>
      <c r="C244" s="105" t="str">
        <f>'Input Sheet'!C1248</f>
        <v>Description - Asset Type 232</v>
      </c>
      <c r="D244" s="3"/>
      <c r="E244" s="3"/>
      <c r="F244" s="8"/>
      <c r="G244" s="288">
        <f>('Input Sheet'!G1248-'Input Sheet'!G2256)/G$10</f>
        <v>0</v>
      </c>
      <c r="H244" s="288">
        <f>('Input Sheet'!H1248-'Input Sheet'!H2256)/H$10</f>
        <v>0</v>
      </c>
      <c r="I244" s="288">
        <f>('Input Sheet'!I1248-'Input Sheet'!I2256)/I$10</f>
        <v>0</v>
      </c>
      <c r="J244" s="288">
        <f>('Input Sheet'!J1248-'Input Sheet'!J2256)/J$10</f>
        <v>0</v>
      </c>
      <c r="K244" s="288">
        <f>('Input Sheet'!K1248-'Input Sheet'!K2256)/K$10</f>
        <v>0</v>
      </c>
      <c r="L244" s="288">
        <f>('Input Sheet'!L1248-'Input Sheet'!L2256)/L$10</f>
        <v>0</v>
      </c>
      <c r="M244" s="288">
        <f>('Input Sheet'!M1248-'Input Sheet'!M2256)/M$10</f>
        <v>0</v>
      </c>
      <c r="N244" s="288">
        <f>('Input Sheet'!N1248-'Input Sheet'!N2256)/N$10</f>
        <v>0</v>
      </c>
    </row>
    <row r="245" spans="1:14" s="369" customFormat="1" ht="12.75" hidden="1" customHeight="1" outlineLevel="1" x14ac:dyDescent="0.25">
      <c r="A245" s="3"/>
      <c r="B245" s="105" t="str">
        <f>'Input Sheet'!B1249</f>
        <v>Asset Type 233</v>
      </c>
      <c r="C245" s="105" t="str">
        <f>'Input Sheet'!C1249</f>
        <v>Description - Asset Type 233</v>
      </c>
      <c r="D245" s="3"/>
      <c r="E245" s="3"/>
      <c r="F245" s="8"/>
      <c r="G245" s="288">
        <f>('Input Sheet'!G1249-'Input Sheet'!G2257)/G$10</f>
        <v>0</v>
      </c>
      <c r="H245" s="288">
        <f>('Input Sheet'!H1249-'Input Sheet'!H2257)/H$10</f>
        <v>0</v>
      </c>
      <c r="I245" s="288">
        <f>('Input Sheet'!I1249-'Input Sheet'!I2257)/I$10</f>
        <v>0</v>
      </c>
      <c r="J245" s="288">
        <f>('Input Sheet'!J1249-'Input Sheet'!J2257)/J$10</f>
        <v>0</v>
      </c>
      <c r="K245" s="288">
        <f>('Input Sheet'!K1249-'Input Sheet'!K2257)/K$10</f>
        <v>0</v>
      </c>
      <c r="L245" s="288">
        <f>('Input Sheet'!L1249-'Input Sheet'!L2257)/L$10</f>
        <v>0</v>
      </c>
      <c r="M245" s="288">
        <f>('Input Sheet'!M1249-'Input Sheet'!M2257)/M$10</f>
        <v>0</v>
      </c>
      <c r="N245" s="288">
        <f>('Input Sheet'!N1249-'Input Sheet'!N2257)/N$10</f>
        <v>0</v>
      </c>
    </row>
    <row r="246" spans="1:14" s="369" customFormat="1" ht="12.75" hidden="1" customHeight="1" outlineLevel="1" x14ac:dyDescent="0.25">
      <c r="A246" s="3"/>
      <c r="B246" s="105" t="str">
        <f>'Input Sheet'!B1250</f>
        <v>Asset Type 234</v>
      </c>
      <c r="C246" s="105" t="str">
        <f>'Input Sheet'!C1250</f>
        <v>Description - Asset Type 234</v>
      </c>
      <c r="D246" s="3"/>
      <c r="E246" s="3"/>
      <c r="F246" s="8"/>
      <c r="G246" s="288">
        <f>('Input Sheet'!G1250-'Input Sheet'!G2258)/G$10</f>
        <v>0</v>
      </c>
      <c r="H246" s="288">
        <f>('Input Sheet'!H1250-'Input Sheet'!H2258)/H$10</f>
        <v>0</v>
      </c>
      <c r="I246" s="288">
        <f>('Input Sheet'!I1250-'Input Sheet'!I2258)/I$10</f>
        <v>0</v>
      </c>
      <c r="J246" s="288">
        <f>('Input Sheet'!J1250-'Input Sheet'!J2258)/J$10</f>
        <v>0</v>
      </c>
      <c r="K246" s="288">
        <f>('Input Sheet'!K1250-'Input Sheet'!K2258)/K$10</f>
        <v>0</v>
      </c>
      <c r="L246" s="288">
        <f>('Input Sheet'!L1250-'Input Sheet'!L2258)/L$10</f>
        <v>0</v>
      </c>
      <c r="M246" s="288">
        <f>('Input Sheet'!M1250-'Input Sheet'!M2258)/M$10</f>
        <v>0</v>
      </c>
      <c r="N246" s="288">
        <f>('Input Sheet'!N1250-'Input Sheet'!N2258)/N$10</f>
        <v>0</v>
      </c>
    </row>
    <row r="247" spans="1:14" s="369" customFormat="1" ht="12.75" hidden="1" customHeight="1" outlineLevel="1" x14ac:dyDescent="0.25">
      <c r="A247" s="3"/>
      <c r="B247" s="105" t="str">
        <f>'Input Sheet'!B1251</f>
        <v>Asset Type 235</v>
      </c>
      <c r="C247" s="105" t="str">
        <f>'Input Sheet'!C1251</f>
        <v>Description - Asset Type 235</v>
      </c>
      <c r="D247" s="3"/>
      <c r="E247" s="3"/>
      <c r="F247" s="8"/>
      <c r="G247" s="288">
        <f>('Input Sheet'!G1251-'Input Sheet'!G2259)/G$10</f>
        <v>0</v>
      </c>
      <c r="H247" s="288">
        <f>('Input Sheet'!H1251-'Input Sheet'!H2259)/H$10</f>
        <v>0</v>
      </c>
      <c r="I247" s="288">
        <f>('Input Sheet'!I1251-'Input Sheet'!I2259)/I$10</f>
        <v>0</v>
      </c>
      <c r="J247" s="288">
        <f>('Input Sheet'!J1251-'Input Sheet'!J2259)/J$10</f>
        <v>0</v>
      </c>
      <c r="K247" s="288">
        <f>('Input Sheet'!K1251-'Input Sheet'!K2259)/K$10</f>
        <v>0</v>
      </c>
      <c r="L247" s="288">
        <f>('Input Sheet'!L1251-'Input Sheet'!L2259)/L$10</f>
        <v>0</v>
      </c>
      <c r="M247" s="288">
        <f>('Input Sheet'!M1251-'Input Sheet'!M2259)/M$10</f>
        <v>0</v>
      </c>
      <c r="N247" s="288">
        <f>('Input Sheet'!N1251-'Input Sheet'!N2259)/N$10</f>
        <v>0</v>
      </c>
    </row>
    <row r="248" spans="1:14" s="369" customFormat="1" ht="12.75" hidden="1" customHeight="1" outlineLevel="1" x14ac:dyDescent="0.25">
      <c r="A248" s="3"/>
      <c r="B248" s="105" t="str">
        <f>'Input Sheet'!B1252</f>
        <v>Asset Type 236</v>
      </c>
      <c r="C248" s="105" t="str">
        <f>'Input Sheet'!C1252</f>
        <v>Description - Asset Type 236</v>
      </c>
      <c r="D248" s="3"/>
      <c r="E248" s="3"/>
      <c r="F248" s="8"/>
      <c r="G248" s="288">
        <f>('Input Sheet'!G1252-'Input Sheet'!G2260)/G$10</f>
        <v>0</v>
      </c>
      <c r="H248" s="288">
        <f>('Input Sheet'!H1252-'Input Sheet'!H2260)/H$10</f>
        <v>0</v>
      </c>
      <c r="I248" s="288">
        <f>('Input Sheet'!I1252-'Input Sheet'!I2260)/I$10</f>
        <v>0</v>
      </c>
      <c r="J248" s="288">
        <f>('Input Sheet'!J1252-'Input Sheet'!J2260)/J$10</f>
        <v>0</v>
      </c>
      <c r="K248" s="288">
        <f>('Input Sheet'!K1252-'Input Sheet'!K2260)/K$10</f>
        <v>0</v>
      </c>
      <c r="L248" s="288">
        <f>('Input Sheet'!L1252-'Input Sheet'!L2260)/L$10</f>
        <v>0</v>
      </c>
      <c r="M248" s="288">
        <f>('Input Sheet'!M1252-'Input Sheet'!M2260)/M$10</f>
        <v>0</v>
      </c>
      <c r="N248" s="288">
        <f>('Input Sheet'!N1252-'Input Sheet'!N2260)/N$10</f>
        <v>0</v>
      </c>
    </row>
    <row r="249" spans="1:14" s="369" customFormat="1" ht="12.75" hidden="1" customHeight="1" outlineLevel="1" x14ac:dyDescent="0.25">
      <c r="A249" s="3"/>
      <c r="B249" s="105" t="str">
        <f>'Input Sheet'!B1253</f>
        <v>Asset Type 237</v>
      </c>
      <c r="C249" s="105" t="str">
        <f>'Input Sheet'!C1253</f>
        <v>Description - Asset Type 237</v>
      </c>
      <c r="D249" s="3"/>
      <c r="E249" s="3"/>
      <c r="F249" s="8"/>
      <c r="G249" s="288">
        <f>('Input Sheet'!G1253-'Input Sheet'!G2261)/G$10</f>
        <v>0</v>
      </c>
      <c r="H249" s="288">
        <f>('Input Sheet'!H1253-'Input Sheet'!H2261)/H$10</f>
        <v>0</v>
      </c>
      <c r="I249" s="288">
        <f>('Input Sheet'!I1253-'Input Sheet'!I2261)/I$10</f>
        <v>0</v>
      </c>
      <c r="J249" s="288">
        <f>('Input Sheet'!J1253-'Input Sheet'!J2261)/J$10</f>
        <v>0</v>
      </c>
      <c r="K249" s="288">
        <f>('Input Sheet'!K1253-'Input Sheet'!K2261)/K$10</f>
        <v>0</v>
      </c>
      <c r="L249" s="288">
        <f>('Input Sheet'!L1253-'Input Sheet'!L2261)/L$10</f>
        <v>0</v>
      </c>
      <c r="M249" s="288">
        <f>('Input Sheet'!M1253-'Input Sheet'!M2261)/M$10</f>
        <v>0</v>
      </c>
      <c r="N249" s="288">
        <f>('Input Sheet'!N1253-'Input Sheet'!N2261)/N$10</f>
        <v>0</v>
      </c>
    </row>
    <row r="250" spans="1:14" s="369" customFormat="1" ht="12.75" hidden="1" customHeight="1" outlineLevel="1" x14ac:dyDescent="0.25">
      <c r="A250" s="3"/>
      <c r="B250" s="105" t="str">
        <f>'Input Sheet'!B1254</f>
        <v>Asset Type 238</v>
      </c>
      <c r="C250" s="105" t="str">
        <f>'Input Sheet'!C1254</f>
        <v>Description - Asset Type 238</v>
      </c>
      <c r="D250" s="3"/>
      <c r="E250" s="3"/>
      <c r="F250" s="8"/>
      <c r="G250" s="288">
        <f>('Input Sheet'!G1254-'Input Sheet'!G2262)/G$10</f>
        <v>0</v>
      </c>
      <c r="H250" s="288">
        <f>('Input Sheet'!H1254-'Input Sheet'!H2262)/H$10</f>
        <v>0</v>
      </c>
      <c r="I250" s="288">
        <f>('Input Sheet'!I1254-'Input Sheet'!I2262)/I$10</f>
        <v>0</v>
      </c>
      <c r="J250" s="288">
        <f>('Input Sheet'!J1254-'Input Sheet'!J2262)/J$10</f>
        <v>0</v>
      </c>
      <c r="K250" s="288">
        <f>('Input Sheet'!K1254-'Input Sheet'!K2262)/K$10</f>
        <v>0</v>
      </c>
      <c r="L250" s="288">
        <f>('Input Sheet'!L1254-'Input Sheet'!L2262)/L$10</f>
        <v>0</v>
      </c>
      <c r="M250" s="288">
        <f>('Input Sheet'!M1254-'Input Sheet'!M2262)/M$10</f>
        <v>0</v>
      </c>
      <c r="N250" s="288">
        <f>('Input Sheet'!N1254-'Input Sheet'!N2262)/N$10</f>
        <v>0</v>
      </c>
    </row>
    <row r="251" spans="1:14" s="369" customFormat="1" ht="12.75" hidden="1" customHeight="1" outlineLevel="1" x14ac:dyDescent="0.25">
      <c r="A251" s="3"/>
      <c r="B251" s="105" t="str">
        <f>'Input Sheet'!B1255</f>
        <v>Asset Type 239</v>
      </c>
      <c r="C251" s="105" t="str">
        <f>'Input Sheet'!C1255</f>
        <v>Description - Asset Type 239</v>
      </c>
      <c r="D251" s="3"/>
      <c r="E251" s="3"/>
      <c r="F251" s="8"/>
      <c r="G251" s="288">
        <f>('Input Sheet'!G1255-'Input Sheet'!G2263)/G$10</f>
        <v>0</v>
      </c>
      <c r="H251" s="288">
        <f>('Input Sheet'!H1255-'Input Sheet'!H2263)/H$10</f>
        <v>0</v>
      </c>
      <c r="I251" s="288">
        <f>('Input Sheet'!I1255-'Input Sheet'!I2263)/I$10</f>
        <v>0</v>
      </c>
      <c r="J251" s="288">
        <f>('Input Sheet'!J1255-'Input Sheet'!J2263)/J$10</f>
        <v>0</v>
      </c>
      <c r="K251" s="288">
        <f>('Input Sheet'!K1255-'Input Sheet'!K2263)/K$10</f>
        <v>0</v>
      </c>
      <c r="L251" s="288">
        <f>('Input Sheet'!L1255-'Input Sheet'!L2263)/L$10</f>
        <v>0</v>
      </c>
      <c r="M251" s="288">
        <f>('Input Sheet'!M1255-'Input Sheet'!M2263)/M$10</f>
        <v>0</v>
      </c>
      <c r="N251" s="288">
        <f>('Input Sheet'!N1255-'Input Sheet'!N2263)/N$10</f>
        <v>0</v>
      </c>
    </row>
    <row r="252" spans="1:14" s="369" customFormat="1" ht="12.75" hidden="1" customHeight="1" outlineLevel="1" x14ac:dyDescent="0.25">
      <c r="A252" s="3"/>
      <c r="B252" s="105" t="str">
        <f>'Input Sheet'!B1256</f>
        <v>Asset Type 240</v>
      </c>
      <c r="C252" s="105" t="str">
        <f>'Input Sheet'!C1256</f>
        <v>Description - Asset Type 240</v>
      </c>
      <c r="D252" s="3"/>
      <c r="E252" s="3"/>
      <c r="F252" s="8"/>
      <c r="G252" s="288">
        <f>('Input Sheet'!G1256-'Input Sheet'!G2264)/G$10</f>
        <v>0</v>
      </c>
      <c r="H252" s="288">
        <f>('Input Sheet'!H1256-'Input Sheet'!H2264)/H$10</f>
        <v>0</v>
      </c>
      <c r="I252" s="288">
        <f>('Input Sheet'!I1256-'Input Sheet'!I2264)/I$10</f>
        <v>0</v>
      </c>
      <c r="J252" s="288">
        <f>('Input Sheet'!J1256-'Input Sheet'!J2264)/J$10</f>
        <v>0</v>
      </c>
      <c r="K252" s="288">
        <f>('Input Sheet'!K1256-'Input Sheet'!K2264)/K$10</f>
        <v>0</v>
      </c>
      <c r="L252" s="288">
        <f>('Input Sheet'!L1256-'Input Sheet'!L2264)/L$10</f>
        <v>0</v>
      </c>
      <c r="M252" s="288">
        <f>('Input Sheet'!M1256-'Input Sheet'!M2264)/M$10</f>
        <v>0</v>
      </c>
      <c r="N252" s="288">
        <f>('Input Sheet'!N1256-'Input Sheet'!N2264)/N$10</f>
        <v>0</v>
      </c>
    </row>
    <row r="253" spans="1:14" s="369" customFormat="1" ht="12.75" hidden="1" customHeight="1" outlineLevel="1" x14ac:dyDescent="0.25">
      <c r="A253" s="3"/>
      <c r="B253" s="105" t="str">
        <f>'Input Sheet'!B1257</f>
        <v>Asset Type 241</v>
      </c>
      <c r="C253" s="105" t="str">
        <f>'Input Sheet'!C1257</f>
        <v>Description - Asset Type 241</v>
      </c>
      <c r="D253" s="3"/>
      <c r="E253" s="3"/>
      <c r="F253" s="8"/>
      <c r="G253" s="288">
        <f>('Input Sheet'!G1257-'Input Sheet'!G2265)/G$10</f>
        <v>0</v>
      </c>
      <c r="H253" s="288">
        <f>('Input Sheet'!H1257-'Input Sheet'!H2265)/H$10</f>
        <v>0</v>
      </c>
      <c r="I253" s="288">
        <f>('Input Sheet'!I1257-'Input Sheet'!I2265)/I$10</f>
        <v>0</v>
      </c>
      <c r="J253" s="288">
        <f>('Input Sheet'!J1257-'Input Sheet'!J2265)/J$10</f>
        <v>0</v>
      </c>
      <c r="K253" s="288">
        <f>('Input Sheet'!K1257-'Input Sheet'!K2265)/K$10</f>
        <v>0</v>
      </c>
      <c r="L253" s="288">
        <f>('Input Sheet'!L1257-'Input Sheet'!L2265)/L$10</f>
        <v>0</v>
      </c>
      <c r="M253" s="288">
        <f>('Input Sheet'!M1257-'Input Sheet'!M2265)/M$10</f>
        <v>0</v>
      </c>
      <c r="N253" s="288">
        <f>('Input Sheet'!N1257-'Input Sheet'!N2265)/N$10</f>
        <v>0</v>
      </c>
    </row>
    <row r="254" spans="1:14" s="369" customFormat="1" ht="12.75" hidden="1" customHeight="1" outlineLevel="1" x14ac:dyDescent="0.25">
      <c r="A254" s="3"/>
      <c r="B254" s="105" t="str">
        <f>'Input Sheet'!B1258</f>
        <v>Asset Type 242</v>
      </c>
      <c r="C254" s="105" t="str">
        <f>'Input Sheet'!C1258</f>
        <v>Description - Asset Type 242</v>
      </c>
      <c r="D254" s="3"/>
      <c r="E254" s="3"/>
      <c r="F254" s="8"/>
      <c r="G254" s="288">
        <f>('Input Sheet'!G1258-'Input Sheet'!G2266)/G$10</f>
        <v>0</v>
      </c>
      <c r="H254" s="288">
        <f>('Input Sheet'!H1258-'Input Sheet'!H2266)/H$10</f>
        <v>0</v>
      </c>
      <c r="I254" s="288">
        <f>('Input Sheet'!I1258-'Input Sheet'!I2266)/I$10</f>
        <v>0</v>
      </c>
      <c r="J254" s="288">
        <f>('Input Sheet'!J1258-'Input Sheet'!J2266)/J$10</f>
        <v>0</v>
      </c>
      <c r="K254" s="288">
        <f>('Input Sheet'!K1258-'Input Sheet'!K2266)/K$10</f>
        <v>0</v>
      </c>
      <c r="L254" s="288">
        <f>('Input Sheet'!L1258-'Input Sheet'!L2266)/L$10</f>
        <v>0</v>
      </c>
      <c r="M254" s="288">
        <f>('Input Sheet'!M1258-'Input Sheet'!M2266)/M$10</f>
        <v>0</v>
      </c>
      <c r="N254" s="288">
        <f>('Input Sheet'!N1258-'Input Sheet'!N2266)/N$10</f>
        <v>0</v>
      </c>
    </row>
    <row r="255" spans="1:14" s="369" customFormat="1" ht="12.75" hidden="1" customHeight="1" outlineLevel="1" x14ac:dyDescent="0.25">
      <c r="A255" s="3"/>
      <c r="B255" s="105" t="str">
        <f>'Input Sheet'!B1259</f>
        <v>Asset Type 243</v>
      </c>
      <c r="C255" s="105" t="str">
        <f>'Input Sheet'!C1259</f>
        <v>Description - Asset Type 243</v>
      </c>
      <c r="D255" s="3"/>
      <c r="E255" s="3"/>
      <c r="F255" s="8"/>
      <c r="G255" s="288">
        <f>('Input Sheet'!G1259-'Input Sheet'!G2267)/G$10</f>
        <v>0</v>
      </c>
      <c r="H255" s="288">
        <f>('Input Sheet'!H1259-'Input Sheet'!H2267)/H$10</f>
        <v>0</v>
      </c>
      <c r="I255" s="288">
        <f>('Input Sheet'!I1259-'Input Sheet'!I2267)/I$10</f>
        <v>0</v>
      </c>
      <c r="J255" s="288">
        <f>('Input Sheet'!J1259-'Input Sheet'!J2267)/J$10</f>
        <v>0</v>
      </c>
      <c r="K255" s="288">
        <f>('Input Sheet'!K1259-'Input Sheet'!K2267)/K$10</f>
        <v>0</v>
      </c>
      <c r="L255" s="288">
        <f>('Input Sheet'!L1259-'Input Sheet'!L2267)/L$10</f>
        <v>0</v>
      </c>
      <c r="M255" s="288">
        <f>('Input Sheet'!M1259-'Input Sheet'!M2267)/M$10</f>
        <v>0</v>
      </c>
      <c r="N255" s="288">
        <f>('Input Sheet'!N1259-'Input Sheet'!N2267)/N$10</f>
        <v>0</v>
      </c>
    </row>
    <row r="256" spans="1:14" s="369" customFormat="1" ht="12.75" hidden="1" customHeight="1" outlineLevel="1" x14ac:dyDescent="0.25">
      <c r="A256" s="3"/>
      <c r="B256" s="105" t="str">
        <f>'Input Sheet'!B1260</f>
        <v>Asset Type 244</v>
      </c>
      <c r="C256" s="105" t="str">
        <f>'Input Sheet'!C1260</f>
        <v>Description - Asset Type 244</v>
      </c>
      <c r="D256" s="3"/>
      <c r="E256" s="3"/>
      <c r="F256" s="8"/>
      <c r="G256" s="288">
        <f>('Input Sheet'!G1260-'Input Sheet'!G2268)/G$10</f>
        <v>0</v>
      </c>
      <c r="H256" s="288">
        <f>('Input Sheet'!H1260-'Input Sheet'!H2268)/H$10</f>
        <v>0</v>
      </c>
      <c r="I256" s="288">
        <f>('Input Sheet'!I1260-'Input Sheet'!I2268)/I$10</f>
        <v>0</v>
      </c>
      <c r="J256" s="288">
        <f>('Input Sheet'!J1260-'Input Sheet'!J2268)/J$10</f>
        <v>0</v>
      </c>
      <c r="K256" s="288">
        <f>('Input Sheet'!K1260-'Input Sheet'!K2268)/K$10</f>
        <v>0</v>
      </c>
      <c r="L256" s="288">
        <f>('Input Sheet'!L1260-'Input Sheet'!L2268)/L$10</f>
        <v>0</v>
      </c>
      <c r="M256" s="288">
        <f>('Input Sheet'!M1260-'Input Sheet'!M2268)/M$10</f>
        <v>0</v>
      </c>
      <c r="N256" s="288">
        <f>('Input Sheet'!N1260-'Input Sheet'!N2268)/N$10</f>
        <v>0</v>
      </c>
    </row>
    <row r="257" spans="1:14" s="369" customFormat="1" ht="12.75" hidden="1" customHeight="1" outlineLevel="1" x14ac:dyDescent="0.25">
      <c r="A257" s="3"/>
      <c r="B257" s="105" t="str">
        <f>'Input Sheet'!B1261</f>
        <v>Asset Type 245</v>
      </c>
      <c r="C257" s="105" t="str">
        <f>'Input Sheet'!C1261</f>
        <v>Description - Asset Type 245</v>
      </c>
      <c r="D257" s="3"/>
      <c r="E257" s="3"/>
      <c r="F257" s="8"/>
      <c r="G257" s="288">
        <f>('Input Sheet'!G1261-'Input Sheet'!G2269)/G$10</f>
        <v>0</v>
      </c>
      <c r="H257" s="288">
        <f>('Input Sheet'!H1261-'Input Sheet'!H2269)/H$10</f>
        <v>0</v>
      </c>
      <c r="I257" s="288">
        <f>('Input Sheet'!I1261-'Input Sheet'!I2269)/I$10</f>
        <v>0</v>
      </c>
      <c r="J257" s="288">
        <f>('Input Sheet'!J1261-'Input Sheet'!J2269)/J$10</f>
        <v>0</v>
      </c>
      <c r="K257" s="288">
        <f>('Input Sheet'!K1261-'Input Sheet'!K2269)/K$10</f>
        <v>0</v>
      </c>
      <c r="L257" s="288">
        <f>('Input Sheet'!L1261-'Input Sheet'!L2269)/L$10</f>
        <v>0</v>
      </c>
      <c r="M257" s="288">
        <f>('Input Sheet'!M1261-'Input Sheet'!M2269)/M$10</f>
        <v>0</v>
      </c>
      <c r="N257" s="288">
        <f>('Input Sheet'!N1261-'Input Sheet'!N2269)/N$10</f>
        <v>0</v>
      </c>
    </row>
    <row r="258" spans="1:14" s="369" customFormat="1" ht="12.75" hidden="1" customHeight="1" outlineLevel="1" x14ac:dyDescent="0.25">
      <c r="A258" s="3"/>
      <c r="B258" s="105" t="str">
        <f>'Input Sheet'!B1262</f>
        <v>Asset Type 246</v>
      </c>
      <c r="C258" s="105" t="str">
        <f>'Input Sheet'!C1262</f>
        <v>Description - Asset Type 246</v>
      </c>
      <c r="D258" s="3"/>
      <c r="E258" s="3"/>
      <c r="F258" s="8"/>
      <c r="G258" s="288">
        <f>('Input Sheet'!G1262-'Input Sheet'!G2270)/G$10</f>
        <v>0</v>
      </c>
      <c r="H258" s="288">
        <f>('Input Sheet'!H1262-'Input Sheet'!H2270)/H$10</f>
        <v>0</v>
      </c>
      <c r="I258" s="288">
        <f>('Input Sheet'!I1262-'Input Sheet'!I2270)/I$10</f>
        <v>0</v>
      </c>
      <c r="J258" s="288">
        <f>('Input Sheet'!J1262-'Input Sheet'!J2270)/J$10</f>
        <v>0</v>
      </c>
      <c r="K258" s="288">
        <f>('Input Sheet'!K1262-'Input Sheet'!K2270)/K$10</f>
        <v>0</v>
      </c>
      <c r="L258" s="288">
        <f>('Input Sheet'!L1262-'Input Sheet'!L2270)/L$10</f>
        <v>0</v>
      </c>
      <c r="M258" s="288">
        <f>('Input Sheet'!M1262-'Input Sheet'!M2270)/M$10</f>
        <v>0</v>
      </c>
      <c r="N258" s="288">
        <f>('Input Sheet'!N1262-'Input Sheet'!N2270)/N$10</f>
        <v>0</v>
      </c>
    </row>
    <row r="259" spans="1:14" s="369" customFormat="1" ht="12.75" hidden="1" customHeight="1" outlineLevel="1" x14ac:dyDescent="0.25">
      <c r="A259" s="3"/>
      <c r="B259" s="105" t="str">
        <f>'Input Sheet'!B1263</f>
        <v>Asset Type 247</v>
      </c>
      <c r="C259" s="105" t="str">
        <f>'Input Sheet'!C1263</f>
        <v>Description - Asset Type 247</v>
      </c>
      <c r="D259" s="3"/>
      <c r="E259" s="3"/>
      <c r="F259" s="8"/>
      <c r="G259" s="288">
        <f>('Input Sheet'!G1263-'Input Sheet'!G2271)/G$10</f>
        <v>0</v>
      </c>
      <c r="H259" s="288">
        <f>('Input Sheet'!H1263-'Input Sheet'!H2271)/H$10</f>
        <v>0</v>
      </c>
      <c r="I259" s="288">
        <f>('Input Sheet'!I1263-'Input Sheet'!I2271)/I$10</f>
        <v>0</v>
      </c>
      <c r="J259" s="288">
        <f>('Input Sheet'!J1263-'Input Sheet'!J2271)/J$10</f>
        <v>0</v>
      </c>
      <c r="K259" s="288">
        <f>('Input Sheet'!K1263-'Input Sheet'!K2271)/K$10</f>
        <v>0</v>
      </c>
      <c r="L259" s="288">
        <f>('Input Sheet'!L1263-'Input Sheet'!L2271)/L$10</f>
        <v>0</v>
      </c>
      <c r="M259" s="288">
        <f>('Input Sheet'!M1263-'Input Sheet'!M2271)/M$10</f>
        <v>0</v>
      </c>
      <c r="N259" s="288">
        <f>('Input Sheet'!N1263-'Input Sheet'!N2271)/N$10</f>
        <v>0</v>
      </c>
    </row>
    <row r="260" spans="1:14" s="369" customFormat="1" ht="12.75" hidden="1" customHeight="1" outlineLevel="1" x14ac:dyDescent="0.25">
      <c r="A260" s="3"/>
      <c r="B260" s="105" t="str">
        <f>'Input Sheet'!B1264</f>
        <v>Asset Type 248</v>
      </c>
      <c r="C260" s="105" t="str">
        <f>'Input Sheet'!C1264</f>
        <v>Description - Asset Type 248</v>
      </c>
      <c r="D260" s="3"/>
      <c r="E260" s="3"/>
      <c r="F260" s="8"/>
      <c r="G260" s="288">
        <f>('Input Sheet'!G1264-'Input Sheet'!G2272)/G$10</f>
        <v>0</v>
      </c>
      <c r="H260" s="288">
        <f>('Input Sheet'!H1264-'Input Sheet'!H2272)/H$10</f>
        <v>0</v>
      </c>
      <c r="I260" s="288">
        <f>('Input Sheet'!I1264-'Input Sheet'!I2272)/I$10</f>
        <v>0</v>
      </c>
      <c r="J260" s="288">
        <f>('Input Sheet'!J1264-'Input Sheet'!J2272)/J$10</f>
        <v>0</v>
      </c>
      <c r="K260" s="288">
        <f>('Input Sheet'!K1264-'Input Sheet'!K2272)/K$10</f>
        <v>0</v>
      </c>
      <c r="L260" s="288">
        <f>('Input Sheet'!L1264-'Input Sheet'!L2272)/L$10</f>
        <v>0</v>
      </c>
      <c r="M260" s="288">
        <f>('Input Sheet'!M1264-'Input Sheet'!M2272)/M$10</f>
        <v>0</v>
      </c>
      <c r="N260" s="288">
        <f>('Input Sheet'!N1264-'Input Sheet'!N2272)/N$10</f>
        <v>0</v>
      </c>
    </row>
    <row r="261" spans="1:14" s="369" customFormat="1" ht="12.75" hidden="1" customHeight="1" outlineLevel="1" x14ac:dyDescent="0.25">
      <c r="A261" s="3"/>
      <c r="B261" s="105" t="str">
        <f>'Input Sheet'!B1265</f>
        <v>Asset Type 249</v>
      </c>
      <c r="C261" s="105" t="str">
        <f>'Input Sheet'!C1265</f>
        <v>Description - Asset Type 249</v>
      </c>
      <c r="D261" s="3"/>
      <c r="E261" s="3"/>
      <c r="F261" s="8"/>
      <c r="G261" s="288">
        <f>('Input Sheet'!G1265-'Input Sheet'!G2273)/G$10</f>
        <v>0</v>
      </c>
      <c r="H261" s="288">
        <f>('Input Sheet'!H1265-'Input Sheet'!H2273)/H$10</f>
        <v>0</v>
      </c>
      <c r="I261" s="288">
        <f>('Input Sheet'!I1265-'Input Sheet'!I2273)/I$10</f>
        <v>0</v>
      </c>
      <c r="J261" s="288">
        <f>('Input Sheet'!J1265-'Input Sheet'!J2273)/J$10</f>
        <v>0</v>
      </c>
      <c r="K261" s="288">
        <f>('Input Sheet'!K1265-'Input Sheet'!K2273)/K$10</f>
        <v>0</v>
      </c>
      <c r="L261" s="288">
        <f>('Input Sheet'!L1265-'Input Sheet'!L2273)/L$10</f>
        <v>0</v>
      </c>
      <c r="M261" s="288">
        <f>('Input Sheet'!M1265-'Input Sheet'!M2273)/M$10</f>
        <v>0</v>
      </c>
      <c r="N261" s="288">
        <f>('Input Sheet'!N1265-'Input Sheet'!N2273)/N$10</f>
        <v>0</v>
      </c>
    </row>
    <row r="262" spans="1:14" s="369" customFormat="1" ht="12.75" hidden="1" customHeight="1" outlineLevel="1" x14ac:dyDescent="0.25">
      <c r="A262" s="3"/>
      <c r="B262" s="105" t="str">
        <f>'Input Sheet'!B1266</f>
        <v>Asset Type 250</v>
      </c>
      <c r="C262" s="105" t="str">
        <f>'Input Sheet'!C1266</f>
        <v>Description - Asset Type 250</v>
      </c>
      <c r="D262" s="3"/>
      <c r="E262" s="3"/>
      <c r="F262" s="8"/>
      <c r="G262" s="288">
        <f>('Input Sheet'!G1266-'Input Sheet'!G2274)/G$10</f>
        <v>0</v>
      </c>
      <c r="H262" s="288">
        <f>('Input Sheet'!H1266-'Input Sheet'!H2274)/H$10</f>
        <v>0</v>
      </c>
      <c r="I262" s="288">
        <f>('Input Sheet'!I1266-'Input Sheet'!I2274)/I$10</f>
        <v>0</v>
      </c>
      <c r="J262" s="288">
        <f>('Input Sheet'!J1266-'Input Sheet'!J2274)/J$10</f>
        <v>0</v>
      </c>
      <c r="K262" s="288">
        <f>('Input Sheet'!K1266-'Input Sheet'!K2274)/K$10</f>
        <v>0</v>
      </c>
      <c r="L262" s="288">
        <f>('Input Sheet'!L1266-'Input Sheet'!L2274)/L$10</f>
        <v>0</v>
      </c>
      <c r="M262" s="288">
        <f>('Input Sheet'!M1266-'Input Sheet'!M2274)/M$10</f>
        <v>0</v>
      </c>
      <c r="N262" s="288">
        <f>('Input Sheet'!N1266-'Input Sheet'!N2274)/N$10</f>
        <v>0</v>
      </c>
    </row>
    <row r="263" spans="1:14" s="369" customFormat="1" ht="12.75" hidden="1" customHeight="1" outlineLevel="1" x14ac:dyDescent="0.25">
      <c r="A263" s="3"/>
      <c r="B263" s="105" t="str">
        <f>'Input Sheet'!B1267</f>
        <v>Asset Type 251</v>
      </c>
      <c r="C263" s="105" t="str">
        <f>'Input Sheet'!C1267</f>
        <v>Description - Asset Type 251</v>
      </c>
      <c r="D263" s="3"/>
      <c r="E263" s="3"/>
      <c r="F263" s="8"/>
      <c r="G263" s="288">
        <f>('Input Sheet'!G1267-'Input Sheet'!G2275)/G$10</f>
        <v>0</v>
      </c>
      <c r="H263" s="288">
        <f>('Input Sheet'!H1267-'Input Sheet'!H2275)/H$10</f>
        <v>0</v>
      </c>
      <c r="I263" s="288">
        <f>('Input Sheet'!I1267-'Input Sheet'!I2275)/I$10</f>
        <v>0</v>
      </c>
      <c r="J263" s="288">
        <f>('Input Sheet'!J1267-'Input Sheet'!J2275)/J$10</f>
        <v>0</v>
      </c>
      <c r="K263" s="288">
        <f>('Input Sheet'!K1267-'Input Sheet'!K2275)/K$10</f>
        <v>0</v>
      </c>
      <c r="L263" s="288">
        <f>('Input Sheet'!L1267-'Input Sheet'!L2275)/L$10</f>
        <v>0</v>
      </c>
      <c r="M263" s="288">
        <f>('Input Sheet'!M1267-'Input Sheet'!M2275)/M$10</f>
        <v>0</v>
      </c>
      <c r="N263" s="288">
        <f>('Input Sheet'!N1267-'Input Sheet'!N2275)/N$10</f>
        <v>0</v>
      </c>
    </row>
    <row r="264" spans="1:14" s="369" customFormat="1" ht="12.75" hidden="1" customHeight="1" outlineLevel="1" x14ac:dyDescent="0.25">
      <c r="A264" s="3"/>
      <c r="B264" s="105" t="str">
        <f>'Input Sheet'!B1268</f>
        <v>Asset Type 252</v>
      </c>
      <c r="C264" s="105" t="str">
        <f>'Input Sheet'!C1268</f>
        <v>Description - Asset Type 252</v>
      </c>
      <c r="D264" s="3"/>
      <c r="E264" s="3"/>
      <c r="F264" s="8"/>
      <c r="G264" s="288">
        <f>('Input Sheet'!G1268-'Input Sheet'!G2276)/G$10</f>
        <v>0</v>
      </c>
      <c r="H264" s="288">
        <f>('Input Sheet'!H1268-'Input Sheet'!H2276)/H$10</f>
        <v>0</v>
      </c>
      <c r="I264" s="288">
        <f>('Input Sheet'!I1268-'Input Sheet'!I2276)/I$10</f>
        <v>0</v>
      </c>
      <c r="J264" s="288">
        <f>('Input Sheet'!J1268-'Input Sheet'!J2276)/J$10</f>
        <v>0</v>
      </c>
      <c r="K264" s="288">
        <f>('Input Sheet'!K1268-'Input Sheet'!K2276)/K$10</f>
        <v>0</v>
      </c>
      <c r="L264" s="288">
        <f>('Input Sheet'!L1268-'Input Sheet'!L2276)/L$10</f>
        <v>0</v>
      </c>
      <c r="M264" s="288">
        <f>('Input Sheet'!M1268-'Input Sheet'!M2276)/M$10</f>
        <v>0</v>
      </c>
      <c r="N264" s="288">
        <f>('Input Sheet'!N1268-'Input Sheet'!N2276)/N$10</f>
        <v>0</v>
      </c>
    </row>
    <row r="265" spans="1:14" s="369" customFormat="1" ht="12.75" hidden="1" customHeight="1" outlineLevel="1" x14ac:dyDescent="0.25">
      <c r="A265" s="3"/>
      <c r="B265" s="105" t="str">
        <f>'Input Sheet'!B1269</f>
        <v>Asset Type 253</v>
      </c>
      <c r="C265" s="105" t="str">
        <f>'Input Sheet'!C1269</f>
        <v>Description - Asset Type 253</v>
      </c>
      <c r="D265" s="3"/>
      <c r="E265" s="3"/>
      <c r="F265" s="8"/>
      <c r="G265" s="288">
        <f>('Input Sheet'!G1269-'Input Sheet'!G2277)/G$10</f>
        <v>0</v>
      </c>
      <c r="H265" s="288">
        <f>('Input Sheet'!H1269-'Input Sheet'!H2277)/H$10</f>
        <v>0</v>
      </c>
      <c r="I265" s="288">
        <f>('Input Sheet'!I1269-'Input Sheet'!I2277)/I$10</f>
        <v>0</v>
      </c>
      <c r="J265" s="288">
        <f>('Input Sheet'!J1269-'Input Sheet'!J2277)/J$10</f>
        <v>0</v>
      </c>
      <c r="K265" s="288">
        <f>('Input Sheet'!K1269-'Input Sheet'!K2277)/K$10</f>
        <v>0</v>
      </c>
      <c r="L265" s="288">
        <f>('Input Sheet'!L1269-'Input Sheet'!L2277)/L$10</f>
        <v>0</v>
      </c>
      <c r="M265" s="288">
        <f>('Input Sheet'!M1269-'Input Sheet'!M2277)/M$10</f>
        <v>0</v>
      </c>
      <c r="N265" s="288">
        <f>('Input Sheet'!N1269-'Input Sheet'!N2277)/N$10</f>
        <v>0</v>
      </c>
    </row>
    <row r="266" spans="1:14" s="369" customFormat="1" ht="12.75" hidden="1" customHeight="1" outlineLevel="1" x14ac:dyDescent="0.25">
      <c r="A266" s="3"/>
      <c r="B266" s="105" t="str">
        <f>'Input Sheet'!B1270</f>
        <v>Asset Type 254</v>
      </c>
      <c r="C266" s="105" t="str">
        <f>'Input Sheet'!C1270</f>
        <v>Description - Asset Type 254</v>
      </c>
      <c r="D266" s="3"/>
      <c r="E266" s="3"/>
      <c r="F266" s="8"/>
      <c r="G266" s="288">
        <f>('Input Sheet'!G1270-'Input Sheet'!G2278)/G$10</f>
        <v>0</v>
      </c>
      <c r="H266" s="288">
        <f>('Input Sheet'!H1270-'Input Sheet'!H2278)/H$10</f>
        <v>0</v>
      </c>
      <c r="I266" s="288">
        <f>('Input Sheet'!I1270-'Input Sheet'!I2278)/I$10</f>
        <v>0</v>
      </c>
      <c r="J266" s="288">
        <f>('Input Sheet'!J1270-'Input Sheet'!J2278)/J$10</f>
        <v>0</v>
      </c>
      <c r="K266" s="288">
        <f>('Input Sheet'!K1270-'Input Sheet'!K2278)/K$10</f>
        <v>0</v>
      </c>
      <c r="L266" s="288">
        <f>('Input Sheet'!L1270-'Input Sheet'!L2278)/L$10</f>
        <v>0</v>
      </c>
      <c r="M266" s="288">
        <f>('Input Sheet'!M1270-'Input Sheet'!M2278)/M$10</f>
        <v>0</v>
      </c>
      <c r="N266" s="288">
        <f>('Input Sheet'!N1270-'Input Sheet'!N2278)/N$10</f>
        <v>0</v>
      </c>
    </row>
    <row r="267" spans="1:14" s="369" customFormat="1" ht="12.75" hidden="1" customHeight="1" outlineLevel="1" x14ac:dyDescent="0.25">
      <c r="A267" s="3"/>
      <c r="B267" s="105" t="str">
        <f>'Input Sheet'!B1271</f>
        <v>Asset Type 255</v>
      </c>
      <c r="C267" s="105" t="str">
        <f>'Input Sheet'!C1271</f>
        <v>Description - Asset Type 255</v>
      </c>
      <c r="D267" s="3"/>
      <c r="E267" s="3"/>
      <c r="F267" s="8"/>
      <c r="G267" s="288">
        <f>('Input Sheet'!G1271-'Input Sheet'!G2279)/G$10</f>
        <v>0</v>
      </c>
      <c r="H267" s="288">
        <f>('Input Sheet'!H1271-'Input Sheet'!H2279)/H$10</f>
        <v>0</v>
      </c>
      <c r="I267" s="288">
        <f>('Input Sheet'!I1271-'Input Sheet'!I2279)/I$10</f>
        <v>0</v>
      </c>
      <c r="J267" s="288">
        <f>('Input Sheet'!J1271-'Input Sheet'!J2279)/J$10</f>
        <v>0</v>
      </c>
      <c r="K267" s="288">
        <f>('Input Sheet'!K1271-'Input Sheet'!K2279)/K$10</f>
        <v>0</v>
      </c>
      <c r="L267" s="288">
        <f>('Input Sheet'!L1271-'Input Sheet'!L2279)/L$10</f>
        <v>0</v>
      </c>
      <c r="M267" s="288">
        <f>('Input Sheet'!M1271-'Input Sheet'!M2279)/M$10</f>
        <v>0</v>
      </c>
      <c r="N267" s="288">
        <f>('Input Sheet'!N1271-'Input Sheet'!N2279)/N$10</f>
        <v>0</v>
      </c>
    </row>
    <row r="268" spans="1:14" s="369" customFormat="1" ht="12.75" hidden="1" customHeight="1" outlineLevel="1" x14ac:dyDescent="0.25">
      <c r="A268" s="3"/>
      <c r="B268" s="105" t="str">
        <f>'Input Sheet'!B1272</f>
        <v>Asset Type 256</v>
      </c>
      <c r="C268" s="105" t="str">
        <f>'Input Sheet'!C1272</f>
        <v>Description - Asset Type 256</v>
      </c>
      <c r="D268" s="3"/>
      <c r="E268" s="3"/>
      <c r="F268" s="8"/>
      <c r="G268" s="288">
        <f>('Input Sheet'!G1272-'Input Sheet'!G2280)/G$10</f>
        <v>0</v>
      </c>
      <c r="H268" s="288">
        <f>('Input Sheet'!H1272-'Input Sheet'!H2280)/H$10</f>
        <v>0</v>
      </c>
      <c r="I268" s="288">
        <f>('Input Sheet'!I1272-'Input Sheet'!I2280)/I$10</f>
        <v>0</v>
      </c>
      <c r="J268" s="288">
        <f>('Input Sheet'!J1272-'Input Sheet'!J2280)/J$10</f>
        <v>0</v>
      </c>
      <c r="K268" s="288">
        <f>('Input Sheet'!K1272-'Input Sheet'!K2280)/K$10</f>
        <v>0</v>
      </c>
      <c r="L268" s="288">
        <f>('Input Sheet'!L1272-'Input Sheet'!L2280)/L$10</f>
        <v>0</v>
      </c>
      <c r="M268" s="288">
        <f>('Input Sheet'!M1272-'Input Sheet'!M2280)/M$10</f>
        <v>0</v>
      </c>
      <c r="N268" s="288">
        <f>('Input Sheet'!N1272-'Input Sheet'!N2280)/N$10</f>
        <v>0</v>
      </c>
    </row>
    <row r="269" spans="1:14" s="369" customFormat="1" ht="12.75" hidden="1" customHeight="1" outlineLevel="1" x14ac:dyDescent="0.25">
      <c r="A269" s="3"/>
      <c r="B269" s="105" t="str">
        <f>'Input Sheet'!B1273</f>
        <v>Asset Type 257</v>
      </c>
      <c r="C269" s="105" t="str">
        <f>'Input Sheet'!C1273</f>
        <v>Description - Asset Type 257</v>
      </c>
      <c r="D269" s="3"/>
      <c r="E269" s="3"/>
      <c r="F269" s="8"/>
      <c r="G269" s="288">
        <f>('Input Sheet'!G1273-'Input Sheet'!G2281)/G$10</f>
        <v>0</v>
      </c>
      <c r="H269" s="288">
        <f>('Input Sheet'!H1273-'Input Sheet'!H2281)/H$10</f>
        <v>0</v>
      </c>
      <c r="I269" s="288">
        <f>('Input Sheet'!I1273-'Input Sheet'!I2281)/I$10</f>
        <v>0</v>
      </c>
      <c r="J269" s="288">
        <f>('Input Sheet'!J1273-'Input Sheet'!J2281)/J$10</f>
        <v>0</v>
      </c>
      <c r="K269" s="288">
        <f>('Input Sheet'!K1273-'Input Sheet'!K2281)/K$10</f>
        <v>0</v>
      </c>
      <c r="L269" s="288">
        <f>('Input Sheet'!L1273-'Input Sheet'!L2281)/L$10</f>
        <v>0</v>
      </c>
      <c r="M269" s="288">
        <f>('Input Sheet'!M1273-'Input Sheet'!M2281)/M$10</f>
        <v>0</v>
      </c>
      <c r="N269" s="288">
        <f>('Input Sheet'!N1273-'Input Sheet'!N2281)/N$10</f>
        <v>0</v>
      </c>
    </row>
    <row r="270" spans="1:14" s="369" customFormat="1" ht="12.75" hidden="1" customHeight="1" outlineLevel="1" x14ac:dyDescent="0.25">
      <c r="A270" s="3"/>
      <c r="B270" s="105" t="str">
        <f>'Input Sheet'!B1274</f>
        <v>Asset Type 258</v>
      </c>
      <c r="C270" s="105" t="str">
        <f>'Input Sheet'!C1274</f>
        <v>Description - Asset Type 258</v>
      </c>
      <c r="D270" s="3"/>
      <c r="E270" s="3"/>
      <c r="F270" s="8"/>
      <c r="G270" s="288">
        <f>('Input Sheet'!G1274-'Input Sheet'!G2282)/G$10</f>
        <v>0</v>
      </c>
      <c r="H270" s="288">
        <f>('Input Sheet'!H1274-'Input Sheet'!H2282)/H$10</f>
        <v>0</v>
      </c>
      <c r="I270" s="288">
        <f>('Input Sheet'!I1274-'Input Sheet'!I2282)/I$10</f>
        <v>0</v>
      </c>
      <c r="J270" s="288">
        <f>('Input Sheet'!J1274-'Input Sheet'!J2282)/J$10</f>
        <v>0</v>
      </c>
      <c r="K270" s="288">
        <f>('Input Sheet'!K1274-'Input Sheet'!K2282)/K$10</f>
        <v>0</v>
      </c>
      <c r="L270" s="288">
        <f>('Input Sheet'!L1274-'Input Sheet'!L2282)/L$10</f>
        <v>0</v>
      </c>
      <c r="M270" s="288">
        <f>('Input Sheet'!M1274-'Input Sheet'!M2282)/M$10</f>
        <v>0</v>
      </c>
      <c r="N270" s="288">
        <f>('Input Sheet'!N1274-'Input Sheet'!N2282)/N$10</f>
        <v>0</v>
      </c>
    </row>
    <row r="271" spans="1:14" s="369" customFormat="1" ht="12.75" hidden="1" customHeight="1" outlineLevel="1" x14ac:dyDescent="0.25">
      <c r="A271" s="3"/>
      <c r="B271" s="105" t="str">
        <f>'Input Sheet'!B1275</f>
        <v>Asset Type 259</v>
      </c>
      <c r="C271" s="105" t="str">
        <f>'Input Sheet'!C1275</f>
        <v>Description - Asset Type 259</v>
      </c>
      <c r="D271" s="3"/>
      <c r="E271" s="3"/>
      <c r="F271" s="8"/>
      <c r="G271" s="288">
        <f>('Input Sheet'!G1275-'Input Sheet'!G2283)/G$10</f>
        <v>0</v>
      </c>
      <c r="H271" s="288">
        <f>('Input Sheet'!H1275-'Input Sheet'!H2283)/H$10</f>
        <v>0</v>
      </c>
      <c r="I271" s="288">
        <f>('Input Sheet'!I1275-'Input Sheet'!I2283)/I$10</f>
        <v>0</v>
      </c>
      <c r="J271" s="288">
        <f>('Input Sheet'!J1275-'Input Sheet'!J2283)/J$10</f>
        <v>0</v>
      </c>
      <c r="K271" s="288">
        <f>('Input Sheet'!K1275-'Input Sheet'!K2283)/K$10</f>
        <v>0</v>
      </c>
      <c r="L271" s="288">
        <f>('Input Sheet'!L1275-'Input Sheet'!L2283)/L$10</f>
        <v>0</v>
      </c>
      <c r="M271" s="288">
        <f>('Input Sheet'!M1275-'Input Sheet'!M2283)/M$10</f>
        <v>0</v>
      </c>
      <c r="N271" s="288">
        <f>('Input Sheet'!N1275-'Input Sheet'!N2283)/N$10</f>
        <v>0</v>
      </c>
    </row>
    <row r="272" spans="1:14" s="369" customFormat="1" ht="12.75" hidden="1" customHeight="1" outlineLevel="1" x14ac:dyDescent="0.25">
      <c r="A272" s="3"/>
      <c r="B272" s="105" t="str">
        <f>'Input Sheet'!B1276</f>
        <v>Asset Type 260</v>
      </c>
      <c r="C272" s="105" t="str">
        <f>'Input Sheet'!C1276</f>
        <v>Description - Asset Type 260</v>
      </c>
      <c r="D272" s="3"/>
      <c r="E272" s="3"/>
      <c r="F272" s="8"/>
      <c r="G272" s="288">
        <f>('Input Sheet'!G1276-'Input Sheet'!G2284)/G$10</f>
        <v>0</v>
      </c>
      <c r="H272" s="288">
        <f>('Input Sheet'!H1276-'Input Sheet'!H2284)/H$10</f>
        <v>0</v>
      </c>
      <c r="I272" s="288">
        <f>('Input Sheet'!I1276-'Input Sheet'!I2284)/I$10</f>
        <v>0</v>
      </c>
      <c r="J272" s="288">
        <f>('Input Sheet'!J1276-'Input Sheet'!J2284)/J$10</f>
        <v>0</v>
      </c>
      <c r="K272" s="288">
        <f>('Input Sheet'!K1276-'Input Sheet'!K2284)/K$10</f>
        <v>0</v>
      </c>
      <c r="L272" s="288">
        <f>('Input Sheet'!L1276-'Input Sheet'!L2284)/L$10</f>
        <v>0</v>
      </c>
      <c r="M272" s="288">
        <f>('Input Sheet'!M1276-'Input Sheet'!M2284)/M$10</f>
        <v>0</v>
      </c>
      <c r="N272" s="288">
        <f>('Input Sheet'!N1276-'Input Sheet'!N2284)/N$10</f>
        <v>0</v>
      </c>
    </row>
    <row r="273" spans="1:14" s="369" customFormat="1" ht="12.75" hidden="1" customHeight="1" outlineLevel="1" x14ac:dyDescent="0.25">
      <c r="A273" s="3"/>
      <c r="B273" s="105" t="str">
        <f>'Input Sheet'!B1277</f>
        <v>Asset Type 261</v>
      </c>
      <c r="C273" s="105" t="str">
        <f>'Input Sheet'!C1277</f>
        <v>Description - Asset Type 261</v>
      </c>
      <c r="D273" s="3"/>
      <c r="E273" s="3"/>
      <c r="F273" s="8"/>
      <c r="G273" s="288">
        <f>('Input Sheet'!G1277-'Input Sheet'!G2285)/G$10</f>
        <v>0</v>
      </c>
      <c r="H273" s="288">
        <f>('Input Sheet'!H1277-'Input Sheet'!H2285)/H$10</f>
        <v>0</v>
      </c>
      <c r="I273" s="288">
        <f>('Input Sheet'!I1277-'Input Sheet'!I2285)/I$10</f>
        <v>0</v>
      </c>
      <c r="J273" s="288">
        <f>('Input Sheet'!J1277-'Input Sheet'!J2285)/J$10</f>
        <v>0</v>
      </c>
      <c r="K273" s="288">
        <f>('Input Sheet'!K1277-'Input Sheet'!K2285)/K$10</f>
        <v>0</v>
      </c>
      <c r="L273" s="288">
        <f>('Input Sheet'!L1277-'Input Sheet'!L2285)/L$10</f>
        <v>0</v>
      </c>
      <c r="M273" s="288">
        <f>('Input Sheet'!M1277-'Input Sheet'!M2285)/M$10</f>
        <v>0</v>
      </c>
      <c r="N273" s="288">
        <f>('Input Sheet'!N1277-'Input Sheet'!N2285)/N$10</f>
        <v>0</v>
      </c>
    </row>
    <row r="274" spans="1:14" s="369" customFormat="1" ht="12.75" hidden="1" customHeight="1" outlineLevel="1" x14ac:dyDescent="0.25">
      <c r="A274" s="3"/>
      <c r="B274" s="105" t="str">
        <f>'Input Sheet'!B1278</f>
        <v>Asset Type 262</v>
      </c>
      <c r="C274" s="105" t="str">
        <f>'Input Sheet'!C1278</f>
        <v>Description - Asset Type 262</v>
      </c>
      <c r="D274" s="3"/>
      <c r="E274" s="3"/>
      <c r="F274" s="8"/>
      <c r="G274" s="288">
        <f>('Input Sheet'!G1278-'Input Sheet'!G2286)/G$10</f>
        <v>0</v>
      </c>
      <c r="H274" s="288">
        <f>('Input Sheet'!H1278-'Input Sheet'!H2286)/H$10</f>
        <v>0</v>
      </c>
      <c r="I274" s="288">
        <f>('Input Sheet'!I1278-'Input Sheet'!I2286)/I$10</f>
        <v>0</v>
      </c>
      <c r="J274" s="288">
        <f>('Input Sheet'!J1278-'Input Sheet'!J2286)/J$10</f>
        <v>0</v>
      </c>
      <c r="K274" s="288">
        <f>('Input Sheet'!K1278-'Input Sheet'!K2286)/K$10</f>
        <v>0</v>
      </c>
      <c r="L274" s="288">
        <f>('Input Sheet'!L1278-'Input Sheet'!L2286)/L$10</f>
        <v>0</v>
      </c>
      <c r="M274" s="288">
        <f>('Input Sheet'!M1278-'Input Sheet'!M2286)/M$10</f>
        <v>0</v>
      </c>
      <c r="N274" s="288">
        <f>('Input Sheet'!N1278-'Input Sheet'!N2286)/N$10</f>
        <v>0</v>
      </c>
    </row>
    <row r="275" spans="1:14" s="369" customFormat="1" ht="12.75" hidden="1" customHeight="1" outlineLevel="1" x14ac:dyDescent="0.25">
      <c r="A275" s="3"/>
      <c r="B275" s="105" t="str">
        <f>'Input Sheet'!B1279</f>
        <v>Asset Type 263</v>
      </c>
      <c r="C275" s="105" t="str">
        <f>'Input Sheet'!C1279</f>
        <v>Description - Asset Type 263</v>
      </c>
      <c r="D275" s="3"/>
      <c r="E275" s="3"/>
      <c r="F275" s="8"/>
      <c r="G275" s="288">
        <f>('Input Sheet'!G1279-'Input Sheet'!G2287)/G$10</f>
        <v>0</v>
      </c>
      <c r="H275" s="288">
        <f>('Input Sheet'!H1279-'Input Sheet'!H2287)/H$10</f>
        <v>0</v>
      </c>
      <c r="I275" s="288">
        <f>('Input Sheet'!I1279-'Input Sheet'!I2287)/I$10</f>
        <v>0</v>
      </c>
      <c r="J275" s="288">
        <f>('Input Sheet'!J1279-'Input Sheet'!J2287)/J$10</f>
        <v>0</v>
      </c>
      <c r="K275" s="288">
        <f>('Input Sheet'!K1279-'Input Sheet'!K2287)/K$10</f>
        <v>0</v>
      </c>
      <c r="L275" s="288">
        <f>('Input Sheet'!L1279-'Input Sheet'!L2287)/L$10</f>
        <v>0</v>
      </c>
      <c r="M275" s="288">
        <f>('Input Sheet'!M1279-'Input Sheet'!M2287)/M$10</f>
        <v>0</v>
      </c>
      <c r="N275" s="288">
        <f>('Input Sheet'!N1279-'Input Sheet'!N2287)/N$10</f>
        <v>0</v>
      </c>
    </row>
    <row r="276" spans="1:14" s="369" customFormat="1" ht="12.75" hidden="1" customHeight="1" outlineLevel="1" x14ac:dyDescent="0.25">
      <c r="A276" s="3"/>
      <c r="B276" s="105" t="str">
        <f>'Input Sheet'!B1280</f>
        <v>Asset Type 264</v>
      </c>
      <c r="C276" s="105" t="str">
        <f>'Input Sheet'!C1280</f>
        <v>Description - Asset Type 264</v>
      </c>
      <c r="D276" s="3"/>
      <c r="E276" s="3"/>
      <c r="F276" s="8"/>
      <c r="G276" s="288">
        <f>('Input Sheet'!G1280-'Input Sheet'!G2288)/G$10</f>
        <v>0</v>
      </c>
      <c r="H276" s="288">
        <f>('Input Sheet'!H1280-'Input Sheet'!H2288)/H$10</f>
        <v>0</v>
      </c>
      <c r="I276" s="288">
        <f>('Input Sheet'!I1280-'Input Sheet'!I2288)/I$10</f>
        <v>0</v>
      </c>
      <c r="J276" s="288">
        <f>('Input Sheet'!J1280-'Input Sheet'!J2288)/J$10</f>
        <v>0</v>
      </c>
      <c r="K276" s="288">
        <f>('Input Sheet'!K1280-'Input Sheet'!K2288)/K$10</f>
        <v>0</v>
      </c>
      <c r="L276" s="288">
        <f>('Input Sheet'!L1280-'Input Sheet'!L2288)/L$10</f>
        <v>0</v>
      </c>
      <c r="M276" s="288">
        <f>('Input Sheet'!M1280-'Input Sheet'!M2288)/M$10</f>
        <v>0</v>
      </c>
      <c r="N276" s="288">
        <f>('Input Sheet'!N1280-'Input Sheet'!N2288)/N$10</f>
        <v>0</v>
      </c>
    </row>
    <row r="277" spans="1:14" s="369" customFormat="1" ht="12.75" hidden="1" customHeight="1" outlineLevel="1" x14ac:dyDescent="0.25">
      <c r="A277" s="3"/>
      <c r="B277" s="105" t="str">
        <f>'Input Sheet'!B1281</f>
        <v>Asset Type 265</v>
      </c>
      <c r="C277" s="105" t="str">
        <f>'Input Sheet'!C1281</f>
        <v>Description - Asset Type 265</v>
      </c>
      <c r="D277" s="3"/>
      <c r="E277" s="3"/>
      <c r="F277" s="8"/>
      <c r="G277" s="288">
        <f>('Input Sheet'!G1281-'Input Sheet'!G2289)/G$10</f>
        <v>0</v>
      </c>
      <c r="H277" s="288">
        <f>('Input Sheet'!H1281-'Input Sheet'!H2289)/H$10</f>
        <v>0</v>
      </c>
      <c r="I277" s="288">
        <f>('Input Sheet'!I1281-'Input Sheet'!I2289)/I$10</f>
        <v>0</v>
      </c>
      <c r="J277" s="288">
        <f>('Input Sheet'!J1281-'Input Sheet'!J2289)/J$10</f>
        <v>0</v>
      </c>
      <c r="K277" s="288">
        <f>('Input Sheet'!K1281-'Input Sheet'!K2289)/K$10</f>
        <v>0</v>
      </c>
      <c r="L277" s="288">
        <f>('Input Sheet'!L1281-'Input Sheet'!L2289)/L$10</f>
        <v>0</v>
      </c>
      <c r="M277" s="288">
        <f>('Input Sheet'!M1281-'Input Sheet'!M2289)/M$10</f>
        <v>0</v>
      </c>
      <c r="N277" s="288">
        <f>('Input Sheet'!N1281-'Input Sheet'!N2289)/N$10</f>
        <v>0</v>
      </c>
    </row>
    <row r="278" spans="1:14" s="369" customFormat="1" ht="12.75" hidden="1" customHeight="1" outlineLevel="1" x14ac:dyDescent="0.25">
      <c r="A278" s="3"/>
      <c r="B278" s="105" t="str">
        <f>'Input Sheet'!B1282</f>
        <v>Asset Type 266</v>
      </c>
      <c r="C278" s="105" t="str">
        <f>'Input Sheet'!C1282</f>
        <v>Description - Asset Type 266</v>
      </c>
      <c r="D278" s="3"/>
      <c r="E278" s="3"/>
      <c r="F278" s="8"/>
      <c r="G278" s="288">
        <f>('Input Sheet'!G1282-'Input Sheet'!G2290)/G$10</f>
        <v>0</v>
      </c>
      <c r="H278" s="288">
        <f>('Input Sheet'!H1282-'Input Sheet'!H2290)/H$10</f>
        <v>0</v>
      </c>
      <c r="I278" s="288">
        <f>('Input Sheet'!I1282-'Input Sheet'!I2290)/I$10</f>
        <v>0</v>
      </c>
      <c r="J278" s="288">
        <f>('Input Sheet'!J1282-'Input Sheet'!J2290)/J$10</f>
        <v>0</v>
      </c>
      <c r="K278" s="288">
        <f>('Input Sheet'!K1282-'Input Sheet'!K2290)/K$10</f>
        <v>0</v>
      </c>
      <c r="L278" s="288">
        <f>('Input Sheet'!L1282-'Input Sheet'!L2290)/L$10</f>
        <v>0</v>
      </c>
      <c r="M278" s="288">
        <f>('Input Sheet'!M1282-'Input Sheet'!M2290)/M$10</f>
        <v>0</v>
      </c>
      <c r="N278" s="288">
        <f>('Input Sheet'!N1282-'Input Sheet'!N2290)/N$10</f>
        <v>0</v>
      </c>
    </row>
    <row r="279" spans="1:14" s="369" customFormat="1" ht="12.75" hidden="1" customHeight="1" outlineLevel="1" x14ac:dyDescent="0.25">
      <c r="A279" s="3"/>
      <c r="B279" s="105" t="str">
        <f>'Input Sheet'!B1283</f>
        <v>Asset Type 267</v>
      </c>
      <c r="C279" s="105" t="str">
        <f>'Input Sheet'!C1283</f>
        <v>Description - Asset Type 267</v>
      </c>
      <c r="D279" s="3"/>
      <c r="E279" s="3"/>
      <c r="F279" s="8"/>
      <c r="G279" s="288">
        <f>('Input Sheet'!G1283-'Input Sheet'!G2291)/G$10</f>
        <v>0</v>
      </c>
      <c r="H279" s="288">
        <f>('Input Sheet'!H1283-'Input Sheet'!H2291)/H$10</f>
        <v>0</v>
      </c>
      <c r="I279" s="288">
        <f>('Input Sheet'!I1283-'Input Sheet'!I2291)/I$10</f>
        <v>0</v>
      </c>
      <c r="J279" s="288">
        <f>('Input Sheet'!J1283-'Input Sheet'!J2291)/J$10</f>
        <v>0</v>
      </c>
      <c r="K279" s="288">
        <f>('Input Sheet'!K1283-'Input Sheet'!K2291)/K$10</f>
        <v>0</v>
      </c>
      <c r="L279" s="288">
        <f>('Input Sheet'!L1283-'Input Sheet'!L2291)/L$10</f>
        <v>0</v>
      </c>
      <c r="M279" s="288">
        <f>('Input Sheet'!M1283-'Input Sheet'!M2291)/M$10</f>
        <v>0</v>
      </c>
      <c r="N279" s="288">
        <f>('Input Sheet'!N1283-'Input Sheet'!N2291)/N$10</f>
        <v>0</v>
      </c>
    </row>
    <row r="280" spans="1:14" s="369" customFormat="1" ht="12.75" hidden="1" customHeight="1" outlineLevel="1" x14ac:dyDescent="0.25">
      <c r="A280" s="3"/>
      <c r="B280" s="105" t="str">
        <f>'Input Sheet'!B1284</f>
        <v>Asset Type 268</v>
      </c>
      <c r="C280" s="105" t="str">
        <f>'Input Sheet'!C1284</f>
        <v>Description - Asset Type 268</v>
      </c>
      <c r="D280" s="3"/>
      <c r="E280" s="3"/>
      <c r="F280" s="8"/>
      <c r="G280" s="288">
        <f>('Input Sheet'!G1284-'Input Sheet'!G2292)/G$10</f>
        <v>0</v>
      </c>
      <c r="H280" s="288">
        <f>('Input Sheet'!H1284-'Input Sheet'!H2292)/H$10</f>
        <v>0</v>
      </c>
      <c r="I280" s="288">
        <f>('Input Sheet'!I1284-'Input Sheet'!I2292)/I$10</f>
        <v>0</v>
      </c>
      <c r="J280" s="288">
        <f>('Input Sheet'!J1284-'Input Sheet'!J2292)/J$10</f>
        <v>0</v>
      </c>
      <c r="K280" s="288">
        <f>('Input Sheet'!K1284-'Input Sheet'!K2292)/K$10</f>
        <v>0</v>
      </c>
      <c r="L280" s="288">
        <f>('Input Sheet'!L1284-'Input Sheet'!L2292)/L$10</f>
        <v>0</v>
      </c>
      <c r="M280" s="288">
        <f>('Input Sheet'!M1284-'Input Sheet'!M2292)/M$10</f>
        <v>0</v>
      </c>
      <c r="N280" s="288">
        <f>('Input Sheet'!N1284-'Input Sheet'!N2292)/N$10</f>
        <v>0</v>
      </c>
    </row>
    <row r="281" spans="1:14" s="369" customFormat="1" ht="12.75" hidden="1" customHeight="1" outlineLevel="1" x14ac:dyDescent="0.25">
      <c r="A281" s="3"/>
      <c r="B281" s="105" t="str">
        <f>'Input Sheet'!B1285</f>
        <v>Asset Type 269</v>
      </c>
      <c r="C281" s="105" t="str">
        <f>'Input Sheet'!C1285</f>
        <v>Description - Asset Type 269</v>
      </c>
      <c r="D281" s="3"/>
      <c r="E281" s="3"/>
      <c r="F281" s="8"/>
      <c r="G281" s="288">
        <f>('Input Sheet'!G1285-'Input Sheet'!G2293)/G$10</f>
        <v>0</v>
      </c>
      <c r="H281" s="288">
        <f>('Input Sheet'!H1285-'Input Sheet'!H2293)/H$10</f>
        <v>0</v>
      </c>
      <c r="I281" s="288">
        <f>('Input Sheet'!I1285-'Input Sheet'!I2293)/I$10</f>
        <v>0</v>
      </c>
      <c r="J281" s="288">
        <f>('Input Sheet'!J1285-'Input Sheet'!J2293)/J$10</f>
        <v>0</v>
      </c>
      <c r="K281" s="288">
        <f>('Input Sheet'!K1285-'Input Sheet'!K2293)/K$10</f>
        <v>0</v>
      </c>
      <c r="L281" s="288">
        <f>('Input Sheet'!L1285-'Input Sheet'!L2293)/L$10</f>
        <v>0</v>
      </c>
      <c r="M281" s="288">
        <f>('Input Sheet'!M1285-'Input Sheet'!M2293)/M$10</f>
        <v>0</v>
      </c>
      <c r="N281" s="288">
        <f>('Input Sheet'!N1285-'Input Sheet'!N2293)/N$10</f>
        <v>0</v>
      </c>
    </row>
    <row r="282" spans="1:14" s="369" customFormat="1" ht="12.75" hidden="1" customHeight="1" outlineLevel="1" x14ac:dyDescent="0.25">
      <c r="A282" s="3"/>
      <c r="B282" s="105" t="str">
        <f>'Input Sheet'!B1286</f>
        <v>Asset Type 270</v>
      </c>
      <c r="C282" s="105" t="str">
        <f>'Input Sheet'!C1286</f>
        <v>Description - Asset Type 270</v>
      </c>
      <c r="D282" s="3"/>
      <c r="E282" s="3"/>
      <c r="F282" s="8"/>
      <c r="G282" s="288">
        <f>('Input Sheet'!G1286-'Input Sheet'!G2294)/G$10</f>
        <v>0</v>
      </c>
      <c r="H282" s="288">
        <f>('Input Sheet'!H1286-'Input Sheet'!H2294)/H$10</f>
        <v>0</v>
      </c>
      <c r="I282" s="288">
        <f>('Input Sheet'!I1286-'Input Sheet'!I2294)/I$10</f>
        <v>0</v>
      </c>
      <c r="J282" s="288">
        <f>('Input Sheet'!J1286-'Input Sheet'!J2294)/J$10</f>
        <v>0</v>
      </c>
      <c r="K282" s="288">
        <f>('Input Sheet'!K1286-'Input Sheet'!K2294)/K$10</f>
        <v>0</v>
      </c>
      <c r="L282" s="288">
        <f>('Input Sheet'!L1286-'Input Sheet'!L2294)/L$10</f>
        <v>0</v>
      </c>
      <c r="M282" s="288">
        <f>('Input Sheet'!M1286-'Input Sheet'!M2294)/M$10</f>
        <v>0</v>
      </c>
      <c r="N282" s="288">
        <f>('Input Sheet'!N1286-'Input Sheet'!N2294)/N$10</f>
        <v>0</v>
      </c>
    </row>
    <row r="283" spans="1:14" s="369" customFormat="1" ht="12.75" hidden="1" customHeight="1" outlineLevel="1" x14ac:dyDescent="0.25">
      <c r="A283" s="3"/>
      <c r="B283" s="105" t="str">
        <f>'Input Sheet'!B1287</f>
        <v>Asset Type 271</v>
      </c>
      <c r="C283" s="105" t="str">
        <f>'Input Sheet'!C1287</f>
        <v>Description - Asset Type 271</v>
      </c>
      <c r="D283" s="3"/>
      <c r="E283" s="3"/>
      <c r="F283" s="8"/>
      <c r="G283" s="288">
        <f>('Input Sheet'!G1287-'Input Sheet'!G2295)/G$10</f>
        <v>0</v>
      </c>
      <c r="H283" s="288">
        <f>('Input Sheet'!H1287-'Input Sheet'!H2295)/H$10</f>
        <v>0</v>
      </c>
      <c r="I283" s="288">
        <f>('Input Sheet'!I1287-'Input Sheet'!I2295)/I$10</f>
        <v>0</v>
      </c>
      <c r="J283" s="288">
        <f>('Input Sheet'!J1287-'Input Sheet'!J2295)/J$10</f>
        <v>0</v>
      </c>
      <c r="K283" s="288">
        <f>('Input Sheet'!K1287-'Input Sheet'!K2295)/K$10</f>
        <v>0</v>
      </c>
      <c r="L283" s="288">
        <f>('Input Sheet'!L1287-'Input Sheet'!L2295)/L$10</f>
        <v>0</v>
      </c>
      <c r="M283" s="288">
        <f>('Input Sheet'!M1287-'Input Sheet'!M2295)/M$10</f>
        <v>0</v>
      </c>
      <c r="N283" s="288">
        <f>('Input Sheet'!N1287-'Input Sheet'!N2295)/N$10</f>
        <v>0</v>
      </c>
    </row>
    <row r="284" spans="1:14" s="369" customFormat="1" ht="12.75" hidden="1" customHeight="1" outlineLevel="1" x14ac:dyDescent="0.25">
      <c r="A284" s="3"/>
      <c r="B284" s="105" t="str">
        <f>'Input Sheet'!B1288</f>
        <v>Asset Type 272</v>
      </c>
      <c r="C284" s="105" t="str">
        <f>'Input Sheet'!C1288</f>
        <v>Description - Asset Type 272</v>
      </c>
      <c r="D284" s="3"/>
      <c r="E284" s="3"/>
      <c r="F284" s="8"/>
      <c r="G284" s="288">
        <f>('Input Sheet'!G1288-'Input Sheet'!G2296)/G$10</f>
        <v>0</v>
      </c>
      <c r="H284" s="288">
        <f>('Input Sheet'!H1288-'Input Sheet'!H2296)/H$10</f>
        <v>0</v>
      </c>
      <c r="I284" s="288">
        <f>('Input Sheet'!I1288-'Input Sheet'!I2296)/I$10</f>
        <v>0</v>
      </c>
      <c r="J284" s="288">
        <f>('Input Sheet'!J1288-'Input Sheet'!J2296)/J$10</f>
        <v>0</v>
      </c>
      <c r="K284" s="288">
        <f>('Input Sheet'!K1288-'Input Sheet'!K2296)/K$10</f>
        <v>0</v>
      </c>
      <c r="L284" s="288">
        <f>('Input Sheet'!L1288-'Input Sheet'!L2296)/L$10</f>
        <v>0</v>
      </c>
      <c r="M284" s="288">
        <f>('Input Sheet'!M1288-'Input Sheet'!M2296)/M$10</f>
        <v>0</v>
      </c>
      <c r="N284" s="288">
        <f>('Input Sheet'!N1288-'Input Sheet'!N2296)/N$10</f>
        <v>0</v>
      </c>
    </row>
    <row r="285" spans="1:14" s="369" customFormat="1" ht="12.75" hidden="1" customHeight="1" outlineLevel="1" x14ac:dyDescent="0.25">
      <c r="A285" s="3"/>
      <c r="B285" s="105" t="str">
        <f>'Input Sheet'!B1289</f>
        <v>Asset Type 273</v>
      </c>
      <c r="C285" s="105" t="str">
        <f>'Input Sheet'!C1289</f>
        <v>Description - Asset Type 273</v>
      </c>
      <c r="D285" s="3"/>
      <c r="E285" s="3"/>
      <c r="F285" s="8"/>
      <c r="G285" s="288">
        <f>('Input Sheet'!G1289-'Input Sheet'!G2297)/G$10</f>
        <v>0</v>
      </c>
      <c r="H285" s="288">
        <f>('Input Sheet'!H1289-'Input Sheet'!H2297)/H$10</f>
        <v>0</v>
      </c>
      <c r="I285" s="288">
        <f>('Input Sheet'!I1289-'Input Sheet'!I2297)/I$10</f>
        <v>0</v>
      </c>
      <c r="J285" s="288">
        <f>('Input Sheet'!J1289-'Input Sheet'!J2297)/J$10</f>
        <v>0</v>
      </c>
      <c r="K285" s="288">
        <f>('Input Sheet'!K1289-'Input Sheet'!K2297)/K$10</f>
        <v>0</v>
      </c>
      <c r="L285" s="288">
        <f>('Input Sheet'!L1289-'Input Sheet'!L2297)/L$10</f>
        <v>0</v>
      </c>
      <c r="M285" s="288">
        <f>('Input Sheet'!M1289-'Input Sheet'!M2297)/M$10</f>
        <v>0</v>
      </c>
      <c r="N285" s="288">
        <f>('Input Sheet'!N1289-'Input Sheet'!N2297)/N$10</f>
        <v>0</v>
      </c>
    </row>
    <row r="286" spans="1:14" s="369" customFormat="1" ht="12.75" hidden="1" customHeight="1" outlineLevel="1" x14ac:dyDescent="0.25">
      <c r="A286" s="3"/>
      <c r="B286" s="105" t="str">
        <f>'Input Sheet'!B1290</f>
        <v>Asset Type 274</v>
      </c>
      <c r="C286" s="105" t="str">
        <f>'Input Sheet'!C1290</f>
        <v>Description - Asset Type 274</v>
      </c>
      <c r="D286" s="3"/>
      <c r="E286" s="3"/>
      <c r="F286" s="8"/>
      <c r="G286" s="288">
        <f>('Input Sheet'!G1290-'Input Sheet'!G2298)/G$10</f>
        <v>0</v>
      </c>
      <c r="H286" s="288">
        <f>('Input Sheet'!H1290-'Input Sheet'!H2298)/H$10</f>
        <v>0</v>
      </c>
      <c r="I286" s="288">
        <f>('Input Sheet'!I1290-'Input Sheet'!I2298)/I$10</f>
        <v>0</v>
      </c>
      <c r="J286" s="288">
        <f>('Input Sheet'!J1290-'Input Sheet'!J2298)/J$10</f>
        <v>0</v>
      </c>
      <c r="K286" s="288">
        <f>('Input Sheet'!K1290-'Input Sheet'!K2298)/K$10</f>
        <v>0</v>
      </c>
      <c r="L286" s="288">
        <f>('Input Sheet'!L1290-'Input Sheet'!L2298)/L$10</f>
        <v>0</v>
      </c>
      <c r="M286" s="288">
        <f>('Input Sheet'!M1290-'Input Sheet'!M2298)/M$10</f>
        <v>0</v>
      </c>
      <c r="N286" s="288">
        <f>('Input Sheet'!N1290-'Input Sheet'!N2298)/N$10</f>
        <v>0</v>
      </c>
    </row>
    <row r="287" spans="1:14" s="369" customFormat="1" ht="12.75" hidden="1" customHeight="1" outlineLevel="1" x14ac:dyDescent="0.25">
      <c r="A287" s="3"/>
      <c r="B287" s="105" t="str">
        <f>'Input Sheet'!B1291</f>
        <v>Asset Type 275</v>
      </c>
      <c r="C287" s="105" t="str">
        <f>'Input Sheet'!C1291</f>
        <v>Description - Asset Type 275</v>
      </c>
      <c r="D287" s="3"/>
      <c r="E287" s="3"/>
      <c r="F287" s="8"/>
      <c r="G287" s="288">
        <f>('Input Sheet'!G1291-'Input Sheet'!G2299)/G$10</f>
        <v>0</v>
      </c>
      <c r="H287" s="288">
        <f>('Input Sheet'!H1291-'Input Sheet'!H2299)/H$10</f>
        <v>0</v>
      </c>
      <c r="I287" s="288">
        <f>('Input Sheet'!I1291-'Input Sheet'!I2299)/I$10</f>
        <v>0</v>
      </c>
      <c r="J287" s="288">
        <f>('Input Sheet'!J1291-'Input Sheet'!J2299)/J$10</f>
        <v>0</v>
      </c>
      <c r="K287" s="288">
        <f>('Input Sheet'!K1291-'Input Sheet'!K2299)/K$10</f>
        <v>0</v>
      </c>
      <c r="L287" s="288">
        <f>('Input Sheet'!L1291-'Input Sheet'!L2299)/L$10</f>
        <v>0</v>
      </c>
      <c r="M287" s="288">
        <f>('Input Sheet'!M1291-'Input Sheet'!M2299)/M$10</f>
        <v>0</v>
      </c>
      <c r="N287" s="288">
        <f>('Input Sheet'!N1291-'Input Sheet'!N2299)/N$10</f>
        <v>0</v>
      </c>
    </row>
    <row r="288" spans="1:14" s="369" customFormat="1" ht="12.75" hidden="1" customHeight="1" outlineLevel="1" x14ac:dyDescent="0.25">
      <c r="A288" s="3"/>
      <c r="B288" s="105" t="str">
        <f>'Input Sheet'!B1292</f>
        <v>Asset Type 276</v>
      </c>
      <c r="C288" s="105" t="str">
        <f>'Input Sheet'!C1292</f>
        <v>Description - Asset Type 276</v>
      </c>
      <c r="D288" s="3"/>
      <c r="E288" s="3"/>
      <c r="F288" s="8"/>
      <c r="G288" s="288">
        <f>('Input Sheet'!G1292-'Input Sheet'!G2300)/G$10</f>
        <v>0</v>
      </c>
      <c r="H288" s="288">
        <f>('Input Sheet'!H1292-'Input Sheet'!H2300)/H$10</f>
        <v>0</v>
      </c>
      <c r="I288" s="288">
        <f>('Input Sheet'!I1292-'Input Sheet'!I2300)/I$10</f>
        <v>0</v>
      </c>
      <c r="J288" s="288">
        <f>('Input Sheet'!J1292-'Input Sheet'!J2300)/J$10</f>
        <v>0</v>
      </c>
      <c r="K288" s="288">
        <f>('Input Sheet'!K1292-'Input Sheet'!K2300)/K$10</f>
        <v>0</v>
      </c>
      <c r="L288" s="288">
        <f>('Input Sheet'!L1292-'Input Sheet'!L2300)/L$10</f>
        <v>0</v>
      </c>
      <c r="M288" s="288">
        <f>('Input Sheet'!M1292-'Input Sheet'!M2300)/M$10</f>
        <v>0</v>
      </c>
      <c r="N288" s="288">
        <f>('Input Sheet'!N1292-'Input Sheet'!N2300)/N$10</f>
        <v>0</v>
      </c>
    </row>
    <row r="289" spans="1:14" s="369" customFormat="1" ht="12.75" hidden="1" customHeight="1" outlineLevel="1" x14ac:dyDescent="0.25">
      <c r="A289" s="3"/>
      <c r="B289" s="105" t="str">
        <f>'Input Sheet'!B1293</f>
        <v>Asset Type 277</v>
      </c>
      <c r="C289" s="105" t="str">
        <f>'Input Sheet'!C1293</f>
        <v>Description - Asset Type 277</v>
      </c>
      <c r="D289" s="3"/>
      <c r="E289" s="3"/>
      <c r="F289" s="8"/>
      <c r="G289" s="288">
        <f>('Input Sheet'!G1293-'Input Sheet'!G2301)/G$10</f>
        <v>0</v>
      </c>
      <c r="H289" s="288">
        <f>('Input Sheet'!H1293-'Input Sheet'!H2301)/H$10</f>
        <v>0</v>
      </c>
      <c r="I289" s="288">
        <f>('Input Sheet'!I1293-'Input Sheet'!I2301)/I$10</f>
        <v>0</v>
      </c>
      <c r="J289" s="288">
        <f>('Input Sheet'!J1293-'Input Sheet'!J2301)/J$10</f>
        <v>0</v>
      </c>
      <c r="K289" s="288">
        <f>('Input Sheet'!K1293-'Input Sheet'!K2301)/K$10</f>
        <v>0</v>
      </c>
      <c r="L289" s="288">
        <f>('Input Sheet'!L1293-'Input Sheet'!L2301)/L$10</f>
        <v>0</v>
      </c>
      <c r="M289" s="288">
        <f>('Input Sheet'!M1293-'Input Sheet'!M2301)/M$10</f>
        <v>0</v>
      </c>
      <c r="N289" s="288">
        <f>('Input Sheet'!N1293-'Input Sheet'!N2301)/N$10</f>
        <v>0</v>
      </c>
    </row>
    <row r="290" spans="1:14" s="369" customFormat="1" ht="12.75" hidden="1" customHeight="1" outlineLevel="1" x14ac:dyDescent="0.25">
      <c r="A290" s="3"/>
      <c r="B290" s="105" t="str">
        <f>'Input Sheet'!B1294</f>
        <v>Asset Type 278</v>
      </c>
      <c r="C290" s="105" t="str">
        <f>'Input Sheet'!C1294</f>
        <v>Description - Asset Type 278</v>
      </c>
      <c r="D290" s="3"/>
      <c r="E290" s="3"/>
      <c r="F290" s="8"/>
      <c r="G290" s="288">
        <f>('Input Sheet'!G1294-'Input Sheet'!G2302)/G$10</f>
        <v>0</v>
      </c>
      <c r="H290" s="288">
        <f>('Input Sheet'!H1294-'Input Sheet'!H2302)/H$10</f>
        <v>0</v>
      </c>
      <c r="I290" s="288">
        <f>('Input Sheet'!I1294-'Input Sheet'!I2302)/I$10</f>
        <v>0</v>
      </c>
      <c r="J290" s="288">
        <f>('Input Sheet'!J1294-'Input Sheet'!J2302)/J$10</f>
        <v>0</v>
      </c>
      <c r="K290" s="288">
        <f>('Input Sheet'!K1294-'Input Sheet'!K2302)/K$10</f>
        <v>0</v>
      </c>
      <c r="L290" s="288">
        <f>('Input Sheet'!L1294-'Input Sheet'!L2302)/L$10</f>
        <v>0</v>
      </c>
      <c r="M290" s="288">
        <f>('Input Sheet'!M1294-'Input Sheet'!M2302)/M$10</f>
        <v>0</v>
      </c>
      <c r="N290" s="288">
        <f>('Input Sheet'!N1294-'Input Sheet'!N2302)/N$10</f>
        <v>0</v>
      </c>
    </row>
    <row r="291" spans="1:14" s="369" customFormat="1" ht="12.75" hidden="1" customHeight="1" outlineLevel="1" x14ac:dyDescent="0.25">
      <c r="A291" s="3"/>
      <c r="B291" s="105" t="str">
        <f>'Input Sheet'!B1295</f>
        <v>Asset Type 279</v>
      </c>
      <c r="C291" s="105" t="str">
        <f>'Input Sheet'!C1295</f>
        <v>Description - Asset Type 279</v>
      </c>
      <c r="D291" s="3"/>
      <c r="E291" s="3"/>
      <c r="F291" s="8"/>
      <c r="G291" s="288">
        <f>('Input Sheet'!G1295-'Input Sheet'!G2303)/G$10</f>
        <v>0</v>
      </c>
      <c r="H291" s="288">
        <f>('Input Sheet'!H1295-'Input Sheet'!H2303)/H$10</f>
        <v>0</v>
      </c>
      <c r="I291" s="288">
        <f>('Input Sheet'!I1295-'Input Sheet'!I2303)/I$10</f>
        <v>0</v>
      </c>
      <c r="J291" s="288">
        <f>('Input Sheet'!J1295-'Input Sheet'!J2303)/J$10</f>
        <v>0</v>
      </c>
      <c r="K291" s="288">
        <f>('Input Sheet'!K1295-'Input Sheet'!K2303)/K$10</f>
        <v>0</v>
      </c>
      <c r="L291" s="288">
        <f>('Input Sheet'!L1295-'Input Sheet'!L2303)/L$10</f>
        <v>0</v>
      </c>
      <c r="M291" s="288">
        <f>('Input Sheet'!M1295-'Input Sheet'!M2303)/M$10</f>
        <v>0</v>
      </c>
      <c r="N291" s="288">
        <f>('Input Sheet'!N1295-'Input Sheet'!N2303)/N$10</f>
        <v>0</v>
      </c>
    </row>
    <row r="292" spans="1:14" s="369" customFormat="1" ht="12.75" hidden="1" customHeight="1" outlineLevel="1" x14ac:dyDescent="0.25">
      <c r="A292" s="3"/>
      <c r="B292" s="105" t="str">
        <f>'Input Sheet'!B1296</f>
        <v>Asset Type 280</v>
      </c>
      <c r="C292" s="105" t="str">
        <f>'Input Sheet'!C1296</f>
        <v>Description - Asset Type 280</v>
      </c>
      <c r="D292" s="3"/>
      <c r="E292" s="3"/>
      <c r="F292" s="8"/>
      <c r="G292" s="288">
        <f>('Input Sheet'!G1296-'Input Sheet'!G2304)/G$10</f>
        <v>0</v>
      </c>
      <c r="H292" s="288">
        <f>('Input Sheet'!H1296-'Input Sheet'!H2304)/H$10</f>
        <v>0</v>
      </c>
      <c r="I292" s="288">
        <f>('Input Sheet'!I1296-'Input Sheet'!I2304)/I$10</f>
        <v>0</v>
      </c>
      <c r="J292" s="288">
        <f>('Input Sheet'!J1296-'Input Sheet'!J2304)/J$10</f>
        <v>0</v>
      </c>
      <c r="K292" s="288">
        <f>('Input Sheet'!K1296-'Input Sheet'!K2304)/K$10</f>
        <v>0</v>
      </c>
      <c r="L292" s="288">
        <f>('Input Sheet'!L1296-'Input Sheet'!L2304)/L$10</f>
        <v>0</v>
      </c>
      <c r="M292" s="288">
        <f>('Input Sheet'!M1296-'Input Sheet'!M2304)/M$10</f>
        <v>0</v>
      </c>
      <c r="N292" s="288">
        <f>('Input Sheet'!N1296-'Input Sheet'!N2304)/N$10</f>
        <v>0</v>
      </c>
    </row>
    <row r="293" spans="1:14" s="369" customFormat="1" ht="12.75" hidden="1" customHeight="1" outlineLevel="1" x14ac:dyDescent="0.25">
      <c r="A293" s="3"/>
      <c r="B293" s="105" t="str">
        <f>'Input Sheet'!B1297</f>
        <v>Asset Type 281</v>
      </c>
      <c r="C293" s="105" t="str">
        <f>'Input Sheet'!C1297</f>
        <v>Description - Asset Type 281</v>
      </c>
      <c r="D293" s="3"/>
      <c r="E293" s="3"/>
      <c r="F293" s="8"/>
      <c r="G293" s="288">
        <f>('Input Sheet'!G1297-'Input Sheet'!G2305)/G$10</f>
        <v>0</v>
      </c>
      <c r="H293" s="288">
        <f>('Input Sheet'!H1297-'Input Sheet'!H2305)/H$10</f>
        <v>0</v>
      </c>
      <c r="I293" s="288">
        <f>('Input Sheet'!I1297-'Input Sheet'!I2305)/I$10</f>
        <v>0</v>
      </c>
      <c r="J293" s="288">
        <f>('Input Sheet'!J1297-'Input Sheet'!J2305)/J$10</f>
        <v>0</v>
      </c>
      <c r="K293" s="288">
        <f>('Input Sheet'!K1297-'Input Sheet'!K2305)/K$10</f>
        <v>0</v>
      </c>
      <c r="L293" s="288">
        <f>('Input Sheet'!L1297-'Input Sheet'!L2305)/L$10</f>
        <v>0</v>
      </c>
      <c r="M293" s="288">
        <f>('Input Sheet'!M1297-'Input Sheet'!M2305)/M$10</f>
        <v>0</v>
      </c>
      <c r="N293" s="288">
        <f>('Input Sheet'!N1297-'Input Sheet'!N2305)/N$10</f>
        <v>0</v>
      </c>
    </row>
    <row r="294" spans="1:14" s="369" customFormat="1" ht="12.75" hidden="1" customHeight="1" outlineLevel="1" x14ac:dyDescent="0.25">
      <c r="A294" s="3"/>
      <c r="B294" s="105" t="str">
        <f>'Input Sheet'!B1298</f>
        <v>Asset Type 282</v>
      </c>
      <c r="C294" s="105" t="str">
        <f>'Input Sheet'!C1298</f>
        <v>Description - Asset Type 282</v>
      </c>
      <c r="D294" s="3"/>
      <c r="E294" s="3"/>
      <c r="F294" s="8"/>
      <c r="G294" s="288">
        <f>('Input Sheet'!G1298-'Input Sheet'!G2306)/G$10</f>
        <v>0</v>
      </c>
      <c r="H294" s="288">
        <f>('Input Sheet'!H1298-'Input Sheet'!H2306)/H$10</f>
        <v>0</v>
      </c>
      <c r="I294" s="288">
        <f>('Input Sheet'!I1298-'Input Sheet'!I2306)/I$10</f>
        <v>0</v>
      </c>
      <c r="J294" s="288">
        <f>('Input Sheet'!J1298-'Input Sheet'!J2306)/J$10</f>
        <v>0</v>
      </c>
      <c r="K294" s="288">
        <f>('Input Sheet'!K1298-'Input Sheet'!K2306)/K$10</f>
        <v>0</v>
      </c>
      <c r="L294" s="288">
        <f>('Input Sheet'!L1298-'Input Sheet'!L2306)/L$10</f>
        <v>0</v>
      </c>
      <c r="M294" s="288">
        <f>('Input Sheet'!M1298-'Input Sheet'!M2306)/M$10</f>
        <v>0</v>
      </c>
      <c r="N294" s="288">
        <f>('Input Sheet'!N1298-'Input Sheet'!N2306)/N$10</f>
        <v>0</v>
      </c>
    </row>
    <row r="295" spans="1:14" s="369" customFormat="1" ht="12.75" hidden="1" customHeight="1" outlineLevel="1" x14ac:dyDescent="0.25">
      <c r="A295" s="3"/>
      <c r="B295" s="105" t="str">
        <f>'Input Sheet'!B1299</f>
        <v>Asset Type 283</v>
      </c>
      <c r="C295" s="105" t="str">
        <f>'Input Sheet'!C1299</f>
        <v>Description - Asset Type 283</v>
      </c>
      <c r="D295" s="3"/>
      <c r="E295" s="3"/>
      <c r="F295" s="8"/>
      <c r="G295" s="288">
        <f>('Input Sheet'!G1299-'Input Sheet'!G2307)/G$10</f>
        <v>0</v>
      </c>
      <c r="H295" s="288">
        <f>('Input Sheet'!H1299-'Input Sheet'!H2307)/H$10</f>
        <v>0</v>
      </c>
      <c r="I295" s="288">
        <f>('Input Sheet'!I1299-'Input Sheet'!I2307)/I$10</f>
        <v>0</v>
      </c>
      <c r="J295" s="288">
        <f>('Input Sheet'!J1299-'Input Sheet'!J2307)/J$10</f>
        <v>0</v>
      </c>
      <c r="K295" s="288">
        <f>('Input Sheet'!K1299-'Input Sheet'!K2307)/K$10</f>
        <v>0</v>
      </c>
      <c r="L295" s="288">
        <f>('Input Sheet'!L1299-'Input Sheet'!L2307)/L$10</f>
        <v>0</v>
      </c>
      <c r="M295" s="288">
        <f>('Input Sheet'!M1299-'Input Sheet'!M2307)/M$10</f>
        <v>0</v>
      </c>
      <c r="N295" s="288">
        <f>('Input Sheet'!N1299-'Input Sheet'!N2307)/N$10</f>
        <v>0</v>
      </c>
    </row>
    <row r="296" spans="1:14" s="369" customFormat="1" ht="12.75" hidden="1" customHeight="1" outlineLevel="1" x14ac:dyDescent="0.25">
      <c r="A296" s="3"/>
      <c r="B296" s="105" t="str">
        <f>'Input Sheet'!B1300</f>
        <v>Asset Type 284</v>
      </c>
      <c r="C296" s="105" t="str">
        <f>'Input Sheet'!C1300</f>
        <v>Description - Asset Type 284</v>
      </c>
      <c r="D296" s="3"/>
      <c r="E296" s="3"/>
      <c r="F296" s="8"/>
      <c r="G296" s="288">
        <f>('Input Sheet'!G1300-'Input Sheet'!G2308)/G$10</f>
        <v>0</v>
      </c>
      <c r="H296" s="288">
        <f>('Input Sheet'!H1300-'Input Sheet'!H2308)/H$10</f>
        <v>0</v>
      </c>
      <c r="I296" s="288">
        <f>('Input Sheet'!I1300-'Input Sheet'!I2308)/I$10</f>
        <v>0</v>
      </c>
      <c r="J296" s="288">
        <f>('Input Sheet'!J1300-'Input Sheet'!J2308)/J$10</f>
        <v>0</v>
      </c>
      <c r="K296" s="288">
        <f>('Input Sheet'!K1300-'Input Sheet'!K2308)/K$10</f>
        <v>0</v>
      </c>
      <c r="L296" s="288">
        <f>('Input Sheet'!L1300-'Input Sheet'!L2308)/L$10</f>
        <v>0</v>
      </c>
      <c r="M296" s="288">
        <f>('Input Sheet'!M1300-'Input Sheet'!M2308)/M$10</f>
        <v>0</v>
      </c>
      <c r="N296" s="288">
        <f>('Input Sheet'!N1300-'Input Sheet'!N2308)/N$10</f>
        <v>0</v>
      </c>
    </row>
    <row r="297" spans="1:14" s="369" customFormat="1" ht="12.75" hidden="1" customHeight="1" outlineLevel="1" x14ac:dyDescent="0.25">
      <c r="A297" s="3"/>
      <c r="B297" s="105" t="str">
        <f>'Input Sheet'!B1301</f>
        <v>Asset Type 285</v>
      </c>
      <c r="C297" s="105" t="str">
        <f>'Input Sheet'!C1301</f>
        <v>Description - Asset Type 285</v>
      </c>
      <c r="D297" s="3"/>
      <c r="E297" s="3"/>
      <c r="F297" s="8"/>
      <c r="G297" s="288">
        <f>('Input Sheet'!G1301-'Input Sheet'!G2309)/G$10</f>
        <v>0</v>
      </c>
      <c r="H297" s="288">
        <f>('Input Sheet'!H1301-'Input Sheet'!H2309)/H$10</f>
        <v>0</v>
      </c>
      <c r="I297" s="288">
        <f>('Input Sheet'!I1301-'Input Sheet'!I2309)/I$10</f>
        <v>0</v>
      </c>
      <c r="J297" s="288">
        <f>('Input Sheet'!J1301-'Input Sheet'!J2309)/J$10</f>
        <v>0</v>
      </c>
      <c r="K297" s="288">
        <f>('Input Sheet'!K1301-'Input Sheet'!K2309)/K$10</f>
        <v>0</v>
      </c>
      <c r="L297" s="288">
        <f>('Input Sheet'!L1301-'Input Sheet'!L2309)/L$10</f>
        <v>0</v>
      </c>
      <c r="M297" s="288">
        <f>('Input Sheet'!M1301-'Input Sheet'!M2309)/M$10</f>
        <v>0</v>
      </c>
      <c r="N297" s="288">
        <f>('Input Sheet'!N1301-'Input Sheet'!N2309)/N$10</f>
        <v>0</v>
      </c>
    </row>
    <row r="298" spans="1:14" s="369" customFormat="1" ht="12.75" hidden="1" customHeight="1" outlineLevel="1" x14ac:dyDescent="0.25">
      <c r="A298" s="3"/>
      <c r="B298" s="105" t="str">
        <f>'Input Sheet'!B1302</f>
        <v>Asset Type 286</v>
      </c>
      <c r="C298" s="105" t="str">
        <f>'Input Sheet'!C1302</f>
        <v>Description - Asset Type 286</v>
      </c>
      <c r="D298" s="3"/>
      <c r="E298" s="3"/>
      <c r="F298" s="8"/>
      <c r="G298" s="288">
        <f>('Input Sheet'!G1302-'Input Sheet'!G2310)/G$10</f>
        <v>0</v>
      </c>
      <c r="H298" s="288">
        <f>('Input Sheet'!H1302-'Input Sheet'!H2310)/H$10</f>
        <v>0</v>
      </c>
      <c r="I298" s="288">
        <f>('Input Sheet'!I1302-'Input Sheet'!I2310)/I$10</f>
        <v>0</v>
      </c>
      <c r="J298" s="288">
        <f>('Input Sheet'!J1302-'Input Sheet'!J2310)/J$10</f>
        <v>0</v>
      </c>
      <c r="K298" s="288">
        <f>('Input Sheet'!K1302-'Input Sheet'!K2310)/K$10</f>
        <v>0</v>
      </c>
      <c r="L298" s="288">
        <f>('Input Sheet'!L1302-'Input Sheet'!L2310)/L$10</f>
        <v>0</v>
      </c>
      <c r="M298" s="288">
        <f>('Input Sheet'!M1302-'Input Sheet'!M2310)/M$10</f>
        <v>0</v>
      </c>
      <c r="N298" s="288">
        <f>('Input Sheet'!N1302-'Input Sheet'!N2310)/N$10</f>
        <v>0</v>
      </c>
    </row>
    <row r="299" spans="1:14" s="369" customFormat="1" ht="12.75" hidden="1" customHeight="1" outlineLevel="1" x14ac:dyDescent="0.25">
      <c r="A299" s="3"/>
      <c r="B299" s="105" t="str">
        <f>'Input Sheet'!B1303</f>
        <v>Asset Type 287</v>
      </c>
      <c r="C299" s="105" t="str">
        <f>'Input Sheet'!C1303</f>
        <v>Description - Asset Type 287</v>
      </c>
      <c r="D299" s="3"/>
      <c r="E299" s="3"/>
      <c r="F299" s="8"/>
      <c r="G299" s="288">
        <f>('Input Sheet'!G1303-'Input Sheet'!G2311)/G$10</f>
        <v>0</v>
      </c>
      <c r="H299" s="288">
        <f>('Input Sheet'!H1303-'Input Sheet'!H2311)/H$10</f>
        <v>0</v>
      </c>
      <c r="I299" s="288">
        <f>('Input Sheet'!I1303-'Input Sheet'!I2311)/I$10</f>
        <v>0</v>
      </c>
      <c r="J299" s="288">
        <f>('Input Sheet'!J1303-'Input Sheet'!J2311)/J$10</f>
        <v>0</v>
      </c>
      <c r="K299" s="288">
        <f>('Input Sheet'!K1303-'Input Sheet'!K2311)/K$10</f>
        <v>0</v>
      </c>
      <c r="L299" s="288">
        <f>('Input Sheet'!L1303-'Input Sheet'!L2311)/L$10</f>
        <v>0</v>
      </c>
      <c r="M299" s="288">
        <f>('Input Sheet'!M1303-'Input Sheet'!M2311)/M$10</f>
        <v>0</v>
      </c>
      <c r="N299" s="288">
        <f>('Input Sheet'!N1303-'Input Sheet'!N2311)/N$10</f>
        <v>0</v>
      </c>
    </row>
    <row r="300" spans="1:14" s="369" customFormat="1" ht="12.75" hidden="1" customHeight="1" outlineLevel="1" x14ac:dyDescent="0.25">
      <c r="A300" s="3"/>
      <c r="B300" s="105" t="str">
        <f>'Input Sheet'!B1304</f>
        <v>Asset Type 288</v>
      </c>
      <c r="C300" s="105" t="str">
        <f>'Input Sheet'!C1304</f>
        <v>Description - Asset Type 288</v>
      </c>
      <c r="D300" s="3"/>
      <c r="E300" s="3"/>
      <c r="F300" s="8"/>
      <c r="G300" s="288">
        <f>('Input Sheet'!G1304-'Input Sheet'!G2312)/G$10</f>
        <v>0</v>
      </c>
      <c r="H300" s="288">
        <f>('Input Sheet'!H1304-'Input Sheet'!H2312)/H$10</f>
        <v>0</v>
      </c>
      <c r="I300" s="288">
        <f>('Input Sheet'!I1304-'Input Sheet'!I2312)/I$10</f>
        <v>0</v>
      </c>
      <c r="J300" s="288">
        <f>('Input Sheet'!J1304-'Input Sheet'!J2312)/J$10</f>
        <v>0</v>
      </c>
      <c r="K300" s="288">
        <f>('Input Sheet'!K1304-'Input Sheet'!K2312)/K$10</f>
        <v>0</v>
      </c>
      <c r="L300" s="288">
        <f>('Input Sheet'!L1304-'Input Sheet'!L2312)/L$10</f>
        <v>0</v>
      </c>
      <c r="M300" s="288">
        <f>('Input Sheet'!M1304-'Input Sheet'!M2312)/M$10</f>
        <v>0</v>
      </c>
      <c r="N300" s="288">
        <f>('Input Sheet'!N1304-'Input Sheet'!N2312)/N$10</f>
        <v>0</v>
      </c>
    </row>
    <row r="301" spans="1:14" s="369" customFormat="1" ht="12.75" hidden="1" customHeight="1" outlineLevel="1" x14ac:dyDescent="0.25">
      <c r="A301" s="3"/>
      <c r="B301" s="105" t="str">
        <f>'Input Sheet'!B1305</f>
        <v>Asset Type 289</v>
      </c>
      <c r="C301" s="105" t="str">
        <f>'Input Sheet'!C1305</f>
        <v>Description - Asset Type 289</v>
      </c>
      <c r="D301" s="3"/>
      <c r="E301" s="3"/>
      <c r="F301" s="8"/>
      <c r="G301" s="288">
        <f>('Input Sheet'!G1305-'Input Sheet'!G2313)/G$10</f>
        <v>0</v>
      </c>
      <c r="H301" s="288">
        <f>('Input Sheet'!H1305-'Input Sheet'!H2313)/H$10</f>
        <v>0</v>
      </c>
      <c r="I301" s="288">
        <f>('Input Sheet'!I1305-'Input Sheet'!I2313)/I$10</f>
        <v>0</v>
      </c>
      <c r="J301" s="288">
        <f>('Input Sheet'!J1305-'Input Sheet'!J2313)/J$10</f>
        <v>0</v>
      </c>
      <c r="K301" s="288">
        <f>('Input Sheet'!K1305-'Input Sheet'!K2313)/K$10</f>
        <v>0</v>
      </c>
      <c r="L301" s="288">
        <f>('Input Sheet'!L1305-'Input Sheet'!L2313)/L$10</f>
        <v>0</v>
      </c>
      <c r="M301" s="288">
        <f>('Input Sheet'!M1305-'Input Sheet'!M2313)/M$10</f>
        <v>0</v>
      </c>
      <c r="N301" s="288">
        <f>('Input Sheet'!N1305-'Input Sheet'!N2313)/N$10</f>
        <v>0</v>
      </c>
    </row>
    <row r="302" spans="1:14" s="369" customFormat="1" ht="12.75" hidden="1" customHeight="1" outlineLevel="1" x14ac:dyDescent="0.25">
      <c r="A302" s="3"/>
      <c r="B302" s="105" t="str">
        <f>'Input Sheet'!B1306</f>
        <v>Asset Type 290</v>
      </c>
      <c r="C302" s="105" t="str">
        <f>'Input Sheet'!C1306</f>
        <v>Description - Asset Type 290</v>
      </c>
      <c r="D302" s="3"/>
      <c r="E302" s="3"/>
      <c r="F302" s="8"/>
      <c r="G302" s="288">
        <f>('Input Sheet'!G1306-'Input Sheet'!G2314)/G$10</f>
        <v>0</v>
      </c>
      <c r="H302" s="288">
        <f>('Input Sheet'!H1306-'Input Sheet'!H2314)/H$10</f>
        <v>0</v>
      </c>
      <c r="I302" s="288">
        <f>('Input Sheet'!I1306-'Input Sheet'!I2314)/I$10</f>
        <v>0</v>
      </c>
      <c r="J302" s="288">
        <f>('Input Sheet'!J1306-'Input Sheet'!J2314)/J$10</f>
        <v>0</v>
      </c>
      <c r="K302" s="288">
        <f>('Input Sheet'!K1306-'Input Sheet'!K2314)/K$10</f>
        <v>0</v>
      </c>
      <c r="L302" s="288">
        <f>('Input Sheet'!L1306-'Input Sheet'!L2314)/L$10</f>
        <v>0</v>
      </c>
      <c r="M302" s="288">
        <f>('Input Sheet'!M1306-'Input Sheet'!M2314)/M$10</f>
        <v>0</v>
      </c>
      <c r="N302" s="288">
        <f>('Input Sheet'!N1306-'Input Sheet'!N2314)/N$10</f>
        <v>0</v>
      </c>
    </row>
    <row r="303" spans="1:14" s="369" customFormat="1" ht="12.75" hidden="1" customHeight="1" outlineLevel="1" x14ac:dyDescent="0.25">
      <c r="A303" s="3"/>
      <c r="B303" s="105" t="str">
        <f>'Input Sheet'!B1307</f>
        <v>Asset Type 291</v>
      </c>
      <c r="C303" s="105" t="str">
        <f>'Input Sheet'!C1307</f>
        <v>Description - Asset Type 291</v>
      </c>
      <c r="D303" s="3"/>
      <c r="E303" s="3"/>
      <c r="F303" s="8"/>
      <c r="G303" s="288">
        <f>('Input Sheet'!G1307-'Input Sheet'!G2315)/G$10</f>
        <v>0</v>
      </c>
      <c r="H303" s="288">
        <f>('Input Sheet'!H1307-'Input Sheet'!H2315)/H$10</f>
        <v>0</v>
      </c>
      <c r="I303" s="288">
        <f>('Input Sheet'!I1307-'Input Sheet'!I2315)/I$10</f>
        <v>0</v>
      </c>
      <c r="J303" s="288">
        <f>('Input Sheet'!J1307-'Input Sheet'!J2315)/J$10</f>
        <v>0</v>
      </c>
      <c r="K303" s="288">
        <f>('Input Sheet'!K1307-'Input Sheet'!K2315)/K$10</f>
        <v>0</v>
      </c>
      <c r="L303" s="288">
        <f>('Input Sheet'!L1307-'Input Sheet'!L2315)/L$10</f>
        <v>0</v>
      </c>
      <c r="M303" s="288">
        <f>('Input Sheet'!M1307-'Input Sheet'!M2315)/M$10</f>
        <v>0</v>
      </c>
      <c r="N303" s="288">
        <f>('Input Sheet'!N1307-'Input Sheet'!N2315)/N$10</f>
        <v>0</v>
      </c>
    </row>
    <row r="304" spans="1:14" s="369" customFormat="1" ht="12.75" hidden="1" customHeight="1" outlineLevel="1" x14ac:dyDescent="0.25">
      <c r="A304" s="3"/>
      <c r="B304" s="105" t="str">
        <f>'Input Sheet'!B1308</f>
        <v>Asset Type 292</v>
      </c>
      <c r="C304" s="105" t="str">
        <f>'Input Sheet'!C1308</f>
        <v>Description - Asset Type 292</v>
      </c>
      <c r="D304" s="3"/>
      <c r="E304" s="3"/>
      <c r="F304" s="8"/>
      <c r="G304" s="288">
        <f>('Input Sheet'!G1308-'Input Sheet'!G2316)/G$10</f>
        <v>0</v>
      </c>
      <c r="H304" s="288">
        <f>('Input Sheet'!H1308-'Input Sheet'!H2316)/H$10</f>
        <v>0</v>
      </c>
      <c r="I304" s="288">
        <f>('Input Sheet'!I1308-'Input Sheet'!I2316)/I$10</f>
        <v>0</v>
      </c>
      <c r="J304" s="288">
        <f>('Input Sheet'!J1308-'Input Sheet'!J2316)/J$10</f>
        <v>0</v>
      </c>
      <c r="K304" s="288">
        <f>('Input Sheet'!K1308-'Input Sheet'!K2316)/K$10</f>
        <v>0</v>
      </c>
      <c r="L304" s="288">
        <f>('Input Sheet'!L1308-'Input Sheet'!L2316)/L$10</f>
        <v>0</v>
      </c>
      <c r="M304" s="288">
        <f>('Input Sheet'!M1308-'Input Sheet'!M2316)/M$10</f>
        <v>0</v>
      </c>
      <c r="N304" s="288">
        <f>('Input Sheet'!N1308-'Input Sheet'!N2316)/N$10</f>
        <v>0</v>
      </c>
    </row>
    <row r="305" spans="1:14" s="369" customFormat="1" ht="12.75" hidden="1" customHeight="1" outlineLevel="1" x14ac:dyDescent="0.25">
      <c r="A305" s="3"/>
      <c r="B305" s="105" t="str">
        <f>'Input Sheet'!B1309</f>
        <v>Asset Type 293</v>
      </c>
      <c r="C305" s="105" t="str">
        <f>'Input Sheet'!C1309</f>
        <v>Description - Asset Type 293</v>
      </c>
      <c r="D305" s="3"/>
      <c r="E305" s="3"/>
      <c r="F305" s="8"/>
      <c r="G305" s="288">
        <f>('Input Sheet'!G1309-'Input Sheet'!G2317)/G$10</f>
        <v>0</v>
      </c>
      <c r="H305" s="288">
        <f>('Input Sheet'!H1309-'Input Sheet'!H2317)/H$10</f>
        <v>0</v>
      </c>
      <c r="I305" s="288">
        <f>('Input Sheet'!I1309-'Input Sheet'!I2317)/I$10</f>
        <v>0</v>
      </c>
      <c r="J305" s="288">
        <f>('Input Sheet'!J1309-'Input Sheet'!J2317)/J$10</f>
        <v>0</v>
      </c>
      <c r="K305" s="288">
        <f>('Input Sheet'!K1309-'Input Sheet'!K2317)/K$10</f>
        <v>0</v>
      </c>
      <c r="L305" s="288">
        <f>('Input Sheet'!L1309-'Input Sheet'!L2317)/L$10</f>
        <v>0</v>
      </c>
      <c r="M305" s="288">
        <f>('Input Sheet'!M1309-'Input Sheet'!M2317)/M$10</f>
        <v>0</v>
      </c>
      <c r="N305" s="288">
        <f>('Input Sheet'!N1309-'Input Sheet'!N2317)/N$10</f>
        <v>0</v>
      </c>
    </row>
    <row r="306" spans="1:14" s="369" customFormat="1" ht="12.75" hidden="1" customHeight="1" outlineLevel="1" x14ac:dyDescent="0.25">
      <c r="A306" s="3"/>
      <c r="B306" s="105" t="str">
        <f>'Input Sheet'!B1310</f>
        <v>Asset Type 294</v>
      </c>
      <c r="C306" s="105" t="str">
        <f>'Input Sheet'!C1310</f>
        <v>Description - Asset Type 294</v>
      </c>
      <c r="D306" s="3"/>
      <c r="E306" s="3"/>
      <c r="F306" s="8"/>
      <c r="G306" s="288">
        <f>('Input Sheet'!G1310-'Input Sheet'!G2318)/G$10</f>
        <v>0</v>
      </c>
      <c r="H306" s="288">
        <f>('Input Sheet'!H1310-'Input Sheet'!H2318)/H$10</f>
        <v>0</v>
      </c>
      <c r="I306" s="288">
        <f>('Input Sheet'!I1310-'Input Sheet'!I2318)/I$10</f>
        <v>0</v>
      </c>
      <c r="J306" s="288">
        <f>('Input Sheet'!J1310-'Input Sheet'!J2318)/J$10</f>
        <v>0</v>
      </c>
      <c r="K306" s="288">
        <f>('Input Sheet'!K1310-'Input Sheet'!K2318)/K$10</f>
        <v>0</v>
      </c>
      <c r="L306" s="288">
        <f>('Input Sheet'!L1310-'Input Sheet'!L2318)/L$10</f>
        <v>0</v>
      </c>
      <c r="M306" s="288">
        <f>('Input Sheet'!M1310-'Input Sheet'!M2318)/M$10</f>
        <v>0</v>
      </c>
      <c r="N306" s="288">
        <f>('Input Sheet'!N1310-'Input Sheet'!N2318)/N$10</f>
        <v>0</v>
      </c>
    </row>
    <row r="307" spans="1:14" s="369" customFormat="1" ht="12.75" hidden="1" customHeight="1" outlineLevel="1" x14ac:dyDescent="0.25">
      <c r="A307" s="3"/>
      <c r="B307" s="105" t="str">
        <f>'Input Sheet'!B1311</f>
        <v>Asset Type 295</v>
      </c>
      <c r="C307" s="105" t="str">
        <f>'Input Sheet'!C1311</f>
        <v>Description - Asset Type 295</v>
      </c>
      <c r="D307" s="3"/>
      <c r="E307" s="3"/>
      <c r="F307" s="8"/>
      <c r="G307" s="288">
        <f>('Input Sheet'!G1311-'Input Sheet'!G2319)/G$10</f>
        <v>0</v>
      </c>
      <c r="H307" s="288">
        <f>('Input Sheet'!H1311-'Input Sheet'!H2319)/H$10</f>
        <v>0</v>
      </c>
      <c r="I307" s="288">
        <f>('Input Sheet'!I1311-'Input Sheet'!I2319)/I$10</f>
        <v>0</v>
      </c>
      <c r="J307" s="288">
        <f>('Input Sheet'!J1311-'Input Sheet'!J2319)/J$10</f>
        <v>0</v>
      </c>
      <c r="K307" s="288">
        <f>('Input Sheet'!K1311-'Input Sheet'!K2319)/K$10</f>
        <v>0</v>
      </c>
      <c r="L307" s="288">
        <f>('Input Sheet'!L1311-'Input Sheet'!L2319)/L$10</f>
        <v>0</v>
      </c>
      <c r="M307" s="288">
        <f>('Input Sheet'!M1311-'Input Sheet'!M2319)/M$10</f>
        <v>0</v>
      </c>
      <c r="N307" s="288">
        <f>('Input Sheet'!N1311-'Input Sheet'!N2319)/N$10</f>
        <v>0</v>
      </c>
    </row>
    <row r="308" spans="1:14" s="369" customFormat="1" ht="12.75" hidden="1" customHeight="1" outlineLevel="1" x14ac:dyDescent="0.25">
      <c r="A308" s="3"/>
      <c r="B308" s="105" t="str">
        <f>'Input Sheet'!B1312</f>
        <v>Asset Type 296</v>
      </c>
      <c r="C308" s="105" t="str">
        <f>'Input Sheet'!C1312</f>
        <v>Description - Asset Type 296</v>
      </c>
      <c r="D308" s="3"/>
      <c r="E308" s="3"/>
      <c r="F308" s="8"/>
      <c r="G308" s="288">
        <f>('Input Sheet'!G1312-'Input Sheet'!G2320)/G$10</f>
        <v>0</v>
      </c>
      <c r="H308" s="288">
        <f>('Input Sheet'!H1312-'Input Sheet'!H2320)/H$10</f>
        <v>0</v>
      </c>
      <c r="I308" s="288">
        <f>('Input Sheet'!I1312-'Input Sheet'!I2320)/I$10</f>
        <v>0</v>
      </c>
      <c r="J308" s="288">
        <f>('Input Sheet'!J1312-'Input Sheet'!J2320)/J$10</f>
        <v>0</v>
      </c>
      <c r="K308" s="288">
        <f>('Input Sheet'!K1312-'Input Sheet'!K2320)/K$10</f>
        <v>0</v>
      </c>
      <c r="L308" s="288">
        <f>('Input Sheet'!L1312-'Input Sheet'!L2320)/L$10</f>
        <v>0</v>
      </c>
      <c r="M308" s="288">
        <f>('Input Sheet'!M1312-'Input Sheet'!M2320)/M$10</f>
        <v>0</v>
      </c>
      <c r="N308" s="288">
        <f>('Input Sheet'!N1312-'Input Sheet'!N2320)/N$10</f>
        <v>0</v>
      </c>
    </row>
    <row r="309" spans="1:14" s="369" customFormat="1" ht="12.75" hidden="1" customHeight="1" outlineLevel="1" x14ac:dyDescent="0.25">
      <c r="A309" s="3"/>
      <c r="B309" s="105" t="str">
        <f>'Input Sheet'!B1313</f>
        <v>Asset Type 297</v>
      </c>
      <c r="C309" s="105" t="str">
        <f>'Input Sheet'!C1313</f>
        <v>Description - Asset Type 297</v>
      </c>
      <c r="D309" s="3"/>
      <c r="E309" s="3"/>
      <c r="F309" s="8"/>
      <c r="G309" s="288">
        <f>('Input Sheet'!G1313-'Input Sheet'!G2321)/G$10</f>
        <v>0</v>
      </c>
      <c r="H309" s="288">
        <f>('Input Sheet'!H1313-'Input Sheet'!H2321)/H$10</f>
        <v>0</v>
      </c>
      <c r="I309" s="288">
        <f>('Input Sheet'!I1313-'Input Sheet'!I2321)/I$10</f>
        <v>0</v>
      </c>
      <c r="J309" s="288">
        <f>('Input Sheet'!J1313-'Input Sheet'!J2321)/J$10</f>
        <v>0</v>
      </c>
      <c r="K309" s="288">
        <f>('Input Sheet'!K1313-'Input Sheet'!K2321)/K$10</f>
        <v>0</v>
      </c>
      <c r="L309" s="288">
        <f>('Input Sheet'!L1313-'Input Sheet'!L2321)/L$10</f>
        <v>0</v>
      </c>
      <c r="M309" s="288">
        <f>('Input Sheet'!M1313-'Input Sheet'!M2321)/M$10</f>
        <v>0</v>
      </c>
      <c r="N309" s="288">
        <f>('Input Sheet'!N1313-'Input Sheet'!N2321)/N$10</f>
        <v>0</v>
      </c>
    </row>
    <row r="310" spans="1:14" s="369" customFormat="1" ht="12.75" hidden="1" customHeight="1" outlineLevel="1" x14ac:dyDescent="0.25">
      <c r="A310" s="3"/>
      <c r="B310" s="105" t="str">
        <f>'Input Sheet'!B1314</f>
        <v>Asset Type 298</v>
      </c>
      <c r="C310" s="105" t="str">
        <f>'Input Sheet'!C1314</f>
        <v>Description - Asset Type 298</v>
      </c>
      <c r="D310" s="3"/>
      <c r="E310" s="3"/>
      <c r="F310" s="8"/>
      <c r="G310" s="288">
        <f>('Input Sheet'!G1314-'Input Sheet'!G2322)/G$10</f>
        <v>0</v>
      </c>
      <c r="H310" s="288">
        <f>('Input Sheet'!H1314-'Input Sheet'!H2322)/H$10</f>
        <v>0</v>
      </c>
      <c r="I310" s="288">
        <f>('Input Sheet'!I1314-'Input Sheet'!I2322)/I$10</f>
        <v>0</v>
      </c>
      <c r="J310" s="288">
        <f>('Input Sheet'!J1314-'Input Sheet'!J2322)/J$10</f>
        <v>0</v>
      </c>
      <c r="K310" s="288">
        <f>('Input Sheet'!K1314-'Input Sheet'!K2322)/K$10</f>
        <v>0</v>
      </c>
      <c r="L310" s="288">
        <f>('Input Sheet'!L1314-'Input Sheet'!L2322)/L$10</f>
        <v>0</v>
      </c>
      <c r="M310" s="288">
        <f>('Input Sheet'!M1314-'Input Sheet'!M2322)/M$10</f>
        <v>0</v>
      </c>
      <c r="N310" s="288">
        <f>('Input Sheet'!N1314-'Input Sheet'!N2322)/N$10</f>
        <v>0</v>
      </c>
    </row>
    <row r="311" spans="1:14" s="369" customFormat="1" ht="12.75" hidden="1" customHeight="1" outlineLevel="1" x14ac:dyDescent="0.25">
      <c r="A311" s="3"/>
      <c r="B311" s="105" t="str">
        <f>'Input Sheet'!B1315</f>
        <v>Asset Type 299</v>
      </c>
      <c r="C311" s="105" t="str">
        <f>'Input Sheet'!C1315</f>
        <v>Description - Asset Type 299</v>
      </c>
      <c r="D311" s="3"/>
      <c r="E311" s="3"/>
      <c r="F311" s="8"/>
      <c r="G311" s="288">
        <f>('Input Sheet'!G1315-'Input Sheet'!G2323)/G$10</f>
        <v>0</v>
      </c>
      <c r="H311" s="288">
        <f>('Input Sheet'!H1315-'Input Sheet'!H2323)/H$10</f>
        <v>0</v>
      </c>
      <c r="I311" s="288">
        <f>('Input Sheet'!I1315-'Input Sheet'!I2323)/I$10</f>
        <v>0</v>
      </c>
      <c r="J311" s="288">
        <f>('Input Sheet'!J1315-'Input Sheet'!J2323)/J$10</f>
        <v>0</v>
      </c>
      <c r="K311" s="288">
        <f>('Input Sheet'!K1315-'Input Sheet'!K2323)/K$10</f>
        <v>0</v>
      </c>
      <c r="L311" s="288">
        <f>('Input Sheet'!L1315-'Input Sheet'!L2323)/L$10</f>
        <v>0</v>
      </c>
      <c r="M311" s="288">
        <f>('Input Sheet'!M1315-'Input Sheet'!M2323)/M$10</f>
        <v>0</v>
      </c>
      <c r="N311" s="288">
        <f>('Input Sheet'!N1315-'Input Sheet'!N2323)/N$10</f>
        <v>0</v>
      </c>
    </row>
    <row r="312" spans="1:14" s="369" customFormat="1" ht="12.75" hidden="1" customHeight="1" outlineLevel="1" x14ac:dyDescent="0.25">
      <c r="A312" s="3"/>
      <c r="B312" s="105" t="str">
        <f>'Input Sheet'!B1316</f>
        <v>Asset Type 300</v>
      </c>
      <c r="C312" s="105" t="str">
        <f>'Input Sheet'!C1316</f>
        <v>Description - Asset Type 300</v>
      </c>
      <c r="D312" s="3"/>
      <c r="E312" s="3"/>
      <c r="F312" s="8"/>
      <c r="G312" s="288">
        <f>('Input Sheet'!G1316-'Input Sheet'!G2324)/G$10</f>
        <v>0</v>
      </c>
      <c r="H312" s="288">
        <f>('Input Sheet'!H1316-'Input Sheet'!H2324)/H$10</f>
        <v>0</v>
      </c>
      <c r="I312" s="288">
        <f>('Input Sheet'!I1316-'Input Sheet'!I2324)/I$10</f>
        <v>0</v>
      </c>
      <c r="J312" s="288">
        <f>('Input Sheet'!J1316-'Input Sheet'!J2324)/J$10</f>
        <v>0</v>
      </c>
      <c r="K312" s="288">
        <f>('Input Sheet'!K1316-'Input Sheet'!K2324)/K$10</f>
        <v>0</v>
      </c>
      <c r="L312" s="288">
        <f>('Input Sheet'!L1316-'Input Sheet'!L2324)/L$10</f>
        <v>0</v>
      </c>
      <c r="M312" s="288">
        <f>('Input Sheet'!M1316-'Input Sheet'!M2324)/M$10</f>
        <v>0</v>
      </c>
      <c r="N312" s="288">
        <f>('Input Sheet'!N1316-'Input Sheet'!N2324)/N$10</f>
        <v>0</v>
      </c>
    </row>
    <row r="313" spans="1:14" s="369" customFormat="1" ht="12.75" hidden="1" customHeight="1" outlineLevel="1" x14ac:dyDescent="0.25">
      <c r="A313" s="3"/>
      <c r="B313" s="105" t="str">
        <f>'Input Sheet'!B1317</f>
        <v>Asset Type 301</v>
      </c>
      <c r="C313" s="105" t="str">
        <f>'Input Sheet'!C1317</f>
        <v>Description - Asset Type 301</v>
      </c>
      <c r="D313" s="3"/>
      <c r="E313" s="3"/>
      <c r="F313" s="8"/>
      <c r="G313" s="288">
        <f>('Input Sheet'!G1317-'Input Sheet'!G2325)/G$10</f>
        <v>0</v>
      </c>
      <c r="H313" s="288">
        <f>('Input Sheet'!H1317-'Input Sheet'!H2325)/H$10</f>
        <v>0</v>
      </c>
      <c r="I313" s="288">
        <f>('Input Sheet'!I1317-'Input Sheet'!I2325)/I$10</f>
        <v>0</v>
      </c>
      <c r="J313" s="288">
        <f>('Input Sheet'!J1317-'Input Sheet'!J2325)/J$10</f>
        <v>0</v>
      </c>
      <c r="K313" s="288">
        <f>('Input Sheet'!K1317-'Input Sheet'!K2325)/K$10</f>
        <v>0</v>
      </c>
      <c r="L313" s="288">
        <f>('Input Sheet'!L1317-'Input Sheet'!L2325)/L$10</f>
        <v>0</v>
      </c>
      <c r="M313" s="288">
        <f>('Input Sheet'!M1317-'Input Sheet'!M2325)/M$10</f>
        <v>0</v>
      </c>
      <c r="N313" s="288">
        <f>('Input Sheet'!N1317-'Input Sheet'!N2325)/N$10</f>
        <v>0</v>
      </c>
    </row>
    <row r="314" spans="1:14" s="369" customFormat="1" ht="12.75" hidden="1" customHeight="1" outlineLevel="1" x14ac:dyDescent="0.25">
      <c r="A314" s="3"/>
      <c r="B314" s="105" t="str">
        <f>'Input Sheet'!B1318</f>
        <v>Asset Type 302</v>
      </c>
      <c r="C314" s="105" t="str">
        <f>'Input Sheet'!C1318</f>
        <v>Description - Asset Type 302</v>
      </c>
      <c r="D314" s="3"/>
      <c r="E314" s="3"/>
      <c r="F314" s="8"/>
      <c r="G314" s="288">
        <f>('Input Sheet'!G1318-'Input Sheet'!G2326)/G$10</f>
        <v>0</v>
      </c>
      <c r="H314" s="288">
        <f>('Input Sheet'!H1318-'Input Sheet'!H2326)/H$10</f>
        <v>0</v>
      </c>
      <c r="I314" s="288">
        <f>('Input Sheet'!I1318-'Input Sheet'!I2326)/I$10</f>
        <v>0</v>
      </c>
      <c r="J314" s="288">
        <f>('Input Sheet'!J1318-'Input Sheet'!J2326)/J$10</f>
        <v>0</v>
      </c>
      <c r="K314" s="288">
        <f>('Input Sheet'!K1318-'Input Sheet'!K2326)/K$10</f>
        <v>0</v>
      </c>
      <c r="L314" s="288">
        <f>('Input Sheet'!L1318-'Input Sheet'!L2326)/L$10</f>
        <v>0</v>
      </c>
      <c r="M314" s="288">
        <f>('Input Sheet'!M1318-'Input Sheet'!M2326)/M$10</f>
        <v>0</v>
      </c>
      <c r="N314" s="288">
        <f>('Input Sheet'!N1318-'Input Sheet'!N2326)/N$10</f>
        <v>0</v>
      </c>
    </row>
    <row r="315" spans="1:14" s="369" customFormat="1" ht="12.75" hidden="1" customHeight="1" outlineLevel="1" x14ac:dyDescent="0.25">
      <c r="A315" s="3"/>
      <c r="B315" s="105" t="str">
        <f>'Input Sheet'!B1319</f>
        <v>Asset Type 303</v>
      </c>
      <c r="C315" s="105" t="str">
        <f>'Input Sheet'!C1319</f>
        <v>Description - Asset Type 303</v>
      </c>
      <c r="D315" s="3"/>
      <c r="E315" s="3"/>
      <c r="F315" s="8"/>
      <c r="G315" s="288">
        <f>('Input Sheet'!G1319-'Input Sheet'!G2327)/G$10</f>
        <v>0</v>
      </c>
      <c r="H315" s="288">
        <f>('Input Sheet'!H1319-'Input Sheet'!H2327)/H$10</f>
        <v>0</v>
      </c>
      <c r="I315" s="288">
        <f>('Input Sheet'!I1319-'Input Sheet'!I2327)/I$10</f>
        <v>0</v>
      </c>
      <c r="J315" s="288">
        <f>('Input Sheet'!J1319-'Input Sheet'!J2327)/J$10</f>
        <v>0</v>
      </c>
      <c r="K315" s="288">
        <f>('Input Sheet'!K1319-'Input Sheet'!K2327)/K$10</f>
        <v>0</v>
      </c>
      <c r="L315" s="288">
        <f>('Input Sheet'!L1319-'Input Sheet'!L2327)/L$10</f>
        <v>0</v>
      </c>
      <c r="M315" s="288">
        <f>('Input Sheet'!M1319-'Input Sheet'!M2327)/M$10</f>
        <v>0</v>
      </c>
      <c r="N315" s="288">
        <f>('Input Sheet'!N1319-'Input Sheet'!N2327)/N$10</f>
        <v>0</v>
      </c>
    </row>
    <row r="316" spans="1:14" s="369" customFormat="1" ht="12.75" hidden="1" customHeight="1" outlineLevel="1" x14ac:dyDescent="0.25">
      <c r="A316" s="3"/>
      <c r="B316" s="105" t="str">
        <f>'Input Sheet'!B1320</f>
        <v>Asset Type 304</v>
      </c>
      <c r="C316" s="105" t="str">
        <f>'Input Sheet'!C1320</f>
        <v>Description - Asset Type 304</v>
      </c>
      <c r="D316" s="3"/>
      <c r="E316" s="3"/>
      <c r="F316" s="8"/>
      <c r="G316" s="288">
        <f>('Input Sheet'!G1320-'Input Sheet'!G2328)/G$10</f>
        <v>0</v>
      </c>
      <c r="H316" s="288">
        <f>('Input Sheet'!H1320-'Input Sheet'!H2328)/H$10</f>
        <v>0</v>
      </c>
      <c r="I316" s="288">
        <f>('Input Sheet'!I1320-'Input Sheet'!I2328)/I$10</f>
        <v>0</v>
      </c>
      <c r="J316" s="288">
        <f>('Input Sheet'!J1320-'Input Sheet'!J2328)/J$10</f>
        <v>0</v>
      </c>
      <c r="K316" s="288">
        <f>('Input Sheet'!K1320-'Input Sheet'!K2328)/K$10</f>
        <v>0</v>
      </c>
      <c r="L316" s="288">
        <f>('Input Sheet'!L1320-'Input Sheet'!L2328)/L$10</f>
        <v>0</v>
      </c>
      <c r="M316" s="288">
        <f>('Input Sheet'!M1320-'Input Sheet'!M2328)/M$10</f>
        <v>0</v>
      </c>
      <c r="N316" s="288">
        <f>('Input Sheet'!N1320-'Input Sheet'!N2328)/N$10</f>
        <v>0</v>
      </c>
    </row>
    <row r="317" spans="1:14" s="369" customFormat="1" ht="12.75" hidden="1" customHeight="1" outlineLevel="1" x14ac:dyDescent="0.25">
      <c r="A317" s="3"/>
      <c r="B317" s="105" t="str">
        <f>'Input Sheet'!B1321</f>
        <v>Asset Type 305</v>
      </c>
      <c r="C317" s="105" t="str">
        <f>'Input Sheet'!C1321</f>
        <v>Description - Asset Type 305</v>
      </c>
      <c r="D317" s="3"/>
      <c r="E317" s="3"/>
      <c r="F317" s="8"/>
      <c r="G317" s="288">
        <f>('Input Sheet'!G1321-'Input Sheet'!G2329)/G$10</f>
        <v>0</v>
      </c>
      <c r="H317" s="288">
        <f>('Input Sheet'!H1321-'Input Sheet'!H2329)/H$10</f>
        <v>0</v>
      </c>
      <c r="I317" s="288">
        <f>('Input Sheet'!I1321-'Input Sheet'!I2329)/I$10</f>
        <v>0</v>
      </c>
      <c r="J317" s="288">
        <f>('Input Sheet'!J1321-'Input Sheet'!J2329)/J$10</f>
        <v>0</v>
      </c>
      <c r="K317" s="288">
        <f>('Input Sheet'!K1321-'Input Sheet'!K2329)/K$10</f>
        <v>0</v>
      </c>
      <c r="L317" s="288">
        <f>('Input Sheet'!L1321-'Input Sheet'!L2329)/L$10</f>
        <v>0</v>
      </c>
      <c r="M317" s="288">
        <f>('Input Sheet'!M1321-'Input Sheet'!M2329)/M$10</f>
        <v>0</v>
      </c>
      <c r="N317" s="288">
        <f>('Input Sheet'!N1321-'Input Sheet'!N2329)/N$10</f>
        <v>0</v>
      </c>
    </row>
    <row r="318" spans="1:14" s="369" customFormat="1" ht="12.75" hidden="1" customHeight="1" outlineLevel="1" x14ac:dyDescent="0.25">
      <c r="A318" s="3"/>
      <c r="B318" s="105" t="str">
        <f>'Input Sheet'!B1322</f>
        <v>Asset Type 306</v>
      </c>
      <c r="C318" s="105" t="str">
        <f>'Input Sheet'!C1322</f>
        <v>Description - Asset Type 306</v>
      </c>
      <c r="D318" s="3"/>
      <c r="E318" s="3"/>
      <c r="F318" s="8"/>
      <c r="G318" s="288">
        <f>('Input Sheet'!G1322-'Input Sheet'!G2330)/G$10</f>
        <v>0</v>
      </c>
      <c r="H318" s="288">
        <f>('Input Sheet'!H1322-'Input Sheet'!H2330)/H$10</f>
        <v>0</v>
      </c>
      <c r="I318" s="288">
        <f>('Input Sheet'!I1322-'Input Sheet'!I2330)/I$10</f>
        <v>0</v>
      </c>
      <c r="J318" s="288">
        <f>('Input Sheet'!J1322-'Input Sheet'!J2330)/J$10</f>
        <v>0</v>
      </c>
      <c r="K318" s="288">
        <f>('Input Sheet'!K1322-'Input Sheet'!K2330)/K$10</f>
        <v>0</v>
      </c>
      <c r="L318" s="288">
        <f>('Input Sheet'!L1322-'Input Sheet'!L2330)/L$10</f>
        <v>0</v>
      </c>
      <c r="M318" s="288">
        <f>('Input Sheet'!M1322-'Input Sheet'!M2330)/M$10</f>
        <v>0</v>
      </c>
      <c r="N318" s="288">
        <f>('Input Sheet'!N1322-'Input Sheet'!N2330)/N$10</f>
        <v>0</v>
      </c>
    </row>
    <row r="319" spans="1:14" s="369" customFormat="1" ht="12.75" hidden="1" customHeight="1" outlineLevel="1" x14ac:dyDescent="0.25">
      <c r="A319" s="3"/>
      <c r="B319" s="105" t="str">
        <f>'Input Sheet'!B1323</f>
        <v>Asset Type 307</v>
      </c>
      <c r="C319" s="105" t="str">
        <f>'Input Sheet'!C1323</f>
        <v>Description - Asset Type 307</v>
      </c>
      <c r="D319" s="3"/>
      <c r="E319" s="3"/>
      <c r="F319" s="8"/>
      <c r="G319" s="288">
        <f>('Input Sheet'!G1323-'Input Sheet'!G2331)/G$10</f>
        <v>0</v>
      </c>
      <c r="H319" s="288">
        <f>('Input Sheet'!H1323-'Input Sheet'!H2331)/H$10</f>
        <v>0</v>
      </c>
      <c r="I319" s="288">
        <f>('Input Sheet'!I1323-'Input Sheet'!I2331)/I$10</f>
        <v>0</v>
      </c>
      <c r="J319" s="288">
        <f>('Input Sheet'!J1323-'Input Sheet'!J2331)/J$10</f>
        <v>0</v>
      </c>
      <c r="K319" s="288">
        <f>('Input Sheet'!K1323-'Input Sheet'!K2331)/K$10</f>
        <v>0</v>
      </c>
      <c r="L319" s="288">
        <f>('Input Sheet'!L1323-'Input Sheet'!L2331)/L$10</f>
        <v>0</v>
      </c>
      <c r="M319" s="288">
        <f>('Input Sheet'!M1323-'Input Sheet'!M2331)/M$10</f>
        <v>0</v>
      </c>
      <c r="N319" s="288">
        <f>('Input Sheet'!N1323-'Input Sheet'!N2331)/N$10</f>
        <v>0</v>
      </c>
    </row>
    <row r="320" spans="1:14" s="369" customFormat="1" ht="12.75" hidden="1" customHeight="1" outlineLevel="1" x14ac:dyDescent="0.25">
      <c r="A320" s="3"/>
      <c r="B320" s="105" t="str">
        <f>'Input Sheet'!B1324</f>
        <v>Asset Type 308</v>
      </c>
      <c r="C320" s="105" t="str">
        <f>'Input Sheet'!C1324</f>
        <v>Description - Asset Type 308</v>
      </c>
      <c r="D320" s="3"/>
      <c r="E320" s="3"/>
      <c r="F320" s="8"/>
      <c r="G320" s="288">
        <f>('Input Sheet'!G1324-'Input Sheet'!G2332)/G$10</f>
        <v>0</v>
      </c>
      <c r="H320" s="288">
        <f>('Input Sheet'!H1324-'Input Sheet'!H2332)/H$10</f>
        <v>0</v>
      </c>
      <c r="I320" s="288">
        <f>('Input Sheet'!I1324-'Input Sheet'!I2332)/I$10</f>
        <v>0</v>
      </c>
      <c r="J320" s="288">
        <f>('Input Sheet'!J1324-'Input Sheet'!J2332)/J$10</f>
        <v>0</v>
      </c>
      <c r="K320" s="288">
        <f>('Input Sheet'!K1324-'Input Sheet'!K2332)/K$10</f>
        <v>0</v>
      </c>
      <c r="L320" s="288">
        <f>('Input Sheet'!L1324-'Input Sheet'!L2332)/L$10</f>
        <v>0</v>
      </c>
      <c r="M320" s="288">
        <f>('Input Sheet'!M1324-'Input Sheet'!M2332)/M$10</f>
        <v>0</v>
      </c>
      <c r="N320" s="288">
        <f>('Input Sheet'!N1324-'Input Sheet'!N2332)/N$10</f>
        <v>0</v>
      </c>
    </row>
    <row r="321" spans="1:14" s="369" customFormat="1" ht="12.75" hidden="1" customHeight="1" outlineLevel="1" x14ac:dyDescent="0.25">
      <c r="A321" s="3"/>
      <c r="B321" s="105" t="str">
        <f>'Input Sheet'!B1325</f>
        <v>Asset Type 309</v>
      </c>
      <c r="C321" s="105" t="str">
        <f>'Input Sheet'!C1325</f>
        <v>Description - Asset Type 309</v>
      </c>
      <c r="D321" s="3"/>
      <c r="E321" s="3"/>
      <c r="F321" s="8"/>
      <c r="G321" s="288">
        <f>('Input Sheet'!G1325-'Input Sheet'!G2333)/G$10</f>
        <v>0</v>
      </c>
      <c r="H321" s="288">
        <f>('Input Sheet'!H1325-'Input Sheet'!H2333)/H$10</f>
        <v>0</v>
      </c>
      <c r="I321" s="288">
        <f>('Input Sheet'!I1325-'Input Sheet'!I2333)/I$10</f>
        <v>0</v>
      </c>
      <c r="J321" s="288">
        <f>('Input Sheet'!J1325-'Input Sheet'!J2333)/J$10</f>
        <v>0</v>
      </c>
      <c r="K321" s="288">
        <f>('Input Sheet'!K1325-'Input Sheet'!K2333)/K$10</f>
        <v>0</v>
      </c>
      <c r="L321" s="288">
        <f>('Input Sheet'!L1325-'Input Sheet'!L2333)/L$10</f>
        <v>0</v>
      </c>
      <c r="M321" s="288">
        <f>('Input Sheet'!M1325-'Input Sheet'!M2333)/M$10</f>
        <v>0</v>
      </c>
      <c r="N321" s="288">
        <f>('Input Sheet'!N1325-'Input Sheet'!N2333)/N$10</f>
        <v>0</v>
      </c>
    </row>
    <row r="322" spans="1:14" s="369" customFormat="1" ht="12.75" hidden="1" customHeight="1" outlineLevel="1" x14ac:dyDescent="0.25">
      <c r="A322" s="3"/>
      <c r="B322" s="105" t="str">
        <f>'Input Sheet'!B1326</f>
        <v>Asset Type 310</v>
      </c>
      <c r="C322" s="105" t="str">
        <f>'Input Sheet'!C1326</f>
        <v>Description - Asset Type 310</v>
      </c>
      <c r="D322" s="3"/>
      <c r="E322" s="3"/>
      <c r="F322" s="8"/>
      <c r="G322" s="288">
        <f>('Input Sheet'!G1326-'Input Sheet'!G2334)/G$10</f>
        <v>0</v>
      </c>
      <c r="H322" s="288">
        <f>('Input Sheet'!H1326-'Input Sheet'!H2334)/H$10</f>
        <v>0</v>
      </c>
      <c r="I322" s="288">
        <f>('Input Sheet'!I1326-'Input Sheet'!I2334)/I$10</f>
        <v>0</v>
      </c>
      <c r="J322" s="288">
        <f>('Input Sheet'!J1326-'Input Sheet'!J2334)/J$10</f>
        <v>0</v>
      </c>
      <c r="K322" s="288">
        <f>('Input Sheet'!K1326-'Input Sheet'!K2334)/K$10</f>
        <v>0</v>
      </c>
      <c r="L322" s="288">
        <f>('Input Sheet'!L1326-'Input Sheet'!L2334)/L$10</f>
        <v>0</v>
      </c>
      <c r="M322" s="288">
        <f>('Input Sheet'!M1326-'Input Sheet'!M2334)/M$10</f>
        <v>0</v>
      </c>
      <c r="N322" s="288">
        <f>('Input Sheet'!N1326-'Input Sheet'!N2334)/N$10</f>
        <v>0</v>
      </c>
    </row>
    <row r="323" spans="1:14" s="369" customFormat="1" ht="12.75" hidden="1" customHeight="1" outlineLevel="1" x14ac:dyDescent="0.25">
      <c r="A323" s="3"/>
      <c r="B323" s="105" t="str">
        <f>'Input Sheet'!B1327</f>
        <v>Asset Type 311</v>
      </c>
      <c r="C323" s="105" t="str">
        <f>'Input Sheet'!C1327</f>
        <v>Description - Asset Type 311</v>
      </c>
      <c r="D323" s="3"/>
      <c r="E323" s="3"/>
      <c r="F323" s="8"/>
      <c r="G323" s="288">
        <f>('Input Sheet'!G1327-'Input Sheet'!G2335)/G$10</f>
        <v>0</v>
      </c>
      <c r="H323" s="288">
        <f>('Input Sheet'!H1327-'Input Sheet'!H2335)/H$10</f>
        <v>0</v>
      </c>
      <c r="I323" s="288">
        <f>('Input Sheet'!I1327-'Input Sheet'!I2335)/I$10</f>
        <v>0</v>
      </c>
      <c r="J323" s="288">
        <f>('Input Sheet'!J1327-'Input Sheet'!J2335)/J$10</f>
        <v>0</v>
      </c>
      <c r="K323" s="288">
        <f>('Input Sheet'!K1327-'Input Sheet'!K2335)/K$10</f>
        <v>0</v>
      </c>
      <c r="L323" s="288">
        <f>('Input Sheet'!L1327-'Input Sheet'!L2335)/L$10</f>
        <v>0</v>
      </c>
      <c r="M323" s="288">
        <f>('Input Sheet'!M1327-'Input Sheet'!M2335)/M$10</f>
        <v>0</v>
      </c>
      <c r="N323" s="288">
        <f>('Input Sheet'!N1327-'Input Sheet'!N2335)/N$10</f>
        <v>0</v>
      </c>
    </row>
    <row r="324" spans="1:14" s="369" customFormat="1" ht="12.75" hidden="1" customHeight="1" outlineLevel="1" x14ac:dyDescent="0.25">
      <c r="A324" s="3"/>
      <c r="B324" s="105" t="str">
        <f>'Input Sheet'!B1328</f>
        <v>Asset Type 312</v>
      </c>
      <c r="C324" s="105" t="str">
        <f>'Input Sheet'!C1328</f>
        <v>Description - Asset Type 312</v>
      </c>
      <c r="D324" s="3"/>
      <c r="E324" s="3"/>
      <c r="F324" s="8"/>
      <c r="G324" s="288">
        <f>('Input Sheet'!G1328-'Input Sheet'!G2336)/G$10</f>
        <v>0</v>
      </c>
      <c r="H324" s="288">
        <f>('Input Sheet'!H1328-'Input Sheet'!H2336)/H$10</f>
        <v>0</v>
      </c>
      <c r="I324" s="288">
        <f>('Input Sheet'!I1328-'Input Sheet'!I2336)/I$10</f>
        <v>0</v>
      </c>
      <c r="J324" s="288">
        <f>('Input Sheet'!J1328-'Input Sheet'!J2336)/J$10</f>
        <v>0</v>
      </c>
      <c r="K324" s="288">
        <f>('Input Sheet'!K1328-'Input Sheet'!K2336)/K$10</f>
        <v>0</v>
      </c>
      <c r="L324" s="288">
        <f>('Input Sheet'!L1328-'Input Sheet'!L2336)/L$10</f>
        <v>0</v>
      </c>
      <c r="M324" s="288">
        <f>('Input Sheet'!M1328-'Input Sheet'!M2336)/M$10</f>
        <v>0</v>
      </c>
      <c r="N324" s="288">
        <f>('Input Sheet'!N1328-'Input Sheet'!N2336)/N$10</f>
        <v>0</v>
      </c>
    </row>
    <row r="325" spans="1:14" s="369" customFormat="1" ht="12.75" hidden="1" customHeight="1" outlineLevel="1" x14ac:dyDescent="0.25">
      <c r="A325" s="3"/>
      <c r="B325" s="105" t="str">
        <f>'Input Sheet'!B1329</f>
        <v>Asset Type 313</v>
      </c>
      <c r="C325" s="105" t="str">
        <f>'Input Sheet'!C1329</f>
        <v>Description - Asset Type 313</v>
      </c>
      <c r="D325" s="3"/>
      <c r="E325" s="3"/>
      <c r="F325" s="8"/>
      <c r="G325" s="288">
        <f>('Input Sheet'!G1329-'Input Sheet'!G2337)/G$10</f>
        <v>0</v>
      </c>
      <c r="H325" s="288">
        <f>('Input Sheet'!H1329-'Input Sheet'!H2337)/H$10</f>
        <v>0</v>
      </c>
      <c r="I325" s="288">
        <f>('Input Sheet'!I1329-'Input Sheet'!I2337)/I$10</f>
        <v>0</v>
      </c>
      <c r="J325" s="288">
        <f>('Input Sheet'!J1329-'Input Sheet'!J2337)/J$10</f>
        <v>0</v>
      </c>
      <c r="K325" s="288">
        <f>('Input Sheet'!K1329-'Input Sheet'!K2337)/K$10</f>
        <v>0</v>
      </c>
      <c r="L325" s="288">
        <f>('Input Sheet'!L1329-'Input Sheet'!L2337)/L$10</f>
        <v>0</v>
      </c>
      <c r="M325" s="288">
        <f>('Input Sheet'!M1329-'Input Sheet'!M2337)/M$10</f>
        <v>0</v>
      </c>
      <c r="N325" s="288">
        <f>('Input Sheet'!N1329-'Input Sheet'!N2337)/N$10</f>
        <v>0</v>
      </c>
    </row>
    <row r="326" spans="1:14" s="369" customFormat="1" ht="12.75" hidden="1" customHeight="1" outlineLevel="1" x14ac:dyDescent="0.25">
      <c r="A326" s="3"/>
      <c r="B326" s="105" t="str">
        <f>'Input Sheet'!B1330</f>
        <v>Asset Type 314</v>
      </c>
      <c r="C326" s="105" t="str">
        <f>'Input Sheet'!C1330</f>
        <v>Description - Asset Type 314</v>
      </c>
      <c r="D326" s="3"/>
      <c r="E326" s="3"/>
      <c r="F326" s="8"/>
      <c r="G326" s="288">
        <f>('Input Sheet'!G1330-'Input Sheet'!G2338)/G$10</f>
        <v>0</v>
      </c>
      <c r="H326" s="288">
        <f>('Input Sheet'!H1330-'Input Sheet'!H2338)/H$10</f>
        <v>0</v>
      </c>
      <c r="I326" s="288">
        <f>('Input Sheet'!I1330-'Input Sheet'!I2338)/I$10</f>
        <v>0</v>
      </c>
      <c r="J326" s="288">
        <f>('Input Sheet'!J1330-'Input Sheet'!J2338)/J$10</f>
        <v>0</v>
      </c>
      <c r="K326" s="288">
        <f>('Input Sheet'!K1330-'Input Sheet'!K2338)/K$10</f>
        <v>0</v>
      </c>
      <c r="L326" s="288">
        <f>('Input Sheet'!L1330-'Input Sheet'!L2338)/L$10</f>
        <v>0</v>
      </c>
      <c r="M326" s="288">
        <f>('Input Sheet'!M1330-'Input Sheet'!M2338)/M$10</f>
        <v>0</v>
      </c>
      <c r="N326" s="288">
        <f>('Input Sheet'!N1330-'Input Sheet'!N2338)/N$10</f>
        <v>0</v>
      </c>
    </row>
    <row r="327" spans="1:14" s="369" customFormat="1" ht="12.75" hidden="1" customHeight="1" outlineLevel="1" x14ac:dyDescent="0.25">
      <c r="A327" s="3"/>
      <c r="B327" s="105" t="str">
        <f>'Input Sheet'!B1331</f>
        <v>Asset Type 315</v>
      </c>
      <c r="C327" s="105" t="str">
        <f>'Input Sheet'!C1331</f>
        <v>Description - Asset Type 315</v>
      </c>
      <c r="D327" s="3"/>
      <c r="E327" s="3"/>
      <c r="F327" s="8"/>
      <c r="G327" s="288">
        <f>('Input Sheet'!G1331-'Input Sheet'!G2339)/G$10</f>
        <v>0</v>
      </c>
      <c r="H327" s="288">
        <f>('Input Sheet'!H1331-'Input Sheet'!H2339)/H$10</f>
        <v>0</v>
      </c>
      <c r="I327" s="288">
        <f>('Input Sheet'!I1331-'Input Sheet'!I2339)/I$10</f>
        <v>0</v>
      </c>
      <c r="J327" s="288">
        <f>('Input Sheet'!J1331-'Input Sheet'!J2339)/J$10</f>
        <v>0</v>
      </c>
      <c r="K327" s="288">
        <f>('Input Sheet'!K1331-'Input Sheet'!K2339)/K$10</f>
        <v>0</v>
      </c>
      <c r="L327" s="288">
        <f>('Input Sheet'!L1331-'Input Sheet'!L2339)/L$10</f>
        <v>0</v>
      </c>
      <c r="M327" s="288">
        <f>('Input Sheet'!M1331-'Input Sheet'!M2339)/M$10</f>
        <v>0</v>
      </c>
      <c r="N327" s="288">
        <f>('Input Sheet'!N1331-'Input Sheet'!N2339)/N$10</f>
        <v>0</v>
      </c>
    </row>
    <row r="328" spans="1:14" s="369" customFormat="1" ht="12.75" hidden="1" customHeight="1" outlineLevel="1" x14ac:dyDescent="0.25">
      <c r="A328" s="3"/>
      <c r="B328" s="105" t="str">
        <f>'Input Sheet'!B1332</f>
        <v>Asset Type 316</v>
      </c>
      <c r="C328" s="105" t="str">
        <f>'Input Sheet'!C1332</f>
        <v>Description - Asset Type 316</v>
      </c>
      <c r="D328" s="3"/>
      <c r="E328" s="3"/>
      <c r="F328" s="8"/>
      <c r="G328" s="288">
        <f>('Input Sheet'!G1332-'Input Sheet'!G2340)/G$10</f>
        <v>0</v>
      </c>
      <c r="H328" s="288">
        <f>('Input Sheet'!H1332-'Input Sheet'!H2340)/H$10</f>
        <v>0</v>
      </c>
      <c r="I328" s="288">
        <f>('Input Sheet'!I1332-'Input Sheet'!I2340)/I$10</f>
        <v>0</v>
      </c>
      <c r="J328" s="288">
        <f>('Input Sheet'!J1332-'Input Sheet'!J2340)/J$10</f>
        <v>0</v>
      </c>
      <c r="K328" s="288">
        <f>('Input Sheet'!K1332-'Input Sheet'!K2340)/K$10</f>
        <v>0</v>
      </c>
      <c r="L328" s="288">
        <f>('Input Sheet'!L1332-'Input Sheet'!L2340)/L$10</f>
        <v>0</v>
      </c>
      <c r="M328" s="288">
        <f>('Input Sheet'!M1332-'Input Sheet'!M2340)/M$10</f>
        <v>0</v>
      </c>
      <c r="N328" s="288">
        <f>('Input Sheet'!N1332-'Input Sheet'!N2340)/N$10</f>
        <v>0</v>
      </c>
    </row>
    <row r="329" spans="1:14" s="369" customFormat="1" ht="12.75" hidden="1" customHeight="1" outlineLevel="1" x14ac:dyDescent="0.25">
      <c r="A329" s="3"/>
      <c r="B329" s="105" t="str">
        <f>'Input Sheet'!B1333</f>
        <v>Asset Type 317</v>
      </c>
      <c r="C329" s="105" t="str">
        <f>'Input Sheet'!C1333</f>
        <v>Description - Asset Type 317</v>
      </c>
      <c r="D329" s="3"/>
      <c r="E329" s="3"/>
      <c r="F329" s="8"/>
      <c r="G329" s="288">
        <f>('Input Sheet'!G1333-'Input Sheet'!G2341)/G$10</f>
        <v>0</v>
      </c>
      <c r="H329" s="288">
        <f>('Input Sheet'!H1333-'Input Sheet'!H2341)/H$10</f>
        <v>0</v>
      </c>
      <c r="I329" s="288">
        <f>('Input Sheet'!I1333-'Input Sheet'!I2341)/I$10</f>
        <v>0</v>
      </c>
      <c r="J329" s="288">
        <f>('Input Sheet'!J1333-'Input Sheet'!J2341)/J$10</f>
        <v>0</v>
      </c>
      <c r="K329" s="288">
        <f>('Input Sheet'!K1333-'Input Sheet'!K2341)/K$10</f>
        <v>0</v>
      </c>
      <c r="L329" s="288">
        <f>('Input Sheet'!L1333-'Input Sheet'!L2341)/L$10</f>
        <v>0</v>
      </c>
      <c r="M329" s="288">
        <f>('Input Sheet'!M1333-'Input Sheet'!M2341)/M$10</f>
        <v>0</v>
      </c>
      <c r="N329" s="288">
        <f>('Input Sheet'!N1333-'Input Sheet'!N2341)/N$10</f>
        <v>0</v>
      </c>
    </row>
    <row r="330" spans="1:14" s="369" customFormat="1" ht="12.75" hidden="1" customHeight="1" outlineLevel="1" x14ac:dyDescent="0.25">
      <c r="A330" s="3"/>
      <c r="B330" s="105" t="str">
        <f>'Input Sheet'!B1334</f>
        <v>Asset Type 318</v>
      </c>
      <c r="C330" s="105" t="str">
        <f>'Input Sheet'!C1334</f>
        <v>Description - Asset Type 318</v>
      </c>
      <c r="D330" s="3"/>
      <c r="E330" s="3"/>
      <c r="F330" s="8"/>
      <c r="G330" s="288">
        <f>('Input Sheet'!G1334-'Input Sheet'!G2342)/G$10</f>
        <v>0</v>
      </c>
      <c r="H330" s="288">
        <f>('Input Sheet'!H1334-'Input Sheet'!H2342)/H$10</f>
        <v>0</v>
      </c>
      <c r="I330" s="288">
        <f>('Input Sheet'!I1334-'Input Sheet'!I2342)/I$10</f>
        <v>0</v>
      </c>
      <c r="J330" s="288">
        <f>('Input Sheet'!J1334-'Input Sheet'!J2342)/J$10</f>
        <v>0</v>
      </c>
      <c r="K330" s="288">
        <f>('Input Sheet'!K1334-'Input Sheet'!K2342)/K$10</f>
        <v>0</v>
      </c>
      <c r="L330" s="288">
        <f>('Input Sheet'!L1334-'Input Sheet'!L2342)/L$10</f>
        <v>0</v>
      </c>
      <c r="M330" s="288">
        <f>('Input Sheet'!M1334-'Input Sheet'!M2342)/M$10</f>
        <v>0</v>
      </c>
      <c r="N330" s="288">
        <f>('Input Sheet'!N1334-'Input Sheet'!N2342)/N$10</f>
        <v>0</v>
      </c>
    </row>
    <row r="331" spans="1:14" s="369" customFormat="1" ht="12.75" hidden="1" customHeight="1" outlineLevel="1" x14ac:dyDescent="0.25">
      <c r="A331" s="3"/>
      <c r="B331" s="105" t="str">
        <f>'Input Sheet'!B1335</f>
        <v>Asset Type 319</v>
      </c>
      <c r="C331" s="105" t="str">
        <f>'Input Sheet'!C1335</f>
        <v>Description - Asset Type 319</v>
      </c>
      <c r="D331" s="3"/>
      <c r="E331" s="3"/>
      <c r="F331" s="8"/>
      <c r="G331" s="288">
        <f>('Input Sheet'!G1335-'Input Sheet'!G2343)/G$10</f>
        <v>0</v>
      </c>
      <c r="H331" s="288">
        <f>('Input Sheet'!H1335-'Input Sheet'!H2343)/H$10</f>
        <v>0</v>
      </c>
      <c r="I331" s="288">
        <f>('Input Sheet'!I1335-'Input Sheet'!I2343)/I$10</f>
        <v>0</v>
      </c>
      <c r="J331" s="288">
        <f>('Input Sheet'!J1335-'Input Sheet'!J2343)/J$10</f>
        <v>0</v>
      </c>
      <c r="K331" s="288">
        <f>('Input Sheet'!K1335-'Input Sheet'!K2343)/K$10</f>
        <v>0</v>
      </c>
      <c r="L331" s="288">
        <f>('Input Sheet'!L1335-'Input Sheet'!L2343)/L$10</f>
        <v>0</v>
      </c>
      <c r="M331" s="288">
        <f>('Input Sheet'!M1335-'Input Sheet'!M2343)/M$10</f>
        <v>0</v>
      </c>
      <c r="N331" s="288">
        <f>('Input Sheet'!N1335-'Input Sheet'!N2343)/N$10</f>
        <v>0</v>
      </c>
    </row>
    <row r="332" spans="1:14" s="369" customFormat="1" ht="12.75" hidden="1" customHeight="1" outlineLevel="1" x14ac:dyDescent="0.25">
      <c r="A332" s="3"/>
      <c r="B332" s="105" t="str">
        <f>'Input Sheet'!B1336</f>
        <v>Asset Type 320</v>
      </c>
      <c r="C332" s="105" t="str">
        <f>'Input Sheet'!C1336</f>
        <v>Description - Asset Type 320</v>
      </c>
      <c r="D332" s="3"/>
      <c r="E332" s="3"/>
      <c r="F332" s="8"/>
      <c r="G332" s="288">
        <f>('Input Sheet'!G1336-'Input Sheet'!G2344)/G$10</f>
        <v>0</v>
      </c>
      <c r="H332" s="288">
        <f>('Input Sheet'!H1336-'Input Sheet'!H2344)/H$10</f>
        <v>0</v>
      </c>
      <c r="I332" s="288">
        <f>('Input Sheet'!I1336-'Input Sheet'!I2344)/I$10</f>
        <v>0</v>
      </c>
      <c r="J332" s="288">
        <f>('Input Sheet'!J1336-'Input Sheet'!J2344)/J$10</f>
        <v>0</v>
      </c>
      <c r="K332" s="288">
        <f>('Input Sheet'!K1336-'Input Sheet'!K2344)/K$10</f>
        <v>0</v>
      </c>
      <c r="L332" s="288">
        <f>('Input Sheet'!L1336-'Input Sheet'!L2344)/L$10</f>
        <v>0</v>
      </c>
      <c r="M332" s="288">
        <f>('Input Sheet'!M1336-'Input Sheet'!M2344)/M$10</f>
        <v>0</v>
      </c>
      <c r="N332" s="288">
        <f>('Input Sheet'!N1336-'Input Sheet'!N2344)/N$10</f>
        <v>0</v>
      </c>
    </row>
    <row r="333" spans="1:14" s="369" customFormat="1" ht="12.75" hidden="1" customHeight="1" outlineLevel="1" x14ac:dyDescent="0.25">
      <c r="A333" s="3"/>
      <c r="B333" s="105" t="str">
        <f>'Input Sheet'!B1337</f>
        <v>Asset Type 321</v>
      </c>
      <c r="C333" s="105" t="str">
        <f>'Input Sheet'!C1337</f>
        <v>Description - Asset Type 321</v>
      </c>
      <c r="D333" s="3"/>
      <c r="E333" s="3"/>
      <c r="F333" s="8"/>
      <c r="G333" s="288">
        <f>('Input Sheet'!G1337-'Input Sheet'!G2345)/G$10</f>
        <v>0</v>
      </c>
      <c r="H333" s="288">
        <f>('Input Sheet'!H1337-'Input Sheet'!H2345)/H$10</f>
        <v>0</v>
      </c>
      <c r="I333" s="288">
        <f>('Input Sheet'!I1337-'Input Sheet'!I2345)/I$10</f>
        <v>0</v>
      </c>
      <c r="J333" s="288">
        <f>('Input Sheet'!J1337-'Input Sheet'!J2345)/J$10</f>
        <v>0</v>
      </c>
      <c r="K333" s="288">
        <f>('Input Sheet'!K1337-'Input Sheet'!K2345)/K$10</f>
        <v>0</v>
      </c>
      <c r="L333" s="288">
        <f>('Input Sheet'!L1337-'Input Sheet'!L2345)/L$10</f>
        <v>0</v>
      </c>
      <c r="M333" s="288">
        <f>('Input Sheet'!M1337-'Input Sheet'!M2345)/M$10</f>
        <v>0</v>
      </c>
      <c r="N333" s="288">
        <f>('Input Sheet'!N1337-'Input Sheet'!N2345)/N$10</f>
        <v>0</v>
      </c>
    </row>
    <row r="334" spans="1:14" s="369" customFormat="1" ht="12.75" hidden="1" customHeight="1" outlineLevel="1" x14ac:dyDescent="0.25">
      <c r="A334" s="3"/>
      <c r="B334" s="105" t="str">
        <f>'Input Sheet'!B1338</f>
        <v>Asset Type 322</v>
      </c>
      <c r="C334" s="105" t="str">
        <f>'Input Sheet'!C1338</f>
        <v>Description - Asset Type 322</v>
      </c>
      <c r="D334" s="3"/>
      <c r="E334" s="3"/>
      <c r="F334" s="8"/>
      <c r="G334" s="288">
        <f>('Input Sheet'!G1338-'Input Sheet'!G2346)/G$10</f>
        <v>0</v>
      </c>
      <c r="H334" s="288">
        <f>('Input Sheet'!H1338-'Input Sheet'!H2346)/H$10</f>
        <v>0</v>
      </c>
      <c r="I334" s="288">
        <f>('Input Sheet'!I1338-'Input Sheet'!I2346)/I$10</f>
        <v>0</v>
      </c>
      <c r="J334" s="288">
        <f>('Input Sheet'!J1338-'Input Sheet'!J2346)/J$10</f>
        <v>0</v>
      </c>
      <c r="K334" s="288">
        <f>('Input Sheet'!K1338-'Input Sheet'!K2346)/K$10</f>
        <v>0</v>
      </c>
      <c r="L334" s="288">
        <f>('Input Sheet'!L1338-'Input Sheet'!L2346)/L$10</f>
        <v>0</v>
      </c>
      <c r="M334" s="288">
        <f>('Input Sheet'!M1338-'Input Sheet'!M2346)/M$10</f>
        <v>0</v>
      </c>
      <c r="N334" s="288">
        <f>('Input Sheet'!N1338-'Input Sheet'!N2346)/N$10</f>
        <v>0</v>
      </c>
    </row>
    <row r="335" spans="1:14" s="369" customFormat="1" ht="12.75" hidden="1" customHeight="1" outlineLevel="1" x14ac:dyDescent="0.25">
      <c r="A335" s="3"/>
      <c r="B335" s="105" t="str">
        <f>'Input Sheet'!B1339</f>
        <v>Asset Type 323</v>
      </c>
      <c r="C335" s="105" t="str">
        <f>'Input Sheet'!C1339</f>
        <v>Description - Asset Type 323</v>
      </c>
      <c r="D335" s="3"/>
      <c r="E335" s="3"/>
      <c r="F335" s="8"/>
      <c r="G335" s="288">
        <f>('Input Sheet'!G1339-'Input Sheet'!G2347)/G$10</f>
        <v>0</v>
      </c>
      <c r="H335" s="288">
        <f>('Input Sheet'!H1339-'Input Sheet'!H2347)/H$10</f>
        <v>0</v>
      </c>
      <c r="I335" s="288">
        <f>('Input Sheet'!I1339-'Input Sheet'!I2347)/I$10</f>
        <v>0</v>
      </c>
      <c r="J335" s="288">
        <f>('Input Sheet'!J1339-'Input Sheet'!J2347)/J$10</f>
        <v>0</v>
      </c>
      <c r="K335" s="288">
        <f>('Input Sheet'!K1339-'Input Sheet'!K2347)/K$10</f>
        <v>0</v>
      </c>
      <c r="L335" s="288">
        <f>('Input Sheet'!L1339-'Input Sheet'!L2347)/L$10</f>
        <v>0</v>
      </c>
      <c r="M335" s="288">
        <f>('Input Sheet'!M1339-'Input Sheet'!M2347)/M$10</f>
        <v>0</v>
      </c>
      <c r="N335" s="288">
        <f>('Input Sheet'!N1339-'Input Sheet'!N2347)/N$10</f>
        <v>0</v>
      </c>
    </row>
    <row r="336" spans="1:14" s="369" customFormat="1" ht="12.75" hidden="1" customHeight="1" outlineLevel="1" x14ac:dyDescent="0.25">
      <c r="A336" s="3"/>
      <c r="B336" s="105" t="str">
        <f>'Input Sheet'!B1340</f>
        <v>Asset Type 324</v>
      </c>
      <c r="C336" s="105" t="str">
        <f>'Input Sheet'!C1340</f>
        <v>Description - Asset Type 324</v>
      </c>
      <c r="D336" s="3"/>
      <c r="E336" s="3"/>
      <c r="F336" s="8"/>
      <c r="G336" s="288">
        <f>('Input Sheet'!G1340-'Input Sheet'!G2348)/G$10</f>
        <v>0</v>
      </c>
      <c r="H336" s="288">
        <f>('Input Sheet'!H1340-'Input Sheet'!H2348)/H$10</f>
        <v>0</v>
      </c>
      <c r="I336" s="288">
        <f>('Input Sheet'!I1340-'Input Sheet'!I2348)/I$10</f>
        <v>0</v>
      </c>
      <c r="J336" s="288">
        <f>('Input Sheet'!J1340-'Input Sheet'!J2348)/J$10</f>
        <v>0</v>
      </c>
      <c r="K336" s="288">
        <f>('Input Sheet'!K1340-'Input Sheet'!K2348)/K$10</f>
        <v>0</v>
      </c>
      <c r="L336" s="288">
        <f>('Input Sheet'!L1340-'Input Sheet'!L2348)/L$10</f>
        <v>0</v>
      </c>
      <c r="M336" s="288">
        <f>('Input Sheet'!M1340-'Input Sheet'!M2348)/M$10</f>
        <v>0</v>
      </c>
      <c r="N336" s="288">
        <f>('Input Sheet'!N1340-'Input Sheet'!N2348)/N$10</f>
        <v>0</v>
      </c>
    </row>
    <row r="337" spans="1:14" s="369" customFormat="1" ht="12.75" hidden="1" customHeight="1" outlineLevel="1" x14ac:dyDescent="0.25">
      <c r="A337" s="3"/>
      <c r="B337" s="105" t="str">
        <f>'Input Sheet'!B1341</f>
        <v>Asset Type 325</v>
      </c>
      <c r="C337" s="105" t="str">
        <f>'Input Sheet'!C1341</f>
        <v>Description - Asset Type 325</v>
      </c>
      <c r="D337" s="3"/>
      <c r="E337" s="3"/>
      <c r="F337" s="8"/>
      <c r="G337" s="288">
        <f>('Input Sheet'!G1341-'Input Sheet'!G2349)/G$10</f>
        <v>0</v>
      </c>
      <c r="H337" s="288">
        <f>('Input Sheet'!H1341-'Input Sheet'!H2349)/H$10</f>
        <v>0</v>
      </c>
      <c r="I337" s="288">
        <f>('Input Sheet'!I1341-'Input Sheet'!I2349)/I$10</f>
        <v>0</v>
      </c>
      <c r="J337" s="288">
        <f>('Input Sheet'!J1341-'Input Sheet'!J2349)/J$10</f>
        <v>0</v>
      </c>
      <c r="K337" s="288">
        <f>('Input Sheet'!K1341-'Input Sheet'!K2349)/K$10</f>
        <v>0</v>
      </c>
      <c r="L337" s="288">
        <f>('Input Sheet'!L1341-'Input Sheet'!L2349)/L$10</f>
        <v>0</v>
      </c>
      <c r="M337" s="288">
        <f>('Input Sheet'!M1341-'Input Sheet'!M2349)/M$10</f>
        <v>0</v>
      </c>
      <c r="N337" s="288">
        <f>('Input Sheet'!N1341-'Input Sheet'!N2349)/N$10</f>
        <v>0</v>
      </c>
    </row>
    <row r="338" spans="1:14" s="369" customFormat="1" ht="12.75" hidden="1" customHeight="1" outlineLevel="1" x14ac:dyDescent="0.25">
      <c r="A338" s="3"/>
      <c r="B338" s="105" t="str">
        <f>'Input Sheet'!B1342</f>
        <v>Asset Type 326</v>
      </c>
      <c r="C338" s="105" t="str">
        <f>'Input Sheet'!C1342</f>
        <v>Description - Asset Type 326</v>
      </c>
      <c r="D338" s="3"/>
      <c r="E338" s="3"/>
      <c r="F338" s="8"/>
      <c r="G338" s="288">
        <f>('Input Sheet'!G1342-'Input Sheet'!G2350)/G$10</f>
        <v>0</v>
      </c>
      <c r="H338" s="288">
        <f>('Input Sheet'!H1342-'Input Sheet'!H2350)/H$10</f>
        <v>0</v>
      </c>
      <c r="I338" s="288">
        <f>('Input Sheet'!I1342-'Input Sheet'!I2350)/I$10</f>
        <v>0</v>
      </c>
      <c r="J338" s="288">
        <f>('Input Sheet'!J1342-'Input Sheet'!J2350)/J$10</f>
        <v>0</v>
      </c>
      <c r="K338" s="288">
        <f>('Input Sheet'!K1342-'Input Sheet'!K2350)/K$10</f>
        <v>0</v>
      </c>
      <c r="L338" s="288">
        <f>('Input Sheet'!L1342-'Input Sheet'!L2350)/L$10</f>
        <v>0</v>
      </c>
      <c r="M338" s="288">
        <f>('Input Sheet'!M1342-'Input Sheet'!M2350)/M$10</f>
        <v>0</v>
      </c>
      <c r="N338" s="288">
        <f>('Input Sheet'!N1342-'Input Sheet'!N2350)/N$10</f>
        <v>0</v>
      </c>
    </row>
    <row r="339" spans="1:14" s="369" customFormat="1" ht="12.75" hidden="1" customHeight="1" outlineLevel="1" x14ac:dyDescent="0.25">
      <c r="A339" s="3"/>
      <c r="B339" s="105" t="str">
        <f>'Input Sheet'!B1343</f>
        <v>Asset Type 327</v>
      </c>
      <c r="C339" s="105" t="str">
        <f>'Input Sheet'!C1343</f>
        <v>Description - Asset Type 327</v>
      </c>
      <c r="D339" s="3"/>
      <c r="E339" s="3"/>
      <c r="F339" s="8"/>
      <c r="G339" s="288">
        <f>('Input Sheet'!G1343-'Input Sheet'!G2351)/G$10</f>
        <v>0</v>
      </c>
      <c r="H339" s="288">
        <f>('Input Sheet'!H1343-'Input Sheet'!H2351)/H$10</f>
        <v>0</v>
      </c>
      <c r="I339" s="288">
        <f>('Input Sheet'!I1343-'Input Sheet'!I2351)/I$10</f>
        <v>0</v>
      </c>
      <c r="J339" s="288">
        <f>('Input Sheet'!J1343-'Input Sheet'!J2351)/J$10</f>
        <v>0</v>
      </c>
      <c r="K339" s="288">
        <f>('Input Sheet'!K1343-'Input Sheet'!K2351)/K$10</f>
        <v>0</v>
      </c>
      <c r="L339" s="288">
        <f>('Input Sheet'!L1343-'Input Sheet'!L2351)/L$10</f>
        <v>0</v>
      </c>
      <c r="M339" s="288">
        <f>('Input Sheet'!M1343-'Input Sheet'!M2351)/M$10</f>
        <v>0</v>
      </c>
      <c r="N339" s="288">
        <f>('Input Sheet'!N1343-'Input Sheet'!N2351)/N$10</f>
        <v>0</v>
      </c>
    </row>
    <row r="340" spans="1:14" s="369" customFormat="1" ht="12.75" hidden="1" customHeight="1" outlineLevel="1" x14ac:dyDescent="0.25">
      <c r="A340" s="3"/>
      <c r="B340" s="105" t="str">
        <f>'Input Sheet'!B1344</f>
        <v>Asset Type 328</v>
      </c>
      <c r="C340" s="105" t="str">
        <f>'Input Sheet'!C1344</f>
        <v>Description - Asset Type 328</v>
      </c>
      <c r="D340" s="3"/>
      <c r="E340" s="3"/>
      <c r="F340" s="8"/>
      <c r="G340" s="288">
        <f>('Input Sheet'!G1344-'Input Sheet'!G2352)/G$10</f>
        <v>0</v>
      </c>
      <c r="H340" s="288">
        <f>('Input Sheet'!H1344-'Input Sheet'!H2352)/H$10</f>
        <v>0</v>
      </c>
      <c r="I340" s="288">
        <f>('Input Sheet'!I1344-'Input Sheet'!I2352)/I$10</f>
        <v>0</v>
      </c>
      <c r="J340" s="288">
        <f>('Input Sheet'!J1344-'Input Sheet'!J2352)/J$10</f>
        <v>0</v>
      </c>
      <c r="K340" s="288">
        <f>('Input Sheet'!K1344-'Input Sheet'!K2352)/K$10</f>
        <v>0</v>
      </c>
      <c r="L340" s="288">
        <f>('Input Sheet'!L1344-'Input Sheet'!L2352)/L$10</f>
        <v>0</v>
      </c>
      <c r="M340" s="288">
        <f>('Input Sheet'!M1344-'Input Sheet'!M2352)/M$10</f>
        <v>0</v>
      </c>
      <c r="N340" s="288">
        <f>('Input Sheet'!N1344-'Input Sheet'!N2352)/N$10</f>
        <v>0</v>
      </c>
    </row>
    <row r="341" spans="1:14" s="369" customFormat="1" ht="12.75" hidden="1" customHeight="1" outlineLevel="1" x14ac:dyDescent="0.25">
      <c r="A341" s="3"/>
      <c r="B341" s="105" t="str">
        <f>'Input Sheet'!B1345</f>
        <v>Asset Type 329</v>
      </c>
      <c r="C341" s="105" t="str">
        <f>'Input Sheet'!C1345</f>
        <v>Description - Asset Type 329</v>
      </c>
      <c r="D341" s="3"/>
      <c r="E341" s="3"/>
      <c r="F341" s="8"/>
      <c r="G341" s="288">
        <f>('Input Sheet'!G1345-'Input Sheet'!G2353)/G$10</f>
        <v>0</v>
      </c>
      <c r="H341" s="288">
        <f>('Input Sheet'!H1345-'Input Sheet'!H2353)/H$10</f>
        <v>0</v>
      </c>
      <c r="I341" s="288">
        <f>('Input Sheet'!I1345-'Input Sheet'!I2353)/I$10</f>
        <v>0</v>
      </c>
      <c r="J341" s="288">
        <f>('Input Sheet'!J1345-'Input Sheet'!J2353)/J$10</f>
        <v>0</v>
      </c>
      <c r="K341" s="288">
        <f>('Input Sheet'!K1345-'Input Sheet'!K2353)/K$10</f>
        <v>0</v>
      </c>
      <c r="L341" s="288">
        <f>('Input Sheet'!L1345-'Input Sheet'!L2353)/L$10</f>
        <v>0</v>
      </c>
      <c r="M341" s="288">
        <f>('Input Sheet'!M1345-'Input Sheet'!M2353)/M$10</f>
        <v>0</v>
      </c>
      <c r="N341" s="288">
        <f>('Input Sheet'!N1345-'Input Sheet'!N2353)/N$10</f>
        <v>0</v>
      </c>
    </row>
    <row r="342" spans="1:14" s="369" customFormat="1" ht="12.75" hidden="1" customHeight="1" outlineLevel="1" x14ac:dyDescent="0.25">
      <c r="A342" s="3"/>
      <c r="B342" s="105" t="str">
        <f>'Input Sheet'!B1346</f>
        <v>Asset Type 330</v>
      </c>
      <c r="C342" s="105" t="str">
        <f>'Input Sheet'!C1346</f>
        <v>Description - Asset Type 330</v>
      </c>
      <c r="D342" s="3"/>
      <c r="E342" s="3"/>
      <c r="F342" s="8"/>
      <c r="G342" s="288">
        <f>('Input Sheet'!G1346-'Input Sheet'!G2354)/G$10</f>
        <v>0</v>
      </c>
      <c r="H342" s="288">
        <f>('Input Sheet'!H1346-'Input Sheet'!H2354)/H$10</f>
        <v>0</v>
      </c>
      <c r="I342" s="288">
        <f>('Input Sheet'!I1346-'Input Sheet'!I2354)/I$10</f>
        <v>0</v>
      </c>
      <c r="J342" s="288">
        <f>('Input Sheet'!J1346-'Input Sheet'!J2354)/J$10</f>
        <v>0</v>
      </c>
      <c r="K342" s="288">
        <f>('Input Sheet'!K1346-'Input Sheet'!K2354)/K$10</f>
        <v>0</v>
      </c>
      <c r="L342" s="288">
        <f>('Input Sheet'!L1346-'Input Sheet'!L2354)/L$10</f>
        <v>0</v>
      </c>
      <c r="M342" s="288">
        <f>('Input Sheet'!M1346-'Input Sheet'!M2354)/M$10</f>
        <v>0</v>
      </c>
      <c r="N342" s="288">
        <f>('Input Sheet'!N1346-'Input Sheet'!N2354)/N$10</f>
        <v>0</v>
      </c>
    </row>
    <row r="343" spans="1:14" s="369" customFormat="1" ht="12.75" hidden="1" customHeight="1" outlineLevel="1" x14ac:dyDescent="0.25">
      <c r="A343" s="3"/>
      <c r="B343" s="105" t="str">
        <f>'Input Sheet'!B1347</f>
        <v>Asset Type 331</v>
      </c>
      <c r="C343" s="105" t="str">
        <f>'Input Sheet'!C1347</f>
        <v>Description - Asset Type 331</v>
      </c>
      <c r="D343" s="3"/>
      <c r="E343" s="3"/>
      <c r="F343" s="8"/>
      <c r="G343" s="288">
        <f>('Input Sheet'!G1347-'Input Sheet'!G2355)/G$10</f>
        <v>0</v>
      </c>
      <c r="H343" s="288">
        <f>('Input Sheet'!H1347-'Input Sheet'!H2355)/H$10</f>
        <v>0</v>
      </c>
      <c r="I343" s="288">
        <f>('Input Sheet'!I1347-'Input Sheet'!I2355)/I$10</f>
        <v>0</v>
      </c>
      <c r="J343" s="288">
        <f>('Input Sheet'!J1347-'Input Sheet'!J2355)/J$10</f>
        <v>0</v>
      </c>
      <c r="K343" s="288">
        <f>('Input Sheet'!K1347-'Input Sheet'!K2355)/K$10</f>
        <v>0</v>
      </c>
      <c r="L343" s="288">
        <f>('Input Sheet'!L1347-'Input Sheet'!L2355)/L$10</f>
        <v>0</v>
      </c>
      <c r="M343" s="288">
        <f>('Input Sheet'!M1347-'Input Sheet'!M2355)/M$10</f>
        <v>0</v>
      </c>
      <c r="N343" s="288">
        <f>('Input Sheet'!N1347-'Input Sheet'!N2355)/N$10</f>
        <v>0</v>
      </c>
    </row>
    <row r="344" spans="1:14" s="369" customFormat="1" ht="12.75" hidden="1" customHeight="1" outlineLevel="1" x14ac:dyDescent="0.25">
      <c r="A344" s="3"/>
      <c r="B344" s="105" t="str">
        <f>'Input Sheet'!B1348</f>
        <v>Asset Type 332</v>
      </c>
      <c r="C344" s="105" t="str">
        <f>'Input Sheet'!C1348</f>
        <v>Description - Asset Type 332</v>
      </c>
      <c r="D344" s="3"/>
      <c r="E344" s="3"/>
      <c r="F344" s="8"/>
      <c r="G344" s="288">
        <f>('Input Sheet'!G1348-'Input Sheet'!G2356)/G$10</f>
        <v>0</v>
      </c>
      <c r="H344" s="288">
        <f>('Input Sheet'!H1348-'Input Sheet'!H2356)/H$10</f>
        <v>0</v>
      </c>
      <c r="I344" s="288">
        <f>('Input Sheet'!I1348-'Input Sheet'!I2356)/I$10</f>
        <v>0</v>
      </c>
      <c r="J344" s="288">
        <f>('Input Sheet'!J1348-'Input Sheet'!J2356)/J$10</f>
        <v>0</v>
      </c>
      <c r="K344" s="288">
        <f>('Input Sheet'!K1348-'Input Sheet'!K2356)/K$10</f>
        <v>0</v>
      </c>
      <c r="L344" s="288">
        <f>('Input Sheet'!L1348-'Input Sheet'!L2356)/L$10</f>
        <v>0</v>
      </c>
      <c r="M344" s="288">
        <f>('Input Sheet'!M1348-'Input Sheet'!M2356)/M$10</f>
        <v>0</v>
      </c>
      <c r="N344" s="288">
        <f>('Input Sheet'!N1348-'Input Sheet'!N2356)/N$10</f>
        <v>0</v>
      </c>
    </row>
    <row r="345" spans="1:14" s="369" customFormat="1" ht="12.75" hidden="1" customHeight="1" outlineLevel="1" x14ac:dyDescent="0.25">
      <c r="A345" s="3"/>
      <c r="B345" s="105" t="str">
        <f>'Input Sheet'!B1349</f>
        <v>Asset Type 333</v>
      </c>
      <c r="C345" s="105" t="str">
        <f>'Input Sheet'!C1349</f>
        <v>Description - Asset Type 333</v>
      </c>
      <c r="D345" s="3"/>
      <c r="E345" s="3"/>
      <c r="F345" s="8"/>
      <c r="G345" s="288">
        <f>('Input Sheet'!G1349-'Input Sheet'!G2357)/G$10</f>
        <v>0</v>
      </c>
      <c r="H345" s="288">
        <f>('Input Sheet'!H1349-'Input Sheet'!H2357)/H$10</f>
        <v>0</v>
      </c>
      <c r="I345" s="288">
        <f>('Input Sheet'!I1349-'Input Sheet'!I2357)/I$10</f>
        <v>0</v>
      </c>
      <c r="J345" s="288">
        <f>('Input Sheet'!J1349-'Input Sheet'!J2357)/J$10</f>
        <v>0</v>
      </c>
      <c r="K345" s="288">
        <f>('Input Sheet'!K1349-'Input Sheet'!K2357)/K$10</f>
        <v>0</v>
      </c>
      <c r="L345" s="288">
        <f>('Input Sheet'!L1349-'Input Sheet'!L2357)/L$10</f>
        <v>0</v>
      </c>
      <c r="M345" s="288">
        <f>('Input Sheet'!M1349-'Input Sheet'!M2357)/M$10</f>
        <v>0</v>
      </c>
      <c r="N345" s="288">
        <f>('Input Sheet'!N1349-'Input Sheet'!N2357)/N$10</f>
        <v>0</v>
      </c>
    </row>
    <row r="346" spans="1:14" s="369" customFormat="1" ht="12.75" hidden="1" customHeight="1" outlineLevel="1" x14ac:dyDescent="0.25">
      <c r="A346" s="3"/>
      <c r="B346" s="105" t="str">
        <f>'Input Sheet'!B1350</f>
        <v>Asset Type 334</v>
      </c>
      <c r="C346" s="105" t="str">
        <f>'Input Sheet'!C1350</f>
        <v>Description - Asset Type 334</v>
      </c>
      <c r="D346" s="3"/>
      <c r="E346" s="3"/>
      <c r="F346" s="8"/>
      <c r="G346" s="288">
        <f>('Input Sheet'!G1350-'Input Sheet'!G2358)/G$10</f>
        <v>0</v>
      </c>
      <c r="H346" s="288">
        <f>('Input Sheet'!H1350-'Input Sheet'!H2358)/H$10</f>
        <v>0</v>
      </c>
      <c r="I346" s="288">
        <f>('Input Sheet'!I1350-'Input Sheet'!I2358)/I$10</f>
        <v>0</v>
      </c>
      <c r="J346" s="288">
        <f>('Input Sheet'!J1350-'Input Sheet'!J2358)/J$10</f>
        <v>0</v>
      </c>
      <c r="K346" s="288">
        <f>('Input Sheet'!K1350-'Input Sheet'!K2358)/K$10</f>
        <v>0</v>
      </c>
      <c r="L346" s="288">
        <f>('Input Sheet'!L1350-'Input Sheet'!L2358)/L$10</f>
        <v>0</v>
      </c>
      <c r="M346" s="288">
        <f>('Input Sheet'!M1350-'Input Sheet'!M2358)/M$10</f>
        <v>0</v>
      </c>
      <c r="N346" s="288">
        <f>('Input Sheet'!N1350-'Input Sheet'!N2358)/N$10</f>
        <v>0</v>
      </c>
    </row>
    <row r="347" spans="1:14" s="369" customFormat="1" ht="12.75" hidden="1" customHeight="1" outlineLevel="1" x14ac:dyDescent="0.25">
      <c r="A347" s="3"/>
      <c r="B347" s="105" t="str">
        <f>'Input Sheet'!B1351</f>
        <v>Asset Type 335</v>
      </c>
      <c r="C347" s="105" t="str">
        <f>'Input Sheet'!C1351</f>
        <v>Description - Asset Type 335</v>
      </c>
      <c r="D347" s="3"/>
      <c r="E347" s="3"/>
      <c r="F347" s="8"/>
      <c r="G347" s="288">
        <f>('Input Sheet'!G1351-'Input Sheet'!G2359)/G$10</f>
        <v>0</v>
      </c>
      <c r="H347" s="288">
        <f>('Input Sheet'!H1351-'Input Sheet'!H2359)/H$10</f>
        <v>0</v>
      </c>
      <c r="I347" s="288">
        <f>('Input Sheet'!I1351-'Input Sheet'!I2359)/I$10</f>
        <v>0</v>
      </c>
      <c r="J347" s="288">
        <f>('Input Sheet'!J1351-'Input Sheet'!J2359)/J$10</f>
        <v>0</v>
      </c>
      <c r="K347" s="288">
        <f>('Input Sheet'!K1351-'Input Sheet'!K2359)/K$10</f>
        <v>0</v>
      </c>
      <c r="L347" s="288">
        <f>('Input Sheet'!L1351-'Input Sheet'!L2359)/L$10</f>
        <v>0</v>
      </c>
      <c r="M347" s="288">
        <f>('Input Sheet'!M1351-'Input Sheet'!M2359)/M$10</f>
        <v>0</v>
      </c>
      <c r="N347" s="288">
        <f>('Input Sheet'!N1351-'Input Sheet'!N2359)/N$10</f>
        <v>0</v>
      </c>
    </row>
    <row r="348" spans="1:14" s="369" customFormat="1" ht="12.75" hidden="1" customHeight="1" outlineLevel="1" x14ac:dyDescent="0.25">
      <c r="A348" s="3"/>
      <c r="B348" s="105" t="str">
        <f>'Input Sheet'!B1352</f>
        <v>Asset Type 336</v>
      </c>
      <c r="C348" s="105" t="str">
        <f>'Input Sheet'!C1352</f>
        <v>Description - Asset Type 336</v>
      </c>
      <c r="D348" s="3"/>
      <c r="E348" s="3"/>
      <c r="F348" s="8"/>
      <c r="G348" s="288">
        <f>('Input Sheet'!G1352-'Input Sheet'!G2360)/G$10</f>
        <v>0</v>
      </c>
      <c r="H348" s="288">
        <f>('Input Sheet'!H1352-'Input Sheet'!H2360)/H$10</f>
        <v>0</v>
      </c>
      <c r="I348" s="288">
        <f>('Input Sheet'!I1352-'Input Sheet'!I2360)/I$10</f>
        <v>0</v>
      </c>
      <c r="J348" s="288">
        <f>('Input Sheet'!J1352-'Input Sheet'!J2360)/J$10</f>
        <v>0</v>
      </c>
      <c r="K348" s="288">
        <f>('Input Sheet'!K1352-'Input Sheet'!K2360)/K$10</f>
        <v>0</v>
      </c>
      <c r="L348" s="288">
        <f>('Input Sheet'!L1352-'Input Sheet'!L2360)/L$10</f>
        <v>0</v>
      </c>
      <c r="M348" s="288">
        <f>('Input Sheet'!M1352-'Input Sheet'!M2360)/M$10</f>
        <v>0</v>
      </c>
      <c r="N348" s="288">
        <f>('Input Sheet'!N1352-'Input Sheet'!N2360)/N$10</f>
        <v>0</v>
      </c>
    </row>
    <row r="349" spans="1:14" s="369" customFormat="1" ht="12.75" hidden="1" customHeight="1" outlineLevel="1" x14ac:dyDescent="0.25">
      <c r="A349" s="3"/>
      <c r="B349" s="105" t="str">
        <f>'Input Sheet'!B1353</f>
        <v>Asset Type 337</v>
      </c>
      <c r="C349" s="105" t="str">
        <f>'Input Sheet'!C1353</f>
        <v>Description - Asset Type 337</v>
      </c>
      <c r="D349" s="3"/>
      <c r="E349" s="3"/>
      <c r="F349" s="8"/>
      <c r="G349" s="288">
        <f>('Input Sheet'!G1353-'Input Sheet'!G2361)/G$10</f>
        <v>0</v>
      </c>
      <c r="H349" s="288">
        <f>('Input Sheet'!H1353-'Input Sheet'!H2361)/H$10</f>
        <v>0</v>
      </c>
      <c r="I349" s="288">
        <f>('Input Sheet'!I1353-'Input Sheet'!I2361)/I$10</f>
        <v>0</v>
      </c>
      <c r="J349" s="288">
        <f>('Input Sheet'!J1353-'Input Sheet'!J2361)/J$10</f>
        <v>0</v>
      </c>
      <c r="K349" s="288">
        <f>('Input Sheet'!K1353-'Input Sheet'!K2361)/K$10</f>
        <v>0</v>
      </c>
      <c r="L349" s="288">
        <f>('Input Sheet'!L1353-'Input Sheet'!L2361)/L$10</f>
        <v>0</v>
      </c>
      <c r="M349" s="288">
        <f>('Input Sheet'!M1353-'Input Sheet'!M2361)/M$10</f>
        <v>0</v>
      </c>
      <c r="N349" s="288">
        <f>('Input Sheet'!N1353-'Input Sheet'!N2361)/N$10</f>
        <v>0</v>
      </c>
    </row>
    <row r="350" spans="1:14" s="369" customFormat="1" ht="12.75" hidden="1" customHeight="1" outlineLevel="1" x14ac:dyDescent="0.25">
      <c r="A350" s="3"/>
      <c r="B350" s="105" t="str">
        <f>'Input Sheet'!B1354</f>
        <v>Asset Type 338</v>
      </c>
      <c r="C350" s="105" t="str">
        <f>'Input Sheet'!C1354</f>
        <v>Description - Asset Type 338</v>
      </c>
      <c r="D350" s="3"/>
      <c r="E350" s="3"/>
      <c r="F350" s="8"/>
      <c r="G350" s="288">
        <f>('Input Sheet'!G1354-'Input Sheet'!G2362)/G$10</f>
        <v>0</v>
      </c>
      <c r="H350" s="288">
        <f>('Input Sheet'!H1354-'Input Sheet'!H2362)/H$10</f>
        <v>0</v>
      </c>
      <c r="I350" s="288">
        <f>('Input Sheet'!I1354-'Input Sheet'!I2362)/I$10</f>
        <v>0</v>
      </c>
      <c r="J350" s="288">
        <f>('Input Sheet'!J1354-'Input Sheet'!J2362)/J$10</f>
        <v>0</v>
      </c>
      <c r="K350" s="288">
        <f>('Input Sheet'!K1354-'Input Sheet'!K2362)/K$10</f>
        <v>0</v>
      </c>
      <c r="L350" s="288">
        <f>('Input Sheet'!L1354-'Input Sheet'!L2362)/L$10</f>
        <v>0</v>
      </c>
      <c r="M350" s="288">
        <f>('Input Sheet'!M1354-'Input Sheet'!M2362)/M$10</f>
        <v>0</v>
      </c>
      <c r="N350" s="288">
        <f>('Input Sheet'!N1354-'Input Sheet'!N2362)/N$10</f>
        <v>0</v>
      </c>
    </row>
    <row r="351" spans="1:14" s="369" customFormat="1" ht="12.75" hidden="1" customHeight="1" outlineLevel="1" x14ac:dyDescent="0.25">
      <c r="A351" s="3"/>
      <c r="B351" s="105" t="str">
        <f>'Input Sheet'!B1355</f>
        <v>Asset Type 339</v>
      </c>
      <c r="C351" s="105" t="str">
        <f>'Input Sheet'!C1355</f>
        <v>Description - Asset Type 339</v>
      </c>
      <c r="D351" s="3"/>
      <c r="E351" s="3"/>
      <c r="F351" s="8"/>
      <c r="G351" s="288">
        <f>('Input Sheet'!G1355-'Input Sheet'!G2363)/G$10</f>
        <v>0</v>
      </c>
      <c r="H351" s="288">
        <f>('Input Sheet'!H1355-'Input Sheet'!H2363)/H$10</f>
        <v>0</v>
      </c>
      <c r="I351" s="288">
        <f>('Input Sheet'!I1355-'Input Sheet'!I2363)/I$10</f>
        <v>0</v>
      </c>
      <c r="J351" s="288">
        <f>('Input Sheet'!J1355-'Input Sheet'!J2363)/J$10</f>
        <v>0</v>
      </c>
      <c r="K351" s="288">
        <f>('Input Sheet'!K1355-'Input Sheet'!K2363)/K$10</f>
        <v>0</v>
      </c>
      <c r="L351" s="288">
        <f>('Input Sheet'!L1355-'Input Sheet'!L2363)/L$10</f>
        <v>0</v>
      </c>
      <c r="M351" s="288">
        <f>('Input Sheet'!M1355-'Input Sheet'!M2363)/M$10</f>
        <v>0</v>
      </c>
      <c r="N351" s="288">
        <f>('Input Sheet'!N1355-'Input Sheet'!N2363)/N$10</f>
        <v>0</v>
      </c>
    </row>
    <row r="352" spans="1:14" s="369" customFormat="1" ht="12.75" hidden="1" customHeight="1" outlineLevel="1" x14ac:dyDescent="0.25">
      <c r="A352" s="3"/>
      <c r="B352" s="105" t="str">
        <f>'Input Sheet'!B1356</f>
        <v>Asset Type 340</v>
      </c>
      <c r="C352" s="105" t="str">
        <f>'Input Sheet'!C1356</f>
        <v>Description - Asset Type 340</v>
      </c>
      <c r="D352" s="3"/>
      <c r="E352" s="3"/>
      <c r="F352" s="8"/>
      <c r="G352" s="288">
        <f>('Input Sheet'!G1356-'Input Sheet'!G2364)/G$10</f>
        <v>0</v>
      </c>
      <c r="H352" s="288">
        <f>('Input Sheet'!H1356-'Input Sheet'!H2364)/H$10</f>
        <v>0</v>
      </c>
      <c r="I352" s="288">
        <f>('Input Sheet'!I1356-'Input Sheet'!I2364)/I$10</f>
        <v>0</v>
      </c>
      <c r="J352" s="288">
        <f>('Input Sheet'!J1356-'Input Sheet'!J2364)/J$10</f>
        <v>0</v>
      </c>
      <c r="K352" s="288">
        <f>('Input Sheet'!K1356-'Input Sheet'!K2364)/K$10</f>
        <v>0</v>
      </c>
      <c r="L352" s="288">
        <f>('Input Sheet'!L1356-'Input Sheet'!L2364)/L$10</f>
        <v>0</v>
      </c>
      <c r="M352" s="288">
        <f>('Input Sheet'!M1356-'Input Sheet'!M2364)/M$10</f>
        <v>0</v>
      </c>
      <c r="N352" s="288">
        <f>('Input Sheet'!N1356-'Input Sheet'!N2364)/N$10</f>
        <v>0</v>
      </c>
    </row>
    <row r="353" spans="1:14" s="369" customFormat="1" ht="12.75" hidden="1" customHeight="1" outlineLevel="1" x14ac:dyDescent="0.25">
      <c r="A353" s="3"/>
      <c r="B353" s="105" t="str">
        <f>'Input Sheet'!B1357</f>
        <v>Asset Type 341</v>
      </c>
      <c r="C353" s="105" t="str">
        <f>'Input Sheet'!C1357</f>
        <v>Description - Asset Type 341</v>
      </c>
      <c r="D353" s="3"/>
      <c r="E353" s="3"/>
      <c r="F353" s="8"/>
      <c r="G353" s="288">
        <f>('Input Sheet'!G1357-'Input Sheet'!G2365)/G$10</f>
        <v>0</v>
      </c>
      <c r="H353" s="288">
        <f>('Input Sheet'!H1357-'Input Sheet'!H2365)/H$10</f>
        <v>0</v>
      </c>
      <c r="I353" s="288">
        <f>('Input Sheet'!I1357-'Input Sheet'!I2365)/I$10</f>
        <v>0</v>
      </c>
      <c r="J353" s="288">
        <f>('Input Sheet'!J1357-'Input Sheet'!J2365)/J$10</f>
        <v>0</v>
      </c>
      <c r="K353" s="288">
        <f>('Input Sheet'!K1357-'Input Sheet'!K2365)/K$10</f>
        <v>0</v>
      </c>
      <c r="L353" s="288">
        <f>('Input Sheet'!L1357-'Input Sheet'!L2365)/L$10</f>
        <v>0</v>
      </c>
      <c r="M353" s="288">
        <f>('Input Sheet'!M1357-'Input Sheet'!M2365)/M$10</f>
        <v>0</v>
      </c>
      <c r="N353" s="288">
        <f>('Input Sheet'!N1357-'Input Sheet'!N2365)/N$10</f>
        <v>0</v>
      </c>
    </row>
    <row r="354" spans="1:14" s="369" customFormat="1" ht="12.75" hidden="1" customHeight="1" outlineLevel="1" x14ac:dyDescent="0.25">
      <c r="A354" s="3"/>
      <c r="B354" s="105" t="str">
        <f>'Input Sheet'!B1358</f>
        <v>Asset Type 342</v>
      </c>
      <c r="C354" s="105" t="str">
        <f>'Input Sheet'!C1358</f>
        <v>Description - Asset Type 342</v>
      </c>
      <c r="D354" s="3"/>
      <c r="E354" s="3"/>
      <c r="F354" s="8"/>
      <c r="G354" s="288">
        <f>('Input Sheet'!G1358-'Input Sheet'!G2366)/G$10</f>
        <v>0</v>
      </c>
      <c r="H354" s="288">
        <f>('Input Sheet'!H1358-'Input Sheet'!H2366)/H$10</f>
        <v>0</v>
      </c>
      <c r="I354" s="288">
        <f>('Input Sheet'!I1358-'Input Sheet'!I2366)/I$10</f>
        <v>0</v>
      </c>
      <c r="J354" s="288">
        <f>('Input Sheet'!J1358-'Input Sheet'!J2366)/J$10</f>
        <v>0</v>
      </c>
      <c r="K354" s="288">
        <f>('Input Sheet'!K1358-'Input Sheet'!K2366)/K$10</f>
        <v>0</v>
      </c>
      <c r="L354" s="288">
        <f>('Input Sheet'!L1358-'Input Sheet'!L2366)/L$10</f>
        <v>0</v>
      </c>
      <c r="M354" s="288">
        <f>('Input Sheet'!M1358-'Input Sheet'!M2366)/M$10</f>
        <v>0</v>
      </c>
      <c r="N354" s="288">
        <f>('Input Sheet'!N1358-'Input Sheet'!N2366)/N$10</f>
        <v>0</v>
      </c>
    </row>
    <row r="355" spans="1:14" s="369" customFormat="1" ht="12.75" hidden="1" customHeight="1" outlineLevel="1" x14ac:dyDescent="0.25">
      <c r="A355" s="3"/>
      <c r="B355" s="105" t="str">
        <f>'Input Sheet'!B1359</f>
        <v>Asset Type 343</v>
      </c>
      <c r="C355" s="105" t="str">
        <f>'Input Sheet'!C1359</f>
        <v>Description - Asset Type 343</v>
      </c>
      <c r="D355" s="3"/>
      <c r="E355" s="3"/>
      <c r="F355" s="8"/>
      <c r="G355" s="288">
        <f>('Input Sheet'!G1359-'Input Sheet'!G2367)/G$10</f>
        <v>0</v>
      </c>
      <c r="H355" s="288">
        <f>('Input Sheet'!H1359-'Input Sheet'!H2367)/H$10</f>
        <v>0</v>
      </c>
      <c r="I355" s="288">
        <f>('Input Sheet'!I1359-'Input Sheet'!I2367)/I$10</f>
        <v>0</v>
      </c>
      <c r="J355" s="288">
        <f>('Input Sheet'!J1359-'Input Sheet'!J2367)/J$10</f>
        <v>0</v>
      </c>
      <c r="K355" s="288">
        <f>('Input Sheet'!K1359-'Input Sheet'!K2367)/K$10</f>
        <v>0</v>
      </c>
      <c r="L355" s="288">
        <f>('Input Sheet'!L1359-'Input Sheet'!L2367)/L$10</f>
        <v>0</v>
      </c>
      <c r="M355" s="288">
        <f>('Input Sheet'!M1359-'Input Sheet'!M2367)/M$10</f>
        <v>0</v>
      </c>
      <c r="N355" s="288">
        <f>('Input Sheet'!N1359-'Input Sheet'!N2367)/N$10</f>
        <v>0</v>
      </c>
    </row>
    <row r="356" spans="1:14" s="369" customFormat="1" ht="12.75" hidden="1" customHeight="1" outlineLevel="1" x14ac:dyDescent="0.25">
      <c r="A356" s="3"/>
      <c r="B356" s="105" t="str">
        <f>'Input Sheet'!B1360</f>
        <v>Asset Type 344</v>
      </c>
      <c r="C356" s="105" t="str">
        <f>'Input Sheet'!C1360</f>
        <v>Description - Asset Type 344</v>
      </c>
      <c r="D356" s="3"/>
      <c r="E356" s="3"/>
      <c r="F356" s="8"/>
      <c r="G356" s="288">
        <f>('Input Sheet'!G1360-'Input Sheet'!G2368)/G$10</f>
        <v>0</v>
      </c>
      <c r="H356" s="288">
        <f>('Input Sheet'!H1360-'Input Sheet'!H2368)/H$10</f>
        <v>0</v>
      </c>
      <c r="I356" s="288">
        <f>('Input Sheet'!I1360-'Input Sheet'!I2368)/I$10</f>
        <v>0</v>
      </c>
      <c r="J356" s="288">
        <f>('Input Sheet'!J1360-'Input Sheet'!J2368)/J$10</f>
        <v>0</v>
      </c>
      <c r="K356" s="288">
        <f>('Input Sheet'!K1360-'Input Sheet'!K2368)/K$10</f>
        <v>0</v>
      </c>
      <c r="L356" s="288">
        <f>('Input Sheet'!L1360-'Input Sheet'!L2368)/L$10</f>
        <v>0</v>
      </c>
      <c r="M356" s="288">
        <f>('Input Sheet'!M1360-'Input Sheet'!M2368)/M$10</f>
        <v>0</v>
      </c>
      <c r="N356" s="288">
        <f>('Input Sheet'!N1360-'Input Sheet'!N2368)/N$10</f>
        <v>0</v>
      </c>
    </row>
    <row r="357" spans="1:14" s="369" customFormat="1" ht="12.75" hidden="1" customHeight="1" outlineLevel="1" x14ac:dyDescent="0.25">
      <c r="A357" s="3"/>
      <c r="B357" s="105" t="str">
        <f>'Input Sheet'!B1361</f>
        <v>Asset Type 345</v>
      </c>
      <c r="C357" s="105" t="str">
        <f>'Input Sheet'!C1361</f>
        <v>Description - Asset Type 345</v>
      </c>
      <c r="D357" s="3"/>
      <c r="E357" s="3"/>
      <c r="F357" s="8"/>
      <c r="G357" s="288">
        <f>('Input Sheet'!G1361-'Input Sheet'!G2369)/G$10</f>
        <v>0</v>
      </c>
      <c r="H357" s="288">
        <f>('Input Sheet'!H1361-'Input Sheet'!H2369)/H$10</f>
        <v>0</v>
      </c>
      <c r="I357" s="288">
        <f>('Input Sheet'!I1361-'Input Sheet'!I2369)/I$10</f>
        <v>0</v>
      </c>
      <c r="J357" s="288">
        <f>('Input Sheet'!J1361-'Input Sheet'!J2369)/J$10</f>
        <v>0</v>
      </c>
      <c r="K357" s="288">
        <f>('Input Sheet'!K1361-'Input Sheet'!K2369)/K$10</f>
        <v>0</v>
      </c>
      <c r="L357" s="288">
        <f>('Input Sheet'!L1361-'Input Sheet'!L2369)/L$10</f>
        <v>0</v>
      </c>
      <c r="M357" s="288">
        <f>('Input Sheet'!M1361-'Input Sheet'!M2369)/M$10</f>
        <v>0</v>
      </c>
      <c r="N357" s="288">
        <f>('Input Sheet'!N1361-'Input Sheet'!N2369)/N$10</f>
        <v>0</v>
      </c>
    </row>
    <row r="358" spans="1:14" s="369" customFormat="1" ht="12.75" hidden="1" customHeight="1" outlineLevel="1" x14ac:dyDescent="0.25">
      <c r="A358" s="3"/>
      <c r="B358" s="105" t="str">
        <f>'Input Sheet'!B1362</f>
        <v>Asset Type 346</v>
      </c>
      <c r="C358" s="105" t="str">
        <f>'Input Sheet'!C1362</f>
        <v>Description - Asset Type 346</v>
      </c>
      <c r="D358" s="3"/>
      <c r="E358" s="3"/>
      <c r="F358" s="8"/>
      <c r="G358" s="288">
        <f>('Input Sheet'!G1362-'Input Sheet'!G2370)/G$10</f>
        <v>0</v>
      </c>
      <c r="H358" s="288">
        <f>('Input Sheet'!H1362-'Input Sheet'!H2370)/H$10</f>
        <v>0</v>
      </c>
      <c r="I358" s="288">
        <f>('Input Sheet'!I1362-'Input Sheet'!I2370)/I$10</f>
        <v>0</v>
      </c>
      <c r="J358" s="288">
        <f>('Input Sheet'!J1362-'Input Sheet'!J2370)/J$10</f>
        <v>0</v>
      </c>
      <c r="K358" s="288">
        <f>('Input Sheet'!K1362-'Input Sheet'!K2370)/K$10</f>
        <v>0</v>
      </c>
      <c r="L358" s="288">
        <f>('Input Sheet'!L1362-'Input Sheet'!L2370)/L$10</f>
        <v>0</v>
      </c>
      <c r="M358" s="288">
        <f>('Input Sheet'!M1362-'Input Sheet'!M2370)/M$10</f>
        <v>0</v>
      </c>
      <c r="N358" s="288">
        <f>('Input Sheet'!N1362-'Input Sheet'!N2370)/N$10</f>
        <v>0</v>
      </c>
    </row>
    <row r="359" spans="1:14" s="369" customFormat="1" ht="12.75" hidden="1" customHeight="1" outlineLevel="1" x14ac:dyDescent="0.25">
      <c r="A359" s="3"/>
      <c r="B359" s="105" t="str">
        <f>'Input Sheet'!B1363</f>
        <v>Asset Type 347</v>
      </c>
      <c r="C359" s="105" t="str">
        <f>'Input Sheet'!C1363</f>
        <v>Description - Asset Type 347</v>
      </c>
      <c r="D359" s="3"/>
      <c r="E359" s="3"/>
      <c r="F359" s="8"/>
      <c r="G359" s="288">
        <f>('Input Sheet'!G1363-'Input Sheet'!G2371)/G$10</f>
        <v>0</v>
      </c>
      <c r="H359" s="288">
        <f>('Input Sheet'!H1363-'Input Sheet'!H2371)/H$10</f>
        <v>0</v>
      </c>
      <c r="I359" s="288">
        <f>('Input Sheet'!I1363-'Input Sheet'!I2371)/I$10</f>
        <v>0</v>
      </c>
      <c r="J359" s="288">
        <f>('Input Sheet'!J1363-'Input Sheet'!J2371)/J$10</f>
        <v>0</v>
      </c>
      <c r="K359" s="288">
        <f>('Input Sheet'!K1363-'Input Sheet'!K2371)/K$10</f>
        <v>0</v>
      </c>
      <c r="L359" s="288">
        <f>('Input Sheet'!L1363-'Input Sheet'!L2371)/L$10</f>
        <v>0</v>
      </c>
      <c r="M359" s="288">
        <f>('Input Sheet'!M1363-'Input Sheet'!M2371)/M$10</f>
        <v>0</v>
      </c>
      <c r="N359" s="288">
        <f>('Input Sheet'!N1363-'Input Sheet'!N2371)/N$10</f>
        <v>0</v>
      </c>
    </row>
    <row r="360" spans="1:14" s="369" customFormat="1" ht="12.75" hidden="1" customHeight="1" outlineLevel="1" x14ac:dyDescent="0.25">
      <c r="A360" s="3"/>
      <c r="B360" s="105" t="str">
        <f>'Input Sheet'!B1364</f>
        <v>Asset Type 348</v>
      </c>
      <c r="C360" s="105" t="str">
        <f>'Input Sheet'!C1364</f>
        <v>Description - Asset Type 348</v>
      </c>
      <c r="D360" s="3"/>
      <c r="E360" s="3"/>
      <c r="F360" s="8"/>
      <c r="G360" s="288">
        <f>('Input Sheet'!G1364-'Input Sheet'!G2372)/G$10</f>
        <v>0</v>
      </c>
      <c r="H360" s="288">
        <f>('Input Sheet'!H1364-'Input Sheet'!H2372)/H$10</f>
        <v>0</v>
      </c>
      <c r="I360" s="288">
        <f>('Input Sheet'!I1364-'Input Sheet'!I2372)/I$10</f>
        <v>0</v>
      </c>
      <c r="J360" s="288">
        <f>('Input Sheet'!J1364-'Input Sheet'!J2372)/J$10</f>
        <v>0</v>
      </c>
      <c r="K360" s="288">
        <f>('Input Sheet'!K1364-'Input Sheet'!K2372)/K$10</f>
        <v>0</v>
      </c>
      <c r="L360" s="288">
        <f>('Input Sheet'!L1364-'Input Sheet'!L2372)/L$10</f>
        <v>0</v>
      </c>
      <c r="M360" s="288">
        <f>('Input Sheet'!M1364-'Input Sheet'!M2372)/M$10</f>
        <v>0</v>
      </c>
      <c r="N360" s="288">
        <f>('Input Sheet'!N1364-'Input Sheet'!N2372)/N$10</f>
        <v>0</v>
      </c>
    </row>
    <row r="361" spans="1:14" s="369" customFormat="1" ht="12.75" hidden="1" customHeight="1" outlineLevel="1" x14ac:dyDescent="0.25">
      <c r="A361" s="3"/>
      <c r="B361" s="105" t="str">
        <f>'Input Sheet'!B1365</f>
        <v>Asset Type 349</v>
      </c>
      <c r="C361" s="105" t="str">
        <f>'Input Sheet'!C1365</f>
        <v>Description - Asset Type 349</v>
      </c>
      <c r="D361" s="3"/>
      <c r="E361" s="3"/>
      <c r="F361" s="8"/>
      <c r="G361" s="288">
        <f>('Input Sheet'!G1365-'Input Sheet'!G2373)/G$10</f>
        <v>0</v>
      </c>
      <c r="H361" s="288">
        <f>('Input Sheet'!H1365-'Input Sheet'!H2373)/H$10</f>
        <v>0</v>
      </c>
      <c r="I361" s="288">
        <f>('Input Sheet'!I1365-'Input Sheet'!I2373)/I$10</f>
        <v>0</v>
      </c>
      <c r="J361" s="288">
        <f>('Input Sheet'!J1365-'Input Sheet'!J2373)/J$10</f>
        <v>0</v>
      </c>
      <c r="K361" s="288">
        <f>('Input Sheet'!K1365-'Input Sheet'!K2373)/K$10</f>
        <v>0</v>
      </c>
      <c r="L361" s="288">
        <f>('Input Sheet'!L1365-'Input Sheet'!L2373)/L$10</f>
        <v>0</v>
      </c>
      <c r="M361" s="288">
        <f>('Input Sheet'!M1365-'Input Sheet'!M2373)/M$10</f>
        <v>0</v>
      </c>
      <c r="N361" s="288">
        <f>('Input Sheet'!N1365-'Input Sheet'!N2373)/N$10</f>
        <v>0</v>
      </c>
    </row>
    <row r="362" spans="1:14" s="369" customFormat="1" ht="12.75" hidden="1" customHeight="1" outlineLevel="1" x14ac:dyDescent="0.25">
      <c r="A362" s="3"/>
      <c r="B362" s="105" t="str">
        <f>'Input Sheet'!B1366</f>
        <v>Asset Type 350</v>
      </c>
      <c r="C362" s="105" t="str">
        <f>'Input Sheet'!C1366</f>
        <v>Description - Asset Type 350</v>
      </c>
      <c r="D362" s="3"/>
      <c r="E362" s="3"/>
      <c r="F362" s="8"/>
      <c r="G362" s="288">
        <f>('Input Sheet'!G1366-'Input Sheet'!G2374)/G$10</f>
        <v>0</v>
      </c>
      <c r="H362" s="288">
        <f>('Input Sheet'!H1366-'Input Sheet'!H2374)/H$10</f>
        <v>0</v>
      </c>
      <c r="I362" s="288">
        <f>('Input Sheet'!I1366-'Input Sheet'!I2374)/I$10</f>
        <v>0</v>
      </c>
      <c r="J362" s="288">
        <f>('Input Sheet'!J1366-'Input Sheet'!J2374)/J$10</f>
        <v>0</v>
      </c>
      <c r="K362" s="288">
        <f>('Input Sheet'!K1366-'Input Sheet'!K2374)/K$10</f>
        <v>0</v>
      </c>
      <c r="L362" s="288">
        <f>('Input Sheet'!L1366-'Input Sheet'!L2374)/L$10</f>
        <v>0</v>
      </c>
      <c r="M362" s="288">
        <f>('Input Sheet'!M1366-'Input Sheet'!M2374)/M$10</f>
        <v>0</v>
      </c>
      <c r="N362" s="288">
        <f>('Input Sheet'!N1366-'Input Sheet'!N2374)/N$10</f>
        <v>0</v>
      </c>
    </row>
    <row r="363" spans="1:14" s="369" customFormat="1" ht="12.75" hidden="1" customHeight="1" outlineLevel="1" x14ac:dyDescent="0.25">
      <c r="A363" s="3"/>
      <c r="B363" s="105" t="str">
        <f>'Input Sheet'!B1367</f>
        <v>Asset Type 351</v>
      </c>
      <c r="C363" s="105" t="str">
        <f>'Input Sheet'!C1367</f>
        <v>Description - Asset Type 351</v>
      </c>
      <c r="D363" s="3"/>
      <c r="E363" s="3"/>
      <c r="F363" s="8"/>
      <c r="G363" s="288">
        <f>('Input Sheet'!G1367-'Input Sheet'!G2375)/G$10</f>
        <v>0</v>
      </c>
      <c r="H363" s="288">
        <f>('Input Sheet'!H1367-'Input Sheet'!H2375)/H$10</f>
        <v>0</v>
      </c>
      <c r="I363" s="288">
        <f>('Input Sheet'!I1367-'Input Sheet'!I2375)/I$10</f>
        <v>0</v>
      </c>
      <c r="J363" s="288">
        <f>('Input Sheet'!J1367-'Input Sheet'!J2375)/J$10</f>
        <v>0</v>
      </c>
      <c r="K363" s="288">
        <f>('Input Sheet'!K1367-'Input Sheet'!K2375)/K$10</f>
        <v>0</v>
      </c>
      <c r="L363" s="288">
        <f>('Input Sheet'!L1367-'Input Sheet'!L2375)/L$10</f>
        <v>0</v>
      </c>
      <c r="M363" s="288">
        <f>('Input Sheet'!M1367-'Input Sheet'!M2375)/M$10</f>
        <v>0</v>
      </c>
      <c r="N363" s="288">
        <f>('Input Sheet'!N1367-'Input Sheet'!N2375)/N$10</f>
        <v>0</v>
      </c>
    </row>
    <row r="364" spans="1:14" s="369" customFormat="1" ht="12.75" hidden="1" customHeight="1" outlineLevel="1" x14ac:dyDescent="0.25">
      <c r="A364" s="3"/>
      <c r="B364" s="105" t="str">
        <f>'Input Sheet'!B1368</f>
        <v>Asset Type 352</v>
      </c>
      <c r="C364" s="105" t="str">
        <f>'Input Sheet'!C1368</f>
        <v>Description - Asset Type 352</v>
      </c>
      <c r="D364" s="3"/>
      <c r="E364" s="3"/>
      <c r="F364" s="8"/>
      <c r="G364" s="288">
        <f>('Input Sheet'!G1368-'Input Sheet'!G2376)/G$10</f>
        <v>0</v>
      </c>
      <c r="H364" s="288">
        <f>('Input Sheet'!H1368-'Input Sheet'!H2376)/H$10</f>
        <v>0</v>
      </c>
      <c r="I364" s="288">
        <f>('Input Sheet'!I1368-'Input Sheet'!I2376)/I$10</f>
        <v>0</v>
      </c>
      <c r="J364" s="288">
        <f>('Input Sheet'!J1368-'Input Sheet'!J2376)/J$10</f>
        <v>0</v>
      </c>
      <c r="K364" s="288">
        <f>('Input Sheet'!K1368-'Input Sheet'!K2376)/K$10</f>
        <v>0</v>
      </c>
      <c r="L364" s="288">
        <f>('Input Sheet'!L1368-'Input Sheet'!L2376)/L$10</f>
        <v>0</v>
      </c>
      <c r="M364" s="288">
        <f>('Input Sheet'!M1368-'Input Sheet'!M2376)/M$10</f>
        <v>0</v>
      </c>
      <c r="N364" s="288">
        <f>('Input Sheet'!N1368-'Input Sheet'!N2376)/N$10</f>
        <v>0</v>
      </c>
    </row>
    <row r="365" spans="1:14" s="369" customFormat="1" ht="12.75" hidden="1" customHeight="1" outlineLevel="1" x14ac:dyDescent="0.25">
      <c r="A365" s="3"/>
      <c r="B365" s="105" t="str">
        <f>'Input Sheet'!B1369</f>
        <v>Asset Type 353</v>
      </c>
      <c r="C365" s="105" t="str">
        <f>'Input Sheet'!C1369</f>
        <v>Description - Asset Type 353</v>
      </c>
      <c r="D365" s="3"/>
      <c r="E365" s="3"/>
      <c r="F365" s="8"/>
      <c r="G365" s="288">
        <f>('Input Sheet'!G1369-'Input Sheet'!G2377)/G$10</f>
        <v>0</v>
      </c>
      <c r="H365" s="288">
        <f>('Input Sheet'!H1369-'Input Sheet'!H2377)/H$10</f>
        <v>0</v>
      </c>
      <c r="I365" s="288">
        <f>('Input Sheet'!I1369-'Input Sheet'!I2377)/I$10</f>
        <v>0</v>
      </c>
      <c r="J365" s="288">
        <f>('Input Sheet'!J1369-'Input Sheet'!J2377)/J$10</f>
        <v>0</v>
      </c>
      <c r="K365" s="288">
        <f>('Input Sheet'!K1369-'Input Sheet'!K2377)/K$10</f>
        <v>0</v>
      </c>
      <c r="L365" s="288">
        <f>('Input Sheet'!L1369-'Input Sheet'!L2377)/L$10</f>
        <v>0</v>
      </c>
      <c r="M365" s="288">
        <f>('Input Sheet'!M1369-'Input Sheet'!M2377)/M$10</f>
        <v>0</v>
      </c>
      <c r="N365" s="288">
        <f>('Input Sheet'!N1369-'Input Sheet'!N2377)/N$10</f>
        <v>0</v>
      </c>
    </row>
    <row r="366" spans="1:14" s="369" customFormat="1" ht="12.75" hidden="1" customHeight="1" outlineLevel="1" x14ac:dyDescent="0.25">
      <c r="A366" s="3"/>
      <c r="B366" s="105" t="str">
        <f>'Input Sheet'!B1370</f>
        <v>Asset Type 354</v>
      </c>
      <c r="C366" s="105" t="str">
        <f>'Input Sheet'!C1370</f>
        <v>Description - Asset Type 354</v>
      </c>
      <c r="D366" s="3"/>
      <c r="E366" s="3"/>
      <c r="F366" s="8"/>
      <c r="G366" s="288">
        <f>('Input Sheet'!G1370-'Input Sheet'!G2378)/G$10</f>
        <v>0</v>
      </c>
      <c r="H366" s="288">
        <f>('Input Sheet'!H1370-'Input Sheet'!H2378)/H$10</f>
        <v>0</v>
      </c>
      <c r="I366" s="288">
        <f>('Input Sheet'!I1370-'Input Sheet'!I2378)/I$10</f>
        <v>0</v>
      </c>
      <c r="J366" s="288">
        <f>('Input Sheet'!J1370-'Input Sheet'!J2378)/J$10</f>
        <v>0</v>
      </c>
      <c r="K366" s="288">
        <f>('Input Sheet'!K1370-'Input Sheet'!K2378)/K$10</f>
        <v>0</v>
      </c>
      <c r="L366" s="288">
        <f>('Input Sheet'!L1370-'Input Sheet'!L2378)/L$10</f>
        <v>0</v>
      </c>
      <c r="M366" s="288">
        <f>('Input Sheet'!M1370-'Input Sheet'!M2378)/M$10</f>
        <v>0</v>
      </c>
      <c r="N366" s="288">
        <f>('Input Sheet'!N1370-'Input Sheet'!N2378)/N$10</f>
        <v>0</v>
      </c>
    </row>
    <row r="367" spans="1:14" s="369" customFormat="1" ht="12.75" hidden="1" customHeight="1" outlineLevel="1" x14ac:dyDescent="0.25">
      <c r="A367" s="3"/>
      <c r="B367" s="105" t="str">
        <f>'Input Sheet'!B1371</f>
        <v>Asset Type 355</v>
      </c>
      <c r="C367" s="105" t="str">
        <f>'Input Sheet'!C1371</f>
        <v>Description - Asset Type 355</v>
      </c>
      <c r="D367" s="3"/>
      <c r="E367" s="3"/>
      <c r="F367" s="8"/>
      <c r="G367" s="288">
        <f>('Input Sheet'!G1371-'Input Sheet'!G2379)/G$10</f>
        <v>0</v>
      </c>
      <c r="H367" s="288">
        <f>('Input Sheet'!H1371-'Input Sheet'!H2379)/H$10</f>
        <v>0</v>
      </c>
      <c r="I367" s="288">
        <f>('Input Sheet'!I1371-'Input Sheet'!I2379)/I$10</f>
        <v>0</v>
      </c>
      <c r="J367" s="288">
        <f>('Input Sheet'!J1371-'Input Sheet'!J2379)/J$10</f>
        <v>0</v>
      </c>
      <c r="K367" s="288">
        <f>('Input Sheet'!K1371-'Input Sheet'!K2379)/K$10</f>
        <v>0</v>
      </c>
      <c r="L367" s="288">
        <f>('Input Sheet'!L1371-'Input Sheet'!L2379)/L$10</f>
        <v>0</v>
      </c>
      <c r="M367" s="288">
        <f>('Input Sheet'!M1371-'Input Sheet'!M2379)/M$10</f>
        <v>0</v>
      </c>
      <c r="N367" s="288">
        <f>('Input Sheet'!N1371-'Input Sheet'!N2379)/N$10</f>
        <v>0</v>
      </c>
    </row>
    <row r="368" spans="1:14" s="369" customFormat="1" ht="12.75" hidden="1" customHeight="1" outlineLevel="1" x14ac:dyDescent="0.25">
      <c r="A368" s="3"/>
      <c r="B368" s="105" t="str">
        <f>'Input Sheet'!B1372</f>
        <v>Asset Type 356</v>
      </c>
      <c r="C368" s="105" t="str">
        <f>'Input Sheet'!C1372</f>
        <v>Description - Asset Type 356</v>
      </c>
      <c r="D368" s="3"/>
      <c r="E368" s="3"/>
      <c r="F368" s="8"/>
      <c r="G368" s="288">
        <f>('Input Sheet'!G1372-'Input Sheet'!G2380)/G$10</f>
        <v>0</v>
      </c>
      <c r="H368" s="288">
        <f>('Input Sheet'!H1372-'Input Sheet'!H2380)/H$10</f>
        <v>0</v>
      </c>
      <c r="I368" s="288">
        <f>('Input Sheet'!I1372-'Input Sheet'!I2380)/I$10</f>
        <v>0</v>
      </c>
      <c r="J368" s="288">
        <f>('Input Sheet'!J1372-'Input Sheet'!J2380)/J$10</f>
        <v>0</v>
      </c>
      <c r="K368" s="288">
        <f>('Input Sheet'!K1372-'Input Sheet'!K2380)/K$10</f>
        <v>0</v>
      </c>
      <c r="L368" s="288">
        <f>('Input Sheet'!L1372-'Input Sheet'!L2380)/L$10</f>
        <v>0</v>
      </c>
      <c r="M368" s="288">
        <f>('Input Sheet'!M1372-'Input Sheet'!M2380)/M$10</f>
        <v>0</v>
      </c>
      <c r="N368" s="288">
        <f>('Input Sheet'!N1372-'Input Sheet'!N2380)/N$10</f>
        <v>0</v>
      </c>
    </row>
    <row r="369" spans="1:14" s="369" customFormat="1" ht="12.75" hidden="1" customHeight="1" outlineLevel="1" x14ac:dyDescent="0.25">
      <c r="A369" s="3"/>
      <c r="B369" s="105" t="str">
        <f>'Input Sheet'!B1373</f>
        <v>Asset Type 357</v>
      </c>
      <c r="C369" s="105" t="str">
        <f>'Input Sheet'!C1373</f>
        <v>Description - Asset Type 357</v>
      </c>
      <c r="D369" s="3"/>
      <c r="E369" s="3"/>
      <c r="F369" s="8"/>
      <c r="G369" s="288">
        <f>('Input Sheet'!G1373-'Input Sheet'!G2381)/G$10</f>
        <v>0</v>
      </c>
      <c r="H369" s="288">
        <f>('Input Sheet'!H1373-'Input Sheet'!H2381)/H$10</f>
        <v>0</v>
      </c>
      <c r="I369" s="288">
        <f>('Input Sheet'!I1373-'Input Sheet'!I2381)/I$10</f>
        <v>0</v>
      </c>
      <c r="J369" s="288">
        <f>('Input Sheet'!J1373-'Input Sheet'!J2381)/J$10</f>
        <v>0</v>
      </c>
      <c r="K369" s="288">
        <f>('Input Sheet'!K1373-'Input Sheet'!K2381)/K$10</f>
        <v>0</v>
      </c>
      <c r="L369" s="288">
        <f>('Input Sheet'!L1373-'Input Sheet'!L2381)/L$10</f>
        <v>0</v>
      </c>
      <c r="M369" s="288">
        <f>('Input Sheet'!M1373-'Input Sheet'!M2381)/M$10</f>
        <v>0</v>
      </c>
      <c r="N369" s="288">
        <f>('Input Sheet'!N1373-'Input Sheet'!N2381)/N$10</f>
        <v>0</v>
      </c>
    </row>
    <row r="370" spans="1:14" s="369" customFormat="1" ht="12.75" hidden="1" customHeight="1" outlineLevel="1" x14ac:dyDescent="0.25">
      <c r="A370" s="3"/>
      <c r="B370" s="105" t="str">
        <f>'Input Sheet'!B1374</f>
        <v>Asset Type 358</v>
      </c>
      <c r="C370" s="105" t="str">
        <f>'Input Sheet'!C1374</f>
        <v>Description - Asset Type 358</v>
      </c>
      <c r="D370" s="3"/>
      <c r="E370" s="3"/>
      <c r="F370" s="8"/>
      <c r="G370" s="288">
        <f>('Input Sheet'!G1374-'Input Sheet'!G2382)/G$10</f>
        <v>0</v>
      </c>
      <c r="H370" s="288">
        <f>('Input Sheet'!H1374-'Input Sheet'!H2382)/H$10</f>
        <v>0</v>
      </c>
      <c r="I370" s="288">
        <f>('Input Sheet'!I1374-'Input Sheet'!I2382)/I$10</f>
        <v>0</v>
      </c>
      <c r="J370" s="288">
        <f>('Input Sheet'!J1374-'Input Sheet'!J2382)/J$10</f>
        <v>0</v>
      </c>
      <c r="K370" s="288">
        <f>('Input Sheet'!K1374-'Input Sheet'!K2382)/K$10</f>
        <v>0</v>
      </c>
      <c r="L370" s="288">
        <f>('Input Sheet'!L1374-'Input Sheet'!L2382)/L$10</f>
        <v>0</v>
      </c>
      <c r="M370" s="288">
        <f>('Input Sheet'!M1374-'Input Sheet'!M2382)/M$10</f>
        <v>0</v>
      </c>
      <c r="N370" s="288">
        <f>('Input Sheet'!N1374-'Input Sheet'!N2382)/N$10</f>
        <v>0</v>
      </c>
    </row>
    <row r="371" spans="1:14" s="369" customFormat="1" ht="12.75" hidden="1" customHeight="1" outlineLevel="1" x14ac:dyDescent="0.25">
      <c r="A371" s="3"/>
      <c r="B371" s="105" t="str">
        <f>'Input Sheet'!B1375</f>
        <v>Asset Type 359</v>
      </c>
      <c r="C371" s="105" t="str">
        <f>'Input Sheet'!C1375</f>
        <v>Description - Asset Type 359</v>
      </c>
      <c r="D371" s="3"/>
      <c r="E371" s="3"/>
      <c r="F371" s="8"/>
      <c r="G371" s="288">
        <f>('Input Sheet'!G1375-'Input Sheet'!G2383)/G$10</f>
        <v>0</v>
      </c>
      <c r="H371" s="288">
        <f>('Input Sheet'!H1375-'Input Sheet'!H2383)/H$10</f>
        <v>0</v>
      </c>
      <c r="I371" s="288">
        <f>('Input Sheet'!I1375-'Input Sheet'!I2383)/I$10</f>
        <v>0</v>
      </c>
      <c r="J371" s="288">
        <f>('Input Sheet'!J1375-'Input Sheet'!J2383)/J$10</f>
        <v>0</v>
      </c>
      <c r="K371" s="288">
        <f>('Input Sheet'!K1375-'Input Sheet'!K2383)/K$10</f>
        <v>0</v>
      </c>
      <c r="L371" s="288">
        <f>('Input Sheet'!L1375-'Input Sheet'!L2383)/L$10</f>
        <v>0</v>
      </c>
      <c r="M371" s="288">
        <f>('Input Sheet'!M1375-'Input Sheet'!M2383)/M$10</f>
        <v>0</v>
      </c>
      <c r="N371" s="288">
        <f>('Input Sheet'!N1375-'Input Sheet'!N2383)/N$10</f>
        <v>0</v>
      </c>
    </row>
    <row r="372" spans="1:14" s="369" customFormat="1" ht="12.75" hidden="1" customHeight="1" outlineLevel="1" x14ac:dyDescent="0.25">
      <c r="A372" s="3"/>
      <c r="B372" s="105" t="str">
        <f>'Input Sheet'!B1376</f>
        <v>Asset Type 360</v>
      </c>
      <c r="C372" s="105" t="str">
        <f>'Input Sheet'!C1376</f>
        <v>Description - Asset Type 360</v>
      </c>
      <c r="D372" s="3"/>
      <c r="E372" s="3"/>
      <c r="F372" s="8"/>
      <c r="G372" s="288">
        <f>('Input Sheet'!G1376-'Input Sheet'!G2384)/G$10</f>
        <v>0</v>
      </c>
      <c r="H372" s="288">
        <f>('Input Sheet'!H1376-'Input Sheet'!H2384)/H$10</f>
        <v>0</v>
      </c>
      <c r="I372" s="288">
        <f>('Input Sheet'!I1376-'Input Sheet'!I2384)/I$10</f>
        <v>0</v>
      </c>
      <c r="J372" s="288">
        <f>('Input Sheet'!J1376-'Input Sheet'!J2384)/J$10</f>
        <v>0</v>
      </c>
      <c r="K372" s="288">
        <f>('Input Sheet'!K1376-'Input Sheet'!K2384)/K$10</f>
        <v>0</v>
      </c>
      <c r="L372" s="288">
        <f>('Input Sheet'!L1376-'Input Sheet'!L2384)/L$10</f>
        <v>0</v>
      </c>
      <c r="M372" s="288">
        <f>('Input Sheet'!M1376-'Input Sheet'!M2384)/M$10</f>
        <v>0</v>
      </c>
      <c r="N372" s="288">
        <f>('Input Sheet'!N1376-'Input Sheet'!N2384)/N$10</f>
        <v>0</v>
      </c>
    </row>
    <row r="373" spans="1:14" s="369" customFormat="1" ht="12.75" hidden="1" customHeight="1" outlineLevel="1" x14ac:dyDescent="0.25">
      <c r="A373" s="3"/>
      <c r="B373" s="105" t="str">
        <f>'Input Sheet'!B1377</f>
        <v>Asset Type 361</v>
      </c>
      <c r="C373" s="105" t="str">
        <f>'Input Sheet'!C1377</f>
        <v>Description - Asset Type 361</v>
      </c>
      <c r="D373" s="3"/>
      <c r="E373" s="3"/>
      <c r="F373" s="8"/>
      <c r="G373" s="288">
        <f>('Input Sheet'!G1377-'Input Sheet'!G2385)/G$10</f>
        <v>0</v>
      </c>
      <c r="H373" s="288">
        <f>('Input Sheet'!H1377-'Input Sheet'!H2385)/H$10</f>
        <v>0</v>
      </c>
      <c r="I373" s="288">
        <f>('Input Sheet'!I1377-'Input Sheet'!I2385)/I$10</f>
        <v>0</v>
      </c>
      <c r="J373" s="288">
        <f>('Input Sheet'!J1377-'Input Sheet'!J2385)/J$10</f>
        <v>0</v>
      </c>
      <c r="K373" s="288">
        <f>('Input Sheet'!K1377-'Input Sheet'!K2385)/K$10</f>
        <v>0</v>
      </c>
      <c r="L373" s="288">
        <f>('Input Sheet'!L1377-'Input Sheet'!L2385)/L$10</f>
        <v>0</v>
      </c>
      <c r="M373" s="288">
        <f>('Input Sheet'!M1377-'Input Sheet'!M2385)/M$10</f>
        <v>0</v>
      </c>
      <c r="N373" s="288">
        <f>('Input Sheet'!N1377-'Input Sheet'!N2385)/N$10</f>
        <v>0</v>
      </c>
    </row>
    <row r="374" spans="1:14" s="369" customFormat="1" ht="12.75" hidden="1" customHeight="1" outlineLevel="1" x14ac:dyDescent="0.25">
      <c r="A374" s="3"/>
      <c r="B374" s="105" t="str">
        <f>'Input Sheet'!B1378</f>
        <v>Asset Type 362</v>
      </c>
      <c r="C374" s="105" t="str">
        <f>'Input Sheet'!C1378</f>
        <v>Description - Asset Type 362</v>
      </c>
      <c r="D374" s="3"/>
      <c r="E374" s="3"/>
      <c r="F374" s="8"/>
      <c r="G374" s="288">
        <f>('Input Sheet'!G1378-'Input Sheet'!G2386)/G$10</f>
        <v>0</v>
      </c>
      <c r="H374" s="288">
        <f>('Input Sheet'!H1378-'Input Sheet'!H2386)/H$10</f>
        <v>0</v>
      </c>
      <c r="I374" s="288">
        <f>('Input Sheet'!I1378-'Input Sheet'!I2386)/I$10</f>
        <v>0</v>
      </c>
      <c r="J374" s="288">
        <f>('Input Sheet'!J1378-'Input Sheet'!J2386)/J$10</f>
        <v>0</v>
      </c>
      <c r="K374" s="288">
        <f>('Input Sheet'!K1378-'Input Sheet'!K2386)/K$10</f>
        <v>0</v>
      </c>
      <c r="L374" s="288">
        <f>('Input Sheet'!L1378-'Input Sheet'!L2386)/L$10</f>
        <v>0</v>
      </c>
      <c r="M374" s="288">
        <f>('Input Sheet'!M1378-'Input Sheet'!M2386)/M$10</f>
        <v>0</v>
      </c>
      <c r="N374" s="288">
        <f>('Input Sheet'!N1378-'Input Sheet'!N2386)/N$10</f>
        <v>0</v>
      </c>
    </row>
    <row r="375" spans="1:14" s="369" customFormat="1" ht="12.75" hidden="1" customHeight="1" outlineLevel="1" x14ac:dyDescent="0.25">
      <c r="A375" s="3"/>
      <c r="B375" s="105" t="str">
        <f>'Input Sheet'!B1379</f>
        <v>Asset Type 363</v>
      </c>
      <c r="C375" s="105" t="str">
        <f>'Input Sheet'!C1379</f>
        <v>Description - Asset Type 363</v>
      </c>
      <c r="D375" s="3"/>
      <c r="E375" s="3"/>
      <c r="F375" s="8"/>
      <c r="G375" s="288">
        <f>('Input Sheet'!G1379-'Input Sheet'!G2387)/G$10</f>
        <v>0</v>
      </c>
      <c r="H375" s="288">
        <f>('Input Sheet'!H1379-'Input Sheet'!H2387)/H$10</f>
        <v>0</v>
      </c>
      <c r="I375" s="288">
        <f>('Input Sheet'!I1379-'Input Sheet'!I2387)/I$10</f>
        <v>0</v>
      </c>
      <c r="J375" s="288">
        <f>('Input Sheet'!J1379-'Input Sheet'!J2387)/J$10</f>
        <v>0</v>
      </c>
      <c r="K375" s="288">
        <f>('Input Sheet'!K1379-'Input Sheet'!K2387)/K$10</f>
        <v>0</v>
      </c>
      <c r="L375" s="288">
        <f>('Input Sheet'!L1379-'Input Sheet'!L2387)/L$10</f>
        <v>0</v>
      </c>
      <c r="M375" s="288">
        <f>('Input Sheet'!M1379-'Input Sheet'!M2387)/M$10</f>
        <v>0</v>
      </c>
      <c r="N375" s="288">
        <f>('Input Sheet'!N1379-'Input Sheet'!N2387)/N$10</f>
        <v>0</v>
      </c>
    </row>
    <row r="376" spans="1:14" s="369" customFormat="1" ht="12.75" hidden="1" customHeight="1" outlineLevel="1" x14ac:dyDescent="0.25">
      <c r="A376" s="3"/>
      <c r="B376" s="105" t="str">
        <f>'Input Sheet'!B1380</f>
        <v>Asset Type 364</v>
      </c>
      <c r="C376" s="105" t="str">
        <f>'Input Sheet'!C1380</f>
        <v>Description - Asset Type 364</v>
      </c>
      <c r="D376" s="3"/>
      <c r="E376" s="3"/>
      <c r="F376" s="8"/>
      <c r="G376" s="288">
        <f>('Input Sheet'!G1380-'Input Sheet'!G2388)/G$10</f>
        <v>0</v>
      </c>
      <c r="H376" s="288">
        <f>('Input Sheet'!H1380-'Input Sheet'!H2388)/H$10</f>
        <v>0</v>
      </c>
      <c r="I376" s="288">
        <f>('Input Sheet'!I1380-'Input Sheet'!I2388)/I$10</f>
        <v>0</v>
      </c>
      <c r="J376" s="288">
        <f>('Input Sheet'!J1380-'Input Sheet'!J2388)/J$10</f>
        <v>0</v>
      </c>
      <c r="K376" s="288">
        <f>('Input Sheet'!K1380-'Input Sheet'!K2388)/K$10</f>
        <v>0</v>
      </c>
      <c r="L376" s="288">
        <f>('Input Sheet'!L1380-'Input Sheet'!L2388)/L$10</f>
        <v>0</v>
      </c>
      <c r="M376" s="288">
        <f>('Input Sheet'!M1380-'Input Sheet'!M2388)/M$10</f>
        <v>0</v>
      </c>
      <c r="N376" s="288">
        <f>('Input Sheet'!N1380-'Input Sheet'!N2388)/N$10</f>
        <v>0</v>
      </c>
    </row>
    <row r="377" spans="1:14" s="369" customFormat="1" ht="12.75" hidden="1" customHeight="1" outlineLevel="1" x14ac:dyDescent="0.25">
      <c r="A377" s="3"/>
      <c r="B377" s="105" t="str">
        <f>'Input Sheet'!B1381</f>
        <v>Asset Type 365</v>
      </c>
      <c r="C377" s="105" t="str">
        <f>'Input Sheet'!C1381</f>
        <v>Description - Asset Type 365</v>
      </c>
      <c r="D377" s="3"/>
      <c r="E377" s="3"/>
      <c r="F377" s="8"/>
      <c r="G377" s="288">
        <f>('Input Sheet'!G1381-'Input Sheet'!G2389)/G$10</f>
        <v>0</v>
      </c>
      <c r="H377" s="288">
        <f>('Input Sheet'!H1381-'Input Sheet'!H2389)/H$10</f>
        <v>0</v>
      </c>
      <c r="I377" s="288">
        <f>('Input Sheet'!I1381-'Input Sheet'!I2389)/I$10</f>
        <v>0</v>
      </c>
      <c r="J377" s="288">
        <f>('Input Sheet'!J1381-'Input Sheet'!J2389)/J$10</f>
        <v>0</v>
      </c>
      <c r="K377" s="288">
        <f>('Input Sheet'!K1381-'Input Sheet'!K2389)/K$10</f>
        <v>0</v>
      </c>
      <c r="L377" s="288">
        <f>('Input Sheet'!L1381-'Input Sheet'!L2389)/L$10</f>
        <v>0</v>
      </c>
      <c r="M377" s="288">
        <f>('Input Sheet'!M1381-'Input Sheet'!M2389)/M$10</f>
        <v>0</v>
      </c>
      <c r="N377" s="288">
        <f>('Input Sheet'!N1381-'Input Sheet'!N2389)/N$10</f>
        <v>0</v>
      </c>
    </row>
    <row r="378" spans="1:14" s="369" customFormat="1" ht="12.75" hidden="1" customHeight="1" outlineLevel="1" x14ac:dyDescent="0.25">
      <c r="A378" s="3"/>
      <c r="B378" s="105" t="str">
        <f>'Input Sheet'!B1382</f>
        <v>Asset Type 366</v>
      </c>
      <c r="C378" s="105" t="str">
        <f>'Input Sheet'!C1382</f>
        <v>Description - Asset Type 366</v>
      </c>
      <c r="D378" s="3"/>
      <c r="E378" s="3"/>
      <c r="F378" s="8"/>
      <c r="G378" s="288">
        <f>('Input Sheet'!G1382-'Input Sheet'!G2390)/G$10</f>
        <v>0</v>
      </c>
      <c r="H378" s="288">
        <f>('Input Sheet'!H1382-'Input Sheet'!H2390)/H$10</f>
        <v>0</v>
      </c>
      <c r="I378" s="288">
        <f>('Input Sheet'!I1382-'Input Sheet'!I2390)/I$10</f>
        <v>0</v>
      </c>
      <c r="J378" s="288">
        <f>('Input Sheet'!J1382-'Input Sheet'!J2390)/J$10</f>
        <v>0</v>
      </c>
      <c r="K378" s="288">
        <f>('Input Sheet'!K1382-'Input Sheet'!K2390)/K$10</f>
        <v>0</v>
      </c>
      <c r="L378" s="288">
        <f>('Input Sheet'!L1382-'Input Sheet'!L2390)/L$10</f>
        <v>0</v>
      </c>
      <c r="M378" s="288">
        <f>('Input Sheet'!M1382-'Input Sheet'!M2390)/M$10</f>
        <v>0</v>
      </c>
      <c r="N378" s="288">
        <f>('Input Sheet'!N1382-'Input Sheet'!N2390)/N$10</f>
        <v>0</v>
      </c>
    </row>
    <row r="379" spans="1:14" s="369" customFormat="1" ht="12.75" hidden="1" customHeight="1" outlineLevel="1" x14ac:dyDescent="0.25">
      <c r="A379" s="3"/>
      <c r="B379" s="105" t="str">
        <f>'Input Sheet'!B1383</f>
        <v>Asset Type 367</v>
      </c>
      <c r="C379" s="105" t="str">
        <f>'Input Sheet'!C1383</f>
        <v>Description - Asset Type 367</v>
      </c>
      <c r="D379" s="3"/>
      <c r="E379" s="3"/>
      <c r="F379" s="8"/>
      <c r="G379" s="288">
        <f>('Input Sheet'!G1383-'Input Sheet'!G2391)/G$10</f>
        <v>0</v>
      </c>
      <c r="H379" s="288">
        <f>('Input Sheet'!H1383-'Input Sheet'!H2391)/H$10</f>
        <v>0</v>
      </c>
      <c r="I379" s="288">
        <f>('Input Sheet'!I1383-'Input Sheet'!I2391)/I$10</f>
        <v>0</v>
      </c>
      <c r="J379" s="288">
        <f>('Input Sheet'!J1383-'Input Sheet'!J2391)/J$10</f>
        <v>0</v>
      </c>
      <c r="K379" s="288">
        <f>('Input Sheet'!K1383-'Input Sheet'!K2391)/K$10</f>
        <v>0</v>
      </c>
      <c r="L379" s="288">
        <f>('Input Sheet'!L1383-'Input Sheet'!L2391)/L$10</f>
        <v>0</v>
      </c>
      <c r="M379" s="288">
        <f>('Input Sheet'!M1383-'Input Sheet'!M2391)/M$10</f>
        <v>0</v>
      </c>
      <c r="N379" s="288">
        <f>('Input Sheet'!N1383-'Input Sheet'!N2391)/N$10</f>
        <v>0</v>
      </c>
    </row>
    <row r="380" spans="1:14" s="369" customFormat="1" ht="12.75" hidden="1" customHeight="1" outlineLevel="1" x14ac:dyDescent="0.25">
      <c r="A380" s="3"/>
      <c r="B380" s="105" t="str">
        <f>'Input Sheet'!B1384</f>
        <v>Asset Type 368</v>
      </c>
      <c r="C380" s="105" t="str">
        <f>'Input Sheet'!C1384</f>
        <v>Description - Asset Type 368</v>
      </c>
      <c r="D380" s="3"/>
      <c r="E380" s="3"/>
      <c r="F380" s="8"/>
      <c r="G380" s="288">
        <f>('Input Sheet'!G1384-'Input Sheet'!G2392)/G$10</f>
        <v>0</v>
      </c>
      <c r="H380" s="288">
        <f>('Input Sheet'!H1384-'Input Sheet'!H2392)/H$10</f>
        <v>0</v>
      </c>
      <c r="I380" s="288">
        <f>('Input Sheet'!I1384-'Input Sheet'!I2392)/I$10</f>
        <v>0</v>
      </c>
      <c r="J380" s="288">
        <f>('Input Sheet'!J1384-'Input Sheet'!J2392)/J$10</f>
        <v>0</v>
      </c>
      <c r="K380" s="288">
        <f>('Input Sheet'!K1384-'Input Sheet'!K2392)/K$10</f>
        <v>0</v>
      </c>
      <c r="L380" s="288">
        <f>('Input Sheet'!L1384-'Input Sheet'!L2392)/L$10</f>
        <v>0</v>
      </c>
      <c r="M380" s="288">
        <f>('Input Sheet'!M1384-'Input Sheet'!M2392)/M$10</f>
        <v>0</v>
      </c>
      <c r="N380" s="288">
        <f>('Input Sheet'!N1384-'Input Sheet'!N2392)/N$10</f>
        <v>0</v>
      </c>
    </row>
    <row r="381" spans="1:14" s="369" customFormat="1" ht="12.75" hidden="1" customHeight="1" outlineLevel="1" x14ac:dyDescent="0.25">
      <c r="A381" s="3"/>
      <c r="B381" s="105" t="str">
        <f>'Input Sheet'!B1385</f>
        <v>Asset Type 369</v>
      </c>
      <c r="C381" s="105" t="str">
        <f>'Input Sheet'!C1385</f>
        <v>Description - Asset Type 369</v>
      </c>
      <c r="D381" s="3"/>
      <c r="E381" s="3"/>
      <c r="F381" s="8"/>
      <c r="G381" s="288">
        <f>('Input Sheet'!G1385-'Input Sheet'!G2393)/G$10</f>
        <v>0</v>
      </c>
      <c r="H381" s="288">
        <f>('Input Sheet'!H1385-'Input Sheet'!H2393)/H$10</f>
        <v>0</v>
      </c>
      <c r="I381" s="288">
        <f>('Input Sheet'!I1385-'Input Sheet'!I2393)/I$10</f>
        <v>0</v>
      </c>
      <c r="J381" s="288">
        <f>('Input Sheet'!J1385-'Input Sheet'!J2393)/J$10</f>
        <v>0</v>
      </c>
      <c r="K381" s="288">
        <f>('Input Sheet'!K1385-'Input Sheet'!K2393)/K$10</f>
        <v>0</v>
      </c>
      <c r="L381" s="288">
        <f>('Input Sheet'!L1385-'Input Sheet'!L2393)/L$10</f>
        <v>0</v>
      </c>
      <c r="M381" s="288">
        <f>('Input Sheet'!M1385-'Input Sheet'!M2393)/M$10</f>
        <v>0</v>
      </c>
      <c r="N381" s="288">
        <f>('Input Sheet'!N1385-'Input Sheet'!N2393)/N$10</f>
        <v>0</v>
      </c>
    </row>
    <row r="382" spans="1:14" s="369" customFormat="1" ht="12.75" hidden="1" customHeight="1" outlineLevel="1" x14ac:dyDescent="0.25">
      <c r="A382" s="3"/>
      <c r="B382" s="105" t="str">
        <f>'Input Sheet'!B1386</f>
        <v>Asset Type 370</v>
      </c>
      <c r="C382" s="105" t="str">
        <f>'Input Sheet'!C1386</f>
        <v>Description - Asset Type 370</v>
      </c>
      <c r="D382" s="3"/>
      <c r="E382" s="3"/>
      <c r="F382" s="8"/>
      <c r="G382" s="288">
        <f>('Input Sheet'!G1386-'Input Sheet'!G2394)/G$10</f>
        <v>0</v>
      </c>
      <c r="H382" s="288">
        <f>('Input Sheet'!H1386-'Input Sheet'!H2394)/H$10</f>
        <v>0</v>
      </c>
      <c r="I382" s="288">
        <f>('Input Sheet'!I1386-'Input Sheet'!I2394)/I$10</f>
        <v>0</v>
      </c>
      <c r="J382" s="288">
        <f>('Input Sheet'!J1386-'Input Sheet'!J2394)/J$10</f>
        <v>0</v>
      </c>
      <c r="K382" s="288">
        <f>('Input Sheet'!K1386-'Input Sheet'!K2394)/K$10</f>
        <v>0</v>
      </c>
      <c r="L382" s="288">
        <f>('Input Sheet'!L1386-'Input Sheet'!L2394)/L$10</f>
        <v>0</v>
      </c>
      <c r="M382" s="288">
        <f>('Input Sheet'!M1386-'Input Sheet'!M2394)/M$10</f>
        <v>0</v>
      </c>
      <c r="N382" s="288">
        <f>('Input Sheet'!N1386-'Input Sheet'!N2394)/N$10</f>
        <v>0</v>
      </c>
    </row>
    <row r="383" spans="1:14" s="369" customFormat="1" ht="12.75" hidden="1" customHeight="1" outlineLevel="1" x14ac:dyDescent="0.25">
      <c r="A383" s="3"/>
      <c r="B383" s="105" t="str">
        <f>'Input Sheet'!B1387</f>
        <v>Asset Type 371</v>
      </c>
      <c r="C383" s="105" t="str">
        <f>'Input Sheet'!C1387</f>
        <v>Description - Asset Type 371</v>
      </c>
      <c r="D383" s="3"/>
      <c r="E383" s="3"/>
      <c r="F383" s="8"/>
      <c r="G383" s="288">
        <f>('Input Sheet'!G1387-'Input Sheet'!G2395)/G$10</f>
        <v>0</v>
      </c>
      <c r="H383" s="288">
        <f>('Input Sheet'!H1387-'Input Sheet'!H2395)/H$10</f>
        <v>0</v>
      </c>
      <c r="I383" s="288">
        <f>('Input Sheet'!I1387-'Input Sheet'!I2395)/I$10</f>
        <v>0</v>
      </c>
      <c r="J383" s="288">
        <f>('Input Sheet'!J1387-'Input Sheet'!J2395)/J$10</f>
        <v>0</v>
      </c>
      <c r="K383" s="288">
        <f>('Input Sheet'!K1387-'Input Sheet'!K2395)/K$10</f>
        <v>0</v>
      </c>
      <c r="L383" s="288">
        <f>('Input Sheet'!L1387-'Input Sheet'!L2395)/L$10</f>
        <v>0</v>
      </c>
      <c r="M383" s="288">
        <f>('Input Sheet'!M1387-'Input Sheet'!M2395)/M$10</f>
        <v>0</v>
      </c>
      <c r="N383" s="288">
        <f>('Input Sheet'!N1387-'Input Sheet'!N2395)/N$10</f>
        <v>0</v>
      </c>
    </row>
    <row r="384" spans="1:14" s="369" customFormat="1" ht="12.75" hidden="1" customHeight="1" outlineLevel="1" x14ac:dyDescent="0.25">
      <c r="A384" s="3"/>
      <c r="B384" s="105" t="str">
        <f>'Input Sheet'!B1388</f>
        <v>Asset Type 372</v>
      </c>
      <c r="C384" s="105" t="str">
        <f>'Input Sheet'!C1388</f>
        <v>Description - Asset Type 372</v>
      </c>
      <c r="D384" s="3"/>
      <c r="E384" s="3"/>
      <c r="F384" s="8"/>
      <c r="G384" s="288">
        <f>('Input Sheet'!G1388-'Input Sheet'!G2396)/G$10</f>
        <v>0</v>
      </c>
      <c r="H384" s="288">
        <f>('Input Sheet'!H1388-'Input Sheet'!H2396)/H$10</f>
        <v>0</v>
      </c>
      <c r="I384" s="288">
        <f>('Input Sheet'!I1388-'Input Sheet'!I2396)/I$10</f>
        <v>0</v>
      </c>
      <c r="J384" s="288">
        <f>('Input Sheet'!J1388-'Input Sheet'!J2396)/J$10</f>
        <v>0</v>
      </c>
      <c r="K384" s="288">
        <f>('Input Sheet'!K1388-'Input Sheet'!K2396)/K$10</f>
        <v>0</v>
      </c>
      <c r="L384" s="288">
        <f>('Input Sheet'!L1388-'Input Sheet'!L2396)/L$10</f>
        <v>0</v>
      </c>
      <c r="M384" s="288">
        <f>('Input Sheet'!M1388-'Input Sheet'!M2396)/M$10</f>
        <v>0</v>
      </c>
      <c r="N384" s="288">
        <f>('Input Sheet'!N1388-'Input Sheet'!N2396)/N$10</f>
        <v>0</v>
      </c>
    </row>
    <row r="385" spans="1:14" s="369" customFormat="1" ht="12.75" hidden="1" customHeight="1" outlineLevel="1" x14ac:dyDescent="0.25">
      <c r="A385" s="3"/>
      <c r="B385" s="105" t="str">
        <f>'Input Sheet'!B1389</f>
        <v>Asset Type 373</v>
      </c>
      <c r="C385" s="105" t="str">
        <f>'Input Sheet'!C1389</f>
        <v>Description - Asset Type 373</v>
      </c>
      <c r="D385" s="3"/>
      <c r="E385" s="3"/>
      <c r="F385" s="8"/>
      <c r="G385" s="288">
        <f>('Input Sheet'!G1389-'Input Sheet'!G2397)/G$10</f>
        <v>0</v>
      </c>
      <c r="H385" s="288">
        <f>('Input Sheet'!H1389-'Input Sheet'!H2397)/H$10</f>
        <v>0</v>
      </c>
      <c r="I385" s="288">
        <f>('Input Sheet'!I1389-'Input Sheet'!I2397)/I$10</f>
        <v>0</v>
      </c>
      <c r="J385" s="288">
        <f>('Input Sheet'!J1389-'Input Sheet'!J2397)/J$10</f>
        <v>0</v>
      </c>
      <c r="K385" s="288">
        <f>('Input Sheet'!K1389-'Input Sheet'!K2397)/K$10</f>
        <v>0</v>
      </c>
      <c r="L385" s="288">
        <f>('Input Sheet'!L1389-'Input Sheet'!L2397)/L$10</f>
        <v>0</v>
      </c>
      <c r="M385" s="288">
        <f>('Input Sheet'!M1389-'Input Sheet'!M2397)/M$10</f>
        <v>0</v>
      </c>
      <c r="N385" s="288">
        <f>('Input Sheet'!N1389-'Input Sheet'!N2397)/N$10</f>
        <v>0</v>
      </c>
    </row>
    <row r="386" spans="1:14" s="369" customFormat="1" ht="12.75" hidden="1" customHeight="1" outlineLevel="1" x14ac:dyDescent="0.25">
      <c r="A386" s="3"/>
      <c r="B386" s="105" t="str">
        <f>'Input Sheet'!B1390</f>
        <v>Asset Type 374</v>
      </c>
      <c r="C386" s="105" t="str">
        <f>'Input Sheet'!C1390</f>
        <v>Description - Asset Type 374</v>
      </c>
      <c r="D386" s="3"/>
      <c r="E386" s="3"/>
      <c r="F386" s="8"/>
      <c r="G386" s="288">
        <f>('Input Sheet'!G1390-'Input Sheet'!G2398)/G$10</f>
        <v>0</v>
      </c>
      <c r="H386" s="288">
        <f>('Input Sheet'!H1390-'Input Sheet'!H2398)/H$10</f>
        <v>0</v>
      </c>
      <c r="I386" s="288">
        <f>('Input Sheet'!I1390-'Input Sheet'!I2398)/I$10</f>
        <v>0</v>
      </c>
      <c r="J386" s="288">
        <f>('Input Sheet'!J1390-'Input Sheet'!J2398)/J$10</f>
        <v>0</v>
      </c>
      <c r="K386" s="288">
        <f>('Input Sheet'!K1390-'Input Sheet'!K2398)/K$10</f>
        <v>0</v>
      </c>
      <c r="L386" s="288">
        <f>('Input Sheet'!L1390-'Input Sheet'!L2398)/L$10</f>
        <v>0</v>
      </c>
      <c r="M386" s="288">
        <f>('Input Sheet'!M1390-'Input Sheet'!M2398)/M$10</f>
        <v>0</v>
      </c>
      <c r="N386" s="288">
        <f>('Input Sheet'!N1390-'Input Sheet'!N2398)/N$10</f>
        <v>0</v>
      </c>
    </row>
    <row r="387" spans="1:14" s="369" customFormat="1" ht="12.75" hidden="1" customHeight="1" outlineLevel="1" x14ac:dyDescent="0.25">
      <c r="A387" s="3"/>
      <c r="B387" s="105" t="str">
        <f>'Input Sheet'!B1391</f>
        <v>Asset Type 375</v>
      </c>
      <c r="C387" s="105" t="str">
        <f>'Input Sheet'!C1391</f>
        <v>Description - Asset Type 375</v>
      </c>
      <c r="D387" s="3"/>
      <c r="E387" s="3"/>
      <c r="F387" s="8"/>
      <c r="G387" s="288">
        <f>('Input Sheet'!G1391-'Input Sheet'!G2399)/G$10</f>
        <v>0</v>
      </c>
      <c r="H387" s="288">
        <f>('Input Sheet'!H1391-'Input Sheet'!H2399)/H$10</f>
        <v>0</v>
      </c>
      <c r="I387" s="288">
        <f>('Input Sheet'!I1391-'Input Sheet'!I2399)/I$10</f>
        <v>0</v>
      </c>
      <c r="J387" s="288">
        <f>('Input Sheet'!J1391-'Input Sheet'!J2399)/J$10</f>
        <v>0</v>
      </c>
      <c r="K387" s="288">
        <f>('Input Sheet'!K1391-'Input Sheet'!K2399)/K$10</f>
        <v>0</v>
      </c>
      <c r="L387" s="288">
        <f>('Input Sheet'!L1391-'Input Sheet'!L2399)/L$10</f>
        <v>0</v>
      </c>
      <c r="M387" s="288">
        <f>('Input Sheet'!M1391-'Input Sheet'!M2399)/M$10</f>
        <v>0</v>
      </c>
      <c r="N387" s="288">
        <f>('Input Sheet'!N1391-'Input Sheet'!N2399)/N$10</f>
        <v>0</v>
      </c>
    </row>
    <row r="388" spans="1:14" s="369" customFormat="1" ht="12.75" hidden="1" customHeight="1" outlineLevel="1" x14ac:dyDescent="0.25">
      <c r="A388" s="3"/>
      <c r="B388" s="105" t="str">
        <f>'Input Sheet'!B1392</f>
        <v>Asset Type 376</v>
      </c>
      <c r="C388" s="105" t="str">
        <f>'Input Sheet'!C1392</f>
        <v>Description - Asset Type 376</v>
      </c>
      <c r="D388" s="3"/>
      <c r="E388" s="3"/>
      <c r="F388" s="8"/>
      <c r="G388" s="288">
        <f>('Input Sheet'!G1392-'Input Sheet'!G2400)/G$10</f>
        <v>0</v>
      </c>
      <c r="H388" s="288">
        <f>('Input Sheet'!H1392-'Input Sheet'!H2400)/H$10</f>
        <v>0</v>
      </c>
      <c r="I388" s="288">
        <f>('Input Sheet'!I1392-'Input Sheet'!I2400)/I$10</f>
        <v>0</v>
      </c>
      <c r="J388" s="288">
        <f>('Input Sheet'!J1392-'Input Sheet'!J2400)/J$10</f>
        <v>0</v>
      </c>
      <c r="K388" s="288">
        <f>('Input Sheet'!K1392-'Input Sheet'!K2400)/K$10</f>
        <v>0</v>
      </c>
      <c r="L388" s="288">
        <f>('Input Sheet'!L1392-'Input Sheet'!L2400)/L$10</f>
        <v>0</v>
      </c>
      <c r="M388" s="288">
        <f>('Input Sheet'!M1392-'Input Sheet'!M2400)/M$10</f>
        <v>0</v>
      </c>
      <c r="N388" s="288">
        <f>('Input Sheet'!N1392-'Input Sheet'!N2400)/N$10</f>
        <v>0</v>
      </c>
    </row>
    <row r="389" spans="1:14" s="369" customFormat="1" ht="12.75" hidden="1" customHeight="1" outlineLevel="1" x14ac:dyDescent="0.25">
      <c r="A389" s="3"/>
      <c r="B389" s="105" t="str">
        <f>'Input Sheet'!B1393</f>
        <v>Asset Type 377</v>
      </c>
      <c r="C389" s="105" t="str">
        <f>'Input Sheet'!C1393</f>
        <v>Description - Asset Type 377</v>
      </c>
      <c r="D389" s="3"/>
      <c r="E389" s="3"/>
      <c r="F389" s="8"/>
      <c r="G389" s="288">
        <f>('Input Sheet'!G1393-'Input Sheet'!G2401)/G$10</f>
        <v>0</v>
      </c>
      <c r="H389" s="288">
        <f>('Input Sheet'!H1393-'Input Sheet'!H2401)/H$10</f>
        <v>0</v>
      </c>
      <c r="I389" s="288">
        <f>('Input Sheet'!I1393-'Input Sheet'!I2401)/I$10</f>
        <v>0</v>
      </c>
      <c r="J389" s="288">
        <f>('Input Sheet'!J1393-'Input Sheet'!J2401)/J$10</f>
        <v>0</v>
      </c>
      <c r="K389" s="288">
        <f>('Input Sheet'!K1393-'Input Sheet'!K2401)/K$10</f>
        <v>0</v>
      </c>
      <c r="L389" s="288">
        <f>('Input Sheet'!L1393-'Input Sheet'!L2401)/L$10</f>
        <v>0</v>
      </c>
      <c r="M389" s="288">
        <f>('Input Sheet'!M1393-'Input Sheet'!M2401)/M$10</f>
        <v>0</v>
      </c>
      <c r="N389" s="288">
        <f>('Input Sheet'!N1393-'Input Sheet'!N2401)/N$10</f>
        <v>0</v>
      </c>
    </row>
    <row r="390" spans="1:14" s="369" customFormat="1" ht="12.75" hidden="1" customHeight="1" outlineLevel="1" x14ac:dyDescent="0.25">
      <c r="A390" s="3"/>
      <c r="B390" s="105" t="str">
        <f>'Input Sheet'!B1394</f>
        <v>Asset Type 378</v>
      </c>
      <c r="C390" s="105" t="str">
        <f>'Input Sheet'!C1394</f>
        <v>Description - Asset Type 378</v>
      </c>
      <c r="D390" s="3"/>
      <c r="E390" s="3"/>
      <c r="F390" s="8"/>
      <c r="G390" s="288">
        <f>('Input Sheet'!G1394-'Input Sheet'!G2402)/G$10</f>
        <v>0</v>
      </c>
      <c r="H390" s="288">
        <f>('Input Sheet'!H1394-'Input Sheet'!H2402)/H$10</f>
        <v>0</v>
      </c>
      <c r="I390" s="288">
        <f>('Input Sheet'!I1394-'Input Sheet'!I2402)/I$10</f>
        <v>0</v>
      </c>
      <c r="J390" s="288">
        <f>('Input Sheet'!J1394-'Input Sheet'!J2402)/J$10</f>
        <v>0</v>
      </c>
      <c r="K390" s="288">
        <f>('Input Sheet'!K1394-'Input Sheet'!K2402)/K$10</f>
        <v>0</v>
      </c>
      <c r="L390" s="288">
        <f>('Input Sheet'!L1394-'Input Sheet'!L2402)/L$10</f>
        <v>0</v>
      </c>
      <c r="M390" s="288">
        <f>('Input Sheet'!M1394-'Input Sheet'!M2402)/M$10</f>
        <v>0</v>
      </c>
      <c r="N390" s="288">
        <f>('Input Sheet'!N1394-'Input Sheet'!N2402)/N$10</f>
        <v>0</v>
      </c>
    </row>
    <row r="391" spans="1:14" s="369" customFormat="1" ht="12.75" hidden="1" customHeight="1" outlineLevel="1" x14ac:dyDescent="0.25">
      <c r="A391" s="3"/>
      <c r="B391" s="105" t="str">
        <f>'Input Sheet'!B1395</f>
        <v>Asset Type 379</v>
      </c>
      <c r="C391" s="105" t="str">
        <f>'Input Sheet'!C1395</f>
        <v>Description - Asset Type 379</v>
      </c>
      <c r="D391" s="3"/>
      <c r="E391" s="3"/>
      <c r="F391" s="8"/>
      <c r="G391" s="288">
        <f>('Input Sheet'!G1395-'Input Sheet'!G2403)/G$10</f>
        <v>0</v>
      </c>
      <c r="H391" s="288">
        <f>('Input Sheet'!H1395-'Input Sheet'!H2403)/H$10</f>
        <v>0</v>
      </c>
      <c r="I391" s="288">
        <f>('Input Sheet'!I1395-'Input Sheet'!I2403)/I$10</f>
        <v>0</v>
      </c>
      <c r="J391" s="288">
        <f>('Input Sheet'!J1395-'Input Sheet'!J2403)/J$10</f>
        <v>0</v>
      </c>
      <c r="K391" s="288">
        <f>('Input Sheet'!K1395-'Input Sheet'!K2403)/K$10</f>
        <v>0</v>
      </c>
      <c r="L391" s="288">
        <f>('Input Sheet'!L1395-'Input Sheet'!L2403)/L$10</f>
        <v>0</v>
      </c>
      <c r="M391" s="288">
        <f>('Input Sheet'!M1395-'Input Sheet'!M2403)/M$10</f>
        <v>0</v>
      </c>
      <c r="N391" s="288">
        <f>('Input Sheet'!N1395-'Input Sheet'!N2403)/N$10</f>
        <v>0</v>
      </c>
    </row>
    <row r="392" spans="1:14" s="369" customFormat="1" ht="12.75" hidden="1" customHeight="1" outlineLevel="1" x14ac:dyDescent="0.25">
      <c r="A392" s="3"/>
      <c r="B392" s="105" t="str">
        <f>'Input Sheet'!B1396</f>
        <v>Asset Type 380</v>
      </c>
      <c r="C392" s="105" t="str">
        <f>'Input Sheet'!C1396</f>
        <v>Description - Asset Type 380</v>
      </c>
      <c r="D392" s="3"/>
      <c r="E392" s="3"/>
      <c r="F392" s="8"/>
      <c r="G392" s="288">
        <f>('Input Sheet'!G1396-'Input Sheet'!G2404)/G$10</f>
        <v>0</v>
      </c>
      <c r="H392" s="288">
        <f>('Input Sheet'!H1396-'Input Sheet'!H2404)/H$10</f>
        <v>0</v>
      </c>
      <c r="I392" s="288">
        <f>('Input Sheet'!I1396-'Input Sheet'!I2404)/I$10</f>
        <v>0</v>
      </c>
      <c r="J392" s="288">
        <f>('Input Sheet'!J1396-'Input Sheet'!J2404)/J$10</f>
        <v>0</v>
      </c>
      <c r="K392" s="288">
        <f>('Input Sheet'!K1396-'Input Sheet'!K2404)/K$10</f>
        <v>0</v>
      </c>
      <c r="L392" s="288">
        <f>('Input Sheet'!L1396-'Input Sheet'!L2404)/L$10</f>
        <v>0</v>
      </c>
      <c r="M392" s="288">
        <f>('Input Sheet'!M1396-'Input Sheet'!M2404)/M$10</f>
        <v>0</v>
      </c>
      <c r="N392" s="288">
        <f>('Input Sheet'!N1396-'Input Sheet'!N2404)/N$10</f>
        <v>0</v>
      </c>
    </row>
    <row r="393" spans="1:14" s="369" customFormat="1" ht="12.75" hidden="1" customHeight="1" outlineLevel="1" x14ac:dyDescent="0.25">
      <c r="A393" s="3"/>
      <c r="B393" s="105" t="str">
        <f>'Input Sheet'!B1397</f>
        <v>Asset Type 381</v>
      </c>
      <c r="C393" s="105" t="str">
        <f>'Input Sheet'!C1397</f>
        <v>Description - Asset Type 381</v>
      </c>
      <c r="D393" s="3"/>
      <c r="E393" s="3"/>
      <c r="F393" s="8"/>
      <c r="G393" s="288">
        <f>('Input Sheet'!G1397-'Input Sheet'!G2405)/G$10</f>
        <v>0</v>
      </c>
      <c r="H393" s="288">
        <f>('Input Sheet'!H1397-'Input Sheet'!H2405)/H$10</f>
        <v>0</v>
      </c>
      <c r="I393" s="288">
        <f>('Input Sheet'!I1397-'Input Sheet'!I2405)/I$10</f>
        <v>0</v>
      </c>
      <c r="J393" s="288">
        <f>('Input Sheet'!J1397-'Input Sheet'!J2405)/J$10</f>
        <v>0</v>
      </c>
      <c r="K393" s="288">
        <f>('Input Sheet'!K1397-'Input Sheet'!K2405)/K$10</f>
        <v>0</v>
      </c>
      <c r="L393" s="288">
        <f>('Input Sheet'!L1397-'Input Sheet'!L2405)/L$10</f>
        <v>0</v>
      </c>
      <c r="M393" s="288">
        <f>('Input Sheet'!M1397-'Input Sheet'!M2405)/M$10</f>
        <v>0</v>
      </c>
      <c r="N393" s="288">
        <f>('Input Sheet'!N1397-'Input Sheet'!N2405)/N$10</f>
        <v>0</v>
      </c>
    </row>
    <row r="394" spans="1:14" s="369" customFormat="1" ht="12.75" hidden="1" customHeight="1" outlineLevel="1" x14ac:dyDescent="0.25">
      <c r="A394" s="3"/>
      <c r="B394" s="105" t="str">
        <f>'Input Sheet'!B1398</f>
        <v>Asset Type 382</v>
      </c>
      <c r="C394" s="105" t="str">
        <f>'Input Sheet'!C1398</f>
        <v>Description - Asset Type 382</v>
      </c>
      <c r="D394" s="3"/>
      <c r="E394" s="3"/>
      <c r="F394" s="8"/>
      <c r="G394" s="288">
        <f>('Input Sheet'!G1398-'Input Sheet'!G2406)/G$10</f>
        <v>0</v>
      </c>
      <c r="H394" s="288">
        <f>('Input Sheet'!H1398-'Input Sheet'!H2406)/H$10</f>
        <v>0</v>
      </c>
      <c r="I394" s="288">
        <f>('Input Sheet'!I1398-'Input Sheet'!I2406)/I$10</f>
        <v>0</v>
      </c>
      <c r="J394" s="288">
        <f>('Input Sheet'!J1398-'Input Sheet'!J2406)/J$10</f>
        <v>0</v>
      </c>
      <c r="K394" s="288">
        <f>('Input Sheet'!K1398-'Input Sheet'!K2406)/K$10</f>
        <v>0</v>
      </c>
      <c r="L394" s="288">
        <f>('Input Sheet'!L1398-'Input Sheet'!L2406)/L$10</f>
        <v>0</v>
      </c>
      <c r="M394" s="288">
        <f>('Input Sheet'!M1398-'Input Sheet'!M2406)/M$10</f>
        <v>0</v>
      </c>
      <c r="N394" s="288">
        <f>('Input Sheet'!N1398-'Input Sheet'!N2406)/N$10</f>
        <v>0</v>
      </c>
    </row>
    <row r="395" spans="1:14" s="369" customFormat="1" ht="12.75" hidden="1" customHeight="1" outlineLevel="1" x14ac:dyDescent="0.25">
      <c r="A395" s="3"/>
      <c r="B395" s="105" t="str">
        <f>'Input Sheet'!B1399</f>
        <v>Asset Type 383</v>
      </c>
      <c r="C395" s="105" t="str">
        <f>'Input Sheet'!C1399</f>
        <v>Description - Asset Type 383</v>
      </c>
      <c r="D395" s="3"/>
      <c r="E395" s="3"/>
      <c r="F395" s="8"/>
      <c r="G395" s="288">
        <f>('Input Sheet'!G1399-'Input Sheet'!G2407)/G$10</f>
        <v>0</v>
      </c>
      <c r="H395" s="288">
        <f>('Input Sheet'!H1399-'Input Sheet'!H2407)/H$10</f>
        <v>0</v>
      </c>
      <c r="I395" s="288">
        <f>('Input Sheet'!I1399-'Input Sheet'!I2407)/I$10</f>
        <v>0</v>
      </c>
      <c r="J395" s="288">
        <f>('Input Sheet'!J1399-'Input Sheet'!J2407)/J$10</f>
        <v>0</v>
      </c>
      <c r="K395" s="288">
        <f>('Input Sheet'!K1399-'Input Sheet'!K2407)/K$10</f>
        <v>0</v>
      </c>
      <c r="L395" s="288">
        <f>('Input Sheet'!L1399-'Input Sheet'!L2407)/L$10</f>
        <v>0</v>
      </c>
      <c r="M395" s="288">
        <f>('Input Sheet'!M1399-'Input Sheet'!M2407)/M$10</f>
        <v>0</v>
      </c>
      <c r="N395" s="288">
        <f>('Input Sheet'!N1399-'Input Sheet'!N2407)/N$10</f>
        <v>0</v>
      </c>
    </row>
    <row r="396" spans="1:14" s="369" customFormat="1" ht="12.75" hidden="1" customHeight="1" outlineLevel="1" x14ac:dyDescent="0.25">
      <c r="A396" s="3"/>
      <c r="B396" s="105" t="str">
        <f>'Input Sheet'!B1400</f>
        <v>Asset Type 384</v>
      </c>
      <c r="C396" s="105" t="str">
        <f>'Input Sheet'!C1400</f>
        <v>Description - Asset Type 384</v>
      </c>
      <c r="D396" s="3"/>
      <c r="E396" s="3"/>
      <c r="F396" s="8"/>
      <c r="G396" s="288">
        <f>('Input Sheet'!G1400-'Input Sheet'!G2408)/G$10</f>
        <v>0</v>
      </c>
      <c r="H396" s="288">
        <f>('Input Sheet'!H1400-'Input Sheet'!H2408)/H$10</f>
        <v>0</v>
      </c>
      <c r="I396" s="288">
        <f>('Input Sheet'!I1400-'Input Sheet'!I2408)/I$10</f>
        <v>0</v>
      </c>
      <c r="J396" s="288">
        <f>('Input Sheet'!J1400-'Input Sheet'!J2408)/J$10</f>
        <v>0</v>
      </c>
      <c r="K396" s="288">
        <f>('Input Sheet'!K1400-'Input Sheet'!K2408)/K$10</f>
        <v>0</v>
      </c>
      <c r="L396" s="288">
        <f>('Input Sheet'!L1400-'Input Sheet'!L2408)/L$10</f>
        <v>0</v>
      </c>
      <c r="M396" s="288">
        <f>('Input Sheet'!M1400-'Input Sheet'!M2408)/M$10</f>
        <v>0</v>
      </c>
      <c r="N396" s="288">
        <f>('Input Sheet'!N1400-'Input Sheet'!N2408)/N$10</f>
        <v>0</v>
      </c>
    </row>
    <row r="397" spans="1:14" s="369" customFormat="1" ht="12.75" hidden="1" customHeight="1" outlineLevel="1" x14ac:dyDescent="0.25">
      <c r="A397" s="3"/>
      <c r="B397" s="105" t="str">
        <f>'Input Sheet'!B1401</f>
        <v>Asset Type 385</v>
      </c>
      <c r="C397" s="105" t="str">
        <f>'Input Sheet'!C1401</f>
        <v>Description - Asset Type 385</v>
      </c>
      <c r="D397" s="3"/>
      <c r="E397" s="3"/>
      <c r="F397" s="8"/>
      <c r="G397" s="288">
        <f>('Input Sheet'!G1401-'Input Sheet'!G2409)/G$10</f>
        <v>0</v>
      </c>
      <c r="H397" s="288">
        <f>('Input Sheet'!H1401-'Input Sheet'!H2409)/H$10</f>
        <v>0</v>
      </c>
      <c r="I397" s="288">
        <f>('Input Sheet'!I1401-'Input Sheet'!I2409)/I$10</f>
        <v>0</v>
      </c>
      <c r="J397" s="288">
        <f>('Input Sheet'!J1401-'Input Sheet'!J2409)/J$10</f>
        <v>0</v>
      </c>
      <c r="K397" s="288">
        <f>('Input Sheet'!K1401-'Input Sheet'!K2409)/K$10</f>
        <v>0</v>
      </c>
      <c r="L397" s="288">
        <f>('Input Sheet'!L1401-'Input Sheet'!L2409)/L$10</f>
        <v>0</v>
      </c>
      <c r="M397" s="288">
        <f>('Input Sheet'!M1401-'Input Sheet'!M2409)/M$10</f>
        <v>0</v>
      </c>
      <c r="N397" s="288">
        <f>('Input Sheet'!N1401-'Input Sheet'!N2409)/N$10</f>
        <v>0</v>
      </c>
    </row>
    <row r="398" spans="1:14" s="369" customFormat="1" ht="12.75" hidden="1" customHeight="1" outlineLevel="1" x14ac:dyDescent="0.25">
      <c r="A398" s="3"/>
      <c r="B398" s="105" t="str">
        <f>'Input Sheet'!B1402</f>
        <v>Asset Type 386</v>
      </c>
      <c r="C398" s="105" t="str">
        <f>'Input Sheet'!C1402</f>
        <v>Description - Asset Type 386</v>
      </c>
      <c r="D398" s="3"/>
      <c r="E398" s="3"/>
      <c r="F398" s="8"/>
      <c r="G398" s="288">
        <f>('Input Sheet'!G1402-'Input Sheet'!G2410)/G$10</f>
        <v>0</v>
      </c>
      <c r="H398" s="288">
        <f>('Input Sheet'!H1402-'Input Sheet'!H2410)/H$10</f>
        <v>0</v>
      </c>
      <c r="I398" s="288">
        <f>('Input Sheet'!I1402-'Input Sheet'!I2410)/I$10</f>
        <v>0</v>
      </c>
      <c r="J398" s="288">
        <f>('Input Sheet'!J1402-'Input Sheet'!J2410)/J$10</f>
        <v>0</v>
      </c>
      <c r="K398" s="288">
        <f>('Input Sheet'!K1402-'Input Sheet'!K2410)/K$10</f>
        <v>0</v>
      </c>
      <c r="L398" s="288">
        <f>('Input Sheet'!L1402-'Input Sheet'!L2410)/L$10</f>
        <v>0</v>
      </c>
      <c r="M398" s="288">
        <f>('Input Sheet'!M1402-'Input Sheet'!M2410)/M$10</f>
        <v>0</v>
      </c>
      <c r="N398" s="288">
        <f>('Input Sheet'!N1402-'Input Sheet'!N2410)/N$10</f>
        <v>0</v>
      </c>
    </row>
    <row r="399" spans="1:14" s="369" customFormat="1" ht="12.75" hidden="1" customHeight="1" outlineLevel="1" x14ac:dyDescent="0.25">
      <c r="A399" s="3"/>
      <c r="B399" s="105" t="str">
        <f>'Input Sheet'!B1403</f>
        <v>Asset Type 387</v>
      </c>
      <c r="C399" s="105" t="str">
        <f>'Input Sheet'!C1403</f>
        <v>Description - Asset Type 387</v>
      </c>
      <c r="D399" s="3"/>
      <c r="E399" s="3"/>
      <c r="F399" s="8"/>
      <c r="G399" s="288">
        <f>('Input Sheet'!G1403-'Input Sheet'!G2411)/G$10</f>
        <v>0</v>
      </c>
      <c r="H399" s="288">
        <f>('Input Sheet'!H1403-'Input Sheet'!H2411)/H$10</f>
        <v>0</v>
      </c>
      <c r="I399" s="288">
        <f>('Input Sheet'!I1403-'Input Sheet'!I2411)/I$10</f>
        <v>0</v>
      </c>
      <c r="J399" s="288">
        <f>('Input Sheet'!J1403-'Input Sheet'!J2411)/J$10</f>
        <v>0</v>
      </c>
      <c r="K399" s="288">
        <f>('Input Sheet'!K1403-'Input Sheet'!K2411)/K$10</f>
        <v>0</v>
      </c>
      <c r="L399" s="288">
        <f>('Input Sheet'!L1403-'Input Sheet'!L2411)/L$10</f>
        <v>0</v>
      </c>
      <c r="M399" s="288">
        <f>('Input Sheet'!M1403-'Input Sheet'!M2411)/M$10</f>
        <v>0</v>
      </c>
      <c r="N399" s="288">
        <f>('Input Sheet'!N1403-'Input Sheet'!N2411)/N$10</f>
        <v>0</v>
      </c>
    </row>
    <row r="400" spans="1:14" s="369" customFormat="1" ht="12.75" hidden="1" customHeight="1" outlineLevel="1" x14ac:dyDescent="0.25">
      <c r="A400" s="3"/>
      <c r="B400" s="105" t="str">
        <f>'Input Sheet'!B1404</f>
        <v>Asset Type 388</v>
      </c>
      <c r="C400" s="105" t="str">
        <f>'Input Sheet'!C1404</f>
        <v>Description - Asset Type 388</v>
      </c>
      <c r="D400" s="3"/>
      <c r="E400" s="3"/>
      <c r="F400" s="8"/>
      <c r="G400" s="288">
        <f>('Input Sheet'!G1404-'Input Sheet'!G2412)/G$10</f>
        <v>0</v>
      </c>
      <c r="H400" s="288">
        <f>('Input Sheet'!H1404-'Input Sheet'!H2412)/H$10</f>
        <v>0</v>
      </c>
      <c r="I400" s="288">
        <f>('Input Sheet'!I1404-'Input Sheet'!I2412)/I$10</f>
        <v>0</v>
      </c>
      <c r="J400" s="288">
        <f>('Input Sheet'!J1404-'Input Sheet'!J2412)/J$10</f>
        <v>0</v>
      </c>
      <c r="K400" s="288">
        <f>('Input Sheet'!K1404-'Input Sheet'!K2412)/K$10</f>
        <v>0</v>
      </c>
      <c r="L400" s="288">
        <f>('Input Sheet'!L1404-'Input Sheet'!L2412)/L$10</f>
        <v>0</v>
      </c>
      <c r="M400" s="288">
        <f>('Input Sheet'!M1404-'Input Sheet'!M2412)/M$10</f>
        <v>0</v>
      </c>
      <c r="N400" s="288">
        <f>('Input Sheet'!N1404-'Input Sheet'!N2412)/N$10</f>
        <v>0</v>
      </c>
    </row>
    <row r="401" spans="1:14" s="369" customFormat="1" ht="12.75" hidden="1" customHeight="1" outlineLevel="1" x14ac:dyDescent="0.25">
      <c r="A401" s="3"/>
      <c r="B401" s="105" t="str">
        <f>'Input Sheet'!B1405</f>
        <v>Asset Type 389</v>
      </c>
      <c r="C401" s="105" t="str">
        <f>'Input Sheet'!C1405</f>
        <v>Description - Asset Type 389</v>
      </c>
      <c r="D401" s="3"/>
      <c r="E401" s="3"/>
      <c r="F401" s="8"/>
      <c r="G401" s="288">
        <f>('Input Sheet'!G1405-'Input Sheet'!G2413)/G$10</f>
        <v>0</v>
      </c>
      <c r="H401" s="288">
        <f>('Input Sheet'!H1405-'Input Sheet'!H2413)/H$10</f>
        <v>0</v>
      </c>
      <c r="I401" s="288">
        <f>('Input Sheet'!I1405-'Input Sheet'!I2413)/I$10</f>
        <v>0</v>
      </c>
      <c r="J401" s="288">
        <f>('Input Sheet'!J1405-'Input Sheet'!J2413)/J$10</f>
        <v>0</v>
      </c>
      <c r="K401" s="288">
        <f>('Input Sheet'!K1405-'Input Sheet'!K2413)/K$10</f>
        <v>0</v>
      </c>
      <c r="L401" s="288">
        <f>('Input Sheet'!L1405-'Input Sheet'!L2413)/L$10</f>
        <v>0</v>
      </c>
      <c r="M401" s="288">
        <f>('Input Sheet'!M1405-'Input Sheet'!M2413)/M$10</f>
        <v>0</v>
      </c>
      <c r="N401" s="288">
        <f>('Input Sheet'!N1405-'Input Sheet'!N2413)/N$10</f>
        <v>0</v>
      </c>
    </row>
    <row r="402" spans="1:14" s="369" customFormat="1" ht="12.75" hidden="1" customHeight="1" outlineLevel="1" x14ac:dyDescent="0.25">
      <c r="A402" s="3"/>
      <c r="B402" s="105" t="str">
        <f>'Input Sheet'!B1406</f>
        <v>Asset Type 390</v>
      </c>
      <c r="C402" s="105" t="str">
        <f>'Input Sheet'!C1406</f>
        <v>Description - Asset Type 390</v>
      </c>
      <c r="D402" s="3"/>
      <c r="E402" s="3"/>
      <c r="F402" s="8"/>
      <c r="G402" s="288">
        <f>('Input Sheet'!G1406-'Input Sheet'!G2414)/G$10</f>
        <v>0</v>
      </c>
      <c r="H402" s="288">
        <f>('Input Sheet'!H1406-'Input Sheet'!H2414)/H$10</f>
        <v>0</v>
      </c>
      <c r="I402" s="288">
        <f>('Input Sheet'!I1406-'Input Sheet'!I2414)/I$10</f>
        <v>0</v>
      </c>
      <c r="J402" s="288">
        <f>('Input Sheet'!J1406-'Input Sheet'!J2414)/J$10</f>
        <v>0</v>
      </c>
      <c r="K402" s="288">
        <f>('Input Sheet'!K1406-'Input Sheet'!K2414)/K$10</f>
        <v>0</v>
      </c>
      <c r="L402" s="288">
        <f>('Input Sheet'!L1406-'Input Sheet'!L2414)/L$10</f>
        <v>0</v>
      </c>
      <c r="M402" s="288">
        <f>('Input Sheet'!M1406-'Input Sheet'!M2414)/M$10</f>
        <v>0</v>
      </c>
      <c r="N402" s="288">
        <f>('Input Sheet'!N1406-'Input Sheet'!N2414)/N$10</f>
        <v>0</v>
      </c>
    </row>
    <row r="403" spans="1:14" s="369" customFormat="1" ht="12.75" hidden="1" customHeight="1" outlineLevel="1" x14ac:dyDescent="0.25">
      <c r="A403" s="3"/>
      <c r="B403" s="105" t="str">
        <f>'Input Sheet'!B1407</f>
        <v>Asset Type 391</v>
      </c>
      <c r="C403" s="105" t="str">
        <f>'Input Sheet'!C1407</f>
        <v>Description - Asset Type 391</v>
      </c>
      <c r="D403" s="3"/>
      <c r="E403" s="3"/>
      <c r="F403" s="8"/>
      <c r="G403" s="288">
        <f>('Input Sheet'!G1407-'Input Sheet'!G2415)/G$10</f>
        <v>0</v>
      </c>
      <c r="H403" s="288">
        <f>('Input Sheet'!H1407-'Input Sheet'!H2415)/H$10</f>
        <v>0</v>
      </c>
      <c r="I403" s="288">
        <f>('Input Sheet'!I1407-'Input Sheet'!I2415)/I$10</f>
        <v>0</v>
      </c>
      <c r="J403" s="288">
        <f>('Input Sheet'!J1407-'Input Sheet'!J2415)/J$10</f>
        <v>0</v>
      </c>
      <c r="K403" s="288">
        <f>('Input Sheet'!K1407-'Input Sheet'!K2415)/K$10</f>
        <v>0</v>
      </c>
      <c r="L403" s="288">
        <f>('Input Sheet'!L1407-'Input Sheet'!L2415)/L$10</f>
        <v>0</v>
      </c>
      <c r="M403" s="288">
        <f>('Input Sheet'!M1407-'Input Sheet'!M2415)/M$10</f>
        <v>0</v>
      </c>
      <c r="N403" s="288">
        <f>('Input Sheet'!N1407-'Input Sheet'!N2415)/N$10</f>
        <v>0</v>
      </c>
    </row>
    <row r="404" spans="1:14" s="369" customFormat="1" ht="12.75" hidden="1" customHeight="1" outlineLevel="1" x14ac:dyDescent="0.25">
      <c r="A404" s="3"/>
      <c r="B404" s="105" t="str">
        <f>'Input Sheet'!B1408</f>
        <v>Asset Type 392</v>
      </c>
      <c r="C404" s="105" t="str">
        <f>'Input Sheet'!C1408</f>
        <v>Description - Asset Type 392</v>
      </c>
      <c r="D404" s="3"/>
      <c r="E404" s="3"/>
      <c r="F404" s="8"/>
      <c r="G404" s="288">
        <f>('Input Sheet'!G1408-'Input Sheet'!G2416)/G$10</f>
        <v>0</v>
      </c>
      <c r="H404" s="288">
        <f>('Input Sheet'!H1408-'Input Sheet'!H2416)/H$10</f>
        <v>0</v>
      </c>
      <c r="I404" s="288">
        <f>('Input Sheet'!I1408-'Input Sheet'!I2416)/I$10</f>
        <v>0</v>
      </c>
      <c r="J404" s="288">
        <f>('Input Sheet'!J1408-'Input Sheet'!J2416)/J$10</f>
        <v>0</v>
      </c>
      <c r="K404" s="288">
        <f>('Input Sheet'!K1408-'Input Sheet'!K2416)/K$10</f>
        <v>0</v>
      </c>
      <c r="L404" s="288">
        <f>('Input Sheet'!L1408-'Input Sheet'!L2416)/L$10</f>
        <v>0</v>
      </c>
      <c r="M404" s="288">
        <f>('Input Sheet'!M1408-'Input Sheet'!M2416)/M$10</f>
        <v>0</v>
      </c>
      <c r="N404" s="288">
        <f>('Input Sheet'!N1408-'Input Sheet'!N2416)/N$10</f>
        <v>0</v>
      </c>
    </row>
    <row r="405" spans="1:14" s="369" customFormat="1" ht="12.75" hidden="1" customHeight="1" outlineLevel="1" x14ac:dyDescent="0.25">
      <c r="A405" s="3"/>
      <c r="B405" s="105" t="str">
        <f>'Input Sheet'!B1409</f>
        <v>Asset Type 393</v>
      </c>
      <c r="C405" s="105" t="str">
        <f>'Input Sheet'!C1409</f>
        <v>Description - Asset Type 393</v>
      </c>
      <c r="D405" s="3"/>
      <c r="E405" s="3"/>
      <c r="F405" s="8"/>
      <c r="G405" s="288">
        <f>('Input Sheet'!G1409-'Input Sheet'!G2417)/G$10</f>
        <v>0</v>
      </c>
      <c r="H405" s="288">
        <f>('Input Sheet'!H1409-'Input Sheet'!H2417)/H$10</f>
        <v>0</v>
      </c>
      <c r="I405" s="288">
        <f>('Input Sheet'!I1409-'Input Sheet'!I2417)/I$10</f>
        <v>0</v>
      </c>
      <c r="J405" s="288">
        <f>('Input Sheet'!J1409-'Input Sheet'!J2417)/J$10</f>
        <v>0</v>
      </c>
      <c r="K405" s="288">
        <f>('Input Sheet'!K1409-'Input Sheet'!K2417)/K$10</f>
        <v>0</v>
      </c>
      <c r="L405" s="288">
        <f>('Input Sheet'!L1409-'Input Sheet'!L2417)/L$10</f>
        <v>0</v>
      </c>
      <c r="M405" s="288">
        <f>('Input Sheet'!M1409-'Input Sheet'!M2417)/M$10</f>
        <v>0</v>
      </c>
      <c r="N405" s="288">
        <f>('Input Sheet'!N1409-'Input Sheet'!N2417)/N$10</f>
        <v>0</v>
      </c>
    </row>
    <row r="406" spans="1:14" s="369" customFormat="1" ht="12.75" hidden="1" customHeight="1" outlineLevel="1" x14ac:dyDescent="0.25">
      <c r="A406" s="3"/>
      <c r="B406" s="105" t="str">
        <f>'Input Sheet'!B1410</f>
        <v>Asset Type 394</v>
      </c>
      <c r="C406" s="105" t="str">
        <f>'Input Sheet'!C1410</f>
        <v>Description - Asset Type 394</v>
      </c>
      <c r="D406" s="3"/>
      <c r="E406" s="3"/>
      <c r="F406" s="8"/>
      <c r="G406" s="288">
        <f>('Input Sheet'!G1410-'Input Sheet'!G2418)/G$10</f>
        <v>0</v>
      </c>
      <c r="H406" s="288">
        <f>('Input Sheet'!H1410-'Input Sheet'!H2418)/H$10</f>
        <v>0</v>
      </c>
      <c r="I406" s="288">
        <f>('Input Sheet'!I1410-'Input Sheet'!I2418)/I$10</f>
        <v>0</v>
      </c>
      <c r="J406" s="288">
        <f>('Input Sheet'!J1410-'Input Sheet'!J2418)/J$10</f>
        <v>0</v>
      </c>
      <c r="K406" s="288">
        <f>('Input Sheet'!K1410-'Input Sheet'!K2418)/K$10</f>
        <v>0</v>
      </c>
      <c r="L406" s="288">
        <f>('Input Sheet'!L1410-'Input Sheet'!L2418)/L$10</f>
        <v>0</v>
      </c>
      <c r="M406" s="288">
        <f>('Input Sheet'!M1410-'Input Sheet'!M2418)/M$10</f>
        <v>0</v>
      </c>
      <c r="N406" s="288">
        <f>('Input Sheet'!N1410-'Input Sheet'!N2418)/N$10</f>
        <v>0</v>
      </c>
    </row>
    <row r="407" spans="1:14" s="369" customFormat="1" ht="12.75" hidden="1" customHeight="1" outlineLevel="1" x14ac:dyDescent="0.25">
      <c r="A407" s="3"/>
      <c r="B407" s="105" t="str">
        <f>'Input Sheet'!B1411</f>
        <v>Asset Type 395</v>
      </c>
      <c r="C407" s="105" t="str">
        <f>'Input Sheet'!C1411</f>
        <v>Description - Asset Type 395</v>
      </c>
      <c r="D407" s="3"/>
      <c r="E407" s="3"/>
      <c r="F407" s="8"/>
      <c r="G407" s="288">
        <f>('Input Sheet'!G1411-'Input Sheet'!G2419)/G$10</f>
        <v>0</v>
      </c>
      <c r="H407" s="288">
        <f>('Input Sheet'!H1411-'Input Sheet'!H2419)/H$10</f>
        <v>0</v>
      </c>
      <c r="I407" s="288">
        <f>('Input Sheet'!I1411-'Input Sheet'!I2419)/I$10</f>
        <v>0</v>
      </c>
      <c r="J407" s="288">
        <f>('Input Sheet'!J1411-'Input Sheet'!J2419)/J$10</f>
        <v>0</v>
      </c>
      <c r="K407" s="288">
        <f>('Input Sheet'!K1411-'Input Sheet'!K2419)/K$10</f>
        <v>0</v>
      </c>
      <c r="L407" s="288">
        <f>('Input Sheet'!L1411-'Input Sheet'!L2419)/L$10</f>
        <v>0</v>
      </c>
      <c r="M407" s="288">
        <f>('Input Sheet'!M1411-'Input Sheet'!M2419)/M$10</f>
        <v>0</v>
      </c>
      <c r="N407" s="288">
        <f>('Input Sheet'!N1411-'Input Sheet'!N2419)/N$10</f>
        <v>0</v>
      </c>
    </row>
    <row r="408" spans="1:14" s="369" customFormat="1" ht="12.75" hidden="1" customHeight="1" outlineLevel="1" x14ac:dyDescent="0.25">
      <c r="A408" s="3"/>
      <c r="B408" s="105" t="str">
        <f>'Input Sheet'!B1412</f>
        <v>Asset Type 396</v>
      </c>
      <c r="C408" s="105" t="str">
        <f>'Input Sheet'!C1412</f>
        <v>Description - Asset Type 396</v>
      </c>
      <c r="D408" s="3"/>
      <c r="E408" s="3"/>
      <c r="F408" s="8"/>
      <c r="G408" s="288">
        <f>('Input Sheet'!G1412-'Input Sheet'!G2420)/G$10</f>
        <v>0</v>
      </c>
      <c r="H408" s="288">
        <f>('Input Sheet'!H1412-'Input Sheet'!H2420)/H$10</f>
        <v>0</v>
      </c>
      <c r="I408" s="288">
        <f>('Input Sheet'!I1412-'Input Sheet'!I2420)/I$10</f>
        <v>0</v>
      </c>
      <c r="J408" s="288">
        <f>('Input Sheet'!J1412-'Input Sheet'!J2420)/J$10</f>
        <v>0</v>
      </c>
      <c r="K408" s="288">
        <f>('Input Sheet'!K1412-'Input Sheet'!K2420)/K$10</f>
        <v>0</v>
      </c>
      <c r="L408" s="288">
        <f>('Input Sheet'!L1412-'Input Sheet'!L2420)/L$10</f>
        <v>0</v>
      </c>
      <c r="M408" s="288">
        <f>('Input Sheet'!M1412-'Input Sheet'!M2420)/M$10</f>
        <v>0</v>
      </c>
      <c r="N408" s="288">
        <f>('Input Sheet'!N1412-'Input Sheet'!N2420)/N$10</f>
        <v>0</v>
      </c>
    </row>
    <row r="409" spans="1:14" s="369" customFormat="1" ht="12.75" hidden="1" customHeight="1" outlineLevel="1" x14ac:dyDescent="0.25">
      <c r="A409" s="3"/>
      <c r="B409" s="105" t="str">
        <f>'Input Sheet'!B1413</f>
        <v>Asset Type 397</v>
      </c>
      <c r="C409" s="105" t="str">
        <f>'Input Sheet'!C1413</f>
        <v>Description - Asset Type 397</v>
      </c>
      <c r="D409" s="3"/>
      <c r="E409" s="3"/>
      <c r="F409" s="8"/>
      <c r="G409" s="288">
        <f>('Input Sheet'!G1413-'Input Sheet'!G2421)/G$10</f>
        <v>0</v>
      </c>
      <c r="H409" s="288">
        <f>('Input Sheet'!H1413-'Input Sheet'!H2421)/H$10</f>
        <v>0</v>
      </c>
      <c r="I409" s="288">
        <f>('Input Sheet'!I1413-'Input Sheet'!I2421)/I$10</f>
        <v>0</v>
      </c>
      <c r="J409" s="288">
        <f>('Input Sheet'!J1413-'Input Sheet'!J2421)/J$10</f>
        <v>0</v>
      </c>
      <c r="K409" s="288">
        <f>('Input Sheet'!K1413-'Input Sheet'!K2421)/K$10</f>
        <v>0</v>
      </c>
      <c r="L409" s="288">
        <f>('Input Sheet'!L1413-'Input Sheet'!L2421)/L$10</f>
        <v>0</v>
      </c>
      <c r="M409" s="288">
        <f>('Input Sheet'!M1413-'Input Sheet'!M2421)/M$10</f>
        <v>0</v>
      </c>
      <c r="N409" s="288">
        <f>('Input Sheet'!N1413-'Input Sheet'!N2421)/N$10</f>
        <v>0</v>
      </c>
    </row>
    <row r="410" spans="1:14" s="369" customFormat="1" ht="12.75" hidden="1" customHeight="1" outlineLevel="1" x14ac:dyDescent="0.25">
      <c r="A410" s="3"/>
      <c r="B410" s="105" t="str">
        <f>'Input Sheet'!B1414</f>
        <v>Asset Type 398</v>
      </c>
      <c r="C410" s="105" t="str">
        <f>'Input Sheet'!C1414</f>
        <v>Description - Asset Type 398</v>
      </c>
      <c r="D410" s="3"/>
      <c r="E410" s="3"/>
      <c r="F410" s="8"/>
      <c r="G410" s="288">
        <f>('Input Sheet'!G1414-'Input Sheet'!G2422)/G$10</f>
        <v>0</v>
      </c>
      <c r="H410" s="288">
        <f>('Input Sheet'!H1414-'Input Sheet'!H2422)/H$10</f>
        <v>0</v>
      </c>
      <c r="I410" s="288">
        <f>('Input Sheet'!I1414-'Input Sheet'!I2422)/I$10</f>
        <v>0</v>
      </c>
      <c r="J410" s="288">
        <f>('Input Sheet'!J1414-'Input Sheet'!J2422)/J$10</f>
        <v>0</v>
      </c>
      <c r="K410" s="288">
        <f>('Input Sheet'!K1414-'Input Sheet'!K2422)/K$10</f>
        <v>0</v>
      </c>
      <c r="L410" s="288">
        <f>('Input Sheet'!L1414-'Input Sheet'!L2422)/L$10</f>
        <v>0</v>
      </c>
      <c r="M410" s="288">
        <f>('Input Sheet'!M1414-'Input Sheet'!M2422)/M$10</f>
        <v>0</v>
      </c>
      <c r="N410" s="288">
        <f>('Input Sheet'!N1414-'Input Sheet'!N2422)/N$10</f>
        <v>0</v>
      </c>
    </row>
    <row r="411" spans="1:14" s="369" customFormat="1" ht="12.75" hidden="1" customHeight="1" outlineLevel="1" x14ac:dyDescent="0.25">
      <c r="A411" s="3"/>
      <c r="B411" s="105" t="str">
        <f>'Input Sheet'!B1415</f>
        <v>Asset Type 399</v>
      </c>
      <c r="C411" s="105" t="str">
        <f>'Input Sheet'!C1415</f>
        <v>Description - Asset Type 399</v>
      </c>
      <c r="D411" s="3"/>
      <c r="E411" s="3"/>
      <c r="F411" s="8"/>
      <c r="G411" s="288">
        <f>('Input Sheet'!G1415-'Input Sheet'!G2423)/G$10</f>
        <v>0</v>
      </c>
      <c r="H411" s="288">
        <f>('Input Sheet'!H1415-'Input Sheet'!H2423)/H$10</f>
        <v>0</v>
      </c>
      <c r="I411" s="288">
        <f>('Input Sheet'!I1415-'Input Sheet'!I2423)/I$10</f>
        <v>0</v>
      </c>
      <c r="J411" s="288">
        <f>('Input Sheet'!J1415-'Input Sheet'!J2423)/J$10</f>
        <v>0</v>
      </c>
      <c r="K411" s="288">
        <f>('Input Sheet'!K1415-'Input Sheet'!K2423)/K$10</f>
        <v>0</v>
      </c>
      <c r="L411" s="288">
        <f>('Input Sheet'!L1415-'Input Sheet'!L2423)/L$10</f>
        <v>0</v>
      </c>
      <c r="M411" s="288">
        <f>('Input Sheet'!M1415-'Input Sheet'!M2423)/M$10</f>
        <v>0</v>
      </c>
      <c r="N411" s="288">
        <f>('Input Sheet'!N1415-'Input Sheet'!N2423)/N$10</f>
        <v>0</v>
      </c>
    </row>
    <row r="412" spans="1:14" s="369" customFormat="1" ht="12.75" hidden="1" customHeight="1" outlineLevel="1" x14ac:dyDescent="0.25">
      <c r="A412" s="3"/>
      <c r="B412" s="105" t="str">
        <f>'Input Sheet'!B1416</f>
        <v>Asset Type 400</v>
      </c>
      <c r="C412" s="105" t="str">
        <f>'Input Sheet'!C1416</f>
        <v>Description - Asset Type 400</v>
      </c>
      <c r="D412" s="3"/>
      <c r="E412" s="3"/>
      <c r="F412" s="8"/>
      <c r="G412" s="288">
        <f>('Input Sheet'!G1416-'Input Sheet'!G2424)/G$10</f>
        <v>0</v>
      </c>
      <c r="H412" s="288">
        <f>('Input Sheet'!H1416-'Input Sheet'!H2424)/H$10</f>
        <v>0</v>
      </c>
      <c r="I412" s="288">
        <f>('Input Sheet'!I1416-'Input Sheet'!I2424)/I$10</f>
        <v>0</v>
      </c>
      <c r="J412" s="288">
        <f>('Input Sheet'!J1416-'Input Sheet'!J2424)/J$10</f>
        <v>0</v>
      </c>
      <c r="K412" s="288">
        <f>('Input Sheet'!K1416-'Input Sheet'!K2424)/K$10</f>
        <v>0</v>
      </c>
      <c r="L412" s="288">
        <f>('Input Sheet'!L1416-'Input Sheet'!L2424)/L$10</f>
        <v>0</v>
      </c>
      <c r="M412" s="288">
        <f>('Input Sheet'!M1416-'Input Sheet'!M2424)/M$10</f>
        <v>0</v>
      </c>
      <c r="N412" s="288">
        <f>('Input Sheet'!N1416-'Input Sheet'!N2424)/N$10</f>
        <v>0</v>
      </c>
    </row>
    <row r="413" spans="1:14" s="369" customFormat="1" ht="12.75" hidden="1" customHeight="1" outlineLevel="1" x14ac:dyDescent="0.25">
      <c r="A413" s="3"/>
      <c r="B413" s="105" t="str">
        <f>'Input Sheet'!B1417</f>
        <v>Asset Type 401</v>
      </c>
      <c r="C413" s="105" t="str">
        <f>'Input Sheet'!C1417</f>
        <v>Description - Asset Type 401</v>
      </c>
      <c r="D413" s="3"/>
      <c r="E413" s="3"/>
      <c r="F413" s="8"/>
      <c r="G413" s="288">
        <f>('Input Sheet'!G1417-'Input Sheet'!G2425)/G$10</f>
        <v>0</v>
      </c>
      <c r="H413" s="288">
        <f>('Input Sheet'!H1417-'Input Sheet'!H2425)/H$10</f>
        <v>0</v>
      </c>
      <c r="I413" s="288">
        <f>('Input Sheet'!I1417-'Input Sheet'!I2425)/I$10</f>
        <v>0</v>
      </c>
      <c r="J413" s="288">
        <f>('Input Sheet'!J1417-'Input Sheet'!J2425)/J$10</f>
        <v>0</v>
      </c>
      <c r="K413" s="288">
        <f>('Input Sheet'!K1417-'Input Sheet'!K2425)/K$10</f>
        <v>0</v>
      </c>
      <c r="L413" s="288">
        <f>('Input Sheet'!L1417-'Input Sheet'!L2425)/L$10</f>
        <v>0</v>
      </c>
      <c r="M413" s="288">
        <f>('Input Sheet'!M1417-'Input Sheet'!M2425)/M$10</f>
        <v>0</v>
      </c>
      <c r="N413" s="288">
        <f>('Input Sheet'!N1417-'Input Sheet'!N2425)/N$10</f>
        <v>0</v>
      </c>
    </row>
    <row r="414" spans="1:14" s="369" customFormat="1" ht="12.75" hidden="1" customHeight="1" outlineLevel="1" x14ac:dyDescent="0.25">
      <c r="A414" s="3"/>
      <c r="B414" s="105" t="str">
        <f>'Input Sheet'!B1418</f>
        <v>Asset Type 402</v>
      </c>
      <c r="C414" s="105" t="str">
        <f>'Input Sheet'!C1418</f>
        <v>Description - Asset Type 402</v>
      </c>
      <c r="D414" s="3"/>
      <c r="E414" s="3"/>
      <c r="F414" s="8"/>
      <c r="G414" s="288">
        <f>('Input Sheet'!G1418-'Input Sheet'!G2426)/G$10</f>
        <v>0</v>
      </c>
      <c r="H414" s="288">
        <f>('Input Sheet'!H1418-'Input Sheet'!H2426)/H$10</f>
        <v>0</v>
      </c>
      <c r="I414" s="288">
        <f>('Input Sheet'!I1418-'Input Sheet'!I2426)/I$10</f>
        <v>0</v>
      </c>
      <c r="J414" s="288">
        <f>('Input Sheet'!J1418-'Input Sheet'!J2426)/J$10</f>
        <v>0</v>
      </c>
      <c r="K414" s="288">
        <f>('Input Sheet'!K1418-'Input Sheet'!K2426)/K$10</f>
        <v>0</v>
      </c>
      <c r="L414" s="288">
        <f>('Input Sheet'!L1418-'Input Sheet'!L2426)/L$10</f>
        <v>0</v>
      </c>
      <c r="M414" s="288">
        <f>('Input Sheet'!M1418-'Input Sheet'!M2426)/M$10</f>
        <v>0</v>
      </c>
      <c r="N414" s="288">
        <f>('Input Sheet'!N1418-'Input Sheet'!N2426)/N$10</f>
        <v>0</v>
      </c>
    </row>
    <row r="415" spans="1:14" s="369" customFormat="1" ht="12.75" hidden="1" customHeight="1" outlineLevel="1" x14ac:dyDescent="0.25">
      <c r="A415" s="3"/>
      <c r="B415" s="105" t="str">
        <f>'Input Sheet'!B1419</f>
        <v>Asset Type 403</v>
      </c>
      <c r="C415" s="105" t="str">
        <f>'Input Sheet'!C1419</f>
        <v>Description - Asset Type 403</v>
      </c>
      <c r="D415" s="3"/>
      <c r="E415" s="3"/>
      <c r="F415" s="8"/>
      <c r="G415" s="288">
        <f>('Input Sheet'!G1419-'Input Sheet'!G2427)/G$10</f>
        <v>0</v>
      </c>
      <c r="H415" s="288">
        <f>('Input Sheet'!H1419-'Input Sheet'!H2427)/H$10</f>
        <v>0</v>
      </c>
      <c r="I415" s="288">
        <f>('Input Sheet'!I1419-'Input Sheet'!I2427)/I$10</f>
        <v>0</v>
      </c>
      <c r="J415" s="288">
        <f>('Input Sheet'!J1419-'Input Sheet'!J2427)/J$10</f>
        <v>0</v>
      </c>
      <c r="K415" s="288">
        <f>('Input Sheet'!K1419-'Input Sheet'!K2427)/K$10</f>
        <v>0</v>
      </c>
      <c r="L415" s="288">
        <f>('Input Sheet'!L1419-'Input Sheet'!L2427)/L$10</f>
        <v>0</v>
      </c>
      <c r="M415" s="288">
        <f>('Input Sheet'!M1419-'Input Sheet'!M2427)/M$10</f>
        <v>0</v>
      </c>
      <c r="N415" s="288">
        <f>('Input Sheet'!N1419-'Input Sheet'!N2427)/N$10</f>
        <v>0</v>
      </c>
    </row>
    <row r="416" spans="1:14" s="369" customFormat="1" ht="12.75" hidden="1" customHeight="1" outlineLevel="1" x14ac:dyDescent="0.25">
      <c r="A416" s="3"/>
      <c r="B416" s="105" t="str">
        <f>'Input Sheet'!B1420</f>
        <v>Asset Type 404</v>
      </c>
      <c r="C416" s="105" t="str">
        <f>'Input Sheet'!C1420</f>
        <v>Description - Asset Type 404</v>
      </c>
      <c r="D416" s="3"/>
      <c r="E416" s="3"/>
      <c r="F416" s="8"/>
      <c r="G416" s="288">
        <f>('Input Sheet'!G1420-'Input Sheet'!G2428)/G$10</f>
        <v>0</v>
      </c>
      <c r="H416" s="288">
        <f>('Input Sheet'!H1420-'Input Sheet'!H2428)/H$10</f>
        <v>0</v>
      </c>
      <c r="I416" s="288">
        <f>('Input Sheet'!I1420-'Input Sheet'!I2428)/I$10</f>
        <v>0</v>
      </c>
      <c r="J416" s="288">
        <f>('Input Sheet'!J1420-'Input Sheet'!J2428)/J$10</f>
        <v>0</v>
      </c>
      <c r="K416" s="288">
        <f>('Input Sheet'!K1420-'Input Sheet'!K2428)/K$10</f>
        <v>0</v>
      </c>
      <c r="L416" s="288">
        <f>('Input Sheet'!L1420-'Input Sheet'!L2428)/L$10</f>
        <v>0</v>
      </c>
      <c r="M416" s="288">
        <f>('Input Sheet'!M1420-'Input Sheet'!M2428)/M$10</f>
        <v>0</v>
      </c>
      <c r="N416" s="288">
        <f>('Input Sheet'!N1420-'Input Sheet'!N2428)/N$10</f>
        <v>0</v>
      </c>
    </row>
    <row r="417" spans="1:14" s="369" customFormat="1" ht="12.75" hidden="1" customHeight="1" outlineLevel="1" x14ac:dyDescent="0.25">
      <c r="A417" s="3"/>
      <c r="B417" s="105" t="str">
        <f>'Input Sheet'!B1421</f>
        <v>Asset Type 405</v>
      </c>
      <c r="C417" s="105" t="str">
        <f>'Input Sheet'!C1421</f>
        <v>Description - Asset Type 405</v>
      </c>
      <c r="D417" s="3"/>
      <c r="E417" s="3"/>
      <c r="F417" s="8"/>
      <c r="G417" s="288">
        <f>('Input Sheet'!G1421-'Input Sheet'!G2429)/G$10</f>
        <v>0</v>
      </c>
      <c r="H417" s="288">
        <f>('Input Sheet'!H1421-'Input Sheet'!H2429)/H$10</f>
        <v>0</v>
      </c>
      <c r="I417" s="288">
        <f>('Input Sheet'!I1421-'Input Sheet'!I2429)/I$10</f>
        <v>0</v>
      </c>
      <c r="J417" s="288">
        <f>('Input Sheet'!J1421-'Input Sheet'!J2429)/J$10</f>
        <v>0</v>
      </c>
      <c r="K417" s="288">
        <f>('Input Sheet'!K1421-'Input Sheet'!K2429)/K$10</f>
        <v>0</v>
      </c>
      <c r="L417" s="288">
        <f>('Input Sheet'!L1421-'Input Sheet'!L2429)/L$10</f>
        <v>0</v>
      </c>
      <c r="M417" s="288">
        <f>('Input Sheet'!M1421-'Input Sheet'!M2429)/M$10</f>
        <v>0</v>
      </c>
      <c r="N417" s="288">
        <f>('Input Sheet'!N1421-'Input Sheet'!N2429)/N$10</f>
        <v>0</v>
      </c>
    </row>
    <row r="418" spans="1:14" s="369" customFormat="1" ht="12.75" hidden="1" customHeight="1" outlineLevel="1" x14ac:dyDescent="0.25">
      <c r="A418" s="3"/>
      <c r="B418" s="105" t="str">
        <f>'Input Sheet'!B1422</f>
        <v>Asset Type 406</v>
      </c>
      <c r="C418" s="105" t="str">
        <f>'Input Sheet'!C1422</f>
        <v>Description - Asset Type 406</v>
      </c>
      <c r="D418" s="3"/>
      <c r="E418" s="3"/>
      <c r="F418" s="8"/>
      <c r="G418" s="288">
        <f>('Input Sheet'!G1422-'Input Sheet'!G2430)/G$10</f>
        <v>0</v>
      </c>
      <c r="H418" s="288">
        <f>('Input Sheet'!H1422-'Input Sheet'!H2430)/H$10</f>
        <v>0</v>
      </c>
      <c r="I418" s="288">
        <f>('Input Sheet'!I1422-'Input Sheet'!I2430)/I$10</f>
        <v>0</v>
      </c>
      <c r="J418" s="288">
        <f>('Input Sheet'!J1422-'Input Sheet'!J2430)/J$10</f>
        <v>0</v>
      </c>
      <c r="K418" s="288">
        <f>('Input Sheet'!K1422-'Input Sheet'!K2430)/K$10</f>
        <v>0</v>
      </c>
      <c r="L418" s="288">
        <f>('Input Sheet'!L1422-'Input Sheet'!L2430)/L$10</f>
        <v>0</v>
      </c>
      <c r="M418" s="288">
        <f>('Input Sheet'!M1422-'Input Sheet'!M2430)/M$10</f>
        <v>0</v>
      </c>
      <c r="N418" s="288">
        <f>('Input Sheet'!N1422-'Input Sheet'!N2430)/N$10</f>
        <v>0</v>
      </c>
    </row>
    <row r="419" spans="1:14" s="369" customFormat="1" ht="12.75" hidden="1" customHeight="1" outlineLevel="1" x14ac:dyDescent="0.25">
      <c r="A419" s="3"/>
      <c r="B419" s="105" t="str">
        <f>'Input Sheet'!B1423</f>
        <v>Asset Type 407</v>
      </c>
      <c r="C419" s="105" t="str">
        <f>'Input Sheet'!C1423</f>
        <v>Description - Asset Type 407</v>
      </c>
      <c r="D419" s="3"/>
      <c r="E419" s="3"/>
      <c r="F419" s="8"/>
      <c r="G419" s="288">
        <f>('Input Sheet'!G1423-'Input Sheet'!G2431)/G$10</f>
        <v>0</v>
      </c>
      <c r="H419" s="288">
        <f>('Input Sheet'!H1423-'Input Sheet'!H2431)/H$10</f>
        <v>0</v>
      </c>
      <c r="I419" s="288">
        <f>('Input Sheet'!I1423-'Input Sheet'!I2431)/I$10</f>
        <v>0</v>
      </c>
      <c r="J419" s="288">
        <f>('Input Sheet'!J1423-'Input Sheet'!J2431)/J$10</f>
        <v>0</v>
      </c>
      <c r="K419" s="288">
        <f>('Input Sheet'!K1423-'Input Sheet'!K2431)/K$10</f>
        <v>0</v>
      </c>
      <c r="L419" s="288">
        <f>('Input Sheet'!L1423-'Input Sheet'!L2431)/L$10</f>
        <v>0</v>
      </c>
      <c r="M419" s="288">
        <f>('Input Sheet'!M1423-'Input Sheet'!M2431)/M$10</f>
        <v>0</v>
      </c>
      <c r="N419" s="288">
        <f>('Input Sheet'!N1423-'Input Sheet'!N2431)/N$10</f>
        <v>0</v>
      </c>
    </row>
    <row r="420" spans="1:14" s="369" customFormat="1" ht="12.75" hidden="1" customHeight="1" outlineLevel="1" x14ac:dyDescent="0.25">
      <c r="A420" s="3"/>
      <c r="B420" s="105" t="str">
        <f>'Input Sheet'!B1424</f>
        <v>Asset Type 408</v>
      </c>
      <c r="C420" s="105" t="str">
        <f>'Input Sheet'!C1424</f>
        <v>Description - Asset Type 408</v>
      </c>
      <c r="D420" s="3"/>
      <c r="E420" s="3"/>
      <c r="F420" s="8"/>
      <c r="G420" s="288">
        <f>('Input Sheet'!G1424-'Input Sheet'!G2432)/G$10</f>
        <v>0</v>
      </c>
      <c r="H420" s="288">
        <f>('Input Sheet'!H1424-'Input Sheet'!H2432)/H$10</f>
        <v>0</v>
      </c>
      <c r="I420" s="288">
        <f>('Input Sheet'!I1424-'Input Sheet'!I2432)/I$10</f>
        <v>0</v>
      </c>
      <c r="J420" s="288">
        <f>('Input Sheet'!J1424-'Input Sheet'!J2432)/J$10</f>
        <v>0</v>
      </c>
      <c r="K420" s="288">
        <f>('Input Sheet'!K1424-'Input Sheet'!K2432)/K$10</f>
        <v>0</v>
      </c>
      <c r="L420" s="288">
        <f>('Input Sheet'!L1424-'Input Sheet'!L2432)/L$10</f>
        <v>0</v>
      </c>
      <c r="M420" s="288">
        <f>('Input Sheet'!M1424-'Input Sheet'!M2432)/M$10</f>
        <v>0</v>
      </c>
      <c r="N420" s="288">
        <f>('Input Sheet'!N1424-'Input Sheet'!N2432)/N$10</f>
        <v>0</v>
      </c>
    </row>
    <row r="421" spans="1:14" s="369" customFormat="1" ht="12.75" hidden="1" customHeight="1" outlineLevel="1" x14ac:dyDescent="0.25">
      <c r="A421" s="3"/>
      <c r="B421" s="105" t="str">
        <f>'Input Sheet'!B1425</f>
        <v>Asset Type 409</v>
      </c>
      <c r="C421" s="105" t="str">
        <f>'Input Sheet'!C1425</f>
        <v>Description - Asset Type 409</v>
      </c>
      <c r="D421" s="3"/>
      <c r="E421" s="3"/>
      <c r="F421" s="8"/>
      <c r="G421" s="288">
        <f>('Input Sheet'!G1425-'Input Sheet'!G2433)/G$10</f>
        <v>0</v>
      </c>
      <c r="H421" s="288">
        <f>('Input Sheet'!H1425-'Input Sheet'!H2433)/H$10</f>
        <v>0</v>
      </c>
      <c r="I421" s="288">
        <f>('Input Sheet'!I1425-'Input Sheet'!I2433)/I$10</f>
        <v>0</v>
      </c>
      <c r="J421" s="288">
        <f>('Input Sheet'!J1425-'Input Sheet'!J2433)/J$10</f>
        <v>0</v>
      </c>
      <c r="K421" s="288">
        <f>('Input Sheet'!K1425-'Input Sheet'!K2433)/K$10</f>
        <v>0</v>
      </c>
      <c r="L421" s="288">
        <f>('Input Sheet'!L1425-'Input Sheet'!L2433)/L$10</f>
        <v>0</v>
      </c>
      <c r="M421" s="288">
        <f>('Input Sheet'!M1425-'Input Sheet'!M2433)/M$10</f>
        <v>0</v>
      </c>
      <c r="N421" s="288">
        <f>('Input Sheet'!N1425-'Input Sheet'!N2433)/N$10</f>
        <v>0</v>
      </c>
    </row>
    <row r="422" spans="1:14" s="369" customFormat="1" ht="12.75" hidden="1" customHeight="1" outlineLevel="1" x14ac:dyDescent="0.25">
      <c r="A422" s="3"/>
      <c r="B422" s="105" t="str">
        <f>'Input Sheet'!B1426</f>
        <v>Asset Type 410</v>
      </c>
      <c r="C422" s="105" t="str">
        <f>'Input Sheet'!C1426</f>
        <v>Description - Asset Type 410</v>
      </c>
      <c r="D422" s="3"/>
      <c r="E422" s="3"/>
      <c r="F422" s="8"/>
      <c r="G422" s="288">
        <f>('Input Sheet'!G1426-'Input Sheet'!G2434)/G$10</f>
        <v>0</v>
      </c>
      <c r="H422" s="288">
        <f>('Input Sheet'!H1426-'Input Sheet'!H2434)/H$10</f>
        <v>0</v>
      </c>
      <c r="I422" s="288">
        <f>('Input Sheet'!I1426-'Input Sheet'!I2434)/I$10</f>
        <v>0</v>
      </c>
      <c r="J422" s="288">
        <f>('Input Sheet'!J1426-'Input Sheet'!J2434)/J$10</f>
        <v>0</v>
      </c>
      <c r="K422" s="288">
        <f>('Input Sheet'!K1426-'Input Sheet'!K2434)/K$10</f>
        <v>0</v>
      </c>
      <c r="L422" s="288">
        <f>('Input Sheet'!L1426-'Input Sheet'!L2434)/L$10</f>
        <v>0</v>
      </c>
      <c r="M422" s="288">
        <f>('Input Sheet'!M1426-'Input Sheet'!M2434)/M$10</f>
        <v>0</v>
      </c>
      <c r="N422" s="288">
        <f>('Input Sheet'!N1426-'Input Sheet'!N2434)/N$10</f>
        <v>0</v>
      </c>
    </row>
    <row r="423" spans="1:14" s="369" customFormat="1" ht="12.75" hidden="1" customHeight="1" outlineLevel="1" x14ac:dyDescent="0.25">
      <c r="A423" s="3"/>
      <c r="B423" s="105" t="str">
        <f>'Input Sheet'!B1427</f>
        <v>Asset Type 411</v>
      </c>
      <c r="C423" s="105" t="str">
        <f>'Input Sheet'!C1427</f>
        <v>Description - Asset Type 411</v>
      </c>
      <c r="D423" s="3"/>
      <c r="E423" s="3"/>
      <c r="F423" s="8"/>
      <c r="G423" s="288">
        <f>('Input Sheet'!G1427-'Input Sheet'!G2435)/G$10</f>
        <v>0</v>
      </c>
      <c r="H423" s="288">
        <f>('Input Sheet'!H1427-'Input Sheet'!H2435)/H$10</f>
        <v>0</v>
      </c>
      <c r="I423" s="288">
        <f>('Input Sheet'!I1427-'Input Sheet'!I2435)/I$10</f>
        <v>0</v>
      </c>
      <c r="J423" s="288">
        <f>('Input Sheet'!J1427-'Input Sheet'!J2435)/J$10</f>
        <v>0</v>
      </c>
      <c r="K423" s="288">
        <f>('Input Sheet'!K1427-'Input Sheet'!K2435)/K$10</f>
        <v>0</v>
      </c>
      <c r="L423" s="288">
        <f>('Input Sheet'!L1427-'Input Sheet'!L2435)/L$10</f>
        <v>0</v>
      </c>
      <c r="M423" s="288">
        <f>('Input Sheet'!M1427-'Input Sheet'!M2435)/M$10</f>
        <v>0</v>
      </c>
      <c r="N423" s="288">
        <f>('Input Sheet'!N1427-'Input Sheet'!N2435)/N$10</f>
        <v>0</v>
      </c>
    </row>
    <row r="424" spans="1:14" s="369" customFormat="1" ht="12.75" hidden="1" customHeight="1" outlineLevel="1" x14ac:dyDescent="0.25">
      <c r="A424" s="3"/>
      <c r="B424" s="105" t="str">
        <f>'Input Sheet'!B1428</f>
        <v>Asset Type 412</v>
      </c>
      <c r="C424" s="105" t="str">
        <f>'Input Sheet'!C1428</f>
        <v>Description - Asset Type 412</v>
      </c>
      <c r="D424" s="3"/>
      <c r="E424" s="3"/>
      <c r="F424" s="8"/>
      <c r="G424" s="288">
        <f>('Input Sheet'!G1428-'Input Sheet'!G2436)/G$10</f>
        <v>0</v>
      </c>
      <c r="H424" s="288">
        <f>('Input Sheet'!H1428-'Input Sheet'!H2436)/H$10</f>
        <v>0</v>
      </c>
      <c r="I424" s="288">
        <f>('Input Sheet'!I1428-'Input Sheet'!I2436)/I$10</f>
        <v>0</v>
      </c>
      <c r="J424" s="288">
        <f>('Input Sheet'!J1428-'Input Sheet'!J2436)/J$10</f>
        <v>0</v>
      </c>
      <c r="K424" s="288">
        <f>('Input Sheet'!K1428-'Input Sheet'!K2436)/K$10</f>
        <v>0</v>
      </c>
      <c r="L424" s="288">
        <f>('Input Sheet'!L1428-'Input Sheet'!L2436)/L$10</f>
        <v>0</v>
      </c>
      <c r="M424" s="288">
        <f>('Input Sheet'!M1428-'Input Sheet'!M2436)/M$10</f>
        <v>0</v>
      </c>
      <c r="N424" s="288">
        <f>('Input Sheet'!N1428-'Input Sheet'!N2436)/N$10</f>
        <v>0</v>
      </c>
    </row>
    <row r="425" spans="1:14" s="369" customFormat="1" ht="12.75" hidden="1" customHeight="1" outlineLevel="1" x14ac:dyDescent="0.25">
      <c r="A425" s="3"/>
      <c r="B425" s="105" t="str">
        <f>'Input Sheet'!B1429</f>
        <v>Asset Type 413</v>
      </c>
      <c r="C425" s="105" t="str">
        <f>'Input Sheet'!C1429</f>
        <v>Description - Asset Type 413</v>
      </c>
      <c r="D425" s="3"/>
      <c r="E425" s="3"/>
      <c r="F425" s="8"/>
      <c r="G425" s="288">
        <f>('Input Sheet'!G1429-'Input Sheet'!G2437)/G$10</f>
        <v>0</v>
      </c>
      <c r="H425" s="288">
        <f>('Input Sheet'!H1429-'Input Sheet'!H2437)/H$10</f>
        <v>0</v>
      </c>
      <c r="I425" s="288">
        <f>('Input Sheet'!I1429-'Input Sheet'!I2437)/I$10</f>
        <v>0</v>
      </c>
      <c r="J425" s="288">
        <f>('Input Sheet'!J1429-'Input Sheet'!J2437)/J$10</f>
        <v>0</v>
      </c>
      <c r="K425" s="288">
        <f>('Input Sheet'!K1429-'Input Sheet'!K2437)/K$10</f>
        <v>0</v>
      </c>
      <c r="L425" s="288">
        <f>('Input Sheet'!L1429-'Input Sheet'!L2437)/L$10</f>
        <v>0</v>
      </c>
      <c r="M425" s="288">
        <f>('Input Sheet'!M1429-'Input Sheet'!M2437)/M$10</f>
        <v>0</v>
      </c>
      <c r="N425" s="288">
        <f>('Input Sheet'!N1429-'Input Sheet'!N2437)/N$10</f>
        <v>0</v>
      </c>
    </row>
    <row r="426" spans="1:14" s="369" customFormat="1" ht="12.75" hidden="1" customHeight="1" outlineLevel="1" x14ac:dyDescent="0.25">
      <c r="A426" s="3"/>
      <c r="B426" s="105" t="str">
        <f>'Input Sheet'!B1430</f>
        <v>Asset Type 414</v>
      </c>
      <c r="C426" s="105" t="str">
        <f>'Input Sheet'!C1430</f>
        <v>Description - Asset Type 414</v>
      </c>
      <c r="D426" s="3"/>
      <c r="E426" s="3"/>
      <c r="F426" s="8"/>
      <c r="G426" s="288">
        <f>('Input Sheet'!G1430-'Input Sheet'!G2438)/G$10</f>
        <v>0</v>
      </c>
      <c r="H426" s="288">
        <f>('Input Sheet'!H1430-'Input Sheet'!H2438)/H$10</f>
        <v>0</v>
      </c>
      <c r="I426" s="288">
        <f>('Input Sheet'!I1430-'Input Sheet'!I2438)/I$10</f>
        <v>0</v>
      </c>
      <c r="J426" s="288">
        <f>('Input Sheet'!J1430-'Input Sheet'!J2438)/J$10</f>
        <v>0</v>
      </c>
      <c r="K426" s="288">
        <f>('Input Sheet'!K1430-'Input Sheet'!K2438)/K$10</f>
        <v>0</v>
      </c>
      <c r="L426" s="288">
        <f>('Input Sheet'!L1430-'Input Sheet'!L2438)/L$10</f>
        <v>0</v>
      </c>
      <c r="M426" s="288">
        <f>('Input Sheet'!M1430-'Input Sheet'!M2438)/M$10</f>
        <v>0</v>
      </c>
      <c r="N426" s="288">
        <f>('Input Sheet'!N1430-'Input Sheet'!N2438)/N$10</f>
        <v>0</v>
      </c>
    </row>
    <row r="427" spans="1:14" s="369" customFormat="1" ht="12.75" hidden="1" customHeight="1" outlineLevel="1" x14ac:dyDescent="0.25">
      <c r="A427" s="3"/>
      <c r="B427" s="105" t="str">
        <f>'Input Sheet'!B1431</f>
        <v>Asset Type 415</v>
      </c>
      <c r="C427" s="105" t="str">
        <f>'Input Sheet'!C1431</f>
        <v>Description - Asset Type 415</v>
      </c>
      <c r="D427" s="3"/>
      <c r="E427" s="3"/>
      <c r="F427" s="8"/>
      <c r="G427" s="288">
        <f>('Input Sheet'!G1431-'Input Sheet'!G2439)/G$10</f>
        <v>0</v>
      </c>
      <c r="H427" s="288">
        <f>('Input Sheet'!H1431-'Input Sheet'!H2439)/H$10</f>
        <v>0</v>
      </c>
      <c r="I427" s="288">
        <f>('Input Sheet'!I1431-'Input Sheet'!I2439)/I$10</f>
        <v>0</v>
      </c>
      <c r="J427" s="288">
        <f>('Input Sheet'!J1431-'Input Sheet'!J2439)/J$10</f>
        <v>0</v>
      </c>
      <c r="K427" s="288">
        <f>('Input Sheet'!K1431-'Input Sheet'!K2439)/K$10</f>
        <v>0</v>
      </c>
      <c r="L427" s="288">
        <f>('Input Sheet'!L1431-'Input Sheet'!L2439)/L$10</f>
        <v>0</v>
      </c>
      <c r="M427" s="288">
        <f>('Input Sheet'!M1431-'Input Sheet'!M2439)/M$10</f>
        <v>0</v>
      </c>
      <c r="N427" s="288">
        <f>('Input Sheet'!N1431-'Input Sheet'!N2439)/N$10</f>
        <v>0</v>
      </c>
    </row>
    <row r="428" spans="1:14" s="369" customFormat="1" ht="12.75" hidden="1" customHeight="1" outlineLevel="1" x14ac:dyDescent="0.25">
      <c r="A428" s="3"/>
      <c r="B428" s="105" t="str">
        <f>'Input Sheet'!B1432</f>
        <v>Asset Type 416</v>
      </c>
      <c r="C428" s="105" t="str">
        <f>'Input Sheet'!C1432</f>
        <v>Description - Asset Type 416</v>
      </c>
      <c r="D428" s="3"/>
      <c r="E428" s="3"/>
      <c r="F428" s="8"/>
      <c r="G428" s="288">
        <f>('Input Sheet'!G1432-'Input Sheet'!G2440)/G$10</f>
        <v>0</v>
      </c>
      <c r="H428" s="288">
        <f>('Input Sheet'!H1432-'Input Sheet'!H2440)/H$10</f>
        <v>0</v>
      </c>
      <c r="I428" s="288">
        <f>('Input Sheet'!I1432-'Input Sheet'!I2440)/I$10</f>
        <v>0</v>
      </c>
      <c r="J428" s="288">
        <f>('Input Sheet'!J1432-'Input Sheet'!J2440)/J$10</f>
        <v>0</v>
      </c>
      <c r="K428" s="288">
        <f>('Input Sheet'!K1432-'Input Sheet'!K2440)/K$10</f>
        <v>0</v>
      </c>
      <c r="L428" s="288">
        <f>('Input Sheet'!L1432-'Input Sheet'!L2440)/L$10</f>
        <v>0</v>
      </c>
      <c r="M428" s="288">
        <f>('Input Sheet'!M1432-'Input Sheet'!M2440)/M$10</f>
        <v>0</v>
      </c>
      <c r="N428" s="288">
        <f>('Input Sheet'!N1432-'Input Sheet'!N2440)/N$10</f>
        <v>0</v>
      </c>
    </row>
    <row r="429" spans="1:14" s="369" customFormat="1" ht="12.75" hidden="1" customHeight="1" outlineLevel="1" x14ac:dyDescent="0.25">
      <c r="A429" s="3"/>
      <c r="B429" s="105" t="str">
        <f>'Input Sheet'!B1433</f>
        <v>Asset Type 417</v>
      </c>
      <c r="C429" s="105" t="str">
        <f>'Input Sheet'!C1433</f>
        <v>Description - Asset Type 417</v>
      </c>
      <c r="D429" s="3"/>
      <c r="E429" s="3"/>
      <c r="F429" s="8"/>
      <c r="G429" s="288">
        <f>('Input Sheet'!G1433-'Input Sheet'!G2441)/G$10</f>
        <v>0</v>
      </c>
      <c r="H429" s="288">
        <f>('Input Sheet'!H1433-'Input Sheet'!H2441)/H$10</f>
        <v>0</v>
      </c>
      <c r="I429" s="288">
        <f>('Input Sheet'!I1433-'Input Sheet'!I2441)/I$10</f>
        <v>0</v>
      </c>
      <c r="J429" s="288">
        <f>('Input Sheet'!J1433-'Input Sheet'!J2441)/J$10</f>
        <v>0</v>
      </c>
      <c r="K429" s="288">
        <f>('Input Sheet'!K1433-'Input Sheet'!K2441)/K$10</f>
        <v>0</v>
      </c>
      <c r="L429" s="288">
        <f>('Input Sheet'!L1433-'Input Sheet'!L2441)/L$10</f>
        <v>0</v>
      </c>
      <c r="M429" s="288">
        <f>('Input Sheet'!M1433-'Input Sheet'!M2441)/M$10</f>
        <v>0</v>
      </c>
      <c r="N429" s="288">
        <f>('Input Sheet'!N1433-'Input Sheet'!N2441)/N$10</f>
        <v>0</v>
      </c>
    </row>
    <row r="430" spans="1:14" s="369" customFormat="1" ht="12.75" hidden="1" customHeight="1" outlineLevel="1" x14ac:dyDescent="0.25">
      <c r="A430" s="3"/>
      <c r="B430" s="105" t="str">
        <f>'Input Sheet'!B1434</f>
        <v>Asset Type 418</v>
      </c>
      <c r="C430" s="105" t="str">
        <f>'Input Sheet'!C1434</f>
        <v>Description - Asset Type 418</v>
      </c>
      <c r="D430" s="3"/>
      <c r="E430" s="3"/>
      <c r="F430" s="8"/>
      <c r="G430" s="288">
        <f>('Input Sheet'!G1434-'Input Sheet'!G2442)/G$10</f>
        <v>0</v>
      </c>
      <c r="H430" s="288">
        <f>('Input Sheet'!H1434-'Input Sheet'!H2442)/H$10</f>
        <v>0</v>
      </c>
      <c r="I430" s="288">
        <f>('Input Sheet'!I1434-'Input Sheet'!I2442)/I$10</f>
        <v>0</v>
      </c>
      <c r="J430" s="288">
        <f>('Input Sheet'!J1434-'Input Sheet'!J2442)/J$10</f>
        <v>0</v>
      </c>
      <c r="K430" s="288">
        <f>('Input Sheet'!K1434-'Input Sheet'!K2442)/K$10</f>
        <v>0</v>
      </c>
      <c r="L430" s="288">
        <f>('Input Sheet'!L1434-'Input Sheet'!L2442)/L$10</f>
        <v>0</v>
      </c>
      <c r="M430" s="288">
        <f>('Input Sheet'!M1434-'Input Sheet'!M2442)/M$10</f>
        <v>0</v>
      </c>
      <c r="N430" s="288">
        <f>('Input Sheet'!N1434-'Input Sheet'!N2442)/N$10</f>
        <v>0</v>
      </c>
    </row>
    <row r="431" spans="1:14" s="369" customFormat="1" ht="12.75" hidden="1" customHeight="1" outlineLevel="1" x14ac:dyDescent="0.25">
      <c r="A431" s="3"/>
      <c r="B431" s="105" t="str">
        <f>'Input Sheet'!B1435</f>
        <v>Asset Type 419</v>
      </c>
      <c r="C431" s="105" t="str">
        <f>'Input Sheet'!C1435</f>
        <v>Description - Asset Type 419</v>
      </c>
      <c r="D431" s="3"/>
      <c r="E431" s="3"/>
      <c r="F431" s="8"/>
      <c r="G431" s="288">
        <f>('Input Sheet'!G1435-'Input Sheet'!G2443)/G$10</f>
        <v>0</v>
      </c>
      <c r="H431" s="288">
        <f>('Input Sheet'!H1435-'Input Sheet'!H2443)/H$10</f>
        <v>0</v>
      </c>
      <c r="I431" s="288">
        <f>('Input Sheet'!I1435-'Input Sheet'!I2443)/I$10</f>
        <v>0</v>
      </c>
      <c r="J431" s="288">
        <f>('Input Sheet'!J1435-'Input Sheet'!J2443)/J$10</f>
        <v>0</v>
      </c>
      <c r="K431" s="288">
        <f>('Input Sheet'!K1435-'Input Sheet'!K2443)/K$10</f>
        <v>0</v>
      </c>
      <c r="L431" s="288">
        <f>('Input Sheet'!L1435-'Input Sheet'!L2443)/L$10</f>
        <v>0</v>
      </c>
      <c r="M431" s="288">
        <f>('Input Sheet'!M1435-'Input Sheet'!M2443)/M$10</f>
        <v>0</v>
      </c>
      <c r="N431" s="288">
        <f>('Input Sheet'!N1435-'Input Sheet'!N2443)/N$10</f>
        <v>0</v>
      </c>
    </row>
    <row r="432" spans="1:14" s="369" customFormat="1" ht="12.75" hidden="1" customHeight="1" outlineLevel="1" x14ac:dyDescent="0.25">
      <c r="A432" s="3"/>
      <c r="B432" s="105" t="str">
        <f>'Input Sheet'!B1436</f>
        <v>Asset Type 420</v>
      </c>
      <c r="C432" s="105" t="str">
        <f>'Input Sheet'!C1436</f>
        <v>Description - Asset Type 420</v>
      </c>
      <c r="D432" s="3"/>
      <c r="E432" s="3"/>
      <c r="F432" s="8"/>
      <c r="G432" s="288">
        <f>('Input Sheet'!G1436-'Input Sheet'!G2444)/G$10</f>
        <v>0</v>
      </c>
      <c r="H432" s="288">
        <f>('Input Sheet'!H1436-'Input Sheet'!H2444)/H$10</f>
        <v>0</v>
      </c>
      <c r="I432" s="288">
        <f>('Input Sheet'!I1436-'Input Sheet'!I2444)/I$10</f>
        <v>0</v>
      </c>
      <c r="J432" s="288">
        <f>('Input Sheet'!J1436-'Input Sheet'!J2444)/J$10</f>
        <v>0</v>
      </c>
      <c r="K432" s="288">
        <f>('Input Sheet'!K1436-'Input Sheet'!K2444)/K$10</f>
        <v>0</v>
      </c>
      <c r="L432" s="288">
        <f>('Input Sheet'!L1436-'Input Sheet'!L2444)/L$10</f>
        <v>0</v>
      </c>
      <c r="M432" s="288">
        <f>('Input Sheet'!M1436-'Input Sheet'!M2444)/M$10</f>
        <v>0</v>
      </c>
      <c r="N432" s="288">
        <f>('Input Sheet'!N1436-'Input Sheet'!N2444)/N$10</f>
        <v>0</v>
      </c>
    </row>
    <row r="433" spans="1:14" s="369" customFormat="1" ht="12.75" hidden="1" customHeight="1" outlineLevel="1" x14ac:dyDescent="0.25">
      <c r="A433" s="3"/>
      <c r="B433" s="105" t="str">
        <f>'Input Sheet'!B1437</f>
        <v>Asset Type 421</v>
      </c>
      <c r="C433" s="105" t="str">
        <f>'Input Sheet'!C1437</f>
        <v>Description - Asset Type 421</v>
      </c>
      <c r="D433" s="3"/>
      <c r="E433" s="3"/>
      <c r="F433" s="8"/>
      <c r="G433" s="288">
        <f>('Input Sheet'!G1437-'Input Sheet'!G2445)/G$10</f>
        <v>0</v>
      </c>
      <c r="H433" s="288">
        <f>('Input Sheet'!H1437-'Input Sheet'!H2445)/H$10</f>
        <v>0</v>
      </c>
      <c r="I433" s="288">
        <f>('Input Sheet'!I1437-'Input Sheet'!I2445)/I$10</f>
        <v>0</v>
      </c>
      <c r="J433" s="288">
        <f>('Input Sheet'!J1437-'Input Sheet'!J2445)/J$10</f>
        <v>0</v>
      </c>
      <c r="K433" s="288">
        <f>('Input Sheet'!K1437-'Input Sheet'!K2445)/K$10</f>
        <v>0</v>
      </c>
      <c r="L433" s="288">
        <f>('Input Sheet'!L1437-'Input Sheet'!L2445)/L$10</f>
        <v>0</v>
      </c>
      <c r="M433" s="288">
        <f>('Input Sheet'!M1437-'Input Sheet'!M2445)/M$10</f>
        <v>0</v>
      </c>
      <c r="N433" s="288">
        <f>('Input Sheet'!N1437-'Input Sheet'!N2445)/N$10</f>
        <v>0</v>
      </c>
    </row>
    <row r="434" spans="1:14" s="369" customFormat="1" ht="12.75" hidden="1" customHeight="1" outlineLevel="1" x14ac:dyDescent="0.25">
      <c r="A434" s="3"/>
      <c r="B434" s="105" t="str">
        <f>'Input Sheet'!B1438</f>
        <v>Asset Type 422</v>
      </c>
      <c r="C434" s="105" t="str">
        <f>'Input Sheet'!C1438</f>
        <v>Description - Asset Type 422</v>
      </c>
      <c r="D434" s="3"/>
      <c r="E434" s="3"/>
      <c r="F434" s="8"/>
      <c r="G434" s="288">
        <f>('Input Sheet'!G1438-'Input Sheet'!G2446)/G$10</f>
        <v>0</v>
      </c>
      <c r="H434" s="288">
        <f>('Input Sheet'!H1438-'Input Sheet'!H2446)/H$10</f>
        <v>0</v>
      </c>
      <c r="I434" s="288">
        <f>('Input Sheet'!I1438-'Input Sheet'!I2446)/I$10</f>
        <v>0</v>
      </c>
      <c r="J434" s="288">
        <f>('Input Sheet'!J1438-'Input Sheet'!J2446)/J$10</f>
        <v>0</v>
      </c>
      <c r="K434" s="288">
        <f>('Input Sheet'!K1438-'Input Sheet'!K2446)/K$10</f>
        <v>0</v>
      </c>
      <c r="L434" s="288">
        <f>('Input Sheet'!L1438-'Input Sheet'!L2446)/L$10</f>
        <v>0</v>
      </c>
      <c r="M434" s="288">
        <f>('Input Sheet'!M1438-'Input Sheet'!M2446)/M$10</f>
        <v>0</v>
      </c>
      <c r="N434" s="288">
        <f>('Input Sheet'!N1438-'Input Sheet'!N2446)/N$10</f>
        <v>0</v>
      </c>
    </row>
    <row r="435" spans="1:14" s="369" customFormat="1" ht="12.75" hidden="1" customHeight="1" outlineLevel="1" x14ac:dyDescent="0.25">
      <c r="A435" s="3"/>
      <c r="B435" s="105" t="str">
        <f>'Input Sheet'!B1439</f>
        <v>Asset Type 423</v>
      </c>
      <c r="C435" s="105" t="str">
        <f>'Input Sheet'!C1439</f>
        <v>Description - Asset Type 423</v>
      </c>
      <c r="D435" s="3"/>
      <c r="E435" s="3"/>
      <c r="F435" s="8"/>
      <c r="G435" s="288">
        <f>('Input Sheet'!G1439-'Input Sheet'!G2447)/G$10</f>
        <v>0</v>
      </c>
      <c r="H435" s="288">
        <f>('Input Sheet'!H1439-'Input Sheet'!H2447)/H$10</f>
        <v>0</v>
      </c>
      <c r="I435" s="288">
        <f>('Input Sheet'!I1439-'Input Sheet'!I2447)/I$10</f>
        <v>0</v>
      </c>
      <c r="J435" s="288">
        <f>('Input Sheet'!J1439-'Input Sheet'!J2447)/J$10</f>
        <v>0</v>
      </c>
      <c r="K435" s="288">
        <f>('Input Sheet'!K1439-'Input Sheet'!K2447)/K$10</f>
        <v>0</v>
      </c>
      <c r="L435" s="288">
        <f>('Input Sheet'!L1439-'Input Sheet'!L2447)/L$10</f>
        <v>0</v>
      </c>
      <c r="M435" s="288">
        <f>('Input Sheet'!M1439-'Input Sheet'!M2447)/M$10</f>
        <v>0</v>
      </c>
      <c r="N435" s="288">
        <f>('Input Sheet'!N1439-'Input Sheet'!N2447)/N$10</f>
        <v>0</v>
      </c>
    </row>
    <row r="436" spans="1:14" s="369" customFormat="1" ht="12.75" hidden="1" customHeight="1" outlineLevel="1" x14ac:dyDescent="0.25">
      <c r="A436" s="3"/>
      <c r="B436" s="105" t="str">
        <f>'Input Sheet'!B1440</f>
        <v>Asset Type 424</v>
      </c>
      <c r="C436" s="105" t="str">
        <f>'Input Sheet'!C1440</f>
        <v>Description - Asset Type 424</v>
      </c>
      <c r="D436" s="3"/>
      <c r="E436" s="3"/>
      <c r="F436" s="8"/>
      <c r="G436" s="288">
        <f>('Input Sheet'!G1440-'Input Sheet'!G2448)/G$10</f>
        <v>0</v>
      </c>
      <c r="H436" s="288">
        <f>('Input Sheet'!H1440-'Input Sheet'!H2448)/H$10</f>
        <v>0</v>
      </c>
      <c r="I436" s="288">
        <f>('Input Sheet'!I1440-'Input Sheet'!I2448)/I$10</f>
        <v>0</v>
      </c>
      <c r="J436" s="288">
        <f>('Input Sheet'!J1440-'Input Sheet'!J2448)/J$10</f>
        <v>0</v>
      </c>
      <c r="K436" s="288">
        <f>('Input Sheet'!K1440-'Input Sheet'!K2448)/K$10</f>
        <v>0</v>
      </c>
      <c r="L436" s="288">
        <f>('Input Sheet'!L1440-'Input Sheet'!L2448)/L$10</f>
        <v>0</v>
      </c>
      <c r="M436" s="288">
        <f>('Input Sheet'!M1440-'Input Sheet'!M2448)/M$10</f>
        <v>0</v>
      </c>
      <c r="N436" s="288">
        <f>('Input Sheet'!N1440-'Input Sheet'!N2448)/N$10</f>
        <v>0</v>
      </c>
    </row>
    <row r="437" spans="1:14" s="369" customFormat="1" ht="12.75" hidden="1" customHeight="1" outlineLevel="1" x14ac:dyDescent="0.25">
      <c r="A437" s="3"/>
      <c r="B437" s="105" t="str">
        <f>'Input Sheet'!B1441</f>
        <v>Asset Type 425</v>
      </c>
      <c r="C437" s="105" t="str">
        <f>'Input Sheet'!C1441</f>
        <v>Description - Asset Type 425</v>
      </c>
      <c r="D437" s="3"/>
      <c r="E437" s="3"/>
      <c r="F437" s="8"/>
      <c r="G437" s="288">
        <f>('Input Sheet'!G1441-'Input Sheet'!G2449)/G$10</f>
        <v>0</v>
      </c>
      <c r="H437" s="288">
        <f>('Input Sheet'!H1441-'Input Sheet'!H2449)/H$10</f>
        <v>0</v>
      </c>
      <c r="I437" s="288">
        <f>('Input Sheet'!I1441-'Input Sheet'!I2449)/I$10</f>
        <v>0</v>
      </c>
      <c r="J437" s="288">
        <f>('Input Sheet'!J1441-'Input Sheet'!J2449)/J$10</f>
        <v>0</v>
      </c>
      <c r="K437" s="288">
        <f>('Input Sheet'!K1441-'Input Sheet'!K2449)/K$10</f>
        <v>0</v>
      </c>
      <c r="L437" s="288">
        <f>('Input Sheet'!L1441-'Input Sheet'!L2449)/L$10</f>
        <v>0</v>
      </c>
      <c r="M437" s="288">
        <f>('Input Sheet'!M1441-'Input Sheet'!M2449)/M$10</f>
        <v>0</v>
      </c>
      <c r="N437" s="288">
        <f>('Input Sheet'!N1441-'Input Sheet'!N2449)/N$10</f>
        <v>0</v>
      </c>
    </row>
    <row r="438" spans="1:14" s="369" customFormat="1" ht="12.75" hidden="1" customHeight="1" outlineLevel="1" x14ac:dyDescent="0.25">
      <c r="A438" s="3"/>
      <c r="B438" s="105" t="str">
        <f>'Input Sheet'!B1442</f>
        <v>Asset Type 426</v>
      </c>
      <c r="C438" s="105" t="str">
        <f>'Input Sheet'!C1442</f>
        <v>Description - Asset Type 426</v>
      </c>
      <c r="D438" s="3"/>
      <c r="E438" s="3"/>
      <c r="F438" s="8"/>
      <c r="G438" s="288">
        <f>('Input Sheet'!G1442-'Input Sheet'!G2450)/G$10</f>
        <v>0</v>
      </c>
      <c r="H438" s="288">
        <f>('Input Sheet'!H1442-'Input Sheet'!H2450)/H$10</f>
        <v>0</v>
      </c>
      <c r="I438" s="288">
        <f>('Input Sheet'!I1442-'Input Sheet'!I2450)/I$10</f>
        <v>0</v>
      </c>
      <c r="J438" s="288">
        <f>('Input Sheet'!J1442-'Input Sheet'!J2450)/J$10</f>
        <v>0</v>
      </c>
      <c r="K438" s="288">
        <f>('Input Sheet'!K1442-'Input Sheet'!K2450)/K$10</f>
        <v>0</v>
      </c>
      <c r="L438" s="288">
        <f>('Input Sheet'!L1442-'Input Sheet'!L2450)/L$10</f>
        <v>0</v>
      </c>
      <c r="M438" s="288">
        <f>('Input Sheet'!M1442-'Input Sheet'!M2450)/M$10</f>
        <v>0</v>
      </c>
      <c r="N438" s="288">
        <f>('Input Sheet'!N1442-'Input Sheet'!N2450)/N$10</f>
        <v>0</v>
      </c>
    </row>
    <row r="439" spans="1:14" s="369" customFormat="1" ht="12.75" hidden="1" customHeight="1" outlineLevel="1" x14ac:dyDescent="0.25">
      <c r="A439" s="3"/>
      <c r="B439" s="105" t="str">
        <f>'Input Sheet'!B1443</f>
        <v>Asset Type 427</v>
      </c>
      <c r="C439" s="105" t="str">
        <f>'Input Sheet'!C1443</f>
        <v>Description - Asset Type 427</v>
      </c>
      <c r="D439" s="3"/>
      <c r="E439" s="3"/>
      <c r="F439" s="8"/>
      <c r="G439" s="288">
        <f>('Input Sheet'!G1443-'Input Sheet'!G2451)/G$10</f>
        <v>0</v>
      </c>
      <c r="H439" s="288">
        <f>('Input Sheet'!H1443-'Input Sheet'!H2451)/H$10</f>
        <v>0</v>
      </c>
      <c r="I439" s="288">
        <f>('Input Sheet'!I1443-'Input Sheet'!I2451)/I$10</f>
        <v>0</v>
      </c>
      <c r="J439" s="288">
        <f>('Input Sheet'!J1443-'Input Sheet'!J2451)/J$10</f>
        <v>0</v>
      </c>
      <c r="K439" s="288">
        <f>('Input Sheet'!K1443-'Input Sheet'!K2451)/K$10</f>
        <v>0</v>
      </c>
      <c r="L439" s="288">
        <f>('Input Sheet'!L1443-'Input Sheet'!L2451)/L$10</f>
        <v>0</v>
      </c>
      <c r="M439" s="288">
        <f>('Input Sheet'!M1443-'Input Sheet'!M2451)/M$10</f>
        <v>0</v>
      </c>
      <c r="N439" s="288">
        <f>('Input Sheet'!N1443-'Input Sheet'!N2451)/N$10</f>
        <v>0</v>
      </c>
    </row>
    <row r="440" spans="1:14" s="369" customFormat="1" ht="12.75" hidden="1" customHeight="1" outlineLevel="1" x14ac:dyDescent="0.25">
      <c r="A440" s="3"/>
      <c r="B440" s="105" t="str">
        <f>'Input Sheet'!B1444</f>
        <v>Asset Type 428</v>
      </c>
      <c r="C440" s="105" t="str">
        <f>'Input Sheet'!C1444</f>
        <v>Description - Asset Type 428</v>
      </c>
      <c r="D440" s="3"/>
      <c r="E440" s="3"/>
      <c r="F440" s="8"/>
      <c r="G440" s="288">
        <f>('Input Sheet'!G1444-'Input Sheet'!G2452)/G$10</f>
        <v>0</v>
      </c>
      <c r="H440" s="288">
        <f>('Input Sheet'!H1444-'Input Sheet'!H2452)/H$10</f>
        <v>0</v>
      </c>
      <c r="I440" s="288">
        <f>('Input Sheet'!I1444-'Input Sheet'!I2452)/I$10</f>
        <v>0</v>
      </c>
      <c r="J440" s="288">
        <f>('Input Sheet'!J1444-'Input Sheet'!J2452)/J$10</f>
        <v>0</v>
      </c>
      <c r="K440" s="288">
        <f>('Input Sheet'!K1444-'Input Sheet'!K2452)/K$10</f>
        <v>0</v>
      </c>
      <c r="L440" s="288">
        <f>('Input Sheet'!L1444-'Input Sheet'!L2452)/L$10</f>
        <v>0</v>
      </c>
      <c r="M440" s="288">
        <f>('Input Sheet'!M1444-'Input Sheet'!M2452)/M$10</f>
        <v>0</v>
      </c>
      <c r="N440" s="288">
        <f>('Input Sheet'!N1444-'Input Sheet'!N2452)/N$10</f>
        <v>0</v>
      </c>
    </row>
    <row r="441" spans="1:14" s="369" customFormat="1" ht="12.75" hidden="1" customHeight="1" outlineLevel="1" x14ac:dyDescent="0.25">
      <c r="A441" s="3"/>
      <c r="B441" s="105" t="str">
        <f>'Input Sheet'!B1445</f>
        <v>Asset Type 429</v>
      </c>
      <c r="C441" s="105" t="str">
        <f>'Input Sheet'!C1445</f>
        <v>Description - Asset Type 429</v>
      </c>
      <c r="D441" s="3"/>
      <c r="E441" s="3"/>
      <c r="F441" s="8"/>
      <c r="G441" s="288">
        <f>('Input Sheet'!G1445-'Input Sheet'!G2453)/G$10</f>
        <v>0</v>
      </c>
      <c r="H441" s="288">
        <f>('Input Sheet'!H1445-'Input Sheet'!H2453)/H$10</f>
        <v>0</v>
      </c>
      <c r="I441" s="288">
        <f>('Input Sheet'!I1445-'Input Sheet'!I2453)/I$10</f>
        <v>0</v>
      </c>
      <c r="J441" s="288">
        <f>('Input Sheet'!J1445-'Input Sheet'!J2453)/J$10</f>
        <v>0</v>
      </c>
      <c r="K441" s="288">
        <f>('Input Sheet'!K1445-'Input Sheet'!K2453)/K$10</f>
        <v>0</v>
      </c>
      <c r="L441" s="288">
        <f>('Input Sheet'!L1445-'Input Sheet'!L2453)/L$10</f>
        <v>0</v>
      </c>
      <c r="M441" s="288">
        <f>('Input Sheet'!M1445-'Input Sheet'!M2453)/M$10</f>
        <v>0</v>
      </c>
      <c r="N441" s="288">
        <f>('Input Sheet'!N1445-'Input Sheet'!N2453)/N$10</f>
        <v>0</v>
      </c>
    </row>
    <row r="442" spans="1:14" s="369" customFormat="1" ht="12.75" hidden="1" customHeight="1" outlineLevel="1" x14ac:dyDescent="0.25">
      <c r="A442" s="3"/>
      <c r="B442" s="105" t="str">
        <f>'Input Sheet'!B1446</f>
        <v>Asset Type 430</v>
      </c>
      <c r="C442" s="105" t="str">
        <f>'Input Sheet'!C1446</f>
        <v>Description - Asset Type 430</v>
      </c>
      <c r="D442" s="3"/>
      <c r="E442" s="3"/>
      <c r="F442" s="8"/>
      <c r="G442" s="288">
        <f>('Input Sheet'!G1446-'Input Sheet'!G2454)/G$10</f>
        <v>0</v>
      </c>
      <c r="H442" s="288">
        <f>('Input Sheet'!H1446-'Input Sheet'!H2454)/H$10</f>
        <v>0</v>
      </c>
      <c r="I442" s="288">
        <f>('Input Sheet'!I1446-'Input Sheet'!I2454)/I$10</f>
        <v>0</v>
      </c>
      <c r="J442" s="288">
        <f>('Input Sheet'!J1446-'Input Sheet'!J2454)/J$10</f>
        <v>0</v>
      </c>
      <c r="K442" s="288">
        <f>('Input Sheet'!K1446-'Input Sheet'!K2454)/K$10</f>
        <v>0</v>
      </c>
      <c r="L442" s="288">
        <f>('Input Sheet'!L1446-'Input Sheet'!L2454)/L$10</f>
        <v>0</v>
      </c>
      <c r="M442" s="288">
        <f>('Input Sheet'!M1446-'Input Sheet'!M2454)/M$10</f>
        <v>0</v>
      </c>
      <c r="N442" s="288">
        <f>('Input Sheet'!N1446-'Input Sheet'!N2454)/N$10</f>
        <v>0</v>
      </c>
    </row>
    <row r="443" spans="1:14" s="369" customFormat="1" ht="12.75" hidden="1" customHeight="1" outlineLevel="1" x14ac:dyDescent="0.25">
      <c r="A443" s="3"/>
      <c r="B443" s="105" t="str">
        <f>'Input Sheet'!B1447</f>
        <v>Asset Type 431</v>
      </c>
      <c r="C443" s="105" t="str">
        <f>'Input Sheet'!C1447</f>
        <v>Description - Asset Type 431</v>
      </c>
      <c r="D443" s="3"/>
      <c r="E443" s="3"/>
      <c r="F443" s="8"/>
      <c r="G443" s="288">
        <f>('Input Sheet'!G1447-'Input Sheet'!G2455)/G$10</f>
        <v>0</v>
      </c>
      <c r="H443" s="288">
        <f>('Input Sheet'!H1447-'Input Sheet'!H2455)/H$10</f>
        <v>0</v>
      </c>
      <c r="I443" s="288">
        <f>('Input Sheet'!I1447-'Input Sheet'!I2455)/I$10</f>
        <v>0</v>
      </c>
      <c r="J443" s="288">
        <f>('Input Sheet'!J1447-'Input Sheet'!J2455)/J$10</f>
        <v>0</v>
      </c>
      <c r="K443" s="288">
        <f>('Input Sheet'!K1447-'Input Sheet'!K2455)/K$10</f>
        <v>0</v>
      </c>
      <c r="L443" s="288">
        <f>('Input Sheet'!L1447-'Input Sheet'!L2455)/L$10</f>
        <v>0</v>
      </c>
      <c r="M443" s="288">
        <f>('Input Sheet'!M1447-'Input Sheet'!M2455)/M$10</f>
        <v>0</v>
      </c>
      <c r="N443" s="288">
        <f>('Input Sheet'!N1447-'Input Sheet'!N2455)/N$10</f>
        <v>0</v>
      </c>
    </row>
    <row r="444" spans="1:14" s="369" customFormat="1" ht="12.75" hidden="1" customHeight="1" outlineLevel="1" x14ac:dyDescent="0.25">
      <c r="A444" s="3"/>
      <c r="B444" s="105" t="str">
        <f>'Input Sheet'!B1448</f>
        <v>Asset Type 432</v>
      </c>
      <c r="C444" s="105" t="str">
        <f>'Input Sheet'!C1448</f>
        <v>Description - Asset Type 432</v>
      </c>
      <c r="D444" s="3"/>
      <c r="E444" s="3"/>
      <c r="F444" s="8"/>
      <c r="G444" s="288">
        <f>('Input Sheet'!G1448-'Input Sheet'!G2456)/G$10</f>
        <v>0</v>
      </c>
      <c r="H444" s="288">
        <f>('Input Sheet'!H1448-'Input Sheet'!H2456)/H$10</f>
        <v>0</v>
      </c>
      <c r="I444" s="288">
        <f>('Input Sheet'!I1448-'Input Sheet'!I2456)/I$10</f>
        <v>0</v>
      </c>
      <c r="J444" s="288">
        <f>('Input Sheet'!J1448-'Input Sheet'!J2456)/J$10</f>
        <v>0</v>
      </c>
      <c r="K444" s="288">
        <f>('Input Sheet'!K1448-'Input Sheet'!K2456)/K$10</f>
        <v>0</v>
      </c>
      <c r="L444" s="288">
        <f>('Input Sheet'!L1448-'Input Sheet'!L2456)/L$10</f>
        <v>0</v>
      </c>
      <c r="M444" s="288">
        <f>('Input Sheet'!M1448-'Input Sheet'!M2456)/M$10</f>
        <v>0</v>
      </c>
      <c r="N444" s="288">
        <f>('Input Sheet'!N1448-'Input Sheet'!N2456)/N$10</f>
        <v>0</v>
      </c>
    </row>
    <row r="445" spans="1:14" s="369" customFormat="1" ht="12.75" hidden="1" customHeight="1" outlineLevel="1" x14ac:dyDescent="0.25">
      <c r="A445" s="3"/>
      <c r="B445" s="105" t="str">
        <f>'Input Sheet'!B1449</f>
        <v>Asset Type 433</v>
      </c>
      <c r="C445" s="105" t="str">
        <f>'Input Sheet'!C1449</f>
        <v>Description - Asset Type 433</v>
      </c>
      <c r="D445" s="3"/>
      <c r="E445" s="3"/>
      <c r="F445" s="8"/>
      <c r="G445" s="288">
        <f>('Input Sheet'!G1449-'Input Sheet'!G2457)/G$10</f>
        <v>0</v>
      </c>
      <c r="H445" s="288">
        <f>('Input Sheet'!H1449-'Input Sheet'!H2457)/H$10</f>
        <v>0</v>
      </c>
      <c r="I445" s="288">
        <f>('Input Sheet'!I1449-'Input Sheet'!I2457)/I$10</f>
        <v>0</v>
      </c>
      <c r="J445" s="288">
        <f>('Input Sheet'!J1449-'Input Sheet'!J2457)/J$10</f>
        <v>0</v>
      </c>
      <c r="K445" s="288">
        <f>('Input Sheet'!K1449-'Input Sheet'!K2457)/K$10</f>
        <v>0</v>
      </c>
      <c r="L445" s="288">
        <f>('Input Sheet'!L1449-'Input Sheet'!L2457)/L$10</f>
        <v>0</v>
      </c>
      <c r="M445" s="288">
        <f>('Input Sheet'!M1449-'Input Sheet'!M2457)/M$10</f>
        <v>0</v>
      </c>
      <c r="N445" s="288">
        <f>('Input Sheet'!N1449-'Input Sheet'!N2457)/N$10</f>
        <v>0</v>
      </c>
    </row>
    <row r="446" spans="1:14" s="369" customFormat="1" ht="12.75" hidden="1" customHeight="1" outlineLevel="1" x14ac:dyDescent="0.25">
      <c r="A446" s="3"/>
      <c r="B446" s="105" t="str">
        <f>'Input Sheet'!B1450</f>
        <v>Asset Type 434</v>
      </c>
      <c r="C446" s="105" t="str">
        <f>'Input Sheet'!C1450</f>
        <v>Description - Asset Type 434</v>
      </c>
      <c r="D446" s="3"/>
      <c r="E446" s="3"/>
      <c r="F446" s="8"/>
      <c r="G446" s="288">
        <f>('Input Sheet'!G1450-'Input Sheet'!G2458)/G$10</f>
        <v>0</v>
      </c>
      <c r="H446" s="288">
        <f>('Input Sheet'!H1450-'Input Sheet'!H2458)/H$10</f>
        <v>0</v>
      </c>
      <c r="I446" s="288">
        <f>('Input Sheet'!I1450-'Input Sheet'!I2458)/I$10</f>
        <v>0</v>
      </c>
      <c r="J446" s="288">
        <f>('Input Sheet'!J1450-'Input Sheet'!J2458)/J$10</f>
        <v>0</v>
      </c>
      <c r="K446" s="288">
        <f>('Input Sheet'!K1450-'Input Sheet'!K2458)/K$10</f>
        <v>0</v>
      </c>
      <c r="L446" s="288">
        <f>('Input Sheet'!L1450-'Input Sheet'!L2458)/L$10</f>
        <v>0</v>
      </c>
      <c r="M446" s="288">
        <f>('Input Sheet'!M1450-'Input Sheet'!M2458)/M$10</f>
        <v>0</v>
      </c>
      <c r="N446" s="288">
        <f>('Input Sheet'!N1450-'Input Sheet'!N2458)/N$10</f>
        <v>0</v>
      </c>
    </row>
    <row r="447" spans="1:14" s="369" customFormat="1" ht="12.75" hidden="1" customHeight="1" outlineLevel="1" x14ac:dyDescent="0.25">
      <c r="A447" s="3"/>
      <c r="B447" s="105" t="str">
        <f>'Input Sheet'!B1451</f>
        <v>Asset Type 435</v>
      </c>
      <c r="C447" s="105" t="str">
        <f>'Input Sheet'!C1451</f>
        <v>Description - Asset Type 435</v>
      </c>
      <c r="D447" s="3"/>
      <c r="E447" s="3"/>
      <c r="F447" s="8"/>
      <c r="G447" s="288">
        <f>('Input Sheet'!G1451-'Input Sheet'!G2459)/G$10</f>
        <v>0</v>
      </c>
      <c r="H447" s="288">
        <f>('Input Sheet'!H1451-'Input Sheet'!H2459)/H$10</f>
        <v>0</v>
      </c>
      <c r="I447" s="288">
        <f>('Input Sheet'!I1451-'Input Sheet'!I2459)/I$10</f>
        <v>0</v>
      </c>
      <c r="J447" s="288">
        <f>('Input Sheet'!J1451-'Input Sheet'!J2459)/J$10</f>
        <v>0</v>
      </c>
      <c r="K447" s="288">
        <f>('Input Sheet'!K1451-'Input Sheet'!K2459)/K$10</f>
        <v>0</v>
      </c>
      <c r="L447" s="288">
        <f>('Input Sheet'!L1451-'Input Sheet'!L2459)/L$10</f>
        <v>0</v>
      </c>
      <c r="M447" s="288">
        <f>('Input Sheet'!M1451-'Input Sheet'!M2459)/M$10</f>
        <v>0</v>
      </c>
      <c r="N447" s="288">
        <f>('Input Sheet'!N1451-'Input Sheet'!N2459)/N$10</f>
        <v>0</v>
      </c>
    </row>
    <row r="448" spans="1:14" s="369" customFormat="1" ht="12.75" hidden="1" customHeight="1" outlineLevel="1" x14ac:dyDescent="0.25">
      <c r="A448" s="3"/>
      <c r="B448" s="105" t="str">
        <f>'Input Sheet'!B1452</f>
        <v>Asset Type 436</v>
      </c>
      <c r="C448" s="105" t="str">
        <f>'Input Sheet'!C1452</f>
        <v>Description - Asset Type 436</v>
      </c>
      <c r="D448" s="3"/>
      <c r="E448" s="3"/>
      <c r="F448" s="8"/>
      <c r="G448" s="288">
        <f>('Input Sheet'!G1452-'Input Sheet'!G2460)/G$10</f>
        <v>0</v>
      </c>
      <c r="H448" s="288">
        <f>('Input Sheet'!H1452-'Input Sheet'!H2460)/H$10</f>
        <v>0</v>
      </c>
      <c r="I448" s="288">
        <f>('Input Sheet'!I1452-'Input Sheet'!I2460)/I$10</f>
        <v>0</v>
      </c>
      <c r="J448" s="288">
        <f>('Input Sheet'!J1452-'Input Sheet'!J2460)/J$10</f>
        <v>0</v>
      </c>
      <c r="K448" s="288">
        <f>('Input Sheet'!K1452-'Input Sheet'!K2460)/K$10</f>
        <v>0</v>
      </c>
      <c r="L448" s="288">
        <f>('Input Sheet'!L1452-'Input Sheet'!L2460)/L$10</f>
        <v>0</v>
      </c>
      <c r="M448" s="288">
        <f>('Input Sheet'!M1452-'Input Sheet'!M2460)/M$10</f>
        <v>0</v>
      </c>
      <c r="N448" s="288">
        <f>('Input Sheet'!N1452-'Input Sheet'!N2460)/N$10</f>
        <v>0</v>
      </c>
    </row>
    <row r="449" spans="1:14" s="369" customFormat="1" ht="12.75" hidden="1" customHeight="1" outlineLevel="1" x14ac:dyDescent="0.25">
      <c r="A449" s="3"/>
      <c r="B449" s="105" t="str">
        <f>'Input Sheet'!B1453</f>
        <v>Asset Type 437</v>
      </c>
      <c r="C449" s="105" t="str">
        <f>'Input Sheet'!C1453</f>
        <v>Description - Asset Type 437</v>
      </c>
      <c r="D449" s="3"/>
      <c r="E449" s="3"/>
      <c r="F449" s="8"/>
      <c r="G449" s="288">
        <f>('Input Sheet'!G1453-'Input Sheet'!G2461)/G$10</f>
        <v>0</v>
      </c>
      <c r="H449" s="288">
        <f>('Input Sheet'!H1453-'Input Sheet'!H2461)/H$10</f>
        <v>0</v>
      </c>
      <c r="I449" s="288">
        <f>('Input Sheet'!I1453-'Input Sheet'!I2461)/I$10</f>
        <v>0</v>
      </c>
      <c r="J449" s="288">
        <f>('Input Sheet'!J1453-'Input Sheet'!J2461)/J$10</f>
        <v>0</v>
      </c>
      <c r="K449" s="288">
        <f>('Input Sheet'!K1453-'Input Sheet'!K2461)/K$10</f>
        <v>0</v>
      </c>
      <c r="L449" s="288">
        <f>('Input Sheet'!L1453-'Input Sheet'!L2461)/L$10</f>
        <v>0</v>
      </c>
      <c r="M449" s="288">
        <f>('Input Sheet'!M1453-'Input Sheet'!M2461)/M$10</f>
        <v>0</v>
      </c>
      <c r="N449" s="288">
        <f>('Input Sheet'!N1453-'Input Sheet'!N2461)/N$10</f>
        <v>0</v>
      </c>
    </row>
    <row r="450" spans="1:14" s="369" customFormat="1" ht="12.75" hidden="1" customHeight="1" outlineLevel="1" x14ac:dyDescent="0.25">
      <c r="A450" s="3"/>
      <c r="B450" s="105" t="str">
        <f>'Input Sheet'!B1454</f>
        <v>Asset Type 438</v>
      </c>
      <c r="C450" s="105" t="str">
        <f>'Input Sheet'!C1454</f>
        <v>Description - Asset Type 438</v>
      </c>
      <c r="D450" s="3"/>
      <c r="E450" s="3"/>
      <c r="F450" s="8"/>
      <c r="G450" s="288">
        <f>('Input Sheet'!G1454-'Input Sheet'!G2462)/G$10</f>
        <v>0</v>
      </c>
      <c r="H450" s="288">
        <f>('Input Sheet'!H1454-'Input Sheet'!H2462)/H$10</f>
        <v>0</v>
      </c>
      <c r="I450" s="288">
        <f>('Input Sheet'!I1454-'Input Sheet'!I2462)/I$10</f>
        <v>0</v>
      </c>
      <c r="J450" s="288">
        <f>('Input Sheet'!J1454-'Input Sheet'!J2462)/J$10</f>
        <v>0</v>
      </c>
      <c r="K450" s="288">
        <f>('Input Sheet'!K1454-'Input Sheet'!K2462)/K$10</f>
        <v>0</v>
      </c>
      <c r="L450" s="288">
        <f>('Input Sheet'!L1454-'Input Sheet'!L2462)/L$10</f>
        <v>0</v>
      </c>
      <c r="M450" s="288">
        <f>('Input Sheet'!M1454-'Input Sheet'!M2462)/M$10</f>
        <v>0</v>
      </c>
      <c r="N450" s="288">
        <f>('Input Sheet'!N1454-'Input Sheet'!N2462)/N$10</f>
        <v>0</v>
      </c>
    </row>
    <row r="451" spans="1:14" s="369" customFormat="1" ht="12.75" hidden="1" customHeight="1" outlineLevel="1" x14ac:dyDescent="0.25">
      <c r="A451" s="3"/>
      <c r="B451" s="105" t="str">
        <f>'Input Sheet'!B1455</f>
        <v>Asset Type 439</v>
      </c>
      <c r="C451" s="105" t="str">
        <f>'Input Sheet'!C1455</f>
        <v>Description - Asset Type 439</v>
      </c>
      <c r="D451" s="3"/>
      <c r="E451" s="3"/>
      <c r="F451" s="8"/>
      <c r="G451" s="288">
        <f>('Input Sheet'!G1455-'Input Sheet'!G2463)/G$10</f>
        <v>0</v>
      </c>
      <c r="H451" s="288">
        <f>('Input Sheet'!H1455-'Input Sheet'!H2463)/H$10</f>
        <v>0</v>
      </c>
      <c r="I451" s="288">
        <f>('Input Sheet'!I1455-'Input Sheet'!I2463)/I$10</f>
        <v>0</v>
      </c>
      <c r="J451" s="288">
        <f>('Input Sheet'!J1455-'Input Sheet'!J2463)/J$10</f>
        <v>0</v>
      </c>
      <c r="K451" s="288">
        <f>('Input Sheet'!K1455-'Input Sheet'!K2463)/K$10</f>
        <v>0</v>
      </c>
      <c r="L451" s="288">
        <f>('Input Sheet'!L1455-'Input Sheet'!L2463)/L$10</f>
        <v>0</v>
      </c>
      <c r="M451" s="288">
        <f>('Input Sheet'!M1455-'Input Sheet'!M2463)/M$10</f>
        <v>0</v>
      </c>
      <c r="N451" s="288">
        <f>('Input Sheet'!N1455-'Input Sheet'!N2463)/N$10</f>
        <v>0</v>
      </c>
    </row>
    <row r="452" spans="1:14" s="369" customFormat="1" ht="12.75" hidden="1" customHeight="1" outlineLevel="1" x14ac:dyDescent="0.25">
      <c r="A452" s="3"/>
      <c r="B452" s="105" t="str">
        <f>'Input Sheet'!B1456</f>
        <v>Asset Type 440</v>
      </c>
      <c r="C452" s="105" t="str">
        <f>'Input Sheet'!C1456</f>
        <v>Description - Asset Type 440</v>
      </c>
      <c r="D452" s="3"/>
      <c r="E452" s="3"/>
      <c r="F452" s="8"/>
      <c r="G452" s="288">
        <f>('Input Sheet'!G1456-'Input Sheet'!G2464)/G$10</f>
        <v>0</v>
      </c>
      <c r="H452" s="288">
        <f>('Input Sheet'!H1456-'Input Sheet'!H2464)/H$10</f>
        <v>0</v>
      </c>
      <c r="I452" s="288">
        <f>('Input Sheet'!I1456-'Input Sheet'!I2464)/I$10</f>
        <v>0</v>
      </c>
      <c r="J452" s="288">
        <f>('Input Sheet'!J1456-'Input Sheet'!J2464)/J$10</f>
        <v>0</v>
      </c>
      <c r="K452" s="288">
        <f>('Input Sheet'!K1456-'Input Sheet'!K2464)/K$10</f>
        <v>0</v>
      </c>
      <c r="L452" s="288">
        <f>('Input Sheet'!L1456-'Input Sheet'!L2464)/L$10</f>
        <v>0</v>
      </c>
      <c r="M452" s="288">
        <f>('Input Sheet'!M1456-'Input Sheet'!M2464)/M$10</f>
        <v>0</v>
      </c>
      <c r="N452" s="288">
        <f>('Input Sheet'!N1456-'Input Sheet'!N2464)/N$10</f>
        <v>0</v>
      </c>
    </row>
    <row r="453" spans="1:14" s="369" customFormat="1" ht="12.75" hidden="1" customHeight="1" outlineLevel="1" x14ac:dyDescent="0.25">
      <c r="A453" s="3"/>
      <c r="B453" s="105" t="str">
        <f>'Input Sheet'!B1457</f>
        <v>Asset Type 441</v>
      </c>
      <c r="C453" s="105" t="str">
        <f>'Input Sheet'!C1457</f>
        <v>Description - Asset Type 441</v>
      </c>
      <c r="D453" s="3"/>
      <c r="E453" s="3"/>
      <c r="F453" s="8"/>
      <c r="G453" s="288">
        <f>('Input Sheet'!G1457-'Input Sheet'!G2465)/G$10</f>
        <v>0</v>
      </c>
      <c r="H453" s="288">
        <f>('Input Sheet'!H1457-'Input Sheet'!H2465)/H$10</f>
        <v>0</v>
      </c>
      <c r="I453" s="288">
        <f>('Input Sheet'!I1457-'Input Sheet'!I2465)/I$10</f>
        <v>0</v>
      </c>
      <c r="J453" s="288">
        <f>('Input Sheet'!J1457-'Input Sheet'!J2465)/J$10</f>
        <v>0</v>
      </c>
      <c r="K453" s="288">
        <f>('Input Sheet'!K1457-'Input Sheet'!K2465)/K$10</f>
        <v>0</v>
      </c>
      <c r="L453" s="288">
        <f>('Input Sheet'!L1457-'Input Sheet'!L2465)/L$10</f>
        <v>0</v>
      </c>
      <c r="M453" s="288">
        <f>('Input Sheet'!M1457-'Input Sheet'!M2465)/M$10</f>
        <v>0</v>
      </c>
      <c r="N453" s="288">
        <f>('Input Sheet'!N1457-'Input Sheet'!N2465)/N$10</f>
        <v>0</v>
      </c>
    </row>
    <row r="454" spans="1:14" s="369" customFormat="1" ht="12.75" hidden="1" customHeight="1" outlineLevel="1" x14ac:dyDescent="0.25">
      <c r="A454" s="3"/>
      <c r="B454" s="105" t="str">
        <f>'Input Sheet'!B1458</f>
        <v>Asset Type 442</v>
      </c>
      <c r="C454" s="105" t="str">
        <f>'Input Sheet'!C1458</f>
        <v>Description - Asset Type 442</v>
      </c>
      <c r="D454" s="3"/>
      <c r="E454" s="3"/>
      <c r="F454" s="8"/>
      <c r="G454" s="288">
        <f>('Input Sheet'!G1458-'Input Sheet'!G2466)/G$10</f>
        <v>0</v>
      </c>
      <c r="H454" s="288">
        <f>('Input Sheet'!H1458-'Input Sheet'!H2466)/H$10</f>
        <v>0</v>
      </c>
      <c r="I454" s="288">
        <f>('Input Sheet'!I1458-'Input Sheet'!I2466)/I$10</f>
        <v>0</v>
      </c>
      <c r="J454" s="288">
        <f>('Input Sheet'!J1458-'Input Sheet'!J2466)/J$10</f>
        <v>0</v>
      </c>
      <c r="K454" s="288">
        <f>('Input Sheet'!K1458-'Input Sheet'!K2466)/K$10</f>
        <v>0</v>
      </c>
      <c r="L454" s="288">
        <f>('Input Sheet'!L1458-'Input Sheet'!L2466)/L$10</f>
        <v>0</v>
      </c>
      <c r="M454" s="288">
        <f>('Input Sheet'!M1458-'Input Sheet'!M2466)/M$10</f>
        <v>0</v>
      </c>
      <c r="N454" s="288">
        <f>('Input Sheet'!N1458-'Input Sheet'!N2466)/N$10</f>
        <v>0</v>
      </c>
    </row>
    <row r="455" spans="1:14" s="369" customFormat="1" ht="12.75" hidden="1" customHeight="1" outlineLevel="1" x14ac:dyDescent="0.25">
      <c r="A455" s="3"/>
      <c r="B455" s="105" t="str">
        <f>'Input Sheet'!B1459</f>
        <v>Asset Type 443</v>
      </c>
      <c r="C455" s="105" t="str">
        <f>'Input Sheet'!C1459</f>
        <v>Description - Asset Type 443</v>
      </c>
      <c r="D455" s="3"/>
      <c r="E455" s="3"/>
      <c r="F455" s="8"/>
      <c r="G455" s="288">
        <f>('Input Sheet'!G1459-'Input Sheet'!G2467)/G$10</f>
        <v>0</v>
      </c>
      <c r="H455" s="288">
        <f>('Input Sheet'!H1459-'Input Sheet'!H2467)/H$10</f>
        <v>0</v>
      </c>
      <c r="I455" s="288">
        <f>('Input Sheet'!I1459-'Input Sheet'!I2467)/I$10</f>
        <v>0</v>
      </c>
      <c r="J455" s="288">
        <f>('Input Sheet'!J1459-'Input Sheet'!J2467)/J$10</f>
        <v>0</v>
      </c>
      <c r="K455" s="288">
        <f>('Input Sheet'!K1459-'Input Sheet'!K2467)/K$10</f>
        <v>0</v>
      </c>
      <c r="L455" s="288">
        <f>('Input Sheet'!L1459-'Input Sheet'!L2467)/L$10</f>
        <v>0</v>
      </c>
      <c r="M455" s="288">
        <f>('Input Sheet'!M1459-'Input Sheet'!M2467)/M$10</f>
        <v>0</v>
      </c>
      <c r="N455" s="288">
        <f>('Input Sheet'!N1459-'Input Sheet'!N2467)/N$10</f>
        <v>0</v>
      </c>
    </row>
    <row r="456" spans="1:14" s="369" customFormat="1" ht="12.75" hidden="1" customHeight="1" outlineLevel="1" x14ac:dyDescent="0.25">
      <c r="A456" s="3"/>
      <c r="B456" s="105" t="str">
        <f>'Input Sheet'!B1460</f>
        <v>Asset Type 444</v>
      </c>
      <c r="C456" s="105" t="str">
        <f>'Input Sheet'!C1460</f>
        <v>Description - Asset Type 444</v>
      </c>
      <c r="D456" s="3"/>
      <c r="E456" s="3"/>
      <c r="F456" s="8"/>
      <c r="G456" s="288">
        <f>('Input Sheet'!G1460-'Input Sheet'!G2468)/G$10</f>
        <v>0</v>
      </c>
      <c r="H456" s="288">
        <f>('Input Sheet'!H1460-'Input Sheet'!H2468)/H$10</f>
        <v>0</v>
      </c>
      <c r="I456" s="288">
        <f>('Input Sheet'!I1460-'Input Sheet'!I2468)/I$10</f>
        <v>0</v>
      </c>
      <c r="J456" s="288">
        <f>('Input Sheet'!J1460-'Input Sheet'!J2468)/J$10</f>
        <v>0</v>
      </c>
      <c r="K456" s="288">
        <f>('Input Sheet'!K1460-'Input Sheet'!K2468)/K$10</f>
        <v>0</v>
      </c>
      <c r="L456" s="288">
        <f>('Input Sheet'!L1460-'Input Sheet'!L2468)/L$10</f>
        <v>0</v>
      </c>
      <c r="M456" s="288">
        <f>('Input Sheet'!M1460-'Input Sheet'!M2468)/M$10</f>
        <v>0</v>
      </c>
      <c r="N456" s="288">
        <f>('Input Sheet'!N1460-'Input Sheet'!N2468)/N$10</f>
        <v>0</v>
      </c>
    </row>
    <row r="457" spans="1:14" s="369" customFormat="1" ht="12.75" hidden="1" customHeight="1" outlineLevel="1" x14ac:dyDescent="0.25">
      <c r="A457" s="3"/>
      <c r="B457" s="105" t="str">
        <f>'Input Sheet'!B1461</f>
        <v>Asset Type 445</v>
      </c>
      <c r="C457" s="105" t="str">
        <f>'Input Sheet'!C1461</f>
        <v>Description - Asset Type 445</v>
      </c>
      <c r="D457" s="3"/>
      <c r="E457" s="3"/>
      <c r="F457" s="8"/>
      <c r="G457" s="288">
        <f>('Input Sheet'!G1461-'Input Sheet'!G2469)/G$10</f>
        <v>0</v>
      </c>
      <c r="H457" s="288">
        <f>('Input Sheet'!H1461-'Input Sheet'!H2469)/H$10</f>
        <v>0</v>
      </c>
      <c r="I457" s="288">
        <f>('Input Sheet'!I1461-'Input Sheet'!I2469)/I$10</f>
        <v>0</v>
      </c>
      <c r="J457" s="288">
        <f>('Input Sheet'!J1461-'Input Sheet'!J2469)/J$10</f>
        <v>0</v>
      </c>
      <c r="K457" s="288">
        <f>('Input Sheet'!K1461-'Input Sheet'!K2469)/K$10</f>
        <v>0</v>
      </c>
      <c r="L457" s="288">
        <f>('Input Sheet'!L1461-'Input Sheet'!L2469)/L$10</f>
        <v>0</v>
      </c>
      <c r="M457" s="288">
        <f>('Input Sheet'!M1461-'Input Sheet'!M2469)/M$10</f>
        <v>0</v>
      </c>
      <c r="N457" s="288">
        <f>('Input Sheet'!N1461-'Input Sheet'!N2469)/N$10</f>
        <v>0</v>
      </c>
    </row>
    <row r="458" spans="1:14" s="369" customFormat="1" ht="12.75" hidden="1" customHeight="1" outlineLevel="1" x14ac:dyDescent="0.25">
      <c r="A458" s="3"/>
      <c r="B458" s="105" t="str">
        <f>'Input Sheet'!B1462</f>
        <v>Asset Type 446</v>
      </c>
      <c r="C458" s="105" t="str">
        <f>'Input Sheet'!C1462</f>
        <v>Description - Asset Type 446</v>
      </c>
      <c r="D458" s="3"/>
      <c r="E458" s="3"/>
      <c r="F458" s="8"/>
      <c r="G458" s="288">
        <f>('Input Sheet'!G1462-'Input Sheet'!G2470)/G$10</f>
        <v>0</v>
      </c>
      <c r="H458" s="288">
        <f>('Input Sheet'!H1462-'Input Sheet'!H2470)/H$10</f>
        <v>0</v>
      </c>
      <c r="I458" s="288">
        <f>('Input Sheet'!I1462-'Input Sheet'!I2470)/I$10</f>
        <v>0</v>
      </c>
      <c r="J458" s="288">
        <f>('Input Sheet'!J1462-'Input Sheet'!J2470)/J$10</f>
        <v>0</v>
      </c>
      <c r="K458" s="288">
        <f>('Input Sheet'!K1462-'Input Sheet'!K2470)/K$10</f>
        <v>0</v>
      </c>
      <c r="L458" s="288">
        <f>('Input Sheet'!L1462-'Input Sheet'!L2470)/L$10</f>
        <v>0</v>
      </c>
      <c r="M458" s="288">
        <f>('Input Sheet'!M1462-'Input Sheet'!M2470)/M$10</f>
        <v>0</v>
      </c>
      <c r="N458" s="288">
        <f>('Input Sheet'!N1462-'Input Sheet'!N2470)/N$10</f>
        <v>0</v>
      </c>
    </row>
    <row r="459" spans="1:14" s="369" customFormat="1" ht="12.75" hidden="1" customHeight="1" outlineLevel="1" x14ac:dyDescent="0.25">
      <c r="A459" s="3"/>
      <c r="B459" s="105" t="str">
        <f>'Input Sheet'!B1463</f>
        <v>Asset Type 447</v>
      </c>
      <c r="C459" s="105" t="str">
        <f>'Input Sheet'!C1463</f>
        <v>Description - Asset Type 447</v>
      </c>
      <c r="D459" s="3"/>
      <c r="E459" s="3"/>
      <c r="F459" s="8"/>
      <c r="G459" s="288">
        <f>('Input Sheet'!G1463-'Input Sheet'!G2471)/G$10</f>
        <v>0</v>
      </c>
      <c r="H459" s="288">
        <f>('Input Sheet'!H1463-'Input Sheet'!H2471)/H$10</f>
        <v>0</v>
      </c>
      <c r="I459" s="288">
        <f>('Input Sheet'!I1463-'Input Sheet'!I2471)/I$10</f>
        <v>0</v>
      </c>
      <c r="J459" s="288">
        <f>('Input Sheet'!J1463-'Input Sheet'!J2471)/J$10</f>
        <v>0</v>
      </c>
      <c r="K459" s="288">
        <f>('Input Sheet'!K1463-'Input Sheet'!K2471)/K$10</f>
        <v>0</v>
      </c>
      <c r="L459" s="288">
        <f>('Input Sheet'!L1463-'Input Sheet'!L2471)/L$10</f>
        <v>0</v>
      </c>
      <c r="M459" s="288">
        <f>('Input Sheet'!M1463-'Input Sheet'!M2471)/M$10</f>
        <v>0</v>
      </c>
      <c r="N459" s="288">
        <f>('Input Sheet'!N1463-'Input Sheet'!N2471)/N$10</f>
        <v>0</v>
      </c>
    </row>
    <row r="460" spans="1:14" s="369" customFormat="1" ht="12.75" hidden="1" customHeight="1" outlineLevel="1" x14ac:dyDescent="0.25">
      <c r="A460" s="3"/>
      <c r="B460" s="105" t="str">
        <f>'Input Sheet'!B1464</f>
        <v>Asset Type 448</v>
      </c>
      <c r="C460" s="105" t="str">
        <f>'Input Sheet'!C1464</f>
        <v>Description - Asset Type 448</v>
      </c>
      <c r="D460" s="3"/>
      <c r="E460" s="3"/>
      <c r="F460" s="8"/>
      <c r="G460" s="288">
        <f>('Input Sheet'!G1464-'Input Sheet'!G2472)/G$10</f>
        <v>0</v>
      </c>
      <c r="H460" s="288">
        <f>('Input Sheet'!H1464-'Input Sheet'!H2472)/H$10</f>
        <v>0</v>
      </c>
      <c r="I460" s="288">
        <f>('Input Sheet'!I1464-'Input Sheet'!I2472)/I$10</f>
        <v>0</v>
      </c>
      <c r="J460" s="288">
        <f>('Input Sheet'!J1464-'Input Sheet'!J2472)/J$10</f>
        <v>0</v>
      </c>
      <c r="K460" s="288">
        <f>('Input Sheet'!K1464-'Input Sheet'!K2472)/K$10</f>
        <v>0</v>
      </c>
      <c r="L460" s="288">
        <f>('Input Sheet'!L1464-'Input Sheet'!L2472)/L$10</f>
        <v>0</v>
      </c>
      <c r="M460" s="288">
        <f>('Input Sheet'!M1464-'Input Sheet'!M2472)/M$10</f>
        <v>0</v>
      </c>
      <c r="N460" s="288">
        <f>('Input Sheet'!N1464-'Input Sheet'!N2472)/N$10</f>
        <v>0</v>
      </c>
    </row>
    <row r="461" spans="1:14" s="369" customFormat="1" ht="12.75" hidden="1" customHeight="1" outlineLevel="1" x14ac:dyDescent="0.25">
      <c r="A461" s="3"/>
      <c r="B461" s="105" t="str">
        <f>'Input Sheet'!B1465</f>
        <v>Asset Type 449</v>
      </c>
      <c r="C461" s="105" t="str">
        <f>'Input Sheet'!C1465</f>
        <v>Description - Asset Type 449</v>
      </c>
      <c r="D461" s="3"/>
      <c r="E461" s="3"/>
      <c r="F461" s="8"/>
      <c r="G461" s="288">
        <f>('Input Sheet'!G1465-'Input Sheet'!G2473)/G$10</f>
        <v>0</v>
      </c>
      <c r="H461" s="288">
        <f>('Input Sheet'!H1465-'Input Sheet'!H2473)/H$10</f>
        <v>0</v>
      </c>
      <c r="I461" s="288">
        <f>('Input Sheet'!I1465-'Input Sheet'!I2473)/I$10</f>
        <v>0</v>
      </c>
      <c r="J461" s="288">
        <f>('Input Sheet'!J1465-'Input Sheet'!J2473)/J$10</f>
        <v>0</v>
      </c>
      <c r="K461" s="288">
        <f>('Input Sheet'!K1465-'Input Sheet'!K2473)/K$10</f>
        <v>0</v>
      </c>
      <c r="L461" s="288">
        <f>('Input Sheet'!L1465-'Input Sheet'!L2473)/L$10</f>
        <v>0</v>
      </c>
      <c r="M461" s="288">
        <f>('Input Sheet'!M1465-'Input Sheet'!M2473)/M$10</f>
        <v>0</v>
      </c>
      <c r="N461" s="288">
        <f>('Input Sheet'!N1465-'Input Sheet'!N2473)/N$10</f>
        <v>0</v>
      </c>
    </row>
    <row r="462" spans="1:14" s="369" customFormat="1" ht="12.75" hidden="1" customHeight="1" outlineLevel="1" x14ac:dyDescent="0.25">
      <c r="A462" s="3"/>
      <c r="B462" s="105" t="str">
        <f>'Input Sheet'!B1466</f>
        <v>Asset Type 450</v>
      </c>
      <c r="C462" s="105" t="str">
        <f>'Input Sheet'!C1466</f>
        <v>Description - Asset Type 450</v>
      </c>
      <c r="D462" s="3"/>
      <c r="E462" s="3"/>
      <c r="F462" s="8"/>
      <c r="G462" s="288">
        <f>('Input Sheet'!G1466-'Input Sheet'!G2474)/G$10</f>
        <v>0</v>
      </c>
      <c r="H462" s="288">
        <f>('Input Sheet'!H1466-'Input Sheet'!H2474)/H$10</f>
        <v>0</v>
      </c>
      <c r="I462" s="288">
        <f>('Input Sheet'!I1466-'Input Sheet'!I2474)/I$10</f>
        <v>0</v>
      </c>
      <c r="J462" s="288">
        <f>('Input Sheet'!J1466-'Input Sheet'!J2474)/J$10</f>
        <v>0</v>
      </c>
      <c r="K462" s="288">
        <f>('Input Sheet'!K1466-'Input Sheet'!K2474)/K$10</f>
        <v>0</v>
      </c>
      <c r="L462" s="288">
        <f>('Input Sheet'!L1466-'Input Sheet'!L2474)/L$10</f>
        <v>0</v>
      </c>
      <c r="M462" s="288">
        <f>('Input Sheet'!M1466-'Input Sheet'!M2474)/M$10</f>
        <v>0</v>
      </c>
      <c r="N462" s="288">
        <f>('Input Sheet'!N1466-'Input Sheet'!N2474)/N$10</f>
        <v>0</v>
      </c>
    </row>
    <row r="463" spans="1:14" s="369" customFormat="1" ht="12.75" hidden="1" customHeight="1" outlineLevel="1" x14ac:dyDescent="0.25">
      <c r="A463" s="3"/>
      <c r="B463" s="105" t="str">
        <f>'Input Sheet'!B1467</f>
        <v>Asset Type 451</v>
      </c>
      <c r="C463" s="105" t="str">
        <f>'Input Sheet'!C1467</f>
        <v>Description - Asset Type 451</v>
      </c>
      <c r="D463" s="3"/>
      <c r="E463" s="3"/>
      <c r="F463" s="8"/>
      <c r="G463" s="288">
        <f>('Input Sheet'!G1467-'Input Sheet'!G2475)/G$10</f>
        <v>0</v>
      </c>
      <c r="H463" s="288">
        <f>('Input Sheet'!H1467-'Input Sheet'!H2475)/H$10</f>
        <v>0</v>
      </c>
      <c r="I463" s="288">
        <f>('Input Sheet'!I1467-'Input Sheet'!I2475)/I$10</f>
        <v>0</v>
      </c>
      <c r="J463" s="288">
        <f>('Input Sheet'!J1467-'Input Sheet'!J2475)/J$10</f>
        <v>0</v>
      </c>
      <c r="K463" s="288">
        <f>('Input Sheet'!K1467-'Input Sheet'!K2475)/K$10</f>
        <v>0</v>
      </c>
      <c r="L463" s="288">
        <f>('Input Sheet'!L1467-'Input Sheet'!L2475)/L$10</f>
        <v>0</v>
      </c>
      <c r="M463" s="288">
        <f>('Input Sheet'!M1467-'Input Sheet'!M2475)/M$10</f>
        <v>0</v>
      </c>
      <c r="N463" s="288">
        <f>('Input Sheet'!N1467-'Input Sheet'!N2475)/N$10</f>
        <v>0</v>
      </c>
    </row>
    <row r="464" spans="1:14" s="369" customFormat="1" ht="12.75" hidden="1" customHeight="1" outlineLevel="1" x14ac:dyDescent="0.25">
      <c r="A464" s="3"/>
      <c r="B464" s="105" t="str">
        <f>'Input Sheet'!B1468</f>
        <v>Asset Type 452</v>
      </c>
      <c r="C464" s="105" t="str">
        <f>'Input Sheet'!C1468</f>
        <v>Description - Asset Type 452</v>
      </c>
      <c r="D464" s="3"/>
      <c r="E464" s="3"/>
      <c r="F464" s="8"/>
      <c r="G464" s="288">
        <f>('Input Sheet'!G1468-'Input Sheet'!G2476)/G$10</f>
        <v>0</v>
      </c>
      <c r="H464" s="288">
        <f>('Input Sheet'!H1468-'Input Sheet'!H2476)/H$10</f>
        <v>0</v>
      </c>
      <c r="I464" s="288">
        <f>('Input Sheet'!I1468-'Input Sheet'!I2476)/I$10</f>
        <v>0</v>
      </c>
      <c r="J464" s="288">
        <f>('Input Sheet'!J1468-'Input Sheet'!J2476)/J$10</f>
        <v>0</v>
      </c>
      <c r="K464" s="288">
        <f>('Input Sheet'!K1468-'Input Sheet'!K2476)/K$10</f>
        <v>0</v>
      </c>
      <c r="L464" s="288">
        <f>('Input Sheet'!L1468-'Input Sheet'!L2476)/L$10</f>
        <v>0</v>
      </c>
      <c r="M464" s="288">
        <f>('Input Sheet'!M1468-'Input Sheet'!M2476)/M$10</f>
        <v>0</v>
      </c>
      <c r="N464" s="288">
        <f>('Input Sheet'!N1468-'Input Sheet'!N2476)/N$10</f>
        <v>0</v>
      </c>
    </row>
    <row r="465" spans="1:14" s="369" customFormat="1" ht="12.75" hidden="1" customHeight="1" outlineLevel="1" x14ac:dyDescent="0.25">
      <c r="A465" s="3"/>
      <c r="B465" s="105" t="str">
        <f>'Input Sheet'!B1469</f>
        <v>Asset Type 453</v>
      </c>
      <c r="C465" s="105" t="str">
        <f>'Input Sheet'!C1469</f>
        <v>Description - Asset Type 453</v>
      </c>
      <c r="D465" s="3"/>
      <c r="E465" s="3"/>
      <c r="F465" s="8"/>
      <c r="G465" s="288">
        <f>('Input Sheet'!G1469-'Input Sheet'!G2477)/G$10</f>
        <v>0</v>
      </c>
      <c r="H465" s="288">
        <f>('Input Sheet'!H1469-'Input Sheet'!H2477)/H$10</f>
        <v>0</v>
      </c>
      <c r="I465" s="288">
        <f>('Input Sheet'!I1469-'Input Sheet'!I2477)/I$10</f>
        <v>0</v>
      </c>
      <c r="J465" s="288">
        <f>('Input Sheet'!J1469-'Input Sheet'!J2477)/J$10</f>
        <v>0</v>
      </c>
      <c r="K465" s="288">
        <f>('Input Sheet'!K1469-'Input Sheet'!K2477)/K$10</f>
        <v>0</v>
      </c>
      <c r="L465" s="288">
        <f>('Input Sheet'!L1469-'Input Sheet'!L2477)/L$10</f>
        <v>0</v>
      </c>
      <c r="M465" s="288">
        <f>('Input Sheet'!M1469-'Input Sheet'!M2477)/M$10</f>
        <v>0</v>
      </c>
      <c r="N465" s="288">
        <f>('Input Sheet'!N1469-'Input Sheet'!N2477)/N$10</f>
        <v>0</v>
      </c>
    </row>
    <row r="466" spans="1:14" s="369" customFormat="1" ht="12.75" hidden="1" customHeight="1" outlineLevel="1" x14ac:dyDescent="0.25">
      <c r="A466" s="3"/>
      <c r="B466" s="105" t="str">
        <f>'Input Sheet'!B1470</f>
        <v>Asset Type 454</v>
      </c>
      <c r="C466" s="105" t="str">
        <f>'Input Sheet'!C1470</f>
        <v>Description - Asset Type 454</v>
      </c>
      <c r="D466" s="3"/>
      <c r="E466" s="3"/>
      <c r="F466" s="8"/>
      <c r="G466" s="288">
        <f>('Input Sheet'!G1470-'Input Sheet'!G2478)/G$10</f>
        <v>0</v>
      </c>
      <c r="H466" s="288">
        <f>('Input Sheet'!H1470-'Input Sheet'!H2478)/H$10</f>
        <v>0</v>
      </c>
      <c r="I466" s="288">
        <f>('Input Sheet'!I1470-'Input Sheet'!I2478)/I$10</f>
        <v>0</v>
      </c>
      <c r="J466" s="288">
        <f>('Input Sheet'!J1470-'Input Sheet'!J2478)/J$10</f>
        <v>0</v>
      </c>
      <c r="K466" s="288">
        <f>('Input Sheet'!K1470-'Input Sheet'!K2478)/K$10</f>
        <v>0</v>
      </c>
      <c r="L466" s="288">
        <f>('Input Sheet'!L1470-'Input Sheet'!L2478)/L$10</f>
        <v>0</v>
      </c>
      <c r="M466" s="288">
        <f>('Input Sheet'!M1470-'Input Sheet'!M2478)/M$10</f>
        <v>0</v>
      </c>
      <c r="N466" s="288">
        <f>('Input Sheet'!N1470-'Input Sheet'!N2478)/N$10</f>
        <v>0</v>
      </c>
    </row>
    <row r="467" spans="1:14" s="369" customFormat="1" ht="12.75" hidden="1" customHeight="1" outlineLevel="1" x14ac:dyDescent="0.25">
      <c r="A467" s="3"/>
      <c r="B467" s="105" t="str">
        <f>'Input Sheet'!B1471</f>
        <v>Asset Type 455</v>
      </c>
      <c r="C467" s="105" t="str">
        <f>'Input Sheet'!C1471</f>
        <v>Description - Asset Type 455</v>
      </c>
      <c r="D467" s="3"/>
      <c r="E467" s="3"/>
      <c r="F467" s="8"/>
      <c r="G467" s="288">
        <f>('Input Sheet'!G1471-'Input Sheet'!G2479)/G$10</f>
        <v>0</v>
      </c>
      <c r="H467" s="288">
        <f>('Input Sheet'!H1471-'Input Sheet'!H2479)/H$10</f>
        <v>0</v>
      </c>
      <c r="I467" s="288">
        <f>('Input Sheet'!I1471-'Input Sheet'!I2479)/I$10</f>
        <v>0</v>
      </c>
      <c r="J467" s="288">
        <f>('Input Sheet'!J1471-'Input Sheet'!J2479)/J$10</f>
        <v>0</v>
      </c>
      <c r="K467" s="288">
        <f>('Input Sheet'!K1471-'Input Sheet'!K2479)/K$10</f>
        <v>0</v>
      </c>
      <c r="L467" s="288">
        <f>('Input Sheet'!L1471-'Input Sheet'!L2479)/L$10</f>
        <v>0</v>
      </c>
      <c r="M467" s="288">
        <f>('Input Sheet'!M1471-'Input Sheet'!M2479)/M$10</f>
        <v>0</v>
      </c>
      <c r="N467" s="288">
        <f>('Input Sheet'!N1471-'Input Sheet'!N2479)/N$10</f>
        <v>0</v>
      </c>
    </row>
    <row r="468" spans="1:14" s="369" customFormat="1" ht="12.75" hidden="1" customHeight="1" outlineLevel="1" x14ac:dyDescent="0.25">
      <c r="A468" s="3"/>
      <c r="B468" s="105" t="str">
        <f>'Input Sheet'!B1472</f>
        <v>Asset Type 456</v>
      </c>
      <c r="C468" s="105" t="str">
        <f>'Input Sheet'!C1472</f>
        <v>Description - Asset Type 456</v>
      </c>
      <c r="D468" s="3"/>
      <c r="E468" s="3"/>
      <c r="F468" s="8"/>
      <c r="G468" s="288">
        <f>('Input Sheet'!G1472-'Input Sheet'!G2480)/G$10</f>
        <v>0</v>
      </c>
      <c r="H468" s="288">
        <f>('Input Sheet'!H1472-'Input Sheet'!H2480)/H$10</f>
        <v>0</v>
      </c>
      <c r="I468" s="288">
        <f>('Input Sheet'!I1472-'Input Sheet'!I2480)/I$10</f>
        <v>0</v>
      </c>
      <c r="J468" s="288">
        <f>('Input Sheet'!J1472-'Input Sheet'!J2480)/J$10</f>
        <v>0</v>
      </c>
      <c r="K468" s="288">
        <f>('Input Sheet'!K1472-'Input Sheet'!K2480)/K$10</f>
        <v>0</v>
      </c>
      <c r="L468" s="288">
        <f>('Input Sheet'!L1472-'Input Sheet'!L2480)/L$10</f>
        <v>0</v>
      </c>
      <c r="M468" s="288">
        <f>('Input Sheet'!M1472-'Input Sheet'!M2480)/M$10</f>
        <v>0</v>
      </c>
      <c r="N468" s="288">
        <f>('Input Sheet'!N1472-'Input Sheet'!N2480)/N$10</f>
        <v>0</v>
      </c>
    </row>
    <row r="469" spans="1:14" s="369" customFormat="1" ht="12.75" hidden="1" customHeight="1" outlineLevel="1" x14ac:dyDescent="0.25">
      <c r="A469" s="3"/>
      <c r="B469" s="105" t="str">
        <f>'Input Sheet'!B1473</f>
        <v>Asset Type 457</v>
      </c>
      <c r="C469" s="105" t="str">
        <f>'Input Sheet'!C1473</f>
        <v>Description - Asset Type 457</v>
      </c>
      <c r="D469" s="3"/>
      <c r="E469" s="3"/>
      <c r="F469" s="8"/>
      <c r="G469" s="288">
        <f>('Input Sheet'!G1473-'Input Sheet'!G2481)/G$10</f>
        <v>0</v>
      </c>
      <c r="H469" s="288">
        <f>('Input Sheet'!H1473-'Input Sheet'!H2481)/H$10</f>
        <v>0</v>
      </c>
      <c r="I469" s="288">
        <f>('Input Sheet'!I1473-'Input Sheet'!I2481)/I$10</f>
        <v>0</v>
      </c>
      <c r="J469" s="288">
        <f>('Input Sheet'!J1473-'Input Sheet'!J2481)/J$10</f>
        <v>0</v>
      </c>
      <c r="K469" s="288">
        <f>('Input Sheet'!K1473-'Input Sheet'!K2481)/K$10</f>
        <v>0</v>
      </c>
      <c r="L469" s="288">
        <f>('Input Sheet'!L1473-'Input Sheet'!L2481)/L$10</f>
        <v>0</v>
      </c>
      <c r="M469" s="288">
        <f>('Input Sheet'!M1473-'Input Sheet'!M2481)/M$10</f>
        <v>0</v>
      </c>
      <c r="N469" s="288">
        <f>('Input Sheet'!N1473-'Input Sheet'!N2481)/N$10</f>
        <v>0</v>
      </c>
    </row>
    <row r="470" spans="1:14" s="369" customFormat="1" ht="12.75" hidden="1" customHeight="1" outlineLevel="1" x14ac:dyDescent="0.25">
      <c r="A470" s="3"/>
      <c r="B470" s="105" t="str">
        <f>'Input Sheet'!B1474</f>
        <v>Asset Type 458</v>
      </c>
      <c r="C470" s="105" t="str">
        <f>'Input Sheet'!C1474</f>
        <v>Description - Asset Type 458</v>
      </c>
      <c r="D470" s="3"/>
      <c r="E470" s="3"/>
      <c r="F470" s="8"/>
      <c r="G470" s="288">
        <f>('Input Sheet'!G1474-'Input Sheet'!G2482)/G$10</f>
        <v>0</v>
      </c>
      <c r="H470" s="288">
        <f>('Input Sheet'!H1474-'Input Sheet'!H2482)/H$10</f>
        <v>0</v>
      </c>
      <c r="I470" s="288">
        <f>('Input Sheet'!I1474-'Input Sheet'!I2482)/I$10</f>
        <v>0</v>
      </c>
      <c r="J470" s="288">
        <f>('Input Sheet'!J1474-'Input Sheet'!J2482)/J$10</f>
        <v>0</v>
      </c>
      <c r="K470" s="288">
        <f>('Input Sheet'!K1474-'Input Sheet'!K2482)/K$10</f>
        <v>0</v>
      </c>
      <c r="L470" s="288">
        <f>('Input Sheet'!L1474-'Input Sheet'!L2482)/L$10</f>
        <v>0</v>
      </c>
      <c r="M470" s="288">
        <f>('Input Sheet'!M1474-'Input Sheet'!M2482)/M$10</f>
        <v>0</v>
      </c>
      <c r="N470" s="288">
        <f>('Input Sheet'!N1474-'Input Sheet'!N2482)/N$10</f>
        <v>0</v>
      </c>
    </row>
    <row r="471" spans="1:14" s="369" customFormat="1" ht="12.75" hidden="1" customHeight="1" outlineLevel="1" x14ac:dyDescent="0.25">
      <c r="A471" s="3"/>
      <c r="B471" s="105" t="str">
        <f>'Input Sheet'!B1475</f>
        <v>Asset Type 459</v>
      </c>
      <c r="C471" s="105" t="str">
        <f>'Input Sheet'!C1475</f>
        <v>Description - Asset Type 459</v>
      </c>
      <c r="D471" s="3"/>
      <c r="E471" s="3"/>
      <c r="F471" s="8"/>
      <c r="G471" s="288">
        <f>('Input Sheet'!G1475-'Input Sheet'!G2483)/G$10</f>
        <v>0</v>
      </c>
      <c r="H471" s="288">
        <f>('Input Sheet'!H1475-'Input Sheet'!H2483)/H$10</f>
        <v>0</v>
      </c>
      <c r="I471" s="288">
        <f>('Input Sheet'!I1475-'Input Sheet'!I2483)/I$10</f>
        <v>0</v>
      </c>
      <c r="J471" s="288">
        <f>('Input Sheet'!J1475-'Input Sheet'!J2483)/J$10</f>
        <v>0</v>
      </c>
      <c r="K471" s="288">
        <f>('Input Sheet'!K1475-'Input Sheet'!K2483)/K$10</f>
        <v>0</v>
      </c>
      <c r="L471" s="288">
        <f>('Input Sheet'!L1475-'Input Sheet'!L2483)/L$10</f>
        <v>0</v>
      </c>
      <c r="M471" s="288">
        <f>('Input Sheet'!M1475-'Input Sheet'!M2483)/M$10</f>
        <v>0</v>
      </c>
      <c r="N471" s="288">
        <f>('Input Sheet'!N1475-'Input Sheet'!N2483)/N$10</f>
        <v>0</v>
      </c>
    </row>
    <row r="472" spans="1:14" s="369" customFormat="1" ht="12.75" hidden="1" customHeight="1" outlineLevel="1" x14ac:dyDescent="0.25">
      <c r="A472" s="3"/>
      <c r="B472" s="105" t="str">
        <f>'Input Sheet'!B1476</f>
        <v>Asset Type 460</v>
      </c>
      <c r="C472" s="105" t="str">
        <f>'Input Sheet'!C1476</f>
        <v>Description - Asset Type 460</v>
      </c>
      <c r="D472" s="3"/>
      <c r="E472" s="3"/>
      <c r="F472" s="8"/>
      <c r="G472" s="288">
        <f>('Input Sheet'!G1476-'Input Sheet'!G2484)/G$10</f>
        <v>0</v>
      </c>
      <c r="H472" s="288">
        <f>('Input Sheet'!H1476-'Input Sheet'!H2484)/H$10</f>
        <v>0</v>
      </c>
      <c r="I472" s="288">
        <f>('Input Sheet'!I1476-'Input Sheet'!I2484)/I$10</f>
        <v>0</v>
      </c>
      <c r="J472" s="288">
        <f>('Input Sheet'!J1476-'Input Sheet'!J2484)/J$10</f>
        <v>0</v>
      </c>
      <c r="K472" s="288">
        <f>('Input Sheet'!K1476-'Input Sheet'!K2484)/K$10</f>
        <v>0</v>
      </c>
      <c r="L472" s="288">
        <f>('Input Sheet'!L1476-'Input Sheet'!L2484)/L$10</f>
        <v>0</v>
      </c>
      <c r="M472" s="288">
        <f>('Input Sheet'!M1476-'Input Sheet'!M2484)/M$10</f>
        <v>0</v>
      </c>
      <c r="N472" s="288">
        <f>('Input Sheet'!N1476-'Input Sheet'!N2484)/N$10</f>
        <v>0</v>
      </c>
    </row>
    <row r="473" spans="1:14" s="369" customFormat="1" ht="12.75" hidden="1" customHeight="1" outlineLevel="1" x14ac:dyDescent="0.25">
      <c r="A473" s="3"/>
      <c r="B473" s="105" t="str">
        <f>'Input Sheet'!B1477</f>
        <v>Asset Type 461</v>
      </c>
      <c r="C473" s="105" t="str">
        <f>'Input Sheet'!C1477</f>
        <v>Description - Asset Type 461</v>
      </c>
      <c r="D473" s="3"/>
      <c r="E473" s="3"/>
      <c r="F473" s="8"/>
      <c r="G473" s="288">
        <f>('Input Sheet'!G1477-'Input Sheet'!G2485)/G$10</f>
        <v>0</v>
      </c>
      <c r="H473" s="288">
        <f>('Input Sheet'!H1477-'Input Sheet'!H2485)/H$10</f>
        <v>0</v>
      </c>
      <c r="I473" s="288">
        <f>('Input Sheet'!I1477-'Input Sheet'!I2485)/I$10</f>
        <v>0</v>
      </c>
      <c r="J473" s="288">
        <f>('Input Sheet'!J1477-'Input Sheet'!J2485)/J$10</f>
        <v>0</v>
      </c>
      <c r="K473" s="288">
        <f>('Input Sheet'!K1477-'Input Sheet'!K2485)/K$10</f>
        <v>0</v>
      </c>
      <c r="L473" s="288">
        <f>('Input Sheet'!L1477-'Input Sheet'!L2485)/L$10</f>
        <v>0</v>
      </c>
      <c r="M473" s="288">
        <f>('Input Sheet'!M1477-'Input Sheet'!M2485)/M$10</f>
        <v>0</v>
      </c>
      <c r="N473" s="288">
        <f>('Input Sheet'!N1477-'Input Sheet'!N2485)/N$10</f>
        <v>0</v>
      </c>
    </row>
    <row r="474" spans="1:14" s="369" customFormat="1" ht="12.75" hidden="1" customHeight="1" outlineLevel="1" x14ac:dyDescent="0.25">
      <c r="A474" s="3"/>
      <c r="B474" s="105" t="str">
        <f>'Input Sheet'!B1478</f>
        <v>Asset Type 462</v>
      </c>
      <c r="C474" s="105" t="str">
        <f>'Input Sheet'!C1478</f>
        <v>Description - Asset Type 462</v>
      </c>
      <c r="D474" s="3"/>
      <c r="E474" s="3"/>
      <c r="F474" s="8"/>
      <c r="G474" s="288">
        <f>('Input Sheet'!G1478-'Input Sheet'!G2486)/G$10</f>
        <v>0</v>
      </c>
      <c r="H474" s="288">
        <f>('Input Sheet'!H1478-'Input Sheet'!H2486)/H$10</f>
        <v>0</v>
      </c>
      <c r="I474" s="288">
        <f>('Input Sheet'!I1478-'Input Sheet'!I2486)/I$10</f>
        <v>0</v>
      </c>
      <c r="J474" s="288">
        <f>('Input Sheet'!J1478-'Input Sheet'!J2486)/J$10</f>
        <v>0</v>
      </c>
      <c r="K474" s="288">
        <f>('Input Sheet'!K1478-'Input Sheet'!K2486)/K$10</f>
        <v>0</v>
      </c>
      <c r="L474" s="288">
        <f>('Input Sheet'!L1478-'Input Sheet'!L2486)/L$10</f>
        <v>0</v>
      </c>
      <c r="M474" s="288">
        <f>('Input Sheet'!M1478-'Input Sheet'!M2486)/M$10</f>
        <v>0</v>
      </c>
      <c r="N474" s="288">
        <f>('Input Sheet'!N1478-'Input Sheet'!N2486)/N$10</f>
        <v>0</v>
      </c>
    </row>
    <row r="475" spans="1:14" s="369" customFormat="1" ht="12.75" hidden="1" customHeight="1" outlineLevel="1" x14ac:dyDescent="0.25">
      <c r="A475" s="3"/>
      <c r="B475" s="105" t="str">
        <f>'Input Sheet'!B1479</f>
        <v>Asset Type 463</v>
      </c>
      <c r="C475" s="105" t="str">
        <f>'Input Sheet'!C1479</f>
        <v>Description - Asset Type 463</v>
      </c>
      <c r="D475" s="3"/>
      <c r="E475" s="3"/>
      <c r="F475" s="8"/>
      <c r="G475" s="288">
        <f>('Input Sheet'!G1479-'Input Sheet'!G2487)/G$10</f>
        <v>0</v>
      </c>
      <c r="H475" s="288">
        <f>('Input Sheet'!H1479-'Input Sheet'!H2487)/H$10</f>
        <v>0</v>
      </c>
      <c r="I475" s="288">
        <f>('Input Sheet'!I1479-'Input Sheet'!I2487)/I$10</f>
        <v>0</v>
      </c>
      <c r="J475" s="288">
        <f>('Input Sheet'!J1479-'Input Sheet'!J2487)/J$10</f>
        <v>0</v>
      </c>
      <c r="K475" s="288">
        <f>('Input Sheet'!K1479-'Input Sheet'!K2487)/K$10</f>
        <v>0</v>
      </c>
      <c r="L475" s="288">
        <f>('Input Sheet'!L1479-'Input Sheet'!L2487)/L$10</f>
        <v>0</v>
      </c>
      <c r="M475" s="288">
        <f>('Input Sheet'!M1479-'Input Sheet'!M2487)/M$10</f>
        <v>0</v>
      </c>
      <c r="N475" s="288">
        <f>('Input Sheet'!N1479-'Input Sheet'!N2487)/N$10</f>
        <v>0</v>
      </c>
    </row>
    <row r="476" spans="1:14" s="369" customFormat="1" ht="12.75" hidden="1" customHeight="1" outlineLevel="1" x14ac:dyDescent="0.25">
      <c r="A476" s="3"/>
      <c r="B476" s="105" t="str">
        <f>'Input Sheet'!B1480</f>
        <v>Asset Type 464</v>
      </c>
      <c r="C476" s="105" t="str">
        <f>'Input Sheet'!C1480</f>
        <v>Description - Asset Type 464</v>
      </c>
      <c r="D476" s="3"/>
      <c r="E476" s="3"/>
      <c r="F476" s="8"/>
      <c r="G476" s="288">
        <f>('Input Sheet'!G1480-'Input Sheet'!G2488)/G$10</f>
        <v>0</v>
      </c>
      <c r="H476" s="288">
        <f>('Input Sheet'!H1480-'Input Sheet'!H2488)/H$10</f>
        <v>0</v>
      </c>
      <c r="I476" s="288">
        <f>('Input Sheet'!I1480-'Input Sheet'!I2488)/I$10</f>
        <v>0</v>
      </c>
      <c r="J476" s="288">
        <f>('Input Sheet'!J1480-'Input Sheet'!J2488)/J$10</f>
        <v>0</v>
      </c>
      <c r="K476" s="288">
        <f>('Input Sheet'!K1480-'Input Sheet'!K2488)/K$10</f>
        <v>0</v>
      </c>
      <c r="L476" s="288">
        <f>('Input Sheet'!L1480-'Input Sheet'!L2488)/L$10</f>
        <v>0</v>
      </c>
      <c r="M476" s="288">
        <f>('Input Sheet'!M1480-'Input Sheet'!M2488)/M$10</f>
        <v>0</v>
      </c>
      <c r="N476" s="288">
        <f>('Input Sheet'!N1480-'Input Sheet'!N2488)/N$10</f>
        <v>0</v>
      </c>
    </row>
    <row r="477" spans="1:14" s="369" customFormat="1" ht="12.75" hidden="1" customHeight="1" outlineLevel="1" x14ac:dyDescent="0.25">
      <c r="A477" s="3"/>
      <c r="B477" s="105" t="str">
        <f>'Input Sheet'!B1481</f>
        <v>Asset Type 465</v>
      </c>
      <c r="C477" s="105" t="str">
        <f>'Input Sheet'!C1481</f>
        <v>Description - Asset Type 465</v>
      </c>
      <c r="D477" s="3"/>
      <c r="E477" s="3"/>
      <c r="F477" s="8"/>
      <c r="G477" s="288">
        <f>('Input Sheet'!G1481-'Input Sheet'!G2489)/G$10</f>
        <v>0</v>
      </c>
      <c r="H477" s="288">
        <f>('Input Sheet'!H1481-'Input Sheet'!H2489)/H$10</f>
        <v>0</v>
      </c>
      <c r="I477" s="288">
        <f>('Input Sheet'!I1481-'Input Sheet'!I2489)/I$10</f>
        <v>0</v>
      </c>
      <c r="J477" s="288">
        <f>('Input Sheet'!J1481-'Input Sheet'!J2489)/J$10</f>
        <v>0</v>
      </c>
      <c r="K477" s="288">
        <f>('Input Sheet'!K1481-'Input Sheet'!K2489)/K$10</f>
        <v>0</v>
      </c>
      <c r="L477" s="288">
        <f>('Input Sheet'!L1481-'Input Sheet'!L2489)/L$10</f>
        <v>0</v>
      </c>
      <c r="M477" s="288">
        <f>('Input Sheet'!M1481-'Input Sheet'!M2489)/M$10</f>
        <v>0</v>
      </c>
      <c r="N477" s="288">
        <f>('Input Sheet'!N1481-'Input Sheet'!N2489)/N$10</f>
        <v>0</v>
      </c>
    </row>
    <row r="478" spans="1:14" s="369" customFormat="1" ht="12.75" hidden="1" customHeight="1" outlineLevel="1" x14ac:dyDescent="0.25">
      <c r="A478" s="3"/>
      <c r="B478" s="105" t="str">
        <f>'Input Sheet'!B1482</f>
        <v>Asset Type 466</v>
      </c>
      <c r="C478" s="105" t="str">
        <f>'Input Sheet'!C1482</f>
        <v>Description - Asset Type 466</v>
      </c>
      <c r="D478" s="3"/>
      <c r="E478" s="3"/>
      <c r="F478" s="8"/>
      <c r="G478" s="288">
        <f>('Input Sheet'!G1482-'Input Sheet'!G2490)/G$10</f>
        <v>0</v>
      </c>
      <c r="H478" s="288">
        <f>('Input Sheet'!H1482-'Input Sheet'!H2490)/H$10</f>
        <v>0</v>
      </c>
      <c r="I478" s="288">
        <f>('Input Sheet'!I1482-'Input Sheet'!I2490)/I$10</f>
        <v>0</v>
      </c>
      <c r="J478" s="288">
        <f>('Input Sheet'!J1482-'Input Sheet'!J2490)/J$10</f>
        <v>0</v>
      </c>
      <c r="K478" s="288">
        <f>('Input Sheet'!K1482-'Input Sheet'!K2490)/K$10</f>
        <v>0</v>
      </c>
      <c r="L478" s="288">
        <f>('Input Sheet'!L1482-'Input Sheet'!L2490)/L$10</f>
        <v>0</v>
      </c>
      <c r="M478" s="288">
        <f>('Input Sheet'!M1482-'Input Sheet'!M2490)/M$10</f>
        <v>0</v>
      </c>
      <c r="N478" s="288">
        <f>('Input Sheet'!N1482-'Input Sheet'!N2490)/N$10</f>
        <v>0</v>
      </c>
    </row>
    <row r="479" spans="1:14" s="369" customFormat="1" ht="12.75" hidden="1" customHeight="1" outlineLevel="1" x14ac:dyDescent="0.25">
      <c r="A479" s="3"/>
      <c r="B479" s="105" t="str">
        <f>'Input Sheet'!B1483</f>
        <v>Asset Type 467</v>
      </c>
      <c r="C479" s="105" t="str">
        <f>'Input Sheet'!C1483</f>
        <v>Description - Asset Type 467</v>
      </c>
      <c r="D479" s="3"/>
      <c r="E479" s="3"/>
      <c r="F479" s="8"/>
      <c r="G479" s="288">
        <f>('Input Sheet'!G1483-'Input Sheet'!G2491)/G$10</f>
        <v>0</v>
      </c>
      <c r="H479" s="288">
        <f>('Input Sheet'!H1483-'Input Sheet'!H2491)/H$10</f>
        <v>0</v>
      </c>
      <c r="I479" s="288">
        <f>('Input Sheet'!I1483-'Input Sheet'!I2491)/I$10</f>
        <v>0</v>
      </c>
      <c r="J479" s="288">
        <f>('Input Sheet'!J1483-'Input Sheet'!J2491)/J$10</f>
        <v>0</v>
      </c>
      <c r="K479" s="288">
        <f>('Input Sheet'!K1483-'Input Sheet'!K2491)/K$10</f>
        <v>0</v>
      </c>
      <c r="L479" s="288">
        <f>('Input Sheet'!L1483-'Input Sheet'!L2491)/L$10</f>
        <v>0</v>
      </c>
      <c r="M479" s="288">
        <f>('Input Sheet'!M1483-'Input Sheet'!M2491)/M$10</f>
        <v>0</v>
      </c>
      <c r="N479" s="288">
        <f>('Input Sheet'!N1483-'Input Sheet'!N2491)/N$10</f>
        <v>0</v>
      </c>
    </row>
    <row r="480" spans="1:14" s="369" customFormat="1" ht="12.75" hidden="1" customHeight="1" outlineLevel="1" x14ac:dyDescent="0.25">
      <c r="A480" s="3"/>
      <c r="B480" s="105" t="str">
        <f>'Input Sheet'!B1484</f>
        <v>Asset Type 468</v>
      </c>
      <c r="C480" s="105" t="str">
        <f>'Input Sheet'!C1484</f>
        <v>Description - Asset Type 468</v>
      </c>
      <c r="D480" s="3"/>
      <c r="E480" s="3"/>
      <c r="F480" s="8"/>
      <c r="G480" s="288">
        <f>('Input Sheet'!G1484-'Input Sheet'!G2492)/G$10</f>
        <v>0</v>
      </c>
      <c r="H480" s="288">
        <f>('Input Sheet'!H1484-'Input Sheet'!H2492)/H$10</f>
        <v>0</v>
      </c>
      <c r="I480" s="288">
        <f>('Input Sheet'!I1484-'Input Sheet'!I2492)/I$10</f>
        <v>0</v>
      </c>
      <c r="J480" s="288">
        <f>('Input Sheet'!J1484-'Input Sheet'!J2492)/J$10</f>
        <v>0</v>
      </c>
      <c r="K480" s="288">
        <f>('Input Sheet'!K1484-'Input Sheet'!K2492)/K$10</f>
        <v>0</v>
      </c>
      <c r="L480" s="288">
        <f>('Input Sheet'!L1484-'Input Sheet'!L2492)/L$10</f>
        <v>0</v>
      </c>
      <c r="M480" s="288">
        <f>('Input Sheet'!M1484-'Input Sheet'!M2492)/M$10</f>
        <v>0</v>
      </c>
      <c r="N480" s="288">
        <f>('Input Sheet'!N1484-'Input Sheet'!N2492)/N$10</f>
        <v>0</v>
      </c>
    </row>
    <row r="481" spans="1:14" s="369" customFormat="1" ht="12.75" hidden="1" customHeight="1" outlineLevel="1" x14ac:dyDescent="0.25">
      <c r="A481" s="3"/>
      <c r="B481" s="105" t="str">
        <f>'Input Sheet'!B1485</f>
        <v>Asset Type 469</v>
      </c>
      <c r="C481" s="105" t="str">
        <f>'Input Sheet'!C1485</f>
        <v>Description - Asset Type 469</v>
      </c>
      <c r="D481" s="3"/>
      <c r="E481" s="3"/>
      <c r="F481" s="8"/>
      <c r="G481" s="288">
        <f>('Input Sheet'!G1485-'Input Sheet'!G2493)/G$10</f>
        <v>0</v>
      </c>
      <c r="H481" s="288">
        <f>('Input Sheet'!H1485-'Input Sheet'!H2493)/H$10</f>
        <v>0</v>
      </c>
      <c r="I481" s="288">
        <f>('Input Sheet'!I1485-'Input Sheet'!I2493)/I$10</f>
        <v>0</v>
      </c>
      <c r="J481" s="288">
        <f>('Input Sheet'!J1485-'Input Sheet'!J2493)/J$10</f>
        <v>0</v>
      </c>
      <c r="K481" s="288">
        <f>('Input Sheet'!K1485-'Input Sheet'!K2493)/K$10</f>
        <v>0</v>
      </c>
      <c r="L481" s="288">
        <f>('Input Sheet'!L1485-'Input Sheet'!L2493)/L$10</f>
        <v>0</v>
      </c>
      <c r="M481" s="288">
        <f>('Input Sheet'!M1485-'Input Sheet'!M2493)/M$10</f>
        <v>0</v>
      </c>
      <c r="N481" s="288">
        <f>('Input Sheet'!N1485-'Input Sheet'!N2493)/N$10</f>
        <v>0</v>
      </c>
    </row>
    <row r="482" spans="1:14" s="369" customFormat="1" ht="12.75" hidden="1" customHeight="1" outlineLevel="1" x14ac:dyDescent="0.25">
      <c r="A482" s="3"/>
      <c r="B482" s="105" t="str">
        <f>'Input Sheet'!B1486</f>
        <v>Asset Type 470</v>
      </c>
      <c r="C482" s="105" t="str">
        <f>'Input Sheet'!C1486</f>
        <v>Description - Asset Type 470</v>
      </c>
      <c r="D482" s="3"/>
      <c r="E482" s="3"/>
      <c r="F482" s="8"/>
      <c r="G482" s="288">
        <f>('Input Sheet'!G1486-'Input Sheet'!G2494)/G$10</f>
        <v>0</v>
      </c>
      <c r="H482" s="288">
        <f>('Input Sheet'!H1486-'Input Sheet'!H2494)/H$10</f>
        <v>0</v>
      </c>
      <c r="I482" s="288">
        <f>('Input Sheet'!I1486-'Input Sheet'!I2494)/I$10</f>
        <v>0</v>
      </c>
      <c r="J482" s="288">
        <f>('Input Sheet'!J1486-'Input Sheet'!J2494)/J$10</f>
        <v>0</v>
      </c>
      <c r="K482" s="288">
        <f>('Input Sheet'!K1486-'Input Sheet'!K2494)/K$10</f>
        <v>0</v>
      </c>
      <c r="L482" s="288">
        <f>('Input Sheet'!L1486-'Input Sheet'!L2494)/L$10</f>
        <v>0</v>
      </c>
      <c r="M482" s="288">
        <f>('Input Sheet'!M1486-'Input Sheet'!M2494)/M$10</f>
        <v>0</v>
      </c>
      <c r="N482" s="288">
        <f>('Input Sheet'!N1486-'Input Sheet'!N2494)/N$10</f>
        <v>0</v>
      </c>
    </row>
    <row r="483" spans="1:14" s="369" customFormat="1" ht="12.75" hidden="1" customHeight="1" outlineLevel="1" x14ac:dyDescent="0.25">
      <c r="A483" s="3"/>
      <c r="B483" s="105" t="str">
        <f>'Input Sheet'!B1487</f>
        <v>Asset Type 471</v>
      </c>
      <c r="C483" s="105" t="str">
        <f>'Input Sheet'!C1487</f>
        <v>Description - Asset Type 471</v>
      </c>
      <c r="D483" s="3"/>
      <c r="E483" s="3"/>
      <c r="F483" s="8"/>
      <c r="G483" s="288">
        <f>('Input Sheet'!G1487-'Input Sheet'!G2495)/G$10</f>
        <v>0</v>
      </c>
      <c r="H483" s="288">
        <f>('Input Sheet'!H1487-'Input Sheet'!H2495)/H$10</f>
        <v>0</v>
      </c>
      <c r="I483" s="288">
        <f>('Input Sheet'!I1487-'Input Sheet'!I2495)/I$10</f>
        <v>0</v>
      </c>
      <c r="J483" s="288">
        <f>('Input Sheet'!J1487-'Input Sheet'!J2495)/J$10</f>
        <v>0</v>
      </c>
      <c r="K483" s="288">
        <f>('Input Sheet'!K1487-'Input Sheet'!K2495)/K$10</f>
        <v>0</v>
      </c>
      <c r="L483" s="288">
        <f>('Input Sheet'!L1487-'Input Sheet'!L2495)/L$10</f>
        <v>0</v>
      </c>
      <c r="M483" s="288">
        <f>('Input Sheet'!M1487-'Input Sheet'!M2495)/M$10</f>
        <v>0</v>
      </c>
      <c r="N483" s="288">
        <f>('Input Sheet'!N1487-'Input Sheet'!N2495)/N$10</f>
        <v>0</v>
      </c>
    </row>
    <row r="484" spans="1:14" s="369" customFormat="1" ht="12.75" hidden="1" customHeight="1" outlineLevel="1" x14ac:dyDescent="0.25">
      <c r="A484" s="3"/>
      <c r="B484" s="105" t="str">
        <f>'Input Sheet'!B1488</f>
        <v>Asset Type 472</v>
      </c>
      <c r="C484" s="105" t="str">
        <f>'Input Sheet'!C1488</f>
        <v>Description - Asset Type 472</v>
      </c>
      <c r="D484" s="3"/>
      <c r="E484" s="3"/>
      <c r="F484" s="8"/>
      <c r="G484" s="288">
        <f>('Input Sheet'!G1488-'Input Sheet'!G2496)/G$10</f>
        <v>0</v>
      </c>
      <c r="H484" s="288">
        <f>('Input Sheet'!H1488-'Input Sheet'!H2496)/H$10</f>
        <v>0</v>
      </c>
      <c r="I484" s="288">
        <f>('Input Sheet'!I1488-'Input Sheet'!I2496)/I$10</f>
        <v>0</v>
      </c>
      <c r="J484" s="288">
        <f>('Input Sheet'!J1488-'Input Sheet'!J2496)/J$10</f>
        <v>0</v>
      </c>
      <c r="K484" s="288">
        <f>('Input Sheet'!K1488-'Input Sheet'!K2496)/K$10</f>
        <v>0</v>
      </c>
      <c r="L484" s="288">
        <f>('Input Sheet'!L1488-'Input Sheet'!L2496)/L$10</f>
        <v>0</v>
      </c>
      <c r="M484" s="288">
        <f>('Input Sheet'!M1488-'Input Sheet'!M2496)/M$10</f>
        <v>0</v>
      </c>
      <c r="N484" s="288">
        <f>('Input Sheet'!N1488-'Input Sheet'!N2496)/N$10</f>
        <v>0</v>
      </c>
    </row>
    <row r="485" spans="1:14" s="369" customFormat="1" ht="12.75" hidden="1" customHeight="1" outlineLevel="1" x14ac:dyDescent="0.25">
      <c r="A485" s="3"/>
      <c r="B485" s="105" t="str">
        <f>'Input Sheet'!B1489</f>
        <v>Asset Type 473</v>
      </c>
      <c r="C485" s="105" t="str">
        <f>'Input Sheet'!C1489</f>
        <v>Description - Asset Type 473</v>
      </c>
      <c r="D485" s="3"/>
      <c r="E485" s="3"/>
      <c r="F485" s="8"/>
      <c r="G485" s="288">
        <f>('Input Sheet'!G1489-'Input Sheet'!G2497)/G$10</f>
        <v>0</v>
      </c>
      <c r="H485" s="288">
        <f>('Input Sheet'!H1489-'Input Sheet'!H2497)/H$10</f>
        <v>0</v>
      </c>
      <c r="I485" s="288">
        <f>('Input Sheet'!I1489-'Input Sheet'!I2497)/I$10</f>
        <v>0</v>
      </c>
      <c r="J485" s="288">
        <f>('Input Sheet'!J1489-'Input Sheet'!J2497)/J$10</f>
        <v>0</v>
      </c>
      <c r="K485" s="288">
        <f>('Input Sheet'!K1489-'Input Sheet'!K2497)/K$10</f>
        <v>0</v>
      </c>
      <c r="L485" s="288">
        <f>('Input Sheet'!L1489-'Input Sheet'!L2497)/L$10</f>
        <v>0</v>
      </c>
      <c r="M485" s="288">
        <f>('Input Sheet'!M1489-'Input Sheet'!M2497)/M$10</f>
        <v>0</v>
      </c>
      <c r="N485" s="288">
        <f>('Input Sheet'!N1489-'Input Sheet'!N2497)/N$10</f>
        <v>0</v>
      </c>
    </row>
    <row r="486" spans="1:14" s="369" customFormat="1" ht="12.75" hidden="1" customHeight="1" outlineLevel="1" x14ac:dyDescent="0.25">
      <c r="A486" s="3"/>
      <c r="B486" s="105" t="str">
        <f>'Input Sheet'!B1490</f>
        <v>Asset Type 474</v>
      </c>
      <c r="C486" s="105" t="str">
        <f>'Input Sheet'!C1490</f>
        <v>Description - Asset Type 474</v>
      </c>
      <c r="D486" s="3"/>
      <c r="E486" s="3"/>
      <c r="F486" s="8"/>
      <c r="G486" s="288">
        <f>('Input Sheet'!G1490-'Input Sheet'!G2498)/G$10</f>
        <v>0</v>
      </c>
      <c r="H486" s="288">
        <f>('Input Sheet'!H1490-'Input Sheet'!H2498)/H$10</f>
        <v>0</v>
      </c>
      <c r="I486" s="288">
        <f>('Input Sheet'!I1490-'Input Sheet'!I2498)/I$10</f>
        <v>0</v>
      </c>
      <c r="J486" s="288">
        <f>('Input Sheet'!J1490-'Input Sheet'!J2498)/J$10</f>
        <v>0</v>
      </c>
      <c r="K486" s="288">
        <f>('Input Sheet'!K1490-'Input Sheet'!K2498)/K$10</f>
        <v>0</v>
      </c>
      <c r="L486" s="288">
        <f>('Input Sheet'!L1490-'Input Sheet'!L2498)/L$10</f>
        <v>0</v>
      </c>
      <c r="M486" s="288">
        <f>('Input Sheet'!M1490-'Input Sheet'!M2498)/M$10</f>
        <v>0</v>
      </c>
      <c r="N486" s="288">
        <f>('Input Sheet'!N1490-'Input Sheet'!N2498)/N$10</f>
        <v>0</v>
      </c>
    </row>
    <row r="487" spans="1:14" s="369" customFormat="1" ht="12.75" hidden="1" customHeight="1" outlineLevel="1" x14ac:dyDescent="0.25">
      <c r="A487" s="3"/>
      <c r="B487" s="105" t="str">
        <f>'Input Sheet'!B1491</f>
        <v>Asset Type 475</v>
      </c>
      <c r="C487" s="105" t="str">
        <f>'Input Sheet'!C1491</f>
        <v>Description - Asset Type 475</v>
      </c>
      <c r="D487" s="3"/>
      <c r="E487" s="3"/>
      <c r="F487" s="8"/>
      <c r="G487" s="288">
        <f>('Input Sheet'!G1491-'Input Sheet'!G2499)/G$10</f>
        <v>0</v>
      </c>
      <c r="H487" s="288">
        <f>('Input Sheet'!H1491-'Input Sheet'!H2499)/H$10</f>
        <v>0</v>
      </c>
      <c r="I487" s="288">
        <f>('Input Sheet'!I1491-'Input Sheet'!I2499)/I$10</f>
        <v>0</v>
      </c>
      <c r="J487" s="288">
        <f>('Input Sheet'!J1491-'Input Sheet'!J2499)/J$10</f>
        <v>0</v>
      </c>
      <c r="K487" s="288">
        <f>('Input Sheet'!K1491-'Input Sheet'!K2499)/K$10</f>
        <v>0</v>
      </c>
      <c r="L487" s="288">
        <f>('Input Sheet'!L1491-'Input Sheet'!L2499)/L$10</f>
        <v>0</v>
      </c>
      <c r="M487" s="288">
        <f>('Input Sheet'!M1491-'Input Sheet'!M2499)/M$10</f>
        <v>0</v>
      </c>
      <c r="N487" s="288">
        <f>('Input Sheet'!N1491-'Input Sheet'!N2499)/N$10</f>
        <v>0</v>
      </c>
    </row>
    <row r="488" spans="1:14" s="369" customFormat="1" ht="12.75" hidden="1" customHeight="1" outlineLevel="1" x14ac:dyDescent="0.25">
      <c r="A488" s="3"/>
      <c r="B488" s="105" t="str">
        <f>'Input Sheet'!B1492</f>
        <v>Asset Type 476</v>
      </c>
      <c r="C488" s="105" t="str">
        <f>'Input Sheet'!C1492</f>
        <v>Description - Asset Type 476</v>
      </c>
      <c r="D488" s="3"/>
      <c r="E488" s="3"/>
      <c r="F488" s="8"/>
      <c r="G488" s="288">
        <f>('Input Sheet'!G1492-'Input Sheet'!G2500)/G$10</f>
        <v>0</v>
      </c>
      <c r="H488" s="288">
        <f>('Input Sheet'!H1492-'Input Sheet'!H2500)/H$10</f>
        <v>0</v>
      </c>
      <c r="I488" s="288">
        <f>('Input Sheet'!I1492-'Input Sheet'!I2500)/I$10</f>
        <v>0</v>
      </c>
      <c r="J488" s="288">
        <f>('Input Sheet'!J1492-'Input Sheet'!J2500)/J$10</f>
        <v>0</v>
      </c>
      <c r="K488" s="288">
        <f>('Input Sheet'!K1492-'Input Sheet'!K2500)/K$10</f>
        <v>0</v>
      </c>
      <c r="L488" s="288">
        <f>('Input Sheet'!L1492-'Input Sheet'!L2500)/L$10</f>
        <v>0</v>
      </c>
      <c r="M488" s="288">
        <f>('Input Sheet'!M1492-'Input Sheet'!M2500)/M$10</f>
        <v>0</v>
      </c>
      <c r="N488" s="288">
        <f>('Input Sheet'!N1492-'Input Sheet'!N2500)/N$10</f>
        <v>0</v>
      </c>
    </row>
    <row r="489" spans="1:14" s="369" customFormat="1" ht="12.75" hidden="1" customHeight="1" outlineLevel="1" x14ac:dyDescent="0.25">
      <c r="A489" s="3"/>
      <c r="B489" s="105" t="str">
        <f>'Input Sheet'!B1493</f>
        <v>Asset Type 477</v>
      </c>
      <c r="C489" s="105" t="str">
        <f>'Input Sheet'!C1493</f>
        <v>Description - Asset Type 477</v>
      </c>
      <c r="D489" s="3"/>
      <c r="E489" s="3"/>
      <c r="F489" s="8"/>
      <c r="G489" s="288">
        <f>('Input Sheet'!G1493-'Input Sheet'!G2501)/G$10</f>
        <v>0</v>
      </c>
      <c r="H489" s="288">
        <f>('Input Sheet'!H1493-'Input Sheet'!H2501)/H$10</f>
        <v>0</v>
      </c>
      <c r="I489" s="288">
        <f>('Input Sheet'!I1493-'Input Sheet'!I2501)/I$10</f>
        <v>0</v>
      </c>
      <c r="J489" s="288">
        <f>('Input Sheet'!J1493-'Input Sheet'!J2501)/J$10</f>
        <v>0</v>
      </c>
      <c r="K489" s="288">
        <f>('Input Sheet'!K1493-'Input Sheet'!K2501)/K$10</f>
        <v>0</v>
      </c>
      <c r="L489" s="288">
        <f>('Input Sheet'!L1493-'Input Sheet'!L2501)/L$10</f>
        <v>0</v>
      </c>
      <c r="M489" s="288">
        <f>('Input Sheet'!M1493-'Input Sheet'!M2501)/M$10</f>
        <v>0</v>
      </c>
      <c r="N489" s="288">
        <f>('Input Sheet'!N1493-'Input Sheet'!N2501)/N$10</f>
        <v>0</v>
      </c>
    </row>
    <row r="490" spans="1:14" s="369" customFormat="1" ht="12.75" hidden="1" customHeight="1" outlineLevel="1" x14ac:dyDescent="0.25">
      <c r="A490" s="3"/>
      <c r="B490" s="105" t="str">
        <f>'Input Sheet'!B1494</f>
        <v>Asset Type 478</v>
      </c>
      <c r="C490" s="105" t="str">
        <f>'Input Sheet'!C1494</f>
        <v>Description - Asset Type 478</v>
      </c>
      <c r="D490" s="3"/>
      <c r="E490" s="3"/>
      <c r="F490" s="8"/>
      <c r="G490" s="288">
        <f>('Input Sheet'!G1494-'Input Sheet'!G2502)/G$10</f>
        <v>0</v>
      </c>
      <c r="H490" s="288">
        <f>('Input Sheet'!H1494-'Input Sheet'!H2502)/H$10</f>
        <v>0</v>
      </c>
      <c r="I490" s="288">
        <f>('Input Sheet'!I1494-'Input Sheet'!I2502)/I$10</f>
        <v>0</v>
      </c>
      <c r="J490" s="288">
        <f>('Input Sheet'!J1494-'Input Sheet'!J2502)/J$10</f>
        <v>0</v>
      </c>
      <c r="K490" s="288">
        <f>('Input Sheet'!K1494-'Input Sheet'!K2502)/K$10</f>
        <v>0</v>
      </c>
      <c r="L490" s="288">
        <f>('Input Sheet'!L1494-'Input Sheet'!L2502)/L$10</f>
        <v>0</v>
      </c>
      <c r="M490" s="288">
        <f>('Input Sheet'!M1494-'Input Sheet'!M2502)/M$10</f>
        <v>0</v>
      </c>
      <c r="N490" s="288">
        <f>('Input Sheet'!N1494-'Input Sheet'!N2502)/N$10</f>
        <v>0</v>
      </c>
    </row>
    <row r="491" spans="1:14" s="369" customFormat="1" ht="12.75" hidden="1" customHeight="1" outlineLevel="1" x14ac:dyDescent="0.25">
      <c r="A491" s="3"/>
      <c r="B491" s="105" t="str">
        <f>'Input Sheet'!B1495</f>
        <v>Asset Type 479</v>
      </c>
      <c r="C491" s="105" t="str">
        <f>'Input Sheet'!C1495</f>
        <v>Description - Asset Type 479</v>
      </c>
      <c r="D491" s="3"/>
      <c r="E491" s="3"/>
      <c r="F491" s="8"/>
      <c r="G491" s="288">
        <f>('Input Sheet'!G1495-'Input Sheet'!G2503)/G$10</f>
        <v>0</v>
      </c>
      <c r="H491" s="288">
        <f>('Input Sheet'!H1495-'Input Sheet'!H2503)/H$10</f>
        <v>0</v>
      </c>
      <c r="I491" s="288">
        <f>('Input Sheet'!I1495-'Input Sheet'!I2503)/I$10</f>
        <v>0</v>
      </c>
      <c r="J491" s="288">
        <f>('Input Sheet'!J1495-'Input Sheet'!J2503)/J$10</f>
        <v>0</v>
      </c>
      <c r="K491" s="288">
        <f>('Input Sheet'!K1495-'Input Sheet'!K2503)/K$10</f>
        <v>0</v>
      </c>
      <c r="L491" s="288">
        <f>('Input Sheet'!L1495-'Input Sheet'!L2503)/L$10</f>
        <v>0</v>
      </c>
      <c r="M491" s="288">
        <f>('Input Sheet'!M1495-'Input Sheet'!M2503)/M$10</f>
        <v>0</v>
      </c>
      <c r="N491" s="288">
        <f>('Input Sheet'!N1495-'Input Sheet'!N2503)/N$10</f>
        <v>0</v>
      </c>
    </row>
    <row r="492" spans="1:14" s="369" customFormat="1" ht="12.75" hidden="1" customHeight="1" outlineLevel="1" x14ac:dyDescent="0.25">
      <c r="A492" s="3"/>
      <c r="B492" s="105" t="str">
        <f>'Input Sheet'!B1496</f>
        <v>Asset Type 480</v>
      </c>
      <c r="C492" s="105" t="str">
        <f>'Input Sheet'!C1496</f>
        <v>Description - Asset Type 480</v>
      </c>
      <c r="D492" s="3"/>
      <c r="E492" s="3"/>
      <c r="F492" s="8"/>
      <c r="G492" s="288">
        <f>('Input Sheet'!G1496-'Input Sheet'!G2504)/G$10</f>
        <v>0</v>
      </c>
      <c r="H492" s="288">
        <f>('Input Sheet'!H1496-'Input Sheet'!H2504)/H$10</f>
        <v>0</v>
      </c>
      <c r="I492" s="288">
        <f>('Input Sheet'!I1496-'Input Sheet'!I2504)/I$10</f>
        <v>0</v>
      </c>
      <c r="J492" s="288">
        <f>('Input Sheet'!J1496-'Input Sheet'!J2504)/J$10</f>
        <v>0</v>
      </c>
      <c r="K492" s="288">
        <f>('Input Sheet'!K1496-'Input Sheet'!K2504)/K$10</f>
        <v>0</v>
      </c>
      <c r="L492" s="288">
        <f>('Input Sheet'!L1496-'Input Sheet'!L2504)/L$10</f>
        <v>0</v>
      </c>
      <c r="M492" s="288">
        <f>('Input Sheet'!M1496-'Input Sheet'!M2504)/M$10</f>
        <v>0</v>
      </c>
      <c r="N492" s="288">
        <f>('Input Sheet'!N1496-'Input Sheet'!N2504)/N$10</f>
        <v>0</v>
      </c>
    </row>
    <row r="493" spans="1:14" s="369" customFormat="1" ht="12.75" hidden="1" customHeight="1" outlineLevel="1" x14ac:dyDescent="0.25">
      <c r="A493" s="3"/>
      <c r="B493" s="105" t="str">
        <f>'Input Sheet'!B1497</f>
        <v>Asset Type 481</v>
      </c>
      <c r="C493" s="105" t="str">
        <f>'Input Sheet'!C1497</f>
        <v>Description - Asset Type 481</v>
      </c>
      <c r="D493" s="3"/>
      <c r="E493" s="3"/>
      <c r="F493" s="8"/>
      <c r="G493" s="288">
        <f>('Input Sheet'!G1497-'Input Sheet'!G2505)/G$10</f>
        <v>0</v>
      </c>
      <c r="H493" s="288">
        <f>('Input Sheet'!H1497-'Input Sheet'!H2505)/H$10</f>
        <v>0</v>
      </c>
      <c r="I493" s="288">
        <f>('Input Sheet'!I1497-'Input Sheet'!I2505)/I$10</f>
        <v>0</v>
      </c>
      <c r="J493" s="288">
        <f>('Input Sheet'!J1497-'Input Sheet'!J2505)/J$10</f>
        <v>0</v>
      </c>
      <c r="K493" s="288">
        <f>('Input Sheet'!K1497-'Input Sheet'!K2505)/K$10</f>
        <v>0</v>
      </c>
      <c r="L493" s="288">
        <f>('Input Sheet'!L1497-'Input Sheet'!L2505)/L$10</f>
        <v>0</v>
      </c>
      <c r="M493" s="288">
        <f>('Input Sheet'!M1497-'Input Sheet'!M2505)/M$10</f>
        <v>0</v>
      </c>
      <c r="N493" s="288">
        <f>('Input Sheet'!N1497-'Input Sheet'!N2505)/N$10</f>
        <v>0</v>
      </c>
    </row>
    <row r="494" spans="1:14" s="369" customFormat="1" ht="12.75" hidden="1" customHeight="1" outlineLevel="1" x14ac:dyDescent="0.25">
      <c r="A494" s="3"/>
      <c r="B494" s="105" t="str">
        <f>'Input Sheet'!B1498</f>
        <v>Asset Type 482</v>
      </c>
      <c r="C494" s="105" t="str">
        <f>'Input Sheet'!C1498</f>
        <v>Description - Asset Type 482</v>
      </c>
      <c r="D494" s="3"/>
      <c r="E494" s="3"/>
      <c r="F494" s="8"/>
      <c r="G494" s="288">
        <f>('Input Sheet'!G1498-'Input Sheet'!G2506)/G$10</f>
        <v>0</v>
      </c>
      <c r="H494" s="288">
        <f>('Input Sheet'!H1498-'Input Sheet'!H2506)/H$10</f>
        <v>0</v>
      </c>
      <c r="I494" s="288">
        <f>('Input Sheet'!I1498-'Input Sheet'!I2506)/I$10</f>
        <v>0</v>
      </c>
      <c r="J494" s="288">
        <f>('Input Sheet'!J1498-'Input Sheet'!J2506)/J$10</f>
        <v>0</v>
      </c>
      <c r="K494" s="288">
        <f>('Input Sheet'!K1498-'Input Sheet'!K2506)/K$10</f>
        <v>0</v>
      </c>
      <c r="L494" s="288">
        <f>('Input Sheet'!L1498-'Input Sheet'!L2506)/L$10</f>
        <v>0</v>
      </c>
      <c r="M494" s="288">
        <f>('Input Sheet'!M1498-'Input Sheet'!M2506)/M$10</f>
        <v>0</v>
      </c>
      <c r="N494" s="288">
        <f>('Input Sheet'!N1498-'Input Sheet'!N2506)/N$10</f>
        <v>0</v>
      </c>
    </row>
    <row r="495" spans="1:14" s="369" customFormat="1" ht="12.75" hidden="1" customHeight="1" outlineLevel="1" x14ac:dyDescent="0.25">
      <c r="A495" s="3"/>
      <c r="B495" s="105" t="str">
        <f>'Input Sheet'!B1499</f>
        <v>Asset Type 483</v>
      </c>
      <c r="C495" s="105" t="str">
        <f>'Input Sheet'!C1499</f>
        <v>Description - Asset Type 483</v>
      </c>
      <c r="D495" s="3"/>
      <c r="E495" s="3"/>
      <c r="F495" s="8"/>
      <c r="G495" s="288">
        <f>('Input Sheet'!G1499-'Input Sheet'!G2507)/G$10</f>
        <v>0</v>
      </c>
      <c r="H495" s="288">
        <f>('Input Sheet'!H1499-'Input Sheet'!H2507)/H$10</f>
        <v>0</v>
      </c>
      <c r="I495" s="288">
        <f>('Input Sheet'!I1499-'Input Sheet'!I2507)/I$10</f>
        <v>0</v>
      </c>
      <c r="J495" s="288">
        <f>('Input Sheet'!J1499-'Input Sheet'!J2507)/J$10</f>
        <v>0</v>
      </c>
      <c r="K495" s="288">
        <f>('Input Sheet'!K1499-'Input Sheet'!K2507)/K$10</f>
        <v>0</v>
      </c>
      <c r="L495" s="288">
        <f>('Input Sheet'!L1499-'Input Sheet'!L2507)/L$10</f>
        <v>0</v>
      </c>
      <c r="M495" s="288">
        <f>('Input Sheet'!M1499-'Input Sheet'!M2507)/M$10</f>
        <v>0</v>
      </c>
      <c r="N495" s="288">
        <f>('Input Sheet'!N1499-'Input Sheet'!N2507)/N$10</f>
        <v>0</v>
      </c>
    </row>
    <row r="496" spans="1:14" s="369" customFormat="1" ht="12.75" hidden="1" customHeight="1" outlineLevel="1" x14ac:dyDescent="0.25">
      <c r="A496" s="3"/>
      <c r="B496" s="105" t="str">
        <f>'Input Sheet'!B1500</f>
        <v>Asset Type 484</v>
      </c>
      <c r="C496" s="105" t="str">
        <f>'Input Sheet'!C1500</f>
        <v>Description - Asset Type 484</v>
      </c>
      <c r="D496" s="3"/>
      <c r="E496" s="3"/>
      <c r="F496" s="8"/>
      <c r="G496" s="288">
        <f>('Input Sheet'!G1500-'Input Sheet'!G2508)/G$10</f>
        <v>0</v>
      </c>
      <c r="H496" s="288">
        <f>('Input Sheet'!H1500-'Input Sheet'!H2508)/H$10</f>
        <v>0</v>
      </c>
      <c r="I496" s="288">
        <f>('Input Sheet'!I1500-'Input Sheet'!I2508)/I$10</f>
        <v>0</v>
      </c>
      <c r="J496" s="288">
        <f>('Input Sheet'!J1500-'Input Sheet'!J2508)/J$10</f>
        <v>0</v>
      </c>
      <c r="K496" s="288">
        <f>('Input Sheet'!K1500-'Input Sheet'!K2508)/K$10</f>
        <v>0</v>
      </c>
      <c r="L496" s="288">
        <f>('Input Sheet'!L1500-'Input Sheet'!L2508)/L$10</f>
        <v>0</v>
      </c>
      <c r="M496" s="288">
        <f>('Input Sheet'!M1500-'Input Sheet'!M2508)/M$10</f>
        <v>0</v>
      </c>
      <c r="N496" s="288">
        <f>('Input Sheet'!N1500-'Input Sheet'!N2508)/N$10</f>
        <v>0</v>
      </c>
    </row>
    <row r="497" spans="1:14" s="369" customFormat="1" ht="12.75" hidden="1" customHeight="1" outlineLevel="1" x14ac:dyDescent="0.25">
      <c r="A497" s="3"/>
      <c r="B497" s="105" t="str">
        <f>'Input Sheet'!B1501</f>
        <v>Asset Type 485</v>
      </c>
      <c r="C497" s="105" t="str">
        <f>'Input Sheet'!C1501</f>
        <v>Description - Asset Type 485</v>
      </c>
      <c r="D497" s="3"/>
      <c r="E497" s="3"/>
      <c r="F497" s="8"/>
      <c r="G497" s="288">
        <f>('Input Sheet'!G1501-'Input Sheet'!G2509)/G$10</f>
        <v>0</v>
      </c>
      <c r="H497" s="288">
        <f>('Input Sheet'!H1501-'Input Sheet'!H2509)/H$10</f>
        <v>0</v>
      </c>
      <c r="I497" s="288">
        <f>('Input Sheet'!I1501-'Input Sheet'!I2509)/I$10</f>
        <v>0</v>
      </c>
      <c r="J497" s="288">
        <f>('Input Sheet'!J1501-'Input Sheet'!J2509)/J$10</f>
        <v>0</v>
      </c>
      <c r="K497" s="288">
        <f>('Input Sheet'!K1501-'Input Sheet'!K2509)/K$10</f>
        <v>0</v>
      </c>
      <c r="L497" s="288">
        <f>('Input Sheet'!L1501-'Input Sheet'!L2509)/L$10</f>
        <v>0</v>
      </c>
      <c r="M497" s="288">
        <f>('Input Sheet'!M1501-'Input Sheet'!M2509)/M$10</f>
        <v>0</v>
      </c>
      <c r="N497" s="288">
        <f>('Input Sheet'!N1501-'Input Sheet'!N2509)/N$10</f>
        <v>0</v>
      </c>
    </row>
    <row r="498" spans="1:14" s="369" customFormat="1" ht="12.75" hidden="1" customHeight="1" outlineLevel="1" x14ac:dyDescent="0.25">
      <c r="A498" s="3"/>
      <c r="B498" s="105" t="str">
        <f>'Input Sheet'!B1502</f>
        <v>Asset Type 486</v>
      </c>
      <c r="C498" s="105" t="str">
        <f>'Input Sheet'!C1502</f>
        <v>Description - Asset Type 486</v>
      </c>
      <c r="D498" s="3"/>
      <c r="E498" s="3"/>
      <c r="F498" s="8"/>
      <c r="G498" s="288">
        <f>('Input Sheet'!G1502-'Input Sheet'!G2510)/G$10</f>
        <v>0</v>
      </c>
      <c r="H498" s="288">
        <f>('Input Sheet'!H1502-'Input Sheet'!H2510)/H$10</f>
        <v>0</v>
      </c>
      <c r="I498" s="288">
        <f>('Input Sheet'!I1502-'Input Sheet'!I2510)/I$10</f>
        <v>0</v>
      </c>
      <c r="J498" s="288">
        <f>('Input Sheet'!J1502-'Input Sheet'!J2510)/J$10</f>
        <v>0</v>
      </c>
      <c r="K498" s="288">
        <f>('Input Sheet'!K1502-'Input Sheet'!K2510)/K$10</f>
        <v>0</v>
      </c>
      <c r="L498" s="288">
        <f>('Input Sheet'!L1502-'Input Sheet'!L2510)/L$10</f>
        <v>0</v>
      </c>
      <c r="M498" s="288">
        <f>('Input Sheet'!M1502-'Input Sheet'!M2510)/M$10</f>
        <v>0</v>
      </c>
      <c r="N498" s="288">
        <f>('Input Sheet'!N1502-'Input Sheet'!N2510)/N$10</f>
        <v>0</v>
      </c>
    </row>
    <row r="499" spans="1:14" s="369" customFormat="1" ht="12.75" hidden="1" customHeight="1" outlineLevel="1" x14ac:dyDescent="0.25">
      <c r="A499" s="3"/>
      <c r="B499" s="105" t="str">
        <f>'Input Sheet'!B1503</f>
        <v>Asset Type 487</v>
      </c>
      <c r="C499" s="105" t="str">
        <f>'Input Sheet'!C1503</f>
        <v>Description - Asset Type 487</v>
      </c>
      <c r="D499" s="3"/>
      <c r="E499" s="3"/>
      <c r="F499" s="8"/>
      <c r="G499" s="288">
        <f>('Input Sheet'!G1503-'Input Sheet'!G2511)/G$10</f>
        <v>0</v>
      </c>
      <c r="H499" s="288">
        <f>('Input Sheet'!H1503-'Input Sheet'!H2511)/H$10</f>
        <v>0</v>
      </c>
      <c r="I499" s="288">
        <f>('Input Sheet'!I1503-'Input Sheet'!I2511)/I$10</f>
        <v>0</v>
      </c>
      <c r="J499" s="288">
        <f>('Input Sheet'!J1503-'Input Sheet'!J2511)/J$10</f>
        <v>0</v>
      </c>
      <c r="K499" s="288">
        <f>('Input Sheet'!K1503-'Input Sheet'!K2511)/K$10</f>
        <v>0</v>
      </c>
      <c r="L499" s="288">
        <f>('Input Sheet'!L1503-'Input Sheet'!L2511)/L$10</f>
        <v>0</v>
      </c>
      <c r="M499" s="288">
        <f>('Input Sheet'!M1503-'Input Sheet'!M2511)/M$10</f>
        <v>0</v>
      </c>
      <c r="N499" s="288">
        <f>('Input Sheet'!N1503-'Input Sheet'!N2511)/N$10</f>
        <v>0</v>
      </c>
    </row>
    <row r="500" spans="1:14" s="369" customFormat="1" ht="12.75" hidden="1" customHeight="1" outlineLevel="1" x14ac:dyDescent="0.25">
      <c r="A500" s="3"/>
      <c r="B500" s="105" t="str">
        <f>'Input Sheet'!B1504</f>
        <v>Asset Type 488</v>
      </c>
      <c r="C500" s="105" t="str">
        <f>'Input Sheet'!C1504</f>
        <v>Description - Asset Type 488</v>
      </c>
      <c r="D500" s="3"/>
      <c r="E500" s="3"/>
      <c r="F500" s="8"/>
      <c r="G500" s="288">
        <f>('Input Sheet'!G1504-'Input Sheet'!G2512)/G$10</f>
        <v>0</v>
      </c>
      <c r="H500" s="288">
        <f>('Input Sheet'!H1504-'Input Sheet'!H2512)/H$10</f>
        <v>0</v>
      </c>
      <c r="I500" s="288">
        <f>('Input Sheet'!I1504-'Input Sheet'!I2512)/I$10</f>
        <v>0</v>
      </c>
      <c r="J500" s="288">
        <f>('Input Sheet'!J1504-'Input Sheet'!J2512)/J$10</f>
        <v>0</v>
      </c>
      <c r="K500" s="288">
        <f>('Input Sheet'!K1504-'Input Sheet'!K2512)/K$10</f>
        <v>0</v>
      </c>
      <c r="L500" s="288">
        <f>('Input Sheet'!L1504-'Input Sheet'!L2512)/L$10</f>
        <v>0</v>
      </c>
      <c r="M500" s="288">
        <f>('Input Sheet'!M1504-'Input Sheet'!M2512)/M$10</f>
        <v>0</v>
      </c>
      <c r="N500" s="288">
        <f>('Input Sheet'!N1504-'Input Sheet'!N2512)/N$10</f>
        <v>0</v>
      </c>
    </row>
    <row r="501" spans="1:14" s="369" customFormat="1" ht="12.75" hidden="1" customHeight="1" outlineLevel="1" x14ac:dyDescent="0.25">
      <c r="A501" s="3"/>
      <c r="B501" s="105" t="str">
        <f>'Input Sheet'!B1505</f>
        <v>Asset Type 489</v>
      </c>
      <c r="C501" s="105" t="str">
        <f>'Input Sheet'!C1505</f>
        <v>Description - Asset Type 489</v>
      </c>
      <c r="D501" s="3"/>
      <c r="E501" s="3"/>
      <c r="F501" s="8"/>
      <c r="G501" s="288">
        <f>('Input Sheet'!G1505-'Input Sheet'!G2513)/G$10</f>
        <v>0</v>
      </c>
      <c r="H501" s="288">
        <f>('Input Sheet'!H1505-'Input Sheet'!H2513)/H$10</f>
        <v>0</v>
      </c>
      <c r="I501" s="288">
        <f>('Input Sheet'!I1505-'Input Sheet'!I2513)/I$10</f>
        <v>0</v>
      </c>
      <c r="J501" s="288">
        <f>('Input Sheet'!J1505-'Input Sheet'!J2513)/J$10</f>
        <v>0</v>
      </c>
      <c r="K501" s="288">
        <f>('Input Sheet'!K1505-'Input Sheet'!K2513)/K$10</f>
        <v>0</v>
      </c>
      <c r="L501" s="288">
        <f>('Input Sheet'!L1505-'Input Sheet'!L2513)/L$10</f>
        <v>0</v>
      </c>
      <c r="M501" s="288">
        <f>('Input Sheet'!M1505-'Input Sheet'!M2513)/M$10</f>
        <v>0</v>
      </c>
      <c r="N501" s="288">
        <f>('Input Sheet'!N1505-'Input Sheet'!N2513)/N$10</f>
        <v>0</v>
      </c>
    </row>
    <row r="502" spans="1:14" s="369" customFormat="1" ht="12.75" hidden="1" customHeight="1" outlineLevel="1" x14ac:dyDescent="0.25">
      <c r="A502" s="3"/>
      <c r="B502" s="105" t="str">
        <f>'Input Sheet'!B1506</f>
        <v>Asset Type 490</v>
      </c>
      <c r="C502" s="105" t="str">
        <f>'Input Sheet'!C1506</f>
        <v>Description - Asset Type 490</v>
      </c>
      <c r="D502" s="3"/>
      <c r="E502" s="3"/>
      <c r="F502" s="8"/>
      <c r="G502" s="288">
        <f>('Input Sheet'!G1506-'Input Sheet'!G2514)/G$10</f>
        <v>0</v>
      </c>
      <c r="H502" s="288">
        <f>('Input Sheet'!H1506-'Input Sheet'!H2514)/H$10</f>
        <v>0</v>
      </c>
      <c r="I502" s="288">
        <f>('Input Sheet'!I1506-'Input Sheet'!I2514)/I$10</f>
        <v>0</v>
      </c>
      <c r="J502" s="288">
        <f>('Input Sheet'!J1506-'Input Sheet'!J2514)/J$10</f>
        <v>0</v>
      </c>
      <c r="K502" s="288">
        <f>('Input Sheet'!K1506-'Input Sheet'!K2514)/K$10</f>
        <v>0</v>
      </c>
      <c r="L502" s="288">
        <f>('Input Sheet'!L1506-'Input Sheet'!L2514)/L$10</f>
        <v>0</v>
      </c>
      <c r="M502" s="288">
        <f>('Input Sheet'!M1506-'Input Sheet'!M2514)/M$10</f>
        <v>0</v>
      </c>
      <c r="N502" s="288">
        <f>('Input Sheet'!N1506-'Input Sheet'!N2514)/N$10</f>
        <v>0</v>
      </c>
    </row>
    <row r="503" spans="1:14" s="369" customFormat="1" ht="12.75" hidden="1" customHeight="1" outlineLevel="1" x14ac:dyDescent="0.25">
      <c r="A503" s="3"/>
      <c r="B503" s="105" t="str">
        <f>'Input Sheet'!B1507</f>
        <v>Asset Type 491</v>
      </c>
      <c r="C503" s="105" t="str">
        <f>'Input Sheet'!C1507</f>
        <v>Description - Asset Type 491</v>
      </c>
      <c r="D503" s="3"/>
      <c r="E503" s="3"/>
      <c r="F503" s="8"/>
      <c r="G503" s="288">
        <f>('Input Sheet'!G1507-'Input Sheet'!G2515)/G$10</f>
        <v>0</v>
      </c>
      <c r="H503" s="288">
        <f>('Input Sheet'!H1507-'Input Sheet'!H2515)/H$10</f>
        <v>0</v>
      </c>
      <c r="I503" s="288">
        <f>('Input Sheet'!I1507-'Input Sheet'!I2515)/I$10</f>
        <v>0</v>
      </c>
      <c r="J503" s="288">
        <f>('Input Sheet'!J1507-'Input Sheet'!J2515)/J$10</f>
        <v>0</v>
      </c>
      <c r="K503" s="288">
        <f>('Input Sheet'!K1507-'Input Sheet'!K2515)/K$10</f>
        <v>0</v>
      </c>
      <c r="L503" s="288">
        <f>('Input Sheet'!L1507-'Input Sheet'!L2515)/L$10</f>
        <v>0</v>
      </c>
      <c r="M503" s="288">
        <f>('Input Sheet'!M1507-'Input Sheet'!M2515)/M$10</f>
        <v>0</v>
      </c>
      <c r="N503" s="288">
        <f>('Input Sheet'!N1507-'Input Sheet'!N2515)/N$10</f>
        <v>0</v>
      </c>
    </row>
    <row r="504" spans="1:14" s="369" customFormat="1" ht="12.75" hidden="1" customHeight="1" outlineLevel="1" x14ac:dyDescent="0.25">
      <c r="A504" s="3"/>
      <c r="B504" s="105" t="str">
        <f>'Input Sheet'!B1508</f>
        <v>Asset Type 492</v>
      </c>
      <c r="C504" s="105" t="str">
        <f>'Input Sheet'!C1508</f>
        <v>Description - Asset Type 492</v>
      </c>
      <c r="D504" s="3"/>
      <c r="E504" s="3"/>
      <c r="F504" s="8"/>
      <c r="G504" s="288">
        <f>('Input Sheet'!G1508-'Input Sheet'!G2516)/G$10</f>
        <v>0</v>
      </c>
      <c r="H504" s="288">
        <f>('Input Sheet'!H1508-'Input Sheet'!H2516)/H$10</f>
        <v>0</v>
      </c>
      <c r="I504" s="288">
        <f>('Input Sheet'!I1508-'Input Sheet'!I2516)/I$10</f>
        <v>0</v>
      </c>
      <c r="J504" s="288">
        <f>('Input Sheet'!J1508-'Input Sheet'!J2516)/J$10</f>
        <v>0</v>
      </c>
      <c r="K504" s="288">
        <f>('Input Sheet'!K1508-'Input Sheet'!K2516)/K$10</f>
        <v>0</v>
      </c>
      <c r="L504" s="288">
        <f>('Input Sheet'!L1508-'Input Sheet'!L2516)/L$10</f>
        <v>0</v>
      </c>
      <c r="M504" s="288">
        <f>('Input Sheet'!M1508-'Input Sheet'!M2516)/M$10</f>
        <v>0</v>
      </c>
      <c r="N504" s="288">
        <f>('Input Sheet'!N1508-'Input Sheet'!N2516)/N$10</f>
        <v>0</v>
      </c>
    </row>
    <row r="505" spans="1:14" s="369" customFormat="1" ht="12.75" hidden="1" customHeight="1" outlineLevel="1" x14ac:dyDescent="0.25">
      <c r="A505" s="3"/>
      <c r="B505" s="105" t="str">
        <f>'Input Sheet'!B1509</f>
        <v>Asset Type 493</v>
      </c>
      <c r="C505" s="105" t="str">
        <f>'Input Sheet'!C1509</f>
        <v>Description - Asset Type 493</v>
      </c>
      <c r="D505" s="3"/>
      <c r="E505" s="3"/>
      <c r="F505" s="8"/>
      <c r="G505" s="288">
        <f>('Input Sheet'!G1509-'Input Sheet'!G2517)/G$10</f>
        <v>0</v>
      </c>
      <c r="H505" s="288">
        <f>('Input Sheet'!H1509-'Input Sheet'!H2517)/H$10</f>
        <v>0</v>
      </c>
      <c r="I505" s="288">
        <f>('Input Sheet'!I1509-'Input Sheet'!I2517)/I$10</f>
        <v>0</v>
      </c>
      <c r="J505" s="288">
        <f>('Input Sheet'!J1509-'Input Sheet'!J2517)/J$10</f>
        <v>0</v>
      </c>
      <c r="K505" s="288">
        <f>('Input Sheet'!K1509-'Input Sheet'!K2517)/K$10</f>
        <v>0</v>
      </c>
      <c r="L505" s="288">
        <f>('Input Sheet'!L1509-'Input Sheet'!L2517)/L$10</f>
        <v>0</v>
      </c>
      <c r="M505" s="288">
        <f>('Input Sheet'!M1509-'Input Sheet'!M2517)/M$10</f>
        <v>0</v>
      </c>
      <c r="N505" s="288">
        <f>('Input Sheet'!N1509-'Input Sheet'!N2517)/N$10</f>
        <v>0</v>
      </c>
    </row>
    <row r="506" spans="1:14" s="369" customFormat="1" ht="12.75" hidden="1" customHeight="1" outlineLevel="1" x14ac:dyDescent="0.25">
      <c r="A506" s="3"/>
      <c r="B506" s="105" t="str">
        <f>'Input Sheet'!B1510</f>
        <v>Asset Type 494</v>
      </c>
      <c r="C506" s="105" t="str">
        <f>'Input Sheet'!C1510</f>
        <v>Description - Asset Type 494</v>
      </c>
      <c r="D506" s="3"/>
      <c r="E506" s="3"/>
      <c r="F506" s="8"/>
      <c r="G506" s="288">
        <f>('Input Sheet'!G1510-'Input Sheet'!G2518)/G$10</f>
        <v>0</v>
      </c>
      <c r="H506" s="288">
        <f>('Input Sheet'!H1510-'Input Sheet'!H2518)/H$10</f>
        <v>0</v>
      </c>
      <c r="I506" s="288">
        <f>('Input Sheet'!I1510-'Input Sheet'!I2518)/I$10</f>
        <v>0</v>
      </c>
      <c r="J506" s="288">
        <f>('Input Sheet'!J1510-'Input Sheet'!J2518)/J$10</f>
        <v>0</v>
      </c>
      <c r="K506" s="288">
        <f>('Input Sheet'!K1510-'Input Sheet'!K2518)/K$10</f>
        <v>0</v>
      </c>
      <c r="L506" s="288">
        <f>('Input Sheet'!L1510-'Input Sheet'!L2518)/L$10</f>
        <v>0</v>
      </c>
      <c r="M506" s="288">
        <f>('Input Sheet'!M1510-'Input Sheet'!M2518)/M$10</f>
        <v>0</v>
      </c>
      <c r="N506" s="288">
        <f>('Input Sheet'!N1510-'Input Sheet'!N2518)/N$10</f>
        <v>0</v>
      </c>
    </row>
    <row r="507" spans="1:14" s="369" customFormat="1" ht="12.75" hidden="1" customHeight="1" outlineLevel="1" x14ac:dyDescent="0.25">
      <c r="A507" s="3"/>
      <c r="B507" s="105" t="str">
        <f>'Input Sheet'!B1511</f>
        <v>Asset Type 495</v>
      </c>
      <c r="C507" s="105" t="str">
        <f>'Input Sheet'!C1511</f>
        <v>Description - Asset Type 495</v>
      </c>
      <c r="D507" s="3"/>
      <c r="E507" s="3"/>
      <c r="F507" s="8"/>
      <c r="G507" s="288">
        <f>('Input Sheet'!G1511-'Input Sheet'!G2519)/G$10</f>
        <v>0</v>
      </c>
      <c r="H507" s="288">
        <f>('Input Sheet'!H1511-'Input Sheet'!H2519)/H$10</f>
        <v>0</v>
      </c>
      <c r="I507" s="288">
        <f>('Input Sheet'!I1511-'Input Sheet'!I2519)/I$10</f>
        <v>0</v>
      </c>
      <c r="J507" s="288">
        <f>('Input Sheet'!J1511-'Input Sheet'!J2519)/J$10</f>
        <v>0</v>
      </c>
      <c r="K507" s="288">
        <f>('Input Sheet'!K1511-'Input Sheet'!K2519)/K$10</f>
        <v>0</v>
      </c>
      <c r="L507" s="288">
        <f>('Input Sheet'!L1511-'Input Sheet'!L2519)/L$10</f>
        <v>0</v>
      </c>
      <c r="M507" s="288">
        <f>('Input Sheet'!M1511-'Input Sheet'!M2519)/M$10</f>
        <v>0</v>
      </c>
      <c r="N507" s="288">
        <f>('Input Sheet'!N1511-'Input Sheet'!N2519)/N$10</f>
        <v>0</v>
      </c>
    </row>
    <row r="508" spans="1:14" s="369" customFormat="1" ht="12.75" hidden="1" customHeight="1" outlineLevel="1" x14ac:dyDescent="0.25">
      <c r="A508" s="3"/>
      <c r="B508" s="105" t="str">
        <f>'Input Sheet'!B1512</f>
        <v>Asset Type 496</v>
      </c>
      <c r="C508" s="105" t="str">
        <f>'Input Sheet'!C1512</f>
        <v>Description - Asset Type 496</v>
      </c>
      <c r="D508" s="3"/>
      <c r="E508" s="3"/>
      <c r="F508" s="8"/>
      <c r="G508" s="288">
        <f>('Input Sheet'!G1512-'Input Sheet'!G2520)/G$10</f>
        <v>0</v>
      </c>
      <c r="H508" s="288">
        <f>('Input Sheet'!H1512-'Input Sheet'!H2520)/H$10</f>
        <v>0</v>
      </c>
      <c r="I508" s="288">
        <f>('Input Sheet'!I1512-'Input Sheet'!I2520)/I$10</f>
        <v>0</v>
      </c>
      <c r="J508" s="288">
        <f>('Input Sheet'!J1512-'Input Sheet'!J2520)/J$10</f>
        <v>0</v>
      </c>
      <c r="K508" s="288">
        <f>('Input Sheet'!K1512-'Input Sheet'!K2520)/K$10</f>
        <v>0</v>
      </c>
      <c r="L508" s="288">
        <f>('Input Sheet'!L1512-'Input Sheet'!L2520)/L$10</f>
        <v>0</v>
      </c>
      <c r="M508" s="288">
        <f>('Input Sheet'!M1512-'Input Sheet'!M2520)/M$10</f>
        <v>0</v>
      </c>
      <c r="N508" s="288">
        <f>('Input Sheet'!N1512-'Input Sheet'!N2520)/N$10</f>
        <v>0</v>
      </c>
    </row>
    <row r="509" spans="1:14" s="369" customFormat="1" ht="12.75" hidden="1" customHeight="1" outlineLevel="1" x14ac:dyDescent="0.25">
      <c r="A509" s="3"/>
      <c r="B509" s="105" t="str">
        <f>'Input Sheet'!B1513</f>
        <v>Asset Type 497</v>
      </c>
      <c r="C509" s="105" t="str">
        <f>'Input Sheet'!C1513</f>
        <v>Description - Asset Type 497</v>
      </c>
      <c r="D509" s="3"/>
      <c r="E509" s="3"/>
      <c r="F509" s="8"/>
      <c r="G509" s="288">
        <f>('Input Sheet'!G1513-'Input Sheet'!G2521)/G$10</f>
        <v>0</v>
      </c>
      <c r="H509" s="288">
        <f>('Input Sheet'!H1513-'Input Sheet'!H2521)/H$10</f>
        <v>0</v>
      </c>
      <c r="I509" s="288">
        <f>('Input Sheet'!I1513-'Input Sheet'!I2521)/I$10</f>
        <v>0</v>
      </c>
      <c r="J509" s="288">
        <f>('Input Sheet'!J1513-'Input Sheet'!J2521)/J$10</f>
        <v>0</v>
      </c>
      <c r="K509" s="288">
        <f>('Input Sheet'!K1513-'Input Sheet'!K2521)/K$10</f>
        <v>0</v>
      </c>
      <c r="L509" s="288">
        <f>('Input Sheet'!L1513-'Input Sheet'!L2521)/L$10</f>
        <v>0</v>
      </c>
      <c r="M509" s="288">
        <f>('Input Sheet'!M1513-'Input Sheet'!M2521)/M$10</f>
        <v>0</v>
      </c>
      <c r="N509" s="288">
        <f>('Input Sheet'!N1513-'Input Sheet'!N2521)/N$10</f>
        <v>0</v>
      </c>
    </row>
    <row r="510" spans="1:14" s="369" customFormat="1" ht="12.75" hidden="1" customHeight="1" outlineLevel="1" x14ac:dyDescent="0.25">
      <c r="A510" s="3"/>
      <c r="B510" s="105" t="str">
        <f>'Input Sheet'!B1514</f>
        <v>Asset Type 498</v>
      </c>
      <c r="C510" s="105" t="str">
        <f>'Input Sheet'!C1514</f>
        <v>Description - Asset Type 498</v>
      </c>
      <c r="D510" s="3"/>
      <c r="E510" s="3"/>
      <c r="F510" s="8"/>
      <c r="G510" s="288">
        <f>('Input Sheet'!G1514-'Input Sheet'!G2522)/G$10</f>
        <v>0</v>
      </c>
      <c r="H510" s="288">
        <f>('Input Sheet'!H1514-'Input Sheet'!H2522)/H$10</f>
        <v>0</v>
      </c>
      <c r="I510" s="288">
        <f>('Input Sheet'!I1514-'Input Sheet'!I2522)/I$10</f>
        <v>0</v>
      </c>
      <c r="J510" s="288">
        <f>('Input Sheet'!J1514-'Input Sheet'!J2522)/J$10</f>
        <v>0</v>
      </c>
      <c r="K510" s="288">
        <f>('Input Sheet'!K1514-'Input Sheet'!K2522)/K$10</f>
        <v>0</v>
      </c>
      <c r="L510" s="288">
        <f>('Input Sheet'!L1514-'Input Sheet'!L2522)/L$10</f>
        <v>0</v>
      </c>
      <c r="M510" s="288">
        <f>('Input Sheet'!M1514-'Input Sheet'!M2522)/M$10</f>
        <v>0</v>
      </c>
      <c r="N510" s="288">
        <f>('Input Sheet'!N1514-'Input Sheet'!N2522)/N$10</f>
        <v>0</v>
      </c>
    </row>
    <row r="511" spans="1:14" s="369" customFormat="1" ht="12.75" hidden="1" customHeight="1" outlineLevel="1" x14ac:dyDescent="0.25">
      <c r="A511" s="3"/>
      <c r="B511" s="105" t="str">
        <f>'Input Sheet'!B1515</f>
        <v>Asset Type 499</v>
      </c>
      <c r="C511" s="105" t="str">
        <f>'Input Sheet'!C1515</f>
        <v>Description - Asset Type 499</v>
      </c>
      <c r="D511" s="3"/>
      <c r="E511" s="3"/>
      <c r="F511" s="8"/>
      <c r="G511" s="288">
        <f>('Input Sheet'!G1515-'Input Sheet'!G2523)/G$10</f>
        <v>0</v>
      </c>
      <c r="H511" s="288">
        <f>('Input Sheet'!H1515-'Input Sheet'!H2523)/H$10</f>
        <v>0</v>
      </c>
      <c r="I511" s="288">
        <f>('Input Sheet'!I1515-'Input Sheet'!I2523)/I$10</f>
        <v>0</v>
      </c>
      <c r="J511" s="288">
        <f>('Input Sheet'!J1515-'Input Sheet'!J2523)/J$10</f>
        <v>0</v>
      </c>
      <c r="K511" s="288">
        <f>('Input Sheet'!K1515-'Input Sheet'!K2523)/K$10</f>
        <v>0</v>
      </c>
      <c r="L511" s="288">
        <f>('Input Sheet'!L1515-'Input Sheet'!L2523)/L$10</f>
        <v>0</v>
      </c>
      <c r="M511" s="288">
        <f>('Input Sheet'!M1515-'Input Sheet'!M2523)/M$10</f>
        <v>0</v>
      </c>
      <c r="N511" s="288">
        <f>('Input Sheet'!N1515-'Input Sheet'!N2523)/N$10</f>
        <v>0</v>
      </c>
    </row>
    <row r="512" spans="1:14" ht="12.75" hidden="1" customHeight="1" outlineLevel="1" x14ac:dyDescent="0.25">
      <c r="A512" s="27"/>
      <c r="B512" s="105" t="str">
        <f>'Input Sheet'!B1516</f>
        <v>Asset Type 500</v>
      </c>
      <c r="C512" s="105" t="str">
        <f>'Input Sheet'!C1516</f>
        <v>Description - Asset Type 500</v>
      </c>
      <c r="D512" s="3"/>
      <c r="E512" s="3"/>
      <c r="F512" s="8"/>
      <c r="G512" s="288">
        <f>('Input Sheet'!G1516-'Input Sheet'!G2524)/G$10</f>
        <v>0</v>
      </c>
      <c r="H512" s="288">
        <f>('Input Sheet'!H1516-'Input Sheet'!H2524)/H$10</f>
        <v>0</v>
      </c>
      <c r="I512" s="288">
        <f>('Input Sheet'!I1516-'Input Sheet'!I2524)/I$10</f>
        <v>0</v>
      </c>
      <c r="J512" s="288">
        <f>('Input Sheet'!J1516-'Input Sheet'!J2524)/J$10</f>
        <v>0</v>
      </c>
      <c r="K512" s="288">
        <f>('Input Sheet'!K1516-'Input Sheet'!K2524)/K$10</f>
        <v>0</v>
      </c>
      <c r="L512" s="288">
        <f>('Input Sheet'!L1516-'Input Sheet'!L2524)/L$10</f>
        <v>0</v>
      </c>
      <c r="M512" s="288">
        <f>('Input Sheet'!M1516-'Input Sheet'!M2524)/M$10</f>
        <v>0</v>
      </c>
      <c r="N512" s="288">
        <f>('Input Sheet'!N1516-'Input Sheet'!N2524)/N$10</f>
        <v>0</v>
      </c>
    </row>
    <row r="513" spans="1:14" ht="12.75" customHeight="1" collapsed="1" x14ac:dyDescent="0.25">
      <c r="A513" s="27"/>
      <c r="B513" s="220" t="s">
        <v>1</v>
      </c>
      <c r="C513" s="105"/>
      <c r="D513" s="27"/>
      <c r="E513" s="27"/>
      <c r="F513" s="34"/>
      <c r="G513" s="288">
        <v>0</v>
      </c>
      <c r="H513" s="288">
        <v>8411.2836293649107</v>
      </c>
      <c r="I513" s="288">
        <v>273579.671487307</v>
      </c>
      <c r="J513" s="288">
        <v>507876.29778427421</v>
      </c>
      <c r="K513" s="288">
        <v>1059300.0478568925</v>
      </c>
      <c r="L513" s="288">
        <v>1596522.4952100001</v>
      </c>
      <c r="M513" s="288">
        <v>2134602.7598474757</v>
      </c>
      <c r="N513" s="288">
        <v>4410982.9719033809</v>
      </c>
    </row>
    <row r="514" spans="1:14" ht="12.75" customHeight="1" x14ac:dyDescent="0.25">
      <c r="A514" s="27"/>
      <c r="B514" s="220"/>
      <c r="C514" s="105"/>
      <c r="D514" s="27"/>
      <c r="E514" s="27"/>
      <c r="F514" s="34"/>
      <c r="G514" s="115"/>
      <c r="H514" s="115"/>
      <c r="I514" s="115"/>
      <c r="J514" s="115"/>
      <c r="K514" s="115"/>
      <c r="L514" s="115"/>
      <c r="M514" s="115"/>
      <c r="N514" s="115"/>
    </row>
    <row r="515" spans="1:14" ht="15" customHeight="1" x14ac:dyDescent="0.25">
      <c r="A515" s="187"/>
      <c r="B515" s="89" t="s">
        <v>145</v>
      </c>
      <c r="C515" s="89"/>
      <c r="D515" s="89"/>
      <c r="E515" s="89"/>
      <c r="F515" s="89"/>
      <c r="G515" s="89"/>
      <c r="H515" s="89"/>
      <c r="I515" s="89"/>
      <c r="J515" s="188"/>
      <c r="K515" s="189"/>
      <c r="L515" s="190"/>
      <c r="M515" s="190"/>
      <c r="N515" s="190"/>
    </row>
    <row r="516" spans="1:14" s="102" customFormat="1" ht="12.75" hidden="1" customHeight="1" outlineLevel="1" x14ac:dyDescent="0.25">
      <c r="A516" s="99"/>
      <c r="B516" s="105" t="str">
        <f>'Input Sheet'!B1017</f>
        <v>Asset Type 001</v>
      </c>
      <c r="C516" s="105" t="str">
        <f>'Input Sheet'!C1017</f>
        <v>Description - Asset Type 001</v>
      </c>
      <c r="D516" s="99"/>
      <c r="E516" s="99"/>
      <c r="F516" s="101"/>
      <c r="G516" s="288">
        <f>'Input Sheet'!G1017+'Input Sheet'!G1521-'Input Sheet'!G2025</f>
        <v>0</v>
      </c>
      <c r="H516" s="288">
        <f>'Input Sheet'!H1017+'Input Sheet'!H1521-'Input Sheet'!H2025</f>
        <v>0</v>
      </c>
      <c r="I516" s="288">
        <f>'Input Sheet'!I1017+'Input Sheet'!I1521-'Input Sheet'!I2025</f>
        <v>0</v>
      </c>
      <c r="J516" s="288">
        <f>'Input Sheet'!J1017+'Input Sheet'!J1521-'Input Sheet'!J2025</f>
        <v>0</v>
      </c>
      <c r="K516" s="288">
        <f>'Input Sheet'!K1017+'Input Sheet'!K1521-'Input Sheet'!K2025</f>
        <v>0</v>
      </c>
      <c r="L516" s="288">
        <f>'Input Sheet'!L1017+'Input Sheet'!L1521-'Input Sheet'!L2025</f>
        <v>0</v>
      </c>
      <c r="M516" s="288">
        <f>'Input Sheet'!M1017+'Input Sheet'!M1521-'Input Sheet'!M2025</f>
        <v>0</v>
      </c>
      <c r="N516" s="288">
        <f>'Input Sheet'!N1017+'Input Sheet'!N1521-'Input Sheet'!N2025</f>
        <v>0</v>
      </c>
    </row>
    <row r="517" spans="1:14" s="102" customFormat="1" ht="12.75" hidden="1" customHeight="1" outlineLevel="1" x14ac:dyDescent="0.25">
      <c r="A517" s="99"/>
      <c r="B517" s="105" t="str">
        <f>'Input Sheet'!B1018</f>
        <v>Asset Type 002</v>
      </c>
      <c r="C517" s="105" t="str">
        <f>'Input Sheet'!C1018</f>
        <v>Description - Asset Type 002</v>
      </c>
      <c r="D517" s="99"/>
      <c r="E517" s="99"/>
      <c r="F517" s="101"/>
      <c r="G517" s="288">
        <f>'Input Sheet'!G1018+'Input Sheet'!G1522-'Input Sheet'!G2026</f>
        <v>0</v>
      </c>
      <c r="H517" s="288">
        <f>'Input Sheet'!H1018+'Input Sheet'!H1522-'Input Sheet'!H2026</f>
        <v>0</v>
      </c>
      <c r="I517" s="288">
        <f>'Input Sheet'!I1018+'Input Sheet'!I1522-'Input Sheet'!I2026</f>
        <v>0</v>
      </c>
      <c r="J517" s="288">
        <f>'Input Sheet'!J1018+'Input Sheet'!J1522-'Input Sheet'!J2026</f>
        <v>0</v>
      </c>
      <c r="K517" s="288">
        <f>'Input Sheet'!K1018+'Input Sheet'!K1522-'Input Sheet'!K2026</f>
        <v>0</v>
      </c>
      <c r="L517" s="288">
        <f>'Input Sheet'!L1018+'Input Sheet'!L1522-'Input Sheet'!L2026</f>
        <v>0</v>
      </c>
      <c r="M517" s="288">
        <f>'Input Sheet'!M1018+'Input Sheet'!M1522-'Input Sheet'!M2026</f>
        <v>0</v>
      </c>
      <c r="N517" s="288">
        <f>'Input Sheet'!N1018+'Input Sheet'!N1522-'Input Sheet'!N2026</f>
        <v>0</v>
      </c>
    </row>
    <row r="518" spans="1:14" s="102" customFormat="1" ht="12.75" hidden="1" customHeight="1" outlineLevel="1" x14ac:dyDescent="0.25">
      <c r="A518" s="99"/>
      <c r="B518" s="105" t="str">
        <f>'Input Sheet'!B1019</f>
        <v>Asset Type 003</v>
      </c>
      <c r="C518" s="105" t="str">
        <f>'Input Sheet'!C1019</f>
        <v>Description - Asset Type 003</v>
      </c>
      <c r="D518" s="99"/>
      <c r="E518" s="99"/>
      <c r="F518" s="101"/>
      <c r="G518" s="288">
        <f>'Input Sheet'!G1019+'Input Sheet'!G1523-'Input Sheet'!G2027</f>
        <v>0</v>
      </c>
      <c r="H518" s="288">
        <f>'Input Sheet'!H1019+'Input Sheet'!H1523-'Input Sheet'!H2027</f>
        <v>0</v>
      </c>
      <c r="I518" s="288">
        <f>'Input Sheet'!I1019+'Input Sheet'!I1523-'Input Sheet'!I2027</f>
        <v>0</v>
      </c>
      <c r="J518" s="288">
        <f>'Input Sheet'!J1019+'Input Sheet'!J1523-'Input Sheet'!J2027</f>
        <v>0</v>
      </c>
      <c r="K518" s="288">
        <f>'Input Sheet'!K1019+'Input Sheet'!K1523-'Input Sheet'!K2027</f>
        <v>0</v>
      </c>
      <c r="L518" s="288">
        <f>'Input Sheet'!L1019+'Input Sheet'!L1523-'Input Sheet'!L2027</f>
        <v>0</v>
      </c>
      <c r="M518" s="288">
        <f>'Input Sheet'!M1019+'Input Sheet'!M1523-'Input Sheet'!M2027</f>
        <v>0</v>
      </c>
      <c r="N518" s="288">
        <f>'Input Sheet'!N1019+'Input Sheet'!N1523-'Input Sheet'!N2027</f>
        <v>0</v>
      </c>
    </row>
    <row r="519" spans="1:14" s="102" customFormat="1" ht="12.75" hidden="1" customHeight="1" outlineLevel="1" x14ac:dyDescent="0.25">
      <c r="A519" s="99"/>
      <c r="B519" s="105" t="str">
        <f>'Input Sheet'!B1020</f>
        <v>Asset Type 004</v>
      </c>
      <c r="C519" s="105" t="str">
        <f>'Input Sheet'!C1020</f>
        <v>Description - Asset Type 004</v>
      </c>
      <c r="D519" s="99"/>
      <c r="E519" s="99"/>
      <c r="F519" s="101"/>
      <c r="G519" s="288">
        <f>'Input Sheet'!G1020+'Input Sheet'!G1524-'Input Sheet'!G2028</f>
        <v>0</v>
      </c>
      <c r="H519" s="288">
        <f>'Input Sheet'!H1020+'Input Sheet'!H1524-'Input Sheet'!H2028</f>
        <v>0</v>
      </c>
      <c r="I519" s="288">
        <f>'Input Sheet'!I1020+'Input Sheet'!I1524-'Input Sheet'!I2028</f>
        <v>0</v>
      </c>
      <c r="J519" s="288">
        <f>'Input Sheet'!J1020+'Input Sheet'!J1524-'Input Sheet'!J2028</f>
        <v>0</v>
      </c>
      <c r="K519" s="288">
        <f>'Input Sheet'!K1020+'Input Sheet'!K1524-'Input Sheet'!K2028</f>
        <v>0</v>
      </c>
      <c r="L519" s="288">
        <f>'Input Sheet'!L1020+'Input Sheet'!L1524-'Input Sheet'!L2028</f>
        <v>0</v>
      </c>
      <c r="M519" s="288">
        <f>'Input Sheet'!M1020+'Input Sheet'!M1524-'Input Sheet'!M2028</f>
        <v>0</v>
      </c>
      <c r="N519" s="288">
        <f>'Input Sheet'!N1020+'Input Sheet'!N1524-'Input Sheet'!N2028</f>
        <v>0</v>
      </c>
    </row>
    <row r="520" spans="1:14" s="102" customFormat="1" ht="12.75" hidden="1" customHeight="1" outlineLevel="1" x14ac:dyDescent="0.25">
      <c r="A520" s="99"/>
      <c r="B520" s="105" t="str">
        <f>'Input Sheet'!B1021</f>
        <v>Asset Type 005</v>
      </c>
      <c r="C520" s="105" t="str">
        <f>'Input Sheet'!C1021</f>
        <v>Description - Asset Type 005</v>
      </c>
      <c r="D520" s="99"/>
      <c r="E520" s="99"/>
      <c r="F520" s="101"/>
      <c r="G520" s="288">
        <f>'Input Sheet'!G1021+'Input Sheet'!G1525-'Input Sheet'!G2029</f>
        <v>0</v>
      </c>
      <c r="H520" s="288">
        <f>'Input Sheet'!H1021+'Input Sheet'!H1525-'Input Sheet'!H2029</f>
        <v>0</v>
      </c>
      <c r="I520" s="288">
        <f>'Input Sheet'!I1021+'Input Sheet'!I1525-'Input Sheet'!I2029</f>
        <v>0</v>
      </c>
      <c r="J520" s="288">
        <f>'Input Sheet'!J1021+'Input Sheet'!J1525-'Input Sheet'!J2029</f>
        <v>0</v>
      </c>
      <c r="K520" s="288">
        <f>'Input Sheet'!K1021+'Input Sheet'!K1525-'Input Sheet'!K2029</f>
        <v>0</v>
      </c>
      <c r="L520" s="288">
        <f>'Input Sheet'!L1021+'Input Sheet'!L1525-'Input Sheet'!L2029</f>
        <v>0</v>
      </c>
      <c r="M520" s="288">
        <f>'Input Sheet'!M1021+'Input Sheet'!M1525-'Input Sheet'!M2029</f>
        <v>0</v>
      </c>
      <c r="N520" s="288">
        <f>'Input Sheet'!N1021+'Input Sheet'!N1525-'Input Sheet'!N2029</f>
        <v>0</v>
      </c>
    </row>
    <row r="521" spans="1:14" s="102" customFormat="1" ht="12.75" hidden="1" customHeight="1" outlineLevel="1" x14ac:dyDescent="0.25">
      <c r="A521" s="99"/>
      <c r="B521" s="105" t="str">
        <f>'Input Sheet'!B1022</f>
        <v>Asset Type 006</v>
      </c>
      <c r="C521" s="105" t="str">
        <f>'Input Sheet'!C1022</f>
        <v>Description - Asset Type 006</v>
      </c>
      <c r="D521" s="99"/>
      <c r="E521" s="99"/>
      <c r="F521" s="101"/>
      <c r="G521" s="288">
        <f>'Input Sheet'!G1022+'Input Sheet'!G1526-'Input Sheet'!G2030</f>
        <v>0</v>
      </c>
      <c r="H521" s="288">
        <f>'Input Sheet'!H1022+'Input Sheet'!H1526-'Input Sheet'!H2030</f>
        <v>0</v>
      </c>
      <c r="I521" s="288">
        <f>'Input Sheet'!I1022+'Input Sheet'!I1526-'Input Sheet'!I2030</f>
        <v>0</v>
      </c>
      <c r="J521" s="288">
        <f>'Input Sheet'!J1022+'Input Sheet'!J1526-'Input Sheet'!J2030</f>
        <v>0</v>
      </c>
      <c r="K521" s="288">
        <f>'Input Sheet'!K1022+'Input Sheet'!K1526-'Input Sheet'!K2030</f>
        <v>0</v>
      </c>
      <c r="L521" s="288">
        <f>'Input Sheet'!L1022+'Input Sheet'!L1526-'Input Sheet'!L2030</f>
        <v>0</v>
      </c>
      <c r="M521" s="288">
        <f>'Input Sheet'!M1022+'Input Sheet'!M1526-'Input Sheet'!M2030</f>
        <v>0</v>
      </c>
      <c r="N521" s="288">
        <f>'Input Sheet'!N1022+'Input Sheet'!N1526-'Input Sheet'!N2030</f>
        <v>0</v>
      </c>
    </row>
    <row r="522" spans="1:14" s="102" customFormat="1" ht="12.75" hidden="1" customHeight="1" outlineLevel="1" x14ac:dyDescent="0.25">
      <c r="A522" s="99"/>
      <c r="B522" s="105" t="str">
        <f>'Input Sheet'!B1023</f>
        <v>Asset Type 007</v>
      </c>
      <c r="C522" s="105" t="str">
        <f>'Input Sheet'!C1023</f>
        <v>Description - Asset Type 007</v>
      </c>
      <c r="D522" s="99"/>
      <c r="E522" s="99"/>
      <c r="F522" s="101"/>
      <c r="G522" s="288">
        <f>'Input Sheet'!G1023+'Input Sheet'!G1527-'Input Sheet'!G2031</f>
        <v>0</v>
      </c>
      <c r="H522" s="288">
        <f>'Input Sheet'!H1023+'Input Sheet'!H1527-'Input Sheet'!H2031</f>
        <v>0</v>
      </c>
      <c r="I522" s="288">
        <f>'Input Sheet'!I1023+'Input Sheet'!I1527-'Input Sheet'!I2031</f>
        <v>0</v>
      </c>
      <c r="J522" s="288">
        <f>'Input Sheet'!J1023+'Input Sheet'!J1527-'Input Sheet'!J2031</f>
        <v>0</v>
      </c>
      <c r="K522" s="288">
        <f>'Input Sheet'!K1023+'Input Sheet'!K1527-'Input Sheet'!K2031</f>
        <v>0</v>
      </c>
      <c r="L522" s="288">
        <f>'Input Sheet'!L1023+'Input Sheet'!L1527-'Input Sheet'!L2031</f>
        <v>0</v>
      </c>
      <c r="M522" s="288">
        <f>'Input Sheet'!M1023+'Input Sheet'!M1527-'Input Sheet'!M2031</f>
        <v>0</v>
      </c>
      <c r="N522" s="288">
        <f>'Input Sheet'!N1023+'Input Sheet'!N1527-'Input Sheet'!N2031</f>
        <v>0</v>
      </c>
    </row>
    <row r="523" spans="1:14" s="102" customFormat="1" ht="12.75" hidden="1" customHeight="1" outlineLevel="1" x14ac:dyDescent="0.25">
      <c r="A523" s="99"/>
      <c r="B523" s="105" t="str">
        <f>'Input Sheet'!B1024</f>
        <v>Asset Type 008</v>
      </c>
      <c r="C523" s="105" t="str">
        <f>'Input Sheet'!C1024</f>
        <v>Description - Asset Type 008</v>
      </c>
      <c r="D523" s="99"/>
      <c r="E523" s="99"/>
      <c r="F523" s="101"/>
      <c r="G523" s="288">
        <f>'Input Sheet'!G1024+'Input Sheet'!G1528-'Input Sheet'!G2032</f>
        <v>0</v>
      </c>
      <c r="H523" s="288">
        <f>'Input Sheet'!H1024+'Input Sheet'!H1528-'Input Sheet'!H2032</f>
        <v>0</v>
      </c>
      <c r="I523" s="288">
        <f>'Input Sheet'!I1024+'Input Sheet'!I1528-'Input Sheet'!I2032</f>
        <v>0</v>
      </c>
      <c r="J523" s="288">
        <f>'Input Sheet'!J1024+'Input Sheet'!J1528-'Input Sheet'!J2032</f>
        <v>0</v>
      </c>
      <c r="K523" s="288">
        <f>'Input Sheet'!K1024+'Input Sheet'!K1528-'Input Sheet'!K2032</f>
        <v>0</v>
      </c>
      <c r="L523" s="288">
        <f>'Input Sheet'!L1024+'Input Sheet'!L1528-'Input Sheet'!L2032</f>
        <v>0</v>
      </c>
      <c r="M523" s="288">
        <f>'Input Sheet'!M1024+'Input Sheet'!M1528-'Input Sheet'!M2032</f>
        <v>0</v>
      </c>
      <c r="N523" s="288">
        <f>'Input Sheet'!N1024+'Input Sheet'!N1528-'Input Sheet'!N2032</f>
        <v>0</v>
      </c>
    </row>
    <row r="524" spans="1:14" s="102" customFormat="1" ht="12.75" hidden="1" customHeight="1" outlineLevel="1" x14ac:dyDescent="0.25">
      <c r="A524" s="99"/>
      <c r="B524" s="105" t="str">
        <f>'Input Sheet'!B1025</f>
        <v>Asset Type 009</v>
      </c>
      <c r="C524" s="105" t="str">
        <f>'Input Sheet'!C1025</f>
        <v>Description - Asset Type 009</v>
      </c>
      <c r="D524" s="99"/>
      <c r="E524" s="99"/>
      <c r="F524" s="101"/>
      <c r="G524" s="288">
        <f>'Input Sheet'!G1025+'Input Sheet'!G1529-'Input Sheet'!G2033</f>
        <v>0</v>
      </c>
      <c r="H524" s="288">
        <f>'Input Sheet'!H1025+'Input Sheet'!H1529-'Input Sheet'!H2033</f>
        <v>0</v>
      </c>
      <c r="I524" s="288">
        <f>'Input Sheet'!I1025+'Input Sheet'!I1529-'Input Sheet'!I2033</f>
        <v>0</v>
      </c>
      <c r="J524" s="288">
        <f>'Input Sheet'!J1025+'Input Sheet'!J1529-'Input Sheet'!J2033</f>
        <v>0</v>
      </c>
      <c r="K524" s="288">
        <f>'Input Sheet'!K1025+'Input Sheet'!K1529-'Input Sheet'!K2033</f>
        <v>0</v>
      </c>
      <c r="L524" s="288">
        <f>'Input Sheet'!L1025+'Input Sheet'!L1529-'Input Sheet'!L2033</f>
        <v>0</v>
      </c>
      <c r="M524" s="288">
        <f>'Input Sheet'!M1025+'Input Sheet'!M1529-'Input Sheet'!M2033</f>
        <v>0</v>
      </c>
      <c r="N524" s="288">
        <f>'Input Sheet'!N1025+'Input Sheet'!N1529-'Input Sheet'!N2033</f>
        <v>0</v>
      </c>
    </row>
    <row r="525" spans="1:14" s="102" customFormat="1" ht="12.75" hidden="1" customHeight="1" outlineLevel="1" x14ac:dyDescent="0.25">
      <c r="A525" s="99"/>
      <c r="B525" s="105" t="str">
        <f>'Input Sheet'!B1026</f>
        <v>Asset Type 010</v>
      </c>
      <c r="C525" s="105" t="str">
        <f>'Input Sheet'!C1026</f>
        <v>Description - Asset Type 010</v>
      </c>
      <c r="D525" s="99"/>
      <c r="E525" s="99"/>
      <c r="F525" s="101"/>
      <c r="G525" s="288">
        <f>'Input Sheet'!G1026+'Input Sheet'!G1530-'Input Sheet'!G2034</f>
        <v>0</v>
      </c>
      <c r="H525" s="288">
        <f>'Input Sheet'!H1026+'Input Sheet'!H1530-'Input Sheet'!H2034</f>
        <v>0</v>
      </c>
      <c r="I525" s="288">
        <f>'Input Sheet'!I1026+'Input Sheet'!I1530-'Input Sheet'!I2034</f>
        <v>0</v>
      </c>
      <c r="J525" s="288">
        <f>'Input Sheet'!J1026+'Input Sheet'!J1530-'Input Sheet'!J2034</f>
        <v>0</v>
      </c>
      <c r="K525" s="288">
        <f>'Input Sheet'!K1026+'Input Sheet'!K1530-'Input Sheet'!K2034</f>
        <v>0</v>
      </c>
      <c r="L525" s="288">
        <f>'Input Sheet'!L1026+'Input Sheet'!L1530-'Input Sheet'!L2034</f>
        <v>0</v>
      </c>
      <c r="M525" s="288">
        <f>'Input Sheet'!M1026+'Input Sheet'!M1530-'Input Sheet'!M2034</f>
        <v>0</v>
      </c>
      <c r="N525" s="288">
        <f>'Input Sheet'!N1026+'Input Sheet'!N1530-'Input Sheet'!N2034</f>
        <v>0</v>
      </c>
    </row>
    <row r="526" spans="1:14" s="102" customFormat="1" ht="12.75" hidden="1" customHeight="1" outlineLevel="1" x14ac:dyDescent="0.25">
      <c r="A526" s="99"/>
      <c r="B526" s="105" t="str">
        <f>'Input Sheet'!B1027</f>
        <v>Asset Type 011</v>
      </c>
      <c r="C526" s="105" t="str">
        <f>'Input Sheet'!C1027</f>
        <v>Description - Asset Type 011</v>
      </c>
      <c r="D526" s="99"/>
      <c r="E526" s="99"/>
      <c r="F526" s="101"/>
      <c r="G526" s="288">
        <f>'Input Sheet'!G1027+'Input Sheet'!G1531-'Input Sheet'!G2035</f>
        <v>0</v>
      </c>
      <c r="H526" s="288">
        <f>'Input Sheet'!H1027+'Input Sheet'!H1531-'Input Sheet'!H2035</f>
        <v>0</v>
      </c>
      <c r="I526" s="288">
        <f>'Input Sheet'!I1027+'Input Sheet'!I1531-'Input Sheet'!I2035</f>
        <v>0</v>
      </c>
      <c r="J526" s="288">
        <f>'Input Sheet'!J1027+'Input Sheet'!J1531-'Input Sheet'!J2035</f>
        <v>0</v>
      </c>
      <c r="K526" s="288">
        <f>'Input Sheet'!K1027+'Input Sheet'!K1531-'Input Sheet'!K2035</f>
        <v>0</v>
      </c>
      <c r="L526" s="288">
        <f>'Input Sheet'!L1027+'Input Sheet'!L1531-'Input Sheet'!L2035</f>
        <v>0</v>
      </c>
      <c r="M526" s="288">
        <f>'Input Sheet'!M1027+'Input Sheet'!M1531-'Input Sheet'!M2035</f>
        <v>0</v>
      </c>
      <c r="N526" s="288">
        <f>'Input Sheet'!N1027+'Input Sheet'!N1531-'Input Sheet'!N2035</f>
        <v>0</v>
      </c>
    </row>
    <row r="527" spans="1:14" s="102" customFormat="1" ht="12.75" hidden="1" customHeight="1" outlineLevel="1" x14ac:dyDescent="0.25">
      <c r="A527" s="99"/>
      <c r="B527" s="105" t="str">
        <f>'Input Sheet'!B1028</f>
        <v>Asset Type 012</v>
      </c>
      <c r="C527" s="105" t="str">
        <f>'Input Sheet'!C1028</f>
        <v>Description - Asset Type 012</v>
      </c>
      <c r="D527" s="99"/>
      <c r="E527" s="99"/>
      <c r="F527" s="101"/>
      <c r="G527" s="288">
        <f>'Input Sheet'!G1028+'Input Sheet'!G1532-'Input Sheet'!G2036</f>
        <v>0</v>
      </c>
      <c r="H527" s="288">
        <f>'Input Sheet'!H1028+'Input Sheet'!H1532-'Input Sheet'!H2036</f>
        <v>0</v>
      </c>
      <c r="I527" s="288">
        <f>'Input Sheet'!I1028+'Input Sheet'!I1532-'Input Sheet'!I2036</f>
        <v>0</v>
      </c>
      <c r="J527" s="288">
        <f>'Input Sheet'!J1028+'Input Sheet'!J1532-'Input Sheet'!J2036</f>
        <v>0</v>
      </c>
      <c r="K527" s="288">
        <f>'Input Sheet'!K1028+'Input Sheet'!K1532-'Input Sheet'!K2036</f>
        <v>0</v>
      </c>
      <c r="L527" s="288">
        <f>'Input Sheet'!L1028+'Input Sheet'!L1532-'Input Sheet'!L2036</f>
        <v>0</v>
      </c>
      <c r="M527" s="288">
        <f>'Input Sheet'!M1028+'Input Sheet'!M1532-'Input Sheet'!M2036</f>
        <v>0</v>
      </c>
      <c r="N527" s="288">
        <f>'Input Sheet'!N1028+'Input Sheet'!N1532-'Input Sheet'!N2036</f>
        <v>0</v>
      </c>
    </row>
    <row r="528" spans="1:14" s="102" customFormat="1" ht="12.75" hidden="1" customHeight="1" outlineLevel="1" x14ac:dyDescent="0.25">
      <c r="A528" s="99"/>
      <c r="B528" s="105" t="str">
        <f>'Input Sheet'!B1029</f>
        <v>Asset Type 013</v>
      </c>
      <c r="C528" s="105" t="str">
        <f>'Input Sheet'!C1029</f>
        <v>Description - Asset Type 013</v>
      </c>
      <c r="D528" s="99"/>
      <c r="E528" s="99"/>
      <c r="F528" s="101"/>
      <c r="G528" s="288">
        <f>'Input Sheet'!G1029+'Input Sheet'!G1533-'Input Sheet'!G2037</f>
        <v>0</v>
      </c>
      <c r="H528" s="288">
        <f>'Input Sheet'!H1029+'Input Sheet'!H1533-'Input Sheet'!H2037</f>
        <v>0</v>
      </c>
      <c r="I528" s="288">
        <f>'Input Sheet'!I1029+'Input Sheet'!I1533-'Input Sheet'!I2037</f>
        <v>0</v>
      </c>
      <c r="J528" s="288">
        <f>'Input Sheet'!J1029+'Input Sheet'!J1533-'Input Sheet'!J2037</f>
        <v>0</v>
      </c>
      <c r="K528" s="288">
        <f>'Input Sheet'!K1029+'Input Sheet'!K1533-'Input Sheet'!K2037</f>
        <v>0</v>
      </c>
      <c r="L528" s="288">
        <f>'Input Sheet'!L1029+'Input Sheet'!L1533-'Input Sheet'!L2037</f>
        <v>0</v>
      </c>
      <c r="M528" s="288">
        <f>'Input Sheet'!M1029+'Input Sheet'!M1533-'Input Sheet'!M2037</f>
        <v>0</v>
      </c>
      <c r="N528" s="288">
        <f>'Input Sheet'!N1029+'Input Sheet'!N1533-'Input Sheet'!N2037</f>
        <v>0</v>
      </c>
    </row>
    <row r="529" spans="1:14" s="102" customFormat="1" ht="12.75" hidden="1" customHeight="1" outlineLevel="1" x14ac:dyDescent="0.25">
      <c r="A529" s="99"/>
      <c r="B529" s="105" t="str">
        <f>'Input Sheet'!B1030</f>
        <v>Asset Type 014</v>
      </c>
      <c r="C529" s="105" t="str">
        <f>'Input Sheet'!C1030</f>
        <v>Description - Asset Type 014</v>
      </c>
      <c r="D529" s="99"/>
      <c r="E529" s="99"/>
      <c r="F529" s="101"/>
      <c r="G529" s="288">
        <f>'Input Sheet'!G1030+'Input Sheet'!G1534-'Input Sheet'!G2038</f>
        <v>0</v>
      </c>
      <c r="H529" s="288">
        <f>'Input Sheet'!H1030+'Input Sheet'!H1534-'Input Sheet'!H2038</f>
        <v>0</v>
      </c>
      <c r="I529" s="288">
        <f>'Input Sheet'!I1030+'Input Sheet'!I1534-'Input Sheet'!I2038</f>
        <v>0</v>
      </c>
      <c r="J529" s="288">
        <f>'Input Sheet'!J1030+'Input Sheet'!J1534-'Input Sheet'!J2038</f>
        <v>0</v>
      </c>
      <c r="K529" s="288">
        <f>'Input Sheet'!K1030+'Input Sheet'!K1534-'Input Sheet'!K2038</f>
        <v>0</v>
      </c>
      <c r="L529" s="288">
        <f>'Input Sheet'!L1030+'Input Sheet'!L1534-'Input Sheet'!L2038</f>
        <v>0</v>
      </c>
      <c r="M529" s="288">
        <f>'Input Sheet'!M1030+'Input Sheet'!M1534-'Input Sheet'!M2038</f>
        <v>0</v>
      </c>
      <c r="N529" s="288">
        <f>'Input Sheet'!N1030+'Input Sheet'!N1534-'Input Sheet'!N2038</f>
        <v>0</v>
      </c>
    </row>
    <row r="530" spans="1:14" s="102" customFormat="1" ht="12.75" hidden="1" customHeight="1" outlineLevel="1" x14ac:dyDescent="0.25">
      <c r="A530" s="99"/>
      <c r="B530" s="105" t="str">
        <f>'Input Sheet'!B1031</f>
        <v>Asset Type 015</v>
      </c>
      <c r="C530" s="105" t="str">
        <f>'Input Sheet'!C1031</f>
        <v>Description - Asset Type 015</v>
      </c>
      <c r="D530" s="99"/>
      <c r="E530" s="99"/>
      <c r="F530" s="101"/>
      <c r="G530" s="288">
        <f>'Input Sheet'!G1031+'Input Sheet'!G1535-'Input Sheet'!G2039</f>
        <v>0</v>
      </c>
      <c r="H530" s="288">
        <f>'Input Sheet'!H1031+'Input Sheet'!H1535-'Input Sheet'!H2039</f>
        <v>0</v>
      </c>
      <c r="I530" s="288">
        <f>'Input Sheet'!I1031+'Input Sheet'!I1535-'Input Sheet'!I2039</f>
        <v>0</v>
      </c>
      <c r="J530" s="288">
        <f>'Input Sheet'!J1031+'Input Sheet'!J1535-'Input Sheet'!J2039</f>
        <v>0</v>
      </c>
      <c r="K530" s="288">
        <f>'Input Sheet'!K1031+'Input Sheet'!K1535-'Input Sheet'!K2039</f>
        <v>0</v>
      </c>
      <c r="L530" s="288">
        <f>'Input Sheet'!L1031+'Input Sheet'!L1535-'Input Sheet'!L2039</f>
        <v>0</v>
      </c>
      <c r="M530" s="288">
        <f>'Input Sheet'!M1031+'Input Sheet'!M1535-'Input Sheet'!M2039</f>
        <v>0</v>
      </c>
      <c r="N530" s="288">
        <f>'Input Sheet'!N1031+'Input Sheet'!N1535-'Input Sheet'!N2039</f>
        <v>0</v>
      </c>
    </row>
    <row r="531" spans="1:14" s="102" customFormat="1" ht="12.75" hidden="1" customHeight="1" outlineLevel="1" x14ac:dyDescent="0.25">
      <c r="A531" s="99"/>
      <c r="B531" s="105" t="str">
        <f>'Input Sheet'!B1032</f>
        <v>Asset Type 016</v>
      </c>
      <c r="C531" s="105" t="str">
        <f>'Input Sheet'!C1032</f>
        <v>Description - Asset Type 016</v>
      </c>
      <c r="D531" s="99"/>
      <c r="E531" s="99"/>
      <c r="F531" s="101"/>
      <c r="G531" s="288">
        <f>'Input Sheet'!G1032+'Input Sheet'!G1536-'Input Sheet'!G2040</f>
        <v>0</v>
      </c>
      <c r="H531" s="288">
        <f>'Input Sheet'!H1032+'Input Sheet'!H1536-'Input Sheet'!H2040</f>
        <v>0</v>
      </c>
      <c r="I531" s="288">
        <f>'Input Sheet'!I1032+'Input Sheet'!I1536-'Input Sheet'!I2040</f>
        <v>0</v>
      </c>
      <c r="J531" s="288">
        <f>'Input Sheet'!J1032+'Input Sheet'!J1536-'Input Sheet'!J2040</f>
        <v>0</v>
      </c>
      <c r="K531" s="288">
        <f>'Input Sheet'!K1032+'Input Sheet'!K1536-'Input Sheet'!K2040</f>
        <v>0</v>
      </c>
      <c r="L531" s="288">
        <f>'Input Sheet'!L1032+'Input Sheet'!L1536-'Input Sheet'!L2040</f>
        <v>0</v>
      </c>
      <c r="M531" s="288">
        <f>'Input Sheet'!M1032+'Input Sheet'!M1536-'Input Sheet'!M2040</f>
        <v>0</v>
      </c>
      <c r="N531" s="288">
        <f>'Input Sheet'!N1032+'Input Sheet'!N1536-'Input Sheet'!N2040</f>
        <v>0</v>
      </c>
    </row>
    <row r="532" spans="1:14" s="102" customFormat="1" ht="12.75" hidden="1" customHeight="1" outlineLevel="1" x14ac:dyDescent="0.25">
      <c r="A532" s="99"/>
      <c r="B532" s="105" t="str">
        <f>'Input Sheet'!B1033</f>
        <v>Asset Type 017</v>
      </c>
      <c r="C532" s="105" t="str">
        <f>'Input Sheet'!C1033</f>
        <v>Description - Asset Type 017</v>
      </c>
      <c r="D532" s="99"/>
      <c r="E532" s="99"/>
      <c r="F532" s="101"/>
      <c r="G532" s="288">
        <f>'Input Sheet'!G1033+'Input Sheet'!G1537-'Input Sheet'!G2041</f>
        <v>0</v>
      </c>
      <c r="H532" s="288">
        <f>'Input Sheet'!H1033+'Input Sheet'!H1537-'Input Sheet'!H2041</f>
        <v>0</v>
      </c>
      <c r="I532" s="288">
        <f>'Input Sheet'!I1033+'Input Sheet'!I1537-'Input Sheet'!I2041</f>
        <v>0</v>
      </c>
      <c r="J532" s="288">
        <f>'Input Sheet'!J1033+'Input Sheet'!J1537-'Input Sheet'!J2041</f>
        <v>0</v>
      </c>
      <c r="K532" s="288">
        <f>'Input Sheet'!K1033+'Input Sheet'!K1537-'Input Sheet'!K2041</f>
        <v>0</v>
      </c>
      <c r="L532" s="288">
        <f>'Input Sheet'!L1033+'Input Sheet'!L1537-'Input Sheet'!L2041</f>
        <v>0</v>
      </c>
      <c r="M532" s="288">
        <f>'Input Sheet'!M1033+'Input Sheet'!M1537-'Input Sheet'!M2041</f>
        <v>0</v>
      </c>
      <c r="N532" s="288">
        <f>'Input Sheet'!N1033+'Input Sheet'!N1537-'Input Sheet'!N2041</f>
        <v>0</v>
      </c>
    </row>
    <row r="533" spans="1:14" s="102" customFormat="1" ht="12.75" hidden="1" customHeight="1" outlineLevel="1" x14ac:dyDescent="0.25">
      <c r="A533" s="99"/>
      <c r="B533" s="105" t="str">
        <f>'Input Sheet'!B1034</f>
        <v>Asset Type 018</v>
      </c>
      <c r="C533" s="105" t="str">
        <f>'Input Sheet'!C1034</f>
        <v>Description - Asset Type 018</v>
      </c>
      <c r="D533" s="99"/>
      <c r="E533" s="99"/>
      <c r="F533" s="101"/>
      <c r="G533" s="288">
        <f>'Input Sheet'!G1034+'Input Sheet'!G1538-'Input Sheet'!G2042</f>
        <v>0</v>
      </c>
      <c r="H533" s="288">
        <f>'Input Sheet'!H1034+'Input Sheet'!H1538-'Input Sheet'!H2042</f>
        <v>0</v>
      </c>
      <c r="I533" s="288">
        <f>'Input Sheet'!I1034+'Input Sheet'!I1538-'Input Sheet'!I2042</f>
        <v>0</v>
      </c>
      <c r="J533" s="288">
        <f>'Input Sheet'!J1034+'Input Sheet'!J1538-'Input Sheet'!J2042</f>
        <v>0</v>
      </c>
      <c r="K533" s="288">
        <f>'Input Sheet'!K1034+'Input Sheet'!K1538-'Input Sheet'!K2042</f>
        <v>0</v>
      </c>
      <c r="L533" s="288">
        <f>'Input Sheet'!L1034+'Input Sheet'!L1538-'Input Sheet'!L2042</f>
        <v>0</v>
      </c>
      <c r="M533" s="288">
        <f>'Input Sheet'!M1034+'Input Sheet'!M1538-'Input Sheet'!M2042</f>
        <v>0</v>
      </c>
      <c r="N533" s="288">
        <f>'Input Sheet'!N1034+'Input Sheet'!N1538-'Input Sheet'!N2042</f>
        <v>0</v>
      </c>
    </row>
    <row r="534" spans="1:14" s="102" customFormat="1" ht="12.75" hidden="1" customHeight="1" outlineLevel="1" x14ac:dyDescent="0.25">
      <c r="A534" s="99"/>
      <c r="B534" s="105" t="str">
        <f>'Input Sheet'!B1035</f>
        <v>Asset Type 019</v>
      </c>
      <c r="C534" s="105" t="str">
        <f>'Input Sheet'!C1035</f>
        <v>Description - Asset Type 019</v>
      </c>
      <c r="D534" s="99"/>
      <c r="E534" s="99"/>
      <c r="F534" s="101"/>
      <c r="G534" s="288">
        <f>'Input Sheet'!G1035+'Input Sheet'!G1539-'Input Sheet'!G2043</f>
        <v>0</v>
      </c>
      <c r="H534" s="288">
        <f>'Input Sheet'!H1035+'Input Sheet'!H1539-'Input Sheet'!H2043</f>
        <v>0</v>
      </c>
      <c r="I534" s="288">
        <f>'Input Sheet'!I1035+'Input Sheet'!I1539-'Input Sheet'!I2043</f>
        <v>0</v>
      </c>
      <c r="J534" s="288">
        <f>'Input Sheet'!J1035+'Input Sheet'!J1539-'Input Sheet'!J2043</f>
        <v>0</v>
      </c>
      <c r="K534" s="288">
        <f>'Input Sheet'!K1035+'Input Sheet'!K1539-'Input Sheet'!K2043</f>
        <v>0</v>
      </c>
      <c r="L534" s="288">
        <f>'Input Sheet'!L1035+'Input Sheet'!L1539-'Input Sheet'!L2043</f>
        <v>0</v>
      </c>
      <c r="M534" s="288">
        <f>'Input Sheet'!M1035+'Input Sheet'!M1539-'Input Sheet'!M2043</f>
        <v>0</v>
      </c>
      <c r="N534" s="288">
        <f>'Input Sheet'!N1035+'Input Sheet'!N1539-'Input Sheet'!N2043</f>
        <v>0</v>
      </c>
    </row>
    <row r="535" spans="1:14" s="102" customFormat="1" ht="12.75" hidden="1" customHeight="1" outlineLevel="1" x14ac:dyDescent="0.25">
      <c r="A535" s="99"/>
      <c r="B535" s="105" t="str">
        <f>'Input Sheet'!B1036</f>
        <v>Asset Type 020</v>
      </c>
      <c r="C535" s="105" t="str">
        <f>'Input Sheet'!C1036</f>
        <v>Description - Asset Type 020</v>
      </c>
      <c r="D535" s="99"/>
      <c r="E535" s="99"/>
      <c r="F535" s="101"/>
      <c r="G535" s="288">
        <f>'Input Sheet'!G1036+'Input Sheet'!G1540-'Input Sheet'!G2044</f>
        <v>0</v>
      </c>
      <c r="H535" s="288">
        <f>'Input Sheet'!H1036+'Input Sheet'!H1540-'Input Sheet'!H2044</f>
        <v>0</v>
      </c>
      <c r="I535" s="288">
        <f>'Input Sheet'!I1036+'Input Sheet'!I1540-'Input Sheet'!I2044</f>
        <v>0</v>
      </c>
      <c r="J535" s="288">
        <f>'Input Sheet'!J1036+'Input Sheet'!J1540-'Input Sheet'!J2044</f>
        <v>0</v>
      </c>
      <c r="K535" s="288">
        <f>'Input Sheet'!K1036+'Input Sheet'!K1540-'Input Sheet'!K2044</f>
        <v>0</v>
      </c>
      <c r="L535" s="288">
        <f>'Input Sheet'!L1036+'Input Sheet'!L1540-'Input Sheet'!L2044</f>
        <v>0</v>
      </c>
      <c r="M535" s="288">
        <f>'Input Sheet'!M1036+'Input Sheet'!M1540-'Input Sheet'!M2044</f>
        <v>0</v>
      </c>
      <c r="N535" s="288">
        <f>'Input Sheet'!N1036+'Input Sheet'!N1540-'Input Sheet'!N2044</f>
        <v>0</v>
      </c>
    </row>
    <row r="536" spans="1:14" s="102" customFormat="1" ht="12.75" hidden="1" customHeight="1" outlineLevel="1" x14ac:dyDescent="0.25">
      <c r="A536" s="99"/>
      <c r="B536" s="105" t="str">
        <f>'Input Sheet'!B1037</f>
        <v>Asset Type 021</v>
      </c>
      <c r="C536" s="105" t="str">
        <f>'Input Sheet'!C1037</f>
        <v>Description - Asset Type 021</v>
      </c>
      <c r="D536" s="99"/>
      <c r="E536" s="99"/>
      <c r="F536" s="101"/>
      <c r="G536" s="288">
        <f>'Input Sheet'!G1037+'Input Sheet'!G1541-'Input Sheet'!G2045</f>
        <v>0</v>
      </c>
      <c r="H536" s="288">
        <f>'Input Sheet'!H1037+'Input Sheet'!H1541-'Input Sheet'!H2045</f>
        <v>0</v>
      </c>
      <c r="I536" s="288">
        <f>'Input Sheet'!I1037+'Input Sheet'!I1541-'Input Sheet'!I2045</f>
        <v>0</v>
      </c>
      <c r="J536" s="288">
        <f>'Input Sheet'!J1037+'Input Sheet'!J1541-'Input Sheet'!J2045</f>
        <v>0</v>
      </c>
      <c r="K536" s="288">
        <f>'Input Sheet'!K1037+'Input Sheet'!K1541-'Input Sheet'!K2045</f>
        <v>0</v>
      </c>
      <c r="L536" s="288">
        <f>'Input Sheet'!L1037+'Input Sheet'!L1541-'Input Sheet'!L2045</f>
        <v>0</v>
      </c>
      <c r="M536" s="288">
        <f>'Input Sheet'!M1037+'Input Sheet'!M1541-'Input Sheet'!M2045</f>
        <v>0</v>
      </c>
      <c r="N536" s="288">
        <f>'Input Sheet'!N1037+'Input Sheet'!N1541-'Input Sheet'!N2045</f>
        <v>0</v>
      </c>
    </row>
    <row r="537" spans="1:14" s="102" customFormat="1" ht="12.75" hidden="1" customHeight="1" outlineLevel="1" x14ac:dyDescent="0.25">
      <c r="A537" s="99"/>
      <c r="B537" s="105" t="str">
        <f>'Input Sheet'!B1038</f>
        <v>Asset Type 022</v>
      </c>
      <c r="C537" s="105" t="str">
        <f>'Input Sheet'!C1038</f>
        <v>Description - Asset Type 022</v>
      </c>
      <c r="D537" s="99"/>
      <c r="E537" s="99"/>
      <c r="F537" s="101"/>
      <c r="G537" s="288">
        <f>'Input Sheet'!G1038+'Input Sheet'!G1542-'Input Sheet'!G2046</f>
        <v>0</v>
      </c>
      <c r="H537" s="288">
        <f>'Input Sheet'!H1038+'Input Sheet'!H1542-'Input Sheet'!H2046</f>
        <v>0</v>
      </c>
      <c r="I537" s="288">
        <f>'Input Sheet'!I1038+'Input Sheet'!I1542-'Input Sheet'!I2046</f>
        <v>0</v>
      </c>
      <c r="J537" s="288">
        <f>'Input Sheet'!J1038+'Input Sheet'!J1542-'Input Sheet'!J2046</f>
        <v>0</v>
      </c>
      <c r="K537" s="288">
        <f>'Input Sheet'!K1038+'Input Sheet'!K1542-'Input Sheet'!K2046</f>
        <v>0</v>
      </c>
      <c r="L537" s="288">
        <f>'Input Sheet'!L1038+'Input Sheet'!L1542-'Input Sheet'!L2046</f>
        <v>0</v>
      </c>
      <c r="M537" s="288">
        <f>'Input Sheet'!M1038+'Input Sheet'!M1542-'Input Sheet'!M2046</f>
        <v>0</v>
      </c>
      <c r="N537" s="288">
        <f>'Input Sheet'!N1038+'Input Sheet'!N1542-'Input Sheet'!N2046</f>
        <v>0</v>
      </c>
    </row>
    <row r="538" spans="1:14" s="102" customFormat="1" ht="12.75" hidden="1" customHeight="1" outlineLevel="1" x14ac:dyDescent="0.25">
      <c r="A538" s="99"/>
      <c r="B538" s="105" t="str">
        <f>'Input Sheet'!B1039</f>
        <v>Asset Type 023</v>
      </c>
      <c r="C538" s="105" t="str">
        <f>'Input Sheet'!C1039</f>
        <v>Description - Asset Type 023</v>
      </c>
      <c r="D538" s="99"/>
      <c r="E538" s="99"/>
      <c r="F538" s="101"/>
      <c r="G538" s="288">
        <f>'Input Sheet'!G1039+'Input Sheet'!G1543-'Input Sheet'!G2047</f>
        <v>0</v>
      </c>
      <c r="H538" s="288">
        <f>'Input Sheet'!H1039+'Input Sheet'!H1543-'Input Sheet'!H2047</f>
        <v>0</v>
      </c>
      <c r="I538" s="288">
        <f>'Input Sheet'!I1039+'Input Sheet'!I1543-'Input Sheet'!I2047</f>
        <v>0</v>
      </c>
      <c r="J538" s="288">
        <f>'Input Sheet'!J1039+'Input Sheet'!J1543-'Input Sheet'!J2047</f>
        <v>0</v>
      </c>
      <c r="K538" s="288">
        <f>'Input Sheet'!K1039+'Input Sheet'!K1543-'Input Sheet'!K2047</f>
        <v>0</v>
      </c>
      <c r="L538" s="288">
        <f>'Input Sheet'!L1039+'Input Sheet'!L1543-'Input Sheet'!L2047</f>
        <v>0</v>
      </c>
      <c r="M538" s="288">
        <f>'Input Sheet'!M1039+'Input Sheet'!M1543-'Input Sheet'!M2047</f>
        <v>0</v>
      </c>
      <c r="N538" s="288">
        <f>'Input Sheet'!N1039+'Input Sheet'!N1543-'Input Sheet'!N2047</f>
        <v>0</v>
      </c>
    </row>
    <row r="539" spans="1:14" s="102" customFormat="1" ht="12.75" hidden="1" customHeight="1" outlineLevel="1" x14ac:dyDescent="0.25">
      <c r="A539" s="99"/>
      <c r="B539" s="105" t="str">
        <f>'Input Sheet'!B1040</f>
        <v>Asset Type 024</v>
      </c>
      <c r="C539" s="105" t="str">
        <f>'Input Sheet'!C1040</f>
        <v>Description - Asset Type 024</v>
      </c>
      <c r="D539" s="99"/>
      <c r="E539" s="99"/>
      <c r="F539" s="101"/>
      <c r="G539" s="288">
        <f>'Input Sheet'!G1040+'Input Sheet'!G1544-'Input Sheet'!G2048</f>
        <v>0</v>
      </c>
      <c r="H539" s="288">
        <f>'Input Sheet'!H1040+'Input Sheet'!H1544-'Input Sheet'!H2048</f>
        <v>0</v>
      </c>
      <c r="I539" s="288">
        <f>'Input Sheet'!I1040+'Input Sheet'!I1544-'Input Sheet'!I2048</f>
        <v>0</v>
      </c>
      <c r="J539" s="288">
        <f>'Input Sheet'!J1040+'Input Sheet'!J1544-'Input Sheet'!J2048</f>
        <v>0</v>
      </c>
      <c r="K539" s="288">
        <f>'Input Sheet'!K1040+'Input Sheet'!K1544-'Input Sheet'!K2048</f>
        <v>0</v>
      </c>
      <c r="L539" s="288">
        <f>'Input Sheet'!L1040+'Input Sheet'!L1544-'Input Sheet'!L2048</f>
        <v>0</v>
      </c>
      <c r="M539" s="288">
        <f>'Input Sheet'!M1040+'Input Sheet'!M1544-'Input Sheet'!M2048</f>
        <v>0</v>
      </c>
      <c r="N539" s="288">
        <f>'Input Sheet'!N1040+'Input Sheet'!N1544-'Input Sheet'!N2048</f>
        <v>0</v>
      </c>
    </row>
    <row r="540" spans="1:14" s="102" customFormat="1" ht="12.75" hidden="1" customHeight="1" outlineLevel="1" x14ac:dyDescent="0.25">
      <c r="A540" s="99"/>
      <c r="B540" s="105" t="str">
        <f>'Input Sheet'!B1041</f>
        <v>Asset Type 025</v>
      </c>
      <c r="C540" s="105" t="str">
        <f>'Input Sheet'!C1041</f>
        <v>Description - Asset Type 025</v>
      </c>
      <c r="D540" s="99"/>
      <c r="E540" s="99"/>
      <c r="F540" s="101"/>
      <c r="G540" s="288">
        <f>'Input Sheet'!G1041+'Input Sheet'!G1545-'Input Sheet'!G2049</f>
        <v>0</v>
      </c>
      <c r="H540" s="288">
        <f>'Input Sheet'!H1041+'Input Sheet'!H1545-'Input Sheet'!H2049</f>
        <v>0</v>
      </c>
      <c r="I540" s="288">
        <f>'Input Sheet'!I1041+'Input Sheet'!I1545-'Input Sheet'!I2049</f>
        <v>0</v>
      </c>
      <c r="J540" s="288">
        <f>'Input Sheet'!J1041+'Input Sheet'!J1545-'Input Sheet'!J2049</f>
        <v>0</v>
      </c>
      <c r="K540" s="288">
        <f>'Input Sheet'!K1041+'Input Sheet'!K1545-'Input Sheet'!K2049</f>
        <v>0</v>
      </c>
      <c r="L540" s="288">
        <f>'Input Sheet'!L1041+'Input Sheet'!L1545-'Input Sheet'!L2049</f>
        <v>0</v>
      </c>
      <c r="M540" s="288">
        <f>'Input Sheet'!M1041+'Input Sheet'!M1545-'Input Sheet'!M2049</f>
        <v>0</v>
      </c>
      <c r="N540" s="288">
        <f>'Input Sheet'!N1041+'Input Sheet'!N1545-'Input Sheet'!N2049</f>
        <v>0</v>
      </c>
    </row>
    <row r="541" spans="1:14" s="102" customFormat="1" ht="12.75" hidden="1" customHeight="1" outlineLevel="1" x14ac:dyDescent="0.25">
      <c r="A541" s="99"/>
      <c r="B541" s="105" t="str">
        <f>'Input Sheet'!B1042</f>
        <v>Asset Type 026</v>
      </c>
      <c r="C541" s="105" t="str">
        <f>'Input Sheet'!C1042</f>
        <v>Description - Asset Type 026</v>
      </c>
      <c r="D541" s="99"/>
      <c r="E541" s="99"/>
      <c r="F541" s="101"/>
      <c r="G541" s="288">
        <f>'Input Sheet'!G1042+'Input Sheet'!G1546-'Input Sheet'!G2050</f>
        <v>0</v>
      </c>
      <c r="H541" s="288">
        <f>'Input Sheet'!H1042+'Input Sheet'!H1546-'Input Sheet'!H2050</f>
        <v>0</v>
      </c>
      <c r="I541" s="288">
        <f>'Input Sheet'!I1042+'Input Sheet'!I1546-'Input Sheet'!I2050</f>
        <v>0</v>
      </c>
      <c r="J541" s="288">
        <f>'Input Sheet'!J1042+'Input Sheet'!J1546-'Input Sheet'!J2050</f>
        <v>0</v>
      </c>
      <c r="K541" s="288">
        <f>'Input Sheet'!K1042+'Input Sheet'!K1546-'Input Sheet'!K2050</f>
        <v>0</v>
      </c>
      <c r="L541" s="288">
        <f>'Input Sheet'!L1042+'Input Sheet'!L1546-'Input Sheet'!L2050</f>
        <v>0</v>
      </c>
      <c r="M541" s="288">
        <f>'Input Sheet'!M1042+'Input Sheet'!M1546-'Input Sheet'!M2050</f>
        <v>0</v>
      </c>
      <c r="N541" s="288">
        <f>'Input Sheet'!N1042+'Input Sheet'!N1546-'Input Sheet'!N2050</f>
        <v>0</v>
      </c>
    </row>
    <row r="542" spans="1:14" s="102" customFormat="1" ht="12.75" hidden="1" customHeight="1" outlineLevel="1" x14ac:dyDescent="0.25">
      <c r="A542" s="99"/>
      <c r="B542" s="105" t="str">
        <f>'Input Sheet'!B1043</f>
        <v>Asset Type 027</v>
      </c>
      <c r="C542" s="105" t="str">
        <f>'Input Sheet'!C1043</f>
        <v>Description - Asset Type 027</v>
      </c>
      <c r="D542" s="99"/>
      <c r="E542" s="99"/>
      <c r="F542" s="101"/>
      <c r="G542" s="288">
        <f>'Input Sheet'!G1043+'Input Sheet'!G1547-'Input Sheet'!G2051</f>
        <v>0</v>
      </c>
      <c r="H542" s="288">
        <f>'Input Sheet'!H1043+'Input Sheet'!H1547-'Input Sheet'!H2051</f>
        <v>0</v>
      </c>
      <c r="I542" s="288">
        <f>'Input Sheet'!I1043+'Input Sheet'!I1547-'Input Sheet'!I2051</f>
        <v>0</v>
      </c>
      <c r="J542" s="288">
        <f>'Input Sheet'!J1043+'Input Sheet'!J1547-'Input Sheet'!J2051</f>
        <v>0</v>
      </c>
      <c r="K542" s="288">
        <f>'Input Sheet'!K1043+'Input Sheet'!K1547-'Input Sheet'!K2051</f>
        <v>0</v>
      </c>
      <c r="L542" s="288">
        <f>'Input Sheet'!L1043+'Input Sheet'!L1547-'Input Sheet'!L2051</f>
        <v>0</v>
      </c>
      <c r="M542" s="288">
        <f>'Input Sheet'!M1043+'Input Sheet'!M1547-'Input Sheet'!M2051</f>
        <v>0</v>
      </c>
      <c r="N542" s="288">
        <f>'Input Sheet'!N1043+'Input Sheet'!N1547-'Input Sheet'!N2051</f>
        <v>0</v>
      </c>
    </row>
    <row r="543" spans="1:14" s="102" customFormat="1" ht="12.75" hidden="1" customHeight="1" outlineLevel="1" x14ac:dyDescent="0.25">
      <c r="A543" s="99"/>
      <c r="B543" s="105" t="str">
        <f>'Input Sheet'!B1044</f>
        <v>Asset Type 028</v>
      </c>
      <c r="C543" s="105" t="str">
        <f>'Input Sheet'!C1044</f>
        <v>Description - Asset Type 028</v>
      </c>
      <c r="D543" s="99"/>
      <c r="E543" s="99"/>
      <c r="F543" s="101"/>
      <c r="G543" s="288">
        <f>'Input Sheet'!G1044+'Input Sheet'!G1548-'Input Sheet'!G2052</f>
        <v>0</v>
      </c>
      <c r="H543" s="288">
        <f>'Input Sheet'!H1044+'Input Sheet'!H1548-'Input Sheet'!H2052</f>
        <v>0</v>
      </c>
      <c r="I543" s="288">
        <f>'Input Sheet'!I1044+'Input Sheet'!I1548-'Input Sheet'!I2052</f>
        <v>0</v>
      </c>
      <c r="J543" s="288">
        <f>'Input Sheet'!J1044+'Input Sheet'!J1548-'Input Sheet'!J2052</f>
        <v>0</v>
      </c>
      <c r="K543" s="288">
        <f>'Input Sheet'!K1044+'Input Sheet'!K1548-'Input Sheet'!K2052</f>
        <v>0</v>
      </c>
      <c r="L543" s="288">
        <f>'Input Sheet'!L1044+'Input Sheet'!L1548-'Input Sheet'!L2052</f>
        <v>0</v>
      </c>
      <c r="M543" s="288">
        <f>'Input Sheet'!M1044+'Input Sheet'!M1548-'Input Sheet'!M2052</f>
        <v>0</v>
      </c>
      <c r="N543" s="288">
        <f>'Input Sheet'!N1044+'Input Sheet'!N1548-'Input Sheet'!N2052</f>
        <v>0</v>
      </c>
    </row>
    <row r="544" spans="1:14" s="102" customFormat="1" ht="12.75" hidden="1" customHeight="1" outlineLevel="1" x14ac:dyDescent="0.25">
      <c r="A544" s="99"/>
      <c r="B544" s="105" t="str">
        <f>'Input Sheet'!B1045</f>
        <v>Asset Type 029</v>
      </c>
      <c r="C544" s="105" t="str">
        <f>'Input Sheet'!C1045</f>
        <v>Description - Asset Type 029</v>
      </c>
      <c r="D544" s="99"/>
      <c r="E544" s="99"/>
      <c r="F544" s="101"/>
      <c r="G544" s="288">
        <f>'Input Sheet'!G1045+'Input Sheet'!G1549-'Input Sheet'!G2053</f>
        <v>0</v>
      </c>
      <c r="H544" s="288">
        <f>'Input Sheet'!H1045+'Input Sheet'!H1549-'Input Sheet'!H2053</f>
        <v>0</v>
      </c>
      <c r="I544" s="288">
        <f>'Input Sheet'!I1045+'Input Sheet'!I1549-'Input Sheet'!I2053</f>
        <v>0</v>
      </c>
      <c r="J544" s="288">
        <f>'Input Sheet'!J1045+'Input Sheet'!J1549-'Input Sheet'!J2053</f>
        <v>0</v>
      </c>
      <c r="K544" s="288">
        <f>'Input Sheet'!K1045+'Input Sheet'!K1549-'Input Sheet'!K2053</f>
        <v>0</v>
      </c>
      <c r="L544" s="288">
        <f>'Input Sheet'!L1045+'Input Sheet'!L1549-'Input Sheet'!L2053</f>
        <v>0</v>
      </c>
      <c r="M544" s="288">
        <f>'Input Sheet'!M1045+'Input Sheet'!M1549-'Input Sheet'!M2053</f>
        <v>0</v>
      </c>
      <c r="N544" s="288">
        <f>'Input Sheet'!N1045+'Input Sheet'!N1549-'Input Sheet'!N2053</f>
        <v>0</v>
      </c>
    </row>
    <row r="545" spans="1:14" s="102" customFormat="1" ht="12.75" hidden="1" customHeight="1" outlineLevel="1" x14ac:dyDescent="0.25">
      <c r="A545" s="99"/>
      <c r="B545" s="105" t="str">
        <f>'Input Sheet'!B1046</f>
        <v>Asset Type 030</v>
      </c>
      <c r="C545" s="105" t="str">
        <f>'Input Sheet'!C1046</f>
        <v>Description - Asset Type 030</v>
      </c>
      <c r="D545" s="99"/>
      <c r="E545" s="99"/>
      <c r="F545" s="101"/>
      <c r="G545" s="288">
        <f>'Input Sheet'!G1046+'Input Sheet'!G1550-'Input Sheet'!G2054</f>
        <v>0</v>
      </c>
      <c r="H545" s="288">
        <f>'Input Sheet'!H1046+'Input Sheet'!H1550-'Input Sheet'!H2054</f>
        <v>0</v>
      </c>
      <c r="I545" s="288">
        <f>'Input Sheet'!I1046+'Input Sheet'!I1550-'Input Sheet'!I2054</f>
        <v>0</v>
      </c>
      <c r="J545" s="288">
        <f>'Input Sheet'!J1046+'Input Sheet'!J1550-'Input Sheet'!J2054</f>
        <v>0</v>
      </c>
      <c r="K545" s="288">
        <f>'Input Sheet'!K1046+'Input Sheet'!K1550-'Input Sheet'!K2054</f>
        <v>0</v>
      </c>
      <c r="L545" s="288">
        <f>'Input Sheet'!L1046+'Input Sheet'!L1550-'Input Sheet'!L2054</f>
        <v>0</v>
      </c>
      <c r="M545" s="288">
        <f>'Input Sheet'!M1046+'Input Sheet'!M1550-'Input Sheet'!M2054</f>
        <v>0</v>
      </c>
      <c r="N545" s="288">
        <f>'Input Sheet'!N1046+'Input Sheet'!N1550-'Input Sheet'!N2054</f>
        <v>0</v>
      </c>
    </row>
    <row r="546" spans="1:14" s="102" customFormat="1" ht="12.75" hidden="1" customHeight="1" outlineLevel="1" x14ac:dyDescent="0.25">
      <c r="A546" s="99"/>
      <c r="B546" s="105" t="str">
        <f>'Input Sheet'!B1047</f>
        <v>Asset Type 031</v>
      </c>
      <c r="C546" s="105" t="str">
        <f>'Input Sheet'!C1047</f>
        <v>Description - Asset Type 031</v>
      </c>
      <c r="D546" s="99"/>
      <c r="E546" s="99"/>
      <c r="F546" s="101"/>
      <c r="G546" s="288">
        <f>'Input Sheet'!G1047+'Input Sheet'!G1551-'Input Sheet'!G2055</f>
        <v>0</v>
      </c>
      <c r="H546" s="288">
        <f>'Input Sheet'!H1047+'Input Sheet'!H1551-'Input Sheet'!H2055</f>
        <v>0</v>
      </c>
      <c r="I546" s="288">
        <f>'Input Sheet'!I1047+'Input Sheet'!I1551-'Input Sheet'!I2055</f>
        <v>0</v>
      </c>
      <c r="J546" s="288">
        <f>'Input Sheet'!J1047+'Input Sheet'!J1551-'Input Sheet'!J2055</f>
        <v>0</v>
      </c>
      <c r="K546" s="288">
        <f>'Input Sheet'!K1047+'Input Sheet'!K1551-'Input Sheet'!K2055</f>
        <v>0</v>
      </c>
      <c r="L546" s="288">
        <f>'Input Sheet'!L1047+'Input Sheet'!L1551-'Input Sheet'!L2055</f>
        <v>0</v>
      </c>
      <c r="M546" s="288">
        <f>'Input Sheet'!M1047+'Input Sheet'!M1551-'Input Sheet'!M2055</f>
        <v>0</v>
      </c>
      <c r="N546" s="288">
        <f>'Input Sheet'!N1047+'Input Sheet'!N1551-'Input Sheet'!N2055</f>
        <v>0</v>
      </c>
    </row>
    <row r="547" spans="1:14" s="102" customFormat="1" ht="12.75" hidden="1" customHeight="1" outlineLevel="1" x14ac:dyDescent="0.25">
      <c r="A547" s="99"/>
      <c r="B547" s="105" t="str">
        <f>'Input Sheet'!B1048</f>
        <v>Asset Type 032</v>
      </c>
      <c r="C547" s="105" t="str">
        <f>'Input Sheet'!C1048</f>
        <v>Description - Asset Type 032</v>
      </c>
      <c r="D547" s="99"/>
      <c r="E547" s="99"/>
      <c r="F547" s="101"/>
      <c r="G547" s="288">
        <f>'Input Sheet'!G1048+'Input Sheet'!G1552-'Input Sheet'!G2056</f>
        <v>0</v>
      </c>
      <c r="H547" s="288">
        <f>'Input Sheet'!H1048+'Input Sheet'!H1552-'Input Sheet'!H2056</f>
        <v>0</v>
      </c>
      <c r="I547" s="288">
        <f>'Input Sheet'!I1048+'Input Sheet'!I1552-'Input Sheet'!I2056</f>
        <v>0</v>
      </c>
      <c r="J547" s="288">
        <f>'Input Sheet'!J1048+'Input Sheet'!J1552-'Input Sheet'!J2056</f>
        <v>0</v>
      </c>
      <c r="K547" s="288">
        <f>'Input Sheet'!K1048+'Input Sheet'!K1552-'Input Sheet'!K2056</f>
        <v>0</v>
      </c>
      <c r="L547" s="288">
        <f>'Input Sheet'!L1048+'Input Sheet'!L1552-'Input Sheet'!L2056</f>
        <v>0</v>
      </c>
      <c r="M547" s="288">
        <f>'Input Sheet'!M1048+'Input Sheet'!M1552-'Input Sheet'!M2056</f>
        <v>0</v>
      </c>
      <c r="N547" s="288">
        <f>'Input Sheet'!N1048+'Input Sheet'!N1552-'Input Sheet'!N2056</f>
        <v>0</v>
      </c>
    </row>
    <row r="548" spans="1:14" s="102" customFormat="1" ht="12.75" hidden="1" customHeight="1" outlineLevel="1" x14ac:dyDescent="0.25">
      <c r="A548" s="99"/>
      <c r="B548" s="105" t="str">
        <f>'Input Sheet'!B1049</f>
        <v>Asset Type 033</v>
      </c>
      <c r="C548" s="105" t="str">
        <f>'Input Sheet'!C1049</f>
        <v>Description - Asset Type 033</v>
      </c>
      <c r="D548" s="99"/>
      <c r="E548" s="99"/>
      <c r="F548" s="101"/>
      <c r="G548" s="288">
        <f>'Input Sheet'!G1049+'Input Sheet'!G1553-'Input Sheet'!G2057</f>
        <v>0</v>
      </c>
      <c r="H548" s="288">
        <f>'Input Sheet'!H1049+'Input Sheet'!H1553-'Input Sheet'!H2057</f>
        <v>0</v>
      </c>
      <c r="I548" s="288">
        <f>'Input Sheet'!I1049+'Input Sheet'!I1553-'Input Sheet'!I2057</f>
        <v>0</v>
      </c>
      <c r="J548" s="288">
        <f>'Input Sheet'!J1049+'Input Sheet'!J1553-'Input Sheet'!J2057</f>
        <v>0</v>
      </c>
      <c r="K548" s="288">
        <f>'Input Sheet'!K1049+'Input Sheet'!K1553-'Input Sheet'!K2057</f>
        <v>0</v>
      </c>
      <c r="L548" s="288">
        <f>'Input Sheet'!L1049+'Input Sheet'!L1553-'Input Sheet'!L2057</f>
        <v>0</v>
      </c>
      <c r="M548" s="288">
        <f>'Input Sheet'!M1049+'Input Sheet'!M1553-'Input Sheet'!M2057</f>
        <v>0</v>
      </c>
      <c r="N548" s="288">
        <f>'Input Sheet'!N1049+'Input Sheet'!N1553-'Input Sheet'!N2057</f>
        <v>0</v>
      </c>
    </row>
    <row r="549" spans="1:14" s="102" customFormat="1" ht="12.75" hidden="1" customHeight="1" outlineLevel="1" x14ac:dyDescent="0.25">
      <c r="A549" s="99"/>
      <c r="B549" s="105" t="str">
        <f>'Input Sheet'!B1050</f>
        <v>Asset Type 034</v>
      </c>
      <c r="C549" s="105" t="str">
        <f>'Input Sheet'!C1050</f>
        <v>Description - Asset Type 034</v>
      </c>
      <c r="D549" s="99"/>
      <c r="E549" s="99"/>
      <c r="F549" s="101"/>
      <c r="G549" s="288">
        <f>'Input Sheet'!G1050+'Input Sheet'!G1554-'Input Sheet'!G2058</f>
        <v>0</v>
      </c>
      <c r="H549" s="288">
        <f>'Input Sheet'!H1050+'Input Sheet'!H1554-'Input Sheet'!H2058</f>
        <v>0</v>
      </c>
      <c r="I549" s="288">
        <f>'Input Sheet'!I1050+'Input Sheet'!I1554-'Input Sheet'!I2058</f>
        <v>0</v>
      </c>
      <c r="J549" s="288">
        <f>'Input Sheet'!J1050+'Input Sheet'!J1554-'Input Sheet'!J2058</f>
        <v>0</v>
      </c>
      <c r="K549" s="288">
        <f>'Input Sheet'!K1050+'Input Sheet'!K1554-'Input Sheet'!K2058</f>
        <v>0</v>
      </c>
      <c r="L549" s="288">
        <f>'Input Sheet'!L1050+'Input Sheet'!L1554-'Input Sheet'!L2058</f>
        <v>0</v>
      </c>
      <c r="M549" s="288">
        <f>'Input Sheet'!M1050+'Input Sheet'!M1554-'Input Sheet'!M2058</f>
        <v>0</v>
      </c>
      <c r="N549" s="288">
        <f>'Input Sheet'!N1050+'Input Sheet'!N1554-'Input Sheet'!N2058</f>
        <v>0</v>
      </c>
    </row>
    <row r="550" spans="1:14" s="102" customFormat="1" ht="12.75" hidden="1" customHeight="1" outlineLevel="1" x14ac:dyDescent="0.25">
      <c r="A550" s="99"/>
      <c r="B550" s="105" t="str">
        <f>'Input Sheet'!B1051</f>
        <v>Asset Type 035</v>
      </c>
      <c r="C550" s="105" t="str">
        <f>'Input Sheet'!C1051</f>
        <v>Description - Asset Type 035</v>
      </c>
      <c r="D550" s="99"/>
      <c r="E550" s="99"/>
      <c r="F550" s="101"/>
      <c r="G550" s="288">
        <f>'Input Sheet'!G1051+'Input Sheet'!G1555-'Input Sheet'!G2059</f>
        <v>0</v>
      </c>
      <c r="H550" s="288">
        <f>'Input Sheet'!H1051+'Input Sheet'!H1555-'Input Sheet'!H2059</f>
        <v>0</v>
      </c>
      <c r="I550" s="288">
        <f>'Input Sheet'!I1051+'Input Sheet'!I1555-'Input Sheet'!I2059</f>
        <v>0</v>
      </c>
      <c r="J550" s="288">
        <f>'Input Sheet'!J1051+'Input Sheet'!J1555-'Input Sheet'!J2059</f>
        <v>0</v>
      </c>
      <c r="K550" s="288">
        <f>'Input Sheet'!K1051+'Input Sheet'!K1555-'Input Sheet'!K2059</f>
        <v>0</v>
      </c>
      <c r="L550" s="288">
        <f>'Input Sheet'!L1051+'Input Sheet'!L1555-'Input Sheet'!L2059</f>
        <v>0</v>
      </c>
      <c r="M550" s="288">
        <f>'Input Sheet'!M1051+'Input Sheet'!M1555-'Input Sheet'!M2059</f>
        <v>0</v>
      </c>
      <c r="N550" s="288">
        <f>'Input Sheet'!N1051+'Input Sheet'!N1555-'Input Sheet'!N2059</f>
        <v>0</v>
      </c>
    </row>
    <row r="551" spans="1:14" s="102" customFormat="1" ht="12.75" hidden="1" customHeight="1" outlineLevel="1" x14ac:dyDescent="0.25">
      <c r="A551" s="99"/>
      <c r="B551" s="105" t="str">
        <f>'Input Sheet'!B1052</f>
        <v>Asset Type 036</v>
      </c>
      <c r="C551" s="105" t="str">
        <f>'Input Sheet'!C1052</f>
        <v>Description - Asset Type 036</v>
      </c>
      <c r="D551" s="99"/>
      <c r="E551" s="99"/>
      <c r="F551" s="101"/>
      <c r="G551" s="288">
        <f>'Input Sheet'!G1052+'Input Sheet'!G1556-'Input Sheet'!G2060</f>
        <v>0</v>
      </c>
      <c r="H551" s="288">
        <f>'Input Sheet'!H1052+'Input Sheet'!H1556-'Input Sheet'!H2060</f>
        <v>0</v>
      </c>
      <c r="I551" s="288">
        <f>'Input Sheet'!I1052+'Input Sheet'!I1556-'Input Sheet'!I2060</f>
        <v>0</v>
      </c>
      <c r="J551" s="288">
        <f>'Input Sheet'!J1052+'Input Sheet'!J1556-'Input Sheet'!J2060</f>
        <v>0</v>
      </c>
      <c r="K551" s="288">
        <f>'Input Sheet'!K1052+'Input Sheet'!K1556-'Input Sheet'!K2060</f>
        <v>0</v>
      </c>
      <c r="L551" s="288">
        <f>'Input Sheet'!L1052+'Input Sheet'!L1556-'Input Sheet'!L2060</f>
        <v>0</v>
      </c>
      <c r="M551" s="288">
        <f>'Input Sheet'!M1052+'Input Sheet'!M1556-'Input Sheet'!M2060</f>
        <v>0</v>
      </c>
      <c r="N551" s="288">
        <f>'Input Sheet'!N1052+'Input Sheet'!N1556-'Input Sheet'!N2060</f>
        <v>0</v>
      </c>
    </row>
    <row r="552" spans="1:14" s="102" customFormat="1" ht="12.75" hidden="1" customHeight="1" outlineLevel="1" x14ac:dyDescent="0.25">
      <c r="A552" s="99"/>
      <c r="B552" s="105" t="str">
        <f>'Input Sheet'!B1053</f>
        <v>Asset Type 037</v>
      </c>
      <c r="C552" s="105" t="str">
        <f>'Input Sheet'!C1053</f>
        <v>Description - Asset Type 037</v>
      </c>
      <c r="D552" s="99"/>
      <c r="E552" s="99"/>
      <c r="F552" s="101"/>
      <c r="G552" s="288">
        <f>'Input Sheet'!G1053+'Input Sheet'!G1557-'Input Sheet'!G2061</f>
        <v>0</v>
      </c>
      <c r="H552" s="288">
        <f>'Input Sheet'!H1053+'Input Sheet'!H1557-'Input Sheet'!H2061</f>
        <v>0</v>
      </c>
      <c r="I552" s="288">
        <f>'Input Sheet'!I1053+'Input Sheet'!I1557-'Input Sheet'!I2061</f>
        <v>0</v>
      </c>
      <c r="J552" s="288">
        <f>'Input Sheet'!J1053+'Input Sheet'!J1557-'Input Sheet'!J2061</f>
        <v>0</v>
      </c>
      <c r="K552" s="288">
        <f>'Input Sheet'!K1053+'Input Sheet'!K1557-'Input Sheet'!K2061</f>
        <v>0</v>
      </c>
      <c r="L552" s="288">
        <f>'Input Sheet'!L1053+'Input Sheet'!L1557-'Input Sheet'!L2061</f>
        <v>0</v>
      </c>
      <c r="M552" s="288">
        <f>'Input Sheet'!M1053+'Input Sheet'!M1557-'Input Sheet'!M2061</f>
        <v>0</v>
      </c>
      <c r="N552" s="288">
        <f>'Input Sheet'!N1053+'Input Sheet'!N1557-'Input Sheet'!N2061</f>
        <v>0</v>
      </c>
    </row>
    <row r="553" spans="1:14" s="102" customFormat="1" ht="12.75" hidden="1" customHeight="1" outlineLevel="1" x14ac:dyDescent="0.25">
      <c r="A553" s="99"/>
      <c r="B553" s="105" t="str">
        <f>'Input Sheet'!B1054</f>
        <v>Asset Type 038</v>
      </c>
      <c r="C553" s="105" t="str">
        <f>'Input Sheet'!C1054</f>
        <v>Description - Asset Type 038</v>
      </c>
      <c r="D553" s="99"/>
      <c r="E553" s="99"/>
      <c r="F553" s="101"/>
      <c r="G553" s="288">
        <f>'Input Sheet'!G1054+'Input Sheet'!G1558-'Input Sheet'!G2062</f>
        <v>0</v>
      </c>
      <c r="H553" s="288">
        <f>'Input Sheet'!H1054+'Input Sheet'!H1558-'Input Sheet'!H2062</f>
        <v>0</v>
      </c>
      <c r="I553" s="288">
        <f>'Input Sheet'!I1054+'Input Sheet'!I1558-'Input Sheet'!I2062</f>
        <v>0</v>
      </c>
      <c r="J553" s="288">
        <f>'Input Sheet'!J1054+'Input Sheet'!J1558-'Input Sheet'!J2062</f>
        <v>0</v>
      </c>
      <c r="K553" s="288">
        <f>'Input Sheet'!K1054+'Input Sheet'!K1558-'Input Sheet'!K2062</f>
        <v>0</v>
      </c>
      <c r="L553" s="288">
        <f>'Input Sheet'!L1054+'Input Sheet'!L1558-'Input Sheet'!L2062</f>
        <v>0</v>
      </c>
      <c r="M553" s="288">
        <f>'Input Sheet'!M1054+'Input Sheet'!M1558-'Input Sheet'!M2062</f>
        <v>0</v>
      </c>
      <c r="N553" s="288">
        <f>'Input Sheet'!N1054+'Input Sheet'!N1558-'Input Sheet'!N2062</f>
        <v>0</v>
      </c>
    </row>
    <row r="554" spans="1:14" s="102" customFormat="1" ht="12.75" hidden="1" customHeight="1" outlineLevel="1" x14ac:dyDescent="0.25">
      <c r="A554" s="99"/>
      <c r="B554" s="105" t="str">
        <f>'Input Sheet'!B1055</f>
        <v>Asset Type 039</v>
      </c>
      <c r="C554" s="105" t="str">
        <f>'Input Sheet'!C1055</f>
        <v>Description - Asset Type 039</v>
      </c>
      <c r="D554" s="99"/>
      <c r="E554" s="99"/>
      <c r="F554" s="101"/>
      <c r="G554" s="288">
        <f>'Input Sheet'!G1055+'Input Sheet'!G1559-'Input Sheet'!G2063</f>
        <v>0</v>
      </c>
      <c r="H554" s="288">
        <f>'Input Sheet'!H1055+'Input Sheet'!H1559-'Input Sheet'!H2063</f>
        <v>0</v>
      </c>
      <c r="I554" s="288">
        <f>'Input Sheet'!I1055+'Input Sheet'!I1559-'Input Sheet'!I2063</f>
        <v>0</v>
      </c>
      <c r="J554" s="288">
        <f>'Input Sheet'!J1055+'Input Sheet'!J1559-'Input Sheet'!J2063</f>
        <v>0</v>
      </c>
      <c r="K554" s="288">
        <f>'Input Sheet'!K1055+'Input Sheet'!K1559-'Input Sheet'!K2063</f>
        <v>0</v>
      </c>
      <c r="L554" s="288">
        <f>'Input Sheet'!L1055+'Input Sheet'!L1559-'Input Sheet'!L2063</f>
        <v>0</v>
      </c>
      <c r="M554" s="288">
        <f>'Input Sheet'!M1055+'Input Sheet'!M1559-'Input Sheet'!M2063</f>
        <v>0</v>
      </c>
      <c r="N554" s="288">
        <f>'Input Sheet'!N1055+'Input Sheet'!N1559-'Input Sheet'!N2063</f>
        <v>0</v>
      </c>
    </row>
    <row r="555" spans="1:14" s="102" customFormat="1" ht="12.75" hidden="1" customHeight="1" outlineLevel="1" x14ac:dyDescent="0.25">
      <c r="A555" s="99"/>
      <c r="B555" s="105" t="str">
        <f>'Input Sheet'!B1056</f>
        <v>Asset Type 040</v>
      </c>
      <c r="C555" s="105" t="str">
        <f>'Input Sheet'!C1056</f>
        <v>Description - Asset Type 040</v>
      </c>
      <c r="D555" s="99"/>
      <c r="E555" s="99"/>
      <c r="F555" s="101"/>
      <c r="G555" s="288">
        <f>'Input Sheet'!G1056+'Input Sheet'!G1560-'Input Sheet'!G2064</f>
        <v>0</v>
      </c>
      <c r="H555" s="288">
        <f>'Input Sheet'!H1056+'Input Sheet'!H1560-'Input Sheet'!H2064</f>
        <v>0</v>
      </c>
      <c r="I555" s="288">
        <f>'Input Sheet'!I1056+'Input Sheet'!I1560-'Input Sheet'!I2064</f>
        <v>0</v>
      </c>
      <c r="J555" s="288">
        <f>'Input Sheet'!J1056+'Input Sheet'!J1560-'Input Sheet'!J2064</f>
        <v>0</v>
      </c>
      <c r="K555" s="288">
        <f>'Input Sheet'!K1056+'Input Sheet'!K1560-'Input Sheet'!K2064</f>
        <v>0</v>
      </c>
      <c r="L555" s="288">
        <f>'Input Sheet'!L1056+'Input Sheet'!L1560-'Input Sheet'!L2064</f>
        <v>0</v>
      </c>
      <c r="M555" s="288">
        <f>'Input Sheet'!M1056+'Input Sheet'!M1560-'Input Sheet'!M2064</f>
        <v>0</v>
      </c>
      <c r="N555" s="288">
        <f>'Input Sheet'!N1056+'Input Sheet'!N1560-'Input Sheet'!N2064</f>
        <v>0</v>
      </c>
    </row>
    <row r="556" spans="1:14" s="102" customFormat="1" ht="12.75" hidden="1" customHeight="1" outlineLevel="1" x14ac:dyDescent="0.25">
      <c r="A556" s="99"/>
      <c r="B556" s="105" t="str">
        <f>'Input Sheet'!B1057</f>
        <v>Asset Type 041</v>
      </c>
      <c r="C556" s="105" t="str">
        <f>'Input Sheet'!C1057</f>
        <v>Description - Asset Type 041</v>
      </c>
      <c r="D556" s="99"/>
      <c r="E556" s="99"/>
      <c r="F556" s="101"/>
      <c r="G556" s="288">
        <f>'Input Sheet'!G1057+'Input Sheet'!G1561-'Input Sheet'!G2065</f>
        <v>0</v>
      </c>
      <c r="H556" s="288">
        <f>'Input Sheet'!H1057+'Input Sheet'!H1561-'Input Sheet'!H2065</f>
        <v>0</v>
      </c>
      <c r="I556" s="288">
        <f>'Input Sheet'!I1057+'Input Sheet'!I1561-'Input Sheet'!I2065</f>
        <v>0</v>
      </c>
      <c r="J556" s="288">
        <f>'Input Sheet'!J1057+'Input Sheet'!J1561-'Input Sheet'!J2065</f>
        <v>0</v>
      </c>
      <c r="K556" s="288">
        <f>'Input Sheet'!K1057+'Input Sheet'!K1561-'Input Sheet'!K2065</f>
        <v>0</v>
      </c>
      <c r="L556" s="288">
        <f>'Input Sheet'!L1057+'Input Sheet'!L1561-'Input Sheet'!L2065</f>
        <v>0</v>
      </c>
      <c r="M556" s="288">
        <f>'Input Sheet'!M1057+'Input Sheet'!M1561-'Input Sheet'!M2065</f>
        <v>0</v>
      </c>
      <c r="N556" s="288">
        <f>'Input Sheet'!N1057+'Input Sheet'!N1561-'Input Sheet'!N2065</f>
        <v>0</v>
      </c>
    </row>
    <row r="557" spans="1:14" s="102" customFormat="1" ht="12.75" hidden="1" customHeight="1" outlineLevel="1" x14ac:dyDescent="0.25">
      <c r="A557" s="99"/>
      <c r="B557" s="105" t="str">
        <f>'Input Sheet'!B1058</f>
        <v>Asset Type 042</v>
      </c>
      <c r="C557" s="105" t="str">
        <f>'Input Sheet'!C1058</f>
        <v>Description - Asset Type 042</v>
      </c>
      <c r="D557" s="99"/>
      <c r="E557" s="99"/>
      <c r="F557" s="101"/>
      <c r="G557" s="288">
        <f>'Input Sheet'!G1058+'Input Sheet'!G1562-'Input Sheet'!G2066</f>
        <v>0</v>
      </c>
      <c r="H557" s="288">
        <f>'Input Sheet'!H1058+'Input Sheet'!H1562-'Input Sheet'!H2066</f>
        <v>0</v>
      </c>
      <c r="I557" s="288">
        <f>'Input Sheet'!I1058+'Input Sheet'!I1562-'Input Sheet'!I2066</f>
        <v>0</v>
      </c>
      <c r="J557" s="288">
        <f>'Input Sheet'!J1058+'Input Sheet'!J1562-'Input Sheet'!J2066</f>
        <v>0</v>
      </c>
      <c r="K557" s="288">
        <f>'Input Sheet'!K1058+'Input Sheet'!K1562-'Input Sheet'!K2066</f>
        <v>0</v>
      </c>
      <c r="L557" s="288">
        <f>'Input Sheet'!L1058+'Input Sheet'!L1562-'Input Sheet'!L2066</f>
        <v>0</v>
      </c>
      <c r="M557" s="288">
        <f>'Input Sheet'!M1058+'Input Sheet'!M1562-'Input Sheet'!M2066</f>
        <v>0</v>
      </c>
      <c r="N557" s="288">
        <f>'Input Sheet'!N1058+'Input Sheet'!N1562-'Input Sheet'!N2066</f>
        <v>0</v>
      </c>
    </row>
    <row r="558" spans="1:14" s="102" customFormat="1" ht="12.75" hidden="1" customHeight="1" outlineLevel="1" x14ac:dyDescent="0.25">
      <c r="A558" s="99"/>
      <c r="B558" s="105" t="str">
        <f>'Input Sheet'!B1059</f>
        <v>Asset Type 043</v>
      </c>
      <c r="C558" s="105" t="str">
        <f>'Input Sheet'!C1059</f>
        <v>Description - Asset Type 043</v>
      </c>
      <c r="D558" s="99"/>
      <c r="E558" s="99"/>
      <c r="F558" s="101"/>
      <c r="G558" s="288">
        <f>'Input Sheet'!G1059+'Input Sheet'!G1563-'Input Sheet'!G2067</f>
        <v>0</v>
      </c>
      <c r="H558" s="288">
        <f>'Input Sheet'!H1059+'Input Sheet'!H1563-'Input Sheet'!H2067</f>
        <v>0</v>
      </c>
      <c r="I558" s="288">
        <f>'Input Sheet'!I1059+'Input Sheet'!I1563-'Input Sheet'!I2067</f>
        <v>0</v>
      </c>
      <c r="J558" s="288">
        <f>'Input Sheet'!J1059+'Input Sheet'!J1563-'Input Sheet'!J2067</f>
        <v>0</v>
      </c>
      <c r="K558" s="288">
        <f>'Input Sheet'!K1059+'Input Sheet'!K1563-'Input Sheet'!K2067</f>
        <v>0</v>
      </c>
      <c r="L558" s="288">
        <f>'Input Sheet'!L1059+'Input Sheet'!L1563-'Input Sheet'!L2067</f>
        <v>0</v>
      </c>
      <c r="M558" s="288">
        <f>'Input Sheet'!M1059+'Input Sheet'!M1563-'Input Sheet'!M2067</f>
        <v>0</v>
      </c>
      <c r="N558" s="288">
        <f>'Input Sheet'!N1059+'Input Sheet'!N1563-'Input Sheet'!N2067</f>
        <v>0</v>
      </c>
    </row>
    <row r="559" spans="1:14" s="102" customFormat="1" ht="12.75" hidden="1" customHeight="1" outlineLevel="1" x14ac:dyDescent="0.25">
      <c r="A559" s="99"/>
      <c r="B559" s="105" t="str">
        <f>'Input Sheet'!B1060</f>
        <v>Asset Type 044</v>
      </c>
      <c r="C559" s="105" t="str">
        <f>'Input Sheet'!C1060</f>
        <v>Description - Asset Type 044</v>
      </c>
      <c r="D559" s="99"/>
      <c r="E559" s="99"/>
      <c r="F559" s="101"/>
      <c r="G559" s="288">
        <f>'Input Sheet'!G1060+'Input Sheet'!G1564-'Input Sheet'!G2068</f>
        <v>0</v>
      </c>
      <c r="H559" s="288">
        <f>'Input Sheet'!H1060+'Input Sheet'!H1564-'Input Sheet'!H2068</f>
        <v>0</v>
      </c>
      <c r="I559" s="288">
        <f>'Input Sheet'!I1060+'Input Sheet'!I1564-'Input Sheet'!I2068</f>
        <v>0</v>
      </c>
      <c r="J559" s="288">
        <f>'Input Sheet'!J1060+'Input Sheet'!J1564-'Input Sheet'!J2068</f>
        <v>0</v>
      </c>
      <c r="K559" s="288">
        <f>'Input Sheet'!K1060+'Input Sheet'!K1564-'Input Sheet'!K2068</f>
        <v>0</v>
      </c>
      <c r="L559" s="288">
        <f>'Input Sheet'!L1060+'Input Sheet'!L1564-'Input Sheet'!L2068</f>
        <v>0</v>
      </c>
      <c r="M559" s="288">
        <f>'Input Sheet'!M1060+'Input Sheet'!M1564-'Input Sheet'!M2068</f>
        <v>0</v>
      </c>
      <c r="N559" s="288">
        <f>'Input Sheet'!N1060+'Input Sheet'!N1564-'Input Sheet'!N2068</f>
        <v>0</v>
      </c>
    </row>
    <row r="560" spans="1:14" s="102" customFormat="1" ht="12.75" hidden="1" customHeight="1" outlineLevel="1" x14ac:dyDescent="0.25">
      <c r="A560" s="99"/>
      <c r="B560" s="105" t="str">
        <f>'Input Sheet'!B1061</f>
        <v>Asset Type 045</v>
      </c>
      <c r="C560" s="105" t="str">
        <f>'Input Sheet'!C1061</f>
        <v>Description - Asset Type 045</v>
      </c>
      <c r="D560" s="99"/>
      <c r="E560" s="99"/>
      <c r="F560" s="101"/>
      <c r="G560" s="288">
        <f>'Input Sheet'!G1061+'Input Sheet'!G1565-'Input Sheet'!G2069</f>
        <v>0</v>
      </c>
      <c r="H560" s="288">
        <f>'Input Sheet'!H1061+'Input Sheet'!H1565-'Input Sheet'!H2069</f>
        <v>0</v>
      </c>
      <c r="I560" s="288">
        <f>'Input Sheet'!I1061+'Input Sheet'!I1565-'Input Sheet'!I2069</f>
        <v>0</v>
      </c>
      <c r="J560" s="288">
        <f>'Input Sheet'!J1061+'Input Sheet'!J1565-'Input Sheet'!J2069</f>
        <v>0</v>
      </c>
      <c r="K560" s="288">
        <f>'Input Sheet'!K1061+'Input Sheet'!K1565-'Input Sheet'!K2069</f>
        <v>0</v>
      </c>
      <c r="L560" s="288">
        <f>'Input Sheet'!L1061+'Input Sheet'!L1565-'Input Sheet'!L2069</f>
        <v>0</v>
      </c>
      <c r="M560" s="288">
        <f>'Input Sheet'!M1061+'Input Sheet'!M1565-'Input Sheet'!M2069</f>
        <v>0</v>
      </c>
      <c r="N560" s="288">
        <f>'Input Sheet'!N1061+'Input Sheet'!N1565-'Input Sheet'!N2069</f>
        <v>0</v>
      </c>
    </row>
    <row r="561" spans="1:14" s="102" customFormat="1" ht="12.75" hidden="1" customHeight="1" outlineLevel="1" x14ac:dyDescent="0.25">
      <c r="A561" s="99"/>
      <c r="B561" s="105" t="str">
        <f>'Input Sheet'!B1062</f>
        <v>Asset Type 046</v>
      </c>
      <c r="C561" s="105" t="str">
        <f>'Input Sheet'!C1062</f>
        <v>Description - Asset Type 046</v>
      </c>
      <c r="D561" s="99"/>
      <c r="E561" s="99"/>
      <c r="F561" s="101"/>
      <c r="G561" s="288">
        <f>'Input Sheet'!G1062+'Input Sheet'!G1566-'Input Sheet'!G2070</f>
        <v>0</v>
      </c>
      <c r="H561" s="288">
        <f>'Input Sheet'!H1062+'Input Sheet'!H1566-'Input Sheet'!H2070</f>
        <v>0</v>
      </c>
      <c r="I561" s="288">
        <f>'Input Sheet'!I1062+'Input Sheet'!I1566-'Input Sheet'!I2070</f>
        <v>0</v>
      </c>
      <c r="J561" s="288">
        <f>'Input Sheet'!J1062+'Input Sheet'!J1566-'Input Sheet'!J2070</f>
        <v>0</v>
      </c>
      <c r="K561" s="288">
        <f>'Input Sheet'!K1062+'Input Sheet'!K1566-'Input Sheet'!K2070</f>
        <v>0</v>
      </c>
      <c r="L561" s="288">
        <f>'Input Sheet'!L1062+'Input Sheet'!L1566-'Input Sheet'!L2070</f>
        <v>0</v>
      </c>
      <c r="M561" s="288">
        <f>'Input Sheet'!M1062+'Input Sheet'!M1566-'Input Sheet'!M2070</f>
        <v>0</v>
      </c>
      <c r="N561" s="288">
        <f>'Input Sheet'!N1062+'Input Sheet'!N1566-'Input Sheet'!N2070</f>
        <v>0</v>
      </c>
    </row>
    <row r="562" spans="1:14" s="102" customFormat="1" ht="12.75" hidden="1" customHeight="1" outlineLevel="1" x14ac:dyDescent="0.25">
      <c r="A562" s="99"/>
      <c r="B562" s="105" t="str">
        <f>'Input Sheet'!B1063</f>
        <v>Asset Type 047</v>
      </c>
      <c r="C562" s="105" t="str">
        <f>'Input Sheet'!C1063</f>
        <v>Description - Asset Type 047</v>
      </c>
      <c r="D562" s="99"/>
      <c r="E562" s="99"/>
      <c r="F562" s="101"/>
      <c r="G562" s="288">
        <f>'Input Sheet'!G1063+'Input Sheet'!G1567-'Input Sheet'!G2071</f>
        <v>0</v>
      </c>
      <c r="H562" s="288">
        <f>'Input Sheet'!H1063+'Input Sheet'!H1567-'Input Sheet'!H2071</f>
        <v>0</v>
      </c>
      <c r="I562" s="288">
        <f>'Input Sheet'!I1063+'Input Sheet'!I1567-'Input Sheet'!I2071</f>
        <v>0</v>
      </c>
      <c r="J562" s="288">
        <f>'Input Sheet'!J1063+'Input Sheet'!J1567-'Input Sheet'!J2071</f>
        <v>0</v>
      </c>
      <c r="K562" s="288">
        <f>'Input Sheet'!K1063+'Input Sheet'!K1567-'Input Sheet'!K2071</f>
        <v>0</v>
      </c>
      <c r="L562" s="288">
        <f>'Input Sheet'!L1063+'Input Sheet'!L1567-'Input Sheet'!L2071</f>
        <v>0</v>
      </c>
      <c r="M562" s="288">
        <f>'Input Sheet'!M1063+'Input Sheet'!M1567-'Input Sheet'!M2071</f>
        <v>0</v>
      </c>
      <c r="N562" s="288">
        <f>'Input Sheet'!N1063+'Input Sheet'!N1567-'Input Sheet'!N2071</f>
        <v>0</v>
      </c>
    </row>
    <row r="563" spans="1:14" s="102" customFormat="1" ht="12.75" hidden="1" customHeight="1" outlineLevel="1" x14ac:dyDescent="0.25">
      <c r="A563" s="99"/>
      <c r="B563" s="105" t="str">
        <f>'Input Sheet'!B1064</f>
        <v>Asset Type 048</v>
      </c>
      <c r="C563" s="105" t="str">
        <f>'Input Sheet'!C1064</f>
        <v>Description - Asset Type 048</v>
      </c>
      <c r="D563" s="99"/>
      <c r="E563" s="99"/>
      <c r="F563" s="101"/>
      <c r="G563" s="288">
        <f>'Input Sheet'!G1064+'Input Sheet'!G1568-'Input Sheet'!G2072</f>
        <v>0</v>
      </c>
      <c r="H563" s="288">
        <f>'Input Sheet'!H1064+'Input Sheet'!H1568-'Input Sheet'!H2072</f>
        <v>0</v>
      </c>
      <c r="I563" s="288">
        <f>'Input Sheet'!I1064+'Input Sheet'!I1568-'Input Sheet'!I2072</f>
        <v>0</v>
      </c>
      <c r="J563" s="288">
        <f>'Input Sheet'!J1064+'Input Sheet'!J1568-'Input Sheet'!J2072</f>
        <v>0</v>
      </c>
      <c r="K563" s="288">
        <f>'Input Sheet'!K1064+'Input Sheet'!K1568-'Input Sheet'!K2072</f>
        <v>0</v>
      </c>
      <c r="L563" s="288">
        <f>'Input Sheet'!L1064+'Input Sheet'!L1568-'Input Sheet'!L2072</f>
        <v>0</v>
      </c>
      <c r="M563" s="288">
        <f>'Input Sheet'!M1064+'Input Sheet'!M1568-'Input Sheet'!M2072</f>
        <v>0</v>
      </c>
      <c r="N563" s="288">
        <f>'Input Sheet'!N1064+'Input Sheet'!N1568-'Input Sheet'!N2072</f>
        <v>0</v>
      </c>
    </row>
    <row r="564" spans="1:14" s="102" customFormat="1" ht="12.75" hidden="1" customHeight="1" outlineLevel="1" x14ac:dyDescent="0.25">
      <c r="A564" s="99"/>
      <c r="B564" s="105" t="str">
        <f>'Input Sheet'!B1065</f>
        <v>Asset Type 049</v>
      </c>
      <c r="C564" s="105" t="str">
        <f>'Input Sheet'!C1065</f>
        <v>Description - Asset Type 049</v>
      </c>
      <c r="D564" s="99"/>
      <c r="E564" s="99"/>
      <c r="F564" s="101"/>
      <c r="G564" s="288">
        <f>'Input Sheet'!G1065+'Input Sheet'!G1569-'Input Sheet'!G2073</f>
        <v>0</v>
      </c>
      <c r="H564" s="288">
        <f>'Input Sheet'!H1065+'Input Sheet'!H1569-'Input Sheet'!H2073</f>
        <v>0</v>
      </c>
      <c r="I564" s="288">
        <f>'Input Sheet'!I1065+'Input Sheet'!I1569-'Input Sheet'!I2073</f>
        <v>0</v>
      </c>
      <c r="J564" s="288">
        <f>'Input Sheet'!J1065+'Input Sheet'!J1569-'Input Sheet'!J2073</f>
        <v>0</v>
      </c>
      <c r="K564" s="288">
        <f>'Input Sheet'!K1065+'Input Sheet'!K1569-'Input Sheet'!K2073</f>
        <v>0</v>
      </c>
      <c r="L564" s="288">
        <f>'Input Sheet'!L1065+'Input Sheet'!L1569-'Input Sheet'!L2073</f>
        <v>0</v>
      </c>
      <c r="M564" s="288">
        <f>'Input Sheet'!M1065+'Input Sheet'!M1569-'Input Sheet'!M2073</f>
        <v>0</v>
      </c>
      <c r="N564" s="288">
        <f>'Input Sheet'!N1065+'Input Sheet'!N1569-'Input Sheet'!N2073</f>
        <v>0</v>
      </c>
    </row>
    <row r="565" spans="1:14" s="102" customFormat="1" ht="12.75" hidden="1" customHeight="1" outlineLevel="1" x14ac:dyDescent="0.25">
      <c r="A565" s="99"/>
      <c r="B565" s="105" t="str">
        <f>'Input Sheet'!B1066</f>
        <v>Asset Type 050</v>
      </c>
      <c r="C565" s="105" t="str">
        <f>'Input Sheet'!C1066</f>
        <v>Description - Asset Type 050</v>
      </c>
      <c r="D565" s="99"/>
      <c r="E565" s="99"/>
      <c r="F565" s="101"/>
      <c r="G565" s="288">
        <f>'Input Sheet'!G1066+'Input Sheet'!G1570-'Input Sheet'!G2074</f>
        <v>0</v>
      </c>
      <c r="H565" s="288">
        <f>'Input Sheet'!H1066+'Input Sheet'!H1570-'Input Sheet'!H2074</f>
        <v>0</v>
      </c>
      <c r="I565" s="288">
        <f>'Input Sheet'!I1066+'Input Sheet'!I1570-'Input Sheet'!I2074</f>
        <v>0</v>
      </c>
      <c r="J565" s="288">
        <f>'Input Sheet'!J1066+'Input Sheet'!J1570-'Input Sheet'!J2074</f>
        <v>0</v>
      </c>
      <c r="K565" s="288">
        <f>'Input Sheet'!K1066+'Input Sheet'!K1570-'Input Sheet'!K2074</f>
        <v>0</v>
      </c>
      <c r="L565" s="288">
        <f>'Input Sheet'!L1066+'Input Sheet'!L1570-'Input Sheet'!L2074</f>
        <v>0</v>
      </c>
      <c r="M565" s="288">
        <f>'Input Sheet'!M1066+'Input Sheet'!M1570-'Input Sheet'!M2074</f>
        <v>0</v>
      </c>
      <c r="N565" s="288">
        <f>'Input Sheet'!N1066+'Input Sheet'!N1570-'Input Sheet'!N2074</f>
        <v>0</v>
      </c>
    </row>
    <row r="566" spans="1:14" s="102" customFormat="1" ht="12.75" hidden="1" customHeight="1" outlineLevel="1" x14ac:dyDescent="0.25">
      <c r="A566" s="99"/>
      <c r="B566" s="105" t="str">
        <f>'Input Sheet'!B1067</f>
        <v>Asset Type 051</v>
      </c>
      <c r="C566" s="105" t="str">
        <f>'Input Sheet'!C1067</f>
        <v>Description - Asset Type 051</v>
      </c>
      <c r="D566" s="99"/>
      <c r="E566" s="99"/>
      <c r="F566" s="101"/>
      <c r="G566" s="288">
        <f>'Input Sheet'!G1067+'Input Sheet'!G1571-'Input Sheet'!G2075</f>
        <v>0</v>
      </c>
      <c r="H566" s="288">
        <f>'Input Sheet'!H1067+'Input Sheet'!H1571-'Input Sheet'!H2075</f>
        <v>0</v>
      </c>
      <c r="I566" s="288">
        <f>'Input Sheet'!I1067+'Input Sheet'!I1571-'Input Sheet'!I2075</f>
        <v>0</v>
      </c>
      <c r="J566" s="288">
        <f>'Input Sheet'!J1067+'Input Sheet'!J1571-'Input Sheet'!J2075</f>
        <v>0</v>
      </c>
      <c r="K566" s="288">
        <f>'Input Sheet'!K1067+'Input Sheet'!K1571-'Input Sheet'!K2075</f>
        <v>0</v>
      </c>
      <c r="L566" s="288">
        <f>'Input Sheet'!L1067+'Input Sheet'!L1571-'Input Sheet'!L2075</f>
        <v>0</v>
      </c>
      <c r="M566" s="288">
        <f>'Input Sheet'!M1067+'Input Sheet'!M1571-'Input Sheet'!M2075</f>
        <v>0</v>
      </c>
      <c r="N566" s="288">
        <f>'Input Sheet'!N1067+'Input Sheet'!N1571-'Input Sheet'!N2075</f>
        <v>0</v>
      </c>
    </row>
    <row r="567" spans="1:14" s="102" customFormat="1" ht="12.75" hidden="1" customHeight="1" outlineLevel="1" x14ac:dyDescent="0.25">
      <c r="A567" s="99"/>
      <c r="B567" s="105" t="str">
        <f>'Input Sheet'!B1068</f>
        <v>Asset Type 052</v>
      </c>
      <c r="C567" s="105" t="str">
        <f>'Input Sheet'!C1068</f>
        <v>Description - Asset Type 052</v>
      </c>
      <c r="D567" s="99"/>
      <c r="E567" s="99"/>
      <c r="F567" s="101"/>
      <c r="G567" s="288">
        <f>'Input Sheet'!G1068+'Input Sheet'!G1572-'Input Sheet'!G2076</f>
        <v>0</v>
      </c>
      <c r="H567" s="288">
        <f>'Input Sheet'!H1068+'Input Sheet'!H1572-'Input Sheet'!H2076</f>
        <v>0</v>
      </c>
      <c r="I567" s="288">
        <f>'Input Sheet'!I1068+'Input Sheet'!I1572-'Input Sheet'!I2076</f>
        <v>0</v>
      </c>
      <c r="J567" s="288">
        <f>'Input Sheet'!J1068+'Input Sheet'!J1572-'Input Sheet'!J2076</f>
        <v>0</v>
      </c>
      <c r="K567" s="288">
        <f>'Input Sheet'!K1068+'Input Sheet'!K1572-'Input Sheet'!K2076</f>
        <v>0</v>
      </c>
      <c r="L567" s="288">
        <f>'Input Sheet'!L1068+'Input Sheet'!L1572-'Input Sheet'!L2076</f>
        <v>0</v>
      </c>
      <c r="M567" s="288">
        <f>'Input Sheet'!M1068+'Input Sheet'!M1572-'Input Sheet'!M2076</f>
        <v>0</v>
      </c>
      <c r="N567" s="288">
        <f>'Input Sheet'!N1068+'Input Sheet'!N1572-'Input Sheet'!N2076</f>
        <v>0</v>
      </c>
    </row>
    <row r="568" spans="1:14" s="102" customFormat="1" ht="12.75" hidden="1" customHeight="1" outlineLevel="1" x14ac:dyDescent="0.25">
      <c r="A568" s="99"/>
      <c r="B568" s="105" t="str">
        <f>'Input Sheet'!B1069</f>
        <v>Asset Type 053</v>
      </c>
      <c r="C568" s="105" t="str">
        <f>'Input Sheet'!C1069</f>
        <v>Description - Asset Type 053</v>
      </c>
      <c r="D568" s="99"/>
      <c r="E568" s="99"/>
      <c r="F568" s="101"/>
      <c r="G568" s="288">
        <f>'Input Sheet'!G1069+'Input Sheet'!G1573-'Input Sheet'!G2077</f>
        <v>0</v>
      </c>
      <c r="H568" s="288">
        <f>'Input Sheet'!H1069+'Input Sheet'!H1573-'Input Sheet'!H2077</f>
        <v>0</v>
      </c>
      <c r="I568" s="288">
        <f>'Input Sheet'!I1069+'Input Sheet'!I1573-'Input Sheet'!I2077</f>
        <v>0</v>
      </c>
      <c r="J568" s="288">
        <f>'Input Sheet'!J1069+'Input Sheet'!J1573-'Input Sheet'!J2077</f>
        <v>0</v>
      </c>
      <c r="K568" s="288">
        <f>'Input Sheet'!K1069+'Input Sheet'!K1573-'Input Sheet'!K2077</f>
        <v>0</v>
      </c>
      <c r="L568" s="288">
        <f>'Input Sheet'!L1069+'Input Sheet'!L1573-'Input Sheet'!L2077</f>
        <v>0</v>
      </c>
      <c r="M568" s="288">
        <f>'Input Sheet'!M1069+'Input Sheet'!M1573-'Input Sheet'!M2077</f>
        <v>0</v>
      </c>
      <c r="N568" s="288">
        <f>'Input Sheet'!N1069+'Input Sheet'!N1573-'Input Sheet'!N2077</f>
        <v>0</v>
      </c>
    </row>
    <row r="569" spans="1:14" s="102" customFormat="1" ht="12.75" hidden="1" customHeight="1" outlineLevel="1" x14ac:dyDescent="0.25">
      <c r="A569" s="99"/>
      <c r="B569" s="105" t="str">
        <f>'Input Sheet'!B1070</f>
        <v>Asset Type 054</v>
      </c>
      <c r="C569" s="105" t="str">
        <f>'Input Sheet'!C1070</f>
        <v>Description - Asset Type 054</v>
      </c>
      <c r="D569" s="99"/>
      <c r="E569" s="99"/>
      <c r="F569" s="101"/>
      <c r="G569" s="288">
        <f>'Input Sheet'!G1070+'Input Sheet'!G1574-'Input Sheet'!G2078</f>
        <v>0</v>
      </c>
      <c r="H569" s="288">
        <f>'Input Sheet'!H1070+'Input Sheet'!H1574-'Input Sheet'!H2078</f>
        <v>0</v>
      </c>
      <c r="I569" s="288">
        <f>'Input Sheet'!I1070+'Input Sheet'!I1574-'Input Sheet'!I2078</f>
        <v>0</v>
      </c>
      <c r="J569" s="288">
        <f>'Input Sheet'!J1070+'Input Sheet'!J1574-'Input Sheet'!J2078</f>
        <v>0</v>
      </c>
      <c r="K569" s="288">
        <f>'Input Sheet'!K1070+'Input Sheet'!K1574-'Input Sheet'!K2078</f>
        <v>0</v>
      </c>
      <c r="L569" s="288">
        <f>'Input Sheet'!L1070+'Input Sheet'!L1574-'Input Sheet'!L2078</f>
        <v>0</v>
      </c>
      <c r="M569" s="288">
        <f>'Input Sheet'!M1070+'Input Sheet'!M1574-'Input Sheet'!M2078</f>
        <v>0</v>
      </c>
      <c r="N569" s="288">
        <f>'Input Sheet'!N1070+'Input Sheet'!N1574-'Input Sheet'!N2078</f>
        <v>0</v>
      </c>
    </row>
    <row r="570" spans="1:14" s="102" customFormat="1" ht="12.75" hidden="1" customHeight="1" outlineLevel="1" x14ac:dyDescent="0.25">
      <c r="A570" s="99"/>
      <c r="B570" s="105" t="str">
        <f>'Input Sheet'!B1071</f>
        <v>Asset Type 055</v>
      </c>
      <c r="C570" s="105" t="str">
        <f>'Input Sheet'!C1071</f>
        <v>Description - Asset Type 055</v>
      </c>
      <c r="D570" s="99"/>
      <c r="E570" s="99"/>
      <c r="F570" s="101"/>
      <c r="G570" s="288">
        <f>'Input Sheet'!G1071+'Input Sheet'!G1575-'Input Sheet'!G2079</f>
        <v>0</v>
      </c>
      <c r="H570" s="288">
        <f>'Input Sheet'!H1071+'Input Sheet'!H1575-'Input Sheet'!H2079</f>
        <v>0</v>
      </c>
      <c r="I570" s="288">
        <f>'Input Sheet'!I1071+'Input Sheet'!I1575-'Input Sheet'!I2079</f>
        <v>0</v>
      </c>
      <c r="J570" s="288">
        <f>'Input Sheet'!J1071+'Input Sheet'!J1575-'Input Sheet'!J2079</f>
        <v>0</v>
      </c>
      <c r="K570" s="288">
        <f>'Input Sheet'!K1071+'Input Sheet'!K1575-'Input Sheet'!K2079</f>
        <v>0</v>
      </c>
      <c r="L570" s="288">
        <f>'Input Sheet'!L1071+'Input Sheet'!L1575-'Input Sheet'!L2079</f>
        <v>0</v>
      </c>
      <c r="M570" s="288">
        <f>'Input Sheet'!M1071+'Input Sheet'!M1575-'Input Sheet'!M2079</f>
        <v>0</v>
      </c>
      <c r="N570" s="288">
        <f>'Input Sheet'!N1071+'Input Sheet'!N1575-'Input Sheet'!N2079</f>
        <v>0</v>
      </c>
    </row>
    <row r="571" spans="1:14" s="102" customFormat="1" ht="12.75" hidden="1" customHeight="1" outlineLevel="1" x14ac:dyDescent="0.25">
      <c r="A571" s="99"/>
      <c r="B571" s="105" t="str">
        <f>'Input Sheet'!B1072</f>
        <v>Asset Type 056</v>
      </c>
      <c r="C571" s="105" t="str">
        <f>'Input Sheet'!C1072</f>
        <v>Description - Asset Type 056</v>
      </c>
      <c r="D571" s="99"/>
      <c r="E571" s="99"/>
      <c r="F571" s="101"/>
      <c r="G571" s="288">
        <f>'Input Sheet'!G1072+'Input Sheet'!G1576-'Input Sheet'!G2080</f>
        <v>0</v>
      </c>
      <c r="H571" s="288">
        <f>'Input Sheet'!H1072+'Input Sheet'!H1576-'Input Sheet'!H2080</f>
        <v>0</v>
      </c>
      <c r="I571" s="288">
        <f>'Input Sheet'!I1072+'Input Sheet'!I1576-'Input Sheet'!I2080</f>
        <v>0</v>
      </c>
      <c r="J571" s="288">
        <f>'Input Sheet'!J1072+'Input Sheet'!J1576-'Input Sheet'!J2080</f>
        <v>0</v>
      </c>
      <c r="K571" s="288">
        <f>'Input Sheet'!K1072+'Input Sheet'!K1576-'Input Sheet'!K2080</f>
        <v>0</v>
      </c>
      <c r="L571" s="288">
        <f>'Input Sheet'!L1072+'Input Sheet'!L1576-'Input Sheet'!L2080</f>
        <v>0</v>
      </c>
      <c r="M571" s="288">
        <f>'Input Sheet'!M1072+'Input Sheet'!M1576-'Input Sheet'!M2080</f>
        <v>0</v>
      </c>
      <c r="N571" s="288">
        <f>'Input Sheet'!N1072+'Input Sheet'!N1576-'Input Sheet'!N2080</f>
        <v>0</v>
      </c>
    </row>
    <row r="572" spans="1:14" s="102" customFormat="1" ht="12.75" hidden="1" customHeight="1" outlineLevel="1" x14ac:dyDescent="0.25">
      <c r="A572" s="99"/>
      <c r="B572" s="105" t="str">
        <f>'Input Sheet'!B1073</f>
        <v>Asset Type 057</v>
      </c>
      <c r="C572" s="105" t="str">
        <f>'Input Sheet'!C1073</f>
        <v>Description - Asset Type 057</v>
      </c>
      <c r="D572" s="99"/>
      <c r="E572" s="99"/>
      <c r="F572" s="101"/>
      <c r="G572" s="288">
        <f>'Input Sheet'!G1073+'Input Sheet'!G1577-'Input Sheet'!G2081</f>
        <v>0</v>
      </c>
      <c r="H572" s="288">
        <f>'Input Sheet'!H1073+'Input Sheet'!H1577-'Input Sheet'!H2081</f>
        <v>0</v>
      </c>
      <c r="I572" s="288">
        <f>'Input Sheet'!I1073+'Input Sheet'!I1577-'Input Sheet'!I2081</f>
        <v>0</v>
      </c>
      <c r="J572" s="288">
        <f>'Input Sheet'!J1073+'Input Sheet'!J1577-'Input Sheet'!J2081</f>
        <v>0</v>
      </c>
      <c r="K572" s="288">
        <f>'Input Sheet'!K1073+'Input Sheet'!K1577-'Input Sheet'!K2081</f>
        <v>0</v>
      </c>
      <c r="L572" s="288">
        <f>'Input Sheet'!L1073+'Input Sheet'!L1577-'Input Sheet'!L2081</f>
        <v>0</v>
      </c>
      <c r="M572" s="288">
        <f>'Input Sheet'!M1073+'Input Sheet'!M1577-'Input Sheet'!M2081</f>
        <v>0</v>
      </c>
      <c r="N572" s="288">
        <f>'Input Sheet'!N1073+'Input Sheet'!N1577-'Input Sheet'!N2081</f>
        <v>0</v>
      </c>
    </row>
    <row r="573" spans="1:14" s="102" customFormat="1" ht="12.75" hidden="1" customHeight="1" outlineLevel="1" x14ac:dyDescent="0.25">
      <c r="A573" s="99"/>
      <c r="B573" s="105" t="str">
        <f>'Input Sheet'!B1074</f>
        <v>Asset Type 058</v>
      </c>
      <c r="C573" s="105" t="str">
        <f>'Input Sheet'!C1074</f>
        <v>Description - Asset Type 058</v>
      </c>
      <c r="D573" s="99"/>
      <c r="E573" s="99"/>
      <c r="F573" s="101"/>
      <c r="G573" s="288">
        <f>'Input Sheet'!G1074+'Input Sheet'!G1578-'Input Sheet'!G2082</f>
        <v>0</v>
      </c>
      <c r="H573" s="288">
        <f>'Input Sheet'!H1074+'Input Sheet'!H1578-'Input Sheet'!H2082</f>
        <v>0</v>
      </c>
      <c r="I573" s="288">
        <f>'Input Sheet'!I1074+'Input Sheet'!I1578-'Input Sheet'!I2082</f>
        <v>0</v>
      </c>
      <c r="J573" s="288">
        <f>'Input Sheet'!J1074+'Input Sheet'!J1578-'Input Sheet'!J2082</f>
        <v>0</v>
      </c>
      <c r="K573" s="288">
        <f>'Input Sheet'!K1074+'Input Sheet'!K1578-'Input Sheet'!K2082</f>
        <v>0</v>
      </c>
      <c r="L573" s="288">
        <f>'Input Sheet'!L1074+'Input Sheet'!L1578-'Input Sheet'!L2082</f>
        <v>0</v>
      </c>
      <c r="M573" s="288">
        <f>'Input Sheet'!M1074+'Input Sheet'!M1578-'Input Sheet'!M2082</f>
        <v>0</v>
      </c>
      <c r="N573" s="288">
        <f>'Input Sheet'!N1074+'Input Sheet'!N1578-'Input Sheet'!N2082</f>
        <v>0</v>
      </c>
    </row>
    <row r="574" spans="1:14" s="102" customFormat="1" ht="12.75" hidden="1" customHeight="1" outlineLevel="1" x14ac:dyDescent="0.25">
      <c r="A574" s="99"/>
      <c r="B574" s="105" t="str">
        <f>'Input Sheet'!B1075</f>
        <v>Asset Type 059</v>
      </c>
      <c r="C574" s="105" t="str">
        <f>'Input Sheet'!C1075</f>
        <v>Description - Asset Type 059</v>
      </c>
      <c r="D574" s="99"/>
      <c r="E574" s="99"/>
      <c r="F574" s="101"/>
      <c r="G574" s="288">
        <f>'Input Sheet'!G1075+'Input Sheet'!G1579-'Input Sheet'!G2083</f>
        <v>0</v>
      </c>
      <c r="H574" s="288">
        <f>'Input Sheet'!H1075+'Input Sheet'!H1579-'Input Sheet'!H2083</f>
        <v>0</v>
      </c>
      <c r="I574" s="288">
        <f>'Input Sheet'!I1075+'Input Sheet'!I1579-'Input Sheet'!I2083</f>
        <v>0</v>
      </c>
      <c r="J574" s="288">
        <f>'Input Sheet'!J1075+'Input Sheet'!J1579-'Input Sheet'!J2083</f>
        <v>0</v>
      </c>
      <c r="K574" s="288">
        <f>'Input Sheet'!K1075+'Input Sheet'!K1579-'Input Sheet'!K2083</f>
        <v>0</v>
      </c>
      <c r="L574" s="288">
        <f>'Input Sheet'!L1075+'Input Sheet'!L1579-'Input Sheet'!L2083</f>
        <v>0</v>
      </c>
      <c r="M574" s="288">
        <f>'Input Sheet'!M1075+'Input Sheet'!M1579-'Input Sheet'!M2083</f>
        <v>0</v>
      </c>
      <c r="N574" s="288">
        <f>'Input Sheet'!N1075+'Input Sheet'!N1579-'Input Sheet'!N2083</f>
        <v>0</v>
      </c>
    </row>
    <row r="575" spans="1:14" s="102" customFormat="1" ht="12.75" hidden="1" customHeight="1" outlineLevel="1" x14ac:dyDescent="0.25">
      <c r="A575" s="99"/>
      <c r="B575" s="105" t="str">
        <f>'Input Sheet'!B1076</f>
        <v>Asset Type 060</v>
      </c>
      <c r="C575" s="105" t="str">
        <f>'Input Sheet'!C1076</f>
        <v>Description - Asset Type 060</v>
      </c>
      <c r="D575" s="99"/>
      <c r="E575" s="99"/>
      <c r="F575" s="101"/>
      <c r="G575" s="288">
        <f>'Input Sheet'!G1076+'Input Sheet'!G1580-'Input Sheet'!G2084</f>
        <v>0</v>
      </c>
      <c r="H575" s="288">
        <f>'Input Sheet'!H1076+'Input Sheet'!H1580-'Input Sheet'!H2084</f>
        <v>0</v>
      </c>
      <c r="I575" s="288">
        <f>'Input Sheet'!I1076+'Input Sheet'!I1580-'Input Sheet'!I2084</f>
        <v>0</v>
      </c>
      <c r="J575" s="288">
        <f>'Input Sheet'!J1076+'Input Sheet'!J1580-'Input Sheet'!J2084</f>
        <v>0</v>
      </c>
      <c r="K575" s="288">
        <f>'Input Sheet'!K1076+'Input Sheet'!K1580-'Input Sheet'!K2084</f>
        <v>0</v>
      </c>
      <c r="L575" s="288">
        <f>'Input Sheet'!L1076+'Input Sheet'!L1580-'Input Sheet'!L2084</f>
        <v>0</v>
      </c>
      <c r="M575" s="288">
        <f>'Input Sheet'!M1076+'Input Sheet'!M1580-'Input Sheet'!M2084</f>
        <v>0</v>
      </c>
      <c r="N575" s="288">
        <f>'Input Sheet'!N1076+'Input Sheet'!N1580-'Input Sheet'!N2084</f>
        <v>0</v>
      </c>
    </row>
    <row r="576" spans="1:14" s="102" customFormat="1" ht="12.75" hidden="1" customHeight="1" outlineLevel="1" x14ac:dyDescent="0.25">
      <c r="A576" s="99"/>
      <c r="B576" s="105" t="str">
        <f>'Input Sheet'!B1077</f>
        <v>Asset Type 061</v>
      </c>
      <c r="C576" s="105" t="str">
        <f>'Input Sheet'!C1077</f>
        <v>Description - Asset Type 061</v>
      </c>
      <c r="D576" s="99"/>
      <c r="E576" s="99"/>
      <c r="F576" s="101"/>
      <c r="G576" s="288">
        <f>'Input Sheet'!G1077+'Input Sheet'!G1581-'Input Sheet'!G2085</f>
        <v>0</v>
      </c>
      <c r="H576" s="288">
        <f>'Input Sheet'!H1077+'Input Sheet'!H1581-'Input Sheet'!H2085</f>
        <v>0</v>
      </c>
      <c r="I576" s="288">
        <f>'Input Sheet'!I1077+'Input Sheet'!I1581-'Input Sheet'!I2085</f>
        <v>0</v>
      </c>
      <c r="J576" s="288">
        <f>'Input Sheet'!J1077+'Input Sheet'!J1581-'Input Sheet'!J2085</f>
        <v>0</v>
      </c>
      <c r="K576" s="288">
        <f>'Input Sheet'!K1077+'Input Sheet'!K1581-'Input Sheet'!K2085</f>
        <v>0</v>
      </c>
      <c r="L576" s="288">
        <f>'Input Sheet'!L1077+'Input Sheet'!L1581-'Input Sheet'!L2085</f>
        <v>0</v>
      </c>
      <c r="M576" s="288">
        <f>'Input Sheet'!M1077+'Input Sheet'!M1581-'Input Sheet'!M2085</f>
        <v>0</v>
      </c>
      <c r="N576" s="288">
        <f>'Input Sheet'!N1077+'Input Sheet'!N1581-'Input Sheet'!N2085</f>
        <v>0</v>
      </c>
    </row>
    <row r="577" spans="1:14" s="102" customFormat="1" ht="12.75" hidden="1" customHeight="1" outlineLevel="1" x14ac:dyDescent="0.25">
      <c r="A577" s="99"/>
      <c r="B577" s="105" t="str">
        <f>'Input Sheet'!B1078</f>
        <v>Asset Type 062</v>
      </c>
      <c r="C577" s="105" t="str">
        <f>'Input Sheet'!C1078</f>
        <v>Description - Asset Type 062</v>
      </c>
      <c r="D577" s="99"/>
      <c r="E577" s="99"/>
      <c r="F577" s="101"/>
      <c r="G577" s="288">
        <f>'Input Sheet'!G1078+'Input Sheet'!G1582-'Input Sheet'!G2086</f>
        <v>0</v>
      </c>
      <c r="H577" s="288">
        <f>'Input Sheet'!H1078+'Input Sheet'!H1582-'Input Sheet'!H2086</f>
        <v>0</v>
      </c>
      <c r="I577" s="288">
        <f>'Input Sheet'!I1078+'Input Sheet'!I1582-'Input Sheet'!I2086</f>
        <v>0</v>
      </c>
      <c r="J577" s="288">
        <f>'Input Sheet'!J1078+'Input Sheet'!J1582-'Input Sheet'!J2086</f>
        <v>0</v>
      </c>
      <c r="K577" s="288">
        <f>'Input Sheet'!K1078+'Input Sheet'!K1582-'Input Sheet'!K2086</f>
        <v>0</v>
      </c>
      <c r="L577" s="288">
        <f>'Input Sheet'!L1078+'Input Sheet'!L1582-'Input Sheet'!L2086</f>
        <v>0</v>
      </c>
      <c r="M577" s="288">
        <f>'Input Sheet'!M1078+'Input Sheet'!M1582-'Input Sheet'!M2086</f>
        <v>0</v>
      </c>
      <c r="N577" s="288">
        <f>'Input Sheet'!N1078+'Input Sheet'!N1582-'Input Sheet'!N2086</f>
        <v>0</v>
      </c>
    </row>
    <row r="578" spans="1:14" s="102" customFormat="1" ht="12.75" hidden="1" customHeight="1" outlineLevel="1" x14ac:dyDescent="0.25">
      <c r="A578" s="99"/>
      <c r="B578" s="105" t="str">
        <f>'Input Sheet'!B1079</f>
        <v>Asset Type 063</v>
      </c>
      <c r="C578" s="105" t="str">
        <f>'Input Sheet'!C1079</f>
        <v>Description - Asset Type 063</v>
      </c>
      <c r="D578" s="99"/>
      <c r="E578" s="99"/>
      <c r="F578" s="101"/>
      <c r="G578" s="288">
        <f>'Input Sheet'!G1079+'Input Sheet'!G1583-'Input Sheet'!G2087</f>
        <v>0</v>
      </c>
      <c r="H578" s="288">
        <f>'Input Sheet'!H1079+'Input Sheet'!H1583-'Input Sheet'!H2087</f>
        <v>0</v>
      </c>
      <c r="I578" s="288">
        <f>'Input Sheet'!I1079+'Input Sheet'!I1583-'Input Sheet'!I2087</f>
        <v>0</v>
      </c>
      <c r="J578" s="288">
        <f>'Input Sheet'!J1079+'Input Sheet'!J1583-'Input Sheet'!J2087</f>
        <v>0</v>
      </c>
      <c r="K578" s="288">
        <f>'Input Sheet'!K1079+'Input Sheet'!K1583-'Input Sheet'!K2087</f>
        <v>0</v>
      </c>
      <c r="L578" s="288">
        <f>'Input Sheet'!L1079+'Input Sheet'!L1583-'Input Sheet'!L2087</f>
        <v>0</v>
      </c>
      <c r="M578" s="288">
        <f>'Input Sheet'!M1079+'Input Sheet'!M1583-'Input Sheet'!M2087</f>
        <v>0</v>
      </c>
      <c r="N578" s="288">
        <f>'Input Sheet'!N1079+'Input Sheet'!N1583-'Input Sheet'!N2087</f>
        <v>0</v>
      </c>
    </row>
    <row r="579" spans="1:14" s="102" customFormat="1" ht="12.75" hidden="1" customHeight="1" outlineLevel="1" x14ac:dyDescent="0.25">
      <c r="A579" s="99"/>
      <c r="B579" s="105" t="str">
        <f>'Input Sheet'!B1080</f>
        <v>Asset Type 064</v>
      </c>
      <c r="C579" s="105" t="str">
        <f>'Input Sheet'!C1080</f>
        <v>Description - Asset Type 064</v>
      </c>
      <c r="D579" s="99"/>
      <c r="E579" s="99"/>
      <c r="F579" s="101"/>
      <c r="G579" s="288">
        <f>'Input Sheet'!G1080+'Input Sheet'!G1584-'Input Sheet'!G2088</f>
        <v>0</v>
      </c>
      <c r="H579" s="288">
        <f>'Input Sheet'!H1080+'Input Sheet'!H1584-'Input Sheet'!H2088</f>
        <v>0</v>
      </c>
      <c r="I579" s="288">
        <f>'Input Sheet'!I1080+'Input Sheet'!I1584-'Input Sheet'!I2088</f>
        <v>0</v>
      </c>
      <c r="J579" s="288">
        <f>'Input Sheet'!J1080+'Input Sheet'!J1584-'Input Sheet'!J2088</f>
        <v>0</v>
      </c>
      <c r="K579" s="288">
        <f>'Input Sheet'!K1080+'Input Sheet'!K1584-'Input Sheet'!K2088</f>
        <v>0</v>
      </c>
      <c r="L579" s="288">
        <f>'Input Sheet'!L1080+'Input Sheet'!L1584-'Input Sheet'!L2088</f>
        <v>0</v>
      </c>
      <c r="M579" s="288">
        <f>'Input Sheet'!M1080+'Input Sheet'!M1584-'Input Sheet'!M2088</f>
        <v>0</v>
      </c>
      <c r="N579" s="288">
        <f>'Input Sheet'!N1080+'Input Sheet'!N1584-'Input Sheet'!N2088</f>
        <v>0</v>
      </c>
    </row>
    <row r="580" spans="1:14" s="102" customFormat="1" ht="12.75" hidden="1" customHeight="1" outlineLevel="1" x14ac:dyDescent="0.25">
      <c r="A580" s="99"/>
      <c r="B580" s="105" t="str">
        <f>'Input Sheet'!B1081</f>
        <v>Asset Type 065</v>
      </c>
      <c r="C580" s="105" t="str">
        <f>'Input Sheet'!C1081</f>
        <v>Description - Asset Type 065</v>
      </c>
      <c r="D580" s="99"/>
      <c r="E580" s="99"/>
      <c r="F580" s="101"/>
      <c r="G580" s="288">
        <f>'Input Sheet'!G1081+'Input Sheet'!G1585-'Input Sheet'!G2089</f>
        <v>0</v>
      </c>
      <c r="H580" s="288">
        <f>'Input Sheet'!H1081+'Input Sheet'!H1585-'Input Sheet'!H2089</f>
        <v>0</v>
      </c>
      <c r="I580" s="288">
        <f>'Input Sheet'!I1081+'Input Sheet'!I1585-'Input Sheet'!I2089</f>
        <v>0</v>
      </c>
      <c r="J580" s="288">
        <f>'Input Sheet'!J1081+'Input Sheet'!J1585-'Input Sheet'!J2089</f>
        <v>0</v>
      </c>
      <c r="K580" s="288">
        <f>'Input Sheet'!K1081+'Input Sheet'!K1585-'Input Sheet'!K2089</f>
        <v>0</v>
      </c>
      <c r="L580" s="288">
        <f>'Input Sheet'!L1081+'Input Sheet'!L1585-'Input Sheet'!L2089</f>
        <v>0</v>
      </c>
      <c r="M580" s="288">
        <f>'Input Sheet'!M1081+'Input Sheet'!M1585-'Input Sheet'!M2089</f>
        <v>0</v>
      </c>
      <c r="N580" s="288">
        <f>'Input Sheet'!N1081+'Input Sheet'!N1585-'Input Sheet'!N2089</f>
        <v>0</v>
      </c>
    </row>
    <row r="581" spans="1:14" s="102" customFormat="1" ht="12.75" hidden="1" customHeight="1" outlineLevel="1" x14ac:dyDescent="0.25">
      <c r="A581" s="99"/>
      <c r="B581" s="105" t="str">
        <f>'Input Sheet'!B1082</f>
        <v>Asset Type 066</v>
      </c>
      <c r="C581" s="105" t="str">
        <f>'Input Sheet'!C1082</f>
        <v>Description - Asset Type 066</v>
      </c>
      <c r="D581" s="99"/>
      <c r="E581" s="99"/>
      <c r="F581" s="101"/>
      <c r="G581" s="288">
        <f>'Input Sheet'!G1082+'Input Sheet'!G1586-'Input Sheet'!G2090</f>
        <v>0</v>
      </c>
      <c r="H581" s="288">
        <f>'Input Sheet'!H1082+'Input Sheet'!H1586-'Input Sheet'!H2090</f>
        <v>0</v>
      </c>
      <c r="I581" s="288">
        <f>'Input Sheet'!I1082+'Input Sheet'!I1586-'Input Sheet'!I2090</f>
        <v>0</v>
      </c>
      <c r="J581" s="288">
        <f>'Input Sheet'!J1082+'Input Sheet'!J1586-'Input Sheet'!J2090</f>
        <v>0</v>
      </c>
      <c r="K581" s="288">
        <f>'Input Sheet'!K1082+'Input Sheet'!K1586-'Input Sheet'!K2090</f>
        <v>0</v>
      </c>
      <c r="L581" s="288">
        <f>'Input Sheet'!L1082+'Input Sheet'!L1586-'Input Sheet'!L2090</f>
        <v>0</v>
      </c>
      <c r="M581" s="288">
        <f>'Input Sheet'!M1082+'Input Sheet'!M1586-'Input Sheet'!M2090</f>
        <v>0</v>
      </c>
      <c r="N581" s="288">
        <f>'Input Sheet'!N1082+'Input Sheet'!N1586-'Input Sheet'!N2090</f>
        <v>0</v>
      </c>
    </row>
    <row r="582" spans="1:14" s="102" customFormat="1" ht="12.75" hidden="1" customHeight="1" outlineLevel="1" x14ac:dyDescent="0.25">
      <c r="A582" s="99"/>
      <c r="B582" s="105" t="str">
        <f>'Input Sheet'!B1083</f>
        <v>Asset Type 067</v>
      </c>
      <c r="C582" s="105" t="str">
        <f>'Input Sheet'!C1083</f>
        <v>Description - Asset Type 067</v>
      </c>
      <c r="D582" s="99"/>
      <c r="E582" s="99"/>
      <c r="F582" s="101"/>
      <c r="G582" s="288">
        <f>'Input Sheet'!G1083+'Input Sheet'!G1587-'Input Sheet'!G2091</f>
        <v>0</v>
      </c>
      <c r="H582" s="288">
        <f>'Input Sheet'!H1083+'Input Sheet'!H1587-'Input Sheet'!H2091</f>
        <v>0</v>
      </c>
      <c r="I582" s="288">
        <f>'Input Sheet'!I1083+'Input Sheet'!I1587-'Input Sheet'!I2091</f>
        <v>0</v>
      </c>
      <c r="J582" s="288">
        <f>'Input Sheet'!J1083+'Input Sheet'!J1587-'Input Sheet'!J2091</f>
        <v>0</v>
      </c>
      <c r="K582" s="288">
        <f>'Input Sheet'!K1083+'Input Sheet'!K1587-'Input Sheet'!K2091</f>
        <v>0</v>
      </c>
      <c r="L582" s="288">
        <f>'Input Sheet'!L1083+'Input Sheet'!L1587-'Input Sheet'!L2091</f>
        <v>0</v>
      </c>
      <c r="M582" s="288">
        <f>'Input Sheet'!M1083+'Input Sheet'!M1587-'Input Sheet'!M2091</f>
        <v>0</v>
      </c>
      <c r="N582" s="288">
        <f>'Input Sheet'!N1083+'Input Sheet'!N1587-'Input Sheet'!N2091</f>
        <v>0</v>
      </c>
    </row>
    <row r="583" spans="1:14" s="102" customFormat="1" ht="12.75" hidden="1" customHeight="1" outlineLevel="1" x14ac:dyDescent="0.25">
      <c r="A583" s="99"/>
      <c r="B583" s="105" t="str">
        <f>'Input Sheet'!B1084</f>
        <v>Asset Type 068</v>
      </c>
      <c r="C583" s="105" t="str">
        <f>'Input Sheet'!C1084</f>
        <v>Description - Asset Type 068</v>
      </c>
      <c r="D583" s="99"/>
      <c r="E583" s="99"/>
      <c r="F583" s="101"/>
      <c r="G583" s="288">
        <f>'Input Sheet'!G1084+'Input Sheet'!G1588-'Input Sheet'!G2092</f>
        <v>0</v>
      </c>
      <c r="H583" s="288">
        <f>'Input Sheet'!H1084+'Input Sheet'!H1588-'Input Sheet'!H2092</f>
        <v>0</v>
      </c>
      <c r="I583" s="288">
        <f>'Input Sheet'!I1084+'Input Sheet'!I1588-'Input Sheet'!I2092</f>
        <v>0</v>
      </c>
      <c r="J583" s="288">
        <f>'Input Sheet'!J1084+'Input Sheet'!J1588-'Input Sheet'!J2092</f>
        <v>0</v>
      </c>
      <c r="K583" s="288">
        <f>'Input Sheet'!K1084+'Input Sheet'!K1588-'Input Sheet'!K2092</f>
        <v>0</v>
      </c>
      <c r="L583" s="288">
        <f>'Input Sheet'!L1084+'Input Sheet'!L1588-'Input Sheet'!L2092</f>
        <v>0</v>
      </c>
      <c r="M583" s="288">
        <f>'Input Sheet'!M1084+'Input Sheet'!M1588-'Input Sheet'!M2092</f>
        <v>0</v>
      </c>
      <c r="N583" s="288">
        <f>'Input Sheet'!N1084+'Input Sheet'!N1588-'Input Sheet'!N2092</f>
        <v>0</v>
      </c>
    </row>
    <row r="584" spans="1:14" s="102" customFormat="1" ht="12.75" hidden="1" customHeight="1" outlineLevel="1" x14ac:dyDescent="0.25">
      <c r="A584" s="99"/>
      <c r="B584" s="105" t="str">
        <f>'Input Sheet'!B1085</f>
        <v>Asset Type 069</v>
      </c>
      <c r="C584" s="105" t="str">
        <f>'Input Sheet'!C1085</f>
        <v>Description - Asset Type 069</v>
      </c>
      <c r="D584" s="99"/>
      <c r="E584" s="99"/>
      <c r="F584" s="101"/>
      <c r="G584" s="288">
        <f>'Input Sheet'!G1085+'Input Sheet'!G1589-'Input Sheet'!G2093</f>
        <v>0</v>
      </c>
      <c r="H584" s="288">
        <f>'Input Sheet'!H1085+'Input Sheet'!H1589-'Input Sheet'!H2093</f>
        <v>0</v>
      </c>
      <c r="I584" s="288">
        <f>'Input Sheet'!I1085+'Input Sheet'!I1589-'Input Sheet'!I2093</f>
        <v>0</v>
      </c>
      <c r="J584" s="288">
        <f>'Input Sheet'!J1085+'Input Sheet'!J1589-'Input Sheet'!J2093</f>
        <v>0</v>
      </c>
      <c r="K584" s="288">
        <f>'Input Sheet'!K1085+'Input Sheet'!K1589-'Input Sheet'!K2093</f>
        <v>0</v>
      </c>
      <c r="L584" s="288">
        <f>'Input Sheet'!L1085+'Input Sheet'!L1589-'Input Sheet'!L2093</f>
        <v>0</v>
      </c>
      <c r="M584" s="288">
        <f>'Input Sheet'!M1085+'Input Sheet'!M1589-'Input Sheet'!M2093</f>
        <v>0</v>
      </c>
      <c r="N584" s="288">
        <f>'Input Sheet'!N1085+'Input Sheet'!N1589-'Input Sheet'!N2093</f>
        <v>0</v>
      </c>
    </row>
    <row r="585" spans="1:14" s="102" customFormat="1" ht="12.75" hidden="1" customHeight="1" outlineLevel="1" x14ac:dyDescent="0.25">
      <c r="A585" s="99"/>
      <c r="B585" s="105" t="str">
        <f>'Input Sheet'!B1086</f>
        <v>Asset Type 070</v>
      </c>
      <c r="C585" s="105" t="str">
        <f>'Input Sheet'!C1086</f>
        <v>Description - Asset Type 070</v>
      </c>
      <c r="D585" s="99"/>
      <c r="E585" s="99"/>
      <c r="F585" s="101"/>
      <c r="G585" s="288">
        <f>'Input Sheet'!G1086+'Input Sheet'!G1590-'Input Sheet'!G2094</f>
        <v>0</v>
      </c>
      <c r="H585" s="288">
        <f>'Input Sheet'!H1086+'Input Sheet'!H1590-'Input Sheet'!H2094</f>
        <v>0</v>
      </c>
      <c r="I585" s="288">
        <f>'Input Sheet'!I1086+'Input Sheet'!I1590-'Input Sheet'!I2094</f>
        <v>0</v>
      </c>
      <c r="J585" s="288">
        <f>'Input Sheet'!J1086+'Input Sheet'!J1590-'Input Sheet'!J2094</f>
        <v>0</v>
      </c>
      <c r="K585" s="288">
        <f>'Input Sheet'!K1086+'Input Sheet'!K1590-'Input Sheet'!K2094</f>
        <v>0</v>
      </c>
      <c r="L585" s="288">
        <f>'Input Sheet'!L1086+'Input Sheet'!L1590-'Input Sheet'!L2094</f>
        <v>0</v>
      </c>
      <c r="M585" s="288">
        <f>'Input Sheet'!M1086+'Input Sheet'!M1590-'Input Sheet'!M2094</f>
        <v>0</v>
      </c>
      <c r="N585" s="288">
        <f>'Input Sheet'!N1086+'Input Sheet'!N1590-'Input Sheet'!N2094</f>
        <v>0</v>
      </c>
    </row>
    <row r="586" spans="1:14" s="102" customFormat="1" ht="12.75" hidden="1" customHeight="1" outlineLevel="1" x14ac:dyDescent="0.25">
      <c r="A586" s="99"/>
      <c r="B586" s="105" t="str">
        <f>'Input Sheet'!B1087</f>
        <v>Asset Type 071</v>
      </c>
      <c r="C586" s="105" t="str">
        <f>'Input Sheet'!C1087</f>
        <v>Description - Asset Type 071</v>
      </c>
      <c r="D586" s="99"/>
      <c r="E586" s="99"/>
      <c r="F586" s="101"/>
      <c r="G586" s="288">
        <f>'Input Sheet'!G1087+'Input Sheet'!G1591-'Input Sheet'!G2095</f>
        <v>0</v>
      </c>
      <c r="H586" s="288">
        <f>'Input Sheet'!H1087+'Input Sheet'!H1591-'Input Sheet'!H2095</f>
        <v>0</v>
      </c>
      <c r="I586" s="288">
        <f>'Input Sheet'!I1087+'Input Sheet'!I1591-'Input Sheet'!I2095</f>
        <v>0</v>
      </c>
      <c r="J586" s="288">
        <f>'Input Sheet'!J1087+'Input Sheet'!J1591-'Input Sheet'!J2095</f>
        <v>0</v>
      </c>
      <c r="K586" s="288">
        <f>'Input Sheet'!K1087+'Input Sheet'!K1591-'Input Sheet'!K2095</f>
        <v>0</v>
      </c>
      <c r="L586" s="288">
        <f>'Input Sheet'!L1087+'Input Sheet'!L1591-'Input Sheet'!L2095</f>
        <v>0</v>
      </c>
      <c r="M586" s="288">
        <f>'Input Sheet'!M1087+'Input Sheet'!M1591-'Input Sheet'!M2095</f>
        <v>0</v>
      </c>
      <c r="N586" s="288">
        <f>'Input Sheet'!N1087+'Input Sheet'!N1591-'Input Sheet'!N2095</f>
        <v>0</v>
      </c>
    </row>
    <row r="587" spans="1:14" s="102" customFormat="1" ht="12.75" hidden="1" customHeight="1" outlineLevel="1" x14ac:dyDescent="0.25">
      <c r="A587" s="99"/>
      <c r="B587" s="105" t="str">
        <f>'Input Sheet'!B1088</f>
        <v>Asset Type 072</v>
      </c>
      <c r="C587" s="105" t="str">
        <f>'Input Sheet'!C1088</f>
        <v>Description - Asset Type 072</v>
      </c>
      <c r="D587" s="99"/>
      <c r="E587" s="99"/>
      <c r="F587" s="101"/>
      <c r="G587" s="288">
        <f>'Input Sheet'!G1088+'Input Sheet'!G1592-'Input Sheet'!G2096</f>
        <v>0</v>
      </c>
      <c r="H587" s="288">
        <f>'Input Sheet'!H1088+'Input Sheet'!H1592-'Input Sheet'!H2096</f>
        <v>0</v>
      </c>
      <c r="I587" s="288">
        <f>'Input Sheet'!I1088+'Input Sheet'!I1592-'Input Sheet'!I2096</f>
        <v>0</v>
      </c>
      <c r="J587" s="288">
        <f>'Input Sheet'!J1088+'Input Sheet'!J1592-'Input Sheet'!J2096</f>
        <v>0</v>
      </c>
      <c r="K587" s="288">
        <f>'Input Sheet'!K1088+'Input Sheet'!K1592-'Input Sheet'!K2096</f>
        <v>0</v>
      </c>
      <c r="L587" s="288">
        <f>'Input Sheet'!L1088+'Input Sheet'!L1592-'Input Sheet'!L2096</f>
        <v>0</v>
      </c>
      <c r="M587" s="288">
        <f>'Input Sheet'!M1088+'Input Sheet'!M1592-'Input Sheet'!M2096</f>
        <v>0</v>
      </c>
      <c r="N587" s="288">
        <f>'Input Sheet'!N1088+'Input Sheet'!N1592-'Input Sheet'!N2096</f>
        <v>0</v>
      </c>
    </row>
    <row r="588" spans="1:14" s="102" customFormat="1" ht="12.75" hidden="1" customHeight="1" outlineLevel="1" x14ac:dyDescent="0.25">
      <c r="A588" s="99"/>
      <c r="B588" s="105" t="str">
        <f>'Input Sheet'!B1089</f>
        <v>Asset Type 073</v>
      </c>
      <c r="C588" s="105" t="str">
        <f>'Input Sheet'!C1089</f>
        <v>Description - Asset Type 073</v>
      </c>
      <c r="D588" s="99"/>
      <c r="E588" s="99"/>
      <c r="F588" s="101"/>
      <c r="G588" s="288">
        <f>'Input Sheet'!G1089+'Input Sheet'!G1593-'Input Sheet'!G2097</f>
        <v>0</v>
      </c>
      <c r="H588" s="288">
        <f>'Input Sheet'!H1089+'Input Sheet'!H1593-'Input Sheet'!H2097</f>
        <v>0</v>
      </c>
      <c r="I588" s="288">
        <f>'Input Sheet'!I1089+'Input Sheet'!I1593-'Input Sheet'!I2097</f>
        <v>0</v>
      </c>
      <c r="J588" s="288">
        <f>'Input Sheet'!J1089+'Input Sheet'!J1593-'Input Sheet'!J2097</f>
        <v>0</v>
      </c>
      <c r="K588" s="288">
        <f>'Input Sheet'!K1089+'Input Sheet'!K1593-'Input Sheet'!K2097</f>
        <v>0</v>
      </c>
      <c r="L588" s="288">
        <f>'Input Sheet'!L1089+'Input Sheet'!L1593-'Input Sheet'!L2097</f>
        <v>0</v>
      </c>
      <c r="M588" s="288">
        <f>'Input Sheet'!M1089+'Input Sheet'!M1593-'Input Sheet'!M2097</f>
        <v>0</v>
      </c>
      <c r="N588" s="288">
        <f>'Input Sheet'!N1089+'Input Sheet'!N1593-'Input Sheet'!N2097</f>
        <v>0</v>
      </c>
    </row>
    <row r="589" spans="1:14" s="102" customFormat="1" ht="12.75" hidden="1" customHeight="1" outlineLevel="1" x14ac:dyDescent="0.25">
      <c r="A589" s="99"/>
      <c r="B589" s="105" t="str">
        <f>'Input Sheet'!B1090</f>
        <v>Asset Type 074</v>
      </c>
      <c r="C589" s="105" t="str">
        <f>'Input Sheet'!C1090</f>
        <v>Description - Asset Type 074</v>
      </c>
      <c r="D589" s="99"/>
      <c r="E589" s="99"/>
      <c r="F589" s="101"/>
      <c r="G589" s="288">
        <f>'Input Sheet'!G1090+'Input Sheet'!G1594-'Input Sheet'!G2098</f>
        <v>0</v>
      </c>
      <c r="H589" s="288">
        <f>'Input Sheet'!H1090+'Input Sheet'!H1594-'Input Sheet'!H2098</f>
        <v>0</v>
      </c>
      <c r="I589" s="288">
        <f>'Input Sheet'!I1090+'Input Sheet'!I1594-'Input Sheet'!I2098</f>
        <v>0</v>
      </c>
      <c r="J589" s="288">
        <f>'Input Sheet'!J1090+'Input Sheet'!J1594-'Input Sheet'!J2098</f>
        <v>0</v>
      </c>
      <c r="K589" s="288">
        <f>'Input Sheet'!K1090+'Input Sheet'!K1594-'Input Sheet'!K2098</f>
        <v>0</v>
      </c>
      <c r="L589" s="288">
        <f>'Input Sheet'!L1090+'Input Sheet'!L1594-'Input Sheet'!L2098</f>
        <v>0</v>
      </c>
      <c r="M589" s="288">
        <f>'Input Sheet'!M1090+'Input Sheet'!M1594-'Input Sheet'!M2098</f>
        <v>0</v>
      </c>
      <c r="N589" s="288">
        <f>'Input Sheet'!N1090+'Input Sheet'!N1594-'Input Sheet'!N2098</f>
        <v>0</v>
      </c>
    </row>
    <row r="590" spans="1:14" s="102" customFormat="1" ht="12.75" hidden="1" customHeight="1" outlineLevel="1" x14ac:dyDescent="0.25">
      <c r="A590" s="99"/>
      <c r="B590" s="105" t="str">
        <f>'Input Sheet'!B1091</f>
        <v>Asset Type 075</v>
      </c>
      <c r="C590" s="105" t="str">
        <f>'Input Sheet'!C1091</f>
        <v>Description - Asset Type 075</v>
      </c>
      <c r="D590" s="99"/>
      <c r="E590" s="99"/>
      <c r="F590" s="101"/>
      <c r="G590" s="288">
        <f>'Input Sheet'!G1091+'Input Sheet'!G1595-'Input Sheet'!G2099</f>
        <v>0</v>
      </c>
      <c r="H590" s="288">
        <f>'Input Sheet'!H1091+'Input Sheet'!H1595-'Input Sheet'!H2099</f>
        <v>0</v>
      </c>
      <c r="I590" s="288">
        <f>'Input Sheet'!I1091+'Input Sheet'!I1595-'Input Sheet'!I2099</f>
        <v>0</v>
      </c>
      <c r="J590" s="288">
        <f>'Input Sheet'!J1091+'Input Sheet'!J1595-'Input Sheet'!J2099</f>
        <v>0</v>
      </c>
      <c r="K590" s="288">
        <f>'Input Sheet'!K1091+'Input Sheet'!K1595-'Input Sheet'!K2099</f>
        <v>0</v>
      </c>
      <c r="L590" s="288">
        <f>'Input Sheet'!L1091+'Input Sheet'!L1595-'Input Sheet'!L2099</f>
        <v>0</v>
      </c>
      <c r="M590" s="288">
        <f>'Input Sheet'!M1091+'Input Sheet'!M1595-'Input Sheet'!M2099</f>
        <v>0</v>
      </c>
      <c r="N590" s="288">
        <f>'Input Sheet'!N1091+'Input Sheet'!N1595-'Input Sheet'!N2099</f>
        <v>0</v>
      </c>
    </row>
    <row r="591" spans="1:14" s="102" customFormat="1" ht="12.75" hidden="1" customHeight="1" outlineLevel="1" x14ac:dyDescent="0.25">
      <c r="A591" s="99"/>
      <c r="B591" s="105" t="str">
        <f>'Input Sheet'!B1092</f>
        <v>Asset Type 076</v>
      </c>
      <c r="C591" s="105" t="str">
        <f>'Input Sheet'!C1092</f>
        <v>Description - Asset Type 076</v>
      </c>
      <c r="D591" s="99"/>
      <c r="E591" s="99"/>
      <c r="F591" s="101"/>
      <c r="G591" s="288">
        <f>'Input Sheet'!G1092+'Input Sheet'!G1596-'Input Sheet'!G2100</f>
        <v>0</v>
      </c>
      <c r="H591" s="288">
        <f>'Input Sheet'!H1092+'Input Sheet'!H1596-'Input Sheet'!H2100</f>
        <v>0</v>
      </c>
      <c r="I591" s="288">
        <f>'Input Sheet'!I1092+'Input Sheet'!I1596-'Input Sheet'!I2100</f>
        <v>0</v>
      </c>
      <c r="J591" s="288">
        <f>'Input Sheet'!J1092+'Input Sheet'!J1596-'Input Sheet'!J2100</f>
        <v>0</v>
      </c>
      <c r="K591" s="288">
        <f>'Input Sheet'!K1092+'Input Sheet'!K1596-'Input Sheet'!K2100</f>
        <v>0</v>
      </c>
      <c r="L591" s="288">
        <f>'Input Sheet'!L1092+'Input Sheet'!L1596-'Input Sheet'!L2100</f>
        <v>0</v>
      </c>
      <c r="M591" s="288">
        <f>'Input Sheet'!M1092+'Input Sheet'!M1596-'Input Sheet'!M2100</f>
        <v>0</v>
      </c>
      <c r="N591" s="288">
        <f>'Input Sheet'!N1092+'Input Sheet'!N1596-'Input Sheet'!N2100</f>
        <v>0</v>
      </c>
    </row>
    <row r="592" spans="1:14" s="102" customFormat="1" ht="12.75" hidden="1" customHeight="1" outlineLevel="1" x14ac:dyDescent="0.25">
      <c r="A592" s="99"/>
      <c r="B592" s="105" t="str">
        <f>'Input Sheet'!B1093</f>
        <v>Asset Type 077</v>
      </c>
      <c r="C592" s="105" t="str">
        <f>'Input Sheet'!C1093</f>
        <v>Description - Asset Type 077</v>
      </c>
      <c r="D592" s="99"/>
      <c r="E592" s="99"/>
      <c r="F592" s="101"/>
      <c r="G592" s="288">
        <f>'Input Sheet'!G1093+'Input Sheet'!G1597-'Input Sheet'!G2101</f>
        <v>0</v>
      </c>
      <c r="H592" s="288">
        <f>'Input Sheet'!H1093+'Input Sheet'!H1597-'Input Sheet'!H2101</f>
        <v>0</v>
      </c>
      <c r="I592" s="288">
        <f>'Input Sheet'!I1093+'Input Sheet'!I1597-'Input Sheet'!I2101</f>
        <v>0</v>
      </c>
      <c r="J592" s="288">
        <f>'Input Sheet'!J1093+'Input Sheet'!J1597-'Input Sheet'!J2101</f>
        <v>0</v>
      </c>
      <c r="K592" s="288">
        <f>'Input Sheet'!K1093+'Input Sheet'!K1597-'Input Sheet'!K2101</f>
        <v>0</v>
      </c>
      <c r="L592" s="288">
        <f>'Input Sheet'!L1093+'Input Sheet'!L1597-'Input Sheet'!L2101</f>
        <v>0</v>
      </c>
      <c r="M592" s="288">
        <f>'Input Sheet'!M1093+'Input Sheet'!M1597-'Input Sheet'!M2101</f>
        <v>0</v>
      </c>
      <c r="N592" s="288">
        <f>'Input Sheet'!N1093+'Input Sheet'!N1597-'Input Sheet'!N2101</f>
        <v>0</v>
      </c>
    </row>
    <row r="593" spans="1:14" s="102" customFormat="1" ht="12.75" hidden="1" customHeight="1" outlineLevel="1" x14ac:dyDescent="0.25">
      <c r="A593" s="99"/>
      <c r="B593" s="105" t="str">
        <f>'Input Sheet'!B1094</f>
        <v>Asset Type 078</v>
      </c>
      <c r="C593" s="105" t="str">
        <f>'Input Sheet'!C1094</f>
        <v>Description - Asset Type 078</v>
      </c>
      <c r="D593" s="99"/>
      <c r="E593" s="99"/>
      <c r="F593" s="101"/>
      <c r="G593" s="288">
        <f>'Input Sheet'!G1094+'Input Sheet'!G1598-'Input Sheet'!G2102</f>
        <v>0</v>
      </c>
      <c r="H593" s="288">
        <f>'Input Sheet'!H1094+'Input Sheet'!H1598-'Input Sheet'!H2102</f>
        <v>0</v>
      </c>
      <c r="I593" s="288">
        <f>'Input Sheet'!I1094+'Input Sheet'!I1598-'Input Sheet'!I2102</f>
        <v>0</v>
      </c>
      <c r="J593" s="288">
        <f>'Input Sheet'!J1094+'Input Sheet'!J1598-'Input Sheet'!J2102</f>
        <v>0</v>
      </c>
      <c r="K593" s="288">
        <f>'Input Sheet'!K1094+'Input Sheet'!K1598-'Input Sheet'!K2102</f>
        <v>0</v>
      </c>
      <c r="L593" s="288">
        <f>'Input Sheet'!L1094+'Input Sheet'!L1598-'Input Sheet'!L2102</f>
        <v>0</v>
      </c>
      <c r="M593" s="288">
        <f>'Input Sheet'!M1094+'Input Sheet'!M1598-'Input Sheet'!M2102</f>
        <v>0</v>
      </c>
      <c r="N593" s="288">
        <f>'Input Sheet'!N1094+'Input Sheet'!N1598-'Input Sheet'!N2102</f>
        <v>0</v>
      </c>
    </row>
    <row r="594" spans="1:14" s="102" customFormat="1" ht="12.75" hidden="1" customHeight="1" outlineLevel="1" x14ac:dyDescent="0.25">
      <c r="A594" s="99"/>
      <c r="B594" s="105" t="str">
        <f>'Input Sheet'!B1095</f>
        <v>Asset Type 079</v>
      </c>
      <c r="C594" s="105" t="str">
        <f>'Input Sheet'!C1095</f>
        <v>Description - Asset Type 079</v>
      </c>
      <c r="D594" s="99"/>
      <c r="E594" s="99"/>
      <c r="F594" s="101"/>
      <c r="G594" s="288">
        <f>'Input Sheet'!G1095+'Input Sheet'!G1599-'Input Sheet'!G2103</f>
        <v>0</v>
      </c>
      <c r="H594" s="288">
        <f>'Input Sheet'!H1095+'Input Sheet'!H1599-'Input Sheet'!H2103</f>
        <v>0</v>
      </c>
      <c r="I594" s="288">
        <f>'Input Sheet'!I1095+'Input Sheet'!I1599-'Input Sheet'!I2103</f>
        <v>0</v>
      </c>
      <c r="J594" s="288">
        <f>'Input Sheet'!J1095+'Input Sheet'!J1599-'Input Sheet'!J2103</f>
        <v>0</v>
      </c>
      <c r="K594" s="288">
        <f>'Input Sheet'!K1095+'Input Sheet'!K1599-'Input Sheet'!K2103</f>
        <v>0</v>
      </c>
      <c r="L594" s="288">
        <f>'Input Sheet'!L1095+'Input Sheet'!L1599-'Input Sheet'!L2103</f>
        <v>0</v>
      </c>
      <c r="M594" s="288">
        <f>'Input Sheet'!M1095+'Input Sheet'!M1599-'Input Sheet'!M2103</f>
        <v>0</v>
      </c>
      <c r="N594" s="288">
        <f>'Input Sheet'!N1095+'Input Sheet'!N1599-'Input Sheet'!N2103</f>
        <v>0</v>
      </c>
    </row>
    <row r="595" spans="1:14" s="102" customFormat="1" ht="12.75" hidden="1" customHeight="1" outlineLevel="1" x14ac:dyDescent="0.25">
      <c r="A595" s="99"/>
      <c r="B595" s="105" t="str">
        <f>'Input Sheet'!B1096</f>
        <v>Asset Type 080</v>
      </c>
      <c r="C595" s="105" t="str">
        <f>'Input Sheet'!C1096</f>
        <v>Description - Asset Type 080</v>
      </c>
      <c r="D595" s="99"/>
      <c r="E595" s="99"/>
      <c r="F595" s="101"/>
      <c r="G595" s="288">
        <f>'Input Sheet'!G1096+'Input Sheet'!G1600-'Input Sheet'!G2104</f>
        <v>0</v>
      </c>
      <c r="H595" s="288">
        <f>'Input Sheet'!H1096+'Input Sheet'!H1600-'Input Sheet'!H2104</f>
        <v>0</v>
      </c>
      <c r="I595" s="288">
        <f>'Input Sheet'!I1096+'Input Sheet'!I1600-'Input Sheet'!I2104</f>
        <v>0</v>
      </c>
      <c r="J595" s="288">
        <f>'Input Sheet'!J1096+'Input Sheet'!J1600-'Input Sheet'!J2104</f>
        <v>0</v>
      </c>
      <c r="K595" s="288">
        <f>'Input Sheet'!K1096+'Input Sheet'!K1600-'Input Sheet'!K2104</f>
        <v>0</v>
      </c>
      <c r="L595" s="288">
        <f>'Input Sheet'!L1096+'Input Sheet'!L1600-'Input Sheet'!L2104</f>
        <v>0</v>
      </c>
      <c r="M595" s="288">
        <f>'Input Sheet'!M1096+'Input Sheet'!M1600-'Input Sheet'!M2104</f>
        <v>0</v>
      </c>
      <c r="N595" s="288">
        <f>'Input Sheet'!N1096+'Input Sheet'!N1600-'Input Sheet'!N2104</f>
        <v>0</v>
      </c>
    </row>
    <row r="596" spans="1:14" s="102" customFormat="1" ht="12.75" hidden="1" customHeight="1" outlineLevel="1" x14ac:dyDescent="0.25">
      <c r="A596" s="99"/>
      <c r="B596" s="105" t="str">
        <f>'Input Sheet'!B1097</f>
        <v>Asset Type 081</v>
      </c>
      <c r="C596" s="105" t="str">
        <f>'Input Sheet'!C1097</f>
        <v>Description - Asset Type 081</v>
      </c>
      <c r="D596" s="99"/>
      <c r="E596" s="99"/>
      <c r="F596" s="101"/>
      <c r="G596" s="288">
        <f>'Input Sheet'!G1097+'Input Sheet'!G1601-'Input Sheet'!G2105</f>
        <v>0</v>
      </c>
      <c r="H596" s="288">
        <f>'Input Sheet'!H1097+'Input Sheet'!H1601-'Input Sheet'!H2105</f>
        <v>0</v>
      </c>
      <c r="I596" s="288">
        <f>'Input Sheet'!I1097+'Input Sheet'!I1601-'Input Sheet'!I2105</f>
        <v>0</v>
      </c>
      <c r="J596" s="288">
        <f>'Input Sheet'!J1097+'Input Sheet'!J1601-'Input Sheet'!J2105</f>
        <v>0</v>
      </c>
      <c r="K596" s="288">
        <f>'Input Sheet'!K1097+'Input Sheet'!K1601-'Input Sheet'!K2105</f>
        <v>0</v>
      </c>
      <c r="L596" s="288">
        <f>'Input Sheet'!L1097+'Input Sheet'!L1601-'Input Sheet'!L2105</f>
        <v>0</v>
      </c>
      <c r="M596" s="288">
        <f>'Input Sheet'!M1097+'Input Sheet'!M1601-'Input Sheet'!M2105</f>
        <v>0</v>
      </c>
      <c r="N596" s="288">
        <f>'Input Sheet'!N1097+'Input Sheet'!N1601-'Input Sheet'!N2105</f>
        <v>0</v>
      </c>
    </row>
    <row r="597" spans="1:14" s="102" customFormat="1" ht="12.75" hidden="1" customHeight="1" outlineLevel="1" x14ac:dyDescent="0.25">
      <c r="A597" s="99"/>
      <c r="B597" s="105" t="str">
        <f>'Input Sheet'!B1098</f>
        <v>Asset Type 082</v>
      </c>
      <c r="C597" s="105" t="str">
        <f>'Input Sheet'!C1098</f>
        <v>Description - Asset Type 082</v>
      </c>
      <c r="D597" s="99"/>
      <c r="E597" s="99"/>
      <c r="F597" s="101"/>
      <c r="G597" s="288">
        <f>'Input Sheet'!G1098+'Input Sheet'!G1602-'Input Sheet'!G2106</f>
        <v>0</v>
      </c>
      <c r="H597" s="288">
        <f>'Input Sheet'!H1098+'Input Sheet'!H1602-'Input Sheet'!H2106</f>
        <v>0</v>
      </c>
      <c r="I597" s="288">
        <f>'Input Sheet'!I1098+'Input Sheet'!I1602-'Input Sheet'!I2106</f>
        <v>0</v>
      </c>
      <c r="J597" s="288">
        <f>'Input Sheet'!J1098+'Input Sheet'!J1602-'Input Sheet'!J2106</f>
        <v>0</v>
      </c>
      <c r="K597" s="288">
        <f>'Input Sheet'!K1098+'Input Sheet'!K1602-'Input Sheet'!K2106</f>
        <v>0</v>
      </c>
      <c r="L597" s="288">
        <f>'Input Sheet'!L1098+'Input Sheet'!L1602-'Input Sheet'!L2106</f>
        <v>0</v>
      </c>
      <c r="M597" s="288">
        <f>'Input Sheet'!M1098+'Input Sheet'!M1602-'Input Sheet'!M2106</f>
        <v>0</v>
      </c>
      <c r="N597" s="288">
        <f>'Input Sheet'!N1098+'Input Sheet'!N1602-'Input Sheet'!N2106</f>
        <v>0</v>
      </c>
    </row>
    <row r="598" spans="1:14" s="102" customFormat="1" ht="12.75" hidden="1" customHeight="1" outlineLevel="1" x14ac:dyDescent="0.25">
      <c r="A598" s="99"/>
      <c r="B598" s="105" t="str">
        <f>'Input Sheet'!B1099</f>
        <v>Asset Type 083</v>
      </c>
      <c r="C598" s="105" t="str">
        <f>'Input Sheet'!C1099</f>
        <v>Description - Asset Type 083</v>
      </c>
      <c r="D598" s="99"/>
      <c r="E598" s="99"/>
      <c r="F598" s="101"/>
      <c r="G598" s="288">
        <f>'Input Sheet'!G1099+'Input Sheet'!G1603-'Input Sheet'!G2107</f>
        <v>0</v>
      </c>
      <c r="H598" s="288">
        <f>'Input Sheet'!H1099+'Input Sheet'!H1603-'Input Sheet'!H2107</f>
        <v>0</v>
      </c>
      <c r="I598" s="288">
        <f>'Input Sheet'!I1099+'Input Sheet'!I1603-'Input Sheet'!I2107</f>
        <v>0</v>
      </c>
      <c r="J598" s="288">
        <f>'Input Sheet'!J1099+'Input Sheet'!J1603-'Input Sheet'!J2107</f>
        <v>0</v>
      </c>
      <c r="K598" s="288">
        <f>'Input Sheet'!K1099+'Input Sheet'!K1603-'Input Sheet'!K2107</f>
        <v>0</v>
      </c>
      <c r="L598" s="288">
        <f>'Input Sheet'!L1099+'Input Sheet'!L1603-'Input Sheet'!L2107</f>
        <v>0</v>
      </c>
      <c r="M598" s="288">
        <f>'Input Sheet'!M1099+'Input Sheet'!M1603-'Input Sheet'!M2107</f>
        <v>0</v>
      </c>
      <c r="N598" s="288">
        <f>'Input Sheet'!N1099+'Input Sheet'!N1603-'Input Sheet'!N2107</f>
        <v>0</v>
      </c>
    </row>
    <row r="599" spans="1:14" s="102" customFormat="1" ht="12.75" hidden="1" customHeight="1" outlineLevel="1" x14ac:dyDescent="0.25">
      <c r="A599" s="99"/>
      <c r="B599" s="105" t="str">
        <f>'Input Sheet'!B1100</f>
        <v>Asset Type 084</v>
      </c>
      <c r="C599" s="105" t="str">
        <f>'Input Sheet'!C1100</f>
        <v>Description - Asset Type 084</v>
      </c>
      <c r="D599" s="99"/>
      <c r="E599" s="99"/>
      <c r="F599" s="101"/>
      <c r="G599" s="288">
        <f>'Input Sheet'!G1100+'Input Sheet'!G1604-'Input Sheet'!G2108</f>
        <v>0</v>
      </c>
      <c r="H599" s="288">
        <f>'Input Sheet'!H1100+'Input Sheet'!H1604-'Input Sheet'!H2108</f>
        <v>0</v>
      </c>
      <c r="I599" s="288">
        <f>'Input Sheet'!I1100+'Input Sheet'!I1604-'Input Sheet'!I2108</f>
        <v>0</v>
      </c>
      <c r="J599" s="288">
        <f>'Input Sheet'!J1100+'Input Sheet'!J1604-'Input Sheet'!J2108</f>
        <v>0</v>
      </c>
      <c r="K599" s="288">
        <f>'Input Sheet'!K1100+'Input Sheet'!K1604-'Input Sheet'!K2108</f>
        <v>0</v>
      </c>
      <c r="L599" s="288">
        <f>'Input Sheet'!L1100+'Input Sheet'!L1604-'Input Sheet'!L2108</f>
        <v>0</v>
      </c>
      <c r="M599" s="288">
        <f>'Input Sheet'!M1100+'Input Sheet'!M1604-'Input Sheet'!M2108</f>
        <v>0</v>
      </c>
      <c r="N599" s="288">
        <f>'Input Sheet'!N1100+'Input Sheet'!N1604-'Input Sheet'!N2108</f>
        <v>0</v>
      </c>
    </row>
    <row r="600" spans="1:14" s="102" customFormat="1" ht="12.75" hidden="1" customHeight="1" outlineLevel="1" x14ac:dyDescent="0.25">
      <c r="A600" s="99"/>
      <c r="B600" s="105" t="str">
        <f>'Input Sheet'!B1101</f>
        <v>Asset Type 085</v>
      </c>
      <c r="C600" s="105" t="str">
        <f>'Input Sheet'!C1101</f>
        <v>Description - Asset Type 085</v>
      </c>
      <c r="D600" s="99"/>
      <c r="E600" s="99"/>
      <c r="F600" s="101"/>
      <c r="G600" s="288">
        <f>'Input Sheet'!G1101+'Input Sheet'!G1605-'Input Sheet'!G2109</f>
        <v>0</v>
      </c>
      <c r="H600" s="288">
        <f>'Input Sheet'!H1101+'Input Sheet'!H1605-'Input Sheet'!H2109</f>
        <v>0</v>
      </c>
      <c r="I600" s="288">
        <f>'Input Sheet'!I1101+'Input Sheet'!I1605-'Input Sheet'!I2109</f>
        <v>0</v>
      </c>
      <c r="J600" s="288">
        <f>'Input Sheet'!J1101+'Input Sheet'!J1605-'Input Sheet'!J2109</f>
        <v>0</v>
      </c>
      <c r="K600" s="288">
        <f>'Input Sheet'!K1101+'Input Sheet'!K1605-'Input Sheet'!K2109</f>
        <v>0</v>
      </c>
      <c r="L600" s="288">
        <f>'Input Sheet'!L1101+'Input Sheet'!L1605-'Input Sheet'!L2109</f>
        <v>0</v>
      </c>
      <c r="M600" s="288">
        <f>'Input Sheet'!M1101+'Input Sheet'!M1605-'Input Sheet'!M2109</f>
        <v>0</v>
      </c>
      <c r="N600" s="288">
        <f>'Input Sheet'!N1101+'Input Sheet'!N1605-'Input Sheet'!N2109</f>
        <v>0</v>
      </c>
    </row>
    <row r="601" spans="1:14" s="102" customFormat="1" ht="12.75" hidden="1" customHeight="1" outlineLevel="1" x14ac:dyDescent="0.25">
      <c r="A601" s="99"/>
      <c r="B601" s="105" t="str">
        <f>'Input Sheet'!B1102</f>
        <v>Asset Type 086</v>
      </c>
      <c r="C601" s="105" t="str">
        <f>'Input Sheet'!C1102</f>
        <v>Description - Asset Type 086</v>
      </c>
      <c r="D601" s="99"/>
      <c r="E601" s="99"/>
      <c r="F601" s="101"/>
      <c r="G601" s="288">
        <f>'Input Sheet'!G1102+'Input Sheet'!G1606-'Input Sheet'!G2110</f>
        <v>0</v>
      </c>
      <c r="H601" s="288">
        <f>'Input Sheet'!H1102+'Input Sheet'!H1606-'Input Sheet'!H2110</f>
        <v>0</v>
      </c>
      <c r="I601" s="288">
        <f>'Input Sheet'!I1102+'Input Sheet'!I1606-'Input Sheet'!I2110</f>
        <v>0</v>
      </c>
      <c r="J601" s="288">
        <f>'Input Sheet'!J1102+'Input Sheet'!J1606-'Input Sheet'!J2110</f>
        <v>0</v>
      </c>
      <c r="K601" s="288">
        <f>'Input Sheet'!K1102+'Input Sheet'!K1606-'Input Sheet'!K2110</f>
        <v>0</v>
      </c>
      <c r="L601" s="288">
        <f>'Input Sheet'!L1102+'Input Sheet'!L1606-'Input Sheet'!L2110</f>
        <v>0</v>
      </c>
      <c r="M601" s="288">
        <f>'Input Sheet'!M1102+'Input Sheet'!M1606-'Input Sheet'!M2110</f>
        <v>0</v>
      </c>
      <c r="N601" s="288">
        <f>'Input Sheet'!N1102+'Input Sheet'!N1606-'Input Sheet'!N2110</f>
        <v>0</v>
      </c>
    </row>
    <row r="602" spans="1:14" s="102" customFormat="1" ht="12.75" hidden="1" customHeight="1" outlineLevel="1" x14ac:dyDescent="0.25">
      <c r="A602" s="99"/>
      <c r="B602" s="105" t="str">
        <f>'Input Sheet'!B1103</f>
        <v>Asset Type 087</v>
      </c>
      <c r="C602" s="105" t="str">
        <f>'Input Sheet'!C1103</f>
        <v>Description - Asset Type 087</v>
      </c>
      <c r="D602" s="99"/>
      <c r="E602" s="99"/>
      <c r="F602" s="101"/>
      <c r="G602" s="288">
        <f>'Input Sheet'!G1103+'Input Sheet'!G1607-'Input Sheet'!G2111</f>
        <v>0</v>
      </c>
      <c r="H602" s="288">
        <f>'Input Sheet'!H1103+'Input Sheet'!H1607-'Input Sheet'!H2111</f>
        <v>0</v>
      </c>
      <c r="I602" s="288">
        <f>'Input Sheet'!I1103+'Input Sheet'!I1607-'Input Sheet'!I2111</f>
        <v>0</v>
      </c>
      <c r="J602" s="288">
        <f>'Input Sheet'!J1103+'Input Sheet'!J1607-'Input Sheet'!J2111</f>
        <v>0</v>
      </c>
      <c r="K602" s="288">
        <f>'Input Sheet'!K1103+'Input Sheet'!K1607-'Input Sheet'!K2111</f>
        <v>0</v>
      </c>
      <c r="L602" s="288">
        <f>'Input Sheet'!L1103+'Input Sheet'!L1607-'Input Sheet'!L2111</f>
        <v>0</v>
      </c>
      <c r="M602" s="288">
        <f>'Input Sheet'!M1103+'Input Sheet'!M1607-'Input Sheet'!M2111</f>
        <v>0</v>
      </c>
      <c r="N602" s="288">
        <f>'Input Sheet'!N1103+'Input Sheet'!N1607-'Input Sheet'!N2111</f>
        <v>0</v>
      </c>
    </row>
    <row r="603" spans="1:14" s="102" customFormat="1" ht="12.75" hidden="1" customHeight="1" outlineLevel="1" x14ac:dyDescent="0.25">
      <c r="A603" s="99"/>
      <c r="B603" s="105" t="str">
        <f>'Input Sheet'!B1104</f>
        <v>Asset Type 088</v>
      </c>
      <c r="C603" s="105" t="str">
        <f>'Input Sheet'!C1104</f>
        <v>Description - Asset Type 088</v>
      </c>
      <c r="D603" s="99"/>
      <c r="E603" s="99"/>
      <c r="F603" s="101"/>
      <c r="G603" s="288">
        <f>'Input Sheet'!G1104+'Input Sheet'!G1608-'Input Sheet'!G2112</f>
        <v>0</v>
      </c>
      <c r="H603" s="288">
        <f>'Input Sheet'!H1104+'Input Sheet'!H1608-'Input Sheet'!H2112</f>
        <v>0</v>
      </c>
      <c r="I603" s="288">
        <f>'Input Sheet'!I1104+'Input Sheet'!I1608-'Input Sheet'!I2112</f>
        <v>0</v>
      </c>
      <c r="J603" s="288">
        <f>'Input Sheet'!J1104+'Input Sheet'!J1608-'Input Sheet'!J2112</f>
        <v>0</v>
      </c>
      <c r="K603" s="288">
        <f>'Input Sheet'!K1104+'Input Sheet'!K1608-'Input Sheet'!K2112</f>
        <v>0</v>
      </c>
      <c r="L603" s="288">
        <f>'Input Sheet'!L1104+'Input Sheet'!L1608-'Input Sheet'!L2112</f>
        <v>0</v>
      </c>
      <c r="M603" s="288">
        <f>'Input Sheet'!M1104+'Input Sheet'!M1608-'Input Sheet'!M2112</f>
        <v>0</v>
      </c>
      <c r="N603" s="288">
        <f>'Input Sheet'!N1104+'Input Sheet'!N1608-'Input Sheet'!N2112</f>
        <v>0</v>
      </c>
    </row>
    <row r="604" spans="1:14" s="102" customFormat="1" ht="12.75" hidden="1" customHeight="1" outlineLevel="1" x14ac:dyDescent="0.25">
      <c r="A604" s="99"/>
      <c r="B604" s="105" t="str">
        <f>'Input Sheet'!B1105</f>
        <v>Asset Type 089</v>
      </c>
      <c r="C604" s="105" t="str">
        <f>'Input Sheet'!C1105</f>
        <v>Description - Asset Type 089</v>
      </c>
      <c r="D604" s="99"/>
      <c r="E604" s="99"/>
      <c r="F604" s="101"/>
      <c r="G604" s="288">
        <f>'Input Sheet'!G1105+'Input Sheet'!G1609-'Input Sheet'!G2113</f>
        <v>0</v>
      </c>
      <c r="H604" s="288">
        <f>'Input Sheet'!H1105+'Input Sheet'!H1609-'Input Sheet'!H2113</f>
        <v>0</v>
      </c>
      <c r="I604" s="288">
        <f>'Input Sheet'!I1105+'Input Sheet'!I1609-'Input Sheet'!I2113</f>
        <v>0</v>
      </c>
      <c r="J604" s="288">
        <f>'Input Sheet'!J1105+'Input Sheet'!J1609-'Input Sheet'!J2113</f>
        <v>0</v>
      </c>
      <c r="K604" s="288">
        <f>'Input Sheet'!K1105+'Input Sheet'!K1609-'Input Sheet'!K2113</f>
        <v>0</v>
      </c>
      <c r="L604" s="288">
        <f>'Input Sheet'!L1105+'Input Sheet'!L1609-'Input Sheet'!L2113</f>
        <v>0</v>
      </c>
      <c r="M604" s="288">
        <f>'Input Sheet'!M1105+'Input Sheet'!M1609-'Input Sheet'!M2113</f>
        <v>0</v>
      </c>
      <c r="N604" s="288">
        <f>'Input Sheet'!N1105+'Input Sheet'!N1609-'Input Sheet'!N2113</f>
        <v>0</v>
      </c>
    </row>
    <row r="605" spans="1:14" s="102" customFormat="1" ht="12.75" hidden="1" customHeight="1" outlineLevel="1" x14ac:dyDescent="0.25">
      <c r="A605" s="99"/>
      <c r="B605" s="105" t="str">
        <f>'Input Sheet'!B1106</f>
        <v>Asset Type 090</v>
      </c>
      <c r="C605" s="105" t="str">
        <f>'Input Sheet'!C1106</f>
        <v>Description - Asset Type 090</v>
      </c>
      <c r="D605" s="99"/>
      <c r="E605" s="99"/>
      <c r="F605" s="101"/>
      <c r="G605" s="288">
        <f>'Input Sheet'!G1106+'Input Sheet'!G1610-'Input Sheet'!G2114</f>
        <v>0</v>
      </c>
      <c r="H605" s="288">
        <f>'Input Sheet'!H1106+'Input Sheet'!H1610-'Input Sheet'!H2114</f>
        <v>0</v>
      </c>
      <c r="I605" s="288">
        <f>'Input Sheet'!I1106+'Input Sheet'!I1610-'Input Sheet'!I2114</f>
        <v>0</v>
      </c>
      <c r="J605" s="288">
        <f>'Input Sheet'!J1106+'Input Sheet'!J1610-'Input Sheet'!J2114</f>
        <v>0</v>
      </c>
      <c r="K605" s="288">
        <f>'Input Sheet'!K1106+'Input Sheet'!K1610-'Input Sheet'!K2114</f>
        <v>0</v>
      </c>
      <c r="L605" s="288">
        <f>'Input Sheet'!L1106+'Input Sheet'!L1610-'Input Sheet'!L2114</f>
        <v>0</v>
      </c>
      <c r="M605" s="288">
        <f>'Input Sheet'!M1106+'Input Sheet'!M1610-'Input Sheet'!M2114</f>
        <v>0</v>
      </c>
      <c r="N605" s="288">
        <f>'Input Sheet'!N1106+'Input Sheet'!N1610-'Input Sheet'!N2114</f>
        <v>0</v>
      </c>
    </row>
    <row r="606" spans="1:14" s="102" customFormat="1" ht="12.75" hidden="1" customHeight="1" outlineLevel="1" x14ac:dyDescent="0.25">
      <c r="A606" s="99"/>
      <c r="B606" s="105" t="str">
        <f>'Input Sheet'!B1107</f>
        <v>Asset Type 091</v>
      </c>
      <c r="C606" s="105" t="str">
        <f>'Input Sheet'!C1107</f>
        <v>Description - Asset Type 091</v>
      </c>
      <c r="D606" s="99"/>
      <c r="E606" s="99"/>
      <c r="F606" s="101"/>
      <c r="G606" s="288">
        <f>'Input Sheet'!G1107+'Input Sheet'!G1611-'Input Sheet'!G2115</f>
        <v>0</v>
      </c>
      <c r="H606" s="288">
        <f>'Input Sheet'!H1107+'Input Sheet'!H1611-'Input Sheet'!H2115</f>
        <v>0</v>
      </c>
      <c r="I606" s="288">
        <f>'Input Sheet'!I1107+'Input Sheet'!I1611-'Input Sheet'!I2115</f>
        <v>0</v>
      </c>
      <c r="J606" s="288">
        <f>'Input Sheet'!J1107+'Input Sheet'!J1611-'Input Sheet'!J2115</f>
        <v>0</v>
      </c>
      <c r="K606" s="288">
        <f>'Input Sheet'!K1107+'Input Sheet'!K1611-'Input Sheet'!K2115</f>
        <v>0</v>
      </c>
      <c r="L606" s="288">
        <f>'Input Sheet'!L1107+'Input Sheet'!L1611-'Input Sheet'!L2115</f>
        <v>0</v>
      </c>
      <c r="M606" s="288">
        <f>'Input Sheet'!M1107+'Input Sheet'!M1611-'Input Sheet'!M2115</f>
        <v>0</v>
      </c>
      <c r="N606" s="288">
        <f>'Input Sheet'!N1107+'Input Sheet'!N1611-'Input Sheet'!N2115</f>
        <v>0</v>
      </c>
    </row>
    <row r="607" spans="1:14" s="102" customFormat="1" ht="12.75" hidden="1" customHeight="1" outlineLevel="1" x14ac:dyDescent="0.25">
      <c r="A607" s="99"/>
      <c r="B607" s="105" t="str">
        <f>'Input Sheet'!B1108</f>
        <v>Asset Type 092</v>
      </c>
      <c r="C607" s="105" t="str">
        <f>'Input Sheet'!C1108</f>
        <v>Description - Asset Type 092</v>
      </c>
      <c r="D607" s="99"/>
      <c r="E607" s="99"/>
      <c r="F607" s="101"/>
      <c r="G607" s="288">
        <f>'Input Sheet'!G1108+'Input Sheet'!G1612-'Input Sheet'!G2116</f>
        <v>0</v>
      </c>
      <c r="H607" s="288">
        <f>'Input Sheet'!H1108+'Input Sheet'!H1612-'Input Sheet'!H2116</f>
        <v>0</v>
      </c>
      <c r="I607" s="288">
        <f>'Input Sheet'!I1108+'Input Sheet'!I1612-'Input Sheet'!I2116</f>
        <v>0</v>
      </c>
      <c r="J607" s="288">
        <f>'Input Sheet'!J1108+'Input Sheet'!J1612-'Input Sheet'!J2116</f>
        <v>0</v>
      </c>
      <c r="K607" s="288">
        <f>'Input Sheet'!K1108+'Input Sheet'!K1612-'Input Sheet'!K2116</f>
        <v>0</v>
      </c>
      <c r="L607" s="288">
        <f>'Input Sheet'!L1108+'Input Sheet'!L1612-'Input Sheet'!L2116</f>
        <v>0</v>
      </c>
      <c r="M607" s="288">
        <f>'Input Sheet'!M1108+'Input Sheet'!M1612-'Input Sheet'!M2116</f>
        <v>0</v>
      </c>
      <c r="N607" s="288">
        <f>'Input Sheet'!N1108+'Input Sheet'!N1612-'Input Sheet'!N2116</f>
        <v>0</v>
      </c>
    </row>
    <row r="608" spans="1:14" s="102" customFormat="1" ht="12.75" hidden="1" customHeight="1" outlineLevel="1" x14ac:dyDescent="0.25">
      <c r="A608" s="99"/>
      <c r="B608" s="105" t="str">
        <f>'Input Sheet'!B1109</f>
        <v>Asset Type 093</v>
      </c>
      <c r="C608" s="105" t="str">
        <f>'Input Sheet'!C1109</f>
        <v>Description - Asset Type 093</v>
      </c>
      <c r="D608" s="99"/>
      <c r="E608" s="99"/>
      <c r="F608" s="101"/>
      <c r="G608" s="288">
        <f>'Input Sheet'!G1109+'Input Sheet'!G1613-'Input Sheet'!G2117</f>
        <v>0</v>
      </c>
      <c r="H608" s="288">
        <f>'Input Sheet'!H1109+'Input Sheet'!H1613-'Input Sheet'!H2117</f>
        <v>0</v>
      </c>
      <c r="I608" s="288">
        <f>'Input Sheet'!I1109+'Input Sheet'!I1613-'Input Sheet'!I2117</f>
        <v>0</v>
      </c>
      <c r="J608" s="288">
        <f>'Input Sheet'!J1109+'Input Sheet'!J1613-'Input Sheet'!J2117</f>
        <v>0</v>
      </c>
      <c r="K608" s="288">
        <f>'Input Sheet'!K1109+'Input Sheet'!K1613-'Input Sheet'!K2117</f>
        <v>0</v>
      </c>
      <c r="L608" s="288">
        <f>'Input Sheet'!L1109+'Input Sheet'!L1613-'Input Sheet'!L2117</f>
        <v>0</v>
      </c>
      <c r="M608" s="288">
        <f>'Input Sheet'!M1109+'Input Sheet'!M1613-'Input Sheet'!M2117</f>
        <v>0</v>
      </c>
      <c r="N608" s="288">
        <f>'Input Sheet'!N1109+'Input Sheet'!N1613-'Input Sheet'!N2117</f>
        <v>0</v>
      </c>
    </row>
    <row r="609" spans="1:14" s="102" customFormat="1" ht="12.75" hidden="1" customHeight="1" outlineLevel="1" x14ac:dyDescent="0.25">
      <c r="A609" s="99"/>
      <c r="B609" s="105" t="str">
        <f>'Input Sheet'!B1110</f>
        <v>Asset Type 094</v>
      </c>
      <c r="C609" s="105" t="str">
        <f>'Input Sheet'!C1110</f>
        <v>Description - Asset Type 094</v>
      </c>
      <c r="D609" s="99"/>
      <c r="E609" s="99"/>
      <c r="F609" s="101"/>
      <c r="G609" s="288">
        <f>'Input Sheet'!G1110+'Input Sheet'!G1614-'Input Sheet'!G2118</f>
        <v>0</v>
      </c>
      <c r="H609" s="288">
        <f>'Input Sheet'!H1110+'Input Sheet'!H1614-'Input Sheet'!H2118</f>
        <v>0</v>
      </c>
      <c r="I609" s="288">
        <f>'Input Sheet'!I1110+'Input Sheet'!I1614-'Input Sheet'!I2118</f>
        <v>0</v>
      </c>
      <c r="J609" s="288">
        <f>'Input Sheet'!J1110+'Input Sheet'!J1614-'Input Sheet'!J2118</f>
        <v>0</v>
      </c>
      <c r="K609" s="288">
        <f>'Input Sheet'!K1110+'Input Sheet'!K1614-'Input Sheet'!K2118</f>
        <v>0</v>
      </c>
      <c r="L609" s="288">
        <f>'Input Sheet'!L1110+'Input Sheet'!L1614-'Input Sheet'!L2118</f>
        <v>0</v>
      </c>
      <c r="M609" s="288">
        <f>'Input Sheet'!M1110+'Input Sheet'!M1614-'Input Sheet'!M2118</f>
        <v>0</v>
      </c>
      <c r="N609" s="288">
        <f>'Input Sheet'!N1110+'Input Sheet'!N1614-'Input Sheet'!N2118</f>
        <v>0</v>
      </c>
    </row>
    <row r="610" spans="1:14" s="102" customFormat="1" ht="12.75" hidden="1" customHeight="1" outlineLevel="1" x14ac:dyDescent="0.25">
      <c r="A610" s="99"/>
      <c r="B610" s="105" t="str">
        <f>'Input Sheet'!B1111</f>
        <v>Asset Type 095</v>
      </c>
      <c r="C610" s="105" t="str">
        <f>'Input Sheet'!C1111</f>
        <v>Description - Asset Type 095</v>
      </c>
      <c r="D610" s="99"/>
      <c r="E610" s="99"/>
      <c r="F610" s="101"/>
      <c r="G610" s="288">
        <f>'Input Sheet'!G1111+'Input Sheet'!G1615-'Input Sheet'!G2119</f>
        <v>0</v>
      </c>
      <c r="H610" s="288">
        <f>'Input Sheet'!H1111+'Input Sheet'!H1615-'Input Sheet'!H2119</f>
        <v>0</v>
      </c>
      <c r="I610" s="288">
        <f>'Input Sheet'!I1111+'Input Sheet'!I1615-'Input Sheet'!I2119</f>
        <v>0</v>
      </c>
      <c r="J610" s="288">
        <f>'Input Sheet'!J1111+'Input Sheet'!J1615-'Input Sheet'!J2119</f>
        <v>0</v>
      </c>
      <c r="K610" s="288">
        <f>'Input Sheet'!K1111+'Input Sheet'!K1615-'Input Sheet'!K2119</f>
        <v>0</v>
      </c>
      <c r="L610" s="288">
        <f>'Input Sheet'!L1111+'Input Sheet'!L1615-'Input Sheet'!L2119</f>
        <v>0</v>
      </c>
      <c r="M610" s="288">
        <f>'Input Sheet'!M1111+'Input Sheet'!M1615-'Input Sheet'!M2119</f>
        <v>0</v>
      </c>
      <c r="N610" s="288">
        <f>'Input Sheet'!N1111+'Input Sheet'!N1615-'Input Sheet'!N2119</f>
        <v>0</v>
      </c>
    </row>
    <row r="611" spans="1:14" ht="12.75" hidden="1" customHeight="1" outlineLevel="1" x14ac:dyDescent="0.25">
      <c r="A611" s="3"/>
      <c r="B611" s="105" t="str">
        <f>'Input Sheet'!B1112</f>
        <v>Asset Type 096</v>
      </c>
      <c r="C611" s="105" t="str">
        <f>'Input Sheet'!C1112</f>
        <v>Description - Asset Type 096</v>
      </c>
      <c r="D611" s="3"/>
      <c r="E611" s="3"/>
      <c r="F611" s="8"/>
      <c r="G611" s="288">
        <f>'Input Sheet'!G1112+'Input Sheet'!G1616-'Input Sheet'!G2120</f>
        <v>0</v>
      </c>
      <c r="H611" s="288">
        <f>'Input Sheet'!H1112+'Input Sheet'!H1616-'Input Sheet'!H2120</f>
        <v>0</v>
      </c>
      <c r="I611" s="288">
        <f>'Input Sheet'!I1112+'Input Sheet'!I1616-'Input Sheet'!I2120</f>
        <v>0</v>
      </c>
      <c r="J611" s="288">
        <f>'Input Sheet'!J1112+'Input Sheet'!J1616-'Input Sheet'!J2120</f>
        <v>0</v>
      </c>
      <c r="K611" s="288">
        <f>'Input Sheet'!K1112+'Input Sheet'!K1616-'Input Sheet'!K2120</f>
        <v>0</v>
      </c>
      <c r="L611" s="288">
        <f>'Input Sheet'!L1112+'Input Sheet'!L1616-'Input Sheet'!L2120</f>
        <v>0</v>
      </c>
      <c r="M611" s="288">
        <f>'Input Sheet'!M1112+'Input Sheet'!M1616-'Input Sheet'!M2120</f>
        <v>0</v>
      </c>
      <c r="N611" s="288">
        <f>'Input Sheet'!N1112+'Input Sheet'!N1616-'Input Sheet'!N2120</f>
        <v>0</v>
      </c>
    </row>
    <row r="612" spans="1:14" ht="12.75" hidden="1" customHeight="1" outlineLevel="1" x14ac:dyDescent="0.25">
      <c r="A612" s="3"/>
      <c r="B612" s="105" t="str">
        <f>'Input Sheet'!B1113</f>
        <v>Asset Type 097</v>
      </c>
      <c r="C612" s="105" t="str">
        <f>'Input Sheet'!C1113</f>
        <v>Description - Asset Type 097</v>
      </c>
      <c r="D612" s="3"/>
      <c r="E612" s="3"/>
      <c r="F612" s="8"/>
      <c r="G612" s="288">
        <f>'Input Sheet'!G1113+'Input Sheet'!G1617-'Input Sheet'!G2121</f>
        <v>0</v>
      </c>
      <c r="H612" s="288">
        <f>'Input Sheet'!H1113+'Input Sheet'!H1617-'Input Sheet'!H2121</f>
        <v>0</v>
      </c>
      <c r="I612" s="288">
        <f>'Input Sheet'!I1113+'Input Sheet'!I1617-'Input Sheet'!I2121</f>
        <v>0</v>
      </c>
      <c r="J612" s="288">
        <f>'Input Sheet'!J1113+'Input Sheet'!J1617-'Input Sheet'!J2121</f>
        <v>0</v>
      </c>
      <c r="K612" s="288">
        <f>'Input Sheet'!K1113+'Input Sheet'!K1617-'Input Sheet'!K2121</f>
        <v>0</v>
      </c>
      <c r="L612" s="288">
        <f>'Input Sheet'!L1113+'Input Sheet'!L1617-'Input Sheet'!L2121</f>
        <v>0</v>
      </c>
      <c r="M612" s="288">
        <f>'Input Sheet'!M1113+'Input Sheet'!M1617-'Input Sheet'!M2121</f>
        <v>0</v>
      </c>
      <c r="N612" s="288">
        <f>'Input Sheet'!N1113+'Input Sheet'!N1617-'Input Sheet'!N2121</f>
        <v>0</v>
      </c>
    </row>
    <row r="613" spans="1:14" ht="12.75" hidden="1" customHeight="1" outlineLevel="1" x14ac:dyDescent="0.25">
      <c r="A613" s="3"/>
      <c r="B613" s="105" t="str">
        <f>'Input Sheet'!B1114</f>
        <v>Asset Type 098</v>
      </c>
      <c r="C613" s="105" t="str">
        <f>'Input Sheet'!C1114</f>
        <v>Description - Asset Type 098</v>
      </c>
      <c r="D613" s="3"/>
      <c r="E613" s="3"/>
      <c r="F613" s="8"/>
      <c r="G613" s="288">
        <f>'Input Sheet'!G1114+'Input Sheet'!G1618-'Input Sheet'!G2122</f>
        <v>0</v>
      </c>
      <c r="H613" s="288">
        <f>'Input Sheet'!H1114+'Input Sheet'!H1618-'Input Sheet'!H2122</f>
        <v>0</v>
      </c>
      <c r="I613" s="288">
        <f>'Input Sheet'!I1114+'Input Sheet'!I1618-'Input Sheet'!I2122</f>
        <v>0</v>
      </c>
      <c r="J613" s="288">
        <f>'Input Sheet'!J1114+'Input Sheet'!J1618-'Input Sheet'!J2122</f>
        <v>0</v>
      </c>
      <c r="K613" s="288">
        <f>'Input Sheet'!K1114+'Input Sheet'!K1618-'Input Sheet'!K2122</f>
        <v>0</v>
      </c>
      <c r="L613" s="288">
        <f>'Input Sheet'!L1114+'Input Sheet'!L1618-'Input Sheet'!L2122</f>
        <v>0</v>
      </c>
      <c r="M613" s="288">
        <f>'Input Sheet'!M1114+'Input Sheet'!M1618-'Input Sheet'!M2122</f>
        <v>0</v>
      </c>
      <c r="N613" s="288">
        <f>'Input Sheet'!N1114+'Input Sheet'!N1618-'Input Sheet'!N2122</f>
        <v>0</v>
      </c>
    </row>
    <row r="614" spans="1:14" ht="12.75" hidden="1" customHeight="1" outlineLevel="1" x14ac:dyDescent="0.25">
      <c r="A614" s="3"/>
      <c r="B614" s="105" t="str">
        <f>'Input Sheet'!B1115</f>
        <v>Asset Type 099</v>
      </c>
      <c r="C614" s="105" t="str">
        <f>'Input Sheet'!C1115</f>
        <v>Description - Asset Type 099</v>
      </c>
      <c r="D614" s="3"/>
      <c r="E614" s="3"/>
      <c r="F614" s="8"/>
      <c r="G614" s="288">
        <f>'Input Sheet'!G1115+'Input Sheet'!G1619-'Input Sheet'!G2123</f>
        <v>0</v>
      </c>
      <c r="H614" s="288">
        <f>'Input Sheet'!H1115+'Input Sheet'!H1619-'Input Sheet'!H2123</f>
        <v>0</v>
      </c>
      <c r="I614" s="288">
        <f>'Input Sheet'!I1115+'Input Sheet'!I1619-'Input Sheet'!I2123</f>
        <v>0</v>
      </c>
      <c r="J614" s="288">
        <f>'Input Sheet'!J1115+'Input Sheet'!J1619-'Input Sheet'!J2123</f>
        <v>0</v>
      </c>
      <c r="K614" s="288">
        <f>'Input Sheet'!K1115+'Input Sheet'!K1619-'Input Sheet'!K2123</f>
        <v>0</v>
      </c>
      <c r="L614" s="288">
        <f>'Input Sheet'!L1115+'Input Sheet'!L1619-'Input Sheet'!L2123</f>
        <v>0</v>
      </c>
      <c r="M614" s="288">
        <f>'Input Sheet'!M1115+'Input Sheet'!M1619-'Input Sheet'!M2123</f>
        <v>0</v>
      </c>
      <c r="N614" s="288">
        <f>'Input Sheet'!N1115+'Input Sheet'!N1619-'Input Sheet'!N2123</f>
        <v>0</v>
      </c>
    </row>
    <row r="615" spans="1:14" ht="12.75" hidden="1" customHeight="1" outlineLevel="1" x14ac:dyDescent="0.25">
      <c r="A615" s="27"/>
      <c r="B615" s="105" t="str">
        <f>'Input Sheet'!B1116</f>
        <v>Asset Type 100</v>
      </c>
      <c r="C615" s="105" t="str">
        <f>'Input Sheet'!C1116</f>
        <v>Description - Asset Type 100</v>
      </c>
      <c r="D615" s="27"/>
      <c r="E615" s="27"/>
      <c r="F615" s="34"/>
      <c r="G615" s="288">
        <f>'Input Sheet'!G1116+'Input Sheet'!G1620-'Input Sheet'!G2124</f>
        <v>0</v>
      </c>
      <c r="H615" s="288">
        <f>'Input Sheet'!H1116+'Input Sheet'!H1620-'Input Sheet'!H2124</f>
        <v>0</v>
      </c>
      <c r="I615" s="288">
        <f>'Input Sheet'!I1116+'Input Sheet'!I1620-'Input Sheet'!I2124</f>
        <v>0</v>
      </c>
      <c r="J615" s="288">
        <f>'Input Sheet'!J1116+'Input Sheet'!J1620-'Input Sheet'!J2124</f>
        <v>0</v>
      </c>
      <c r="K615" s="288">
        <f>'Input Sheet'!K1116+'Input Sheet'!K1620-'Input Sheet'!K2124</f>
        <v>0</v>
      </c>
      <c r="L615" s="288">
        <f>'Input Sheet'!L1116+'Input Sheet'!L1620-'Input Sheet'!L2124</f>
        <v>0</v>
      </c>
      <c r="M615" s="288">
        <f>'Input Sheet'!M1116+'Input Sheet'!M1620-'Input Sheet'!M2124</f>
        <v>0</v>
      </c>
      <c r="N615" s="288">
        <f>'Input Sheet'!N1116+'Input Sheet'!N1620-'Input Sheet'!N2124</f>
        <v>0</v>
      </c>
    </row>
    <row r="616" spans="1:14" s="102" customFormat="1" ht="12.75" hidden="1" customHeight="1" outlineLevel="1" x14ac:dyDescent="0.25">
      <c r="A616" s="99"/>
      <c r="B616" s="105" t="str">
        <f>'Input Sheet'!B1117</f>
        <v>Asset Type 101</v>
      </c>
      <c r="C616" s="105" t="str">
        <f>'Input Sheet'!C1117</f>
        <v>Description - Asset Type 101</v>
      </c>
      <c r="D616" s="99"/>
      <c r="E616" s="99"/>
      <c r="F616" s="101"/>
      <c r="G616" s="288">
        <f>'Input Sheet'!G1117+'Input Sheet'!G1621-'Input Sheet'!G2125</f>
        <v>0</v>
      </c>
      <c r="H616" s="288">
        <f>'Input Sheet'!H1117+'Input Sheet'!H1621-'Input Sheet'!H2125</f>
        <v>0</v>
      </c>
      <c r="I616" s="288">
        <f>'Input Sheet'!I1117+'Input Sheet'!I1621-'Input Sheet'!I2125</f>
        <v>0</v>
      </c>
      <c r="J616" s="288">
        <f>'Input Sheet'!J1117+'Input Sheet'!J1621-'Input Sheet'!J2125</f>
        <v>0</v>
      </c>
      <c r="K616" s="288">
        <f>'Input Sheet'!K1117+'Input Sheet'!K1621-'Input Sheet'!K2125</f>
        <v>0</v>
      </c>
      <c r="L616" s="288">
        <f>'Input Sheet'!L1117+'Input Sheet'!L1621-'Input Sheet'!L2125</f>
        <v>0</v>
      </c>
      <c r="M616" s="288">
        <f>'Input Sheet'!M1117+'Input Sheet'!M1621-'Input Sheet'!M2125</f>
        <v>0</v>
      </c>
      <c r="N616" s="288">
        <f>'Input Sheet'!N1117+'Input Sheet'!N1621-'Input Sheet'!N2125</f>
        <v>0</v>
      </c>
    </row>
    <row r="617" spans="1:14" s="102" customFormat="1" ht="12.75" hidden="1" customHeight="1" outlineLevel="1" x14ac:dyDescent="0.25">
      <c r="A617" s="99"/>
      <c r="B617" s="105" t="str">
        <f>'Input Sheet'!B1118</f>
        <v>Asset Type 102</v>
      </c>
      <c r="C617" s="105" t="str">
        <f>'Input Sheet'!C1118</f>
        <v>Description - Asset Type 102</v>
      </c>
      <c r="D617" s="99"/>
      <c r="E617" s="99"/>
      <c r="F617" s="101"/>
      <c r="G617" s="288">
        <f>'Input Sheet'!G1118+'Input Sheet'!G1622-'Input Sheet'!G2126</f>
        <v>0</v>
      </c>
      <c r="H617" s="288">
        <f>'Input Sheet'!H1118+'Input Sheet'!H1622-'Input Sheet'!H2126</f>
        <v>0</v>
      </c>
      <c r="I617" s="288">
        <f>'Input Sheet'!I1118+'Input Sheet'!I1622-'Input Sheet'!I2126</f>
        <v>0</v>
      </c>
      <c r="J617" s="288">
        <f>'Input Sheet'!J1118+'Input Sheet'!J1622-'Input Sheet'!J2126</f>
        <v>0</v>
      </c>
      <c r="K617" s="288">
        <f>'Input Sheet'!K1118+'Input Sheet'!K1622-'Input Sheet'!K2126</f>
        <v>0</v>
      </c>
      <c r="L617" s="288">
        <f>'Input Sheet'!L1118+'Input Sheet'!L1622-'Input Sheet'!L2126</f>
        <v>0</v>
      </c>
      <c r="M617" s="288">
        <f>'Input Sheet'!M1118+'Input Sheet'!M1622-'Input Sheet'!M2126</f>
        <v>0</v>
      </c>
      <c r="N617" s="288">
        <f>'Input Sheet'!N1118+'Input Sheet'!N1622-'Input Sheet'!N2126</f>
        <v>0</v>
      </c>
    </row>
    <row r="618" spans="1:14" s="102" customFormat="1" ht="12.75" hidden="1" customHeight="1" outlineLevel="1" x14ac:dyDescent="0.25">
      <c r="A618" s="99"/>
      <c r="B618" s="105" t="str">
        <f>'Input Sheet'!B1119</f>
        <v>Asset Type 103</v>
      </c>
      <c r="C618" s="105" t="str">
        <f>'Input Sheet'!C1119</f>
        <v>Description - Asset Type 103</v>
      </c>
      <c r="D618" s="99"/>
      <c r="E618" s="99"/>
      <c r="F618" s="101"/>
      <c r="G618" s="288">
        <f>'Input Sheet'!G1119+'Input Sheet'!G1623-'Input Sheet'!G2127</f>
        <v>0</v>
      </c>
      <c r="H618" s="288">
        <f>'Input Sheet'!H1119+'Input Sheet'!H1623-'Input Sheet'!H2127</f>
        <v>0</v>
      </c>
      <c r="I618" s="288">
        <f>'Input Sheet'!I1119+'Input Sheet'!I1623-'Input Sheet'!I2127</f>
        <v>0</v>
      </c>
      <c r="J618" s="288">
        <f>'Input Sheet'!J1119+'Input Sheet'!J1623-'Input Sheet'!J2127</f>
        <v>0</v>
      </c>
      <c r="K618" s="288">
        <f>'Input Sheet'!K1119+'Input Sheet'!K1623-'Input Sheet'!K2127</f>
        <v>0</v>
      </c>
      <c r="L618" s="288">
        <f>'Input Sheet'!L1119+'Input Sheet'!L1623-'Input Sheet'!L2127</f>
        <v>0</v>
      </c>
      <c r="M618" s="288">
        <f>'Input Sheet'!M1119+'Input Sheet'!M1623-'Input Sheet'!M2127</f>
        <v>0</v>
      </c>
      <c r="N618" s="288">
        <f>'Input Sheet'!N1119+'Input Sheet'!N1623-'Input Sheet'!N2127</f>
        <v>0</v>
      </c>
    </row>
    <row r="619" spans="1:14" s="102" customFormat="1" ht="12.75" hidden="1" customHeight="1" outlineLevel="1" x14ac:dyDescent="0.25">
      <c r="A619" s="99"/>
      <c r="B619" s="105" t="str">
        <f>'Input Sheet'!B1120</f>
        <v>Asset Type 104</v>
      </c>
      <c r="C619" s="105" t="str">
        <f>'Input Sheet'!C1120</f>
        <v>Description - Asset Type 104</v>
      </c>
      <c r="D619" s="99"/>
      <c r="E619" s="99"/>
      <c r="F619" s="101"/>
      <c r="G619" s="288">
        <f>'Input Sheet'!G1120+'Input Sheet'!G1624-'Input Sheet'!G2128</f>
        <v>0</v>
      </c>
      <c r="H619" s="288">
        <f>'Input Sheet'!H1120+'Input Sheet'!H1624-'Input Sheet'!H2128</f>
        <v>0</v>
      </c>
      <c r="I619" s="288">
        <f>'Input Sheet'!I1120+'Input Sheet'!I1624-'Input Sheet'!I2128</f>
        <v>0</v>
      </c>
      <c r="J619" s="288">
        <f>'Input Sheet'!J1120+'Input Sheet'!J1624-'Input Sheet'!J2128</f>
        <v>0</v>
      </c>
      <c r="K619" s="288">
        <f>'Input Sheet'!K1120+'Input Sheet'!K1624-'Input Sheet'!K2128</f>
        <v>0</v>
      </c>
      <c r="L619" s="288">
        <f>'Input Sheet'!L1120+'Input Sheet'!L1624-'Input Sheet'!L2128</f>
        <v>0</v>
      </c>
      <c r="M619" s="288">
        <f>'Input Sheet'!M1120+'Input Sheet'!M1624-'Input Sheet'!M2128</f>
        <v>0</v>
      </c>
      <c r="N619" s="288">
        <f>'Input Sheet'!N1120+'Input Sheet'!N1624-'Input Sheet'!N2128</f>
        <v>0</v>
      </c>
    </row>
    <row r="620" spans="1:14" s="102" customFormat="1" ht="12.75" hidden="1" customHeight="1" outlineLevel="1" x14ac:dyDescent="0.25">
      <c r="A620" s="99"/>
      <c r="B620" s="105" t="str">
        <f>'Input Sheet'!B1121</f>
        <v>Asset Type 105</v>
      </c>
      <c r="C620" s="105" t="str">
        <f>'Input Sheet'!C1121</f>
        <v>Description - Asset Type 105</v>
      </c>
      <c r="D620" s="99"/>
      <c r="E620" s="99"/>
      <c r="F620" s="101"/>
      <c r="G620" s="288">
        <f>'Input Sheet'!G1121+'Input Sheet'!G1625-'Input Sheet'!G2129</f>
        <v>0</v>
      </c>
      <c r="H620" s="288">
        <f>'Input Sheet'!H1121+'Input Sheet'!H1625-'Input Sheet'!H2129</f>
        <v>0</v>
      </c>
      <c r="I620" s="288">
        <f>'Input Sheet'!I1121+'Input Sheet'!I1625-'Input Sheet'!I2129</f>
        <v>0</v>
      </c>
      <c r="J620" s="288">
        <f>'Input Sheet'!J1121+'Input Sheet'!J1625-'Input Sheet'!J2129</f>
        <v>0</v>
      </c>
      <c r="K620" s="288">
        <f>'Input Sheet'!K1121+'Input Sheet'!K1625-'Input Sheet'!K2129</f>
        <v>0</v>
      </c>
      <c r="L620" s="288">
        <f>'Input Sheet'!L1121+'Input Sheet'!L1625-'Input Sheet'!L2129</f>
        <v>0</v>
      </c>
      <c r="M620" s="288">
        <f>'Input Sheet'!M1121+'Input Sheet'!M1625-'Input Sheet'!M2129</f>
        <v>0</v>
      </c>
      <c r="N620" s="288">
        <f>'Input Sheet'!N1121+'Input Sheet'!N1625-'Input Sheet'!N2129</f>
        <v>0</v>
      </c>
    </row>
    <row r="621" spans="1:14" s="102" customFormat="1" ht="12.75" hidden="1" customHeight="1" outlineLevel="1" x14ac:dyDescent="0.25">
      <c r="A621" s="99"/>
      <c r="B621" s="105" t="str">
        <f>'Input Sheet'!B1122</f>
        <v>Asset Type 106</v>
      </c>
      <c r="C621" s="105" t="str">
        <f>'Input Sheet'!C1122</f>
        <v>Description - Asset Type 106</v>
      </c>
      <c r="D621" s="99"/>
      <c r="E621" s="99"/>
      <c r="F621" s="101"/>
      <c r="G621" s="288">
        <f>'Input Sheet'!G1122+'Input Sheet'!G1626-'Input Sheet'!G2130</f>
        <v>0</v>
      </c>
      <c r="H621" s="288">
        <f>'Input Sheet'!H1122+'Input Sheet'!H1626-'Input Sheet'!H2130</f>
        <v>0</v>
      </c>
      <c r="I621" s="288">
        <f>'Input Sheet'!I1122+'Input Sheet'!I1626-'Input Sheet'!I2130</f>
        <v>0</v>
      </c>
      <c r="J621" s="288">
        <f>'Input Sheet'!J1122+'Input Sheet'!J1626-'Input Sheet'!J2130</f>
        <v>0</v>
      </c>
      <c r="K621" s="288">
        <f>'Input Sheet'!K1122+'Input Sheet'!K1626-'Input Sheet'!K2130</f>
        <v>0</v>
      </c>
      <c r="L621" s="288">
        <f>'Input Sheet'!L1122+'Input Sheet'!L1626-'Input Sheet'!L2130</f>
        <v>0</v>
      </c>
      <c r="M621" s="288">
        <f>'Input Sheet'!M1122+'Input Sheet'!M1626-'Input Sheet'!M2130</f>
        <v>0</v>
      </c>
      <c r="N621" s="288">
        <f>'Input Sheet'!N1122+'Input Sheet'!N1626-'Input Sheet'!N2130</f>
        <v>0</v>
      </c>
    </row>
    <row r="622" spans="1:14" s="102" customFormat="1" ht="12.75" hidden="1" customHeight="1" outlineLevel="1" x14ac:dyDescent="0.25">
      <c r="A622" s="99"/>
      <c r="B622" s="105" t="str">
        <f>'Input Sheet'!B1123</f>
        <v>Asset Type 107</v>
      </c>
      <c r="C622" s="105" t="str">
        <f>'Input Sheet'!C1123</f>
        <v>Description - Asset Type 107</v>
      </c>
      <c r="D622" s="99"/>
      <c r="E622" s="99"/>
      <c r="F622" s="101"/>
      <c r="G622" s="288">
        <f>'Input Sheet'!G1123+'Input Sheet'!G1627-'Input Sheet'!G2131</f>
        <v>0</v>
      </c>
      <c r="H622" s="288">
        <f>'Input Sheet'!H1123+'Input Sheet'!H1627-'Input Sheet'!H2131</f>
        <v>0</v>
      </c>
      <c r="I622" s="288">
        <f>'Input Sheet'!I1123+'Input Sheet'!I1627-'Input Sheet'!I2131</f>
        <v>0</v>
      </c>
      <c r="J622" s="288">
        <f>'Input Sheet'!J1123+'Input Sheet'!J1627-'Input Sheet'!J2131</f>
        <v>0</v>
      </c>
      <c r="K622" s="288">
        <f>'Input Sheet'!K1123+'Input Sheet'!K1627-'Input Sheet'!K2131</f>
        <v>0</v>
      </c>
      <c r="L622" s="288">
        <f>'Input Sheet'!L1123+'Input Sheet'!L1627-'Input Sheet'!L2131</f>
        <v>0</v>
      </c>
      <c r="M622" s="288">
        <f>'Input Sheet'!M1123+'Input Sheet'!M1627-'Input Sheet'!M2131</f>
        <v>0</v>
      </c>
      <c r="N622" s="288">
        <f>'Input Sheet'!N1123+'Input Sheet'!N1627-'Input Sheet'!N2131</f>
        <v>0</v>
      </c>
    </row>
    <row r="623" spans="1:14" s="102" customFormat="1" ht="12.75" hidden="1" customHeight="1" outlineLevel="1" x14ac:dyDescent="0.25">
      <c r="A623" s="99"/>
      <c r="B623" s="105" t="str">
        <f>'Input Sheet'!B1124</f>
        <v>Asset Type 108</v>
      </c>
      <c r="C623" s="105" t="str">
        <f>'Input Sheet'!C1124</f>
        <v>Description - Asset Type 108</v>
      </c>
      <c r="D623" s="99"/>
      <c r="E623" s="99"/>
      <c r="F623" s="101"/>
      <c r="G623" s="288">
        <f>'Input Sheet'!G1124+'Input Sheet'!G1628-'Input Sheet'!G2132</f>
        <v>0</v>
      </c>
      <c r="H623" s="288">
        <f>'Input Sheet'!H1124+'Input Sheet'!H1628-'Input Sheet'!H2132</f>
        <v>0</v>
      </c>
      <c r="I623" s="288">
        <f>'Input Sheet'!I1124+'Input Sheet'!I1628-'Input Sheet'!I2132</f>
        <v>0</v>
      </c>
      <c r="J623" s="288">
        <f>'Input Sheet'!J1124+'Input Sheet'!J1628-'Input Sheet'!J2132</f>
        <v>0</v>
      </c>
      <c r="K623" s="288">
        <f>'Input Sheet'!K1124+'Input Sheet'!K1628-'Input Sheet'!K2132</f>
        <v>0</v>
      </c>
      <c r="L623" s="288">
        <f>'Input Sheet'!L1124+'Input Sheet'!L1628-'Input Sheet'!L2132</f>
        <v>0</v>
      </c>
      <c r="M623" s="288">
        <f>'Input Sheet'!M1124+'Input Sheet'!M1628-'Input Sheet'!M2132</f>
        <v>0</v>
      </c>
      <c r="N623" s="288">
        <f>'Input Sheet'!N1124+'Input Sheet'!N1628-'Input Sheet'!N2132</f>
        <v>0</v>
      </c>
    </row>
    <row r="624" spans="1:14" s="102" customFormat="1" ht="12.75" hidden="1" customHeight="1" outlineLevel="1" x14ac:dyDescent="0.25">
      <c r="A624" s="99"/>
      <c r="B624" s="105" t="str">
        <f>'Input Sheet'!B1125</f>
        <v>Asset Type 109</v>
      </c>
      <c r="C624" s="105" t="str">
        <f>'Input Sheet'!C1125</f>
        <v>Description - Asset Type 109</v>
      </c>
      <c r="D624" s="99"/>
      <c r="E624" s="99"/>
      <c r="F624" s="101"/>
      <c r="G624" s="288">
        <f>'Input Sheet'!G1125+'Input Sheet'!G1629-'Input Sheet'!G2133</f>
        <v>0</v>
      </c>
      <c r="H624" s="288">
        <f>'Input Sheet'!H1125+'Input Sheet'!H1629-'Input Sheet'!H2133</f>
        <v>0</v>
      </c>
      <c r="I624" s="288">
        <f>'Input Sheet'!I1125+'Input Sheet'!I1629-'Input Sheet'!I2133</f>
        <v>0</v>
      </c>
      <c r="J624" s="288">
        <f>'Input Sheet'!J1125+'Input Sheet'!J1629-'Input Sheet'!J2133</f>
        <v>0</v>
      </c>
      <c r="K624" s="288">
        <f>'Input Sheet'!K1125+'Input Sheet'!K1629-'Input Sheet'!K2133</f>
        <v>0</v>
      </c>
      <c r="L624" s="288">
        <f>'Input Sheet'!L1125+'Input Sheet'!L1629-'Input Sheet'!L2133</f>
        <v>0</v>
      </c>
      <c r="M624" s="288">
        <f>'Input Sheet'!M1125+'Input Sheet'!M1629-'Input Sheet'!M2133</f>
        <v>0</v>
      </c>
      <c r="N624" s="288">
        <f>'Input Sheet'!N1125+'Input Sheet'!N1629-'Input Sheet'!N2133</f>
        <v>0</v>
      </c>
    </row>
    <row r="625" spans="1:14" s="102" customFormat="1" ht="12.75" hidden="1" customHeight="1" outlineLevel="1" x14ac:dyDescent="0.25">
      <c r="A625" s="99"/>
      <c r="B625" s="105" t="str">
        <f>'Input Sheet'!B1126</f>
        <v>Asset Type 110</v>
      </c>
      <c r="C625" s="105" t="str">
        <f>'Input Sheet'!C1126</f>
        <v>Description - Asset Type 110</v>
      </c>
      <c r="D625" s="99"/>
      <c r="E625" s="99"/>
      <c r="F625" s="101"/>
      <c r="G625" s="288">
        <f>'Input Sheet'!G1126+'Input Sheet'!G1630-'Input Sheet'!G2134</f>
        <v>0</v>
      </c>
      <c r="H625" s="288">
        <f>'Input Sheet'!H1126+'Input Sheet'!H1630-'Input Sheet'!H2134</f>
        <v>0</v>
      </c>
      <c r="I625" s="288">
        <f>'Input Sheet'!I1126+'Input Sheet'!I1630-'Input Sheet'!I2134</f>
        <v>0</v>
      </c>
      <c r="J625" s="288">
        <f>'Input Sheet'!J1126+'Input Sheet'!J1630-'Input Sheet'!J2134</f>
        <v>0</v>
      </c>
      <c r="K625" s="288">
        <f>'Input Sheet'!K1126+'Input Sheet'!K1630-'Input Sheet'!K2134</f>
        <v>0</v>
      </c>
      <c r="L625" s="288">
        <f>'Input Sheet'!L1126+'Input Sheet'!L1630-'Input Sheet'!L2134</f>
        <v>0</v>
      </c>
      <c r="M625" s="288">
        <f>'Input Sheet'!M1126+'Input Sheet'!M1630-'Input Sheet'!M2134</f>
        <v>0</v>
      </c>
      <c r="N625" s="288">
        <f>'Input Sheet'!N1126+'Input Sheet'!N1630-'Input Sheet'!N2134</f>
        <v>0</v>
      </c>
    </row>
    <row r="626" spans="1:14" s="102" customFormat="1" ht="12.75" hidden="1" customHeight="1" outlineLevel="1" x14ac:dyDescent="0.25">
      <c r="A626" s="99"/>
      <c r="B626" s="105" t="str">
        <f>'Input Sheet'!B1127</f>
        <v>Asset Type 111</v>
      </c>
      <c r="C626" s="105" t="str">
        <f>'Input Sheet'!C1127</f>
        <v>Description - Asset Type 111</v>
      </c>
      <c r="D626" s="99"/>
      <c r="E626" s="99"/>
      <c r="F626" s="101"/>
      <c r="G626" s="288">
        <f>'Input Sheet'!G1127+'Input Sheet'!G1631-'Input Sheet'!G2135</f>
        <v>0</v>
      </c>
      <c r="H626" s="288">
        <f>'Input Sheet'!H1127+'Input Sheet'!H1631-'Input Sheet'!H2135</f>
        <v>0</v>
      </c>
      <c r="I626" s="288">
        <f>'Input Sheet'!I1127+'Input Sheet'!I1631-'Input Sheet'!I2135</f>
        <v>0</v>
      </c>
      <c r="J626" s="288">
        <f>'Input Sheet'!J1127+'Input Sheet'!J1631-'Input Sheet'!J2135</f>
        <v>0</v>
      </c>
      <c r="K626" s="288">
        <f>'Input Sheet'!K1127+'Input Sheet'!K1631-'Input Sheet'!K2135</f>
        <v>0</v>
      </c>
      <c r="L626" s="288">
        <f>'Input Sheet'!L1127+'Input Sheet'!L1631-'Input Sheet'!L2135</f>
        <v>0</v>
      </c>
      <c r="M626" s="288">
        <f>'Input Sheet'!M1127+'Input Sheet'!M1631-'Input Sheet'!M2135</f>
        <v>0</v>
      </c>
      <c r="N626" s="288">
        <f>'Input Sheet'!N1127+'Input Sheet'!N1631-'Input Sheet'!N2135</f>
        <v>0</v>
      </c>
    </row>
    <row r="627" spans="1:14" s="102" customFormat="1" ht="12.75" hidden="1" customHeight="1" outlineLevel="1" x14ac:dyDescent="0.25">
      <c r="A627" s="99"/>
      <c r="B627" s="105" t="str">
        <f>'Input Sheet'!B1128</f>
        <v>Asset Type 112</v>
      </c>
      <c r="C627" s="105" t="str">
        <f>'Input Sheet'!C1128</f>
        <v>Description - Asset Type 112</v>
      </c>
      <c r="D627" s="99"/>
      <c r="E627" s="99"/>
      <c r="F627" s="101"/>
      <c r="G627" s="288">
        <f>'Input Sheet'!G1128+'Input Sheet'!G1632-'Input Sheet'!G2136</f>
        <v>0</v>
      </c>
      <c r="H627" s="288">
        <f>'Input Sheet'!H1128+'Input Sheet'!H1632-'Input Sheet'!H2136</f>
        <v>0</v>
      </c>
      <c r="I627" s="288">
        <f>'Input Sheet'!I1128+'Input Sheet'!I1632-'Input Sheet'!I2136</f>
        <v>0</v>
      </c>
      <c r="J627" s="288">
        <f>'Input Sheet'!J1128+'Input Sheet'!J1632-'Input Sheet'!J2136</f>
        <v>0</v>
      </c>
      <c r="K627" s="288">
        <f>'Input Sheet'!K1128+'Input Sheet'!K1632-'Input Sheet'!K2136</f>
        <v>0</v>
      </c>
      <c r="L627" s="288">
        <f>'Input Sheet'!L1128+'Input Sheet'!L1632-'Input Sheet'!L2136</f>
        <v>0</v>
      </c>
      <c r="M627" s="288">
        <f>'Input Sheet'!M1128+'Input Sheet'!M1632-'Input Sheet'!M2136</f>
        <v>0</v>
      </c>
      <c r="N627" s="288">
        <f>'Input Sheet'!N1128+'Input Sheet'!N1632-'Input Sheet'!N2136</f>
        <v>0</v>
      </c>
    </row>
    <row r="628" spans="1:14" s="102" customFormat="1" ht="12.75" hidden="1" customHeight="1" outlineLevel="1" x14ac:dyDescent="0.25">
      <c r="A628" s="99"/>
      <c r="B628" s="105" t="str">
        <f>'Input Sheet'!B1129</f>
        <v>Asset Type 113</v>
      </c>
      <c r="C628" s="105" t="str">
        <f>'Input Sheet'!C1129</f>
        <v>Description - Asset Type 113</v>
      </c>
      <c r="D628" s="99"/>
      <c r="E628" s="99"/>
      <c r="F628" s="101"/>
      <c r="G628" s="288">
        <f>'Input Sheet'!G1129+'Input Sheet'!G1633-'Input Sheet'!G2137</f>
        <v>0</v>
      </c>
      <c r="H628" s="288">
        <f>'Input Sheet'!H1129+'Input Sheet'!H1633-'Input Sheet'!H2137</f>
        <v>0</v>
      </c>
      <c r="I628" s="288">
        <f>'Input Sheet'!I1129+'Input Sheet'!I1633-'Input Sheet'!I2137</f>
        <v>0</v>
      </c>
      <c r="J628" s="288">
        <f>'Input Sheet'!J1129+'Input Sheet'!J1633-'Input Sheet'!J2137</f>
        <v>0</v>
      </c>
      <c r="K628" s="288">
        <f>'Input Sheet'!K1129+'Input Sheet'!K1633-'Input Sheet'!K2137</f>
        <v>0</v>
      </c>
      <c r="L628" s="288">
        <f>'Input Sheet'!L1129+'Input Sheet'!L1633-'Input Sheet'!L2137</f>
        <v>0</v>
      </c>
      <c r="M628" s="288">
        <f>'Input Sheet'!M1129+'Input Sheet'!M1633-'Input Sheet'!M2137</f>
        <v>0</v>
      </c>
      <c r="N628" s="288">
        <f>'Input Sheet'!N1129+'Input Sheet'!N1633-'Input Sheet'!N2137</f>
        <v>0</v>
      </c>
    </row>
    <row r="629" spans="1:14" s="102" customFormat="1" ht="12.75" hidden="1" customHeight="1" outlineLevel="1" x14ac:dyDescent="0.25">
      <c r="A629" s="99"/>
      <c r="B629" s="105" t="str">
        <f>'Input Sheet'!B1130</f>
        <v>Asset Type 114</v>
      </c>
      <c r="C629" s="105" t="str">
        <f>'Input Sheet'!C1130</f>
        <v>Description - Asset Type 114</v>
      </c>
      <c r="D629" s="99"/>
      <c r="E629" s="99"/>
      <c r="F629" s="101"/>
      <c r="G629" s="288">
        <f>'Input Sheet'!G1130+'Input Sheet'!G1634-'Input Sheet'!G2138</f>
        <v>0</v>
      </c>
      <c r="H629" s="288">
        <f>'Input Sheet'!H1130+'Input Sheet'!H1634-'Input Sheet'!H2138</f>
        <v>0</v>
      </c>
      <c r="I629" s="288">
        <f>'Input Sheet'!I1130+'Input Sheet'!I1634-'Input Sheet'!I2138</f>
        <v>0</v>
      </c>
      <c r="J629" s="288">
        <f>'Input Sheet'!J1130+'Input Sheet'!J1634-'Input Sheet'!J2138</f>
        <v>0</v>
      </c>
      <c r="K629" s="288">
        <f>'Input Sheet'!K1130+'Input Sheet'!K1634-'Input Sheet'!K2138</f>
        <v>0</v>
      </c>
      <c r="L629" s="288">
        <f>'Input Sheet'!L1130+'Input Sheet'!L1634-'Input Sheet'!L2138</f>
        <v>0</v>
      </c>
      <c r="M629" s="288">
        <f>'Input Sheet'!M1130+'Input Sheet'!M1634-'Input Sheet'!M2138</f>
        <v>0</v>
      </c>
      <c r="N629" s="288">
        <f>'Input Sheet'!N1130+'Input Sheet'!N1634-'Input Sheet'!N2138</f>
        <v>0</v>
      </c>
    </row>
    <row r="630" spans="1:14" s="102" customFormat="1" ht="12.75" hidden="1" customHeight="1" outlineLevel="1" x14ac:dyDescent="0.25">
      <c r="A630" s="99"/>
      <c r="B630" s="105" t="str">
        <f>'Input Sheet'!B1131</f>
        <v>Asset Type 115</v>
      </c>
      <c r="C630" s="105" t="str">
        <f>'Input Sheet'!C1131</f>
        <v>Description - Asset Type 115</v>
      </c>
      <c r="D630" s="99"/>
      <c r="E630" s="99"/>
      <c r="F630" s="101"/>
      <c r="G630" s="288">
        <f>'Input Sheet'!G1131+'Input Sheet'!G1635-'Input Sheet'!G2139</f>
        <v>0</v>
      </c>
      <c r="H630" s="288">
        <f>'Input Sheet'!H1131+'Input Sheet'!H1635-'Input Sheet'!H2139</f>
        <v>0</v>
      </c>
      <c r="I630" s="288">
        <f>'Input Sheet'!I1131+'Input Sheet'!I1635-'Input Sheet'!I2139</f>
        <v>0</v>
      </c>
      <c r="J630" s="288">
        <f>'Input Sheet'!J1131+'Input Sheet'!J1635-'Input Sheet'!J2139</f>
        <v>0</v>
      </c>
      <c r="K630" s="288">
        <f>'Input Sheet'!K1131+'Input Sheet'!K1635-'Input Sheet'!K2139</f>
        <v>0</v>
      </c>
      <c r="L630" s="288">
        <f>'Input Sheet'!L1131+'Input Sheet'!L1635-'Input Sheet'!L2139</f>
        <v>0</v>
      </c>
      <c r="M630" s="288">
        <f>'Input Sheet'!M1131+'Input Sheet'!M1635-'Input Sheet'!M2139</f>
        <v>0</v>
      </c>
      <c r="N630" s="288">
        <f>'Input Sheet'!N1131+'Input Sheet'!N1635-'Input Sheet'!N2139</f>
        <v>0</v>
      </c>
    </row>
    <row r="631" spans="1:14" s="102" customFormat="1" ht="12.75" hidden="1" customHeight="1" outlineLevel="1" x14ac:dyDescent="0.25">
      <c r="A631" s="99"/>
      <c r="B631" s="105" t="str">
        <f>'Input Sheet'!B1132</f>
        <v>Asset Type 116</v>
      </c>
      <c r="C631" s="105" t="str">
        <f>'Input Sheet'!C1132</f>
        <v>Description - Asset Type 116</v>
      </c>
      <c r="D631" s="99"/>
      <c r="E631" s="99"/>
      <c r="F631" s="101"/>
      <c r="G631" s="288">
        <f>'Input Sheet'!G1132+'Input Sheet'!G1636-'Input Sheet'!G2140</f>
        <v>0</v>
      </c>
      <c r="H631" s="288">
        <f>'Input Sheet'!H1132+'Input Sheet'!H1636-'Input Sheet'!H2140</f>
        <v>0</v>
      </c>
      <c r="I631" s="288">
        <f>'Input Sheet'!I1132+'Input Sheet'!I1636-'Input Sheet'!I2140</f>
        <v>0</v>
      </c>
      <c r="J631" s="288">
        <f>'Input Sheet'!J1132+'Input Sheet'!J1636-'Input Sheet'!J2140</f>
        <v>0</v>
      </c>
      <c r="K631" s="288">
        <f>'Input Sheet'!K1132+'Input Sheet'!K1636-'Input Sheet'!K2140</f>
        <v>0</v>
      </c>
      <c r="L631" s="288">
        <f>'Input Sheet'!L1132+'Input Sheet'!L1636-'Input Sheet'!L2140</f>
        <v>0</v>
      </c>
      <c r="M631" s="288">
        <f>'Input Sheet'!M1132+'Input Sheet'!M1636-'Input Sheet'!M2140</f>
        <v>0</v>
      </c>
      <c r="N631" s="288">
        <f>'Input Sheet'!N1132+'Input Sheet'!N1636-'Input Sheet'!N2140</f>
        <v>0</v>
      </c>
    </row>
    <row r="632" spans="1:14" s="102" customFormat="1" ht="12.75" hidden="1" customHeight="1" outlineLevel="1" x14ac:dyDescent="0.25">
      <c r="A632" s="99"/>
      <c r="B632" s="105" t="str">
        <f>'Input Sheet'!B1133</f>
        <v>Asset Type 117</v>
      </c>
      <c r="C632" s="105" t="str">
        <f>'Input Sheet'!C1133</f>
        <v>Description - Asset Type 117</v>
      </c>
      <c r="D632" s="99"/>
      <c r="E632" s="99"/>
      <c r="F632" s="101"/>
      <c r="G632" s="288">
        <f>'Input Sheet'!G1133+'Input Sheet'!G1637-'Input Sheet'!G2141</f>
        <v>0</v>
      </c>
      <c r="H632" s="288">
        <f>'Input Sheet'!H1133+'Input Sheet'!H1637-'Input Sheet'!H2141</f>
        <v>0</v>
      </c>
      <c r="I632" s="288">
        <f>'Input Sheet'!I1133+'Input Sheet'!I1637-'Input Sheet'!I2141</f>
        <v>0</v>
      </c>
      <c r="J632" s="288">
        <f>'Input Sheet'!J1133+'Input Sheet'!J1637-'Input Sheet'!J2141</f>
        <v>0</v>
      </c>
      <c r="K632" s="288">
        <f>'Input Sheet'!K1133+'Input Sheet'!K1637-'Input Sheet'!K2141</f>
        <v>0</v>
      </c>
      <c r="L632" s="288">
        <f>'Input Sheet'!L1133+'Input Sheet'!L1637-'Input Sheet'!L2141</f>
        <v>0</v>
      </c>
      <c r="M632" s="288">
        <f>'Input Sheet'!M1133+'Input Sheet'!M1637-'Input Sheet'!M2141</f>
        <v>0</v>
      </c>
      <c r="N632" s="288">
        <f>'Input Sheet'!N1133+'Input Sheet'!N1637-'Input Sheet'!N2141</f>
        <v>0</v>
      </c>
    </row>
    <row r="633" spans="1:14" s="102" customFormat="1" ht="12.75" hidden="1" customHeight="1" outlineLevel="1" x14ac:dyDescent="0.25">
      <c r="A633" s="99"/>
      <c r="B633" s="105" t="str">
        <f>'Input Sheet'!B1134</f>
        <v>Asset Type 118</v>
      </c>
      <c r="C633" s="105" t="str">
        <f>'Input Sheet'!C1134</f>
        <v>Description - Asset Type 118</v>
      </c>
      <c r="D633" s="99"/>
      <c r="E633" s="99"/>
      <c r="F633" s="101"/>
      <c r="G633" s="288">
        <f>'Input Sheet'!G1134+'Input Sheet'!G1638-'Input Sheet'!G2142</f>
        <v>0</v>
      </c>
      <c r="H633" s="288">
        <f>'Input Sheet'!H1134+'Input Sheet'!H1638-'Input Sheet'!H2142</f>
        <v>0</v>
      </c>
      <c r="I633" s="288">
        <f>'Input Sheet'!I1134+'Input Sheet'!I1638-'Input Sheet'!I2142</f>
        <v>0</v>
      </c>
      <c r="J633" s="288">
        <f>'Input Sheet'!J1134+'Input Sheet'!J1638-'Input Sheet'!J2142</f>
        <v>0</v>
      </c>
      <c r="K633" s="288">
        <f>'Input Sheet'!K1134+'Input Sheet'!K1638-'Input Sheet'!K2142</f>
        <v>0</v>
      </c>
      <c r="L633" s="288">
        <f>'Input Sheet'!L1134+'Input Sheet'!L1638-'Input Sheet'!L2142</f>
        <v>0</v>
      </c>
      <c r="M633" s="288">
        <f>'Input Sheet'!M1134+'Input Sheet'!M1638-'Input Sheet'!M2142</f>
        <v>0</v>
      </c>
      <c r="N633" s="288">
        <f>'Input Sheet'!N1134+'Input Sheet'!N1638-'Input Sheet'!N2142</f>
        <v>0</v>
      </c>
    </row>
    <row r="634" spans="1:14" s="102" customFormat="1" ht="12.75" hidden="1" customHeight="1" outlineLevel="1" x14ac:dyDescent="0.25">
      <c r="A634" s="99"/>
      <c r="B634" s="105" t="str">
        <f>'Input Sheet'!B1135</f>
        <v>Asset Type 119</v>
      </c>
      <c r="C634" s="105" t="str">
        <f>'Input Sheet'!C1135</f>
        <v>Description - Asset Type 119</v>
      </c>
      <c r="D634" s="99"/>
      <c r="E634" s="99"/>
      <c r="F634" s="101"/>
      <c r="G634" s="288">
        <f>'Input Sheet'!G1135+'Input Sheet'!G1639-'Input Sheet'!G2143</f>
        <v>0</v>
      </c>
      <c r="H634" s="288">
        <f>'Input Sheet'!H1135+'Input Sheet'!H1639-'Input Sheet'!H2143</f>
        <v>0</v>
      </c>
      <c r="I634" s="288">
        <f>'Input Sheet'!I1135+'Input Sheet'!I1639-'Input Sheet'!I2143</f>
        <v>0</v>
      </c>
      <c r="J634" s="288">
        <f>'Input Sheet'!J1135+'Input Sheet'!J1639-'Input Sheet'!J2143</f>
        <v>0</v>
      </c>
      <c r="K634" s="288">
        <f>'Input Sheet'!K1135+'Input Sheet'!K1639-'Input Sheet'!K2143</f>
        <v>0</v>
      </c>
      <c r="L634" s="288">
        <f>'Input Sheet'!L1135+'Input Sheet'!L1639-'Input Sheet'!L2143</f>
        <v>0</v>
      </c>
      <c r="M634" s="288">
        <f>'Input Sheet'!M1135+'Input Sheet'!M1639-'Input Sheet'!M2143</f>
        <v>0</v>
      </c>
      <c r="N634" s="288">
        <f>'Input Sheet'!N1135+'Input Sheet'!N1639-'Input Sheet'!N2143</f>
        <v>0</v>
      </c>
    </row>
    <row r="635" spans="1:14" s="102" customFormat="1" ht="12.75" hidden="1" customHeight="1" outlineLevel="1" x14ac:dyDescent="0.25">
      <c r="A635" s="99"/>
      <c r="B635" s="105" t="str">
        <f>'Input Sheet'!B1136</f>
        <v>Asset Type 120</v>
      </c>
      <c r="C635" s="105" t="str">
        <f>'Input Sheet'!C1136</f>
        <v>Description - Asset Type 120</v>
      </c>
      <c r="D635" s="99"/>
      <c r="E635" s="99"/>
      <c r="F635" s="101"/>
      <c r="G635" s="288">
        <f>'Input Sheet'!G1136+'Input Sheet'!G1640-'Input Sheet'!G2144</f>
        <v>0</v>
      </c>
      <c r="H635" s="288">
        <f>'Input Sheet'!H1136+'Input Sheet'!H1640-'Input Sheet'!H2144</f>
        <v>0</v>
      </c>
      <c r="I635" s="288">
        <f>'Input Sheet'!I1136+'Input Sheet'!I1640-'Input Sheet'!I2144</f>
        <v>0</v>
      </c>
      <c r="J635" s="288">
        <f>'Input Sheet'!J1136+'Input Sheet'!J1640-'Input Sheet'!J2144</f>
        <v>0</v>
      </c>
      <c r="K635" s="288">
        <f>'Input Sheet'!K1136+'Input Sheet'!K1640-'Input Sheet'!K2144</f>
        <v>0</v>
      </c>
      <c r="L635" s="288">
        <f>'Input Sheet'!L1136+'Input Sheet'!L1640-'Input Sheet'!L2144</f>
        <v>0</v>
      </c>
      <c r="M635" s="288">
        <f>'Input Sheet'!M1136+'Input Sheet'!M1640-'Input Sheet'!M2144</f>
        <v>0</v>
      </c>
      <c r="N635" s="288">
        <f>'Input Sheet'!N1136+'Input Sheet'!N1640-'Input Sheet'!N2144</f>
        <v>0</v>
      </c>
    </row>
    <row r="636" spans="1:14" s="102" customFormat="1" ht="12.75" hidden="1" customHeight="1" outlineLevel="1" x14ac:dyDescent="0.25">
      <c r="A636" s="99"/>
      <c r="B636" s="105" t="str">
        <f>'Input Sheet'!B1137</f>
        <v>Asset Type 121</v>
      </c>
      <c r="C636" s="105" t="str">
        <f>'Input Sheet'!C1137</f>
        <v>Description - Asset Type 121</v>
      </c>
      <c r="D636" s="99"/>
      <c r="E636" s="99"/>
      <c r="F636" s="101"/>
      <c r="G636" s="288">
        <f>'Input Sheet'!G1137+'Input Sheet'!G1641-'Input Sheet'!G2145</f>
        <v>0</v>
      </c>
      <c r="H636" s="288">
        <f>'Input Sheet'!H1137+'Input Sheet'!H1641-'Input Sheet'!H2145</f>
        <v>0</v>
      </c>
      <c r="I636" s="288">
        <f>'Input Sheet'!I1137+'Input Sheet'!I1641-'Input Sheet'!I2145</f>
        <v>0</v>
      </c>
      <c r="J636" s="288">
        <f>'Input Sheet'!J1137+'Input Sheet'!J1641-'Input Sheet'!J2145</f>
        <v>0</v>
      </c>
      <c r="K636" s="288">
        <f>'Input Sheet'!K1137+'Input Sheet'!K1641-'Input Sheet'!K2145</f>
        <v>0</v>
      </c>
      <c r="L636" s="288">
        <f>'Input Sheet'!L1137+'Input Sheet'!L1641-'Input Sheet'!L2145</f>
        <v>0</v>
      </c>
      <c r="M636" s="288">
        <f>'Input Sheet'!M1137+'Input Sheet'!M1641-'Input Sheet'!M2145</f>
        <v>0</v>
      </c>
      <c r="N636" s="288">
        <f>'Input Sheet'!N1137+'Input Sheet'!N1641-'Input Sheet'!N2145</f>
        <v>0</v>
      </c>
    </row>
    <row r="637" spans="1:14" s="102" customFormat="1" ht="12.75" hidden="1" customHeight="1" outlineLevel="1" x14ac:dyDescent="0.25">
      <c r="A637" s="99"/>
      <c r="B637" s="105" t="str">
        <f>'Input Sheet'!B1138</f>
        <v>Asset Type 122</v>
      </c>
      <c r="C637" s="105" t="str">
        <f>'Input Sheet'!C1138</f>
        <v>Description - Asset Type 122</v>
      </c>
      <c r="D637" s="99"/>
      <c r="E637" s="99"/>
      <c r="F637" s="101"/>
      <c r="G637" s="288">
        <f>'Input Sheet'!G1138+'Input Sheet'!G1642-'Input Sheet'!G2146</f>
        <v>0</v>
      </c>
      <c r="H637" s="288">
        <f>'Input Sheet'!H1138+'Input Sheet'!H1642-'Input Sheet'!H2146</f>
        <v>0</v>
      </c>
      <c r="I637" s="288">
        <f>'Input Sheet'!I1138+'Input Sheet'!I1642-'Input Sheet'!I2146</f>
        <v>0</v>
      </c>
      <c r="J637" s="288">
        <f>'Input Sheet'!J1138+'Input Sheet'!J1642-'Input Sheet'!J2146</f>
        <v>0</v>
      </c>
      <c r="K637" s="288">
        <f>'Input Sheet'!K1138+'Input Sheet'!K1642-'Input Sheet'!K2146</f>
        <v>0</v>
      </c>
      <c r="L637" s="288">
        <f>'Input Sheet'!L1138+'Input Sheet'!L1642-'Input Sheet'!L2146</f>
        <v>0</v>
      </c>
      <c r="M637" s="288">
        <f>'Input Sheet'!M1138+'Input Sheet'!M1642-'Input Sheet'!M2146</f>
        <v>0</v>
      </c>
      <c r="N637" s="288">
        <f>'Input Sheet'!N1138+'Input Sheet'!N1642-'Input Sheet'!N2146</f>
        <v>0</v>
      </c>
    </row>
    <row r="638" spans="1:14" s="102" customFormat="1" ht="12.75" hidden="1" customHeight="1" outlineLevel="1" x14ac:dyDescent="0.25">
      <c r="A638" s="99"/>
      <c r="B638" s="105" t="str">
        <f>'Input Sheet'!B1139</f>
        <v>Asset Type 123</v>
      </c>
      <c r="C638" s="105" t="str">
        <f>'Input Sheet'!C1139</f>
        <v>Description - Asset Type 123</v>
      </c>
      <c r="D638" s="99"/>
      <c r="E638" s="99"/>
      <c r="F638" s="101"/>
      <c r="G638" s="288">
        <f>'Input Sheet'!G1139+'Input Sheet'!G1643-'Input Sheet'!G2147</f>
        <v>0</v>
      </c>
      <c r="H638" s="288">
        <f>'Input Sheet'!H1139+'Input Sheet'!H1643-'Input Sheet'!H2147</f>
        <v>0</v>
      </c>
      <c r="I638" s="288">
        <f>'Input Sheet'!I1139+'Input Sheet'!I1643-'Input Sheet'!I2147</f>
        <v>0</v>
      </c>
      <c r="J638" s="288">
        <f>'Input Sheet'!J1139+'Input Sheet'!J1643-'Input Sheet'!J2147</f>
        <v>0</v>
      </c>
      <c r="K638" s="288">
        <f>'Input Sheet'!K1139+'Input Sheet'!K1643-'Input Sheet'!K2147</f>
        <v>0</v>
      </c>
      <c r="L638" s="288">
        <f>'Input Sheet'!L1139+'Input Sheet'!L1643-'Input Sheet'!L2147</f>
        <v>0</v>
      </c>
      <c r="M638" s="288">
        <f>'Input Sheet'!M1139+'Input Sheet'!M1643-'Input Sheet'!M2147</f>
        <v>0</v>
      </c>
      <c r="N638" s="288">
        <f>'Input Sheet'!N1139+'Input Sheet'!N1643-'Input Sheet'!N2147</f>
        <v>0</v>
      </c>
    </row>
    <row r="639" spans="1:14" s="102" customFormat="1" ht="12.75" hidden="1" customHeight="1" outlineLevel="1" x14ac:dyDescent="0.25">
      <c r="A639" s="99"/>
      <c r="B639" s="105" t="str">
        <f>'Input Sheet'!B1140</f>
        <v>Asset Type 124</v>
      </c>
      <c r="C639" s="105" t="str">
        <f>'Input Sheet'!C1140</f>
        <v>Description - Asset Type 124</v>
      </c>
      <c r="D639" s="99"/>
      <c r="E639" s="99"/>
      <c r="F639" s="101"/>
      <c r="G639" s="288">
        <f>'Input Sheet'!G1140+'Input Sheet'!G1644-'Input Sheet'!G2148</f>
        <v>0</v>
      </c>
      <c r="H639" s="288">
        <f>'Input Sheet'!H1140+'Input Sheet'!H1644-'Input Sheet'!H2148</f>
        <v>0</v>
      </c>
      <c r="I639" s="288">
        <f>'Input Sheet'!I1140+'Input Sheet'!I1644-'Input Sheet'!I2148</f>
        <v>0</v>
      </c>
      <c r="J639" s="288">
        <f>'Input Sheet'!J1140+'Input Sheet'!J1644-'Input Sheet'!J2148</f>
        <v>0</v>
      </c>
      <c r="K639" s="288">
        <f>'Input Sheet'!K1140+'Input Sheet'!K1644-'Input Sheet'!K2148</f>
        <v>0</v>
      </c>
      <c r="L639" s="288">
        <f>'Input Sheet'!L1140+'Input Sheet'!L1644-'Input Sheet'!L2148</f>
        <v>0</v>
      </c>
      <c r="M639" s="288">
        <f>'Input Sheet'!M1140+'Input Sheet'!M1644-'Input Sheet'!M2148</f>
        <v>0</v>
      </c>
      <c r="N639" s="288">
        <f>'Input Sheet'!N1140+'Input Sheet'!N1644-'Input Sheet'!N2148</f>
        <v>0</v>
      </c>
    </row>
    <row r="640" spans="1:14" s="102" customFormat="1" ht="12.75" hidden="1" customHeight="1" outlineLevel="1" x14ac:dyDescent="0.25">
      <c r="A640" s="99"/>
      <c r="B640" s="105" t="str">
        <f>'Input Sheet'!B1141</f>
        <v>Asset Type 125</v>
      </c>
      <c r="C640" s="105" t="str">
        <f>'Input Sheet'!C1141</f>
        <v>Description - Asset Type 125</v>
      </c>
      <c r="D640" s="99"/>
      <c r="E640" s="99"/>
      <c r="F640" s="101"/>
      <c r="G640" s="288">
        <f>'Input Sheet'!G1141+'Input Sheet'!G1645-'Input Sheet'!G2149</f>
        <v>0</v>
      </c>
      <c r="H640" s="288">
        <f>'Input Sheet'!H1141+'Input Sheet'!H1645-'Input Sheet'!H2149</f>
        <v>0</v>
      </c>
      <c r="I640" s="288">
        <f>'Input Sheet'!I1141+'Input Sheet'!I1645-'Input Sheet'!I2149</f>
        <v>0</v>
      </c>
      <c r="J640" s="288">
        <f>'Input Sheet'!J1141+'Input Sheet'!J1645-'Input Sheet'!J2149</f>
        <v>0</v>
      </c>
      <c r="K640" s="288">
        <f>'Input Sheet'!K1141+'Input Sheet'!K1645-'Input Sheet'!K2149</f>
        <v>0</v>
      </c>
      <c r="L640" s="288">
        <f>'Input Sheet'!L1141+'Input Sheet'!L1645-'Input Sheet'!L2149</f>
        <v>0</v>
      </c>
      <c r="M640" s="288">
        <f>'Input Sheet'!M1141+'Input Sheet'!M1645-'Input Sheet'!M2149</f>
        <v>0</v>
      </c>
      <c r="N640" s="288">
        <f>'Input Sheet'!N1141+'Input Sheet'!N1645-'Input Sheet'!N2149</f>
        <v>0</v>
      </c>
    </row>
    <row r="641" spans="1:14" s="102" customFormat="1" ht="12.75" hidden="1" customHeight="1" outlineLevel="1" x14ac:dyDescent="0.25">
      <c r="A641" s="99"/>
      <c r="B641" s="105" t="str">
        <f>'Input Sheet'!B1142</f>
        <v>Asset Type 126</v>
      </c>
      <c r="C641" s="105" t="str">
        <f>'Input Sheet'!C1142</f>
        <v>Description - Asset Type 126</v>
      </c>
      <c r="D641" s="99"/>
      <c r="E641" s="99"/>
      <c r="F641" s="101"/>
      <c r="G641" s="288">
        <f>'Input Sheet'!G1142+'Input Sheet'!G1646-'Input Sheet'!G2150</f>
        <v>0</v>
      </c>
      <c r="H641" s="288">
        <f>'Input Sheet'!H1142+'Input Sheet'!H1646-'Input Sheet'!H2150</f>
        <v>0</v>
      </c>
      <c r="I641" s="288">
        <f>'Input Sheet'!I1142+'Input Sheet'!I1646-'Input Sheet'!I2150</f>
        <v>0</v>
      </c>
      <c r="J641" s="288">
        <f>'Input Sheet'!J1142+'Input Sheet'!J1646-'Input Sheet'!J2150</f>
        <v>0</v>
      </c>
      <c r="K641" s="288">
        <f>'Input Sheet'!K1142+'Input Sheet'!K1646-'Input Sheet'!K2150</f>
        <v>0</v>
      </c>
      <c r="L641" s="288">
        <f>'Input Sheet'!L1142+'Input Sheet'!L1646-'Input Sheet'!L2150</f>
        <v>0</v>
      </c>
      <c r="M641" s="288">
        <f>'Input Sheet'!M1142+'Input Sheet'!M1646-'Input Sheet'!M2150</f>
        <v>0</v>
      </c>
      <c r="N641" s="288">
        <f>'Input Sheet'!N1142+'Input Sheet'!N1646-'Input Sheet'!N2150</f>
        <v>0</v>
      </c>
    </row>
    <row r="642" spans="1:14" s="102" customFormat="1" ht="12.75" hidden="1" customHeight="1" outlineLevel="1" x14ac:dyDescent="0.25">
      <c r="A642" s="99"/>
      <c r="B642" s="105" t="str">
        <f>'Input Sheet'!B1143</f>
        <v>Asset Type 127</v>
      </c>
      <c r="C642" s="105" t="str">
        <f>'Input Sheet'!C1143</f>
        <v>Description - Asset Type 127</v>
      </c>
      <c r="D642" s="99"/>
      <c r="E642" s="99"/>
      <c r="F642" s="101"/>
      <c r="G642" s="288">
        <f>'Input Sheet'!G1143+'Input Sheet'!G1647-'Input Sheet'!G2151</f>
        <v>0</v>
      </c>
      <c r="H642" s="288">
        <f>'Input Sheet'!H1143+'Input Sheet'!H1647-'Input Sheet'!H2151</f>
        <v>0</v>
      </c>
      <c r="I642" s="288">
        <f>'Input Sheet'!I1143+'Input Sheet'!I1647-'Input Sheet'!I2151</f>
        <v>0</v>
      </c>
      <c r="J642" s="288">
        <f>'Input Sheet'!J1143+'Input Sheet'!J1647-'Input Sheet'!J2151</f>
        <v>0</v>
      </c>
      <c r="K642" s="288">
        <f>'Input Sheet'!K1143+'Input Sheet'!K1647-'Input Sheet'!K2151</f>
        <v>0</v>
      </c>
      <c r="L642" s="288">
        <f>'Input Sheet'!L1143+'Input Sheet'!L1647-'Input Sheet'!L2151</f>
        <v>0</v>
      </c>
      <c r="M642" s="288">
        <f>'Input Sheet'!M1143+'Input Sheet'!M1647-'Input Sheet'!M2151</f>
        <v>0</v>
      </c>
      <c r="N642" s="288">
        <f>'Input Sheet'!N1143+'Input Sheet'!N1647-'Input Sheet'!N2151</f>
        <v>0</v>
      </c>
    </row>
    <row r="643" spans="1:14" s="102" customFormat="1" ht="12.75" hidden="1" customHeight="1" outlineLevel="1" x14ac:dyDescent="0.25">
      <c r="A643" s="99"/>
      <c r="B643" s="105" t="str">
        <f>'Input Sheet'!B1144</f>
        <v>Asset Type 128</v>
      </c>
      <c r="C643" s="105" t="str">
        <f>'Input Sheet'!C1144</f>
        <v>Description - Asset Type 128</v>
      </c>
      <c r="D643" s="99"/>
      <c r="E643" s="99"/>
      <c r="F643" s="101"/>
      <c r="G643" s="288">
        <f>'Input Sheet'!G1144+'Input Sheet'!G1648-'Input Sheet'!G2152</f>
        <v>0</v>
      </c>
      <c r="H643" s="288">
        <f>'Input Sheet'!H1144+'Input Sheet'!H1648-'Input Sheet'!H2152</f>
        <v>0</v>
      </c>
      <c r="I643" s="288">
        <f>'Input Sheet'!I1144+'Input Sheet'!I1648-'Input Sheet'!I2152</f>
        <v>0</v>
      </c>
      <c r="J643" s="288">
        <f>'Input Sheet'!J1144+'Input Sheet'!J1648-'Input Sheet'!J2152</f>
        <v>0</v>
      </c>
      <c r="K643" s="288">
        <f>'Input Sheet'!K1144+'Input Sheet'!K1648-'Input Sheet'!K2152</f>
        <v>0</v>
      </c>
      <c r="L643" s="288">
        <f>'Input Sheet'!L1144+'Input Sheet'!L1648-'Input Sheet'!L2152</f>
        <v>0</v>
      </c>
      <c r="M643" s="288">
        <f>'Input Sheet'!M1144+'Input Sheet'!M1648-'Input Sheet'!M2152</f>
        <v>0</v>
      </c>
      <c r="N643" s="288">
        <f>'Input Sheet'!N1144+'Input Sheet'!N1648-'Input Sheet'!N2152</f>
        <v>0</v>
      </c>
    </row>
    <row r="644" spans="1:14" s="102" customFormat="1" ht="12.75" hidden="1" customHeight="1" outlineLevel="1" x14ac:dyDescent="0.25">
      <c r="A644" s="99"/>
      <c r="B644" s="105" t="str">
        <f>'Input Sheet'!B1145</f>
        <v>Asset Type 129</v>
      </c>
      <c r="C644" s="105" t="str">
        <f>'Input Sheet'!C1145</f>
        <v>Description - Asset Type 129</v>
      </c>
      <c r="D644" s="99"/>
      <c r="E644" s="99"/>
      <c r="F644" s="101"/>
      <c r="G644" s="288">
        <f>'Input Sheet'!G1145+'Input Sheet'!G1649-'Input Sheet'!G2153</f>
        <v>0</v>
      </c>
      <c r="H644" s="288">
        <f>'Input Sheet'!H1145+'Input Sheet'!H1649-'Input Sheet'!H2153</f>
        <v>0</v>
      </c>
      <c r="I644" s="288">
        <f>'Input Sheet'!I1145+'Input Sheet'!I1649-'Input Sheet'!I2153</f>
        <v>0</v>
      </c>
      <c r="J644" s="288">
        <f>'Input Sheet'!J1145+'Input Sheet'!J1649-'Input Sheet'!J2153</f>
        <v>0</v>
      </c>
      <c r="K644" s="288">
        <f>'Input Sheet'!K1145+'Input Sheet'!K1649-'Input Sheet'!K2153</f>
        <v>0</v>
      </c>
      <c r="L644" s="288">
        <f>'Input Sheet'!L1145+'Input Sheet'!L1649-'Input Sheet'!L2153</f>
        <v>0</v>
      </c>
      <c r="M644" s="288">
        <f>'Input Sheet'!M1145+'Input Sheet'!M1649-'Input Sheet'!M2153</f>
        <v>0</v>
      </c>
      <c r="N644" s="288">
        <f>'Input Sheet'!N1145+'Input Sheet'!N1649-'Input Sheet'!N2153</f>
        <v>0</v>
      </c>
    </row>
    <row r="645" spans="1:14" s="102" customFormat="1" ht="12.75" hidden="1" customHeight="1" outlineLevel="1" x14ac:dyDescent="0.25">
      <c r="A645" s="99"/>
      <c r="B645" s="105" t="str">
        <f>'Input Sheet'!B1146</f>
        <v>Asset Type 130</v>
      </c>
      <c r="C645" s="105" t="str">
        <f>'Input Sheet'!C1146</f>
        <v>Description - Asset Type 130</v>
      </c>
      <c r="D645" s="99"/>
      <c r="E645" s="99"/>
      <c r="F645" s="101"/>
      <c r="G645" s="288">
        <f>'Input Sheet'!G1146+'Input Sheet'!G1650-'Input Sheet'!G2154</f>
        <v>0</v>
      </c>
      <c r="H645" s="288">
        <f>'Input Sheet'!H1146+'Input Sheet'!H1650-'Input Sheet'!H2154</f>
        <v>0</v>
      </c>
      <c r="I645" s="288">
        <f>'Input Sheet'!I1146+'Input Sheet'!I1650-'Input Sheet'!I2154</f>
        <v>0</v>
      </c>
      <c r="J645" s="288">
        <f>'Input Sheet'!J1146+'Input Sheet'!J1650-'Input Sheet'!J2154</f>
        <v>0</v>
      </c>
      <c r="K645" s="288">
        <f>'Input Sheet'!K1146+'Input Sheet'!K1650-'Input Sheet'!K2154</f>
        <v>0</v>
      </c>
      <c r="L645" s="288">
        <f>'Input Sheet'!L1146+'Input Sheet'!L1650-'Input Sheet'!L2154</f>
        <v>0</v>
      </c>
      <c r="M645" s="288">
        <f>'Input Sheet'!M1146+'Input Sheet'!M1650-'Input Sheet'!M2154</f>
        <v>0</v>
      </c>
      <c r="N645" s="288">
        <f>'Input Sheet'!N1146+'Input Sheet'!N1650-'Input Sheet'!N2154</f>
        <v>0</v>
      </c>
    </row>
    <row r="646" spans="1:14" s="102" customFormat="1" ht="12.75" hidden="1" customHeight="1" outlineLevel="1" x14ac:dyDescent="0.25">
      <c r="A646" s="99"/>
      <c r="B646" s="105" t="str">
        <f>'Input Sheet'!B1147</f>
        <v>Asset Type 131</v>
      </c>
      <c r="C646" s="105" t="str">
        <f>'Input Sheet'!C1147</f>
        <v>Description - Asset Type 131</v>
      </c>
      <c r="D646" s="99"/>
      <c r="E646" s="99"/>
      <c r="F646" s="101"/>
      <c r="G646" s="288">
        <f>'Input Sheet'!G1147+'Input Sheet'!G1651-'Input Sheet'!G2155</f>
        <v>0</v>
      </c>
      <c r="H646" s="288">
        <f>'Input Sheet'!H1147+'Input Sheet'!H1651-'Input Sheet'!H2155</f>
        <v>0</v>
      </c>
      <c r="I646" s="288">
        <f>'Input Sheet'!I1147+'Input Sheet'!I1651-'Input Sheet'!I2155</f>
        <v>0</v>
      </c>
      <c r="J646" s="288">
        <f>'Input Sheet'!J1147+'Input Sheet'!J1651-'Input Sheet'!J2155</f>
        <v>0</v>
      </c>
      <c r="K646" s="288">
        <f>'Input Sheet'!K1147+'Input Sheet'!K1651-'Input Sheet'!K2155</f>
        <v>0</v>
      </c>
      <c r="L646" s="288">
        <f>'Input Sheet'!L1147+'Input Sheet'!L1651-'Input Sheet'!L2155</f>
        <v>0</v>
      </c>
      <c r="M646" s="288">
        <f>'Input Sheet'!M1147+'Input Sheet'!M1651-'Input Sheet'!M2155</f>
        <v>0</v>
      </c>
      <c r="N646" s="288">
        <f>'Input Sheet'!N1147+'Input Sheet'!N1651-'Input Sheet'!N2155</f>
        <v>0</v>
      </c>
    </row>
    <row r="647" spans="1:14" s="102" customFormat="1" ht="12.75" hidden="1" customHeight="1" outlineLevel="1" x14ac:dyDescent="0.25">
      <c r="A647" s="99"/>
      <c r="B647" s="105" t="str">
        <f>'Input Sheet'!B1148</f>
        <v>Asset Type 132</v>
      </c>
      <c r="C647" s="105" t="str">
        <f>'Input Sheet'!C1148</f>
        <v>Description - Asset Type 132</v>
      </c>
      <c r="D647" s="99"/>
      <c r="E647" s="99"/>
      <c r="F647" s="101"/>
      <c r="G647" s="288">
        <f>'Input Sheet'!G1148+'Input Sheet'!G1652-'Input Sheet'!G2156</f>
        <v>0</v>
      </c>
      <c r="H647" s="288">
        <f>'Input Sheet'!H1148+'Input Sheet'!H1652-'Input Sheet'!H2156</f>
        <v>0</v>
      </c>
      <c r="I647" s="288">
        <f>'Input Sheet'!I1148+'Input Sheet'!I1652-'Input Sheet'!I2156</f>
        <v>0</v>
      </c>
      <c r="J647" s="288">
        <f>'Input Sheet'!J1148+'Input Sheet'!J1652-'Input Sheet'!J2156</f>
        <v>0</v>
      </c>
      <c r="K647" s="288">
        <f>'Input Sheet'!K1148+'Input Sheet'!K1652-'Input Sheet'!K2156</f>
        <v>0</v>
      </c>
      <c r="L647" s="288">
        <f>'Input Sheet'!L1148+'Input Sheet'!L1652-'Input Sheet'!L2156</f>
        <v>0</v>
      </c>
      <c r="M647" s="288">
        <f>'Input Sheet'!M1148+'Input Sheet'!M1652-'Input Sheet'!M2156</f>
        <v>0</v>
      </c>
      <c r="N647" s="288">
        <f>'Input Sheet'!N1148+'Input Sheet'!N1652-'Input Sheet'!N2156</f>
        <v>0</v>
      </c>
    </row>
    <row r="648" spans="1:14" s="102" customFormat="1" ht="12.75" hidden="1" customHeight="1" outlineLevel="1" x14ac:dyDescent="0.25">
      <c r="A648" s="99"/>
      <c r="B648" s="105" t="str">
        <f>'Input Sheet'!B1149</f>
        <v>Asset Type 133</v>
      </c>
      <c r="C648" s="105" t="str">
        <f>'Input Sheet'!C1149</f>
        <v>Description - Asset Type 133</v>
      </c>
      <c r="D648" s="99"/>
      <c r="E648" s="99"/>
      <c r="F648" s="101"/>
      <c r="G648" s="288">
        <f>'Input Sheet'!G1149+'Input Sheet'!G1653-'Input Sheet'!G2157</f>
        <v>0</v>
      </c>
      <c r="H648" s="288">
        <f>'Input Sheet'!H1149+'Input Sheet'!H1653-'Input Sheet'!H2157</f>
        <v>0</v>
      </c>
      <c r="I648" s="288">
        <f>'Input Sheet'!I1149+'Input Sheet'!I1653-'Input Sheet'!I2157</f>
        <v>0</v>
      </c>
      <c r="J648" s="288">
        <f>'Input Sheet'!J1149+'Input Sheet'!J1653-'Input Sheet'!J2157</f>
        <v>0</v>
      </c>
      <c r="K648" s="288">
        <f>'Input Sheet'!K1149+'Input Sheet'!K1653-'Input Sheet'!K2157</f>
        <v>0</v>
      </c>
      <c r="L648" s="288">
        <f>'Input Sheet'!L1149+'Input Sheet'!L1653-'Input Sheet'!L2157</f>
        <v>0</v>
      </c>
      <c r="M648" s="288">
        <f>'Input Sheet'!M1149+'Input Sheet'!M1653-'Input Sheet'!M2157</f>
        <v>0</v>
      </c>
      <c r="N648" s="288">
        <f>'Input Sheet'!N1149+'Input Sheet'!N1653-'Input Sheet'!N2157</f>
        <v>0</v>
      </c>
    </row>
    <row r="649" spans="1:14" s="102" customFormat="1" ht="12.75" hidden="1" customHeight="1" outlineLevel="1" x14ac:dyDescent="0.25">
      <c r="A649" s="99"/>
      <c r="B649" s="105" t="str">
        <f>'Input Sheet'!B1150</f>
        <v>Asset Type 134</v>
      </c>
      <c r="C649" s="105" t="str">
        <f>'Input Sheet'!C1150</f>
        <v>Description - Asset Type 134</v>
      </c>
      <c r="D649" s="99"/>
      <c r="E649" s="99"/>
      <c r="F649" s="101"/>
      <c r="G649" s="288">
        <f>'Input Sheet'!G1150+'Input Sheet'!G1654-'Input Sheet'!G2158</f>
        <v>0</v>
      </c>
      <c r="H649" s="288">
        <f>'Input Sheet'!H1150+'Input Sheet'!H1654-'Input Sheet'!H2158</f>
        <v>0</v>
      </c>
      <c r="I649" s="288">
        <f>'Input Sheet'!I1150+'Input Sheet'!I1654-'Input Sheet'!I2158</f>
        <v>0</v>
      </c>
      <c r="J649" s="288">
        <f>'Input Sheet'!J1150+'Input Sheet'!J1654-'Input Sheet'!J2158</f>
        <v>0</v>
      </c>
      <c r="K649" s="288">
        <f>'Input Sheet'!K1150+'Input Sheet'!K1654-'Input Sheet'!K2158</f>
        <v>0</v>
      </c>
      <c r="L649" s="288">
        <f>'Input Sheet'!L1150+'Input Sheet'!L1654-'Input Sheet'!L2158</f>
        <v>0</v>
      </c>
      <c r="M649" s="288">
        <f>'Input Sheet'!M1150+'Input Sheet'!M1654-'Input Sheet'!M2158</f>
        <v>0</v>
      </c>
      <c r="N649" s="288">
        <f>'Input Sheet'!N1150+'Input Sheet'!N1654-'Input Sheet'!N2158</f>
        <v>0</v>
      </c>
    </row>
    <row r="650" spans="1:14" s="102" customFormat="1" ht="12.75" hidden="1" customHeight="1" outlineLevel="1" x14ac:dyDescent="0.25">
      <c r="A650" s="99"/>
      <c r="B650" s="105" t="str">
        <f>'Input Sheet'!B1151</f>
        <v>Asset Type 135</v>
      </c>
      <c r="C650" s="105" t="str">
        <f>'Input Sheet'!C1151</f>
        <v>Description - Asset Type 135</v>
      </c>
      <c r="D650" s="99"/>
      <c r="E650" s="99"/>
      <c r="F650" s="101"/>
      <c r="G650" s="288">
        <f>'Input Sheet'!G1151+'Input Sheet'!G1655-'Input Sheet'!G2159</f>
        <v>0</v>
      </c>
      <c r="H650" s="288">
        <f>'Input Sheet'!H1151+'Input Sheet'!H1655-'Input Sheet'!H2159</f>
        <v>0</v>
      </c>
      <c r="I650" s="288">
        <f>'Input Sheet'!I1151+'Input Sheet'!I1655-'Input Sheet'!I2159</f>
        <v>0</v>
      </c>
      <c r="J650" s="288">
        <f>'Input Sheet'!J1151+'Input Sheet'!J1655-'Input Sheet'!J2159</f>
        <v>0</v>
      </c>
      <c r="K650" s="288">
        <f>'Input Sheet'!K1151+'Input Sheet'!K1655-'Input Sheet'!K2159</f>
        <v>0</v>
      </c>
      <c r="L650" s="288">
        <f>'Input Sheet'!L1151+'Input Sheet'!L1655-'Input Sheet'!L2159</f>
        <v>0</v>
      </c>
      <c r="M650" s="288">
        <f>'Input Sheet'!M1151+'Input Sheet'!M1655-'Input Sheet'!M2159</f>
        <v>0</v>
      </c>
      <c r="N650" s="288">
        <f>'Input Sheet'!N1151+'Input Sheet'!N1655-'Input Sheet'!N2159</f>
        <v>0</v>
      </c>
    </row>
    <row r="651" spans="1:14" s="102" customFormat="1" ht="12.75" hidden="1" customHeight="1" outlineLevel="1" x14ac:dyDescent="0.25">
      <c r="A651" s="99"/>
      <c r="B651" s="105" t="str">
        <f>'Input Sheet'!B1152</f>
        <v>Asset Type 136</v>
      </c>
      <c r="C651" s="105" t="str">
        <f>'Input Sheet'!C1152</f>
        <v>Description - Asset Type 136</v>
      </c>
      <c r="D651" s="99"/>
      <c r="E651" s="99"/>
      <c r="F651" s="101"/>
      <c r="G651" s="288">
        <f>'Input Sheet'!G1152+'Input Sheet'!G1656-'Input Sheet'!G2160</f>
        <v>0</v>
      </c>
      <c r="H651" s="288">
        <f>'Input Sheet'!H1152+'Input Sheet'!H1656-'Input Sheet'!H2160</f>
        <v>0</v>
      </c>
      <c r="I651" s="288">
        <f>'Input Sheet'!I1152+'Input Sheet'!I1656-'Input Sheet'!I2160</f>
        <v>0</v>
      </c>
      <c r="J651" s="288">
        <f>'Input Sheet'!J1152+'Input Sheet'!J1656-'Input Sheet'!J2160</f>
        <v>0</v>
      </c>
      <c r="K651" s="288">
        <f>'Input Sheet'!K1152+'Input Sheet'!K1656-'Input Sheet'!K2160</f>
        <v>0</v>
      </c>
      <c r="L651" s="288">
        <f>'Input Sheet'!L1152+'Input Sheet'!L1656-'Input Sheet'!L2160</f>
        <v>0</v>
      </c>
      <c r="M651" s="288">
        <f>'Input Sheet'!M1152+'Input Sheet'!M1656-'Input Sheet'!M2160</f>
        <v>0</v>
      </c>
      <c r="N651" s="288">
        <f>'Input Sheet'!N1152+'Input Sheet'!N1656-'Input Sheet'!N2160</f>
        <v>0</v>
      </c>
    </row>
    <row r="652" spans="1:14" s="102" customFormat="1" ht="12.75" hidden="1" customHeight="1" outlineLevel="1" x14ac:dyDescent="0.25">
      <c r="A652" s="99"/>
      <c r="B652" s="105" t="str">
        <f>'Input Sheet'!B1153</f>
        <v>Asset Type 137</v>
      </c>
      <c r="C652" s="105" t="str">
        <f>'Input Sheet'!C1153</f>
        <v>Description - Asset Type 137</v>
      </c>
      <c r="D652" s="99"/>
      <c r="E652" s="99"/>
      <c r="F652" s="101"/>
      <c r="G652" s="288">
        <f>'Input Sheet'!G1153+'Input Sheet'!G1657-'Input Sheet'!G2161</f>
        <v>0</v>
      </c>
      <c r="H652" s="288">
        <f>'Input Sheet'!H1153+'Input Sheet'!H1657-'Input Sheet'!H2161</f>
        <v>0</v>
      </c>
      <c r="I652" s="288">
        <f>'Input Sheet'!I1153+'Input Sheet'!I1657-'Input Sheet'!I2161</f>
        <v>0</v>
      </c>
      <c r="J652" s="288">
        <f>'Input Sheet'!J1153+'Input Sheet'!J1657-'Input Sheet'!J2161</f>
        <v>0</v>
      </c>
      <c r="K652" s="288">
        <f>'Input Sheet'!K1153+'Input Sheet'!K1657-'Input Sheet'!K2161</f>
        <v>0</v>
      </c>
      <c r="L652" s="288">
        <f>'Input Sheet'!L1153+'Input Sheet'!L1657-'Input Sheet'!L2161</f>
        <v>0</v>
      </c>
      <c r="M652" s="288">
        <f>'Input Sheet'!M1153+'Input Sheet'!M1657-'Input Sheet'!M2161</f>
        <v>0</v>
      </c>
      <c r="N652" s="288">
        <f>'Input Sheet'!N1153+'Input Sheet'!N1657-'Input Sheet'!N2161</f>
        <v>0</v>
      </c>
    </row>
    <row r="653" spans="1:14" s="102" customFormat="1" ht="12.75" hidden="1" customHeight="1" outlineLevel="1" x14ac:dyDescent="0.25">
      <c r="A653" s="99"/>
      <c r="B653" s="105" t="str">
        <f>'Input Sheet'!B1154</f>
        <v>Asset Type 138</v>
      </c>
      <c r="C653" s="105" t="str">
        <f>'Input Sheet'!C1154</f>
        <v>Description - Asset Type 138</v>
      </c>
      <c r="D653" s="99"/>
      <c r="E653" s="99"/>
      <c r="F653" s="101"/>
      <c r="G653" s="288">
        <f>'Input Sheet'!G1154+'Input Sheet'!G1658-'Input Sheet'!G2162</f>
        <v>0</v>
      </c>
      <c r="H653" s="288">
        <f>'Input Sheet'!H1154+'Input Sheet'!H1658-'Input Sheet'!H2162</f>
        <v>0</v>
      </c>
      <c r="I653" s="288">
        <f>'Input Sheet'!I1154+'Input Sheet'!I1658-'Input Sheet'!I2162</f>
        <v>0</v>
      </c>
      <c r="J653" s="288">
        <f>'Input Sheet'!J1154+'Input Sheet'!J1658-'Input Sheet'!J2162</f>
        <v>0</v>
      </c>
      <c r="K653" s="288">
        <f>'Input Sheet'!K1154+'Input Sheet'!K1658-'Input Sheet'!K2162</f>
        <v>0</v>
      </c>
      <c r="L653" s="288">
        <f>'Input Sheet'!L1154+'Input Sheet'!L1658-'Input Sheet'!L2162</f>
        <v>0</v>
      </c>
      <c r="M653" s="288">
        <f>'Input Sheet'!M1154+'Input Sheet'!M1658-'Input Sheet'!M2162</f>
        <v>0</v>
      </c>
      <c r="N653" s="288">
        <f>'Input Sheet'!N1154+'Input Sheet'!N1658-'Input Sheet'!N2162</f>
        <v>0</v>
      </c>
    </row>
    <row r="654" spans="1:14" s="102" customFormat="1" ht="12.75" hidden="1" customHeight="1" outlineLevel="1" x14ac:dyDescent="0.25">
      <c r="A654" s="99"/>
      <c r="B654" s="105" t="str">
        <f>'Input Sheet'!B1155</f>
        <v>Asset Type 139</v>
      </c>
      <c r="C654" s="105" t="str">
        <f>'Input Sheet'!C1155</f>
        <v>Description - Asset Type 139</v>
      </c>
      <c r="D654" s="99"/>
      <c r="E654" s="99"/>
      <c r="F654" s="101"/>
      <c r="G654" s="288">
        <f>'Input Sheet'!G1155+'Input Sheet'!G1659-'Input Sheet'!G2163</f>
        <v>0</v>
      </c>
      <c r="H654" s="288">
        <f>'Input Sheet'!H1155+'Input Sheet'!H1659-'Input Sheet'!H2163</f>
        <v>0</v>
      </c>
      <c r="I654" s="288">
        <f>'Input Sheet'!I1155+'Input Sheet'!I1659-'Input Sheet'!I2163</f>
        <v>0</v>
      </c>
      <c r="J654" s="288">
        <f>'Input Sheet'!J1155+'Input Sheet'!J1659-'Input Sheet'!J2163</f>
        <v>0</v>
      </c>
      <c r="K654" s="288">
        <f>'Input Sheet'!K1155+'Input Sheet'!K1659-'Input Sheet'!K2163</f>
        <v>0</v>
      </c>
      <c r="L654" s="288">
        <f>'Input Sheet'!L1155+'Input Sheet'!L1659-'Input Sheet'!L2163</f>
        <v>0</v>
      </c>
      <c r="M654" s="288">
        <f>'Input Sheet'!M1155+'Input Sheet'!M1659-'Input Sheet'!M2163</f>
        <v>0</v>
      </c>
      <c r="N654" s="288">
        <f>'Input Sheet'!N1155+'Input Sheet'!N1659-'Input Sheet'!N2163</f>
        <v>0</v>
      </c>
    </row>
    <row r="655" spans="1:14" s="102" customFormat="1" ht="12.75" hidden="1" customHeight="1" outlineLevel="1" x14ac:dyDescent="0.25">
      <c r="A655" s="99"/>
      <c r="B655" s="105" t="str">
        <f>'Input Sheet'!B1156</f>
        <v>Asset Type 140</v>
      </c>
      <c r="C655" s="105" t="str">
        <f>'Input Sheet'!C1156</f>
        <v>Description - Asset Type 140</v>
      </c>
      <c r="D655" s="99"/>
      <c r="E655" s="99"/>
      <c r="F655" s="101"/>
      <c r="G655" s="288">
        <f>'Input Sheet'!G1156+'Input Sheet'!G1660-'Input Sheet'!G2164</f>
        <v>0</v>
      </c>
      <c r="H655" s="288">
        <f>'Input Sheet'!H1156+'Input Sheet'!H1660-'Input Sheet'!H2164</f>
        <v>0</v>
      </c>
      <c r="I655" s="288">
        <f>'Input Sheet'!I1156+'Input Sheet'!I1660-'Input Sheet'!I2164</f>
        <v>0</v>
      </c>
      <c r="J655" s="288">
        <f>'Input Sheet'!J1156+'Input Sheet'!J1660-'Input Sheet'!J2164</f>
        <v>0</v>
      </c>
      <c r="K655" s="288">
        <f>'Input Sheet'!K1156+'Input Sheet'!K1660-'Input Sheet'!K2164</f>
        <v>0</v>
      </c>
      <c r="L655" s="288">
        <f>'Input Sheet'!L1156+'Input Sheet'!L1660-'Input Sheet'!L2164</f>
        <v>0</v>
      </c>
      <c r="M655" s="288">
        <f>'Input Sheet'!M1156+'Input Sheet'!M1660-'Input Sheet'!M2164</f>
        <v>0</v>
      </c>
      <c r="N655" s="288">
        <f>'Input Sheet'!N1156+'Input Sheet'!N1660-'Input Sheet'!N2164</f>
        <v>0</v>
      </c>
    </row>
    <row r="656" spans="1:14" s="102" customFormat="1" ht="12.75" hidden="1" customHeight="1" outlineLevel="1" x14ac:dyDescent="0.25">
      <c r="A656" s="99"/>
      <c r="B656" s="105" t="str">
        <f>'Input Sheet'!B1157</f>
        <v>Asset Type 141</v>
      </c>
      <c r="C656" s="105" t="str">
        <f>'Input Sheet'!C1157</f>
        <v>Description - Asset Type 141</v>
      </c>
      <c r="D656" s="99"/>
      <c r="E656" s="99"/>
      <c r="F656" s="101"/>
      <c r="G656" s="288">
        <f>'Input Sheet'!G1157+'Input Sheet'!G1661-'Input Sheet'!G2165</f>
        <v>0</v>
      </c>
      <c r="H656" s="288">
        <f>'Input Sheet'!H1157+'Input Sheet'!H1661-'Input Sheet'!H2165</f>
        <v>0</v>
      </c>
      <c r="I656" s="288">
        <f>'Input Sheet'!I1157+'Input Sheet'!I1661-'Input Sheet'!I2165</f>
        <v>0</v>
      </c>
      <c r="J656" s="288">
        <f>'Input Sheet'!J1157+'Input Sheet'!J1661-'Input Sheet'!J2165</f>
        <v>0</v>
      </c>
      <c r="K656" s="288">
        <f>'Input Sheet'!K1157+'Input Sheet'!K1661-'Input Sheet'!K2165</f>
        <v>0</v>
      </c>
      <c r="L656" s="288">
        <f>'Input Sheet'!L1157+'Input Sheet'!L1661-'Input Sheet'!L2165</f>
        <v>0</v>
      </c>
      <c r="M656" s="288">
        <f>'Input Sheet'!M1157+'Input Sheet'!M1661-'Input Sheet'!M2165</f>
        <v>0</v>
      </c>
      <c r="N656" s="288">
        <f>'Input Sheet'!N1157+'Input Sheet'!N1661-'Input Sheet'!N2165</f>
        <v>0</v>
      </c>
    </row>
    <row r="657" spans="1:14" s="102" customFormat="1" ht="12.75" hidden="1" customHeight="1" outlineLevel="1" x14ac:dyDescent="0.25">
      <c r="A657" s="99"/>
      <c r="B657" s="105" t="str">
        <f>'Input Sheet'!B1158</f>
        <v>Asset Type 142</v>
      </c>
      <c r="C657" s="105" t="str">
        <f>'Input Sheet'!C1158</f>
        <v>Description - Asset Type 142</v>
      </c>
      <c r="D657" s="99"/>
      <c r="E657" s="99"/>
      <c r="F657" s="101"/>
      <c r="G657" s="288">
        <f>'Input Sheet'!G1158+'Input Sheet'!G1662-'Input Sheet'!G2166</f>
        <v>0</v>
      </c>
      <c r="H657" s="288">
        <f>'Input Sheet'!H1158+'Input Sheet'!H1662-'Input Sheet'!H2166</f>
        <v>0</v>
      </c>
      <c r="I657" s="288">
        <f>'Input Sheet'!I1158+'Input Sheet'!I1662-'Input Sheet'!I2166</f>
        <v>0</v>
      </c>
      <c r="J657" s="288">
        <f>'Input Sheet'!J1158+'Input Sheet'!J1662-'Input Sheet'!J2166</f>
        <v>0</v>
      </c>
      <c r="K657" s="288">
        <f>'Input Sheet'!K1158+'Input Sheet'!K1662-'Input Sheet'!K2166</f>
        <v>0</v>
      </c>
      <c r="L657" s="288">
        <f>'Input Sheet'!L1158+'Input Sheet'!L1662-'Input Sheet'!L2166</f>
        <v>0</v>
      </c>
      <c r="M657" s="288">
        <f>'Input Sheet'!M1158+'Input Sheet'!M1662-'Input Sheet'!M2166</f>
        <v>0</v>
      </c>
      <c r="N657" s="288">
        <f>'Input Sheet'!N1158+'Input Sheet'!N1662-'Input Sheet'!N2166</f>
        <v>0</v>
      </c>
    </row>
    <row r="658" spans="1:14" s="102" customFormat="1" ht="12.75" hidden="1" customHeight="1" outlineLevel="1" x14ac:dyDescent="0.25">
      <c r="A658" s="99"/>
      <c r="B658" s="105" t="str">
        <f>'Input Sheet'!B1159</f>
        <v>Asset Type 143</v>
      </c>
      <c r="C658" s="105" t="str">
        <f>'Input Sheet'!C1159</f>
        <v>Description - Asset Type 143</v>
      </c>
      <c r="D658" s="99"/>
      <c r="E658" s="99"/>
      <c r="F658" s="101"/>
      <c r="G658" s="288">
        <f>'Input Sheet'!G1159+'Input Sheet'!G1663-'Input Sheet'!G2167</f>
        <v>0</v>
      </c>
      <c r="H658" s="288">
        <f>'Input Sheet'!H1159+'Input Sheet'!H1663-'Input Sheet'!H2167</f>
        <v>0</v>
      </c>
      <c r="I658" s="288">
        <f>'Input Sheet'!I1159+'Input Sheet'!I1663-'Input Sheet'!I2167</f>
        <v>0</v>
      </c>
      <c r="J658" s="288">
        <f>'Input Sheet'!J1159+'Input Sheet'!J1663-'Input Sheet'!J2167</f>
        <v>0</v>
      </c>
      <c r="K658" s="288">
        <f>'Input Sheet'!K1159+'Input Sheet'!K1663-'Input Sheet'!K2167</f>
        <v>0</v>
      </c>
      <c r="L658" s="288">
        <f>'Input Sheet'!L1159+'Input Sheet'!L1663-'Input Sheet'!L2167</f>
        <v>0</v>
      </c>
      <c r="M658" s="288">
        <f>'Input Sheet'!M1159+'Input Sheet'!M1663-'Input Sheet'!M2167</f>
        <v>0</v>
      </c>
      <c r="N658" s="288">
        <f>'Input Sheet'!N1159+'Input Sheet'!N1663-'Input Sheet'!N2167</f>
        <v>0</v>
      </c>
    </row>
    <row r="659" spans="1:14" s="102" customFormat="1" ht="12.75" hidden="1" customHeight="1" outlineLevel="1" x14ac:dyDescent="0.25">
      <c r="A659" s="99"/>
      <c r="B659" s="105" t="str">
        <f>'Input Sheet'!B1160</f>
        <v>Asset Type 144</v>
      </c>
      <c r="C659" s="105" t="str">
        <f>'Input Sheet'!C1160</f>
        <v>Description - Asset Type 144</v>
      </c>
      <c r="D659" s="99"/>
      <c r="E659" s="99"/>
      <c r="F659" s="101"/>
      <c r="G659" s="288">
        <f>'Input Sheet'!G1160+'Input Sheet'!G1664-'Input Sheet'!G2168</f>
        <v>0</v>
      </c>
      <c r="H659" s="288">
        <f>'Input Sheet'!H1160+'Input Sheet'!H1664-'Input Sheet'!H2168</f>
        <v>0</v>
      </c>
      <c r="I659" s="288">
        <f>'Input Sheet'!I1160+'Input Sheet'!I1664-'Input Sheet'!I2168</f>
        <v>0</v>
      </c>
      <c r="J659" s="288">
        <f>'Input Sheet'!J1160+'Input Sheet'!J1664-'Input Sheet'!J2168</f>
        <v>0</v>
      </c>
      <c r="K659" s="288">
        <f>'Input Sheet'!K1160+'Input Sheet'!K1664-'Input Sheet'!K2168</f>
        <v>0</v>
      </c>
      <c r="L659" s="288">
        <f>'Input Sheet'!L1160+'Input Sheet'!L1664-'Input Sheet'!L2168</f>
        <v>0</v>
      </c>
      <c r="M659" s="288">
        <f>'Input Sheet'!M1160+'Input Sheet'!M1664-'Input Sheet'!M2168</f>
        <v>0</v>
      </c>
      <c r="N659" s="288">
        <f>'Input Sheet'!N1160+'Input Sheet'!N1664-'Input Sheet'!N2168</f>
        <v>0</v>
      </c>
    </row>
    <row r="660" spans="1:14" s="102" customFormat="1" ht="12.75" hidden="1" customHeight="1" outlineLevel="1" x14ac:dyDescent="0.25">
      <c r="A660" s="99"/>
      <c r="B660" s="105" t="str">
        <f>'Input Sheet'!B1161</f>
        <v>Asset Type 145</v>
      </c>
      <c r="C660" s="105" t="str">
        <f>'Input Sheet'!C1161</f>
        <v>Description - Asset Type 145</v>
      </c>
      <c r="D660" s="99"/>
      <c r="E660" s="99"/>
      <c r="F660" s="101"/>
      <c r="G660" s="288">
        <f>'Input Sheet'!G1161+'Input Sheet'!G1665-'Input Sheet'!G2169</f>
        <v>0</v>
      </c>
      <c r="H660" s="288">
        <f>'Input Sheet'!H1161+'Input Sheet'!H1665-'Input Sheet'!H2169</f>
        <v>0</v>
      </c>
      <c r="I660" s="288">
        <f>'Input Sheet'!I1161+'Input Sheet'!I1665-'Input Sheet'!I2169</f>
        <v>0</v>
      </c>
      <c r="J660" s="288">
        <f>'Input Sheet'!J1161+'Input Sheet'!J1665-'Input Sheet'!J2169</f>
        <v>0</v>
      </c>
      <c r="K660" s="288">
        <f>'Input Sheet'!K1161+'Input Sheet'!K1665-'Input Sheet'!K2169</f>
        <v>0</v>
      </c>
      <c r="L660" s="288">
        <f>'Input Sheet'!L1161+'Input Sheet'!L1665-'Input Sheet'!L2169</f>
        <v>0</v>
      </c>
      <c r="M660" s="288">
        <f>'Input Sheet'!M1161+'Input Sheet'!M1665-'Input Sheet'!M2169</f>
        <v>0</v>
      </c>
      <c r="N660" s="288">
        <f>'Input Sheet'!N1161+'Input Sheet'!N1665-'Input Sheet'!N2169</f>
        <v>0</v>
      </c>
    </row>
    <row r="661" spans="1:14" s="102" customFormat="1" ht="12.75" hidden="1" customHeight="1" outlineLevel="1" x14ac:dyDescent="0.25">
      <c r="A661" s="99"/>
      <c r="B661" s="105" t="str">
        <f>'Input Sheet'!B1162</f>
        <v>Asset Type 146</v>
      </c>
      <c r="C661" s="105" t="str">
        <f>'Input Sheet'!C1162</f>
        <v>Description - Asset Type 146</v>
      </c>
      <c r="D661" s="99"/>
      <c r="E661" s="99"/>
      <c r="F661" s="101"/>
      <c r="G661" s="288">
        <f>'Input Sheet'!G1162+'Input Sheet'!G1666-'Input Sheet'!G2170</f>
        <v>0</v>
      </c>
      <c r="H661" s="288">
        <f>'Input Sheet'!H1162+'Input Sheet'!H1666-'Input Sheet'!H2170</f>
        <v>0</v>
      </c>
      <c r="I661" s="288">
        <f>'Input Sheet'!I1162+'Input Sheet'!I1666-'Input Sheet'!I2170</f>
        <v>0</v>
      </c>
      <c r="J661" s="288">
        <f>'Input Sheet'!J1162+'Input Sheet'!J1666-'Input Sheet'!J2170</f>
        <v>0</v>
      </c>
      <c r="K661" s="288">
        <f>'Input Sheet'!K1162+'Input Sheet'!K1666-'Input Sheet'!K2170</f>
        <v>0</v>
      </c>
      <c r="L661" s="288">
        <f>'Input Sheet'!L1162+'Input Sheet'!L1666-'Input Sheet'!L2170</f>
        <v>0</v>
      </c>
      <c r="M661" s="288">
        <f>'Input Sheet'!M1162+'Input Sheet'!M1666-'Input Sheet'!M2170</f>
        <v>0</v>
      </c>
      <c r="N661" s="288">
        <f>'Input Sheet'!N1162+'Input Sheet'!N1666-'Input Sheet'!N2170</f>
        <v>0</v>
      </c>
    </row>
    <row r="662" spans="1:14" s="102" customFormat="1" ht="12.75" hidden="1" customHeight="1" outlineLevel="1" x14ac:dyDescent="0.25">
      <c r="A662" s="99"/>
      <c r="B662" s="105" t="str">
        <f>'Input Sheet'!B1163</f>
        <v>Asset Type 147</v>
      </c>
      <c r="C662" s="105" t="str">
        <f>'Input Sheet'!C1163</f>
        <v>Description - Asset Type 147</v>
      </c>
      <c r="D662" s="99"/>
      <c r="E662" s="99"/>
      <c r="F662" s="101"/>
      <c r="G662" s="288">
        <f>'Input Sheet'!G1163+'Input Sheet'!G1667-'Input Sheet'!G2171</f>
        <v>0</v>
      </c>
      <c r="H662" s="288">
        <f>'Input Sheet'!H1163+'Input Sheet'!H1667-'Input Sheet'!H2171</f>
        <v>0</v>
      </c>
      <c r="I662" s="288">
        <f>'Input Sheet'!I1163+'Input Sheet'!I1667-'Input Sheet'!I2171</f>
        <v>0</v>
      </c>
      <c r="J662" s="288">
        <f>'Input Sheet'!J1163+'Input Sheet'!J1667-'Input Sheet'!J2171</f>
        <v>0</v>
      </c>
      <c r="K662" s="288">
        <f>'Input Sheet'!K1163+'Input Sheet'!K1667-'Input Sheet'!K2171</f>
        <v>0</v>
      </c>
      <c r="L662" s="288">
        <f>'Input Sheet'!L1163+'Input Sheet'!L1667-'Input Sheet'!L2171</f>
        <v>0</v>
      </c>
      <c r="M662" s="288">
        <f>'Input Sheet'!M1163+'Input Sheet'!M1667-'Input Sheet'!M2171</f>
        <v>0</v>
      </c>
      <c r="N662" s="288">
        <f>'Input Sheet'!N1163+'Input Sheet'!N1667-'Input Sheet'!N2171</f>
        <v>0</v>
      </c>
    </row>
    <row r="663" spans="1:14" s="102" customFormat="1" ht="12.75" hidden="1" customHeight="1" outlineLevel="1" x14ac:dyDescent="0.25">
      <c r="A663" s="99"/>
      <c r="B663" s="105" t="str">
        <f>'Input Sheet'!B1164</f>
        <v>Asset Type 148</v>
      </c>
      <c r="C663" s="105" t="str">
        <f>'Input Sheet'!C1164</f>
        <v>Description - Asset Type 148</v>
      </c>
      <c r="D663" s="99"/>
      <c r="E663" s="99"/>
      <c r="F663" s="101"/>
      <c r="G663" s="288">
        <f>'Input Sheet'!G1164+'Input Sheet'!G1668-'Input Sheet'!G2172</f>
        <v>0</v>
      </c>
      <c r="H663" s="288">
        <f>'Input Sheet'!H1164+'Input Sheet'!H1668-'Input Sheet'!H2172</f>
        <v>0</v>
      </c>
      <c r="I663" s="288">
        <f>'Input Sheet'!I1164+'Input Sheet'!I1668-'Input Sheet'!I2172</f>
        <v>0</v>
      </c>
      <c r="J663" s="288">
        <f>'Input Sheet'!J1164+'Input Sheet'!J1668-'Input Sheet'!J2172</f>
        <v>0</v>
      </c>
      <c r="K663" s="288">
        <f>'Input Sheet'!K1164+'Input Sheet'!K1668-'Input Sheet'!K2172</f>
        <v>0</v>
      </c>
      <c r="L663" s="288">
        <f>'Input Sheet'!L1164+'Input Sheet'!L1668-'Input Sheet'!L2172</f>
        <v>0</v>
      </c>
      <c r="M663" s="288">
        <f>'Input Sheet'!M1164+'Input Sheet'!M1668-'Input Sheet'!M2172</f>
        <v>0</v>
      </c>
      <c r="N663" s="288">
        <f>'Input Sheet'!N1164+'Input Sheet'!N1668-'Input Sheet'!N2172</f>
        <v>0</v>
      </c>
    </row>
    <row r="664" spans="1:14" s="102" customFormat="1" ht="12.75" hidden="1" customHeight="1" outlineLevel="1" x14ac:dyDescent="0.25">
      <c r="A664" s="99"/>
      <c r="B664" s="105" t="str">
        <f>'Input Sheet'!B1165</f>
        <v>Asset Type 149</v>
      </c>
      <c r="C664" s="105" t="str">
        <f>'Input Sheet'!C1165</f>
        <v>Description - Asset Type 149</v>
      </c>
      <c r="D664" s="99"/>
      <c r="E664" s="99"/>
      <c r="F664" s="101"/>
      <c r="G664" s="288">
        <f>'Input Sheet'!G1165+'Input Sheet'!G1669-'Input Sheet'!G2173</f>
        <v>0</v>
      </c>
      <c r="H664" s="288">
        <f>'Input Sheet'!H1165+'Input Sheet'!H1669-'Input Sheet'!H2173</f>
        <v>0</v>
      </c>
      <c r="I664" s="288">
        <f>'Input Sheet'!I1165+'Input Sheet'!I1669-'Input Sheet'!I2173</f>
        <v>0</v>
      </c>
      <c r="J664" s="288">
        <f>'Input Sheet'!J1165+'Input Sheet'!J1669-'Input Sheet'!J2173</f>
        <v>0</v>
      </c>
      <c r="K664" s="288">
        <f>'Input Sheet'!K1165+'Input Sheet'!K1669-'Input Sheet'!K2173</f>
        <v>0</v>
      </c>
      <c r="L664" s="288">
        <f>'Input Sheet'!L1165+'Input Sheet'!L1669-'Input Sheet'!L2173</f>
        <v>0</v>
      </c>
      <c r="M664" s="288">
        <f>'Input Sheet'!M1165+'Input Sheet'!M1669-'Input Sheet'!M2173</f>
        <v>0</v>
      </c>
      <c r="N664" s="288">
        <f>'Input Sheet'!N1165+'Input Sheet'!N1669-'Input Sheet'!N2173</f>
        <v>0</v>
      </c>
    </row>
    <row r="665" spans="1:14" s="102" customFormat="1" ht="12.75" hidden="1" customHeight="1" outlineLevel="1" x14ac:dyDescent="0.25">
      <c r="A665" s="99"/>
      <c r="B665" s="105" t="str">
        <f>'Input Sheet'!B1166</f>
        <v>Asset Type 150</v>
      </c>
      <c r="C665" s="105" t="str">
        <f>'Input Sheet'!C1166</f>
        <v>Description - Asset Type 150</v>
      </c>
      <c r="D665" s="99"/>
      <c r="E665" s="99"/>
      <c r="F665" s="101"/>
      <c r="G665" s="288">
        <f>'Input Sheet'!G1166+'Input Sheet'!G1670-'Input Sheet'!G2174</f>
        <v>0</v>
      </c>
      <c r="H665" s="288">
        <f>'Input Sheet'!H1166+'Input Sheet'!H1670-'Input Sheet'!H2174</f>
        <v>0</v>
      </c>
      <c r="I665" s="288">
        <f>'Input Sheet'!I1166+'Input Sheet'!I1670-'Input Sheet'!I2174</f>
        <v>0</v>
      </c>
      <c r="J665" s="288">
        <f>'Input Sheet'!J1166+'Input Sheet'!J1670-'Input Sheet'!J2174</f>
        <v>0</v>
      </c>
      <c r="K665" s="288">
        <f>'Input Sheet'!K1166+'Input Sheet'!K1670-'Input Sheet'!K2174</f>
        <v>0</v>
      </c>
      <c r="L665" s="288">
        <f>'Input Sheet'!L1166+'Input Sheet'!L1670-'Input Sheet'!L2174</f>
        <v>0</v>
      </c>
      <c r="M665" s="288">
        <f>'Input Sheet'!M1166+'Input Sheet'!M1670-'Input Sheet'!M2174</f>
        <v>0</v>
      </c>
      <c r="N665" s="288">
        <f>'Input Sheet'!N1166+'Input Sheet'!N1670-'Input Sheet'!N2174</f>
        <v>0</v>
      </c>
    </row>
    <row r="666" spans="1:14" s="102" customFormat="1" ht="12.75" hidden="1" customHeight="1" outlineLevel="1" x14ac:dyDescent="0.25">
      <c r="A666" s="99"/>
      <c r="B666" s="105" t="str">
        <f>'Input Sheet'!B1167</f>
        <v>Asset Type 151</v>
      </c>
      <c r="C666" s="105" t="str">
        <f>'Input Sheet'!C1167</f>
        <v>Description - Asset Type 151</v>
      </c>
      <c r="D666" s="99"/>
      <c r="E666" s="99"/>
      <c r="F666" s="101"/>
      <c r="G666" s="288">
        <f>'Input Sheet'!G1167+'Input Sheet'!G1671-'Input Sheet'!G2175</f>
        <v>0</v>
      </c>
      <c r="H666" s="288">
        <f>'Input Sheet'!H1167+'Input Sheet'!H1671-'Input Sheet'!H2175</f>
        <v>0</v>
      </c>
      <c r="I666" s="288">
        <f>'Input Sheet'!I1167+'Input Sheet'!I1671-'Input Sheet'!I2175</f>
        <v>0</v>
      </c>
      <c r="J666" s="288">
        <f>'Input Sheet'!J1167+'Input Sheet'!J1671-'Input Sheet'!J2175</f>
        <v>0</v>
      </c>
      <c r="K666" s="288">
        <f>'Input Sheet'!K1167+'Input Sheet'!K1671-'Input Sheet'!K2175</f>
        <v>0</v>
      </c>
      <c r="L666" s="288">
        <f>'Input Sheet'!L1167+'Input Sheet'!L1671-'Input Sheet'!L2175</f>
        <v>0</v>
      </c>
      <c r="M666" s="288">
        <f>'Input Sheet'!M1167+'Input Sheet'!M1671-'Input Sheet'!M2175</f>
        <v>0</v>
      </c>
      <c r="N666" s="288">
        <f>'Input Sheet'!N1167+'Input Sheet'!N1671-'Input Sheet'!N2175</f>
        <v>0</v>
      </c>
    </row>
    <row r="667" spans="1:14" s="102" customFormat="1" ht="12.75" hidden="1" customHeight="1" outlineLevel="1" x14ac:dyDescent="0.25">
      <c r="A667" s="99"/>
      <c r="B667" s="105" t="str">
        <f>'Input Sheet'!B1168</f>
        <v>Asset Type 152</v>
      </c>
      <c r="C667" s="105" t="str">
        <f>'Input Sheet'!C1168</f>
        <v>Description - Asset Type 152</v>
      </c>
      <c r="D667" s="99"/>
      <c r="E667" s="99"/>
      <c r="F667" s="101"/>
      <c r="G667" s="288">
        <f>'Input Sheet'!G1168+'Input Sheet'!G1672-'Input Sheet'!G2176</f>
        <v>0</v>
      </c>
      <c r="H667" s="288">
        <f>'Input Sheet'!H1168+'Input Sheet'!H1672-'Input Sheet'!H2176</f>
        <v>0</v>
      </c>
      <c r="I667" s="288">
        <f>'Input Sheet'!I1168+'Input Sheet'!I1672-'Input Sheet'!I2176</f>
        <v>0</v>
      </c>
      <c r="J667" s="288">
        <f>'Input Sheet'!J1168+'Input Sheet'!J1672-'Input Sheet'!J2176</f>
        <v>0</v>
      </c>
      <c r="K667" s="288">
        <f>'Input Sheet'!K1168+'Input Sheet'!K1672-'Input Sheet'!K2176</f>
        <v>0</v>
      </c>
      <c r="L667" s="288">
        <f>'Input Sheet'!L1168+'Input Sheet'!L1672-'Input Sheet'!L2176</f>
        <v>0</v>
      </c>
      <c r="M667" s="288">
        <f>'Input Sheet'!M1168+'Input Sheet'!M1672-'Input Sheet'!M2176</f>
        <v>0</v>
      </c>
      <c r="N667" s="288">
        <f>'Input Sheet'!N1168+'Input Sheet'!N1672-'Input Sheet'!N2176</f>
        <v>0</v>
      </c>
    </row>
    <row r="668" spans="1:14" s="102" customFormat="1" ht="12.75" hidden="1" customHeight="1" outlineLevel="1" x14ac:dyDescent="0.25">
      <c r="A668" s="99"/>
      <c r="B668" s="105" t="str">
        <f>'Input Sheet'!B1169</f>
        <v>Asset Type 153</v>
      </c>
      <c r="C668" s="105" t="str">
        <f>'Input Sheet'!C1169</f>
        <v>Description - Asset Type 153</v>
      </c>
      <c r="D668" s="99"/>
      <c r="E668" s="99"/>
      <c r="F668" s="101"/>
      <c r="G668" s="288">
        <f>'Input Sheet'!G1169+'Input Sheet'!G1673-'Input Sheet'!G2177</f>
        <v>0</v>
      </c>
      <c r="H668" s="288">
        <f>'Input Sheet'!H1169+'Input Sheet'!H1673-'Input Sheet'!H2177</f>
        <v>0</v>
      </c>
      <c r="I668" s="288">
        <f>'Input Sheet'!I1169+'Input Sheet'!I1673-'Input Sheet'!I2177</f>
        <v>0</v>
      </c>
      <c r="J668" s="288">
        <f>'Input Sheet'!J1169+'Input Sheet'!J1673-'Input Sheet'!J2177</f>
        <v>0</v>
      </c>
      <c r="K668" s="288">
        <f>'Input Sheet'!K1169+'Input Sheet'!K1673-'Input Sheet'!K2177</f>
        <v>0</v>
      </c>
      <c r="L668" s="288">
        <f>'Input Sheet'!L1169+'Input Sheet'!L1673-'Input Sheet'!L2177</f>
        <v>0</v>
      </c>
      <c r="M668" s="288">
        <f>'Input Sheet'!M1169+'Input Sheet'!M1673-'Input Sheet'!M2177</f>
        <v>0</v>
      </c>
      <c r="N668" s="288">
        <f>'Input Sheet'!N1169+'Input Sheet'!N1673-'Input Sheet'!N2177</f>
        <v>0</v>
      </c>
    </row>
    <row r="669" spans="1:14" s="102" customFormat="1" ht="12.75" hidden="1" customHeight="1" outlineLevel="1" x14ac:dyDescent="0.25">
      <c r="A669" s="99"/>
      <c r="B669" s="105" t="str">
        <f>'Input Sheet'!B1170</f>
        <v>Asset Type 154</v>
      </c>
      <c r="C669" s="105" t="str">
        <f>'Input Sheet'!C1170</f>
        <v>Description - Asset Type 154</v>
      </c>
      <c r="D669" s="99"/>
      <c r="E669" s="99"/>
      <c r="F669" s="101"/>
      <c r="G669" s="288">
        <f>'Input Sheet'!G1170+'Input Sheet'!G1674-'Input Sheet'!G2178</f>
        <v>0</v>
      </c>
      <c r="H669" s="288">
        <f>'Input Sheet'!H1170+'Input Sheet'!H1674-'Input Sheet'!H2178</f>
        <v>0</v>
      </c>
      <c r="I669" s="288">
        <f>'Input Sheet'!I1170+'Input Sheet'!I1674-'Input Sheet'!I2178</f>
        <v>0</v>
      </c>
      <c r="J669" s="288">
        <f>'Input Sheet'!J1170+'Input Sheet'!J1674-'Input Sheet'!J2178</f>
        <v>0</v>
      </c>
      <c r="K669" s="288">
        <f>'Input Sheet'!K1170+'Input Sheet'!K1674-'Input Sheet'!K2178</f>
        <v>0</v>
      </c>
      <c r="L669" s="288">
        <f>'Input Sheet'!L1170+'Input Sheet'!L1674-'Input Sheet'!L2178</f>
        <v>0</v>
      </c>
      <c r="M669" s="288">
        <f>'Input Sheet'!M1170+'Input Sheet'!M1674-'Input Sheet'!M2178</f>
        <v>0</v>
      </c>
      <c r="N669" s="288">
        <f>'Input Sheet'!N1170+'Input Sheet'!N1674-'Input Sheet'!N2178</f>
        <v>0</v>
      </c>
    </row>
    <row r="670" spans="1:14" s="102" customFormat="1" ht="12.75" hidden="1" customHeight="1" outlineLevel="1" x14ac:dyDescent="0.25">
      <c r="A670" s="99"/>
      <c r="B670" s="105" t="str">
        <f>'Input Sheet'!B1171</f>
        <v>Asset Type 155</v>
      </c>
      <c r="C670" s="105" t="str">
        <f>'Input Sheet'!C1171</f>
        <v>Description - Asset Type 155</v>
      </c>
      <c r="D670" s="99"/>
      <c r="E670" s="99"/>
      <c r="F670" s="101"/>
      <c r="G670" s="288">
        <f>'Input Sheet'!G1171+'Input Sheet'!G1675-'Input Sheet'!G2179</f>
        <v>0</v>
      </c>
      <c r="H670" s="288">
        <f>'Input Sheet'!H1171+'Input Sheet'!H1675-'Input Sheet'!H2179</f>
        <v>0</v>
      </c>
      <c r="I670" s="288">
        <f>'Input Sheet'!I1171+'Input Sheet'!I1675-'Input Sheet'!I2179</f>
        <v>0</v>
      </c>
      <c r="J670" s="288">
        <f>'Input Sheet'!J1171+'Input Sheet'!J1675-'Input Sheet'!J2179</f>
        <v>0</v>
      </c>
      <c r="K670" s="288">
        <f>'Input Sheet'!K1171+'Input Sheet'!K1675-'Input Sheet'!K2179</f>
        <v>0</v>
      </c>
      <c r="L670" s="288">
        <f>'Input Sheet'!L1171+'Input Sheet'!L1675-'Input Sheet'!L2179</f>
        <v>0</v>
      </c>
      <c r="M670" s="288">
        <f>'Input Sheet'!M1171+'Input Sheet'!M1675-'Input Sheet'!M2179</f>
        <v>0</v>
      </c>
      <c r="N670" s="288">
        <f>'Input Sheet'!N1171+'Input Sheet'!N1675-'Input Sheet'!N2179</f>
        <v>0</v>
      </c>
    </row>
    <row r="671" spans="1:14" s="102" customFormat="1" ht="12.75" hidden="1" customHeight="1" outlineLevel="1" x14ac:dyDescent="0.25">
      <c r="A671" s="99"/>
      <c r="B671" s="105" t="str">
        <f>'Input Sheet'!B1172</f>
        <v>Asset Type 156</v>
      </c>
      <c r="C671" s="105" t="str">
        <f>'Input Sheet'!C1172</f>
        <v>Description - Asset Type 156</v>
      </c>
      <c r="D671" s="99"/>
      <c r="E671" s="99"/>
      <c r="F671" s="101"/>
      <c r="G671" s="288">
        <f>'Input Sheet'!G1172+'Input Sheet'!G1676-'Input Sheet'!G2180</f>
        <v>0</v>
      </c>
      <c r="H671" s="288">
        <f>'Input Sheet'!H1172+'Input Sheet'!H1676-'Input Sheet'!H2180</f>
        <v>0</v>
      </c>
      <c r="I671" s="288">
        <f>'Input Sheet'!I1172+'Input Sheet'!I1676-'Input Sheet'!I2180</f>
        <v>0</v>
      </c>
      <c r="J671" s="288">
        <f>'Input Sheet'!J1172+'Input Sheet'!J1676-'Input Sheet'!J2180</f>
        <v>0</v>
      </c>
      <c r="K671" s="288">
        <f>'Input Sheet'!K1172+'Input Sheet'!K1676-'Input Sheet'!K2180</f>
        <v>0</v>
      </c>
      <c r="L671" s="288">
        <f>'Input Sheet'!L1172+'Input Sheet'!L1676-'Input Sheet'!L2180</f>
        <v>0</v>
      </c>
      <c r="M671" s="288">
        <f>'Input Sheet'!M1172+'Input Sheet'!M1676-'Input Sheet'!M2180</f>
        <v>0</v>
      </c>
      <c r="N671" s="288">
        <f>'Input Sheet'!N1172+'Input Sheet'!N1676-'Input Sheet'!N2180</f>
        <v>0</v>
      </c>
    </row>
    <row r="672" spans="1:14" s="102" customFormat="1" ht="12.75" hidden="1" customHeight="1" outlineLevel="1" x14ac:dyDescent="0.25">
      <c r="A672" s="99"/>
      <c r="B672" s="105" t="str">
        <f>'Input Sheet'!B1173</f>
        <v>Asset Type 157</v>
      </c>
      <c r="C672" s="105" t="str">
        <f>'Input Sheet'!C1173</f>
        <v>Description - Asset Type 157</v>
      </c>
      <c r="D672" s="99"/>
      <c r="E672" s="99"/>
      <c r="F672" s="101"/>
      <c r="G672" s="288">
        <f>'Input Sheet'!G1173+'Input Sheet'!G1677-'Input Sheet'!G2181</f>
        <v>0</v>
      </c>
      <c r="H672" s="288">
        <f>'Input Sheet'!H1173+'Input Sheet'!H1677-'Input Sheet'!H2181</f>
        <v>0</v>
      </c>
      <c r="I672" s="288">
        <f>'Input Sheet'!I1173+'Input Sheet'!I1677-'Input Sheet'!I2181</f>
        <v>0</v>
      </c>
      <c r="J672" s="288">
        <f>'Input Sheet'!J1173+'Input Sheet'!J1677-'Input Sheet'!J2181</f>
        <v>0</v>
      </c>
      <c r="K672" s="288">
        <f>'Input Sheet'!K1173+'Input Sheet'!K1677-'Input Sheet'!K2181</f>
        <v>0</v>
      </c>
      <c r="L672" s="288">
        <f>'Input Sheet'!L1173+'Input Sheet'!L1677-'Input Sheet'!L2181</f>
        <v>0</v>
      </c>
      <c r="M672" s="288">
        <f>'Input Sheet'!M1173+'Input Sheet'!M1677-'Input Sheet'!M2181</f>
        <v>0</v>
      </c>
      <c r="N672" s="288">
        <f>'Input Sheet'!N1173+'Input Sheet'!N1677-'Input Sheet'!N2181</f>
        <v>0</v>
      </c>
    </row>
    <row r="673" spans="1:14" s="102" customFormat="1" ht="12.75" hidden="1" customHeight="1" outlineLevel="1" x14ac:dyDescent="0.25">
      <c r="A673" s="99"/>
      <c r="B673" s="105" t="str">
        <f>'Input Sheet'!B1174</f>
        <v>Asset Type 158</v>
      </c>
      <c r="C673" s="105" t="str">
        <f>'Input Sheet'!C1174</f>
        <v>Description - Asset Type 158</v>
      </c>
      <c r="D673" s="99"/>
      <c r="E673" s="99"/>
      <c r="F673" s="101"/>
      <c r="G673" s="288">
        <f>'Input Sheet'!G1174+'Input Sheet'!G1678-'Input Sheet'!G2182</f>
        <v>0</v>
      </c>
      <c r="H673" s="288">
        <f>'Input Sheet'!H1174+'Input Sheet'!H1678-'Input Sheet'!H2182</f>
        <v>0</v>
      </c>
      <c r="I673" s="288">
        <f>'Input Sheet'!I1174+'Input Sheet'!I1678-'Input Sheet'!I2182</f>
        <v>0</v>
      </c>
      <c r="J673" s="288">
        <f>'Input Sheet'!J1174+'Input Sheet'!J1678-'Input Sheet'!J2182</f>
        <v>0</v>
      </c>
      <c r="K673" s="288">
        <f>'Input Sheet'!K1174+'Input Sheet'!K1678-'Input Sheet'!K2182</f>
        <v>0</v>
      </c>
      <c r="L673" s="288">
        <f>'Input Sheet'!L1174+'Input Sheet'!L1678-'Input Sheet'!L2182</f>
        <v>0</v>
      </c>
      <c r="M673" s="288">
        <f>'Input Sheet'!M1174+'Input Sheet'!M1678-'Input Sheet'!M2182</f>
        <v>0</v>
      </c>
      <c r="N673" s="288">
        <f>'Input Sheet'!N1174+'Input Sheet'!N1678-'Input Sheet'!N2182</f>
        <v>0</v>
      </c>
    </row>
    <row r="674" spans="1:14" s="102" customFormat="1" ht="12.75" hidden="1" customHeight="1" outlineLevel="1" x14ac:dyDescent="0.25">
      <c r="A674" s="99"/>
      <c r="B674" s="105" t="str">
        <f>'Input Sheet'!B1175</f>
        <v>Asset Type 159</v>
      </c>
      <c r="C674" s="105" t="str">
        <f>'Input Sheet'!C1175</f>
        <v>Description - Asset Type 159</v>
      </c>
      <c r="D674" s="99"/>
      <c r="E674" s="99"/>
      <c r="F674" s="101"/>
      <c r="G674" s="288">
        <f>'Input Sheet'!G1175+'Input Sheet'!G1679-'Input Sheet'!G2183</f>
        <v>0</v>
      </c>
      <c r="H674" s="288">
        <f>'Input Sheet'!H1175+'Input Sheet'!H1679-'Input Sheet'!H2183</f>
        <v>0</v>
      </c>
      <c r="I674" s="288">
        <f>'Input Sheet'!I1175+'Input Sheet'!I1679-'Input Sheet'!I2183</f>
        <v>0</v>
      </c>
      <c r="J674" s="288">
        <f>'Input Sheet'!J1175+'Input Sheet'!J1679-'Input Sheet'!J2183</f>
        <v>0</v>
      </c>
      <c r="K674" s="288">
        <f>'Input Sheet'!K1175+'Input Sheet'!K1679-'Input Sheet'!K2183</f>
        <v>0</v>
      </c>
      <c r="L674" s="288">
        <f>'Input Sheet'!L1175+'Input Sheet'!L1679-'Input Sheet'!L2183</f>
        <v>0</v>
      </c>
      <c r="M674" s="288">
        <f>'Input Sheet'!M1175+'Input Sheet'!M1679-'Input Sheet'!M2183</f>
        <v>0</v>
      </c>
      <c r="N674" s="288">
        <f>'Input Sheet'!N1175+'Input Sheet'!N1679-'Input Sheet'!N2183</f>
        <v>0</v>
      </c>
    </row>
    <row r="675" spans="1:14" s="102" customFormat="1" ht="12.75" hidden="1" customHeight="1" outlineLevel="1" x14ac:dyDescent="0.25">
      <c r="A675" s="99"/>
      <c r="B675" s="105" t="str">
        <f>'Input Sheet'!B1176</f>
        <v>Asset Type 160</v>
      </c>
      <c r="C675" s="105" t="str">
        <f>'Input Sheet'!C1176</f>
        <v>Description - Asset Type 160</v>
      </c>
      <c r="D675" s="99"/>
      <c r="E675" s="99"/>
      <c r="F675" s="101"/>
      <c r="G675" s="288">
        <f>'Input Sheet'!G1176+'Input Sheet'!G1680-'Input Sheet'!G2184</f>
        <v>0</v>
      </c>
      <c r="H675" s="288">
        <f>'Input Sheet'!H1176+'Input Sheet'!H1680-'Input Sheet'!H2184</f>
        <v>0</v>
      </c>
      <c r="I675" s="288">
        <f>'Input Sheet'!I1176+'Input Sheet'!I1680-'Input Sheet'!I2184</f>
        <v>0</v>
      </c>
      <c r="J675" s="288">
        <f>'Input Sheet'!J1176+'Input Sheet'!J1680-'Input Sheet'!J2184</f>
        <v>0</v>
      </c>
      <c r="K675" s="288">
        <f>'Input Sheet'!K1176+'Input Sheet'!K1680-'Input Sheet'!K2184</f>
        <v>0</v>
      </c>
      <c r="L675" s="288">
        <f>'Input Sheet'!L1176+'Input Sheet'!L1680-'Input Sheet'!L2184</f>
        <v>0</v>
      </c>
      <c r="M675" s="288">
        <f>'Input Sheet'!M1176+'Input Sheet'!M1680-'Input Sheet'!M2184</f>
        <v>0</v>
      </c>
      <c r="N675" s="288">
        <f>'Input Sheet'!N1176+'Input Sheet'!N1680-'Input Sheet'!N2184</f>
        <v>0</v>
      </c>
    </row>
    <row r="676" spans="1:14" s="102" customFormat="1" ht="12.75" hidden="1" customHeight="1" outlineLevel="1" x14ac:dyDescent="0.25">
      <c r="A676" s="99"/>
      <c r="B676" s="105" t="str">
        <f>'Input Sheet'!B1177</f>
        <v>Asset Type 161</v>
      </c>
      <c r="C676" s="105" t="str">
        <f>'Input Sheet'!C1177</f>
        <v>Description - Asset Type 161</v>
      </c>
      <c r="D676" s="99"/>
      <c r="E676" s="99"/>
      <c r="F676" s="101"/>
      <c r="G676" s="288">
        <f>'Input Sheet'!G1177+'Input Sheet'!G1681-'Input Sheet'!G2185</f>
        <v>0</v>
      </c>
      <c r="H676" s="288">
        <f>'Input Sheet'!H1177+'Input Sheet'!H1681-'Input Sheet'!H2185</f>
        <v>0</v>
      </c>
      <c r="I676" s="288">
        <f>'Input Sheet'!I1177+'Input Sheet'!I1681-'Input Sheet'!I2185</f>
        <v>0</v>
      </c>
      <c r="J676" s="288">
        <f>'Input Sheet'!J1177+'Input Sheet'!J1681-'Input Sheet'!J2185</f>
        <v>0</v>
      </c>
      <c r="K676" s="288">
        <f>'Input Sheet'!K1177+'Input Sheet'!K1681-'Input Sheet'!K2185</f>
        <v>0</v>
      </c>
      <c r="L676" s="288">
        <f>'Input Sheet'!L1177+'Input Sheet'!L1681-'Input Sheet'!L2185</f>
        <v>0</v>
      </c>
      <c r="M676" s="288">
        <f>'Input Sheet'!M1177+'Input Sheet'!M1681-'Input Sheet'!M2185</f>
        <v>0</v>
      </c>
      <c r="N676" s="288">
        <f>'Input Sheet'!N1177+'Input Sheet'!N1681-'Input Sheet'!N2185</f>
        <v>0</v>
      </c>
    </row>
    <row r="677" spans="1:14" s="102" customFormat="1" ht="12.75" hidden="1" customHeight="1" outlineLevel="1" x14ac:dyDescent="0.25">
      <c r="A677" s="99"/>
      <c r="B677" s="105" t="str">
        <f>'Input Sheet'!B1178</f>
        <v>Asset Type 162</v>
      </c>
      <c r="C677" s="105" t="str">
        <f>'Input Sheet'!C1178</f>
        <v>Description - Asset Type 162</v>
      </c>
      <c r="D677" s="99"/>
      <c r="E677" s="99"/>
      <c r="F677" s="101"/>
      <c r="G677" s="288">
        <f>'Input Sheet'!G1178+'Input Sheet'!G1682-'Input Sheet'!G2186</f>
        <v>0</v>
      </c>
      <c r="H677" s="288">
        <f>'Input Sheet'!H1178+'Input Sheet'!H1682-'Input Sheet'!H2186</f>
        <v>0</v>
      </c>
      <c r="I677" s="288">
        <f>'Input Sheet'!I1178+'Input Sheet'!I1682-'Input Sheet'!I2186</f>
        <v>0</v>
      </c>
      <c r="J677" s="288">
        <f>'Input Sheet'!J1178+'Input Sheet'!J1682-'Input Sheet'!J2186</f>
        <v>0</v>
      </c>
      <c r="K677" s="288">
        <f>'Input Sheet'!K1178+'Input Sheet'!K1682-'Input Sheet'!K2186</f>
        <v>0</v>
      </c>
      <c r="L677" s="288">
        <f>'Input Sheet'!L1178+'Input Sheet'!L1682-'Input Sheet'!L2186</f>
        <v>0</v>
      </c>
      <c r="M677" s="288">
        <f>'Input Sheet'!M1178+'Input Sheet'!M1682-'Input Sheet'!M2186</f>
        <v>0</v>
      </c>
      <c r="N677" s="288">
        <f>'Input Sheet'!N1178+'Input Sheet'!N1682-'Input Sheet'!N2186</f>
        <v>0</v>
      </c>
    </row>
    <row r="678" spans="1:14" s="102" customFormat="1" ht="12.75" hidden="1" customHeight="1" outlineLevel="1" x14ac:dyDescent="0.25">
      <c r="A678" s="99"/>
      <c r="B678" s="105" t="str">
        <f>'Input Sheet'!B1179</f>
        <v>Asset Type 163</v>
      </c>
      <c r="C678" s="105" t="str">
        <f>'Input Sheet'!C1179</f>
        <v>Description - Asset Type 163</v>
      </c>
      <c r="D678" s="99"/>
      <c r="E678" s="99"/>
      <c r="F678" s="101"/>
      <c r="G678" s="288">
        <f>'Input Sheet'!G1179+'Input Sheet'!G1683-'Input Sheet'!G2187</f>
        <v>0</v>
      </c>
      <c r="H678" s="288">
        <f>'Input Sheet'!H1179+'Input Sheet'!H1683-'Input Sheet'!H2187</f>
        <v>0</v>
      </c>
      <c r="I678" s="288">
        <f>'Input Sheet'!I1179+'Input Sheet'!I1683-'Input Sheet'!I2187</f>
        <v>0</v>
      </c>
      <c r="J678" s="288">
        <f>'Input Sheet'!J1179+'Input Sheet'!J1683-'Input Sheet'!J2187</f>
        <v>0</v>
      </c>
      <c r="K678" s="288">
        <f>'Input Sheet'!K1179+'Input Sheet'!K1683-'Input Sheet'!K2187</f>
        <v>0</v>
      </c>
      <c r="L678" s="288">
        <f>'Input Sheet'!L1179+'Input Sheet'!L1683-'Input Sheet'!L2187</f>
        <v>0</v>
      </c>
      <c r="M678" s="288">
        <f>'Input Sheet'!M1179+'Input Sheet'!M1683-'Input Sheet'!M2187</f>
        <v>0</v>
      </c>
      <c r="N678" s="288">
        <f>'Input Sheet'!N1179+'Input Sheet'!N1683-'Input Sheet'!N2187</f>
        <v>0</v>
      </c>
    </row>
    <row r="679" spans="1:14" s="102" customFormat="1" ht="12.75" hidden="1" customHeight="1" outlineLevel="1" x14ac:dyDescent="0.25">
      <c r="A679" s="99"/>
      <c r="B679" s="105" t="str">
        <f>'Input Sheet'!B1180</f>
        <v>Asset Type 164</v>
      </c>
      <c r="C679" s="105" t="str">
        <f>'Input Sheet'!C1180</f>
        <v>Description - Asset Type 164</v>
      </c>
      <c r="D679" s="99"/>
      <c r="E679" s="99"/>
      <c r="F679" s="101"/>
      <c r="G679" s="288">
        <f>'Input Sheet'!G1180+'Input Sheet'!G1684-'Input Sheet'!G2188</f>
        <v>0</v>
      </c>
      <c r="H679" s="288">
        <f>'Input Sheet'!H1180+'Input Sheet'!H1684-'Input Sheet'!H2188</f>
        <v>0</v>
      </c>
      <c r="I679" s="288">
        <f>'Input Sheet'!I1180+'Input Sheet'!I1684-'Input Sheet'!I2188</f>
        <v>0</v>
      </c>
      <c r="J679" s="288">
        <f>'Input Sheet'!J1180+'Input Sheet'!J1684-'Input Sheet'!J2188</f>
        <v>0</v>
      </c>
      <c r="K679" s="288">
        <f>'Input Sheet'!K1180+'Input Sheet'!K1684-'Input Sheet'!K2188</f>
        <v>0</v>
      </c>
      <c r="L679" s="288">
        <f>'Input Sheet'!L1180+'Input Sheet'!L1684-'Input Sheet'!L2188</f>
        <v>0</v>
      </c>
      <c r="M679" s="288">
        <f>'Input Sheet'!M1180+'Input Sheet'!M1684-'Input Sheet'!M2188</f>
        <v>0</v>
      </c>
      <c r="N679" s="288">
        <f>'Input Sheet'!N1180+'Input Sheet'!N1684-'Input Sheet'!N2188</f>
        <v>0</v>
      </c>
    </row>
    <row r="680" spans="1:14" s="102" customFormat="1" ht="12.75" hidden="1" customHeight="1" outlineLevel="1" x14ac:dyDescent="0.25">
      <c r="A680" s="99"/>
      <c r="B680" s="105" t="str">
        <f>'Input Sheet'!B1181</f>
        <v>Asset Type 165</v>
      </c>
      <c r="C680" s="105" t="str">
        <f>'Input Sheet'!C1181</f>
        <v>Description - Asset Type 165</v>
      </c>
      <c r="D680" s="99"/>
      <c r="E680" s="99"/>
      <c r="F680" s="101"/>
      <c r="G680" s="288">
        <f>'Input Sheet'!G1181+'Input Sheet'!G1685-'Input Sheet'!G2189</f>
        <v>0</v>
      </c>
      <c r="H680" s="288">
        <f>'Input Sheet'!H1181+'Input Sheet'!H1685-'Input Sheet'!H2189</f>
        <v>0</v>
      </c>
      <c r="I680" s="288">
        <f>'Input Sheet'!I1181+'Input Sheet'!I1685-'Input Sheet'!I2189</f>
        <v>0</v>
      </c>
      <c r="J680" s="288">
        <f>'Input Sheet'!J1181+'Input Sheet'!J1685-'Input Sheet'!J2189</f>
        <v>0</v>
      </c>
      <c r="K680" s="288">
        <f>'Input Sheet'!K1181+'Input Sheet'!K1685-'Input Sheet'!K2189</f>
        <v>0</v>
      </c>
      <c r="L680" s="288">
        <f>'Input Sheet'!L1181+'Input Sheet'!L1685-'Input Sheet'!L2189</f>
        <v>0</v>
      </c>
      <c r="M680" s="288">
        <f>'Input Sheet'!M1181+'Input Sheet'!M1685-'Input Sheet'!M2189</f>
        <v>0</v>
      </c>
      <c r="N680" s="288">
        <f>'Input Sheet'!N1181+'Input Sheet'!N1685-'Input Sheet'!N2189</f>
        <v>0</v>
      </c>
    </row>
    <row r="681" spans="1:14" s="102" customFormat="1" ht="12.75" hidden="1" customHeight="1" outlineLevel="1" x14ac:dyDescent="0.25">
      <c r="A681" s="99"/>
      <c r="B681" s="105" t="str">
        <f>'Input Sheet'!B1182</f>
        <v>Asset Type 166</v>
      </c>
      <c r="C681" s="105" t="str">
        <f>'Input Sheet'!C1182</f>
        <v>Description - Asset Type 166</v>
      </c>
      <c r="D681" s="99"/>
      <c r="E681" s="99"/>
      <c r="F681" s="101"/>
      <c r="G681" s="288">
        <f>'Input Sheet'!G1182+'Input Sheet'!G1686-'Input Sheet'!G2190</f>
        <v>0</v>
      </c>
      <c r="H681" s="288">
        <f>'Input Sheet'!H1182+'Input Sheet'!H1686-'Input Sheet'!H2190</f>
        <v>0</v>
      </c>
      <c r="I681" s="288">
        <f>'Input Sheet'!I1182+'Input Sheet'!I1686-'Input Sheet'!I2190</f>
        <v>0</v>
      </c>
      <c r="J681" s="288">
        <f>'Input Sheet'!J1182+'Input Sheet'!J1686-'Input Sheet'!J2190</f>
        <v>0</v>
      </c>
      <c r="K681" s="288">
        <f>'Input Sheet'!K1182+'Input Sheet'!K1686-'Input Sheet'!K2190</f>
        <v>0</v>
      </c>
      <c r="L681" s="288">
        <f>'Input Sheet'!L1182+'Input Sheet'!L1686-'Input Sheet'!L2190</f>
        <v>0</v>
      </c>
      <c r="M681" s="288">
        <f>'Input Sheet'!M1182+'Input Sheet'!M1686-'Input Sheet'!M2190</f>
        <v>0</v>
      </c>
      <c r="N681" s="288">
        <f>'Input Sheet'!N1182+'Input Sheet'!N1686-'Input Sheet'!N2190</f>
        <v>0</v>
      </c>
    </row>
    <row r="682" spans="1:14" s="102" customFormat="1" ht="12.75" hidden="1" customHeight="1" outlineLevel="1" x14ac:dyDescent="0.25">
      <c r="A682" s="99"/>
      <c r="B682" s="105" t="str">
        <f>'Input Sheet'!B1183</f>
        <v>Asset Type 167</v>
      </c>
      <c r="C682" s="105" t="str">
        <f>'Input Sheet'!C1183</f>
        <v>Description - Asset Type 167</v>
      </c>
      <c r="D682" s="99"/>
      <c r="E682" s="99"/>
      <c r="F682" s="101"/>
      <c r="G682" s="288">
        <f>'Input Sheet'!G1183+'Input Sheet'!G1687-'Input Sheet'!G2191</f>
        <v>0</v>
      </c>
      <c r="H682" s="288">
        <f>'Input Sheet'!H1183+'Input Sheet'!H1687-'Input Sheet'!H2191</f>
        <v>0</v>
      </c>
      <c r="I682" s="288">
        <f>'Input Sheet'!I1183+'Input Sheet'!I1687-'Input Sheet'!I2191</f>
        <v>0</v>
      </c>
      <c r="J682" s="288">
        <f>'Input Sheet'!J1183+'Input Sheet'!J1687-'Input Sheet'!J2191</f>
        <v>0</v>
      </c>
      <c r="K682" s="288">
        <f>'Input Sheet'!K1183+'Input Sheet'!K1687-'Input Sheet'!K2191</f>
        <v>0</v>
      </c>
      <c r="L682" s="288">
        <f>'Input Sheet'!L1183+'Input Sheet'!L1687-'Input Sheet'!L2191</f>
        <v>0</v>
      </c>
      <c r="M682" s="288">
        <f>'Input Sheet'!M1183+'Input Sheet'!M1687-'Input Sheet'!M2191</f>
        <v>0</v>
      </c>
      <c r="N682" s="288">
        <f>'Input Sheet'!N1183+'Input Sheet'!N1687-'Input Sheet'!N2191</f>
        <v>0</v>
      </c>
    </row>
    <row r="683" spans="1:14" s="102" customFormat="1" ht="12.75" hidden="1" customHeight="1" outlineLevel="1" x14ac:dyDescent="0.25">
      <c r="A683" s="99"/>
      <c r="B683" s="105" t="str">
        <f>'Input Sheet'!B1184</f>
        <v>Asset Type 168</v>
      </c>
      <c r="C683" s="105" t="str">
        <f>'Input Sheet'!C1184</f>
        <v>Description - Asset Type 168</v>
      </c>
      <c r="D683" s="99"/>
      <c r="E683" s="99"/>
      <c r="F683" s="101"/>
      <c r="G683" s="288">
        <f>'Input Sheet'!G1184+'Input Sheet'!G1688-'Input Sheet'!G2192</f>
        <v>0</v>
      </c>
      <c r="H683" s="288">
        <f>'Input Sheet'!H1184+'Input Sheet'!H1688-'Input Sheet'!H2192</f>
        <v>0</v>
      </c>
      <c r="I683" s="288">
        <f>'Input Sheet'!I1184+'Input Sheet'!I1688-'Input Sheet'!I2192</f>
        <v>0</v>
      </c>
      <c r="J683" s="288">
        <f>'Input Sheet'!J1184+'Input Sheet'!J1688-'Input Sheet'!J2192</f>
        <v>0</v>
      </c>
      <c r="K683" s="288">
        <f>'Input Sheet'!K1184+'Input Sheet'!K1688-'Input Sheet'!K2192</f>
        <v>0</v>
      </c>
      <c r="L683" s="288">
        <f>'Input Sheet'!L1184+'Input Sheet'!L1688-'Input Sheet'!L2192</f>
        <v>0</v>
      </c>
      <c r="M683" s="288">
        <f>'Input Sheet'!M1184+'Input Sheet'!M1688-'Input Sheet'!M2192</f>
        <v>0</v>
      </c>
      <c r="N683" s="288">
        <f>'Input Sheet'!N1184+'Input Sheet'!N1688-'Input Sheet'!N2192</f>
        <v>0</v>
      </c>
    </row>
    <row r="684" spans="1:14" s="102" customFormat="1" ht="12.75" hidden="1" customHeight="1" outlineLevel="1" x14ac:dyDescent="0.25">
      <c r="A684" s="99"/>
      <c r="B684" s="105" t="str">
        <f>'Input Sheet'!B1185</f>
        <v>Asset Type 169</v>
      </c>
      <c r="C684" s="105" t="str">
        <f>'Input Sheet'!C1185</f>
        <v>Description - Asset Type 169</v>
      </c>
      <c r="D684" s="99"/>
      <c r="E684" s="99"/>
      <c r="F684" s="101"/>
      <c r="G684" s="288">
        <f>'Input Sheet'!G1185+'Input Sheet'!G1689-'Input Sheet'!G2193</f>
        <v>0</v>
      </c>
      <c r="H684" s="288">
        <f>'Input Sheet'!H1185+'Input Sheet'!H1689-'Input Sheet'!H2193</f>
        <v>0</v>
      </c>
      <c r="I684" s="288">
        <f>'Input Sheet'!I1185+'Input Sheet'!I1689-'Input Sheet'!I2193</f>
        <v>0</v>
      </c>
      <c r="J684" s="288">
        <f>'Input Sheet'!J1185+'Input Sheet'!J1689-'Input Sheet'!J2193</f>
        <v>0</v>
      </c>
      <c r="K684" s="288">
        <f>'Input Sheet'!K1185+'Input Sheet'!K1689-'Input Sheet'!K2193</f>
        <v>0</v>
      </c>
      <c r="L684" s="288">
        <f>'Input Sheet'!L1185+'Input Sheet'!L1689-'Input Sheet'!L2193</f>
        <v>0</v>
      </c>
      <c r="M684" s="288">
        <f>'Input Sheet'!M1185+'Input Sheet'!M1689-'Input Sheet'!M2193</f>
        <v>0</v>
      </c>
      <c r="N684" s="288">
        <f>'Input Sheet'!N1185+'Input Sheet'!N1689-'Input Sheet'!N2193</f>
        <v>0</v>
      </c>
    </row>
    <row r="685" spans="1:14" s="102" customFormat="1" ht="12.75" hidden="1" customHeight="1" outlineLevel="1" x14ac:dyDescent="0.25">
      <c r="A685" s="99"/>
      <c r="B685" s="105" t="str">
        <f>'Input Sheet'!B1186</f>
        <v>Asset Type 170</v>
      </c>
      <c r="C685" s="105" t="str">
        <f>'Input Sheet'!C1186</f>
        <v>Description - Asset Type 170</v>
      </c>
      <c r="D685" s="99"/>
      <c r="E685" s="99"/>
      <c r="F685" s="101"/>
      <c r="G685" s="288">
        <f>'Input Sheet'!G1186+'Input Sheet'!G1690-'Input Sheet'!G2194</f>
        <v>0</v>
      </c>
      <c r="H685" s="288">
        <f>'Input Sheet'!H1186+'Input Sheet'!H1690-'Input Sheet'!H2194</f>
        <v>0</v>
      </c>
      <c r="I685" s="288">
        <f>'Input Sheet'!I1186+'Input Sheet'!I1690-'Input Sheet'!I2194</f>
        <v>0</v>
      </c>
      <c r="J685" s="288">
        <f>'Input Sheet'!J1186+'Input Sheet'!J1690-'Input Sheet'!J2194</f>
        <v>0</v>
      </c>
      <c r="K685" s="288">
        <f>'Input Sheet'!K1186+'Input Sheet'!K1690-'Input Sheet'!K2194</f>
        <v>0</v>
      </c>
      <c r="L685" s="288">
        <f>'Input Sheet'!L1186+'Input Sheet'!L1690-'Input Sheet'!L2194</f>
        <v>0</v>
      </c>
      <c r="M685" s="288">
        <f>'Input Sheet'!M1186+'Input Sheet'!M1690-'Input Sheet'!M2194</f>
        <v>0</v>
      </c>
      <c r="N685" s="288">
        <f>'Input Sheet'!N1186+'Input Sheet'!N1690-'Input Sheet'!N2194</f>
        <v>0</v>
      </c>
    </row>
    <row r="686" spans="1:14" s="102" customFormat="1" ht="12.75" hidden="1" customHeight="1" outlineLevel="1" x14ac:dyDescent="0.25">
      <c r="A686" s="99"/>
      <c r="B686" s="105" t="str">
        <f>'Input Sheet'!B1187</f>
        <v>Asset Type 171</v>
      </c>
      <c r="C686" s="105" t="str">
        <f>'Input Sheet'!C1187</f>
        <v>Description - Asset Type 171</v>
      </c>
      <c r="D686" s="99"/>
      <c r="E686" s="99"/>
      <c r="F686" s="101"/>
      <c r="G686" s="288">
        <f>'Input Sheet'!G1187+'Input Sheet'!G1691-'Input Sheet'!G2195</f>
        <v>0</v>
      </c>
      <c r="H686" s="288">
        <f>'Input Sheet'!H1187+'Input Sheet'!H1691-'Input Sheet'!H2195</f>
        <v>0</v>
      </c>
      <c r="I686" s="288">
        <f>'Input Sheet'!I1187+'Input Sheet'!I1691-'Input Sheet'!I2195</f>
        <v>0</v>
      </c>
      <c r="J686" s="288">
        <f>'Input Sheet'!J1187+'Input Sheet'!J1691-'Input Sheet'!J2195</f>
        <v>0</v>
      </c>
      <c r="K686" s="288">
        <f>'Input Sheet'!K1187+'Input Sheet'!K1691-'Input Sheet'!K2195</f>
        <v>0</v>
      </c>
      <c r="L686" s="288">
        <f>'Input Sheet'!L1187+'Input Sheet'!L1691-'Input Sheet'!L2195</f>
        <v>0</v>
      </c>
      <c r="M686" s="288">
        <f>'Input Sheet'!M1187+'Input Sheet'!M1691-'Input Sheet'!M2195</f>
        <v>0</v>
      </c>
      <c r="N686" s="288">
        <f>'Input Sheet'!N1187+'Input Sheet'!N1691-'Input Sheet'!N2195</f>
        <v>0</v>
      </c>
    </row>
    <row r="687" spans="1:14" s="102" customFormat="1" ht="12.75" hidden="1" customHeight="1" outlineLevel="1" x14ac:dyDescent="0.25">
      <c r="A687" s="99"/>
      <c r="B687" s="105" t="str">
        <f>'Input Sheet'!B1188</f>
        <v>Asset Type 172</v>
      </c>
      <c r="C687" s="105" t="str">
        <f>'Input Sheet'!C1188</f>
        <v>Description - Asset Type 172</v>
      </c>
      <c r="D687" s="99"/>
      <c r="E687" s="99"/>
      <c r="F687" s="101"/>
      <c r="G687" s="288">
        <f>'Input Sheet'!G1188+'Input Sheet'!G1692-'Input Sheet'!G2196</f>
        <v>0</v>
      </c>
      <c r="H687" s="288">
        <f>'Input Sheet'!H1188+'Input Sheet'!H1692-'Input Sheet'!H2196</f>
        <v>0</v>
      </c>
      <c r="I687" s="288">
        <f>'Input Sheet'!I1188+'Input Sheet'!I1692-'Input Sheet'!I2196</f>
        <v>0</v>
      </c>
      <c r="J687" s="288">
        <f>'Input Sheet'!J1188+'Input Sheet'!J1692-'Input Sheet'!J2196</f>
        <v>0</v>
      </c>
      <c r="K687" s="288">
        <f>'Input Sheet'!K1188+'Input Sheet'!K1692-'Input Sheet'!K2196</f>
        <v>0</v>
      </c>
      <c r="L687" s="288">
        <f>'Input Sheet'!L1188+'Input Sheet'!L1692-'Input Sheet'!L2196</f>
        <v>0</v>
      </c>
      <c r="M687" s="288">
        <f>'Input Sheet'!M1188+'Input Sheet'!M1692-'Input Sheet'!M2196</f>
        <v>0</v>
      </c>
      <c r="N687" s="288">
        <f>'Input Sheet'!N1188+'Input Sheet'!N1692-'Input Sheet'!N2196</f>
        <v>0</v>
      </c>
    </row>
    <row r="688" spans="1:14" s="102" customFormat="1" ht="12.75" hidden="1" customHeight="1" outlineLevel="1" x14ac:dyDescent="0.25">
      <c r="A688" s="99"/>
      <c r="B688" s="105" t="str">
        <f>'Input Sheet'!B1189</f>
        <v>Asset Type 173</v>
      </c>
      <c r="C688" s="105" t="str">
        <f>'Input Sheet'!C1189</f>
        <v>Description - Asset Type 173</v>
      </c>
      <c r="D688" s="99"/>
      <c r="E688" s="99"/>
      <c r="F688" s="101"/>
      <c r="G688" s="288">
        <f>'Input Sheet'!G1189+'Input Sheet'!G1693-'Input Sheet'!G2197</f>
        <v>0</v>
      </c>
      <c r="H688" s="288">
        <f>'Input Sheet'!H1189+'Input Sheet'!H1693-'Input Sheet'!H2197</f>
        <v>0</v>
      </c>
      <c r="I688" s="288">
        <f>'Input Sheet'!I1189+'Input Sheet'!I1693-'Input Sheet'!I2197</f>
        <v>0</v>
      </c>
      <c r="J688" s="288">
        <f>'Input Sheet'!J1189+'Input Sheet'!J1693-'Input Sheet'!J2197</f>
        <v>0</v>
      </c>
      <c r="K688" s="288">
        <f>'Input Sheet'!K1189+'Input Sheet'!K1693-'Input Sheet'!K2197</f>
        <v>0</v>
      </c>
      <c r="L688" s="288">
        <f>'Input Sheet'!L1189+'Input Sheet'!L1693-'Input Sheet'!L2197</f>
        <v>0</v>
      </c>
      <c r="M688" s="288">
        <f>'Input Sheet'!M1189+'Input Sheet'!M1693-'Input Sheet'!M2197</f>
        <v>0</v>
      </c>
      <c r="N688" s="288">
        <f>'Input Sheet'!N1189+'Input Sheet'!N1693-'Input Sheet'!N2197</f>
        <v>0</v>
      </c>
    </row>
    <row r="689" spans="1:14" s="102" customFormat="1" ht="12.75" hidden="1" customHeight="1" outlineLevel="1" x14ac:dyDescent="0.25">
      <c r="A689" s="99"/>
      <c r="B689" s="105" t="str">
        <f>'Input Sheet'!B1190</f>
        <v>Asset Type 174</v>
      </c>
      <c r="C689" s="105" t="str">
        <f>'Input Sheet'!C1190</f>
        <v>Description - Asset Type 174</v>
      </c>
      <c r="D689" s="99"/>
      <c r="E689" s="99"/>
      <c r="F689" s="101"/>
      <c r="G689" s="288">
        <f>'Input Sheet'!G1190+'Input Sheet'!G1694-'Input Sheet'!G2198</f>
        <v>0</v>
      </c>
      <c r="H689" s="288">
        <f>'Input Sheet'!H1190+'Input Sheet'!H1694-'Input Sheet'!H2198</f>
        <v>0</v>
      </c>
      <c r="I689" s="288">
        <f>'Input Sheet'!I1190+'Input Sheet'!I1694-'Input Sheet'!I2198</f>
        <v>0</v>
      </c>
      <c r="J689" s="288">
        <f>'Input Sheet'!J1190+'Input Sheet'!J1694-'Input Sheet'!J2198</f>
        <v>0</v>
      </c>
      <c r="K689" s="288">
        <f>'Input Sheet'!K1190+'Input Sheet'!K1694-'Input Sheet'!K2198</f>
        <v>0</v>
      </c>
      <c r="L689" s="288">
        <f>'Input Sheet'!L1190+'Input Sheet'!L1694-'Input Sheet'!L2198</f>
        <v>0</v>
      </c>
      <c r="M689" s="288">
        <f>'Input Sheet'!M1190+'Input Sheet'!M1694-'Input Sheet'!M2198</f>
        <v>0</v>
      </c>
      <c r="N689" s="288">
        <f>'Input Sheet'!N1190+'Input Sheet'!N1694-'Input Sheet'!N2198</f>
        <v>0</v>
      </c>
    </row>
    <row r="690" spans="1:14" s="102" customFormat="1" ht="12.75" hidden="1" customHeight="1" outlineLevel="1" x14ac:dyDescent="0.25">
      <c r="A690" s="99"/>
      <c r="B690" s="105" t="str">
        <f>'Input Sheet'!B1191</f>
        <v>Asset Type 175</v>
      </c>
      <c r="C690" s="105" t="str">
        <f>'Input Sheet'!C1191</f>
        <v>Description - Asset Type 175</v>
      </c>
      <c r="D690" s="99"/>
      <c r="E690" s="99"/>
      <c r="F690" s="101"/>
      <c r="G690" s="288">
        <f>'Input Sheet'!G1191+'Input Sheet'!G1695-'Input Sheet'!G2199</f>
        <v>0</v>
      </c>
      <c r="H690" s="288">
        <f>'Input Sheet'!H1191+'Input Sheet'!H1695-'Input Sheet'!H2199</f>
        <v>0</v>
      </c>
      <c r="I690" s="288">
        <f>'Input Sheet'!I1191+'Input Sheet'!I1695-'Input Sheet'!I2199</f>
        <v>0</v>
      </c>
      <c r="J690" s="288">
        <f>'Input Sheet'!J1191+'Input Sheet'!J1695-'Input Sheet'!J2199</f>
        <v>0</v>
      </c>
      <c r="K690" s="288">
        <f>'Input Sheet'!K1191+'Input Sheet'!K1695-'Input Sheet'!K2199</f>
        <v>0</v>
      </c>
      <c r="L690" s="288">
        <f>'Input Sheet'!L1191+'Input Sheet'!L1695-'Input Sheet'!L2199</f>
        <v>0</v>
      </c>
      <c r="M690" s="288">
        <f>'Input Sheet'!M1191+'Input Sheet'!M1695-'Input Sheet'!M2199</f>
        <v>0</v>
      </c>
      <c r="N690" s="288">
        <f>'Input Sheet'!N1191+'Input Sheet'!N1695-'Input Sheet'!N2199</f>
        <v>0</v>
      </c>
    </row>
    <row r="691" spans="1:14" s="102" customFormat="1" ht="12.75" hidden="1" customHeight="1" outlineLevel="1" x14ac:dyDescent="0.25">
      <c r="A691" s="99"/>
      <c r="B691" s="105" t="str">
        <f>'Input Sheet'!B1192</f>
        <v>Asset Type 176</v>
      </c>
      <c r="C691" s="105" t="str">
        <f>'Input Sheet'!C1192</f>
        <v>Description - Asset Type 176</v>
      </c>
      <c r="D691" s="99"/>
      <c r="E691" s="99"/>
      <c r="F691" s="101"/>
      <c r="G691" s="288">
        <f>'Input Sheet'!G1192+'Input Sheet'!G1696-'Input Sheet'!G2200</f>
        <v>0</v>
      </c>
      <c r="H691" s="288">
        <f>'Input Sheet'!H1192+'Input Sheet'!H1696-'Input Sheet'!H2200</f>
        <v>0</v>
      </c>
      <c r="I691" s="288">
        <f>'Input Sheet'!I1192+'Input Sheet'!I1696-'Input Sheet'!I2200</f>
        <v>0</v>
      </c>
      <c r="J691" s="288">
        <f>'Input Sheet'!J1192+'Input Sheet'!J1696-'Input Sheet'!J2200</f>
        <v>0</v>
      </c>
      <c r="K691" s="288">
        <f>'Input Sheet'!K1192+'Input Sheet'!K1696-'Input Sheet'!K2200</f>
        <v>0</v>
      </c>
      <c r="L691" s="288">
        <f>'Input Sheet'!L1192+'Input Sheet'!L1696-'Input Sheet'!L2200</f>
        <v>0</v>
      </c>
      <c r="M691" s="288">
        <f>'Input Sheet'!M1192+'Input Sheet'!M1696-'Input Sheet'!M2200</f>
        <v>0</v>
      </c>
      <c r="N691" s="288">
        <f>'Input Sheet'!N1192+'Input Sheet'!N1696-'Input Sheet'!N2200</f>
        <v>0</v>
      </c>
    </row>
    <row r="692" spans="1:14" s="102" customFormat="1" ht="12.75" hidden="1" customHeight="1" outlineLevel="1" x14ac:dyDescent="0.25">
      <c r="A692" s="99"/>
      <c r="B692" s="105" t="str">
        <f>'Input Sheet'!B1193</f>
        <v>Asset Type 177</v>
      </c>
      <c r="C692" s="105" t="str">
        <f>'Input Sheet'!C1193</f>
        <v>Description - Asset Type 177</v>
      </c>
      <c r="D692" s="99"/>
      <c r="E692" s="99"/>
      <c r="F692" s="101"/>
      <c r="G692" s="288">
        <f>'Input Sheet'!G1193+'Input Sheet'!G1697-'Input Sheet'!G2201</f>
        <v>0</v>
      </c>
      <c r="H692" s="288">
        <f>'Input Sheet'!H1193+'Input Sheet'!H1697-'Input Sheet'!H2201</f>
        <v>0</v>
      </c>
      <c r="I692" s="288">
        <f>'Input Sheet'!I1193+'Input Sheet'!I1697-'Input Sheet'!I2201</f>
        <v>0</v>
      </c>
      <c r="J692" s="288">
        <f>'Input Sheet'!J1193+'Input Sheet'!J1697-'Input Sheet'!J2201</f>
        <v>0</v>
      </c>
      <c r="K692" s="288">
        <f>'Input Sheet'!K1193+'Input Sheet'!K1697-'Input Sheet'!K2201</f>
        <v>0</v>
      </c>
      <c r="L692" s="288">
        <f>'Input Sheet'!L1193+'Input Sheet'!L1697-'Input Sheet'!L2201</f>
        <v>0</v>
      </c>
      <c r="M692" s="288">
        <f>'Input Sheet'!M1193+'Input Sheet'!M1697-'Input Sheet'!M2201</f>
        <v>0</v>
      </c>
      <c r="N692" s="288">
        <f>'Input Sheet'!N1193+'Input Sheet'!N1697-'Input Sheet'!N2201</f>
        <v>0</v>
      </c>
    </row>
    <row r="693" spans="1:14" s="102" customFormat="1" ht="12.75" hidden="1" customHeight="1" outlineLevel="1" x14ac:dyDescent="0.25">
      <c r="A693" s="99"/>
      <c r="B693" s="105" t="str">
        <f>'Input Sheet'!B1194</f>
        <v>Asset Type 178</v>
      </c>
      <c r="C693" s="105" t="str">
        <f>'Input Sheet'!C1194</f>
        <v>Description - Asset Type 178</v>
      </c>
      <c r="D693" s="99"/>
      <c r="E693" s="99"/>
      <c r="F693" s="101"/>
      <c r="G693" s="288">
        <f>'Input Sheet'!G1194+'Input Sheet'!G1698-'Input Sheet'!G2202</f>
        <v>0</v>
      </c>
      <c r="H693" s="288">
        <f>'Input Sheet'!H1194+'Input Sheet'!H1698-'Input Sheet'!H2202</f>
        <v>0</v>
      </c>
      <c r="I693" s="288">
        <f>'Input Sheet'!I1194+'Input Sheet'!I1698-'Input Sheet'!I2202</f>
        <v>0</v>
      </c>
      <c r="J693" s="288">
        <f>'Input Sheet'!J1194+'Input Sheet'!J1698-'Input Sheet'!J2202</f>
        <v>0</v>
      </c>
      <c r="K693" s="288">
        <f>'Input Sheet'!K1194+'Input Sheet'!K1698-'Input Sheet'!K2202</f>
        <v>0</v>
      </c>
      <c r="L693" s="288">
        <f>'Input Sheet'!L1194+'Input Sheet'!L1698-'Input Sheet'!L2202</f>
        <v>0</v>
      </c>
      <c r="M693" s="288">
        <f>'Input Sheet'!M1194+'Input Sheet'!M1698-'Input Sheet'!M2202</f>
        <v>0</v>
      </c>
      <c r="N693" s="288">
        <f>'Input Sheet'!N1194+'Input Sheet'!N1698-'Input Sheet'!N2202</f>
        <v>0</v>
      </c>
    </row>
    <row r="694" spans="1:14" s="102" customFormat="1" ht="12.75" hidden="1" customHeight="1" outlineLevel="1" x14ac:dyDescent="0.25">
      <c r="A694" s="99"/>
      <c r="B694" s="105" t="str">
        <f>'Input Sheet'!B1195</f>
        <v>Asset Type 179</v>
      </c>
      <c r="C694" s="105" t="str">
        <f>'Input Sheet'!C1195</f>
        <v>Description - Asset Type 179</v>
      </c>
      <c r="D694" s="99"/>
      <c r="E694" s="99"/>
      <c r="F694" s="101"/>
      <c r="G694" s="288">
        <f>'Input Sheet'!G1195+'Input Sheet'!G1699-'Input Sheet'!G2203</f>
        <v>0</v>
      </c>
      <c r="H694" s="288">
        <f>'Input Sheet'!H1195+'Input Sheet'!H1699-'Input Sheet'!H2203</f>
        <v>0</v>
      </c>
      <c r="I694" s="288">
        <f>'Input Sheet'!I1195+'Input Sheet'!I1699-'Input Sheet'!I2203</f>
        <v>0</v>
      </c>
      <c r="J694" s="288">
        <f>'Input Sheet'!J1195+'Input Sheet'!J1699-'Input Sheet'!J2203</f>
        <v>0</v>
      </c>
      <c r="K694" s="288">
        <f>'Input Sheet'!K1195+'Input Sheet'!K1699-'Input Sheet'!K2203</f>
        <v>0</v>
      </c>
      <c r="L694" s="288">
        <f>'Input Sheet'!L1195+'Input Sheet'!L1699-'Input Sheet'!L2203</f>
        <v>0</v>
      </c>
      <c r="M694" s="288">
        <f>'Input Sheet'!M1195+'Input Sheet'!M1699-'Input Sheet'!M2203</f>
        <v>0</v>
      </c>
      <c r="N694" s="288">
        <f>'Input Sheet'!N1195+'Input Sheet'!N1699-'Input Sheet'!N2203</f>
        <v>0</v>
      </c>
    </row>
    <row r="695" spans="1:14" s="102" customFormat="1" ht="12.75" hidden="1" customHeight="1" outlineLevel="1" x14ac:dyDescent="0.25">
      <c r="A695" s="99"/>
      <c r="B695" s="105" t="str">
        <f>'Input Sheet'!B1196</f>
        <v>Asset Type 180</v>
      </c>
      <c r="C695" s="105" t="str">
        <f>'Input Sheet'!C1196</f>
        <v>Description - Asset Type 180</v>
      </c>
      <c r="D695" s="99"/>
      <c r="E695" s="99"/>
      <c r="F695" s="101"/>
      <c r="G695" s="288">
        <f>'Input Sheet'!G1196+'Input Sheet'!G1700-'Input Sheet'!G2204</f>
        <v>0</v>
      </c>
      <c r="H695" s="288">
        <f>'Input Sheet'!H1196+'Input Sheet'!H1700-'Input Sheet'!H2204</f>
        <v>0</v>
      </c>
      <c r="I695" s="288">
        <f>'Input Sheet'!I1196+'Input Sheet'!I1700-'Input Sheet'!I2204</f>
        <v>0</v>
      </c>
      <c r="J695" s="288">
        <f>'Input Sheet'!J1196+'Input Sheet'!J1700-'Input Sheet'!J2204</f>
        <v>0</v>
      </c>
      <c r="K695" s="288">
        <f>'Input Sheet'!K1196+'Input Sheet'!K1700-'Input Sheet'!K2204</f>
        <v>0</v>
      </c>
      <c r="L695" s="288">
        <f>'Input Sheet'!L1196+'Input Sheet'!L1700-'Input Sheet'!L2204</f>
        <v>0</v>
      </c>
      <c r="M695" s="288">
        <f>'Input Sheet'!M1196+'Input Sheet'!M1700-'Input Sheet'!M2204</f>
        <v>0</v>
      </c>
      <c r="N695" s="288">
        <f>'Input Sheet'!N1196+'Input Sheet'!N1700-'Input Sheet'!N2204</f>
        <v>0</v>
      </c>
    </row>
    <row r="696" spans="1:14" s="102" customFormat="1" ht="12.75" hidden="1" customHeight="1" outlineLevel="1" x14ac:dyDescent="0.25">
      <c r="A696" s="99"/>
      <c r="B696" s="105" t="str">
        <f>'Input Sheet'!B1197</f>
        <v>Asset Type 181</v>
      </c>
      <c r="C696" s="105" t="str">
        <f>'Input Sheet'!C1197</f>
        <v>Description - Asset Type 181</v>
      </c>
      <c r="D696" s="99"/>
      <c r="E696" s="99"/>
      <c r="F696" s="101"/>
      <c r="G696" s="288">
        <f>'Input Sheet'!G1197+'Input Sheet'!G1701-'Input Sheet'!G2205</f>
        <v>0</v>
      </c>
      <c r="H696" s="288">
        <f>'Input Sheet'!H1197+'Input Sheet'!H1701-'Input Sheet'!H2205</f>
        <v>0</v>
      </c>
      <c r="I696" s="288">
        <f>'Input Sheet'!I1197+'Input Sheet'!I1701-'Input Sheet'!I2205</f>
        <v>0</v>
      </c>
      <c r="J696" s="288">
        <f>'Input Sheet'!J1197+'Input Sheet'!J1701-'Input Sheet'!J2205</f>
        <v>0</v>
      </c>
      <c r="K696" s="288">
        <f>'Input Sheet'!K1197+'Input Sheet'!K1701-'Input Sheet'!K2205</f>
        <v>0</v>
      </c>
      <c r="L696" s="288">
        <f>'Input Sheet'!L1197+'Input Sheet'!L1701-'Input Sheet'!L2205</f>
        <v>0</v>
      </c>
      <c r="M696" s="288">
        <f>'Input Sheet'!M1197+'Input Sheet'!M1701-'Input Sheet'!M2205</f>
        <v>0</v>
      </c>
      <c r="N696" s="288">
        <f>'Input Sheet'!N1197+'Input Sheet'!N1701-'Input Sheet'!N2205</f>
        <v>0</v>
      </c>
    </row>
    <row r="697" spans="1:14" s="102" customFormat="1" ht="12.75" hidden="1" customHeight="1" outlineLevel="1" x14ac:dyDescent="0.25">
      <c r="A697" s="99"/>
      <c r="B697" s="105" t="str">
        <f>'Input Sheet'!B1198</f>
        <v>Asset Type 182</v>
      </c>
      <c r="C697" s="105" t="str">
        <f>'Input Sheet'!C1198</f>
        <v>Description - Asset Type 182</v>
      </c>
      <c r="D697" s="99"/>
      <c r="E697" s="99"/>
      <c r="F697" s="101"/>
      <c r="G697" s="288">
        <f>'Input Sheet'!G1198+'Input Sheet'!G1702-'Input Sheet'!G2206</f>
        <v>0</v>
      </c>
      <c r="H697" s="288">
        <f>'Input Sheet'!H1198+'Input Sheet'!H1702-'Input Sheet'!H2206</f>
        <v>0</v>
      </c>
      <c r="I697" s="288">
        <f>'Input Sheet'!I1198+'Input Sheet'!I1702-'Input Sheet'!I2206</f>
        <v>0</v>
      </c>
      <c r="J697" s="288">
        <f>'Input Sheet'!J1198+'Input Sheet'!J1702-'Input Sheet'!J2206</f>
        <v>0</v>
      </c>
      <c r="K697" s="288">
        <f>'Input Sheet'!K1198+'Input Sheet'!K1702-'Input Sheet'!K2206</f>
        <v>0</v>
      </c>
      <c r="L697" s="288">
        <f>'Input Sheet'!L1198+'Input Sheet'!L1702-'Input Sheet'!L2206</f>
        <v>0</v>
      </c>
      <c r="M697" s="288">
        <f>'Input Sheet'!M1198+'Input Sheet'!M1702-'Input Sheet'!M2206</f>
        <v>0</v>
      </c>
      <c r="N697" s="288">
        <f>'Input Sheet'!N1198+'Input Sheet'!N1702-'Input Sheet'!N2206</f>
        <v>0</v>
      </c>
    </row>
    <row r="698" spans="1:14" s="102" customFormat="1" ht="12.75" hidden="1" customHeight="1" outlineLevel="1" x14ac:dyDescent="0.25">
      <c r="A698" s="99"/>
      <c r="B698" s="105" t="str">
        <f>'Input Sheet'!B1199</f>
        <v>Asset Type 183</v>
      </c>
      <c r="C698" s="105" t="str">
        <f>'Input Sheet'!C1199</f>
        <v>Description - Asset Type 183</v>
      </c>
      <c r="D698" s="99"/>
      <c r="E698" s="99"/>
      <c r="F698" s="101"/>
      <c r="G698" s="288">
        <f>'Input Sheet'!G1199+'Input Sheet'!G1703-'Input Sheet'!G2207</f>
        <v>0</v>
      </c>
      <c r="H698" s="288">
        <f>'Input Sheet'!H1199+'Input Sheet'!H1703-'Input Sheet'!H2207</f>
        <v>0</v>
      </c>
      <c r="I698" s="288">
        <f>'Input Sheet'!I1199+'Input Sheet'!I1703-'Input Sheet'!I2207</f>
        <v>0</v>
      </c>
      <c r="J698" s="288">
        <f>'Input Sheet'!J1199+'Input Sheet'!J1703-'Input Sheet'!J2207</f>
        <v>0</v>
      </c>
      <c r="K698" s="288">
        <f>'Input Sheet'!K1199+'Input Sheet'!K1703-'Input Sheet'!K2207</f>
        <v>0</v>
      </c>
      <c r="L698" s="288">
        <f>'Input Sheet'!L1199+'Input Sheet'!L1703-'Input Sheet'!L2207</f>
        <v>0</v>
      </c>
      <c r="M698" s="288">
        <f>'Input Sheet'!M1199+'Input Sheet'!M1703-'Input Sheet'!M2207</f>
        <v>0</v>
      </c>
      <c r="N698" s="288">
        <f>'Input Sheet'!N1199+'Input Sheet'!N1703-'Input Sheet'!N2207</f>
        <v>0</v>
      </c>
    </row>
    <row r="699" spans="1:14" s="102" customFormat="1" ht="12.75" hidden="1" customHeight="1" outlineLevel="1" x14ac:dyDescent="0.25">
      <c r="A699" s="99"/>
      <c r="B699" s="105" t="str">
        <f>'Input Sheet'!B1200</f>
        <v>Asset Type 184</v>
      </c>
      <c r="C699" s="105" t="str">
        <f>'Input Sheet'!C1200</f>
        <v>Description - Asset Type 184</v>
      </c>
      <c r="D699" s="99"/>
      <c r="E699" s="99"/>
      <c r="F699" s="101"/>
      <c r="G699" s="288">
        <f>'Input Sheet'!G1200+'Input Sheet'!G1704-'Input Sheet'!G2208</f>
        <v>0</v>
      </c>
      <c r="H699" s="288">
        <f>'Input Sheet'!H1200+'Input Sheet'!H1704-'Input Sheet'!H2208</f>
        <v>0</v>
      </c>
      <c r="I699" s="288">
        <f>'Input Sheet'!I1200+'Input Sheet'!I1704-'Input Sheet'!I2208</f>
        <v>0</v>
      </c>
      <c r="J699" s="288">
        <f>'Input Sheet'!J1200+'Input Sheet'!J1704-'Input Sheet'!J2208</f>
        <v>0</v>
      </c>
      <c r="K699" s="288">
        <f>'Input Sheet'!K1200+'Input Sheet'!K1704-'Input Sheet'!K2208</f>
        <v>0</v>
      </c>
      <c r="L699" s="288">
        <f>'Input Sheet'!L1200+'Input Sheet'!L1704-'Input Sheet'!L2208</f>
        <v>0</v>
      </c>
      <c r="M699" s="288">
        <f>'Input Sheet'!M1200+'Input Sheet'!M1704-'Input Sheet'!M2208</f>
        <v>0</v>
      </c>
      <c r="N699" s="288">
        <f>'Input Sheet'!N1200+'Input Sheet'!N1704-'Input Sheet'!N2208</f>
        <v>0</v>
      </c>
    </row>
    <row r="700" spans="1:14" s="102" customFormat="1" ht="12.75" hidden="1" customHeight="1" outlineLevel="1" x14ac:dyDescent="0.25">
      <c r="A700" s="99"/>
      <c r="B700" s="105" t="str">
        <f>'Input Sheet'!B1201</f>
        <v>Asset Type 185</v>
      </c>
      <c r="C700" s="105" t="str">
        <f>'Input Sheet'!C1201</f>
        <v>Description - Asset Type 185</v>
      </c>
      <c r="D700" s="99"/>
      <c r="E700" s="99"/>
      <c r="F700" s="101"/>
      <c r="G700" s="288">
        <f>'Input Sheet'!G1201+'Input Sheet'!G1705-'Input Sheet'!G2209</f>
        <v>0</v>
      </c>
      <c r="H700" s="288">
        <f>'Input Sheet'!H1201+'Input Sheet'!H1705-'Input Sheet'!H2209</f>
        <v>0</v>
      </c>
      <c r="I700" s="288">
        <f>'Input Sheet'!I1201+'Input Sheet'!I1705-'Input Sheet'!I2209</f>
        <v>0</v>
      </c>
      <c r="J700" s="288">
        <f>'Input Sheet'!J1201+'Input Sheet'!J1705-'Input Sheet'!J2209</f>
        <v>0</v>
      </c>
      <c r="K700" s="288">
        <f>'Input Sheet'!K1201+'Input Sheet'!K1705-'Input Sheet'!K2209</f>
        <v>0</v>
      </c>
      <c r="L700" s="288">
        <f>'Input Sheet'!L1201+'Input Sheet'!L1705-'Input Sheet'!L2209</f>
        <v>0</v>
      </c>
      <c r="M700" s="288">
        <f>'Input Sheet'!M1201+'Input Sheet'!M1705-'Input Sheet'!M2209</f>
        <v>0</v>
      </c>
      <c r="N700" s="288">
        <f>'Input Sheet'!N1201+'Input Sheet'!N1705-'Input Sheet'!N2209</f>
        <v>0</v>
      </c>
    </row>
    <row r="701" spans="1:14" s="102" customFormat="1" ht="12.75" hidden="1" customHeight="1" outlineLevel="1" x14ac:dyDescent="0.25">
      <c r="A701" s="99"/>
      <c r="B701" s="105" t="str">
        <f>'Input Sheet'!B1202</f>
        <v>Asset Type 186</v>
      </c>
      <c r="C701" s="105" t="str">
        <f>'Input Sheet'!C1202</f>
        <v>Description - Asset Type 186</v>
      </c>
      <c r="D701" s="99"/>
      <c r="E701" s="99"/>
      <c r="F701" s="101"/>
      <c r="G701" s="288">
        <f>'Input Sheet'!G1202+'Input Sheet'!G1706-'Input Sheet'!G2210</f>
        <v>0</v>
      </c>
      <c r="H701" s="288">
        <f>'Input Sheet'!H1202+'Input Sheet'!H1706-'Input Sheet'!H2210</f>
        <v>0</v>
      </c>
      <c r="I701" s="288">
        <f>'Input Sheet'!I1202+'Input Sheet'!I1706-'Input Sheet'!I2210</f>
        <v>0</v>
      </c>
      <c r="J701" s="288">
        <f>'Input Sheet'!J1202+'Input Sheet'!J1706-'Input Sheet'!J2210</f>
        <v>0</v>
      </c>
      <c r="K701" s="288">
        <f>'Input Sheet'!K1202+'Input Sheet'!K1706-'Input Sheet'!K2210</f>
        <v>0</v>
      </c>
      <c r="L701" s="288">
        <f>'Input Sheet'!L1202+'Input Sheet'!L1706-'Input Sheet'!L2210</f>
        <v>0</v>
      </c>
      <c r="M701" s="288">
        <f>'Input Sheet'!M1202+'Input Sheet'!M1706-'Input Sheet'!M2210</f>
        <v>0</v>
      </c>
      <c r="N701" s="288">
        <f>'Input Sheet'!N1202+'Input Sheet'!N1706-'Input Sheet'!N2210</f>
        <v>0</v>
      </c>
    </row>
    <row r="702" spans="1:14" s="102" customFormat="1" ht="12.75" hidden="1" customHeight="1" outlineLevel="1" x14ac:dyDescent="0.25">
      <c r="A702" s="99"/>
      <c r="B702" s="105" t="str">
        <f>'Input Sheet'!B1203</f>
        <v>Asset Type 187</v>
      </c>
      <c r="C702" s="105" t="str">
        <f>'Input Sheet'!C1203</f>
        <v>Description - Asset Type 187</v>
      </c>
      <c r="D702" s="99"/>
      <c r="E702" s="99"/>
      <c r="F702" s="101"/>
      <c r="G702" s="288">
        <f>'Input Sheet'!G1203+'Input Sheet'!G1707-'Input Sheet'!G2211</f>
        <v>0</v>
      </c>
      <c r="H702" s="288">
        <f>'Input Sheet'!H1203+'Input Sheet'!H1707-'Input Sheet'!H2211</f>
        <v>0</v>
      </c>
      <c r="I702" s="288">
        <f>'Input Sheet'!I1203+'Input Sheet'!I1707-'Input Sheet'!I2211</f>
        <v>0</v>
      </c>
      <c r="J702" s="288">
        <f>'Input Sheet'!J1203+'Input Sheet'!J1707-'Input Sheet'!J2211</f>
        <v>0</v>
      </c>
      <c r="K702" s="288">
        <f>'Input Sheet'!K1203+'Input Sheet'!K1707-'Input Sheet'!K2211</f>
        <v>0</v>
      </c>
      <c r="L702" s="288">
        <f>'Input Sheet'!L1203+'Input Sheet'!L1707-'Input Sheet'!L2211</f>
        <v>0</v>
      </c>
      <c r="M702" s="288">
        <f>'Input Sheet'!M1203+'Input Sheet'!M1707-'Input Sheet'!M2211</f>
        <v>0</v>
      </c>
      <c r="N702" s="288">
        <f>'Input Sheet'!N1203+'Input Sheet'!N1707-'Input Sheet'!N2211</f>
        <v>0</v>
      </c>
    </row>
    <row r="703" spans="1:14" s="102" customFormat="1" ht="12.75" hidden="1" customHeight="1" outlineLevel="1" x14ac:dyDescent="0.25">
      <c r="A703" s="99"/>
      <c r="B703" s="105" t="str">
        <f>'Input Sheet'!B1204</f>
        <v>Asset Type 188</v>
      </c>
      <c r="C703" s="105" t="str">
        <f>'Input Sheet'!C1204</f>
        <v>Description - Asset Type 188</v>
      </c>
      <c r="D703" s="99"/>
      <c r="E703" s="99"/>
      <c r="F703" s="101"/>
      <c r="G703" s="288">
        <f>'Input Sheet'!G1204+'Input Sheet'!G1708-'Input Sheet'!G2212</f>
        <v>0</v>
      </c>
      <c r="H703" s="288">
        <f>'Input Sheet'!H1204+'Input Sheet'!H1708-'Input Sheet'!H2212</f>
        <v>0</v>
      </c>
      <c r="I703" s="288">
        <f>'Input Sheet'!I1204+'Input Sheet'!I1708-'Input Sheet'!I2212</f>
        <v>0</v>
      </c>
      <c r="J703" s="288">
        <f>'Input Sheet'!J1204+'Input Sheet'!J1708-'Input Sheet'!J2212</f>
        <v>0</v>
      </c>
      <c r="K703" s="288">
        <f>'Input Sheet'!K1204+'Input Sheet'!K1708-'Input Sheet'!K2212</f>
        <v>0</v>
      </c>
      <c r="L703" s="288">
        <f>'Input Sheet'!L1204+'Input Sheet'!L1708-'Input Sheet'!L2212</f>
        <v>0</v>
      </c>
      <c r="M703" s="288">
        <f>'Input Sheet'!M1204+'Input Sheet'!M1708-'Input Sheet'!M2212</f>
        <v>0</v>
      </c>
      <c r="N703" s="288">
        <f>'Input Sheet'!N1204+'Input Sheet'!N1708-'Input Sheet'!N2212</f>
        <v>0</v>
      </c>
    </row>
    <row r="704" spans="1:14" s="102" customFormat="1" ht="12.75" hidden="1" customHeight="1" outlineLevel="1" x14ac:dyDescent="0.25">
      <c r="A704" s="99"/>
      <c r="B704" s="105" t="str">
        <f>'Input Sheet'!B1205</f>
        <v>Asset Type 189</v>
      </c>
      <c r="C704" s="105" t="str">
        <f>'Input Sheet'!C1205</f>
        <v>Description - Asset Type 189</v>
      </c>
      <c r="D704" s="99"/>
      <c r="E704" s="99"/>
      <c r="F704" s="101"/>
      <c r="G704" s="288">
        <f>'Input Sheet'!G1205+'Input Sheet'!G1709-'Input Sheet'!G2213</f>
        <v>0</v>
      </c>
      <c r="H704" s="288">
        <f>'Input Sheet'!H1205+'Input Sheet'!H1709-'Input Sheet'!H2213</f>
        <v>0</v>
      </c>
      <c r="I704" s="288">
        <f>'Input Sheet'!I1205+'Input Sheet'!I1709-'Input Sheet'!I2213</f>
        <v>0</v>
      </c>
      <c r="J704" s="288">
        <f>'Input Sheet'!J1205+'Input Sheet'!J1709-'Input Sheet'!J2213</f>
        <v>0</v>
      </c>
      <c r="K704" s="288">
        <f>'Input Sheet'!K1205+'Input Sheet'!K1709-'Input Sheet'!K2213</f>
        <v>0</v>
      </c>
      <c r="L704" s="288">
        <f>'Input Sheet'!L1205+'Input Sheet'!L1709-'Input Sheet'!L2213</f>
        <v>0</v>
      </c>
      <c r="M704" s="288">
        <f>'Input Sheet'!M1205+'Input Sheet'!M1709-'Input Sheet'!M2213</f>
        <v>0</v>
      </c>
      <c r="N704" s="288">
        <f>'Input Sheet'!N1205+'Input Sheet'!N1709-'Input Sheet'!N2213</f>
        <v>0</v>
      </c>
    </row>
    <row r="705" spans="1:14" s="102" customFormat="1" ht="12.75" hidden="1" customHeight="1" outlineLevel="1" x14ac:dyDescent="0.25">
      <c r="A705" s="99"/>
      <c r="B705" s="105" t="str">
        <f>'Input Sheet'!B1206</f>
        <v>Asset Type 190</v>
      </c>
      <c r="C705" s="105" t="str">
        <f>'Input Sheet'!C1206</f>
        <v>Description - Asset Type 190</v>
      </c>
      <c r="D705" s="99"/>
      <c r="E705" s="99"/>
      <c r="F705" s="101"/>
      <c r="G705" s="288">
        <f>'Input Sheet'!G1206+'Input Sheet'!G1710-'Input Sheet'!G2214</f>
        <v>0</v>
      </c>
      <c r="H705" s="288">
        <f>'Input Sheet'!H1206+'Input Sheet'!H1710-'Input Sheet'!H2214</f>
        <v>0</v>
      </c>
      <c r="I705" s="288">
        <f>'Input Sheet'!I1206+'Input Sheet'!I1710-'Input Sheet'!I2214</f>
        <v>0</v>
      </c>
      <c r="J705" s="288">
        <f>'Input Sheet'!J1206+'Input Sheet'!J1710-'Input Sheet'!J2214</f>
        <v>0</v>
      </c>
      <c r="K705" s="288">
        <f>'Input Sheet'!K1206+'Input Sheet'!K1710-'Input Sheet'!K2214</f>
        <v>0</v>
      </c>
      <c r="L705" s="288">
        <f>'Input Sheet'!L1206+'Input Sheet'!L1710-'Input Sheet'!L2214</f>
        <v>0</v>
      </c>
      <c r="M705" s="288">
        <f>'Input Sheet'!M1206+'Input Sheet'!M1710-'Input Sheet'!M2214</f>
        <v>0</v>
      </c>
      <c r="N705" s="288">
        <f>'Input Sheet'!N1206+'Input Sheet'!N1710-'Input Sheet'!N2214</f>
        <v>0</v>
      </c>
    </row>
    <row r="706" spans="1:14" s="102" customFormat="1" ht="12.75" hidden="1" customHeight="1" outlineLevel="1" x14ac:dyDescent="0.25">
      <c r="A706" s="99"/>
      <c r="B706" s="105" t="str">
        <f>'Input Sheet'!B1207</f>
        <v>Asset Type 191</v>
      </c>
      <c r="C706" s="105" t="str">
        <f>'Input Sheet'!C1207</f>
        <v>Description - Asset Type 191</v>
      </c>
      <c r="D706" s="99"/>
      <c r="E706" s="99"/>
      <c r="F706" s="101"/>
      <c r="G706" s="288">
        <f>'Input Sheet'!G1207+'Input Sheet'!G1711-'Input Sheet'!G2215</f>
        <v>0</v>
      </c>
      <c r="H706" s="288">
        <f>'Input Sheet'!H1207+'Input Sheet'!H1711-'Input Sheet'!H2215</f>
        <v>0</v>
      </c>
      <c r="I706" s="288">
        <f>'Input Sheet'!I1207+'Input Sheet'!I1711-'Input Sheet'!I2215</f>
        <v>0</v>
      </c>
      <c r="J706" s="288">
        <f>'Input Sheet'!J1207+'Input Sheet'!J1711-'Input Sheet'!J2215</f>
        <v>0</v>
      </c>
      <c r="K706" s="288">
        <f>'Input Sheet'!K1207+'Input Sheet'!K1711-'Input Sheet'!K2215</f>
        <v>0</v>
      </c>
      <c r="L706" s="288">
        <f>'Input Sheet'!L1207+'Input Sheet'!L1711-'Input Sheet'!L2215</f>
        <v>0</v>
      </c>
      <c r="M706" s="288">
        <f>'Input Sheet'!M1207+'Input Sheet'!M1711-'Input Sheet'!M2215</f>
        <v>0</v>
      </c>
      <c r="N706" s="288">
        <f>'Input Sheet'!N1207+'Input Sheet'!N1711-'Input Sheet'!N2215</f>
        <v>0</v>
      </c>
    </row>
    <row r="707" spans="1:14" s="102" customFormat="1" ht="12.75" hidden="1" customHeight="1" outlineLevel="1" x14ac:dyDescent="0.25">
      <c r="A707" s="99"/>
      <c r="B707" s="105" t="str">
        <f>'Input Sheet'!B1208</f>
        <v>Asset Type 192</v>
      </c>
      <c r="C707" s="105" t="str">
        <f>'Input Sheet'!C1208</f>
        <v>Description - Asset Type 192</v>
      </c>
      <c r="D707" s="99"/>
      <c r="E707" s="99"/>
      <c r="F707" s="101"/>
      <c r="G707" s="288">
        <f>'Input Sheet'!G1208+'Input Sheet'!G1712-'Input Sheet'!G2216</f>
        <v>0</v>
      </c>
      <c r="H707" s="288">
        <f>'Input Sheet'!H1208+'Input Sheet'!H1712-'Input Sheet'!H2216</f>
        <v>0</v>
      </c>
      <c r="I707" s="288">
        <f>'Input Sheet'!I1208+'Input Sheet'!I1712-'Input Sheet'!I2216</f>
        <v>0</v>
      </c>
      <c r="J707" s="288">
        <f>'Input Sheet'!J1208+'Input Sheet'!J1712-'Input Sheet'!J2216</f>
        <v>0</v>
      </c>
      <c r="K707" s="288">
        <f>'Input Sheet'!K1208+'Input Sheet'!K1712-'Input Sheet'!K2216</f>
        <v>0</v>
      </c>
      <c r="L707" s="288">
        <f>'Input Sheet'!L1208+'Input Sheet'!L1712-'Input Sheet'!L2216</f>
        <v>0</v>
      </c>
      <c r="M707" s="288">
        <f>'Input Sheet'!M1208+'Input Sheet'!M1712-'Input Sheet'!M2216</f>
        <v>0</v>
      </c>
      <c r="N707" s="288">
        <f>'Input Sheet'!N1208+'Input Sheet'!N1712-'Input Sheet'!N2216</f>
        <v>0</v>
      </c>
    </row>
    <row r="708" spans="1:14" s="102" customFormat="1" ht="12.75" hidden="1" customHeight="1" outlineLevel="1" x14ac:dyDescent="0.25">
      <c r="A708" s="99"/>
      <c r="B708" s="105" t="str">
        <f>'Input Sheet'!B1209</f>
        <v>Asset Type 193</v>
      </c>
      <c r="C708" s="105" t="str">
        <f>'Input Sheet'!C1209</f>
        <v>Description - Asset Type 193</v>
      </c>
      <c r="D708" s="99"/>
      <c r="E708" s="99"/>
      <c r="F708" s="101"/>
      <c r="G708" s="288">
        <f>'Input Sheet'!G1209+'Input Sheet'!G1713-'Input Sheet'!G2217</f>
        <v>0</v>
      </c>
      <c r="H708" s="288">
        <f>'Input Sheet'!H1209+'Input Sheet'!H1713-'Input Sheet'!H2217</f>
        <v>0</v>
      </c>
      <c r="I708" s="288">
        <f>'Input Sheet'!I1209+'Input Sheet'!I1713-'Input Sheet'!I2217</f>
        <v>0</v>
      </c>
      <c r="J708" s="288">
        <f>'Input Sheet'!J1209+'Input Sheet'!J1713-'Input Sheet'!J2217</f>
        <v>0</v>
      </c>
      <c r="K708" s="288">
        <f>'Input Sheet'!K1209+'Input Sheet'!K1713-'Input Sheet'!K2217</f>
        <v>0</v>
      </c>
      <c r="L708" s="288">
        <f>'Input Sheet'!L1209+'Input Sheet'!L1713-'Input Sheet'!L2217</f>
        <v>0</v>
      </c>
      <c r="M708" s="288">
        <f>'Input Sheet'!M1209+'Input Sheet'!M1713-'Input Sheet'!M2217</f>
        <v>0</v>
      </c>
      <c r="N708" s="288">
        <f>'Input Sheet'!N1209+'Input Sheet'!N1713-'Input Sheet'!N2217</f>
        <v>0</v>
      </c>
    </row>
    <row r="709" spans="1:14" s="102" customFormat="1" ht="12.75" hidden="1" customHeight="1" outlineLevel="1" x14ac:dyDescent="0.25">
      <c r="A709" s="99"/>
      <c r="B709" s="105" t="str">
        <f>'Input Sheet'!B1210</f>
        <v>Asset Type 194</v>
      </c>
      <c r="C709" s="105" t="str">
        <f>'Input Sheet'!C1210</f>
        <v>Description - Asset Type 194</v>
      </c>
      <c r="D709" s="99"/>
      <c r="E709" s="99"/>
      <c r="F709" s="101"/>
      <c r="G709" s="288">
        <f>'Input Sheet'!G1210+'Input Sheet'!G1714-'Input Sheet'!G2218</f>
        <v>0</v>
      </c>
      <c r="H709" s="288">
        <f>'Input Sheet'!H1210+'Input Sheet'!H1714-'Input Sheet'!H2218</f>
        <v>0</v>
      </c>
      <c r="I709" s="288">
        <f>'Input Sheet'!I1210+'Input Sheet'!I1714-'Input Sheet'!I2218</f>
        <v>0</v>
      </c>
      <c r="J709" s="288">
        <f>'Input Sheet'!J1210+'Input Sheet'!J1714-'Input Sheet'!J2218</f>
        <v>0</v>
      </c>
      <c r="K709" s="288">
        <f>'Input Sheet'!K1210+'Input Sheet'!K1714-'Input Sheet'!K2218</f>
        <v>0</v>
      </c>
      <c r="L709" s="288">
        <f>'Input Sheet'!L1210+'Input Sheet'!L1714-'Input Sheet'!L2218</f>
        <v>0</v>
      </c>
      <c r="M709" s="288">
        <f>'Input Sheet'!M1210+'Input Sheet'!M1714-'Input Sheet'!M2218</f>
        <v>0</v>
      </c>
      <c r="N709" s="288">
        <f>'Input Sheet'!N1210+'Input Sheet'!N1714-'Input Sheet'!N2218</f>
        <v>0</v>
      </c>
    </row>
    <row r="710" spans="1:14" s="102" customFormat="1" ht="12.75" hidden="1" customHeight="1" outlineLevel="1" x14ac:dyDescent="0.25">
      <c r="A710" s="99"/>
      <c r="B710" s="105" t="str">
        <f>'Input Sheet'!B1211</f>
        <v>Asset Type 195</v>
      </c>
      <c r="C710" s="105" t="str">
        <f>'Input Sheet'!C1211</f>
        <v>Description - Asset Type 195</v>
      </c>
      <c r="D710" s="99"/>
      <c r="E710" s="99"/>
      <c r="F710" s="101"/>
      <c r="G710" s="288">
        <f>'Input Sheet'!G1211+'Input Sheet'!G1715-'Input Sheet'!G2219</f>
        <v>0</v>
      </c>
      <c r="H710" s="288">
        <f>'Input Sheet'!H1211+'Input Sheet'!H1715-'Input Sheet'!H2219</f>
        <v>0</v>
      </c>
      <c r="I710" s="288">
        <f>'Input Sheet'!I1211+'Input Sheet'!I1715-'Input Sheet'!I2219</f>
        <v>0</v>
      </c>
      <c r="J710" s="288">
        <f>'Input Sheet'!J1211+'Input Sheet'!J1715-'Input Sheet'!J2219</f>
        <v>0</v>
      </c>
      <c r="K710" s="288">
        <f>'Input Sheet'!K1211+'Input Sheet'!K1715-'Input Sheet'!K2219</f>
        <v>0</v>
      </c>
      <c r="L710" s="288">
        <f>'Input Sheet'!L1211+'Input Sheet'!L1715-'Input Sheet'!L2219</f>
        <v>0</v>
      </c>
      <c r="M710" s="288">
        <f>'Input Sheet'!M1211+'Input Sheet'!M1715-'Input Sheet'!M2219</f>
        <v>0</v>
      </c>
      <c r="N710" s="288">
        <f>'Input Sheet'!N1211+'Input Sheet'!N1715-'Input Sheet'!N2219</f>
        <v>0</v>
      </c>
    </row>
    <row r="711" spans="1:14" ht="12.75" hidden="1" customHeight="1" outlineLevel="1" x14ac:dyDescent="0.25">
      <c r="A711" s="3"/>
      <c r="B711" s="105" t="str">
        <f>'Input Sheet'!B1212</f>
        <v>Asset Type 196</v>
      </c>
      <c r="C711" s="105" t="str">
        <f>'Input Sheet'!C1212</f>
        <v>Description - Asset Type 196</v>
      </c>
      <c r="D711" s="3"/>
      <c r="E711" s="3"/>
      <c r="F711" s="8"/>
      <c r="G711" s="288">
        <f>'Input Sheet'!G1212+'Input Sheet'!G1716-'Input Sheet'!G2220</f>
        <v>0</v>
      </c>
      <c r="H711" s="288">
        <f>'Input Sheet'!H1212+'Input Sheet'!H1716-'Input Sheet'!H2220</f>
        <v>0</v>
      </c>
      <c r="I711" s="288">
        <f>'Input Sheet'!I1212+'Input Sheet'!I1716-'Input Sheet'!I2220</f>
        <v>0</v>
      </c>
      <c r="J711" s="288">
        <f>'Input Sheet'!J1212+'Input Sheet'!J1716-'Input Sheet'!J2220</f>
        <v>0</v>
      </c>
      <c r="K711" s="288">
        <f>'Input Sheet'!K1212+'Input Sheet'!K1716-'Input Sheet'!K2220</f>
        <v>0</v>
      </c>
      <c r="L711" s="288">
        <f>'Input Sheet'!L1212+'Input Sheet'!L1716-'Input Sheet'!L2220</f>
        <v>0</v>
      </c>
      <c r="M711" s="288">
        <f>'Input Sheet'!M1212+'Input Sheet'!M1716-'Input Sheet'!M2220</f>
        <v>0</v>
      </c>
      <c r="N711" s="288">
        <f>'Input Sheet'!N1212+'Input Sheet'!N1716-'Input Sheet'!N2220</f>
        <v>0</v>
      </c>
    </row>
    <row r="712" spans="1:14" ht="12.75" hidden="1" customHeight="1" outlineLevel="1" x14ac:dyDescent="0.25">
      <c r="A712" s="3"/>
      <c r="B712" s="105" t="str">
        <f>'Input Sheet'!B1213</f>
        <v>Asset Type 197</v>
      </c>
      <c r="C712" s="105" t="str">
        <f>'Input Sheet'!C1213</f>
        <v>Description - Asset Type 197</v>
      </c>
      <c r="D712" s="3"/>
      <c r="E712" s="3"/>
      <c r="F712" s="8"/>
      <c r="G712" s="288">
        <f>'Input Sheet'!G1213+'Input Sheet'!G1717-'Input Sheet'!G2221</f>
        <v>0</v>
      </c>
      <c r="H712" s="288">
        <f>'Input Sheet'!H1213+'Input Sheet'!H1717-'Input Sheet'!H2221</f>
        <v>0</v>
      </c>
      <c r="I712" s="288">
        <f>'Input Sheet'!I1213+'Input Sheet'!I1717-'Input Sheet'!I2221</f>
        <v>0</v>
      </c>
      <c r="J712" s="288">
        <f>'Input Sheet'!J1213+'Input Sheet'!J1717-'Input Sheet'!J2221</f>
        <v>0</v>
      </c>
      <c r="K712" s="288">
        <f>'Input Sheet'!K1213+'Input Sheet'!K1717-'Input Sheet'!K2221</f>
        <v>0</v>
      </c>
      <c r="L712" s="288">
        <f>'Input Sheet'!L1213+'Input Sheet'!L1717-'Input Sheet'!L2221</f>
        <v>0</v>
      </c>
      <c r="M712" s="288">
        <f>'Input Sheet'!M1213+'Input Sheet'!M1717-'Input Sheet'!M2221</f>
        <v>0</v>
      </c>
      <c r="N712" s="288">
        <f>'Input Sheet'!N1213+'Input Sheet'!N1717-'Input Sheet'!N2221</f>
        <v>0</v>
      </c>
    </row>
    <row r="713" spans="1:14" ht="12.75" hidden="1" customHeight="1" outlineLevel="1" x14ac:dyDescent="0.25">
      <c r="A713" s="3"/>
      <c r="B713" s="105" t="str">
        <f>'Input Sheet'!B1214</f>
        <v>Asset Type 198</v>
      </c>
      <c r="C713" s="105" t="str">
        <f>'Input Sheet'!C1214</f>
        <v>Description - Asset Type 198</v>
      </c>
      <c r="D713" s="3"/>
      <c r="E713" s="3"/>
      <c r="F713" s="8"/>
      <c r="G713" s="288">
        <f>'Input Sheet'!G1214+'Input Sheet'!G1718-'Input Sheet'!G2222</f>
        <v>0</v>
      </c>
      <c r="H713" s="288">
        <f>'Input Sheet'!H1214+'Input Sheet'!H1718-'Input Sheet'!H2222</f>
        <v>0</v>
      </c>
      <c r="I713" s="288">
        <f>'Input Sheet'!I1214+'Input Sheet'!I1718-'Input Sheet'!I2222</f>
        <v>0</v>
      </c>
      <c r="J713" s="288">
        <f>'Input Sheet'!J1214+'Input Sheet'!J1718-'Input Sheet'!J2222</f>
        <v>0</v>
      </c>
      <c r="K713" s="288">
        <f>'Input Sheet'!K1214+'Input Sheet'!K1718-'Input Sheet'!K2222</f>
        <v>0</v>
      </c>
      <c r="L713" s="288">
        <f>'Input Sheet'!L1214+'Input Sheet'!L1718-'Input Sheet'!L2222</f>
        <v>0</v>
      </c>
      <c r="M713" s="288">
        <f>'Input Sheet'!M1214+'Input Sheet'!M1718-'Input Sheet'!M2222</f>
        <v>0</v>
      </c>
      <c r="N713" s="288">
        <f>'Input Sheet'!N1214+'Input Sheet'!N1718-'Input Sheet'!N2222</f>
        <v>0</v>
      </c>
    </row>
    <row r="714" spans="1:14" ht="12.75" hidden="1" customHeight="1" outlineLevel="1" x14ac:dyDescent="0.25">
      <c r="A714" s="3"/>
      <c r="B714" s="105" t="str">
        <f>'Input Sheet'!B1215</f>
        <v>Asset Type 199</v>
      </c>
      <c r="C714" s="105" t="str">
        <f>'Input Sheet'!C1215</f>
        <v>Description - Asset Type 199</v>
      </c>
      <c r="D714" s="3"/>
      <c r="E714" s="3"/>
      <c r="F714" s="8"/>
      <c r="G714" s="288">
        <f>'Input Sheet'!G1215+'Input Sheet'!G1719-'Input Sheet'!G2223</f>
        <v>0</v>
      </c>
      <c r="H714" s="288">
        <f>'Input Sheet'!H1215+'Input Sheet'!H1719-'Input Sheet'!H2223</f>
        <v>0</v>
      </c>
      <c r="I714" s="288">
        <f>'Input Sheet'!I1215+'Input Sheet'!I1719-'Input Sheet'!I2223</f>
        <v>0</v>
      </c>
      <c r="J714" s="288">
        <f>'Input Sheet'!J1215+'Input Sheet'!J1719-'Input Sheet'!J2223</f>
        <v>0</v>
      </c>
      <c r="K714" s="288">
        <f>'Input Sheet'!K1215+'Input Sheet'!K1719-'Input Sheet'!K2223</f>
        <v>0</v>
      </c>
      <c r="L714" s="288">
        <f>'Input Sheet'!L1215+'Input Sheet'!L1719-'Input Sheet'!L2223</f>
        <v>0</v>
      </c>
      <c r="M714" s="288">
        <f>'Input Sheet'!M1215+'Input Sheet'!M1719-'Input Sheet'!M2223</f>
        <v>0</v>
      </c>
      <c r="N714" s="288">
        <f>'Input Sheet'!N1215+'Input Sheet'!N1719-'Input Sheet'!N2223</f>
        <v>0</v>
      </c>
    </row>
    <row r="715" spans="1:14" s="369" customFormat="1" ht="12.75" hidden="1" customHeight="1" outlineLevel="1" x14ac:dyDescent="0.25">
      <c r="A715" s="3"/>
      <c r="B715" s="105" t="str">
        <f>'Input Sheet'!B1216</f>
        <v>Asset Type 200</v>
      </c>
      <c r="C715" s="105" t="str">
        <f>'Input Sheet'!C1216</f>
        <v>Description - Asset Type 200</v>
      </c>
      <c r="D715" s="3"/>
      <c r="E715" s="3"/>
      <c r="F715" s="8"/>
      <c r="G715" s="288">
        <f>'Input Sheet'!G1216+'Input Sheet'!G1720-'Input Sheet'!G2224</f>
        <v>0</v>
      </c>
      <c r="H715" s="288">
        <f>'Input Sheet'!H1216+'Input Sheet'!H1720-'Input Sheet'!H2224</f>
        <v>0</v>
      </c>
      <c r="I715" s="288">
        <f>'Input Sheet'!I1216+'Input Sheet'!I1720-'Input Sheet'!I2224</f>
        <v>0</v>
      </c>
      <c r="J715" s="288">
        <f>'Input Sheet'!J1216+'Input Sheet'!J1720-'Input Sheet'!J2224</f>
        <v>0</v>
      </c>
      <c r="K715" s="288">
        <f>'Input Sheet'!K1216+'Input Sheet'!K1720-'Input Sheet'!K2224</f>
        <v>0</v>
      </c>
      <c r="L715" s="288">
        <f>'Input Sheet'!L1216+'Input Sheet'!L1720-'Input Sheet'!L2224</f>
        <v>0</v>
      </c>
      <c r="M715" s="288">
        <f>'Input Sheet'!M1216+'Input Sheet'!M1720-'Input Sheet'!M2224</f>
        <v>0</v>
      </c>
      <c r="N715" s="288">
        <f>'Input Sheet'!N1216+'Input Sheet'!N1720-'Input Sheet'!N2224</f>
        <v>0</v>
      </c>
    </row>
    <row r="716" spans="1:14" s="369" customFormat="1" ht="12.75" hidden="1" customHeight="1" outlineLevel="1" x14ac:dyDescent="0.25">
      <c r="A716" s="3"/>
      <c r="B716" s="105" t="str">
        <f>'Input Sheet'!B1217</f>
        <v>Asset Type 201</v>
      </c>
      <c r="C716" s="105" t="str">
        <f>'Input Sheet'!C1217</f>
        <v>Description - Asset Type 201</v>
      </c>
      <c r="D716" s="3"/>
      <c r="E716" s="3"/>
      <c r="F716" s="8"/>
      <c r="G716" s="288">
        <f>'Input Sheet'!G1217+'Input Sheet'!G1721-'Input Sheet'!G2225</f>
        <v>0</v>
      </c>
      <c r="H716" s="288">
        <f>'Input Sheet'!H1217+'Input Sheet'!H1721-'Input Sheet'!H2225</f>
        <v>0</v>
      </c>
      <c r="I716" s="288">
        <f>'Input Sheet'!I1217+'Input Sheet'!I1721-'Input Sheet'!I2225</f>
        <v>0</v>
      </c>
      <c r="J716" s="288">
        <f>'Input Sheet'!J1217+'Input Sheet'!J1721-'Input Sheet'!J2225</f>
        <v>0</v>
      </c>
      <c r="K716" s="288">
        <f>'Input Sheet'!K1217+'Input Sheet'!K1721-'Input Sheet'!K2225</f>
        <v>0</v>
      </c>
      <c r="L716" s="288">
        <f>'Input Sheet'!L1217+'Input Sheet'!L1721-'Input Sheet'!L2225</f>
        <v>0</v>
      </c>
      <c r="M716" s="288">
        <f>'Input Sheet'!M1217+'Input Sheet'!M1721-'Input Sheet'!M2225</f>
        <v>0</v>
      </c>
      <c r="N716" s="288">
        <f>'Input Sheet'!N1217+'Input Sheet'!N1721-'Input Sheet'!N2225</f>
        <v>0</v>
      </c>
    </row>
    <row r="717" spans="1:14" s="369" customFormat="1" ht="12.75" hidden="1" customHeight="1" outlineLevel="1" x14ac:dyDescent="0.25">
      <c r="A717" s="3"/>
      <c r="B717" s="105" t="str">
        <f>'Input Sheet'!B1218</f>
        <v>Asset Type 202</v>
      </c>
      <c r="C717" s="105" t="str">
        <f>'Input Sheet'!C1218</f>
        <v>Description - Asset Type 202</v>
      </c>
      <c r="D717" s="3"/>
      <c r="E717" s="3"/>
      <c r="F717" s="8"/>
      <c r="G717" s="288">
        <f>'Input Sheet'!G1218+'Input Sheet'!G1722-'Input Sheet'!G2226</f>
        <v>0</v>
      </c>
      <c r="H717" s="288">
        <f>'Input Sheet'!H1218+'Input Sheet'!H1722-'Input Sheet'!H2226</f>
        <v>0</v>
      </c>
      <c r="I717" s="288">
        <f>'Input Sheet'!I1218+'Input Sheet'!I1722-'Input Sheet'!I2226</f>
        <v>0</v>
      </c>
      <c r="J717" s="288">
        <f>'Input Sheet'!J1218+'Input Sheet'!J1722-'Input Sheet'!J2226</f>
        <v>0</v>
      </c>
      <c r="K717" s="288">
        <f>'Input Sheet'!K1218+'Input Sheet'!K1722-'Input Sheet'!K2226</f>
        <v>0</v>
      </c>
      <c r="L717" s="288">
        <f>'Input Sheet'!L1218+'Input Sheet'!L1722-'Input Sheet'!L2226</f>
        <v>0</v>
      </c>
      <c r="M717" s="288">
        <f>'Input Sheet'!M1218+'Input Sheet'!M1722-'Input Sheet'!M2226</f>
        <v>0</v>
      </c>
      <c r="N717" s="288">
        <f>'Input Sheet'!N1218+'Input Sheet'!N1722-'Input Sheet'!N2226</f>
        <v>0</v>
      </c>
    </row>
    <row r="718" spans="1:14" s="369" customFormat="1" ht="12.75" hidden="1" customHeight="1" outlineLevel="1" x14ac:dyDescent="0.25">
      <c r="A718" s="3"/>
      <c r="B718" s="105" t="str">
        <f>'Input Sheet'!B1219</f>
        <v>Asset Type 203</v>
      </c>
      <c r="C718" s="105" t="str">
        <f>'Input Sheet'!C1219</f>
        <v>Description - Asset Type 203</v>
      </c>
      <c r="D718" s="3"/>
      <c r="E718" s="3"/>
      <c r="F718" s="8"/>
      <c r="G718" s="288">
        <f>'Input Sheet'!G1219+'Input Sheet'!G1723-'Input Sheet'!G2227</f>
        <v>0</v>
      </c>
      <c r="H718" s="288">
        <f>'Input Sheet'!H1219+'Input Sheet'!H1723-'Input Sheet'!H2227</f>
        <v>0</v>
      </c>
      <c r="I718" s="288">
        <f>'Input Sheet'!I1219+'Input Sheet'!I1723-'Input Sheet'!I2227</f>
        <v>0</v>
      </c>
      <c r="J718" s="288">
        <f>'Input Sheet'!J1219+'Input Sheet'!J1723-'Input Sheet'!J2227</f>
        <v>0</v>
      </c>
      <c r="K718" s="288">
        <f>'Input Sheet'!K1219+'Input Sheet'!K1723-'Input Sheet'!K2227</f>
        <v>0</v>
      </c>
      <c r="L718" s="288">
        <f>'Input Sheet'!L1219+'Input Sheet'!L1723-'Input Sheet'!L2227</f>
        <v>0</v>
      </c>
      <c r="M718" s="288">
        <f>'Input Sheet'!M1219+'Input Sheet'!M1723-'Input Sheet'!M2227</f>
        <v>0</v>
      </c>
      <c r="N718" s="288">
        <f>'Input Sheet'!N1219+'Input Sheet'!N1723-'Input Sheet'!N2227</f>
        <v>0</v>
      </c>
    </row>
    <row r="719" spans="1:14" s="369" customFormat="1" ht="12.75" hidden="1" customHeight="1" outlineLevel="1" x14ac:dyDescent="0.25">
      <c r="A719" s="3"/>
      <c r="B719" s="105" t="str">
        <f>'Input Sheet'!B1220</f>
        <v>Asset Type 204</v>
      </c>
      <c r="C719" s="105" t="str">
        <f>'Input Sheet'!C1220</f>
        <v>Description - Asset Type 204</v>
      </c>
      <c r="D719" s="3"/>
      <c r="E719" s="3"/>
      <c r="F719" s="8"/>
      <c r="G719" s="288">
        <f>'Input Sheet'!G1220+'Input Sheet'!G1724-'Input Sheet'!G2228</f>
        <v>0</v>
      </c>
      <c r="H719" s="288">
        <f>'Input Sheet'!H1220+'Input Sheet'!H1724-'Input Sheet'!H2228</f>
        <v>0</v>
      </c>
      <c r="I719" s="288">
        <f>'Input Sheet'!I1220+'Input Sheet'!I1724-'Input Sheet'!I2228</f>
        <v>0</v>
      </c>
      <c r="J719" s="288">
        <f>'Input Sheet'!J1220+'Input Sheet'!J1724-'Input Sheet'!J2228</f>
        <v>0</v>
      </c>
      <c r="K719" s="288">
        <f>'Input Sheet'!K1220+'Input Sheet'!K1724-'Input Sheet'!K2228</f>
        <v>0</v>
      </c>
      <c r="L719" s="288">
        <f>'Input Sheet'!L1220+'Input Sheet'!L1724-'Input Sheet'!L2228</f>
        <v>0</v>
      </c>
      <c r="M719" s="288">
        <f>'Input Sheet'!M1220+'Input Sheet'!M1724-'Input Sheet'!M2228</f>
        <v>0</v>
      </c>
      <c r="N719" s="288">
        <f>'Input Sheet'!N1220+'Input Sheet'!N1724-'Input Sheet'!N2228</f>
        <v>0</v>
      </c>
    </row>
    <row r="720" spans="1:14" s="369" customFormat="1" ht="12.75" hidden="1" customHeight="1" outlineLevel="1" x14ac:dyDescent="0.25">
      <c r="A720" s="3"/>
      <c r="B720" s="105" t="str">
        <f>'Input Sheet'!B1221</f>
        <v>Asset Type 205</v>
      </c>
      <c r="C720" s="105" t="str">
        <f>'Input Sheet'!C1221</f>
        <v>Description - Asset Type 205</v>
      </c>
      <c r="D720" s="3"/>
      <c r="E720" s="3"/>
      <c r="F720" s="8"/>
      <c r="G720" s="288">
        <f>'Input Sheet'!G1221+'Input Sheet'!G1725-'Input Sheet'!G2229</f>
        <v>0</v>
      </c>
      <c r="H720" s="288">
        <f>'Input Sheet'!H1221+'Input Sheet'!H1725-'Input Sheet'!H2229</f>
        <v>0</v>
      </c>
      <c r="I720" s="288">
        <f>'Input Sheet'!I1221+'Input Sheet'!I1725-'Input Sheet'!I2229</f>
        <v>0</v>
      </c>
      <c r="J720" s="288">
        <f>'Input Sheet'!J1221+'Input Sheet'!J1725-'Input Sheet'!J2229</f>
        <v>0</v>
      </c>
      <c r="K720" s="288">
        <f>'Input Sheet'!K1221+'Input Sheet'!K1725-'Input Sheet'!K2229</f>
        <v>0</v>
      </c>
      <c r="L720" s="288">
        <f>'Input Sheet'!L1221+'Input Sheet'!L1725-'Input Sheet'!L2229</f>
        <v>0</v>
      </c>
      <c r="M720" s="288">
        <f>'Input Sheet'!M1221+'Input Sheet'!M1725-'Input Sheet'!M2229</f>
        <v>0</v>
      </c>
      <c r="N720" s="288">
        <f>'Input Sheet'!N1221+'Input Sheet'!N1725-'Input Sheet'!N2229</f>
        <v>0</v>
      </c>
    </row>
    <row r="721" spans="1:14" s="369" customFormat="1" ht="12.75" hidden="1" customHeight="1" outlineLevel="1" x14ac:dyDescent="0.25">
      <c r="A721" s="3"/>
      <c r="B721" s="105" t="str">
        <f>'Input Sheet'!B1222</f>
        <v>Asset Type 206</v>
      </c>
      <c r="C721" s="105" t="str">
        <f>'Input Sheet'!C1222</f>
        <v>Description - Asset Type 206</v>
      </c>
      <c r="D721" s="3"/>
      <c r="E721" s="3"/>
      <c r="F721" s="8"/>
      <c r="G721" s="288">
        <f>'Input Sheet'!G1222+'Input Sheet'!G1726-'Input Sheet'!G2230</f>
        <v>0</v>
      </c>
      <c r="H721" s="288">
        <f>'Input Sheet'!H1222+'Input Sheet'!H1726-'Input Sheet'!H2230</f>
        <v>0</v>
      </c>
      <c r="I721" s="288">
        <f>'Input Sheet'!I1222+'Input Sheet'!I1726-'Input Sheet'!I2230</f>
        <v>0</v>
      </c>
      <c r="J721" s="288">
        <f>'Input Sheet'!J1222+'Input Sheet'!J1726-'Input Sheet'!J2230</f>
        <v>0</v>
      </c>
      <c r="K721" s="288">
        <f>'Input Sheet'!K1222+'Input Sheet'!K1726-'Input Sheet'!K2230</f>
        <v>0</v>
      </c>
      <c r="L721" s="288">
        <f>'Input Sheet'!L1222+'Input Sheet'!L1726-'Input Sheet'!L2230</f>
        <v>0</v>
      </c>
      <c r="M721" s="288">
        <f>'Input Sheet'!M1222+'Input Sheet'!M1726-'Input Sheet'!M2230</f>
        <v>0</v>
      </c>
      <c r="N721" s="288">
        <f>'Input Sheet'!N1222+'Input Sheet'!N1726-'Input Sheet'!N2230</f>
        <v>0</v>
      </c>
    </row>
    <row r="722" spans="1:14" s="369" customFormat="1" ht="12.75" hidden="1" customHeight="1" outlineLevel="1" x14ac:dyDescent="0.25">
      <c r="A722" s="3"/>
      <c r="B722" s="105" t="str">
        <f>'Input Sheet'!B1223</f>
        <v>Asset Type 207</v>
      </c>
      <c r="C722" s="105" t="str">
        <f>'Input Sheet'!C1223</f>
        <v>Description - Asset Type 207</v>
      </c>
      <c r="D722" s="3"/>
      <c r="E722" s="3"/>
      <c r="F722" s="8"/>
      <c r="G722" s="288">
        <f>'Input Sheet'!G1223+'Input Sheet'!G1727-'Input Sheet'!G2231</f>
        <v>0</v>
      </c>
      <c r="H722" s="288">
        <f>'Input Sheet'!H1223+'Input Sheet'!H1727-'Input Sheet'!H2231</f>
        <v>0</v>
      </c>
      <c r="I722" s="288">
        <f>'Input Sheet'!I1223+'Input Sheet'!I1727-'Input Sheet'!I2231</f>
        <v>0</v>
      </c>
      <c r="J722" s="288">
        <f>'Input Sheet'!J1223+'Input Sheet'!J1727-'Input Sheet'!J2231</f>
        <v>0</v>
      </c>
      <c r="K722" s="288">
        <f>'Input Sheet'!K1223+'Input Sheet'!K1727-'Input Sheet'!K2231</f>
        <v>0</v>
      </c>
      <c r="L722" s="288">
        <f>'Input Sheet'!L1223+'Input Sheet'!L1727-'Input Sheet'!L2231</f>
        <v>0</v>
      </c>
      <c r="M722" s="288">
        <f>'Input Sheet'!M1223+'Input Sheet'!M1727-'Input Sheet'!M2231</f>
        <v>0</v>
      </c>
      <c r="N722" s="288">
        <f>'Input Sheet'!N1223+'Input Sheet'!N1727-'Input Sheet'!N2231</f>
        <v>0</v>
      </c>
    </row>
    <row r="723" spans="1:14" s="369" customFormat="1" ht="12.75" hidden="1" customHeight="1" outlineLevel="1" x14ac:dyDescent="0.25">
      <c r="A723" s="3"/>
      <c r="B723" s="105" t="str">
        <f>'Input Sheet'!B1224</f>
        <v>Asset Type 208</v>
      </c>
      <c r="C723" s="105" t="str">
        <f>'Input Sheet'!C1224</f>
        <v>Description - Asset Type 208</v>
      </c>
      <c r="D723" s="3"/>
      <c r="E723" s="3"/>
      <c r="F723" s="8"/>
      <c r="G723" s="288">
        <f>'Input Sheet'!G1224+'Input Sheet'!G1728-'Input Sheet'!G2232</f>
        <v>0</v>
      </c>
      <c r="H723" s="288">
        <f>'Input Sheet'!H1224+'Input Sheet'!H1728-'Input Sheet'!H2232</f>
        <v>0</v>
      </c>
      <c r="I723" s="288">
        <f>'Input Sheet'!I1224+'Input Sheet'!I1728-'Input Sheet'!I2232</f>
        <v>0</v>
      </c>
      <c r="J723" s="288">
        <f>'Input Sheet'!J1224+'Input Sheet'!J1728-'Input Sheet'!J2232</f>
        <v>0</v>
      </c>
      <c r="K723" s="288">
        <f>'Input Sheet'!K1224+'Input Sheet'!K1728-'Input Sheet'!K2232</f>
        <v>0</v>
      </c>
      <c r="L723" s="288">
        <f>'Input Sheet'!L1224+'Input Sheet'!L1728-'Input Sheet'!L2232</f>
        <v>0</v>
      </c>
      <c r="M723" s="288">
        <f>'Input Sheet'!M1224+'Input Sheet'!M1728-'Input Sheet'!M2232</f>
        <v>0</v>
      </c>
      <c r="N723" s="288">
        <f>'Input Sheet'!N1224+'Input Sheet'!N1728-'Input Sheet'!N2232</f>
        <v>0</v>
      </c>
    </row>
    <row r="724" spans="1:14" s="369" customFormat="1" ht="12.75" hidden="1" customHeight="1" outlineLevel="1" x14ac:dyDescent="0.25">
      <c r="A724" s="3"/>
      <c r="B724" s="105" t="str">
        <f>'Input Sheet'!B1225</f>
        <v>Asset Type 209</v>
      </c>
      <c r="C724" s="105" t="str">
        <f>'Input Sheet'!C1225</f>
        <v>Description - Asset Type 209</v>
      </c>
      <c r="D724" s="3"/>
      <c r="E724" s="3"/>
      <c r="F724" s="8"/>
      <c r="G724" s="288">
        <f>'Input Sheet'!G1225+'Input Sheet'!G1729-'Input Sheet'!G2233</f>
        <v>0</v>
      </c>
      <c r="H724" s="288">
        <f>'Input Sheet'!H1225+'Input Sheet'!H1729-'Input Sheet'!H2233</f>
        <v>0</v>
      </c>
      <c r="I724" s="288">
        <f>'Input Sheet'!I1225+'Input Sheet'!I1729-'Input Sheet'!I2233</f>
        <v>0</v>
      </c>
      <c r="J724" s="288">
        <f>'Input Sheet'!J1225+'Input Sheet'!J1729-'Input Sheet'!J2233</f>
        <v>0</v>
      </c>
      <c r="K724" s="288">
        <f>'Input Sheet'!K1225+'Input Sheet'!K1729-'Input Sheet'!K2233</f>
        <v>0</v>
      </c>
      <c r="L724" s="288">
        <f>'Input Sheet'!L1225+'Input Sheet'!L1729-'Input Sheet'!L2233</f>
        <v>0</v>
      </c>
      <c r="M724" s="288">
        <f>'Input Sheet'!M1225+'Input Sheet'!M1729-'Input Sheet'!M2233</f>
        <v>0</v>
      </c>
      <c r="N724" s="288">
        <f>'Input Sheet'!N1225+'Input Sheet'!N1729-'Input Sheet'!N2233</f>
        <v>0</v>
      </c>
    </row>
    <row r="725" spans="1:14" s="369" customFormat="1" ht="12.75" hidden="1" customHeight="1" outlineLevel="1" x14ac:dyDescent="0.25">
      <c r="A725" s="3"/>
      <c r="B725" s="105" t="str">
        <f>'Input Sheet'!B1226</f>
        <v>Asset Type 210</v>
      </c>
      <c r="C725" s="105" t="str">
        <f>'Input Sheet'!C1226</f>
        <v>Description - Asset Type 210</v>
      </c>
      <c r="D725" s="3"/>
      <c r="E725" s="3"/>
      <c r="F725" s="8"/>
      <c r="G725" s="288">
        <f>'Input Sheet'!G1226+'Input Sheet'!G1730-'Input Sheet'!G2234</f>
        <v>0</v>
      </c>
      <c r="H725" s="288">
        <f>'Input Sheet'!H1226+'Input Sheet'!H1730-'Input Sheet'!H2234</f>
        <v>0</v>
      </c>
      <c r="I725" s="288">
        <f>'Input Sheet'!I1226+'Input Sheet'!I1730-'Input Sheet'!I2234</f>
        <v>0</v>
      </c>
      <c r="J725" s="288">
        <f>'Input Sheet'!J1226+'Input Sheet'!J1730-'Input Sheet'!J2234</f>
        <v>0</v>
      </c>
      <c r="K725" s="288">
        <f>'Input Sheet'!K1226+'Input Sheet'!K1730-'Input Sheet'!K2234</f>
        <v>0</v>
      </c>
      <c r="L725" s="288">
        <f>'Input Sheet'!L1226+'Input Sheet'!L1730-'Input Sheet'!L2234</f>
        <v>0</v>
      </c>
      <c r="M725" s="288">
        <f>'Input Sheet'!M1226+'Input Sheet'!M1730-'Input Sheet'!M2234</f>
        <v>0</v>
      </c>
      <c r="N725" s="288">
        <f>'Input Sheet'!N1226+'Input Sheet'!N1730-'Input Sheet'!N2234</f>
        <v>0</v>
      </c>
    </row>
    <row r="726" spans="1:14" s="369" customFormat="1" ht="12.75" hidden="1" customHeight="1" outlineLevel="1" x14ac:dyDescent="0.25">
      <c r="A726" s="3"/>
      <c r="B726" s="105" t="str">
        <f>'Input Sheet'!B1227</f>
        <v>Asset Type 211</v>
      </c>
      <c r="C726" s="105" t="str">
        <f>'Input Sheet'!C1227</f>
        <v>Description - Asset Type 211</v>
      </c>
      <c r="D726" s="3"/>
      <c r="E726" s="3"/>
      <c r="F726" s="8"/>
      <c r="G726" s="288">
        <f>'Input Sheet'!G1227+'Input Sheet'!G1731-'Input Sheet'!G2235</f>
        <v>0</v>
      </c>
      <c r="H726" s="288">
        <f>'Input Sheet'!H1227+'Input Sheet'!H1731-'Input Sheet'!H2235</f>
        <v>0</v>
      </c>
      <c r="I726" s="288">
        <f>'Input Sheet'!I1227+'Input Sheet'!I1731-'Input Sheet'!I2235</f>
        <v>0</v>
      </c>
      <c r="J726" s="288">
        <f>'Input Sheet'!J1227+'Input Sheet'!J1731-'Input Sheet'!J2235</f>
        <v>0</v>
      </c>
      <c r="K726" s="288">
        <f>'Input Sheet'!K1227+'Input Sheet'!K1731-'Input Sheet'!K2235</f>
        <v>0</v>
      </c>
      <c r="L726" s="288">
        <f>'Input Sheet'!L1227+'Input Sheet'!L1731-'Input Sheet'!L2235</f>
        <v>0</v>
      </c>
      <c r="M726" s="288">
        <f>'Input Sheet'!M1227+'Input Sheet'!M1731-'Input Sheet'!M2235</f>
        <v>0</v>
      </c>
      <c r="N726" s="288">
        <f>'Input Sheet'!N1227+'Input Sheet'!N1731-'Input Sheet'!N2235</f>
        <v>0</v>
      </c>
    </row>
    <row r="727" spans="1:14" s="369" customFormat="1" ht="12.75" hidden="1" customHeight="1" outlineLevel="1" x14ac:dyDescent="0.25">
      <c r="A727" s="3"/>
      <c r="B727" s="105" t="str">
        <f>'Input Sheet'!B1228</f>
        <v>Asset Type 212</v>
      </c>
      <c r="C727" s="105" t="str">
        <f>'Input Sheet'!C1228</f>
        <v>Description - Asset Type 212</v>
      </c>
      <c r="D727" s="3"/>
      <c r="E727" s="3"/>
      <c r="F727" s="8"/>
      <c r="G727" s="288">
        <f>'Input Sheet'!G1228+'Input Sheet'!G1732-'Input Sheet'!G2236</f>
        <v>0</v>
      </c>
      <c r="H727" s="288">
        <f>'Input Sheet'!H1228+'Input Sheet'!H1732-'Input Sheet'!H2236</f>
        <v>0</v>
      </c>
      <c r="I727" s="288">
        <f>'Input Sheet'!I1228+'Input Sheet'!I1732-'Input Sheet'!I2236</f>
        <v>0</v>
      </c>
      <c r="J727" s="288">
        <f>'Input Sheet'!J1228+'Input Sheet'!J1732-'Input Sheet'!J2236</f>
        <v>0</v>
      </c>
      <c r="K727" s="288">
        <f>'Input Sheet'!K1228+'Input Sheet'!K1732-'Input Sheet'!K2236</f>
        <v>0</v>
      </c>
      <c r="L727" s="288">
        <f>'Input Sheet'!L1228+'Input Sheet'!L1732-'Input Sheet'!L2236</f>
        <v>0</v>
      </c>
      <c r="M727" s="288">
        <f>'Input Sheet'!M1228+'Input Sheet'!M1732-'Input Sheet'!M2236</f>
        <v>0</v>
      </c>
      <c r="N727" s="288">
        <f>'Input Sheet'!N1228+'Input Sheet'!N1732-'Input Sheet'!N2236</f>
        <v>0</v>
      </c>
    </row>
    <row r="728" spans="1:14" s="369" customFormat="1" ht="12.75" hidden="1" customHeight="1" outlineLevel="1" x14ac:dyDescent="0.25">
      <c r="A728" s="3"/>
      <c r="B728" s="105" t="str">
        <f>'Input Sheet'!B1229</f>
        <v>Asset Type 213</v>
      </c>
      <c r="C728" s="105" t="str">
        <f>'Input Sheet'!C1229</f>
        <v>Description - Asset Type 213</v>
      </c>
      <c r="D728" s="3"/>
      <c r="E728" s="3"/>
      <c r="F728" s="8"/>
      <c r="G728" s="288">
        <f>'Input Sheet'!G1229+'Input Sheet'!G1733-'Input Sheet'!G2237</f>
        <v>0</v>
      </c>
      <c r="H728" s="288">
        <f>'Input Sheet'!H1229+'Input Sheet'!H1733-'Input Sheet'!H2237</f>
        <v>0</v>
      </c>
      <c r="I728" s="288">
        <f>'Input Sheet'!I1229+'Input Sheet'!I1733-'Input Sheet'!I2237</f>
        <v>0</v>
      </c>
      <c r="J728" s="288">
        <f>'Input Sheet'!J1229+'Input Sheet'!J1733-'Input Sheet'!J2237</f>
        <v>0</v>
      </c>
      <c r="K728" s="288">
        <f>'Input Sheet'!K1229+'Input Sheet'!K1733-'Input Sheet'!K2237</f>
        <v>0</v>
      </c>
      <c r="L728" s="288">
        <f>'Input Sheet'!L1229+'Input Sheet'!L1733-'Input Sheet'!L2237</f>
        <v>0</v>
      </c>
      <c r="M728" s="288">
        <f>'Input Sheet'!M1229+'Input Sheet'!M1733-'Input Sheet'!M2237</f>
        <v>0</v>
      </c>
      <c r="N728" s="288">
        <f>'Input Sheet'!N1229+'Input Sheet'!N1733-'Input Sheet'!N2237</f>
        <v>0</v>
      </c>
    </row>
    <row r="729" spans="1:14" s="369" customFormat="1" ht="12.75" hidden="1" customHeight="1" outlineLevel="1" x14ac:dyDescent="0.25">
      <c r="A729" s="3"/>
      <c r="B729" s="105" t="str">
        <f>'Input Sheet'!B1230</f>
        <v>Asset Type 214</v>
      </c>
      <c r="C729" s="105" t="str">
        <f>'Input Sheet'!C1230</f>
        <v>Description - Asset Type 214</v>
      </c>
      <c r="D729" s="3"/>
      <c r="E729" s="3"/>
      <c r="F729" s="8"/>
      <c r="G729" s="288">
        <f>'Input Sheet'!G1230+'Input Sheet'!G1734-'Input Sheet'!G2238</f>
        <v>0</v>
      </c>
      <c r="H729" s="288">
        <f>'Input Sheet'!H1230+'Input Sheet'!H1734-'Input Sheet'!H2238</f>
        <v>0</v>
      </c>
      <c r="I729" s="288">
        <f>'Input Sheet'!I1230+'Input Sheet'!I1734-'Input Sheet'!I2238</f>
        <v>0</v>
      </c>
      <c r="J729" s="288">
        <f>'Input Sheet'!J1230+'Input Sheet'!J1734-'Input Sheet'!J2238</f>
        <v>0</v>
      </c>
      <c r="K729" s="288">
        <f>'Input Sheet'!K1230+'Input Sheet'!K1734-'Input Sheet'!K2238</f>
        <v>0</v>
      </c>
      <c r="L729" s="288">
        <f>'Input Sheet'!L1230+'Input Sheet'!L1734-'Input Sheet'!L2238</f>
        <v>0</v>
      </c>
      <c r="M729" s="288">
        <f>'Input Sheet'!M1230+'Input Sheet'!M1734-'Input Sheet'!M2238</f>
        <v>0</v>
      </c>
      <c r="N729" s="288">
        <f>'Input Sheet'!N1230+'Input Sheet'!N1734-'Input Sheet'!N2238</f>
        <v>0</v>
      </c>
    </row>
    <row r="730" spans="1:14" s="369" customFormat="1" ht="12.75" hidden="1" customHeight="1" outlineLevel="1" x14ac:dyDescent="0.25">
      <c r="A730" s="3"/>
      <c r="B730" s="105" t="str">
        <f>'Input Sheet'!B1231</f>
        <v>Asset Type 215</v>
      </c>
      <c r="C730" s="105" t="str">
        <f>'Input Sheet'!C1231</f>
        <v>Description - Asset Type 215</v>
      </c>
      <c r="D730" s="3"/>
      <c r="E730" s="3"/>
      <c r="F730" s="8"/>
      <c r="G730" s="288">
        <f>'Input Sheet'!G1231+'Input Sheet'!G1735-'Input Sheet'!G2239</f>
        <v>0</v>
      </c>
      <c r="H730" s="288">
        <f>'Input Sheet'!H1231+'Input Sheet'!H1735-'Input Sheet'!H2239</f>
        <v>0</v>
      </c>
      <c r="I730" s="288">
        <f>'Input Sheet'!I1231+'Input Sheet'!I1735-'Input Sheet'!I2239</f>
        <v>0</v>
      </c>
      <c r="J730" s="288">
        <f>'Input Sheet'!J1231+'Input Sheet'!J1735-'Input Sheet'!J2239</f>
        <v>0</v>
      </c>
      <c r="K730" s="288">
        <f>'Input Sheet'!K1231+'Input Sheet'!K1735-'Input Sheet'!K2239</f>
        <v>0</v>
      </c>
      <c r="L730" s="288">
        <f>'Input Sheet'!L1231+'Input Sheet'!L1735-'Input Sheet'!L2239</f>
        <v>0</v>
      </c>
      <c r="M730" s="288">
        <f>'Input Sheet'!M1231+'Input Sheet'!M1735-'Input Sheet'!M2239</f>
        <v>0</v>
      </c>
      <c r="N730" s="288">
        <f>'Input Sheet'!N1231+'Input Sheet'!N1735-'Input Sheet'!N2239</f>
        <v>0</v>
      </c>
    </row>
    <row r="731" spans="1:14" s="369" customFormat="1" ht="12.75" hidden="1" customHeight="1" outlineLevel="1" x14ac:dyDescent="0.25">
      <c r="A731" s="3"/>
      <c r="B731" s="105" t="str">
        <f>'Input Sheet'!B1232</f>
        <v>Asset Type 216</v>
      </c>
      <c r="C731" s="105" t="str">
        <f>'Input Sheet'!C1232</f>
        <v>Description - Asset Type 216</v>
      </c>
      <c r="D731" s="3"/>
      <c r="E731" s="3"/>
      <c r="F731" s="8"/>
      <c r="G731" s="288">
        <f>'Input Sheet'!G1232+'Input Sheet'!G1736-'Input Sheet'!G2240</f>
        <v>0</v>
      </c>
      <c r="H731" s="288">
        <f>'Input Sheet'!H1232+'Input Sheet'!H1736-'Input Sheet'!H2240</f>
        <v>0</v>
      </c>
      <c r="I731" s="288">
        <f>'Input Sheet'!I1232+'Input Sheet'!I1736-'Input Sheet'!I2240</f>
        <v>0</v>
      </c>
      <c r="J731" s="288">
        <f>'Input Sheet'!J1232+'Input Sheet'!J1736-'Input Sheet'!J2240</f>
        <v>0</v>
      </c>
      <c r="K731" s="288">
        <f>'Input Sheet'!K1232+'Input Sheet'!K1736-'Input Sheet'!K2240</f>
        <v>0</v>
      </c>
      <c r="L731" s="288">
        <f>'Input Sheet'!L1232+'Input Sheet'!L1736-'Input Sheet'!L2240</f>
        <v>0</v>
      </c>
      <c r="M731" s="288">
        <f>'Input Sheet'!M1232+'Input Sheet'!M1736-'Input Sheet'!M2240</f>
        <v>0</v>
      </c>
      <c r="N731" s="288">
        <f>'Input Sheet'!N1232+'Input Sheet'!N1736-'Input Sheet'!N2240</f>
        <v>0</v>
      </c>
    </row>
    <row r="732" spans="1:14" s="369" customFormat="1" ht="12.75" hidden="1" customHeight="1" outlineLevel="1" x14ac:dyDescent="0.25">
      <c r="A732" s="3"/>
      <c r="B732" s="105" t="str">
        <f>'Input Sheet'!B1233</f>
        <v>Asset Type 217</v>
      </c>
      <c r="C732" s="105" t="str">
        <f>'Input Sheet'!C1233</f>
        <v>Description - Asset Type 217</v>
      </c>
      <c r="D732" s="3"/>
      <c r="E732" s="3"/>
      <c r="F732" s="8"/>
      <c r="G732" s="288">
        <f>'Input Sheet'!G1233+'Input Sheet'!G1737-'Input Sheet'!G2241</f>
        <v>0</v>
      </c>
      <c r="H732" s="288">
        <f>'Input Sheet'!H1233+'Input Sheet'!H1737-'Input Sheet'!H2241</f>
        <v>0</v>
      </c>
      <c r="I732" s="288">
        <f>'Input Sheet'!I1233+'Input Sheet'!I1737-'Input Sheet'!I2241</f>
        <v>0</v>
      </c>
      <c r="J732" s="288">
        <f>'Input Sheet'!J1233+'Input Sheet'!J1737-'Input Sheet'!J2241</f>
        <v>0</v>
      </c>
      <c r="K732" s="288">
        <f>'Input Sheet'!K1233+'Input Sheet'!K1737-'Input Sheet'!K2241</f>
        <v>0</v>
      </c>
      <c r="L732" s="288">
        <f>'Input Sheet'!L1233+'Input Sheet'!L1737-'Input Sheet'!L2241</f>
        <v>0</v>
      </c>
      <c r="M732" s="288">
        <f>'Input Sheet'!M1233+'Input Sheet'!M1737-'Input Sheet'!M2241</f>
        <v>0</v>
      </c>
      <c r="N732" s="288">
        <f>'Input Sheet'!N1233+'Input Sheet'!N1737-'Input Sheet'!N2241</f>
        <v>0</v>
      </c>
    </row>
    <row r="733" spans="1:14" s="369" customFormat="1" ht="12.75" hidden="1" customHeight="1" outlineLevel="1" x14ac:dyDescent="0.25">
      <c r="A733" s="3"/>
      <c r="B733" s="105" t="str">
        <f>'Input Sheet'!B1234</f>
        <v>Asset Type 218</v>
      </c>
      <c r="C733" s="105" t="str">
        <f>'Input Sheet'!C1234</f>
        <v>Description - Asset Type 218</v>
      </c>
      <c r="D733" s="3"/>
      <c r="E733" s="3"/>
      <c r="F733" s="8"/>
      <c r="G733" s="288">
        <f>'Input Sheet'!G1234+'Input Sheet'!G1738-'Input Sheet'!G2242</f>
        <v>0</v>
      </c>
      <c r="H733" s="288">
        <f>'Input Sheet'!H1234+'Input Sheet'!H1738-'Input Sheet'!H2242</f>
        <v>0</v>
      </c>
      <c r="I733" s="288">
        <f>'Input Sheet'!I1234+'Input Sheet'!I1738-'Input Sheet'!I2242</f>
        <v>0</v>
      </c>
      <c r="J733" s="288">
        <f>'Input Sheet'!J1234+'Input Sheet'!J1738-'Input Sheet'!J2242</f>
        <v>0</v>
      </c>
      <c r="K733" s="288">
        <f>'Input Sheet'!K1234+'Input Sheet'!K1738-'Input Sheet'!K2242</f>
        <v>0</v>
      </c>
      <c r="L733" s="288">
        <f>'Input Sheet'!L1234+'Input Sheet'!L1738-'Input Sheet'!L2242</f>
        <v>0</v>
      </c>
      <c r="M733" s="288">
        <f>'Input Sheet'!M1234+'Input Sheet'!M1738-'Input Sheet'!M2242</f>
        <v>0</v>
      </c>
      <c r="N733" s="288">
        <f>'Input Sheet'!N1234+'Input Sheet'!N1738-'Input Sheet'!N2242</f>
        <v>0</v>
      </c>
    </row>
    <row r="734" spans="1:14" s="369" customFormat="1" ht="12.75" hidden="1" customHeight="1" outlineLevel="1" x14ac:dyDescent="0.25">
      <c r="A734" s="3"/>
      <c r="B734" s="105" t="str">
        <f>'Input Sheet'!B1235</f>
        <v>Asset Type 219</v>
      </c>
      <c r="C734" s="105" t="str">
        <f>'Input Sheet'!C1235</f>
        <v>Description - Asset Type 219</v>
      </c>
      <c r="D734" s="3"/>
      <c r="E734" s="3"/>
      <c r="F734" s="8"/>
      <c r="G734" s="288">
        <f>'Input Sheet'!G1235+'Input Sheet'!G1739-'Input Sheet'!G2243</f>
        <v>0</v>
      </c>
      <c r="H734" s="288">
        <f>'Input Sheet'!H1235+'Input Sheet'!H1739-'Input Sheet'!H2243</f>
        <v>0</v>
      </c>
      <c r="I734" s="288">
        <f>'Input Sheet'!I1235+'Input Sheet'!I1739-'Input Sheet'!I2243</f>
        <v>0</v>
      </c>
      <c r="J734" s="288">
        <f>'Input Sheet'!J1235+'Input Sheet'!J1739-'Input Sheet'!J2243</f>
        <v>0</v>
      </c>
      <c r="K734" s="288">
        <f>'Input Sheet'!K1235+'Input Sheet'!K1739-'Input Sheet'!K2243</f>
        <v>0</v>
      </c>
      <c r="L734" s="288">
        <f>'Input Sheet'!L1235+'Input Sheet'!L1739-'Input Sheet'!L2243</f>
        <v>0</v>
      </c>
      <c r="M734" s="288">
        <f>'Input Sheet'!M1235+'Input Sheet'!M1739-'Input Sheet'!M2243</f>
        <v>0</v>
      </c>
      <c r="N734" s="288">
        <f>'Input Sheet'!N1235+'Input Sheet'!N1739-'Input Sheet'!N2243</f>
        <v>0</v>
      </c>
    </row>
    <row r="735" spans="1:14" s="369" customFormat="1" ht="12.75" hidden="1" customHeight="1" outlineLevel="1" x14ac:dyDescent="0.25">
      <c r="A735" s="3"/>
      <c r="B735" s="105" t="str">
        <f>'Input Sheet'!B1236</f>
        <v>Asset Type 220</v>
      </c>
      <c r="C735" s="105" t="str">
        <f>'Input Sheet'!C1236</f>
        <v>Description - Asset Type 220</v>
      </c>
      <c r="D735" s="3"/>
      <c r="E735" s="3"/>
      <c r="F735" s="8"/>
      <c r="G735" s="288">
        <f>'Input Sheet'!G1236+'Input Sheet'!G1740-'Input Sheet'!G2244</f>
        <v>0</v>
      </c>
      <c r="H735" s="288">
        <f>'Input Sheet'!H1236+'Input Sheet'!H1740-'Input Sheet'!H2244</f>
        <v>0</v>
      </c>
      <c r="I735" s="288">
        <f>'Input Sheet'!I1236+'Input Sheet'!I1740-'Input Sheet'!I2244</f>
        <v>0</v>
      </c>
      <c r="J735" s="288">
        <f>'Input Sheet'!J1236+'Input Sheet'!J1740-'Input Sheet'!J2244</f>
        <v>0</v>
      </c>
      <c r="K735" s="288">
        <f>'Input Sheet'!K1236+'Input Sheet'!K1740-'Input Sheet'!K2244</f>
        <v>0</v>
      </c>
      <c r="L735" s="288">
        <f>'Input Sheet'!L1236+'Input Sheet'!L1740-'Input Sheet'!L2244</f>
        <v>0</v>
      </c>
      <c r="M735" s="288">
        <f>'Input Sheet'!M1236+'Input Sheet'!M1740-'Input Sheet'!M2244</f>
        <v>0</v>
      </c>
      <c r="N735" s="288">
        <f>'Input Sheet'!N1236+'Input Sheet'!N1740-'Input Sheet'!N2244</f>
        <v>0</v>
      </c>
    </row>
    <row r="736" spans="1:14" s="369" customFormat="1" ht="12.75" hidden="1" customHeight="1" outlineLevel="1" x14ac:dyDescent="0.25">
      <c r="A736" s="3"/>
      <c r="B736" s="105" t="str">
        <f>'Input Sheet'!B1237</f>
        <v>Asset Type 221</v>
      </c>
      <c r="C736" s="105" t="str">
        <f>'Input Sheet'!C1237</f>
        <v>Description - Asset Type 221</v>
      </c>
      <c r="D736" s="3"/>
      <c r="E736" s="3"/>
      <c r="F736" s="8"/>
      <c r="G736" s="288">
        <f>'Input Sheet'!G1237+'Input Sheet'!G1741-'Input Sheet'!G2245</f>
        <v>0</v>
      </c>
      <c r="H736" s="288">
        <f>'Input Sheet'!H1237+'Input Sheet'!H1741-'Input Sheet'!H2245</f>
        <v>0</v>
      </c>
      <c r="I736" s="288">
        <f>'Input Sheet'!I1237+'Input Sheet'!I1741-'Input Sheet'!I2245</f>
        <v>0</v>
      </c>
      <c r="J736" s="288">
        <f>'Input Sheet'!J1237+'Input Sheet'!J1741-'Input Sheet'!J2245</f>
        <v>0</v>
      </c>
      <c r="K736" s="288">
        <f>'Input Sheet'!K1237+'Input Sheet'!K1741-'Input Sheet'!K2245</f>
        <v>0</v>
      </c>
      <c r="L736" s="288">
        <f>'Input Sheet'!L1237+'Input Sheet'!L1741-'Input Sheet'!L2245</f>
        <v>0</v>
      </c>
      <c r="M736" s="288">
        <f>'Input Sheet'!M1237+'Input Sheet'!M1741-'Input Sheet'!M2245</f>
        <v>0</v>
      </c>
      <c r="N736" s="288">
        <f>'Input Sheet'!N1237+'Input Sheet'!N1741-'Input Sheet'!N2245</f>
        <v>0</v>
      </c>
    </row>
    <row r="737" spans="1:14" s="369" customFormat="1" ht="12.75" hidden="1" customHeight="1" outlineLevel="1" x14ac:dyDescent="0.25">
      <c r="A737" s="3"/>
      <c r="B737" s="105" t="str">
        <f>'Input Sheet'!B1238</f>
        <v>Asset Type 222</v>
      </c>
      <c r="C737" s="105" t="str">
        <f>'Input Sheet'!C1238</f>
        <v>Description - Asset Type 222</v>
      </c>
      <c r="D737" s="3"/>
      <c r="E737" s="3"/>
      <c r="F737" s="8"/>
      <c r="G737" s="288">
        <f>'Input Sheet'!G1238+'Input Sheet'!G1742-'Input Sheet'!G2246</f>
        <v>0</v>
      </c>
      <c r="H737" s="288">
        <f>'Input Sheet'!H1238+'Input Sheet'!H1742-'Input Sheet'!H2246</f>
        <v>0</v>
      </c>
      <c r="I737" s="288">
        <f>'Input Sheet'!I1238+'Input Sheet'!I1742-'Input Sheet'!I2246</f>
        <v>0</v>
      </c>
      <c r="J737" s="288">
        <f>'Input Sheet'!J1238+'Input Sheet'!J1742-'Input Sheet'!J2246</f>
        <v>0</v>
      </c>
      <c r="K737" s="288">
        <f>'Input Sheet'!K1238+'Input Sheet'!K1742-'Input Sheet'!K2246</f>
        <v>0</v>
      </c>
      <c r="L737" s="288">
        <f>'Input Sheet'!L1238+'Input Sheet'!L1742-'Input Sheet'!L2246</f>
        <v>0</v>
      </c>
      <c r="M737" s="288">
        <f>'Input Sheet'!M1238+'Input Sheet'!M1742-'Input Sheet'!M2246</f>
        <v>0</v>
      </c>
      <c r="N737" s="288">
        <f>'Input Sheet'!N1238+'Input Sheet'!N1742-'Input Sheet'!N2246</f>
        <v>0</v>
      </c>
    </row>
    <row r="738" spans="1:14" s="369" customFormat="1" ht="12.75" hidden="1" customHeight="1" outlineLevel="1" x14ac:dyDescent="0.25">
      <c r="A738" s="3"/>
      <c r="B738" s="105" t="str">
        <f>'Input Sheet'!B1239</f>
        <v>Asset Type 223</v>
      </c>
      <c r="C738" s="105" t="str">
        <f>'Input Sheet'!C1239</f>
        <v>Description - Asset Type 223</v>
      </c>
      <c r="D738" s="3"/>
      <c r="E738" s="3"/>
      <c r="F738" s="8"/>
      <c r="G738" s="288">
        <f>'Input Sheet'!G1239+'Input Sheet'!G1743-'Input Sheet'!G2247</f>
        <v>0</v>
      </c>
      <c r="H738" s="288">
        <f>'Input Sheet'!H1239+'Input Sheet'!H1743-'Input Sheet'!H2247</f>
        <v>0</v>
      </c>
      <c r="I738" s="288">
        <f>'Input Sheet'!I1239+'Input Sheet'!I1743-'Input Sheet'!I2247</f>
        <v>0</v>
      </c>
      <c r="J738" s="288">
        <f>'Input Sheet'!J1239+'Input Sheet'!J1743-'Input Sheet'!J2247</f>
        <v>0</v>
      </c>
      <c r="K738" s="288">
        <f>'Input Sheet'!K1239+'Input Sheet'!K1743-'Input Sheet'!K2247</f>
        <v>0</v>
      </c>
      <c r="L738" s="288">
        <f>'Input Sheet'!L1239+'Input Sheet'!L1743-'Input Sheet'!L2247</f>
        <v>0</v>
      </c>
      <c r="M738" s="288">
        <f>'Input Sheet'!M1239+'Input Sheet'!M1743-'Input Sheet'!M2247</f>
        <v>0</v>
      </c>
      <c r="N738" s="288">
        <f>'Input Sheet'!N1239+'Input Sheet'!N1743-'Input Sheet'!N2247</f>
        <v>0</v>
      </c>
    </row>
    <row r="739" spans="1:14" s="369" customFormat="1" ht="12.75" hidden="1" customHeight="1" outlineLevel="1" x14ac:dyDescent="0.25">
      <c r="A739" s="3"/>
      <c r="B739" s="105" t="str">
        <f>'Input Sheet'!B1240</f>
        <v>Asset Type 224</v>
      </c>
      <c r="C739" s="105" t="str">
        <f>'Input Sheet'!C1240</f>
        <v>Description - Asset Type 224</v>
      </c>
      <c r="D739" s="3"/>
      <c r="E739" s="3"/>
      <c r="F739" s="8"/>
      <c r="G739" s="288">
        <f>'Input Sheet'!G1240+'Input Sheet'!G1744-'Input Sheet'!G2248</f>
        <v>0</v>
      </c>
      <c r="H739" s="288">
        <f>'Input Sheet'!H1240+'Input Sheet'!H1744-'Input Sheet'!H2248</f>
        <v>0</v>
      </c>
      <c r="I739" s="288">
        <f>'Input Sheet'!I1240+'Input Sheet'!I1744-'Input Sheet'!I2248</f>
        <v>0</v>
      </c>
      <c r="J739" s="288">
        <f>'Input Sheet'!J1240+'Input Sheet'!J1744-'Input Sheet'!J2248</f>
        <v>0</v>
      </c>
      <c r="K739" s="288">
        <f>'Input Sheet'!K1240+'Input Sheet'!K1744-'Input Sheet'!K2248</f>
        <v>0</v>
      </c>
      <c r="L739" s="288">
        <f>'Input Sheet'!L1240+'Input Sheet'!L1744-'Input Sheet'!L2248</f>
        <v>0</v>
      </c>
      <c r="M739" s="288">
        <f>'Input Sheet'!M1240+'Input Sheet'!M1744-'Input Sheet'!M2248</f>
        <v>0</v>
      </c>
      <c r="N739" s="288">
        <f>'Input Sheet'!N1240+'Input Sheet'!N1744-'Input Sheet'!N2248</f>
        <v>0</v>
      </c>
    </row>
    <row r="740" spans="1:14" s="369" customFormat="1" ht="12.75" hidden="1" customHeight="1" outlineLevel="1" x14ac:dyDescent="0.25">
      <c r="A740" s="3"/>
      <c r="B740" s="105" t="str">
        <f>'Input Sheet'!B1241</f>
        <v>Asset Type 225</v>
      </c>
      <c r="C740" s="105" t="str">
        <f>'Input Sheet'!C1241</f>
        <v>Description - Asset Type 225</v>
      </c>
      <c r="D740" s="3"/>
      <c r="E740" s="3"/>
      <c r="F740" s="8"/>
      <c r="G740" s="288">
        <f>'Input Sheet'!G1241+'Input Sheet'!G1745-'Input Sheet'!G2249</f>
        <v>0</v>
      </c>
      <c r="H740" s="288">
        <f>'Input Sheet'!H1241+'Input Sheet'!H1745-'Input Sheet'!H2249</f>
        <v>0</v>
      </c>
      <c r="I740" s="288">
        <f>'Input Sheet'!I1241+'Input Sheet'!I1745-'Input Sheet'!I2249</f>
        <v>0</v>
      </c>
      <c r="J740" s="288">
        <f>'Input Sheet'!J1241+'Input Sheet'!J1745-'Input Sheet'!J2249</f>
        <v>0</v>
      </c>
      <c r="K740" s="288">
        <f>'Input Sheet'!K1241+'Input Sheet'!K1745-'Input Sheet'!K2249</f>
        <v>0</v>
      </c>
      <c r="L740" s="288">
        <f>'Input Sheet'!L1241+'Input Sheet'!L1745-'Input Sheet'!L2249</f>
        <v>0</v>
      </c>
      <c r="M740" s="288">
        <f>'Input Sheet'!M1241+'Input Sheet'!M1745-'Input Sheet'!M2249</f>
        <v>0</v>
      </c>
      <c r="N740" s="288">
        <f>'Input Sheet'!N1241+'Input Sheet'!N1745-'Input Sheet'!N2249</f>
        <v>0</v>
      </c>
    </row>
    <row r="741" spans="1:14" s="369" customFormat="1" ht="12.75" hidden="1" customHeight="1" outlineLevel="1" x14ac:dyDescent="0.25">
      <c r="A741" s="3"/>
      <c r="B741" s="105" t="str">
        <f>'Input Sheet'!B1242</f>
        <v>Asset Type 226</v>
      </c>
      <c r="C741" s="105" t="str">
        <f>'Input Sheet'!C1242</f>
        <v>Description - Asset Type 226</v>
      </c>
      <c r="D741" s="3"/>
      <c r="E741" s="3"/>
      <c r="F741" s="8"/>
      <c r="G741" s="288">
        <f>'Input Sheet'!G1242+'Input Sheet'!G1746-'Input Sheet'!G2250</f>
        <v>0</v>
      </c>
      <c r="H741" s="288">
        <f>'Input Sheet'!H1242+'Input Sheet'!H1746-'Input Sheet'!H2250</f>
        <v>0</v>
      </c>
      <c r="I741" s="288">
        <f>'Input Sheet'!I1242+'Input Sheet'!I1746-'Input Sheet'!I2250</f>
        <v>0</v>
      </c>
      <c r="J741" s="288">
        <f>'Input Sheet'!J1242+'Input Sheet'!J1746-'Input Sheet'!J2250</f>
        <v>0</v>
      </c>
      <c r="K741" s="288">
        <f>'Input Sheet'!K1242+'Input Sheet'!K1746-'Input Sheet'!K2250</f>
        <v>0</v>
      </c>
      <c r="L741" s="288">
        <f>'Input Sheet'!L1242+'Input Sheet'!L1746-'Input Sheet'!L2250</f>
        <v>0</v>
      </c>
      <c r="M741" s="288">
        <f>'Input Sheet'!M1242+'Input Sheet'!M1746-'Input Sheet'!M2250</f>
        <v>0</v>
      </c>
      <c r="N741" s="288">
        <f>'Input Sheet'!N1242+'Input Sheet'!N1746-'Input Sheet'!N2250</f>
        <v>0</v>
      </c>
    </row>
    <row r="742" spans="1:14" s="369" customFormat="1" ht="12.75" hidden="1" customHeight="1" outlineLevel="1" x14ac:dyDescent="0.25">
      <c r="A742" s="3"/>
      <c r="B742" s="105" t="str">
        <f>'Input Sheet'!B1243</f>
        <v>Asset Type 227</v>
      </c>
      <c r="C742" s="105" t="str">
        <f>'Input Sheet'!C1243</f>
        <v>Description - Asset Type 227</v>
      </c>
      <c r="D742" s="3"/>
      <c r="E742" s="3"/>
      <c r="F742" s="8"/>
      <c r="G742" s="288">
        <f>'Input Sheet'!G1243+'Input Sheet'!G1747-'Input Sheet'!G2251</f>
        <v>0</v>
      </c>
      <c r="H742" s="288">
        <f>'Input Sheet'!H1243+'Input Sheet'!H1747-'Input Sheet'!H2251</f>
        <v>0</v>
      </c>
      <c r="I742" s="288">
        <f>'Input Sheet'!I1243+'Input Sheet'!I1747-'Input Sheet'!I2251</f>
        <v>0</v>
      </c>
      <c r="J742" s="288">
        <f>'Input Sheet'!J1243+'Input Sheet'!J1747-'Input Sheet'!J2251</f>
        <v>0</v>
      </c>
      <c r="K742" s="288">
        <f>'Input Sheet'!K1243+'Input Sheet'!K1747-'Input Sheet'!K2251</f>
        <v>0</v>
      </c>
      <c r="L742" s="288">
        <f>'Input Sheet'!L1243+'Input Sheet'!L1747-'Input Sheet'!L2251</f>
        <v>0</v>
      </c>
      <c r="M742" s="288">
        <f>'Input Sheet'!M1243+'Input Sheet'!M1747-'Input Sheet'!M2251</f>
        <v>0</v>
      </c>
      <c r="N742" s="288">
        <f>'Input Sheet'!N1243+'Input Sheet'!N1747-'Input Sheet'!N2251</f>
        <v>0</v>
      </c>
    </row>
    <row r="743" spans="1:14" s="369" customFormat="1" ht="12.75" hidden="1" customHeight="1" outlineLevel="1" x14ac:dyDescent="0.25">
      <c r="A743" s="3"/>
      <c r="B743" s="105" t="str">
        <f>'Input Sheet'!B1244</f>
        <v>Asset Type 228</v>
      </c>
      <c r="C743" s="105" t="str">
        <f>'Input Sheet'!C1244</f>
        <v>Description - Asset Type 228</v>
      </c>
      <c r="D743" s="3"/>
      <c r="E743" s="3"/>
      <c r="F743" s="8"/>
      <c r="G743" s="288">
        <f>'Input Sheet'!G1244+'Input Sheet'!G1748-'Input Sheet'!G2252</f>
        <v>0</v>
      </c>
      <c r="H743" s="288">
        <f>'Input Sheet'!H1244+'Input Sheet'!H1748-'Input Sheet'!H2252</f>
        <v>0</v>
      </c>
      <c r="I743" s="288">
        <f>'Input Sheet'!I1244+'Input Sheet'!I1748-'Input Sheet'!I2252</f>
        <v>0</v>
      </c>
      <c r="J743" s="288">
        <f>'Input Sheet'!J1244+'Input Sheet'!J1748-'Input Sheet'!J2252</f>
        <v>0</v>
      </c>
      <c r="K743" s="288">
        <f>'Input Sheet'!K1244+'Input Sheet'!K1748-'Input Sheet'!K2252</f>
        <v>0</v>
      </c>
      <c r="L743" s="288">
        <f>'Input Sheet'!L1244+'Input Sheet'!L1748-'Input Sheet'!L2252</f>
        <v>0</v>
      </c>
      <c r="M743" s="288">
        <f>'Input Sheet'!M1244+'Input Sheet'!M1748-'Input Sheet'!M2252</f>
        <v>0</v>
      </c>
      <c r="N743" s="288">
        <f>'Input Sheet'!N1244+'Input Sheet'!N1748-'Input Sheet'!N2252</f>
        <v>0</v>
      </c>
    </row>
    <row r="744" spans="1:14" s="369" customFormat="1" ht="12.75" hidden="1" customHeight="1" outlineLevel="1" x14ac:dyDescent="0.25">
      <c r="A744" s="3"/>
      <c r="B744" s="105" t="str">
        <f>'Input Sheet'!B1245</f>
        <v>Asset Type 229</v>
      </c>
      <c r="C744" s="105" t="str">
        <f>'Input Sheet'!C1245</f>
        <v>Description - Asset Type 229</v>
      </c>
      <c r="D744" s="3"/>
      <c r="E744" s="3"/>
      <c r="F744" s="8"/>
      <c r="G744" s="288">
        <f>'Input Sheet'!G1245+'Input Sheet'!G1749-'Input Sheet'!G2253</f>
        <v>0</v>
      </c>
      <c r="H744" s="288">
        <f>'Input Sheet'!H1245+'Input Sheet'!H1749-'Input Sheet'!H2253</f>
        <v>0</v>
      </c>
      <c r="I744" s="288">
        <f>'Input Sheet'!I1245+'Input Sheet'!I1749-'Input Sheet'!I2253</f>
        <v>0</v>
      </c>
      <c r="J744" s="288">
        <f>'Input Sheet'!J1245+'Input Sheet'!J1749-'Input Sheet'!J2253</f>
        <v>0</v>
      </c>
      <c r="K744" s="288">
        <f>'Input Sheet'!K1245+'Input Sheet'!K1749-'Input Sheet'!K2253</f>
        <v>0</v>
      </c>
      <c r="L744" s="288">
        <f>'Input Sheet'!L1245+'Input Sheet'!L1749-'Input Sheet'!L2253</f>
        <v>0</v>
      </c>
      <c r="M744" s="288">
        <f>'Input Sheet'!M1245+'Input Sheet'!M1749-'Input Sheet'!M2253</f>
        <v>0</v>
      </c>
      <c r="N744" s="288">
        <f>'Input Sheet'!N1245+'Input Sheet'!N1749-'Input Sheet'!N2253</f>
        <v>0</v>
      </c>
    </row>
    <row r="745" spans="1:14" s="369" customFormat="1" ht="12.75" hidden="1" customHeight="1" outlineLevel="1" x14ac:dyDescent="0.25">
      <c r="A745" s="3"/>
      <c r="B745" s="105" t="str">
        <f>'Input Sheet'!B1246</f>
        <v>Asset Type 230</v>
      </c>
      <c r="C745" s="105" t="str">
        <f>'Input Sheet'!C1246</f>
        <v>Description - Asset Type 230</v>
      </c>
      <c r="D745" s="3"/>
      <c r="E745" s="3"/>
      <c r="F745" s="8"/>
      <c r="G745" s="288">
        <f>'Input Sheet'!G1246+'Input Sheet'!G1750-'Input Sheet'!G2254</f>
        <v>0</v>
      </c>
      <c r="H745" s="288">
        <f>'Input Sheet'!H1246+'Input Sheet'!H1750-'Input Sheet'!H2254</f>
        <v>0</v>
      </c>
      <c r="I745" s="288">
        <f>'Input Sheet'!I1246+'Input Sheet'!I1750-'Input Sheet'!I2254</f>
        <v>0</v>
      </c>
      <c r="J745" s="288">
        <f>'Input Sheet'!J1246+'Input Sheet'!J1750-'Input Sheet'!J2254</f>
        <v>0</v>
      </c>
      <c r="K745" s="288">
        <f>'Input Sheet'!K1246+'Input Sheet'!K1750-'Input Sheet'!K2254</f>
        <v>0</v>
      </c>
      <c r="L745" s="288">
        <f>'Input Sheet'!L1246+'Input Sheet'!L1750-'Input Sheet'!L2254</f>
        <v>0</v>
      </c>
      <c r="M745" s="288">
        <f>'Input Sheet'!M1246+'Input Sheet'!M1750-'Input Sheet'!M2254</f>
        <v>0</v>
      </c>
      <c r="N745" s="288">
        <f>'Input Sheet'!N1246+'Input Sheet'!N1750-'Input Sheet'!N2254</f>
        <v>0</v>
      </c>
    </row>
    <row r="746" spans="1:14" s="369" customFormat="1" ht="12.75" hidden="1" customHeight="1" outlineLevel="1" x14ac:dyDescent="0.25">
      <c r="A746" s="3"/>
      <c r="B746" s="105" t="str">
        <f>'Input Sheet'!B1247</f>
        <v>Asset Type 231</v>
      </c>
      <c r="C746" s="105" t="str">
        <f>'Input Sheet'!C1247</f>
        <v>Description - Asset Type 231</v>
      </c>
      <c r="D746" s="3"/>
      <c r="E746" s="3"/>
      <c r="F746" s="8"/>
      <c r="G746" s="288">
        <f>'Input Sheet'!G1247+'Input Sheet'!G1751-'Input Sheet'!G2255</f>
        <v>0</v>
      </c>
      <c r="H746" s="288">
        <f>'Input Sheet'!H1247+'Input Sheet'!H1751-'Input Sheet'!H2255</f>
        <v>0</v>
      </c>
      <c r="I746" s="288">
        <f>'Input Sheet'!I1247+'Input Sheet'!I1751-'Input Sheet'!I2255</f>
        <v>0</v>
      </c>
      <c r="J746" s="288">
        <f>'Input Sheet'!J1247+'Input Sheet'!J1751-'Input Sheet'!J2255</f>
        <v>0</v>
      </c>
      <c r="K746" s="288">
        <f>'Input Sheet'!K1247+'Input Sheet'!K1751-'Input Sheet'!K2255</f>
        <v>0</v>
      </c>
      <c r="L746" s="288">
        <f>'Input Sheet'!L1247+'Input Sheet'!L1751-'Input Sheet'!L2255</f>
        <v>0</v>
      </c>
      <c r="M746" s="288">
        <f>'Input Sheet'!M1247+'Input Sheet'!M1751-'Input Sheet'!M2255</f>
        <v>0</v>
      </c>
      <c r="N746" s="288">
        <f>'Input Sheet'!N1247+'Input Sheet'!N1751-'Input Sheet'!N2255</f>
        <v>0</v>
      </c>
    </row>
    <row r="747" spans="1:14" s="369" customFormat="1" ht="12.75" hidden="1" customHeight="1" outlineLevel="1" x14ac:dyDescent="0.25">
      <c r="A747" s="3"/>
      <c r="B747" s="105" t="str">
        <f>'Input Sheet'!B1248</f>
        <v>Asset Type 232</v>
      </c>
      <c r="C747" s="105" t="str">
        <f>'Input Sheet'!C1248</f>
        <v>Description - Asset Type 232</v>
      </c>
      <c r="D747" s="3"/>
      <c r="E747" s="3"/>
      <c r="F747" s="8"/>
      <c r="G747" s="288">
        <f>'Input Sheet'!G1248+'Input Sheet'!G1752-'Input Sheet'!G2256</f>
        <v>0</v>
      </c>
      <c r="H747" s="288">
        <f>'Input Sheet'!H1248+'Input Sheet'!H1752-'Input Sheet'!H2256</f>
        <v>0</v>
      </c>
      <c r="I747" s="288">
        <f>'Input Sheet'!I1248+'Input Sheet'!I1752-'Input Sheet'!I2256</f>
        <v>0</v>
      </c>
      <c r="J747" s="288">
        <f>'Input Sheet'!J1248+'Input Sheet'!J1752-'Input Sheet'!J2256</f>
        <v>0</v>
      </c>
      <c r="K747" s="288">
        <f>'Input Sheet'!K1248+'Input Sheet'!K1752-'Input Sheet'!K2256</f>
        <v>0</v>
      </c>
      <c r="L747" s="288">
        <f>'Input Sheet'!L1248+'Input Sheet'!L1752-'Input Sheet'!L2256</f>
        <v>0</v>
      </c>
      <c r="M747" s="288">
        <f>'Input Sheet'!M1248+'Input Sheet'!M1752-'Input Sheet'!M2256</f>
        <v>0</v>
      </c>
      <c r="N747" s="288">
        <f>'Input Sheet'!N1248+'Input Sheet'!N1752-'Input Sheet'!N2256</f>
        <v>0</v>
      </c>
    </row>
    <row r="748" spans="1:14" s="369" customFormat="1" ht="12.75" hidden="1" customHeight="1" outlineLevel="1" x14ac:dyDescent="0.25">
      <c r="A748" s="3"/>
      <c r="B748" s="105" t="str">
        <f>'Input Sheet'!B1249</f>
        <v>Asset Type 233</v>
      </c>
      <c r="C748" s="105" t="str">
        <f>'Input Sheet'!C1249</f>
        <v>Description - Asset Type 233</v>
      </c>
      <c r="D748" s="3"/>
      <c r="E748" s="3"/>
      <c r="F748" s="8"/>
      <c r="G748" s="288">
        <f>'Input Sheet'!G1249+'Input Sheet'!G1753-'Input Sheet'!G2257</f>
        <v>0</v>
      </c>
      <c r="H748" s="288">
        <f>'Input Sheet'!H1249+'Input Sheet'!H1753-'Input Sheet'!H2257</f>
        <v>0</v>
      </c>
      <c r="I748" s="288">
        <f>'Input Sheet'!I1249+'Input Sheet'!I1753-'Input Sheet'!I2257</f>
        <v>0</v>
      </c>
      <c r="J748" s="288">
        <f>'Input Sheet'!J1249+'Input Sheet'!J1753-'Input Sheet'!J2257</f>
        <v>0</v>
      </c>
      <c r="K748" s="288">
        <f>'Input Sheet'!K1249+'Input Sheet'!K1753-'Input Sheet'!K2257</f>
        <v>0</v>
      </c>
      <c r="L748" s="288">
        <f>'Input Sheet'!L1249+'Input Sheet'!L1753-'Input Sheet'!L2257</f>
        <v>0</v>
      </c>
      <c r="M748" s="288">
        <f>'Input Sheet'!M1249+'Input Sheet'!M1753-'Input Sheet'!M2257</f>
        <v>0</v>
      </c>
      <c r="N748" s="288">
        <f>'Input Sheet'!N1249+'Input Sheet'!N1753-'Input Sheet'!N2257</f>
        <v>0</v>
      </c>
    </row>
    <row r="749" spans="1:14" s="369" customFormat="1" ht="12.75" hidden="1" customHeight="1" outlineLevel="1" x14ac:dyDescent="0.25">
      <c r="A749" s="3"/>
      <c r="B749" s="105" t="str">
        <f>'Input Sheet'!B1250</f>
        <v>Asset Type 234</v>
      </c>
      <c r="C749" s="105" t="str">
        <f>'Input Sheet'!C1250</f>
        <v>Description - Asset Type 234</v>
      </c>
      <c r="D749" s="3"/>
      <c r="E749" s="3"/>
      <c r="F749" s="8"/>
      <c r="G749" s="288">
        <f>'Input Sheet'!G1250+'Input Sheet'!G1754-'Input Sheet'!G2258</f>
        <v>0</v>
      </c>
      <c r="H749" s="288">
        <f>'Input Sheet'!H1250+'Input Sheet'!H1754-'Input Sheet'!H2258</f>
        <v>0</v>
      </c>
      <c r="I749" s="288">
        <f>'Input Sheet'!I1250+'Input Sheet'!I1754-'Input Sheet'!I2258</f>
        <v>0</v>
      </c>
      <c r="J749" s="288">
        <f>'Input Sheet'!J1250+'Input Sheet'!J1754-'Input Sheet'!J2258</f>
        <v>0</v>
      </c>
      <c r="K749" s="288">
        <f>'Input Sheet'!K1250+'Input Sheet'!K1754-'Input Sheet'!K2258</f>
        <v>0</v>
      </c>
      <c r="L749" s="288">
        <f>'Input Sheet'!L1250+'Input Sheet'!L1754-'Input Sheet'!L2258</f>
        <v>0</v>
      </c>
      <c r="M749" s="288">
        <f>'Input Sheet'!M1250+'Input Sheet'!M1754-'Input Sheet'!M2258</f>
        <v>0</v>
      </c>
      <c r="N749" s="288">
        <f>'Input Sheet'!N1250+'Input Sheet'!N1754-'Input Sheet'!N2258</f>
        <v>0</v>
      </c>
    </row>
    <row r="750" spans="1:14" s="369" customFormat="1" ht="12.75" hidden="1" customHeight="1" outlineLevel="1" x14ac:dyDescent="0.25">
      <c r="A750" s="3"/>
      <c r="B750" s="105" t="str">
        <f>'Input Sheet'!B1251</f>
        <v>Asset Type 235</v>
      </c>
      <c r="C750" s="105" t="str">
        <f>'Input Sheet'!C1251</f>
        <v>Description - Asset Type 235</v>
      </c>
      <c r="D750" s="3"/>
      <c r="E750" s="3"/>
      <c r="F750" s="8"/>
      <c r="G750" s="288">
        <f>'Input Sheet'!G1251+'Input Sheet'!G1755-'Input Sheet'!G2259</f>
        <v>0</v>
      </c>
      <c r="H750" s="288">
        <f>'Input Sheet'!H1251+'Input Sheet'!H1755-'Input Sheet'!H2259</f>
        <v>0</v>
      </c>
      <c r="I750" s="288">
        <f>'Input Sheet'!I1251+'Input Sheet'!I1755-'Input Sheet'!I2259</f>
        <v>0</v>
      </c>
      <c r="J750" s="288">
        <f>'Input Sheet'!J1251+'Input Sheet'!J1755-'Input Sheet'!J2259</f>
        <v>0</v>
      </c>
      <c r="K750" s="288">
        <f>'Input Sheet'!K1251+'Input Sheet'!K1755-'Input Sheet'!K2259</f>
        <v>0</v>
      </c>
      <c r="L750" s="288">
        <f>'Input Sheet'!L1251+'Input Sheet'!L1755-'Input Sheet'!L2259</f>
        <v>0</v>
      </c>
      <c r="M750" s="288">
        <f>'Input Sheet'!M1251+'Input Sheet'!M1755-'Input Sheet'!M2259</f>
        <v>0</v>
      </c>
      <c r="N750" s="288">
        <f>'Input Sheet'!N1251+'Input Sheet'!N1755-'Input Sheet'!N2259</f>
        <v>0</v>
      </c>
    </row>
    <row r="751" spans="1:14" s="369" customFormat="1" ht="12.75" hidden="1" customHeight="1" outlineLevel="1" x14ac:dyDescent="0.25">
      <c r="A751" s="3"/>
      <c r="B751" s="105" t="str">
        <f>'Input Sheet'!B1252</f>
        <v>Asset Type 236</v>
      </c>
      <c r="C751" s="105" t="str">
        <f>'Input Sheet'!C1252</f>
        <v>Description - Asset Type 236</v>
      </c>
      <c r="D751" s="3"/>
      <c r="E751" s="3"/>
      <c r="F751" s="8"/>
      <c r="G751" s="288">
        <f>'Input Sheet'!G1252+'Input Sheet'!G1756-'Input Sheet'!G2260</f>
        <v>0</v>
      </c>
      <c r="H751" s="288">
        <f>'Input Sheet'!H1252+'Input Sheet'!H1756-'Input Sheet'!H2260</f>
        <v>0</v>
      </c>
      <c r="I751" s="288">
        <f>'Input Sheet'!I1252+'Input Sheet'!I1756-'Input Sheet'!I2260</f>
        <v>0</v>
      </c>
      <c r="J751" s="288">
        <f>'Input Sheet'!J1252+'Input Sheet'!J1756-'Input Sheet'!J2260</f>
        <v>0</v>
      </c>
      <c r="K751" s="288">
        <f>'Input Sheet'!K1252+'Input Sheet'!K1756-'Input Sheet'!K2260</f>
        <v>0</v>
      </c>
      <c r="L751" s="288">
        <f>'Input Sheet'!L1252+'Input Sheet'!L1756-'Input Sheet'!L2260</f>
        <v>0</v>
      </c>
      <c r="M751" s="288">
        <f>'Input Sheet'!M1252+'Input Sheet'!M1756-'Input Sheet'!M2260</f>
        <v>0</v>
      </c>
      <c r="N751" s="288">
        <f>'Input Sheet'!N1252+'Input Sheet'!N1756-'Input Sheet'!N2260</f>
        <v>0</v>
      </c>
    </row>
    <row r="752" spans="1:14" s="369" customFormat="1" ht="12.75" hidden="1" customHeight="1" outlineLevel="1" x14ac:dyDescent="0.25">
      <c r="A752" s="3"/>
      <c r="B752" s="105" t="str">
        <f>'Input Sheet'!B1253</f>
        <v>Asset Type 237</v>
      </c>
      <c r="C752" s="105" t="str">
        <f>'Input Sheet'!C1253</f>
        <v>Description - Asset Type 237</v>
      </c>
      <c r="D752" s="3"/>
      <c r="E752" s="3"/>
      <c r="F752" s="8"/>
      <c r="G752" s="288">
        <f>'Input Sheet'!G1253+'Input Sheet'!G1757-'Input Sheet'!G2261</f>
        <v>0</v>
      </c>
      <c r="H752" s="288">
        <f>'Input Sheet'!H1253+'Input Sheet'!H1757-'Input Sheet'!H2261</f>
        <v>0</v>
      </c>
      <c r="I752" s="288">
        <f>'Input Sheet'!I1253+'Input Sheet'!I1757-'Input Sheet'!I2261</f>
        <v>0</v>
      </c>
      <c r="J752" s="288">
        <f>'Input Sheet'!J1253+'Input Sheet'!J1757-'Input Sheet'!J2261</f>
        <v>0</v>
      </c>
      <c r="K752" s="288">
        <f>'Input Sheet'!K1253+'Input Sheet'!K1757-'Input Sheet'!K2261</f>
        <v>0</v>
      </c>
      <c r="L752" s="288">
        <f>'Input Sheet'!L1253+'Input Sheet'!L1757-'Input Sheet'!L2261</f>
        <v>0</v>
      </c>
      <c r="M752" s="288">
        <f>'Input Sheet'!M1253+'Input Sheet'!M1757-'Input Sheet'!M2261</f>
        <v>0</v>
      </c>
      <c r="N752" s="288">
        <f>'Input Sheet'!N1253+'Input Sheet'!N1757-'Input Sheet'!N2261</f>
        <v>0</v>
      </c>
    </row>
    <row r="753" spans="1:14" s="369" customFormat="1" ht="12.75" hidden="1" customHeight="1" outlineLevel="1" x14ac:dyDescent="0.25">
      <c r="A753" s="3"/>
      <c r="B753" s="105" t="str">
        <f>'Input Sheet'!B1254</f>
        <v>Asset Type 238</v>
      </c>
      <c r="C753" s="105" t="str">
        <f>'Input Sheet'!C1254</f>
        <v>Description - Asset Type 238</v>
      </c>
      <c r="D753" s="3"/>
      <c r="E753" s="3"/>
      <c r="F753" s="8"/>
      <c r="G753" s="288">
        <f>'Input Sheet'!G1254+'Input Sheet'!G1758-'Input Sheet'!G2262</f>
        <v>0</v>
      </c>
      <c r="H753" s="288">
        <f>'Input Sheet'!H1254+'Input Sheet'!H1758-'Input Sheet'!H2262</f>
        <v>0</v>
      </c>
      <c r="I753" s="288">
        <f>'Input Sheet'!I1254+'Input Sheet'!I1758-'Input Sheet'!I2262</f>
        <v>0</v>
      </c>
      <c r="J753" s="288">
        <f>'Input Sheet'!J1254+'Input Sheet'!J1758-'Input Sheet'!J2262</f>
        <v>0</v>
      </c>
      <c r="K753" s="288">
        <f>'Input Sheet'!K1254+'Input Sheet'!K1758-'Input Sheet'!K2262</f>
        <v>0</v>
      </c>
      <c r="L753" s="288">
        <f>'Input Sheet'!L1254+'Input Sheet'!L1758-'Input Sheet'!L2262</f>
        <v>0</v>
      </c>
      <c r="M753" s="288">
        <f>'Input Sheet'!M1254+'Input Sheet'!M1758-'Input Sheet'!M2262</f>
        <v>0</v>
      </c>
      <c r="N753" s="288">
        <f>'Input Sheet'!N1254+'Input Sheet'!N1758-'Input Sheet'!N2262</f>
        <v>0</v>
      </c>
    </row>
    <row r="754" spans="1:14" s="369" customFormat="1" ht="12.75" hidden="1" customHeight="1" outlineLevel="1" x14ac:dyDescent="0.25">
      <c r="A754" s="3"/>
      <c r="B754" s="105" t="str">
        <f>'Input Sheet'!B1255</f>
        <v>Asset Type 239</v>
      </c>
      <c r="C754" s="105" t="str">
        <f>'Input Sheet'!C1255</f>
        <v>Description - Asset Type 239</v>
      </c>
      <c r="D754" s="3"/>
      <c r="E754" s="3"/>
      <c r="F754" s="8"/>
      <c r="G754" s="288">
        <f>'Input Sheet'!G1255+'Input Sheet'!G1759-'Input Sheet'!G2263</f>
        <v>0</v>
      </c>
      <c r="H754" s="288">
        <f>'Input Sheet'!H1255+'Input Sheet'!H1759-'Input Sheet'!H2263</f>
        <v>0</v>
      </c>
      <c r="I754" s="288">
        <f>'Input Sheet'!I1255+'Input Sheet'!I1759-'Input Sheet'!I2263</f>
        <v>0</v>
      </c>
      <c r="J754" s="288">
        <f>'Input Sheet'!J1255+'Input Sheet'!J1759-'Input Sheet'!J2263</f>
        <v>0</v>
      </c>
      <c r="K754" s="288">
        <f>'Input Sheet'!K1255+'Input Sheet'!K1759-'Input Sheet'!K2263</f>
        <v>0</v>
      </c>
      <c r="L754" s="288">
        <f>'Input Sheet'!L1255+'Input Sheet'!L1759-'Input Sheet'!L2263</f>
        <v>0</v>
      </c>
      <c r="M754" s="288">
        <f>'Input Sheet'!M1255+'Input Sheet'!M1759-'Input Sheet'!M2263</f>
        <v>0</v>
      </c>
      <c r="N754" s="288">
        <f>'Input Sheet'!N1255+'Input Sheet'!N1759-'Input Sheet'!N2263</f>
        <v>0</v>
      </c>
    </row>
    <row r="755" spans="1:14" s="369" customFormat="1" ht="12.75" hidden="1" customHeight="1" outlineLevel="1" x14ac:dyDescent="0.25">
      <c r="A755" s="3"/>
      <c r="B755" s="105" t="str">
        <f>'Input Sheet'!B1256</f>
        <v>Asset Type 240</v>
      </c>
      <c r="C755" s="105" t="str">
        <f>'Input Sheet'!C1256</f>
        <v>Description - Asset Type 240</v>
      </c>
      <c r="D755" s="3"/>
      <c r="E755" s="3"/>
      <c r="F755" s="8"/>
      <c r="G755" s="288">
        <f>'Input Sheet'!G1256+'Input Sheet'!G1760-'Input Sheet'!G2264</f>
        <v>0</v>
      </c>
      <c r="H755" s="288">
        <f>'Input Sheet'!H1256+'Input Sheet'!H1760-'Input Sheet'!H2264</f>
        <v>0</v>
      </c>
      <c r="I755" s="288">
        <f>'Input Sheet'!I1256+'Input Sheet'!I1760-'Input Sheet'!I2264</f>
        <v>0</v>
      </c>
      <c r="J755" s="288">
        <f>'Input Sheet'!J1256+'Input Sheet'!J1760-'Input Sheet'!J2264</f>
        <v>0</v>
      </c>
      <c r="K755" s="288">
        <f>'Input Sheet'!K1256+'Input Sheet'!K1760-'Input Sheet'!K2264</f>
        <v>0</v>
      </c>
      <c r="L755" s="288">
        <f>'Input Sheet'!L1256+'Input Sheet'!L1760-'Input Sheet'!L2264</f>
        <v>0</v>
      </c>
      <c r="M755" s="288">
        <f>'Input Sheet'!M1256+'Input Sheet'!M1760-'Input Sheet'!M2264</f>
        <v>0</v>
      </c>
      <c r="N755" s="288">
        <f>'Input Sheet'!N1256+'Input Sheet'!N1760-'Input Sheet'!N2264</f>
        <v>0</v>
      </c>
    </row>
    <row r="756" spans="1:14" s="369" customFormat="1" ht="12.75" hidden="1" customHeight="1" outlineLevel="1" x14ac:dyDescent="0.25">
      <c r="A756" s="3"/>
      <c r="B756" s="105" t="str">
        <f>'Input Sheet'!B1257</f>
        <v>Asset Type 241</v>
      </c>
      <c r="C756" s="105" t="str">
        <f>'Input Sheet'!C1257</f>
        <v>Description - Asset Type 241</v>
      </c>
      <c r="D756" s="3"/>
      <c r="E756" s="3"/>
      <c r="F756" s="8"/>
      <c r="G756" s="288">
        <f>'Input Sheet'!G1257+'Input Sheet'!G1761-'Input Sheet'!G2265</f>
        <v>0</v>
      </c>
      <c r="H756" s="288">
        <f>'Input Sheet'!H1257+'Input Sheet'!H1761-'Input Sheet'!H2265</f>
        <v>0</v>
      </c>
      <c r="I756" s="288">
        <f>'Input Sheet'!I1257+'Input Sheet'!I1761-'Input Sheet'!I2265</f>
        <v>0</v>
      </c>
      <c r="J756" s="288">
        <f>'Input Sheet'!J1257+'Input Sheet'!J1761-'Input Sheet'!J2265</f>
        <v>0</v>
      </c>
      <c r="K756" s="288">
        <f>'Input Sheet'!K1257+'Input Sheet'!K1761-'Input Sheet'!K2265</f>
        <v>0</v>
      </c>
      <c r="L756" s="288">
        <f>'Input Sheet'!L1257+'Input Sheet'!L1761-'Input Sheet'!L2265</f>
        <v>0</v>
      </c>
      <c r="M756" s="288">
        <f>'Input Sheet'!M1257+'Input Sheet'!M1761-'Input Sheet'!M2265</f>
        <v>0</v>
      </c>
      <c r="N756" s="288">
        <f>'Input Sheet'!N1257+'Input Sheet'!N1761-'Input Sheet'!N2265</f>
        <v>0</v>
      </c>
    </row>
    <row r="757" spans="1:14" s="369" customFormat="1" ht="12.75" hidden="1" customHeight="1" outlineLevel="1" x14ac:dyDescent="0.25">
      <c r="A757" s="3"/>
      <c r="B757" s="105" t="str">
        <f>'Input Sheet'!B1258</f>
        <v>Asset Type 242</v>
      </c>
      <c r="C757" s="105" t="str">
        <f>'Input Sheet'!C1258</f>
        <v>Description - Asset Type 242</v>
      </c>
      <c r="D757" s="3"/>
      <c r="E757" s="3"/>
      <c r="F757" s="8"/>
      <c r="G757" s="288">
        <f>'Input Sheet'!G1258+'Input Sheet'!G1762-'Input Sheet'!G2266</f>
        <v>0</v>
      </c>
      <c r="H757" s="288">
        <f>'Input Sheet'!H1258+'Input Sheet'!H1762-'Input Sheet'!H2266</f>
        <v>0</v>
      </c>
      <c r="I757" s="288">
        <f>'Input Sheet'!I1258+'Input Sheet'!I1762-'Input Sheet'!I2266</f>
        <v>0</v>
      </c>
      <c r="J757" s="288">
        <f>'Input Sheet'!J1258+'Input Sheet'!J1762-'Input Sheet'!J2266</f>
        <v>0</v>
      </c>
      <c r="K757" s="288">
        <f>'Input Sheet'!K1258+'Input Sheet'!K1762-'Input Sheet'!K2266</f>
        <v>0</v>
      </c>
      <c r="L757" s="288">
        <f>'Input Sheet'!L1258+'Input Sheet'!L1762-'Input Sheet'!L2266</f>
        <v>0</v>
      </c>
      <c r="M757" s="288">
        <f>'Input Sheet'!M1258+'Input Sheet'!M1762-'Input Sheet'!M2266</f>
        <v>0</v>
      </c>
      <c r="N757" s="288">
        <f>'Input Sheet'!N1258+'Input Sheet'!N1762-'Input Sheet'!N2266</f>
        <v>0</v>
      </c>
    </row>
    <row r="758" spans="1:14" s="369" customFormat="1" ht="12.75" hidden="1" customHeight="1" outlineLevel="1" x14ac:dyDescent="0.25">
      <c r="A758" s="3"/>
      <c r="B758" s="105" t="str">
        <f>'Input Sheet'!B1259</f>
        <v>Asset Type 243</v>
      </c>
      <c r="C758" s="105" t="str">
        <f>'Input Sheet'!C1259</f>
        <v>Description - Asset Type 243</v>
      </c>
      <c r="D758" s="3"/>
      <c r="E758" s="3"/>
      <c r="F758" s="8"/>
      <c r="G758" s="288">
        <f>'Input Sheet'!G1259+'Input Sheet'!G1763-'Input Sheet'!G2267</f>
        <v>0</v>
      </c>
      <c r="H758" s="288">
        <f>'Input Sheet'!H1259+'Input Sheet'!H1763-'Input Sheet'!H2267</f>
        <v>0</v>
      </c>
      <c r="I758" s="288">
        <f>'Input Sheet'!I1259+'Input Sheet'!I1763-'Input Sheet'!I2267</f>
        <v>0</v>
      </c>
      <c r="J758" s="288">
        <f>'Input Sheet'!J1259+'Input Sheet'!J1763-'Input Sheet'!J2267</f>
        <v>0</v>
      </c>
      <c r="K758" s="288">
        <f>'Input Sheet'!K1259+'Input Sheet'!K1763-'Input Sheet'!K2267</f>
        <v>0</v>
      </c>
      <c r="L758" s="288">
        <f>'Input Sheet'!L1259+'Input Sheet'!L1763-'Input Sheet'!L2267</f>
        <v>0</v>
      </c>
      <c r="M758" s="288">
        <f>'Input Sheet'!M1259+'Input Sheet'!M1763-'Input Sheet'!M2267</f>
        <v>0</v>
      </c>
      <c r="N758" s="288">
        <f>'Input Sheet'!N1259+'Input Sheet'!N1763-'Input Sheet'!N2267</f>
        <v>0</v>
      </c>
    </row>
    <row r="759" spans="1:14" s="369" customFormat="1" ht="12.75" hidden="1" customHeight="1" outlineLevel="1" x14ac:dyDescent="0.25">
      <c r="A759" s="3"/>
      <c r="B759" s="105" t="str">
        <f>'Input Sheet'!B1260</f>
        <v>Asset Type 244</v>
      </c>
      <c r="C759" s="105" t="str">
        <f>'Input Sheet'!C1260</f>
        <v>Description - Asset Type 244</v>
      </c>
      <c r="D759" s="3"/>
      <c r="E759" s="3"/>
      <c r="F759" s="8"/>
      <c r="G759" s="288">
        <f>'Input Sheet'!G1260+'Input Sheet'!G1764-'Input Sheet'!G2268</f>
        <v>0</v>
      </c>
      <c r="H759" s="288">
        <f>'Input Sheet'!H1260+'Input Sheet'!H1764-'Input Sheet'!H2268</f>
        <v>0</v>
      </c>
      <c r="I759" s="288">
        <f>'Input Sheet'!I1260+'Input Sheet'!I1764-'Input Sheet'!I2268</f>
        <v>0</v>
      </c>
      <c r="J759" s="288">
        <f>'Input Sheet'!J1260+'Input Sheet'!J1764-'Input Sheet'!J2268</f>
        <v>0</v>
      </c>
      <c r="K759" s="288">
        <f>'Input Sheet'!K1260+'Input Sheet'!K1764-'Input Sheet'!K2268</f>
        <v>0</v>
      </c>
      <c r="L759" s="288">
        <f>'Input Sheet'!L1260+'Input Sheet'!L1764-'Input Sheet'!L2268</f>
        <v>0</v>
      </c>
      <c r="M759" s="288">
        <f>'Input Sheet'!M1260+'Input Sheet'!M1764-'Input Sheet'!M2268</f>
        <v>0</v>
      </c>
      <c r="N759" s="288">
        <f>'Input Sheet'!N1260+'Input Sheet'!N1764-'Input Sheet'!N2268</f>
        <v>0</v>
      </c>
    </row>
    <row r="760" spans="1:14" s="369" customFormat="1" ht="12.75" hidden="1" customHeight="1" outlineLevel="1" x14ac:dyDescent="0.25">
      <c r="A760" s="3"/>
      <c r="B760" s="105" t="str">
        <f>'Input Sheet'!B1261</f>
        <v>Asset Type 245</v>
      </c>
      <c r="C760" s="105" t="str">
        <f>'Input Sheet'!C1261</f>
        <v>Description - Asset Type 245</v>
      </c>
      <c r="D760" s="3"/>
      <c r="E760" s="3"/>
      <c r="F760" s="8"/>
      <c r="G760" s="288">
        <f>'Input Sheet'!G1261+'Input Sheet'!G1765-'Input Sheet'!G2269</f>
        <v>0</v>
      </c>
      <c r="H760" s="288">
        <f>'Input Sheet'!H1261+'Input Sheet'!H1765-'Input Sheet'!H2269</f>
        <v>0</v>
      </c>
      <c r="I760" s="288">
        <f>'Input Sheet'!I1261+'Input Sheet'!I1765-'Input Sheet'!I2269</f>
        <v>0</v>
      </c>
      <c r="J760" s="288">
        <f>'Input Sheet'!J1261+'Input Sheet'!J1765-'Input Sheet'!J2269</f>
        <v>0</v>
      </c>
      <c r="K760" s="288">
        <f>'Input Sheet'!K1261+'Input Sheet'!K1765-'Input Sheet'!K2269</f>
        <v>0</v>
      </c>
      <c r="L760" s="288">
        <f>'Input Sheet'!L1261+'Input Sheet'!L1765-'Input Sheet'!L2269</f>
        <v>0</v>
      </c>
      <c r="M760" s="288">
        <f>'Input Sheet'!M1261+'Input Sheet'!M1765-'Input Sheet'!M2269</f>
        <v>0</v>
      </c>
      <c r="N760" s="288">
        <f>'Input Sheet'!N1261+'Input Sheet'!N1765-'Input Sheet'!N2269</f>
        <v>0</v>
      </c>
    </row>
    <row r="761" spans="1:14" s="369" customFormat="1" ht="12.75" hidden="1" customHeight="1" outlineLevel="1" x14ac:dyDescent="0.25">
      <c r="A761" s="3"/>
      <c r="B761" s="105" t="str">
        <f>'Input Sheet'!B1262</f>
        <v>Asset Type 246</v>
      </c>
      <c r="C761" s="105" t="str">
        <f>'Input Sheet'!C1262</f>
        <v>Description - Asset Type 246</v>
      </c>
      <c r="D761" s="3"/>
      <c r="E761" s="3"/>
      <c r="F761" s="8"/>
      <c r="G761" s="288">
        <f>'Input Sheet'!G1262+'Input Sheet'!G1766-'Input Sheet'!G2270</f>
        <v>0</v>
      </c>
      <c r="H761" s="288">
        <f>'Input Sheet'!H1262+'Input Sheet'!H1766-'Input Sheet'!H2270</f>
        <v>0</v>
      </c>
      <c r="I761" s="288">
        <f>'Input Sheet'!I1262+'Input Sheet'!I1766-'Input Sheet'!I2270</f>
        <v>0</v>
      </c>
      <c r="J761" s="288">
        <f>'Input Sheet'!J1262+'Input Sheet'!J1766-'Input Sheet'!J2270</f>
        <v>0</v>
      </c>
      <c r="K761" s="288">
        <f>'Input Sheet'!K1262+'Input Sheet'!K1766-'Input Sheet'!K2270</f>
        <v>0</v>
      </c>
      <c r="L761" s="288">
        <f>'Input Sheet'!L1262+'Input Sheet'!L1766-'Input Sheet'!L2270</f>
        <v>0</v>
      </c>
      <c r="M761" s="288">
        <f>'Input Sheet'!M1262+'Input Sheet'!M1766-'Input Sheet'!M2270</f>
        <v>0</v>
      </c>
      <c r="N761" s="288">
        <f>'Input Sheet'!N1262+'Input Sheet'!N1766-'Input Sheet'!N2270</f>
        <v>0</v>
      </c>
    </row>
    <row r="762" spans="1:14" s="369" customFormat="1" ht="12.75" hidden="1" customHeight="1" outlineLevel="1" x14ac:dyDescent="0.25">
      <c r="A762" s="3"/>
      <c r="B762" s="105" t="str">
        <f>'Input Sheet'!B1263</f>
        <v>Asset Type 247</v>
      </c>
      <c r="C762" s="105" t="str">
        <f>'Input Sheet'!C1263</f>
        <v>Description - Asset Type 247</v>
      </c>
      <c r="D762" s="3"/>
      <c r="E762" s="3"/>
      <c r="F762" s="8"/>
      <c r="G762" s="288">
        <f>'Input Sheet'!G1263+'Input Sheet'!G1767-'Input Sheet'!G2271</f>
        <v>0</v>
      </c>
      <c r="H762" s="288">
        <f>'Input Sheet'!H1263+'Input Sheet'!H1767-'Input Sheet'!H2271</f>
        <v>0</v>
      </c>
      <c r="I762" s="288">
        <f>'Input Sheet'!I1263+'Input Sheet'!I1767-'Input Sheet'!I2271</f>
        <v>0</v>
      </c>
      <c r="J762" s="288">
        <f>'Input Sheet'!J1263+'Input Sheet'!J1767-'Input Sheet'!J2271</f>
        <v>0</v>
      </c>
      <c r="K762" s="288">
        <f>'Input Sheet'!K1263+'Input Sheet'!K1767-'Input Sheet'!K2271</f>
        <v>0</v>
      </c>
      <c r="L762" s="288">
        <f>'Input Sheet'!L1263+'Input Sheet'!L1767-'Input Sheet'!L2271</f>
        <v>0</v>
      </c>
      <c r="M762" s="288">
        <f>'Input Sheet'!M1263+'Input Sheet'!M1767-'Input Sheet'!M2271</f>
        <v>0</v>
      </c>
      <c r="N762" s="288">
        <f>'Input Sheet'!N1263+'Input Sheet'!N1767-'Input Sheet'!N2271</f>
        <v>0</v>
      </c>
    </row>
    <row r="763" spans="1:14" s="369" customFormat="1" ht="12.75" hidden="1" customHeight="1" outlineLevel="1" x14ac:dyDescent="0.25">
      <c r="A763" s="3"/>
      <c r="B763" s="105" t="str">
        <f>'Input Sheet'!B1264</f>
        <v>Asset Type 248</v>
      </c>
      <c r="C763" s="105" t="str">
        <f>'Input Sheet'!C1264</f>
        <v>Description - Asset Type 248</v>
      </c>
      <c r="D763" s="3"/>
      <c r="E763" s="3"/>
      <c r="F763" s="8"/>
      <c r="G763" s="288">
        <f>'Input Sheet'!G1264+'Input Sheet'!G1768-'Input Sheet'!G2272</f>
        <v>0</v>
      </c>
      <c r="H763" s="288">
        <f>'Input Sheet'!H1264+'Input Sheet'!H1768-'Input Sheet'!H2272</f>
        <v>0</v>
      </c>
      <c r="I763" s="288">
        <f>'Input Sheet'!I1264+'Input Sheet'!I1768-'Input Sheet'!I2272</f>
        <v>0</v>
      </c>
      <c r="J763" s="288">
        <f>'Input Sheet'!J1264+'Input Sheet'!J1768-'Input Sheet'!J2272</f>
        <v>0</v>
      </c>
      <c r="K763" s="288">
        <f>'Input Sheet'!K1264+'Input Sheet'!K1768-'Input Sheet'!K2272</f>
        <v>0</v>
      </c>
      <c r="L763" s="288">
        <f>'Input Sheet'!L1264+'Input Sheet'!L1768-'Input Sheet'!L2272</f>
        <v>0</v>
      </c>
      <c r="M763" s="288">
        <f>'Input Sheet'!M1264+'Input Sheet'!M1768-'Input Sheet'!M2272</f>
        <v>0</v>
      </c>
      <c r="N763" s="288">
        <f>'Input Sheet'!N1264+'Input Sheet'!N1768-'Input Sheet'!N2272</f>
        <v>0</v>
      </c>
    </row>
    <row r="764" spans="1:14" s="369" customFormat="1" ht="12.75" hidden="1" customHeight="1" outlineLevel="1" x14ac:dyDescent="0.25">
      <c r="A764" s="3"/>
      <c r="B764" s="105" t="str">
        <f>'Input Sheet'!B1265</f>
        <v>Asset Type 249</v>
      </c>
      <c r="C764" s="105" t="str">
        <f>'Input Sheet'!C1265</f>
        <v>Description - Asset Type 249</v>
      </c>
      <c r="D764" s="3"/>
      <c r="E764" s="3"/>
      <c r="F764" s="8"/>
      <c r="G764" s="288">
        <f>'Input Sheet'!G1265+'Input Sheet'!G1769-'Input Sheet'!G2273</f>
        <v>0</v>
      </c>
      <c r="H764" s="288">
        <f>'Input Sheet'!H1265+'Input Sheet'!H1769-'Input Sheet'!H2273</f>
        <v>0</v>
      </c>
      <c r="I764" s="288">
        <f>'Input Sheet'!I1265+'Input Sheet'!I1769-'Input Sheet'!I2273</f>
        <v>0</v>
      </c>
      <c r="J764" s="288">
        <f>'Input Sheet'!J1265+'Input Sheet'!J1769-'Input Sheet'!J2273</f>
        <v>0</v>
      </c>
      <c r="K764" s="288">
        <f>'Input Sheet'!K1265+'Input Sheet'!K1769-'Input Sheet'!K2273</f>
        <v>0</v>
      </c>
      <c r="L764" s="288">
        <f>'Input Sheet'!L1265+'Input Sheet'!L1769-'Input Sheet'!L2273</f>
        <v>0</v>
      </c>
      <c r="M764" s="288">
        <f>'Input Sheet'!M1265+'Input Sheet'!M1769-'Input Sheet'!M2273</f>
        <v>0</v>
      </c>
      <c r="N764" s="288">
        <f>'Input Sheet'!N1265+'Input Sheet'!N1769-'Input Sheet'!N2273</f>
        <v>0</v>
      </c>
    </row>
    <row r="765" spans="1:14" s="369" customFormat="1" ht="12.75" hidden="1" customHeight="1" outlineLevel="1" x14ac:dyDescent="0.25">
      <c r="A765" s="3"/>
      <c r="B765" s="105" t="str">
        <f>'Input Sheet'!B1266</f>
        <v>Asset Type 250</v>
      </c>
      <c r="C765" s="105" t="str">
        <f>'Input Sheet'!C1266</f>
        <v>Description - Asset Type 250</v>
      </c>
      <c r="D765" s="3"/>
      <c r="E765" s="3"/>
      <c r="F765" s="8"/>
      <c r="G765" s="288">
        <f>'Input Sheet'!G1266+'Input Sheet'!G1770-'Input Sheet'!G2274</f>
        <v>0</v>
      </c>
      <c r="H765" s="288">
        <f>'Input Sheet'!H1266+'Input Sheet'!H1770-'Input Sheet'!H2274</f>
        <v>0</v>
      </c>
      <c r="I765" s="288">
        <f>'Input Sheet'!I1266+'Input Sheet'!I1770-'Input Sheet'!I2274</f>
        <v>0</v>
      </c>
      <c r="J765" s="288">
        <f>'Input Sheet'!J1266+'Input Sheet'!J1770-'Input Sheet'!J2274</f>
        <v>0</v>
      </c>
      <c r="K765" s="288">
        <f>'Input Sheet'!K1266+'Input Sheet'!K1770-'Input Sheet'!K2274</f>
        <v>0</v>
      </c>
      <c r="L765" s="288">
        <f>'Input Sheet'!L1266+'Input Sheet'!L1770-'Input Sheet'!L2274</f>
        <v>0</v>
      </c>
      <c r="M765" s="288">
        <f>'Input Sheet'!M1266+'Input Sheet'!M1770-'Input Sheet'!M2274</f>
        <v>0</v>
      </c>
      <c r="N765" s="288">
        <f>'Input Sheet'!N1266+'Input Sheet'!N1770-'Input Sheet'!N2274</f>
        <v>0</v>
      </c>
    </row>
    <row r="766" spans="1:14" s="369" customFormat="1" ht="12.75" hidden="1" customHeight="1" outlineLevel="1" x14ac:dyDescent="0.25">
      <c r="A766" s="3"/>
      <c r="B766" s="105" t="str">
        <f>'Input Sheet'!B1267</f>
        <v>Asset Type 251</v>
      </c>
      <c r="C766" s="105" t="str">
        <f>'Input Sheet'!C1267</f>
        <v>Description - Asset Type 251</v>
      </c>
      <c r="D766" s="3"/>
      <c r="E766" s="3"/>
      <c r="F766" s="8"/>
      <c r="G766" s="288">
        <f>'Input Sheet'!G1267+'Input Sheet'!G1771-'Input Sheet'!G2275</f>
        <v>0</v>
      </c>
      <c r="H766" s="288">
        <f>'Input Sheet'!H1267+'Input Sheet'!H1771-'Input Sheet'!H2275</f>
        <v>0</v>
      </c>
      <c r="I766" s="288">
        <f>'Input Sheet'!I1267+'Input Sheet'!I1771-'Input Sheet'!I2275</f>
        <v>0</v>
      </c>
      <c r="J766" s="288">
        <f>'Input Sheet'!J1267+'Input Sheet'!J1771-'Input Sheet'!J2275</f>
        <v>0</v>
      </c>
      <c r="K766" s="288">
        <f>'Input Sheet'!K1267+'Input Sheet'!K1771-'Input Sheet'!K2275</f>
        <v>0</v>
      </c>
      <c r="L766" s="288">
        <f>'Input Sheet'!L1267+'Input Sheet'!L1771-'Input Sheet'!L2275</f>
        <v>0</v>
      </c>
      <c r="M766" s="288">
        <f>'Input Sheet'!M1267+'Input Sheet'!M1771-'Input Sheet'!M2275</f>
        <v>0</v>
      </c>
      <c r="N766" s="288">
        <f>'Input Sheet'!N1267+'Input Sheet'!N1771-'Input Sheet'!N2275</f>
        <v>0</v>
      </c>
    </row>
    <row r="767" spans="1:14" s="369" customFormat="1" ht="12.75" hidden="1" customHeight="1" outlineLevel="1" x14ac:dyDescent="0.25">
      <c r="A767" s="3"/>
      <c r="B767" s="105" t="str">
        <f>'Input Sheet'!B1268</f>
        <v>Asset Type 252</v>
      </c>
      <c r="C767" s="105" t="str">
        <f>'Input Sheet'!C1268</f>
        <v>Description - Asset Type 252</v>
      </c>
      <c r="D767" s="3"/>
      <c r="E767" s="3"/>
      <c r="F767" s="8"/>
      <c r="G767" s="288">
        <f>'Input Sheet'!G1268+'Input Sheet'!G1772-'Input Sheet'!G2276</f>
        <v>0</v>
      </c>
      <c r="H767" s="288">
        <f>'Input Sheet'!H1268+'Input Sheet'!H1772-'Input Sheet'!H2276</f>
        <v>0</v>
      </c>
      <c r="I767" s="288">
        <f>'Input Sheet'!I1268+'Input Sheet'!I1772-'Input Sheet'!I2276</f>
        <v>0</v>
      </c>
      <c r="J767" s="288">
        <f>'Input Sheet'!J1268+'Input Sheet'!J1772-'Input Sheet'!J2276</f>
        <v>0</v>
      </c>
      <c r="K767" s="288">
        <f>'Input Sheet'!K1268+'Input Sheet'!K1772-'Input Sheet'!K2276</f>
        <v>0</v>
      </c>
      <c r="L767" s="288">
        <f>'Input Sheet'!L1268+'Input Sheet'!L1772-'Input Sheet'!L2276</f>
        <v>0</v>
      </c>
      <c r="M767" s="288">
        <f>'Input Sheet'!M1268+'Input Sheet'!M1772-'Input Sheet'!M2276</f>
        <v>0</v>
      </c>
      <c r="N767" s="288">
        <f>'Input Sheet'!N1268+'Input Sheet'!N1772-'Input Sheet'!N2276</f>
        <v>0</v>
      </c>
    </row>
    <row r="768" spans="1:14" s="369" customFormat="1" ht="12.75" hidden="1" customHeight="1" outlineLevel="1" x14ac:dyDescent="0.25">
      <c r="A768" s="3"/>
      <c r="B768" s="105" t="str">
        <f>'Input Sheet'!B1269</f>
        <v>Asset Type 253</v>
      </c>
      <c r="C768" s="105" t="str">
        <f>'Input Sheet'!C1269</f>
        <v>Description - Asset Type 253</v>
      </c>
      <c r="D768" s="3"/>
      <c r="E768" s="3"/>
      <c r="F768" s="8"/>
      <c r="G768" s="288">
        <f>'Input Sheet'!G1269+'Input Sheet'!G1773-'Input Sheet'!G2277</f>
        <v>0</v>
      </c>
      <c r="H768" s="288">
        <f>'Input Sheet'!H1269+'Input Sheet'!H1773-'Input Sheet'!H2277</f>
        <v>0</v>
      </c>
      <c r="I768" s="288">
        <f>'Input Sheet'!I1269+'Input Sheet'!I1773-'Input Sheet'!I2277</f>
        <v>0</v>
      </c>
      <c r="J768" s="288">
        <f>'Input Sheet'!J1269+'Input Sheet'!J1773-'Input Sheet'!J2277</f>
        <v>0</v>
      </c>
      <c r="K768" s="288">
        <f>'Input Sheet'!K1269+'Input Sheet'!K1773-'Input Sheet'!K2277</f>
        <v>0</v>
      </c>
      <c r="L768" s="288">
        <f>'Input Sheet'!L1269+'Input Sheet'!L1773-'Input Sheet'!L2277</f>
        <v>0</v>
      </c>
      <c r="M768" s="288">
        <f>'Input Sheet'!M1269+'Input Sheet'!M1773-'Input Sheet'!M2277</f>
        <v>0</v>
      </c>
      <c r="N768" s="288">
        <f>'Input Sheet'!N1269+'Input Sheet'!N1773-'Input Sheet'!N2277</f>
        <v>0</v>
      </c>
    </row>
    <row r="769" spans="1:14" s="369" customFormat="1" ht="12.75" hidden="1" customHeight="1" outlineLevel="1" x14ac:dyDescent="0.25">
      <c r="A769" s="3"/>
      <c r="B769" s="105" t="str">
        <f>'Input Sheet'!B1270</f>
        <v>Asset Type 254</v>
      </c>
      <c r="C769" s="105" t="str">
        <f>'Input Sheet'!C1270</f>
        <v>Description - Asset Type 254</v>
      </c>
      <c r="D769" s="3"/>
      <c r="E769" s="3"/>
      <c r="F769" s="8"/>
      <c r="G769" s="288">
        <f>'Input Sheet'!G1270+'Input Sheet'!G1774-'Input Sheet'!G2278</f>
        <v>0</v>
      </c>
      <c r="H769" s="288">
        <f>'Input Sheet'!H1270+'Input Sheet'!H1774-'Input Sheet'!H2278</f>
        <v>0</v>
      </c>
      <c r="I769" s="288">
        <f>'Input Sheet'!I1270+'Input Sheet'!I1774-'Input Sheet'!I2278</f>
        <v>0</v>
      </c>
      <c r="J769" s="288">
        <f>'Input Sheet'!J1270+'Input Sheet'!J1774-'Input Sheet'!J2278</f>
        <v>0</v>
      </c>
      <c r="K769" s="288">
        <f>'Input Sheet'!K1270+'Input Sheet'!K1774-'Input Sheet'!K2278</f>
        <v>0</v>
      </c>
      <c r="L769" s="288">
        <f>'Input Sheet'!L1270+'Input Sheet'!L1774-'Input Sheet'!L2278</f>
        <v>0</v>
      </c>
      <c r="M769" s="288">
        <f>'Input Sheet'!M1270+'Input Sheet'!M1774-'Input Sheet'!M2278</f>
        <v>0</v>
      </c>
      <c r="N769" s="288">
        <f>'Input Sheet'!N1270+'Input Sheet'!N1774-'Input Sheet'!N2278</f>
        <v>0</v>
      </c>
    </row>
    <row r="770" spans="1:14" s="369" customFormat="1" ht="12.75" hidden="1" customHeight="1" outlineLevel="1" x14ac:dyDescent="0.25">
      <c r="A770" s="3"/>
      <c r="B770" s="105" t="str">
        <f>'Input Sheet'!B1271</f>
        <v>Asset Type 255</v>
      </c>
      <c r="C770" s="105" t="str">
        <f>'Input Sheet'!C1271</f>
        <v>Description - Asset Type 255</v>
      </c>
      <c r="D770" s="3"/>
      <c r="E770" s="3"/>
      <c r="F770" s="8"/>
      <c r="G770" s="288">
        <f>'Input Sheet'!G1271+'Input Sheet'!G1775-'Input Sheet'!G2279</f>
        <v>0</v>
      </c>
      <c r="H770" s="288">
        <f>'Input Sheet'!H1271+'Input Sheet'!H1775-'Input Sheet'!H2279</f>
        <v>0</v>
      </c>
      <c r="I770" s="288">
        <f>'Input Sheet'!I1271+'Input Sheet'!I1775-'Input Sheet'!I2279</f>
        <v>0</v>
      </c>
      <c r="J770" s="288">
        <f>'Input Sheet'!J1271+'Input Sheet'!J1775-'Input Sheet'!J2279</f>
        <v>0</v>
      </c>
      <c r="K770" s="288">
        <f>'Input Sheet'!K1271+'Input Sheet'!K1775-'Input Sheet'!K2279</f>
        <v>0</v>
      </c>
      <c r="L770" s="288">
        <f>'Input Sheet'!L1271+'Input Sheet'!L1775-'Input Sheet'!L2279</f>
        <v>0</v>
      </c>
      <c r="M770" s="288">
        <f>'Input Sheet'!M1271+'Input Sheet'!M1775-'Input Sheet'!M2279</f>
        <v>0</v>
      </c>
      <c r="N770" s="288">
        <f>'Input Sheet'!N1271+'Input Sheet'!N1775-'Input Sheet'!N2279</f>
        <v>0</v>
      </c>
    </row>
    <row r="771" spans="1:14" s="369" customFormat="1" ht="12.75" hidden="1" customHeight="1" outlineLevel="1" x14ac:dyDescent="0.25">
      <c r="A771" s="3"/>
      <c r="B771" s="105" t="str">
        <f>'Input Sheet'!B1272</f>
        <v>Asset Type 256</v>
      </c>
      <c r="C771" s="105" t="str">
        <f>'Input Sheet'!C1272</f>
        <v>Description - Asset Type 256</v>
      </c>
      <c r="D771" s="3"/>
      <c r="E771" s="3"/>
      <c r="F771" s="8"/>
      <c r="G771" s="288">
        <f>'Input Sheet'!G1272+'Input Sheet'!G1776-'Input Sheet'!G2280</f>
        <v>0</v>
      </c>
      <c r="H771" s="288">
        <f>'Input Sheet'!H1272+'Input Sheet'!H1776-'Input Sheet'!H2280</f>
        <v>0</v>
      </c>
      <c r="I771" s="288">
        <f>'Input Sheet'!I1272+'Input Sheet'!I1776-'Input Sheet'!I2280</f>
        <v>0</v>
      </c>
      <c r="J771" s="288">
        <f>'Input Sheet'!J1272+'Input Sheet'!J1776-'Input Sheet'!J2280</f>
        <v>0</v>
      </c>
      <c r="K771" s="288">
        <f>'Input Sheet'!K1272+'Input Sheet'!K1776-'Input Sheet'!K2280</f>
        <v>0</v>
      </c>
      <c r="L771" s="288">
        <f>'Input Sheet'!L1272+'Input Sheet'!L1776-'Input Sheet'!L2280</f>
        <v>0</v>
      </c>
      <c r="M771" s="288">
        <f>'Input Sheet'!M1272+'Input Sheet'!M1776-'Input Sheet'!M2280</f>
        <v>0</v>
      </c>
      <c r="N771" s="288">
        <f>'Input Sheet'!N1272+'Input Sheet'!N1776-'Input Sheet'!N2280</f>
        <v>0</v>
      </c>
    </row>
    <row r="772" spans="1:14" s="369" customFormat="1" ht="12.75" hidden="1" customHeight="1" outlineLevel="1" x14ac:dyDescent="0.25">
      <c r="A772" s="3"/>
      <c r="B772" s="105" t="str">
        <f>'Input Sheet'!B1273</f>
        <v>Asset Type 257</v>
      </c>
      <c r="C772" s="105" t="str">
        <f>'Input Sheet'!C1273</f>
        <v>Description - Asset Type 257</v>
      </c>
      <c r="D772" s="3"/>
      <c r="E772" s="3"/>
      <c r="F772" s="8"/>
      <c r="G772" s="288">
        <f>'Input Sheet'!G1273+'Input Sheet'!G1777-'Input Sheet'!G2281</f>
        <v>0</v>
      </c>
      <c r="H772" s="288">
        <f>'Input Sheet'!H1273+'Input Sheet'!H1777-'Input Sheet'!H2281</f>
        <v>0</v>
      </c>
      <c r="I772" s="288">
        <f>'Input Sheet'!I1273+'Input Sheet'!I1777-'Input Sheet'!I2281</f>
        <v>0</v>
      </c>
      <c r="J772" s="288">
        <f>'Input Sheet'!J1273+'Input Sheet'!J1777-'Input Sheet'!J2281</f>
        <v>0</v>
      </c>
      <c r="K772" s="288">
        <f>'Input Sheet'!K1273+'Input Sheet'!K1777-'Input Sheet'!K2281</f>
        <v>0</v>
      </c>
      <c r="L772" s="288">
        <f>'Input Sheet'!L1273+'Input Sheet'!L1777-'Input Sheet'!L2281</f>
        <v>0</v>
      </c>
      <c r="M772" s="288">
        <f>'Input Sheet'!M1273+'Input Sheet'!M1777-'Input Sheet'!M2281</f>
        <v>0</v>
      </c>
      <c r="N772" s="288">
        <f>'Input Sheet'!N1273+'Input Sheet'!N1777-'Input Sheet'!N2281</f>
        <v>0</v>
      </c>
    </row>
    <row r="773" spans="1:14" s="369" customFormat="1" ht="12.75" hidden="1" customHeight="1" outlineLevel="1" x14ac:dyDescent="0.25">
      <c r="A773" s="3"/>
      <c r="B773" s="105" t="str">
        <f>'Input Sheet'!B1274</f>
        <v>Asset Type 258</v>
      </c>
      <c r="C773" s="105" t="str">
        <f>'Input Sheet'!C1274</f>
        <v>Description - Asset Type 258</v>
      </c>
      <c r="D773" s="3"/>
      <c r="E773" s="3"/>
      <c r="F773" s="8"/>
      <c r="G773" s="288">
        <f>'Input Sheet'!G1274+'Input Sheet'!G1778-'Input Sheet'!G2282</f>
        <v>0</v>
      </c>
      <c r="H773" s="288">
        <f>'Input Sheet'!H1274+'Input Sheet'!H1778-'Input Sheet'!H2282</f>
        <v>0</v>
      </c>
      <c r="I773" s="288">
        <f>'Input Sheet'!I1274+'Input Sheet'!I1778-'Input Sheet'!I2282</f>
        <v>0</v>
      </c>
      <c r="J773" s="288">
        <f>'Input Sheet'!J1274+'Input Sheet'!J1778-'Input Sheet'!J2282</f>
        <v>0</v>
      </c>
      <c r="K773" s="288">
        <f>'Input Sheet'!K1274+'Input Sheet'!K1778-'Input Sheet'!K2282</f>
        <v>0</v>
      </c>
      <c r="L773" s="288">
        <f>'Input Sheet'!L1274+'Input Sheet'!L1778-'Input Sheet'!L2282</f>
        <v>0</v>
      </c>
      <c r="M773" s="288">
        <f>'Input Sheet'!M1274+'Input Sheet'!M1778-'Input Sheet'!M2282</f>
        <v>0</v>
      </c>
      <c r="N773" s="288">
        <f>'Input Sheet'!N1274+'Input Sheet'!N1778-'Input Sheet'!N2282</f>
        <v>0</v>
      </c>
    </row>
    <row r="774" spans="1:14" s="369" customFormat="1" ht="12.75" hidden="1" customHeight="1" outlineLevel="1" x14ac:dyDescent="0.25">
      <c r="A774" s="3"/>
      <c r="B774" s="105" t="str">
        <f>'Input Sheet'!B1275</f>
        <v>Asset Type 259</v>
      </c>
      <c r="C774" s="105" t="str">
        <f>'Input Sheet'!C1275</f>
        <v>Description - Asset Type 259</v>
      </c>
      <c r="D774" s="3"/>
      <c r="E774" s="3"/>
      <c r="F774" s="8"/>
      <c r="G774" s="288">
        <f>'Input Sheet'!G1275+'Input Sheet'!G1779-'Input Sheet'!G2283</f>
        <v>0</v>
      </c>
      <c r="H774" s="288">
        <f>'Input Sheet'!H1275+'Input Sheet'!H1779-'Input Sheet'!H2283</f>
        <v>0</v>
      </c>
      <c r="I774" s="288">
        <f>'Input Sheet'!I1275+'Input Sheet'!I1779-'Input Sheet'!I2283</f>
        <v>0</v>
      </c>
      <c r="J774" s="288">
        <f>'Input Sheet'!J1275+'Input Sheet'!J1779-'Input Sheet'!J2283</f>
        <v>0</v>
      </c>
      <c r="K774" s="288">
        <f>'Input Sheet'!K1275+'Input Sheet'!K1779-'Input Sheet'!K2283</f>
        <v>0</v>
      </c>
      <c r="L774" s="288">
        <f>'Input Sheet'!L1275+'Input Sheet'!L1779-'Input Sheet'!L2283</f>
        <v>0</v>
      </c>
      <c r="M774" s="288">
        <f>'Input Sheet'!M1275+'Input Sheet'!M1779-'Input Sheet'!M2283</f>
        <v>0</v>
      </c>
      <c r="N774" s="288">
        <f>'Input Sheet'!N1275+'Input Sheet'!N1779-'Input Sheet'!N2283</f>
        <v>0</v>
      </c>
    </row>
    <row r="775" spans="1:14" s="369" customFormat="1" ht="12.75" hidden="1" customHeight="1" outlineLevel="1" x14ac:dyDescent="0.25">
      <c r="A775" s="3"/>
      <c r="B775" s="105" t="str">
        <f>'Input Sheet'!B1276</f>
        <v>Asset Type 260</v>
      </c>
      <c r="C775" s="105" t="str">
        <f>'Input Sheet'!C1276</f>
        <v>Description - Asset Type 260</v>
      </c>
      <c r="D775" s="3"/>
      <c r="E775" s="3"/>
      <c r="F775" s="8"/>
      <c r="G775" s="288">
        <f>'Input Sheet'!G1276+'Input Sheet'!G1780-'Input Sheet'!G2284</f>
        <v>0</v>
      </c>
      <c r="H775" s="288">
        <f>'Input Sheet'!H1276+'Input Sheet'!H1780-'Input Sheet'!H2284</f>
        <v>0</v>
      </c>
      <c r="I775" s="288">
        <f>'Input Sheet'!I1276+'Input Sheet'!I1780-'Input Sheet'!I2284</f>
        <v>0</v>
      </c>
      <c r="J775" s="288">
        <f>'Input Sheet'!J1276+'Input Sheet'!J1780-'Input Sheet'!J2284</f>
        <v>0</v>
      </c>
      <c r="K775" s="288">
        <f>'Input Sheet'!K1276+'Input Sheet'!K1780-'Input Sheet'!K2284</f>
        <v>0</v>
      </c>
      <c r="L775" s="288">
        <f>'Input Sheet'!L1276+'Input Sheet'!L1780-'Input Sheet'!L2284</f>
        <v>0</v>
      </c>
      <c r="M775" s="288">
        <f>'Input Sheet'!M1276+'Input Sheet'!M1780-'Input Sheet'!M2284</f>
        <v>0</v>
      </c>
      <c r="N775" s="288">
        <f>'Input Sheet'!N1276+'Input Sheet'!N1780-'Input Sheet'!N2284</f>
        <v>0</v>
      </c>
    </row>
    <row r="776" spans="1:14" s="369" customFormat="1" ht="12.75" hidden="1" customHeight="1" outlineLevel="1" x14ac:dyDescent="0.25">
      <c r="A776" s="3"/>
      <c r="B776" s="105" t="str">
        <f>'Input Sheet'!B1277</f>
        <v>Asset Type 261</v>
      </c>
      <c r="C776" s="105" t="str">
        <f>'Input Sheet'!C1277</f>
        <v>Description - Asset Type 261</v>
      </c>
      <c r="D776" s="3"/>
      <c r="E776" s="3"/>
      <c r="F776" s="8"/>
      <c r="G776" s="288">
        <f>'Input Sheet'!G1277+'Input Sheet'!G1781-'Input Sheet'!G2285</f>
        <v>0</v>
      </c>
      <c r="H776" s="288">
        <f>'Input Sheet'!H1277+'Input Sheet'!H1781-'Input Sheet'!H2285</f>
        <v>0</v>
      </c>
      <c r="I776" s="288">
        <f>'Input Sheet'!I1277+'Input Sheet'!I1781-'Input Sheet'!I2285</f>
        <v>0</v>
      </c>
      <c r="J776" s="288">
        <f>'Input Sheet'!J1277+'Input Sheet'!J1781-'Input Sheet'!J2285</f>
        <v>0</v>
      </c>
      <c r="K776" s="288">
        <f>'Input Sheet'!K1277+'Input Sheet'!K1781-'Input Sheet'!K2285</f>
        <v>0</v>
      </c>
      <c r="L776" s="288">
        <f>'Input Sheet'!L1277+'Input Sheet'!L1781-'Input Sheet'!L2285</f>
        <v>0</v>
      </c>
      <c r="M776" s="288">
        <f>'Input Sheet'!M1277+'Input Sheet'!M1781-'Input Sheet'!M2285</f>
        <v>0</v>
      </c>
      <c r="N776" s="288">
        <f>'Input Sheet'!N1277+'Input Sheet'!N1781-'Input Sheet'!N2285</f>
        <v>0</v>
      </c>
    </row>
    <row r="777" spans="1:14" s="369" customFormat="1" ht="12.75" hidden="1" customHeight="1" outlineLevel="1" x14ac:dyDescent="0.25">
      <c r="A777" s="3"/>
      <c r="B777" s="105" t="str">
        <f>'Input Sheet'!B1278</f>
        <v>Asset Type 262</v>
      </c>
      <c r="C777" s="105" t="str">
        <f>'Input Sheet'!C1278</f>
        <v>Description - Asset Type 262</v>
      </c>
      <c r="D777" s="3"/>
      <c r="E777" s="3"/>
      <c r="F777" s="8"/>
      <c r="G777" s="288">
        <f>'Input Sheet'!G1278+'Input Sheet'!G1782-'Input Sheet'!G2286</f>
        <v>0</v>
      </c>
      <c r="H777" s="288">
        <f>'Input Sheet'!H1278+'Input Sheet'!H1782-'Input Sheet'!H2286</f>
        <v>0</v>
      </c>
      <c r="I777" s="288">
        <f>'Input Sheet'!I1278+'Input Sheet'!I1782-'Input Sheet'!I2286</f>
        <v>0</v>
      </c>
      <c r="J777" s="288">
        <f>'Input Sheet'!J1278+'Input Sheet'!J1782-'Input Sheet'!J2286</f>
        <v>0</v>
      </c>
      <c r="K777" s="288">
        <f>'Input Sheet'!K1278+'Input Sheet'!K1782-'Input Sheet'!K2286</f>
        <v>0</v>
      </c>
      <c r="L777" s="288">
        <f>'Input Sheet'!L1278+'Input Sheet'!L1782-'Input Sheet'!L2286</f>
        <v>0</v>
      </c>
      <c r="M777" s="288">
        <f>'Input Sheet'!M1278+'Input Sheet'!M1782-'Input Sheet'!M2286</f>
        <v>0</v>
      </c>
      <c r="N777" s="288">
        <f>'Input Sheet'!N1278+'Input Sheet'!N1782-'Input Sheet'!N2286</f>
        <v>0</v>
      </c>
    </row>
    <row r="778" spans="1:14" s="369" customFormat="1" ht="12.75" hidden="1" customHeight="1" outlineLevel="1" x14ac:dyDescent="0.25">
      <c r="A778" s="3"/>
      <c r="B778" s="105" t="str">
        <f>'Input Sheet'!B1279</f>
        <v>Asset Type 263</v>
      </c>
      <c r="C778" s="105" t="str">
        <f>'Input Sheet'!C1279</f>
        <v>Description - Asset Type 263</v>
      </c>
      <c r="D778" s="3"/>
      <c r="E778" s="3"/>
      <c r="F778" s="8"/>
      <c r="G778" s="288">
        <f>'Input Sheet'!G1279+'Input Sheet'!G1783-'Input Sheet'!G2287</f>
        <v>0</v>
      </c>
      <c r="H778" s="288">
        <f>'Input Sheet'!H1279+'Input Sheet'!H1783-'Input Sheet'!H2287</f>
        <v>0</v>
      </c>
      <c r="I778" s="288">
        <f>'Input Sheet'!I1279+'Input Sheet'!I1783-'Input Sheet'!I2287</f>
        <v>0</v>
      </c>
      <c r="J778" s="288">
        <f>'Input Sheet'!J1279+'Input Sheet'!J1783-'Input Sheet'!J2287</f>
        <v>0</v>
      </c>
      <c r="K778" s="288">
        <f>'Input Sheet'!K1279+'Input Sheet'!K1783-'Input Sheet'!K2287</f>
        <v>0</v>
      </c>
      <c r="L778" s="288">
        <f>'Input Sheet'!L1279+'Input Sheet'!L1783-'Input Sheet'!L2287</f>
        <v>0</v>
      </c>
      <c r="M778" s="288">
        <f>'Input Sheet'!M1279+'Input Sheet'!M1783-'Input Sheet'!M2287</f>
        <v>0</v>
      </c>
      <c r="N778" s="288">
        <f>'Input Sheet'!N1279+'Input Sheet'!N1783-'Input Sheet'!N2287</f>
        <v>0</v>
      </c>
    </row>
    <row r="779" spans="1:14" s="369" customFormat="1" ht="12.75" hidden="1" customHeight="1" outlineLevel="1" x14ac:dyDescent="0.25">
      <c r="A779" s="3"/>
      <c r="B779" s="105" t="str">
        <f>'Input Sheet'!B1280</f>
        <v>Asset Type 264</v>
      </c>
      <c r="C779" s="105" t="str">
        <f>'Input Sheet'!C1280</f>
        <v>Description - Asset Type 264</v>
      </c>
      <c r="D779" s="3"/>
      <c r="E779" s="3"/>
      <c r="F779" s="8"/>
      <c r="G779" s="288">
        <f>'Input Sheet'!G1280+'Input Sheet'!G1784-'Input Sheet'!G2288</f>
        <v>0</v>
      </c>
      <c r="H779" s="288">
        <f>'Input Sheet'!H1280+'Input Sheet'!H1784-'Input Sheet'!H2288</f>
        <v>0</v>
      </c>
      <c r="I779" s="288">
        <f>'Input Sheet'!I1280+'Input Sheet'!I1784-'Input Sheet'!I2288</f>
        <v>0</v>
      </c>
      <c r="J779" s="288">
        <f>'Input Sheet'!J1280+'Input Sheet'!J1784-'Input Sheet'!J2288</f>
        <v>0</v>
      </c>
      <c r="K779" s="288">
        <f>'Input Sheet'!K1280+'Input Sheet'!K1784-'Input Sheet'!K2288</f>
        <v>0</v>
      </c>
      <c r="L779" s="288">
        <f>'Input Sheet'!L1280+'Input Sheet'!L1784-'Input Sheet'!L2288</f>
        <v>0</v>
      </c>
      <c r="M779" s="288">
        <f>'Input Sheet'!M1280+'Input Sheet'!M1784-'Input Sheet'!M2288</f>
        <v>0</v>
      </c>
      <c r="N779" s="288">
        <f>'Input Sheet'!N1280+'Input Sheet'!N1784-'Input Sheet'!N2288</f>
        <v>0</v>
      </c>
    </row>
    <row r="780" spans="1:14" s="369" customFormat="1" ht="12.75" hidden="1" customHeight="1" outlineLevel="1" x14ac:dyDescent="0.25">
      <c r="A780" s="3"/>
      <c r="B780" s="105" t="str">
        <f>'Input Sheet'!B1281</f>
        <v>Asset Type 265</v>
      </c>
      <c r="C780" s="105" t="str">
        <f>'Input Sheet'!C1281</f>
        <v>Description - Asset Type 265</v>
      </c>
      <c r="D780" s="3"/>
      <c r="E780" s="3"/>
      <c r="F780" s="8"/>
      <c r="G780" s="288">
        <f>'Input Sheet'!G1281+'Input Sheet'!G1785-'Input Sheet'!G2289</f>
        <v>0</v>
      </c>
      <c r="H780" s="288">
        <f>'Input Sheet'!H1281+'Input Sheet'!H1785-'Input Sheet'!H2289</f>
        <v>0</v>
      </c>
      <c r="I780" s="288">
        <f>'Input Sheet'!I1281+'Input Sheet'!I1785-'Input Sheet'!I2289</f>
        <v>0</v>
      </c>
      <c r="J780" s="288">
        <f>'Input Sheet'!J1281+'Input Sheet'!J1785-'Input Sheet'!J2289</f>
        <v>0</v>
      </c>
      <c r="K780" s="288">
        <f>'Input Sheet'!K1281+'Input Sheet'!K1785-'Input Sheet'!K2289</f>
        <v>0</v>
      </c>
      <c r="L780" s="288">
        <f>'Input Sheet'!L1281+'Input Sheet'!L1785-'Input Sheet'!L2289</f>
        <v>0</v>
      </c>
      <c r="M780" s="288">
        <f>'Input Sheet'!M1281+'Input Sheet'!M1785-'Input Sheet'!M2289</f>
        <v>0</v>
      </c>
      <c r="N780" s="288">
        <f>'Input Sheet'!N1281+'Input Sheet'!N1785-'Input Sheet'!N2289</f>
        <v>0</v>
      </c>
    </row>
    <row r="781" spans="1:14" s="369" customFormat="1" ht="12.75" hidden="1" customHeight="1" outlineLevel="1" x14ac:dyDescent="0.25">
      <c r="A781" s="3"/>
      <c r="B781" s="105" t="str">
        <f>'Input Sheet'!B1282</f>
        <v>Asset Type 266</v>
      </c>
      <c r="C781" s="105" t="str">
        <f>'Input Sheet'!C1282</f>
        <v>Description - Asset Type 266</v>
      </c>
      <c r="D781" s="3"/>
      <c r="E781" s="3"/>
      <c r="F781" s="8"/>
      <c r="G781" s="288">
        <f>'Input Sheet'!G1282+'Input Sheet'!G1786-'Input Sheet'!G2290</f>
        <v>0</v>
      </c>
      <c r="H781" s="288">
        <f>'Input Sheet'!H1282+'Input Sheet'!H1786-'Input Sheet'!H2290</f>
        <v>0</v>
      </c>
      <c r="I781" s="288">
        <f>'Input Sheet'!I1282+'Input Sheet'!I1786-'Input Sheet'!I2290</f>
        <v>0</v>
      </c>
      <c r="J781" s="288">
        <f>'Input Sheet'!J1282+'Input Sheet'!J1786-'Input Sheet'!J2290</f>
        <v>0</v>
      </c>
      <c r="K781" s="288">
        <f>'Input Sheet'!K1282+'Input Sheet'!K1786-'Input Sheet'!K2290</f>
        <v>0</v>
      </c>
      <c r="L781" s="288">
        <f>'Input Sheet'!L1282+'Input Sheet'!L1786-'Input Sheet'!L2290</f>
        <v>0</v>
      </c>
      <c r="M781" s="288">
        <f>'Input Sheet'!M1282+'Input Sheet'!M1786-'Input Sheet'!M2290</f>
        <v>0</v>
      </c>
      <c r="N781" s="288">
        <f>'Input Sheet'!N1282+'Input Sheet'!N1786-'Input Sheet'!N2290</f>
        <v>0</v>
      </c>
    </row>
    <row r="782" spans="1:14" s="369" customFormat="1" ht="12.75" hidden="1" customHeight="1" outlineLevel="1" x14ac:dyDescent="0.25">
      <c r="A782" s="3"/>
      <c r="B782" s="105" t="str">
        <f>'Input Sheet'!B1283</f>
        <v>Asset Type 267</v>
      </c>
      <c r="C782" s="105" t="str">
        <f>'Input Sheet'!C1283</f>
        <v>Description - Asset Type 267</v>
      </c>
      <c r="D782" s="3"/>
      <c r="E782" s="3"/>
      <c r="F782" s="8"/>
      <c r="G782" s="288">
        <f>'Input Sheet'!G1283+'Input Sheet'!G1787-'Input Sheet'!G2291</f>
        <v>0</v>
      </c>
      <c r="H782" s="288">
        <f>'Input Sheet'!H1283+'Input Sheet'!H1787-'Input Sheet'!H2291</f>
        <v>0</v>
      </c>
      <c r="I782" s="288">
        <f>'Input Sheet'!I1283+'Input Sheet'!I1787-'Input Sheet'!I2291</f>
        <v>0</v>
      </c>
      <c r="J782" s="288">
        <f>'Input Sheet'!J1283+'Input Sheet'!J1787-'Input Sheet'!J2291</f>
        <v>0</v>
      </c>
      <c r="K782" s="288">
        <f>'Input Sheet'!K1283+'Input Sheet'!K1787-'Input Sheet'!K2291</f>
        <v>0</v>
      </c>
      <c r="L782" s="288">
        <f>'Input Sheet'!L1283+'Input Sheet'!L1787-'Input Sheet'!L2291</f>
        <v>0</v>
      </c>
      <c r="M782" s="288">
        <f>'Input Sheet'!M1283+'Input Sheet'!M1787-'Input Sheet'!M2291</f>
        <v>0</v>
      </c>
      <c r="N782" s="288">
        <f>'Input Sheet'!N1283+'Input Sheet'!N1787-'Input Sheet'!N2291</f>
        <v>0</v>
      </c>
    </row>
    <row r="783" spans="1:14" s="369" customFormat="1" ht="12.75" hidden="1" customHeight="1" outlineLevel="1" x14ac:dyDescent="0.25">
      <c r="A783" s="3"/>
      <c r="B783" s="105" t="str">
        <f>'Input Sheet'!B1284</f>
        <v>Asset Type 268</v>
      </c>
      <c r="C783" s="105" t="str">
        <f>'Input Sheet'!C1284</f>
        <v>Description - Asset Type 268</v>
      </c>
      <c r="D783" s="3"/>
      <c r="E783" s="3"/>
      <c r="F783" s="8"/>
      <c r="G783" s="288">
        <f>'Input Sheet'!G1284+'Input Sheet'!G1788-'Input Sheet'!G2292</f>
        <v>0</v>
      </c>
      <c r="H783" s="288">
        <f>'Input Sheet'!H1284+'Input Sheet'!H1788-'Input Sheet'!H2292</f>
        <v>0</v>
      </c>
      <c r="I783" s="288">
        <f>'Input Sheet'!I1284+'Input Sheet'!I1788-'Input Sheet'!I2292</f>
        <v>0</v>
      </c>
      <c r="J783" s="288">
        <f>'Input Sheet'!J1284+'Input Sheet'!J1788-'Input Sheet'!J2292</f>
        <v>0</v>
      </c>
      <c r="K783" s="288">
        <f>'Input Sheet'!K1284+'Input Sheet'!K1788-'Input Sheet'!K2292</f>
        <v>0</v>
      </c>
      <c r="L783" s="288">
        <f>'Input Sheet'!L1284+'Input Sheet'!L1788-'Input Sheet'!L2292</f>
        <v>0</v>
      </c>
      <c r="M783" s="288">
        <f>'Input Sheet'!M1284+'Input Sheet'!M1788-'Input Sheet'!M2292</f>
        <v>0</v>
      </c>
      <c r="N783" s="288">
        <f>'Input Sheet'!N1284+'Input Sheet'!N1788-'Input Sheet'!N2292</f>
        <v>0</v>
      </c>
    </row>
    <row r="784" spans="1:14" s="369" customFormat="1" ht="12.75" hidden="1" customHeight="1" outlineLevel="1" x14ac:dyDescent="0.25">
      <c r="A784" s="3"/>
      <c r="B784" s="105" t="str">
        <f>'Input Sheet'!B1285</f>
        <v>Asset Type 269</v>
      </c>
      <c r="C784" s="105" t="str">
        <f>'Input Sheet'!C1285</f>
        <v>Description - Asset Type 269</v>
      </c>
      <c r="D784" s="3"/>
      <c r="E784" s="3"/>
      <c r="F784" s="8"/>
      <c r="G784" s="288">
        <f>'Input Sheet'!G1285+'Input Sheet'!G1789-'Input Sheet'!G2293</f>
        <v>0</v>
      </c>
      <c r="H784" s="288">
        <f>'Input Sheet'!H1285+'Input Sheet'!H1789-'Input Sheet'!H2293</f>
        <v>0</v>
      </c>
      <c r="I784" s="288">
        <f>'Input Sheet'!I1285+'Input Sheet'!I1789-'Input Sheet'!I2293</f>
        <v>0</v>
      </c>
      <c r="J784" s="288">
        <f>'Input Sheet'!J1285+'Input Sheet'!J1789-'Input Sheet'!J2293</f>
        <v>0</v>
      </c>
      <c r="K784" s="288">
        <f>'Input Sheet'!K1285+'Input Sheet'!K1789-'Input Sheet'!K2293</f>
        <v>0</v>
      </c>
      <c r="L784" s="288">
        <f>'Input Sheet'!L1285+'Input Sheet'!L1789-'Input Sheet'!L2293</f>
        <v>0</v>
      </c>
      <c r="M784" s="288">
        <f>'Input Sheet'!M1285+'Input Sheet'!M1789-'Input Sheet'!M2293</f>
        <v>0</v>
      </c>
      <c r="N784" s="288">
        <f>'Input Sheet'!N1285+'Input Sheet'!N1789-'Input Sheet'!N2293</f>
        <v>0</v>
      </c>
    </row>
    <row r="785" spans="1:14" s="369" customFormat="1" ht="12.75" hidden="1" customHeight="1" outlineLevel="1" x14ac:dyDescent="0.25">
      <c r="A785" s="3"/>
      <c r="B785" s="105" t="str">
        <f>'Input Sheet'!B1286</f>
        <v>Asset Type 270</v>
      </c>
      <c r="C785" s="105" t="str">
        <f>'Input Sheet'!C1286</f>
        <v>Description - Asset Type 270</v>
      </c>
      <c r="D785" s="3"/>
      <c r="E785" s="3"/>
      <c r="F785" s="8"/>
      <c r="G785" s="288">
        <f>'Input Sheet'!G1286+'Input Sheet'!G1790-'Input Sheet'!G2294</f>
        <v>0</v>
      </c>
      <c r="H785" s="288">
        <f>'Input Sheet'!H1286+'Input Sheet'!H1790-'Input Sheet'!H2294</f>
        <v>0</v>
      </c>
      <c r="I785" s="288">
        <f>'Input Sheet'!I1286+'Input Sheet'!I1790-'Input Sheet'!I2294</f>
        <v>0</v>
      </c>
      <c r="J785" s="288">
        <f>'Input Sheet'!J1286+'Input Sheet'!J1790-'Input Sheet'!J2294</f>
        <v>0</v>
      </c>
      <c r="K785" s="288">
        <f>'Input Sheet'!K1286+'Input Sheet'!K1790-'Input Sheet'!K2294</f>
        <v>0</v>
      </c>
      <c r="L785" s="288">
        <f>'Input Sheet'!L1286+'Input Sheet'!L1790-'Input Sheet'!L2294</f>
        <v>0</v>
      </c>
      <c r="M785" s="288">
        <f>'Input Sheet'!M1286+'Input Sheet'!M1790-'Input Sheet'!M2294</f>
        <v>0</v>
      </c>
      <c r="N785" s="288">
        <f>'Input Sheet'!N1286+'Input Sheet'!N1790-'Input Sheet'!N2294</f>
        <v>0</v>
      </c>
    </row>
    <row r="786" spans="1:14" s="369" customFormat="1" ht="12.75" hidden="1" customHeight="1" outlineLevel="1" x14ac:dyDescent="0.25">
      <c r="A786" s="3"/>
      <c r="B786" s="105" t="str">
        <f>'Input Sheet'!B1287</f>
        <v>Asset Type 271</v>
      </c>
      <c r="C786" s="105" t="str">
        <f>'Input Sheet'!C1287</f>
        <v>Description - Asset Type 271</v>
      </c>
      <c r="D786" s="3"/>
      <c r="E786" s="3"/>
      <c r="F786" s="8"/>
      <c r="G786" s="288">
        <f>'Input Sheet'!G1287+'Input Sheet'!G1791-'Input Sheet'!G2295</f>
        <v>0</v>
      </c>
      <c r="H786" s="288">
        <f>'Input Sheet'!H1287+'Input Sheet'!H1791-'Input Sheet'!H2295</f>
        <v>0</v>
      </c>
      <c r="I786" s="288">
        <f>'Input Sheet'!I1287+'Input Sheet'!I1791-'Input Sheet'!I2295</f>
        <v>0</v>
      </c>
      <c r="J786" s="288">
        <f>'Input Sheet'!J1287+'Input Sheet'!J1791-'Input Sheet'!J2295</f>
        <v>0</v>
      </c>
      <c r="K786" s="288">
        <f>'Input Sheet'!K1287+'Input Sheet'!K1791-'Input Sheet'!K2295</f>
        <v>0</v>
      </c>
      <c r="L786" s="288">
        <f>'Input Sheet'!L1287+'Input Sheet'!L1791-'Input Sheet'!L2295</f>
        <v>0</v>
      </c>
      <c r="M786" s="288">
        <f>'Input Sheet'!M1287+'Input Sheet'!M1791-'Input Sheet'!M2295</f>
        <v>0</v>
      </c>
      <c r="N786" s="288">
        <f>'Input Sheet'!N1287+'Input Sheet'!N1791-'Input Sheet'!N2295</f>
        <v>0</v>
      </c>
    </row>
    <row r="787" spans="1:14" s="369" customFormat="1" ht="12.75" hidden="1" customHeight="1" outlineLevel="1" x14ac:dyDescent="0.25">
      <c r="A787" s="3"/>
      <c r="B787" s="105" t="str">
        <f>'Input Sheet'!B1288</f>
        <v>Asset Type 272</v>
      </c>
      <c r="C787" s="105" t="str">
        <f>'Input Sheet'!C1288</f>
        <v>Description - Asset Type 272</v>
      </c>
      <c r="D787" s="3"/>
      <c r="E787" s="3"/>
      <c r="F787" s="8"/>
      <c r="G787" s="288">
        <f>'Input Sheet'!G1288+'Input Sheet'!G1792-'Input Sheet'!G2296</f>
        <v>0</v>
      </c>
      <c r="H787" s="288">
        <f>'Input Sheet'!H1288+'Input Sheet'!H1792-'Input Sheet'!H2296</f>
        <v>0</v>
      </c>
      <c r="I787" s="288">
        <f>'Input Sheet'!I1288+'Input Sheet'!I1792-'Input Sheet'!I2296</f>
        <v>0</v>
      </c>
      <c r="J787" s="288">
        <f>'Input Sheet'!J1288+'Input Sheet'!J1792-'Input Sheet'!J2296</f>
        <v>0</v>
      </c>
      <c r="K787" s="288">
        <f>'Input Sheet'!K1288+'Input Sheet'!K1792-'Input Sheet'!K2296</f>
        <v>0</v>
      </c>
      <c r="L787" s="288">
        <f>'Input Sheet'!L1288+'Input Sheet'!L1792-'Input Sheet'!L2296</f>
        <v>0</v>
      </c>
      <c r="M787" s="288">
        <f>'Input Sheet'!M1288+'Input Sheet'!M1792-'Input Sheet'!M2296</f>
        <v>0</v>
      </c>
      <c r="N787" s="288">
        <f>'Input Sheet'!N1288+'Input Sheet'!N1792-'Input Sheet'!N2296</f>
        <v>0</v>
      </c>
    </row>
    <row r="788" spans="1:14" s="369" customFormat="1" ht="12.75" hidden="1" customHeight="1" outlineLevel="1" x14ac:dyDescent="0.25">
      <c r="A788" s="3"/>
      <c r="B788" s="105" t="str">
        <f>'Input Sheet'!B1289</f>
        <v>Asset Type 273</v>
      </c>
      <c r="C788" s="105" t="str">
        <f>'Input Sheet'!C1289</f>
        <v>Description - Asset Type 273</v>
      </c>
      <c r="D788" s="3"/>
      <c r="E788" s="3"/>
      <c r="F788" s="8"/>
      <c r="G788" s="288">
        <f>'Input Sheet'!G1289+'Input Sheet'!G1793-'Input Sheet'!G2297</f>
        <v>0</v>
      </c>
      <c r="H788" s="288">
        <f>'Input Sheet'!H1289+'Input Sheet'!H1793-'Input Sheet'!H2297</f>
        <v>0</v>
      </c>
      <c r="I788" s="288">
        <f>'Input Sheet'!I1289+'Input Sheet'!I1793-'Input Sheet'!I2297</f>
        <v>0</v>
      </c>
      <c r="J788" s="288">
        <f>'Input Sheet'!J1289+'Input Sheet'!J1793-'Input Sheet'!J2297</f>
        <v>0</v>
      </c>
      <c r="K788" s="288">
        <f>'Input Sheet'!K1289+'Input Sheet'!K1793-'Input Sheet'!K2297</f>
        <v>0</v>
      </c>
      <c r="L788" s="288">
        <f>'Input Sheet'!L1289+'Input Sheet'!L1793-'Input Sheet'!L2297</f>
        <v>0</v>
      </c>
      <c r="M788" s="288">
        <f>'Input Sheet'!M1289+'Input Sheet'!M1793-'Input Sheet'!M2297</f>
        <v>0</v>
      </c>
      <c r="N788" s="288">
        <f>'Input Sheet'!N1289+'Input Sheet'!N1793-'Input Sheet'!N2297</f>
        <v>0</v>
      </c>
    </row>
    <row r="789" spans="1:14" s="369" customFormat="1" ht="12.75" hidden="1" customHeight="1" outlineLevel="1" x14ac:dyDescent="0.25">
      <c r="A789" s="3"/>
      <c r="B789" s="105" t="str">
        <f>'Input Sheet'!B1290</f>
        <v>Asset Type 274</v>
      </c>
      <c r="C789" s="105" t="str">
        <f>'Input Sheet'!C1290</f>
        <v>Description - Asset Type 274</v>
      </c>
      <c r="D789" s="3"/>
      <c r="E789" s="3"/>
      <c r="F789" s="8"/>
      <c r="G789" s="288">
        <f>'Input Sheet'!G1290+'Input Sheet'!G1794-'Input Sheet'!G2298</f>
        <v>0</v>
      </c>
      <c r="H789" s="288">
        <f>'Input Sheet'!H1290+'Input Sheet'!H1794-'Input Sheet'!H2298</f>
        <v>0</v>
      </c>
      <c r="I789" s="288">
        <f>'Input Sheet'!I1290+'Input Sheet'!I1794-'Input Sheet'!I2298</f>
        <v>0</v>
      </c>
      <c r="J789" s="288">
        <f>'Input Sheet'!J1290+'Input Sheet'!J1794-'Input Sheet'!J2298</f>
        <v>0</v>
      </c>
      <c r="K789" s="288">
        <f>'Input Sheet'!K1290+'Input Sheet'!K1794-'Input Sheet'!K2298</f>
        <v>0</v>
      </c>
      <c r="L789" s="288">
        <f>'Input Sheet'!L1290+'Input Sheet'!L1794-'Input Sheet'!L2298</f>
        <v>0</v>
      </c>
      <c r="M789" s="288">
        <f>'Input Sheet'!M1290+'Input Sheet'!M1794-'Input Sheet'!M2298</f>
        <v>0</v>
      </c>
      <c r="N789" s="288">
        <f>'Input Sheet'!N1290+'Input Sheet'!N1794-'Input Sheet'!N2298</f>
        <v>0</v>
      </c>
    </row>
    <row r="790" spans="1:14" s="369" customFormat="1" ht="12.75" hidden="1" customHeight="1" outlineLevel="1" x14ac:dyDescent="0.25">
      <c r="A790" s="3"/>
      <c r="B790" s="105" t="str">
        <f>'Input Sheet'!B1291</f>
        <v>Asset Type 275</v>
      </c>
      <c r="C790" s="105" t="str">
        <f>'Input Sheet'!C1291</f>
        <v>Description - Asset Type 275</v>
      </c>
      <c r="D790" s="3"/>
      <c r="E790" s="3"/>
      <c r="F790" s="8"/>
      <c r="G790" s="288">
        <f>'Input Sheet'!G1291+'Input Sheet'!G1795-'Input Sheet'!G2299</f>
        <v>0</v>
      </c>
      <c r="H790" s="288">
        <f>'Input Sheet'!H1291+'Input Sheet'!H1795-'Input Sheet'!H2299</f>
        <v>0</v>
      </c>
      <c r="I790" s="288">
        <f>'Input Sheet'!I1291+'Input Sheet'!I1795-'Input Sheet'!I2299</f>
        <v>0</v>
      </c>
      <c r="J790" s="288">
        <f>'Input Sheet'!J1291+'Input Sheet'!J1795-'Input Sheet'!J2299</f>
        <v>0</v>
      </c>
      <c r="K790" s="288">
        <f>'Input Sheet'!K1291+'Input Sheet'!K1795-'Input Sheet'!K2299</f>
        <v>0</v>
      </c>
      <c r="L790" s="288">
        <f>'Input Sheet'!L1291+'Input Sheet'!L1795-'Input Sheet'!L2299</f>
        <v>0</v>
      </c>
      <c r="M790" s="288">
        <f>'Input Sheet'!M1291+'Input Sheet'!M1795-'Input Sheet'!M2299</f>
        <v>0</v>
      </c>
      <c r="N790" s="288">
        <f>'Input Sheet'!N1291+'Input Sheet'!N1795-'Input Sheet'!N2299</f>
        <v>0</v>
      </c>
    </row>
    <row r="791" spans="1:14" s="369" customFormat="1" ht="12.75" hidden="1" customHeight="1" outlineLevel="1" x14ac:dyDescent="0.25">
      <c r="A791" s="3"/>
      <c r="B791" s="105" t="str">
        <f>'Input Sheet'!B1292</f>
        <v>Asset Type 276</v>
      </c>
      <c r="C791" s="105" t="str">
        <f>'Input Sheet'!C1292</f>
        <v>Description - Asset Type 276</v>
      </c>
      <c r="D791" s="3"/>
      <c r="E791" s="3"/>
      <c r="F791" s="8"/>
      <c r="G791" s="288">
        <f>'Input Sheet'!G1292+'Input Sheet'!G1796-'Input Sheet'!G2300</f>
        <v>0</v>
      </c>
      <c r="H791" s="288">
        <f>'Input Sheet'!H1292+'Input Sheet'!H1796-'Input Sheet'!H2300</f>
        <v>0</v>
      </c>
      <c r="I791" s="288">
        <f>'Input Sheet'!I1292+'Input Sheet'!I1796-'Input Sheet'!I2300</f>
        <v>0</v>
      </c>
      <c r="J791" s="288">
        <f>'Input Sheet'!J1292+'Input Sheet'!J1796-'Input Sheet'!J2300</f>
        <v>0</v>
      </c>
      <c r="K791" s="288">
        <f>'Input Sheet'!K1292+'Input Sheet'!K1796-'Input Sheet'!K2300</f>
        <v>0</v>
      </c>
      <c r="L791" s="288">
        <f>'Input Sheet'!L1292+'Input Sheet'!L1796-'Input Sheet'!L2300</f>
        <v>0</v>
      </c>
      <c r="M791" s="288">
        <f>'Input Sheet'!M1292+'Input Sheet'!M1796-'Input Sheet'!M2300</f>
        <v>0</v>
      </c>
      <c r="N791" s="288">
        <f>'Input Sheet'!N1292+'Input Sheet'!N1796-'Input Sheet'!N2300</f>
        <v>0</v>
      </c>
    </row>
    <row r="792" spans="1:14" s="369" customFormat="1" ht="12.75" hidden="1" customHeight="1" outlineLevel="1" x14ac:dyDescent="0.25">
      <c r="A792" s="3"/>
      <c r="B792" s="105" t="str">
        <f>'Input Sheet'!B1293</f>
        <v>Asset Type 277</v>
      </c>
      <c r="C792" s="105" t="str">
        <f>'Input Sheet'!C1293</f>
        <v>Description - Asset Type 277</v>
      </c>
      <c r="D792" s="3"/>
      <c r="E792" s="3"/>
      <c r="F792" s="8"/>
      <c r="G792" s="288">
        <f>'Input Sheet'!G1293+'Input Sheet'!G1797-'Input Sheet'!G2301</f>
        <v>0</v>
      </c>
      <c r="H792" s="288">
        <f>'Input Sheet'!H1293+'Input Sheet'!H1797-'Input Sheet'!H2301</f>
        <v>0</v>
      </c>
      <c r="I792" s="288">
        <f>'Input Sheet'!I1293+'Input Sheet'!I1797-'Input Sheet'!I2301</f>
        <v>0</v>
      </c>
      <c r="J792" s="288">
        <f>'Input Sheet'!J1293+'Input Sheet'!J1797-'Input Sheet'!J2301</f>
        <v>0</v>
      </c>
      <c r="K792" s="288">
        <f>'Input Sheet'!K1293+'Input Sheet'!K1797-'Input Sheet'!K2301</f>
        <v>0</v>
      </c>
      <c r="L792" s="288">
        <f>'Input Sheet'!L1293+'Input Sheet'!L1797-'Input Sheet'!L2301</f>
        <v>0</v>
      </c>
      <c r="M792" s="288">
        <f>'Input Sheet'!M1293+'Input Sheet'!M1797-'Input Sheet'!M2301</f>
        <v>0</v>
      </c>
      <c r="N792" s="288">
        <f>'Input Sheet'!N1293+'Input Sheet'!N1797-'Input Sheet'!N2301</f>
        <v>0</v>
      </c>
    </row>
    <row r="793" spans="1:14" s="369" customFormat="1" ht="12.75" hidden="1" customHeight="1" outlineLevel="1" x14ac:dyDescent="0.25">
      <c r="A793" s="3"/>
      <c r="B793" s="105" t="str">
        <f>'Input Sheet'!B1294</f>
        <v>Asset Type 278</v>
      </c>
      <c r="C793" s="105" t="str">
        <f>'Input Sheet'!C1294</f>
        <v>Description - Asset Type 278</v>
      </c>
      <c r="D793" s="3"/>
      <c r="E793" s="3"/>
      <c r="F793" s="8"/>
      <c r="G793" s="288">
        <f>'Input Sheet'!G1294+'Input Sheet'!G1798-'Input Sheet'!G2302</f>
        <v>0</v>
      </c>
      <c r="H793" s="288">
        <f>'Input Sheet'!H1294+'Input Sheet'!H1798-'Input Sheet'!H2302</f>
        <v>0</v>
      </c>
      <c r="I793" s="288">
        <f>'Input Sheet'!I1294+'Input Sheet'!I1798-'Input Sheet'!I2302</f>
        <v>0</v>
      </c>
      <c r="J793" s="288">
        <f>'Input Sheet'!J1294+'Input Sheet'!J1798-'Input Sheet'!J2302</f>
        <v>0</v>
      </c>
      <c r="K793" s="288">
        <f>'Input Sheet'!K1294+'Input Sheet'!K1798-'Input Sheet'!K2302</f>
        <v>0</v>
      </c>
      <c r="L793" s="288">
        <f>'Input Sheet'!L1294+'Input Sheet'!L1798-'Input Sheet'!L2302</f>
        <v>0</v>
      </c>
      <c r="M793" s="288">
        <f>'Input Sheet'!M1294+'Input Sheet'!M1798-'Input Sheet'!M2302</f>
        <v>0</v>
      </c>
      <c r="N793" s="288">
        <f>'Input Sheet'!N1294+'Input Sheet'!N1798-'Input Sheet'!N2302</f>
        <v>0</v>
      </c>
    </row>
    <row r="794" spans="1:14" s="369" customFormat="1" ht="12.75" hidden="1" customHeight="1" outlineLevel="1" x14ac:dyDescent="0.25">
      <c r="A794" s="3"/>
      <c r="B794" s="105" t="str">
        <f>'Input Sheet'!B1295</f>
        <v>Asset Type 279</v>
      </c>
      <c r="C794" s="105" t="str">
        <f>'Input Sheet'!C1295</f>
        <v>Description - Asset Type 279</v>
      </c>
      <c r="D794" s="3"/>
      <c r="E794" s="3"/>
      <c r="F794" s="8"/>
      <c r="G794" s="288">
        <f>'Input Sheet'!G1295+'Input Sheet'!G1799-'Input Sheet'!G2303</f>
        <v>0</v>
      </c>
      <c r="H794" s="288">
        <f>'Input Sheet'!H1295+'Input Sheet'!H1799-'Input Sheet'!H2303</f>
        <v>0</v>
      </c>
      <c r="I794" s="288">
        <f>'Input Sheet'!I1295+'Input Sheet'!I1799-'Input Sheet'!I2303</f>
        <v>0</v>
      </c>
      <c r="J794" s="288">
        <f>'Input Sheet'!J1295+'Input Sheet'!J1799-'Input Sheet'!J2303</f>
        <v>0</v>
      </c>
      <c r="K794" s="288">
        <f>'Input Sheet'!K1295+'Input Sheet'!K1799-'Input Sheet'!K2303</f>
        <v>0</v>
      </c>
      <c r="L794" s="288">
        <f>'Input Sheet'!L1295+'Input Sheet'!L1799-'Input Sheet'!L2303</f>
        <v>0</v>
      </c>
      <c r="M794" s="288">
        <f>'Input Sheet'!M1295+'Input Sheet'!M1799-'Input Sheet'!M2303</f>
        <v>0</v>
      </c>
      <c r="N794" s="288">
        <f>'Input Sheet'!N1295+'Input Sheet'!N1799-'Input Sheet'!N2303</f>
        <v>0</v>
      </c>
    </row>
    <row r="795" spans="1:14" s="369" customFormat="1" ht="12.75" hidden="1" customHeight="1" outlineLevel="1" x14ac:dyDescent="0.25">
      <c r="A795" s="3"/>
      <c r="B795" s="105" t="str">
        <f>'Input Sheet'!B1296</f>
        <v>Asset Type 280</v>
      </c>
      <c r="C795" s="105" t="str">
        <f>'Input Sheet'!C1296</f>
        <v>Description - Asset Type 280</v>
      </c>
      <c r="D795" s="3"/>
      <c r="E795" s="3"/>
      <c r="F795" s="8"/>
      <c r="G795" s="288">
        <f>'Input Sheet'!G1296+'Input Sheet'!G1800-'Input Sheet'!G2304</f>
        <v>0</v>
      </c>
      <c r="H795" s="288">
        <f>'Input Sheet'!H1296+'Input Sheet'!H1800-'Input Sheet'!H2304</f>
        <v>0</v>
      </c>
      <c r="I795" s="288">
        <f>'Input Sheet'!I1296+'Input Sheet'!I1800-'Input Sheet'!I2304</f>
        <v>0</v>
      </c>
      <c r="J795" s="288">
        <f>'Input Sheet'!J1296+'Input Sheet'!J1800-'Input Sheet'!J2304</f>
        <v>0</v>
      </c>
      <c r="K795" s="288">
        <f>'Input Sheet'!K1296+'Input Sheet'!K1800-'Input Sheet'!K2304</f>
        <v>0</v>
      </c>
      <c r="L795" s="288">
        <f>'Input Sheet'!L1296+'Input Sheet'!L1800-'Input Sheet'!L2304</f>
        <v>0</v>
      </c>
      <c r="M795" s="288">
        <f>'Input Sheet'!M1296+'Input Sheet'!M1800-'Input Sheet'!M2304</f>
        <v>0</v>
      </c>
      <c r="N795" s="288">
        <f>'Input Sheet'!N1296+'Input Sheet'!N1800-'Input Sheet'!N2304</f>
        <v>0</v>
      </c>
    </row>
    <row r="796" spans="1:14" s="369" customFormat="1" ht="12.75" hidden="1" customHeight="1" outlineLevel="1" x14ac:dyDescent="0.25">
      <c r="A796" s="3"/>
      <c r="B796" s="105" t="str">
        <f>'Input Sheet'!B1297</f>
        <v>Asset Type 281</v>
      </c>
      <c r="C796" s="105" t="str">
        <f>'Input Sheet'!C1297</f>
        <v>Description - Asset Type 281</v>
      </c>
      <c r="D796" s="3"/>
      <c r="E796" s="3"/>
      <c r="F796" s="8"/>
      <c r="G796" s="288">
        <f>'Input Sheet'!G1297+'Input Sheet'!G1801-'Input Sheet'!G2305</f>
        <v>0</v>
      </c>
      <c r="H796" s="288">
        <f>'Input Sheet'!H1297+'Input Sheet'!H1801-'Input Sheet'!H2305</f>
        <v>0</v>
      </c>
      <c r="I796" s="288">
        <f>'Input Sheet'!I1297+'Input Sheet'!I1801-'Input Sheet'!I2305</f>
        <v>0</v>
      </c>
      <c r="J796" s="288">
        <f>'Input Sheet'!J1297+'Input Sheet'!J1801-'Input Sheet'!J2305</f>
        <v>0</v>
      </c>
      <c r="K796" s="288">
        <f>'Input Sheet'!K1297+'Input Sheet'!K1801-'Input Sheet'!K2305</f>
        <v>0</v>
      </c>
      <c r="L796" s="288">
        <f>'Input Sheet'!L1297+'Input Sheet'!L1801-'Input Sheet'!L2305</f>
        <v>0</v>
      </c>
      <c r="M796" s="288">
        <f>'Input Sheet'!M1297+'Input Sheet'!M1801-'Input Sheet'!M2305</f>
        <v>0</v>
      </c>
      <c r="N796" s="288">
        <f>'Input Sheet'!N1297+'Input Sheet'!N1801-'Input Sheet'!N2305</f>
        <v>0</v>
      </c>
    </row>
    <row r="797" spans="1:14" s="369" customFormat="1" ht="12.75" hidden="1" customHeight="1" outlineLevel="1" x14ac:dyDescent="0.25">
      <c r="A797" s="3"/>
      <c r="B797" s="105" t="str">
        <f>'Input Sheet'!B1298</f>
        <v>Asset Type 282</v>
      </c>
      <c r="C797" s="105" t="str">
        <f>'Input Sheet'!C1298</f>
        <v>Description - Asset Type 282</v>
      </c>
      <c r="D797" s="3"/>
      <c r="E797" s="3"/>
      <c r="F797" s="8"/>
      <c r="G797" s="288">
        <f>'Input Sheet'!G1298+'Input Sheet'!G1802-'Input Sheet'!G2306</f>
        <v>0</v>
      </c>
      <c r="H797" s="288">
        <f>'Input Sheet'!H1298+'Input Sheet'!H1802-'Input Sheet'!H2306</f>
        <v>0</v>
      </c>
      <c r="I797" s="288">
        <f>'Input Sheet'!I1298+'Input Sheet'!I1802-'Input Sheet'!I2306</f>
        <v>0</v>
      </c>
      <c r="J797" s="288">
        <f>'Input Sheet'!J1298+'Input Sheet'!J1802-'Input Sheet'!J2306</f>
        <v>0</v>
      </c>
      <c r="K797" s="288">
        <f>'Input Sheet'!K1298+'Input Sheet'!K1802-'Input Sheet'!K2306</f>
        <v>0</v>
      </c>
      <c r="L797" s="288">
        <f>'Input Sheet'!L1298+'Input Sheet'!L1802-'Input Sheet'!L2306</f>
        <v>0</v>
      </c>
      <c r="M797" s="288">
        <f>'Input Sheet'!M1298+'Input Sheet'!M1802-'Input Sheet'!M2306</f>
        <v>0</v>
      </c>
      <c r="N797" s="288">
        <f>'Input Sheet'!N1298+'Input Sheet'!N1802-'Input Sheet'!N2306</f>
        <v>0</v>
      </c>
    </row>
    <row r="798" spans="1:14" s="369" customFormat="1" ht="12.75" hidden="1" customHeight="1" outlineLevel="1" x14ac:dyDescent="0.25">
      <c r="A798" s="3"/>
      <c r="B798" s="105" t="str">
        <f>'Input Sheet'!B1299</f>
        <v>Asset Type 283</v>
      </c>
      <c r="C798" s="105" t="str">
        <f>'Input Sheet'!C1299</f>
        <v>Description - Asset Type 283</v>
      </c>
      <c r="D798" s="3"/>
      <c r="E798" s="3"/>
      <c r="F798" s="8"/>
      <c r="G798" s="288">
        <f>'Input Sheet'!G1299+'Input Sheet'!G1803-'Input Sheet'!G2307</f>
        <v>0</v>
      </c>
      <c r="H798" s="288">
        <f>'Input Sheet'!H1299+'Input Sheet'!H1803-'Input Sheet'!H2307</f>
        <v>0</v>
      </c>
      <c r="I798" s="288">
        <f>'Input Sheet'!I1299+'Input Sheet'!I1803-'Input Sheet'!I2307</f>
        <v>0</v>
      </c>
      <c r="J798" s="288">
        <f>'Input Sheet'!J1299+'Input Sheet'!J1803-'Input Sheet'!J2307</f>
        <v>0</v>
      </c>
      <c r="K798" s="288">
        <f>'Input Sheet'!K1299+'Input Sheet'!K1803-'Input Sheet'!K2307</f>
        <v>0</v>
      </c>
      <c r="L798" s="288">
        <f>'Input Sheet'!L1299+'Input Sheet'!L1803-'Input Sheet'!L2307</f>
        <v>0</v>
      </c>
      <c r="M798" s="288">
        <f>'Input Sheet'!M1299+'Input Sheet'!M1803-'Input Sheet'!M2307</f>
        <v>0</v>
      </c>
      <c r="N798" s="288">
        <f>'Input Sheet'!N1299+'Input Sheet'!N1803-'Input Sheet'!N2307</f>
        <v>0</v>
      </c>
    </row>
    <row r="799" spans="1:14" s="369" customFormat="1" ht="12.75" hidden="1" customHeight="1" outlineLevel="1" x14ac:dyDescent="0.25">
      <c r="A799" s="3"/>
      <c r="B799" s="105" t="str">
        <f>'Input Sheet'!B1300</f>
        <v>Asset Type 284</v>
      </c>
      <c r="C799" s="105" t="str">
        <f>'Input Sheet'!C1300</f>
        <v>Description - Asset Type 284</v>
      </c>
      <c r="D799" s="3"/>
      <c r="E799" s="3"/>
      <c r="F799" s="8"/>
      <c r="G799" s="288">
        <f>'Input Sheet'!G1300+'Input Sheet'!G1804-'Input Sheet'!G2308</f>
        <v>0</v>
      </c>
      <c r="H799" s="288">
        <f>'Input Sheet'!H1300+'Input Sheet'!H1804-'Input Sheet'!H2308</f>
        <v>0</v>
      </c>
      <c r="I799" s="288">
        <f>'Input Sheet'!I1300+'Input Sheet'!I1804-'Input Sheet'!I2308</f>
        <v>0</v>
      </c>
      <c r="J799" s="288">
        <f>'Input Sheet'!J1300+'Input Sheet'!J1804-'Input Sheet'!J2308</f>
        <v>0</v>
      </c>
      <c r="K799" s="288">
        <f>'Input Sheet'!K1300+'Input Sheet'!K1804-'Input Sheet'!K2308</f>
        <v>0</v>
      </c>
      <c r="L799" s="288">
        <f>'Input Sheet'!L1300+'Input Sheet'!L1804-'Input Sheet'!L2308</f>
        <v>0</v>
      </c>
      <c r="M799" s="288">
        <f>'Input Sheet'!M1300+'Input Sheet'!M1804-'Input Sheet'!M2308</f>
        <v>0</v>
      </c>
      <c r="N799" s="288">
        <f>'Input Sheet'!N1300+'Input Sheet'!N1804-'Input Sheet'!N2308</f>
        <v>0</v>
      </c>
    </row>
    <row r="800" spans="1:14" s="369" customFormat="1" ht="12.75" hidden="1" customHeight="1" outlineLevel="1" x14ac:dyDescent="0.25">
      <c r="A800" s="3"/>
      <c r="B800" s="105" t="str">
        <f>'Input Sheet'!B1301</f>
        <v>Asset Type 285</v>
      </c>
      <c r="C800" s="105" t="str">
        <f>'Input Sheet'!C1301</f>
        <v>Description - Asset Type 285</v>
      </c>
      <c r="D800" s="3"/>
      <c r="E800" s="3"/>
      <c r="F800" s="8"/>
      <c r="G800" s="288">
        <f>'Input Sheet'!G1301+'Input Sheet'!G1805-'Input Sheet'!G2309</f>
        <v>0</v>
      </c>
      <c r="H800" s="288">
        <f>'Input Sheet'!H1301+'Input Sheet'!H1805-'Input Sheet'!H2309</f>
        <v>0</v>
      </c>
      <c r="I800" s="288">
        <f>'Input Sheet'!I1301+'Input Sheet'!I1805-'Input Sheet'!I2309</f>
        <v>0</v>
      </c>
      <c r="J800" s="288">
        <f>'Input Sheet'!J1301+'Input Sheet'!J1805-'Input Sheet'!J2309</f>
        <v>0</v>
      </c>
      <c r="K800" s="288">
        <f>'Input Sheet'!K1301+'Input Sheet'!K1805-'Input Sheet'!K2309</f>
        <v>0</v>
      </c>
      <c r="L800" s="288">
        <f>'Input Sheet'!L1301+'Input Sheet'!L1805-'Input Sheet'!L2309</f>
        <v>0</v>
      </c>
      <c r="M800" s="288">
        <f>'Input Sheet'!M1301+'Input Sheet'!M1805-'Input Sheet'!M2309</f>
        <v>0</v>
      </c>
      <c r="N800" s="288">
        <f>'Input Sheet'!N1301+'Input Sheet'!N1805-'Input Sheet'!N2309</f>
        <v>0</v>
      </c>
    </row>
    <row r="801" spans="1:14" s="369" customFormat="1" ht="12.75" hidden="1" customHeight="1" outlineLevel="1" x14ac:dyDescent="0.25">
      <c r="A801" s="3"/>
      <c r="B801" s="105" t="str">
        <f>'Input Sheet'!B1302</f>
        <v>Asset Type 286</v>
      </c>
      <c r="C801" s="105" t="str">
        <f>'Input Sheet'!C1302</f>
        <v>Description - Asset Type 286</v>
      </c>
      <c r="D801" s="3"/>
      <c r="E801" s="3"/>
      <c r="F801" s="8"/>
      <c r="G801" s="288">
        <f>'Input Sheet'!G1302+'Input Sheet'!G1806-'Input Sheet'!G2310</f>
        <v>0</v>
      </c>
      <c r="H801" s="288">
        <f>'Input Sheet'!H1302+'Input Sheet'!H1806-'Input Sheet'!H2310</f>
        <v>0</v>
      </c>
      <c r="I801" s="288">
        <f>'Input Sheet'!I1302+'Input Sheet'!I1806-'Input Sheet'!I2310</f>
        <v>0</v>
      </c>
      <c r="J801" s="288">
        <f>'Input Sheet'!J1302+'Input Sheet'!J1806-'Input Sheet'!J2310</f>
        <v>0</v>
      </c>
      <c r="K801" s="288">
        <f>'Input Sheet'!K1302+'Input Sheet'!K1806-'Input Sheet'!K2310</f>
        <v>0</v>
      </c>
      <c r="L801" s="288">
        <f>'Input Sheet'!L1302+'Input Sheet'!L1806-'Input Sheet'!L2310</f>
        <v>0</v>
      </c>
      <c r="M801" s="288">
        <f>'Input Sheet'!M1302+'Input Sheet'!M1806-'Input Sheet'!M2310</f>
        <v>0</v>
      </c>
      <c r="N801" s="288">
        <f>'Input Sheet'!N1302+'Input Sheet'!N1806-'Input Sheet'!N2310</f>
        <v>0</v>
      </c>
    </row>
    <row r="802" spans="1:14" s="369" customFormat="1" ht="12.75" hidden="1" customHeight="1" outlineLevel="1" x14ac:dyDescent="0.25">
      <c r="A802" s="3"/>
      <c r="B802" s="105" t="str">
        <f>'Input Sheet'!B1303</f>
        <v>Asset Type 287</v>
      </c>
      <c r="C802" s="105" t="str">
        <f>'Input Sheet'!C1303</f>
        <v>Description - Asset Type 287</v>
      </c>
      <c r="D802" s="3"/>
      <c r="E802" s="3"/>
      <c r="F802" s="8"/>
      <c r="G802" s="288">
        <f>'Input Sheet'!G1303+'Input Sheet'!G1807-'Input Sheet'!G2311</f>
        <v>0</v>
      </c>
      <c r="H802" s="288">
        <f>'Input Sheet'!H1303+'Input Sheet'!H1807-'Input Sheet'!H2311</f>
        <v>0</v>
      </c>
      <c r="I802" s="288">
        <f>'Input Sheet'!I1303+'Input Sheet'!I1807-'Input Sheet'!I2311</f>
        <v>0</v>
      </c>
      <c r="J802" s="288">
        <f>'Input Sheet'!J1303+'Input Sheet'!J1807-'Input Sheet'!J2311</f>
        <v>0</v>
      </c>
      <c r="K802" s="288">
        <f>'Input Sheet'!K1303+'Input Sheet'!K1807-'Input Sheet'!K2311</f>
        <v>0</v>
      </c>
      <c r="L802" s="288">
        <f>'Input Sheet'!L1303+'Input Sheet'!L1807-'Input Sheet'!L2311</f>
        <v>0</v>
      </c>
      <c r="M802" s="288">
        <f>'Input Sheet'!M1303+'Input Sheet'!M1807-'Input Sheet'!M2311</f>
        <v>0</v>
      </c>
      <c r="N802" s="288">
        <f>'Input Sheet'!N1303+'Input Sheet'!N1807-'Input Sheet'!N2311</f>
        <v>0</v>
      </c>
    </row>
    <row r="803" spans="1:14" s="369" customFormat="1" ht="12.75" hidden="1" customHeight="1" outlineLevel="1" x14ac:dyDescent="0.25">
      <c r="A803" s="3"/>
      <c r="B803" s="105" t="str">
        <f>'Input Sheet'!B1304</f>
        <v>Asset Type 288</v>
      </c>
      <c r="C803" s="105" t="str">
        <f>'Input Sheet'!C1304</f>
        <v>Description - Asset Type 288</v>
      </c>
      <c r="D803" s="3"/>
      <c r="E803" s="3"/>
      <c r="F803" s="8"/>
      <c r="G803" s="288">
        <f>'Input Sheet'!G1304+'Input Sheet'!G1808-'Input Sheet'!G2312</f>
        <v>0</v>
      </c>
      <c r="H803" s="288">
        <f>'Input Sheet'!H1304+'Input Sheet'!H1808-'Input Sheet'!H2312</f>
        <v>0</v>
      </c>
      <c r="I803" s="288">
        <f>'Input Sheet'!I1304+'Input Sheet'!I1808-'Input Sheet'!I2312</f>
        <v>0</v>
      </c>
      <c r="J803" s="288">
        <f>'Input Sheet'!J1304+'Input Sheet'!J1808-'Input Sheet'!J2312</f>
        <v>0</v>
      </c>
      <c r="K803" s="288">
        <f>'Input Sheet'!K1304+'Input Sheet'!K1808-'Input Sheet'!K2312</f>
        <v>0</v>
      </c>
      <c r="L803" s="288">
        <f>'Input Sheet'!L1304+'Input Sheet'!L1808-'Input Sheet'!L2312</f>
        <v>0</v>
      </c>
      <c r="M803" s="288">
        <f>'Input Sheet'!M1304+'Input Sheet'!M1808-'Input Sheet'!M2312</f>
        <v>0</v>
      </c>
      <c r="N803" s="288">
        <f>'Input Sheet'!N1304+'Input Sheet'!N1808-'Input Sheet'!N2312</f>
        <v>0</v>
      </c>
    </row>
    <row r="804" spans="1:14" s="369" customFormat="1" ht="12.75" hidden="1" customHeight="1" outlineLevel="1" x14ac:dyDescent="0.25">
      <c r="A804" s="3"/>
      <c r="B804" s="105" t="str">
        <f>'Input Sheet'!B1305</f>
        <v>Asset Type 289</v>
      </c>
      <c r="C804" s="105" t="str">
        <f>'Input Sheet'!C1305</f>
        <v>Description - Asset Type 289</v>
      </c>
      <c r="D804" s="3"/>
      <c r="E804" s="3"/>
      <c r="F804" s="8"/>
      <c r="G804" s="288">
        <f>'Input Sheet'!G1305+'Input Sheet'!G1809-'Input Sheet'!G2313</f>
        <v>0</v>
      </c>
      <c r="H804" s="288">
        <f>'Input Sheet'!H1305+'Input Sheet'!H1809-'Input Sheet'!H2313</f>
        <v>0</v>
      </c>
      <c r="I804" s="288">
        <f>'Input Sheet'!I1305+'Input Sheet'!I1809-'Input Sheet'!I2313</f>
        <v>0</v>
      </c>
      <c r="J804" s="288">
        <f>'Input Sheet'!J1305+'Input Sheet'!J1809-'Input Sheet'!J2313</f>
        <v>0</v>
      </c>
      <c r="K804" s="288">
        <f>'Input Sheet'!K1305+'Input Sheet'!K1809-'Input Sheet'!K2313</f>
        <v>0</v>
      </c>
      <c r="L804" s="288">
        <f>'Input Sheet'!L1305+'Input Sheet'!L1809-'Input Sheet'!L2313</f>
        <v>0</v>
      </c>
      <c r="M804" s="288">
        <f>'Input Sheet'!M1305+'Input Sheet'!M1809-'Input Sheet'!M2313</f>
        <v>0</v>
      </c>
      <c r="N804" s="288">
        <f>'Input Sheet'!N1305+'Input Sheet'!N1809-'Input Sheet'!N2313</f>
        <v>0</v>
      </c>
    </row>
    <row r="805" spans="1:14" s="369" customFormat="1" ht="12.75" hidden="1" customHeight="1" outlineLevel="1" x14ac:dyDescent="0.25">
      <c r="A805" s="3"/>
      <c r="B805" s="105" t="str">
        <f>'Input Sheet'!B1306</f>
        <v>Asset Type 290</v>
      </c>
      <c r="C805" s="105" t="str">
        <f>'Input Sheet'!C1306</f>
        <v>Description - Asset Type 290</v>
      </c>
      <c r="D805" s="3"/>
      <c r="E805" s="3"/>
      <c r="F805" s="8"/>
      <c r="G805" s="288">
        <f>'Input Sheet'!G1306+'Input Sheet'!G1810-'Input Sheet'!G2314</f>
        <v>0</v>
      </c>
      <c r="H805" s="288">
        <f>'Input Sheet'!H1306+'Input Sheet'!H1810-'Input Sheet'!H2314</f>
        <v>0</v>
      </c>
      <c r="I805" s="288">
        <f>'Input Sheet'!I1306+'Input Sheet'!I1810-'Input Sheet'!I2314</f>
        <v>0</v>
      </c>
      <c r="J805" s="288">
        <f>'Input Sheet'!J1306+'Input Sheet'!J1810-'Input Sheet'!J2314</f>
        <v>0</v>
      </c>
      <c r="K805" s="288">
        <f>'Input Sheet'!K1306+'Input Sheet'!K1810-'Input Sheet'!K2314</f>
        <v>0</v>
      </c>
      <c r="L805" s="288">
        <f>'Input Sheet'!L1306+'Input Sheet'!L1810-'Input Sheet'!L2314</f>
        <v>0</v>
      </c>
      <c r="M805" s="288">
        <f>'Input Sheet'!M1306+'Input Sheet'!M1810-'Input Sheet'!M2314</f>
        <v>0</v>
      </c>
      <c r="N805" s="288">
        <f>'Input Sheet'!N1306+'Input Sheet'!N1810-'Input Sheet'!N2314</f>
        <v>0</v>
      </c>
    </row>
    <row r="806" spans="1:14" s="369" customFormat="1" ht="12.75" hidden="1" customHeight="1" outlineLevel="1" x14ac:dyDescent="0.25">
      <c r="A806" s="3"/>
      <c r="B806" s="105" t="str">
        <f>'Input Sheet'!B1307</f>
        <v>Asset Type 291</v>
      </c>
      <c r="C806" s="105" t="str">
        <f>'Input Sheet'!C1307</f>
        <v>Description - Asset Type 291</v>
      </c>
      <c r="D806" s="3"/>
      <c r="E806" s="3"/>
      <c r="F806" s="8"/>
      <c r="G806" s="288">
        <f>'Input Sheet'!G1307+'Input Sheet'!G1811-'Input Sheet'!G2315</f>
        <v>0</v>
      </c>
      <c r="H806" s="288">
        <f>'Input Sheet'!H1307+'Input Sheet'!H1811-'Input Sheet'!H2315</f>
        <v>0</v>
      </c>
      <c r="I806" s="288">
        <f>'Input Sheet'!I1307+'Input Sheet'!I1811-'Input Sheet'!I2315</f>
        <v>0</v>
      </c>
      <c r="J806" s="288">
        <f>'Input Sheet'!J1307+'Input Sheet'!J1811-'Input Sheet'!J2315</f>
        <v>0</v>
      </c>
      <c r="K806" s="288">
        <f>'Input Sheet'!K1307+'Input Sheet'!K1811-'Input Sheet'!K2315</f>
        <v>0</v>
      </c>
      <c r="L806" s="288">
        <f>'Input Sheet'!L1307+'Input Sheet'!L1811-'Input Sheet'!L2315</f>
        <v>0</v>
      </c>
      <c r="M806" s="288">
        <f>'Input Sheet'!M1307+'Input Sheet'!M1811-'Input Sheet'!M2315</f>
        <v>0</v>
      </c>
      <c r="N806" s="288">
        <f>'Input Sheet'!N1307+'Input Sheet'!N1811-'Input Sheet'!N2315</f>
        <v>0</v>
      </c>
    </row>
    <row r="807" spans="1:14" s="369" customFormat="1" ht="12.75" hidden="1" customHeight="1" outlineLevel="1" x14ac:dyDescent="0.25">
      <c r="A807" s="3"/>
      <c r="B807" s="105" t="str">
        <f>'Input Sheet'!B1308</f>
        <v>Asset Type 292</v>
      </c>
      <c r="C807" s="105" t="str">
        <f>'Input Sheet'!C1308</f>
        <v>Description - Asset Type 292</v>
      </c>
      <c r="D807" s="3"/>
      <c r="E807" s="3"/>
      <c r="F807" s="8"/>
      <c r="G807" s="288">
        <f>'Input Sheet'!G1308+'Input Sheet'!G1812-'Input Sheet'!G2316</f>
        <v>0</v>
      </c>
      <c r="H807" s="288">
        <f>'Input Sheet'!H1308+'Input Sheet'!H1812-'Input Sheet'!H2316</f>
        <v>0</v>
      </c>
      <c r="I807" s="288">
        <f>'Input Sheet'!I1308+'Input Sheet'!I1812-'Input Sheet'!I2316</f>
        <v>0</v>
      </c>
      <c r="J807" s="288">
        <f>'Input Sheet'!J1308+'Input Sheet'!J1812-'Input Sheet'!J2316</f>
        <v>0</v>
      </c>
      <c r="K807" s="288">
        <f>'Input Sheet'!K1308+'Input Sheet'!K1812-'Input Sheet'!K2316</f>
        <v>0</v>
      </c>
      <c r="L807" s="288">
        <f>'Input Sheet'!L1308+'Input Sheet'!L1812-'Input Sheet'!L2316</f>
        <v>0</v>
      </c>
      <c r="M807" s="288">
        <f>'Input Sheet'!M1308+'Input Sheet'!M1812-'Input Sheet'!M2316</f>
        <v>0</v>
      </c>
      <c r="N807" s="288">
        <f>'Input Sheet'!N1308+'Input Sheet'!N1812-'Input Sheet'!N2316</f>
        <v>0</v>
      </c>
    </row>
    <row r="808" spans="1:14" s="369" customFormat="1" ht="12.75" hidden="1" customHeight="1" outlineLevel="1" x14ac:dyDescent="0.25">
      <c r="A808" s="3"/>
      <c r="B808" s="105" t="str">
        <f>'Input Sheet'!B1309</f>
        <v>Asset Type 293</v>
      </c>
      <c r="C808" s="105" t="str">
        <f>'Input Sheet'!C1309</f>
        <v>Description - Asset Type 293</v>
      </c>
      <c r="D808" s="3"/>
      <c r="E808" s="3"/>
      <c r="F808" s="8"/>
      <c r="G808" s="288">
        <f>'Input Sheet'!G1309+'Input Sheet'!G1813-'Input Sheet'!G2317</f>
        <v>0</v>
      </c>
      <c r="H808" s="288">
        <f>'Input Sheet'!H1309+'Input Sheet'!H1813-'Input Sheet'!H2317</f>
        <v>0</v>
      </c>
      <c r="I808" s="288">
        <f>'Input Sheet'!I1309+'Input Sheet'!I1813-'Input Sheet'!I2317</f>
        <v>0</v>
      </c>
      <c r="J808" s="288">
        <f>'Input Sheet'!J1309+'Input Sheet'!J1813-'Input Sheet'!J2317</f>
        <v>0</v>
      </c>
      <c r="K808" s="288">
        <f>'Input Sheet'!K1309+'Input Sheet'!K1813-'Input Sheet'!K2317</f>
        <v>0</v>
      </c>
      <c r="L808" s="288">
        <f>'Input Sheet'!L1309+'Input Sheet'!L1813-'Input Sheet'!L2317</f>
        <v>0</v>
      </c>
      <c r="M808" s="288">
        <f>'Input Sheet'!M1309+'Input Sheet'!M1813-'Input Sheet'!M2317</f>
        <v>0</v>
      </c>
      <c r="N808" s="288">
        <f>'Input Sheet'!N1309+'Input Sheet'!N1813-'Input Sheet'!N2317</f>
        <v>0</v>
      </c>
    </row>
    <row r="809" spans="1:14" s="369" customFormat="1" ht="12.75" hidden="1" customHeight="1" outlineLevel="1" x14ac:dyDescent="0.25">
      <c r="A809" s="3"/>
      <c r="B809" s="105" t="str">
        <f>'Input Sheet'!B1310</f>
        <v>Asset Type 294</v>
      </c>
      <c r="C809" s="105" t="str">
        <f>'Input Sheet'!C1310</f>
        <v>Description - Asset Type 294</v>
      </c>
      <c r="D809" s="3"/>
      <c r="E809" s="3"/>
      <c r="F809" s="8"/>
      <c r="G809" s="288">
        <f>'Input Sheet'!G1310+'Input Sheet'!G1814-'Input Sheet'!G2318</f>
        <v>0</v>
      </c>
      <c r="H809" s="288">
        <f>'Input Sheet'!H1310+'Input Sheet'!H1814-'Input Sheet'!H2318</f>
        <v>0</v>
      </c>
      <c r="I809" s="288">
        <f>'Input Sheet'!I1310+'Input Sheet'!I1814-'Input Sheet'!I2318</f>
        <v>0</v>
      </c>
      <c r="J809" s="288">
        <f>'Input Sheet'!J1310+'Input Sheet'!J1814-'Input Sheet'!J2318</f>
        <v>0</v>
      </c>
      <c r="K809" s="288">
        <f>'Input Sheet'!K1310+'Input Sheet'!K1814-'Input Sheet'!K2318</f>
        <v>0</v>
      </c>
      <c r="L809" s="288">
        <f>'Input Sheet'!L1310+'Input Sheet'!L1814-'Input Sheet'!L2318</f>
        <v>0</v>
      </c>
      <c r="M809" s="288">
        <f>'Input Sheet'!M1310+'Input Sheet'!M1814-'Input Sheet'!M2318</f>
        <v>0</v>
      </c>
      <c r="N809" s="288">
        <f>'Input Sheet'!N1310+'Input Sheet'!N1814-'Input Sheet'!N2318</f>
        <v>0</v>
      </c>
    </row>
    <row r="810" spans="1:14" s="369" customFormat="1" ht="12.75" hidden="1" customHeight="1" outlineLevel="1" x14ac:dyDescent="0.25">
      <c r="A810" s="3"/>
      <c r="B810" s="105" t="str">
        <f>'Input Sheet'!B1311</f>
        <v>Asset Type 295</v>
      </c>
      <c r="C810" s="105" t="str">
        <f>'Input Sheet'!C1311</f>
        <v>Description - Asset Type 295</v>
      </c>
      <c r="D810" s="3"/>
      <c r="E810" s="3"/>
      <c r="F810" s="8"/>
      <c r="G810" s="288">
        <f>'Input Sheet'!G1311+'Input Sheet'!G1815-'Input Sheet'!G2319</f>
        <v>0</v>
      </c>
      <c r="H810" s="288">
        <f>'Input Sheet'!H1311+'Input Sheet'!H1815-'Input Sheet'!H2319</f>
        <v>0</v>
      </c>
      <c r="I810" s="288">
        <f>'Input Sheet'!I1311+'Input Sheet'!I1815-'Input Sheet'!I2319</f>
        <v>0</v>
      </c>
      <c r="J810" s="288">
        <f>'Input Sheet'!J1311+'Input Sheet'!J1815-'Input Sheet'!J2319</f>
        <v>0</v>
      </c>
      <c r="K810" s="288">
        <f>'Input Sheet'!K1311+'Input Sheet'!K1815-'Input Sheet'!K2319</f>
        <v>0</v>
      </c>
      <c r="L810" s="288">
        <f>'Input Sheet'!L1311+'Input Sheet'!L1815-'Input Sheet'!L2319</f>
        <v>0</v>
      </c>
      <c r="M810" s="288">
        <f>'Input Sheet'!M1311+'Input Sheet'!M1815-'Input Sheet'!M2319</f>
        <v>0</v>
      </c>
      <c r="N810" s="288">
        <f>'Input Sheet'!N1311+'Input Sheet'!N1815-'Input Sheet'!N2319</f>
        <v>0</v>
      </c>
    </row>
    <row r="811" spans="1:14" s="369" customFormat="1" ht="12.75" hidden="1" customHeight="1" outlineLevel="1" x14ac:dyDescent="0.25">
      <c r="A811" s="3"/>
      <c r="B811" s="105" t="str">
        <f>'Input Sheet'!B1312</f>
        <v>Asset Type 296</v>
      </c>
      <c r="C811" s="105" t="str">
        <f>'Input Sheet'!C1312</f>
        <v>Description - Asset Type 296</v>
      </c>
      <c r="D811" s="3"/>
      <c r="E811" s="3"/>
      <c r="F811" s="8"/>
      <c r="G811" s="288">
        <f>'Input Sheet'!G1312+'Input Sheet'!G1816-'Input Sheet'!G2320</f>
        <v>0</v>
      </c>
      <c r="H811" s="288">
        <f>'Input Sheet'!H1312+'Input Sheet'!H1816-'Input Sheet'!H2320</f>
        <v>0</v>
      </c>
      <c r="I811" s="288">
        <f>'Input Sheet'!I1312+'Input Sheet'!I1816-'Input Sheet'!I2320</f>
        <v>0</v>
      </c>
      <c r="J811" s="288">
        <f>'Input Sheet'!J1312+'Input Sheet'!J1816-'Input Sheet'!J2320</f>
        <v>0</v>
      </c>
      <c r="K811" s="288">
        <f>'Input Sheet'!K1312+'Input Sheet'!K1816-'Input Sheet'!K2320</f>
        <v>0</v>
      </c>
      <c r="L811" s="288">
        <f>'Input Sheet'!L1312+'Input Sheet'!L1816-'Input Sheet'!L2320</f>
        <v>0</v>
      </c>
      <c r="M811" s="288">
        <f>'Input Sheet'!M1312+'Input Sheet'!M1816-'Input Sheet'!M2320</f>
        <v>0</v>
      </c>
      <c r="N811" s="288">
        <f>'Input Sheet'!N1312+'Input Sheet'!N1816-'Input Sheet'!N2320</f>
        <v>0</v>
      </c>
    </row>
    <row r="812" spans="1:14" s="369" customFormat="1" ht="12.75" hidden="1" customHeight="1" outlineLevel="1" x14ac:dyDescent="0.25">
      <c r="A812" s="3"/>
      <c r="B812" s="105" t="str">
        <f>'Input Sheet'!B1313</f>
        <v>Asset Type 297</v>
      </c>
      <c r="C812" s="105" t="str">
        <f>'Input Sheet'!C1313</f>
        <v>Description - Asset Type 297</v>
      </c>
      <c r="D812" s="3"/>
      <c r="E812" s="3"/>
      <c r="F812" s="8"/>
      <c r="G812" s="288">
        <f>'Input Sheet'!G1313+'Input Sheet'!G1817-'Input Sheet'!G2321</f>
        <v>0</v>
      </c>
      <c r="H812" s="288">
        <f>'Input Sheet'!H1313+'Input Sheet'!H1817-'Input Sheet'!H2321</f>
        <v>0</v>
      </c>
      <c r="I812" s="288">
        <f>'Input Sheet'!I1313+'Input Sheet'!I1817-'Input Sheet'!I2321</f>
        <v>0</v>
      </c>
      <c r="J812" s="288">
        <f>'Input Sheet'!J1313+'Input Sheet'!J1817-'Input Sheet'!J2321</f>
        <v>0</v>
      </c>
      <c r="K812" s="288">
        <f>'Input Sheet'!K1313+'Input Sheet'!K1817-'Input Sheet'!K2321</f>
        <v>0</v>
      </c>
      <c r="L812" s="288">
        <f>'Input Sheet'!L1313+'Input Sheet'!L1817-'Input Sheet'!L2321</f>
        <v>0</v>
      </c>
      <c r="M812" s="288">
        <f>'Input Sheet'!M1313+'Input Sheet'!M1817-'Input Sheet'!M2321</f>
        <v>0</v>
      </c>
      <c r="N812" s="288">
        <f>'Input Sheet'!N1313+'Input Sheet'!N1817-'Input Sheet'!N2321</f>
        <v>0</v>
      </c>
    </row>
    <row r="813" spans="1:14" s="369" customFormat="1" ht="12.75" hidden="1" customHeight="1" outlineLevel="1" x14ac:dyDescent="0.25">
      <c r="A813" s="3"/>
      <c r="B813" s="105" t="str">
        <f>'Input Sheet'!B1314</f>
        <v>Asset Type 298</v>
      </c>
      <c r="C813" s="105" t="str">
        <f>'Input Sheet'!C1314</f>
        <v>Description - Asset Type 298</v>
      </c>
      <c r="D813" s="3"/>
      <c r="E813" s="3"/>
      <c r="F813" s="8"/>
      <c r="G813" s="288">
        <f>'Input Sheet'!G1314+'Input Sheet'!G1818-'Input Sheet'!G2322</f>
        <v>0</v>
      </c>
      <c r="H813" s="288">
        <f>'Input Sheet'!H1314+'Input Sheet'!H1818-'Input Sheet'!H2322</f>
        <v>0</v>
      </c>
      <c r="I813" s="288">
        <f>'Input Sheet'!I1314+'Input Sheet'!I1818-'Input Sheet'!I2322</f>
        <v>0</v>
      </c>
      <c r="J813" s="288">
        <f>'Input Sheet'!J1314+'Input Sheet'!J1818-'Input Sheet'!J2322</f>
        <v>0</v>
      </c>
      <c r="K813" s="288">
        <f>'Input Sheet'!K1314+'Input Sheet'!K1818-'Input Sheet'!K2322</f>
        <v>0</v>
      </c>
      <c r="L813" s="288">
        <f>'Input Sheet'!L1314+'Input Sheet'!L1818-'Input Sheet'!L2322</f>
        <v>0</v>
      </c>
      <c r="M813" s="288">
        <f>'Input Sheet'!M1314+'Input Sheet'!M1818-'Input Sheet'!M2322</f>
        <v>0</v>
      </c>
      <c r="N813" s="288">
        <f>'Input Sheet'!N1314+'Input Sheet'!N1818-'Input Sheet'!N2322</f>
        <v>0</v>
      </c>
    </row>
    <row r="814" spans="1:14" s="369" customFormat="1" ht="12.75" hidden="1" customHeight="1" outlineLevel="1" x14ac:dyDescent="0.25">
      <c r="A814" s="3"/>
      <c r="B814" s="105" t="str">
        <f>'Input Sheet'!B1315</f>
        <v>Asset Type 299</v>
      </c>
      <c r="C814" s="105" t="str">
        <f>'Input Sheet'!C1315</f>
        <v>Description - Asset Type 299</v>
      </c>
      <c r="D814" s="3"/>
      <c r="E814" s="3"/>
      <c r="F814" s="8"/>
      <c r="G814" s="288">
        <f>'Input Sheet'!G1315+'Input Sheet'!G1819-'Input Sheet'!G2323</f>
        <v>0</v>
      </c>
      <c r="H814" s="288">
        <f>'Input Sheet'!H1315+'Input Sheet'!H1819-'Input Sheet'!H2323</f>
        <v>0</v>
      </c>
      <c r="I814" s="288">
        <f>'Input Sheet'!I1315+'Input Sheet'!I1819-'Input Sheet'!I2323</f>
        <v>0</v>
      </c>
      <c r="J814" s="288">
        <f>'Input Sheet'!J1315+'Input Sheet'!J1819-'Input Sheet'!J2323</f>
        <v>0</v>
      </c>
      <c r="K814" s="288">
        <f>'Input Sheet'!K1315+'Input Sheet'!K1819-'Input Sheet'!K2323</f>
        <v>0</v>
      </c>
      <c r="L814" s="288">
        <f>'Input Sheet'!L1315+'Input Sheet'!L1819-'Input Sheet'!L2323</f>
        <v>0</v>
      </c>
      <c r="M814" s="288">
        <f>'Input Sheet'!M1315+'Input Sheet'!M1819-'Input Sheet'!M2323</f>
        <v>0</v>
      </c>
      <c r="N814" s="288">
        <f>'Input Sheet'!N1315+'Input Sheet'!N1819-'Input Sheet'!N2323</f>
        <v>0</v>
      </c>
    </row>
    <row r="815" spans="1:14" s="369" customFormat="1" ht="12.75" hidden="1" customHeight="1" outlineLevel="1" x14ac:dyDescent="0.25">
      <c r="A815" s="3"/>
      <c r="B815" s="105" t="str">
        <f>'Input Sheet'!B1316</f>
        <v>Asset Type 300</v>
      </c>
      <c r="C815" s="105" t="str">
        <f>'Input Sheet'!C1316</f>
        <v>Description - Asset Type 300</v>
      </c>
      <c r="D815" s="3"/>
      <c r="E815" s="3"/>
      <c r="F815" s="8"/>
      <c r="G815" s="288">
        <f>'Input Sheet'!G1316+'Input Sheet'!G1820-'Input Sheet'!G2324</f>
        <v>0</v>
      </c>
      <c r="H815" s="288">
        <f>'Input Sheet'!H1316+'Input Sheet'!H1820-'Input Sheet'!H2324</f>
        <v>0</v>
      </c>
      <c r="I815" s="288">
        <f>'Input Sheet'!I1316+'Input Sheet'!I1820-'Input Sheet'!I2324</f>
        <v>0</v>
      </c>
      <c r="J815" s="288">
        <f>'Input Sheet'!J1316+'Input Sheet'!J1820-'Input Sheet'!J2324</f>
        <v>0</v>
      </c>
      <c r="K815" s="288">
        <f>'Input Sheet'!K1316+'Input Sheet'!K1820-'Input Sheet'!K2324</f>
        <v>0</v>
      </c>
      <c r="L815" s="288">
        <f>'Input Sheet'!L1316+'Input Sheet'!L1820-'Input Sheet'!L2324</f>
        <v>0</v>
      </c>
      <c r="M815" s="288">
        <f>'Input Sheet'!M1316+'Input Sheet'!M1820-'Input Sheet'!M2324</f>
        <v>0</v>
      </c>
      <c r="N815" s="288">
        <f>'Input Sheet'!N1316+'Input Sheet'!N1820-'Input Sheet'!N2324</f>
        <v>0</v>
      </c>
    </row>
    <row r="816" spans="1:14" s="369" customFormat="1" ht="12.75" hidden="1" customHeight="1" outlineLevel="1" x14ac:dyDescent="0.25">
      <c r="A816" s="3"/>
      <c r="B816" s="105" t="str">
        <f>'Input Sheet'!B1317</f>
        <v>Asset Type 301</v>
      </c>
      <c r="C816" s="105" t="str">
        <f>'Input Sheet'!C1317</f>
        <v>Description - Asset Type 301</v>
      </c>
      <c r="D816" s="3"/>
      <c r="E816" s="3"/>
      <c r="F816" s="8"/>
      <c r="G816" s="288">
        <f>'Input Sheet'!G1317+'Input Sheet'!G1821-'Input Sheet'!G2325</f>
        <v>0</v>
      </c>
      <c r="H816" s="288">
        <f>'Input Sheet'!H1317+'Input Sheet'!H1821-'Input Sheet'!H2325</f>
        <v>0</v>
      </c>
      <c r="I816" s="288">
        <f>'Input Sheet'!I1317+'Input Sheet'!I1821-'Input Sheet'!I2325</f>
        <v>0</v>
      </c>
      <c r="J816" s="288">
        <f>'Input Sheet'!J1317+'Input Sheet'!J1821-'Input Sheet'!J2325</f>
        <v>0</v>
      </c>
      <c r="K816" s="288">
        <f>'Input Sheet'!K1317+'Input Sheet'!K1821-'Input Sheet'!K2325</f>
        <v>0</v>
      </c>
      <c r="L816" s="288">
        <f>'Input Sheet'!L1317+'Input Sheet'!L1821-'Input Sheet'!L2325</f>
        <v>0</v>
      </c>
      <c r="M816" s="288">
        <f>'Input Sheet'!M1317+'Input Sheet'!M1821-'Input Sheet'!M2325</f>
        <v>0</v>
      </c>
      <c r="N816" s="288">
        <f>'Input Sheet'!N1317+'Input Sheet'!N1821-'Input Sheet'!N2325</f>
        <v>0</v>
      </c>
    </row>
    <row r="817" spans="1:14" s="369" customFormat="1" ht="12.75" hidden="1" customHeight="1" outlineLevel="1" x14ac:dyDescent="0.25">
      <c r="A817" s="3"/>
      <c r="B817" s="105" t="str">
        <f>'Input Sheet'!B1318</f>
        <v>Asset Type 302</v>
      </c>
      <c r="C817" s="105" t="str">
        <f>'Input Sheet'!C1318</f>
        <v>Description - Asset Type 302</v>
      </c>
      <c r="D817" s="3"/>
      <c r="E817" s="3"/>
      <c r="F817" s="8"/>
      <c r="G817" s="288">
        <f>'Input Sheet'!G1318+'Input Sheet'!G1822-'Input Sheet'!G2326</f>
        <v>0</v>
      </c>
      <c r="H817" s="288">
        <f>'Input Sheet'!H1318+'Input Sheet'!H1822-'Input Sheet'!H2326</f>
        <v>0</v>
      </c>
      <c r="I817" s="288">
        <f>'Input Sheet'!I1318+'Input Sheet'!I1822-'Input Sheet'!I2326</f>
        <v>0</v>
      </c>
      <c r="J817" s="288">
        <f>'Input Sheet'!J1318+'Input Sheet'!J1822-'Input Sheet'!J2326</f>
        <v>0</v>
      </c>
      <c r="K817" s="288">
        <f>'Input Sheet'!K1318+'Input Sheet'!K1822-'Input Sheet'!K2326</f>
        <v>0</v>
      </c>
      <c r="L817" s="288">
        <f>'Input Sheet'!L1318+'Input Sheet'!L1822-'Input Sheet'!L2326</f>
        <v>0</v>
      </c>
      <c r="M817" s="288">
        <f>'Input Sheet'!M1318+'Input Sheet'!M1822-'Input Sheet'!M2326</f>
        <v>0</v>
      </c>
      <c r="N817" s="288">
        <f>'Input Sheet'!N1318+'Input Sheet'!N1822-'Input Sheet'!N2326</f>
        <v>0</v>
      </c>
    </row>
    <row r="818" spans="1:14" s="369" customFormat="1" ht="12.75" hidden="1" customHeight="1" outlineLevel="1" x14ac:dyDescent="0.25">
      <c r="A818" s="3"/>
      <c r="B818" s="105" t="str">
        <f>'Input Sheet'!B1319</f>
        <v>Asset Type 303</v>
      </c>
      <c r="C818" s="105" t="str">
        <f>'Input Sheet'!C1319</f>
        <v>Description - Asset Type 303</v>
      </c>
      <c r="D818" s="3"/>
      <c r="E818" s="3"/>
      <c r="F818" s="8"/>
      <c r="G818" s="288">
        <f>'Input Sheet'!G1319+'Input Sheet'!G1823-'Input Sheet'!G2327</f>
        <v>0</v>
      </c>
      <c r="H818" s="288">
        <f>'Input Sheet'!H1319+'Input Sheet'!H1823-'Input Sheet'!H2327</f>
        <v>0</v>
      </c>
      <c r="I818" s="288">
        <f>'Input Sheet'!I1319+'Input Sheet'!I1823-'Input Sheet'!I2327</f>
        <v>0</v>
      </c>
      <c r="J818" s="288">
        <f>'Input Sheet'!J1319+'Input Sheet'!J1823-'Input Sheet'!J2327</f>
        <v>0</v>
      </c>
      <c r="K818" s="288">
        <f>'Input Sheet'!K1319+'Input Sheet'!K1823-'Input Sheet'!K2327</f>
        <v>0</v>
      </c>
      <c r="L818" s="288">
        <f>'Input Sheet'!L1319+'Input Sheet'!L1823-'Input Sheet'!L2327</f>
        <v>0</v>
      </c>
      <c r="M818" s="288">
        <f>'Input Sheet'!M1319+'Input Sheet'!M1823-'Input Sheet'!M2327</f>
        <v>0</v>
      </c>
      <c r="N818" s="288">
        <f>'Input Sheet'!N1319+'Input Sheet'!N1823-'Input Sheet'!N2327</f>
        <v>0</v>
      </c>
    </row>
    <row r="819" spans="1:14" s="369" customFormat="1" ht="12.75" hidden="1" customHeight="1" outlineLevel="1" x14ac:dyDescent="0.25">
      <c r="A819" s="3"/>
      <c r="B819" s="105" t="str">
        <f>'Input Sheet'!B1320</f>
        <v>Asset Type 304</v>
      </c>
      <c r="C819" s="105" t="str">
        <f>'Input Sheet'!C1320</f>
        <v>Description - Asset Type 304</v>
      </c>
      <c r="D819" s="3"/>
      <c r="E819" s="3"/>
      <c r="F819" s="8"/>
      <c r="G819" s="288">
        <f>'Input Sheet'!G1320+'Input Sheet'!G1824-'Input Sheet'!G2328</f>
        <v>0</v>
      </c>
      <c r="H819" s="288">
        <f>'Input Sheet'!H1320+'Input Sheet'!H1824-'Input Sheet'!H2328</f>
        <v>0</v>
      </c>
      <c r="I819" s="288">
        <f>'Input Sheet'!I1320+'Input Sheet'!I1824-'Input Sheet'!I2328</f>
        <v>0</v>
      </c>
      <c r="J819" s="288">
        <f>'Input Sheet'!J1320+'Input Sheet'!J1824-'Input Sheet'!J2328</f>
        <v>0</v>
      </c>
      <c r="K819" s="288">
        <f>'Input Sheet'!K1320+'Input Sheet'!K1824-'Input Sheet'!K2328</f>
        <v>0</v>
      </c>
      <c r="L819" s="288">
        <f>'Input Sheet'!L1320+'Input Sheet'!L1824-'Input Sheet'!L2328</f>
        <v>0</v>
      </c>
      <c r="M819" s="288">
        <f>'Input Sheet'!M1320+'Input Sheet'!M1824-'Input Sheet'!M2328</f>
        <v>0</v>
      </c>
      <c r="N819" s="288">
        <f>'Input Sheet'!N1320+'Input Sheet'!N1824-'Input Sheet'!N2328</f>
        <v>0</v>
      </c>
    </row>
    <row r="820" spans="1:14" s="369" customFormat="1" ht="12.75" hidden="1" customHeight="1" outlineLevel="1" x14ac:dyDescent="0.25">
      <c r="A820" s="3"/>
      <c r="B820" s="105" t="str">
        <f>'Input Sheet'!B1321</f>
        <v>Asset Type 305</v>
      </c>
      <c r="C820" s="105" t="str">
        <f>'Input Sheet'!C1321</f>
        <v>Description - Asset Type 305</v>
      </c>
      <c r="D820" s="3"/>
      <c r="E820" s="3"/>
      <c r="F820" s="8"/>
      <c r="G820" s="288">
        <f>'Input Sheet'!G1321+'Input Sheet'!G1825-'Input Sheet'!G2329</f>
        <v>0</v>
      </c>
      <c r="H820" s="288">
        <f>'Input Sheet'!H1321+'Input Sheet'!H1825-'Input Sheet'!H2329</f>
        <v>0</v>
      </c>
      <c r="I820" s="288">
        <f>'Input Sheet'!I1321+'Input Sheet'!I1825-'Input Sheet'!I2329</f>
        <v>0</v>
      </c>
      <c r="J820" s="288">
        <f>'Input Sheet'!J1321+'Input Sheet'!J1825-'Input Sheet'!J2329</f>
        <v>0</v>
      </c>
      <c r="K820" s="288">
        <f>'Input Sheet'!K1321+'Input Sheet'!K1825-'Input Sheet'!K2329</f>
        <v>0</v>
      </c>
      <c r="L820" s="288">
        <f>'Input Sheet'!L1321+'Input Sheet'!L1825-'Input Sheet'!L2329</f>
        <v>0</v>
      </c>
      <c r="M820" s="288">
        <f>'Input Sheet'!M1321+'Input Sheet'!M1825-'Input Sheet'!M2329</f>
        <v>0</v>
      </c>
      <c r="N820" s="288">
        <f>'Input Sheet'!N1321+'Input Sheet'!N1825-'Input Sheet'!N2329</f>
        <v>0</v>
      </c>
    </row>
    <row r="821" spans="1:14" s="369" customFormat="1" ht="12.75" hidden="1" customHeight="1" outlineLevel="1" x14ac:dyDescent="0.25">
      <c r="A821" s="3"/>
      <c r="B821" s="105" t="str">
        <f>'Input Sheet'!B1322</f>
        <v>Asset Type 306</v>
      </c>
      <c r="C821" s="105" t="str">
        <f>'Input Sheet'!C1322</f>
        <v>Description - Asset Type 306</v>
      </c>
      <c r="D821" s="3"/>
      <c r="E821" s="3"/>
      <c r="F821" s="8"/>
      <c r="G821" s="288">
        <f>'Input Sheet'!G1322+'Input Sheet'!G1826-'Input Sheet'!G2330</f>
        <v>0</v>
      </c>
      <c r="H821" s="288">
        <f>'Input Sheet'!H1322+'Input Sheet'!H1826-'Input Sheet'!H2330</f>
        <v>0</v>
      </c>
      <c r="I821" s="288">
        <f>'Input Sheet'!I1322+'Input Sheet'!I1826-'Input Sheet'!I2330</f>
        <v>0</v>
      </c>
      <c r="J821" s="288">
        <f>'Input Sheet'!J1322+'Input Sheet'!J1826-'Input Sheet'!J2330</f>
        <v>0</v>
      </c>
      <c r="K821" s="288">
        <f>'Input Sheet'!K1322+'Input Sheet'!K1826-'Input Sheet'!K2330</f>
        <v>0</v>
      </c>
      <c r="L821" s="288">
        <f>'Input Sheet'!L1322+'Input Sheet'!L1826-'Input Sheet'!L2330</f>
        <v>0</v>
      </c>
      <c r="M821" s="288">
        <f>'Input Sheet'!M1322+'Input Sheet'!M1826-'Input Sheet'!M2330</f>
        <v>0</v>
      </c>
      <c r="N821" s="288">
        <f>'Input Sheet'!N1322+'Input Sheet'!N1826-'Input Sheet'!N2330</f>
        <v>0</v>
      </c>
    </row>
    <row r="822" spans="1:14" s="369" customFormat="1" ht="12.75" hidden="1" customHeight="1" outlineLevel="1" x14ac:dyDescent="0.25">
      <c r="A822" s="3"/>
      <c r="B822" s="105" t="str">
        <f>'Input Sheet'!B1323</f>
        <v>Asset Type 307</v>
      </c>
      <c r="C822" s="105" t="str">
        <f>'Input Sheet'!C1323</f>
        <v>Description - Asset Type 307</v>
      </c>
      <c r="D822" s="3"/>
      <c r="E822" s="3"/>
      <c r="F822" s="8"/>
      <c r="G822" s="288">
        <f>'Input Sheet'!G1323+'Input Sheet'!G1827-'Input Sheet'!G2331</f>
        <v>0</v>
      </c>
      <c r="H822" s="288">
        <f>'Input Sheet'!H1323+'Input Sheet'!H1827-'Input Sheet'!H2331</f>
        <v>0</v>
      </c>
      <c r="I822" s="288">
        <f>'Input Sheet'!I1323+'Input Sheet'!I1827-'Input Sheet'!I2331</f>
        <v>0</v>
      </c>
      <c r="J822" s="288">
        <f>'Input Sheet'!J1323+'Input Sheet'!J1827-'Input Sheet'!J2331</f>
        <v>0</v>
      </c>
      <c r="K822" s="288">
        <f>'Input Sheet'!K1323+'Input Sheet'!K1827-'Input Sheet'!K2331</f>
        <v>0</v>
      </c>
      <c r="L822" s="288">
        <f>'Input Sheet'!L1323+'Input Sheet'!L1827-'Input Sheet'!L2331</f>
        <v>0</v>
      </c>
      <c r="M822" s="288">
        <f>'Input Sheet'!M1323+'Input Sheet'!M1827-'Input Sheet'!M2331</f>
        <v>0</v>
      </c>
      <c r="N822" s="288">
        <f>'Input Sheet'!N1323+'Input Sheet'!N1827-'Input Sheet'!N2331</f>
        <v>0</v>
      </c>
    </row>
    <row r="823" spans="1:14" s="369" customFormat="1" ht="12.75" hidden="1" customHeight="1" outlineLevel="1" x14ac:dyDescent="0.25">
      <c r="A823" s="3"/>
      <c r="B823" s="105" t="str">
        <f>'Input Sheet'!B1324</f>
        <v>Asset Type 308</v>
      </c>
      <c r="C823" s="105" t="str">
        <f>'Input Sheet'!C1324</f>
        <v>Description - Asset Type 308</v>
      </c>
      <c r="D823" s="3"/>
      <c r="E823" s="3"/>
      <c r="F823" s="8"/>
      <c r="G823" s="288">
        <f>'Input Sheet'!G1324+'Input Sheet'!G1828-'Input Sheet'!G2332</f>
        <v>0</v>
      </c>
      <c r="H823" s="288">
        <f>'Input Sheet'!H1324+'Input Sheet'!H1828-'Input Sheet'!H2332</f>
        <v>0</v>
      </c>
      <c r="I823" s="288">
        <f>'Input Sheet'!I1324+'Input Sheet'!I1828-'Input Sheet'!I2332</f>
        <v>0</v>
      </c>
      <c r="J823" s="288">
        <f>'Input Sheet'!J1324+'Input Sheet'!J1828-'Input Sheet'!J2332</f>
        <v>0</v>
      </c>
      <c r="K823" s="288">
        <f>'Input Sheet'!K1324+'Input Sheet'!K1828-'Input Sheet'!K2332</f>
        <v>0</v>
      </c>
      <c r="L823" s="288">
        <f>'Input Sheet'!L1324+'Input Sheet'!L1828-'Input Sheet'!L2332</f>
        <v>0</v>
      </c>
      <c r="M823" s="288">
        <f>'Input Sheet'!M1324+'Input Sheet'!M1828-'Input Sheet'!M2332</f>
        <v>0</v>
      </c>
      <c r="N823" s="288">
        <f>'Input Sheet'!N1324+'Input Sheet'!N1828-'Input Sheet'!N2332</f>
        <v>0</v>
      </c>
    </row>
    <row r="824" spans="1:14" s="369" customFormat="1" ht="12.75" hidden="1" customHeight="1" outlineLevel="1" x14ac:dyDescent="0.25">
      <c r="A824" s="3"/>
      <c r="B824" s="105" t="str">
        <f>'Input Sheet'!B1325</f>
        <v>Asset Type 309</v>
      </c>
      <c r="C824" s="105" t="str">
        <f>'Input Sheet'!C1325</f>
        <v>Description - Asset Type 309</v>
      </c>
      <c r="D824" s="3"/>
      <c r="E824" s="3"/>
      <c r="F824" s="8"/>
      <c r="G824" s="288">
        <f>'Input Sheet'!G1325+'Input Sheet'!G1829-'Input Sheet'!G2333</f>
        <v>0</v>
      </c>
      <c r="H824" s="288">
        <f>'Input Sheet'!H1325+'Input Sheet'!H1829-'Input Sheet'!H2333</f>
        <v>0</v>
      </c>
      <c r="I824" s="288">
        <f>'Input Sheet'!I1325+'Input Sheet'!I1829-'Input Sheet'!I2333</f>
        <v>0</v>
      </c>
      <c r="J824" s="288">
        <f>'Input Sheet'!J1325+'Input Sheet'!J1829-'Input Sheet'!J2333</f>
        <v>0</v>
      </c>
      <c r="K824" s="288">
        <f>'Input Sheet'!K1325+'Input Sheet'!K1829-'Input Sheet'!K2333</f>
        <v>0</v>
      </c>
      <c r="L824" s="288">
        <f>'Input Sheet'!L1325+'Input Sheet'!L1829-'Input Sheet'!L2333</f>
        <v>0</v>
      </c>
      <c r="M824" s="288">
        <f>'Input Sheet'!M1325+'Input Sheet'!M1829-'Input Sheet'!M2333</f>
        <v>0</v>
      </c>
      <c r="N824" s="288">
        <f>'Input Sheet'!N1325+'Input Sheet'!N1829-'Input Sheet'!N2333</f>
        <v>0</v>
      </c>
    </row>
    <row r="825" spans="1:14" s="369" customFormat="1" ht="12.75" hidden="1" customHeight="1" outlineLevel="1" x14ac:dyDescent="0.25">
      <c r="A825" s="3"/>
      <c r="B825" s="105" t="str">
        <f>'Input Sheet'!B1326</f>
        <v>Asset Type 310</v>
      </c>
      <c r="C825" s="105" t="str">
        <f>'Input Sheet'!C1326</f>
        <v>Description - Asset Type 310</v>
      </c>
      <c r="D825" s="3"/>
      <c r="E825" s="3"/>
      <c r="F825" s="8"/>
      <c r="G825" s="288">
        <f>'Input Sheet'!G1326+'Input Sheet'!G1830-'Input Sheet'!G2334</f>
        <v>0</v>
      </c>
      <c r="H825" s="288">
        <f>'Input Sheet'!H1326+'Input Sheet'!H1830-'Input Sheet'!H2334</f>
        <v>0</v>
      </c>
      <c r="I825" s="288">
        <f>'Input Sheet'!I1326+'Input Sheet'!I1830-'Input Sheet'!I2334</f>
        <v>0</v>
      </c>
      <c r="J825" s="288">
        <f>'Input Sheet'!J1326+'Input Sheet'!J1830-'Input Sheet'!J2334</f>
        <v>0</v>
      </c>
      <c r="K825" s="288">
        <f>'Input Sheet'!K1326+'Input Sheet'!K1830-'Input Sheet'!K2334</f>
        <v>0</v>
      </c>
      <c r="L825" s="288">
        <f>'Input Sheet'!L1326+'Input Sheet'!L1830-'Input Sheet'!L2334</f>
        <v>0</v>
      </c>
      <c r="M825" s="288">
        <f>'Input Sheet'!M1326+'Input Sheet'!M1830-'Input Sheet'!M2334</f>
        <v>0</v>
      </c>
      <c r="N825" s="288">
        <f>'Input Sheet'!N1326+'Input Sheet'!N1830-'Input Sheet'!N2334</f>
        <v>0</v>
      </c>
    </row>
    <row r="826" spans="1:14" s="369" customFormat="1" ht="12.75" hidden="1" customHeight="1" outlineLevel="1" x14ac:dyDescent="0.25">
      <c r="A826" s="3"/>
      <c r="B826" s="105" t="str">
        <f>'Input Sheet'!B1327</f>
        <v>Asset Type 311</v>
      </c>
      <c r="C826" s="105" t="str">
        <f>'Input Sheet'!C1327</f>
        <v>Description - Asset Type 311</v>
      </c>
      <c r="D826" s="3"/>
      <c r="E826" s="3"/>
      <c r="F826" s="8"/>
      <c r="G826" s="288">
        <f>'Input Sheet'!G1327+'Input Sheet'!G1831-'Input Sheet'!G2335</f>
        <v>0</v>
      </c>
      <c r="H826" s="288">
        <f>'Input Sheet'!H1327+'Input Sheet'!H1831-'Input Sheet'!H2335</f>
        <v>0</v>
      </c>
      <c r="I826" s="288">
        <f>'Input Sheet'!I1327+'Input Sheet'!I1831-'Input Sheet'!I2335</f>
        <v>0</v>
      </c>
      <c r="J826" s="288">
        <f>'Input Sheet'!J1327+'Input Sheet'!J1831-'Input Sheet'!J2335</f>
        <v>0</v>
      </c>
      <c r="K826" s="288">
        <f>'Input Sheet'!K1327+'Input Sheet'!K1831-'Input Sheet'!K2335</f>
        <v>0</v>
      </c>
      <c r="L826" s="288">
        <f>'Input Sheet'!L1327+'Input Sheet'!L1831-'Input Sheet'!L2335</f>
        <v>0</v>
      </c>
      <c r="M826" s="288">
        <f>'Input Sheet'!M1327+'Input Sheet'!M1831-'Input Sheet'!M2335</f>
        <v>0</v>
      </c>
      <c r="N826" s="288">
        <f>'Input Sheet'!N1327+'Input Sheet'!N1831-'Input Sheet'!N2335</f>
        <v>0</v>
      </c>
    </row>
    <row r="827" spans="1:14" s="369" customFormat="1" ht="12.75" hidden="1" customHeight="1" outlineLevel="1" x14ac:dyDescent="0.25">
      <c r="A827" s="3"/>
      <c r="B827" s="105" t="str">
        <f>'Input Sheet'!B1328</f>
        <v>Asset Type 312</v>
      </c>
      <c r="C827" s="105" t="str">
        <f>'Input Sheet'!C1328</f>
        <v>Description - Asset Type 312</v>
      </c>
      <c r="D827" s="3"/>
      <c r="E827" s="3"/>
      <c r="F827" s="8"/>
      <c r="G827" s="288">
        <f>'Input Sheet'!G1328+'Input Sheet'!G1832-'Input Sheet'!G2336</f>
        <v>0</v>
      </c>
      <c r="H827" s="288">
        <f>'Input Sheet'!H1328+'Input Sheet'!H1832-'Input Sheet'!H2336</f>
        <v>0</v>
      </c>
      <c r="I827" s="288">
        <f>'Input Sheet'!I1328+'Input Sheet'!I1832-'Input Sheet'!I2336</f>
        <v>0</v>
      </c>
      <c r="J827" s="288">
        <f>'Input Sheet'!J1328+'Input Sheet'!J1832-'Input Sheet'!J2336</f>
        <v>0</v>
      </c>
      <c r="K827" s="288">
        <f>'Input Sheet'!K1328+'Input Sheet'!K1832-'Input Sheet'!K2336</f>
        <v>0</v>
      </c>
      <c r="L827" s="288">
        <f>'Input Sheet'!L1328+'Input Sheet'!L1832-'Input Sheet'!L2336</f>
        <v>0</v>
      </c>
      <c r="M827" s="288">
        <f>'Input Sheet'!M1328+'Input Sheet'!M1832-'Input Sheet'!M2336</f>
        <v>0</v>
      </c>
      <c r="N827" s="288">
        <f>'Input Sheet'!N1328+'Input Sheet'!N1832-'Input Sheet'!N2336</f>
        <v>0</v>
      </c>
    </row>
    <row r="828" spans="1:14" s="369" customFormat="1" ht="12.75" hidden="1" customHeight="1" outlineLevel="1" x14ac:dyDescent="0.25">
      <c r="A828" s="3"/>
      <c r="B828" s="105" t="str">
        <f>'Input Sheet'!B1329</f>
        <v>Asset Type 313</v>
      </c>
      <c r="C828" s="105" t="str">
        <f>'Input Sheet'!C1329</f>
        <v>Description - Asset Type 313</v>
      </c>
      <c r="D828" s="3"/>
      <c r="E828" s="3"/>
      <c r="F828" s="8"/>
      <c r="G828" s="288">
        <f>'Input Sheet'!G1329+'Input Sheet'!G1833-'Input Sheet'!G2337</f>
        <v>0</v>
      </c>
      <c r="H828" s="288">
        <f>'Input Sheet'!H1329+'Input Sheet'!H1833-'Input Sheet'!H2337</f>
        <v>0</v>
      </c>
      <c r="I828" s="288">
        <f>'Input Sheet'!I1329+'Input Sheet'!I1833-'Input Sheet'!I2337</f>
        <v>0</v>
      </c>
      <c r="J828" s="288">
        <f>'Input Sheet'!J1329+'Input Sheet'!J1833-'Input Sheet'!J2337</f>
        <v>0</v>
      </c>
      <c r="K828" s="288">
        <f>'Input Sheet'!K1329+'Input Sheet'!K1833-'Input Sheet'!K2337</f>
        <v>0</v>
      </c>
      <c r="L828" s="288">
        <f>'Input Sheet'!L1329+'Input Sheet'!L1833-'Input Sheet'!L2337</f>
        <v>0</v>
      </c>
      <c r="M828" s="288">
        <f>'Input Sheet'!M1329+'Input Sheet'!M1833-'Input Sheet'!M2337</f>
        <v>0</v>
      </c>
      <c r="N828" s="288">
        <f>'Input Sheet'!N1329+'Input Sheet'!N1833-'Input Sheet'!N2337</f>
        <v>0</v>
      </c>
    </row>
    <row r="829" spans="1:14" s="369" customFormat="1" ht="12.75" hidden="1" customHeight="1" outlineLevel="1" x14ac:dyDescent="0.25">
      <c r="A829" s="3"/>
      <c r="B829" s="105" t="str">
        <f>'Input Sheet'!B1330</f>
        <v>Asset Type 314</v>
      </c>
      <c r="C829" s="105" t="str">
        <f>'Input Sheet'!C1330</f>
        <v>Description - Asset Type 314</v>
      </c>
      <c r="D829" s="3"/>
      <c r="E829" s="3"/>
      <c r="F829" s="8"/>
      <c r="G829" s="288">
        <f>'Input Sheet'!G1330+'Input Sheet'!G1834-'Input Sheet'!G2338</f>
        <v>0</v>
      </c>
      <c r="H829" s="288">
        <f>'Input Sheet'!H1330+'Input Sheet'!H1834-'Input Sheet'!H2338</f>
        <v>0</v>
      </c>
      <c r="I829" s="288">
        <f>'Input Sheet'!I1330+'Input Sheet'!I1834-'Input Sheet'!I2338</f>
        <v>0</v>
      </c>
      <c r="J829" s="288">
        <f>'Input Sheet'!J1330+'Input Sheet'!J1834-'Input Sheet'!J2338</f>
        <v>0</v>
      </c>
      <c r="K829" s="288">
        <f>'Input Sheet'!K1330+'Input Sheet'!K1834-'Input Sheet'!K2338</f>
        <v>0</v>
      </c>
      <c r="L829" s="288">
        <f>'Input Sheet'!L1330+'Input Sheet'!L1834-'Input Sheet'!L2338</f>
        <v>0</v>
      </c>
      <c r="M829" s="288">
        <f>'Input Sheet'!M1330+'Input Sheet'!M1834-'Input Sheet'!M2338</f>
        <v>0</v>
      </c>
      <c r="N829" s="288">
        <f>'Input Sheet'!N1330+'Input Sheet'!N1834-'Input Sheet'!N2338</f>
        <v>0</v>
      </c>
    </row>
    <row r="830" spans="1:14" s="369" customFormat="1" ht="12.75" hidden="1" customHeight="1" outlineLevel="1" x14ac:dyDescent="0.25">
      <c r="A830" s="3"/>
      <c r="B830" s="105" t="str">
        <f>'Input Sheet'!B1331</f>
        <v>Asset Type 315</v>
      </c>
      <c r="C830" s="105" t="str">
        <f>'Input Sheet'!C1331</f>
        <v>Description - Asset Type 315</v>
      </c>
      <c r="D830" s="3"/>
      <c r="E830" s="3"/>
      <c r="F830" s="8"/>
      <c r="G830" s="288">
        <f>'Input Sheet'!G1331+'Input Sheet'!G1835-'Input Sheet'!G2339</f>
        <v>0</v>
      </c>
      <c r="H830" s="288">
        <f>'Input Sheet'!H1331+'Input Sheet'!H1835-'Input Sheet'!H2339</f>
        <v>0</v>
      </c>
      <c r="I830" s="288">
        <f>'Input Sheet'!I1331+'Input Sheet'!I1835-'Input Sheet'!I2339</f>
        <v>0</v>
      </c>
      <c r="J830" s="288">
        <f>'Input Sheet'!J1331+'Input Sheet'!J1835-'Input Sheet'!J2339</f>
        <v>0</v>
      </c>
      <c r="K830" s="288">
        <f>'Input Sheet'!K1331+'Input Sheet'!K1835-'Input Sheet'!K2339</f>
        <v>0</v>
      </c>
      <c r="L830" s="288">
        <f>'Input Sheet'!L1331+'Input Sheet'!L1835-'Input Sheet'!L2339</f>
        <v>0</v>
      </c>
      <c r="M830" s="288">
        <f>'Input Sheet'!M1331+'Input Sheet'!M1835-'Input Sheet'!M2339</f>
        <v>0</v>
      </c>
      <c r="N830" s="288">
        <f>'Input Sheet'!N1331+'Input Sheet'!N1835-'Input Sheet'!N2339</f>
        <v>0</v>
      </c>
    </row>
    <row r="831" spans="1:14" s="369" customFormat="1" ht="12.75" hidden="1" customHeight="1" outlineLevel="1" x14ac:dyDescent="0.25">
      <c r="A831" s="3"/>
      <c r="B831" s="105" t="str">
        <f>'Input Sheet'!B1332</f>
        <v>Asset Type 316</v>
      </c>
      <c r="C831" s="105" t="str">
        <f>'Input Sheet'!C1332</f>
        <v>Description - Asset Type 316</v>
      </c>
      <c r="D831" s="3"/>
      <c r="E831" s="3"/>
      <c r="F831" s="8"/>
      <c r="G831" s="288">
        <f>'Input Sheet'!G1332+'Input Sheet'!G1836-'Input Sheet'!G2340</f>
        <v>0</v>
      </c>
      <c r="H831" s="288">
        <f>'Input Sheet'!H1332+'Input Sheet'!H1836-'Input Sheet'!H2340</f>
        <v>0</v>
      </c>
      <c r="I831" s="288">
        <f>'Input Sheet'!I1332+'Input Sheet'!I1836-'Input Sheet'!I2340</f>
        <v>0</v>
      </c>
      <c r="J831" s="288">
        <f>'Input Sheet'!J1332+'Input Sheet'!J1836-'Input Sheet'!J2340</f>
        <v>0</v>
      </c>
      <c r="K831" s="288">
        <f>'Input Sheet'!K1332+'Input Sheet'!K1836-'Input Sheet'!K2340</f>
        <v>0</v>
      </c>
      <c r="L831" s="288">
        <f>'Input Sheet'!L1332+'Input Sheet'!L1836-'Input Sheet'!L2340</f>
        <v>0</v>
      </c>
      <c r="M831" s="288">
        <f>'Input Sheet'!M1332+'Input Sheet'!M1836-'Input Sheet'!M2340</f>
        <v>0</v>
      </c>
      <c r="N831" s="288">
        <f>'Input Sheet'!N1332+'Input Sheet'!N1836-'Input Sheet'!N2340</f>
        <v>0</v>
      </c>
    </row>
    <row r="832" spans="1:14" s="369" customFormat="1" ht="12.75" hidden="1" customHeight="1" outlineLevel="1" x14ac:dyDescent="0.25">
      <c r="A832" s="3"/>
      <c r="B832" s="105" t="str">
        <f>'Input Sheet'!B1333</f>
        <v>Asset Type 317</v>
      </c>
      <c r="C832" s="105" t="str">
        <f>'Input Sheet'!C1333</f>
        <v>Description - Asset Type 317</v>
      </c>
      <c r="D832" s="3"/>
      <c r="E832" s="3"/>
      <c r="F832" s="8"/>
      <c r="G832" s="288">
        <f>'Input Sheet'!G1333+'Input Sheet'!G1837-'Input Sheet'!G2341</f>
        <v>0</v>
      </c>
      <c r="H832" s="288">
        <f>'Input Sheet'!H1333+'Input Sheet'!H1837-'Input Sheet'!H2341</f>
        <v>0</v>
      </c>
      <c r="I832" s="288">
        <f>'Input Sheet'!I1333+'Input Sheet'!I1837-'Input Sheet'!I2341</f>
        <v>0</v>
      </c>
      <c r="J832" s="288">
        <f>'Input Sheet'!J1333+'Input Sheet'!J1837-'Input Sheet'!J2341</f>
        <v>0</v>
      </c>
      <c r="K832" s="288">
        <f>'Input Sheet'!K1333+'Input Sheet'!K1837-'Input Sheet'!K2341</f>
        <v>0</v>
      </c>
      <c r="L832" s="288">
        <f>'Input Sheet'!L1333+'Input Sheet'!L1837-'Input Sheet'!L2341</f>
        <v>0</v>
      </c>
      <c r="M832" s="288">
        <f>'Input Sheet'!M1333+'Input Sheet'!M1837-'Input Sheet'!M2341</f>
        <v>0</v>
      </c>
      <c r="N832" s="288">
        <f>'Input Sheet'!N1333+'Input Sheet'!N1837-'Input Sheet'!N2341</f>
        <v>0</v>
      </c>
    </row>
    <row r="833" spans="1:14" s="369" customFormat="1" ht="12.75" hidden="1" customHeight="1" outlineLevel="1" x14ac:dyDescent="0.25">
      <c r="A833" s="3"/>
      <c r="B833" s="105" t="str">
        <f>'Input Sheet'!B1334</f>
        <v>Asset Type 318</v>
      </c>
      <c r="C833" s="105" t="str">
        <f>'Input Sheet'!C1334</f>
        <v>Description - Asset Type 318</v>
      </c>
      <c r="D833" s="3"/>
      <c r="E833" s="3"/>
      <c r="F833" s="8"/>
      <c r="G833" s="288">
        <f>'Input Sheet'!G1334+'Input Sheet'!G1838-'Input Sheet'!G2342</f>
        <v>0</v>
      </c>
      <c r="H833" s="288">
        <f>'Input Sheet'!H1334+'Input Sheet'!H1838-'Input Sheet'!H2342</f>
        <v>0</v>
      </c>
      <c r="I833" s="288">
        <f>'Input Sheet'!I1334+'Input Sheet'!I1838-'Input Sheet'!I2342</f>
        <v>0</v>
      </c>
      <c r="J833" s="288">
        <f>'Input Sheet'!J1334+'Input Sheet'!J1838-'Input Sheet'!J2342</f>
        <v>0</v>
      </c>
      <c r="K833" s="288">
        <f>'Input Sheet'!K1334+'Input Sheet'!K1838-'Input Sheet'!K2342</f>
        <v>0</v>
      </c>
      <c r="L833" s="288">
        <f>'Input Sheet'!L1334+'Input Sheet'!L1838-'Input Sheet'!L2342</f>
        <v>0</v>
      </c>
      <c r="M833" s="288">
        <f>'Input Sheet'!M1334+'Input Sheet'!M1838-'Input Sheet'!M2342</f>
        <v>0</v>
      </c>
      <c r="N833" s="288">
        <f>'Input Sheet'!N1334+'Input Sheet'!N1838-'Input Sheet'!N2342</f>
        <v>0</v>
      </c>
    </row>
    <row r="834" spans="1:14" s="369" customFormat="1" ht="12.75" hidden="1" customHeight="1" outlineLevel="1" x14ac:dyDescent="0.25">
      <c r="A834" s="3"/>
      <c r="B834" s="105" t="str">
        <f>'Input Sheet'!B1335</f>
        <v>Asset Type 319</v>
      </c>
      <c r="C834" s="105" t="str">
        <f>'Input Sheet'!C1335</f>
        <v>Description - Asset Type 319</v>
      </c>
      <c r="D834" s="3"/>
      <c r="E834" s="3"/>
      <c r="F834" s="8"/>
      <c r="G834" s="288">
        <f>'Input Sheet'!G1335+'Input Sheet'!G1839-'Input Sheet'!G2343</f>
        <v>0</v>
      </c>
      <c r="H834" s="288">
        <f>'Input Sheet'!H1335+'Input Sheet'!H1839-'Input Sheet'!H2343</f>
        <v>0</v>
      </c>
      <c r="I834" s="288">
        <f>'Input Sheet'!I1335+'Input Sheet'!I1839-'Input Sheet'!I2343</f>
        <v>0</v>
      </c>
      <c r="J834" s="288">
        <f>'Input Sheet'!J1335+'Input Sheet'!J1839-'Input Sheet'!J2343</f>
        <v>0</v>
      </c>
      <c r="K834" s="288">
        <f>'Input Sheet'!K1335+'Input Sheet'!K1839-'Input Sheet'!K2343</f>
        <v>0</v>
      </c>
      <c r="L834" s="288">
        <f>'Input Sheet'!L1335+'Input Sheet'!L1839-'Input Sheet'!L2343</f>
        <v>0</v>
      </c>
      <c r="M834" s="288">
        <f>'Input Sheet'!M1335+'Input Sheet'!M1839-'Input Sheet'!M2343</f>
        <v>0</v>
      </c>
      <c r="N834" s="288">
        <f>'Input Sheet'!N1335+'Input Sheet'!N1839-'Input Sheet'!N2343</f>
        <v>0</v>
      </c>
    </row>
    <row r="835" spans="1:14" s="369" customFormat="1" ht="12.75" hidden="1" customHeight="1" outlineLevel="1" x14ac:dyDescent="0.25">
      <c r="A835" s="3"/>
      <c r="B835" s="105" t="str">
        <f>'Input Sheet'!B1336</f>
        <v>Asset Type 320</v>
      </c>
      <c r="C835" s="105" t="str">
        <f>'Input Sheet'!C1336</f>
        <v>Description - Asset Type 320</v>
      </c>
      <c r="D835" s="3"/>
      <c r="E835" s="3"/>
      <c r="F835" s="8"/>
      <c r="G835" s="288">
        <f>'Input Sheet'!G1336+'Input Sheet'!G1840-'Input Sheet'!G2344</f>
        <v>0</v>
      </c>
      <c r="H835" s="288">
        <f>'Input Sheet'!H1336+'Input Sheet'!H1840-'Input Sheet'!H2344</f>
        <v>0</v>
      </c>
      <c r="I835" s="288">
        <f>'Input Sheet'!I1336+'Input Sheet'!I1840-'Input Sheet'!I2344</f>
        <v>0</v>
      </c>
      <c r="J835" s="288">
        <f>'Input Sheet'!J1336+'Input Sheet'!J1840-'Input Sheet'!J2344</f>
        <v>0</v>
      </c>
      <c r="K835" s="288">
        <f>'Input Sheet'!K1336+'Input Sheet'!K1840-'Input Sheet'!K2344</f>
        <v>0</v>
      </c>
      <c r="L835" s="288">
        <f>'Input Sheet'!L1336+'Input Sheet'!L1840-'Input Sheet'!L2344</f>
        <v>0</v>
      </c>
      <c r="M835" s="288">
        <f>'Input Sheet'!M1336+'Input Sheet'!M1840-'Input Sheet'!M2344</f>
        <v>0</v>
      </c>
      <c r="N835" s="288">
        <f>'Input Sheet'!N1336+'Input Sheet'!N1840-'Input Sheet'!N2344</f>
        <v>0</v>
      </c>
    </row>
    <row r="836" spans="1:14" s="369" customFormat="1" ht="12.75" hidden="1" customHeight="1" outlineLevel="1" x14ac:dyDescent="0.25">
      <c r="A836" s="3"/>
      <c r="B836" s="105" t="str">
        <f>'Input Sheet'!B1337</f>
        <v>Asset Type 321</v>
      </c>
      <c r="C836" s="105" t="str">
        <f>'Input Sheet'!C1337</f>
        <v>Description - Asset Type 321</v>
      </c>
      <c r="D836" s="3"/>
      <c r="E836" s="3"/>
      <c r="F836" s="8"/>
      <c r="G836" s="288">
        <f>'Input Sheet'!G1337+'Input Sheet'!G1841-'Input Sheet'!G2345</f>
        <v>0</v>
      </c>
      <c r="H836" s="288">
        <f>'Input Sheet'!H1337+'Input Sheet'!H1841-'Input Sheet'!H2345</f>
        <v>0</v>
      </c>
      <c r="I836" s="288">
        <f>'Input Sheet'!I1337+'Input Sheet'!I1841-'Input Sheet'!I2345</f>
        <v>0</v>
      </c>
      <c r="J836" s="288">
        <f>'Input Sheet'!J1337+'Input Sheet'!J1841-'Input Sheet'!J2345</f>
        <v>0</v>
      </c>
      <c r="K836" s="288">
        <f>'Input Sheet'!K1337+'Input Sheet'!K1841-'Input Sheet'!K2345</f>
        <v>0</v>
      </c>
      <c r="L836" s="288">
        <f>'Input Sheet'!L1337+'Input Sheet'!L1841-'Input Sheet'!L2345</f>
        <v>0</v>
      </c>
      <c r="M836" s="288">
        <f>'Input Sheet'!M1337+'Input Sheet'!M1841-'Input Sheet'!M2345</f>
        <v>0</v>
      </c>
      <c r="N836" s="288">
        <f>'Input Sheet'!N1337+'Input Sheet'!N1841-'Input Sheet'!N2345</f>
        <v>0</v>
      </c>
    </row>
    <row r="837" spans="1:14" s="369" customFormat="1" ht="12.75" hidden="1" customHeight="1" outlineLevel="1" x14ac:dyDescent="0.25">
      <c r="A837" s="3"/>
      <c r="B837" s="105" t="str">
        <f>'Input Sheet'!B1338</f>
        <v>Asset Type 322</v>
      </c>
      <c r="C837" s="105" t="str">
        <f>'Input Sheet'!C1338</f>
        <v>Description - Asset Type 322</v>
      </c>
      <c r="D837" s="3"/>
      <c r="E837" s="3"/>
      <c r="F837" s="8"/>
      <c r="G837" s="288">
        <f>'Input Sheet'!G1338+'Input Sheet'!G1842-'Input Sheet'!G2346</f>
        <v>0</v>
      </c>
      <c r="H837" s="288">
        <f>'Input Sheet'!H1338+'Input Sheet'!H1842-'Input Sheet'!H2346</f>
        <v>0</v>
      </c>
      <c r="I837" s="288">
        <f>'Input Sheet'!I1338+'Input Sheet'!I1842-'Input Sheet'!I2346</f>
        <v>0</v>
      </c>
      <c r="J837" s="288">
        <f>'Input Sheet'!J1338+'Input Sheet'!J1842-'Input Sheet'!J2346</f>
        <v>0</v>
      </c>
      <c r="K837" s="288">
        <f>'Input Sheet'!K1338+'Input Sheet'!K1842-'Input Sheet'!K2346</f>
        <v>0</v>
      </c>
      <c r="L837" s="288">
        <f>'Input Sheet'!L1338+'Input Sheet'!L1842-'Input Sheet'!L2346</f>
        <v>0</v>
      </c>
      <c r="M837" s="288">
        <f>'Input Sheet'!M1338+'Input Sheet'!M1842-'Input Sheet'!M2346</f>
        <v>0</v>
      </c>
      <c r="N837" s="288">
        <f>'Input Sheet'!N1338+'Input Sheet'!N1842-'Input Sheet'!N2346</f>
        <v>0</v>
      </c>
    </row>
    <row r="838" spans="1:14" s="369" customFormat="1" ht="12.75" hidden="1" customHeight="1" outlineLevel="1" x14ac:dyDescent="0.25">
      <c r="A838" s="3"/>
      <c r="B838" s="105" t="str">
        <f>'Input Sheet'!B1339</f>
        <v>Asset Type 323</v>
      </c>
      <c r="C838" s="105" t="str">
        <f>'Input Sheet'!C1339</f>
        <v>Description - Asset Type 323</v>
      </c>
      <c r="D838" s="3"/>
      <c r="E838" s="3"/>
      <c r="F838" s="8"/>
      <c r="G838" s="288">
        <f>'Input Sheet'!G1339+'Input Sheet'!G1843-'Input Sheet'!G2347</f>
        <v>0</v>
      </c>
      <c r="H838" s="288">
        <f>'Input Sheet'!H1339+'Input Sheet'!H1843-'Input Sheet'!H2347</f>
        <v>0</v>
      </c>
      <c r="I838" s="288">
        <f>'Input Sheet'!I1339+'Input Sheet'!I1843-'Input Sheet'!I2347</f>
        <v>0</v>
      </c>
      <c r="J838" s="288">
        <f>'Input Sheet'!J1339+'Input Sheet'!J1843-'Input Sheet'!J2347</f>
        <v>0</v>
      </c>
      <c r="K838" s="288">
        <f>'Input Sheet'!K1339+'Input Sheet'!K1843-'Input Sheet'!K2347</f>
        <v>0</v>
      </c>
      <c r="L838" s="288">
        <f>'Input Sheet'!L1339+'Input Sheet'!L1843-'Input Sheet'!L2347</f>
        <v>0</v>
      </c>
      <c r="M838" s="288">
        <f>'Input Sheet'!M1339+'Input Sheet'!M1843-'Input Sheet'!M2347</f>
        <v>0</v>
      </c>
      <c r="N838" s="288">
        <f>'Input Sheet'!N1339+'Input Sheet'!N1843-'Input Sheet'!N2347</f>
        <v>0</v>
      </c>
    </row>
    <row r="839" spans="1:14" s="369" customFormat="1" ht="12.75" hidden="1" customHeight="1" outlineLevel="1" x14ac:dyDescent="0.25">
      <c r="A839" s="3"/>
      <c r="B839" s="105" t="str">
        <f>'Input Sheet'!B1340</f>
        <v>Asset Type 324</v>
      </c>
      <c r="C839" s="105" t="str">
        <f>'Input Sheet'!C1340</f>
        <v>Description - Asset Type 324</v>
      </c>
      <c r="D839" s="3"/>
      <c r="E839" s="3"/>
      <c r="F839" s="8"/>
      <c r="G839" s="288">
        <f>'Input Sheet'!G1340+'Input Sheet'!G1844-'Input Sheet'!G2348</f>
        <v>0</v>
      </c>
      <c r="H839" s="288">
        <f>'Input Sheet'!H1340+'Input Sheet'!H1844-'Input Sheet'!H2348</f>
        <v>0</v>
      </c>
      <c r="I839" s="288">
        <f>'Input Sheet'!I1340+'Input Sheet'!I1844-'Input Sheet'!I2348</f>
        <v>0</v>
      </c>
      <c r="J839" s="288">
        <f>'Input Sheet'!J1340+'Input Sheet'!J1844-'Input Sheet'!J2348</f>
        <v>0</v>
      </c>
      <c r="K839" s="288">
        <f>'Input Sheet'!K1340+'Input Sheet'!K1844-'Input Sheet'!K2348</f>
        <v>0</v>
      </c>
      <c r="L839" s="288">
        <f>'Input Sheet'!L1340+'Input Sheet'!L1844-'Input Sheet'!L2348</f>
        <v>0</v>
      </c>
      <c r="M839" s="288">
        <f>'Input Sheet'!M1340+'Input Sheet'!M1844-'Input Sheet'!M2348</f>
        <v>0</v>
      </c>
      <c r="N839" s="288">
        <f>'Input Sheet'!N1340+'Input Sheet'!N1844-'Input Sheet'!N2348</f>
        <v>0</v>
      </c>
    </row>
    <row r="840" spans="1:14" s="369" customFormat="1" ht="12.75" hidden="1" customHeight="1" outlineLevel="1" x14ac:dyDescent="0.25">
      <c r="A840" s="3"/>
      <c r="B840" s="105" t="str">
        <f>'Input Sheet'!B1341</f>
        <v>Asset Type 325</v>
      </c>
      <c r="C840" s="105" t="str">
        <f>'Input Sheet'!C1341</f>
        <v>Description - Asset Type 325</v>
      </c>
      <c r="D840" s="3"/>
      <c r="E840" s="3"/>
      <c r="F840" s="8"/>
      <c r="G840" s="288">
        <f>'Input Sheet'!G1341+'Input Sheet'!G1845-'Input Sheet'!G2349</f>
        <v>0</v>
      </c>
      <c r="H840" s="288">
        <f>'Input Sheet'!H1341+'Input Sheet'!H1845-'Input Sheet'!H2349</f>
        <v>0</v>
      </c>
      <c r="I840" s="288">
        <f>'Input Sheet'!I1341+'Input Sheet'!I1845-'Input Sheet'!I2349</f>
        <v>0</v>
      </c>
      <c r="J840" s="288">
        <f>'Input Sheet'!J1341+'Input Sheet'!J1845-'Input Sheet'!J2349</f>
        <v>0</v>
      </c>
      <c r="K840" s="288">
        <f>'Input Sheet'!K1341+'Input Sheet'!K1845-'Input Sheet'!K2349</f>
        <v>0</v>
      </c>
      <c r="L840" s="288">
        <f>'Input Sheet'!L1341+'Input Sheet'!L1845-'Input Sheet'!L2349</f>
        <v>0</v>
      </c>
      <c r="M840" s="288">
        <f>'Input Sheet'!M1341+'Input Sheet'!M1845-'Input Sheet'!M2349</f>
        <v>0</v>
      </c>
      <c r="N840" s="288">
        <f>'Input Sheet'!N1341+'Input Sheet'!N1845-'Input Sheet'!N2349</f>
        <v>0</v>
      </c>
    </row>
    <row r="841" spans="1:14" s="369" customFormat="1" ht="12.75" hidden="1" customHeight="1" outlineLevel="1" x14ac:dyDescent="0.25">
      <c r="A841" s="3"/>
      <c r="B841" s="105" t="str">
        <f>'Input Sheet'!B1342</f>
        <v>Asset Type 326</v>
      </c>
      <c r="C841" s="105" t="str">
        <f>'Input Sheet'!C1342</f>
        <v>Description - Asset Type 326</v>
      </c>
      <c r="D841" s="3"/>
      <c r="E841" s="3"/>
      <c r="F841" s="8"/>
      <c r="G841" s="288">
        <f>'Input Sheet'!G1342+'Input Sheet'!G1846-'Input Sheet'!G2350</f>
        <v>0</v>
      </c>
      <c r="H841" s="288">
        <f>'Input Sheet'!H1342+'Input Sheet'!H1846-'Input Sheet'!H2350</f>
        <v>0</v>
      </c>
      <c r="I841" s="288">
        <f>'Input Sheet'!I1342+'Input Sheet'!I1846-'Input Sheet'!I2350</f>
        <v>0</v>
      </c>
      <c r="J841" s="288">
        <f>'Input Sheet'!J1342+'Input Sheet'!J1846-'Input Sheet'!J2350</f>
        <v>0</v>
      </c>
      <c r="K841" s="288">
        <f>'Input Sheet'!K1342+'Input Sheet'!K1846-'Input Sheet'!K2350</f>
        <v>0</v>
      </c>
      <c r="L841" s="288">
        <f>'Input Sheet'!L1342+'Input Sheet'!L1846-'Input Sheet'!L2350</f>
        <v>0</v>
      </c>
      <c r="M841" s="288">
        <f>'Input Sheet'!M1342+'Input Sheet'!M1846-'Input Sheet'!M2350</f>
        <v>0</v>
      </c>
      <c r="N841" s="288">
        <f>'Input Sheet'!N1342+'Input Sheet'!N1846-'Input Sheet'!N2350</f>
        <v>0</v>
      </c>
    </row>
    <row r="842" spans="1:14" s="369" customFormat="1" ht="12.75" hidden="1" customHeight="1" outlineLevel="1" x14ac:dyDescent="0.25">
      <c r="A842" s="3"/>
      <c r="B842" s="105" t="str">
        <f>'Input Sheet'!B1343</f>
        <v>Asset Type 327</v>
      </c>
      <c r="C842" s="105" t="str">
        <f>'Input Sheet'!C1343</f>
        <v>Description - Asset Type 327</v>
      </c>
      <c r="D842" s="3"/>
      <c r="E842" s="3"/>
      <c r="F842" s="8"/>
      <c r="G842" s="288">
        <f>'Input Sheet'!G1343+'Input Sheet'!G1847-'Input Sheet'!G2351</f>
        <v>0</v>
      </c>
      <c r="H842" s="288">
        <f>'Input Sheet'!H1343+'Input Sheet'!H1847-'Input Sheet'!H2351</f>
        <v>0</v>
      </c>
      <c r="I842" s="288">
        <f>'Input Sheet'!I1343+'Input Sheet'!I1847-'Input Sheet'!I2351</f>
        <v>0</v>
      </c>
      <c r="J842" s="288">
        <f>'Input Sheet'!J1343+'Input Sheet'!J1847-'Input Sheet'!J2351</f>
        <v>0</v>
      </c>
      <c r="K842" s="288">
        <f>'Input Sheet'!K1343+'Input Sheet'!K1847-'Input Sheet'!K2351</f>
        <v>0</v>
      </c>
      <c r="L842" s="288">
        <f>'Input Sheet'!L1343+'Input Sheet'!L1847-'Input Sheet'!L2351</f>
        <v>0</v>
      </c>
      <c r="M842" s="288">
        <f>'Input Sheet'!M1343+'Input Sheet'!M1847-'Input Sheet'!M2351</f>
        <v>0</v>
      </c>
      <c r="N842" s="288">
        <f>'Input Sheet'!N1343+'Input Sheet'!N1847-'Input Sheet'!N2351</f>
        <v>0</v>
      </c>
    </row>
    <row r="843" spans="1:14" s="369" customFormat="1" ht="12.75" hidden="1" customHeight="1" outlineLevel="1" x14ac:dyDescent="0.25">
      <c r="A843" s="3"/>
      <c r="B843" s="105" t="str">
        <f>'Input Sheet'!B1344</f>
        <v>Asset Type 328</v>
      </c>
      <c r="C843" s="105" t="str">
        <f>'Input Sheet'!C1344</f>
        <v>Description - Asset Type 328</v>
      </c>
      <c r="D843" s="3"/>
      <c r="E843" s="3"/>
      <c r="F843" s="8"/>
      <c r="G843" s="288">
        <f>'Input Sheet'!G1344+'Input Sheet'!G1848-'Input Sheet'!G2352</f>
        <v>0</v>
      </c>
      <c r="H843" s="288">
        <f>'Input Sheet'!H1344+'Input Sheet'!H1848-'Input Sheet'!H2352</f>
        <v>0</v>
      </c>
      <c r="I843" s="288">
        <f>'Input Sheet'!I1344+'Input Sheet'!I1848-'Input Sheet'!I2352</f>
        <v>0</v>
      </c>
      <c r="J843" s="288">
        <f>'Input Sheet'!J1344+'Input Sheet'!J1848-'Input Sheet'!J2352</f>
        <v>0</v>
      </c>
      <c r="K843" s="288">
        <f>'Input Sheet'!K1344+'Input Sheet'!K1848-'Input Sheet'!K2352</f>
        <v>0</v>
      </c>
      <c r="L843" s="288">
        <f>'Input Sheet'!L1344+'Input Sheet'!L1848-'Input Sheet'!L2352</f>
        <v>0</v>
      </c>
      <c r="M843" s="288">
        <f>'Input Sheet'!M1344+'Input Sheet'!M1848-'Input Sheet'!M2352</f>
        <v>0</v>
      </c>
      <c r="N843" s="288">
        <f>'Input Sheet'!N1344+'Input Sheet'!N1848-'Input Sheet'!N2352</f>
        <v>0</v>
      </c>
    </row>
    <row r="844" spans="1:14" s="369" customFormat="1" ht="12.75" hidden="1" customHeight="1" outlineLevel="1" x14ac:dyDescent="0.25">
      <c r="A844" s="3"/>
      <c r="B844" s="105" t="str">
        <f>'Input Sheet'!B1345</f>
        <v>Asset Type 329</v>
      </c>
      <c r="C844" s="105" t="str">
        <f>'Input Sheet'!C1345</f>
        <v>Description - Asset Type 329</v>
      </c>
      <c r="D844" s="3"/>
      <c r="E844" s="3"/>
      <c r="F844" s="8"/>
      <c r="G844" s="288">
        <f>'Input Sheet'!G1345+'Input Sheet'!G1849-'Input Sheet'!G2353</f>
        <v>0</v>
      </c>
      <c r="H844" s="288">
        <f>'Input Sheet'!H1345+'Input Sheet'!H1849-'Input Sheet'!H2353</f>
        <v>0</v>
      </c>
      <c r="I844" s="288">
        <f>'Input Sheet'!I1345+'Input Sheet'!I1849-'Input Sheet'!I2353</f>
        <v>0</v>
      </c>
      <c r="J844" s="288">
        <f>'Input Sheet'!J1345+'Input Sheet'!J1849-'Input Sheet'!J2353</f>
        <v>0</v>
      </c>
      <c r="K844" s="288">
        <f>'Input Sheet'!K1345+'Input Sheet'!K1849-'Input Sheet'!K2353</f>
        <v>0</v>
      </c>
      <c r="L844" s="288">
        <f>'Input Sheet'!L1345+'Input Sheet'!L1849-'Input Sheet'!L2353</f>
        <v>0</v>
      </c>
      <c r="M844" s="288">
        <f>'Input Sheet'!M1345+'Input Sheet'!M1849-'Input Sheet'!M2353</f>
        <v>0</v>
      </c>
      <c r="N844" s="288">
        <f>'Input Sheet'!N1345+'Input Sheet'!N1849-'Input Sheet'!N2353</f>
        <v>0</v>
      </c>
    </row>
    <row r="845" spans="1:14" s="369" customFormat="1" ht="12.75" hidden="1" customHeight="1" outlineLevel="1" x14ac:dyDescent="0.25">
      <c r="A845" s="3"/>
      <c r="B845" s="105" t="str">
        <f>'Input Sheet'!B1346</f>
        <v>Asset Type 330</v>
      </c>
      <c r="C845" s="105" t="str">
        <f>'Input Sheet'!C1346</f>
        <v>Description - Asset Type 330</v>
      </c>
      <c r="D845" s="3"/>
      <c r="E845" s="3"/>
      <c r="F845" s="8"/>
      <c r="G845" s="288">
        <f>'Input Sheet'!G1346+'Input Sheet'!G1850-'Input Sheet'!G2354</f>
        <v>0</v>
      </c>
      <c r="H845" s="288">
        <f>'Input Sheet'!H1346+'Input Sheet'!H1850-'Input Sheet'!H2354</f>
        <v>0</v>
      </c>
      <c r="I845" s="288">
        <f>'Input Sheet'!I1346+'Input Sheet'!I1850-'Input Sheet'!I2354</f>
        <v>0</v>
      </c>
      <c r="J845" s="288">
        <f>'Input Sheet'!J1346+'Input Sheet'!J1850-'Input Sheet'!J2354</f>
        <v>0</v>
      </c>
      <c r="K845" s="288">
        <f>'Input Sheet'!K1346+'Input Sheet'!K1850-'Input Sheet'!K2354</f>
        <v>0</v>
      </c>
      <c r="L845" s="288">
        <f>'Input Sheet'!L1346+'Input Sheet'!L1850-'Input Sheet'!L2354</f>
        <v>0</v>
      </c>
      <c r="M845" s="288">
        <f>'Input Sheet'!M1346+'Input Sheet'!M1850-'Input Sheet'!M2354</f>
        <v>0</v>
      </c>
      <c r="N845" s="288">
        <f>'Input Sheet'!N1346+'Input Sheet'!N1850-'Input Sheet'!N2354</f>
        <v>0</v>
      </c>
    </row>
    <row r="846" spans="1:14" s="369" customFormat="1" ht="12.75" hidden="1" customHeight="1" outlineLevel="1" x14ac:dyDescent="0.25">
      <c r="A846" s="3"/>
      <c r="B846" s="105" t="str">
        <f>'Input Sheet'!B1347</f>
        <v>Asset Type 331</v>
      </c>
      <c r="C846" s="105" t="str">
        <f>'Input Sheet'!C1347</f>
        <v>Description - Asset Type 331</v>
      </c>
      <c r="D846" s="3"/>
      <c r="E846" s="3"/>
      <c r="F846" s="8"/>
      <c r="G846" s="288">
        <f>'Input Sheet'!G1347+'Input Sheet'!G1851-'Input Sheet'!G2355</f>
        <v>0</v>
      </c>
      <c r="H846" s="288">
        <f>'Input Sheet'!H1347+'Input Sheet'!H1851-'Input Sheet'!H2355</f>
        <v>0</v>
      </c>
      <c r="I846" s="288">
        <f>'Input Sheet'!I1347+'Input Sheet'!I1851-'Input Sheet'!I2355</f>
        <v>0</v>
      </c>
      <c r="J846" s="288">
        <f>'Input Sheet'!J1347+'Input Sheet'!J1851-'Input Sheet'!J2355</f>
        <v>0</v>
      </c>
      <c r="K846" s="288">
        <f>'Input Sheet'!K1347+'Input Sheet'!K1851-'Input Sheet'!K2355</f>
        <v>0</v>
      </c>
      <c r="L846" s="288">
        <f>'Input Sheet'!L1347+'Input Sheet'!L1851-'Input Sheet'!L2355</f>
        <v>0</v>
      </c>
      <c r="M846" s="288">
        <f>'Input Sheet'!M1347+'Input Sheet'!M1851-'Input Sheet'!M2355</f>
        <v>0</v>
      </c>
      <c r="N846" s="288">
        <f>'Input Sheet'!N1347+'Input Sheet'!N1851-'Input Sheet'!N2355</f>
        <v>0</v>
      </c>
    </row>
    <row r="847" spans="1:14" s="369" customFormat="1" ht="12.75" hidden="1" customHeight="1" outlineLevel="1" x14ac:dyDescent="0.25">
      <c r="A847" s="3"/>
      <c r="B847" s="105" t="str">
        <f>'Input Sheet'!B1348</f>
        <v>Asset Type 332</v>
      </c>
      <c r="C847" s="105" t="str">
        <f>'Input Sheet'!C1348</f>
        <v>Description - Asset Type 332</v>
      </c>
      <c r="D847" s="3"/>
      <c r="E847" s="3"/>
      <c r="F847" s="8"/>
      <c r="G847" s="288">
        <f>'Input Sheet'!G1348+'Input Sheet'!G1852-'Input Sheet'!G2356</f>
        <v>0</v>
      </c>
      <c r="H847" s="288">
        <f>'Input Sheet'!H1348+'Input Sheet'!H1852-'Input Sheet'!H2356</f>
        <v>0</v>
      </c>
      <c r="I847" s="288">
        <f>'Input Sheet'!I1348+'Input Sheet'!I1852-'Input Sheet'!I2356</f>
        <v>0</v>
      </c>
      <c r="J847" s="288">
        <f>'Input Sheet'!J1348+'Input Sheet'!J1852-'Input Sheet'!J2356</f>
        <v>0</v>
      </c>
      <c r="K847" s="288">
        <f>'Input Sheet'!K1348+'Input Sheet'!K1852-'Input Sheet'!K2356</f>
        <v>0</v>
      </c>
      <c r="L847" s="288">
        <f>'Input Sheet'!L1348+'Input Sheet'!L1852-'Input Sheet'!L2356</f>
        <v>0</v>
      </c>
      <c r="M847" s="288">
        <f>'Input Sheet'!M1348+'Input Sheet'!M1852-'Input Sheet'!M2356</f>
        <v>0</v>
      </c>
      <c r="N847" s="288">
        <f>'Input Sheet'!N1348+'Input Sheet'!N1852-'Input Sheet'!N2356</f>
        <v>0</v>
      </c>
    </row>
    <row r="848" spans="1:14" s="369" customFormat="1" ht="12.75" hidden="1" customHeight="1" outlineLevel="1" x14ac:dyDescent="0.25">
      <c r="A848" s="3"/>
      <c r="B848" s="105" t="str">
        <f>'Input Sheet'!B1349</f>
        <v>Asset Type 333</v>
      </c>
      <c r="C848" s="105" t="str">
        <f>'Input Sheet'!C1349</f>
        <v>Description - Asset Type 333</v>
      </c>
      <c r="D848" s="3"/>
      <c r="E848" s="3"/>
      <c r="F848" s="8"/>
      <c r="G848" s="288">
        <f>'Input Sheet'!G1349+'Input Sheet'!G1853-'Input Sheet'!G2357</f>
        <v>0</v>
      </c>
      <c r="H848" s="288">
        <f>'Input Sheet'!H1349+'Input Sheet'!H1853-'Input Sheet'!H2357</f>
        <v>0</v>
      </c>
      <c r="I848" s="288">
        <f>'Input Sheet'!I1349+'Input Sheet'!I1853-'Input Sheet'!I2357</f>
        <v>0</v>
      </c>
      <c r="J848" s="288">
        <f>'Input Sheet'!J1349+'Input Sheet'!J1853-'Input Sheet'!J2357</f>
        <v>0</v>
      </c>
      <c r="K848" s="288">
        <f>'Input Sheet'!K1349+'Input Sheet'!K1853-'Input Sheet'!K2357</f>
        <v>0</v>
      </c>
      <c r="L848" s="288">
        <f>'Input Sheet'!L1349+'Input Sheet'!L1853-'Input Sheet'!L2357</f>
        <v>0</v>
      </c>
      <c r="M848" s="288">
        <f>'Input Sheet'!M1349+'Input Sheet'!M1853-'Input Sheet'!M2357</f>
        <v>0</v>
      </c>
      <c r="N848" s="288">
        <f>'Input Sheet'!N1349+'Input Sheet'!N1853-'Input Sheet'!N2357</f>
        <v>0</v>
      </c>
    </row>
    <row r="849" spans="1:14" s="369" customFormat="1" ht="12.75" hidden="1" customHeight="1" outlineLevel="1" x14ac:dyDescent="0.25">
      <c r="A849" s="3"/>
      <c r="B849" s="105" t="str">
        <f>'Input Sheet'!B1350</f>
        <v>Asset Type 334</v>
      </c>
      <c r="C849" s="105" t="str">
        <f>'Input Sheet'!C1350</f>
        <v>Description - Asset Type 334</v>
      </c>
      <c r="D849" s="3"/>
      <c r="E849" s="3"/>
      <c r="F849" s="8"/>
      <c r="G849" s="288">
        <f>'Input Sheet'!G1350+'Input Sheet'!G1854-'Input Sheet'!G2358</f>
        <v>0</v>
      </c>
      <c r="H849" s="288">
        <f>'Input Sheet'!H1350+'Input Sheet'!H1854-'Input Sheet'!H2358</f>
        <v>0</v>
      </c>
      <c r="I849" s="288">
        <f>'Input Sheet'!I1350+'Input Sheet'!I1854-'Input Sheet'!I2358</f>
        <v>0</v>
      </c>
      <c r="J849" s="288">
        <f>'Input Sheet'!J1350+'Input Sheet'!J1854-'Input Sheet'!J2358</f>
        <v>0</v>
      </c>
      <c r="K849" s="288">
        <f>'Input Sheet'!K1350+'Input Sheet'!K1854-'Input Sheet'!K2358</f>
        <v>0</v>
      </c>
      <c r="L849" s="288">
        <f>'Input Sheet'!L1350+'Input Sheet'!L1854-'Input Sheet'!L2358</f>
        <v>0</v>
      </c>
      <c r="M849" s="288">
        <f>'Input Sheet'!M1350+'Input Sheet'!M1854-'Input Sheet'!M2358</f>
        <v>0</v>
      </c>
      <c r="N849" s="288">
        <f>'Input Sheet'!N1350+'Input Sheet'!N1854-'Input Sheet'!N2358</f>
        <v>0</v>
      </c>
    </row>
    <row r="850" spans="1:14" s="369" customFormat="1" ht="12.75" hidden="1" customHeight="1" outlineLevel="1" x14ac:dyDescent="0.25">
      <c r="A850" s="3"/>
      <c r="B850" s="105" t="str">
        <f>'Input Sheet'!B1351</f>
        <v>Asset Type 335</v>
      </c>
      <c r="C850" s="105" t="str">
        <f>'Input Sheet'!C1351</f>
        <v>Description - Asset Type 335</v>
      </c>
      <c r="D850" s="3"/>
      <c r="E850" s="3"/>
      <c r="F850" s="8"/>
      <c r="G850" s="288">
        <f>'Input Sheet'!G1351+'Input Sheet'!G1855-'Input Sheet'!G2359</f>
        <v>0</v>
      </c>
      <c r="H850" s="288">
        <f>'Input Sheet'!H1351+'Input Sheet'!H1855-'Input Sheet'!H2359</f>
        <v>0</v>
      </c>
      <c r="I850" s="288">
        <f>'Input Sheet'!I1351+'Input Sheet'!I1855-'Input Sheet'!I2359</f>
        <v>0</v>
      </c>
      <c r="J850" s="288">
        <f>'Input Sheet'!J1351+'Input Sheet'!J1855-'Input Sheet'!J2359</f>
        <v>0</v>
      </c>
      <c r="K850" s="288">
        <f>'Input Sheet'!K1351+'Input Sheet'!K1855-'Input Sheet'!K2359</f>
        <v>0</v>
      </c>
      <c r="L850" s="288">
        <f>'Input Sheet'!L1351+'Input Sheet'!L1855-'Input Sheet'!L2359</f>
        <v>0</v>
      </c>
      <c r="M850" s="288">
        <f>'Input Sheet'!M1351+'Input Sheet'!M1855-'Input Sheet'!M2359</f>
        <v>0</v>
      </c>
      <c r="N850" s="288">
        <f>'Input Sheet'!N1351+'Input Sheet'!N1855-'Input Sheet'!N2359</f>
        <v>0</v>
      </c>
    </row>
    <row r="851" spans="1:14" s="369" customFormat="1" ht="12.75" hidden="1" customHeight="1" outlineLevel="1" x14ac:dyDescent="0.25">
      <c r="A851" s="3"/>
      <c r="B851" s="105" t="str">
        <f>'Input Sheet'!B1352</f>
        <v>Asset Type 336</v>
      </c>
      <c r="C851" s="105" t="str">
        <f>'Input Sheet'!C1352</f>
        <v>Description - Asset Type 336</v>
      </c>
      <c r="D851" s="3"/>
      <c r="E851" s="3"/>
      <c r="F851" s="8"/>
      <c r="G851" s="288">
        <f>'Input Sheet'!G1352+'Input Sheet'!G1856-'Input Sheet'!G2360</f>
        <v>0</v>
      </c>
      <c r="H851" s="288">
        <f>'Input Sheet'!H1352+'Input Sheet'!H1856-'Input Sheet'!H2360</f>
        <v>0</v>
      </c>
      <c r="I851" s="288">
        <f>'Input Sheet'!I1352+'Input Sheet'!I1856-'Input Sheet'!I2360</f>
        <v>0</v>
      </c>
      <c r="J851" s="288">
        <f>'Input Sheet'!J1352+'Input Sheet'!J1856-'Input Sheet'!J2360</f>
        <v>0</v>
      </c>
      <c r="K851" s="288">
        <f>'Input Sheet'!K1352+'Input Sheet'!K1856-'Input Sheet'!K2360</f>
        <v>0</v>
      </c>
      <c r="L851" s="288">
        <f>'Input Sheet'!L1352+'Input Sheet'!L1856-'Input Sheet'!L2360</f>
        <v>0</v>
      </c>
      <c r="M851" s="288">
        <f>'Input Sheet'!M1352+'Input Sheet'!M1856-'Input Sheet'!M2360</f>
        <v>0</v>
      </c>
      <c r="N851" s="288">
        <f>'Input Sheet'!N1352+'Input Sheet'!N1856-'Input Sheet'!N2360</f>
        <v>0</v>
      </c>
    </row>
    <row r="852" spans="1:14" s="369" customFormat="1" ht="12.75" hidden="1" customHeight="1" outlineLevel="1" x14ac:dyDescent="0.25">
      <c r="A852" s="3"/>
      <c r="B852" s="105" t="str">
        <f>'Input Sheet'!B1353</f>
        <v>Asset Type 337</v>
      </c>
      <c r="C852" s="105" t="str">
        <f>'Input Sheet'!C1353</f>
        <v>Description - Asset Type 337</v>
      </c>
      <c r="D852" s="3"/>
      <c r="E852" s="3"/>
      <c r="F852" s="8"/>
      <c r="G852" s="288">
        <f>'Input Sheet'!G1353+'Input Sheet'!G1857-'Input Sheet'!G2361</f>
        <v>0</v>
      </c>
      <c r="H852" s="288">
        <f>'Input Sheet'!H1353+'Input Sheet'!H1857-'Input Sheet'!H2361</f>
        <v>0</v>
      </c>
      <c r="I852" s="288">
        <f>'Input Sheet'!I1353+'Input Sheet'!I1857-'Input Sheet'!I2361</f>
        <v>0</v>
      </c>
      <c r="J852" s="288">
        <f>'Input Sheet'!J1353+'Input Sheet'!J1857-'Input Sheet'!J2361</f>
        <v>0</v>
      </c>
      <c r="K852" s="288">
        <f>'Input Sheet'!K1353+'Input Sheet'!K1857-'Input Sheet'!K2361</f>
        <v>0</v>
      </c>
      <c r="L852" s="288">
        <f>'Input Sheet'!L1353+'Input Sheet'!L1857-'Input Sheet'!L2361</f>
        <v>0</v>
      </c>
      <c r="M852" s="288">
        <f>'Input Sheet'!M1353+'Input Sheet'!M1857-'Input Sheet'!M2361</f>
        <v>0</v>
      </c>
      <c r="N852" s="288">
        <f>'Input Sheet'!N1353+'Input Sheet'!N1857-'Input Sheet'!N2361</f>
        <v>0</v>
      </c>
    </row>
    <row r="853" spans="1:14" s="369" customFormat="1" ht="12.75" hidden="1" customHeight="1" outlineLevel="1" x14ac:dyDescent="0.25">
      <c r="A853" s="3"/>
      <c r="B853" s="105" t="str">
        <f>'Input Sheet'!B1354</f>
        <v>Asset Type 338</v>
      </c>
      <c r="C853" s="105" t="str">
        <f>'Input Sheet'!C1354</f>
        <v>Description - Asset Type 338</v>
      </c>
      <c r="D853" s="3"/>
      <c r="E853" s="3"/>
      <c r="F853" s="8"/>
      <c r="G853" s="288">
        <f>'Input Sheet'!G1354+'Input Sheet'!G1858-'Input Sheet'!G2362</f>
        <v>0</v>
      </c>
      <c r="H853" s="288">
        <f>'Input Sheet'!H1354+'Input Sheet'!H1858-'Input Sheet'!H2362</f>
        <v>0</v>
      </c>
      <c r="I853" s="288">
        <f>'Input Sheet'!I1354+'Input Sheet'!I1858-'Input Sheet'!I2362</f>
        <v>0</v>
      </c>
      <c r="J853" s="288">
        <f>'Input Sheet'!J1354+'Input Sheet'!J1858-'Input Sheet'!J2362</f>
        <v>0</v>
      </c>
      <c r="K853" s="288">
        <f>'Input Sheet'!K1354+'Input Sheet'!K1858-'Input Sheet'!K2362</f>
        <v>0</v>
      </c>
      <c r="L853" s="288">
        <f>'Input Sheet'!L1354+'Input Sheet'!L1858-'Input Sheet'!L2362</f>
        <v>0</v>
      </c>
      <c r="M853" s="288">
        <f>'Input Sheet'!M1354+'Input Sheet'!M1858-'Input Sheet'!M2362</f>
        <v>0</v>
      </c>
      <c r="N853" s="288">
        <f>'Input Sheet'!N1354+'Input Sheet'!N1858-'Input Sheet'!N2362</f>
        <v>0</v>
      </c>
    </row>
    <row r="854" spans="1:14" s="369" customFormat="1" ht="12.75" hidden="1" customHeight="1" outlineLevel="1" x14ac:dyDescent="0.25">
      <c r="A854" s="3"/>
      <c r="B854" s="105" t="str">
        <f>'Input Sheet'!B1355</f>
        <v>Asset Type 339</v>
      </c>
      <c r="C854" s="105" t="str">
        <f>'Input Sheet'!C1355</f>
        <v>Description - Asset Type 339</v>
      </c>
      <c r="D854" s="3"/>
      <c r="E854" s="3"/>
      <c r="F854" s="8"/>
      <c r="G854" s="288">
        <f>'Input Sheet'!G1355+'Input Sheet'!G1859-'Input Sheet'!G2363</f>
        <v>0</v>
      </c>
      <c r="H854" s="288">
        <f>'Input Sheet'!H1355+'Input Sheet'!H1859-'Input Sheet'!H2363</f>
        <v>0</v>
      </c>
      <c r="I854" s="288">
        <f>'Input Sheet'!I1355+'Input Sheet'!I1859-'Input Sheet'!I2363</f>
        <v>0</v>
      </c>
      <c r="J854" s="288">
        <f>'Input Sheet'!J1355+'Input Sheet'!J1859-'Input Sheet'!J2363</f>
        <v>0</v>
      </c>
      <c r="K854" s="288">
        <f>'Input Sheet'!K1355+'Input Sheet'!K1859-'Input Sheet'!K2363</f>
        <v>0</v>
      </c>
      <c r="L854" s="288">
        <f>'Input Sheet'!L1355+'Input Sheet'!L1859-'Input Sheet'!L2363</f>
        <v>0</v>
      </c>
      <c r="M854" s="288">
        <f>'Input Sheet'!M1355+'Input Sheet'!M1859-'Input Sheet'!M2363</f>
        <v>0</v>
      </c>
      <c r="N854" s="288">
        <f>'Input Sheet'!N1355+'Input Sheet'!N1859-'Input Sheet'!N2363</f>
        <v>0</v>
      </c>
    </row>
    <row r="855" spans="1:14" s="369" customFormat="1" ht="12.75" hidden="1" customHeight="1" outlineLevel="1" x14ac:dyDescent="0.25">
      <c r="A855" s="3"/>
      <c r="B855" s="105" t="str">
        <f>'Input Sheet'!B1356</f>
        <v>Asset Type 340</v>
      </c>
      <c r="C855" s="105" t="str">
        <f>'Input Sheet'!C1356</f>
        <v>Description - Asset Type 340</v>
      </c>
      <c r="D855" s="3"/>
      <c r="E855" s="3"/>
      <c r="F855" s="8"/>
      <c r="G855" s="288">
        <f>'Input Sheet'!G1356+'Input Sheet'!G1860-'Input Sheet'!G2364</f>
        <v>0</v>
      </c>
      <c r="H855" s="288">
        <f>'Input Sheet'!H1356+'Input Sheet'!H1860-'Input Sheet'!H2364</f>
        <v>0</v>
      </c>
      <c r="I855" s="288">
        <f>'Input Sheet'!I1356+'Input Sheet'!I1860-'Input Sheet'!I2364</f>
        <v>0</v>
      </c>
      <c r="J855" s="288">
        <f>'Input Sheet'!J1356+'Input Sheet'!J1860-'Input Sheet'!J2364</f>
        <v>0</v>
      </c>
      <c r="K855" s="288">
        <f>'Input Sheet'!K1356+'Input Sheet'!K1860-'Input Sheet'!K2364</f>
        <v>0</v>
      </c>
      <c r="L855" s="288">
        <f>'Input Sheet'!L1356+'Input Sheet'!L1860-'Input Sheet'!L2364</f>
        <v>0</v>
      </c>
      <c r="M855" s="288">
        <f>'Input Sheet'!M1356+'Input Sheet'!M1860-'Input Sheet'!M2364</f>
        <v>0</v>
      </c>
      <c r="N855" s="288">
        <f>'Input Sheet'!N1356+'Input Sheet'!N1860-'Input Sheet'!N2364</f>
        <v>0</v>
      </c>
    </row>
    <row r="856" spans="1:14" s="369" customFormat="1" ht="12.75" hidden="1" customHeight="1" outlineLevel="1" x14ac:dyDescent="0.25">
      <c r="A856" s="3"/>
      <c r="B856" s="105" t="str">
        <f>'Input Sheet'!B1357</f>
        <v>Asset Type 341</v>
      </c>
      <c r="C856" s="105" t="str">
        <f>'Input Sheet'!C1357</f>
        <v>Description - Asset Type 341</v>
      </c>
      <c r="D856" s="3"/>
      <c r="E856" s="3"/>
      <c r="F856" s="8"/>
      <c r="G856" s="288">
        <f>'Input Sheet'!G1357+'Input Sheet'!G1861-'Input Sheet'!G2365</f>
        <v>0</v>
      </c>
      <c r="H856" s="288">
        <f>'Input Sheet'!H1357+'Input Sheet'!H1861-'Input Sheet'!H2365</f>
        <v>0</v>
      </c>
      <c r="I856" s="288">
        <f>'Input Sheet'!I1357+'Input Sheet'!I1861-'Input Sheet'!I2365</f>
        <v>0</v>
      </c>
      <c r="J856" s="288">
        <f>'Input Sheet'!J1357+'Input Sheet'!J1861-'Input Sheet'!J2365</f>
        <v>0</v>
      </c>
      <c r="K856" s="288">
        <f>'Input Sheet'!K1357+'Input Sheet'!K1861-'Input Sheet'!K2365</f>
        <v>0</v>
      </c>
      <c r="L856" s="288">
        <f>'Input Sheet'!L1357+'Input Sheet'!L1861-'Input Sheet'!L2365</f>
        <v>0</v>
      </c>
      <c r="M856" s="288">
        <f>'Input Sheet'!M1357+'Input Sheet'!M1861-'Input Sheet'!M2365</f>
        <v>0</v>
      </c>
      <c r="N856" s="288">
        <f>'Input Sheet'!N1357+'Input Sheet'!N1861-'Input Sheet'!N2365</f>
        <v>0</v>
      </c>
    </row>
    <row r="857" spans="1:14" s="369" customFormat="1" ht="12.75" hidden="1" customHeight="1" outlineLevel="1" x14ac:dyDescent="0.25">
      <c r="A857" s="3"/>
      <c r="B857" s="105" t="str">
        <f>'Input Sheet'!B1358</f>
        <v>Asset Type 342</v>
      </c>
      <c r="C857" s="105" t="str">
        <f>'Input Sheet'!C1358</f>
        <v>Description - Asset Type 342</v>
      </c>
      <c r="D857" s="3"/>
      <c r="E857" s="3"/>
      <c r="F857" s="8"/>
      <c r="G857" s="288">
        <f>'Input Sheet'!G1358+'Input Sheet'!G1862-'Input Sheet'!G2366</f>
        <v>0</v>
      </c>
      <c r="H857" s="288">
        <f>'Input Sheet'!H1358+'Input Sheet'!H1862-'Input Sheet'!H2366</f>
        <v>0</v>
      </c>
      <c r="I857" s="288">
        <f>'Input Sheet'!I1358+'Input Sheet'!I1862-'Input Sheet'!I2366</f>
        <v>0</v>
      </c>
      <c r="J857" s="288">
        <f>'Input Sheet'!J1358+'Input Sheet'!J1862-'Input Sheet'!J2366</f>
        <v>0</v>
      </c>
      <c r="K857" s="288">
        <f>'Input Sheet'!K1358+'Input Sheet'!K1862-'Input Sheet'!K2366</f>
        <v>0</v>
      </c>
      <c r="L857" s="288">
        <f>'Input Sheet'!L1358+'Input Sheet'!L1862-'Input Sheet'!L2366</f>
        <v>0</v>
      </c>
      <c r="M857" s="288">
        <f>'Input Sheet'!M1358+'Input Sheet'!M1862-'Input Sheet'!M2366</f>
        <v>0</v>
      </c>
      <c r="N857" s="288">
        <f>'Input Sheet'!N1358+'Input Sheet'!N1862-'Input Sheet'!N2366</f>
        <v>0</v>
      </c>
    </row>
    <row r="858" spans="1:14" s="369" customFormat="1" ht="12.75" hidden="1" customHeight="1" outlineLevel="1" x14ac:dyDescent="0.25">
      <c r="A858" s="3"/>
      <c r="B858" s="105" t="str">
        <f>'Input Sheet'!B1359</f>
        <v>Asset Type 343</v>
      </c>
      <c r="C858" s="105" t="str">
        <f>'Input Sheet'!C1359</f>
        <v>Description - Asset Type 343</v>
      </c>
      <c r="D858" s="3"/>
      <c r="E858" s="3"/>
      <c r="F858" s="8"/>
      <c r="G858" s="288">
        <f>'Input Sheet'!G1359+'Input Sheet'!G1863-'Input Sheet'!G2367</f>
        <v>0</v>
      </c>
      <c r="H858" s="288">
        <f>'Input Sheet'!H1359+'Input Sheet'!H1863-'Input Sheet'!H2367</f>
        <v>0</v>
      </c>
      <c r="I858" s="288">
        <f>'Input Sheet'!I1359+'Input Sheet'!I1863-'Input Sheet'!I2367</f>
        <v>0</v>
      </c>
      <c r="J858" s="288">
        <f>'Input Sheet'!J1359+'Input Sheet'!J1863-'Input Sheet'!J2367</f>
        <v>0</v>
      </c>
      <c r="K858" s="288">
        <f>'Input Sheet'!K1359+'Input Sheet'!K1863-'Input Sheet'!K2367</f>
        <v>0</v>
      </c>
      <c r="L858" s="288">
        <f>'Input Sheet'!L1359+'Input Sheet'!L1863-'Input Sheet'!L2367</f>
        <v>0</v>
      </c>
      <c r="M858" s="288">
        <f>'Input Sheet'!M1359+'Input Sheet'!M1863-'Input Sheet'!M2367</f>
        <v>0</v>
      </c>
      <c r="N858" s="288">
        <f>'Input Sheet'!N1359+'Input Sheet'!N1863-'Input Sheet'!N2367</f>
        <v>0</v>
      </c>
    </row>
    <row r="859" spans="1:14" s="369" customFormat="1" ht="12.75" hidden="1" customHeight="1" outlineLevel="1" x14ac:dyDescent="0.25">
      <c r="A859" s="3"/>
      <c r="B859" s="105" t="str">
        <f>'Input Sheet'!B1360</f>
        <v>Asset Type 344</v>
      </c>
      <c r="C859" s="105" t="str">
        <f>'Input Sheet'!C1360</f>
        <v>Description - Asset Type 344</v>
      </c>
      <c r="D859" s="3"/>
      <c r="E859" s="3"/>
      <c r="F859" s="8"/>
      <c r="G859" s="288">
        <f>'Input Sheet'!G1360+'Input Sheet'!G1864-'Input Sheet'!G2368</f>
        <v>0</v>
      </c>
      <c r="H859" s="288">
        <f>'Input Sheet'!H1360+'Input Sheet'!H1864-'Input Sheet'!H2368</f>
        <v>0</v>
      </c>
      <c r="I859" s="288">
        <f>'Input Sheet'!I1360+'Input Sheet'!I1864-'Input Sheet'!I2368</f>
        <v>0</v>
      </c>
      <c r="J859" s="288">
        <f>'Input Sheet'!J1360+'Input Sheet'!J1864-'Input Sheet'!J2368</f>
        <v>0</v>
      </c>
      <c r="K859" s="288">
        <f>'Input Sheet'!K1360+'Input Sheet'!K1864-'Input Sheet'!K2368</f>
        <v>0</v>
      </c>
      <c r="L859" s="288">
        <f>'Input Sheet'!L1360+'Input Sheet'!L1864-'Input Sheet'!L2368</f>
        <v>0</v>
      </c>
      <c r="M859" s="288">
        <f>'Input Sheet'!M1360+'Input Sheet'!M1864-'Input Sheet'!M2368</f>
        <v>0</v>
      </c>
      <c r="N859" s="288">
        <f>'Input Sheet'!N1360+'Input Sheet'!N1864-'Input Sheet'!N2368</f>
        <v>0</v>
      </c>
    </row>
    <row r="860" spans="1:14" s="369" customFormat="1" ht="12.75" hidden="1" customHeight="1" outlineLevel="1" x14ac:dyDescent="0.25">
      <c r="A860" s="3"/>
      <c r="B860" s="105" t="str">
        <f>'Input Sheet'!B1361</f>
        <v>Asset Type 345</v>
      </c>
      <c r="C860" s="105" t="str">
        <f>'Input Sheet'!C1361</f>
        <v>Description - Asset Type 345</v>
      </c>
      <c r="D860" s="3"/>
      <c r="E860" s="3"/>
      <c r="F860" s="8"/>
      <c r="G860" s="288">
        <f>'Input Sheet'!G1361+'Input Sheet'!G1865-'Input Sheet'!G2369</f>
        <v>0</v>
      </c>
      <c r="H860" s="288">
        <f>'Input Sheet'!H1361+'Input Sheet'!H1865-'Input Sheet'!H2369</f>
        <v>0</v>
      </c>
      <c r="I860" s="288">
        <f>'Input Sheet'!I1361+'Input Sheet'!I1865-'Input Sheet'!I2369</f>
        <v>0</v>
      </c>
      <c r="J860" s="288">
        <f>'Input Sheet'!J1361+'Input Sheet'!J1865-'Input Sheet'!J2369</f>
        <v>0</v>
      </c>
      <c r="K860" s="288">
        <f>'Input Sheet'!K1361+'Input Sheet'!K1865-'Input Sheet'!K2369</f>
        <v>0</v>
      </c>
      <c r="L860" s="288">
        <f>'Input Sheet'!L1361+'Input Sheet'!L1865-'Input Sheet'!L2369</f>
        <v>0</v>
      </c>
      <c r="M860" s="288">
        <f>'Input Sheet'!M1361+'Input Sheet'!M1865-'Input Sheet'!M2369</f>
        <v>0</v>
      </c>
      <c r="N860" s="288">
        <f>'Input Sheet'!N1361+'Input Sheet'!N1865-'Input Sheet'!N2369</f>
        <v>0</v>
      </c>
    </row>
    <row r="861" spans="1:14" s="369" customFormat="1" ht="12.75" hidden="1" customHeight="1" outlineLevel="1" x14ac:dyDescent="0.25">
      <c r="A861" s="3"/>
      <c r="B861" s="105" t="str">
        <f>'Input Sheet'!B1362</f>
        <v>Asset Type 346</v>
      </c>
      <c r="C861" s="105" t="str">
        <f>'Input Sheet'!C1362</f>
        <v>Description - Asset Type 346</v>
      </c>
      <c r="D861" s="3"/>
      <c r="E861" s="3"/>
      <c r="F861" s="8"/>
      <c r="G861" s="288">
        <f>'Input Sheet'!G1362+'Input Sheet'!G1866-'Input Sheet'!G2370</f>
        <v>0</v>
      </c>
      <c r="H861" s="288">
        <f>'Input Sheet'!H1362+'Input Sheet'!H1866-'Input Sheet'!H2370</f>
        <v>0</v>
      </c>
      <c r="I861" s="288">
        <f>'Input Sheet'!I1362+'Input Sheet'!I1866-'Input Sheet'!I2370</f>
        <v>0</v>
      </c>
      <c r="J861" s="288">
        <f>'Input Sheet'!J1362+'Input Sheet'!J1866-'Input Sheet'!J2370</f>
        <v>0</v>
      </c>
      <c r="K861" s="288">
        <f>'Input Sheet'!K1362+'Input Sheet'!K1866-'Input Sheet'!K2370</f>
        <v>0</v>
      </c>
      <c r="L861" s="288">
        <f>'Input Sheet'!L1362+'Input Sheet'!L1866-'Input Sheet'!L2370</f>
        <v>0</v>
      </c>
      <c r="M861" s="288">
        <f>'Input Sheet'!M1362+'Input Sheet'!M1866-'Input Sheet'!M2370</f>
        <v>0</v>
      </c>
      <c r="N861" s="288">
        <f>'Input Sheet'!N1362+'Input Sheet'!N1866-'Input Sheet'!N2370</f>
        <v>0</v>
      </c>
    </row>
    <row r="862" spans="1:14" s="369" customFormat="1" ht="12.75" hidden="1" customHeight="1" outlineLevel="1" x14ac:dyDescent="0.25">
      <c r="A862" s="3"/>
      <c r="B862" s="105" t="str">
        <f>'Input Sheet'!B1363</f>
        <v>Asset Type 347</v>
      </c>
      <c r="C862" s="105" t="str">
        <f>'Input Sheet'!C1363</f>
        <v>Description - Asset Type 347</v>
      </c>
      <c r="D862" s="3"/>
      <c r="E862" s="3"/>
      <c r="F862" s="8"/>
      <c r="G862" s="288">
        <f>'Input Sheet'!G1363+'Input Sheet'!G1867-'Input Sheet'!G2371</f>
        <v>0</v>
      </c>
      <c r="H862" s="288">
        <f>'Input Sheet'!H1363+'Input Sheet'!H1867-'Input Sheet'!H2371</f>
        <v>0</v>
      </c>
      <c r="I862" s="288">
        <f>'Input Sheet'!I1363+'Input Sheet'!I1867-'Input Sheet'!I2371</f>
        <v>0</v>
      </c>
      <c r="J862" s="288">
        <f>'Input Sheet'!J1363+'Input Sheet'!J1867-'Input Sheet'!J2371</f>
        <v>0</v>
      </c>
      <c r="K862" s="288">
        <f>'Input Sheet'!K1363+'Input Sheet'!K1867-'Input Sheet'!K2371</f>
        <v>0</v>
      </c>
      <c r="L862" s="288">
        <f>'Input Sheet'!L1363+'Input Sheet'!L1867-'Input Sheet'!L2371</f>
        <v>0</v>
      </c>
      <c r="M862" s="288">
        <f>'Input Sheet'!M1363+'Input Sheet'!M1867-'Input Sheet'!M2371</f>
        <v>0</v>
      </c>
      <c r="N862" s="288">
        <f>'Input Sheet'!N1363+'Input Sheet'!N1867-'Input Sheet'!N2371</f>
        <v>0</v>
      </c>
    </row>
    <row r="863" spans="1:14" s="369" customFormat="1" ht="12.75" hidden="1" customHeight="1" outlineLevel="1" x14ac:dyDescent="0.25">
      <c r="A863" s="3"/>
      <c r="B863" s="105" t="str">
        <f>'Input Sheet'!B1364</f>
        <v>Asset Type 348</v>
      </c>
      <c r="C863" s="105" t="str">
        <f>'Input Sheet'!C1364</f>
        <v>Description - Asset Type 348</v>
      </c>
      <c r="D863" s="3"/>
      <c r="E863" s="3"/>
      <c r="F863" s="8"/>
      <c r="G863" s="288">
        <f>'Input Sheet'!G1364+'Input Sheet'!G1868-'Input Sheet'!G2372</f>
        <v>0</v>
      </c>
      <c r="H863" s="288">
        <f>'Input Sheet'!H1364+'Input Sheet'!H1868-'Input Sheet'!H2372</f>
        <v>0</v>
      </c>
      <c r="I863" s="288">
        <f>'Input Sheet'!I1364+'Input Sheet'!I1868-'Input Sheet'!I2372</f>
        <v>0</v>
      </c>
      <c r="J863" s="288">
        <f>'Input Sheet'!J1364+'Input Sheet'!J1868-'Input Sheet'!J2372</f>
        <v>0</v>
      </c>
      <c r="K863" s="288">
        <f>'Input Sheet'!K1364+'Input Sheet'!K1868-'Input Sheet'!K2372</f>
        <v>0</v>
      </c>
      <c r="L863" s="288">
        <f>'Input Sheet'!L1364+'Input Sheet'!L1868-'Input Sheet'!L2372</f>
        <v>0</v>
      </c>
      <c r="M863" s="288">
        <f>'Input Sheet'!M1364+'Input Sheet'!M1868-'Input Sheet'!M2372</f>
        <v>0</v>
      </c>
      <c r="N863" s="288">
        <f>'Input Sheet'!N1364+'Input Sheet'!N1868-'Input Sheet'!N2372</f>
        <v>0</v>
      </c>
    </row>
    <row r="864" spans="1:14" s="369" customFormat="1" ht="12.75" hidden="1" customHeight="1" outlineLevel="1" x14ac:dyDescent="0.25">
      <c r="A864" s="3"/>
      <c r="B864" s="105" t="str">
        <f>'Input Sheet'!B1365</f>
        <v>Asset Type 349</v>
      </c>
      <c r="C864" s="105" t="str">
        <f>'Input Sheet'!C1365</f>
        <v>Description - Asset Type 349</v>
      </c>
      <c r="D864" s="3"/>
      <c r="E864" s="3"/>
      <c r="F864" s="8"/>
      <c r="G864" s="288">
        <f>'Input Sheet'!G1365+'Input Sheet'!G1869-'Input Sheet'!G2373</f>
        <v>0</v>
      </c>
      <c r="H864" s="288">
        <f>'Input Sheet'!H1365+'Input Sheet'!H1869-'Input Sheet'!H2373</f>
        <v>0</v>
      </c>
      <c r="I864" s="288">
        <f>'Input Sheet'!I1365+'Input Sheet'!I1869-'Input Sheet'!I2373</f>
        <v>0</v>
      </c>
      <c r="J864" s="288">
        <f>'Input Sheet'!J1365+'Input Sheet'!J1869-'Input Sheet'!J2373</f>
        <v>0</v>
      </c>
      <c r="K864" s="288">
        <f>'Input Sheet'!K1365+'Input Sheet'!K1869-'Input Sheet'!K2373</f>
        <v>0</v>
      </c>
      <c r="L864" s="288">
        <f>'Input Sheet'!L1365+'Input Sheet'!L1869-'Input Sheet'!L2373</f>
        <v>0</v>
      </c>
      <c r="M864" s="288">
        <f>'Input Sheet'!M1365+'Input Sheet'!M1869-'Input Sheet'!M2373</f>
        <v>0</v>
      </c>
      <c r="N864" s="288">
        <f>'Input Sheet'!N1365+'Input Sheet'!N1869-'Input Sheet'!N2373</f>
        <v>0</v>
      </c>
    </row>
    <row r="865" spans="1:14" s="369" customFormat="1" ht="12.75" hidden="1" customHeight="1" outlineLevel="1" x14ac:dyDescent="0.25">
      <c r="A865" s="3"/>
      <c r="B865" s="105" t="str">
        <f>'Input Sheet'!B1366</f>
        <v>Asset Type 350</v>
      </c>
      <c r="C865" s="105" t="str">
        <f>'Input Sheet'!C1366</f>
        <v>Description - Asset Type 350</v>
      </c>
      <c r="D865" s="3"/>
      <c r="E865" s="3"/>
      <c r="F865" s="8"/>
      <c r="G865" s="288">
        <f>'Input Sheet'!G1366+'Input Sheet'!G1870-'Input Sheet'!G2374</f>
        <v>0</v>
      </c>
      <c r="H865" s="288">
        <f>'Input Sheet'!H1366+'Input Sheet'!H1870-'Input Sheet'!H2374</f>
        <v>0</v>
      </c>
      <c r="I865" s="288">
        <f>'Input Sheet'!I1366+'Input Sheet'!I1870-'Input Sheet'!I2374</f>
        <v>0</v>
      </c>
      <c r="J865" s="288">
        <f>'Input Sheet'!J1366+'Input Sheet'!J1870-'Input Sheet'!J2374</f>
        <v>0</v>
      </c>
      <c r="K865" s="288">
        <f>'Input Sheet'!K1366+'Input Sheet'!K1870-'Input Sheet'!K2374</f>
        <v>0</v>
      </c>
      <c r="L865" s="288">
        <f>'Input Sheet'!L1366+'Input Sheet'!L1870-'Input Sheet'!L2374</f>
        <v>0</v>
      </c>
      <c r="M865" s="288">
        <f>'Input Sheet'!M1366+'Input Sheet'!M1870-'Input Sheet'!M2374</f>
        <v>0</v>
      </c>
      <c r="N865" s="288">
        <f>'Input Sheet'!N1366+'Input Sheet'!N1870-'Input Sheet'!N2374</f>
        <v>0</v>
      </c>
    </row>
    <row r="866" spans="1:14" s="369" customFormat="1" ht="12.75" hidden="1" customHeight="1" outlineLevel="1" x14ac:dyDescent="0.25">
      <c r="A866" s="3"/>
      <c r="B866" s="105" t="str">
        <f>'Input Sheet'!B1367</f>
        <v>Asset Type 351</v>
      </c>
      <c r="C866" s="105" t="str">
        <f>'Input Sheet'!C1367</f>
        <v>Description - Asset Type 351</v>
      </c>
      <c r="D866" s="3"/>
      <c r="E866" s="3"/>
      <c r="F866" s="8"/>
      <c r="G866" s="288">
        <f>'Input Sheet'!G1367+'Input Sheet'!G1871-'Input Sheet'!G2375</f>
        <v>0</v>
      </c>
      <c r="H866" s="288">
        <f>'Input Sheet'!H1367+'Input Sheet'!H1871-'Input Sheet'!H2375</f>
        <v>0</v>
      </c>
      <c r="I866" s="288">
        <f>'Input Sheet'!I1367+'Input Sheet'!I1871-'Input Sheet'!I2375</f>
        <v>0</v>
      </c>
      <c r="J866" s="288">
        <f>'Input Sheet'!J1367+'Input Sheet'!J1871-'Input Sheet'!J2375</f>
        <v>0</v>
      </c>
      <c r="K866" s="288">
        <f>'Input Sheet'!K1367+'Input Sheet'!K1871-'Input Sheet'!K2375</f>
        <v>0</v>
      </c>
      <c r="L866" s="288">
        <f>'Input Sheet'!L1367+'Input Sheet'!L1871-'Input Sheet'!L2375</f>
        <v>0</v>
      </c>
      <c r="M866" s="288">
        <f>'Input Sheet'!M1367+'Input Sheet'!M1871-'Input Sheet'!M2375</f>
        <v>0</v>
      </c>
      <c r="N866" s="288">
        <f>'Input Sheet'!N1367+'Input Sheet'!N1871-'Input Sheet'!N2375</f>
        <v>0</v>
      </c>
    </row>
    <row r="867" spans="1:14" s="369" customFormat="1" ht="12.75" hidden="1" customHeight="1" outlineLevel="1" x14ac:dyDescent="0.25">
      <c r="A867" s="3"/>
      <c r="B867" s="105" t="str">
        <f>'Input Sheet'!B1368</f>
        <v>Asset Type 352</v>
      </c>
      <c r="C867" s="105" t="str">
        <f>'Input Sheet'!C1368</f>
        <v>Description - Asset Type 352</v>
      </c>
      <c r="D867" s="3"/>
      <c r="E867" s="3"/>
      <c r="F867" s="8"/>
      <c r="G867" s="288">
        <f>'Input Sheet'!G1368+'Input Sheet'!G1872-'Input Sheet'!G2376</f>
        <v>0</v>
      </c>
      <c r="H867" s="288">
        <f>'Input Sheet'!H1368+'Input Sheet'!H1872-'Input Sheet'!H2376</f>
        <v>0</v>
      </c>
      <c r="I867" s="288">
        <f>'Input Sheet'!I1368+'Input Sheet'!I1872-'Input Sheet'!I2376</f>
        <v>0</v>
      </c>
      <c r="J867" s="288">
        <f>'Input Sheet'!J1368+'Input Sheet'!J1872-'Input Sheet'!J2376</f>
        <v>0</v>
      </c>
      <c r="K867" s="288">
        <f>'Input Sheet'!K1368+'Input Sheet'!K1872-'Input Sheet'!K2376</f>
        <v>0</v>
      </c>
      <c r="L867" s="288">
        <f>'Input Sheet'!L1368+'Input Sheet'!L1872-'Input Sheet'!L2376</f>
        <v>0</v>
      </c>
      <c r="M867" s="288">
        <f>'Input Sheet'!M1368+'Input Sheet'!M1872-'Input Sheet'!M2376</f>
        <v>0</v>
      </c>
      <c r="N867" s="288">
        <f>'Input Sheet'!N1368+'Input Sheet'!N1872-'Input Sheet'!N2376</f>
        <v>0</v>
      </c>
    </row>
    <row r="868" spans="1:14" s="369" customFormat="1" ht="12.75" hidden="1" customHeight="1" outlineLevel="1" x14ac:dyDescent="0.25">
      <c r="A868" s="3"/>
      <c r="B868" s="105" t="str">
        <f>'Input Sheet'!B1369</f>
        <v>Asset Type 353</v>
      </c>
      <c r="C868" s="105" t="str">
        <f>'Input Sheet'!C1369</f>
        <v>Description - Asset Type 353</v>
      </c>
      <c r="D868" s="3"/>
      <c r="E868" s="3"/>
      <c r="F868" s="8"/>
      <c r="G868" s="288">
        <f>'Input Sheet'!G1369+'Input Sheet'!G1873-'Input Sheet'!G2377</f>
        <v>0</v>
      </c>
      <c r="H868" s="288">
        <f>'Input Sheet'!H1369+'Input Sheet'!H1873-'Input Sheet'!H2377</f>
        <v>0</v>
      </c>
      <c r="I868" s="288">
        <f>'Input Sheet'!I1369+'Input Sheet'!I1873-'Input Sheet'!I2377</f>
        <v>0</v>
      </c>
      <c r="J868" s="288">
        <f>'Input Sheet'!J1369+'Input Sheet'!J1873-'Input Sheet'!J2377</f>
        <v>0</v>
      </c>
      <c r="K868" s="288">
        <f>'Input Sheet'!K1369+'Input Sheet'!K1873-'Input Sheet'!K2377</f>
        <v>0</v>
      </c>
      <c r="L868" s="288">
        <f>'Input Sheet'!L1369+'Input Sheet'!L1873-'Input Sheet'!L2377</f>
        <v>0</v>
      </c>
      <c r="M868" s="288">
        <f>'Input Sheet'!M1369+'Input Sheet'!M1873-'Input Sheet'!M2377</f>
        <v>0</v>
      </c>
      <c r="N868" s="288">
        <f>'Input Sheet'!N1369+'Input Sheet'!N1873-'Input Sheet'!N2377</f>
        <v>0</v>
      </c>
    </row>
    <row r="869" spans="1:14" s="369" customFormat="1" ht="12.75" hidden="1" customHeight="1" outlineLevel="1" x14ac:dyDescent="0.25">
      <c r="A869" s="3"/>
      <c r="B869" s="105" t="str">
        <f>'Input Sheet'!B1370</f>
        <v>Asset Type 354</v>
      </c>
      <c r="C869" s="105" t="str">
        <f>'Input Sheet'!C1370</f>
        <v>Description - Asset Type 354</v>
      </c>
      <c r="D869" s="3"/>
      <c r="E869" s="3"/>
      <c r="F869" s="8"/>
      <c r="G869" s="288">
        <f>'Input Sheet'!G1370+'Input Sheet'!G1874-'Input Sheet'!G2378</f>
        <v>0</v>
      </c>
      <c r="H869" s="288">
        <f>'Input Sheet'!H1370+'Input Sheet'!H1874-'Input Sheet'!H2378</f>
        <v>0</v>
      </c>
      <c r="I869" s="288">
        <f>'Input Sheet'!I1370+'Input Sheet'!I1874-'Input Sheet'!I2378</f>
        <v>0</v>
      </c>
      <c r="J869" s="288">
        <f>'Input Sheet'!J1370+'Input Sheet'!J1874-'Input Sheet'!J2378</f>
        <v>0</v>
      </c>
      <c r="K869" s="288">
        <f>'Input Sheet'!K1370+'Input Sheet'!K1874-'Input Sheet'!K2378</f>
        <v>0</v>
      </c>
      <c r="L869" s="288">
        <f>'Input Sheet'!L1370+'Input Sheet'!L1874-'Input Sheet'!L2378</f>
        <v>0</v>
      </c>
      <c r="M869" s="288">
        <f>'Input Sheet'!M1370+'Input Sheet'!M1874-'Input Sheet'!M2378</f>
        <v>0</v>
      </c>
      <c r="N869" s="288">
        <f>'Input Sheet'!N1370+'Input Sheet'!N1874-'Input Sheet'!N2378</f>
        <v>0</v>
      </c>
    </row>
    <row r="870" spans="1:14" s="369" customFormat="1" ht="12.75" hidden="1" customHeight="1" outlineLevel="1" x14ac:dyDescent="0.25">
      <c r="A870" s="3"/>
      <c r="B870" s="105" t="str">
        <f>'Input Sheet'!B1371</f>
        <v>Asset Type 355</v>
      </c>
      <c r="C870" s="105" t="str">
        <f>'Input Sheet'!C1371</f>
        <v>Description - Asset Type 355</v>
      </c>
      <c r="D870" s="3"/>
      <c r="E870" s="3"/>
      <c r="F870" s="8"/>
      <c r="G870" s="288">
        <f>'Input Sheet'!G1371+'Input Sheet'!G1875-'Input Sheet'!G2379</f>
        <v>0</v>
      </c>
      <c r="H870" s="288">
        <f>'Input Sheet'!H1371+'Input Sheet'!H1875-'Input Sheet'!H2379</f>
        <v>0</v>
      </c>
      <c r="I870" s="288">
        <f>'Input Sheet'!I1371+'Input Sheet'!I1875-'Input Sheet'!I2379</f>
        <v>0</v>
      </c>
      <c r="J870" s="288">
        <f>'Input Sheet'!J1371+'Input Sheet'!J1875-'Input Sheet'!J2379</f>
        <v>0</v>
      </c>
      <c r="K870" s="288">
        <f>'Input Sheet'!K1371+'Input Sheet'!K1875-'Input Sheet'!K2379</f>
        <v>0</v>
      </c>
      <c r="L870" s="288">
        <f>'Input Sheet'!L1371+'Input Sheet'!L1875-'Input Sheet'!L2379</f>
        <v>0</v>
      </c>
      <c r="M870" s="288">
        <f>'Input Sheet'!M1371+'Input Sheet'!M1875-'Input Sheet'!M2379</f>
        <v>0</v>
      </c>
      <c r="N870" s="288">
        <f>'Input Sheet'!N1371+'Input Sheet'!N1875-'Input Sheet'!N2379</f>
        <v>0</v>
      </c>
    </row>
    <row r="871" spans="1:14" s="369" customFormat="1" ht="12.75" hidden="1" customHeight="1" outlineLevel="1" x14ac:dyDescent="0.25">
      <c r="A871" s="3"/>
      <c r="B871" s="105" t="str">
        <f>'Input Sheet'!B1372</f>
        <v>Asset Type 356</v>
      </c>
      <c r="C871" s="105" t="str">
        <f>'Input Sheet'!C1372</f>
        <v>Description - Asset Type 356</v>
      </c>
      <c r="D871" s="3"/>
      <c r="E871" s="3"/>
      <c r="F871" s="8"/>
      <c r="G871" s="288">
        <f>'Input Sheet'!G1372+'Input Sheet'!G1876-'Input Sheet'!G2380</f>
        <v>0</v>
      </c>
      <c r="H871" s="288">
        <f>'Input Sheet'!H1372+'Input Sheet'!H1876-'Input Sheet'!H2380</f>
        <v>0</v>
      </c>
      <c r="I871" s="288">
        <f>'Input Sheet'!I1372+'Input Sheet'!I1876-'Input Sheet'!I2380</f>
        <v>0</v>
      </c>
      <c r="J871" s="288">
        <f>'Input Sheet'!J1372+'Input Sheet'!J1876-'Input Sheet'!J2380</f>
        <v>0</v>
      </c>
      <c r="K871" s="288">
        <f>'Input Sheet'!K1372+'Input Sheet'!K1876-'Input Sheet'!K2380</f>
        <v>0</v>
      </c>
      <c r="L871" s="288">
        <f>'Input Sheet'!L1372+'Input Sheet'!L1876-'Input Sheet'!L2380</f>
        <v>0</v>
      </c>
      <c r="M871" s="288">
        <f>'Input Sheet'!M1372+'Input Sheet'!M1876-'Input Sheet'!M2380</f>
        <v>0</v>
      </c>
      <c r="N871" s="288">
        <f>'Input Sheet'!N1372+'Input Sheet'!N1876-'Input Sheet'!N2380</f>
        <v>0</v>
      </c>
    </row>
    <row r="872" spans="1:14" s="369" customFormat="1" ht="12.75" hidden="1" customHeight="1" outlineLevel="1" x14ac:dyDescent="0.25">
      <c r="A872" s="3"/>
      <c r="B872" s="105" t="str">
        <f>'Input Sheet'!B1373</f>
        <v>Asset Type 357</v>
      </c>
      <c r="C872" s="105" t="str">
        <f>'Input Sheet'!C1373</f>
        <v>Description - Asset Type 357</v>
      </c>
      <c r="D872" s="3"/>
      <c r="E872" s="3"/>
      <c r="F872" s="8"/>
      <c r="G872" s="288">
        <f>'Input Sheet'!G1373+'Input Sheet'!G1877-'Input Sheet'!G2381</f>
        <v>0</v>
      </c>
      <c r="H872" s="288">
        <f>'Input Sheet'!H1373+'Input Sheet'!H1877-'Input Sheet'!H2381</f>
        <v>0</v>
      </c>
      <c r="I872" s="288">
        <f>'Input Sheet'!I1373+'Input Sheet'!I1877-'Input Sheet'!I2381</f>
        <v>0</v>
      </c>
      <c r="J872" s="288">
        <f>'Input Sheet'!J1373+'Input Sheet'!J1877-'Input Sheet'!J2381</f>
        <v>0</v>
      </c>
      <c r="K872" s="288">
        <f>'Input Sheet'!K1373+'Input Sheet'!K1877-'Input Sheet'!K2381</f>
        <v>0</v>
      </c>
      <c r="L872" s="288">
        <f>'Input Sheet'!L1373+'Input Sheet'!L1877-'Input Sheet'!L2381</f>
        <v>0</v>
      </c>
      <c r="M872" s="288">
        <f>'Input Sheet'!M1373+'Input Sheet'!M1877-'Input Sheet'!M2381</f>
        <v>0</v>
      </c>
      <c r="N872" s="288">
        <f>'Input Sheet'!N1373+'Input Sheet'!N1877-'Input Sheet'!N2381</f>
        <v>0</v>
      </c>
    </row>
    <row r="873" spans="1:14" s="369" customFormat="1" ht="12.75" hidden="1" customHeight="1" outlineLevel="1" x14ac:dyDescent="0.25">
      <c r="A873" s="3"/>
      <c r="B873" s="105" t="str">
        <f>'Input Sheet'!B1374</f>
        <v>Asset Type 358</v>
      </c>
      <c r="C873" s="105" t="str">
        <f>'Input Sheet'!C1374</f>
        <v>Description - Asset Type 358</v>
      </c>
      <c r="D873" s="3"/>
      <c r="E873" s="3"/>
      <c r="F873" s="8"/>
      <c r="G873" s="288">
        <f>'Input Sheet'!G1374+'Input Sheet'!G1878-'Input Sheet'!G2382</f>
        <v>0</v>
      </c>
      <c r="H873" s="288">
        <f>'Input Sheet'!H1374+'Input Sheet'!H1878-'Input Sheet'!H2382</f>
        <v>0</v>
      </c>
      <c r="I873" s="288">
        <f>'Input Sheet'!I1374+'Input Sheet'!I1878-'Input Sheet'!I2382</f>
        <v>0</v>
      </c>
      <c r="J873" s="288">
        <f>'Input Sheet'!J1374+'Input Sheet'!J1878-'Input Sheet'!J2382</f>
        <v>0</v>
      </c>
      <c r="K873" s="288">
        <f>'Input Sheet'!K1374+'Input Sheet'!K1878-'Input Sheet'!K2382</f>
        <v>0</v>
      </c>
      <c r="L873" s="288">
        <f>'Input Sheet'!L1374+'Input Sheet'!L1878-'Input Sheet'!L2382</f>
        <v>0</v>
      </c>
      <c r="M873" s="288">
        <f>'Input Sheet'!M1374+'Input Sheet'!M1878-'Input Sheet'!M2382</f>
        <v>0</v>
      </c>
      <c r="N873" s="288">
        <f>'Input Sheet'!N1374+'Input Sheet'!N1878-'Input Sheet'!N2382</f>
        <v>0</v>
      </c>
    </row>
    <row r="874" spans="1:14" s="369" customFormat="1" ht="12.75" hidden="1" customHeight="1" outlineLevel="1" x14ac:dyDescent="0.25">
      <c r="A874" s="3"/>
      <c r="B874" s="105" t="str">
        <f>'Input Sheet'!B1375</f>
        <v>Asset Type 359</v>
      </c>
      <c r="C874" s="105" t="str">
        <f>'Input Sheet'!C1375</f>
        <v>Description - Asset Type 359</v>
      </c>
      <c r="D874" s="3"/>
      <c r="E874" s="3"/>
      <c r="F874" s="8"/>
      <c r="G874" s="288">
        <f>'Input Sheet'!G1375+'Input Sheet'!G1879-'Input Sheet'!G2383</f>
        <v>0</v>
      </c>
      <c r="H874" s="288">
        <f>'Input Sheet'!H1375+'Input Sheet'!H1879-'Input Sheet'!H2383</f>
        <v>0</v>
      </c>
      <c r="I874" s="288">
        <f>'Input Sheet'!I1375+'Input Sheet'!I1879-'Input Sheet'!I2383</f>
        <v>0</v>
      </c>
      <c r="J874" s="288">
        <f>'Input Sheet'!J1375+'Input Sheet'!J1879-'Input Sheet'!J2383</f>
        <v>0</v>
      </c>
      <c r="K874" s="288">
        <f>'Input Sheet'!K1375+'Input Sheet'!K1879-'Input Sheet'!K2383</f>
        <v>0</v>
      </c>
      <c r="L874" s="288">
        <f>'Input Sheet'!L1375+'Input Sheet'!L1879-'Input Sheet'!L2383</f>
        <v>0</v>
      </c>
      <c r="M874" s="288">
        <f>'Input Sheet'!M1375+'Input Sheet'!M1879-'Input Sheet'!M2383</f>
        <v>0</v>
      </c>
      <c r="N874" s="288">
        <f>'Input Sheet'!N1375+'Input Sheet'!N1879-'Input Sheet'!N2383</f>
        <v>0</v>
      </c>
    </row>
    <row r="875" spans="1:14" s="369" customFormat="1" ht="12.75" hidden="1" customHeight="1" outlineLevel="1" x14ac:dyDescent="0.25">
      <c r="A875" s="3"/>
      <c r="B875" s="105" t="str">
        <f>'Input Sheet'!B1376</f>
        <v>Asset Type 360</v>
      </c>
      <c r="C875" s="105" t="str">
        <f>'Input Sheet'!C1376</f>
        <v>Description - Asset Type 360</v>
      </c>
      <c r="D875" s="3"/>
      <c r="E875" s="3"/>
      <c r="F875" s="8"/>
      <c r="G875" s="288">
        <f>'Input Sheet'!G1376+'Input Sheet'!G1880-'Input Sheet'!G2384</f>
        <v>0</v>
      </c>
      <c r="H875" s="288">
        <f>'Input Sheet'!H1376+'Input Sheet'!H1880-'Input Sheet'!H2384</f>
        <v>0</v>
      </c>
      <c r="I875" s="288">
        <f>'Input Sheet'!I1376+'Input Sheet'!I1880-'Input Sheet'!I2384</f>
        <v>0</v>
      </c>
      <c r="J875" s="288">
        <f>'Input Sheet'!J1376+'Input Sheet'!J1880-'Input Sheet'!J2384</f>
        <v>0</v>
      </c>
      <c r="K875" s="288">
        <f>'Input Sheet'!K1376+'Input Sheet'!K1880-'Input Sheet'!K2384</f>
        <v>0</v>
      </c>
      <c r="L875" s="288">
        <f>'Input Sheet'!L1376+'Input Sheet'!L1880-'Input Sheet'!L2384</f>
        <v>0</v>
      </c>
      <c r="M875" s="288">
        <f>'Input Sheet'!M1376+'Input Sheet'!M1880-'Input Sheet'!M2384</f>
        <v>0</v>
      </c>
      <c r="N875" s="288">
        <f>'Input Sheet'!N1376+'Input Sheet'!N1880-'Input Sheet'!N2384</f>
        <v>0</v>
      </c>
    </row>
    <row r="876" spans="1:14" s="369" customFormat="1" ht="12.75" hidden="1" customHeight="1" outlineLevel="1" x14ac:dyDescent="0.25">
      <c r="A876" s="3"/>
      <c r="B876" s="105" t="str">
        <f>'Input Sheet'!B1377</f>
        <v>Asset Type 361</v>
      </c>
      <c r="C876" s="105" t="str">
        <f>'Input Sheet'!C1377</f>
        <v>Description - Asset Type 361</v>
      </c>
      <c r="D876" s="3"/>
      <c r="E876" s="3"/>
      <c r="F876" s="8"/>
      <c r="G876" s="288">
        <f>'Input Sheet'!G1377+'Input Sheet'!G1881-'Input Sheet'!G2385</f>
        <v>0</v>
      </c>
      <c r="H876" s="288">
        <f>'Input Sheet'!H1377+'Input Sheet'!H1881-'Input Sheet'!H2385</f>
        <v>0</v>
      </c>
      <c r="I876" s="288">
        <f>'Input Sheet'!I1377+'Input Sheet'!I1881-'Input Sheet'!I2385</f>
        <v>0</v>
      </c>
      <c r="J876" s="288">
        <f>'Input Sheet'!J1377+'Input Sheet'!J1881-'Input Sheet'!J2385</f>
        <v>0</v>
      </c>
      <c r="K876" s="288">
        <f>'Input Sheet'!K1377+'Input Sheet'!K1881-'Input Sheet'!K2385</f>
        <v>0</v>
      </c>
      <c r="L876" s="288">
        <f>'Input Sheet'!L1377+'Input Sheet'!L1881-'Input Sheet'!L2385</f>
        <v>0</v>
      </c>
      <c r="M876" s="288">
        <f>'Input Sheet'!M1377+'Input Sheet'!M1881-'Input Sheet'!M2385</f>
        <v>0</v>
      </c>
      <c r="N876" s="288">
        <f>'Input Sheet'!N1377+'Input Sheet'!N1881-'Input Sheet'!N2385</f>
        <v>0</v>
      </c>
    </row>
    <row r="877" spans="1:14" s="369" customFormat="1" ht="12.75" hidden="1" customHeight="1" outlineLevel="1" x14ac:dyDescent="0.25">
      <c r="A877" s="3"/>
      <c r="B877" s="105" t="str">
        <f>'Input Sheet'!B1378</f>
        <v>Asset Type 362</v>
      </c>
      <c r="C877" s="105" t="str">
        <f>'Input Sheet'!C1378</f>
        <v>Description - Asset Type 362</v>
      </c>
      <c r="D877" s="3"/>
      <c r="E877" s="3"/>
      <c r="F877" s="8"/>
      <c r="G877" s="288">
        <f>'Input Sheet'!G1378+'Input Sheet'!G1882-'Input Sheet'!G2386</f>
        <v>0</v>
      </c>
      <c r="H877" s="288">
        <f>'Input Sheet'!H1378+'Input Sheet'!H1882-'Input Sheet'!H2386</f>
        <v>0</v>
      </c>
      <c r="I877" s="288">
        <f>'Input Sheet'!I1378+'Input Sheet'!I1882-'Input Sheet'!I2386</f>
        <v>0</v>
      </c>
      <c r="J877" s="288">
        <f>'Input Sheet'!J1378+'Input Sheet'!J1882-'Input Sheet'!J2386</f>
        <v>0</v>
      </c>
      <c r="K877" s="288">
        <f>'Input Sheet'!K1378+'Input Sheet'!K1882-'Input Sheet'!K2386</f>
        <v>0</v>
      </c>
      <c r="L877" s="288">
        <f>'Input Sheet'!L1378+'Input Sheet'!L1882-'Input Sheet'!L2386</f>
        <v>0</v>
      </c>
      <c r="M877" s="288">
        <f>'Input Sheet'!M1378+'Input Sheet'!M1882-'Input Sheet'!M2386</f>
        <v>0</v>
      </c>
      <c r="N877" s="288">
        <f>'Input Sheet'!N1378+'Input Sheet'!N1882-'Input Sheet'!N2386</f>
        <v>0</v>
      </c>
    </row>
    <row r="878" spans="1:14" s="369" customFormat="1" ht="12.75" hidden="1" customHeight="1" outlineLevel="1" x14ac:dyDescent="0.25">
      <c r="A878" s="3"/>
      <c r="B878" s="105" t="str">
        <f>'Input Sheet'!B1379</f>
        <v>Asset Type 363</v>
      </c>
      <c r="C878" s="105" t="str">
        <f>'Input Sheet'!C1379</f>
        <v>Description - Asset Type 363</v>
      </c>
      <c r="D878" s="3"/>
      <c r="E878" s="3"/>
      <c r="F878" s="8"/>
      <c r="G878" s="288">
        <f>'Input Sheet'!G1379+'Input Sheet'!G1883-'Input Sheet'!G2387</f>
        <v>0</v>
      </c>
      <c r="H878" s="288">
        <f>'Input Sheet'!H1379+'Input Sheet'!H1883-'Input Sheet'!H2387</f>
        <v>0</v>
      </c>
      <c r="I878" s="288">
        <f>'Input Sheet'!I1379+'Input Sheet'!I1883-'Input Sheet'!I2387</f>
        <v>0</v>
      </c>
      <c r="J878" s="288">
        <f>'Input Sheet'!J1379+'Input Sheet'!J1883-'Input Sheet'!J2387</f>
        <v>0</v>
      </c>
      <c r="K878" s="288">
        <f>'Input Sheet'!K1379+'Input Sheet'!K1883-'Input Sheet'!K2387</f>
        <v>0</v>
      </c>
      <c r="L878" s="288">
        <f>'Input Sheet'!L1379+'Input Sheet'!L1883-'Input Sheet'!L2387</f>
        <v>0</v>
      </c>
      <c r="M878" s="288">
        <f>'Input Sheet'!M1379+'Input Sheet'!M1883-'Input Sheet'!M2387</f>
        <v>0</v>
      </c>
      <c r="N878" s="288">
        <f>'Input Sheet'!N1379+'Input Sheet'!N1883-'Input Sheet'!N2387</f>
        <v>0</v>
      </c>
    </row>
    <row r="879" spans="1:14" s="369" customFormat="1" ht="12.75" hidden="1" customHeight="1" outlineLevel="1" x14ac:dyDescent="0.25">
      <c r="A879" s="3"/>
      <c r="B879" s="105" t="str">
        <f>'Input Sheet'!B1380</f>
        <v>Asset Type 364</v>
      </c>
      <c r="C879" s="105" t="str">
        <f>'Input Sheet'!C1380</f>
        <v>Description - Asset Type 364</v>
      </c>
      <c r="D879" s="3"/>
      <c r="E879" s="3"/>
      <c r="F879" s="8"/>
      <c r="G879" s="288">
        <f>'Input Sheet'!G1380+'Input Sheet'!G1884-'Input Sheet'!G2388</f>
        <v>0</v>
      </c>
      <c r="H879" s="288">
        <f>'Input Sheet'!H1380+'Input Sheet'!H1884-'Input Sheet'!H2388</f>
        <v>0</v>
      </c>
      <c r="I879" s="288">
        <f>'Input Sheet'!I1380+'Input Sheet'!I1884-'Input Sheet'!I2388</f>
        <v>0</v>
      </c>
      <c r="J879" s="288">
        <f>'Input Sheet'!J1380+'Input Sheet'!J1884-'Input Sheet'!J2388</f>
        <v>0</v>
      </c>
      <c r="K879" s="288">
        <f>'Input Sheet'!K1380+'Input Sheet'!K1884-'Input Sheet'!K2388</f>
        <v>0</v>
      </c>
      <c r="L879" s="288">
        <f>'Input Sheet'!L1380+'Input Sheet'!L1884-'Input Sheet'!L2388</f>
        <v>0</v>
      </c>
      <c r="M879" s="288">
        <f>'Input Sheet'!M1380+'Input Sheet'!M1884-'Input Sheet'!M2388</f>
        <v>0</v>
      </c>
      <c r="N879" s="288">
        <f>'Input Sheet'!N1380+'Input Sheet'!N1884-'Input Sheet'!N2388</f>
        <v>0</v>
      </c>
    </row>
    <row r="880" spans="1:14" s="369" customFormat="1" ht="12.75" hidden="1" customHeight="1" outlineLevel="1" x14ac:dyDescent="0.25">
      <c r="A880" s="3"/>
      <c r="B880" s="105" t="str">
        <f>'Input Sheet'!B1381</f>
        <v>Asset Type 365</v>
      </c>
      <c r="C880" s="105" t="str">
        <f>'Input Sheet'!C1381</f>
        <v>Description - Asset Type 365</v>
      </c>
      <c r="D880" s="3"/>
      <c r="E880" s="3"/>
      <c r="F880" s="8"/>
      <c r="G880" s="288">
        <f>'Input Sheet'!G1381+'Input Sheet'!G1885-'Input Sheet'!G2389</f>
        <v>0</v>
      </c>
      <c r="H880" s="288">
        <f>'Input Sheet'!H1381+'Input Sheet'!H1885-'Input Sheet'!H2389</f>
        <v>0</v>
      </c>
      <c r="I880" s="288">
        <f>'Input Sheet'!I1381+'Input Sheet'!I1885-'Input Sheet'!I2389</f>
        <v>0</v>
      </c>
      <c r="J880" s="288">
        <f>'Input Sheet'!J1381+'Input Sheet'!J1885-'Input Sheet'!J2389</f>
        <v>0</v>
      </c>
      <c r="K880" s="288">
        <f>'Input Sheet'!K1381+'Input Sheet'!K1885-'Input Sheet'!K2389</f>
        <v>0</v>
      </c>
      <c r="L880" s="288">
        <f>'Input Sheet'!L1381+'Input Sheet'!L1885-'Input Sheet'!L2389</f>
        <v>0</v>
      </c>
      <c r="M880" s="288">
        <f>'Input Sheet'!M1381+'Input Sheet'!M1885-'Input Sheet'!M2389</f>
        <v>0</v>
      </c>
      <c r="N880" s="288">
        <f>'Input Sheet'!N1381+'Input Sheet'!N1885-'Input Sheet'!N2389</f>
        <v>0</v>
      </c>
    </row>
    <row r="881" spans="1:14" s="369" customFormat="1" ht="12.75" hidden="1" customHeight="1" outlineLevel="1" x14ac:dyDescent="0.25">
      <c r="A881" s="3"/>
      <c r="B881" s="105" t="str">
        <f>'Input Sheet'!B1382</f>
        <v>Asset Type 366</v>
      </c>
      <c r="C881" s="105" t="str">
        <f>'Input Sheet'!C1382</f>
        <v>Description - Asset Type 366</v>
      </c>
      <c r="D881" s="3"/>
      <c r="E881" s="3"/>
      <c r="F881" s="8"/>
      <c r="G881" s="288">
        <f>'Input Sheet'!G1382+'Input Sheet'!G1886-'Input Sheet'!G2390</f>
        <v>0</v>
      </c>
      <c r="H881" s="288">
        <f>'Input Sheet'!H1382+'Input Sheet'!H1886-'Input Sheet'!H2390</f>
        <v>0</v>
      </c>
      <c r="I881" s="288">
        <f>'Input Sheet'!I1382+'Input Sheet'!I1886-'Input Sheet'!I2390</f>
        <v>0</v>
      </c>
      <c r="J881" s="288">
        <f>'Input Sheet'!J1382+'Input Sheet'!J1886-'Input Sheet'!J2390</f>
        <v>0</v>
      </c>
      <c r="K881" s="288">
        <f>'Input Sheet'!K1382+'Input Sheet'!K1886-'Input Sheet'!K2390</f>
        <v>0</v>
      </c>
      <c r="L881" s="288">
        <f>'Input Sheet'!L1382+'Input Sheet'!L1886-'Input Sheet'!L2390</f>
        <v>0</v>
      </c>
      <c r="M881" s="288">
        <f>'Input Sheet'!M1382+'Input Sheet'!M1886-'Input Sheet'!M2390</f>
        <v>0</v>
      </c>
      <c r="N881" s="288">
        <f>'Input Sheet'!N1382+'Input Sheet'!N1886-'Input Sheet'!N2390</f>
        <v>0</v>
      </c>
    </row>
    <row r="882" spans="1:14" s="369" customFormat="1" ht="12.75" hidden="1" customHeight="1" outlineLevel="1" x14ac:dyDescent="0.25">
      <c r="A882" s="3"/>
      <c r="B882" s="105" t="str">
        <f>'Input Sheet'!B1383</f>
        <v>Asset Type 367</v>
      </c>
      <c r="C882" s="105" t="str">
        <f>'Input Sheet'!C1383</f>
        <v>Description - Asset Type 367</v>
      </c>
      <c r="D882" s="3"/>
      <c r="E882" s="3"/>
      <c r="F882" s="8"/>
      <c r="G882" s="288">
        <f>'Input Sheet'!G1383+'Input Sheet'!G1887-'Input Sheet'!G2391</f>
        <v>0</v>
      </c>
      <c r="H882" s="288">
        <f>'Input Sheet'!H1383+'Input Sheet'!H1887-'Input Sheet'!H2391</f>
        <v>0</v>
      </c>
      <c r="I882" s="288">
        <f>'Input Sheet'!I1383+'Input Sheet'!I1887-'Input Sheet'!I2391</f>
        <v>0</v>
      </c>
      <c r="J882" s="288">
        <f>'Input Sheet'!J1383+'Input Sheet'!J1887-'Input Sheet'!J2391</f>
        <v>0</v>
      </c>
      <c r="K882" s="288">
        <f>'Input Sheet'!K1383+'Input Sheet'!K1887-'Input Sheet'!K2391</f>
        <v>0</v>
      </c>
      <c r="L882" s="288">
        <f>'Input Sheet'!L1383+'Input Sheet'!L1887-'Input Sheet'!L2391</f>
        <v>0</v>
      </c>
      <c r="M882" s="288">
        <f>'Input Sheet'!M1383+'Input Sheet'!M1887-'Input Sheet'!M2391</f>
        <v>0</v>
      </c>
      <c r="N882" s="288">
        <f>'Input Sheet'!N1383+'Input Sheet'!N1887-'Input Sheet'!N2391</f>
        <v>0</v>
      </c>
    </row>
    <row r="883" spans="1:14" s="369" customFormat="1" ht="12.75" hidden="1" customHeight="1" outlineLevel="1" x14ac:dyDescent="0.25">
      <c r="A883" s="3"/>
      <c r="B883" s="105" t="str">
        <f>'Input Sheet'!B1384</f>
        <v>Asset Type 368</v>
      </c>
      <c r="C883" s="105" t="str">
        <f>'Input Sheet'!C1384</f>
        <v>Description - Asset Type 368</v>
      </c>
      <c r="D883" s="3"/>
      <c r="E883" s="3"/>
      <c r="F883" s="8"/>
      <c r="G883" s="288">
        <f>'Input Sheet'!G1384+'Input Sheet'!G1888-'Input Sheet'!G2392</f>
        <v>0</v>
      </c>
      <c r="H883" s="288">
        <f>'Input Sheet'!H1384+'Input Sheet'!H1888-'Input Sheet'!H2392</f>
        <v>0</v>
      </c>
      <c r="I883" s="288">
        <f>'Input Sheet'!I1384+'Input Sheet'!I1888-'Input Sheet'!I2392</f>
        <v>0</v>
      </c>
      <c r="J883" s="288">
        <f>'Input Sheet'!J1384+'Input Sheet'!J1888-'Input Sheet'!J2392</f>
        <v>0</v>
      </c>
      <c r="K883" s="288">
        <f>'Input Sheet'!K1384+'Input Sheet'!K1888-'Input Sheet'!K2392</f>
        <v>0</v>
      </c>
      <c r="L883" s="288">
        <f>'Input Sheet'!L1384+'Input Sheet'!L1888-'Input Sheet'!L2392</f>
        <v>0</v>
      </c>
      <c r="M883" s="288">
        <f>'Input Sheet'!M1384+'Input Sheet'!M1888-'Input Sheet'!M2392</f>
        <v>0</v>
      </c>
      <c r="N883" s="288">
        <f>'Input Sheet'!N1384+'Input Sheet'!N1888-'Input Sheet'!N2392</f>
        <v>0</v>
      </c>
    </row>
    <row r="884" spans="1:14" s="369" customFormat="1" ht="12.75" hidden="1" customHeight="1" outlineLevel="1" x14ac:dyDescent="0.25">
      <c r="A884" s="3"/>
      <c r="B884" s="105" t="str">
        <f>'Input Sheet'!B1385</f>
        <v>Asset Type 369</v>
      </c>
      <c r="C884" s="105" t="str">
        <f>'Input Sheet'!C1385</f>
        <v>Description - Asset Type 369</v>
      </c>
      <c r="D884" s="3"/>
      <c r="E884" s="3"/>
      <c r="F884" s="8"/>
      <c r="G884" s="288">
        <f>'Input Sheet'!G1385+'Input Sheet'!G1889-'Input Sheet'!G2393</f>
        <v>0</v>
      </c>
      <c r="H884" s="288">
        <f>'Input Sheet'!H1385+'Input Sheet'!H1889-'Input Sheet'!H2393</f>
        <v>0</v>
      </c>
      <c r="I884" s="288">
        <f>'Input Sheet'!I1385+'Input Sheet'!I1889-'Input Sheet'!I2393</f>
        <v>0</v>
      </c>
      <c r="J884" s="288">
        <f>'Input Sheet'!J1385+'Input Sheet'!J1889-'Input Sheet'!J2393</f>
        <v>0</v>
      </c>
      <c r="K884" s="288">
        <f>'Input Sheet'!K1385+'Input Sheet'!K1889-'Input Sheet'!K2393</f>
        <v>0</v>
      </c>
      <c r="L884" s="288">
        <f>'Input Sheet'!L1385+'Input Sheet'!L1889-'Input Sheet'!L2393</f>
        <v>0</v>
      </c>
      <c r="M884" s="288">
        <f>'Input Sheet'!M1385+'Input Sheet'!M1889-'Input Sheet'!M2393</f>
        <v>0</v>
      </c>
      <c r="N884" s="288">
        <f>'Input Sheet'!N1385+'Input Sheet'!N1889-'Input Sheet'!N2393</f>
        <v>0</v>
      </c>
    </row>
    <row r="885" spans="1:14" s="369" customFormat="1" ht="12.75" hidden="1" customHeight="1" outlineLevel="1" x14ac:dyDescent="0.25">
      <c r="A885" s="3"/>
      <c r="B885" s="105" t="str">
        <f>'Input Sheet'!B1386</f>
        <v>Asset Type 370</v>
      </c>
      <c r="C885" s="105" t="str">
        <f>'Input Sheet'!C1386</f>
        <v>Description - Asset Type 370</v>
      </c>
      <c r="D885" s="3"/>
      <c r="E885" s="3"/>
      <c r="F885" s="8"/>
      <c r="G885" s="288">
        <f>'Input Sheet'!G1386+'Input Sheet'!G1890-'Input Sheet'!G2394</f>
        <v>0</v>
      </c>
      <c r="H885" s="288">
        <f>'Input Sheet'!H1386+'Input Sheet'!H1890-'Input Sheet'!H2394</f>
        <v>0</v>
      </c>
      <c r="I885" s="288">
        <f>'Input Sheet'!I1386+'Input Sheet'!I1890-'Input Sheet'!I2394</f>
        <v>0</v>
      </c>
      <c r="J885" s="288">
        <f>'Input Sheet'!J1386+'Input Sheet'!J1890-'Input Sheet'!J2394</f>
        <v>0</v>
      </c>
      <c r="K885" s="288">
        <f>'Input Sheet'!K1386+'Input Sheet'!K1890-'Input Sheet'!K2394</f>
        <v>0</v>
      </c>
      <c r="L885" s="288">
        <f>'Input Sheet'!L1386+'Input Sheet'!L1890-'Input Sheet'!L2394</f>
        <v>0</v>
      </c>
      <c r="M885" s="288">
        <f>'Input Sheet'!M1386+'Input Sheet'!M1890-'Input Sheet'!M2394</f>
        <v>0</v>
      </c>
      <c r="N885" s="288">
        <f>'Input Sheet'!N1386+'Input Sheet'!N1890-'Input Sheet'!N2394</f>
        <v>0</v>
      </c>
    </row>
    <row r="886" spans="1:14" s="369" customFormat="1" ht="12.75" hidden="1" customHeight="1" outlineLevel="1" x14ac:dyDescent="0.25">
      <c r="A886" s="3"/>
      <c r="B886" s="105" t="str">
        <f>'Input Sheet'!B1387</f>
        <v>Asset Type 371</v>
      </c>
      <c r="C886" s="105" t="str">
        <f>'Input Sheet'!C1387</f>
        <v>Description - Asset Type 371</v>
      </c>
      <c r="D886" s="3"/>
      <c r="E886" s="3"/>
      <c r="F886" s="8"/>
      <c r="G886" s="288">
        <f>'Input Sheet'!G1387+'Input Sheet'!G1891-'Input Sheet'!G2395</f>
        <v>0</v>
      </c>
      <c r="H886" s="288">
        <f>'Input Sheet'!H1387+'Input Sheet'!H1891-'Input Sheet'!H2395</f>
        <v>0</v>
      </c>
      <c r="I886" s="288">
        <f>'Input Sheet'!I1387+'Input Sheet'!I1891-'Input Sheet'!I2395</f>
        <v>0</v>
      </c>
      <c r="J886" s="288">
        <f>'Input Sheet'!J1387+'Input Sheet'!J1891-'Input Sheet'!J2395</f>
        <v>0</v>
      </c>
      <c r="K886" s="288">
        <f>'Input Sheet'!K1387+'Input Sheet'!K1891-'Input Sheet'!K2395</f>
        <v>0</v>
      </c>
      <c r="L886" s="288">
        <f>'Input Sheet'!L1387+'Input Sheet'!L1891-'Input Sheet'!L2395</f>
        <v>0</v>
      </c>
      <c r="M886" s="288">
        <f>'Input Sheet'!M1387+'Input Sheet'!M1891-'Input Sheet'!M2395</f>
        <v>0</v>
      </c>
      <c r="N886" s="288">
        <f>'Input Sheet'!N1387+'Input Sheet'!N1891-'Input Sheet'!N2395</f>
        <v>0</v>
      </c>
    </row>
    <row r="887" spans="1:14" s="369" customFormat="1" ht="12.75" hidden="1" customHeight="1" outlineLevel="1" x14ac:dyDescent="0.25">
      <c r="A887" s="3"/>
      <c r="B887" s="105" t="str">
        <f>'Input Sheet'!B1388</f>
        <v>Asset Type 372</v>
      </c>
      <c r="C887" s="105" t="str">
        <f>'Input Sheet'!C1388</f>
        <v>Description - Asset Type 372</v>
      </c>
      <c r="D887" s="3"/>
      <c r="E887" s="3"/>
      <c r="F887" s="8"/>
      <c r="G887" s="288">
        <f>'Input Sheet'!G1388+'Input Sheet'!G1892-'Input Sheet'!G2396</f>
        <v>0</v>
      </c>
      <c r="H887" s="288">
        <f>'Input Sheet'!H1388+'Input Sheet'!H1892-'Input Sheet'!H2396</f>
        <v>0</v>
      </c>
      <c r="I887" s="288">
        <f>'Input Sheet'!I1388+'Input Sheet'!I1892-'Input Sheet'!I2396</f>
        <v>0</v>
      </c>
      <c r="J887" s="288">
        <f>'Input Sheet'!J1388+'Input Sheet'!J1892-'Input Sheet'!J2396</f>
        <v>0</v>
      </c>
      <c r="K887" s="288">
        <f>'Input Sheet'!K1388+'Input Sheet'!K1892-'Input Sheet'!K2396</f>
        <v>0</v>
      </c>
      <c r="L887" s="288">
        <f>'Input Sheet'!L1388+'Input Sheet'!L1892-'Input Sheet'!L2396</f>
        <v>0</v>
      </c>
      <c r="M887" s="288">
        <f>'Input Sheet'!M1388+'Input Sheet'!M1892-'Input Sheet'!M2396</f>
        <v>0</v>
      </c>
      <c r="N887" s="288">
        <f>'Input Sheet'!N1388+'Input Sheet'!N1892-'Input Sheet'!N2396</f>
        <v>0</v>
      </c>
    </row>
    <row r="888" spans="1:14" s="369" customFormat="1" ht="12.75" hidden="1" customHeight="1" outlineLevel="1" x14ac:dyDescent="0.25">
      <c r="A888" s="3"/>
      <c r="B888" s="105" t="str">
        <f>'Input Sheet'!B1389</f>
        <v>Asset Type 373</v>
      </c>
      <c r="C888" s="105" t="str">
        <f>'Input Sheet'!C1389</f>
        <v>Description - Asset Type 373</v>
      </c>
      <c r="D888" s="3"/>
      <c r="E888" s="3"/>
      <c r="F888" s="8"/>
      <c r="G888" s="288">
        <f>'Input Sheet'!G1389+'Input Sheet'!G1893-'Input Sheet'!G2397</f>
        <v>0</v>
      </c>
      <c r="H888" s="288">
        <f>'Input Sheet'!H1389+'Input Sheet'!H1893-'Input Sheet'!H2397</f>
        <v>0</v>
      </c>
      <c r="I888" s="288">
        <f>'Input Sheet'!I1389+'Input Sheet'!I1893-'Input Sheet'!I2397</f>
        <v>0</v>
      </c>
      <c r="J888" s="288">
        <f>'Input Sheet'!J1389+'Input Sheet'!J1893-'Input Sheet'!J2397</f>
        <v>0</v>
      </c>
      <c r="K888" s="288">
        <f>'Input Sheet'!K1389+'Input Sheet'!K1893-'Input Sheet'!K2397</f>
        <v>0</v>
      </c>
      <c r="L888" s="288">
        <f>'Input Sheet'!L1389+'Input Sheet'!L1893-'Input Sheet'!L2397</f>
        <v>0</v>
      </c>
      <c r="M888" s="288">
        <f>'Input Sheet'!M1389+'Input Sheet'!M1893-'Input Sheet'!M2397</f>
        <v>0</v>
      </c>
      <c r="N888" s="288">
        <f>'Input Sheet'!N1389+'Input Sheet'!N1893-'Input Sheet'!N2397</f>
        <v>0</v>
      </c>
    </row>
    <row r="889" spans="1:14" s="369" customFormat="1" ht="12.75" hidden="1" customHeight="1" outlineLevel="1" x14ac:dyDescent="0.25">
      <c r="A889" s="3"/>
      <c r="B889" s="105" t="str">
        <f>'Input Sheet'!B1390</f>
        <v>Asset Type 374</v>
      </c>
      <c r="C889" s="105" t="str">
        <f>'Input Sheet'!C1390</f>
        <v>Description - Asset Type 374</v>
      </c>
      <c r="D889" s="3"/>
      <c r="E889" s="3"/>
      <c r="F889" s="8"/>
      <c r="G889" s="288">
        <f>'Input Sheet'!G1390+'Input Sheet'!G1894-'Input Sheet'!G2398</f>
        <v>0</v>
      </c>
      <c r="H889" s="288">
        <f>'Input Sheet'!H1390+'Input Sheet'!H1894-'Input Sheet'!H2398</f>
        <v>0</v>
      </c>
      <c r="I889" s="288">
        <f>'Input Sheet'!I1390+'Input Sheet'!I1894-'Input Sheet'!I2398</f>
        <v>0</v>
      </c>
      <c r="J889" s="288">
        <f>'Input Sheet'!J1390+'Input Sheet'!J1894-'Input Sheet'!J2398</f>
        <v>0</v>
      </c>
      <c r="K889" s="288">
        <f>'Input Sheet'!K1390+'Input Sheet'!K1894-'Input Sheet'!K2398</f>
        <v>0</v>
      </c>
      <c r="L889" s="288">
        <f>'Input Sheet'!L1390+'Input Sheet'!L1894-'Input Sheet'!L2398</f>
        <v>0</v>
      </c>
      <c r="M889" s="288">
        <f>'Input Sheet'!M1390+'Input Sheet'!M1894-'Input Sheet'!M2398</f>
        <v>0</v>
      </c>
      <c r="N889" s="288">
        <f>'Input Sheet'!N1390+'Input Sheet'!N1894-'Input Sheet'!N2398</f>
        <v>0</v>
      </c>
    </row>
    <row r="890" spans="1:14" s="369" customFormat="1" ht="12.75" hidden="1" customHeight="1" outlineLevel="1" x14ac:dyDescent="0.25">
      <c r="A890" s="3"/>
      <c r="B890" s="105" t="str">
        <f>'Input Sheet'!B1391</f>
        <v>Asset Type 375</v>
      </c>
      <c r="C890" s="105" t="str">
        <f>'Input Sheet'!C1391</f>
        <v>Description - Asset Type 375</v>
      </c>
      <c r="D890" s="3"/>
      <c r="E890" s="3"/>
      <c r="F890" s="8"/>
      <c r="G890" s="288">
        <f>'Input Sheet'!G1391+'Input Sheet'!G1895-'Input Sheet'!G2399</f>
        <v>0</v>
      </c>
      <c r="H890" s="288">
        <f>'Input Sheet'!H1391+'Input Sheet'!H1895-'Input Sheet'!H2399</f>
        <v>0</v>
      </c>
      <c r="I890" s="288">
        <f>'Input Sheet'!I1391+'Input Sheet'!I1895-'Input Sheet'!I2399</f>
        <v>0</v>
      </c>
      <c r="J890" s="288">
        <f>'Input Sheet'!J1391+'Input Sheet'!J1895-'Input Sheet'!J2399</f>
        <v>0</v>
      </c>
      <c r="K890" s="288">
        <f>'Input Sheet'!K1391+'Input Sheet'!K1895-'Input Sheet'!K2399</f>
        <v>0</v>
      </c>
      <c r="L890" s="288">
        <f>'Input Sheet'!L1391+'Input Sheet'!L1895-'Input Sheet'!L2399</f>
        <v>0</v>
      </c>
      <c r="M890" s="288">
        <f>'Input Sheet'!M1391+'Input Sheet'!M1895-'Input Sheet'!M2399</f>
        <v>0</v>
      </c>
      <c r="N890" s="288">
        <f>'Input Sheet'!N1391+'Input Sheet'!N1895-'Input Sheet'!N2399</f>
        <v>0</v>
      </c>
    </row>
    <row r="891" spans="1:14" s="369" customFormat="1" ht="12.75" hidden="1" customHeight="1" outlineLevel="1" x14ac:dyDescent="0.25">
      <c r="A891" s="3"/>
      <c r="B891" s="105" t="str">
        <f>'Input Sheet'!B1392</f>
        <v>Asset Type 376</v>
      </c>
      <c r="C891" s="105" t="str">
        <f>'Input Sheet'!C1392</f>
        <v>Description - Asset Type 376</v>
      </c>
      <c r="D891" s="3"/>
      <c r="E891" s="3"/>
      <c r="F891" s="8"/>
      <c r="G891" s="288">
        <f>'Input Sheet'!G1392+'Input Sheet'!G1896-'Input Sheet'!G2400</f>
        <v>0</v>
      </c>
      <c r="H891" s="288">
        <f>'Input Sheet'!H1392+'Input Sheet'!H1896-'Input Sheet'!H2400</f>
        <v>0</v>
      </c>
      <c r="I891" s="288">
        <f>'Input Sheet'!I1392+'Input Sheet'!I1896-'Input Sheet'!I2400</f>
        <v>0</v>
      </c>
      <c r="J891" s="288">
        <f>'Input Sheet'!J1392+'Input Sheet'!J1896-'Input Sheet'!J2400</f>
        <v>0</v>
      </c>
      <c r="K891" s="288">
        <f>'Input Sheet'!K1392+'Input Sheet'!K1896-'Input Sheet'!K2400</f>
        <v>0</v>
      </c>
      <c r="L891" s="288">
        <f>'Input Sheet'!L1392+'Input Sheet'!L1896-'Input Sheet'!L2400</f>
        <v>0</v>
      </c>
      <c r="M891" s="288">
        <f>'Input Sheet'!M1392+'Input Sheet'!M1896-'Input Sheet'!M2400</f>
        <v>0</v>
      </c>
      <c r="N891" s="288">
        <f>'Input Sheet'!N1392+'Input Sheet'!N1896-'Input Sheet'!N2400</f>
        <v>0</v>
      </c>
    </row>
    <row r="892" spans="1:14" s="369" customFormat="1" ht="12.75" hidden="1" customHeight="1" outlineLevel="1" x14ac:dyDescent="0.25">
      <c r="A892" s="3"/>
      <c r="B892" s="105" t="str">
        <f>'Input Sheet'!B1393</f>
        <v>Asset Type 377</v>
      </c>
      <c r="C892" s="105" t="str">
        <f>'Input Sheet'!C1393</f>
        <v>Description - Asset Type 377</v>
      </c>
      <c r="D892" s="3"/>
      <c r="E892" s="3"/>
      <c r="F892" s="8"/>
      <c r="G892" s="288">
        <f>'Input Sheet'!G1393+'Input Sheet'!G1897-'Input Sheet'!G2401</f>
        <v>0</v>
      </c>
      <c r="H892" s="288">
        <f>'Input Sheet'!H1393+'Input Sheet'!H1897-'Input Sheet'!H2401</f>
        <v>0</v>
      </c>
      <c r="I892" s="288">
        <f>'Input Sheet'!I1393+'Input Sheet'!I1897-'Input Sheet'!I2401</f>
        <v>0</v>
      </c>
      <c r="J892" s="288">
        <f>'Input Sheet'!J1393+'Input Sheet'!J1897-'Input Sheet'!J2401</f>
        <v>0</v>
      </c>
      <c r="K892" s="288">
        <f>'Input Sheet'!K1393+'Input Sheet'!K1897-'Input Sheet'!K2401</f>
        <v>0</v>
      </c>
      <c r="L892" s="288">
        <f>'Input Sheet'!L1393+'Input Sheet'!L1897-'Input Sheet'!L2401</f>
        <v>0</v>
      </c>
      <c r="M892" s="288">
        <f>'Input Sheet'!M1393+'Input Sheet'!M1897-'Input Sheet'!M2401</f>
        <v>0</v>
      </c>
      <c r="N892" s="288">
        <f>'Input Sheet'!N1393+'Input Sheet'!N1897-'Input Sheet'!N2401</f>
        <v>0</v>
      </c>
    </row>
    <row r="893" spans="1:14" s="369" customFormat="1" ht="12.75" hidden="1" customHeight="1" outlineLevel="1" x14ac:dyDescent="0.25">
      <c r="A893" s="3"/>
      <c r="B893" s="105" t="str">
        <f>'Input Sheet'!B1394</f>
        <v>Asset Type 378</v>
      </c>
      <c r="C893" s="105" t="str">
        <f>'Input Sheet'!C1394</f>
        <v>Description - Asset Type 378</v>
      </c>
      <c r="D893" s="3"/>
      <c r="E893" s="3"/>
      <c r="F893" s="8"/>
      <c r="G893" s="288">
        <f>'Input Sheet'!G1394+'Input Sheet'!G1898-'Input Sheet'!G2402</f>
        <v>0</v>
      </c>
      <c r="H893" s="288">
        <f>'Input Sheet'!H1394+'Input Sheet'!H1898-'Input Sheet'!H2402</f>
        <v>0</v>
      </c>
      <c r="I893" s="288">
        <f>'Input Sheet'!I1394+'Input Sheet'!I1898-'Input Sheet'!I2402</f>
        <v>0</v>
      </c>
      <c r="J893" s="288">
        <f>'Input Sheet'!J1394+'Input Sheet'!J1898-'Input Sheet'!J2402</f>
        <v>0</v>
      </c>
      <c r="K893" s="288">
        <f>'Input Sheet'!K1394+'Input Sheet'!K1898-'Input Sheet'!K2402</f>
        <v>0</v>
      </c>
      <c r="L893" s="288">
        <f>'Input Sheet'!L1394+'Input Sheet'!L1898-'Input Sheet'!L2402</f>
        <v>0</v>
      </c>
      <c r="M893" s="288">
        <f>'Input Sheet'!M1394+'Input Sheet'!M1898-'Input Sheet'!M2402</f>
        <v>0</v>
      </c>
      <c r="N893" s="288">
        <f>'Input Sheet'!N1394+'Input Sheet'!N1898-'Input Sheet'!N2402</f>
        <v>0</v>
      </c>
    </row>
    <row r="894" spans="1:14" s="369" customFormat="1" ht="12.75" hidden="1" customHeight="1" outlineLevel="1" x14ac:dyDescent="0.25">
      <c r="A894" s="3"/>
      <c r="B894" s="105" t="str">
        <f>'Input Sheet'!B1395</f>
        <v>Asset Type 379</v>
      </c>
      <c r="C894" s="105" t="str">
        <f>'Input Sheet'!C1395</f>
        <v>Description - Asset Type 379</v>
      </c>
      <c r="D894" s="3"/>
      <c r="E894" s="3"/>
      <c r="F894" s="8"/>
      <c r="G894" s="288">
        <f>'Input Sheet'!G1395+'Input Sheet'!G1899-'Input Sheet'!G2403</f>
        <v>0</v>
      </c>
      <c r="H894" s="288">
        <f>'Input Sheet'!H1395+'Input Sheet'!H1899-'Input Sheet'!H2403</f>
        <v>0</v>
      </c>
      <c r="I894" s="288">
        <f>'Input Sheet'!I1395+'Input Sheet'!I1899-'Input Sheet'!I2403</f>
        <v>0</v>
      </c>
      <c r="J894" s="288">
        <f>'Input Sheet'!J1395+'Input Sheet'!J1899-'Input Sheet'!J2403</f>
        <v>0</v>
      </c>
      <c r="K894" s="288">
        <f>'Input Sheet'!K1395+'Input Sheet'!K1899-'Input Sheet'!K2403</f>
        <v>0</v>
      </c>
      <c r="L894" s="288">
        <f>'Input Sheet'!L1395+'Input Sheet'!L1899-'Input Sheet'!L2403</f>
        <v>0</v>
      </c>
      <c r="M894" s="288">
        <f>'Input Sheet'!M1395+'Input Sheet'!M1899-'Input Sheet'!M2403</f>
        <v>0</v>
      </c>
      <c r="N894" s="288">
        <f>'Input Sheet'!N1395+'Input Sheet'!N1899-'Input Sheet'!N2403</f>
        <v>0</v>
      </c>
    </row>
    <row r="895" spans="1:14" s="369" customFormat="1" ht="12.75" hidden="1" customHeight="1" outlineLevel="1" x14ac:dyDescent="0.25">
      <c r="A895" s="3"/>
      <c r="B895" s="105" t="str">
        <f>'Input Sheet'!B1396</f>
        <v>Asset Type 380</v>
      </c>
      <c r="C895" s="105" t="str">
        <f>'Input Sheet'!C1396</f>
        <v>Description - Asset Type 380</v>
      </c>
      <c r="D895" s="3"/>
      <c r="E895" s="3"/>
      <c r="F895" s="8"/>
      <c r="G895" s="288">
        <f>'Input Sheet'!G1396+'Input Sheet'!G1900-'Input Sheet'!G2404</f>
        <v>0</v>
      </c>
      <c r="H895" s="288">
        <f>'Input Sheet'!H1396+'Input Sheet'!H1900-'Input Sheet'!H2404</f>
        <v>0</v>
      </c>
      <c r="I895" s="288">
        <f>'Input Sheet'!I1396+'Input Sheet'!I1900-'Input Sheet'!I2404</f>
        <v>0</v>
      </c>
      <c r="J895" s="288">
        <f>'Input Sheet'!J1396+'Input Sheet'!J1900-'Input Sheet'!J2404</f>
        <v>0</v>
      </c>
      <c r="K895" s="288">
        <f>'Input Sheet'!K1396+'Input Sheet'!K1900-'Input Sheet'!K2404</f>
        <v>0</v>
      </c>
      <c r="L895" s="288">
        <f>'Input Sheet'!L1396+'Input Sheet'!L1900-'Input Sheet'!L2404</f>
        <v>0</v>
      </c>
      <c r="M895" s="288">
        <f>'Input Sheet'!M1396+'Input Sheet'!M1900-'Input Sheet'!M2404</f>
        <v>0</v>
      </c>
      <c r="N895" s="288">
        <f>'Input Sheet'!N1396+'Input Sheet'!N1900-'Input Sheet'!N2404</f>
        <v>0</v>
      </c>
    </row>
    <row r="896" spans="1:14" s="369" customFormat="1" ht="12.75" hidden="1" customHeight="1" outlineLevel="1" x14ac:dyDescent="0.25">
      <c r="A896" s="3"/>
      <c r="B896" s="105" t="str">
        <f>'Input Sheet'!B1397</f>
        <v>Asset Type 381</v>
      </c>
      <c r="C896" s="105" t="str">
        <f>'Input Sheet'!C1397</f>
        <v>Description - Asset Type 381</v>
      </c>
      <c r="D896" s="3"/>
      <c r="E896" s="3"/>
      <c r="F896" s="8"/>
      <c r="G896" s="288">
        <f>'Input Sheet'!G1397+'Input Sheet'!G1901-'Input Sheet'!G2405</f>
        <v>0</v>
      </c>
      <c r="H896" s="288">
        <f>'Input Sheet'!H1397+'Input Sheet'!H1901-'Input Sheet'!H2405</f>
        <v>0</v>
      </c>
      <c r="I896" s="288">
        <f>'Input Sheet'!I1397+'Input Sheet'!I1901-'Input Sheet'!I2405</f>
        <v>0</v>
      </c>
      <c r="J896" s="288">
        <f>'Input Sheet'!J1397+'Input Sheet'!J1901-'Input Sheet'!J2405</f>
        <v>0</v>
      </c>
      <c r="K896" s="288">
        <f>'Input Sheet'!K1397+'Input Sheet'!K1901-'Input Sheet'!K2405</f>
        <v>0</v>
      </c>
      <c r="L896" s="288">
        <f>'Input Sheet'!L1397+'Input Sheet'!L1901-'Input Sheet'!L2405</f>
        <v>0</v>
      </c>
      <c r="M896" s="288">
        <f>'Input Sheet'!M1397+'Input Sheet'!M1901-'Input Sheet'!M2405</f>
        <v>0</v>
      </c>
      <c r="N896" s="288">
        <f>'Input Sheet'!N1397+'Input Sheet'!N1901-'Input Sheet'!N2405</f>
        <v>0</v>
      </c>
    </row>
    <row r="897" spans="1:14" s="369" customFormat="1" ht="12.75" hidden="1" customHeight="1" outlineLevel="1" x14ac:dyDescent="0.25">
      <c r="A897" s="3"/>
      <c r="B897" s="105" t="str">
        <f>'Input Sheet'!B1398</f>
        <v>Asset Type 382</v>
      </c>
      <c r="C897" s="105" t="str">
        <f>'Input Sheet'!C1398</f>
        <v>Description - Asset Type 382</v>
      </c>
      <c r="D897" s="3"/>
      <c r="E897" s="3"/>
      <c r="F897" s="8"/>
      <c r="G897" s="288">
        <f>'Input Sheet'!G1398+'Input Sheet'!G1902-'Input Sheet'!G2406</f>
        <v>0</v>
      </c>
      <c r="H897" s="288">
        <f>'Input Sheet'!H1398+'Input Sheet'!H1902-'Input Sheet'!H2406</f>
        <v>0</v>
      </c>
      <c r="I897" s="288">
        <f>'Input Sheet'!I1398+'Input Sheet'!I1902-'Input Sheet'!I2406</f>
        <v>0</v>
      </c>
      <c r="J897" s="288">
        <f>'Input Sheet'!J1398+'Input Sheet'!J1902-'Input Sheet'!J2406</f>
        <v>0</v>
      </c>
      <c r="K897" s="288">
        <f>'Input Sheet'!K1398+'Input Sheet'!K1902-'Input Sheet'!K2406</f>
        <v>0</v>
      </c>
      <c r="L897" s="288">
        <f>'Input Sheet'!L1398+'Input Sheet'!L1902-'Input Sheet'!L2406</f>
        <v>0</v>
      </c>
      <c r="M897" s="288">
        <f>'Input Sheet'!M1398+'Input Sheet'!M1902-'Input Sheet'!M2406</f>
        <v>0</v>
      </c>
      <c r="N897" s="288">
        <f>'Input Sheet'!N1398+'Input Sheet'!N1902-'Input Sheet'!N2406</f>
        <v>0</v>
      </c>
    </row>
    <row r="898" spans="1:14" s="369" customFormat="1" ht="12.75" hidden="1" customHeight="1" outlineLevel="1" x14ac:dyDescent="0.25">
      <c r="A898" s="3"/>
      <c r="B898" s="105" t="str">
        <f>'Input Sheet'!B1399</f>
        <v>Asset Type 383</v>
      </c>
      <c r="C898" s="105" t="str">
        <f>'Input Sheet'!C1399</f>
        <v>Description - Asset Type 383</v>
      </c>
      <c r="D898" s="3"/>
      <c r="E898" s="3"/>
      <c r="F898" s="8"/>
      <c r="G898" s="288">
        <f>'Input Sheet'!G1399+'Input Sheet'!G1903-'Input Sheet'!G2407</f>
        <v>0</v>
      </c>
      <c r="H898" s="288">
        <f>'Input Sheet'!H1399+'Input Sheet'!H1903-'Input Sheet'!H2407</f>
        <v>0</v>
      </c>
      <c r="I898" s="288">
        <f>'Input Sheet'!I1399+'Input Sheet'!I1903-'Input Sheet'!I2407</f>
        <v>0</v>
      </c>
      <c r="J898" s="288">
        <f>'Input Sheet'!J1399+'Input Sheet'!J1903-'Input Sheet'!J2407</f>
        <v>0</v>
      </c>
      <c r="K898" s="288">
        <f>'Input Sheet'!K1399+'Input Sheet'!K1903-'Input Sheet'!K2407</f>
        <v>0</v>
      </c>
      <c r="L898" s="288">
        <f>'Input Sheet'!L1399+'Input Sheet'!L1903-'Input Sheet'!L2407</f>
        <v>0</v>
      </c>
      <c r="M898" s="288">
        <f>'Input Sheet'!M1399+'Input Sheet'!M1903-'Input Sheet'!M2407</f>
        <v>0</v>
      </c>
      <c r="N898" s="288">
        <f>'Input Sheet'!N1399+'Input Sheet'!N1903-'Input Sheet'!N2407</f>
        <v>0</v>
      </c>
    </row>
    <row r="899" spans="1:14" s="369" customFormat="1" ht="12.75" hidden="1" customHeight="1" outlineLevel="1" x14ac:dyDescent="0.25">
      <c r="A899" s="3"/>
      <c r="B899" s="105" t="str">
        <f>'Input Sheet'!B1400</f>
        <v>Asset Type 384</v>
      </c>
      <c r="C899" s="105" t="str">
        <f>'Input Sheet'!C1400</f>
        <v>Description - Asset Type 384</v>
      </c>
      <c r="D899" s="3"/>
      <c r="E899" s="3"/>
      <c r="F899" s="8"/>
      <c r="G899" s="288">
        <f>'Input Sheet'!G1400+'Input Sheet'!G1904-'Input Sheet'!G2408</f>
        <v>0</v>
      </c>
      <c r="H899" s="288">
        <f>'Input Sheet'!H1400+'Input Sheet'!H1904-'Input Sheet'!H2408</f>
        <v>0</v>
      </c>
      <c r="I899" s="288">
        <f>'Input Sheet'!I1400+'Input Sheet'!I1904-'Input Sheet'!I2408</f>
        <v>0</v>
      </c>
      <c r="J899" s="288">
        <f>'Input Sheet'!J1400+'Input Sheet'!J1904-'Input Sheet'!J2408</f>
        <v>0</v>
      </c>
      <c r="K899" s="288">
        <f>'Input Sheet'!K1400+'Input Sheet'!K1904-'Input Sheet'!K2408</f>
        <v>0</v>
      </c>
      <c r="L899" s="288">
        <f>'Input Sheet'!L1400+'Input Sheet'!L1904-'Input Sheet'!L2408</f>
        <v>0</v>
      </c>
      <c r="M899" s="288">
        <f>'Input Sheet'!M1400+'Input Sheet'!M1904-'Input Sheet'!M2408</f>
        <v>0</v>
      </c>
      <c r="N899" s="288">
        <f>'Input Sheet'!N1400+'Input Sheet'!N1904-'Input Sheet'!N2408</f>
        <v>0</v>
      </c>
    </row>
    <row r="900" spans="1:14" s="369" customFormat="1" ht="12.75" hidden="1" customHeight="1" outlineLevel="1" x14ac:dyDescent="0.25">
      <c r="A900" s="3"/>
      <c r="B900" s="105" t="str">
        <f>'Input Sheet'!B1401</f>
        <v>Asset Type 385</v>
      </c>
      <c r="C900" s="105" t="str">
        <f>'Input Sheet'!C1401</f>
        <v>Description - Asset Type 385</v>
      </c>
      <c r="D900" s="3"/>
      <c r="E900" s="3"/>
      <c r="F900" s="8"/>
      <c r="G900" s="288">
        <f>'Input Sheet'!G1401+'Input Sheet'!G1905-'Input Sheet'!G2409</f>
        <v>0</v>
      </c>
      <c r="H900" s="288">
        <f>'Input Sheet'!H1401+'Input Sheet'!H1905-'Input Sheet'!H2409</f>
        <v>0</v>
      </c>
      <c r="I900" s="288">
        <f>'Input Sheet'!I1401+'Input Sheet'!I1905-'Input Sheet'!I2409</f>
        <v>0</v>
      </c>
      <c r="J900" s="288">
        <f>'Input Sheet'!J1401+'Input Sheet'!J1905-'Input Sheet'!J2409</f>
        <v>0</v>
      </c>
      <c r="K900" s="288">
        <f>'Input Sheet'!K1401+'Input Sheet'!K1905-'Input Sheet'!K2409</f>
        <v>0</v>
      </c>
      <c r="L900" s="288">
        <f>'Input Sheet'!L1401+'Input Sheet'!L1905-'Input Sheet'!L2409</f>
        <v>0</v>
      </c>
      <c r="M900" s="288">
        <f>'Input Sheet'!M1401+'Input Sheet'!M1905-'Input Sheet'!M2409</f>
        <v>0</v>
      </c>
      <c r="N900" s="288">
        <f>'Input Sheet'!N1401+'Input Sheet'!N1905-'Input Sheet'!N2409</f>
        <v>0</v>
      </c>
    </row>
    <row r="901" spans="1:14" s="369" customFormat="1" ht="12.75" hidden="1" customHeight="1" outlineLevel="1" x14ac:dyDescent="0.25">
      <c r="A901" s="3"/>
      <c r="B901" s="105" t="str">
        <f>'Input Sheet'!B1402</f>
        <v>Asset Type 386</v>
      </c>
      <c r="C901" s="105" t="str">
        <f>'Input Sheet'!C1402</f>
        <v>Description - Asset Type 386</v>
      </c>
      <c r="D901" s="3"/>
      <c r="E901" s="3"/>
      <c r="F901" s="8"/>
      <c r="G901" s="288">
        <f>'Input Sheet'!G1402+'Input Sheet'!G1906-'Input Sheet'!G2410</f>
        <v>0</v>
      </c>
      <c r="H901" s="288">
        <f>'Input Sheet'!H1402+'Input Sheet'!H1906-'Input Sheet'!H2410</f>
        <v>0</v>
      </c>
      <c r="I901" s="288">
        <f>'Input Sheet'!I1402+'Input Sheet'!I1906-'Input Sheet'!I2410</f>
        <v>0</v>
      </c>
      <c r="J901" s="288">
        <f>'Input Sheet'!J1402+'Input Sheet'!J1906-'Input Sheet'!J2410</f>
        <v>0</v>
      </c>
      <c r="K901" s="288">
        <f>'Input Sheet'!K1402+'Input Sheet'!K1906-'Input Sheet'!K2410</f>
        <v>0</v>
      </c>
      <c r="L901" s="288">
        <f>'Input Sheet'!L1402+'Input Sheet'!L1906-'Input Sheet'!L2410</f>
        <v>0</v>
      </c>
      <c r="M901" s="288">
        <f>'Input Sheet'!M1402+'Input Sheet'!M1906-'Input Sheet'!M2410</f>
        <v>0</v>
      </c>
      <c r="N901" s="288">
        <f>'Input Sheet'!N1402+'Input Sheet'!N1906-'Input Sheet'!N2410</f>
        <v>0</v>
      </c>
    </row>
    <row r="902" spans="1:14" s="369" customFormat="1" ht="12.75" hidden="1" customHeight="1" outlineLevel="1" x14ac:dyDescent="0.25">
      <c r="A902" s="3"/>
      <c r="B902" s="105" t="str">
        <f>'Input Sheet'!B1403</f>
        <v>Asset Type 387</v>
      </c>
      <c r="C902" s="105" t="str">
        <f>'Input Sheet'!C1403</f>
        <v>Description - Asset Type 387</v>
      </c>
      <c r="D902" s="3"/>
      <c r="E902" s="3"/>
      <c r="F902" s="8"/>
      <c r="G902" s="288">
        <f>'Input Sheet'!G1403+'Input Sheet'!G1907-'Input Sheet'!G2411</f>
        <v>0</v>
      </c>
      <c r="H902" s="288">
        <f>'Input Sheet'!H1403+'Input Sheet'!H1907-'Input Sheet'!H2411</f>
        <v>0</v>
      </c>
      <c r="I902" s="288">
        <f>'Input Sheet'!I1403+'Input Sheet'!I1907-'Input Sheet'!I2411</f>
        <v>0</v>
      </c>
      <c r="J902" s="288">
        <f>'Input Sheet'!J1403+'Input Sheet'!J1907-'Input Sheet'!J2411</f>
        <v>0</v>
      </c>
      <c r="K902" s="288">
        <f>'Input Sheet'!K1403+'Input Sheet'!K1907-'Input Sheet'!K2411</f>
        <v>0</v>
      </c>
      <c r="L902" s="288">
        <f>'Input Sheet'!L1403+'Input Sheet'!L1907-'Input Sheet'!L2411</f>
        <v>0</v>
      </c>
      <c r="M902" s="288">
        <f>'Input Sheet'!M1403+'Input Sheet'!M1907-'Input Sheet'!M2411</f>
        <v>0</v>
      </c>
      <c r="N902" s="288">
        <f>'Input Sheet'!N1403+'Input Sheet'!N1907-'Input Sheet'!N2411</f>
        <v>0</v>
      </c>
    </row>
    <row r="903" spans="1:14" s="369" customFormat="1" ht="12.75" hidden="1" customHeight="1" outlineLevel="1" x14ac:dyDescent="0.25">
      <c r="A903" s="3"/>
      <c r="B903" s="105" t="str">
        <f>'Input Sheet'!B1404</f>
        <v>Asset Type 388</v>
      </c>
      <c r="C903" s="105" t="str">
        <f>'Input Sheet'!C1404</f>
        <v>Description - Asset Type 388</v>
      </c>
      <c r="D903" s="3"/>
      <c r="E903" s="3"/>
      <c r="F903" s="8"/>
      <c r="G903" s="288">
        <f>'Input Sheet'!G1404+'Input Sheet'!G1908-'Input Sheet'!G2412</f>
        <v>0</v>
      </c>
      <c r="H903" s="288">
        <f>'Input Sheet'!H1404+'Input Sheet'!H1908-'Input Sheet'!H2412</f>
        <v>0</v>
      </c>
      <c r="I903" s="288">
        <f>'Input Sheet'!I1404+'Input Sheet'!I1908-'Input Sheet'!I2412</f>
        <v>0</v>
      </c>
      <c r="J903" s="288">
        <f>'Input Sheet'!J1404+'Input Sheet'!J1908-'Input Sheet'!J2412</f>
        <v>0</v>
      </c>
      <c r="K903" s="288">
        <f>'Input Sheet'!K1404+'Input Sheet'!K1908-'Input Sheet'!K2412</f>
        <v>0</v>
      </c>
      <c r="L903" s="288">
        <f>'Input Sheet'!L1404+'Input Sheet'!L1908-'Input Sheet'!L2412</f>
        <v>0</v>
      </c>
      <c r="M903" s="288">
        <f>'Input Sheet'!M1404+'Input Sheet'!M1908-'Input Sheet'!M2412</f>
        <v>0</v>
      </c>
      <c r="N903" s="288">
        <f>'Input Sheet'!N1404+'Input Sheet'!N1908-'Input Sheet'!N2412</f>
        <v>0</v>
      </c>
    </row>
    <row r="904" spans="1:14" s="369" customFormat="1" ht="12.75" hidden="1" customHeight="1" outlineLevel="1" x14ac:dyDescent="0.25">
      <c r="A904" s="3"/>
      <c r="B904" s="105" t="str">
        <f>'Input Sheet'!B1405</f>
        <v>Asset Type 389</v>
      </c>
      <c r="C904" s="105" t="str">
        <f>'Input Sheet'!C1405</f>
        <v>Description - Asset Type 389</v>
      </c>
      <c r="D904" s="3"/>
      <c r="E904" s="3"/>
      <c r="F904" s="8"/>
      <c r="G904" s="288">
        <f>'Input Sheet'!G1405+'Input Sheet'!G1909-'Input Sheet'!G2413</f>
        <v>0</v>
      </c>
      <c r="H904" s="288">
        <f>'Input Sheet'!H1405+'Input Sheet'!H1909-'Input Sheet'!H2413</f>
        <v>0</v>
      </c>
      <c r="I904" s="288">
        <f>'Input Sheet'!I1405+'Input Sheet'!I1909-'Input Sheet'!I2413</f>
        <v>0</v>
      </c>
      <c r="J904" s="288">
        <f>'Input Sheet'!J1405+'Input Sheet'!J1909-'Input Sheet'!J2413</f>
        <v>0</v>
      </c>
      <c r="K904" s="288">
        <f>'Input Sheet'!K1405+'Input Sheet'!K1909-'Input Sheet'!K2413</f>
        <v>0</v>
      </c>
      <c r="L904" s="288">
        <f>'Input Sheet'!L1405+'Input Sheet'!L1909-'Input Sheet'!L2413</f>
        <v>0</v>
      </c>
      <c r="M904" s="288">
        <f>'Input Sheet'!M1405+'Input Sheet'!M1909-'Input Sheet'!M2413</f>
        <v>0</v>
      </c>
      <c r="N904" s="288">
        <f>'Input Sheet'!N1405+'Input Sheet'!N1909-'Input Sheet'!N2413</f>
        <v>0</v>
      </c>
    </row>
    <row r="905" spans="1:14" s="369" customFormat="1" ht="12.75" hidden="1" customHeight="1" outlineLevel="1" x14ac:dyDescent="0.25">
      <c r="A905" s="3"/>
      <c r="B905" s="105" t="str">
        <f>'Input Sheet'!B1406</f>
        <v>Asset Type 390</v>
      </c>
      <c r="C905" s="105" t="str">
        <f>'Input Sheet'!C1406</f>
        <v>Description - Asset Type 390</v>
      </c>
      <c r="D905" s="3"/>
      <c r="E905" s="3"/>
      <c r="F905" s="8"/>
      <c r="G905" s="288">
        <f>'Input Sheet'!G1406+'Input Sheet'!G1910-'Input Sheet'!G2414</f>
        <v>0</v>
      </c>
      <c r="H905" s="288">
        <f>'Input Sheet'!H1406+'Input Sheet'!H1910-'Input Sheet'!H2414</f>
        <v>0</v>
      </c>
      <c r="I905" s="288">
        <f>'Input Sheet'!I1406+'Input Sheet'!I1910-'Input Sheet'!I2414</f>
        <v>0</v>
      </c>
      <c r="J905" s="288">
        <f>'Input Sheet'!J1406+'Input Sheet'!J1910-'Input Sheet'!J2414</f>
        <v>0</v>
      </c>
      <c r="K905" s="288">
        <f>'Input Sheet'!K1406+'Input Sheet'!K1910-'Input Sheet'!K2414</f>
        <v>0</v>
      </c>
      <c r="L905" s="288">
        <f>'Input Sheet'!L1406+'Input Sheet'!L1910-'Input Sheet'!L2414</f>
        <v>0</v>
      </c>
      <c r="M905" s="288">
        <f>'Input Sheet'!M1406+'Input Sheet'!M1910-'Input Sheet'!M2414</f>
        <v>0</v>
      </c>
      <c r="N905" s="288">
        <f>'Input Sheet'!N1406+'Input Sheet'!N1910-'Input Sheet'!N2414</f>
        <v>0</v>
      </c>
    </row>
    <row r="906" spans="1:14" s="369" customFormat="1" ht="12.75" hidden="1" customHeight="1" outlineLevel="1" x14ac:dyDescent="0.25">
      <c r="A906" s="3"/>
      <c r="B906" s="105" t="str">
        <f>'Input Sheet'!B1407</f>
        <v>Asset Type 391</v>
      </c>
      <c r="C906" s="105" t="str">
        <f>'Input Sheet'!C1407</f>
        <v>Description - Asset Type 391</v>
      </c>
      <c r="D906" s="3"/>
      <c r="E906" s="3"/>
      <c r="F906" s="8"/>
      <c r="G906" s="288">
        <f>'Input Sheet'!G1407+'Input Sheet'!G1911-'Input Sheet'!G2415</f>
        <v>0</v>
      </c>
      <c r="H906" s="288">
        <f>'Input Sheet'!H1407+'Input Sheet'!H1911-'Input Sheet'!H2415</f>
        <v>0</v>
      </c>
      <c r="I906" s="288">
        <f>'Input Sheet'!I1407+'Input Sheet'!I1911-'Input Sheet'!I2415</f>
        <v>0</v>
      </c>
      <c r="J906" s="288">
        <f>'Input Sheet'!J1407+'Input Sheet'!J1911-'Input Sheet'!J2415</f>
        <v>0</v>
      </c>
      <c r="K906" s="288">
        <f>'Input Sheet'!K1407+'Input Sheet'!K1911-'Input Sheet'!K2415</f>
        <v>0</v>
      </c>
      <c r="L906" s="288">
        <f>'Input Sheet'!L1407+'Input Sheet'!L1911-'Input Sheet'!L2415</f>
        <v>0</v>
      </c>
      <c r="M906" s="288">
        <f>'Input Sheet'!M1407+'Input Sheet'!M1911-'Input Sheet'!M2415</f>
        <v>0</v>
      </c>
      <c r="N906" s="288">
        <f>'Input Sheet'!N1407+'Input Sheet'!N1911-'Input Sheet'!N2415</f>
        <v>0</v>
      </c>
    </row>
    <row r="907" spans="1:14" s="369" customFormat="1" ht="12.75" hidden="1" customHeight="1" outlineLevel="1" x14ac:dyDescent="0.25">
      <c r="A907" s="3"/>
      <c r="B907" s="105" t="str">
        <f>'Input Sheet'!B1408</f>
        <v>Asset Type 392</v>
      </c>
      <c r="C907" s="105" t="str">
        <f>'Input Sheet'!C1408</f>
        <v>Description - Asset Type 392</v>
      </c>
      <c r="D907" s="3"/>
      <c r="E907" s="3"/>
      <c r="F907" s="8"/>
      <c r="G907" s="288">
        <f>'Input Sheet'!G1408+'Input Sheet'!G1912-'Input Sheet'!G2416</f>
        <v>0</v>
      </c>
      <c r="H907" s="288">
        <f>'Input Sheet'!H1408+'Input Sheet'!H1912-'Input Sheet'!H2416</f>
        <v>0</v>
      </c>
      <c r="I907" s="288">
        <f>'Input Sheet'!I1408+'Input Sheet'!I1912-'Input Sheet'!I2416</f>
        <v>0</v>
      </c>
      <c r="J907" s="288">
        <f>'Input Sheet'!J1408+'Input Sheet'!J1912-'Input Sheet'!J2416</f>
        <v>0</v>
      </c>
      <c r="K907" s="288">
        <f>'Input Sheet'!K1408+'Input Sheet'!K1912-'Input Sheet'!K2416</f>
        <v>0</v>
      </c>
      <c r="L907" s="288">
        <f>'Input Sheet'!L1408+'Input Sheet'!L1912-'Input Sheet'!L2416</f>
        <v>0</v>
      </c>
      <c r="M907" s="288">
        <f>'Input Sheet'!M1408+'Input Sheet'!M1912-'Input Sheet'!M2416</f>
        <v>0</v>
      </c>
      <c r="N907" s="288">
        <f>'Input Sheet'!N1408+'Input Sheet'!N1912-'Input Sheet'!N2416</f>
        <v>0</v>
      </c>
    </row>
    <row r="908" spans="1:14" s="369" customFormat="1" ht="12.75" hidden="1" customHeight="1" outlineLevel="1" x14ac:dyDescent="0.25">
      <c r="A908" s="3"/>
      <c r="B908" s="105" t="str">
        <f>'Input Sheet'!B1409</f>
        <v>Asset Type 393</v>
      </c>
      <c r="C908" s="105" t="str">
        <f>'Input Sheet'!C1409</f>
        <v>Description - Asset Type 393</v>
      </c>
      <c r="D908" s="3"/>
      <c r="E908" s="3"/>
      <c r="F908" s="8"/>
      <c r="G908" s="288">
        <f>'Input Sheet'!G1409+'Input Sheet'!G1913-'Input Sheet'!G2417</f>
        <v>0</v>
      </c>
      <c r="H908" s="288">
        <f>'Input Sheet'!H1409+'Input Sheet'!H1913-'Input Sheet'!H2417</f>
        <v>0</v>
      </c>
      <c r="I908" s="288">
        <f>'Input Sheet'!I1409+'Input Sheet'!I1913-'Input Sheet'!I2417</f>
        <v>0</v>
      </c>
      <c r="J908" s="288">
        <f>'Input Sheet'!J1409+'Input Sheet'!J1913-'Input Sheet'!J2417</f>
        <v>0</v>
      </c>
      <c r="K908" s="288">
        <f>'Input Sheet'!K1409+'Input Sheet'!K1913-'Input Sheet'!K2417</f>
        <v>0</v>
      </c>
      <c r="L908" s="288">
        <f>'Input Sheet'!L1409+'Input Sheet'!L1913-'Input Sheet'!L2417</f>
        <v>0</v>
      </c>
      <c r="M908" s="288">
        <f>'Input Sheet'!M1409+'Input Sheet'!M1913-'Input Sheet'!M2417</f>
        <v>0</v>
      </c>
      <c r="N908" s="288">
        <f>'Input Sheet'!N1409+'Input Sheet'!N1913-'Input Sheet'!N2417</f>
        <v>0</v>
      </c>
    </row>
    <row r="909" spans="1:14" s="369" customFormat="1" ht="12.75" hidden="1" customHeight="1" outlineLevel="1" x14ac:dyDescent="0.25">
      <c r="A909" s="3"/>
      <c r="B909" s="105" t="str">
        <f>'Input Sheet'!B1410</f>
        <v>Asset Type 394</v>
      </c>
      <c r="C909" s="105" t="str">
        <f>'Input Sheet'!C1410</f>
        <v>Description - Asset Type 394</v>
      </c>
      <c r="D909" s="3"/>
      <c r="E909" s="3"/>
      <c r="F909" s="8"/>
      <c r="G909" s="288">
        <f>'Input Sheet'!G1410+'Input Sheet'!G1914-'Input Sheet'!G2418</f>
        <v>0</v>
      </c>
      <c r="H909" s="288">
        <f>'Input Sheet'!H1410+'Input Sheet'!H1914-'Input Sheet'!H2418</f>
        <v>0</v>
      </c>
      <c r="I909" s="288">
        <f>'Input Sheet'!I1410+'Input Sheet'!I1914-'Input Sheet'!I2418</f>
        <v>0</v>
      </c>
      <c r="J909" s="288">
        <f>'Input Sheet'!J1410+'Input Sheet'!J1914-'Input Sheet'!J2418</f>
        <v>0</v>
      </c>
      <c r="K909" s="288">
        <f>'Input Sheet'!K1410+'Input Sheet'!K1914-'Input Sheet'!K2418</f>
        <v>0</v>
      </c>
      <c r="L909" s="288">
        <f>'Input Sheet'!L1410+'Input Sheet'!L1914-'Input Sheet'!L2418</f>
        <v>0</v>
      </c>
      <c r="M909" s="288">
        <f>'Input Sheet'!M1410+'Input Sheet'!M1914-'Input Sheet'!M2418</f>
        <v>0</v>
      </c>
      <c r="N909" s="288">
        <f>'Input Sheet'!N1410+'Input Sheet'!N1914-'Input Sheet'!N2418</f>
        <v>0</v>
      </c>
    </row>
    <row r="910" spans="1:14" s="369" customFormat="1" ht="12.75" hidden="1" customHeight="1" outlineLevel="1" x14ac:dyDescent="0.25">
      <c r="A910" s="3"/>
      <c r="B910" s="105" t="str">
        <f>'Input Sheet'!B1411</f>
        <v>Asset Type 395</v>
      </c>
      <c r="C910" s="105" t="str">
        <f>'Input Sheet'!C1411</f>
        <v>Description - Asset Type 395</v>
      </c>
      <c r="D910" s="3"/>
      <c r="E910" s="3"/>
      <c r="F910" s="8"/>
      <c r="G910" s="288">
        <f>'Input Sheet'!G1411+'Input Sheet'!G1915-'Input Sheet'!G2419</f>
        <v>0</v>
      </c>
      <c r="H910" s="288">
        <f>'Input Sheet'!H1411+'Input Sheet'!H1915-'Input Sheet'!H2419</f>
        <v>0</v>
      </c>
      <c r="I910" s="288">
        <f>'Input Sheet'!I1411+'Input Sheet'!I1915-'Input Sheet'!I2419</f>
        <v>0</v>
      </c>
      <c r="J910" s="288">
        <f>'Input Sheet'!J1411+'Input Sheet'!J1915-'Input Sheet'!J2419</f>
        <v>0</v>
      </c>
      <c r="K910" s="288">
        <f>'Input Sheet'!K1411+'Input Sheet'!K1915-'Input Sheet'!K2419</f>
        <v>0</v>
      </c>
      <c r="L910" s="288">
        <f>'Input Sheet'!L1411+'Input Sheet'!L1915-'Input Sheet'!L2419</f>
        <v>0</v>
      </c>
      <c r="M910" s="288">
        <f>'Input Sheet'!M1411+'Input Sheet'!M1915-'Input Sheet'!M2419</f>
        <v>0</v>
      </c>
      <c r="N910" s="288">
        <f>'Input Sheet'!N1411+'Input Sheet'!N1915-'Input Sheet'!N2419</f>
        <v>0</v>
      </c>
    </row>
    <row r="911" spans="1:14" s="369" customFormat="1" ht="12.75" hidden="1" customHeight="1" outlineLevel="1" x14ac:dyDescent="0.25">
      <c r="A911" s="3"/>
      <c r="B911" s="105" t="str">
        <f>'Input Sheet'!B1412</f>
        <v>Asset Type 396</v>
      </c>
      <c r="C911" s="105" t="str">
        <f>'Input Sheet'!C1412</f>
        <v>Description - Asset Type 396</v>
      </c>
      <c r="D911" s="3"/>
      <c r="E911" s="3"/>
      <c r="F911" s="8"/>
      <c r="G911" s="288">
        <f>'Input Sheet'!G1412+'Input Sheet'!G1916-'Input Sheet'!G2420</f>
        <v>0</v>
      </c>
      <c r="H911" s="288">
        <f>'Input Sheet'!H1412+'Input Sheet'!H1916-'Input Sheet'!H2420</f>
        <v>0</v>
      </c>
      <c r="I911" s="288">
        <f>'Input Sheet'!I1412+'Input Sheet'!I1916-'Input Sheet'!I2420</f>
        <v>0</v>
      </c>
      <c r="J911" s="288">
        <f>'Input Sheet'!J1412+'Input Sheet'!J1916-'Input Sheet'!J2420</f>
        <v>0</v>
      </c>
      <c r="K911" s="288">
        <f>'Input Sheet'!K1412+'Input Sheet'!K1916-'Input Sheet'!K2420</f>
        <v>0</v>
      </c>
      <c r="L911" s="288">
        <f>'Input Sheet'!L1412+'Input Sheet'!L1916-'Input Sheet'!L2420</f>
        <v>0</v>
      </c>
      <c r="M911" s="288">
        <f>'Input Sheet'!M1412+'Input Sheet'!M1916-'Input Sheet'!M2420</f>
        <v>0</v>
      </c>
      <c r="N911" s="288">
        <f>'Input Sheet'!N1412+'Input Sheet'!N1916-'Input Sheet'!N2420</f>
        <v>0</v>
      </c>
    </row>
    <row r="912" spans="1:14" s="369" customFormat="1" ht="12.75" hidden="1" customHeight="1" outlineLevel="1" x14ac:dyDescent="0.25">
      <c r="A912" s="3"/>
      <c r="B912" s="105" t="str">
        <f>'Input Sheet'!B1413</f>
        <v>Asset Type 397</v>
      </c>
      <c r="C912" s="105" t="str">
        <f>'Input Sheet'!C1413</f>
        <v>Description - Asset Type 397</v>
      </c>
      <c r="D912" s="3"/>
      <c r="E912" s="3"/>
      <c r="F912" s="8"/>
      <c r="G912" s="288">
        <f>'Input Sheet'!G1413+'Input Sheet'!G1917-'Input Sheet'!G2421</f>
        <v>0</v>
      </c>
      <c r="H912" s="288">
        <f>'Input Sheet'!H1413+'Input Sheet'!H1917-'Input Sheet'!H2421</f>
        <v>0</v>
      </c>
      <c r="I912" s="288">
        <f>'Input Sheet'!I1413+'Input Sheet'!I1917-'Input Sheet'!I2421</f>
        <v>0</v>
      </c>
      <c r="J912" s="288">
        <f>'Input Sheet'!J1413+'Input Sheet'!J1917-'Input Sheet'!J2421</f>
        <v>0</v>
      </c>
      <c r="K912" s="288">
        <f>'Input Sheet'!K1413+'Input Sheet'!K1917-'Input Sheet'!K2421</f>
        <v>0</v>
      </c>
      <c r="L912" s="288">
        <f>'Input Sheet'!L1413+'Input Sheet'!L1917-'Input Sheet'!L2421</f>
        <v>0</v>
      </c>
      <c r="M912" s="288">
        <f>'Input Sheet'!M1413+'Input Sheet'!M1917-'Input Sheet'!M2421</f>
        <v>0</v>
      </c>
      <c r="N912" s="288">
        <f>'Input Sheet'!N1413+'Input Sheet'!N1917-'Input Sheet'!N2421</f>
        <v>0</v>
      </c>
    </row>
    <row r="913" spans="1:14" s="369" customFormat="1" ht="12.75" hidden="1" customHeight="1" outlineLevel="1" x14ac:dyDescent="0.25">
      <c r="A913" s="3"/>
      <c r="B913" s="105" t="str">
        <f>'Input Sheet'!B1414</f>
        <v>Asset Type 398</v>
      </c>
      <c r="C913" s="105" t="str">
        <f>'Input Sheet'!C1414</f>
        <v>Description - Asset Type 398</v>
      </c>
      <c r="D913" s="3"/>
      <c r="E913" s="3"/>
      <c r="F913" s="8"/>
      <c r="G913" s="288">
        <f>'Input Sheet'!G1414+'Input Sheet'!G1918-'Input Sheet'!G2422</f>
        <v>0</v>
      </c>
      <c r="H913" s="288">
        <f>'Input Sheet'!H1414+'Input Sheet'!H1918-'Input Sheet'!H2422</f>
        <v>0</v>
      </c>
      <c r="I913" s="288">
        <f>'Input Sheet'!I1414+'Input Sheet'!I1918-'Input Sheet'!I2422</f>
        <v>0</v>
      </c>
      <c r="J913" s="288">
        <f>'Input Sheet'!J1414+'Input Sheet'!J1918-'Input Sheet'!J2422</f>
        <v>0</v>
      </c>
      <c r="K913" s="288">
        <f>'Input Sheet'!K1414+'Input Sheet'!K1918-'Input Sheet'!K2422</f>
        <v>0</v>
      </c>
      <c r="L913" s="288">
        <f>'Input Sheet'!L1414+'Input Sheet'!L1918-'Input Sheet'!L2422</f>
        <v>0</v>
      </c>
      <c r="M913" s="288">
        <f>'Input Sheet'!M1414+'Input Sheet'!M1918-'Input Sheet'!M2422</f>
        <v>0</v>
      </c>
      <c r="N913" s="288">
        <f>'Input Sheet'!N1414+'Input Sheet'!N1918-'Input Sheet'!N2422</f>
        <v>0</v>
      </c>
    </row>
    <row r="914" spans="1:14" s="369" customFormat="1" ht="12.75" hidden="1" customHeight="1" outlineLevel="1" x14ac:dyDescent="0.25">
      <c r="A914" s="3"/>
      <c r="B914" s="105" t="str">
        <f>'Input Sheet'!B1415</f>
        <v>Asset Type 399</v>
      </c>
      <c r="C914" s="105" t="str">
        <f>'Input Sheet'!C1415</f>
        <v>Description - Asset Type 399</v>
      </c>
      <c r="D914" s="3"/>
      <c r="E914" s="3"/>
      <c r="F914" s="8"/>
      <c r="G914" s="288">
        <f>'Input Sheet'!G1415+'Input Sheet'!G1919-'Input Sheet'!G2423</f>
        <v>0</v>
      </c>
      <c r="H914" s="288">
        <f>'Input Sheet'!H1415+'Input Sheet'!H1919-'Input Sheet'!H2423</f>
        <v>0</v>
      </c>
      <c r="I914" s="288">
        <f>'Input Sheet'!I1415+'Input Sheet'!I1919-'Input Sheet'!I2423</f>
        <v>0</v>
      </c>
      <c r="J914" s="288">
        <f>'Input Sheet'!J1415+'Input Sheet'!J1919-'Input Sheet'!J2423</f>
        <v>0</v>
      </c>
      <c r="K914" s="288">
        <f>'Input Sheet'!K1415+'Input Sheet'!K1919-'Input Sheet'!K2423</f>
        <v>0</v>
      </c>
      <c r="L914" s="288">
        <f>'Input Sheet'!L1415+'Input Sheet'!L1919-'Input Sheet'!L2423</f>
        <v>0</v>
      </c>
      <c r="M914" s="288">
        <f>'Input Sheet'!M1415+'Input Sheet'!M1919-'Input Sheet'!M2423</f>
        <v>0</v>
      </c>
      <c r="N914" s="288">
        <f>'Input Sheet'!N1415+'Input Sheet'!N1919-'Input Sheet'!N2423</f>
        <v>0</v>
      </c>
    </row>
    <row r="915" spans="1:14" s="369" customFormat="1" ht="12.75" hidden="1" customHeight="1" outlineLevel="1" x14ac:dyDescent="0.25">
      <c r="A915" s="3"/>
      <c r="B915" s="105" t="str">
        <f>'Input Sheet'!B1416</f>
        <v>Asset Type 400</v>
      </c>
      <c r="C915" s="105" t="str">
        <f>'Input Sheet'!C1416</f>
        <v>Description - Asset Type 400</v>
      </c>
      <c r="D915" s="3"/>
      <c r="E915" s="3"/>
      <c r="F915" s="8"/>
      <c r="G915" s="288">
        <f>'Input Sheet'!G1416+'Input Sheet'!G1920-'Input Sheet'!G2424</f>
        <v>0</v>
      </c>
      <c r="H915" s="288">
        <f>'Input Sheet'!H1416+'Input Sheet'!H1920-'Input Sheet'!H2424</f>
        <v>0</v>
      </c>
      <c r="I915" s="288">
        <f>'Input Sheet'!I1416+'Input Sheet'!I1920-'Input Sheet'!I2424</f>
        <v>0</v>
      </c>
      <c r="J915" s="288">
        <f>'Input Sheet'!J1416+'Input Sheet'!J1920-'Input Sheet'!J2424</f>
        <v>0</v>
      </c>
      <c r="K915" s="288">
        <f>'Input Sheet'!K1416+'Input Sheet'!K1920-'Input Sheet'!K2424</f>
        <v>0</v>
      </c>
      <c r="L915" s="288">
        <f>'Input Sheet'!L1416+'Input Sheet'!L1920-'Input Sheet'!L2424</f>
        <v>0</v>
      </c>
      <c r="M915" s="288">
        <f>'Input Sheet'!M1416+'Input Sheet'!M1920-'Input Sheet'!M2424</f>
        <v>0</v>
      </c>
      <c r="N915" s="288">
        <f>'Input Sheet'!N1416+'Input Sheet'!N1920-'Input Sheet'!N2424</f>
        <v>0</v>
      </c>
    </row>
    <row r="916" spans="1:14" s="369" customFormat="1" ht="12.75" hidden="1" customHeight="1" outlineLevel="1" x14ac:dyDescent="0.25">
      <c r="A916" s="3"/>
      <c r="B916" s="105" t="str">
        <f>'Input Sheet'!B1417</f>
        <v>Asset Type 401</v>
      </c>
      <c r="C916" s="105" t="str">
        <f>'Input Sheet'!C1417</f>
        <v>Description - Asset Type 401</v>
      </c>
      <c r="D916" s="3"/>
      <c r="E916" s="3"/>
      <c r="F916" s="8"/>
      <c r="G916" s="288">
        <f>'Input Sheet'!G1417+'Input Sheet'!G1921-'Input Sheet'!G2425</f>
        <v>0</v>
      </c>
      <c r="H916" s="288">
        <f>'Input Sheet'!H1417+'Input Sheet'!H1921-'Input Sheet'!H2425</f>
        <v>0</v>
      </c>
      <c r="I916" s="288">
        <f>'Input Sheet'!I1417+'Input Sheet'!I1921-'Input Sheet'!I2425</f>
        <v>0</v>
      </c>
      <c r="J916" s="288">
        <f>'Input Sheet'!J1417+'Input Sheet'!J1921-'Input Sheet'!J2425</f>
        <v>0</v>
      </c>
      <c r="K916" s="288">
        <f>'Input Sheet'!K1417+'Input Sheet'!K1921-'Input Sheet'!K2425</f>
        <v>0</v>
      </c>
      <c r="L916" s="288">
        <f>'Input Sheet'!L1417+'Input Sheet'!L1921-'Input Sheet'!L2425</f>
        <v>0</v>
      </c>
      <c r="M916" s="288">
        <f>'Input Sheet'!M1417+'Input Sheet'!M1921-'Input Sheet'!M2425</f>
        <v>0</v>
      </c>
      <c r="N916" s="288">
        <f>'Input Sheet'!N1417+'Input Sheet'!N1921-'Input Sheet'!N2425</f>
        <v>0</v>
      </c>
    </row>
    <row r="917" spans="1:14" s="369" customFormat="1" ht="12.75" hidden="1" customHeight="1" outlineLevel="1" x14ac:dyDescent="0.25">
      <c r="A917" s="3"/>
      <c r="B917" s="105" t="str">
        <f>'Input Sheet'!B1418</f>
        <v>Asset Type 402</v>
      </c>
      <c r="C917" s="105" t="str">
        <f>'Input Sheet'!C1418</f>
        <v>Description - Asset Type 402</v>
      </c>
      <c r="D917" s="3"/>
      <c r="E917" s="3"/>
      <c r="F917" s="8"/>
      <c r="G917" s="288">
        <f>'Input Sheet'!G1418+'Input Sheet'!G1922-'Input Sheet'!G2426</f>
        <v>0</v>
      </c>
      <c r="H917" s="288">
        <f>'Input Sheet'!H1418+'Input Sheet'!H1922-'Input Sheet'!H2426</f>
        <v>0</v>
      </c>
      <c r="I917" s="288">
        <f>'Input Sheet'!I1418+'Input Sheet'!I1922-'Input Sheet'!I2426</f>
        <v>0</v>
      </c>
      <c r="J917" s="288">
        <f>'Input Sheet'!J1418+'Input Sheet'!J1922-'Input Sheet'!J2426</f>
        <v>0</v>
      </c>
      <c r="K917" s="288">
        <f>'Input Sheet'!K1418+'Input Sheet'!K1922-'Input Sheet'!K2426</f>
        <v>0</v>
      </c>
      <c r="L917" s="288">
        <f>'Input Sheet'!L1418+'Input Sheet'!L1922-'Input Sheet'!L2426</f>
        <v>0</v>
      </c>
      <c r="M917" s="288">
        <f>'Input Sheet'!M1418+'Input Sheet'!M1922-'Input Sheet'!M2426</f>
        <v>0</v>
      </c>
      <c r="N917" s="288">
        <f>'Input Sheet'!N1418+'Input Sheet'!N1922-'Input Sheet'!N2426</f>
        <v>0</v>
      </c>
    </row>
    <row r="918" spans="1:14" s="369" customFormat="1" ht="12.75" hidden="1" customHeight="1" outlineLevel="1" x14ac:dyDescent="0.25">
      <c r="A918" s="3"/>
      <c r="B918" s="105" t="str">
        <f>'Input Sheet'!B1419</f>
        <v>Asset Type 403</v>
      </c>
      <c r="C918" s="105" t="str">
        <f>'Input Sheet'!C1419</f>
        <v>Description - Asset Type 403</v>
      </c>
      <c r="D918" s="3"/>
      <c r="E918" s="3"/>
      <c r="F918" s="8"/>
      <c r="G918" s="288">
        <f>'Input Sheet'!G1419+'Input Sheet'!G1923-'Input Sheet'!G2427</f>
        <v>0</v>
      </c>
      <c r="H918" s="288">
        <f>'Input Sheet'!H1419+'Input Sheet'!H1923-'Input Sheet'!H2427</f>
        <v>0</v>
      </c>
      <c r="I918" s="288">
        <f>'Input Sheet'!I1419+'Input Sheet'!I1923-'Input Sheet'!I2427</f>
        <v>0</v>
      </c>
      <c r="J918" s="288">
        <f>'Input Sheet'!J1419+'Input Sheet'!J1923-'Input Sheet'!J2427</f>
        <v>0</v>
      </c>
      <c r="K918" s="288">
        <f>'Input Sheet'!K1419+'Input Sheet'!K1923-'Input Sheet'!K2427</f>
        <v>0</v>
      </c>
      <c r="L918" s="288">
        <f>'Input Sheet'!L1419+'Input Sheet'!L1923-'Input Sheet'!L2427</f>
        <v>0</v>
      </c>
      <c r="M918" s="288">
        <f>'Input Sheet'!M1419+'Input Sheet'!M1923-'Input Sheet'!M2427</f>
        <v>0</v>
      </c>
      <c r="N918" s="288">
        <f>'Input Sheet'!N1419+'Input Sheet'!N1923-'Input Sheet'!N2427</f>
        <v>0</v>
      </c>
    </row>
    <row r="919" spans="1:14" s="369" customFormat="1" ht="12.75" hidden="1" customHeight="1" outlineLevel="1" x14ac:dyDescent="0.25">
      <c r="A919" s="3"/>
      <c r="B919" s="105" t="str">
        <f>'Input Sheet'!B1420</f>
        <v>Asset Type 404</v>
      </c>
      <c r="C919" s="105" t="str">
        <f>'Input Sheet'!C1420</f>
        <v>Description - Asset Type 404</v>
      </c>
      <c r="D919" s="3"/>
      <c r="E919" s="3"/>
      <c r="F919" s="8"/>
      <c r="G919" s="288">
        <f>'Input Sheet'!G1420+'Input Sheet'!G1924-'Input Sheet'!G2428</f>
        <v>0</v>
      </c>
      <c r="H919" s="288">
        <f>'Input Sheet'!H1420+'Input Sheet'!H1924-'Input Sheet'!H2428</f>
        <v>0</v>
      </c>
      <c r="I919" s="288">
        <f>'Input Sheet'!I1420+'Input Sheet'!I1924-'Input Sheet'!I2428</f>
        <v>0</v>
      </c>
      <c r="J919" s="288">
        <f>'Input Sheet'!J1420+'Input Sheet'!J1924-'Input Sheet'!J2428</f>
        <v>0</v>
      </c>
      <c r="K919" s="288">
        <f>'Input Sheet'!K1420+'Input Sheet'!K1924-'Input Sheet'!K2428</f>
        <v>0</v>
      </c>
      <c r="L919" s="288">
        <f>'Input Sheet'!L1420+'Input Sheet'!L1924-'Input Sheet'!L2428</f>
        <v>0</v>
      </c>
      <c r="M919" s="288">
        <f>'Input Sheet'!M1420+'Input Sheet'!M1924-'Input Sheet'!M2428</f>
        <v>0</v>
      </c>
      <c r="N919" s="288">
        <f>'Input Sheet'!N1420+'Input Sheet'!N1924-'Input Sheet'!N2428</f>
        <v>0</v>
      </c>
    </row>
    <row r="920" spans="1:14" s="369" customFormat="1" ht="12.75" hidden="1" customHeight="1" outlineLevel="1" x14ac:dyDescent="0.25">
      <c r="A920" s="3"/>
      <c r="B920" s="105" t="str">
        <f>'Input Sheet'!B1421</f>
        <v>Asset Type 405</v>
      </c>
      <c r="C920" s="105" t="str">
        <f>'Input Sheet'!C1421</f>
        <v>Description - Asset Type 405</v>
      </c>
      <c r="D920" s="3"/>
      <c r="E920" s="3"/>
      <c r="F920" s="8"/>
      <c r="G920" s="288">
        <f>'Input Sheet'!G1421+'Input Sheet'!G1925-'Input Sheet'!G2429</f>
        <v>0</v>
      </c>
      <c r="H920" s="288">
        <f>'Input Sheet'!H1421+'Input Sheet'!H1925-'Input Sheet'!H2429</f>
        <v>0</v>
      </c>
      <c r="I920" s="288">
        <f>'Input Sheet'!I1421+'Input Sheet'!I1925-'Input Sheet'!I2429</f>
        <v>0</v>
      </c>
      <c r="J920" s="288">
        <f>'Input Sheet'!J1421+'Input Sheet'!J1925-'Input Sheet'!J2429</f>
        <v>0</v>
      </c>
      <c r="K920" s="288">
        <f>'Input Sheet'!K1421+'Input Sheet'!K1925-'Input Sheet'!K2429</f>
        <v>0</v>
      </c>
      <c r="L920" s="288">
        <f>'Input Sheet'!L1421+'Input Sheet'!L1925-'Input Sheet'!L2429</f>
        <v>0</v>
      </c>
      <c r="M920" s="288">
        <f>'Input Sheet'!M1421+'Input Sheet'!M1925-'Input Sheet'!M2429</f>
        <v>0</v>
      </c>
      <c r="N920" s="288">
        <f>'Input Sheet'!N1421+'Input Sheet'!N1925-'Input Sheet'!N2429</f>
        <v>0</v>
      </c>
    </row>
    <row r="921" spans="1:14" s="369" customFormat="1" ht="12.75" hidden="1" customHeight="1" outlineLevel="1" x14ac:dyDescent="0.25">
      <c r="A921" s="3"/>
      <c r="B921" s="105" t="str">
        <f>'Input Sheet'!B1422</f>
        <v>Asset Type 406</v>
      </c>
      <c r="C921" s="105" t="str">
        <f>'Input Sheet'!C1422</f>
        <v>Description - Asset Type 406</v>
      </c>
      <c r="D921" s="3"/>
      <c r="E921" s="3"/>
      <c r="F921" s="8"/>
      <c r="G921" s="288">
        <f>'Input Sheet'!G1422+'Input Sheet'!G1926-'Input Sheet'!G2430</f>
        <v>0</v>
      </c>
      <c r="H921" s="288">
        <f>'Input Sheet'!H1422+'Input Sheet'!H1926-'Input Sheet'!H2430</f>
        <v>0</v>
      </c>
      <c r="I921" s="288">
        <f>'Input Sheet'!I1422+'Input Sheet'!I1926-'Input Sheet'!I2430</f>
        <v>0</v>
      </c>
      <c r="J921" s="288">
        <f>'Input Sheet'!J1422+'Input Sheet'!J1926-'Input Sheet'!J2430</f>
        <v>0</v>
      </c>
      <c r="K921" s="288">
        <f>'Input Sheet'!K1422+'Input Sheet'!K1926-'Input Sheet'!K2430</f>
        <v>0</v>
      </c>
      <c r="L921" s="288">
        <f>'Input Sheet'!L1422+'Input Sheet'!L1926-'Input Sheet'!L2430</f>
        <v>0</v>
      </c>
      <c r="M921" s="288">
        <f>'Input Sheet'!M1422+'Input Sheet'!M1926-'Input Sheet'!M2430</f>
        <v>0</v>
      </c>
      <c r="N921" s="288">
        <f>'Input Sheet'!N1422+'Input Sheet'!N1926-'Input Sheet'!N2430</f>
        <v>0</v>
      </c>
    </row>
    <row r="922" spans="1:14" s="369" customFormat="1" ht="12.75" hidden="1" customHeight="1" outlineLevel="1" x14ac:dyDescent="0.25">
      <c r="A922" s="3"/>
      <c r="B922" s="105" t="str">
        <f>'Input Sheet'!B1423</f>
        <v>Asset Type 407</v>
      </c>
      <c r="C922" s="105" t="str">
        <f>'Input Sheet'!C1423</f>
        <v>Description - Asset Type 407</v>
      </c>
      <c r="D922" s="3"/>
      <c r="E922" s="3"/>
      <c r="F922" s="8"/>
      <c r="G922" s="288">
        <f>'Input Sheet'!G1423+'Input Sheet'!G1927-'Input Sheet'!G2431</f>
        <v>0</v>
      </c>
      <c r="H922" s="288">
        <f>'Input Sheet'!H1423+'Input Sheet'!H1927-'Input Sheet'!H2431</f>
        <v>0</v>
      </c>
      <c r="I922" s="288">
        <f>'Input Sheet'!I1423+'Input Sheet'!I1927-'Input Sheet'!I2431</f>
        <v>0</v>
      </c>
      <c r="J922" s="288">
        <f>'Input Sheet'!J1423+'Input Sheet'!J1927-'Input Sheet'!J2431</f>
        <v>0</v>
      </c>
      <c r="K922" s="288">
        <f>'Input Sheet'!K1423+'Input Sheet'!K1927-'Input Sheet'!K2431</f>
        <v>0</v>
      </c>
      <c r="L922" s="288">
        <f>'Input Sheet'!L1423+'Input Sheet'!L1927-'Input Sheet'!L2431</f>
        <v>0</v>
      </c>
      <c r="M922" s="288">
        <f>'Input Sheet'!M1423+'Input Sheet'!M1927-'Input Sheet'!M2431</f>
        <v>0</v>
      </c>
      <c r="N922" s="288">
        <f>'Input Sheet'!N1423+'Input Sheet'!N1927-'Input Sheet'!N2431</f>
        <v>0</v>
      </c>
    </row>
    <row r="923" spans="1:14" s="369" customFormat="1" ht="12.75" hidden="1" customHeight="1" outlineLevel="1" x14ac:dyDescent="0.25">
      <c r="A923" s="3"/>
      <c r="B923" s="105" t="str">
        <f>'Input Sheet'!B1424</f>
        <v>Asset Type 408</v>
      </c>
      <c r="C923" s="105" t="str">
        <f>'Input Sheet'!C1424</f>
        <v>Description - Asset Type 408</v>
      </c>
      <c r="D923" s="3"/>
      <c r="E923" s="3"/>
      <c r="F923" s="8"/>
      <c r="G923" s="288">
        <f>'Input Sheet'!G1424+'Input Sheet'!G1928-'Input Sheet'!G2432</f>
        <v>0</v>
      </c>
      <c r="H923" s="288">
        <f>'Input Sheet'!H1424+'Input Sheet'!H1928-'Input Sheet'!H2432</f>
        <v>0</v>
      </c>
      <c r="I923" s="288">
        <f>'Input Sheet'!I1424+'Input Sheet'!I1928-'Input Sheet'!I2432</f>
        <v>0</v>
      </c>
      <c r="J923" s="288">
        <f>'Input Sheet'!J1424+'Input Sheet'!J1928-'Input Sheet'!J2432</f>
        <v>0</v>
      </c>
      <c r="K923" s="288">
        <f>'Input Sheet'!K1424+'Input Sheet'!K1928-'Input Sheet'!K2432</f>
        <v>0</v>
      </c>
      <c r="L923" s="288">
        <f>'Input Sheet'!L1424+'Input Sheet'!L1928-'Input Sheet'!L2432</f>
        <v>0</v>
      </c>
      <c r="M923" s="288">
        <f>'Input Sheet'!M1424+'Input Sheet'!M1928-'Input Sheet'!M2432</f>
        <v>0</v>
      </c>
      <c r="N923" s="288">
        <f>'Input Sheet'!N1424+'Input Sheet'!N1928-'Input Sheet'!N2432</f>
        <v>0</v>
      </c>
    </row>
    <row r="924" spans="1:14" s="369" customFormat="1" ht="12.75" hidden="1" customHeight="1" outlineLevel="1" x14ac:dyDescent="0.25">
      <c r="A924" s="3"/>
      <c r="B924" s="105" t="str">
        <f>'Input Sheet'!B1425</f>
        <v>Asset Type 409</v>
      </c>
      <c r="C924" s="105" t="str">
        <f>'Input Sheet'!C1425</f>
        <v>Description - Asset Type 409</v>
      </c>
      <c r="D924" s="3"/>
      <c r="E924" s="3"/>
      <c r="F924" s="8"/>
      <c r="G924" s="288">
        <f>'Input Sheet'!G1425+'Input Sheet'!G1929-'Input Sheet'!G2433</f>
        <v>0</v>
      </c>
      <c r="H924" s="288">
        <f>'Input Sheet'!H1425+'Input Sheet'!H1929-'Input Sheet'!H2433</f>
        <v>0</v>
      </c>
      <c r="I924" s="288">
        <f>'Input Sheet'!I1425+'Input Sheet'!I1929-'Input Sheet'!I2433</f>
        <v>0</v>
      </c>
      <c r="J924" s="288">
        <f>'Input Sheet'!J1425+'Input Sheet'!J1929-'Input Sheet'!J2433</f>
        <v>0</v>
      </c>
      <c r="K924" s="288">
        <f>'Input Sheet'!K1425+'Input Sheet'!K1929-'Input Sheet'!K2433</f>
        <v>0</v>
      </c>
      <c r="L924" s="288">
        <f>'Input Sheet'!L1425+'Input Sheet'!L1929-'Input Sheet'!L2433</f>
        <v>0</v>
      </c>
      <c r="M924" s="288">
        <f>'Input Sheet'!M1425+'Input Sheet'!M1929-'Input Sheet'!M2433</f>
        <v>0</v>
      </c>
      <c r="N924" s="288">
        <f>'Input Sheet'!N1425+'Input Sheet'!N1929-'Input Sheet'!N2433</f>
        <v>0</v>
      </c>
    </row>
    <row r="925" spans="1:14" s="369" customFormat="1" ht="12.75" hidden="1" customHeight="1" outlineLevel="1" x14ac:dyDescent="0.25">
      <c r="A925" s="3"/>
      <c r="B925" s="105" t="str">
        <f>'Input Sheet'!B1426</f>
        <v>Asset Type 410</v>
      </c>
      <c r="C925" s="105" t="str">
        <f>'Input Sheet'!C1426</f>
        <v>Description - Asset Type 410</v>
      </c>
      <c r="D925" s="3"/>
      <c r="E925" s="3"/>
      <c r="F925" s="8"/>
      <c r="G925" s="288">
        <f>'Input Sheet'!G1426+'Input Sheet'!G1930-'Input Sheet'!G2434</f>
        <v>0</v>
      </c>
      <c r="H925" s="288">
        <f>'Input Sheet'!H1426+'Input Sheet'!H1930-'Input Sheet'!H2434</f>
        <v>0</v>
      </c>
      <c r="I925" s="288">
        <f>'Input Sheet'!I1426+'Input Sheet'!I1930-'Input Sheet'!I2434</f>
        <v>0</v>
      </c>
      <c r="J925" s="288">
        <f>'Input Sheet'!J1426+'Input Sheet'!J1930-'Input Sheet'!J2434</f>
        <v>0</v>
      </c>
      <c r="K925" s="288">
        <f>'Input Sheet'!K1426+'Input Sheet'!K1930-'Input Sheet'!K2434</f>
        <v>0</v>
      </c>
      <c r="L925" s="288">
        <f>'Input Sheet'!L1426+'Input Sheet'!L1930-'Input Sheet'!L2434</f>
        <v>0</v>
      </c>
      <c r="M925" s="288">
        <f>'Input Sheet'!M1426+'Input Sheet'!M1930-'Input Sheet'!M2434</f>
        <v>0</v>
      </c>
      <c r="N925" s="288">
        <f>'Input Sheet'!N1426+'Input Sheet'!N1930-'Input Sheet'!N2434</f>
        <v>0</v>
      </c>
    </row>
    <row r="926" spans="1:14" s="369" customFormat="1" ht="12.75" hidden="1" customHeight="1" outlineLevel="1" x14ac:dyDescent="0.25">
      <c r="A926" s="3"/>
      <c r="B926" s="105" t="str">
        <f>'Input Sheet'!B1427</f>
        <v>Asset Type 411</v>
      </c>
      <c r="C926" s="105" t="str">
        <f>'Input Sheet'!C1427</f>
        <v>Description - Asset Type 411</v>
      </c>
      <c r="D926" s="3"/>
      <c r="E926" s="3"/>
      <c r="F926" s="8"/>
      <c r="G926" s="288">
        <f>'Input Sheet'!G1427+'Input Sheet'!G1931-'Input Sheet'!G2435</f>
        <v>0</v>
      </c>
      <c r="H926" s="288">
        <f>'Input Sheet'!H1427+'Input Sheet'!H1931-'Input Sheet'!H2435</f>
        <v>0</v>
      </c>
      <c r="I926" s="288">
        <f>'Input Sheet'!I1427+'Input Sheet'!I1931-'Input Sheet'!I2435</f>
        <v>0</v>
      </c>
      <c r="J926" s="288">
        <f>'Input Sheet'!J1427+'Input Sheet'!J1931-'Input Sheet'!J2435</f>
        <v>0</v>
      </c>
      <c r="K926" s="288">
        <f>'Input Sheet'!K1427+'Input Sheet'!K1931-'Input Sheet'!K2435</f>
        <v>0</v>
      </c>
      <c r="L926" s="288">
        <f>'Input Sheet'!L1427+'Input Sheet'!L1931-'Input Sheet'!L2435</f>
        <v>0</v>
      </c>
      <c r="M926" s="288">
        <f>'Input Sheet'!M1427+'Input Sheet'!M1931-'Input Sheet'!M2435</f>
        <v>0</v>
      </c>
      <c r="N926" s="288">
        <f>'Input Sheet'!N1427+'Input Sheet'!N1931-'Input Sheet'!N2435</f>
        <v>0</v>
      </c>
    </row>
    <row r="927" spans="1:14" s="369" customFormat="1" ht="12.75" hidden="1" customHeight="1" outlineLevel="1" x14ac:dyDescent="0.25">
      <c r="A927" s="3"/>
      <c r="B927" s="105" t="str">
        <f>'Input Sheet'!B1428</f>
        <v>Asset Type 412</v>
      </c>
      <c r="C927" s="105" t="str">
        <f>'Input Sheet'!C1428</f>
        <v>Description - Asset Type 412</v>
      </c>
      <c r="D927" s="3"/>
      <c r="E927" s="3"/>
      <c r="F927" s="8"/>
      <c r="G927" s="288">
        <f>'Input Sheet'!G1428+'Input Sheet'!G1932-'Input Sheet'!G2436</f>
        <v>0</v>
      </c>
      <c r="H927" s="288">
        <f>'Input Sheet'!H1428+'Input Sheet'!H1932-'Input Sheet'!H2436</f>
        <v>0</v>
      </c>
      <c r="I927" s="288">
        <f>'Input Sheet'!I1428+'Input Sheet'!I1932-'Input Sheet'!I2436</f>
        <v>0</v>
      </c>
      <c r="J927" s="288">
        <f>'Input Sheet'!J1428+'Input Sheet'!J1932-'Input Sheet'!J2436</f>
        <v>0</v>
      </c>
      <c r="K927" s="288">
        <f>'Input Sheet'!K1428+'Input Sheet'!K1932-'Input Sheet'!K2436</f>
        <v>0</v>
      </c>
      <c r="L927" s="288">
        <f>'Input Sheet'!L1428+'Input Sheet'!L1932-'Input Sheet'!L2436</f>
        <v>0</v>
      </c>
      <c r="M927" s="288">
        <f>'Input Sheet'!M1428+'Input Sheet'!M1932-'Input Sheet'!M2436</f>
        <v>0</v>
      </c>
      <c r="N927" s="288">
        <f>'Input Sheet'!N1428+'Input Sheet'!N1932-'Input Sheet'!N2436</f>
        <v>0</v>
      </c>
    </row>
    <row r="928" spans="1:14" s="369" customFormat="1" ht="12.75" hidden="1" customHeight="1" outlineLevel="1" x14ac:dyDescent="0.25">
      <c r="A928" s="3"/>
      <c r="B928" s="105" t="str">
        <f>'Input Sheet'!B1429</f>
        <v>Asset Type 413</v>
      </c>
      <c r="C928" s="105" t="str">
        <f>'Input Sheet'!C1429</f>
        <v>Description - Asset Type 413</v>
      </c>
      <c r="D928" s="3"/>
      <c r="E928" s="3"/>
      <c r="F928" s="8"/>
      <c r="G928" s="288">
        <f>'Input Sheet'!G1429+'Input Sheet'!G1933-'Input Sheet'!G2437</f>
        <v>0</v>
      </c>
      <c r="H928" s="288">
        <f>'Input Sheet'!H1429+'Input Sheet'!H1933-'Input Sheet'!H2437</f>
        <v>0</v>
      </c>
      <c r="I928" s="288">
        <f>'Input Sheet'!I1429+'Input Sheet'!I1933-'Input Sheet'!I2437</f>
        <v>0</v>
      </c>
      <c r="J928" s="288">
        <f>'Input Sheet'!J1429+'Input Sheet'!J1933-'Input Sheet'!J2437</f>
        <v>0</v>
      </c>
      <c r="K928" s="288">
        <f>'Input Sheet'!K1429+'Input Sheet'!K1933-'Input Sheet'!K2437</f>
        <v>0</v>
      </c>
      <c r="L928" s="288">
        <f>'Input Sheet'!L1429+'Input Sheet'!L1933-'Input Sheet'!L2437</f>
        <v>0</v>
      </c>
      <c r="M928" s="288">
        <f>'Input Sheet'!M1429+'Input Sheet'!M1933-'Input Sheet'!M2437</f>
        <v>0</v>
      </c>
      <c r="N928" s="288">
        <f>'Input Sheet'!N1429+'Input Sheet'!N1933-'Input Sheet'!N2437</f>
        <v>0</v>
      </c>
    </row>
    <row r="929" spans="1:14" s="369" customFormat="1" ht="12.75" hidden="1" customHeight="1" outlineLevel="1" x14ac:dyDescent="0.25">
      <c r="A929" s="3"/>
      <c r="B929" s="105" t="str">
        <f>'Input Sheet'!B1430</f>
        <v>Asset Type 414</v>
      </c>
      <c r="C929" s="105" t="str">
        <f>'Input Sheet'!C1430</f>
        <v>Description - Asset Type 414</v>
      </c>
      <c r="D929" s="3"/>
      <c r="E929" s="3"/>
      <c r="F929" s="8"/>
      <c r="G929" s="288">
        <f>'Input Sheet'!G1430+'Input Sheet'!G1934-'Input Sheet'!G2438</f>
        <v>0</v>
      </c>
      <c r="H929" s="288">
        <f>'Input Sheet'!H1430+'Input Sheet'!H1934-'Input Sheet'!H2438</f>
        <v>0</v>
      </c>
      <c r="I929" s="288">
        <f>'Input Sheet'!I1430+'Input Sheet'!I1934-'Input Sheet'!I2438</f>
        <v>0</v>
      </c>
      <c r="J929" s="288">
        <f>'Input Sheet'!J1430+'Input Sheet'!J1934-'Input Sheet'!J2438</f>
        <v>0</v>
      </c>
      <c r="K929" s="288">
        <f>'Input Sheet'!K1430+'Input Sheet'!K1934-'Input Sheet'!K2438</f>
        <v>0</v>
      </c>
      <c r="L929" s="288">
        <f>'Input Sheet'!L1430+'Input Sheet'!L1934-'Input Sheet'!L2438</f>
        <v>0</v>
      </c>
      <c r="M929" s="288">
        <f>'Input Sheet'!M1430+'Input Sheet'!M1934-'Input Sheet'!M2438</f>
        <v>0</v>
      </c>
      <c r="N929" s="288">
        <f>'Input Sheet'!N1430+'Input Sheet'!N1934-'Input Sheet'!N2438</f>
        <v>0</v>
      </c>
    </row>
    <row r="930" spans="1:14" s="369" customFormat="1" ht="12.75" hidden="1" customHeight="1" outlineLevel="1" x14ac:dyDescent="0.25">
      <c r="A930" s="3"/>
      <c r="B930" s="105" t="str">
        <f>'Input Sheet'!B1431</f>
        <v>Asset Type 415</v>
      </c>
      <c r="C930" s="105" t="str">
        <f>'Input Sheet'!C1431</f>
        <v>Description - Asset Type 415</v>
      </c>
      <c r="D930" s="3"/>
      <c r="E930" s="3"/>
      <c r="F930" s="8"/>
      <c r="G930" s="288">
        <f>'Input Sheet'!G1431+'Input Sheet'!G1935-'Input Sheet'!G2439</f>
        <v>0</v>
      </c>
      <c r="H930" s="288">
        <f>'Input Sheet'!H1431+'Input Sheet'!H1935-'Input Sheet'!H2439</f>
        <v>0</v>
      </c>
      <c r="I930" s="288">
        <f>'Input Sheet'!I1431+'Input Sheet'!I1935-'Input Sheet'!I2439</f>
        <v>0</v>
      </c>
      <c r="J930" s="288">
        <f>'Input Sheet'!J1431+'Input Sheet'!J1935-'Input Sheet'!J2439</f>
        <v>0</v>
      </c>
      <c r="K930" s="288">
        <f>'Input Sheet'!K1431+'Input Sheet'!K1935-'Input Sheet'!K2439</f>
        <v>0</v>
      </c>
      <c r="L930" s="288">
        <f>'Input Sheet'!L1431+'Input Sheet'!L1935-'Input Sheet'!L2439</f>
        <v>0</v>
      </c>
      <c r="M930" s="288">
        <f>'Input Sheet'!M1431+'Input Sheet'!M1935-'Input Sheet'!M2439</f>
        <v>0</v>
      </c>
      <c r="N930" s="288">
        <f>'Input Sheet'!N1431+'Input Sheet'!N1935-'Input Sheet'!N2439</f>
        <v>0</v>
      </c>
    </row>
    <row r="931" spans="1:14" s="369" customFormat="1" ht="12.75" hidden="1" customHeight="1" outlineLevel="1" x14ac:dyDescent="0.25">
      <c r="A931" s="3"/>
      <c r="B931" s="105" t="str">
        <f>'Input Sheet'!B1432</f>
        <v>Asset Type 416</v>
      </c>
      <c r="C931" s="105" t="str">
        <f>'Input Sheet'!C1432</f>
        <v>Description - Asset Type 416</v>
      </c>
      <c r="D931" s="3"/>
      <c r="E931" s="3"/>
      <c r="F931" s="8"/>
      <c r="G931" s="288">
        <f>'Input Sheet'!G1432+'Input Sheet'!G1936-'Input Sheet'!G2440</f>
        <v>0</v>
      </c>
      <c r="H931" s="288">
        <f>'Input Sheet'!H1432+'Input Sheet'!H1936-'Input Sheet'!H2440</f>
        <v>0</v>
      </c>
      <c r="I931" s="288">
        <f>'Input Sheet'!I1432+'Input Sheet'!I1936-'Input Sheet'!I2440</f>
        <v>0</v>
      </c>
      <c r="J931" s="288">
        <f>'Input Sheet'!J1432+'Input Sheet'!J1936-'Input Sheet'!J2440</f>
        <v>0</v>
      </c>
      <c r="K931" s="288">
        <f>'Input Sheet'!K1432+'Input Sheet'!K1936-'Input Sheet'!K2440</f>
        <v>0</v>
      </c>
      <c r="L931" s="288">
        <f>'Input Sheet'!L1432+'Input Sheet'!L1936-'Input Sheet'!L2440</f>
        <v>0</v>
      </c>
      <c r="M931" s="288">
        <f>'Input Sheet'!M1432+'Input Sheet'!M1936-'Input Sheet'!M2440</f>
        <v>0</v>
      </c>
      <c r="N931" s="288">
        <f>'Input Sheet'!N1432+'Input Sheet'!N1936-'Input Sheet'!N2440</f>
        <v>0</v>
      </c>
    </row>
    <row r="932" spans="1:14" s="369" customFormat="1" ht="12.75" hidden="1" customHeight="1" outlineLevel="1" x14ac:dyDescent="0.25">
      <c r="A932" s="3"/>
      <c r="B932" s="105" t="str">
        <f>'Input Sheet'!B1433</f>
        <v>Asset Type 417</v>
      </c>
      <c r="C932" s="105" t="str">
        <f>'Input Sheet'!C1433</f>
        <v>Description - Asset Type 417</v>
      </c>
      <c r="D932" s="3"/>
      <c r="E932" s="3"/>
      <c r="F932" s="8"/>
      <c r="G932" s="288">
        <f>'Input Sheet'!G1433+'Input Sheet'!G1937-'Input Sheet'!G2441</f>
        <v>0</v>
      </c>
      <c r="H932" s="288">
        <f>'Input Sheet'!H1433+'Input Sheet'!H1937-'Input Sheet'!H2441</f>
        <v>0</v>
      </c>
      <c r="I932" s="288">
        <f>'Input Sheet'!I1433+'Input Sheet'!I1937-'Input Sheet'!I2441</f>
        <v>0</v>
      </c>
      <c r="J932" s="288">
        <f>'Input Sheet'!J1433+'Input Sheet'!J1937-'Input Sheet'!J2441</f>
        <v>0</v>
      </c>
      <c r="K932" s="288">
        <f>'Input Sheet'!K1433+'Input Sheet'!K1937-'Input Sheet'!K2441</f>
        <v>0</v>
      </c>
      <c r="L932" s="288">
        <f>'Input Sheet'!L1433+'Input Sheet'!L1937-'Input Sheet'!L2441</f>
        <v>0</v>
      </c>
      <c r="M932" s="288">
        <f>'Input Sheet'!M1433+'Input Sheet'!M1937-'Input Sheet'!M2441</f>
        <v>0</v>
      </c>
      <c r="N932" s="288">
        <f>'Input Sheet'!N1433+'Input Sheet'!N1937-'Input Sheet'!N2441</f>
        <v>0</v>
      </c>
    </row>
    <row r="933" spans="1:14" s="369" customFormat="1" ht="12.75" hidden="1" customHeight="1" outlineLevel="1" x14ac:dyDescent="0.25">
      <c r="A933" s="3"/>
      <c r="B933" s="105" t="str">
        <f>'Input Sheet'!B1434</f>
        <v>Asset Type 418</v>
      </c>
      <c r="C933" s="105" t="str">
        <f>'Input Sheet'!C1434</f>
        <v>Description - Asset Type 418</v>
      </c>
      <c r="D933" s="3"/>
      <c r="E933" s="3"/>
      <c r="F933" s="8"/>
      <c r="G933" s="288">
        <f>'Input Sheet'!G1434+'Input Sheet'!G1938-'Input Sheet'!G2442</f>
        <v>0</v>
      </c>
      <c r="H933" s="288">
        <f>'Input Sheet'!H1434+'Input Sheet'!H1938-'Input Sheet'!H2442</f>
        <v>0</v>
      </c>
      <c r="I933" s="288">
        <f>'Input Sheet'!I1434+'Input Sheet'!I1938-'Input Sheet'!I2442</f>
        <v>0</v>
      </c>
      <c r="J933" s="288">
        <f>'Input Sheet'!J1434+'Input Sheet'!J1938-'Input Sheet'!J2442</f>
        <v>0</v>
      </c>
      <c r="K933" s="288">
        <f>'Input Sheet'!K1434+'Input Sheet'!K1938-'Input Sheet'!K2442</f>
        <v>0</v>
      </c>
      <c r="L933" s="288">
        <f>'Input Sheet'!L1434+'Input Sheet'!L1938-'Input Sheet'!L2442</f>
        <v>0</v>
      </c>
      <c r="M933" s="288">
        <f>'Input Sheet'!M1434+'Input Sheet'!M1938-'Input Sheet'!M2442</f>
        <v>0</v>
      </c>
      <c r="N933" s="288">
        <f>'Input Sheet'!N1434+'Input Sheet'!N1938-'Input Sheet'!N2442</f>
        <v>0</v>
      </c>
    </row>
    <row r="934" spans="1:14" s="369" customFormat="1" ht="12.75" hidden="1" customHeight="1" outlineLevel="1" x14ac:dyDescent="0.25">
      <c r="A934" s="3"/>
      <c r="B934" s="105" t="str">
        <f>'Input Sheet'!B1435</f>
        <v>Asset Type 419</v>
      </c>
      <c r="C934" s="105" t="str">
        <f>'Input Sheet'!C1435</f>
        <v>Description - Asset Type 419</v>
      </c>
      <c r="D934" s="3"/>
      <c r="E934" s="3"/>
      <c r="F934" s="8"/>
      <c r="G934" s="288">
        <f>'Input Sheet'!G1435+'Input Sheet'!G1939-'Input Sheet'!G2443</f>
        <v>0</v>
      </c>
      <c r="H934" s="288">
        <f>'Input Sheet'!H1435+'Input Sheet'!H1939-'Input Sheet'!H2443</f>
        <v>0</v>
      </c>
      <c r="I934" s="288">
        <f>'Input Sheet'!I1435+'Input Sheet'!I1939-'Input Sheet'!I2443</f>
        <v>0</v>
      </c>
      <c r="J934" s="288">
        <f>'Input Sheet'!J1435+'Input Sheet'!J1939-'Input Sheet'!J2443</f>
        <v>0</v>
      </c>
      <c r="K934" s="288">
        <f>'Input Sheet'!K1435+'Input Sheet'!K1939-'Input Sheet'!K2443</f>
        <v>0</v>
      </c>
      <c r="L934" s="288">
        <f>'Input Sheet'!L1435+'Input Sheet'!L1939-'Input Sheet'!L2443</f>
        <v>0</v>
      </c>
      <c r="M934" s="288">
        <f>'Input Sheet'!M1435+'Input Sheet'!M1939-'Input Sheet'!M2443</f>
        <v>0</v>
      </c>
      <c r="N934" s="288">
        <f>'Input Sheet'!N1435+'Input Sheet'!N1939-'Input Sheet'!N2443</f>
        <v>0</v>
      </c>
    </row>
    <row r="935" spans="1:14" s="369" customFormat="1" ht="12.75" hidden="1" customHeight="1" outlineLevel="1" x14ac:dyDescent="0.25">
      <c r="A935" s="3"/>
      <c r="B935" s="105" t="str">
        <f>'Input Sheet'!B1436</f>
        <v>Asset Type 420</v>
      </c>
      <c r="C935" s="105" t="str">
        <f>'Input Sheet'!C1436</f>
        <v>Description - Asset Type 420</v>
      </c>
      <c r="D935" s="3"/>
      <c r="E935" s="3"/>
      <c r="F935" s="8"/>
      <c r="G935" s="288">
        <f>'Input Sheet'!G1436+'Input Sheet'!G1940-'Input Sheet'!G2444</f>
        <v>0</v>
      </c>
      <c r="H935" s="288">
        <f>'Input Sheet'!H1436+'Input Sheet'!H1940-'Input Sheet'!H2444</f>
        <v>0</v>
      </c>
      <c r="I935" s="288">
        <f>'Input Sheet'!I1436+'Input Sheet'!I1940-'Input Sheet'!I2444</f>
        <v>0</v>
      </c>
      <c r="J935" s="288">
        <f>'Input Sheet'!J1436+'Input Sheet'!J1940-'Input Sheet'!J2444</f>
        <v>0</v>
      </c>
      <c r="K935" s="288">
        <f>'Input Sheet'!K1436+'Input Sheet'!K1940-'Input Sheet'!K2444</f>
        <v>0</v>
      </c>
      <c r="L935" s="288">
        <f>'Input Sheet'!L1436+'Input Sheet'!L1940-'Input Sheet'!L2444</f>
        <v>0</v>
      </c>
      <c r="M935" s="288">
        <f>'Input Sheet'!M1436+'Input Sheet'!M1940-'Input Sheet'!M2444</f>
        <v>0</v>
      </c>
      <c r="N935" s="288">
        <f>'Input Sheet'!N1436+'Input Sheet'!N1940-'Input Sheet'!N2444</f>
        <v>0</v>
      </c>
    </row>
    <row r="936" spans="1:14" s="369" customFormat="1" ht="12.75" hidden="1" customHeight="1" outlineLevel="1" x14ac:dyDescent="0.25">
      <c r="A936" s="3"/>
      <c r="B936" s="105" t="str">
        <f>'Input Sheet'!B1437</f>
        <v>Asset Type 421</v>
      </c>
      <c r="C936" s="105" t="str">
        <f>'Input Sheet'!C1437</f>
        <v>Description - Asset Type 421</v>
      </c>
      <c r="D936" s="3"/>
      <c r="E936" s="3"/>
      <c r="F936" s="8"/>
      <c r="G936" s="288">
        <f>'Input Sheet'!G1437+'Input Sheet'!G1941-'Input Sheet'!G2445</f>
        <v>0</v>
      </c>
      <c r="H936" s="288">
        <f>'Input Sheet'!H1437+'Input Sheet'!H1941-'Input Sheet'!H2445</f>
        <v>0</v>
      </c>
      <c r="I936" s="288">
        <f>'Input Sheet'!I1437+'Input Sheet'!I1941-'Input Sheet'!I2445</f>
        <v>0</v>
      </c>
      <c r="J936" s="288">
        <f>'Input Sheet'!J1437+'Input Sheet'!J1941-'Input Sheet'!J2445</f>
        <v>0</v>
      </c>
      <c r="K936" s="288">
        <f>'Input Sheet'!K1437+'Input Sheet'!K1941-'Input Sheet'!K2445</f>
        <v>0</v>
      </c>
      <c r="L936" s="288">
        <f>'Input Sheet'!L1437+'Input Sheet'!L1941-'Input Sheet'!L2445</f>
        <v>0</v>
      </c>
      <c r="M936" s="288">
        <f>'Input Sheet'!M1437+'Input Sheet'!M1941-'Input Sheet'!M2445</f>
        <v>0</v>
      </c>
      <c r="N936" s="288">
        <f>'Input Sheet'!N1437+'Input Sheet'!N1941-'Input Sheet'!N2445</f>
        <v>0</v>
      </c>
    </row>
    <row r="937" spans="1:14" s="369" customFormat="1" ht="12.75" hidden="1" customHeight="1" outlineLevel="1" x14ac:dyDescent="0.25">
      <c r="A937" s="3"/>
      <c r="B937" s="105" t="str">
        <f>'Input Sheet'!B1438</f>
        <v>Asset Type 422</v>
      </c>
      <c r="C937" s="105" t="str">
        <f>'Input Sheet'!C1438</f>
        <v>Description - Asset Type 422</v>
      </c>
      <c r="D937" s="3"/>
      <c r="E937" s="3"/>
      <c r="F937" s="8"/>
      <c r="G937" s="288">
        <f>'Input Sheet'!G1438+'Input Sheet'!G1942-'Input Sheet'!G2446</f>
        <v>0</v>
      </c>
      <c r="H937" s="288">
        <f>'Input Sheet'!H1438+'Input Sheet'!H1942-'Input Sheet'!H2446</f>
        <v>0</v>
      </c>
      <c r="I937" s="288">
        <f>'Input Sheet'!I1438+'Input Sheet'!I1942-'Input Sheet'!I2446</f>
        <v>0</v>
      </c>
      <c r="J937" s="288">
        <f>'Input Sheet'!J1438+'Input Sheet'!J1942-'Input Sheet'!J2446</f>
        <v>0</v>
      </c>
      <c r="K937" s="288">
        <f>'Input Sheet'!K1438+'Input Sheet'!K1942-'Input Sheet'!K2446</f>
        <v>0</v>
      </c>
      <c r="L937" s="288">
        <f>'Input Sheet'!L1438+'Input Sheet'!L1942-'Input Sheet'!L2446</f>
        <v>0</v>
      </c>
      <c r="M937" s="288">
        <f>'Input Sheet'!M1438+'Input Sheet'!M1942-'Input Sheet'!M2446</f>
        <v>0</v>
      </c>
      <c r="N937" s="288">
        <f>'Input Sheet'!N1438+'Input Sheet'!N1942-'Input Sheet'!N2446</f>
        <v>0</v>
      </c>
    </row>
    <row r="938" spans="1:14" s="369" customFormat="1" ht="12.75" hidden="1" customHeight="1" outlineLevel="1" x14ac:dyDescent="0.25">
      <c r="A938" s="3"/>
      <c r="B938" s="105" t="str">
        <f>'Input Sheet'!B1439</f>
        <v>Asset Type 423</v>
      </c>
      <c r="C938" s="105" t="str">
        <f>'Input Sheet'!C1439</f>
        <v>Description - Asset Type 423</v>
      </c>
      <c r="D938" s="3"/>
      <c r="E938" s="3"/>
      <c r="F938" s="8"/>
      <c r="G938" s="288">
        <f>'Input Sheet'!G1439+'Input Sheet'!G1943-'Input Sheet'!G2447</f>
        <v>0</v>
      </c>
      <c r="H938" s="288">
        <f>'Input Sheet'!H1439+'Input Sheet'!H1943-'Input Sheet'!H2447</f>
        <v>0</v>
      </c>
      <c r="I938" s="288">
        <f>'Input Sheet'!I1439+'Input Sheet'!I1943-'Input Sheet'!I2447</f>
        <v>0</v>
      </c>
      <c r="J938" s="288">
        <f>'Input Sheet'!J1439+'Input Sheet'!J1943-'Input Sheet'!J2447</f>
        <v>0</v>
      </c>
      <c r="K938" s="288">
        <f>'Input Sheet'!K1439+'Input Sheet'!K1943-'Input Sheet'!K2447</f>
        <v>0</v>
      </c>
      <c r="L938" s="288">
        <f>'Input Sheet'!L1439+'Input Sheet'!L1943-'Input Sheet'!L2447</f>
        <v>0</v>
      </c>
      <c r="M938" s="288">
        <f>'Input Sheet'!M1439+'Input Sheet'!M1943-'Input Sheet'!M2447</f>
        <v>0</v>
      </c>
      <c r="N938" s="288">
        <f>'Input Sheet'!N1439+'Input Sheet'!N1943-'Input Sheet'!N2447</f>
        <v>0</v>
      </c>
    </row>
    <row r="939" spans="1:14" s="369" customFormat="1" ht="12.75" hidden="1" customHeight="1" outlineLevel="1" x14ac:dyDescent="0.25">
      <c r="A939" s="3"/>
      <c r="B939" s="105" t="str">
        <f>'Input Sheet'!B1440</f>
        <v>Asset Type 424</v>
      </c>
      <c r="C939" s="105" t="str">
        <f>'Input Sheet'!C1440</f>
        <v>Description - Asset Type 424</v>
      </c>
      <c r="D939" s="3"/>
      <c r="E939" s="3"/>
      <c r="F939" s="8"/>
      <c r="G939" s="288">
        <f>'Input Sheet'!G1440+'Input Sheet'!G1944-'Input Sheet'!G2448</f>
        <v>0</v>
      </c>
      <c r="H939" s="288">
        <f>'Input Sheet'!H1440+'Input Sheet'!H1944-'Input Sheet'!H2448</f>
        <v>0</v>
      </c>
      <c r="I939" s="288">
        <f>'Input Sheet'!I1440+'Input Sheet'!I1944-'Input Sheet'!I2448</f>
        <v>0</v>
      </c>
      <c r="J939" s="288">
        <f>'Input Sheet'!J1440+'Input Sheet'!J1944-'Input Sheet'!J2448</f>
        <v>0</v>
      </c>
      <c r="K939" s="288">
        <f>'Input Sheet'!K1440+'Input Sheet'!K1944-'Input Sheet'!K2448</f>
        <v>0</v>
      </c>
      <c r="L939" s="288">
        <f>'Input Sheet'!L1440+'Input Sheet'!L1944-'Input Sheet'!L2448</f>
        <v>0</v>
      </c>
      <c r="M939" s="288">
        <f>'Input Sheet'!M1440+'Input Sheet'!M1944-'Input Sheet'!M2448</f>
        <v>0</v>
      </c>
      <c r="N939" s="288">
        <f>'Input Sheet'!N1440+'Input Sheet'!N1944-'Input Sheet'!N2448</f>
        <v>0</v>
      </c>
    </row>
    <row r="940" spans="1:14" s="369" customFormat="1" ht="12.75" hidden="1" customHeight="1" outlineLevel="1" x14ac:dyDescent="0.25">
      <c r="A940" s="3"/>
      <c r="B940" s="105" t="str">
        <f>'Input Sheet'!B1441</f>
        <v>Asset Type 425</v>
      </c>
      <c r="C940" s="105" t="str">
        <f>'Input Sheet'!C1441</f>
        <v>Description - Asset Type 425</v>
      </c>
      <c r="D940" s="3"/>
      <c r="E940" s="3"/>
      <c r="F940" s="8"/>
      <c r="G940" s="288">
        <f>'Input Sheet'!G1441+'Input Sheet'!G1945-'Input Sheet'!G2449</f>
        <v>0</v>
      </c>
      <c r="H940" s="288">
        <f>'Input Sheet'!H1441+'Input Sheet'!H1945-'Input Sheet'!H2449</f>
        <v>0</v>
      </c>
      <c r="I940" s="288">
        <f>'Input Sheet'!I1441+'Input Sheet'!I1945-'Input Sheet'!I2449</f>
        <v>0</v>
      </c>
      <c r="J940" s="288">
        <f>'Input Sheet'!J1441+'Input Sheet'!J1945-'Input Sheet'!J2449</f>
        <v>0</v>
      </c>
      <c r="K940" s="288">
        <f>'Input Sheet'!K1441+'Input Sheet'!K1945-'Input Sheet'!K2449</f>
        <v>0</v>
      </c>
      <c r="L940" s="288">
        <f>'Input Sheet'!L1441+'Input Sheet'!L1945-'Input Sheet'!L2449</f>
        <v>0</v>
      </c>
      <c r="M940" s="288">
        <f>'Input Sheet'!M1441+'Input Sheet'!M1945-'Input Sheet'!M2449</f>
        <v>0</v>
      </c>
      <c r="N940" s="288">
        <f>'Input Sheet'!N1441+'Input Sheet'!N1945-'Input Sheet'!N2449</f>
        <v>0</v>
      </c>
    </row>
    <row r="941" spans="1:14" s="369" customFormat="1" ht="12.75" hidden="1" customHeight="1" outlineLevel="1" x14ac:dyDescent="0.25">
      <c r="A941" s="3"/>
      <c r="B941" s="105" t="str">
        <f>'Input Sheet'!B1442</f>
        <v>Asset Type 426</v>
      </c>
      <c r="C941" s="105" t="str">
        <f>'Input Sheet'!C1442</f>
        <v>Description - Asset Type 426</v>
      </c>
      <c r="D941" s="3"/>
      <c r="E941" s="3"/>
      <c r="F941" s="8"/>
      <c r="G941" s="288">
        <f>'Input Sheet'!G1442+'Input Sheet'!G1946-'Input Sheet'!G2450</f>
        <v>0</v>
      </c>
      <c r="H941" s="288">
        <f>'Input Sheet'!H1442+'Input Sheet'!H1946-'Input Sheet'!H2450</f>
        <v>0</v>
      </c>
      <c r="I941" s="288">
        <f>'Input Sheet'!I1442+'Input Sheet'!I1946-'Input Sheet'!I2450</f>
        <v>0</v>
      </c>
      <c r="J941" s="288">
        <f>'Input Sheet'!J1442+'Input Sheet'!J1946-'Input Sheet'!J2450</f>
        <v>0</v>
      </c>
      <c r="K941" s="288">
        <f>'Input Sheet'!K1442+'Input Sheet'!K1946-'Input Sheet'!K2450</f>
        <v>0</v>
      </c>
      <c r="L941" s="288">
        <f>'Input Sheet'!L1442+'Input Sheet'!L1946-'Input Sheet'!L2450</f>
        <v>0</v>
      </c>
      <c r="M941" s="288">
        <f>'Input Sheet'!M1442+'Input Sheet'!M1946-'Input Sheet'!M2450</f>
        <v>0</v>
      </c>
      <c r="N941" s="288">
        <f>'Input Sheet'!N1442+'Input Sheet'!N1946-'Input Sheet'!N2450</f>
        <v>0</v>
      </c>
    </row>
    <row r="942" spans="1:14" s="369" customFormat="1" ht="12.75" hidden="1" customHeight="1" outlineLevel="1" x14ac:dyDescent="0.25">
      <c r="A942" s="3"/>
      <c r="B942" s="105" t="str">
        <f>'Input Sheet'!B1443</f>
        <v>Asset Type 427</v>
      </c>
      <c r="C942" s="105" t="str">
        <f>'Input Sheet'!C1443</f>
        <v>Description - Asset Type 427</v>
      </c>
      <c r="D942" s="3"/>
      <c r="E942" s="3"/>
      <c r="F942" s="8"/>
      <c r="G942" s="288">
        <f>'Input Sheet'!G1443+'Input Sheet'!G1947-'Input Sheet'!G2451</f>
        <v>0</v>
      </c>
      <c r="H942" s="288">
        <f>'Input Sheet'!H1443+'Input Sheet'!H1947-'Input Sheet'!H2451</f>
        <v>0</v>
      </c>
      <c r="I942" s="288">
        <f>'Input Sheet'!I1443+'Input Sheet'!I1947-'Input Sheet'!I2451</f>
        <v>0</v>
      </c>
      <c r="J942" s="288">
        <f>'Input Sheet'!J1443+'Input Sheet'!J1947-'Input Sheet'!J2451</f>
        <v>0</v>
      </c>
      <c r="K942" s="288">
        <f>'Input Sheet'!K1443+'Input Sheet'!K1947-'Input Sheet'!K2451</f>
        <v>0</v>
      </c>
      <c r="L942" s="288">
        <f>'Input Sheet'!L1443+'Input Sheet'!L1947-'Input Sheet'!L2451</f>
        <v>0</v>
      </c>
      <c r="M942" s="288">
        <f>'Input Sheet'!M1443+'Input Sheet'!M1947-'Input Sheet'!M2451</f>
        <v>0</v>
      </c>
      <c r="N942" s="288">
        <f>'Input Sheet'!N1443+'Input Sheet'!N1947-'Input Sheet'!N2451</f>
        <v>0</v>
      </c>
    </row>
    <row r="943" spans="1:14" s="369" customFormat="1" ht="12.75" hidden="1" customHeight="1" outlineLevel="1" x14ac:dyDescent="0.25">
      <c r="A943" s="3"/>
      <c r="B943" s="105" t="str">
        <f>'Input Sheet'!B1444</f>
        <v>Asset Type 428</v>
      </c>
      <c r="C943" s="105" t="str">
        <f>'Input Sheet'!C1444</f>
        <v>Description - Asset Type 428</v>
      </c>
      <c r="D943" s="3"/>
      <c r="E943" s="3"/>
      <c r="F943" s="8"/>
      <c r="G943" s="288">
        <f>'Input Sheet'!G1444+'Input Sheet'!G1948-'Input Sheet'!G2452</f>
        <v>0</v>
      </c>
      <c r="H943" s="288">
        <f>'Input Sheet'!H1444+'Input Sheet'!H1948-'Input Sheet'!H2452</f>
        <v>0</v>
      </c>
      <c r="I943" s="288">
        <f>'Input Sheet'!I1444+'Input Sheet'!I1948-'Input Sheet'!I2452</f>
        <v>0</v>
      </c>
      <c r="J943" s="288">
        <f>'Input Sheet'!J1444+'Input Sheet'!J1948-'Input Sheet'!J2452</f>
        <v>0</v>
      </c>
      <c r="K943" s="288">
        <f>'Input Sheet'!K1444+'Input Sheet'!K1948-'Input Sheet'!K2452</f>
        <v>0</v>
      </c>
      <c r="L943" s="288">
        <f>'Input Sheet'!L1444+'Input Sheet'!L1948-'Input Sheet'!L2452</f>
        <v>0</v>
      </c>
      <c r="M943" s="288">
        <f>'Input Sheet'!M1444+'Input Sheet'!M1948-'Input Sheet'!M2452</f>
        <v>0</v>
      </c>
      <c r="N943" s="288">
        <f>'Input Sheet'!N1444+'Input Sheet'!N1948-'Input Sheet'!N2452</f>
        <v>0</v>
      </c>
    </row>
    <row r="944" spans="1:14" s="369" customFormat="1" ht="12.75" hidden="1" customHeight="1" outlineLevel="1" x14ac:dyDescent="0.25">
      <c r="A944" s="3"/>
      <c r="B944" s="105" t="str">
        <f>'Input Sheet'!B1445</f>
        <v>Asset Type 429</v>
      </c>
      <c r="C944" s="105" t="str">
        <f>'Input Sheet'!C1445</f>
        <v>Description - Asset Type 429</v>
      </c>
      <c r="D944" s="3"/>
      <c r="E944" s="3"/>
      <c r="F944" s="8"/>
      <c r="G944" s="288">
        <f>'Input Sheet'!G1445+'Input Sheet'!G1949-'Input Sheet'!G2453</f>
        <v>0</v>
      </c>
      <c r="H944" s="288">
        <f>'Input Sheet'!H1445+'Input Sheet'!H1949-'Input Sheet'!H2453</f>
        <v>0</v>
      </c>
      <c r="I944" s="288">
        <f>'Input Sheet'!I1445+'Input Sheet'!I1949-'Input Sheet'!I2453</f>
        <v>0</v>
      </c>
      <c r="J944" s="288">
        <f>'Input Sheet'!J1445+'Input Sheet'!J1949-'Input Sheet'!J2453</f>
        <v>0</v>
      </c>
      <c r="K944" s="288">
        <f>'Input Sheet'!K1445+'Input Sheet'!K1949-'Input Sheet'!K2453</f>
        <v>0</v>
      </c>
      <c r="L944" s="288">
        <f>'Input Sheet'!L1445+'Input Sheet'!L1949-'Input Sheet'!L2453</f>
        <v>0</v>
      </c>
      <c r="M944" s="288">
        <f>'Input Sheet'!M1445+'Input Sheet'!M1949-'Input Sheet'!M2453</f>
        <v>0</v>
      </c>
      <c r="N944" s="288">
        <f>'Input Sheet'!N1445+'Input Sheet'!N1949-'Input Sheet'!N2453</f>
        <v>0</v>
      </c>
    </row>
    <row r="945" spans="1:14" s="369" customFormat="1" ht="12.75" hidden="1" customHeight="1" outlineLevel="1" x14ac:dyDescent="0.25">
      <c r="A945" s="3"/>
      <c r="B945" s="105" t="str">
        <f>'Input Sheet'!B1446</f>
        <v>Asset Type 430</v>
      </c>
      <c r="C945" s="105" t="str">
        <f>'Input Sheet'!C1446</f>
        <v>Description - Asset Type 430</v>
      </c>
      <c r="D945" s="3"/>
      <c r="E945" s="3"/>
      <c r="F945" s="8"/>
      <c r="G945" s="288">
        <f>'Input Sheet'!G1446+'Input Sheet'!G1950-'Input Sheet'!G2454</f>
        <v>0</v>
      </c>
      <c r="H945" s="288">
        <f>'Input Sheet'!H1446+'Input Sheet'!H1950-'Input Sheet'!H2454</f>
        <v>0</v>
      </c>
      <c r="I945" s="288">
        <f>'Input Sheet'!I1446+'Input Sheet'!I1950-'Input Sheet'!I2454</f>
        <v>0</v>
      </c>
      <c r="J945" s="288">
        <f>'Input Sheet'!J1446+'Input Sheet'!J1950-'Input Sheet'!J2454</f>
        <v>0</v>
      </c>
      <c r="K945" s="288">
        <f>'Input Sheet'!K1446+'Input Sheet'!K1950-'Input Sheet'!K2454</f>
        <v>0</v>
      </c>
      <c r="L945" s="288">
        <f>'Input Sheet'!L1446+'Input Sheet'!L1950-'Input Sheet'!L2454</f>
        <v>0</v>
      </c>
      <c r="M945" s="288">
        <f>'Input Sheet'!M1446+'Input Sheet'!M1950-'Input Sheet'!M2454</f>
        <v>0</v>
      </c>
      <c r="N945" s="288">
        <f>'Input Sheet'!N1446+'Input Sheet'!N1950-'Input Sheet'!N2454</f>
        <v>0</v>
      </c>
    </row>
    <row r="946" spans="1:14" s="369" customFormat="1" ht="12.75" hidden="1" customHeight="1" outlineLevel="1" x14ac:dyDescent="0.25">
      <c r="A946" s="3"/>
      <c r="B946" s="105" t="str">
        <f>'Input Sheet'!B1447</f>
        <v>Asset Type 431</v>
      </c>
      <c r="C946" s="105" t="str">
        <f>'Input Sheet'!C1447</f>
        <v>Description - Asset Type 431</v>
      </c>
      <c r="D946" s="3"/>
      <c r="E946" s="3"/>
      <c r="F946" s="8"/>
      <c r="G946" s="288">
        <f>'Input Sheet'!G1447+'Input Sheet'!G1951-'Input Sheet'!G2455</f>
        <v>0</v>
      </c>
      <c r="H946" s="288">
        <f>'Input Sheet'!H1447+'Input Sheet'!H1951-'Input Sheet'!H2455</f>
        <v>0</v>
      </c>
      <c r="I946" s="288">
        <f>'Input Sheet'!I1447+'Input Sheet'!I1951-'Input Sheet'!I2455</f>
        <v>0</v>
      </c>
      <c r="J946" s="288">
        <f>'Input Sheet'!J1447+'Input Sheet'!J1951-'Input Sheet'!J2455</f>
        <v>0</v>
      </c>
      <c r="K946" s="288">
        <f>'Input Sheet'!K1447+'Input Sheet'!K1951-'Input Sheet'!K2455</f>
        <v>0</v>
      </c>
      <c r="L946" s="288">
        <f>'Input Sheet'!L1447+'Input Sheet'!L1951-'Input Sheet'!L2455</f>
        <v>0</v>
      </c>
      <c r="M946" s="288">
        <f>'Input Sheet'!M1447+'Input Sheet'!M1951-'Input Sheet'!M2455</f>
        <v>0</v>
      </c>
      <c r="N946" s="288">
        <f>'Input Sheet'!N1447+'Input Sheet'!N1951-'Input Sheet'!N2455</f>
        <v>0</v>
      </c>
    </row>
    <row r="947" spans="1:14" s="369" customFormat="1" ht="12.75" hidden="1" customHeight="1" outlineLevel="1" x14ac:dyDescent="0.25">
      <c r="A947" s="3"/>
      <c r="B947" s="105" t="str">
        <f>'Input Sheet'!B1448</f>
        <v>Asset Type 432</v>
      </c>
      <c r="C947" s="105" t="str">
        <f>'Input Sheet'!C1448</f>
        <v>Description - Asset Type 432</v>
      </c>
      <c r="D947" s="3"/>
      <c r="E947" s="3"/>
      <c r="F947" s="8"/>
      <c r="G947" s="288">
        <f>'Input Sheet'!G1448+'Input Sheet'!G1952-'Input Sheet'!G2456</f>
        <v>0</v>
      </c>
      <c r="H947" s="288">
        <f>'Input Sheet'!H1448+'Input Sheet'!H1952-'Input Sheet'!H2456</f>
        <v>0</v>
      </c>
      <c r="I947" s="288">
        <f>'Input Sheet'!I1448+'Input Sheet'!I1952-'Input Sheet'!I2456</f>
        <v>0</v>
      </c>
      <c r="J947" s="288">
        <f>'Input Sheet'!J1448+'Input Sheet'!J1952-'Input Sheet'!J2456</f>
        <v>0</v>
      </c>
      <c r="K947" s="288">
        <f>'Input Sheet'!K1448+'Input Sheet'!K1952-'Input Sheet'!K2456</f>
        <v>0</v>
      </c>
      <c r="L947" s="288">
        <f>'Input Sheet'!L1448+'Input Sheet'!L1952-'Input Sheet'!L2456</f>
        <v>0</v>
      </c>
      <c r="M947" s="288">
        <f>'Input Sheet'!M1448+'Input Sheet'!M1952-'Input Sheet'!M2456</f>
        <v>0</v>
      </c>
      <c r="N947" s="288">
        <f>'Input Sheet'!N1448+'Input Sheet'!N1952-'Input Sheet'!N2456</f>
        <v>0</v>
      </c>
    </row>
    <row r="948" spans="1:14" s="369" customFormat="1" ht="12.75" hidden="1" customHeight="1" outlineLevel="1" x14ac:dyDescent="0.25">
      <c r="A948" s="3"/>
      <c r="B948" s="105" t="str">
        <f>'Input Sheet'!B1449</f>
        <v>Asset Type 433</v>
      </c>
      <c r="C948" s="105" t="str">
        <f>'Input Sheet'!C1449</f>
        <v>Description - Asset Type 433</v>
      </c>
      <c r="D948" s="3"/>
      <c r="E948" s="3"/>
      <c r="F948" s="8"/>
      <c r="G948" s="288">
        <f>'Input Sheet'!G1449+'Input Sheet'!G1953-'Input Sheet'!G2457</f>
        <v>0</v>
      </c>
      <c r="H948" s="288">
        <f>'Input Sheet'!H1449+'Input Sheet'!H1953-'Input Sheet'!H2457</f>
        <v>0</v>
      </c>
      <c r="I948" s="288">
        <f>'Input Sheet'!I1449+'Input Sheet'!I1953-'Input Sheet'!I2457</f>
        <v>0</v>
      </c>
      <c r="J948" s="288">
        <f>'Input Sheet'!J1449+'Input Sheet'!J1953-'Input Sheet'!J2457</f>
        <v>0</v>
      </c>
      <c r="K948" s="288">
        <f>'Input Sheet'!K1449+'Input Sheet'!K1953-'Input Sheet'!K2457</f>
        <v>0</v>
      </c>
      <c r="L948" s="288">
        <f>'Input Sheet'!L1449+'Input Sheet'!L1953-'Input Sheet'!L2457</f>
        <v>0</v>
      </c>
      <c r="M948" s="288">
        <f>'Input Sheet'!M1449+'Input Sheet'!M1953-'Input Sheet'!M2457</f>
        <v>0</v>
      </c>
      <c r="N948" s="288">
        <f>'Input Sheet'!N1449+'Input Sheet'!N1953-'Input Sheet'!N2457</f>
        <v>0</v>
      </c>
    </row>
    <row r="949" spans="1:14" s="369" customFormat="1" ht="12.75" hidden="1" customHeight="1" outlineLevel="1" x14ac:dyDescent="0.25">
      <c r="A949" s="3"/>
      <c r="B949" s="105" t="str">
        <f>'Input Sheet'!B1450</f>
        <v>Asset Type 434</v>
      </c>
      <c r="C949" s="105" t="str">
        <f>'Input Sheet'!C1450</f>
        <v>Description - Asset Type 434</v>
      </c>
      <c r="D949" s="3"/>
      <c r="E949" s="3"/>
      <c r="F949" s="8"/>
      <c r="G949" s="288">
        <f>'Input Sheet'!G1450+'Input Sheet'!G1954-'Input Sheet'!G2458</f>
        <v>0</v>
      </c>
      <c r="H949" s="288">
        <f>'Input Sheet'!H1450+'Input Sheet'!H1954-'Input Sheet'!H2458</f>
        <v>0</v>
      </c>
      <c r="I949" s="288">
        <f>'Input Sheet'!I1450+'Input Sheet'!I1954-'Input Sheet'!I2458</f>
        <v>0</v>
      </c>
      <c r="J949" s="288">
        <f>'Input Sheet'!J1450+'Input Sheet'!J1954-'Input Sheet'!J2458</f>
        <v>0</v>
      </c>
      <c r="K949" s="288">
        <f>'Input Sheet'!K1450+'Input Sheet'!K1954-'Input Sheet'!K2458</f>
        <v>0</v>
      </c>
      <c r="L949" s="288">
        <f>'Input Sheet'!L1450+'Input Sheet'!L1954-'Input Sheet'!L2458</f>
        <v>0</v>
      </c>
      <c r="M949" s="288">
        <f>'Input Sheet'!M1450+'Input Sheet'!M1954-'Input Sheet'!M2458</f>
        <v>0</v>
      </c>
      <c r="N949" s="288">
        <f>'Input Sheet'!N1450+'Input Sheet'!N1954-'Input Sheet'!N2458</f>
        <v>0</v>
      </c>
    </row>
    <row r="950" spans="1:14" s="369" customFormat="1" ht="12.75" hidden="1" customHeight="1" outlineLevel="1" x14ac:dyDescent="0.25">
      <c r="A950" s="3"/>
      <c r="B950" s="105" t="str">
        <f>'Input Sheet'!B1451</f>
        <v>Asset Type 435</v>
      </c>
      <c r="C950" s="105" t="str">
        <f>'Input Sheet'!C1451</f>
        <v>Description - Asset Type 435</v>
      </c>
      <c r="D950" s="3"/>
      <c r="E950" s="3"/>
      <c r="F950" s="8"/>
      <c r="G950" s="288">
        <f>'Input Sheet'!G1451+'Input Sheet'!G1955-'Input Sheet'!G2459</f>
        <v>0</v>
      </c>
      <c r="H950" s="288">
        <f>'Input Sheet'!H1451+'Input Sheet'!H1955-'Input Sheet'!H2459</f>
        <v>0</v>
      </c>
      <c r="I950" s="288">
        <f>'Input Sheet'!I1451+'Input Sheet'!I1955-'Input Sheet'!I2459</f>
        <v>0</v>
      </c>
      <c r="J950" s="288">
        <f>'Input Sheet'!J1451+'Input Sheet'!J1955-'Input Sheet'!J2459</f>
        <v>0</v>
      </c>
      <c r="K950" s="288">
        <f>'Input Sheet'!K1451+'Input Sheet'!K1955-'Input Sheet'!K2459</f>
        <v>0</v>
      </c>
      <c r="L950" s="288">
        <f>'Input Sheet'!L1451+'Input Sheet'!L1955-'Input Sheet'!L2459</f>
        <v>0</v>
      </c>
      <c r="M950" s="288">
        <f>'Input Sheet'!M1451+'Input Sheet'!M1955-'Input Sheet'!M2459</f>
        <v>0</v>
      </c>
      <c r="N950" s="288">
        <f>'Input Sheet'!N1451+'Input Sheet'!N1955-'Input Sheet'!N2459</f>
        <v>0</v>
      </c>
    </row>
    <row r="951" spans="1:14" s="369" customFormat="1" ht="12.75" hidden="1" customHeight="1" outlineLevel="1" x14ac:dyDescent="0.25">
      <c r="A951" s="3"/>
      <c r="B951" s="105" t="str">
        <f>'Input Sheet'!B1452</f>
        <v>Asset Type 436</v>
      </c>
      <c r="C951" s="105" t="str">
        <f>'Input Sheet'!C1452</f>
        <v>Description - Asset Type 436</v>
      </c>
      <c r="D951" s="3"/>
      <c r="E951" s="3"/>
      <c r="F951" s="8"/>
      <c r="G951" s="288">
        <f>'Input Sheet'!G1452+'Input Sheet'!G1956-'Input Sheet'!G2460</f>
        <v>0</v>
      </c>
      <c r="H951" s="288">
        <f>'Input Sheet'!H1452+'Input Sheet'!H1956-'Input Sheet'!H2460</f>
        <v>0</v>
      </c>
      <c r="I951" s="288">
        <f>'Input Sheet'!I1452+'Input Sheet'!I1956-'Input Sheet'!I2460</f>
        <v>0</v>
      </c>
      <c r="J951" s="288">
        <f>'Input Sheet'!J1452+'Input Sheet'!J1956-'Input Sheet'!J2460</f>
        <v>0</v>
      </c>
      <c r="K951" s="288">
        <f>'Input Sheet'!K1452+'Input Sheet'!K1956-'Input Sheet'!K2460</f>
        <v>0</v>
      </c>
      <c r="L951" s="288">
        <f>'Input Sheet'!L1452+'Input Sheet'!L1956-'Input Sheet'!L2460</f>
        <v>0</v>
      </c>
      <c r="M951" s="288">
        <f>'Input Sheet'!M1452+'Input Sheet'!M1956-'Input Sheet'!M2460</f>
        <v>0</v>
      </c>
      <c r="N951" s="288">
        <f>'Input Sheet'!N1452+'Input Sheet'!N1956-'Input Sheet'!N2460</f>
        <v>0</v>
      </c>
    </row>
    <row r="952" spans="1:14" s="369" customFormat="1" ht="12.75" hidden="1" customHeight="1" outlineLevel="1" x14ac:dyDescent="0.25">
      <c r="A952" s="3"/>
      <c r="B952" s="105" t="str">
        <f>'Input Sheet'!B1453</f>
        <v>Asset Type 437</v>
      </c>
      <c r="C952" s="105" t="str">
        <f>'Input Sheet'!C1453</f>
        <v>Description - Asset Type 437</v>
      </c>
      <c r="D952" s="3"/>
      <c r="E952" s="3"/>
      <c r="F952" s="8"/>
      <c r="G952" s="288">
        <f>'Input Sheet'!G1453+'Input Sheet'!G1957-'Input Sheet'!G2461</f>
        <v>0</v>
      </c>
      <c r="H952" s="288">
        <f>'Input Sheet'!H1453+'Input Sheet'!H1957-'Input Sheet'!H2461</f>
        <v>0</v>
      </c>
      <c r="I952" s="288">
        <f>'Input Sheet'!I1453+'Input Sheet'!I1957-'Input Sheet'!I2461</f>
        <v>0</v>
      </c>
      <c r="J952" s="288">
        <f>'Input Sheet'!J1453+'Input Sheet'!J1957-'Input Sheet'!J2461</f>
        <v>0</v>
      </c>
      <c r="K952" s="288">
        <f>'Input Sheet'!K1453+'Input Sheet'!K1957-'Input Sheet'!K2461</f>
        <v>0</v>
      </c>
      <c r="L952" s="288">
        <f>'Input Sheet'!L1453+'Input Sheet'!L1957-'Input Sheet'!L2461</f>
        <v>0</v>
      </c>
      <c r="M952" s="288">
        <f>'Input Sheet'!M1453+'Input Sheet'!M1957-'Input Sheet'!M2461</f>
        <v>0</v>
      </c>
      <c r="N952" s="288">
        <f>'Input Sheet'!N1453+'Input Sheet'!N1957-'Input Sheet'!N2461</f>
        <v>0</v>
      </c>
    </row>
    <row r="953" spans="1:14" s="369" customFormat="1" ht="12.75" hidden="1" customHeight="1" outlineLevel="1" x14ac:dyDescent="0.25">
      <c r="A953" s="3"/>
      <c r="B953" s="105" t="str">
        <f>'Input Sheet'!B1454</f>
        <v>Asset Type 438</v>
      </c>
      <c r="C953" s="105" t="str">
        <f>'Input Sheet'!C1454</f>
        <v>Description - Asset Type 438</v>
      </c>
      <c r="D953" s="3"/>
      <c r="E953" s="3"/>
      <c r="F953" s="8"/>
      <c r="G953" s="288">
        <f>'Input Sheet'!G1454+'Input Sheet'!G1958-'Input Sheet'!G2462</f>
        <v>0</v>
      </c>
      <c r="H953" s="288">
        <f>'Input Sheet'!H1454+'Input Sheet'!H1958-'Input Sheet'!H2462</f>
        <v>0</v>
      </c>
      <c r="I953" s="288">
        <f>'Input Sheet'!I1454+'Input Sheet'!I1958-'Input Sheet'!I2462</f>
        <v>0</v>
      </c>
      <c r="J953" s="288">
        <f>'Input Sheet'!J1454+'Input Sheet'!J1958-'Input Sheet'!J2462</f>
        <v>0</v>
      </c>
      <c r="K953" s="288">
        <f>'Input Sheet'!K1454+'Input Sheet'!K1958-'Input Sheet'!K2462</f>
        <v>0</v>
      </c>
      <c r="L953" s="288">
        <f>'Input Sheet'!L1454+'Input Sheet'!L1958-'Input Sheet'!L2462</f>
        <v>0</v>
      </c>
      <c r="M953" s="288">
        <f>'Input Sheet'!M1454+'Input Sheet'!M1958-'Input Sheet'!M2462</f>
        <v>0</v>
      </c>
      <c r="N953" s="288">
        <f>'Input Sheet'!N1454+'Input Sheet'!N1958-'Input Sheet'!N2462</f>
        <v>0</v>
      </c>
    </row>
    <row r="954" spans="1:14" s="369" customFormat="1" ht="12.75" hidden="1" customHeight="1" outlineLevel="1" x14ac:dyDescent="0.25">
      <c r="A954" s="3"/>
      <c r="B954" s="105" t="str">
        <f>'Input Sheet'!B1455</f>
        <v>Asset Type 439</v>
      </c>
      <c r="C954" s="105" t="str">
        <f>'Input Sheet'!C1455</f>
        <v>Description - Asset Type 439</v>
      </c>
      <c r="D954" s="3"/>
      <c r="E954" s="3"/>
      <c r="F954" s="8"/>
      <c r="G954" s="288">
        <f>'Input Sheet'!G1455+'Input Sheet'!G1959-'Input Sheet'!G2463</f>
        <v>0</v>
      </c>
      <c r="H954" s="288">
        <f>'Input Sheet'!H1455+'Input Sheet'!H1959-'Input Sheet'!H2463</f>
        <v>0</v>
      </c>
      <c r="I954" s="288">
        <f>'Input Sheet'!I1455+'Input Sheet'!I1959-'Input Sheet'!I2463</f>
        <v>0</v>
      </c>
      <c r="J954" s="288">
        <f>'Input Sheet'!J1455+'Input Sheet'!J1959-'Input Sheet'!J2463</f>
        <v>0</v>
      </c>
      <c r="K954" s="288">
        <f>'Input Sheet'!K1455+'Input Sheet'!K1959-'Input Sheet'!K2463</f>
        <v>0</v>
      </c>
      <c r="L954" s="288">
        <f>'Input Sheet'!L1455+'Input Sheet'!L1959-'Input Sheet'!L2463</f>
        <v>0</v>
      </c>
      <c r="M954" s="288">
        <f>'Input Sheet'!M1455+'Input Sheet'!M1959-'Input Sheet'!M2463</f>
        <v>0</v>
      </c>
      <c r="N954" s="288">
        <f>'Input Sheet'!N1455+'Input Sheet'!N1959-'Input Sheet'!N2463</f>
        <v>0</v>
      </c>
    </row>
    <row r="955" spans="1:14" s="369" customFormat="1" ht="12.75" hidden="1" customHeight="1" outlineLevel="1" x14ac:dyDescent="0.25">
      <c r="A955" s="3"/>
      <c r="B955" s="105" t="str">
        <f>'Input Sheet'!B1456</f>
        <v>Asset Type 440</v>
      </c>
      <c r="C955" s="105" t="str">
        <f>'Input Sheet'!C1456</f>
        <v>Description - Asset Type 440</v>
      </c>
      <c r="D955" s="3"/>
      <c r="E955" s="3"/>
      <c r="F955" s="8"/>
      <c r="G955" s="288">
        <f>'Input Sheet'!G1456+'Input Sheet'!G1960-'Input Sheet'!G2464</f>
        <v>0</v>
      </c>
      <c r="H955" s="288">
        <f>'Input Sheet'!H1456+'Input Sheet'!H1960-'Input Sheet'!H2464</f>
        <v>0</v>
      </c>
      <c r="I955" s="288">
        <f>'Input Sheet'!I1456+'Input Sheet'!I1960-'Input Sheet'!I2464</f>
        <v>0</v>
      </c>
      <c r="J955" s="288">
        <f>'Input Sheet'!J1456+'Input Sheet'!J1960-'Input Sheet'!J2464</f>
        <v>0</v>
      </c>
      <c r="K955" s="288">
        <f>'Input Sheet'!K1456+'Input Sheet'!K1960-'Input Sheet'!K2464</f>
        <v>0</v>
      </c>
      <c r="L955" s="288">
        <f>'Input Sheet'!L1456+'Input Sheet'!L1960-'Input Sheet'!L2464</f>
        <v>0</v>
      </c>
      <c r="M955" s="288">
        <f>'Input Sheet'!M1456+'Input Sheet'!M1960-'Input Sheet'!M2464</f>
        <v>0</v>
      </c>
      <c r="N955" s="288">
        <f>'Input Sheet'!N1456+'Input Sheet'!N1960-'Input Sheet'!N2464</f>
        <v>0</v>
      </c>
    </row>
    <row r="956" spans="1:14" s="369" customFormat="1" ht="12.75" hidden="1" customHeight="1" outlineLevel="1" x14ac:dyDescent="0.25">
      <c r="A956" s="3"/>
      <c r="B956" s="105" t="str">
        <f>'Input Sheet'!B1457</f>
        <v>Asset Type 441</v>
      </c>
      <c r="C956" s="105" t="str">
        <f>'Input Sheet'!C1457</f>
        <v>Description - Asset Type 441</v>
      </c>
      <c r="D956" s="3"/>
      <c r="E956" s="3"/>
      <c r="F956" s="8"/>
      <c r="G956" s="288">
        <f>'Input Sheet'!G1457+'Input Sheet'!G1961-'Input Sheet'!G2465</f>
        <v>0</v>
      </c>
      <c r="H956" s="288">
        <f>'Input Sheet'!H1457+'Input Sheet'!H1961-'Input Sheet'!H2465</f>
        <v>0</v>
      </c>
      <c r="I956" s="288">
        <f>'Input Sheet'!I1457+'Input Sheet'!I1961-'Input Sheet'!I2465</f>
        <v>0</v>
      </c>
      <c r="J956" s="288">
        <f>'Input Sheet'!J1457+'Input Sheet'!J1961-'Input Sheet'!J2465</f>
        <v>0</v>
      </c>
      <c r="K956" s="288">
        <f>'Input Sheet'!K1457+'Input Sheet'!K1961-'Input Sheet'!K2465</f>
        <v>0</v>
      </c>
      <c r="L956" s="288">
        <f>'Input Sheet'!L1457+'Input Sheet'!L1961-'Input Sheet'!L2465</f>
        <v>0</v>
      </c>
      <c r="M956" s="288">
        <f>'Input Sheet'!M1457+'Input Sheet'!M1961-'Input Sheet'!M2465</f>
        <v>0</v>
      </c>
      <c r="N956" s="288">
        <f>'Input Sheet'!N1457+'Input Sheet'!N1961-'Input Sheet'!N2465</f>
        <v>0</v>
      </c>
    </row>
    <row r="957" spans="1:14" s="369" customFormat="1" ht="12.75" hidden="1" customHeight="1" outlineLevel="1" x14ac:dyDescent="0.25">
      <c r="A957" s="3"/>
      <c r="B957" s="105" t="str">
        <f>'Input Sheet'!B1458</f>
        <v>Asset Type 442</v>
      </c>
      <c r="C957" s="105" t="str">
        <f>'Input Sheet'!C1458</f>
        <v>Description - Asset Type 442</v>
      </c>
      <c r="D957" s="3"/>
      <c r="E957" s="3"/>
      <c r="F957" s="8"/>
      <c r="G957" s="288">
        <f>'Input Sheet'!G1458+'Input Sheet'!G1962-'Input Sheet'!G2466</f>
        <v>0</v>
      </c>
      <c r="H957" s="288">
        <f>'Input Sheet'!H1458+'Input Sheet'!H1962-'Input Sheet'!H2466</f>
        <v>0</v>
      </c>
      <c r="I957" s="288">
        <f>'Input Sheet'!I1458+'Input Sheet'!I1962-'Input Sheet'!I2466</f>
        <v>0</v>
      </c>
      <c r="J957" s="288">
        <f>'Input Sheet'!J1458+'Input Sheet'!J1962-'Input Sheet'!J2466</f>
        <v>0</v>
      </c>
      <c r="K957" s="288">
        <f>'Input Sheet'!K1458+'Input Sheet'!K1962-'Input Sheet'!K2466</f>
        <v>0</v>
      </c>
      <c r="L957" s="288">
        <f>'Input Sheet'!L1458+'Input Sheet'!L1962-'Input Sheet'!L2466</f>
        <v>0</v>
      </c>
      <c r="M957" s="288">
        <f>'Input Sheet'!M1458+'Input Sheet'!M1962-'Input Sheet'!M2466</f>
        <v>0</v>
      </c>
      <c r="N957" s="288">
        <f>'Input Sheet'!N1458+'Input Sheet'!N1962-'Input Sheet'!N2466</f>
        <v>0</v>
      </c>
    </row>
    <row r="958" spans="1:14" s="369" customFormat="1" ht="12.75" hidden="1" customHeight="1" outlineLevel="1" x14ac:dyDescent="0.25">
      <c r="A958" s="3"/>
      <c r="B958" s="105" t="str">
        <f>'Input Sheet'!B1459</f>
        <v>Asset Type 443</v>
      </c>
      <c r="C958" s="105" t="str">
        <f>'Input Sheet'!C1459</f>
        <v>Description - Asset Type 443</v>
      </c>
      <c r="D958" s="3"/>
      <c r="E958" s="3"/>
      <c r="F958" s="8"/>
      <c r="G958" s="288">
        <f>'Input Sheet'!G1459+'Input Sheet'!G1963-'Input Sheet'!G2467</f>
        <v>0</v>
      </c>
      <c r="H958" s="288">
        <f>'Input Sheet'!H1459+'Input Sheet'!H1963-'Input Sheet'!H2467</f>
        <v>0</v>
      </c>
      <c r="I958" s="288">
        <f>'Input Sheet'!I1459+'Input Sheet'!I1963-'Input Sheet'!I2467</f>
        <v>0</v>
      </c>
      <c r="J958" s="288">
        <f>'Input Sheet'!J1459+'Input Sheet'!J1963-'Input Sheet'!J2467</f>
        <v>0</v>
      </c>
      <c r="K958" s="288">
        <f>'Input Sheet'!K1459+'Input Sheet'!K1963-'Input Sheet'!K2467</f>
        <v>0</v>
      </c>
      <c r="L958" s="288">
        <f>'Input Sheet'!L1459+'Input Sheet'!L1963-'Input Sheet'!L2467</f>
        <v>0</v>
      </c>
      <c r="M958" s="288">
        <f>'Input Sheet'!M1459+'Input Sheet'!M1963-'Input Sheet'!M2467</f>
        <v>0</v>
      </c>
      <c r="N958" s="288">
        <f>'Input Sheet'!N1459+'Input Sheet'!N1963-'Input Sheet'!N2467</f>
        <v>0</v>
      </c>
    </row>
    <row r="959" spans="1:14" s="369" customFormat="1" ht="12.75" hidden="1" customHeight="1" outlineLevel="1" x14ac:dyDescent="0.25">
      <c r="A959" s="3"/>
      <c r="B959" s="105" t="str">
        <f>'Input Sheet'!B1460</f>
        <v>Asset Type 444</v>
      </c>
      <c r="C959" s="105" t="str">
        <f>'Input Sheet'!C1460</f>
        <v>Description - Asset Type 444</v>
      </c>
      <c r="D959" s="3"/>
      <c r="E959" s="3"/>
      <c r="F959" s="8"/>
      <c r="G959" s="288">
        <f>'Input Sheet'!G1460+'Input Sheet'!G1964-'Input Sheet'!G2468</f>
        <v>0</v>
      </c>
      <c r="H959" s="288">
        <f>'Input Sheet'!H1460+'Input Sheet'!H1964-'Input Sheet'!H2468</f>
        <v>0</v>
      </c>
      <c r="I959" s="288">
        <f>'Input Sheet'!I1460+'Input Sheet'!I1964-'Input Sheet'!I2468</f>
        <v>0</v>
      </c>
      <c r="J959" s="288">
        <f>'Input Sheet'!J1460+'Input Sheet'!J1964-'Input Sheet'!J2468</f>
        <v>0</v>
      </c>
      <c r="K959" s="288">
        <f>'Input Sheet'!K1460+'Input Sheet'!K1964-'Input Sheet'!K2468</f>
        <v>0</v>
      </c>
      <c r="L959" s="288">
        <f>'Input Sheet'!L1460+'Input Sheet'!L1964-'Input Sheet'!L2468</f>
        <v>0</v>
      </c>
      <c r="M959" s="288">
        <f>'Input Sheet'!M1460+'Input Sheet'!M1964-'Input Sheet'!M2468</f>
        <v>0</v>
      </c>
      <c r="N959" s="288">
        <f>'Input Sheet'!N1460+'Input Sheet'!N1964-'Input Sheet'!N2468</f>
        <v>0</v>
      </c>
    </row>
    <row r="960" spans="1:14" s="369" customFormat="1" ht="12.75" hidden="1" customHeight="1" outlineLevel="1" x14ac:dyDescent="0.25">
      <c r="A960" s="3"/>
      <c r="B960" s="105" t="str">
        <f>'Input Sheet'!B1461</f>
        <v>Asset Type 445</v>
      </c>
      <c r="C960" s="105" t="str">
        <f>'Input Sheet'!C1461</f>
        <v>Description - Asset Type 445</v>
      </c>
      <c r="D960" s="3"/>
      <c r="E960" s="3"/>
      <c r="F960" s="8"/>
      <c r="G960" s="288">
        <f>'Input Sheet'!G1461+'Input Sheet'!G1965-'Input Sheet'!G2469</f>
        <v>0</v>
      </c>
      <c r="H960" s="288">
        <f>'Input Sheet'!H1461+'Input Sheet'!H1965-'Input Sheet'!H2469</f>
        <v>0</v>
      </c>
      <c r="I960" s="288">
        <f>'Input Sheet'!I1461+'Input Sheet'!I1965-'Input Sheet'!I2469</f>
        <v>0</v>
      </c>
      <c r="J960" s="288">
        <f>'Input Sheet'!J1461+'Input Sheet'!J1965-'Input Sheet'!J2469</f>
        <v>0</v>
      </c>
      <c r="K960" s="288">
        <f>'Input Sheet'!K1461+'Input Sheet'!K1965-'Input Sheet'!K2469</f>
        <v>0</v>
      </c>
      <c r="L960" s="288">
        <f>'Input Sheet'!L1461+'Input Sheet'!L1965-'Input Sheet'!L2469</f>
        <v>0</v>
      </c>
      <c r="M960" s="288">
        <f>'Input Sheet'!M1461+'Input Sheet'!M1965-'Input Sheet'!M2469</f>
        <v>0</v>
      </c>
      <c r="N960" s="288">
        <f>'Input Sheet'!N1461+'Input Sheet'!N1965-'Input Sheet'!N2469</f>
        <v>0</v>
      </c>
    </row>
    <row r="961" spans="1:14" s="369" customFormat="1" ht="12.75" hidden="1" customHeight="1" outlineLevel="1" x14ac:dyDescent="0.25">
      <c r="A961" s="3"/>
      <c r="B961" s="105" t="str">
        <f>'Input Sheet'!B1462</f>
        <v>Asset Type 446</v>
      </c>
      <c r="C961" s="105" t="str">
        <f>'Input Sheet'!C1462</f>
        <v>Description - Asset Type 446</v>
      </c>
      <c r="D961" s="3"/>
      <c r="E961" s="3"/>
      <c r="F961" s="8"/>
      <c r="G961" s="288">
        <f>'Input Sheet'!G1462+'Input Sheet'!G1966-'Input Sheet'!G2470</f>
        <v>0</v>
      </c>
      <c r="H961" s="288">
        <f>'Input Sheet'!H1462+'Input Sheet'!H1966-'Input Sheet'!H2470</f>
        <v>0</v>
      </c>
      <c r="I961" s="288">
        <f>'Input Sheet'!I1462+'Input Sheet'!I1966-'Input Sheet'!I2470</f>
        <v>0</v>
      </c>
      <c r="J961" s="288">
        <f>'Input Sheet'!J1462+'Input Sheet'!J1966-'Input Sheet'!J2470</f>
        <v>0</v>
      </c>
      <c r="K961" s="288">
        <f>'Input Sheet'!K1462+'Input Sheet'!K1966-'Input Sheet'!K2470</f>
        <v>0</v>
      </c>
      <c r="L961" s="288">
        <f>'Input Sheet'!L1462+'Input Sheet'!L1966-'Input Sheet'!L2470</f>
        <v>0</v>
      </c>
      <c r="M961" s="288">
        <f>'Input Sheet'!M1462+'Input Sheet'!M1966-'Input Sheet'!M2470</f>
        <v>0</v>
      </c>
      <c r="N961" s="288">
        <f>'Input Sheet'!N1462+'Input Sheet'!N1966-'Input Sheet'!N2470</f>
        <v>0</v>
      </c>
    </row>
    <row r="962" spans="1:14" s="369" customFormat="1" ht="12.75" hidden="1" customHeight="1" outlineLevel="1" x14ac:dyDescent="0.25">
      <c r="A962" s="3"/>
      <c r="B962" s="105" t="str">
        <f>'Input Sheet'!B1463</f>
        <v>Asset Type 447</v>
      </c>
      <c r="C962" s="105" t="str">
        <f>'Input Sheet'!C1463</f>
        <v>Description - Asset Type 447</v>
      </c>
      <c r="D962" s="3"/>
      <c r="E962" s="3"/>
      <c r="F962" s="8"/>
      <c r="G962" s="288">
        <f>'Input Sheet'!G1463+'Input Sheet'!G1967-'Input Sheet'!G2471</f>
        <v>0</v>
      </c>
      <c r="H962" s="288">
        <f>'Input Sheet'!H1463+'Input Sheet'!H1967-'Input Sheet'!H2471</f>
        <v>0</v>
      </c>
      <c r="I962" s="288">
        <f>'Input Sheet'!I1463+'Input Sheet'!I1967-'Input Sheet'!I2471</f>
        <v>0</v>
      </c>
      <c r="J962" s="288">
        <f>'Input Sheet'!J1463+'Input Sheet'!J1967-'Input Sheet'!J2471</f>
        <v>0</v>
      </c>
      <c r="K962" s="288">
        <f>'Input Sheet'!K1463+'Input Sheet'!K1967-'Input Sheet'!K2471</f>
        <v>0</v>
      </c>
      <c r="L962" s="288">
        <f>'Input Sheet'!L1463+'Input Sheet'!L1967-'Input Sheet'!L2471</f>
        <v>0</v>
      </c>
      <c r="M962" s="288">
        <f>'Input Sheet'!M1463+'Input Sheet'!M1967-'Input Sheet'!M2471</f>
        <v>0</v>
      </c>
      <c r="N962" s="288">
        <f>'Input Sheet'!N1463+'Input Sheet'!N1967-'Input Sheet'!N2471</f>
        <v>0</v>
      </c>
    </row>
    <row r="963" spans="1:14" s="369" customFormat="1" ht="12.75" hidden="1" customHeight="1" outlineLevel="1" x14ac:dyDescent="0.25">
      <c r="A963" s="3"/>
      <c r="B963" s="105" t="str">
        <f>'Input Sheet'!B1464</f>
        <v>Asset Type 448</v>
      </c>
      <c r="C963" s="105" t="str">
        <f>'Input Sheet'!C1464</f>
        <v>Description - Asset Type 448</v>
      </c>
      <c r="D963" s="3"/>
      <c r="E963" s="3"/>
      <c r="F963" s="8"/>
      <c r="G963" s="288">
        <f>'Input Sheet'!G1464+'Input Sheet'!G1968-'Input Sheet'!G2472</f>
        <v>0</v>
      </c>
      <c r="H963" s="288">
        <f>'Input Sheet'!H1464+'Input Sheet'!H1968-'Input Sheet'!H2472</f>
        <v>0</v>
      </c>
      <c r="I963" s="288">
        <f>'Input Sheet'!I1464+'Input Sheet'!I1968-'Input Sheet'!I2472</f>
        <v>0</v>
      </c>
      <c r="J963" s="288">
        <f>'Input Sheet'!J1464+'Input Sheet'!J1968-'Input Sheet'!J2472</f>
        <v>0</v>
      </c>
      <c r="K963" s="288">
        <f>'Input Sheet'!K1464+'Input Sheet'!K1968-'Input Sheet'!K2472</f>
        <v>0</v>
      </c>
      <c r="L963" s="288">
        <f>'Input Sheet'!L1464+'Input Sheet'!L1968-'Input Sheet'!L2472</f>
        <v>0</v>
      </c>
      <c r="M963" s="288">
        <f>'Input Sheet'!M1464+'Input Sheet'!M1968-'Input Sheet'!M2472</f>
        <v>0</v>
      </c>
      <c r="N963" s="288">
        <f>'Input Sheet'!N1464+'Input Sheet'!N1968-'Input Sheet'!N2472</f>
        <v>0</v>
      </c>
    </row>
    <row r="964" spans="1:14" s="369" customFormat="1" ht="12.75" hidden="1" customHeight="1" outlineLevel="1" x14ac:dyDescent="0.25">
      <c r="A964" s="3"/>
      <c r="B964" s="105" t="str">
        <f>'Input Sheet'!B1465</f>
        <v>Asset Type 449</v>
      </c>
      <c r="C964" s="105" t="str">
        <f>'Input Sheet'!C1465</f>
        <v>Description - Asset Type 449</v>
      </c>
      <c r="D964" s="3"/>
      <c r="E964" s="3"/>
      <c r="F964" s="8"/>
      <c r="G964" s="288">
        <f>'Input Sheet'!G1465+'Input Sheet'!G1969-'Input Sheet'!G2473</f>
        <v>0</v>
      </c>
      <c r="H964" s="288">
        <f>'Input Sheet'!H1465+'Input Sheet'!H1969-'Input Sheet'!H2473</f>
        <v>0</v>
      </c>
      <c r="I964" s="288">
        <f>'Input Sheet'!I1465+'Input Sheet'!I1969-'Input Sheet'!I2473</f>
        <v>0</v>
      </c>
      <c r="J964" s="288">
        <f>'Input Sheet'!J1465+'Input Sheet'!J1969-'Input Sheet'!J2473</f>
        <v>0</v>
      </c>
      <c r="K964" s="288">
        <f>'Input Sheet'!K1465+'Input Sheet'!K1969-'Input Sheet'!K2473</f>
        <v>0</v>
      </c>
      <c r="L964" s="288">
        <f>'Input Sheet'!L1465+'Input Sheet'!L1969-'Input Sheet'!L2473</f>
        <v>0</v>
      </c>
      <c r="M964" s="288">
        <f>'Input Sheet'!M1465+'Input Sheet'!M1969-'Input Sheet'!M2473</f>
        <v>0</v>
      </c>
      <c r="N964" s="288">
        <f>'Input Sheet'!N1465+'Input Sheet'!N1969-'Input Sheet'!N2473</f>
        <v>0</v>
      </c>
    </row>
    <row r="965" spans="1:14" s="369" customFormat="1" ht="12.75" hidden="1" customHeight="1" outlineLevel="1" x14ac:dyDescent="0.25">
      <c r="A965" s="3"/>
      <c r="B965" s="105" t="str">
        <f>'Input Sheet'!B1466</f>
        <v>Asset Type 450</v>
      </c>
      <c r="C965" s="105" t="str">
        <f>'Input Sheet'!C1466</f>
        <v>Description - Asset Type 450</v>
      </c>
      <c r="D965" s="3"/>
      <c r="E965" s="3"/>
      <c r="F965" s="8"/>
      <c r="G965" s="288">
        <f>'Input Sheet'!G1466+'Input Sheet'!G1970-'Input Sheet'!G2474</f>
        <v>0</v>
      </c>
      <c r="H965" s="288">
        <f>'Input Sheet'!H1466+'Input Sheet'!H1970-'Input Sheet'!H2474</f>
        <v>0</v>
      </c>
      <c r="I965" s="288">
        <f>'Input Sheet'!I1466+'Input Sheet'!I1970-'Input Sheet'!I2474</f>
        <v>0</v>
      </c>
      <c r="J965" s="288">
        <f>'Input Sheet'!J1466+'Input Sheet'!J1970-'Input Sheet'!J2474</f>
        <v>0</v>
      </c>
      <c r="K965" s="288">
        <f>'Input Sheet'!K1466+'Input Sheet'!K1970-'Input Sheet'!K2474</f>
        <v>0</v>
      </c>
      <c r="L965" s="288">
        <f>'Input Sheet'!L1466+'Input Sheet'!L1970-'Input Sheet'!L2474</f>
        <v>0</v>
      </c>
      <c r="M965" s="288">
        <f>'Input Sheet'!M1466+'Input Sheet'!M1970-'Input Sheet'!M2474</f>
        <v>0</v>
      </c>
      <c r="N965" s="288">
        <f>'Input Sheet'!N1466+'Input Sheet'!N1970-'Input Sheet'!N2474</f>
        <v>0</v>
      </c>
    </row>
    <row r="966" spans="1:14" s="369" customFormat="1" ht="12.75" hidden="1" customHeight="1" outlineLevel="1" x14ac:dyDescent="0.25">
      <c r="A966" s="3"/>
      <c r="B966" s="105" t="str">
        <f>'Input Sheet'!B1467</f>
        <v>Asset Type 451</v>
      </c>
      <c r="C966" s="105" t="str">
        <f>'Input Sheet'!C1467</f>
        <v>Description - Asset Type 451</v>
      </c>
      <c r="D966" s="3"/>
      <c r="E966" s="3"/>
      <c r="F966" s="8"/>
      <c r="G966" s="288">
        <f>'Input Sheet'!G1467+'Input Sheet'!G1971-'Input Sheet'!G2475</f>
        <v>0</v>
      </c>
      <c r="H966" s="288">
        <f>'Input Sheet'!H1467+'Input Sheet'!H1971-'Input Sheet'!H2475</f>
        <v>0</v>
      </c>
      <c r="I966" s="288">
        <f>'Input Sheet'!I1467+'Input Sheet'!I1971-'Input Sheet'!I2475</f>
        <v>0</v>
      </c>
      <c r="J966" s="288">
        <f>'Input Sheet'!J1467+'Input Sheet'!J1971-'Input Sheet'!J2475</f>
        <v>0</v>
      </c>
      <c r="K966" s="288">
        <f>'Input Sheet'!K1467+'Input Sheet'!K1971-'Input Sheet'!K2475</f>
        <v>0</v>
      </c>
      <c r="L966" s="288">
        <f>'Input Sheet'!L1467+'Input Sheet'!L1971-'Input Sheet'!L2475</f>
        <v>0</v>
      </c>
      <c r="M966" s="288">
        <f>'Input Sheet'!M1467+'Input Sheet'!M1971-'Input Sheet'!M2475</f>
        <v>0</v>
      </c>
      <c r="N966" s="288">
        <f>'Input Sheet'!N1467+'Input Sheet'!N1971-'Input Sheet'!N2475</f>
        <v>0</v>
      </c>
    </row>
    <row r="967" spans="1:14" s="369" customFormat="1" ht="12.75" hidden="1" customHeight="1" outlineLevel="1" x14ac:dyDescent="0.25">
      <c r="A967" s="3"/>
      <c r="B967" s="105" t="str">
        <f>'Input Sheet'!B1468</f>
        <v>Asset Type 452</v>
      </c>
      <c r="C967" s="105" t="str">
        <f>'Input Sheet'!C1468</f>
        <v>Description - Asset Type 452</v>
      </c>
      <c r="D967" s="3"/>
      <c r="E967" s="3"/>
      <c r="F967" s="8"/>
      <c r="G967" s="288">
        <f>'Input Sheet'!G1468+'Input Sheet'!G1972-'Input Sheet'!G2476</f>
        <v>0</v>
      </c>
      <c r="H967" s="288">
        <f>'Input Sheet'!H1468+'Input Sheet'!H1972-'Input Sheet'!H2476</f>
        <v>0</v>
      </c>
      <c r="I967" s="288">
        <f>'Input Sheet'!I1468+'Input Sheet'!I1972-'Input Sheet'!I2476</f>
        <v>0</v>
      </c>
      <c r="J967" s="288">
        <f>'Input Sheet'!J1468+'Input Sheet'!J1972-'Input Sheet'!J2476</f>
        <v>0</v>
      </c>
      <c r="K967" s="288">
        <f>'Input Sheet'!K1468+'Input Sheet'!K1972-'Input Sheet'!K2476</f>
        <v>0</v>
      </c>
      <c r="L967" s="288">
        <f>'Input Sheet'!L1468+'Input Sheet'!L1972-'Input Sheet'!L2476</f>
        <v>0</v>
      </c>
      <c r="M967" s="288">
        <f>'Input Sheet'!M1468+'Input Sheet'!M1972-'Input Sheet'!M2476</f>
        <v>0</v>
      </c>
      <c r="N967" s="288">
        <f>'Input Sheet'!N1468+'Input Sheet'!N1972-'Input Sheet'!N2476</f>
        <v>0</v>
      </c>
    </row>
    <row r="968" spans="1:14" s="369" customFormat="1" ht="12.75" hidden="1" customHeight="1" outlineLevel="1" x14ac:dyDescent="0.25">
      <c r="A968" s="3"/>
      <c r="B968" s="105" t="str">
        <f>'Input Sheet'!B1469</f>
        <v>Asset Type 453</v>
      </c>
      <c r="C968" s="105" t="str">
        <f>'Input Sheet'!C1469</f>
        <v>Description - Asset Type 453</v>
      </c>
      <c r="D968" s="3"/>
      <c r="E968" s="3"/>
      <c r="F968" s="8"/>
      <c r="G968" s="288">
        <f>'Input Sheet'!G1469+'Input Sheet'!G1973-'Input Sheet'!G2477</f>
        <v>0</v>
      </c>
      <c r="H968" s="288">
        <f>'Input Sheet'!H1469+'Input Sheet'!H1973-'Input Sheet'!H2477</f>
        <v>0</v>
      </c>
      <c r="I968" s="288">
        <f>'Input Sheet'!I1469+'Input Sheet'!I1973-'Input Sheet'!I2477</f>
        <v>0</v>
      </c>
      <c r="J968" s="288">
        <f>'Input Sheet'!J1469+'Input Sheet'!J1973-'Input Sheet'!J2477</f>
        <v>0</v>
      </c>
      <c r="K968" s="288">
        <f>'Input Sheet'!K1469+'Input Sheet'!K1973-'Input Sheet'!K2477</f>
        <v>0</v>
      </c>
      <c r="L968" s="288">
        <f>'Input Sheet'!L1469+'Input Sheet'!L1973-'Input Sheet'!L2477</f>
        <v>0</v>
      </c>
      <c r="M968" s="288">
        <f>'Input Sheet'!M1469+'Input Sheet'!M1973-'Input Sheet'!M2477</f>
        <v>0</v>
      </c>
      <c r="N968" s="288">
        <f>'Input Sheet'!N1469+'Input Sheet'!N1973-'Input Sheet'!N2477</f>
        <v>0</v>
      </c>
    </row>
    <row r="969" spans="1:14" s="369" customFormat="1" ht="12.75" hidden="1" customHeight="1" outlineLevel="1" x14ac:dyDescent="0.25">
      <c r="A969" s="3"/>
      <c r="B969" s="105" t="str">
        <f>'Input Sheet'!B1470</f>
        <v>Asset Type 454</v>
      </c>
      <c r="C969" s="105" t="str">
        <f>'Input Sheet'!C1470</f>
        <v>Description - Asset Type 454</v>
      </c>
      <c r="D969" s="3"/>
      <c r="E969" s="3"/>
      <c r="F969" s="8"/>
      <c r="G969" s="288">
        <f>'Input Sheet'!G1470+'Input Sheet'!G1974-'Input Sheet'!G2478</f>
        <v>0</v>
      </c>
      <c r="H969" s="288">
        <f>'Input Sheet'!H1470+'Input Sheet'!H1974-'Input Sheet'!H2478</f>
        <v>0</v>
      </c>
      <c r="I969" s="288">
        <f>'Input Sheet'!I1470+'Input Sheet'!I1974-'Input Sheet'!I2478</f>
        <v>0</v>
      </c>
      <c r="J969" s="288">
        <f>'Input Sheet'!J1470+'Input Sheet'!J1974-'Input Sheet'!J2478</f>
        <v>0</v>
      </c>
      <c r="K969" s="288">
        <f>'Input Sheet'!K1470+'Input Sheet'!K1974-'Input Sheet'!K2478</f>
        <v>0</v>
      </c>
      <c r="L969" s="288">
        <f>'Input Sheet'!L1470+'Input Sheet'!L1974-'Input Sheet'!L2478</f>
        <v>0</v>
      </c>
      <c r="M969" s="288">
        <f>'Input Sheet'!M1470+'Input Sheet'!M1974-'Input Sheet'!M2478</f>
        <v>0</v>
      </c>
      <c r="N969" s="288">
        <f>'Input Sheet'!N1470+'Input Sheet'!N1974-'Input Sheet'!N2478</f>
        <v>0</v>
      </c>
    </row>
    <row r="970" spans="1:14" s="369" customFormat="1" ht="12.75" hidden="1" customHeight="1" outlineLevel="1" x14ac:dyDescent="0.25">
      <c r="A970" s="3"/>
      <c r="B970" s="105" t="str">
        <f>'Input Sheet'!B1471</f>
        <v>Asset Type 455</v>
      </c>
      <c r="C970" s="105" t="str">
        <f>'Input Sheet'!C1471</f>
        <v>Description - Asset Type 455</v>
      </c>
      <c r="D970" s="3"/>
      <c r="E970" s="3"/>
      <c r="F970" s="8"/>
      <c r="G970" s="288">
        <f>'Input Sheet'!G1471+'Input Sheet'!G1975-'Input Sheet'!G2479</f>
        <v>0</v>
      </c>
      <c r="H970" s="288">
        <f>'Input Sheet'!H1471+'Input Sheet'!H1975-'Input Sheet'!H2479</f>
        <v>0</v>
      </c>
      <c r="I970" s="288">
        <f>'Input Sheet'!I1471+'Input Sheet'!I1975-'Input Sheet'!I2479</f>
        <v>0</v>
      </c>
      <c r="J970" s="288">
        <f>'Input Sheet'!J1471+'Input Sheet'!J1975-'Input Sheet'!J2479</f>
        <v>0</v>
      </c>
      <c r="K970" s="288">
        <f>'Input Sheet'!K1471+'Input Sheet'!K1975-'Input Sheet'!K2479</f>
        <v>0</v>
      </c>
      <c r="L970" s="288">
        <f>'Input Sheet'!L1471+'Input Sheet'!L1975-'Input Sheet'!L2479</f>
        <v>0</v>
      </c>
      <c r="M970" s="288">
        <f>'Input Sheet'!M1471+'Input Sheet'!M1975-'Input Sheet'!M2479</f>
        <v>0</v>
      </c>
      <c r="N970" s="288">
        <f>'Input Sheet'!N1471+'Input Sheet'!N1975-'Input Sheet'!N2479</f>
        <v>0</v>
      </c>
    </row>
    <row r="971" spans="1:14" s="369" customFormat="1" ht="12.75" hidden="1" customHeight="1" outlineLevel="1" x14ac:dyDescent="0.25">
      <c r="A971" s="3"/>
      <c r="B971" s="105" t="str">
        <f>'Input Sheet'!B1472</f>
        <v>Asset Type 456</v>
      </c>
      <c r="C971" s="105" t="str">
        <f>'Input Sheet'!C1472</f>
        <v>Description - Asset Type 456</v>
      </c>
      <c r="D971" s="3"/>
      <c r="E971" s="3"/>
      <c r="F971" s="8"/>
      <c r="G971" s="288">
        <f>'Input Sheet'!G1472+'Input Sheet'!G1976-'Input Sheet'!G2480</f>
        <v>0</v>
      </c>
      <c r="H971" s="288">
        <f>'Input Sheet'!H1472+'Input Sheet'!H1976-'Input Sheet'!H2480</f>
        <v>0</v>
      </c>
      <c r="I971" s="288">
        <f>'Input Sheet'!I1472+'Input Sheet'!I1976-'Input Sheet'!I2480</f>
        <v>0</v>
      </c>
      <c r="J971" s="288">
        <f>'Input Sheet'!J1472+'Input Sheet'!J1976-'Input Sheet'!J2480</f>
        <v>0</v>
      </c>
      <c r="K971" s="288">
        <f>'Input Sheet'!K1472+'Input Sheet'!K1976-'Input Sheet'!K2480</f>
        <v>0</v>
      </c>
      <c r="L971" s="288">
        <f>'Input Sheet'!L1472+'Input Sheet'!L1976-'Input Sheet'!L2480</f>
        <v>0</v>
      </c>
      <c r="M971" s="288">
        <f>'Input Sheet'!M1472+'Input Sheet'!M1976-'Input Sheet'!M2480</f>
        <v>0</v>
      </c>
      <c r="N971" s="288">
        <f>'Input Sheet'!N1472+'Input Sheet'!N1976-'Input Sheet'!N2480</f>
        <v>0</v>
      </c>
    </row>
    <row r="972" spans="1:14" s="369" customFormat="1" ht="12.75" hidden="1" customHeight="1" outlineLevel="1" x14ac:dyDescent="0.25">
      <c r="A972" s="3"/>
      <c r="B972" s="105" t="str">
        <f>'Input Sheet'!B1473</f>
        <v>Asset Type 457</v>
      </c>
      <c r="C972" s="105" t="str">
        <f>'Input Sheet'!C1473</f>
        <v>Description - Asset Type 457</v>
      </c>
      <c r="D972" s="3"/>
      <c r="E972" s="3"/>
      <c r="F972" s="8"/>
      <c r="G972" s="288">
        <f>'Input Sheet'!G1473+'Input Sheet'!G1977-'Input Sheet'!G2481</f>
        <v>0</v>
      </c>
      <c r="H972" s="288">
        <f>'Input Sheet'!H1473+'Input Sheet'!H1977-'Input Sheet'!H2481</f>
        <v>0</v>
      </c>
      <c r="I972" s="288">
        <f>'Input Sheet'!I1473+'Input Sheet'!I1977-'Input Sheet'!I2481</f>
        <v>0</v>
      </c>
      <c r="J972" s="288">
        <f>'Input Sheet'!J1473+'Input Sheet'!J1977-'Input Sheet'!J2481</f>
        <v>0</v>
      </c>
      <c r="K972" s="288">
        <f>'Input Sheet'!K1473+'Input Sheet'!K1977-'Input Sheet'!K2481</f>
        <v>0</v>
      </c>
      <c r="L972" s="288">
        <f>'Input Sheet'!L1473+'Input Sheet'!L1977-'Input Sheet'!L2481</f>
        <v>0</v>
      </c>
      <c r="M972" s="288">
        <f>'Input Sheet'!M1473+'Input Sheet'!M1977-'Input Sheet'!M2481</f>
        <v>0</v>
      </c>
      <c r="N972" s="288">
        <f>'Input Sheet'!N1473+'Input Sheet'!N1977-'Input Sheet'!N2481</f>
        <v>0</v>
      </c>
    </row>
    <row r="973" spans="1:14" s="369" customFormat="1" ht="12.75" hidden="1" customHeight="1" outlineLevel="1" x14ac:dyDescent="0.25">
      <c r="A973" s="3"/>
      <c r="B973" s="105" t="str">
        <f>'Input Sheet'!B1474</f>
        <v>Asset Type 458</v>
      </c>
      <c r="C973" s="105" t="str">
        <f>'Input Sheet'!C1474</f>
        <v>Description - Asset Type 458</v>
      </c>
      <c r="D973" s="3"/>
      <c r="E973" s="3"/>
      <c r="F973" s="8"/>
      <c r="G973" s="288">
        <f>'Input Sheet'!G1474+'Input Sheet'!G1978-'Input Sheet'!G2482</f>
        <v>0</v>
      </c>
      <c r="H973" s="288">
        <f>'Input Sheet'!H1474+'Input Sheet'!H1978-'Input Sheet'!H2482</f>
        <v>0</v>
      </c>
      <c r="I973" s="288">
        <f>'Input Sheet'!I1474+'Input Sheet'!I1978-'Input Sheet'!I2482</f>
        <v>0</v>
      </c>
      <c r="J973" s="288">
        <f>'Input Sheet'!J1474+'Input Sheet'!J1978-'Input Sheet'!J2482</f>
        <v>0</v>
      </c>
      <c r="K973" s="288">
        <f>'Input Sheet'!K1474+'Input Sheet'!K1978-'Input Sheet'!K2482</f>
        <v>0</v>
      </c>
      <c r="L973" s="288">
        <f>'Input Sheet'!L1474+'Input Sheet'!L1978-'Input Sheet'!L2482</f>
        <v>0</v>
      </c>
      <c r="M973" s="288">
        <f>'Input Sheet'!M1474+'Input Sheet'!M1978-'Input Sheet'!M2482</f>
        <v>0</v>
      </c>
      <c r="N973" s="288">
        <f>'Input Sheet'!N1474+'Input Sheet'!N1978-'Input Sheet'!N2482</f>
        <v>0</v>
      </c>
    </row>
    <row r="974" spans="1:14" s="369" customFormat="1" ht="12.75" hidden="1" customHeight="1" outlineLevel="1" x14ac:dyDescent="0.25">
      <c r="A974" s="3"/>
      <c r="B974" s="105" t="str">
        <f>'Input Sheet'!B1475</f>
        <v>Asset Type 459</v>
      </c>
      <c r="C974" s="105" t="str">
        <f>'Input Sheet'!C1475</f>
        <v>Description - Asset Type 459</v>
      </c>
      <c r="D974" s="3"/>
      <c r="E974" s="3"/>
      <c r="F974" s="8"/>
      <c r="G974" s="288">
        <f>'Input Sheet'!G1475+'Input Sheet'!G1979-'Input Sheet'!G2483</f>
        <v>0</v>
      </c>
      <c r="H974" s="288">
        <f>'Input Sheet'!H1475+'Input Sheet'!H1979-'Input Sheet'!H2483</f>
        <v>0</v>
      </c>
      <c r="I974" s="288">
        <f>'Input Sheet'!I1475+'Input Sheet'!I1979-'Input Sheet'!I2483</f>
        <v>0</v>
      </c>
      <c r="J974" s="288">
        <f>'Input Sheet'!J1475+'Input Sheet'!J1979-'Input Sheet'!J2483</f>
        <v>0</v>
      </c>
      <c r="K974" s="288">
        <f>'Input Sheet'!K1475+'Input Sheet'!K1979-'Input Sheet'!K2483</f>
        <v>0</v>
      </c>
      <c r="L974" s="288">
        <f>'Input Sheet'!L1475+'Input Sheet'!L1979-'Input Sheet'!L2483</f>
        <v>0</v>
      </c>
      <c r="M974" s="288">
        <f>'Input Sheet'!M1475+'Input Sheet'!M1979-'Input Sheet'!M2483</f>
        <v>0</v>
      </c>
      <c r="N974" s="288">
        <f>'Input Sheet'!N1475+'Input Sheet'!N1979-'Input Sheet'!N2483</f>
        <v>0</v>
      </c>
    </row>
    <row r="975" spans="1:14" s="369" customFormat="1" ht="12.75" hidden="1" customHeight="1" outlineLevel="1" x14ac:dyDescent="0.25">
      <c r="A975" s="3"/>
      <c r="B975" s="105" t="str">
        <f>'Input Sheet'!B1476</f>
        <v>Asset Type 460</v>
      </c>
      <c r="C975" s="105" t="str">
        <f>'Input Sheet'!C1476</f>
        <v>Description - Asset Type 460</v>
      </c>
      <c r="D975" s="3"/>
      <c r="E975" s="3"/>
      <c r="F975" s="8"/>
      <c r="G975" s="288">
        <f>'Input Sheet'!G1476+'Input Sheet'!G1980-'Input Sheet'!G2484</f>
        <v>0</v>
      </c>
      <c r="H975" s="288">
        <f>'Input Sheet'!H1476+'Input Sheet'!H1980-'Input Sheet'!H2484</f>
        <v>0</v>
      </c>
      <c r="I975" s="288">
        <f>'Input Sheet'!I1476+'Input Sheet'!I1980-'Input Sheet'!I2484</f>
        <v>0</v>
      </c>
      <c r="J975" s="288">
        <f>'Input Sheet'!J1476+'Input Sheet'!J1980-'Input Sheet'!J2484</f>
        <v>0</v>
      </c>
      <c r="K975" s="288">
        <f>'Input Sheet'!K1476+'Input Sheet'!K1980-'Input Sheet'!K2484</f>
        <v>0</v>
      </c>
      <c r="L975" s="288">
        <f>'Input Sheet'!L1476+'Input Sheet'!L1980-'Input Sheet'!L2484</f>
        <v>0</v>
      </c>
      <c r="M975" s="288">
        <f>'Input Sheet'!M1476+'Input Sheet'!M1980-'Input Sheet'!M2484</f>
        <v>0</v>
      </c>
      <c r="N975" s="288">
        <f>'Input Sheet'!N1476+'Input Sheet'!N1980-'Input Sheet'!N2484</f>
        <v>0</v>
      </c>
    </row>
    <row r="976" spans="1:14" s="369" customFormat="1" ht="12.75" hidden="1" customHeight="1" outlineLevel="1" x14ac:dyDescent="0.25">
      <c r="A976" s="3"/>
      <c r="B976" s="105" t="str">
        <f>'Input Sheet'!B1477</f>
        <v>Asset Type 461</v>
      </c>
      <c r="C976" s="105" t="str">
        <f>'Input Sheet'!C1477</f>
        <v>Description - Asset Type 461</v>
      </c>
      <c r="D976" s="3"/>
      <c r="E976" s="3"/>
      <c r="F976" s="8"/>
      <c r="G976" s="288">
        <f>'Input Sheet'!G1477+'Input Sheet'!G1981-'Input Sheet'!G2485</f>
        <v>0</v>
      </c>
      <c r="H976" s="288">
        <f>'Input Sheet'!H1477+'Input Sheet'!H1981-'Input Sheet'!H2485</f>
        <v>0</v>
      </c>
      <c r="I976" s="288">
        <f>'Input Sheet'!I1477+'Input Sheet'!I1981-'Input Sheet'!I2485</f>
        <v>0</v>
      </c>
      <c r="J976" s="288">
        <f>'Input Sheet'!J1477+'Input Sheet'!J1981-'Input Sheet'!J2485</f>
        <v>0</v>
      </c>
      <c r="K976" s="288">
        <f>'Input Sheet'!K1477+'Input Sheet'!K1981-'Input Sheet'!K2485</f>
        <v>0</v>
      </c>
      <c r="L976" s="288">
        <f>'Input Sheet'!L1477+'Input Sheet'!L1981-'Input Sheet'!L2485</f>
        <v>0</v>
      </c>
      <c r="M976" s="288">
        <f>'Input Sheet'!M1477+'Input Sheet'!M1981-'Input Sheet'!M2485</f>
        <v>0</v>
      </c>
      <c r="N976" s="288">
        <f>'Input Sheet'!N1477+'Input Sheet'!N1981-'Input Sheet'!N2485</f>
        <v>0</v>
      </c>
    </row>
    <row r="977" spans="1:14" s="369" customFormat="1" ht="12.75" hidden="1" customHeight="1" outlineLevel="1" x14ac:dyDescent="0.25">
      <c r="A977" s="3"/>
      <c r="B977" s="105" t="str">
        <f>'Input Sheet'!B1478</f>
        <v>Asset Type 462</v>
      </c>
      <c r="C977" s="105" t="str">
        <f>'Input Sheet'!C1478</f>
        <v>Description - Asset Type 462</v>
      </c>
      <c r="D977" s="3"/>
      <c r="E977" s="3"/>
      <c r="F977" s="8"/>
      <c r="G977" s="288">
        <f>'Input Sheet'!G1478+'Input Sheet'!G1982-'Input Sheet'!G2486</f>
        <v>0</v>
      </c>
      <c r="H977" s="288">
        <f>'Input Sheet'!H1478+'Input Sheet'!H1982-'Input Sheet'!H2486</f>
        <v>0</v>
      </c>
      <c r="I977" s="288">
        <f>'Input Sheet'!I1478+'Input Sheet'!I1982-'Input Sheet'!I2486</f>
        <v>0</v>
      </c>
      <c r="J977" s="288">
        <f>'Input Sheet'!J1478+'Input Sheet'!J1982-'Input Sheet'!J2486</f>
        <v>0</v>
      </c>
      <c r="K977" s="288">
        <f>'Input Sheet'!K1478+'Input Sheet'!K1982-'Input Sheet'!K2486</f>
        <v>0</v>
      </c>
      <c r="L977" s="288">
        <f>'Input Sheet'!L1478+'Input Sheet'!L1982-'Input Sheet'!L2486</f>
        <v>0</v>
      </c>
      <c r="M977" s="288">
        <f>'Input Sheet'!M1478+'Input Sheet'!M1982-'Input Sheet'!M2486</f>
        <v>0</v>
      </c>
      <c r="N977" s="288">
        <f>'Input Sheet'!N1478+'Input Sheet'!N1982-'Input Sheet'!N2486</f>
        <v>0</v>
      </c>
    </row>
    <row r="978" spans="1:14" s="369" customFormat="1" ht="12.75" hidden="1" customHeight="1" outlineLevel="1" x14ac:dyDescent="0.25">
      <c r="A978" s="3"/>
      <c r="B978" s="105" t="str">
        <f>'Input Sheet'!B1479</f>
        <v>Asset Type 463</v>
      </c>
      <c r="C978" s="105" t="str">
        <f>'Input Sheet'!C1479</f>
        <v>Description - Asset Type 463</v>
      </c>
      <c r="D978" s="3"/>
      <c r="E978" s="3"/>
      <c r="F978" s="8"/>
      <c r="G978" s="288">
        <f>'Input Sheet'!G1479+'Input Sheet'!G1983-'Input Sheet'!G2487</f>
        <v>0</v>
      </c>
      <c r="H978" s="288">
        <f>'Input Sheet'!H1479+'Input Sheet'!H1983-'Input Sheet'!H2487</f>
        <v>0</v>
      </c>
      <c r="I978" s="288">
        <f>'Input Sheet'!I1479+'Input Sheet'!I1983-'Input Sheet'!I2487</f>
        <v>0</v>
      </c>
      <c r="J978" s="288">
        <f>'Input Sheet'!J1479+'Input Sheet'!J1983-'Input Sheet'!J2487</f>
        <v>0</v>
      </c>
      <c r="K978" s="288">
        <f>'Input Sheet'!K1479+'Input Sheet'!K1983-'Input Sheet'!K2487</f>
        <v>0</v>
      </c>
      <c r="L978" s="288">
        <f>'Input Sheet'!L1479+'Input Sheet'!L1983-'Input Sheet'!L2487</f>
        <v>0</v>
      </c>
      <c r="M978" s="288">
        <f>'Input Sheet'!M1479+'Input Sheet'!M1983-'Input Sheet'!M2487</f>
        <v>0</v>
      </c>
      <c r="N978" s="288">
        <f>'Input Sheet'!N1479+'Input Sheet'!N1983-'Input Sheet'!N2487</f>
        <v>0</v>
      </c>
    </row>
    <row r="979" spans="1:14" s="369" customFormat="1" ht="12.75" hidden="1" customHeight="1" outlineLevel="1" x14ac:dyDescent="0.25">
      <c r="A979" s="3"/>
      <c r="B979" s="105" t="str">
        <f>'Input Sheet'!B1480</f>
        <v>Asset Type 464</v>
      </c>
      <c r="C979" s="105" t="str">
        <f>'Input Sheet'!C1480</f>
        <v>Description - Asset Type 464</v>
      </c>
      <c r="D979" s="3"/>
      <c r="E979" s="3"/>
      <c r="F979" s="8"/>
      <c r="G979" s="288">
        <f>'Input Sheet'!G1480+'Input Sheet'!G1984-'Input Sheet'!G2488</f>
        <v>0</v>
      </c>
      <c r="H979" s="288">
        <f>'Input Sheet'!H1480+'Input Sheet'!H1984-'Input Sheet'!H2488</f>
        <v>0</v>
      </c>
      <c r="I979" s="288">
        <f>'Input Sheet'!I1480+'Input Sheet'!I1984-'Input Sheet'!I2488</f>
        <v>0</v>
      </c>
      <c r="J979" s="288">
        <f>'Input Sheet'!J1480+'Input Sheet'!J1984-'Input Sheet'!J2488</f>
        <v>0</v>
      </c>
      <c r="K979" s="288">
        <f>'Input Sheet'!K1480+'Input Sheet'!K1984-'Input Sheet'!K2488</f>
        <v>0</v>
      </c>
      <c r="L979" s="288">
        <f>'Input Sheet'!L1480+'Input Sheet'!L1984-'Input Sheet'!L2488</f>
        <v>0</v>
      </c>
      <c r="M979" s="288">
        <f>'Input Sheet'!M1480+'Input Sheet'!M1984-'Input Sheet'!M2488</f>
        <v>0</v>
      </c>
      <c r="N979" s="288">
        <f>'Input Sheet'!N1480+'Input Sheet'!N1984-'Input Sheet'!N2488</f>
        <v>0</v>
      </c>
    </row>
    <row r="980" spans="1:14" s="369" customFormat="1" ht="12.75" hidden="1" customHeight="1" outlineLevel="1" x14ac:dyDescent="0.25">
      <c r="A980" s="3"/>
      <c r="B980" s="105" t="str">
        <f>'Input Sheet'!B1481</f>
        <v>Asset Type 465</v>
      </c>
      <c r="C980" s="105" t="str">
        <f>'Input Sheet'!C1481</f>
        <v>Description - Asset Type 465</v>
      </c>
      <c r="D980" s="3"/>
      <c r="E980" s="3"/>
      <c r="F980" s="8"/>
      <c r="G980" s="288">
        <f>'Input Sheet'!G1481+'Input Sheet'!G1985-'Input Sheet'!G2489</f>
        <v>0</v>
      </c>
      <c r="H980" s="288">
        <f>'Input Sheet'!H1481+'Input Sheet'!H1985-'Input Sheet'!H2489</f>
        <v>0</v>
      </c>
      <c r="I980" s="288">
        <f>'Input Sheet'!I1481+'Input Sheet'!I1985-'Input Sheet'!I2489</f>
        <v>0</v>
      </c>
      <c r="J980" s="288">
        <f>'Input Sheet'!J1481+'Input Sheet'!J1985-'Input Sheet'!J2489</f>
        <v>0</v>
      </c>
      <c r="K980" s="288">
        <f>'Input Sheet'!K1481+'Input Sheet'!K1985-'Input Sheet'!K2489</f>
        <v>0</v>
      </c>
      <c r="L980" s="288">
        <f>'Input Sheet'!L1481+'Input Sheet'!L1985-'Input Sheet'!L2489</f>
        <v>0</v>
      </c>
      <c r="M980" s="288">
        <f>'Input Sheet'!M1481+'Input Sheet'!M1985-'Input Sheet'!M2489</f>
        <v>0</v>
      </c>
      <c r="N980" s="288">
        <f>'Input Sheet'!N1481+'Input Sheet'!N1985-'Input Sheet'!N2489</f>
        <v>0</v>
      </c>
    </row>
    <row r="981" spans="1:14" s="369" customFormat="1" ht="12.75" hidden="1" customHeight="1" outlineLevel="1" x14ac:dyDescent="0.25">
      <c r="A981" s="3"/>
      <c r="B981" s="105" t="str">
        <f>'Input Sheet'!B1482</f>
        <v>Asset Type 466</v>
      </c>
      <c r="C981" s="105" t="str">
        <f>'Input Sheet'!C1482</f>
        <v>Description - Asset Type 466</v>
      </c>
      <c r="D981" s="3"/>
      <c r="E981" s="3"/>
      <c r="F981" s="8"/>
      <c r="G981" s="288">
        <f>'Input Sheet'!G1482+'Input Sheet'!G1986-'Input Sheet'!G2490</f>
        <v>0</v>
      </c>
      <c r="H981" s="288">
        <f>'Input Sheet'!H1482+'Input Sheet'!H1986-'Input Sheet'!H2490</f>
        <v>0</v>
      </c>
      <c r="I981" s="288">
        <f>'Input Sheet'!I1482+'Input Sheet'!I1986-'Input Sheet'!I2490</f>
        <v>0</v>
      </c>
      <c r="J981" s="288">
        <f>'Input Sheet'!J1482+'Input Sheet'!J1986-'Input Sheet'!J2490</f>
        <v>0</v>
      </c>
      <c r="K981" s="288">
        <f>'Input Sheet'!K1482+'Input Sheet'!K1986-'Input Sheet'!K2490</f>
        <v>0</v>
      </c>
      <c r="L981" s="288">
        <f>'Input Sheet'!L1482+'Input Sheet'!L1986-'Input Sheet'!L2490</f>
        <v>0</v>
      </c>
      <c r="M981" s="288">
        <f>'Input Sheet'!M1482+'Input Sheet'!M1986-'Input Sheet'!M2490</f>
        <v>0</v>
      </c>
      <c r="N981" s="288">
        <f>'Input Sheet'!N1482+'Input Sheet'!N1986-'Input Sheet'!N2490</f>
        <v>0</v>
      </c>
    </row>
    <row r="982" spans="1:14" s="369" customFormat="1" ht="12.75" hidden="1" customHeight="1" outlineLevel="1" x14ac:dyDescent="0.25">
      <c r="A982" s="3"/>
      <c r="B982" s="105" t="str">
        <f>'Input Sheet'!B1483</f>
        <v>Asset Type 467</v>
      </c>
      <c r="C982" s="105" t="str">
        <f>'Input Sheet'!C1483</f>
        <v>Description - Asset Type 467</v>
      </c>
      <c r="D982" s="3"/>
      <c r="E982" s="3"/>
      <c r="F982" s="8"/>
      <c r="G982" s="288">
        <f>'Input Sheet'!G1483+'Input Sheet'!G1987-'Input Sheet'!G2491</f>
        <v>0</v>
      </c>
      <c r="H982" s="288">
        <f>'Input Sheet'!H1483+'Input Sheet'!H1987-'Input Sheet'!H2491</f>
        <v>0</v>
      </c>
      <c r="I982" s="288">
        <f>'Input Sheet'!I1483+'Input Sheet'!I1987-'Input Sheet'!I2491</f>
        <v>0</v>
      </c>
      <c r="J982" s="288">
        <f>'Input Sheet'!J1483+'Input Sheet'!J1987-'Input Sheet'!J2491</f>
        <v>0</v>
      </c>
      <c r="K982" s="288">
        <f>'Input Sheet'!K1483+'Input Sheet'!K1987-'Input Sheet'!K2491</f>
        <v>0</v>
      </c>
      <c r="L982" s="288">
        <f>'Input Sheet'!L1483+'Input Sheet'!L1987-'Input Sheet'!L2491</f>
        <v>0</v>
      </c>
      <c r="M982" s="288">
        <f>'Input Sheet'!M1483+'Input Sheet'!M1987-'Input Sheet'!M2491</f>
        <v>0</v>
      </c>
      <c r="N982" s="288">
        <f>'Input Sheet'!N1483+'Input Sheet'!N1987-'Input Sheet'!N2491</f>
        <v>0</v>
      </c>
    </row>
    <row r="983" spans="1:14" s="369" customFormat="1" ht="12.75" hidden="1" customHeight="1" outlineLevel="1" x14ac:dyDescent="0.25">
      <c r="A983" s="3"/>
      <c r="B983" s="105" t="str">
        <f>'Input Sheet'!B1484</f>
        <v>Asset Type 468</v>
      </c>
      <c r="C983" s="105" t="str">
        <f>'Input Sheet'!C1484</f>
        <v>Description - Asset Type 468</v>
      </c>
      <c r="D983" s="3"/>
      <c r="E983" s="3"/>
      <c r="F983" s="8"/>
      <c r="G983" s="288">
        <f>'Input Sheet'!G1484+'Input Sheet'!G1988-'Input Sheet'!G2492</f>
        <v>0</v>
      </c>
      <c r="H983" s="288">
        <f>'Input Sheet'!H1484+'Input Sheet'!H1988-'Input Sheet'!H2492</f>
        <v>0</v>
      </c>
      <c r="I983" s="288">
        <f>'Input Sheet'!I1484+'Input Sheet'!I1988-'Input Sheet'!I2492</f>
        <v>0</v>
      </c>
      <c r="J983" s="288">
        <f>'Input Sheet'!J1484+'Input Sheet'!J1988-'Input Sheet'!J2492</f>
        <v>0</v>
      </c>
      <c r="K983" s="288">
        <f>'Input Sheet'!K1484+'Input Sheet'!K1988-'Input Sheet'!K2492</f>
        <v>0</v>
      </c>
      <c r="L983" s="288">
        <f>'Input Sheet'!L1484+'Input Sheet'!L1988-'Input Sheet'!L2492</f>
        <v>0</v>
      </c>
      <c r="M983" s="288">
        <f>'Input Sheet'!M1484+'Input Sheet'!M1988-'Input Sheet'!M2492</f>
        <v>0</v>
      </c>
      <c r="N983" s="288">
        <f>'Input Sheet'!N1484+'Input Sheet'!N1988-'Input Sheet'!N2492</f>
        <v>0</v>
      </c>
    </row>
    <row r="984" spans="1:14" s="369" customFormat="1" ht="12.75" hidden="1" customHeight="1" outlineLevel="1" x14ac:dyDescent="0.25">
      <c r="A984" s="3"/>
      <c r="B984" s="105" t="str">
        <f>'Input Sheet'!B1485</f>
        <v>Asset Type 469</v>
      </c>
      <c r="C984" s="105" t="str">
        <f>'Input Sheet'!C1485</f>
        <v>Description - Asset Type 469</v>
      </c>
      <c r="D984" s="3"/>
      <c r="E984" s="3"/>
      <c r="F984" s="8"/>
      <c r="G984" s="288">
        <f>'Input Sheet'!G1485+'Input Sheet'!G1989-'Input Sheet'!G2493</f>
        <v>0</v>
      </c>
      <c r="H984" s="288">
        <f>'Input Sheet'!H1485+'Input Sheet'!H1989-'Input Sheet'!H2493</f>
        <v>0</v>
      </c>
      <c r="I984" s="288">
        <f>'Input Sheet'!I1485+'Input Sheet'!I1989-'Input Sheet'!I2493</f>
        <v>0</v>
      </c>
      <c r="J984" s="288">
        <f>'Input Sheet'!J1485+'Input Sheet'!J1989-'Input Sheet'!J2493</f>
        <v>0</v>
      </c>
      <c r="K984" s="288">
        <f>'Input Sheet'!K1485+'Input Sheet'!K1989-'Input Sheet'!K2493</f>
        <v>0</v>
      </c>
      <c r="L984" s="288">
        <f>'Input Sheet'!L1485+'Input Sheet'!L1989-'Input Sheet'!L2493</f>
        <v>0</v>
      </c>
      <c r="M984" s="288">
        <f>'Input Sheet'!M1485+'Input Sheet'!M1989-'Input Sheet'!M2493</f>
        <v>0</v>
      </c>
      <c r="N984" s="288">
        <f>'Input Sheet'!N1485+'Input Sheet'!N1989-'Input Sheet'!N2493</f>
        <v>0</v>
      </c>
    </row>
    <row r="985" spans="1:14" s="369" customFormat="1" ht="12.75" hidden="1" customHeight="1" outlineLevel="1" x14ac:dyDescent="0.25">
      <c r="A985" s="3"/>
      <c r="B985" s="105" t="str">
        <f>'Input Sheet'!B1486</f>
        <v>Asset Type 470</v>
      </c>
      <c r="C985" s="105" t="str">
        <f>'Input Sheet'!C1486</f>
        <v>Description - Asset Type 470</v>
      </c>
      <c r="D985" s="3"/>
      <c r="E985" s="3"/>
      <c r="F985" s="8"/>
      <c r="G985" s="288">
        <f>'Input Sheet'!G1486+'Input Sheet'!G1990-'Input Sheet'!G2494</f>
        <v>0</v>
      </c>
      <c r="H985" s="288">
        <f>'Input Sheet'!H1486+'Input Sheet'!H1990-'Input Sheet'!H2494</f>
        <v>0</v>
      </c>
      <c r="I985" s="288">
        <f>'Input Sheet'!I1486+'Input Sheet'!I1990-'Input Sheet'!I2494</f>
        <v>0</v>
      </c>
      <c r="J985" s="288">
        <f>'Input Sheet'!J1486+'Input Sheet'!J1990-'Input Sheet'!J2494</f>
        <v>0</v>
      </c>
      <c r="K985" s="288">
        <f>'Input Sheet'!K1486+'Input Sheet'!K1990-'Input Sheet'!K2494</f>
        <v>0</v>
      </c>
      <c r="L985" s="288">
        <f>'Input Sheet'!L1486+'Input Sheet'!L1990-'Input Sheet'!L2494</f>
        <v>0</v>
      </c>
      <c r="M985" s="288">
        <f>'Input Sheet'!M1486+'Input Sheet'!M1990-'Input Sheet'!M2494</f>
        <v>0</v>
      </c>
      <c r="N985" s="288">
        <f>'Input Sheet'!N1486+'Input Sheet'!N1990-'Input Sheet'!N2494</f>
        <v>0</v>
      </c>
    </row>
    <row r="986" spans="1:14" s="369" customFormat="1" ht="12.75" hidden="1" customHeight="1" outlineLevel="1" x14ac:dyDescent="0.25">
      <c r="A986" s="3"/>
      <c r="B986" s="105" t="str">
        <f>'Input Sheet'!B1487</f>
        <v>Asset Type 471</v>
      </c>
      <c r="C986" s="105" t="str">
        <f>'Input Sheet'!C1487</f>
        <v>Description - Asset Type 471</v>
      </c>
      <c r="D986" s="3"/>
      <c r="E986" s="3"/>
      <c r="F986" s="8"/>
      <c r="G986" s="288">
        <f>'Input Sheet'!G1487+'Input Sheet'!G1991-'Input Sheet'!G2495</f>
        <v>0</v>
      </c>
      <c r="H986" s="288">
        <f>'Input Sheet'!H1487+'Input Sheet'!H1991-'Input Sheet'!H2495</f>
        <v>0</v>
      </c>
      <c r="I986" s="288">
        <f>'Input Sheet'!I1487+'Input Sheet'!I1991-'Input Sheet'!I2495</f>
        <v>0</v>
      </c>
      <c r="J986" s="288">
        <f>'Input Sheet'!J1487+'Input Sheet'!J1991-'Input Sheet'!J2495</f>
        <v>0</v>
      </c>
      <c r="K986" s="288">
        <f>'Input Sheet'!K1487+'Input Sheet'!K1991-'Input Sheet'!K2495</f>
        <v>0</v>
      </c>
      <c r="L986" s="288">
        <f>'Input Sheet'!L1487+'Input Sheet'!L1991-'Input Sheet'!L2495</f>
        <v>0</v>
      </c>
      <c r="M986" s="288">
        <f>'Input Sheet'!M1487+'Input Sheet'!M1991-'Input Sheet'!M2495</f>
        <v>0</v>
      </c>
      <c r="N986" s="288">
        <f>'Input Sheet'!N1487+'Input Sheet'!N1991-'Input Sheet'!N2495</f>
        <v>0</v>
      </c>
    </row>
    <row r="987" spans="1:14" s="369" customFormat="1" ht="12.75" hidden="1" customHeight="1" outlineLevel="1" x14ac:dyDescent="0.25">
      <c r="A987" s="3"/>
      <c r="B987" s="105" t="str">
        <f>'Input Sheet'!B1488</f>
        <v>Asset Type 472</v>
      </c>
      <c r="C987" s="105" t="str">
        <f>'Input Sheet'!C1488</f>
        <v>Description - Asset Type 472</v>
      </c>
      <c r="D987" s="3"/>
      <c r="E987" s="3"/>
      <c r="F987" s="8"/>
      <c r="G987" s="288">
        <f>'Input Sheet'!G1488+'Input Sheet'!G1992-'Input Sheet'!G2496</f>
        <v>0</v>
      </c>
      <c r="H987" s="288">
        <f>'Input Sheet'!H1488+'Input Sheet'!H1992-'Input Sheet'!H2496</f>
        <v>0</v>
      </c>
      <c r="I987" s="288">
        <f>'Input Sheet'!I1488+'Input Sheet'!I1992-'Input Sheet'!I2496</f>
        <v>0</v>
      </c>
      <c r="J987" s="288">
        <f>'Input Sheet'!J1488+'Input Sheet'!J1992-'Input Sheet'!J2496</f>
        <v>0</v>
      </c>
      <c r="K987" s="288">
        <f>'Input Sheet'!K1488+'Input Sheet'!K1992-'Input Sheet'!K2496</f>
        <v>0</v>
      </c>
      <c r="L987" s="288">
        <f>'Input Sheet'!L1488+'Input Sheet'!L1992-'Input Sheet'!L2496</f>
        <v>0</v>
      </c>
      <c r="M987" s="288">
        <f>'Input Sheet'!M1488+'Input Sheet'!M1992-'Input Sheet'!M2496</f>
        <v>0</v>
      </c>
      <c r="N987" s="288">
        <f>'Input Sheet'!N1488+'Input Sheet'!N1992-'Input Sheet'!N2496</f>
        <v>0</v>
      </c>
    </row>
    <row r="988" spans="1:14" s="369" customFormat="1" ht="12.75" hidden="1" customHeight="1" outlineLevel="1" x14ac:dyDescent="0.25">
      <c r="A988" s="3"/>
      <c r="B988" s="105" t="str">
        <f>'Input Sheet'!B1489</f>
        <v>Asset Type 473</v>
      </c>
      <c r="C988" s="105" t="str">
        <f>'Input Sheet'!C1489</f>
        <v>Description - Asset Type 473</v>
      </c>
      <c r="D988" s="3"/>
      <c r="E988" s="3"/>
      <c r="F988" s="8"/>
      <c r="G988" s="288">
        <f>'Input Sheet'!G1489+'Input Sheet'!G1993-'Input Sheet'!G2497</f>
        <v>0</v>
      </c>
      <c r="H988" s="288">
        <f>'Input Sheet'!H1489+'Input Sheet'!H1993-'Input Sheet'!H2497</f>
        <v>0</v>
      </c>
      <c r="I988" s="288">
        <f>'Input Sheet'!I1489+'Input Sheet'!I1993-'Input Sheet'!I2497</f>
        <v>0</v>
      </c>
      <c r="J988" s="288">
        <f>'Input Sheet'!J1489+'Input Sheet'!J1993-'Input Sheet'!J2497</f>
        <v>0</v>
      </c>
      <c r="K988" s="288">
        <f>'Input Sheet'!K1489+'Input Sheet'!K1993-'Input Sheet'!K2497</f>
        <v>0</v>
      </c>
      <c r="L988" s="288">
        <f>'Input Sheet'!L1489+'Input Sheet'!L1993-'Input Sheet'!L2497</f>
        <v>0</v>
      </c>
      <c r="M988" s="288">
        <f>'Input Sheet'!M1489+'Input Sheet'!M1993-'Input Sheet'!M2497</f>
        <v>0</v>
      </c>
      <c r="N988" s="288">
        <f>'Input Sheet'!N1489+'Input Sheet'!N1993-'Input Sheet'!N2497</f>
        <v>0</v>
      </c>
    </row>
    <row r="989" spans="1:14" s="369" customFormat="1" ht="12.75" hidden="1" customHeight="1" outlineLevel="1" x14ac:dyDescent="0.25">
      <c r="A989" s="3"/>
      <c r="B989" s="105" t="str">
        <f>'Input Sheet'!B1490</f>
        <v>Asset Type 474</v>
      </c>
      <c r="C989" s="105" t="str">
        <f>'Input Sheet'!C1490</f>
        <v>Description - Asset Type 474</v>
      </c>
      <c r="D989" s="3"/>
      <c r="E989" s="3"/>
      <c r="F989" s="8"/>
      <c r="G989" s="288">
        <f>'Input Sheet'!G1490+'Input Sheet'!G1994-'Input Sheet'!G2498</f>
        <v>0</v>
      </c>
      <c r="H989" s="288">
        <f>'Input Sheet'!H1490+'Input Sheet'!H1994-'Input Sheet'!H2498</f>
        <v>0</v>
      </c>
      <c r="I989" s="288">
        <f>'Input Sheet'!I1490+'Input Sheet'!I1994-'Input Sheet'!I2498</f>
        <v>0</v>
      </c>
      <c r="J989" s="288">
        <f>'Input Sheet'!J1490+'Input Sheet'!J1994-'Input Sheet'!J2498</f>
        <v>0</v>
      </c>
      <c r="K989" s="288">
        <f>'Input Sheet'!K1490+'Input Sheet'!K1994-'Input Sheet'!K2498</f>
        <v>0</v>
      </c>
      <c r="L989" s="288">
        <f>'Input Sheet'!L1490+'Input Sheet'!L1994-'Input Sheet'!L2498</f>
        <v>0</v>
      </c>
      <c r="M989" s="288">
        <f>'Input Sheet'!M1490+'Input Sheet'!M1994-'Input Sheet'!M2498</f>
        <v>0</v>
      </c>
      <c r="N989" s="288">
        <f>'Input Sheet'!N1490+'Input Sheet'!N1994-'Input Sheet'!N2498</f>
        <v>0</v>
      </c>
    </row>
    <row r="990" spans="1:14" s="369" customFormat="1" ht="12.75" hidden="1" customHeight="1" outlineLevel="1" x14ac:dyDescent="0.25">
      <c r="A990" s="3"/>
      <c r="B990" s="105" t="str">
        <f>'Input Sheet'!B1491</f>
        <v>Asset Type 475</v>
      </c>
      <c r="C990" s="105" t="str">
        <f>'Input Sheet'!C1491</f>
        <v>Description - Asset Type 475</v>
      </c>
      <c r="D990" s="3"/>
      <c r="E990" s="3"/>
      <c r="F990" s="8"/>
      <c r="G990" s="288">
        <f>'Input Sheet'!G1491+'Input Sheet'!G1995-'Input Sheet'!G2499</f>
        <v>0</v>
      </c>
      <c r="H990" s="288">
        <f>'Input Sheet'!H1491+'Input Sheet'!H1995-'Input Sheet'!H2499</f>
        <v>0</v>
      </c>
      <c r="I990" s="288">
        <f>'Input Sheet'!I1491+'Input Sheet'!I1995-'Input Sheet'!I2499</f>
        <v>0</v>
      </c>
      <c r="J990" s="288">
        <f>'Input Sheet'!J1491+'Input Sheet'!J1995-'Input Sheet'!J2499</f>
        <v>0</v>
      </c>
      <c r="K990" s="288">
        <f>'Input Sheet'!K1491+'Input Sheet'!K1995-'Input Sheet'!K2499</f>
        <v>0</v>
      </c>
      <c r="L990" s="288">
        <f>'Input Sheet'!L1491+'Input Sheet'!L1995-'Input Sheet'!L2499</f>
        <v>0</v>
      </c>
      <c r="M990" s="288">
        <f>'Input Sheet'!M1491+'Input Sheet'!M1995-'Input Sheet'!M2499</f>
        <v>0</v>
      </c>
      <c r="N990" s="288">
        <f>'Input Sheet'!N1491+'Input Sheet'!N1995-'Input Sheet'!N2499</f>
        <v>0</v>
      </c>
    </row>
    <row r="991" spans="1:14" s="369" customFormat="1" ht="12.75" hidden="1" customHeight="1" outlineLevel="1" x14ac:dyDescent="0.25">
      <c r="A991" s="3"/>
      <c r="B991" s="105" t="str">
        <f>'Input Sheet'!B1492</f>
        <v>Asset Type 476</v>
      </c>
      <c r="C991" s="105" t="str">
        <f>'Input Sheet'!C1492</f>
        <v>Description - Asset Type 476</v>
      </c>
      <c r="D991" s="3"/>
      <c r="E991" s="3"/>
      <c r="F991" s="8"/>
      <c r="G991" s="288">
        <f>'Input Sheet'!G1492+'Input Sheet'!G1996-'Input Sheet'!G2500</f>
        <v>0</v>
      </c>
      <c r="H991" s="288">
        <f>'Input Sheet'!H1492+'Input Sheet'!H1996-'Input Sheet'!H2500</f>
        <v>0</v>
      </c>
      <c r="I991" s="288">
        <f>'Input Sheet'!I1492+'Input Sheet'!I1996-'Input Sheet'!I2500</f>
        <v>0</v>
      </c>
      <c r="J991" s="288">
        <f>'Input Sheet'!J1492+'Input Sheet'!J1996-'Input Sheet'!J2500</f>
        <v>0</v>
      </c>
      <c r="K991" s="288">
        <f>'Input Sheet'!K1492+'Input Sheet'!K1996-'Input Sheet'!K2500</f>
        <v>0</v>
      </c>
      <c r="L991" s="288">
        <f>'Input Sheet'!L1492+'Input Sheet'!L1996-'Input Sheet'!L2500</f>
        <v>0</v>
      </c>
      <c r="M991" s="288">
        <f>'Input Sheet'!M1492+'Input Sheet'!M1996-'Input Sheet'!M2500</f>
        <v>0</v>
      </c>
      <c r="N991" s="288">
        <f>'Input Sheet'!N1492+'Input Sheet'!N1996-'Input Sheet'!N2500</f>
        <v>0</v>
      </c>
    </row>
    <row r="992" spans="1:14" s="369" customFormat="1" ht="12.75" hidden="1" customHeight="1" outlineLevel="1" x14ac:dyDescent="0.25">
      <c r="A992" s="3"/>
      <c r="B992" s="105" t="str">
        <f>'Input Sheet'!B1493</f>
        <v>Asset Type 477</v>
      </c>
      <c r="C992" s="105" t="str">
        <f>'Input Sheet'!C1493</f>
        <v>Description - Asset Type 477</v>
      </c>
      <c r="D992" s="3"/>
      <c r="E992" s="3"/>
      <c r="F992" s="8"/>
      <c r="G992" s="288">
        <f>'Input Sheet'!G1493+'Input Sheet'!G1997-'Input Sheet'!G2501</f>
        <v>0</v>
      </c>
      <c r="H992" s="288">
        <f>'Input Sheet'!H1493+'Input Sheet'!H1997-'Input Sheet'!H2501</f>
        <v>0</v>
      </c>
      <c r="I992" s="288">
        <f>'Input Sheet'!I1493+'Input Sheet'!I1997-'Input Sheet'!I2501</f>
        <v>0</v>
      </c>
      <c r="J992" s="288">
        <f>'Input Sheet'!J1493+'Input Sheet'!J1997-'Input Sheet'!J2501</f>
        <v>0</v>
      </c>
      <c r="K992" s="288">
        <f>'Input Sheet'!K1493+'Input Sheet'!K1997-'Input Sheet'!K2501</f>
        <v>0</v>
      </c>
      <c r="L992" s="288">
        <f>'Input Sheet'!L1493+'Input Sheet'!L1997-'Input Sheet'!L2501</f>
        <v>0</v>
      </c>
      <c r="M992" s="288">
        <f>'Input Sheet'!M1493+'Input Sheet'!M1997-'Input Sheet'!M2501</f>
        <v>0</v>
      </c>
      <c r="N992" s="288">
        <f>'Input Sheet'!N1493+'Input Sheet'!N1997-'Input Sheet'!N2501</f>
        <v>0</v>
      </c>
    </row>
    <row r="993" spans="1:14" s="369" customFormat="1" ht="12.75" hidden="1" customHeight="1" outlineLevel="1" x14ac:dyDescent="0.25">
      <c r="A993" s="3"/>
      <c r="B993" s="105" t="str">
        <f>'Input Sheet'!B1494</f>
        <v>Asset Type 478</v>
      </c>
      <c r="C993" s="105" t="str">
        <f>'Input Sheet'!C1494</f>
        <v>Description - Asset Type 478</v>
      </c>
      <c r="D993" s="3"/>
      <c r="E993" s="3"/>
      <c r="F993" s="8"/>
      <c r="G993" s="288">
        <f>'Input Sheet'!G1494+'Input Sheet'!G1998-'Input Sheet'!G2502</f>
        <v>0</v>
      </c>
      <c r="H993" s="288">
        <f>'Input Sheet'!H1494+'Input Sheet'!H1998-'Input Sheet'!H2502</f>
        <v>0</v>
      </c>
      <c r="I993" s="288">
        <f>'Input Sheet'!I1494+'Input Sheet'!I1998-'Input Sheet'!I2502</f>
        <v>0</v>
      </c>
      <c r="J993" s="288">
        <f>'Input Sheet'!J1494+'Input Sheet'!J1998-'Input Sheet'!J2502</f>
        <v>0</v>
      </c>
      <c r="K993" s="288">
        <f>'Input Sheet'!K1494+'Input Sheet'!K1998-'Input Sheet'!K2502</f>
        <v>0</v>
      </c>
      <c r="L993" s="288">
        <f>'Input Sheet'!L1494+'Input Sheet'!L1998-'Input Sheet'!L2502</f>
        <v>0</v>
      </c>
      <c r="M993" s="288">
        <f>'Input Sheet'!M1494+'Input Sheet'!M1998-'Input Sheet'!M2502</f>
        <v>0</v>
      </c>
      <c r="N993" s="288">
        <f>'Input Sheet'!N1494+'Input Sheet'!N1998-'Input Sheet'!N2502</f>
        <v>0</v>
      </c>
    </row>
    <row r="994" spans="1:14" s="369" customFormat="1" ht="12.75" hidden="1" customHeight="1" outlineLevel="1" x14ac:dyDescent="0.25">
      <c r="A994" s="3"/>
      <c r="B994" s="105" t="str">
        <f>'Input Sheet'!B1495</f>
        <v>Asset Type 479</v>
      </c>
      <c r="C994" s="105" t="str">
        <f>'Input Sheet'!C1495</f>
        <v>Description - Asset Type 479</v>
      </c>
      <c r="D994" s="3"/>
      <c r="E994" s="3"/>
      <c r="F994" s="8"/>
      <c r="G994" s="288">
        <f>'Input Sheet'!G1495+'Input Sheet'!G1999-'Input Sheet'!G2503</f>
        <v>0</v>
      </c>
      <c r="H994" s="288">
        <f>'Input Sheet'!H1495+'Input Sheet'!H1999-'Input Sheet'!H2503</f>
        <v>0</v>
      </c>
      <c r="I994" s="288">
        <f>'Input Sheet'!I1495+'Input Sheet'!I1999-'Input Sheet'!I2503</f>
        <v>0</v>
      </c>
      <c r="J994" s="288">
        <f>'Input Sheet'!J1495+'Input Sheet'!J1999-'Input Sheet'!J2503</f>
        <v>0</v>
      </c>
      <c r="K994" s="288">
        <f>'Input Sheet'!K1495+'Input Sheet'!K1999-'Input Sheet'!K2503</f>
        <v>0</v>
      </c>
      <c r="L994" s="288">
        <f>'Input Sheet'!L1495+'Input Sheet'!L1999-'Input Sheet'!L2503</f>
        <v>0</v>
      </c>
      <c r="M994" s="288">
        <f>'Input Sheet'!M1495+'Input Sheet'!M1999-'Input Sheet'!M2503</f>
        <v>0</v>
      </c>
      <c r="N994" s="288">
        <f>'Input Sheet'!N1495+'Input Sheet'!N1999-'Input Sheet'!N2503</f>
        <v>0</v>
      </c>
    </row>
    <row r="995" spans="1:14" s="369" customFormat="1" ht="12.75" hidden="1" customHeight="1" outlineLevel="1" x14ac:dyDescent="0.25">
      <c r="A995" s="3"/>
      <c r="B995" s="105" t="str">
        <f>'Input Sheet'!B1496</f>
        <v>Asset Type 480</v>
      </c>
      <c r="C995" s="105" t="str">
        <f>'Input Sheet'!C1496</f>
        <v>Description - Asset Type 480</v>
      </c>
      <c r="D995" s="3"/>
      <c r="E995" s="3"/>
      <c r="F995" s="8"/>
      <c r="G995" s="288">
        <f>'Input Sheet'!G1496+'Input Sheet'!G2000-'Input Sheet'!G2504</f>
        <v>0</v>
      </c>
      <c r="H995" s="288">
        <f>'Input Sheet'!H1496+'Input Sheet'!H2000-'Input Sheet'!H2504</f>
        <v>0</v>
      </c>
      <c r="I995" s="288">
        <f>'Input Sheet'!I1496+'Input Sheet'!I2000-'Input Sheet'!I2504</f>
        <v>0</v>
      </c>
      <c r="J995" s="288">
        <f>'Input Sheet'!J1496+'Input Sheet'!J2000-'Input Sheet'!J2504</f>
        <v>0</v>
      </c>
      <c r="K995" s="288">
        <f>'Input Sheet'!K1496+'Input Sheet'!K2000-'Input Sheet'!K2504</f>
        <v>0</v>
      </c>
      <c r="L995" s="288">
        <f>'Input Sheet'!L1496+'Input Sheet'!L2000-'Input Sheet'!L2504</f>
        <v>0</v>
      </c>
      <c r="M995" s="288">
        <f>'Input Sheet'!M1496+'Input Sheet'!M2000-'Input Sheet'!M2504</f>
        <v>0</v>
      </c>
      <c r="N995" s="288">
        <f>'Input Sheet'!N1496+'Input Sheet'!N2000-'Input Sheet'!N2504</f>
        <v>0</v>
      </c>
    </row>
    <row r="996" spans="1:14" s="369" customFormat="1" ht="12.75" hidden="1" customHeight="1" outlineLevel="1" x14ac:dyDescent="0.25">
      <c r="A996" s="3"/>
      <c r="B996" s="105" t="str">
        <f>'Input Sheet'!B1497</f>
        <v>Asset Type 481</v>
      </c>
      <c r="C996" s="105" t="str">
        <f>'Input Sheet'!C1497</f>
        <v>Description - Asset Type 481</v>
      </c>
      <c r="D996" s="3"/>
      <c r="E996" s="3"/>
      <c r="F996" s="8"/>
      <c r="G996" s="288">
        <f>'Input Sheet'!G1497+'Input Sheet'!G2001-'Input Sheet'!G2505</f>
        <v>0</v>
      </c>
      <c r="H996" s="288">
        <f>'Input Sheet'!H1497+'Input Sheet'!H2001-'Input Sheet'!H2505</f>
        <v>0</v>
      </c>
      <c r="I996" s="288">
        <f>'Input Sheet'!I1497+'Input Sheet'!I2001-'Input Sheet'!I2505</f>
        <v>0</v>
      </c>
      <c r="J996" s="288">
        <f>'Input Sheet'!J1497+'Input Sheet'!J2001-'Input Sheet'!J2505</f>
        <v>0</v>
      </c>
      <c r="K996" s="288">
        <f>'Input Sheet'!K1497+'Input Sheet'!K2001-'Input Sheet'!K2505</f>
        <v>0</v>
      </c>
      <c r="L996" s="288">
        <f>'Input Sheet'!L1497+'Input Sheet'!L2001-'Input Sheet'!L2505</f>
        <v>0</v>
      </c>
      <c r="M996" s="288">
        <f>'Input Sheet'!M1497+'Input Sheet'!M2001-'Input Sheet'!M2505</f>
        <v>0</v>
      </c>
      <c r="N996" s="288">
        <f>'Input Sheet'!N1497+'Input Sheet'!N2001-'Input Sheet'!N2505</f>
        <v>0</v>
      </c>
    </row>
    <row r="997" spans="1:14" s="369" customFormat="1" ht="12.75" hidden="1" customHeight="1" outlineLevel="1" x14ac:dyDescent="0.25">
      <c r="A997" s="3"/>
      <c r="B997" s="105" t="str">
        <f>'Input Sheet'!B1498</f>
        <v>Asset Type 482</v>
      </c>
      <c r="C997" s="105" t="str">
        <f>'Input Sheet'!C1498</f>
        <v>Description - Asset Type 482</v>
      </c>
      <c r="D997" s="3"/>
      <c r="E997" s="3"/>
      <c r="F997" s="8"/>
      <c r="G997" s="288">
        <f>'Input Sheet'!G1498+'Input Sheet'!G2002-'Input Sheet'!G2506</f>
        <v>0</v>
      </c>
      <c r="H997" s="288">
        <f>'Input Sheet'!H1498+'Input Sheet'!H2002-'Input Sheet'!H2506</f>
        <v>0</v>
      </c>
      <c r="I997" s="288">
        <f>'Input Sheet'!I1498+'Input Sheet'!I2002-'Input Sheet'!I2506</f>
        <v>0</v>
      </c>
      <c r="J997" s="288">
        <f>'Input Sheet'!J1498+'Input Sheet'!J2002-'Input Sheet'!J2506</f>
        <v>0</v>
      </c>
      <c r="K997" s="288">
        <f>'Input Sheet'!K1498+'Input Sheet'!K2002-'Input Sheet'!K2506</f>
        <v>0</v>
      </c>
      <c r="L997" s="288">
        <f>'Input Sheet'!L1498+'Input Sheet'!L2002-'Input Sheet'!L2506</f>
        <v>0</v>
      </c>
      <c r="M997" s="288">
        <f>'Input Sheet'!M1498+'Input Sheet'!M2002-'Input Sheet'!M2506</f>
        <v>0</v>
      </c>
      <c r="N997" s="288">
        <f>'Input Sheet'!N1498+'Input Sheet'!N2002-'Input Sheet'!N2506</f>
        <v>0</v>
      </c>
    </row>
    <row r="998" spans="1:14" s="369" customFormat="1" ht="12.75" hidden="1" customHeight="1" outlineLevel="1" x14ac:dyDescent="0.25">
      <c r="A998" s="3"/>
      <c r="B998" s="105" t="str">
        <f>'Input Sheet'!B1499</f>
        <v>Asset Type 483</v>
      </c>
      <c r="C998" s="105" t="str">
        <f>'Input Sheet'!C1499</f>
        <v>Description - Asset Type 483</v>
      </c>
      <c r="D998" s="3"/>
      <c r="E998" s="3"/>
      <c r="F998" s="8"/>
      <c r="G998" s="288">
        <f>'Input Sheet'!G1499+'Input Sheet'!G2003-'Input Sheet'!G2507</f>
        <v>0</v>
      </c>
      <c r="H998" s="288">
        <f>'Input Sheet'!H1499+'Input Sheet'!H2003-'Input Sheet'!H2507</f>
        <v>0</v>
      </c>
      <c r="I998" s="288">
        <f>'Input Sheet'!I1499+'Input Sheet'!I2003-'Input Sheet'!I2507</f>
        <v>0</v>
      </c>
      <c r="J998" s="288">
        <f>'Input Sheet'!J1499+'Input Sheet'!J2003-'Input Sheet'!J2507</f>
        <v>0</v>
      </c>
      <c r="K998" s="288">
        <f>'Input Sheet'!K1499+'Input Sheet'!K2003-'Input Sheet'!K2507</f>
        <v>0</v>
      </c>
      <c r="L998" s="288">
        <f>'Input Sheet'!L1499+'Input Sheet'!L2003-'Input Sheet'!L2507</f>
        <v>0</v>
      </c>
      <c r="M998" s="288">
        <f>'Input Sheet'!M1499+'Input Sheet'!M2003-'Input Sheet'!M2507</f>
        <v>0</v>
      </c>
      <c r="N998" s="288">
        <f>'Input Sheet'!N1499+'Input Sheet'!N2003-'Input Sheet'!N2507</f>
        <v>0</v>
      </c>
    </row>
    <row r="999" spans="1:14" s="369" customFormat="1" ht="12.75" hidden="1" customHeight="1" outlineLevel="1" x14ac:dyDescent="0.25">
      <c r="A999" s="3"/>
      <c r="B999" s="105" t="str">
        <f>'Input Sheet'!B1500</f>
        <v>Asset Type 484</v>
      </c>
      <c r="C999" s="105" t="str">
        <f>'Input Sheet'!C1500</f>
        <v>Description - Asset Type 484</v>
      </c>
      <c r="D999" s="3"/>
      <c r="E999" s="3"/>
      <c r="F999" s="8"/>
      <c r="G999" s="288">
        <f>'Input Sheet'!G1500+'Input Sheet'!G2004-'Input Sheet'!G2508</f>
        <v>0</v>
      </c>
      <c r="H999" s="288">
        <f>'Input Sheet'!H1500+'Input Sheet'!H2004-'Input Sheet'!H2508</f>
        <v>0</v>
      </c>
      <c r="I999" s="288">
        <f>'Input Sheet'!I1500+'Input Sheet'!I2004-'Input Sheet'!I2508</f>
        <v>0</v>
      </c>
      <c r="J999" s="288">
        <f>'Input Sheet'!J1500+'Input Sheet'!J2004-'Input Sheet'!J2508</f>
        <v>0</v>
      </c>
      <c r="K999" s="288">
        <f>'Input Sheet'!K1500+'Input Sheet'!K2004-'Input Sheet'!K2508</f>
        <v>0</v>
      </c>
      <c r="L999" s="288">
        <f>'Input Sheet'!L1500+'Input Sheet'!L2004-'Input Sheet'!L2508</f>
        <v>0</v>
      </c>
      <c r="M999" s="288">
        <f>'Input Sheet'!M1500+'Input Sheet'!M2004-'Input Sheet'!M2508</f>
        <v>0</v>
      </c>
      <c r="N999" s="288">
        <f>'Input Sheet'!N1500+'Input Sheet'!N2004-'Input Sheet'!N2508</f>
        <v>0</v>
      </c>
    </row>
    <row r="1000" spans="1:14" s="369" customFormat="1" ht="12.75" hidden="1" customHeight="1" outlineLevel="1" x14ac:dyDescent="0.25">
      <c r="A1000" s="3"/>
      <c r="B1000" s="105" t="str">
        <f>'Input Sheet'!B1501</f>
        <v>Asset Type 485</v>
      </c>
      <c r="C1000" s="105" t="str">
        <f>'Input Sheet'!C1501</f>
        <v>Description - Asset Type 485</v>
      </c>
      <c r="D1000" s="3"/>
      <c r="E1000" s="3"/>
      <c r="F1000" s="8"/>
      <c r="G1000" s="288">
        <f>'Input Sheet'!G1501+'Input Sheet'!G2005-'Input Sheet'!G2509</f>
        <v>0</v>
      </c>
      <c r="H1000" s="288">
        <f>'Input Sheet'!H1501+'Input Sheet'!H2005-'Input Sheet'!H2509</f>
        <v>0</v>
      </c>
      <c r="I1000" s="288">
        <f>'Input Sheet'!I1501+'Input Sheet'!I2005-'Input Sheet'!I2509</f>
        <v>0</v>
      </c>
      <c r="J1000" s="288">
        <f>'Input Sheet'!J1501+'Input Sheet'!J2005-'Input Sheet'!J2509</f>
        <v>0</v>
      </c>
      <c r="K1000" s="288">
        <f>'Input Sheet'!K1501+'Input Sheet'!K2005-'Input Sheet'!K2509</f>
        <v>0</v>
      </c>
      <c r="L1000" s="288">
        <f>'Input Sheet'!L1501+'Input Sheet'!L2005-'Input Sheet'!L2509</f>
        <v>0</v>
      </c>
      <c r="M1000" s="288">
        <f>'Input Sheet'!M1501+'Input Sheet'!M2005-'Input Sheet'!M2509</f>
        <v>0</v>
      </c>
      <c r="N1000" s="288">
        <f>'Input Sheet'!N1501+'Input Sheet'!N2005-'Input Sheet'!N2509</f>
        <v>0</v>
      </c>
    </row>
    <row r="1001" spans="1:14" s="369" customFormat="1" ht="12.75" hidden="1" customHeight="1" outlineLevel="1" x14ac:dyDescent="0.25">
      <c r="A1001" s="3"/>
      <c r="B1001" s="105" t="str">
        <f>'Input Sheet'!B1502</f>
        <v>Asset Type 486</v>
      </c>
      <c r="C1001" s="105" t="str">
        <f>'Input Sheet'!C1502</f>
        <v>Description - Asset Type 486</v>
      </c>
      <c r="D1001" s="3"/>
      <c r="E1001" s="3"/>
      <c r="F1001" s="8"/>
      <c r="G1001" s="288">
        <f>'Input Sheet'!G1502+'Input Sheet'!G2006-'Input Sheet'!G2510</f>
        <v>0</v>
      </c>
      <c r="H1001" s="288">
        <f>'Input Sheet'!H1502+'Input Sheet'!H2006-'Input Sheet'!H2510</f>
        <v>0</v>
      </c>
      <c r="I1001" s="288">
        <f>'Input Sheet'!I1502+'Input Sheet'!I2006-'Input Sheet'!I2510</f>
        <v>0</v>
      </c>
      <c r="J1001" s="288">
        <f>'Input Sheet'!J1502+'Input Sheet'!J2006-'Input Sheet'!J2510</f>
        <v>0</v>
      </c>
      <c r="K1001" s="288">
        <f>'Input Sheet'!K1502+'Input Sheet'!K2006-'Input Sheet'!K2510</f>
        <v>0</v>
      </c>
      <c r="L1001" s="288">
        <f>'Input Sheet'!L1502+'Input Sheet'!L2006-'Input Sheet'!L2510</f>
        <v>0</v>
      </c>
      <c r="M1001" s="288">
        <f>'Input Sheet'!M1502+'Input Sheet'!M2006-'Input Sheet'!M2510</f>
        <v>0</v>
      </c>
      <c r="N1001" s="288">
        <f>'Input Sheet'!N1502+'Input Sheet'!N2006-'Input Sheet'!N2510</f>
        <v>0</v>
      </c>
    </row>
    <row r="1002" spans="1:14" s="369" customFormat="1" ht="12.75" hidden="1" customHeight="1" outlineLevel="1" x14ac:dyDescent="0.25">
      <c r="A1002" s="3"/>
      <c r="B1002" s="105" t="str">
        <f>'Input Sheet'!B1503</f>
        <v>Asset Type 487</v>
      </c>
      <c r="C1002" s="105" t="str">
        <f>'Input Sheet'!C1503</f>
        <v>Description - Asset Type 487</v>
      </c>
      <c r="D1002" s="3"/>
      <c r="E1002" s="3"/>
      <c r="F1002" s="8"/>
      <c r="G1002" s="288">
        <f>'Input Sheet'!G1503+'Input Sheet'!G2007-'Input Sheet'!G2511</f>
        <v>0</v>
      </c>
      <c r="H1002" s="288">
        <f>'Input Sheet'!H1503+'Input Sheet'!H2007-'Input Sheet'!H2511</f>
        <v>0</v>
      </c>
      <c r="I1002" s="288">
        <f>'Input Sheet'!I1503+'Input Sheet'!I2007-'Input Sheet'!I2511</f>
        <v>0</v>
      </c>
      <c r="J1002" s="288">
        <f>'Input Sheet'!J1503+'Input Sheet'!J2007-'Input Sheet'!J2511</f>
        <v>0</v>
      </c>
      <c r="K1002" s="288">
        <f>'Input Sheet'!K1503+'Input Sheet'!K2007-'Input Sheet'!K2511</f>
        <v>0</v>
      </c>
      <c r="L1002" s="288">
        <f>'Input Sheet'!L1503+'Input Sheet'!L2007-'Input Sheet'!L2511</f>
        <v>0</v>
      </c>
      <c r="M1002" s="288">
        <f>'Input Sheet'!M1503+'Input Sheet'!M2007-'Input Sheet'!M2511</f>
        <v>0</v>
      </c>
      <c r="N1002" s="288">
        <f>'Input Sheet'!N1503+'Input Sheet'!N2007-'Input Sheet'!N2511</f>
        <v>0</v>
      </c>
    </row>
    <row r="1003" spans="1:14" s="369" customFormat="1" ht="12.75" hidden="1" customHeight="1" outlineLevel="1" x14ac:dyDescent="0.25">
      <c r="A1003" s="3"/>
      <c r="B1003" s="105" t="str">
        <f>'Input Sheet'!B1504</f>
        <v>Asset Type 488</v>
      </c>
      <c r="C1003" s="105" t="str">
        <f>'Input Sheet'!C1504</f>
        <v>Description - Asset Type 488</v>
      </c>
      <c r="D1003" s="3"/>
      <c r="E1003" s="3"/>
      <c r="F1003" s="8"/>
      <c r="G1003" s="288">
        <f>'Input Sheet'!G1504+'Input Sheet'!G2008-'Input Sheet'!G2512</f>
        <v>0</v>
      </c>
      <c r="H1003" s="288">
        <f>'Input Sheet'!H1504+'Input Sheet'!H2008-'Input Sheet'!H2512</f>
        <v>0</v>
      </c>
      <c r="I1003" s="288">
        <f>'Input Sheet'!I1504+'Input Sheet'!I2008-'Input Sheet'!I2512</f>
        <v>0</v>
      </c>
      <c r="J1003" s="288">
        <f>'Input Sheet'!J1504+'Input Sheet'!J2008-'Input Sheet'!J2512</f>
        <v>0</v>
      </c>
      <c r="K1003" s="288">
        <f>'Input Sheet'!K1504+'Input Sheet'!K2008-'Input Sheet'!K2512</f>
        <v>0</v>
      </c>
      <c r="L1003" s="288">
        <f>'Input Sheet'!L1504+'Input Sheet'!L2008-'Input Sheet'!L2512</f>
        <v>0</v>
      </c>
      <c r="M1003" s="288">
        <f>'Input Sheet'!M1504+'Input Sheet'!M2008-'Input Sheet'!M2512</f>
        <v>0</v>
      </c>
      <c r="N1003" s="288">
        <f>'Input Sheet'!N1504+'Input Sheet'!N2008-'Input Sheet'!N2512</f>
        <v>0</v>
      </c>
    </row>
    <row r="1004" spans="1:14" s="369" customFormat="1" ht="12.75" hidden="1" customHeight="1" outlineLevel="1" x14ac:dyDescent="0.25">
      <c r="A1004" s="3"/>
      <c r="B1004" s="105" t="str">
        <f>'Input Sheet'!B1505</f>
        <v>Asset Type 489</v>
      </c>
      <c r="C1004" s="105" t="str">
        <f>'Input Sheet'!C1505</f>
        <v>Description - Asset Type 489</v>
      </c>
      <c r="D1004" s="3"/>
      <c r="E1004" s="3"/>
      <c r="F1004" s="8"/>
      <c r="G1004" s="288">
        <f>'Input Sheet'!G1505+'Input Sheet'!G2009-'Input Sheet'!G2513</f>
        <v>0</v>
      </c>
      <c r="H1004" s="288">
        <f>'Input Sheet'!H1505+'Input Sheet'!H2009-'Input Sheet'!H2513</f>
        <v>0</v>
      </c>
      <c r="I1004" s="288">
        <f>'Input Sheet'!I1505+'Input Sheet'!I2009-'Input Sheet'!I2513</f>
        <v>0</v>
      </c>
      <c r="J1004" s="288">
        <f>'Input Sheet'!J1505+'Input Sheet'!J2009-'Input Sheet'!J2513</f>
        <v>0</v>
      </c>
      <c r="K1004" s="288">
        <f>'Input Sheet'!K1505+'Input Sheet'!K2009-'Input Sheet'!K2513</f>
        <v>0</v>
      </c>
      <c r="L1004" s="288">
        <f>'Input Sheet'!L1505+'Input Sheet'!L2009-'Input Sheet'!L2513</f>
        <v>0</v>
      </c>
      <c r="M1004" s="288">
        <f>'Input Sheet'!M1505+'Input Sheet'!M2009-'Input Sheet'!M2513</f>
        <v>0</v>
      </c>
      <c r="N1004" s="288">
        <f>'Input Sheet'!N1505+'Input Sheet'!N2009-'Input Sheet'!N2513</f>
        <v>0</v>
      </c>
    </row>
    <row r="1005" spans="1:14" s="369" customFormat="1" ht="12.75" hidden="1" customHeight="1" outlineLevel="1" x14ac:dyDescent="0.25">
      <c r="A1005" s="3"/>
      <c r="B1005" s="105" t="str">
        <f>'Input Sheet'!B1506</f>
        <v>Asset Type 490</v>
      </c>
      <c r="C1005" s="105" t="str">
        <f>'Input Sheet'!C1506</f>
        <v>Description - Asset Type 490</v>
      </c>
      <c r="D1005" s="3"/>
      <c r="E1005" s="3"/>
      <c r="F1005" s="8"/>
      <c r="G1005" s="288">
        <f>'Input Sheet'!G1506+'Input Sheet'!G2010-'Input Sheet'!G2514</f>
        <v>0</v>
      </c>
      <c r="H1005" s="288">
        <f>'Input Sheet'!H1506+'Input Sheet'!H2010-'Input Sheet'!H2514</f>
        <v>0</v>
      </c>
      <c r="I1005" s="288">
        <f>'Input Sheet'!I1506+'Input Sheet'!I2010-'Input Sheet'!I2514</f>
        <v>0</v>
      </c>
      <c r="J1005" s="288">
        <f>'Input Sheet'!J1506+'Input Sheet'!J2010-'Input Sheet'!J2514</f>
        <v>0</v>
      </c>
      <c r="K1005" s="288">
        <f>'Input Sheet'!K1506+'Input Sheet'!K2010-'Input Sheet'!K2514</f>
        <v>0</v>
      </c>
      <c r="L1005" s="288">
        <f>'Input Sheet'!L1506+'Input Sheet'!L2010-'Input Sheet'!L2514</f>
        <v>0</v>
      </c>
      <c r="M1005" s="288">
        <f>'Input Sheet'!M1506+'Input Sheet'!M2010-'Input Sheet'!M2514</f>
        <v>0</v>
      </c>
      <c r="N1005" s="288">
        <f>'Input Sheet'!N1506+'Input Sheet'!N2010-'Input Sheet'!N2514</f>
        <v>0</v>
      </c>
    </row>
    <row r="1006" spans="1:14" s="369" customFormat="1" ht="12.75" hidden="1" customHeight="1" outlineLevel="1" x14ac:dyDescent="0.25">
      <c r="A1006" s="3"/>
      <c r="B1006" s="105" t="str">
        <f>'Input Sheet'!B1507</f>
        <v>Asset Type 491</v>
      </c>
      <c r="C1006" s="105" t="str">
        <f>'Input Sheet'!C1507</f>
        <v>Description - Asset Type 491</v>
      </c>
      <c r="D1006" s="3"/>
      <c r="E1006" s="3"/>
      <c r="F1006" s="8"/>
      <c r="G1006" s="288">
        <f>'Input Sheet'!G1507+'Input Sheet'!G2011-'Input Sheet'!G2515</f>
        <v>0</v>
      </c>
      <c r="H1006" s="288">
        <f>'Input Sheet'!H1507+'Input Sheet'!H2011-'Input Sheet'!H2515</f>
        <v>0</v>
      </c>
      <c r="I1006" s="288">
        <f>'Input Sheet'!I1507+'Input Sheet'!I2011-'Input Sheet'!I2515</f>
        <v>0</v>
      </c>
      <c r="J1006" s="288">
        <f>'Input Sheet'!J1507+'Input Sheet'!J2011-'Input Sheet'!J2515</f>
        <v>0</v>
      </c>
      <c r="K1006" s="288">
        <f>'Input Sheet'!K1507+'Input Sheet'!K2011-'Input Sheet'!K2515</f>
        <v>0</v>
      </c>
      <c r="L1006" s="288">
        <f>'Input Sheet'!L1507+'Input Sheet'!L2011-'Input Sheet'!L2515</f>
        <v>0</v>
      </c>
      <c r="M1006" s="288">
        <f>'Input Sheet'!M1507+'Input Sheet'!M2011-'Input Sheet'!M2515</f>
        <v>0</v>
      </c>
      <c r="N1006" s="288">
        <f>'Input Sheet'!N1507+'Input Sheet'!N2011-'Input Sheet'!N2515</f>
        <v>0</v>
      </c>
    </row>
    <row r="1007" spans="1:14" s="369" customFormat="1" ht="12.75" hidden="1" customHeight="1" outlineLevel="1" x14ac:dyDescent="0.25">
      <c r="A1007" s="3"/>
      <c r="B1007" s="105" t="str">
        <f>'Input Sheet'!B1508</f>
        <v>Asset Type 492</v>
      </c>
      <c r="C1007" s="105" t="str">
        <f>'Input Sheet'!C1508</f>
        <v>Description - Asset Type 492</v>
      </c>
      <c r="D1007" s="3"/>
      <c r="E1007" s="3"/>
      <c r="F1007" s="8"/>
      <c r="G1007" s="288">
        <f>'Input Sheet'!G1508+'Input Sheet'!G2012-'Input Sheet'!G2516</f>
        <v>0</v>
      </c>
      <c r="H1007" s="288">
        <f>'Input Sheet'!H1508+'Input Sheet'!H2012-'Input Sheet'!H2516</f>
        <v>0</v>
      </c>
      <c r="I1007" s="288">
        <f>'Input Sheet'!I1508+'Input Sheet'!I2012-'Input Sheet'!I2516</f>
        <v>0</v>
      </c>
      <c r="J1007" s="288">
        <f>'Input Sheet'!J1508+'Input Sheet'!J2012-'Input Sheet'!J2516</f>
        <v>0</v>
      </c>
      <c r="K1007" s="288">
        <f>'Input Sheet'!K1508+'Input Sheet'!K2012-'Input Sheet'!K2516</f>
        <v>0</v>
      </c>
      <c r="L1007" s="288">
        <f>'Input Sheet'!L1508+'Input Sheet'!L2012-'Input Sheet'!L2516</f>
        <v>0</v>
      </c>
      <c r="M1007" s="288">
        <f>'Input Sheet'!M1508+'Input Sheet'!M2012-'Input Sheet'!M2516</f>
        <v>0</v>
      </c>
      <c r="N1007" s="288">
        <f>'Input Sheet'!N1508+'Input Sheet'!N2012-'Input Sheet'!N2516</f>
        <v>0</v>
      </c>
    </row>
    <row r="1008" spans="1:14" s="369" customFormat="1" ht="12.75" hidden="1" customHeight="1" outlineLevel="1" x14ac:dyDescent="0.25">
      <c r="A1008" s="3"/>
      <c r="B1008" s="105" t="str">
        <f>'Input Sheet'!B1509</f>
        <v>Asset Type 493</v>
      </c>
      <c r="C1008" s="105" t="str">
        <f>'Input Sheet'!C1509</f>
        <v>Description - Asset Type 493</v>
      </c>
      <c r="D1008" s="3"/>
      <c r="E1008" s="3"/>
      <c r="F1008" s="8"/>
      <c r="G1008" s="288">
        <f>'Input Sheet'!G1509+'Input Sheet'!G2013-'Input Sheet'!G2517</f>
        <v>0</v>
      </c>
      <c r="H1008" s="288">
        <f>'Input Sheet'!H1509+'Input Sheet'!H2013-'Input Sheet'!H2517</f>
        <v>0</v>
      </c>
      <c r="I1008" s="288">
        <f>'Input Sheet'!I1509+'Input Sheet'!I2013-'Input Sheet'!I2517</f>
        <v>0</v>
      </c>
      <c r="J1008" s="288">
        <f>'Input Sheet'!J1509+'Input Sheet'!J2013-'Input Sheet'!J2517</f>
        <v>0</v>
      </c>
      <c r="K1008" s="288">
        <f>'Input Sheet'!K1509+'Input Sheet'!K2013-'Input Sheet'!K2517</f>
        <v>0</v>
      </c>
      <c r="L1008" s="288">
        <f>'Input Sheet'!L1509+'Input Sheet'!L2013-'Input Sheet'!L2517</f>
        <v>0</v>
      </c>
      <c r="M1008" s="288">
        <f>'Input Sheet'!M1509+'Input Sheet'!M2013-'Input Sheet'!M2517</f>
        <v>0</v>
      </c>
      <c r="N1008" s="288">
        <f>'Input Sheet'!N1509+'Input Sheet'!N2013-'Input Sheet'!N2517</f>
        <v>0</v>
      </c>
    </row>
    <row r="1009" spans="1:14" s="369" customFormat="1" ht="12.75" hidden="1" customHeight="1" outlineLevel="1" x14ac:dyDescent="0.25">
      <c r="A1009" s="3"/>
      <c r="B1009" s="105" t="str">
        <f>'Input Sheet'!B1510</f>
        <v>Asset Type 494</v>
      </c>
      <c r="C1009" s="105" t="str">
        <f>'Input Sheet'!C1510</f>
        <v>Description - Asset Type 494</v>
      </c>
      <c r="D1009" s="3"/>
      <c r="E1009" s="3"/>
      <c r="F1009" s="8"/>
      <c r="G1009" s="288">
        <f>'Input Sheet'!G1510+'Input Sheet'!G2014-'Input Sheet'!G2518</f>
        <v>0</v>
      </c>
      <c r="H1009" s="288">
        <f>'Input Sheet'!H1510+'Input Sheet'!H2014-'Input Sheet'!H2518</f>
        <v>0</v>
      </c>
      <c r="I1009" s="288">
        <f>'Input Sheet'!I1510+'Input Sheet'!I2014-'Input Sheet'!I2518</f>
        <v>0</v>
      </c>
      <c r="J1009" s="288">
        <f>'Input Sheet'!J1510+'Input Sheet'!J2014-'Input Sheet'!J2518</f>
        <v>0</v>
      </c>
      <c r="K1009" s="288">
        <f>'Input Sheet'!K1510+'Input Sheet'!K2014-'Input Sheet'!K2518</f>
        <v>0</v>
      </c>
      <c r="L1009" s="288">
        <f>'Input Sheet'!L1510+'Input Sheet'!L2014-'Input Sheet'!L2518</f>
        <v>0</v>
      </c>
      <c r="M1009" s="288">
        <f>'Input Sheet'!M1510+'Input Sheet'!M2014-'Input Sheet'!M2518</f>
        <v>0</v>
      </c>
      <c r="N1009" s="288">
        <f>'Input Sheet'!N1510+'Input Sheet'!N2014-'Input Sheet'!N2518</f>
        <v>0</v>
      </c>
    </row>
    <row r="1010" spans="1:14" s="369" customFormat="1" ht="12.75" hidden="1" customHeight="1" outlineLevel="1" x14ac:dyDescent="0.25">
      <c r="A1010" s="3"/>
      <c r="B1010" s="105" t="str">
        <f>'Input Sheet'!B1511</f>
        <v>Asset Type 495</v>
      </c>
      <c r="C1010" s="105" t="str">
        <f>'Input Sheet'!C1511</f>
        <v>Description - Asset Type 495</v>
      </c>
      <c r="D1010" s="3"/>
      <c r="E1010" s="3"/>
      <c r="F1010" s="8"/>
      <c r="G1010" s="288">
        <f>'Input Sheet'!G1511+'Input Sheet'!G2015-'Input Sheet'!G2519</f>
        <v>0</v>
      </c>
      <c r="H1010" s="288">
        <f>'Input Sheet'!H1511+'Input Sheet'!H2015-'Input Sheet'!H2519</f>
        <v>0</v>
      </c>
      <c r="I1010" s="288">
        <f>'Input Sheet'!I1511+'Input Sheet'!I2015-'Input Sheet'!I2519</f>
        <v>0</v>
      </c>
      <c r="J1010" s="288">
        <f>'Input Sheet'!J1511+'Input Sheet'!J2015-'Input Sheet'!J2519</f>
        <v>0</v>
      </c>
      <c r="K1010" s="288">
        <f>'Input Sheet'!K1511+'Input Sheet'!K2015-'Input Sheet'!K2519</f>
        <v>0</v>
      </c>
      <c r="L1010" s="288">
        <f>'Input Sheet'!L1511+'Input Sheet'!L2015-'Input Sheet'!L2519</f>
        <v>0</v>
      </c>
      <c r="M1010" s="288">
        <f>'Input Sheet'!M1511+'Input Sheet'!M2015-'Input Sheet'!M2519</f>
        <v>0</v>
      </c>
      <c r="N1010" s="288">
        <f>'Input Sheet'!N1511+'Input Sheet'!N2015-'Input Sheet'!N2519</f>
        <v>0</v>
      </c>
    </row>
    <row r="1011" spans="1:14" s="369" customFormat="1" ht="12.75" hidden="1" customHeight="1" outlineLevel="1" x14ac:dyDescent="0.25">
      <c r="A1011" s="3"/>
      <c r="B1011" s="105" t="str">
        <f>'Input Sheet'!B1512</f>
        <v>Asset Type 496</v>
      </c>
      <c r="C1011" s="105" t="str">
        <f>'Input Sheet'!C1512</f>
        <v>Description - Asset Type 496</v>
      </c>
      <c r="D1011" s="3"/>
      <c r="E1011" s="3"/>
      <c r="F1011" s="8"/>
      <c r="G1011" s="288">
        <f>'Input Sheet'!G1512+'Input Sheet'!G2016-'Input Sheet'!G2520</f>
        <v>0</v>
      </c>
      <c r="H1011" s="288">
        <f>'Input Sheet'!H1512+'Input Sheet'!H2016-'Input Sheet'!H2520</f>
        <v>0</v>
      </c>
      <c r="I1011" s="288">
        <f>'Input Sheet'!I1512+'Input Sheet'!I2016-'Input Sheet'!I2520</f>
        <v>0</v>
      </c>
      <c r="J1011" s="288">
        <f>'Input Sheet'!J1512+'Input Sheet'!J2016-'Input Sheet'!J2520</f>
        <v>0</v>
      </c>
      <c r="K1011" s="288">
        <f>'Input Sheet'!K1512+'Input Sheet'!K2016-'Input Sheet'!K2520</f>
        <v>0</v>
      </c>
      <c r="L1011" s="288">
        <f>'Input Sheet'!L1512+'Input Sheet'!L2016-'Input Sheet'!L2520</f>
        <v>0</v>
      </c>
      <c r="M1011" s="288">
        <f>'Input Sheet'!M1512+'Input Sheet'!M2016-'Input Sheet'!M2520</f>
        <v>0</v>
      </c>
      <c r="N1011" s="288">
        <f>'Input Sheet'!N1512+'Input Sheet'!N2016-'Input Sheet'!N2520</f>
        <v>0</v>
      </c>
    </row>
    <row r="1012" spans="1:14" s="369" customFormat="1" ht="12.75" hidden="1" customHeight="1" outlineLevel="1" x14ac:dyDescent="0.25">
      <c r="A1012" s="3"/>
      <c r="B1012" s="105" t="str">
        <f>'Input Sheet'!B1513</f>
        <v>Asset Type 497</v>
      </c>
      <c r="C1012" s="105" t="str">
        <f>'Input Sheet'!C1513</f>
        <v>Description - Asset Type 497</v>
      </c>
      <c r="D1012" s="3"/>
      <c r="E1012" s="3"/>
      <c r="F1012" s="8"/>
      <c r="G1012" s="288">
        <f>'Input Sheet'!G1513+'Input Sheet'!G2017-'Input Sheet'!G2521</f>
        <v>0</v>
      </c>
      <c r="H1012" s="288">
        <f>'Input Sheet'!H1513+'Input Sheet'!H2017-'Input Sheet'!H2521</f>
        <v>0</v>
      </c>
      <c r="I1012" s="288">
        <f>'Input Sheet'!I1513+'Input Sheet'!I2017-'Input Sheet'!I2521</f>
        <v>0</v>
      </c>
      <c r="J1012" s="288">
        <f>'Input Sheet'!J1513+'Input Sheet'!J2017-'Input Sheet'!J2521</f>
        <v>0</v>
      </c>
      <c r="K1012" s="288">
        <f>'Input Sheet'!K1513+'Input Sheet'!K2017-'Input Sheet'!K2521</f>
        <v>0</v>
      </c>
      <c r="L1012" s="288">
        <f>'Input Sheet'!L1513+'Input Sheet'!L2017-'Input Sheet'!L2521</f>
        <v>0</v>
      </c>
      <c r="M1012" s="288">
        <f>'Input Sheet'!M1513+'Input Sheet'!M2017-'Input Sheet'!M2521</f>
        <v>0</v>
      </c>
      <c r="N1012" s="288">
        <f>'Input Sheet'!N1513+'Input Sheet'!N2017-'Input Sheet'!N2521</f>
        <v>0</v>
      </c>
    </row>
    <row r="1013" spans="1:14" s="369" customFormat="1" ht="12.75" hidden="1" customHeight="1" outlineLevel="1" x14ac:dyDescent="0.25">
      <c r="A1013" s="3"/>
      <c r="B1013" s="105" t="str">
        <f>'Input Sheet'!B1514</f>
        <v>Asset Type 498</v>
      </c>
      <c r="C1013" s="105" t="str">
        <f>'Input Sheet'!C1514</f>
        <v>Description - Asset Type 498</v>
      </c>
      <c r="D1013" s="3"/>
      <c r="E1013" s="3"/>
      <c r="F1013" s="8"/>
      <c r="G1013" s="288">
        <f>'Input Sheet'!G1514+'Input Sheet'!G2018-'Input Sheet'!G2522</f>
        <v>0</v>
      </c>
      <c r="H1013" s="288">
        <f>'Input Sheet'!H1514+'Input Sheet'!H2018-'Input Sheet'!H2522</f>
        <v>0</v>
      </c>
      <c r="I1013" s="288">
        <f>'Input Sheet'!I1514+'Input Sheet'!I2018-'Input Sheet'!I2522</f>
        <v>0</v>
      </c>
      <c r="J1013" s="288">
        <f>'Input Sheet'!J1514+'Input Sheet'!J2018-'Input Sheet'!J2522</f>
        <v>0</v>
      </c>
      <c r="K1013" s="288">
        <f>'Input Sheet'!K1514+'Input Sheet'!K2018-'Input Sheet'!K2522</f>
        <v>0</v>
      </c>
      <c r="L1013" s="288">
        <f>'Input Sheet'!L1514+'Input Sheet'!L2018-'Input Sheet'!L2522</f>
        <v>0</v>
      </c>
      <c r="M1013" s="288">
        <f>'Input Sheet'!M1514+'Input Sheet'!M2018-'Input Sheet'!M2522</f>
        <v>0</v>
      </c>
      <c r="N1013" s="288">
        <f>'Input Sheet'!N1514+'Input Sheet'!N2018-'Input Sheet'!N2522</f>
        <v>0</v>
      </c>
    </row>
    <row r="1014" spans="1:14" s="369" customFormat="1" ht="12.75" hidden="1" customHeight="1" outlineLevel="1" x14ac:dyDescent="0.25">
      <c r="A1014" s="3"/>
      <c r="B1014" s="105" t="str">
        <f>'Input Sheet'!B1515</f>
        <v>Asset Type 499</v>
      </c>
      <c r="C1014" s="105" t="str">
        <f>'Input Sheet'!C1515</f>
        <v>Description - Asset Type 499</v>
      </c>
      <c r="D1014" s="3"/>
      <c r="E1014" s="3"/>
      <c r="F1014" s="8"/>
      <c r="G1014" s="288">
        <f>'Input Sheet'!G1515+'Input Sheet'!G2019-'Input Sheet'!G2523</f>
        <v>0</v>
      </c>
      <c r="H1014" s="288">
        <f>'Input Sheet'!H1515+'Input Sheet'!H2019-'Input Sheet'!H2523</f>
        <v>0</v>
      </c>
      <c r="I1014" s="288">
        <f>'Input Sheet'!I1515+'Input Sheet'!I2019-'Input Sheet'!I2523</f>
        <v>0</v>
      </c>
      <c r="J1014" s="288">
        <f>'Input Sheet'!J1515+'Input Sheet'!J2019-'Input Sheet'!J2523</f>
        <v>0</v>
      </c>
      <c r="K1014" s="288">
        <f>'Input Sheet'!K1515+'Input Sheet'!K2019-'Input Sheet'!K2523</f>
        <v>0</v>
      </c>
      <c r="L1014" s="288">
        <f>'Input Sheet'!L1515+'Input Sheet'!L2019-'Input Sheet'!L2523</f>
        <v>0</v>
      </c>
      <c r="M1014" s="288">
        <f>'Input Sheet'!M1515+'Input Sheet'!M2019-'Input Sheet'!M2523</f>
        <v>0</v>
      </c>
      <c r="N1014" s="288">
        <f>'Input Sheet'!N1515+'Input Sheet'!N2019-'Input Sheet'!N2523</f>
        <v>0</v>
      </c>
    </row>
    <row r="1015" spans="1:14" ht="12.75" hidden="1" customHeight="1" outlineLevel="1" x14ac:dyDescent="0.25">
      <c r="A1015" s="27"/>
      <c r="B1015" s="105" t="str">
        <f>'Input Sheet'!B1516</f>
        <v>Asset Type 500</v>
      </c>
      <c r="C1015" s="105" t="str">
        <f>'Input Sheet'!C1516</f>
        <v>Description - Asset Type 500</v>
      </c>
      <c r="D1015" s="3"/>
      <c r="E1015" s="3"/>
      <c r="F1015" s="8"/>
      <c r="G1015" s="288">
        <f>'Input Sheet'!G1516+'Input Sheet'!G2020-'Input Sheet'!G2524</f>
        <v>0</v>
      </c>
      <c r="H1015" s="288">
        <f>'Input Sheet'!H1516+'Input Sheet'!H2020-'Input Sheet'!H2524</f>
        <v>0</v>
      </c>
      <c r="I1015" s="288">
        <f>'Input Sheet'!I1516+'Input Sheet'!I2020-'Input Sheet'!I2524</f>
        <v>0</v>
      </c>
      <c r="J1015" s="288">
        <f>'Input Sheet'!J1516+'Input Sheet'!J2020-'Input Sheet'!J2524</f>
        <v>0</v>
      </c>
      <c r="K1015" s="288">
        <f>'Input Sheet'!K1516+'Input Sheet'!K2020-'Input Sheet'!K2524</f>
        <v>0</v>
      </c>
      <c r="L1015" s="288">
        <f>'Input Sheet'!L1516+'Input Sheet'!L2020-'Input Sheet'!L2524</f>
        <v>0</v>
      </c>
      <c r="M1015" s="288">
        <f>'Input Sheet'!M1516+'Input Sheet'!M2020-'Input Sheet'!M2524</f>
        <v>0</v>
      </c>
      <c r="N1015" s="288">
        <f>'Input Sheet'!N1516+'Input Sheet'!N2020-'Input Sheet'!N2524</f>
        <v>0</v>
      </c>
    </row>
    <row r="1016" spans="1:14" ht="12.75" customHeight="1" collapsed="1" x14ac:dyDescent="0.25">
      <c r="A1016" s="27"/>
      <c r="B1016" s="220" t="s">
        <v>1</v>
      </c>
      <c r="C1016" s="105"/>
      <c r="D1016" s="27"/>
      <c r="E1016" s="27"/>
      <c r="F1016" s="34"/>
      <c r="G1016" s="288">
        <v>0</v>
      </c>
      <c r="H1016" s="288">
        <v>7601.2475599999998</v>
      </c>
      <c r="I1016" s="288">
        <v>254950.70552999998</v>
      </c>
      <c r="J1016" s="288">
        <v>490090.74650000001</v>
      </c>
      <c r="K1016" s="288">
        <v>1157423.4976099997</v>
      </c>
      <c r="L1016" s="288">
        <v>1663773.4662600004</v>
      </c>
      <c r="M1016" s="288">
        <v>2284282.9363288917</v>
      </c>
      <c r="N1016" s="288">
        <v>4621077.164793211</v>
      </c>
    </row>
    <row r="1017" spans="1:14" x14ac:dyDescent="0.25">
      <c r="A1017" s="28"/>
      <c r="B1017" s="14"/>
      <c r="C1017" s="9"/>
      <c r="D1017" s="3"/>
      <c r="E1017" s="3"/>
      <c r="F1017" s="33"/>
      <c r="G1017" s="116"/>
      <c r="H1017" s="116"/>
      <c r="I1017" s="116"/>
      <c r="J1017" s="116"/>
      <c r="K1017" s="116"/>
      <c r="L1017" s="116"/>
      <c r="M1017" s="116"/>
      <c r="N1017" s="116"/>
    </row>
    <row r="1018" spans="1:14" ht="15.6" x14ac:dyDescent="0.25">
      <c r="A1018" s="19"/>
      <c r="B1018" s="20" t="s">
        <v>132</v>
      </c>
      <c r="C1018" s="19"/>
      <c r="D1018" s="19"/>
      <c r="E1018" s="20"/>
      <c r="F1018" s="88"/>
      <c r="G1018" s="117"/>
      <c r="H1018" s="118"/>
      <c r="I1018" s="117"/>
      <c r="J1018" s="117"/>
      <c r="K1018" s="119"/>
      <c r="L1018" s="119"/>
      <c r="M1018" s="120"/>
      <c r="N1018" s="120"/>
    </row>
    <row r="1019" spans="1:14" ht="12.75" hidden="1" customHeight="1" outlineLevel="2" x14ac:dyDescent="0.25">
      <c r="A1019" s="217">
        <v>1</v>
      </c>
      <c r="B1019" s="22" t="str">
        <f ca="1">OFFSET($B$13,$A1019-1,0)</f>
        <v>Asset Type 001</v>
      </c>
      <c r="C1019" s="22" t="str">
        <f ca="1">OFFSET($C$13,$A1019-1,0)</f>
        <v>Description - Asset Type 001</v>
      </c>
      <c r="D1019" s="3"/>
      <c r="E1019" s="109"/>
      <c r="F1019" s="108" t="s">
        <v>41</v>
      </c>
      <c r="G1019" s="295">
        <f t="shared" ref="G1019:N1019" ca="1" si="1">VLOOKUP($B1019,$B$13:$N$512,5+G$5,FALSE)</f>
        <v>0</v>
      </c>
      <c r="H1019" s="295">
        <f t="shared" ca="1" si="1"/>
        <v>0</v>
      </c>
      <c r="I1019" s="295">
        <f t="shared" ca="1" si="1"/>
        <v>0</v>
      </c>
      <c r="J1019" s="295">
        <f t="shared" ca="1" si="1"/>
        <v>0</v>
      </c>
      <c r="K1019" s="295">
        <f t="shared" ca="1" si="1"/>
        <v>0</v>
      </c>
      <c r="L1019" s="295">
        <f t="shared" ca="1" si="1"/>
        <v>0</v>
      </c>
      <c r="M1019" s="295">
        <f t="shared" ca="1" si="1"/>
        <v>0</v>
      </c>
      <c r="N1019" s="295">
        <f t="shared" ca="1" si="1"/>
        <v>0</v>
      </c>
    </row>
    <row r="1020" spans="1:14" ht="12.75" hidden="1" customHeight="1" outlineLevel="2" x14ac:dyDescent="0.25">
      <c r="A1020" s="3"/>
      <c r="B1020" s="3"/>
      <c r="C1020" s="21"/>
      <c r="D1020" s="3"/>
      <c r="E1020" s="107"/>
      <c r="F1020" s="106" t="s">
        <v>42</v>
      </c>
      <c r="G1020" s="111">
        <f ca="1">VLOOKUP($B1019,'Input Sheet'!$B$12:$N$511,5+G$5,FALSE)</f>
        <v>0</v>
      </c>
      <c r="H1020" s="111">
        <f ca="1">VLOOKUP($B1019,'Input Sheet'!$B$12:$N$511,5+H$5,FALSE)</f>
        <v>0</v>
      </c>
      <c r="I1020" s="111">
        <f ca="1">VLOOKUP($B1019,'Input Sheet'!$B$12:$N$511,5+I$5,FALSE)</f>
        <v>0</v>
      </c>
      <c r="J1020" s="111">
        <f ca="1">VLOOKUP($B1019,'Input Sheet'!$B$12:$N$511,5+J$5,FALSE)</f>
        <v>0</v>
      </c>
      <c r="K1020" s="111">
        <f ca="1">VLOOKUP($B1019,'Input Sheet'!$B$12:$N$511,5+K$5,FALSE)</f>
        <v>0</v>
      </c>
      <c r="L1020" s="111">
        <f ca="1">VLOOKUP($B1019,'Input Sheet'!$B$12:$N$511,5+L$5,FALSE)</f>
        <v>0</v>
      </c>
      <c r="M1020" s="111">
        <f ca="1">VLOOKUP($B1019,'Input Sheet'!$B$12:$N$511,5+M$5,FALSE)</f>
        <v>0</v>
      </c>
      <c r="N1020" s="111">
        <f ca="1">VLOOKUP($B1019,'Input Sheet'!$B$12:$N$511,5+N$5,FALSE)</f>
        <v>0</v>
      </c>
    </row>
    <row r="1021" spans="1:14" ht="12.75" hidden="1" customHeight="1" outlineLevel="2" x14ac:dyDescent="0.25">
      <c r="A1021" s="3"/>
      <c r="B1021" s="3"/>
      <c r="C1021" s="3"/>
      <c r="D1021" s="3">
        <v>1</v>
      </c>
      <c r="E1021" s="290">
        <f t="array" aca="1" ref="E1021:E1035" ca="1">TRANSPOSE(G1019:N1019)</f>
        <v>0</v>
      </c>
      <c r="F1021" s="291"/>
      <c r="G1021" s="292"/>
      <c r="H1021" s="293">
        <f ca="1">IF(OFFSET(H1021,-$D1021,0)="n/a","n/a",IF(H$5&gt;OFFSET(H1021,-$D1021,0)+$D1021,$E1021-SUM($G1021:G1021),($E1021-SUM($G1021:G1021))/(OFFSET(H1021,-$D1021,0)-(H$5-$D1021-1))))</f>
        <v>0</v>
      </c>
      <c r="I1021" s="293">
        <f ca="1">IF(OFFSET(I1021,-$D1021,0)="n/a","n/a",IF(I$5&gt;OFFSET(I1021,-$D1021,0)+$D1021,$E1021-SUM($G1021:H1021),($E1021-SUM($G1021:H1021))/(OFFSET(I1021,-$D1021,0)-(I$5-$D1021-1))))</f>
        <v>0</v>
      </c>
      <c r="J1021" s="293">
        <f ca="1">IF(OFFSET(J1021,-$D1021,0)="n/a","n/a",IF(J$5&gt;OFFSET(J1021,-$D1021,0)+$D1021,$E1021-SUM($G1021:I1021),($E1021-SUM($G1021:I1021))/(OFFSET(J1021,-$D1021,0)-(J$5-$D1021-1))))</f>
        <v>0</v>
      </c>
      <c r="K1021" s="293">
        <f ca="1">IF(OFFSET(K1021,-$D1021,0)="n/a","n/a",IF(K$5&gt;OFFSET(K1021,-$D1021,0)+$D1021,$E1021-SUM($G1021:J1021),($E1021-SUM($G1021:J1021))/(OFFSET(K1021,-$D1021,0)-(K$5-$D1021-1))))</f>
        <v>0</v>
      </c>
      <c r="L1021" s="293">
        <f ca="1">IF(OFFSET(L1021,-$D1021,0)="n/a","n/a",IF(L$5&gt;OFFSET(L1021,-$D1021,0)+$D1021,$E1021-SUM($G1021:K1021),($E1021-SUM($G1021:K1021))/(OFFSET(L1021,-$D1021,0)-(L$5-$D1021-1))))</f>
        <v>0</v>
      </c>
      <c r="M1021" s="293">
        <f ca="1">IF(OFFSET(M1021,-$D1021,0)="n/a","n/a",IF(M$5&gt;OFFSET(M1021,-$D1021,0)+$D1021,$E1021-SUM($G1021:L1021),($E1021-SUM($G1021:L1021))/(OFFSET(M1021,-$D1021,0)-(M$5-$D1021-1))))</f>
        <v>0</v>
      </c>
      <c r="N1021" s="293">
        <f ca="1">IF(OFFSET(N1021,-$D1021,0)="n/a","n/a",IF(N$5&gt;OFFSET(N1021,-$D1021,0)+$D1021,$E1021-SUM($G1021:M1021),($E1021-SUM($G1021:M1021))/(OFFSET(N1021,-$D1021,0)-(N$5-$D1021-1))))</f>
        <v>0</v>
      </c>
    </row>
    <row r="1022" spans="1:14" ht="12.75" hidden="1" customHeight="1" outlineLevel="2" x14ac:dyDescent="0.25">
      <c r="A1022" s="3"/>
      <c r="B1022" s="3"/>
      <c r="C1022" s="392" t="s">
        <v>43</v>
      </c>
      <c r="D1022" s="3">
        <v>2</v>
      </c>
      <c r="E1022" s="290">
        <f ca="1"/>
        <v>0</v>
      </c>
      <c r="F1022" s="291"/>
      <c r="G1022" s="294"/>
      <c r="H1022" s="292"/>
      <c r="I1022" s="293">
        <f ca="1">IF(OFFSET(I1022,-$D1022,0)="n/a","n/a",IF(I$5&gt;OFFSET(I1022,-$D1022,0)+$D1022,$E1022-SUM($G1022:H1022),($E1022-SUM($G1022:H1022))/(OFFSET(I1022,-$D1022,0)-(I$5-$D1022-1))))</f>
        <v>0</v>
      </c>
      <c r="J1022" s="293">
        <f ca="1">IF(OFFSET(J1022,-$D1022,0)="n/a","n/a",IF(J$5&gt;OFFSET(J1022,-$D1022,0)+$D1022,$E1022-SUM($G1022:I1022),($E1022-SUM($G1022:I1022))/(OFFSET(J1022,-$D1022,0)-(J$5-$D1022-1))))</f>
        <v>0</v>
      </c>
      <c r="K1022" s="293">
        <f ca="1">IF(OFFSET(K1022,-$D1022,0)="n/a","n/a",IF(K$5&gt;OFFSET(K1022,-$D1022,0)+$D1022,$E1022-SUM($G1022:J1022),($E1022-SUM($G1022:J1022))/(OFFSET(K1022,-$D1022,0)-(K$5-$D1022-1))))</f>
        <v>0</v>
      </c>
      <c r="L1022" s="293">
        <f ca="1">IF(OFFSET(L1022,-$D1022,0)="n/a","n/a",IF(L$5&gt;OFFSET(L1022,-$D1022,0)+$D1022,$E1022-SUM($G1022:K1022),($E1022-SUM($G1022:K1022))/(OFFSET(L1022,-$D1022,0)-(L$5-$D1022-1))))</f>
        <v>0</v>
      </c>
      <c r="M1022" s="293">
        <f ca="1">IF(OFFSET(M1022,-$D1022,0)="n/a","n/a",IF(M$5&gt;OFFSET(M1022,-$D1022,0)+$D1022,$E1022-SUM($G1022:L1022),($E1022-SUM($G1022:L1022))/(OFFSET(M1022,-$D1022,0)-(M$5-$D1022-1))))</f>
        <v>0</v>
      </c>
      <c r="N1022" s="293">
        <f ca="1">IF(OFFSET(N1022,-$D1022,0)="n/a","n/a",IF(N$5&gt;OFFSET(N1022,-$D1022,0)+$D1022,$E1022-SUM($G1022:M1022),($E1022-SUM($G1022:M1022))/(OFFSET(N1022,-$D1022,0)-(N$5-$D1022-1))))</f>
        <v>0</v>
      </c>
    </row>
    <row r="1023" spans="1:14" ht="12.75" hidden="1" customHeight="1" outlineLevel="2" x14ac:dyDescent="0.25">
      <c r="A1023" s="3"/>
      <c r="B1023" s="3"/>
      <c r="C1023" s="392"/>
      <c r="D1023" s="3">
        <v>3</v>
      </c>
      <c r="E1023" s="290">
        <f ca="1"/>
        <v>0</v>
      </c>
      <c r="F1023" s="291"/>
      <c r="G1023" s="294"/>
      <c r="H1023" s="294"/>
      <c r="I1023" s="292"/>
      <c r="J1023" s="293">
        <f ca="1">IF(OFFSET(J1023,-$D1023,0)="n/a","n/a",IF(J$5&gt;OFFSET(J1023,-$D1023,0)+$D1023,$E1023-SUM($G1023:I1023),($E1023-SUM($G1023:I1023))/(OFFSET(J1023,-$D1023,0)-(J$5-$D1023-1))))</f>
        <v>0</v>
      </c>
      <c r="K1023" s="293">
        <f ca="1">IF(OFFSET(K1023,-$D1023,0)="n/a","n/a",IF(K$5&gt;OFFSET(K1023,-$D1023,0)+$D1023,$E1023-SUM($G1023:J1023),($E1023-SUM($G1023:J1023))/(OFFSET(K1023,-$D1023,0)-(K$5-$D1023-1))))</f>
        <v>0</v>
      </c>
      <c r="L1023" s="293">
        <f ca="1">IF(OFFSET(L1023,-$D1023,0)="n/a","n/a",IF(L$5&gt;OFFSET(L1023,-$D1023,0)+$D1023,$E1023-SUM($G1023:K1023),($E1023-SUM($G1023:K1023))/(OFFSET(L1023,-$D1023,0)-(L$5-$D1023-1))))</f>
        <v>0</v>
      </c>
      <c r="M1023" s="293">
        <f ca="1">IF(OFFSET(M1023,-$D1023,0)="n/a","n/a",IF(M$5&gt;OFFSET(M1023,-$D1023,0)+$D1023,$E1023-SUM($G1023:L1023),($E1023-SUM($G1023:L1023))/(OFFSET(M1023,-$D1023,0)-(M$5-$D1023-1))))</f>
        <v>0</v>
      </c>
      <c r="N1023" s="293">
        <f ca="1">IF(OFFSET(N1023,-$D1023,0)="n/a","n/a",IF(N$5&gt;OFFSET(N1023,-$D1023,0)+$D1023,$E1023-SUM($G1023:M1023),($E1023-SUM($G1023:M1023))/(OFFSET(N1023,-$D1023,0)-(N$5-$D1023-1))))</f>
        <v>0</v>
      </c>
    </row>
    <row r="1024" spans="1:14" ht="12.75" hidden="1" customHeight="1" outlineLevel="2" x14ac:dyDescent="0.25">
      <c r="A1024" s="3"/>
      <c r="B1024" s="3"/>
      <c r="C1024" s="392"/>
      <c r="D1024" s="3">
        <v>4</v>
      </c>
      <c r="E1024" s="290">
        <f ca="1"/>
        <v>0</v>
      </c>
      <c r="F1024" s="291"/>
      <c r="G1024" s="294"/>
      <c r="H1024" s="294"/>
      <c r="I1024" s="294"/>
      <c r="J1024" s="292"/>
      <c r="K1024" s="293">
        <f ca="1">IF(OFFSET(K1024,-$D1024,0)="n/a","n/a",IF(K$5&gt;OFFSET(K1024,-$D1024,0)+$D1024,$E1024-SUM($G1024:J1024),($E1024-SUM($G1024:J1024))/(OFFSET(K1024,-$D1024,0)-(K$5-$D1024-1))))</f>
        <v>0</v>
      </c>
      <c r="L1024" s="293">
        <f ca="1">IF(OFFSET(L1024,-$D1024,0)="n/a","n/a",IF(L$5&gt;OFFSET(L1024,-$D1024,0)+$D1024,$E1024-SUM($G1024:K1024),($E1024-SUM($G1024:K1024))/(OFFSET(L1024,-$D1024,0)-(L$5-$D1024-1))))</f>
        <v>0</v>
      </c>
      <c r="M1024" s="293">
        <f ca="1">IF(OFFSET(M1024,-$D1024,0)="n/a","n/a",IF(M$5&gt;OFFSET(M1024,-$D1024,0)+$D1024,$E1024-SUM($G1024:L1024),($E1024-SUM($G1024:L1024))/(OFFSET(M1024,-$D1024,0)-(M$5-$D1024-1))))</f>
        <v>0</v>
      </c>
      <c r="N1024" s="293">
        <f ca="1">IF(OFFSET(N1024,-$D1024,0)="n/a","n/a",IF(N$5&gt;OFFSET(N1024,-$D1024,0)+$D1024,$E1024-SUM($G1024:M1024),($E1024-SUM($G1024:M1024))/(OFFSET(N1024,-$D1024,0)-(N$5-$D1024-1))))</f>
        <v>0</v>
      </c>
    </row>
    <row r="1025" spans="1:14" ht="12.75" hidden="1" customHeight="1" outlineLevel="2" x14ac:dyDescent="0.25">
      <c r="A1025" s="3"/>
      <c r="B1025" s="3"/>
      <c r="C1025" s="392"/>
      <c r="D1025" s="3">
        <v>5</v>
      </c>
      <c r="E1025" s="290">
        <f ca="1"/>
        <v>0</v>
      </c>
      <c r="F1025" s="291"/>
      <c r="G1025" s="294"/>
      <c r="H1025" s="294"/>
      <c r="I1025" s="294"/>
      <c r="J1025" s="294"/>
      <c r="K1025" s="292"/>
      <c r="L1025" s="293">
        <f ca="1">IF(OFFSET(L1025,-$D1025,0)="n/a","n/a",IF(L$5&gt;OFFSET(L1025,-$D1025,0)+$D1025,$E1025-SUM($G1025:K1025),($E1025-SUM($G1025:K1025))/(OFFSET(L1025,-$D1025,0)-(L$5-$D1025-1))))</f>
        <v>0</v>
      </c>
      <c r="M1025" s="293">
        <f ca="1">IF(OFFSET(M1025,-$D1025,0)="n/a","n/a",IF(M$5&gt;OFFSET(M1025,-$D1025,0)+$D1025,$E1025-SUM($G1025:L1025),($E1025-SUM($G1025:L1025))/(OFFSET(M1025,-$D1025,0)-(M$5-$D1025-1))))</f>
        <v>0</v>
      </c>
      <c r="N1025" s="293">
        <f ca="1">IF(OFFSET(N1025,-$D1025,0)="n/a","n/a",IF(N$5&gt;OFFSET(N1025,-$D1025,0)+$D1025,$E1025-SUM($G1025:M1025),($E1025-SUM($G1025:M1025))/(OFFSET(N1025,-$D1025,0)-(N$5-$D1025-1))))</f>
        <v>0</v>
      </c>
    </row>
    <row r="1026" spans="1:14" ht="12.75" hidden="1" customHeight="1" outlineLevel="2" x14ac:dyDescent="0.25">
      <c r="A1026" s="3"/>
      <c r="B1026" s="3"/>
      <c r="C1026" s="392"/>
      <c r="D1026" s="3">
        <v>6</v>
      </c>
      <c r="E1026" s="290">
        <f ca="1"/>
        <v>0</v>
      </c>
      <c r="F1026" s="291"/>
      <c r="G1026" s="294"/>
      <c r="H1026" s="294"/>
      <c r="I1026" s="294"/>
      <c r="J1026" s="294"/>
      <c r="K1026" s="294"/>
      <c r="L1026" s="292"/>
      <c r="M1026" s="293">
        <f ca="1">IF(OFFSET(M1026,-$D1026,0)="n/a","n/a",IF(M$5&gt;OFFSET(M1026,-$D1026,0)+$D1026,$E1026-SUM($G1026:L1026),($E1026-SUM($G1026:L1026))/(OFFSET(M1026,-$D1026,0)-(M$5-$D1026-1))))</f>
        <v>0</v>
      </c>
      <c r="N1026" s="293">
        <f ca="1">IF(OFFSET(N1026,-$D1026,0)="n/a","n/a",IF(N$5&gt;OFFSET(N1026,-$D1026,0)+$D1026,$E1026-SUM($G1026:M1026),($E1026-SUM($G1026:M1026))/(OFFSET(N1026,-$D1026,0)-(N$5-$D1026-1))))</f>
        <v>0</v>
      </c>
    </row>
    <row r="1027" spans="1:14" ht="12.75" hidden="1" customHeight="1" outlineLevel="2" x14ac:dyDescent="0.25">
      <c r="A1027" s="3"/>
      <c r="B1027" s="3"/>
      <c r="C1027" s="392"/>
      <c r="D1027" s="3">
        <v>7</v>
      </c>
      <c r="E1027" s="290">
        <f ca="1"/>
        <v>0</v>
      </c>
      <c r="F1027" s="291"/>
      <c r="G1027" s="294"/>
      <c r="H1027" s="294"/>
      <c r="I1027" s="294"/>
      <c r="J1027" s="294"/>
      <c r="K1027" s="294"/>
      <c r="L1027" s="294"/>
      <c r="M1027" s="292"/>
      <c r="N1027" s="293">
        <f ca="1">IF(OFFSET(N1027,-$D1027,0)="n/a","n/a",IF(N$5&gt;OFFSET(N1027,-$D1027,0)+$D1027,$E1027-SUM($G1027:M1027),($E1027-SUM($G1027:M1027))/(OFFSET(N1027,-$D1027,0)-(N$5-$D1027-1))))</f>
        <v>0</v>
      </c>
    </row>
    <row r="1028" spans="1:14" ht="12.75" hidden="1" customHeight="1" outlineLevel="2" x14ac:dyDescent="0.25">
      <c r="A1028" s="3"/>
      <c r="B1028" s="3"/>
      <c r="C1028" s="392"/>
      <c r="D1028" s="3">
        <v>8</v>
      </c>
      <c r="E1028" s="290">
        <f ca="1"/>
        <v>0</v>
      </c>
      <c r="F1028" s="291"/>
      <c r="G1028" s="294"/>
      <c r="H1028" s="294"/>
      <c r="I1028" s="294"/>
      <c r="J1028" s="294"/>
      <c r="K1028" s="294"/>
      <c r="L1028" s="294"/>
      <c r="M1028" s="294"/>
      <c r="N1028" s="292"/>
    </row>
    <row r="1029" spans="1:14" ht="12.75" hidden="1" customHeight="1" outlineLevel="2" x14ac:dyDescent="0.25">
      <c r="A1029" s="3"/>
      <c r="B1029" s="3"/>
      <c r="C1029" s="392"/>
      <c r="D1029" s="3">
        <v>9</v>
      </c>
      <c r="E1029" s="290" t="e">
        <f ca="1"/>
        <v>#N/A</v>
      </c>
      <c r="F1029" s="291"/>
      <c r="G1029" s="294"/>
      <c r="H1029" s="294"/>
      <c r="I1029" s="294"/>
      <c r="J1029" s="294"/>
      <c r="K1029" s="294"/>
      <c r="L1029" s="294"/>
      <c r="M1029" s="294"/>
      <c r="N1029" s="294"/>
    </row>
    <row r="1030" spans="1:14" ht="12.75" hidden="1" customHeight="1" outlineLevel="2" x14ac:dyDescent="0.25">
      <c r="A1030" s="3"/>
      <c r="B1030" s="3"/>
      <c r="C1030" s="392"/>
      <c r="D1030" s="3">
        <v>10</v>
      </c>
      <c r="E1030" s="290" t="e">
        <f ca="1"/>
        <v>#N/A</v>
      </c>
      <c r="F1030" s="291"/>
      <c r="G1030" s="294"/>
      <c r="H1030" s="294"/>
      <c r="I1030" s="294"/>
      <c r="J1030" s="294"/>
      <c r="K1030" s="294"/>
      <c r="L1030" s="294"/>
      <c r="M1030" s="294"/>
      <c r="N1030" s="294"/>
    </row>
    <row r="1031" spans="1:14" ht="12.75" hidden="1" customHeight="1" outlineLevel="2" x14ac:dyDescent="0.25">
      <c r="A1031" s="3"/>
      <c r="B1031" s="3"/>
      <c r="C1031" s="392"/>
      <c r="D1031" s="3">
        <v>11</v>
      </c>
      <c r="E1031" s="290" t="e">
        <f ca="1"/>
        <v>#N/A</v>
      </c>
      <c r="F1031" s="291"/>
      <c r="G1031" s="294"/>
      <c r="H1031" s="294"/>
      <c r="I1031" s="294"/>
      <c r="J1031" s="294"/>
      <c r="K1031" s="294"/>
      <c r="L1031" s="294"/>
      <c r="M1031" s="294"/>
      <c r="N1031" s="294"/>
    </row>
    <row r="1032" spans="1:14" ht="12.75" hidden="1" customHeight="1" outlineLevel="2" x14ac:dyDescent="0.25">
      <c r="A1032" s="3"/>
      <c r="B1032" s="3"/>
      <c r="C1032" s="392"/>
      <c r="D1032" s="3">
        <v>12</v>
      </c>
      <c r="E1032" s="290" t="e">
        <f ca="1"/>
        <v>#N/A</v>
      </c>
      <c r="F1032" s="291"/>
      <c r="G1032" s="294"/>
      <c r="H1032" s="294"/>
      <c r="I1032" s="294"/>
      <c r="J1032" s="294"/>
      <c r="K1032" s="294"/>
      <c r="L1032" s="294"/>
      <c r="M1032" s="294"/>
      <c r="N1032" s="294"/>
    </row>
    <row r="1033" spans="1:14" ht="12.75" hidden="1" customHeight="1" outlineLevel="2" x14ac:dyDescent="0.25">
      <c r="A1033" s="3"/>
      <c r="B1033" s="3"/>
      <c r="C1033" s="392"/>
      <c r="D1033" s="3">
        <v>13</v>
      </c>
      <c r="E1033" s="290" t="e">
        <f ca="1"/>
        <v>#N/A</v>
      </c>
      <c r="F1033" s="291"/>
      <c r="G1033" s="294"/>
      <c r="H1033" s="294"/>
      <c r="I1033" s="294"/>
      <c r="J1033" s="294"/>
      <c r="K1033" s="294"/>
      <c r="L1033" s="294"/>
      <c r="M1033" s="294"/>
      <c r="N1033" s="294"/>
    </row>
    <row r="1034" spans="1:14" ht="12.75" hidden="1" customHeight="1" outlineLevel="2" x14ac:dyDescent="0.25">
      <c r="A1034" s="3"/>
      <c r="B1034" s="3"/>
      <c r="C1034" s="392"/>
      <c r="D1034" s="3">
        <v>14</v>
      </c>
      <c r="E1034" s="290" t="e">
        <f ca="1"/>
        <v>#N/A</v>
      </c>
      <c r="F1034" s="291"/>
      <c r="G1034" s="294"/>
      <c r="H1034" s="294"/>
      <c r="I1034" s="294"/>
      <c r="J1034" s="294"/>
      <c r="K1034" s="294"/>
      <c r="L1034" s="294"/>
      <c r="M1034" s="294"/>
      <c r="N1034" s="294"/>
    </row>
    <row r="1035" spans="1:14" ht="12.75" hidden="1" customHeight="1" outlineLevel="2" x14ac:dyDescent="0.25">
      <c r="A1035" s="3"/>
      <c r="B1035" s="3"/>
      <c r="C1035" s="392"/>
      <c r="D1035" s="3">
        <v>15</v>
      </c>
      <c r="E1035" s="290" t="e">
        <f ca="1"/>
        <v>#N/A</v>
      </c>
      <c r="F1035" s="291"/>
      <c r="G1035" s="294"/>
      <c r="H1035" s="294"/>
      <c r="I1035" s="294"/>
      <c r="J1035" s="294"/>
      <c r="K1035" s="294"/>
      <c r="L1035" s="294"/>
      <c r="M1035" s="294"/>
      <c r="N1035" s="294"/>
    </row>
    <row r="1036" spans="1:14" ht="12.75" hidden="1" customHeight="1" outlineLevel="1" x14ac:dyDescent="0.25">
      <c r="A1036" s="3"/>
      <c r="B1036" s="145" t="str">
        <f ca="1">B1019</f>
        <v>Asset Type 001</v>
      </c>
      <c r="C1036" s="145" t="str">
        <f ca="1">C1019</f>
        <v>Description - Asset Type 001</v>
      </c>
      <c r="D1036" s="3"/>
      <c r="E1036" s="3"/>
      <c r="F1036" s="106" t="s">
        <v>44</v>
      </c>
      <c r="G1036" s="296">
        <f t="shared" ref="G1036:N1036" si="2">SUM(G1021:G1035)</f>
        <v>0</v>
      </c>
      <c r="H1036" s="296">
        <f t="shared" ca="1" si="2"/>
        <v>0</v>
      </c>
      <c r="I1036" s="296">
        <f t="shared" ca="1" si="2"/>
        <v>0</v>
      </c>
      <c r="J1036" s="296">
        <f t="shared" ca="1" si="2"/>
        <v>0</v>
      </c>
      <c r="K1036" s="296">
        <f t="shared" ca="1" si="2"/>
        <v>0</v>
      </c>
      <c r="L1036" s="296">
        <f t="shared" ca="1" si="2"/>
        <v>0</v>
      </c>
      <c r="M1036" s="296">
        <f t="shared" ca="1" si="2"/>
        <v>0</v>
      </c>
      <c r="N1036" s="296">
        <f t="shared" ca="1" si="2"/>
        <v>0</v>
      </c>
    </row>
    <row r="1037" spans="1:14" ht="12.75" hidden="1" customHeight="1" outlineLevel="2" x14ac:dyDescent="0.25">
      <c r="A1037" s="217">
        <f>A1019+1</f>
        <v>2</v>
      </c>
      <c r="B1037" s="22" t="str">
        <f ca="1">OFFSET($B$13,$A1037-1,0)</f>
        <v>Asset Type 002</v>
      </c>
      <c r="C1037" s="22" t="str">
        <f ca="1">OFFSET($C$13,$A1037-1,0)</f>
        <v>Description - Asset Type 002</v>
      </c>
      <c r="D1037" s="3"/>
      <c r="E1037" s="109"/>
      <c r="F1037" s="108" t="s">
        <v>41</v>
      </c>
      <c r="G1037" s="295">
        <f t="shared" ref="G1037:N1037" ca="1" si="3">VLOOKUP($B1037,$B$13:$N$512,5+G$5,FALSE)</f>
        <v>0</v>
      </c>
      <c r="H1037" s="295">
        <f t="shared" ca="1" si="3"/>
        <v>0</v>
      </c>
      <c r="I1037" s="295">
        <f t="shared" ca="1" si="3"/>
        <v>0</v>
      </c>
      <c r="J1037" s="295">
        <f t="shared" ca="1" si="3"/>
        <v>0</v>
      </c>
      <c r="K1037" s="295">
        <f t="shared" ca="1" si="3"/>
        <v>0</v>
      </c>
      <c r="L1037" s="295">
        <f t="shared" ca="1" si="3"/>
        <v>0</v>
      </c>
      <c r="M1037" s="295">
        <f t="shared" ca="1" si="3"/>
        <v>0</v>
      </c>
      <c r="N1037" s="295">
        <f t="shared" ca="1" si="3"/>
        <v>0</v>
      </c>
    </row>
    <row r="1038" spans="1:14" ht="12.75" hidden="1" customHeight="1" outlineLevel="2" x14ac:dyDescent="0.25">
      <c r="A1038" s="3"/>
      <c r="B1038" s="3"/>
      <c r="C1038" s="21"/>
      <c r="D1038" s="3"/>
      <c r="E1038" s="107"/>
      <c r="F1038" s="106" t="s">
        <v>42</v>
      </c>
      <c r="G1038" s="111">
        <f ca="1">VLOOKUP($B1037,'Input Sheet'!$B$12:$N$511,5+G$5,FALSE)</f>
        <v>0</v>
      </c>
      <c r="H1038" s="111">
        <f ca="1">VLOOKUP($B1037,'Input Sheet'!$B$12:$N$511,5+H$5,FALSE)</f>
        <v>0</v>
      </c>
      <c r="I1038" s="111">
        <f ca="1">VLOOKUP($B1037,'Input Sheet'!$B$12:$N$511,5+I$5,FALSE)</f>
        <v>0</v>
      </c>
      <c r="J1038" s="111">
        <f ca="1">VLOOKUP($B1037,'Input Sheet'!$B$12:$N$511,5+J$5,FALSE)</f>
        <v>0</v>
      </c>
      <c r="K1038" s="111">
        <f ca="1">VLOOKUP($B1037,'Input Sheet'!$B$12:$N$511,5+K$5,FALSE)</f>
        <v>0</v>
      </c>
      <c r="L1038" s="111">
        <f ca="1">VLOOKUP($B1037,'Input Sheet'!$B$12:$N$511,5+L$5,FALSE)</f>
        <v>0</v>
      </c>
      <c r="M1038" s="111">
        <f ca="1">VLOOKUP($B1037,'Input Sheet'!$B$12:$N$511,5+M$5,FALSE)</f>
        <v>0</v>
      </c>
      <c r="N1038" s="111">
        <f ca="1">VLOOKUP($B1037,'Input Sheet'!$B$12:$N$511,5+N$5,FALSE)</f>
        <v>0</v>
      </c>
    </row>
    <row r="1039" spans="1:14" ht="12.75" hidden="1" customHeight="1" outlineLevel="2" x14ac:dyDescent="0.25">
      <c r="A1039" s="3"/>
      <c r="B1039" s="3"/>
      <c r="C1039" s="3"/>
      <c r="D1039" s="3">
        <v>1</v>
      </c>
      <c r="E1039" s="290">
        <f t="array" aca="1" ref="E1039:E1053" ca="1">TRANSPOSE(G1037:N1037)</f>
        <v>0</v>
      </c>
      <c r="F1039" s="291"/>
      <c r="G1039" s="292"/>
      <c r="H1039" s="293">
        <f ca="1">IF(OFFSET(H1039,-$D1039,0)="n/a","n/a",IF(H$5&gt;OFFSET(H1039,-$D1039,0)+$D1039,$E1039-SUM($G1039:G1039),($E1039-SUM($G1039:G1039))/(OFFSET(H1039,-$D1039,0)-(H$5-$D1039-1))))</f>
        <v>0</v>
      </c>
      <c r="I1039" s="293">
        <f ca="1">IF(OFFSET(I1039,-$D1039,0)="n/a","n/a",IF(I$5&gt;OFFSET(I1039,-$D1039,0)+$D1039,$E1039-SUM($G1039:H1039),($E1039-SUM($G1039:H1039))/(OFFSET(I1039,-$D1039,0)-(I$5-$D1039-1))))</f>
        <v>0</v>
      </c>
      <c r="J1039" s="293">
        <f ca="1">IF(OFFSET(J1039,-$D1039,0)="n/a","n/a",IF(J$5&gt;OFFSET(J1039,-$D1039,0)+$D1039,$E1039-SUM($G1039:I1039),($E1039-SUM($G1039:I1039))/(OFFSET(J1039,-$D1039,0)-(J$5-$D1039-1))))</f>
        <v>0</v>
      </c>
      <c r="K1039" s="293">
        <f ca="1">IF(OFFSET(K1039,-$D1039,0)="n/a","n/a",IF(K$5&gt;OFFSET(K1039,-$D1039,0)+$D1039,$E1039-SUM($G1039:J1039),($E1039-SUM($G1039:J1039))/(OFFSET(K1039,-$D1039,0)-(K$5-$D1039-1))))</f>
        <v>0</v>
      </c>
      <c r="L1039" s="293">
        <f ca="1">IF(OFFSET(L1039,-$D1039,0)="n/a","n/a",IF(L$5&gt;OFFSET(L1039,-$D1039,0)+$D1039,$E1039-SUM($G1039:K1039),($E1039-SUM($G1039:K1039))/(OFFSET(L1039,-$D1039,0)-(L$5-$D1039-1))))</f>
        <v>0</v>
      </c>
      <c r="M1039" s="293">
        <f ca="1">IF(OFFSET(M1039,-$D1039,0)="n/a","n/a",IF(M$5&gt;OFFSET(M1039,-$D1039,0)+$D1039,$E1039-SUM($G1039:L1039),($E1039-SUM($G1039:L1039))/(OFFSET(M1039,-$D1039,0)-(M$5-$D1039-1))))</f>
        <v>0</v>
      </c>
      <c r="N1039" s="293">
        <f ca="1">IF(OFFSET(N1039,-$D1039,0)="n/a","n/a",IF(N$5&gt;OFFSET(N1039,-$D1039,0)+$D1039,$E1039-SUM($G1039:M1039),($E1039-SUM($G1039:M1039))/(OFFSET(N1039,-$D1039,0)-(N$5-$D1039-1))))</f>
        <v>0</v>
      </c>
    </row>
    <row r="1040" spans="1:14" ht="12.75" hidden="1" customHeight="1" outlineLevel="2" x14ac:dyDescent="0.25">
      <c r="A1040" s="3"/>
      <c r="B1040" s="3"/>
      <c r="C1040" s="392" t="s">
        <v>43</v>
      </c>
      <c r="D1040" s="3">
        <v>2</v>
      </c>
      <c r="E1040" s="290">
        <f ca="1"/>
        <v>0</v>
      </c>
      <c r="F1040" s="291"/>
      <c r="G1040" s="294"/>
      <c r="H1040" s="292"/>
      <c r="I1040" s="293">
        <f ca="1">IF(OFFSET(I1040,-$D1040,0)="n/a","n/a",IF(I$5&gt;OFFSET(I1040,-$D1040,0)+$D1040,$E1040-SUM($G1040:H1040),($E1040-SUM($G1040:H1040))/(OFFSET(I1040,-$D1040,0)-(I$5-$D1040-1))))</f>
        <v>0</v>
      </c>
      <c r="J1040" s="293">
        <f ca="1">IF(OFFSET(J1040,-$D1040,0)="n/a","n/a",IF(J$5&gt;OFFSET(J1040,-$D1040,0)+$D1040,$E1040-SUM($G1040:I1040),($E1040-SUM($G1040:I1040))/(OFFSET(J1040,-$D1040,0)-(J$5-$D1040-1))))</f>
        <v>0</v>
      </c>
      <c r="K1040" s="293">
        <f ca="1">IF(OFFSET(K1040,-$D1040,0)="n/a","n/a",IF(K$5&gt;OFFSET(K1040,-$D1040,0)+$D1040,$E1040-SUM($G1040:J1040),($E1040-SUM($G1040:J1040))/(OFFSET(K1040,-$D1040,0)-(K$5-$D1040-1))))</f>
        <v>0</v>
      </c>
      <c r="L1040" s="293">
        <f ca="1">IF(OFFSET(L1040,-$D1040,0)="n/a","n/a",IF(L$5&gt;OFFSET(L1040,-$D1040,0)+$D1040,$E1040-SUM($G1040:K1040),($E1040-SUM($G1040:K1040))/(OFFSET(L1040,-$D1040,0)-(L$5-$D1040-1))))</f>
        <v>0</v>
      </c>
      <c r="M1040" s="293">
        <f ca="1">IF(OFFSET(M1040,-$D1040,0)="n/a","n/a",IF(M$5&gt;OFFSET(M1040,-$D1040,0)+$D1040,$E1040-SUM($G1040:L1040),($E1040-SUM($G1040:L1040))/(OFFSET(M1040,-$D1040,0)-(M$5-$D1040-1))))</f>
        <v>0</v>
      </c>
      <c r="N1040" s="293">
        <f ca="1">IF(OFFSET(N1040,-$D1040,0)="n/a","n/a",IF(N$5&gt;OFFSET(N1040,-$D1040,0)+$D1040,$E1040-SUM($G1040:M1040),($E1040-SUM($G1040:M1040))/(OFFSET(N1040,-$D1040,0)-(N$5-$D1040-1))))</f>
        <v>0</v>
      </c>
    </row>
    <row r="1041" spans="1:14" ht="12.75" hidden="1" customHeight="1" outlineLevel="2" x14ac:dyDescent="0.25">
      <c r="A1041" s="3"/>
      <c r="B1041" s="3"/>
      <c r="C1041" s="392"/>
      <c r="D1041" s="3">
        <v>3</v>
      </c>
      <c r="E1041" s="290">
        <f ca="1"/>
        <v>0</v>
      </c>
      <c r="F1041" s="291"/>
      <c r="G1041" s="294"/>
      <c r="H1041" s="294"/>
      <c r="I1041" s="292"/>
      <c r="J1041" s="293">
        <f ca="1">IF(OFFSET(J1041,-$D1041,0)="n/a","n/a",IF(J$5&gt;OFFSET(J1041,-$D1041,0)+$D1041,$E1041-SUM($G1041:I1041),($E1041-SUM($G1041:I1041))/(OFFSET(J1041,-$D1041,0)-(J$5-$D1041-1))))</f>
        <v>0</v>
      </c>
      <c r="K1041" s="293">
        <f ca="1">IF(OFFSET(K1041,-$D1041,0)="n/a","n/a",IF(K$5&gt;OFFSET(K1041,-$D1041,0)+$D1041,$E1041-SUM($G1041:J1041),($E1041-SUM($G1041:J1041))/(OFFSET(K1041,-$D1041,0)-(K$5-$D1041-1))))</f>
        <v>0</v>
      </c>
      <c r="L1041" s="293">
        <f ca="1">IF(OFFSET(L1041,-$D1041,0)="n/a","n/a",IF(L$5&gt;OFFSET(L1041,-$D1041,0)+$D1041,$E1041-SUM($G1041:K1041),($E1041-SUM($G1041:K1041))/(OFFSET(L1041,-$D1041,0)-(L$5-$D1041-1))))</f>
        <v>0</v>
      </c>
      <c r="M1041" s="293">
        <f ca="1">IF(OFFSET(M1041,-$D1041,0)="n/a","n/a",IF(M$5&gt;OFFSET(M1041,-$D1041,0)+$D1041,$E1041-SUM($G1041:L1041),($E1041-SUM($G1041:L1041))/(OFFSET(M1041,-$D1041,0)-(M$5-$D1041-1))))</f>
        <v>0</v>
      </c>
      <c r="N1041" s="293">
        <f ca="1">IF(OFFSET(N1041,-$D1041,0)="n/a","n/a",IF(N$5&gt;OFFSET(N1041,-$D1041,0)+$D1041,$E1041-SUM($G1041:M1041),($E1041-SUM($G1041:M1041))/(OFFSET(N1041,-$D1041,0)-(N$5-$D1041-1))))</f>
        <v>0</v>
      </c>
    </row>
    <row r="1042" spans="1:14" ht="12.75" hidden="1" customHeight="1" outlineLevel="2" x14ac:dyDescent="0.25">
      <c r="A1042" s="3"/>
      <c r="B1042" s="3"/>
      <c r="C1042" s="392"/>
      <c r="D1042" s="3">
        <v>4</v>
      </c>
      <c r="E1042" s="290">
        <f ca="1"/>
        <v>0</v>
      </c>
      <c r="F1042" s="291"/>
      <c r="G1042" s="294"/>
      <c r="H1042" s="294"/>
      <c r="I1042" s="294"/>
      <c r="J1042" s="292"/>
      <c r="K1042" s="293">
        <f ca="1">IF(OFFSET(K1042,-$D1042,0)="n/a","n/a",IF(K$5&gt;OFFSET(K1042,-$D1042,0)+$D1042,$E1042-SUM($G1042:J1042),($E1042-SUM($G1042:J1042))/(OFFSET(K1042,-$D1042,0)-(K$5-$D1042-1))))</f>
        <v>0</v>
      </c>
      <c r="L1042" s="293">
        <f ca="1">IF(OFFSET(L1042,-$D1042,0)="n/a","n/a",IF(L$5&gt;OFFSET(L1042,-$D1042,0)+$D1042,$E1042-SUM($G1042:K1042),($E1042-SUM($G1042:K1042))/(OFFSET(L1042,-$D1042,0)-(L$5-$D1042-1))))</f>
        <v>0</v>
      </c>
      <c r="M1042" s="293">
        <f ca="1">IF(OFFSET(M1042,-$D1042,0)="n/a","n/a",IF(M$5&gt;OFFSET(M1042,-$D1042,0)+$D1042,$E1042-SUM($G1042:L1042),($E1042-SUM($G1042:L1042))/(OFFSET(M1042,-$D1042,0)-(M$5-$D1042-1))))</f>
        <v>0</v>
      </c>
      <c r="N1042" s="293">
        <f ca="1">IF(OFFSET(N1042,-$D1042,0)="n/a","n/a",IF(N$5&gt;OFFSET(N1042,-$D1042,0)+$D1042,$E1042-SUM($G1042:M1042),($E1042-SUM($G1042:M1042))/(OFFSET(N1042,-$D1042,0)-(N$5-$D1042-1))))</f>
        <v>0</v>
      </c>
    </row>
    <row r="1043" spans="1:14" ht="12.75" hidden="1" customHeight="1" outlineLevel="2" x14ac:dyDescent="0.25">
      <c r="A1043" s="3"/>
      <c r="B1043" s="3"/>
      <c r="C1043" s="392"/>
      <c r="D1043" s="3">
        <v>5</v>
      </c>
      <c r="E1043" s="290">
        <f ca="1"/>
        <v>0</v>
      </c>
      <c r="F1043" s="291"/>
      <c r="G1043" s="294"/>
      <c r="H1043" s="294"/>
      <c r="I1043" s="294"/>
      <c r="J1043" s="294"/>
      <c r="K1043" s="292"/>
      <c r="L1043" s="293">
        <f ca="1">IF(OFFSET(L1043,-$D1043,0)="n/a","n/a",IF(L$5&gt;OFFSET(L1043,-$D1043,0)+$D1043,$E1043-SUM($G1043:K1043),($E1043-SUM($G1043:K1043))/(OFFSET(L1043,-$D1043,0)-(L$5-$D1043-1))))</f>
        <v>0</v>
      </c>
      <c r="M1043" s="293">
        <f ca="1">IF(OFFSET(M1043,-$D1043,0)="n/a","n/a",IF(M$5&gt;OFFSET(M1043,-$D1043,0)+$D1043,$E1043-SUM($G1043:L1043),($E1043-SUM($G1043:L1043))/(OFFSET(M1043,-$D1043,0)-(M$5-$D1043-1))))</f>
        <v>0</v>
      </c>
      <c r="N1043" s="293">
        <f ca="1">IF(OFFSET(N1043,-$D1043,0)="n/a","n/a",IF(N$5&gt;OFFSET(N1043,-$D1043,0)+$D1043,$E1043-SUM($G1043:M1043),($E1043-SUM($G1043:M1043))/(OFFSET(N1043,-$D1043,0)-(N$5-$D1043-1))))</f>
        <v>0</v>
      </c>
    </row>
    <row r="1044" spans="1:14" ht="12.75" hidden="1" customHeight="1" outlineLevel="2" x14ac:dyDescent="0.25">
      <c r="A1044" s="3"/>
      <c r="B1044" s="3"/>
      <c r="C1044" s="392"/>
      <c r="D1044" s="3">
        <v>6</v>
      </c>
      <c r="E1044" s="290">
        <f ca="1"/>
        <v>0</v>
      </c>
      <c r="F1044" s="291"/>
      <c r="G1044" s="294"/>
      <c r="H1044" s="294"/>
      <c r="I1044" s="294"/>
      <c r="J1044" s="294"/>
      <c r="K1044" s="294"/>
      <c r="L1044" s="292"/>
      <c r="M1044" s="293">
        <f ca="1">IF(OFFSET(M1044,-$D1044,0)="n/a","n/a",IF(M$5&gt;OFFSET(M1044,-$D1044,0)+$D1044,$E1044-SUM($G1044:L1044),($E1044-SUM($G1044:L1044))/(OFFSET(M1044,-$D1044,0)-(M$5-$D1044-1))))</f>
        <v>0</v>
      </c>
      <c r="N1044" s="293">
        <f ca="1">IF(OFFSET(N1044,-$D1044,0)="n/a","n/a",IF(N$5&gt;OFFSET(N1044,-$D1044,0)+$D1044,$E1044-SUM($G1044:M1044),($E1044-SUM($G1044:M1044))/(OFFSET(N1044,-$D1044,0)-(N$5-$D1044-1))))</f>
        <v>0</v>
      </c>
    </row>
    <row r="1045" spans="1:14" ht="12.75" hidden="1" customHeight="1" outlineLevel="2" x14ac:dyDescent="0.25">
      <c r="A1045" s="3"/>
      <c r="B1045" s="3"/>
      <c r="C1045" s="392"/>
      <c r="D1045" s="3">
        <v>7</v>
      </c>
      <c r="E1045" s="290">
        <f ca="1"/>
        <v>0</v>
      </c>
      <c r="F1045" s="291"/>
      <c r="G1045" s="294"/>
      <c r="H1045" s="294"/>
      <c r="I1045" s="294"/>
      <c r="J1045" s="294"/>
      <c r="K1045" s="294"/>
      <c r="L1045" s="294"/>
      <c r="M1045" s="292"/>
      <c r="N1045" s="293">
        <f ca="1">IF(OFFSET(N1045,-$D1045,0)="n/a","n/a",IF(N$5&gt;OFFSET(N1045,-$D1045,0)+$D1045,$E1045-SUM($G1045:M1045),($E1045-SUM($G1045:M1045))/(OFFSET(N1045,-$D1045,0)-(N$5-$D1045-1))))</f>
        <v>0</v>
      </c>
    </row>
    <row r="1046" spans="1:14" ht="12.75" hidden="1" customHeight="1" outlineLevel="2" x14ac:dyDescent="0.25">
      <c r="A1046" s="3"/>
      <c r="B1046" s="3"/>
      <c r="C1046" s="392"/>
      <c r="D1046" s="3">
        <v>8</v>
      </c>
      <c r="E1046" s="290">
        <f ca="1"/>
        <v>0</v>
      </c>
      <c r="F1046" s="291"/>
      <c r="G1046" s="294"/>
      <c r="H1046" s="294"/>
      <c r="I1046" s="294"/>
      <c r="J1046" s="294"/>
      <c r="K1046" s="294"/>
      <c r="L1046" s="294"/>
      <c r="M1046" s="294"/>
      <c r="N1046" s="292"/>
    </row>
    <row r="1047" spans="1:14" ht="12.75" hidden="1" customHeight="1" outlineLevel="2" x14ac:dyDescent="0.25">
      <c r="A1047" s="3"/>
      <c r="B1047" s="3"/>
      <c r="C1047" s="392"/>
      <c r="D1047" s="3">
        <v>9</v>
      </c>
      <c r="E1047" s="290" t="e">
        <f ca="1"/>
        <v>#N/A</v>
      </c>
      <c r="F1047" s="291"/>
      <c r="G1047" s="294"/>
      <c r="H1047" s="294"/>
      <c r="I1047" s="294"/>
      <c r="J1047" s="294"/>
      <c r="K1047" s="294"/>
      <c r="L1047" s="294"/>
      <c r="M1047" s="294"/>
      <c r="N1047" s="294"/>
    </row>
    <row r="1048" spans="1:14" ht="12.75" hidden="1" customHeight="1" outlineLevel="2" x14ac:dyDescent="0.25">
      <c r="A1048" s="3"/>
      <c r="B1048" s="3"/>
      <c r="C1048" s="392"/>
      <c r="D1048" s="3">
        <v>10</v>
      </c>
      <c r="E1048" s="290" t="e">
        <f ca="1"/>
        <v>#N/A</v>
      </c>
      <c r="F1048" s="291"/>
      <c r="G1048" s="294"/>
      <c r="H1048" s="294"/>
      <c r="I1048" s="294"/>
      <c r="J1048" s="294"/>
      <c r="K1048" s="294"/>
      <c r="L1048" s="294"/>
      <c r="M1048" s="294"/>
      <c r="N1048" s="294"/>
    </row>
    <row r="1049" spans="1:14" ht="12.75" hidden="1" customHeight="1" outlineLevel="2" x14ac:dyDescent="0.25">
      <c r="A1049" s="3"/>
      <c r="B1049" s="3"/>
      <c r="C1049" s="392"/>
      <c r="D1049" s="3">
        <v>11</v>
      </c>
      <c r="E1049" s="290" t="e">
        <f ca="1"/>
        <v>#N/A</v>
      </c>
      <c r="F1049" s="291"/>
      <c r="G1049" s="294"/>
      <c r="H1049" s="294"/>
      <c r="I1049" s="294"/>
      <c r="J1049" s="294"/>
      <c r="K1049" s="294"/>
      <c r="L1049" s="294"/>
      <c r="M1049" s="294"/>
      <c r="N1049" s="294"/>
    </row>
    <row r="1050" spans="1:14" ht="12.75" hidden="1" customHeight="1" outlineLevel="2" x14ac:dyDescent="0.25">
      <c r="A1050" s="3"/>
      <c r="B1050" s="3"/>
      <c r="C1050" s="392"/>
      <c r="D1050" s="3">
        <v>12</v>
      </c>
      <c r="E1050" s="290" t="e">
        <f ca="1"/>
        <v>#N/A</v>
      </c>
      <c r="F1050" s="291"/>
      <c r="G1050" s="294"/>
      <c r="H1050" s="294"/>
      <c r="I1050" s="294"/>
      <c r="J1050" s="294"/>
      <c r="K1050" s="294"/>
      <c r="L1050" s="294"/>
      <c r="M1050" s="294"/>
      <c r="N1050" s="294"/>
    </row>
    <row r="1051" spans="1:14" ht="12.75" hidden="1" customHeight="1" outlineLevel="2" x14ac:dyDescent="0.25">
      <c r="A1051" s="3"/>
      <c r="B1051" s="3"/>
      <c r="C1051" s="392"/>
      <c r="D1051" s="3">
        <v>13</v>
      </c>
      <c r="E1051" s="290" t="e">
        <f ca="1"/>
        <v>#N/A</v>
      </c>
      <c r="F1051" s="291"/>
      <c r="G1051" s="294"/>
      <c r="H1051" s="294"/>
      <c r="I1051" s="294"/>
      <c r="J1051" s="294"/>
      <c r="K1051" s="294"/>
      <c r="L1051" s="294"/>
      <c r="M1051" s="294"/>
      <c r="N1051" s="294"/>
    </row>
    <row r="1052" spans="1:14" ht="12.75" hidden="1" customHeight="1" outlineLevel="2" x14ac:dyDescent="0.25">
      <c r="A1052" s="3"/>
      <c r="B1052" s="3"/>
      <c r="C1052" s="392"/>
      <c r="D1052" s="3">
        <v>14</v>
      </c>
      <c r="E1052" s="290" t="e">
        <f ca="1"/>
        <v>#N/A</v>
      </c>
      <c r="F1052" s="291"/>
      <c r="G1052" s="294"/>
      <c r="H1052" s="294"/>
      <c r="I1052" s="294"/>
      <c r="J1052" s="294"/>
      <c r="K1052" s="294"/>
      <c r="L1052" s="294"/>
      <c r="M1052" s="294"/>
      <c r="N1052" s="294"/>
    </row>
    <row r="1053" spans="1:14" ht="12.75" hidden="1" customHeight="1" outlineLevel="2" x14ac:dyDescent="0.25">
      <c r="A1053" s="3"/>
      <c r="B1053" s="3"/>
      <c r="C1053" s="392"/>
      <c r="D1053" s="3">
        <v>15</v>
      </c>
      <c r="E1053" s="290" t="e">
        <f ca="1"/>
        <v>#N/A</v>
      </c>
      <c r="F1053" s="291"/>
      <c r="G1053" s="294"/>
      <c r="H1053" s="294"/>
      <c r="I1053" s="294"/>
      <c r="J1053" s="294"/>
      <c r="K1053" s="294"/>
      <c r="L1053" s="294"/>
      <c r="M1053" s="294"/>
      <c r="N1053" s="294"/>
    </row>
    <row r="1054" spans="1:14" ht="12.75" hidden="1" customHeight="1" outlineLevel="1" x14ac:dyDescent="0.25">
      <c r="A1054" s="3"/>
      <c r="B1054" s="145" t="str">
        <f ca="1">B1037</f>
        <v>Asset Type 002</v>
      </c>
      <c r="C1054" s="145" t="str">
        <f ca="1">C1037</f>
        <v>Description - Asset Type 002</v>
      </c>
      <c r="D1054" s="3"/>
      <c r="E1054" s="3"/>
      <c r="F1054" s="106" t="s">
        <v>44</v>
      </c>
      <c r="G1054" s="296">
        <f t="shared" ref="G1054:N1054" si="4">SUM(G1039:G1053)</f>
        <v>0</v>
      </c>
      <c r="H1054" s="296">
        <f t="shared" ca="1" si="4"/>
        <v>0</v>
      </c>
      <c r="I1054" s="296">
        <f t="shared" ca="1" si="4"/>
        <v>0</v>
      </c>
      <c r="J1054" s="296">
        <f t="shared" ca="1" si="4"/>
        <v>0</v>
      </c>
      <c r="K1054" s="296">
        <f t="shared" ca="1" si="4"/>
        <v>0</v>
      </c>
      <c r="L1054" s="296">
        <f t="shared" ca="1" si="4"/>
        <v>0</v>
      </c>
      <c r="M1054" s="296">
        <f t="shared" ca="1" si="4"/>
        <v>0</v>
      </c>
      <c r="N1054" s="296">
        <f t="shared" ca="1" si="4"/>
        <v>0</v>
      </c>
    </row>
    <row r="1055" spans="1:14" ht="12.75" hidden="1" customHeight="1" outlineLevel="2" x14ac:dyDescent="0.25">
      <c r="A1055" s="217">
        <f>A1037+1</f>
        <v>3</v>
      </c>
      <c r="B1055" s="22" t="str">
        <f ca="1">OFFSET($B$13,$A1055-1,0)</f>
        <v>Asset Type 003</v>
      </c>
      <c r="C1055" s="22" t="str">
        <f ca="1">OFFSET($C$13,$A1055-1,0)</f>
        <v>Description - Asset Type 003</v>
      </c>
      <c r="D1055" s="3"/>
      <c r="E1055" s="109"/>
      <c r="F1055" s="108" t="s">
        <v>41</v>
      </c>
      <c r="G1055" s="295">
        <f t="shared" ref="G1055:N1055" ca="1" si="5">VLOOKUP($B1055,$B$13:$N$512,5+G$5,FALSE)</f>
        <v>0</v>
      </c>
      <c r="H1055" s="295">
        <f t="shared" ca="1" si="5"/>
        <v>0</v>
      </c>
      <c r="I1055" s="295">
        <f t="shared" ca="1" si="5"/>
        <v>0</v>
      </c>
      <c r="J1055" s="295">
        <f t="shared" ca="1" si="5"/>
        <v>0</v>
      </c>
      <c r="K1055" s="295">
        <f t="shared" ca="1" si="5"/>
        <v>0</v>
      </c>
      <c r="L1055" s="295">
        <f t="shared" ca="1" si="5"/>
        <v>0</v>
      </c>
      <c r="M1055" s="295">
        <f t="shared" ca="1" si="5"/>
        <v>0</v>
      </c>
      <c r="N1055" s="295">
        <f t="shared" ca="1" si="5"/>
        <v>0</v>
      </c>
    </row>
    <row r="1056" spans="1:14" ht="12.75" hidden="1" customHeight="1" outlineLevel="2" x14ac:dyDescent="0.25">
      <c r="A1056" s="3"/>
      <c r="B1056" s="3"/>
      <c r="C1056" s="21"/>
      <c r="D1056" s="3"/>
      <c r="E1056" s="107"/>
      <c r="F1056" s="106" t="s">
        <v>42</v>
      </c>
      <c r="G1056" s="111">
        <f ca="1">VLOOKUP($B1055,'Input Sheet'!$B$12:$N$511,5+G$5,FALSE)</f>
        <v>0</v>
      </c>
      <c r="H1056" s="111">
        <f ca="1">VLOOKUP($B1055,'Input Sheet'!$B$12:$N$511,5+H$5,FALSE)</f>
        <v>0</v>
      </c>
      <c r="I1056" s="111">
        <f ca="1">VLOOKUP($B1055,'Input Sheet'!$B$12:$N$511,5+I$5,FALSE)</f>
        <v>0</v>
      </c>
      <c r="J1056" s="111">
        <f ca="1">VLOOKUP($B1055,'Input Sheet'!$B$12:$N$511,5+J$5,FALSE)</f>
        <v>0</v>
      </c>
      <c r="K1056" s="111">
        <f ca="1">VLOOKUP($B1055,'Input Sheet'!$B$12:$N$511,5+K$5,FALSE)</f>
        <v>0</v>
      </c>
      <c r="L1056" s="111">
        <f ca="1">VLOOKUP($B1055,'Input Sheet'!$B$12:$N$511,5+L$5,FALSE)</f>
        <v>0</v>
      </c>
      <c r="M1056" s="111">
        <f ca="1">VLOOKUP($B1055,'Input Sheet'!$B$12:$N$511,5+M$5,FALSE)</f>
        <v>0</v>
      </c>
      <c r="N1056" s="111">
        <f ca="1">VLOOKUP($B1055,'Input Sheet'!$B$12:$N$511,5+N$5,FALSE)</f>
        <v>0</v>
      </c>
    </row>
    <row r="1057" spans="1:14" ht="12.75" hidden="1" customHeight="1" outlineLevel="2" x14ac:dyDescent="0.25">
      <c r="A1057" s="3"/>
      <c r="B1057" s="3"/>
      <c r="C1057" s="3"/>
      <c r="D1057" s="3">
        <v>1</v>
      </c>
      <c r="E1057" s="290">
        <f t="array" aca="1" ref="E1057:E1071" ca="1">TRANSPOSE(G1055:N1055)</f>
        <v>0</v>
      </c>
      <c r="F1057" s="291"/>
      <c r="G1057" s="292"/>
      <c r="H1057" s="293">
        <f ca="1">IF(OFFSET(H1057,-$D1057,0)="n/a","n/a",IF(H$5&gt;OFFSET(H1057,-$D1057,0)+$D1057,$E1057-SUM($G1057:G1057),($E1057-SUM($G1057:G1057))/(OFFSET(H1057,-$D1057,0)-(H$5-$D1057-1))))</f>
        <v>0</v>
      </c>
      <c r="I1057" s="293">
        <f ca="1">IF(OFFSET(I1057,-$D1057,0)="n/a","n/a",IF(I$5&gt;OFFSET(I1057,-$D1057,0)+$D1057,$E1057-SUM($G1057:H1057),($E1057-SUM($G1057:H1057))/(OFFSET(I1057,-$D1057,0)-(I$5-$D1057-1))))</f>
        <v>0</v>
      </c>
      <c r="J1057" s="293">
        <f ca="1">IF(OFFSET(J1057,-$D1057,0)="n/a","n/a",IF(J$5&gt;OFFSET(J1057,-$D1057,0)+$D1057,$E1057-SUM($G1057:I1057),($E1057-SUM($G1057:I1057))/(OFFSET(J1057,-$D1057,0)-(J$5-$D1057-1))))</f>
        <v>0</v>
      </c>
      <c r="K1057" s="293">
        <f ca="1">IF(OFFSET(K1057,-$D1057,0)="n/a","n/a",IF(K$5&gt;OFFSET(K1057,-$D1057,0)+$D1057,$E1057-SUM($G1057:J1057),($E1057-SUM($G1057:J1057))/(OFFSET(K1057,-$D1057,0)-(K$5-$D1057-1))))</f>
        <v>0</v>
      </c>
      <c r="L1057" s="293">
        <f ca="1">IF(OFFSET(L1057,-$D1057,0)="n/a","n/a",IF(L$5&gt;OFFSET(L1057,-$D1057,0)+$D1057,$E1057-SUM($G1057:K1057),($E1057-SUM($G1057:K1057))/(OFFSET(L1057,-$D1057,0)-(L$5-$D1057-1))))</f>
        <v>0</v>
      </c>
      <c r="M1057" s="293">
        <f ca="1">IF(OFFSET(M1057,-$D1057,0)="n/a","n/a",IF(M$5&gt;OFFSET(M1057,-$D1057,0)+$D1057,$E1057-SUM($G1057:L1057),($E1057-SUM($G1057:L1057))/(OFFSET(M1057,-$D1057,0)-(M$5-$D1057-1))))</f>
        <v>0</v>
      </c>
      <c r="N1057" s="293">
        <f ca="1">IF(OFFSET(N1057,-$D1057,0)="n/a","n/a",IF(N$5&gt;OFFSET(N1057,-$D1057,0)+$D1057,$E1057-SUM($G1057:M1057),($E1057-SUM($G1057:M1057))/(OFFSET(N1057,-$D1057,0)-(N$5-$D1057-1))))</f>
        <v>0</v>
      </c>
    </row>
    <row r="1058" spans="1:14" ht="12.75" hidden="1" customHeight="1" outlineLevel="2" x14ac:dyDescent="0.25">
      <c r="A1058" s="3"/>
      <c r="B1058" s="3"/>
      <c r="C1058" s="392" t="s">
        <v>43</v>
      </c>
      <c r="D1058" s="3">
        <v>2</v>
      </c>
      <c r="E1058" s="290">
        <f ca="1"/>
        <v>0</v>
      </c>
      <c r="F1058" s="291"/>
      <c r="G1058" s="294"/>
      <c r="H1058" s="292"/>
      <c r="I1058" s="293">
        <f ca="1">IF(OFFSET(I1058,-$D1058,0)="n/a","n/a",IF(I$5&gt;OFFSET(I1058,-$D1058,0)+$D1058,$E1058-SUM($G1058:H1058),($E1058-SUM($G1058:H1058))/(OFFSET(I1058,-$D1058,0)-(I$5-$D1058-1))))</f>
        <v>0</v>
      </c>
      <c r="J1058" s="293">
        <f ca="1">IF(OFFSET(J1058,-$D1058,0)="n/a","n/a",IF(J$5&gt;OFFSET(J1058,-$D1058,0)+$D1058,$E1058-SUM($G1058:I1058),($E1058-SUM($G1058:I1058))/(OFFSET(J1058,-$D1058,0)-(J$5-$D1058-1))))</f>
        <v>0</v>
      </c>
      <c r="K1058" s="293">
        <f ca="1">IF(OFFSET(K1058,-$D1058,0)="n/a","n/a",IF(K$5&gt;OFFSET(K1058,-$D1058,0)+$D1058,$E1058-SUM($G1058:J1058),($E1058-SUM($G1058:J1058))/(OFFSET(K1058,-$D1058,0)-(K$5-$D1058-1))))</f>
        <v>0</v>
      </c>
      <c r="L1058" s="293">
        <f ca="1">IF(OFFSET(L1058,-$D1058,0)="n/a","n/a",IF(L$5&gt;OFFSET(L1058,-$D1058,0)+$D1058,$E1058-SUM($G1058:K1058),($E1058-SUM($G1058:K1058))/(OFFSET(L1058,-$D1058,0)-(L$5-$D1058-1))))</f>
        <v>0</v>
      </c>
      <c r="M1058" s="293">
        <f ca="1">IF(OFFSET(M1058,-$D1058,0)="n/a","n/a",IF(M$5&gt;OFFSET(M1058,-$D1058,0)+$D1058,$E1058-SUM($G1058:L1058),($E1058-SUM($G1058:L1058))/(OFFSET(M1058,-$D1058,0)-(M$5-$D1058-1))))</f>
        <v>0</v>
      </c>
      <c r="N1058" s="293">
        <f ca="1">IF(OFFSET(N1058,-$D1058,0)="n/a","n/a",IF(N$5&gt;OFFSET(N1058,-$D1058,0)+$D1058,$E1058-SUM($G1058:M1058),($E1058-SUM($G1058:M1058))/(OFFSET(N1058,-$D1058,0)-(N$5-$D1058-1))))</f>
        <v>0</v>
      </c>
    </row>
    <row r="1059" spans="1:14" ht="12.75" hidden="1" customHeight="1" outlineLevel="2" x14ac:dyDescent="0.25">
      <c r="A1059" s="3"/>
      <c r="B1059" s="3"/>
      <c r="C1059" s="392"/>
      <c r="D1059" s="3">
        <v>3</v>
      </c>
      <c r="E1059" s="290">
        <f ca="1"/>
        <v>0</v>
      </c>
      <c r="F1059" s="291"/>
      <c r="G1059" s="294"/>
      <c r="H1059" s="294"/>
      <c r="I1059" s="292"/>
      <c r="J1059" s="293">
        <f ca="1">IF(OFFSET(J1059,-$D1059,0)="n/a","n/a",IF(J$5&gt;OFFSET(J1059,-$D1059,0)+$D1059,$E1059-SUM($G1059:I1059),($E1059-SUM($G1059:I1059))/(OFFSET(J1059,-$D1059,0)-(J$5-$D1059-1))))</f>
        <v>0</v>
      </c>
      <c r="K1059" s="293">
        <f ca="1">IF(OFFSET(K1059,-$D1059,0)="n/a","n/a",IF(K$5&gt;OFFSET(K1059,-$D1059,0)+$D1059,$E1059-SUM($G1059:J1059),($E1059-SUM($G1059:J1059))/(OFFSET(K1059,-$D1059,0)-(K$5-$D1059-1))))</f>
        <v>0</v>
      </c>
      <c r="L1059" s="293">
        <f ca="1">IF(OFFSET(L1059,-$D1059,0)="n/a","n/a",IF(L$5&gt;OFFSET(L1059,-$D1059,0)+$D1059,$E1059-SUM($G1059:K1059),($E1059-SUM($G1059:K1059))/(OFFSET(L1059,-$D1059,0)-(L$5-$D1059-1))))</f>
        <v>0</v>
      </c>
      <c r="M1059" s="293">
        <f ca="1">IF(OFFSET(M1059,-$D1059,0)="n/a","n/a",IF(M$5&gt;OFFSET(M1059,-$D1059,0)+$D1059,$E1059-SUM($G1059:L1059),($E1059-SUM($G1059:L1059))/(OFFSET(M1059,-$D1059,0)-(M$5-$D1059-1))))</f>
        <v>0</v>
      </c>
      <c r="N1059" s="293">
        <f ca="1">IF(OFFSET(N1059,-$D1059,0)="n/a","n/a",IF(N$5&gt;OFFSET(N1059,-$D1059,0)+$D1059,$E1059-SUM($G1059:M1059),($E1059-SUM($G1059:M1059))/(OFFSET(N1059,-$D1059,0)-(N$5-$D1059-1))))</f>
        <v>0</v>
      </c>
    </row>
    <row r="1060" spans="1:14" ht="12.75" hidden="1" customHeight="1" outlineLevel="2" x14ac:dyDescent="0.25">
      <c r="A1060" s="3"/>
      <c r="B1060" s="3"/>
      <c r="C1060" s="392"/>
      <c r="D1060" s="3">
        <v>4</v>
      </c>
      <c r="E1060" s="290">
        <f ca="1"/>
        <v>0</v>
      </c>
      <c r="F1060" s="291"/>
      <c r="G1060" s="294"/>
      <c r="H1060" s="294"/>
      <c r="I1060" s="294"/>
      <c r="J1060" s="292"/>
      <c r="K1060" s="293">
        <f ca="1">IF(OFFSET(K1060,-$D1060,0)="n/a","n/a",IF(K$5&gt;OFFSET(K1060,-$D1060,0)+$D1060,$E1060-SUM($G1060:J1060),($E1060-SUM($G1060:J1060))/(OFFSET(K1060,-$D1060,0)-(K$5-$D1060-1))))</f>
        <v>0</v>
      </c>
      <c r="L1060" s="293">
        <f ca="1">IF(OFFSET(L1060,-$D1060,0)="n/a","n/a",IF(L$5&gt;OFFSET(L1060,-$D1060,0)+$D1060,$E1060-SUM($G1060:K1060),($E1060-SUM($G1060:K1060))/(OFFSET(L1060,-$D1060,0)-(L$5-$D1060-1))))</f>
        <v>0</v>
      </c>
      <c r="M1060" s="293">
        <f ca="1">IF(OFFSET(M1060,-$D1060,0)="n/a","n/a",IF(M$5&gt;OFFSET(M1060,-$D1060,0)+$D1060,$E1060-SUM($G1060:L1060),($E1060-SUM($G1060:L1060))/(OFFSET(M1060,-$D1060,0)-(M$5-$D1060-1))))</f>
        <v>0</v>
      </c>
      <c r="N1060" s="293">
        <f ca="1">IF(OFFSET(N1060,-$D1060,0)="n/a","n/a",IF(N$5&gt;OFFSET(N1060,-$D1060,0)+$D1060,$E1060-SUM($G1060:M1060),($E1060-SUM($G1060:M1060))/(OFFSET(N1060,-$D1060,0)-(N$5-$D1060-1))))</f>
        <v>0</v>
      </c>
    </row>
    <row r="1061" spans="1:14" ht="12.75" hidden="1" customHeight="1" outlineLevel="2" x14ac:dyDescent="0.25">
      <c r="A1061" s="3"/>
      <c r="B1061" s="3"/>
      <c r="C1061" s="392"/>
      <c r="D1061" s="3">
        <v>5</v>
      </c>
      <c r="E1061" s="290">
        <f ca="1"/>
        <v>0</v>
      </c>
      <c r="F1061" s="291"/>
      <c r="G1061" s="294"/>
      <c r="H1061" s="294"/>
      <c r="I1061" s="294"/>
      <c r="J1061" s="294"/>
      <c r="K1061" s="292"/>
      <c r="L1061" s="293">
        <f ca="1">IF(OFFSET(L1061,-$D1061,0)="n/a","n/a",IF(L$5&gt;OFFSET(L1061,-$D1061,0)+$D1061,$E1061-SUM($G1061:K1061),($E1061-SUM($G1061:K1061))/(OFFSET(L1061,-$D1061,0)-(L$5-$D1061-1))))</f>
        <v>0</v>
      </c>
      <c r="M1061" s="293">
        <f ca="1">IF(OFFSET(M1061,-$D1061,0)="n/a","n/a",IF(M$5&gt;OFFSET(M1061,-$D1061,0)+$D1061,$E1061-SUM($G1061:L1061),($E1061-SUM($G1061:L1061))/(OFFSET(M1061,-$D1061,0)-(M$5-$D1061-1))))</f>
        <v>0</v>
      </c>
      <c r="N1061" s="293">
        <f ca="1">IF(OFFSET(N1061,-$D1061,0)="n/a","n/a",IF(N$5&gt;OFFSET(N1061,-$D1061,0)+$D1061,$E1061-SUM($G1061:M1061),($E1061-SUM($G1061:M1061))/(OFFSET(N1061,-$D1061,0)-(N$5-$D1061-1))))</f>
        <v>0</v>
      </c>
    </row>
    <row r="1062" spans="1:14" ht="12.75" hidden="1" customHeight="1" outlineLevel="2" x14ac:dyDescent="0.25">
      <c r="A1062" s="3"/>
      <c r="B1062" s="3"/>
      <c r="C1062" s="392"/>
      <c r="D1062" s="3">
        <v>6</v>
      </c>
      <c r="E1062" s="290">
        <f ca="1"/>
        <v>0</v>
      </c>
      <c r="F1062" s="291"/>
      <c r="G1062" s="294"/>
      <c r="H1062" s="294"/>
      <c r="I1062" s="294"/>
      <c r="J1062" s="294"/>
      <c r="K1062" s="294"/>
      <c r="L1062" s="292"/>
      <c r="M1062" s="293">
        <f ca="1">IF(OFFSET(M1062,-$D1062,0)="n/a","n/a",IF(M$5&gt;OFFSET(M1062,-$D1062,0)+$D1062,$E1062-SUM($G1062:L1062),($E1062-SUM($G1062:L1062))/(OFFSET(M1062,-$D1062,0)-(M$5-$D1062-1))))</f>
        <v>0</v>
      </c>
      <c r="N1062" s="293">
        <f ca="1">IF(OFFSET(N1062,-$D1062,0)="n/a","n/a",IF(N$5&gt;OFFSET(N1062,-$D1062,0)+$D1062,$E1062-SUM($G1062:M1062),($E1062-SUM($G1062:M1062))/(OFFSET(N1062,-$D1062,0)-(N$5-$D1062-1))))</f>
        <v>0</v>
      </c>
    </row>
    <row r="1063" spans="1:14" ht="12.75" hidden="1" customHeight="1" outlineLevel="2" x14ac:dyDescent="0.25">
      <c r="A1063" s="3"/>
      <c r="B1063" s="3"/>
      <c r="C1063" s="392"/>
      <c r="D1063" s="3">
        <v>7</v>
      </c>
      <c r="E1063" s="290">
        <f ca="1"/>
        <v>0</v>
      </c>
      <c r="F1063" s="291"/>
      <c r="G1063" s="294"/>
      <c r="H1063" s="294"/>
      <c r="I1063" s="294"/>
      <c r="J1063" s="294"/>
      <c r="K1063" s="294"/>
      <c r="L1063" s="294"/>
      <c r="M1063" s="292"/>
      <c r="N1063" s="293">
        <f ca="1">IF(OFFSET(N1063,-$D1063,0)="n/a","n/a",IF(N$5&gt;OFFSET(N1063,-$D1063,0)+$D1063,$E1063-SUM($G1063:M1063),($E1063-SUM($G1063:M1063))/(OFFSET(N1063,-$D1063,0)-(N$5-$D1063-1))))</f>
        <v>0</v>
      </c>
    </row>
    <row r="1064" spans="1:14" ht="12.75" hidden="1" customHeight="1" outlineLevel="2" x14ac:dyDescent="0.25">
      <c r="A1064" s="3"/>
      <c r="B1064" s="3"/>
      <c r="C1064" s="392"/>
      <c r="D1064" s="3">
        <v>8</v>
      </c>
      <c r="E1064" s="290">
        <f ca="1"/>
        <v>0</v>
      </c>
      <c r="F1064" s="291"/>
      <c r="G1064" s="294"/>
      <c r="H1064" s="294"/>
      <c r="I1064" s="294"/>
      <c r="J1064" s="294"/>
      <c r="K1064" s="294"/>
      <c r="L1064" s="294"/>
      <c r="M1064" s="294"/>
      <c r="N1064" s="292"/>
    </row>
    <row r="1065" spans="1:14" ht="12.75" hidden="1" customHeight="1" outlineLevel="2" x14ac:dyDescent="0.25">
      <c r="A1065" s="3"/>
      <c r="B1065" s="3"/>
      <c r="C1065" s="392"/>
      <c r="D1065" s="3">
        <v>9</v>
      </c>
      <c r="E1065" s="290" t="e">
        <f ca="1"/>
        <v>#N/A</v>
      </c>
      <c r="F1065" s="291"/>
      <c r="G1065" s="294"/>
      <c r="H1065" s="294"/>
      <c r="I1065" s="294"/>
      <c r="J1065" s="294"/>
      <c r="K1065" s="294"/>
      <c r="L1065" s="294"/>
      <c r="M1065" s="294"/>
      <c r="N1065" s="294"/>
    </row>
    <row r="1066" spans="1:14" ht="12.75" hidden="1" customHeight="1" outlineLevel="2" x14ac:dyDescent="0.25">
      <c r="A1066" s="3"/>
      <c r="B1066" s="3"/>
      <c r="C1066" s="392"/>
      <c r="D1066" s="3">
        <v>10</v>
      </c>
      <c r="E1066" s="290" t="e">
        <f ca="1"/>
        <v>#N/A</v>
      </c>
      <c r="F1066" s="291"/>
      <c r="G1066" s="294"/>
      <c r="H1066" s="294"/>
      <c r="I1066" s="294"/>
      <c r="J1066" s="294"/>
      <c r="K1066" s="294"/>
      <c r="L1066" s="294"/>
      <c r="M1066" s="294"/>
      <c r="N1066" s="294"/>
    </row>
    <row r="1067" spans="1:14" ht="12.75" hidden="1" customHeight="1" outlineLevel="2" x14ac:dyDescent="0.25">
      <c r="A1067" s="3"/>
      <c r="B1067" s="3"/>
      <c r="C1067" s="392"/>
      <c r="D1067" s="3">
        <v>11</v>
      </c>
      <c r="E1067" s="290" t="e">
        <f ca="1"/>
        <v>#N/A</v>
      </c>
      <c r="F1067" s="291"/>
      <c r="G1067" s="294"/>
      <c r="H1067" s="294"/>
      <c r="I1067" s="294"/>
      <c r="J1067" s="294"/>
      <c r="K1067" s="294"/>
      <c r="L1067" s="294"/>
      <c r="M1067" s="294"/>
      <c r="N1067" s="294"/>
    </row>
    <row r="1068" spans="1:14" ht="12.75" hidden="1" customHeight="1" outlineLevel="2" x14ac:dyDescent="0.25">
      <c r="A1068" s="3"/>
      <c r="B1068" s="3"/>
      <c r="C1068" s="392"/>
      <c r="D1068" s="3">
        <v>12</v>
      </c>
      <c r="E1068" s="290" t="e">
        <f ca="1"/>
        <v>#N/A</v>
      </c>
      <c r="F1068" s="291"/>
      <c r="G1068" s="294"/>
      <c r="H1068" s="294"/>
      <c r="I1068" s="294"/>
      <c r="J1068" s="294"/>
      <c r="K1068" s="294"/>
      <c r="L1068" s="294"/>
      <c r="M1068" s="294"/>
      <c r="N1068" s="294"/>
    </row>
    <row r="1069" spans="1:14" ht="12.75" hidden="1" customHeight="1" outlineLevel="2" x14ac:dyDescent="0.25">
      <c r="A1069" s="3"/>
      <c r="B1069" s="3"/>
      <c r="C1069" s="392"/>
      <c r="D1069" s="3">
        <v>13</v>
      </c>
      <c r="E1069" s="290" t="e">
        <f ca="1"/>
        <v>#N/A</v>
      </c>
      <c r="F1069" s="291"/>
      <c r="G1069" s="294"/>
      <c r="H1069" s="294"/>
      <c r="I1069" s="294"/>
      <c r="J1069" s="294"/>
      <c r="K1069" s="294"/>
      <c r="L1069" s="294"/>
      <c r="M1069" s="294"/>
      <c r="N1069" s="294"/>
    </row>
    <row r="1070" spans="1:14" ht="12.75" hidden="1" customHeight="1" outlineLevel="2" x14ac:dyDescent="0.25">
      <c r="A1070" s="3"/>
      <c r="B1070" s="3"/>
      <c r="C1070" s="392"/>
      <c r="D1070" s="3">
        <v>14</v>
      </c>
      <c r="E1070" s="290" t="e">
        <f ca="1"/>
        <v>#N/A</v>
      </c>
      <c r="F1070" s="291"/>
      <c r="G1070" s="294"/>
      <c r="H1070" s="294"/>
      <c r="I1070" s="294"/>
      <c r="J1070" s="294"/>
      <c r="K1070" s="294"/>
      <c r="L1070" s="294"/>
      <c r="M1070" s="294"/>
      <c r="N1070" s="294"/>
    </row>
    <row r="1071" spans="1:14" ht="12.75" hidden="1" customHeight="1" outlineLevel="2" x14ac:dyDescent="0.25">
      <c r="A1071" s="3"/>
      <c r="B1071" s="3"/>
      <c r="C1071" s="392"/>
      <c r="D1071" s="3">
        <v>15</v>
      </c>
      <c r="E1071" s="290" t="e">
        <f ca="1"/>
        <v>#N/A</v>
      </c>
      <c r="F1071" s="291"/>
      <c r="G1071" s="294"/>
      <c r="H1071" s="294"/>
      <c r="I1071" s="294"/>
      <c r="J1071" s="294"/>
      <c r="K1071" s="294"/>
      <c r="L1071" s="294"/>
      <c r="M1071" s="294"/>
      <c r="N1071" s="294"/>
    </row>
    <row r="1072" spans="1:14" ht="12.75" hidden="1" customHeight="1" outlineLevel="1" x14ac:dyDescent="0.25">
      <c r="A1072" s="3"/>
      <c r="B1072" s="145" t="str">
        <f ca="1">B1055</f>
        <v>Asset Type 003</v>
      </c>
      <c r="C1072" s="145" t="str">
        <f ca="1">C1055</f>
        <v>Description - Asset Type 003</v>
      </c>
      <c r="D1072" s="3"/>
      <c r="E1072" s="3"/>
      <c r="F1072" s="106" t="s">
        <v>44</v>
      </c>
      <c r="G1072" s="296">
        <f t="shared" ref="G1072:N1072" si="6">SUM(G1057:G1071)</f>
        <v>0</v>
      </c>
      <c r="H1072" s="296">
        <f t="shared" ca="1" si="6"/>
        <v>0</v>
      </c>
      <c r="I1072" s="296">
        <f t="shared" ca="1" si="6"/>
        <v>0</v>
      </c>
      <c r="J1072" s="296">
        <f t="shared" ca="1" si="6"/>
        <v>0</v>
      </c>
      <c r="K1072" s="296">
        <f t="shared" ca="1" si="6"/>
        <v>0</v>
      </c>
      <c r="L1072" s="296">
        <f t="shared" ca="1" si="6"/>
        <v>0</v>
      </c>
      <c r="M1072" s="296">
        <f t="shared" ca="1" si="6"/>
        <v>0</v>
      </c>
      <c r="N1072" s="296">
        <f t="shared" ca="1" si="6"/>
        <v>0</v>
      </c>
    </row>
    <row r="1073" spans="1:14" ht="12.75" hidden="1" customHeight="1" outlineLevel="2" x14ac:dyDescent="0.25">
      <c r="A1073" s="217">
        <f>A1055+1</f>
        <v>4</v>
      </c>
      <c r="B1073" s="22" t="str">
        <f ca="1">OFFSET($B$13,$A1073-1,0)</f>
        <v>Asset Type 004</v>
      </c>
      <c r="C1073" s="22" t="str">
        <f ca="1">OFFSET($C$13,$A1073-1,0)</f>
        <v>Description - Asset Type 004</v>
      </c>
      <c r="D1073" s="3"/>
      <c r="E1073" s="109"/>
      <c r="F1073" s="108" t="s">
        <v>41</v>
      </c>
      <c r="G1073" s="295">
        <f t="shared" ref="G1073:N1073" ca="1" si="7">VLOOKUP($B1073,$B$13:$N$512,5+G$5,FALSE)</f>
        <v>0</v>
      </c>
      <c r="H1073" s="295">
        <f t="shared" ca="1" si="7"/>
        <v>0</v>
      </c>
      <c r="I1073" s="295">
        <f t="shared" ca="1" si="7"/>
        <v>0</v>
      </c>
      <c r="J1073" s="295">
        <f t="shared" ca="1" si="7"/>
        <v>0</v>
      </c>
      <c r="K1073" s="295">
        <f t="shared" ca="1" si="7"/>
        <v>0</v>
      </c>
      <c r="L1073" s="295">
        <f t="shared" ca="1" si="7"/>
        <v>0</v>
      </c>
      <c r="M1073" s="295">
        <f t="shared" ca="1" si="7"/>
        <v>0</v>
      </c>
      <c r="N1073" s="295">
        <f t="shared" ca="1" si="7"/>
        <v>0</v>
      </c>
    </row>
    <row r="1074" spans="1:14" ht="12.75" hidden="1" customHeight="1" outlineLevel="2" x14ac:dyDescent="0.25">
      <c r="A1074" s="3"/>
      <c r="B1074" s="3"/>
      <c r="C1074" s="21"/>
      <c r="D1074" s="3"/>
      <c r="E1074" s="107"/>
      <c r="F1074" s="106" t="s">
        <v>42</v>
      </c>
      <c r="G1074" s="111">
        <f ca="1">VLOOKUP($B1073,'Input Sheet'!$B$12:$N$511,5+G$5,FALSE)</f>
        <v>0</v>
      </c>
      <c r="H1074" s="111">
        <f ca="1">VLOOKUP($B1073,'Input Sheet'!$B$12:$N$511,5+H$5,FALSE)</f>
        <v>0</v>
      </c>
      <c r="I1074" s="111">
        <f ca="1">VLOOKUP($B1073,'Input Sheet'!$B$12:$N$511,5+I$5,FALSE)</f>
        <v>0</v>
      </c>
      <c r="J1074" s="111">
        <f ca="1">VLOOKUP($B1073,'Input Sheet'!$B$12:$N$511,5+J$5,FALSE)</f>
        <v>0</v>
      </c>
      <c r="K1074" s="111">
        <f ca="1">VLOOKUP($B1073,'Input Sheet'!$B$12:$N$511,5+K$5,FALSE)</f>
        <v>0</v>
      </c>
      <c r="L1074" s="111">
        <f ca="1">VLOOKUP($B1073,'Input Sheet'!$B$12:$N$511,5+L$5,FALSE)</f>
        <v>0</v>
      </c>
      <c r="M1074" s="111">
        <f ca="1">VLOOKUP($B1073,'Input Sheet'!$B$12:$N$511,5+M$5,FALSE)</f>
        <v>0</v>
      </c>
      <c r="N1074" s="111">
        <f ca="1">VLOOKUP($B1073,'Input Sheet'!$B$12:$N$511,5+N$5,FALSE)</f>
        <v>0</v>
      </c>
    </row>
    <row r="1075" spans="1:14" ht="12.75" hidden="1" customHeight="1" outlineLevel="2" x14ac:dyDescent="0.25">
      <c r="A1075" s="3"/>
      <c r="B1075" s="3"/>
      <c r="C1075" s="3"/>
      <c r="D1075" s="3">
        <v>1</v>
      </c>
      <c r="E1075" s="290">
        <f t="array" aca="1" ref="E1075:E1089" ca="1">TRANSPOSE(G1073:N1073)</f>
        <v>0</v>
      </c>
      <c r="F1075" s="291"/>
      <c r="G1075" s="292"/>
      <c r="H1075" s="293">
        <f ca="1">IF(OFFSET(H1075,-$D1075,0)="n/a","n/a",IF(H$5&gt;OFFSET(H1075,-$D1075,0)+$D1075,$E1075-SUM($G1075:G1075),($E1075-SUM($G1075:G1075))/(OFFSET(H1075,-$D1075,0)-(H$5-$D1075-1))))</f>
        <v>0</v>
      </c>
      <c r="I1075" s="293">
        <f ca="1">IF(OFFSET(I1075,-$D1075,0)="n/a","n/a",IF(I$5&gt;OFFSET(I1075,-$D1075,0)+$D1075,$E1075-SUM($G1075:H1075),($E1075-SUM($G1075:H1075))/(OFFSET(I1075,-$D1075,0)-(I$5-$D1075-1))))</f>
        <v>0</v>
      </c>
      <c r="J1075" s="293">
        <f ca="1">IF(OFFSET(J1075,-$D1075,0)="n/a","n/a",IF(J$5&gt;OFFSET(J1075,-$D1075,0)+$D1075,$E1075-SUM($G1075:I1075),($E1075-SUM($G1075:I1075))/(OFFSET(J1075,-$D1075,0)-(J$5-$D1075-1))))</f>
        <v>0</v>
      </c>
      <c r="K1075" s="293">
        <f ca="1">IF(OFFSET(K1075,-$D1075,0)="n/a","n/a",IF(K$5&gt;OFFSET(K1075,-$D1075,0)+$D1075,$E1075-SUM($G1075:J1075),($E1075-SUM($G1075:J1075))/(OFFSET(K1075,-$D1075,0)-(K$5-$D1075-1))))</f>
        <v>0</v>
      </c>
      <c r="L1075" s="293">
        <f ca="1">IF(OFFSET(L1075,-$D1075,0)="n/a","n/a",IF(L$5&gt;OFFSET(L1075,-$D1075,0)+$D1075,$E1075-SUM($G1075:K1075),($E1075-SUM($G1075:K1075))/(OFFSET(L1075,-$D1075,0)-(L$5-$D1075-1))))</f>
        <v>0</v>
      </c>
      <c r="M1075" s="293">
        <f ca="1">IF(OFFSET(M1075,-$D1075,0)="n/a","n/a",IF(M$5&gt;OFFSET(M1075,-$D1075,0)+$D1075,$E1075-SUM($G1075:L1075),($E1075-SUM($G1075:L1075))/(OFFSET(M1075,-$D1075,0)-(M$5-$D1075-1))))</f>
        <v>0</v>
      </c>
      <c r="N1075" s="293">
        <f ca="1">IF(OFFSET(N1075,-$D1075,0)="n/a","n/a",IF(N$5&gt;OFFSET(N1075,-$D1075,0)+$D1075,$E1075-SUM($G1075:M1075),($E1075-SUM($G1075:M1075))/(OFFSET(N1075,-$D1075,0)-(N$5-$D1075-1))))</f>
        <v>0</v>
      </c>
    </row>
    <row r="1076" spans="1:14" ht="12.75" hidden="1" customHeight="1" outlineLevel="2" x14ac:dyDescent="0.25">
      <c r="A1076" s="3"/>
      <c r="B1076" s="3"/>
      <c r="C1076" s="392" t="s">
        <v>43</v>
      </c>
      <c r="D1076" s="3">
        <v>2</v>
      </c>
      <c r="E1076" s="290">
        <f ca="1"/>
        <v>0</v>
      </c>
      <c r="F1076" s="291"/>
      <c r="G1076" s="294"/>
      <c r="H1076" s="292"/>
      <c r="I1076" s="293">
        <f ca="1">IF(OFFSET(I1076,-$D1076,0)="n/a","n/a",IF(I$5&gt;OFFSET(I1076,-$D1076,0)+$D1076,$E1076-SUM($G1076:H1076),($E1076-SUM($G1076:H1076))/(OFFSET(I1076,-$D1076,0)-(I$5-$D1076-1))))</f>
        <v>0</v>
      </c>
      <c r="J1076" s="293">
        <f ca="1">IF(OFFSET(J1076,-$D1076,0)="n/a","n/a",IF(J$5&gt;OFFSET(J1076,-$D1076,0)+$D1076,$E1076-SUM($G1076:I1076),($E1076-SUM($G1076:I1076))/(OFFSET(J1076,-$D1076,0)-(J$5-$D1076-1))))</f>
        <v>0</v>
      </c>
      <c r="K1076" s="293">
        <f ca="1">IF(OFFSET(K1076,-$D1076,0)="n/a","n/a",IF(K$5&gt;OFFSET(K1076,-$D1076,0)+$D1076,$E1076-SUM($G1076:J1076),($E1076-SUM($G1076:J1076))/(OFFSET(K1076,-$D1076,0)-(K$5-$D1076-1))))</f>
        <v>0</v>
      </c>
      <c r="L1076" s="293">
        <f ca="1">IF(OFFSET(L1076,-$D1076,0)="n/a","n/a",IF(L$5&gt;OFFSET(L1076,-$D1076,0)+$D1076,$E1076-SUM($G1076:K1076),($E1076-SUM($G1076:K1076))/(OFFSET(L1076,-$D1076,0)-(L$5-$D1076-1))))</f>
        <v>0</v>
      </c>
      <c r="M1076" s="293">
        <f ca="1">IF(OFFSET(M1076,-$D1076,0)="n/a","n/a",IF(M$5&gt;OFFSET(M1076,-$D1076,0)+$D1076,$E1076-SUM($G1076:L1076),($E1076-SUM($G1076:L1076))/(OFFSET(M1076,-$D1076,0)-(M$5-$D1076-1))))</f>
        <v>0</v>
      </c>
      <c r="N1076" s="293">
        <f ca="1">IF(OFFSET(N1076,-$D1076,0)="n/a","n/a",IF(N$5&gt;OFFSET(N1076,-$D1076,0)+$D1076,$E1076-SUM($G1076:M1076),($E1076-SUM($G1076:M1076))/(OFFSET(N1076,-$D1076,0)-(N$5-$D1076-1))))</f>
        <v>0</v>
      </c>
    </row>
    <row r="1077" spans="1:14" ht="12.75" hidden="1" customHeight="1" outlineLevel="2" x14ac:dyDescent="0.25">
      <c r="A1077" s="3"/>
      <c r="B1077" s="3"/>
      <c r="C1077" s="392"/>
      <c r="D1077" s="3">
        <v>3</v>
      </c>
      <c r="E1077" s="290">
        <f ca="1"/>
        <v>0</v>
      </c>
      <c r="F1077" s="291"/>
      <c r="G1077" s="294"/>
      <c r="H1077" s="294"/>
      <c r="I1077" s="292"/>
      <c r="J1077" s="293">
        <f ca="1">IF(OFFSET(J1077,-$D1077,0)="n/a","n/a",IF(J$5&gt;OFFSET(J1077,-$D1077,0)+$D1077,$E1077-SUM($G1077:I1077),($E1077-SUM($G1077:I1077))/(OFFSET(J1077,-$D1077,0)-(J$5-$D1077-1))))</f>
        <v>0</v>
      </c>
      <c r="K1077" s="293">
        <f ca="1">IF(OFFSET(K1077,-$D1077,0)="n/a","n/a",IF(K$5&gt;OFFSET(K1077,-$D1077,0)+$D1077,$E1077-SUM($G1077:J1077),($E1077-SUM($G1077:J1077))/(OFFSET(K1077,-$D1077,0)-(K$5-$D1077-1))))</f>
        <v>0</v>
      </c>
      <c r="L1077" s="293">
        <f ca="1">IF(OFFSET(L1077,-$D1077,0)="n/a","n/a",IF(L$5&gt;OFFSET(L1077,-$D1077,0)+$D1077,$E1077-SUM($G1077:K1077),($E1077-SUM($G1077:K1077))/(OFFSET(L1077,-$D1077,0)-(L$5-$D1077-1))))</f>
        <v>0</v>
      </c>
      <c r="M1077" s="293">
        <f ca="1">IF(OFFSET(M1077,-$D1077,0)="n/a","n/a",IF(M$5&gt;OFFSET(M1077,-$D1077,0)+$D1077,$E1077-SUM($G1077:L1077),($E1077-SUM($G1077:L1077))/(OFFSET(M1077,-$D1077,0)-(M$5-$D1077-1))))</f>
        <v>0</v>
      </c>
      <c r="N1077" s="293">
        <f ca="1">IF(OFFSET(N1077,-$D1077,0)="n/a","n/a",IF(N$5&gt;OFFSET(N1077,-$D1077,0)+$D1077,$E1077-SUM($G1077:M1077),($E1077-SUM($G1077:M1077))/(OFFSET(N1077,-$D1077,0)-(N$5-$D1077-1))))</f>
        <v>0</v>
      </c>
    </row>
    <row r="1078" spans="1:14" ht="12.75" hidden="1" customHeight="1" outlineLevel="2" x14ac:dyDescent="0.25">
      <c r="A1078" s="3"/>
      <c r="B1078" s="3"/>
      <c r="C1078" s="392"/>
      <c r="D1078" s="3">
        <v>4</v>
      </c>
      <c r="E1078" s="290">
        <f ca="1"/>
        <v>0</v>
      </c>
      <c r="F1078" s="291"/>
      <c r="G1078" s="294"/>
      <c r="H1078" s="294"/>
      <c r="I1078" s="294"/>
      <c r="J1078" s="292"/>
      <c r="K1078" s="293">
        <f ca="1">IF(OFFSET(K1078,-$D1078,0)="n/a","n/a",IF(K$5&gt;OFFSET(K1078,-$D1078,0)+$D1078,$E1078-SUM($G1078:J1078),($E1078-SUM($G1078:J1078))/(OFFSET(K1078,-$D1078,0)-(K$5-$D1078-1))))</f>
        <v>0</v>
      </c>
      <c r="L1078" s="293">
        <f ca="1">IF(OFFSET(L1078,-$D1078,0)="n/a","n/a",IF(L$5&gt;OFFSET(L1078,-$D1078,0)+$D1078,$E1078-SUM($G1078:K1078),($E1078-SUM($G1078:K1078))/(OFFSET(L1078,-$D1078,0)-(L$5-$D1078-1))))</f>
        <v>0</v>
      </c>
      <c r="M1078" s="293">
        <f ca="1">IF(OFFSET(M1078,-$D1078,0)="n/a","n/a",IF(M$5&gt;OFFSET(M1078,-$D1078,0)+$D1078,$E1078-SUM($G1078:L1078),($E1078-SUM($G1078:L1078))/(OFFSET(M1078,-$D1078,0)-(M$5-$D1078-1))))</f>
        <v>0</v>
      </c>
      <c r="N1078" s="293">
        <f ca="1">IF(OFFSET(N1078,-$D1078,0)="n/a","n/a",IF(N$5&gt;OFFSET(N1078,-$D1078,0)+$D1078,$E1078-SUM($G1078:M1078),($E1078-SUM($G1078:M1078))/(OFFSET(N1078,-$D1078,0)-(N$5-$D1078-1))))</f>
        <v>0</v>
      </c>
    </row>
    <row r="1079" spans="1:14" ht="12.75" hidden="1" customHeight="1" outlineLevel="2" x14ac:dyDescent="0.25">
      <c r="A1079" s="3"/>
      <c r="B1079" s="3"/>
      <c r="C1079" s="392"/>
      <c r="D1079" s="3">
        <v>5</v>
      </c>
      <c r="E1079" s="290">
        <f ca="1"/>
        <v>0</v>
      </c>
      <c r="F1079" s="291"/>
      <c r="G1079" s="294"/>
      <c r="H1079" s="294"/>
      <c r="I1079" s="294"/>
      <c r="J1079" s="294"/>
      <c r="K1079" s="292"/>
      <c r="L1079" s="293">
        <f ca="1">IF(OFFSET(L1079,-$D1079,0)="n/a","n/a",IF(L$5&gt;OFFSET(L1079,-$D1079,0)+$D1079,$E1079-SUM($G1079:K1079),($E1079-SUM($G1079:K1079))/(OFFSET(L1079,-$D1079,0)-(L$5-$D1079-1))))</f>
        <v>0</v>
      </c>
      <c r="M1079" s="293">
        <f ca="1">IF(OFFSET(M1079,-$D1079,0)="n/a","n/a",IF(M$5&gt;OFFSET(M1079,-$D1079,0)+$D1079,$E1079-SUM($G1079:L1079),($E1079-SUM($G1079:L1079))/(OFFSET(M1079,-$D1079,0)-(M$5-$D1079-1))))</f>
        <v>0</v>
      </c>
      <c r="N1079" s="293">
        <f ca="1">IF(OFFSET(N1079,-$D1079,0)="n/a","n/a",IF(N$5&gt;OFFSET(N1079,-$D1079,0)+$D1079,$E1079-SUM($G1079:M1079),($E1079-SUM($G1079:M1079))/(OFFSET(N1079,-$D1079,0)-(N$5-$D1079-1))))</f>
        <v>0</v>
      </c>
    </row>
    <row r="1080" spans="1:14" ht="12.75" hidden="1" customHeight="1" outlineLevel="2" x14ac:dyDescent="0.25">
      <c r="A1080" s="3"/>
      <c r="B1080" s="3"/>
      <c r="C1080" s="392"/>
      <c r="D1080" s="3">
        <v>6</v>
      </c>
      <c r="E1080" s="290">
        <f ca="1"/>
        <v>0</v>
      </c>
      <c r="F1080" s="291"/>
      <c r="G1080" s="294"/>
      <c r="H1080" s="294"/>
      <c r="I1080" s="294"/>
      <c r="J1080" s="294"/>
      <c r="K1080" s="294"/>
      <c r="L1080" s="292"/>
      <c r="M1080" s="293">
        <f ca="1">IF(OFFSET(M1080,-$D1080,0)="n/a","n/a",IF(M$5&gt;OFFSET(M1080,-$D1080,0)+$D1080,$E1080-SUM($G1080:L1080),($E1080-SUM($G1080:L1080))/(OFFSET(M1080,-$D1080,0)-(M$5-$D1080-1))))</f>
        <v>0</v>
      </c>
      <c r="N1080" s="293">
        <f ca="1">IF(OFFSET(N1080,-$D1080,0)="n/a","n/a",IF(N$5&gt;OFFSET(N1080,-$D1080,0)+$D1080,$E1080-SUM($G1080:M1080),($E1080-SUM($G1080:M1080))/(OFFSET(N1080,-$D1080,0)-(N$5-$D1080-1))))</f>
        <v>0</v>
      </c>
    </row>
    <row r="1081" spans="1:14" ht="12.75" hidden="1" customHeight="1" outlineLevel="2" x14ac:dyDescent="0.25">
      <c r="A1081" s="3"/>
      <c r="B1081" s="3"/>
      <c r="C1081" s="392"/>
      <c r="D1081" s="3">
        <v>7</v>
      </c>
      <c r="E1081" s="290">
        <f ca="1"/>
        <v>0</v>
      </c>
      <c r="F1081" s="291"/>
      <c r="G1081" s="294"/>
      <c r="H1081" s="294"/>
      <c r="I1081" s="294"/>
      <c r="J1081" s="294"/>
      <c r="K1081" s="294"/>
      <c r="L1081" s="294"/>
      <c r="M1081" s="292"/>
      <c r="N1081" s="293">
        <f ca="1">IF(OFFSET(N1081,-$D1081,0)="n/a","n/a",IF(N$5&gt;OFFSET(N1081,-$D1081,0)+$D1081,$E1081-SUM($G1081:M1081),($E1081-SUM($G1081:M1081))/(OFFSET(N1081,-$D1081,0)-(N$5-$D1081-1))))</f>
        <v>0</v>
      </c>
    </row>
    <row r="1082" spans="1:14" ht="12.75" hidden="1" customHeight="1" outlineLevel="2" x14ac:dyDescent="0.25">
      <c r="A1082" s="3"/>
      <c r="B1082" s="3"/>
      <c r="C1082" s="392"/>
      <c r="D1082" s="3">
        <v>8</v>
      </c>
      <c r="E1082" s="290">
        <f ca="1"/>
        <v>0</v>
      </c>
      <c r="F1082" s="291"/>
      <c r="G1082" s="294"/>
      <c r="H1082" s="294"/>
      <c r="I1082" s="294"/>
      <c r="J1082" s="294"/>
      <c r="K1082" s="294"/>
      <c r="L1082" s="294"/>
      <c r="M1082" s="294"/>
      <c r="N1082" s="292"/>
    </row>
    <row r="1083" spans="1:14" ht="12.75" hidden="1" customHeight="1" outlineLevel="2" x14ac:dyDescent="0.25">
      <c r="A1083" s="3"/>
      <c r="B1083" s="3"/>
      <c r="C1083" s="392"/>
      <c r="D1083" s="3">
        <v>9</v>
      </c>
      <c r="E1083" s="290" t="e">
        <f ca="1"/>
        <v>#N/A</v>
      </c>
      <c r="F1083" s="291"/>
      <c r="G1083" s="294"/>
      <c r="H1083" s="294"/>
      <c r="I1083" s="294"/>
      <c r="J1083" s="294"/>
      <c r="K1083" s="294"/>
      <c r="L1083" s="294"/>
      <c r="M1083" s="294"/>
      <c r="N1083" s="294"/>
    </row>
    <row r="1084" spans="1:14" ht="12.75" hidden="1" customHeight="1" outlineLevel="2" x14ac:dyDescent="0.25">
      <c r="A1084" s="3"/>
      <c r="B1084" s="3"/>
      <c r="C1084" s="392"/>
      <c r="D1084" s="3">
        <v>10</v>
      </c>
      <c r="E1084" s="290" t="e">
        <f ca="1"/>
        <v>#N/A</v>
      </c>
      <c r="F1084" s="291"/>
      <c r="G1084" s="294"/>
      <c r="H1084" s="294"/>
      <c r="I1084" s="294"/>
      <c r="J1084" s="294"/>
      <c r="K1084" s="294"/>
      <c r="L1084" s="294"/>
      <c r="M1084" s="294"/>
      <c r="N1084" s="294"/>
    </row>
    <row r="1085" spans="1:14" ht="12.75" hidden="1" customHeight="1" outlineLevel="2" x14ac:dyDescent="0.25">
      <c r="A1085" s="3"/>
      <c r="B1085" s="3"/>
      <c r="C1085" s="392"/>
      <c r="D1085" s="3">
        <v>11</v>
      </c>
      <c r="E1085" s="290" t="e">
        <f ca="1"/>
        <v>#N/A</v>
      </c>
      <c r="F1085" s="291"/>
      <c r="G1085" s="294"/>
      <c r="H1085" s="294"/>
      <c r="I1085" s="294"/>
      <c r="J1085" s="294"/>
      <c r="K1085" s="294"/>
      <c r="L1085" s="294"/>
      <c r="M1085" s="294"/>
      <c r="N1085" s="294"/>
    </row>
    <row r="1086" spans="1:14" ht="12.75" hidden="1" customHeight="1" outlineLevel="2" x14ac:dyDescent="0.25">
      <c r="A1086" s="3"/>
      <c r="B1086" s="3"/>
      <c r="C1086" s="392"/>
      <c r="D1086" s="3">
        <v>12</v>
      </c>
      <c r="E1086" s="290" t="e">
        <f ca="1"/>
        <v>#N/A</v>
      </c>
      <c r="F1086" s="291"/>
      <c r="G1086" s="294"/>
      <c r="H1086" s="294"/>
      <c r="I1086" s="294"/>
      <c r="J1086" s="294"/>
      <c r="K1086" s="294"/>
      <c r="L1086" s="294"/>
      <c r="M1086" s="294"/>
      <c r="N1086" s="294"/>
    </row>
    <row r="1087" spans="1:14" ht="12.75" hidden="1" customHeight="1" outlineLevel="2" x14ac:dyDescent="0.25">
      <c r="A1087" s="3"/>
      <c r="B1087" s="3"/>
      <c r="C1087" s="392"/>
      <c r="D1087" s="3">
        <v>13</v>
      </c>
      <c r="E1087" s="290" t="e">
        <f ca="1"/>
        <v>#N/A</v>
      </c>
      <c r="F1087" s="291"/>
      <c r="G1087" s="294"/>
      <c r="H1087" s="294"/>
      <c r="I1087" s="294"/>
      <c r="J1087" s="294"/>
      <c r="K1087" s="294"/>
      <c r="L1087" s="294"/>
      <c r="M1087" s="294"/>
      <c r="N1087" s="294"/>
    </row>
    <row r="1088" spans="1:14" ht="12.75" hidden="1" customHeight="1" outlineLevel="2" x14ac:dyDescent="0.25">
      <c r="A1088" s="3"/>
      <c r="B1088" s="3"/>
      <c r="C1088" s="392"/>
      <c r="D1088" s="3">
        <v>14</v>
      </c>
      <c r="E1088" s="290" t="e">
        <f ca="1"/>
        <v>#N/A</v>
      </c>
      <c r="F1088" s="291"/>
      <c r="G1088" s="294"/>
      <c r="H1088" s="294"/>
      <c r="I1088" s="294"/>
      <c r="J1088" s="294"/>
      <c r="K1088" s="294"/>
      <c r="L1088" s="294"/>
      <c r="M1088" s="294"/>
      <c r="N1088" s="294"/>
    </row>
    <row r="1089" spans="1:14" ht="12.75" hidden="1" customHeight="1" outlineLevel="2" x14ac:dyDescent="0.25">
      <c r="A1089" s="3"/>
      <c r="B1089" s="3"/>
      <c r="C1089" s="392"/>
      <c r="D1089" s="3">
        <v>15</v>
      </c>
      <c r="E1089" s="290" t="e">
        <f ca="1"/>
        <v>#N/A</v>
      </c>
      <c r="F1089" s="291"/>
      <c r="G1089" s="294"/>
      <c r="H1089" s="294"/>
      <c r="I1089" s="294"/>
      <c r="J1089" s="294"/>
      <c r="K1089" s="294"/>
      <c r="L1089" s="294"/>
      <c r="M1089" s="294"/>
      <c r="N1089" s="294"/>
    </row>
    <row r="1090" spans="1:14" ht="12.75" hidden="1" customHeight="1" outlineLevel="1" x14ac:dyDescent="0.25">
      <c r="A1090" s="3"/>
      <c r="B1090" s="145" t="str">
        <f ca="1">B1073</f>
        <v>Asset Type 004</v>
      </c>
      <c r="C1090" s="145" t="str">
        <f ca="1">C1073</f>
        <v>Description - Asset Type 004</v>
      </c>
      <c r="D1090" s="3"/>
      <c r="E1090" s="3"/>
      <c r="F1090" s="106" t="s">
        <v>44</v>
      </c>
      <c r="G1090" s="296">
        <f t="shared" ref="G1090:N1090" si="8">SUM(G1075:G1089)</f>
        <v>0</v>
      </c>
      <c r="H1090" s="296">
        <f t="shared" ca="1" si="8"/>
        <v>0</v>
      </c>
      <c r="I1090" s="296">
        <f t="shared" ca="1" si="8"/>
        <v>0</v>
      </c>
      <c r="J1090" s="296">
        <f t="shared" ca="1" si="8"/>
        <v>0</v>
      </c>
      <c r="K1090" s="296">
        <f t="shared" ca="1" si="8"/>
        <v>0</v>
      </c>
      <c r="L1090" s="296">
        <f t="shared" ca="1" si="8"/>
        <v>0</v>
      </c>
      <c r="M1090" s="296">
        <f t="shared" ca="1" si="8"/>
        <v>0</v>
      </c>
      <c r="N1090" s="296">
        <f t="shared" ca="1" si="8"/>
        <v>0</v>
      </c>
    </row>
    <row r="1091" spans="1:14" ht="12.75" hidden="1" customHeight="1" outlineLevel="2" x14ac:dyDescent="0.25">
      <c r="A1091" s="217">
        <f>A1073+1</f>
        <v>5</v>
      </c>
      <c r="B1091" s="22" t="str">
        <f ca="1">OFFSET($B$13,$A1091-1,0)</f>
        <v>Asset Type 005</v>
      </c>
      <c r="C1091" s="22" t="str">
        <f ca="1">OFFSET($C$13,$A1091-1,0)</f>
        <v>Description - Asset Type 005</v>
      </c>
      <c r="D1091" s="3"/>
      <c r="E1091" s="109"/>
      <c r="F1091" s="108" t="s">
        <v>41</v>
      </c>
      <c r="G1091" s="295">
        <f t="shared" ref="G1091:N1091" ca="1" si="9">VLOOKUP($B1091,$B$13:$N$512,5+G$5,FALSE)</f>
        <v>0</v>
      </c>
      <c r="H1091" s="295">
        <f t="shared" ca="1" si="9"/>
        <v>0</v>
      </c>
      <c r="I1091" s="295">
        <f t="shared" ca="1" si="9"/>
        <v>0</v>
      </c>
      <c r="J1091" s="295">
        <f t="shared" ca="1" si="9"/>
        <v>0</v>
      </c>
      <c r="K1091" s="295">
        <f t="shared" ca="1" si="9"/>
        <v>0</v>
      </c>
      <c r="L1091" s="295">
        <f t="shared" ca="1" si="9"/>
        <v>0</v>
      </c>
      <c r="M1091" s="295">
        <f t="shared" ca="1" si="9"/>
        <v>0</v>
      </c>
      <c r="N1091" s="295">
        <f t="shared" ca="1" si="9"/>
        <v>0</v>
      </c>
    </row>
    <row r="1092" spans="1:14" ht="12.75" hidden="1" customHeight="1" outlineLevel="2" x14ac:dyDescent="0.25">
      <c r="A1092" s="3"/>
      <c r="B1092" s="3"/>
      <c r="C1092" s="21"/>
      <c r="D1092" s="3"/>
      <c r="E1092" s="107"/>
      <c r="F1092" s="106" t="s">
        <v>42</v>
      </c>
      <c r="G1092" s="111">
        <f ca="1">VLOOKUP($B1091,'Input Sheet'!$B$12:$N$511,5+G$5,FALSE)</f>
        <v>0</v>
      </c>
      <c r="H1092" s="111">
        <f ca="1">VLOOKUP($B1091,'Input Sheet'!$B$12:$N$511,5+H$5,FALSE)</f>
        <v>0</v>
      </c>
      <c r="I1092" s="111">
        <f ca="1">VLOOKUP($B1091,'Input Sheet'!$B$12:$N$511,5+I$5,FALSE)</f>
        <v>0</v>
      </c>
      <c r="J1092" s="111">
        <f ca="1">VLOOKUP($B1091,'Input Sheet'!$B$12:$N$511,5+J$5,FALSE)</f>
        <v>0</v>
      </c>
      <c r="K1092" s="111">
        <f ca="1">VLOOKUP($B1091,'Input Sheet'!$B$12:$N$511,5+K$5,FALSE)</f>
        <v>0</v>
      </c>
      <c r="L1092" s="111">
        <f ca="1">VLOOKUP($B1091,'Input Sheet'!$B$12:$N$511,5+L$5,FALSE)</f>
        <v>0</v>
      </c>
      <c r="M1092" s="111">
        <f ca="1">VLOOKUP($B1091,'Input Sheet'!$B$12:$N$511,5+M$5,FALSE)</f>
        <v>0</v>
      </c>
      <c r="N1092" s="111">
        <f ca="1">VLOOKUP($B1091,'Input Sheet'!$B$12:$N$511,5+N$5,FALSE)</f>
        <v>0</v>
      </c>
    </row>
    <row r="1093" spans="1:14" ht="12.75" hidden="1" customHeight="1" outlineLevel="2" x14ac:dyDescent="0.25">
      <c r="A1093" s="3"/>
      <c r="B1093" s="3"/>
      <c r="C1093" s="3"/>
      <c r="D1093" s="3">
        <v>1</v>
      </c>
      <c r="E1093" s="290">
        <f t="array" aca="1" ref="E1093:E1107" ca="1">TRANSPOSE(G1091:N1091)</f>
        <v>0</v>
      </c>
      <c r="F1093" s="291"/>
      <c r="G1093" s="292"/>
      <c r="H1093" s="293">
        <f ca="1">IF(OFFSET(H1093,-$D1093,0)="n/a","n/a",IF(H$5&gt;OFFSET(H1093,-$D1093,0)+$D1093,$E1093-SUM($G1093:G1093),($E1093-SUM($G1093:G1093))/(OFFSET(H1093,-$D1093,0)-(H$5-$D1093-1))))</f>
        <v>0</v>
      </c>
      <c r="I1093" s="293">
        <f ca="1">IF(OFFSET(I1093,-$D1093,0)="n/a","n/a",IF(I$5&gt;OFFSET(I1093,-$D1093,0)+$D1093,$E1093-SUM($G1093:H1093),($E1093-SUM($G1093:H1093))/(OFFSET(I1093,-$D1093,0)-(I$5-$D1093-1))))</f>
        <v>0</v>
      </c>
      <c r="J1093" s="293">
        <f ca="1">IF(OFFSET(J1093,-$D1093,0)="n/a","n/a",IF(J$5&gt;OFFSET(J1093,-$D1093,0)+$D1093,$E1093-SUM($G1093:I1093),($E1093-SUM($G1093:I1093))/(OFFSET(J1093,-$D1093,0)-(J$5-$D1093-1))))</f>
        <v>0</v>
      </c>
      <c r="K1093" s="293">
        <f ca="1">IF(OFFSET(K1093,-$D1093,0)="n/a","n/a",IF(K$5&gt;OFFSET(K1093,-$D1093,0)+$D1093,$E1093-SUM($G1093:J1093),($E1093-SUM($G1093:J1093))/(OFFSET(K1093,-$D1093,0)-(K$5-$D1093-1))))</f>
        <v>0</v>
      </c>
      <c r="L1093" s="293">
        <f ca="1">IF(OFFSET(L1093,-$D1093,0)="n/a","n/a",IF(L$5&gt;OFFSET(L1093,-$D1093,0)+$D1093,$E1093-SUM($G1093:K1093),($E1093-SUM($G1093:K1093))/(OFFSET(L1093,-$D1093,0)-(L$5-$D1093-1))))</f>
        <v>0</v>
      </c>
      <c r="M1093" s="293">
        <f ca="1">IF(OFFSET(M1093,-$D1093,0)="n/a","n/a",IF(M$5&gt;OFFSET(M1093,-$D1093,0)+$D1093,$E1093-SUM($G1093:L1093),($E1093-SUM($G1093:L1093))/(OFFSET(M1093,-$D1093,0)-(M$5-$D1093-1))))</f>
        <v>0</v>
      </c>
      <c r="N1093" s="293">
        <f ca="1">IF(OFFSET(N1093,-$D1093,0)="n/a","n/a",IF(N$5&gt;OFFSET(N1093,-$D1093,0)+$D1093,$E1093-SUM($G1093:M1093),($E1093-SUM($G1093:M1093))/(OFFSET(N1093,-$D1093,0)-(N$5-$D1093-1))))</f>
        <v>0</v>
      </c>
    </row>
    <row r="1094" spans="1:14" ht="12.75" hidden="1" customHeight="1" outlineLevel="2" x14ac:dyDescent="0.25">
      <c r="A1094" s="3"/>
      <c r="B1094" s="3"/>
      <c r="C1094" s="392" t="s">
        <v>43</v>
      </c>
      <c r="D1094" s="3">
        <v>2</v>
      </c>
      <c r="E1094" s="290">
        <f ca="1"/>
        <v>0</v>
      </c>
      <c r="F1094" s="291"/>
      <c r="G1094" s="294"/>
      <c r="H1094" s="292"/>
      <c r="I1094" s="293">
        <f ca="1">IF(OFFSET(I1094,-$D1094,0)="n/a","n/a",IF(I$5&gt;OFFSET(I1094,-$D1094,0)+$D1094,$E1094-SUM($G1094:H1094),($E1094-SUM($G1094:H1094))/(OFFSET(I1094,-$D1094,0)-(I$5-$D1094-1))))</f>
        <v>0</v>
      </c>
      <c r="J1094" s="293">
        <f ca="1">IF(OFFSET(J1094,-$D1094,0)="n/a","n/a",IF(J$5&gt;OFFSET(J1094,-$D1094,0)+$D1094,$E1094-SUM($G1094:I1094),($E1094-SUM($G1094:I1094))/(OFFSET(J1094,-$D1094,0)-(J$5-$D1094-1))))</f>
        <v>0</v>
      </c>
      <c r="K1094" s="293">
        <f ca="1">IF(OFFSET(K1094,-$D1094,0)="n/a","n/a",IF(K$5&gt;OFFSET(K1094,-$D1094,0)+$D1094,$E1094-SUM($G1094:J1094),($E1094-SUM($G1094:J1094))/(OFFSET(K1094,-$D1094,0)-(K$5-$D1094-1))))</f>
        <v>0</v>
      </c>
      <c r="L1094" s="293">
        <f ca="1">IF(OFFSET(L1094,-$D1094,0)="n/a","n/a",IF(L$5&gt;OFFSET(L1094,-$D1094,0)+$D1094,$E1094-SUM($G1094:K1094),($E1094-SUM($G1094:K1094))/(OFFSET(L1094,-$D1094,0)-(L$5-$D1094-1))))</f>
        <v>0</v>
      </c>
      <c r="M1094" s="293">
        <f ca="1">IF(OFFSET(M1094,-$D1094,0)="n/a","n/a",IF(M$5&gt;OFFSET(M1094,-$D1094,0)+$D1094,$E1094-SUM($G1094:L1094),($E1094-SUM($G1094:L1094))/(OFFSET(M1094,-$D1094,0)-(M$5-$D1094-1))))</f>
        <v>0</v>
      </c>
      <c r="N1094" s="293">
        <f ca="1">IF(OFFSET(N1094,-$D1094,0)="n/a","n/a",IF(N$5&gt;OFFSET(N1094,-$D1094,0)+$D1094,$E1094-SUM($G1094:M1094),($E1094-SUM($G1094:M1094))/(OFFSET(N1094,-$D1094,0)-(N$5-$D1094-1))))</f>
        <v>0</v>
      </c>
    </row>
    <row r="1095" spans="1:14" ht="12.75" hidden="1" customHeight="1" outlineLevel="2" x14ac:dyDescent="0.25">
      <c r="A1095" s="3"/>
      <c r="B1095" s="3"/>
      <c r="C1095" s="392"/>
      <c r="D1095" s="3">
        <v>3</v>
      </c>
      <c r="E1095" s="290">
        <f ca="1"/>
        <v>0</v>
      </c>
      <c r="F1095" s="291"/>
      <c r="G1095" s="294"/>
      <c r="H1095" s="294"/>
      <c r="I1095" s="292"/>
      <c r="J1095" s="293">
        <f ca="1">IF(OFFSET(J1095,-$D1095,0)="n/a","n/a",IF(J$5&gt;OFFSET(J1095,-$D1095,0)+$D1095,$E1095-SUM($G1095:I1095),($E1095-SUM($G1095:I1095))/(OFFSET(J1095,-$D1095,0)-(J$5-$D1095-1))))</f>
        <v>0</v>
      </c>
      <c r="K1095" s="293">
        <f ca="1">IF(OFFSET(K1095,-$D1095,0)="n/a","n/a",IF(K$5&gt;OFFSET(K1095,-$D1095,0)+$D1095,$E1095-SUM($G1095:J1095),($E1095-SUM($G1095:J1095))/(OFFSET(K1095,-$D1095,0)-(K$5-$D1095-1))))</f>
        <v>0</v>
      </c>
      <c r="L1095" s="293">
        <f ca="1">IF(OFFSET(L1095,-$D1095,0)="n/a","n/a",IF(L$5&gt;OFFSET(L1095,-$D1095,0)+$D1095,$E1095-SUM($G1095:K1095),($E1095-SUM($G1095:K1095))/(OFFSET(L1095,-$D1095,0)-(L$5-$D1095-1))))</f>
        <v>0</v>
      </c>
      <c r="M1095" s="293">
        <f ca="1">IF(OFFSET(M1095,-$D1095,0)="n/a","n/a",IF(M$5&gt;OFFSET(M1095,-$D1095,0)+$D1095,$E1095-SUM($G1095:L1095),($E1095-SUM($G1095:L1095))/(OFFSET(M1095,-$D1095,0)-(M$5-$D1095-1))))</f>
        <v>0</v>
      </c>
      <c r="N1095" s="293">
        <f ca="1">IF(OFFSET(N1095,-$D1095,0)="n/a","n/a",IF(N$5&gt;OFFSET(N1095,-$D1095,0)+$D1095,$E1095-SUM($G1095:M1095),($E1095-SUM($G1095:M1095))/(OFFSET(N1095,-$D1095,0)-(N$5-$D1095-1))))</f>
        <v>0</v>
      </c>
    </row>
    <row r="1096" spans="1:14" ht="12.75" hidden="1" customHeight="1" outlineLevel="2" x14ac:dyDescent="0.25">
      <c r="A1096" s="3"/>
      <c r="B1096" s="3"/>
      <c r="C1096" s="392"/>
      <c r="D1096" s="3">
        <v>4</v>
      </c>
      <c r="E1096" s="290">
        <f ca="1"/>
        <v>0</v>
      </c>
      <c r="F1096" s="291"/>
      <c r="G1096" s="294"/>
      <c r="H1096" s="294"/>
      <c r="I1096" s="294"/>
      <c r="J1096" s="292"/>
      <c r="K1096" s="293">
        <f ca="1">IF(OFFSET(K1096,-$D1096,0)="n/a","n/a",IF(K$5&gt;OFFSET(K1096,-$D1096,0)+$D1096,$E1096-SUM($G1096:J1096),($E1096-SUM($G1096:J1096))/(OFFSET(K1096,-$D1096,0)-(K$5-$D1096-1))))</f>
        <v>0</v>
      </c>
      <c r="L1096" s="293">
        <f ca="1">IF(OFFSET(L1096,-$D1096,0)="n/a","n/a",IF(L$5&gt;OFFSET(L1096,-$D1096,0)+$D1096,$E1096-SUM($G1096:K1096),($E1096-SUM($G1096:K1096))/(OFFSET(L1096,-$D1096,0)-(L$5-$D1096-1))))</f>
        <v>0</v>
      </c>
      <c r="M1096" s="293">
        <f ca="1">IF(OFFSET(M1096,-$D1096,0)="n/a","n/a",IF(M$5&gt;OFFSET(M1096,-$D1096,0)+$D1096,$E1096-SUM($G1096:L1096),($E1096-SUM($G1096:L1096))/(OFFSET(M1096,-$D1096,0)-(M$5-$D1096-1))))</f>
        <v>0</v>
      </c>
      <c r="N1096" s="293">
        <f ca="1">IF(OFFSET(N1096,-$D1096,0)="n/a","n/a",IF(N$5&gt;OFFSET(N1096,-$D1096,0)+$D1096,$E1096-SUM($G1096:M1096),($E1096-SUM($G1096:M1096))/(OFFSET(N1096,-$D1096,0)-(N$5-$D1096-1))))</f>
        <v>0</v>
      </c>
    </row>
    <row r="1097" spans="1:14" ht="12.75" hidden="1" customHeight="1" outlineLevel="2" x14ac:dyDescent="0.25">
      <c r="A1097" s="3"/>
      <c r="B1097" s="3"/>
      <c r="C1097" s="392"/>
      <c r="D1097" s="3">
        <v>5</v>
      </c>
      <c r="E1097" s="290">
        <f ca="1"/>
        <v>0</v>
      </c>
      <c r="F1097" s="291"/>
      <c r="G1097" s="294"/>
      <c r="H1097" s="294"/>
      <c r="I1097" s="294"/>
      <c r="J1097" s="294"/>
      <c r="K1097" s="292"/>
      <c r="L1097" s="293">
        <f ca="1">IF(OFFSET(L1097,-$D1097,0)="n/a","n/a",IF(L$5&gt;OFFSET(L1097,-$D1097,0)+$D1097,$E1097-SUM($G1097:K1097),($E1097-SUM($G1097:K1097))/(OFFSET(L1097,-$D1097,0)-(L$5-$D1097-1))))</f>
        <v>0</v>
      </c>
      <c r="M1097" s="293">
        <f ca="1">IF(OFFSET(M1097,-$D1097,0)="n/a","n/a",IF(M$5&gt;OFFSET(M1097,-$D1097,0)+$D1097,$E1097-SUM($G1097:L1097),($E1097-SUM($G1097:L1097))/(OFFSET(M1097,-$D1097,0)-(M$5-$D1097-1))))</f>
        <v>0</v>
      </c>
      <c r="N1097" s="293">
        <f ca="1">IF(OFFSET(N1097,-$D1097,0)="n/a","n/a",IF(N$5&gt;OFFSET(N1097,-$D1097,0)+$D1097,$E1097-SUM($G1097:M1097),($E1097-SUM($G1097:M1097))/(OFFSET(N1097,-$D1097,0)-(N$5-$D1097-1))))</f>
        <v>0</v>
      </c>
    </row>
    <row r="1098" spans="1:14" ht="12.75" hidden="1" customHeight="1" outlineLevel="2" x14ac:dyDescent="0.25">
      <c r="A1098" s="3"/>
      <c r="B1098" s="3"/>
      <c r="C1098" s="392"/>
      <c r="D1098" s="3">
        <v>6</v>
      </c>
      <c r="E1098" s="290">
        <f ca="1"/>
        <v>0</v>
      </c>
      <c r="F1098" s="291"/>
      <c r="G1098" s="294"/>
      <c r="H1098" s="294"/>
      <c r="I1098" s="294"/>
      <c r="J1098" s="294"/>
      <c r="K1098" s="294"/>
      <c r="L1098" s="292"/>
      <c r="M1098" s="293">
        <f ca="1">IF(OFFSET(M1098,-$D1098,0)="n/a","n/a",IF(M$5&gt;OFFSET(M1098,-$D1098,0)+$D1098,$E1098-SUM($G1098:L1098),($E1098-SUM($G1098:L1098))/(OFFSET(M1098,-$D1098,0)-(M$5-$D1098-1))))</f>
        <v>0</v>
      </c>
      <c r="N1098" s="293">
        <f ca="1">IF(OFFSET(N1098,-$D1098,0)="n/a","n/a",IF(N$5&gt;OFFSET(N1098,-$D1098,0)+$D1098,$E1098-SUM($G1098:M1098),($E1098-SUM($G1098:M1098))/(OFFSET(N1098,-$D1098,0)-(N$5-$D1098-1))))</f>
        <v>0</v>
      </c>
    </row>
    <row r="1099" spans="1:14" ht="12.75" hidden="1" customHeight="1" outlineLevel="2" x14ac:dyDescent="0.25">
      <c r="A1099" s="3"/>
      <c r="B1099" s="3"/>
      <c r="C1099" s="392"/>
      <c r="D1099" s="3">
        <v>7</v>
      </c>
      <c r="E1099" s="290">
        <f ca="1"/>
        <v>0</v>
      </c>
      <c r="F1099" s="291"/>
      <c r="G1099" s="294"/>
      <c r="H1099" s="294"/>
      <c r="I1099" s="294"/>
      <c r="J1099" s="294"/>
      <c r="K1099" s="294"/>
      <c r="L1099" s="294"/>
      <c r="M1099" s="292"/>
      <c r="N1099" s="293">
        <f ca="1">IF(OFFSET(N1099,-$D1099,0)="n/a","n/a",IF(N$5&gt;OFFSET(N1099,-$D1099,0)+$D1099,$E1099-SUM($G1099:M1099),($E1099-SUM($G1099:M1099))/(OFFSET(N1099,-$D1099,0)-(N$5-$D1099-1))))</f>
        <v>0</v>
      </c>
    </row>
    <row r="1100" spans="1:14" ht="12.75" hidden="1" customHeight="1" outlineLevel="2" x14ac:dyDescent="0.25">
      <c r="A1100" s="3"/>
      <c r="B1100" s="3"/>
      <c r="C1100" s="392"/>
      <c r="D1100" s="3">
        <v>8</v>
      </c>
      <c r="E1100" s="290">
        <f ca="1"/>
        <v>0</v>
      </c>
      <c r="F1100" s="291"/>
      <c r="G1100" s="294"/>
      <c r="H1100" s="294"/>
      <c r="I1100" s="294"/>
      <c r="J1100" s="294"/>
      <c r="K1100" s="294"/>
      <c r="L1100" s="294"/>
      <c r="M1100" s="294"/>
      <c r="N1100" s="292"/>
    </row>
    <row r="1101" spans="1:14" ht="12.75" hidden="1" customHeight="1" outlineLevel="2" x14ac:dyDescent="0.25">
      <c r="A1101" s="3"/>
      <c r="B1101" s="3"/>
      <c r="C1101" s="392"/>
      <c r="D1101" s="3">
        <v>9</v>
      </c>
      <c r="E1101" s="290" t="e">
        <f ca="1"/>
        <v>#N/A</v>
      </c>
      <c r="F1101" s="291"/>
      <c r="G1101" s="294"/>
      <c r="H1101" s="294"/>
      <c r="I1101" s="294"/>
      <c r="J1101" s="294"/>
      <c r="K1101" s="294"/>
      <c r="L1101" s="294"/>
      <c r="M1101" s="294"/>
      <c r="N1101" s="294"/>
    </row>
    <row r="1102" spans="1:14" ht="12.75" hidden="1" customHeight="1" outlineLevel="2" x14ac:dyDescent="0.25">
      <c r="A1102" s="3"/>
      <c r="B1102" s="3"/>
      <c r="C1102" s="392"/>
      <c r="D1102" s="3">
        <v>10</v>
      </c>
      <c r="E1102" s="290" t="e">
        <f ca="1"/>
        <v>#N/A</v>
      </c>
      <c r="F1102" s="291"/>
      <c r="G1102" s="294"/>
      <c r="H1102" s="294"/>
      <c r="I1102" s="294"/>
      <c r="J1102" s="294"/>
      <c r="K1102" s="294"/>
      <c r="L1102" s="294"/>
      <c r="M1102" s="294"/>
      <c r="N1102" s="294"/>
    </row>
    <row r="1103" spans="1:14" ht="12.75" hidden="1" customHeight="1" outlineLevel="2" x14ac:dyDescent="0.25">
      <c r="A1103" s="3"/>
      <c r="B1103" s="3"/>
      <c r="C1103" s="392"/>
      <c r="D1103" s="3">
        <v>11</v>
      </c>
      <c r="E1103" s="290" t="e">
        <f ca="1"/>
        <v>#N/A</v>
      </c>
      <c r="F1103" s="291"/>
      <c r="G1103" s="294"/>
      <c r="H1103" s="294"/>
      <c r="I1103" s="294"/>
      <c r="J1103" s="294"/>
      <c r="K1103" s="294"/>
      <c r="L1103" s="294"/>
      <c r="M1103" s="294"/>
      <c r="N1103" s="294"/>
    </row>
    <row r="1104" spans="1:14" ht="12.75" hidden="1" customHeight="1" outlineLevel="2" x14ac:dyDescent="0.25">
      <c r="A1104" s="3"/>
      <c r="B1104" s="3"/>
      <c r="C1104" s="392"/>
      <c r="D1104" s="3">
        <v>12</v>
      </c>
      <c r="E1104" s="290" t="e">
        <f ca="1"/>
        <v>#N/A</v>
      </c>
      <c r="F1104" s="291"/>
      <c r="G1104" s="294"/>
      <c r="H1104" s="294"/>
      <c r="I1104" s="294"/>
      <c r="J1104" s="294"/>
      <c r="K1104" s="294"/>
      <c r="L1104" s="294"/>
      <c r="M1104" s="294"/>
      <c r="N1104" s="294"/>
    </row>
    <row r="1105" spans="1:14" ht="12.75" hidden="1" customHeight="1" outlineLevel="2" x14ac:dyDescent="0.25">
      <c r="A1105" s="3"/>
      <c r="B1105" s="3"/>
      <c r="C1105" s="392"/>
      <c r="D1105" s="3">
        <v>13</v>
      </c>
      <c r="E1105" s="290" t="e">
        <f ca="1"/>
        <v>#N/A</v>
      </c>
      <c r="F1105" s="291"/>
      <c r="G1105" s="294"/>
      <c r="H1105" s="294"/>
      <c r="I1105" s="294"/>
      <c r="J1105" s="294"/>
      <c r="K1105" s="294"/>
      <c r="L1105" s="294"/>
      <c r="M1105" s="294"/>
      <c r="N1105" s="294"/>
    </row>
    <row r="1106" spans="1:14" ht="12.75" hidden="1" customHeight="1" outlineLevel="2" x14ac:dyDescent="0.25">
      <c r="A1106" s="3"/>
      <c r="B1106" s="3"/>
      <c r="C1106" s="392"/>
      <c r="D1106" s="3">
        <v>14</v>
      </c>
      <c r="E1106" s="290" t="e">
        <f ca="1"/>
        <v>#N/A</v>
      </c>
      <c r="F1106" s="291"/>
      <c r="G1106" s="294"/>
      <c r="H1106" s="294"/>
      <c r="I1106" s="294"/>
      <c r="J1106" s="294"/>
      <c r="K1106" s="294"/>
      <c r="L1106" s="294"/>
      <c r="M1106" s="294"/>
      <c r="N1106" s="294"/>
    </row>
    <row r="1107" spans="1:14" ht="12.75" hidden="1" customHeight="1" outlineLevel="2" x14ac:dyDescent="0.25">
      <c r="A1107" s="3"/>
      <c r="B1107" s="3"/>
      <c r="C1107" s="392"/>
      <c r="D1107" s="3">
        <v>15</v>
      </c>
      <c r="E1107" s="290" t="e">
        <f ca="1"/>
        <v>#N/A</v>
      </c>
      <c r="F1107" s="291"/>
      <c r="G1107" s="294"/>
      <c r="H1107" s="294"/>
      <c r="I1107" s="294"/>
      <c r="J1107" s="294"/>
      <c r="K1107" s="294"/>
      <c r="L1107" s="294"/>
      <c r="M1107" s="294"/>
      <c r="N1107" s="294"/>
    </row>
    <row r="1108" spans="1:14" ht="12.75" hidden="1" customHeight="1" outlineLevel="1" x14ac:dyDescent="0.25">
      <c r="A1108" s="3"/>
      <c r="B1108" s="145" t="str">
        <f ca="1">B1091</f>
        <v>Asset Type 005</v>
      </c>
      <c r="C1108" s="145" t="str">
        <f ca="1">C1091</f>
        <v>Description - Asset Type 005</v>
      </c>
      <c r="D1108" s="3"/>
      <c r="E1108" s="3"/>
      <c r="F1108" s="106" t="s">
        <v>44</v>
      </c>
      <c r="G1108" s="296">
        <f t="shared" ref="G1108:N1108" si="10">SUM(G1093:G1107)</f>
        <v>0</v>
      </c>
      <c r="H1108" s="296">
        <f t="shared" ca="1" si="10"/>
        <v>0</v>
      </c>
      <c r="I1108" s="296">
        <f t="shared" ca="1" si="10"/>
        <v>0</v>
      </c>
      <c r="J1108" s="296">
        <f t="shared" ca="1" si="10"/>
        <v>0</v>
      </c>
      <c r="K1108" s="296">
        <f t="shared" ca="1" si="10"/>
        <v>0</v>
      </c>
      <c r="L1108" s="296">
        <f t="shared" ca="1" si="10"/>
        <v>0</v>
      </c>
      <c r="M1108" s="296">
        <f t="shared" ca="1" si="10"/>
        <v>0</v>
      </c>
      <c r="N1108" s="296">
        <f t="shared" ca="1" si="10"/>
        <v>0</v>
      </c>
    </row>
    <row r="1109" spans="1:14" ht="12.75" hidden="1" customHeight="1" outlineLevel="2" x14ac:dyDescent="0.25">
      <c r="A1109" s="217">
        <f>A1091+1</f>
        <v>6</v>
      </c>
      <c r="B1109" s="22" t="str">
        <f ca="1">OFFSET($B$13,$A1109-1,0)</f>
        <v>Asset Type 006</v>
      </c>
      <c r="C1109" s="22" t="str">
        <f ca="1">OFFSET($C$13,$A1109-1,0)</f>
        <v>Description - Asset Type 006</v>
      </c>
      <c r="D1109" s="3"/>
      <c r="E1109" s="109"/>
      <c r="F1109" s="108" t="s">
        <v>41</v>
      </c>
      <c r="G1109" s="295">
        <f t="shared" ref="G1109:N1109" ca="1" si="11">VLOOKUP($B1109,$B$13:$N$512,5+G$5,FALSE)</f>
        <v>0</v>
      </c>
      <c r="H1109" s="295">
        <f t="shared" ca="1" si="11"/>
        <v>0</v>
      </c>
      <c r="I1109" s="295">
        <f t="shared" ca="1" si="11"/>
        <v>0</v>
      </c>
      <c r="J1109" s="295">
        <f t="shared" ca="1" si="11"/>
        <v>0</v>
      </c>
      <c r="K1109" s="295">
        <f t="shared" ca="1" si="11"/>
        <v>0</v>
      </c>
      <c r="L1109" s="295">
        <f t="shared" ca="1" si="11"/>
        <v>0</v>
      </c>
      <c r="M1109" s="295">
        <f t="shared" ca="1" si="11"/>
        <v>0</v>
      </c>
      <c r="N1109" s="295">
        <f t="shared" ca="1" si="11"/>
        <v>0</v>
      </c>
    </row>
    <row r="1110" spans="1:14" ht="12.75" hidden="1" customHeight="1" outlineLevel="2" x14ac:dyDescent="0.25">
      <c r="A1110" s="3"/>
      <c r="B1110" s="3"/>
      <c r="C1110" s="21"/>
      <c r="D1110" s="3"/>
      <c r="E1110" s="107"/>
      <c r="F1110" s="106" t="s">
        <v>42</v>
      </c>
      <c r="G1110" s="111">
        <f ca="1">VLOOKUP($B1109,'Input Sheet'!$B$12:$N$511,5+G$5,FALSE)</f>
        <v>0</v>
      </c>
      <c r="H1110" s="111">
        <f ca="1">VLOOKUP($B1109,'Input Sheet'!$B$12:$N$511,5+H$5,FALSE)</f>
        <v>0</v>
      </c>
      <c r="I1110" s="111">
        <f ca="1">VLOOKUP($B1109,'Input Sheet'!$B$12:$N$511,5+I$5,FALSE)</f>
        <v>0</v>
      </c>
      <c r="J1110" s="111">
        <f ca="1">VLOOKUP($B1109,'Input Sheet'!$B$12:$N$511,5+J$5,FALSE)</f>
        <v>0</v>
      </c>
      <c r="K1110" s="111">
        <f ca="1">VLOOKUP($B1109,'Input Sheet'!$B$12:$N$511,5+K$5,FALSE)</f>
        <v>0</v>
      </c>
      <c r="L1110" s="111">
        <f ca="1">VLOOKUP($B1109,'Input Sheet'!$B$12:$N$511,5+L$5,FALSE)</f>
        <v>0</v>
      </c>
      <c r="M1110" s="111">
        <f ca="1">VLOOKUP($B1109,'Input Sheet'!$B$12:$N$511,5+M$5,FALSE)</f>
        <v>0</v>
      </c>
      <c r="N1110" s="111">
        <f ca="1">VLOOKUP($B1109,'Input Sheet'!$B$12:$N$511,5+N$5,FALSE)</f>
        <v>0</v>
      </c>
    </row>
    <row r="1111" spans="1:14" ht="12.75" hidden="1" customHeight="1" outlineLevel="2" x14ac:dyDescent="0.25">
      <c r="A1111" s="3"/>
      <c r="B1111" s="3"/>
      <c r="C1111" s="3"/>
      <c r="D1111" s="3">
        <v>1</v>
      </c>
      <c r="E1111" s="290">
        <f t="array" aca="1" ref="E1111:E1125" ca="1">TRANSPOSE(G1109:N1109)</f>
        <v>0</v>
      </c>
      <c r="F1111" s="291"/>
      <c r="G1111" s="292"/>
      <c r="H1111" s="293">
        <f ca="1">IF(OFFSET(H1111,-$D1111,0)="n/a","n/a",IF(H$5&gt;OFFSET(H1111,-$D1111,0)+$D1111,$E1111-SUM($G1111:G1111),($E1111-SUM($G1111:G1111))/(OFFSET(H1111,-$D1111,0)-(H$5-$D1111-1))))</f>
        <v>0</v>
      </c>
      <c r="I1111" s="293">
        <f ca="1">IF(OFFSET(I1111,-$D1111,0)="n/a","n/a",IF(I$5&gt;OFFSET(I1111,-$D1111,0)+$D1111,$E1111-SUM($G1111:H1111),($E1111-SUM($G1111:H1111))/(OFFSET(I1111,-$D1111,0)-(I$5-$D1111-1))))</f>
        <v>0</v>
      </c>
      <c r="J1111" s="293">
        <f ca="1">IF(OFFSET(J1111,-$D1111,0)="n/a","n/a",IF(J$5&gt;OFFSET(J1111,-$D1111,0)+$D1111,$E1111-SUM($G1111:I1111),($E1111-SUM($G1111:I1111))/(OFFSET(J1111,-$D1111,0)-(J$5-$D1111-1))))</f>
        <v>0</v>
      </c>
      <c r="K1111" s="293">
        <f ca="1">IF(OFFSET(K1111,-$D1111,0)="n/a","n/a",IF(K$5&gt;OFFSET(K1111,-$D1111,0)+$D1111,$E1111-SUM($G1111:J1111),($E1111-SUM($G1111:J1111))/(OFFSET(K1111,-$D1111,0)-(K$5-$D1111-1))))</f>
        <v>0</v>
      </c>
      <c r="L1111" s="293">
        <f ca="1">IF(OFFSET(L1111,-$D1111,0)="n/a","n/a",IF(L$5&gt;OFFSET(L1111,-$D1111,0)+$D1111,$E1111-SUM($G1111:K1111),($E1111-SUM($G1111:K1111))/(OFFSET(L1111,-$D1111,0)-(L$5-$D1111-1))))</f>
        <v>0</v>
      </c>
      <c r="M1111" s="293">
        <f ca="1">IF(OFFSET(M1111,-$D1111,0)="n/a","n/a",IF(M$5&gt;OFFSET(M1111,-$D1111,0)+$D1111,$E1111-SUM($G1111:L1111),($E1111-SUM($G1111:L1111))/(OFFSET(M1111,-$D1111,0)-(M$5-$D1111-1))))</f>
        <v>0</v>
      </c>
      <c r="N1111" s="293">
        <f ca="1">IF(OFFSET(N1111,-$D1111,0)="n/a","n/a",IF(N$5&gt;OFFSET(N1111,-$D1111,0)+$D1111,$E1111-SUM($G1111:M1111),($E1111-SUM($G1111:M1111))/(OFFSET(N1111,-$D1111,0)-(N$5-$D1111-1))))</f>
        <v>0</v>
      </c>
    </row>
    <row r="1112" spans="1:14" ht="12.75" hidden="1" customHeight="1" outlineLevel="2" x14ac:dyDescent="0.25">
      <c r="A1112" s="3"/>
      <c r="B1112" s="3"/>
      <c r="C1112" s="392" t="s">
        <v>43</v>
      </c>
      <c r="D1112" s="3">
        <v>2</v>
      </c>
      <c r="E1112" s="290">
        <f ca="1"/>
        <v>0</v>
      </c>
      <c r="F1112" s="291"/>
      <c r="G1112" s="294"/>
      <c r="H1112" s="292"/>
      <c r="I1112" s="293">
        <f ca="1">IF(OFFSET(I1112,-$D1112,0)="n/a","n/a",IF(I$5&gt;OFFSET(I1112,-$D1112,0)+$D1112,$E1112-SUM($G1112:H1112),($E1112-SUM($G1112:H1112))/(OFFSET(I1112,-$D1112,0)-(I$5-$D1112-1))))</f>
        <v>0</v>
      </c>
      <c r="J1112" s="293">
        <f ca="1">IF(OFFSET(J1112,-$D1112,0)="n/a","n/a",IF(J$5&gt;OFFSET(J1112,-$D1112,0)+$D1112,$E1112-SUM($G1112:I1112),($E1112-SUM($G1112:I1112))/(OFFSET(J1112,-$D1112,0)-(J$5-$D1112-1))))</f>
        <v>0</v>
      </c>
      <c r="K1112" s="293">
        <f ca="1">IF(OFFSET(K1112,-$D1112,0)="n/a","n/a",IF(K$5&gt;OFFSET(K1112,-$D1112,0)+$D1112,$E1112-SUM($G1112:J1112),($E1112-SUM($G1112:J1112))/(OFFSET(K1112,-$D1112,0)-(K$5-$D1112-1))))</f>
        <v>0</v>
      </c>
      <c r="L1112" s="293">
        <f ca="1">IF(OFFSET(L1112,-$D1112,0)="n/a","n/a",IF(L$5&gt;OFFSET(L1112,-$D1112,0)+$D1112,$E1112-SUM($G1112:K1112),($E1112-SUM($G1112:K1112))/(OFFSET(L1112,-$D1112,0)-(L$5-$D1112-1))))</f>
        <v>0</v>
      </c>
      <c r="M1112" s="293">
        <f ca="1">IF(OFFSET(M1112,-$D1112,0)="n/a","n/a",IF(M$5&gt;OFFSET(M1112,-$D1112,0)+$D1112,$E1112-SUM($G1112:L1112),($E1112-SUM($G1112:L1112))/(OFFSET(M1112,-$D1112,0)-(M$5-$D1112-1))))</f>
        <v>0</v>
      </c>
      <c r="N1112" s="293">
        <f ca="1">IF(OFFSET(N1112,-$D1112,0)="n/a","n/a",IF(N$5&gt;OFFSET(N1112,-$D1112,0)+$D1112,$E1112-SUM($G1112:M1112),($E1112-SUM($G1112:M1112))/(OFFSET(N1112,-$D1112,0)-(N$5-$D1112-1))))</f>
        <v>0</v>
      </c>
    </row>
    <row r="1113" spans="1:14" ht="12.75" hidden="1" customHeight="1" outlineLevel="2" x14ac:dyDescent="0.25">
      <c r="A1113" s="3"/>
      <c r="B1113" s="3"/>
      <c r="C1113" s="392"/>
      <c r="D1113" s="3">
        <v>3</v>
      </c>
      <c r="E1113" s="290">
        <f ca="1"/>
        <v>0</v>
      </c>
      <c r="F1113" s="291"/>
      <c r="G1113" s="294"/>
      <c r="H1113" s="294"/>
      <c r="I1113" s="292"/>
      <c r="J1113" s="293">
        <f ca="1">IF(OFFSET(J1113,-$D1113,0)="n/a","n/a",IF(J$5&gt;OFFSET(J1113,-$D1113,0)+$D1113,$E1113-SUM($G1113:I1113),($E1113-SUM($G1113:I1113))/(OFFSET(J1113,-$D1113,0)-(J$5-$D1113-1))))</f>
        <v>0</v>
      </c>
      <c r="K1113" s="293">
        <f ca="1">IF(OFFSET(K1113,-$D1113,0)="n/a","n/a",IF(K$5&gt;OFFSET(K1113,-$D1113,0)+$D1113,$E1113-SUM($G1113:J1113),($E1113-SUM($G1113:J1113))/(OFFSET(K1113,-$D1113,0)-(K$5-$D1113-1))))</f>
        <v>0</v>
      </c>
      <c r="L1113" s="293">
        <f ca="1">IF(OFFSET(L1113,-$D1113,0)="n/a","n/a",IF(L$5&gt;OFFSET(L1113,-$D1113,0)+$D1113,$E1113-SUM($G1113:K1113),($E1113-SUM($G1113:K1113))/(OFFSET(L1113,-$D1113,0)-(L$5-$D1113-1))))</f>
        <v>0</v>
      </c>
      <c r="M1113" s="293">
        <f ca="1">IF(OFFSET(M1113,-$D1113,0)="n/a","n/a",IF(M$5&gt;OFFSET(M1113,-$D1113,0)+$D1113,$E1113-SUM($G1113:L1113),($E1113-SUM($G1113:L1113))/(OFFSET(M1113,-$D1113,0)-(M$5-$D1113-1))))</f>
        <v>0</v>
      </c>
      <c r="N1113" s="293">
        <f ca="1">IF(OFFSET(N1113,-$D1113,0)="n/a","n/a",IF(N$5&gt;OFFSET(N1113,-$D1113,0)+$D1113,$E1113-SUM($G1113:M1113),($E1113-SUM($G1113:M1113))/(OFFSET(N1113,-$D1113,0)-(N$5-$D1113-1))))</f>
        <v>0</v>
      </c>
    </row>
    <row r="1114" spans="1:14" ht="12.75" hidden="1" customHeight="1" outlineLevel="2" x14ac:dyDescent="0.25">
      <c r="A1114" s="3"/>
      <c r="B1114" s="3"/>
      <c r="C1114" s="392"/>
      <c r="D1114" s="3">
        <v>4</v>
      </c>
      <c r="E1114" s="290">
        <f ca="1"/>
        <v>0</v>
      </c>
      <c r="F1114" s="291"/>
      <c r="G1114" s="294"/>
      <c r="H1114" s="294"/>
      <c r="I1114" s="294"/>
      <c r="J1114" s="292"/>
      <c r="K1114" s="293">
        <f ca="1">IF(OFFSET(K1114,-$D1114,0)="n/a","n/a",IF(K$5&gt;OFFSET(K1114,-$D1114,0)+$D1114,$E1114-SUM($G1114:J1114),($E1114-SUM($G1114:J1114))/(OFFSET(K1114,-$D1114,0)-(K$5-$D1114-1))))</f>
        <v>0</v>
      </c>
      <c r="L1114" s="293">
        <f ca="1">IF(OFFSET(L1114,-$D1114,0)="n/a","n/a",IF(L$5&gt;OFFSET(L1114,-$D1114,0)+$D1114,$E1114-SUM($G1114:K1114),($E1114-SUM($G1114:K1114))/(OFFSET(L1114,-$D1114,0)-(L$5-$D1114-1))))</f>
        <v>0</v>
      </c>
      <c r="M1114" s="293">
        <f ca="1">IF(OFFSET(M1114,-$D1114,0)="n/a","n/a",IF(M$5&gt;OFFSET(M1114,-$D1114,0)+$D1114,$E1114-SUM($G1114:L1114),($E1114-SUM($G1114:L1114))/(OFFSET(M1114,-$D1114,0)-(M$5-$D1114-1))))</f>
        <v>0</v>
      </c>
      <c r="N1114" s="293">
        <f ca="1">IF(OFFSET(N1114,-$D1114,0)="n/a","n/a",IF(N$5&gt;OFFSET(N1114,-$D1114,0)+$D1114,$E1114-SUM($G1114:M1114),($E1114-SUM($G1114:M1114))/(OFFSET(N1114,-$D1114,0)-(N$5-$D1114-1))))</f>
        <v>0</v>
      </c>
    </row>
    <row r="1115" spans="1:14" ht="12.75" hidden="1" customHeight="1" outlineLevel="2" x14ac:dyDescent="0.25">
      <c r="A1115" s="3"/>
      <c r="B1115" s="3"/>
      <c r="C1115" s="392"/>
      <c r="D1115" s="3">
        <v>5</v>
      </c>
      <c r="E1115" s="290">
        <f ca="1"/>
        <v>0</v>
      </c>
      <c r="F1115" s="291"/>
      <c r="G1115" s="294"/>
      <c r="H1115" s="294"/>
      <c r="I1115" s="294"/>
      <c r="J1115" s="294"/>
      <c r="K1115" s="292"/>
      <c r="L1115" s="293">
        <f ca="1">IF(OFFSET(L1115,-$D1115,0)="n/a","n/a",IF(L$5&gt;OFFSET(L1115,-$D1115,0)+$D1115,$E1115-SUM($G1115:K1115),($E1115-SUM($G1115:K1115))/(OFFSET(L1115,-$D1115,0)-(L$5-$D1115-1))))</f>
        <v>0</v>
      </c>
      <c r="M1115" s="293">
        <f ca="1">IF(OFFSET(M1115,-$D1115,0)="n/a","n/a",IF(M$5&gt;OFFSET(M1115,-$D1115,0)+$D1115,$E1115-SUM($G1115:L1115),($E1115-SUM($G1115:L1115))/(OFFSET(M1115,-$D1115,0)-(M$5-$D1115-1))))</f>
        <v>0</v>
      </c>
      <c r="N1115" s="293">
        <f ca="1">IF(OFFSET(N1115,-$D1115,0)="n/a","n/a",IF(N$5&gt;OFFSET(N1115,-$D1115,0)+$D1115,$E1115-SUM($G1115:M1115),($E1115-SUM($G1115:M1115))/(OFFSET(N1115,-$D1115,0)-(N$5-$D1115-1))))</f>
        <v>0</v>
      </c>
    </row>
    <row r="1116" spans="1:14" ht="12.75" hidden="1" customHeight="1" outlineLevel="2" x14ac:dyDescent="0.25">
      <c r="A1116" s="3"/>
      <c r="B1116" s="3"/>
      <c r="C1116" s="392"/>
      <c r="D1116" s="3">
        <v>6</v>
      </c>
      <c r="E1116" s="290">
        <f ca="1"/>
        <v>0</v>
      </c>
      <c r="F1116" s="291"/>
      <c r="G1116" s="294"/>
      <c r="H1116" s="294"/>
      <c r="I1116" s="294"/>
      <c r="J1116" s="294"/>
      <c r="K1116" s="294"/>
      <c r="L1116" s="292"/>
      <c r="M1116" s="293">
        <f ca="1">IF(OFFSET(M1116,-$D1116,0)="n/a","n/a",IF(M$5&gt;OFFSET(M1116,-$D1116,0)+$D1116,$E1116-SUM($G1116:L1116),($E1116-SUM($G1116:L1116))/(OFFSET(M1116,-$D1116,0)-(M$5-$D1116-1))))</f>
        <v>0</v>
      </c>
      <c r="N1116" s="293">
        <f ca="1">IF(OFFSET(N1116,-$D1116,0)="n/a","n/a",IF(N$5&gt;OFFSET(N1116,-$D1116,0)+$D1116,$E1116-SUM($G1116:M1116),($E1116-SUM($G1116:M1116))/(OFFSET(N1116,-$D1116,0)-(N$5-$D1116-1))))</f>
        <v>0</v>
      </c>
    </row>
    <row r="1117" spans="1:14" ht="12.75" hidden="1" customHeight="1" outlineLevel="2" x14ac:dyDescent="0.25">
      <c r="A1117" s="3"/>
      <c r="B1117" s="3"/>
      <c r="C1117" s="392"/>
      <c r="D1117" s="3">
        <v>7</v>
      </c>
      <c r="E1117" s="290">
        <f ca="1"/>
        <v>0</v>
      </c>
      <c r="F1117" s="291"/>
      <c r="G1117" s="294"/>
      <c r="H1117" s="294"/>
      <c r="I1117" s="294"/>
      <c r="J1117" s="294"/>
      <c r="K1117" s="294"/>
      <c r="L1117" s="294"/>
      <c r="M1117" s="292"/>
      <c r="N1117" s="293">
        <f ca="1">IF(OFFSET(N1117,-$D1117,0)="n/a","n/a",IF(N$5&gt;OFFSET(N1117,-$D1117,0)+$D1117,$E1117-SUM($G1117:M1117),($E1117-SUM($G1117:M1117))/(OFFSET(N1117,-$D1117,0)-(N$5-$D1117-1))))</f>
        <v>0</v>
      </c>
    </row>
    <row r="1118" spans="1:14" ht="12.75" hidden="1" customHeight="1" outlineLevel="2" x14ac:dyDescent="0.25">
      <c r="A1118" s="3"/>
      <c r="B1118" s="3"/>
      <c r="C1118" s="392"/>
      <c r="D1118" s="3">
        <v>8</v>
      </c>
      <c r="E1118" s="290">
        <f ca="1"/>
        <v>0</v>
      </c>
      <c r="F1118" s="291"/>
      <c r="G1118" s="294"/>
      <c r="H1118" s="294"/>
      <c r="I1118" s="294"/>
      <c r="J1118" s="294"/>
      <c r="K1118" s="294"/>
      <c r="L1118" s="294"/>
      <c r="M1118" s="294"/>
      <c r="N1118" s="292"/>
    </row>
    <row r="1119" spans="1:14" ht="12.75" hidden="1" customHeight="1" outlineLevel="2" x14ac:dyDescent="0.25">
      <c r="A1119" s="3"/>
      <c r="B1119" s="3"/>
      <c r="C1119" s="392"/>
      <c r="D1119" s="3">
        <v>9</v>
      </c>
      <c r="E1119" s="290" t="e">
        <f ca="1"/>
        <v>#N/A</v>
      </c>
      <c r="F1119" s="291"/>
      <c r="G1119" s="294"/>
      <c r="H1119" s="294"/>
      <c r="I1119" s="294"/>
      <c r="J1119" s="294"/>
      <c r="K1119" s="294"/>
      <c r="L1119" s="294"/>
      <c r="M1119" s="294"/>
      <c r="N1119" s="294"/>
    </row>
    <row r="1120" spans="1:14" ht="12.75" hidden="1" customHeight="1" outlineLevel="2" x14ac:dyDescent="0.25">
      <c r="A1120" s="3"/>
      <c r="B1120" s="3"/>
      <c r="C1120" s="392"/>
      <c r="D1120" s="3">
        <v>10</v>
      </c>
      <c r="E1120" s="290" t="e">
        <f ca="1"/>
        <v>#N/A</v>
      </c>
      <c r="F1120" s="291"/>
      <c r="G1120" s="294"/>
      <c r="H1120" s="294"/>
      <c r="I1120" s="294"/>
      <c r="J1120" s="294"/>
      <c r="K1120" s="294"/>
      <c r="L1120" s="294"/>
      <c r="M1120" s="294"/>
      <c r="N1120" s="294"/>
    </row>
    <row r="1121" spans="1:14" ht="12.75" hidden="1" customHeight="1" outlineLevel="2" x14ac:dyDescent="0.25">
      <c r="A1121" s="3"/>
      <c r="B1121" s="3"/>
      <c r="C1121" s="392"/>
      <c r="D1121" s="3">
        <v>11</v>
      </c>
      <c r="E1121" s="290" t="e">
        <f ca="1"/>
        <v>#N/A</v>
      </c>
      <c r="F1121" s="291"/>
      <c r="G1121" s="294"/>
      <c r="H1121" s="294"/>
      <c r="I1121" s="294"/>
      <c r="J1121" s="294"/>
      <c r="K1121" s="294"/>
      <c r="L1121" s="294"/>
      <c r="M1121" s="294"/>
      <c r="N1121" s="294"/>
    </row>
    <row r="1122" spans="1:14" ht="12.75" hidden="1" customHeight="1" outlineLevel="2" x14ac:dyDescent="0.25">
      <c r="A1122" s="3"/>
      <c r="B1122" s="3"/>
      <c r="C1122" s="392"/>
      <c r="D1122" s="3">
        <v>12</v>
      </c>
      <c r="E1122" s="290" t="e">
        <f ca="1"/>
        <v>#N/A</v>
      </c>
      <c r="F1122" s="291"/>
      <c r="G1122" s="294"/>
      <c r="H1122" s="294"/>
      <c r="I1122" s="294"/>
      <c r="J1122" s="294"/>
      <c r="K1122" s="294"/>
      <c r="L1122" s="294"/>
      <c r="M1122" s="294"/>
      <c r="N1122" s="294"/>
    </row>
    <row r="1123" spans="1:14" ht="12.75" hidden="1" customHeight="1" outlineLevel="2" x14ac:dyDescent="0.25">
      <c r="A1123" s="3"/>
      <c r="B1123" s="3"/>
      <c r="C1123" s="392"/>
      <c r="D1123" s="3">
        <v>13</v>
      </c>
      <c r="E1123" s="290" t="e">
        <f ca="1"/>
        <v>#N/A</v>
      </c>
      <c r="F1123" s="291"/>
      <c r="G1123" s="294"/>
      <c r="H1123" s="294"/>
      <c r="I1123" s="294"/>
      <c r="J1123" s="294"/>
      <c r="K1123" s="294"/>
      <c r="L1123" s="294"/>
      <c r="M1123" s="294"/>
      <c r="N1123" s="294"/>
    </row>
    <row r="1124" spans="1:14" ht="12.75" hidden="1" customHeight="1" outlineLevel="2" x14ac:dyDescent="0.25">
      <c r="A1124" s="3"/>
      <c r="B1124" s="3"/>
      <c r="C1124" s="392"/>
      <c r="D1124" s="3">
        <v>14</v>
      </c>
      <c r="E1124" s="290" t="e">
        <f ca="1"/>
        <v>#N/A</v>
      </c>
      <c r="F1124" s="291"/>
      <c r="G1124" s="294"/>
      <c r="H1124" s="294"/>
      <c r="I1124" s="294"/>
      <c r="J1124" s="294"/>
      <c r="K1124" s="294"/>
      <c r="L1124" s="294"/>
      <c r="M1124" s="294"/>
      <c r="N1124" s="294"/>
    </row>
    <row r="1125" spans="1:14" ht="12.75" hidden="1" customHeight="1" outlineLevel="2" x14ac:dyDescent="0.25">
      <c r="A1125" s="3"/>
      <c r="B1125" s="3"/>
      <c r="C1125" s="392"/>
      <c r="D1125" s="3">
        <v>15</v>
      </c>
      <c r="E1125" s="290" t="e">
        <f ca="1"/>
        <v>#N/A</v>
      </c>
      <c r="F1125" s="291"/>
      <c r="G1125" s="294"/>
      <c r="H1125" s="294"/>
      <c r="I1125" s="294"/>
      <c r="J1125" s="294"/>
      <c r="K1125" s="294"/>
      <c r="L1125" s="294"/>
      <c r="M1125" s="294"/>
      <c r="N1125" s="294"/>
    </row>
    <row r="1126" spans="1:14" ht="12.75" hidden="1" customHeight="1" outlineLevel="1" x14ac:dyDescent="0.25">
      <c r="A1126" s="3"/>
      <c r="B1126" s="145" t="str">
        <f ca="1">B1109</f>
        <v>Asset Type 006</v>
      </c>
      <c r="C1126" s="145" t="str">
        <f ca="1">C1109</f>
        <v>Description - Asset Type 006</v>
      </c>
      <c r="D1126" s="3"/>
      <c r="E1126" s="3"/>
      <c r="F1126" s="106" t="s">
        <v>44</v>
      </c>
      <c r="G1126" s="296">
        <f t="shared" ref="G1126:N1126" si="12">SUM(G1111:G1125)</f>
        <v>0</v>
      </c>
      <c r="H1126" s="296">
        <f t="shared" ca="1" si="12"/>
        <v>0</v>
      </c>
      <c r="I1126" s="296">
        <f t="shared" ca="1" si="12"/>
        <v>0</v>
      </c>
      <c r="J1126" s="296">
        <f t="shared" ca="1" si="12"/>
        <v>0</v>
      </c>
      <c r="K1126" s="296">
        <f t="shared" ca="1" si="12"/>
        <v>0</v>
      </c>
      <c r="L1126" s="296">
        <f t="shared" ca="1" si="12"/>
        <v>0</v>
      </c>
      <c r="M1126" s="296">
        <f t="shared" ca="1" si="12"/>
        <v>0</v>
      </c>
      <c r="N1126" s="296">
        <f t="shared" ca="1" si="12"/>
        <v>0</v>
      </c>
    </row>
    <row r="1127" spans="1:14" ht="12.75" hidden="1" customHeight="1" outlineLevel="2" x14ac:dyDescent="0.25">
      <c r="A1127" s="217">
        <f>A1109+1</f>
        <v>7</v>
      </c>
      <c r="B1127" s="22" t="str">
        <f ca="1">OFFSET($B$13,$A1127-1,0)</f>
        <v>Asset Type 007</v>
      </c>
      <c r="C1127" s="22" t="str">
        <f ca="1">OFFSET($C$13,$A1127-1,0)</f>
        <v>Description - Asset Type 007</v>
      </c>
      <c r="D1127" s="3"/>
      <c r="E1127" s="109"/>
      <c r="F1127" s="108" t="s">
        <v>41</v>
      </c>
      <c r="G1127" s="295">
        <f t="shared" ref="G1127:N1127" ca="1" si="13">VLOOKUP($B1127,$B$13:$N$512,5+G$5,FALSE)</f>
        <v>0</v>
      </c>
      <c r="H1127" s="295">
        <f t="shared" ca="1" si="13"/>
        <v>0</v>
      </c>
      <c r="I1127" s="295">
        <f t="shared" ca="1" si="13"/>
        <v>0</v>
      </c>
      <c r="J1127" s="295">
        <f t="shared" ca="1" si="13"/>
        <v>0</v>
      </c>
      <c r="K1127" s="295">
        <f t="shared" ca="1" si="13"/>
        <v>0</v>
      </c>
      <c r="L1127" s="295">
        <f t="shared" ca="1" si="13"/>
        <v>0</v>
      </c>
      <c r="M1127" s="295">
        <f t="shared" ca="1" si="13"/>
        <v>0</v>
      </c>
      <c r="N1127" s="295">
        <f t="shared" ca="1" si="13"/>
        <v>0</v>
      </c>
    </row>
    <row r="1128" spans="1:14" ht="12.75" hidden="1" customHeight="1" outlineLevel="2" x14ac:dyDescent="0.25">
      <c r="A1128" s="3"/>
      <c r="B1128" s="3"/>
      <c r="C1128" s="21"/>
      <c r="D1128" s="3"/>
      <c r="E1128" s="107"/>
      <c r="F1128" s="106" t="s">
        <v>42</v>
      </c>
      <c r="G1128" s="111">
        <f ca="1">VLOOKUP($B1127,'Input Sheet'!$B$12:$N$511,5+G$5,FALSE)</f>
        <v>0</v>
      </c>
      <c r="H1128" s="111">
        <f ca="1">VLOOKUP($B1127,'Input Sheet'!$B$12:$N$511,5+H$5,FALSE)</f>
        <v>0</v>
      </c>
      <c r="I1128" s="111">
        <f ca="1">VLOOKUP($B1127,'Input Sheet'!$B$12:$N$511,5+I$5,FALSE)</f>
        <v>0</v>
      </c>
      <c r="J1128" s="111">
        <f ca="1">VLOOKUP($B1127,'Input Sheet'!$B$12:$N$511,5+J$5,FALSE)</f>
        <v>0</v>
      </c>
      <c r="K1128" s="111">
        <f ca="1">VLOOKUP($B1127,'Input Sheet'!$B$12:$N$511,5+K$5,FALSE)</f>
        <v>0</v>
      </c>
      <c r="L1128" s="111">
        <f ca="1">VLOOKUP($B1127,'Input Sheet'!$B$12:$N$511,5+L$5,FALSE)</f>
        <v>0</v>
      </c>
      <c r="M1128" s="111">
        <f ca="1">VLOOKUP($B1127,'Input Sheet'!$B$12:$N$511,5+M$5,FALSE)</f>
        <v>0</v>
      </c>
      <c r="N1128" s="111">
        <f ca="1">VLOOKUP($B1127,'Input Sheet'!$B$12:$N$511,5+N$5,FALSE)</f>
        <v>0</v>
      </c>
    </row>
    <row r="1129" spans="1:14" ht="12.75" hidden="1" customHeight="1" outlineLevel="2" x14ac:dyDescent="0.25">
      <c r="A1129" s="3"/>
      <c r="B1129" s="3"/>
      <c r="C1129" s="3"/>
      <c r="D1129" s="3">
        <v>1</v>
      </c>
      <c r="E1129" s="290">
        <f t="array" aca="1" ref="E1129:E1143" ca="1">TRANSPOSE(G1127:N1127)</f>
        <v>0</v>
      </c>
      <c r="F1129" s="291"/>
      <c r="G1129" s="292"/>
      <c r="H1129" s="293">
        <f ca="1">IF(OFFSET(H1129,-$D1129,0)="n/a","n/a",IF(H$5&gt;OFFSET(H1129,-$D1129,0)+$D1129,$E1129-SUM($G1129:G1129),($E1129-SUM($G1129:G1129))/(OFFSET(H1129,-$D1129,0)-(H$5-$D1129-1))))</f>
        <v>0</v>
      </c>
      <c r="I1129" s="293">
        <f ca="1">IF(OFFSET(I1129,-$D1129,0)="n/a","n/a",IF(I$5&gt;OFFSET(I1129,-$D1129,0)+$D1129,$E1129-SUM($G1129:H1129),($E1129-SUM($G1129:H1129))/(OFFSET(I1129,-$D1129,0)-(I$5-$D1129-1))))</f>
        <v>0</v>
      </c>
      <c r="J1129" s="293">
        <f ca="1">IF(OFFSET(J1129,-$D1129,0)="n/a","n/a",IF(J$5&gt;OFFSET(J1129,-$D1129,0)+$D1129,$E1129-SUM($G1129:I1129),($E1129-SUM($G1129:I1129))/(OFFSET(J1129,-$D1129,0)-(J$5-$D1129-1))))</f>
        <v>0</v>
      </c>
      <c r="K1129" s="293">
        <f ca="1">IF(OFFSET(K1129,-$D1129,0)="n/a","n/a",IF(K$5&gt;OFFSET(K1129,-$D1129,0)+$D1129,$E1129-SUM($G1129:J1129),($E1129-SUM($G1129:J1129))/(OFFSET(K1129,-$D1129,0)-(K$5-$D1129-1))))</f>
        <v>0</v>
      </c>
      <c r="L1129" s="293">
        <f ca="1">IF(OFFSET(L1129,-$D1129,0)="n/a","n/a",IF(L$5&gt;OFFSET(L1129,-$D1129,0)+$D1129,$E1129-SUM($G1129:K1129),($E1129-SUM($G1129:K1129))/(OFFSET(L1129,-$D1129,0)-(L$5-$D1129-1))))</f>
        <v>0</v>
      </c>
      <c r="M1129" s="293">
        <f ca="1">IF(OFFSET(M1129,-$D1129,0)="n/a","n/a",IF(M$5&gt;OFFSET(M1129,-$D1129,0)+$D1129,$E1129-SUM($G1129:L1129),($E1129-SUM($G1129:L1129))/(OFFSET(M1129,-$D1129,0)-(M$5-$D1129-1))))</f>
        <v>0</v>
      </c>
      <c r="N1129" s="293">
        <f ca="1">IF(OFFSET(N1129,-$D1129,0)="n/a","n/a",IF(N$5&gt;OFFSET(N1129,-$D1129,0)+$D1129,$E1129-SUM($G1129:M1129),($E1129-SUM($G1129:M1129))/(OFFSET(N1129,-$D1129,0)-(N$5-$D1129-1))))</f>
        <v>0</v>
      </c>
    </row>
    <row r="1130" spans="1:14" ht="12.75" hidden="1" customHeight="1" outlineLevel="2" x14ac:dyDescent="0.25">
      <c r="A1130" s="3"/>
      <c r="B1130" s="3"/>
      <c r="C1130" s="392" t="s">
        <v>43</v>
      </c>
      <c r="D1130" s="3">
        <v>2</v>
      </c>
      <c r="E1130" s="290">
        <f ca="1"/>
        <v>0</v>
      </c>
      <c r="F1130" s="291"/>
      <c r="G1130" s="294"/>
      <c r="H1130" s="292"/>
      <c r="I1130" s="293">
        <f ca="1">IF(OFFSET(I1130,-$D1130,0)="n/a","n/a",IF(I$5&gt;OFFSET(I1130,-$D1130,0)+$D1130,$E1130-SUM($G1130:H1130),($E1130-SUM($G1130:H1130))/(OFFSET(I1130,-$D1130,0)-(I$5-$D1130-1))))</f>
        <v>0</v>
      </c>
      <c r="J1130" s="293">
        <f ca="1">IF(OFFSET(J1130,-$D1130,0)="n/a","n/a",IF(J$5&gt;OFFSET(J1130,-$D1130,0)+$D1130,$E1130-SUM($G1130:I1130),($E1130-SUM($G1130:I1130))/(OFFSET(J1130,-$D1130,0)-(J$5-$D1130-1))))</f>
        <v>0</v>
      </c>
      <c r="K1130" s="293">
        <f ca="1">IF(OFFSET(K1130,-$D1130,0)="n/a","n/a",IF(K$5&gt;OFFSET(K1130,-$D1130,0)+$D1130,$E1130-SUM($G1130:J1130),($E1130-SUM($G1130:J1130))/(OFFSET(K1130,-$D1130,0)-(K$5-$D1130-1))))</f>
        <v>0</v>
      </c>
      <c r="L1130" s="293">
        <f ca="1">IF(OFFSET(L1130,-$D1130,0)="n/a","n/a",IF(L$5&gt;OFFSET(L1130,-$D1130,0)+$D1130,$E1130-SUM($G1130:K1130),($E1130-SUM($G1130:K1130))/(OFFSET(L1130,-$D1130,0)-(L$5-$D1130-1))))</f>
        <v>0</v>
      </c>
      <c r="M1130" s="293">
        <f ca="1">IF(OFFSET(M1130,-$D1130,0)="n/a","n/a",IF(M$5&gt;OFFSET(M1130,-$D1130,0)+$D1130,$E1130-SUM($G1130:L1130),($E1130-SUM($G1130:L1130))/(OFFSET(M1130,-$D1130,0)-(M$5-$D1130-1))))</f>
        <v>0</v>
      </c>
      <c r="N1130" s="293">
        <f ca="1">IF(OFFSET(N1130,-$D1130,0)="n/a","n/a",IF(N$5&gt;OFFSET(N1130,-$D1130,0)+$D1130,$E1130-SUM($G1130:M1130),($E1130-SUM($G1130:M1130))/(OFFSET(N1130,-$D1130,0)-(N$5-$D1130-1))))</f>
        <v>0</v>
      </c>
    </row>
    <row r="1131" spans="1:14" ht="12.75" hidden="1" customHeight="1" outlineLevel="2" x14ac:dyDescent="0.25">
      <c r="A1131" s="3"/>
      <c r="B1131" s="3"/>
      <c r="C1131" s="392"/>
      <c r="D1131" s="3">
        <v>3</v>
      </c>
      <c r="E1131" s="290">
        <f ca="1"/>
        <v>0</v>
      </c>
      <c r="F1131" s="291"/>
      <c r="G1131" s="294"/>
      <c r="H1131" s="294"/>
      <c r="I1131" s="292"/>
      <c r="J1131" s="293">
        <f ca="1">IF(OFFSET(J1131,-$D1131,0)="n/a","n/a",IF(J$5&gt;OFFSET(J1131,-$D1131,0)+$D1131,$E1131-SUM($G1131:I1131),($E1131-SUM($G1131:I1131))/(OFFSET(J1131,-$D1131,0)-(J$5-$D1131-1))))</f>
        <v>0</v>
      </c>
      <c r="K1131" s="293">
        <f ca="1">IF(OFFSET(K1131,-$D1131,0)="n/a","n/a",IF(K$5&gt;OFFSET(K1131,-$D1131,0)+$D1131,$E1131-SUM($G1131:J1131),($E1131-SUM($G1131:J1131))/(OFFSET(K1131,-$D1131,0)-(K$5-$D1131-1))))</f>
        <v>0</v>
      </c>
      <c r="L1131" s="293">
        <f ca="1">IF(OFFSET(L1131,-$D1131,0)="n/a","n/a",IF(L$5&gt;OFFSET(L1131,-$D1131,0)+$D1131,$E1131-SUM($G1131:K1131),($E1131-SUM($G1131:K1131))/(OFFSET(L1131,-$D1131,0)-(L$5-$D1131-1))))</f>
        <v>0</v>
      </c>
      <c r="M1131" s="293">
        <f ca="1">IF(OFFSET(M1131,-$D1131,0)="n/a","n/a",IF(M$5&gt;OFFSET(M1131,-$D1131,0)+$D1131,$E1131-SUM($G1131:L1131),($E1131-SUM($G1131:L1131))/(OFFSET(M1131,-$D1131,0)-(M$5-$D1131-1))))</f>
        <v>0</v>
      </c>
      <c r="N1131" s="293">
        <f ca="1">IF(OFFSET(N1131,-$D1131,0)="n/a","n/a",IF(N$5&gt;OFFSET(N1131,-$D1131,0)+$D1131,$E1131-SUM($G1131:M1131),($E1131-SUM($G1131:M1131))/(OFFSET(N1131,-$D1131,0)-(N$5-$D1131-1))))</f>
        <v>0</v>
      </c>
    </row>
    <row r="1132" spans="1:14" ht="12.75" hidden="1" customHeight="1" outlineLevel="2" x14ac:dyDescent="0.25">
      <c r="A1132" s="3"/>
      <c r="B1132" s="3"/>
      <c r="C1132" s="392"/>
      <c r="D1132" s="3">
        <v>4</v>
      </c>
      <c r="E1132" s="290">
        <f ca="1"/>
        <v>0</v>
      </c>
      <c r="F1132" s="291"/>
      <c r="G1132" s="294"/>
      <c r="H1132" s="294"/>
      <c r="I1132" s="294"/>
      <c r="J1132" s="292"/>
      <c r="K1132" s="293">
        <f ca="1">IF(OFFSET(K1132,-$D1132,0)="n/a","n/a",IF(K$5&gt;OFFSET(K1132,-$D1132,0)+$D1132,$E1132-SUM($G1132:J1132),($E1132-SUM($G1132:J1132))/(OFFSET(K1132,-$D1132,0)-(K$5-$D1132-1))))</f>
        <v>0</v>
      </c>
      <c r="L1132" s="293">
        <f ca="1">IF(OFFSET(L1132,-$D1132,0)="n/a","n/a",IF(L$5&gt;OFFSET(L1132,-$D1132,0)+$D1132,$E1132-SUM($G1132:K1132),($E1132-SUM($G1132:K1132))/(OFFSET(L1132,-$D1132,0)-(L$5-$D1132-1))))</f>
        <v>0</v>
      </c>
      <c r="M1132" s="293">
        <f ca="1">IF(OFFSET(M1132,-$D1132,0)="n/a","n/a",IF(M$5&gt;OFFSET(M1132,-$D1132,0)+$D1132,$E1132-SUM($G1132:L1132),($E1132-SUM($G1132:L1132))/(OFFSET(M1132,-$D1132,0)-(M$5-$D1132-1))))</f>
        <v>0</v>
      </c>
      <c r="N1132" s="293">
        <f ca="1">IF(OFFSET(N1132,-$D1132,0)="n/a","n/a",IF(N$5&gt;OFFSET(N1132,-$D1132,0)+$D1132,$E1132-SUM($G1132:M1132),($E1132-SUM($G1132:M1132))/(OFFSET(N1132,-$D1132,0)-(N$5-$D1132-1))))</f>
        <v>0</v>
      </c>
    </row>
    <row r="1133" spans="1:14" ht="12.75" hidden="1" customHeight="1" outlineLevel="2" x14ac:dyDescent="0.25">
      <c r="A1133" s="3"/>
      <c r="B1133" s="3"/>
      <c r="C1133" s="392"/>
      <c r="D1133" s="3">
        <v>5</v>
      </c>
      <c r="E1133" s="290">
        <f ca="1"/>
        <v>0</v>
      </c>
      <c r="F1133" s="291"/>
      <c r="G1133" s="294"/>
      <c r="H1133" s="294"/>
      <c r="I1133" s="294"/>
      <c r="J1133" s="294"/>
      <c r="K1133" s="292"/>
      <c r="L1133" s="293">
        <f ca="1">IF(OFFSET(L1133,-$D1133,0)="n/a","n/a",IF(L$5&gt;OFFSET(L1133,-$D1133,0)+$D1133,$E1133-SUM($G1133:K1133),($E1133-SUM($G1133:K1133))/(OFFSET(L1133,-$D1133,0)-(L$5-$D1133-1))))</f>
        <v>0</v>
      </c>
      <c r="M1133" s="293">
        <f ca="1">IF(OFFSET(M1133,-$D1133,0)="n/a","n/a",IF(M$5&gt;OFFSET(M1133,-$D1133,0)+$D1133,$E1133-SUM($G1133:L1133),($E1133-SUM($G1133:L1133))/(OFFSET(M1133,-$D1133,0)-(M$5-$D1133-1))))</f>
        <v>0</v>
      </c>
      <c r="N1133" s="293">
        <f ca="1">IF(OFFSET(N1133,-$D1133,0)="n/a","n/a",IF(N$5&gt;OFFSET(N1133,-$D1133,0)+$D1133,$E1133-SUM($G1133:M1133),($E1133-SUM($G1133:M1133))/(OFFSET(N1133,-$D1133,0)-(N$5-$D1133-1))))</f>
        <v>0</v>
      </c>
    </row>
    <row r="1134" spans="1:14" ht="12.75" hidden="1" customHeight="1" outlineLevel="2" x14ac:dyDescent="0.25">
      <c r="A1134" s="3"/>
      <c r="B1134" s="3"/>
      <c r="C1134" s="392"/>
      <c r="D1134" s="3">
        <v>6</v>
      </c>
      <c r="E1134" s="290">
        <f ca="1"/>
        <v>0</v>
      </c>
      <c r="F1134" s="291"/>
      <c r="G1134" s="294"/>
      <c r="H1134" s="294"/>
      <c r="I1134" s="294"/>
      <c r="J1134" s="294"/>
      <c r="K1134" s="294"/>
      <c r="L1134" s="292"/>
      <c r="M1134" s="293">
        <f ca="1">IF(OFFSET(M1134,-$D1134,0)="n/a","n/a",IF(M$5&gt;OFFSET(M1134,-$D1134,0)+$D1134,$E1134-SUM($G1134:L1134),($E1134-SUM($G1134:L1134))/(OFFSET(M1134,-$D1134,0)-(M$5-$D1134-1))))</f>
        <v>0</v>
      </c>
      <c r="N1134" s="293">
        <f ca="1">IF(OFFSET(N1134,-$D1134,0)="n/a","n/a",IF(N$5&gt;OFFSET(N1134,-$D1134,0)+$D1134,$E1134-SUM($G1134:M1134),($E1134-SUM($G1134:M1134))/(OFFSET(N1134,-$D1134,0)-(N$5-$D1134-1))))</f>
        <v>0</v>
      </c>
    </row>
    <row r="1135" spans="1:14" ht="12.75" hidden="1" customHeight="1" outlineLevel="2" x14ac:dyDescent="0.25">
      <c r="A1135" s="3"/>
      <c r="B1135" s="3"/>
      <c r="C1135" s="392"/>
      <c r="D1135" s="3">
        <v>7</v>
      </c>
      <c r="E1135" s="290">
        <f ca="1"/>
        <v>0</v>
      </c>
      <c r="F1135" s="291"/>
      <c r="G1135" s="294"/>
      <c r="H1135" s="294"/>
      <c r="I1135" s="294"/>
      <c r="J1135" s="294"/>
      <c r="K1135" s="294"/>
      <c r="L1135" s="294"/>
      <c r="M1135" s="292"/>
      <c r="N1135" s="293">
        <f ca="1">IF(OFFSET(N1135,-$D1135,0)="n/a","n/a",IF(N$5&gt;OFFSET(N1135,-$D1135,0)+$D1135,$E1135-SUM($G1135:M1135),($E1135-SUM($G1135:M1135))/(OFFSET(N1135,-$D1135,0)-(N$5-$D1135-1))))</f>
        <v>0</v>
      </c>
    </row>
    <row r="1136" spans="1:14" ht="12.75" hidden="1" customHeight="1" outlineLevel="2" x14ac:dyDescent="0.25">
      <c r="A1136" s="3"/>
      <c r="B1136" s="3"/>
      <c r="C1136" s="392"/>
      <c r="D1136" s="3">
        <v>8</v>
      </c>
      <c r="E1136" s="290">
        <f ca="1"/>
        <v>0</v>
      </c>
      <c r="F1136" s="291"/>
      <c r="G1136" s="294"/>
      <c r="H1136" s="294"/>
      <c r="I1136" s="294"/>
      <c r="J1136" s="294"/>
      <c r="K1136" s="294"/>
      <c r="L1136" s="294"/>
      <c r="M1136" s="294"/>
      <c r="N1136" s="292"/>
    </row>
    <row r="1137" spans="1:14" ht="12.75" hidden="1" customHeight="1" outlineLevel="2" x14ac:dyDescent="0.25">
      <c r="A1137" s="3"/>
      <c r="B1137" s="3"/>
      <c r="C1137" s="392"/>
      <c r="D1137" s="3">
        <v>9</v>
      </c>
      <c r="E1137" s="290" t="e">
        <f ca="1"/>
        <v>#N/A</v>
      </c>
      <c r="F1137" s="291"/>
      <c r="G1137" s="294"/>
      <c r="H1137" s="294"/>
      <c r="I1137" s="294"/>
      <c r="J1137" s="294"/>
      <c r="K1137" s="294"/>
      <c r="L1137" s="294"/>
      <c r="M1137" s="294"/>
      <c r="N1137" s="294"/>
    </row>
    <row r="1138" spans="1:14" ht="12.75" hidden="1" customHeight="1" outlineLevel="2" x14ac:dyDescent="0.25">
      <c r="A1138" s="3"/>
      <c r="B1138" s="3"/>
      <c r="C1138" s="392"/>
      <c r="D1138" s="3">
        <v>10</v>
      </c>
      <c r="E1138" s="290" t="e">
        <f ca="1"/>
        <v>#N/A</v>
      </c>
      <c r="F1138" s="291"/>
      <c r="G1138" s="294"/>
      <c r="H1138" s="294"/>
      <c r="I1138" s="294"/>
      <c r="J1138" s="294"/>
      <c r="K1138" s="294"/>
      <c r="L1138" s="294"/>
      <c r="M1138" s="294"/>
      <c r="N1138" s="294"/>
    </row>
    <row r="1139" spans="1:14" ht="12.75" hidden="1" customHeight="1" outlineLevel="2" x14ac:dyDescent="0.25">
      <c r="A1139" s="3"/>
      <c r="B1139" s="3"/>
      <c r="C1139" s="392"/>
      <c r="D1139" s="3">
        <v>11</v>
      </c>
      <c r="E1139" s="290" t="e">
        <f ca="1"/>
        <v>#N/A</v>
      </c>
      <c r="F1139" s="291"/>
      <c r="G1139" s="294"/>
      <c r="H1139" s="294"/>
      <c r="I1139" s="294"/>
      <c r="J1139" s="294"/>
      <c r="K1139" s="294"/>
      <c r="L1139" s="294"/>
      <c r="M1139" s="294"/>
      <c r="N1139" s="294"/>
    </row>
    <row r="1140" spans="1:14" ht="12.75" hidden="1" customHeight="1" outlineLevel="2" x14ac:dyDescent="0.25">
      <c r="A1140" s="3"/>
      <c r="B1140" s="3"/>
      <c r="C1140" s="392"/>
      <c r="D1140" s="3">
        <v>12</v>
      </c>
      <c r="E1140" s="290" t="e">
        <f ca="1"/>
        <v>#N/A</v>
      </c>
      <c r="F1140" s="291"/>
      <c r="G1140" s="294"/>
      <c r="H1140" s="294"/>
      <c r="I1140" s="294"/>
      <c r="J1140" s="294"/>
      <c r="K1140" s="294"/>
      <c r="L1140" s="294"/>
      <c r="M1140" s="294"/>
      <c r="N1140" s="294"/>
    </row>
    <row r="1141" spans="1:14" ht="12.75" hidden="1" customHeight="1" outlineLevel="2" x14ac:dyDescent="0.25">
      <c r="A1141" s="3"/>
      <c r="B1141" s="3"/>
      <c r="C1141" s="392"/>
      <c r="D1141" s="3">
        <v>13</v>
      </c>
      <c r="E1141" s="290" t="e">
        <f ca="1"/>
        <v>#N/A</v>
      </c>
      <c r="F1141" s="291"/>
      <c r="G1141" s="294"/>
      <c r="H1141" s="294"/>
      <c r="I1141" s="294"/>
      <c r="J1141" s="294"/>
      <c r="K1141" s="294"/>
      <c r="L1141" s="294"/>
      <c r="M1141" s="294"/>
      <c r="N1141" s="294"/>
    </row>
    <row r="1142" spans="1:14" ht="12.75" hidden="1" customHeight="1" outlineLevel="2" x14ac:dyDescent="0.25">
      <c r="A1142" s="3"/>
      <c r="B1142" s="3"/>
      <c r="C1142" s="392"/>
      <c r="D1142" s="3">
        <v>14</v>
      </c>
      <c r="E1142" s="290" t="e">
        <f ca="1"/>
        <v>#N/A</v>
      </c>
      <c r="F1142" s="291"/>
      <c r="G1142" s="294"/>
      <c r="H1142" s="294"/>
      <c r="I1142" s="294"/>
      <c r="J1142" s="294"/>
      <c r="K1142" s="294"/>
      <c r="L1142" s="294"/>
      <c r="M1142" s="294"/>
      <c r="N1142" s="294"/>
    </row>
    <row r="1143" spans="1:14" ht="12.75" hidden="1" customHeight="1" outlineLevel="2" x14ac:dyDescent="0.25">
      <c r="A1143" s="3"/>
      <c r="B1143" s="3"/>
      <c r="C1143" s="392"/>
      <c r="D1143" s="3">
        <v>15</v>
      </c>
      <c r="E1143" s="290" t="e">
        <f ca="1"/>
        <v>#N/A</v>
      </c>
      <c r="F1143" s="291"/>
      <c r="G1143" s="294"/>
      <c r="H1143" s="294"/>
      <c r="I1143" s="294"/>
      <c r="J1143" s="294"/>
      <c r="K1143" s="294"/>
      <c r="L1143" s="294"/>
      <c r="M1143" s="294"/>
      <c r="N1143" s="294"/>
    </row>
    <row r="1144" spans="1:14" ht="12.75" hidden="1" customHeight="1" outlineLevel="1" x14ac:dyDescent="0.25">
      <c r="A1144" s="3"/>
      <c r="B1144" s="145" t="str">
        <f ca="1">B1127</f>
        <v>Asset Type 007</v>
      </c>
      <c r="C1144" s="145" t="str">
        <f ca="1">C1127</f>
        <v>Description - Asset Type 007</v>
      </c>
      <c r="D1144" s="3"/>
      <c r="E1144" s="3"/>
      <c r="F1144" s="106" t="s">
        <v>44</v>
      </c>
      <c r="G1144" s="296">
        <f t="shared" ref="G1144:N1144" si="14">SUM(G1129:G1143)</f>
        <v>0</v>
      </c>
      <c r="H1144" s="296">
        <f t="shared" ca="1" si="14"/>
        <v>0</v>
      </c>
      <c r="I1144" s="296">
        <f t="shared" ca="1" si="14"/>
        <v>0</v>
      </c>
      <c r="J1144" s="296">
        <f t="shared" ca="1" si="14"/>
        <v>0</v>
      </c>
      <c r="K1144" s="296">
        <f t="shared" ca="1" si="14"/>
        <v>0</v>
      </c>
      <c r="L1144" s="296">
        <f t="shared" ca="1" si="14"/>
        <v>0</v>
      </c>
      <c r="M1144" s="296">
        <f t="shared" ca="1" si="14"/>
        <v>0</v>
      </c>
      <c r="N1144" s="296">
        <f t="shared" ca="1" si="14"/>
        <v>0</v>
      </c>
    </row>
    <row r="1145" spans="1:14" ht="12.75" hidden="1" customHeight="1" outlineLevel="2" x14ac:dyDescent="0.25">
      <c r="A1145" s="217">
        <f>A1127+1</f>
        <v>8</v>
      </c>
      <c r="B1145" s="22" t="str">
        <f ca="1">OFFSET($B$13,$A1145-1,0)</f>
        <v>Asset Type 008</v>
      </c>
      <c r="C1145" s="22" t="str">
        <f ca="1">OFFSET($C$13,$A1145-1,0)</f>
        <v>Description - Asset Type 008</v>
      </c>
      <c r="D1145" s="3"/>
      <c r="E1145" s="109"/>
      <c r="F1145" s="108" t="s">
        <v>41</v>
      </c>
      <c r="G1145" s="295">
        <f t="shared" ref="G1145:N1145" ca="1" si="15">VLOOKUP($B1145,$B$13:$N$512,5+G$5,FALSE)</f>
        <v>0</v>
      </c>
      <c r="H1145" s="295">
        <f t="shared" ca="1" si="15"/>
        <v>0</v>
      </c>
      <c r="I1145" s="295">
        <f t="shared" ca="1" si="15"/>
        <v>0</v>
      </c>
      <c r="J1145" s="295">
        <f t="shared" ca="1" si="15"/>
        <v>0</v>
      </c>
      <c r="K1145" s="295">
        <f t="shared" ca="1" si="15"/>
        <v>0</v>
      </c>
      <c r="L1145" s="295">
        <f t="shared" ca="1" si="15"/>
        <v>0</v>
      </c>
      <c r="M1145" s="295">
        <f t="shared" ca="1" si="15"/>
        <v>0</v>
      </c>
      <c r="N1145" s="295">
        <f t="shared" ca="1" si="15"/>
        <v>0</v>
      </c>
    </row>
    <row r="1146" spans="1:14" ht="12.75" hidden="1" customHeight="1" outlineLevel="2" x14ac:dyDescent="0.25">
      <c r="A1146" s="3"/>
      <c r="B1146" s="3"/>
      <c r="C1146" s="21"/>
      <c r="D1146" s="3"/>
      <c r="E1146" s="107"/>
      <c r="F1146" s="106" t="s">
        <v>42</v>
      </c>
      <c r="G1146" s="111">
        <f ca="1">VLOOKUP($B1145,'Input Sheet'!$B$12:$N$511,5+G$5,FALSE)</f>
        <v>0</v>
      </c>
      <c r="H1146" s="111">
        <f ca="1">VLOOKUP($B1145,'Input Sheet'!$B$12:$N$511,5+H$5,FALSE)</f>
        <v>0</v>
      </c>
      <c r="I1146" s="111">
        <f ca="1">VLOOKUP($B1145,'Input Sheet'!$B$12:$N$511,5+I$5,FALSE)</f>
        <v>0</v>
      </c>
      <c r="J1146" s="111">
        <f ca="1">VLOOKUP($B1145,'Input Sheet'!$B$12:$N$511,5+J$5,FALSE)</f>
        <v>0</v>
      </c>
      <c r="K1146" s="111">
        <f ca="1">VLOOKUP($B1145,'Input Sheet'!$B$12:$N$511,5+K$5,FALSE)</f>
        <v>0</v>
      </c>
      <c r="L1146" s="111">
        <f ca="1">VLOOKUP($B1145,'Input Sheet'!$B$12:$N$511,5+L$5,FALSE)</f>
        <v>0</v>
      </c>
      <c r="M1146" s="111">
        <f ca="1">VLOOKUP($B1145,'Input Sheet'!$B$12:$N$511,5+M$5,FALSE)</f>
        <v>0</v>
      </c>
      <c r="N1146" s="111">
        <f ca="1">VLOOKUP($B1145,'Input Sheet'!$B$12:$N$511,5+N$5,FALSE)</f>
        <v>0</v>
      </c>
    </row>
    <row r="1147" spans="1:14" ht="12.75" hidden="1" customHeight="1" outlineLevel="2" x14ac:dyDescent="0.25">
      <c r="A1147" s="3"/>
      <c r="B1147" s="3"/>
      <c r="C1147" s="3"/>
      <c r="D1147" s="3">
        <v>1</v>
      </c>
      <c r="E1147" s="290">
        <f t="array" aca="1" ref="E1147:E1161" ca="1">TRANSPOSE(G1145:N1145)</f>
        <v>0</v>
      </c>
      <c r="F1147" s="291"/>
      <c r="G1147" s="292"/>
      <c r="H1147" s="293">
        <f ca="1">IF(OFFSET(H1147,-$D1147,0)="n/a","n/a",IF(H$5&gt;OFFSET(H1147,-$D1147,0)+$D1147,$E1147-SUM($G1147:G1147),($E1147-SUM($G1147:G1147))/(OFFSET(H1147,-$D1147,0)-(H$5-$D1147-1))))</f>
        <v>0</v>
      </c>
      <c r="I1147" s="293">
        <f ca="1">IF(OFFSET(I1147,-$D1147,0)="n/a","n/a",IF(I$5&gt;OFFSET(I1147,-$D1147,0)+$D1147,$E1147-SUM($G1147:H1147),($E1147-SUM($G1147:H1147))/(OFFSET(I1147,-$D1147,0)-(I$5-$D1147-1))))</f>
        <v>0</v>
      </c>
      <c r="J1147" s="293">
        <f ca="1">IF(OFFSET(J1147,-$D1147,0)="n/a","n/a",IF(J$5&gt;OFFSET(J1147,-$D1147,0)+$D1147,$E1147-SUM($G1147:I1147),($E1147-SUM($G1147:I1147))/(OFFSET(J1147,-$D1147,0)-(J$5-$D1147-1))))</f>
        <v>0</v>
      </c>
      <c r="K1147" s="293">
        <f ca="1">IF(OFFSET(K1147,-$D1147,0)="n/a","n/a",IF(K$5&gt;OFFSET(K1147,-$D1147,0)+$D1147,$E1147-SUM($G1147:J1147),($E1147-SUM($G1147:J1147))/(OFFSET(K1147,-$D1147,0)-(K$5-$D1147-1))))</f>
        <v>0</v>
      </c>
      <c r="L1147" s="293">
        <f ca="1">IF(OFFSET(L1147,-$D1147,0)="n/a","n/a",IF(L$5&gt;OFFSET(L1147,-$D1147,0)+$D1147,$E1147-SUM($G1147:K1147),($E1147-SUM($G1147:K1147))/(OFFSET(L1147,-$D1147,0)-(L$5-$D1147-1))))</f>
        <v>0</v>
      </c>
      <c r="M1147" s="293">
        <f ca="1">IF(OFFSET(M1147,-$D1147,0)="n/a","n/a",IF(M$5&gt;OFFSET(M1147,-$D1147,0)+$D1147,$E1147-SUM($G1147:L1147),($E1147-SUM($G1147:L1147))/(OFFSET(M1147,-$D1147,0)-(M$5-$D1147-1))))</f>
        <v>0</v>
      </c>
      <c r="N1147" s="293">
        <f ca="1">IF(OFFSET(N1147,-$D1147,0)="n/a","n/a",IF(N$5&gt;OFFSET(N1147,-$D1147,0)+$D1147,$E1147-SUM($G1147:M1147),($E1147-SUM($G1147:M1147))/(OFFSET(N1147,-$D1147,0)-(N$5-$D1147-1))))</f>
        <v>0</v>
      </c>
    </row>
    <row r="1148" spans="1:14" ht="12.75" hidden="1" customHeight="1" outlineLevel="2" x14ac:dyDescent="0.25">
      <c r="A1148" s="3"/>
      <c r="B1148" s="3"/>
      <c r="C1148" s="392" t="s">
        <v>43</v>
      </c>
      <c r="D1148" s="3">
        <v>2</v>
      </c>
      <c r="E1148" s="290">
        <f ca="1"/>
        <v>0</v>
      </c>
      <c r="F1148" s="291"/>
      <c r="G1148" s="294"/>
      <c r="H1148" s="292"/>
      <c r="I1148" s="293">
        <f ca="1">IF(OFFSET(I1148,-$D1148,0)="n/a","n/a",IF(I$5&gt;OFFSET(I1148,-$D1148,0)+$D1148,$E1148-SUM($G1148:H1148),($E1148-SUM($G1148:H1148))/(OFFSET(I1148,-$D1148,0)-(I$5-$D1148-1))))</f>
        <v>0</v>
      </c>
      <c r="J1148" s="293">
        <f ca="1">IF(OFFSET(J1148,-$D1148,0)="n/a","n/a",IF(J$5&gt;OFFSET(J1148,-$D1148,0)+$D1148,$E1148-SUM($G1148:I1148),($E1148-SUM($G1148:I1148))/(OFFSET(J1148,-$D1148,0)-(J$5-$D1148-1))))</f>
        <v>0</v>
      </c>
      <c r="K1148" s="293">
        <f ca="1">IF(OFFSET(K1148,-$D1148,0)="n/a","n/a",IF(K$5&gt;OFFSET(K1148,-$D1148,0)+$D1148,$E1148-SUM($G1148:J1148),($E1148-SUM($G1148:J1148))/(OFFSET(K1148,-$D1148,0)-(K$5-$D1148-1))))</f>
        <v>0</v>
      </c>
      <c r="L1148" s="293">
        <f ca="1">IF(OFFSET(L1148,-$D1148,0)="n/a","n/a",IF(L$5&gt;OFFSET(L1148,-$D1148,0)+$D1148,$E1148-SUM($G1148:K1148),($E1148-SUM($G1148:K1148))/(OFFSET(L1148,-$D1148,0)-(L$5-$D1148-1))))</f>
        <v>0</v>
      </c>
      <c r="M1148" s="293">
        <f ca="1">IF(OFFSET(M1148,-$D1148,0)="n/a","n/a",IF(M$5&gt;OFFSET(M1148,-$D1148,0)+$D1148,$E1148-SUM($G1148:L1148),($E1148-SUM($G1148:L1148))/(OFFSET(M1148,-$D1148,0)-(M$5-$D1148-1))))</f>
        <v>0</v>
      </c>
      <c r="N1148" s="293">
        <f ca="1">IF(OFFSET(N1148,-$D1148,0)="n/a","n/a",IF(N$5&gt;OFFSET(N1148,-$D1148,0)+$D1148,$E1148-SUM($G1148:M1148),($E1148-SUM($G1148:M1148))/(OFFSET(N1148,-$D1148,0)-(N$5-$D1148-1))))</f>
        <v>0</v>
      </c>
    </row>
    <row r="1149" spans="1:14" ht="12.75" hidden="1" customHeight="1" outlineLevel="2" x14ac:dyDescent="0.25">
      <c r="A1149" s="3"/>
      <c r="B1149" s="3"/>
      <c r="C1149" s="392"/>
      <c r="D1149" s="3">
        <v>3</v>
      </c>
      <c r="E1149" s="290">
        <f ca="1"/>
        <v>0</v>
      </c>
      <c r="F1149" s="291"/>
      <c r="G1149" s="294"/>
      <c r="H1149" s="294"/>
      <c r="I1149" s="292"/>
      <c r="J1149" s="293">
        <f ca="1">IF(OFFSET(J1149,-$D1149,0)="n/a","n/a",IF(J$5&gt;OFFSET(J1149,-$D1149,0)+$D1149,$E1149-SUM($G1149:I1149),($E1149-SUM($G1149:I1149))/(OFFSET(J1149,-$D1149,0)-(J$5-$D1149-1))))</f>
        <v>0</v>
      </c>
      <c r="K1149" s="293">
        <f ca="1">IF(OFFSET(K1149,-$D1149,0)="n/a","n/a",IF(K$5&gt;OFFSET(K1149,-$D1149,0)+$D1149,$E1149-SUM($G1149:J1149),($E1149-SUM($G1149:J1149))/(OFFSET(K1149,-$D1149,0)-(K$5-$D1149-1))))</f>
        <v>0</v>
      </c>
      <c r="L1149" s="293">
        <f ca="1">IF(OFFSET(L1149,-$D1149,0)="n/a","n/a",IF(L$5&gt;OFFSET(L1149,-$D1149,0)+$D1149,$E1149-SUM($G1149:K1149),($E1149-SUM($G1149:K1149))/(OFFSET(L1149,-$D1149,0)-(L$5-$D1149-1))))</f>
        <v>0</v>
      </c>
      <c r="M1149" s="293">
        <f ca="1">IF(OFFSET(M1149,-$D1149,0)="n/a","n/a",IF(M$5&gt;OFFSET(M1149,-$D1149,0)+$D1149,$E1149-SUM($G1149:L1149),($E1149-SUM($G1149:L1149))/(OFFSET(M1149,-$D1149,0)-(M$5-$D1149-1))))</f>
        <v>0</v>
      </c>
      <c r="N1149" s="293">
        <f ca="1">IF(OFFSET(N1149,-$D1149,0)="n/a","n/a",IF(N$5&gt;OFFSET(N1149,-$D1149,0)+$D1149,$E1149-SUM($G1149:M1149),($E1149-SUM($G1149:M1149))/(OFFSET(N1149,-$D1149,0)-(N$5-$D1149-1))))</f>
        <v>0</v>
      </c>
    </row>
    <row r="1150" spans="1:14" ht="12.75" hidden="1" customHeight="1" outlineLevel="2" x14ac:dyDescent="0.25">
      <c r="A1150" s="3"/>
      <c r="B1150" s="3"/>
      <c r="C1150" s="392"/>
      <c r="D1150" s="3">
        <v>4</v>
      </c>
      <c r="E1150" s="290">
        <f ca="1"/>
        <v>0</v>
      </c>
      <c r="F1150" s="291"/>
      <c r="G1150" s="294"/>
      <c r="H1150" s="294"/>
      <c r="I1150" s="294"/>
      <c r="J1150" s="292"/>
      <c r="K1150" s="293">
        <f ca="1">IF(OFFSET(K1150,-$D1150,0)="n/a","n/a",IF(K$5&gt;OFFSET(K1150,-$D1150,0)+$D1150,$E1150-SUM($G1150:J1150),($E1150-SUM($G1150:J1150))/(OFFSET(K1150,-$D1150,0)-(K$5-$D1150-1))))</f>
        <v>0</v>
      </c>
      <c r="L1150" s="293">
        <f ca="1">IF(OFFSET(L1150,-$D1150,0)="n/a","n/a",IF(L$5&gt;OFFSET(L1150,-$D1150,0)+$D1150,$E1150-SUM($G1150:K1150),($E1150-SUM($G1150:K1150))/(OFFSET(L1150,-$D1150,0)-(L$5-$D1150-1))))</f>
        <v>0</v>
      </c>
      <c r="M1150" s="293">
        <f ca="1">IF(OFFSET(M1150,-$D1150,0)="n/a","n/a",IF(M$5&gt;OFFSET(M1150,-$D1150,0)+$D1150,$E1150-SUM($G1150:L1150),($E1150-SUM($G1150:L1150))/(OFFSET(M1150,-$D1150,0)-(M$5-$D1150-1))))</f>
        <v>0</v>
      </c>
      <c r="N1150" s="293">
        <f ca="1">IF(OFFSET(N1150,-$D1150,0)="n/a","n/a",IF(N$5&gt;OFFSET(N1150,-$D1150,0)+$D1150,$E1150-SUM($G1150:M1150),($E1150-SUM($G1150:M1150))/(OFFSET(N1150,-$D1150,0)-(N$5-$D1150-1))))</f>
        <v>0</v>
      </c>
    </row>
    <row r="1151" spans="1:14" ht="12.75" hidden="1" customHeight="1" outlineLevel="2" x14ac:dyDescent="0.25">
      <c r="A1151" s="3"/>
      <c r="B1151" s="3"/>
      <c r="C1151" s="392"/>
      <c r="D1151" s="3">
        <v>5</v>
      </c>
      <c r="E1151" s="290">
        <f ca="1"/>
        <v>0</v>
      </c>
      <c r="F1151" s="291"/>
      <c r="G1151" s="294"/>
      <c r="H1151" s="294"/>
      <c r="I1151" s="294"/>
      <c r="J1151" s="294"/>
      <c r="K1151" s="292"/>
      <c r="L1151" s="293">
        <f ca="1">IF(OFFSET(L1151,-$D1151,0)="n/a","n/a",IF(L$5&gt;OFFSET(L1151,-$D1151,0)+$D1151,$E1151-SUM($G1151:K1151),($E1151-SUM($G1151:K1151))/(OFFSET(L1151,-$D1151,0)-(L$5-$D1151-1))))</f>
        <v>0</v>
      </c>
      <c r="M1151" s="293">
        <f ca="1">IF(OFFSET(M1151,-$D1151,0)="n/a","n/a",IF(M$5&gt;OFFSET(M1151,-$D1151,0)+$D1151,$E1151-SUM($G1151:L1151),($E1151-SUM($G1151:L1151))/(OFFSET(M1151,-$D1151,0)-(M$5-$D1151-1))))</f>
        <v>0</v>
      </c>
      <c r="N1151" s="293">
        <f ca="1">IF(OFFSET(N1151,-$D1151,0)="n/a","n/a",IF(N$5&gt;OFFSET(N1151,-$D1151,0)+$D1151,$E1151-SUM($G1151:M1151),($E1151-SUM($G1151:M1151))/(OFFSET(N1151,-$D1151,0)-(N$5-$D1151-1))))</f>
        <v>0</v>
      </c>
    </row>
    <row r="1152" spans="1:14" ht="12.75" hidden="1" customHeight="1" outlineLevel="2" x14ac:dyDescent="0.25">
      <c r="A1152" s="3"/>
      <c r="B1152" s="3"/>
      <c r="C1152" s="392"/>
      <c r="D1152" s="3">
        <v>6</v>
      </c>
      <c r="E1152" s="290">
        <f ca="1"/>
        <v>0</v>
      </c>
      <c r="F1152" s="291"/>
      <c r="G1152" s="294"/>
      <c r="H1152" s="294"/>
      <c r="I1152" s="294"/>
      <c r="J1152" s="294"/>
      <c r="K1152" s="294"/>
      <c r="L1152" s="292"/>
      <c r="M1152" s="293">
        <f ca="1">IF(OFFSET(M1152,-$D1152,0)="n/a","n/a",IF(M$5&gt;OFFSET(M1152,-$D1152,0)+$D1152,$E1152-SUM($G1152:L1152),($E1152-SUM($G1152:L1152))/(OFFSET(M1152,-$D1152,0)-(M$5-$D1152-1))))</f>
        <v>0</v>
      </c>
      <c r="N1152" s="293">
        <f ca="1">IF(OFFSET(N1152,-$D1152,0)="n/a","n/a",IF(N$5&gt;OFFSET(N1152,-$D1152,0)+$D1152,$E1152-SUM($G1152:M1152),($E1152-SUM($G1152:M1152))/(OFFSET(N1152,-$D1152,0)-(N$5-$D1152-1))))</f>
        <v>0</v>
      </c>
    </row>
    <row r="1153" spans="1:14" ht="12.75" hidden="1" customHeight="1" outlineLevel="2" x14ac:dyDescent="0.25">
      <c r="A1153" s="3"/>
      <c r="B1153" s="3"/>
      <c r="C1153" s="392"/>
      <c r="D1153" s="3">
        <v>7</v>
      </c>
      <c r="E1153" s="290">
        <f ca="1"/>
        <v>0</v>
      </c>
      <c r="F1153" s="291"/>
      <c r="G1153" s="294"/>
      <c r="H1153" s="294"/>
      <c r="I1153" s="294"/>
      <c r="J1153" s="294"/>
      <c r="K1153" s="294"/>
      <c r="L1153" s="294"/>
      <c r="M1153" s="292"/>
      <c r="N1153" s="293">
        <f ca="1">IF(OFFSET(N1153,-$D1153,0)="n/a","n/a",IF(N$5&gt;OFFSET(N1153,-$D1153,0)+$D1153,$E1153-SUM($G1153:M1153),($E1153-SUM($G1153:M1153))/(OFFSET(N1153,-$D1153,0)-(N$5-$D1153-1))))</f>
        <v>0</v>
      </c>
    </row>
    <row r="1154" spans="1:14" ht="12.75" hidden="1" customHeight="1" outlineLevel="2" x14ac:dyDescent="0.25">
      <c r="A1154" s="3"/>
      <c r="B1154" s="3"/>
      <c r="C1154" s="392"/>
      <c r="D1154" s="3">
        <v>8</v>
      </c>
      <c r="E1154" s="290">
        <f ca="1"/>
        <v>0</v>
      </c>
      <c r="F1154" s="291"/>
      <c r="G1154" s="294"/>
      <c r="H1154" s="294"/>
      <c r="I1154" s="294"/>
      <c r="J1154" s="294"/>
      <c r="K1154" s="294"/>
      <c r="L1154" s="294"/>
      <c r="M1154" s="294"/>
      <c r="N1154" s="292"/>
    </row>
    <row r="1155" spans="1:14" ht="12.75" hidden="1" customHeight="1" outlineLevel="2" x14ac:dyDescent="0.25">
      <c r="A1155" s="3"/>
      <c r="B1155" s="3"/>
      <c r="C1155" s="392"/>
      <c r="D1155" s="3">
        <v>9</v>
      </c>
      <c r="E1155" s="290" t="e">
        <f ca="1"/>
        <v>#N/A</v>
      </c>
      <c r="F1155" s="291"/>
      <c r="G1155" s="294"/>
      <c r="H1155" s="294"/>
      <c r="I1155" s="294"/>
      <c r="J1155" s="294"/>
      <c r="K1155" s="294"/>
      <c r="L1155" s="294"/>
      <c r="M1155" s="294"/>
      <c r="N1155" s="294"/>
    </row>
    <row r="1156" spans="1:14" ht="12.75" hidden="1" customHeight="1" outlineLevel="2" x14ac:dyDescent="0.25">
      <c r="A1156" s="3"/>
      <c r="B1156" s="3"/>
      <c r="C1156" s="392"/>
      <c r="D1156" s="3">
        <v>10</v>
      </c>
      <c r="E1156" s="290" t="e">
        <f ca="1"/>
        <v>#N/A</v>
      </c>
      <c r="F1156" s="291"/>
      <c r="G1156" s="294"/>
      <c r="H1156" s="294"/>
      <c r="I1156" s="294"/>
      <c r="J1156" s="294"/>
      <c r="K1156" s="294"/>
      <c r="L1156" s="294"/>
      <c r="M1156" s="294"/>
      <c r="N1156" s="294"/>
    </row>
    <row r="1157" spans="1:14" ht="12.75" hidden="1" customHeight="1" outlineLevel="2" x14ac:dyDescent="0.25">
      <c r="A1157" s="3"/>
      <c r="B1157" s="3"/>
      <c r="C1157" s="392"/>
      <c r="D1157" s="3">
        <v>11</v>
      </c>
      <c r="E1157" s="290" t="e">
        <f ca="1"/>
        <v>#N/A</v>
      </c>
      <c r="F1157" s="291"/>
      <c r="G1157" s="294"/>
      <c r="H1157" s="294"/>
      <c r="I1157" s="294"/>
      <c r="J1157" s="294"/>
      <c r="K1157" s="294"/>
      <c r="L1157" s="294"/>
      <c r="M1157" s="294"/>
      <c r="N1157" s="294"/>
    </row>
    <row r="1158" spans="1:14" ht="12.75" hidden="1" customHeight="1" outlineLevel="2" x14ac:dyDescent="0.25">
      <c r="A1158" s="3"/>
      <c r="B1158" s="3"/>
      <c r="C1158" s="392"/>
      <c r="D1158" s="3">
        <v>12</v>
      </c>
      <c r="E1158" s="290" t="e">
        <f ca="1"/>
        <v>#N/A</v>
      </c>
      <c r="F1158" s="291"/>
      <c r="G1158" s="294"/>
      <c r="H1158" s="294"/>
      <c r="I1158" s="294"/>
      <c r="J1158" s="294"/>
      <c r="K1158" s="294"/>
      <c r="L1158" s="294"/>
      <c r="M1158" s="294"/>
      <c r="N1158" s="294"/>
    </row>
    <row r="1159" spans="1:14" ht="12.75" hidden="1" customHeight="1" outlineLevel="2" x14ac:dyDescent="0.25">
      <c r="A1159" s="3"/>
      <c r="B1159" s="3"/>
      <c r="C1159" s="392"/>
      <c r="D1159" s="3">
        <v>13</v>
      </c>
      <c r="E1159" s="290" t="e">
        <f ca="1"/>
        <v>#N/A</v>
      </c>
      <c r="F1159" s="291"/>
      <c r="G1159" s="294"/>
      <c r="H1159" s="294"/>
      <c r="I1159" s="294"/>
      <c r="J1159" s="294"/>
      <c r="K1159" s="294"/>
      <c r="L1159" s="294"/>
      <c r="M1159" s="294"/>
      <c r="N1159" s="294"/>
    </row>
    <row r="1160" spans="1:14" ht="12.75" hidden="1" customHeight="1" outlineLevel="2" x14ac:dyDescent="0.25">
      <c r="A1160" s="3"/>
      <c r="B1160" s="3"/>
      <c r="C1160" s="392"/>
      <c r="D1160" s="3">
        <v>14</v>
      </c>
      <c r="E1160" s="290" t="e">
        <f ca="1"/>
        <v>#N/A</v>
      </c>
      <c r="F1160" s="291"/>
      <c r="G1160" s="294"/>
      <c r="H1160" s="294"/>
      <c r="I1160" s="294"/>
      <c r="J1160" s="294"/>
      <c r="K1160" s="294"/>
      <c r="L1160" s="294"/>
      <c r="M1160" s="294"/>
      <c r="N1160" s="294"/>
    </row>
    <row r="1161" spans="1:14" ht="12.75" hidden="1" customHeight="1" outlineLevel="2" x14ac:dyDescent="0.25">
      <c r="A1161" s="3"/>
      <c r="B1161" s="3"/>
      <c r="C1161" s="392"/>
      <c r="D1161" s="3">
        <v>15</v>
      </c>
      <c r="E1161" s="290" t="e">
        <f ca="1"/>
        <v>#N/A</v>
      </c>
      <c r="F1161" s="291"/>
      <c r="G1161" s="294"/>
      <c r="H1161" s="294"/>
      <c r="I1161" s="294"/>
      <c r="J1161" s="294"/>
      <c r="K1161" s="294"/>
      <c r="L1161" s="294"/>
      <c r="M1161" s="294"/>
      <c r="N1161" s="294"/>
    </row>
    <row r="1162" spans="1:14" ht="12.75" hidden="1" customHeight="1" outlineLevel="1" x14ac:dyDescent="0.25">
      <c r="A1162" s="3"/>
      <c r="B1162" s="145" t="str">
        <f ca="1">B1145</f>
        <v>Asset Type 008</v>
      </c>
      <c r="C1162" s="145" t="str">
        <f ca="1">C1145</f>
        <v>Description - Asset Type 008</v>
      </c>
      <c r="D1162" s="3"/>
      <c r="E1162" s="3"/>
      <c r="F1162" s="106" t="s">
        <v>44</v>
      </c>
      <c r="G1162" s="296">
        <f t="shared" ref="G1162:N1162" si="16">SUM(G1147:G1161)</f>
        <v>0</v>
      </c>
      <c r="H1162" s="296">
        <f t="shared" ca="1" si="16"/>
        <v>0</v>
      </c>
      <c r="I1162" s="296">
        <f t="shared" ca="1" si="16"/>
        <v>0</v>
      </c>
      <c r="J1162" s="296">
        <f t="shared" ca="1" si="16"/>
        <v>0</v>
      </c>
      <c r="K1162" s="296">
        <f t="shared" ca="1" si="16"/>
        <v>0</v>
      </c>
      <c r="L1162" s="296">
        <f t="shared" ca="1" si="16"/>
        <v>0</v>
      </c>
      <c r="M1162" s="296">
        <f t="shared" ca="1" si="16"/>
        <v>0</v>
      </c>
      <c r="N1162" s="296">
        <f t="shared" ca="1" si="16"/>
        <v>0</v>
      </c>
    </row>
    <row r="1163" spans="1:14" ht="12.75" hidden="1" customHeight="1" outlineLevel="2" x14ac:dyDescent="0.25">
      <c r="A1163" s="217">
        <f>A1145+1</f>
        <v>9</v>
      </c>
      <c r="B1163" s="22" t="str">
        <f ca="1">OFFSET($B$13,$A1163-1,0)</f>
        <v>Asset Type 009</v>
      </c>
      <c r="C1163" s="22" t="str">
        <f ca="1">OFFSET($C$13,$A1163-1,0)</f>
        <v>Description - Asset Type 009</v>
      </c>
      <c r="D1163" s="3"/>
      <c r="E1163" s="109"/>
      <c r="F1163" s="108" t="s">
        <v>41</v>
      </c>
      <c r="G1163" s="295">
        <f t="shared" ref="G1163:N1163" ca="1" si="17">VLOOKUP($B1163,$B$13:$N$512,5+G$5,FALSE)</f>
        <v>0</v>
      </c>
      <c r="H1163" s="295">
        <f t="shared" ca="1" si="17"/>
        <v>0</v>
      </c>
      <c r="I1163" s="295">
        <f t="shared" ca="1" si="17"/>
        <v>0</v>
      </c>
      <c r="J1163" s="295">
        <f t="shared" ca="1" si="17"/>
        <v>0</v>
      </c>
      <c r="K1163" s="295">
        <f t="shared" ca="1" si="17"/>
        <v>0</v>
      </c>
      <c r="L1163" s="295">
        <f t="shared" ca="1" si="17"/>
        <v>0</v>
      </c>
      <c r="M1163" s="295">
        <f t="shared" ca="1" si="17"/>
        <v>0</v>
      </c>
      <c r="N1163" s="295">
        <f t="shared" ca="1" si="17"/>
        <v>0</v>
      </c>
    </row>
    <row r="1164" spans="1:14" ht="12.75" hidden="1" customHeight="1" outlineLevel="2" x14ac:dyDescent="0.25">
      <c r="A1164" s="3"/>
      <c r="B1164" s="3"/>
      <c r="C1164" s="21"/>
      <c r="D1164" s="3"/>
      <c r="E1164" s="107"/>
      <c r="F1164" s="106" t="s">
        <v>42</v>
      </c>
      <c r="G1164" s="111">
        <f ca="1">VLOOKUP($B1163,'Input Sheet'!$B$12:$N$511,5+G$5,FALSE)</f>
        <v>0</v>
      </c>
      <c r="H1164" s="111">
        <f ca="1">VLOOKUP($B1163,'Input Sheet'!$B$12:$N$511,5+H$5,FALSE)</f>
        <v>0</v>
      </c>
      <c r="I1164" s="111">
        <f ca="1">VLOOKUP($B1163,'Input Sheet'!$B$12:$N$511,5+I$5,FALSE)</f>
        <v>0</v>
      </c>
      <c r="J1164" s="111">
        <f ca="1">VLOOKUP($B1163,'Input Sheet'!$B$12:$N$511,5+J$5,FALSE)</f>
        <v>0</v>
      </c>
      <c r="K1164" s="111">
        <f ca="1">VLOOKUP($B1163,'Input Sheet'!$B$12:$N$511,5+K$5,FALSE)</f>
        <v>0</v>
      </c>
      <c r="L1164" s="111">
        <f ca="1">VLOOKUP($B1163,'Input Sheet'!$B$12:$N$511,5+L$5,FALSE)</f>
        <v>0</v>
      </c>
      <c r="M1164" s="111">
        <f ca="1">VLOOKUP($B1163,'Input Sheet'!$B$12:$N$511,5+M$5,FALSE)</f>
        <v>0</v>
      </c>
      <c r="N1164" s="111">
        <f ca="1">VLOOKUP($B1163,'Input Sheet'!$B$12:$N$511,5+N$5,FALSE)</f>
        <v>0</v>
      </c>
    </row>
    <row r="1165" spans="1:14" ht="12.75" hidden="1" customHeight="1" outlineLevel="2" x14ac:dyDescent="0.25">
      <c r="A1165" s="3"/>
      <c r="B1165" s="3"/>
      <c r="C1165" s="3"/>
      <c r="D1165" s="3">
        <v>1</v>
      </c>
      <c r="E1165" s="290">
        <f t="array" aca="1" ref="E1165:E1179" ca="1">TRANSPOSE(G1163:N1163)</f>
        <v>0</v>
      </c>
      <c r="F1165" s="291"/>
      <c r="G1165" s="292"/>
      <c r="H1165" s="293">
        <f ca="1">IF(OFFSET(H1165,-$D1165,0)="n/a","n/a",IF(H$5&gt;OFFSET(H1165,-$D1165,0)+$D1165,$E1165-SUM($G1165:G1165),($E1165-SUM($G1165:G1165))/(OFFSET(H1165,-$D1165,0)-(H$5-$D1165-1))))</f>
        <v>0</v>
      </c>
      <c r="I1165" s="293">
        <f ca="1">IF(OFFSET(I1165,-$D1165,0)="n/a","n/a",IF(I$5&gt;OFFSET(I1165,-$D1165,0)+$D1165,$E1165-SUM($G1165:H1165),($E1165-SUM($G1165:H1165))/(OFFSET(I1165,-$D1165,0)-(I$5-$D1165-1))))</f>
        <v>0</v>
      </c>
      <c r="J1165" s="293">
        <f ca="1">IF(OFFSET(J1165,-$D1165,0)="n/a","n/a",IF(J$5&gt;OFFSET(J1165,-$D1165,0)+$D1165,$E1165-SUM($G1165:I1165),($E1165-SUM($G1165:I1165))/(OFFSET(J1165,-$D1165,0)-(J$5-$D1165-1))))</f>
        <v>0</v>
      </c>
      <c r="K1165" s="293">
        <f ca="1">IF(OFFSET(K1165,-$D1165,0)="n/a","n/a",IF(K$5&gt;OFFSET(K1165,-$D1165,0)+$D1165,$E1165-SUM($G1165:J1165),($E1165-SUM($G1165:J1165))/(OFFSET(K1165,-$D1165,0)-(K$5-$D1165-1))))</f>
        <v>0</v>
      </c>
      <c r="L1165" s="293">
        <f ca="1">IF(OFFSET(L1165,-$D1165,0)="n/a","n/a",IF(L$5&gt;OFFSET(L1165,-$D1165,0)+$D1165,$E1165-SUM($G1165:K1165),($E1165-SUM($G1165:K1165))/(OFFSET(L1165,-$D1165,0)-(L$5-$D1165-1))))</f>
        <v>0</v>
      </c>
      <c r="M1165" s="293">
        <f ca="1">IF(OFFSET(M1165,-$D1165,0)="n/a","n/a",IF(M$5&gt;OFFSET(M1165,-$D1165,0)+$D1165,$E1165-SUM($G1165:L1165),($E1165-SUM($G1165:L1165))/(OFFSET(M1165,-$D1165,0)-(M$5-$D1165-1))))</f>
        <v>0</v>
      </c>
      <c r="N1165" s="293">
        <f ca="1">IF(OFFSET(N1165,-$D1165,0)="n/a","n/a",IF(N$5&gt;OFFSET(N1165,-$D1165,0)+$D1165,$E1165-SUM($G1165:M1165),($E1165-SUM($G1165:M1165))/(OFFSET(N1165,-$D1165,0)-(N$5-$D1165-1))))</f>
        <v>0</v>
      </c>
    </row>
    <row r="1166" spans="1:14" ht="12.75" hidden="1" customHeight="1" outlineLevel="2" x14ac:dyDescent="0.25">
      <c r="A1166" s="3"/>
      <c r="B1166" s="3"/>
      <c r="C1166" s="392" t="s">
        <v>43</v>
      </c>
      <c r="D1166" s="3">
        <v>2</v>
      </c>
      <c r="E1166" s="290">
        <f ca="1"/>
        <v>0</v>
      </c>
      <c r="F1166" s="291"/>
      <c r="G1166" s="294"/>
      <c r="H1166" s="292"/>
      <c r="I1166" s="293">
        <f ca="1">IF(OFFSET(I1166,-$D1166,0)="n/a","n/a",IF(I$5&gt;OFFSET(I1166,-$D1166,0)+$D1166,$E1166-SUM($G1166:H1166),($E1166-SUM($G1166:H1166))/(OFFSET(I1166,-$D1166,0)-(I$5-$D1166-1))))</f>
        <v>0</v>
      </c>
      <c r="J1166" s="293">
        <f ca="1">IF(OFFSET(J1166,-$D1166,0)="n/a","n/a",IF(J$5&gt;OFFSET(J1166,-$D1166,0)+$D1166,$E1166-SUM($G1166:I1166),($E1166-SUM($G1166:I1166))/(OFFSET(J1166,-$D1166,0)-(J$5-$D1166-1))))</f>
        <v>0</v>
      </c>
      <c r="K1166" s="293">
        <f ca="1">IF(OFFSET(K1166,-$D1166,0)="n/a","n/a",IF(K$5&gt;OFFSET(K1166,-$D1166,0)+$D1166,$E1166-SUM($G1166:J1166),($E1166-SUM($G1166:J1166))/(OFFSET(K1166,-$D1166,0)-(K$5-$D1166-1))))</f>
        <v>0</v>
      </c>
      <c r="L1166" s="293">
        <f ca="1">IF(OFFSET(L1166,-$D1166,0)="n/a","n/a",IF(L$5&gt;OFFSET(L1166,-$D1166,0)+$D1166,$E1166-SUM($G1166:K1166),($E1166-SUM($G1166:K1166))/(OFFSET(L1166,-$D1166,0)-(L$5-$D1166-1))))</f>
        <v>0</v>
      </c>
      <c r="M1166" s="293">
        <f ca="1">IF(OFFSET(M1166,-$D1166,0)="n/a","n/a",IF(M$5&gt;OFFSET(M1166,-$D1166,0)+$D1166,$E1166-SUM($G1166:L1166),($E1166-SUM($G1166:L1166))/(OFFSET(M1166,-$D1166,0)-(M$5-$D1166-1))))</f>
        <v>0</v>
      </c>
      <c r="N1166" s="293">
        <f ca="1">IF(OFFSET(N1166,-$D1166,0)="n/a","n/a",IF(N$5&gt;OFFSET(N1166,-$D1166,0)+$D1166,$E1166-SUM($G1166:M1166),($E1166-SUM($G1166:M1166))/(OFFSET(N1166,-$D1166,0)-(N$5-$D1166-1))))</f>
        <v>0</v>
      </c>
    </row>
    <row r="1167" spans="1:14" ht="12.75" hidden="1" customHeight="1" outlineLevel="2" x14ac:dyDescent="0.25">
      <c r="A1167" s="3"/>
      <c r="B1167" s="3"/>
      <c r="C1167" s="392"/>
      <c r="D1167" s="3">
        <v>3</v>
      </c>
      <c r="E1167" s="290">
        <f ca="1"/>
        <v>0</v>
      </c>
      <c r="F1167" s="291"/>
      <c r="G1167" s="294"/>
      <c r="H1167" s="294"/>
      <c r="I1167" s="292"/>
      <c r="J1167" s="293">
        <f ca="1">IF(OFFSET(J1167,-$D1167,0)="n/a","n/a",IF(J$5&gt;OFFSET(J1167,-$D1167,0)+$D1167,$E1167-SUM($G1167:I1167),($E1167-SUM($G1167:I1167))/(OFFSET(J1167,-$D1167,0)-(J$5-$D1167-1))))</f>
        <v>0</v>
      </c>
      <c r="K1167" s="293">
        <f ca="1">IF(OFFSET(K1167,-$D1167,0)="n/a","n/a",IF(K$5&gt;OFFSET(K1167,-$D1167,0)+$D1167,$E1167-SUM($G1167:J1167),($E1167-SUM($G1167:J1167))/(OFFSET(K1167,-$D1167,0)-(K$5-$D1167-1))))</f>
        <v>0</v>
      </c>
      <c r="L1167" s="293">
        <f ca="1">IF(OFFSET(L1167,-$D1167,0)="n/a","n/a",IF(L$5&gt;OFFSET(L1167,-$D1167,0)+$D1167,$E1167-SUM($G1167:K1167),($E1167-SUM($G1167:K1167))/(OFFSET(L1167,-$D1167,0)-(L$5-$D1167-1))))</f>
        <v>0</v>
      </c>
      <c r="M1167" s="293">
        <f ca="1">IF(OFFSET(M1167,-$D1167,0)="n/a","n/a",IF(M$5&gt;OFFSET(M1167,-$D1167,0)+$D1167,$E1167-SUM($G1167:L1167),($E1167-SUM($G1167:L1167))/(OFFSET(M1167,-$D1167,0)-(M$5-$D1167-1))))</f>
        <v>0</v>
      </c>
      <c r="N1167" s="293">
        <f ca="1">IF(OFFSET(N1167,-$D1167,0)="n/a","n/a",IF(N$5&gt;OFFSET(N1167,-$D1167,0)+$D1167,$E1167-SUM($G1167:M1167),($E1167-SUM($G1167:M1167))/(OFFSET(N1167,-$D1167,0)-(N$5-$D1167-1))))</f>
        <v>0</v>
      </c>
    </row>
    <row r="1168" spans="1:14" ht="12.75" hidden="1" customHeight="1" outlineLevel="2" x14ac:dyDescent="0.25">
      <c r="A1168" s="3"/>
      <c r="B1168" s="3"/>
      <c r="C1168" s="392"/>
      <c r="D1168" s="3">
        <v>4</v>
      </c>
      <c r="E1168" s="290">
        <f ca="1"/>
        <v>0</v>
      </c>
      <c r="F1168" s="291"/>
      <c r="G1168" s="294"/>
      <c r="H1168" s="294"/>
      <c r="I1168" s="294"/>
      <c r="J1168" s="292"/>
      <c r="K1168" s="293">
        <f ca="1">IF(OFFSET(K1168,-$D1168,0)="n/a","n/a",IF(K$5&gt;OFFSET(K1168,-$D1168,0)+$D1168,$E1168-SUM($G1168:J1168),($E1168-SUM($G1168:J1168))/(OFFSET(K1168,-$D1168,0)-(K$5-$D1168-1))))</f>
        <v>0</v>
      </c>
      <c r="L1168" s="293">
        <f ca="1">IF(OFFSET(L1168,-$D1168,0)="n/a","n/a",IF(L$5&gt;OFFSET(L1168,-$D1168,0)+$D1168,$E1168-SUM($G1168:K1168),($E1168-SUM($G1168:K1168))/(OFFSET(L1168,-$D1168,0)-(L$5-$D1168-1))))</f>
        <v>0</v>
      </c>
      <c r="M1168" s="293">
        <f ca="1">IF(OFFSET(M1168,-$D1168,0)="n/a","n/a",IF(M$5&gt;OFFSET(M1168,-$D1168,0)+$D1168,$E1168-SUM($G1168:L1168),($E1168-SUM($G1168:L1168))/(OFFSET(M1168,-$D1168,0)-(M$5-$D1168-1))))</f>
        <v>0</v>
      </c>
      <c r="N1168" s="293">
        <f ca="1">IF(OFFSET(N1168,-$D1168,0)="n/a","n/a",IF(N$5&gt;OFFSET(N1168,-$D1168,0)+$D1168,$E1168-SUM($G1168:M1168),($E1168-SUM($G1168:M1168))/(OFFSET(N1168,-$D1168,0)-(N$5-$D1168-1))))</f>
        <v>0</v>
      </c>
    </row>
    <row r="1169" spans="1:14" ht="12.75" hidden="1" customHeight="1" outlineLevel="2" x14ac:dyDescent="0.25">
      <c r="A1169" s="3"/>
      <c r="B1169" s="3"/>
      <c r="C1169" s="392"/>
      <c r="D1169" s="3">
        <v>5</v>
      </c>
      <c r="E1169" s="290">
        <f ca="1"/>
        <v>0</v>
      </c>
      <c r="F1169" s="291"/>
      <c r="G1169" s="294"/>
      <c r="H1169" s="294"/>
      <c r="I1169" s="294"/>
      <c r="J1169" s="294"/>
      <c r="K1169" s="292"/>
      <c r="L1169" s="293">
        <f ca="1">IF(OFFSET(L1169,-$D1169,0)="n/a","n/a",IF(L$5&gt;OFFSET(L1169,-$D1169,0)+$D1169,$E1169-SUM($G1169:K1169),($E1169-SUM($G1169:K1169))/(OFFSET(L1169,-$D1169,0)-(L$5-$D1169-1))))</f>
        <v>0</v>
      </c>
      <c r="M1169" s="293">
        <f ca="1">IF(OFFSET(M1169,-$D1169,0)="n/a","n/a",IF(M$5&gt;OFFSET(M1169,-$D1169,0)+$D1169,$E1169-SUM($G1169:L1169),($E1169-SUM($G1169:L1169))/(OFFSET(M1169,-$D1169,0)-(M$5-$D1169-1))))</f>
        <v>0</v>
      </c>
      <c r="N1169" s="293">
        <f ca="1">IF(OFFSET(N1169,-$D1169,0)="n/a","n/a",IF(N$5&gt;OFFSET(N1169,-$D1169,0)+$D1169,$E1169-SUM($G1169:M1169),($E1169-SUM($G1169:M1169))/(OFFSET(N1169,-$D1169,0)-(N$5-$D1169-1))))</f>
        <v>0</v>
      </c>
    </row>
    <row r="1170" spans="1:14" ht="12.75" hidden="1" customHeight="1" outlineLevel="2" x14ac:dyDescent="0.25">
      <c r="A1170" s="3"/>
      <c r="B1170" s="3"/>
      <c r="C1170" s="392"/>
      <c r="D1170" s="3">
        <v>6</v>
      </c>
      <c r="E1170" s="290">
        <f ca="1"/>
        <v>0</v>
      </c>
      <c r="F1170" s="291"/>
      <c r="G1170" s="294"/>
      <c r="H1170" s="294"/>
      <c r="I1170" s="294"/>
      <c r="J1170" s="294"/>
      <c r="K1170" s="294"/>
      <c r="L1170" s="292"/>
      <c r="M1170" s="293">
        <f ca="1">IF(OFFSET(M1170,-$D1170,0)="n/a","n/a",IF(M$5&gt;OFFSET(M1170,-$D1170,0)+$D1170,$E1170-SUM($G1170:L1170),($E1170-SUM($G1170:L1170))/(OFFSET(M1170,-$D1170,0)-(M$5-$D1170-1))))</f>
        <v>0</v>
      </c>
      <c r="N1170" s="293">
        <f ca="1">IF(OFFSET(N1170,-$D1170,0)="n/a","n/a",IF(N$5&gt;OFFSET(N1170,-$D1170,0)+$D1170,$E1170-SUM($G1170:M1170),($E1170-SUM($G1170:M1170))/(OFFSET(N1170,-$D1170,0)-(N$5-$D1170-1))))</f>
        <v>0</v>
      </c>
    </row>
    <row r="1171" spans="1:14" ht="12.75" hidden="1" customHeight="1" outlineLevel="2" x14ac:dyDescent="0.25">
      <c r="A1171" s="3"/>
      <c r="B1171" s="3"/>
      <c r="C1171" s="392"/>
      <c r="D1171" s="3">
        <v>7</v>
      </c>
      <c r="E1171" s="290">
        <f ca="1"/>
        <v>0</v>
      </c>
      <c r="F1171" s="291"/>
      <c r="G1171" s="294"/>
      <c r="H1171" s="294"/>
      <c r="I1171" s="294"/>
      <c r="J1171" s="294"/>
      <c r="K1171" s="294"/>
      <c r="L1171" s="294"/>
      <c r="M1171" s="292"/>
      <c r="N1171" s="293">
        <f ca="1">IF(OFFSET(N1171,-$D1171,0)="n/a","n/a",IF(N$5&gt;OFFSET(N1171,-$D1171,0)+$D1171,$E1171-SUM($G1171:M1171),($E1171-SUM($G1171:M1171))/(OFFSET(N1171,-$D1171,0)-(N$5-$D1171-1))))</f>
        <v>0</v>
      </c>
    </row>
    <row r="1172" spans="1:14" ht="12.75" hidden="1" customHeight="1" outlineLevel="2" x14ac:dyDescent="0.25">
      <c r="A1172" s="3"/>
      <c r="B1172" s="3"/>
      <c r="C1172" s="392"/>
      <c r="D1172" s="3">
        <v>8</v>
      </c>
      <c r="E1172" s="290">
        <f ca="1"/>
        <v>0</v>
      </c>
      <c r="F1172" s="291"/>
      <c r="G1172" s="294"/>
      <c r="H1172" s="294"/>
      <c r="I1172" s="294"/>
      <c r="J1172" s="294"/>
      <c r="K1172" s="294"/>
      <c r="L1172" s="294"/>
      <c r="M1172" s="294"/>
      <c r="N1172" s="292"/>
    </row>
    <row r="1173" spans="1:14" ht="12.75" hidden="1" customHeight="1" outlineLevel="2" x14ac:dyDescent="0.25">
      <c r="A1173" s="3"/>
      <c r="B1173" s="3"/>
      <c r="C1173" s="392"/>
      <c r="D1173" s="3">
        <v>9</v>
      </c>
      <c r="E1173" s="290" t="e">
        <f ca="1"/>
        <v>#N/A</v>
      </c>
      <c r="F1173" s="291"/>
      <c r="G1173" s="294"/>
      <c r="H1173" s="294"/>
      <c r="I1173" s="294"/>
      <c r="J1173" s="294"/>
      <c r="K1173" s="294"/>
      <c r="L1173" s="294"/>
      <c r="M1173" s="294"/>
      <c r="N1173" s="294"/>
    </row>
    <row r="1174" spans="1:14" ht="12.75" hidden="1" customHeight="1" outlineLevel="2" x14ac:dyDescent="0.25">
      <c r="A1174" s="3"/>
      <c r="B1174" s="3"/>
      <c r="C1174" s="392"/>
      <c r="D1174" s="3">
        <v>10</v>
      </c>
      <c r="E1174" s="290" t="e">
        <f ca="1"/>
        <v>#N/A</v>
      </c>
      <c r="F1174" s="291"/>
      <c r="G1174" s="294"/>
      <c r="H1174" s="294"/>
      <c r="I1174" s="294"/>
      <c r="J1174" s="294"/>
      <c r="K1174" s="294"/>
      <c r="L1174" s="294"/>
      <c r="M1174" s="294"/>
      <c r="N1174" s="294"/>
    </row>
    <row r="1175" spans="1:14" ht="12.75" hidden="1" customHeight="1" outlineLevel="2" x14ac:dyDescent="0.25">
      <c r="A1175" s="3"/>
      <c r="B1175" s="3"/>
      <c r="C1175" s="392"/>
      <c r="D1175" s="3">
        <v>11</v>
      </c>
      <c r="E1175" s="290" t="e">
        <f ca="1"/>
        <v>#N/A</v>
      </c>
      <c r="F1175" s="291"/>
      <c r="G1175" s="294"/>
      <c r="H1175" s="294"/>
      <c r="I1175" s="294"/>
      <c r="J1175" s="294"/>
      <c r="K1175" s="294"/>
      <c r="L1175" s="294"/>
      <c r="M1175" s="294"/>
      <c r="N1175" s="294"/>
    </row>
    <row r="1176" spans="1:14" ht="12.75" hidden="1" customHeight="1" outlineLevel="2" x14ac:dyDescent="0.25">
      <c r="A1176" s="3"/>
      <c r="B1176" s="3"/>
      <c r="C1176" s="392"/>
      <c r="D1176" s="3">
        <v>12</v>
      </c>
      <c r="E1176" s="290" t="e">
        <f ca="1"/>
        <v>#N/A</v>
      </c>
      <c r="F1176" s="291"/>
      <c r="G1176" s="294"/>
      <c r="H1176" s="294"/>
      <c r="I1176" s="294"/>
      <c r="J1176" s="294"/>
      <c r="K1176" s="294"/>
      <c r="L1176" s="294"/>
      <c r="M1176" s="294"/>
      <c r="N1176" s="294"/>
    </row>
    <row r="1177" spans="1:14" ht="12.75" hidden="1" customHeight="1" outlineLevel="2" x14ac:dyDescent="0.25">
      <c r="A1177" s="3"/>
      <c r="B1177" s="3"/>
      <c r="C1177" s="392"/>
      <c r="D1177" s="3">
        <v>13</v>
      </c>
      <c r="E1177" s="290" t="e">
        <f ca="1"/>
        <v>#N/A</v>
      </c>
      <c r="F1177" s="291"/>
      <c r="G1177" s="294"/>
      <c r="H1177" s="294"/>
      <c r="I1177" s="294"/>
      <c r="J1177" s="294"/>
      <c r="K1177" s="294"/>
      <c r="L1177" s="294"/>
      <c r="M1177" s="294"/>
      <c r="N1177" s="294"/>
    </row>
    <row r="1178" spans="1:14" ht="12.75" hidden="1" customHeight="1" outlineLevel="2" x14ac:dyDescent="0.25">
      <c r="A1178" s="3"/>
      <c r="B1178" s="3"/>
      <c r="C1178" s="392"/>
      <c r="D1178" s="3">
        <v>14</v>
      </c>
      <c r="E1178" s="290" t="e">
        <f ca="1"/>
        <v>#N/A</v>
      </c>
      <c r="F1178" s="291"/>
      <c r="G1178" s="294"/>
      <c r="H1178" s="294"/>
      <c r="I1178" s="294"/>
      <c r="J1178" s="294"/>
      <c r="K1178" s="294"/>
      <c r="L1178" s="294"/>
      <c r="M1178" s="294"/>
      <c r="N1178" s="294"/>
    </row>
    <row r="1179" spans="1:14" ht="12.75" hidden="1" customHeight="1" outlineLevel="2" x14ac:dyDescent="0.25">
      <c r="A1179" s="3"/>
      <c r="B1179" s="3"/>
      <c r="C1179" s="392"/>
      <c r="D1179" s="3">
        <v>15</v>
      </c>
      <c r="E1179" s="290" t="e">
        <f ca="1"/>
        <v>#N/A</v>
      </c>
      <c r="F1179" s="291"/>
      <c r="G1179" s="294"/>
      <c r="H1179" s="294"/>
      <c r="I1179" s="294"/>
      <c r="J1179" s="294"/>
      <c r="K1179" s="294"/>
      <c r="L1179" s="294"/>
      <c r="M1179" s="294"/>
      <c r="N1179" s="294"/>
    </row>
    <row r="1180" spans="1:14" ht="12.75" hidden="1" customHeight="1" outlineLevel="1" x14ac:dyDescent="0.25">
      <c r="A1180" s="3"/>
      <c r="B1180" s="145" t="str">
        <f ca="1">B1163</f>
        <v>Asset Type 009</v>
      </c>
      <c r="C1180" s="145" t="str">
        <f ca="1">C1163</f>
        <v>Description - Asset Type 009</v>
      </c>
      <c r="D1180" s="3"/>
      <c r="E1180" s="3"/>
      <c r="F1180" s="106" t="s">
        <v>44</v>
      </c>
      <c r="G1180" s="296">
        <f t="shared" ref="G1180:N1180" si="18">SUM(G1165:G1179)</f>
        <v>0</v>
      </c>
      <c r="H1180" s="296">
        <f t="shared" ca="1" si="18"/>
        <v>0</v>
      </c>
      <c r="I1180" s="296">
        <f t="shared" ca="1" si="18"/>
        <v>0</v>
      </c>
      <c r="J1180" s="296">
        <f t="shared" ca="1" si="18"/>
        <v>0</v>
      </c>
      <c r="K1180" s="296">
        <f t="shared" ca="1" si="18"/>
        <v>0</v>
      </c>
      <c r="L1180" s="296">
        <f t="shared" ca="1" si="18"/>
        <v>0</v>
      </c>
      <c r="M1180" s="296">
        <f t="shared" ca="1" si="18"/>
        <v>0</v>
      </c>
      <c r="N1180" s="296">
        <f t="shared" ca="1" si="18"/>
        <v>0</v>
      </c>
    </row>
    <row r="1181" spans="1:14" ht="12.75" hidden="1" customHeight="1" outlineLevel="2" x14ac:dyDescent="0.25">
      <c r="A1181" s="217">
        <f>A1163+1</f>
        <v>10</v>
      </c>
      <c r="B1181" s="22" t="str">
        <f ca="1">OFFSET($B$13,$A1181-1,0)</f>
        <v>Asset Type 010</v>
      </c>
      <c r="C1181" s="22" t="str">
        <f ca="1">OFFSET($C$13,$A1181-1,0)</f>
        <v>Description - Asset Type 010</v>
      </c>
      <c r="D1181" s="3"/>
      <c r="E1181" s="109"/>
      <c r="F1181" s="108" t="s">
        <v>41</v>
      </c>
      <c r="G1181" s="295">
        <f t="shared" ref="G1181:N1181" ca="1" si="19">VLOOKUP($B1181,$B$13:$N$512,5+G$5,FALSE)</f>
        <v>0</v>
      </c>
      <c r="H1181" s="295">
        <f t="shared" ca="1" si="19"/>
        <v>0</v>
      </c>
      <c r="I1181" s="295">
        <f t="shared" ca="1" si="19"/>
        <v>0</v>
      </c>
      <c r="J1181" s="295">
        <f t="shared" ca="1" si="19"/>
        <v>0</v>
      </c>
      <c r="K1181" s="295">
        <f t="shared" ca="1" si="19"/>
        <v>0</v>
      </c>
      <c r="L1181" s="295">
        <f t="shared" ca="1" si="19"/>
        <v>0</v>
      </c>
      <c r="M1181" s="295">
        <f t="shared" ca="1" si="19"/>
        <v>0</v>
      </c>
      <c r="N1181" s="295">
        <f t="shared" ca="1" si="19"/>
        <v>0</v>
      </c>
    </row>
    <row r="1182" spans="1:14" ht="12.75" hidden="1" customHeight="1" outlineLevel="2" x14ac:dyDescent="0.25">
      <c r="A1182" s="3"/>
      <c r="B1182" s="3"/>
      <c r="C1182" s="21"/>
      <c r="D1182" s="3"/>
      <c r="E1182" s="107"/>
      <c r="F1182" s="106" t="s">
        <v>42</v>
      </c>
      <c r="G1182" s="111">
        <f ca="1">VLOOKUP($B1181,'Input Sheet'!$B$12:$N$511,5+G$5,FALSE)</f>
        <v>0</v>
      </c>
      <c r="H1182" s="111">
        <f ca="1">VLOOKUP($B1181,'Input Sheet'!$B$12:$N$511,5+H$5,FALSE)</f>
        <v>0</v>
      </c>
      <c r="I1182" s="111">
        <f ca="1">VLOOKUP($B1181,'Input Sheet'!$B$12:$N$511,5+I$5,FALSE)</f>
        <v>0</v>
      </c>
      <c r="J1182" s="111">
        <f ca="1">VLOOKUP($B1181,'Input Sheet'!$B$12:$N$511,5+J$5,FALSE)</f>
        <v>0</v>
      </c>
      <c r="K1182" s="111">
        <f ca="1">VLOOKUP($B1181,'Input Sheet'!$B$12:$N$511,5+K$5,FALSE)</f>
        <v>0</v>
      </c>
      <c r="L1182" s="111">
        <f ca="1">VLOOKUP($B1181,'Input Sheet'!$B$12:$N$511,5+L$5,FALSE)</f>
        <v>0</v>
      </c>
      <c r="M1182" s="111">
        <f ca="1">VLOOKUP($B1181,'Input Sheet'!$B$12:$N$511,5+M$5,FALSE)</f>
        <v>0</v>
      </c>
      <c r="N1182" s="111">
        <f ca="1">VLOOKUP($B1181,'Input Sheet'!$B$12:$N$511,5+N$5,FALSE)</f>
        <v>0</v>
      </c>
    </row>
    <row r="1183" spans="1:14" ht="12.75" hidden="1" customHeight="1" outlineLevel="2" x14ac:dyDescent="0.25">
      <c r="A1183" s="3"/>
      <c r="B1183" s="3"/>
      <c r="C1183" s="3"/>
      <c r="D1183" s="3">
        <v>1</v>
      </c>
      <c r="E1183" s="290">
        <f t="array" aca="1" ref="E1183:E1197" ca="1">TRANSPOSE(G1181:N1181)</f>
        <v>0</v>
      </c>
      <c r="F1183" s="291"/>
      <c r="G1183" s="292"/>
      <c r="H1183" s="293">
        <f ca="1">IF(OFFSET(H1183,-$D1183,0)="n/a","n/a",IF(H$5&gt;OFFSET(H1183,-$D1183,0)+$D1183,$E1183-SUM($G1183:G1183),($E1183-SUM($G1183:G1183))/(OFFSET(H1183,-$D1183,0)-(H$5-$D1183-1))))</f>
        <v>0</v>
      </c>
      <c r="I1183" s="293">
        <f ca="1">IF(OFFSET(I1183,-$D1183,0)="n/a","n/a",IF(I$5&gt;OFFSET(I1183,-$D1183,0)+$D1183,$E1183-SUM($G1183:H1183),($E1183-SUM($G1183:H1183))/(OFFSET(I1183,-$D1183,0)-(I$5-$D1183-1))))</f>
        <v>0</v>
      </c>
      <c r="J1183" s="293">
        <f ca="1">IF(OFFSET(J1183,-$D1183,0)="n/a","n/a",IF(J$5&gt;OFFSET(J1183,-$D1183,0)+$D1183,$E1183-SUM($G1183:I1183),($E1183-SUM($G1183:I1183))/(OFFSET(J1183,-$D1183,0)-(J$5-$D1183-1))))</f>
        <v>0</v>
      </c>
      <c r="K1183" s="293">
        <f ca="1">IF(OFFSET(K1183,-$D1183,0)="n/a","n/a",IF(K$5&gt;OFFSET(K1183,-$D1183,0)+$D1183,$E1183-SUM($G1183:J1183),($E1183-SUM($G1183:J1183))/(OFFSET(K1183,-$D1183,0)-(K$5-$D1183-1))))</f>
        <v>0</v>
      </c>
      <c r="L1183" s="293">
        <f ca="1">IF(OFFSET(L1183,-$D1183,0)="n/a","n/a",IF(L$5&gt;OFFSET(L1183,-$D1183,0)+$D1183,$E1183-SUM($G1183:K1183),($E1183-SUM($G1183:K1183))/(OFFSET(L1183,-$D1183,0)-(L$5-$D1183-1))))</f>
        <v>0</v>
      </c>
      <c r="M1183" s="293">
        <f ca="1">IF(OFFSET(M1183,-$D1183,0)="n/a","n/a",IF(M$5&gt;OFFSET(M1183,-$D1183,0)+$D1183,$E1183-SUM($G1183:L1183),($E1183-SUM($G1183:L1183))/(OFFSET(M1183,-$D1183,0)-(M$5-$D1183-1))))</f>
        <v>0</v>
      </c>
      <c r="N1183" s="293">
        <f ca="1">IF(OFFSET(N1183,-$D1183,0)="n/a","n/a",IF(N$5&gt;OFFSET(N1183,-$D1183,0)+$D1183,$E1183-SUM($G1183:M1183),($E1183-SUM($G1183:M1183))/(OFFSET(N1183,-$D1183,0)-(N$5-$D1183-1))))</f>
        <v>0</v>
      </c>
    </row>
    <row r="1184" spans="1:14" ht="12.75" hidden="1" customHeight="1" outlineLevel="2" x14ac:dyDescent="0.25">
      <c r="A1184" s="3"/>
      <c r="B1184" s="3"/>
      <c r="C1184" s="392" t="s">
        <v>43</v>
      </c>
      <c r="D1184" s="3">
        <v>2</v>
      </c>
      <c r="E1184" s="290">
        <f ca="1"/>
        <v>0</v>
      </c>
      <c r="F1184" s="291"/>
      <c r="G1184" s="294"/>
      <c r="H1184" s="292"/>
      <c r="I1184" s="293">
        <f ca="1">IF(OFFSET(I1184,-$D1184,0)="n/a","n/a",IF(I$5&gt;OFFSET(I1184,-$D1184,0)+$D1184,$E1184-SUM($G1184:H1184),($E1184-SUM($G1184:H1184))/(OFFSET(I1184,-$D1184,0)-(I$5-$D1184-1))))</f>
        <v>0</v>
      </c>
      <c r="J1184" s="293">
        <f ca="1">IF(OFFSET(J1184,-$D1184,0)="n/a","n/a",IF(J$5&gt;OFFSET(J1184,-$D1184,0)+$D1184,$E1184-SUM($G1184:I1184),($E1184-SUM($G1184:I1184))/(OFFSET(J1184,-$D1184,0)-(J$5-$D1184-1))))</f>
        <v>0</v>
      </c>
      <c r="K1184" s="293">
        <f ca="1">IF(OFFSET(K1184,-$D1184,0)="n/a","n/a",IF(K$5&gt;OFFSET(K1184,-$D1184,0)+$D1184,$E1184-SUM($G1184:J1184),($E1184-SUM($G1184:J1184))/(OFFSET(K1184,-$D1184,0)-(K$5-$D1184-1))))</f>
        <v>0</v>
      </c>
      <c r="L1184" s="293">
        <f ca="1">IF(OFFSET(L1184,-$D1184,0)="n/a","n/a",IF(L$5&gt;OFFSET(L1184,-$D1184,0)+$D1184,$E1184-SUM($G1184:K1184),($E1184-SUM($G1184:K1184))/(OFFSET(L1184,-$D1184,0)-(L$5-$D1184-1))))</f>
        <v>0</v>
      </c>
      <c r="M1184" s="293">
        <f ca="1">IF(OFFSET(M1184,-$D1184,0)="n/a","n/a",IF(M$5&gt;OFFSET(M1184,-$D1184,0)+$D1184,$E1184-SUM($G1184:L1184),($E1184-SUM($G1184:L1184))/(OFFSET(M1184,-$D1184,0)-(M$5-$D1184-1))))</f>
        <v>0</v>
      </c>
      <c r="N1184" s="293">
        <f ca="1">IF(OFFSET(N1184,-$D1184,0)="n/a","n/a",IF(N$5&gt;OFFSET(N1184,-$D1184,0)+$D1184,$E1184-SUM($G1184:M1184),($E1184-SUM($G1184:M1184))/(OFFSET(N1184,-$D1184,0)-(N$5-$D1184-1))))</f>
        <v>0</v>
      </c>
    </row>
    <row r="1185" spans="1:14" ht="12.75" hidden="1" customHeight="1" outlineLevel="2" x14ac:dyDescent="0.25">
      <c r="A1185" s="3"/>
      <c r="B1185" s="3"/>
      <c r="C1185" s="392"/>
      <c r="D1185" s="3">
        <v>3</v>
      </c>
      <c r="E1185" s="290">
        <f ca="1"/>
        <v>0</v>
      </c>
      <c r="F1185" s="291"/>
      <c r="G1185" s="294"/>
      <c r="H1185" s="294"/>
      <c r="I1185" s="292"/>
      <c r="J1185" s="293">
        <f ca="1">IF(OFFSET(J1185,-$D1185,0)="n/a","n/a",IF(J$5&gt;OFFSET(J1185,-$D1185,0)+$D1185,$E1185-SUM($G1185:I1185),($E1185-SUM($G1185:I1185))/(OFFSET(J1185,-$D1185,0)-(J$5-$D1185-1))))</f>
        <v>0</v>
      </c>
      <c r="K1185" s="293">
        <f ca="1">IF(OFFSET(K1185,-$D1185,0)="n/a","n/a",IF(K$5&gt;OFFSET(K1185,-$D1185,0)+$D1185,$E1185-SUM($G1185:J1185),($E1185-SUM($G1185:J1185))/(OFFSET(K1185,-$D1185,0)-(K$5-$D1185-1))))</f>
        <v>0</v>
      </c>
      <c r="L1185" s="293">
        <f ca="1">IF(OFFSET(L1185,-$D1185,0)="n/a","n/a",IF(L$5&gt;OFFSET(L1185,-$D1185,0)+$D1185,$E1185-SUM($G1185:K1185),($E1185-SUM($G1185:K1185))/(OFFSET(L1185,-$D1185,0)-(L$5-$D1185-1))))</f>
        <v>0</v>
      </c>
      <c r="M1185" s="293">
        <f ca="1">IF(OFFSET(M1185,-$D1185,0)="n/a","n/a",IF(M$5&gt;OFFSET(M1185,-$D1185,0)+$D1185,$E1185-SUM($G1185:L1185),($E1185-SUM($G1185:L1185))/(OFFSET(M1185,-$D1185,0)-(M$5-$D1185-1))))</f>
        <v>0</v>
      </c>
      <c r="N1185" s="293">
        <f ca="1">IF(OFFSET(N1185,-$D1185,0)="n/a","n/a",IF(N$5&gt;OFFSET(N1185,-$D1185,0)+$D1185,$E1185-SUM($G1185:M1185),($E1185-SUM($G1185:M1185))/(OFFSET(N1185,-$D1185,0)-(N$5-$D1185-1))))</f>
        <v>0</v>
      </c>
    </row>
    <row r="1186" spans="1:14" ht="12.75" hidden="1" customHeight="1" outlineLevel="2" x14ac:dyDescent="0.25">
      <c r="A1186" s="3"/>
      <c r="B1186" s="3"/>
      <c r="C1186" s="392"/>
      <c r="D1186" s="3">
        <v>4</v>
      </c>
      <c r="E1186" s="290">
        <f ca="1"/>
        <v>0</v>
      </c>
      <c r="F1186" s="291"/>
      <c r="G1186" s="294"/>
      <c r="H1186" s="294"/>
      <c r="I1186" s="294"/>
      <c r="J1186" s="292"/>
      <c r="K1186" s="293">
        <f ca="1">IF(OFFSET(K1186,-$D1186,0)="n/a","n/a",IF(K$5&gt;OFFSET(K1186,-$D1186,0)+$D1186,$E1186-SUM($G1186:J1186),($E1186-SUM($G1186:J1186))/(OFFSET(K1186,-$D1186,0)-(K$5-$D1186-1))))</f>
        <v>0</v>
      </c>
      <c r="L1186" s="293">
        <f ca="1">IF(OFFSET(L1186,-$D1186,0)="n/a","n/a",IF(L$5&gt;OFFSET(L1186,-$D1186,0)+$D1186,$E1186-SUM($G1186:K1186),($E1186-SUM($G1186:K1186))/(OFFSET(L1186,-$D1186,0)-(L$5-$D1186-1))))</f>
        <v>0</v>
      </c>
      <c r="M1186" s="293">
        <f ca="1">IF(OFFSET(M1186,-$D1186,0)="n/a","n/a",IF(M$5&gt;OFFSET(M1186,-$D1186,0)+$D1186,$E1186-SUM($G1186:L1186),($E1186-SUM($G1186:L1186))/(OFFSET(M1186,-$D1186,0)-(M$5-$D1186-1))))</f>
        <v>0</v>
      </c>
      <c r="N1186" s="293">
        <f ca="1">IF(OFFSET(N1186,-$D1186,0)="n/a","n/a",IF(N$5&gt;OFFSET(N1186,-$D1186,0)+$D1186,$E1186-SUM($G1186:M1186),($E1186-SUM($G1186:M1186))/(OFFSET(N1186,-$D1186,0)-(N$5-$D1186-1))))</f>
        <v>0</v>
      </c>
    </row>
    <row r="1187" spans="1:14" ht="12.75" hidden="1" customHeight="1" outlineLevel="2" x14ac:dyDescent="0.25">
      <c r="A1187" s="3"/>
      <c r="B1187" s="3"/>
      <c r="C1187" s="392"/>
      <c r="D1187" s="3">
        <v>5</v>
      </c>
      <c r="E1187" s="290">
        <f ca="1"/>
        <v>0</v>
      </c>
      <c r="F1187" s="291"/>
      <c r="G1187" s="294"/>
      <c r="H1187" s="294"/>
      <c r="I1187" s="294"/>
      <c r="J1187" s="294"/>
      <c r="K1187" s="292"/>
      <c r="L1187" s="293">
        <f ca="1">IF(OFFSET(L1187,-$D1187,0)="n/a","n/a",IF(L$5&gt;OFFSET(L1187,-$D1187,0)+$D1187,$E1187-SUM($G1187:K1187),($E1187-SUM($G1187:K1187))/(OFFSET(L1187,-$D1187,0)-(L$5-$D1187-1))))</f>
        <v>0</v>
      </c>
      <c r="M1187" s="293">
        <f ca="1">IF(OFFSET(M1187,-$D1187,0)="n/a","n/a",IF(M$5&gt;OFFSET(M1187,-$D1187,0)+$D1187,$E1187-SUM($G1187:L1187),($E1187-SUM($G1187:L1187))/(OFFSET(M1187,-$D1187,0)-(M$5-$D1187-1))))</f>
        <v>0</v>
      </c>
      <c r="N1187" s="293">
        <f ca="1">IF(OFFSET(N1187,-$D1187,0)="n/a","n/a",IF(N$5&gt;OFFSET(N1187,-$D1187,0)+$D1187,$E1187-SUM($G1187:M1187),($E1187-SUM($G1187:M1187))/(OFFSET(N1187,-$D1187,0)-(N$5-$D1187-1))))</f>
        <v>0</v>
      </c>
    </row>
    <row r="1188" spans="1:14" ht="12.75" hidden="1" customHeight="1" outlineLevel="2" x14ac:dyDescent="0.25">
      <c r="A1188" s="3"/>
      <c r="B1188" s="3"/>
      <c r="C1188" s="392"/>
      <c r="D1188" s="3">
        <v>6</v>
      </c>
      <c r="E1188" s="290">
        <f ca="1"/>
        <v>0</v>
      </c>
      <c r="F1188" s="291"/>
      <c r="G1188" s="294"/>
      <c r="H1188" s="294"/>
      <c r="I1188" s="294"/>
      <c r="J1188" s="294"/>
      <c r="K1188" s="294"/>
      <c r="L1188" s="292"/>
      <c r="M1188" s="293">
        <f ca="1">IF(OFFSET(M1188,-$D1188,0)="n/a","n/a",IF(M$5&gt;OFFSET(M1188,-$D1188,0)+$D1188,$E1188-SUM($G1188:L1188),($E1188-SUM($G1188:L1188))/(OFFSET(M1188,-$D1188,0)-(M$5-$D1188-1))))</f>
        <v>0</v>
      </c>
      <c r="N1188" s="293">
        <f ca="1">IF(OFFSET(N1188,-$D1188,0)="n/a","n/a",IF(N$5&gt;OFFSET(N1188,-$D1188,0)+$D1188,$E1188-SUM($G1188:M1188),($E1188-SUM($G1188:M1188))/(OFFSET(N1188,-$D1188,0)-(N$5-$D1188-1))))</f>
        <v>0</v>
      </c>
    </row>
    <row r="1189" spans="1:14" ht="12.75" hidden="1" customHeight="1" outlineLevel="2" x14ac:dyDescent="0.25">
      <c r="A1189" s="3"/>
      <c r="B1189" s="3"/>
      <c r="C1189" s="392"/>
      <c r="D1189" s="3">
        <v>7</v>
      </c>
      <c r="E1189" s="290">
        <f ca="1"/>
        <v>0</v>
      </c>
      <c r="F1189" s="291"/>
      <c r="G1189" s="294"/>
      <c r="H1189" s="294"/>
      <c r="I1189" s="294"/>
      <c r="J1189" s="294"/>
      <c r="K1189" s="294"/>
      <c r="L1189" s="294"/>
      <c r="M1189" s="292"/>
      <c r="N1189" s="293">
        <f ca="1">IF(OFFSET(N1189,-$D1189,0)="n/a","n/a",IF(N$5&gt;OFFSET(N1189,-$D1189,0)+$D1189,$E1189-SUM($G1189:M1189),($E1189-SUM($G1189:M1189))/(OFFSET(N1189,-$D1189,0)-(N$5-$D1189-1))))</f>
        <v>0</v>
      </c>
    </row>
    <row r="1190" spans="1:14" ht="12.75" hidden="1" customHeight="1" outlineLevel="2" x14ac:dyDescent="0.25">
      <c r="A1190" s="3"/>
      <c r="B1190" s="3"/>
      <c r="C1190" s="392"/>
      <c r="D1190" s="3">
        <v>8</v>
      </c>
      <c r="E1190" s="290">
        <f ca="1"/>
        <v>0</v>
      </c>
      <c r="F1190" s="291"/>
      <c r="G1190" s="294"/>
      <c r="H1190" s="294"/>
      <c r="I1190" s="294"/>
      <c r="J1190" s="294"/>
      <c r="K1190" s="294"/>
      <c r="L1190" s="294"/>
      <c r="M1190" s="294"/>
      <c r="N1190" s="292"/>
    </row>
    <row r="1191" spans="1:14" ht="12.75" hidden="1" customHeight="1" outlineLevel="2" x14ac:dyDescent="0.25">
      <c r="A1191" s="3"/>
      <c r="B1191" s="3"/>
      <c r="C1191" s="392"/>
      <c r="D1191" s="3">
        <v>9</v>
      </c>
      <c r="E1191" s="290" t="e">
        <f ca="1"/>
        <v>#N/A</v>
      </c>
      <c r="F1191" s="291"/>
      <c r="G1191" s="294"/>
      <c r="H1191" s="294"/>
      <c r="I1191" s="294"/>
      <c r="J1191" s="294"/>
      <c r="K1191" s="294"/>
      <c r="L1191" s="294"/>
      <c r="M1191" s="294"/>
      <c r="N1191" s="294"/>
    </row>
    <row r="1192" spans="1:14" ht="12.75" hidden="1" customHeight="1" outlineLevel="2" x14ac:dyDescent="0.25">
      <c r="A1192" s="3"/>
      <c r="B1192" s="3"/>
      <c r="C1192" s="392"/>
      <c r="D1192" s="3">
        <v>10</v>
      </c>
      <c r="E1192" s="290" t="e">
        <f ca="1"/>
        <v>#N/A</v>
      </c>
      <c r="F1192" s="291"/>
      <c r="G1192" s="294"/>
      <c r="H1192" s="294"/>
      <c r="I1192" s="294"/>
      <c r="J1192" s="294"/>
      <c r="K1192" s="294"/>
      <c r="L1192" s="294"/>
      <c r="M1192" s="294"/>
      <c r="N1192" s="294"/>
    </row>
    <row r="1193" spans="1:14" ht="12.75" hidden="1" customHeight="1" outlineLevel="2" x14ac:dyDescent="0.25">
      <c r="A1193" s="3"/>
      <c r="B1193" s="3"/>
      <c r="C1193" s="392"/>
      <c r="D1193" s="3">
        <v>11</v>
      </c>
      <c r="E1193" s="290" t="e">
        <f ca="1"/>
        <v>#N/A</v>
      </c>
      <c r="F1193" s="291"/>
      <c r="G1193" s="294"/>
      <c r="H1193" s="294"/>
      <c r="I1193" s="294"/>
      <c r="J1193" s="294"/>
      <c r="K1193" s="294"/>
      <c r="L1193" s="294"/>
      <c r="M1193" s="294"/>
      <c r="N1193" s="294"/>
    </row>
    <row r="1194" spans="1:14" ht="12.75" hidden="1" customHeight="1" outlineLevel="2" x14ac:dyDescent="0.25">
      <c r="A1194" s="3"/>
      <c r="B1194" s="3"/>
      <c r="C1194" s="392"/>
      <c r="D1194" s="3">
        <v>12</v>
      </c>
      <c r="E1194" s="290" t="e">
        <f ca="1"/>
        <v>#N/A</v>
      </c>
      <c r="F1194" s="291"/>
      <c r="G1194" s="294"/>
      <c r="H1194" s="294"/>
      <c r="I1194" s="294"/>
      <c r="J1194" s="294"/>
      <c r="K1194" s="294"/>
      <c r="L1194" s="294"/>
      <c r="M1194" s="294"/>
      <c r="N1194" s="294"/>
    </row>
    <row r="1195" spans="1:14" ht="12.75" hidden="1" customHeight="1" outlineLevel="2" x14ac:dyDescent="0.25">
      <c r="A1195" s="3"/>
      <c r="B1195" s="3"/>
      <c r="C1195" s="392"/>
      <c r="D1195" s="3">
        <v>13</v>
      </c>
      <c r="E1195" s="290" t="e">
        <f ca="1"/>
        <v>#N/A</v>
      </c>
      <c r="F1195" s="291"/>
      <c r="G1195" s="294"/>
      <c r="H1195" s="294"/>
      <c r="I1195" s="294"/>
      <c r="J1195" s="294"/>
      <c r="K1195" s="294"/>
      <c r="L1195" s="294"/>
      <c r="M1195" s="294"/>
      <c r="N1195" s="294"/>
    </row>
    <row r="1196" spans="1:14" ht="12.75" hidden="1" customHeight="1" outlineLevel="2" x14ac:dyDescent="0.25">
      <c r="A1196" s="3"/>
      <c r="B1196" s="3"/>
      <c r="C1196" s="392"/>
      <c r="D1196" s="3">
        <v>14</v>
      </c>
      <c r="E1196" s="290" t="e">
        <f ca="1"/>
        <v>#N/A</v>
      </c>
      <c r="F1196" s="291"/>
      <c r="G1196" s="294"/>
      <c r="H1196" s="294"/>
      <c r="I1196" s="294"/>
      <c r="J1196" s="294"/>
      <c r="K1196" s="294"/>
      <c r="L1196" s="294"/>
      <c r="M1196" s="294"/>
      <c r="N1196" s="294"/>
    </row>
    <row r="1197" spans="1:14" ht="12.75" hidden="1" customHeight="1" outlineLevel="2" x14ac:dyDescent="0.25">
      <c r="A1197" s="3"/>
      <c r="B1197" s="3"/>
      <c r="C1197" s="392"/>
      <c r="D1197" s="3">
        <v>15</v>
      </c>
      <c r="E1197" s="290" t="e">
        <f ca="1"/>
        <v>#N/A</v>
      </c>
      <c r="F1197" s="291"/>
      <c r="G1197" s="294"/>
      <c r="H1197" s="294"/>
      <c r="I1197" s="294"/>
      <c r="J1197" s="294"/>
      <c r="K1197" s="294"/>
      <c r="L1197" s="294"/>
      <c r="M1197" s="294"/>
      <c r="N1197" s="294"/>
    </row>
    <row r="1198" spans="1:14" ht="12.75" hidden="1" customHeight="1" outlineLevel="1" x14ac:dyDescent="0.25">
      <c r="A1198" s="3"/>
      <c r="B1198" s="145" t="str">
        <f ca="1">B1181</f>
        <v>Asset Type 010</v>
      </c>
      <c r="C1198" s="145" t="str">
        <f ca="1">C1181</f>
        <v>Description - Asset Type 010</v>
      </c>
      <c r="D1198" s="3"/>
      <c r="E1198" s="3"/>
      <c r="F1198" s="106" t="s">
        <v>44</v>
      </c>
      <c r="G1198" s="296">
        <f t="shared" ref="G1198:N1198" si="20">SUM(G1183:G1197)</f>
        <v>0</v>
      </c>
      <c r="H1198" s="296">
        <f t="shared" ca="1" si="20"/>
        <v>0</v>
      </c>
      <c r="I1198" s="296">
        <f t="shared" ca="1" si="20"/>
        <v>0</v>
      </c>
      <c r="J1198" s="296">
        <f t="shared" ca="1" si="20"/>
        <v>0</v>
      </c>
      <c r="K1198" s="296">
        <f t="shared" ca="1" si="20"/>
        <v>0</v>
      </c>
      <c r="L1198" s="296">
        <f t="shared" ca="1" si="20"/>
        <v>0</v>
      </c>
      <c r="M1198" s="296">
        <f t="shared" ca="1" si="20"/>
        <v>0</v>
      </c>
      <c r="N1198" s="296">
        <f t="shared" ca="1" si="20"/>
        <v>0</v>
      </c>
    </row>
    <row r="1199" spans="1:14" ht="12.75" hidden="1" customHeight="1" outlineLevel="2" x14ac:dyDescent="0.25">
      <c r="A1199" s="217">
        <f>A1181+1</f>
        <v>11</v>
      </c>
      <c r="B1199" s="22" t="str">
        <f ca="1">OFFSET($B$13,$A1199-1,0)</f>
        <v>Asset Type 011</v>
      </c>
      <c r="C1199" s="22" t="str">
        <f ca="1">OFFSET($C$13,$A1199-1,0)</f>
        <v>Description - Asset Type 011</v>
      </c>
      <c r="D1199" s="3"/>
      <c r="E1199" s="109"/>
      <c r="F1199" s="108" t="s">
        <v>41</v>
      </c>
      <c r="G1199" s="295">
        <f t="shared" ref="G1199:N1199" ca="1" si="21">VLOOKUP($B1199,$B$13:$N$512,5+G$5,FALSE)</f>
        <v>0</v>
      </c>
      <c r="H1199" s="295">
        <f t="shared" ca="1" si="21"/>
        <v>0</v>
      </c>
      <c r="I1199" s="295">
        <f t="shared" ca="1" si="21"/>
        <v>0</v>
      </c>
      <c r="J1199" s="295">
        <f t="shared" ca="1" si="21"/>
        <v>0</v>
      </c>
      <c r="K1199" s="295">
        <f t="shared" ca="1" si="21"/>
        <v>0</v>
      </c>
      <c r="L1199" s="295">
        <f t="shared" ca="1" si="21"/>
        <v>0</v>
      </c>
      <c r="M1199" s="295">
        <f t="shared" ca="1" si="21"/>
        <v>0</v>
      </c>
      <c r="N1199" s="295">
        <f t="shared" ca="1" si="21"/>
        <v>0</v>
      </c>
    </row>
    <row r="1200" spans="1:14" ht="12.75" hidden="1" customHeight="1" outlineLevel="2" x14ac:dyDescent="0.25">
      <c r="A1200" s="3"/>
      <c r="B1200" s="3"/>
      <c r="C1200" s="21"/>
      <c r="D1200" s="3"/>
      <c r="E1200" s="107"/>
      <c r="F1200" s="106" t="s">
        <v>42</v>
      </c>
      <c r="G1200" s="111">
        <f ca="1">VLOOKUP($B1199,'Input Sheet'!$B$12:$N$511,5+G$5,FALSE)</f>
        <v>0</v>
      </c>
      <c r="H1200" s="111">
        <f ca="1">VLOOKUP($B1199,'Input Sheet'!$B$12:$N$511,5+H$5,FALSE)</f>
        <v>0</v>
      </c>
      <c r="I1200" s="111">
        <f ca="1">VLOOKUP($B1199,'Input Sheet'!$B$12:$N$511,5+I$5,FALSE)</f>
        <v>0</v>
      </c>
      <c r="J1200" s="111">
        <f ca="1">VLOOKUP($B1199,'Input Sheet'!$B$12:$N$511,5+J$5,FALSE)</f>
        <v>0</v>
      </c>
      <c r="K1200" s="111">
        <f ca="1">VLOOKUP($B1199,'Input Sheet'!$B$12:$N$511,5+K$5,FALSE)</f>
        <v>0</v>
      </c>
      <c r="L1200" s="111">
        <f ca="1">VLOOKUP($B1199,'Input Sheet'!$B$12:$N$511,5+L$5,FALSE)</f>
        <v>0</v>
      </c>
      <c r="M1200" s="111">
        <f ca="1">VLOOKUP($B1199,'Input Sheet'!$B$12:$N$511,5+M$5,FALSE)</f>
        <v>0</v>
      </c>
      <c r="N1200" s="111">
        <f ca="1">VLOOKUP($B1199,'Input Sheet'!$B$12:$N$511,5+N$5,FALSE)</f>
        <v>0</v>
      </c>
    </row>
    <row r="1201" spans="1:14" ht="12.75" hidden="1" customHeight="1" outlineLevel="2" x14ac:dyDescent="0.25">
      <c r="A1201" s="3"/>
      <c r="B1201" s="3"/>
      <c r="C1201" s="3"/>
      <c r="D1201" s="3">
        <v>1</v>
      </c>
      <c r="E1201" s="290">
        <f t="array" aca="1" ref="E1201:E1215" ca="1">TRANSPOSE(G1199:N1199)</f>
        <v>0</v>
      </c>
      <c r="F1201" s="291"/>
      <c r="G1201" s="292"/>
      <c r="H1201" s="293">
        <f ca="1">IF(OFFSET(H1201,-$D1201,0)="n/a","n/a",IF(H$5&gt;OFFSET(H1201,-$D1201,0)+$D1201,$E1201-SUM($G1201:G1201),($E1201-SUM($G1201:G1201))/(OFFSET(H1201,-$D1201,0)-(H$5-$D1201-1))))</f>
        <v>0</v>
      </c>
      <c r="I1201" s="293">
        <f ca="1">IF(OFFSET(I1201,-$D1201,0)="n/a","n/a",IF(I$5&gt;OFFSET(I1201,-$D1201,0)+$D1201,$E1201-SUM($G1201:H1201),($E1201-SUM($G1201:H1201))/(OFFSET(I1201,-$D1201,0)-(I$5-$D1201-1))))</f>
        <v>0</v>
      </c>
      <c r="J1201" s="293">
        <f ca="1">IF(OFFSET(J1201,-$D1201,0)="n/a","n/a",IF(J$5&gt;OFFSET(J1201,-$D1201,0)+$D1201,$E1201-SUM($G1201:I1201),($E1201-SUM($G1201:I1201))/(OFFSET(J1201,-$D1201,0)-(J$5-$D1201-1))))</f>
        <v>0</v>
      </c>
      <c r="K1201" s="293">
        <f ca="1">IF(OFFSET(K1201,-$D1201,0)="n/a","n/a",IF(K$5&gt;OFFSET(K1201,-$D1201,0)+$D1201,$E1201-SUM($G1201:J1201),($E1201-SUM($G1201:J1201))/(OFFSET(K1201,-$D1201,0)-(K$5-$D1201-1))))</f>
        <v>0</v>
      </c>
      <c r="L1201" s="293">
        <f ca="1">IF(OFFSET(L1201,-$D1201,0)="n/a","n/a",IF(L$5&gt;OFFSET(L1201,-$D1201,0)+$D1201,$E1201-SUM($G1201:K1201),($E1201-SUM($G1201:K1201))/(OFFSET(L1201,-$D1201,0)-(L$5-$D1201-1))))</f>
        <v>0</v>
      </c>
      <c r="M1201" s="293">
        <f ca="1">IF(OFFSET(M1201,-$D1201,0)="n/a","n/a",IF(M$5&gt;OFFSET(M1201,-$D1201,0)+$D1201,$E1201-SUM($G1201:L1201),($E1201-SUM($G1201:L1201))/(OFFSET(M1201,-$D1201,0)-(M$5-$D1201-1))))</f>
        <v>0</v>
      </c>
      <c r="N1201" s="293">
        <f ca="1">IF(OFFSET(N1201,-$D1201,0)="n/a","n/a",IF(N$5&gt;OFFSET(N1201,-$D1201,0)+$D1201,$E1201-SUM($G1201:M1201),($E1201-SUM($G1201:M1201))/(OFFSET(N1201,-$D1201,0)-(N$5-$D1201-1))))</f>
        <v>0</v>
      </c>
    </row>
    <row r="1202" spans="1:14" ht="12.75" hidden="1" customHeight="1" outlineLevel="2" x14ac:dyDescent="0.25">
      <c r="A1202" s="3"/>
      <c r="B1202" s="3"/>
      <c r="C1202" s="392" t="s">
        <v>43</v>
      </c>
      <c r="D1202" s="3">
        <v>2</v>
      </c>
      <c r="E1202" s="290">
        <f ca="1"/>
        <v>0</v>
      </c>
      <c r="F1202" s="291"/>
      <c r="G1202" s="294"/>
      <c r="H1202" s="292"/>
      <c r="I1202" s="293">
        <f ca="1">IF(OFFSET(I1202,-$D1202,0)="n/a","n/a",IF(I$5&gt;OFFSET(I1202,-$D1202,0)+$D1202,$E1202-SUM($G1202:H1202),($E1202-SUM($G1202:H1202))/(OFFSET(I1202,-$D1202,0)-(I$5-$D1202-1))))</f>
        <v>0</v>
      </c>
      <c r="J1202" s="293">
        <f ca="1">IF(OFFSET(J1202,-$D1202,0)="n/a","n/a",IF(J$5&gt;OFFSET(J1202,-$D1202,0)+$D1202,$E1202-SUM($G1202:I1202),($E1202-SUM($G1202:I1202))/(OFFSET(J1202,-$D1202,0)-(J$5-$D1202-1))))</f>
        <v>0</v>
      </c>
      <c r="K1202" s="293">
        <f ca="1">IF(OFFSET(K1202,-$D1202,0)="n/a","n/a",IF(K$5&gt;OFFSET(K1202,-$D1202,0)+$D1202,$E1202-SUM($G1202:J1202),($E1202-SUM($G1202:J1202))/(OFFSET(K1202,-$D1202,0)-(K$5-$D1202-1))))</f>
        <v>0</v>
      </c>
      <c r="L1202" s="293">
        <f ca="1">IF(OFFSET(L1202,-$D1202,0)="n/a","n/a",IF(L$5&gt;OFFSET(L1202,-$D1202,0)+$D1202,$E1202-SUM($G1202:K1202),($E1202-SUM($G1202:K1202))/(OFFSET(L1202,-$D1202,0)-(L$5-$D1202-1))))</f>
        <v>0</v>
      </c>
      <c r="M1202" s="293">
        <f ca="1">IF(OFFSET(M1202,-$D1202,0)="n/a","n/a",IF(M$5&gt;OFFSET(M1202,-$D1202,0)+$D1202,$E1202-SUM($G1202:L1202),($E1202-SUM($G1202:L1202))/(OFFSET(M1202,-$D1202,0)-(M$5-$D1202-1))))</f>
        <v>0</v>
      </c>
      <c r="N1202" s="293">
        <f ca="1">IF(OFFSET(N1202,-$D1202,0)="n/a","n/a",IF(N$5&gt;OFFSET(N1202,-$D1202,0)+$D1202,$E1202-SUM($G1202:M1202),($E1202-SUM($G1202:M1202))/(OFFSET(N1202,-$D1202,0)-(N$5-$D1202-1))))</f>
        <v>0</v>
      </c>
    </row>
    <row r="1203" spans="1:14" ht="12.75" hidden="1" customHeight="1" outlineLevel="2" x14ac:dyDescent="0.25">
      <c r="A1203" s="3"/>
      <c r="B1203" s="3"/>
      <c r="C1203" s="392"/>
      <c r="D1203" s="3">
        <v>3</v>
      </c>
      <c r="E1203" s="290">
        <f ca="1"/>
        <v>0</v>
      </c>
      <c r="F1203" s="291"/>
      <c r="G1203" s="294"/>
      <c r="H1203" s="294"/>
      <c r="I1203" s="292"/>
      <c r="J1203" s="293">
        <f ca="1">IF(OFFSET(J1203,-$D1203,0)="n/a","n/a",IF(J$5&gt;OFFSET(J1203,-$D1203,0)+$D1203,$E1203-SUM($G1203:I1203),($E1203-SUM($G1203:I1203))/(OFFSET(J1203,-$D1203,0)-(J$5-$D1203-1))))</f>
        <v>0</v>
      </c>
      <c r="K1203" s="293">
        <f ca="1">IF(OFFSET(K1203,-$D1203,0)="n/a","n/a",IF(K$5&gt;OFFSET(K1203,-$D1203,0)+$D1203,$E1203-SUM($G1203:J1203),($E1203-SUM($G1203:J1203))/(OFFSET(K1203,-$D1203,0)-(K$5-$D1203-1))))</f>
        <v>0</v>
      </c>
      <c r="L1203" s="293">
        <f ca="1">IF(OFFSET(L1203,-$D1203,0)="n/a","n/a",IF(L$5&gt;OFFSET(L1203,-$D1203,0)+$D1203,$E1203-SUM($G1203:K1203),($E1203-SUM($G1203:K1203))/(OFFSET(L1203,-$D1203,0)-(L$5-$D1203-1))))</f>
        <v>0</v>
      </c>
      <c r="M1203" s="293">
        <f ca="1">IF(OFFSET(M1203,-$D1203,0)="n/a","n/a",IF(M$5&gt;OFFSET(M1203,-$D1203,0)+$D1203,$E1203-SUM($G1203:L1203),($E1203-SUM($G1203:L1203))/(OFFSET(M1203,-$D1203,0)-(M$5-$D1203-1))))</f>
        <v>0</v>
      </c>
      <c r="N1203" s="293">
        <f ca="1">IF(OFFSET(N1203,-$D1203,0)="n/a","n/a",IF(N$5&gt;OFFSET(N1203,-$D1203,0)+$D1203,$E1203-SUM($G1203:M1203),($E1203-SUM($G1203:M1203))/(OFFSET(N1203,-$D1203,0)-(N$5-$D1203-1))))</f>
        <v>0</v>
      </c>
    </row>
    <row r="1204" spans="1:14" ht="12.75" hidden="1" customHeight="1" outlineLevel="2" x14ac:dyDescent="0.25">
      <c r="A1204" s="3"/>
      <c r="B1204" s="3"/>
      <c r="C1204" s="392"/>
      <c r="D1204" s="3">
        <v>4</v>
      </c>
      <c r="E1204" s="290">
        <f ca="1"/>
        <v>0</v>
      </c>
      <c r="F1204" s="291"/>
      <c r="G1204" s="294"/>
      <c r="H1204" s="294"/>
      <c r="I1204" s="294"/>
      <c r="J1204" s="292"/>
      <c r="K1204" s="293">
        <f ca="1">IF(OFFSET(K1204,-$D1204,0)="n/a","n/a",IF(K$5&gt;OFFSET(K1204,-$D1204,0)+$D1204,$E1204-SUM($G1204:J1204),($E1204-SUM($G1204:J1204))/(OFFSET(K1204,-$D1204,0)-(K$5-$D1204-1))))</f>
        <v>0</v>
      </c>
      <c r="L1204" s="293">
        <f ca="1">IF(OFFSET(L1204,-$D1204,0)="n/a","n/a",IF(L$5&gt;OFFSET(L1204,-$D1204,0)+$D1204,$E1204-SUM($G1204:K1204),($E1204-SUM($G1204:K1204))/(OFFSET(L1204,-$D1204,0)-(L$5-$D1204-1))))</f>
        <v>0</v>
      </c>
      <c r="M1204" s="293">
        <f ca="1">IF(OFFSET(M1204,-$D1204,0)="n/a","n/a",IF(M$5&gt;OFFSET(M1204,-$D1204,0)+$D1204,$E1204-SUM($G1204:L1204),($E1204-SUM($G1204:L1204))/(OFFSET(M1204,-$D1204,0)-(M$5-$D1204-1))))</f>
        <v>0</v>
      </c>
      <c r="N1204" s="293">
        <f ca="1">IF(OFFSET(N1204,-$D1204,0)="n/a","n/a",IF(N$5&gt;OFFSET(N1204,-$D1204,0)+$D1204,$E1204-SUM($G1204:M1204),($E1204-SUM($G1204:M1204))/(OFFSET(N1204,-$D1204,0)-(N$5-$D1204-1))))</f>
        <v>0</v>
      </c>
    </row>
    <row r="1205" spans="1:14" ht="12.75" hidden="1" customHeight="1" outlineLevel="2" x14ac:dyDescent="0.25">
      <c r="A1205" s="3"/>
      <c r="B1205" s="3"/>
      <c r="C1205" s="392"/>
      <c r="D1205" s="3">
        <v>5</v>
      </c>
      <c r="E1205" s="290">
        <f ca="1"/>
        <v>0</v>
      </c>
      <c r="F1205" s="291"/>
      <c r="G1205" s="294"/>
      <c r="H1205" s="294"/>
      <c r="I1205" s="294"/>
      <c r="J1205" s="294"/>
      <c r="K1205" s="292"/>
      <c r="L1205" s="293">
        <f ca="1">IF(OFFSET(L1205,-$D1205,0)="n/a","n/a",IF(L$5&gt;OFFSET(L1205,-$D1205,0)+$D1205,$E1205-SUM($G1205:K1205),($E1205-SUM($G1205:K1205))/(OFFSET(L1205,-$D1205,0)-(L$5-$D1205-1))))</f>
        <v>0</v>
      </c>
      <c r="M1205" s="293">
        <f ca="1">IF(OFFSET(M1205,-$D1205,0)="n/a","n/a",IF(M$5&gt;OFFSET(M1205,-$D1205,0)+$D1205,$E1205-SUM($G1205:L1205),($E1205-SUM($G1205:L1205))/(OFFSET(M1205,-$D1205,0)-(M$5-$D1205-1))))</f>
        <v>0</v>
      </c>
      <c r="N1205" s="293">
        <f ca="1">IF(OFFSET(N1205,-$D1205,0)="n/a","n/a",IF(N$5&gt;OFFSET(N1205,-$D1205,0)+$D1205,$E1205-SUM($G1205:M1205),($E1205-SUM($G1205:M1205))/(OFFSET(N1205,-$D1205,0)-(N$5-$D1205-1))))</f>
        <v>0</v>
      </c>
    </row>
    <row r="1206" spans="1:14" ht="12.75" hidden="1" customHeight="1" outlineLevel="2" x14ac:dyDescent="0.25">
      <c r="A1206" s="3"/>
      <c r="B1206" s="3"/>
      <c r="C1206" s="392"/>
      <c r="D1206" s="3">
        <v>6</v>
      </c>
      <c r="E1206" s="290">
        <f ca="1"/>
        <v>0</v>
      </c>
      <c r="F1206" s="291"/>
      <c r="G1206" s="294"/>
      <c r="H1206" s="294"/>
      <c r="I1206" s="294"/>
      <c r="J1206" s="294"/>
      <c r="K1206" s="294"/>
      <c r="L1206" s="292"/>
      <c r="M1206" s="293">
        <f ca="1">IF(OFFSET(M1206,-$D1206,0)="n/a","n/a",IF(M$5&gt;OFFSET(M1206,-$D1206,0)+$D1206,$E1206-SUM($G1206:L1206),($E1206-SUM($G1206:L1206))/(OFFSET(M1206,-$D1206,0)-(M$5-$D1206-1))))</f>
        <v>0</v>
      </c>
      <c r="N1206" s="293">
        <f ca="1">IF(OFFSET(N1206,-$D1206,0)="n/a","n/a",IF(N$5&gt;OFFSET(N1206,-$D1206,0)+$D1206,$E1206-SUM($G1206:M1206),($E1206-SUM($G1206:M1206))/(OFFSET(N1206,-$D1206,0)-(N$5-$D1206-1))))</f>
        <v>0</v>
      </c>
    </row>
    <row r="1207" spans="1:14" ht="12.75" hidden="1" customHeight="1" outlineLevel="2" x14ac:dyDescent="0.25">
      <c r="A1207" s="3"/>
      <c r="B1207" s="3"/>
      <c r="C1207" s="392"/>
      <c r="D1207" s="3">
        <v>7</v>
      </c>
      <c r="E1207" s="290">
        <f ca="1"/>
        <v>0</v>
      </c>
      <c r="F1207" s="291"/>
      <c r="G1207" s="294"/>
      <c r="H1207" s="294"/>
      <c r="I1207" s="294"/>
      <c r="J1207" s="294"/>
      <c r="K1207" s="294"/>
      <c r="L1207" s="294"/>
      <c r="M1207" s="292"/>
      <c r="N1207" s="293">
        <f ca="1">IF(OFFSET(N1207,-$D1207,0)="n/a","n/a",IF(N$5&gt;OFFSET(N1207,-$D1207,0)+$D1207,$E1207-SUM($G1207:M1207),($E1207-SUM($G1207:M1207))/(OFFSET(N1207,-$D1207,0)-(N$5-$D1207-1))))</f>
        <v>0</v>
      </c>
    </row>
    <row r="1208" spans="1:14" ht="12.75" hidden="1" customHeight="1" outlineLevel="2" x14ac:dyDescent="0.25">
      <c r="A1208" s="3"/>
      <c r="B1208" s="3"/>
      <c r="C1208" s="392"/>
      <c r="D1208" s="3">
        <v>8</v>
      </c>
      <c r="E1208" s="290">
        <f ca="1"/>
        <v>0</v>
      </c>
      <c r="F1208" s="291"/>
      <c r="G1208" s="294"/>
      <c r="H1208" s="294"/>
      <c r="I1208" s="294"/>
      <c r="J1208" s="294"/>
      <c r="K1208" s="294"/>
      <c r="L1208" s="294"/>
      <c r="M1208" s="294"/>
      <c r="N1208" s="292"/>
    </row>
    <row r="1209" spans="1:14" ht="12.75" hidden="1" customHeight="1" outlineLevel="2" x14ac:dyDescent="0.25">
      <c r="A1209" s="3"/>
      <c r="B1209" s="3"/>
      <c r="C1209" s="392"/>
      <c r="D1209" s="3">
        <v>9</v>
      </c>
      <c r="E1209" s="290" t="e">
        <f ca="1"/>
        <v>#N/A</v>
      </c>
      <c r="F1209" s="291"/>
      <c r="G1209" s="294"/>
      <c r="H1209" s="294"/>
      <c r="I1209" s="294"/>
      <c r="J1209" s="294"/>
      <c r="K1209" s="294"/>
      <c r="L1209" s="294"/>
      <c r="M1209" s="294"/>
      <c r="N1209" s="294"/>
    </row>
    <row r="1210" spans="1:14" ht="12.75" hidden="1" customHeight="1" outlineLevel="2" x14ac:dyDescent="0.25">
      <c r="A1210" s="3"/>
      <c r="B1210" s="3"/>
      <c r="C1210" s="392"/>
      <c r="D1210" s="3">
        <v>10</v>
      </c>
      <c r="E1210" s="290" t="e">
        <f ca="1"/>
        <v>#N/A</v>
      </c>
      <c r="F1210" s="291"/>
      <c r="G1210" s="294"/>
      <c r="H1210" s="294"/>
      <c r="I1210" s="294"/>
      <c r="J1210" s="294"/>
      <c r="K1210" s="294"/>
      <c r="L1210" s="294"/>
      <c r="M1210" s="294"/>
      <c r="N1210" s="294"/>
    </row>
    <row r="1211" spans="1:14" ht="12.75" hidden="1" customHeight="1" outlineLevel="2" x14ac:dyDescent="0.25">
      <c r="A1211" s="3"/>
      <c r="B1211" s="3"/>
      <c r="C1211" s="392"/>
      <c r="D1211" s="3">
        <v>11</v>
      </c>
      <c r="E1211" s="290" t="e">
        <f ca="1"/>
        <v>#N/A</v>
      </c>
      <c r="F1211" s="291"/>
      <c r="G1211" s="294"/>
      <c r="H1211" s="294"/>
      <c r="I1211" s="294"/>
      <c r="J1211" s="294"/>
      <c r="K1211" s="294"/>
      <c r="L1211" s="294"/>
      <c r="M1211" s="294"/>
      <c r="N1211" s="294"/>
    </row>
    <row r="1212" spans="1:14" ht="12.75" hidden="1" customHeight="1" outlineLevel="2" x14ac:dyDescent="0.25">
      <c r="A1212" s="3"/>
      <c r="B1212" s="3"/>
      <c r="C1212" s="392"/>
      <c r="D1212" s="3">
        <v>12</v>
      </c>
      <c r="E1212" s="290" t="e">
        <f ca="1"/>
        <v>#N/A</v>
      </c>
      <c r="F1212" s="291"/>
      <c r="G1212" s="294"/>
      <c r="H1212" s="294"/>
      <c r="I1212" s="294"/>
      <c r="J1212" s="294"/>
      <c r="K1212" s="294"/>
      <c r="L1212" s="294"/>
      <c r="M1212" s="294"/>
      <c r="N1212" s="294"/>
    </row>
    <row r="1213" spans="1:14" ht="12.75" hidden="1" customHeight="1" outlineLevel="2" x14ac:dyDescent="0.25">
      <c r="A1213" s="3"/>
      <c r="B1213" s="3"/>
      <c r="C1213" s="392"/>
      <c r="D1213" s="3">
        <v>13</v>
      </c>
      <c r="E1213" s="290" t="e">
        <f ca="1"/>
        <v>#N/A</v>
      </c>
      <c r="F1213" s="291"/>
      <c r="G1213" s="294"/>
      <c r="H1213" s="294"/>
      <c r="I1213" s="294"/>
      <c r="J1213" s="294"/>
      <c r="K1213" s="294"/>
      <c r="L1213" s="294"/>
      <c r="M1213" s="294"/>
      <c r="N1213" s="294"/>
    </row>
    <row r="1214" spans="1:14" ht="12.75" hidden="1" customHeight="1" outlineLevel="2" x14ac:dyDescent="0.25">
      <c r="A1214" s="3"/>
      <c r="B1214" s="3"/>
      <c r="C1214" s="392"/>
      <c r="D1214" s="3">
        <v>14</v>
      </c>
      <c r="E1214" s="290" t="e">
        <f ca="1"/>
        <v>#N/A</v>
      </c>
      <c r="F1214" s="291"/>
      <c r="G1214" s="294"/>
      <c r="H1214" s="294"/>
      <c r="I1214" s="294"/>
      <c r="J1214" s="294"/>
      <c r="K1214" s="294"/>
      <c r="L1214" s="294"/>
      <c r="M1214" s="294"/>
      <c r="N1214" s="294"/>
    </row>
    <row r="1215" spans="1:14" ht="12.75" hidden="1" customHeight="1" outlineLevel="2" x14ac:dyDescent="0.25">
      <c r="A1215" s="3"/>
      <c r="B1215" s="3"/>
      <c r="C1215" s="392"/>
      <c r="D1215" s="3">
        <v>15</v>
      </c>
      <c r="E1215" s="290" t="e">
        <f ca="1"/>
        <v>#N/A</v>
      </c>
      <c r="F1215" s="291"/>
      <c r="G1215" s="294"/>
      <c r="H1215" s="294"/>
      <c r="I1215" s="294"/>
      <c r="J1215" s="294"/>
      <c r="K1215" s="294"/>
      <c r="L1215" s="294"/>
      <c r="M1215" s="294"/>
      <c r="N1215" s="294"/>
    </row>
    <row r="1216" spans="1:14" ht="12.75" hidden="1" customHeight="1" outlineLevel="1" x14ac:dyDescent="0.25">
      <c r="A1216" s="3"/>
      <c r="B1216" s="145" t="str">
        <f ca="1">B1199</f>
        <v>Asset Type 011</v>
      </c>
      <c r="C1216" s="145" t="str">
        <f ca="1">C1199</f>
        <v>Description - Asset Type 011</v>
      </c>
      <c r="D1216" s="3"/>
      <c r="E1216" s="3"/>
      <c r="F1216" s="106" t="s">
        <v>44</v>
      </c>
      <c r="G1216" s="296">
        <f t="shared" ref="G1216:N1216" si="22">SUM(G1201:G1215)</f>
        <v>0</v>
      </c>
      <c r="H1216" s="296">
        <f t="shared" ca="1" si="22"/>
        <v>0</v>
      </c>
      <c r="I1216" s="296">
        <f t="shared" ca="1" si="22"/>
        <v>0</v>
      </c>
      <c r="J1216" s="296">
        <f t="shared" ca="1" si="22"/>
        <v>0</v>
      </c>
      <c r="K1216" s="296">
        <f t="shared" ca="1" si="22"/>
        <v>0</v>
      </c>
      <c r="L1216" s="296">
        <f t="shared" ca="1" si="22"/>
        <v>0</v>
      </c>
      <c r="M1216" s="296">
        <f t="shared" ca="1" si="22"/>
        <v>0</v>
      </c>
      <c r="N1216" s="296">
        <f t="shared" ca="1" si="22"/>
        <v>0</v>
      </c>
    </row>
    <row r="1217" spans="1:14" ht="12.75" hidden="1" customHeight="1" outlineLevel="2" x14ac:dyDescent="0.25">
      <c r="A1217" s="217">
        <f>A1199+1</f>
        <v>12</v>
      </c>
      <c r="B1217" s="22" t="str">
        <f ca="1">OFFSET($B$13,$A1217-1,0)</f>
        <v>Asset Type 012</v>
      </c>
      <c r="C1217" s="22" t="str">
        <f ca="1">OFFSET($C$13,$A1217-1,0)</f>
        <v>Description - Asset Type 012</v>
      </c>
      <c r="D1217" s="3"/>
      <c r="E1217" s="109"/>
      <c r="F1217" s="108" t="s">
        <v>41</v>
      </c>
      <c r="G1217" s="295">
        <f t="shared" ref="G1217:N1217" ca="1" si="23">VLOOKUP($B1217,$B$13:$N$512,5+G$5,FALSE)</f>
        <v>0</v>
      </c>
      <c r="H1217" s="295">
        <f t="shared" ca="1" si="23"/>
        <v>0</v>
      </c>
      <c r="I1217" s="295">
        <f t="shared" ca="1" si="23"/>
        <v>0</v>
      </c>
      <c r="J1217" s="295">
        <f t="shared" ca="1" si="23"/>
        <v>0</v>
      </c>
      <c r="K1217" s="295">
        <f t="shared" ca="1" si="23"/>
        <v>0</v>
      </c>
      <c r="L1217" s="295">
        <f t="shared" ca="1" si="23"/>
        <v>0</v>
      </c>
      <c r="M1217" s="295">
        <f t="shared" ca="1" si="23"/>
        <v>0</v>
      </c>
      <c r="N1217" s="295">
        <f t="shared" ca="1" si="23"/>
        <v>0</v>
      </c>
    </row>
    <row r="1218" spans="1:14" ht="12.75" hidden="1" customHeight="1" outlineLevel="2" x14ac:dyDescent="0.25">
      <c r="A1218" s="3"/>
      <c r="B1218" s="3"/>
      <c r="C1218" s="21"/>
      <c r="D1218" s="3"/>
      <c r="E1218" s="107"/>
      <c r="F1218" s="106" t="s">
        <v>42</v>
      </c>
      <c r="G1218" s="111">
        <f ca="1">VLOOKUP($B1217,'Input Sheet'!$B$12:$N$511,5+G$5,FALSE)</f>
        <v>0</v>
      </c>
      <c r="H1218" s="111">
        <f ca="1">VLOOKUP($B1217,'Input Sheet'!$B$12:$N$511,5+H$5,FALSE)</f>
        <v>0</v>
      </c>
      <c r="I1218" s="111">
        <f ca="1">VLOOKUP($B1217,'Input Sheet'!$B$12:$N$511,5+I$5,FALSE)</f>
        <v>0</v>
      </c>
      <c r="J1218" s="111">
        <f ca="1">VLOOKUP($B1217,'Input Sheet'!$B$12:$N$511,5+J$5,FALSE)</f>
        <v>0</v>
      </c>
      <c r="K1218" s="111">
        <f ca="1">VLOOKUP($B1217,'Input Sheet'!$B$12:$N$511,5+K$5,FALSE)</f>
        <v>0</v>
      </c>
      <c r="L1218" s="111">
        <f ca="1">VLOOKUP($B1217,'Input Sheet'!$B$12:$N$511,5+L$5,FALSE)</f>
        <v>0</v>
      </c>
      <c r="M1218" s="111">
        <f ca="1">VLOOKUP($B1217,'Input Sheet'!$B$12:$N$511,5+M$5,FALSE)</f>
        <v>0</v>
      </c>
      <c r="N1218" s="111">
        <f ca="1">VLOOKUP($B1217,'Input Sheet'!$B$12:$N$511,5+N$5,FALSE)</f>
        <v>0</v>
      </c>
    </row>
    <row r="1219" spans="1:14" ht="12.75" hidden="1" customHeight="1" outlineLevel="2" x14ac:dyDescent="0.25">
      <c r="A1219" s="3"/>
      <c r="B1219" s="3"/>
      <c r="C1219" s="3"/>
      <c r="D1219" s="3">
        <v>1</v>
      </c>
      <c r="E1219" s="290">
        <f t="array" aca="1" ref="E1219:E1233" ca="1">TRANSPOSE(G1217:N1217)</f>
        <v>0</v>
      </c>
      <c r="F1219" s="291"/>
      <c r="G1219" s="292"/>
      <c r="H1219" s="293">
        <f ca="1">IF(OFFSET(H1219,-$D1219,0)="n/a","n/a",IF(H$5&gt;OFFSET(H1219,-$D1219,0)+$D1219,$E1219-SUM($G1219:G1219),($E1219-SUM($G1219:G1219))/(OFFSET(H1219,-$D1219,0)-(H$5-$D1219-1))))</f>
        <v>0</v>
      </c>
      <c r="I1219" s="293">
        <f ca="1">IF(OFFSET(I1219,-$D1219,0)="n/a","n/a",IF(I$5&gt;OFFSET(I1219,-$D1219,0)+$D1219,$E1219-SUM($G1219:H1219),($E1219-SUM($G1219:H1219))/(OFFSET(I1219,-$D1219,0)-(I$5-$D1219-1))))</f>
        <v>0</v>
      </c>
      <c r="J1219" s="293">
        <f ca="1">IF(OFFSET(J1219,-$D1219,0)="n/a","n/a",IF(J$5&gt;OFFSET(J1219,-$D1219,0)+$D1219,$E1219-SUM($G1219:I1219),($E1219-SUM($G1219:I1219))/(OFFSET(J1219,-$D1219,0)-(J$5-$D1219-1))))</f>
        <v>0</v>
      </c>
      <c r="K1219" s="293">
        <f ca="1">IF(OFFSET(K1219,-$D1219,0)="n/a","n/a",IF(K$5&gt;OFFSET(K1219,-$D1219,0)+$D1219,$E1219-SUM($G1219:J1219),($E1219-SUM($G1219:J1219))/(OFFSET(K1219,-$D1219,0)-(K$5-$D1219-1))))</f>
        <v>0</v>
      </c>
      <c r="L1219" s="293">
        <f ca="1">IF(OFFSET(L1219,-$D1219,0)="n/a","n/a",IF(L$5&gt;OFFSET(L1219,-$D1219,0)+$D1219,$E1219-SUM($G1219:K1219),($E1219-SUM($G1219:K1219))/(OFFSET(L1219,-$D1219,0)-(L$5-$D1219-1))))</f>
        <v>0</v>
      </c>
      <c r="M1219" s="293">
        <f ca="1">IF(OFFSET(M1219,-$D1219,0)="n/a","n/a",IF(M$5&gt;OFFSET(M1219,-$D1219,0)+$D1219,$E1219-SUM($G1219:L1219),($E1219-SUM($G1219:L1219))/(OFFSET(M1219,-$D1219,0)-(M$5-$D1219-1))))</f>
        <v>0</v>
      </c>
      <c r="N1219" s="293">
        <f ca="1">IF(OFFSET(N1219,-$D1219,0)="n/a","n/a",IF(N$5&gt;OFFSET(N1219,-$D1219,0)+$D1219,$E1219-SUM($G1219:M1219),($E1219-SUM($G1219:M1219))/(OFFSET(N1219,-$D1219,0)-(N$5-$D1219-1))))</f>
        <v>0</v>
      </c>
    </row>
    <row r="1220" spans="1:14" ht="12.75" hidden="1" customHeight="1" outlineLevel="2" x14ac:dyDescent="0.25">
      <c r="A1220" s="3"/>
      <c r="B1220" s="3"/>
      <c r="C1220" s="392" t="s">
        <v>43</v>
      </c>
      <c r="D1220" s="3">
        <v>2</v>
      </c>
      <c r="E1220" s="290">
        <f ca="1"/>
        <v>0</v>
      </c>
      <c r="F1220" s="291"/>
      <c r="G1220" s="294"/>
      <c r="H1220" s="292"/>
      <c r="I1220" s="293">
        <f ca="1">IF(OFFSET(I1220,-$D1220,0)="n/a","n/a",IF(I$5&gt;OFFSET(I1220,-$D1220,0)+$D1220,$E1220-SUM($G1220:H1220),($E1220-SUM($G1220:H1220))/(OFFSET(I1220,-$D1220,0)-(I$5-$D1220-1))))</f>
        <v>0</v>
      </c>
      <c r="J1220" s="293">
        <f ca="1">IF(OFFSET(J1220,-$D1220,0)="n/a","n/a",IF(J$5&gt;OFFSET(J1220,-$D1220,0)+$D1220,$E1220-SUM($G1220:I1220),($E1220-SUM($G1220:I1220))/(OFFSET(J1220,-$D1220,0)-(J$5-$D1220-1))))</f>
        <v>0</v>
      </c>
      <c r="K1220" s="293">
        <f ca="1">IF(OFFSET(K1220,-$D1220,0)="n/a","n/a",IF(K$5&gt;OFFSET(K1220,-$D1220,0)+$D1220,$E1220-SUM($G1220:J1220),($E1220-SUM($G1220:J1220))/(OFFSET(K1220,-$D1220,0)-(K$5-$D1220-1))))</f>
        <v>0</v>
      </c>
      <c r="L1220" s="293">
        <f ca="1">IF(OFFSET(L1220,-$D1220,0)="n/a","n/a",IF(L$5&gt;OFFSET(L1220,-$D1220,0)+$D1220,$E1220-SUM($G1220:K1220),($E1220-SUM($G1220:K1220))/(OFFSET(L1220,-$D1220,0)-(L$5-$D1220-1))))</f>
        <v>0</v>
      </c>
      <c r="M1220" s="293">
        <f ca="1">IF(OFFSET(M1220,-$D1220,0)="n/a","n/a",IF(M$5&gt;OFFSET(M1220,-$D1220,0)+$D1220,$E1220-SUM($G1220:L1220),($E1220-SUM($G1220:L1220))/(OFFSET(M1220,-$D1220,0)-(M$5-$D1220-1))))</f>
        <v>0</v>
      </c>
      <c r="N1220" s="293">
        <f ca="1">IF(OFFSET(N1220,-$D1220,0)="n/a","n/a",IF(N$5&gt;OFFSET(N1220,-$D1220,0)+$D1220,$E1220-SUM($G1220:M1220),($E1220-SUM($G1220:M1220))/(OFFSET(N1220,-$D1220,0)-(N$5-$D1220-1))))</f>
        <v>0</v>
      </c>
    </row>
    <row r="1221" spans="1:14" ht="12.75" hidden="1" customHeight="1" outlineLevel="2" x14ac:dyDescent="0.25">
      <c r="A1221" s="3"/>
      <c r="B1221" s="3"/>
      <c r="C1221" s="392"/>
      <c r="D1221" s="3">
        <v>3</v>
      </c>
      <c r="E1221" s="290">
        <f ca="1"/>
        <v>0</v>
      </c>
      <c r="F1221" s="291"/>
      <c r="G1221" s="294"/>
      <c r="H1221" s="294"/>
      <c r="I1221" s="292"/>
      <c r="J1221" s="293">
        <f ca="1">IF(OFFSET(J1221,-$D1221,0)="n/a","n/a",IF(J$5&gt;OFFSET(J1221,-$D1221,0)+$D1221,$E1221-SUM($G1221:I1221),($E1221-SUM($G1221:I1221))/(OFFSET(J1221,-$D1221,0)-(J$5-$D1221-1))))</f>
        <v>0</v>
      </c>
      <c r="K1221" s="293">
        <f ca="1">IF(OFFSET(K1221,-$D1221,0)="n/a","n/a",IF(K$5&gt;OFFSET(K1221,-$D1221,0)+$D1221,$E1221-SUM($G1221:J1221),($E1221-SUM($G1221:J1221))/(OFFSET(K1221,-$D1221,0)-(K$5-$D1221-1))))</f>
        <v>0</v>
      </c>
      <c r="L1221" s="293">
        <f ca="1">IF(OFFSET(L1221,-$D1221,0)="n/a","n/a",IF(L$5&gt;OFFSET(L1221,-$D1221,0)+$D1221,$E1221-SUM($G1221:K1221),($E1221-SUM($G1221:K1221))/(OFFSET(L1221,-$D1221,0)-(L$5-$D1221-1))))</f>
        <v>0</v>
      </c>
      <c r="M1221" s="293">
        <f ca="1">IF(OFFSET(M1221,-$D1221,0)="n/a","n/a",IF(M$5&gt;OFFSET(M1221,-$D1221,0)+$D1221,$E1221-SUM($G1221:L1221),($E1221-SUM($G1221:L1221))/(OFFSET(M1221,-$D1221,0)-(M$5-$D1221-1))))</f>
        <v>0</v>
      </c>
      <c r="N1221" s="293">
        <f ca="1">IF(OFFSET(N1221,-$D1221,0)="n/a","n/a",IF(N$5&gt;OFFSET(N1221,-$D1221,0)+$D1221,$E1221-SUM($G1221:M1221),($E1221-SUM($G1221:M1221))/(OFFSET(N1221,-$D1221,0)-(N$5-$D1221-1))))</f>
        <v>0</v>
      </c>
    </row>
    <row r="1222" spans="1:14" ht="12.75" hidden="1" customHeight="1" outlineLevel="2" x14ac:dyDescent="0.25">
      <c r="A1222" s="3"/>
      <c r="B1222" s="3"/>
      <c r="C1222" s="392"/>
      <c r="D1222" s="3">
        <v>4</v>
      </c>
      <c r="E1222" s="290">
        <f ca="1"/>
        <v>0</v>
      </c>
      <c r="F1222" s="291"/>
      <c r="G1222" s="294"/>
      <c r="H1222" s="294"/>
      <c r="I1222" s="294"/>
      <c r="J1222" s="292"/>
      <c r="K1222" s="293">
        <f ca="1">IF(OFFSET(K1222,-$D1222,0)="n/a","n/a",IF(K$5&gt;OFFSET(K1222,-$D1222,0)+$D1222,$E1222-SUM($G1222:J1222),($E1222-SUM($G1222:J1222))/(OFFSET(K1222,-$D1222,0)-(K$5-$D1222-1))))</f>
        <v>0</v>
      </c>
      <c r="L1222" s="293">
        <f ca="1">IF(OFFSET(L1222,-$D1222,0)="n/a","n/a",IF(L$5&gt;OFFSET(L1222,-$D1222,0)+$D1222,$E1222-SUM($G1222:K1222),($E1222-SUM($G1222:K1222))/(OFFSET(L1222,-$D1222,0)-(L$5-$D1222-1))))</f>
        <v>0</v>
      </c>
      <c r="M1222" s="293">
        <f ca="1">IF(OFFSET(M1222,-$D1222,0)="n/a","n/a",IF(M$5&gt;OFFSET(M1222,-$D1222,0)+$D1222,$E1222-SUM($G1222:L1222),($E1222-SUM($G1222:L1222))/(OFFSET(M1222,-$D1222,0)-(M$5-$D1222-1))))</f>
        <v>0</v>
      </c>
      <c r="N1222" s="293">
        <f ca="1">IF(OFFSET(N1222,-$D1222,0)="n/a","n/a",IF(N$5&gt;OFFSET(N1222,-$D1222,0)+$D1222,$E1222-SUM($G1222:M1222),($E1222-SUM($G1222:M1222))/(OFFSET(N1222,-$D1222,0)-(N$5-$D1222-1))))</f>
        <v>0</v>
      </c>
    </row>
    <row r="1223" spans="1:14" ht="12.75" hidden="1" customHeight="1" outlineLevel="2" x14ac:dyDescent="0.25">
      <c r="A1223" s="3"/>
      <c r="B1223" s="3"/>
      <c r="C1223" s="392"/>
      <c r="D1223" s="3">
        <v>5</v>
      </c>
      <c r="E1223" s="290">
        <f ca="1"/>
        <v>0</v>
      </c>
      <c r="F1223" s="291"/>
      <c r="G1223" s="294"/>
      <c r="H1223" s="294"/>
      <c r="I1223" s="294"/>
      <c r="J1223" s="294"/>
      <c r="K1223" s="292"/>
      <c r="L1223" s="293">
        <f ca="1">IF(OFFSET(L1223,-$D1223,0)="n/a","n/a",IF(L$5&gt;OFFSET(L1223,-$D1223,0)+$D1223,$E1223-SUM($G1223:K1223),($E1223-SUM($G1223:K1223))/(OFFSET(L1223,-$D1223,0)-(L$5-$D1223-1))))</f>
        <v>0</v>
      </c>
      <c r="M1223" s="293">
        <f ca="1">IF(OFFSET(M1223,-$D1223,0)="n/a","n/a",IF(M$5&gt;OFFSET(M1223,-$D1223,0)+$D1223,$E1223-SUM($G1223:L1223),($E1223-SUM($G1223:L1223))/(OFFSET(M1223,-$D1223,0)-(M$5-$D1223-1))))</f>
        <v>0</v>
      </c>
      <c r="N1223" s="293">
        <f ca="1">IF(OFFSET(N1223,-$D1223,0)="n/a","n/a",IF(N$5&gt;OFFSET(N1223,-$D1223,0)+$D1223,$E1223-SUM($G1223:M1223),($E1223-SUM($G1223:M1223))/(OFFSET(N1223,-$D1223,0)-(N$5-$D1223-1))))</f>
        <v>0</v>
      </c>
    </row>
    <row r="1224" spans="1:14" ht="12.75" hidden="1" customHeight="1" outlineLevel="2" x14ac:dyDescent="0.25">
      <c r="A1224" s="3"/>
      <c r="B1224" s="3"/>
      <c r="C1224" s="392"/>
      <c r="D1224" s="3">
        <v>6</v>
      </c>
      <c r="E1224" s="290">
        <f ca="1"/>
        <v>0</v>
      </c>
      <c r="F1224" s="291"/>
      <c r="G1224" s="294"/>
      <c r="H1224" s="294"/>
      <c r="I1224" s="294"/>
      <c r="J1224" s="294"/>
      <c r="K1224" s="294"/>
      <c r="L1224" s="292"/>
      <c r="M1224" s="293">
        <f ca="1">IF(OFFSET(M1224,-$D1224,0)="n/a","n/a",IF(M$5&gt;OFFSET(M1224,-$D1224,0)+$D1224,$E1224-SUM($G1224:L1224),($E1224-SUM($G1224:L1224))/(OFFSET(M1224,-$D1224,0)-(M$5-$D1224-1))))</f>
        <v>0</v>
      </c>
      <c r="N1224" s="293">
        <f ca="1">IF(OFFSET(N1224,-$D1224,0)="n/a","n/a",IF(N$5&gt;OFFSET(N1224,-$D1224,0)+$D1224,$E1224-SUM($G1224:M1224),($E1224-SUM($G1224:M1224))/(OFFSET(N1224,-$D1224,0)-(N$5-$D1224-1))))</f>
        <v>0</v>
      </c>
    </row>
    <row r="1225" spans="1:14" ht="12.75" hidden="1" customHeight="1" outlineLevel="2" x14ac:dyDescent="0.25">
      <c r="A1225" s="3"/>
      <c r="B1225" s="3"/>
      <c r="C1225" s="392"/>
      <c r="D1225" s="3">
        <v>7</v>
      </c>
      <c r="E1225" s="290">
        <f ca="1"/>
        <v>0</v>
      </c>
      <c r="F1225" s="291"/>
      <c r="G1225" s="294"/>
      <c r="H1225" s="294"/>
      <c r="I1225" s="294"/>
      <c r="J1225" s="294"/>
      <c r="K1225" s="294"/>
      <c r="L1225" s="294"/>
      <c r="M1225" s="292"/>
      <c r="N1225" s="293">
        <f ca="1">IF(OFFSET(N1225,-$D1225,0)="n/a","n/a",IF(N$5&gt;OFFSET(N1225,-$D1225,0)+$D1225,$E1225-SUM($G1225:M1225),($E1225-SUM($G1225:M1225))/(OFFSET(N1225,-$D1225,0)-(N$5-$D1225-1))))</f>
        <v>0</v>
      </c>
    </row>
    <row r="1226" spans="1:14" ht="12.75" hidden="1" customHeight="1" outlineLevel="2" x14ac:dyDescent="0.25">
      <c r="A1226" s="3"/>
      <c r="B1226" s="3"/>
      <c r="C1226" s="392"/>
      <c r="D1226" s="3">
        <v>8</v>
      </c>
      <c r="E1226" s="290">
        <f ca="1"/>
        <v>0</v>
      </c>
      <c r="F1226" s="291"/>
      <c r="G1226" s="294"/>
      <c r="H1226" s="294"/>
      <c r="I1226" s="294"/>
      <c r="J1226" s="294"/>
      <c r="K1226" s="294"/>
      <c r="L1226" s="294"/>
      <c r="M1226" s="294"/>
      <c r="N1226" s="292"/>
    </row>
    <row r="1227" spans="1:14" ht="12.75" hidden="1" customHeight="1" outlineLevel="2" x14ac:dyDescent="0.25">
      <c r="A1227" s="3"/>
      <c r="B1227" s="3"/>
      <c r="C1227" s="392"/>
      <c r="D1227" s="3">
        <v>9</v>
      </c>
      <c r="E1227" s="290" t="e">
        <f ca="1"/>
        <v>#N/A</v>
      </c>
      <c r="F1227" s="291"/>
      <c r="G1227" s="294"/>
      <c r="H1227" s="294"/>
      <c r="I1227" s="294"/>
      <c r="J1227" s="294"/>
      <c r="K1227" s="294"/>
      <c r="L1227" s="294"/>
      <c r="M1227" s="294"/>
      <c r="N1227" s="294"/>
    </row>
    <row r="1228" spans="1:14" ht="12.75" hidden="1" customHeight="1" outlineLevel="2" x14ac:dyDescent="0.25">
      <c r="A1228" s="3"/>
      <c r="B1228" s="3"/>
      <c r="C1228" s="392"/>
      <c r="D1228" s="3">
        <v>10</v>
      </c>
      <c r="E1228" s="290" t="e">
        <f ca="1"/>
        <v>#N/A</v>
      </c>
      <c r="F1228" s="291"/>
      <c r="G1228" s="294"/>
      <c r="H1228" s="294"/>
      <c r="I1228" s="294"/>
      <c r="J1228" s="294"/>
      <c r="K1228" s="294"/>
      <c r="L1228" s="294"/>
      <c r="M1228" s="294"/>
      <c r="N1228" s="294"/>
    </row>
    <row r="1229" spans="1:14" ht="12.75" hidden="1" customHeight="1" outlineLevel="2" x14ac:dyDescent="0.25">
      <c r="A1229" s="3"/>
      <c r="B1229" s="3"/>
      <c r="C1229" s="392"/>
      <c r="D1229" s="3">
        <v>11</v>
      </c>
      <c r="E1229" s="290" t="e">
        <f ca="1"/>
        <v>#N/A</v>
      </c>
      <c r="F1229" s="291"/>
      <c r="G1229" s="294"/>
      <c r="H1229" s="294"/>
      <c r="I1229" s="294"/>
      <c r="J1229" s="294"/>
      <c r="K1229" s="294"/>
      <c r="L1229" s="294"/>
      <c r="M1229" s="294"/>
      <c r="N1229" s="294"/>
    </row>
    <row r="1230" spans="1:14" ht="12.75" hidden="1" customHeight="1" outlineLevel="2" x14ac:dyDescent="0.25">
      <c r="A1230" s="3"/>
      <c r="B1230" s="3"/>
      <c r="C1230" s="392"/>
      <c r="D1230" s="3">
        <v>12</v>
      </c>
      <c r="E1230" s="290" t="e">
        <f ca="1"/>
        <v>#N/A</v>
      </c>
      <c r="F1230" s="291"/>
      <c r="G1230" s="294"/>
      <c r="H1230" s="294"/>
      <c r="I1230" s="294"/>
      <c r="J1230" s="294"/>
      <c r="K1230" s="294"/>
      <c r="L1230" s="294"/>
      <c r="M1230" s="294"/>
      <c r="N1230" s="294"/>
    </row>
    <row r="1231" spans="1:14" ht="12.75" hidden="1" customHeight="1" outlineLevel="2" x14ac:dyDescent="0.25">
      <c r="A1231" s="3"/>
      <c r="B1231" s="3"/>
      <c r="C1231" s="392"/>
      <c r="D1231" s="3">
        <v>13</v>
      </c>
      <c r="E1231" s="290" t="e">
        <f ca="1"/>
        <v>#N/A</v>
      </c>
      <c r="F1231" s="291"/>
      <c r="G1231" s="294"/>
      <c r="H1231" s="294"/>
      <c r="I1231" s="294"/>
      <c r="J1231" s="294"/>
      <c r="K1231" s="294"/>
      <c r="L1231" s="294"/>
      <c r="M1231" s="294"/>
      <c r="N1231" s="294"/>
    </row>
    <row r="1232" spans="1:14" ht="12.75" hidden="1" customHeight="1" outlineLevel="2" x14ac:dyDescent="0.25">
      <c r="A1232" s="3"/>
      <c r="B1232" s="3"/>
      <c r="C1232" s="392"/>
      <c r="D1232" s="3">
        <v>14</v>
      </c>
      <c r="E1232" s="290" t="e">
        <f ca="1"/>
        <v>#N/A</v>
      </c>
      <c r="F1232" s="291"/>
      <c r="G1232" s="294"/>
      <c r="H1232" s="294"/>
      <c r="I1232" s="294"/>
      <c r="J1232" s="294"/>
      <c r="K1232" s="294"/>
      <c r="L1232" s="294"/>
      <c r="M1232" s="294"/>
      <c r="N1232" s="294"/>
    </row>
    <row r="1233" spans="1:14" ht="12.75" hidden="1" customHeight="1" outlineLevel="2" x14ac:dyDescent="0.25">
      <c r="A1233" s="3"/>
      <c r="B1233" s="3"/>
      <c r="C1233" s="392"/>
      <c r="D1233" s="3">
        <v>15</v>
      </c>
      <c r="E1233" s="290" t="e">
        <f ca="1"/>
        <v>#N/A</v>
      </c>
      <c r="F1233" s="291"/>
      <c r="G1233" s="294"/>
      <c r="H1233" s="294"/>
      <c r="I1233" s="294"/>
      <c r="J1233" s="294"/>
      <c r="K1233" s="294"/>
      <c r="L1233" s="294"/>
      <c r="M1233" s="294"/>
      <c r="N1233" s="294"/>
    </row>
    <row r="1234" spans="1:14" ht="12.75" hidden="1" customHeight="1" outlineLevel="1" x14ac:dyDescent="0.25">
      <c r="A1234" s="3"/>
      <c r="B1234" s="145" t="str">
        <f ca="1">B1217</f>
        <v>Asset Type 012</v>
      </c>
      <c r="C1234" s="145" t="str">
        <f ca="1">C1217</f>
        <v>Description - Asset Type 012</v>
      </c>
      <c r="D1234" s="3"/>
      <c r="E1234" s="3"/>
      <c r="F1234" s="106" t="s">
        <v>44</v>
      </c>
      <c r="G1234" s="296">
        <f t="shared" ref="G1234:N1234" si="24">SUM(G1219:G1233)</f>
        <v>0</v>
      </c>
      <c r="H1234" s="296">
        <f t="shared" ca="1" si="24"/>
        <v>0</v>
      </c>
      <c r="I1234" s="296">
        <f t="shared" ca="1" si="24"/>
        <v>0</v>
      </c>
      <c r="J1234" s="296">
        <f t="shared" ca="1" si="24"/>
        <v>0</v>
      </c>
      <c r="K1234" s="296">
        <f t="shared" ca="1" si="24"/>
        <v>0</v>
      </c>
      <c r="L1234" s="296">
        <f t="shared" ca="1" si="24"/>
        <v>0</v>
      </c>
      <c r="M1234" s="296">
        <f t="shared" ca="1" si="24"/>
        <v>0</v>
      </c>
      <c r="N1234" s="296">
        <f t="shared" ca="1" si="24"/>
        <v>0</v>
      </c>
    </row>
    <row r="1235" spans="1:14" ht="12.75" hidden="1" customHeight="1" outlineLevel="2" x14ac:dyDescent="0.25">
      <c r="A1235" s="217">
        <f>A1217+1</f>
        <v>13</v>
      </c>
      <c r="B1235" s="22" t="str">
        <f ca="1">OFFSET($B$13,$A1235-1,0)</f>
        <v>Asset Type 013</v>
      </c>
      <c r="C1235" s="22" t="str">
        <f ca="1">OFFSET($C$13,$A1235-1,0)</f>
        <v>Description - Asset Type 013</v>
      </c>
      <c r="D1235" s="3"/>
      <c r="E1235" s="109"/>
      <c r="F1235" s="108" t="s">
        <v>41</v>
      </c>
      <c r="G1235" s="295">
        <f t="shared" ref="G1235:N1235" ca="1" si="25">VLOOKUP($B1235,$B$13:$N$512,5+G$5,FALSE)</f>
        <v>0</v>
      </c>
      <c r="H1235" s="295">
        <f t="shared" ca="1" si="25"/>
        <v>0</v>
      </c>
      <c r="I1235" s="295">
        <f t="shared" ca="1" si="25"/>
        <v>0</v>
      </c>
      <c r="J1235" s="295">
        <f t="shared" ca="1" si="25"/>
        <v>0</v>
      </c>
      <c r="K1235" s="295">
        <f t="shared" ca="1" si="25"/>
        <v>0</v>
      </c>
      <c r="L1235" s="295">
        <f t="shared" ca="1" si="25"/>
        <v>0</v>
      </c>
      <c r="M1235" s="295">
        <f t="shared" ca="1" si="25"/>
        <v>0</v>
      </c>
      <c r="N1235" s="295">
        <f t="shared" ca="1" si="25"/>
        <v>0</v>
      </c>
    </row>
    <row r="1236" spans="1:14" ht="12.75" hidden="1" customHeight="1" outlineLevel="2" x14ac:dyDescent="0.25">
      <c r="A1236" s="3"/>
      <c r="B1236" s="3"/>
      <c r="C1236" s="21"/>
      <c r="D1236" s="3"/>
      <c r="E1236" s="107"/>
      <c r="F1236" s="106" t="s">
        <v>42</v>
      </c>
      <c r="G1236" s="111">
        <f ca="1">VLOOKUP($B1235,'Input Sheet'!$B$12:$N$511,5+G$5,FALSE)</f>
        <v>0</v>
      </c>
      <c r="H1236" s="111">
        <f ca="1">VLOOKUP($B1235,'Input Sheet'!$B$12:$N$511,5+H$5,FALSE)</f>
        <v>0</v>
      </c>
      <c r="I1236" s="111">
        <f ca="1">VLOOKUP($B1235,'Input Sheet'!$B$12:$N$511,5+I$5,FALSE)</f>
        <v>0</v>
      </c>
      <c r="J1236" s="111">
        <f ca="1">VLOOKUP($B1235,'Input Sheet'!$B$12:$N$511,5+J$5,FALSE)</f>
        <v>0</v>
      </c>
      <c r="K1236" s="111">
        <f ca="1">VLOOKUP($B1235,'Input Sheet'!$B$12:$N$511,5+K$5,FALSE)</f>
        <v>0</v>
      </c>
      <c r="L1236" s="111">
        <f ca="1">VLOOKUP($B1235,'Input Sheet'!$B$12:$N$511,5+L$5,FALSE)</f>
        <v>0</v>
      </c>
      <c r="M1236" s="111">
        <f ca="1">VLOOKUP($B1235,'Input Sheet'!$B$12:$N$511,5+M$5,FALSE)</f>
        <v>0</v>
      </c>
      <c r="N1236" s="111">
        <f ca="1">VLOOKUP($B1235,'Input Sheet'!$B$12:$N$511,5+N$5,FALSE)</f>
        <v>0</v>
      </c>
    </row>
    <row r="1237" spans="1:14" ht="12.75" hidden="1" customHeight="1" outlineLevel="2" x14ac:dyDescent="0.25">
      <c r="A1237" s="3"/>
      <c r="B1237" s="3"/>
      <c r="C1237" s="3"/>
      <c r="D1237" s="3">
        <v>1</v>
      </c>
      <c r="E1237" s="290">
        <f t="array" aca="1" ref="E1237:E1251" ca="1">TRANSPOSE(G1235:N1235)</f>
        <v>0</v>
      </c>
      <c r="F1237" s="291"/>
      <c r="G1237" s="292"/>
      <c r="H1237" s="293">
        <f ca="1">IF(OFFSET(H1237,-$D1237,0)="n/a","n/a",IF(H$5&gt;OFFSET(H1237,-$D1237,0)+$D1237,$E1237-SUM($G1237:G1237),($E1237-SUM($G1237:G1237))/(OFFSET(H1237,-$D1237,0)-(H$5-$D1237-1))))</f>
        <v>0</v>
      </c>
      <c r="I1237" s="293">
        <f ca="1">IF(OFFSET(I1237,-$D1237,0)="n/a","n/a",IF(I$5&gt;OFFSET(I1237,-$D1237,0)+$D1237,$E1237-SUM($G1237:H1237),($E1237-SUM($G1237:H1237))/(OFFSET(I1237,-$D1237,0)-(I$5-$D1237-1))))</f>
        <v>0</v>
      </c>
      <c r="J1237" s="293">
        <f ca="1">IF(OFFSET(J1237,-$D1237,0)="n/a","n/a",IF(J$5&gt;OFFSET(J1237,-$D1237,0)+$D1237,$E1237-SUM($G1237:I1237),($E1237-SUM($G1237:I1237))/(OFFSET(J1237,-$D1237,0)-(J$5-$D1237-1))))</f>
        <v>0</v>
      </c>
      <c r="K1237" s="293">
        <f ca="1">IF(OFFSET(K1237,-$D1237,0)="n/a","n/a",IF(K$5&gt;OFFSET(K1237,-$D1237,0)+$D1237,$E1237-SUM($G1237:J1237),($E1237-SUM($G1237:J1237))/(OFFSET(K1237,-$D1237,0)-(K$5-$D1237-1))))</f>
        <v>0</v>
      </c>
      <c r="L1237" s="293">
        <f ca="1">IF(OFFSET(L1237,-$D1237,0)="n/a","n/a",IF(L$5&gt;OFFSET(L1237,-$D1237,0)+$D1237,$E1237-SUM($G1237:K1237),($E1237-SUM($G1237:K1237))/(OFFSET(L1237,-$D1237,0)-(L$5-$D1237-1))))</f>
        <v>0</v>
      </c>
      <c r="M1237" s="293">
        <f ca="1">IF(OFFSET(M1237,-$D1237,0)="n/a","n/a",IF(M$5&gt;OFFSET(M1237,-$D1237,0)+$D1237,$E1237-SUM($G1237:L1237),($E1237-SUM($G1237:L1237))/(OFFSET(M1237,-$D1237,0)-(M$5-$D1237-1))))</f>
        <v>0</v>
      </c>
      <c r="N1237" s="293">
        <f ca="1">IF(OFFSET(N1237,-$D1237,0)="n/a","n/a",IF(N$5&gt;OFFSET(N1237,-$D1237,0)+$D1237,$E1237-SUM($G1237:M1237),($E1237-SUM($G1237:M1237))/(OFFSET(N1237,-$D1237,0)-(N$5-$D1237-1))))</f>
        <v>0</v>
      </c>
    </row>
    <row r="1238" spans="1:14" ht="12.75" hidden="1" customHeight="1" outlineLevel="2" x14ac:dyDescent="0.25">
      <c r="A1238" s="3"/>
      <c r="B1238" s="3"/>
      <c r="C1238" s="392" t="s">
        <v>43</v>
      </c>
      <c r="D1238" s="3">
        <v>2</v>
      </c>
      <c r="E1238" s="290">
        <f ca="1"/>
        <v>0</v>
      </c>
      <c r="F1238" s="291"/>
      <c r="G1238" s="294"/>
      <c r="H1238" s="292"/>
      <c r="I1238" s="293">
        <f ca="1">IF(OFFSET(I1238,-$D1238,0)="n/a","n/a",IF(I$5&gt;OFFSET(I1238,-$D1238,0)+$D1238,$E1238-SUM($G1238:H1238),($E1238-SUM($G1238:H1238))/(OFFSET(I1238,-$D1238,0)-(I$5-$D1238-1))))</f>
        <v>0</v>
      </c>
      <c r="J1238" s="293">
        <f ca="1">IF(OFFSET(J1238,-$D1238,0)="n/a","n/a",IF(J$5&gt;OFFSET(J1238,-$D1238,0)+$D1238,$E1238-SUM($G1238:I1238),($E1238-SUM($G1238:I1238))/(OFFSET(J1238,-$D1238,0)-(J$5-$D1238-1))))</f>
        <v>0</v>
      </c>
      <c r="K1238" s="293">
        <f ca="1">IF(OFFSET(K1238,-$D1238,0)="n/a","n/a",IF(K$5&gt;OFFSET(K1238,-$D1238,0)+$D1238,$E1238-SUM($G1238:J1238),($E1238-SUM($G1238:J1238))/(OFFSET(K1238,-$D1238,0)-(K$5-$D1238-1))))</f>
        <v>0</v>
      </c>
      <c r="L1238" s="293">
        <f ca="1">IF(OFFSET(L1238,-$D1238,0)="n/a","n/a",IF(L$5&gt;OFFSET(L1238,-$D1238,0)+$D1238,$E1238-SUM($G1238:K1238),($E1238-SUM($G1238:K1238))/(OFFSET(L1238,-$D1238,0)-(L$5-$D1238-1))))</f>
        <v>0</v>
      </c>
      <c r="M1238" s="293">
        <f ca="1">IF(OFFSET(M1238,-$D1238,0)="n/a","n/a",IF(M$5&gt;OFFSET(M1238,-$D1238,0)+$D1238,$E1238-SUM($G1238:L1238),($E1238-SUM($G1238:L1238))/(OFFSET(M1238,-$D1238,0)-(M$5-$D1238-1))))</f>
        <v>0</v>
      </c>
      <c r="N1238" s="293">
        <f ca="1">IF(OFFSET(N1238,-$D1238,0)="n/a","n/a",IF(N$5&gt;OFFSET(N1238,-$D1238,0)+$D1238,$E1238-SUM($G1238:M1238),($E1238-SUM($G1238:M1238))/(OFFSET(N1238,-$D1238,0)-(N$5-$D1238-1))))</f>
        <v>0</v>
      </c>
    </row>
    <row r="1239" spans="1:14" ht="12.75" hidden="1" customHeight="1" outlineLevel="2" x14ac:dyDescent="0.25">
      <c r="A1239" s="3"/>
      <c r="B1239" s="3"/>
      <c r="C1239" s="392"/>
      <c r="D1239" s="3">
        <v>3</v>
      </c>
      <c r="E1239" s="290">
        <f ca="1"/>
        <v>0</v>
      </c>
      <c r="F1239" s="291"/>
      <c r="G1239" s="294"/>
      <c r="H1239" s="294"/>
      <c r="I1239" s="292"/>
      <c r="J1239" s="293">
        <f ca="1">IF(OFFSET(J1239,-$D1239,0)="n/a","n/a",IF(J$5&gt;OFFSET(J1239,-$D1239,0)+$D1239,$E1239-SUM($G1239:I1239),($E1239-SUM($G1239:I1239))/(OFFSET(J1239,-$D1239,0)-(J$5-$D1239-1))))</f>
        <v>0</v>
      </c>
      <c r="K1239" s="293">
        <f ca="1">IF(OFFSET(K1239,-$D1239,0)="n/a","n/a",IF(K$5&gt;OFFSET(K1239,-$D1239,0)+$D1239,$E1239-SUM($G1239:J1239),($E1239-SUM($G1239:J1239))/(OFFSET(K1239,-$D1239,0)-(K$5-$D1239-1))))</f>
        <v>0</v>
      </c>
      <c r="L1239" s="293">
        <f ca="1">IF(OFFSET(L1239,-$D1239,0)="n/a","n/a",IF(L$5&gt;OFFSET(L1239,-$D1239,0)+$D1239,$E1239-SUM($G1239:K1239),($E1239-SUM($G1239:K1239))/(OFFSET(L1239,-$D1239,0)-(L$5-$D1239-1))))</f>
        <v>0</v>
      </c>
      <c r="M1239" s="293">
        <f ca="1">IF(OFFSET(M1239,-$D1239,0)="n/a","n/a",IF(M$5&gt;OFFSET(M1239,-$D1239,0)+$D1239,$E1239-SUM($G1239:L1239),($E1239-SUM($G1239:L1239))/(OFFSET(M1239,-$D1239,0)-(M$5-$D1239-1))))</f>
        <v>0</v>
      </c>
      <c r="N1239" s="293">
        <f ca="1">IF(OFFSET(N1239,-$D1239,0)="n/a","n/a",IF(N$5&gt;OFFSET(N1239,-$D1239,0)+$D1239,$E1239-SUM($G1239:M1239),($E1239-SUM($G1239:M1239))/(OFFSET(N1239,-$D1239,0)-(N$5-$D1239-1))))</f>
        <v>0</v>
      </c>
    </row>
    <row r="1240" spans="1:14" ht="12.75" hidden="1" customHeight="1" outlineLevel="2" x14ac:dyDescent="0.25">
      <c r="A1240" s="3"/>
      <c r="B1240" s="3"/>
      <c r="C1240" s="392"/>
      <c r="D1240" s="3">
        <v>4</v>
      </c>
      <c r="E1240" s="290">
        <f ca="1"/>
        <v>0</v>
      </c>
      <c r="F1240" s="291"/>
      <c r="G1240" s="294"/>
      <c r="H1240" s="294"/>
      <c r="I1240" s="294"/>
      <c r="J1240" s="292"/>
      <c r="K1240" s="293">
        <f ca="1">IF(OFFSET(K1240,-$D1240,0)="n/a","n/a",IF(K$5&gt;OFFSET(K1240,-$D1240,0)+$D1240,$E1240-SUM($G1240:J1240),($E1240-SUM($G1240:J1240))/(OFFSET(K1240,-$D1240,0)-(K$5-$D1240-1))))</f>
        <v>0</v>
      </c>
      <c r="L1240" s="293">
        <f ca="1">IF(OFFSET(L1240,-$D1240,0)="n/a","n/a",IF(L$5&gt;OFFSET(L1240,-$D1240,0)+$D1240,$E1240-SUM($G1240:K1240),($E1240-SUM($G1240:K1240))/(OFFSET(L1240,-$D1240,0)-(L$5-$D1240-1))))</f>
        <v>0</v>
      </c>
      <c r="M1240" s="293">
        <f ca="1">IF(OFFSET(M1240,-$D1240,0)="n/a","n/a",IF(M$5&gt;OFFSET(M1240,-$D1240,0)+$D1240,$E1240-SUM($G1240:L1240),($E1240-SUM($G1240:L1240))/(OFFSET(M1240,-$D1240,0)-(M$5-$D1240-1))))</f>
        <v>0</v>
      </c>
      <c r="N1240" s="293">
        <f ca="1">IF(OFFSET(N1240,-$D1240,0)="n/a","n/a",IF(N$5&gt;OFFSET(N1240,-$D1240,0)+$D1240,$E1240-SUM($G1240:M1240),($E1240-SUM($G1240:M1240))/(OFFSET(N1240,-$D1240,0)-(N$5-$D1240-1))))</f>
        <v>0</v>
      </c>
    </row>
    <row r="1241" spans="1:14" ht="12.75" hidden="1" customHeight="1" outlineLevel="2" x14ac:dyDescent="0.25">
      <c r="A1241" s="3"/>
      <c r="B1241" s="3"/>
      <c r="C1241" s="392"/>
      <c r="D1241" s="3">
        <v>5</v>
      </c>
      <c r="E1241" s="290">
        <f ca="1"/>
        <v>0</v>
      </c>
      <c r="F1241" s="291"/>
      <c r="G1241" s="294"/>
      <c r="H1241" s="294"/>
      <c r="I1241" s="294"/>
      <c r="J1241" s="294"/>
      <c r="K1241" s="292"/>
      <c r="L1241" s="293">
        <f ca="1">IF(OFFSET(L1241,-$D1241,0)="n/a","n/a",IF(L$5&gt;OFFSET(L1241,-$D1241,0)+$D1241,$E1241-SUM($G1241:K1241),($E1241-SUM($G1241:K1241))/(OFFSET(L1241,-$D1241,0)-(L$5-$D1241-1))))</f>
        <v>0</v>
      </c>
      <c r="M1241" s="293">
        <f ca="1">IF(OFFSET(M1241,-$D1241,0)="n/a","n/a",IF(M$5&gt;OFFSET(M1241,-$D1241,0)+$D1241,$E1241-SUM($G1241:L1241),($E1241-SUM($G1241:L1241))/(OFFSET(M1241,-$D1241,0)-(M$5-$D1241-1))))</f>
        <v>0</v>
      </c>
      <c r="N1241" s="293">
        <f ca="1">IF(OFFSET(N1241,-$D1241,0)="n/a","n/a",IF(N$5&gt;OFFSET(N1241,-$D1241,0)+$D1241,$E1241-SUM($G1241:M1241),($E1241-SUM($G1241:M1241))/(OFFSET(N1241,-$D1241,0)-(N$5-$D1241-1))))</f>
        <v>0</v>
      </c>
    </row>
    <row r="1242" spans="1:14" ht="12.75" hidden="1" customHeight="1" outlineLevel="2" x14ac:dyDescent="0.25">
      <c r="A1242" s="3"/>
      <c r="B1242" s="3"/>
      <c r="C1242" s="392"/>
      <c r="D1242" s="3">
        <v>6</v>
      </c>
      <c r="E1242" s="290">
        <f ca="1"/>
        <v>0</v>
      </c>
      <c r="F1242" s="291"/>
      <c r="G1242" s="294"/>
      <c r="H1242" s="294"/>
      <c r="I1242" s="294"/>
      <c r="J1242" s="294"/>
      <c r="K1242" s="294"/>
      <c r="L1242" s="292"/>
      <c r="M1242" s="293">
        <f ca="1">IF(OFFSET(M1242,-$D1242,0)="n/a","n/a",IF(M$5&gt;OFFSET(M1242,-$D1242,0)+$D1242,$E1242-SUM($G1242:L1242),($E1242-SUM($G1242:L1242))/(OFFSET(M1242,-$D1242,0)-(M$5-$D1242-1))))</f>
        <v>0</v>
      </c>
      <c r="N1242" s="293">
        <f ca="1">IF(OFFSET(N1242,-$D1242,0)="n/a","n/a",IF(N$5&gt;OFFSET(N1242,-$D1242,0)+$D1242,$E1242-SUM($G1242:M1242),($E1242-SUM($G1242:M1242))/(OFFSET(N1242,-$D1242,0)-(N$5-$D1242-1))))</f>
        <v>0</v>
      </c>
    </row>
    <row r="1243" spans="1:14" ht="12.75" hidden="1" customHeight="1" outlineLevel="2" x14ac:dyDescent="0.25">
      <c r="A1243" s="3"/>
      <c r="B1243" s="3"/>
      <c r="C1243" s="392"/>
      <c r="D1243" s="3">
        <v>7</v>
      </c>
      <c r="E1243" s="290">
        <f ca="1"/>
        <v>0</v>
      </c>
      <c r="F1243" s="291"/>
      <c r="G1243" s="294"/>
      <c r="H1243" s="294"/>
      <c r="I1243" s="294"/>
      <c r="J1243" s="294"/>
      <c r="K1243" s="294"/>
      <c r="L1243" s="294"/>
      <c r="M1243" s="292"/>
      <c r="N1243" s="293">
        <f ca="1">IF(OFFSET(N1243,-$D1243,0)="n/a","n/a",IF(N$5&gt;OFFSET(N1243,-$D1243,0)+$D1243,$E1243-SUM($G1243:M1243),($E1243-SUM($G1243:M1243))/(OFFSET(N1243,-$D1243,0)-(N$5-$D1243-1))))</f>
        <v>0</v>
      </c>
    </row>
    <row r="1244" spans="1:14" ht="12.75" hidden="1" customHeight="1" outlineLevel="2" x14ac:dyDescent="0.25">
      <c r="A1244" s="3"/>
      <c r="B1244" s="3"/>
      <c r="C1244" s="392"/>
      <c r="D1244" s="3">
        <v>8</v>
      </c>
      <c r="E1244" s="290">
        <f ca="1"/>
        <v>0</v>
      </c>
      <c r="F1244" s="291"/>
      <c r="G1244" s="294"/>
      <c r="H1244" s="294"/>
      <c r="I1244" s="294"/>
      <c r="J1244" s="294"/>
      <c r="K1244" s="294"/>
      <c r="L1244" s="294"/>
      <c r="M1244" s="294"/>
      <c r="N1244" s="292"/>
    </row>
    <row r="1245" spans="1:14" ht="12.75" hidden="1" customHeight="1" outlineLevel="2" x14ac:dyDescent="0.25">
      <c r="A1245" s="3"/>
      <c r="B1245" s="3"/>
      <c r="C1245" s="392"/>
      <c r="D1245" s="3">
        <v>9</v>
      </c>
      <c r="E1245" s="290" t="e">
        <f ca="1"/>
        <v>#N/A</v>
      </c>
      <c r="F1245" s="291"/>
      <c r="G1245" s="294"/>
      <c r="H1245" s="294"/>
      <c r="I1245" s="294"/>
      <c r="J1245" s="294"/>
      <c r="K1245" s="294"/>
      <c r="L1245" s="294"/>
      <c r="M1245" s="294"/>
      <c r="N1245" s="294"/>
    </row>
    <row r="1246" spans="1:14" ht="12.75" hidden="1" customHeight="1" outlineLevel="2" x14ac:dyDescent="0.25">
      <c r="A1246" s="3"/>
      <c r="B1246" s="3"/>
      <c r="C1246" s="392"/>
      <c r="D1246" s="3">
        <v>10</v>
      </c>
      <c r="E1246" s="290" t="e">
        <f ca="1"/>
        <v>#N/A</v>
      </c>
      <c r="F1246" s="291"/>
      <c r="G1246" s="294"/>
      <c r="H1246" s="294"/>
      <c r="I1246" s="294"/>
      <c r="J1246" s="294"/>
      <c r="K1246" s="294"/>
      <c r="L1246" s="294"/>
      <c r="M1246" s="294"/>
      <c r="N1246" s="294"/>
    </row>
    <row r="1247" spans="1:14" ht="12.75" hidden="1" customHeight="1" outlineLevel="2" x14ac:dyDescent="0.25">
      <c r="A1247" s="3"/>
      <c r="B1247" s="3"/>
      <c r="C1247" s="392"/>
      <c r="D1247" s="3">
        <v>11</v>
      </c>
      <c r="E1247" s="290" t="e">
        <f ca="1"/>
        <v>#N/A</v>
      </c>
      <c r="F1247" s="291"/>
      <c r="G1247" s="294"/>
      <c r="H1247" s="294"/>
      <c r="I1247" s="294"/>
      <c r="J1247" s="294"/>
      <c r="K1247" s="294"/>
      <c r="L1247" s="294"/>
      <c r="M1247" s="294"/>
      <c r="N1247" s="294"/>
    </row>
    <row r="1248" spans="1:14" ht="12.75" hidden="1" customHeight="1" outlineLevel="2" x14ac:dyDescent="0.25">
      <c r="A1248" s="3"/>
      <c r="B1248" s="3"/>
      <c r="C1248" s="392"/>
      <c r="D1248" s="3">
        <v>12</v>
      </c>
      <c r="E1248" s="290" t="e">
        <f ca="1"/>
        <v>#N/A</v>
      </c>
      <c r="F1248" s="291"/>
      <c r="G1248" s="294"/>
      <c r="H1248" s="294"/>
      <c r="I1248" s="294"/>
      <c r="J1248" s="294"/>
      <c r="K1248" s="294"/>
      <c r="L1248" s="294"/>
      <c r="M1248" s="294"/>
      <c r="N1248" s="294"/>
    </row>
    <row r="1249" spans="1:14" ht="12.75" hidden="1" customHeight="1" outlineLevel="2" x14ac:dyDescent="0.25">
      <c r="A1249" s="3"/>
      <c r="B1249" s="3"/>
      <c r="C1249" s="392"/>
      <c r="D1249" s="3">
        <v>13</v>
      </c>
      <c r="E1249" s="290" t="e">
        <f ca="1"/>
        <v>#N/A</v>
      </c>
      <c r="F1249" s="291"/>
      <c r="G1249" s="294"/>
      <c r="H1249" s="294"/>
      <c r="I1249" s="294"/>
      <c r="J1249" s="294"/>
      <c r="K1249" s="294"/>
      <c r="L1249" s="294"/>
      <c r="M1249" s="294"/>
      <c r="N1249" s="294"/>
    </row>
    <row r="1250" spans="1:14" ht="12.75" hidden="1" customHeight="1" outlineLevel="2" x14ac:dyDescent="0.25">
      <c r="A1250" s="3"/>
      <c r="B1250" s="3"/>
      <c r="C1250" s="392"/>
      <c r="D1250" s="3">
        <v>14</v>
      </c>
      <c r="E1250" s="290" t="e">
        <f ca="1"/>
        <v>#N/A</v>
      </c>
      <c r="F1250" s="291"/>
      <c r="G1250" s="294"/>
      <c r="H1250" s="294"/>
      <c r="I1250" s="294"/>
      <c r="J1250" s="294"/>
      <c r="K1250" s="294"/>
      <c r="L1250" s="294"/>
      <c r="M1250" s="294"/>
      <c r="N1250" s="294"/>
    </row>
    <row r="1251" spans="1:14" ht="12.75" hidden="1" customHeight="1" outlineLevel="2" x14ac:dyDescent="0.25">
      <c r="A1251" s="3"/>
      <c r="B1251" s="3"/>
      <c r="C1251" s="392"/>
      <c r="D1251" s="3">
        <v>15</v>
      </c>
      <c r="E1251" s="290" t="e">
        <f ca="1"/>
        <v>#N/A</v>
      </c>
      <c r="F1251" s="291"/>
      <c r="G1251" s="294"/>
      <c r="H1251" s="294"/>
      <c r="I1251" s="294"/>
      <c r="J1251" s="294"/>
      <c r="K1251" s="294"/>
      <c r="L1251" s="294"/>
      <c r="M1251" s="294"/>
      <c r="N1251" s="294"/>
    </row>
    <row r="1252" spans="1:14" ht="12.75" hidden="1" customHeight="1" outlineLevel="1" x14ac:dyDescent="0.25">
      <c r="A1252" s="3"/>
      <c r="B1252" s="145" t="str">
        <f ca="1">B1235</f>
        <v>Asset Type 013</v>
      </c>
      <c r="C1252" s="145" t="str">
        <f ca="1">C1235</f>
        <v>Description - Asset Type 013</v>
      </c>
      <c r="D1252" s="3"/>
      <c r="E1252" s="3"/>
      <c r="F1252" s="106" t="s">
        <v>44</v>
      </c>
      <c r="G1252" s="296">
        <f t="shared" ref="G1252:N1252" si="26">SUM(G1237:G1251)</f>
        <v>0</v>
      </c>
      <c r="H1252" s="296">
        <f t="shared" ca="1" si="26"/>
        <v>0</v>
      </c>
      <c r="I1252" s="296">
        <f t="shared" ca="1" si="26"/>
        <v>0</v>
      </c>
      <c r="J1252" s="296">
        <f t="shared" ca="1" si="26"/>
        <v>0</v>
      </c>
      <c r="K1252" s="296">
        <f t="shared" ca="1" si="26"/>
        <v>0</v>
      </c>
      <c r="L1252" s="296">
        <f t="shared" ca="1" si="26"/>
        <v>0</v>
      </c>
      <c r="M1252" s="296">
        <f t="shared" ca="1" si="26"/>
        <v>0</v>
      </c>
      <c r="N1252" s="296">
        <f t="shared" ca="1" si="26"/>
        <v>0</v>
      </c>
    </row>
    <row r="1253" spans="1:14" ht="12.75" hidden="1" customHeight="1" outlineLevel="2" x14ac:dyDescent="0.25">
      <c r="A1253" s="217">
        <f>A1235+1</f>
        <v>14</v>
      </c>
      <c r="B1253" s="22" t="str">
        <f ca="1">OFFSET($B$13,$A1253-1,0)</f>
        <v>Asset Type 014</v>
      </c>
      <c r="C1253" s="22" t="str">
        <f ca="1">OFFSET($C$13,$A1253-1,0)</f>
        <v>Description - Asset Type 014</v>
      </c>
      <c r="D1253" s="3"/>
      <c r="E1253" s="109"/>
      <c r="F1253" s="108" t="s">
        <v>41</v>
      </c>
      <c r="G1253" s="295">
        <f t="shared" ref="G1253:N1253" ca="1" si="27">VLOOKUP($B1253,$B$13:$N$512,5+G$5,FALSE)</f>
        <v>0</v>
      </c>
      <c r="H1253" s="295">
        <f t="shared" ca="1" si="27"/>
        <v>0</v>
      </c>
      <c r="I1253" s="295">
        <f t="shared" ca="1" si="27"/>
        <v>0</v>
      </c>
      <c r="J1253" s="295">
        <f t="shared" ca="1" si="27"/>
        <v>0</v>
      </c>
      <c r="K1253" s="295">
        <f t="shared" ca="1" si="27"/>
        <v>0</v>
      </c>
      <c r="L1253" s="295">
        <f t="shared" ca="1" si="27"/>
        <v>0</v>
      </c>
      <c r="M1253" s="295">
        <f t="shared" ca="1" si="27"/>
        <v>0</v>
      </c>
      <c r="N1253" s="295">
        <f t="shared" ca="1" si="27"/>
        <v>0</v>
      </c>
    </row>
    <row r="1254" spans="1:14" ht="12.75" hidden="1" customHeight="1" outlineLevel="2" x14ac:dyDescent="0.25">
      <c r="A1254" s="3"/>
      <c r="B1254" s="3"/>
      <c r="C1254" s="21"/>
      <c r="D1254" s="3"/>
      <c r="E1254" s="107"/>
      <c r="F1254" s="106" t="s">
        <v>42</v>
      </c>
      <c r="G1254" s="111">
        <f ca="1">VLOOKUP($B1253,'Input Sheet'!$B$12:$N$511,5+G$5,FALSE)</f>
        <v>0</v>
      </c>
      <c r="H1254" s="111">
        <f ca="1">VLOOKUP($B1253,'Input Sheet'!$B$12:$N$511,5+H$5,FALSE)</f>
        <v>0</v>
      </c>
      <c r="I1254" s="111">
        <f ca="1">VLOOKUP($B1253,'Input Sheet'!$B$12:$N$511,5+I$5,FALSE)</f>
        <v>0</v>
      </c>
      <c r="J1254" s="111">
        <f ca="1">VLOOKUP($B1253,'Input Sheet'!$B$12:$N$511,5+J$5,FALSE)</f>
        <v>0</v>
      </c>
      <c r="K1254" s="111">
        <f ca="1">VLOOKUP($B1253,'Input Sheet'!$B$12:$N$511,5+K$5,FALSE)</f>
        <v>0</v>
      </c>
      <c r="L1254" s="111">
        <f ca="1">VLOOKUP($B1253,'Input Sheet'!$B$12:$N$511,5+L$5,FALSE)</f>
        <v>0</v>
      </c>
      <c r="M1254" s="111">
        <f ca="1">VLOOKUP($B1253,'Input Sheet'!$B$12:$N$511,5+M$5,FALSE)</f>
        <v>0</v>
      </c>
      <c r="N1254" s="111">
        <f ca="1">VLOOKUP($B1253,'Input Sheet'!$B$12:$N$511,5+N$5,FALSE)</f>
        <v>0</v>
      </c>
    </row>
    <row r="1255" spans="1:14" ht="12.75" hidden="1" customHeight="1" outlineLevel="2" x14ac:dyDescent="0.25">
      <c r="A1255" s="3"/>
      <c r="B1255" s="3"/>
      <c r="C1255" s="3"/>
      <c r="D1255" s="3">
        <v>1</v>
      </c>
      <c r="E1255" s="290">
        <f t="array" aca="1" ref="E1255:E1269" ca="1">TRANSPOSE(G1253:N1253)</f>
        <v>0</v>
      </c>
      <c r="F1255" s="291"/>
      <c r="G1255" s="292"/>
      <c r="H1255" s="293">
        <f ca="1">IF(OFFSET(H1255,-$D1255,0)="n/a","n/a",IF(H$5&gt;OFFSET(H1255,-$D1255,0)+$D1255,$E1255-SUM($G1255:G1255),($E1255-SUM($G1255:G1255))/(OFFSET(H1255,-$D1255,0)-(H$5-$D1255-1))))</f>
        <v>0</v>
      </c>
      <c r="I1255" s="293">
        <f ca="1">IF(OFFSET(I1255,-$D1255,0)="n/a","n/a",IF(I$5&gt;OFFSET(I1255,-$D1255,0)+$D1255,$E1255-SUM($G1255:H1255),($E1255-SUM($G1255:H1255))/(OFFSET(I1255,-$D1255,0)-(I$5-$D1255-1))))</f>
        <v>0</v>
      </c>
      <c r="J1255" s="293">
        <f ca="1">IF(OFFSET(J1255,-$D1255,0)="n/a","n/a",IF(J$5&gt;OFFSET(J1255,-$D1255,0)+$D1255,$E1255-SUM($G1255:I1255),($E1255-SUM($G1255:I1255))/(OFFSET(J1255,-$D1255,0)-(J$5-$D1255-1))))</f>
        <v>0</v>
      </c>
      <c r="K1255" s="293">
        <f ca="1">IF(OFFSET(K1255,-$D1255,0)="n/a","n/a",IF(K$5&gt;OFFSET(K1255,-$D1255,0)+$D1255,$E1255-SUM($G1255:J1255),($E1255-SUM($G1255:J1255))/(OFFSET(K1255,-$D1255,0)-(K$5-$D1255-1))))</f>
        <v>0</v>
      </c>
      <c r="L1255" s="293">
        <f ca="1">IF(OFFSET(L1255,-$D1255,0)="n/a","n/a",IF(L$5&gt;OFFSET(L1255,-$D1255,0)+$D1255,$E1255-SUM($G1255:K1255),($E1255-SUM($G1255:K1255))/(OFFSET(L1255,-$D1255,0)-(L$5-$D1255-1))))</f>
        <v>0</v>
      </c>
      <c r="M1255" s="293">
        <f ca="1">IF(OFFSET(M1255,-$D1255,0)="n/a","n/a",IF(M$5&gt;OFFSET(M1255,-$D1255,0)+$D1255,$E1255-SUM($G1255:L1255),($E1255-SUM($G1255:L1255))/(OFFSET(M1255,-$D1255,0)-(M$5-$D1255-1))))</f>
        <v>0</v>
      </c>
      <c r="N1255" s="293">
        <f ca="1">IF(OFFSET(N1255,-$D1255,0)="n/a","n/a",IF(N$5&gt;OFFSET(N1255,-$D1255,0)+$D1255,$E1255-SUM($G1255:M1255),($E1255-SUM($G1255:M1255))/(OFFSET(N1255,-$D1255,0)-(N$5-$D1255-1))))</f>
        <v>0</v>
      </c>
    </row>
    <row r="1256" spans="1:14" ht="12.75" hidden="1" customHeight="1" outlineLevel="2" x14ac:dyDescent="0.25">
      <c r="A1256" s="3"/>
      <c r="B1256" s="3"/>
      <c r="C1256" s="392" t="s">
        <v>43</v>
      </c>
      <c r="D1256" s="3">
        <v>2</v>
      </c>
      <c r="E1256" s="290">
        <f ca="1"/>
        <v>0</v>
      </c>
      <c r="F1256" s="291"/>
      <c r="G1256" s="294"/>
      <c r="H1256" s="292"/>
      <c r="I1256" s="293">
        <f ca="1">IF(OFFSET(I1256,-$D1256,0)="n/a","n/a",IF(I$5&gt;OFFSET(I1256,-$D1256,0)+$D1256,$E1256-SUM($G1256:H1256),($E1256-SUM($G1256:H1256))/(OFFSET(I1256,-$D1256,0)-(I$5-$D1256-1))))</f>
        <v>0</v>
      </c>
      <c r="J1256" s="293">
        <f ca="1">IF(OFFSET(J1256,-$D1256,0)="n/a","n/a",IF(J$5&gt;OFFSET(J1256,-$D1256,0)+$D1256,$E1256-SUM($G1256:I1256),($E1256-SUM($G1256:I1256))/(OFFSET(J1256,-$D1256,0)-(J$5-$D1256-1))))</f>
        <v>0</v>
      </c>
      <c r="K1256" s="293">
        <f ca="1">IF(OFFSET(K1256,-$D1256,0)="n/a","n/a",IF(K$5&gt;OFFSET(K1256,-$D1256,0)+$D1256,$E1256-SUM($G1256:J1256),($E1256-SUM($G1256:J1256))/(OFFSET(K1256,-$D1256,0)-(K$5-$D1256-1))))</f>
        <v>0</v>
      </c>
      <c r="L1256" s="293">
        <f ca="1">IF(OFFSET(L1256,-$D1256,0)="n/a","n/a",IF(L$5&gt;OFFSET(L1256,-$D1256,0)+$D1256,$E1256-SUM($G1256:K1256),($E1256-SUM($G1256:K1256))/(OFFSET(L1256,-$D1256,0)-(L$5-$D1256-1))))</f>
        <v>0</v>
      </c>
      <c r="M1256" s="293">
        <f ca="1">IF(OFFSET(M1256,-$D1256,0)="n/a","n/a",IF(M$5&gt;OFFSET(M1256,-$D1256,0)+$D1256,$E1256-SUM($G1256:L1256),($E1256-SUM($G1256:L1256))/(OFFSET(M1256,-$D1256,0)-(M$5-$D1256-1))))</f>
        <v>0</v>
      </c>
      <c r="N1256" s="293">
        <f ca="1">IF(OFFSET(N1256,-$D1256,0)="n/a","n/a",IF(N$5&gt;OFFSET(N1256,-$D1256,0)+$D1256,$E1256-SUM($G1256:M1256),($E1256-SUM($G1256:M1256))/(OFFSET(N1256,-$D1256,0)-(N$5-$D1256-1))))</f>
        <v>0</v>
      </c>
    </row>
    <row r="1257" spans="1:14" ht="12.75" hidden="1" customHeight="1" outlineLevel="2" x14ac:dyDescent="0.25">
      <c r="A1257" s="3"/>
      <c r="B1257" s="3"/>
      <c r="C1257" s="392"/>
      <c r="D1257" s="3">
        <v>3</v>
      </c>
      <c r="E1257" s="290">
        <f ca="1"/>
        <v>0</v>
      </c>
      <c r="F1257" s="291"/>
      <c r="G1257" s="294"/>
      <c r="H1257" s="294"/>
      <c r="I1257" s="292"/>
      <c r="J1257" s="293">
        <f ca="1">IF(OFFSET(J1257,-$D1257,0)="n/a","n/a",IF(J$5&gt;OFFSET(J1257,-$D1257,0)+$D1257,$E1257-SUM($G1257:I1257),($E1257-SUM($G1257:I1257))/(OFFSET(J1257,-$D1257,0)-(J$5-$D1257-1))))</f>
        <v>0</v>
      </c>
      <c r="K1257" s="293">
        <f ca="1">IF(OFFSET(K1257,-$D1257,0)="n/a","n/a",IF(K$5&gt;OFFSET(K1257,-$D1257,0)+$D1257,$E1257-SUM($G1257:J1257),($E1257-SUM($G1257:J1257))/(OFFSET(K1257,-$D1257,0)-(K$5-$D1257-1))))</f>
        <v>0</v>
      </c>
      <c r="L1257" s="293">
        <f ca="1">IF(OFFSET(L1257,-$D1257,0)="n/a","n/a",IF(L$5&gt;OFFSET(L1257,-$D1257,0)+$D1257,$E1257-SUM($G1257:K1257),($E1257-SUM($G1257:K1257))/(OFFSET(L1257,-$D1257,0)-(L$5-$D1257-1))))</f>
        <v>0</v>
      </c>
      <c r="M1257" s="293">
        <f ca="1">IF(OFFSET(M1257,-$D1257,0)="n/a","n/a",IF(M$5&gt;OFFSET(M1257,-$D1257,0)+$D1257,$E1257-SUM($G1257:L1257),($E1257-SUM($G1257:L1257))/(OFFSET(M1257,-$D1257,0)-(M$5-$D1257-1))))</f>
        <v>0</v>
      </c>
      <c r="N1257" s="293">
        <f ca="1">IF(OFFSET(N1257,-$D1257,0)="n/a","n/a",IF(N$5&gt;OFFSET(N1257,-$D1257,0)+$D1257,$E1257-SUM($G1257:M1257),($E1257-SUM($G1257:M1257))/(OFFSET(N1257,-$D1257,0)-(N$5-$D1257-1))))</f>
        <v>0</v>
      </c>
    </row>
    <row r="1258" spans="1:14" ht="12.75" hidden="1" customHeight="1" outlineLevel="2" x14ac:dyDescent="0.25">
      <c r="A1258" s="3"/>
      <c r="B1258" s="3"/>
      <c r="C1258" s="392"/>
      <c r="D1258" s="3">
        <v>4</v>
      </c>
      <c r="E1258" s="290">
        <f ca="1"/>
        <v>0</v>
      </c>
      <c r="F1258" s="291"/>
      <c r="G1258" s="294"/>
      <c r="H1258" s="294"/>
      <c r="I1258" s="294"/>
      <c r="J1258" s="292"/>
      <c r="K1258" s="293">
        <f ca="1">IF(OFFSET(K1258,-$D1258,0)="n/a","n/a",IF(K$5&gt;OFFSET(K1258,-$D1258,0)+$D1258,$E1258-SUM($G1258:J1258),($E1258-SUM($G1258:J1258))/(OFFSET(K1258,-$D1258,0)-(K$5-$D1258-1))))</f>
        <v>0</v>
      </c>
      <c r="L1258" s="293">
        <f ca="1">IF(OFFSET(L1258,-$D1258,0)="n/a","n/a",IF(L$5&gt;OFFSET(L1258,-$D1258,0)+$D1258,$E1258-SUM($G1258:K1258),($E1258-SUM($G1258:K1258))/(OFFSET(L1258,-$D1258,0)-(L$5-$D1258-1))))</f>
        <v>0</v>
      </c>
      <c r="M1258" s="293">
        <f ca="1">IF(OFFSET(M1258,-$D1258,0)="n/a","n/a",IF(M$5&gt;OFFSET(M1258,-$D1258,0)+$D1258,$E1258-SUM($G1258:L1258),($E1258-SUM($G1258:L1258))/(OFFSET(M1258,-$D1258,0)-(M$5-$D1258-1))))</f>
        <v>0</v>
      </c>
      <c r="N1258" s="293">
        <f ca="1">IF(OFFSET(N1258,-$D1258,0)="n/a","n/a",IF(N$5&gt;OFFSET(N1258,-$D1258,0)+$D1258,$E1258-SUM($G1258:M1258),($E1258-SUM($G1258:M1258))/(OFFSET(N1258,-$D1258,0)-(N$5-$D1258-1))))</f>
        <v>0</v>
      </c>
    </row>
    <row r="1259" spans="1:14" ht="12.75" hidden="1" customHeight="1" outlineLevel="2" x14ac:dyDescent="0.25">
      <c r="A1259" s="3"/>
      <c r="B1259" s="3"/>
      <c r="C1259" s="392"/>
      <c r="D1259" s="3">
        <v>5</v>
      </c>
      <c r="E1259" s="290">
        <f ca="1"/>
        <v>0</v>
      </c>
      <c r="F1259" s="291"/>
      <c r="G1259" s="294"/>
      <c r="H1259" s="294"/>
      <c r="I1259" s="294"/>
      <c r="J1259" s="294"/>
      <c r="K1259" s="292"/>
      <c r="L1259" s="293">
        <f ca="1">IF(OFFSET(L1259,-$D1259,0)="n/a","n/a",IF(L$5&gt;OFFSET(L1259,-$D1259,0)+$D1259,$E1259-SUM($G1259:K1259),($E1259-SUM($G1259:K1259))/(OFFSET(L1259,-$D1259,0)-(L$5-$D1259-1))))</f>
        <v>0</v>
      </c>
      <c r="M1259" s="293">
        <f ca="1">IF(OFFSET(M1259,-$D1259,0)="n/a","n/a",IF(M$5&gt;OFFSET(M1259,-$D1259,0)+$D1259,$E1259-SUM($G1259:L1259),($E1259-SUM($G1259:L1259))/(OFFSET(M1259,-$D1259,0)-(M$5-$D1259-1))))</f>
        <v>0</v>
      </c>
      <c r="N1259" s="293">
        <f ca="1">IF(OFFSET(N1259,-$D1259,0)="n/a","n/a",IF(N$5&gt;OFFSET(N1259,-$D1259,0)+$D1259,$E1259-SUM($G1259:M1259),($E1259-SUM($G1259:M1259))/(OFFSET(N1259,-$D1259,0)-(N$5-$D1259-1))))</f>
        <v>0</v>
      </c>
    </row>
    <row r="1260" spans="1:14" ht="12.75" hidden="1" customHeight="1" outlineLevel="2" x14ac:dyDescent="0.25">
      <c r="A1260" s="3"/>
      <c r="B1260" s="3"/>
      <c r="C1260" s="392"/>
      <c r="D1260" s="3">
        <v>6</v>
      </c>
      <c r="E1260" s="290">
        <f ca="1"/>
        <v>0</v>
      </c>
      <c r="F1260" s="291"/>
      <c r="G1260" s="294"/>
      <c r="H1260" s="294"/>
      <c r="I1260" s="294"/>
      <c r="J1260" s="294"/>
      <c r="K1260" s="294"/>
      <c r="L1260" s="292"/>
      <c r="M1260" s="293">
        <f ca="1">IF(OFFSET(M1260,-$D1260,0)="n/a","n/a",IF(M$5&gt;OFFSET(M1260,-$D1260,0)+$D1260,$E1260-SUM($G1260:L1260),($E1260-SUM($G1260:L1260))/(OFFSET(M1260,-$D1260,0)-(M$5-$D1260-1))))</f>
        <v>0</v>
      </c>
      <c r="N1260" s="293">
        <f ca="1">IF(OFFSET(N1260,-$D1260,0)="n/a","n/a",IF(N$5&gt;OFFSET(N1260,-$D1260,0)+$D1260,$E1260-SUM($G1260:M1260),($E1260-SUM($G1260:M1260))/(OFFSET(N1260,-$D1260,0)-(N$5-$D1260-1))))</f>
        <v>0</v>
      </c>
    </row>
    <row r="1261" spans="1:14" ht="12.75" hidden="1" customHeight="1" outlineLevel="2" x14ac:dyDescent="0.25">
      <c r="A1261" s="3"/>
      <c r="B1261" s="3"/>
      <c r="C1261" s="392"/>
      <c r="D1261" s="3">
        <v>7</v>
      </c>
      <c r="E1261" s="290">
        <f ca="1"/>
        <v>0</v>
      </c>
      <c r="F1261" s="291"/>
      <c r="G1261" s="294"/>
      <c r="H1261" s="294"/>
      <c r="I1261" s="294"/>
      <c r="J1261" s="294"/>
      <c r="K1261" s="294"/>
      <c r="L1261" s="294"/>
      <c r="M1261" s="292"/>
      <c r="N1261" s="293">
        <f ca="1">IF(OFFSET(N1261,-$D1261,0)="n/a","n/a",IF(N$5&gt;OFFSET(N1261,-$D1261,0)+$D1261,$E1261-SUM($G1261:M1261),($E1261-SUM($G1261:M1261))/(OFFSET(N1261,-$D1261,0)-(N$5-$D1261-1))))</f>
        <v>0</v>
      </c>
    </row>
    <row r="1262" spans="1:14" ht="12.75" hidden="1" customHeight="1" outlineLevel="2" x14ac:dyDescent="0.25">
      <c r="A1262" s="3"/>
      <c r="B1262" s="3"/>
      <c r="C1262" s="392"/>
      <c r="D1262" s="3">
        <v>8</v>
      </c>
      <c r="E1262" s="290">
        <f ca="1"/>
        <v>0</v>
      </c>
      <c r="F1262" s="291"/>
      <c r="G1262" s="294"/>
      <c r="H1262" s="294"/>
      <c r="I1262" s="294"/>
      <c r="J1262" s="294"/>
      <c r="K1262" s="294"/>
      <c r="L1262" s="294"/>
      <c r="M1262" s="294"/>
      <c r="N1262" s="292"/>
    </row>
    <row r="1263" spans="1:14" ht="12.75" hidden="1" customHeight="1" outlineLevel="2" x14ac:dyDescent="0.25">
      <c r="A1263" s="3"/>
      <c r="B1263" s="3"/>
      <c r="C1263" s="392"/>
      <c r="D1263" s="3">
        <v>9</v>
      </c>
      <c r="E1263" s="290" t="e">
        <f ca="1"/>
        <v>#N/A</v>
      </c>
      <c r="F1263" s="291"/>
      <c r="G1263" s="294"/>
      <c r="H1263" s="294"/>
      <c r="I1263" s="294"/>
      <c r="J1263" s="294"/>
      <c r="K1263" s="294"/>
      <c r="L1263" s="294"/>
      <c r="M1263" s="294"/>
      <c r="N1263" s="294"/>
    </row>
    <row r="1264" spans="1:14" ht="12.75" hidden="1" customHeight="1" outlineLevel="2" x14ac:dyDescent="0.25">
      <c r="A1264" s="3"/>
      <c r="B1264" s="3"/>
      <c r="C1264" s="392"/>
      <c r="D1264" s="3">
        <v>10</v>
      </c>
      <c r="E1264" s="290" t="e">
        <f ca="1"/>
        <v>#N/A</v>
      </c>
      <c r="F1264" s="291"/>
      <c r="G1264" s="294"/>
      <c r="H1264" s="294"/>
      <c r="I1264" s="294"/>
      <c r="J1264" s="294"/>
      <c r="K1264" s="294"/>
      <c r="L1264" s="294"/>
      <c r="M1264" s="294"/>
      <c r="N1264" s="294"/>
    </row>
    <row r="1265" spans="1:14" ht="12.75" hidden="1" customHeight="1" outlineLevel="2" x14ac:dyDescent="0.25">
      <c r="A1265" s="3"/>
      <c r="B1265" s="3"/>
      <c r="C1265" s="392"/>
      <c r="D1265" s="3">
        <v>11</v>
      </c>
      <c r="E1265" s="290" t="e">
        <f ca="1"/>
        <v>#N/A</v>
      </c>
      <c r="F1265" s="291"/>
      <c r="G1265" s="294"/>
      <c r="H1265" s="294"/>
      <c r="I1265" s="294"/>
      <c r="J1265" s="294"/>
      <c r="K1265" s="294"/>
      <c r="L1265" s="294"/>
      <c r="M1265" s="294"/>
      <c r="N1265" s="294"/>
    </row>
    <row r="1266" spans="1:14" ht="12.75" hidden="1" customHeight="1" outlineLevel="2" x14ac:dyDescent="0.25">
      <c r="A1266" s="3"/>
      <c r="B1266" s="3"/>
      <c r="C1266" s="392"/>
      <c r="D1266" s="3">
        <v>12</v>
      </c>
      <c r="E1266" s="290" t="e">
        <f ca="1"/>
        <v>#N/A</v>
      </c>
      <c r="F1266" s="291"/>
      <c r="G1266" s="294"/>
      <c r="H1266" s="294"/>
      <c r="I1266" s="294"/>
      <c r="J1266" s="294"/>
      <c r="K1266" s="294"/>
      <c r="L1266" s="294"/>
      <c r="M1266" s="294"/>
      <c r="N1266" s="294"/>
    </row>
    <row r="1267" spans="1:14" ht="12.75" hidden="1" customHeight="1" outlineLevel="2" x14ac:dyDescent="0.25">
      <c r="A1267" s="3"/>
      <c r="B1267" s="3"/>
      <c r="C1267" s="392"/>
      <c r="D1267" s="3">
        <v>13</v>
      </c>
      <c r="E1267" s="290" t="e">
        <f ca="1"/>
        <v>#N/A</v>
      </c>
      <c r="F1267" s="291"/>
      <c r="G1267" s="294"/>
      <c r="H1267" s="294"/>
      <c r="I1267" s="294"/>
      <c r="J1267" s="294"/>
      <c r="K1267" s="294"/>
      <c r="L1267" s="294"/>
      <c r="M1267" s="294"/>
      <c r="N1267" s="294"/>
    </row>
    <row r="1268" spans="1:14" ht="12.75" hidden="1" customHeight="1" outlineLevel="2" x14ac:dyDescent="0.25">
      <c r="A1268" s="3"/>
      <c r="B1268" s="3"/>
      <c r="C1268" s="392"/>
      <c r="D1268" s="3">
        <v>14</v>
      </c>
      <c r="E1268" s="290" t="e">
        <f ca="1"/>
        <v>#N/A</v>
      </c>
      <c r="F1268" s="291"/>
      <c r="G1268" s="294"/>
      <c r="H1268" s="294"/>
      <c r="I1268" s="294"/>
      <c r="J1268" s="294"/>
      <c r="K1268" s="294"/>
      <c r="L1268" s="294"/>
      <c r="M1268" s="294"/>
      <c r="N1268" s="294"/>
    </row>
    <row r="1269" spans="1:14" ht="12.75" hidden="1" customHeight="1" outlineLevel="2" x14ac:dyDescent="0.25">
      <c r="A1269" s="3"/>
      <c r="B1269" s="3"/>
      <c r="C1269" s="392"/>
      <c r="D1269" s="3">
        <v>15</v>
      </c>
      <c r="E1269" s="290" t="e">
        <f ca="1"/>
        <v>#N/A</v>
      </c>
      <c r="F1269" s="291"/>
      <c r="G1269" s="294"/>
      <c r="H1269" s="294"/>
      <c r="I1269" s="294"/>
      <c r="J1269" s="294"/>
      <c r="K1269" s="294"/>
      <c r="L1269" s="294"/>
      <c r="M1269" s="294"/>
      <c r="N1269" s="294"/>
    </row>
    <row r="1270" spans="1:14" ht="12.75" hidden="1" customHeight="1" outlineLevel="1" x14ac:dyDescent="0.25">
      <c r="A1270" s="3"/>
      <c r="B1270" s="145" t="str">
        <f ca="1">B1253</f>
        <v>Asset Type 014</v>
      </c>
      <c r="C1270" s="145" t="str">
        <f ca="1">C1253</f>
        <v>Description - Asset Type 014</v>
      </c>
      <c r="D1270" s="3"/>
      <c r="E1270" s="3"/>
      <c r="F1270" s="106" t="s">
        <v>44</v>
      </c>
      <c r="G1270" s="296">
        <f t="shared" ref="G1270:N1270" si="28">SUM(G1255:G1269)</f>
        <v>0</v>
      </c>
      <c r="H1270" s="296">
        <f t="shared" ca="1" si="28"/>
        <v>0</v>
      </c>
      <c r="I1270" s="296">
        <f t="shared" ca="1" si="28"/>
        <v>0</v>
      </c>
      <c r="J1270" s="296">
        <f t="shared" ca="1" si="28"/>
        <v>0</v>
      </c>
      <c r="K1270" s="296">
        <f t="shared" ca="1" si="28"/>
        <v>0</v>
      </c>
      <c r="L1270" s="296">
        <f t="shared" ca="1" si="28"/>
        <v>0</v>
      </c>
      <c r="M1270" s="296">
        <f t="shared" ca="1" si="28"/>
        <v>0</v>
      </c>
      <c r="N1270" s="296">
        <f t="shared" ca="1" si="28"/>
        <v>0</v>
      </c>
    </row>
    <row r="1271" spans="1:14" ht="12.75" hidden="1" customHeight="1" outlineLevel="2" x14ac:dyDescent="0.25">
      <c r="A1271" s="217">
        <f>A1253+1</f>
        <v>15</v>
      </c>
      <c r="B1271" s="22" t="str">
        <f ca="1">OFFSET($B$13,$A1271-1,0)</f>
        <v>Asset Type 015</v>
      </c>
      <c r="C1271" s="22" t="str">
        <f ca="1">OFFSET($C$13,$A1271-1,0)</f>
        <v>Description - Asset Type 015</v>
      </c>
      <c r="D1271" s="3"/>
      <c r="E1271" s="109"/>
      <c r="F1271" s="108" t="s">
        <v>41</v>
      </c>
      <c r="G1271" s="295">
        <f t="shared" ref="G1271:N1271" ca="1" si="29">VLOOKUP($B1271,$B$13:$N$512,5+G$5,FALSE)</f>
        <v>0</v>
      </c>
      <c r="H1271" s="295">
        <f t="shared" ca="1" si="29"/>
        <v>0</v>
      </c>
      <c r="I1271" s="295">
        <f t="shared" ca="1" si="29"/>
        <v>0</v>
      </c>
      <c r="J1271" s="295">
        <f t="shared" ca="1" si="29"/>
        <v>0</v>
      </c>
      <c r="K1271" s="295">
        <f t="shared" ca="1" si="29"/>
        <v>0</v>
      </c>
      <c r="L1271" s="295">
        <f t="shared" ca="1" si="29"/>
        <v>0</v>
      </c>
      <c r="M1271" s="295">
        <f t="shared" ca="1" si="29"/>
        <v>0</v>
      </c>
      <c r="N1271" s="295">
        <f t="shared" ca="1" si="29"/>
        <v>0</v>
      </c>
    </row>
    <row r="1272" spans="1:14" ht="12.75" hidden="1" customHeight="1" outlineLevel="2" x14ac:dyDescent="0.25">
      <c r="A1272" s="3"/>
      <c r="B1272" s="3"/>
      <c r="C1272" s="21"/>
      <c r="D1272" s="3"/>
      <c r="E1272" s="107"/>
      <c r="F1272" s="106" t="s">
        <v>42</v>
      </c>
      <c r="G1272" s="111">
        <f ca="1">VLOOKUP($B1271,'Input Sheet'!$B$12:$N$511,5+G$5,FALSE)</f>
        <v>0</v>
      </c>
      <c r="H1272" s="111">
        <f ca="1">VLOOKUP($B1271,'Input Sheet'!$B$12:$N$511,5+H$5,FALSE)</f>
        <v>0</v>
      </c>
      <c r="I1272" s="111">
        <f ca="1">VLOOKUP($B1271,'Input Sheet'!$B$12:$N$511,5+I$5,FALSE)</f>
        <v>0</v>
      </c>
      <c r="J1272" s="111">
        <f ca="1">VLOOKUP($B1271,'Input Sheet'!$B$12:$N$511,5+J$5,FALSE)</f>
        <v>0</v>
      </c>
      <c r="K1272" s="111">
        <f ca="1">VLOOKUP($B1271,'Input Sheet'!$B$12:$N$511,5+K$5,FALSE)</f>
        <v>0</v>
      </c>
      <c r="L1272" s="111">
        <f ca="1">VLOOKUP($B1271,'Input Sheet'!$B$12:$N$511,5+L$5,FALSE)</f>
        <v>0</v>
      </c>
      <c r="M1272" s="111">
        <f ca="1">VLOOKUP($B1271,'Input Sheet'!$B$12:$N$511,5+M$5,FALSE)</f>
        <v>0</v>
      </c>
      <c r="N1272" s="111">
        <f ca="1">VLOOKUP($B1271,'Input Sheet'!$B$12:$N$511,5+N$5,FALSE)</f>
        <v>0</v>
      </c>
    </row>
    <row r="1273" spans="1:14" ht="12.75" hidden="1" customHeight="1" outlineLevel="2" x14ac:dyDescent="0.25">
      <c r="A1273" s="3"/>
      <c r="B1273" s="3"/>
      <c r="C1273" s="3"/>
      <c r="D1273" s="3">
        <v>1</v>
      </c>
      <c r="E1273" s="290">
        <f t="array" aca="1" ref="E1273:E1287" ca="1">TRANSPOSE(G1271:N1271)</f>
        <v>0</v>
      </c>
      <c r="F1273" s="291"/>
      <c r="G1273" s="292"/>
      <c r="H1273" s="293">
        <f ca="1">IF(OFFSET(H1273,-$D1273,0)="n/a","n/a",IF(H$5&gt;OFFSET(H1273,-$D1273,0)+$D1273,$E1273-SUM($G1273:G1273),($E1273-SUM($G1273:G1273))/(OFFSET(H1273,-$D1273,0)-(H$5-$D1273-1))))</f>
        <v>0</v>
      </c>
      <c r="I1273" s="293">
        <f ca="1">IF(OFFSET(I1273,-$D1273,0)="n/a","n/a",IF(I$5&gt;OFFSET(I1273,-$D1273,0)+$D1273,$E1273-SUM($G1273:H1273),($E1273-SUM($G1273:H1273))/(OFFSET(I1273,-$D1273,0)-(I$5-$D1273-1))))</f>
        <v>0</v>
      </c>
      <c r="J1273" s="293">
        <f ca="1">IF(OFFSET(J1273,-$D1273,0)="n/a","n/a",IF(J$5&gt;OFFSET(J1273,-$D1273,0)+$D1273,$E1273-SUM($G1273:I1273),($E1273-SUM($G1273:I1273))/(OFFSET(J1273,-$D1273,0)-(J$5-$D1273-1))))</f>
        <v>0</v>
      </c>
      <c r="K1273" s="293">
        <f ca="1">IF(OFFSET(K1273,-$D1273,0)="n/a","n/a",IF(K$5&gt;OFFSET(K1273,-$D1273,0)+$D1273,$E1273-SUM($G1273:J1273),($E1273-SUM($G1273:J1273))/(OFFSET(K1273,-$D1273,0)-(K$5-$D1273-1))))</f>
        <v>0</v>
      </c>
      <c r="L1273" s="293">
        <f ca="1">IF(OFFSET(L1273,-$D1273,0)="n/a","n/a",IF(L$5&gt;OFFSET(L1273,-$D1273,0)+$D1273,$E1273-SUM($G1273:K1273),($E1273-SUM($G1273:K1273))/(OFFSET(L1273,-$D1273,0)-(L$5-$D1273-1))))</f>
        <v>0</v>
      </c>
      <c r="M1273" s="293">
        <f ca="1">IF(OFFSET(M1273,-$D1273,0)="n/a","n/a",IF(M$5&gt;OFFSET(M1273,-$D1273,0)+$D1273,$E1273-SUM($G1273:L1273),($E1273-SUM($G1273:L1273))/(OFFSET(M1273,-$D1273,0)-(M$5-$D1273-1))))</f>
        <v>0</v>
      </c>
      <c r="N1273" s="293">
        <f ca="1">IF(OFFSET(N1273,-$D1273,0)="n/a","n/a",IF(N$5&gt;OFFSET(N1273,-$D1273,0)+$D1273,$E1273-SUM($G1273:M1273),($E1273-SUM($G1273:M1273))/(OFFSET(N1273,-$D1273,0)-(N$5-$D1273-1))))</f>
        <v>0</v>
      </c>
    </row>
    <row r="1274" spans="1:14" ht="12.75" hidden="1" customHeight="1" outlineLevel="2" x14ac:dyDescent="0.25">
      <c r="A1274" s="3"/>
      <c r="B1274" s="3"/>
      <c r="C1274" s="392" t="s">
        <v>43</v>
      </c>
      <c r="D1274" s="3">
        <v>2</v>
      </c>
      <c r="E1274" s="290">
        <f ca="1"/>
        <v>0</v>
      </c>
      <c r="F1274" s="291"/>
      <c r="G1274" s="294"/>
      <c r="H1274" s="292"/>
      <c r="I1274" s="293">
        <f ca="1">IF(OFFSET(I1274,-$D1274,0)="n/a","n/a",IF(I$5&gt;OFFSET(I1274,-$D1274,0)+$D1274,$E1274-SUM($G1274:H1274),($E1274-SUM($G1274:H1274))/(OFFSET(I1274,-$D1274,0)-(I$5-$D1274-1))))</f>
        <v>0</v>
      </c>
      <c r="J1274" s="293">
        <f ca="1">IF(OFFSET(J1274,-$D1274,0)="n/a","n/a",IF(J$5&gt;OFFSET(J1274,-$D1274,0)+$D1274,$E1274-SUM($G1274:I1274),($E1274-SUM($G1274:I1274))/(OFFSET(J1274,-$D1274,0)-(J$5-$D1274-1))))</f>
        <v>0</v>
      </c>
      <c r="K1274" s="293">
        <f ca="1">IF(OFFSET(K1274,-$D1274,0)="n/a","n/a",IF(K$5&gt;OFFSET(K1274,-$D1274,0)+$D1274,$E1274-SUM($G1274:J1274),($E1274-SUM($G1274:J1274))/(OFFSET(K1274,-$D1274,0)-(K$5-$D1274-1))))</f>
        <v>0</v>
      </c>
      <c r="L1274" s="293">
        <f ca="1">IF(OFFSET(L1274,-$D1274,0)="n/a","n/a",IF(L$5&gt;OFFSET(L1274,-$D1274,0)+$D1274,$E1274-SUM($G1274:K1274),($E1274-SUM($G1274:K1274))/(OFFSET(L1274,-$D1274,0)-(L$5-$D1274-1))))</f>
        <v>0</v>
      </c>
      <c r="M1274" s="293">
        <f ca="1">IF(OFFSET(M1274,-$D1274,0)="n/a","n/a",IF(M$5&gt;OFFSET(M1274,-$D1274,0)+$D1274,$E1274-SUM($G1274:L1274),($E1274-SUM($G1274:L1274))/(OFFSET(M1274,-$D1274,0)-(M$5-$D1274-1))))</f>
        <v>0</v>
      </c>
      <c r="N1274" s="293">
        <f ca="1">IF(OFFSET(N1274,-$D1274,0)="n/a","n/a",IF(N$5&gt;OFFSET(N1274,-$D1274,0)+$D1274,$E1274-SUM($G1274:M1274),($E1274-SUM($G1274:M1274))/(OFFSET(N1274,-$D1274,0)-(N$5-$D1274-1))))</f>
        <v>0</v>
      </c>
    </row>
    <row r="1275" spans="1:14" ht="12.75" hidden="1" customHeight="1" outlineLevel="2" x14ac:dyDescent="0.25">
      <c r="A1275" s="3"/>
      <c r="B1275" s="3"/>
      <c r="C1275" s="392"/>
      <c r="D1275" s="3">
        <v>3</v>
      </c>
      <c r="E1275" s="290">
        <f ca="1"/>
        <v>0</v>
      </c>
      <c r="F1275" s="291"/>
      <c r="G1275" s="294"/>
      <c r="H1275" s="294"/>
      <c r="I1275" s="292"/>
      <c r="J1275" s="293">
        <f ca="1">IF(OFFSET(J1275,-$D1275,0)="n/a","n/a",IF(J$5&gt;OFFSET(J1275,-$D1275,0)+$D1275,$E1275-SUM($G1275:I1275),($E1275-SUM($G1275:I1275))/(OFFSET(J1275,-$D1275,0)-(J$5-$D1275-1))))</f>
        <v>0</v>
      </c>
      <c r="K1275" s="293">
        <f ca="1">IF(OFFSET(K1275,-$D1275,0)="n/a","n/a",IF(K$5&gt;OFFSET(K1275,-$D1275,0)+$D1275,$E1275-SUM($G1275:J1275),($E1275-SUM($G1275:J1275))/(OFFSET(K1275,-$D1275,0)-(K$5-$D1275-1))))</f>
        <v>0</v>
      </c>
      <c r="L1275" s="293">
        <f ca="1">IF(OFFSET(L1275,-$D1275,0)="n/a","n/a",IF(L$5&gt;OFFSET(L1275,-$D1275,0)+$D1275,$E1275-SUM($G1275:K1275),($E1275-SUM($G1275:K1275))/(OFFSET(L1275,-$D1275,0)-(L$5-$D1275-1))))</f>
        <v>0</v>
      </c>
      <c r="M1275" s="293">
        <f ca="1">IF(OFFSET(M1275,-$D1275,0)="n/a","n/a",IF(M$5&gt;OFFSET(M1275,-$D1275,0)+$D1275,$E1275-SUM($G1275:L1275),($E1275-SUM($G1275:L1275))/(OFFSET(M1275,-$D1275,0)-(M$5-$D1275-1))))</f>
        <v>0</v>
      </c>
      <c r="N1275" s="293">
        <f ca="1">IF(OFFSET(N1275,-$D1275,0)="n/a","n/a",IF(N$5&gt;OFFSET(N1275,-$D1275,0)+$D1275,$E1275-SUM($G1275:M1275),($E1275-SUM($G1275:M1275))/(OFFSET(N1275,-$D1275,0)-(N$5-$D1275-1))))</f>
        <v>0</v>
      </c>
    </row>
    <row r="1276" spans="1:14" ht="12.75" hidden="1" customHeight="1" outlineLevel="2" x14ac:dyDescent="0.25">
      <c r="A1276" s="3"/>
      <c r="B1276" s="3"/>
      <c r="C1276" s="392"/>
      <c r="D1276" s="3">
        <v>4</v>
      </c>
      <c r="E1276" s="290">
        <f ca="1"/>
        <v>0</v>
      </c>
      <c r="F1276" s="291"/>
      <c r="G1276" s="294"/>
      <c r="H1276" s="294"/>
      <c r="I1276" s="294"/>
      <c r="J1276" s="292"/>
      <c r="K1276" s="293">
        <f ca="1">IF(OFFSET(K1276,-$D1276,0)="n/a","n/a",IF(K$5&gt;OFFSET(K1276,-$D1276,0)+$D1276,$E1276-SUM($G1276:J1276),($E1276-SUM($G1276:J1276))/(OFFSET(K1276,-$D1276,0)-(K$5-$D1276-1))))</f>
        <v>0</v>
      </c>
      <c r="L1276" s="293">
        <f ca="1">IF(OFFSET(L1276,-$D1276,0)="n/a","n/a",IF(L$5&gt;OFFSET(L1276,-$D1276,0)+$D1276,$E1276-SUM($G1276:K1276),($E1276-SUM($G1276:K1276))/(OFFSET(L1276,-$D1276,0)-(L$5-$D1276-1))))</f>
        <v>0</v>
      </c>
      <c r="M1276" s="293">
        <f ca="1">IF(OFFSET(M1276,-$D1276,0)="n/a","n/a",IF(M$5&gt;OFFSET(M1276,-$D1276,0)+$D1276,$E1276-SUM($G1276:L1276),($E1276-SUM($G1276:L1276))/(OFFSET(M1276,-$D1276,0)-(M$5-$D1276-1))))</f>
        <v>0</v>
      </c>
      <c r="N1276" s="293">
        <f ca="1">IF(OFFSET(N1276,-$D1276,0)="n/a","n/a",IF(N$5&gt;OFFSET(N1276,-$D1276,0)+$D1276,$E1276-SUM($G1276:M1276),($E1276-SUM($G1276:M1276))/(OFFSET(N1276,-$D1276,0)-(N$5-$D1276-1))))</f>
        <v>0</v>
      </c>
    </row>
    <row r="1277" spans="1:14" ht="12.75" hidden="1" customHeight="1" outlineLevel="2" x14ac:dyDescent="0.25">
      <c r="A1277" s="3"/>
      <c r="B1277" s="3"/>
      <c r="C1277" s="392"/>
      <c r="D1277" s="3">
        <v>5</v>
      </c>
      <c r="E1277" s="290">
        <f ca="1"/>
        <v>0</v>
      </c>
      <c r="F1277" s="291"/>
      <c r="G1277" s="294"/>
      <c r="H1277" s="294"/>
      <c r="I1277" s="294"/>
      <c r="J1277" s="294"/>
      <c r="K1277" s="292"/>
      <c r="L1277" s="293">
        <f ca="1">IF(OFFSET(L1277,-$D1277,0)="n/a","n/a",IF(L$5&gt;OFFSET(L1277,-$D1277,0)+$D1277,$E1277-SUM($G1277:K1277),($E1277-SUM($G1277:K1277))/(OFFSET(L1277,-$D1277,0)-(L$5-$D1277-1))))</f>
        <v>0</v>
      </c>
      <c r="M1277" s="293">
        <f ca="1">IF(OFFSET(M1277,-$D1277,0)="n/a","n/a",IF(M$5&gt;OFFSET(M1277,-$D1277,0)+$D1277,$E1277-SUM($G1277:L1277),($E1277-SUM($G1277:L1277))/(OFFSET(M1277,-$D1277,0)-(M$5-$D1277-1))))</f>
        <v>0</v>
      </c>
      <c r="N1277" s="293">
        <f ca="1">IF(OFFSET(N1277,-$D1277,0)="n/a","n/a",IF(N$5&gt;OFFSET(N1277,-$D1277,0)+$D1277,$E1277-SUM($G1277:M1277),($E1277-SUM($G1277:M1277))/(OFFSET(N1277,-$D1277,0)-(N$5-$D1277-1))))</f>
        <v>0</v>
      </c>
    </row>
    <row r="1278" spans="1:14" ht="12.75" hidden="1" customHeight="1" outlineLevel="2" x14ac:dyDescent="0.25">
      <c r="A1278" s="3"/>
      <c r="B1278" s="3"/>
      <c r="C1278" s="392"/>
      <c r="D1278" s="3">
        <v>6</v>
      </c>
      <c r="E1278" s="290">
        <f ca="1"/>
        <v>0</v>
      </c>
      <c r="F1278" s="291"/>
      <c r="G1278" s="294"/>
      <c r="H1278" s="294"/>
      <c r="I1278" s="294"/>
      <c r="J1278" s="294"/>
      <c r="K1278" s="294"/>
      <c r="L1278" s="292"/>
      <c r="M1278" s="293">
        <f ca="1">IF(OFFSET(M1278,-$D1278,0)="n/a","n/a",IF(M$5&gt;OFFSET(M1278,-$D1278,0)+$D1278,$E1278-SUM($G1278:L1278),($E1278-SUM($G1278:L1278))/(OFFSET(M1278,-$D1278,0)-(M$5-$D1278-1))))</f>
        <v>0</v>
      </c>
      <c r="N1278" s="293">
        <f ca="1">IF(OFFSET(N1278,-$D1278,0)="n/a","n/a",IF(N$5&gt;OFFSET(N1278,-$D1278,0)+$D1278,$E1278-SUM($G1278:M1278),($E1278-SUM($G1278:M1278))/(OFFSET(N1278,-$D1278,0)-(N$5-$D1278-1))))</f>
        <v>0</v>
      </c>
    </row>
    <row r="1279" spans="1:14" ht="12.75" hidden="1" customHeight="1" outlineLevel="2" x14ac:dyDescent="0.25">
      <c r="A1279" s="3"/>
      <c r="B1279" s="3"/>
      <c r="C1279" s="392"/>
      <c r="D1279" s="3">
        <v>7</v>
      </c>
      <c r="E1279" s="290">
        <f ca="1"/>
        <v>0</v>
      </c>
      <c r="F1279" s="291"/>
      <c r="G1279" s="294"/>
      <c r="H1279" s="294"/>
      <c r="I1279" s="294"/>
      <c r="J1279" s="294"/>
      <c r="K1279" s="294"/>
      <c r="L1279" s="294"/>
      <c r="M1279" s="292"/>
      <c r="N1279" s="293">
        <f ca="1">IF(OFFSET(N1279,-$D1279,0)="n/a","n/a",IF(N$5&gt;OFFSET(N1279,-$D1279,0)+$D1279,$E1279-SUM($G1279:M1279),($E1279-SUM($G1279:M1279))/(OFFSET(N1279,-$D1279,0)-(N$5-$D1279-1))))</f>
        <v>0</v>
      </c>
    </row>
    <row r="1280" spans="1:14" ht="12.75" hidden="1" customHeight="1" outlineLevel="2" x14ac:dyDescent="0.25">
      <c r="A1280" s="3"/>
      <c r="B1280" s="3"/>
      <c r="C1280" s="392"/>
      <c r="D1280" s="3">
        <v>8</v>
      </c>
      <c r="E1280" s="290">
        <f ca="1"/>
        <v>0</v>
      </c>
      <c r="F1280" s="291"/>
      <c r="G1280" s="294"/>
      <c r="H1280" s="294"/>
      <c r="I1280" s="294"/>
      <c r="J1280" s="294"/>
      <c r="K1280" s="294"/>
      <c r="L1280" s="294"/>
      <c r="M1280" s="294"/>
      <c r="N1280" s="292"/>
    </row>
    <row r="1281" spans="1:14" ht="12.75" hidden="1" customHeight="1" outlineLevel="2" x14ac:dyDescent="0.25">
      <c r="A1281" s="3"/>
      <c r="B1281" s="3"/>
      <c r="C1281" s="392"/>
      <c r="D1281" s="3">
        <v>9</v>
      </c>
      <c r="E1281" s="290" t="e">
        <f ca="1"/>
        <v>#N/A</v>
      </c>
      <c r="F1281" s="291"/>
      <c r="G1281" s="294"/>
      <c r="H1281" s="294"/>
      <c r="I1281" s="294"/>
      <c r="J1281" s="294"/>
      <c r="K1281" s="294"/>
      <c r="L1281" s="294"/>
      <c r="M1281" s="294"/>
      <c r="N1281" s="294"/>
    </row>
    <row r="1282" spans="1:14" ht="12.75" hidden="1" customHeight="1" outlineLevel="2" x14ac:dyDescent="0.25">
      <c r="A1282" s="3"/>
      <c r="B1282" s="3"/>
      <c r="C1282" s="392"/>
      <c r="D1282" s="3">
        <v>10</v>
      </c>
      <c r="E1282" s="290" t="e">
        <f ca="1"/>
        <v>#N/A</v>
      </c>
      <c r="F1282" s="291"/>
      <c r="G1282" s="294"/>
      <c r="H1282" s="294"/>
      <c r="I1282" s="294"/>
      <c r="J1282" s="294"/>
      <c r="K1282" s="294"/>
      <c r="L1282" s="294"/>
      <c r="M1282" s="294"/>
      <c r="N1282" s="294"/>
    </row>
    <row r="1283" spans="1:14" ht="12.75" hidden="1" customHeight="1" outlineLevel="2" x14ac:dyDescent="0.25">
      <c r="A1283" s="3"/>
      <c r="B1283" s="3"/>
      <c r="C1283" s="392"/>
      <c r="D1283" s="3">
        <v>11</v>
      </c>
      <c r="E1283" s="290" t="e">
        <f ca="1"/>
        <v>#N/A</v>
      </c>
      <c r="F1283" s="291"/>
      <c r="G1283" s="294"/>
      <c r="H1283" s="294"/>
      <c r="I1283" s="294"/>
      <c r="J1283" s="294"/>
      <c r="K1283" s="294"/>
      <c r="L1283" s="294"/>
      <c r="M1283" s="294"/>
      <c r="N1283" s="294"/>
    </row>
    <row r="1284" spans="1:14" ht="12.75" hidden="1" customHeight="1" outlineLevel="2" x14ac:dyDescent="0.25">
      <c r="A1284" s="3"/>
      <c r="B1284" s="3"/>
      <c r="C1284" s="392"/>
      <c r="D1284" s="3">
        <v>12</v>
      </c>
      <c r="E1284" s="290" t="e">
        <f ca="1"/>
        <v>#N/A</v>
      </c>
      <c r="F1284" s="291"/>
      <c r="G1284" s="294"/>
      <c r="H1284" s="294"/>
      <c r="I1284" s="294"/>
      <c r="J1284" s="294"/>
      <c r="K1284" s="294"/>
      <c r="L1284" s="294"/>
      <c r="M1284" s="294"/>
      <c r="N1284" s="294"/>
    </row>
    <row r="1285" spans="1:14" ht="12.75" hidden="1" customHeight="1" outlineLevel="2" x14ac:dyDescent="0.25">
      <c r="A1285" s="3"/>
      <c r="B1285" s="3"/>
      <c r="C1285" s="392"/>
      <c r="D1285" s="3">
        <v>13</v>
      </c>
      <c r="E1285" s="290" t="e">
        <f ca="1"/>
        <v>#N/A</v>
      </c>
      <c r="F1285" s="291"/>
      <c r="G1285" s="294"/>
      <c r="H1285" s="294"/>
      <c r="I1285" s="294"/>
      <c r="J1285" s="294"/>
      <c r="K1285" s="294"/>
      <c r="L1285" s="294"/>
      <c r="M1285" s="294"/>
      <c r="N1285" s="294"/>
    </row>
    <row r="1286" spans="1:14" ht="12.75" hidden="1" customHeight="1" outlineLevel="2" x14ac:dyDescent="0.25">
      <c r="A1286" s="3"/>
      <c r="B1286" s="3"/>
      <c r="C1286" s="392"/>
      <c r="D1286" s="3">
        <v>14</v>
      </c>
      <c r="E1286" s="290" t="e">
        <f ca="1"/>
        <v>#N/A</v>
      </c>
      <c r="F1286" s="291"/>
      <c r="G1286" s="294"/>
      <c r="H1286" s="294"/>
      <c r="I1286" s="294"/>
      <c r="J1286" s="294"/>
      <c r="K1286" s="294"/>
      <c r="L1286" s="294"/>
      <c r="M1286" s="294"/>
      <c r="N1286" s="294"/>
    </row>
    <row r="1287" spans="1:14" ht="12.75" hidden="1" customHeight="1" outlineLevel="2" x14ac:dyDescent="0.25">
      <c r="A1287" s="3"/>
      <c r="B1287" s="3"/>
      <c r="C1287" s="392"/>
      <c r="D1287" s="3">
        <v>15</v>
      </c>
      <c r="E1287" s="290" t="e">
        <f ca="1"/>
        <v>#N/A</v>
      </c>
      <c r="F1287" s="291"/>
      <c r="G1287" s="294"/>
      <c r="H1287" s="294"/>
      <c r="I1287" s="294"/>
      <c r="J1287" s="294"/>
      <c r="K1287" s="294"/>
      <c r="L1287" s="294"/>
      <c r="M1287" s="294"/>
      <c r="N1287" s="294"/>
    </row>
    <row r="1288" spans="1:14" ht="12.75" hidden="1" customHeight="1" outlineLevel="1" x14ac:dyDescent="0.25">
      <c r="A1288" s="3"/>
      <c r="B1288" s="145" t="str">
        <f ca="1">B1271</f>
        <v>Asset Type 015</v>
      </c>
      <c r="C1288" s="145" t="str">
        <f ca="1">C1271</f>
        <v>Description - Asset Type 015</v>
      </c>
      <c r="D1288" s="3"/>
      <c r="E1288" s="3"/>
      <c r="F1288" s="106" t="s">
        <v>44</v>
      </c>
      <c r="G1288" s="296">
        <f t="shared" ref="G1288:N1288" si="30">SUM(G1273:G1287)</f>
        <v>0</v>
      </c>
      <c r="H1288" s="296">
        <f t="shared" ca="1" si="30"/>
        <v>0</v>
      </c>
      <c r="I1288" s="296">
        <f t="shared" ca="1" si="30"/>
        <v>0</v>
      </c>
      <c r="J1288" s="296">
        <f t="shared" ca="1" si="30"/>
        <v>0</v>
      </c>
      <c r="K1288" s="296">
        <f t="shared" ca="1" si="30"/>
        <v>0</v>
      </c>
      <c r="L1288" s="296">
        <f t="shared" ca="1" si="30"/>
        <v>0</v>
      </c>
      <c r="M1288" s="296">
        <f t="shared" ca="1" si="30"/>
        <v>0</v>
      </c>
      <c r="N1288" s="296">
        <f t="shared" ca="1" si="30"/>
        <v>0</v>
      </c>
    </row>
    <row r="1289" spans="1:14" ht="12.75" hidden="1" customHeight="1" outlineLevel="2" x14ac:dyDescent="0.25">
      <c r="A1289" s="217">
        <f>A1271+1</f>
        <v>16</v>
      </c>
      <c r="B1289" s="22" t="str">
        <f ca="1">OFFSET($B$13,$A1289-1,0)</f>
        <v>Asset Type 016</v>
      </c>
      <c r="C1289" s="22" t="str">
        <f ca="1">OFFSET($C$13,$A1289-1,0)</f>
        <v>Description - Asset Type 016</v>
      </c>
      <c r="D1289" s="3"/>
      <c r="E1289" s="109"/>
      <c r="F1289" s="108" t="s">
        <v>41</v>
      </c>
      <c r="G1289" s="295">
        <f t="shared" ref="G1289:N1289" ca="1" si="31">VLOOKUP($B1289,$B$13:$N$512,5+G$5,FALSE)</f>
        <v>0</v>
      </c>
      <c r="H1289" s="295">
        <f t="shared" ca="1" si="31"/>
        <v>0</v>
      </c>
      <c r="I1289" s="295">
        <f t="shared" ca="1" si="31"/>
        <v>0</v>
      </c>
      <c r="J1289" s="295">
        <f t="shared" ca="1" si="31"/>
        <v>0</v>
      </c>
      <c r="K1289" s="295">
        <f t="shared" ca="1" si="31"/>
        <v>0</v>
      </c>
      <c r="L1289" s="295">
        <f t="shared" ca="1" si="31"/>
        <v>0</v>
      </c>
      <c r="M1289" s="295">
        <f t="shared" ca="1" si="31"/>
        <v>0</v>
      </c>
      <c r="N1289" s="295">
        <f t="shared" ca="1" si="31"/>
        <v>0</v>
      </c>
    </row>
    <row r="1290" spans="1:14" ht="12.75" hidden="1" customHeight="1" outlineLevel="2" x14ac:dyDescent="0.25">
      <c r="A1290" s="3"/>
      <c r="B1290" s="3"/>
      <c r="C1290" s="21"/>
      <c r="D1290" s="3"/>
      <c r="E1290" s="107"/>
      <c r="F1290" s="106" t="s">
        <v>42</v>
      </c>
      <c r="G1290" s="111">
        <f ca="1">VLOOKUP($B1289,'Input Sheet'!$B$12:$N$511,5+G$5,FALSE)</f>
        <v>0</v>
      </c>
      <c r="H1290" s="111">
        <f ca="1">VLOOKUP($B1289,'Input Sheet'!$B$12:$N$511,5+H$5,FALSE)</f>
        <v>0</v>
      </c>
      <c r="I1290" s="111">
        <f ca="1">VLOOKUP($B1289,'Input Sheet'!$B$12:$N$511,5+I$5,FALSE)</f>
        <v>0</v>
      </c>
      <c r="J1290" s="111">
        <f ca="1">VLOOKUP($B1289,'Input Sheet'!$B$12:$N$511,5+J$5,FALSE)</f>
        <v>0</v>
      </c>
      <c r="K1290" s="111">
        <f ca="1">VLOOKUP($B1289,'Input Sheet'!$B$12:$N$511,5+K$5,FALSE)</f>
        <v>0</v>
      </c>
      <c r="L1290" s="111">
        <f ca="1">VLOOKUP($B1289,'Input Sheet'!$B$12:$N$511,5+L$5,FALSE)</f>
        <v>0</v>
      </c>
      <c r="M1290" s="111">
        <f ca="1">VLOOKUP($B1289,'Input Sheet'!$B$12:$N$511,5+M$5,FALSE)</f>
        <v>0</v>
      </c>
      <c r="N1290" s="111">
        <f ca="1">VLOOKUP($B1289,'Input Sheet'!$B$12:$N$511,5+N$5,FALSE)</f>
        <v>0</v>
      </c>
    </row>
    <row r="1291" spans="1:14" ht="12.75" hidden="1" customHeight="1" outlineLevel="2" x14ac:dyDescent="0.25">
      <c r="A1291" s="3"/>
      <c r="B1291" s="3"/>
      <c r="C1291" s="3"/>
      <c r="D1291" s="3">
        <v>1</v>
      </c>
      <c r="E1291" s="290">
        <f t="array" aca="1" ref="E1291:E1305" ca="1">TRANSPOSE(G1289:N1289)</f>
        <v>0</v>
      </c>
      <c r="F1291" s="291"/>
      <c r="G1291" s="292"/>
      <c r="H1291" s="293">
        <f ca="1">IF(OFFSET(H1291,-$D1291,0)="n/a","n/a",IF(H$5&gt;OFFSET(H1291,-$D1291,0)+$D1291,$E1291-SUM($G1291:G1291),($E1291-SUM($G1291:G1291))/(OFFSET(H1291,-$D1291,0)-(H$5-$D1291-1))))</f>
        <v>0</v>
      </c>
      <c r="I1291" s="293">
        <f ca="1">IF(OFFSET(I1291,-$D1291,0)="n/a","n/a",IF(I$5&gt;OFFSET(I1291,-$D1291,0)+$D1291,$E1291-SUM($G1291:H1291),($E1291-SUM($G1291:H1291))/(OFFSET(I1291,-$D1291,0)-(I$5-$D1291-1))))</f>
        <v>0</v>
      </c>
      <c r="J1291" s="293">
        <f ca="1">IF(OFFSET(J1291,-$D1291,0)="n/a","n/a",IF(J$5&gt;OFFSET(J1291,-$D1291,0)+$D1291,$E1291-SUM($G1291:I1291),($E1291-SUM($G1291:I1291))/(OFFSET(J1291,-$D1291,0)-(J$5-$D1291-1))))</f>
        <v>0</v>
      </c>
      <c r="K1291" s="293">
        <f ca="1">IF(OFFSET(K1291,-$D1291,0)="n/a","n/a",IF(K$5&gt;OFFSET(K1291,-$D1291,0)+$D1291,$E1291-SUM($G1291:J1291),($E1291-SUM($G1291:J1291))/(OFFSET(K1291,-$D1291,0)-(K$5-$D1291-1))))</f>
        <v>0</v>
      </c>
      <c r="L1291" s="293">
        <f ca="1">IF(OFFSET(L1291,-$D1291,0)="n/a","n/a",IF(L$5&gt;OFFSET(L1291,-$D1291,0)+$D1291,$E1291-SUM($G1291:K1291),($E1291-SUM($G1291:K1291))/(OFFSET(L1291,-$D1291,0)-(L$5-$D1291-1))))</f>
        <v>0</v>
      </c>
      <c r="M1291" s="293">
        <f ca="1">IF(OFFSET(M1291,-$D1291,0)="n/a","n/a",IF(M$5&gt;OFFSET(M1291,-$D1291,0)+$D1291,$E1291-SUM($G1291:L1291),($E1291-SUM($G1291:L1291))/(OFFSET(M1291,-$D1291,0)-(M$5-$D1291-1))))</f>
        <v>0</v>
      </c>
      <c r="N1291" s="293">
        <f ca="1">IF(OFFSET(N1291,-$D1291,0)="n/a","n/a",IF(N$5&gt;OFFSET(N1291,-$D1291,0)+$D1291,$E1291-SUM($G1291:M1291),($E1291-SUM($G1291:M1291))/(OFFSET(N1291,-$D1291,0)-(N$5-$D1291-1))))</f>
        <v>0</v>
      </c>
    </row>
    <row r="1292" spans="1:14" ht="12.75" hidden="1" customHeight="1" outlineLevel="2" x14ac:dyDescent="0.25">
      <c r="A1292" s="3"/>
      <c r="B1292" s="3"/>
      <c r="C1292" s="392" t="s">
        <v>43</v>
      </c>
      <c r="D1292" s="3">
        <v>2</v>
      </c>
      <c r="E1292" s="290">
        <f ca="1"/>
        <v>0</v>
      </c>
      <c r="F1292" s="291"/>
      <c r="G1292" s="294"/>
      <c r="H1292" s="292"/>
      <c r="I1292" s="293">
        <f ca="1">IF(OFFSET(I1292,-$D1292,0)="n/a","n/a",IF(I$5&gt;OFFSET(I1292,-$D1292,0)+$D1292,$E1292-SUM($G1292:H1292),($E1292-SUM($G1292:H1292))/(OFFSET(I1292,-$D1292,0)-(I$5-$D1292-1))))</f>
        <v>0</v>
      </c>
      <c r="J1292" s="293">
        <f ca="1">IF(OFFSET(J1292,-$D1292,0)="n/a","n/a",IF(J$5&gt;OFFSET(J1292,-$D1292,0)+$D1292,$E1292-SUM($G1292:I1292),($E1292-SUM($G1292:I1292))/(OFFSET(J1292,-$D1292,0)-(J$5-$D1292-1))))</f>
        <v>0</v>
      </c>
      <c r="K1292" s="293">
        <f ca="1">IF(OFFSET(K1292,-$D1292,0)="n/a","n/a",IF(K$5&gt;OFFSET(K1292,-$D1292,0)+$D1292,$E1292-SUM($G1292:J1292),($E1292-SUM($G1292:J1292))/(OFFSET(K1292,-$D1292,0)-(K$5-$D1292-1))))</f>
        <v>0</v>
      </c>
      <c r="L1292" s="293">
        <f ca="1">IF(OFFSET(L1292,-$D1292,0)="n/a","n/a",IF(L$5&gt;OFFSET(L1292,-$D1292,0)+$D1292,$E1292-SUM($G1292:K1292),($E1292-SUM($G1292:K1292))/(OFFSET(L1292,-$D1292,0)-(L$5-$D1292-1))))</f>
        <v>0</v>
      </c>
      <c r="M1292" s="293">
        <f ca="1">IF(OFFSET(M1292,-$D1292,0)="n/a","n/a",IF(M$5&gt;OFFSET(M1292,-$D1292,0)+$D1292,$E1292-SUM($G1292:L1292),($E1292-SUM($G1292:L1292))/(OFFSET(M1292,-$D1292,0)-(M$5-$D1292-1))))</f>
        <v>0</v>
      </c>
      <c r="N1292" s="293">
        <f ca="1">IF(OFFSET(N1292,-$D1292,0)="n/a","n/a",IF(N$5&gt;OFFSET(N1292,-$D1292,0)+$D1292,$E1292-SUM($G1292:M1292),($E1292-SUM($G1292:M1292))/(OFFSET(N1292,-$D1292,0)-(N$5-$D1292-1))))</f>
        <v>0</v>
      </c>
    </row>
    <row r="1293" spans="1:14" ht="12.75" hidden="1" customHeight="1" outlineLevel="2" x14ac:dyDescent="0.25">
      <c r="A1293" s="3"/>
      <c r="B1293" s="3"/>
      <c r="C1293" s="392"/>
      <c r="D1293" s="3">
        <v>3</v>
      </c>
      <c r="E1293" s="290">
        <f ca="1"/>
        <v>0</v>
      </c>
      <c r="F1293" s="291"/>
      <c r="G1293" s="294"/>
      <c r="H1293" s="294"/>
      <c r="I1293" s="292"/>
      <c r="J1293" s="293">
        <f ca="1">IF(OFFSET(J1293,-$D1293,0)="n/a","n/a",IF(J$5&gt;OFFSET(J1293,-$D1293,0)+$D1293,$E1293-SUM($G1293:I1293),($E1293-SUM($G1293:I1293))/(OFFSET(J1293,-$D1293,0)-(J$5-$D1293-1))))</f>
        <v>0</v>
      </c>
      <c r="K1293" s="293">
        <f ca="1">IF(OFFSET(K1293,-$D1293,0)="n/a","n/a",IF(K$5&gt;OFFSET(K1293,-$D1293,0)+$D1293,$E1293-SUM($G1293:J1293),($E1293-SUM($G1293:J1293))/(OFFSET(K1293,-$D1293,0)-(K$5-$D1293-1))))</f>
        <v>0</v>
      </c>
      <c r="L1293" s="293">
        <f ca="1">IF(OFFSET(L1293,-$D1293,0)="n/a","n/a",IF(L$5&gt;OFFSET(L1293,-$D1293,0)+$D1293,$E1293-SUM($G1293:K1293),($E1293-SUM($G1293:K1293))/(OFFSET(L1293,-$D1293,0)-(L$5-$D1293-1))))</f>
        <v>0</v>
      </c>
      <c r="M1293" s="293">
        <f ca="1">IF(OFFSET(M1293,-$D1293,0)="n/a","n/a",IF(M$5&gt;OFFSET(M1293,-$D1293,0)+$D1293,$E1293-SUM($G1293:L1293),($E1293-SUM($G1293:L1293))/(OFFSET(M1293,-$D1293,0)-(M$5-$D1293-1))))</f>
        <v>0</v>
      </c>
      <c r="N1293" s="293">
        <f ca="1">IF(OFFSET(N1293,-$D1293,0)="n/a","n/a",IF(N$5&gt;OFFSET(N1293,-$D1293,0)+$D1293,$E1293-SUM($G1293:M1293),($E1293-SUM($G1293:M1293))/(OFFSET(N1293,-$D1293,0)-(N$5-$D1293-1))))</f>
        <v>0</v>
      </c>
    </row>
    <row r="1294" spans="1:14" ht="12.75" hidden="1" customHeight="1" outlineLevel="2" x14ac:dyDescent="0.25">
      <c r="A1294" s="3"/>
      <c r="B1294" s="3"/>
      <c r="C1294" s="392"/>
      <c r="D1294" s="3">
        <v>4</v>
      </c>
      <c r="E1294" s="290">
        <f ca="1"/>
        <v>0</v>
      </c>
      <c r="F1294" s="291"/>
      <c r="G1294" s="294"/>
      <c r="H1294" s="294"/>
      <c r="I1294" s="294"/>
      <c r="J1294" s="292"/>
      <c r="K1294" s="293">
        <f ca="1">IF(OFFSET(K1294,-$D1294,0)="n/a","n/a",IF(K$5&gt;OFFSET(K1294,-$D1294,0)+$D1294,$E1294-SUM($G1294:J1294),($E1294-SUM($G1294:J1294))/(OFFSET(K1294,-$D1294,0)-(K$5-$D1294-1))))</f>
        <v>0</v>
      </c>
      <c r="L1294" s="293">
        <f ca="1">IF(OFFSET(L1294,-$D1294,0)="n/a","n/a",IF(L$5&gt;OFFSET(L1294,-$D1294,0)+$D1294,$E1294-SUM($G1294:K1294),($E1294-SUM($G1294:K1294))/(OFFSET(L1294,-$D1294,0)-(L$5-$D1294-1))))</f>
        <v>0</v>
      </c>
      <c r="M1294" s="293">
        <f ca="1">IF(OFFSET(M1294,-$D1294,0)="n/a","n/a",IF(M$5&gt;OFFSET(M1294,-$D1294,0)+$D1294,$E1294-SUM($G1294:L1294),($E1294-SUM($G1294:L1294))/(OFFSET(M1294,-$D1294,0)-(M$5-$D1294-1))))</f>
        <v>0</v>
      </c>
      <c r="N1294" s="293">
        <f ca="1">IF(OFFSET(N1294,-$D1294,0)="n/a","n/a",IF(N$5&gt;OFFSET(N1294,-$D1294,0)+$D1294,$E1294-SUM($G1294:M1294),($E1294-SUM($G1294:M1294))/(OFFSET(N1294,-$D1294,0)-(N$5-$D1294-1))))</f>
        <v>0</v>
      </c>
    </row>
    <row r="1295" spans="1:14" ht="12.75" hidden="1" customHeight="1" outlineLevel="2" x14ac:dyDescent="0.25">
      <c r="A1295" s="3"/>
      <c r="B1295" s="3"/>
      <c r="C1295" s="392"/>
      <c r="D1295" s="3">
        <v>5</v>
      </c>
      <c r="E1295" s="290">
        <f ca="1"/>
        <v>0</v>
      </c>
      <c r="F1295" s="291"/>
      <c r="G1295" s="294"/>
      <c r="H1295" s="294"/>
      <c r="I1295" s="294"/>
      <c r="J1295" s="294"/>
      <c r="K1295" s="292"/>
      <c r="L1295" s="293">
        <f ca="1">IF(OFFSET(L1295,-$D1295,0)="n/a","n/a",IF(L$5&gt;OFFSET(L1295,-$D1295,0)+$D1295,$E1295-SUM($G1295:K1295),($E1295-SUM($G1295:K1295))/(OFFSET(L1295,-$D1295,0)-(L$5-$D1295-1))))</f>
        <v>0</v>
      </c>
      <c r="M1295" s="293">
        <f ca="1">IF(OFFSET(M1295,-$D1295,0)="n/a","n/a",IF(M$5&gt;OFFSET(M1295,-$D1295,0)+$D1295,$E1295-SUM($G1295:L1295),($E1295-SUM($G1295:L1295))/(OFFSET(M1295,-$D1295,0)-(M$5-$D1295-1))))</f>
        <v>0</v>
      </c>
      <c r="N1295" s="293">
        <f ca="1">IF(OFFSET(N1295,-$D1295,0)="n/a","n/a",IF(N$5&gt;OFFSET(N1295,-$D1295,0)+$D1295,$E1295-SUM($G1295:M1295),($E1295-SUM($G1295:M1295))/(OFFSET(N1295,-$D1295,0)-(N$5-$D1295-1))))</f>
        <v>0</v>
      </c>
    </row>
    <row r="1296" spans="1:14" ht="12.75" hidden="1" customHeight="1" outlineLevel="2" x14ac:dyDescent="0.25">
      <c r="A1296" s="3"/>
      <c r="B1296" s="3"/>
      <c r="C1296" s="392"/>
      <c r="D1296" s="3">
        <v>6</v>
      </c>
      <c r="E1296" s="290">
        <f ca="1"/>
        <v>0</v>
      </c>
      <c r="F1296" s="291"/>
      <c r="G1296" s="294"/>
      <c r="H1296" s="294"/>
      <c r="I1296" s="294"/>
      <c r="J1296" s="294"/>
      <c r="K1296" s="294"/>
      <c r="L1296" s="292"/>
      <c r="M1296" s="293">
        <f ca="1">IF(OFFSET(M1296,-$D1296,0)="n/a","n/a",IF(M$5&gt;OFFSET(M1296,-$D1296,0)+$D1296,$E1296-SUM($G1296:L1296),($E1296-SUM($G1296:L1296))/(OFFSET(M1296,-$D1296,0)-(M$5-$D1296-1))))</f>
        <v>0</v>
      </c>
      <c r="N1296" s="293">
        <f ca="1">IF(OFFSET(N1296,-$D1296,0)="n/a","n/a",IF(N$5&gt;OFFSET(N1296,-$D1296,0)+$D1296,$E1296-SUM($G1296:M1296),($E1296-SUM($G1296:M1296))/(OFFSET(N1296,-$D1296,0)-(N$5-$D1296-1))))</f>
        <v>0</v>
      </c>
    </row>
    <row r="1297" spans="1:14" ht="12.75" hidden="1" customHeight="1" outlineLevel="2" x14ac:dyDescent="0.25">
      <c r="A1297" s="3"/>
      <c r="B1297" s="3"/>
      <c r="C1297" s="392"/>
      <c r="D1297" s="3">
        <v>7</v>
      </c>
      <c r="E1297" s="290">
        <f ca="1"/>
        <v>0</v>
      </c>
      <c r="F1297" s="291"/>
      <c r="G1297" s="294"/>
      <c r="H1297" s="294"/>
      <c r="I1297" s="294"/>
      <c r="J1297" s="294"/>
      <c r="K1297" s="294"/>
      <c r="L1297" s="294"/>
      <c r="M1297" s="292"/>
      <c r="N1297" s="293">
        <f ca="1">IF(OFFSET(N1297,-$D1297,0)="n/a","n/a",IF(N$5&gt;OFFSET(N1297,-$D1297,0)+$D1297,$E1297-SUM($G1297:M1297),($E1297-SUM($G1297:M1297))/(OFFSET(N1297,-$D1297,0)-(N$5-$D1297-1))))</f>
        <v>0</v>
      </c>
    </row>
    <row r="1298" spans="1:14" ht="12.75" hidden="1" customHeight="1" outlineLevel="2" x14ac:dyDescent="0.25">
      <c r="A1298" s="3"/>
      <c r="B1298" s="3"/>
      <c r="C1298" s="392"/>
      <c r="D1298" s="3">
        <v>8</v>
      </c>
      <c r="E1298" s="290">
        <f ca="1"/>
        <v>0</v>
      </c>
      <c r="F1298" s="291"/>
      <c r="G1298" s="294"/>
      <c r="H1298" s="294"/>
      <c r="I1298" s="294"/>
      <c r="J1298" s="294"/>
      <c r="K1298" s="294"/>
      <c r="L1298" s="294"/>
      <c r="M1298" s="294"/>
      <c r="N1298" s="292"/>
    </row>
    <row r="1299" spans="1:14" ht="12.75" hidden="1" customHeight="1" outlineLevel="2" x14ac:dyDescent="0.25">
      <c r="A1299" s="3"/>
      <c r="B1299" s="3"/>
      <c r="C1299" s="392"/>
      <c r="D1299" s="3">
        <v>9</v>
      </c>
      <c r="E1299" s="290" t="e">
        <f ca="1"/>
        <v>#N/A</v>
      </c>
      <c r="F1299" s="291"/>
      <c r="G1299" s="294"/>
      <c r="H1299" s="294"/>
      <c r="I1299" s="294"/>
      <c r="J1299" s="294"/>
      <c r="K1299" s="294"/>
      <c r="L1299" s="294"/>
      <c r="M1299" s="294"/>
      <c r="N1299" s="294"/>
    </row>
    <row r="1300" spans="1:14" ht="12.75" hidden="1" customHeight="1" outlineLevel="2" x14ac:dyDescent="0.25">
      <c r="A1300" s="3"/>
      <c r="B1300" s="3"/>
      <c r="C1300" s="392"/>
      <c r="D1300" s="3">
        <v>10</v>
      </c>
      <c r="E1300" s="290" t="e">
        <f ca="1"/>
        <v>#N/A</v>
      </c>
      <c r="F1300" s="291"/>
      <c r="G1300" s="294"/>
      <c r="H1300" s="294"/>
      <c r="I1300" s="294"/>
      <c r="J1300" s="294"/>
      <c r="K1300" s="294"/>
      <c r="L1300" s="294"/>
      <c r="M1300" s="294"/>
      <c r="N1300" s="294"/>
    </row>
    <row r="1301" spans="1:14" ht="12.75" hidden="1" customHeight="1" outlineLevel="2" x14ac:dyDescent="0.25">
      <c r="A1301" s="3"/>
      <c r="B1301" s="3"/>
      <c r="C1301" s="392"/>
      <c r="D1301" s="3">
        <v>11</v>
      </c>
      <c r="E1301" s="290" t="e">
        <f ca="1"/>
        <v>#N/A</v>
      </c>
      <c r="F1301" s="291"/>
      <c r="G1301" s="294"/>
      <c r="H1301" s="294"/>
      <c r="I1301" s="294"/>
      <c r="J1301" s="294"/>
      <c r="K1301" s="294"/>
      <c r="L1301" s="294"/>
      <c r="M1301" s="294"/>
      <c r="N1301" s="294"/>
    </row>
    <row r="1302" spans="1:14" ht="12.75" hidden="1" customHeight="1" outlineLevel="2" x14ac:dyDescent="0.25">
      <c r="A1302" s="3"/>
      <c r="B1302" s="3"/>
      <c r="C1302" s="392"/>
      <c r="D1302" s="3">
        <v>12</v>
      </c>
      <c r="E1302" s="290" t="e">
        <f ca="1"/>
        <v>#N/A</v>
      </c>
      <c r="F1302" s="291"/>
      <c r="G1302" s="294"/>
      <c r="H1302" s="294"/>
      <c r="I1302" s="294"/>
      <c r="J1302" s="294"/>
      <c r="K1302" s="294"/>
      <c r="L1302" s="294"/>
      <c r="M1302" s="294"/>
      <c r="N1302" s="294"/>
    </row>
    <row r="1303" spans="1:14" ht="12.75" hidden="1" customHeight="1" outlineLevel="2" x14ac:dyDescent="0.25">
      <c r="A1303" s="3"/>
      <c r="B1303" s="3"/>
      <c r="C1303" s="392"/>
      <c r="D1303" s="3">
        <v>13</v>
      </c>
      <c r="E1303" s="290" t="e">
        <f ca="1"/>
        <v>#N/A</v>
      </c>
      <c r="F1303" s="291"/>
      <c r="G1303" s="294"/>
      <c r="H1303" s="294"/>
      <c r="I1303" s="294"/>
      <c r="J1303" s="294"/>
      <c r="K1303" s="294"/>
      <c r="L1303" s="294"/>
      <c r="M1303" s="294"/>
      <c r="N1303" s="294"/>
    </row>
    <row r="1304" spans="1:14" ht="12.75" hidden="1" customHeight="1" outlineLevel="2" x14ac:dyDescent="0.25">
      <c r="A1304" s="3"/>
      <c r="B1304" s="3"/>
      <c r="C1304" s="392"/>
      <c r="D1304" s="3">
        <v>14</v>
      </c>
      <c r="E1304" s="290" t="e">
        <f ca="1"/>
        <v>#N/A</v>
      </c>
      <c r="F1304" s="291"/>
      <c r="G1304" s="294"/>
      <c r="H1304" s="294"/>
      <c r="I1304" s="294"/>
      <c r="J1304" s="294"/>
      <c r="K1304" s="294"/>
      <c r="L1304" s="294"/>
      <c r="M1304" s="294"/>
      <c r="N1304" s="294"/>
    </row>
    <row r="1305" spans="1:14" ht="12.75" hidden="1" customHeight="1" outlineLevel="2" x14ac:dyDescent="0.25">
      <c r="A1305" s="3"/>
      <c r="B1305" s="3"/>
      <c r="C1305" s="392"/>
      <c r="D1305" s="3">
        <v>15</v>
      </c>
      <c r="E1305" s="290" t="e">
        <f ca="1"/>
        <v>#N/A</v>
      </c>
      <c r="F1305" s="291"/>
      <c r="G1305" s="294"/>
      <c r="H1305" s="294"/>
      <c r="I1305" s="294"/>
      <c r="J1305" s="294"/>
      <c r="K1305" s="294"/>
      <c r="L1305" s="294"/>
      <c r="M1305" s="294"/>
      <c r="N1305" s="294"/>
    </row>
    <row r="1306" spans="1:14" ht="12.75" hidden="1" customHeight="1" outlineLevel="1" x14ac:dyDescent="0.25">
      <c r="A1306" s="3"/>
      <c r="B1306" s="145" t="str">
        <f ca="1">B1289</f>
        <v>Asset Type 016</v>
      </c>
      <c r="C1306" s="145" t="str">
        <f ca="1">C1289</f>
        <v>Description - Asset Type 016</v>
      </c>
      <c r="D1306" s="3"/>
      <c r="E1306" s="3"/>
      <c r="F1306" s="106" t="s">
        <v>44</v>
      </c>
      <c r="G1306" s="296">
        <f t="shared" ref="G1306:N1306" si="32">SUM(G1291:G1305)</f>
        <v>0</v>
      </c>
      <c r="H1306" s="296">
        <f t="shared" ca="1" si="32"/>
        <v>0</v>
      </c>
      <c r="I1306" s="296">
        <f t="shared" ca="1" si="32"/>
        <v>0</v>
      </c>
      <c r="J1306" s="296">
        <f t="shared" ca="1" si="32"/>
        <v>0</v>
      </c>
      <c r="K1306" s="296">
        <f t="shared" ca="1" si="32"/>
        <v>0</v>
      </c>
      <c r="L1306" s="296">
        <f t="shared" ca="1" si="32"/>
        <v>0</v>
      </c>
      <c r="M1306" s="296">
        <f t="shared" ca="1" si="32"/>
        <v>0</v>
      </c>
      <c r="N1306" s="296">
        <f t="shared" ca="1" si="32"/>
        <v>0</v>
      </c>
    </row>
    <row r="1307" spans="1:14" ht="12.75" hidden="1" customHeight="1" outlineLevel="2" x14ac:dyDescent="0.25">
      <c r="A1307" s="217">
        <f>A1289+1</f>
        <v>17</v>
      </c>
      <c r="B1307" s="22" t="str">
        <f ca="1">OFFSET($B$13,$A1307-1,0)</f>
        <v>Asset Type 017</v>
      </c>
      <c r="C1307" s="22" t="str">
        <f ca="1">OFFSET($C$13,$A1307-1,0)</f>
        <v>Description - Asset Type 017</v>
      </c>
      <c r="D1307" s="3"/>
      <c r="E1307" s="109"/>
      <c r="F1307" s="108" t="s">
        <v>41</v>
      </c>
      <c r="G1307" s="295">
        <f t="shared" ref="G1307:N1307" ca="1" si="33">VLOOKUP($B1307,$B$13:$N$512,5+G$5,FALSE)</f>
        <v>0</v>
      </c>
      <c r="H1307" s="295">
        <f t="shared" ca="1" si="33"/>
        <v>0</v>
      </c>
      <c r="I1307" s="295">
        <f t="shared" ca="1" si="33"/>
        <v>0</v>
      </c>
      <c r="J1307" s="295">
        <f t="shared" ca="1" si="33"/>
        <v>0</v>
      </c>
      <c r="K1307" s="295">
        <f t="shared" ca="1" si="33"/>
        <v>0</v>
      </c>
      <c r="L1307" s="295">
        <f t="shared" ca="1" si="33"/>
        <v>0</v>
      </c>
      <c r="M1307" s="295">
        <f t="shared" ca="1" si="33"/>
        <v>0</v>
      </c>
      <c r="N1307" s="295">
        <f t="shared" ca="1" si="33"/>
        <v>0</v>
      </c>
    </row>
    <row r="1308" spans="1:14" ht="12.75" hidden="1" customHeight="1" outlineLevel="2" x14ac:dyDescent="0.25">
      <c r="A1308" s="3"/>
      <c r="B1308" s="3"/>
      <c r="C1308" s="21"/>
      <c r="D1308" s="3"/>
      <c r="E1308" s="107"/>
      <c r="F1308" s="106" t="s">
        <v>42</v>
      </c>
      <c r="G1308" s="111">
        <f ca="1">VLOOKUP($B1307,'Input Sheet'!$B$12:$N$511,5+G$5,FALSE)</f>
        <v>0</v>
      </c>
      <c r="H1308" s="111">
        <f ca="1">VLOOKUP($B1307,'Input Sheet'!$B$12:$N$511,5+H$5,FALSE)</f>
        <v>0</v>
      </c>
      <c r="I1308" s="111">
        <f ca="1">VLOOKUP($B1307,'Input Sheet'!$B$12:$N$511,5+I$5,FALSE)</f>
        <v>0</v>
      </c>
      <c r="J1308" s="111">
        <f ca="1">VLOOKUP($B1307,'Input Sheet'!$B$12:$N$511,5+J$5,FALSE)</f>
        <v>0</v>
      </c>
      <c r="K1308" s="111">
        <f ca="1">VLOOKUP($B1307,'Input Sheet'!$B$12:$N$511,5+K$5,FALSE)</f>
        <v>0</v>
      </c>
      <c r="L1308" s="111">
        <f ca="1">VLOOKUP($B1307,'Input Sheet'!$B$12:$N$511,5+L$5,FALSE)</f>
        <v>0</v>
      </c>
      <c r="M1308" s="111">
        <f ca="1">VLOOKUP($B1307,'Input Sheet'!$B$12:$N$511,5+M$5,FALSE)</f>
        <v>0</v>
      </c>
      <c r="N1308" s="111">
        <f ca="1">VLOOKUP($B1307,'Input Sheet'!$B$12:$N$511,5+N$5,FALSE)</f>
        <v>0</v>
      </c>
    </row>
    <row r="1309" spans="1:14" ht="12.75" hidden="1" customHeight="1" outlineLevel="2" x14ac:dyDescent="0.25">
      <c r="A1309" s="3"/>
      <c r="B1309" s="3"/>
      <c r="C1309" s="3"/>
      <c r="D1309" s="3">
        <v>1</v>
      </c>
      <c r="E1309" s="290">
        <f t="array" aca="1" ref="E1309:E1323" ca="1">TRANSPOSE(G1307:N1307)</f>
        <v>0</v>
      </c>
      <c r="F1309" s="291"/>
      <c r="G1309" s="292"/>
      <c r="H1309" s="293">
        <f ca="1">IF(OFFSET(H1309,-$D1309,0)="n/a","n/a",IF(H$5&gt;OFFSET(H1309,-$D1309,0)+$D1309,$E1309-SUM($G1309:G1309),($E1309-SUM($G1309:G1309))/(OFFSET(H1309,-$D1309,0)-(H$5-$D1309-1))))</f>
        <v>0</v>
      </c>
      <c r="I1309" s="293">
        <f ca="1">IF(OFFSET(I1309,-$D1309,0)="n/a","n/a",IF(I$5&gt;OFFSET(I1309,-$D1309,0)+$D1309,$E1309-SUM($G1309:H1309),($E1309-SUM($G1309:H1309))/(OFFSET(I1309,-$D1309,0)-(I$5-$D1309-1))))</f>
        <v>0</v>
      </c>
      <c r="J1309" s="293">
        <f ca="1">IF(OFFSET(J1309,-$D1309,0)="n/a","n/a",IF(J$5&gt;OFFSET(J1309,-$D1309,0)+$D1309,$E1309-SUM($G1309:I1309),($E1309-SUM($G1309:I1309))/(OFFSET(J1309,-$D1309,0)-(J$5-$D1309-1))))</f>
        <v>0</v>
      </c>
      <c r="K1309" s="293">
        <f ca="1">IF(OFFSET(K1309,-$D1309,0)="n/a","n/a",IF(K$5&gt;OFFSET(K1309,-$D1309,0)+$D1309,$E1309-SUM($G1309:J1309),($E1309-SUM($G1309:J1309))/(OFFSET(K1309,-$D1309,0)-(K$5-$D1309-1))))</f>
        <v>0</v>
      </c>
      <c r="L1309" s="293">
        <f ca="1">IF(OFFSET(L1309,-$D1309,0)="n/a","n/a",IF(L$5&gt;OFFSET(L1309,-$D1309,0)+$D1309,$E1309-SUM($G1309:K1309),($E1309-SUM($G1309:K1309))/(OFFSET(L1309,-$D1309,0)-(L$5-$D1309-1))))</f>
        <v>0</v>
      </c>
      <c r="M1309" s="293">
        <f ca="1">IF(OFFSET(M1309,-$D1309,0)="n/a","n/a",IF(M$5&gt;OFFSET(M1309,-$D1309,0)+$D1309,$E1309-SUM($G1309:L1309),($E1309-SUM($G1309:L1309))/(OFFSET(M1309,-$D1309,0)-(M$5-$D1309-1))))</f>
        <v>0</v>
      </c>
      <c r="N1309" s="293">
        <f ca="1">IF(OFFSET(N1309,-$D1309,0)="n/a","n/a",IF(N$5&gt;OFFSET(N1309,-$D1309,0)+$D1309,$E1309-SUM($G1309:M1309),($E1309-SUM($G1309:M1309))/(OFFSET(N1309,-$D1309,0)-(N$5-$D1309-1))))</f>
        <v>0</v>
      </c>
    </row>
    <row r="1310" spans="1:14" ht="12.75" hidden="1" customHeight="1" outlineLevel="2" x14ac:dyDescent="0.25">
      <c r="A1310" s="3"/>
      <c r="B1310" s="3"/>
      <c r="C1310" s="392" t="s">
        <v>43</v>
      </c>
      <c r="D1310" s="3">
        <v>2</v>
      </c>
      <c r="E1310" s="290">
        <f ca="1"/>
        <v>0</v>
      </c>
      <c r="F1310" s="291"/>
      <c r="G1310" s="294"/>
      <c r="H1310" s="292"/>
      <c r="I1310" s="293">
        <f ca="1">IF(OFFSET(I1310,-$D1310,0)="n/a","n/a",IF(I$5&gt;OFFSET(I1310,-$D1310,0)+$D1310,$E1310-SUM($G1310:H1310),($E1310-SUM($G1310:H1310))/(OFFSET(I1310,-$D1310,0)-(I$5-$D1310-1))))</f>
        <v>0</v>
      </c>
      <c r="J1310" s="293">
        <f ca="1">IF(OFFSET(J1310,-$D1310,0)="n/a","n/a",IF(J$5&gt;OFFSET(J1310,-$D1310,0)+$D1310,$E1310-SUM($G1310:I1310),($E1310-SUM($G1310:I1310))/(OFFSET(J1310,-$D1310,0)-(J$5-$D1310-1))))</f>
        <v>0</v>
      </c>
      <c r="K1310" s="293">
        <f ca="1">IF(OFFSET(K1310,-$D1310,0)="n/a","n/a",IF(K$5&gt;OFFSET(K1310,-$D1310,0)+$D1310,$E1310-SUM($G1310:J1310),($E1310-SUM($G1310:J1310))/(OFFSET(K1310,-$D1310,0)-(K$5-$D1310-1))))</f>
        <v>0</v>
      </c>
      <c r="L1310" s="293">
        <f ca="1">IF(OFFSET(L1310,-$D1310,0)="n/a","n/a",IF(L$5&gt;OFFSET(L1310,-$D1310,0)+$D1310,$E1310-SUM($G1310:K1310),($E1310-SUM($G1310:K1310))/(OFFSET(L1310,-$D1310,0)-(L$5-$D1310-1))))</f>
        <v>0</v>
      </c>
      <c r="M1310" s="293">
        <f ca="1">IF(OFFSET(M1310,-$D1310,0)="n/a","n/a",IF(M$5&gt;OFFSET(M1310,-$D1310,0)+$D1310,$E1310-SUM($G1310:L1310),($E1310-SUM($G1310:L1310))/(OFFSET(M1310,-$D1310,0)-(M$5-$D1310-1))))</f>
        <v>0</v>
      </c>
      <c r="N1310" s="293">
        <f ca="1">IF(OFFSET(N1310,-$D1310,0)="n/a","n/a",IF(N$5&gt;OFFSET(N1310,-$D1310,0)+$D1310,$E1310-SUM($G1310:M1310),($E1310-SUM($G1310:M1310))/(OFFSET(N1310,-$D1310,0)-(N$5-$D1310-1))))</f>
        <v>0</v>
      </c>
    </row>
    <row r="1311" spans="1:14" ht="12.75" hidden="1" customHeight="1" outlineLevel="2" x14ac:dyDescent="0.25">
      <c r="A1311" s="3"/>
      <c r="B1311" s="3"/>
      <c r="C1311" s="392"/>
      <c r="D1311" s="3">
        <v>3</v>
      </c>
      <c r="E1311" s="290">
        <f ca="1"/>
        <v>0</v>
      </c>
      <c r="F1311" s="291"/>
      <c r="G1311" s="294"/>
      <c r="H1311" s="294"/>
      <c r="I1311" s="292"/>
      <c r="J1311" s="293">
        <f ca="1">IF(OFFSET(J1311,-$D1311,0)="n/a","n/a",IF(J$5&gt;OFFSET(J1311,-$D1311,0)+$D1311,$E1311-SUM($G1311:I1311),($E1311-SUM($G1311:I1311))/(OFFSET(J1311,-$D1311,0)-(J$5-$D1311-1))))</f>
        <v>0</v>
      </c>
      <c r="K1311" s="293">
        <f ca="1">IF(OFFSET(K1311,-$D1311,0)="n/a","n/a",IF(K$5&gt;OFFSET(K1311,-$D1311,0)+$D1311,$E1311-SUM($G1311:J1311),($E1311-SUM($G1311:J1311))/(OFFSET(K1311,-$D1311,0)-(K$5-$D1311-1))))</f>
        <v>0</v>
      </c>
      <c r="L1311" s="293">
        <f ca="1">IF(OFFSET(L1311,-$D1311,0)="n/a","n/a",IF(L$5&gt;OFFSET(L1311,-$D1311,0)+$D1311,$E1311-SUM($G1311:K1311),($E1311-SUM($G1311:K1311))/(OFFSET(L1311,-$D1311,0)-(L$5-$D1311-1))))</f>
        <v>0</v>
      </c>
      <c r="M1311" s="293">
        <f ca="1">IF(OFFSET(M1311,-$D1311,0)="n/a","n/a",IF(M$5&gt;OFFSET(M1311,-$D1311,0)+$D1311,$E1311-SUM($G1311:L1311),($E1311-SUM($G1311:L1311))/(OFFSET(M1311,-$D1311,0)-(M$5-$D1311-1))))</f>
        <v>0</v>
      </c>
      <c r="N1311" s="293">
        <f ca="1">IF(OFFSET(N1311,-$D1311,0)="n/a","n/a",IF(N$5&gt;OFFSET(N1311,-$D1311,0)+$D1311,$E1311-SUM($G1311:M1311),($E1311-SUM($G1311:M1311))/(OFFSET(N1311,-$D1311,0)-(N$5-$D1311-1))))</f>
        <v>0</v>
      </c>
    </row>
    <row r="1312" spans="1:14" ht="12.75" hidden="1" customHeight="1" outlineLevel="2" x14ac:dyDescent="0.25">
      <c r="A1312" s="3"/>
      <c r="B1312" s="3"/>
      <c r="C1312" s="392"/>
      <c r="D1312" s="3">
        <v>4</v>
      </c>
      <c r="E1312" s="290">
        <f ca="1"/>
        <v>0</v>
      </c>
      <c r="F1312" s="291"/>
      <c r="G1312" s="294"/>
      <c r="H1312" s="294"/>
      <c r="I1312" s="294"/>
      <c r="J1312" s="292"/>
      <c r="K1312" s="293">
        <f ca="1">IF(OFFSET(K1312,-$D1312,0)="n/a","n/a",IF(K$5&gt;OFFSET(K1312,-$D1312,0)+$D1312,$E1312-SUM($G1312:J1312),($E1312-SUM($G1312:J1312))/(OFFSET(K1312,-$D1312,0)-(K$5-$D1312-1))))</f>
        <v>0</v>
      </c>
      <c r="L1312" s="293">
        <f ca="1">IF(OFFSET(L1312,-$D1312,0)="n/a","n/a",IF(L$5&gt;OFFSET(L1312,-$D1312,0)+$D1312,$E1312-SUM($G1312:K1312),($E1312-SUM($G1312:K1312))/(OFFSET(L1312,-$D1312,0)-(L$5-$D1312-1))))</f>
        <v>0</v>
      </c>
      <c r="M1312" s="293">
        <f ca="1">IF(OFFSET(M1312,-$D1312,0)="n/a","n/a",IF(M$5&gt;OFFSET(M1312,-$D1312,0)+$D1312,$E1312-SUM($G1312:L1312),($E1312-SUM($G1312:L1312))/(OFFSET(M1312,-$D1312,0)-(M$5-$D1312-1))))</f>
        <v>0</v>
      </c>
      <c r="N1312" s="293">
        <f ca="1">IF(OFFSET(N1312,-$D1312,0)="n/a","n/a",IF(N$5&gt;OFFSET(N1312,-$D1312,0)+$D1312,$E1312-SUM($G1312:M1312),($E1312-SUM($G1312:M1312))/(OFFSET(N1312,-$D1312,0)-(N$5-$D1312-1))))</f>
        <v>0</v>
      </c>
    </row>
    <row r="1313" spans="1:14" ht="12.75" hidden="1" customHeight="1" outlineLevel="2" x14ac:dyDescent="0.25">
      <c r="A1313" s="3"/>
      <c r="B1313" s="3"/>
      <c r="C1313" s="392"/>
      <c r="D1313" s="3">
        <v>5</v>
      </c>
      <c r="E1313" s="290">
        <f ca="1"/>
        <v>0</v>
      </c>
      <c r="F1313" s="291"/>
      <c r="G1313" s="294"/>
      <c r="H1313" s="294"/>
      <c r="I1313" s="294"/>
      <c r="J1313" s="294"/>
      <c r="K1313" s="292"/>
      <c r="L1313" s="293">
        <f ca="1">IF(OFFSET(L1313,-$D1313,0)="n/a","n/a",IF(L$5&gt;OFFSET(L1313,-$D1313,0)+$D1313,$E1313-SUM($G1313:K1313),($E1313-SUM($G1313:K1313))/(OFFSET(L1313,-$D1313,0)-(L$5-$D1313-1))))</f>
        <v>0</v>
      </c>
      <c r="M1313" s="293">
        <f ca="1">IF(OFFSET(M1313,-$D1313,0)="n/a","n/a",IF(M$5&gt;OFFSET(M1313,-$D1313,0)+$D1313,$E1313-SUM($G1313:L1313),($E1313-SUM($G1313:L1313))/(OFFSET(M1313,-$D1313,0)-(M$5-$D1313-1))))</f>
        <v>0</v>
      </c>
      <c r="N1313" s="293">
        <f ca="1">IF(OFFSET(N1313,-$D1313,0)="n/a","n/a",IF(N$5&gt;OFFSET(N1313,-$D1313,0)+$D1313,$E1313-SUM($G1313:M1313),($E1313-SUM($G1313:M1313))/(OFFSET(N1313,-$D1313,0)-(N$5-$D1313-1))))</f>
        <v>0</v>
      </c>
    </row>
    <row r="1314" spans="1:14" ht="12.75" hidden="1" customHeight="1" outlineLevel="2" x14ac:dyDescent="0.25">
      <c r="A1314" s="3"/>
      <c r="B1314" s="3"/>
      <c r="C1314" s="392"/>
      <c r="D1314" s="3">
        <v>6</v>
      </c>
      <c r="E1314" s="290">
        <f ca="1"/>
        <v>0</v>
      </c>
      <c r="F1314" s="291"/>
      <c r="G1314" s="294"/>
      <c r="H1314" s="294"/>
      <c r="I1314" s="294"/>
      <c r="J1314" s="294"/>
      <c r="K1314" s="294"/>
      <c r="L1314" s="292"/>
      <c r="M1314" s="293">
        <f ca="1">IF(OFFSET(M1314,-$D1314,0)="n/a","n/a",IF(M$5&gt;OFFSET(M1314,-$D1314,0)+$D1314,$E1314-SUM($G1314:L1314),($E1314-SUM($G1314:L1314))/(OFFSET(M1314,-$D1314,0)-(M$5-$D1314-1))))</f>
        <v>0</v>
      </c>
      <c r="N1314" s="293">
        <f ca="1">IF(OFFSET(N1314,-$D1314,0)="n/a","n/a",IF(N$5&gt;OFFSET(N1314,-$D1314,0)+$D1314,$E1314-SUM($G1314:M1314),($E1314-SUM($G1314:M1314))/(OFFSET(N1314,-$D1314,0)-(N$5-$D1314-1))))</f>
        <v>0</v>
      </c>
    </row>
    <row r="1315" spans="1:14" ht="12.75" hidden="1" customHeight="1" outlineLevel="2" x14ac:dyDescent="0.25">
      <c r="A1315" s="3"/>
      <c r="B1315" s="3"/>
      <c r="C1315" s="392"/>
      <c r="D1315" s="3">
        <v>7</v>
      </c>
      <c r="E1315" s="290">
        <f ca="1"/>
        <v>0</v>
      </c>
      <c r="F1315" s="291"/>
      <c r="G1315" s="294"/>
      <c r="H1315" s="294"/>
      <c r="I1315" s="294"/>
      <c r="J1315" s="294"/>
      <c r="K1315" s="294"/>
      <c r="L1315" s="294"/>
      <c r="M1315" s="292"/>
      <c r="N1315" s="293">
        <f ca="1">IF(OFFSET(N1315,-$D1315,0)="n/a","n/a",IF(N$5&gt;OFFSET(N1315,-$D1315,0)+$D1315,$E1315-SUM($G1315:M1315),($E1315-SUM($G1315:M1315))/(OFFSET(N1315,-$D1315,0)-(N$5-$D1315-1))))</f>
        <v>0</v>
      </c>
    </row>
    <row r="1316" spans="1:14" ht="12.75" hidden="1" customHeight="1" outlineLevel="2" x14ac:dyDescent="0.25">
      <c r="A1316" s="3"/>
      <c r="B1316" s="3"/>
      <c r="C1316" s="392"/>
      <c r="D1316" s="3">
        <v>8</v>
      </c>
      <c r="E1316" s="290">
        <f ca="1"/>
        <v>0</v>
      </c>
      <c r="F1316" s="291"/>
      <c r="G1316" s="294"/>
      <c r="H1316" s="294"/>
      <c r="I1316" s="294"/>
      <c r="J1316" s="294"/>
      <c r="K1316" s="294"/>
      <c r="L1316" s="294"/>
      <c r="M1316" s="294"/>
      <c r="N1316" s="292"/>
    </row>
    <row r="1317" spans="1:14" ht="12.75" hidden="1" customHeight="1" outlineLevel="2" x14ac:dyDescent="0.25">
      <c r="A1317" s="3"/>
      <c r="B1317" s="3"/>
      <c r="C1317" s="392"/>
      <c r="D1317" s="3">
        <v>9</v>
      </c>
      <c r="E1317" s="290" t="e">
        <f ca="1"/>
        <v>#N/A</v>
      </c>
      <c r="F1317" s="291"/>
      <c r="G1317" s="294"/>
      <c r="H1317" s="294"/>
      <c r="I1317" s="294"/>
      <c r="J1317" s="294"/>
      <c r="K1317" s="294"/>
      <c r="L1317" s="294"/>
      <c r="M1317" s="294"/>
      <c r="N1317" s="294"/>
    </row>
    <row r="1318" spans="1:14" ht="12.75" hidden="1" customHeight="1" outlineLevel="2" x14ac:dyDescent="0.25">
      <c r="A1318" s="3"/>
      <c r="B1318" s="3"/>
      <c r="C1318" s="392"/>
      <c r="D1318" s="3">
        <v>10</v>
      </c>
      <c r="E1318" s="290" t="e">
        <f ca="1"/>
        <v>#N/A</v>
      </c>
      <c r="F1318" s="291"/>
      <c r="G1318" s="294"/>
      <c r="H1318" s="294"/>
      <c r="I1318" s="294"/>
      <c r="J1318" s="294"/>
      <c r="K1318" s="294"/>
      <c r="L1318" s="294"/>
      <c r="M1318" s="294"/>
      <c r="N1318" s="294"/>
    </row>
    <row r="1319" spans="1:14" ht="12.75" hidden="1" customHeight="1" outlineLevel="2" x14ac:dyDescent="0.25">
      <c r="A1319" s="3"/>
      <c r="B1319" s="3"/>
      <c r="C1319" s="392"/>
      <c r="D1319" s="3">
        <v>11</v>
      </c>
      <c r="E1319" s="290" t="e">
        <f ca="1"/>
        <v>#N/A</v>
      </c>
      <c r="F1319" s="291"/>
      <c r="G1319" s="294"/>
      <c r="H1319" s="294"/>
      <c r="I1319" s="294"/>
      <c r="J1319" s="294"/>
      <c r="K1319" s="294"/>
      <c r="L1319" s="294"/>
      <c r="M1319" s="294"/>
      <c r="N1319" s="294"/>
    </row>
    <row r="1320" spans="1:14" ht="12.75" hidden="1" customHeight="1" outlineLevel="2" x14ac:dyDescent="0.25">
      <c r="A1320" s="3"/>
      <c r="B1320" s="3"/>
      <c r="C1320" s="392"/>
      <c r="D1320" s="3">
        <v>12</v>
      </c>
      <c r="E1320" s="290" t="e">
        <f ca="1"/>
        <v>#N/A</v>
      </c>
      <c r="F1320" s="291"/>
      <c r="G1320" s="294"/>
      <c r="H1320" s="294"/>
      <c r="I1320" s="294"/>
      <c r="J1320" s="294"/>
      <c r="K1320" s="294"/>
      <c r="L1320" s="294"/>
      <c r="M1320" s="294"/>
      <c r="N1320" s="294"/>
    </row>
    <row r="1321" spans="1:14" ht="12.75" hidden="1" customHeight="1" outlineLevel="2" x14ac:dyDescent="0.25">
      <c r="A1321" s="3"/>
      <c r="B1321" s="3"/>
      <c r="C1321" s="392"/>
      <c r="D1321" s="3">
        <v>13</v>
      </c>
      <c r="E1321" s="290" t="e">
        <f ca="1"/>
        <v>#N/A</v>
      </c>
      <c r="F1321" s="291"/>
      <c r="G1321" s="294"/>
      <c r="H1321" s="294"/>
      <c r="I1321" s="294"/>
      <c r="J1321" s="294"/>
      <c r="K1321" s="294"/>
      <c r="L1321" s="294"/>
      <c r="M1321" s="294"/>
      <c r="N1321" s="294"/>
    </row>
    <row r="1322" spans="1:14" ht="12.75" hidden="1" customHeight="1" outlineLevel="2" x14ac:dyDescent="0.25">
      <c r="A1322" s="3"/>
      <c r="B1322" s="3"/>
      <c r="C1322" s="392"/>
      <c r="D1322" s="3">
        <v>14</v>
      </c>
      <c r="E1322" s="290" t="e">
        <f ca="1"/>
        <v>#N/A</v>
      </c>
      <c r="F1322" s="291"/>
      <c r="G1322" s="294"/>
      <c r="H1322" s="294"/>
      <c r="I1322" s="294"/>
      <c r="J1322" s="294"/>
      <c r="K1322" s="294"/>
      <c r="L1322" s="294"/>
      <c r="M1322" s="294"/>
      <c r="N1322" s="294"/>
    </row>
    <row r="1323" spans="1:14" ht="12.75" hidden="1" customHeight="1" outlineLevel="2" x14ac:dyDescent="0.25">
      <c r="A1323" s="3"/>
      <c r="B1323" s="3"/>
      <c r="C1323" s="392"/>
      <c r="D1323" s="3">
        <v>15</v>
      </c>
      <c r="E1323" s="290" t="e">
        <f ca="1"/>
        <v>#N/A</v>
      </c>
      <c r="F1323" s="291"/>
      <c r="G1323" s="294"/>
      <c r="H1323" s="294"/>
      <c r="I1323" s="294"/>
      <c r="J1323" s="294"/>
      <c r="K1323" s="294"/>
      <c r="L1323" s="294"/>
      <c r="M1323" s="294"/>
      <c r="N1323" s="294"/>
    </row>
    <row r="1324" spans="1:14" ht="12.75" hidden="1" customHeight="1" outlineLevel="1" x14ac:dyDescent="0.25">
      <c r="A1324" s="3"/>
      <c r="B1324" s="145" t="str">
        <f ca="1">B1307</f>
        <v>Asset Type 017</v>
      </c>
      <c r="C1324" s="145" t="str">
        <f ca="1">C1307</f>
        <v>Description - Asset Type 017</v>
      </c>
      <c r="D1324" s="3"/>
      <c r="E1324" s="3"/>
      <c r="F1324" s="106" t="s">
        <v>44</v>
      </c>
      <c r="G1324" s="296">
        <f t="shared" ref="G1324:N1324" si="34">SUM(G1309:G1323)</f>
        <v>0</v>
      </c>
      <c r="H1324" s="296">
        <f t="shared" ca="1" si="34"/>
        <v>0</v>
      </c>
      <c r="I1324" s="296">
        <f t="shared" ca="1" si="34"/>
        <v>0</v>
      </c>
      <c r="J1324" s="296">
        <f t="shared" ca="1" si="34"/>
        <v>0</v>
      </c>
      <c r="K1324" s="296">
        <f t="shared" ca="1" si="34"/>
        <v>0</v>
      </c>
      <c r="L1324" s="296">
        <f t="shared" ca="1" si="34"/>
        <v>0</v>
      </c>
      <c r="M1324" s="296">
        <f t="shared" ca="1" si="34"/>
        <v>0</v>
      </c>
      <c r="N1324" s="296">
        <f t="shared" ca="1" si="34"/>
        <v>0</v>
      </c>
    </row>
    <row r="1325" spans="1:14" ht="12.75" hidden="1" customHeight="1" outlineLevel="2" x14ac:dyDescent="0.25">
      <c r="A1325" s="217">
        <f>A1307+1</f>
        <v>18</v>
      </c>
      <c r="B1325" s="22" t="str">
        <f ca="1">OFFSET($B$13,$A1325-1,0)</f>
        <v>Asset Type 018</v>
      </c>
      <c r="C1325" s="22" t="str">
        <f ca="1">OFFSET($C$13,$A1325-1,0)</f>
        <v>Description - Asset Type 018</v>
      </c>
      <c r="D1325" s="3"/>
      <c r="E1325" s="109"/>
      <c r="F1325" s="108" t="s">
        <v>41</v>
      </c>
      <c r="G1325" s="295">
        <f t="shared" ref="G1325:N1325" ca="1" si="35">VLOOKUP($B1325,$B$13:$N$512,5+G$5,FALSE)</f>
        <v>0</v>
      </c>
      <c r="H1325" s="295">
        <f t="shared" ca="1" si="35"/>
        <v>0</v>
      </c>
      <c r="I1325" s="295">
        <f t="shared" ca="1" si="35"/>
        <v>0</v>
      </c>
      <c r="J1325" s="295">
        <f t="shared" ca="1" si="35"/>
        <v>0</v>
      </c>
      <c r="K1325" s="295">
        <f t="shared" ca="1" si="35"/>
        <v>0</v>
      </c>
      <c r="L1325" s="295">
        <f t="shared" ca="1" si="35"/>
        <v>0</v>
      </c>
      <c r="M1325" s="295">
        <f t="shared" ca="1" si="35"/>
        <v>0</v>
      </c>
      <c r="N1325" s="295">
        <f t="shared" ca="1" si="35"/>
        <v>0</v>
      </c>
    </row>
    <row r="1326" spans="1:14" ht="12.75" hidden="1" customHeight="1" outlineLevel="2" x14ac:dyDescent="0.25">
      <c r="A1326" s="3"/>
      <c r="B1326" s="3"/>
      <c r="C1326" s="21"/>
      <c r="D1326" s="3"/>
      <c r="E1326" s="107"/>
      <c r="F1326" s="106" t="s">
        <v>42</v>
      </c>
      <c r="G1326" s="111">
        <f ca="1">VLOOKUP($B1325,'Input Sheet'!$B$12:$N$511,5+G$5,FALSE)</f>
        <v>0</v>
      </c>
      <c r="H1326" s="111">
        <f ca="1">VLOOKUP($B1325,'Input Sheet'!$B$12:$N$511,5+H$5,FALSE)</f>
        <v>0</v>
      </c>
      <c r="I1326" s="111">
        <f ca="1">VLOOKUP($B1325,'Input Sheet'!$B$12:$N$511,5+I$5,FALSE)</f>
        <v>0</v>
      </c>
      <c r="J1326" s="111">
        <f ca="1">VLOOKUP($B1325,'Input Sheet'!$B$12:$N$511,5+J$5,FALSE)</f>
        <v>0</v>
      </c>
      <c r="K1326" s="111">
        <f ca="1">VLOOKUP($B1325,'Input Sheet'!$B$12:$N$511,5+K$5,FALSE)</f>
        <v>0</v>
      </c>
      <c r="L1326" s="111">
        <f ca="1">VLOOKUP($B1325,'Input Sheet'!$B$12:$N$511,5+L$5,FALSE)</f>
        <v>0</v>
      </c>
      <c r="M1326" s="111">
        <f ca="1">VLOOKUP($B1325,'Input Sheet'!$B$12:$N$511,5+M$5,FALSE)</f>
        <v>0</v>
      </c>
      <c r="N1326" s="111">
        <f ca="1">VLOOKUP($B1325,'Input Sheet'!$B$12:$N$511,5+N$5,FALSE)</f>
        <v>0</v>
      </c>
    </row>
    <row r="1327" spans="1:14" ht="12.75" hidden="1" customHeight="1" outlineLevel="2" x14ac:dyDescent="0.25">
      <c r="A1327" s="3"/>
      <c r="B1327" s="3"/>
      <c r="C1327" s="3"/>
      <c r="D1327" s="3">
        <v>1</v>
      </c>
      <c r="E1327" s="290">
        <f t="array" aca="1" ref="E1327:E1341" ca="1">TRANSPOSE(G1325:N1325)</f>
        <v>0</v>
      </c>
      <c r="F1327" s="291"/>
      <c r="G1327" s="292"/>
      <c r="H1327" s="293">
        <f ca="1">IF(OFFSET(H1327,-$D1327,0)="n/a","n/a",IF(H$5&gt;OFFSET(H1327,-$D1327,0)+$D1327,$E1327-SUM($G1327:G1327),($E1327-SUM($G1327:G1327))/(OFFSET(H1327,-$D1327,0)-(H$5-$D1327-1))))</f>
        <v>0</v>
      </c>
      <c r="I1327" s="293">
        <f ca="1">IF(OFFSET(I1327,-$D1327,0)="n/a","n/a",IF(I$5&gt;OFFSET(I1327,-$D1327,0)+$D1327,$E1327-SUM($G1327:H1327),($E1327-SUM($G1327:H1327))/(OFFSET(I1327,-$D1327,0)-(I$5-$D1327-1))))</f>
        <v>0</v>
      </c>
      <c r="J1327" s="293">
        <f ca="1">IF(OFFSET(J1327,-$D1327,0)="n/a","n/a",IF(J$5&gt;OFFSET(J1327,-$D1327,0)+$D1327,$E1327-SUM($G1327:I1327),($E1327-SUM($G1327:I1327))/(OFFSET(J1327,-$D1327,0)-(J$5-$D1327-1))))</f>
        <v>0</v>
      </c>
      <c r="K1327" s="293">
        <f ca="1">IF(OFFSET(K1327,-$D1327,0)="n/a","n/a",IF(K$5&gt;OFFSET(K1327,-$D1327,0)+$D1327,$E1327-SUM($G1327:J1327),($E1327-SUM($G1327:J1327))/(OFFSET(K1327,-$D1327,0)-(K$5-$D1327-1))))</f>
        <v>0</v>
      </c>
      <c r="L1327" s="293">
        <f ca="1">IF(OFFSET(L1327,-$D1327,0)="n/a","n/a",IF(L$5&gt;OFFSET(L1327,-$D1327,0)+$D1327,$E1327-SUM($G1327:K1327),($E1327-SUM($G1327:K1327))/(OFFSET(L1327,-$D1327,0)-(L$5-$D1327-1))))</f>
        <v>0</v>
      </c>
      <c r="M1327" s="293">
        <f ca="1">IF(OFFSET(M1327,-$D1327,0)="n/a","n/a",IF(M$5&gt;OFFSET(M1327,-$D1327,0)+$D1327,$E1327-SUM($G1327:L1327),($E1327-SUM($G1327:L1327))/(OFFSET(M1327,-$D1327,0)-(M$5-$D1327-1))))</f>
        <v>0</v>
      </c>
      <c r="N1327" s="293">
        <f ca="1">IF(OFFSET(N1327,-$D1327,0)="n/a","n/a",IF(N$5&gt;OFFSET(N1327,-$D1327,0)+$D1327,$E1327-SUM($G1327:M1327),($E1327-SUM($G1327:M1327))/(OFFSET(N1327,-$D1327,0)-(N$5-$D1327-1))))</f>
        <v>0</v>
      </c>
    </row>
    <row r="1328" spans="1:14" ht="12.75" hidden="1" customHeight="1" outlineLevel="2" x14ac:dyDescent="0.25">
      <c r="A1328" s="3"/>
      <c r="B1328" s="3"/>
      <c r="C1328" s="392" t="s">
        <v>43</v>
      </c>
      <c r="D1328" s="3">
        <v>2</v>
      </c>
      <c r="E1328" s="290">
        <f ca="1"/>
        <v>0</v>
      </c>
      <c r="F1328" s="291"/>
      <c r="G1328" s="294"/>
      <c r="H1328" s="292"/>
      <c r="I1328" s="293">
        <f ca="1">IF(OFFSET(I1328,-$D1328,0)="n/a","n/a",IF(I$5&gt;OFFSET(I1328,-$D1328,0)+$D1328,$E1328-SUM($G1328:H1328),($E1328-SUM($G1328:H1328))/(OFFSET(I1328,-$D1328,0)-(I$5-$D1328-1))))</f>
        <v>0</v>
      </c>
      <c r="J1328" s="293">
        <f ca="1">IF(OFFSET(J1328,-$D1328,0)="n/a","n/a",IF(J$5&gt;OFFSET(J1328,-$D1328,0)+$D1328,$E1328-SUM($G1328:I1328),($E1328-SUM($G1328:I1328))/(OFFSET(J1328,-$D1328,0)-(J$5-$D1328-1))))</f>
        <v>0</v>
      </c>
      <c r="K1328" s="293">
        <f ca="1">IF(OFFSET(K1328,-$D1328,0)="n/a","n/a",IF(K$5&gt;OFFSET(K1328,-$D1328,0)+$D1328,$E1328-SUM($G1328:J1328),($E1328-SUM($G1328:J1328))/(OFFSET(K1328,-$D1328,0)-(K$5-$D1328-1))))</f>
        <v>0</v>
      </c>
      <c r="L1328" s="293">
        <f ca="1">IF(OFFSET(L1328,-$D1328,0)="n/a","n/a",IF(L$5&gt;OFFSET(L1328,-$D1328,0)+$D1328,$E1328-SUM($G1328:K1328),($E1328-SUM($G1328:K1328))/(OFFSET(L1328,-$D1328,0)-(L$5-$D1328-1))))</f>
        <v>0</v>
      </c>
      <c r="M1328" s="293">
        <f ca="1">IF(OFFSET(M1328,-$D1328,0)="n/a","n/a",IF(M$5&gt;OFFSET(M1328,-$D1328,0)+$D1328,$E1328-SUM($G1328:L1328),($E1328-SUM($G1328:L1328))/(OFFSET(M1328,-$D1328,0)-(M$5-$D1328-1))))</f>
        <v>0</v>
      </c>
      <c r="N1328" s="293">
        <f ca="1">IF(OFFSET(N1328,-$D1328,0)="n/a","n/a",IF(N$5&gt;OFFSET(N1328,-$D1328,0)+$D1328,$E1328-SUM($G1328:M1328),($E1328-SUM($G1328:M1328))/(OFFSET(N1328,-$D1328,0)-(N$5-$D1328-1))))</f>
        <v>0</v>
      </c>
    </row>
    <row r="1329" spans="1:14" ht="12.75" hidden="1" customHeight="1" outlineLevel="2" x14ac:dyDescent="0.25">
      <c r="A1329" s="3"/>
      <c r="B1329" s="3"/>
      <c r="C1329" s="392"/>
      <c r="D1329" s="3">
        <v>3</v>
      </c>
      <c r="E1329" s="290">
        <f ca="1"/>
        <v>0</v>
      </c>
      <c r="F1329" s="291"/>
      <c r="G1329" s="294"/>
      <c r="H1329" s="294"/>
      <c r="I1329" s="292"/>
      <c r="J1329" s="293">
        <f ca="1">IF(OFFSET(J1329,-$D1329,0)="n/a","n/a",IF(J$5&gt;OFFSET(J1329,-$D1329,0)+$D1329,$E1329-SUM($G1329:I1329),($E1329-SUM($G1329:I1329))/(OFFSET(J1329,-$D1329,0)-(J$5-$D1329-1))))</f>
        <v>0</v>
      </c>
      <c r="K1329" s="293">
        <f ca="1">IF(OFFSET(K1329,-$D1329,0)="n/a","n/a",IF(K$5&gt;OFFSET(K1329,-$D1329,0)+$D1329,$E1329-SUM($G1329:J1329),($E1329-SUM($G1329:J1329))/(OFFSET(K1329,-$D1329,0)-(K$5-$D1329-1))))</f>
        <v>0</v>
      </c>
      <c r="L1329" s="293">
        <f ca="1">IF(OFFSET(L1329,-$D1329,0)="n/a","n/a",IF(L$5&gt;OFFSET(L1329,-$D1329,0)+$D1329,$E1329-SUM($G1329:K1329),($E1329-SUM($G1329:K1329))/(OFFSET(L1329,-$D1329,0)-(L$5-$D1329-1))))</f>
        <v>0</v>
      </c>
      <c r="M1329" s="293">
        <f ca="1">IF(OFFSET(M1329,-$D1329,0)="n/a","n/a",IF(M$5&gt;OFFSET(M1329,-$D1329,0)+$D1329,$E1329-SUM($G1329:L1329),($E1329-SUM($G1329:L1329))/(OFFSET(M1329,-$D1329,0)-(M$5-$D1329-1))))</f>
        <v>0</v>
      </c>
      <c r="N1329" s="293">
        <f ca="1">IF(OFFSET(N1329,-$D1329,0)="n/a","n/a",IF(N$5&gt;OFFSET(N1329,-$D1329,0)+$D1329,$E1329-SUM($G1329:M1329),($E1329-SUM($G1329:M1329))/(OFFSET(N1329,-$D1329,0)-(N$5-$D1329-1))))</f>
        <v>0</v>
      </c>
    </row>
    <row r="1330" spans="1:14" ht="12.75" hidden="1" customHeight="1" outlineLevel="2" x14ac:dyDescent="0.25">
      <c r="A1330" s="3"/>
      <c r="B1330" s="3"/>
      <c r="C1330" s="392"/>
      <c r="D1330" s="3">
        <v>4</v>
      </c>
      <c r="E1330" s="290">
        <f ca="1"/>
        <v>0</v>
      </c>
      <c r="F1330" s="291"/>
      <c r="G1330" s="294"/>
      <c r="H1330" s="294"/>
      <c r="I1330" s="294"/>
      <c r="J1330" s="292"/>
      <c r="K1330" s="293">
        <f ca="1">IF(OFFSET(K1330,-$D1330,0)="n/a","n/a",IF(K$5&gt;OFFSET(K1330,-$D1330,0)+$D1330,$E1330-SUM($G1330:J1330),($E1330-SUM($G1330:J1330))/(OFFSET(K1330,-$D1330,0)-(K$5-$D1330-1))))</f>
        <v>0</v>
      </c>
      <c r="L1330" s="293">
        <f ca="1">IF(OFFSET(L1330,-$D1330,0)="n/a","n/a",IF(L$5&gt;OFFSET(L1330,-$D1330,0)+$D1330,$E1330-SUM($G1330:K1330),($E1330-SUM($G1330:K1330))/(OFFSET(L1330,-$D1330,0)-(L$5-$D1330-1))))</f>
        <v>0</v>
      </c>
      <c r="M1330" s="293">
        <f ca="1">IF(OFFSET(M1330,-$D1330,0)="n/a","n/a",IF(M$5&gt;OFFSET(M1330,-$D1330,0)+$D1330,$E1330-SUM($G1330:L1330),($E1330-SUM($G1330:L1330))/(OFFSET(M1330,-$D1330,0)-(M$5-$D1330-1))))</f>
        <v>0</v>
      </c>
      <c r="N1330" s="293">
        <f ca="1">IF(OFFSET(N1330,-$D1330,0)="n/a","n/a",IF(N$5&gt;OFFSET(N1330,-$D1330,0)+$D1330,$E1330-SUM($G1330:M1330),($E1330-SUM($G1330:M1330))/(OFFSET(N1330,-$D1330,0)-(N$5-$D1330-1))))</f>
        <v>0</v>
      </c>
    </row>
    <row r="1331" spans="1:14" ht="12.75" hidden="1" customHeight="1" outlineLevel="2" x14ac:dyDescent="0.25">
      <c r="A1331" s="3"/>
      <c r="B1331" s="3"/>
      <c r="C1331" s="392"/>
      <c r="D1331" s="3">
        <v>5</v>
      </c>
      <c r="E1331" s="290">
        <f ca="1"/>
        <v>0</v>
      </c>
      <c r="F1331" s="291"/>
      <c r="G1331" s="294"/>
      <c r="H1331" s="294"/>
      <c r="I1331" s="294"/>
      <c r="J1331" s="294"/>
      <c r="K1331" s="292"/>
      <c r="L1331" s="293">
        <f ca="1">IF(OFFSET(L1331,-$D1331,0)="n/a","n/a",IF(L$5&gt;OFFSET(L1331,-$D1331,0)+$D1331,$E1331-SUM($G1331:K1331),($E1331-SUM($G1331:K1331))/(OFFSET(L1331,-$D1331,0)-(L$5-$D1331-1))))</f>
        <v>0</v>
      </c>
      <c r="M1331" s="293">
        <f ca="1">IF(OFFSET(M1331,-$D1331,0)="n/a","n/a",IF(M$5&gt;OFFSET(M1331,-$D1331,0)+$D1331,$E1331-SUM($G1331:L1331),($E1331-SUM($G1331:L1331))/(OFFSET(M1331,-$D1331,0)-(M$5-$D1331-1))))</f>
        <v>0</v>
      </c>
      <c r="N1331" s="293">
        <f ca="1">IF(OFFSET(N1331,-$D1331,0)="n/a","n/a",IF(N$5&gt;OFFSET(N1331,-$D1331,0)+$D1331,$E1331-SUM($G1331:M1331),($E1331-SUM($G1331:M1331))/(OFFSET(N1331,-$D1331,0)-(N$5-$D1331-1))))</f>
        <v>0</v>
      </c>
    </row>
    <row r="1332" spans="1:14" ht="12.75" hidden="1" customHeight="1" outlineLevel="2" x14ac:dyDescent="0.25">
      <c r="A1332" s="3"/>
      <c r="B1332" s="3"/>
      <c r="C1332" s="392"/>
      <c r="D1332" s="3">
        <v>6</v>
      </c>
      <c r="E1332" s="290">
        <f ca="1"/>
        <v>0</v>
      </c>
      <c r="F1332" s="291"/>
      <c r="G1332" s="294"/>
      <c r="H1332" s="294"/>
      <c r="I1332" s="294"/>
      <c r="J1332" s="294"/>
      <c r="K1332" s="294"/>
      <c r="L1332" s="292"/>
      <c r="M1332" s="293">
        <f ca="1">IF(OFFSET(M1332,-$D1332,0)="n/a","n/a",IF(M$5&gt;OFFSET(M1332,-$D1332,0)+$D1332,$E1332-SUM($G1332:L1332),($E1332-SUM($G1332:L1332))/(OFFSET(M1332,-$D1332,0)-(M$5-$D1332-1))))</f>
        <v>0</v>
      </c>
      <c r="N1332" s="293">
        <f ca="1">IF(OFFSET(N1332,-$D1332,0)="n/a","n/a",IF(N$5&gt;OFFSET(N1332,-$D1332,0)+$D1332,$E1332-SUM($G1332:M1332),($E1332-SUM($G1332:M1332))/(OFFSET(N1332,-$D1332,0)-(N$5-$D1332-1))))</f>
        <v>0</v>
      </c>
    </row>
    <row r="1333" spans="1:14" ht="12.75" hidden="1" customHeight="1" outlineLevel="2" x14ac:dyDescent="0.25">
      <c r="A1333" s="3"/>
      <c r="B1333" s="3"/>
      <c r="C1333" s="392"/>
      <c r="D1333" s="3">
        <v>7</v>
      </c>
      <c r="E1333" s="290">
        <f ca="1"/>
        <v>0</v>
      </c>
      <c r="F1333" s="291"/>
      <c r="G1333" s="294"/>
      <c r="H1333" s="294"/>
      <c r="I1333" s="294"/>
      <c r="J1333" s="294"/>
      <c r="K1333" s="294"/>
      <c r="L1333" s="294"/>
      <c r="M1333" s="292"/>
      <c r="N1333" s="293">
        <f ca="1">IF(OFFSET(N1333,-$D1333,0)="n/a","n/a",IF(N$5&gt;OFFSET(N1333,-$D1333,0)+$D1333,$E1333-SUM($G1333:M1333),($E1333-SUM($G1333:M1333))/(OFFSET(N1333,-$D1333,0)-(N$5-$D1333-1))))</f>
        <v>0</v>
      </c>
    </row>
    <row r="1334" spans="1:14" ht="12.75" hidden="1" customHeight="1" outlineLevel="2" x14ac:dyDescent="0.25">
      <c r="A1334" s="3"/>
      <c r="B1334" s="3"/>
      <c r="C1334" s="392"/>
      <c r="D1334" s="3">
        <v>8</v>
      </c>
      <c r="E1334" s="290">
        <f ca="1"/>
        <v>0</v>
      </c>
      <c r="F1334" s="291"/>
      <c r="G1334" s="294"/>
      <c r="H1334" s="294"/>
      <c r="I1334" s="294"/>
      <c r="J1334" s="294"/>
      <c r="K1334" s="294"/>
      <c r="L1334" s="294"/>
      <c r="M1334" s="294"/>
      <c r="N1334" s="292"/>
    </row>
    <row r="1335" spans="1:14" ht="12.75" hidden="1" customHeight="1" outlineLevel="2" x14ac:dyDescent="0.25">
      <c r="A1335" s="3"/>
      <c r="B1335" s="3"/>
      <c r="C1335" s="392"/>
      <c r="D1335" s="3">
        <v>9</v>
      </c>
      <c r="E1335" s="290" t="e">
        <f ca="1"/>
        <v>#N/A</v>
      </c>
      <c r="F1335" s="291"/>
      <c r="G1335" s="294"/>
      <c r="H1335" s="294"/>
      <c r="I1335" s="294"/>
      <c r="J1335" s="294"/>
      <c r="K1335" s="294"/>
      <c r="L1335" s="294"/>
      <c r="M1335" s="294"/>
      <c r="N1335" s="294"/>
    </row>
    <row r="1336" spans="1:14" ht="12.75" hidden="1" customHeight="1" outlineLevel="2" x14ac:dyDescent="0.25">
      <c r="A1336" s="3"/>
      <c r="B1336" s="3"/>
      <c r="C1336" s="392"/>
      <c r="D1336" s="3">
        <v>10</v>
      </c>
      <c r="E1336" s="290" t="e">
        <f ca="1"/>
        <v>#N/A</v>
      </c>
      <c r="F1336" s="291"/>
      <c r="G1336" s="294"/>
      <c r="H1336" s="294"/>
      <c r="I1336" s="294"/>
      <c r="J1336" s="294"/>
      <c r="K1336" s="294"/>
      <c r="L1336" s="294"/>
      <c r="M1336" s="294"/>
      <c r="N1336" s="294"/>
    </row>
    <row r="1337" spans="1:14" ht="12.75" hidden="1" customHeight="1" outlineLevel="2" x14ac:dyDescent="0.25">
      <c r="A1337" s="3"/>
      <c r="B1337" s="3"/>
      <c r="C1337" s="392"/>
      <c r="D1337" s="3">
        <v>11</v>
      </c>
      <c r="E1337" s="290" t="e">
        <f ca="1"/>
        <v>#N/A</v>
      </c>
      <c r="F1337" s="291"/>
      <c r="G1337" s="294"/>
      <c r="H1337" s="294"/>
      <c r="I1337" s="294"/>
      <c r="J1337" s="294"/>
      <c r="K1337" s="294"/>
      <c r="L1337" s="294"/>
      <c r="M1337" s="294"/>
      <c r="N1337" s="294"/>
    </row>
    <row r="1338" spans="1:14" ht="12.75" hidden="1" customHeight="1" outlineLevel="2" x14ac:dyDescent="0.25">
      <c r="A1338" s="3"/>
      <c r="B1338" s="3"/>
      <c r="C1338" s="392"/>
      <c r="D1338" s="3">
        <v>12</v>
      </c>
      <c r="E1338" s="290" t="e">
        <f ca="1"/>
        <v>#N/A</v>
      </c>
      <c r="F1338" s="291"/>
      <c r="G1338" s="294"/>
      <c r="H1338" s="294"/>
      <c r="I1338" s="294"/>
      <c r="J1338" s="294"/>
      <c r="K1338" s="294"/>
      <c r="L1338" s="294"/>
      <c r="M1338" s="294"/>
      <c r="N1338" s="294"/>
    </row>
    <row r="1339" spans="1:14" ht="12.75" hidden="1" customHeight="1" outlineLevel="2" x14ac:dyDescent="0.25">
      <c r="A1339" s="3"/>
      <c r="B1339" s="3"/>
      <c r="C1339" s="392"/>
      <c r="D1339" s="3">
        <v>13</v>
      </c>
      <c r="E1339" s="290" t="e">
        <f ca="1"/>
        <v>#N/A</v>
      </c>
      <c r="F1339" s="291"/>
      <c r="G1339" s="294"/>
      <c r="H1339" s="294"/>
      <c r="I1339" s="294"/>
      <c r="J1339" s="294"/>
      <c r="K1339" s="294"/>
      <c r="L1339" s="294"/>
      <c r="M1339" s="294"/>
      <c r="N1339" s="294"/>
    </row>
    <row r="1340" spans="1:14" ht="12.75" hidden="1" customHeight="1" outlineLevel="2" x14ac:dyDescent="0.25">
      <c r="A1340" s="3"/>
      <c r="B1340" s="3"/>
      <c r="C1340" s="392"/>
      <c r="D1340" s="3">
        <v>14</v>
      </c>
      <c r="E1340" s="290" t="e">
        <f ca="1"/>
        <v>#N/A</v>
      </c>
      <c r="F1340" s="291"/>
      <c r="G1340" s="294"/>
      <c r="H1340" s="294"/>
      <c r="I1340" s="294"/>
      <c r="J1340" s="294"/>
      <c r="K1340" s="294"/>
      <c r="L1340" s="294"/>
      <c r="M1340" s="294"/>
      <c r="N1340" s="294"/>
    </row>
    <row r="1341" spans="1:14" ht="12.75" hidden="1" customHeight="1" outlineLevel="2" x14ac:dyDescent="0.25">
      <c r="A1341" s="3"/>
      <c r="B1341" s="3"/>
      <c r="C1341" s="392"/>
      <c r="D1341" s="3">
        <v>15</v>
      </c>
      <c r="E1341" s="290" t="e">
        <f ca="1"/>
        <v>#N/A</v>
      </c>
      <c r="F1341" s="291"/>
      <c r="G1341" s="294"/>
      <c r="H1341" s="294"/>
      <c r="I1341" s="294"/>
      <c r="J1341" s="294"/>
      <c r="K1341" s="294"/>
      <c r="L1341" s="294"/>
      <c r="M1341" s="294"/>
      <c r="N1341" s="294"/>
    </row>
    <row r="1342" spans="1:14" ht="12.75" hidden="1" customHeight="1" outlineLevel="1" x14ac:dyDescent="0.25">
      <c r="A1342" s="3"/>
      <c r="B1342" s="145" t="str">
        <f ca="1">B1325</f>
        <v>Asset Type 018</v>
      </c>
      <c r="C1342" s="145" t="str">
        <f ca="1">C1325</f>
        <v>Description - Asset Type 018</v>
      </c>
      <c r="D1342" s="3"/>
      <c r="E1342" s="3"/>
      <c r="F1342" s="106" t="s">
        <v>44</v>
      </c>
      <c r="G1342" s="296">
        <f t="shared" ref="G1342:N1342" si="36">SUM(G1327:G1341)</f>
        <v>0</v>
      </c>
      <c r="H1342" s="296">
        <f t="shared" ca="1" si="36"/>
        <v>0</v>
      </c>
      <c r="I1342" s="296">
        <f t="shared" ca="1" si="36"/>
        <v>0</v>
      </c>
      <c r="J1342" s="296">
        <f t="shared" ca="1" si="36"/>
        <v>0</v>
      </c>
      <c r="K1342" s="296">
        <f t="shared" ca="1" si="36"/>
        <v>0</v>
      </c>
      <c r="L1342" s="296">
        <f t="shared" ca="1" si="36"/>
        <v>0</v>
      </c>
      <c r="M1342" s="296">
        <f t="shared" ca="1" si="36"/>
        <v>0</v>
      </c>
      <c r="N1342" s="296">
        <f t="shared" ca="1" si="36"/>
        <v>0</v>
      </c>
    </row>
    <row r="1343" spans="1:14" ht="12.75" hidden="1" customHeight="1" outlineLevel="2" x14ac:dyDescent="0.25">
      <c r="A1343" s="217">
        <f>A1325+1</f>
        <v>19</v>
      </c>
      <c r="B1343" s="22" t="str">
        <f ca="1">OFFSET($B$13,$A1343-1,0)</f>
        <v>Asset Type 019</v>
      </c>
      <c r="C1343" s="22" t="str">
        <f ca="1">OFFSET($C$13,$A1343-1,0)</f>
        <v>Description - Asset Type 019</v>
      </c>
      <c r="D1343" s="3"/>
      <c r="E1343" s="109"/>
      <c r="F1343" s="108" t="s">
        <v>41</v>
      </c>
      <c r="G1343" s="295">
        <f t="shared" ref="G1343:N1343" ca="1" si="37">VLOOKUP($B1343,$B$13:$N$512,5+G$5,FALSE)</f>
        <v>0</v>
      </c>
      <c r="H1343" s="295">
        <f t="shared" ca="1" si="37"/>
        <v>0</v>
      </c>
      <c r="I1343" s="295">
        <f t="shared" ca="1" si="37"/>
        <v>0</v>
      </c>
      <c r="J1343" s="295">
        <f t="shared" ca="1" si="37"/>
        <v>0</v>
      </c>
      <c r="K1343" s="295">
        <f t="shared" ca="1" si="37"/>
        <v>0</v>
      </c>
      <c r="L1343" s="295">
        <f t="shared" ca="1" si="37"/>
        <v>0</v>
      </c>
      <c r="M1343" s="295">
        <f t="shared" ca="1" si="37"/>
        <v>0</v>
      </c>
      <c r="N1343" s="295">
        <f t="shared" ca="1" si="37"/>
        <v>0</v>
      </c>
    </row>
    <row r="1344" spans="1:14" ht="12.75" hidden="1" customHeight="1" outlineLevel="2" x14ac:dyDescent="0.25">
      <c r="A1344" s="3"/>
      <c r="B1344" s="3"/>
      <c r="C1344" s="21"/>
      <c r="D1344" s="3"/>
      <c r="E1344" s="107"/>
      <c r="F1344" s="106" t="s">
        <v>42</v>
      </c>
      <c r="G1344" s="111">
        <f ca="1">VLOOKUP($B1343,'Input Sheet'!$B$12:$N$511,5+G$5,FALSE)</f>
        <v>0</v>
      </c>
      <c r="H1344" s="111">
        <f ca="1">VLOOKUP($B1343,'Input Sheet'!$B$12:$N$511,5+H$5,FALSE)</f>
        <v>0</v>
      </c>
      <c r="I1344" s="111">
        <f ca="1">VLOOKUP($B1343,'Input Sheet'!$B$12:$N$511,5+I$5,FALSE)</f>
        <v>0</v>
      </c>
      <c r="J1344" s="111">
        <f ca="1">VLOOKUP($B1343,'Input Sheet'!$B$12:$N$511,5+J$5,FALSE)</f>
        <v>0</v>
      </c>
      <c r="K1344" s="111">
        <f ca="1">VLOOKUP($B1343,'Input Sheet'!$B$12:$N$511,5+K$5,FALSE)</f>
        <v>0</v>
      </c>
      <c r="L1344" s="111">
        <f ca="1">VLOOKUP($B1343,'Input Sheet'!$B$12:$N$511,5+L$5,FALSE)</f>
        <v>0</v>
      </c>
      <c r="M1344" s="111">
        <f ca="1">VLOOKUP($B1343,'Input Sheet'!$B$12:$N$511,5+M$5,FALSE)</f>
        <v>0</v>
      </c>
      <c r="N1344" s="111">
        <f ca="1">VLOOKUP($B1343,'Input Sheet'!$B$12:$N$511,5+N$5,FALSE)</f>
        <v>0</v>
      </c>
    </row>
    <row r="1345" spans="1:14" ht="12.75" hidden="1" customHeight="1" outlineLevel="2" x14ac:dyDescent="0.25">
      <c r="A1345" s="3"/>
      <c r="B1345" s="3"/>
      <c r="C1345" s="3"/>
      <c r="D1345" s="3">
        <v>1</v>
      </c>
      <c r="E1345" s="290">
        <f t="array" aca="1" ref="E1345:E1359" ca="1">TRANSPOSE(G1343:N1343)</f>
        <v>0</v>
      </c>
      <c r="F1345" s="291"/>
      <c r="G1345" s="292"/>
      <c r="H1345" s="293">
        <f ca="1">IF(OFFSET(H1345,-$D1345,0)="n/a","n/a",IF(H$5&gt;OFFSET(H1345,-$D1345,0)+$D1345,$E1345-SUM($G1345:G1345),($E1345-SUM($G1345:G1345))/(OFFSET(H1345,-$D1345,0)-(H$5-$D1345-1))))</f>
        <v>0</v>
      </c>
      <c r="I1345" s="293">
        <f ca="1">IF(OFFSET(I1345,-$D1345,0)="n/a","n/a",IF(I$5&gt;OFFSET(I1345,-$D1345,0)+$D1345,$E1345-SUM($G1345:H1345),($E1345-SUM($G1345:H1345))/(OFFSET(I1345,-$D1345,0)-(I$5-$D1345-1))))</f>
        <v>0</v>
      </c>
      <c r="J1345" s="293">
        <f ca="1">IF(OFFSET(J1345,-$D1345,0)="n/a","n/a",IF(J$5&gt;OFFSET(J1345,-$D1345,0)+$D1345,$E1345-SUM($G1345:I1345),($E1345-SUM($G1345:I1345))/(OFFSET(J1345,-$D1345,0)-(J$5-$D1345-1))))</f>
        <v>0</v>
      </c>
      <c r="K1345" s="293">
        <f ca="1">IF(OFFSET(K1345,-$D1345,0)="n/a","n/a",IF(K$5&gt;OFFSET(K1345,-$D1345,0)+$D1345,$E1345-SUM($G1345:J1345),($E1345-SUM($G1345:J1345))/(OFFSET(K1345,-$D1345,0)-(K$5-$D1345-1))))</f>
        <v>0</v>
      </c>
      <c r="L1345" s="293">
        <f ca="1">IF(OFFSET(L1345,-$D1345,0)="n/a","n/a",IF(L$5&gt;OFFSET(L1345,-$D1345,0)+$D1345,$E1345-SUM($G1345:K1345),($E1345-SUM($G1345:K1345))/(OFFSET(L1345,-$D1345,0)-(L$5-$D1345-1))))</f>
        <v>0</v>
      </c>
      <c r="M1345" s="293">
        <f ca="1">IF(OFFSET(M1345,-$D1345,0)="n/a","n/a",IF(M$5&gt;OFFSET(M1345,-$D1345,0)+$D1345,$E1345-SUM($G1345:L1345),($E1345-SUM($G1345:L1345))/(OFFSET(M1345,-$D1345,0)-(M$5-$D1345-1))))</f>
        <v>0</v>
      </c>
      <c r="N1345" s="293">
        <f ca="1">IF(OFFSET(N1345,-$D1345,0)="n/a","n/a",IF(N$5&gt;OFFSET(N1345,-$D1345,0)+$D1345,$E1345-SUM($G1345:M1345),($E1345-SUM($G1345:M1345))/(OFFSET(N1345,-$D1345,0)-(N$5-$D1345-1))))</f>
        <v>0</v>
      </c>
    </row>
    <row r="1346" spans="1:14" ht="12.75" hidden="1" customHeight="1" outlineLevel="2" x14ac:dyDescent="0.25">
      <c r="A1346" s="3"/>
      <c r="B1346" s="3"/>
      <c r="C1346" s="392" t="s">
        <v>43</v>
      </c>
      <c r="D1346" s="3">
        <v>2</v>
      </c>
      <c r="E1346" s="290">
        <f ca="1"/>
        <v>0</v>
      </c>
      <c r="F1346" s="291"/>
      <c r="G1346" s="294"/>
      <c r="H1346" s="292"/>
      <c r="I1346" s="293">
        <f ca="1">IF(OFFSET(I1346,-$D1346,0)="n/a","n/a",IF(I$5&gt;OFFSET(I1346,-$D1346,0)+$D1346,$E1346-SUM($G1346:H1346),($E1346-SUM($G1346:H1346))/(OFFSET(I1346,-$D1346,0)-(I$5-$D1346-1))))</f>
        <v>0</v>
      </c>
      <c r="J1346" s="293">
        <f ca="1">IF(OFFSET(J1346,-$D1346,0)="n/a","n/a",IF(J$5&gt;OFFSET(J1346,-$D1346,0)+$D1346,$E1346-SUM($G1346:I1346),($E1346-SUM($G1346:I1346))/(OFFSET(J1346,-$D1346,0)-(J$5-$D1346-1))))</f>
        <v>0</v>
      </c>
      <c r="K1346" s="293">
        <f ca="1">IF(OFFSET(K1346,-$D1346,0)="n/a","n/a",IF(K$5&gt;OFFSET(K1346,-$D1346,0)+$D1346,$E1346-SUM($G1346:J1346),($E1346-SUM($G1346:J1346))/(OFFSET(K1346,-$D1346,0)-(K$5-$D1346-1))))</f>
        <v>0</v>
      </c>
      <c r="L1346" s="293">
        <f ca="1">IF(OFFSET(L1346,-$D1346,0)="n/a","n/a",IF(L$5&gt;OFFSET(L1346,-$D1346,0)+$D1346,$E1346-SUM($G1346:K1346),($E1346-SUM($G1346:K1346))/(OFFSET(L1346,-$D1346,0)-(L$5-$D1346-1))))</f>
        <v>0</v>
      </c>
      <c r="M1346" s="293">
        <f ca="1">IF(OFFSET(M1346,-$D1346,0)="n/a","n/a",IF(M$5&gt;OFFSET(M1346,-$D1346,0)+$D1346,$E1346-SUM($G1346:L1346),($E1346-SUM($G1346:L1346))/(OFFSET(M1346,-$D1346,0)-(M$5-$D1346-1))))</f>
        <v>0</v>
      </c>
      <c r="N1346" s="293">
        <f ca="1">IF(OFFSET(N1346,-$D1346,0)="n/a","n/a",IF(N$5&gt;OFFSET(N1346,-$D1346,0)+$D1346,$E1346-SUM($G1346:M1346),($E1346-SUM($G1346:M1346))/(OFFSET(N1346,-$D1346,0)-(N$5-$D1346-1))))</f>
        <v>0</v>
      </c>
    </row>
    <row r="1347" spans="1:14" ht="12.75" hidden="1" customHeight="1" outlineLevel="2" x14ac:dyDescent="0.25">
      <c r="A1347" s="3"/>
      <c r="B1347" s="3"/>
      <c r="C1347" s="392"/>
      <c r="D1347" s="3">
        <v>3</v>
      </c>
      <c r="E1347" s="290">
        <f ca="1"/>
        <v>0</v>
      </c>
      <c r="F1347" s="291"/>
      <c r="G1347" s="294"/>
      <c r="H1347" s="294"/>
      <c r="I1347" s="292"/>
      <c r="J1347" s="293">
        <f ca="1">IF(OFFSET(J1347,-$D1347,0)="n/a","n/a",IF(J$5&gt;OFFSET(J1347,-$D1347,0)+$D1347,$E1347-SUM($G1347:I1347),($E1347-SUM($G1347:I1347))/(OFFSET(J1347,-$D1347,0)-(J$5-$D1347-1))))</f>
        <v>0</v>
      </c>
      <c r="K1347" s="293">
        <f ca="1">IF(OFFSET(K1347,-$D1347,0)="n/a","n/a",IF(K$5&gt;OFFSET(K1347,-$D1347,0)+$D1347,$E1347-SUM($G1347:J1347),($E1347-SUM($G1347:J1347))/(OFFSET(K1347,-$D1347,0)-(K$5-$D1347-1))))</f>
        <v>0</v>
      </c>
      <c r="L1347" s="293">
        <f ca="1">IF(OFFSET(L1347,-$D1347,0)="n/a","n/a",IF(L$5&gt;OFFSET(L1347,-$D1347,0)+$D1347,$E1347-SUM($G1347:K1347),($E1347-SUM($G1347:K1347))/(OFFSET(L1347,-$D1347,0)-(L$5-$D1347-1))))</f>
        <v>0</v>
      </c>
      <c r="M1347" s="293">
        <f ca="1">IF(OFFSET(M1347,-$D1347,0)="n/a","n/a",IF(M$5&gt;OFFSET(M1347,-$D1347,0)+$D1347,$E1347-SUM($G1347:L1347),($E1347-SUM($G1347:L1347))/(OFFSET(M1347,-$D1347,0)-(M$5-$D1347-1))))</f>
        <v>0</v>
      </c>
      <c r="N1347" s="293">
        <f ca="1">IF(OFFSET(N1347,-$D1347,0)="n/a","n/a",IF(N$5&gt;OFFSET(N1347,-$D1347,0)+$D1347,$E1347-SUM($G1347:M1347),($E1347-SUM($G1347:M1347))/(OFFSET(N1347,-$D1347,0)-(N$5-$D1347-1))))</f>
        <v>0</v>
      </c>
    </row>
    <row r="1348" spans="1:14" ht="12.75" hidden="1" customHeight="1" outlineLevel="2" x14ac:dyDescent="0.25">
      <c r="A1348" s="3"/>
      <c r="B1348" s="3"/>
      <c r="C1348" s="392"/>
      <c r="D1348" s="3">
        <v>4</v>
      </c>
      <c r="E1348" s="290">
        <f ca="1"/>
        <v>0</v>
      </c>
      <c r="F1348" s="291"/>
      <c r="G1348" s="294"/>
      <c r="H1348" s="294"/>
      <c r="I1348" s="294"/>
      <c r="J1348" s="292"/>
      <c r="K1348" s="293">
        <f ca="1">IF(OFFSET(K1348,-$D1348,0)="n/a","n/a",IF(K$5&gt;OFFSET(K1348,-$D1348,0)+$D1348,$E1348-SUM($G1348:J1348),($E1348-SUM($G1348:J1348))/(OFFSET(K1348,-$D1348,0)-(K$5-$D1348-1))))</f>
        <v>0</v>
      </c>
      <c r="L1348" s="293">
        <f ca="1">IF(OFFSET(L1348,-$D1348,0)="n/a","n/a",IF(L$5&gt;OFFSET(L1348,-$D1348,0)+$D1348,$E1348-SUM($G1348:K1348),($E1348-SUM($G1348:K1348))/(OFFSET(L1348,-$D1348,0)-(L$5-$D1348-1))))</f>
        <v>0</v>
      </c>
      <c r="M1348" s="293">
        <f ca="1">IF(OFFSET(M1348,-$D1348,0)="n/a","n/a",IF(M$5&gt;OFFSET(M1348,-$D1348,0)+$D1348,$E1348-SUM($G1348:L1348),($E1348-SUM($G1348:L1348))/(OFFSET(M1348,-$D1348,0)-(M$5-$D1348-1))))</f>
        <v>0</v>
      </c>
      <c r="N1348" s="293">
        <f ca="1">IF(OFFSET(N1348,-$D1348,0)="n/a","n/a",IF(N$5&gt;OFFSET(N1348,-$D1348,0)+$D1348,$E1348-SUM($G1348:M1348),($E1348-SUM($G1348:M1348))/(OFFSET(N1348,-$D1348,0)-(N$5-$D1348-1))))</f>
        <v>0</v>
      </c>
    </row>
    <row r="1349" spans="1:14" ht="12.75" hidden="1" customHeight="1" outlineLevel="2" x14ac:dyDescent="0.25">
      <c r="A1349" s="3"/>
      <c r="B1349" s="3"/>
      <c r="C1349" s="392"/>
      <c r="D1349" s="3">
        <v>5</v>
      </c>
      <c r="E1349" s="290">
        <f ca="1"/>
        <v>0</v>
      </c>
      <c r="F1349" s="291"/>
      <c r="G1349" s="294"/>
      <c r="H1349" s="294"/>
      <c r="I1349" s="294"/>
      <c r="J1349" s="294"/>
      <c r="K1349" s="292"/>
      <c r="L1349" s="293">
        <f ca="1">IF(OFFSET(L1349,-$D1349,0)="n/a","n/a",IF(L$5&gt;OFFSET(L1349,-$D1349,0)+$D1349,$E1349-SUM($G1349:K1349),($E1349-SUM($G1349:K1349))/(OFFSET(L1349,-$D1349,0)-(L$5-$D1349-1))))</f>
        <v>0</v>
      </c>
      <c r="M1349" s="293">
        <f ca="1">IF(OFFSET(M1349,-$D1349,0)="n/a","n/a",IF(M$5&gt;OFFSET(M1349,-$D1349,0)+$D1349,$E1349-SUM($G1349:L1349),($E1349-SUM($G1349:L1349))/(OFFSET(M1349,-$D1349,0)-(M$5-$D1349-1))))</f>
        <v>0</v>
      </c>
      <c r="N1349" s="293">
        <f ca="1">IF(OFFSET(N1349,-$D1349,0)="n/a","n/a",IF(N$5&gt;OFFSET(N1349,-$D1349,0)+$D1349,$E1349-SUM($G1349:M1349),($E1349-SUM($G1349:M1349))/(OFFSET(N1349,-$D1349,0)-(N$5-$D1349-1))))</f>
        <v>0</v>
      </c>
    </row>
    <row r="1350" spans="1:14" ht="12.75" hidden="1" customHeight="1" outlineLevel="2" x14ac:dyDescent="0.25">
      <c r="A1350" s="3"/>
      <c r="B1350" s="3"/>
      <c r="C1350" s="392"/>
      <c r="D1350" s="3">
        <v>6</v>
      </c>
      <c r="E1350" s="290">
        <f ca="1"/>
        <v>0</v>
      </c>
      <c r="F1350" s="291"/>
      <c r="G1350" s="294"/>
      <c r="H1350" s="294"/>
      <c r="I1350" s="294"/>
      <c r="J1350" s="294"/>
      <c r="K1350" s="294"/>
      <c r="L1350" s="292"/>
      <c r="M1350" s="293">
        <f ca="1">IF(OFFSET(M1350,-$D1350,0)="n/a","n/a",IF(M$5&gt;OFFSET(M1350,-$D1350,0)+$D1350,$E1350-SUM($G1350:L1350),($E1350-SUM($G1350:L1350))/(OFFSET(M1350,-$D1350,0)-(M$5-$D1350-1))))</f>
        <v>0</v>
      </c>
      <c r="N1350" s="293">
        <f ca="1">IF(OFFSET(N1350,-$D1350,0)="n/a","n/a",IF(N$5&gt;OFFSET(N1350,-$D1350,0)+$D1350,$E1350-SUM($G1350:M1350),($E1350-SUM($G1350:M1350))/(OFFSET(N1350,-$D1350,0)-(N$5-$D1350-1))))</f>
        <v>0</v>
      </c>
    </row>
    <row r="1351" spans="1:14" ht="12.75" hidden="1" customHeight="1" outlineLevel="2" x14ac:dyDescent="0.25">
      <c r="A1351" s="3"/>
      <c r="B1351" s="3"/>
      <c r="C1351" s="392"/>
      <c r="D1351" s="3">
        <v>7</v>
      </c>
      <c r="E1351" s="290">
        <f ca="1"/>
        <v>0</v>
      </c>
      <c r="F1351" s="291"/>
      <c r="G1351" s="294"/>
      <c r="H1351" s="294"/>
      <c r="I1351" s="294"/>
      <c r="J1351" s="294"/>
      <c r="K1351" s="294"/>
      <c r="L1351" s="294"/>
      <c r="M1351" s="292"/>
      <c r="N1351" s="293">
        <f ca="1">IF(OFFSET(N1351,-$D1351,0)="n/a","n/a",IF(N$5&gt;OFFSET(N1351,-$D1351,0)+$D1351,$E1351-SUM($G1351:M1351),($E1351-SUM($G1351:M1351))/(OFFSET(N1351,-$D1351,0)-(N$5-$D1351-1))))</f>
        <v>0</v>
      </c>
    </row>
    <row r="1352" spans="1:14" ht="12.75" hidden="1" customHeight="1" outlineLevel="2" x14ac:dyDescent="0.25">
      <c r="A1352" s="3"/>
      <c r="B1352" s="3"/>
      <c r="C1352" s="392"/>
      <c r="D1352" s="3">
        <v>8</v>
      </c>
      <c r="E1352" s="290">
        <f ca="1"/>
        <v>0</v>
      </c>
      <c r="F1352" s="291"/>
      <c r="G1352" s="294"/>
      <c r="H1352" s="294"/>
      <c r="I1352" s="294"/>
      <c r="J1352" s="294"/>
      <c r="K1352" s="294"/>
      <c r="L1352" s="294"/>
      <c r="M1352" s="294"/>
      <c r="N1352" s="292"/>
    </row>
    <row r="1353" spans="1:14" ht="12.75" hidden="1" customHeight="1" outlineLevel="2" x14ac:dyDescent="0.25">
      <c r="A1353" s="3"/>
      <c r="B1353" s="3"/>
      <c r="C1353" s="392"/>
      <c r="D1353" s="3">
        <v>9</v>
      </c>
      <c r="E1353" s="290" t="e">
        <f ca="1"/>
        <v>#N/A</v>
      </c>
      <c r="F1353" s="291"/>
      <c r="G1353" s="294"/>
      <c r="H1353" s="294"/>
      <c r="I1353" s="294"/>
      <c r="J1353" s="294"/>
      <c r="K1353" s="294"/>
      <c r="L1353" s="294"/>
      <c r="M1353" s="294"/>
      <c r="N1353" s="294"/>
    </row>
    <row r="1354" spans="1:14" ht="12.75" hidden="1" customHeight="1" outlineLevel="2" x14ac:dyDescent="0.25">
      <c r="A1354" s="3"/>
      <c r="B1354" s="3"/>
      <c r="C1354" s="392"/>
      <c r="D1354" s="3">
        <v>10</v>
      </c>
      <c r="E1354" s="290" t="e">
        <f ca="1"/>
        <v>#N/A</v>
      </c>
      <c r="F1354" s="291"/>
      <c r="G1354" s="294"/>
      <c r="H1354" s="294"/>
      <c r="I1354" s="294"/>
      <c r="J1354" s="294"/>
      <c r="K1354" s="294"/>
      <c r="L1354" s="294"/>
      <c r="M1354" s="294"/>
      <c r="N1354" s="294"/>
    </row>
    <row r="1355" spans="1:14" ht="12.75" hidden="1" customHeight="1" outlineLevel="2" x14ac:dyDescent="0.25">
      <c r="A1355" s="3"/>
      <c r="B1355" s="3"/>
      <c r="C1355" s="392"/>
      <c r="D1355" s="3">
        <v>11</v>
      </c>
      <c r="E1355" s="290" t="e">
        <f ca="1"/>
        <v>#N/A</v>
      </c>
      <c r="F1355" s="291"/>
      <c r="G1355" s="294"/>
      <c r="H1355" s="294"/>
      <c r="I1355" s="294"/>
      <c r="J1355" s="294"/>
      <c r="K1355" s="294"/>
      <c r="L1355" s="294"/>
      <c r="M1355" s="294"/>
      <c r="N1355" s="294"/>
    </row>
    <row r="1356" spans="1:14" ht="12.75" hidden="1" customHeight="1" outlineLevel="2" x14ac:dyDescent="0.25">
      <c r="A1356" s="3"/>
      <c r="B1356" s="3"/>
      <c r="C1356" s="392"/>
      <c r="D1356" s="3">
        <v>12</v>
      </c>
      <c r="E1356" s="290" t="e">
        <f ca="1"/>
        <v>#N/A</v>
      </c>
      <c r="F1356" s="291"/>
      <c r="G1356" s="294"/>
      <c r="H1356" s="294"/>
      <c r="I1356" s="294"/>
      <c r="J1356" s="294"/>
      <c r="K1356" s="294"/>
      <c r="L1356" s="294"/>
      <c r="M1356" s="294"/>
      <c r="N1356" s="294"/>
    </row>
    <row r="1357" spans="1:14" ht="12.75" hidden="1" customHeight="1" outlineLevel="2" x14ac:dyDescent="0.25">
      <c r="A1357" s="3"/>
      <c r="B1357" s="3"/>
      <c r="C1357" s="392"/>
      <c r="D1357" s="3">
        <v>13</v>
      </c>
      <c r="E1357" s="290" t="e">
        <f ca="1"/>
        <v>#N/A</v>
      </c>
      <c r="F1357" s="291"/>
      <c r="G1357" s="294"/>
      <c r="H1357" s="294"/>
      <c r="I1357" s="294"/>
      <c r="J1357" s="294"/>
      <c r="K1357" s="294"/>
      <c r="L1357" s="294"/>
      <c r="M1357" s="294"/>
      <c r="N1357" s="294"/>
    </row>
    <row r="1358" spans="1:14" ht="12.75" hidden="1" customHeight="1" outlineLevel="2" x14ac:dyDescent="0.25">
      <c r="A1358" s="3"/>
      <c r="B1358" s="3"/>
      <c r="C1358" s="392"/>
      <c r="D1358" s="3">
        <v>14</v>
      </c>
      <c r="E1358" s="290" t="e">
        <f ca="1"/>
        <v>#N/A</v>
      </c>
      <c r="F1358" s="291"/>
      <c r="G1358" s="294"/>
      <c r="H1358" s="294"/>
      <c r="I1358" s="294"/>
      <c r="J1358" s="294"/>
      <c r="K1358" s="294"/>
      <c r="L1358" s="294"/>
      <c r="M1358" s="294"/>
      <c r="N1358" s="294"/>
    </row>
    <row r="1359" spans="1:14" ht="12.75" hidden="1" customHeight="1" outlineLevel="2" x14ac:dyDescent="0.25">
      <c r="A1359" s="3"/>
      <c r="B1359" s="3"/>
      <c r="C1359" s="392"/>
      <c r="D1359" s="3">
        <v>15</v>
      </c>
      <c r="E1359" s="290" t="e">
        <f ca="1"/>
        <v>#N/A</v>
      </c>
      <c r="F1359" s="291"/>
      <c r="G1359" s="294"/>
      <c r="H1359" s="294"/>
      <c r="I1359" s="294"/>
      <c r="J1359" s="294"/>
      <c r="K1359" s="294"/>
      <c r="L1359" s="294"/>
      <c r="M1359" s="294"/>
      <c r="N1359" s="294"/>
    </row>
    <row r="1360" spans="1:14" ht="12.75" hidden="1" customHeight="1" outlineLevel="1" x14ac:dyDescent="0.25">
      <c r="A1360" s="3"/>
      <c r="B1360" s="145" t="str">
        <f ca="1">B1343</f>
        <v>Asset Type 019</v>
      </c>
      <c r="C1360" s="145" t="str">
        <f ca="1">C1343</f>
        <v>Description - Asset Type 019</v>
      </c>
      <c r="D1360" s="3"/>
      <c r="E1360" s="3"/>
      <c r="F1360" s="106" t="s">
        <v>44</v>
      </c>
      <c r="G1360" s="296">
        <f t="shared" ref="G1360:N1360" si="38">SUM(G1345:G1359)</f>
        <v>0</v>
      </c>
      <c r="H1360" s="296">
        <f t="shared" ca="1" si="38"/>
        <v>0</v>
      </c>
      <c r="I1360" s="296">
        <f t="shared" ca="1" si="38"/>
        <v>0</v>
      </c>
      <c r="J1360" s="296">
        <f t="shared" ca="1" si="38"/>
        <v>0</v>
      </c>
      <c r="K1360" s="296">
        <f t="shared" ca="1" si="38"/>
        <v>0</v>
      </c>
      <c r="L1360" s="296">
        <f t="shared" ca="1" si="38"/>
        <v>0</v>
      </c>
      <c r="M1360" s="296">
        <f t="shared" ca="1" si="38"/>
        <v>0</v>
      </c>
      <c r="N1360" s="296">
        <f t="shared" ca="1" si="38"/>
        <v>0</v>
      </c>
    </row>
    <row r="1361" spans="1:14" ht="12.75" hidden="1" customHeight="1" outlineLevel="2" x14ac:dyDescent="0.25">
      <c r="A1361" s="217">
        <f>A1343+1</f>
        <v>20</v>
      </c>
      <c r="B1361" s="22" t="str">
        <f ca="1">OFFSET($B$13,$A1361-1,0)</f>
        <v>Asset Type 020</v>
      </c>
      <c r="C1361" s="22" t="str">
        <f ca="1">OFFSET($C$13,$A1361-1,0)</f>
        <v>Description - Asset Type 020</v>
      </c>
      <c r="D1361" s="3"/>
      <c r="E1361" s="109"/>
      <c r="F1361" s="108" t="s">
        <v>41</v>
      </c>
      <c r="G1361" s="295">
        <f t="shared" ref="G1361:N1361" ca="1" si="39">VLOOKUP($B1361,$B$13:$N$512,5+G$5,FALSE)</f>
        <v>0</v>
      </c>
      <c r="H1361" s="295">
        <f t="shared" ca="1" si="39"/>
        <v>0</v>
      </c>
      <c r="I1361" s="295">
        <f t="shared" ca="1" si="39"/>
        <v>0</v>
      </c>
      <c r="J1361" s="295">
        <f t="shared" ca="1" si="39"/>
        <v>0</v>
      </c>
      <c r="K1361" s="295">
        <f t="shared" ca="1" si="39"/>
        <v>0</v>
      </c>
      <c r="L1361" s="295">
        <f t="shared" ca="1" si="39"/>
        <v>0</v>
      </c>
      <c r="M1361" s="295">
        <f t="shared" ca="1" si="39"/>
        <v>0</v>
      </c>
      <c r="N1361" s="295">
        <f t="shared" ca="1" si="39"/>
        <v>0</v>
      </c>
    </row>
    <row r="1362" spans="1:14" ht="12.75" hidden="1" customHeight="1" outlineLevel="2" x14ac:dyDescent="0.25">
      <c r="A1362" s="3"/>
      <c r="B1362" s="3"/>
      <c r="C1362" s="21"/>
      <c r="D1362" s="3"/>
      <c r="E1362" s="107"/>
      <c r="F1362" s="106" t="s">
        <v>42</v>
      </c>
      <c r="G1362" s="111">
        <f ca="1">VLOOKUP($B1361,'Input Sheet'!$B$12:$N$511,5+G$5,FALSE)</f>
        <v>0</v>
      </c>
      <c r="H1362" s="111">
        <f ca="1">VLOOKUP($B1361,'Input Sheet'!$B$12:$N$511,5+H$5,FALSE)</f>
        <v>0</v>
      </c>
      <c r="I1362" s="111">
        <f ca="1">VLOOKUP($B1361,'Input Sheet'!$B$12:$N$511,5+I$5,FALSE)</f>
        <v>0</v>
      </c>
      <c r="J1362" s="111">
        <f ca="1">VLOOKUP($B1361,'Input Sheet'!$B$12:$N$511,5+J$5,FALSE)</f>
        <v>0</v>
      </c>
      <c r="K1362" s="111">
        <f ca="1">VLOOKUP($B1361,'Input Sheet'!$B$12:$N$511,5+K$5,FALSE)</f>
        <v>0</v>
      </c>
      <c r="L1362" s="111">
        <f ca="1">VLOOKUP($B1361,'Input Sheet'!$B$12:$N$511,5+L$5,FALSE)</f>
        <v>0</v>
      </c>
      <c r="M1362" s="111">
        <f ca="1">VLOOKUP($B1361,'Input Sheet'!$B$12:$N$511,5+M$5,FALSE)</f>
        <v>0</v>
      </c>
      <c r="N1362" s="111">
        <f ca="1">VLOOKUP($B1361,'Input Sheet'!$B$12:$N$511,5+N$5,FALSE)</f>
        <v>0</v>
      </c>
    </row>
    <row r="1363" spans="1:14" ht="12.75" hidden="1" customHeight="1" outlineLevel="2" x14ac:dyDescent="0.25">
      <c r="A1363" s="3"/>
      <c r="B1363" s="3"/>
      <c r="C1363" s="3"/>
      <c r="D1363" s="3">
        <v>1</v>
      </c>
      <c r="E1363" s="290">
        <f t="array" aca="1" ref="E1363:E1377" ca="1">TRANSPOSE(G1361:N1361)</f>
        <v>0</v>
      </c>
      <c r="F1363" s="291"/>
      <c r="G1363" s="292"/>
      <c r="H1363" s="293">
        <f ca="1">IF(OFFSET(H1363,-$D1363,0)="n/a","n/a",IF(H$5&gt;OFFSET(H1363,-$D1363,0)+$D1363,$E1363-SUM($G1363:G1363),($E1363-SUM($G1363:G1363))/(OFFSET(H1363,-$D1363,0)-(H$5-$D1363-1))))</f>
        <v>0</v>
      </c>
      <c r="I1363" s="293">
        <f ca="1">IF(OFFSET(I1363,-$D1363,0)="n/a","n/a",IF(I$5&gt;OFFSET(I1363,-$D1363,0)+$D1363,$E1363-SUM($G1363:H1363),($E1363-SUM($G1363:H1363))/(OFFSET(I1363,-$D1363,0)-(I$5-$D1363-1))))</f>
        <v>0</v>
      </c>
      <c r="J1363" s="293">
        <f ca="1">IF(OFFSET(J1363,-$D1363,0)="n/a","n/a",IF(J$5&gt;OFFSET(J1363,-$D1363,0)+$D1363,$E1363-SUM($G1363:I1363),($E1363-SUM($G1363:I1363))/(OFFSET(J1363,-$D1363,0)-(J$5-$D1363-1))))</f>
        <v>0</v>
      </c>
      <c r="K1363" s="293">
        <f ca="1">IF(OFFSET(K1363,-$D1363,0)="n/a","n/a",IF(K$5&gt;OFFSET(K1363,-$D1363,0)+$D1363,$E1363-SUM($G1363:J1363),($E1363-SUM($G1363:J1363))/(OFFSET(K1363,-$D1363,0)-(K$5-$D1363-1))))</f>
        <v>0</v>
      </c>
      <c r="L1363" s="293">
        <f ca="1">IF(OFFSET(L1363,-$D1363,0)="n/a","n/a",IF(L$5&gt;OFFSET(L1363,-$D1363,0)+$D1363,$E1363-SUM($G1363:K1363),($E1363-SUM($G1363:K1363))/(OFFSET(L1363,-$D1363,0)-(L$5-$D1363-1))))</f>
        <v>0</v>
      </c>
      <c r="M1363" s="293">
        <f ca="1">IF(OFFSET(M1363,-$D1363,0)="n/a","n/a",IF(M$5&gt;OFFSET(M1363,-$D1363,0)+$D1363,$E1363-SUM($G1363:L1363),($E1363-SUM($G1363:L1363))/(OFFSET(M1363,-$D1363,0)-(M$5-$D1363-1))))</f>
        <v>0</v>
      </c>
      <c r="N1363" s="293">
        <f ca="1">IF(OFFSET(N1363,-$D1363,0)="n/a","n/a",IF(N$5&gt;OFFSET(N1363,-$D1363,0)+$D1363,$E1363-SUM($G1363:M1363),($E1363-SUM($G1363:M1363))/(OFFSET(N1363,-$D1363,0)-(N$5-$D1363-1))))</f>
        <v>0</v>
      </c>
    </row>
    <row r="1364" spans="1:14" ht="12.75" hidden="1" customHeight="1" outlineLevel="2" x14ac:dyDescent="0.25">
      <c r="A1364" s="3"/>
      <c r="B1364" s="3"/>
      <c r="C1364" s="392" t="s">
        <v>43</v>
      </c>
      <c r="D1364" s="3">
        <v>2</v>
      </c>
      <c r="E1364" s="290">
        <f ca="1"/>
        <v>0</v>
      </c>
      <c r="F1364" s="291"/>
      <c r="G1364" s="294"/>
      <c r="H1364" s="292"/>
      <c r="I1364" s="293">
        <f ca="1">IF(OFFSET(I1364,-$D1364,0)="n/a","n/a",IF(I$5&gt;OFFSET(I1364,-$D1364,0)+$D1364,$E1364-SUM($G1364:H1364),($E1364-SUM($G1364:H1364))/(OFFSET(I1364,-$D1364,0)-(I$5-$D1364-1))))</f>
        <v>0</v>
      </c>
      <c r="J1364" s="293">
        <f ca="1">IF(OFFSET(J1364,-$D1364,0)="n/a","n/a",IF(J$5&gt;OFFSET(J1364,-$D1364,0)+$D1364,$E1364-SUM($G1364:I1364),($E1364-SUM($G1364:I1364))/(OFFSET(J1364,-$D1364,0)-(J$5-$D1364-1))))</f>
        <v>0</v>
      </c>
      <c r="K1364" s="293">
        <f ca="1">IF(OFFSET(K1364,-$D1364,0)="n/a","n/a",IF(K$5&gt;OFFSET(K1364,-$D1364,0)+$D1364,$E1364-SUM($G1364:J1364),($E1364-SUM($G1364:J1364))/(OFFSET(K1364,-$D1364,0)-(K$5-$D1364-1))))</f>
        <v>0</v>
      </c>
      <c r="L1364" s="293">
        <f ca="1">IF(OFFSET(L1364,-$D1364,0)="n/a","n/a",IF(L$5&gt;OFFSET(L1364,-$D1364,0)+$D1364,$E1364-SUM($G1364:K1364),($E1364-SUM($G1364:K1364))/(OFFSET(L1364,-$D1364,0)-(L$5-$D1364-1))))</f>
        <v>0</v>
      </c>
      <c r="M1364" s="293">
        <f ca="1">IF(OFFSET(M1364,-$D1364,0)="n/a","n/a",IF(M$5&gt;OFFSET(M1364,-$D1364,0)+$D1364,$E1364-SUM($G1364:L1364),($E1364-SUM($G1364:L1364))/(OFFSET(M1364,-$D1364,0)-(M$5-$D1364-1))))</f>
        <v>0</v>
      </c>
      <c r="N1364" s="293">
        <f ca="1">IF(OFFSET(N1364,-$D1364,0)="n/a","n/a",IF(N$5&gt;OFFSET(N1364,-$D1364,0)+$D1364,$E1364-SUM($G1364:M1364),($E1364-SUM($G1364:M1364))/(OFFSET(N1364,-$D1364,0)-(N$5-$D1364-1))))</f>
        <v>0</v>
      </c>
    </row>
    <row r="1365" spans="1:14" ht="12.75" hidden="1" customHeight="1" outlineLevel="2" x14ac:dyDescent="0.25">
      <c r="A1365" s="3"/>
      <c r="B1365" s="3"/>
      <c r="C1365" s="392"/>
      <c r="D1365" s="3">
        <v>3</v>
      </c>
      <c r="E1365" s="290">
        <f ca="1"/>
        <v>0</v>
      </c>
      <c r="F1365" s="291"/>
      <c r="G1365" s="294"/>
      <c r="H1365" s="294"/>
      <c r="I1365" s="292"/>
      <c r="J1365" s="293">
        <f ca="1">IF(OFFSET(J1365,-$D1365,0)="n/a","n/a",IF(J$5&gt;OFFSET(J1365,-$D1365,0)+$D1365,$E1365-SUM($G1365:I1365),($E1365-SUM($G1365:I1365))/(OFFSET(J1365,-$D1365,0)-(J$5-$D1365-1))))</f>
        <v>0</v>
      </c>
      <c r="K1365" s="293">
        <f ca="1">IF(OFFSET(K1365,-$D1365,0)="n/a","n/a",IF(K$5&gt;OFFSET(K1365,-$D1365,0)+$D1365,$E1365-SUM($G1365:J1365),($E1365-SUM($G1365:J1365))/(OFFSET(K1365,-$D1365,0)-(K$5-$D1365-1))))</f>
        <v>0</v>
      </c>
      <c r="L1365" s="293">
        <f ca="1">IF(OFFSET(L1365,-$D1365,0)="n/a","n/a",IF(L$5&gt;OFFSET(L1365,-$D1365,0)+$D1365,$E1365-SUM($G1365:K1365),($E1365-SUM($G1365:K1365))/(OFFSET(L1365,-$D1365,0)-(L$5-$D1365-1))))</f>
        <v>0</v>
      </c>
      <c r="M1365" s="293">
        <f ca="1">IF(OFFSET(M1365,-$D1365,0)="n/a","n/a",IF(M$5&gt;OFFSET(M1365,-$D1365,0)+$D1365,$E1365-SUM($G1365:L1365),($E1365-SUM($G1365:L1365))/(OFFSET(M1365,-$D1365,0)-(M$5-$D1365-1))))</f>
        <v>0</v>
      </c>
      <c r="N1365" s="293">
        <f ca="1">IF(OFFSET(N1365,-$D1365,0)="n/a","n/a",IF(N$5&gt;OFFSET(N1365,-$D1365,0)+$D1365,$E1365-SUM($G1365:M1365),($E1365-SUM($G1365:M1365))/(OFFSET(N1365,-$D1365,0)-(N$5-$D1365-1))))</f>
        <v>0</v>
      </c>
    </row>
    <row r="1366" spans="1:14" ht="12.75" hidden="1" customHeight="1" outlineLevel="2" x14ac:dyDescent="0.25">
      <c r="A1366" s="3"/>
      <c r="B1366" s="3"/>
      <c r="C1366" s="392"/>
      <c r="D1366" s="3">
        <v>4</v>
      </c>
      <c r="E1366" s="290">
        <f ca="1"/>
        <v>0</v>
      </c>
      <c r="F1366" s="291"/>
      <c r="G1366" s="294"/>
      <c r="H1366" s="294"/>
      <c r="I1366" s="294"/>
      <c r="J1366" s="292"/>
      <c r="K1366" s="293">
        <f ca="1">IF(OFFSET(K1366,-$D1366,0)="n/a","n/a",IF(K$5&gt;OFFSET(K1366,-$D1366,0)+$D1366,$E1366-SUM($G1366:J1366),($E1366-SUM($G1366:J1366))/(OFFSET(K1366,-$D1366,0)-(K$5-$D1366-1))))</f>
        <v>0</v>
      </c>
      <c r="L1366" s="293">
        <f ca="1">IF(OFFSET(L1366,-$D1366,0)="n/a","n/a",IF(L$5&gt;OFFSET(L1366,-$D1366,0)+$D1366,$E1366-SUM($G1366:K1366),($E1366-SUM($G1366:K1366))/(OFFSET(L1366,-$D1366,0)-(L$5-$D1366-1))))</f>
        <v>0</v>
      </c>
      <c r="M1366" s="293">
        <f ca="1">IF(OFFSET(M1366,-$D1366,0)="n/a","n/a",IF(M$5&gt;OFFSET(M1366,-$D1366,0)+$D1366,$E1366-SUM($G1366:L1366),($E1366-SUM($G1366:L1366))/(OFFSET(M1366,-$D1366,0)-(M$5-$D1366-1))))</f>
        <v>0</v>
      </c>
      <c r="N1366" s="293">
        <f ca="1">IF(OFFSET(N1366,-$D1366,0)="n/a","n/a",IF(N$5&gt;OFFSET(N1366,-$D1366,0)+$D1366,$E1366-SUM($G1366:M1366),($E1366-SUM($G1366:M1366))/(OFFSET(N1366,-$D1366,0)-(N$5-$D1366-1))))</f>
        <v>0</v>
      </c>
    </row>
    <row r="1367" spans="1:14" ht="12.75" hidden="1" customHeight="1" outlineLevel="2" x14ac:dyDescent="0.25">
      <c r="A1367" s="3"/>
      <c r="B1367" s="3"/>
      <c r="C1367" s="392"/>
      <c r="D1367" s="3">
        <v>5</v>
      </c>
      <c r="E1367" s="290">
        <f ca="1"/>
        <v>0</v>
      </c>
      <c r="F1367" s="291"/>
      <c r="G1367" s="294"/>
      <c r="H1367" s="294"/>
      <c r="I1367" s="294"/>
      <c r="J1367" s="294"/>
      <c r="K1367" s="292"/>
      <c r="L1367" s="293">
        <f ca="1">IF(OFFSET(L1367,-$D1367,0)="n/a","n/a",IF(L$5&gt;OFFSET(L1367,-$D1367,0)+$D1367,$E1367-SUM($G1367:K1367),($E1367-SUM($G1367:K1367))/(OFFSET(L1367,-$D1367,0)-(L$5-$D1367-1))))</f>
        <v>0</v>
      </c>
      <c r="M1367" s="293">
        <f ca="1">IF(OFFSET(M1367,-$D1367,0)="n/a","n/a",IF(M$5&gt;OFFSET(M1367,-$D1367,0)+$D1367,$E1367-SUM($G1367:L1367),($E1367-SUM($G1367:L1367))/(OFFSET(M1367,-$D1367,0)-(M$5-$D1367-1))))</f>
        <v>0</v>
      </c>
      <c r="N1367" s="293">
        <f ca="1">IF(OFFSET(N1367,-$D1367,0)="n/a","n/a",IF(N$5&gt;OFFSET(N1367,-$D1367,0)+$D1367,$E1367-SUM($G1367:M1367),($E1367-SUM($G1367:M1367))/(OFFSET(N1367,-$D1367,0)-(N$5-$D1367-1))))</f>
        <v>0</v>
      </c>
    </row>
    <row r="1368" spans="1:14" ht="12.75" hidden="1" customHeight="1" outlineLevel="2" x14ac:dyDescent="0.25">
      <c r="A1368" s="3"/>
      <c r="B1368" s="3"/>
      <c r="C1368" s="392"/>
      <c r="D1368" s="3">
        <v>6</v>
      </c>
      <c r="E1368" s="290">
        <f ca="1"/>
        <v>0</v>
      </c>
      <c r="F1368" s="291"/>
      <c r="G1368" s="294"/>
      <c r="H1368" s="294"/>
      <c r="I1368" s="294"/>
      <c r="J1368" s="294"/>
      <c r="K1368" s="294"/>
      <c r="L1368" s="292"/>
      <c r="M1368" s="293">
        <f ca="1">IF(OFFSET(M1368,-$D1368,0)="n/a","n/a",IF(M$5&gt;OFFSET(M1368,-$D1368,0)+$D1368,$E1368-SUM($G1368:L1368),($E1368-SUM($G1368:L1368))/(OFFSET(M1368,-$D1368,0)-(M$5-$D1368-1))))</f>
        <v>0</v>
      </c>
      <c r="N1368" s="293">
        <f ca="1">IF(OFFSET(N1368,-$D1368,0)="n/a","n/a",IF(N$5&gt;OFFSET(N1368,-$D1368,0)+$D1368,$E1368-SUM($G1368:M1368),($E1368-SUM($G1368:M1368))/(OFFSET(N1368,-$D1368,0)-(N$5-$D1368-1))))</f>
        <v>0</v>
      </c>
    </row>
    <row r="1369" spans="1:14" ht="12.75" hidden="1" customHeight="1" outlineLevel="2" x14ac:dyDescent="0.25">
      <c r="A1369" s="3"/>
      <c r="B1369" s="3"/>
      <c r="C1369" s="392"/>
      <c r="D1369" s="3">
        <v>7</v>
      </c>
      <c r="E1369" s="290">
        <f ca="1"/>
        <v>0</v>
      </c>
      <c r="F1369" s="291"/>
      <c r="G1369" s="294"/>
      <c r="H1369" s="294"/>
      <c r="I1369" s="294"/>
      <c r="J1369" s="294"/>
      <c r="K1369" s="294"/>
      <c r="L1369" s="294"/>
      <c r="M1369" s="292"/>
      <c r="N1369" s="293">
        <f ca="1">IF(OFFSET(N1369,-$D1369,0)="n/a","n/a",IF(N$5&gt;OFFSET(N1369,-$D1369,0)+$D1369,$E1369-SUM($G1369:M1369),($E1369-SUM($G1369:M1369))/(OFFSET(N1369,-$D1369,0)-(N$5-$D1369-1))))</f>
        <v>0</v>
      </c>
    </row>
    <row r="1370" spans="1:14" ht="12.75" hidden="1" customHeight="1" outlineLevel="2" x14ac:dyDescent="0.25">
      <c r="A1370" s="3"/>
      <c r="B1370" s="3"/>
      <c r="C1370" s="392"/>
      <c r="D1370" s="3">
        <v>8</v>
      </c>
      <c r="E1370" s="290">
        <f ca="1"/>
        <v>0</v>
      </c>
      <c r="F1370" s="291"/>
      <c r="G1370" s="294"/>
      <c r="H1370" s="294"/>
      <c r="I1370" s="294"/>
      <c r="J1370" s="294"/>
      <c r="K1370" s="294"/>
      <c r="L1370" s="294"/>
      <c r="M1370" s="294"/>
      <c r="N1370" s="292"/>
    </row>
    <row r="1371" spans="1:14" ht="12.75" hidden="1" customHeight="1" outlineLevel="2" x14ac:dyDescent="0.25">
      <c r="A1371" s="3"/>
      <c r="B1371" s="3"/>
      <c r="C1371" s="392"/>
      <c r="D1371" s="3">
        <v>9</v>
      </c>
      <c r="E1371" s="290" t="e">
        <f ca="1"/>
        <v>#N/A</v>
      </c>
      <c r="F1371" s="291"/>
      <c r="G1371" s="294"/>
      <c r="H1371" s="294"/>
      <c r="I1371" s="294"/>
      <c r="J1371" s="294"/>
      <c r="K1371" s="294"/>
      <c r="L1371" s="294"/>
      <c r="M1371" s="294"/>
      <c r="N1371" s="294"/>
    </row>
    <row r="1372" spans="1:14" ht="12.75" hidden="1" customHeight="1" outlineLevel="2" x14ac:dyDescent="0.25">
      <c r="A1372" s="3"/>
      <c r="B1372" s="3"/>
      <c r="C1372" s="392"/>
      <c r="D1372" s="3">
        <v>10</v>
      </c>
      <c r="E1372" s="290" t="e">
        <f ca="1"/>
        <v>#N/A</v>
      </c>
      <c r="F1372" s="291"/>
      <c r="G1372" s="294"/>
      <c r="H1372" s="294"/>
      <c r="I1372" s="294"/>
      <c r="J1372" s="294"/>
      <c r="K1372" s="294"/>
      <c r="L1372" s="294"/>
      <c r="M1372" s="294"/>
      <c r="N1372" s="294"/>
    </row>
    <row r="1373" spans="1:14" ht="12.75" hidden="1" customHeight="1" outlineLevel="2" x14ac:dyDescent="0.25">
      <c r="A1373" s="3"/>
      <c r="B1373" s="3"/>
      <c r="C1373" s="392"/>
      <c r="D1373" s="3">
        <v>11</v>
      </c>
      <c r="E1373" s="290" t="e">
        <f ca="1"/>
        <v>#N/A</v>
      </c>
      <c r="F1373" s="291"/>
      <c r="G1373" s="294"/>
      <c r="H1373" s="294"/>
      <c r="I1373" s="294"/>
      <c r="J1373" s="294"/>
      <c r="K1373" s="294"/>
      <c r="L1373" s="294"/>
      <c r="M1373" s="294"/>
      <c r="N1373" s="294"/>
    </row>
    <row r="1374" spans="1:14" ht="12.75" hidden="1" customHeight="1" outlineLevel="2" x14ac:dyDescent="0.25">
      <c r="A1374" s="3"/>
      <c r="B1374" s="3"/>
      <c r="C1374" s="392"/>
      <c r="D1374" s="3">
        <v>12</v>
      </c>
      <c r="E1374" s="290" t="e">
        <f ca="1"/>
        <v>#N/A</v>
      </c>
      <c r="F1374" s="291"/>
      <c r="G1374" s="294"/>
      <c r="H1374" s="294"/>
      <c r="I1374" s="294"/>
      <c r="J1374" s="294"/>
      <c r="K1374" s="294"/>
      <c r="L1374" s="294"/>
      <c r="M1374" s="294"/>
      <c r="N1374" s="294"/>
    </row>
    <row r="1375" spans="1:14" ht="12.75" hidden="1" customHeight="1" outlineLevel="2" x14ac:dyDescent="0.25">
      <c r="A1375" s="3"/>
      <c r="B1375" s="3"/>
      <c r="C1375" s="392"/>
      <c r="D1375" s="3">
        <v>13</v>
      </c>
      <c r="E1375" s="290" t="e">
        <f ca="1"/>
        <v>#N/A</v>
      </c>
      <c r="F1375" s="291"/>
      <c r="G1375" s="294"/>
      <c r="H1375" s="294"/>
      <c r="I1375" s="294"/>
      <c r="J1375" s="294"/>
      <c r="K1375" s="294"/>
      <c r="L1375" s="294"/>
      <c r="M1375" s="294"/>
      <c r="N1375" s="294"/>
    </row>
    <row r="1376" spans="1:14" ht="12.75" hidden="1" customHeight="1" outlineLevel="2" x14ac:dyDescent="0.25">
      <c r="A1376" s="3"/>
      <c r="B1376" s="3"/>
      <c r="C1376" s="392"/>
      <c r="D1376" s="3">
        <v>14</v>
      </c>
      <c r="E1376" s="290" t="e">
        <f ca="1"/>
        <v>#N/A</v>
      </c>
      <c r="F1376" s="291"/>
      <c r="G1376" s="294"/>
      <c r="H1376" s="294"/>
      <c r="I1376" s="294"/>
      <c r="J1376" s="294"/>
      <c r="K1376" s="294"/>
      <c r="L1376" s="294"/>
      <c r="M1376" s="294"/>
      <c r="N1376" s="294"/>
    </row>
    <row r="1377" spans="1:14" ht="12.75" hidden="1" customHeight="1" outlineLevel="2" x14ac:dyDescent="0.25">
      <c r="A1377" s="3"/>
      <c r="B1377" s="3"/>
      <c r="C1377" s="392"/>
      <c r="D1377" s="3">
        <v>15</v>
      </c>
      <c r="E1377" s="290" t="e">
        <f ca="1"/>
        <v>#N/A</v>
      </c>
      <c r="F1377" s="291"/>
      <c r="G1377" s="294"/>
      <c r="H1377" s="294"/>
      <c r="I1377" s="294"/>
      <c r="J1377" s="294"/>
      <c r="K1377" s="294"/>
      <c r="L1377" s="294"/>
      <c r="M1377" s="294"/>
      <c r="N1377" s="294"/>
    </row>
    <row r="1378" spans="1:14" ht="12.75" hidden="1" customHeight="1" outlineLevel="1" x14ac:dyDescent="0.25">
      <c r="A1378" s="3"/>
      <c r="B1378" s="145" t="str">
        <f ca="1">B1361</f>
        <v>Asset Type 020</v>
      </c>
      <c r="C1378" s="145" t="str">
        <f ca="1">C1361</f>
        <v>Description - Asset Type 020</v>
      </c>
      <c r="D1378" s="3"/>
      <c r="E1378" s="3"/>
      <c r="F1378" s="106" t="s">
        <v>44</v>
      </c>
      <c r="G1378" s="296">
        <f t="shared" ref="G1378:N1378" si="40">SUM(G1363:G1377)</f>
        <v>0</v>
      </c>
      <c r="H1378" s="296">
        <f t="shared" ca="1" si="40"/>
        <v>0</v>
      </c>
      <c r="I1378" s="296">
        <f t="shared" ca="1" si="40"/>
        <v>0</v>
      </c>
      <c r="J1378" s="296">
        <f t="shared" ca="1" si="40"/>
        <v>0</v>
      </c>
      <c r="K1378" s="296">
        <f t="shared" ca="1" si="40"/>
        <v>0</v>
      </c>
      <c r="L1378" s="296">
        <f t="shared" ca="1" si="40"/>
        <v>0</v>
      </c>
      <c r="M1378" s="296">
        <f t="shared" ca="1" si="40"/>
        <v>0</v>
      </c>
      <c r="N1378" s="296">
        <f t="shared" ca="1" si="40"/>
        <v>0</v>
      </c>
    </row>
    <row r="1379" spans="1:14" ht="12.75" hidden="1" customHeight="1" outlineLevel="2" x14ac:dyDescent="0.25">
      <c r="A1379" s="217">
        <f>A1361+1</f>
        <v>21</v>
      </c>
      <c r="B1379" s="22" t="str">
        <f ca="1">OFFSET($B$13,$A1379-1,0)</f>
        <v>Asset Type 021</v>
      </c>
      <c r="C1379" s="22" t="str">
        <f ca="1">OFFSET($C$13,$A1379-1,0)</f>
        <v>Description - Asset Type 021</v>
      </c>
      <c r="D1379" s="3"/>
      <c r="E1379" s="109"/>
      <c r="F1379" s="108" t="s">
        <v>41</v>
      </c>
      <c r="G1379" s="295">
        <f t="shared" ref="G1379:N1379" ca="1" si="41">VLOOKUP($B1379,$B$13:$N$512,5+G$5,FALSE)</f>
        <v>0</v>
      </c>
      <c r="H1379" s="295">
        <f t="shared" ca="1" si="41"/>
        <v>0</v>
      </c>
      <c r="I1379" s="295">
        <f t="shared" ca="1" si="41"/>
        <v>0</v>
      </c>
      <c r="J1379" s="295">
        <f t="shared" ca="1" si="41"/>
        <v>0</v>
      </c>
      <c r="K1379" s="295">
        <f t="shared" ca="1" si="41"/>
        <v>0</v>
      </c>
      <c r="L1379" s="295">
        <f t="shared" ca="1" si="41"/>
        <v>0</v>
      </c>
      <c r="M1379" s="295">
        <f t="shared" ca="1" si="41"/>
        <v>0</v>
      </c>
      <c r="N1379" s="295">
        <f t="shared" ca="1" si="41"/>
        <v>0</v>
      </c>
    </row>
    <row r="1380" spans="1:14" ht="12.75" hidden="1" customHeight="1" outlineLevel="2" x14ac:dyDescent="0.25">
      <c r="A1380" s="3"/>
      <c r="B1380" s="3"/>
      <c r="C1380" s="21"/>
      <c r="D1380" s="3"/>
      <c r="E1380" s="107"/>
      <c r="F1380" s="106" t="s">
        <v>42</v>
      </c>
      <c r="G1380" s="111">
        <f ca="1">VLOOKUP($B1379,'Input Sheet'!$B$12:$N$511,5+G$5,FALSE)</f>
        <v>0</v>
      </c>
      <c r="H1380" s="111">
        <f ca="1">VLOOKUP($B1379,'Input Sheet'!$B$12:$N$511,5+H$5,FALSE)</f>
        <v>0</v>
      </c>
      <c r="I1380" s="111">
        <f ca="1">VLOOKUP($B1379,'Input Sheet'!$B$12:$N$511,5+I$5,FALSE)</f>
        <v>0</v>
      </c>
      <c r="J1380" s="111">
        <f ca="1">VLOOKUP($B1379,'Input Sheet'!$B$12:$N$511,5+J$5,FALSE)</f>
        <v>0</v>
      </c>
      <c r="K1380" s="111">
        <f ca="1">VLOOKUP($B1379,'Input Sheet'!$B$12:$N$511,5+K$5,FALSE)</f>
        <v>0</v>
      </c>
      <c r="L1380" s="111">
        <f ca="1">VLOOKUP($B1379,'Input Sheet'!$B$12:$N$511,5+L$5,FALSE)</f>
        <v>0</v>
      </c>
      <c r="M1380" s="111">
        <f ca="1">VLOOKUP($B1379,'Input Sheet'!$B$12:$N$511,5+M$5,FALSE)</f>
        <v>0</v>
      </c>
      <c r="N1380" s="111">
        <f ca="1">VLOOKUP($B1379,'Input Sheet'!$B$12:$N$511,5+N$5,FALSE)</f>
        <v>0</v>
      </c>
    </row>
    <row r="1381" spans="1:14" ht="12.75" hidden="1" customHeight="1" outlineLevel="2" x14ac:dyDescent="0.25">
      <c r="A1381" s="3"/>
      <c r="B1381" s="3"/>
      <c r="C1381" s="3"/>
      <c r="D1381" s="3">
        <v>1</v>
      </c>
      <c r="E1381" s="290">
        <f t="array" aca="1" ref="E1381:E1395" ca="1">TRANSPOSE(G1379:N1379)</f>
        <v>0</v>
      </c>
      <c r="F1381" s="291"/>
      <c r="G1381" s="292"/>
      <c r="H1381" s="293">
        <f ca="1">IF(OFFSET(H1381,-$D1381,0)="n/a","n/a",IF(H$5&gt;OFFSET(H1381,-$D1381,0)+$D1381,$E1381-SUM($G1381:G1381),($E1381-SUM($G1381:G1381))/(OFFSET(H1381,-$D1381,0)-(H$5-$D1381-1))))</f>
        <v>0</v>
      </c>
      <c r="I1381" s="293">
        <f ca="1">IF(OFFSET(I1381,-$D1381,0)="n/a","n/a",IF(I$5&gt;OFFSET(I1381,-$D1381,0)+$D1381,$E1381-SUM($G1381:H1381),($E1381-SUM($G1381:H1381))/(OFFSET(I1381,-$D1381,0)-(I$5-$D1381-1))))</f>
        <v>0</v>
      </c>
      <c r="J1381" s="293">
        <f ca="1">IF(OFFSET(J1381,-$D1381,0)="n/a","n/a",IF(J$5&gt;OFFSET(J1381,-$D1381,0)+$D1381,$E1381-SUM($G1381:I1381),($E1381-SUM($G1381:I1381))/(OFFSET(J1381,-$D1381,0)-(J$5-$D1381-1))))</f>
        <v>0</v>
      </c>
      <c r="K1381" s="293">
        <f ca="1">IF(OFFSET(K1381,-$D1381,0)="n/a","n/a",IF(K$5&gt;OFFSET(K1381,-$D1381,0)+$D1381,$E1381-SUM($G1381:J1381),($E1381-SUM($G1381:J1381))/(OFFSET(K1381,-$D1381,0)-(K$5-$D1381-1))))</f>
        <v>0</v>
      </c>
      <c r="L1381" s="293">
        <f ca="1">IF(OFFSET(L1381,-$D1381,0)="n/a","n/a",IF(L$5&gt;OFFSET(L1381,-$D1381,0)+$D1381,$E1381-SUM($G1381:K1381),($E1381-SUM($G1381:K1381))/(OFFSET(L1381,-$D1381,0)-(L$5-$D1381-1))))</f>
        <v>0</v>
      </c>
      <c r="M1381" s="293">
        <f ca="1">IF(OFFSET(M1381,-$D1381,0)="n/a","n/a",IF(M$5&gt;OFFSET(M1381,-$D1381,0)+$D1381,$E1381-SUM($G1381:L1381),($E1381-SUM($G1381:L1381))/(OFFSET(M1381,-$D1381,0)-(M$5-$D1381-1))))</f>
        <v>0</v>
      </c>
      <c r="N1381" s="293">
        <f ca="1">IF(OFFSET(N1381,-$D1381,0)="n/a","n/a",IF(N$5&gt;OFFSET(N1381,-$D1381,0)+$D1381,$E1381-SUM($G1381:M1381),($E1381-SUM($G1381:M1381))/(OFFSET(N1381,-$D1381,0)-(N$5-$D1381-1))))</f>
        <v>0</v>
      </c>
    </row>
    <row r="1382" spans="1:14" ht="12.75" hidden="1" customHeight="1" outlineLevel="2" x14ac:dyDescent="0.25">
      <c r="A1382" s="3"/>
      <c r="B1382" s="3"/>
      <c r="C1382" s="392" t="s">
        <v>43</v>
      </c>
      <c r="D1382" s="3">
        <v>2</v>
      </c>
      <c r="E1382" s="290">
        <f ca="1"/>
        <v>0</v>
      </c>
      <c r="F1382" s="291"/>
      <c r="G1382" s="294"/>
      <c r="H1382" s="292"/>
      <c r="I1382" s="293">
        <f ca="1">IF(OFFSET(I1382,-$D1382,0)="n/a","n/a",IF(I$5&gt;OFFSET(I1382,-$D1382,0)+$D1382,$E1382-SUM($G1382:H1382),($E1382-SUM($G1382:H1382))/(OFFSET(I1382,-$D1382,0)-(I$5-$D1382-1))))</f>
        <v>0</v>
      </c>
      <c r="J1382" s="293">
        <f ca="1">IF(OFFSET(J1382,-$D1382,0)="n/a","n/a",IF(J$5&gt;OFFSET(J1382,-$D1382,0)+$D1382,$E1382-SUM($G1382:I1382),($E1382-SUM($G1382:I1382))/(OFFSET(J1382,-$D1382,0)-(J$5-$D1382-1))))</f>
        <v>0</v>
      </c>
      <c r="K1382" s="293">
        <f ca="1">IF(OFFSET(K1382,-$D1382,0)="n/a","n/a",IF(K$5&gt;OFFSET(K1382,-$D1382,0)+$D1382,$E1382-SUM($G1382:J1382),($E1382-SUM($G1382:J1382))/(OFFSET(K1382,-$D1382,0)-(K$5-$D1382-1))))</f>
        <v>0</v>
      </c>
      <c r="L1382" s="293">
        <f ca="1">IF(OFFSET(L1382,-$D1382,0)="n/a","n/a",IF(L$5&gt;OFFSET(L1382,-$D1382,0)+$D1382,$E1382-SUM($G1382:K1382),($E1382-SUM($G1382:K1382))/(OFFSET(L1382,-$D1382,0)-(L$5-$D1382-1))))</f>
        <v>0</v>
      </c>
      <c r="M1382" s="293">
        <f ca="1">IF(OFFSET(M1382,-$D1382,0)="n/a","n/a",IF(M$5&gt;OFFSET(M1382,-$D1382,0)+$D1382,$E1382-SUM($G1382:L1382),($E1382-SUM($G1382:L1382))/(OFFSET(M1382,-$D1382,0)-(M$5-$D1382-1))))</f>
        <v>0</v>
      </c>
      <c r="N1382" s="293">
        <f ca="1">IF(OFFSET(N1382,-$D1382,0)="n/a","n/a",IF(N$5&gt;OFFSET(N1382,-$D1382,0)+$D1382,$E1382-SUM($G1382:M1382),($E1382-SUM($G1382:M1382))/(OFFSET(N1382,-$D1382,0)-(N$5-$D1382-1))))</f>
        <v>0</v>
      </c>
    </row>
    <row r="1383" spans="1:14" ht="12.75" hidden="1" customHeight="1" outlineLevel="2" x14ac:dyDescent="0.25">
      <c r="A1383" s="3"/>
      <c r="B1383" s="3"/>
      <c r="C1383" s="392"/>
      <c r="D1383" s="3">
        <v>3</v>
      </c>
      <c r="E1383" s="290">
        <f ca="1"/>
        <v>0</v>
      </c>
      <c r="F1383" s="291"/>
      <c r="G1383" s="294"/>
      <c r="H1383" s="294"/>
      <c r="I1383" s="292"/>
      <c r="J1383" s="293">
        <f ca="1">IF(OFFSET(J1383,-$D1383,0)="n/a","n/a",IF(J$5&gt;OFFSET(J1383,-$D1383,0)+$D1383,$E1383-SUM($G1383:I1383),($E1383-SUM($G1383:I1383))/(OFFSET(J1383,-$D1383,0)-(J$5-$D1383-1))))</f>
        <v>0</v>
      </c>
      <c r="K1383" s="293">
        <f ca="1">IF(OFFSET(K1383,-$D1383,0)="n/a","n/a",IF(K$5&gt;OFFSET(K1383,-$D1383,0)+$D1383,$E1383-SUM($G1383:J1383),($E1383-SUM($G1383:J1383))/(OFFSET(K1383,-$D1383,0)-(K$5-$D1383-1))))</f>
        <v>0</v>
      </c>
      <c r="L1383" s="293">
        <f ca="1">IF(OFFSET(L1383,-$D1383,0)="n/a","n/a",IF(L$5&gt;OFFSET(L1383,-$D1383,0)+$D1383,$E1383-SUM($G1383:K1383),($E1383-SUM($G1383:K1383))/(OFFSET(L1383,-$D1383,0)-(L$5-$D1383-1))))</f>
        <v>0</v>
      </c>
      <c r="M1383" s="293">
        <f ca="1">IF(OFFSET(M1383,-$D1383,0)="n/a","n/a",IF(M$5&gt;OFFSET(M1383,-$D1383,0)+$D1383,$E1383-SUM($G1383:L1383),($E1383-SUM($G1383:L1383))/(OFFSET(M1383,-$D1383,0)-(M$5-$D1383-1))))</f>
        <v>0</v>
      </c>
      <c r="N1383" s="293">
        <f ca="1">IF(OFFSET(N1383,-$D1383,0)="n/a","n/a",IF(N$5&gt;OFFSET(N1383,-$D1383,0)+$D1383,$E1383-SUM($G1383:M1383),($E1383-SUM($G1383:M1383))/(OFFSET(N1383,-$D1383,0)-(N$5-$D1383-1))))</f>
        <v>0</v>
      </c>
    </row>
    <row r="1384" spans="1:14" ht="12.75" hidden="1" customHeight="1" outlineLevel="2" x14ac:dyDescent="0.25">
      <c r="A1384" s="3"/>
      <c r="B1384" s="3"/>
      <c r="C1384" s="392"/>
      <c r="D1384" s="3">
        <v>4</v>
      </c>
      <c r="E1384" s="290">
        <f ca="1"/>
        <v>0</v>
      </c>
      <c r="F1384" s="291"/>
      <c r="G1384" s="294"/>
      <c r="H1384" s="294"/>
      <c r="I1384" s="294"/>
      <c r="J1384" s="292"/>
      <c r="K1384" s="293">
        <f ca="1">IF(OFFSET(K1384,-$D1384,0)="n/a","n/a",IF(K$5&gt;OFFSET(K1384,-$D1384,0)+$D1384,$E1384-SUM($G1384:J1384),($E1384-SUM($G1384:J1384))/(OFFSET(K1384,-$D1384,0)-(K$5-$D1384-1))))</f>
        <v>0</v>
      </c>
      <c r="L1384" s="293">
        <f ca="1">IF(OFFSET(L1384,-$D1384,0)="n/a","n/a",IF(L$5&gt;OFFSET(L1384,-$D1384,0)+$D1384,$E1384-SUM($G1384:K1384),($E1384-SUM($G1384:K1384))/(OFFSET(L1384,-$D1384,0)-(L$5-$D1384-1))))</f>
        <v>0</v>
      </c>
      <c r="M1384" s="293">
        <f ca="1">IF(OFFSET(M1384,-$D1384,0)="n/a","n/a",IF(M$5&gt;OFFSET(M1384,-$D1384,0)+$D1384,$E1384-SUM($G1384:L1384),($E1384-SUM($G1384:L1384))/(OFFSET(M1384,-$D1384,0)-(M$5-$D1384-1))))</f>
        <v>0</v>
      </c>
      <c r="N1384" s="293">
        <f ca="1">IF(OFFSET(N1384,-$D1384,0)="n/a","n/a",IF(N$5&gt;OFFSET(N1384,-$D1384,0)+$D1384,$E1384-SUM($G1384:M1384),($E1384-SUM($G1384:M1384))/(OFFSET(N1384,-$D1384,0)-(N$5-$D1384-1))))</f>
        <v>0</v>
      </c>
    </row>
    <row r="1385" spans="1:14" ht="12.75" hidden="1" customHeight="1" outlineLevel="2" x14ac:dyDescent="0.25">
      <c r="A1385" s="3"/>
      <c r="B1385" s="3"/>
      <c r="C1385" s="392"/>
      <c r="D1385" s="3">
        <v>5</v>
      </c>
      <c r="E1385" s="290">
        <f ca="1"/>
        <v>0</v>
      </c>
      <c r="F1385" s="291"/>
      <c r="G1385" s="294"/>
      <c r="H1385" s="294"/>
      <c r="I1385" s="294"/>
      <c r="J1385" s="294"/>
      <c r="K1385" s="292"/>
      <c r="L1385" s="293">
        <f ca="1">IF(OFFSET(L1385,-$D1385,0)="n/a","n/a",IF(L$5&gt;OFFSET(L1385,-$D1385,0)+$D1385,$E1385-SUM($G1385:K1385),($E1385-SUM($G1385:K1385))/(OFFSET(L1385,-$D1385,0)-(L$5-$D1385-1))))</f>
        <v>0</v>
      </c>
      <c r="M1385" s="293">
        <f ca="1">IF(OFFSET(M1385,-$D1385,0)="n/a","n/a",IF(M$5&gt;OFFSET(M1385,-$D1385,0)+$D1385,$E1385-SUM($G1385:L1385),($E1385-SUM($G1385:L1385))/(OFFSET(M1385,-$D1385,0)-(M$5-$D1385-1))))</f>
        <v>0</v>
      </c>
      <c r="N1385" s="293">
        <f ca="1">IF(OFFSET(N1385,-$D1385,0)="n/a","n/a",IF(N$5&gt;OFFSET(N1385,-$D1385,0)+$D1385,$E1385-SUM($G1385:M1385),($E1385-SUM($G1385:M1385))/(OFFSET(N1385,-$D1385,0)-(N$5-$D1385-1))))</f>
        <v>0</v>
      </c>
    </row>
    <row r="1386" spans="1:14" ht="12.75" hidden="1" customHeight="1" outlineLevel="2" x14ac:dyDescent="0.25">
      <c r="A1386" s="3"/>
      <c r="B1386" s="3"/>
      <c r="C1386" s="392"/>
      <c r="D1386" s="3">
        <v>6</v>
      </c>
      <c r="E1386" s="290">
        <f ca="1"/>
        <v>0</v>
      </c>
      <c r="F1386" s="291"/>
      <c r="G1386" s="294"/>
      <c r="H1386" s="294"/>
      <c r="I1386" s="294"/>
      <c r="J1386" s="294"/>
      <c r="K1386" s="294"/>
      <c r="L1386" s="292"/>
      <c r="M1386" s="293">
        <f ca="1">IF(OFFSET(M1386,-$D1386,0)="n/a","n/a",IF(M$5&gt;OFFSET(M1386,-$D1386,0)+$D1386,$E1386-SUM($G1386:L1386),($E1386-SUM($G1386:L1386))/(OFFSET(M1386,-$D1386,0)-(M$5-$D1386-1))))</f>
        <v>0</v>
      </c>
      <c r="N1386" s="293">
        <f ca="1">IF(OFFSET(N1386,-$D1386,0)="n/a","n/a",IF(N$5&gt;OFFSET(N1386,-$D1386,0)+$D1386,$E1386-SUM($G1386:M1386),($E1386-SUM($G1386:M1386))/(OFFSET(N1386,-$D1386,0)-(N$5-$D1386-1))))</f>
        <v>0</v>
      </c>
    </row>
    <row r="1387" spans="1:14" ht="12.75" hidden="1" customHeight="1" outlineLevel="2" x14ac:dyDescent="0.25">
      <c r="A1387" s="3"/>
      <c r="B1387" s="3"/>
      <c r="C1387" s="392"/>
      <c r="D1387" s="3">
        <v>7</v>
      </c>
      <c r="E1387" s="290">
        <f ca="1"/>
        <v>0</v>
      </c>
      <c r="F1387" s="291"/>
      <c r="G1387" s="294"/>
      <c r="H1387" s="294"/>
      <c r="I1387" s="294"/>
      <c r="J1387" s="294"/>
      <c r="K1387" s="294"/>
      <c r="L1387" s="294"/>
      <c r="M1387" s="292"/>
      <c r="N1387" s="293">
        <f ca="1">IF(OFFSET(N1387,-$D1387,0)="n/a","n/a",IF(N$5&gt;OFFSET(N1387,-$D1387,0)+$D1387,$E1387-SUM($G1387:M1387),($E1387-SUM($G1387:M1387))/(OFFSET(N1387,-$D1387,0)-(N$5-$D1387-1))))</f>
        <v>0</v>
      </c>
    </row>
    <row r="1388" spans="1:14" ht="12.75" hidden="1" customHeight="1" outlineLevel="2" x14ac:dyDescent="0.25">
      <c r="A1388" s="3"/>
      <c r="B1388" s="3"/>
      <c r="C1388" s="392"/>
      <c r="D1388" s="3">
        <v>8</v>
      </c>
      <c r="E1388" s="290">
        <f ca="1"/>
        <v>0</v>
      </c>
      <c r="F1388" s="291"/>
      <c r="G1388" s="294"/>
      <c r="H1388" s="294"/>
      <c r="I1388" s="294"/>
      <c r="J1388" s="294"/>
      <c r="K1388" s="294"/>
      <c r="L1388" s="294"/>
      <c r="M1388" s="294"/>
      <c r="N1388" s="292"/>
    </row>
    <row r="1389" spans="1:14" ht="12.75" hidden="1" customHeight="1" outlineLevel="2" x14ac:dyDescent="0.25">
      <c r="A1389" s="3"/>
      <c r="B1389" s="3"/>
      <c r="C1389" s="392"/>
      <c r="D1389" s="3">
        <v>9</v>
      </c>
      <c r="E1389" s="290" t="e">
        <f ca="1"/>
        <v>#N/A</v>
      </c>
      <c r="F1389" s="291"/>
      <c r="G1389" s="294"/>
      <c r="H1389" s="294"/>
      <c r="I1389" s="294"/>
      <c r="J1389" s="294"/>
      <c r="K1389" s="294"/>
      <c r="L1389" s="294"/>
      <c r="M1389" s="294"/>
      <c r="N1389" s="294"/>
    </row>
    <row r="1390" spans="1:14" ht="12.75" hidden="1" customHeight="1" outlineLevel="2" x14ac:dyDescent="0.25">
      <c r="A1390" s="3"/>
      <c r="B1390" s="3"/>
      <c r="C1390" s="392"/>
      <c r="D1390" s="3">
        <v>10</v>
      </c>
      <c r="E1390" s="290" t="e">
        <f ca="1"/>
        <v>#N/A</v>
      </c>
      <c r="F1390" s="291"/>
      <c r="G1390" s="294"/>
      <c r="H1390" s="294"/>
      <c r="I1390" s="294"/>
      <c r="J1390" s="294"/>
      <c r="K1390" s="294"/>
      <c r="L1390" s="294"/>
      <c r="M1390" s="294"/>
      <c r="N1390" s="294"/>
    </row>
    <row r="1391" spans="1:14" ht="12.75" hidden="1" customHeight="1" outlineLevel="2" x14ac:dyDescent="0.25">
      <c r="A1391" s="3"/>
      <c r="B1391" s="3"/>
      <c r="C1391" s="392"/>
      <c r="D1391" s="3">
        <v>11</v>
      </c>
      <c r="E1391" s="290" t="e">
        <f ca="1"/>
        <v>#N/A</v>
      </c>
      <c r="F1391" s="291"/>
      <c r="G1391" s="294"/>
      <c r="H1391" s="294"/>
      <c r="I1391" s="294"/>
      <c r="J1391" s="294"/>
      <c r="K1391" s="294"/>
      <c r="L1391" s="294"/>
      <c r="M1391" s="294"/>
      <c r="N1391" s="294"/>
    </row>
    <row r="1392" spans="1:14" ht="12.75" hidden="1" customHeight="1" outlineLevel="2" x14ac:dyDescent="0.25">
      <c r="A1392" s="3"/>
      <c r="B1392" s="3"/>
      <c r="C1392" s="392"/>
      <c r="D1392" s="3">
        <v>12</v>
      </c>
      <c r="E1392" s="290" t="e">
        <f ca="1"/>
        <v>#N/A</v>
      </c>
      <c r="F1392" s="291"/>
      <c r="G1392" s="294"/>
      <c r="H1392" s="294"/>
      <c r="I1392" s="294"/>
      <c r="J1392" s="294"/>
      <c r="K1392" s="294"/>
      <c r="L1392" s="294"/>
      <c r="M1392" s="294"/>
      <c r="N1392" s="294"/>
    </row>
    <row r="1393" spans="1:14" ht="12.75" hidden="1" customHeight="1" outlineLevel="2" x14ac:dyDescent="0.25">
      <c r="A1393" s="3"/>
      <c r="B1393" s="3"/>
      <c r="C1393" s="392"/>
      <c r="D1393" s="3">
        <v>13</v>
      </c>
      <c r="E1393" s="290" t="e">
        <f ca="1"/>
        <v>#N/A</v>
      </c>
      <c r="F1393" s="291"/>
      <c r="G1393" s="294"/>
      <c r="H1393" s="294"/>
      <c r="I1393" s="294"/>
      <c r="J1393" s="294"/>
      <c r="K1393" s="294"/>
      <c r="L1393" s="294"/>
      <c r="M1393" s="294"/>
      <c r="N1393" s="294"/>
    </row>
    <row r="1394" spans="1:14" ht="12.75" hidden="1" customHeight="1" outlineLevel="2" x14ac:dyDescent="0.25">
      <c r="A1394" s="3"/>
      <c r="B1394" s="3"/>
      <c r="C1394" s="392"/>
      <c r="D1394" s="3">
        <v>14</v>
      </c>
      <c r="E1394" s="290" t="e">
        <f ca="1"/>
        <v>#N/A</v>
      </c>
      <c r="F1394" s="291"/>
      <c r="G1394" s="294"/>
      <c r="H1394" s="294"/>
      <c r="I1394" s="294"/>
      <c r="J1394" s="294"/>
      <c r="K1394" s="294"/>
      <c r="L1394" s="294"/>
      <c r="M1394" s="294"/>
      <c r="N1394" s="294"/>
    </row>
    <row r="1395" spans="1:14" ht="12.75" hidden="1" customHeight="1" outlineLevel="2" x14ac:dyDescent="0.25">
      <c r="A1395" s="3"/>
      <c r="B1395" s="3"/>
      <c r="C1395" s="392"/>
      <c r="D1395" s="3">
        <v>15</v>
      </c>
      <c r="E1395" s="290" t="e">
        <f ca="1"/>
        <v>#N/A</v>
      </c>
      <c r="F1395" s="291"/>
      <c r="G1395" s="294"/>
      <c r="H1395" s="294"/>
      <c r="I1395" s="294"/>
      <c r="J1395" s="294"/>
      <c r="K1395" s="294"/>
      <c r="L1395" s="294"/>
      <c r="M1395" s="294"/>
      <c r="N1395" s="294"/>
    </row>
    <row r="1396" spans="1:14" ht="12.75" hidden="1" customHeight="1" outlineLevel="1" x14ac:dyDescent="0.25">
      <c r="A1396" s="3"/>
      <c r="B1396" s="145" t="str">
        <f ca="1">B1379</f>
        <v>Asset Type 021</v>
      </c>
      <c r="C1396" s="145" t="str">
        <f ca="1">C1379</f>
        <v>Description - Asset Type 021</v>
      </c>
      <c r="D1396" s="3"/>
      <c r="E1396" s="3"/>
      <c r="F1396" s="106" t="s">
        <v>44</v>
      </c>
      <c r="G1396" s="296">
        <f t="shared" ref="G1396:N1396" si="42">SUM(G1381:G1395)</f>
        <v>0</v>
      </c>
      <c r="H1396" s="296">
        <f t="shared" ca="1" si="42"/>
        <v>0</v>
      </c>
      <c r="I1396" s="296">
        <f t="shared" ca="1" si="42"/>
        <v>0</v>
      </c>
      <c r="J1396" s="296">
        <f t="shared" ca="1" si="42"/>
        <v>0</v>
      </c>
      <c r="K1396" s="296">
        <f t="shared" ca="1" si="42"/>
        <v>0</v>
      </c>
      <c r="L1396" s="296">
        <f t="shared" ca="1" si="42"/>
        <v>0</v>
      </c>
      <c r="M1396" s="296">
        <f t="shared" ca="1" si="42"/>
        <v>0</v>
      </c>
      <c r="N1396" s="296">
        <f t="shared" ca="1" si="42"/>
        <v>0</v>
      </c>
    </row>
    <row r="1397" spans="1:14" ht="12.75" hidden="1" customHeight="1" outlineLevel="2" x14ac:dyDescent="0.25">
      <c r="A1397" s="217">
        <f>A1379+1</f>
        <v>22</v>
      </c>
      <c r="B1397" s="22" t="str">
        <f ca="1">OFFSET($B$13,$A1397-1,0)</f>
        <v>Asset Type 022</v>
      </c>
      <c r="C1397" s="22" t="str">
        <f ca="1">OFFSET($C$13,$A1397-1,0)</f>
        <v>Description - Asset Type 022</v>
      </c>
      <c r="D1397" s="3"/>
      <c r="E1397" s="109"/>
      <c r="F1397" s="108" t="s">
        <v>41</v>
      </c>
      <c r="G1397" s="295">
        <f t="shared" ref="G1397:N1397" ca="1" si="43">VLOOKUP($B1397,$B$13:$N$512,5+G$5,FALSE)</f>
        <v>0</v>
      </c>
      <c r="H1397" s="295">
        <f t="shared" ca="1" si="43"/>
        <v>0</v>
      </c>
      <c r="I1397" s="295">
        <f t="shared" ca="1" si="43"/>
        <v>0</v>
      </c>
      <c r="J1397" s="295">
        <f t="shared" ca="1" si="43"/>
        <v>0</v>
      </c>
      <c r="K1397" s="295">
        <f t="shared" ca="1" si="43"/>
        <v>0</v>
      </c>
      <c r="L1397" s="295">
        <f t="shared" ca="1" si="43"/>
        <v>0</v>
      </c>
      <c r="M1397" s="295">
        <f t="shared" ca="1" si="43"/>
        <v>0</v>
      </c>
      <c r="N1397" s="295">
        <f t="shared" ca="1" si="43"/>
        <v>0</v>
      </c>
    </row>
    <row r="1398" spans="1:14" ht="12.75" hidden="1" customHeight="1" outlineLevel="2" x14ac:dyDescent="0.25">
      <c r="A1398" s="3"/>
      <c r="B1398" s="3"/>
      <c r="C1398" s="21"/>
      <c r="D1398" s="3"/>
      <c r="E1398" s="107"/>
      <c r="F1398" s="106" t="s">
        <v>42</v>
      </c>
      <c r="G1398" s="111">
        <f ca="1">VLOOKUP($B1397,'Input Sheet'!$B$12:$N$511,5+G$5,FALSE)</f>
        <v>0</v>
      </c>
      <c r="H1398" s="111">
        <f ca="1">VLOOKUP($B1397,'Input Sheet'!$B$12:$N$511,5+H$5,FALSE)</f>
        <v>0</v>
      </c>
      <c r="I1398" s="111">
        <f ca="1">VLOOKUP($B1397,'Input Sheet'!$B$12:$N$511,5+I$5,FALSE)</f>
        <v>0</v>
      </c>
      <c r="J1398" s="111">
        <f ca="1">VLOOKUP($B1397,'Input Sheet'!$B$12:$N$511,5+J$5,FALSE)</f>
        <v>0</v>
      </c>
      <c r="K1398" s="111">
        <f ca="1">VLOOKUP($B1397,'Input Sheet'!$B$12:$N$511,5+K$5,FALSE)</f>
        <v>0</v>
      </c>
      <c r="L1398" s="111">
        <f ca="1">VLOOKUP($B1397,'Input Sheet'!$B$12:$N$511,5+L$5,FALSE)</f>
        <v>0</v>
      </c>
      <c r="M1398" s="111">
        <f ca="1">VLOOKUP($B1397,'Input Sheet'!$B$12:$N$511,5+M$5,FALSE)</f>
        <v>0</v>
      </c>
      <c r="N1398" s="111">
        <f ca="1">VLOOKUP($B1397,'Input Sheet'!$B$12:$N$511,5+N$5,FALSE)</f>
        <v>0</v>
      </c>
    </row>
    <row r="1399" spans="1:14" ht="12.75" hidden="1" customHeight="1" outlineLevel="2" x14ac:dyDescent="0.25">
      <c r="A1399" s="3"/>
      <c r="B1399" s="3"/>
      <c r="C1399" s="3"/>
      <c r="D1399" s="3">
        <v>1</v>
      </c>
      <c r="E1399" s="290">
        <f t="array" aca="1" ref="E1399:E1413" ca="1">TRANSPOSE(G1397:N1397)</f>
        <v>0</v>
      </c>
      <c r="F1399" s="291"/>
      <c r="G1399" s="292"/>
      <c r="H1399" s="293">
        <f ca="1">IF(OFFSET(H1399,-$D1399,0)="n/a","n/a",IF(H$5&gt;OFFSET(H1399,-$D1399,0)+$D1399,$E1399-SUM($G1399:G1399),($E1399-SUM($G1399:G1399))/(OFFSET(H1399,-$D1399,0)-(H$5-$D1399-1))))</f>
        <v>0</v>
      </c>
      <c r="I1399" s="293">
        <f ca="1">IF(OFFSET(I1399,-$D1399,0)="n/a","n/a",IF(I$5&gt;OFFSET(I1399,-$D1399,0)+$D1399,$E1399-SUM($G1399:H1399),($E1399-SUM($G1399:H1399))/(OFFSET(I1399,-$D1399,0)-(I$5-$D1399-1))))</f>
        <v>0</v>
      </c>
      <c r="J1399" s="293">
        <f ca="1">IF(OFFSET(J1399,-$D1399,0)="n/a","n/a",IF(J$5&gt;OFFSET(J1399,-$D1399,0)+$D1399,$E1399-SUM($G1399:I1399),($E1399-SUM($G1399:I1399))/(OFFSET(J1399,-$D1399,0)-(J$5-$D1399-1))))</f>
        <v>0</v>
      </c>
      <c r="K1399" s="293">
        <f ca="1">IF(OFFSET(K1399,-$D1399,0)="n/a","n/a",IF(K$5&gt;OFFSET(K1399,-$D1399,0)+$D1399,$E1399-SUM($G1399:J1399),($E1399-SUM($G1399:J1399))/(OFFSET(K1399,-$D1399,0)-(K$5-$D1399-1))))</f>
        <v>0</v>
      </c>
      <c r="L1399" s="293">
        <f ca="1">IF(OFFSET(L1399,-$D1399,0)="n/a","n/a",IF(L$5&gt;OFFSET(L1399,-$D1399,0)+$D1399,$E1399-SUM($G1399:K1399),($E1399-SUM($G1399:K1399))/(OFFSET(L1399,-$D1399,0)-(L$5-$D1399-1))))</f>
        <v>0</v>
      </c>
      <c r="M1399" s="293">
        <f ca="1">IF(OFFSET(M1399,-$D1399,0)="n/a","n/a",IF(M$5&gt;OFFSET(M1399,-$D1399,0)+$D1399,$E1399-SUM($G1399:L1399),($E1399-SUM($G1399:L1399))/(OFFSET(M1399,-$D1399,0)-(M$5-$D1399-1))))</f>
        <v>0</v>
      </c>
      <c r="N1399" s="293">
        <f ca="1">IF(OFFSET(N1399,-$D1399,0)="n/a","n/a",IF(N$5&gt;OFFSET(N1399,-$D1399,0)+$D1399,$E1399-SUM($G1399:M1399),($E1399-SUM($G1399:M1399))/(OFFSET(N1399,-$D1399,0)-(N$5-$D1399-1))))</f>
        <v>0</v>
      </c>
    </row>
    <row r="1400" spans="1:14" ht="12.75" hidden="1" customHeight="1" outlineLevel="2" x14ac:dyDescent="0.25">
      <c r="A1400" s="3"/>
      <c r="B1400" s="3"/>
      <c r="C1400" s="392" t="s">
        <v>43</v>
      </c>
      <c r="D1400" s="3">
        <v>2</v>
      </c>
      <c r="E1400" s="290">
        <f ca="1"/>
        <v>0</v>
      </c>
      <c r="F1400" s="291"/>
      <c r="G1400" s="294"/>
      <c r="H1400" s="292"/>
      <c r="I1400" s="293">
        <f ca="1">IF(OFFSET(I1400,-$D1400,0)="n/a","n/a",IF(I$5&gt;OFFSET(I1400,-$D1400,0)+$D1400,$E1400-SUM($G1400:H1400),($E1400-SUM($G1400:H1400))/(OFFSET(I1400,-$D1400,0)-(I$5-$D1400-1))))</f>
        <v>0</v>
      </c>
      <c r="J1400" s="293">
        <f ca="1">IF(OFFSET(J1400,-$D1400,0)="n/a","n/a",IF(J$5&gt;OFFSET(J1400,-$D1400,0)+$D1400,$E1400-SUM($G1400:I1400),($E1400-SUM($G1400:I1400))/(OFFSET(J1400,-$D1400,0)-(J$5-$D1400-1))))</f>
        <v>0</v>
      </c>
      <c r="K1400" s="293">
        <f ca="1">IF(OFFSET(K1400,-$D1400,0)="n/a","n/a",IF(K$5&gt;OFFSET(K1400,-$D1400,0)+$D1400,$E1400-SUM($G1400:J1400),($E1400-SUM($G1400:J1400))/(OFFSET(K1400,-$D1400,0)-(K$5-$D1400-1))))</f>
        <v>0</v>
      </c>
      <c r="L1400" s="293">
        <f ca="1">IF(OFFSET(L1400,-$D1400,0)="n/a","n/a",IF(L$5&gt;OFFSET(L1400,-$D1400,0)+$D1400,$E1400-SUM($G1400:K1400),($E1400-SUM($G1400:K1400))/(OFFSET(L1400,-$D1400,0)-(L$5-$D1400-1))))</f>
        <v>0</v>
      </c>
      <c r="M1400" s="293">
        <f ca="1">IF(OFFSET(M1400,-$D1400,0)="n/a","n/a",IF(M$5&gt;OFFSET(M1400,-$D1400,0)+$D1400,$E1400-SUM($G1400:L1400),($E1400-SUM($G1400:L1400))/(OFFSET(M1400,-$D1400,0)-(M$5-$D1400-1))))</f>
        <v>0</v>
      </c>
      <c r="N1400" s="293">
        <f ca="1">IF(OFFSET(N1400,-$D1400,0)="n/a","n/a",IF(N$5&gt;OFFSET(N1400,-$D1400,0)+$D1400,$E1400-SUM($G1400:M1400),($E1400-SUM($G1400:M1400))/(OFFSET(N1400,-$D1400,0)-(N$5-$D1400-1))))</f>
        <v>0</v>
      </c>
    </row>
    <row r="1401" spans="1:14" ht="12.75" hidden="1" customHeight="1" outlineLevel="2" x14ac:dyDescent="0.25">
      <c r="A1401" s="3"/>
      <c r="B1401" s="3"/>
      <c r="C1401" s="392"/>
      <c r="D1401" s="3">
        <v>3</v>
      </c>
      <c r="E1401" s="290">
        <f ca="1"/>
        <v>0</v>
      </c>
      <c r="F1401" s="291"/>
      <c r="G1401" s="294"/>
      <c r="H1401" s="294"/>
      <c r="I1401" s="292"/>
      <c r="J1401" s="293">
        <f ca="1">IF(OFFSET(J1401,-$D1401,0)="n/a","n/a",IF(J$5&gt;OFFSET(J1401,-$D1401,0)+$D1401,$E1401-SUM($G1401:I1401),($E1401-SUM($G1401:I1401))/(OFFSET(J1401,-$D1401,0)-(J$5-$D1401-1))))</f>
        <v>0</v>
      </c>
      <c r="K1401" s="293">
        <f ca="1">IF(OFFSET(K1401,-$D1401,0)="n/a","n/a",IF(K$5&gt;OFFSET(K1401,-$D1401,0)+$D1401,$E1401-SUM($G1401:J1401),($E1401-SUM($G1401:J1401))/(OFFSET(K1401,-$D1401,0)-(K$5-$D1401-1))))</f>
        <v>0</v>
      </c>
      <c r="L1401" s="293">
        <f ca="1">IF(OFFSET(L1401,-$D1401,0)="n/a","n/a",IF(L$5&gt;OFFSET(L1401,-$D1401,0)+$D1401,$E1401-SUM($G1401:K1401),($E1401-SUM($G1401:K1401))/(OFFSET(L1401,-$D1401,0)-(L$5-$D1401-1))))</f>
        <v>0</v>
      </c>
      <c r="M1401" s="293">
        <f ca="1">IF(OFFSET(M1401,-$D1401,0)="n/a","n/a",IF(M$5&gt;OFFSET(M1401,-$D1401,0)+$D1401,$E1401-SUM($G1401:L1401),($E1401-SUM($G1401:L1401))/(OFFSET(M1401,-$D1401,0)-(M$5-$D1401-1))))</f>
        <v>0</v>
      </c>
      <c r="N1401" s="293">
        <f ca="1">IF(OFFSET(N1401,-$D1401,0)="n/a","n/a",IF(N$5&gt;OFFSET(N1401,-$D1401,0)+$D1401,$E1401-SUM($G1401:M1401),($E1401-SUM($G1401:M1401))/(OFFSET(N1401,-$D1401,0)-(N$5-$D1401-1))))</f>
        <v>0</v>
      </c>
    </row>
    <row r="1402" spans="1:14" ht="12.75" hidden="1" customHeight="1" outlineLevel="2" x14ac:dyDescent="0.25">
      <c r="A1402" s="3"/>
      <c r="B1402" s="3"/>
      <c r="C1402" s="392"/>
      <c r="D1402" s="3">
        <v>4</v>
      </c>
      <c r="E1402" s="290">
        <f ca="1"/>
        <v>0</v>
      </c>
      <c r="F1402" s="291"/>
      <c r="G1402" s="294"/>
      <c r="H1402" s="294"/>
      <c r="I1402" s="294"/>
      <c r="J1402" s="292"/>
      <c r="K1402" s="293">
        <f ca="1">IF(OFFSET(K1402,-$D1402,0)="n/a","n/a",IF(K$5&gt;OFFSET(K1402,-$D1402,0)+$D1402,$E1402-SUM($G1402:J1402),($E1402-SUM($G1402:J1402))/(OFFSET(K1402,-$D1402,0)-(K$5-$D1402-1))))</f>
        <v>0</v>
      </c>
      <c r="L1402" s="293">
        <f ca="1">IF(OFFSET(L1402,-$D1402,0)="n/a","n/a",IF(L$5&gt;OFFSET(L1402,-$D1402,0)+$D1402,$E1402-SUM($G1402:K1402),($E1402-SUM($G1402:K1402))/(OFFSET(L1402,-$D1402,0)-(L$5-$D1402-1))))</f>
        <v>0</v>
      </c>
      <c r="M1402" s="293">
        <f ca="1">IF(OFFSET(M1402,-$D1402,0)="n/a","n/a",IF(M$5&gt;OFFSET(M1402,-$D1402,0)+$D1402,$E1402-SUM($G1402:L1402),($E1402-SUM($G1402:L1402))/(OFFSET(M1402,-$D1402,0)-(M$5-$D1402-1))))</f>
        <v>0</v>
      </c>
      <c r="N1402" s="293">
        <f ca="1">IF(OFFSET(N1402,-$D1402,0)="n/a","n/a",IF(N$5&gt;OFFSET(N1402,-$D1402,0)+$D1402,$E1402-SUM($G1402:M1402),($E1402-SUM($G1402:M1402))/(OFFSET(N1402,-$D1402,0)-(N$5-$D1402-1))))</f>
        <v>0</v>
      </c>
    </row>
    <row r="1403" spans="1:14" ht="12.75" hidden="1" customHeight="1" outlineLevel="2" x14ac:dyDescent="0.25">
      <c r="A1403" s="3"/>
      <c r="B1403" s="3"/>
      <c r="C1403" s="392"/>
      <c r="D1403" s="3">
        <v>5</v>
      </c>
      <c r="E1403" s="290">
        <f ca="1"/>
        <v>0</v>
      </c>
      <c r="F1403" s="291"/>
      <c r="G1403" s="294"/>
      <c r="H1403" s="294"/>
      <c r="I1403" s="294"/>
      <c r="J1403" s="294"/>
      <c r="K1403" s="292"/>
      <c r="L1403" s="293">
        <f ca="1">IF(OFFSET(L1403,-$D1403,0)="n/a","n/a",IF(L$5&gt;OFFSET(L1403,-$D1403,0)+$D1403,$E1403-SUM($G1403:K1403),($E1403-SUM($G1403:K1403))/(OFFSET(L1403,-$D1403,0)-(L$5-$D1403-1))))</f>
        <v>0</v>
      </c>
      <c r="M1403" s="293">
        <f ca="1">IF(OFFSET(M1403,-$D1403,0)="n/a","n/a",IF(M$5&gt;OFFSET(M1403,-$D1403,0)+$D1403,$E1403-SUM($G1403:L1403),($E1403-SUM($G1403:L1403))/(OFFSET(M1403,-$D1403,0)-(M$5-$D1403-1))))</f>
        <v>0</v>
      </c>
      <c r="N1403" s="293">
        <f ca="1">IF(OFFSET(N1403,-$D1403,0)="n/a","n/a",IF(N$5&gt;OFFSET(N1403,-$D1403,0)+$D1403,$E1403-SUM($G1403:M1403),($E1403-SUM($G1403:M1403))/(OFFSET(N1403,-$D1403,0)-(N$5-$D1403-1))))</f>
        <v>0</v>
      </c>
    </row>
    <row r="1404" spans="1:14" ht="12.75" hidden="1" customHeight="1" outlineLevel="2" x14ac:dyDescent="0.25">
      <c r="A1404" s="3"/>
      <c r="B1404" s="3"/>
      <c r="C1404" s="392"/>
      <c r="D1404" s="3">
        <v>6</v>
      </c>
      <c r="E1404" s="290">
        <f ca="1"/>
        <v>0</v>
      </c>
      <c r="F1404" s="291"/>
      <c r="G1404" s="294"/>
      <c r="H1404" s="294"/>
      <c r="I1404" s="294"/>
      <c r="J1404" s="294"/>
      <c r="K1404" s="294"/>
      <c r="L1404" s="292"/>
      <c r="M1404" s="293">
        <f ca="1">IF(OFFSET(M1404,-$D1404,0)="n/a","n/a",IF(M$5&gt;OFFSET(M1404,-$D1404,0)+$D1404,$E1404-SUM($G1404:L1404),($E1404-SUM($G1404:L1404))/(OFFSET(M1404,-$D1404,0)-(M$5-$D1404-1))))</f>
        <v>0</v>
      </c>
      <c r="N1404" s="293">
        <f ca="1">IF(OFFSET(N1404,-$D1404,0)="n/a","n/a",IF(N$5&gt;OFFSET(N1404,-$D1404,0)+$D1404,$E1404-SUM($G1404:M1404),($E1404-SUM($G1404:M1404))/(OFFSET(N1404,-$D1404,0)-(N$5-$D1404-1))))</f>
        <v>0</v>
      </c>
    </row>
    <row r="1405" spans="1:14" ht="12.75" hidden="1" customHeight="1" outlineLevel="2" x14ac:dyDescent="0.25">
      <c r="A1405" s="3"/>
      <c r="B1405" s="3"/>
      <c r="C1405" s="392"/>
      <c r="D1405" s="3">
        <v>7</v>
      </c>
      <c r="E1405" s="290">
        <f ca="1"/>
        <v>0</v>
      </c>
      <c r="F1405" s="291"/>
      <c r="G1405" s="294"/>
      <c r="H1405" s="294"/>
      <c r="I1405" s="294"/>
      <c r="J1405" s="294"/>
      <c r="K1405" s="294"/>
      <c r="L1405" s="294"/>
      <c r="M1405" s="292"/>
      <c r="N1405" s="293">
        <f ca="1">IF(OFFSET(N1405,-$D1405,0)="n/a","n/a",IF(N$5&gt;OFFSET(N1405,-$D1405,0)+$D1405,$E1405-SUM($G1405:M1405),($E1405-SUM($G1405:M1405))/(OFFSET(N1405,-$D1405,0)-(N$5-$D1405-1))))</f>
        <v>0</v>
      </c>
    </row>
    <row r="1406" spans="1:14" ht="12.75" hidden="1" customHeight="1" outlineLevel="2" x14ac:dyDescent="0.25">
      <c r="A1406" s="3"/>
      <c r="B1406" s="3"/>
      <c r="C1406" s="392"/>
      <c r="D1406" s="3">
        <v>8</v>
      </c>
      <c r="E1406" s="290">
        <f ca="1"/>
        <v>0</v>
      </c>
      <c r="F1406" s="291"/>
      <c r="G1406" s="294"/>
      <c r="H1406" s="294"/>
      <c r="I1406" s="294"/>
      <c r="J1406" s="294"/>
      <c r="K1406" s="294"/>
      <c r="L1406" s="294"/>
      <c r="M1406" s="294"/>
      <c r="N1406" s="292"/>
    </row>
    <row r="1407" spans="1:14" ht="12.75" hidden="1" customHeight="1" outlineLevel="2" x14ac:dyDescent="0.25">
      <c r="A1407" s="3"/>
      <c r="B1407" s="3"/>
      <c r="C1407" s="392"/>
      <c r="D1407" s="3">
        <v>9</v>
      </c>
      <c r="E1407" s="290" t="e">
        <f ca="1"/>
        <v>#N/A</v>
      </c>
      <c r="F1407" s="291"/>
      <c r="G1407" s="294"/>
      <c r="H1407" s="294"/>
      <c r="I1407" s="294"/>
      <c r="J1407" s="294"/>
      <c r="K1407" s="294"/>
      <c r="L1407" s="294"/>
      <c r="M1407" s="294"/>
      <c r="N1407" s="294"/>
    </row>
    <row r="1408" spans="1:14" ht="12.75" hidden="1" customHeight="1" outlineLevel="2" x14ac:dyDescent="0.25">
      <c r="A1408" s="3"/>
      <c r="B1408" s="3"/>
      <c r="C1408" s="392"/>
      <c r="D1408" s="3">
        <v>10</v>
      </c>
      <c r="E1408" s="290" t="e">
        <f ca="1"/>
        <v>#N/A</v>
      </c>
      <c r="F1408" s="291"/>
      <c r="G1408" s="294"/>
      <c r="H1408" s="294"/>
      <c r="I1408" s="294"/>
      <c r="J1408" s="294"/>
      <c r="K1408" s="294"/>
      <c r="L1408" s="294"/>
      <c r="M1408" s="294"/>
      <c r="N1408" s="294"/>
    </row>
    <row r="1409" spans="1:14" ht="12.75" hidden="1" customHeight="1" outlineLevel="2" x14ac:dyDescent="0.25">
      <c r="A1409" s="3"/>
      <c r="B1409" s="3"/>
      <c r="C1409" s="392"/>
      <c r="D1409" s="3">
        <v>11</v>
      </c>
      <c r="E1409" s="290" t="e">
        <f ca="1"/>
        <v>#N/A</v>
      </c>
      <c r="F1409" s="291"/>
      <c r="G1409" s="294"/>
      <c r="H1409" s="294"/>
      <c r="I1409" s="294"/>
      <c r="J1409" s="294"/>
      <c r="K1409" s="294"/>
      <c r="L1409" s="294"/>
      <c r="M1409" s="294"/>
      <c r="N1409" s="294"/>
    </row>
    <row r="1410" spans="1:14" ht="12.75" hidden="1" customHeight="1" outlineLevel="2" x14ac:dyDescent="0.25">
      <c r="A1410" s="3"/>
      <c r="B1410" s="3"/>
      <c r="C1410" s="392"/>
      <c r="D1410" s="3">
        <v>12</v>
      </c>
      <c r="E1410" s="290" t="e">
        <f ca="1"/>
        <v>#N/A</v>
      </c>
      <c r="F1410" s="291"/>
      <c r="G1410" s="294"/>
      <c r="H1410" s="294"/>
      <c r="I1410" s="294"/>
      <c r="J1410" s="294"/>
      <c r="K1410" s="294"/>
      <c r="L1410" s="294"/>
      <c r="M1410" s="294"/>
      <c r="N1410" s="294"/>
    </row>
    <row r="1411" spans="1:14" ht="12.75" hidden="1" customHeight="1" outlineLevel="2" x14ac:dyDescent="0.25">
      <c r="A1411" s="3"/>
      <c r="B1411" s="3"/>
      <c r="C1411" s="392"/>
      <c r="D1411" s="3">
        <v>13</v>
      </c>
      <c r="E1411" s="290" t="e">
        <f ca="1"/>
        <v>#N/A</v>
      </c>
      <c r="F1411" s="291"/>
      <c r="G1411" s="294"/>
      <c r="H1411" s="294"/>
      <c r="I1411" s="294"/>
      <c r="J1411" s="294"/>
      <c r="K1411" s="294"/>
      <c r="L1411" s="294"/>
      <c r="M1411" s="294"/>
      <c r="N1411" s="294"/>
    </row>
    <row r="1412" spans="1:14" ht="12.75" hidden="1" customHeight="1" outlineLevel="2" x14ac:dyDescent="0.25">
      <c r="A1412" s="3"/>
      <c r="B1412" s="3"/>
      <c r="C1412" s="392"/>
      <c r="D1412" s="3">
        <v>14</v>
      </c>
      <c r="E1412" s="290" t="e">
        <f ca="1"/>
        <v>#N/A</v>
      </c>
      <c r="F1412" s="291"/>
      <c r="G1412" s="294"/>
      <c r="H1412" s="294"/>
      <c r="I1412" s="294"/>
      <c r="J1412" s="294"/>
      <c r="K1412" s="294"/>
      <c r="L1412" s="294"/>
      <c r="M1412" s="294"/>
      <c r="N1412" s="294"/>
    </row>
    <row r="1413" spans="1:14" ht="12.75" hidden="1" customHeight="1" outlineLevel="2" x14ac:dyDescent="0.25">
      <c r="A1413" s="3"/>
      <c r="B1413" s="3"/>
      <c r="C1413" s="392"/>
      <c r="D1413" s="3">
        <v>15</v>
      </c>
      <c r="E1413" s="290" t="e">
        <f ca="1"/>
        <v>#N/A</v>
      </c>
      <c r="F1413" s="291"/>
      <c r="G1413" s="294"/>
      <c r="H1413" s="294"/>
      <c r="I1413" s="294"/>
      <c r="J1413" s="294"/>
      <c r="K1413" s="294"/>
      <c r="L1413" s="294"/>
      <c r="M1413" s="294"/>
      <c r="N1413" s="294"/>
    </row>
    <row r="1414" spans="1:14" ht="12.75" hidden="1" customHeight="1" outlineLevel="1" x14ac:dyDescent="0.25">
      <c r="A1414" s="3"/>
      <c r="B1414" s="145" t="str">
        <f ca="1">B1397</f>
        <v>Asset Type 022</v>
      </c>
      <c r="C1414" s="145" t="str">
        <f ca="1">C1397</f>
        <v>Description - Asset Type 022</v>
      </c>
      <c r="D1414" s="3"/>
      <c r="E1414" s="3"/>
      <c r="F1414" s="106" t="s">
        <v>44</v>
      </c>
      <c r="G1414" s="296">
        <f t="shared" ref="G1414:N1414" si="44">SUM(G1399:G1413)</f>
        <v>0</v>
      </c>
      <c r="H1414" s="296">
        <f t="shared" ca="1" si="44"/>
        <v>0</v>
      </c>
      <c r="I1414" s="296">
        <f t="shared" ca="1" si="44"/>
        <v>0</v>
      </c>
      <c r="J1414" s="296">
        <f t="shared" ca="1" si="44"/>
        <v>0</v>
      </c>
      <c r="K1414" s="296">
        <f t="shared" ca="1" si="44"/>
        <v>0</v>
      </c>
      <c r="L1414" s="296">
        <f t="shared" ca="1" si="44"/>
        <v>0</v>
      </c>
      <c r="M1414" s="296">
        <f t="shared" ca="1" si="44"/>
        <v>0</v>
      </c>
      <c r="N1414" s="296">
        <f t="shared" ca="1" si="44"/>
        <v>0</v>
      </c>
    </row>
    <row r="1415" spans="1:14" ht="12.75" hidden="1" customHeight="1" outlineLevel="2" x14ac:dyDescent="0.25">
      <c r="A1415" s="217">
        <f>A1397+1</f>
        <v>23</v>
      </c>
      <c r="B1415" s="22" t="str">
        <f ca="1">OFFSET($B$13,$A1415-1,0)</f>
        <v>Asset Type 023</v>
      </c>
      <c r="C1415" s="22" t="str">
        <f ca="1">OFFSET($C$13,$A1415-1,0)</f>
        <v>Description - Asset Type 023</v>
      </c>
      <c r="D1415" s="3"/>
      <c r="E1415" s="109"/>
      <c r="F1415" s="108" t="s">
        <v>41</v>
      </c>
      <c r="G1415" s="295">
        <f t="shared" ref="G1415:N1415" ca="1" si="45">VLOOKUP($B1415,$B$13:$N$512,5+G$5,FALSE)</f>
        <v>0</v>
      </c>
      <c r="H1415" s="295">
        <f t="shared" ca="1" si="45"/>
        <v>0</v>
      </c>
      <c r="I1415" s="295">
        <f t="shared" ca="1" si="45"/>
        <v>0</v>
      </c>
      <c r="J1415" s="295">
        <f t="shared" ca="1" si="45"/>
        <v>0</v>
      </c>
      <c r="K1415" s="295">
        <f t="shared" ca="1" si="45"/>
        <v>0</v>
      </c>
      <c r="L1415" s="295">
        <f t="shared" ca="1" si="45"/>
        <v>0</v>
      </c>
      <c r="M1415" s="295">
        <f t="shared" ca="1" si="45"/>
        <v>0</v>
      </c>
      <c r="N1415" s="295">
        <f t="shared" ca="1" si="45"/>
        <v>0</v>
      </c>
    </row>
    <row r="1416" spans="1:14" ht="12.75" hidden="1" customHeight="1" outlineLevel="2" x14ac:dyDescent="0.25">
      <c r="A1416" s="3"/>
      <c r="B1416" s="3"/>
      <c r="C1416" s="21"/>
      <c r="D1416" s="3"/>
      <c r="E1416" s="107"/>
      <c r="F1416" s="106" t="s">
        <v>42</v>
      </c>
      <c r="G1416" s="111">
        <f ca="1">VLOOKUP($B1415,'Input Sheet'!$B$12:$N$511,5+G$5,FALSE)</f>
        <v>0</v>
      </c>
      <c r="H1416" s="111">
        <f ca="1">VLOOKUP($B1415,'Input Sheet'!$B$12:$N$511,5+H$5,FALSE)</f>
        <v>0</v>
      </c>
      <c r="I1416" s="111">
        <f ca="1">VLOOKUP($B1415,'Input Sheet'!$B$12:$N$511,5+I$5,FALSE)</f>
        <v>0</v>
      </c>
      <c r="J1416" s="111">
        <f ca="1">VLOOKUP($B1415,'Input Sheet'!$B$12:$N$511,5+J$5,FALSE)</f>
        <v>0</v>
      </c>
      <c r="K1416" s="111">
        <f ca="1">VLOOKUP($B1415,'Input Sheet'!$B$12:$N$511,5+K$5,FALSE)</f>
        <v>0</v>
      </c>
      <c r="L1416" s="111">
        <f ca="1">VLOOKUP($B1415,'Input Sheet'!$B$12:$N$511,5+L$5,FALSE)</f>
        <v>0</v>
      </c>
      <c r="M1416" s="111">
        <f ca="1">VLOOKUP($B1415,'Input Sheet'!$B$12:$N$511,5+M$5,FALSE)</f>
        <v>0</v>
      </c>
      <c r="N1416" s="111">
        <f ca="1">VLOOKUP($B1415,'Input Sheet'!$B$12:$N$511,5+N$5,FALSE)</f>
        <v>0</v>
      </c>
    </row>
    <row r="1417" spans="1:14" ht="12.75" hidden="1" customHeight="1" outlineLevel="2" x14ac:dyDescent="0.25">
      <c r="A1417" s="3"/>
      <c r="B1417" s="3"/>
      <c r="C1417" s="3"/>
      <c r="D1417" s="3">
        <v>1</v>
      </c>
      <c r="E1417" s="290">
        <f t="array" aca="1" ref="E1417:E1431" ca="1">TRANSPOSE(G1415:N1415)</f>
        <v>0</v>
      </c>
      <c r="F1417" s="291"/>
      <c r="G1417" s="292"/>
      <c r="H1417" s="293">
        <f ca="1">IF(OFFSET(H1417,-$D1417,0)="n/a","n/a",IF(H$5&gt;OFFSET(H1417,-$D1417,0)+$D1417,$E1417-SUM($G1417:G1417),($E1417-SUM($G1417:G1417))/(OFFSET(H1417,-$D1417,0)-(H$5-$D1417-1))))</f>
        <v>0</v>
      </c>
      <c r="I1417" s="293">
        <f ca="1">IF(OFFSET(I1417,-$D1417,0)="n/a","n/a",IF(I$5&gt;OFFSET(I1417,-$D1417,0)+$D1417,$E1417-SUM($G1417:H1417),($E1417-SUM($G1417:H1417))/(OFFSET(I1417,-$D1417,0)-(I$5-$D1417-1))))</f>
        <v>0</v>
      </c>
      <c r="J1417" s="293">
        <f ca="1">IF(OFFSET(J1417,-$D1417,0)="n/a","n/a",IF(J$5&gt;OFFSET(J1417,-$D1417,0)+$D1417,$E1417-SUM($G1417:I1417),($E1417-SUM($G1417:I1417))/(OFFSET(J1417,-$D1417,0)-(J$5-$D1417-1))))</f>
        <v>0</v>
      </c>
      <c r="K1417" s="293">
        <f ca="1">IF(OFFSET(K1417,-$D1417,0)="n/a","n/a",IF(K$5&gt;OFFSET(K1417,-$D1417,0)+$D1417,$E1417-SUM($G1417:J1417),($E1417-SUM($G1417:J1417))/(OFFSET(K1417,-$D1417,0)-(K$5-$D1417-1))))</f>
        <v>0</v>
      </c>
      <c r="L1417" s="293">
        <f ca="1">IF(OFFSET(L1417,-$D1417,0)="n/a","n/a",IF(L$5&gt;OFFSET(L1417,-$D1417,0)+$D1417,$E1417-SUM($G1417:K1417),($E1417-SUM($G1417:K1417))/(OFFSET(L1417,-$D1417,0)-(L$5-$D1417-1))))</f>
        <v>0</v>
      </c>
      <c r="M1417" s="293">
        <f ca="1">IF(OFFSET(M1417,-$D1417,0)="n/a","n/a",IF(M$5&gt;OFFSET(M1417,-$D1417,0)+$D1417,$E1417-SUM($G1417:L1417),($E1417-SUM($G1417:L1417))/(OFFSET(M1417,-$D1417,0)-(M$5-$D1417-1))))</f>
        <v>0</v>
      </c>
      <c r="N1417" s="293">
        <f ca="1">IF(OFFSET(N1417,-$D1417,0)="n/a","n/a",IF(N$5&gt;OFFSET(N1417,-$D1417,0)+$D1417,$E1417-SUM($G1417:M1417),($E1417-SUM($G1417:M1417))/(OFFSET(N1417,-$D1417,0)-(N$5-$D1417-1))))</f>
        <v>0</v>
      </c>
    </row>
    <row r="1418" spans="1:14" ht="12.75" hidden="1" customHeight="1" outlineLevel="2" x14ac:dyDescent="0.25">
      <c r="A1418" s="3"/>
      <c r="B1418" s="3"/>
      <c r="C1418" s="392" t="s">
        <v>43</v>
      </c>
      <c r="D1418" s="3">
        <v>2</v>
      </c>
      <c r="E1418" s="290">
        <f ca="1"/>
        <v>0</v>
      </c>
      <c r="F1418" s="291"/>
      <c r="G1418" s="294"/>
      <c r="H1418" s="292"/>
      <c r="I1418" s="293">
        <f ca="1">IF(OFFSET(I1418,-$D1418,0)="n/a","n/a",IF(I$5&gt;OFFSET(I1418,-$D1418,0)+$D1418,$E1418-SUM($G1418:H1418),($E1418-SUM($G1418:H1418))/(OFFSET(I1418,-$D1418,0)-(I$5-$D1418-1))))</f>
        <v>0</v>
      </c>
      <c r="J1418" s="293">
        <f ca="1">IF(OFFSET(J1418,-$D1418,0)="n/a","n/a",IF(J$5&gt;OFFSET(J1418,-$D1418,0)+$D1418,$E1418-SUM($G1418:I1418),($E1418-SUM($G1418:I1418))/(OFFSET(J1418,-$D1418,0)-(J$5-$D1418-1))))</f>
        <v>0</v>
      </c>
      <c r="K1418" s="293">
        <f ca="1">IF(OFFSET(K1418,-$D1418,0)="n/a","n/a",IF(K$5&gt;OFFSET(K1418,-$D1418,0)+$D1418,$E1418-SUM($G1418:J1418),($E1418-SUM($G1418:J1418))/(OFFSET(K1418,-$D1418,0)-(K$5-$D1418-1))))</f>
        <v>0</v>
      </c>
      <c r="L1418" s="293">
        <f ca="1">IF(OFFSET(L1418,-$D1418,0)="n/a","n/a",IF(L$5&gt;OFFSET(L1418,-$D1418,0)+$D1418,$E1418-SUM($G1418:K1418),($E1418-SUM($G1418:K1418))/(OFFSET(L1418,-$D1418,0)-(L$5-$D1418-1))))</f>
        <v>0</v>
      </c>
      <c r="M1418" s="293">
        <f ca="1">IF(OFFSET(M1418,-$D1418,0)="n/a","n/a",IF(M$5&gt;OFFSET(M1418,-$D1418,0)+$D1418,$E1418-SUM($G1418:L1418),($E1418-SUM($G1418:L1418))/(OFFSET(M1418,-$D1418,0)-(M$5-$D1418-1))))</f>
        <v>0</v>
      </c>
      <c r="N1418" s="293">
        <f ca="1">IF(OFFSET(N1418,-$D1418,0)="n/a","n/a",IF(N$5&gt;OFFSET(N1418,-$D1418,0)+$D1418,$E1418-SUM($G1418:M1418),($E1418-SUM($G1418:M1418))/(OFFSET(N1418,-$D1418,0)-(N$5-$D1418-1))))</f>
        <v>0</v>
      </c>
    </row>
    <row r="1419" spans="1:14" ht="12.75" hidden="1" customHeight="1" outlineLevel="2" x14ac:dyDescent="0.25">
      <c r="A1419" s="3"/>
      <c r="B1419" s="3"/>
      <c r="C1419" s="392"/>
      <c r="D1419" s="3">
        <v>3</v>
      </c>
      <c r="E1419" s="290">
        <f ca="1"/>
        <v>0</v>
      </c>
      <c r="F1419" s="291"/>
      <c r="G1419" s="294"/>
      <c r="H1419" s="294"/>
      <c r="I1419" s="292"/>
      <c r="J1419" s="293">
        <f ca="1">IF(OFFSET(J1419,-$D1419,0)="n/a","n/a",IF(J$5&gt;OFFSET(J1419,-$D1419,0)+$D1419,$E1419-SUM($G1419:I1419),($E1419-SUM($G1419:I1419))/(OFFSET(J1419,-$D1419,0)-(J$5-$D1419-1))))</f>
        <v>0</v>
      </c>
      <c r="K1419" s="293">
        <f ca="1">IF(OFFSET(K1419,-$D1419,0)="n/a","n/a",IF(K$5&gt;OFFSET(K1419,-$D1419,0)+$D1419,$E1419-SUM($G1419:J1419),($E1419-SUM($G1419:J1419))/(OFFSET(K1419,-$D1419,0)-(K$5-$D1419-1))))</f>
        <v>0</v>
      </c>
      <c r="L1419" s="293">
        <f ca="1">IF(OFFSET(L1419,-$D1419,0)="n/a","n/a",IF(L$5&gt;OFFSET(L1419,-$D1419,0)+$D1419,$E1419-SUM($G1419:K1419),($E1419-SUM($G1419:K1419))/(OFFSET(L1419,-$D1419,0)-(L$5-$D1419-1))))</f>
        <v>0</v>
      </c>
      <c r="M1419" s="293">
        <f ca="1">IF(OFFSET(M1419,-$D1419,0)="n/a","n/a",IF(M$5&gt;OFFSET(M1419,-$D1419,0)+$D1419,$E1419-SUM($G1419:L1419),($E1419-SUM($G1419:L1419))/(OFFSET(M1419,-$D1419,0)-(M$5-$D1419-1))))</f>
        <v>0</v>
      </c>
      <c r="N1419" s="293">
        <f ca="1">IF(OFFSET(N1419,-$D1419,0)="n/a","n/a",IF(N$5&gt;OFFSET(N1419,-$D1419,0)+$D1419,$E1419-SUM($G1419:M1419),($E1419-SUM($G1419:M1419))/(OFFSET(N1419,-$D1419,0)-(N$5-$D1419-1))))</f>
        <v>0</v>
      </c>
    </row>
    <row r="1420" spans="1:14" ht="12.75" hidden="1" customHeight="1" outlineLevel="2" x14ac:dyDescent="0.25">
      <c r="A1420" s="3"/>
      <c r="B1420" s="3"/>
      <c r="C1420" s="392"/>
      <c r="D1420" s="3">
        <v>4</v>
      </c>
      <c r="E1420" s="290">
        <f ca="1"/>
        <v>0</v>
      </c>
      <c r="F1420" s="291"/>
      <c r="G1420" s="294"/>
      <c r="H1420" s="294"/>
      <c r="I1420" s="294"/>
      <c r="J1420" s="292"/>
      <c r="K1420" s="293">
        <f ca="1">IF(OFFSET(K1420,-$D1420,0)="n/a","n/a",IF(K$5&gt;OFFSET(K1420,-$D1420,0)+$D1420,$E1420-SUM($G1420:J1420),($E1420-SUM($G1420:J1420))/(OFFSET(K1420,-$D1420,0)-(K$5-$D1420-1))))</f>
        <v>0</v>
      </c>
      <c r="L1420" s="293">
        <f ca="1">IF(OFFSET(L1420,-$D1420,0)="n/a","n/a",IF(L$5&gt;OFFSET(L1420,-$D1420,0)+$D1420,$E1420-SUM($G1420:K1420),($E1420-SUM($G1420:K1420))/(OFFSET(L1420,-$D1420,0)-(L$5-$D1420-1))))</f>
        <v>0</v>
      </c>
      <c r="M1420" s="293">
        <f ca="1">IF(OFFSET(M1420,-$D1420,0)="n/a","n/a",IF(M$5&gt;OFFSET(M1420,-$D1420,0)+$D1420,$E1420-SUM($G1420:L1420),($E1420-SUM($G1420:L1420))/(OFFSET(M1420,-$D1420,0)-(M$5-$D1420-1))))</f>
        <v>0</v>
      </c>
      <c r="N1420" s="293">
        <f ca="1">IF(OFFSET(N1420,-$D1420,0)="n/a","n/a",IF(N$5&gt;OFFSET(N1420,-$D1420,0)+$D1420,$E1420-SUM($G1420:M1420),($E1420-SUM($G1420:M1420))/(OFFSET(N1420,-$D1420,0)-(N$5-$D1420-1))))</f>
        <v>0</v>
      </c>
    </row>
    <row r="1421" spans="1:14" ht="12.75" hidden="1" customHeight="1" outlineLevel="2" x14ac:dyDescent="0.25">
      <c r="A1421" s="3"/>
      <c r="B1421" s="3"/>
      <c r="C1421" s="392"/>
      <c r="D1421" s="3">
        <v>5</v>
      </c>
      <c r="E1421" s="290">
        <f ca="1"/>
        <v>0</v>
      </c>
      <c r="F1421" s="291"/>
      <c r="G1421" s="294"/>
      <c r="H1421" s="294"/>
      <c r="I1421" s="294"/>
      <c r="J1421" s="294"/>
      <c r="K1421" s="292"/>
      <c r="L1421" s="293">
        <f ca="1">IF(OFFSET(L1421,-$D1421,0)="n/a","n/a",IF(L$5&gt;OFFSET(L1421,-$D1421,0)+$D1421,$E1421-SUM($G1421:K1421),($E1421-SUM($G1421:K1421))/(OFFSET(L1421,-$D1421,0)-(L$5-$D1421-1))))</f>
        <v>0</v>
      </c>
      <c r="M1421" s="293">
        <f ca="1">IF(OFFSET(M1421,-$D1421,0)="n/a","n/a",IF(M$5&gt;OFFSET(M1421,-$D1421,0)+$D1421,$E1421-SUM($G1421:L1421),($E1421-SUM($G1421:L1421))/(OFFSET(M1421,-$D1421,0)-(M$5-$D1421-1))))</f>
        <v>0</v>
      </c>
      <c r="N1421" s="293">
        <f ca="1">IF(OFFSET(N1421,-$D1421,0)="n/a","n/a",IF(N$5&gt;OFFSET(N1421,-$D1421,0)+$D1421,$E1421-SUM($G1421:M1421),($E1421-SUM($G1421:M1421))/(OFFSET(N1421,-$D1421,0)-(N$5-$D1421-1))))</f>
        <v>0</v>
      </c>
    </row>
    <row r="1422" spans="1:14" ht="12.75" hidden="1" customHeight="1" outlineLevel="2" x14ac:dyDescent="0.25">
      <c r="A1422" s="3"/>
      <c r="B1422" s="3"/>
      <c r="C1422" s="392"/>
      <c r="D1422" s="3">
        <v>6</v>
      </c>
      <c r="E1422" s="290">
        <f ca="1"/>
        <v>0</v>
      </c>
      <c r="F1422" s="291"/>
      <c r="G1422" s="294"/>
      <c r="H1422" s="294"/>
      <c r="I1422" s="294"/>
      <c r="J1422" s="294"/>
      <c r="K1422" s="294"/>
      <c r="L1422" s="292"/>
      <c r="M1422" s="293">
        <f ca="1">IF(OFFSET(M1422,-$D1422,0)="n/a","n/a",IF(M$5&gt;OFFSET(M1422,-$D1422,0)+$D1422,$E1422-SUM($G1422:L1422),($E1422-SUM($G1422:L1422))/(OFFSET(M1422,-$D1422,0)-(M$5-$D1422-1))))</f>
        <v>0</v>
      </c>
      <c r="N1422" s="293">
        <f ca="1">IF(OFFSET(N1422,-$D1422,0)="n/a","n/a",IF(N$5&gt;OFFSET(N1422,-$D1422,0)+$D1422,$E1422-SUM($G1422:M1422),($E1422-SUM($G1422:M1422))/(OFFSET(N1422,-$D1422,0)-(N$5-$D1422-1))))</f>
        <v>0</v>
      </c>
    </row>
    <row r="1423" spans="1:14" ht="12.75" hidden="1" customHeight="1" outlineLevel="2" x14ac:dyDescent="0.25">
      <c r="A1423" s="3"/>
      <c r="B1423" s="3"/>
      <c r="C1423" s="392"/>
      <c r="D1423" s="3">
        <v>7</v>
      </c>
      <c r="E1423" s="290">
        <f ca="1"/>
        <v>0</v>
      </c>
      <c r="F1423" s="291"/>
      <c r="G1423" s="294"/>
      <c r="H1423" s="294"/>
      <c r="I1423" s="294"/>
      <c r="J1423" s="294"/>
      <c r="K1423" s="294"/>
      <c r="L1423" s="294"/>
      <c r="M1423" s="292"/>
      <c r="N1423" s="293">
        <f ca="1">IF(OFFSET(N1423,-$D1423,0)="n/a","n/a",IF(N$5&gt;OFFSET(N1423,-$D1423,0)+$D1423,$E1423-SUM($G1423:M1423),($E1423-SUM($G1423:M1423))/(OFFSET(N1423,-$D1423,0)-(N$5-$D1423-1))))</f>
        <v>0</v>
      </c>
    </row>
    <row r="1424" spans="1:14" ht="12.75" hidden="1" customHeight="1" outlineLevel="2" x14ac:dyDescent="0.25">
      <c r="A1424" s="3"/>
      <c r="B1424" s="3"/>
      <c r="C1424" s="392"/>
      <c r="D1424" s="3">
        <v>8</v>
      </c>
      <c r="E1424" s="290">
        <f ca="1"/>
        <v>0</v>
      </c>
      <c r="F1424" s="291"/>
      <c r="G1424" s="294"/>
      <c r="H1424" s="294"/>
      <c r="I1424" s="294"/>
      <c r="J1424" s="294"/>
      <c r="K1424" s="294"/>
      <c r="L1424" s="294"/>
      <c r="M1424" s="294"/>
      <c r="N1424" s="292"/>
    </row>
    <row r="1425" spans="1:14" ht="12.75" hidden="1" customHeight="1" outlineLevel="2" x14ac:dyDescent="0.25">
      <c r="A1425" s="3"/>
      <c r="B1425" s="3"/>
      <c r="C1425" s="392"/>
      <c r="D1425" s="3">
        <v>9</v>
      </c>
      <c r="E1425" s="290" t="e">
        <f ca="1"/>
        <v>#N/A</v>
      </c>
      <c r="F1425" s="291"/>
      <c r="G1425" s="294"/>
      <c r="H1425" s="294"/>
      <c r="I1425" s="294"/>
      <c r="J1425" s="294"/>
      <c r="K1425" s="294"/>
      <c r="L1425" s="294"/>
      <c r="M1425" s="294"/>
      <c r="N1425" s="294"/>
    </row>
    <row r="1426" spans="1:14" ht="12.75" hidden="1" customHeight="1" outlineLevel="2" x14ac:dyDescent="0.25">
      <c r="A1426" s="3"/>
      <c r="B1426" s="3"/>
      <c r="C1426" s="392"/>
      <c r="D1426" s="3">
        <v>10</v>
      </c>
      <c r="E1426" s="290" t="e">
        <f ca="1"/>
        <v>#N/A</v>
      </c>
      <c r="F1426" s="291"/>
      <c r="G1426" s="294"/>
      <c r="H1426" s="294"/>
      <c r="I1426" s="294"/>
      <c r="J1426" s="294"/>
      <c r="K1426" s="294"/>
      <c r="L1426" s="294"/>
      <c r="M1426" s="294"/>
      <c r="N1426" s="294"/>
    </row>
    <row r="1427" spans="1:14" ht="12.75" hidden="1" customHeight="1" outlineLevel="2" x14ac:dyDescent="0.25">
      <c r="A1427" s="3"/>
      <c r="B1427" s="3"/>
      <c r="C1427" s="392"/>
      <c r="D1427" s="3">
        <v>11</v>
      </c>
      <c r="E1427" s="290" t="e">
        <f ca="1"/>
        <v>#N/A</v>
      </c>
      <c r="F1427" s="291"/>
      <c r="G1427" s="294"/>
      <c r="H1427" s="294"/>
      <c r="I1427" s="294"/>
      <c r="J1427" s="294"/>
      <c r="K1427" s="294"/>
      <c r="L1427" s="294"/>
      <c r="M1427" s="294"/>
      <c r="N1427" s="294"/>
    </row>
    <row r="1428" spans="1:14" ht="12.75" hidden="1" customHeight="1" outlineLevel="2" x14ac:dyDescent="0.25">
      <c r="A1428" s="3"/>
      <c r="B1428" s="3"/>
      <c r="C1428" s="392"/>
      <c r="D1428" s="3">
        <v>12</v>
      </c>
      <c r="E1428" s="290" t="e">
        <f ca="1"/>
        <v>#N/A</v>
      </c>
      <c r="F1428" s="291"/>
      <c r="G1428" s="294"/>
      <c r="H1428" s="294"/>
      <c r="I1428" s="294"/>
      <c r="J1428" s="294"/>
      <c r="K1428" s="294"/>
      <c r="L1428" s="294"/>
      <c r="M1428" s="294"/>
      <c r="N1428" s="294"/>
    </row>
    <row r="1429" spans="1:14" ht="12.75" hidden="1" customHeight="1" outlineLevel="2" x14ac:dyDescent="0.25">
      <c r="A1429" s="3"/>
      <c r="B1429" s="3"/>
      <c r="C1429" s="392"/>
      <c r="D1429" s="3">
        <v>13</v>
      </c>
      <c r="E1429" s="290" t="e">
        <f ca="1"/>
        <v>#N/A</v>
      </c>
      <c r="F1429" s="291"/>
      <c r="G1429" s="294"/>
      <c r="H1429" s="294"/>
      <c r="I1429" s="294"/>
      <c r="J1429" s="294"/>
      <c r="K1429" s="294"/>
      <c r="L1429" s="294"/>
      <c r="M1429" s="294"/>
      <c r="N1429" s="294"/>
    </row>
    <row r="1430" spans="1:14" ht="12.75" hidden="1" customHeight="1" outlineLevel="2" x14ac:dyDescent="0.25">
      <c r="A1430" s="3"/>
      <c r="B1430" s="3"/>
      <c r="C1430" s="392"/>
      <c r="D1430" s="3">
        <v>14</v>
      </c>
      <c r="E1430" s="290" t="e">
        <f ca="1"/>
        <v>#N/A</v>
      </c>
      <c r="F1430" s="291"/>
      <c r="G1430" s="294"/>
      <c r="H1430" s="294"/>
      <c r="I1430" s="294"/>
      <c r="J1430" s="294"/>
      <c r="K1430" s="294"/>
      <c r="L1430" s="294"/>
      <c r="M1430" s="294"/>
      <c r="N1430" s="294"/>
    </row>
    <row r="1431" spans="1:14" ht="12.75" hidden="1" customHeight="1" outlineLevel="2" x14ac:dyDescent="0.25">
      <c r="A1431" s="3"/>
      <c r="B1431" s="3"/>
      <c r="C1431" s="392"/>
      <c r="D1431" s="3">
        <v>15</v>
      </c>
      <c r="E1431" s="290" t="e">
        <f ca="1"/>
        <v>#N/A</v>
      </c>
      <c r="F1431" s="291"/>
      <c r="G1431" s="294"/>
      <c r="H1431" s="294"/>
      <c r="I1431" s="294"/>
      <c r="J1431" s="294"/>
      <c r="K1431" s="294"/>
      <c r="L1431" s="294"/>
      <c r="M1431" s="294"/>
      <c r="N1431" s="294"/>
    </row>
    <row r="1432" spans="1:14" ht="12.75" hidden="1" customHeight="1" outlineLevel="1" x14ac:dyDescent="0.25">
      <c r="A1432" s="3"/>
      <c r="B1432" s="145" t="str">
        <f ca="1">B1415</f>
        <v>Asset Type 023</v>
      </c>
      <c r="C1432" s="145" t="str">
        <f ca="1">C1415</f>
        <v>Description - Asset Type 023</v>
      </c>
      <c r="D1432" s="3"/>
      <c r="E1432" s="3"/>
      <c r="F1432" s="106" t="s">
        <v>44</v>
      </c>
      <c r="G1432" s="296">
        <f t="shared" ref="G1432:N1432" si="46">SUM(G1417:G1431)</f>
        <v>0</v>
      </c>
      <c r="H1432" s="296">
        <f t="shared" ca="1" si="46"/>
        <v>0</v>
      </c>
      <c r="I1432" s="296">
        <f t="shared" ca="1" si="46"/>
        <v>0</v>
      </c>
      <c r="J1432" s="296">
        <f t="shared" ca="1" si="46"/>
        <v>0</v>
      </c>
      <c r="K1432" s="296">
        <f t="shared" ca="1" si="46"/>
        <v>0</v>
      </c>
      <c r="L1432" s="296">
        <f t="shared" ca="1" si="46"/>
        <v>0</v>
      </c>
      <c r="M1432" s="296">
        <f t="shared" ca="1" si="46"/>
        <v>0</v>
      </c>
      <c r="N1432" s="296">
        <f t="shared" ca="1" si="46"/>
        <v>0</v>
      </c>
    </row>
    <row r="1433" spans="1:14" ht="12.75" hidden="1" customHeight="1" outlineLevel="2" x14ac:dyDescent="0.25">
      <c r="A1433" s="217">
        <f>A1415+1</f>
        <v>24</v>
      </c>
      <c r="B1433" s="22" t="str">
        <f ca="1">OFFSET($B$13,$A1433-1,0)</f>
        <v>Asset Type 024</v>
      </c>
      <c r="C1433" s="22" t="str">
        <f ca="1">OFFSET($C$13,$A1433-1,0)</f>
        <v>Description - Asset Type 024</v>
      </c>
      <c r="D1433" s="3"/>
      <c r="E1433" s="109"/>
      <c r="F1433" s="108" t="s">
        <v>41</v>
      </c>
      <c r="G1433" s="295">
        <f t="shared" ref="G1433:N1433" ca="1" si="47">VLOOKUP($B1433,$B$13:$N$512,5+G$5,FALSE)</f>
        <v>0</v>
      </c>
      <c r="H1433" s="295">
        <f t="shared" ca="1" si="47"/>
        <v>0</v>
      </c>
      <c r="I1433" s="295">
        <f t="shared" ca="1" si="47"/>
        <v>0</v>
      </c>
      <c r="J1433" s="295">
        <f t="shared" ca="1" si="47"/>
        <v>0</v>
      </c>
      <c r="K1433" s="295">
        <f t="shared" ca="1" si="47"/>
        <v>0</v>
      </c>
      <c r="L1433" s="295">
        <f t="shared" ca="1" si="47"/>
        <v>0</v>
      </c>
      <c r="M1433" s="295">
        <f t="shared" ca="1" si="47"/>
        <v>0</v>
      </c>
      <c r="N1433" s="295">
        <f t="shared" ca="1" si="47"/>
        <v>0</v>
      </c>
    </row>
    <row r="1434" spans="1:14" ht="12.75" hidden="1" customHeight="1" outlineLevel="2" x14ac:dyDescent="0.25">
      <c r="A1434" s="3"/>
      <c r="B1434" s="3"/>
      <c r="C1434" s="21"/>
      <c r="D1434" s="3"/>
      <c r="E1434" s="107"/>
      <c r="F1434" s="106" t="s">
        <v>42</v>
      </c>
      <c r="G1434" s="111">
        <f ca="1">VLOOKUP($B1433,'Input Sheet'!$B$12:$N$511,5+G$5,FALSE)</f>
        <v>0</v>
      </c>
      <c r="H1434" s="111">
        <f ca="1">VLOOKUP($B1433,'Input Sheet'!$B$12:$N$511,5+H$5,FALSE)</f>
        <v>0</v>
      </c>
      <c r="I1434" s="111">
        <f ca="1">VLOOKUP($B1433,'Input Sheet'!$B$12:$N$511,5+I$5,FALSE)</f>
        <v>0</v>
      </c>
      <c r="J1434" s="111">
        <f ca="1">VLOOKUP($B1433,'Input Sheet'!$B$12:$N$511,5+J$5,FALSE)</f>
        <v>0</v>
      </c>
      <c r="K1434" s="111">
        <f ca="1">VLOOKUP($B1433,'Input Sheet'!$B$12:$N$511,5+K$5,FALSE)</f>
        <v>0</v>
      </c>
      <c r="L1434" s="111">
        <f ca="1">VLOOKUP($B1433,'Input Sheet'!$B$12:$N$511,5+L$5,FALSE)</f>
        <v>0</v>
      </c>
      <c r="M1434" s="111">
        <f ca="1">VLOOKUP($B1433,'Input Sheet'!$B$12:$N$511,5+M$5,FALSE)</f>
        <v>0</v>
      </c>
      <c r="N1434" s="111">
        <f ca="1">VLOOKUP($B1433,'Input Sheet'!$B$12:$N$511,5+N$5,FALSE)</f>
        <v>0</v>
      </c>
    </row>
    <row r="1435" spans="1:14" ht="12.75" hidden="1" customHeight="1" outlineLevel="2" x14ac:dyDescent="0.25">
      <c r="A1435" s="3"/>
      <c r="B1435" s="3"/>
      <c r="C1435" s="3"/>
      <c r="D1435" s="3">
        <v>1</v>
      </c>
      <c r="E1435" s="290">
        <f t="array" aca="1" ref="E1435:E1449" ca="1">TRANSPOSE(G1433:N1433)</f>
        <v>0</v>
      </c>
      <c r="F1435" s="291"/>
      <c r="G1435" s="292"/>
      <c r="H1435" s="293">
        <f ca="1">IF(OFFSET(H1435,-$D1435,0)="n/a","n/a",IF(H$5&gt;OFFSET(H1435,-$D1435,0)+$D1435,$E1435-SUM($G1435:G1435),($E1435-SUM($G1435:G1435))/(OFFSET(H1435,-$D1435,0)-(H$5-$D1435-1))))</f>
        <v>0</v>
      </c>
      <c r="I1435" s="293">
        <f ca="1">IF(OFFSET(I1435,-$D1435,0)="n/a","n/a",IF(I$5&gt;OFFSET(I1435,-$D1435,0)+$D1435,$E1435-SUM($G1435:H1435),($E1435-SUM($G1435:H1435))/(OFFSET(I1435,-$D1435,0)-(I$5-$D1435-1))))</f>
        <v>0</v>
      </c>
      <c r="J1435" s="293">
        <f ca="1">IF(OFFSET(J1435,-$D1435,0)="n/a","n/a",IF(J$5&gt;OFFSET(J1435,-$D1435,0)+$D1435,$E1435-SUM($G1435:I1435),($E1435-SUM($G1435:I1435))/(OFFSET(J1435,-$D1435,0)-(J$5-$D1435-1))))</f>
        <v>0</v>
      </c>
      <c r="K1435" s="293">
        <f ca="1">IF(OFFSET(K1435,-$D1435,0)="n/a","n/a",IF(K$5&gt;OFFSET(K1435,-$D1435,0)+$D1435,$E1435-SUM($G1435:J1435),($E1435-SUM($G1435:J1435))/(OFFSET(K1435,-$D1435,0)-(K$5-$D1435-1))))</f>
        <v>0</v>
      </c>
      <c r="L1435" s="293">
        <f ca="1">IF(OFFSET(L1435,-$D1435,0)="n/a","n/a",IF(L$5&gt;OFFSET(L1435,-$D1435,0)+$D1435,$E1435-SUM($G1435:K1435),($E1435-SUM($G1435:K1435))/(OFFSET(L1435,-$D1435,0)-(L$5-$D1435-1))))</f>
        <v>0</v>
      </c>
      <c r="M1435" s="293">
        <f ca="1">IF(OFFSET(M1435,-$D1435,0)="n/a","n/a",IF(M$5&gt;OFFSET(M1435,-$D1435,0)+$D1435,$E1435-SUM($G1435:L1435),($E1435-SUM($G1435:L1435))/(OFFSET(M1435,-$D1435,0)-(M$5-$D1435-1))))</f>
        <v>0</v>
      </c>
      <c r="N1435" s="293">
        <f ca="1">IF(OFFSET(N1435,-$D1435,0)="n/a","n/a",IF(N$5&gt;OFFSET(N1435,-$D1435,0)+$D1435,$E1435-SUM($G1435:M1435),($E1435-SUM($G1435:M1435))/(OFFSET(N1435,-$D1435,0)-(N$5-$D1435-1))))</f>
        <v>0</v>
      </c>
    </row>
    <row r="1436" spans="1:14" ht="12.75" hidden="1" customHeight="1" outlineLevel="2" x14ac:dyDescent="0.25">
      <c r="A1436" s="3"/>
      <c r="B1436" s="3"/>
      <c r="C1436" s="392" t="s">
        <v>43</v>
      </c>
      <c r="D1436" s="3">
        <v>2</v>
      </c>
      <c r="E1436" s="290">
        <f ca="1"/>
        <v>0</v>
      </c>
      <c r="F1436" s="291"/>
      <c r="G1436" s="294"/>
      <c r="H1436" s="292"/>
      <c r="I1436" s="293">
        <f ca="1">IF(OFFSET(I1436,-$D1436,0)="n/a","n/a",IF(I$5&gt;OFFSET(I1436,-$D1436,0)+$D1436,$E1436-SUM($G1436:H1436),($E1436-SUM($G1436:H1436))/(OFFSET(I1436,-$D1436,0)-(I$5-$D1436-1))))</f>
        <v>0</v>
      </c>
      <c r="J1436" s="293">
        <f ca="1">IF(OFFSET(J1436,-$D1436,0)="n/a","n/a",IF(J$5&gt;OFFSET(J1436,-$D1436,0)+$D1436,$E1436-SUM($G1436:I1436),($E1436-SUM($G1436:I1436))/(OFFSET(J1436,-$D1436,0)-(J$5-$D1436-1))))</f>
        <v>0</v>
      </c>
      <c r="K1436" s="293">
        <f ca="1">IF(OFFSET(K1436,-$D1436,0)="n/a","n/a",IF(K$5&gt;OFFSET(K1436,-$D1436,0)+$D1436,$E1436-SUM($G1436:J1436),($E1436-SUM($G1436:J1436))/(OFFSET(K1436,-$D1436,0)-(K$5-$D1436-1))))</f>
        <v>0</v>
      </c>
      <c r="L1436" s="293">
        <f ca="1">IF(OFFSET(L1436,-$D1436,0)="n/a","n/a",IF(L$5&gt;OFFSET(L1436,-$D1436,0)+$D1436,$E1436-SUM($G1436:K1436),($E1436-SUM($G1436:K1436))/(OFFSET(L1436,-$D1436,0)-(L$5-$D1436-1))))</f>
        <v>0</v>
      </c>
      <c r="M1436" s="293">
        <f ca="1">IF(OFFSET(M1436,-$D1436,0)="n/a","n/a",IF(M$5&gt;OFFSET(M1436,-$D1436,0)+$D1436,$E1436-SUM($G1436:L1436),($E1436-SUM($G1436:L1436))/(OFFSET(M1436,-$D1436,0)-(M$5-$D1436-1))))</f>
        <v>0</v>
      </c>
      <c r="N1436" s="293">
        <f ca="1">IF(OFFSET(N1436,-$D1436,0)="n/a","n/a",IF(N$5&gt;OFFSET(N1436,-$D1436,0)+$D1436,$E1436-SUM($G1436:M1436),($E1436-SUM($G1436:M1436))/(OFFSET(N1436,-$D1436,0)-(N$5-$D1436-1))))</f>
        <v>0</v>
      </c>
    </row>
    <row r="1437" spans="1:14" ht="12.75" hidden="1" customHeight="1" outlineLevel="2" x14ac:dyDescent="0.25">
      <c r="A1437" s="3"/>
      <c r="B1437" s="3"/>
      <c r="C1437" s="392"/>
      <c r="D1437" s="3">
        <v>3</v>
      </c>
      <c r="E1437" s="290">
        <f ca="1"/>
        <v>0</v>
      </c>
      <c r="F1437" s="291"/>
      <c r="G1437" s="294"/>
      <c r="H1437" s="294"/>
      <c r="I1437" s="292"/>
      <c r="J1437" s="293">
        <f ca="1">IF(OFFSET(J1437,-$D1437,0)="n/a","n/a",IF(J$5&gt;OFFSET(J1437,-$D1437,0)+$D1437,$E1437-SUM($G1437:I1437),($E1437-SUM($G1437:I1437))/(OFFSET(J1437,-$D1437,0)-(J$5-$D1437-1))))</f>
        <v>0</v>
      </c>
      <c r="K1437" s="293">
        <f ca="1">IF(OFFSET(K1437,-$D1437,0)="n/a","n/a",IF(K$5&gt;OFFSET(K1437,-$D1437,0)+$D1437,$E1437-SUM($G1437:J1437),($E1437-SUM($G1437:J1437))/(OFFSET(K1437,-$D1437,0)-(K$5-$D1437-1))))</f>
        <v>0</v>
      </c>
      <c r="L1437" s="293">
        <f ca="1">IF(OFFSET(L1437,-$D1437,0)="n/a","n/a",IF(L$5&gt;OFFSET(L1437,-$D1437,0)+$D1437,$E1437-SUM($G1437:K1437),($E1437-SUM($G1437:K1437))/(OFFSET(L1437,-$D1437,0)-(L$5-$D1437-1))))</f>
        <v>0</v>
      </c>
      <c r="M1437" s="293">
        <f ca="1">IF(OFFSET(M1437,-$D1437,0)="n/a","n/a",IF(M$5&gt;OFFSET(M1437,-$D1437,0)+$D1437,$E1437-SUM($G1437:L1437),($E1437-SUM($G1437:L1437))/(OFFSET(M1437,-$D1437,0)-(M$5-$D1437-1))))</f>
        <v>0</v>
      </c>
      <c r="N1437" s="293">
        <f ca="1">IF(OFFSET(N1437,-$D1437,0)="n/a","n/a",IF(N$5&gt;OFFSET(N1437,-$D1437,0)+$D1437,$E1437-SUM($G1437:M1437),($E1437-SUM($G1437:M1437))/(OFFSET(N1437,-$D1437,0)-(N$5-$D1437-1))))</f>
        <v>0</v>
      </c>
    </row>
    <row r="1438" spans="1:14" ht="12.75" hidden="1" customHeight="1" outlineLevel="2" x14ac:dyDescent="0.25">
      <c r="A1438" s="3"/>
      <c r="B1438" s="3"/>
      <c r="C1438" s="392"/>
      <c r="D1438" s="3">
        <v>4</v>
      </c>
      <c r="E1438" s="290">
        <f ca="1"/>
        <v>0</v>
      </c>
      <c r="F1438" s="291"/>
      <c r="G1438" s="294"/>
      <c r="H1438" s="294"/>
      <c r="I1438" s="294"/>
      <c r="J1438" s="292"/>
      <c r="K1438" s="293">
        <f ca="1">IF(OFFSET(K1438,-$D1438,0)="n/a","n/a",IF(K$5&gt;OFFSET(K1438,-$D1438,0)+$D1438,$E1438-SUM($G1438:J1438),($E1438-SUM($G1438:J1438))/(OFFSET(K1438,-$D1438,0)-(K$5-$D1438-1))))</f>
        <v>0</v>
      </c>
      <c r="L1438" s="293">
        <f ca="1">IF(OFFSET(L1438,-$D1438,0)="n/a","n/a",IF(L$5&gt;OFFSET(L1438,-$D1438,0)+$D1438,$E1438-SUM($G1438:K1438),($E1438-SUM($G1438:K1438))/(OFFSET(L1438,-$D1438,0)-(L$5-$D1438-1))))</f>
        <v>0</v>
      </c>
      <c r="M1438" s="293">
        <f ca="1">IF(OFFSET(M1438,-$D1438,0)="n/a","n/a",IF(M$5&gt;OFFSET(M1438,-$D1438,0)+$D1438,$E1438-SUM($G1438:L1438),($E1438-SUM($G1438:L1438))/(OFFSET(M1438,-$D1438,0)-(M$5-$D1438-1))))</f>
        <v>0</v>
      </c>
      <c r="N1438" s="293">
        <f ca="1">IF(OFFSET(N1438,-$D1438,0)="n/a","n/a",IF(N$5&gt;OFFSET(N1438,-$D1438,0)+$D1438,$E1438-SUM($G1438:M1438),($E1438-SUM($G1438:M1438))/(OFFSET(N1438,-$D1438,0)-(N$5-$D1438-1))))</f>
        <v>0</v>
      </c>
    </row>
    <row r="1439" spans="1:14" ht="12.75" hidden="1" customHeight="1" outlineLevel="2" x14ac:dyDescent="0.25">
      <c r="A1439" s="3"/>
      <c r="B1439" s="3"/>
      <c r="C1439" s="392"/>
      <c r="D1439" s="3">
        <v>5</v>
      </c>
      <c r="E1439" s="290">
        <f ca="1"/>
        <v>0</v>
      </c>
      <c r="F1439" s="291"/>
      <c r="G1439" s="294"/>
      <c r="H1439" s="294"/>
      <c r="I1439" s="294"/>
      <c r="J1439" s="294"/>
      <c r="K1439" s="292"/>
      <c r="L1439" s="293">
        <f ca="1">IF(OFFSET(L1439,-$D1439,0)="n/a","n/a",IF(L$5&gt;OFFSET(L1439,-$D1439,0)+$D1439,$E1439-SUM($G1439:K1439),($E1439-SUM($G1439:K1439))/(OFFSET(L1439,-$D1439,0)-(L$5-$D1439-1))))</f>
        <v>0</v>
      </c>
      <c r="M1439" s="293">
        <f ca="1">IF(OFFSET(M1439,-$D1439,0)="n/a","n/a",IF(M$5&gt;OFFSET(M1439,-$D1439,0)+$D1439,$E1439-SUM($G1439:L1439),($E1439-SUM($G1439:L1439))/(OFFSET(M1439,-$D1439,0)-(M$5-$D1439-1))))</f>
        <v>0</v>
      </c>
      <c r="N1439" s="293">
        <f ca="1">IF(OFFSET(N1439,-$D1439,0)="n/a","n/a",IF(N$5&gt;OFFSET(N1439,-$D1439,0)+$D1439,$E1439-SUM($G1439:M1439),($E1439-SUM($G1439:M1439))/(OFFSET(N1439,-$D1439,0)-(N$5-$D1439-1))))</f>
        <v>0</v>
      </c>
    </row>
    <row r="1440" spans="1:14" ht="12.75" hidden="1" customHeight="1" outlineLevel="2" x14ac:dyDescent="0.25">
      <c r="A1440" s="3"/>
      <c r="B1440" s="3"/>
      <c r="C1440" s="392"/>
      <c r="D1440" s="3">
        <v>6</v>
      </c>
      <c r="E1440" s="290">
        <f ca="1"/>
        <v>0</v>
      </c>
      <c r="F1440" s="291"/>
      <c r="G1440" s="294"/>
      <c r="H1440" s="294"/>
      <c r="I1440" s="294"/>
      <c r="J1440" s="294"/>
      <c r="K1440" s="294"/>
      <c r="L1440" s="292"/>
      <c r="M1440" s="293">
        <f ca="1">IF(OFFSET(M1440,-$D1440,0)="n/a","n/a",IF(M$5&gt;OFFSET(M1440,-$D1440,0)+$D1440,$E1440-SUM($G1440:L1440),($E1440-SUM($G1440:L1440))/(OFFSET(M1440,-$D1440,0)-(M$5-$D1440-1))))</f>
        <v>0</v>
      </c>
      <c r="N1440" s="293">
        <f ca="1">IF(OFFSET(N1440,-$D1440,0)="n/a","n/a",IF(N$5&gt;OFFSET(N1440,-$D1440,0)+$D1440,$E1440-SUM($G1440:M1440),($E1440-SUM($G1440:M1440))/(OFFSET(N1440,-$D1440,0)-(N$5-$D1440-1))))</f>
        <v>0</v>
      </c>
    </row>
    <row r="1441" spans="1:14" ht="12.75" hidden="1" customHeight="1" outlineLevel="2" x14ac:dyDescent="0.25">
      <c r="A1441" s="3"/>
      <c r="B1441" s="3"/>
      <c r="C1441" s="392"/>
      <c r="D1441" s="3">
        <v>7</v>
      </c>
      <c r="E1441" s="290">
        <f ca="1"/>
        <v>0</v>
      </c>
      <c r="F1441" s="291"/>
      <c r="G1441" s="294"/>
      <c r="H1441" s="294"/>
      <c r="I1441" s="294"/>
      <c r="J1441" s="294"/>
      <c r="K1441" s="294"/>
      <c r="L1441" s="294"/>
      <c r="M1441" s="292"/>
      <c r="N1441" s="293">
        <f ca="1">IF(OFFSET(N1441,-$D1441,0)="n/a","n/a",IF(N$5&gt;OFFSET(N1441,-$D1441,0)+$D1441,$E1441-SUM($G1441:M1441),($E1441-SUM($G1441:M1441))/(OFFSET(N1441,-$D1441,0)-(N$5-$D1441-1))))</f>
        <v>0</v>
      </c>
    </row>
    <row r="1442" spans="1:14" ht="12.75" hidden="1" customHeight="1" outlineLevel="2" x14ac:dyDescent="0.25">
      <c r="A1442" s="3"/>
      <c r="B1442" s="3"/>
      <c r="C1442" s="392"/>
      <c r="D1442" s="3">
        <v>8</v>
      </c>
      <c r="E1442" s="290">
        <f ca="1"/>
        <v>0</v>
      </c>
      <c r="F1442" s="291"/>
      <c r="G1442" s="294"/>
      <c r="H1442" s="294"/>
      <c r="I1442" s="294"/>
      <c r="J1442" s="294"/>
      <c r="K1442" s="294"/>
      <c r="L1442" s="294"/>
      <c r="M1442" s="294"/>
      <c r="N1442" s="292"/>
    </row>
    <row r="1443" spans="1:14" ht="12.75" hidden="1" customHeight="1" outlineLevel="2" x14ac:dyDescent="0.25">
      <c r="A1443" s="3"/>
      <c r="B1443" s="3"/>
      <c r="C1443" s="392"/>
      <c r="D1443" s="3">
        <v>9</v>
      </c>
      <c r="E1443" s="290" t="e">
        <f ca="1"/>
        <v>#N/A</v>
      </c>
      <c r="F1443" s="291"/>
      <c r="G1443" s="294"/>
      <c r="H1443" s="294"/>
      <c r="I1443" s="294"/>
      <c r="J1443" s="294"/>
      <c r="K1443" s="294"/>
      <c r="L1443" s="294"/>
      <c r="M1443" s="294"/>
      <c r="N1443" s="294"/>
    </row>
    <row r="1444" spans="1:14" ht="12.75" hidden="1" customHeight="1" outlineLevel="2" x14ac:dyDescent="0.25">
      <c r="A1444" s="3"/>
      <c r="B1444" s="3"/>
      <c r="C1444" s="392"/>
      <c r="D1444" s="3">
        <v>10</v>
      </c>
      <c r="E1444" s="290" t="e">
        <f ca="1"/>
        <v>#N/A</v>
      </c>
      <c r="F1444" s="291"/>
      <c r="G1444" s="294"/>
      <c r="H1444" s="294"/>
      <c r="I1444" s="294"/>
      <c r="J1444" s="294"/>
      <c r="K1444" s="294"/>
      <c r="L1444" s="294"/>
      <c r="M1444" s="294"/>
      <c r="N1444" s="294"/>
    </row>
    <row r="1445" spans="1:14" ht="12.75" hidden="1" customHeight="1" outlineLevel="2" x14ac:dyDescent="0.25">
      <c r="A1445" s="3"/>
      <c r="B1445" s="3"/>
      <c r="C1445" s="392"/>
      <c r="D1445" s="3">
        <v>11</v>
      </c>
      <c r="E1445" s="290" t="e">
        <f ca="1"/>
        <v>#N/A</v>
      </c>
      <c r="F1445" s="291"/>
      <c r="G1445" s="294"/>
      <c r="H1445" s="294"/>
      <c r="I1445" s="294"/>
      <c r="J1445" s="294"/>
      <c r="K1445" s="294"/>
      <c r="L1445" s="294"/>
      <c r="M1445" s="294"/>
      <c r="N1445" s="294"/>
    </row>
    <row r="1446" spans="1:14" ht="12.75" hidden="1" customHeight="1" outlineLevel="2" x14ac:dyDescent="0.25">
      <c r="A1446" s="3"/>
      <c r="B1446" s="3"/>
      <c r="C1446" s="392"/>
      <c r="D1446" s="3">
        <v>12</v>
      </c>
      <c r="E1446" s="290" t="e">
        <f ca="1"/>
        <v>#N/A</v>
      </c>
      <c r="F1446" s="291"/>
      <c r="G1446" s="294"/>
      <c r="H1446" s="294"/>
      <c r="I1446" s="294"/>
      <c r="J1446" s="294"/>
      <c r="K1446" s="294"/>
      <c r="L1446" s="294"/>
      <c r="M1446" s="294"/>
      <c r="N1446" s="294"/>
    </row>
    <row r="1447" spans="1:14" ht="12.75" hidden="1" customHeight="1" outlineLevel="2" x14ac:dyDescent="0.25">
      <c r="A1447" s="3"/>
      <c r="B1447" s="3"/>
      <c r="C1447" s="392"/>
      <c r="D1447" s="3">
        <v>13</v>
      </c>
      <c r="E1447" s="290" t="e">
        <f ca="1"/>
        <v>#N/A</v>
      </c>
      <c r="F1447" s="291"/>
      <c r="G1447" s="294"/>
      <c r="H1447" s="294"/>
      <c r="I1447" s="294"/>
      <c r="J1447" s="294"/>
      <c r="K1447" s="294"/>
      <c r="L1447" s="294"/>
      <c r="M1447" s="294"/>
      <c r="N1447" s="294"/>
    </row>
    <row r="1448" spans="1:14" ht="12.75" hidden="1" customHeight="1" outlineLevel="2" x14ac:dyDescent="0.25">
      <c r="A1448" s="3"/>
      <c r="B1448" s="3"/>
      <c r="C1448" s="392"/>
      <c r="D1448" s="3">
        <v>14</v>
      </c>
      <c r="E1448" s="290" t="e">
        <f ca="1"/>
        <v>#N/A</v>
      </c>
      <c r="F1448" s="291"/>
      <c r="G1448" s="294"/>
      <c r="H1448" s="294"/>
      <c r="I1448" s="294"/>
      <c r="J1448" s="294"/>
      <c r="K1448" s="294"/>
      <c r="L1448" s="294"/>
      <c r="M1448" s="294"/>
      <c r="N1448" s="294"/>
    </row>
    <row r="1449" spans="1:14" ht="12.75" hidden="1" customHeight="1" outlineLevel="2" x14ac:dyDescent="0.25">
      <c r="A1449" s="3"/>
      <c r="B1449" s="3"/>
      <c r="C1449" s="392"/>
      <c r="D1449" s="3">
        <v>15</v>
      </c>
      <c r="E1449" s="290" t="e">
        <f ca="1"/>
        <v>#N/A</v>
      </c>
      <c r="F1449" s="291"/>
      <c r="G1449" s="294"/>
      <c r="H1449" s="294"/>
      <c r="I1449" s="294"/>
      <c r="J1449" s="294"/>
      <c r="K1449" s="294"/>
      <c r="L1449" s="294"/>
      <c r="M1449" s="294"/>
      <c r="N1449" s="294"/>
    </row>
    <row r="1450" spans="1:14" ht="12.75" hidden="1" customHeight="1" outlineLevel="1" x14ac:dyDescent="0.25">
      <c r="A1450" s="3"/>
      <c r="B1450" s="145" t="str">
        <f ca="1">B1433</f>
        <v>Asset Type 024</v>
      </c>
      <c r="C1450" s="145" t="str">
        <f ca="1">C1433</f>
        <v>Description - Asset Type 024</v>
      </c>
      <c r="D1450" s="3"/>
      <c r="E1450" s="3"/>
      <c r="F1450" s="106" t="s">
        <v>44</v>
      </c>
      <c r="G1450" s="296">
        <f t="shared" ref="G1450:N1450" si="48">SUM(G1435:G1449)</f>
        <v>0</v>
      </c>
      <c r="H1450" s="296">
        <f t="shared" ca="1" si="48"/>
        <v>0</v>
      </c>
      <c r="I1450" s="296">
        <f t="shared" ca="1" si="48"/>
        <v>0</v>
      </c>
      <c r="J1450" s="296">
        <f t="shared" ca="1" si="48"/>
        <v>0</v>
      </c>
      <c r="K1450" s="296">
        <f t="shared" ca="1" si="48"/>
        <v>0</v>
      </c>
      <c r="L1450" s="296">
        <f t="shared" ca="1" si="48"/>
        <v>0</v>
      </c>
      <c r="M1450" s="296">
        <f t="shared" ca="1" si="48"/>
        <v>0</v>
      </c>
      <c r="N1450" s="296">
        <f t="shared" ca="1" si="48"/>
        <v>0</v>
      </c>
    </row>
    <row r="1451" spans="1:14" ht="12.75" hidden="1" customHeight="1" outlineLevel="2" x14ac:dyDescent="0.25">
      <c r="A1451" s="217">
        <f>A1433+1</f>
        <v>25</v>
      </c>
      <c r="B1451" s="22" t="str">
        <f ca="1">OFFSET($B$13,$A1451-1,0)</f>
        <v>Asset Type 025</v>
      </c>
      <c r="C1451" s="22" t="str">
        <f ca="1">OFFSET($C$13,$A1451-1,0)</f>
        <v>Description - Asset Type 025</v>
      </c>
      <c r="D1451" s="3"/>
      <c r="E1451" s="109"/>
      <c r="F1451" s="108" t="s">
        <v>41</v>
      </c>
      <c r="G1451" s="295">
        <f t="shared" ref="G1451:N1451" ca="1" si="49">VLOOKUP($B1451,$B$13:$N$512,5+G$5,FALSE)</f>
        <v>0</v>
      </c>
      <c r="H1451" s="295">
        <f t="shared" ca="1" si="49"/>
        <v>0</v>
      </c>
      <c r="I1451" s="295">
        <f t="shared" ca="1" si="49"/>
        <v>0</v>
      </c>
      <c r="J1451" s="295">
        <f t="shared" ca="1" si="49"/>
        <v>0</v>
      </c>
      <c r="K1451" s="295">
        <f t="shared" ca="1" si="49"/>
        <v>0</v>
      </c>
      <c r="L1451" s="295">
        <f t="shared" ca="1" si="49"/>
        <v>0</v>
      </c>
      <c r="M1451" s="295">
        <f t="shared" ca="1" si="49"/>
        <v>0</v>
      </c>
      <c r="N1451" s="295">
        <f t="shared" ca="1" si="49"/>
        <v>0</v>
      </c>
    </row>
    <row r="1452" spans="1:14" ht="12.75" hidden="1" customHeight="1" outlineLevel="2" x14ac:dyDescent="0.25">
      <c r="A1452" s="3"/>
      <c r="B1452" s="3"/>
      <c r="C1452" s="21"/>
      <c r="D1452" s="3"/>
      <c r="E1452" s="107"/>
      <c r="F1452" s="106" t="s">
        <v>42</v>
      </c>
      <c r="G1452" s="111">
        <f ca="1">VLOOKUP($B1451,'Input Sheet'!$B$12:$N$511,5+G$5,FALSE)</f>
        <v>0</v>
      </c>
      <c r="H1452" s="111">
        <f ca="1">VLOOKUP($B1451,'Input Sheet'!$B$12:$N$511,5+H$5,FALSE)</f>
        <v>0</v>
      </c>
      <c r="I1452" s="111">
        <f ca="1">VLOOKUP($B1451,'Input Sheet'!$B$12:$N$511,5+I$5,FALSE)</f>
        <v>0</v>
      </c>
      <c r="J1452" s="111">
        <f ca="1">VLOOKUP($B1451,'Input Sheet'!$B$12:$N$511,5+J$5,FALSE)</f>
        <v>0</v>
      </c>
      <c r="K1452" s="111">
        <f ca="1">VLOOKUP($B1451,'Input Sheet'!$B$12:$N$511,5+K$5,FALSE)</f>
        <v>0</v>
      </c>
      <c r="L1452" s="111">
        <f ca="1">VLOOKUP($B1451,'Input Sheet'!$B$12:$N$511,5+L$5,FALSE)</f>
        <v>0</v>
      </c>
      <c r="M1452" s="111">
        <f ca="1">VLOOKUP($B1451,'Input Sheet'!$B$12:$N$511,5+M$5,FALSE)</f>
        <v>0</v>
      </c>
      <c r="N1452" s="111">
        <f ca="1">VLOOKUP($B1451,'Input Sheet'!$B$12:$N$511,5+N$5,FALSE)</f>
        <v>0</v>
      </c>
    </row>
    <row r="1453" spans="1:14" ht="12.75" hidden="1" customHeight="1" outlineLevel="2" x14ac:dyDescent="0.25">
      <c r="A1453" s="3"/>
      <c r="B1453" s="3"/>
      <c r="C1453" s="3"/>
      <c r="D1453" s="3">
        <v>1</v>
      </c>
      <c r="E1453" s="290">
        <f t="array" aca="1" ref="E1453:E1467" ca="1">TRANSPOSE(G1451:N1451)</f>
        <v>0</v>
      </c>
      <c r="F1453" s="291"/>
      <c r="G1453" s="292"/>
      <c r="H1453" s="293">
        <f ca="1">IF(OFFSET(H1453,-$D1453,0)="n/a","n/a",IF(H$5&gt;OFFSET(H1453,-$D1453,0)+$D1453,$E1453-SUM($G1453:G1453),($E1453-SUM($G1453:G1453))/(OFFSET(H1453,-$D1453,0)-(H$5-$D1453-1))))</f>
        <v>0</v>
      </c>
      <c r="I1453" s="293">
        <f ca="1">IF(OFFSET(I1453,-$D1453,0)="n/a","n/a",IF(I$5&gt;OFFSET(I1453,-$D1453,0)+$D1453,$E1453-SUM($G1453:H1453),($E1453-SUM($G1453:H1453))/(OFFSET(I1453,-$D1453,0)-(I$5-$D1453-1))))</f>
        <v>0</v>
      </c>
      <c r="J1453" s="293">
        <f ca="1">IF(OFFSET(J1453,-$D1453,0)="n/a","n/a",IF(J$5&gt;OFFSET(J1453,-$D1453,0)+$D1453,$E1453-SUM($G1453:I1453),($E1453-SUM($G1453:I1453))/(OFFSET(J1453,-$D1453,0)-(J$5-$D1453-1))))</f>
        <v>0</v>
      </c>
      <c r="K1453" s="293">
        <f ca="1">IF(OFFSET(K1453,-$D1453,0)="n/a","n/a",IF(K$5&gt;OFFSET(K1453,-$D1453,0)+$D1453,$E1453-SUM($G1453:J1453),($E1453-SUM($G1453:J1453))/(OFFSET(K1453,-$D1453,0)-(K$5-$D1453-1))))</f>
        <v>0</v>
      </c>
      <c r="L1453" s="293">
        <f ca="1">IF(OFFSET(L1453,-$D1453,0)="n/a","n/a",IF(L$5&gt;OFFSET(L1453,-$D1453,0)+$D1453,$E1453-SUM($G1453:K1453),($E1453-SUM($G1453:K1453))/(OFFSET(L1453,-$D1453,0)-(L$5-$D1453-1))))</f>
        <v>0</v>
      </c>
      <c r="M1453" s="293">
        <f ca="1">IF(OFFSET(M1453,-$D1453,0)="n/a","n/a",IF(M$5&gt;OFFSET(M1453,-$D1453,0)+$D1453,$E1453-SUM($G1453:L1453),($E1453-SUM($G1453:L1453))/(OFFSET(M1453,-$D1453,0)-(M$5-$D1453-1))))</f>
        <v>0</v>
      </c>
      <c r="N1453" s="293">
        <f ca="1">IF(OFFSET(N1453,-$D1453,0)="n/a","n/a",IF(N$5&gt;OFFSET(N1453,-$D1453,0)+$D1453,$E1453-SUM($G1453:M1453),($E1453-SUM($G1453:M1453))/(OFFSET(N1453,-$D1453,0)-(N$5-$D1453-1))))</f>
        <v>0</v>
      </c>
    </row>
    <row r="1454" spans="1:14" ht="12.75" hidden="1" customHeight="1" outlineLevel="2" x14ac:dyDescent="0.25">
      <c r="A1454" s="3"/>
      <c r="B1454" s="3"/>
      <c r="C1454" s="392" t="s">
        <v>43</v>
      </c>
      <c r="D1454" s="3">
        <v>2</v>
      </c>
      <c r="E1454" s="290">
        <f ca="1"/>
        <v>0</v>
      </c>
      <c r="F1454" s="291"/>
      <c r="G1454" s="294"/>
      <c r="H1454" s="292"/>
      <c r="I1454" s="293">
        <f ca="1">IF(OFFSET(I1454,-$D1454,0)="n/a","n/a",IF(I$5&gt;OFFSET(I1454,-$D1454,0)+$D1454,$E1454-SUM($G1454:H1454),($E1454-SUM($G1454:H1454))/(OFFSET(I1454,-$D1454,0)-(I$5-$D1454-1))))</f>
        <v>0</v>
      </c>
      <c r="J1454" s="293">
        <f ca="1">IF(OFFSET(J1454,-$D1454,0)="n/a","n/a",IF(J$5&gt;OFFSET(J1454,-$D1454,0)+$D1454,$E1454-SUM($G1454:I1454),($E1454-SUM($G1454:I1454))/(OFFSET(J1454,-$D1454,0)-(J$5-$D1454-1))))</f>
        <v>0</v>
      </c>
      <c r="K1454" s="293">
        <f ca="1">IF(OFFSET(K1454,-$D1454,0)="n/a","n/a",IF(K$5&gt;OFFSET(K1454,-$D1454,0)+$D1454,$E1454-SUM($G1454:J1454),($E1454-SUM($G1454:J1454))/(OFFSET(K1454,-$D1454,0)-(K$5-$D1454-1))))</f>
        <v>0</v>
      </c>
      <c r="L1454" s="293">
        <f ca="1">IF(OFFSET(L1454,-$D1454,0)="n/a","n/a",IF(L$5&gt;OFFSET(L1454,-$D1454,0)+$D1454,$E1454-SUM($G1454:K1454),($E1454-SUM($G1454:K1454))/(OFFSET(L1454,-$D1454,0)-(L$5-$D1454-1))))</f>
        <v>0</v>
      </c>
      <c r="M1454" s="293">
        <f ca="1">IF(OFFSET(M1454,-$D1454,0)="n/a","n/a",IF(M$5&gt;OFFSET(M1454,-$D1454,0)+$D1454,$E1454-SUM($G1454:L1454),($E1454-SUM($G1454:L1454))/(OFFSET(M1454,-$D1454,0)-(M$5-$D1454-1))))</f>
        <v>0</v>
      </c>
      <c r="N1454" s="293">
        <f ca="1">IF(OFFSET(N1454,-$D1454,0)="n/a","n/a",IF(N$5&gt;OFFSET(N1454,-$D1454,0)+$D1454,$E1454-SUM($G1454:M1454),($E1454-SUM($G1454:M1454))/(OFFSET(N1454,-$D1454,0)-(N$5-$D1454-1))))</f>
        <v>0</v>
      </c>
    </row>
    <row r="1455" spans="1:14" ht="12.75" hidden="1" customHeight="1" outlineLevel="2" x14ac:dyDescent="0.25">
      <c r="A1455" s="3"/>
      <c r="B1455" s="3"/>
      <c r="C1455" s="392"/>
      <c r="D1455" s="3">
        <v>3</v>
      </c>
      <c r="E1455" s="290">
        <f ca="1"/>
        <v>0</v>
      </c>
      <c r="F1455" s="291"/>
      <c r="G1455" s="294"/>
      <c r="H1455" s="294"/>
      <c r="I1455" s="292"/>
      <c r="J1455" s="293">
        <f ca="1">IF(OFFSET(J1455,-$D1455,0)="n/a","n/a",IF(J$5&gt;OFFSET(J1455,-$D1455,0)+$D1455,$E1455-SUM($G1455:I1455),($E1455-SUM($G1455:I1455))/(OFFSET(J1455,-$D1455,0)-(J$5-$D1455-1))))</f>
        <v>0</v>
      </c>
      <c r="K1455" s="293">
        <f ca="1">IF(OFFSET(K1455,-$D1455,0)="n/a","n/a",IF(K$5&gt;OFFSET(K1455,-$D1455,0)+$D1455,$E1455-SUM($G1455:J1455),($E1455-SUM($G1455:J1455))/(OFFSET(K1455,-$D1455,0)-(K$5-$D1455-1))))</f>
        <v>0</v>
      </c>
      <c r="L1455" s="293">
        <f ca="1">IF(OFFSET(L1455,-$D1455,0)="n/a","n/a",IF(L$5&gt;OFFSET(L1455,-$D1455,0)+$D1455,$E1455-SUM($G1455:K1455),($E1455-SUM($G1455:K1455))/(OFFSET(L1455,-$D1455,0)-(L$5-$D1455-1))))</f>
        <v>0</v>
      </c>
      <c r="M1455" s="293">
        <f ca="1">IF(OFFSET(M1455,-$D1455,0)="n/a","n/a",IF(M$5&gt;OFFSET(M1455,-$D1455,0)+$D1455,$E1455-SUM($G1455:L1455),($E1455-SUM($G1455:L1455))/(OFFSET(M1455,-$D1455,0)-(M$5-$D1455-1))))</f>
        <v>0</v>
      </c>
      <c r="N1455" s="293">
        <f ca="1">IF(OFFSET(N1455,-$D1455,0)="n/a","n/a",IF(N$5&gt;OFFSET(N1455,-$D1455,0)+$D1455,$E1455-SUM($G1455:M1455),($E1455-SUM($G1455:M1455))/(OFFSET(N1455,-$D1455,0)-(N$5-$D1455-1))))</f>
        <v>0</v>
      </c>
    </row>
    <row r="1456" spans="1:14" ht="12.75" hidden="1" customHeight="1" outlineLevel="2" x14ac:dyDescent="0.25">
      <c r="A1456" s="3"/>
      <c r="B1456" s="3"/>
      <c r="C1456" s="392"/>
      <c r="D1456" s="3">
        <v>4</v>
      </c>
      <c r="E1456" s="290">
        <f ca="1"/>
        <v>0</v>
      </c>
      <c r="F1456" s="291"/>
      <c r="G1456" s="294"/>
      <c r="H1456" s="294"/>
      <c r="I1456" s="294"/>
      <c r="J1456" s="292"/>
      <c r="K1456" s="293">
        <f ca="1">IF(OFFSET(K1456,-$D1456,0)="n/a","n/a",IF(K$5&gt;OFFSET(K1456,-$D1456,0)+$D1456,$E1456-SUM($G1456:J1456),($E1456-SUM($G1456:J1456))/(OFFSET(K1456,-$D1456,0)-(K$5-$D1456-1))))</f>
        <v>0</v>
      </c>
      <c r="L1456" s="293">
        <f ca="1">IF(OFFSET(L1456,-$D1456,0)="n/a","n/a",IF(L$5&gt;OFFSET(L1456,-$D1456,0)+$D1456,$E1456-SUM($G1456:K1456),($E1456-SUM($G1456:K1456))/(OFFSET(L1456,-$D1456,0)-(L$5-$D1456-1))))</f>
        <v>0</v>
      </c>
      <c r="M1456" s="293">
        <f ca="1">IF(OFFSET(M1456,-$D1456,0)="n/a","n/a",IF(M$5&gt;OFFSET(M1456,-$D1456,0)+$D1456,$E1456-SUM($G1456:L1456),($E1456-SUM($G1456:L1456))/(OFFSET(M1456,-$D1456,0)-(M$5-$D1456-1))))</f>
        <v>0</v>
      </c>
      <c r="N1456" s="293">
        <f ca="1">IF(OFFSET(N1456,-$D1456,0)="n/a","n/a",IF(N$5&gt;OFFSET(N1456,-$D1456,0)+$D1456,$E1456-SUM($G1456:M1456),($E1456-SUM($G1456:M1456))/(OFFSET(N1456,-$D1456,0)-(N$5-$D1456-1))))</f>
        <v>0</v>
      </c>
    </row>
    <row r="1457" spans="1:14" ht="12.75" hidden="1" customHeight="1" outlineLevel="2" x14ac:dyDescent="0.25">
      <c r="A1457" s="3"/>
      <c r="B1457" s="3"/>
      <c r="C1457" s="392"/>
      <c r="D1457" s="3">
        <v>5</v>
      </c>
      <c r="E1457" s="290">
        <f ca="1"/>
        <v>0</v>
      </c>
      <c r="F1457" s="291"/>
      <c r="G1457" s="294"/>
      <c r="H1457" s="294"/>
      <c r="I1457" s="294"/>
      <c r="J1457" s="294"/>
      <c r="K1457" s="292"/>
      <c r="L1457" s="293">
        <f ca="1">IF(OFFSET(L1457,-$D1457,0)="n/a","n/a",IF(L$5&gt;OFFSET(L1457,-$D1457,0)+$D1457,$E1457-SUM($G1457:K1457),($E1457-SUM($G1457:K1457))/(OFFSET(L1457,-$D1457,0)-(L$5-$D1457-1))))</f>
        <v>0</v>
      </c>
      <c r="M1457" s="293">
        <f ca="1">IF(OFFSET(M1457,-$D1457,0)="n/a","n/a",IF(M$5&gt;OFFSET(M1457,-$D1457,0)+$D1457,$E1457-SUM($G1457:L1457),($E1457-SUM($G1457:L1457))/(OFFSET(M1457,-$D1457,0)-(M$5-$D1457-1))))</f>
        <v>0</v>
      </c>
      <c r="N1457" s="293">
        <f ca="1">IF(OFFSET(N1457,-$D1457,0)="n/a","n/a",IF(N$5&gt;OFFSET(N1457,-$D1457,0)+$D1457,$E1457-SUM($G1457:M1457),($E1457-SUM($G1457:M1457))/(OFFSET(N1457,-$D1457,0)-(N$5-$D1457-1))))</f>
        <v>0</v>
      </c>
    </row>
    <row r="1458" spans="1:14" ht="12.75" hidden="1" customHeight="1" outlineLevel="2" x14ac:dyDescent="0.25">
      <c r="A1458" s="3"/>
      <c r="B1458" s="3"/>
      <c r="C1458" s="392"/>
      <c r="D1458" s="3">
        <v>6</v>
      </c>
      <c r="E1458" s="290">
        <f ca="1"/>
        <v>0</v>
      </c>
      <c r="F1458" s="291"/>
      <c r="G1458" s="294"/>
      <c r="H1458" s="294"/>
      <c r="I1458" s="294"/>
      <c r="J1458" s="294"/>
      <c r="K1458" s="294"/>
      <c r="L1458" s="292"/>
      <c r="M1458" s="293">
        <f ca="1">IF(OFFSET(M1458,-$D1458,0)="n/a","n/a",IF(M$5&gt;OFFSET(M1458,-$D1458,0)+$D1458,$E1458-SUM($G1458:L1458),($E1458-SUM($G1458:L1458))/(OFFSET(M1458,-$D1458,0)-(M$5-$D1458-1))))</f>
        <v>0</v>
      </c>
      <c r="N1458" s="293">
        <f ca="1">IF(OFFSET(N1458,-$D1458,0)="n/a","n/a",IF(N$5&gt;OFFSET(N1458,-$D1458,0)+$D1458,$E1458-SUM($G1458:M1458),($E1458-SUM($G1458:M1458))/(OFFSET(N1458,-$D1458,0)-(N$5-$D1458-1))))</f>
        <v>0</v>
      </c>
    </row>
    <row r="1459" spans="1:14" ht="12.75" hidden="1" customHeight="1" outlineLevel="2" x14ac:dyDescent="0.25">
      <c r="A1459" s="3"/>
      <c r="B1459" s="3"/>
      <c r="C1459" s="392"/>
      <c r="D1459" s="3">
        <v>7</v>
      </c>
      <c r="E1459" s="290">
        <f ca="1"/>
        <v>0</v>
      </c>
      <c r="F1459" s="291"/>
      <c r="G1459" s="294"/>
      <c r="H1459" s="294"/>
      <c r="I1459" s="294"/>
      <c r="J1459" s="294"/>
      <c r="K1459" s="294"/>
      <c r="L1459" s="294"/>
      <c r="M1459" s="292"/>
      <c r="N1459" s="293">
        <f ca="1">IF(OFFSET(N1459,-$D1459,0)="n/a","n/a",IF(N$5&gt;OFFSET(N1459,-$D1459,0)+$D1459,$E1459-SUM($G1459:M1459),($E1459-SUM($G1459:M1459))/(OFFSET(N1459,-$D1459,0)-(N$5-$D1459-1))))</f>
        <v>0</v>
      </c>
    </row>
    <row r="1460" spans="1:14" ht="12.75" hidden="1" customHeight="1" outlineLevel="2" x14ac:dyDescent="0.25">
      <c r="A1460" s="3"/>
      <c r="B1460" s="3"/>
      <c r="C1460" s="392"/>
      <c r="D1460" s="3">
        <v>8</v>
      </c>
      <c r="E1460" s="290">
        <f ca="1"/>
        <v>0</v>
      </c>
      <c r="F1460" s="291"/>
      <c r="G1460" s="294"/>
      <c r="H1460" s="294"/>
      <c r="I1460" s="294"/>
      <c r="J1460" s="294"/>
      <c r="K1460" s="294"/>
      <c r="L1460" s="294"/>
      <c r="M1460" s="294"/>
      <c r="N1460" s="292"/>
    </row>
    <row r="1461" spans="1:14" ht="12.75" hidden="1" customHeight="1" outlineLevel="2" x14ac:dyDescent="0.25">
      <c r="A1461" s="3"/>
      <c r="B1461" s="3"/>
      <c r="C1461" s="392"/>
      <c r="D1461" s="3">
        <v>9</v>
      </c>
      <c r="E1461" s="290" t="e">
        <f ca="1"/>
        <v>#N/A</v>
      </c>
      <c r="F1461" s="291"/>
      <c r="G1461" s="294"/>
      <c r="H1461" s="294"/>
      <c r="I1461" s="294"/>
      <c r="J1461" s="294"/>
      <c r="K1461" s="294"/>
      <c r="L1461" s="294"/>
      <c r="M1461" s="294"/>
      <c r="N1461" s="294"/>
    </row>
    <row r="1462" spans="1:14" ht="12.75" hidden="1" customHeight="1" outlineLevel="2" x14ac:dyDescent="0.25">
      <c r="A1462" s="3"/>
      <c r="B1462" s="3"/>
      <c r="C1462" s="392"/>
      <c r="D1462" s="3">
        <v>10</v>
      </c>
      <c r="E1462" s="290" t="e">
        <f ca="1"/>
        <v>#N/A</v>
      </c>
      <c r="F1462" s="291"/>
      <c r="G1462" s="294"/>
      <c r="H1462" s="294"/>
      <c r="I1462" s="294"/>
      <c r="J1462" s="294"/>
      <c r="K1462" s="294"/>
      <c r="L1462" s="294"/>
      <c r="M1462" s="294"/>
      <c r="N1462" s="294"/>
    </row>
    <row r="1463" spans="1:14" ht="12.75" hidden="1" customHeight="1" outlineLevel="2" x14ac:dyDescent="0.25">
      <c r="A1463" s="3"/>
      <c r="B1463" s="3"/>
      <c r="C1463" s="392"/>
      <c r="D1463" s="3">
        <v>11</v>
      </c>
      <c r="E1463" s="290" t="e">
        <f ca="1"/>
        <v>#N/A</v>
      </c>
      <c r="F1463" s="291"/>
      <c r="G1463" s="294"/>
      <c r="H1463" s="294"/>
      <c r="I1463" s="294"/>
      <c r="J1463" s="294"/>
      <c r="K1463" s="294"/>
      <c r="L1463" s="294"/>
      <c r="M1463" s="294"/>
      <c r="N1463" s="294"/>
    </row>
    <row r="1464" spans="1:14" ht="12.75" hidden="1" customHeight="1" outlineLevel="2" x14ac:dyDescent="0.25">
      <c r="A1464" s="3"/>
      <c r="B1464" s="3"/>
      <c r="C1464" s="392"/>
      <c r="D1464" s="3">
        <v>12</v>
      </c>
      <c r="E1464" s="290" t="e">
        <f ca="1"/>
        <v>#N/A</v>
      </c>
      <c r="F1464" s="291"/>
      <c r="G1464" s="294"/>
      <c r="H1464" s="294"/>
      <c r="I1464" s="294"/>
      <c r="J1464" s="294"/>
      <c r="K1464" s="294"/>
      <c r="L1464" s="294"/>
      <c r="M1464" s="294"/>
      <c r="N1464" s="294"/>
    </row>
    <row r="1465" spans="1:14" ht="12.75" hidden="1" customHeight="1" outlineLevel="2" x14ac:dyDescent="0.25">
      <c r="A1465" s="3"/>
      <c r="B1465" s="3"/>
      <c r="C1465" s="392"/>
      <c r="D1465" s="3">
        <v>13</v>
      </c>
      <c r="E1465" s="290" t="e">
        <f ca="1"/>
        <v>#N/A</v>
      </c>
      <c r="F1465" s="291"/>
      <c r="G1465" s="294"/>
      <c r="H1465" s="294"/>
      <c r="I1465" s="294"/>
      <c r="J1465" s="294"/>
      <c r="K1465" s="294"/>
      <c r="L1465" s="294"/>
      <c r="M1465" s="294"/>
      <c r="N1465" s="294"/>
    </row>
    <row r="1466" spans="1:14" ht="12.75" hidden="1" customHeight="1" outlineLevel="2" x14ac:dyDescent="0.25">
      <c r="A1466" s="3"/>
      <c r="B1466" s="3"/>
      <c r="C1466" s="392"/>
      <c r="D1466" s="3">
        <v>14</v>
      </c>
      <c r="E1466" s="290" t="e">
        <f ca="1"/>
        <v>#N/A</v>
      </c>
      <c r="F1466" s="291"/>
      <c r="G1466" s="294"/>
      <c r="H1466" s="294"/>
      <c r="I1466" s="294"/>
      <c r="J1466" s="294"/>
      <c r="K1466" s="294"/>
      <c r="L1466" s="294"/>
      <c r="M1466" s="294"/>
      <c r="N1466" s="294"/>
    </row>
    <row r="1467" spans="1:14" ht="12.75" hidden="1" customHeight="1" outlineLevel="2" x14ac:dyDescent="0.25">
      <c r="A1467" s="3"/>
      <c r="B1467" s="3"/>
      <c r="C1467" s="392"/>
      <c r="D1467" s="3">
        <v>15</v>
      </c>
      <c r="E1467" s="290" t="e">
        <f ca="1"/>
        <v>#N/A</v>
      </c>
      <c r="F1467" s="291"/>
      <c r="G1467" s="294"/>
      <c r="H1467" s="294"/>
      <c r="I1467" s="294"/>
      <c r="J1467" s="294"/>
      <c r="K1467" s="294"/>
      <c r="L1467" s="294"/>
      <c r="M1467" s="294"/>
      <c r="N1467" s="294"/>
    </row>
    <row r="1468" spans="1:14" ht="12.75" hidden="1" customHeight="1" outlineLevel="1" x14ac:dyDescent="0.25">
      <c r="A1468" s="3"/>
      <c r="B1468" s="145" t="str">
        <f ca="1">B1451</f>
        <v>Asset Type 025</v>
      </c>
      <c r="C1468" s="145" t="str">
        <f ca="1">C1451</f>
        <v>Description - Asset Type 025</v>
      </c>
      <c r="D1468" s="3"/>
      <c r="E1468" s="3"/>
      <c r="F1468" s="106" t="s">
        <v>44</v>
      </c>
      <c r="G1468" s="296">
        <f t="shared" ref="G1468:N1468" si="50">SUM(G1453:G1467)</f>
        <v>0</v>
      </c>
      <c r="H1468" s="296">
        <f t="shared" ca="1" si="50"/>
        <v>0</v>
      </c>
      <c r="I1468" s="296">
        <f t="shared" ca="1" si="50"/>
        <v>0</v>
      </c>
      <c r="J1468" s="296">
        <f t="shared" ca="1" si="50"/>
        <v>0</v>
      </c>
      <c r="K1468" s="296">
        <f t="shared" ca="1" si="50"/>
        <v>0</v>
      </c>
      <c r="L1468" s="296">
        <f t="shared" ca="1" si="50"/>
        <v>0</v>
      </c>
      <c r="M1468" s="296">
        <f t="shared" ca="1" si="50"/>
        <v>0</v>
      </c>
      <c r="N1468" s="296">
        <f t="shared" ca="1" si="50"/>
        <v>0</v>
      </c>
    </row>
    <row r="1469" spans="1:14" ht="12.75" hidden="1" customHeight="1" outlineLevel="2" x14ac:dyDescent="0.25">
      <c r="A1469" s="217">
        <f>A1451+1</f>
        <v>26</v>
      </c>
      <c r="B1469" s="22" t="str">
        <f ca="1">OFFSET($B$13,$A1469-1,0)</f>
        <v>Asset Type 026</v>
      </c>
      <c r="C1469" s="22" t="str">
        <f ca="1">OFFSET($C$13,$A1469-1,0)</f>
        <v>Description - Asset Type 026</v>
      </c>
      <c r="D1469" s="3"/>
      <c r="E1469" s="109"/>
      <c r="F1469" s="108" t="s">
        <v>41</v>
      </c>
      <c r="G1469" s="295">
        <f t="shared" ref="G1469:N1469" ca="1" si="51">VLOOKUP($B1469,$B$13:$N$512,5+G$5,FALSE)</f>
        <v>0</v>
      </c>
      <c r="H1469" s="295">
        <f t="shared" ca="1" si="51"/>
        <v>0</v>
      </c>
      <c r="I1469" s="295">
        <f t="shared" ca="1" si="51"/>
        <v>0</v>
      </c>
      <c r="J1469" s="295">
        <f t="shared" ca="1" si="51"/>
        <v>0</v>
      </c>
      <c r="K1469" s="295">
        <f t="shared" ca="1" si="51"/>
        <v>0</v>
      </c>
      <c r="L1469" s="295">
        <f t="shared" ca="1" si="51"/>
        <v>0</v>
      </c>
      <c r="M1469" s="295">
        <f t="shared" ca="1" si="51"/>
        <v>0</v>
      </c>
      <c r="N1469" s="295">
        <f t="shared" ca="1" si="51"/>
        <v>0</v>
      </c>
    </row>
    <row r="1470" spans="1:14" ht="12.75" hidden="1" customHeight="1" outlineLevel="2" x14ac:dyDescent="0.25">
      <c r="A1470" s="3"/>
      <c r="B1470" s="3"/>
      <c r="C1470" s="21"/>
      <c r="D1470" s="3"/>
      <c r="E1470" s="107"/>
      <c r="F1470" s="106" t="s">
        <v>42</v>
      </c>
      <c r="G1470" s="111">
        <f ca="1">VLOOKUP($B1469,'Input Sheet'!$B$12:$N$511,5+G$5,FALSE)</f>
        <v>0</v>
      </c>
      <c r="H1470" s="111">
        <f ca="1">VLOOKUP($B1469,'Input Sheet'!$B$12:$N$511,5+H$5,FALSE)</f>
        <v>0</v>
      </c>
      <c r="I1470" s="111">
        <f ca="1">VLOOKUP($B1469,'Input Sheet'!$B$12:$N$511,5+I$5,FALSE)</f>
        <v>0</v>
      </c>
      <c r="J1470" s="111">
        <f ca="1">VLOOKUP($B1469,'Input Sheet'!$B$12:$N$511,5+J$5,FALSE)</f>
        <v>0</v>
      </c>
      <c r="K1470" s="111">
        <f ca="1">VLOOKUP($B1469,'Input Sheet'!$B$12:$N$511,5+K$5,FALSE)</f>
        <v>0</v>
      </c>
      <c r="L1470" s="111">
        <f ca="1">VLOOKUP($B1469,'Input Sheet'!$B$12:$N$511,5+L$5,FALSE)</f>
        <v>0</v>
      </c>
      <c r="M1470" s="111">
        <f ca="1">VLOOKUP($B1469,'Input Sheet'!$B$12:$N$511,5+M$5,FALSE)</f>
        <v>0</v>
      </c>
      <c r="N1470" s="111">
        <f ca="1">VLOOKUP($B1469,'Input Sheet'!$B$12:$N$511,5+N$5,FALSE)</f>
        <v>0</v>
      </c>
    </row>
    <row r="1471" spans="1:14" ht="12.75" hidden="1" customHeight="1" outlineLevel="2" x14ac:dyDescent="0.25">
      <c r="A1471" s="3"/>
      <c r="B1471" s="3"/>
      <c r="C1471" s="3"/>
      <c r="D1471" s="3">
        <v>1</v>
      </c>
      <c r="E1471" s="290">
        <f t="array" aca="1" ref="E1471:E1485" ca="1">TRANSPOSE(G1469:N1469)</f>
        <v>0</v>
      </c>
      <c r="F1471" s="291"/>
      <c r="G1471" s="292"/>
      <c r="H1471" s="293">
        <f ca="1">IF(OFFSET(H1471,-$D1471,0)="n/a","n/a",IF(H$5&gt;OFFSET(H1471,-$D1471,0)+$D1471,$E1471-SUM($G1471:G1471),($E1471-SUM($G1471:G1471))/(OFFSET(H1471,-$D1471,0)-(H$5-$D1471-1))))</f>
        <v>0</v>
      </c>
      <c r="I1471" s="293">
        <f ca="1">IF(OFFSET(I1471,-$D1471,0)="n/a","n/a",IF(I$5&gt;OFFSET(I1471,-$D1471,0)+$D1471,$E1471-SUM($G1471:H1471),($E1471-SUM($G1471:H1471))/(OFFSET(I1471,-$D1471,0)-(I$5-$D1471-1))))</f>
        <v>0</v>
      </c>
      <c r="J1471" s="293">
        <f ca="1">IF(OFFSET(J1471,-$D1471,0)="n/a","n/a",IF(J$5&gt;OFFSET(J1471,-$D1471,0)+$D1471,$E1471-SUM($G1471:I1471),($E1471-SUM($G1471:I1471))/(OFFSET(J1471,-$D1471,0)-(J$5-$D1471-1))))</f>
        <v>0</v>
      </c>
      <c r="K1471" s="293">
        <f ca="1">IF(OFFSET(K1471,-$D1471,0)="n/a","n/a",IF(K$5&gt;OFFSET(K1471,-$D1471,0)+$D1471,$E1471-SUM($G1471:J1471),($E1471-SUM($G1471:J1471))/(OFFSET(K1471,-$D1471,0)-(K$5-$D1471-1))))</f>
        <v>0</v>
      </c>
      <c r="L1471" s="293">
        <f ca="1">IF(OFFSET(L1471,-$D1471,0)="n/a","n/a",IF(L$5&gt;OFFSET(L1471,-$D1471,0)+$D1471,$E1471-SUM($G1471:K1471),($E1471-SUM($G1471:K1471))/(OFFSET(L1471,-$D1471,0)-(L$5-$D1471-1))))</f>
        <v>0</v>
      </c>
      <c r="M1471" s="293">
        <f ca="1">IF(OFFSET(M1471,-$D1471,0)="n/a","n/a",IF(M$5&gt;OFFSET(M1471,-$D1471,0)+$D1471,$E1471-SUM($G1471:L1471),($E1471-SUM($G1471:L1471))/(OFFSET(M1471,-$D1471,0)-(M$5-$D1471-1))))</f>
        <v>0</v>
      </c>
      <c r="N1471" s="293">
        <f ca="1">IF(OFFSET(N1471,-$D1471,0)="n/a","n/a",IF(N$5&gt;OFFSET(N1471,-$D1471,0)+$D1471,$E1471-SUM($G1471:M1471),($E1471-SUM($G1471:M1471))/(OFFSET(N1471,-$D1471,0)-(N$5-$D1471-1))))</f>
        <v>0</v>
      </c>
    </row>
    <row r="1472" spans="1:14" ht="12.75" hidden="1" customHeight="1" outlineLevel="2" x14ac:dyDescent="0.25">
      <c r="A1472" s="3"/>
      <c r="B1472" s="3"/>
      <c r="C1472" s="392" t="s">
        <v>43</v>
      </c>
      <c r="D1472" s="3">
        <v>2</v>
      </c>
      <c r="E1472" s="290">
        <f ca="1"/>
        <v>0</v>
      </c>
      <c r="F1472" s="291"/>
      <c r="G1472" s="294"/>
      <c r="H1472" s="292"/>
      <c r="I1472" s="293">
        <f ca="1">IF(OFFSET(I1472,-$D1472,0)="n/a","n/a",IF(I$5&gt;OFFSET(I1472,-$D1472,0)+$D1472,$E1472-SUM($G1472:H1472),($E1472-SUM($G1472:H1472))/(OFFSET(I1472,-$D1472,0)-(I$5-$D1472-1))))</f>
        <v>0</v>
      </c>
      <c r="J1472" s="293">
        <f ca="1">IF(OFFSET(J1472,-$D1472,0)="n/a","n/a",IF(J$5&gt;OFFSET(J1472,-$D1472,0)+$D1472,$E1472-SUM($G1472:I1472),($E1472-SUM($G1472:I1472))/(OFFSET(J1472,-$D1472,0)-(J$5-$D1472-1))))</f>
        <v>0</v>
      </c>
      <c r="K1472" s="293">
        <f ca="1">IF(OFFSET(K1472,-$D1472,0)="n/a","n/a",IF(K$5&gt;OFFSET(K1472,-$D1472,0)+$D1472,$E1472-SUM($G1472:J1472),($E1472-SUM($G1472:J1472))/(OFFSET(K1472,-$D1472,0)-(K$5-$D1472-1))))</f>
        <v>0</v>
      </c>
      <c r="L1472" s="293">
        <f ca="1">IF(OFFSET(L1472,-$D1472,0)="n/a","n/a",IF(L$5&gt;OFFSET(L1472,-$D1472,0)+$D1472,$E1472-SUM($G1472:K1472),($E1472-SUM($G1472:K1472))/(OFFSET(L1472,-$D1472,0)-(L$5-$D1472-1))))</f>
        <v>0</v>
      </c>
      <c r="M1472" s="293">
        <f ca="1">IF(OFFSET(M1472,-$D1472,0)="n/a","n/a",IF(M$5&gt;OFFSET(M1472,-$D1472,0)+$D1472,$E1472-SUM($G1472:L1472),($E1472-SUM($G1472:L1472))/(OFFSET(M1472,-$D1472,0)-(M$5-$D1472-1))))</f>
        <v>0</v>
      </c>
      <c r="N1472" s="293">
        <f ca="1">IF(OFFSET(N1472,-$D1472,0)="n/a","n/a",IF(N$5&gt;OFFSET(N1472,-$D1472,0)+$D1472,$E1472-SUM($G1472:M1472),($E1472-SUM($G1472:M1472))/(OFFSET(N1472,-$D1472,0)-(N$5-$D1472-1))))</f>
        <v>0</v>
      </c>
    </row>
    <row r="1473" spans="1:14" ht="12.75" hidden="1" customHeight="1" outlineLevel="2" x14ac:dyDescent="0.25">
      <c r="A1473" s="3"/>
      <c r="B1473" s="3"/>
      <c r="C1473" s="392"/>
      <c r="D1473" s="3">
        <v>3</v>
      </c>
      <c r="E1473" s="290">
        <f ca="1"/>
        <v>0</v>
      </c>
      <c r="F1473" s="291"/>
      <c r="G1473" s="294"/>
      <c r="H1473" s="294"/>
      <c r="I1473" s="292"/>
      <c r="J1473" s="293">
        <f ca="1">IF(OFFSET(J1473,-$D1473,0)="n/a","n/a",IF(J$5&gt;OFFSET(J1473,-$D1473,0)+$D1473,$E1473-SUM($G1473:I1473),($E1473-SUM($G1473:I1473))/(OFFSET(J1473,-$D1473,0)-(J$5-$D1473-1))))</f>
        <v>0</v>
      </c>
      <c r="K1473" s="293">
        <f ca="1">IF(OFFSET(K1473,-$D1473,0)="n/a","n/a",IF(K$5&gt;OFFSET(K1473,-$D1473,0)+$D1473,$E1473-SUM($G1473:J1473),($E1473-SUM($G1473:J1473))/(OFFSET(K1473,-$D1473,0)-(K$5-$D1473-1))))</f>
        <v>0</v>
      </c>
      <c r="L1473" s="293">
        <f ca="1">IF(OFFSET(L1473,-$D1473,0)="n/a","n/a",IF(L$5&gt;OFFSET(L1473,-$D1473,0)+$D1473,$E1473-SUM($G1473:K1473),($E1473-SUM($G1473:K1473))/(OFFSET(L1473,-$D1473,0)-(L$5-$D1473-1))))</f>
        <v>0</v>
      </c>
      <c r="M1473" s="293">
        <f ca="1">IF(OFFSET(M1473,-$D1473,0)="n/a","n/a",IF(M$5&gt;OFFSET(M1473,-$D1473,0)+$D1473,$E1473-SUM($G1473:L1473),($E1473-SUM($G1473:L1473))/(OFFSET(M1473,-$D1473,0)-(M$5-$D1473-1))))</f>
        <v>0</v>
      </c>
      <c r="N1473" s="293">
        <f ca="1">IF(OFFSET(N1473,-$D1473,0)="n/a","n/a",IF(N$5&gt;OFFSET(N1473,-$D1473,0)+$D1473,$E1473-SUM($G1473:M1473),($E1473-SUM($G1473:M1473))/(OFFSET(N1473,-$D1473,0)-(N$5-$D1473-1))))</f>
        <v>0</v>
      </c>
    </row>
    <row r="1474" spans="1:14" ht="12.75" hidden="1" customHeight="1" outlineLevel="2" x14ac:dyDescent="0.25">
      <c r="A1474" s="3"/>
      <c r="B1474" s="3"/>
      <c r="C1474" s="392"/>
      <c r="D1474" s="3">
        <v>4</v>
      </c>
      <c r="E1474" s="290">
        <f ca="1"/>
        <v>0</v>
      </c>
      <c r="F1474" s="291"/>
      <c r="G1474" s="294"/>
      <c r="H1474" s="294"/>
      <c r="I1474" s="294"/>
      <c r="J1474" s="292"/>
      <c r="K1474" s="293">
        <f ca="1">IF(OFFSET(K1474,-$D1474,0)="n/a","n/a",IF(K$5&gt;OFFSET(K1474,-$D1474,0)+$D1474,$E1474-SUM($G1474:J1474),($E1474-SUM($G1474:J1474))/(OFFSET(K1474,-$D1474,0)-(K$5-$D1474-1))))</f>
        <v>0</v>
      </c>
      <c r="L1474" s="293">
        <f ca="1">IF(OFFSET(L1474,-$D1474,0)="n/a","n/a",IF(L$5&gt;OFFSET(L1474,-$D1474,0)+$D1474,$E1474-SUM($G1474:K1474),($E1474-SUM($G1474:K1474))/(OFFSET(L1474,-$D1474,0)-(L$5-$D1474-1))))</f>
        <v>0</v>
      </c>
      <c r="M1474" s="293">
        <f ca="1">IF(OFFSET(M1474,-$D1474,0)="n/a","n/a",IF(M$5&gt;OFFSET(M1474,-$D1474,0)+$D1474,$E1474-SUM($G1474:L1474),($E1474-SUM($G1474:L1474))/(OFFSET(M1474,-$D1474,0)-(M$5-$D1474-1))))</f>
        <v>0</v>
      </c>
      <c r="N1474" s="293">
        <f ca="1">IF(OFFSET(N1474,-$D1474,0)="n/a","n/a",IF(N$5&gt;OFFSET(N1474,-$D1474,0)+$D1474,$E1474-SUM($G1474:M1474),($E1474-SUM($G1474:M1474))/(OFFSET(N1474,-$D1474,0)-(N$5-$D1474-1))))</f>
        <v>0</v>
      </c>
    </row>
    <row r="1475" spans="1:14" ht="12.75" hidden="1" customHeight="1" outlineLevel="2" x14ac:dyDescent="0.25">
      <c r="A1475" s="3"/>
      <c r="B1475" s="3"/>
      <c r="C1475" s="392"/>
      <c r="D1475" s="3">
        <v>5</v>
      </c>
      <c r="E1475" s="290">
        <f ca="1"/>
        <v>0</v>
      </c>
      <c r="F1475" s="291"/>
      <c r="G1475" s="294"/>
      <c r="H1475" s="294"/>
      <c r="I1475" s="294"/>
      <c r="J1475" s="294"/>
      <c r="K1475" s="292"/>
      <c r="L1475" s="293">
        <f ca="1">IF(OFFSET(L1475,-$D1475,0)="n/a","n/a",IF(L$5&gt;OFFSET(L1475,-$D1475,0)+$D1475,$E1475-SUM($G1475:K1475),($E1475-SUM($G1475:K1475))/(OFFSET(L1475,-$D1475,0)-(L$5-$D1475-1))))</f>
        <v>0</v>
      </c>
      <c r="M1475" s="293">
        <f ca="1">IF(OFFSET(M1475,-$D1475,0)="n/a","n/a",IF(M$5&gt;OFFSET(M1475,-$D1475,0)+$D1475,$E1475-SUM($G1475:L1475),($E1475-SUM($G1475:L1475))/(OFFSET(M1475,-$D1475,0)-(M$5-$D1475-1))))</f>
        <v>0</v>
      </c>
      <c r="N1475" s="293">
        <f ca="1">IF(OFFSET(N1475,-$D1475,0)="n/a","n/a",IF(N$5&gt;OFFSET(N1475,-$D1475,0)+$D1475,$E1475-SUM($G1475:M1475),($E1475-SUM($G1475:M1475))/(OFFSET(N1475,-$D1475,0)-(N$5-$D1475-1))))</f>
        <v>0</v>
      </c>
    </row>
    <row r="1476" spans="1:14" ht="12.75" hidden="1" customHeight="1" outlineLevel="2" x14ac:dyDescent="0.25">
      <c r="A1476" s="3"/>
      <c r="B1476" s="3"/>
      <c r="C1476" s="392"/>
      <c r="D1476" s="3">
        <v>6</v>
      </c>
      <c r="E1476" s="290">
        <f ca="1"/>
        <v>0</v>
      </c>
      <c r="F1476" s="291"/>
      <c r="G1476" s="294"/>
      <c r="H1476" s="294"/>
      <c r="I1476" s="294"/>
      <c r="J1476" s="294"/>
      <c r="K1476" s="294"/>
      <c r="L1476" s="292"/>
      <c r="M1476" s="293">
        <f ca="1">IF(OFFSET(M1476,-$D1476,0)="n/a","n/a",IF(M$5&gt;OFFSET(M1476,-$D1476,0)+$D1476,$E1476-SUM($G1476:L1476),($E1476-SUM($G1476:L1476))/(OFFSET(M1476,-$D1476,0)-(M$5-$D1476-1))))</f>
        <v>0</v>
      </c>
      <c r="N1476" s="293">
        <f ca="1">IF(OFFSET(N1476,-$D1476,0)="n/a","n/a",IF(N$5&gt;OFFSET(N1476,-$D1476,0)+$D1476,$E1476-SUM($G1476:M1476),($E1476-SUM($G1476:M1476))/(OFFSET(N1476,-$D1476,0)-(N$5-$D1476-1))))</f>
        <v>0</v>
      </c>
    </row>
    <row r="1477" spans="1:14" ht="12.75" hidden="1" customHeight="1" outlineLevel="2" x14ac:dyDescent="0.25">
      <c r="A1477" s="3"/>
      <c r="B1477" s="3"/>
      <c r="C1477" s="392"/>
      <c r="D1477" s="3">
        <v>7</v>
      </c>
      <c r="E1477" s="290">
        <f ca="1"/>
        <v>0</v>
      </c>
      <c r="F1477" s="291"/>
      <c r="G1477" s="294"/>
      <c r="H1477" s="294"/>
      <c r="I1477" s="294"/>
      <c r="J1477" s="294"/>
      <c r="K1477" s="294"/>
      <c r="L1477" s="294"/>
      <c r="M1477" s="292"/>
      <c r="N1477" s="293">
        <f ca="1">IF(OFFSET(N1477,-$D1477,0)="n/a","n/a",IF(N$5&gt;OFFSET(N1477,-$D1477,0)+$D1477,$E1477-SUM($G1477:M1477),($E1477-SUM($G1477:M1477))/(OFFSET(N1477,-$D1477,0)-(N$5-$D1477-1))))</f>
        <v>0</v>
      </c>
    </row>
    <row r="1478" spans="1:14" ht="12.75" hidden="1" customHeight="1" outlineLevel="2" x14ac:dyDescent="0.25">
      <c r="A1478" s="3"/>
      <c r="B1478" s="3"/>
      <c r="C1478" s="392"/>
      <c r="D1478" s="3">
        <v>8</v>
      </c>
      <c r="E1478" s="290">
        <f ca="1"/>
        <v>0</v>
      </c>
      <c r="F1478" s="291"/>
      <c r="G1478" s="294"/>
      <c r="H1478" s="294"/>
      <c r="I1478" s="294"/>
      <c r="J1478" s="294"/>
      <c r="K1478" s="294"/>
      <c r="L1478" s="294"/>
      <c r="M1478" s="294"/>
      <c r="N1478" s="292"/>
    </row>
    <row r="1479" spans="1:14" ht="12.75" hidden="1" customHeight="1" outlineLevel="2" x14ac:dyDescent="0.25">
      <c r="A1479" s="3"/>
      <c r="B1479" s="3"/>
      <c r="C1479" s="392"/>
      <c r="D1479" s="3">
        <v>9</v>
      </c>
      <c r="E1479" s="290" t="e">
        <f ca="1"/>
        <v>#N/A</v>
      </c>
      <c r="F1479" s="291"/>
      <c r="G1479" s="294"/>
      <c r="H1479" s="294"/>
      <c r="I1479" s="294"/>
      <c r="J1479" s="294"/>
      <c r="K1479" s="294"/>
      <c r="L1479" s="294"/>
      <c r="M1479" s="294"/>
      <c r="N1479" s="294"/>
    </row>
    <row r="1480" spans="1:14" ht="12.75" hidden="1" customHeight="1" outlineLevel="2" x14ac:dyDescent="0.25">
      <c r="A1480" s="3"/>
      <c r="B1480" s="3"/>
      <c r="C1480" s="392"/>
      <c r="D1480" s="3">
        <v>10</v>
      </c>
      <c r="E1480" s="290" t="e">
        <f ca="1"/>
        <v>#N/A</v>
      </c>
      <c r="F1480" s="291"/>
      <c r="G1480" s="294"/>
      <c r="H1480" s="294"/>
      <c r="I1480" s="294"/>
      <c r="J1480" s="294"/>
      <c r="K1480" s="294"/>
      <c r="L1480" s="294"/>
      <c r="M1480" s="294"/>
      <c r="N1480" s="294"/>
    </row>
    <row r="1481" spans="1:14" ht="12.75" hidden="1" customHeight="1" outlineLevel="2" x14ac:dyDescent="0.25">
      <c r="A1481" s="3"/>
      <c r="B1481" s="3"/>
      <c r="C1481" s="392"/>
      <c r="D1481" s="3">
        <v>11</v>
      </c>
      <c r="E1481" s="290" t="e">
        <f ca="1"/>
        <v>#N/A</v>
      </c>
      <c r="F1481" s="291"/>
      <c r="G1481" s="294"/>
      <c r="H1481" s="294"/>
      <c r="I1481" s="294"/>
      <c r="J1481" s="294"/>
      <c r="K1481" s="294"/>
      <c r="L1481" s="294"/>
      <c r="M1481" s="294"/>
      <c r="N1481" s="294"/>
    </row>
    <row r="1482" spans="1:14" ht="12.75" hidden="1" customHeight="1" outlineLevel="2" x14ac:dyDescent="0.25">
      <c r="A1482" s="3"/>
      <c r="B1482" s="3"/>
      <c r="C1482" s="392"/>
      <c r="D1482" s="3">
        <v>12</v>
      </c>
      <c r="E1482" s="290" t="e">
        <f ca="1"/>
        <v>#N/A</v>
      </c>
      <c r="F1482" s="291"/>
      <c r="G1482" s="294"/>
      <c r="H1482" s="294"/>
      <c r="I1482" s="294"/>
      <c r="J1482" s="294"/>
      <c r="K1482" s="294"/>
      <c r="L1482" s="294"/>
      <c r="M1482" s="294"/>
      <c r="N1482" s="294"/>
    </row>
    <row r="1483" spans="1:14" ht="12.75" hidden="1" customHeight="1" outlineLevel="2" x14ac:dyDescent="0.25">
      <c r="A1483" s="3"/>
      <c r="B1483" s="3"/>
      <c r="C1483" s="392"/>
      <c r="D1483" s="3">
        <v>13</v>
      </c>
      <c r="E1483" s="290" t="e">
        <f ca="1"/>
        <v>#N/A</v>
      </c>
      <c r="F1483" s="291"/>
      <c r="G1483" s="294"/>
      <c r="H1483" s="294"/>
      <c r="I1483" s="294"/>
      <c r="J1483" s="294"/>
      <c r="K1483" s="294"/>
      <c r="L1483" s="294"/>
      <c r="M1483" s="294"/>
      <c r="N1483" s="294"/>
    </row>
    <row r="1484" spans="1:14" ht="12.75" hidden="1" customHeight="1" outlineLevel="2" x14ac:dyDescent="0.25">
      <c r="A1484" s="3"/>
      <c r="B1484" s="3"/>
      <c r="C1484" s="392"/>
      <c r="D1484" s="3">
        <v>14</v>
      </c>
      <c r="E1484" s="290" t="e">
        <f ca="1"/>
        <v>#N/A</v>
      </c>
      <c r="F1484" s="291"/>
      <c r="G1484" s="294"/>
      <c r="H1484" s="294"/>
      <c r="I1484" s="294"/>
      <c r="J1484" s="294"/>
      <c r="K1484" s="294"/>
      <c r="L1484" s="294"/>
      <c r="M1484" s="294"/>
      <c r="N1484" s="294"/>
    </row>
    <row r="1485" spans="1:14" ht="12.75" hidden="1" customHeight="1" outlineLevel="2" x14ac:dyDescent="0.25">
      <c r="A1485" s="3"/>
      <c r="B1485" s="3"/>
      <c r="C1485" s="392"/>
      <c r="D1485" s="3">
        <v>15</v>
      </c>
      <c r="E1485" s="290" t="e">
        <f ca="1"/>
        <v>#N/A</v>
      </c>
      <c r="F1485" s="291"/>
      <c r="G1485" s="294"/>
      <c r="H1485" s="294"/>
      <c r="I1485" s="294"/>
      <c r="J1485" s="294"/>
      <c r="K1485" s="294"/>
      <c r="L1485" s="294"/>
      <c r="M1485" s="294"/>
      <c r="N1485" s="294"/>
    </row>
    <row r="1486" spans="1:14" ht="12.75" hidden="1" customHeight="1" outlineLevel="1" x14ac:dyDescent="0.25">
      <c r="A1486" s="3"/>
      <c r="B1486" s="145" t="str">
        <f ca="1">B1469</f>
        <v>Asset Type 026</v>
      </c>
      <c r="C1486" s="145" t="str">
        <f ca="1">C1469</f>
        <v>Description - Asset Type 026</v>
      </c>
      <c r="D1486" s="3"/>
      <c r="E1486" s="3"/>
      <c r="F1486" s="106" t="s">
        <v>44</v>
      </c>
      <c r="G1486" s="296">
        <f t="shared" ref="G1486:N1486" si="52">SUM(G1471:G1485)</f>
        <v>0</v>
      </c>
      <c r="H1486" s="296">
        <f t="shared" ca="1" si="52"/>
        <v>0</v>
      </c>
      <c r="I1486" s="296">
        <f t="shared" ca="1" si="52"/>
        <v>0</v>
      </c>
      <c r="J1486" s="296">
        <f t="shared" ca="1" si="52"/>
        <v>0</v>
      </c>
      <c r="K1486" s="296">
        <f t="shared" ca="1" si="52"/>
        <v>0</v>
      </c>
      <c r="L1486" s="296">
        <f t="shared" ca="1" si="52"/>
        <v>0</v>
      </c>
      <c r="M1486" s="296">
        <f t="shared" ca="1" si="52"/>
        <v>0</v>
      </c>
      <c r="N1486" s="296">
        <f t="shared" ca="1" si="52"/>
        <v>0</v>
      </c>
    </row>
    <row r="1487" spans="1:14" ht="12.75" hidden="1" customHeight="1" outlineLevel="2" x14ac:dyDescent="0.25">
      <c r="A1487" s="217">
        <f>A1469+1</f>
        <v>27</v>
      </c>
      <c r="B1487" s="22" t="str">
        <f ca="1">OFFSET($B$13,$A1487-1,0)</f>
        <v>Asset Type 027</v>
      </c>
      <c r="C1487" s="22" t="str">
        <f ca="1">OFFSET($C$13,$A1487-1,0)</f>
        <v>Description - Asset Type 027</v>
      </c>
      <c r="D1487" s="3"/>
      <c r="E1487" s="109"/>
      <c r="F1487" s="108" t="s">
        <v>41</v>
      </c>
      <c r="G1487" s="295">
        <f t="shared" ref="G1487:N1487" ca="1" si="53">VLOOKUP($B1487,$B$13:$N$512,5+G$5,FALSE)</f>
        <v>0</v>
      </c>
      <c r="H1487" s="295">
        <f t="shared" ca="1" si="53"/>
        <v>0</v>
      </c>
      <c r="I1487" s="295">
        <f t="shared" ca="1" si="53"/>
        <v>0</v>
      </c>
      <c r="J1487" s="295">
        <f t="shared" ca="1" si="53"/>
        <v>0</v>
      </c>
      <c r="K1487" s="295">
        <f t="shared" ca="1" si="53"/>
        <v>0</v>
      </c>
      <c r="L1487" s="295">
        <f t="shared" ca="1" si="53"/>
        <v>0</v>
      </c>
      <c r="M1487" s="295">
        <f t="shared" ca="1" si="53"/>
        <v>0</v>
      </c>
      <c r="N1487" s="295">
        <f t="shared" ca="1" si="53"/>
        <v>0</v>
      </c>
    </row>
    <row r="1488" spans="1:14" ht="12.75" hidden="1" customHeight="1" outlineLevel="2" x14ac:dyDescent="0.25">
      <c r="A1488" s="3"/>
      <c r="B1488" s="3"/>
      <c r="C1488" s="21"/>
      <c r="D1488" s="3"/>
      <c r="E1488" s="107"/>
      <c r="F1488" s="106" t="s">
        <v>42</v>
      </c>
      <c r="G1488" s="111">
        <f ca="1">VLOOKUP($B1487,'Input Sheet'!$B$12:$N$511,5+G$5,FALSE)</f>
        <v>0</v>
      </c>
      <c r="H1488" s="111">
        <f ca="1">VLOOKUP($B1487,'Input Sheet'!$B$12:$N$511,5+H$5,FALSE)</f>
        <v>0</v>
      </c>
      <c r="I1488" s="111">
        <f ca="1">VLOOKUP($B1487,'Input Sheet'!$B$12:$N$511,5+I$5,FALSE)</f>
        <v>0</v>
      </c>
      <c r="J1488" s="111">
        <f ca="1">VLOOKUP($B1487,'Input Sheet'!$B$12:$N$511,5+J$5,FALSE)</f>
        <v>0</v>
      </c>
      <c r="K1488" s="111">
        <f ca="1">VLOOKUP($B1487,'Input Sheet'!$B$12:$N$511,5+K$5,FALSE)</f>
        <v>0</v>
      </c>
      <c r="L1488" s="111">
        <f ca="1">VLOOKUP($B1487,'Input Sheet'!$B$12:$N$511,5+L$5,FALSE)</f>
        <v>0</v>
      </c>
      <c r="M1488" s="111">
        <f ca="1">VLOOKUP($B1487,'Input Sheet'!$B$12:$N$511,5+M$5,FALSE)</f>
        <v>0</v>
      </c>
      <c r="N1488" s="111">
        <f ca="1">VLOOKUP($B1487,'Input Sheet'!$B$12:$N$511,5+N$5,FALSE)</f>
        <v>0</v>
      </c>
    </row>
    <row r="1489" spans="1:14" ht="12.75" hidden="1" customHeight="1" outlineLevel="2" x14ac:dyDescent="0.25">
      <c r="A1489" s="3"/>
      <c r="B1489" s="3"/>
      <c r="C1489" s="3"/>
      <c r="D1489" s="3">
        <v>1</v>
      </c>
      <c r="E1489" s="290">
        <f t="array" aca="1" ref="E1489:E1503" ca="1">TRANSPOSE(G1487:N1487)</f>
        <v>0</v>
      </c>
      <c r="F1489" s="291"/>
      <c r="G1489" s="292"/>
      <c r="H1489" s="293">
        <f ca="1">IF(OFFSET(H1489,-$D1489,0)="n/a","n/a",IF(H$5&gt;OFFSET(H1489,-$D1489,0)+$D1489,$E1489-SUM($G1489:G1489),($E1489-SUM($G1489:G1489))/(OFFSET(H1489,-$D1489,0)-(H$5-$D1489-1))))</f>
        <v>0</v>
      </c>
      <c r="I1489" s="293">
        <f ca="1">IF(OFFSET(I1489,-$D1489,0)="n/a","n/a",IF(I$5&gt;OFFSET(I1489,-$D1489,0)+$D1489,$E1489-SUM($G1489:H1489),($E1489-SUM($G1489:H1489))/(OFFSET(I1489,-$D1489,0)-(I$5-$D1489-1))))</f>
        <v>0</v>
      </c>
      <c r="J1489" s="293">
        <f ca="1">IF(OFFSET(J1489,-$D1489,0)="n/a","n/a",IF(J$5&gt;OFFSET(J1489,-$D1489,0)+$D1489,$E1489-SUM($G1489:I1489),($E1489-SUM($G1489:I1489))/(OFFSET(J1489,-$D1489,0)-(J$5-$D1489-1))))</f>
        <v>0</v>
      </c>
      <c r="K1489" s="293">
        <f ca="1">IF(OFFSET(K1489,-$D1489,0)="n/a","n/a",IF(K$5&gt;OFFSET(K1489,-$D1489,0)+$D1489,$E1489-SUM($G1489:J1489),($E1489-SUM($G1489:J1489))/(OFFSET(K1489,-$D1489,0)-(K$5-$D1489-1))))</f>
        <v>0</v>
      </c>
      <c r="L1489" s="293">
        <f ca="1">IF(OFFSET(L1489,-$D1489,0)="n/a","n/a",IF(L$5&gt;OFFSET(L1489,-$D1489,0)+$D1489,$E1489-SUM($G1489:K1489),($E1489-SUM($G1489:K1489))/(OFFSET(L1489,-$D1489,0)-(L$5-$D1489-1))))</f>
        <v>0</v>
      </c>
      <c r="M1489" s="293">
        <f ca="1">IF(OFFSET(M1489,-$D1489,0)="n/a","n/a",IF(M$5&gt;OFFSET(M1489,-$D1489,0)+$D1489,$E1489-SUM($G1489:L1489),($E1489-SUM($G1489:L1489))/(OFFSET(M1489,-$D1489,0)-(M$5-$D1489-1))))</f>
        <v>0</v>
      </c>
      <c r="N1489" s="293">
        <f ca="1">IF(OFFSET(N1489,-$D1489,0)="n/a","n/a",IF(N$5&gt;OFFSET(N1489,-$D1489,0)+$D1489,$E1489-SUM($G1489:M1489),($E1489-SUM($G1489:M1489))/(OFFSET(N1489,-$D1489,0)-(N$5-$D1489-1))))</f>
        <v>0</v>
      </c>
    </row>
    <row r="1490" spans="1:14" ht="12.75" hidden="1" customHeight="1" outlineLevel="2" x14ac:dyDescent="0.25">
      <c r="A1490" s="3"/>
      <c r="B1490" s="3"/>
      <c r="C1490" s="392" t="s">
        <v>43</v>
      </c>
      <c r="D1490" s="3">
        <v>2</v>
      </c>
      <c r="E1490" s="290">
        <f ca="1"/>
        <v>0</v>
      </c>
      <c r="F1490" s="291"/>
      <c r="G1490" s="294"/>
      <c r="H1490" s="292"/>
      <c r="I1490" s="293">
        <f ca="1">IF(OFFSET(I1490,-$D1490,0)="n/a","n/a",IF(I$5&gt;OFFSET(I1490,-$D1490,0)+$D1490,$E1490-SUM($G1490:H1490),($E1490-SUM($G1490:H1490))/(OFFSET(I1490,-$D1490,0)-(I$5-$D1490-1))))</f>
        <v>0</v>
      </c>
      <c r="J1490" s="293">
        <f ca="1">IF(OFFSET(J1490,-$D1490,0)="n/a","n/a",IF(J$5&gt;OFFSET(J1490,-$D1490,0)+$D1490,$E1490-SUM($G1490:I1490),($E1490-SUM($G1490:I1490))/(OFFSET(J1490,-$D1490,0)-(J$5-$D1490-1))))</f>
        <v>0</v>
      </c>
      <c r="K1490" s="293">
        <f ca="1">IF(OFFSET(K1490,-$D1490,0)="n/a","n/a",IF(K$5&gt;OFFSET(K1490,-$D1490,0)+$D1490,$E1490-SUM($G1490:J1490),($E1490-SUM($G1490:J1490))/(OFFSET(K1490,-$D1490,0)-(K$5-$D1490-1))))</f>
        <v>0</v>
      </c>
      <c r="L1490" s="293">
        <f ca="1">IF(OFFSET(L1490,-$D1490,0)="n/a","n/a",IF(L$5&gt;OFFSET(L1490,-$D1490,0)+$D1490,$E1490-SUM($G1490:K1490),($E1490-SUM($G1490:K1490))/(OFFSET(L1490,-$D1490,0)-(L$5-$D1490-1))))</f>
        <v>0</v>
      </c>
      <c r="M1490" s="293">
        <f ca="1">IF(OFFSET(M1490,-$D1490,0)="n/a","n/a",IF(M$5&gt;OFFSET(M1490,-$D1490,0)+$D1490,$E1490-SUM($G1490:L1490),($E1490-SUM($G1490:L1490))/(OFFSET(M1490,-$D1490,0)-(M$5-$D1490-1))))</f>
        <v>0</v>
      </c>
      <c r="N1490" s="293">
        <f ca="1">IF(OFFSET(N1490,-$D1490,0)="n/a","n/a",IF(N$5&gt;OFFSET(N1490,-$D1490,0)+$D1490,$E1490-SUM($G1490:M1490),($E1490-SUM($G1490:M1490))/(OFFSET(N1490,-$D1490,0)-(N$5-$D1490-1))))</f>
        <v>0</v>
      </c>
    </row>
    <row r="1491" spans="1:14" ht="12.75" hidden="1" customHeight="1" outlineLevel="2" x14ac:dyDescent="0.25">
      <c r="A1491" s="3"/>
      <c r="B1491" s="3"/>
      <c r="C1491" s="392"/>
      <c r="D1491" s="3">
        <v>3</v>
      </c>
      <c r="E1491" s="290">
        <f ca="1"/>
        <v>0</v>
      </c>
      <c r="F1491" s="291"/>
      <c r="G1491" s="294"/>
      <c r="H1491" s="294"/>
      <c r="I1491" s="292"/>
      <c r="J1491" s="293">
        <f ca="1">IF(OFFSET(J1491,-$D1491,0)="n/a","n/a",IF(J$5&gt;OFFSET(J1491,-$D1491,0)+$D1491,$E1491-SUM($G1491:I1491),($E1491-SUM($G1491:I1491))/(OFFSET(J1491,-$D1491,0)-(J$5-$D1491-1))))</f>
        <v>0</v>
      </c>
      <c r="K1491" s="293">
        <f ca="1">IF(OFFSET(K1491,-$D1491,0)="n/a","n/a",IF(K$5&gt;OFFSET(K1491,-$D1491,0)+$D1491,$E1491-SUM($G1491:J1491),($E1491-SUM($G1491:J1491))/(OFFSET(K1491,-$D1491,0)-(K$5-$D1491-1))))</f>
        <v>0</v>
      </c>
      <c r="L1491" s="293">
        <f ca="1">IF(OFFSET(L1491,-$D1491,0)="n/a","n/a",IF(L$5&gt;OFFSET(L1491,-$D1491,0)+$D1491,$E1491-SUM($G1491:K1491),($E1491-SUM($G1491:K1491))/(OFFSET(L1491,-$D1491,0)-(L$5-$D1491-1))))</f>
        <v>0</v>
      </c>
      <c r="M1491" s="293">
        <f ca="1">IF(OFFSET(M1491,-$D1491,0)="n/a","n/a",IF(M$5&gt;OFFSET(M1491,-$D1491,0)+$D1491,$E1491-SUM($G1491:L1491),($E1491-SUM($G1491:L1491))/(OFFSET(M1491,-$D1491,0)-(M$5-$D1491-1))))</f>
        <v>0</v>
      </c>
      <c r="N1491" s="293">
        <f ca="1">IF(OFFSET(N1491,-$D1491,0)="n/a","n/a",IF(N$5&gt;OFFSET(N1491,-$D1491,0)+$D1491,$E1491-SUM($G1491:M1491),($E1491-SUM($G1491:M1491))/(OFFSET(N1491,-$D1491,0)-(N$5-$D1491-1))))</f>
        <v>0</v>
      </c>
    </row>
    <row r="1492" spans="1:14" ht="12.75" hidden="1" customHeight="1" outlineLevel="2" x14ac:dyDescent="0.25">
      <c r="A1492" s="3"/>
      <c r="B1492" s="3"/>
      <c r="C1492" s="392"/>
      <c r="D1492" s="3">
        <v>4</v>
      </c>
      <c r="E1492" s="290">
        <f ca="1"/>
        <v>0</v>
      </c>
      <c r="F1492" s="291"/>
      <c r="G1492" s="294"/>
      <c r="H1492" s="294"/>
      <c r="I1492" s="294"/>
      <c r="J1492" s="292"/>
      <c r="K1492" s="293">
        <f ca="1">IF(OFFSET(K1492,-$D1492,0)="n/a","n/a",IF(K$5&gt;OFFSET(K1492,-$D1492,0)+$D1492,$E1492-SUM($G1492:J1492),($E1492-SUM($G1492:J1492))/(OFFSET(K1492,-$D1492,0)-(K$5-$D1492-1))))</f>
        <v>0</v>
      </c>
      <c r="L1492" s="293">
        <f ca="1">IF(OFFSET(L1492,-$D1492,0)="n/a","n/a",IF(L$5&gt;OFFSET(L1492,-$D1492,0)+$D1492,$E1492-SUM($G1492:K1492),($E1492-SUM($G1492:K1492))/(OFFSET(L1492,-$D1492,0)-(L$5-$D1492-1))))</f>
        <v>0</v>
      </c>
      <c r="M1492" s="293">
        <f ca="1">IF(OFFSET(M1492,-$D1492,0)="n/a","n/a",IF(M$5&gt;OFFSET(M1492,-$D1492,0)+$D1492,$E1492-SUM($G1492:L1492),($E1492-SUM($G1492:L1492))/(OFFSET(M1492,-$D1492,0)-(M$5-$D1492-1))))</f>
        <v>0</v>
      </c>
      <c r="N1492" s="293">
        <f ca="1">IF(OFFSET(N1492,-$D1492,0)="n/a","n/a",IF(N$5&gt;OFFSET(N1492,-$D1492,0)+$D1492,$E1492-SUM($G1492:M1492),($E1492-SUM($G1492:M1492))/(OFFSET(N1492,-$D1492,0)-(N$5-$D1492-1))))</f>
        <v>0</v>
      </c>
    </row>
    <row r="1493" spans="1:14" ht="12.75" hidden="1" customHeight="1" outlineLevel="2" x14ac:dyDescent="0.25">
      <c r="A1493" s="3"/>
      <c r="B1493" s="3"/>
      <c r="C1493" s="392"/>
      <c r="D1493" s="3">
        <v>5</v>
      </c>
      <c r="E1493" s="290">
        <f ca="1"/>
        <v>0</v>
      </c>
      <c r="F1493" s="291"/>
      <c r="G1493" s="294"/>
      <c r="H1493" s="294"/>
      <c r="I1493" s="294"/>
      <c r="J1493" s="294"/>
      <c r="K1493" s="292"/>
      <c r="L1493" s="293">
        <f ca="1">IF(OFFSET(L1493,-$D1493,0)="n/a","n/a",IF(L$5&gt;OFFSET(L1493,-$D1493,0)+$D1493,$E1493-SUM($G1493:K1493),($E1493-SUM($G1493:K1493))/(OFFSET(L1493,-$D1493,0)-(L$5-$D1493-1))))</f>
        <v>0</v>
      </c>
      <c r="M1493" s="293">
        <f ca="1">IF(OFFSET(M1493,-$D1493,0)="n/a","n/a",IF(M$5&gt;OFFSET(M1493,-$D1493,0)+$D1493,$E1493-SUM($G1493:L1493),($E1493-SUM($G1493:L1493))/(OFFSET(M1493,-$D1493,0)-(M$5-$D1493-1))))</f>
        <v>0</v>
      </c>
      <c r="N1493" s="293">
        <f ca="1">IF(OFFSET(N1493,-$D1493,0)="n/a","n/a",IF(N$5&gt;OFFSET(N1493,-$D1493,0)+$D1493,$E1493-SUM($G1493:M1493),($E1493-SUM($G1493:M1493))/(OFFSET(N1493,-$D1493,0)-(N$5-$D1493-1))))</f>
        <v>0</v>
      </c>
    </row>
    <row r="1494" spans="1:14" ht="12.75" hidden="1" customHeight="1" outlineLevel="2" x14ac:dyDescent="0.25">
      <c r="A1494" s="3"/>
      <c r="B1494" s="3"/>
      <c r="C1494" s="392"/>
      <c r="D1494" s="3">
        <v>6</v>
      </c>
      <c r="E1494" s="290">
        <f ca="1"/>
        <v>0</v>
      </c>
      <c r="F1494" s="291"/>
      <c r="G1494" s="294"/>
      <c r="H1494" s="294"/>
      <c r="I1494" s="294"/>
      <c r="J1494" s="294"/>
      <c r="K1494" s="294"/>
      <c r="L1494" s="292"/>
      <c r="M1494" s="293">
        <f ca="1">IF(OFFSET(M1494,-$D1494,0)="n/a","n/a",IF(M$5&gt;OFFSET(M1494,-$D1494,0)+$D1494,$E1494-SUM($G1494:L1494),($E1494-SUM($G1494:L1494))/(OFFSET(M1494,-$D1494,0)-(M$5-$D1494-1))))</f>
        <v>0</v>
      </c>
      <c r="N1494" s="293">
        <f ca="1">IF(OFFSET(N1494,-$D1494,0)="n/a","n/a",IF(N$5&gt;OFFSET(N1494,-$D1494,0)+$D1494,$E1494-SUM($G1494:M1494),($E1494-SUM($G1494:M1494))/(OFFSET(N1494,-$D1494,0)-(N$5-$D1494-1))))</f>
        <v>0</v>
      </c>
    </row>
    <row r="1495" spans="1:14" ht="12.75" hidden="1" customHeight="1" outlineLevel="2" x14ac:dyDescent="0.25">
      <c r="A1495" s="3"/>
      <c r="B1495" s="3"/>
      <c r="C1495" s="392"/>
      <c r="D1495" s="3">
        <v>7</v>
      </c>
      <c r="E1495" s="290">
        <f ca="1"/>
        <v>0</v>
      </c>
      <c r="F1495" s="291"/>
      <c r="G1495" s="294"/>
      <c r="H1495" s="294"/>
      <c r="I1495" s="294"/>
      <c r="J1495" s="294"/>
      <c r="K1495" s="294"/>
      <c r="L1495" s="294"/>
      <c r="M1495" s="292"/>
      <c r="N1495" s="293">
        <f ca="1">IF(OFFSET(N1495,-$D1495,0)="n/a","n/a",IF(N$5&gt;OFFSET(N1495,-$D1495,0)+$D1495,$E1495-SUM($G1495:M1495),($E1495-SUM($G1495:M1495))/(OFFSET(N1495,-$D1495,0)-(N$5-$D1495-1))))</f>
        <v>0</v>
      </c>
    </row>
    <row r="1496" spans="1:14" ht="12.75" hidden="1" customHeight="1" outlineLevel="2" x14ac:dyDescent="0.25">
      <c r="A1496" s="3"/>
      <c r="B1496" s="3"/>
      <c r="C1496" s="392"/>
      <c r="D1496" s="3">
        <v>8</v>
      </c>
      <c r="E1496" s="290">
        <f ca="1"/>
        <v>0</v>
      </c>
      <c r="F1496" s="291"/>
      <c r="G1496" s="294"/>
      <c r="H1496" s="294"/>
      <c r="I1496" s="294"/>
      <c r="J1496" s="294"/>
      <c r="K1496" s="294"/>
      <c r="L1496" s="294"/>
      <c r="M1496" s="294"/>
      <c r="N1496" s="292"/>
    </row>
    <row r="1497" spans="1:14" ht="12.75" hidden="1" customHeight="1" outlineLevel="2" x14ac:dyDescent="0.25">
      <c r="A1497" s="3"/>
      <c r="B1497" s="3"/>
      <c r="C1497" s="392"/>
      <c r="D1497" s="3">
        <v>9</v>
      </c>
      <c r="E1497" s="290" t="e">
        <f ca="1"/>
        <v>#N/A</v>
      </c>
      <c r="F1497" s="291"/>
      <c r="G1497" s="294"/>
      <c r="H1497" s="294"/>
      <c r="I1497" s="294"/>
      <c r="J1497" s="294"/>
      <c r="K1497" s="294"/>
      <c r="L1497" s="294"/>
      <c r="M1497" s="294"/>
      <c r="N1497" s="294"/>
    </row>
    <row r="1498" spans="1:14" ht="12.75" hidden="1" customHeight="1" outlineLevel="2" x14ac:dyDescent="0.25">
      <c r="A1498" s="3"/>
      <c r="B1498" s="3"/>
      <c r="C1498" s="392"/>
      <c r="D1498" s="3">
        <v>10</v>
      </c>
      <c r="E1498" s="290" t="e">
        <f ca="1"/>
        <v>#N/A</v>
      </c>
      <c r="F1498" s="291"/>
      <c r="G1498" s="294"/>
      <c r="H1498" s="294"/>
      <c r="I1498" s="294"/>
      <c r="J1498" s="294"/>
      <c r="K1498" s="294"/>
      <c r="L1498" s="294"/>
      <c r="M1498" s="294"/>
      <c r="N1498" s="294"/>
    </row>
    <row r="1499" spans="1:14" ht="12.75" hidden="1" customHeight="1" outlineLevel="2" x14ac:dyDescent="0.25">
      <c r="A1499" s="3"/>
      <c r="B1499" s="3"/>
      <c r="C1499" s="392"/>
      <c r="D1499" s="3">
        <v>11</v>
      </c>
      <c r="E1499" s="290" t="e">
        <f ca="1"/>
        <v>#N/A</v>
      </c>
      <c r="F1499" s="291"/>
      <c r="G1499" s="294"/>
      <c r="H1499" s="294"/>
      <c r="I1499" s="294"/>
      <c r="J1499" s="294"/>
      <c r="K1499" s="294"/>
      <c r="L1499" s="294"/>
      <c r="M1499" s="294"/>
      <c r="N1499" s="294"/>
    </row>
    <row r="1500" spans="1:14" ht="12.75" hidden="1" customHeight="1" outlineLevel="2" x14ac:dyDescent="0.25">
      <c r="A1500" s="3"/>
      <c r="B1500" s="3"/>
      <c r="C1500" s="392"/>
      <c r="D1500" s="3">
        <v>12</v>
      </c>
      <c r="E1500" s="290" t="e">
        <f ca="1"/>
        <v>#N/A</v>
      </c>
      <c r="F1500" s="291"/>
      <c r="G1500" s="294"/>
      <c r="H1500" s="294"/>
      <c r="I1500" s="294"/>
      <c r="J1500" s="294"/>
      <c r="K1500" s="294"/>
      <c r="L1500" s="294"/>
      <c r="M1500" s="294"/>
      <c r="N1500" s="294"/>
    </row>
    <row r="1501" spans="1:14" ht="12.75" hidden="1" customHeight="1" outlineLevel="2" x14ac:dyDescent="0.25">
      <c r="A1501" s="3"/>
      <c r="B1501" s="3"/>
      <c r="C1501" s="392"/>
      <c r="D1501" s="3">
        <v>13</v>
      </c>
      <c r="E1501" s="290" t="e">
        <f ca="1"/>
        <v>#N/A</v>
      </c>
      <c r="F1501" s="291"/>
      <c r="G1501" s="294"/>
      <c r="H1501" s="294"/>
      <c r="I1501" s="294"/>
      <c r="J1501" s="294"/>
      <c r="K1501" s="294"/>
      <c r="L1501" s="294"/>
      <c r="M1501" s="294"/>
      <c r="N1501" s="294"/>
    </row>
    <row r="1502" spans="1:14" ht="12.75" hidden="1" customHeight="1" outlineLevel="2" x14ac:dyDescent="0.25">
      <c r="A1502" s="3"/>
      <c r="B1502" s="3"/>
      <c r="C1502" s="392"/>
      <c r="D1502" s="3">
        <v>14</v>
      </c>
      <c r="E1502" s="290" t="e">
        <f ca="1"/>
        <v>#N/A</v>
      </c>
      <c r="F1502" s="291"/>
      <c r="G1502" s="294"/>
      <c r="H1502" s="294"/>
      <c r="I1502" s="294"/>
      <c r="J1502" s="294"/>
      <c r="K1502" s="294"/>
      <c r="L1502" s="294"/>
      <c r="M1502" s="294"/>
      <c r="N1502" s="294"/>
    </row>
    <row r="1503" spans="1:14" ht="12.75" hidden="1" customHeight="1" outlineLevel="2" x14ac:dyDescent="0.25">
      <c r="A1503" s="3"/>
      <c r="B1503" s="3"/>
      <c r="C1503" s="392"/>
      <c r="D1503" s="3">
        <v>15</v>
      </c>
      <c r="E1503" s="290" t="e">
        <f ca="1"/>
        <v>#N/A</v>
      </c>
      <c r="F1503" s="291"/>
      <c r="G1503" s="294"/>
      <c r="H1503" s="294"/>
      <c r="I1503" s="294"/>
      <c r="J1503" s="294"/>
      <c r="K1503" s="294"/>
      <c r="L1503" s="294"/>
      <c r="M1503" s="294"/>
      <c r="N1503" s="294"/>
    </row>
    <row r="1504" spans="1:14" ht="12.75" hidden="1" customHeight="1" outlineLevel="1" x14ac:dyDescent="0.25">
      <c r="A1504" s="3"/>
      <c r="B1504" s="145" t="str">
        <f ca="1">B1487</f>
        <v>Asset Type 027</v>
      </c>
      <c r="C1504" s="145" t="str">
        <f ca="1">C1487</f>
        <v>Description - Asset Type 027</v>
      </c>
      <c r="D1504" s="3"/>
      <c r="E1504" s="3"/>
      <c r="F1504" s="106" t="s">
        <v>44</v>
      </c>
      <c r="G1504" s="296">
        <f t="shared" ref="G1504:N1504" si="54">SUM(G1489:G1503)</f>
        <v>0</v>
      </c>
      <c r="H1504" s="296">
        <f t="shared" ca="1" si="54"/>
        <v>0</v>
      </c>
      <c r="I1504" s="296">
        <f t="shared" ca="1" si="54"/>
        <v>0</v>
      </c>
      <c r="J1504" s="296">
        <f t="shared" ca="1" si="54"/>
        <v>0</v>
      </c>
      <c r="K1504" s="296">
        <f t="shared" ca="1" si="54"/>
        <v>0</v>
      </c>
      <c r="L1504" s="296">
        <f t="shared" ca="1" si="54"/>
        <v>0</v>
      </c>
      <c r="M1504" s="296">
        <f t="shared" ca="1" si="54"/>
        <v>0</v>
      </c>
      <c r="N1504" s="296">
        <f t="shared" ca="1" si="54"/>
        <v>0</v>
      </c>
    </row>
    <row r="1505" spans="1:14" ht="12.75" hidden="1" customHeight="1" outlineLevel="2" x14ac:dyDescent="0.25">
      <c r="A1505" s="217">
        <f>A1487+1</f>
        <v>28</v>
      </c>
      <c r="B1505" s="22" t="str">
        <f ca="1">OFFSET($B$13,$A1505-1,0)</f>
        <v>Asset Type 028</v>
      </c>
      <c r="C1505" s="22" t="str">
        <f ca="1">OFFSET($C$13,$A1505-1,0)</f>
        <v>Description - Asset Type 028</v>
      </c>
      <c r="D1505" s="3"/>
      <c r="E1505" s="109"/>
      <c r="F1505" s="108" t="s">
        <v>41</v>
      </c>
      <c r="G1505" s="295">
        <f t="shared" ref="G1505:N1505" ca="1" si="55">VLOOKUP($B1505,$B$13:$N$512,5+G$5,FALSE)</f>
        <v>0</v>
      </c>
      <c r="H1505" s="295">
        <f t="shared" ca="1" si="55"/>
        <v>0</v>
      </c>
      <c r="I1505" s="295">
        <f t="shared" ca="1" si="55"/>
        <v>0</v>
      </c>
      <c r="J1505" s="295">
        <f t="shared" ca="1" si="55"/>
        <v>0</v>
      </c>
      <c r="K1505" s="295">
        <f t="shared" ca="1" si="55"/>
        <v>0</v>
      </c>
      <c r="L1505" s="295">
        <f t="shared" ca="1" si="55"/>
        <v>0</v>
      </c>
      <c r="M1505" s="295">
        <f t="shared" ca="1" si="55"/>
        <v>0</v>
      </c>
      <c r="N1505" s="295">
        <f t="shared" ca="1" si="55"/>
        <v>0</v>
      </c>
    </row>
    <row r="1506" spans="1:14" ht="12.75" hidden="1" customHeight="1" outlineLevel="2" x14ac:dyDescent="0.25">
      <c r="A1506" s="3"/>
      <c r="B1506" s="3"/>
      <c r="C1506" s="21"/>
      <c r="D1506" s="3"/>
      <c r="E1506" s="107"/>
      <c r="F1506" s="106" t="s">
        <v>42</v>
      </c>
      <c r="G1506" s="111">
        <f ca="1">VLOOKUP($B1505,'Input Sheet'!$B$12:$N$511,5+G$5,FALSE)</f>
        <v>0</v>
      </c>
      <c r="H1506" s="111">
        <f ca="1">VLOOKUP($B1505,'Input Sheet'!$B$12:$N$511,5+H$5,FALSE)</f>
        <v>0</v>
      </c>
      <c r="I1506" s="111">
        <f ca="1">VLOOKUP($B1505,'Input Sheet'!$B$12:$N$511,5+I$5,FALSE)</f>
        <v>0</v>
      </c>
      <c r="J1506" s="111">
        <f ca="1">VLOOKUP($B1505,'Input Sheet'!$B$12:$N$511,5+J$5,FALSE)</f>
        <v>0</v>
      </c>
      <c r="K1506" s="111">
        <f ca="1">VLOOKUP($B1505,'Input Sheet'!$B$12:$N$511,5+K$5,FALSE)</f>
        <v>0</v>
      </c>
      <c r="L1506" s="111">
        <f ca="1">VLOOKUP($B1505,'Input Sheet'!$B$12:$N$511,5+L$5,FALSE)</f>
        <v>0</v>
      </c>
      <c r="M1506" s="111">
        <f ca="1">VLOOKUP($B1505,'Input Sheet'!$B$12:$N$511,5+M$5,FALSE)</f>
        <v>0</v>
      </c>
      <c r="N1506" s="111">
        <f ca="1">VLOOKUP($B1505,'Input Sheet'!$B$12:$N$511,5+N$5,FALSE)</f>
        <v>0</v>
      </c>
    </row>
    <row r="1507" spans="1:14" ht="12.75" hidden="1" customHeight="1" outlineLevel="2" x14ac:dyDescent="0.25">
      <c r="A1507" s="3"/>
      <c r="B1507" s="3"/>
      <c r="C1507" s="3"/>
      <c r="D1507" s="3">
        <v>1</v>
      </c>
      <c r="E1507" s="290">
        <f t="array" aca="1" ref="E1507:E1521" ca="1">TRANSPOSE(G1505:N1505)</f>
        <v>0</v>
      </c>
      <c r="F1507" s="291"/>
      <c r="G1507" s="292"/>
      <c r="H1507" s="293">
        <f ca="1">IF(OFFSET(H1507,-$D1507,0)="n/a","n/a",IF(H$5&gt;OFFSET(H1507,-$D1507,0)+$D1507,$E1507-SUM($G1507:G1507),($E1507-SUM($G1507:G1507))/(OFFSET(H1507,-$D1507,0)-(H$5-$D1507-1))))</f>
        <v>0</v>
      </c>
      <c r="I1507" s="293">
        <f ca="1">IF(OFFSET(I1507,-$D1507,0)="n/a","n/a",IF(I$5&gt;OFFSET(I1507,-$D1507,0)+$D1507,$E1507-SUM($G1507:H1507),($E1507-SUM($G1507:H1507))/(OFFSET(I1507,-$D1507,0)-(I$5-$D1507-1))))</f>
        <v>0</v>
      </c>
      <c r="J1507" s="293">
        <f ca="1">IF(OFFSET(J1507,-$D1507,0)="n/a","n/a",IF(J$5&gt;OFFSET(J1507,-$D1507,0)+$D1507,$E1507-SUM($G1507:I1507),($E1507-SUM($G1507:I1507))/(OFFSET(J1507,-$D1507,0)-(J$5-$D1507-1))))</f>
        <v>0</v>
      </c>
      <c r="K1507" s="293">
        <f ca="1">IF(OFFSET(K1507,-$D1507,0)="n/a","n/a",IF(K$5&gt;OFFSET(K1507,-$D1507,0)+$D1507,$E1507-SUM($G1507:J1507),($E1507-SUM($G1507:J1507))/(OFFSET(K1507,-$D1507,0)-(K$5-$D1507-1))))</f>
        <v>0</v>
      </c>
      <c r="L1507" s="293">
        <f ca="1">IF(OFFSET(L1507,-$D1507,0)="n/a","n/a",IF(L$5&gt;OFFSET(L1507,-$D1507,0)+$D1507,$E1507-SUM($G1507:K1507),($E1507-SUM($G1507:K1507))/(OFFSET(L1507,-$D1507,0)-(L$5-$D1507-1))))</f>
        <v>0</v>
      </c>
      <c r="M1507" s="293">
        <f ca="1">IF(OFFSET(M1507,-$D1507,0)="n/a","n/a",IF(M$5&gt;OFFSET(M1507,-$D1507,0)+$D1507,$E1507-SUM($G1507:L1507),($E1507-SUM($G1507:L1507))/(OFFSET(M1507,-$D1507,0)-(M$5-$D1507-1))))</f>
        <v>0</v>
      </c>
      <c r="N1507" s="293">
        <f ca="1">IF(OFFSET(N1507,-$D1507,0)="n/a","n/a",IF(N$5&gt;OFFSET(N1507,-$D1507,0)+$D1507,$E1507-SUM($G1507:M1507),($E1507-SUM($G1507:M1507))/(OFFSET(N1507,-$D1507,0)-(N$5-$D1507-1))))</f>
        <v>0</v>
      </c>
    </row>
    <row r="1508" spans="1:14" ht="12.75" hidden="1" customHeight="1" outlineLevel="2" x14ac:dyDescent="0.25">
      <c r="A1508" s="3"/>
      <c r="B1508" s="3"/>
      <c r="C1508" s="392" t="s">
        <v>43</v>
      </c>
      <c r="D1508" s="3">
        <v>2</v>
      </c>
      <c r="E1508" s="290">
        <f ca="1"/>
        <v>0</v>
      </c>
      <c r="F1508" s="291"/>
      <c r="G1508" s="294"/>
      <c r="H1508" s="292"/>
      <c r="I1508" s="293">
        <f ca="1">IF(OFFSET(I1508,-$D1508,0)="n/a","n/a",IF(I$5&gt;OFFSET(I1508,-$D1508,0)+$D1508,$E1508-SUM($G1508:H1508),($E1508-SUM($G1508:H1508))/(OFFSET(I1508,-$D1508,0)-(I$5-$D1508-1))))</f>
        <v>0</v>
      </c>
      <c r="J1508" s="293">
        <f ca="1">IF(OFFSET(J1508,-$D1508,0)="n/a","n/a",IF(J$5&gt;OFFSET(J1508,-$D1508,0)+$D1508,$E1508-SUM($G1508:I1508),($E1508-SUM($G1508:I1508))/(OFFSET(J1508,-$D1508,0)-(J$5-$D1508-1))))</f>
        <v>0</v>
      </c>
      <c r="K1508" s="293">
        <f ca="1">IF(OFFSET(K1508,-$D1508,0)="n/a","n/a",IF(K$5&gt;OFFSET(K1508,-$D1508,0)+$D1508,$E1508-SUM($G1508:J1508),($E1508-SUM($G1508:J1508))/(OFFSET(K1508,-$D1508,0)-(K$5-$D1508-1))))</f>
        <v>0</v>
      </c>
      <c r="L1508" s="293">
        <f ca="1">IF(OFFSET(L1508,-$D1508,0)="n/a","n/a",IF(L$5&gt;OFFSET(L1508,-$D1508,0)+$D1508,$E1508-SUM($G1508:K1508),($E1508-SUM($G1508:K1508))/(OFFSET(L1508,-$D1508,0)-(L$5-$D1508-1))))</f>
        <v>0</v>
      </c>
      <c r="M1508" s="293">
        <f ca="1">IF(OFFSET(M1508,-$D1508,0)="n/a","n/a",IF(M$5&gt;OFFSET(M1508,-$D1508,0)+$D1508,$E1508-SUM($G1508:L1508),($E1508-SUM($G1508:L1508))/(OFFSET(M1508,-$D1508,0)-(M$5-$D1508-1))))</f>
        <v>0</v>
      </c>
      <c r="N1508" s="293">
        <f ca="1">IF(OFFSET(N1508,-$D1508,0)="n/a","n/a",IF(N$5&gt;OFFSET(N1508,-$D1508,0)+$D1508,$E1508-SUM($G1508:M1508),($E1508-SUM($G1508:M1508))/(OFFSET(N1508,-$D1508,0)-(N$5-$D1508-1))))</f>
        <v>0</v>
      </c>
    </row>
    <row r="1509" spans="1:14" ht="12.75" hidden="1" customHeight="1" outlineLevel="2" x14ac:dyDescent="0.25">
      <c r="A1509" s="3"/>
      <c r="B1509" s="3"/>
      <c r="C1509" s="392"/>
      <c r="D1509" s="3">
        <v>3</v>
      </c>
      <c r="E1509" s="290">
        <f ca="1"/>
        <v>0</v>
      </c>
      <c r="F1509" s="291"/>
      <c r="G1509" s="294"/>
      <c r="H1509" s="294"/>
      <c r="I1509" s="292"/>
      <c r="J1509" s="293">
        <f ca="1">IF(OFFSET(J1509,-$D1509,0)="n/a","n/a",IF(J$5&gt;OFFSET(J1509,-$D1509,0)+$D1509,$E1509-SUM($G1509:I1509),($E1509-SUM($G1509:I1509))/(OFFSET(J1509,-$D1509,0)-(J$5-$D1509-1))))</f>
        <v>0</v>
      </c>
      <c r="K1509" s="293">
        <f ca="1">IF(OFFSET(K1509,-$D1509,0)="n/a","n/a",IF(K$5&gt;OFFSET(K1509,-$D1509,0)+$D1509,$E1509-SUM($G1509:J1509),($E1509-SUM($G1509:J1509))/(OFFSET(K1509,-$D1509,0)-(K$5-$D1509-1))))</f>
        <v>0</v>
      </c>
      <c r="L1509" s="293">
        <f ca="1">IF(OFFSET(L1509,-$D1509,0)="n/a","n/a",IF(L$5&gt;OFFSET(L1509,-$D1509,0)+$D1509,$E1509-SUM($G1509:K1509),($E1509-SUM($G1509:K1509))/(OFFSET(L1509,-$D1509,0)-(L$5-$D1509-1))))</f>
        <v>0</v>
      </c>
      <c r="M1509" s="293">
        <f ca="1">IF(OFFSET(M1509,-$D1509,0)="n/a","n/a",IF(M$5&gt;OFFSET(M1509,-$D1509,0)+$D1509,$E1509-SUM($G1509:L1509),($E1509-SUM($G1509:L1509))/(OFFSET(M1509,-$D1509,0)-(M$5-$D1509-1))))</f>
        <v>0</v>
      </c>
      <c r="N1509" s="293">
        <f ca="1">IF(OFFSET(N1509,-$D1509,0)="n/a","n/a",IF(N$5&gt;OFFSET(N1509,-$D1509,0)+$D1509,$E1509-SUM($G1509:M1509),($E1509-SUM($G1509:M1509))/(OFFSET(N1509,-$D1509,0)-(N$5-$D1509-1))))</f>
        <v>0</v>
      </c>
    </row>
    <row r="1510" spans="1:14" ht="12.75" hidden="1" customHeight="1" outlineLevel="2" x14ac:dyDescent="0.25">
      <c r="A1510" s="3"/>
      <c r="B1510" s="3"/>
      <c r="C1510" s="392"/>
      <c r="D1510" s="3">
        <v>4</v>
      </c>
      <c r="E1510" s="290">
        <f ca="1"/>
        <v>0</v>
      </c>
      <c r="F1510" s="291"/>
      <c r="G1510" s="294"/>
      <c r="H1510" s="294"/>
      <c r="I1510" s="294"/>
      <c r="J1510" s="292"/>
      <c r="K1510" s="293">
        <f ca="1">IF(OFFSET(K1510,-$D1510,0)="n/a","n/a",IF(K$5&gt;OFFSET(K1510,-$D1510,0)+$D1510,$E1510-SUM($G1510:J1510),($E1510-SUM($G1510:J1510))/(OFFSET(K1510,-$D1510,0)-(K$5-$D1510-1))))</f>
        <v>0</v>
      </c>
      <c r="L1510" s="293">
        <f ca="1">IF(OFFSET(L1510,-$D1510,0)="n/a","n/a",IF(L$5&gt;OFFSET(L1510,-$D1510,0)+$D1510,$E1510-SUM($G1510:K1510),($E1510-SUM($G1510:K1510))/(OFFSET(L1510,-$D1510,0)-(L$5-$D1510-1))))</f>
        <v>0</v>
      </c>
      <c r="M1510" s="293">
        <f ca="1">IF(OFFSET(M1510,-$D1510,0)="n/a","n/a",IF(M$5&gt;OFFSET(M1510,-$D1510,0)+$D1510,$E1510-SUM($G1510:L1510),($E1510-SUM($G1510:L1510))/(OFFSET(M1510,-$D1510,0)-(M$5-$D1510-1))))</f>
        <v>0</v>
      </c>
      <c r="N1510" s="293">
        <f ca="1">IF(OFFSET(N1510,-$D1510,0)="n/a","n/a",IF(N$5&gt;OFFSET(N1510,-$D1510,0)+$D1510,$E1510-SUM($G1510:M1510),($E1510-SUM($G1510:M1510))/(OFFSET(N1510,-$D1510,0)-(N$5-$D1510-1))))</f>
        <v>0</v>
      </c>
    </row>
    <row r="1511" spans="1:14" ht="12.75" hidden="1" customHeight="1" outlineLevel="2" x14ac:dyDescent="0.25">
      <c r="A1511" s="3"/>
      <c r="B1511" s="3"/>
      <c r="C1511" s="392"/>
      <c r="D1511" s="3">
        <v>5</v>
      </c>
      <c r="E1511" s="290">
        <f ca="1"/>
        <v>0</v>
      </c>
      <c r="F1511" s="291"/>
      <c r="G1511" s="294"/>
      <c r="H1511" s="294"/>
      <c r="I1511" s="294"/>
      <c r="J1511" s="294"/>
      <c r="K1511" s="292"/>
      <c r="L1511" s="293">
        <f ca="1">IF(OFFSET(L1511,-$D1511,0)="n/a","n/a",IF(L$5&gt;OFFSET(L1511,-$D1511,0)+$D1511,$E1511-SUM($G1511:K1511),($E1511-SUM($G1511:K1511))/(OFFSET(L1511,-$D1511,0)-(L$5-$D1511-1))))</f>
        <v>0</v>
      </c>
      <c r="M1511" s="293">
        <f ca="1">IF(OFFSET(M1511,-$D1511,0)="n/a","n/a",IF(M$5&gt;OFFSET(M1511,-$D1511,0)+$D1511,$E1511-SUM($G1511:L1511),($E1511-SUM($G1511:L1511))/(OFFSET(M1511,-$D1511,0)-(M$5-$D1511-1))))</f>
        <v>0</v>
      </c>
      <c r="N1511" s="293">
        <f ca="1">IF(OFFSET(N1511,-$D1511,0)="n/a","n/a",IF(N$5&gt;OFFSET(N1511,-$D1511,0)+$D1511,$E1511-SUM($G1511:M1511),($E1511-SUM($G1511:M1511))/(OFFSET(N1511,-$D1511,0)-(N$5-$D1511-1))))</f>
        <v>0</v>
      </c>
    </row>
    <row r="1512" spans="1:14" ht="12.75" hidden="1" customHeight="1" outlineLevel="2" x14ac:dyDescent="0.25">
      <c r="A1512" s="3"/>
      <c r="B1512" s="3"/>
      <c r="C1512" s="392"/>
      <c r="D1512" s="3">
        <v>6</v>
      </c>
      <c r="E1512" s="290">
        <f ca="1"/>
        <v>0</v>
      </c>
      <c r="F1512" s="291"/>
      <c r="G1512" s="294"/>
      <c r="H1512" s="294"/>
      <c r="I1512" s="294"/>
      <c r="J1512" s="294"/>
      <c r="K1512" s="294"/>
      <c r="L1512" s="292"/>
      <c r="M1512" s="293">
        <f ca="1">IF(OFFSET(M1512,-$D1512,0)="n/a","n/a",IF(M$5&gt;OFFSET(M1512,-$D1512,0)+$D1512,$E1512-SUM($G1512:L1512),($E1512-SUM($G1512:L1512))/(OFFSET(M1512,-$D1512,0)-(M$5-$D1512-1))))</f>
        <v>0</v>
      </c>
      <c r="N1512" s="293">
        <f ca="1">IF(OFFSET(N1512,-$D1512,0)="n/a","n/a",IF(N$5&gt;OFFSET(N1512,-$D1512,0)+$D1512,$E1512-SUM($G1512:M1512),($E1512-SUM($G1512:M1512))/(OFFSET(N1512,-$D1512,0)-(N$5-$D1512-1))))</f>
        <v>0</v>
      </c>
    </row>
    <row r="1513" spans="1:14" ht="12.75" hidden="1" customHeight="1" outlineLevel="2" x14ac:dyDescent="0.25">
      <c r="A1513" s="3"/>
      <c r="B1513" s="3"/>
      <c r="C1513" s="392"/>
      <c r="D1513" s="3">
        <v>7</v>
      </c>
      <c r="E1513" s="290">
        <f ca="1"/>
        <v>0</v>
      </c>
      <c r="F1513" s="291"/>
      <c r="G1513" s="294"/>
      <c r="H1513" s="294"/>
      <c r="I1513" s="294"/>
      <c r="J1513" s="294"/>
      <c r="K1513" s="294"/>
      <c r="L1513" s="294"/>
      <c r="M1513" s="292"/>
      <c r="N1513" s="293">
        <f ca="1">IF(OFFSET(N1513,-$D1513,0)="n/a","n/a",IF(N$5&gt;OFFSET(N1513,-$D1513,0)+$D1513,$E1513-SUM($G1513:M1513),($E1513-SUM($G1513:M1513))/(OFFSET(N1513,-$D1513,0)-(N$5-$D1513-1))))</f>
        <v>0</v>
      </c>
    </row>
    <row r="1514" spans="1:14" ht="12.75" hidden="1" customHeight="1" outlineLevel="2" x14ac:dyDescent="0.25">
      <c r="A1514" s="3"/>
      <c r="B1514" s="3"/>
      <c r="C1514" s="392"/>
      <c r="D1514" s="3">
        <v>8</v>
      </c>
      <c r="E1514" s="290">
        <f ca="1"/>
        <v>0</v>
      </c>
      <c r="F1514" s="291"/>
      <c r="G1514" s="294"/>
      <c r="H1514" s="294"/>
      <c r="I1514" s="294"/>
      <c r="J1514" s="294"/>
      <c r="K1514" s="294"/>
      <c r="L1514" s="294"/>
      <c r="M1514" s="294"/>
      <c r="N1514" s="292"/>
    </row>
    <row r="1515" spans="1:14" ht="12.75" hidden="1" customHeight="1" outlineLevel="2" x14ac:dyDescent="0.25">
      <c r="A1515" s="3"/>
      <c r="B1515" s="3"/>
      <c r="C1515" s="392"/>
      <c r="D1515" s="3">
        <v>9</v>
      </c>
      <c r="E1515" s="290" t="e">
        <f ca="1"/>
        <v>#N/A</v>
      </c>
      <c r="F1515" s="291"/>
      <c r="G1515" s="294"/>
      <c r="H1515" s="294"/>
      <c r="I1515" s="294"/>
      <c r="J1515" s="294"/>
      <c r="K1515" s="294"/>
      <c r="L1515" s="294"/>
      <c r="M1515" s="294"/>
      <c r="N1515" s="294"/>
    </row>
    <row r="1516" spans="1:14" ht="12.75" hidden="1" customHeight="1" outlineLevel="2" x14ac:dyDescent="0.25">
      <c r="A1516" s="3"/>
      <c r="B1516" s="3"/>
      <c r="C1516" s="392"/>
      <c r="D1516" s="3">
        <v>10</v>
      </c>
      <c r="E1516" s="290" t="e">
        <f ca="1"/>
        <v>#N/A</v>
      </c>
      <c r="F1516" s="291"/>
      <c r="G1516" s="294"/>
      <c r="H1516" s="294"/>
      <c r="I1516" s="294"/>
      <c r="J1516" s="294"/>
      <c r="K1516" s="294"/>
      <c r="L1516" s="294"/>
      <c r="M1516" s="294"/>
      <c r="N1516" s="294"/>
    </row>
    <row r="1517" spans="1:14" ht="12.75" hidden="1" customHeight="1" outlineLevel="2" x14ac:dyDescent="0.25">
      <c r="A1517" s="3"/>
      <c r="B1517" s="3"/>
      <c r="C1517" s="392"/>
      <c r="D1517" s="3">
        <v>11</v>
      </c>
      <c r="E1517" s="290" t="e">
        <f ca="1"/>
        <v>#N/A</v>
      </c>
      <c r="F1517" s="291"/>
      <c r="G1517" s="294"/>
      <c r="H1517" s="294"/>
      <c r="I1517" s="294"/>
      <c r="J1517" s="294"/>
      <c r="K1517" s="294"/>
      <c r="L1517" s="294"/>
      <c r="M1517" s="294"/>
      <c r="N1517" s="294"/>
    </row>
    <row r="1518" spans="1:14" ht="12.75" hidden="1" customHeight="1" outlineLevel="2" x14ac:dyDescent="0.25">
      <c r="A1518" s="3"/>
      <c r="B1518" s="3"/>
      <c r="C1518" s="392"/>
      <c r="D1518" s="3">
        <v>12</v>
      </c>
      <c r="E1518" s="290" t="e">
        <f ca="1"/>
        <v>#N/A</v>
      </c>
      <c r="F1518" s="291"/>
      <c r="G1518" s="294"/>
      <c r="H1518" s="294"/>
      <c r="I1518" s="294"/>
      <c r="J1518" s="294"/>
      <c r="K1518" s="294"/>
      <c r="L1518" s="294"/>
      <c r="M1518" s="294"/>
      <c r="N1518" s="294"/>
    </row>
    <row r="1519" spans="1:14" ht="12.75" hidden="1" customHeight="1" outlineLevel="2" x14ac:dyDescent="0.25">
      <c r="A1519" s="3"/>
      <c r="B1519" s="3"/>
      <c r="C1519" s="392"/>
      <c r="D1519" s="3">
        <v>13</v>
      </c>
      <c r="E1519" s="290" t="e">
        <f ca="1"/>
        <v>#N/A</v>
      </c>
      <c r="F1519" s="291"/>
      <c r="G1519" s="294"/>
      <c r="H1519" s="294"/>
      <c r="I1519" s="294"/>
      <c r="J1519" s="294"/>
      <c r="K1519" s="294"/>
      <c r="L1519" s="294"/>
      <c r="M1519" s="294"/>
      <c r="N1519" s="294"/>
    </row>
    <row r="1520" spans="1:14" ht="12.75" hidden="1" customHeight="1" outlineLevel="2" x14ac:dyDescent="0.25">
      <c r="A1520" s="3"/>
      <c r="B1520" s="3"/>
      <c r="C1520" s="392"/>
      <c r="D1520" s="3">
        <v>14</v>
      </c>
      <c r="E1520" s="290" t="e">
        <f ca="1"/>
        <v>#N/A</v>
      </c>
      <c r="F1520" s="291"/>
      <c r="G1520" s="294"/>
      <c r="H1520" s="294"/>
      <c r="I1520" s="294"/>
      <c r="J1520" s="294"/>
      <c r="K1520" s="294"/>
      <c r="L1520" s="294"/>
      <c r="M1520" s="294"/>
      <c r="N1520" s="294"/>
    </row>
    <row r="1521" spans="1:14" ht="12.75" hidden="1" customHeight="1" outlineLevel="2" x14ac:dyDescent="0.25">
      <c r="A1521" s="3"/>
      <c r="B1521" s="3"/>
      <c r="C1521" s="392"/>
      <c r="D1521" s="3">
        <v>15</v>
      </c>
      <c r="E1521" s="290" t="e">
        <f ca="1"/>
        <v>#N/A</v>
      </c>
      <c r="F1521" s="291"/>
      <c r="G1521" s="294"/>
      <c r="H1521" s="294"/>
      <c r="I1521" s="294"/>
      <c r="J1521" s="294"/>
      <c r="K1521" s="294"/>
      <c r="L1521" s="294"/>
      <c r="M1521" s="294"/>
      <c r="N1521" s="294"/>
    </row>
    <row r="1522" spans="1:14" ht="12.75" hidden="1" customHeight="1" outlineLevel="1" x14ac:dyDescent="0.25">
      <c r="A1522" s="3"/>
      <c r="B1522" s="145" t="str">
        <f ca="1">B1505</f>
        <v>Asset Type 028</v>
      </c>
      <c r="C1522" s="145" t="str">
        <f ca="1">C1505</f>
        <v>Description - Asset Type 028</v>
      </c>
      <c r="D1522" s="3"/>
      <c r="E1522" s="3"/>
      <c r="F1522" s="106" t="s">
        <v>44</v>
      </c>
      <c r="G1522" s="296">
        <f t="shared" ref="G1522:N1522" si="56">SUM(G1507:G1521)</f>
        <v>0</v>
      </c>
      <c r="H1522" s="296">
        <f t="shared" ca="1" si="56"/>
        <v>0</v>
      </c>
      <c r="I1522" s="296">
        <f t="shared" ca="1" si="56"/>
        <v>0</v>
      </c>
      <c r="J1522" s="296">
        <f t="shared" ca="1" si="56"/>
        <v>0</v>
      </c>
      <c r="K1522" s="296">
        <f t="shared" ca="1" si="56"/>
        <v>0</v>
      </c>
      <c r="L1522" s="296">
        <f t="shared" ca="1" si="56"/>
        <v>0</v>
      </c>
      <c r="M1522" s="296">
        <f t="shared" ca="1" si="56"/>
        <v>0</v>
      </c>
      <c r="N1522" s="296">
        <f t="shared" ca="1" si="56"/>
        <v>0</v>
      </c>
    </row>
    <row r="1523" spans="1:14" ht="12.75" hidden="1" customHeight="1" outlineLevel="2" x14ac:dyDescent="0.25">
      <c r="A1523" s="217">
        <f>A1505+1</f>
        <v>29</v>
      </c>
      <c r="B1523" s="22" t="str">
        <f ca="1">OFFSET($B$13,$A1523-1,0)</f>
        <v>Asset Type 029</v>
      </c>
      <c r="C1523" s="22" t="str">
        <f ca="1">OFFSET($C$13,$A1523-1,0)</f>
        <v>Description - Asset Type 029</v>
      </c>
      <c r="D1523" s="3"/>
      <c r="E1523" s="109"/>
      <c r="F1523" s="108" t="s">
        <v>41</v>
      </c>
      <c r="G1523" s="295">
        <f t="shared" ref="G1523:N1523" ca="1" si="57">VLOOKUP($B1523,$B$13:$N$512,5+G$5,FALSE)</f>
        <v>0</v>
      </c>
      <c r="H1523" s="295">
        <f t="shared" ca="1" si="57"/>
        <v>0</v>
      </c>
      <c r="I1523" s="295">
        <f t="shared" ca="1" si="57"/>
        <v>0</v>
      </c>
      <c r="J1523" s="295">
        <f t="shared" ca="1" si="57"/>
        <v>0</v>
      </c>
      <c r="K1523" s="295">
        <f t="shared" ca="1" si="57"/>
        <v>0</v>
      </c>
      <c r="L1523" s="295">
        <f t="shared" ca="1" si="57"/>
        <v>0</v>
      </c>
      <c r="M1523" s="295">
        <f t="shared" ca="1" si="57"/>
        <v>0</v>
      </c>
      <c r="N1523" s="295">
        <f t="shared" ca="1" si="57"/>
        <v>0</v>
      </c>
    </row>
    <row r="1524" spans="1:14" ht="12.75" hidden="1" customHeight="1" outlineLevel="2" x14ac:dyDescent="0.25">
      <c r="A1524" s="3"/>
      <c r="B1524" s="3"/>
      <c r="C1524" s="21"/>
      <c r="D1524" s="3"/>
      <c r="E1524" s="107"/>
      <c r="F1524" s="106" t="s">
        <v>42</v>
      </c>
      <c r="G1524" s="111">
        <f ca="1">VLOOKUP($B1523,'Input Sheet'!$B$12:$N$511,5+G$5,FALSE)</f>
        <v>0</v>
      </c>
      <c r="H1524" s="111">
        <f ca="1">VLOOKUP($B1523,'Input Sheet'!$B$12:$N$511,5+H$5,FALSE)</f>
        <v>0</v>
      </c>
      <c r="I1524" s="111">
        <f ca="1">VLOOKUP($B1523,'Input Sheet'!$B$12:$N$511,5+I$5,FALSE)</f>
        <v>0</v>
      </c>
      <c r="J1524" s="111">
        <f ca="1">VLOOKUP($B1523,'Input Sheet'!$B$12:$N$511,5+J$5,FALSE)</f>
        <v>0</v>
      </c>
      <c r="K1524" s="111">
        <f ca="1">VLOOKUP($B1523,'Input Sheet'!$B$12:$N$511,5+K$5,FALSE)</f>
        <v>0</v>
      </c>
      <c r="L1524" s="111">
        <f ca="1">VLOOKUP($B1523,'Input Sheet'!$B$12:$N$511,5+L$5,FALSE)</f>
        <v>0</v>
      </c>
      <c r="M1524" s="111">
        <f ca="1">VLOOKUP($B1523,'Input Sheet'!$B$12:$N$511,5+M$5,FALSE)</f>
        <v>0</v>
      </c>
      <c r="N1524" s="111">
        <f ca="1">VLOOKUP($B1523,'Input Sheet'!$B$12:$N$511,5+N$5,FALSE)</f>
        <v>0</v>
      </c>
    </row>
    <row r="1525" spans="1:14" ht="12.75" hidden="1" customHeight="1" outlineLevel="2" x14ac:dyDescent="0.25">
      <c r="A1525" s="3"/>
      <c r="B1525" s="3"/>
      <c r="C1525" s="3"/>
      <c r="D1525" s="3">
        <v>1</v>
      </c>
      <c r="E1525" s="290">
        <f t="array" aca="1" ref="E1525:E1539" ca="1">TRANSPOSE(G1523:N1523)</f>
        <v>0</v>
      </c>
      <c r="F1525" s="291"/>
      <c r="G1525" s="292"/>
      <c r="H1525" s="293">
        <f ca="1">IF(OFFSET(H1525,-$D1525,0)="n/a","n/a",IF(H$5&gt;OFFSET(H1525,-$D1525,0)+$D1525,$E1525-SUM($G1525:G1525),($E1525-SUM($G1525:G1525))/(OFFSET(H1525,-$D1525,0)-(H$5-$D1525-1))))</f>
        <v>0</v>
      </c>
      <c r="I1525" s="293">
        <f ca="1">IF(OFFSET(I1525,-$D1525,0)="n/a","n/a",IF(I$5&gt;OFFSET(I1525,-$D1525,0)+$D1525,$E1525-SUM($G1525:H1525),($E1525-SUM($G1525:H1525))/(OFFSET(I1525,-$D1525,0)-(I$5-$D1525-1))))</f>
        <v>0</v>
      </c>
      <c r="J1525" s="293">
        <f ca="1">IF(OFFSET(J1525,-$D1525,0)="n/a","n/a",IF(J$5&gt;OFFSET(J1525,-$D1525,0)+$D1525,$E1525-SUM($G1525:I1525),($E1525-SUM($G1525:I1525))/(OFFSET(J1525,-$D1525,0)-(J$5-$D1525-1))))</f>
        <v>0</v>
      </c>
      <c r="K1525" s="293">
        <f ca="1">IF(OFFSET(K1525,-$D1525,0)="n/a","n/a",IF(K$5&gt;OFFSET(K1525,-$D1525,0)+$D1525,$E1525-SUM($G1525:J1525),($E1525-SUM($G1525:J1525))/(OFFSET(K1525,-$D1525,0)-(K$5-$D1525-1))))</f>
        <v>0</v>
      </c>
      <c r="L1525" s="293">
        <f ca="1">IF(OFFSET(L1525,-$D1525,0)="n/a","n/a",IF(L$5&gt;OFFSET(L1525,-$D1525,0)+$D1525,$E1525-SUM($G1525:K1525),($E1525-SUM($G1525:K1525))/(OFFSET(L1525,-$D1525,0)-(L$5-$D1525-1))))</f>
        <v>0</v>
      </c>
      <c r="M1525" s="293">
        <f ca="1">IF(OFFSET(M1525,-$D1525,0)="n/a","n/a",IF(M$5&gt;OFFSET(M1525,-$D1525,0)+$D1525,$E1525-SUM($G1525:L1525),($E1525-SUM($G1525:L1525))/(OFFSET(M1525,-$D1525,0)-(M$5-$D1525-1))))</f>
        <v>0</v>
      </c>
      <c r="N1525" s="293">
        <f ca="1">IF(OFFSET(N1525,-$D1525,0)="n/a","n/a",IF(N$5&gt;OFFSET(N1525,-$D1525,0)+$D1525,$E1525-SUM($G1525:M1525),($E1525-SUM($G1525:M1525))/(OFFSET(N1525,-$D1525,0)-(N$5-$D1525-1))))</f>
        <v>0</v>
      </c>
    </row>
    <row r="1526" spans="1:14" ht="12.75" hidden="1" customHeight="1" outlineLevel="2" x14ac:dyDescent="0.25">
      <c r="A1526" s="3"/>
      <c r="B1526" s="3"/>
      <c r="C1526" s="392" t="s">
        <v>43</v>
      </c>
      <c r="D1526" s="3">
        <v>2</v>
      </c>
      <c r="E1526" s="290">
        <f ca="1"/>
        <v>0</v>
      </c>
      <c r="F1526" s="291"/>
      <c r="G1526" s="294"/>
      <c r="H1526" s="292"/>
      <c r="I1526" s="293">
        <f ca="1">IF(OFFSET(I1526,-$D1526,0)="n/a","n/a",IF(I$5&gt;OFFSET(I1526,-$D1526,0)+$D1526,$E1526-SUM($G1526:H1526),($E1526-SUM($G1526:H1526))/(OFFSET(I1526,-$D1526,0)-(I$5-$D1526-1))))</f>
        <v>0</v>
      </c>
      <c r="J1526" s="293">
        <f ca="1">IF(OFFSET(J1526,-$D1526,0)="n/a","n/a",IF(J$5&gt;OFFSET(J1526,-$D1526,0)+$D1526,$E1526-SUM($G1526:I1526),($E1526-SUM($G1526:I1526))/(OFFSET(J1526,-$D1526,0)-(J$5-$D1526-1))))</f>
        <v>0</v>
      </c>
      <c r="K1526" s="293">
        <f ca="1">IF(OFFSET(K1526,-$D1526,0)="n/a","n/a",IF(K$5&gt;OFFSET(K1526,-$D1526,0)+$D1526,$E1526-SUM($G1526:J1526),($E1526-SUM($G1526:J1526))/(OFFSET(K1526,-$D1526,0)-(K$5-$D1526-1))))</f>
        <v>0</v>
      </c>
      <c r="L1526" s="293">
        <f ca="1">IF(OFFSET(L1526,-$D1526,0)="n/a","n/a",IF(L$5&gt;OFFSET(L1526,-$D1526,0)+$D1526,$E1526-SUM($G1526:K1526),($E1526-SUM($G1526:K1526))/(OFFSET(L1526,-$D1526,0)-(L$5-$D1526-1))))</f>
        <v>0</v>
      </c>
      <c r="M1526" s="293">
        <f ca="1">IF(OFFSET(M1526,-$D1526,0)="n/a","n/a",IF(M$5&gt;OFFSET(M1526,-$D1526,0)+$D1526,$E1526-SUM($G1526:L1526),($E1526-SUM($G1526:L1526))/(OFFSET(M1526,-$D1526,0)-(M$5-$D1526-1))))</f>
        <v>0</v>
      </c>
      <c r="N1526" s="293">
        <f ca="1">IF(OFFSET(N1526,-$D1526,0)="n/a","n/a",IF(N$5&gt;OFFSET(N1526,-$D1526,0)+$D1526,$E1526-SUM($G1526:M1526),($E1526-SUM($G1526:M1526))/(OFFSET(N1526,-$D1526,0)-(N$5-$D1526-1))))</f>
        <v>0</v>
      </c>
    </row>
    <row r="1527" spans="1:14" ht="12.75" hidden="1" customHeight="1" outlineLevel="2" x14ac:dyDescent="0.25">
      <c r="A1527" s="3"/>
      <c r="B1527" s="3"/>
      <c r="C1527" s="392"/>
      <c r="D1527" s="3">
        <v>3</v>
      </c>
      <c r="E1527" s="290">
        <f ca="1"/>
        <v>0</v>
      </c>
      <c r="F1527" s="291"/>
      <c r="G1527" s="294"/>
      <c r="H1527" s="294"/>
      <c r="I1527" s="292"/>
      <c r="J1527" s="293">
        <f ca="1">IF(OFFSET(J1527,-$D1527,0)="n/a","n/a",IF(J$5&gt;OFFSET(J1527,-$D1527,0)+$D1527,$E1527-SUM($G1527:I1527),($E1527-SUM($G1527:I1527))/(OFFSET(J1527,-$D1527,0)-(J$5-$D1527-1))))</f>
        <v>0</v>
      </c>
      <c r="K1527" s="293">
        <f ca="1">IF(OFFSET(K1527,-$D1527,0)="n/a","n/a",IF(K$5&gt;OFFSET(K1527,-$D1527,0)+$D1527,$E1527-SUM($G1527:J1527),($E1527-SUM($G1527:J1527))/(OFFSET(K1527,-$D1527,0)-(K$5-$D1527-1))))</f>
        <v>0</v>
      </c>
      <c r="L1527" s="293">
        <f ca="1">IF(OFFSET(L1527,-$D1527,0)="n/a","n/a",IF(L$5&gt;OFFSET(L1527,-$D1527,0)+$D1527,$E1527-SUM($G1527:K1527),($E1527-SUM($G1527:K1527))/(OFFSET(L1527,-$D1527,0)-(L$5-$D1527-1))))</f>
        <v>0</v>
      </c>
      <c r="M1527" s="293">
        <f ca="1">IF(OFFSET(M1527,-$D1527,0)="n/a","n/a",IF(M$5&gt;OFFSET(M1527,-$D1527,0)+$D1527,$E1527-SUM($G1527:L1527),($E1527-SUM($G1527:L1527))/(OFFSET(M1527,-$D1527,0)-(M$5-$D1527-1))))</f>
        <v>0</v>
      </c>
      <c r="N1527" s="293">
        <f ca="1">IF(OFFSET(N1527,-$D1527,0)="n/a","n/a",IF(N$5&gt;OFFSET(N1527,-$D1527,0)+$D1527,$E1527-SUM($G1527:M1527),($E1527-SUM($G1527:M1527))/(OFFSET(N1527,-$D1527,0)-(N$5-$D1527-1))))</f>
        <v>0</v>
      </c>
    </row>
    <row r="1528" spans="1:14" ht="12.75" hidden="1" customHeight="1" outlineLevel="2" x14ac:dyDescent="0.25">
      <c r="A1528" s="3"/>
      <c r="B1528" s="3"/>
      <c r="C1528" s="392"/>
      <c r="D1528" s="3">
        <v>4</v>
      </c>
      <c r="E1528" s="290">
        <f ca="1"/>
        <v>0</v>
      </c>
      <c r="F1528" s="291"/>
      <c r="G1528" s="294"/>
      <c r="H1528" s="294"/>
      <c r="I1528" s="294"/>
      <c r="J1528" s="292"/>
      <c r="K1528" s="293">
        <f ca="1">IF(OFFSET(K1528,-$D1528,0)="n/a","n/a",IF(K$5&gt;OFFSET(K1528,-$D1528,0)+$D1528,$E1528-SUM($G1528:J1528),($E1528-SUM($G1528:J1528))/(OFFSET(K1528,-$D1528,0)-(K$5-$D1528-1))))</f>
        <v>0</v>
      </c>
      <c r="L1528" s="293">
        <f ca="1">IF(OFFSET(L1528,-$D1528,0)="n/a","n/a",IF(L$5&gt;OFFSET(L1528,-$D1528,0)+$D1528,$E1528-SUM($G1528:K1528),($E1528-SUM($G1528:K1528))/(OFFSET(L1528,-$D1528,0)-(L$5-$D1528-1))))</f>
        <v>0</v>
      </c>
      <c r="M1528" s="293">
        <f ca="1">IF(OFFSET(M1528,-$D1528,0)="n/a","n/a",IF(M$5&gt;OFFSET(M1528,-$D1528,0)+$D1528,$E1528-SUM($G1528:L1528),($E1528-SUM($G1528:L1528))/(OFFSET(M1528,-$D1528,0)-(M$5-$D1528-1))))</f>
        <v>0</v>
      </c>
      <c r="N1528" s="293">
        <f ca="1">IF(OFFSET(N1528,-$D1528,0)="n/a","n/a",IF(N$5&gt;OFFSET(N1528,-$D1528,0)+$D1528,$E1528-SUM($G1528:M1528),($E1528-SUM($G1528:M1528))/(OFFSET(N1528,-$D1528,0)-(N$5-$D1528-1))))</f>
        <v>0</v>
      </c>
    </row>
    <row r="1529" spans="1:14" ht="12.75" hidden="1" customHeight="1" outlineLevel="2" x14ac:dyDescent="0.25">
      <c r="A1529" s="3"/>
      <c r="B1529" s="3"/>
      <c r="C1529" s="392"/>
      <c r="D1529" s="3">
        <v>5</v>
      </c>
      <c r="E1529" s="290">
        <f ca="1"/>
        <v>0</v>
      </c>
      <c r="F1529" s="291"/>
      <c r="G1529" s="294"/>
      <c r="H1529" s="294"/>
      <c r="I1529" s="294"/>
      <c r="J1529" s="294"/>
      <c r="K1529" s="292"/>
      <c r="L1529" s="293">
        <f ca="1">IF(OFFSET(L1529,-$D1529,0)="n/a","n/a",IF(L$5&gt;OFFSET(L1529,-$D1529,0)+$D1529,$E1529-SUM($G1529:K1529),($E1529-SUM($G1529:K1529))/(OFFSET(L1529,-$D1529,0)-(L$5-$D1529-1))))</f>
        <v>0</v>
      </c>
      <c r="M1529" s="293">
        <f ca="1">IF(OFFSET(M1529,-$D1529,0)="n/a","n/a",IF(M$5&gt;OFFSET(M1529,-$D1529,0)+$D1529,$E1529-SUM($G1529:L1529),($E1529-SUM($G1529:L1529))/(OFFSET(M1529,-$D1529,0)-(M$5-$D1529-1))))</f>
        <v>0</v>
      </c>
      <c r="N1529" s="293">
        <f ca="1">IF(OFFSET(N1529,-$D1529,0)="n/a","n/a",IF(N$5&gt;OFFSET(N1529,-$D1529,0)+$D1529,$E1529-SUM($G1529:M1529),($E1529-SUM($G1529:M1529))/(OFFSET(N1529,-$D1529,0)-(N$5-$D1529-1))))</f>
        <v>0</v>
      </c>
    </row>
    <row r="1530" spans="1:14" ht="12.75" hidden="1" customHeight="1" outlineLevel="2" x14ac:dyDescent="0.25">
      <c r="A1530" s="3"/>
      <c r="B1530" s="3"/>
      <c r="C1530" s="392"/>
      <c r="D1530" s="3">
        <v>6</v>
      </c>
      <c r="E1530" s="290">
        <f ca="1"/>
        <v>0</v>
      </c>
      <c r="F1530" s="291"/>
      <c r="G1530" s="294"/>
      <c r="H1530" s="294"/>
      <c r="I1530" s="294"/>
      <c r="J1530" s="294"/>
      <c r="K1530" s="294"/>
      <c r="L1530" s="292"/>
      <c r="M1530" s="293">
        <f ca="1">IF(OFFSET(M1530,-$D1530,0)="n/a","n/a",IF(M$5&gt;OFFSET(M1530,-$D1530,0)+$D1530,$E1530-SUM($G1530:L1530),($E1530-SUM($G1530:L1530))/(OFFSET(M1530,-$D1530,0)-(M$5-$D1530-1))))</f>
        <v>0</v>
      </c>
      <c r="N1530" s="293">
        <f ca="1">IF(OFFSET(N1530,-$D1530,0)="n/a","n/a",IF(N$5&gt;OFFSET(N1530,-$D1530,0)+$D1530,$E1530-SUM($G1530:M1530),($E1530-SUM($G1530:M1530))/(OFFSET(N1530,-$D1530,0)-(N$5-$D1530-1))))</f>
        <v>0</v>
      </c>
    </row>
    <row r="1531" spans="1:14" ht="12.75" hidden="1" customHeight="1" outlineLevel="2" x14ac:dyDescent="0.25">
      <c r="A1531" s="3"/>
      <c r="B1531" s="3"/>
      <c r="C1531" s="392"/>
      <c r="D1531" s="3">
        <v>7</v>
      </c>
      <c r="E1531" s="290">
        <f ca="1"/>
        <v>0</v>
      </c>
      <c r="F1531" s="291"/>
      <c r="G1531" s="294"/>
      <c r="H1531" s="294"/>
      <c r="I1531" s="294"/>
      <c r="J1531" s="294"/>
      <c r="K1531" s="294"/>
      <c r="L1531" s="294"/>
      <c r="M1531" s="292"/>
      <c r="N1531" s="293">
        <f ca="1">IF(OFFSET(N1531,-$D1531,0)="n/a","n/a",IF(N$5&gt;OFFSET(N1531,-$D1531,0)+$D1531,$E1531-SUM($G1531:M1531),($E1531-SUM($G1531:M1531))/(OFFSET(N1531,-$D1531,0)-(N$5-$D1531-1))))</f>
        <v>0</v>
      </c>
    </row>
    <row r="1532" spans="1:14" ht="12.75" hidden="1" customHeight="1" outlineLevel="2" x14ac:dyDescent="0.25">
      <c r="A1532" s="3"/>
      <c r="B1532" s="3"/>
      <c r="C1532" s="392"/>
      <c r="D1532" s="3">
        <v>8</v>
      </c>
      <c r="E1532" s="290">
        <f ca="1"/>
        <v>0</v>
      </c>
      <c r="F1532" s="291"/>
      <c r="G1532" s="294"/>
      <c r="H1532" s="294"/>
      <c r="I1532" s="294"/>
      <c r="J1532" s="294"/>
      <c r="K1532" s="294"/>
      <c r="L1532" s="294"/>
      <c r="M1532" s="294"/>
      <c r="N1532" s="292"/>
    </row>
    <row r="1533" spans="1:14" ht="12.75" hidden="1" customHeight="1" outlineLevel="2" x14ac:dyDescent="0.25">
      <c r="A1533" s="3"/>
      <c r="B1533" s="3"/>
      <c r="C1533" s="392"/>
      <c r="D1533" s="3">
        <v>9</v>
      </c>
      <c r="E1533" s="290" t="e">
        <f ca="1"/>
        <v>#N/A</v>
      </c>
      <c r="F1533" s="291"/>
      <c r="G1533" s="294"/>
      <c r="H1533" s="294"/>
      <c r="I1533" s="294"/>
      <c r="J1533" s="294"/>
      <c r="K1533" s="294"/>
      <c r="L1533" s="294"/>
      <c r="M1533" s="294"/>
      <c r="N1533" s="294"/>
    </row>
    <row r="1534" spans="1:14" ht="12.75" hidden="1" customHeight="1" outlineLevel="2" x14ac:dyDescent="0.25">
      <c r="A1534" s="3"/>
      <c r="B1534" s="3"/>
      <c r="C1534" s="392"/>
      <c r="D1534" s="3">
        <v>10</v>
      </c>
      <c r="E1534" s="290" t="e">
        <f ca="1"/>
        <v>#N/A</v>
      </c>
      <c r="F1534" s="291"/>
      <c r="G1534" s="294"/>
      <c r="H1534" s="294"/>
      <c r="I1534" s="294"/>
      <c r="J1534" s="294"/>
      <c r="K1534" s="294"/>
      <c r="L1534" s="294"/>
      <c r="M1534" s="294"/>
      <c r="N1534" s="294"/>
    </row>
    <row r="1535" spans="1:14" ht="12.75" hidden="1" customHeight="1" outlineLevel="2" x14ac:dyDescent="0.25">
      <c r="A1535" s="3"/>
      <c r="B1535" s="3"/>
      <c r="C1535" s="392"/>
      <c r="D1535" s="3">
        <v>11</v>
      </c>
      <c r="E1535" s="290" t="e">
        <f ca="1"/>
        <v>#N/A</v>
      </c>
      <c r="F1535" s="291"/>
      <c r="G1535" s="294"/>
      <c r="H1535" s="294"/>
      <c r="I1535" s="294"/>
      <c r="J1535" s="294"/>
      <c r="K1535" s="294"/>
      <c r="L1535" s="294"/>
      <c r="M1535" s="294"/>
      <c r="N1535" s="294"/>
    </row>
    <row r="1536" spans="1:14" ht="12.75" hidden="1" customHeight="1" outlineLevel="2" x14ac:dyDescent="0.25">
      <c r="A1536" s="3"/>
      <c r="B1536" s="3"/>
      <c r="C1536" s="392"/>
      <c r="D1536" s="3">
        <v>12</v>
      </c>
      <c r="E1536" s="290" t="e">
        <f ca="1"/>
        <v>#N/A</v>
      </c>
      <c r="F1536" s="291"/>
      <c r="G1536" s="294"/>
      <c r="H1536" s="294"/>
      <c r="I1536" s="294"/>
      <c r="J1536" s="294"/>
      <c r="K1536" s="294"/>
      <c r="L1536" s="294"/>
      <c r="M1536" s="294"/>
      <c r="N1536" s="294"/>
    </row>
    <row r="1537" spans="1:14" ht="12.75" hidden="1" customHeight="1" outlineLevel="2" x14ac:dyDescent="0.25">
      <c r="A1537" s="3"/>
      <c r="B1537" s="3"/>
      <c r="C1537" s="392"/>
      <c r="D1537" s="3">
        <v>13</v>
      </c>
      <c r="E1537" s="290" t="e">
        <f ca="1"/>
        <v>#N/A</v>
      </c>
      <c r="F1537" s="291"/>
      <c r="G1537" s="294"/>
      <c r="H1537" s="294"/>
      <c r="I1537" s="294"/>
      <c r="J1537" s="294"/>
      <c r="K1537" s="294"/>
      <c r="L1537" s="294"/>
      <c r="M1537" s="294"/>
      <c r="N1537" s="294"/>
    </row>
    <row r="1538" spans="1:14" ht="12.75" hidden="1" customHeight="1" outlineLevel="2" x14ac:dyDescent="0.25">
      <c r="A1538" s="3"/>
      <c r="B1538" s="3"/>
      <c r="C1538" s="392"/>
      <c r="D1538" s="3">
        <v>14</v>
      </c>
      <c r="E1538" s="290" t="e">
        <f ca="1"/>
        <v>#N/A</v>
      </c>
      <c r="F1538" s="291"/>
      <c r="G1538" s="294"/>
      <c r="H1538" s="294"/>
      <c r="I1538" s="294"/>
      <c r="J1538" s="294"/>
      <c r="K1538" s="294"/>
      <c r="L1538" s="294"/>
      <c r="M1538" s="294"/>
      <c r="N1538" s="294"/>
    </row>
    <row r="1539" spans="1:14" ht="12.75" hidden="1" customHeight="1" outlineLevel="2" x14ac:dyDescent="0.25">
      <c r="A1539" s="3"/>
      <c r="B1539" s="3"/>
      <c r="C1539" s="392"/>
      <c r="D1539" s="3">
        <v>15</v>
      </c>
      <c r="E1539" s="290" t="e">
        <f ca="1"/>
        <v>#N/A</v>
      </c>
      <c r="F1539" s="291"/>
      <c r="G1539" s="294"/>
      <c r="H1539" s="294"/>
      <c r="I1539" s="294"/>
      <c r="J1539" s="294"/>
      <c r="K1539" s="294"/>
      <c r="L1539" s="294"/>
      <c r="M1539" s="294"/>
      <c r="N1539" s="294"/>
    </row>
    <row r="1540" spans="1:14" ht="12.75" hidden="1" customHeight="1" outlineLevel="1" x14ac:dyDescent="0.25">
      <c r="A1540" s="3"/>
      <c r="B1540" s="145" t="str">
        <f ca="1">B1523</f>
        <v>Asset Type 029</v>
      </c>
      <c r="C1540" s="145" t="str">
        <f ca="1">C1523</f>
        <v>Description - Asset Type 029</v>
      </c>
      <c r="D1540" s="3"/>
      <c r="E1540" s="3"/>
      <c r="F1540" s="106" t="s">
        <v>44</v>
      </c>
      <c r="G1540" s="296">
        <f t="shared" ref="G1540:N1540" si="58">SUM(G1525:G1539)</f>
        <v>0</v>
      </c>
      <c r="H1540" s="296">
        <f t="shared" ca="1" si="58"/>
        <v>0</v>
      </c>
      <c r="I1540" s="296">
        <f t="shared" ca="1" si="58"/>
        <v>0</v>
      </c>
      <c r="J1540" s="296">
        <f t="shared" ca="1" si="58"/>
        <v>0</v>
      </c>
      <c r="K1540" s="296">
        <f t="shared" ca="1" si="58"/>
        <v>0</v>
      </c>
      <c r="L1540" s="296">
        <f t="shared" ca="1" si="58"/>
        <v>0</v>
      </c>
      <c r="M1540" s="296">
        <f t="shared" ca="1" si="58"/>
        <v>0</v>
      </c>
      <c r="N1540" s="296">
        <f t="shared" ca="1" si="58"/>
        <v>0</v>
      </c>
    </row>
    <row r="1541" spans="1:14" ht="12.75" hidden="1" customHeight="1" outlineLevel="2" x14ac:dyDescent="0.25">
      <c r="A1541" s="217">
        <f>A1523+1</f>
        <v>30</v>
      </c>
      <c r="B1541" s="22" t="str">
        <f ca="1">OFFSET($B$13,$A1541-1,0)</f>
        <v>Asset Type 030</v>
      </c>
      <c r="C1541" s="22" t="str">
        <f ca="1">OFFSET($C$13,$A1541-1,0)</f>
        <v>Description - Asset Type 030</v>
      </c>
      <c r="D1541" s="3"/>
      <c r="E1541" s="109"/>
      <c r="F1541" s="108" t="s">
        <v>41</v>
      </c>
      <c r="G1541" s="295">
        <f t="shared" ref="G1541:N1541" ca="1" si="59">VLOOKUP($B1541,$B$13:$N$512,5+G$5,FALSE)</f>
        <v>0</v>
      </c>
      <c r="H1541" s="295">
        <f t="shared" ca="1" si="59"/>
        <v>0</v>
      </c>
      <c r="I1541" s="295">
        <f t="shared" ca="1" si="59"/>
        <v>0</v>
      </c>
      <c r="J1541" s="295">
        <f t="shared" ca="1" si="59"/>
        <v>0</v>
      </c>
      <c r="K1541" s="295">
        <f t="shared" ca="1" si="59"/>
        <v>0</v>
      </c>
      <c r="L1541" s="295">
        <f t="shared" ca="1" si="59"/>
        <v>0</v>
      </c>
      <c r="M1541" s="295">
        <f t="shared" ca="1" si="59"/>
        <v>0</v>
      </c>
      <c r="N1541" s="295">
        <f t="shared" ca="1" si="59"/>
        <v>0</v>
      </c>
    </row>
    <row r="1542" spans="1:14" ht="12.75" hidden="1" customHeight="1" outlineLevel="2" x14ac:dyDescent="0.25">
      <c r="A1542" s="3"/>
      <c r="B1542" s="3"/>
      <c r="C1542" s="21"/>
      <c r="D1542" s="3"/>
      <c r="E1542" s="107"/>
      <c r="F1542" s="106" t="s">
        <v>42</v>
      </c>
      <c r="G1542" s="111">
        <f ca="1">VLOOKUP($B1541,'Input Sheet'!$B$12:$N$511,5+G$5,FALSE)</f>
        <v>0</v>
      </c>
      <c r="H1542" s="111">
        <f ca="1">VLOOKUP($B1541,'Input Sheet'!$B$12:$N$511,5+H$5,FALSE)</f>
        <v>0</v>
      </c>
      <c r="I1542" s="111">
        <f ca="1">VLOOKUP($B1541,'Input Sheet'!$B$12:$N$511,5+I$5,FALSE)</f>
        <v>0</v>
      </c>
      <c r="J1542" s="111">
        <f ca="1">VLOOKUP($B1541,'Input Sheet'!$B$12:$N$511,5+J$5,FALSE)</f>
        <v>0</v>
      </c>
      <c r="K1542" s="111">
        <f ca="1">VLOOKUP($B1541,'Input Sheet'!$B$12:$N$511,5+K$5,FALSE)</f>
        <v>0</v>
      </c>
      <c r="L1542" s="111">
        <f ca="1">VLOOKUP($B1541,'Input Sheet'!$B$12:$N$511,5+L$5,FALSE)</f>
        <v>0</v>
      </c>
      <c r="M1542" s="111">
        <f ca="1">VLOOKUP($B1541,'Input Sheet'!$B$12:$N$511,5+M$5,FALSE)</f>
        <v>0</v>
      </c>
      <c r="N1542" s="111">
        <f ca="1">VLOOKUP($B1541,'Input Sheet'!$B$12:$N$511,5+N$5,FALSE)</f>
        <v>0</v>
      </c>
    </row>
    <row r="1543" spans="1:14" ht="12.75" hidden="1" customHeight="1" outlineLevel="2" x14ac:dyDescent="0.25">
      <c r="A1543" s="3"/>
      <c r="B1543" s="3"/>
      <c r="C1543" s="3"/>
      <c r="D1543" s="3">
        <v>1</v>
      </c>
      <c r="E1543" s="290">
        <f t="array" aca="1" ref="E1543:E1557" ca="1">TRANSPOSE(G1541:N1541)</f>
        <v>0</v>
      </c>
      <c r="F1543" s="291"/>
      <c r="G1543" s="292"/>
      <c r="H1543" s="293">
        <f ca="1">IF(OFFSET(H1543,-$D1543,0)="n/a","n/a",IF(H$5&gt;OFFSET(H1543,-$D1543,0)+$D1543,$E1543-SUM($G1543:G1543),($E1543-SUM($G1543:G1543))/(OFFSET(H1543,-$D1543,0)-(H$5-$D1543-1))))</f>
        <v>0</v>
      </c>
      <c r="I1543" s="293">
        <f ca="1">IF(OFFSET(I1543,-$D1543,0)="n/a","n/a",IF(I$5&gt;OFFSET(I1543,-$D1543,0)+$D1543,$E1543-SUM($G1543:H1543),($E1543-SUM($G1543:H1543))/(OFFSET(I1543,-$D1543,0)-(I$5-$D1543-1))))</f>
        <v>0</v>
      </c>
      <c r="J1543" s="293">
        <f ca="1">IF(OFFSET(J1543,-$D1543,0)="n/a","n/a",IF(J$5&gt;OFFSET(J1543,-$D1543,0)+$D1543,$E1543-SUM($G1543:I1543),($E1543-SUM($G1543:I1543))/(OFFSET(J1543,-$D1543,0)-(J$5-$D1543-1))))</f>
        <v>0</v>
      </c>
      <c r="K1543" s="293">
        <f ca="1">IF(OFFSET(K1543,-$D1543,0)="n/a","n/a",IF(K$5&gt;OFFSET(K1543,-$D1543,0)+$D1543,$E1543-SUM($G1543:J1543),($E1543-SUM($G1543:J1543))/(OFFSET(K1543,-$D1543,0)-(K$5-$D1543-1))))</f>
        <v>0</v>
      </c>
      <c r="L1543" s="293">
        <f ca="1">IF(OFFSET(L1543,-$D1543,0)="n/a","n/a",IF(L$5&gt;OFFSET(L1543,-$D1543,0)+$D1543,$E1543-SUM($G1543:K1543),($E1543-SUM($G1543:K1543))/(OFFSET(L1543,-$D1543,0)-(L$5-$D1543-1))))</f>
        <v>0</v>
      </c>
      <c r="M1543" s="293">
        <f ca="1">IF(OFFSET(M1543,-$D1543,0)="n/a","n/a",IF(M$5&gt;OFFSET(M1543,-$D1543,0)+$D1543,$E1543-SUM($G1543:L1543),($E1543-SUM($G1543:L1543))/(OFFSET(M1543,-$D1543,0)-(M$5-$D1543-1))))</f>
        <v>0</v>
      </c>
      <c r="N1543" s="293">
        <f ca="1">IF(OFFSET(N1543,-$D1543,0)="n/a","n/a",IF(N$5&gt;OFFSET(N1543,-$D1543,0)+$D1543,$E1543-SUM($G1543:M1543),($E1543-SUM($G1543:M1543))/(OFFSET(N1543,-$D1543,0)-(N$5-$D1543-1))))</f>
        <v>0</v>
      </c>
    </row>
    <row r="1544" spans="1:14" ht="12.75" hidden="1" customHeight="1" outlineLevel="2" x14ac:dyDescent="0.25">
      <c r="A1544" s="3"/>
      <c r="B1544" s="3"/>
      <c r="C1544" s="392" t="s">
        <v>43</v>
      </c>
      <c r="D1544" s="3">
        <v>2</v>
      </c>
      <c r="E1544" s="290">
        <f ca="1"/>
        <v>0</v>
      </c>
      <c r="F1544" s="291"/>
      <c r="G1544" s="294"/>
      <c r="H1544" s="292"/>
      <c r="I1544" s="293">
        <f ca="1">IF(OFFSET(I1544,-$D1544,0)="n/a","n/a",IF(I$5&gt;OFFSET(I1544,-$D1544,0)+$D1544,$E1544-SUM($G1544:H1544),($E1544-SUM($G1544:H1544))/(OFFSET(I1544,-$D1544,0)-(I$5-$D1544-1))))</f>
        <v>0</v>
      </c>
      <c r="J1544" s="293">
        <f ca="1">IF(OFFSET(J1544,-$D1544,0)="n/a","n/a",IF(J$5&gt;OFFSET(J1544,-$D1544,0)+$D1544,$E1544-SUM($G1544:I1544),($E1544-SUM($G1544:I1544))/(OFFSET(J1544,-$D1544,0)-(J$5-$D1544-1))))</f>
        <v>0</v>
      </c>
      <c r="K1544" s="293">
        <f ca="1">IF(OFFSET(K1544,-$D1544,0)="n/a","n/a",IF(K$5&gt;OFFSET(K1544,-$D1544,0)+$D1544,$E1544-SUM($G1544:J1544),($E1544-SUM($G1544:J1544))/(OFFSET(K1544,-$D1544,0)-(K$5-$D1544-1))))</f>
        <v>0</v>
      </c>
      <c r="L1544" s="293">
        <f ca="1">IF(OFFSET(L1544,-$D1544,0)="n/a","n/a",IF(L$5&gt;OFFSET(L1544,-$D1544,0)+$D1544,$E1544-SUM($G1544:K1544),($E1544-SUM($G1544:K1544))/(OFFSET(L1544,-$D1544,0)-(L$5-$D1544-1))))</f>
        <v>0</v>
      </c>
      <c r="M1544" s="293">
        <f ca="1">IF(OFFSET(M1544,-$D1544,0)="n/a","n/a",IF(M$5&gt;OFFSET(M1544,-$D1544,0)+$D1544,$E1544-SUM($G1544:L1544),($E1544-SUM($G1544:L1544))/(OFFSET(M1544,-$D1544,0)-(M$5-$D1544-1))))</f>
        <v>0</v>
      </c>
      <c r="N1544" s="293">
        <f ca="1">IF(OFFSET(N1544,-$D1544,0)="n/a","n/a",IF(N$5&gt;OFFSET(N1544,-$D1544,0)+$D1544,$E1544-SUM($G1544:M1544),($E1544-SUM($G1544:M1544))/(OFFSET(N1544,-$D1544,0)-(N$5-$D1544-1))))</f>
        <v>0</v>
      </c>
    </row>
    <row r="1545" spans="1:14" ht="12.75" hidden="1" customHeight="1" outlineLevel="2" x14ac:dyDescent="0.25">
      <c r="A1545" s="3"/>
      <c r="B1545" s="3"/>
      <c r="C1545" s="392"/>
      <c r="D1545" s="3">
        <v>3</v>
      </c>
      <c r="E1545" s="290">
        <f ca="1"/>
        <v>0</v>
      </c>
      <c r="F1545" s="291"/>
      <c r="G1545" s="294"/>
      <c r="H1545" s="294"/>
      <c r="I1545" s="292"/>
      <c r="J1545" s="293">
        <f ca="1">IF(OFFSET(J1545,-$D1545,0)="n/a","n/a",IF(J$5&gt;OFFSET(J1545,-$D1545,0)+$D1545,$E1545-SUM($G1545:I1545),($E1545-SUM($G1545:I1545))/(OFFSET(J1545,-$D1545,0)-(J$5-$D1545-1))))</f>
        <v>0</v>
      </c>
      <c r="K1545" s="293">
        <f ca="1">IF(OFFSET(K1545,-$D1545,0)="n/a","n/a",IF(K$5&gt;OFFSET(K1545,-$D1545,0)+$D1545,$E1545-SUM($G1545:J1545),($E1545-SUM($G1545:J1545))/(OFFSET(K1545,-$D1545,0)-(K$5-$D1545-1))))</f>
        <v>0</v>
      </c>
      <c r="L1545" s="293">
        <f ca="1">IF(OFFSET(L1545,-$D1545,0)="n/a","n/a",IF(L$5&gt;OFFSET(L1545,-$D1545,0)+$D1545,$E1545-SUM($G1545:K1545),($E1545-SUM($G1545:K1545))/(OFFSET(L1545,-$D1545,0)-(L$5-$D1545-1))))</f>
        <v>0</v>
      </c>
      <c r="M1545" s="293">
        <f ca="1">IF(OFFSET(M1545,-$D1545,0)="n/a","n/a",IF(M$5&gt;OFFSET(M1545,-$D1545,0)+$D1545,$E1545-SUM($G1545:L1545),($E1545-SUM($G1545:L1545))/(OFFSET(M1545,-$D1545,0)-(M$5-$D1545-1))))</f>
        <v>0</v>
      </c>
      <c r="N1545" s="293">
        <f ca="1">IF(OFFSET(N1545,-$D1545,0)="n/a","n/a",IF(N$5&gt;OFFSET(N1545,-$D1545,0)+$D1545,$E1545-SUM($G1545:M1545),($E1545-SUM($G1545:M1545))/(OFFSET(N1545,-$D1545,0)-(N$5-$D1545-1))))</f>
        <v>0</v>
      </c>
    </row>
    <row r="1546" spans="1:14" ht="12.75" hidden="1" customHeight="1" outlineLevel="2" x14ac:dyDescent="0.25">
      <c r="A1546" s="3"/>
      <c r="B1546" s="3"/>
      <c r="C1546" s="392"/>
      <c r="D1546" s="3">
        <v>4</v>
      </c>
      <c r="E1546" s="290">
        <f ca="1"/>
        <v>0</v>
      </c>
      <c r="F1546" s="291"/>
      <c r="G1546" s="294"/>
      <c r="H1546" s="294"/>
      <c r="I1546" s="294"/>
      <c r="J1546" s="292"/>
      <c r="K1546" s="293">
        <f ca="1">IF(OFFSET(K1546,-$D1546,0)="n/a","n/a",IF(K$5&gt;OFFSET(K1546,-$D1546,0)+$D1546,$E1546-SUM($G1546:J1546),($E1546-SUM($G1546:J1546))/(OFFSET(K1546,-$D1546,0)-(K$5-$D1546-1))))</f>
        <v>0</v>
      </c>
      <c r="L1546" s="293">
        <f ca="1">IF(OFFSET(L1546,-$D1546,0)="n/a","n/a",IF(L$5&gt;OFFSET(L1546,-$D1546,0)+$D1546,$E1546-SUM($G1546:K1546),($E1546-SUM($G1546:K1546))/(OFFSET(L1546,-$D1546,0)-(L$5-$D1546-1))))</f>
        <v>0</v>
      </c>
      <c r="M1546" s="293">
        <f ca="1">IF(OFFSET(M1546,-$D1546,0)="n/a","n/a",IF(M$5&gt;OFFSET(M1546,-$D1546,0)+$D1546,$E1546-SUM($G1546:L1546),($E1546-SUM($G1546:L1546))/(OFFSET(M1546,-$D1546,0)-(M$5-$D1546-1))))</f>
        <v>0</v>
      </c>
      <c r="N1546" s="293">
        <f ca="1">IF(OFFSET(N1546,-$D1546,0)="n/a","n/a",IF(N$5&gt;OFFSET(N1546,-$D1546,0)+$D1546,$E1546-SUM($G1546:M1546),($E1546-SUM($G1546:M1546))/(OFFSET(N1546,-$D1546,0)-(N$5-$D1546-1))))</f>
        <v>0</v>
      </c>
    </row>
    <row r="1547" spans="1:14" ht="12.75" hidden="1" customHeight="1" outlineLevel="2" x14ac:dyDescent="0.25">
      <c r="A1547" s="3"/>
      <c r="B1547" s="3"/>
      <c r="C1547" s="392"/>
      <c r="D1547" s="3">
        <v>5</v>
      </c>
      <c r="E1547" s="290">
        <f ca="1"/>
        <v>0</v>
      </c>
      <c r="F1547" s="291"/>
      <c r="G1547" s="294"/>
      <c r="H1547" s="294"/>
      <c r="I1547" s="294"/>
      <c r="J1547" s="294"/>
      <c r="K1547" s="292"/>
      <c r="L1547" s="293">
        <f ca="1">IF(OFFSET(L1547,-$D1547,0)="n/a","n/a",IF(L$5&gt;OFFSET(L1547,-$D1547,0)+$D1547,$E1547-SUM($G1547:K1547),($E1547-SUM($G1547:K1547))/(OFFSET(L1547,-$D1547,0)-(L$5-$D1547-1))))</f>
        <v>0</v>
      </c>
      <c r="M1547" s="293">
        <f ca="1">IF(OFFSET(M1547,-$D1547,0)="n/a","n/a",IF(M$5&gt;OFFSET(M1547,-$D1547,0)+$D1547,$E1547-SUM($G1547:L1547),($E1547-SUM($G1547:L1547))/(OFFSET(M1547,-$D1547,0)-(M$5-$D1547-1))))</f>
        <v>0</v>
      </c>
      <c r="N1547" s="293">
        <f ca="1">IF(OFFSET(N1547,-$D1547,0)="n/a","n/a",IF(N$5&gt;OFFSET(N1547,-$D1547,0)+$D1547,$E1547-SUM($G1547:M1547),($E1547-SUM($G1547:M1547))/(OFFSET(N1547,-$D1547,0)-(N$5-$D1547-1))))</f>
        <v>0</v>
      </c>
    </row>
    <row r="1548" spans="1:14" ht="12.75" hidden="1" customHeight="1" outlineLevel="2" x14ac:dyDescent="0.25">
      <c r="A1548" s="3"/>
      <c r="B1548" s="3"/>
      <c r="C1548" s="392"/>
      <c r="D1548" s="3">
        <v>6</v>
      </c>
      <c r="E1548" s="290">
        <f ca="1"/>
        <v>0</v>
      </c>
      <c r="F1548" s="291"/>
      <c r="G1548" s="294"/>
      <c r="H1548" s="294"/>
      <c r="I1548" s="294"/>
      <c r="J1548" s="294"/>
      <c r="K1548" s="294"/>
      <c r="L1548" s="292"/>
      <c r="M1548" s="293">
        <f ca="1">IF(OFFSET(M1548,-$D1548,0)="n/a","n/a",IF(M$5&gt;OFFSET(M1548,-$D1548,0)+$D1548,$E1548-SUM($G1548:L1548),($E1548-SUM($G1548:L1548))/(OFFSET(M1548,-$D1548,0)-(M$5-$D1548-1))))</f>
        <v>0</v>
      </c>
      <c r="N1548" s="293">
        <f ca="1">IF(OFFSET(N1548,-$D1548,0)="n/a","n/a",IF(N$5&gt;OFFSET(N1548,-$D1548,0)+$D1548,$E1548-SUM($G1548:M1548),($E1548-SUM($G1548:M1548))/(OFFSET(N1548,-$D1548,0)-(N$5-$D1548-1))))</f>
        <v>0</v>
      </c>
    </row>
    <row r="1549" spans="1:14" ht="12.75" hidden="1" customHeight="1" outlineLevel="2" x14ac:dyDescent="0.25">
      <c r="A1549" s="3"/>
      <c r="B1549" s="3"/>
      <c r="C1549" s="392"/>
      <c r="D1549" s="3">
        <v>7</v>
      </c>
      <c r="E1549" s="290">
        <f ca="1"/>
        <v>0</v>
      </c>
      <c r="F1549" s="291"/>
      <c r="G1549" s="294"/>
      <c r="H1549" s="294"/>
      <c r="I1549" s="294"/>
      <c r="J1549" s="294"/>
      <c r="K1549" s="294"/>
      <c r="L1549" s="294"/>
      <c r="M1549" s="292"/>
      <c r="N1549" s="293">
        <f ca="1">IF(OFFSET(N1549,-$D1549,0)="n/a","n/a",IF(N$5&gt;OFFSET(N1549,-$D1549,0)+$D1549,$E1549-SUM($G1549:M1549),($E1549-SUM($G1549:M1549))/(OFFSET(N1549,-$D1549,0)-(N$5-$D1549-1))))</f>
        <v>0</v>
      </c>
    </row>
    <row r="1550" spans="1:14" ht="12.75" hidden="1" customHeight="1" outlineLevel="2" x14ac:dyDescent="0.25">
      <c r="A1550" s="3"/>
      <c r="B1550" s="3"/>
      <c r="C1550" s="392"/>
      <c r="D1550" s="3">
        <v>8</v>
      </c>
      <c r="E1550" s="290">
        <f ca="1"/>
        <v>0</v>
      </c>
      <c r="F1550" s="291"/>
      <c r="G1550" s="294"/>
      <c r="H1550" s="294"/>
      <c r="I1550" s="294"/>
      <c r="J1550" s="294"/>
      <c r="K1550" s="294"/>
      <c r="L1550" s="294"/>
      <c r="M1550" s="294"/>
      <c r="N1550" s="292"/>
    </row>
    <row r="1551" spans="1:14" ht="12.75" hidden="1" customHeight="1" outlineLevel="2" x14ac:dyDescent="0.25">
      <c r="A1551" s="3"/>
      <c r="B1551" s="3"/>
      <c r="C1551" s="392"/>
      <c r="D1551" s="3">
        <v>9</v>
      </c>
      <c r="E1551" s="290" t="e">
        <f ca="1"/>
        <v>#N/A</v>
      </c>
      <c r="F1551" s="291"/>
      <c r="G1551" s="294"/>
      <c r="H1551" s="294"/>
      <c r="I1551" s="294"/>
      <c r="J1551" s="294"/>
      <c r="K1551" s="294"/>
      <c r="L1551" s="294"/>
      <c r="M1551" s="294"/>
      <c r="N1551" s="294"/>
    </row>
    <row r="1552" spans="1:14" ht="12.75" hidden="1" customHeight="1" outlineLevel="2" x14ac:dyDescent="0.25">
      <c r="A1552" s="3"/>
      <c r="B1552" s="3"/>
      <c r="C1552" s="392"/>
      <c r="D1552" s="3">
        <v>10</v>
      </c>
      <c r="E1552" s="290" t="e">
        <f ca="1"/>
        <v>#N/A</v>
      </c>
      <c r="F1552" s="291"/>
      <c r="G1552" s="294"/>
      <c r="H1552" s="294"/>
      <c r="I1552" s="294"/>
      <c r="J1552" s="294"/>
      <c r="K1552" s="294"/>
      <c r="L1552" s="294"/>
      <c r="M1552" s="294"/>
      <c r="N1552" s="294"/>
    </row>
    <row r="1553" spans="1:14" ht="12.75" hidden="1" customHeight="1" outlineLevel="2" x14ac:dyDescent="0.25">
      <c r="A1553" s="3"/>
      <c r="B1553" s="3"/>
      <c r="C1553" s="392"/>
      <c r="D1553" s="3">
        <v>11</v>
      </c>
      <c r="E1553" s="290" t="e">
        <f ca="1"/>
        <v>#N/A</v>
      </c>
      <c r="F1553" s="291"/>
      <c r="G1553" s="294"/>
      <c r="H1553" s="294"/>
      <c r="I1553" s="294"/>
      <c r="J1553" s="294"/>
      <c r="K1553" s="294"/>
      <c r="L1553" s="294"/>
      <c r="M1553" s="294"/>
      <c r="N1553" s="294"/>
    </row>
    <row r="1554" spans="1:14" ht="12.75" hidden="1" customHeight="1" outlineLevel="2" x14ac:dyDescent="0.25">
      <c r="A1554" s="3"/>
      <c r="B1554" s="3"/>
      <c r="C1554" s="392"/>
      <c r="D1554" s="3">
        <v>12</v>
      </c>
      <c r="E1554" s="290" t="e">
        <f ca="1"/>
        <v>#N/A</v>
      </c>
      <c r="F1554" s="291"/>
      <c r="G1554" s="294"/>
      <c r="H1554" s="294"/>
      <c r="I1554" s="294"/>
      <c r="J1554" s="294"/>
      <c r="K1554" s="294"/>
      <c r="L1554" s="294"/>
      <c r="M1554" s="294"/>
      <c r="N1554" s="294"/>
    </row>
    <row r="1555" spans="1:14" ht="12.75" hidden="1" customHeight="1" outlineLevel="2" x14ac:dyDescent="0.25">
      <c r="A1555" s="3"/>
      <c r="B1555" s="3"/>
      <c r="C1555" s="392"/>
      <c r="D1555" s="3">
        <v>13</v>
      </c>
      <c r="E1555" s="290" t="e">
        <f ca="1"/>
        <v>#N/A</v>
      </c>
      <c r="F1555" s="291"/>
      <c r="G1555" s="294"/>
      <c r="H1555" s="294"/>
      <c r="I1555" s="294"/>
      <c r="J1555" s="294"/>
      <c r="K1555" s="294"/>
      <c r="L1555" s="294"/>
      <c r="M1555" s="294"/>
      <c r="N1555" s="294"/>
    </row>
    <row r="1556" spans="1:14" ht="12.75" hidden="1" customHeight="1" outlineLevel="2" x14ac:dyDescent="0.25">
      <c r="A1556" s="3"/>
      <c r="B1556" s="3"/>
      <c r="C1556" s="392"/>
      <c r="D1556" s="3">
        <v>14</v>
      </c>
      <c r="E1556" s="290" t="e">
        <f ca="1"/>
        <v>#N/A</v>
      </c>
      <c r="F1556" s="291"/>
      <c r="G1556" s="294"/>
      <c r="H1556" s="294"/>
      <c r="I1556" s="294"/>
      <c r="J1556" s="294"/>
      <c r="K1556" s="294"/>
      <c r="L1556" s="294"/>
      <c r="M1556" s="294"/>
      <c r="N1556" s="294"/>
    </row>
    <row r="1557" spans="1:14" ht="12.75" hidden="1" customHeight="1" outlineLevel="2" x14ac:dyDescent="0.25">
      <c r="A1557" s="3"/>
      <c r="B1557" s="3"/>
      <c r="C1557" s="392"/>
      <c r="D1557" s="3">
        <v>15</v>
      </c>
      <c r="E1557" s="290" t="e">
        <f ca="1"/>
        <v>#N/A</v>
      </c>
      <c r="F1557" s="291"/>
      <c r="G1557" s="294"/>
      <c r="H1557" s="294"/>
      <c r="I1557" s="294"/>
      <c r="J1557" s="294"/>
      <c r="K1557" s="294"/>
      <c r="L1557" s="294"/>
      <c r="M1557" s="294"/>
      <c r="N1557" s="294"/>
    </row>
    <row r="1558" spans="1:14" ht="12.75" hidden="1" customHeight="1" outlineLevel="1" x14ac:dyDescent="0.25">
      <c r="A1558" s="3"/>
      <c r="B1558" s="145" t="str">
        <f ca="1">B1541</f>
        <v>Asset Type 030</v>
      </c>
      <c r="C1558" s="145" t="str">
        <f ca="1">C1541</f>
        <v>Description - Asset Type 030</v>
      </c>
      <c r="D1558" s="3"/>
      <c r="E1558" s="3"/>
      <c r="F1558" s="106" t="s">
        <v>44</v>
      </c>
      <c r="G1558" s="296">
        <f t="shared" ref="G1558:N1558" si="60">SUM(G1543:G1557)</f>
        <v>0</v>
      </c>
      <c r="H1558" s="296">
        <f t="shared" ca="1" si="60"/>
        <v>0</v>
      </c>
      <c r="I1558" s="296">
        <f t="shared" ca="1" si="60"/>
        <v>0</v>
      </c>
      <c r="J1558" s="296">
        <f t="shared" ca="1" si="60"/>
        <v>0</v>
      </c>
      <c r="K1558" s="296">
        <f t="shared" ca="1" si="60"/>
        <v>0</v>
      </c>
      <c r="L1558" s="296">
        <f t="shared" ca="1" si="60"/>
        <v>0</v>
      </c>
      <c r="M1558" s="296">
        <f t="shared" ca="1" si="60"/>
        <v>0</v>
      </c>
      <c r="N1558" s="296">
        <f t="shared" ca="1" si="60"/>
        <v>0</v>
      </c>
    </row>
    <row r="1559" spans="1:14" ht="12.75" hidden="1" customHeight="1" outlineLevel="2" x14ac:dyDescent="0.25">
      <c r="A1559" s="217">
        <f>A1541+1</f>
        <v>31</v>
      </c>
      <c r="B1559" s="22" t="str">
        <f ca="1">OFFSET($B$13,$A1559-1,0)</f>
        <v>Asset Type 031</v>
      </c>
      <c r="C1559" s="22" t="str">
        <f ca="1">OFFSET($C$13,$A1559-1,0)</f>
        <v>Description - Asset Type 031</v>
      </c>
      <c r="D1559" s="3"/>
      <c r="E1559" s="109"/>
      <c r="F1559" s="108" t="s">
        <v>41</v>
      </c>
      <c r="G1559" s="295">
        <f t="shared" ref="G1559:N1559" ca="1" si="61">VLOOKUP($B1559,$B$13:$N$512,5+G$5,FALSE)</f>
        <v>0</v>
      </c>
      <c r="H1559" s="295">
        <f t="shared" ca="1" si="61"/>
        <v>0</v>
      </c>
      <c r="I1559" s="295">
        <f t="shared" ca="1" si="61"/>
        <v>0</v>
      </c>
      <c r="J1559" s="295">
        <f t="shared" ca="1" si="61"/>
        <v>0</v>
      </c>
      <c r="K1559" s="295">
        <f t="shared" ca="1" si="61"/>
        <v>0</v>
      </c>
      <c r="L1559" s="295">
        <f t="shared" ca="1" si="61"/>
        <v>0</v>
      </c>
      <c r="M1559" s="295">
        <f t="shared" ca="1" si="61"/>
        <v>0</v>
      </c>
      <c r="N1559" s="295">
        <f t="shared" ca="1" si="61"/>
        <v>0</v>
      </c>
    </row>
    <row r="1560" spans="1:14" ht="12.75" hidden="1" customHeight="1" outlineLevel="2" x14ac:dyDescent="0.25">
      <c r="A1560" s="3"/>
      <c r="B1560" s="3"/>
      <c r="C1560" s="21"/>
      <c r="D1560" s="3"/>
      <c r="E1560" s="107"/>
      <c r="F1560" s="106" t="s">
        <v>42</v>
      </c>
      <c r="G1560" s="111">
        <f ca="1">VLOOKUP($B1559,'Input Sheet'!$B$12:$N$511,5+G$5,FALSE)</f>
        <v>0</v>
      </c>
      <c r="H1560" s="111">
        <f ca="1">VLOOKUP($B1559,'Input Sheet'!$B$12:$N$511,5+H$5,FALSE)</f>
        <v>0</v>
      </c>
      <c r="I1560" s="111">
        <f ca="1">VLOOKUP($B1559,'Input Sheet'!$B$12:$N$511,5+I$5,FALSE)</f>
        <v>0</v>
      </c>
      <c r="J1560" s="111">
        <f ca="1">VLOOKUP($B1559,'Input Sheet'!$B$12:$N$511,5+J$5,FALSE)</f>
        <v>0</v>
      </c>
      <c r="K1560" s="111">
        <f ca="1">VLOOKUP($B1559,'Input Sheet'!$B$12:$N$511,5+K$5,FALSE)</f>
        <v>0</v>
      </c>
      <c r="L1560" s="111">
        <f ca="1">VLOOKUP($B1559,'Input Sheet'!$B$12:$N$511,5+L$5,FALSE)</f>
        <v>0</v>
      </c>
      <c r="M1560" s="111">
        <f ca="1">VLOOKUP($B1559,'Input Sheet'!$B$12:$N$511,5+M$5,FALSE)</f>
        <v>0</v>
      </c>
      <c r="N1560" s="111">
        <f ca="1">VLOOKUP($B1559,'Input Sheet'!$B$12:$N$511,5+N$5,FALSE)</f>
        <v>0</v>
      </c>
    </row>
    <row r="1561" spans="1:14" ht="12.75" hidden="1" customHeight="1" outlineLevel="2" x14ac:dyDescent="0.25">
      <c r="A1561" s="3"/>
      <c r="B1561" s="3"/>
      <c r="C1561" s="3"/>
      <c r="D1561" s="3">
        <v>1</v>
      </c>
      <c r="E1561" s="290">
        <f t="array" aca="1" ref="E1561:E1575" ca="1">TRANSPOSE(G1559:N1559)</f>
        <v>0</v>
      </c>
      <c r="F1561" s="291"/>
      <c r="G1561" s="292"/>
      <c r="H1561" s="293">
        <f ca="1">IF(OFFSET(H1561,-$D1561,0)="n/a","n/a",IF(H$5&gt;OFFSET(H1561,-$D1561,0)+$D1561,$E1561-SUM($G1561:G1561),($E1561-SUM($G1561:G1561))/(OFFSET(H1561,-$D1561,0)-(H$5-$D1561-1))))</f>
        <v>0</v>
      </c>
      <c r="I1561" s="293">
        <f ca="1">IF(OFFSET(I1561,-$D1561,0)="n/a","n/a",IF(I$5&gt;OFFSET(I1561,-$D1561,0)+$D1561,$E1561-SUM($G1561:H1561),($E1561-SUM($G1561:H1561))/(OFFSET(I1561,-$D1561,0)-(I$5-$D1561-1))))</f>
        <v>0</v>
      </c>
      <c r="J1561" s="293">
        <f ca="1">IF(OFFSET(J1561,-$D1561,0)="n/a","n/a",IF(J$5&gt;OFFSET(J1561,-$D1561,0)+$D1561,$E1561-SUM($G1561:I1561),($E1561-SUM($G1561:I1561))/(OFFSET(J1561,-$D1561,0)-(J$5-$D1561-1))))</f>
        <v>0</v>
      </c>
      <c r="K1561" s="293">
        <f ca="1">IF(OFFSET(K1561,-$D1561,0)="n/a","n/a",IF(K$5&gt;OFFSET(K1561,-$D1561,0)+$D1561,$E1561-SUM($G1561:J1561),($E1561-SUM($G1561:J1561))/(OFFSET(K1561,-$D1561,0)-(K$5-$D1561-1))))</f>
        <v>0</v>
      </c>
      <c r="L1561" s="293">
        <f ca="1">IF(OFFSET(L1561,-$D1561,0)="n/a","n/a",IF(L$5&gt;OFFSET(L1561,-$D1561,0)+$D1561,$E1561-SUM($G1561:K1561),($E1561-SUM($G1561:K1561))/(OFFSET(L1561,-$D1561,0)-(L$5-$D1561-1))))</f>
        <v>0</v>
      </c>
      <c r="M1561" s="293">
        <f ca="1">IF(OFFSET(M1561,-$D1561,0)="n/a","n/a",IF(M$5&gt;OFFSET(M1561,-$D1561,0)+$D1561,$E1561-SUM($G1561:L1561),($E1561-SUM($G1561:L1561))/(OFFSET(M1561,-$D1561,0)-(M$5-$D1561-1))))</f>
        <v>0</v>
      </c>
      <c r="N1561" s="293">
        <f ca="1">IF(OFFSET(N1561,-$D1561,0)="n/a","n/a",IF(N$5&gt;OFFSET(N1561,-$D1561,0)+$D1561,$E1561-SUM($G1561:M1561),($E1561-SUM($G1561:M1561))/(OFFSET(N1561,-$D1561,0)-(N$5-$D1561-1))))</f>
        <v>0</v>
      </c>
    </row>
    <row r="1562" spans="1:14" ht="12.75" hidden="1" customHeight="1" outlineLevel="2" x14ac:dyDescent="0.25">
      <c r="A1562" s="3"/>
      <c r="B1562" s="3"/>
      <c r="C1562" s="392" t="s">
        <v>43</v>
      </c>
      <c r="D1562" s="3">
        <v>2</v>
      </c>
      <c r="E1562" s="290">
        <f ca="1"/>
        <v>0</v>
      </c>
      <c r="F1562" s="291"/>
      <c r="G1562" s="294"/>
      <c r="H1562" s="292"/>
      <c r="I1562" s="293">
        <f ca="1">IF(OFFSET(I1562,-$D1562,0)="n/a","n/a",IF(I$5&gt;OFFSET(I1562,-$D1562,0)+$D1562,$E1562-SUM($G1562:H1562),($E1562-SUM($G1562:H1562))/(OFFSET(I1562,-$D1562,0)-(I$5-$D1562-1))))</f>
        <v>0</v>
      </c>
      <c r="J1562" s="293">
        <f ca="1">IF(OFFSET(J1562,-$D1562,0)="n/a","n/a",IF(J$5&gt;OFFSET(J1562,-$D1562,0)+$D1562,$E1562-SUM($G1562:I1562),($E1562-SUM($G1562:I1562))/(OFFSET(J1562,-$D1562,0)-(J$5-$D1562-1))))</f>
        <v>0</v>
      </c>
      <c r="K1562" s="293">
        <f ca="1">IF(OFFSET(K1562,-$D1562,0)="n/a","n/a",IF(K$5&gt;OFFSET(K1562,-$D1562,0)+$D1562,$E1562-SUM($G1562:J1562),($E1562-SUM($G1562:J1562))/(OFFSET(K1562,-$D1562,0)-(K$5-$D1562-1))))</f>
        <v>0</v>
      </c>
      <c r="L1562" s="293">
        <f ca="1">IF(OFFSET(L1562,-$D1562,0)="n/a","n/a",IF(L$5&gt;OFFSET(L1562,-$D1562,0)+$D1562,$E1562-SUM($G1562:K1562),($E1562-SUM($G1562:K1562))/(OFFSET(L1562,-$D1562,0)-(L$5-$D1562-1))))</f>
        <v>0</v>
      </c>
      <c r="M1562" s="293">
        <f ca="1">IF(OFFSET(M1562,-$D1562,0)="n/a","n/a",IF(M$5&gt;OFFSET(M1562,-$D1562,0)+$D1562,$E1562-SUM($G1562:L1562),($E1562-SUM($G1562:L1562))/(OFFSET(M1562,-$D1562,0)-(M$5-$D1562-1))))</f>
        <v>0</v>
      </c>
      <c r="N1562" s="293">
        <f ca="1">IF(OFFSET(N1562,-$D1562,0)="n/a","n/a",IF(N$5&gt;OFFSET(N1562,-$D1562,0)+$D1562,$E1562-SUM($G1562:M1562),($E1562-SUM($G1562:M1562))/(OFFSET(N1562,-$D1562,0)-(N$5-$D1562-1))))</f>
        <v>0</v>
      </c>
    </row>
    <row r="1563" spans="1:14" ht="12.75" hidden="1" customHeight="1" outlineLevel="2" x14ac:dyDescent="0.25">
      <c r="A1563" s="3"/>
      <c r="B1563" s="3"/>
      <c r="C1563" s="392"/>
      <c r="D1563" s="3">
        <v>3</v>
      </c>
      <c r="E1563" s="290">
        <f ca="1"/>
        <v>0</v>
      </c>
      <c r="F1563" s="291"/>
      <c r="G1563" s="294"/>
      <c r="H1563" s="294"/>
      <c r="I1563" s="292"/>
      <c r="J1563" s="293">
        <f ca="1">IF(OFFSET(J1563,-$D1563,0)="n/a","n/a",IF(J$5&gt;OFFSET(J1563,-$D1563,0)+$D1563,$E1563-SUM($G1563:I1563),($E1563-SUM($G1563:I1563))/(OFFSET(J1563,-$D1563,0)-(J$5-$D1563-1))))</f>
        <v>0</v>
      </c>
      <c r="K1563" s="293">
        <f ca="1">IF(OFFSET(K1563,-$D1563,0)="n/a","n/a",IF(K$5&gt;OFFSET(K1563,-$D1563,0)+$D1563,$E1563-SUM($G1563:J1563),($E1563-SUM($G1563:J1563))/(OFFSET(K1563,-$D1563,0)-(K$5-$D1563-1))))</f>
        <v>0</v>
      </c>
      <c r="L1563" s="293">
        <f ca="1">IF(OFFSET(L1563,-$D1563,0)="n/a","n/a",IF(L$5&gt;OFFSET(L1563,-$D1563,0)+$D1563,$E1563-SUM($G1563:K1563),($E1563-SUM($G1563:K1563))/(OFFSET(L1563,-$D1563,0)-(L$5-$D1563-1))))</f>
        <v>0</v>
      </c>
      <c r="M1563" s="293">
        <f ca="1">IF(OFFSET(M1563,-$D1563,0)="n/a","n/a",IF(M$5&gt;OFFSET(M1563,-$D1563,0)+$D1563,$E1563-SUM($G1563:L1563),($E1563-SUM($G1563:L1563))/(OFFSET(M1563,-$D1563,0)-(M$5-$D1563-1))))</f>
        <v>0</v>
      </c>
      <c r="N1563" s="293">
        <f ca="1">IF(OFFSET(N1563,-$D1563,0)="n/a","n/a",IF(N$5&gt;OFFSET(N1563,-$D1563,0)+$D1563,$E1563-SUM($G1563:M1563),($E1563-SUM($G1563:M1563))/(OFFSET(N1563,-$D1563,0)-(N$5-$D1563-1))))</f>
        <v>0</v>
      </c>
    </row>
    <row r="1564" spans="1:14" ht="12.75" hidden="1" customHeight="1" outlineLevel="2" x14ac:dyDescent="0.25">
      <c r="A1564" s="3"/>
      <c r="B1564" s="3"/>
      <c r="C1564" s="392"/>
      <c r="D1564" s="3">
        <v>4</v>
      </c>
      <c r="E1564" s="290">
        <f ca="1"/>
        <v>0</v>
      </c>
      <c r="F1564" s="291"/>
      <c r="G1564" s="294"/>
      <c r="H1564" s="294"/>
      <c r="I1564" s="294"/>
      <c r="J1564" s="292"/>
      <c r="K1564" s="293">
        <f ca="1">IF(OFFSET(K1564,-$D1564,0)="n/a","n/a",IF(K$5&gt;OFFSET(K1564,-$D1564,0)+$D1564,$E1564-SUM($G1564:J1564),($E1564-SUM($G1564:J1564))/(OFFSET(K1564,-$D1564,0)-(K$5-$D1564-1))))</f>
        <v>0</v>
      </c>
      <c r="L1564" s="293">
        <f ca="1">IF(OFFSET(L1564,-$D1564,0)="n/a","n/a",IF(L$5&gt;OFFSET(L1564,-$D1564,0)+$D1564,$E1564-SUM($G1564:K1564),($E1564-SUM($G1564:K1564))/(OFFSET(L1564,-$D1564,0)-(L$5-$D1564-1))))</f>
        <v>0</v>
      </c>
      <c r="M1564" s="293">
        <f ca="1">IF(OFFSET(M1564,-$D1564,0)="n/a","n/a",IF(M$5&gt;OFFSET(M1564,-$D1564,0)+$D1564,$E1564-SUM($G1564:L1564),($E1564-SUM($G1564:L1564))/(OFFSET(M1564,-$D1564,0)-(M$5-$D1564-1))))</f>
        <v>0</v>
      </c>
      <c r="N1564" s="293">
        <f ca="1">IF(OFFSET(N1564,-$D1564,0)="n/a","n/a",IF(N$5&gt;OFFSET(N1564,-$D1564,0)+$D1564,$E1564-SUM($G1564:M1564),($E1564-SUM($G1564:M1564))/(OFFSET(N1564,-$D1564,0)-(N$5-$D1564-1))))</f>
        <v>0</v>
      </c>
    </row>
    <row r="1565" spans="1:14" ht="12.75" hidden="1" customHeight="1" outlineLevel="2" x14ac:dyDescent="0.25">
      <c r="A1565" s="3"/>
      <c r="B1565" s="3"/>
      <c r="C1565" s="392"/>
      <c r="D1565" s="3">
        <v>5</v>
      </c>
      <c r="E1565" s="290">
        <f ca="1"/>
        <v>0</v>
      </c>
      <c r="F1565" s="291"/>
      <c r="G1565" s="294"/>
      <c r="H1565" s="294"/>
      <c r="I1565" s="294"/>
      <c r="J1565" s="294"/>
      <c r="K1565" s="292"/>
      <c r="L1565" s="293">
        <f ca="1">IF(OFFSET(L1565,-$D1565,0)="n/a","n/a",IF(L$5&gt;OFFSET(L1565,-$D1565,0)+$D1565,$E1565-SUM($G1565:K1565),($E1565-SUM($G1565:K1565))/(OFFSET(L1565,-$D1565,0)-(L$5-$D1565-1))))</f>
        <v>0</v>
      </c>
      <c r="M1565" s="293">
        <f ca="1">IF(OFFSET(M1565,-$D1565,0)="n/a","n/a",IF(M$5&gt;OFFSET(M1565,-$D1565,0)+$D1565,$E1565-SUM($G1565:L1565),($E1565-SUM($G1565:L1565))/(OFFSET(M1565,-$D1565,0)-(M$5-$D1565-1))))</f>
        <v>0</v>
      </c>
      <c r="N1565" s="293">
        <f ca="1">IF(OFFSET(N1565,-$D1565,0)="n/a","n/a",IF(N$5&gt;OFFSET(N1565,-$D1565,0)+$D1565,$E1565-SUM($G1565:M1565),($E1565-SUM($G1565:M1565))/(OFFSET(N1565,-$D1565,0)-(N$5-$D1565-1))))</f>
        <v>0</v>
      </c>
    </row>
    <row r="1566" spans="1:14" ht="12.75" hidden="1" customHeight="1" outlineLevel="2" x14ac:dyDescent="0.25">
      <c r="A1566" s="3"/>
      <c r="B1566" s="3"/>
      <c r="C1566" s="392"/>
      <c r="D1566" s="3">
        <v>6</v>
      </c>
      <c r="E1566" s="290">
        <f ca="1"/>
        <v>0</v>
      </c>
      <c r="F1566" s="291"/>
      <c r="G1566" s="294"/>
      <c r="H1566" s="294"/>
      <c r="I1566" s="294"/>
      <c r="J1566" s="294"/>
      <c r="K1566" s="294"/>
      <c r="L1566" s="292"/>
      <c r="M1566" s="293">
        <f ca="1">IF(OFFSET(M1566,-$D1566,0)="n/a","n/a",IF(M$5&gt;OFFSET(M1566,-$D1566,0)+$D1566,$E1566-SUM($G1566:L1566),($E1566-SUM($G1566:L1566))/(OFFSET(M1566,-$D1566,0)-(M$5-$D1566-1))))</f>
        <v>0</v>
      </c>
      <c r="N1566" s="293">
        <f ca="1">IF(OFFSET(N1566,-$D1566,0)="n/a","n/a",IF(N$5&gt;OFFSET(N1566,-$D1566,0)+$D1566,$E1566-SUM($G1566:M1566),($E1566-SUM($G1566:M1566))/(OFFSET(N1566,-$D1566,0)-(N$5-$D1566-1))))</f>
        <v>0</v>
      </c>
    </row>
    <row r="1567" spans="1:14" ht="12.75" hidden="1" customHeight="1" outlineLevel="2" x14ac:dyDescent="0.25">
      <c r="A1567" s="3"/>
      <c r="B1567" s="3"/>
      <c r="C1567" s="392"/>
      <c r="D1567" s="3">
        <v>7</v>
      </c>
      <c r="E1567" s="290">
        <f ca="1"/>
        <v>0</v>
      </c>
      <c r="F1567" s="291"/>
      <c r="G1567" s="294"/>
      <c r="H1567" s="294"/>
      <c r="I1567" s="294"/>
      <c r="J1567" s="294"/>
      <c r="K1567" s="294"/>
      <c r="L1567" s="294"/>
      <c r="M1567" s="292"/>
      <c r="N1567" s="293">
        <f ca="1">IF(OFFSET(N1567,-$D1567,0)="n/a","n/a",IF(N$5&gt;OFFSET(N1567,-$D1567,0)+$D1567,$E1567-SUM($G1567:M1567),($E1567-SUM($G1567:M1567))/(OFFSET(N1567,-$D1567,0)-(N$5-$D1567-1))))</f>
        <v>0</v>
      </c>
    </row>
    <row r="1568" spans="1:14" ht="12.75" hidden="1" customHeight="1" outlineLevel="2" x14ac:dyDescent="0.25">
      <c r="A1568" s="3"/>
      <c r="B1568" s="3"/>
      <c r="C1568" s="392"/>
      <c r="D1568" s="3">
        <v>8</v>
      </c>
      <c r="E1568" s="290">
        <f ca="1"/>
        <v>0</v>
      </c>
      <c r="F1568" s="291"/>
      <c r="G1568" s="294"/>
      <c r="H1568" s="294"/>
      <c r="I1568" s="294"/>
      <c r="J1568" s="294"/>
      <c r="K1568" s="294"/>
      <c r="L1568" s="294"/>
      <c r="M1568" s="294"/>
      <c r="N1568" s="292"/>
    </row>
    <row r="1569" spans="1:14" ht="12.75" hidden="1" customHeight="1" outlineLevel="2" x14ac:dyDescent="0.25">
      <c r="A1569" s="3"/>
      <c r="B1569" s="3"/>
      <c r="C1569" s="392"/>
      <c r="D1569" s="3">
        <v>9</v>
      </c>
      <c r="E1569" s="290" t="e">
        <f ca="1"/>
        <v>#N/A</v>
      </c>
      <c r="F1569" s="291"/>
      <c r="G1569" s="294"/>
      <c r="H1569" s="294"/>
      <c r="I1569" s="294"/>
      <c r="J1569" s="294"/>
      <c r="K1569" s="294"/>
      <c r="L1569" s="294"/>
      <c r="M1569" s="294"/>
      <c r="N1569" s="294"/>
    </row>
    <row r="1570" spans="1:14" ht="12.75" hidden="1" customHeight="1" outlineLevel="2" x14ac:dyDescent="0.25">
      <c r="A1570" s="3"/>
      <c r="B1570" s="3"/>
      <c r="C1570" s="392"/>
      <c r="D1570" s="3">
        <v>10</v>
      </c>
      <c r="E1570" s="290" t="e">
        <f ca="1"/>
        <v>#N/A</v>
      </c>
      <c r="F1570" s="291"/>
      <c r="G1570" s="294"/>
      <c r="H1570" s="294"/>
      <c r="I1570" s="294"/>
      <c r="J1570" s="294"/>
      <c r="K1570" s="294"/>
      <c r="L1570" s="294"/>
      <c r="M1570" s="294"/>
      <c r="N1570" s="294"/>
    </row>
    <row r="1571" spans="1:14" ht="12.75" hidden="1" customHeight="1" outlineLevel="2" x14ac:dyDescent="0.25">
      <c r="A1571" s="3"/>
      <c r="B1571" s="3"/>
      <c r="C1571" s="392"/>
      <c r="D1571" s="3">
        <v>11</v>
      </c>
      <c r="E1571" s="290" t="e">
        <f ca="1"/>
        <v>#N/A</v>
      </c>
      <c r="F1571" s="291"/>
      <c r="G1571" s="294"/>
      <c r="H1571" s="294"/>
      <c r="I1571" s="294"/>
      <c r="J1571" s="294"/>
      <c r="K1571" s="294"/>
      <c r="L1571" s="294"/>
      <c r="M1571" s="294"/>
      <c r="N1571" s="294"/>
    </row>
    <row r="1572" spans="1:14" ht="12.75" hidden="1" customHeight="1" outlineLevel="2" x14ac:dyDescent="0.25">
      <c r="A1572" s="3"/>
      <c r="B1572" s="3"/>
      <c r="C1572" s="392"/>
      <c r="D1572" s="3">
        <v>12</v>
      </c>
      <c r="E1572" s="290" t="e">
        <f ca="1"/>
        <v>#N/A</v>
      </c>
      <c r="F1572" s="291"/>
      <c r="G1572" s="294"/>
      <c r="H1572" s="294"/>
      <c r="I1572" s="294"/>
      <c r="J1572" s="294"/>
      <c r="K1572" s="294"/>
      <c r="L1572" s="294"/>
      <c r="M1572" s="294"/>
      <c r="N1572" s="294"/>
    </row>
    <row r="1573" spans="1:14" ht="12.75" hidden="1" customHeight="1" outlineLevel="2" x14ac:dyDescent="0.25">
      <c r="A1573" s="3"/>
      <c r="B1573" s="3"/>
      <c r="C1573" s="392"/>
      <c r="D1573" s="3">
        <v>13</v>
      </c>
      <c r="E1573" s="290" t="e">
        <f ca="1"/>
        <v>#N/A</v>
      </c>
      <c r="F1573" s="291"/>
      <c r="G1573" s="294"/>
      <c r="H1573" s="294"/>
      <c r="I1573" s="294"/>
      <c r="J1573" s="294"/>
      <c r="K1573" s="294"/>
      <c r="L1573" s="294"/>
      <c r="M1573" s="294"/>
      <c r="N1573" s="294"/>
    </row>
    <row r="1574" spans="1:14" ht="12.75" hidden="1" customHeight="1" outlineLevel="2" x14ac:dyDescent="0.25">
      <c r="A1574" s="3"/>
      <c r="B1574" s="3"/>
      <c r="C1574" s="392"/>
      <c r="D1574" s="3">
        <v>14</v>
      </c>
      <c r="E1574" s="290" t="e">
        <f ca="1"/>
        <v>#N/A</v>
      </c>
      <c r="F1574" s="291"/>
      <c r="G1574" s="294"/>
      <c r="H1574" s="294"/>
      <c r="I1574" s="294"/>
      <c r="J1574" s="294"/>
      <c r="K1574" s="294"/>
      <c r="L1574" s="294"/>
      <c r="M1574" s="294"/>
      <c r="N1574" s="294"/>
    </row>
    <row r="1575" spans="1:14" ht="12.75" hidden="1" customHeight="1" outlineLevel="2" x14ac:dyDescent="0.25">
      <c r="A1575" s="3"/>
      <c r="B1575" s="3"/>
      <c r="C1575" s="392"/>
      <c r="D1575" s="3">
        <v>15</v>
      </c>
      <c r="E1575" s="290" t="e">
        <f ca="1"/>
        <v>#N/A</v>
      </c>
      <c r="F1575" s="291"/>
      <c r="G1575" s="294"/>
      <c r="H1575" s="294"/>
      <c r="I1575" s="294"/>
      <c r="J1575" s="294"/>
      <c r="K1575" s="294"/>
      <c r="L1575" s="294"/>
      <c r="M1575" s="294"/>
      <c r="N1575" s="294"/>
    </row>
    <row r="1576" spans="1:14" ht="12.75" hidden="1" customHeight="1" outlineLevel="1" x14ac:dyDescent="0.25">
      <c r="A1576" s="3"/>
      <c r="B1576" s="145" t="str">
        <f ca="1">B1559</f>
        <v>Asset Type 031</v>
      </c>
      <c r="C1576" s="145" t="str">
        <f ca="1">C1559</f>
        <v>Description - Asset Type 031</v>
      </c>
      <c r="D1576" s="3"/>
      <c r="E1576" s="3"/>
      <c r="F1576" s="106" t="s">
        <v>44</v>
      </c>
      <c r="G1576" s="296">
        <f t="shared" ref="G1576:N1576" si="62">SUM(G1561:G1575)</f>
        <v>0</v>
      </c>
      <c r="H1576" s="296">
        <f t="shared" ca="1" si="62"/>
        <v>0</v>
      </c>
      <c r="I1576" s="296">
        <f t="shared" ca="1" si="62"/>
        <v>0</v>
      </c>
      <c r="J1576" s="296">
        <f t="shared" ca="1" si="62"/>
        <v>0</v>
      </c>
      <c r="K1576" s="296">
        <f t="shared" ca="1" si="62"/>
        <v>0</v>
      </c>
      <c r="L1576" s="296">
        <f t="shared" ca="1" si="62"/>
        <v>0</v>
      </c>
      <c r="M1576" s="296">
        <f t="shared" ca="1" si="62"/>
        <v>0</v>
      </c>
      <c r="N1576" s="296">
        <f t="shared" ca="1" si="62"/>
        <v>0</v>
      </c>
    </row>
    <row r="1577" spans="1:14" ht="12.75" hidden="1" customHeight="1" outlineLevel="2" x14ac:dyDescent="0.25">
      <c r="A1577" s="217">
        <f>A1559+1</f>
        <v>32</v>
      </c>
      <c r="B1577" s="22" t="str">
        <f ca="1">OFFSET($B$13,$A1577-1,0)</f>
        <v>Asset Type 032</v>
      </c>
      <c r="C1577" s="22" t="str">
        <f ca="1">OFFSET($C$13,$A1577-1,0)</f>
        <v>Description - Asset Type 032</v>
      </c>
      <c r="D1577" s="3"/>
      <c r="E1577" s="109"/>
      <c r="F1577" s="108" t="s">
        <v>41</v>
      </c>
      <c r="G1577" s="295">
        <f t="shared" ref="G1577:N1577" ca="1" si="63">VLOOKUP($B1577,$B$13:$N$512,5+G$5,FALSE)</f>
        <v>0</v>
      </c>
      <c r="H1577" s="295">
        <f t="shared" ca="1" si="63"/>
        <v>0</v>
      </c>
      <c r="I1577" s="295">
        <f t="shared" ca="1" si="63"/>
        <v>0</v>
      </c>
      <c r="J1577" s="295">
        <f t="shared" ca="1" si="63"/>
        <v>0</v>
      </c>
      <c r="K1577" s="295">
        <f t="shared" ca="1" si="63"/>
        <v>0</v>
      </c>
      <c r="L1577" s="295">
        <f t="shared" ca="1" si="63"/>
        <v>0</v>
      </c>
      <c r="M1577" s="295">
        <f t="shared" ca="1" si="63"/>
        <v>0</v>
      </c>
      <c r="N1577" s="295">
        <f t="shared" ca="1" si="63"/>
        <v>0</v>
      </c>
    </row>
    <row r="1578" spans="1:14" ht="12.75" hidden="1" customHeight="1" outlineLevel="2" x14ac:dyDescent="0.25">
      <c r="A1578" s="3"/>
      <c r="B1578" s="3"/>
      <c r="C1578" s="21"/>
      <c r="D1578" s="3"/>
      <c r="E1578" s="107"/>
      <c r="F1578" s="106" t="s">
        <v>42</v>
      </c>
      <c r="G1578" s="111">
        <f ca="1">VLOOKUP($B1577,'Input Sheet'!$B$12:$N$511,5+G$5,FALSE)</f>
        <v>0</v>
      </c>
      <c r="H1578" s="111">
        <f ca="1">VLOOKUP($B1577,'Input Sheet'!$B$12:$N$511,5+H$5,FALSE)</f>
        <v>0</v>
      </c>
      <c r="I1578" s="111">
        <f ca="1">VLOOKUP($B1577,'Input Sheet'!$B$12:$N$511,5+I$5,FALSE)</f>
        <v>0</v>
      </c>
      <c r="J1578" s="111">
        <f ca="1">VLOOKUP($B1577,'Input Sheet'!$B$12:$N$511,5+J$5,FALSE)</f>
        <v>0</v>
      </c>
      <c r="K1578" s="111">
        <f ca="1">VLOOKUP($B1577,'Input Sheet'!$B$12:$N$511,5+K$5,FALSE)</f>
        <v>0</v>
      </c>
      <c r="L1578" s="111">
        <f ca="1">VLOOKUP($B1577,'Input Sheet'!$B$12:$N$511,5+L$5,FALSE)</f>
        <v>0</v>
      </c>
      <c r="M1578" s="111">
        <f ca="1">VLOOKUP($B1577,'Input Sheet'!$B$12:$N$511,5+M$5,FALSE)</f>
        <v>0</v>
      </c>
      <c r="N1578" s="111">
        <f ca="1">VLOOKUP($B1577,'Input Sheet'!$B$12:$N$511,5+N$5,FALSE)</f>
        <v>0</v>
      </c>
    </row>
    <row r="1579" spans="1:14" ht="12.75" hidden="1" customHeight="1" outlineLevel="2" x14ac:dyDescent="0.25">
      <c r="A1579" s="3"/>
      <c r="B1579" s="3"/>
      <c r="C1579" s="3"/>
      <c r="D1579" s="3">
        <v>1</v>
      </c>
      <c r="E1579" s="290">
        <f t="array" aca="1" ref="E1579:E1593" ca="1">TRANSPOSE(G1577:N1577)</f>
        <v>0</v>
      </c>
      <c r="F1579" s="291"/>
      <c r="G1579" s="292"/>
      <c r="H1579" s="293">
        <f ca="1">IF(OFFSET(H1579,-$D1579,0)="n/a","n/a",IF(H$5&gt;OFFSET(H1579,-$D1579,0)+$D1579,$E1579-SUM($G1579:G1579),($E1579-SUM($G1579:G1579))/(OFFSET(H1579,-$D1579,0)-(H$5-$D1579-1))))</f>
        <v>0</v>
      </c>
      <c r="I1579" s="293">
        <f ca="1">IF(OFFSET(I1579,-$D1579,0)="n/a","n/a",IF(I$5&gt;OFFSET(I1579,-$D1579,0)+$D1579,$E1579-SUM($G1579:H1579),($E1579-SUM($G1579:H1579))/(OFFSET(I1579,-$D1579,0)-(I$5-$D1579-1))))</f>
        <v>0</v>
      </c>
      <c r="J1579" s="293">
        <f ca="1">IF(OFFSET(J1579,-$D1579,0)="n/a","n/a",IF(J$5&gt;OFFSET(J1579,-$D1579,0)+$D1579,$E1579-SUM($G1579:I1579),($E1579-SUM($G1579:I1579))/(OFFSET(J1579,-$D1579,0)-(J$5-$D1579-1))))</f>
        <v>0</v>
      </c>
      <c r="K1579" s="293">
        <f ca="1">IF(OFFSET(K1579,-$D1579,0)="n/a","n/a",IF(K$5&gt;OFFSET(K1579,-$D1579,0)+$D1579,$E1579-SUM($G1579:J1579),($E1579-SUM($G1579:J1579))/(OFFSET(K1579,-$D1579,0)-(K$5-$D1579-1))))</f>
        <v>0</v>
      </c>
      <c r="L1579" s="293">
        <f ca="1">IF(OFFSET(L1579,-$D1579,0)="n/a","n/a",IF(L$5&gt;OFFSET(L1579,-$D1579,0)+$D1579,$E1579-SUM($G1579:K1579),($E1579-SUM($G1579:K1579))/(OFFSET(L1579,-$D1579,0)-(L$5-$D1579-1))))</f>
        <v>0</v>
      </c>
      <c r="M1579" s="293">
        <f ca="1">IF(OFFSET(M1579,-$D1579,0)="n/a","n/a",IF(M$5&gt;OFFSET(M1579,-$D1579,0)+$D1579,$E1579-SUM($G1579:L1579),($E1579-SUM($G1579:L1579))/(OFFSET(M1579,-$D1579,0)-(M$5-$D1579-1))))</f>
        <v>0</v>
      </c>
      <c r="N1579" s="293">
        <f ca="1">IF(OFFSET(N1579,-$D1579,0)="n/a","n/a",IF(N$5&gt;OFFSET(N1579,-$D1579,0)+$D1579,$E1579-SUM($G1579:M1579),($E1579-SUM($G1579:M1579))/(OFFSET(N1579,-$D1579,0)-(N$5-$D1579-1))))</f>
        <v>0</v>
      </c>
    </row>
    <row r="1580" spans="1:14" ht="12.75" hidden="1" customHeight="1" outlineLevel="2" x14ac:dyDescent="0.25">
      <c r="A1580" s="3"/>
      <c r="B1580" s="3"/>
      <c r="C1580" s="392" t="s">
        <v>43</v>
      </c>
      <c r="D1580" s="3">
        <v>2</v>
      </c>
      <c r="E1580" s="290">
        <f ca="1"/>
        <v>0</v>
      </c>
      <c r="F1580" s="291"/>
      <c r="G1580" s="294"/>
      <c r="H1580" s="292"/>
      <c r="I1580" s="293">
        <f ca="1">IF(OFFSET(I1580,-$D1580,0)="n/a","n/a",IF(I$5&gt;OFFSET(I1580,-$D1580,0)+$D1580,$E1580-SUM($G1580:H1580),($E1580-SUM($G1580:H1580))/(OFFSET(I1580,-$D1580,0)-(I$5-$D1580-1))))</f>
        <v>0</v>
      </c>
      <c r="J1580" s="293">
        <f ca="1">IF(OFFSET(J1580,-$D1580,0)="n/a","n/a",IF(J$5&gt;OFFSET(J1580,-$D1580,0)+$D1580,$E1580-SUM($G1580:I1580),($E1580-SUM($G1580:I1580))/(OFFSET(J1580,-$D1580,0)-(J$5-$D1580-1))))</f>
        <v>0</v>
      </c>
      <c r="K1580" s="293">
        <f ca="1">IF(OFFSET(K1580,-$D1580,0)="n/a","n/a",IF(K$5&gt;OFFSET(K1580,-$D1580,0)+$D1580,$E1580-SUM($G1580:J1580),($E1580-SUM($G1580:J1580))/(OFFSET(K1580,-$D1580,0)-(K$5-$D1580-1))))</f>
        <v>0</v>
      </c>
      <c r="L1580" s="293">
        <f ca="1">IF(OFFSET(L1580,-$D1580,0)="n/a","n/a",IF(L$5&gt;OFFSET(L1580,-$D1580,0)+$D1580,$E1580-SUM($G1580:K1580),($E1580-SUM($G1580:K1580))/(OFFSET(L1580,-$D1580,0)-(L$5-$D1580-1))))</f>
        <v>0</v>
      </c>
      <c r="M1580" s="293">
        <f ca="1">IF(OFFSET(M1580,-$D1580,0)="n/a","n/a",IF(M$5&gt;OFFSET(M1580,-$D1580,0)+$D1580,$E1580-SUM($G1580:L1580),($E1580-SUM($G1580:L1580))/(OFFSET(M1580,-$D1580,0)-(M$5-$D1580-1))))</f>
        <v>0</v>
      </c>
      <c r="N1580" s="293">
        <f ca="1">IF(OFFSET(N1580,-$D1580,0)="n/a","n/a",IF(N$5&gt;OFFSET(N1580,-$D1580,0)+$D1580,$E1580-SUM($G1580:M1580),($E1580-SUM($G1580:M1580))/(OFFSET(N1580,-$D1580,0)-(N$5-$D1580-1))))</f>
        <v>0</v>
      </c>
    </row>
    <row r="1581" spans="1:14" ht="12.75" hidden="1" customHeight="1" outlineLevel="2" x14ac:dyDescent="0.25">
      <c r="A1581" s="3"/>
      <c r="B1581" s="3"/>
      <c r="C1581" s="392"/>
      <c r="D1581" s="3">
        <v>3</v>
      </c>
      <c r="E1581" s="290">
        <f ca="1"/>
        <v>0</v>
      </c>
      <c r="F1581" s="291"/>
      <c r="G1581" s="294"/>
      <c r="H1581" s="294"/>
      <c r="I1581" s="292"/>
      <c r="J1581" s="293">
        <f ca="1">IF(OFFSET(J1581,-$D1581,0)="n/a","n/a",IF(J$5&gt;OFFSET(J1581,-$D1581,0)+$D1581,$E1581-SUM($G1581:I1581),($E1581-SUM($G1581:I1581))/(OFFSET(J1581,-$D1581,0)-(J$5-$D1581-1))))</f>
        <v>0</v>
      </c>
      <c r="K1581" s="293">
        <f ca="1">IF(OFFSET(K1581,-$D1581,0)="n/a","n/a",IF(K$5&gt;OFFSET(K1581,-$D1581,0)+$D1581,$E1581-SUM($G1581:J1581),($E1581-SUM($G1581:J1581))/(OFFSET(K1581,-$D1581,0)-(K$5-$D1581-1))))</f>
        <v>0</v>
      </c>
      <c r="L1581" s="293">
        <f ca="1">IF(OFFSET(L1581,-$D1581,0)="n/a","n/a",IF(L$5&gt;OFFSET(L1581,-$D1581,0)+$D1581,$E1581-SUM($G1581:K1581),($E1581-SUM($G1581:K1581))/(OFFSET(L1581,-$D1581,0)-(L$5-$D1581-1))))</f>
        <v>0</v>
      </c>
      <c r="M1581" s="293">
        <f ca="1">IF(OFFSET(M1581,-$D1581,0)="n/a","n/a",IF(M$5&gt;OFFSET(M1581,-$D1581,0)+$D1581,$E1581-SUM($G1581:L1581),($E1581-SUM($G1581:L1581))/(OFFSET(M1581,-$D1581,0)-(M$5-$D1581-1))))</f>
        <v>0</v>
      </c>
      <c r="N1581" s="293">
        <f ca="1">IF(OFFSET(N1581,-$D1581,0)="n/a","n/a",IF(N$5&gt;OFFSET(N1581,-$D1581,0)+$D1581,$E1581-SUM($G1581:M1581),($E1581-SUM($G1581:M1581))/(OFFSET(N1581,-$D1581,0)-(N$5-$D1581-1))))</f>
        <v>0</v>
      </c>
    </row>
    <row r="1582" spans="1:14" ht="12.75" hidden="1" customHeight="1" outlineLevel="2" x14ac:dyDescent="0.25">
      <c r="A1582" s="3"/>
      <c r="B1582" s="3"/>
      <c r="C1582" s="392"/>
      <c r="D1582" s="3">
        <v>4</v>
      </c>
      <c r="E1582" s="290">
        <f ca="1"/>
        <v>0</v>
      </c>
      <c r="F1582" s="291"/>
      <c r="G1582" s="294"/>
      <c r="H1582" s="294"/>
      <c r="I1582" s="294"/>
      <c r="J1582" s="292"/>
      <c r="K1582" s="293">
        <f ca="1">IF(OFFSET(K1582,-$D1582,0)="n/a","n/a",IF(K$5&gt;OFFSET(K1582,-$D1582,0)+$D1582,$E1582-SUM($G1582:J1582),($E1582-SUM($G1582:J1582))/(OFFSET(K1582,-$D1582,0)-(K$5-$D1582-1))))</f>
        <v>0</v>
      </c>
      <c r="L1582" s="293">
        <f ca="1">IF(OFFSET(L1582,-$D1582,0)="n/a","n/a",IF(L$5&gt;OFFSET(L1582,-$D1582,0)+$D1582,$E1582-SUM($G1582:K1582),($E1582-SUM($G1582:K1582))/(OFFSET(L1582,-$D1582,0)-(L$5-$D1582-1))))</f>
        <v>0</v>
      </c>
      <c r="M1582" s="293">
        <f ca="1">IF(OFFSET(M1582,-$D1582,0)="n/a","n/a",IF(M$5&gt;OFFSET(M1582,-$D1582,0)+$D1582,$E1582-SUM($G1582:L1582),($E1582-SUM($G1582:L1582))/(OFFSET(M1582,-$D1582,0)-(M$5-$D1582-1))))</f>
        <v>0</v>
      </c>
      <c r="N1582" s="293">
        <f ca="1">IF(OFFSET(N1582,-$D1582,0)="n/a","n/a",IF(N$5&gt;OFFSET(N1582,-$D1582,0)+$D1582,$E1582-SUM($G1582:M1582),($E1582-SUM($G1582:M1582))/(OFFSET(N1582,-$D1582,0)-(N$5-$D1582-1))))</f>
        <v>0</v>
      </c>
    </row>
    <row r="1583" spans="1:14" ht="12.75" hidden="1" customHeight="1" outlineLevel="2" x14ac:dyDescent="0.25">
      <c r="A1583" s="3"/>
      <c r="B1583" s="3"/>
      <c r="C1583" s="392"/>
      <c r="D1583" s="3">
        <v>5</v>
      </c>
      <c r="E1583" s="290">
        <f ca="1"/>
        <v>0</v>
      </c>
      <c r="F1583" s="291"/>
      <c r="G1583" s="294"/>
      <c r="H1583" s="294"/>
      <c r="I1583" s="294"/>
      <c r="J1583" s="294"/>
      <c r="K1583" s="292"/>
      <c r="L1583" s="293">
        <f ca="1">IF(OFFSET(L1583,-$D1583,0)="n/a","n/a",IF(L$5&gt;OFFSET(L1583,-$D1583,0)+$D1583,$E1583-SUM($G1583:K1583),($E1583-SUM($G1583:K1583))/(OFFSET(L1583,-$D1583,0)-(L$5-$D1583-1))))</f>
        <v>0</v>
      </c>
      <c r="M1583" s="293">
        <f ca="1">IF(OFFSET(M1583,-$D1583,0)="n/a","n/a",IF(M$5&gt;OFFSET(M1583,-$D1583,0)+$D1583,$E1583-SUM($G1583:L1583),($E1583-SUM($G1583:L1583))/(OFFSET(M1583,-$D1583,0)-(M$5-$D1583-1))))</f>
        <v>0</v>
      </c>
      <c r="N1583" s="293">
        <f ca="1">IF(OFFSET(N1583,-$D1583,0)="n/a","n/a",IF(N$5&gt;OFFSET(N1583,-$D1583,0)+$D1583,$E1583-SUM($G1583:M1583),($E1583-SUM($G1583:M1583))/(OFFSET(N1583,-$D1583,0)-(N$5-$D1583-1))))</f>
        <v>0</v>
      </c>
    </row>
    <row r="1584" spans="1:14" ht="12.75" hidden="1" customHeight="1" outlineLevel="2" x14ac:dyDescent="0.25">
      <c r="A1584" s="3"/>
      <c r="B1584" s="3"/>
      <c r="C1584" s="392"/>
      <c r="D1584" s="3">
        <v>6</v>
      </c>
      <c r="E1584" s="290">
        <f ca="1"/>
        <v>0</v>
      </c>
      <c r="F1584" s="291"/>
      <c r="G1584" s="294"/>
      <c r="H1584" s="294"/>
      <c r="I1584" s="294"/>
      <c r="J1584" s="294"/>
      <c r="K1584" s="294"/>
      <c r="L1584" s="292"/>
      <c r="M1584" s="293">
        <f ca="1">IF(OFFSET(M1584,-$D1584,0)="n/a","n/a",IF(M$5&gt;OFFSET(M1584,-$D1584,0)+$D1584,$E1584-SUM($G1584:L1584),($E1584-SUM($G1584:L1584))/(OFFSET(M1584,-$D1584,0)-(M$5-$D1584-1))))</f>
        <v>0</v>
      </c>
      <c r="N1584" s="293">
        <f ca="1">IF(OFFSET(N1584,-$D1584,0)="n/a","n/a",IF(N$5&gt;OFFSET(N1584,-$D1584,0)+$D1584,$E1584-SUM($G1584:M1584),($E1584-SUM($G1584:M1584))/(OFFSET(N1584,-$D1584,0)-(N$5-$D1584-1))))</f>
        <v>0</v>
      </c>
    </row>
    <row r="1585" spans="1:14" ht="12.75" hidden="1" customHeight="1" outlineLevel="2" x14ac:dyDescent="0.25">
      <c r="A1585" s="3"/>
      <c r="B1585" s="3"/>
      <c r="C1585" s="392"/>
      <c r="D1585" s="3">
        <v>7</v>
      </c>
      <c r="E1585" s="290">
        <f ca="1"/>
        <v>0</v>
      </c>
      <c r="F1585" s="291"/>
      <c r="G1585" s="294"/>
      <c r="H1585" s="294"/>
      <c r="I1585" s="294"/>
      <c r="J1585" s="294"/>
      <c r="K1585" s="294"/>
      <c r="L1585" s="294"/>
      <c r="M1585" s="292"/>
      <c r="N1585" s="293">
        <f ca="1">IF(OFFSET(N1585,-$D1585,0)="n/a","n/a",IF(N$5&gt;OFFSET(N1585,-$D1585,0)+$D1585,$E1585-SUM($G1585:M1585),($E1585-SUM($G1585:M1585))/(OFFSET(N1585,-$D1585,0)-(N$5-$D1585-1))))</f>
        <v>0</v>
      </c>
    </row>
    <row r="1586" spans="1:14" ht="12.75" hidden="1" customHeight="1" outlineLevel="2" x14ac:dyDescent="0.25">
      <c r="A1586" s="3"/>
      <c r="B1586" s="3"/>
      <c r="C1586" s="392"/>
      <c r="D1586" s="3">
        <v>8</v>
      </c>
      <c r="E1586" s="290">
        <f ca="1"/>
        <v>0</v>
      </c>
      <c r="F1586" s="291"/>
      <c r="G1586" s="294"/>
      <c r="H1586" s="294"/>
      <c r="I1586" s="294"/>
      <c r="J1586" s="294"/>
      <c r="K1586" s="294"/>
      <c r="L1586" s="294"/>
      <c r="M1586" s="294"/>
      <c r="N1586" s="292"/>
    </row>
    <row r="1587" spans="1:14" ht="12.75" hidden="1" customHeight="1" outlineLevel="2" x14ac:dyDescent="0.25">
      <c r="A1587" s="3"/>
      <c r="B1587" s="3"/>
      <c r="C1587" s="392"/>
      <c r="D1587" s="3">
        <v>9</v>
      </c>
      <c r="E1587" s="290" t="e">
        <f ca="1"/>
        <v>#N/A</v>
      </c>
      <c r="F1587" s="291"/>
      <c r="G1587" s="294"/>
      <c r="H1587" s="294"/>
      <c r="I1587" s="294"/>
      <c r="J1587" s="294"/>
      <c r="K1587" s="294"/>
      <c r="L1587" s="294"/>
      <c r="M1587" s="294"/>
      <c r="N1587" s="294"/>
    </row>
    <row r="1588" spans="1:14" ht="12.75" hidden="1" customHeight="1" outlineLevel="2" x14ac:dyDescent="0.25">
      <c r="A1588" s="3"/>
      <c r="B1588" s="3"/>
      <c r="C1588" s="392"/>
      <c r="D1588" s="3">
        <v>10</v>
      </c>
      <c r="E1588" s="290" t="e">
        <f ca="1"/>
        <v>#N/A</v>
      </c>
      <c r="F1588" s="291"/>
      <c r="G1588" s="294"/>
      <c r="H1588" s="294"/>
      <c r="I1588" s="294"/>
      <c r="J1588" s="294"/>
      <c r="K1588" s="294"/>
      <c r="L1588" s="294"/>
      <c r="M1588" s="294"/>
      <c r="N1588" s="294"/>
    </row>
    <row r="1589" spans="1:14" ht="12.75" hidden="1" customHeight="1" outlineLevel="2" x14ac:dyDescent="0.25">
      <c r="A1589" s="3"/>
      <c r="B1589" s="3"/>
      <c r="C1589" s="392"/>
      <c r="D1589" s="3">
        <v>11</v>
      </c>
      <c r="E1589" s="290" t="e">
        <f ca="1"/>
        <v>#N/A</v>
      </c>
      <c r="F1589" s="291"/>
      <c r="G1589" s="294"/>
      <c r="H1589" s="294"/>
      <c r="I1589" s="294"/>
      <c r="J1589" s="294"/>
      <c r="K1589" s="294"/>
      <c r="L1589" s="294"/>
      <c r="M1589" s="294"/>
      <c r="N1589" s="294"/>
    </row>
    <row r="1590" spans="1:14" ht="12.75" hidden="1" customHeight="1" outlineLevel="2" x14ac:dyDescent="0.25">
      <c r="A1590" s="3"/>
      <c r="B1590" s="3"/>
      <c r="C1590" s="392"/>
      <c r="D1590" s="3">
        <v>12</v>
      </c>
      <c r="E1590" s="290" t="e">
        <f ca="1"/>
        <v>#N/A</v>
      </c>
      <c r="F1590" s="291"/>
      <c r="G1590" s="294"/>
      <c r="H1590" s="294"/>
      <c r="I1590" s="294"/>
      <c r="J1590" s="294"/>
      <c r="K1590" s="294"/>
      <c r="L1590" s="294"/>
      <c r="M1590" s="294"/>
      <c r="N1590" s="294"/>
    </row>
    <row r="1591" spans="1:14" ht="12.75" hidden="1" customHeight="1" outlineLevel="2" x14ac:dyDescent="0.25">
      <c r="A1591" s="3"/>
      <c r="B1591" s="3"/>
      <c r="C1591" s="392"/>
      <c r="D1591" s="3">
        <v>13</v>
      </c>
      <c r="E1591" s="290" t="e">
        <f ca="1"/>
        <v>#N/A</v>
      </c>
      <c r="F1591" s="291"/>
      <c r="G1591" s="294"/>
      <c r="H1591" s="294"/>
      <c r="I1591" s="294"/>
      <c r="J1591" s="294"/>
      <c r="K1591" s="294"/>
      <c r="L1591" s="294"/>
      <c r="M1591" s="294"/>
      <c r="N1591" s="294"/>
    </row>
    <row r="1592" spans="1:14" ht="12.75" hidden="1" customHeight="1" outlineLevel="2" x14ac:dyDescent="0.25">
      <c r="A1592" s="3"/>
      <c r="B1592" s="3"/>
      <c r="C1592" s="392"/>
      <c r="D1592" s="3">
        <v>14</v>
      </c>
      <c r="E1592" s="290" t="e">
        <f ca="1"/>
        <v>#N/A</v>
      </c>
      <c r="F1592" s="291"/>
      <c r="G1592" s="294"/>
      <c r="H1592" s="294"/>
      <c r="I1592" s="294"/>
      <c r="J1592" s="294"/>
      <c r="K1592" s="294"/>
      <c r="L1592" s="294"/>
      <c r="M1592" s="294"/>
      <c r="N1592" s="294"/>
    </row>
    <row r="1593" spans="1:14" ht="12.75" hidden="1" customHeight="1" outlineLevel="2" x14ac:dyDescent="0.25">
      <c r="A1593" s="3"/>
      <c r="B1593" s="3"/>
      <c r="C1593" s="392"/>
      <c r="D1593" s="3">
        <v>15</v>
      </c>
      <c r="E1593" s="290" t="e">
        <f ca="1"/>
        <v>#N/A</v>
      </c>
      <c r="F1593" s="291"/>
      <c r="G1593" s="294"/>
      <c r="H1593" s="294"/>
      <c r="I1593" s="294"/>
      <c r="J1593" s="294"/>
      <c r="K1593" s="294"/>
      <c r="L1593" s="294"/>
      <c r="M1593" s="294"/>
      <c r="N1593" s="294"/>
    </row>
    <row r="1594" spans="1:14" ht="12.75" hidden="1" customHeight="1" outlineLevel="1" x14ac:dyDescent="0.25">
      <c r="A1594" s="3"/>
      <c r="B1594" s="145" t="str">
        <f ca="1">B1577</f>
        <v>Asset Type 032</v>
      </c>
      <c r="C1594" s="145" t="str">
        <f ca="1">C1577</f>
        <v>Description - Asset Type 032</v>
      </c>
      <c r="D1594" s="3"/>
      <c r="E1594" s="3"/>
      <c r="F1594" s="106" t="s">
        <v>44</v>
      </c>
      <c r="G1594" s="296">
        <f t="shared" ref="G1594:N1594" si="64">SUM(G1579:G1593)</f>
        <v>0</v>
      </c>
      <c r="H1594" s="296">
        <f t="shared" ca="1" si="64"/>
        <v>0</v>
      </c>
      <c r="I1594" s="296">
        <f t="shared" ca="1" si="64"/>
        <v>0</v>
      </c>
      <c r="J1594" s="296">
        <f t="shared" ca="1" si="64"/>
        <v>0</v>
      </c>
      <c r="K1594" s="296">
        <f t="shared" ca="1" si="64"/>
        <v>0</v>
      </c>
      <c r="L1594" s="296">
        <f t="shared" ca="1" si="64"/>
        <v>0</v>
      </c>
      <c r="M1594" s="296">
        <f t="shared" ca="1" si="64"/>
        <v>0</v>
      </c>
      <c r="N1594" s="296">
        <f t="shared" ca="1" si="64"/>
        <v>0</v>
      </c>
    </row>
    <row r="1595" spans="1:14" ht="12.75" hidden="1" customHeight="1" outlineLevel="2" x14ac:dyDescent="0.25">
      <c r="A1595" s="217">
        <f>A1577+1</f>
        <v>33</v>
      </c>
      <c r="B1595" s="22" t="str">
        <f ca="1">OFFSET($B$13,$A1595-1,0)</f>
        <v>Asset Type 033</v>
      </c>
      <c r="C1595" s="22" t="str">
        <f ca="1">OFFSET($C$13,$A1595-1,0)</f>
        <v>Description - Asset Type 033</v>
      </c>
      <c r="D1595" s="3"/>
      <c r="E1595" s="109"/>
      <c r="F1595" s="108" t="s">
        <v>41</v>
      </c>
      <c r="G1595" s="295">
        <f t="shared" ref="G1595:N1595" ca="1" si="65">VLOOKUP($B1595,$B$13:$N$512,5+G$5,FALSE)</f>
        <v>0</v>
      </c>
      <c r="H1595" s="295">
        <f t="shared" ca="1" si="65"/>
        <v>0</v>
      </c>
      <c r="I1595" s="295">
        <f t="shared" ca="1" si="65"/>
        <v>0</v>
      </c>
      <c r="J1595" s="295">
        <f t="shared" ca="1" si="65"/>
        <v>0</v>
      </c>
      <c r="K1595" s="295">
        <f t="shared" ca="1" si="65"/>
        <v>0</v>
      </c>
      <c r="L1595" s="295">
        <f t="shared" ca="1" si="65"/>
        <v>0</v>
      </c>
      <c r="M1595" s="295">
        <f t="shared" ca="1" si="65"/>
        <v>0</v>
      </c>
      <c r="N1595" s="295">
        <f t="shared" ca="1" si="65"/>
        <v>0</v>
      </c>
    </row>
    <row r="1596" spans="1:14" ht="12.75" hidden="1" customHeight="1" outlineLevel="2" x14ac:dyDescent="0.25">
      <c r="A1596" s="3"/>
      <c r="B1596" s="3"/>
      <c r="C1596" s="21"/>
      <c r="D1596" s="3"/>
      <c r="E1596" s="107"/>
      <c r="F1596" s="106" t="s">
        <v>42</v>
      </c>
      <c r="G1596" s="111">
        <f ca="1">VLOOKUP($B1595,'Input Sheet'!$B$12:$N$511,5+G$5,FALSE)</f>
        <v>0</v>
      </c>
      <c r="H1596" s="111">
        <f ca="1">VLOOKUP($B1595,'Input Sheet'!$B$12:$N$511,5+H$5,FALSE)</f>
        <v>0</v>
      </c>
      <c r="I1596" s="111">
        <f ca="1">VLOOKUP($B1595,'Input Sheet'!$B$12:$N$511,5+I$5,FALSE)</f>
        <v>0</v>
      </c>
      <c r="J1596" s="111">
        <f ca="1">VLOOKUP($B1595,'Input Sheet'!$B$12:$N$511,5+J$5,FALSE)</f>
        <v>0</v>
      </c>
      <c r="K1596" s="111">
        <f ca="1">VLOOKUP($B1595,'Input Sheet'!$B$12:$N$511,5+K$5,FALSE)</f>
        <v>0</v>
      </c>
      <c r="L1596" s="111">
        <f ca="1">VLOOKUP($B1595,'Input Sheet'!$B$12:$N$511,5+L$5,FALSE)</f>
        <v>0</v>
      </c>
      <c r="M1596" s="111">
        <f ca="1">VLOOKUP($B1595,'Input Sheet'!$B$12:$N$511,5+M$5,FALSE)</f>
        <v>0</v>
      </c>
      <c r="N1596" s="111">
        <f ca="1">VLOOKUP($B1595,'Input Sheet'!$B$12:$N$511,5+N$5,FALSE)</f>
        <v>0</v>
      </c>
    </row>
    <row r="1597" spans="1:14" ht="12.75" hidden="1" customHeight="1" outlineLevel="2" x14ac:dyDescent="0.25">
      <c r="A1597" s="3"/>
      <c r="B1597" s="3"/>
      <c r="C1597" s="3"/>
      <c r="D1597" s="3">
        <v>1</v>
      </c>
      <c r="E1597" s="290">
        <f t="array" aca="1" ref="E1597:E1611" ca="1">TRANSPOSE(G1595:N1595)</f>
        <v>0</v>
      </c>
      <c r="F1597" s="291"/>
      <c r="G1597" s="292"/>
      <c r="H1597" s="293">
        <f ca="1">IF(OFFSET(H1597,-$D1597,0)="n/a","n/a",IF(H$5&gt;OFFSET(H1597,-$D1597,0)+$D1597,$E1597-SUM($G1597:G1597),($E1597-SUM($G1597:G1597))/(OFFSET(H1597,-$D1597,0)-(H$5-$D1597-1))))</f>
        <v>0</v>
      </c>
      <c r="I1597" s="293">
        <f ca="1">IF(OFFSET(I1597,-$D1597,0)="n/a","n/a",IF(I$5&gt;OFFSET(I1597,-$D1597,0)+$D1597,$E1597-SUM($G1597:H1597),($E1597-SUM($G1597:H1597))/(OFFSET(I1597,-$D1597,0)-(I$5-$D1597-1))))</f>
        <v>0</v>
      </c>
      <c r="J1597" s="293">
        <f ca="1">IF(OFFSET(J1597,-$D1597,0)="n/a","n/a",IF(J$5&gt;OFFSET(J1597,-$D1597,0)+$D1597,$E1597-SUM($G1597:I1597),($E1597-SUM($G1597:I1597))/(OFFSET(J1597,-$D1597,0)-(J$5-$D1597-1))))</f>
        <v>0</v>
      </c>
      <c r="K1597" s="293">
        <f ca="1">IF(OFFSET(K1597,-$D1597,0)="n/a","n/a",IF(K$5&gt;OFFSET(K1597,-$D1597,0)+$D1597,$E1597-SUM($G1597:J1597),($E1597-SUM($G1597:J1597))/(OFFSET(K1597,-$D1597,0)-(K$5-$D1597-1))))</f>
        <v>0</v>
      </c>
      <c r="L1597" s="293">
        <f ca="1">IF(OFFSET(L1597,-$D1597,0)="n/a","n/a",IF(L$5&gt;OFFSET(L1597,-$D1597,0)+$D1597,$E1597-SUM($G1597:K1597),($E1597-SUM($G1597:K1597))/(OFFSET(L1597,-$D1597,0)-(L$5-$D1597-1))))</f>
        <v>0</v>
      </c>
      <c r="M1597" s="293">
        <f ca="1">IF(OFFSET(M1597,-$D1597,0)="n/a","n/a",IF(M$5&gt;OFFSET(M1597,-$D1597,0)+$D1597,$E1597-SUM($G1597:L1597),($E1597-SUM($G1597:L1597))/(OFFSET(M1597,-$D1597,0)-(M$5-$D1597-1))))</f>
        <v>0</v>
      </c>
      <c r="N1597" s="293">
        <f ca="1">IF(OFFSET(N1597,-$D1597,0)="n/a","n/a",IF(N$5&gt;OFFSET(N1597,-$D1597,0)+$D1597,$E1597-SUM($G1597:M1597),($E1597-SUM($G1597:M1597))/(OFFSET(N1597,-$D1597,0)-(N$5-$D1597-1))))</f>
        <v>0</v>
      </c>
    </row>
    <row r="1598" spans="1:14" ht="12.75" hidden="1" customHeight="1" outlineLevel="2" x14ac:dyDescent="0.25">
      <c r="A1598" s="3"/>
      <c r="B1598" s="3"/>
      <c r="C1598" s="392" t="s">
        <v>43</v>
      </c>
      <c r="D1598" s="3">
        <v>2</v>
      </c>
      <c r="E1598" s="290">
        <f ca="1"/>
        <v>0</v>
      </c>
      <c r="F1598" s="291"/>
      <c r="G1598" s="294"/>
      <c r="H1598" s="292"/>
      <c r="I1598" s="293">
        <f ca="1">IF(OFFSET(I1598,-$D1598,0)="n/a","n/a",IF(I$5&gt;OFFSET(I1598,-$D1598,0)+$D1598,$E1598-SUM($G1598:H1598),($E1598-SUM($G1598:H1598))/(OFFSET(I1598,-$D1598,0)-(I$5-$D1598-1))))</f>
        <v>0</v>
      </c>
      <c r="J1598" s="293">
        <f ca="1">IF(OFFSET(J1598,-$D1598,0)="n/a","n/a",IF(J$5&gt;OFFSET(J1598,-$D1598,0)+$D1598,$E1598-SUM($G1598:I1598),($E1598-SUM($G1598:I1598))/(OFFSET(J1598,-$D1598,0)-(J$5-$D1598-1))))</f>
        <v>0</v>
      </c>
      <c r="K1598" s="293">
        <f ca="1">IF(OFFSET(K1598,-$D1598,0)="n/a","n/a",IF(K$5&gt;OFFSET(K1598,-$D1598,0)+$D1598,$E1598-SUM($G1598:J1598),($E1598-SUM($G1598:J1598))/(OFFSET(K1598,-$D1598,0)-(K$5-$D1598-1))))</f>
        <v>0</v>
      </c>
      <c r="L1598" s="293">
        <f ca="1">IF(OFFSET(L1598,-$D1598,0)="n/a","n/a",IF(L$5&gt;OFFSET(L1598,-$D1598,0)+$D1598,$E1598-SUM($G1598:K1598),($E1598-SUM($G1598:K1598))/(OFFSET(L1598,-$D1598,0)-(L$5-$D1598-1))))</f>
        <v>0</v>
      </c>
      <c r="M1598" s="293">
        <f ca="1">IF(OFFSET(M1598,-$D1598,0)="n/a","n/a",IF(M$5&gt;OFFSET(M1598,-$D1598,0)+$D1598,$E1598-SUM($G1598:L1598),($E1598-SUM($G1598:L1598))/(OFFSET(M1598,-$D1598,0)-(M$5-$D1598-1))))</f>
        <v>0</v>
      </c>
      <c r="N1598" s="293">
        <f ca="1">IF(OFFSET(N1598,-$D1598,0)="n/a","n/a",IF(N$5&gt;OFFSET(N1598,-$D1598,0)+$D1598,$E1598-SUM($G1598:M1598),($E1598-SUM($G1598:M1598))/(OFFSET(N1598,-$D1598,0)-(N$5-$D1598-1))))</f>
        <v>0</v>
      </c>
    </row>
    <row r="1599" spans="1:14" ht="12.75" hidden="1" customHeight="1" outlineLevel="2" x14ac:dyDescent="0.25">
      <c r="A1599" s="3"/>
      <c r="B1599" s="3"/>
      <c r="C1599" s="392"/>
      <c r="D1599" s="3">
        <v>3</v>
      </c>
      <c r="E1599" s="290">
        <f ca="1"/>
        <v>0</v>
      </c>
      <c r="F1599" s="291"/>
      <c r="G1599" s="294"/>
      <c r="H1599" s="294"/>
      <c r="I1599" s="292"/>
      <c r="J1599" s="293">
        <f ca="1">IF(OFFSET(J1599,-$D1599,0)="n/a","n/a",IF(J$5&gt;OFFSET(J1599,-$D1599,0)+$D1599,$E1599-SUM($G1599:I1599),($E1599-SUM($G1599:I1599))/(OFFSET(J1599,-$D1599,0)-(J$5-$D1599-1))))</f>
        <v>0</v>
      </c>
      <c r="K1599" s="293">
        <f ca="1">IF(OFFSET(K1599,-$D1599,0)="n/a","n/a",IF(K$5&gt;OFFSET(K1599,-$D1599,0)+$D1599,$E1599-SUM($G1599:J1599),($E1599-SUM($G1599:J1599))/(OFFSET(K1599,-$D1599,0)-(K$5-$D1599-1))))</f>
        <v>0</v>
      </c>
      <c r="L1599" s="293">
        <f ca="1">IF(OFFSET(L1599,-$D1599,0)="n/a","n/a",IF(L$5&gt;OFFSET(L1599,-$D1599,0)+$D1599,$E1599-SUM($G1599:K1599),($E1599-SUM($G1599:K1599))/(OFFSET(L1599,-$D1599,0)-(L$5-$D1599-1))))</f>
        <v>0</v>
      </c>
      <c r="M1599" s="293">
        <f ca="1">IF(OFFSET(M1599,-$D1599,0)="n/a","n/a",IF(M$5&gt;OFFSET(M1599,-$D1599,0)+$D1599,$E1599-SUM($G1599:L1599),($E1599-SUM($G1599:L1599))/(OFFSET(M1599,-$D1599,0)-(M$5-$D1599-1))))</f>
        <v>0</v>
      </c>
      <c r="N1599" s="293">
        <f ca="1">IF(OFFSET(N1599,-$D1599,0)="n/a","n/a",IF(N$5&gt;OFFSET(N1599,-$D1599,0)+$D1599,$E1599-SUM($G1599:M1599),($E1599-SUM($G1599:M1599))/(OFFSET(N1599,-$D1599,0)-(N$5-$D1599-1))))</f>
        <v>0</v>
      </c>
    </row>
    <row r="1600" spans="1:14" ht="12.75" hidden="1" customHeight="1" outlineLevel="2" x14ac:dyDescent="0.25">
      <c r="A1600" s="3"/>
      <c r="B1600" s="3"/>
      <c r="C1600" s="392"/>
      <c r="D1600" s="3">
        <v>4</v>
      </c>
      <c r="E1600" s="290">
        <f ca="1"/>
        <v>0</v>
      </c>
      <c r="F1600" s="291"/>
      <c r="G1600" s="294"/>
      <c r="H1600" s="294"/>
      <c r="I1600" s="294"/>
      <c r="J1600" s="292"/>
      <c r="K1600" s="293">
        <f ca="1">IF(OFFSET(K1600,-$D1600,0)="n/a","n/a",IF(K$5&gt;OFFSET(K1600,-$D1600,0)+$D1600,$E1600-SUM($G1600:J1600),($E1600-SUM($G1600:J1600))/(OFFSET(K1600,-$D1600,0)-(K$5-$D1600-1))))</f>
        <v>0</v>
      </c>
      <c r="L1600" s="293">
        <f ca="1">IF(OFFSET(L1600,-$D1600,0)="n/a","n/a",IF(L$5&gt;OFFSET(L1600,-$D1600,0)+$D1600,$E1600-SUM($G1600:K1600),($E1600-SUM($G1600:K1600))/(OFFSET(L1600,-$D1600,0)-(L$5-$D1600-1))))</f>
        <v>0</v>
      </c>
      <c r="M1600" s="293">
        <f ca="1">IF(OFFSET(M1600,-$D1600,0)="n/a","n/a",IF(M$5&gt;OFFSET(M1600,-$D1600,0)+$D1600,$E1600-SUM($G1600:L1600),($E1600-SUM($G1600:L1600))/(OFFSET(M1600,-$D1600,0)-(M$5-$D1600-1))))</f>
        <v>0</v>
      </c>
      <c r="N1600" s="293">
        <f ca="1">IF(OFFSET(N1600,-$D1600,0)="n/a","n/a",IF(N$5&gt;OFFSET(N1600,-$D1600,0)+$D1600,$E1600-SUM($G1600:M1600),($E1600-SUM($G1600:M1600))/(OFFSET(N1600,-$D1600,0)-(N$5-$D1600-1))))</f>
        <v>0</v>
      </c>
    </row>
    <row r="1601" spans="1:14" ht="12.75" hidden="1" customHeight="1" outlineLevel="2" x14ac:dyDescent="0.25">
      <c r="A1601" s="3"/>
      <c r="B1601" s="3"/>
      <c r="C1601" s="392"/>
      <c r="D1601" s="3">
        <v>5</v>
      </c>
      <c r="E1601" s="290">
        <f ca="1"/>
        <v>0</v>
      </c>
      <c r="F1601" s="291"/>
      <c r="G1601" s="294"/>
      <c r="H1601" s="294"/>
      <c r="I1601" s="294"/>
      <c r="J1601" s="294"/>
      <c r="K1601" s="292"/>
      <c r="L1601" s="293">
        <f ca="1">IF(OFFSET(L1601,-$D1601,0)="n/a","n/a",IF(L$5&gt;OFFSET(L1601,-$D1601,0)+$D1601,$E1601-SUM($G1601:K1601),($E1601-SUM($G1601:K1601))/(OFFSET(L1601,-$D1601,0)-(L$5-$D1601-1))))</f>
        <v>0</v>
      </c>
      <c r="M1601" s="293">
        <f ca="1">IF(OFFSET(M1601,-$D1601,0)="n/a","n/a",IF(M$5&gt;OFFSET(M1601,-$D1601,0)+$D1601,$E1601-SUM($G1601:L1601),($E1601-SUM($G1601:L1601))/(OFFSET(M1601,-$D1601,0)-(M$5-$D1601-1))))</f>
        <v>0</v>
      </c>
      <c r="N1601" s="293">
        <f ca="1">IF(OFFSET(N1601,-$D1601,0)="n/a","n/a",IF(N$5&gt;OFFSET(N1601,-$D1601,0)+$D1601,$E1601-SUM($G1601:M1601),($E1601-SUM($G1601:M1601))/(OFFSET(N1601,-$D1601,0)-(N$5-$D1601-1))))</f>
        <v>0</v>
      </c>
    </row>
    <row r="1602" spans="1:14" ht="12.75" hidden="1" customHeight="1" outlineLevel="2" x14ac:dyDescent="0.25">
      <c r="A1602" s="3"/>
      <c r="B1602" s="3"/>
      <c r="C1602" s="392"/>
      <c r="D1602" s="3">
        <v>6</v>
      </c>
      <c r="E1602" s="290">
        <f ca="1"/>
        <v>0</v>
      </c>
      <c r="F1602" s="291"/>
      <c r="G1602" s="294"/>
      <c r="H1602" s="294"/>
      <c r="I1602" s="294"/>
      <c r="J1602" s="294"/>
      <c r="K1602" s="294"/>
      <c r="L1602" s="292"/>
      <c r="M1602" s="293">
        <f ca="1">IF(OFFSET(M1602,-$D1602,0)="n/a","n/a",IF(M$5&gt;OFFSET(M1602,-$D1602,0)+$D1602,$E1602-SUM($G1602:L1602),($E1602-SUM($G1602:L1602))/(OFFSET(M1602,-$D1602,0)-(M$5-$D1602-1))))</f>
        <v>0</v>
      </c>
      <c r="N1602" s="293">
        <f ca="1">IF(OFFSET(N1602,-$D1602,0)="n/a","n/a",IF(N$5&gt;OFFSET(N1602,-$D1602,0)+$D1602,$E1602-SUM($G1602:M1602),($E1602-SUM($G1602:M1602))/(OFFSET(N1602,-$D1602,0)-(N$5-$D1602-1))))</f>
        <v>0</v>
      </c>
    </row>
    <row r="1603" spans="1:14" ht="12.75" hidden="1" customHeight="1" outlineLevel="2" x14ac:dyDescent="0.25">
      <c r="A1603" s="3"/>
      <c r="B1603" s="3"/>
      <c r="C1603" s="392"/>
      <c r="D1603" s="3">
        <v>7</v>
      </c>
      <c r="E1603" s="290">
        <f ca="1"/>
        <v>0</v>
      </c>
      <c r="F1603" s="291"/>
      <c r="G1603" s="294"/>
      <c r="H1603" s="294"/>
      <c r="I1603" s="294"/>
      <c r="J1603" s="294"/>
      <c r="K1603" s="294"/>
      <c r="L1603" s="294"/>
      <c r="M1603" s="292"/>
      <c r="N1603" s="293">
        <f ca="1">IF(OFFSET(N1603,-$D1603,0)="n/a","n/a",IF(N$5&gt;OFFSET(N1603,-$D1603,0)+$D1603,$E1603-SUM($G1603:M1603),($E1603-SUM($G1603:M1603))/(OFFSET(N1603,-$D1603,0)-(N$5-$D1603-1))))</f>
        <v>0</v>
      </c>
    </row>
    <row r="1604" spans="1:14" ht="12.75" hidden="1" customHeight="1" outlineLevel="2" x14ac:dyDescent="0.25">
      <c r="A1604" s="3"/>
      <c r="B1604" s="3"/>
      <c r="C1604" s="392"/>
      <c r="D1604" s="3">
        <v>8</v>
      </c>
      <c r="E1604" s="290">
        <f ca="1"/>
        <v>0</v>
      </c>
      <c r="F1604" s="291"/>
      <c r="G1604" s="294"/>
      <c r="H1604" s="294"/>
      <c r="I1604" s="294"/>
      <c r="J1604" s="294"/>
      <c r="K1604" s="294"/>
      <c r="L1604" s="294"/>
      <c r="M1604" s="294"/>
      <c r="N1604" s="292"/>
    </row>
    <row r="1605" spans="1:14" ht="12.75" hidden="1" customHeight="1" outlineLevel="2" x14ac:dyDescent="0.25">
      <c r="A1605" s="3"/>
      <c r="B1605" s="3"/>
      <c r="C1605" s="392"/>
      <c r="D1605" s="3">
        <v>9</v>
      </c>
      <c r="E1605" s="290" t="e">
        <f ca="1"/>
        <v>#N/A</v>
      </c>
      <c r="F1605" s="291"/>
      <c r="G1605" s="294"/>
      <c r="H1605" s="294"/>
      <c r="I1605" s="294"/>
      <c r="J1605" s="294"/>
      <c r="K1605" s="294"/>
      <c r="L1605" s="294"/>
      <c r="M1605" s="294"/>
      <c r="N1605" s="294"/>
    </row>
    <row r="1606" spans="1:14" ht="12.75" hidden="1" customHeight="1" outlineLevel="2" x14ac:dyDescent="0.25">
      <c r="A1606" s="3"/>
      <c r="B1606" s="3"/>
      <c r="C1606" s="392"/>
      <c r="D1606" s="3">
        <v>10</v>
      </c>
      <c r="E1606" s="290" t="e">
        <f ca="1"/>
        <v>#N/A</v>
      </c>
      <c r="F1606" s="291"/>
      <c r="G1606" s="294"/>
      <c r="H1606" s="294"/>
      <c r="I1606" s="294"/>
      <c r="J1606" s="294"/>
      <c r="K1606" s="294"/>
      <c r="L1606" s="294"/>
      <c r="M1606" s="294"/>
      <c r="N1606" s="294"/>
    </row>
    <row r="1607" spans="1:14" ht="12.75" hidden="1" customHeight="1" outlineLevel="2" x14ac:dyDescent="0.25">
      <c r="A1607" s="3"/>
      <c r="B1607" s="3"/>
      <c r="C1607" s="392"/>
      <c r="D1607" s="3">
        <v>11</v>
      </c>
      <c r="E1607" s="290" t="e">
        <f ca="1"/>
        <v>#N/A</v>
      </c>
      <c r="F1607" s="291"/>
      <c r="G1607" s="294"/>
      <c r="H1607" s="294"/>
      <c r="I1607" s="294"/>
      <c r="J1607" s="294"/>
      <c r="K1607" s="294"/>
      <c r="L1607" s="294"/>
      <c r="M1607" s="294"/>
      <c r="N1607" s="294"/>
    </row>
    <row r="1608" spans="1:14" ht="12.75" hidden="1" customHeight="1" outlineLevel="2" x14ac:dyDescent="0.25">
      <c r="A1608" s="3"/>
      <c r="B1608" s="3"/>
      <c r="C1608" s="392"/>
      <c r="D1608" s="3">
        <v>12</v>
      </c>
      <c r="E1608" s="290" t="e">
        <f ca="1"/>
        <v>#N/A</v>
      </c>
      <c r="F1608" s="291"/>
      <c r="G1608" s="294"/>
      <c r="H1608" s="294"/>
      <c r="I1608" s="294"/>
      <c r="J1608" s="294"/>
      <c r="K1608" s="294"/>
      <c r="L1608" s="294"/>
      <c r="M1608" s="294"/>
      <c r="N1608" s="294"/>
    </row>
    <row r="1609" spans="1:14" ht="12.75" hidden="1" customHeight="1" outlineLevel="2" x14ac:dyDescent="0.25">
      <c r="A1609" s="3"/>
      <c r="B1609" s="3"/>
      <c r="C1609" s="392"/>
      <c r="D1609" s="3">
        <v>13</v>
      </c>
      <c r="E1609" s="290" t="e">
        <f ca="1"/>
        <v>#N/A</v>
      </c>
      <c r="F1609" s="291"/>
      <c r="G1609" s="294"/>
      <c r="H1609" s="294"/>
      <c r="I1609" s="294"/>
      <c r="J1609" s="294"/>
      <c r="K1609" s="294"/>
      <c r="L1609" s="294"/>
      <c r="M1609" s="294"/>
      <c r="N1609" s="294"/>
    </row>
    <row r="1610" spans="1:14" ht="12.75" hidden="1" customHeight="1" outlineLevel="2" x14ac:dyDescent="0.25">
      <c r="A1610" s="3"/>
      <c r="B1610" s="3"/>
      <c r="C1610" s="392"/>
      <c r="D1610" s="3">
        <v>14</v>
      </c>
      <c r="E1610" s="290" t="e">
        <f ca="1"/>
        <v>#N/A</v>
      </c>
      <c r="F1610" s="291"/>
      <c r="G1610" s="294"/>
      <c r="H1610" s="294"/>
      <c r="I1610" s="294"/>
      <c r="J1610" s="294"/>
      <c r="K1610" s="294"/>
      <c r="L1610" s="294"/>
      <c r="M1610" s="294"/>
      <c r="N1610" s="294"/>
    </row>
    <row r="1611" spans="1:14" ht="12.75" hidden="1" customHeight="1" outlineLevel="2" x14ac:dyDescent="0.25">
      <c r="A1611" s="3"/>
      <c r="B1611" s="3"/>
      <c r="C1611" s="392"/>
      <c r="D1611" s="3">
        <v>15</v>
      </c>
      <c r="E1611" s="290" t="e">
        <f ca="1"/>
        <v>#N/A</v>
      </c>
      <c r="F1611" s="291"/>
      <c r="G1611" s="294"/>
      <c r="H1611" s="294"/>
      <c r="I1611" s="294"/>
      <c r="J1611" s="294"/>
      <c r="K1611" s="294"/>
      <c r="L1611" s="294"/>
      <c r="M1611" s="294"/>
      <c r="N1611" s="294"/>
    </row>
    <row r="1612" spans="1:14" ht="12.75" hidden="1" customHeight="1" outlineLevel="1" x14ac:dyDescent="0.25">
      <c r="A1612" s="3"/>
      <c r="B1612" s="145" t="str">
        <f ca="1">B1595</f>
        <v>Asset Type 033</v>
      </c>
      <c r="C1612" s="145" t="str">
        <f ca="1">C1595</f>
        <v>Description - Asset Type 033</v>
      </c>
      <c r="D1612" s="3"/>
      <c r="E1612" s="3"/>
      <c r="F1612" s="106" t="s">
        <v>44</v>
      </c>
      <c r="G1612" s="296">
        <f t="shared" ref="G1612:N1612" si="66">SUM(G1597:G1611)</f>
        <v>0</v>
      </c>
      <c r="H1612" s="296">
        <f t="shared" ca="1" si="66"/>
        <v>0</v>
      </c>
      <c r="I1612" s="296">
        <f t="shared" ca="1" si="66"/>
        <v>0</v>
      </c>
      <c r="J1612" s="296">
        <f t="shared" ca="1" si="66"/>
        <v>0</v>
      </c>
      <c r="K1612" s="296">
        <f t="shared" ca="1" si="66"/>
        <v>0</v>
      </c>
      <c r="L1612" s="296">
        <f t="shared" ca="1" si="66"/>
        <v>0</v>
      </c>
      <c r="M1612" s="296">
        <f t="shared" ca="1" si="66"/>
        <v>0</v>
      </c>
      <c r="N1612" s="296">
        <f t="shared" ca="1" si="66"/>
        <v>0</v>
      </c>
    </row>
    <row r="1613" spans="1:14" ht="12.75" hidden="1" customHeight="1" outlineLevel="2" x14ac:dyDescent="0.25">
      <c r="A1613" s="217">
        <f>A1595+1</f>
        <v>34</v>
      </c>
      <c r="B1613" s="22" t="str">
        <f ca="1">OFFSET($B$13,$A1613-1,0)</f>
        <v>Asset Type 034</v>
      </c>
      <c r="C1613" s="22" t="str">
        <f ca="1">OFFSET($C$13,$A1613-1,0)</f>
        <v>Description - Asset Type 034</v>
      </c>
      <c r="D1613" s="3"/>
      <c r="E1613" s="109"/>
      <c r="F1613" s="108" t="s">
        <v>41</v>
      </c>
      <c r="G1613" s="295">
        <f t="shared" ref="G1613:N1613" ca="1" si="67">VLOOKUP($B1613,$B$13:$N$512,5+G$5,FALSE)</f>
        <v>0</v>
      </c>
      <c r="H1613" s="295">
        <f t="shared" ca="1" si="67"/>
        <v>0</v>
      </c>
      <c r="I1613" s="295">
        <f t="shared" ca="1" si="67"/>
        <v>0</v>
      </c>
      <c r="J1613" s="295">
        <f t="shared" ca="1" si="67"/>
        <v>0</v>
      </c>
      <c r="K1613" s="295">
        <f t="shared" ca="1" si="67"/>
        <v>0</v>
      </c>
      <c r="L1613" s="295">
        <f t="shared" ca="1" si="67"/>
        <v>0</v>
      </c>
      <c r="M1613" s="295">
        <f t="shared" ca="1" si="67"/>
        <v>0</v>
      </c>
      <c r="N1613" s="295">
        <f t="shared" ca="1" si="67"/>
        <v>0</v>
      </c>
    </row>
    <row r="1614" spans="1:14" ht="12.75" hidden="1" customHeight="1" outlineLevel="2" x14ac:dyDescent="0.25">
      <c r="A1614" s="3"/>
      <c r="B1614" s="3"/>
      <c r="C1614" s="21"/>
      <c r="D1614" s="3"/>
      <c r="E1614" s="107"/>
      <c r="F1614" s="106" t="s">
        <v>42</v>
      </c>
      <c r="G1614" s="111">
        <f ca="1">VLOOKUP($B1613,'Input Sheet'!$B$12:$N$511,5+G$5,FALSE)</f>
        <v>0</v>
      </c>
      <c r="H1614" s="111">
        <f ca="1">VLOOKUP($B1613,'Input Sheet'!$B$12:$N$511,5+H$5,FALSE)</f>
        <v>0</v>
      </c>
      <c r="I1614" s="111">
        <f ca="1">VLOOKUP($B1613,'Input Sheet'!$B$12:$N$511,5+I$5,FALSE)</f>
        <v>0</v>
      </c>
      <c r="J1614" s="111">
        <f ca="1">VLOOKUP($B1613,'Input Sheet'!$B$12:$N$511,5+J$5,FALSE)</f>
        <v>0</v>
      </c>
      <c r="K1614" s="111">
        <f ca="1">VLOOKUP($B1613,'Input Sheet'!$B$12:$N$511,5+K$5,FALSE)</f>
        <v>0</v>
      </c>
      <c r="L1614" s="111">
        <f ca="1">VLOOKUP($B1613,'Input Sheet'!$B$12:$N$511,5+L$5,FALSE)</f>
        <v>0</v>
      </c>
      <c r="M1614" s="111">
        <f ca="1">VLOOKUP($B1613,'Input Sheet'!$B$12:$N$511,5+M$5,FALSE)</f>
        <v>0</v>
      </c>
      <c r="N1614" s="111">
        <f ca="1">VLOOKUP($B1613,'Input Sheet'!$B$12:$N$511,5+N$5,FALSE)</f>
        <v>0</v>
      </c>
    </row>
    <row r="1615" spans="1:14" ht="12.75" hidden="1" customHeight="1" outlineLevel="2" x14ac:dyDescent="0.25">
      <c r="A1615" s="3"/>
      <c r="B1615" s="3"/>
      <c r="C1615" s="3"/>
      <c r="D1615" s="3">
        <v>1</v>
      </c>
      <c r="E1615" s="290">
        <f t="array" aca="1" ref="E1615:E1629" ca="1">TRANSPOSE(G1613:N1613)</f>
        <v>0</v>
      </c>
      <c r="F1615" s="291"/>
      <c r="G1615" s="292"/>
      <c r="H1615" s="293">
        <f ca="1">IF(OFFSET(H1615,-$D1615,0)="n/a","n/a",IF(H$5&gt;OFFSET(H1615,-$D1615,0)+$D1615,$E1615-SUM($G1615:G1615),($E1615-SUM($G1615:G1615))/(OFFSET(H1615,-$D1615,0)-(H$5-$D1615-1))))</f>
        <v>0</v>
      </c>
      <c r="I1615" s="293">
        <f ca="1">IF(OFFSET(I1615,-$D1615,0)="n/a","n/a",IF(I$5&gt;OFFSET(I1615,-$D1615,0)+$D1615,$E1615-SUM($G1615:H1615),($E1615-SUM($G1615:H1615))/(OFFSET(I1615,-$D1615,0)-(I$5-$D1615-1))))</f>
        <v>0</v>
      </c>
      <c r="J1615" s="293">
        <f ca="1">IF(OFFSET(J1615,-$D1615,0)="n/a","n/a",IF(J$5&gt;OFFSET(J1615,-$D1615,0)+$D1615,$E1615-SUM($G1615:I1615),($E1615-SUM($G1615:I1615))/(OFFSET(J1615,-$D1615,0)-(J$5-$D1615-1))))</f>
        <v>0</v>
      </c>
      <c r="K1615" s="293">
        <f ca="1">IF(OFFSET(K1615,-$D1615,0)="n/a","n/a",IF(K$5&gt;OFFSET(K1615,-$D1615,0)+$D1615,$E1615-SUM($G1615:J1615),($E1615-SUM($G1615:J1615))/(OFFSET(K1615,-$D1615,0)-(K$5-$D1615-1))))</f>
        <v>0</v>
      </c>
      <c r="L1615" s="293">
        <f ca="1">IF(OFFSET(L1615,-$D1615,0)="n/a","n/a",IF(L$5&gt;OFFSET(L1615,-$D1615,0)+$D1615,$E1615-SUM($G1615:K1615),($E1615-SUM($G1615:K1615))/(OFFSET(L1615,-$D1615,0)-(L$5-$D1615-1))))</f>
        <v>0</v>
      </c>
      <c r="M1615" s="293">
        <f ca="1">IF(OFFSET(M1615,-$D1615,0)="n/a","n/a",IF(M$5&gt;OFFSET(M1615,-$D1615,0)+$D1615,$E1615-SUM($G1615:L1615),($E1615-SUM($G1615:L1615))/(OFFSET(M1615,-$D1615,0)-(M$5-$D1615-1))))</f>
        <v>0</v>
      </c>
      <c r="N1615" s="293">
        <f ca="1">IF(OFFSET(N1615,-$D1615,0)="n/a","n/a",IF(N$5&gt;OFFSET(N1615,-$D1615,0)+$D1615,$E1615-SUM($G1615:M1615),($E1615-SUM($G1615:M1615))/(OFFSET(N1615,-$D1615,0)-(N$5-$D1615-1))))</f>
        <v>0</v>
      </c>
    </row>
    <row r="1616" spans="1:14" ht="12.75" hidden="1" customHeight="1" outlineLevel="2" x14ac:dyDescent="0.25">
      <c r="A1616" s="3"/>
      <c r="B1616" s="3"/>
      <c r="C1616" s="392" t="s">
        <v>43</v>
      </c>
      <c r="D1616" s="3">
        <v>2</v>
      </c>
      <c r="E1616" s="290">
        <f ca="1"/>
        <v>0</v>
      </c>
      <c r="F1616" s="291"/>
      <c r="G1616" s="294"/>
      <c r="H1616" s="292"/>
      <c r="I1616" s="293">
        <f ca="1">IF(OFFSET(I1616,-$D1616,0)="n/a","n/a",IF(I$5&gt;OFFSET(I1616,-$D1616,0)+$D1616,$E1616-SUM($G1616:H1616),($E1616-SUM($G1616:H1616))/(OFFSET(I1616,-$D1616,0)-(I$5-$D1616-1))))</f>
        <v>0</v>
      </c>
      <c r="J1616" s="293">
        <f ca="1">IF(OFFSET(J1616,-$D1616,0)="n/a","n/a",IF(J$5&gt;OFFSET(J1616,-$D1616,0)+$D1616,$E1616-SUM($G1616:I1616),($E1616-SUM($G1616:I1616))/(OFFSET(J1616,-$D1616,0)-(J$5-$D1616-1))))</f>
        <v>0</v>
      </c>
      <c r="K1616" s="293">
        <f ca="1">IF(OFFSET(K1616,-$D1616,0)="n/a","n/a",IF(K$5&gt;OFFSET(K1616,-$D1616,0)+$D1616,$E1616-SUM($G1616:J1616),($E1616-SUM($G1616:J1616))/(OFFSET(K1616,-$D1616,0)-(K$5-$D1616-1))))</f>
        <v>0</v>
      </c>
      <c r="L1616" s="293">
        <f ca="1">IF(OFFSET(L1616,-$D1616,0)="n/a","n/a",IF(L$5&gt;OFFSET(L1616,-$D1616,0)+$D1616,$E1616-SUM($G1616:K1616),($E1616-SUM($G1616:K1616))/(OFFSET(L1616,-$D1616,0)-(L$5-$D1616-1))))</f>
        <v>0</v>
      </c>
      <c r="M1616" s="293">
        <f ca="1">IF(OFFSET(M1616,-$D1616,0)="n/a","n/a",IF(M$5&gt;OFFSET(M1616,-$D1616,0)+$D1616,$E1616-SUM($G1616:L1616),($E1616-SUM($G1616:L1616))/(OFFSET(M1616,-$D1616,0)-(M$5-$D1616-1))))</f>
        <v>0</v>
      </c>
      <c r="N1616" s="293">
        <f ca="1">IF(OFFSET(N1616,-$D1616,0)="n/a","n/a",IF(N$5&gt;OFFSET(N1616,-$D1616,0)+$D1616,$E1616-SUM($G1616:M1616),($E1616-SUM($G1616:M1616))/(OFFSET(N1616,-$D1616,0)-(N$5-$D1616-1))))</f>
        <v>0</v>
      </c>
    </row>
    <row r="1617" spans="1:14" ht="12.75" hidden="1" customHeight="1" outlineLevel="2" x14ac:dyDescent="0.25">
      <c r="A1617" s="3"/>
      <c r="B1617" s="3"/>
      <c r="C1617" s="392"/>
      <c r="D1617" s="3">
        <v>3</v>
      </c>
      <c r="E1617" s="290">
        <f ca="1"/>
        <v>0</v>
      </c>
      <c r="F1617" s="291"/>
      <c r="G1617" s="294"/>
      <c r="H1617" s="294"/>
      <c r="I1617" s="292"/>
      <c r="J1617" s="293">
        <f ca="1">IF(OFFSET(J1617,-$D1617,0)="n/a","n/a",IF(J$5&gt;OFFSET(J1617,-$D1617,0)+$D1617,$E1617-SUM($G1617:I1617),($E1617-SUM($G1617:I1617))/(OFFSET(J1617,-$D1617,0)-(J$5-$D1617-1))))</f>
        <v>0</v>
      </c>
      <c r="K1617" s="293">
        <f ca="1">IF(OFFSET(K1617,-$D1617,0)="n/a","n/a",IF(K$5&gt;OFFSET(K1617,-$D1617,0)+$D1617,$E1617-SUM($G1617:J1617),($E1617-SUM($G1617:J1617))/(OFFSET(K1617,-$D1617,0)-(K$5-$D1617-1))))</f>
        <v>0</v>
      </c>
      <c r="L1617" s="293">
        <f ca="1">IF(OFFSET(L1617,-$D1617,0)="n/a","n/a",IF(L$5&gt;OFFSET(L1617,-$D1617,0)+$D1617,$E1617-SUM($G1617:K1617),($E1617-SUM($G1617:K1617))/(OFFSET(L1617,-$D1617,0)-(L$5-$D1617-1))))</f>
        <v>0</v>
      </c>
      <c r="M1617" s="293">
        <f ca="1">IF(OFFSET(M1617,-$D1617,0)="n/a","n/a",IF(M$5&gt;OFFSET(M1617,-$D1617,0)+$D1617,$E1617-SUM($G1617:L1617),($E1617-SUM($G1617:L1617))/(OFFSET(M1617,-$D1617,0)-(M$5-$D1617-1))))</f>
        <v>0</v>
      </c>
      <c r="N1617" s="293">
        <f ca="1">IF(OFFSET(N1617,-$D1617,0)="n/a","n/a",IF(N$5&gt;OFFSET(N1617,-$D1617,0)+$D1617,$E1617-SUM($G1617:M1617),($E1617-SUM($G1617:M1617))/(OFFSET(N1617,-$D1617,0)-(N$5-$D1617-1))))</f>
        <v>0</v>
      </c>
    </row>
    <row r="1618" spans="1:14" ht="12.75" hidden="1" customHeight="1" outlineLevel="2" x14ac:dyDescent="0.25">
      <c r="A1618" s="3"/>
      <c r="B1618" s="3"/>
      <c r="C1618" s="392"/>
      <c r="D1618" s="3">
        <v>4</v>
      </c>
      <c r="E1618" s="290">
        <f ca="1"/>
        <v>0</v>
      </c>
      <c r="F1618" s="291"/>
      <c r="G1618" s="294"/>
      <c r="H1618" s="294"/>
      <c r="I1618" s="294"/>
      <c r="J1618" s="292"/>
      <c r="K1618" s="293">
        <f ca="1">IF(OFFSET(K1618,-$D1618,0)="n/a","n/a",IF(K$5&gt;OFFSET(K1618,-$D1618,0)+$D1618,$E1618-SUM($G1618:J1618),($E1618-SUM($G1618:J1618))/(OFFSET(K1618,-$D1618,0)-(K$5-$D1618-1))))</f>
        <v>0</v>
      </c>
      <c r="L1618" s="293">
        <f ca="1">IF(OFFSET(L1618,-$D1618,0)="n/a","n/a",IF(L$5&gt;OFFSET(L1618,-$D1618,0)+$D1618,$E1618-SUM($G1618:K1618),($E1618-SUM($G1618:K1618))/(OFFSET(L1618,-$D1618,0)-(L$5-$D1618-1))))</f>
        <v>0</v>
      </c>
      <c r="M1618" s="293">
        <f ca="1">IF(OFFSET(M1618,-$D1618,0)="n/a","n/a",IF(M$5&gt;OFFSET(M1618,-$D1618,0)+$D1618,$E1618-SUM($G1618:L1618),($E1618-SUM($G1618:L1618))/(OFFSET(M1618,-$D1618,0)-(M$5-$D1618-1))))</f>
        <v>0</v>
      </c>
      <c r="N1618" s="293">
        <f ca="1">IF(OFFSET(N1618,-$D1618,0)="n/a","n/a",IF(N$5&gt;OFFSET(N1618,-$D1618,0)+$D1618,$E1618-SUM($G1618:M1618),($E1618-SUM($G1618:M1618))/(OFFSET(N1618,-$D1618,0)-(N$5-$D1618-1))))</f>
        <v>0</v>
      </c>
    </row>
    <row r="1619" spans="1:14" ht="12.75" hidden="1" customHeight="1" outlineLevel="2" x14ac:dyDescent="0.25">
      <c r="A1619" s="3"/>
      <c r="B1619" s="3"/>
      <c r="C1619" s="392"/>
      <c r="D1619" s="3">
        <v>5</v>
      </c>
      <c r="E1619" s="290">
        <f ca="1"/>
        <v>0</v>
      </c>
      <c r="F1619" s="291"/>
      <c r="G1619" s="294"/>
      <c r="H1619" s="294"/>
      <c r="I1619" s="294"/>
      <c r="J1619" s="294"/>
      <c r="K1619" s="292"/>
      <c r="L1619" s="293">
        <f ca="1">IF(OFFSET(L1619,-$D1619,0)="n/a","n/a",IF(L$5&gt;OFFSET(L1619,-$D1619,0)+$D1619,$E1619-SUM($G1619:K1619),($E1619-SUM($G1619:K1619))/(OFFSET(L1619,-$D1619,0)-(L$5-$D1619-1))))</f>
        <v>0</v>
      </c>
      <c r="M1619" s="293">
        <f ca="1">IF(OFFSET(M1619,-$D1619,0)="n/a","n/a",IF(M$5&gt;OFFSET(M1619,-$D1619,0)+$D1619,$E1619-SUM($G1619:L1619),($E1619-SUM($G1619:L1619))/(OFFSET(M1619,-$D1619,0)-(M$5-$D1619-1))))</f>
        <v>0</v>
      </c>
      <c r="N1619" s="293">
        <f ca="1">IF(OFFSET(N1619,-$D1619,0)="n/a","n/a",IF(N$5&gt;OFFSET(N1619,-$D1619,0)+$D1619,$E1619-SUM($G1619:M1619),($E1619-SUM($G1619:M1619))/(OFFSET(N1619,-$D1619,0)-(N$5-$D1619-1))))</f>
        <v>0</v>
      </c>
    </row>
    <row r="1620" spans="1:14" ht="12.75" hidden="1" customHeight="1" outlineLevel="2" x14ac:dyDescent="0.25">
      <c r="A1620" s="3"/>
      <c r="B1620" s="3"/>
      <c r="C1620" s="392"/>
      <c r="D1620" s="3">
        <v>6</v>
      </c>
      <c r="E1620" s="290">
        <f ca="1"/>
        <v>0</v>
      </c>
      <c r="F1620" s="291"/>
      <c r="G1620" s="294"/>
      <c r="H1620" s="294"/>
      <c r="I1620" s="294"/>
      <c r="J1620" s="294"/>
      <c r="K1620" s="294"/>
      <c r="L1620" s="292"/>
      <c r="M1620" s="293">
        <f ca="1">IF(OFFSET(M1620,-$D1620,0)="n/a","n/a",IF(M$5&gt;OFFSET(M1620,-$D1620,0)+$D1620,$E1620-SUM($G1620:L1620),($E1620-SUM($G1620:L1620))/(OFFSET(M1620,-$D1620,0)-(M$5-$D1620-1))))</f>
        <v>0</v>
      </c>
      <c r="N1620" s="293">
        <f ca="1">IF(OFFSET(N1620,-$D1620,0)="n/a","n/a",IF(N$5&gt;OFFSET(N1620,-$D1620,0)+$D1620,$E1620-SUM($G1620:M1620),($E1620-SUM($G1620:M1620))/(OFFSET(N1620,-$D1620,0)-(N$5-$D1620-1))))</f>
        <v>0</v>
      </c>
    </row>
    <row r="1621" spans="1:14" ht="12.75" hidden="1" customHeight="1" outlineLevel="2" x14ac:dyDescent="0.25">
      <c r="A1621" s="3"/>
      <c r="B1621" s="3"/>
      <c r="C1621" s="392"/>
      <c r="D1621" s="3">
        <v>7</v>
      </c>
      <c r="E1621" s="290">
        <f ca="1"/>
        <v>0</v>
      </c>
      <c r="F1621" s="291"/>
      <c r="G1621" s="294"/>
      <c r="H1621" s="294"/>
      <c r="I1621" s="294"/>
      <c r="J1621" s="294"/>
      <c r="K1621" s="294"/>
      <c r="L1621" s="294"/>
      <c r="M1621" s="292"/>
      <c r="N1621" s="293">
        <f ca="1">IF(OFFSET(N1621,-$D1621,0)="n/a","n/a",IF(N$5&gt;OFFSET(N1621,-$D1621,0)+$D1621,$E1621-SUM($G1621:M1621),($E1621-SUM($G1621:M1621))/(OFFSET(N1621,-$D1621,0)-(N$5-$D1621-1))))</f>
        <v>0</v>
      </c>
    </row>
    <row r="1622" spans="1:14" ht="12.75" hidden="1" customHeight="1" outlineLevel="2" x14ac:dyDescent="0.25">
      <c r="A1622" s="3"/>
      <c r="B1622" s="3"/>
      <c r="C1622" s="392"/>
      <c r="D1622" s="3">
        <v>8</v>
      </c>
      <c r="E1622" s="290">
        <f ca="1"/>
        <v>0</v>
      </c>
      <c r="F1622" s="291"/>
      <c r="G1622" s="294"/>
      <c r="H1622" s="294"/>
      <c r="I1622" s="294"/>
      <c r="J1622" s="294"/>
      <c r="K1622" s="294"/>
      <c r="L1622" s="294"/>
      <c r="M1622" s="294"/>
      <c r="N1622" s="292"/>
    </row>
    <row r="1623" spans="1:14" ht="12.75" hidden="1" customHeight="1" outlineLevel="2" x14ac:dyDescent="0.25">
      <c r="A1623" s="3"/>
      <c r="B1623" s="3"/>
      <c r="C1623" s="392"/>
      <c r="D1623" s="3">
        <v>9</v>
      </c>
      <c r="E1623" s="290" t="e">
        <f ca="1"/>
        <v>#N/A</v>
      </c>
      <c r="F1623" s="291"/>
      <c r="G1623" s="294"/>
      <c r="H1623" s="294"/>
      <c r="I1623" s="294"/>
      <c r="J1623" s="294"/>
      <c r="K1623" s="294"/>
      <c r="L1623" s="294"/>
      <c r="M1623" s="294"/>
      <c r="N1623" s="294"/>
    </row>
    <row r="1624" spans="1:14" ht="12.75" hidden="1" customHeight="1" outlineLevel="2" x14ac:dyDescent="0.25">
      <c r="A1624" s="3"/>
      <c r="B1624" s="3"/>
      <c r="C1624" s="392"/>
      <c r="D1624" s="3">
        <v>10</v>
      </c>
      <c r="E1624" s="290" t="e">
        <f ca="1"/>
        <v>#N/A</v>
      </c>
      <c r="F1624" s="291"/>
      <c r="G1624" s="294"/>
      <c r="H1624" s="294"/>
      <c r="I1624" s="294"/>
      <c r="J1624" s="294"/>
      <c r="K1624" s="294"/>
      <c r="L1624" s="294"/>
      <c r="M1624" s="294"/>
      <c r="N1624" s="294"/>
    </row>
    <row r="1625" spans="1:14" ht="12.75" hidden="1" customHeight="1" outlineLevel="2" x14ac:dyDescent="0.25">
      <c r="A1625" s="3"/>
      <c r="B1625" s="3"/>
      <c r="C1625" s="392"/>
      <c r="D1625" s="3">
        <v>11</v>
      </c>
      <c r="E1625" s="290" t="e">
        <f ca="1"/>
        <v>#N/A</v>
      </c>
      <c r="F1625" s="291"/>
      <c r="G1625" s="294"/>
      <c r="H1625" s="294"/>
      <c r="I1625" s="294"/>
      <c r="J1625" s="294"/>
      <c r="K1625" s="294"/>
      <c r="L1625" s="294"/>
      <c r="M1625" s="294"/>
      <c r="N1625" s="294"/>
    </row>
    <row r="1626" spans="1:14" ht="12.75" hidden="1" customHeight="1" outlineLevel="2" x14ac:dyDescent="0.25">
      <c r="A1626" s="3"/>
      <c r="B1626" s="3"/>
      <c r="C1626" s="392"/>
      <c r="D1626" s="3">
        <v>12</v>
      </c>
      <c r="E1626" s="290" t="e">
        <f ca="1"/>
        <v>#N/A</v>
      </c>
      <c r="F1626" s="291"/>
      <c r="G1626" s="294"/>
      <c r="H1626" s="294"/>
      <c r="I1626" s="294"/>
      <c r="J1626" s="294"/>
      <c r="K1626" s="294"/>
      <c r="L1626" s="294"/>
      <c r="M1626" s="294"/>
      <c r="N1626" s="294"/>
    </row>
    <row r="1627" spans="1:14" ht="12.75" hidden="1" customHeight="1" outlineLevel="2" x14ac:dyDescent="0.25">
      <c r="A1627" s="3"/>
      <c r="B1627" s="3"/>
      <c r="C1627" s="392"/>
      <c r="D1627" s="3">
        <v>13</v>
      </c>
      <c r="E1627" s="290" t="e">
        <f ca="1"/>
        <v>#N/A</v>
      </c>
      <c r="F1627" s="291"/>
      <c r="G1627" s="294"/>
      <c r="H1627" s="294"/>
      <c r="I1627" s="294"/>
      <c r="J1627" s="294"/>
      <c r="K1627" s="294"/>
      <c r="L1627" s="294"/>
      <c r="M1627" s="294"/>
      <c r="N1627" s="294"/>
    </row>
    <row r="1628" spans="1:14" ht="12.75" hidden="1" customHeight="1" outlineLevel="2" x14ac:dyDescent="0.25">
      <c r="A1628" s="3"/>
      <c r="B1628" s="3"/>
      <c r="C1628" s="392"/>
      <c r="D1628" s="3">
        <v>14</v>
      </c>
      <c r="E1628" s="290" t="e">
        <f ca="1"/>
        <v>#N/A</v>
      </c>
      <c r="F1628" s="291"/>
      <c r="G1628" s="294"/>
      <c r="H1628" s="294"/>
      <c r="I1628" s="294"/>
      <c r="J1628" s="294"/>
      <c r="K1628" s="294"/>
      <c r="L1628" s="294"/>
      <c r="M1628" s="294"/>
      <c r="N1628" s="294"/>
    </row>
    <row r="1629" spans="1:14" ht="12.75" hidden="1" customHeight="1" outlineLevel="2" x14ac:dyDescent="0.25">
      <c r="A1629" s="3"/>
      <c r="B1629" s="3"/>
      <c r="C1629" s="392"/>
      <c r="D1629" s="3">
        <v>15</v>
      </c>
      <c r="E1629" s="290" t="e">
        <f ca="1"/>
        <v>#N/A</v>
      </c>
      <c r="F1629" s="291"/>
      <c r="G1629" s="294"/>
      <c r="H1629" s="294"/>
      <c r="I1629" s="294"/>
      <c r="J1629" s="294"/>
      <c r="K1629" s="294"/>
      <c r="L1629" s="294"/>
      <c r="M1629" s="294"/>
      <c r="N1629" s="294"/>
    </row>
    <row r="1630" spans="1:14" ht="12.75" hidden="1" customHeight="1" outlineLevel="1" x14ac:dyDescent="0.25">
      <c r="A1630" s="3"/>
      <c r="B1630" s="145" t="str">
        <f ca="1">B1613</f>
        <v>Asset Type 034</v>
      </c>
      <c r="C1630" s="145" t="str">
        <f ca="1">C1613</f>
        <v>Description - Asset Type 034</v>
      </c>
      <c r="D1630" s="3"/>
      <c r="E1630" s="3"/>
      <c r="F1630" s="106" t="s">
        <v>44</v>
      </c>
      <c r="G1630" s="296">
        <f t="shared" ref="G1630:N1630" si="68">SUM(G1615:G1629)</f>
        <v>0</v>
      </c>
      <c r="H1630" s="296">
        <f t="shared" ca="1" si="68"/>
        <v>0</v>
      </c>
      <c r="I1630" s="296">
        <f t="shared" ca="1" si="68"/>
        <v>0</v>
      </c>
      <c r="J1630" s="296">
        <f t="shared" ca="1" si="68"/>
        <v>0</v>
      </c>
      <c r="K1630" s="296">
        <f t="shared" ca="1" si="68"/>
        <v>0</v>
      </c>
      <c r="L1630" s="296">
        <f t="shared" ca="1" si="68"/>
        <v>0</v>
      </c>
      <c r="M1630" s="296">
        <f t="shared" ca="1" si="68"/>
        <v>0</v>
      </c>
      <c r="N1630" s="296">
        <f t="shared" ca="1" si="68"/>
        <v>0</v>
      </c>
    </row>
    <row r="1631" spans="1:14" ht="12.75" hidden="1" customHeight="1" outlineLevel="2" x14ac:dyDescent="0.25">
      <c r="A1631" s="217">
        <f>A1613+1</f>
        <v>35</v>
      </c>
      <c r="B1631" s="22" t="str">
        <f ca="1">OFFSET($B$13,$A1631-1,0)</f>
        <v>Asset Type 035</v>
      </c>
      <c r="C1631" s="22" t="str">
        <f ca="1">OFFSET($C$13,$A1631-1,0)</f>
        <v>Description - Asset Type 035</v>
      </c>
      <c r="D1631" s="3"/>
      <c r="E1631" s="109"/>
      <c r="F1631" s="108" t="s">
        <v>41</v>
      </c>
      <c r="G1631" s="295">
        <f t="shared" ref="G1631:N1631" ca="1" si="69">VLOOKUP($B1631,$B$13:$N$512,5+G$5,FALSE)</f>
        <v>0</v>
      </c>
      <c r="H1631" s="295">
        <f t="shared" ca="1" si="69"/>
        <v>0</v>
      </c>
      <c r="I1631" s="295">
        <f t="shared" ca="1" si="69"/>
        <v>0</v>
      </c>
      <c r="J1631" s="295">
        <f t="shared" ca="1" si="69"/>
        <v>0</v>
      </c>
      <c r="K1631" s="295">
        <f t="shared" ca="1" si="69"/>
        <v>0</v>
      </c>
      <c r="L1631" s="295">
        <f t="shared" ca="1" si="69"/>
        <v>0</v>
      </c>
      <c r="M1631" s="295">
        <f t="shared" ca="1" si="69"/>
        <v>0</v>
      </c>
      <c r="N1631" s="295">
        <f t="shared" ca="1" si="69"/>
        <v>0</v>
      </c>
    </row>
    <row r="1632" spans="1:14" ht="12.75" hidden="1" customHeight="1" outlineLevel="2" x14ac:dyDescent="0.25">
      <c r="A1632" s="3"/>
      <c r="B1632" s="3"/>
      <c r="C1632" s="21"/>
      <c r="D1632" s="3"/>
      <c r="E1632" s="107"/>
      <c r="F1632" s="106" t="s">
        <v>42</v>
      </c>
      <c r="G1632" s="111">
        <f ca="1">VLOOKUP($B1631,'Input Sheet'!$B$12:$N$511,5+G$5,FALSE)</f>
        <v>0</v>
      </c>
      <c r="H1632" s="111">
        <f ca="1">VLOOKUP($B1631,'Input Sheet'!$B$12:$N$511,5+H$5,FALSE)</f>
        <v>0</v>
      </c>
      <c r="I1632" s="111">
        <f ca="1">VLOOKUP($B1631,'Input Sheet'!$B$12:$N$511,5+I$5,FALSE)</f>
        <v>0</v>
      </c>
      <c r="J1632" s="111">
        <f ca="1">VLOOKUP($B1631,'Input Sheet'!$B$12:$N$511,5+J$5,FALSE)</f>
        <v>0</v>
      </c>
      <c r="K1632" s="111">
        <f ca="1">VLOOKUP($B1631,'Input Sheet'!$B$12:$N$511,5+K$5,FALSE)</f>
        <v>0</v>
      </c>
      <c r="L1632" s="111">
        <f ca="1">VLOOKUP($B1631,'Input Sheet'!$B$12:$N$511,5+L$5,FALSE)</f>
        <v>0</v>
      </c>
      <c r="M1632" s="111">
        <f ca="1">VLOOKUP($B1631,'Input Sheet'!$B$12:$N$511,5+M$5,FALSE)</f>
        <v>0</v>
      </c>
      <c r="N1632" s="111">
        <f ca="1">VLOOKUP($B1631,'Input Sheet'!$B$12:$N$511,5+N$5,FALSE)</f>
        <v>0</v>
      </c>
    </row>
    <row r="1633" spans="1:14" ht="12.75" hidden="1" customHeight="1" outlineLevel="2" x14ac:dyDescent="0.25">
      <c r="A1633" s="3"/>
      <c r="B1633" s="3"/>
      <c r="C1633" s="3"/>
      <c r="D1633" s="3">
        <v>1</v>
      </c>
      <c r="E1633" s="290">
        <f t="array" aca="1" ref="E1633:E1647" ca="1">TRANSPOSE(G1631:N1631)</f>
        <v>0</v>
      </c>
      <c r="F1633" s="291"/>
      <c r="G1633" s="292"/>
      <c r="H1633" s="293">
        <f ca="1">IF(OFFSET(H1633,-$D1633,0)="n/a","n/a",IF(H$5&gt;OFFSET(H1633,-$D1633,0)+$D1633,$E1633-SUM($G1633:G1633),($E1633-SUM($G1633:G1633))/(OFFSET(H1633,-$D1633,0)-(H$5-$D1633-1))))</f>
        <v>0</v>
      </c>
      <c r="I1633" s="293">
        <f ca="1">IF(OFFSET(I1633,-$D1633,0)="n/a","n/a",IF(I$5&gt;OFFSET(I1633,-$D1633,0)+$D1633,$E1633-SUM($G1633:H1633),($E1633-SUM($G1633:H1633))/(OFFSET(I1633,-$D1633,0)-(I$5-$D1633-1))))</f>
        <v>0</v>
      </c>
      <c r="J1633" s="293">
        <f ca="1">IF(OFFSET(J1633,-$D1633,0)="n/a","n/a",IF(J$5&gt;OFFSET(J1633,-$D1633,0)+$D1633,$E1633-SUM($G1633:I1633),($E1633-SUM($G1633:I1633))/(OFFSET(J1633,-$D1633,0)-(J$5-$D1633-1))))</f>
        <v>0</v>
      </c>
      <c r="K1633" s="293">
        <f ca="1">IF(OFFSET(K1633,-$D1633,0)="n/a","n/a",IF(K$5&gt;OFFSET(K1633,-$D1633,0)+$D1633,$E1633-SUM($G1633:J1633),($E1633-SUM($G1633:J1633))/(OFFSET(K1633,-$D1633,0)-(K$5-$D1633-1))))</f>
        <v>0</v>
      </c>
      <c r="L1633" s="293">
        <f ca="1">IF(OFFSET(L1633,-$D1633,0)="n/a","n/a",IF(L$5&gt;OFFSET(L1633,-$D1633,0)+$D1633,$E1633-SUM($G1633:K1633),($E1633-SUM($G1633:K1633))/(OFFSET(L1633,-$D1633,0)-(L$5-$D1633-1))))</f>
        <v>0</v>
      </c>
      <c r="M1633" s="293">
        <f ca="1">IF(OFFSET(M1633,-$D1633,0)="n/a","n/a",IF(M$5&gt;OFFSET(M1633,-$D1633,0)+$D1633,$E1633-SUM($G1633:L1633),($E1633-SUM($G1633:L1633))/(OFFSET(M1633,-$D1633,0)-(M$5-$D1633-1))))</f>
        <v>0</v>
      </c>
      <c r="N1633" s="293">
        <f ca="1">IF(OFFSET(N1633,-$D1633,0)="n/a","n/a",IF(N$5&gt;OFFSET(N1633,-$D1633,0)+$D1633,$E1633-SUM($G1633:M1633),($E1633-SUM($G1633:M1633))/(OFFSET(N1633,-$D1633,0)-(N$5-$D1633-1))))</f>
        <v>0</v>
      </c>
    </row>
    <row r="1634" spans="1:14" ht="12.75" hidden="1" customHeight="1" outlineLevel="2" x14ac:dyDescent="0.25">
      <c r="A1634" s="3"/>
      <c r="B1634" s="3"/>
      <c r="C1634" s="392" t="s">
        <v>43</v>
      </c>
      <c r="D1634" s="3">
        <v>2</v>
      </c>
      <c r="E1634" s="290">
        <f ca="1"/>
        <v>0</v>
      </c>
      <c r="F1634" s="291"/>
      <c r="G1634" s="294"/>
      <c r="H1634" s="292"/>
      <c r="I1634" s="293">
        <f ca="1">IF(OFFSET(I1634,-$D1634,0)="n/a","n/a",IF(I$5&gt;OFFSET(I1634,-$D1634,0)+$D1634,$E1634-SUM($G1634:H1634),($E1634-SUM($G1634:H1634))/(OFFSET(I1634,-$D1634,0)-(I$5-$D1634-1))))</f>
        <v>0</v>
      </c>
      <c r="J1634" s="293">
        <f ca="1">IF(OFFSET(J1634,-$D1634,0)="n/a","n/a",IF(J$5&gt;OFFSET(J1634,-$D1634,0)+$D1634,$E1634-SUM($G1634:I1634),($E1634-SUM($G1634:I1634))/(OFFSET(J1634,-$D1634,0)-(J$5-$D1634-1))))</f>
        <v>0</v>
      </c>
      <c r="K1634" s="293">
        <f ca="1">IF(OFFSET(K1634,-$D1634,0)="n/a","n/a",IF(K$5&gt;OFFSET(K1634,-$D1634,0)+$D1634,$E1634-SUM($G1634:J1634),($E1634-SUM($G1634:J1634))/(OFFSET(K1634,-$D1634,0)-(K$5-$D1634-1))))</f>
        <v>0</v>
      </c>
      <c r="L1634" s="293">
        <f ca="1">IF(OFFSET(L1634,-$D1634,0)="n/a","n/a",IF(L$5&gt;OFFSET(L1634,-$D1634,0)+$D1634,$E1634-SUM($G1634:K1634),($E1634-SUM($G1634:K1634))/(OFFSET(L1634,-$D1634,0)-(L$5-$D1634-1))))</f>
        <v>0</v>
      </c>
      <c r="M1634" s="293">
        <f ca="1">IF(OFFSET(M1634,-$D1634,0)="n/a","n/a",IF(M$5&gt;OFFSET(M1634,-$D1634,0)+$D1634,$E1634-SUM($G1634:L1634),($E1634-SUM($G1634:L1634))/(OFFSET(M1634,-$D1634,0)-(M$5-$D1634-1))))</f>
        <v>0</v>
      </c>
      <c r="N1634" s="293">
        <f ca="1">IF(OFFSET(N1634,-$D1634,0)="n/a","n/a",IF(N$5&gt;OFFSET(N1634,-$D1634,0)+$D1634,$E1634-SUM($G1634:M1634),($E1634-SUM($G1634:M1634))/(OFFSET(N1634,-$D1634,0)-(N$5-$D1634-1))))</f>
        <v>0</v>
      </c>
    </row>
    <row r="1635" spans="1:14" ht="12.75" hidden="1" customHeight="1" outlineLevel="2" x14ac:dyDescent="0.25">
      <c r="A1635" s="3"/>
      <c r="B1635" s="3"/>
      <c r="C1635" s="392"/>
      <c r="D1635" s="3">
        <v>3</v>
      </c>
      <c r="E1635" s="290">
        <f ca="1"/>
        <v>0</v>
      </c>
      <c r="F1635" s="291"/>
      <c r="G1635" s="294"/>
      <c r="H1635" s="294"/>
      <c r="I1635" s="292"/>
      <c r="J1635" s="293">
        <f ca="1">IF(OFFSET(J1635,-$D1635,0)="n/a","n/a",IF(J$5&gt;OFFSET(J1635,-$D1635,0)+$D1635,$E1635-SUM($G1635:I1635),($E1635-SUM($G1635:I1635))/(OFFSET(J1635,-$D1635,0)-(J$5-$D1635-1))))</f>
        <v>0</v>
      </c>
      <c r="K1635" s="293">
        <f ca="1">IF(OFFSET(K1635,-$D1635,0)="n/a","n/a",IF(K$5&gt;OFFSET(K1635,-$D1635,0)+$D1635,$E1635-SUM($G1635:J1635),($E1635-SUM($G1635:J1635))/(OFFSET(K1635,-$D1635,0)-(K$5-$D1635-1))))</f>
        <v>0</v>
      </c>
      <c r="L1635" s="293">
        <f ca="1">IF(OFFSET(L1635,-$D1635,0)="n/a","n/a",IF(L$5&gt;OFFSET(L1635,-$D1635,0)+$D1635,$E1635-SUM($G1635:K1635),($E1635-SUM($G1635:K1635))/(OFFSET(L1635,-$D1635,0)-(L$5-$D1635-1))))</f>
        <v>0</v>
      </c>
      <c r="M1635" s="293">
        <f ca="1">IF(OFFSET(M1635,-$D1635,0)="n/a","n/a",IF(M$5&gt;OFFSET(M1635,-$D1635,0)+$D1635,$E1635-SUM($G1635:L1635),($E1635-SUM($G1635:L1635))/(OFFSET(M1635,-$D1635,0)-(M$5-$D1635-1))))</f>
        <v>0</v>
      </c>
      <c r="N1635" s="293">
        <f ca="1">IF(OFFSET(N1635,-$D1635,0)="n/a","n/a",IF(N$5&gt;OFFSET(N1635,-$D1635,0)+$D1635,$E1635-SUM($G1635:M1635),($E1635-SUM($G1635:M1635))/(OFFSET(N1635,-$D1635,0)-(N$5-$D1635-1))))</f>
        <v>0</v>
      </c>
    </row>
    <row r="1636" spans="1:14" ht="12.75" hidden="1" customHeight="1" outlineLevel="2" x14ac:dyDescent="0.25">
      <c r="A1636" s="3"/>
      <c r="B1636" s="3"/>
      <c r="C1636" s="392"/>
      <c r="D1636" s="3">
        <v>4</v>
      </c>
      <c r="E1636" s="290">
        <f ca="1"/>
        <v>0</v>
      </c>
      <c r="F1636" s="291"/>
      <c r="G1636" s="294"/>
      <c r="H1636" s="294"/>
      <c r="I1636" s="294"/>
      <c r="J1636" s="292"/>
      <c r="K1636" s="293">
        <f ca="1">IF(OFFSET(K1636,-$D1636,0)="n/a","n/a",IF(K$5&gt;OFFSET(K1636,-$D1636,0)+$D1636,$E1636-SUM($G1636:J1636),($E1636-SUM($G1636:J1636))/(OFFSET(K1636,-$D1636,0)-(K$5-$D1636-1))))</f>
        <v>0</v>
      </c>
      <c r="L1636" s="293">
        <f ca="1">IF(OFFSET(L1636,-$D1636,0)="n/a","n/a",IF(L$5&gt;OFFSET(L1636,-$D1636,0)+$D1636,$E1636-SUM($G1636:K1636),($E1636-SUM($G1636:K1636))/(OFFSET(L1636,-$D1636,0)-(L$5-$D1636-1))))</f>
        <v>0</v>
      </c>
      <c r="M1636" s="293">
        <f ca="1">IF(OFFSET(M1636,-$D1636,0)="n/a","n/a",IF(M$5&gt;OFFSET(M1636,-$D1636,0)+$D1636,$E1636-SUM($G1636:L1636),($E1636-SUM($G1636:L1636))/(OFFSET(M1636,-$D1636,0)-(M$5-$D1636-1))))</f>
        <v>0</v>
      </c>
      <c r="N1636" s="293">
        <f ca="1">IF(OFFSET(N1636,-$D1636,0)="n/a","n/a",IF(N$5&gt;OFFSET(N1636,-$D1636,0)+$D1636,$E1636-SUM($G1636:M1636),($E1636-SUM($G1636:M1636))/(OFFSET(N1636,-$D1636,0)-(N$5-$D1636-1))))</f>
        <v>0</v>
      </c>
    </row>
    <row r="1637" spans="1:14" ht="12.75" hidden="1" customHeight="1" outlineLevel="2" x14ac:dyDescent="0.25">
      <c r="A1637" s="3"/>
      <c r="B1637" s="3"/>
      <c r="C1637" s="392"/>
      <c r="D1637" s="3">
        <v>5</v>
      </c>
      <c r="E1637" s="290">
        <f ca="1"/>
        <v>0</v>
      </c>
      <c r="F1637" s="291"/>
      <c r="G1637" s="294"/>
      <c r="H1637" s="294"/>
      <c r="I1637" s="294"/>
      <c r="J1637" s="294"/>
      <c r="K1637" s="292"/>
      <c r="L1637" s="293">
        <f ca="1">IF(OFFSET(L1637,-$D1637,0)="n/a","n/a",IF(L$5&gt;OFFSET(L1637,-$D1637,0)+$D1637,$E1637-SUM($G1637:K1637),($E1637-SUM($G1637:K1637))/(OFFSET(L1637,-$D1637,0)-(L$5-$D1637-1))))</f>
        <v>0</v>
      </c>
      <c r="M1637" s="293">
        <f ca="1">IF(OFFSET(M1637,-$D1637,0)="n/a","n/a",IF(M$5&gt;OFFSET(M1637,-$D1637,0)+$D1637,$E1637-SUM($G1637:L1637),($E1637-SUM($G1637:L1637))/(OFFSET(M1637,-$D1637,0)-(M$5-$D1637-1))))</f>
        <v>0</v>
      </c>
      <c r="N1637" s="293">
        <f ca="1">IF(OFFSET(N1637,-$D1637,0)="n/a","n/a",IF(N$5&gt;OFFSET(N1637,-$D1637,0)+$D1637,$E1637-SUM($G1637:M1637),($E1637-SUM($G1637:M1637))/(OFFSET(N1637,-$D1637,0)-(N$5-$D1637-1))))</f>
        <v>0</v>
      </c>
    </row>
    <row r="1638" spans="1:14" ht="12.75" hidden="1" customHeight="1" outlineLevel="2" x14ac:dyDescent="0.25">
      <c r="A1638" s="3"/>
      <c r="B1638" s="3"/>
      <c r="C1638" s="392"/>
      <c r="D1638" s="3">
        <v>6</v>
      </c>
      <c r="E1638" s="290">
        <f ca="1"/>
        <v>0</v>
      </c>
      <c r="F1638" s="291"/>
      <c r="G1638" s="294"/>
      <c r="H1638" s="294"/>
      <c r="I1638" s="294"/>
      <c r="J1638" s="294"/>
      <c r="K1638" s="294"/>
      <c r="L1638" s="292"/>
      <c r="M1638" s="293">
        <f ca="1">IF(OFFSET(M1638,-$D1638,0)="n/a","n/a",IF(M$5&gt;OFFSET(M1638,-$D1638,0)+$D1638,$E1638-SUM($G1638:L1638),($E1638-SUM($G1638:L1638))/(OFFSET(M1638,-$D1638,0)-(M$5-$D1638-1))))</f>
        <v>0</v>
      </c>
      <c r="N1638" s="293">
        <f ca="1">IF(OFFSET(N1638,-$D1638,0)="n/a","n/a",IF(N$5&gt;OFFSET(N1638,-$D1638,0)+$D1638,$E1638-SUM($G1638:M1638),($E1638-SUM($G1638:M1638))/(OFFSET(N1638,-$D1638,0)-(N$5-$D1638-1))))</f>
        <v>0</v>
      </c>
    </row>
    <row r="1639" spans="1:14" ht="12.75" hidden="1" customHeight="1" outlineLevel="2" x14ac:dyDescent="0.25">
      <c r="A1639" s="3"/>
      <c r="B1639" s="3"/>
      <c r="C1639" s="392"/>
      <c r="D1639" s="3">
        <v>7</v>
      </c>
      <c r="E1639" s="290">
        <f ca="1"/>
        <v>0</v>
      </c>
      <c r="F1639" s="291"/>
      <c r="G1639" s="294"/>
      <c r="H1639" s="294"/>
      <c r="I1639" s="294"/>
      <c r="J1639" s="294"/>
      <c r="K1639" s="294"/>
      <c r="L1639" s="294"/>
      <c r="M1639" s="292"/>
      <c r="N1639" s="293">
        <f ca="1">IF(OFFSET(N1639,-$D1639,0)="n/a","n/a",IF(N$5&gt;OFFSET(N1639,-$D1639,0)+$D1639,$E1639-SUM($G1639:M1639),($E1639-SUM($G1639:M1639))/(OFFSET(N1639,-$D1639,0)-(N$5-$D1639-1))))</f>
        <v>0</v>
      </c>
    </row>
    <row r="1640" spans="1:14" ht="12.75" hidden="1" customHeight="1" outlineLevel="2" x14ac:dyDescent="0.25">
      <c r="A1640" s="3"/>
      <c r="B1640" s="3"/>
      <c r="C1640" s="392"/>
      <c r="D1640" s="3">
        <v>8</v>
      </c>
      <c r="E1640" s="290">
        <f ca="1"/>
        <v>0</v>
      </c>
      <c r="F1640" s="291"/>
      <c r="G1640" s="294"/>
      <c r="H1640" s="294"/>
      <c r="I1640" s="294"/>
      <c r="J1640" s="294"/>
      <c r="K1640" s="294"/>
      <c r="L1640" s="294"/>
      <c r="M1640" s="294"/>
      <c r="N1640" s="292"/>
    </row>
    <row r="1641" spans="1:14" ht="12.75" hidden="1" customHeight="1" outlineLevel="2" x14ac:dyDescent="0.25">
      <c r="A1641" s="3"/>
      <c r="B1641" s="3"/>
      <c r="C1641" s="392"/>
      <c r="D1641" s="3">
        <v>9</v>
      </c>
      <c r="E1641" s="290" t="e">
        <f ca="1"/>
        <v>#N/A</v>
      </c>
      <c r="F1641" s="291"/>
      <c r="G1641" s="294"/>
      <c r="H1641" s="294"/>
      <c r="I1641" s="294"/>
      <c r="J1641" s="294"/>
      <c r="K1641" s="294"/>
      <c r="L1641" s="294"/>
      <c r="M1641" s="294"/>
      <c r="N1641" s="294"/>
    </row>
    <row r="1642" spans="1:14" ht="12.75" hidden="1" customHeight="1" outlineLevel="2" x14ac:dyDescent="0.25">
      <c r="A1642" s="3"/>
      <c r="B1642" s="3"/>
      <c r="C1642" s="392"/>
      <c r="D1642" s="3">
        <v>10</v>
      </c>
      <c r="E1642" s="290" t="e">
        <f ca="1"/>
        <v>#N/A</v>
      </c>
      <c r="F1642" s="291"/>
      <c r="G1642" s="294"/>
      <c r="H1642" s="294"/>
      <c r="I1642" s="294"/>
      <c r="J1642" s="294"/>
      <c r="K1642" s="294"/>
      <c r="L1642" s="294"/>
      <c r="M1642" s="294"/>
      <c r="N1642" s="294"/>
    </row>
    <row r="1643" spans="1:14" ht="12.75" hidden="1" customHeight="1" outlineLevel="2" x14ac:dyDescent="0.25">
      <c r="A1643" s="3"/>
      <c r="B1643" s="3"/>
      <c r="C1643" s="392"/>
      <c r="D1643" s="3">
        <v>11</v>
      </c>
      <c r="E1643" s="290" t="e">
        <f ca="1"/>
        <v>#N/A</v>
      </c>
      <c r="F1643" s="291"/>
      <c r="G1643" s="294"/>
      <c r="H1643" s="294"/>
      <c r="I1643" s="294"/>
      <c r="J1643" s="294"/>
      <c r="K1643" s="294"/>
      <c r="L1643" s="294"/>
      <c r="M1643" s="294"/>
      <c r="N1643" s="294"/>
    </row>
    <row r="1644" spans="1:14" ht="12.75" hidden="1" customHeight="1" outlineLevel="2" x14ac:dyDescent="0.25">
      <c r="A1644" s="3"/>
      <c r="B1644" s="3"/>
      <c r="C1644" s="392"/>
      <c r="D1644" s="3">
        <v>12</v>
      </c>
      <c r="E1644" s="290" t="e">
        <f ca="1"/>
        <v>#N/A</v>
      </c>
      <c r="F1644" s="291"/>
      <c r="G1644" s="294"/>
      <c r="H1644" s="294"/>
      <c r="I1644" s="294"/>
      <c r="J1644" s="294"/>
      <c r="K1644" s="294"/>
      <c r="L1644" s="294"/>
      <c r="M1644" s="294"/>
      <c r="N1644" s="294"/>
    </row>
    <row r="1645" spans="1:14" ht="12.75" hidden="1" customHeight="1" outlineLevel="2" x14ac:dyDescent="0.25">
      <c r="A1645" s="3"/>
      <c r="B1645" s="3"/>
      <c r="C1645" s="392"/>
      <c r="D1645" s="3">
        <v>13</v>
      </c>
      <c r="E1645" s="290" t="e">
        <f ca="1"/>
        <v>#N/A</v>
      </c>
      <c r="F1645" s="291"/>
      <c r="G1645" s="294"/>
      <c r="H1645" s="294"/>
      <c r="I1645" s="294"/>
      <c r="J1645" s="294"/>
      <c r="K1645" s="294"/>
      <c r="L1645" s="294"/>
      <c r="M1645" s="294"/>
      <c r="N1645" s="294"/>
    </row>
    <row r="1646" spans="1:14" ht="12.75" hidden="1" customHeight="1" outlineLevel="2" x14ac:dyDescent="0.25">
      <c r="A1646" s="3"/>
      <c r="B1646" s="3"/>
      <c r="C1646" s="392"/>
      <c r="D1646" s="3">
        <v>14</v>
      </c>
      <c r="E1646" s="290" t="e">
        <f ca="1"/>
        <v>#N/A</v>
      </c>
      <c r="F1646" s="291"/>
      <c r="G1646" s="294"/>
      <c r="H1646" s="294"/>
      <c r="I1646" s="294"/>
      <c r="J1646" s="294"/>
      <c r="K1646" s="294"/>
      <c r="L1646" s="294"/>
      <c r="M1646" s="294"/>
      <c r="N1646" s="294"/>
    </row>
    <row r="1647" spans="1:14" ht="12.75" hidden="1" customHeight="1" outlineLevel="2" x14ac:dyDescent="0.25">
      <c r="A1647" s="3"/>
      <c r="B1647" s="3"/>
      <c r="C1647" s="392"/>
      <c r="D1647" s="3">
        <v>15</v>
      </c>
      <c r="E1647" s="290" t="e">
        <f ca="1"/>
        <v>#N/A</v>
      </c>
      <c r="F1647" s="291"/>
      <c r="G1647" s="294"/>
      <c r="H1647" s="294"/>
      <c r="I1647" s="294"/>
      <c r="J1647" s="294"/>
      <c r="K1647" s="294"/>
      <c r="L1647" s="294"/>
      <c r="M1647" s="294"/>
      <c r="N1647" s="294"/>
    </row>
    <row r="1648" spans="1:14" ht="12.75" hidden="1" customHeight="1" outlineLevel="1" x14ac:dyDescent="0.25">
      <c r="A1648" s="3"/>
      <c r="B1648" s="145" t="str">
        <f ca="1">B1631</f>
        <v>Asset Type 035</v>
      </c>
      <c r="C1648" s="145" t="str">
        <f ca="1">C1631</f>
        <v>Description - Asset Type 035</v>
      </c>
      <c r="D1648" s="3"/>
      <c r="E1648" s="3"/>
      <c r="F1648" s="106" t="s">
        <v>44</v>
      </c>
      <c r="G1648" s="296">
        <f t="shared" ref="G1648:N1648" si="70">SUM(G1633:G1647)</f>
        <v>0</v>
      </c>
      <c r="H1648" s="296">
        <f t="shared" ca="1" si="70"/>
        <v>0</v>
      </c>
      <c r="I1648" s="296">
        <f t="shared" ca="1" si="70"/>
        <v>0</v>
      </c>
      <c r="J1648" s="296">
        <f t="shared" ca="1" si="70"/>
        <v>0</v>
      </c>
      <c r="K1648" s="296">
        <f t="shared" ca="1" si="70"/>
        <v>0</v>
      </c>
      <c r="L1648" s="296">
        <f t="shared" ca="1" si="70"/>
        <v>0</v>
      </c>
      <c r="M1648" s="296">
        <f t="shared" ca="1" si="70"/>
        <v>0</v>
      </c>
      <c r="N1648" s="296">
        <f t="shared" ca="1" si="70"/>
        <v>0</v>
      </c>
    </row>
    <row r="1649" spans="1:14" ht="12.75" hidden="1" customHeight="1" outlineLevel="2" x14ac:dyDescent="0.25">
      <c r="A1649" s="217">
        <f>A1631+1</f>
        <v>36</v>
      </c>
      <c r="B1649" s="22" t="str">
        <f ca="1">OFFSET($B$13,$A1649-1,0)</f>
        <v>Asset Type 036</v>
      </c>
      <c r="C1649" s="22" t="str">
        <f ca="1">OFFSET($C$13,$A1649-1,0)</f>
        <v>Description - Asset Type 036</v>
      </c>
      <c r="D1649" s="3"/>
      <c r="E1649" s="109"/>
      <c r="F1649" s="108" t="s">
        <v>41</v>
      </c>
      <c r="G1649" s="295">
        <f t="shared" ref="G1649:N1649" ca="1" si="71">VLOOKUP($B1649,$B$13:$N$512,5+G$5,FALSE)</f>
        <v>0</v>
      </c>
      <c r="H1649" s="295">
        <f t="shared" ca="1" si="71"/>
        <v>0</v>
      </c>
      <c r="I1649" s="295">
        <f t="shared" ca="1" si="71"/>
        <v>0</v>
      </c>
      <c r="J1649" s="295">
        <f t="shared" ca="1" si="71"/>
        <v>0</v>
      </c>
      <c r="K1649" s="295">
        <f t="shared" ca="1" si="71"/>
        <v>0</v>
      </c>
      <c r="L1649" s="295">
        <f t="shared" ca="1" si="71"/>
        <v>0</v>
      </c>
      <c r="M1649" s="295">
        <f t="shared" ca="1" si="71"/>
        <v>0</v>
      </c>
      <c r="N1649" s="295">
        <f t="shared" ca="1" si="71"/>
        <v>0</v>
      </c>
    </row>
    <row r="1650" spans="1:14" ht="12.75" hidden="1" customHeight="1" outlineLevel="2" x14ac:dyDescent="0.25">
      <c r="A1650" s="3"/>
      <c r="B1650" s="3"/>
      <c r="C1650" s="21"/>
      <c r="D1650" s="3"/>
      <c r="E1650" s="107"/>
      <c r="F1650" s="106" t="s">
        <v>42</v>
      </c>
      <c r="G1650" s="111">
        <f ca="1">VLOOKUP($B1649,'Input Sheet'!$B$12:$N$511,5+G$5,FALSE)</f>
        <v>0</v>
      </c>
      <c r="H1650" s="111">
        <f ca="1">VLOOKUP($B1649,'Input Sheet'!$B$12:$N$511,5+H$5,FALSE)</f>
        <v>0</v>
      </c>
      <c r="I1650" s="111">
        <f ca="1">VLOOKUP($B1649,'Input Sheet'!$B$12:$N$511,5+I$5,FALSE)</f>
        <v>0</v>
      </c>
      <c r="J1650" s="111">
        <f ca="1">VLOOKUP($B1649,'Input Sheet'!$B$12:$N$511,5+J$5,FALSE)</f>
        <v>0</v>
      </c>
      <c r="K1650" s="111">
        <f ca="1">VLOOKUP($B1649,'Input Sheet'!$B$12:$N$511,5+K$5,FALSE)</f>
        <v>0</v>
      </c>
      <c r="L1650" s="111">
        <f ca="1">VLOOKUP($B1649,'Input Sheet'!$B$12:$N$511,5+L$5,FALSE)</f>
        <v>0</v>
      </c>
      <c r="M1650" s="111">
        <f ca="1">VLOOKUP($B1649,'Input Sheet'!$B$12:$N$511,5+M$5,FALSE)</f>
        <v>0</v>
      </c>
      <c r="N1650" s="111">
        <f ca="1">VLOOKUP($B1649,'Input Sheet'!$B$12:$N$511,5+N$5,FALSE)</f>
        <v>0</v>
      </c>
    </row>
    <row r="1651" spans="1:14" ht="12.75" hidden="1" customHeight="1" outlineLevel="2" x14ac:dyDescent="0.25">
      <c r="A1651" s="3"/>
      <c r="B1651" s="3"/>
      <c r="C1651" s="3"/>
      <c r="D1651" s="3">
        <v>1</v>
      </c>
      <c r="E1651" s="290">
        <f t="array" aca="1" ref="E1651:E1665" ca="1">TRANSPOSE(G1649:N1649)</f>
        <v>0</v>
      </c>
      <c r="F1651" s="291"/>
      <c r="G1651" s="292"/>
      <c r="H1651" s="293">
        <f ca="1">IF(OFFSET(H1651,-$D1651,0)="n/a","n/a",IF(H$5&gt;OFFSET(H1651,-$D1651,0)+$D1651,$E1651-SUM($G1651:G1651),($E1651-SUM($G1651:G1651))/(OFFSET(H1651,-$D1651,0)-(H$5-$D1651-1))))</f>
        <v>0</v>
      </c>
      <c r="I1651" s="293">
        <f ca="1">IF(OFFSET(I1651,-$D1651,0)="n/a","n/a",IF(I$5&gt;OFFSET(I1651,-$D1651,0)+$D1651,$E1651-SUM($G1651:H1651),($E1651-SUM($G1651:H1651))/(OFFSET(I1651,-$D1651,0)-(I$5-$D1651-1))))</f>
        <v>0</v>
      </c>
      <c r="J1651" s="293">
        <f ca="1">IF(OFFSET(J1651,-$D1651,0)="n/a","n/a",IF(J$5&gt;OFFSET(J1651,-$D1651,0)+$D1651,$E1651-SUM($G1651:I1651),($E1651-SUM($G1651:I1651))/(OFFSET(J1651,-$D1651,0)-(J$5-$D1651-1))))</f>
        <v>0</v>
      </c>
      <c r="K1651" s="293">
        <f ca="1">IF(OFFSET(K1651,-$D1651,0)="n/a","n/a",IF(K$5&gt;OFFSET(K1651,-$D1651,0)+$D1651,$E1651-SUM($G1651:J1651),($E1651-SUM($G1651:J1651))/(OFFSET(K1651,-$D1651,0)-(K$5-$D1651-1))))</f>
        <v>0</v>
      </c>
      <c r="L1651" s="293">
        <f ca="1">IF(OFFSET(L1651,-$D1651,0)="n/a","n/a",IF(L$5&gt;OFFSET(L1651,-$D1651,0)+$D1651,$E1651-SUM($G1651:K1651),($E1651-SUM($G1651:K1651))/(OFFSET(L1651,-$D1651,0)-(L$5-$D1651-1))))</f>
        <v>0</v>
      </c>
      <c r="M1651" s="293">
        <f ca="1">IF(OFFSET(M1651,-$D1651,0)="n/a","n/a",IF(M$5&gt;OFFSET(M1651,-$D1651,0)+$D1651,$E1651-SUM($G1651:L1651),($E1651-SUM($G1651:L1651))/(OFFSET(M1651,-$D1651,0)-(M$5-$D1651-1))))</f>
        <v>0</v>
      </c>
      <c r="N1651" s="293">
        <f ca="1">IF(OFFSET(N1651,-$D1651,0)="n/a","n/a",IF(N$5&gt;OFFSET(N1651,-$D1651,0)+$D1651,$E1651-SUM($G1651:M1651),($E1651-SUM($G1651:M1651))/(OFFSET(N1651,-$D1651,0)-(N$5-$D1651-1))))</f>
        <v>0</v>
      </c>
    </row>
    <row r="1652" spans="1:14" ht="12.75" hidden="1" customHeight="1" outlineLevel="2" x14ac:dyDescent="0.25">
      <c r="A1652" s="3"/>
      <c r="B1652" s="3"/>
      <c r="C1652" s="392" t="s">
        <v>43</v>
      </c>
      <c r="D1652" s="3">
        <v>2</v>
      </c>
      <c r="E1652" s="290">
        <f ca="1"/>
        <v>0</v>
      </c>
      <c r="F1652" s="291"/>
      <c r="G1652" s="294"/>
      <c r="H1652" s="292"/>
      <c r="I1652" s="293">
        <f ca="1">IF(OFFSET(I1652,-$D1652,0)="n/a","n/a",IF(I$5&gt;OFFSET(I1652,-$D1652,0)+$D1652,$E1652-SUM($G1652:H1652),($E1652-SUM($G1652:H1652))/(OFFSET(I1652,-$D1652,0)-(I$5-$D1652-1))))</f>
        <v>0</v>
      </c>
      <c r="J1652" s="293">
        <f ca="1">IF(OFFSET(J1652,-$D1652,0)="n/a","n/a",IF(J$5&gt;OFFSET(J1652,-$D1652,0)+$D1652,$E1652-SUM($G1652:I1652),($E1652-SUM($G1652:I1652))/(OFFSET(J1652,-$D1652,0)-(J$5-$D1652-1))))</f>
        <v>0</v>
      </c>
      <c r="K1652" s="293">
        <f ca="1">IF(OFFSET(K1652,-$D1652,0)="n/a","n/a",IF(K$5&gt;OFFSET(K1652,-$D1652,0)+$D1652,$E1652-SUM($G1652:J1652),($E1652-SUM($G1652:J1652))/(OFFSET(K1652,-$D1652,0)-(K$5-$D1652-1))))</f>
        <v>0</v>
      </c>
      <c r="L1652" s="293">
        <f ca="1">IF(OFFSET(L1652,-$D1652,0)="n/a","n/a",IF(L$5&gt;OFFSET(L1652,-$D1652,0)+$D1652,$E1652-SUM($G1652:K1652),($E1652-SUM($G1652:K1652))/(OFFSET(L1652,-$D1652,0)-(L$5-$D1652-1))))</f>
        <v>0</v>
      </c>
      <c r="M1652" s="293">
        <f ca="1">IF(OFFSET(M1652,-$D1652,0)="n/a","n/a",IF(M$5&gt;OFFSET(M1652,-$D1652,0)+$D1652,$E1652-SUM($G1652:L1652),($E1652-SUM($G1652:L1652))/(OFFSET(M1652,-$D1652,0)-(M$5-$D1652-1))))</f>
        <v>0</v>
      </c>
      <c r="N1652" s="293">
        <f ca="1">IF(OFFSET(N1652,-$D1652,0)="n/a","n/a",IF(N$5&gt;OFFSET(N1652,-$D1652,0)+$D1652,$E1652-SUM($G1652:M1652),($E1652-SUM($G1652:M1652))/(OFFSET(N1652,-$D1652,0)-(N$5-$D1652-1))))</f>
        <v>0</v>
      </c>
    </row>
    <row r="1653" spans="1:14" ht="12.75" hidden="1" customHeight="1" outlineLevel="2" x14ac:dyDescent="0.25">
      <c r="A1653" s="3"/>
      <c r="B1653" s="3"/>
      <c r="C1653" s="392"/>
      <c r="D1653" s="3">
        <v>3</v>
      </c>
      <c r="E1653" s="290">
        <f ca="1"/>
        <v>0</v>
      </c>
      <c r="F1653" s="291"/>
      <c r="G1653" s="294"/>
      <c r="H1653" s="294"/>
      <c r="I1653" s="292"/>
      <c r="J1653" s="293">
        <f ca="1">IF(OFFSET(J1653,-$D1653,0)="n/a","n/a",IF(J$5&gt;OFFSET(J1653,-$D1653,0)+$D1653,$E1653-SUM($G1653:I1653),($E1653-SUM($G1653:I1653))/(OFFSET(J1653,-$D1653,0)-(J$5-$D1653-1))))</f>
        <v>0</v>
      </c>
      <c r="K1653" s="293">
        <f ca="1">IF(OFFSET(K1653,-$D1653,0)="n/a","n/a",IF(K$5&gt;OFFSET(K1653,-$D1653,0)+$D1653,$E1653-SUM($G1653:J1653),($E1653-SUM($G1653:J1653))/(OFFSET(K1653,-$D1653,0)-(K$5-$D1653-1))))</f>
        <v>0</v>
      </c>
      <c r="L1653" s="293">
        <f ca="1">IF(OFFSET(L1653,-$D1653,0)="n/a","n/a",IF(L$5&gt;OFFSET(L1653,-$D1653,0)+$D1653,$E1653-SUM($G1653:K1653),($E1653-SUM($G1653:K1653))/(OFFSET(L1653,-$D1653,0)-(L$5-$D1653-1))))</f>
        <v>0</v>
      </c>
      <c r="M1653" s="293">
        <f ca="1">IF(OFFSET(M1653,-$D1653,0)="n/a","n/a",IF(M$5&gt;OFFSET(M1653,-$D1653,0)+$D1653,$E1653-SUM($G1653:L1653),($E1653-SUM($G1653:L1653))/(OFFSET(M1653,-$D1653,0)-(M$5-$D1653-1))))</f>
        <v>0</v>
      </c>
      <c r="N1653" s="293">
        <f ca="1">IF(OFFSET(N1653,-$D1653,0)="n/a","n/a",IF(N$5&gt;OFFSET(N1653,-$D1653,0)+$D1653,$E1653-SUM($G1653:M1653),($E1653-SUM($G1653:M1653))/(OFFSET(N1653,-$D1653,0)-(N$5-$D1653-1))))</f>
        <v>0</v>
      </c>
    </row>
    <row r="1654" spans="1:14" ht="12.75" hidden="1" customHeight="1" outlineLevel="2" x14ac:dyDescent="0.25">
      <c r="A1654" s="3"/>
      <c r="B1654" s="3"/>
      <c r="C1654" s="392"/>
      <c r="D1654" s="3">
        <v>4</v>
      </c>
      <c r="E1654" s="290">
        <f ca="1"/>
        <v>0</v>
      </c>
      <c r="F1654" s="291"/>
      <c r="G1654" s="294"/>
      <c r="H1654" s="294"/>
      <c r="I1654" s="294"/>
      <c r="J1654" s="292"/>
      <c r="K1654" s="293">
        <f ca="1">IF(OFFSET(K1654,-$D1654,0)="n/a","n/a",IF(K$5&gt;OFFSET(K1654,-$D1654,0)+$D1654,$E1654-SUM($G1654:J1654),($E1654-SUM($G1654:J1654))/(OFFSET(K1654,-$D1654,0)-(K$5-$D1654-1))))</f>
        <v>0</v>
      </c>
      <c r="L1654" s="293">
        <f ca="1">IF(OFFSET(L1654,-$D1654,0)="n/a","n/a",IF(L$5&gt;OFFSET(L1654,-$D1654,0)+$D1654,$E1654-SUM($G1654:K1654),($E1654-SUM($G1654:K1654))/(OFFSET(L1654,-$D1654,0)-(L$5-$D1654-1))))</f>
        <v>0</v>
      </c>
      <c r="M1654" s="293">
        <f ca="1">IF(OFFSET(M1654,-$D1654,0)="n/a","n/a",IF(M$5&gt;OFFSET(M1654,-$D1654,0)+$D1654,$E1654-SUM($G1654:L1654),($E1654-SUM($G1654:L1654))/(OFFSET(M1654,-$D1654,0)-(M$5-$D1654-1))))</f>
        <v>0</v>
      </c>
      <c r="N1654" s="293">
        <f ca="1">IF(OFFSET(N1654,-$D1654,0)="n/a","n/a",IF(N$5&gt;OFFSET(N1654,-$D1654,0)+$D1654,$E1654-SUM($G1654:M1654),($E1654-SUM($G1654:M1654))/(OFFSET(N1654,-$D1654,0)-(N$5-$D1654-1))))</f>
        <v>0</v>
      </c>
    </row>
    <row r="1655" spans="1:14" ht="12.75" hidden="1" customHeight="1" outlineLevel="2" x14ac:dyDescent="0.25">
      <c r="A1655" s="3"/>
      <c r="B1655" s="3"/>
      <c r="C1655" s="392"/>
      <c r="D1655" s="3">
        <v>5</v>
      </c>
      <c r="E1655" s="290">
        <f ca="1"/>
        <v>0</v>
      </c>
      <c r="F1655" s="291"/>
      <c r="G1655" s="294"/>
      <c r="H1655" s="294"/>
      <c r="I1655" s="294"/>
      <c r="J1655" s="294"/>
      <c r="K1655" s="292"/>
      <c r="L1655" s="293">
        <f ca="1">IF(OFFSET(L1655,-$D1655,0)="n/a","n/a",IF(L$5&gt;OFFSET(L1655,-$D1655,0)+$D1655,$E1655-SUM($G1655:K1655),($E1655-SUM($G1655:K1655))/(OFFSET(L1655,-$D1655,0)-(L$5-$D1655-1))))</f>
        <v>0</v>
      </c>
      <c r="M1655" s="293">
        <f ca="1">IF(OFFSET(M1655,-$D1655,0)="n/a","n/a",IF(M$5&gt;OFFSET(M1655,-$D1655,0)+$D1655,$E1655-SUM($G1655:L1655),($E1655-SUM($G1655:L1655))/(OFFSET(M1655,-$D1655,0)-(M$5-$D1655-1))))</f>
        <v>0</v>
      </c>
      <c r="N1655" s="293">
        <f ca="1">IF(OFFSET(N1655,-$D1655,0)="n/a","n/a",IF(N$5&gt;OFFSET(N1655,-$D1655,0)+$D1655,$E1655-SUM($G1655:M1655),($E1655-SUM($G1655:M1655))/(OFFSET(N1655,-$D1655,0)-(N$5-$D1655-1))))</f>
        <v>0</v>
      </c>
    </row>
    <row r="1656" spans="1:14" ht="12.75" hidden="1" customHeight="1" outlineLevel="2" x14ac:dyDescent="0.25">
      <c r="A1656" s="3"/>
      <c r="B1656" s="3"/>
      <c r="C1656" s="392"/>
      <c r="D1656" s="3">
        <v>6</v>
      </c>
      <c r="E1656" s="290">
        <f ca="1"/>
        <v>0</v>
      </c>
      <c r="F1656" s="291"/>
      <c r="G1656" s="294"/>
      <c r="H1656" s="294"/>
      <c r="I1656" s="294"/>
      <c r="J1656" s="294"/>
      <c r="K1656" s="294"/>
      <c r="L1656" s="292"/>
      <c r="M1656" s="293">
        <f ca="1">IF(OFFSET(M1656,-$D1656,0)="n/a","n/a",IF(M$5&gt;OFFSET(M1656,-$D1656,0)+$D1656,$E1656-SUM($G1656:L1656),($E1656-SUM($G1656:L1656))/(OFFSET(M1656,-$D1656,0)-(M$5-$D1656-1))))</f>
        <v>0</v>
      </c>
      <c r="N1656" s="293">
        <f ca="1">IF(OFFSET(N1656,-$D1656,0)="n/a","n/a",IF(N$5&gt;OFFSET(N1656,-$D1656,0)+$D1656,$E1656-SUM($G1656:M1656),($E1656-SUM($G1656:M1656))/(OFFSET(N1656,-$D1656,0)-(N$5-$D1656-1))))</f>
        <v>0</v>
      </c>
    </row>
    <row r="1657" spans="1:14" ht="12.75" hidden="1" customHeight="1" outlineLevel="2" x14ac:dyDescent="0.25">
      <c r="A1657" s="3"/>
      <c r="B1657" s="3"/>
      <c r="C1657" s="392"/>
      <c r="D1657" s="3">
        <v>7</v>
      </c>
      <c r="E1657" s="290">
        <f ca="1"/>
        <v>0</v>
      </c>
      <c r="F1657" s="291"/>
      <c r="G1657" s="294"/>
      <c r="H1657" s="294"/>
      <c r="I1657" s="294"/>
      <c r="J1657" s="294"/>
      <c r="K1657" s="294"/>
      <c r="L1657" s="294"/>
      <c r="M1657" s="292"/>
      <c r="N1657" s="293">
        <f ca="1">IF(OFFSET(N1657,-$D1657,0)="n/a","n/a",IF(N$5&gt;OFFSET(N1657,-$D1657,0)+$D1657,$E1657-SUM($G1657:M1657),($E1657-SUM($G1657:M1657))/(OFFSET(N1657,-$D1657,0)-(N$5-$D1657-1))))</f>
        <v>0</v>
      </c>
    </row>
    <row r="1658" spans="1:14" ht="12.75" hidden="1" customHeight="1" outlineLevel="2" x14ac:dyDescent="0.25">
      <c r="A1658" s="3"/>
      <c r="B1658" s="3"/>
      <c r="C1658" s="392"/>
      <c r="D1658" s="3">
        <v>8</v>
      </c>
      <c r="E1658" s="290">
        <f ca="1"/>
        <v>0</v>
      </c>
      <c r="F1658" s="291"/>
      <c r="G1658" s="294"/>
      <c r="H1658" s="294"/>
      <c r="I1658" s="294"/>
      <c r="J1658" s="294"/>
      <c r="K1658" s="294"/>
      <c r="L1658" s="294"/>
      <c r="M1658" s="294"/>
      <c r="N1658" s="292"/>
    </row>
    <row r="1659" spans="1:14" ht="12.75" hidden="1" customHeight="1" outlineLevel="2" x14ac:dyDescent="0.25">
      <c r="A1659" s="3"/>
      <c r="B1659" s="3"/>
      <c r="C1659" s="392"/>
      <c r="D1659" s="3">
        <v>9</v>
      </c>
      <c r="E1659" s="290" t="e">
        <f ca="1"/>
        <v>#N/A</v>
      </c>
      <c r="F1659" s="291"/>
      <c r="G1659" s="294"/>
      <c r="H1659" s="294"/>
      <c r="I1659" s="294"/>
      <c r="J1659" s="294"/>
      <c r="K1659" s="294"/>
      <c r="L1659" s="294"/>
      <c r="M1659" s="294"/>
      <c r="N1659" s="294"/>
    </row>
    <row r="1660" spans="1:14" ht="12.75" hidden="1" customHeight="1" outlineLevel="2" x14ac:dyDescent="0.25">
      <c r="A1660" s="3"/>
      <c r="B1660" s="3"/>
      <c r="C1660" s="392"/>
      <c r="D1660" s="3">
        <v>10</v>
      </c>
      <c r="E1660" s="290" t="e">
        <f ca="1"/>
        <v>#N/A</v>
      </c>
      <c r="F1660" s="291"/>
      <c r="G1660" s="294"/>
      <c r="H1660" s="294"/>
      <c r="I1660" s="294"/>
      <c r="J1660" s="294"/>
      <c r="K1660" s="294"/>
      <c r="L1660" s="294"/>
      <c r="M1660" s="294"/>
      <c r="N1660" s="294"/>
    </row>
    <row r="1661" spans="1:14" ht="12.75" hidden="1" customHeight="1" outlineLevel="2" x14ac:dyDescent="0.25">
      <c r="A1661" s="3"/>
      <c r="B1661" s="3"/>
      <c r="C1661" s="392"/>
      <c r="D1661" s="3">
        <v>11</v>
      </c>
      <c r="E1661" s="290" t="e">
        <f ca="1"/>
        <v>#N/A</v>
      </c>
      <c r="F1661" s="291"/>
      <c r="G1661" s="294"/>
      <c r="H1661" s="294"/>
      <c r="I1661" s="294"/>
      <c r="J1661" s="294"/>
      <c r="K1661" s="294"/>
      <c r="L1661" s="294"/>
      <c r="M1661" s="294"/>
      <c r="N1661" s="294"/>
    </row>
    <row r="1662" spans="1:14" ht="12.75" hidden="1" customHeight="1" outlineLevel="2" x14ac:dyDescent="0.25">
      <c r="A1662" s="3"/>
      <c r="B1662" s="3"/>
      <c r="C1662" s="392"/>
      <c r="D1662" s="3">
        <v>12</v>
      </c>
      <c r="E1662" s="290" t="e">
        <f ca="1"/>
        <v>#N/A</v>
      </c>
      <c r="F1662" s="291"/>
      <c r="G1662" s="294"/>
      <c r="H1662" s="294"/>
      <c r="I1662" s="294"/>
      <c r="J1662" s="294"/>
      <c r="K1662" s="294"/>
      <c r="L1662" s="294"/>
      <c r="M1662" s="294"/>
      <c r="N1662" s="294"/>
    </row>
    <row r="1663" spans="1:14" ht="12.75" hidden="1" customHeight="1" outlineLevel="2" x14ac:dyDescent="0.25">
      <c r="A1663" s="3"/>
      <c r="B1663" s="3"/>
      <c r="C1663" s="392"/>
      <c r="D1663" s="3">
        <v>13</v>
      </c>
      <c r="E1663" s="290" t="e">
        <f ca="1"/>
        <v>#N/A</v>
      </c>
      <c r="F1663" s="291"/>
      <c r="G1663" s="294"/>
      <c r="H1663" s="294"/>
      <c r="I1663" s="294"/>
      <c r="J1663" s="294"/>
      <c r="K1663" s="294"/>
      <c r="L1663" s="294"/>
      <c r="M1663" s="294"/>
      <c r="N1663" s="294"/>
    </row>
    <row r="1664" spans="1:14" ht="12.75" hidden="1" customHeight="1" outlineLevel="2" x14ac:dyDescent="0.25">
      <c r="A1664" s="3"/>
      <c r="B1664" s="3"/>
      <c r="C1664" s="392"/>
      <c r="D1664" s="3">
        <v>14</v>
      </c>
      <c r="E1664" s="290" t="e">
        <f ca="1"/>
        <v>#N/A</v>
      </c>
      <c r="F1664" s="291"/>
      <c r="G1664" s="294"/>
      <c r="H1664" s="294"/>
      <c r="I1664" s="294"/>
      <c r="J1664" s="294"/>
      <c r="K1664" s="294"/>
      <c r="L1664" s="294"/>
      <c r="M1664" s="294"/>
      <c r="N1664" s="294"/>
    </row>
    <row r="1665" spans="1:14" ht="12.75" hidden="1" customHeight="1" outlineLevel="2" x14ac:dyDescent="0.25">
      <c r="A1665" s="3"/>
      <c r="B1665" s="3"/>
      <c r="C1665" s="392"/>
      <c r="D1665" s="3">
        <v>15</v>
      </c>
      <c r="E1665" s="290" t="e">
        <f ca="1"/>
        <v>#N/A</v>
      </c>
      <c r="F1665" s="291"/>
      <c r="G1665" s="294"/>
      <c r="H1665" s="294"/>
      <c r="I1665" s="294"/>
      <c r="J1665" s="294"/>
      <c r="K1665" s="294"/>
      <c r="L1665" s="294"/>
      <c r="M1665" s="294"/>
      <c r="N1665" s="294"/>
    </row>
    <row r="1666" spans="1:14" ht="12.75" hidden="1" customHeight="1" outlineLevel="1" x14ac:dyDescent="0.25">
      <c r="A1666" s="3"/>
      <c r="B1666" s="145" t="str">
        <f ca="1">B1649</f>
        <v>Asset Type 036</v>
      </c>
      <c r="C1666" s="145" t="str">
        <f ca="1">C1649</f>
        <v>Description - Asset Type 036</v>
      </c>
      <c r="D1666" s="3"/>
      <c r="E1666" s="3"/>
      <c r="F1666" s="106" t="s">
        <v>44</v>
      </c>
      <c r="G1666" s="296">
        <f t="shared" ref="G1666:N1666" si="72">SUM(G1651:G1665)</f>
        <v>0</v>
      </c>
      <c r="H1666" s="296">
        <f t="shared" ca="1" si="72"/>
        <v>0</v>
      </c>
      <c r="I1666" s="296">
        <f t="shared" ca="1" si="72"/>
        <v>0</v>
      </c>
      <c r="J1666" s="296">
        <f t="shared" ca="1" si="72"/>
        <v>0</v>
      </c>
      <c r="K1666" s="296">
        <f t="shared" ca="1" si="72"/>
        <v>0</v>
      </c>
      <c r="L1666" s="296">
        <f t="shared" ca="1" si="72"/>
        <v>0</v>
      </c>
      <c r="M1666" s="296">
        <f t="shared" ca="1" si="72"/>
        <v>0</v>
      </c>
      <c r="N1666" s="296">
        <f t="shared" ca="1" si="72"/>
        <v>0</v>
      </c>
    </row>
    <row r="1667" spans="1:14" ht="12.75" hidden="1" customHeight="1" outlineLevel="2" x14ac:dyDescent="0.25">
      <c r="A1667" s="217">
        <f>A1649+1</f>
        <v>37</v>
      </c>
      <c r="B1667" s="22" t="str">
        <f ca="1">OFFSET($B$13,$A1667-1,0)</f>
        <v>Asset Type 037</v>
      </c>
      <c r="C1667" s="22" t="str">
        <f ca="1">OFFSET($C$13,$A1667-1,0)</f>
        <v>Description - Asset Type 037</v>
      </c>
      <c r="D1667" s="3"/>
      <c r="E1667" s="109"/>
      <c r="F1667" s="108" t="s">
        <v>41</v>
      </c>
      <c r="G1667" s="295">
        <f t="shared" ref="G1667:N1667" ca="1" si="73">VLOOKUP($B1667,$B$13:$N$512,5+G$5,FALSE)</f>
        <v>0</v>
      </c>
      <c r="H1667" s="295">
        <f t="shared" ca="1" si="73"/>
        <v>0</v>
      </c>
      <c r="I1667" s="295">
        <f t="shared" ca="1" si="73"/>
        <v>0</v>
      </c>
      <c r="J1667" s="295">
        <f t="shared" ca="1" si="73"/>
        <v>0</v>
      </c>
      <c r="K1667" s="295">
        <f t="shared" ca="1" si="73"/>
        <v>0</v>
      </c>
      <c r="L1667" s="295">
        <f t="shared" ca="1" si="73"/>
        <v>0</v>
      </c>
      <c r="M1667" s="295">
        <f t="shared" ca="1" si="73"/>
        <v>0</v>
      </c>
      <c r="N1667" s="295">
        <f t="shared" ca="1" si="73"/>
        <v>0</v>
      </c>
    </row>
    <row r="1668" spans="1:14" ht="12.75" hidden="1" customHeight="1" outlineLevel="2" x14ac:dyDescent="0.25">
      <c r="A1668" s="3"/>
      <c r="B1668" s="3"/>
      <c r="C1668" s="21"/>
      <c r="D1668" s="3"/>
      <c r="E1668" s="107"/>
      <c r="F1668" s="106" t="s">
        <v>42</v>
      </c>
      <c r="G1668" s="111">
        <f ca="1">VLOOKUP($B1667,'Input Sheet'!$B$12:$N$511,5+G$5,FALSE)</f>
        <v>0</v>
      </c>
      <c r="H1668" s="111">
        <f ca="1">VLOOKUP($B1667,'Input Sheet'!$B$12:$N$511,5+H$5,FALSE)</f>
        <v>0</v>
      </c>
      <c r="I1668" s="111">
        <f ca="1">VLOOKUP($B1667,'Input Sheet'!$B$12:$N$511,5+I$5,FALSE)</f>
        <v>0</v>
      </c>
      <c r="J1668" s="111">
        <f ca="1">VLOOKUP($B1667,'Input Sheet'!$B$12:$N$511,5+J$5,FALSE)</f>
        <v>0</v>
      </c>
      <c r="K1668" s="111">
        <f ca="1">VLOOKUP($B1667,'Input Sheet'!$B$12:$N$511,5+K$5,FALSE)</f>
        <v>0</v>
      </c>
      <c r="L1668" s="111">
        <f ca="1">VLOOKUP($B1667,'Input Sheet'!$B$12:$N$511,5+L$5,FALSE)</f>
        <v>0</v>
      </c>
      <c r="M1668" s="111">
        <f ca="1">VLOOKUP($B1667,'Input Sheet'!$B$12:$N$511,5+M$5,FALSE)</f>
        <v>0</v>
      </c>
      <c r="N1668" s="111">
        <f ca="1">VLOOKUP($B1667,'Input Sheet'!$B$12:$N$511,5+N$5,FALSE)</f>
        <v>0</v>
      </c>
    </row>
    <row r="1669" spans="1:14" ht="12.75" hidden="1" customHeight="1" outlineLevel="2" x14ac:dyDescent="0.25">
      <c r="A1669" s="3"/>
      <c r="B1669" s="3"/>
      <c r="C1669" s="3"/>
      <c r="D1669" s="3">
        <v>1</v>
      </c>
      <c r="E1669" s="290">
        <f t="array" aca="1" ref="E1669:E1683" ca="1">TRANSPOSE(G1667:N1667)</f>
        <v>0</v>
      </c>
      <c r="F1669" s="291"/>
      <c r="G1669" s="292"/>
      <c r="H1669" s="293">
        <f ca="1">IF(OFFSET(H1669,-$D1669,0)="n/a","n/a",IF(H$5&gt;OFFSET(H1669,-$D1669,0)+$D1669,$E1669-SUM($G1669:G1669),($E1669-SUM($G1669:G1669))/(OFFSET(H1669,-$D1669,0)-(H$5-$D1669-1))))</f>
        <v>0</v>
      </c>
      <c r="I1669" s="293">
        <f ca="1">IF(OFFSET(I1669,-$D1669,0)="n/a","n/a",IF(I$5&gt;OFFSET(I1669,-$D1669,0)+$D1669,$E1669-SUM($G1669:H1669),($E1669-SUM($G1669:H1669))/(OFFSET(I1669,-$D1669,0)-(I$5-$D1669-1))))</f>
        <v>0</v>
      </c>
      <c r="J1669" s="293">
        <f ca="1">IF(OFFSET(J1669,-$D1669,0)="n/a","n/a",IF(J$5&gt;OFFSET(J1669,-$D1669,0)+$D1669,$E1669-SUM($G1669:I1669),($E1669-SUM($G1669:I1669))/(OFFSET(J1669,-$D1669,0)-(J$5-$D1669-1))))</f>
        <v>0</v>
      </c>
      <c r="K1669" s="293">
        <f ca="1">IF(OFFSET(K1669,-$D1669,0)="n/a","n/a",IF(K$5&gt;OFFSET(K1669,-$D1669,0)+$D1669,$E1669-SUM($G1669:J1669),($E1669-SUM($G1669:J1669))/(OFFSET(K1669,-$D1669,0)-(K$5-$D1669-1))))</f>
        <v>0</v>
      </c>
      <c r="L1669" s="293">
        <f ca="1">IF(OFFSET(L1669,-$D1669,0)="n/a","n/a",IF(L$5&gt;OFFSET(L1669,-$D1669,0)+$D1669,$E1669-SUM($G1669:K1669),($E1669-SUM($G1669:K1669))/(OFFSET(L1669,-$D1669,0)-(L$5-$D1669-1))))</f>
        <v>0</v>
      </c>
      <c r="M1669" s="293">
        <f ca="1">IF(OFFSET(M1669,-$D1669,0)="n/a","n/a",IF(M$5&gt;OFFSET(M1669,-$D1669,0)+$D1669,$E1669-SUM($G1669:L1669),($E1669-SUM($G1669:L1669))/(OFFSET(M1669,-$D1669,0)-(M$5-$D1669-1))))</f>
        <v>0</v>
      </c>
      <c r="N1669" s="293">
        <f ca="1">IF(OFFSET(N1669,-$D1669,0)="n/a","n/a",IF(N$5&gt;OFFSET(N1669,-$D1669,0)+$D1669,$E1669-SUM($G1669:M1669),($E1669-SUM($G1669:M1669))/(OFFSET(N1669,-$D1669,0)-(N$5-$D1669-1))))</f>
        <v>0</v>
      </c>
    </row>
    <row r="1670" spans="1:14" ht="12.75" hidden="1" customHeight="1" outlineLevel="2" x14ac:dyDescent="0.25">
      <c r="A1670" s="3"/>
      <c r="B1670" s="3"/>
      <c r="C1670" s="392" t="s">
        <v>43</v>
      </c>
      <c r="D1670" s="3">
        <v>2</v>
      </c>
      <c r="E1670" s="290">
        <f ca="1"/>
        <v>0</v>
      </c>
      <c r="F1670" s="291"/>
      <c r="G1670" s="294"/>
      <c r="H1670" s="292"/>
      <c r="I1670" s="293">
        <f ca="1">IF(OFFSET(I1670,-$D1670,0)="n/a","n/a",IF(I$5&gt;OFFSET(I1670,-$D1670,0)+$D1670,$E1670-SUM($G1670:H1670),($E1670-SUM($G1670:H1670))/(OFFSET(I1670,-$D1670,0)-(I$5-$D1670-1))))</f>
        <v>0</v>
      </c>
      <c r="J1670" s="293">
        <f ca="1">IF(OFFSET(J1670,-$D1670,0)="n/a","n/a",IF(J$5&gt;OFFSET(J1670,-$D1670,0)+$D1670,$E1670-SUM($G1670:I1670),($E1670-SUM($G1670:I1670))/(OFFSET(J1670,-$D1670,0)-(J$5-$D1670-1))))</f>
        <v>0</v>
      </c>
      <c r="K1670" s="293">
        <f ca="1">IF(OFFSET(K1670,-$D1670,0)="n/a","n/a",IF(K$5&gt;OFFSET(K1670,-$D1670,0)+$D1670,$E1670-SUM($G1670:J1670),($E1670-SUM($G1670:J1670))/(OFFSET(K1670,-$D1670,0)-(K$5-$D1670-1))))</f>
        <v>0</v>
      </c>
      <c r="L1670" s="293">
        <f ca="1">IF(OFFSET(L1670,-$D1670,0)="n/a","n/a",IF(L$5&gt;OFFSET(L1670,-$D1670,0)+$D1670,$E1670-SUM($G1670:K1670),($E1670-SUM($G1670:K1670))/(OFFSET(L1670,-$D1670,0)-(L$5-$D1670-1))))</f>
        <v>0</v>
      </c>
      <c r="M1670" s="293">
        <f ca="1">IF(OFFSET(M1670,-$D1670,0)="n/a","n/a",IF(M$5&gt;OFFSET(M1670,-$D1670,0)+$D1670,$E1670-SUM($G1670:L1670),($E1670-SUM($G1670:L1670))/(OFFSET(M1670,-$D1670,0)-(M$5-$D1670-1))))</f>
        <v>0</v>
      </c>
      <c r="N1670" s="293">
        <f ca="1">IF(OFFSET(N1670,-$D1670,0)="n/a","n/a",IF(N$5&gt;OFFSET(N1670,-$D1670,0)+$D1670,$E1670-SUM($G1670:M1670),($E1670-SUM($G1670:M1670))/(OFFSET(N1670,-$D1670,0)-(N$5-$D1670-1))))</f>
        <v>0</v>
      </c>
    </row>
    <row r="1671" spans="1:14" ht="12.75" hidden="1" customHeight="1" outlineLevel="2" x14ac:dyDescent="0.25">
      <c r="A1671" s="3"/>
      <c r="B1671" s="3"/>
      <c r="C1671" s="392"/>
      <c r="D1671" s="3">
        <v>3</v>
      </c>
      <c r="E1671" s="290">
        <f ca="1"/>
        <v>0</v>
      </c>
      <c r="F1671" s="291"/>
      <c r="G1671" s="294"/>
      <c r="H1671" s="294"/>
      <c r="I1671" s="292"/>
      <c r="J1671" s="293">
        <f ca="1">IF(OFFSET(J1671,-$D1671,0)="n/a","n/a",IF(J$5&gt;OFFSET(J1671,-$D1671,0)+$D1671,$E1671-SUM($G1671:I1671),($E1671-SUM($G1671:I1671))/(OFFSET(J1671,-$D1671,0)-(J$5-$D1671-1))))</f>
        <v>0</v>
      </c>
      <c r="K1671" s="293">
        <f ca="1">IF(OFFSET(K1671,-$D1671,0)="n/a","n/a",IF(K$5&gt;OFFSET(K1671,-$D1671,0)+$D1671,$E1671-SUM($G1671:J1671),($E1671-SUM($G1671:J1671))/(OFFSET(K1671,-$D1671,0)-(K$5-$D1671-1))))</f>
        <v>0</v>
      </c>
      <c r="L1671" s="293">
        <f ca="1">IF(OFFSET(L1671,-$D1671,0)="n/a","n/a",IF(L$5&gt;OFFSET(L1671,-$D1671,0)+$D1671,$E1671-SUM($G1671:K1671),($E1671-SUM($G1671:K1671))/(OFFSET(L1671,-$D1671,0)-(L$5-$D1671-1))))</f>
        <v>0</v>
      </c>
      <c r="M1671" s="293">
        <f ca="1">IF(OFFSET(M1671,-$D1671,0)="n/a","n/a",IF(M$5&gt;OFFSET(M1671,-$D1671,0)+$D1671,$E1671-SUM($G1671:L1671),($E1671-SUM($G1671:L1671))/(OFFSET(M1671,-$D1671,0)-(M$5-$D1671-1))))</f>
        <v>0</v>
      </c>
      <c r="N1671" s="293">
        <f ca="1">IF(OFFSET(N1671,-$D1671,0)="n/a","n/a",IF(N$5&gt;OFFSET(N1671,-$D1671,0)+$D1671,$E1671-SUM($G1671:M1671),($E1671-SUM($G1671:M1671))/(OFFSET(N1671,-$D1671,0)-(N$5-$D1671-1))))</f>
        <v>0</v>
      </c>
    </row>
    <row r="1672" spans="1:14" ht="12.75" hidden="1" customHeight="1" outlineLevel="2" x14ac:dyDescent="0.25">
      <c r="A1672" s="3"/>
      <c r="B1672" s="3"/>
      <c r="C1672" s="392"/>
      <c r="D1672" s="3">
        <v>4</v>
      </c>
      <c r="E1672" s="290">
        <f ca="1"/>
        <v>0</v>
      </c>
      <c r="F1672" s="291"/>
      <c r="G1672" s="294"/>
      <c r="H1672" s="294"/>
      <c r="I1672" s="294"/>
      <c r="J1672" s="292"/>
      <c r="K1672" s="293">
        <f ca="1">IF(OFFSET(K1672,-$D1672,0)="n/a","n/a",IF(K$5&gt;OFFSET(K1672,-$D1672,0)+$D1672,$E1672-SUM($G1672:J1672),($E1672-SUM($G1672:J1672))/(OFFSET(K1672,-$D1672,0)-(K$5-$D1672-1))))</f>
        <v>0</v>
      </c>
      <c r="L1672" s="293">
        <f ca="1">IF(OFFSET(L1672,-$D1672,0)="n/a","n/a",IF(L$5&gt;OFFSET(L1672,-$D1672,0)+$D1672,$E1672-SUM($G1672:K1672),($E1672-SUM($G1672:K1672))/(OFFSET(L1672,-$D1672,0)-(L$5-$D1672-1))))</f>
        <v>0</v>
      </c>
      <c r="M1672" s="293">
        <f ca="1">IF(OFFSET(M1672,-$D1672,0)="n/a","n/a",IF(M$5&gt;OFFSET(M1672,-$D1672,0)+$D1672,$E1672-SUM($G1672:L1672),($E1672-SUM($G1672:L1672))/(OFFSET(M1672,-$D1672,0)-(M$5-$D1672-1))))</f>
        <v>0</v>
      </c>
      <c r="N1672" s="293">
        <f ca="1">IF(OFFSET(N1672,-$D1672,0)="n/a","n/a",IF(N$5&gt;OFFSET(N1672,-$D1672,0)+$D1672,$E1672-SUM($G1672:M1672),($E1672-SUM($G1672:M1672))/(OFFSET(N1672,-$D1672,0)-(N$5-$D1672-1))))</f>
        <v>0</v>
      </c>
    </row>
    <row r="1673" spans="1:14" ht="12.75" hidden="1" customHeight="1" outlineLevel="2" x14ac:dyDescent="0.25">
      <c r="A1673" s="3"/>
      <c r="B1673" s="3"/>
      <c r="C1673" s="392"/>
      <c r="D1673" s="3">
        <v>5</v>
      </c>
      <c r="E1673" s="290">
        <f ca="1"/>
        <v>0</v>
      </c>
      <c r="F1673" s="291"/>
      <c r="G1673" s="294"/>
      <c r="H1673" s="294"/>
      <c r="I1673" s="294"/>
      <c r="J1673" s="294"/>
      <c r="K1673" s="292"/>
      <c r="L1673" s="293">
        <f ca="1">IF(OFFSET(L1673,-$D1673,0)="n/a","n/a",IF(L$5&gt;OFFSET(L1673,-$D1673,0)+$D1673,$E1673-SUM($G1673:K1673),($E1673-SUM($G1673:K1673))/(OFFSET(L1673,-$D1673,0)-(L$5-$D1673-1))))</f>
        <v>0</v>
      </c>
      <c r="M1673" s="293">
        <f ca="1">IF(OFFSET(M1673,-$D1673,0)="n/a","n/a",IF(M$5&gt;OFFSET(M1673,-$D1673,0)+$D1673,$E1673-SUM($G1673:L1673),($E1673-SUM($G1673:L1673))/(OFFSET(M1673,-$D1673,0)-(M$5-$D1673-1))))</f>
        <v>0</v>
      </c>
      <c r="N1673" s="293">
        <f ca="1">IF(OFFSET(N1673,-$D1673,0)="n/a","n/a",IF(N$5&gt;OFFSET(N1673,-$D1673,0)+$D1673,$E1673-SUM($G1673:M1673),($E1673-SUM($G1673:M1673))/(OFFSET(N1673,-$D1673,0)-(N$5-$D1673-1))))</f>
        <v>0</v>
      </c>
    </row>
    <row r="1674" spans="1:14" ht="12.75" hidden="1" customHeight="1" outlineLevel="2" x14ac:dyDescent="0.25">
      <c r="A1674" s="3"/>
      <c r="B1674" s="3"/>
      <c r="C1674" s="392"/>
      <c r="D1674" s="3">
        <v>6</v>
      </c>
      <c r="E1674" s="290">
        <f ca="1"/>
        <v>0</v>
      </c>
      <c r="F1674" s="291"/>
      <c r="G1674" s="294"/>
      <c r="H1674" s="294"/>
      <c r="I1674" s="294"/>
      <c r="J1674" s="294"/>
      <c r="K1674" s="294"/>
      <c r="L1674" s="292"/>
      <c r="M1674" s="293">
        <f ca="1">IF(OFFSET(M1674,-$D1674,0)="n/a","n/a",IF(M$5&gt;OFFSET(M1674,-$D1674,0)+$D1674,$E1674-SUM($G1674:L1674),($E1674-SUM($G1674:L1674))/(OFFSET(M1674,-$D1674,0)-(M$5-$D1674-1))))</f>
        <v>0</v>
      </c>
      <c r="N1674" s="293">
        <f ca="1">IF(OFFSET(N1674,-$D1674,0)="n/a","n/a",IF(N$5&gt;OFFSET(N1674,-$D1674,0)+$D1674,$E1674-SUM($G1674:M1674),($E1674-SUM($G1674:M1674))/(OFFSET(N1674,-$D1674,0)-(N$5-$D1674-1))))</f>
        <v>0</v>
      </c>
    </row>
    <row r="1675" spans="1:14" ht="12.75" hidden="1" customHeight="1" outlineLevel="2" x14ac:dyDescent="0.25">
      <c r="A1675" s="3"/>
      <c r="B1675" s="3"/>
      <c r="C1675" s="392"/>
      <c r="D1675" s="3">
        <v>7</v>
      </c>
      <c r="E1675" s="290">
        <f ca="1"/>
        <v>0</v>
      </c>
      <c r="F1675" s="291"/>
      <c r="G1675" s="294"/>
      <c r="H1675" s="294"/>
      <c r="I1675" s="294"/>
      <c r="J1675" s="294"/>
      <c r="K1675" s="294"/>
      <c r="L1675" s="294"/>
      <c r="M1675" s="292"/>
      <c r="N1675" s="293">
        <f ca="1">IF(OFFSET(N1675,-$D1675,0)="n/a","n/a",IF(N$5&gt;OFFSET(N1675,-$D1675,0)+$D1675,$E1675-SUM($G1675:M1675),($E1675-SUM($G1675:M1675))/(OFFSET(N1675,-$D1675,0)-(N$5-$D1675-1))))</f>
        <v>0</v>
      </c>
    </row>
    <row r="1676" spans="1:14" ht="12.75" hidden="1" customHeight="1" outlineLevel="2" x14ac:dyDescent="0.25">
      <c r="A1676" s="3"/>
      <c r="B1676" s="3"/>
      <c r="C1676" s="392"/>
      <c r="D1676" s="3">
        <v>8</v>
      </c>
      <c r="E1676" s="290">
        <f ca="1"/>
        <v>0</v>
      </c>
      <c r="F1676" s="291"/>
      <c r="G1676" s="294"/>
      <c r="H1676" s="294"/>
      <c r="I1676" s="294"/>
      <c r="J1676" s="294"/>
      <c r="K1676" s="294"/>
      <c r="L1676" s="294"/>
      <c r="M1676" s="294"/>
      <c r="N1676" s="292"/>
    </row>
    <row r="1677" spans="1:14" ht="12.75" hidden="1" customHeight="1" outlineLevel="2" x14ac:dyDescent="0.25">
      <c r="A1677" s="3"/>
      <c r="B1677" s="3"/>
      <c r="C1677" s="392"/>
      <c r="D1677" s="3">
        <v>9</v>
      </c>
      <c r="E1677" s="290" t="e">
        <f ca="1"/>
        <v>#N/A</v>
      </c>
      <c r="F1677" s="291"/>
      <c r="G1677" s="294"/>
      <c r="H1677" s="294"/>
      <c r="I1677" s="294"/>
      <c r="J1677" s="294"/>
      <c r="K1677" s="294"/>
      <c r="L1677" s="294"/>
      <c r="M1677" s="294"/>
      <c r="N1677" s="294"/>
    </row>
    <row r="1678" spans="1:14" ht="12.75" hidden="1" customHeight="1" outlineLevel="2" x14ac:dyDescent="0.25">
      <c r="A1678" s="3"/>
      <c r="B1678" s="3"/>
      <c r="C1678" s="392"/>
      <c r="D1678" s="3">
        <v>10</v>
      </c>
      <c r="E1678" s="290" t="e">
        <f ca="1"/>
        <v>#N/A</v>
      </c>
      <c r="F1678" s="291"/>
      <c r="G1678" s="294"/>
      <c r="H1678" s="294"/>
      <c r="I1678" s="294"/>
      <c r="J1678" s="294"/>
      <c r="K1678" s="294"/>
      <c r="L1678" s="294"/>
      <c r="M1678" s="294"/>
      <c r="N1678" s="294"/>
    </row>
    <row r="1679" spans="1:14" ht="12.75" hidden="1" customHeight="1" outlineLevel="2" x14ac:dyDescent="0.25">
      <c r="A1679" s="3"/>
      <c r="B1679" s="3"/>
      <c r="C1679" s="392"/>
      <c r="D1679" s="3">
        <v>11</v>
      </c>
      <c r="E1679" s="290" t="e">
        <f ca="1"/>
        <v>#N/A</v>
      </c>
      <c r="F1679" s="291"/>
      <c r="G1679" s="294"/>
      <c r="H1679" s="294"/>
      <c r="I1679" s="294"/>
      <c r="J1679" s="294"/>
      <c r="K1679" s="294"/>
      <c r="L1679" s="294"/>
      <c r="M1679" s="294"/>
      <c r="N1679" s="294"/>
    </row>
    <row r="1680" spans="1:14" ht="12.75" hidden="1" customHeight="1" outlineLevel="2" x14ac:dyDescent="0.25">
      <c r="A1680" s="3"/>
      <c r="B1680" s="3"/>
      <c r="C1680" s="392"/>
      <c r="D1680" s="3">
        <v>12</v>
      </c>
      <c r="E1680" s="290" t="e">
        <f ca="1"/>
        <v>#N/A</v>
      </c>
      <c r="F1680" s="291"/>
      <c r="G1680" s="294"/>
      <c r="H1680" s="294"/>
      <c r="I1680" s="294"/>
      <c r="J1680" s="294"/>
      <c r="K1680" s="294"/>
      <c r="L1680" s="294"/>
      <c r="M1680" s="294"/>
      <c r="N1680" s="294"/>
    </row>
    <row r="1681" spans="1:14" ht="12.75" hidden="1" customHeight="1" outlineLevel="2" x14ac:dyDescent="0.25">
      <c r="A1681" s="3"/>
      <c r="B1681" s="3"/>
      <c r="C1681" s="392"/>
      <c r="D1681" s="3">
        <v>13</v>
      </c>
      <c r="E1681" s="290" t="e">
        <f ca="1"/>
        <v>#N/A</v>
      </c>
      <c r="F1681" s="291"/>
      <c r="G1681" s="294"/>
      <c r="H1681" s="294"/>
      <c r="I1681" s="294"/>
      <c r="J1681" s="294"/>
      <c r="K1681" s="294"/>
      <c r="L1681" s="294"/>
      <c r="M1681" s="294"/>
      <c r="N1681" s="294"/>
    </row>
    <row r="1682" spans="1:14" ht="12.75" hidden="1" customHeight="1" outlineLevel="2" x14ac:dyDescent="0.25">
      <c r="A1682" s="3"/>
      <c r="B1682" s="3"/>
      <c r="C1682" s="392"/>
      <c r="D1682" s="3">
        <v>14</v>
      </c>
      <c r="E1682" s="290" t="e">
        <f ca="1"/>
        <v>#N/A</v>
      </c>
      <c r="F1682" s="291"/>
      <c r="G1682" s="294"/>
      <c r="H1682" s="294"/>
      <c r="I1682" s="294"/>
      <c r="J1682" s="294"/>
      <c r="K1682" s="294"/>
      <c r="L1682" s="294"/>
      <c r="M1682" s="294"/>
      <c r="N1682" s="294"/>
    </row>
    <row r="1683" spans="1:14" ht="12.75" hidden="1" customHeight="1" outlineLevel="2" x14ac:dyDescent="0.25">
      <c r="A1683" s="3"/>
      <c r="B1683" s="3"/>
      <c r="C1683" s="392"/>
      <c r="D1683" s="3">
        <v>15</v>
      </c>
      <c r="E1683" s="290" t="e">
        <f ca="1"/>
        <v>#N/A</v>
      </c>
      <c r="F1683" s="291"/>
      <c r="G1683" s="294"/>
      <c r="H1683" s="294"/>
      <c r="I1683" s="294"/>
      <c r="J1683" s="294"/>
      <c r="K1683" s="294"/>
      <c r="L1683" s="294"/>
      <c r="M1683" s="294"/>
      <c r="N1683" s="294"/>
    </row>
    <row r="1684" spans="1:14" ht="12.75" hidden="1" customHeight="1" outlineLevel="1" x14ac:dyDescent="0.25">
      <c r="A1684" s="3"/>
      <c r="B1684" s="145" t="str">
        <f ca="1">B1667</f>
        <v>Asset Type 037</v>
      </c>
      <c r="C1684" s="145" t="str">
        <f ca="1">C1667</f>
        <v>Description - Asset Type 037</v>
      </c>
      <c r="D1684" s="3"/>
      <c r="E1684" s="3"/>
      <c r="F1684" s="106" t="s">
        <v>44</v>
      </c>
      <c r="G1684" s="296">
        <f t="shared" ref="G1684:N1684" si="74">SUM(G1669:G1683)</f>
        <v>0</v>
      </c>
      <c r="H1684" s="296">
        <f t="shared" ca="1" si="74"/>
        <v>0</v>
      </c>
      <c r="I1684" s="296">
        <f t="shared" ca="1" si="74"/>
        <v>0</v>
      </c>
      <c r="J1684" s="296">
        <f t="shared" ca="1" si="74"/>
        <v>0</v>
      </c>
      <c r="K1684" s="296">
        <f t="shared" ca="1" si="74"/>
        <v>0</v>
      </c>
      <c r="L1684" s="296">
        <f t="shared" ca="1" si="74"/>
        <v>0</v>
      </c>
      <c r="M1684" s="296">
        <f t="shared" ca="1" si="74"/>
        <v>0</v>
      </c>
      <c r="N1684" s="296">
        <f t="shared" ca="1" si="74"/>
        <v>0</v>
      </c>
    </row>
    <row r="1685" spans="1:14" ht="12.75" hidden="1" customHeight="1" outlineLevel="2" x14ac:dyDescent="0.25">
      <c r="A1685" s="217">
        <f>A1667+1</f>
        <v>38</v>
      </c>
      <c r="B1685" s="22" t="str">
        <f ca="1">OFFSET($B$13,$A1685-1,0)</f>
        <v>Asset Type 038</v>
      </c>
      <c r="C1685" s="22" t="str">
        <f ca="1">OFFSET($C$13,$A1685-1,0)</f>
        <v>Description - Asset Type 038</v>
      </c>
      <c r="D1685" s="3"/>
      <c r="E1685" s="109"/>
      <c r="F1685" s="108" t="s">
        <v>41</v>
      </c>
      <c r="G1685" s="295">
        <f t="shared" ref="G1685:N1685" ca="1" si="75">VLOOKUP($B1685,$B$13:$N$512,5+G$5,FALSE)</f>
        <v>0</v>
      </c>
      <c r="H1685" s="295">
        <f t="shared" ca="1" si="75"/>
        <v>0</v>
      </c>
      <c r="I1685" s="295">
        <f t="shared" ca="1" si="75"/>
        <v>0</v>
      </c>
      <c r="J1685" s="295">
        <f t="shared" ca="1" si="75"/>
        <v>0</v>
      </c>
      <c r="K1685" s="295">
        <f t="shared" ca="1" si="75"/>
        <v>0</v>
      </c>
      <c r="L1685" s="295">
        <f t="shared" ca="1" si="75"/>
        <v>0</v>
      </c>
      <c r="M1685" s="295">
        <f t="shared" ca="1" si="75"/>
        <v>0</v>
      </c>
      <c r="N1685" s="295">
        <f t="shared" ca="1" si="75"/>
        <v>0</v>
      </c>
    </row>
    <row r="1686" spans="1:14" ht="12.75" hidden="1" customHeight="1" outlineLevel="2" x14ac:dyDescent="0.25">
      <c r="A1686" s="3"/>
      <c r="B1686" s="3"/>
      <c r="C1686" s="21"/>
      <c r="D1686" s="3"/>
      <c r="E1686" s="107"/>
      <c r="F1686" s="106" t="s">
        <v>42</v>
      </c>
      <c r="G1686" s="111">
        <f ca="1">VLOOKUP($B1685,'Input Sheet'!$B$12:$N$511,5+G$5,FALSE)</f>
        <v>0</v>
      </c>
      <c r="H1686" s="111">
        <f ca="1">VLOOKUP($B1685,'Input Sheet'!$B$12:$N$511,5+H$5,FALSE)</f>
        <v>0</v>
      </c>
      <c r="I1686" s="111">
        <f ca="1">VLOOKUP($B1685,'Input Sheet'!$B$12:$N$511,5+I$5,FALSE)</f>
        <v>0</v>
      </c>
      <c r="J1686" s="111">
        <f ca="1">VLOOKUP($B1685,'Input Sheet'!$B$12:$N$511,5+J$5,FALSE)</f>
        <v>0</v>
      </c>
      <c r="K1686" s="111">
        <f ca="1">VLOOKUP($B1685,'Input Sheet'!$B$12:$N$511,5+K$5,FALSE)</f>
        <v>0</v>
      </c>
      <c r="L1686" s="111">
        <f ca="1">VLOOKUP($B1685,'Input Sheet'!$B$12:$N$511,5+L$5,FALSE)</f>
        <v>0</v>
      </c>
      <c r="M1686" s="111">
        <f ca="1">VLOOKUP($B1685,'Input Sheet'!$B$12:$N$511,5+M$5,FALSE)</f>
        <v>0</v>
      </c>
      <c r="N1686" s="111">
        <f ca="1">VLOOKUP($B1685,'Input Sheet'!$B$12:$N$511,5+N$5,FALSE)</f>
        <v>0</v>
      </c>
    </row>
    <row r="1687" spans="1:14" ht="12.75" hidden="1" customHeight="1" outlineLevel="2" x14ac:dyDescent="0.25">
      <c r="A1687" s="3"/>
      <c r="B1687" s="3"/>
      <c r="C1687" s="3"/>
      <c r="D1687" s="3">
        <v>1</v>
      </c>
      <c r="E1687" s="290">
        <f t="array" aca="1" ref="E1687:E1701" ca="1">TRANSPOSE(G1685:N1685)</f>
        <v>0</v>
      </c>
      <c r="F1687" s="291"/>
      <c r="G1687" s="292"/>
      <c r="H1687" s="293">
        <f ca="1">IF(OFFSET(H1687,-$D1687,0)="n/a","n/a",IF(H$5&gt;OFFSET(H1687,-$D1687,0)+$D1687,$E1687-SUM($G1687:G1687),($E1687-SUM($G1687:G1687))/(OFFSET(H1687,-$D1687,0)-(H$5-$D1687-1))))</f>
        <v>0</v>
      </c>
      <c r="I1687" s="293">
        <f ca="1">IF(OFFSET(I1687,-$D1687,0)="n/a","n/a",IF(I$5&gt;OFFSET(I1687,-$D1687,0)+$D1687,$E1687-SUM($G1687:H1687),($E1687-SUM($G1687:H1687))/(OFFSET(I1687,-$D1687,0)-(I$5-$D1687-1))))</f>
        <v>0</v>
      </c>
      <c r="J1687" s="293">
        <f ca="1">IF(OFFSET(J1687,-$D1687,0)="n/a","n/a",IF(J$5&gt;OFFSET(J1687,-$D1687,0)+$D1687,$E1687-SUM($G1687:I1687),($E1687-SUM($G1687:I1687))/(OFFSET(J1687,-$D1687,0)-(J$5-$D1687-1))))</f>
        <v>0</v>
      </c>
      <c r="K1687" s="293">
        <f ca="1">IF(OFFSET(K1687,-$D1687,0)="n/a","n/a",IF(K$5&gt;OFFSET(K1687,-$D1687,0)+$D1687,$E1687-SUM($G1687:J1687),($E1687-SUM($G1687:J1687))/(OFFSET(K1687,-$D1687,0)-(K$5-$D1687-1))))</f>
        <v>0</v>
      </c>
      <c r="L1687" s="293">
        <f ca="1">IF(OFFSET(L1687,-$D1687,0)="n/a","n/a",IF(L$5&gt;OFFSET(L1687,-$D1687,0)+$D1687,$E1687-SUM($G1687:K1687),($E1687-SUM($G1687:K1687))/(OFFSET(L1687,-$D1687,0)-(L$5-$D1687-1))))</f>
        <v>0</v>
      </c>
      <c r="M1687" s="293">
        <f ca="1">IF(OFFSET(M1687,-$D1687,0)="n/a","n/a",IF(M$5&gt;OFFSET(M1687,-$D1687,0)+$D1687,$E1687-SUM($G1687:L1687),($E1687-SUM($G1687:L1687))/(OFFSET(M1687,-$D1687,0)-(M$5-$D1687-1))))</f>
        <v>0</v>
      </c>
      <c r="N1687" s="293">
        <f ca="1">IF(OFFSET(N1687,-$D1687,0)="n/a","n/a",IF(N$5&gt;OFFSET(N1687,-$D1687,0)+$D1687,$E1687-SUM($G1687:M1687),($E1687-SUM($G1687:M1687))/(OFFSET(N1687,-$D1687,0)-(N$5-$D1687-1))))</f>
        <v>0</v>
      </c>
    </row>
    <row r="1688" spans="1:14" ht="12.75" hidden="1" customHeight="1" outlineLevel="2" x14ac:dyDescent="0.25">
      <c r="A1688" s="3"/>
      <c r="B1688" s="3"/>
      <c r="C1688" s="392" t="s">
        <v>43</v>
      </c>
      <c r="D1688" s="3">
        <v>2</v>
      </c>
      <c r="E1688" s="290">
        <f ca="1"/>
        <v>0</v>
      </c>
      <c r="F1688" s="291"/>
      <c r="G1688" s="294"/>
      <c r="H1688" s="292"/>
      <c r="I1688" s="293">
        <f ca="1">IF(OFFSET(I1688,-$D1688,0)="n/a","n/a",IF(I$5&gt;OFFSET(I1688,-$D1688,0)+$D1688,$E1688-SUM($G1688:H1688),($E1688-SUM($G1688:H1688))/(OFFSET(I1688,-$D1688,0)-(I$5-$D1688-1))))</f>
        <v>0</v>
      </c>
      <c r="J1688" s="293">
        <f ca="1">IF(OFFSET(J1688,-$D1688,0)="n/a","n/a",IF(J$5&gt;OFFSET(J1688,-$D1688,0)+$D1688,$E1688-SUM($G1688:I1688),($E1688-SUM($G1688:I1688))/(OFFSET(J1688,-$D1688,0)-(J$5-$D1688-1))))</f>
        <v>0</v>
      </c>
      <c r="K1688" s="293">
        <f ca="1">IF(OFFSET(K1688,-$D1688,0)="n/a","n/a",IF(K$5&gt;OFFSET(K1688,-$D1688,0)+$D1688,$E1688-SUM($G1688:J1688),($E1688-SUM($G1688:J1688))/(OFFSET(K1688,-$D1688,0)-(K$5-$D1688-1))))</f>
        <v>0</v>
      </c>
      <c r="L1688" s="293">
        <f ca="1">IF(OFFSET(L1688,-$D1688,0)="n/a","n/a",IF(L$5&gt;OFFSET(L1688,-$D1688,0)+$D1688,$E1688-SUM($G1688:K1688),($E1688-SUM($G1688:K1688))/(OFFSET(L1688,-$D1688,0)-(L$5-$D1688-1))))</f>
        <v>0</v>
      </c>
      <c r="M1688" s="293">
        <f ca="1">IF(OFFSET(M1688,-$D1688,0)="n/a","n/a",IF(M$5&gt;OFFSET(M1688,-$D1688,0)+$D1688,$E1688-SUM($G1688:L1688),($E1688-SUM($G1688:L1688))/(OFFSET(M1688,-$D1688,0)-(M$5-$D1688-1))))</f>
        <v>0</v>
      </c>
      <c r="N1688" s="293">
        <f ca="1">IF(OFFSET(N1688,-$D1688,0)="n/a","n/a",IF(N$5&gt;OFFSET(N1688,-$D1688,0)+$D1688,$E1688-SUM($G1688:M1688),($E1688-SUM($G1688:M1688))/(OFFSET(N1688,-$D1688,0)-(N$5-$D1688-1))))</f>
        <v>0</v>
      </c>
    </row>
    <row r="1689" spans="1:14" ht="12.75" hidden="1" customHeight="1" outlineLevel="2" x14ac:dyDescent="0.25">
      <c r="A1689" s="3"/>
      <c r="B1689" s="3"/>
      <c r="C1689" s="392"/>
      <c r="D1689" s="3">
        <v>3</v>
      </c>
      <c r="E1689" s="290">
        <f ca="1"/>
        <v>0</v>
      </c>
      <c r="F1689" s="291"/>
      <c r="G1689" s="294"/>
      <c r="H1689" s="294"/>
      <c r="I1689" s="292"/>
      <c r="J1689" s="293">
        <f ca="1">IF(OFFSET(J1689,-$D1689,0)="n/a","n/a",IF(J$5&gt;OFFSET(J1689,-$D1689,0)+$D1689,$E1689-SUM($G1689:I1689),($E1689-SUM($G1689:I1689))/(OFFSET(J1689,-$D1689,0)-(J$5-$D1689-1))))</f>
        <v>0</v>
      </c>
      <c r="K1689" s="293">
        <f ca="1">IF(OFFSET(K1689,-$D1689,0)="n/a","n/a",IF(K$5&gt;OFFSET(K1689,-$D1689,0)+$D1689,$E1689-SUM($G1689:J1689),($E1689-SUM($G1689:J1689))/(OFFSET(K1689,-$D1689,0)-(K$5-$D1689-1))))</f>
        <v>0</v>
      </c>
      <c r="L1689" s="293">
        <f ca="1">IF(OFFSET(L1689,-$D1689,0)="n/a","n/a",IF(L$5&gt;OFFSET(L1689,-$D1689,0)+$D1689,$E1689-SUM($G1689:K1689),($E1689-SUM($G1689:K1689))/(OFFSET(L1689,-$D1689,0)-(L$5-$D1689-1))))</f>
        <v>0</v>
      </c>
      <c r="M1689" s="293">
        <f ca="1">IF(OFFSET(M1689,-$D1689,0)="n/a","n/a",IF(M$5&gt;OFFSET(M1689,-$D1689,0)+$D1689,$E1689-SUM($G1689:L1689),($E1689-SUM($G1689:L1689))/(OFFSET(M1689,-$D1689,0)-(M$5-$D1689-1))))</f>
        <v>0</v>
      </c>
      <c r="N1689" s="293">
        <f ca="1">IF(OFFSET(N1689,-$D1689,0)="n/a","n/a",IF(N$5&gt;OFFSET(N1689,-$D1689,0)+$D1689,$E1689-SUM($G1689:M1689),($E1689-SUM($G1689:M1689))/(OFFSET(N1689,-$D1689,0)-(N$5-$D1689-1))))</f>
        <v>0</v>
      </c>
    </row>
    <row r="1690" spans="1:14" ht="12.75" hidden="1" customHeight="1" outlineLevel="2" x14ac:dyDescent="0.25">
      <c r="A1690" s="3"/>
      <c r="B1690" s="3"/>
      <c r="C1690" s="392"/>
      <c r="D1690" s="3">
        <v>4</v>
      </c>
      <c r="E1690" s="290">
        <f ca="1"/>
        <v>0</v>
      </c>
      <c r="F1690" s="291"/>
      <c r="G1690" s="294"/>
      <c r="H1690" s="294"/>
      <c r="I1690" s="294"/>
      <c r="J1690" s="292"/>
      <c r="K1690" s="293">
        <f ca="1">IF(OFFSET(K1690,-$D1690,0)="n/a","n/a",IF(K$5&gt;OFFSET(K1690,-$D1690,0)+$D1690,$E1690-SUM($G1690:J1690),($E1690-SUM($G1690:J1690))/(OFFSET(K1690,-$D1690,0)-(K$5-$D1690-1))))</f>
        <v>0</v>
      </c>
      <c r="L1690" s="293">
        <f ca="1">IF(OFFSET(L1690,-$D1690,0)="n/a","n/a",IF(L$5&gt;OFFSET(L1690,-$D1690,0)+$D1690,$E1690-SUM($G1690:K1690),($E1690-SUM($G1690:K1690))/(OFFSET(L1690,-$D1690,0)-(L$5-$D1690-1))))</f>
        <v>0</v>
      </c>
      <c r="M1690" s="293">
        <f ca="1">IF(OFFSET(M1690,-$D1690,0)="n/a","n/a",IF(M$5&gt;OFFSET(M1690,-$D1690,0)+$D1690,$E1690-SUM($G1690:L1690),($E1690-SUM($G1690:L1690))/(OFFSET(M1690,-$D1690,0)-(M$5-$D1690-1))))</f>
        <v>0</v>
      </c>
      <c r="N1690" s="293">
        <f ca="1">IF(OFFSET(N1690,-$D1690,0)="n/a","n/a",IF(N$5&gt;OFFSET(N1690,-$D1690,0)+$D1690,$E1690-SUM($G1690:M1690),($E1690-SUM($G1690:M1690))/(OFFSET(N1690,-$D1690,0)-(N$5-$D1690-1))))</f>
        <v>0</v>
      </c>
    </row>
    <row r="1691" spans="1:14" ht="12.75" hidden="1" customHeight="1" outlineLevel="2" x14ac:dyDescent="0.25">
      <c r="A1691" s="3"/>
      <c r="B1691" s="3"/>
      <c r="C1691" s="392"/>
      <c r="D1691" s="3">
        <v>5</v>
      </c>
      <c r="E1691" s="290">
        <f ca="1"/>
        <v>0</v>
      </c>
      <c r="F1691" s="291"/>
      <c r="G1691" s="294"/>
      <c r="H1691" s="294"/>
      <c r="I1691" s="294"/>
      <c r="J1691" s="294"/>
      <c r="K1691" s="292"/>
      <c r="L1691" s="293">
        <f ca="1">IF(OFFSET(L1691,-$D1691,0)="n/a","n/a",IF(L$5&gt;OFFSET(L1691,-$D1691,0)+$D1691,$E1691-SUM($G1691:K1691),($E1691-SUM($G1691:K1691))/(OFFSET(L1691,-$D1691,0)-(L$5-$D1691-1))))</f>
        <v>0</v>
      </c>
      <c r="M1691" s="293">
        <f ca="1">IF(OFFSET(M1691,-$D1691,0)="n/a","n/a",IF(M$5&gt;OFFSET(M1691,-$D1691,0)+$D1691,$E1691-SUM($G1691:L1691),($E1691-SUM($G1691:L1691))/(OFFSET(M1691,-$D1691,0)-(M$5-$D1691-1))))</f>
        <v>0</v>
      </c>
      <c r="N1691" s="293">
        <f ca="1">IF(OFFSET(N1691,-$D1691,0)="n/a","n/a",IF(N$5&gt;OFFSET(N1691,-$D1691,0)+$D1691,$E1691-SUM($G1691:M1691),($E1691-SUM($G1691:M1691))/(OFFSET(N1691,-$D1691,0)-(N$5-$D1691-1))))</f>
        <v>0</v>
      </c>
    </row>
    <row r="1692" spans="1:14" ht="12.75" hidden="1" customHeight="1" outlineLevel="2" x14ac:dyDescent="0.25">
      <c r="A1692" s="3"/>
      <c r="B1692" s="3"/>
      <c r="C1692" s="392"/>
      <c r="D1692" s="3">
        <v>6</v>
      </c>
      <c r="E1692" s="290">
        <f ca="1"/>
        <v>0</v>
      </c>
      <c r="F1692" s="291"/>
      <c r="G1692" s="294"/>
      <c r="H1692" s="294"/>
      <c r="I1692" s="294"/>
      <c r="J1692" s="294"/>
      <c r="K1692" s="294"/>
      <c r="L1692" s="292"/>
      <c r="M1692" s="293">
        <f ca="1">IF(OFFSET(M1692,-$D1692,0)="n/a","n/a",IF(M$5&gt;OFFSET(M1692,-$D1692,0)+$D1692,$E1692-SUM($G1692:L1692),($E1692-SUM($G1692:L1692))/(OFFSET(M1692,-$D1692,0)-(M$5-$D1692-1))))</f>
        <v>0</v>
      </c>
      <c r="N1692" s="293">
        <f ca="1">IF(OFFSET(N1692,-$D1692,0)="n/a","n/a",IF(N$5&gt;OFFSET(N1692,-$D1692,0)+$D1692,$E1692-SUM($G1692:M1692),($E1692-SUM($G1692:M1692))/(OFFSET(N1692,-$D1692,0)-(N$5-$D1692-1))))</f>
        <v>0</v>
      </c>
    </row>
    <row r="1693" spans="1:14" ht="12.75" hidden="1" customHeight="1" outlineLevel="2" x14ac:dyDescent="0.25">
      <c r="A1693" s="3"/>
      <c r="B1693" s="3"/>
      <c r="C1693" s="392"/>
      <c r="D1693" s="3">
        <v>7</v>
      </c>
      <c r="E1693" s="290">
        <f ca="1"/>
        <v>0</v>
      </c>
      <c r="F1693" s="291"/>
      <c r="G1693" s="294"/>
      <c r="H1693" s="294"/>
      <c r="I1693" s="294"/>
      <c r="J1693" s="294"/>
      <c r="K1693" s="294"/>
      <c r="L1693" s="294"/>
      <c r="M1693" s="292"/>
      <c r="N1693" s="293">
        <f ca="1">IF(OFFSET(N1693,-$D1693,0)="n/a","n/a",IF(N$5&gt;OFFSET(N1693,-$D1693,0)+$D1693,$E1693-SUM($G1693:M1693),($E1693-SUM($G1693:M1693))/(OFFSET(N1693,-$D1693,0)-(N$5-$D1693-1))))</f>
        <v>0</v>
      </c>
    </row>
    <row r="1694" spans="1:14" ht="12.75" hidden="1" customHeight="1" outlineLevel="2" x14ac:dyDescent="0.25">
      <c r="A1694" s="3"/>
      <c r="B1694" s="3"/>
      <c r="C1694" s="392"/>
      <c r="D1694" s="3">
        <v>8</v>
      </c>
      <c r="E1694" s="290">
        <f ca="1"/>
        <v>0</v>
      </c>
      <c r="F1694" s="291"/>
      <c r="G1694" s="294"/>
      <c r="H1694" s="294"/>
      <c r="I1694" s="294"/>
      <c r="J1694" s="294"/>
      <c r="K1694" s="294"/>
      <c r="L1694" s="294"/>
      <c r="M1694" s="294"/>
      <c r="N1694" s="292"/>
    </row>
    <row r="1695" spans="1:14" ht="12.75" hidden="1" customHeight="1" outlineLevel="2" x14ac:dyDescent="0.25">
      <c r="A1695" s="3"/>
      <c r="B1695" s="3"/>
      <c r="C1695" s="392"/>
      <c r="D1695" s="3">
        <v>9</v>
      </c>
      <c r="E1695" s="290" t="e">
        <f ca="1"/>
        <v>#N/A</v>
      </c>
      <c r="F1695" s="291"/>
      <c r="G1695" s="294"/>
      <c r="H1695" s="294"/>
      <c r="I1695" s="294"/>
      <c r="J1695" s="294"/>
      <c r="K1695" s="294"/>
      <c r="L1695" s="294"/>
      <c r="M1695" s="294"/>
      <c r="N1695" s="294"/>
    </row>
    <row r="1696" spans="1:14" ht="12.75" hidden="1" customHeight="1" outlineLevel="2" x14ac:dyDescent="0.25">
      <c r="A1696" s="3"/>
      <c r="B1696" s="3"/>
      <c r="C1696" s="392"/>
      <c r="D1696" s="3">
        <v>10</v>
      </c>
      <c r="E1696" s="290" t="e">
        <f ca="1"/>
        <v>#N/A</v>
      </c>
      <c r="F1696" s="291"/>
      <c r="G1696" s="294"/>
      <c r="H1696" s="294"/>
      <c r="I1696" s="294"/>
      <c r="J1696" s="294"/>
      <c r="K1696" s="294"/>
      <c r="L1696" s="294"/>
      <c r="M1696" s="294"/>
      <c r="N1696" s="294"/>
    </row>
    <row r="1697" spans="1:14" ht="12.75" hidden="1" customHeight="1" outlineLevel="2" x14ac:dyDescent="0.25">
      <c r="A1697" s="3"/>
      <c r="B1697" s="3"/>
      <c r="C1697" s="392"/>
      <c r="D1697" s="3">
        <v>11</v>
      </c>
      <c r="E1697" s="290" t="e">
        <f ca="1"/>
        <v>#N/A</v>
      </c>
      <c r="F1697" s="291"/>
      <c r="G1697" s="294"/>
      <c r="H1697" s="294"/>
      <c r="I1697" s="294"/>
      <c r="J1697" s="294"/>
      <c r="K1697" s="294"/>
      <c r="L1697" s="294"/>
      <c r="M1697" s="294"/>
      <c r="N1697" s="294"/>
    </row>
    <row r="1698" spans="1:14" ht="12.75" hidden="1" customHeight="1" outlineLevel="2" x14ac:dyDescent="0.25">
      <c r="A1698" s="3"/>
      <c r="B1698" s="3"/>
      <c r="C1698" s="392"/>
      <c r="D1698" s="3">
        <v>12</v>
      </c>
      <c r="E1698" s="290" t="e">
        <f ca="1"/>
        <v>#N/A</v>
      </c>
      <c r="F1698" s="291"/>
      <c r="G1698" s="294"/>
      <c r="H1698" s="294"/>
      <c r="I1698" s="294"/>
      <c r="J1698" s="294"/>
      <c r="K1698" s="294"/>
      <c r="L1698" s="294"/>
      <c r="M1698" s="294"/>
      <c r="N1698" s="294"/>
    </row>
    <row r="1699" spans="1:14" ht="12.75" hidden="1" customHeight="1" outlineLevel="2" x14ac:dyDescent="0.25">
      <c r="A1699" s="3"/>
      <c r="B1699" s="3"/>
      <c r="C1699" s="392"/>
      <c r="D1699" s="3">
        <v>13</v>
      </c>
      <c r="E1699" s="290" t="e">
        <f ca="1"/>
        <v>#N/A</v>
      </c>
      <c r="F1699" s="291"/>
      <c r="G1699" s="294"/>
      <c r="H1699" s="294"/>
      <c r="I1699" s="294"/>
      <c r="J1699" s="294"/>
      <c r="K1699" s="294"/>
      <c r="L1699" s="294"/>
      <c r="M1699" s="294"/>
      <c r="N1699" s="294"/>
    </row>
    <row r="1700" spans="1:14" ht="12.75" hidden="1" customHeight="1" outlineLevel="2" x14ac:dyDescent="0.25">
      <c r="A1700" s="3"/>
      <c r="B1700" s="3"/>
      <c r="C1700" s="392"/>
      <c r="D1700" s="3">
        <v>14</v>
      </c>
      <c r="E1700" s="290" t="e">
        <f ca="1"/>
        <v>#N/A</v>
      </c>
      <c r="F1700" s="291"/>
      <c r="G1700" s="294"/>
      <c r="H1700" s="294"/>
      <c r="I1700" s="294"/>
      <c r="J1700" s="294"/>
      <c r="K1700" s="294"/>
      <c r="L1700" s="294"/>
      <c r="M1700" s="294"/>
      <c r="N1700" s="294"/>
    </row>
    <row r="1701" spans="1:14" ht="12.75" hidden="1" customHeight="1" outlineLevel="2" x14ac:dyDescent="0.25">
      <c r="A1701" s="3"/>
      <c r="B1701" s="3"/>
      <c r="C1701" s="392"/>
      <c r="D1701" s="3">
        <v>15</v>
      </c>
      <c r="E1701" s="290" t="e">
        <f ca="1"/>
        <v>#N/A</v>
      </c>
      <c r="F1701" s="291"/>
      <c r="G1701" s="294"/>
      <c r="H1701" s="294"/>
      <c r="I1701" s="294"/>
      <c r="J1701" s="294"/>
      <c r="K1701" s="294"/>
      <c r="L1701" s="294"/>
      <c r="M1701" s="294"/>
      <c r="N1701" s="294"/>
    </row>
    <row r="1702" spans="1:14" ht="12.75" hidden="1" customHeight="1" outlineLevel="1" x14ac:dyDescent="0.25">
      <c r="A1702" s="3"/>
      <c r="B1702" s="145" t="str">
        <f ca="1">B1685</f>
        <v>Asset Type 038</v>
      </c>
      <c r="C1702" s="145" t="str">
        <f ca="1">C1685</f>
        <v>Description - Asset Type 038</v>
      </c>
      <c r="D1702" s="3"/>
      <c r="E1702" s="3"/>
      <c r="F1702" s="106" t="s">
        <v>44</v>
      </c>
      <c r="G1702" s="296">
        <f t="shared" ref="G1702:N1702" si="76">SUM(G1687:G1701)</f>
        <v>0</v>
      </c>
      <c r="H1702" s="296">
        <f t="shared" ca="1" si="76"/>
        <v>0</v>
      </c>
      <c r="I1702" s="296">
        <f t="shared" ca="1" si="76"/>
        <v>0</v>
      </c>
      <c r="J1702" s="296">
        <f t="shared" ca="1" si="76"/>
        <v>0</v>
      </c>
      <c r="K1702" s="296">
        <f t="shared" ca="1" si="76"/>
        <v>0</v>
      </c>
      <c r="L1702" s="296">
        <f t="shared" ca="1" si="76"/>
        <v>0</v>
      </c>
      <c r="M1702" s="296">
        <f t="shared" ca="1" si="76"/>
        <v>0</v>
      </c>
      <c r="N1702" s="296">
        <f t="shared" ca="1" si="76"/>
        <v>0</v>
      </c>
    </row>
    <row r="1703" spans="1:14" ht="12.75" hidden="1" customHeight="1" outlineLevel="2" x14ac:dyDescent="0.25">
      <c r="A1703" s="217">
        <f>A1685+1</f>
        <v>39</v>
      </c>
      <c r="B1703" s="22" t="str">
        <f ca="1">OFFSET($B$13,$A1703-1,0)</f>
        <v>Asset Type 039</v>
      </c>
      <c r="C1703" s="22" t="str">
        <f ca="1">OFFSET($C$13,$A1703-1,0)</f>
        <v>Description - Asset Type 039</v>
      </c>
      <c r="D1703" s="3"/>
      <c r="E1703" s="109"/>
      <c r="F1703" s="108" t="s">
        <v>41</v>
      </c>
      <c r="G1703" s="295">
        <f t="shared" ref="G1703:N1703" ca="1" si="77">VLOOKUP($B1703,$B$13:$N$512,5+G$5,FALSE)</f>
        <v>0</v>
      </c>
      <c r="H1703" s="295">
        <f t="shared" ca="1" si="77"/>
        <v>0</v>
      </c>
      <c r="I1703" s="295">
        <f t="shared" ca="1" si="77"/>
        <v>0</v>
      </c>
      <c r="J1703" s="295">
        <f t="shared" ca="1" si="77"/>
        <v>0</v>
      </c>
      <c r="K1703" s="295">
        <f t="shared" ca="1" si="77"/>
        <v>0</v>
      </c>
      <c r="L1703" s="295">
        <f t="shared" ca="1" si="77"/>
        <v>0</v>
      </c>
      <c r="M1703" s="295">
        <f t="shared" ca="1" si="77"/>
        <v>0</v>
      </c>
      <c r="N1703" s="295">
        <f t="shared" ca="1" si="77"/>
        <v>0</v>
      </c>
    </row>
    <row r="1704" spans="1:14" ht="12.75" hidden="1" customHeight="1" outlineLevel="2" x14ac:dyDescent="0.25">
      <c r="A1704" s="3"/>
      <c r="B1704" s="3"/>
      <c r="C1704" s="21"/>
      <c r="D1704" s="3"/>
      <c r="E1704" s="107"/>
      <c r="F1704" s="106" t="s">
        <v>42</v>
      </c>
      <c r="G1704" s="111">
        <f ca="1">VLOOKUP($B1703,'Input Sheet'!$B$12:$N$511,5+G$5,FALSE)</f>
        <v>0</v>
      </c>
      <c r="H1704" s="111">
        <f ca="1">VLOOKUP($B1703,'Input Sheet'!$B$12:$N$511,5+H$5,FALSE)</f>
        <v>0</v>
      </c>
      <c r="I1704" s="111">
        <f ca="1">VLOOKUP($B1703,'Input Sheet'!$B$12:$N$511,5+I$5,FALSE)</f>
        <v>0</v>
      </c>
      <c r="J1704" s="111">
        <f ca="1">VLOOKUP($B1703,'Input Sheet'!$B$12:$N$511,5+J$5,FALSE)</f>
        <v>0</v>
      </c>
      <c r="K1704" s="111">
        <f ca="1">VLOOKUP($B1703,'Input Sheet'!$B$12:$N$511,5+K$5,FALSE)</f>
        <v>0</v>
      </c>
      <c r="L1704" s="111">
        <f ca="1">VLOOKUP($B1703,'Input Sheet'!$B$12:$N$511,5+L$5,FALSE)</f>
        <v>0</v>
      </c>
      <c r="M1704" s="111">
        <f ca="1">VLOOKUP($B1703,'Input Sheet'!$B$12:$N$511,5+M$5,FALSE)</f>
        <v>0</v>
      </c>
      <c r="N1704" s="111">
        <f ca="1">VLOOKUP($B1703,'Input Sheet'!$B$12:$N$511,5+N$5,FALSE)</f>
        <v>0</v>
      </c>
    </row>
    <row r="1705" spans="1:14" ht="12.75" hidden="1" customHeight="1" outlineLevel="2" x14ac:dyDescent="0.25">
      <c r="A1705" s="3"/>
      <c r="B1705" s="3"/>
      <c r="C1705" s="3"/>
      <c r="D1705" s="3">
        <v>1</v>
      </c>
      <c r="E1705" s="290">
        <f t="array" aca="1" ref="E1705:E1719" ca="1">TRANSPOSE(G1703:N1703)</f>
        <v>0</v>
      </c>
      <c r="F1705" s="291"/>
      <c r="G1705" s="292"/>
      <c r="H1705" s="293">
        <f ca="1">IF(OFFSET(H1705,-$D1705,0)="n/a","n/a",IF(H$5&gt;OFFSET(H1705,-$D1705,0)+$D1705,$E1705-SUM($G1705:G1705),($E1705-SUM($G1705:G1705))/(OFFSET(H1705,-$D1705,0)-(H$5-$D1705-1))))</f>
        <v>0</v>
      </c>
      <c r="I1705" s="293">
        <f ca="1">IF(OFFSET(I1705,-$D1705,0)="n/a","n/a",IF(I$5&gt;OFFSET(I1705,-$D1705,0)+$D1705,$E1705-SUM($G1705:H1705),($E1705-SUM($G1705:H1705))/(OFFSET(I1705,-$D1705,0)-(I$5-$D1705-1))))</f>
        <v>0</v>
      </c>
      <c r="J1705" s="293">
        <f ca="1">IF(OFFSET(J1705,-$D1705,0)="n/a","n/a",IF(J$5&gt;OFFSET(J1705,-$D1705,0)+$D1705,$E1705-SUM($G1705:I1705),($E1705-SUM($G1705:I1705))/(OFFSET(J1705,-$D1705,0)-(J$5-$D1705-1))))</f>
        <v>0</v>
      </c>
      <c r="K1705" s="293">
        <f ca="1">IF(OFFSET(K1705,-$D1705,0)="n/a","n/a",IF(K$5&gt;OFFSET(K1705,-$D1705,0)+$D1705,$E1705-SUM($G1705:J1705),($E1705-SUM($G1705:J1705))/(OFFSET(K1705,-$D1705,0)-(K$5-$D1705-1))))</f>
        <v>0</v>
      </c>
      <c r="L1705" s="293">
        <f ca="1">IF(OFFSET(L1705,-$D1705,0)="n/a","n/a",IF(L$5&gt;OFFSET(L1705,-$D1705,0)+$D1705,$E1705-SUM($G1705:K1705),($E1705-SUM($G1705:K1705))/(OFFSET(L1705,-$D1705,0)-(L$5-$D1705-1))))</f>
        <v>0</v>
      </c>
      <c r="M1705" s="293">
        <f ca="1">IF(OFFSET(M1705,-$D1705,0)="n/a","n/a",IF(M$5&gt;OFFSET(M1705,-$D1705,0)+$D1705,$E1705-SUM($G1705:L1705),($E1705-SUM($G1705:L1705))/(OFFSET(M1705,-$D1705,0)-(M$5-$D1705-1))))</f>
        <v>0</v>
      </c>
      <c r="N1705" s="293">
        <f ca="1">IF(OFFSET(N1705,-$D1705,0)="n/a","n/a",IF(N$5&gt;OFFSET(N1705,-$D1705,0)+$D1705,$E1705-SUM($G1705:M1705),($E1705-SUM($G1705:M1705))/(OFFSET(N1705,-$D1705,0)-(N$5-$D1705-1))))</f>
        <v>0</v>
      </c>
    </row>
    <row r="1706" spans="1:14" ht="12.75" hidden="1" customHeight="1" outlineLevel="2" x14ac:dyDescent="0.25">
      <c r="A1706" s="3"/>
      <c r="B1706" s="3"/>
      <c r="C1706" s="392" t="s">
        <v>43</v>
      </c>
      <c r="D1706" s="3">
        <v>2</v>
      </c>
      <c r="E1706" s="290">
        <f ca="1"/>
        <v>0</v>
      </c>
      <c r="F1706" s="291"/>
      <c r="G1706" s="294"/>
      <c r="H1706" s="292"/>
      <c r="I1706" s="293">
        <f ca="1">IF(OFFSET(I1706,-$D1706,0)="n/a","n/a",IF(I$5&gt;OFFSET(I1706,-$D1706,0)+$D1706,$E1706-SUM($G1706:H1706),($E1706-SUM($G1706:H1706))/(OFFSET(I1706,-$D1706,0)-(I$5-$D1706-1))))</f>
        <v>0</v>
      </c>
      <c r="J1706" s="293">
        <f ca="1">IF(OFFSET(J1706,-$D1706,0)="n/a","n/a",IF(J$5&gt;OFFSET(J1706,-$D1706,0)+$D1706,$E1706-SUM($G1706:I1706),($E1706-SUM($G1706:I1706))/(OFFSET(J1706,-$D1706,0)-(J$5-$D1706-1))))</f>
        <v>0</v>
      </c>
      <c r="K1706" s="293">
        <f ca="1">IF(OFFSET(K1706,-$D1706,0)="n/a","n/a",IF(K$5&gt;OFFSET(K1706,-$D1706,0)+$D1706,$E1706-SUM($G1706:J1706),($E1706-SUM($G1706:J1706))/(OFFSET(K1706,-$D1706,0)-(K$5-$D1706-1))))</f>
        <v>0</v>
      </c>
      <c r="L1706" s="293">
        <f ca="1">IF(OFFSET(L1706,-$D1706,0)="n/a","n/a",IF(L$5&gt;OFFSET(L1706,-$D1706,0)+$D1706,$E1706-SUM($G1706:K1706),($E1706-SUM($G1706:K1706))/(OFFSET(L1706,-$D1706,0)-(L$5-$D1706-1))))</f>
        <v>0</v>
      </c>
      <c r="M1706" s="293">
        <f ca="1">IF(OFFSET(M1706,-$D1706,0)="n/a","n/a",IF(M$5&gt;OFFSET(M1706,-$D1706,0)+$D1706,$E1706-SUM($G1706:L1706),($E1706-SUM($G1706:L1706))/(OFFSET(M1706,-$D1706,0)-(M$5-$D1706-1))))</f>
        <v>0</v>
      </c>
      <c r="N1706" s="293">
        <f ca="1">IF(OFFSET(N1706,-$D1706,0)="n/a","n/a",IF(N$5&gt;OFFSET(N1706,-$D1706,0)+$D1706,$E1706-SUM($G1706:M1706),($E1706-SUM($G1706:M1706))/(OFFSET(N1706,-$D1706,0)-(N$5-$D1706-1))))</f>
        <v>0</v>
      </c>
    </row>
    <row r="1707" spans="1:14" ht="12.75" hidden="1" customHeight="1" outlineLevel="2" x14ac:dyDescent="0.25">
      <c r="A1707" s="3"/>
      <c r="B1707" s="3"/>
      <c r="C1707" s="392"/>
      <c r="D1707" s="3">
        <v>3</v>
      </c>
      <c r="E1707" s="290">
        <f ca="1"/>
        <v>0</v>
      </c>
      <c r="F1707" s="291"/>
      <c r="G1707" s="294"/>
      <c r="H1707" s="294"/>
      <c r="I1707" s="292"/>
      <c r="J1707" s="293">
        <f ca="1">IF(OFFSET(J1707,-$D1707,0)="n/a","n/a",IF(J$5&gt;OFFSET(J1707,-$D1707,0)+$D1707,$E1707-SUM($G1707:I1707),($E1707-SUM($G1707:I1707))/(OFFSET(J1707,-$D1707,0)-(J$5-$D1707-1))))</f>
        <v>0</v>
      </c>
      <c r="K1707" s="293">
        <f ca="1">IF(OFFSET(K1707,-$D1707,0)="n/a","n/a",IF(K$5&gt;OFFSET(K1707,-$D1707,0)+$D1707,$E1707-SUM($G1707:J1707),($E1707-SUM($G1707:J1707))/(OFFSET(K1707,-$D1707,0)-(K$5-$D1707-1))))</f>
        <v>0</v>
      </c>
      <c r="L1707" s="293">
        <f ca="1">IF(OFFSET(L1707,-$D1707,0)="n/a","n/a",IF(L$5&gt;OFFSET(L1707,-$D1707,0)+$D1707,$E1707-SUM($G1707:K1707),($E1707-SUM($G1707:K1707))/(OFFSET(L1707,-$D1707,0)-(L$5-$D1707-1))))</f>
        <v>0</v>
      </c>
      <c r="M1707" s="293">
        <f ca="1">IF(OFFSET(M1707,-$D1707,0)="n/a","n/a",IF(M$5&gt;OFFSET(M1707,-$D1707,0)+$D1707,$E1707-SUM($G1707:L1707),($E1707-SUM($G1707:L1707))/(OFFSET(M1707,-$D1707,0)-(M$5-$D1707-1))))</f>
        <v>0</v>
      </c>
      <c r="N1707" s="293">
        <f ca="1">IF(OFFSET(N1707,-$D1707,0)="n/a","n/a",IF(N$5&gt;OFFSET(N1707,-$D1707,0)+$D1707,$E1707-SUM($G1707:M1707),($E1707-SUM($G1707:M1707))/(OFFSET(N1707,-$D1707,0)-(N$5-$D1707-1))))</f>
        <v>0</v>
      </c>
    </row>
    <row r="1708" spans="1:14" ht="12.75" hidden="1" customHeight="1" outlineLevel="2" x14ac:dyDescent="0.25">
      <c r="A1708" s="3"/>
      <c r="B1708" s="3"/>
      <c r="C1708" s="392"/>
      <c r="D1708" s="3">
        <v>4</v>
      </c>
      <c r="E1708" s="290">
        <f ca="1"/>
        <v>0</v>
      </c>
      <c r="F1708" s="291"/>
      <c r="G1708" s="294"/>
      <c r="H1708" s="294"/>
      <c r="I1708" s="294"/>
      <c r="J1708" s="292"/>
      <c r="K1708" s="293">
        <f ca="1">IF(OFFSET(K1708,-$D1708,0)="n/a","n/a",IF(K$5&gt;OFFSET(K1708,-$D1708,0)+$D1708,$E1708-SUM($G1708:J1708),($E1708-SUM($G1708:J1708))/(OFFSET(K1708,-$D1708,0)-(K$5-$D1708-1))))</f>
        <v>0</v>
      </c>
      <c r="L1708" s="293">
        <f ca="1">IF(OFFSET(L1708,-$D1708,0)="n/a","n/a",IF(L$5&gt;OFFSET(L1708,-$D1708,0)+$D1708,$E1708-SUM($G1708:K1708),($E1708-SUM($G1708:K1708))/(OFFSET(L1708,-$D1708,0)-(L$5-$D1708-1))))</f>
        <v>0</v>
      </c>
      <c r="M1708" s="293">
        <f ca="1">IF(OFFSET(M1708,-$D1708,0)="n/a","n/a",IF(M$5&gt;OFFSET(M1708,-$D1708,0)+$D1708,$E1708-SUM($G1708:L1708),($E1708-SUM($G1708:L1708))/(OFFSET(M1708,-$D1708,0)-(M$5-$D1708-1))))</f>
        <v>0</v>
      </c>
      <c r="N1708" s="293">
        <f ca="1">IF(OFFSET(N1708,-$D1708,0)="n/a","n/a",IF(N$5&gt;OFFSET(N1708,-$D1708,0)+$D1708,$E1708-SUM($G1708:M1708),($E1708-SUM($G1708:M1708))/(OFFSET(N1708,-$D1708,0)-(N$5-$D1708-1))))</f>
        <v>0</v>
      </c>
    </row>
    <row r="1709" spans="1:14" ht="12.75" hidden="1" customHeight="1" outlineLevel="2" x14ac:dyDescent="0.25">
      <c r="A1709" s="3"/>
      <c r="B1709" s="3"/>
      <c r="C1709" s="392"/>
      <c r="D1709" s="3">
        <v>5</v>
      </c>
      <c r="E1709" s="290">
        <f ca="1"/>
        <v>0</v>
      </c>
      <c r="F1709" s="291"/>
      <c r="G1709" s="294"/>
      <c r="H1709" s="294"/>
      <c r="I1709" s="294"/>
      <c r="J1709" s="294"/>
      <c r="K1709" s="292"/>
      <c r="L1709" s="293">
        <f ca="1">IF(OFFSET(L1709,-$D1709,0)="n/a","n/a",IF(L$5&gt;OFFSET(L1709,-$D1709,0)+$D1709,$E1709-SUM($G1709:K1709),($E1709-SUM($G1709:K1709))/(OFFSET(L1709,-$D1709,0)-(L$5-$D1709-1))))</f>
        <v>0</v>
      </c>
      <c r="M1709" s="293">
        <f ca="1">IF(OFFSET(M1709,-$D1709,0)="n/a","n/a",IF(M$5&gt;OFFSET(M1709,-$D1709,0)+$D1709,$E1709-SUM($G1709:L1709),($E1709-SUM($G1709:L1709))/(OFFSET(M1709,-$D1709,0)-(M$5-$D1709-1))))</f>
        <v>0</v>
      </c>
      <c r="N1709" s="293">
        <f ca="1">IF(OFFSET(N1709,-$D1709,0)="n/a","n/a",IF(N$5&gt;OFFSET(N1709,-$D1709,0)+$D1709,$E1709-SUM($G1709:M1709),($E1709-SUM($G1709:M1709))/(OFFSET(N1709,-$D1709,0)-(N$5-$D1709-1))))</f>
        <v>0</v>
      </c>
    </row>
    <row r="1710" spans="1:14" ht="12.75" hidden="1" customHeight="1" outlineLevel="2" x14ac:dyDescent="0.25">
      <c r="A1710" s="3"/>
      <c r="B1710" s="3"/>
      <c r="C1710" s="392"/>
      <c r="D1710" s="3">
        <v>6</v>
      </c>
      <c r="E1710" s="290">
        <f ca="1"/>
        <v>0</v>
      </c>
      <c r="F1710" s="291"/>
      <c r="G1710" s="294"/>
      <c r="H1710" s="294"/>
      <c r="I1710" s="294"/>
      <c r="J1710" s="294"/>
      <c r="K1710" s="294"/>
      <c r="L1710" s="292"/>
      <c r="M1710" s="293">
        <f ca="1">IF(OFFSET(M1710,-$D1710,0)="n/a","n/a",IF(M$5&gt;OFFSET(M1710,-$D1710,0)+$D1710,$E1710-SUM($G1710:L1710),($E1710-SUM($G1710:L1710))/(OFFSET(M1710,-$D1710,0)-(M$5-$D1710-1))))</f>
        <v>0</v>
      </c>
      <c r="N1710" s="293">
        <f ca="1">IF(OFFSET(N1710,-$D1710,0)="n/a","n/a",IF(N$5&gt;OFFSET(N1710,-$D1710,0)+$D1710,$E1710-SUM($G1710:M1710),($E1710-SUM($G1710:M1710))/(OFFSET(N1710,-$D1710,0)-(N$5-$D1710-1))))</f>
        <v>0</v>
      </c>
    </row>
    <row r="1711" spans="1:14" ht="12.75" hidden="1" customHeight="1" outlineLevel="2" x14ac:dyDescent="0.25">
      <c r="A1711" s="3"/>
      <c r="B1711" s="3"/>
      <c r="C1711" s="392"/>
      <c r="D1711" s="3">
        <v>7</v>
      </c>
      <c r="E1711" s="290">
        <f ca="1"/>
        <v>0</v>
      </c>
      <c r="F1711" s="291"/>
      <c r="G1711" s="294"/>
      <c r="H1711" s="294"/>
      <c r="I1711" s="294"/>
      <c r="J1711" s="294"/>
      <c r="K1711" s="294"/>
      <c r="L1711" s="294"/>
      <c r="M1711" s="292"/>
      <c r="N1711" s="293">
        <f ca="1">IF(OFFSET(N1711,-$D1711,0)="n/a","n/a",IF(N$5&gt;OFFSET(N1711,-$D1711,0)+$D1711,$E1711-SUM($G1711:M1711),($E1711-SUM($G1711:M1711))/(OFFSET(N1711,-$D1711,0)-(N$5-$D1711-1))))</f>
        <v>0</v>
      </c>
    </row>
    <row r="1712" spans="1:14" ht="12.75" hidden="1" customHeight="1" outlineLevel="2" x14ac:dyDescent="0.25">
      <c r="A1712" s="3"/>
      <c r="B1712" s="3"/>
      <c r="C1712" s="392"/>
      <c r="D1712" s="3">
        <v>8</v>
      </c>
      <c r="E1712" s="290">
        <f ca="1"/>
        <v>0</v>
      </c>
      <c r="F1712" s="291"/>
      <c r="G1712" s="294"/>
      <c r="H1712" s="294"/>
      <c r="I1712" s="294"/>
      <c r="J1712" s="294"/>
      <c r="K1712" s="294"/>
      <c r="L1712" s="294"/>
      <c r="M1712" s="294"/>
      <c r="N1712" s="292"/>
    </row>
    <row r="1713" spans="1:14" ht="12.75" hidden="1" customHeight="1" outlineLevel="2" x14ac:dyDescent="0.25">
      <c r="A1713" s="3"/>
      <c r="B1713" s="3"/>
      <c r="C1713" s="392"/>
      <c r="D1713" s="3">
        <v>9</v>
      </c>
      <c r="E1713" s="290" t="e">
        <f ca="1"/>
        <v>#N/A</v>
      </c>
      <c r="F1713" s="291"/>
      <c r="G1713" s="294"/>
      <c r="H1713" s="294"/>
      <c r="I1713" s="294"/>
      <c r="J1713" s="294"/>
      <c r="K1713" s="294"/>
      <c r="L1713" s="294"/>
      <c r="M1713" s="294"/>
      <c r="N1713" s="294"/>
    </row>
    <row r="1714" spans="1:14" ht="12.75" hidden="1" customHeight="1" outlineLevel="2" x14ac:dyDescent="0.25">
      <c r="A1714" s="3"/>
      <c r="B1714" s="3"/>
      <c r="C1714" s="392"/>
      <c r="D1714" s="3">
        <v>10</v>
      </c>
      <c r="E1714" s="290" t="e">
        <f ca="1"/>
        <v>#N/A</v>
      </c>
      <c r="F1714" s="291"/>
      <c r="G1714" s="294"/>
      <c r="H1714" s="294"/>
      <c r="I1714" s="294"/>
      <c r="J1714" s="294"/>
      <c r="K1714" s="294"/>
      <c r="L1714" s="294"/>
      <c r="M1714" s="294"/>
      <c r="N1714" s="294"/>
    </row>
    <row r="1715" spans="1:14" ht="12.75" hidden="1" customHeight="1" outlineLevel="2" x14ac:dyDescent="0.25">
      <c r="A1715" s="3"/>
      <c r="B1715" s="3"/>
      <c r="C1715" s="392"/>
      <c r="D1715" s="3">
        <v>11</v>
      </c>
      <c r="E1715" s="290" t="e">
        <f ca="1"/>
        <v>#N/A</v>
      </c>
      <c r="F1715" s="291"/>
      <c r="G1715" s="294"/>
      <c r="H1715" s="294"/>
      <c r="I1715" s="294"/>
      <c r="J1715" s="294"/>
      <c r="K1715" s="294"/>
      <c r="L1715" s="294"/>
      <c r="M1715" s="294"/>
      <c r="N1715" s="294"/>
    </row>
    <row r="1716" spans="1:14" ht="12.75" hidden="1" customHeight="1" outlineLevel="2" x14ac:dyDescent="0.25">
      <c r="A1716" s="3"/>
      <c r="B1716" s="3"/>
      <c r="C1716" s="392"/>
      <c r="D1716" s="3">
        <v>12</v>
      </c>
      <c r="E1716" s="290" t="e">
        <f ca="1"/>
        <v>#N/A</v>
      </c>
      <c r="F1716" s="291"/>
      <c r="G1716" s="294"/>
      <c r="H1716" s="294"/>
      <c r="I1716" s="294"/>
      <c r="J1716" s="294"/>
      <c r="K1716" s="294"/>
      <c r="L1716" s="294"/>
      <c r="M1716" s="294"/>
      <c r="N1716" s="294"/>
    </row>
    <row r="1717" spans="1:14" ht="12.75" hidden="1" customHeight="1" outlineLevel="2" x14ac:dyDescent="0.25">
      <c r="A1717" s="3"/>
      <c r="B1717" s="3"/>
      <c r="C1717" s="392"/>
      <c r="D1717" s="3">
        <v>13</v>
      </c>
      <c r="E1717" s="290" t="e">
        <f ca="1"/>
        <v>#N/A</v>
      </c>
      <c r="F1717" s="291"/>
      <c r="G1717" s="294"/>
      <c r="H1717" s="294"/>
      <c r="I1717" s="294"/>
      <c r="J1717" s="294"/>
      <c r="K1717" s="294"/>
      <c r="L1717" s="294"/>
      <c r="M1717" s="294"/>
      <c r="N1717" s="294"/>
    </row>
    <row r="1718" spans="1:14" ht="12.75" hidden="1" customHeight="1" outlineLevel="2" x14ac:dyDescent="0.25">
      <c r="A1718" s="3"/>
      <c r="B1718" s="3"/>
      <c r="C1718" s="392"/>
      <c r="D1718" s="3">
        <v>14</v>
      </c>
      <c r="E1718" s="290" t="e">
        <f ca="1"/>
        <v>#N/A</v>
      </c>
      <c r="F1718" s="291"/>
      <c r="G1718" s="294"/>
      <c r="H1718" s="294"/>
      <c r="I1718" s="294"/>
      <c r="J1718" s="294"/>
      <c r="K1718" s="294"/>
      <c r="L1718" s="294"/>
      <c r="M1718" s="294"/>
      <c r="N1718" s="294"/>
    </row>
    <row r="1719" spans="1:14" ht="12.75" hidden="1" customHeight="1" outlineLevel="2" x14ac:dyDescent="0.25">
      <c r="A1719" s="3"/>
      <c r="B1719" s="3"/>
      <c r="C1719" s="392"/>
      <c r="D1719" s="3">
        <v>15</v>
      </c>
      <c r="E1719" s="290" t="e">
        <f ca="1"/>
        <v>#N/A</v>
      </c>
      <c r="F1719" s="291"/>
      <c r="G1719" s="294"/>
      <c r="H1719" s="294"/>
      <c r="I1719" s="294"/>
      <c r="J1719" s="294"/>
      <c r="K1719" s="294"/>
      <c r="L1719" s="294"/>
      <c r="M1719" s="294"/>
      <c r="N1719" s="294"/>
    </row>
    <row r="1720" spans="1:14" ht="12.75" hidden="1" customHeight="1" outlineLevel="1" x14ac:dyDescent="0.25">
      <c r="A1720" s="3"/>
      <c r="B1720" s="145" t="str">
        <f ca="1">B1703</f>
        <v>Asset Type 039</v>
      </c>
      <c r="C1720" s="145" t="str">
        <f ca="1">C1703</f>
        <v>Description - Asset Type 039</v>
      </c>
      <c r="D1720" s="3"/>
      <c r="E1720" s="3"/>
      <c r="F1720" s="106" t="s">
        <v>44</v>
      </c>
      <c r="G1720" s="296">
        <f t="shared" ref="G1720:N1720" si="78">SUM(G1705:G1719)</f>
        <v>0</v>
      </c>
      <c r="H1720" s="296">
        <f t="shared" ca="1" si="78"/>
        <v>0</v>
      </c>
      <c r="I1720" s="296">
        <f t="shared" ca="1" si="78"/>
        <v>0</v>
      </c>
      <c r="J1720" s="296">
        <f t="shared" ca="1" si="78"/>
        <v>0</v>
      </c>
      <c r="K1720" s="296">
        <f t="shared" ca="1" si="78"/>
        <v>0</v>
      </c>
      <c r="L1720" s="296">
        <f t="shared" ca="1" si="78"/>
        <v>0</v>
      </c>
      <c r="M1720" s="296">
        <f t="shared" ca="1" si="78"/>
        <v>0</v>
      </c>
      <c r="N1720" s="296">
        <f t="shared" ca="1" si="78"/>
        <v>0</v>
      </c>
    </row>
    <row r="1721" spans="1:14" ht="12.75" hidden="1" customHeight="1" outlineLevel="2" x14ac:dyDescent="0.25">
      <c r="A1721" s="217">
        <f>A1703+1</f>
        <v>40</v>
      </c>
      <c r="B1721" s="22" t="str">
        <f ca="1">OFFSET($B$13,$A1721-1,0)</f>
        <v>Asset Type 040</v>
      </c>
      <c r="C1721" s="22" t="str">
        <f ca="1">OFFSET($C$13,$A1721-1,0)</f>
        <v>Description - Asset Type 040</v>
      </c>
      <c r="D1721" s="3"/>
      <c r="E1721" s="109"/>
      <c r="F1721" s="108" t="s">
        <v>41</v>
      </c>
      <c r="G1721" s="295">
        <f t="shared" ref="G1721:N1721" ca="1" si="79">VLOOKUP($B1721,$B$13:$N$512,5+G$5,FALSE)</f>
        <v>0</v>
      </c>
      <c r="H1721" s="295">
        <f t="shared" ca="1" si="79"/>
        <v>0</v>
      </c>
      <c r="I1721" s="295">
        <f t="shared" ca="1" si="79"/>
        <v>0</v>
      </c>
      <c r="J1721" s="295">
        <f t="shared" ca="1" si="79"/>
        <v>0</v>
      </c>
      <c r="K1721" s="295">
        <f t="shared" ca="1" si="79"/>
        <v>0</v>
      </c>
      <c r="L1721" s="295">
        <f t="shared" ca="1" si="79"/>
        <v>0</v>
      </c>
      <c r="M1721" s="295">
        <f t="shared" ca="1" si="79"/>
        <v>0</v>
      </c>
      <c r="N1721" s="295">
        <f t="shared" ca="1" si="79"/>
        <v>0</v>
      </c>
    </row>
    <row r="1722" spans="1:14" ht="12.75" hidden="1" customHeight="1" outlineLevel="2" x14ac:dyDescent="0.25">
      <c r="A1722" s="3"/>
      <c r="B1722" s="3"/>
      <c r="C1722" s="21"/>
      <c r="D1722" s="3"/>
      <c r="E1722" s="107"/>
      <c r="F1722" s="106" t="s">
        <v>42</v>
      </c>
      <c r="G1722" s="111">
        <f ca="1">VLOOKUP($B1721,'Input Sheet'!$B$12:$N$511,5+G$5,FALSE)</f>
        <v>0</v>
      </c>
      <c r="H1722" s="111">
        <f ca="1">VLOOKUP($B1721,'Input Sheet'!$B$12:$N$511,5+H$5,FALSE)</f>
        <v>0</v>
      </c>
      <c r="I1722" s="111">
        <f ca="1">VLOOKUP($B1721,'Input Sheet'!$B$12:$N$511,5+I$5,FALSE)</f>
        <v>0</v>
      </c>
      <c r="J1722" s="111">
        <f ca="1">VLOOKUP($B1721,'Input Sheet'!$B$12:$N$511,5+J$5,FALSE)</f>
        <v>0</v>
      </c>
      <c r="K1722" s="111">
        <f ca="1">VLOOKUP($B1721,'Input Sheet'!$B$12:$N$511,5+K$5,FALSE)</f>
        <v>0</v>
      </c>
      <c r="L1722" s="111">
        <f ca="1">VLOOKUP($B1721,'Input Sheet'!$B$12:$N$511,5+L$5,FALSE)</f>
        <v>0</v>
      </c>
      <c r="M1722" s="111">
        <f ca="1">VLOOKUP($B1721,'Input Sheet'!$B$12:$N$511,5+M$5,FALSE)</f>
        <v>0</v>
      </c>
      <c r="N1722" s="111">
        <f ca="1">VLOOKUP($B1721,'Input Sheet'!$B$12:$N$511,5+N$5,FALSE)</f>
        <v>0</v>
      </c>
    </row>
    <row r="1723" spans="1:14" ht="12.75" hidden="1" customHeight="1" outlineLevel="2" x14ac:dyDescent="0.25">
      <c r="A1723" s="3"/>
      <c r="B1723" s="3"/>
      <c r="C1723" s="3"/>
      <c r="D1723" s="3">
        <v>1</v>
      </c>
      <c r="E1723" s="290">
        <f t="array" aca="1" ref="E1723:E1737" ca="1">TRANSPOSE(G1721:N1721)</f>
        <v>0</v>
      </c>
      <c r="F1723" s="291"/>
      <c r="G1723" s="292"/>
      <c r="H1723" s="293">
        <f ca="1">IF(OFFSET(H1723,-$D1723,0)="n/a","n/a",IF(H$5&gt;OFFSET(H1723,-$D1723,0)+$D1723,$E1723-SUM($G1723:G1723),($E1723-SUM($G1723:G1723))/(OFFSET(H1723,-$D1723,0)-(H$5-$D1723-1))))</f>
        <v>0</v>
      </c>
      <c r="I1723" s="293">
        <f ca="1">IF(OFFSET(I1723,-$D1723,0)="n/a","n/a",IF(I$5&gt;OFFSET(I1723,-$D1723,0)+$D1723,$E1723-SUM($G1723:H1723),($E1723-SUM($G1723:H1723))/(OFFSET(I1723,-$D1723,0)-(I$5-$D1723-1))))</f>
        <v>0</v>
      </c>
      <c r="J1723" s="293">
        <f ca="1">IF(OFFSET(J1723,-$D1723,0)="n/a","n/a",IF(J$5&gt;OFFSET(J1723,-$D1723,0)+$D1723,$E1723-SUM($G1723:I1723),($E1723-SUM($G1723:I1723))/(OFFSET(J1723,-$D1723,0)-(J$5-$D1723-1))))</f>
        <v>0</v>
      </c>
      <c r="K1723" s="293">
        <f ca="1">IF(OFFSET(K1723,-$D1723,0)="n/a","n/a",IF(K$5&gt;OFFSET(K1723,-$D1723,0)+$D1723,$E1723-SUM($G1723:J1723),($E1723-SUM($G1723:J1723))/(OFFSET(K1723,-$D1723,0)-(K$5-$D1723-1))))</f>
        <v>0</v>
      </c>
      <c r="L1723" s="293">
        <f ca="1">IF(OFFSET(L1723,-$D1723,0)="n/a","n/a",IF(L$5&gt;OFFSET(L1723,-$D1723,0)+$D1723,$E1723-SUM($G1723:K1723),($E1723-SUM($G1723:K1723))/(OFFSET(L1723,-$D1723,0)-(L$5-$D1723-1))))</f>
        <v>0</v>
      </c>
      <c r="M1723" s="293">
        <f ca="1">IF(OFFSET(M1723,-$D1723,0)="n/a","n/a",IF(M$5&gt;OFFSET(M1723,-$D1723,0)+$D1723,$E1723-SUM($G1723:L1723),($E1723-SUM($G1723:L1723))/(OFFSET(M1723,-$D1723,0)-(M$5-$D1723-1))))</f>
        <v>0</v>
      </c>
      <c r="N1723" s="293">
        <f ca="1">IF(OFFSET(N1723,-$D1723,0)="n/a","n/a",IF(N$5&gt;OFFSET(N1723,-$D1723,0)+$D1723,$E1723-SUM($G1723:M1723),($E1723-SUM($G1723:M1723))/(OFFSET(N1723,-$D1723,0)-(N$5-$D1723-1))))</f>
        <v>0</v>
      </c>
    </row>
    <row r="1724" spans="1:14" ht="12.75" hidden="1" customHeight="1" outlineLevel="2" x14ac:dyDescent="0.25">
      <c r="A1724" s="3"/>
      <c r="B1724" s="3"/>
      <c r="C1724" s="392" t="s">
        <v>43</v>
      </c>
      <c r="D1724" s="3">
        <v>2</v>
      </c>
      <c r="E1724" s="290">
        <f ca="1"/>
        <v>0</v>
      </c>
      <c r="F1724" s="291"/>
      <c r="G1724" s="294"/>
      <c r="H1724" s="292"/>
      <c r="I1724" s="293">
        <f ca="1">IF(OFFSET(I1724,-$D1724,0)="n/a","n/a",IF(I$5&gt;OFFSET(I1724,-$D1724,0)+$D1724,$E1724-SUM($G1724:H1724),($E1724-SUM($G1724:H1724))/(OFFSET(I1724,-$D1724,0)-(I$5-$D1724-1))))</f>
        <v>0</v>
      </c>
      <c r="J1724" s="293">
        <f ca="1">IF(OFFSET(J1724,-$D1724,0)="n/a","n/a",IF(J$5&gt;OFFSET(J1724,-$D1724,0)+$D1724,$E1724-SUM($G1724:I1724),($E1724-SUM($G1724:I1724))/(OFFSET(J1724,-$D1724,0)-(J$5-$D1724-1))))</f>
        <v>0</v>
      </c>
      <c r="K1724" s="293">
        <f ca="1">IF(OFFSET(K1724,-$D1724,0)="n/a","n/a",IF(K$5&gt;OFFSET(K1724,-$D1724,0)+$D1724,$E1724-SUM($G1724:J1724),($E1724-SUM($G1724:J1724))/(OFFSET(K1724,-$D1724,0)-(K$5-$D1724-1))))</f>
        <v>0</v>
      </c>
      <c r="L1724" s="293">
        <f ca="1">IF(OFFSET(L1724,-$D1724,0)="n/a","n/a",IF(L$5&gt;OFFSET(L1724,-$D1724,0)+$D1724,$E1724-SUM($G1724:K1724),($E1724-SUM($G1724:K1724))/(OFFSET(L1724,-$D1724,0)-(L$5-$D1724-1))))</f>
        <v>0</v>
      </c>
      <c r="M1724" s="293">
        <f ca="1">IF(OFFSET(M1724,-$D1724,0)="n/a","n/a",IF(M$5&gt;OFFSET(M1724,-$D1724,0)+$D1724,$E1724-SUM($G1724:L1724),($E1724-SUM($G1724:L1724))/(OFFSET(M1724,-$D1724,0)-(M$5-$D1724-1))))</f>
        <v>0</v>
      </c>
      <c r="N1724" s="293">
        <f ca="1">IF(OFFSET(N1724,-$D1724,0)="n/a","n/a",IF(N$5&gt;OFFSET(N1724,-$D1724,0)+$D1724,$E1724-SUM($G1724:M1724),($E1724-SUM($G1724:M1724))/(OFFSET(N1724,-$D1724,0)-(N$5-$D1724-1))))</f>
        <v>0</v>
      </c>
    </row>
    <row r="1725" spans="1:14" ht="12.75" hidden="1" customHeight="1" outlineLevel="2" x14ac:dyDescent="0.25">
      <c r="A1725" s="3"/>
      <c r="B1725" s="3"/>
      <c r="C1725" s="392"/>
      <c r="D1725" s="3">
        <v>3</v>
      </c>
      <c r="E1725" s="290">
        <f ca="1"/>
        <v>0</v>
      </c>
      <c r="F1725" s="291"/>
      <c r="G1725" s="294"/>
      <c r="H1725" s="294"/>
      <c r="I1725" s="292"/>
      <c r="J1725" s="293">
        <f ca="1">IF(OFFSET(J1725,-$D1725,0)="n/a","n/a",IF(J$5&gt;OFFSET(J1725,-$D1725,0)+$D1725,$E1725-SUM($G1725:I1725),($E1725-SUM($G1725:I1725))/(OFFSET(J1725,-$D1725,0)-(J$5-$D1725-1))))</f>
        <v>0</v>
      </c>
      <c r="K1725" s="293">
        <f ca="1">IF(OFFSET(K1725,-$D1725,0)="n/a","n/a",IF(K$5&gt;OFFSET(K1725,-$D1725,0)+$D1725,$E1725-SUM($G1725:J1725),($E1725-SUM($G1725:J1725))/(OFFSET(K1725,-$D1725,0)-(K$5-$D1725-1))))</f>
        <v>0</v>
      </c>
      <c r="L1725" s="293">
        <f ca="1">IF(OFFSET(L1725,-$D1725,0)="n/a","n/a",IF(L$5&gt;OFFSET(L1725,-$D1725,0)+$D1725,$E1725-SUM($G1725:K1725),($E1725-SUM($G1725:K1725))/(OFFSET(L1725,-$D1725,0)-(L$5-$D1725-1))))</f>
        <v>0</v>
      </c>
      <c r="M1725" s="293">
        <f ca="1">IF(OFFSET(M1725,-$D1725,0)="n/a","n/a",IF(M$5&gt;OFFSET(M1725,-$D1725,0)+$D1725,$E1725-SUM($G1725:L1725),($E1725-SUM($G1725:L1725))/(OFFSET(M1725,-$D1725,0)-(M$5-$D1725-1))))</f>
        <v>0</v>
      </c>
      <c r="N1725" s="293">
        <f ca="1">IF(OFFSET(N1725,-$D1725,0)="n/a","n/a",IF(N$5&gt;OFFSET(N1725,-$D1725,0)+$D1725,$E1725-SUM($G1725:M1725),($E1725-SUM($G1725:M1725))/(OFFSET(N1725,-$D1725,0)-(N$5-$D1725-1))))</f>
        <v>0</v>
      </c>
    </row>
    <row r="1726" spans="1:14" ht="12.75" hidden="1" customHeight="1" outlineLevel="2" x14ac:dyDescent="0.25">
      <c r="A1726" s="3"/>
      <c r="B1726" s="3"/>
      <c r="C1726" s="392"/>
      <c r="D1726" s="3">
        <v>4</v>
      </c>
      <c r="E1726" s="290">
        <f ca="1"/>
        <v>0</v>
      </c>
      <c r="F1726" s="291"/>
      <c r="G1726" s="294"/>
      <c r="H1726" s="294"/>
      <c r="I1726" s="294"/>
      <c r="J1726" s="292"/>
      <c r="K1726" s="293">
        <f ca="1">IF(OFFSET(K1726,-$D1726,0)="n/a","n/a",IF(K$5&gt;OFFSET(K1726,-$D1726,0)+$D1726,$E1726-SUM($G1726:J1726),($E1726-SUM($G1726:J1726))/(OFFSET(K1726,-$D1726,0)-(K$5-$D1726-1))))</f>
        <v>0</v>
      </c>
      <c r="L1726" s="293">
        <f ca="1">IF(OFFSET(L1726,-$D1726,0)="n/a","n/a",IF(L$5&gt;OFFSET(L1726,-$D1726,0)+$D1726,$E1726-SUM($G1726:K1726),($E1726-SUM($G1726:K1726))/(OFFSET(L1726,-$D1726,0)-(L$5-$D1726-1))))</f>
        <v>0</v>
      </c>
      <c r="M1726" s="293">
        <f ca="1">IF(OFFSET(M1726,-$D1726,0)="n/a","n/a",IF(M$5&gt;OFFSET(M1726,-$D1726,0)+$D1726,$E1726-SUM($G1726:L1726),($E1726-SUM($G1726:L1726))/(OFFSET(M1726,-$D1726,0)-(M$5-$D1726-1))))</f>
        <v>0</v>
      </c>
      <c r="N1726" s="293">
        <f ca="1">IF(OFFSET(N1726,-$D1726,0)="n/a","n/a",IF(N$5&gt;OFFSET(N1726,-$D1726,0)+$D1726,$E1726-SUM($G1726:M1726),($E1726-SUM($G1726:M1726))/(OFFSET(N1726,-$D1726,0)-(N$5-$D1726-1))))</f>
        <v>0</v>
      </c>
    </row>
    <row r="1727" spans="1:14" ht="12.75" hidden="1" customHeight="1" outlineLevel="2" x14ac:dyDescent="0.25">
      <c r="A1727" s="3"/>
      <c r="B1727" s="3"/>
      <c r="C1727" s="392"/>
      <c r="D1727" s="3">
        <v>5</v>
      </c>
      <c r="E1727" s="290">
        <f ca="1"/>
        <v>0</v>
      </c>
      <c r="F1727" s="291"/>
      <c r="G1727" s="294"/>
      <c r="H1727" s="294"/>
      <c r="I1727" s="294"/>
      <c r="J1727" s="294"/>
      <c r="K1727" s="292"/>
      <c r="L1727" s="293">
        <f ca="1">IF(OFFSET(L1727,-$D1727,0)="n/a","n/a",IF(L$5&gt;OFFSET(L1727,-$D1727,0)+$D1727,$E1727-SUM($G1727:K1727),($E1727-SUM($G1727:K1727))/(OFFSET(L1727,-$D1727,0)-(L$5-$D1727-1))))</f>
        <v>0</v>
      </c>
      <c r="M1727" s="293">
        <f ca="1">IF(OFFSET(M1727,-$D1727,0)="n/a","n/a",IF(M$5&gt;OFFSET(M1727,-$D1727,0)+$D1727,$E1727-SUM($G1727:L1727),($E1727-SUM($G1727:L1727))/(OFFSET(M1727,-$D1727,0)-(M$5-$D1727-1))))</f>
        <v>0</v>
      </c>
      <c r="N1727" s="293">
        <f ca="1">IF(OFFSET(N1727,-$D1727,0)="n/a","n/a",IF(N$5&gt;OFFSET(N1727,-$D1727,0)+$D1727,$E1727-SUM($G1727:M1727),($E1727-SUM($G1727:M1727))/(OFFSET(N1727,-$D1727,0)-(N$5-$D1727-1))))</f>
        <v>0</v>
      </c>
    </row>
    <row r="1728" spans="1:14" ht="12.75" hidden="1" customHeight="1" outlineLevel="2" x14ac:dyDescent="0.25">
      <c r="A1728" s="3"/>
      <c r="B1728" s="3"/>
      <c r="C1728" s="392"/>
      <c r="D1728" s="3">
        <v>6</v>
      </c>
      <c r="E1728" s="290">
        <f ca="1"/>
        <v>0</v>
      </c>
      <c r="F1728" s="291"/>
      <c r="G1728" s="294"/>
      <c r="H1728" s="294"/>
      <c r="I1728" s="294"/>
      <c r="J1728" s="294"/>
      <c r="K1728" s="294"/>
      <c r="L1728" s="292"/>
      <c r="M1728" s="293">
        <f ca="1">IF(OFFSET(M1728,-$D1728,0)="n/a","n/a",IF(M$5&gt;OFFSET(M1728,-$D1728,0)+$D1728,$E1728-SUM($G1728:L1728),($E1728-SUM($G1728:L1728))/(OFFSET(M1728,-$D1728,0)-(M$5-$D1728-1))))</f>
        <v>0</v>
      </c>
      <c r="N1728" s="293">
        <f ca="1">IF(OFFSET(N1728,-$D1728,0)="n/a","n/a",IF(N$5&gt;OFFSET(N1728,-$D1728,0)+$D1728,$E1728-SUM($G1728:M1728),($E1728-SUM($G1728:M1728))/(OFFSET(N1728,-$D1728,0)-(N$5-$D1728-1))))</f>
        <v>0</v>
      </c>
    </row>
    <row r="1729" spans="1:14" ht="12.75" hidden="1" customHeight="1" outlineLevel="2" x14ac:dyDescent="0.25">
      <c r="A1729" s="3"/>
      <c r="B1729" s="3"/>
      <c r="C1729" s="392"/>
      <c r="D1729" s="3">
        <v>7</v>
      </c>
      <c r="E1729" s="290">
        <f ca="1"/>
        <v>0</v>
      </c>
      <c r="F1729" s="291"/>
      <c r="G1729" s="294"/>
      <c r="H1729" s="294"/>
      <c r="I1729" s="294"/>
      <c r="J1729" s="294"/>
      <c r="K1729" s="294"/>
      <c r="L1729" s="294"/>
      <c r="M1729" s="292"/>
      <c r="N1729" s="293">
        <f ca="1">IF(OFFSET(N1729,-$D1729,0)="n/a","n/a",IF(N$5&gt;OFFSET(N1729,-$D1729,0)+$D1729,$E1729-SUM($G1729:M1729),($E1729-SUM($G1729:M1729))/(OFFSET(N1729,-$D1729,0)-(N$5-$D1729-1))))</f>
        <v>0</v>
      </c>
    </row>
    <row r="1730" spans="1:14" ht="12.75" hidden="1" customHeight="1" outlineLevel="2" x14ac:dyDescent="0.25">
      <c r="A1730" s="3"/>
      <c r="B1730" s="3"/>
      <c r="C1730" s="392"/>
      <c r="D1730" s="3">
        <v>8</v>
      </c>
      <c r="E1730" s="290">
        <f ca="1"/>
        <v>0</v>
      </c>
      <c r="F1730" s="291"/>
      <c r="G1730" s="294"/>
      <c r="H1730" s="294"/>
      <c r="I1730" s="294"/>
      <c r="J1730" s="294"/>
      <c r="K1730" s="294"/>
      <c r="L1730" s="294"/>
      <c r="M1730" s="294"/>
      <c r="N1730" s="292"/>
    </row>
    <row r="1731" spans="1:14" ht="12.75" hidden="1" customHeight="1" outlineLevel="2" x14ac:dyDescent="0.25">
      <c r="A1731" s="3"/>
      <c r="B1731" s="3"/>
      <c r="C1731" s="392"/>
      <c r="D1731" s="3">
        <v>9</v>
      </c>
      <c r="E1731" s="290" t="e">
        <f ca="1"/>
        <v>#N/A</v>
      </c>
      <c r="F1731" s="291"/>
      <c r="G1731" s="294"/>
      <c r="H1731" s="294"/>
      <c r="I1731" s="294"/>
      <c r="J1731" s="294"/>
      <c r="K1731" s="294"/>
      <c r="L1731" s="294"/>
      <c r="M1731" s="294"/>
      <c r="N1731" s="294"/>
    </row>
    <row r="1732" spans="1:14" ht="12.75" hidden="1" customHeight="1" outlineLevel="2" x14ac:dyDescent="0.25">
      <c r="A1732" s="3"/>
      <c r="B1732" s="3"/>
      <c r="C1732" s="392"/>
      <c r="D1732" s="3">
        <v>10</v>
      </c>
      <c r="E1732" s="290" t="e">
        <f ca="1"/>
        <v>#N/A</v>
      </c>
      <c r="F1732" s="291"/>
      <c r="G1732" s="294"/>
      <c r="H1732" s="294"/>
      <c r="I1732" s="294"/>
      <c r="J1732" s="294"/>
      <c r="K1732" s="294"/>
      <c r="L1732" s="294"/>
      <c r="M1732" s="294"/>
      <c r="N1732" s="294"/>
    </row>
    <row r="1733" spans="1:14" ht="12.75" hidden="1" customHeight="1" outlineLevel="2" x14ac:dyDescent="0.25">
      <c r="A1733" s="3"/>
      <c r="B1733" s="3"/>
      <c r="C1733" s="392"/>
      <c r="D1733" s="3">
        <v>11</v>
      </c>
      <c r="E1733" s="290" t="e">
        <f ca="1"/>
        <v>#N/A</v>
      </c>
      <c r="F1733" s="291"/>
      <c r="G1733" s="294"/>
      <c r="H1733" s="294"/>
      <c r="I1733" s="294"/>
      <c r="J1733" s="294"/>
      <c r="K1733" s="294"/>
      <c r="L1733" s="294"/>
      <c r="M1733" s="294"/>
      <c r="N1733" s="294"/>
    </row>
    <row r="1734" spans="1:14" ht="12.75" hidden="1" customHeight="1" outlineLevel="2" x14ac:dyDescent="0.25">
      <c r="A1734" s="3"/>
      <c r="B1734" s="3"/>
      <c r="C1734" s="392"/>
      <c r="D1734" s="3">
        <v>12</v>
      </c>
      <c r="E1734" s="290" t="e">
        <f ca="1"/>
        <v>#N/A</v>
      </c>
      <c r="F1734" s="291"/>
      <c r="G1734" s="294"/>
      <c r="H1734" s="294"/>
      <c r="I1734" s="294"/>
      <c r="J1734" s="294"/>
      <c r="K1734" s="294"/>
      <c r="L1734" s="294"/>
      <c r="M1734" s="294"/>
      <c r="N1734" s="294"/>
    </row>
    <row r="1735" spans="1:14" ht="12.75" hidden="1" customHeight="1" outlineLevel="2" x14ac:dyDescent="0.25">
      <c r="A1735" s="3"/>
      <c r="B1735" s="3"/>
      <c r="C1735" s="392"/>
      <c r="D1735" s="3">
        <v>13</v>
      </c>
      <c r="E1735" s="290" t="e">
        <f ca="1"/>
        <v>#N/A</v>
      </c>
      <c r="F1735" s="291"/>
      <c r="G1735" s="294"/>
      <c r="H1735" s="294"/>
      <c r="I1735" s="294"/>
      <c r="J1735" s="294"/>
      <c r="K1735" s="294"/>
      <c r="L1735" s="294"/>
      <c r="M1735" s="294"/>
      <c r="N1735" s="294"/>
    </row>
    <row r="1736" spans="1:14" ht="12.75" hidden="1" customHeight="1" outlineLevel="2" x14ac:dyDescent="0.25">
      <c r="A1736" s="3"/>
      <c r="B1736" s="3"/>
      <c r="C1736" s="392"/>
      <c r="D1736" s="3">
        <v>14</v>
      </c>
      <c r="E1736" s="290" t="e">
        <f ca="1"/>
        <v>#N/A</v>
      </c>
      <c r="F1736" s="291"/>
      <c r="G1736" s="294"/>
      <c r="H1736" s="294"/>
      <c r="I1736" s="294"/>
      <c r="J1736" s="294"/>
      <c r="K1736" s="294"/>
      <c r="L1736" s="294"/>
      <c r="M1736" s="294"/>
      <c r="N1736" s="294"/>
    </row>
    <row r="1737" spans="1:14" ht="12.75" hidden="1" customHeight="1" outlineLevel="2" x14ac:dyDescent="0.25">
      <c r="A1737" s="3"/>
      <c r="B1737" s="3"/>
      <c r="C1737" s="392"/>
      <c r="D1737" s="3">
        <v>15</v>
      </c>
      <c r="E1737" s="290" t="e">
        <f ca="1"/>
        <v>#N/A</v>
      </c>
      <c r="F1737" s="291"/>
      <c r="G1737" s="294"/>
      <c r="H1737" s="294"/>
      <c r="I1737" s="294"/>
      <c r="J1737" s="294"/>
      <c r="K1737" s="294"/>
      <c r="L1737" s="294"/>
      <c r="M1737" s="294"/>
      <c r="N1737" s="294"/>
    </row>
    <row r="1738" spans="1:14" ht="12.75" hidden="1" customHeight="1" outlineLevel="1" x14ac:dyDescent="0.25">
      <c r="A1738" s="3"/>
      <c r="B1738" s="145" t="str">
        <f ca="1">B1721</f>
        <v>Asset Type 040</v>
      </c>
      <c r="C1738" s="145" t="str">
        <f ca="1">C1721</f>
        <v>Description - Asset Type 040</v>
      </c>
      <c r="D1738" s="3"/>
      <c r="E1738" s="3"/>
      <c r="F1738" s="106" t="s">
        <v>44</v>
      </c>
      <c r="G1738" s="296">
        <f t="shared" ref="G1738:N1738" si="80">SUM(G1723:G1737)</f>
        <v>0</v>
      </c>
      <c r="H1738" s="296">
        <f t="shared" ca="1" si="80"/>
        <v>0</v>
      </c>
      <c r="I1738" s="296">
        <f t="shared" ca="1" si="80"/>
        <v>0</v>
      </c>
      <c r="J1738" s="296">
        <f t="shared" ca="1" si="80"/>
        <v>0</v>
      </c>
      <c r="K1738" s="296">
        <f t="shared" ca="1" si="80"/>
        <v>0</v>
      </c>
      <c r="L1738" s="296">
        <f t="shared" ca="1" si="80"/>
        <v>0</v>
      </c>
      <c r="M1738" s="296">
        <f t="shared" ca="1" si="80"/>
        <v>0</v>
      </c>
      <c r="N1738" s="296">
        <f t="shared" ca="1" si="80"/>
        <v>0</v>
      </c>
    </row>
    <row r="1739" spans="1:14" ht="12.75" hidden="1" customHeight="1" outlineLevel="2" x14ac:dyDescent="0.25">
      <c r="A1739" s="217">
        <f>A1721+1</f>
        <v>41</v>
      </c>
      <c r="B1739" s="22" t="str">
        <f ca="1">OFFSET($B$13,$A1739-1,0)</f>
        <v>Asset Type 041</v>
      </c>
      <c r="C1739" s="22" t="str">
        <f ca="1">OFFSET($C$13,$A1739-1,0)</f>
        <v>Description - Asset Type 041</v>
      </c>
      <c r="D1739" s="3"/>
      <c r="E1739" s="109"/>
      <c r="F1739" s="108" t="s">
        <v>41</v>
      </c>
      <c r="G1739" s="295">
        <f t="shared" ref="G1739:N1739" ca="1" si="81">VLOOKUP($B1739,$B$13:$N$512,5+G$5,FALSE)</f>
        <v>0</v>
      </c>
      <c r="H1739" s="295">
        <f t="shared" ca="1" si="81"/>
        <v>0</v>
      </c>
      <c r="I1739" s="295">
        <f t="shared" ca="1" si="81"/>
        <v>0</v>
      </c>
      <c r="J1739" s="295">
        <f t="shared" ca="1" si="81"/>
        <v>0</v>
      </c>
      <c r="K1739" s="295">
        <f t="shared" ca="1" si="81"/>
        <v>0</v>
      </c>
      <c r="L1739" s="295">
        <f t="shared" ca="1" si="81"/>
        <v>0</v>
      </c>
      <c r="M1739" s="295">
        <f t="shared" ca="1" si="81"/>
        <v>0</v>
      </c>
      <c r="N1739" s="295">
        <f t="shared" ca="1" si="81"/>
        <v>0</v>
      </c>
    </row>
    <row r="1740" spans="1:14" ht="12.75" hidden="1" customHeight="1" outlineLevel="2" x14ac:dyDescent="0.25">
      <c r="A1740" s="3"/>
      <c r="B1740" s="3"/>
      <c r="C1740" s="21"/>
      <c r="D1740" s="3"/>
      <c r="E1740" s="107"/>
      <c r="F1740" s="106" t="s">
        <v>42</v>
      </c>
      <c r="G1740" s="111">
        <f ca="1">VLOOKUP($B1739,'Input Sheet'!$B$12:$N$511,5+G$5,FALSE)</f>
        <v>0</v>
      </c>
      <c r="H1740" s="111">
        <f ca="1">VLOOKUP($B1739,'Input Sheet'!$B$12:$N$511,5+H$5,FALSE)</f>
        <v>0</v>
      </c>
      <c r="I1740" s="111">
        <f ca="1">VLOOKUP($B1739,'Input Sheet'!$B$12:$N$511,5+I$5,FALSE)</f>
        <v>0</v>
      </c>
      <c r="J1740" s="111">
        <f ca="1">VLOOKUP($B1739,'Input Sheet'!$B$12:$N$511,5+J$5,FALSE)</f>
        <v>0</v>
      </c>
      <c r="K1740" s="111">
        <f ca="1">VLOOKUP($B1739,'Input Sheet'!$B$12:$N$511,5+K$5,FALSE)</f>
        <v>0</v>
      </c>
      <c r="L1740" s="111">
        <f ca="1">VLOOKUP($B1739,'Input Sheet'!$B$12:$N$511,5+L$5,FALSE)</f>
        <v>0</v>
      </c>
      <c r="M1740" s="111">
        <f ca="1">VLOOKUP($B1739,'Input Sheet'!$B$12:$N$511,5+M$5,FALSE)</f>
        <v>0</v>
      </c>
      <c r="N1740" s="111">
        <f ca="1">VLOOKUP($B1739,'Input Sheet'!$B$12:$N$511,5+N$5,FALSE)</f>
        <v>0</v>
      </c>
    </row>
    <row r="1741" spans="1:14" ht="12.75" hidden="1" customHeight="1" outlineLevel="2" x14ac:dyDescent="0.25">
      <c r="A1741" s="3"/>
      <c r="B1741" s="3"/>
      <c r="C1741" s="3"/>
      <c r="D1741" s="3">
        <v>1</v>
      </c>
      <c r="E1741" s="290">
        <f t="array" aca="1" ref="E1741:E1755" ca="1">TRANSPOSE(G1739:N1739)</f>
        <v>0</v>
      </c>
      <c r="F1741" s="291"/>
      <c r="G1741" s="292"/>
      <c r="H1741" s="293">
        <f ca="1">IF(OFFSET(H1741,-$D1741,0)="n/a","n/a",IF(H$5&gt;OFFSET(H1741,-$D1741,0)+$D1741,$E1741-SUM($G1741:G1741),($E1741-SUM($G1741:G1741))/(OFFSET(H1741,-$D1741,0)-(H$5-$D1741-1))))</f>
        <v>0</v>
      </c>
      <c r="I1741" s="293">
        <f ca="1">IF(OFFSET(I1741,-$D1741,0)="n/a","n/a",IF(I$5&gt;OFFSET(I1741,-$D1741,0)+$D1741,$E1741-SUM($G1741:H1741),($E1741-SUM($G1741:H1741))/(OFFSET(I1741,-$D1741,0)-(I$5-$D1741-1))))</f>
        <v>0</v>
      </c>
      <c r="J1741" s="293">
        <f ca="1">IF(OFFSET(J1741,-$D1741,0)="n/a","n/a",IF(J$5&gt;OFFSET(J1741,-$D1741,0)+$D1741,$E1741-SUM($G1741:I1741),($E1741-SUM($G1741:I1741))/(OFFSET(J1741,-$D1741,0)-(J$5-$D1741-1))))</f>
        <v>0</v>
      </c>
      <c r="K1741" s="293">
        <f ca="1">IF(OFFSET(K1741,-$D1741,0)="n/a","n/a",IF(K$5&gt;OFFSET(K1741,-$D1741,0)+$D1741,$E1741-SUM($G1741:J1741),($E1741-SUM($G1741:J1741))/(OFFSET(K1741,-$D1741,0)-(K$5-$D1741-1))))</f>
        <v>0</v>
      </c>
      <c r="L1741" s="293">
        <f ca="1">IF(OFFSET(L1741,-$D1741,0)="n/a","n/a",IF(L$5&gt;OFFSET(L1741,-$D1741,0)+$D1741,$E1741-SUM($G1741:K1741),($E1741-SUM($G1741:K1741))/(OFFSET(L1741,-$D1741,0)-(L$5-$D1741-1))))</f>
        <v>0</v>
      </c>
      <c r="M1741" s="293">
        <f ca="1">IF(OFFSET(M1741,-$D1741,0)="n/a","n/a",IF(M$5&gt;OFFSET(M1741,-$D1741,0)+$D1741,$E1741-SUM($G1741:L1741),($E1741-SUM($G1741:L1741))/(OFFSET(M1741,-$D1741,0)-(M$5-$D1741-1))))</f>
        <v>0</v>
      </c>
      <c r="N1741" s="293">
        <f ca="1">IF(OFFSET(N1741,-$D1741,0)="n/a","n/a",IF(N$5&gt;OFFSET(N1741,-$D1741,0)+$D1741,$E1741-SUM($G1741:M1741),($E1741-SUM($G1741:M1741))/(OFFSET(N1741,-$D1741,0)-(N$5-$D1741-1))))</f>
        <v>0</v>
      </c>
    </row>
    <row r="1742" spans="1:14" ht="12.75" hidden="1" customHeight="1" outlineLevel="2" x14ac:dyDescent="0.25">
      <c r="A1742" s="3"/>
      <c r="B1742" s="3"/>
      <c r="C1742" s="392" t="s">
        <v>43</v>
      </c>
      <c r="D1742" s="3">
        <v>2</v>
      </c>
      <c r="E1742" s="290">
        <f ca="1"/>
        <v>0</v>
      </c>
      <c r="F1742" s="291"/>
      <c r="G1742" s="294"/>
      <c r="H1742" s="292"/>
      <c r="I1742" s="293">
        <f ca="1">IF(OFFSET(I1742,-$D1742,0)="n/a","n/a",IF(I$5&gt;OFFSET(I1742,-$D1742,0)+$D1742,$E1742-SUM($G1742:H1742),($E1742-SUM($G1742:H1742))/(OFFSET(I1742,-$D1742,0)-(I$5-$D1742-1))))</f>
        <v>0</v>
      </c>
      <c r="J1742" s="293">
        <f ca="1">IF(OFFSET(J1742,-$D1742,0)="n/a","n/a",IF(J$5&gt;OFFSET(J1742,-$D1742,0)+$D1742,$E1742-SUM($G1742:I1742),($E1742-SUM($G1742:I1742))/(OFFSET(J1742,-$D1742,0)-(J$5-$D1742-1))))</f>
        <v>0</v>
      </c>
      <c r="K1742" s="293">
        <f ca="1">IF(OFFSET(K1742,-$D1742,0)="n/a","n/a",IF(K$5&gt;OFFSET(K1742,-$D1742,0)+$D1742,$E1742-SUM($G1742:J1742),($E1742-SUM($G1742:J1742))/(OFFSET(K1742,-$D1742,0)-(K$5-$D1742-1))))</f>
        <v>0</v>
      </c>
      <c r="L1742" s="293">
        <f ca="1">IF(OFFSET(L1742,-$D1742,0)="n/a","n/a",IF(L$5&gt;OFFSET(L1742,-$D1742,0)+$D1742,$E1742-SUM($G1742:K1742),($E1742-SUM($G1742:K1742))/(OFFSET(L1742,-$D1742,0)-(L$5-$D1742-1))))</f>
        <v>0</v>
      </c>
      <c r="M1742" s="293">
        <f ca="1">IF(OFFSET(M1742,-$D1742,0)="n/a","n/a",IF(M$5&gt;OFFSET(M1742,-$D1742,0)+$D1742,$E1742-SUM($G1742:L1742),($E1742-SUM($G1742:L1742))/(OFFSET(M1742,-$D1742,0)-(M$5-$D1742-1))))</f>
        <v>0</v>
      </c>
      <c r="N1742" s="293">
        <f ca="1">IF(OFFSET(N1742,-$D1742,0)="n/a","n/a",IF(N$5&gt;OFFSET(N1742,-$D1742,0)+$D1742,$E1742-SUM($G1742:M1742),($E1742-SUM($G1742:M1742))/(OFFSET(N1742,-$D1742,0)-(N$5-$D1742-1))))</f>
        <v>0</v>
      </c>
    </row>
    <row r="1743" spans="1:14" ht="12.75" hidden="1" customHeight="1" outlineLevel="2" x14ac:dyDescent="0.25">
      <c r="A1743" s="3"/>
      <c r="B1743" s="3"/>
      <c r="C1743" s="392"/>
      <c r="D1743" s="3">
        <v>3</v>
      </c>
      <c r="E1743" s="290">
        <f ca="1"/>
        <v>0</v>
      </c>
      <c r="F1743" s="291"/>
      <c r="G1743" s="294"/>
      <c r="H1743" s="294"/>
      <c r="I1743" s="292"/>
      <c r="J1743" s="293">
        <f ca="1">IF(OFFSET(J1743,-$D1743,0)="n/a","n/a",IF(J$5&gt;OFFSET(J1743,-$D1743,0)+$D1743,$E1743-SUM($G1743:I1743),($E1743-SUM($G1743:I1743))/(OFFSET(J1743,-$D1743,0)-(J$5-$D1743-1))))</f>
        <v>0</v>
      </c>
      <c r="K1743" s="293">
        <f ca="1">IF(OFFSET(K1743,-$D1743,0)="n/a","n/a",IF(K$5&gt;OFFSET(K1743,-$D1743,0)+$D1743,$E1743-SUM($G1743:J1743),($E1743-SUM($G1743:J1743))/(OFFSET(K1743,-$D1743,0)-(K$5-$D1743-1))))</f>
        <v>0</v>
      </c>
      <c r="L1743" s="293">
        <f ca="1">IF(OFFSET(L1743,-$D1743,0)="n/a","n/a",IF(L$5&gt;OFFSET(L1743,-$D1743,0)+$D1743,$E1743-SUM($G1743:K1743),($E1743-SUM($G1743:K1743))/(OFFSET(L1743,-$D1743,0)-(L$5-$D1743-1))))</f>
        <v>0</v>
      </c>
      <c r="M1743" s="293">
        <f ca="1">IF(OFFSET(M1743,-$D1743,0)="n/a","n/a",IF(M$5&gt;OFFSET(M1743,-$D1743,0)+$D1743,$E1743-SUM($G1743:L1743),($E1743-SUM($G1743:L1743))/(OFFSET(M1743,-$D1743,0)-(M$5-$D1743-1))))</f>
        <v>0</v>
      </c>
      <c r="N1743" s="293">
        <f ca="1">IF(OFFSET(N1743,-$D1743,0)="n/a","n/a",IF(N$5&gt;OFFSET(N1743,-$D1743,0)+$D1743,$E1743-SUM($G1743:M1743),($E1743-SUM($G1743:M1743))/(OFFSET(N1743,-$D1743,0)-(N$5-$D1743-1))))</f>
        <v>0</v>
      </c>
    </row>
    <row r="1744" spans="1:14" ht="12.75" hidden="1" customHeight="1" outlineLevel="2" x14ac:dyDescent="0.25">
      <c r="A1744" s="3"/>
      <c r="B1744" s="3"/>
      <c r="C1744" s="392"/>
      <c r="D1744" s="3">
        <v>4</v>
      </c>
      <c r="E1744" s="290">
        <f ca="1"/>
        <v>0</v>
      </c>
      <c r="F1744" s="291"/>
      <c r="G1744" s="294"/>
      <c r="H1744" s="294"/>
      <c r="I1744" s="294"/>
      <c r="J1744" s="292"/>
      <c r="K1744" s="293">
        <f ca="1">IF(OFFSET(K1744,-$D1744,0)="n/a","n/a",IF(K$5&gt;OFFSET(K1744,-$D1744,0)+$D1744,$E1744-SUM($G1744:J1744),($E1744-SUM($G1744:J1744))/(OFFSET(K1744,-$D1744,0)-(K$5-$D1744-1))))</f>
        <v>0</v>
      </c>
      <c r="L1744" s="293">
        <f ca="1">IF(OFFSET(L1744,-$D1744,0)="n/a","n/a",IF(L$5&gt;OFFSET(L1744,-$D1744,0)+$D1744,$E1744-SUM($G1744:K1744),($E1744-SUM($G1744:K1744))/(OFFSET(L1744,-$D1744,0)-(L$5-$D1744-1))))</f>
        <v>0</v>
      </c>
      <c r="M1744" s="293">
        <f ca="1">IF(OFFSET(M1744,-$D1744,0)="n/a","n/a",IF(M$5&gt;OFFSET(M1744,-$D1744,0)+$D1744,$E1744-SUM($G1744:L1744),($E1744-SUM($G1744:L1744))/(OFFSET(M1744,-$D1744,0)-(M$5-$D1744-1))))</f>
        <v>0</v>
      </c>
      <c r="N1744" s="293">
        <f ca="1">IF(OFFSET(N1744,-$D1744,0)="n/a","n/a",IF(N$5&gt;OFFSET(N1744,-$D1744,0)+$D1744,$E1744-SUM($G1744:M1744),($E1744-SUM($G1744:M1744))/(OFFSET(N1744,-$D1744,0)-(N$5-$D1744-1))))</f>
        <v>0</v>
      </c>
    </row>
    <row r="1745" spans="1:14" ht="12.75" hidden="1" customHeight="1" outlineLevel="2" x14ac:dyDescent="0.25">
      <c r="A1745" s="3"/>
      <c r="B1745" s="3"/>
      <c r="C1745" s="392"/>
      <c r="D1745" s="3">
        <v>5</v>
      </c>
      <c r="E1745" s="290">
        <f ca="1"/>
        <v>0</v>
      </c>
      <c r="F1745" s="291"/>
      <c r="G1745" s="294"/>
      <c r="H1745" s="294"/>
      <c r="I1745" s="294"/>
      <c r="J1745" s="294"/>
      <c r="K1745" s="292"/>
      <c r="L1745" s="293">
        <f ca="1">IF(OFFSET(L1745,-$D1745,0)="n/a","n/a",IF(L$5&gt;OFFSET(L1745,-$D1745,0)+$D1745,$E1745-SUM($G1745:K1745),($E1745-SUM($G1745:K1745))/(OFFSET(L1745,-$D1745,0)-(L$5-$D1745-1))))</f>
        <v>0</v>
      </c>
      <c r="M1745" s="293">
        <f ca="1">IF(OFFSET(M1745,-$D1745,0)="n/a","n/a",IF(M$5&gt;OFFSET(M1745,-$D1745,0)+$D1745,$E1745-SUM($G1745:L1745),($E1745-SUM($G1745:L1745))/(OFFSET(M1745,-$D1745,0)-(M$5-$D1745-1))))</f>
        <v>0</v>
      </c>
      <c r="N1745" s="293">
        <f ca="1">IF(OFFSET(N1745,-$D1745,0)="n/a","n/a",IF(N$5&gt;OFFSET(N1745,-$D1745,0)+$D1745,$E1745-SUM($G1745:M1745),($E1745-SUM($G1745:M1745))/(OFFSET(N1745,-$D1745,0)-(N$5-$D1745-1))))</f>
        <v>0</v>
      </c>
    </row>
    <row r="1746" spans="1:14" ht="12.75" hidden="1" customHeight="1" outlineLevel="2" x14ac:dyDescent="0.25">
      <c r="A1746" s="3"/>
      <c r="B1746" s="3"/>
      <c r="C1746" s="392"/>
      <c r="D1746" s="3">
        <v>6</v>
      </c>
      <c r="E1746" s="290">
        <f ca="1"/>
        <v>0</v>
      </c>
      <c r="F1746" s="291"/>
      <c r="G1746" s="294"/>
      <c r="H1746" s="294"/>
      <c r="I1746" s="294"/>
      <c r="J1746" s="294"/>
      <c r="K1746" s="294"/>
      <c r="L1746" s="292"/>
      <c r="M1746" s="293">
        <f ca="1">IF(OFFSET(M1746,-$D1746,0)="n/a","n/a",IF(M$5&gt;OFFSET(M1746,-$D1746,0)+$D1746,$E1746-SUM($G1746:L1746),($E1746-SUM($G1746:L1746))/(OFFSET(M1746,-$D1746,0)-(M$5-$D1746-1))))</f>
        <v>0</v>
      </c>
      <c r="N1746" s="293">
        <f ca="1">IF(OFFSET(N1746,-$D1746,0)="n/a","n/a",IF(N$5&gt;OFFSET(N1746,-$D1746,0)+$D1746,$E1746-SUM($G1746:M1746),($E1746-SUM($G1746:M1746))/(OFFSET(N1746,-$D1746,0)-(N$5-$D1746-1))))</f>
        <v>0</v>
      </c>
    </row>
    <row r="1747" spans="1:14" ht="12.75" hidden="1" customHeight="1" outlineLevel="2" x14ac:dyDescent="0.25">
      <c r="A1747" s="3"/>
      <c r="B1747" s="3"/>
      <c r="C1747" s="392"/>
      <c r="D1747" s="3">
        <v>7</v>
      </c>
      <c r="E1747" s="290">
        <f ca="1"/>
        <v>0</v>
      </c>
      <c r="F1747" s="291"/>
      <c r="G1747" s="294"/>
      <c r="H1747" s="294"/>
      <c r="I1747" s="294"/>
      <c r="J1747" s="294"/>
      <c r="K1747" s="294"/>
      <c r="L1747" s="294"/>
      <c r="M1747" s="292"/>
      <c r="N1747" s="293">
        <f ca="1">IF(OFFSET(N1747,-$D1747,0)="n/a","n/a",IF(N$5&gt;OFFSET(N1747,-$D1747,0)+$D1747,$E1747-SUM($G1747:M1747),($E1747-SUM($G1747:M1747))/(OFFSET(N1747,-$D1747,0)-(N$5-$D1747-1))))</f>
        <v>0</v>
      </c>
    </row>
    <row r="1748" spans="1:14" ht="12.75" hidden="1" customHeight="1" outlineLevel="2" x14ac:dyDescent="0.25">
      <c r="A1748" s="3"/>
      <c r="B1748" s="3"/>
      <c r="C1748" s="392"/>
      <c r="D1748" s="3">
        <v>8</v>
      </c>
      <c r="E1748" s="290">
        <f ca="1"/>
        <v>0</v>
      </c>
      <c r="F1748" s="291"/>
      <c r="G1748" s="294"/>
      <c r="H1748" s="294"/>
      <c r="I1748" s="294"/>
      <c r="J1748" s="294"/>
      <c r="K1748" s="294"/>
      <c r="L1748" s="294"/>
      <c r="M1748" s="294"/>
      <c r="N1748" s="292"/>
    </row>
    <row r="1749" spans="1:14" ht="12.75" hidden="1" customHeight="1" outlineLevel="2" x14ac:dyDescent="0.25">
      <c r="A1749" s="3"/>
      <c r="B1749" s="3"/>
      <c r="C1749" s="392"/>
      <c r="D1749" s="3">
        <v>9</v>
      </c>
      <c r="E1749" s="290" t="e">
        <f ca="1"/>
        <v>#N/A</v>
      </c>
      <c r="F1749" s="291"/>
      <c r="G1749" s="294"/>
      <c r="H1749" s="294"/>
      <c r="I1749" s="294"/>
      <c r="J1749" s="294"/>
      <c r="K1749" s="294"/>
      <c r="L1749" s="294"/>
      <c r="M1749" s="294"/>
      <c r="N1749" s="294"/>
    </row>
    <row r="1750" spans="1:14" ht="12.75" hidden="1" customHeight="1" outlineLevel="2" x14ac:dyDescent="0.25">
      <c r="A1750" s="3"/>
      <c r="B1750" s="3"/>
      <c r="C1750" s="392"/>
      <c r="D1750" s="3">
        <v>10</v>
      </c>
      <c r="E1750" s="290" t="e">
        <f ca="1"/>
        <v>#N/A</v>
      </c>
      <c r="F1750" s="291"/>
      <c r="G1750" s="294"/>
      <c r="H1750" s="294"/>
      <c r="I1750" s="294"/>
      <c r="J1750" s="294"/>
      <c r="K1750" s="294"/>
      <c r="L1750" s="294"/>
      <c r="M1750" s="294"/>
      <c r="N1750" s="294"/>
    </row>
    <row r="1751" spans="1:14" ht="12.75" hidden="1" customHeight="1" outlineLevel="2" x14ac:dyDescent="0.25">
      <c r="A1751" s="3"/>
      <c r="B1751" s="3"/>
      <c r="C1751" s="392"/>
      <c r="D1751" s="3">
        <v>11</v>
      </c>
      <c r="E1751" s="290" t="e">
        <f ca="1"/>
        <v>#N/A</v>
      </c>
      <c r="F1751" s="291"/>
      <c r="G1751" s="294"/>
      <c r="H1751" s="294"/>
      <c r="I1751" s="294"/>
      <c r="J1751" s="294"/>
      <c r="K1751" s="294"/>
      <c r="L1751" s="294"/>
      <c r="M1751" s="294"/>
      <c r="N1751" s="294"/>
    </row>
    <row r="1752" spans="1:14" ht="12.75" hidden="1" customHeight="1" outlineLevel="2" x14ac:dyDescent="0.25">
      <c r="A1752" s="3"/>
      <c r="B1752" s="3"/>
      <c r="C1752" s="392"/>
      <c r="D1752" s="3">
        <v>12</v>
      </c>
      <c r="E1752" s="290" t="e">
        <f ca="1"/>
        <v>#N/A</v>
      </c>
      <c r="F1752" s="291"/>
      <c r="G1752" s="294"/>
      <c r="H1752" s="294"/>
      <c r="I1752" s="294"/>
      <c r="J1752" s="294"/>
      <c r="K1752" s="294"/>
      <c r="L1752" s="294"/>
      <c r="M1752" s="294"/>
      <c r="N1752" s="294"/>
    </row>
    <row r="1753" spans="1:14" ht="12.75" hidden="1" customHeight="1" outlineLevel="2" x14ac:dyDescent="0.25">
      <c r="A1753" s="3"/>
      <c r="B1753" s="3"/>
      <c r="C1753" s="392"/>
      <c r="D1753" s="3">
        <v>13</v>
      </c>
      <c r="E1753" s="290" t="e">
        <f ca="1"/>
        <v>#N/A</v>
      </c>
      <c r="F1753" s="291"/>
      <c r="G1753" s="294"/>
      <c r="H1753" s="294"/>
      <c r="I1753" s="294"/>
      <c r="J1753" s="294"/>
      <c r="K1753" s="294"/>
      <c r="L1753" s="294"/>
      <c r="M1753" s="294"/>
      <c r="N1753" s="294"/>
    </row>
    <row r="1754" spans="1:14" ht="12.75" hidden="1" customHeight="1" outlineLevel="2" x14ac:dyDescent="0.25">
      <c r="A1754" s="3"/>
      <c r="B1754" s="3"/>
      <c r="C1754" s="392"/>
      <c r="D1754" s="3">
        <v>14</v>
      </c>
      <c r="E1754" s="290" t="e">
        <f ca="1"/>
        <v>#N/A</v>
      </c>
      <c r="F1754" s="291"/>
      <c r="G1754" s="294"/>
      <c r="H1754" s="294"/>
      <c r="I1754" s="294"/>
      <c r="J1754" s="294"/>
      <c r="K1754" s="294"/>
      <c r="L1754" s="294"/>
      <c r="M1754" s="294"/>
      <c r="N1754" s="294"/>
    </row>
    <row r="1755" spans="1:14" ht="12.75" hidden="1" customHeight="1" outlineLevel="2" x14ac:dyDescent="0.25">
      <c r="A1755" s="3"/>
      <c r="B1755" s="3"/>
      <c r="C1755" s="392"/>
      <c r="D1755" s="3">
        <v>15</v>
      </c>
      <c r="E1755" s="290" t="e">
        <f ca="1"/>
        <v>#N/A</v>
      </c>
      <c r="F1755" s="291"/>
      <c r="G1755" s="294"/>
      <c r="H1755" s="294"/>
      <c r="I1755" s="294"/>
      <c r="J1755" s="294"/>
      <c r="K1755" s="294"/>
      <c r="L1755" s="294"/>
      <c r="M1755" s="294"/>
      <c r="N1755" s="294"/>
    </row>
    <row r="1756" spans="1:14" ht="12.75" hidden="1" customHeight="1" outlineLevel="1" x14ac:dyDescent="0.25">
      <c r="A1756" s="3"/>
      <c r="B1756" s="145" t="str">
        <f ca="1">B1739</f>
        <v>Asset Type 041</v>
      </c>
      <c r="C1756" s="145" t="str">
        <f ca="1">C1739</f>
        <v>Description - Asset Type 041</v>
      </c>
      <c r="D1756" s="3"/>
      <c r="E1756" s="3"/>
      <c r="F1756" s="106" t="s">
        <v>44</v>
      </c>
      <c r="G1756" s="296">
        <f t="shared" ref="G1756:N1756" si="82">SUM(G1741:G1755)</f>
        <v>0</v>
      </c>
      <c r="H1756" s="296">
        <f t="shared" ca="1" si="82"/>
        <v>0</v>
      </c>
      <c r="I1756" s="296">
        <f t="shared" ca="1" si="82"/>
        <v>0</v>
      </c>
      <c r="J1756" s="296">
        <f t="shared" ca="1" si="82"/>
        <v>0</v>
      </c>
      <c r="K1756" s="296">
        <f t="shared" ca="1" si="82"/>
        <v>0</v>
      </c>
      <c r="L1756" s="296">
        <f t="shared" ca="1" si="82"/>
        <v>0</v>
      </c>
      <c r="M1756" s="296">
        <f t="shared" ca="1" si="82"/>
        <v>0</v>
      </c>
      <c r="N1756" s="296">
        <f t="shared" ca="1" si="82"/>
        <v>0</v>
      </c>
    </row>
    <row r="1757" spans="1:14" ht="12.75" hidden="1" customHeight="1" outlineLevel="2" x14ac:dyDescent="0.25">
      <c r="A1757" s="217">
        <f>A1739+1</f>
        <v>42</v>
      </c>
      <c r="B1757" s="22" t="str">
        <f ca="1">OFFSET($B$13,$A1757-1,0)</f>
        <v>Asset Type 042</v>
      </c>
      <c r="C1757" s="22" t="str">
        <f ca="1">OFFSET($C$13,$A1757-1,0)</f>
        <v>Description - Asset Type 042</v>
      </c>
      <c r="D1757" s="3"/>
      <c r="E1757" s="109"/>
      <c r="F1757" s="108" t="s">
        <v>41</v>
      </c>
      <c r="G1757" s="295">
        <f t="shared" ref="G1757:N1757" ca="1" si="83">VLOOKUP($B1757,$B$13:$N$512,5+G$5,FALSE)</f>
        <v>0</v>
      </c>
      <c r="H1757" s="295">
        <f t="shared" ca="1" si="83"/>
        <v>0</v>
      </c>
      <c r="I1757" s="295">
        <f t="shared" ca="1" si="83"/>
        <v>0</v>
      </c>
      <c r="J1757" s="295">
        <f t="shared" ca="1" si="83"/>
        <v>0</v>
      </c>
      <c r="K1757" s="295">
        <f t="shared" ca="1" si="83"/>
        <v>0</v>
      </c>
      <c r="L1757" s="295">
        <f t="shared" ca="1" si="83"/>
        <v>0</v>
      </c>
      <c r="M1757" s="295">
        <f t="shared" ca="1" si="83"/>
        <v>0</v>
      </c>
      <c r="N1757" s="295">
        <f t="shared" ca="1" si="83"/>
        <v>0</v>
      </c>
    </row>
    <row r="1758" spans="1:14" ht="12.75" hidden="1" customHeight="1" outlineLevel="2" x14ac:dyDescent="0.25">
      <c r="A1758" s="3"/>
      <c r="B1758" s="3"/>
      <c r="C1758" s="21"/>
      <c r="D1758" s="3"/>
      <c r="E1758" s="107"/>
      <c r="F1758" s="106" t="s">
        <v>42</v>
      </c>
      <c r="G1758" s="111">
        <f ca="1">VLOOKUP($B1757,'Input Sheet'!$B$12:$N$511,5+G$5,FALSE)</f>
        <v>0</v>
      </c>
      <c r="H1758" s="111">
        <f ca="1">VLOOKUP($B1757,'Input Sheet'!$B$12:$N$511,5+H$5,FALSE)</f>
        <v>0</v>
      </c>
      <c r="I1758" s="111">
        <f ca="1">VLOOKUP($B1757,'Input Sheet'!$B$12:$N$511,5+I$5,FALSE)</f>
        <v>0</v>
      </c>
      <c r="J1758" s="111">
        <f ca="1">VLOOKUP($B1757,'Input Sheet'!$B$12:$N$511,5+J$5,FALSE)</f>
        <v>0</v>
      </c>
      <c r="K1758" s="111">
        <f ca="1">VLOOKUP($B1757,'Input Sheet'!$B$12:$N$511,5+K$5,FALSE)</f>
        <v>0</v>
      </c>
      <c r="L1758" s="111">
        <f ca="1">VLOOKUP($B1757,'Input Sheet'!$B$12:$N$511,5+L$5,FALSE)</f>
        <v>0</v>
      </c>
      <c r="M1758" s="111">
        <f ca="1">VLOOKUP($B1757,'Input Sheet'!$B$12:$N$511,5+M$5,FALSE)</f>
        <v>0</v>
      </c>
      <c r="N1758" s="111">
        <f ca="1">VLOOKUP($B1757,'Input Sheet'!$B$12:$N$511,5+N$5,FALSE)</f>
        <v>0</v>
      </c>
    </row>
    <row r="1759" spans="1:14" ht="12.75" hidden="1" customHeight="1" outlineLevel="2" x14ac:dyDescent="0.25">
      <c r="A1759" s="3"/>
      <c r="B1759" s="3"/>
      <c r="C1759" s="3"/>
      <c r="D1759" s="3">
        <v>1</v>
      </c>
      <c r="E1759" s="290">
        <f t="array" aca="1" ref="E1759:E1773" ca="1">TRANSPOSE(G1757:N1757)</f>
        <v>0</v>
      </c>
      <c r="F1759" s="291"/>
      <c r="G1759" s="292"/>
      <c r="H1759" s="293">
        <f ca="1">IF(OFFSET(H1759,-$D1759,0)="n/a","n/a",IF(H$5&gt;OFFSET(H1759,-$D1759,0)+$D1759,$E1759-SUM($G1759:G1759),($E1759-SUM($G1759:G1759))/(OFFSET(H1759,-$D1759,0)-(H$5-$D1759-1))))</f>
        <v>0</v>
      </c>
      <c r="I1759" s="293">
        <f ca="1">IF(OFFSET(I1759,-$D1759,0)="n/a","n/a",IF(I$5&gt;OFFSET(I1759,-$D1759,0)+$D1759,$E1759-SUM($G1759:H1759),($E1759-SUM($G1759:H1759))/(OFFSET(I1759,-$D1759,0)-(I$5-$D1759-1))))</f>
        <v>0</v>
      </c>
      <c r="J1759" s="293">
        <f ca="1">IF(OFFSET(J1759,-$D1759,0)="n/a","n/a",IF(J$5&gt;OFFSET(J1759,-$D1759,0)+$D1759,$E1759-SUM($G1759:I1759),($E1759-SUM($G1759:I1759))/(OFFSET(J1759,-$D1759,0)-(J$5-$D1759-1))))</f>
        <v>0</v>
      </c>
      <c r="K1759" s="293">
        <f ca="1">IF(OFFSET(K1759,-$D1759,0)="n/a","n/a",IF(K$5&gt;OFFSET(K1759,-$D1759,0)+$D1759,$E1759-SUM($G1759:J1759),($E1759-SUM($G1759:J1759))/(OFFSET(K1759,-$D1759,0)-(K$5-$D1759-1))))</f>
        <v>0</v>
      </c>
      <c r="L1759" s="293">
        <f ca="1">IF(OFFSET(L1759,-$D1759,0)="n/a","n/a",IF(L$5&gt;OFFSET(L1759,-$D1759,0)+$D1759,$E1759-SUM($G1759:K1759),($E1759-SUM($G1759:K1759))/(OFFSET(L1759,-$D1759,0)-(L$5-$D1759-1))))</f>
        <v>0</v>
      </c>
      <c r="M1759" s="293">
        <f ca="1">IF(OFFSET(M1759,-$D1759,0)="n/a","n/a",IF(M$5&gt;OFFSET(M1759,-$D1759,0)+$D1759,$E1759-SUM($G1759:L1759),($E1759-SUM($G1759:L1759))/(OFFSET(M1759,-$D1759,0)-(M$5-$D1759-1))))</f>
        <v>0</v>
      </c>
      <c r="N1759" s="293">
        <f ca="1">IF(OFFSET(N1759,-$D1759,0)="n/a","n/a",IF(N$5&gt;OFFSET(N1759,-$D1759,0)+$D1759,$E1759-SUM($G1759:M1759),($E1759-SUM($G1759:M1759))/(OFFSET(N1759,-$D1759,0)-(N$5-$D1759-1))))</f>
        <v>0</v>
      </c>
    </row>
    <row r="1760" spans="1:14" ht="12.75" hidden="1" customHeight="1" outlineLevel="2" x14ac:dyDescent="0.25">
      <c r="A1760" s="3"/>
      <c r="B1760" s="3"/>
      <c r="C1760" s="392" t="s">
        <v>43</v>
      </c>
      <c r="D1760" s="3">
        <v>2</v>
      </c>
      <c r="E1760" s="290">
        <f ca="1"/>
        <v>0</v>
      </c>
      <c r="F1760" s="291"/>
      <c r="G1760" s="294"/>
      <c r="H1760" s="292"/>
      <c r="I1760" s="293">
        <f ca="1">IF(OFFSET(I1760,-$D1760,0)="n/a","n/a",IF(I$5&gt;OFFSET(I1760,-$D1760,0)+$D1760,$E1760-SUM($G1760:H1760),($E1760-SUM($G1760:H1760))/(OFFSET(I1760,-$D1760,0)-(I$5-$D1760-1))))</f>
        <v>0</v>
      </c>
      <c r="J1760" s="293">
        <f ca="1">IF(OFFSET(J1760,-$D1760,0)="n/a","n/a",IF(J$5&gt;OFFSET(J1760,-$D1760,0)+$D1760,$E1760-SUM($G1760:I1760),($E1760-SUM($G1760:I1760))/(OFFSET(J1760,-$D1760,0)-(J$5-$D1760-1))))</f>
        <v>0</v>
      </c>
      <c r="K1760" s="293">
        <f ca="1">IF(OFFSET(K1760,-$D1760,0)="n/a","n/a",IF(K$5&gt;OFFSET(K1760,-$D1760,0)+$D1760,$E1760-SUM($G1760:J1760),($E1760-SUM($G1760:J1760))/(OFFSET(K1760,-$D1760,0)-(K$5-$D1760-1))))</f>
        <v>0</v>
      </c>
      <c r="L1760" s="293">
        <f ca="1">IF(OFFSET(L1760,-$D1760,0)="n/a","n/a",IF(L$5&gt;OFFSET(L1760,-$D1760,0)+$D1760,$E1760-SUM($G1760:K1760),($E1760-SUM($G1760:K1760))/(OFFSET(L1760,-$D1760,0)-(L$5-$D1760-1))))</f>
        <v>0</v>
      </c>
      <c r="M1760" s="293">
        <f ca="1">IF(OFFSET(M1760,-$D1760,0)="n/a","n/a",IF(M$5&gt;OFFSET(M1760,-$D1760,0)+$D1760,$E1760-SUM($G1760:L1760),($E1760-SUM($G1760:L1760))/(OFFSET(M1760,-$D1760,0)-(M$5-$D1760-1))))</f>
        <v>0</v>
      </c>
      <c r="N1760" s="293">
        <f ca="1">IF(OFFSET(N1760,-$D1760,0)="n/a","n/a",IF(N$5&gt;OFFSET(N1760,-$D1760,0)+$D1760,$E1760-SUM($G1760:M1760),($E1760-SUM($G1760:M1760))/(OFFSET(N1760,-$D1760,0)-(N$5-$D1760-1))))</f>
        <v>0</v>
      </c>
    </row>
    <row r="1761" spans="1:14" ht="12.75" hidden="1" customHeight="1" outlineLevel="2" x14ac:dyDescent="0.25">
      <c r="A1761" s="3"/>
      <c r="B1761" s="3"/>
      <c r="C1761" s="392"/>
      <c r="D1761" s="3">
        <v>3</v>
      </c>
      <c r="E1761" s="290">
        <f ca="1"/>
        <v>0</v>
      </c>
      <c r="F1761" s="291"/>
      <c r="G1761" s="294"/>
      <c r="H1761" s="294"/>
      <c r="I1761" s="292"/>
      <c r="J1761" s="293">
        <f ca="1">IF(OFFSET(J1761,-$D1761,0)="n/a","n/a",IF(J$5&gt;OFFSET(J1761,-$D1761,0)+$D1761,$E1761-SUM($G1761:I1761),($E1761-SUM($G1761:I1761))/(OFFSET(J1761,-$D1761,0)-(J$5-$D1761-1))))</f>
        <v>0</v>
      </c>
      <c r="K1761" s="293">
        <f ca="1">IF(OFFSET(K1761,-$D1761,0)="n/a","n/a",IF(K$5&gt;OFFSET(K1761,-$D1761,0)+$D1761,$E1761-SUM($G1761:J1761),($E1761-SUM($G1761:J1761))/(OFFSET(K1761,-$D1761,0)-(K$5-$D1761-1))))</f>
        <v>0</v>
      </c>
      <c r="L1761" s="293">
        <f ca="1">IF(OFFSET(L1761,-$D1761,0)="n/a","n/a",IF(L$5&gt;OFFSET(L1761,-$D1761,0)+$D1761,$E1761-SUM($G1761:K1761),($E1761-SUM($G1761:K1761))/(OFFSET(L1761,-$D1761,0)-(L$5-$D1761-1))))</f>
        <v>0</v>
      </c>
      <c r="M1761" s="293">
        <f ca="1">IF(OFFSET(M1761,-$D1761,0)="n/a","n/a",IF(M$5&gt;OFFSET(M1761,-$D1761,0)+$D1761,$E1761-SUM($G1761:L1761),($E1761-SUM($G1761:L1761))/(OFFSET(M1761,-$D1761,0)-(M$5-$D1761-1))))</f>
        <v>0</v>
      </c>
      <c r="N1761" s="293">
        <f ca="1">IF(OFFSET(N1761,-$D1761,0)="n/a","n/a",IF(N$5&gt;OFFSET(N1761,-$D1761,0)+$D1761,$E1761-SUM($G1761:M1761),($E1761-SUM($G1761:M1761))/(OFFSET(N1761,-$D1761,0)-(N$5-$D1761-1))))</f>
        <v>0</v>
      </c>
    </row>
    <row r="1762" spans="1:14" ht="12.75" hidden="1" customHeight="1" outlineLevel="2" x14ac:dyDescent="0.25">
      <c r="A1762" s="3"/>
      <c r="B1762" s="3"/>
      <c r="C1762" s="392"/>
      <c r="D1762" s="3">
        <v>4</v>
      </c>
      <c r="E1762" s="290">
        <f ca="1"/>
        <v>0</v>
      </c>
      <c r="F1762" s="291"/>
      <c r="G1762" s="294"/>
      <c r="H1762" s="294"/>
      <c r="I1762" s="294"/>
      <c r="J1762" s="292"/>
      <c r="K1762" s="293">
        <f ca="1">IF(OFFSET(K1762,-$D1762,0)="n/a","n/a",IF(K$5&gt;OFFSET(K1762,-$D1762,0)+$D1762,$E1762-SUM($G1762:J1762),($E1762-SUM($G1762:J1762))/(OFFSET(K1762,-$D1762,0)-(K$5-$D1762-1))))</f>
        <v>0</v>
      </c>
      <c r="L1762" s="293">
        <f ca="1">IF(OFFSET(L1762,-$D1762,0)="n/a","n/a",IF(L$5&gt;OFFSET(L1762,-$D1762,0)+$D1762,$E1762-SUM($G1762:K1762),($E1762-SUM($G1762:K1762))/(OFFSET(L1762,-$D1762,0)-(L$5-$D1762-1))))</f>
        <v>0</v>
      </c>
      <c r="M1762" s="293">
        <f ca="1">IF(OFFSET(M1762,-$D1762,0)="n/a","n/a",IF(M$5&gt;OFFSET(M1762,-$D1762,0)+$D1762,$E1762-SUM($G1762:L1762),($E1762-SUM($G1762:L1762))/(OFFSET(M1762,-$D1762,0)-(M$5-$D1762-1))))</f>
        <v>0</v>
      </c>
      <c r="N1762" s="293">
        <f ca="1">IF(OFFSET(N1762,-$D1762,0)="n/a","n/a",IF(N$5&gt;OFFSET(N1762,-$D1762,0)+$D1762,$E1762-SUM($G1762:M1762),($E1762-SUM($G1762:M1762))/(OFFSET(N1762,-$D1762,0)-(N$5-$D1762-1))))</f>
        <v>0</v>
      </c>
    </row>
    <row r="1763" spans="1:14" ht="12.75" hidden="1" customHeight="1" outlineLevel="2" x14ac:dyDescent="0.25">
      <c r="A1763" s="3"/>
      <c r="B1763" s="3"/>
      <c r="C1763" s="392"/>
      <c r="D1763" s="3">
        <v>5</v>
      </c>
      <c r="E1763" s="290">
        <f ca="1"/>
        <v>0</v>
      </c>
      <c r="F1763" s="291"/>
      <c r="G1763" s="294"/>
      <c r="H1763" s="294"/>
      <c r="I1763" s="294"/>
      <c r="J1763" s="294"/>
      <c r="K1763" s="292"/>
      <c r="L1763" s="293">
        <f ca="1">IF(OFFSET(L1763,-$D1763,0)="n/a","n/a",IF(L$5&gt;OFFSET(L1763,-$D1763,0)+$D1763,$E1763-SUM($G1763:K1763),($E1763-SUM($G1763:K1763))/(OFFSET(L1763,-$D1763,0)-(L$5-$D1763-1))))</f>
        <v>0</v>
      </c>
      <c r="M1763" s="293">
        <f ca="1">IF(OFFSET(M1763,-$D1763,0)="n/a","n/a",IF(M$5&gt;OFFSET(M1763,-$D1763,0)+$D1763,$E1763-SUM($G1763:L1763),($E1763-SUM($G1763:L1763))/(OFFSET(M1763,-$D1763,0)-(M$5-$D1763-1))))</f>
        <v>0</v>
      </c>
      <c r="N1763" s="293">
        <f ca="1">IF(OFFSET(N1763,-$D1763,0)="n/a","n/a",IF(N$5&gt;OFFSET(N1763,-$D1763,0)+$D1763,$E1763-SUM($G1763:M1763),($E1763-SUM($G1763:M1763))/(OFFSET(N1763,-$D1763,0)-(N$5-$D1763-1))))</f>
        <v>0</v>
      </c>
    </row>
    <row r="1764" spans="1:14" ht="12.75" hidden="1" customHeight="1" outlineLevel="2" x14ac:dyDescent="0.25">
      <c r="A1764" s="3"/>
      <c r="B1764" s="3"/>
      <c r="C1764" s="392"/>
      <c r="D1764" s="3">
        <v>6</v>
      </c>
      <c r="E1764" s="290">
        <f ca="1"/>
        <v>0</v>
      </c>
      <c r="F1764" s="291"/>
      <c r="G1764" s="294"/>
      <c r="H1764" s="294"/>
      <c r="I1764" s="294"/>
      <c r="J1764" s="294"/>
      <c r="K1764" s="294"/>
      <c r="L1764" s="292"/>
      <c r="M1764" s="293">
        <f ca="1">IF(OFFSET(M1764,-$D1764,0)="n/a","n/a",IF(M$5&gt;OFFSET(M1764,-$D1764,0)+$D1764,$E1764-SUM($G1764:L1764),($E1764-SUM($G1764:L1764))/(OFFSET(M1764,-$D1764,0)-(M$5-$D1764-1))))</f>
        <v>0</v>
      </c>
      <c r="N1764" s="293">
        <f ca="1">IF(OFFSET(N1764,-$D1764,0)="n/a","n/a",IF(N$5&gt;OFFSET(N1764,-$D1764,0)+$D1764,$E1764-SUM($G1764:M1764),($E1764-SUM($G1764:M1764))/(OFFSET(N1764,-$D1764,0)-(N$5-$D1764-1))))</f>
        <v>0</v>
      </c>
    </row>
    <row r="1765" spans="1:14" ht="12.75" hidden="1" customHeight="1" outlineLevel="2" x14ac:dyDescent="0.25">
      <c r="A1765" s="3"/>
      <c r="B1765" s="3"/>
      <c r="C1765" s="392"/>
      <c r="D1765" s="3">
        <v>7</v>
      </c>
      <c r="E1765" s="290">
        <f ca="1"/>
        <v>0</v>
      </c>
      <c r="F1765" s="291"/>
      <c r="G1765" s="294"/>
      <c r="H1765" s="294"/>
      <c r="I1765" s="294"/>
      <c r="J1765" s="294"/>
      <c r="K1765" s="294"/>
      <c r="L1765" s="294"/>
      <c r="M1765" s="292"/>
      <c r="N1765" s="293">
        <f ca="1">IF(OFFSET(N1765,-$D1765,0)="n/a","n/a",IF(N$5&gt;OFFSET(N1765,-$D1765,0)+$D1765,$E1765-SUM($G1765:M1765),($E1765-SUM($G1765:M1765))/(OFFSET(N1765,-$D1765,0)-(N$5-$D1765-1))))</f>
        <v>0</v>
      </c>
    </row>
    <row r="1766" spans="1:14" ht="12.75" hidden="1" customHeight="1" outlineLevel="2" x14ac:dyDescent="0.25">
      <c r="A1766" s="3"/>
      <c r="B1766" s="3"/>
      <c r="C1766" s="392"/>
      <c r="D1766" s="3">
        <v>8</v>
      </c>
      <c r="E1766" s="290">
        <f ca="1"/>
        <v>0</v>
      </c>
      <c r="F1766" s="291"/>
      <c r="G1766" s="294"/>
      <c r="H1766" s="294"/>
      <c r="I1766" s="294"/>
      <c r="J1766" s="294"/>
      <c r="K1766" s="294"/>
      <c r="L1766" s="294"/>
      <c r="M1766" s="294"/>
      <c r="N1766" s="292"/>
    </row>
    <row r="1767" spans="1:14" ht="12.75" hidden="1" customHeight="1" outlineLevel="2" x14ac:dyDescent="0.25">
      <c r="A1767" s="3"/>
      <c r="B1767" s="3"/>
      <c r="C1767" s="392"/>
      <c r="D1767" s="3">
        <v>9</v>
      </c>
      <c r="E1767" s="290" t="e">
        <f ca="1"/>
        <v>#N/A</v>
      </c>
      <c r="F1767" s="291"/>
      <c r="G1767" s="294"/>
      <c r="H1767" s="294"/>
      <c r="I1767" s="294"/>
      <c r="J1767" s="294"/>
      <c r="K1767" s="294"/>
      <c r="L1767" s="294"/>
      <c r="M1767" s="294"/>
      <c r="N1767" s="294"/>
    </row>
    <row r="1768" spans="1:14" ht="12.75" hidden="1" customHeight="1" outlineLevel="2" x14ac:dyDescent="0.25">
      <c r="A1768" s="3"/>
      <c r="B1768" s="3"/>
      <c r="C1768" s="392"/>
      <c r="D1768" s="3">
        <v>10</v>
      </c>
      <c r="E1768" s="290" t="e">
        <f ca="1"/>
        <v>#N/A</v>
      </c>
      <c r="F1768" s="291"/>
      <c r="G1768" s="294"/>
      <c r="H1768" s="294"/>
      <c r="I1768" s="294"/>
      <c r="J1768" s="294"/>
      <c r="K1768" s="294"/>
      <c r="L1768" s="294"/>
      <c r="M1768" s="294"/>
      <c r="N1768" s="294"/>
    </row>
    <row r="1769" spans="1:14" ht="12.75" hidden="1" customHeight="1" outlineLevel="2" x14ac:dyDescent="0.25">
      <c r="A1769" s="3"/>
      <c r="B1769" s="3"/>
      <c r="C1769" s="392"/>
      <c r="D1769" s="3">
        <v>11</v>
      </c>
      <c r="E1769" s="290" t="e">
        <f ca="1"/>
        <v>#N/A</v>
      </c>
      <c r="F1769" s="291"/>
      <c r="G1769" s="294"/>
      <c r="H1769" s="294"/>
      <c r="I1769" s="294"/>
      <c r="J1769" s="294"/>
      <c r="K1769" s="294"/>
      <c r="L1769" s="294"/>
      <c r="M1769" s="294"/>
      <c r="N1769" s="294"/>
    </row>
    <row r="1770" spans="1:14" ht="12.75" hidden="1" customHeight="1" outlineLevel="2" x14ac:dyDescent="0.25">
      <c r="A1770" s="3"/>
      <c r="B1770" s="3"/>
      <c r="C1770" s="392"/>
      <c r="D1770" s="3">
        <v>12</v>
      </c>
      <c r="E1770" s="290" t="e">
        <f ca="1"/>
        <v>#N/A</v>
      </c>
      <c r="F1770" s="291"/>
      <c r="G1770" s="294"/>
      <c r="H1770" s="294"/>
      <c r="I1770" s="294"/>
      <c r="J1770" s="294"/>
      <c r="K1770" s="294"/>
      <c r="L1770" s="294"/>
      <c r="M1770" s="294"/>
      <c r="N1770" s="294"/>
    </row>
    <row r="1771" spans="1:14" ht="12.75" hidden="1" customHeight="1" outlineLevel="2" x14ac:dyDescent="0.25">
      <c r="A1771" s="3"/>
      <c r="B1771" s="3"/>
      <c r="C1771" s="392"/>
      <c r="D1771" s="3">
        <v>13</v>
      </c>
      <c r="E1771" s="290" t="e">
        <f ca="1"/>
        <v>#N/A</v>
      </c>
      <c r="F1771" s="291"/>
      <c r="G1771" s="294"/>
      <c r="H1771" s="294"/>
      <c r="I1771" s="294"/>
      <c r="J1771" s="294"/>
      <c r="K1771" s="294"/>
      <c r="L1771" s="294"/>
      <c r="M1771" s="294"/>
      <c r="N1771" s="294"/>
    </row>
    <row r="1772" spans="1:14" ht="12.75" hidden="1" customHeight="1" outlineLevel="2" x14ac:dyDescent="0.25">
      <c r="A1772" s="3"/>
      <c r="B1772" s="3"/>
      <c r="C1772" s="392"/>
      <c r="D1772" s="3">
        <v>14</v>
      </c>
      <c r="E1772" s="290" t="e">
        <f ca="1"/>
        <v>#N/A</v>
      </c>
      <c r="F1772" s="291"/>
      <c r="G1772" s="294"/>
      <c r="H1772" s="294"/>
      <c r="I1772" s="294"/>
      <c r="J1772" s="294"/>
      <c r="K1772" s="294"/>
      <c r="L1772" s="294"/>
      <c r="M1772" s="294"/>
      <c r="N1772" s="294"/>
    </row>
    <row r="1773" spans="1:14" ht="12.75" hidden="1" customHeight="1" outlineLevel="2" x14ac:dyDescent="0.25">
      <c r="A1773" s="3"/>
      <c r="B1773" s="3"/>
      <c r="C1773" s="392"/>
      <c r="D1773" s="3">
        <v>15</v>
      </c>
      <c r="E1773" s="290" t="e">
        <f ca="1"/>
        <v>#N/A</v>
      </c>
      <c r="F1773" s="291"/>
      <c r="G1773" s="294"/>
      <c r="H1773" s="294"/>
      <c r="I1773" s="294"/>
      <c r="J1773" s="294"/>
      <c r="K1773" s="294"/>
      <c r="L1773" s="294"/>
      <c r="M1773" s="294"/>
      <c r="N1773" s="294"/>
    </row>
    <row r="1774" spans="1:14" ht="12.75" hidden="1" customHeight="1" outlineLevel="1" x14ac:dyDescent="0.25">
      <c r="A1774" s="3"/>
      <c r="B1774" s="145" t="str">
        <f ca="1">B1757</f>
        <v>Asset Type 042</v>
      </c>
      <c r="C1774" s="145" t="str">
        <f ca="1">C1757</f>
        <v>Description - Asset Type 042</v>
      </c>
      <c r="D1774" s="3"/>
      <c r="E1774" s="3"/>
      <c r="F1774" s="106" t="s">
        <v>44</v>
      </c>
      <c r="G1774" s="296">
        <f t="shared" ref="G1774:N1774" si="84">SUM(G1759:G1773)</f>
        <v>0</v>
      </c>
      <c r="H1774" s="296">
        <f t="shared" ca="1" si="84"/>
        <v>0</v>
      </c>
      <c r="I1774" s="296">
        <f t="shared" ca="1" si="84"/>
        <v>0</v>
      </c>
      <c r="J1774" s="296">
        <f t="shared" ca="1" si="84"/>
        <v>0</v>
      </c>
      <c r="K1774" s="296">
        <f t="shared" ca="1" si="84"/>
        <v>0</v>
      </c>
      <c r="L1774" s="296">
        <f t="shared" ca="1" si="84"/>
        <v>0</v>
      </c>
      <c r="M1774" s="296">
        <f t="shared" ca="1" si="84"/>
        <v>0</v>
      </c>
      <c r="N1774" s="296">
        <f t="shared" ca="1" si="84"/>
        <v>0</v>
      </c>
    </row>
    <row r="1775" spans="1:14" ht="12.75" hidden="1" customHeight="1" outlineLevel="2" x14ac:dyDescent="0.25">
      <c r="A1775" s="217">
        <f>A1757+1</f>
        <v>43</v>
      </c>
      <c r="B1775" s="22" t="str">
        <f ca="1">OFFSET($B$13,$A1775-1,0)</f>
        <v>Asset Type 043</v>
      </c>
      <c r="C1775" s="22" t="str">
        <f ca="1">OFFSET($C$13,$A1775-1,0)</f>
        <v>Description - Asset Type 043</v>
      </c>
      <c r="D1775" s="3"/>
      <c r="E1775" s="109"/>
      <c r="F1775" s="108" t="s">
        <v>41</v>
      </c>
      <c r="G1775" s="295">
        <f t="shared" ref="G1775:N1775" ca="1" si="85">VLOOKUP($B1775,$B$13:$N$512,5+G$5,FALSE)</f>
        <v>0</v>
      </c>
      <c r="H1775" s="295">
        <f t="shared" ca="1" si="85"/>
        <v>0</v>
      </c>
      <c r="I1775" s="295">
        <f t="shared" ca="1" si="85"/>
        <v>0</v>
      </c>
      <c r="J1775" s="295">
        <f t="shared" ca="1" si="85"/>
        <v>0</v>
      </c>
      <c r="K1775" s="295">
        <f t="shared" ca="1" si="85"/>
        <v>0</v>
      </c>
      <c r="L1775" s="295">
        <f t="shared" ca="1" si="85"/>
        <v>0</v>
      </c>
      <c r="M1775" s="295">
        <f t="shared" ca="1" si="85"/>
        <v>0</v>
      </c>
      <c r="N1775" s="295">
        <f t="shared" ca="1" si="85"/>
        <v>0</v>
      </c>
    </row>
    <row r="1776" spans="1:14" ht="12.75" hidden="1" customHeight="1" outlineLevel="2" x14ac:dyDescent="0.25">
      <c r="A1776" s="3"/>
      <c r="B1776" s="3"/>
      <c r="C1776" s="21"/>
      <c r="D1776" s="3"/>
      <c r="E1776" s="107"/>
      <c r="F1776" s="106" t="s">
        <v>42</v>
      </c>
      <c r="G1776" s="111">
        <f ca="1">VLOOKUP($B1775,'Input Sheet'!$B$12:$N$511,5+G$5,FALSE)</f>
        <v>0</v>
      </c>
      <c r="H1776" s="111">
        <f ca="1">VLOOKUP($B1775,'Input Sheet'!$B$12:$N$511,5+H$5,FALSE)</f>
        <v>0</v>
      </c>
      <c r="I1776" s="111">
        <f ca="1">VLOOKUP($B1775,'Input Sheet'!$B$12:$N$511,5+I$5,FALSE)</f>
        <v>0</v>
      </c>
      <c r="J1776" s="111">
        <f ca="1">VLOOKUP($B1775,'Input Sheet'!$B$12:$N$511,5+J$5,FALSE)</f>
        <v>0</v>
      </c>
      <c r="K1776" s="111">
        <f ca="1">VLOOKUP($B1775,'Input Sheet'!$B$12:$N$511,5+K$5,FALSE)</f>
        <v>0</v>
      </c>
      <c r="L1776" s="111">
        <f ca="1">VLOOKUP($B1775,'Input Sheet'!$B$12:$N$511,5+L$5,FALSE)</f>
        <v>0</v>
      </c>
      <c r="M1776" s="111">
        <f ca="1">VLOOKUP($B1775,'Input Sheet'!$B$12:$N$511,5+M$5,FALSE)</f>
        <v>0</v>
      </c>
      <c r="N1776" s="111">
        <f ca="1">VLOOKUP($B1775,'Input Sheet'!$B$12:$N$511,5+N$5,FALSE)</f>
        <v>0</v>
      </c>
    </row>
    <row r="1777" spans="1:14" ht="12.75" hidden="1" customHeight="1" outlineLevel="2" x14ac:dyDescent="0.25">
      <c r="A1777" s="3"/>
      <c r="B1777" s="3"/>
      <c r="C1777" s="3"/>
      <c r="D1777" s="3">
        <v>1</v>
      </c>
      <c r="E1777" s="290">
        <f t="array" aca="1" ref="E1777:E1791" ca="1">TRANSPOSE(G1775:N1775)</f>
        <v>0</v>
      </c>
      <c r="F1777" s="291"/>
      <c r="G1777" s="292"/>
      <c r="H1777" s="293">
        <f ca="1">IF(OFFSET(H1777,-$D1777,0)="n/a","n/a",IF(H$5&gt;OFFSET(H1777,-$D1777,0)+$D1777,$E1777-SUM($G1777:G1777),($E1777-SUM($G1777:G1777))/(OFFSET(H1777,-$D1777,0)-(H$5-$D1777-1))))</f>
        <v>0</v>
      </c>
      <c r="I1777" s="293">
        <f ca="1">IF(OFFSET(I1777,-$D1777,0)="n/a","n/a",IF(I$5&gt;OFFSET(I1777,-$D1777,0)+$D1777,$E1777-SUM($G1777:H1777),($E1777-SUM($G1777:H1777))/(OFFSET(I1777,-$D1777,0)-(I$5-$D1777-1))))</f>
        <v>0</v>
      </c>
      <c r="J1777" s="293">
        <f ca="1">IF(OFFSET(J1777,-$D1777,0)="n/a","n/a",IF(J$5&gt;OFFSET(J1777,-$D1777,0)+$D1777,$E1777-SUM($G1777:I1777),($E1777-SUM($G1777:I1777))/(OFFSET(J1777,-$D1777,0)-(J$5-$D1777-1))))</f>
        <v>0</v>
      </c>
      <c r="K1777" s="293">
        <f ca="1">IF(OFFSET(K1777,-$D1777,0)="n/a","n/a",IF(K$5&gt;OFFSET(K1777,-$D1777,0)+$D1777,$E1777-SUM($G1777:J1777),($E1777-SUM($G1777:J1777))/(OFFSET(K1777,-$D1777,0)-(K$5-$D1777-1))))</f>
        <v>0</v>
      </c>
      <c r="L1777" s="293">
        <f ca="1">IF(OFFSET(L1777,-$D1777,0)="n/a","n/a",IF(L$5&gt;OFFSET(L1777,-$D1777,0)+$D1777,$E1777-SUM($G1777:K1777),($E1777-SUM($G1777:K1777))/(OFFSET(L1777,-$D1777,0)-(L$5-$D1777-1))))</f>
        <v>0</v>
      </c>
      <c r="M1777" s="293">
        <f ca="1">IF(OFFSET(M1777,-$D1777,0)="n/a","n/a",IF(M$5&gt;OFFSET(M1777,-$D1777,0)+$D1777,$E1777-SUM($G1777:L1777),($E1777-SUM($G1777:L1777))/(OFFSET(M1777,-$D1777,0)-(M$5-$D1777-1))))</f>
        <v>0</v>
      </c>
      <c r="N1777" s="293">
        <f ca="1">IF(OFFSET(N1777,-$D1777,0)="n/a","n/a",IF(N$5&gt;OFFSET(N1777,-$D1777,0)+$D1777,$E1777-SUM($G1777:M1777),($E1777-SUM($G1777:M1777))/(OFFSET(N1777,-$D1777,0)-(N$5-$D1777-1))))</f>
        <v>0</v>
      </c>
    </row>
    <row r="1778" spans="1:14" ht="12.75" hidden="1" customHeight="1" outlineLevel="2" x14ac:dyDescent="0.25">
      <c r="A1778" s="3"/>
      <c r="B1778" s="3"/>
      <c r="C1778" s="392" t="s">
        <v>43</v>
      </c>
      <c r="D1778" s="3">
        <v>2</v>
      </c>
      <c r="E1778" s="290">
        <f ca="1"/>
        <v>0</v>
      </c>
      <c r="F1778" s="291"/>
      <c r="G1778" s="294"/>
      <c r="H1778" s="292"/>
      <c r="I1778" s="293">
        <f ca="1">IF(OFFSET(I1778,-$D1778,0)="n/a","n/a",IF(I$5&gt;OFFSET(I1778,-$D1778,0)+$D1778,$E1778-SUM($G1778:H1778),($E1778-SUM($G1778:H1778))/(OFFSET(I1778,-$D1778,0)-(I$5-$D1778-1))))</f>
        <v>0</v>
      </c>
      <c r="J1778" s="293">
        <f ca="1">IF(OFFSET(J1778,-$D1778,0)="n/a","n/a",IF(J$5&gt;OFFSET(J1778,-$D1778,0)+$D1778,$E1778-SUM($G1778:I1778),($E1778-SUM($G1778:I1778))/(OFFSET(J1778,-$D1778,0)-(J$5-$D1778-1))))</f>
        <v>0</v>
      </c>
      <c r="K1778" s="293">
        <f ca="1">IF(OFFSET(K1778,-$D1778,0)="n/a","n/a",IF(K$5&gt;OFFSET(K1778,-$D1778,0)+$D1778,$E1778-SUM($G1778:J1778),($E1778-SUM($G1778:J1778))/(OFFSET(K1778,-$D1778,0)-(K$5-$D1778-1))))</f>
        <v>0</v>
      </c>
      <c r="L1778" s="293">
        <f ca="1">IF(OFFSET(L1778,-$D1778,0)="n/a","n/a",IF(L$5&gt;OFFSET(L1778,-$D1778,0)+$D1778,$E1778-SUM($G1778:K1778),($E1778-SUM($G1778:K1778))/(OFFSET(L1778,-$D1778,0)-(L$5-$D1778-1))))</f>
        <v>0</v>
      </c>
      <c r="M1778" s="293">
        <f ca="1">IF(OFFSET(M1778,-$D1778,0)="n/a","n/a",IF(M$5&gt;OFFSET(M1778,-$D1778,0)+$D1778,$E1778-SUM($G1778:L1778),($E1778-SUM($G1778:L1778))/(OFFSET(M1778,-$D1778,0)-(M$5-$D1778-1))))</f>
        <v>0</v>
      </c>
      <c r="N1778" s="293">
        <f ca="1">IF(OFFSET(N1778,-$D1778,0)="n/a","n/a",IF(N$5&gt;OFFSET(N1778,-$D1778,0)+$D1778,$E1778-SUM($G1778:M1778),($E1778-SUM($G1778:M1778))/(OFFSET(N1778,-$D1778,0)-(N$5-$D1778-1))))</f>
        <v>0</v>
      </c>
    </row>
    <row r="1779" spans="1:14" ht="12.75" hidden="1" customHeight="1" outlineLevel="2" x14ac:dyDescent="0.25">
      <c r="A1779" s="3"/>
      <c r="B1779" s="3"/>
      <c r="C1779" s="392"/>
      <c r="D1779" s="3">
        <v>3</v>
      </c>
      <c r="E1779" s="290">
        <f ca="1"/>
        <v>0</v>
      </c>
      <c r="F1779" s="291"/>
      <c r="G1779" s="294"/>
      <c r="H1779" s="294"/>
      <c r="I1779" s="292"/>
      <c r="J1779" s="293">
        <f ca="1">IF(OFFSET(J1779,-$D1779,0)="n/a","n/a",IF(J$5&gt;OFFSET(J1779,-$D1779,0)+$D1779,$E1779-SUM($G1779:I1779),($E1779-SUM($G1779:I1779))/(OFFSET(J1779,-$D1779,0)-(J$5-$D1779-1))))</f>
        <v>0</v>
      </c>
      <c r="K1779" s="293">
        <f ca="1">IF(OFFSET(K1779,-$D1779,0)="n/a","n/a",IF(K$5&gt;OFFSET(K1779,-$D1779,0)+$D1779,$E1779-SUM($G1779:J1779),($E1779-SUM($G1779:J1779))/(OFFSET(K1779,-$D1779,0)-(K$5-$D1779-1))))</f>
        <v>0</v>
      </c>
      <c r="L1779" s="293">
        <f ca="1">IF(OFFSET(L1779,-$D1779,0)="n/a","n/a",IF(L$5&gt;OFFSET(L1779,-$D1779,0)+$D1779,$E1779-SUM($G1779:K1779),($E1779-SUM($G1779:K1779))/(OFFSET(L1779,-$D1779,0)-(L$5-$D1779-1))))</f>
        <v>0</v>
      </c>
      <c r="M1779" s="293">
        <f ca="1">IF(OFFSET(M1779,-$D1779,0)="n/a","n/a",IF(M$5&gt;OFFSET(M1779,-$D1779,0)+$D1779,$E1779-SUM($G1779:L1779),($E1779-SUM($G1779:L1779))/(OFFSET(M1779,-$D1779,0)-(M$5-$D1779-1))))</f>
        <v>0</v>
      </c>
      <c r="N1779" s="293">
        <f ca="1">IF(OFFSET(N1779,-$D1779,0)="n/a","n/a",IF(N$5&gt;OFFSET(N1779,-$D1779,0)+$D1779,$E1779-SUM($G1779:M1779),($E1779-SUM($G1779:M1779))/(OFFSET(N1779,-$D1779,0)-(N$5-$D1779-1))))</f>
        <v>0</v>
      </c>
    </row>
    <row r="1780" spans="1:14" ht="12.75" hidden="1" customHeight="1" outlineLevel="2" x14ac:dyDescent="0.25">
      <c r="A1780" s="3"/>
      <c r="B1780" s="3"/>
      <c r="C1780" s="392"/>
      <c r="D1780" s="3">
        <v>4</v>
      </c>
      <c r="E1780" s="290">
        <f ca="1"/>
        <v>0</v>
      </c>
      <c r="F1780" s="291"/>
      <c r="G1780" s="294"/>
      <c r="H1780" s="294"/>
      <c r="I1780" s="294"/>
      <c r="J1780" s="292"/>
      <c r="K1780" s="293">
        <f ca="1">IF(OFFSET(K1780,-$D1780,0)="n/a","n/a",IF(K$5&gt;OFFSET(K1780,-$D1780,0)+$D1780,$E1780-SUM($G1780:J1780),($E1780-SUM($G1780:J1780))/(OFFSET(K1780,-$D1780,0)-(K$5-$D1780-1))))</f>
        <v>0</v>
      </c>
      <c r="L1780" s="293">
        <f ca="1">IF(OFFSET(L1780,-$D1780,0)="n/a","n/a",IF(L$5&gt;OFFSET(L1780,-$D1780,0)+$D1780,$E1780-SUM($G1780:K1780),($E1780-SUM($G1780:K1780))/(OFFSET(L1780,-$D1780,0)-(L$5-$D1780-1))))</f>
        <v>0</v>
      </c>
      <c r="M1780" s="293">
        <f ca="1">IF(OFFSET(M1780,-$D1780,0)="n/a","n/a",IF(M$5&gt;OFFSET(M1780,-$D1780,0)+$D1780,$E1780-SUM($G1780:L1780),($E1780-SUM($G1780:L1780))/(OFFSET(M1780,-$D1780,0)-(M$5-$D1780-1))))</f>
        <v>0</v>
      </c>
      <c r="N1780" s="293">
        <f ca="1">IF(OFFSET(N1780,-$D1780,0)="n/a","n/a",IF(N$5&gt;OFFSET(N1780,-$D1780,0)+$D1780,$E1780-SUM($G1780:M1780),($E1780-SUM($G1780:M1780))/(OFFSET(N1780,-$D1780,0)-(N$5-$D1780-1))))</f>
        <v>0</v>
      </c>
    </row>
    <row r="1781" spans="1:14" ht="12.75" hidden="1" customHeight="1" outlineLevel="2" x14ac:dyDescent="0.25">
      <c r="A1781" s="3"/>
      <c r="B1781" s="3"/>
      <c r="C1781" s="392"/>
      <c r="D1781" s="3">
        <v>5</v>
      </c>
      <c r="E1781" s="290">
        <f ca="1"/>
        <v>0</v>
      </c>
      <c r="F1781" s="291"/>
      <c r="G1781" s="294"/>
      <c r="H1781" s="294"/>
      <c r="I1781" s="294"/>
      <c r="J1781" s="294"/>
      <c r="K1781" s="292"/>
      <c r="L1781" s="293">
        <f ca="1">IF(OFFSET(L1781,-$D1781,0)="n/a","n/a",IF(L$5&gt;OFFSET(L1781,-$D1781,0)+$D1781,$E1781-SUM($G1781:K1781),($E1781-SUM($G1781:K1781))/(OFFSET(L1781,-$D1781,0)-(L$5-$D1781-1))))</f>
        <v>0</v>
      </c>
      <c r="M1781" s="293">
        <f ca="1">IF(OFFSET(M1781,-$D1781,0)="n/a","n/a",IF(M$5&gt;OFFSET(M1781,-$D1781,0)+$D1781,$E1781-SUM($G1781:L1781),($E1781-SUM($G1781:L1781))/(OFFSET(M1781,-$D1781,0)-(M$5-$D1781-1))))</f>
        <v>0</v>
      </c>
      <c r="N1781" s="293">
        <f ca="1">IF(OFFSET(N1781,-$D1781,0)="n/a","n/a",IF(N$5&gt;OFFSET(N1781,-$D1781,0)+$D1781,$E1781-SUM($G1781:M1781),($E1781-SUM($G1781:M1781))/(OFFSET(N1781,-$D1781,0)-(N$5-$D1781-1))))</f>
        <v>0</v>
      </c>
    </row>
    <row r="1782" spans="1:14" ht="12.75" hidden="1" customHeight="1" outlineLevel="2" x14ac:dyDescent="0.25">
      <c r="A1782" s="3"/>
      <c r="B1782" s="3"/>
      <c r="C1782" s="392"/>
      <c r="D1782" s="3">
        <v>6</v>
      </c>
      <c r="E1782" s="290">
        <f ca="1"/>
        <v>0</v>
      </c>
      <c r="F1782" s="291"/>
      <c r="G1782" s="294"/>
      <c r="H1782" s="294"/>
      <c r="I1782" s="294"/>
      <c r="J1782" s="294"/>
      <c r="K1782" s="294"/>
      <c r="L1782" s="292"/>
      <c r="M1782" s="293">
        <f ca="1">IF(OFFSET(M1782,-$D1782,0)="n/a","n/a",IF(M$5&gt;OFFSET(M1782,-$D1782,0)+$D1782,$E1782-SUM($G1782:L1782),($E1782-SUM($G1782:L1782))/(OFFSET(M1782,-$D1782,0)-(M$5-$D1782-1))))</f>
        <v>0</v>
      </c>
      <c r="N1782" s="293">
        <f ca="1">IF(OFFSET(N1782,-$D1782,0)="n/a","n/a",IF(N$5&gt;OFFSET(N1782,-$D1782,0)+$D1782,$E1782-SUM($G1782:M1782),($E1782-SUM($G1782:M1782))/(OFFSET(N1782,-$D1782,0)-(N$5-$D1782-1))))</f>
        <v>0</v>
      </c>
    </row>
    <row r="1783" spans="1:14" ht="12.75" hidden="1" customHeight="1" outlineLevel="2" x14ac:dyDescent="0.25">
      <c r="A1783" s="3"/>
      <c r="B1783" s="3"/>
      <c r="C1783" s="392"/>
      <c r="D1783" s="3">
        <v>7</v>
      </c>
      <c r="E1783" s="290">
        <f ca="1"/>
        <v>0</v>
      </c>
      <c r="F1783" s="291"/>
      <c r="G1783" s="294"/>
      <c r="H1783" s="294"/>
      <c r="I1783" s="294"/>
      <c r="J1783" s="294"/>
      <c r="K1783" s="294"/>
      <c r="L1783" s="294"/>
      <c r="M1783" s="292"/>
      <c r="N1783" s="293">
        <f ca="1">IF(OFFSET(N1783,-$D1783,0)="n/a","n/a",IF(N$5&gt;OFFSET(N1783,-$D1783,0)+$D1783,$E1783-SUM($G1783:M1783),($E1783-SUM($G1783:M1783))/(OFFSET(N1783,-$D1783,0)-(N$5-$D1783-1))))</f>
        <v>0</v>
      </c>
    </row>
    <row r="1784" spans="1:14" ht="12.75" hidden="1" customHeight="1" outlineLevel="2" x14ac:dyDescent="0.25">
      <c r="A1784" s="3"/>
      <c r="B1784" s="3"/>
      <c r="C1784" s="392"/>
      <c r="D1784" s="3">
        <v>8</v>
      </c>
      <c r="E1784" s="290">
        <f ca="1"/>
        <v>0</v>
      </c>
      <c r="F1784" s="291"/>
      <c r="G1784" s="294"/>
      <c r="H1784" s="294"/>
      <c r="I1784" s="294"/>
      <c r="J1784" s="294"/>
      <c r="K1784" s="294"/>
      <c r="L1784" s="294"/>
      <c r="M1784" s="294"/>
      <c r="N1784" s="292"/>
    </row>
    <row r="1785" spans="1:14" ht="12.75" hidden="1" customHeight="1" outlineLevel="2" x14ac:dyDescent="0.25">
      <c r="A1785" s="3"/>
      <c r="B1785" s="3"/>
      <c r="C1785" s="392"/>
      <c r="D1785" s="3">
        <v>9</v>
      </c>
      <c r="E1785" s="290" t="e">
        <f ca="1"/>
        <v>#N/A</v>
      </c>
      <c r="F1785" s="291"/>
      <c r="G1785" s="294"/>
      <c r="H1785" s="294"/>
      <c r="I1785" s="294"/>
      <c r="J1785" s="294"/>
      <c r="K1785" s="294"/>
      <c r="L1785" s="294"/>
      <c r="M1785" s="294"/>
      <c r="N1785" s="294"/>
    </row>
    <row r="1786" spans="1:14" ht="12.75" hidden="1" customHeight="1" outlineLevel="2" x14ac:dyDescent="0.25">
      <c r="A1786" s="3"/>
      <c r="B1786" s="3"/>
      <c r="C1786" s="392"/>
      <c r="D1786" s="3">
        <v>10</v>
      </c>
      <c r="E1786" s="290" t="e">
        <f ca="1"/>
        <v>#N/A</v>
      </c>
      <c r="F1786" s="291"/>
      <c r="G1786" s="294"/>
      <c r="H1786" s="294"/>
      <c r="I1786" s="294"/>
      <c r="J1786" s="294"/>
      <c r="K1786" s="294"/>
      <c r="L1786" s="294"/>
      <c r="M1786" s="294"/>
      <c r="N1786" s="294"/>
    </row>
    <row r="1787" spans="1:14" ht="12.75" hidden="1" customHeight="1" outlineLevel="2" x14ac:dyDescent="0.25">
      <c r="A1787" s="3"/>
      <c r="B1787" s="3"/>
      <c r="C1787" s="392"/>
      <c r="D1787" s="3">
        <v>11</v>
      </c>
      <c r="E1787" s="290" t="e">
        <f ca="1"/>
        <v>#N/A</v>
      </c>
      <c r="F1787" s="291"/>
      <c r="G1787" s="294"/>
      <c r="H1787" s="294"/>
      <c r="I1787" s="294"/>
      <c r="J1787" s="294"/>
      <c r="K1787" s="294"/>
      <c r="L1787" s="294"/>
      <c r="M1787" s="294"/>
      <c r="N1787" s="294"/>
    </row>
    <row r="1788" spans="1:14" ht="12.75" hidden="1" customHeight="1" outlineLevel="2" x14ac:dyDescent="0.25">
      <c r="A1788" s="3"/>
      <c r="B1788" s="3"/>
      <c r="C1788" s="392"/>
      <c r="D1788" s="3">
        <v>12</v>
      </c>
      <c r="E1788" s="290" t="e">
        <f ca="1"/>
        <v>#N/A</v>
      </c>
      <c r="F1788" s="291"/>
      <c r="G1788" s="294"/>
      <c r="H1788" s="294"/>
      <c r="I1788" s="294"/>
      <c r="J1788" s="294"/>
      <c r="K1788" s="294"/>
      <c r="L1788" s="294"/>
      <c r="M1788" s="294"/>
      <c r="N1788" s="294"/>
    </row>
    <row r="1789" spans="1:14" ht="12.75" hidden="1" customHeight="1" outlineLevel="2" x14ac:dyDescent="0.25">
      <c r="A1789" s="3"/>
      <c r="B1789" s="3"/>
      <c r="C1789" s="392"/>
      <c r="D1789" s="3">
        <v>13</v>
      </c>
      <c r="E1789" s="290" t="e">
        <f ca="1"/>
        <v>#N/A</v>
      </c>
      <c r="F1789" s="291"/>
      <c r="G1789" s="294"/>
      <c r="H1789" s="294"/>
      <c r="I1789" s="294"/>
      <c r="J1789" s="294"/>
      <c r="K1789" s="294"/>
      <c r="L1789" s="294"/>
      <c r="M1789" s="294"/>
      <c r="N1789" s="294"/>
    </row>
    <row r="1790" spans="1:14" ht="12.75" hidden="1" customHeight="1" outlineLevel="2" x14ac:dyDescent="0.25">
      <c r="A1790" s="3"/>
      <c r="B1790" s="3"/>
      <c r="C1790" s="392"/>
      <c r="D1790" s="3">
        <v>14</v>
      </c>
      <c r="E1790" s="290" t="e">
        <f ca="1"/>
        <v>#N/A</v>
      </c>
      <c r="F1790" s="291"/>
      <c r="G1790" s="294"/>
      <c r="H1790" s="294"/>
      <c r="I1790" s="294"/>
      <c r="J1790" s="294"/>
      <c r="K1790" s="294"/>
      <c r="L1790" s="294"/>
      <c r="M1790" s="294"/>
      <c r="N1790" s="294"/>
    </row>
    <row r="1791" spans="1:14" ht="12.75" hidden="1" customHeight="1" outlineLevel="2" x14ac:dyDescent="0.25">
      <c r="A1791" s="3"/>
      <c r="B1791" s="3"/>
      <c r="C1791" s="392"/>
      <c r="D1791" s="3">
        <v>15</v>
      </c>
      <c r="E1791" s="290" t="e">
        <f ca="1"/>
        <v>#N/A</v>
      </c>
      <c r="F1791" s="291"/>
      <c r="G1791" s="294"/>
      <c r="H1791" s="294"/>
      <c r="I1791" s="294"/>
      <c r="J1791" s="294"/>
      <c r="K1791" s="294"/>
      <c r="L1791" s="294"/>
      <c r="M1791" s="294"/>
      <c r="N1791" s="294"/>
    </row>
    <row r="1792" spans="1:14" ht="12.75" hidden="1" customHeight="1" outlineLevel="1" x14ac:dyDescent="0.25">
      <c r="A1792" s="3"/>
      <c r="B1792" s="145" t="str">
        <f ca="1">B1775</f>
        <v>Asset Type 043</v>
      </c>
      <c r="C1792" s="145" t="str">
        <f ca="1">C1775</f>
        <v>Description - Asset Type 043</v>
      </c>
      <c r="D1792" s="3"/>
      <c r="E1792" s="3"/>
      <c r="F1792" s="106" t="s">
        <v>44</v>
      </c>
      <c r="G1792" s="296">
        <f t="shared" ref="G1792:N1792" si="86">SUM(G1777:G1791)</f>
        <v>0</v>
      </c>
      <c r="H1792" s="296">
        <f t="shared" ca="1" si="86"/>
        <v>0</v>
      </c>
      <c r="I1792" s="296">
        <f t="shared" ca="1" si="86"/>
        <v>0</v>
      </c>
      <c r="J1792" s="296">
        <f t="shared" ca="1" si="86"/>
        <v>0</v>
      </c>
      <c r="K1792" s="296">
        <f t="shared" ca="1" si="86"/>
        <v>0</v>
      </c>
      <c r="L1792" s="296">
        <f t="shared" ca="1" si="86"/>
        <v>0</v>
      </c>
      <c r="M1792" s="296">
        <f t="shared" ca="1" si="86"/>
        <v>0</v>
      </c>
      <c r="N1792" s="296">
        <f t="shared" ca="1" si="86"/>
        <v>0</v>
      </c>
    </row>
    <row r="1793" spans="1:14" ht="12.75" hidden="1" customHeight="1" outlineLevel="2" x14ac:dyDescent="0.25">
      <c r="A1793" s="217">
        <f>A1775+1</f>
        <v>44</v>
      </c>
      <c r="B1793" s="22" t="str">
        <f ca="1">OFFSET($B$13,$A1793-1,0)</f>
        <v>Asset Type 044</v>
      </c>
      <c r="C1793" s="22" t="str">
        <f ca="1">OFFSET($C$13,$A1793-1,0)</f>
        <v>Description - Asset Type 044</v>
      </c>
      <c r="D1793" s="3"/>
      <c r="E1793" s="109"/>
      <c r="F1793" s="108" t="s">
        <v>41</v>
      </c>
      <c r="G1793" s="295">
        <f t="shared" ref="G1793:N1793" ca="1" si="87">VLOOKUP($B1793,$B$13:$N$512,5+G$5,FALSE)</f>
        <v>0</v>
      </c>
      <c r="H1793" s="295">
        <f t="shared" ca="1" si="87"/>
        <v>0</v>
      </c>
      <c r="I1793" s="295">
        <f t="shared" ca="1" si="87"/>
        <v>0</v>
      </c>
      <c r="J1793" s="295">
        <f t="shared" ca="1" si="87"/>
        <v>0</v>
      </c>
      <c r="K1793" s="295">
        <f t="shared" ca="1" si="87"/>
        <v>0</v>
      </c>
      <c r="L1793" s="295">
        <f t="shared" ca="1" si="87"/>
        <v>0</v>
      </c>
      <c r="M1793" s="295">
        <f t="shared" ca="1" si="87"/>
        <v>0</v>
      </c>
      <c r="N1793" s="295">
        <f t="shared" ca="1" si="87"/>
        <v>0</v>
      </c>
    </row>
    <row r="1794" spans="1:14" ht="12.75" hidden="1" customHeight="1" outlineLevel="2" x14ac:dyDescent="0.25">
      <c r="A1794" s="3"/>
      <c r="B1794" s="3"/>
      <c r="C1794" s="21"/>
      <c r="D1794" s="3"/>
      <c r="E1794" s="107"/>
      <c r="F1794" s="106" t="s">
        <v>42</v>
      </c>
      <c r="G1794" s="111">
        <f ca="1">VLOOKUP($B1793,'Input Sheet'!$B$12:$N$511,5+G$5,FALSE)</f>
        <v>0</v>
      </c>
      <c r="H1794" s="111">
        <f ca="1">VLOOKUP($B1793,'Input Sheet'!$B$12:$N$511,5+H$5,FALSE)</f>
        <v>0</v>
      </c>
      <c r="I1794" s="111">
        <f ca="1">VLOOKUP($B1793,'Input Sheet'!$B$12:$N$511,5+I$5,FALSE)</f>
        <v>0</v>
      </c>
      <c r="J1794" s="111">
        <f ca="1">VLOOKUP($B1793,'Input Sheet'!$B$12:$N$511,5+J$5,FALSE)</f>
        <v>0</v>
      </c>
      <c r="K1794" s="111">
        <f ca="1">VLOOKUP($B1793,'Input Sheet'!$B$12:$N$511,5+K$5,FALSE)</f>
        <v>0</v>
      </c>
      <c r="L1794" s="111">
        <f ca="1">VLOOKUP($B1793,'Input Sheet'!$B$12:$N$511,5+L$5,FALSE)</f>
        <v>0</v>
      </c>
      <c r="M1794" s="111">
        <f ca="1">VLOOKUP($B1793,'Input Sheet'!$B$12:$N$511,5+M$5,FALSE)</f>
        <v>0</v>
      </c>
      <c r="N1794" s="111">
        <f ca="1">VLOOKUP($B1793,'Input Sheet'!$B$12:$N$511,5+N$5,FALSE)</f>
        <v>0</v>
      </c>
    </row>
    <row r="1795" spans="1:14" ht="12.75" hidden="1" customHeight="1" outlineLevel="2" x14ac:dyDescent="0.25">
      <c r="A1795" s="3"/>
      <c r="B1795" s="3"/>
      <c r="C1795" s="3"/>
      <c r="D1795" s="3">
        <v>1</v>
      </c>
      <c r="E1795" s="290">
        <f t="array" aca="1" ref="E1795:E1809" ca="1">TRANSPOSE(G1793:N1793)</f>
        <v>0</v>
      </c>
      <c r="F1795" s="291"/>
      <c r="G1795" s="292"/>
      <c r="H1795" s="293">
        <f ca="1">IF(OFFSET(H1795,-$D1795,0)="n/a","n/a",IF(H$5&gt;OFFSET(H1795,-$D1795,0)+$D1795,$E1795-SUM($G1795:G1795),($E1795-SUM($G1795:G1795))/(OFFSET(H1795,-$D1795,0)-(H$5-$D1795-1))))</f>
        <v>0</v>
      </c>
      <c r="I1795" s="293">
        <f ca="1">IF(OFFSET(I1795,-$D1795,0)="n/a","n/a",IF(I$5&gt;OFFSET(I1795,-$D1795,0)+$D1795,$E1795-SUM($G1795:H1795),($E1795-SUM($G1795:H1795))/(OFFSET(I1795,-$D1795,0)-(I$5-$D1795-1))))</f>
        <v>0</v>
      </c>
      <c r="J1795" s="293">
        <f ca="1">IF(OFFSET(J1795,-$D1795,0)="n/a","n/a",IF(J$5&gt;OFFSET(J1795,-$D1795,0)+$D1795,$E1795-SUM($G1795:I1795),($E1795-SUM($G1795:I1795))/(OFFSET(J1795,-$D1795,0)-(J$5-$D1795-1))))</f>
        <v>0</v>
      </c>
      <c r="K1795" s="293">
        <f ca="1">IF(OFFSET(K1795,-$D1795,0)="n/a","n/a",IF(K$5&gt;OFFSET(K1795,-$D1795,0)+$D1795,$E1795-SUM($G1795:J1795),($E1795-SUM($G1795:J1795))/(OFFSET(K1795,-$D1795,0)-(K$5-$D1795-1))))</f>
        <v>0</v>
      </c>
      <c r="L1795" s="293">
        <f ca="1">IF(OFFSET(L1795,-$D1795,0)="n/a","n/a",IF(L$5&gt;OFFSET(L1795,-$D1795,0)+$D1795,$E1795-SUM($G1795:K1795),($E1795-SUM($G1795:K1795))/(OFFSET(L1795,-$D1795,0)-(L$5-$D1795-1))))</f>
        <v>0</v>
      </c>
      <c r="M1795" s="293">
        <f ca="1">IF(OFFSET(M1795,-$D1795,0)="n/a","n/a",IF(M$5&gt;OFFSET(M1795,-$D1795,0)+$D1795,$E1795-SUM($G1795:L1795),($E1795-SUM($G1795:L1795))/(OFFSET(M1795,-$D1795,0)-(M$5-$D1795-1))))</f>
        <v>0</v>
      </c>
      <c r="N1795" s="293">
        <f ca="1">IF(OFFSET(N1795,-$D1795,0)="n/a","n/a",IF(N$5&gt;OFFSET(N1795,-$D1795,0)+$D1795,$E1795-SUM($G1795:M1795),($E1795-SUM($G1795:M1795))/(OFFSET(N1795,-$D1795,0)-(N$5-$D1795-1))))</f>
        <v>0</v>
      </c>
    </row>
    <row r="1796" spans="1:14" ht="12.75" hidden="1" customHeight="1" outlineLevel="2" x14ac:dyDescent="0.25">
      <c r="A1796" s="3"/>
      <c r="B1796" s="3"/>
      <c r="C1796" s="392" t="s">
        <v>43</v>
      </c>
      <c r="D1796" s="3">
        <v>2</v>
      </c>
      <c r="E1796" s="290">
        <f ca="1"/>
        <v>0</v>
      </c>
      <c r="F1796" s="291"/>
      <c r="G1796" s="294"/>
      <c r="H1796" s="292"/>
      <c r="I1796" s="293">
        <f ca="1">IF(OFFSET(I1796,-$D1796,0)="n/a","n/a",IF(I$5&gt;OFFSET(I1796,-$D1796,0)+$D1796,$E1796-SUM($G1796:H1796),($E1796-SUM($G1796:H1796))/(OFFSET(I1796,-$D1796,0)-(I$5-$D1796-1))))</f>
        <v>0</v>
      </c>
      <c r="J1796" s="293">
        <f ca="1">IF(OFFSET(J1796,-$D1796,0)="n/a","n/a",IF(J$5&gt;OFFSET(J1796,-$D1796,0)+$D1796,$E1796-SUM($G1796:I1796),($E1796-SUM($G1796:I1796))/(OFFSET(J1796,-$D1796,0)-(J$5-$D1796-1))))</f>
        <v>0</v>
      </c>
      <c r="K1796" s="293">
        <f ca="1">IF(OFFSET(K1796,-$D1796,0)="n/a","n/a",IF(K$5&gt;OFFSET(K1796,-$D1796,0)+$D1796,$E1796-SUM($G1796:J1796),($E1796-SUM($G1796:J1796))/(OFFSET(K1796,-$D1796,0)-(K$5-$D1796-1))))</f>
        <v>0</v>
      </c>
      <c r="L1796" s="293">
        <f ca="1">IF(OFFSET(L1796,-$D1796,0)="n/a","n/a",IF(L$5&gt;OFFSET(L1796,-$D1796,0)+$D1796,$E1796-SUM($G1796:K1796),($E1796-SUM($G1796:K1796))/(OFFSET(L1796,-$D1796,0)-(L$5-$D1796-1))))</f>
        <v>0</v>
      </c>
      <c r="M1796" s="293">
        <f ca="1">IF(OFFSET(M1796,-$D1796,0)="n/a","n/a",IF(M$5&gt;OFFSET(M1796,-$D1796,0)+$D1796,$E1796-SUM($G1796:L1796),($E1796-SUM($G1796:L1796))/(OFFSET(M1796,-$D1796,0)-(M$5-$D1796-1))))</f>
        <v>0</v>
      </c>
      <c r="N1796" s="293">
        <f ca="1">IF(OFFSET(N1796,-$D1796,0)="n/a","n/a",IF(N$5&gt;OFFSET(N1796,-$D1796,0)+$D1796,$E1796-SUM($G1796:M1796),($E1796-SUM($G1796:M1796))/(OFFSET(N1796,-$D1796,0)-(N$5-$D1796-1))))</f>
        <v>0</v>
      </c>
    </row>
    <row r="1797" spans="1:14" ht="12.75" hidden="1" customHeight="1" outlineLevel="2" x14ac:dyDescent="0.25">
      <c r="A1797" s="3"/>
      <c r="B1797" s="3"/>
      <c r="C1797" s="392"/>
      <c r="D1797" s="3">
        <v>3</v>
      </c>
      <c r="E1797" s="290">
        <f ca="1"/>
        <v>0</v>
      </c>
      <c r="F1797" s="291"/>
      <c r="G1797" s="294"/>
      <c r="H1797" s="294"/>
      <c r="I1797" s="292"/>
      <c r="J1797" s="293">
        <f ca="1">IF(OFFSET(J1797,-$D1797,0)="n/a","n/a",IF(J$5&gt;OFFSET(J1797,-$D1797,0)+$D1797,$E1797-SUM($G1797:I1797),($E1797-SUM($G1797:I1797))/(OFFSET(J1797,-$D1797,0)-(J$5-$D1797-1))))</f>
        <v>0</v>
      </c>
      <c r="K1797" s="293">
        <f ca="1">IF(OFFSET(K1797,-$D1797,0)="n/a","n/a",IF(K$5&gt;OFFSET(K1797,-$D1797,0)+$D1797,$E1797-SUM($G1797:J1797),($E1797-SUM($G1797:J1797))/(OFFSET(K1797,-$D1797,0)-(K$5-$D1797-1))))</f>
        <v>0</v>
      </c>
      <c r="L1797" s="293">
        <f ca="1">IF(OFFSET(L1797,-$D1797,0)="n/a","n/a",IF(L$5&gt;OFFSET(L1797,-$D1797,0)+$D1797,$E1797-SUM($G1797:K1797),($E1797-SUM($G1797:K1797))/(OFFSET(L1797,-$D1797,0)-(L$5-$D1797-1))))</f>
        <v>0</v>
      </c>
      <c r="M1797" s="293">
        <f ca="1">IF(OFFSET(M1797,-$D1797,0)="n/a","n/a",IF(M$5&gt;OFFSET(M1797,-$D1797,0)+$D1797,$E1797-SUM($G1797:L1797),($E1797-SUM($G1797:L1797))/(OFFSET(M1797,-$D1797,0)-(M$5-$D1797-1))))</f>
        <v>0</v>
      </c>
      <c r="N1797" s="293">
        <f ca="1">IF(OFFSET(N1797,-$D1797,0)="n/a","n/a",IF(N$5&gt;OFFSET(N1797,-$D1797,0)+$D1797,$E1797-SUM($G1797:M1797),($E1797-SUM($G1797:M1797))/(OFFSET(N1797,-$D1797,0)-(N$5-$D1797-1))))</f>
        <v>0</v>
      </c>
    </row>
    <row r="1798" spans="1:14" ht="12.75" hidden="1" customHeight="1" outlineLevel="2" x14ac:dyDescent="0.25">
      <c r="A1798" s="3"/>
      <c r="B1798" s="3"/>
      <c r="C1798" s="392"/>
      <c r="D1798" s="3">
        <v>4</v>
      </c>
      <c r="E1798" s="290">
        <f ca="1"/>
        <v>0</v>
      </c>
      <c r="F1798" s="291"/>
      <c r="G1798" s="294"/>
      <c r="H1798" s="294"/>
      <c r="I1798" s="294"/>
      <c r="J1798" s="292"/>
      <c r="K1798" s="293">
        <f ca="1">IF(OFFSET(K1798,-$D1798,0)="n/a","n/a",IF(K$5&gt;OFFSET(K1798,-$D1798,0)+$D1798,$E1798-SUM($G1798:J1798),($E1798-SUM($G1798:J1798))/(OFFSET(K1798,-$D1798,0)-(K$5-$D1798-1))))</f>
        <v>0</v>
      </c>
      <c r="L1798" s="293">
        <f ca="1">IF(OFFSET(L1798,-$D1798,0)="n/a","n/a",IF(L$5&gt;OFFSET(L1798,-$D1798,0)+$D1798,$E1798-SUM($G1798:K1798),($E1798-SUM($G1798:K1798))/(OFFSET(L1798,-$D1798,0)-(L$5-$D1798-1))))</f>
        <v>0</v>
      </c>
      <c r="M1798" s="293">
        <f ca="1">IF(OFFSET(M1798,-$D1798,0)="n/a","n/a",IF(M$5&gt;OFFSET(M1798,-$D1798,0)+$D1798,$E1798-SUM($G1798:L1798),($E1798-SUM($G1798:L1798))/(OFFSET(M1798,-$D1798,0)-(M$5-$D1798-1))))</f>
        <v>0</v>
      </c>
      <c r="N1798" s="293">
        <f ca="1">IF(OFFSET(N1798,-$D1798,0)="n/a","n/a",IF(N$5&gt;OFFSET(N1798,-$D1798,0)+$D1798,$E1798-SUM($G1798:M1798),($E1798-SUM($G1798:M1798))/(OFFSET(N1798,-$D1798,0)-(N$5-$D1798-1))))</f>
        <v>0</v>
      </c>
    </row>
    <row r="1799" spans="1:14" ht="12.75" hidden="1" customHeight="1" outlineLevel="2" x14ac:dyDescent="0.25">
      <c r="A1799" s="3"/>
      <c r="B1799" s="3"/>
      <c r="C1799" s="392"/>
      <c r="D1799" s="3">
        <v>5</v>
      </c>
      <c r="E1799" s="290">
        <f ca="1"/>
        <v>0</v>
      </c>
      <c r="F1799" s="291"/>
      <c r="G1799" s="294"/>
      <c r="H1799" s="294"/>
      <c r="I1799" s="294"/>
      <c r="J1799" s="294"/>
      <c r="K1799" s="292"/>
      <c r="L1799" s="293">
        <f ca="1">IF(OFFSET(L1799,-$D1799,0)="n/a","n/a",IF(L$5&gt;OFFSET(L1799,-$D1799,0)+$D1799,$E1799-SUM($G1799:K1799),($E1799-SUM($G1799:K1799))/(OFFSET(L1799,-$D1799,0)-(L$5-$D1799-1))))</f>
        <v>0</v>
      </c>
      <c r="M1799" s="293">
        <f ca="1">IF(OFFSET(M1799,-$D1799,0)="n/a","n/a",IF(M$5&gt;OFFSET(M1799,-$D1799,0)+$D1799,$E1799-SUM($G1799:L1799),($E1799-SUM($G1799:L1799))/(OFFSET(M1799,-$D1799,0)-(M$5-$D1799-1))))</f>
        <v>0</v>
      </c>
      <c r="N1799" s="293">
        <f ca="1">IF(OFFSET(N1799,-$D1799,0)="n/a","n/a",IF(N$5&gt;OFFSET(N1799,-$D1799,0)+$D1799,$E1799-SUM($G1799:M1799),($E1799-SUM($G1799:M1799))/(OFFSET(N1799,-$D1799,0)-(N$5-$D1799-1))))</f>
        <v>0</v>
      </c>
    </row>
    <row r="1800" spans="1:14" ht="12.75" hidden="1" customHeight="1" outlineLevel="2" x14ac:dyDescent="0.25">
      <c r="A1800" s="3"/>
      <c r="B1800" s="3"/>
      <c r="C1800" s="392"/>
      <c r="D1800" s="3">
        <v>6</v>
      </c>
      <c r="E1800" s="290">
        <f ca="1"/>
        <v>0</v>
      </c>
      <c r="F1800" s="291"/>
      <c r="G1800" s="294"/>
      <c r="H1800" s="294"/>
      <c r="I1800" s="294"/>
      <c r="J1800" s="294"/>
      <c r="K1800" s="294"/>
      <c r="L1800" s="292"/>
      <c r="M1800" s="293">
        <f ca="1">IF(OFFSET(M1800,-$D1800,0)="n/a","n/a",IF(M$5&gt;OFFSET(M1800,-$D1800,0)+$D1800,$E1800-SUM($G1800:L1800),($E1800-SUM($G1800:L1800))/(OFFSET(M1800,-$D1800,0)-(M$5-$D1800-1))))</f>
        <v>0</v>
      </c>
      <c r="N1800" s="293">
        <f ca="1">IF(OFFSET(N1800,-$D1800,0)="n/a","n/a",IF(N$5&gt;OFFSET(N1800,-$D1800,0)+$D1800,$E1800-SUM($G1800:M1800),($E1800-SUM($G1800:M1800))/(OFFSET(N1800,-$D1800,0)-(N$5-$D1800-1))))</f>
        <v>0</v>
      </c>
    </row>
    <row r="1801" spans="1:14" ht="12.75" hidden="1" customHeight="1" outlineLevel="2" x14ac:dyDescent="0.25">
      <c r="A1801" s="3"/>
      <c r="B1801" s="3"/>
      <c r="C1801" s="392"/>
      <c r="D1801" s="3">
        <v>7</v>
      </c>
      <c r="E1801" s="290">
        <f ca="1"/>
        <v>0</v>
      </c>
      <c r="F1801" s="291"/>
      <c r="G1801" s="294"/>
      <c r="H1801" s="294"/>
      <c r="I1801" s="294"/>
      <c r="J1801" s="294"/>
      <c r="K1801" s="294"/>
      <c r="L1801" s="294"/>
      <c r="M1801" s="292"/>
      <c r="N1801" s="293">
        <f ca="1">IF(OFFSET(N1801,-$D1801,0)="n/a","n/a",IF(N$5&gt;OFFSET(N1801,-$D1801,0)+$D1801,$E1801-SUM($G1801:M1801),($E1801-SUM($G1801:M1801))/(OFFSET(N1801,-$D1801,0)-(N$5-$D1801-1))))</f>
        <v>0</v>
      </c>
    </row>
    <row r="1802" spans="1:14" ht="12.75" hidden="1" customHeight="1" outlineLevel="2" x14ac:dyDescent="0.25">
      <c r="A1802" s="3"/>
      <c r="B1802" s="3"/>
      <c r="C1802" s="392"/>
      <c r="D1802" s="3">
        <v>8</v>
      </c>
      <c r="E1802" s="290">
        <f ca="1"/>
        <v>0</v>
      </c>
      <c r="F1802" s="291"/>
      <c r="G1802" s="294"/>
      <c r="H1802" s="294"/>
      <c r="I1802" s="294"/>
      <c r="J1802" s="294"/>
      <c r="K1802" s="294"/>
      <c r="L1802" s="294"/>
      <c r="M1802" s="294"/>
      <c r="N1802" s="292"/>
    </row>
    <row r="1803" spans="1:14" ht="12.75" hidden="1" customHeight="1" outlineLevel="2" x14ac:dyDescent="0.25">
      <c r="A1803" s="3"/>
      <c r="B1803" s="3"/>
      <c r="C1803" s="392"/>
      <c r="D1803" s="3">
        <v>9</v>
      </c>
      <c r="E1803" s="290" t="e">
        <f ca="1"/>
        <v>#N/A</v>
      </c>
      <c r="F1803" s="291"/>
      <c r="G1803" s="294"/>
      <c r="H1803" s="294"/>
      <c r="I1803" s="294"/>
      <c r="J1803" s="294"/>
      <c r="K1803" s="294"/>
      <c r="L1803" s="294"/>
      <c r="M1803" s="294"/>
      <c r="N1803" s="294"/>
    </row>
    <row r="1804" spans="1:14" ht="12.75" hidden="1" customHeight="1" outlineLevel="2" x14ac:dyDescent="0.25">
      <c r="A1804" s="3"/>
      <c r="B1804" s="3"/>
      <c r="C1804" s="392"/>
      <c r="D1804" s="3">
        <v>10</v>
      </c>
      <c r="E1804" s="290" t="e">
        <f ca="1"/>
        <v>#N/A</v>
      </c>
      <c r="F1804" s="291"/>
      <c r="G1804" s="294"/>
      <c r="H1804" s="294"/>
      <c r="I1804" s="294"/>
      <c r="J1804" s="294"/>
      <c r="K1804" s="294"/>
      <c r="L1804" s="294"/>
      <c r="M1804" s="294"/>
      <c r="N1804" s="294"/>
    </row>
    <row r="1805" spans="1:14" ht="12.75" hidden="1" customHeight="1" outlineLevel="2" x14ac:dyDescent="0.25">
      <c r="A1805" s="3"/>
      <c r="B1805" s="3"/>
      <c r="C1805" s="392"/>
      <c r="D1805" s="3">
        <v>11</v>
      </c>
      <c r="E1805" s="290" t="e">
        <f ca="1"/>
        <v>#N/A</v>
      </c>
      <c r="F1805" s="291"/>
      <c r="G1805" s="294"/>
      <c r="H1805" s="294"/>
      <c r="I1805" s="294"/>
      <c r="J1805" s="294"/>
      <c r="K1805" s="294"/>
      <c r="L1805" s="294"/>
      <c r="M1805" s="294"/>
      <c r="N1805" s="294"/>
    </row>
    <row r="1806" spans="1:14" ht="12.75" hidden="1" customHeight="1" outlineLevel="2" x14ac:dyDescent="0.25">
      <c r="A1806" s="3"/>
      <c r="B1806" s="3"/>
      <c r="C1806" s="392"/>
      <c r="D1806" s="3">
        <v>12</v>
      </c>
      <c r="E1806" s="290" t="e">
        <f ca="1"/>
        <v>#N/A</v>
      </c>
      <c r="F1806" s="291"/>
      <c r="G1806" s="294"/>
      <c r="H1806" s="294"/>
      <c r="I1806" s="294"/>
      <c r="J1806" s="294"/>
      <c r="K1806" s="294"/>
      <c r="L1806" s="294"/>
      <c r="M1806" s="294"/>
      <c r="N1806" s="294"/>
    </row>
    <row r="1807" spans="1:14" ht="12.75" hidden="1" customHeight="1" outlineLevel="2" x14ac:dyDescent="0.25">
      <c r="A1807" s="3"/>
      <c r="B1807" s="3"/>
      <c r="C1807" s="392"/>
      <c r="D1807" s="3">
        <v>13</v>
      </c>
      <c r="E1807" s="290" t="e">
        <f ca="1"/>
        <v>#N/A</v>
      </c>
      <c r="F1807" s="291"/>
      <c r="G1807" s="294"/>
      <c r="H1807" s="294"/>
      <c r="I1807" s="294"/>
      <c r="J1807" s="294"/>
      <c r="K1807" s="294"/>
      <c r="L1807" s="294"/>
      <c r="M1807" s="294"/>
      <c r="N1807" s="294"/>
    </row>
    <row r="1808" spans="1:14" ht="12.75" hidden="1" customHeight="1" outlineLevel="2" x14ac:dyDescent="0.25">
      <c r="A1808" s="3"/>
      <c r="B1808" s="3"/>
      <c r="C1808" s="392"/>
      <c r="D1808" s="3">
        <v>14</v>
      </c>
      <c r="E1808" s="290" t="e">
        <f ca="1"/>
        <v>#N/A</v>
      </c>
      <c r="F1808" s="291"/>
      <c r="G1808" s="294"/>
      <c r="H1808" s="294"/>
      <c r="I1808" s="294"/>
      <c r="J1808" s="294"/>
      <c r="K1808" s="294"/>
      <c r="L1808" s="294"/>
      <c r="M1808" s="294"/>
      <c r="N1808" s="294"/>
    </row>
    <row r="1809" spans="1:14" ht="12.75" hidden="1" customHeight="1" outlineLevel="2" x14ac:dyDescent="0.25">
      <c r="A1809" s="3"/>
      <c r="B1809" s="3"/>
      <c r="C1809" s="392"/>
      <c r="D1809" s="3">
        <v>15</v>
      </c>
      <c r="E1809" s="290" t="e">
        <f ca="1"/>
        <v>#N/A</v>
      </c>
      <c r="F1809" s="291"/>
      <c r="G1809" s="294"/>
      <c r="H1809" s="294"/>
      <c r="I1809" s="294"/>
      <c r="J1809" s="294"/>
      <c r="K1809" s="294"/>
      <c r="L1809" s="294"/>
      <c r="M1809" s="294"/>
      <c r="N1809" s="294"/>
    </row>
    <row r="1810" spans="1:14" ht="12.75" hidden="1" customHeight="1" outlineLevel="1" x14ac:dyDescent="0.25">
      <c r="A1810" s="3"/>
      <c r="B1810" s="145" t="str">
        <f ca="1">B1793</f>
        <v>Asset Type 044</v>
      </c>
      <c r="C1810" s="145" t="str">
        <f ca="1">C1793</f>
        <v>Description - Asset Type 044</v>
      </c>
      <c r="D1810" s="3"/>
      <c r="E1810" s="3"/>
      <c r="F1810" s="106" t="s">
        <v>44</v>
      </c>
      <c r="G1810" s="296">
        <f t="shared" ref="G1810:N1810" si="88">SUM(G1795:G1809)</f>
        <v>0</v>
      </c>
      <c r="H1810" s="296">
        <f t="shared" ca="1" si="88"/>
        <v>0</v>
      </c>
      <c r="I1810" s="296">
        <f t="shared" ca="1" si="88"/>
        <v>0</v>
      </c>
      <c r="J1810" s="296">
        <f t="shared" ca="1" si="88"/>
        <v>0</v>
      </c>
      <c r="K1810" s="296">
        <f t="shared" ca="1" si="88"/>
        <v>0</v>
      </c>
      <c r="L1810" s="296">
        <f t="shared" ca="1" si="88"/>
        <v>0</v>
      </c>
      <c r="M1810" s="296">
        <f t="shared" ca="1" si="88"/>
        <v>0</v>
      </c>
      <c r="N1810" s="296">
        <f t="shared" ca="1" si="88"/>
        <v>0</v>
      </c>
    </row>
    <row r="1811" spans="1:14" ht="12.75" hidden="1" customHeight="1" outlineLevel="2" x14ac:dyDescent="0.25">
      <c r="A1811" s="217">
        <f>A1793+1</f>
        <v>45</v>
      </c>
      <c r="B1811" s="22" t="str">
        <f ca="1">OFFSET($B$13,$A1811-1,0)</f>
        <v>Asset Type 045</v>
      </c>
      <c r="C1811" s="22" t="str">
        <f ca="1">OFFSET($C$13,$A1811-1,0)</f>
        <v>Description - Asset Type 045</v>
      </c>
      <c r="D1811" s="3"/>
      <c r="E1811" s="109"/>
      <c r="F1811" s="108" t="s">
        <v>41</v>
      </c>
      <c r="G1811" s="295">
        <f t="shared" ref="G1811:N1811" ca="1" si="89">VLOOKUP($B1811,$B$13:$N$512,5+G$5,FALSE)</f>
        <v>0</v>
      </c>
      <c r="H1811" s="295">
        <f t="shared" ca="1" si="89"/>
        <v>0</v>
      </c>
      <c r="I1811" s="295">
        <f t="shared" ca="1" si="89"/>
        <v>0</v>
      </c>
      <c r="J1811" s="295">
        <f t="shared" ca="1" si="89"/>
        <v>0</v>
      </c>
      <c r="K1811" s="295">
        <f t="shared" ca="1" si="89"/>
        <v>0</v>
      </c>
      <c r="L1811" s="295">
        <f t="shared" ca="1" si="89"/>
        <v>0</v>
      </c>
      <c r="M1811" s="295">
        <f t="shared" ca="1" si="89"/>
        <v>0</v>
      </c>
      <c r="N1811" s="295">
        <f t="shared" ca="1" si="89"/>
        <v>0</v>
      </c>
    </row>
    <row r="1812" spans="1:14" ht="12.75" hidden="1" customHeight="1" outlineLevel="2" x14ac:dyDescent="0.25">
      <c r="A1812" s="3"/>
      <c r="B1812" s="3"/>
      <c r="C1812" s="21"/>
      <c r="D1812" s="3"/>
      <c r="E1812" s="107"/>
      <c r="F1812" s="106" t="s">
        <v>42</v>
      </c>
      <c r="G1812" s="111">
        <f ca="1">VLOOKUP($B1811,'Input Sheet'!$B$12:$N$511,5+G$5,FALSE)</f>
        <v>0</v>
      </c>
      <c r="H1812" s="111">
        <f ca="1">VLOOKUP($B1811,'Input Sheet'!$B$12:$N$511,5+H$5,FALSE)</f>
        <v>0</v>
      </c>
      <c r="I1812" s="111">
        <f ca="1">VLOOKUP($B1811,'Input Sheet'!$B$12:$N$511,5+I$5,FALSE)</f>
        <v>0</v>
      </c>
      <c r="J1812" s="111">
        <f ca="1">VLOOKUP($B1811,'Input Sheet'!$B$12:$N$511,5+J$5,FALSE)</f>
        <v>0</v>
      </c>
      <c r="K1812" s="111">
        <f ca="1">VLOOKUP($B1811,'Input Sheet'!$B$12:$N$511,5+K$5,FALSE)</f>
        <v>0</v>
      </c>
      <c r="L1812" s="111">
        <f ca="1">VLOOKUP($B1811,'Input Sheet'!$B$12:$N$511,5+L$5,FALSE)</f>
        <v>0</v>
      </c>
      <c r="M1812" s="111">
        <f ca="1">VLOOKUP($B1811,'Input Sheet'!$B$12:$N$511,5+M$5,FALSE)</f>
        <v>0</v>
      </c>
      <c r="N1812" s="111">
        <f ca="1">VLOOKUP($B1811,'Input Sheet'!$B$12:$N$511,5+N$5,FALSE)</f>
        <v>0</v>
      </c>
    </row>
    <row r="1813" spans="1:14" ht="12.75" hidden="1" customHeight="1" outlineLevel="2" x14ac:dyDescent="0.25">
      <c r="A1813" s="3"/>
      <c r="B1813" s="3"/>
      <c r="C1813" s="3"/>
      <c r="D1813" s="3">
        <v>1</v>
      </c>
      <c r="E1813" s="290">
        <f t="array" aca="1" ref="E1813:E1827" ca="1">TRANSPOSE(G1811:N1811)</f>
        <v>0</v>
      </c>
      <c r="F1813" s="291"/>
      <c r="G1813" s="292"/>
      <c r="H1813" s="293">
        <f ca="1">IF(OFFSET(H1813,-$D1813,0)="n/a","n/a",IF(H$5&gt;OFFSET(H1813,-$D1813,0)+$D1813,$E1813-SUM($G1813:G1813),($E1813-SUM($G1813:G1813))/(OFFSET(H1813,-$D1813,0)-(H$5-$D1813-1))))</f>
        <v>0</v>
      </c>
      <c r="I1813" s="293">
        <f ca="1">IF(OFFSET(I1813,-$D1813,0)="n/a","n/a",IF(I$5&gt;OFFSET(I1813,-$D1813,0)+$D1813,$E1813-SUM($G1813:H1813),($E1813-SUM($G1813:H1813))/(OFFSET(I1813,-$D1813,0)-(I$5-$D1813-1))))</f>
        <v>0</v>
      </c>
      <c r="J1813" s="293">
        <f ca="1">IF(OFFSET(J1813,-$D1813,0)="n/a","n/a",IF(J$5&gt;OFFSET(J1813,-$D1813,0)+$D1813,$E1813-SUM($G1813:I1813),($E1813-SUM($G1813:I1813))/(OFFSET(J1813,-$D1813,0)-(J$5-$D1813-1))))</f>
        <v>0</v>
      </c>
      <c r="K1813" s="293">
        <f ca="1">IF(OFFSET(K1813,-$D1813,0)="n/a","n/a",IF(K$5&gt;OFFSET(K1813,-$D1813,0)+$D1813,$E1813-SUM($G1813:J1813),($E1813-SUM($G1813:J1813))/(OFFSET(K1813,-$D1813,0)-(K$5-$D1813-1))))</f>
        <v>0</v>
      </c>
      <c r="L1813" s="293">
        <f ca="1">IF(OFFSET(L1813,-$D1813,0)="n/a","n/a",IF(L$5&gt;OFFSET(L1813,-$D1813,0)+$D1813,$E1813-SUM($G1813:K1813),($E1813-SUM($G1813:K1813))/(OFFSET(L1813,-$D1813,0)-(L$5-$D1813-1))))</f>
        <v>0</v>
      </c>
      <c r="M1813" s="293">
        <f ca="1">IF(OFFSET(M1813,-$D1813,0)="n/a","n/a",IF(M$5&gt;OFFSET(M1813,-$D1813,0)+$D1813,$E1813-SUM($G1813:L1813),($E1813-SUM($G1813:L1813))/(OFFSET(M1813,-$D1813,0)-(M$5-$D1813-1))))</f>
        <v>0</v>
      </c>
      <c r="N1813" s="293">
        <f ca="1">IF(OFFSET(N1813,-$D1813,0)="n/a","n/a",IF(N$5&gt;OFFSET(N1813,-$D1813,0)+$D1813,$E1813-SUM($G1813:M1813),($E1813-SUM($G1813:M1813))/(OFFSET(N1813,-$D1813,0)-(N$5-$D1813-1))))</f>
        <v>0</v>
      </c>
    </row>
    <row r="1814" spans="1:14" ht="12.75" hidden="1" customHeight="1" outlineLevel="2" x14ac:dyDescent="0.25">
      <c r="A1814" s="3"/>
      <c r="B1814" s="3"/>
      <c r="C1814" s="392" t="s">
        <v>43</v>
      </c>
      <c r="D1814" s="3">
        <v>2</v>
      </c>
      <c r="E1814" s="290">
        <f ca="1"/>
        <v>0</v>
      </c>
      <c r="F1814" s="291"/>
      <c r="G1814" s="294"/>
      <c r="H1814" s="292"/>
      <c r="I1814" s="293">
        <f ca="1">IF(OFFSET(I1814,-$D1814,0)="n/a","n/a",IF(I$5&gt;OFFSET(I1814,-$D1814,0)+$D1814,$E1814-SUM($G1814:H1814),($E1814-SUM($G1814:H1814))/(OFFSET(I1814,-$D1814,0)-(I$5-$D1814-1))))</f>
        <v>0</v>
      </c>
      <c r="J1814" s="293">
        <f ca="1">IF(OFFSET(J1814,-$D1814,0)="n/a","n/a",IF(J$5&gt;OFFSET(J1814,-$D1814,0)+$D1814,$E1814-SUM($G1814:I1814),($E1814-SUM($G1814:I1814))/(OFFSET(J1814,-$D1814,0)-(J$5-$D1814-1))))</f>
        <v>0</v>
      </c>
      <c r="K1814" s="293">
        <f ca="1">IF(OFFSET(K1814,-$D1814,0)="n/a","n/a",IF(K$5&gt;OFFSET(K1814,-$D1814,0)+$D1814,$E1814-SUM($G1814:J1814),($E1814-SUM($G1814:J1814))/(OFFSET(K1814,-$D1814,0)-(K$5-$D1814-1))))</f>
        <v>0</v>
      </c>
      <c r="L1814" s="293">
        <f ca="1">IF(OFFSET(L1814,-$D1814,0)="n/a","n/a",IF(L$5&gt;OFFSET(L1814,-$D1814,0)+$D1814,$E1814-SUM($G1814:K1814),($E1814-SUM($G1814:K1814))/(OFFSET(L1814,-$D1814,0)-(L$5-$D1814-1))))</f>
        <v>0</v>
      </c>
      <c r="M1814" s="293">
        <f ca="1">IF(OFFSET(M1814,-$D1814,0)="n/a","n/a",IF(M$5&gt;OFFSET(M1814,-$D1814,0)+$D1814,$E1814-SUM($G1814:L1814),($E1814-SUM($G1814:L1814))/(OFFSET(M1814,-$D1814,0)-(M$5-$D1814-1))))</f>
        <v>0</v>
      </c>
      <c r="N1814" s="293">
        <f ca="1">IF(OFFSET(N1814,-$D1814,0)="n/a","n/a",IF(N$5&gt;OFFSET(N1814,-$D1814,0)+$D1814,$E1814-SUM($G1814:M1814),($E1814-SUM($G1814:M1814))/(OFFSET(N1814,-$D1814,0)-(N$5-$D1814-1))))</f>
        <v>0</v>
      </c>
    </row>
    <row r="1815" spans="1:14" ht="12.75" hidden="1" customHeight="1" outlineLevel="2" x14ac:dyDescent="0.25">
      <c r="A1815" s="3"/>
      <c r="B1815" s="3"/>
      <c r="C1815" s="392"/>
      <c r="D1815" s="3">
        <v>3</v>
      </c>
      <c r="E1815" s="290">
        <f ca="1"/>
        <v>0</v>
      </c>
      <c r="F1815" s="291"/>
      <c r="G1815" s="294"/>
      <c r="H1815" s="294"/>
      <c r="I1815" s="292"/>
      <c r="J1815" s="293">
        <f ca="1">IF(OFFSET(J1815,-$D1815,0)="n/a","n/a",IF(J$5&gt;OFFSET(J1815,-$D1815,0)+$D1815,$E1815-SUM($G1815:I1815),($E1815-SUM($G1815:I1815))/(OFFSET(J1815,-$D1815,0)-(J$5-$D1815-1))))</f>
        <v>0</v>
      </c>
      <c r="K1815" s="293">
        <f ca="1">IF(OFFSET(K1815,-$D1815,0)="n/a","n/a",IF(K$5&gt;OFFSET(K1815,-$D1815,0)+$D1815,$E1815-SUM($G1815:J1815),($E1815-SUM($G1815:J1815))/(OFFSET(K1815,-$D1815,0)-(K$5-$D1815-1))))</f>
        <v>0</v>
      </c>
      <c r="L1815" s="293">
        <f ca="1">IF(OFFSET(L1815,-$D1815,0)="n/a","n/a",IF(L$5&gt;OFFSET(L1815,-$D1815,0)+$D1815,$E1815-SUM($G1815:K1815),($E1815-SUM($G1815:K1815))/(OFFSET(L1815,-$D1815,0)-(L$5-$D1815-1))))</f>
        <v>0</v>
      </c>
      <c r="M1815" s="293">
        <f ca="1">IF(OFFSET(M1815,-$D1815,0)="n/a","n/a",IF(M$5&gt;OFFSET(M1815,-$D1815,0)+$D1815,$E1815-SUM($G1815:L1815),($E1815-SUM($G1815:L1815))/(OFFSET(M1815,-$D1815,0)-(M$5-$D1815-1))))</f>
        <v>0</v>
      </c>
      <c r="N1815" s="293">
        <f ca="1">IF(OFFSET(N1815,-$D1815,0)="n/a","n/a",IF(N$5&gt;OFFSET(N1815,-$D1815,0)+$D1815,$E1815-SUM($G1815:M1815),($E1815-SUM($G1815:M1815))/(OFFSET(N1815,-$D1815,0)-(N$5-$D1815-1))))</f>
        <v>0</v>
      </c>
    </row>
    <row r="1816" spans="1:14" ht="12.75" hidden="1" customHeight="1" outlineLevel="2" x14ac:dyDescent="0.25">
      <c r="A1816" s="3"/>
      <c r="B1816" s="3"/>
      <c r="C1816" s="392"/>
      <c r="D1816" s="3">
        <v>4</v>
      </c>
      <c r="E1816" s="290">
        <f ca="1"/>
        <v>0</v>
      </c>
      <c r="F1816" s="291"/>
      <c r="G1816" s="294"/>
      <c r="H1816" s="294"/>
      <c r="I1816" s="294"/>
      <c r="J1816" s="292"/>
      <c r="K1816" s="293">
        <f ca="1">IF(OFFSET(K1816,-$D1816,0)="n/a","n/a",IF(K$5&gt;OFFSET(K1816,-$D1816,0)+$D1816,$E1816-SUM($G1816:J1816),($E1816-SUM($G1816:J1816))/(OFFSET(K1816,-$D1816,0)-(K$5-$D1816-1))))</f>
        <v>0</v>
      </c>
      <c r="L1816" s="293">
        <f ca="1">IF(OFFSET(L1816,-$D1816,0)="n/a","n/a",IF(L$5&gt;OFFSET(L1816,-$D1816,0)+$D1816,$E1816-SUM($G1816:K1816),($E1816-SUM($G1816:K1816))/(OFFSET(L1816,-$D1816,0)-(L$5-$D1816-1))))</f>
        <v>0</v>
      </c>
      <c r="M1816" s="293">
        <f ca="1">IF(OFFSET(M1816,-$D1816,0)="n/a","n/a",IF(M$5&gt;OFFSET(M1816,-$D1816,0)+$D1816,$E1816-SUM($G1816:L1816),($E1816-SUM($G1816:L1816))/(OFFSET(M1816,-$D1816,0)-(M$5-$D1816-1))))</f>
        <v>0</v>
      </c>
      <c r="N1816" s="293">
        <f ca="1">IF(OFFSET(N1816,-$D1816,0)="n/a","n/a",IF(N$5&gt;OFFSET(N1816,-$D1816,0)+$D1816,$E1816-SUM($G1816:M1816),($E1816-SUM($G1816:M1816))/(OFFSET(N1816,-$D1816,0)-(N$5-$D1816-1))))</f>
        <v>0</v>
      </c>
    </row>
    <row r="1817" spans="1:14" ht="12.75" hidden="1" customHeight="1" outlineLevel="2" x14ac:dyDescent="0.25">
      <c r="A1817" s="3"/>
      <c r="B1817" s="3"/>
      <c r="C1817" s="392"/>
      <c r="D1817" s="3">
        <v>5</v>
      </c>
      <c r="E1817" s="290">
        <f ca="1"/>
        <v>0</v>
      </c>
      <c r="F1817" s="291"/>
      <c r="G1817" s="294"/>
      <c r="H1817" s="294"/>
      <c r="I1817" s="294"/>
      <c r="J1817" s="294"/>
      <c r="K1817" s="292"/>
      <c r="L1817" s="293">
        <f ca="1">IF(OFFSET(L1817,-$D1817,0)="n/a","n/a",IF(L$5&gt;OFFSET(L1817,-$D1817,0)+$D1817,$E1817-SUM($G1817:K1817),($E1817-SUM($G1817:K1817))/(OFFSET(L1817,-$D1817,0)-(L$5-$D1817-1))))</f>
        <v>0</v>
      </c>
      <c r="M1817" s="293">
        <f ca="1">IF(OFFSET(M1817,-$D1817,0)="n/a","n/a",IF(M$5&gt;OFFSET(M1817,-$D1817,0)+$D1817,$E1817-SUM($G1817:L1817),($E1817-SUM($G1817:L1817))/(OFFSET(M1817,-$D1817,0)-(M$5-$D1817-1))))</f>
        <v>0</v>
      </c>
      <c r="N1817" s="293">
        <f ca="1">IF(OFFSET(N1817,-$D1817,0)="n/a","n/a",IF(N$5&gt;OFFSET(N1817,-$D1817,0)+$D1817,$E1817-SUM($G1817:M1817),($E1817-SUM($G1817:M1817))/(OFFSET(N1817,-$D1817,0)-(N$5-$D1817-1))))</f>
        <v>0</v>
      </c>
    </row>
    <row r="1818" spans="1:14" ht="12.75" hidden="1" customHeight="1" outlineLevel="2" x14ac:dyDescent="0.25">
      <c r="A1818" s="3"/>
      <c r="B1818" s="3"/>
      <c r="C1818" s="392"/>
      <c r="D1818" s="3">
        <v>6</v>
      </c>
      <c r="E1818" s="290">
        <f ca="1"/>
        <v>0</v>
      </c>
      <c r="F1818" s="291"/>
      <c r="G1818" s="294"/>
      <c r="H1818" s="294"/>
      <c r="I1818" s="294"/>
      <c r="J1818" s="294"/>
      <c r="K1818" s="294"/>
      <c r="L1818" s="292"/>
      <c r="M1818" s="293">
        <f ca="1">IF(OFFSET(M1818,-$D1818,0)="n/a","n/a",IF(M$5&gt;OFFSET(M1818,-$D1818,0)+$D1818,$E1818-SUM($G1818:L1818),($E1818-SUM($G1818:L1818))/(OFFSET(M1818,-$D1818,0)-(M$5-$D1818-1))))</f>
        <v>0</v>
      </c>
      <c r="N1818" s="293">
        <f ca="1">IF(OFFSET(N1818,-$D1818,0)="n/a","n/a",IF(N$5&gt;OFFSET(N1818,-$D1818,0)+$D1818,$E1818-SUM($G1818:M1818),($E1818-SUM($G1818:M1818))/(OFFSET(N1818,-$D1818,0)-(N$5-$D1818-1))))</f>
        <v>0</v>
      </c>
    </row>
    <row r="1819" spans="1:14" ht="12.75" hidden="1" customHeight="1" outlineLevel="2" x14ac:dyDescent="0.25">
      <c r="A1819" s="3"/>
      <c r="B1819" s="3"/>
      <c r="C1819" s="392"/>
      <c r="D1819" s="3">
        <v>7</v>
      </c>
      <c r="E1819" s="290">
        <f ca="1"/>
        <v>0</v>
      </c>
      <c r="F1819" s="291"/>
      <c r="G1819" s="294"/>
      <c r="H1819" s="294"/>
      <c r="I1819" s="294"/>
      <c r="J1819" s="294"/>
      <c r="K1819" s="294"/>
      <c r="L1819" s="294"/>
      <c r="M1819" s="292"/>
      <c r="N1819" s="293">
        <f ca="1">IF(OFFSET(N1819,-$D1819,0)="n/a","n/a",IF(N$5&gt;OFFSET(N1819,-$D1819,0)+$D1819,$E1819-SUM($G1819:M1819),($E1819-SUM($G1819:M1819))/(OFFSET(N1819,-$D1819,0)-(N$5-$D1819-1))))</f>
        <v>0</v>
      </c>
    </row>
    <row r="1820" spans="1:14" ht="12.75" hidden="1" customHeight="1" outlineLevel="2" x14ac:dyDescent="0.25">
      <c r="A1820" s="3"/>
      <c r="B1820" s="3"/>
      <c r="C1820" s="392"/>
      <c r="D1820" s="3">
        <v>8</v>
      </c>
      <c r="E1820" s="290">
        <f ca="1"/>
        <v>0</v>
      </c>
      <c r="F1820" s="291"/>
      <c r="G1820" s="294"/>
      <c r="H1820" s="294"/>
      <c r="I1820" s="294"/>
      <c r="J1820" s="294"/>
      <c r="K1820" s="294"/>
      <c r="L1820" s="294"/>
      <c r="M1820" s="294"/>
      <c r="N1820" s="292"/>
    </row>
    <row r="1821" spans="1:14" ht="12.75" hidden="1" customHeight="1" outlineLevel="2" x14ac:dyDescent="0.25">
      <c r="A1821" s="3"/>
      <c r="B1821" s="3"/>
      <c r="C1821" s="392"/>
      <c r="D1821" s="3">
        <v>9</v>
      </c>
      <c r="E1821" s="290" t="e">
        <f ca="1"/>
        <v>#N/A</v>
      </c>
      <c r="F1821" s="291"/>
      <c r="G1821" s="294"/>
      <c r="H1821" s="294"/>
      <c r="I1821" s="294"/>
      <c r="J1821" s="294"/>
      <c r="K1821" s="294"/>
      <c r="L1821" s="294"/>
      <c r="M1821" s="294"/>
      <c r="N1821" s="294"/>
    </row>
    <row r="1822" spans="1:14" ht="12.75" hidden="1" customHeight="1" outlineLevel="2" x14ac:dyDescent="0.25">
      <c r="A1822" s="3"/>
      <c r="B1822" s="3"/>
      <c r="C1822" s="392"/>
      <c r="D1822" s="3">
        <v>10</v>
      </c>
      <c r="E1822" s="290" t="e">
        <f ca="1"/>
        <v>#N/A</v>
      </c>
      <c r="F1822" s="291"/>
      <c r="G1822" s="294"/>
      <c r="H1822" s="294"/>
      <c r="I1822" s="294"/>
      <c r="J1822" s="294"/>
      <c r="K1822" s="294"/>
      <c r="L1822" s="294"/>
      <c r="M1822" s="294"/>
      <c r="N1822" s="294"/>
    </row>
    <row r="1823" spans="1:14" ht="12.75" hidden="1" customHeight="1" outlineLevel="2" x14ac:dyDescent="0.25">
      <c r="A1823" s="3"/>
      <c r="B1823" s="3"/>
      <c r="C1823" s="392"/>
      <c r="D1823" s="3">
        <v>11</v>
      </c>
      <c r="E1823" s="290" t="e">
        <f ca="1"/>
        <v>#N/A</v>
      </c>
      <c r="F1823" s="291"/>
      <c r="G1823" s="294"/>
      <c r="H1823" s="294"/>
      <c r="I1823" s="294"/>
      <c r="J1823" s="294"/>
      <c r="K1823" s="294"/>
      <c r="L1823" s="294"/>
      <c r="M1823" s="294"/>
      <c r="N1823" s="294"/>
    </row>
    <row r="1824" spans="1:14" ht="12.75" hidden="1" customHeight="1" outlineLevel="2" x14ac:dyDescent="0.25">
      <c r="A1824" s="3"/>
      <c r="B1824" s="3"/>
      <c r="C1824" s="392"/>
      <c r="D1824" s="3">
        <v>12</v>
      </c>
      <c r="E1824" s="290" t="e">
        <f ca="1"/>
        <v>#N/A</v>
      </c>
      <c r="F1824" s="291"/>
      <c r="G1824" s="294"/>
      <c r="H1824" s="294"/>
      <c r="I1824" s="294"/>
      <c r="J1824" s="294"/>
      <c r="K1824" s="294"/>
      <c r="L1824" s="294"/>
      <c r="M1824" s="294"/>
      <c r="N1824" s="294"/>
    </row>
    <row r="1825" spans="1:14" ht="12.75" hidden="1" customHeight="1" outlineLevel="2" x14ac:dyDescent="0.25">
      <c r="A1825" s="3"/>
      <c r="B1825" s="3"/>
      <c r="C1825" s="392"/>
      <c r="D1825" s="3">
        <v>13</v>
      </c>
      <c r="E1825" s="290" t="e">
        <f ca="1"/>
        <v>#N/A</v>
      </c>
      <c r="F1825" s="291"/>
      <c r="G1825" s="294"/>
      <c r="H1825" s="294"/>
      <c r="I1825" s="294"/>
      <c r="J1825" s="294"/>
      <c r="K1825" s="294"/>
      <c r="L1825" s="294"/>
      <c r="M1825" s="294"/>
      <c r="N1825" s="294"/>
    </row>
    <row r="1826" spans="1:14" ht="12.75" hidden="1" customHeight="1" outlineLevel="2" x14ac:dyDescent="0.25">
      <c r="A1826" s="3"/>
      <c r="B1826" s="3"/>
      <c r="C1826" s="392"/>
      <c r="D1826" s="3">
        <v>14</v>
      </c>
      <c r="E1826" s="290" t="e">
        <f ca="1"/>
        <v>#N/A</v>
      </c>
      <c r="F1826" s="291"/>
      <c r="G1826" s="294"/>
      <c r="H1826" s="294"/>
      <c r="I1826" s="294"/>
      <c r="J1826" s="294"/>
      <c r="K1826" s="294"/>
      <c r="L1826" s="294"/>
      <c r="M1826" s="294"/>
      <c r="N1826" s="294"/>
    </row>
    <row r="1827" spans="1:14" ht="12.75" hidden="1" customHeight="1" outlineLevel="2" x14ac:dyDescent="0.25">
      <c r="A1827" s="3"/>
      <c r="B1827" s="3"/>
      <c r="C1827" s="392"/>
      <c r="D1827" s="3">
        <v>15</v>
      </c>
      <c r="E1827" s="290" t="e">
        <f ca="1"/>
        <v>#N/A</v>
      </c>
      <c r="F1827" s="291"/>
      <c r="G1827" s="294"/>
      <c r="H1827" s="294"/>
      <c r="I1827" s="294"/>
      <c r="J1827" s="294"/>
      <c r="K1827" s="294"/>
      <c r="L1827" s="294"/>
      <c r="M1827" s="294"/>
      <c r="N1827" s="294"/>
    </row>
    <row r="1828" spans="1:14" ht="12.75" hidden="1" customHeight="1" outlineLevel="1" x14ac:dyDescent="0.25">
      <c r="A1828" s="3"/>
      <c r="B1828" s="145" t="str">
        <f ca="1">B1811</f>
        <v>Asset Type 045</v>
      </c>
      <c r="C1828" s="145" t="str">
        <f ca="1">C1811</f>
        <v>Description - Asset Type 045</v>
      </c>
      <c r="D1828" s="3"/>
      <c r="E1828" s="3"/>
      <c r="F1828" s="106" t="s">
        <v>44</v>
      </c>
      <c r="G1828" s="296">
        <f t="shared" ref="G1828:N1828" si="90">SUM(G1813:G1827)</f>
        <v>0</v>
      </c>
      <c r="H1828" s="296">
        <f t="shared" ca="1" si="90"/>
        <v>0</v>
      </c>
      <c r="I1828" s="296">
        <f t="shared" ca="1" si="90"/>
        <v>0</v>
      </c>
      <c r="J1828" s="296">
        <f t="shared" ca="1" si="90"/>
        <v>0</v>
      </c>
      <c r="K1828" s="296">
        <f t="shared" ca="1" si="90"/>
        <v>0</v>
      </c>
      <c r="L1828" s="296">
        <f t="shared" ca="1" si="90"/>
        <v>0</v>
      </c>
      <c r="M1828" s="296">
        <f t="shared" ca="1" si="90"/>
        <v>0</v>
      </c>
      <c r="N1828" s="296">
        <f t="shared" ca="1" si="90"/>
        <v>0</v>
      </c>
    </row>
    <row r="1829" spans="1:14" ht="12.75" hidden="1" customHeight="1" outlineLevel="2" x14ac:dyDescent="0.25">
      <c r="A1829" s="217">
        <f>A1811+1</f>
        <v>46</v>
      </c>
      <c r="B1829" s="22" t="str">
        <f ca="1">OFFSET($B$13,$A1829-1,0)</f>
        <v>Asset Type 046</v>
      </c>
      <c r="C1829" s="22" t="str">
        <f ca="1">OFFSET($C$13,$A1829-1,0)</f>
        <v>Description - Asset Type 046</v>
      </c>
      <c r="D1829" s="3"/>
      <c r="E1829" s="109"/>
      <c r="F1829" s="108" t="s">
        <v>41</v>
      </c>
      <c r="G1829" s="295">
        <f t="shared" ref="G1829:N1829" ca="1" si="91">VLOOKUP($B1829,$B$13:$N$512,5+G$5,FALSE)</f>
        <v>0</v>
      </c>
      <c r="H1829" s="295">
        <f t="shared" ca="1" si="91"/>
        <v>0</v>
      </c>
      <c r="I1829" s="295">
        <f t="shared" ca="1" si="91"/>
        <v>0</v>
      </c>
      <c r="J1829" s="295">
        <f t="shared" ca="1" si="91"/>
        <v>0</v>
      </c>
      <c r="K1829" s="295">
        <f t="shared" ca="1" si="91"/>
        <v>0</v>
      </c>
      <c r="L1829" s="295">
        <f t="shared" ca="1" si="91"/>
        <v>0</v>
      </c>
      <c r="M1829" s="295">
        <f t="shared" ca="1" si="91"/>
        <v>0</v>
      </c>
      <c r="N1829" s="295">
        <f t="shared" ca="1" si="91"/>
        <v>0</v>
      </c>
    </row>
    <row r="1830" spans="1:14" ht="12.75" hidden="1" customHeight="1" outlineLevel="2" x14ac:dyDescent="0.25">
      <c r="A1830" s="3"/>
      <c r="B1830" s="3"/>
      <c r="C1830" s="21"/>
      <c r="D1830" s="3"/>
      <c r="E1830" s="107"/>
      <c r="F1830" s="106" t="s">
        <v>42</v>
      </c>
      <c r="G1830" s="111">
        <f ca="1">VLOOKUP($B1829,'Input Sheet'!$B$12:$N$511,5+G$5,FALSE)</f>
        <v>0</v>
      </c>
      <c r="H1830" s="111">
        <f ca="1">VLOOKUP($B1829,'Input Sheet'!$B$12:$N$511,5+H$5,FALSE)</f>
        <v>0</v>
      </c>
      <c r="I1830" s="111">
        <f ca="1">VLOOKUP($B1829,'Input Sheet'!$B$12:$N$511,5+I$5,FALSE)</f>
        <v>0</v>
      </c>
      <c r="J1830" s="111">
        <f ca="1">VLOOKUP($B1829,'Input Sheet'!$B$12:$N$511,5+J$5,FALSE)</f>
        <v>0</v>
      </c>
      <c r="K1830" s="111">
        <f ca="1">VLOOKUP($B1829,'Input Sheet'!$B$12:$N$511,5+K$5,FALSE)</f>
        <v>0</v>
      </c>
      <c r="L1830" s="111">
        <f ca="1">VLOOKUP($B1829,'Input Sheet'!$B$12:$N$511,5+L$5,FALSE)</f>
        <v>0</v>
      </c>
      <c r="M1830" s="111">
        <f ca="1">VLOOKUP($B1829,'Input Sheet'!$B$12:$N$511,5+M$5,FALSE)</f>
        <v>0</v>
      </c>
      <c r="N1830" s="111">
        <f ca="1">VLOOKUP($B1829,'Input Sheet'!$B$12:$N$511,5+N$5,FALSE)</f>
        <v>0</v>
      </c>
    </row>
    <row r="1831" spans="1:14" ht="12.75" hidden="1" customHeight="1" outlineLevel="2" x14ac:dyDescent="0.25">
      <c r="A1831" s="3"/>
      <c r="B1831" s="3"/>
      <c r="C1831" s="3"/>
      <c r="D1831" s="3">
        <v>1</v>
      </c>
      <c r="E1831" s="290">
        <f t="array" aca="1" ref="E1831:E1845" ca="1">TRANSPOSE(G1829:N1829)</f>
        <v>0</v>
      </c>
      <c r="F1831" s="291"/>
      <c r="G1831" s="292"/>
      <c r="H1831" s="293">
        <f ca="1">IF(OFFSET(H1831,-$D1831,0)="n/a","n/a",IF(H$5&gt;OFFSET(H1831,-$D1831,0)+$D1831,$E1831-SUM($G1831:G1831),($E1831-SUM($G1831:G1831))/(OFFSET(H1831,-$D1831,0)-(H$5-$D1831-1))))</f>
        <v>0</v>
      </c>
      <c r="I1831" s="293">
        <f ca="1">IF(OFFSET(I1831,-$D1831,0)="n/a","n/a",IF(I$5&gt;OFFSET(I1831,-$D1831,0)+$D1831,$E1831-SUM($G1831:H1831),($E1831-SUM($G1831:H1831))/(OFFSET(I1831,-$D1831,0)-(I$5-$D1831-1))))</f>
        <v>0</v>
      </c>
      <c r="J1831" s="293">
        <f ca="1">IF(OFFSET(J1831,-$D1831,0)="n/a","n/a",IF(J$5&gt;OFFSET(J1831,-$D1831,0)+$D1831,$E1831-SUM($G1831:I1831),($E1831-SUM($G1831:I1831))/(OFFSET(J1831,-$D1831,0)-(J$5-$D1831-1))))</f>
        <v>0</v>
      </c>
      <c r="K1831" s="293">
        <f ca="1">IF(OFFSET(K1831,-$D1831,0)="n/a","n/a",IF(K$5&gt;OFFSET(K1831,-$D1831,0)+$D1831,$E1831-SUM($G1831:J1831),($E1831-SUM($G1831:J1831))/(OFFSET(K1831,-$D1831,0)-(K$5-$D1831-1))))</f>
        <v>0</v>
      </c>
      <c r="L1831" s="293">
        <f ca="1">IF(OFFSET(L1831,-$D1831,0)="n/a","n/a",IF(L$5&gt;OFFSET(L1831,-$D1831,0)+$D1831,$E1831-SUM($G1831:K1831),($E1831-SUM($G1831:K1831))/(OFFSET(L1831,-$D1831,0)-(L$5-$D1831-1))))</f>
        <v>0</v>
      </c>
      <c r="M1831" s="293">
        <f ca="1">IF(OFFSET(M1831,-$D1831,0)="n/a","n/a",IF(M$5&gt;OFFSET(M1831,-$D1831,0)+$D1831,$E1831-SUM($G1831:L1831),($E1831-SUM($G1831:L1831))/(OFFSET(M1831,-$D1831,0)-(M$5-$D1831-1))))</f>
        <v>0</v>
      </c>
      <c r="N1831" s="293">
        <f ca="1">IF(OFFSET(N1831,-$D1831,0)="n/a","n/a",IF(N$5&gt;OFFSET(N1831,-$D1831,0)+$D1831,$E1831-SUM($G1831:M1831),($E1831-SUM($G1831:M1831))/(OFFSET(N1831,-$D1831,0)-(N$5-$D1831-1))))</f>
        <v>0</v>
      </c>
    </row>
    <row r="1832" spans="1:14" ht="12.75" hidden="1" customHeight="1" outlineLevel="2" x14ac:dyDescent="0.25">
      <c r="A1832" s="3"/>
      <c r="B1832" s="3"/>
      <c r="C1832" s="392" t="s">
        <v>43</v>
      </c>
      <c r="D1832" s="3">
        <v>2</v>
      </c>
      <c r="E1832" s="290">
        <f ca="1"/>
        <v>0</v>
      </c>
      <c r="F1832" s="291"/>
      <c r="G1832" s="294"/>
      <c r="H1832" s="292"/>
      <c r="I1832" s="293">
        <f ca="1">IF(OFFSET(I1832,-$D1832,0)="n/a","n/a",IF(I$5&gt;OFFSET(I1832,-$D1832,0)+$D1832,$E1832-SUM($G1832:H1832),($E1832-SUM($G1832:H1832))/(OFFSET(I1832,-$D1832,0)-(I$5-$D1832-1))))</f>
        <v>0</v>
      </c>
      <c r="J1832" s="293">
        <f ca="1">IF(OFFSET(J1832,-$D1832,0)="n/a","n/a",IF(J$5&gt;OFFSET(J1832,-$D1832,0)+$D1832,$E1832-SUM($G1832:I1832),($E1832-SUM($G1832:I1832))/(OFFSET(J1832,-$D1832,0)-(J$5-$D1832-1))))</f>
        <v>0</v>
      </c>
      <c r="K1832" s="293">
        <f ca="1">IF(OFFSET(K1832,-$D1832,0)="n/a","n/a",IF(K$5&gt;OFFSET(K1832,-$D1832,0)+$D1832,$E1832-SUM($G1832:J1832),($E1832-SUM($G1832:J1832))/(OFFSET(K1832,-$D1832,0)-(K$5-$D1832-1))))</f>
        <v>0</v>
      </c>
      <c r="L1832" s="293">
        <f ca="1">IF(OFFSET(L1832,-$D1832,0)="n/a","n/a",IF(L$5&gt;OFFSET(L1832,-$D1832,0)+$D1832,$E1832-SUM($G1832:K1832),($E1832-SUM($G1832:K1832))/(OFFSET(L1832,-$D1832,0)-(L$5-$D1832-1))))</f>
        <v>0</v>
      </c>
      <c r="M1832" s="293">
        <f ca="1">IF(OFFSET(M1832,-$D1832,0)="n/a","n/a",IF(M$5&gt;OFFSET(M1832,-$D1832,0)+$D1832,$E1832-SUM($G1832:L1832),($E1832-SUM($G1832:L1832))/(OFFSET(M1832,-$D1832,0)-(M$5-$D1832-1))))</f>
        <v>0</v>
      </c>
      <c r="N1832" s="293">
        <f ca="1">IF(OFFSET(N1832,-$D1832,0)="n/a","n/a",IF(N$5&gt;OFFSET(N1832,-$D1832,0)+$D1832,$E1832-SUM($G1832:M1832),($E1832-SUM($G1832:M1832))/(OFFSET(N1832,-$D1832,0)-(N$5-$D1832-1))))</f>
        <v>0</v>
      </c>
    </row>
    <row r="1833" spans="1:14" ht="12.75" hidden="1" customHeight="1" outlineLevel="2" x14ac:dyDescent="0.25">
      <c r="A1833" s="3"/>
      <c r="B1833" s="3"/>
      <c r="C1833" s="392"/>
      <c r="D1833" s="3">
        <v>3</v>
      </c>
      <c r="E1833" s="290">
        <f ca="1"/>
        <v>0</v>
      </c>
      <c r="F1833" s="291"/>
      <c r="G1833" s="294"/>
      <c r="H1833" s="294"/>
      <c r="I1833" s="292"/>
      <c r="J1833" s="293">
        <f ca="1">IF(OFFSET(J1833,-$D1833,0)="n/a","n/a",IF(J$5&gt;OFFSET(J1833,-$D1833,0)+$D1833,$E1833-SUM($G1833:I1833),($E1833-SUM($G1833:I1833))/(OFFSET(J1833,-$D1833,0)-(J$5-$D1833-1))))</f>
        <v>0</v>
      </c>
      <c r="K1833" s="293">
        <f ca="1">IF(OFFSET(K1833,-$D1833,0)="n/a","n/a",IF(K$5&gt;OFFSET(K1833,-$D1833,0)+$D1833,$E1833-SUM($G1833:J1833),($E1833-SUM($G1833:J1833))/(OFFSET(K1833,-$D1833,0)-(K$5-$D1833-1))))</f>
        <v>0</v>
      </c>
      <c r="L1833" s="293">
        <f ca="1">IF(OFFSET(L1833,-$D1833,0)="n/a","n/a",IF(L$5&gt;OFFSET(L1833,-$D1833,0)+$D1833,$E1833-SUM($G1833:K1833),($E1833-SUM($G1833:K1833))/(OFFSET(L1833,-$D1833,0)-(L$5-$D1833-1))))</f>
        <v>0</v>
      </c>
      <c r="M1833" s="293">
        <f ca="1">IF(OFFSET(M1833,-$D1833,0)="n/a","n/a",IF(M$5&gt;OFFSET(M1833,-$D1833,0)+$D1833,$E1833-SUM($G1833:L1833),($E1833-SUM($G1833:L1833))/(OFFSET(M1833,-$D1833,0)-(M$5-$D1833-1))))</f>
        <v>0</v>
      </c>
      <c r="N1833" s="293">
        <f ca="1">IF(OFFSET(N1833,-$D1833,0)="n/a","n/a",IF(N$5&gt;OFFSET(N1833,-$D1833,0)+$D1833,$E1833-SUM($G1833:M1833),($E1833-SUM($G1833:M1833))/(OFFSET(N1833,-$D1833,0)-(N$5-$D1833-1))))</f>
        <v>0</v>
      </c>
    </row>
    <row r="1834" spans="1:14" ht="12.75" hidden="1" customHeight="1" outlineLevel="2" x14ac:dyDescent="0.25">
      <c r="A1834" s="3"/>
      <c r="B1834" s="3"/>
      <c r="C1834" s="392"/>
      <c r="D1834" s="3">
        <v>4</v>
      </c>
      <c r="E1834" s="290">
        <f ca="1"/>
        <v>0</v>
      </c>
      <c r="F1834" s="291"/>
      <c r="G1834" s="294"/>
      <c r="H1834" s="294"/>
      <c r="I1834" s="294"/>
      <c r="J1834" s="292"/>
      <c r="K1834" s="293">
        <f ca="1">IF(OFFSET(K1834,-$D1834,0)="n/a","n/a",IF(K$5&gt;OFFSET(K1834,-$D1834,0)+$D1834,$E1834-SUM($G1834:J1834),($E1834-SUM($G1834:J1834))/(OFFSET(K1834,-$D1834,0)-(K$5-$D1834-1))))</f>
        <v>0</v>
      </c>
      <c r="L1834" s="293">
        <f ca="1">IF(OFFSET(L1834,-$D1834,0)="n/a","n/a",IF(L$5&gt;OFFSET(L1834,-$D1834,0)+$D1834,$E1834-SUM($G1834:K1834),($E1834-SUM($G1834:K1834))/(OFFSET(L1834,-$D1834,0)-(L$5-$D1834-1))))</f>
        <v>0</v>
      </c>
      <c r="M1834" s="293">
        <f ca="1">IF(OFFSET(M1834,-$D1834,0)="n/a","n/a",IF(M$5&gt;OFFSET(M1834,-$D1834,0)+$D1834,$E1834-SUM($G1834:L1834),($E1834-SUM($G1834:L1834))/(OFFSET(M1834,-$D1834,0)-(M$5-$D1834-1))))</f>
        <v>0</v>
      </c>
      <c r="N1834" s="293">
        <f ca="1">IF(OFFSET(N1834,-$D1834,0)="n/a","n/a",IF(N$5&gt;OFFSET(N1834,-$D1834,0)+$D1834,$E1834-SUM($G1834:M1834),($E1834-SUM($G1834:M1834))/(OFFSET(N1834,-$D1834,0)-(N$5-$D1834-1))))</f>
        <v>0</v>
      </c>
    </row>
    <row r="1835" spans="1:14" ht="12.75" hidden="1" customHeight="1" outlineLevel="2" x14ac:dyDescent="0.25">
      <c r="A1835" s="3"/>
      <c r="B1835" s="3"/>
      <c r="C1835" s="392"/>
      <c r="D1835" s="3">
        <v>5</v>
      </c>
      <c r="E1835" s="290">
        <f ca="1"/>
        <v>0</v>
      </c>
      <c r="F1835" s="291"/>
      <c r="G1835" s="294"/>
      <c r="H1835" s="294"/>
      <c r="I1835" s="294"/>
      <c r="J1835" s="294"/>
      <c r="K1835" s="292"/>
      <c r="L1835" s="293">
        <f ca="1">IF(OFFSET(L1835,-$D1835,0)="n/a","n/a",IF(L$5&gt;OFFSET(L1835,-$D1835,0)+$D1835,$E1835-SUM($G1835:K1835),($E1835-SUM($G1835:K1835))/(OFFSET(L1835,-$D1835,0)-(L$5-$D1835-1))))</f>
        <v>0</v>
      </c>
      <c r="M1835" s="293">
        <f ca="1">IF(OFFSET(M1835,-$D1835,0)="n/a","n/a",IF(M$5&gt;OFFSET(M1835,-$D1835,0)+$D1835,$E1835-SUM($G1835:L1835),($E1835-SUM($G1835:L1835))/(OFFSET(M1835,-$D1835,0)-(M$5-$D1835-1))))</f>
        <v>0</v>
      </c>
      <c r="N1835" s="293">
        <f ca="1">IF(OFFSET(N1835,-$D1835,0)="n/a","n/a",IF(N$5&gt;OFFSET(N1835,-$D1835,0)+$D1835,$E1835-SUM($G1835:M1835),($E1835-SUM($G1835:M1835))/(OFFSET(N1835,-$D1835,0)-(N$5-$D1835-1))))</f>
        <v>0</v>
      </c>
    </row>
    <row r="1836" spans="1:14" ht="12.75" hidden="1" customHeight="1" outlineLevel="2" x14ac:dyDescent="0.25">
      <c r="A1836" s="3"/>
      <c r="B1836" s="3"/>
      <c r="C1836" s="392"/>
      <c r="D1836" s="3">
        <v>6</v>
      </c>
      <c r="E1836" s="290">
        <f ca="1"/>
        <v>0</v>
      </c>
      <c r="F1836" s="291"/>
      <c r="G1836" s="294"/>
      <c r="H1836" s="294"/>
      <c r="I1836" s="294"/>
      <c r="J1836" s="294"/>
      <c r="K1836" s="294"/>
      <c r="L1836" s="292"/>
      <c r="M1836" s="293">
        <f ca="1">IF(OFFSET(M1836,-$D1836,0)="n/a","n/a",IF(M$5&gt;OFFSET(M1836,-$D1836,0)+$D1836,$E1836-SUM($G1836:L1836),($E1836-SUM($G1836:L1836))/(OFFSET(M1836,-$D1836,0)-(M$5-$D1836-1))))</f>
        <v>0</v>
      </c>
      <c r="N1836" s="293">
        <f ca="1">IF(OFFSET(N1836,-$D1836,0)="n/a","n/a",IF(N$5&gt;OFFSET(N1836,-$D1836,0)+$D1836,$E1836-SUM($G1836:M1836),($E1836-SUM($G1836:M1836))/(OFFSET(N1836,-$D1836,0)-(N$5-$D1836-1))))</f>
        <v>0</v>
      </c>
    </row>
    <row r="1837" spans="1:14" ht="12.75" hidden="1" customHeight="1" outlineLevel="2" x14ac:dyDescent="0.25">
      <c r="A1837" s="3"/>
      <c r="B1837" s="3"/>
      <c r="C1837" s="392"/>
      <c r="D1837" s="3">
        <v>7</v>
      </c>
      <c r="E1837" s="290">
        <f ca="1"/>
        <v>0</v>
      </c>
      <c r="F1837" s="291"/>
      <c r="G1837" s="294"/>
      <c r="H1837" s="294"/>
      <c r="I1837" s="294"/>
      <c r="J1837" s="294"/>
      <c r="K1837" s="294"/>
      <c r="L1837" s="294"/>
      <c r="M1837" s="292"/>
      <c r="N1837" s="293">
        <f ca="1">IF(OFFSET(N1837,-$D1837,0)="n/a","n/a",IF(N$5&gt;OFFSET(N1837,-$D1837,0)+$D1837,$E1837-SUM($G1837:M1837),($E1837-SUM($G1837:M1837))/(OFFSET(N1837,-$D1837,0)-(N$5-$D1837-1))))</f>
        <v>0</v>
      </c>
    </row>
    <row r="1838" spans="1:14" ht="12.75" hidden="1" customHeight="1" outlineLevel="2" x14ac:dyDescent="0.25">
      <c r="A1838" s="3"/>
      <c r="B1838" s="3"/>
      <c r="C1838" s="392"/>
      <c r="D1838" s="3">
        <v>8</v>
      </c>
      <c r="E1838" s="290">
        <f ca="1"/>
        <v>0</v>
      </c>
      <c r="F1838" s="291"/>
      <c r="G1838" s="294"/>
      <c r="H1838" s="294"/>
      <c r="I1838" s="294"/>
      <c r="J1838" s="294"/>
      <c r="K1838" s="294"/>
      <c r="L1838" s="294"/>
      <c r="M1838" s="294"/>
      <c r="N1838" s="292"/>
    </row>
    <row r="1839" spans="1:14" ht="12.75" hidden="1" customHeight="1" outlineLevel="2" x14ac:dyDescent="0.25">
      <c r="A1839" s="3"/>
      <c r="B1839" s="3"/>
      <c r="C1839" s="392"/>
      <c r="D1839" s="3">
        <v>9</v>
      </c>
      <c r="E1839" s="290" t="e">
        <f ca="1"/>
        <v>#N/A</v>
      </c>
      <c r="F1839" s="291"/>
      <c r="G1839" s="294"/>
      <c r="H1839" s="294"/>
      <c r="I1839" s="294"/>
      <c r="J1839" s="294"/>
      <c r="K1839" s="294"/>
      <c r="L1839" s="294"/>
      <c r="M1839" s="294"/>
      <c r="N1839" s="294"/>
    </row>
    <row r="1840" spans="1:14" ht="12.75" hidden="1" customHeight="1" outlineLevel="2" x14ac:dyDescent="0.25">
      <c r="A1840" s="3"/>
      <c r="B1840" s="3"/>
      <c r="C1840" s="392"/>
      <c r="D1840" s="3">
        <v>10</v>
      </c>
      <c r="E1840" s="290" t="e">
        <f ca="1"/>
        <v>#N/A</v>
      </c>
      <c r="F1840" s="291"/>
      <c r="G1840" s="294"/>
      <c r="H1840" s="294"/>
      <c r="I1840" s="294"/>
      <c r="J1840" s="294"/>
      <c r="K1840" s="294"/>
      <c r="L1840" s="294"/>
      <c r="M1840" s="294"/>
      <c r="N1840" s="294"/>
    </row>
    <row r="1841" spans="1:14" ht="12.75" hidden="1" customHeight="1" outlineLevel="2" x14ac:dyDescent="0.25">
      <c r="A1841" s="3"/>
      <c r="B1841" s="3"/>
      <c r="C1841" s="392"/>
      <c r="D1841" s="3">
        <v>11</v>
      </c>
      <c r="E1841" s="290" t="e">
        <f ca="1"/>
        <v>#N/A</v>
      </c>
      <c r="F1841" s="291"/>
      <c r="G1841" s="294"/>
      <c r="H1841" s="294"/>
      <c r="I1841" s="294"/>
      <c r="J1841" s="294"/>
      <c r="K1841" s="294"/>
      <c r="L1841" s="294"/>
      <c r="M1841" s="294"/>
      <c r="N1841" s="294"/>
    </row>
    <row r="1842" spans="1:14" ht="12.75" hidden="1" customHeight="1" outlineLevel="2" x14ac:dyDescent="0.25">
      <c r="A1842" s="3"/>
      <c r="B1842" s="3"/>
      <c r="C1842" s="392"/>
      <c r="D1842" s="3">
        <v>12</v>
      </c>
      <c r="E1842" s="290" t="e">
        <f ca="1"/>
        <v>#N/A</v>
      </c>
      <c r="F1842" s="291"/>
      <c r="G1842" s="294"/>
      <c r="H1842" s="294"/>
      <c r="I1842" s="294"/>
      <c r="J1842" s="294"/>
      <c r="K1842" s="294"/>
      <c r="L1842" s="294"/>
      <c r="M1842" s="294"/>
      <c r="N1842" s="294"/>
    </row>
    <row r="1843" spans="1:14" ht="12.75" hidden="1" customHeight="1" outlineLevel="2" x14ac:dyDescent="0.25">
      <c r="A1843" s="3"/>
      <c r="B1843" s="3"/>
      <c r="C1843" s="392"/>
      <c r="D1843" s="3">
        <v>13</v>
      </c>
      <c r="E1843" s="290" t="e">
        <f ca="1"/>
        <v>#N/A</v>
      </c>
      <c r="F1843" s="291"/>
      <c r="G1843" s="294"/>
      <c r="H1843" s="294"/>
      <c r="I1843" s="294"/>
      <c r="J1843" s="294"/>
      <c r="K1843" s="294"/>
      <c r="L1843" s="294"/>
      <c r="M1843" s="294"/>
      <c r="N1843" s="294"/>
    </row>
    <row r="1844" spans="1:14" ht="12.75" hidden="1" customHeight="1" outlineLevel="2" x14ac:dyDescent="0.25">
      <c r="A1844" s="3"/>
      <c r="B1844" s="3"/>
      <c r="C1844" s="392"/>
      <c r="D1844" s="3">
        <v>14</v>
      </c>
      <c r="E1844" s="290" t="e">
        <f ca="1"/>
        <v>#N/A</v>
      </c>
      <c r="F1844" s="291"/>
      <c r="G1844" s="294"/>
      <c r="H1844" s="294"/>
      <c r="I1844" s="294"/>
      <c r="J1844" s="294"/>
      <c r="K1844" s="294"/>
      <c r="L1844" s="294"/>
      <c r="M1844" s="294"/>
      <c r="N1844" s="294"/>
    </row>
    <row r="1845" spans="1:14" ht="12.75" hidden="1" customHeight="1" outlineLevel="2" x14ac:dyDescent="0.25">
      <c r="A1845" s="3"/>
      <c r="B1845" s="3"/>
      <c r="C1845" s="392"/>
      <c r="D1845" s="3">
        <v>15</v>
      </c>
      <c r="E1845" s="290" t="e">
        <f ca="1"/>
        <v>#N/A</v>
      </c>
      <c r="F1845" s="291"/>
      <c r="G1845" s="294"/>
      <c r="H1845" s="294"/>
      <c r="I1845" s="294"/>
      <c r="J1845" s="294"/>
      <c r="K1845" s="294"/>
      <c r="L1845" s="294"/>
      <c r="M1845" s="294"/>
      <c r="N1845" s="294"/>
    </row>
    <row r="1846" spans="1:14" ht="12.75" hidden="1" customHeight="1" outlineLevel="1" x14ac:dyDescent="0.25">
      <c r="A1846" s="3"/>
      <c r="B1846" s="145" t="str">
        <f ca="1">B1829</f>
        <v>Asset Type 046</v>
      </c>
      <c r="C1846" s="145" t="str">
        <f ca="1">C1829</f>
        <v>Description - Asset Type 046</v>
      </c>
      <c r="D1846" s="3"/>
      <c r="E1846" s="3"/>
      <c r="F1846" s="106" t="s">
        <v>44</v>
      </c>
      <c r="G1846" s="296">
        <f t="shared" ref="G1846:N1846" si="92">SUM(G1831:G1845)</f>
        <v>0</v>
      </c>
      <c r="H1846" s="296">
        <f t="shared" ca="1" si="92"/>
        <v>0</v>
      </c>
      <c r="I1846" s="296">
        <f t="shared" ca="1" si="92"/>
        <v>0</v>
      </c>
      <c r="J1846" s="296">
        <f t="shared" ca="1" si="92"/>
        <v>0</v>
      </c>
      <c r="K1846" s="296">
        <f t="shared" ca="1" si="92"/>
        <v>0</v>
      </c>
      <c r="L1846" s="296">
        <f t="shared" ca="1" si="92"/>
        <v>0</v>
      </c>
      <c r="M1846" s="296">
        <f t="shared" ca="1" si="92"/>
        <v>0</v>
      </c>
      <c r="N1846" s="296">
        <f t="shared" ca="1" si="92"/>
        <v>0</v>
      </c>
    </row>
    <row r="1847" spans="1:14" ht="12.75" hidden="1" customHeight="1" outlineLevel="2" x14ac:dyDescent="0.25">
      <c r="A1847" s="217">
        <f>A1829+1</f>
        <v>47</v>
      </c>
      <c r="B1847" s="22" t="str">
        <f ca="1">OFFSET($B$13,$A1847-1,0)</f>
        <v>Asset Type 047</v>
      </c>
      <c r="C1847" s="22" t="str">
        <f ca="1">OFFSET($C$13,$A1847-1,0)</f>
        <v>Description - Asset Type 047</v>
      </c>
      <c r="D1847" s="3"/>
      <c r="E1847" s="109"/>
      <c r="F1847" s="108" t="s">
        <v>41</v>
      </c>
      <c r="G1847" s="295">
        <f t="shared" ref="G1847:N1847" ca="1" si="93">VLOOKUP($B1847,$B$13:$N$512,5+G$5,FALSE)</f>
        <v>0</v>
      </c>
      <c r="H1847" s="295">
        <f t="shared" ca="1" si="93"/>
        <v>0</v>
      </c>
      <c r="I1847" s="295">
        <f t="shared" ca="1" si="93"/>
        <v>0</v>
      </c>
      <c r="J1847" s="295">
        <f t="shared" ca="1" si="93"/>
        <v>0</v>
      </c>
      <c r="K1847" s="295">
        <f t="shared" ca="1" si="93"/>
        <v>0</v>
      </c>
      <c r="L1847" s="295">
        <f t="shared" ca="1" si="93"/>
        <v>0</v>
      </c>
      <c r="M1847" s="295">
        <f t="shared" ca="1" si="93"/>
        <v>0</v>
      </c>
      <c r="N1847" s="295">
        <f t="shared" ca="1" si="93"/>
        <v>0</v>
      </c>
    </row>
    <row r="1848" spans="1:14" ht="12.75" hidden="1" customHeight="1" outlineLevel="2" x14ac:dyDescent="0.25">
      <c r="A1848" s="3"/>
      <c r="B1848" s="3"/>
      <c r="C1848" s="21"/>
      <c r="D1848" s="3"/>
      <c r="E1848" s="107"/>
      <c r="F1848" s="106" t="s">
        <v>42</v>
      </c>
      <c r="G1848" s="111">
        <f ca="1">VLOOKUP($B1847,'Input Sheet'!$B$12:$N$511,5+G$5,FALSE)</f>
        <v>0</v>
      </c>
      <c r="H1848" s="111">
        <f ca="1">VLOOKUP($B1847,'Input Sheet'!$B$12:$N$511,5+H$5,FALSE)</f>
        <v>0</v>
      </c>
      <c r="I1848" s="111">
        <f ca="1">VLOOKUP($B1847,'Input Sheet'!$B$12:$N$511,5+I$5,FALSE)</f>
        <v>0</v>
      </c>
      <c r="J1848" s="111">
        <f ca="1">VLOOKUP($B1847,'Input Sheet'!$B$12:$N$511,5+J$5,FALSE)</f>
        <v>0</v>
      </c>
      <c r="K1848" s="111">
        <f ca="1">VLOOKUP($B1847,'Input Sheet'!$B$12:$N$511,5+K$5,FALSE)</f>
        <v>0</v>
      </c>
      <c r="L1848" s="111">
        <f ca="1">VLOOKUP($B1847,'Input Sheet'!$B$12:$N$511,5+L$5,FALSE)</f>
        <v>0</v>
      </c>
      <c r="M1848" s="111">
        <f ca="1">VLOOKUP($B1847,'Input Sheet'!$B$12:$N$511,5+M$5,FALSE)</f>
        <v>0</v>
      </c>
      <c r="N1848" s="111">
        <f ca="1">VLOOKUP($B1847,'Input Sheet'!$B$12:$N$511,5+N$5,FALSE)</f>
        <v>0</v>
      </c>
    </row>
    <row r="1849" spans="1:14" ht="12.75" hidden="1" customHeight="1" outlineLevel="2" x14ac:dyDescent="0.25">
      <c r="A1849" s="3"/>
      <c r="B1849" s="3"/>
      <c r="C1849" s="3"/>
      <c r="D1849" s="3">
        <v>1</v>
      </c>
      <c r="E1849" s="290">
        <f t="array" aca="1" ref="E1849:E1863" ca="1">TRANSPOSE(G1847:N1847)</f>
        <v>0</v>
      </c>
      <c r="F1849" s="291"/>
      <c r="G1849" s="292"/>
      <c r="H1849" s="293">
        <f ca="1">IF(OFFSET(H1849,-$D1849,0)="n/a","n/a",IF(H$5&gt;OFFSET(H1849,-$D1849,0)+$D1849,$E1849-SUM($G1849:G1849),($E1849-SUM($G1849:G1849))/(OFFSET(H1849,-$D1849,0)-(H$5-$D1849-1))))</f>
        <v>0</v>
      </c>
      <c r="I1849" s="293">
        <f ca="1">IF(OFFSET(I1849,-$D1849,0)="n/a","n/a",IF(I$5&gt;OFFSET(I1849,-$D1849,0)+$D1849,$E1849-SUM($G1849:H1849),($E1849-SUM($G1849:H1849))/(OFFSET(I1849,-$D1849,0)-(I$5-$D1849-1))))</f>
        <v>0</v>
      </c>
      <c r="J1849" s="293">
        <f ca="1">IF(OFFSET(J1849,-$D1849,0)="n/a","n/a",IF(J$5&gt;OFFSET(J1849,-$D1849,0)+$D1849,$E1849-SUM($G1849:I1849),($E1849-SUM($G1849:I1849))/(OFFSET(J1849,-$D1849,0)-(J$5-$D1849-1))))</f>
        <v>0</v>
      </c>
      <c r="K1849" s="293">
        <f ca="1">IF(OFFSET(K1849,-$D1849,0)="n/a","n/a",IF(K$5&gt;OFFSET(K1849,-$D1849,0)+$D1849,$E1849-SUM($G1849:J1849),($E1849-SUM($G1849:J1849))/(OFFSET(K1849,-$D1849,0)-(K$5-$D1849-1))))</f>
        <v>0</v>
      </c>
      <c r="L1849" s="293">
        <f ca="1">IF(OFFSET(L1849,-$D1849,0)="n/a","n/a",IF(L$5&gt;OFFSET(L1849,-$D1849,0)+$D1849,$E1849-SUM($G1849:K1849),($E1849-SUM($G1849:K1849))/(OFFSET(L1849,-$D1849,0)-(L$5-$D1849-1))))</f>
        <v>0</v>
      </c>
      <c r="M1849" s="293">
        <f ca="1">IF(OFFSET(M1849,-$D1849,0)="n/a","n/a",IF(M$5&gt;OFFSET(M1849,-$D1849,0)+$D1849,$E1849-SUM($G1849:L1849),($E1849-SUM($G1849:L1849))/(OFFSET(M1849,-$D1849,0)-(M$5-$D1849-1))))</f>
        <v>0</v>
      </c>
      <c r="N1849" s="293">
        <f ca="1">IF(OFFSET(N1849,-$D1849,0)="n/a","n/a",IF(N$5&gt;OFFSET(N1849,-$D1849,0)+$D1849,$E1849-SUM($G1849:M1849),($E1849-SUM($G1849:M1849))/(OFFSET(N1849,-$D1849,0)-(N$5-$D1849-1))))</f>
        <v>0</v>
      </c>
    </row>
    <row r="1850" spans="1:14" ht="12.75" hidden="1" customHeight="1" outlineLevel="2" x14ac:dyDescent="0.25">
      <c r="A1850" s="3"/>
      <c r="B1850" s="3"/>
      <c r="C1850" s="392" t="s">
        <v>43</v>
      </c>
      <c r="D1850" s="3">
        <v>2</v>
      </c>
      <c r="E1850" s="290">
        <f ca="1"/>
        <v>0</v>
      </c>
      <c r="F1850" s="291"/>
      <c r="G1850" s="294"/>
      <c r="H1850" s="292"/>
      <c r="I1850" s="293">
        <f ca="1">IF(OFFSET(I1850,-$D1850,0)="n/a","n/a",IF(I$5&gt;OFFSET(I1850,-$D1850,0)+$D1850,$E1850-SUM($G1850:H1850),($E1850-SUM($G1850:H1850))/(OFFSET(I1850,-$D1850,0)-(I$5-$D1850-1))))</f>
        <v>0</v>
      </c>
      <c r="J1850" s="293">
        <f ca="1">IF(OFFSET(J1850,-$D1850,0)="n/a","n/a",IF(J$5&gt;OFFSET(J1850,-$D1850,0)+$D1850,$E1850-SUM($G1850:I1850),($E1850-SUM($G1850:I1850))/(OFFSET(J1850,-$D1850,0)-(J$5-$D1850-1))))</f>
        <v>0</v>
      </c>
      <c r="K1850" s="293">
        <f ca="1">IF(OFFSET(K1850,-$D1850,0)="n/a","n/a",IF(K$5&gt;OFFSET(K1850,-$D1850,0)+$D1850,$E1850-SUM($G1850:J1850),($E1850-SUM($G1850:J1850))/(OFFSET(K1850,-$D1850,0)-(K$5-$D1850-1))))</f>
        <v>0</v>
      </c>
      <c r="L1850" s="293">
        <f ca="1">IF(OFFSET(L1850,-$D1850,0)="n/a","n/a",IF(L$5&gt;OFFSET(L1850,-$D1850,0)+$D1850,$E1850-SUM($G1850:K1850),($E1850-SUM($G1850:K1850))/(OFFSET(L1850,-$D1850,0)-(L$5-$D1850-1))))</f>
        <v>0</v>
      </c>
      <c r="M1850" s="293">
        <f ca="1">IF(OFFSET(M1850,-$D1850,0)="n/a","n/a",IF(M$5&gt;OFFSET(M1850,-$D1850,0)+$D1850,$E1850-SUM($G1850:L1850),($E1850-SUM($G1850:L1850))/(OFFSET(M1850,-$D1850,0)-(M$5-$D1850-1))))</f>
        <v>0</v>
      </c>
      <c r="N1850" s="293">
        <f ca="1">IF(OFFSET(N1850,-$D1850,0)="n/a","n/a",IF(N$5&gt;OFFSET(N1850,-$D1850,0)+$D1850,$E1850-SUM($G1850:M1850),($E1850-SUM($G1850:M1850))/(OFFSET(N1850,-$D1850,0)-(N$5-$D1850-1))))</f>
        <v>0</v>
      </c>
    </row>
    <row r="1851" spans="1:14" ht="12.75" hidden="1" customHeight="1" outlineLevel="2" x14ac:dyDescent="0.25">
      <c r="A1851" s="3"/>
      <c r="B1851" s="3"/>
      <c r="C1851" s="392"/>
      <c r="D1851" s="3">
        <v>3</v>
      </c>
      <c r="E1851" s="290">
        <f ca="1"/>
        <v>0</v>
      </c>
      <c r="F1851" s="291"/>
      <c r="G1851" s="294"/>
      <c r="H1851" s="294"/>
      <c r="I1851" s="292"/>
      <c r="J1851" s="293">
        <f ca="1">IF(OFFSET(J1851,-$D1851,0)="n/a","n/a",IF(J$5&gt;OFFSET(J1851,-$D1851,0)+$D1851,$E1851-SUM($G1851:I1851),($E1851-SUM($G1851:I1851))/(OFFSET(J1851,-$D1851,0)-(J$5-$D1851-1))))</f>
        <v>0</v>
      </c>
      <c r="K1851" s="293">
        <f ca="1">IF(OFFSET(K1851,-$D1851,0)="n/a","n/a",IF(K$5&gt;OFFSET(K1851,-$D1851,0)+$D1851,$E1851-SUM($G1851:J1851),($E1851-SUM($G1851:J1851))/(OFFSET(K1851,-$D1851,0)-(K$5-$D1851-1))))</f>
        <v>0</v>
      </c>
      <c r="L1851" s="293">
        <f ca="1">IF(OFFSET(L1851,-$D1851,0)="n/a","n/a",IF(L$5&gt;OFFSET(L1851,-$D1851,0)+$D1851,$E1851-SUM($G1851:K1851),($E1851-SUM($G1851:K1851))/(OFFSET(L1851,-$D1851,0)-(L$5-$D1851-1))))</f>
        <v>0</v>
      </c>
      <c r="M1851" s="293">
        <f ca="1">IF(OFFSET(M1851,-$D1851,0)="n/a","n/a",IF(M$5&gt;OFFSET(M1851,-$D1851,0)+$D1851,$E1851-SUM($G1851:L1851),($E1851-SUM($G1851:L1851))/(OFFSET(M1851,-$D1851,0)-(M$5-$D1851-1))))</f>
        <v>0</v>
      </c>
      <c r="N1851" s="293">
        <f ca="1">IF(OFFSET(N1851,-$D1851,0)="n/a","n/a",IF(N$5&gt;OFFSET(N1851,-$D1851,0)+$D1851,$E1851-SUM($G1851:M1851),($E1851-SUM($G1851:M1851))/(OFFSET(N1851,-$D1851,0)-(N$5-$D1851-1))))</f>
        <v>0</v>
      </c>
    </row>
    <row r="1852" spans="1:14" ht="12.75" hidden="1" customHeight="1" outlineLevel="2" x14ac:dyDescent="0.25">
      <c r="A1852" s="3"/>
      <c r="B1852" s="3"/>
      <c r="C1852" s="392"/>
      <c r="D1852" s="3">
        <v>4</v>
      </c>
      <c r="E1852" s="290">
        <f ca="1"/>
        <v>0</v>
      </c>
      <c r="F1852" s="291"/>
      <c r="G1852" s="294"/>
      <c r="H1852" s="294"/>
      <c r="I1852" s="294"/>
      <c r="J1852" s="292"/>
      <c r="K1852" s="293">
        <f ca="1">IF(OFFSET(K1852,-$D1852,0)="n/a","n/a",IF(K$5&gt;OFFSET(K1852,-$D1852,0)+$D1852,$E1852-SUM($G1852:J1852),($E1852-SUM($G1852:J1852))/(OFFSET(K1852,-$D1852,0)-(K$5-$D1852-1))))</f>
        <v>0</v>
      </c>
      <c r="L1852" s="293">
        <f ca="1">IF(OFFSET(L1852,-$D1852,0)="n/a","n/a",IF(L$5&gt;OFFSET(L1852,-$D1852,0)+$D1852,$E1852-SUM($G1852:K1852),($E1852-SUM($G1852:K1852))/(OFFSET(L1852,-$D1852,0)-(L$5-$D1852-1))))</f>
        <v>0</v>
      </c>
      <c r="M1852" s="293">
        <f ca="1">IF(OFFSET(M1852,-$D1852,0)="n/a","n/a",IF(M$5&gt;OFFSET(M1852,-$D1852,0)+$D1852,$E1852-SUM($G1852:L1852),($E1852-SUM($G1852:L1852))/(OFFSET(M1852,-$D1852,0)-(M$5-$D1852-1))))</f>
        <v>0</v>
      </c>
      <c r="N1852" s="293">
        <f ca="1">IF(OFFSET(N1852,-$D1852,0)="n/a","n/a",IF(N$5&gt;OFFSET(N1852,-$D1852,0)+$D1852,$E1852-SUM($G1852:M1852),($E1852-SUM($G1852:M1852))/(OFFSET(N1852,-$D1852,0)-(N$5-$D1852-1))))</f>
        <v>0</v>
      </c>
    </row>
    <row r="1853" spans="1:14" ht="12.75" hidden="1" customHeight="1" outlineLevel="2" x14ac:dyDescent="0.25">
      <c r="A1853" s="3"/>
      <c r="B1853" s="3"/>
      <c r="C1853" s="392"/>
      <c r="D1853" s="3">
        <v>5</v>
      </c>
      <c r="E1853" s="290">
        <f ca="1"/>
        <v>0</v>
      </c>
      <c r="F1853" s="291"/>
      <c r="G1853" s="294"/>
      <c r="H1853" s="294"/>
      <c r="I1853" s="294"/>
      <c r="J1853" s="294"/>
      <c r="K1853" s="292"/>
      <c r="L1853" s="293">
        <f ca="1">IF(OFFSET(L1853,-$D1853,0)="n/a","n/a",IF(L$5&gt;OFFSET(L1853,-$D1853,0)+$D1853,$E1853-SUM($G1853:K1853),($E1853-SUM($G1853:K1853))/(OFFSET(L1853,-$D1853,0)-(L$5-$D1853-1))))</f>
        <v>0</v>
      </c>
      <c r="M1853" s="293">
        <f ca="1">IF(OFFSET(M1853,-$D1853,0)="n/a","n/a",IF(M$5&gt;OFFSET(M1853,-$D1853,0)+$D1853,$E1853-SUM($G1853:L1853),($E1853-SUM($G1853:L1853))/(OFFSET(M1853,-$D1853,0)-(M$5-$D1853-1))))</f>
        <v>0</v>
      </c>
      <c r="N1853" s="293">
        <f ca="1">IF(OFFSET(N1853,-$D1853,0)="n/a","n/a",IF(N$5&gt;OFFSET(N1853,-$D1853,0)+$D1853,$E1853-SUM($G1853:M1853),($E1853-SUM($G1853:M1853))/(OFFSET(N1853,-$D1853,0)-(N$5-$D1853-1))))</f>
        <v>0</v>
      </c>
    </row>
    <row r="1854" spans="1:14" ht="12.75" hidden="1" customHeight="1" outlineLevel="2" x14ac:dyDescent="0.25">
      <c r="A1854" s="3"/>
      <c r="B1854" s="3"/>
      <c r="C1854" s="392"/>
      <c r="D1854" s="3">
        <v>6</v>
      </c>
      <c r="E1854" s="290">
        <f ca="1"/>
        <v>0</v>
      </c>
      <c r="F1854" s="291"/>
      <c r="G1854" s="294"/>
      <c r="H1854" s="294"/>
      <c r="I1854" s="294"/>
      <c r="J1854" s="294"/>
      <c r="K1854" s="294"/>
      <c r="L1854" s="292"/>
      <c r="M1854" s="293">
        <f ca="1">IF(OFFSET(M1854,-$D1854,0)="n/a","n/a",IF(M$5&gt;OFFSET(M1854,-$D1854,0)+$D1854,$E1854-SUM($G1854:L1854),($E1854-SUM($G1854:L1854))/(OFFSET(M1854,-$D1854,0)-(M$5-$D1854-1))))</f>
        <v>0</v>
      </c>
      <c r="N1854" s="293">
        <f ca="1">IF(OFFSET(N1854,-$D1854,0)="n/a","n/a",IF(N$5&gt;OFFSET(N1854,-$D1854,0)+$D1854,$E1854-SUM($G1854:M1854),($E1854-SUM($G1854:M1854))/(OFFSET(N1854,-$D1854,0)-(N$5-$D1854-1))))</f>
        <v>0</v>
      </c>
    </row>
    <row r="1855" spans="1:14" ht="12.75" hidden="1" customHeight="1" outlineLevel="2" x14ac:dyDescent="0.25">
      <c r="A1855" s="3"/>
      <c r="B1855" s="3"/>
      <c r="C1855" s="392"/>
      <c r="D1855" s="3">
        <v>7</v>
      </c>
      <c r="E1855" s="290">
        <f ca="1"/>
        <v>0</v>
      </c>
      <c r="F1855" s="291"/>
      <c r="G1855" s="294"/>
      <c r="H1855" s="294"/>
      <c r="I1855" s="294"/>
      <c r="J1855" s="294"/>
      <c r="K1855" s="294"/>
      <c r="L1855" s="294"/>
      <c r="M1855" s="292"/>
      <c r="N1855" s="293">
        <f ca="1">IF(OFFSET(N1855,-$D1855,0)="n/a","n/a",IF(N$5&gt;OFFSET(N1855,-$D1855,0)+$D1855,$E1855-SUM($G1855:M1855),($E1855-SUM($G1855:M1855))/(OFFSET(N1855,-$D1855,0)-(N$5-$D1855-1))))</f>
        <v>0</v>
      </c>
    </row>
    <row r="1856" spans="1:14" ht="12.75" hidden="1" customHeight="1" outlineLevel="2" x14ac:dyDescent="0.25">
      <c r="A1856" s="3"/>
      <c r="B1856" s="3"/>
      <c r="C1856" s="392"/>
      <c r="D1856" s="3">
        <v>8</v>
      </c>
      <c r="E1856" s="290">
        <f ca="1"/>
        <v>0</v>
      </c>
      <c r="F1856" s="291"/>
      <c r="G1856" s="294"/>
      <c r="H1856" s="294"/>
      <c r="I1856" s="294"/>
      <c r="J1856" s="294"/>
      <c r="K1856" s="294"/>
      <c r="L1856" s="294"/>
      <c r="M1856" s="294"/>
      <c r="N1856" s="292"/>
    </row>
    <row r="1857" spans="1:14" ht="12.75" hidden="1" customHeight="1" outlineLevel="2" x14ac:dyDescent="0.25">
      <c r="A1857" s="3"/>
      <c r="B1857" s="3"/>
      <c r="C1857" s="392"/>
      <c r="D1857" s="3">
        <v>9</v>
      </c>
      <c r="E1857" s="290" t="e">
        <f ca="1"/>
        <v>#N/A</v>
      </c>
      <c r="F1857" s="291"/>
      <c r="G1857" s="294"/>
      <c r="H1857" s="294"/>
      <c r="I1857" s="294"/>
      <c r="J1857" s="294"/>
      <c r="K1857" s="294"/>
      <c r="L1857" s="294"/>
      <c r="M1857" s="294"/>
      <c r="N1857" s="294"/>
    </row>
    <row r="1858" spans="1:14" ht="12.75" hidden="1" customHeight="1" outlineLevel="2" x14ac:dyDescent="0.25">
      <c r="A1858" s="3"/>
      <c r="B1858" s="3"/>
      <c r="C1858" s="392"/>
      <c r="D1858" s="3">
        <v>10</v>
      </c>
      <c r="E1858" s="290" t="e">
        <f ca="1"/>
        <v>#N/A</v>
      </c>
      <c r="F1858" s="291"/>
      <c r="G1858" s="294"/>
      <c r="H1858" s="294"/>
      <c r="I1858" s="294"/>
      <c r="J1858" s="294"/>
      <c r="K1858" s="294"/>
      <c r="L1858" s="294"/>
      <c r="M1858" s="294"/>
      <c r="N1858" s="294"/>
    </row>
    <row r="1859" spans="1:14" ht="12.75" hidden="1" customHeight="1" outlineLevel="2" x14ac:dyDescent="0.25">
      <c r="A1859" s="3"/>
      <c r="B1859" s="3"/>
      <c r="C1859" s="392"/>
      <c r="D1859" s="3">
        <v>11</v>
      </c>
      <c r="E1859" s="290" t="e">
        <f ca="1"/>
        <v>#N/A</v>
      </c>
      <c r="F1859" s="291"/>
      <c r="G1859" s="294"/>
      <c r="H1859" s="294"/>
      <c r="I1859" s="294"/>
      <c r="J1859" s="294"/>
      <c r="K1859" s="294"/>
      <c r="L1859" s="294"/>
      <c r="M1859" s="294"/>
      <c r="N1859" s="294"/>
    </row>
    <row r="1860" spans="1:14" ht="12.75" hidden="1" customHeight="1" outlineLevel="2" x14ac:dyDescent="0.25">
      <c r="A1860" s="3"/>
      <c r="B1860" s="3"/>
      <c r="C1860" s="392"/>
      <c r="D1860" s="3">
        <v>12</v>
      </c>
      <c r="E1860" s="290" t="e">
        <f ca="1"/>
        <v>#N/A</v>
      </c>
      <c r="F1860" s="291"/>
      <c r="G1860" s="294"/>
      <c r="H1860" s="294"/>
      <c r="I1860" s="294"/>
      <c r="J1860" s="294"/>
      <c r="K1860" s="294"/>
      <c r="L1860" s="294"/>
      <c r="M1860" s="294"/>
      <c r="N1860" s="294"/>
    </row>
    <row r="1861" spans="1:14" ht="12.75" hidden="1" customHeight="1" outlineLevel="2" x14ac:dyDescent="0.25">
      <c r="A1861" s="3"/>
      <c r="B1861" s="3"/>
      <c r="C1861" s="392"/>
      <c r="D1861" s="3">
        <v>13</v>
      </c>
      <c r="E1861" s="290" t="e">
        <f ca="1"/>
        <v>#N/A</v>
      </c>
      <c r="F1861" s="291"/>
      <c r="G1861" s="294"/>
      <c r="H1861" s="294"/>
      <c r="I1861" s="294"/>
      <c r="J1861" s="294"/>
      <c r="K1861" s="294"/>
      <c r="L1861" s="294"/>
      <c r="M1861" s="294"/>
      <c r="N1861" s="294"/>
    </row>
    <row r="1862" spans="1:14" ht="12.75" hidden="1" customHeight="1" outlineLevel="2" x14ac:dyDescent="0.25">
      <c r="A1862" s="3"/>
      <c r="B1862" s="3"/>
      <c r="C1862" s="392"/>
      <c r="D1862" s="3">
        <v>14</v>
      </c>
      <c r="E1862" s="290" t="e">
        <f ca="1"/>
        <v>#N/A</v>
      </c>
      <c r="F1862" s="291"/>
      <c r="G1862" s="294"/>
      <c r="H1862" s="294"/>
      <c r="I1862" s="294"/>
      <c r="J1862" s="294"/>
      <c r="K1862" s="294"/>
      <c r="L1862" s="294"/>
      <c r="M1862" s="294"/>
      <c r="N1862" s="294"/>
    </row>
    <row r="1863" spans="1:14" ht="12.75" hidden="1" customHeight="1" outlineLevel="2" x14ac:dyDescent="0.25">
      <c r="A1863" s="3"/>
      <c r="B1863" s="3"/>
      <c r="C1863" s="392"/>
      <c r="D1863" s="3">
        <v>15</v>
      </c>
      <c r="E1863" s="290" t="e">
        <f ca="1"/>
        <v>#N/A</v>
      </c>
      <c r="F1863" s="291"/>
      <c r="G1863" s="294"/>
      <c r="H1863" s="294"/>
      <c r="I1863" s="294"/>
      <c r="J1863" s="294"/>
      <c r="K1863" s="294"/>
      <c r="L1863" s="294"/>
      <c r="M1863" s="294"/>
      <c r="N1863" s="294"/>
    </row>
    <row r="1864" spans="1:14" ht="12.75" hidden="1" customHeight="1" outlineLevel="1" x14ac:dyDescent="0.25">
      <c r="A1864" s="3"/>
      <c r="B1864" s="145" t="str">
        <f ca="1">B1847</f>
        <v>Asset Type 047</v>
      </c>
      <c r="C1864" s="145" t="str">
        <f ca="1">C1847</f>
        <v>Description - Asset Type 047</v>
      </c>
      <c r="D1864" s="3"/>
      <c r="E1864" s="3"/>
      <c r="F1864" s="106" t="s">
        <v>44</v>
      </c>
      <c r="G1864" s="296">
        <f t="shared" ref="G1864:N1864" si="94">SUM(G1849:G1863)</f>
        <v>0</v>
      </c>
      <c r="H1864" s="296">
        <f t="shared" ca="1" si="94"/>
        <v>0</v>
      </c>
      <c r="I1864" s="296">
        <f t="shared" ca="1" si="94"/>
        <v>0</v>
      </c>
      <c r="J1864" s="296">
        <f t="shared" ca="1" si="94"/>
        <v>0</v>
      </c>
      <c r="K1864" s="296">
        <f t="shared" ca="1" si="94"/>
        <v>0</v>
      </c>
      <c r="L1864" s="296">
        <f t="shared" ca="1" si="94"/>
        <v>0</v>
      </c>
      <c r="M1864" s="296">
        <f t="shared" ca="1" si="94"/>
        <v>0</v>
      </c>
      <c r="N1864" s="296">
        <f t="shared" ca="1" si="94"/>
        <v>0</v>
      </c>
    </row>
    <row r="1865" spans="1:14" ht="12.75" hidden="1" customHeight="1" outlineLevel="2" x14ac:dyDescent="0.25">
      <c r="A1865" s="217">
        <f>A1847+1</f>
        <v>48</v>
      </c>
      <c r="B1865" s="22" t="str">
        <f ca="1">OFFSET($B$13,$A1865-1,0)</f>
        <v>Asset Type 048</v>
      </c>
      <c r="C1865" s="22" t="str">
        <f ca="1">OFFSET($C$13,$A1865-1,0)</f>
        <v>Description - Asset Type 048</v>
      </c>
      <c r="D1865" s="3"/>
      <c r="E1865" s="109"/>
      <c r="F1865" s="108" t="s">
        <v>41</v>
      </c>
      <c r="G1865" s="295">
        <f t="shared" ref="G1865:N1865" ca="1" si="95">VLOOKUP($B1865,$B$13:$N$512,5+G$5,FALSE)</f>
        <v>0</v>
      </c>
      <c r="H1865" s="295">
        <f t="shared" ca="1" si="95"/>
        <v>0</v>
      </c>
      <c r="I1865" s="295">
        <f t="shared" ca="1" si="95"/>
        <v>0</v>
      </c>
      <c r="J1865" s="295">
        <f t="shared" ca="1" si="95"/>
        <v>0</v>
      </c>
      <c r="K1865" s="295">
        <f t="shared" ca="1" si="95"/>
        <v>0</v>
      </c>
      <c r="L1865" s="295">
        <f t="shared" ca="1" si="95"/>
        <v>0</v>
      </c>
      <c r="M1865" s="295">
        <f t="shared" ca="1" si="95"/>
        <v>0</v>
      </c>
      <c r="N1865" s="295">
        <f t="shared" ca="1" si="95"/>
        <v>0</v>
      </c>
    </row>
    <row r="1866" spans="1:14" ht="12.75" hidden="1" customHeight="1" outlineLevel="2" x14ac:dyDescent="0.25">
      <c r="A1866" s="3"/>
      <c r="B1866" s="3"/>
      <c r="C1866" s="21"/>
      <c r="D1866" s="3"/>
      <c r="E1866" s="107"/>
      <c r="F1866" s="106" t="s">
        <v>42</v>
      </c>
      <c r="G1866" s="111">
        <f ca="1">VLOOKUP($B1865,'Input Sheet'!$B$12:$N$511,5+G$5,FALSE)</f>
        <v>0</v>
      </c>
      <c r="H1866" s="111">
        <f ca="1">VLOOKUP($B1865,'Input Sheet'!$B$12:$N$511,5+H$5,FALSE)</f>
        <v>0</v>
      </c>
      <c r="I1866" s="111">
        <f ca="1">VLOOKUP($B1865,'Input Sheet'!$B$12:$N$511,5+I$5,FALSE)</f>
        <v>0</v>
      </c>
      <c r="J1866" s="111">
        <f ca="1">VLOOKUP($B1865,'Input Sheet'!$B$12:$N$511,5+J$5,FALSE)</f>
        <v>0</v>
      </c>
      <c r="K1866" s="111">
        <f ca="1">VLOOKUP($B1865,'Input Sheet'!$B$12:$N$511,5+K$5,FALSE)</f>
        <v>0</v>
      </c>
      <c r="L1866" s="111">
        <f ca="1">VLOOKUP($B1865,'Input Sheet'!$B$12:$N$511,5+L$5,FALSE)</f>
        <v>0</v>
      </c>
      <c r="M1866" s="111">
        <f ca="1">VLOOKUP($B1865,'Input Sheet'!$B$12:$N$511,5+M$5,FALSE)</f>
        <v>0</v>
      </c>
      <c r="N1866" s="111">
        <f ca="1">VLOOKUP($B1865,'Input Sheet'!$B$12:$N$511,5+N$5,FALSE)</f>
        <v>0</v>
      </c>
    </row>
    <row r="1867" spans="1:14" ht="12.75" hidden="1" customHeight="1" outlineLevel="2" x14ac:dyDescent="0.25">
      <c r="A1867" s="3"/>
      <c r="B1867" s="3"/>
      <c r="C1867" s="3"/>
      <c r="D1867" s="3">
        <v>1</v>
      </c>
      <c r="E1867" s="290">
        <f t="array" aca="1" ref="E1867:E1881" ca="1">TRANSPOSE(G1865:N1865)</f>
        <v>0</v>
      </c>
      <c r="F1867" s="291"/>
      <c r="G1867" s="292"/>
      <c r="H1867" s="293">
        <f ca="1">IF(OFFSET(H1867,-$D1867,0)="n/a","n/a",IF(H$5&gt;OFFSET(H1867,-$D1867,0)+$D1867,$E1867-SUM($G1867:G1867),($E1867-SUM($G1867:G1867))/(OFFSET(H1867,-$D1867,0)-(H$5-$D1867-1))))</f>
        <v>0</v>
      </c>
      <c r="I1867" s="293">
        <f ca="1">IF(OFFSET(I1867,-$D1867,0)="n/a","n/a",IF(I$5&gt;OFFSET(I1867,-$D1867,0)+$D1867,$E1867-SUM($G1867:H1867),($E1867-SUM($G1867:H1867))/(OFFSET(I1867,-$D1867,0)-(I$5-$D1867-1))))</f>
        <v>0</v>
      </c>
      <c r="J1867" s="293">
        <f ca="1">IF(OFFSET(J1867,-$D1867,0)="n/a","n/a",IF(J$5&gt;OFFSET(J1867,-$D1867,0)+$D1867,$E1867-SUM($G1867:I1867),($E1867-SUM($G1867:I1867))/(OFFSET(J1867,-$D1867,0)-(J$5-$D1867-1))))</f>
        <v>0</v>
      </c>
      <c r="K1867" s="293">
        <f ca="1">IF(OFFSET(K1867,-$D1867,0)="n/a","n/a",IF(K$5&gt;OFFSET(K1867,-$D1867,0)+$D1867,$E1867-SUM($G1867:J1867),($E1867-SUM($G1867:J1867))/(OFFSET(K1867,-$D1867,0)-(K$5-$D1867-1))))</f>
        <v>0</v>
      </c>
      <c r="L1867" s="293">
        <f ca="1">IF(OFFSET(L1867,-$D1867,0)="n/a","n/a",IF(L$5&gt;OFFSET(L1867,-$D1867,0)+$D1867,$E1867-SUM($G1867:K1867),($E1867-SUM($G1867:K1867))/(OFFSET(L1867,-$D1867,0)-(L$5-$D1867-1))))</f>
        <v>0</v>
      </c>
      <c r="M1867" s="293">
        <f ca="1">IF(OFFSET(M1867,-$D1867,0)="n/a","n/a",IF(M$5&gt;OFFSET(M1867,-$D1867,0)+$D1867,$E1867-SUM($G1867:L1867),($E1867-SUM($G1867:L1867))/(OFFSET(M1867,-$D1867,0)-(M$5-$D1867-1))))</f>
        <v>0</v>
      </c>
      <c r="N1867" s="293">
        <f ca="1">IF(OFFSET(N1867,-$D1867,0)="n/a","n/a",IF(N$5&gt;OFFSET(N1867,-$D1867,0)+$D1867,$E1867-SUM($G1867:M1867),($E1867-SUM($G1867:M1867))/(OFFSET(N1867,-$D1867,0)-(N$5-$D1867-1))))</f>
        <v>0</v>
      </c>
    </row>
    <row r="1868" spans="1:14" ht="12.75" hidden="1" customHeight="1" outlineLevel="2" x14ac:dyDescent="0.25">
      <c r="A1868" s="3"/>
      <c r="B1868" s="3"/>
      <c r="C1868" s="392" t="s">
        <v>43</v>
      </c>
      <c r="D1868" s="3">
        <v>2</v>
      </c>
      <c r="E1868" s="290">
        <f ca="1"/>
        <v>0</v>
      </c>
      <c r="F1868" s="291"/>
      <c r="G1868" s="294"/>
      <c r="H1868" s="292"/>
      <c r="I1868" s="293">
        <f ca="1">IF(OFFSET(I1868,-$D1868,0)="n/a","n/a",IF(I$5&gt;OFFSET(I1868,-$D1868,0)+$D1868,$E1868-SUM($G1868:H1868),($E1868-SUM($G1868:H1868))/(OFFSET(I1868,-$D1868,0)-(I$5-$D1868-1))))</f>
        <v>0</v>
      </c>
      <c r="J1868" s="293">
        <f ca="1">IF(OFFSET(J1868,-$D1868,0)="n/a","n/a",IF(J$5&gt;OFFSET(J1868,-$D1868,0)+$D1868,$E1868-SUM($G1868:I1868),($E1868-SUM($G1868:I1868))/(OFFSET(J1868,-$D1868,0)-(J$5-$D1868-1))))</f>
        <v>0</v>
      </c>
      <c r="K1868" s="293">
        <f ca="1">IF(OFFSET(K1868,-$D1868,0)="n/a","n/a",IF(K$5&gt;OFFSET(K1868,-$D1868,0)+$D1868,$E1868-SUM($G1868:J1868),($E1868-SUM($G1868:J1868))/(OFFSET(K1868,-$D1868,0)-(K$5-$D1868-1))))</f>
        <v>0</v>
      </c>
      <c r="L1868" s="293">
        <f ca="1">IF(OFFSET(L1868,-$D1868,0)="n/a","n/a",IF(L$5&gt;OFFSET(L1868,-$D1868,0)+$D1868,$E1868-SUM($G1868:K1868),($E1868-SUM($G1868:K1868))/(OFFSET(L1868,-$D1868,0)-(L$5-$D1868-1))))</f>
        <v>0</v>
      </c>
      <c r="M1868" s="293">
        <f ca="1">IF(OFFSET(M1868,-$D1868,0)="n/a","n/a",IF(M$5&gt;OFFSET(M1868,-$D1868,0)+$D1868,$E1868-SUM($G1868:L1868),($E1868-SUM($G1868:L1868))/(OFFSET(M1868,-$D1868,0)-(M$5-$D1868-1))))</f>
        <v>0</v>
      </c>
      <c r="N1868" s="293">
        <f ca="1">IF(OFFSET(N1868,-$D1868,0)="n/a","n/a",IF(N$5&gt;OFFSET(N1868,-$D1868,0)+$D1868,$E1868-SUM($G1868:M1868),($E1868-SUM($G1868:M1868))/(OFFSET(N1868,-$D1868,0)-(N$5-$D1868-1))))</f>
        <v>0</v>
      </c>
    </row>
    <row r="1869" spans="1:14" ht="12.75" hidden="1" customHeight="1" outlineLevel="2" x14ac:dyDescent="0.25">
      <c r="A1869" s="3"/>
      <c r="B1869" s="3"/>
      <c r="C1869" s="392"/>
      <c r="D1869" s="3">
        <v>3</v>
      </c>
      <c r="E1869" s="290">
        <f ca="1"/>
        <v>0</v>
      </c>
      <c r="F1869" s="291"/>
      <c r="G1869" s="294"/>
      <c r="H1869" s="294"/>
      <c r="I1869" s="292"/>
      <c r="J1869" s="293">
        <f ca="1">IF(OFFSET(J1869,-$D1869,0)="n/a","n/a",IF(J$5&gt;OFFSET(J1869,-$D1869,0)+$D1869,$E1869-SUM($G1869:I1869),($E1869-SUM($G1869:I1869))/(OFFSET(J1869,-$D1869,0)-(J$5-$D1869-1))))</f>
        <v>0</v>
      </c>
      <c r="K1869" s="293">
        <f ca="1">IF(OFFSET(K1869,-$D1869,0)="n/a","n/a",IF(K$5&gt;OFFSET(K1869,-$D1869,0)+$D1869,$E1869-SUM($G1869:J1869),($E1869-SUM($G1869:J1869))/(OFFSET(K1869,-$D1869,0)-(K$5-$D1869-1))))</f>
        <v>0</v>
      </c>
      <c r="L1869" s="293">
        <f ca="1">IF(OFFSET(L1869,-$D1869,0)="n/a","n/a",IF(L$5&gt;OFFSET(L1869,-$D1869,0)+$D1869,$E1869-SUM($G1869:K1869),($E1869-SUM($G1869:K1869))/(OFFSET(L1869,-$D1869,0)-(L$5-$D1869-1))))</f>
        <v>0</v>
      </c>
      <c r="M1869" s="293">
        <f ca="1">IF(OFFSET(M1869,-$D1869,0)="n/a","n/a",IF(M$5&gt;OFFSET(M1869,-$D1869,0)+$D1869,$E1869-SUM($G1869:L1869),($E1869-SUM($G1869:L1869))/(OFFSET(M1869,-$D1869,0)-(M$5-$D1869-1))))</f>
        <v>0</v>
      </c>
      <c r="N1869" s="293">
        <f ca="1">IF(OFFSET(N1869,-$D1869,0)="n/a","n/a",IF(N$5&gt;OFFSET(N1869,-$D1869,0)+$D1869,$E1869-SUM($G1869:M1869),($E1869-SUM($G1869:M1869))/(OFFSET(N1869,-$D1869,0)-(N$5-$D1869-1))))</f>
        <v>0</v>
      </c>
    </row>
    <row r="1870" spans="1:14" ht="12.75" hidden="1" customHeight="1" outlineLevel="2" x14ac:dyDescent="0.25">
      <c r="A1870" s="3"/>
      <c r="B1870" s="3"/>
      <c r="C1870" s="392"/>
      <c r="D1870" s="3">
        <v>4</v>
      </c>
      <c r="E1870" s="290">
        <f ca="1"/>
        <v>0</v>
      </c>
      <c r="F1870" s="291"/>
      <c r="G1870" s="294"/>
      <c r="H1870" s="294"/>
      <c r="I1870" s="294"/>
      <c r="J1870" s="292"/>
      <c r="K1870" s="293">
        <f ca="1">IF(OFFSET(K1870,-$D1870,0)="n/a","n/a",IF(K$5&gt;OFFSET(K1870,-$D1870,0)+$D1870,$E1870-SUM($G1870:J1870),($E1870-SUM($G1870:J1870))/(OFFSET(K1870,-$D1870,0)-(K$5-$D1870-1))))</f>
        <v>0</v>
      </c>
      <c r="L1870" s="293">
        <f ca="1">IF(OFFSET(L1870,-$D1870,0)="n/a","n/a",IF(L$5&gt;OFFSET(L1870,-$D1870,0)+$D1870,$E1870-SUM($G1870:K1870),($E1870-SUM($G1870:K1870))/(OFFSET(L1870,-$D1870,0)-(L$5-$D1870-1))))</f>
        <v>0</v>
      </c>
      <c r="M1870" s="293">
        <f ca="1">IF(OFFSET(M1870,-$D1870,0)="n/a","n/a",IF(M$5&gt;OFFSET(M1870,-$D1870,0)+$D1870,$E1870-SUM($G1870:L1870),($E1870-SUM($G1870:L1870))/(OFFSET(M1870,-$D1870,0)-(M$5-$D1870-1))))</f>
        <v>0</v>
      </c>
      <c r="N1870" s="293">
        <f ca="1">IF(OFFSET(N1870,-$D1870,0)="n/a","n/a",IF(N$5&gt;OFFSET(N1870,-$D1870,0)+$D1870,$E1870-SUM($G1870:M1870),($E1870-SUM($G1870:M1870))/(OFFSET(N1870,-$D1870,0)-(N$5-$D1870-1))))</f>
        <v>0</v>
      </c>
    </row>
    <row r="1871" spans="1:14" ht="12.75" hidden="1" customHeight="1" outlineLevel="2" x14ac:dyDescent="0.25">
      <c r="A1871" s="3"/>
      <c r="B1871" s="3"/>
      <c r="C1871" s="392"/>
      <c r="D1871" s="3">
        <v>5</v>
      </c>
      <c r="E1871" s="290">
        <f ca="1"/>
        <v>0</v>
      </c>
      <c r="F1871" s="291"/>
      <c r="G1871" s="294"/>
      <c r="H1871" s="294"/>
      <c r="I1871" s="294"/>
      <c r="J1871" s="294"/>
      <c r="K1871" s="292"/>
      <c r="L1871" s="293">
        <f ca="1">IF(OFFSET(L1871,-$D1871,0)="n/a","n/a",IF(L$5&gt;OFFSET(L1871,-$D1871,0)+$D1871,$E1871-SUM($G1871:K1871),($E1871-SUM($G1871:K1871))/(OFFSET(L1871,-$D1871,0)-(L$5-$D1871-1))))</f>
        <v>0</v>
      </c>
      <c r="M1871" s="293">
        <f ca="1">IF(OFFSET(M1871,-$D1871,0)="n/a","n/a",IF(M$5&gt;OFFSET(M1871,-$D1871,0)+$D1871,$E1871-SUM($G1871:L1871),($E1871-SUM($G1871:L1871))/(OFFSET(M1871,-$D1871,0)-(M$5-$D1871-1))))</f>
        <v>0</v>
      </c>
      <c r="N1871" s="293">
        <f ca="1">IF(OFFSET(N1871,-$D1871,0)="n/a","n/a",IF(N$5&gt;OFFSET(N1871,-$D1871,0)+$D1871,$E1871-SUM($G1871:M1871),($E1871-SUM($G1871:M1871))/(OFFSET(N1871,-$D1871,0)-(N$5-$D1871-1))))</f>
        <v>0</v>
      </c>
    </row>
    <row r="1872" spans="1:14" ht="12.75" hidden="1" customHeight="1" outlineLevel="2" x14ac:dyDescent="0.25">
      <c r="A1872" s="3"/>
      <c r="B1872" s="3"/>
      <c r="C1872" s="392"/>
      <c r="D1872" s="3">
        <v>6</v>
      </c>
      <c r="E1872" s="290">
        <f ca="1"/>
        <v>0</v>
      </c>
      <c r="F1872" s="291"/>
      <c r="G1872" s="294"/>
      <c r="H1872" s="294"/>
      <c r="I1872" s="294"/>
      <c r="J1872" s="294"/>
      <c r="K1872" s="294"/>
      <c r="L1872" s="292"/>
      <c r="M1872" s="293">
        <f ca="1">IF(OFFSET(M1872,-$D1872,0)="n/a","n/a",IF(M$5&gt;OFFSET(M1872,-$D1872,0)+$D1872,$E1872-SUM($G1872:L1872),($E1872-SUM($G1872:L1872))/(OFFSET(M1872,-$D1872,0)-(M$5-$D1872-1))))</f>
        <v>0</v>
      </c>
      <c r="N1872" s="293">
        <f ca="1">IF(OFFSET(N1872,-$D1872,0)="n/a","n/a",IF(N$5&gt;OFFSET(N1872,-$D1872,0)+$D1872,$E1872-SUM($G1872:M1872),($E1872-SUM($G1872:M1872))/(OFFSET(N1872,-$D1872,0)-(N$5-$D1872-1))))</f>
        <v>0</v>
      </c>
    </row>
    <row r="1873" spans="1:14" ht="12.75" hidden="1" customHeight="1" outlineLevel="2" x14ac:dyDescent="0.25">
      <c r="A1873" s="3"/>
      <c r="B1873" s="3"/>
      <c r="C1873" s="392"/>
      <c r="D1873" s="3">
        <v>7</v>
      </c>
      <c r="E1873" s="290">
        <f ca="1"/>
        <v>0</v>
      </c>
      <c r="F1873" s="291"/>
      <c r="G1873" s="294"/>
      <c r="H1873" s="294"/>
      <c r="I1873" s="294"/>
      <c r="J1873" s="294"/>
      <c r="K1873" s="294"/>
      <c r="L1873" s="294"/>
      <c r="M1873" s="292"/>
      <c r="N1873" s="293">
        <f ca="1">IF(OFFSET(N1873,-$D1873,0)="n/a","n/a",IF(N$5&gt;OFFSET(N1873,-$D1873,0)+$D1873,$E1873-SUM($G1873:M1873),($E1873-SUM($G1873:M1873))/(OFFSET(N1873,-$D1873,0)-(N$5-$D1873-1))))</f>
        <v>0</v>
      </c>
    </row>
    <row r="1874" spans="1:14" ht="12.75" hidden="1" customHeight="1" outlineLevel="2" x14ac:dyDescent="0.25">
      <c r="A1874" s="3"/>
      <c r="B1874" s="3"/>
      <c r="C1874" s="392"/>
      <c r="D1874" s="3">
        <v>8</v>
      </c>
      <c r="E1874" s="290">
        <f ca="1"/>
        <v>0</v>
      </c>
      <c r="F1874" s="291"/>
      <c r="G1874" s="294"/>
      <c r="H1874" s="294"/>
      <c r="I1874" s="294"/>
      <c r="J1874" s="294"/>
      <c r="K1874" s="294"/>
      <c r="L1874" s="294"/>
      <c r="M1874" s="294"/>
      <c r="N1874" s="292"/>
    </row>
    <row r="1875" spans="1:14" ht="12.75" hidden="1" customHeight="1" outlineLevel="2" x14ac:dyDescent="0.25">
      <c r="A1875" s="3"/>
      <c r="B1875" s="3"/>
      <c r="C1875" s="392"/>
      <c r="D1875" s="3">
        <v>9</v>
      </c>
      <c r="E1875" s="290" t="e">
        <f ca="1"/>
        <v>#N/A</v>
      </c>
      <c r="F1875" s="291"/>
      <c r="G1875" s="294"/>
      <c r="H1875" s="294"/>
      <c r="I1875" s="294"/>
      <c r="J1875" s="294"/>
      <c r="K1875" s="294"/>
      <c r="L1875" s="294"/>
      <c r="M1875" s="294"/>
      <c r="N1875" s="294"/>
    </row>
    <row r="1876" spans="1:14" ht="12.75" hidden="1" customHeight="1" outlineLevel="2" x14ac:dyDescent="0.25">
      <c r="A1876" s="3"/>
      <c r="B1876" s="3"/>
      <c r="C1876" s="392"/>
      <c r="D1876" s="3">
        <v>10</v>
      </c>
      <c r="E1876" s="290" t="e">
        <f ca="1"/>
        <v>#N/A</v>
      </c>
      <c r="F1876" s="291"/>
      <c r="G1876" s="294"/>
      <c r="H1876" s="294"/>
      <c r="I1876" s="294"/>
      <c r="J1876" s="294"/>
      <c r="K1876" s="294"/>
      <c r="L1876" s="294"/>
      <c r="M1876" s="294"/>
      <c r="N1876" s="294"/>
    </row>
    <row r="1877" spans="1:14" ht="12.75" hidden="1" customHeight="1" outlineLevel="2" x14ac:dyDescent="0.25">
      <c r="A1877" s="3"/>
      <c r="B1877" s="3"/>
      <c r="C1877" s="392"/>
      <c r="D1877" s="3">
        <v>11</v>
      </c>
      <c r="E1877" s="290" t="e">
        <f ca="1"/>
        <v>#N/A</v>
      </c>
      <c r="F1877" s="291"/>
      <c r="G1877" s="294"/>
      <c r="H1877" s="294"/>
      <c r="I1877" s="294"/>
      <c r="J1877" s="294"/>
      <c r="K1877" s="294"/>
      <c r="L1877" s="294"/>
      <c r="M1877" s="294"/>
      <c r="N1877" s="294"/>
    </row>
    <row r="1878" spans="1:14" ht="12.75" hidden="1" customHeight="1" outlineLevel="2" x14ac:dyDescent="0.25">
      <c r="A1878" s="3"/>
      <c r="B1878" s="3"/>
      <c r="C1878" s="392"/>
      <c r="D1878" s="3">
        <v>12</v>
      </c>
      <c r="E1878" s="290" t="e">
        <f ca="1"/>
        <v>#N/A</v>
      </c>
      <c r="F1878" s="291"/>
      <c r="G1878" s="294"/>
      <c r="H1878" s="294"/>
      <c r="I1878" s="294"/>
      <c r="J1878" s="294"/>
      <c r="K1878" s="294"/>
      <c r="L1878" s="294"/>
      <c r="M1878" s="294"/>
      <c r="N1878" s="294"/>
    </row>
    <row r="1879" spans="1:14" ht="12.75" hidden="1" customHeight="1" outlineLevel="2" x14ac:dyDescent="0.25">
      <c r="A1879" s="3"/>
      <c r="B1879" s="3"/>
      <c r="C1879" s="392"/>
      <c r="D1879" s="3">
        <v>13</v>
      </c>
      <c r="E1879" s="290" t="e">
        <f ca="1"/>
        <v>#N/A</v>
      </c>
      <c r="F1879" s="291"/>
      <c r="G1879" s="294"/>
      <c r="H1879" s="294"/>
      <c r="I1879" s="294"/>
      <c r="J1879" s="294"/>
      <c r="K1879" s="294"/>
      <c r="L1879" s="294"/>
      <c r="M1879" s="294"/>
      <c r="N1879" s="294"/>
    </row>
    <row r="1880" spans="1:14" ht="12.75" hidden="1" customHeight="1" outlineLevel="2" x14ac:dyDescent="0.25">
      <c r="A1880" s="3"/>
      <c r="B1880" s="3"/>
      <c r="C1880" s="392"/>
      <c r="D1880" s="3">
        <v>14</v>
      </c>
      <c r="E1880" s="290" t="e">
        <f ca="1"/>
        <v>#N/A</v>
      </c>
      <c r="F1880" s="291"/>
      <c r="G1880" s="294"/>
      <c r="H1880" s="294"/>
      <c r="I1880" s="294"/>
      <c r="J1880" s="294"/>
      <c r="K1880" s="294"/>
      <c r="L1880" s="294"/>
      <c r="M1880" s="294"/>
      <c r="N1880" s="294"/>
    </row>
    <row r="1881" spans="1:14" ht="12.75" hidden="1" customHeight="1" outlineLevel="2" x14ac:dyDescent="0.25">
      <c r="A1881" s="3"/>
      <c r="B1881" s="3"/>
      <c r="C1881" s="392"/>
      <c r="D1881" s="3">
        <v>15</v>
      </c>
      <c r="E1881" s="290" t="e">
        <f ca="1"/>
        <v>#N/A</v>
      </c>
      <c r="F1881" s="291"/>
      <c r="G1881" s="294"/>
      <c r="H1881" s="294"/>
      <c r="I1881" s="294"/>
      <c r="J1881" s="294"/>
      <c r="K1881" s="294"/>
      <c r="L1881" s="294"/>
      <c r="M1881" s="294"/>
      <c r="N1881" s="294"/>
    </row>
    <row r="1882" spans="1:14" ht="12.75" hidden="1" customHeight="1" outlineLevel="1" x14ac:dyDescent="0.25">
      <c r="A1882" s="3"/>
      <c r="B1882" s="145" t="str">
        <f ca="1">B1865</f>
        <v>Asset Type 048</v>
      </c>
      <c r="C1882" s="145" t="str">
        <f ca="1">C1865</f>
        <v>Description - Asset Type 048</v>
      </c>
      <c r="D1882" s="3"/>
      <c r="E1882" s="3"/>
      <c r="F1882" s="106" t="s">
        <v>44</v>
      </c>
      <c r="G1882" s="296">
        <f t="shared" ref="G1882:N1882" si="96">SUM(G1867:G1881)</f>
        <v>0</v>
      </c>
      <c r="H1882" s="296">
        <f t="shared" ca="1" si="96"/>
        <v>0</v>
      </c>
      <c r="I1882" s="296">
        <f t="shared" ca="1" si="96"/>
        <v>0</v>
      </c>
      <c r="J1882" s="296">
        <f t="shared" ca="1" si="96"/>
        <v>0</v>
      </c>
      <c r="K1882" s="296">
        <f t="shared" ca="1" si="96"/>
        <v>0</v>
      </c>
      <c r="L1882" s="296">
        <f t="shared" ca="1" si="96"/>
        <v>0</v>
      </c>
      <c r="M1882" s="296">
        <f t="shared" ca="1" si="96"/>
        <v>0</v>
      </c>
      <c r="N1882" s="296">
        <f t="shared" ca="1" si="96"/>
        <v>0</v>
      </c>
    </row>
    <row r="1883" spans="1:14" ht="12.75" hidden="1" customHeight="1" outlineLevel="2" x14ac:dyDescent="0.25">
      <c r="A1883" s="217">
        <f>A1865+1</f>
        <v>49</v>
      </c>
      <c r="B1883" s="22" t="str">
        <f ca="1">OFFSET($B$13,$A1883-1,0)</f>
        <v>Asset Type 049</v>
      </c>
      <c r="C1883" s="22" t="str">
        <f ca="1">OFFSET($C$13,$A1883-1,0)</f>
        <v>Description - Asset Type 049</v>
      </c>
      <c r="D1883" s="3"/>
      <c r="E1883" s="109"/>
      <c r="F1883" s="108" t="s">
        <v>41</v>
      </c>
      <c r="G1883" s="295">
        <f t="shared" ref="G1883:N1883" ca="1" si="97">VLOOKUP($B1883,$B$13:$N$512,5+G$5,FALSE)</f>
        <v>0</v>
      </c>
      <c r="H1883" s="295">
        <f t="shared" ca="1" si="97"/>
        <v>0</v>
      </c>
      <c r="I1883" s="295">
        <f t="shared" ca="1" si="97"/>
        <v>0</v>
      </c>
      <c r="J1883" s="295">
        <f t="shared" ca="1" si="97"/>
        <v>0</v>
      </c>
      <c r="K1883" s="295">
        <f t="shared" ca="1" si="97"/>
        <v>0</v>
      </c>
      <c r="L1883" s="295">
        <f t="shared" ca="1" si="97"/>
        <v>0</v>
      </c>
      <c r="M1883" s="295">
        <f t="shared" ca="1" si="97"/>
        <v>0</v>
      </c>
      <c r="N1883" s="295">
        <f t="shared" ca="1" si="97"/>
        <v>0</v>
      </c>
    </row>
    <row r="1884" spans="1:14" ht="12.75" hidden="1" customHeight="1" outlineLevel="2" x14ac:dyDescent="0.25">
      <c r="A1884" s="3"/>
      <c r="B1884" s="3"/>
      <c r="C1884" s="21"/>
      <c r="D1884" s="3"/>
      <c r="E1884" s="107"/>
      <c r="F1884" s="106" t="s">
        <v>42</v>
      </c>
      <c r="G1884" s="111">
        <f ca="1">VLOOKUP($B1883,'Input Sheet'!$B$12:$N$511,5+G$5,FALSE)</f>
        <v>0</v>
      </c>
      <c r="H1884" s="111">
        <f ca="1">VLOOKUP($B1883,'Input Sheet'!$B$12:$N$511,5+H$5,FALSE)</f>
        <v>0</v>
      </c>
      <c r="I1884" s="111">
        <f ca="1">VLOOKUP($B1883,'Input Sheet'!$B$12:$N$511,5+I$5,FALSE)</f>
        <v>0</v>
      </c>
      <c r="J1884" s="111">
        <f ca="1">VLOOKUP($B1883,'Input Sheet'!$B$12:$N$511,5+J$5,FALSE)</f>
        <v>0</v>
      </c>
      <c r="K1884" s="111">
        <f ca="1">VLOOKUP($B1883,'Input Sheet'!$B$12:$N$511,5+K$5,FALSE)</f>
        <v>0</v>
      </c>
      <c r="L1884" s="111">
        <f ca="1">VLOOKUP($B1883,'Input Sheet'!$B$12:$N$511,5+L$5,FALSE)</f>
        <v>0</v>
      </c>
      <c r="M1884" s="111">
        <f ca="1">VLOOKUP($B1883,'Input Sheet'!$B$12:$N$511,5+M$5,FALSE)</f>
        <v>0</v>
      </c>
      <c r="N1884" s="111">
        <f ca="1">VLOOKUP($B1883,'Input Sheet'!$B$12:$N$511,5+N$5,FALSE)</f>
        <v>0</v>
      </c>
    </row>
    <row r="1885" spans="1:14" ht="12.75" hidden="1" customHeight="1" outlineLevel="2" x14ac:dyDescent="0.25">
      <c r="A1885" s="3"/>
      <c r="B1885" s="3"/>
      <c r="C1885" s="3"/>
      <c r="D1885" s="3">
        <v>1</v>
      </c>
      <c r="E1885" s="290">
        <f t="array" aca="1" ref="E1885:E1899" ca="1">TRANSPOSE(G1883:N1883)</f>
        <v>0</v>
      </c>
      <c r="F1885" s="291"/>
      <c r="G1885" s="292"/>
      <c r="H1885" s="293">
        <f ca="1">IF(OFFSET(H1885,-$D1885,0)="n/a","n/a",IF(H$5&gt;OFFSET(H1885,-$D1885,0)+$D1885,$E1885-SUM($G1885:G1885),($E1885-SUM($G1885:G1885))/(OFFSET(H1885,-$D1885,0)-(H$5-$D1885-1))))</f>
        <v>0</v>
      </c>
      <c r="I1885" s="293">
        <f ca="1">IF(OFFSET(I1885,-$D1885,0)="n/a","n/a",IF(I$5&gt;OFFSET(I1885,-$D1885,0)+$D1885,$E1885-SUM($G1885:H1885),($E1885-SUM($G1885:H1885))/(OFFSET(I1885,-$D1885,0)-(I$5-$D1885-1))))</f>
        <v>0</v>
      </c>
      <c r="J1885" s="293">
        <f ca="1">IF(OFFSET(J1885,-$D1885,0)="n/a","n/a",IF(J$5&gt;OFFSET(J1885,-$D1885,0)+$D1885,$E1885-SUM($G1885:I1885),($E1885-SUM($G1885:I1885))/(OFFSET(J1885,-$D1885,0)-(J$5-$D1885-1))))</f>
        <v>0</v>
      </c>
      <c r="K1885" s="293">
        <f ca="1">IF(OFFSET(K1885,-$D1885,0)="n/a","n/a",IF(K$5&gt;OFFSET(K1885,-$D1885,0)+$D1885,$E1885-SUM($G1885:J1885),($E1885-SUM($G1885:J1885))/(OFFSET(K1885,-$D1885,0)-(K$5-$D1885-1))))</f>
        <v>0</v>
      </c>
      <c r="L1885" s="293">
        <f ca="1">IF(OFFSET(L1885,-$D1885,0)="n/a","n/a",IF(L$5&gt;OFFSET(L1885,-$D1885,0)+$D1885,$E1885-SUM($G1885:K1885),($E1885-SUM($G1885:K1885))/(OFFSET(L1885,-$D1885,0)-(L$5-$D1885-1))))</f>
        <v>0</v>
      </c>
      <c r="M1885" s="293">
        <f ca="1">IF(OFFSET(M1885,-$D1885,0)="n/a","n/a",IF(M$5&gt;OFFSET(M1885,-$D1885,0)+$D1885,$E1885-SUM($G1885:L1885),($E1885-SUM($G1885:L1885))/(OFFSET(M1885,-$D1885,0)-(M$5-$D1885-1))))</f>
        <v>0</v>
      </c>
      <c r="N1885" s="293">
        <f ca="1">IF(OFFSET(N1885,-$D1885,0)="n/a","n/a",IF(N$5&gt;OFFSET(N1885,-$D1885,0)+$D1885,$E1885-SUM($G1885:M1885),($E1885-SUM($G1885:M1885))/(OFFSET(N1885,-$D1885,0)-(N$5-$D1885-1))))</f>
        <v>0</v>
      </c>
    </row>
    <row r="1886" spans="1:14" ht="12.75" hidden="1" customHeight="1" outlineLevel="2" x14ac:dyDescent="0.25">
      <c r="A1886" s="3"/>
      <c r="B1886" s="3"/>
      <c r="C1886" s="392" t="s">
        <v>43</v>
      </c>
      <c r="D1886" s="3">
        <v>2</v>
      </c>
      <c r="E1886" s="290">
        <f ca="1"/>
        <v>0</v>
      </c>
      <c r="F1886" s="291"/>
      <c r="G1886" s="294"/>
      <c r="H1886" s="292"/>
      <c r="I1886" s="293">
        <f ca="1">IF(OFFSET(I1886,-$D1886,0)="n/a","n/a",IF(I$5&gt;OFFSET(I1886,-$D1886,0)+$D1886,$E1886-SUM($G1886:H1886),($E1886-SUM($G1886:H1886))/(OFFSET(I1886,-$D1886,0)-(I$5-$D1886-1))))</f>
        <v>0</v>
      </c>
      <c r="J1886" s="293">
        <f ca="1">IF(OFFSET(J1886,-$D1886,0)="n/a","n/a",IF(J$5&gt;OFFSET(J1886,-$D1886,0)+$D1886,$E1886-SUM($G1886:I1886),($E1886-SUM($G1886:I1886))/(OFFSET(J1886,-$D1886,0)-(J$5-$D1886-1))))</f>
        <v>0</v>
      </c>
      <c r="K1886" s="293">
        <f ca="1">IF(OFFSET(K1886,-$D1886,0)="n/a","n/a",IF(K$5&gt;OFFSET(K1886,-$D1886,0)+$D1886,$E1886-SUM($G1886:J1886),($E1886-SUM($G1886:J1886))/(OFFSET(K1886,-$D1886,0)-(K$5-$D1886-1))))</f>
        <v>0</v>
      </c>
      <c r="L1886" s="293">
        <f ca="1">IF(OFFSET(L1886,-$D1886,0)="n/a","n/a",IF(L$5&gt;OFFSET(L1886,-$D1886,0)+$D1886,$E1886-SUM($G1886:K1886),($E1886-SUM($G1886:K1886))/(OFFSET(L1886,-$D1886,0)-(L$5-$D1886-1))))</f>
        <v>0</v>
      </c>
      <c r="M1886" s="293">
        <f ca="1">IF(OFFSET(M1886,-$D1886,0)="n/a","n/a",IF(M$5&gt;OFFSET(M1886,-$D1886,0)+$D1886,$E1886-SUM($G1886:L1886),($E1886-SUM($G1886:L1886))/(OFFSET(M1886,-$D1886,0)-(M$5-$D1886-1))))</f>
        <v>0</v>
      </c>
      <c r="N1886" s="293">
        <f ca="1">IF(OFFSET(N1886,-$D1886,0)="n/a","n/a",IF(N$5&gt;OFFSET(N1886,-$D1886,0)+$D1886,$E1886-SUM($G1886:M1886),($E1886-SUM($G1886:M1886))/(OFFSET(N1886,-$D1886,0)-(N$5-$D1886-1))))</f>
        <v>0</v>
      </c>
    </row>
    <row r="1887" spans="1:14" ht="12.75" hidden="1" customHeight="1" outlineLevel="2" x14ac:dyDescent="0.25">
      <c r="A1887" s="3"/>
      <c r="B1887" s="3"/>
      <c r="C1887" s="392"/>
      <c r="D1887" s="3">
        <v>3</v>
      </c>
      <c r="E1887" s="290">
        <f ca="1"/>
        <v>0</v>
      </c>
      <c r="F1887" s="291"/>
      <c r="G1887" s="294"/>
      <c r="H1887" s="294"/>
      <c r="I1887" s="292"/>
      <c r="J1887" s="293">
        <f ca="1">IF(OFFSET(J1887,-$D1887,0)="n/a","n/a",IF(J$5&gt;OFFSET(J1887,-$D1887,0)+$D1887,$E1887-SUM($G1887:I1887),($E1887-SUM($G1887:I1887))/(OFFSET(J1887,-$D1887,0)-(J$5-$D1887-1))))</f>
        <v>0</v>
      </c>
      <c r="K1887" s="293">
        <f ca="1">IF(OFFSET(K1887,-$D1887,0)="n/a","n/a",IF(K$5&gt;OFFSET(K1887,-$D1887,0)+$D1887,$E1887-SUM($G1887:J1887),($E1887-SUM($G1887:J1887))/(OFFSET(K1887,-$D1887,0)-(K$5-$D1887-1))))</f>
        <v>0</v>
      </c>
      <c r="L1887" s="293">
        <f ca="1">IF(OFFSET(L1887,-$D1887,0)="n/a","n/a",IF(L$5&gt;OFFSET(L1887,-$D1887,0)+$D1887,$E1887-SUM($G1887:K1887),($E1887-SUM($G1887:K1887))/(OFFSET(L1887,-$D1887,0)-(L$5-$D1887-1))))</f>
        <v>0</v>
      </c>
      <c r="M1887" s="293">
        <f ca="1">IF(OFFSET(M1887,-$D1887,0)="n/a","n/a",IF(M$5&gt;OFFSET(M1887,-$D1887,0)+$D1887,$E1887-SUM($G1887:L1887),($E1887-SUM($G1887:L1887))/(OFFSET(M1887,-$D1887,0)-(M$5-$D1887-1))))</f>
        <v>0</v>
      </c>
      <c r="N1887" s="293">
        <f ca="1">IF(OFFSET(N1887,-$D1887,0)="n/a","n/a",IF(N$5&gt;OFFSET(N1887,-$D1887,0)+$D1887,$E1887-SUM($G1887:M1887),($E1887-SUM($G1887:M1887))/(OFFSET(N1887,-$D1887,0)-(N$5-$D1887-1))))</f>
        <v>0</v>
      </c>
    </row>
    <row r="1888" spans="1:14" ht="12.75" hidden="1" customHeight="1" outlineLevel="2" x14ac:dyDescent="0.25">
      <c r="A1888" s="3"/>
      <c r="B1888" s="3"/>
      <c r="C1888" s="392"/>
      <c r="D1888" s="3">
        <v>4</v>
      </c>
      <c r="E1888" s="290">
        <f ca="1"/>
        <v>0</v>
      </c>
      <c r="F1888" s="291"/>
      <c r="G1888" s="294"/>
      <c r="H1888" s="294"/>
      <c r="I1888" s="294"/>
      <c r="J1888" s="292"/>
      <c r="K1888" s="293">
        <f ca="1">IF(OFFSET(K1888,-$D1888,0)="n/a","n/a",IF(K$5&gt;OFFSET(K1888,-$D1888,0)+$D1888,$E1888-SUM($G1888:J1888),($E1888-SUM($G1888:J1888))/(OFFSET(K1888,-$D1888,0)-(K$5-$D1888-1))))</f>
        <v>0</v>
      </c>
      <c r="L1888" s="293">
        <f ca="1">IF(OFFSET(L1888,-$D1888,0)="n/a","n/a",IF(L$5&gt;OFFSET(L1888,-$D1888,0)+$D1888,$E1888-SUM($G1888:K1888),($E1888-SUM($G1888:K1888))/(OFFSET(L1888,-$D1888,0)-(L$5-$D1888-1))))</f>
        <v>0</v>
      </c>
      <c r="M1888" s="293">
        <f ca="1">IF(OFFSET(M1888,-$D1888,0)="n/a","n/a",IF(M$5&gt;OFFSET(M1888,-$D1888,0)+$D1888,$E1888-SUM($G1888:L1888),($E1888-SUM($G1888:L1888))/(OFFSET(M1888,-$D1888,0)-(M$5-$D1888-1))))</f>
        <v>0</v>
      </c>
      <c r="N1888" s="293">
        <f ca="1">IF(OFFSET(N1888,-$D1888,0)="n/a","n/a",IF(N$5&gt;OFFSET(N1888,-$D1888,0)+$D1888,$E1888-SUM($G1888:M1888),($E1888-SUM($G1888:M1888))/(OFFSET(N1888,-$D1888,0)-(N$5-$D1888-1))))</f>
        <v>0</v>
      </c>
    </row>
    <row r="1889" spans="1:14" ht="12.75" hidden="1" customHeight="1" outlineLevel="2" x14ac:dyDescent="0.25">
      <c r="A1889" s="3"/>
      <c r="B1889" s="3"/>
      <c r="C1889" s="392"/>
      <c r="D1889" s="3">
        <v>5</v>
      </c>
      <c r="E1889" s="290">
        <f ca="1"/>
        <v>0</v>
      </c>
      <c r="F1889" s="291"/>
      <c r="G1889" s="294"/>
      <c r="H1889" s="294"/>
      <c r="I1889" s="294"/>
      <c r="J1889" s="294"/>
      <c r="K1889" s="292"/>
      <c r="L1889" s="293">
        <f ca="1">IF(OFFSET(L1889,-$D1889,0)="n/a","n/a",IF(L$5&gt;OFFSET(L1889,-$D1889,0)+$D1889,$E1889-SUM($G1889:K1889),($E1889-SUM($G1889:K1889))/(OFFSET(L1889,-$D1889,0)-(L$5-$D1889-1))))</f>
        <v>0</v>
      </c>
      <c r="M1889" s="293">
        <f ca="1">IF(OFFSET(M1889,-$D1889,0)="n/a","n/a",IF(M$5&gt;OFFSET(M1889,-$D1889,0)+$D1889,$E1889-SUM($G1889:L1889),($E1889-SUM($G1889:L1889))/(OFFSET(M1889,-$D1889,0)-(M$5-$D1889-1))))</f>
        <v>0</v>
      </c>
      <c r="N1889" s="293">
        <f ca="1">IF(OFFSET(N1889,-$D1889,0)="n/a","n/a",IF(N$5&gt;OFFSET(N1889,-$D1889,0)+$D1889,$E1889-SUM($G1889:M1889),($E1889-SUM($G1889:M1889))/(OFFSET(N1889,-$D1889,0)-(N$5-$D1889-1))))</f>
        <v>0</v>
      </c>
    </row>
    <row r="1890" spans="1:14" ht="12.75" hidden="1" customHeight="1" outlineLevel="2" x14ac:dyDescent="0.25">
      <c r="A1890" s="3"/>
      <c r="B1890" s="3"/>
      <c r="C1890" s="392"/>
      <c r="D1890" s="3">
        <v>6</v>
      </c>
      <c r="E1890" s="290">
        <f ca="1"/>
        <v>0</v>
      </c>
      <c r="F1890" s="291"/>
      <c r="G1890" s="294"/>
      <c r="H1890" s="294"/>
      <c r="I1890" s="294"/>
      <c r="J1890" s="294"/>
      <c r="K1890" s="294"/>
      <c r="L1890" s="292"/>
      <c r="M1890" s="293">
        <f ca="1">IF(OFFSET(M1890,-$D1890,0)="n/a","n/a",IF(M$5&gt;OFFSET(M1890,-$D1890,0)+$D1890,$E1890-SUM($G1890:L1890),($E1890-SUM($G1890:L1890))/(OFFSET(M1890,-$D1890,0)-(M$5-$D1890-1))))</f>
        <v>0</v>
      </c>
      <c r="N1890" s="293">
        <f ca="1">IF(OFFSET(N1890,-$D1890,0)="n/a","n/a",IF(N$5&gt;OFFSET(N1890,-$D1890,0)+$D1890,$E1890-SUM($G1890:M1890),($E1890-SUM($G1890:M1890))/(OFFSET(N1890,-$D1890,0)-(N$5-$D1890-1))))</f>
        <v>0</v>
      </c>
    </row>
    <row r="1891" spans="1:14" ht="12.75" hidden="1" customHeight="1" outlineLevel="2" x14ac:dyDescent="0.25">
      <c r="A1891" s="3"/>
      <c r="B1891" s="3"/>
      <c r="C1891" s="392"/>
      <c r="D1891" s="3">
        <v>7</v>
      </c>
      <c r="E1891" s="290">
        <f ca="1"/>
        <v>0</v>
      </c>
      <c r="F1891" s="291"/>
      <c r="G1891" s="294"/>
      <c r="H1891" s="294"/>
      <c r="I1891" s="294"/>
      <c r="J1891" s="294"/>
      <c r="K1891" s="294"/>
      <c r="L1891" s="294"/>
      <c r="M1891" s="292"/>
      <c r="N1891" s="293">
        <f ca="1">IF(OFFSET(N1891,-$D1891,0)="n/a","n/a",IF(N$5&gt;OFFSET(N1891,-$D1891,0)+$D1891,$E1891-SUM($G1891:M1891),($E1891-SUM($G1891:M1891))/(OFFSET(N1891,-$D1891,0)-(N$5-$D1891-1))))</f>
        <v>0</v>
      </c>
    </row>
    <row r="1892" spans="1:14" ht="12.75" hidden="1" customHeight="1" outlineLevel="2" x14ac:dyDescent="0.25">
      <c r="A1892" s="3"/>
      <c r="B1892" s="3"/>
      <c r="C1892" s="392"/>
      <c r="D1892" s="3">
        <v>8</v>
      </c>
      <c r="E1892" s="290">
        <f ca="1"/>
        <v>0</v>
      </c>
      <c r="F1892" s="291"/>
      <c r="G1892" s="294"/>
      <c r="H1892" s="294"/>
      <c r="I1892" s="294"/>
      <c r="J1892" s="294"/>
      <c r="K1892" s="294"/>
      <c r="L1892" s="294"/>
      <c r="M1892" s="294"/>
      <c r="N1892" s="292"/>
    </row>
    <row r="1893" spans="1:14" ht="12.75" hidden="1" customHeight="1" outlineLevel="2" x14ac:dyDescent="0.25">
      <c r="A1893" s="3"/>
      <c r="B1893" s="3"/>
      <c r="C1893" s="392"/>
      <c r="D1893" s="3">
        <v>9</v>
      </c>
      <c r="E1893" s="290" t="e">
        <f ca="1"/>
        <v>#N/A</v>
      </c>
      <c r="F1893" s="291"/>
      <c r="G1893" s="294"/>
      <c r="H1893" s="294"/>
      <c r="I1893" s="294"/>
      <c r="J1893" s="294"/>
      <c r="K1893" s="294"/>
      <c r="L1893" s="294"/>
      <c r="M1893" s="294"/>
      <c r="N1893" s="294"/>
    </row>
    <row r="1894" spans="1:14" ht="12.75" hidden="1" customHeight="1" outlineLevel="2" x14ac:dyDescent="0.25">
      <c r="A1894" s="3"/>
      <c r="B1894" s="3"/>
      <c r="C1894" s="392"/>
      <c r="D1894" s="3">
        <v>10</v>
      </c>
      <c r="E1894" s="290" t="e">
        <f ca="1"/>
        <v>#N/A</v>
      </c>
      <c r="F1894" s="291"/>
      <c r="G1894" s="294"/>
      <c r="H1894" s="294"/>
      <c r="I1894" s="294"/>
      <c r="J1894" s="294"/>
      <c r="K1894" s="294"/>
      <c r="L1894" s="294"/>
      <c r="M1894" s="294"/>
      <c r="N1894" s="294"/>
    </row>
    <row r="1895" spans="1:14" ht="12.75" hidden="1" customHeight="1" outlineLevel="2" x14ac:dyDescent="0.25">
      <c r="A1895" s="3"/>
      <c r="B1895" s="3"/>
      <c r="C1895" s="392"/>
      <c r="D1895" s="3">
        <v>11</v>
      </c>
      <c r="E1895" s="290" t="e">
        <f ca="1"/>
        <v>#N/A</v>
      </c>
      <c r="F1895" s="291"/>
      <c r="G1895" s="294"/>
      <c r="H1895" s="294"/>
      <c r="I1895" s="294"/>
      <c r="J1895" s="294"/>
      <c r="K1895" s="294"/>
      <c r="L1895" s="294"/>
      <c r="M1895" s="294"/>
      <c r="N1895" s="294"/>
    </row>
    <row r="1896" spans="1:14" ht="12.75" hidden="1" customHeight="1" outlineLevel="2" x14ac:dyDescent="0.25">
      <c r="A1896" s="3"/>
      <c r="B1896" s="3"/>
      <c r="C1896" s="392"/>
      <c r="D1896" s="3">
        <v>12</v>
      </c>
      <c r="E1896" s="290" t="e">
        <f ca="1"/>
        <v>#N/A</v>
      </c>
      <c r="F1896" s="291"/>
      <c r="G1896" s="294"/>
      <c r="H1896" s="294"/>
      <c r="I1896" s="294"/>
      <c r="J1896" s="294"/>
      <c r="K1896" s="294"/>
      <c r="L1896" s="294"/>
      <c r="M1896" s="294"/>
      <c r="N1896" s="294"/>
    </row>
    <row r="1897" spans="1:14" ht="12.75" hidden="1" customHeight="1" outlineLevel="2" x14ac:dyDescent="0.25">
      <c r="A1897" s="3"/>
      <c r="B1897" s="3"/>
      <c r="C1897" s="392"/>
      <c r="D1897" s="3">
        <v>13</v>
      </c>
      <c r="E1897" s="290" t="e">
        <f ca="1"/>
        <v>#N/A</v>
      </c>
      <c r="F1897" s="291"/>
      <c r="G1897" s="294"/>
      <c r="H1897" s="294"/>
      <c r="I1897" s="294"/>
      <c r="J1897" s="294"/>
      <c r="K1897" s="294"/>
      <c r="L1897" s="294"/>
      <c r="M1897" s="294"/>
      <c r="N1897" s="294"/>
    </row>
    <row r="1898" spans="1:14" ht="12.75" hidden="1" customHeight="1" outlineLevel="2" x14ac:dyDescent="0.25">
      <c r="A1898" s="3"/>
      <c r="B1898" s="3"/>
      <c r="C1898" s="392"/>
      <c r="D1898" s="3">
        <v>14</v>
      </c>
      <c r="E1898" s="290" t="e">
        <f ca="1"/>
        <v>#N/A</v>
      </c>
      <c r="F1898" s="291"/>
      <c r="G1898" s="294"/>
      <c r="H1898" s="294"/>
      <c r="I1898" s="294"/>
      <c r="J1898" s="294"/>
      <c r="K1898" s="294"/>
      <c r="L1898" s="294"/>
      <c r="M1898" s="294"/>
      <c r="N1898" s="294"/>
    </row>
    <row r="1899" spans="1:14" ht="12.75" hidden="1" customHeight="1" outlineLevel="2" x14ac:dyDescent="0.25">
      <c r="A1899" s="3"/>
      <c r="B1899" s="3"/>
      <c r="C1899" s="392"/>
      <c r="D1899" s="3">
        <v>15</v>
      </c>
      <c r="E1899" s="290" t="e">
        <f ca="1"/>
        <v>#N/A</v>
      </c>
      <c r="F1899" s="291"/>
      <c r="G1899" s="294"/>
      <c r="H1899" s="294"/>
      <c r="I1899" s="294"/>
      <c r="J1899" s="294"/>
      <c r="K1899" s="294"/>
      <c r="L1899" s="294"/>
      <c r="M1899" s="294"/>
      <c r="N1899" s="294"/>
    </row>
    <row r="1900" spans="1:14" ht="12.75" hidden="1" customHeight="1" outlineLevel="1" x14ac:dyDescent="0.25">
      <c r="A1900" s="3"/>
      <c r="B1900" s="145" t="str">
        <f ca="1">B1883</f>
        <v>Asset Type 049</v>
      </c>
      <c r="C1900" s="145" t="str">
        <f ca="1">C1883</f>
        <v>Description - Asset Type 049</v>
      </c>
      <c r="D1900" s="3"/>
      <c r="E1900" s="3"/>
      <c r="F1900" s="106" t="s">
        <v>44</v>
      </c>
      <c r="G1900" s="296">
        <f t="shared" ref="G1900:N1900" si="98">SUM(G1885:G1899)</f>
        <v>0</v>
      </c>
      <c r="H1900" s="296">
        <f t="shared" ca="1" si="98"/>
        <v>0</v>
      </c>
      <c r="I1900" s="296">
        <f t="shared" ca="1" si="98"/>
        <v>0</v>
      </c>
      <c r="J1900" s="296">
        <f t="shared" ca="1" si="98"/>
        <v>0</v>
      </c>
      <c r="K1900" s="296">
        <f t="shared" ca="1" si="98"/>
        <v>0</v>
      </c>
      <c r="L1900" s="296">
        <f t="shared" ca="1" si="98"/>
        <v>0</v>
      </c>
      <c r="M1900" s="296">
        <f t="shared" ca="1" si="98"/>
        <v>0</v>
      </c>
      <c r="N1900" s="296">
        <f t="shared" ca="1" si="98"/>
        <v>0</v>
      </c>
    </row>
    <row r="1901" spans="1:14" ht="12.75" hidden="1" customHeight="1" outlineLevel="2" x14ac:dyDescent="0.25">
      <c r="A1901" s="217">
        <f>A1883+1</f>
        <v>50</v>
      </c>
      <c r="B1901" s="22" t="str">
        <f ca="1">OFFSET($B$13,$A1901-1,0)</f>
        <v>Asset Type 050</v>
      </c>
      <c r="C1901" s="22" t="str">
        <f ca="1">OFFSET($C$13,$A1901-1,0)</f>
        <v>Description - Asset Type 050</v>
      </c>
      <c r="D1901" s="3"/>
      <c r="E1901" s="109"/>
      <c r="F1901" s="108" t="s">
        <v>41</v>
      </c>
      <c r="G1901" s="295">
        <f t="shared" ref="G1901:N1901" ca="1" si="99">VLOOKUP($B1901,$B$13:$N$512,5+G$5,FALSE)</f>
        <v>0</v>
      </c>
      <c r="H1901" s="295">
        <f t="shared" ca="1" si="99"/>
        <v>0</v>
      </c>
      <c r="I1901" s="295">
        <f t="shared" ca="1" si="99"/>
        <v>0</v>
      </c>
      <c r="J1901" s="295">
        <f t="shared" ca="1" si="99"/>
        <v>0</v>
      </c>
      <c r="K1901" s="295">
        <f t="shared" ca="1" si="99"/>
        <v>0</v>
      </c>
      <c r="L1901" s="295">
        <f t="shared" ca="1" si="99"/>
        <v>0</v>
      </c>
      <c r="M1901" s="295">
        <f t="shared" ca="1" si="99"/>
        <v>0</v>
      </c>
      <c r="N1901" s="295">
        <f t="shared" ca="1" si="99"/>
        <v>0</v>
      </c>
    </row>
    <row r="1902" spans="1:14" ht="12.75" hidden="1" customHeight="1" outlineLevel="2" x14ac:dyDescent="0.25">
      <c r="A1902" s="3"/>
      <c r="B1902" s="3"/>
      <c r="C1902" s="21"/>
      <c r="D1902" s="3"/>
      <c r="E1902" s="107"/>
      <c r="F1902" s="106" t="s">
        <v>42</v>
      </c>
      <c r="G1902" s="111">
        <f ca="1">VLOOKUP($B1901,'Input Sheet'!$B$12:$N$511,5+G$5,FALSE)</f>
        <v>0</v>
      </c>
      <c r="H1902" s="111">
        <f ca="1">VLOOKUP($B1901,'Input Sheet'!$B$12:$N$511,5+H$5,FALSE)</f>
        <v>0</v>
      </c>
      <c r="I1902" s="111">
        <f ca="1">VLOOKUP($B1901,'Input Sheet'!$B$12:$N$511,5+I$5,FALSE)</f>
        <v>0</v>
      </c>
      <c r="J1902" s="111">
        <f ca="1">VLOOKUP($B1901,'Input Sheet'!$B$12:$N$511,5+J$5,FALSE)</f>
        <v>0</v>
      </c>
      <c r="K1902" s="111">
        <f ca="1">VLOOKUP($B1901,'Input Sheet'!$B$12:$N$511,5+K$5,FALSE)</f>
        <v>0</v>
      </c>
      <c r="L1902" s="111">
        <f ca="1">VLOOKUP($B1901,'Input Sheet'!$B$12:$N$511,5+L$5,FALSE)</f>
        <v>0</v>
      </c>
      <c r="M1902" s="111">
        <f ca="1">VLOOKUP($B1901,'Input Sheet'!$B$12:$N$511,5+M$5,FALSE)</f>
        <v>0</v>
      </c>
      <c r="N1902" s="111">
        <f ca="1">VLOOKUP($B1901,'Input Sheet'!$B$12:$N$511,5+N$5,FALSE)</f>
        <v>0</v>
      </c>
    </row>
    <row r="1903" spans="1:14" ht="12.75" hidden="1" customHeight="1" outlineLevel="2" x14ac:dyDescent="0.25">
      <c r="A1903" s="3"/>
      <c r="B1903" s="3"/>
      <c r="C1903" s="3"/>
      <c r="D1903" s="3">
        <v>1</v>
      </c>
      <c r="E1903" s="290">
        <f t="array" aca="1" ref="E1903:E1917" ca="1">TRANSPOSE(G1901:N1901)</f>
        <v>0</v>
      </c>
      <c r="F1903" s="291"/>
      <c r="G1903" s="292"/>
      <c r="H1903" s="293">
        <f ca="1">IF(OFFSET(H1903,-$D1903,0)="n/a","n/a",IF(H$5&gt;OFFSET(H1903,-$D1903,0)+$D1903,$E1903-SUM($G1903:G1903),($E1903-SUM($G1903:G1903))/(OFFSET(H1903,-$D1903,0)-(H$5-$D1903-1))))</f>
        <v>0</v>
      </c>
      <c r="I1903" s="293">
        <f ca="1">IF(OFFSET(I1903,-$D1903,0)="n/a","n/a",IF(I$5&gt;OFFSET(I1903,-$D1903,0)+$D1903,$E1903-SUM($G1903:H1903),($E1903-SUM($G1903:H1903))/(OFFSET(I1903,-$D1903,0)-(I$5-$D1903-1))))</f>
        <v>0</v>
      </c>
      <c r="J1903" s="293">
        <f ca="1">IF(OFFSET(J1903,-$D1903,0)="n/a","n/a",IF(J$5&gt;OFFSET(J1903,-$D1903,0)+$D1903,$E1903-SUM($G1903:I1903),($E1903-SUM($G1903:I1903))/(OFFSET(J1903,-$D1903,0)-(J$5-$D1903-1))))</f>
        <v>0</v>
      </c>
      <c r="K1903" s="293">
        <f ca="1">IF(OFFSET(K1903,-$D1903,0)="n/a","n/a",IF(K$5&gt;OFFSET(K1903,-$D1903,0)+$D1903,$E1903-SUM($G1903:J1903),($E1903-SUM($G1903:J1903))/(OFFSET(K1903,-$D1903,0)-(K$5-$D1903-1))))</f>
        <v>0</v>
      </c>
      <c r="L1903" s="293">
        <f ca="1">IF(OFFSET(L1903,-$D1903,0)="n/a","n/a",IF(L$5&gt;OFFSET(L1903,-$D1903,0)+$D1903,$E1903-SUM($G1903:K1903),($E1903-SUM($G1903:K1903))/(OFFSET(L1903,-$D1903,0)-(L$5-$D1903-1))))</f>
        <v>0</v>
      </c>
      <c r="M1903" s="293">
        <f ca="1">IF(OFFSET(M1903,-$D1903,0)="n/a","n/a",IF(M$5&gt;OFFSET(M1903,-$D1903,0)+$D1903,$E1903-SUM($G1903:L1903),($E1903-SUM($G1903:L1903))/(OFFSET(M1903,-$D1903,0)-(M$5-$D1903-1))))</f>
        <v>0</v>
      </c>
      <c r="N1903" s="293">
        <f ca="1">IF(OFFSET(N1903,-$D1903,0)="n/a","n/a",IF(N$5&gt;OFFSET(N1903,-$D1903,0)+$D1903,$E1903-SUM($G1903:M1903),($E1903-SUM($G1903:M1903))/(OFFSET(N1903,-$D1903,0)-(N$5-$D1903-1))))</f>
        <v>0</v>
      </c>
    </row>
    <row r="1904" spans="1:14" ht="12.75" hidden="1" customHeight="1" outlineLevel="2" x14ac:dyDescent="0.25">
      <c r="A1904" s="3"/>
      <c r="B1904" s="3"/>
      <c r="C1904" s="392" t="s">
        <v>43</v>
      </c>
      <c r="D1904" s="3">
        <v>2</v>
      </c>
      <c r="E1904" s="290">
        <f ca="1"/>
        <v>0</v>
      </c>
      <c r="F1904" s="291"/>
      <c r="G1904" s="294"/>
      <c r="H1904" s="292"/>
      <c r="I1904" s="293">
        <f ca="1">IF(OFFSET(I1904,-$D1904,0)="n/a","n/a",IF(I$5&gt;OFFSET(I1904,-$D1904,0)+$D1904,$E1904-SUM($G1904:H1904),($E1904-SUM($G1904:H1904))/(OFFSET(I1904,-$D1904,0)-(I$5-$D1904-1))))</f>
        <v>0</v>
      </c>
      <c r="J1904" s="293">
        <f ca="1">IF(OFFSET(J1904,-$D1904,0)="n/a","n/a",IF(J$5&gt;OFFSET(J1904,-$D1904,0)+$D1904,$E1904-SUM($G1904:I1904),($E1904-SUM($G1904:I1904))/(OFFSET(J1904,-$D1904,0)-(J$5-$D1904-1))))</f>
        <v>0</v>
      </c>
      <c r="K1904" s="293">
        <f ca="1">IF(OFFSET(K1904,-$D1904,0)="n/a","n/a",IF(K$5&gt;OFFSET(K1904,-$D1904,0)+$D1904,$E1904-SUM($G1904:J1904),($E1904-SUM($G1904:J1904))/(OFFSET(K1904,-$D1904,0)-(K$5-$D1904-1))))</f>
        <v>0</v>
      </c>
      <c r="L1904" s="293">
        <f ca="1">IF(OFFSET(L1904,-$D1904,0)="n/a","n/a",IF(L$5&gt;OFFSET(L1904,-$D1904,0)+$D1904,$E1904-SUM($G1904:K1904),($E1904-SUM($G1904:K1904))/(OFFSET(L1904,-$D1904,0)-(L$5-$D1904-1))))</f>
        <v>0</v>
      </c>
      <c r="M1904" s="293">
        <f ca="1">IF(OFFSET(M1904,-$D1904,0)="n/a","n/a",IF(M$5&gt;OFFSET(M1904,-$D1904,0)+$D1904,$E1904-SUM($G1904:L1904),($E1904-SUM($G1904:L1904))/(OFFSET(M1904,-$D1904,0)-(M$5-$D1904-1))))</f>
        <v>0</v>
      </c>
      <c r="N1904" s="293">
        <f ca="1">IF(OFFSET(N1904,-$D1904,0)="n/a","n/a",IF(N$5&gt;OFFSET(N1904,-$D1904,0)+$D1904,$E1904-SUM($G1904:M1904),($E1904-SUM($G1904:M1904))/(OFFSET(N1904,-$D1904,0)-(N$5-$D1904-1))))</f>
        <v>0</v>
      </c>
    </row>
    <row r="1905" spans="1:14" ht="12.75" hidden="1" customHeight="1" outlineLevel="2" x14ac:dyDescent="0.25">
      <c r="A1905" s="3"/>
      <c r="B1905" s="3"/>
      <c r="C1905" s="392"/>
      <c r="D1905" s="3">
        <v>3</v>
      </c>
      <c r="E1905" s="290">
        <f ca="1"/>
        <v>0</v>
      </c>
      <c r="F1905" s="291"/>
      <c r="G1905" s="294"/>
      <c r="H1905" s="294"/>
      <c r="I1905" s="292"/>
      <c r="J1905" s="293">
        <f ca="1">IF(OFFSET(J1905,-$D1905,0)="n/a","n/a",IF(J$5&gt;OFFSET(J1905,-$D1905,0)+$D1905,$E1905-SUM($G1905:I1905),($E1905-SUM($G1905:I1905))/(OFFSET(J1905,-$D1905,0)-(J$5-$D1905-1))))</f>
        <v>0</v>
      </c>
      <c r="K1905" s="293">
        <f ca="1">IF(OFFSET(K1905,-$D1905,0)="n/a","n/a",IF(K$5&gt;OFFSET(K1905,-$D1905,0)+$D1905,$E1905-SUM($G1905:J1905),($E1905-SUM($G1905:J1905))/(OFFSET(K1905,-$D1905,0)-(K$5-$D1905-1))))</f>
        <v>0</v>
      </c>
      <c r="L1905" s="293">
        <f ca="1">IF(OFFSET(L1905,-$D1905,0)="n/a","n/a",IF(L$5&gt;OFFSET(L1905,-$D1905,0)+$D1905,$E1905-SUM($G1905:K1905),($E1905-SUM($G1905:K1905))/(OFFSET(L1905,-$D1905,0)-(L$5-$D1905-1))))</f>
        <v>0</v>
      </c>
      <c r="M1905" s="293">
        <f ca="1">IF(OFFSET(M1905,-$D1905,0)="n/a","n/a",IF(M$5&gt;OFFSET(M1905,-$D1905,0)+$D1905,$E1905-SUM($G1905:L1905),($E1905-SUM($G1905:L1905))/(OFFSET(M1905,-$D1905,0)-(M$5-$D1905-1))))</f>
        <v>0</v>
      </c>
      <c r="N1905" s="293">
        <f ca="1">IF(OFFSET(N1905,-$D1905,0)="n/a","n/a",IF(N$5&gt;OFFSET(N1905,-$D1905,0)+$D1905,$E1905-SUM($G1905:M1905),($E1905-SUM($G1905:M1905))/(OFFSET(N1905,-$D1905,0)-(N$5-$D1905-1))))</f>
        <v>0</v>
      </c>
    </row>
    <row r="1906" spans="1:14" ht="12.75" hidden="1" customHeight="1" outlineLevel="2" x14ac:dyDescent="0.25">
      <c r="A1906" s="3"/>
      <c r="B1906" s="3"/>
      <c r="C1906" s="392"/>
      <c r="D1906" s="3">
        <v>4</v>
      </c>
      <c r="E1906" s="290">
        <f ca="1"/>
        <v>0</v>
      </c>
      <c r="F1906" s="291"/>
      <c r="G1906" s="294"/>
      <c r="H1906" s="294"/>
      <c r="I1906" s="294"/>
      <c r="J1906" s="292"/>
      <c r="K1906" s="293">
        <f ca="1">IF(OFFSET(K1906,-$D1906,0)="n/a","n/a",IF(K$5&gt;OFFSET(K1906,-$D1906,0)+$D1906,$E1906-SUM($G1906:J1906),($E1906-SUM($G1906:J1906))/(OFFSET(K1906,-$D1906,0)-(K$5-$D1906-1))))</f>
        <v>0</v>
      </c>
      <c r="L1906" s="293">
        <f ca="1">IF(OFFSET(L1906,-$D1906,0)="n/a","n/a",IF(L$5&gt;OFFSET(L1906,-$D1906,0)+$D1906,$E1906-SUM($G1906:K1906),($E1906-SUM($G1906:K1906))/(OFFSET(L1906,-$D1906,0)-(L$5-$D1906-1))))</f>
        <v>0</v>
      </c>
      <c r="M1906" s="293">
        <f ca="1">IF(OFFSET(M1906,-$D1906,0)="n/a","n/a",IF(M$5&gt;OFFSET(M1906,-$D1906,0)+$D1906,$E1906-SUM($G1906:L1906),($E1906-SUM($G1906:L1906))/(OFFSET(M1906,-$D1906,0)-(M$5-$D1906-1))))</f>
        <v>0</v>
      </c>
      <c r="N1906" s="293">
        <f ca="1">IF(OFFSET(N1906,-$D1906,0)="n/a","n/a",IF(N$5&gt;OFFSET(N1906,-$D1906,0)+$D1906,$E1906-SUM($G1906:M1906),($E1906-SUM($G1906:M1906))/(OFFSET(N1906,-$D1906,0)-(N$5-$D1906-1))))</f>
        <v>0</v>
      </c>
    </row>
    <row r="1907" spans="1:14" ht="12.75" hidden="1" customHeight="1" outlineLevel="2" x14ac:dyDescent="0.25">
      <c r="A1907" s="3"/>
      <c r="B1907" s="3"/>
      <c r="C1907" s="392"/>
      <c r="D1907" s="3">
        <v>5</v>
      </c>
      <c r="E1907" s="290">
        <f ca="1"/>
        <v>0</v>
      </c>
      <c r="F1907" s="291"/>
      <c r="G1907" s="294"/>
      <c r="H1907" s="294"/>
      <c r="I1907" s="294"/>
      <c r="J1907" s="294"/>
      <c r="K1907" s="292"/>
      <c r="L1907" s="293">
        <f ca="1">IF(OFFSET(L1907,-$D1907,0)="n/a","n/a",IF(L$5&gt;OFFSET(L1907,-$D1907,0)+$D1907,$E1907-SUM($G1907:K1907),($E1907-SUM($G1907:K1907))/(OFFSET(L1907,-$D1907,0)-(L$5-$D1907-1))))</f>
        <v>0</v>
      </c>
      <c r="M1907" s="293">
        <f ca="1">IF(OFFSET(M1907,-$D1907,0)="n/a","n/a",IF(M$5&gt;OFFSET(M1907,-$D1907,0)+$D1907,$E1907-SUM($G1907:L1907),($E1907-SUM($G1907:L1907))/(OFFSET(M1907,-$D1907,0)-(M$5-$D1907-1))))</f>
        <v>0</v>
      </c>
      <c r="N1907" s="293">
        <f ca="1">IF(OFFSET(N1907,-$D1907,0)="n/a","n/a",IF(N$5&gt;OFFSET(N1907,-$D1907,0)+$D1907,$E1907-SUM($G1907:M1907),($E1907-SUM($G1907:M1907))/(OFFSET(N1907,-$D1907,0)-(N$5-$D1907-1))))</f>
        <v>0</v>
      </c>
    </row>
    <row r="1908" spans="1:14" ht="12.75" hidden="1" customHeight="1" outlineLevel="2" x14ac:dyDescent="0.25">
      <c r="A1908" s="3"/>
      <c r="B1908" s="3"/>
      <c r="C1908" s="392"/>
      <c r="D1908" s="3">
        <v>6</v>
      </c>
      <c r="E1908" s="290">
        <f ca="1"/>
        <v>0</v>
      </c>
      <c r="F1908" s="291"/>
      <c r="G1908" s="294"/>
      <c r="H1908" s="294"/>
      <c r="I1908" s="294"/>
      <c r="J1908" s="294"/>
      <c r="K1908" s="294"/>
      <c r="L1908" s="292"/>
      <c r="M1908" s="293">
        <f ca="1">IF(OFFSET(M1908,-$D1908,0)="n/a","n/a",IF(M$5&gt;OFFSET(M1908,-$D1908,0)+$D1908,$E1908-SUM($G1908:L1908),($E1908-SUM($G1908:L1908))/(OFFSET(M1908,-$D1908,0)-(M$5-$D1908-1))))</f>
        <v>0</v>
      </c>
      <c r="N1908" s="293">
        <f ca="1">IF(OFFSET(N1908,-$D1908,0)="n/a","n/a",IF(N$5&gt;OFFSET(N1908,-$D1908,0)+$D1908,$E1908-SUM($G1908:M1908),($E1908-SUM($G1908:M1908))/(OFFSET(N1908,-$D1908,0)-(N$5-$D1908-1))))</f>
        <v>0</v>
      </c>
    </row>
    <row r="1909" spans="1:14" ht="12.75" hidden="1" customHeight="1" outlineLevel="2" x14ac:dyDescent="0.25">
      <c r="A1909" s="3"/>
      <c r="B1909" s="3"/>
      <c r="C1909" s="392"/>
      <c r="D1909" s="3">
        <v>7</v>
      </c>
      <c r="E1909" s="290">
        <f ca="1"/>
        <v>0</v>
      </c>
      <c r="F1909" s="291"/>
      <c r="G1909" s="294"/>
      <c r="H1909" s="294"/>
      <c r="I1909" s="294"/>
      <c r="J1909" s="294"/>
      <c r="K1909" s="294"/>
      <c r="L1909" s="294"/>
      <c r="M1909" s="292"/>
      <c r="N1909" s="293">
        <f ca="1">IF(OFFSET(N1909,-$D1909,0)="n/a","n/a",IF(N$5&gt;OFFSET(N1909,-$D1909,0)+$D1909,$E1909-SUM($G1909:M1909),($E1909-SUM($G1909:M1909))/(OFFSET(N1909,-$D1909,0)-(N$5-$D1909-1))))</f>
        <v>0</v>
      </c>
    </row>
    <row r="1910" spans="1:14" ht="12.75" hidden="1" customHeight="1" outlineLevel="2" x14ac:dyDescent="0.25">
      <c r="A1910" s="3"/>
      <c r="B1910" s="3"/>
      <c r="C1910" s="392"/>
      <c r="D1910" s="3">
        <v>8</v>
      </c>
      <c r="E1910" s="290">
        <f ca="1"/>
        <v>0</v>
      </c>
      <c r="F1910" s="291"/>
      <c r="G1910" s="294"/>
      <c r="H1910" s="294"/>
      <c r="I1910" s="294"/>
      <c r="J1910" s="294"/>
      <c r="K1910" s="294"/>
      <c r="L1910" s="294"/>
      <c r="M1910" s="294"/>
      <c r="N1910" s="292"/>
    </row>
    <row r="1911" spans="1:14" ht="12.75" hidden="1" customHeight="1" outlineLevel="2" x14ac:dyDescent="0.25">
      <c r="A1911" s="3"/>
      <c r="B1911" s="3"/>
      <c r="C1911" s="392"/>
      <c r="D1911" s="3">
        <v>9</v>
      </c>
      <c r="E1911" s="290" t="e">
        <f ca="1"/>
        <v>#N/A</v>
      </c>
      <c r="F1911" s="291"/>
      <c r="G1911" s="294"/>
      <c r="H1911" s="294"/>
      <c r="I1911" s="294"/>
      <c r="J1911" s="294"/>
      <c r="K1911" s="294"/>
      <c r="L1911" s="294"/>
      <c r="M1911" s="294"/>
      <c r="N1911" s="294"/>
    </row>
    <row r="1912" spans="1:14" ht="12.75" hidden="1" customHeight="1" outlineLevel="2" x14ac:dyDescent="0.25">
      <c r="A1912" s="3"/>
      <c r="B1912" s="3"/>
      <c r="C1912" s="392"/>
      <c r="D1912" s="3">
        <v>10</v>
      </c>
      <c r="E1912" s="290" t="e">
        <f ca="1"/>
        <v>#N/A</v>
      </c>
      <c r="F1912" s="291"/>
      <c r="G1912" s="294"/>
      <c r="H1912" s="294"/>
      <c r="I1912" s="294"/>
      <c r="J1912" s="294"/>
      <c r="K1912" s="294"/>
      <c r="L1912" s="294"/>
      <c r="M1912" s="294"/>
      <c r="N1912" s="294"/>
    </row>
    <row r="1913" spans="1:14" ht="12.75" hidden="1" customHeight="1" outlineLevel="2" x14ac:dyDescent="0.25">
      <c r="A1913" s="3"/>
      <c r="B1913" s="3"/>
      <c r="C1913" s="392"/>
      <c r="D1913" s="3">
        <v>11</v>
      </c>
      <c r="E1913" s="290" t="e">
        <f ca="1"/>
        <v>#N/A</v>
      </c>
      <c r="F1913" s="291"/>
      <c r="G1913" s="294"/>
      <c r="H1913" s="294"/>
      <c r="I1913" s="294"/>
      <c r="J1913" s="294"/>
      <c r="K1913" s="294"/>
      <c r="L1913" s="294"/>
      <c r="M1913" s="294"/>
      <c r="N1913" s="294"/>
    </row>
    <row r="1914" spans="1:14" ht="12.75" hidden="1" customHeight="1" outlineLevel="2" x14ac:dyDescent="0.25">
      <c r="A1914" s="3"/>
      <c r="B1914" s="3"/>
      <c r="C1914" s="392"/>
      <c r="D1914" s="3">
        <v>12</v>
      </c>
      <c r="E1914" s="290" t="e">
        <f ca="1"/>
        <v>#N/A</v>
      </c>
      <c r="F1914" s="291"/>
      <c r="G1914" s="294"/>
      <c r="H1914" s="294"/>
      <c r="I1914" s="294"/>
      <c r="J1914" s="294"/>
      <c r="K1914" s="294"/>
      <c r="L1914" s="294"/>
      <c r="M1914" s="294"/>
      <c r="N1914" s="294"/>
    </row>
    <row r="1915" spans="1:14" ht="12.75" hidden="1" customHeight="1" outlineLevel="2" x14ac:dyDescent="0.25">
      <c r="A1915" s="3"/>
      <c r="B1915" s="3"/>
      <c r="C1915" s="392"/>
      <c r="D1915" s="3">
        <v>13</v>
      </c>
      <c r="E1915" s="290" t="e">
        <f ca="1"/>
        <v>#N/A</v>
      </c>
      <c r="F1915" s="291"/>
      <c r="G1915" s="294"/>
      <c r="H1915" s="294"/>
      <c r="I1915" s="294"/>
      <c r="J1915" s="294"/>
      <c r="K1915" s="294"/>
      <c r="L1915" s="294"/>
      <c r="M1915" s="294"/>
      <c r="N1915" s="294"/>
    </row>
    <row r="1916" spans="1:14" ht="12.75" hidden="1" customHeight="1" outlineLevel="2" x14ac:dyDescent="0.25">
      <c r="A1916" s="3"/>
      <c r="B1916" s="3"/>
      <c r="C1916" s="392"/>
      <c r="D1916" s="3">
        <v>14</v>
      </c>
      <c r="E1916" s="290" t="e">
        <f ca="1"/>
        <v>#N/A</v>
      </c>
      <c r="F1916" s="291"/>
      <c r="G1916" s="294"/>
      <c r="H1916" s="294"/>
      <c r="I1916" s="294"/>
      <c r="J1916" s="294"/>
      <c r="K1916" s="294"/>
      <c r="L1916" s="294"/>
      <c r="M1916" s="294"/>
      <c r="N1916" s="294"/>
    </row>
    <row r="1917" spans="1:14" ht="12.75" hidden="1" customHeight="1" outlineLevel="2" x14ac:dyDescent="0.25">
      <c r="A1917" s="3"/>
      <c r="B1917" s="3"/>
      <c r="C1917" s="392"/>
      <c r="D1917" s="3">
        <v>15</v>
      </c>
      <c r="E1917" s="290" t="e">
        <f ca="1"/>
        <v>#N/A</v>
      </c>
      <c r="F1917" s="291"/>
      <c r="G1917" s="294"/>
      <c r="H1917" s="294"/>
      <c r="I1917" s="294"/>
      <c r="J1917" s="294"/>
      <c r="K1917" s="294"/>
      <c r="L1917" s="294"/>
      <c r="M1917" s="294"/>
      <c r="N1917" s="294"/>
    </row>
    <row r="1918" spans="1:14" ht="12.75" hidden="1" customHeight="1" outlineLevel="1" x14ac:dyDescent="0.25">
      <c r="A1918" s="3"/>
      <c r="B1918" s="145" t="str">
        <f ca="1">B1901</f>
        <v>Asset Type 050</v>
      </c>
      <c r="C1918" s="145" t="str">
        <f ca="1">C1901</f>
        <v>Description - Asset Type 050</v>
      </c>
      <c r="D1918" s="3"/>
      <c r="E1918" s="3"/>
      <c r="F1918" s="106" t="s">
        <v>44</v>
      </c>
      <c r="G1918" s="296">
        <f t="shared" ref="G1918:N1918" si="100">SUM(G1903:G1917)</f>
        <v>0</v>
      </c>
      <c r="H1918" s="296">
        <f t="shared" ca="1" si="100"/>
        <v>0</v>
      </c>
      <c r="I1918" s="296">
        <f t="shared" ca="1" si="100"/>
        <v>0</v>
      </c>
      <c r="J1918" s="296">
        <f t="shared" ca="1" si="100"/>
        <v>0</v>
      </c>
      <c r="K1918" s="296">
        <f t="shared" ca="1" si="100"/>
        <v>0</v>
      </c>
      <c r="L1918" s="296">
        <f t="shared" ca="1" si="100"/>
        <v>0</v>
      </c>
      <c r="M1918" s="296">
        <f t="shared" ca="1" si="100"/>
        <v>0</v>
      </c>
      <c r="N1918" s="296">
        <f t="shared" ca="1" si="100"/>
        <v>0</v>
      </c>
    </row>
    <row r="1919" spans="1:14" ht="12.75" hidden="1" customHeight="1" outlineLevel="2" x14ac:dyDescent="0.25">
      <c r="A1919" s="217">
        <f>A1901+1</f>
        <v>51</v>
      </c>
      <c r="B1919" s="22" t="str">
        <f ca="1">OFFSET($B$13,$A1919-1,0)</f>
        <v>Asset Type 051</v>
      </c>
      <c r="C1919" s="22" t="str">
        <f ca="1">OFFSET($C$13,$A1919-1,0)</f>
        <v>Description - Asset Type 051</v>
      </c>
      <c r="D1919" s="3"/>
      <c r="E1919" s="109"/>
      <c r="F1919" s="108" t="s">
        <v>41</v>
      </c>
      <c r="G1919" s="295">
        <f t="shared" ref="G1919:N1919" ca="1" si="101">VLOOKUP($B1919,$B$13:$N$512,5+G$5,FALSE)</f>
        <v>0</v>
      </c>
      <c r="H1919" s="295">
        <f t="shared" ca="1" si="101"/>
        <v>0</v>
      </c>
      <c r="I1919" s="295">
        <f t="shared" ca="1" si="101"/>
        <v>0</v>
      </c>
      <c r="J1919" s="295">
        <f t="shared" ca="1" si="101"/>
        <v>0</v>
      </c>
      <c r="K1919" s="295">
        <f t="shared" ca="1" si="101"/>
        <v>0</v>
      </c>
      <c r="L1919" s="295">
        <f t="shared" ca="1" si="101"/>
        <v>0</v>
      </c>
      <c r="M1919" s="295">
        <f t="shared" ca="1" si="101"/>
        <v>0</v>
      </c>
      <c r="N1919" s="295">
        <f t="shared" ca="1" si="101"/>
        <v>0</v>
      </c>
    </row>
    <row r="1920" spans="1:14" ht="12.75" hidden="1" customHeight="1" outlineLevel="2" x14ac:dyDescent="0.25">
      <c r="A1920" s="3"/>
      <c r="B1920" s="3"/>
      <c r="C1920" s="21"/>
      <c r="D1920" s="3"/>
      <c r="E1920" s="107"/>
      <c r="F1920" s="106" t="s">
        <v>42</v>
      </c>
      <c r="G1920" s="111">
        <f ca="1">VLOOKUP($B1919,'Input Sheet'!$B$12:$N$511,5+G$5,FALSE)</f>
        <v>0</v>
      </c>
      <c r="H1920" s="111">
        <f ca="1">VLOOKUP($B1919,'Input Sheet'!$B$12:$N$511,5+H$5,FALSE)</f>
        <v>0</v>
      </c>
      <c r="I1920" s="111">
        <f ca="1">VLOOKUP($B1919,'Input Sheet'!$B$12:$N$511,5+I$5,FALSE)</f>
        <v>0</v>
      </c>
      <c r="J1920" s="111">
        <f ca="1">VLOOKUP($B1919,'Input Sheet'!$B$12:$N$511,5+J$5,FALSE)</f>
        <v>0</v>
      </c>
      <c r="K1920" s="111">
        <f ca="1">VLOOKUP($B1919,'Input Sheet'!$B$12:$N$511,5+K$5,FALSE)</f>
        <v>0</v>
      </c>
      <c r="L1920" s="111">
        <f ca="1">VLOOKUP($B1919,'Input Sheet'!$B$12:$N$511,5+L$5,FALSE)</f>
        <v>0</v>
      </c>
      <c r="M1920" s="111">
        <f ca="1">VLOOKUP($B1919,'Input Sheet'!$B$12:$N$511,5+M$5,FALSE)</f>
        <v>0</v>
      </c>
      <c r="N1920" s="111">
        <f ca="1">VLOOKUP($B1919,'Input Sheet'!$B$12:$N$511,5+N$5,FALSE)</f>
        <v>0</v>
      </c>
    </row>
    <row r="1921" spans="1:14" ht="12.75" hidden="1" customHeight="1" outlineLevel="2" x14ac:dyDescent="0.25">
      <c r="A1921" s="3"/>
      <c r="B1921" s="3"/>
      <c r="C1921" s="3"/>
      <c r="D1921" s="3">
        <v>1</v>
      </c>
      <c r="E1921" s="290">
        <f t="array" aca="1" ref="E1921:E1935" ca="1">TRANSPOSE(G1919:N1919)</f>
        <v>0</v>
      </c>
      <c r="F1921" s="291"/>
      <c r="G1921" s="292"/>
      <c r="H1921" s="293">
        <f ca="1">IF(OFFSET(H1921,-$D1921,0)="n/a","n/a",IF(H$5&gt;OFFSET(H1921,-$D1921,0)+$D1921,$E1921-SUM($G1921:G1921),($E1921-SUM($G1921:G1921))/(OFFSET(H1921,-$D1921,0)-(H$5-$D1921-1))))</f>
        <v>0</v>
      </c>
      <c r="I1921" s="293">
        <f ca="1">IF(OFFSET(I1921,-$D1921,0)="n/a","n/a",IF(I$5&gt;OFFSET(I1921,-$D1921,0)+$D1921,$E1921-SUM($G1921:H1921),($E1921-SUM($G1921:H1921))/(OFFSET(I1921,-$D1921,0)-(I$5-$D1921-1))))</f>
        <v>0</v>
      </c>
      <c r="J1921" s="293">
        <f ca="1">IF(OFFSET(J1921,-$D1921,0)="n/a","n/a",IF(J$5&gt;OFFSET(J1921,-$D1921,0)+$D1921,$E1921-SUM($G1921:I1921),($E1921-SUM($G1921:I1921))/(OFFSET(J1921,-$D1921,0)-(J$5-$D1921-1))))</f>
        <v>0</v>
      </c>
      <c r="K1921" s="293">
        <f ca="1">IF(OFFSET(K1921,-$D1921,0)="n/a","n/a",IF(K$5&gt;OFFSET(K1921,-$D1921,0)+$D1921,$E1921-SUM($G1921:J1921),($E1921-SUM($G1921:J1921))/(OFFSET(K1921,-$D1921,0)-(K$5-$D1921-1))))</f>
        <v>0</v>
      </c>
      <c r="L1921" s="293">
        <f ca="1">IF(OFFSET(L1921,-$D1921,0)="n/a","n/a",IF(L$5&gt;OFFSET(L1921,-$D1921,0)+$D1921,$E1921-SUM($G1921:K1921),($E1921-SUM($G1921:K1921))/(OFFSET(L1921,-$D1921,0)-(L$5-$D1921-1))))</f>
        <v>0</v>
      </c>
      <c r="M1921" s="293">
        <f ca="1">IF(OFFSET(M1921,-$D1921,0)="n/a","n/a",IF(M$5&gt;OFFSET(M1921,-$D1921,0)+$D1921,$E1921-SUM($G1921:L1921),($E1921-SUM($G1921:L1921))/(OFFSET(M1921,-$D1921,0)-(M$5-$D1921-1))))</f>
        <v>0</v>
      </c>
      <c r="N1921" s="293">
        <f ca="1">IF(OFFSET(N1921,-$D1921,0)="n/a","n/a",IF(N$5&gt;OFFSET(N1921,-$D1921,0)+$D1921,$E1921-SUM($G1921:M1921),($E1921-SUM($G1921:M1921))/(OFFSET(N1921,-$D1921,0)-(N$5-$D1921-1))))</f>
        <v>0</v>
      </c>
    </row>
    <row r="1922" spans="1:14" ht="12.75" hidden="1" customHeight="1" outlineLevel="2" x14ac:dyDescent="0.25">
      <c r="A1922" s="3"/>
      <c r="B1922" s="3"/>
      <c r="C1922" s="392" t="s">
        <v>43</v>
      </c>
      <c r="D1922" s="3">
        <v>2</v>
      </c>
      <c r="E1922" s="290">
        <f ca="1"/>
        <v>0</v>
      </c>
      <c r="F1922" s="291"/>
      <c r="G1922" s="294"/>
      <c r="H1922" s="292"/>
      <c r="I1922" s="293">
        <f ca="1">IF(OFFSET(I1922,-$D1922,0)="n/a","n/a",IF(I$5&gt;OFFSET(I1922,-$D1922,0)+$D1922,$E1922-SUM($G1922:H1922),($E1922-SUM($G1922:H1922))/(OFFSET(I1922,-$D1922,0)-(I$5-$D1922-1))))</f>
        <v>0</v>
      </c>
      <c r="J1922" s="293">
        <f ca="1">IF(OFFSET(J1922,-$D1922,0)="n/a","n/a",IF(J$5&gt;OFFSET(J1922,-$D1922,0)+$D1922,$E1922-SUM($G1922:I1922),($E1922-SUM($G1922:I1922))/(OFFSET(J1922,-$D1922,0)-(J$5-$D1922-1))))</f>
        <v>0</v>
      </c>
      <c r="K1922" s="293">
        <f ca="1">IF(OFFSET(K1922,-$D1922,0)="n/a","n/a",IF(K$5&gt;OFFSET(K1922,-$D1922,0)+$D1922,$E1922-SUM($G1922:J1922),($E1922-SUM($G1922:J1922))/(OFFSET(K1922,-$D1922,0)-(K$5-$D1922-1))))</f>
        <v>0</v>
      </c>
      <c r="L1922" s="293">
        <f ca="1">IF(OFFSET(L1922,-$D1922,0)="n/a","n/a",IF(L$5&gt;OFFSET(L1922,-$D1922,0)+$D1922,$E1922-SUM($G1922:K1922),($E1922-SUM($G1922:K1922))/(OFFSET(L1922,-$D1922,0)-(L$5-$D1922-1))))</f>
        <v>0</v>
      </c>
      <c r="M1922" s="293">
        <f ca="1">IF(OFFSET(M1922,-$D1922,0)="n/a","n/a",IF(M$5&gt;OFFSET(M1922,-$D1922,0)+$D1922,$E1922-SUM($G1922:L1922),($E1922-SUM($G1922:L1922))/(OFFSET(M1922,-$D1922,0)-(M$5-$D1922-1))))</f>
        <v>0</v>
      </c>
      <c r="N1922" s="293">
        <f ca="1">IF(OFFSET(N1922,-$D1922,0)="n/a","n/a",IF(N$5&gt;OFFSET(N1922,-$D1922,0)+$D1922,$E1922-SUM($G1922:M1922),($E1922-SUM($G1922:M1922))/(OFFSET(N1922,-$D1922,0)-(N$5-$D1922-1))))</f>
        <v>0</v>
      </c>
    </row>
    <row r="1923" spans="1:14" ht="12.75" hidden="1" customHeight="1" outlineLevel="2" x14ac:dyDescent="0.25">
      <c r="A1923" s="3"/>
      <c r="B1923" s="3"/>
      <c r="C1923" s="392"/>
      <c r="D1923" s="3">
        <v>3</v>
      </c>
      <c r="E1923" s="290">
        <f ca="1"/>
        <v>0</v>
      </c>
      <c r="F1923" s="291"/>
      <c r="G1923" s="294"/>
      <c r="H1923" s="294"/>
      <c r="I1923" s="292"/>
      <c r="J1923" s="293">
        <f ca="1">IF(OFFSET(J1923,-$D1923,0)="n/a","n/a",IF(J$5&gt;OFFSET(J1923,-$D1923,0)+$D1923,$E1923-SUM($G1923:I1923),($E1923-SUM($G1923:I1923))/(OFFSET(J1923,-$D1923,0)-(J$5-$D1923-1))))</f>
        <v>0</v>
      </c>
      <c r="K1923" s="293">
        <f ca="1">IF(OFFSET(K1923,-$D1923,0)="n/a","n/a",IF(K$5&gt;OFFSET(K1923,-$D1923,0)+$D1923,$E1923-SUM($G1923:J1923),($E1923-SUM($G1923:J1923))/(OFFSET(K1923,-$D1923,0)-(K$5-$D1923-1))))</f>
        <v>0</v>
      </c>
      <c r="L1923" s="293">
        <f ca="1">IF(OFFSET(L1923,-$D1923,0)="n/a","n/a",IF(L$5&gt;OFFSET(L1923,-$D1923,0)+$D1923,$E1923-SUM($G1923:K1923),($E1923-SUM($G1923:K1923))/(OFFSET(L1923,-$D1923,0)-(L$5-$D1923-1))))</f>
        <v>0</v>
      </c>
      <c r="M1923" s="293">
        <f ca="1">IF(OFFSET(M1923,-$D1923,0)="n/a","n/a",IF(M$5&gt;OFFSET(M1923,-$D1923,0)+$D1923,$E1923-SUM($G1923:L1923),($E1923-SUM($G1923:L1923))/(OFFSET(M1923,-$D1923,0)-(M$5-$D1923-1))))</f>
        <v>0</v>
      </c>
      <c r="N1923" s="293">
        <f ca="1">IF(OFFSET(N1923,-$D1923,0)="n/a","n/a",IF(N$5&gt;OFFSET(N1923,-$D1923,0)+$D1923,$E1923-SUM($G1923:M1923),($E1923-SUM($G1923:M1923))/(OFFSET(N1923,-$D1923,0)-(N$5-$D1923-1))))</f>
        <v>0</v>
      </c>
    </row>
    <row r="1924" spans="1:14" ht="12.75" hidden="1" customHeight="1" outlineLevel="2" x14ac:dyDescent="0.25">
      <c r="A1924" s="3"/>
      <c r="B1924" s="3"/>
      <c r="C1924" s="392"/>
      <c r="D1924" s="3">
        <v>4</v>
      </c>
      <c r="E1924" s="290">
        <f ca="1"/>
        <v>0</v>
      </c>
      <c r="F1924" s="291"/>
      <c r="G1924" s="294"/>
      <c r="H1924" s="294"/>
      <c r="I1924" s="294"/>
      <c r="J1924" s="292"/>
      <c r="K1924" s="293">
        <f ca="1">IF(OFFSET(K1924,-$D1924,0)="n/a","n/a",IF(K$5&gt;OFFSET(K1924,-$D1924,0)+$D1924,$E1924-SUM($G1924:J1924),($E1924-SUM($G1924:J1924))/(OFFSET(K1924,-$D1924,0)-(K$5-$D1924-1))))</f>
        <v>0</v>
      </c>
      <c r="L1924" s="293">
        <f ca="1">IF(OFFSET(L1924,-$D1924,0)="n/a","n/a",IF(L$5&gt;OFFSET(L1924,-$D1924,0)+$D1924,$E1924-SUM($G1924:K1924),($E1924-SUM($G1924:K1924))/(OFFSET(L1924,-$D1924,0)-(L$5-$D1924-1))))</f>
        <v>0</v>
      </c>
      <c r="M1924" s="293">
        <f ca="1">IF(OFFSET(M1924,-$D1924,0)="n/a","n/a",IF(M$5&gt;OFFSET(M1924,-$D1924,0)+$D1924,$E1924-SUM($G1924:L1924),($E1924-SUM($G1924:L1924))/(OFFSET(M1924,-$D1924,0)-(M$5-$D1924-1))))</f>
        <v>0</v>
      </c>
      <c r="N1924" s="293">
        <f ca="1">IF(OFFSET(N1924,-$D1924,0)="n/a","n/a",IF(N$5&gt;OFFSET(N1924,-$D1924,0)+$D1924,$E1924-SUM($G1924:M1924),($E1924-SUM($G1924:M1924))/(OFFSET(N1924,-$D1924,0)-(N$5-$D1924-1))))</f>
        <v>0</v>
      </c>
    </row>
    <row r="1925" spans="1:14" ht="12.75" hidden="1" customHeight="1" outlineLevel="2" x14ac:dyDescent="0.25">
      <c r="A1925" s="3"/>
      <c r="B1925" s="3"/>
      <c r="C1925" s="392"/>
      <c r="D1925" s="3">
        <v>5</v>
      </c>
      <c r="E1925" s="290">
        <f ca="1"/>
        <v>0</v>
      </c>
      <c r="F1925" s="291"/>
      <c r="G1925" s="294"/>
      <c r="H1925" s="294"/>
      <c r="I1925" s="294"/>
      <c r="J1925" s="294"/>
      <c r="K1925" s="292"/>
      <c r="L1925" s="293">
        <f ca="1">IF(OFFSET(L1925,-$D1925,0)="n/a","n/a",IF(L$5&gt;OFFSET(L1925,-$D1925,0)+$D1925,$E1925-SUM($G1925:K1925),($E1925-SUM($G1925:K1925))/(OFFSET(L1925,-$D1925,0)-(L$5-$D1925-1))))</f>
        <v>0</v>
      </c>
      <c r="M1925" s="293">
        <f ca="1">IF(OFFSET(M1925,-$D1925,0)="n/a","n/a",IF(M$5&gt;OFFSET(M1925,-$D1925,0)+$D1925,$E1925-SUM($G1925:L1925),($E1925-SUM($G1925:L1925))/(OFFSET(M1925,-$D1925,0)-(M$5-$D1925-1))))</f>
        <v>0</v>
      </c>
      <c r="N1925" s="293">
        <f ca="1">IF(OFFSET(N1925,-$D1925,0)="n/a","n/a",IF(N$5&gt;OFFSET(N1925,-$D1925,0)+$D1925,$E1925-SUM($G1925:M1925),($E1925-SUM($G1925:M1925))/(OFFSET(N1925,-$D1925,0)-(N$5-$D1925-1))))</f>
        <v>0</v>
      </c>
    </row>
    <row r="1926" spans="1:14" ht="12.75" hidden="1" customHeight="1" outlineLevel="2" x14ac:dyDescent="0.25">
      <c r="A1926" s="3"/>
      <c r="B1926" s="3"/>
      <c r="C1926" s="392"/>
      <c r="D1926" s="3">
        <v>6</v>
      </c>
      <c r="E1926" s="290">
        <f ca="1"/>
        <v>0</v>
      </c>
      <c r="F1926" s="291"/>
      <c r="G1926" s="294"/>
      <c r="H1926" s="294"/>
      <c r="I1926" s="294"/>
      <c r="J1926" s="294"/>
      <c r="K1926" s="294"/>
      <c r="L1926" s="292"/>
      <c r="M1926" s="293">
        <f ca="1">IF(OFFSET(M1926,-$D1926,0)="n/a","n/a",IF(M$5&gt;OFFSET(M1926,-$D1926,0)+$D1926,$E1926-SUM($G1926:L1926),($E1926-SUM($G1926:L1926))/(OFFSET(M1926,-$D1926,0)-(M$5-$D1926-1))))</f>
        <v>0</v>
      </c>
      <c r="N1926" s="293">
        <f ca="1">IF(OFFSET(N1926,-$D1926,0)="n/a","n/a",IF(N$5&gt;OFFSET(N1926,-$D1926,0)+$D1926,$E1926-SUM($G1926:M1926),($E1926-SUM($G1926:M1926))/(OFFSET(N1926,-$D1926,0)-(N$5-$D1926-1))))</f>
        <v>0</v>
      </c>
    </row>
    <row r="1927" spans="1:14" ht="12.75" hidden="1" customHeight="1" outlineLevel="2" x14ac:dyDescent="0.25">
      <c r="A1927" s="3"/>
      <c r="B1927" s="3"/>
      <c r="C1927" s="392"/>
      <c r="D1927" s="3">
        <v>7</v>
      </c>
      <c r="E1927" s="290">
        <f ca="1"/>
        <v>0</v>
      </c>
      <c r="F1927" s="291"/>
      <c r="G1927" s="294"/>
      <c r="H1927" s="294"/>
      <c r="I1927" s="294"/>
      <c r="J1927" s="294"/>
      <c r="K1927" s="294"/>
      <c r="L1927" s="294"/>
      <c r="M1927" s="292"/>
      <c r="N1927" s="293">
        <f ca="1">IF(OFFSET(N1927,-$D1927,0)="n/a","n/a",IF(N$5&gt;OFFSET(N1927,-$D1927,0)+$D1927,$E1927-SUM($G1927:M1927),($E1927-SUM($G1927:M1927))/(OFFSET(N1927,-$D1927,0)-(N$5-$D1927-1))))</f>
        <v>0</v>
      </c>
    </row>
    <row r="1928" spans="1:14" ht="12.75" hidden="1" customHeight="1" outlineLevel="2" x14ac:dyDescent="0.25">
      <c r="A1928" s="3"/>
      <c r="B1928" s="3"/>
      <c r="C1928" s="392"/>
      <c r="D1928" s="3">
        <v>8</v>
      </c>
      <c r="E1928" s="290">
        <f ca="1"/>
        <v>0</v>
      </c>
      <c r="F1928" s="291"/>
      <c r="G1928" s="294"/>
      <c r="H1928" s="294"/>
      <c r="I1928" s="294"/>
      <c r="J1928" s="294"/>
      <c r="K1928" s="294"/>
      <c r="L1928" s="294"/>
      <c r="M1928" s="294"/>
      <c r="N1928" s="292"/>
    </row>
    <row r="1929" spans="1:14" ht="12.75" hidden="1" customHeight="1" outlineLevel="2" x14ac:dyDescent="0.25">
      <c r="A1929" s="3"/>
      <c r="B1929" s="3"/>
      <c r="C1929" s="392"/>
      <c r="D1929" s="3">
        <v>9</v>
      </c>
      <c r="E1929" s="290" t="e">
        <f ca="1"/>
        <v>#N/A</v>
      </c>
      <c r="F1929" s="291"/>
      <c r="G1929" s="294"/>
      <c r="H1929" s="294"/>
      <c r="I1929" s="294"/>
      <c r="J1929" s="294"/>
      <c r="K1929" s="294"/>
      <c r="L1929" s="294"/>
      <c r="M1929" s="294"/>
      <c r="N1929" s="294"/>
    </row>
    <row r="1930" spans="1:14" ht="12.75" hidden="1" customHeight="1" outlineLevel="2" x14ac:dyDescent="0.25">
      <c r="A1930" s="3"/>
      <c r="B1930" s="3"/>
      <c r="C1930" s="392"/>
      <c r="D1930" s="3">
        <v>10</v>
      </c>
      <c r="E1930" s="290" t="e">
        <f ca="1"/>
        <v>#N/A</v>
      </c>
      <c r="F1930" s="291"/>
      <c r="G1930" s="294"/>
      <c r="H1930" s="294"/>
      <c r="I1930" s="294"/>
      <c r="J1930" s="294"/>
      <c r="K1930" s="294"/>
      <c r="L1930" s="294"/>
      <c r="M1930" s="294"/>
      <c r="N1930" s="294"/>
    </row>
    <row r="1931" spans="1:14" ht="12.75" hidden="1" customHeight="1" outlineLevel="2" x14ac:dyDescent="0.25">
      <c r="A1931" s="3"/>
      <c r="B1931" s="3"/>
      <c r="C1931" s="392"/>
      <c r="D1931" s="3">
        <v>11</v>
      </c>
      <c r="E1931" s="290" t="e">
        <f ca="1"/>
        <v>#N/A</v>
      </c>
      <c r="F1931" s="291"/>
      <c r="G1931" s="294"/>
      <c r="H1931" s="294"/>
      <c r="I1931" s="294"/>
      <c r="J1931" s="294"/>
      <c r="K1931" s="294"/>
      <c r="L1931" s="294"/>
      <c r="M1931" s="294"/>
      <c r="N1931" s="294"/>
    </row>
    <row r="1932" spans="1:14" ht="12.75" hidden="1" customHeight="1" outlineLevel="2" x14ac:dyDescent="0.25">
      <c r="A1932" s="3"/>
      <c r="B1932" s="3"/>
      <c r="C1932" s="392"/>
      <c r="D1932" s="3">
        <v>12</v>
      </c>
      <c r="E1932" s="290" t="e">
        <f ca="1"/>
        <v>#N/A</v>
      </c>
      <c r="F1932" s="291"/>
      <c r="G1932" s="294"/>
      <c r="H1932" s="294"/>
      <c r="I1932" s="294"/>
      <c r="J1932" s="294"/>
      <c r="K1932" s="294"/>
      <c r="L1932" s="294"/>
      <c r="M1932" s="294"/>
      <c r="N1932" s="294"/>
    </row>
    <row r="1933" spans="1:14" ht="12.75" hidden="1" customHeight="1" outlineLevel="2" x14ac:dyDescent="0.25">
      <c r="A1933" s="3"/>
      <c r="B1933" s="3"/>
      <c r="C1933" s="392"/>
      <c r="D1933" s="3">
        <v>13</v>
      </c>
      <c r="E1933" s="290" t="e">
        <f ca="1"/>
        <v>#N/A</v>
      </c>
      <c r="F1933" s="291"/>
      <c r="G1933" s="294"/>
      <c r="H1933" s="294"/>
      <c r="I1933" s="294"/>
      <c r="J1933" s="294"/>
      <c r="K1933" s="294"/>
      <c r="L1933" s="294"/>
      <c r="M1933" s="294"/>
      <c r="N1933" s="294"/>
    </row>
    <row r="1934" spans="1:14" ht="12.75" hidden="1" customHeight="1" outlineLevel="2" x14ac:dyDescent="0.25">
      <c r="A1934" s="3"/>
      <c r="B1934" s="3"/>
      <c r="C1934" s="392"/>
      <c r="D1934" s="3">
        <v>14</v>
      </c>
      <c r="E1934" s="290" t="e">
        <f ca="1"/>
        <v>#N/A</v>
      </c>
      <c r="F1934" s="291"/>
      <c r="G1934" s="294"/>
      <c r="H1934" s="294"/>
      <c r="I1934" s="294"/>
      <c r="J1934" s="294"/>
      <c r="K1934" s="294"/>
      <c r="L1934" s="294"/>
      <c r="M1934" s="294"/>
      <c r="N1934" s="294"/>
    </row>
    <row r="1935" spans="1:14" ht="12.75" hidden="1" customHeight="1" outlineLevel="2" x14ac:dyDescent="0.25">
      <c r="A1935" s="3"/>
      <c r="B1935" s="3"/>
      <c r="C1935" s="392"/>
      <c r="D1935" s="3">
        <v>15</v>
      </c>
      <c r="E1935" s="290" t="e">
        <f ca="1"/>
        <v>#N/A</v>
      </c>
      <c r="F1935" s="291"/>
      <c r="G1935" s="294"/>
      <c r="H1935" s="294"/>
      <c r="I1935" s="294"/>
      <c r="J1935" s="294"/>
      <c r="K1935" s="294"/>
      <c r="L1935" s="294"/>
      <c r="M1935" s="294"/>
      <c r="N1935" s="294"/>
    </row>
    <row r="1936" spans="1:14" ht="12.75" hidden="1" customHeight="1" outlineLevel="1" x14ac:dyDescent="0.25">
      <c r="A1936" s="3"/>
      <c r="B1936" s="145" t="str">
        <f ca="1">B1919</f>
        <v>Asset Type 051</v>
      </c>
      <c r="C1936" s="145" t="str">
        <f ca="1">C1919</f>
        <v>Description - Asset Type 051</v>
      </c>
      <c r="D1936" s="3"/>
      <c r="E1936" s="3"/>
      <c r="F1936" s="106" t="s">
        <v>44</v>
      </c>
      <c r="G1936" s="296">
        <f t="shared" ref="G1936:N1936" si="102">SUM(G1921:G1935)</f>
        <v>0</v>
      </c>
      <c r="H1936" s="296">
        <f t="shared" ca="1" si="102"/>
        <v>0</v>
      </c>
      <c r="I1936" s="296">
        <f t="shared" ca="1" si="102"/>
        <v>0</v>
      </c>
      <c r="J1936" s="296">
        <f t="shared" ca="1" si="102"/>
        <v>0</v>
      </c>
      <c r="K1936" s="296">
        <f t="shared" ca="1" si="102"/>
        <v>0</v>
      </c>
      <c r="L1936" s="296">
        <f t="shared" ca="1" si="102"/>
        <v>0</v>
      </c>
      <c r="M1936" s="296">
        <f t="shared" ca="1" si="102"/>
        <v>0</v>
      </c>
      <c r="N1936" s="296">
        <f t="shared" ca="1" si="102"/>
        <v>0</v>
      </c>
    </row>
    <row r="1937" spans="1:14" ht="12.75" hidden="1" customHeight="1" outlineLevel="2" x14ac:dyDescent="0.25">
      <c r="A1937" s="217">
        <f>A1919+1</f>
        <v>52</v>
      </c>
      <c r="B1937" s="22" t="str">
        <f ca="1">OFFSET($B$13,$A1937-1,0)</f>
        <v>Asset Type 052</v>
      </c>
      <c r="C1937" s="22" t="str">
        <f ca="1">OFFSET($C$13,$A1937-1,0)</f>
        <v>Description - Asset Type 052</v>
      </c>
      <c r="D1937" s="3"/>
      <c r="E1937" s="109"/>
      <c r="F1937" s="108" t="s">
        <v>41</v>
      </c>
      <c r="G1937" s="295">
        <f t="shared" ref="G1937:N1937" ca="1" si="103">VLOOKUP($B1937,$B$13:$N$512,5+G$5,FALSE)</f>
        <v>0</v>
      </c>
      <c r="H1937" s="295">
        <f t="shared" ca="1" si="103"/>
        <v>0</v>
      </c>
      <c r="I1937" s="295">
        <f t="shared" ca="1" si="103"/>
        <v>0</v>
      </c>
      <c r="J1937" s="295">
        <f t="shared" ca="1" si="103"/>
        <v>0</v>
      </c>
      <c r="K1937" s="295">
        <f t="shared" ca="1" si="103"/>
        <v>0</v>
      </c>
      <c r="L1937" s="295">
        <f t="shared" ca="1" si="103"/>
        <v>0</v>
      </c>
      <c r="M1937" s="295">
        <f t="shared" ca="1" si="103"/>
        <v>0</v>
      </c>
      <c r="N1937" s="295">
        <f t="shared" ca="1" si="103"/>
        <v>0</v>
      </c>
    </row>
    <row r="1938" spans="1:14" ht="12.75" hidden="1" customHeight="1" outlineLevel="2" x14ac:dyDescent="0.25">
      <c r="A1938" s="3"/>
      <c r="B1938" s="3"/>
      <c r="C1938" s="21"/>
      <c r="D1938" s="3"/>
      <c r="E1938" s="107"/>
      <c r="F1938" s="106" t="s">
        <v>42</v>
      </c>
      <c r="G1938" s="111">
        <f ca="1">VLOOKUP($B1937,'Input Sheet'!$B$12:$N$511,5+G$5,FALSE)</f>
        <v>0</v>
      </c>
      <c r="H1938" s="111">
        <f ca="1">VLOOKUP($B1937,'Input Sheet'!$B$12:$N$511,5+H$5,FALSE)</f>
        <v>0</v>
      </c>
      <c r="I1938" s="111">
        <f ca="1">VLOOKUP($B1937,'Input Sheet'!$B$12:$N$511,5+I$5,FALSE)</f>
        <v>0</v>
      </c>
      <c r="J1938" s="111">
        <f ca="1">VLOOKUP($B1937,'Input Sheet'!$B$12:$N$511,5+J$5,FALSE)</f>
        <v>0</v>
      </c>
      <c r="K1938" s="111">
        <f ca="1">VLOOKUP($B1937,'Input Sheet'!$B$12:$N$511,5+K$5,FALSE)</f>
        <v>0</v>
      </c>
      <c r="L1938" s="111">
        <f ca="1">VLOOKUP($B1937,'Input Sheet'!$B$12:$N$511,5+L$5,FALSE)</f>
        <v>0</v>
      </c>
      <c r="M1938" s="111">
        <f ca="1">VLOOKUP($B1937,'Input Sheet'!$B$12:$N$511,5+M$5,FALSE)</f>
        <v>0</v>
      </c>
      <c r="N1938" s="111">
        <f ca="1">VLOOKUP($B1937,'Input Sheet'!$B$12:$N$511,5+N$5,FALSE)</f>
        <v>0</v>
      </c>
    </row>
    <row r="1939" spans="1:14" ht="12.75" hidden="1" customHeight="1" outlineLevel="2" x14ac:dyDescent="0.25">
      <c r="A1939" s="3"/>
      <c r="B1939" s="3"/>
      <c r="C1939" s="3"/>
      <c r="D1939" s="3">
        <v>1</v>
      </c>
      <c r="E1939" s="290">
        <f t="array" aca="1" ref="E1939:E1953" ca="1">TRANSPOSE(G1937:N1937)</f>
        <v>0</v>
      </c>
      <c r="F1939" s="291"/>
      <c r="G1939" s="292"/>
      <c r="H1939" s="293">
        <f ca="1">IF(OFFSET(H1939,-$D1939,0)="n/a","n/a",IF(H$5&gt;OFFSET(H1939,-$D1939,0)+$D1939,$E1939-SUM($G1939:G1939),($E1939-SUM($G1939:G1939))/(OFFSET(H1939,-$D1939,0)-(H$5-$D1939-1))))</f>
        <v>0</v>
      </c>
      <c r="I1939" s="293">
        <f ca="1">IF(OFFSET(I1939,-$D1939,0)="n/a","n/a",IF(I$5&gt;OFFSET(I1939,-$D1939,0)+$D1939,$E1939-SUM($G1939:H1939),($E1939-SUM($G1939:H1939))/(OFFSET(I1939,-$D1939,0)-(I$5-$D1939-1))))</f>
        <v>0</v>
      </c>
      <c r="J1939" s="293">
        <f ca="1">IF(OFFSET(J1939,-$D1939,0)="n/a","n/a",IF(J$5&gt;OFFSET(J1939,-$D1939,0)+$D1939,$E1939-SUM($G1939:I1939),($E1939-SUM($G1939:I1939))/(OFFSET(J1939,-$D1939,0)-(J$5-$D1939-1))))</f>
        <v>0</v>
      </c>
      <c r="K1939" s="293">
        <f ca="1">IF(OFFSET(K1939,-$D1939,0)="n/a","n/a",IF(K$5&gt;OFFSET(K1939,-$D1939,0)+$D1939,$E1939-SUM($G1939:J1939),($E1939-SUM($G1939:J1939))/(OFFSET(K1939,-$D1939,0)-(K$5-$D1939-1))))</f>
        <v>0</v>
      </c>
      <c r="L1939" s="293">
        <f ca="1">IF(OFFSET(L1939,-$D1939,0)="n/a","n/a",IF(L$5&gt;OFFSET(L1939,-$D1939,0)+$D1939,$E1939-SUM($G1939:K1939),($E1939-SUM($G1939:K1939))/(OFFSET(L1939,-$D1939,0)-(L$5-$D1939-1))))</f>
        <v>0</v>
      </c>
      <c r="M1939" s="293">
        <f ca="1">IF(OFFSET(M1939,-$D1939,0)="n/a","n/a",IF(M$5&gt;OFFSET(M1939,-$D1939,0)+$D1939,$E1939-SUM($G1939:L1939),($E1939-SUM($G1939:L1939))/(OFFSET(M1939,-$D1939,0)-(M$5-$D1939-1))))</f>
        <v>0</v>
      </c>
      <c r="N1939" s="293">
        <f ca="1">IF(OFFSET(N1939,-$D1939,0)="n/a","n/a",IF(N$5&gt;OFFSET(N1939,-$D1939,0)+$D1939,$E1939-SUM($G1939:M1939),($E1939-SUM($G1939:M1939))/(OFFSET(N1939,-$D1939,0)-(N$5-$D1939-1))))</f>
        <v>0</v>
      </c>
    </row>
    <row r="1940" spans="1:14" ht="12.75" hidden="1" customHeight="1" outlineLevel="2" x14ac:dyDescent="0.25">
      <c r="A1940" s="3"/>
      <c r="B1940" s="3"/>
      <c r="C1940" s="392" t="s">
        <v>43</v>
      </c>
      <c r="D1940" s="3">
        <v>2</v>
      </c>
      <c r="E1940" s="290">
        <f ca="1"/>
        <v>0</v>
      </c>
      <c r="F1940" s="291"/>
      <c r="G1940" s="294"/>
      <c r="H1940" s="292"/>
      <c r="I1940" s="293">
        <f ca="1">IF(OFFSET(I1940,-$D1940,0)="n/a","n/a",IF(I$5&gt;OFFSET(I1940,-$D1940,0)+$D1940,$E1940-SUM($G1940:H1940),($E1940-SUM($G1940:H1940))/(OFFSET(I1940,-$D1940,0)-(I$5-$D1940-1))))</f>
        <v>0</v>
      </c>
      <c r="J1940" s="293">
        <f ca="1">IF(OFFSET(J1940,-$D1940,0)="n/a","n/a",IF(J$5&gt;OFFSET(J1940,-$D1940,0)+$D1940,$E1940-SUM($G1940:I1940),($E1940-SUM($G1940:I1940))/(OFFSET(J1940,-$D1940,0)-(J$5-$D1940-1))))</f>
        <v>0</v>
      </c>
      <c r="K1940" s="293">
        <f ca="1">IF(OFFSET(K1940,-$D1940,0)="n/a","n/a",IF(K$5&gt;OFFSET(K1940,-$D1940,0)+$D1940,$E1940-SUM($G1940:J1940),($E1940-SUM($G1940:J1940))/(OFFSET(K1940,-$D1940,0)-(K$5-$D1940-1))))</f>
        <v>0</v>
      </c>
      <c r="L1940" s="293">
        <f ca="1">IF(OFFSET(L1940,-$D1940,0)="n/a","n/a",IF(L$5&gt;OFFSET(L1940,-$D1940,0)+$D1940,$E1940-SUM($G1940:K1940),($E1940-SUM($G1940:K1940))/(OFFSET(L1940,-$D1940,0)-(L$5-$D1940-1))))</f>
        <v>0</v>
      </c>
      <c r="M1940" s="293">
        <f ca="1">IF(OFFSET(M1940,-$D1940,0)="n/a","n/a",IF(M$5&gt;OFFSET(M1940,-$D1940,0)+$D1940,$E1940-SUM($G1940:L1940),($E1940-SUM($G1940:L1940))/(OFFSET(M1940,-$D1940,0)-(M$5-$D1940-1))))</f>
        <v>0</v>
      </c>
      <c r="N1940" s="293">
        <f ca="1">IF(OFFSET(N1940,-$D1940,0)="n/a","n/a",IF(N$5&gt;OFFSET(N1940,-$D1940,0)+$D1940,$E1940-SUM($G1940:M1940),($E1940-SUM($G1940:M1940))/(OFFSET(N1940,-$D1940,0)-(N$5-$D1940-1))))</f>
        <v>0</v>
      </c>
    </row>
    <row r="1941" spans="1:14" ht="12.75" hidden="1" customHeight="1" outlineLevel="2" x14ac:dyDescent="0.25">
      <c r="A1941" s="3"/>
      <c r="B1941" s="3"/>
      <c r="C1941" s="392"/>
      <c r="D1941" s="3">
        <v>3</v>
      </c>
      <c r="E1941" s="290">
        <f ca="1"/>
        <v>0</v>
      </c>
      <c r="F1941" s="291"/>
      <c r="G1941" s="294"/>
      <c r="H1941" s="294"/>
      <c r="I1941" s="292"/>
      <c r="J1941" s="293">
        <f ca="1">IF(OFFSET(J1941,-$D1941,0)="n/a","n/a",IF(J$5&gt;OFFSET(J1941,-$D1941,0)+$D1941,$E1941-SUM($G1941:I1941),($E1941-SUM($G1941:I1941))/(OFFSET(J1941,-$D1941,0)-(J$5-$D1941-1))))</f>
        <v>0</v>
      </c>
      <c r="K1941" s="293">
        <f ca="1">IF(OFFSET(K1941,-$D1941,0)="n/a","n/a",IF(K$5&gt;OFFSET(K1941,-$D1941,0)+$D1941,$E1941-SUM($G1941:J1941),($E1941-SUM($G1941:J1941))/(OFFSET(K1941,-$D1941,0)-(K$5-$D1941-1))))</f>
        <v>0</v>
      </c>
      <c r="L1941" s="293">
        <f ca="1">IF(OFFSET(L1941,-$D1941,0)="n/a","n/a",IF(L$5&gt;OFFSET(L1941,-$D1941,0)+$D1941,$E1941-SUM($G1941:K1941),($E1941-SUM($G1941:K1941))/(OFFSET(L1941,-$D1941,0)-(L$5-$D1941-1))))</f>
        <v>0</v>
      </c>
      <c r="M1941" s="293">
        <f ca="1">IF(OFFSET(M1941,-$D1941,0)="n/a","n/a",IF(M$5&gt;OFFSET(M1941,-$D1941,0)+$D1941,$E1941-SUM($G1941:L1941),($E1941-SUM($G1941:L1941))/(OFFSET(M1941,-$D1941,0)-(M$5-$D1941-1))))</f>
        <v>0</v>
      </c>
      <c r="N1941" s="293">
        <f ca="1">IF(OFFSET(N1941,-$D1941,0)="n/a","n/a",IF(N$5&gt;OFFSET(N1941,-$D1941,0)+$D1941,$E1941-SUM($G1941:M1941),($E1941-SUM($G1941:M1941))/(OFFSET(N1941,-$D1941,0)-(N$5-$D1941-1))))</f>
        <v>0</v>
      </c>
    </row>
    <row r="1942" spans="1:14" ht="12.75" hidden="1" customHeight="1" outlineLevel="2" x14ac:dyDescent="0.25">
      <c r="A1942" s="3"/>
      <c r="B1942" s="3"/>
      <c r="C1942" s="392"/>
      <c r="D1942" s="3">
        <v>4</v>
      </c>
      <c r="E1942" s="290">
        <f ca="1"/>
        <v>0</v>
      </c>
      <c r="F1942" s="291"/>
      <c r="G1942" s="294"/>
      <c r="H1942" s="294"/>
      <c r="I1942" s="294"/>
      <c r="J1942" s="292"/>
      <c r="K1942" s="293">
        <f ca="1">IF(OFFSET(K1942,-$D1942,0)="n/a","n/a",IF(K$5&gt;OFFSET(K1942,-$D1942,0)+$D1942,$E1942-SUM($G1942:J1942),($E1942-SUM($G1942:J1942))/(OFFSET(K1942,-$D1942,0)-(K$5-$D1942-1))))</f>
        <v>0</v>
      </c>
      <c r="L1942" s="293">
        <f ca="1">IF(OFFSET(L1942,-$D1942,0)="n/a","n/a",IF(L$5&gt;OFFSET(L1942,-$D1942,0)+$D1942,$E1942-SUM($G1942:K1942),($E1942-SUM($G1942:K1942))/(OFFSET(L1942,-$D1942,0)-(L$5-$D1942-1))))</f>
        <v>0</v>
      </c>
      <c r="M1942" s="293">
        <f ca="1">IF(OFFSET(M1942,-$D1942,0)="n/a","n/a",IF(M$5&gt;OFFSET(M1942,-$D1942,0)+$D1942,$E1942-SUM($G1942:L1942),($E1942-SUM($G1942:L1942))/(OFFSET(M1942,-$D1942,0)-(M$5-$D1942-1))))</f>
        <v>0</v>
      </c>
      <c r="N1942" s="293">
        <f ca="1">IF(OFFSET(N1942,-$D1942,0)="n/a","n/a",IF(N$5&gt;OFFSET(N1942,-$D1942,0)+$D1942,$E1942-SUM($G1942:M1942),($E1942-SUM($G1942:M1942))/(OFFSET(N1942,-$D1942,0)-(N$5-$D1942-1))))</f>
        <v>0</v>
      </c>
    </row>
    <row r="1943" spans="1:14" ht="12.75" hidden="1" customHeight="1" outlineLevel="2" x14ac:dyDescent="0.25">
      <c r="A1943" s="3"/>
      <c r="B1943" s="3"/>
      <c r="C1943" s="392"/>
      <c r="D1943" s="3">
        <v>5</v>
      </c>
      <c r="E1943" s="290">
        <f ca="1"/>
        <v>0</v>
      </c>
      <c r="F1943" s="291"/>
      <c r="G1943" s="294"/>
      <c r="H1943" s="294"/>
      <c r="I1943" s="294"/>
      <c r="J1943" s="294"/>
      <c r="K1943" s="292"/>
      <c r="L1943" s="293">
        <f ca="1">IF(OFFSET(L1943,-$D1943,0)="n/a","n/a",IF(L$5&gt;OFFSET(L1943,-$D1943,0)+$D1943,$E1943-SUM($G1943:K1943),($E1943-SUM($G1943:K1943))/(OFFSET(L1943,-$D1943,0)-(L$5-$D1943-1))))</f>
        <v>0</v>
      </c>
      <c r="M1943" s="293">
        <f ca="1">IF(OFFSET(M1943,-$D1943,0)="n/a","n/a",IF(M$5&gt;OFFSET(M1943,-$D1943,0)+$D1943,$E1943-SUM($G1943:L1943),($E1943-SUM($G1943:L1943))/(OFFSET(M1943,-$D1943,0)-(M$5-$D1943-1))))</f>
        <v>0</v>
      </c>
      <c r="N1943" s="293">
        <f ca="1">IF(OFFSET(N1943,-$D1943,0)="n/a","n/a",IF(N$5&gt;OFFSET(N1943,-$D1943,0)+$D1943,$E1943-SUM($G1943:M1943),($E1943-SUM($G1943:M1943))/(OFFSET(N1943,-$D1943,0)-(N$5-$D1943-1))))</f>
        <v>0</v>
      </c>
    </row>
    <row r="1944" spans="1:14" ht="12.75" hidden="1" customHeight="1" outlineLevel="2" x14ac:dyDescent="0.25">
      <c r="A1944" s="3"/>
      <c r="B1944" s="3"/>
      <c r="C1944" s="392"/>
      <c r="D1944" s="3">
        <v>6</v>
      </c>
      <c r="E1944" s="290">
        <f ca="1"/>
        <v>0</v>
      </c>
      <c r="F1944" s="291"/>
      <c r="G1944" s="294"/>
      <c r="H1944" s="294"/>
      <c r="I1944" s="294"/>
      <c r="J1944" s="294"/>
      <c r="K1944" s="294"/>
      <c r="L1944" s="292"/>
      <c r="M1944" s="293">
        <f ca="1">IF(OFFSET(M1944,-$D1944,0)="n/a","n/a",IF(M$5&gt;OFFSET(M1944,-$D1944,0)+$D1944,$E1944-SUM($G1944:L1944),($E1944-SUM($G1944:L1944))/(OFFSET(M1944,-$D1944,0)-(M$5-$D1944-1))))</f>
        <v>0</v>
      </c>
      <c r="N1944" s="293">
        <f ca="1">IF(OFFSET(N1944,-$D1944,0)="n/a","n/a",IF(N$5&gt;OFFSET(N1944,-$D1944,0)+$D1944,$E1944-SUM($G1944:M1944),($E1944-SUM($G1944:M1944))/(OFFSET(N1944,-$D1944,0)-(N$5-$D1944-1))))</f>
        <v>0</v>
      </c>
    </row>
    <row r="1945" spans="1:14" ht="12.75" hidden="1" customHeight="1" outlineLevel="2" x14ac:dyDescent="0.25">
      <c r="A1945" s="3"/>
      <c r="B1945" s="3"/>
      <c r="C1945" s="392"/>
      <c r="D1945" s="3">
        <v>7</v>
      </c>
      <c r="E1945" s="290">
        <f ca="1"/>
        <v>0</v>
      </c>
      <c r="F1945" s="291"/>
      <c r="G1945" s="294"/>
      <c r="H1945" s="294"/>
      <c r="I1945" s="294"/>
      <c r="J1945" s="294"/>
      <c r="K1945" s="294"/>
      <c r="L1945" s="294"/>
      <c r="M1945" s="292"/>
      <c r="N1945" s="293">
        <f ca="1">IF(OFFSET(N1945,-$D1945,0)="n/a","n/a",IF(N$5&gt;OFFSET(N1945,-$D1945,0)+$D1945,$E1945-SUM($G1945:M1945),($E1945-SUM($G1945:M1945))/(OFFSET(N1945,-$D1945,0)-(N$5-$D1945-1))))</f>
        <v>0</v>
      </c>
    </row>
    <row r="1946" spans="1:14" ht="12.75" hidden="1" customHeight="1" outlineLevel="2" x14ac:dyDescent="0.25">
      <c r="A1946" s="3"/>
      <c r="B1946" s="3"/>
      <c r="C1946" s="392"/>
      <c r="D1946" s="3">
        <v>8</v>
      </c>
      <c r="E1946" s="290">
        <f ca="1"/>
        <v>0</v>
      </c>
      <c r="F1946" s="291"/>
      <c r="G1946" s="294"/>
      <c r="H1946" s="294"/>
      <c r="I1946" s="294"/>
      <c r="J1946" s="294"/>
      <c r="K1946" s="294"/>
      <c r="L1946" s="294"/>
      <c r="M1946" s="294"/>
      <c r="N1946" s="292"/>
    </row>
    <row r="1947" spans="1:14" ht="12.75" hidden="1" customHeight="1" outlineLevel="2" x14ac:dyDescent="0.25">
      <c r="A1947" s="3"/>
      <c r="B1947" s="3"/>
      <c r="C1947" s="392"/>
      <c r="D1947" s="3">
        <v>9</v>
      </c>
      <c r="E1947" s="290" t="e">
        <f ca="1"/>
        <v>#N/A</v>
      </c>
      <c r="F1947" s="291"/>
      <c r="G1947" s="294"/>
      <c r="H1947" s="294"/>
      <c r="I1947" s="294"/>
      <c r="J1947" s="294"/>
      <c r="K1947" s="294"/>
      <c r="L1947" s="294"/>
      <c r="M1947" s="294"/>
      <c r="N1947" s="294"/>
    </row>
    <row r="1948" spans="1:14" ht="12.75" hidden="1" customHeight="1" outlineLevel="2" x14ac:dyDescent="0.25">
      <c r="A1948" s="3"/>
      <c r="B1948" s="3"/>
      <c r="C1948" s="392"/>
      <c r="D1948" s="3">
        <v>10</v>
      </c>
      <c r="E1948" s="290" t="e">
        <f ca="1"/>
        <v>#N/A</v>
      </c>
      <c r="F1948" s="291"/>
      <c r="G1948" s="294"/>
      <c r="H1948" s="294"/>
      <c r="I1948" s="294"/>
      <c r="J1948" s="294"/>
      <c r="K1948" s="294"/>
      <c r="L1948" s="294"/>
      <c r="M1948" s="294"/>
      <c r="N1948" s="294"/>
    </row>
    <row r="1949" spans="1:14" ht="12.75" hidden="1" customHeight="1" outlineLevel="2" x14ac:dyDescent="0.25">
      <c r="A1949" s="3"/>
      <c r="B1949" s="3"/>
      <c r="C1949" s="392"/>
      <c r="D1949" s="3">
        <v>11</v>
      </c>
      <c r="E1949" s="290" t="e">
        <f ca="1"/>
        <v>#N/A</v>
      </c>
      <c r="F1949" s="291"/>
      <c r="G1949" s="294"/>
      <c r="H1949" s="294"/>
      <c r="I1949" s="294"/>
      <c r="J1949" s="294"/>
      <c r="K1949" s="294"/>
      <c r="L1949" s="294"/>
      <c r="M1949" s="294"/>
      <c r="N1949" s="294"/>
    </row>
    <row r="1950" spans="1:14" ht="12.75" hidden="1" customHeight="1" outlineLevel="2" x14ac:dyDescent="0.25">
      <c r="A1950" s="3"/>
      <c r="B1950" s="3"/>
      <c r="C1950" s="392"/>
      <c r="D1950" s="3">
        <v>12</v>
      </c>
      <c r="E1950" s="290" t="e">
        <f ca="1"/>
        <v>#N/A</v>
      </c>
      <c r="F1950" s="291"/>
      <c r="G1950" s="294"/>
      <c r="H1950" s="294"/>
      <c r="I1950" s="294"/>
      <c r="J1950" s="294"/>
      <c r="K1950" s="294"/>
      <c r="L1950" s="294"/>
      <c r="M1950" s="294"/>
      <c r="N1950" s="294"/>
    </row>
    <row r="1951" spans="1:14" ht="12.75" hidden="1" customHeight="1" outlineLevel="2" x14ac:dyDescent="0.25">
      <c r="A1951" s="3"/>
      <c r="B1951" s="3"/>
      <c r="C1951" s="392"/>
      <c r="D1951" s="3">
        <v>13</v>
      </c>
      <c r="E1951" s="290" t="e">
        <f ca="1"/>
        <v>#N/A</v>
      </c>
      <c r="F1951" s="291"/>
      <c r="G1951" s="294"/>
      <c r="H1951" s="294"/>
      <c r="I1951" s="294"/>
      <c r="J1951" s="294"/>
      <c r="K1951" s="294"/>
      <c r="L1951" s="294"/>
      <c r="M1951" s="294"/>
      <c r="N1951" s="294"/>
    </row>
    <row r="1952" spans="1:14" ht="12.75" hidden="1" customHeight="1" outlineLevel="2" x14ac:dyDescent="0.25">
      <c r="A1952" s="3"/>
      <c r="B1952" s="3"/>
      <c r="C1952" s="392"/>
      <c r="D1952" s="3">
        <v>14</v>
      </c>
      <c r="E1952" s="290" t="e">
        <f ca="1"/>
        <v>#N/A</v>
      </c>
      <c r="F1952" s="291"/>
      <c r="G1952" s="294"/>
      <c r="H1952" s="294"/>
      <c r="I1952" s="294"/>
      <c r="J1952" s="294"/>
      <c r="K1952" s="294"/>
      <c r="L1952" s="294"/>
      <c r="M1952" s="294"/>
      <c r="N1952" s="294"/>
    </row>
    <row r="1953" spans="1:14" ht="12.75" hidden="1" customHeight="1" outlineLevel="2" x14ac:dyDescent="0.25">
      <c r="A1953" s="3"/>
      <c r="B1953" s="3"/>
      <c r="C1953" s="392"/>
      <c r="D1953" s="3">
        <v>15</v>
      </c>
      <c r="E1953" s="290" t="e">
        <f ca="1"/>
        <v>#N/A</v>
      </c>
      <c r="F1953" s="291"/>
      <c r="G1953" s="294"/>
      <c r="H1953" s="294"/>
      <c r="I1953" s="294"/>
      <c r="J1953" s="294"/>
      <c r="K1953" s="294"/>
      <c r="L1953" s="294"/>
      <c r="M1953" s="294"/>
      <c r="N1953" s="294"/>
    </row>
    <row r="1954" spans="1:14" ht="12.75" hidden="1" customHeight="1" outlineLevel="1" x14ac:dyDescent="0.25">
      <c r="A1954" s="3"/>
      <c r="B1954" s="145" t="str">
        <f ca="1">B1937</f>
        <v>Asset Type 052</v>
      </c>
      <c r="C1954" s="145" t="str">
        <f ca="1">C1937</f>
        <v>Description - Asset Type 052</v>
      </c>
      <c r="D1954" s="3"/>
      <c r="E1954" s="3"/>
      <c r="F1954" s="106" t="s">
        <v>44</v>
      </c>
      <c r="G1954" s="296">
        <f t="shared" ref="G1954:N1954" si="104">SUM(G1939:G1953)</f>
        <v>0</v>
      </c>
      <c r="H1954" s="296">
        <f t="shared" ca="1" si="104"/>
        <v>0</v>
      </c>
      <c r="I1954" s="296">
        <f t="shared" ca="1" si="104"/>
        <v>0</v>
      </c>
      <c r="J1954" s="296">
        <f t="shared" ca="1" si="104"/>
        <v>0</v>
      </c>
      <c r="K1954" s="296">
        <f t="shared" ca="1" si="104"/>
        <v>0</v>
      </c>
      <c r="L1954" s="296">
        <f t="shared" ca="1" si="104"/>
        <v>0</v>
      </c>
      <c r="M1954" s="296">
        <f t="shared" ca="1" si="104"/>
        <v>0</v>
      </c>
      <c r="N1954" s="296">
        <f t="shared" ca="1" si="104"/>
        <v>0</v>
      </c>
    </row>
    <row r="1955" spans="1:14" ht="12.75" hidden="1" customHeight="1" outlineLevel="2" x14ac:dyDescent="0.25">
      <c r="A1955" s="217">
        <f>A1937+1</f>
        <v>53</v>
      </c>
      <c r="B1955" s="22" t="str">
        <f ca="1">OFFSET($B$13,$A1955-1,0)</f>
        <v>Asset Type 053</v>
      </c>
      <c r="C1955" s="22" t="str">
        <f ca="1">OFFSET($C$13,$A1955-1,0)</f>
        <v>Description - Asset Type 053</v>
      </c>
      <c r="D1955" s="3"/>
      <c r="E1955" s="109"/>
      <c r="F1955" s="108" t="s">
        <v>41</v>
      </c>
      <c r="G1955" s="295">
        <f t="shared" ref="G1955:N1955" ca="1" si="105">VLOOKUP($B1955,$B$13:$N$512,5+G$5,FALSE)</f>
        <v>0</v>
      </c>
      <c r="H1955" s="295">
        <f t="shared" ca="1" si="105"/>
        <v>0</v>
      </c>
      <c r="I1955" s="295">
        <f t="shared" ca="1" si="105"/>
        <v>0</v>
      </c>
      <c r="J1955" s="295">
        <f t="shared" ca="1" si="105"/>
        <v>0</v>
      </c>
      <c r="K1955" s="295">
        <f t="shared" ca="1" si="105"/>
        <v>0</v>
      </c>
      <c r="L1955" s="295">
        <f t="shared" ca="1" si="105"/>
        <v>0</v>
      </c>
      <c r="M1955" s="295">
        <f t="shared" ca="1" si="105"/>
        <v>0</v>
      </c>
      <c r="N1955" s="295">
        <f t="shared" ca="1" si="105"/>
        <v>0</v>
      </c>
    </row>
    <row r="1956" spans="1:14" ht="12.75" hidden="1" customHeight="1" outlineLevel="2" x14ac:dyDescent="0.25">
      <c r="A1956" s="3"/>
      <c r="B1956" s="3"/>
      <c r="C1956" s="21"/>
      <c r="D1956" s="3"/>
      <c r="E1956" s="107"/>
      <c r="F1956" s="106" t="s">
        <v>42</v>
      </c>
      <c r="G1956" s="111">
        <f ca="1">VLOOKUP($B1955,'Input Sheet'!$B$12:$N$511,5+G$5,FALSE)</f>
        <v>0</v>
      </c>
      <c r="H1956" s="111">
        <f ca="1">VLOOKUP($B1955,'Input Sheet'!$B$12:$N$511,5+H$5,FALSE)</f>
        <v>0</v>
      </c>
      <c r="I1956" s="111">
        <f ca="1">VLOOKUP($B1955,'Input Sheet'!$B$12:$N$511,5+I$5,FALSE)</f>
        <v>0</v>
      </c>
      <c r="J1956" s="111">
        <f ca="1">VLOOKUP($B1955,'Input Sheet'!$B$12:$N$511,5+J$5,FALSE)</f>
        <v>0</v>
      </c>
      <c r="K1956" s="111">
        <f ca="1">VLOOKUP($B1955,'Input Sheet'!$B$12:$N$511,5+K$5,FALSE)</f>
        <v>0</v>
      </c>
      <c r="L1956" s="111">
        <f ca="1">VLOOKUP($B1955,'Input Sheet'!$B$12:$N$511,5+L$5,FALSE)</f>
        <v>0</v>
      </c>
      <c r="M1956" s="111">
        <f ca="1">VLOOKUP($B1955,'Input Sheet'!$B$12:$N$511,5+M$5,FALSE)</f>
        <v>0</v>
      </c>
      <c r="N1956" s="111">
        <f ca="1">VLOOKUP($B1955,'Input Sheet'!$B$12:$N$511,5+N$5,FALSE)</f>
        <v>0</v>
      </c>
    </row>
    <row r="1957" spans="1:14" ht="12.75" hidden="1" customHeight="1" outlineLevel="2" x14ac:dyDescent="0.25">
      <c r="A1957" s="3"/>
      <c r="B1957" s="3"/>
      <c r="C1957" s="3"/>
      <c r="D1957" s="3">
        <v>1</v>
      </c>
      <c r="E1957" s="290">
        <f t="array" aca="1" ref="E1957:E1971" ca="1">TRANSPOSE(G1955:N1955)</f>
        <v>0</v>
      </c>
      <c r="F1957" s="291"/>
      <c r="G1957" s="292"/>
      <c r="H1957" s="293">
        <f ca="1">IF(OFFSET(H1957,-$D1957,0)="n/a","n/a",IF(H$5&gt;OFFSET(H1957,-$D1957,0)+$D1957,$E1957-SUM($G1957:G1957),($E1957-SUM($G1957:G1957))/(OFFSET(H1957,-$D1957,0)-(H$5-$D1957-1))))</f>
        <v>0</v>
      </c>
      <c r="I1957" s="293">
        <f ca="1">IF(OFFSET(I1957,-$D1957,0)="n/a","n/a",IF(I$5&gt;OFFSET(I1957,-$D1957,0)+$D1957,$E1957-SUM($G1957:H1957),($E1957-SUM($G1957:H1957))/(OFFSET(I1957,-$D1957,0)-(I$5-$D1957-1))))</f>
        <v>0</v>
      </c>
      <c r="J1957" s="293">
        <f ca="1">IF(OFFSET(J1957,-$D1957,0)="n/a","n/a",IF(J$5&gt;OFFSET(J1957,-$D1957,0)+$D1957,$E1957-SUM($G1957:I1957),($E1957-SUM($G1957:I1957))/(OFFSET(J1957,-$D1957,0)-(J$5-$D1957-1))))</f>
        <v>0</v>
      </c>
      <c r="K1957" s="293">
        <f ca="1">IF(OFFSET(K1957,-$D1957,0)="n/a","n/a",IF(K$5&gt;OFFSET(K1957,-$D1957,0)+$D1957,$E1957-SUM($G1957:J1957),($E1957-SUM($G1957:J1957))/(OFFSET(K1957,-$D1957,0)-(K$5-$D1957-1))))</f>
        <v>0</v>
      </c>
      <c r="L1957" s="293">
        <f ca="1">IF(OFFSET(L1957,-$D1957,0)="n/a","n/a",IF(L$5&gt;OFFSET(L1957,-$D1957,0)+$D1957,$E1957-SUM($G1957:K1957),($E1957-SUM($G1957:K1957))/(OFFSET(L1957,-$D1957,0)-(L$5-$D1957-1))))</f>
        <v>0</v>
      </c>
      <c r="M1957" s="293">
        <f ca="1">IF(OFFSET(M1957,-$D1957,0)="n/a","n/a",IF(M$5&gt;OFFSET(M1957,-$D1957,0)+$D1957,$E1957-SUM($G1957:L1957),($E1957-SUM($G1957:L1957))/(OFFSET(M1957,-$D1957,0)-(M$5-$D1957-1))))</f>
        <v>0</v>
      </c>
      <c r="N1957" s="293">
        <f ca="1">IF(OFFSET(N1957,-$D1957,0)="n/a","n/a",IF(N$5&gt;OFFSET(N1957,-$D1957,0)+$D1957,$E1957-SUM($G1957:M1957),($E1957-SUM($G1957:M1957))/(OFFSET(N1957,-$D1957,0)-(N$5-$D1957-1))))</f>
        <v>0</v>
      </c>
    </row>
    <row r="1958" spans="1:14" ht="12.75" hidden="1" customHeight="1" outlineLevel="2" x14ac:dyDescent="0.25">
      <c r="A1958" s="3"/>
      <c r="B1958" s="3"/>
      <c r="C1958" s="392" t="s">
        <v>43</v>
      </c>
      <c r="D1958" s="3">
        <v>2</v>
      </c>
      <c r="E1958" s="290">
        <f ca="1"/>
        <v>0</v>
      </c>
      <c r="F1958" s="291"/>
      <c r="G1958" s="294"/>
      <c r="H1958" s="292"/>
      <c r="I1958" s="293">
        <f ca="1">IF(OFFSET(I1958,-$D1958,0)="n/a","n/a",IF(I$5&gt;OFFSET(I1958,-$D1958,0)+$D1958,$E1958-SUM($G1958:H1958),($E1958-SUM($G1958:H1958))/(OFFSET(I1958,-$D1958,0)-(I$5-$D1958-1))))</f>
        <v>0</v>
      </c>
      <c r="J1958" s="293">
        <f ca="1">IF(OFFSET(J1958,-$D1958,0)="n/a","n/a",IF(J$5&gt;OFFSET(J1958,-$D1958,0)+$D1958,$E1958-SUM($G1958:I1958),($E1958-SUM($G1958:I1958))/(OFFSET(J1958,-$D1958,0)-(J$5-$D1958-1))))</f>
        <v>0</v>
      </c>
      <c r="K1958" s="293">
        <f ca="1">IF(OFFSET(K1958,-$D1958,0)="n/a","n/a",IF(K$5&gt;OFFSET(K1958,-$D1958,0)+$D1958,$E1958-SUM($G1958:J1958),($E1958-SUM($G1958:J1958))/(OFFSET(K1958,-$D1958,0)-(K$5-$D1958-1))))</f>
        <v>0</v>
      </c>
      <c r="L1958" s="293">
        <f ca="1">IF(OFFSET(L1958,-$D1958,0)="n/a","n/a",IF(L$5&gt;OFFSET(L1958,-$D1958,0)+$D1958,$E1958-SUM($G1958:K1958),($E1958-SUM($G1958:K1958))/(OFFSET(L1958,-$D1958,0)-(L$5-$D1958-1))))</f>
        <v>0</v>
      </c>
      <c r="M1958" s="293">
        <f ca="1">IF(OFFSET(M1958,-$D1958,0)="n/a","n/a",IF(M$5&gt;OFFSET(M1958,-$D1958,0)+$D1958,$E1958-SUM($G1958:L1958),($E1958-SUM($G1958:L1958))/(OFFSET(M1958,-$D1958,0)-(M$5-$D1958-1))))</f>
        <v>0</v>
      </c>
      <c r="N1958" s="293">
        <f ca="1">IF(OFFSET(N1958,-$D1958,0)="n/a","n/a",IF(N$5&gt;OFFSET(N1958,-$D1958,0)+$D1958,$E1958-SUM($G1958:M1958),($E1958-SUM($G1958:M1958))/(OFFSET(N1958,-$D1958,0)-(N$5-$D1958-1))))</f>
        <v>0</v>
      </c>
    </row>
    <row r="1959" spans="1:14" ht="12.75" hidden="1" customHeight="1" outlineLevel="2" x14ac:dyDescent="0.25">
      <c r="A1959" s="3"/>
      <c r="B1959" s="3"/>
      <c r="C1959" s="392"/>
      <c r="D1959" s="3">
        <v>3</v>
      </c>
      <c r="E1959" s="290">
        <f ca="1"/>
        <v>0</v>
      </c>
      <c r="F1959" s="291"/>
      <c r="G1959" s="294"/>
      <c r="H1959" s="294"/>
      <c r="I1959" s="292"/>
      <c r="J1959" s="293">
        <f ca="1">IF(OFFSET(J1959,-$D1959,0)="n/a","n/a",IF(J$5&gt;OFFSET(J1959,-$D1959,0)+$D1959,$E1959-SUM($G1959:I1959),($E1959-SUM($G1959:I1959))/(OFFSET(J1959,-$D1959,0)-(J$5-$D1959-1))))</f>
        <v>0</v>
      </c>
      <c r="K1959" s="293">
        <f ca="1">IF(OFFSET(K1959,-$D1959,0)="n/a","n/a",IF(K$5&gt;OFFSET(K1959,-$D1959,0)+$D1959,$E1959-SUM($G1959:J1959),($E1959-SUM($G1959:J1959))/(OFFSET(K1959,-$D1959,0)-(K$5-$D1959-1))))</f>
        <v>0</v>
      </c>
      <c r="L1959" s="293">
        <f ca="1">IF(OFFSET(L1959,-$D1959,0)="n/a","n/a",IF(L$5&gt;OFFSET(L1959,-$D1959,0)+$D1959,$E1959-SUM($G1959:K1959),($E1959-SUM($G1959:K1959))/(OFFSET(L1959,-$D1959,0)-(L$5-$D1959-1))))</f>
        <v>0</v>
      </c>
      <c r="M1959" s="293">
        <f ca="1">IF(OFFSET(M1959,-$D1959,0)="n/a","n/a",IF(M$5&gt;OFFSET(M1959,-$D1959,0)+$D1959,$E1959-SUM($G1959:L1959),($E1959-SUM($G1959:L1959))/(OFFSET(M1959,-$D1959,0)-(M$5-$D1959-1))))</f>
        <v>0</v>
      </c>
      <c r="N1959" s="293">
        <f ca="1">IF(OFFSET(N1959,-$D1959,0)="n/a","n/a",IF(N$5&gt;OFFSET(N1959,-$D1959,0)+$D1959,$E1959-SUM($G1959:M1959),($E1959-SUM($G1959:M1959))/(OFFSET(N1959,-$D1959,0)-(N$5-$D1959-1))))</f>
        <v>0</v>
      </c>
    </row>
    <row r="1960" spans="1:14" ht="12.75" hidden="1" customHeight="1" outlineLevel="2" x14ac:dyDescent="0.25">
      <c r="A1960" s="3"/>
      <c r="B1960" s="3"/>
      <c r="C1960" s="392"/>
      <c r="D1960" s="3">
        <v>4</v>
      </c>
      <c r="E1960" s="290">
        <f ca="1"/>
        <v>0</v>
      </c>
      <c r="F1960" s="291"/>
      <c r="G1960" s="294"/>
      <c r="H1960" s="294"/>
      <c r="I1960" s="294"/>
      <c r="J1960" s="292"/>
      <c r="K1960" s="293">
        <f ca="1">IF(OFFSET(K1960,-$D1960,0)="n/a","n/a",IF(K$5&gt;OFFSET(K1960,-$D1960,0)+$D1960,$E1960-SUM($G1960:J1960),($E1960-SUM($G1960:J1960))/(OFFSET(K1960,-$D1960,0)-(K$5-$D1960-1))))</f>
        <v>0</v>
      </c>
      <c r="L1960" s="293">
        <f ca="1">IF(OFFSET(L1960,-$D1960,0)="n/a","n/a",IF(L$5&gt;OFFSET(L1960,-$D1960,0)+$D1960,$E1960-SUM($G1960:K1960),($E1960-SUM($G1960:K1960))/(OFFSET(L1960,-$D1960,0)-(L$5-$D1960-1))))</f>
        <v>0</v>
      </c>
      <c r="M1960" s="293">
        <f ca="1">IF(OFFSET(M1960,-$D1960,0)="n/a","n/a",IF(M$5&gt;OFFSET(M1960,-$D1960,0)+$D1960,$E1960-SUM($G1960:L1960),($E1960-SUM($G1960:L1960))/(OFFSET(M1960,-$D1960,0)-(M$5-$D1960-1))))</f>
        <v>0</v>
      </c>
      <c r="N1960" s="293">
        <f ca="1">IF(OFFSET(N1960,-$D1960,0)="n/a","n/a",IF(N$5&gt;OFFSET(N1960,-$D1960,0)+$D1960,$E1960-SUM($G1960:M1960),($E1960-SUM($G1960:M1960))/(OFFSET(N1960,-$D1960,0)-(N$5-$D1960-1))))</f>
        <v>0</v>
      </c>
    </row>
    <row r="1961" spans="1:14" ht="12.75" hidden="1" customHeight="1" outlineLevel="2" x14ac:dyDescent="0.25">
      <c r="A1961" s="3"/>
      <c r="B1961" s="3"/>
      <c r="C1961" s="392"/>
      <c r="D1961" s="3">
        <v>5</v>
      </c>
      <c r="E1961" s="290">
        <f ca="1"/>
        <v>0</v>
      </c>
      <c r="F1961" s="291"/>
      <c r="G1961" s="294"/>
      <c r="H1961" s="294"/>
      <c r="I1961" s="294"/>
      <c r="J1961" s="294"/>
      <c r="K1961" s="292"/>
      <c r="L1961" s="293">
        <f ca="1">IF(OFFSET(L1961,-$D1961,0)="n/a","n/a",IF(L$5&gt;OFFSET(L1961,-$D1961,0)+$D1961,$E1961-SUM($G1961:K1961),($E1961-SUM($G1961:K1961))/(OFFSET(L1961,-$D1961,0)-(L$5-$D1961-1))))</f>
        <v>0</v>
      </c>
      <c r="M1961" s="293">
        <f ca="1">IF(OFFSET(M1961,-$D1961,0)="n/a","n/a",IF(M$5&gt;OFFSET(M1961,-$D1961,0)+$D1961,$E1961-SUM($G1961:L1961),($E1961-SUM($G1961:L1961))/(OFFSET(M1961,-$D1961,0)-(M$5-$D1961-1))))</f>
        <v>0</v>
      </c>
      <c r="N1961" s="293">
        <f ca="1">IF(OFFSET(N1961,-$D1961,0)="n/a","n/a",IF(N$5&gt;OFFSET(N1961,-$D1961,0)+$D1961,$E1961-SUM($G1961:M1961),($E1961-SUM($G1961:M1961))/(OFFSET(N1961,-$D1961,0)-(N$5-$D1961-1))))</f>
        <v>0</v>
      </c>
    </row>
    <row r="1962" spans="1:14" ht="12.75" hidden="1" customHeight="1" outlineLevel="2" x14ac:dyDescent="0.25">
      <c r="A1962" s="3"/>
      <c r="B1962" s="3"/>
      <c r="C1962" s="392"/>
      <c r="D1962" s="3">
        <v>6</v>
      </c>
      <c r="E1962" s="290">
        <f ca="1"/>
        <v>0</v>
      </c>
      <c r="F1962" s="291"/>
      <c r="G1962" s="294"/>
      <c r="H1962" s="294"/>
      <c r="I1962" s="294"/>
      <c r="J1962" s="294"/>
      <c r="K1962" s="294"/>
      <c r="L1962" s="292"/>
      <c r="M1962" s="293">
        <f ca="1">IF(OFFSET(M1962,-$D1962,0)="n/a","n/a",IF(M$5&gt;OFFSET(M1962,-$D1962,0)+$D1962,$E1962-SUM($G1962:L1962),($E1962-SUM($G1962:L1962))/(OFFSET(M1962,-$D1962,0)-(M$5-$D1962-1))))</f>
        <v>0</v>
      </c>
      <c r="N1962" s="293">
        <f ca="1">IF(OFFSET(N1962,-$D1962,0)="n/a","n/a",IF(N$5&gt;OFFSET(N1962,-$D1962,0)+$D1962,$E1962-SUM($G1962:M1962),($E1962-SUM($G1962:M1962))/(OFFSET(N1962,-$D1962,0)-(N$5-$D1962-1))))</f>
        <v>0</v>
      </c>
    </row>
    <row r="1963" spans="1:14" ht="12.75" hidden="1" customHeight="1" outlineLevel="2" x14ac:dyDescent="0.25">
      <c r="A1963" s="3"/>
      <c r="B1963" s="3"/>
      <c r="C1963" s="392"/>
      <c r="D1963" s="3">
        <v>7</v>
      </c>
      <c r="E1963" s="290">
        <f ca="1"/>
        <v>0</v>
      </c>
      <c r="F1963" s="291"/>
      <c r="G1963" s="294"/>
      <c r="H1963" s="294"/>
      <c r="I1963" s="294"/>
      <c r="J1963" s="294"/>
      <c r="K1963" s="294"/>
      <c r="L1963" s="294"/>
      <c r="M1963" s="292"/>
      <c r="N1963" s="293">
        <f ca="1">IF(OFFSET(N1963,-$D1963,0)="n/a","n/a",IF(N$5&gt;OFFSET(N1963,-$D1963,0)+$D1963,$E1963-SUM($G1963:M1963),($E1963-SUM($G1963:M1963))/(OFFSET(N1963,-$D1963,0)-(N$5-$D1963-1))))</f>
        <v>0</v>
      </c>
    </row>
    <row r="1964" spans="1:14" ht="12.75" hidden="1" customHeight="1" outlineLevel="2" x14ac:dyDescent="0.25">
      <c r="A1964" s="3"/>
      <c r="B1964" s="3"/>
      <c r="C1964" s="392"/>
      <c r="D1964" s="3">
        <v>8</v>
      </c>
      <c r="E1964" s="290">
        <f ca="1"/>
        <v>0</v>
      </c>
      <c r="F1964" s="291"/>
      <c r="G1964" s="294"/>
      <c r="H1964" s="294"/>
      <c r="I1964" s="294"/>
      <c r="J1964" s="294"/>
      <c r="K1964" s="294"/>
      <c r="L1964" s="294"/>
      <c r="M1964" s="294"/>
      <c r="N1964" s="292"/>
    </row>
    <row r="1965" spans="1:14" ht="12.75" hidden="1" customHeight="1" outlineLevel="2" x14ac:dyDescent="0.25">
      <c r="A1965" s="3"/>
      <c r="B1965" s="3"/>
      <c r="C1965" s="392"/>
      <c r="D1965" s="3">
        <v>9</v>
      </c>
      <c r="E1965" s="290" t="e">
        <f ca="1"/>
        <v>#N/A</v>
      </c>
      <c r="F1965" s="291"/>
      <c r="G1965" s="294"/>
      <c r="H1965" s="294"/>
      <c r="I1965" s="294"/>
      <c r="J1965" s="294"/>
      <c r="K1965" s="294"/>
      <c r="L1965" s="294"/>
      <c r="M1965" s="294"/>
      <c r="N1965" s="294"/>
    </row>
    <row r="1966" spans="1:14" ht="12.75" hidden="1" customHeight="1" outlineLevel="2" x14ac:dyDescent="0.25">
      <c r="A1966" s="3"/>
      <c r="B1966" s="3"/>
      <c r="C1966" s="392"/>
      <c r="D1966" s="3">
        <v>10</v>
      </c>
      <c r="E1966" s="290" t="e">
        <f ca="1"/>
        <v>#N/A</v>
      </c>
      <c r="F1966" s="291"/>
      <c r="G1966" s="294"/>
      <c r="H1966" s="294"/>
      <c r="I1966" s="294"/>
      <c r="J1966" s="294"/>
      <c r="K1966" s="294"/>
      <c r="L1966" s="294"/>
      <c r="M1966" s="294"/>
      <c r="N1966" s="294"/>
    </row>
    <row r="1967" spans="1:14" ht="12.75" hidden="1" customHeight="1" outlineLevel="2" x14ac:dyDescent="0.25">
      <c r="A1967" s="3"/>
      <c r="B1967" s="3"/>
      <c r="C1967" s="392"/>
      <c r="D1967" s="3">
        <v>11</v>
      </c>
      <c r="E1967" s="290" t="e">
        <f ca="1"/>
        <v>#N/A</v>
      </c>
      <c r="F1967" s="291"/>
      <c r="G1967" s="294"/>
      <c r="H1967" s="294"/>
      <c r="I1967" s="294"/>
      <c r="J1967" s="294"/>
      <c r="K1967" s="294"/>
      <c r="L1967" s="294"/>
      <c r="M1967" s="294"/>
      <c r="N1967" s="294"/>
    </row>
    <row r="1968" spans="1:14" ht="12.75" hidden="1" customHeight="1" outlineLevel="2" x14ac:dyDescent="0.25">
      <c r="A1968" s="3"/>
      <c r="B1968" s="3"/>
      <c r="C1968" s="392"/>
      <c r="D1968" s="3">
        <v>12</v>
      </c>
      <c r="E1968" s="290" t="e">
        <f ca="1"/>
        <v>#N/A</v>
      </c>
      <c r="F1968" s="291"/>
      <c r="G1968" s="294"/>
      <c r="H1968" s="294"/>
      <c r="I1968" s="294"/>
      <c r="J1968" s="294"/>
      <c r="K1968" s="294"/>
      <c r="L1968" s="294"/>
      <c r="M1968" s="294"/>
      <c r="N1968" s="294"/>
    </row>
    <row r="1969" spans="1:14" ht="12.75" hidden="1" customHeight="1" outlineLevel="2" x14ac:dyDescent="0.25">
      <c r="A1969" s="3"/>
      <c r="B1969" s="3"/>
      <c r="C1969" s="392"/>
      <c r="D1969" s="3">
        <v>13</v>
      </c>
      <c r="E1969" s="290" t="e">
        <f ca="1"/>
        <v>#N/A</v>
      </c>
      <c r="F1969" s="291"/>
      <c r="G1969" s="294"/>
      <c r="H1969" s="294"/>
      <c r="I1969" s="294"/>
      <c r="J1969" s="294"/>
      <c r="K1969" s="294"/>
      <c r="L1969" s="294"/>
      <c r="M1969" s="294"/>
      <c r="N1969" s="294"/>
    </row>
    <row r="1970" spans="1:14" ht="12.75" hidden="1" customHeight="1" outlineLevel="2" x14ac:dyDescent="0.25">
      <c r="A1970" s="3"/>
      <c r="B1970" s="3"/>
      <c r="C1970" s="392"/>
      <c r="D1970" s="3">
        <v>14</v>
      </c>
      <c r="E1970" s="290" t="e">
        <f ca="1"/>
        <v>#N/A</v>
      </c>
      <c r="F1970" s="291"/>
      <c r="G1970" s="294"/>
      <c r="H1970" s="294"/>
      <c r="I1970" s="294"/>
      <c r="J1970" s="294"/>
      <c r="K1970" s="294"/>
      <c r="L1970" s="294"/>
      <c r="M1970" s="294"/>
      <c r="N1970" s="294"/>
    </row>
    <row r="1971" spans="1:14" ht="12.75" hidden="1" customHeight="1" outlineLevel="2" x14ac:dyDescent="0.25">
      <c r="A1971" s="3"/>
      <c r="B1971" s="3"/>
      <c r="C1971" s="392"/>
      <c r="D1971" s="3">
        <v>15</v>
      </c>
      <c r="E1971" s="290" t="e">
        <f ca="1"/>
        <v>#N/A</v>
      </c>
      <c r="F1971" s="291"/>
      <c r="G1971" s="294"/>
      <c r="H1971" s="294"/>
      <c r="I1971" s="294"/>
      <c r="J1971" s="294"/>
      <c r="K1971" s="294"/>
      <c r="L1971" s="294"/>
      <c r="M1971" s="294"/>
      <c r="N1971" s="294"/>
    </row>
    <row r="1972" spans="1:14" ht="12.75" hidden="1" customHeight="1" outlineLevel="1" x14ac:dyDescent="0.25">
      <c r="A1972" s="3"/>
      <c r="B1972" s="145" t="str">
        <f ca="1">B1955</f>
        <v>Asset Type 053</v>
      </c>
      <c r="C1972" s="145" t="str">
        <f ca="1">C1955</f>
        <v>Description - Asset Type 053</v>
      </c>
      <c r="D1972" s="3"/>
      <c r="E1972" s="3"/>
      <c r="F1972" s="106" t="s">
        <v>44</v>
      </c>
      <c r="G1972" s="296">
        <f t="shared" ref="G1972:N1972" si="106">SUM(G1957:G1971)</f>
        <v>0</v>
      </c>
      <c r="H1972" s="296">
        <f t="shared" ca="1" si="106"/>
        <v>0</v>
      </c>
      <c r="I1972" s="296">
        <f t="shared" ca="1" si="106"/>
        <v>0</v>
      </c>
      <c r="J1972" s="296">
        <f t="shared" ca="1" si="106"/>
        <v>0</v>
      </c>
      <c r="K1972" s="296">
        <f t="shared" ca="1" si="106"/>
        <v>0</v>
      </c>
      <c r="L1972" s="296">
        <f t="shared" ca="1" si="106"/>
        <v>0</v>
      </c>
      <c r="M1972" s="296">
        <f t="shared" ca="1" si="106"/>
        <v>0</v>
      </c>
      <c r="N1972" s="296">
        <f t="shared" ca="1" si="106"/>
        <v>0</v>
      </c>
    </row>
    <row r="1973" spans="1:14" ht="12.75" hidden="1" customHeight="1" outlineLevel="2" x14ac:dyDescent="0.25">
      <c r="A1973" s="217">
        <f>A1955+1</f>
        <v>54</v>
      </c>
      <c r="B1973" s="22" t="str">
        <f ca="1">OFFSET($B$13,$A1973-1,0)</f>
        <v>Asset Type 054</v>
      </c>
      <c r="C1973" s="22" t="str">
        <f ca="1">OFFSET($C$13,$A1973-1,0)</f>
        <v>Description - Asset Type 054</v>
      </c>
      <c r="D1973" s="3"/>
      <c r="E1973" s="109"/>
      <c r="F1973" s="108" t="s">
        <v>41</v>
      </c>
      <c r="G1973" s="295">
        <f t="shared" ref="G1973:N1973" ca="1" si="107">VLOOKUP($B1973,$B$13:$N$512,5+G$5,FALSE)</f>
        <v>0</v>
      </c>
      <c r="H1973" s="295">
        <f t="shared" ca="1" si="107"/>
        <v>0</v>
      </c>
      <c r="I1973" s="295">
        <f t="shared" ca="1" si="107"/>
        <v>0</v>
      </c>
      <c r="J1973" s="295">
        <f t="shared" ca="1" si="107"/>
        <v>0</v>
      </c>
      <c r="K1973" s="295">
        <f t="shared" ca="1" si="107"/>
        <v>0</v>
      </c>
      <c r="L1973" s="295">
        <f t="shared" ca="1" si="107"/>
        <v>0</v>
      </c>
      <c r="M1973" s="295">
        <f t="shared" ca="1" si="107"/>
        <v>0</v>
      </c>
      <c r="N1973" s="295">
        <f t="shared" ca="1" si="107"/>
        <v>0</v>
      </c>
    </row>
    <row r="1974" spans="1:14" ht="12.75" hidden="1" customHeight="1" outlineLevel="2" x14ac:dyDescent="0.25">
      <c r="A1974" s="3"/>
      <c r="B1974" s="3"/>
      <c r="C1974" s="21"/>
      <c r="D1974" s="3"/>
      <c r="E1974" s="107"/>
      <c r="F1974" s="106" t="s">
        <v>42</v>
      </c>
      <c r="G1974" s="111">
        <f ca="1">VLOOKUP($B1973,'Input Sheet'!$B$12:$N$511,5+G$5,FALSE)</f>
        <v>0</v>
      </c>
      <c r="H1974" s="111">
        <f ca="1">VLOOKUP($B1973,'Input Sheet'!$B$12:$N$511,5+H$5,FALSE)</f>
        <v>0</v>
      </c>
      <c r="I1974" s="111">
        <f ca="1">VLOOKUP($B1973,'Input Sheet'!$B$12:$N$511,5+I$5,FALSE)</f>
        <v>0</v>
      </c>
      <c r="J1974" s="111">
        <f ca="1">VLOOKUP($B1973,'Input Sheet'!$B$12:$N$511,5+J$5,FALSE)</f>
        <v>0</v>
      </c>
      <c r="K1974" s="111">
        <f ca="1">VLOOKUP($B1973,'Input Sheet'!$B$12:$N$511,5+K$5,FALSE)</f>
        <v>0</v>
      </c>
      <c r="L1974" s="111">
        <f ca="1">VLOOKUP($B1973,'Input Sheet'!$B$12:$N$511,5+L$5,FALSE)</f>
        <v>0</v>
      </c>
      <c r="M1974" s="111">
        <f ca="1">VLOOKUP($B1973,'Input Sheet'!$B$12:$N$511,5+M$5,FALSE)</f>
        <v>0</v>
      </c>
      <c r="N1974" s="111">
        <f ca="1">VLOOKUP($B1973,'Input Sheet'!$B$12:$N$511,5+N$5,FALSE)</f>
        <v>0</v>
      </c>
    </row>
    <row r="1975" spans="1:14" ht="12.75" hidden="1" customHeight="1" outlineLevel="2" x14ac:dyDescent="0.25">
      <c r="A1975" s="3"/>
      <c r="B1975" s="3"/>
      <c r="C1975" s="3"/>
      <c r="D1975" s="3">
        <v>1</v>
      </c>
      <c r="E1975" s="290">
        <f t="array" aca="1" ref="E1975:E1989" ca="1">TRANSPOSE(G1973:N1973)</f>
        <v>0</v>
      </c>
      <c r="F1975" s="291"/>
      <c r="G1975" s="292"/>
      <c r="H1975" s="293">
        <f ca="1">IF(OFFSET(H1975,-$D1975,0)="n/a","n/a",IF(H$5&gt;OFFSET(H1975,-$D1975,0)+$D1975,$E1975-SUM($G1975:G1975),($E1975-SUM($G1975:G1975))/(OFFSET(H1975,-$D1975,0)-(H$5-$D1975-1))))</f>
        <v>0</v>
      </c>
      <c r="I1975" s="293">
        <f ca="1">IF(OFFSET(I1975,-$D1975,0)="n/a","n/a",IF(I$5&gt;OFFSET(I1975,-$D1975,0)+$D1975,$E1975-SUM($G1975:H1975),($E1975-SUM($G1975:H1975))/(OFFSET(I1975,-$D1975,0)-(I$5-$D1975-1))))</f>
        <v>0</v>
      </c>
      <c r="J1975" s="293">
        <f ca="1">IF(OFFSET(J1975,-$D1975,0)="n/a","n/a",IF(J$5&gt;OFFSET(J1975,-$D1975,0)+$D1975,$E1975-SUM($G1975:I1975),($E1975-SUM($G1975:I1975))/(OFFSET(J1975,-$D1975,0)-(J$5-$D1975-1))))</f>
        <v>0</v>
      </c>
      <c r="K1975" s="293">
        <f ca="1">IF(OFFSET(K1975,-$D1975,0)="n/a","n/a",IF(K$5&gt;OFFSET(K1975,-$D1975,0)+$D1975,$E1975-SUM($G1975:J1975),($E1975-SUM($G1975:J1975))/(OFFSET(K1975,-$D1975,0)-(K$5-$D1975-1))))</f>
        <v>0</v>
      </c>
      <c r="L1975" s="293">
        <f ca="1">IF(OFFSET(L1975,-$D1975,0)="n/a","n/a",IF(L$5&gt;OFFSET(L1975,-$D1975,0)+$D1975,$E1975-SUM($G1975:K1975),($E1975-SUM($G1975:K1975))/(OFFSET(L1975,-$D1975,0)-(L$5-$D1975-1))))</f>
        <v>0</v>
      </c>
      <c r="M1975" s="293">
        <f ca="1">IF(OFFSET(M1975,-$D1975,0)="n/a","n/a",IF(M$5&gt;OFFSET(M1975,-$D1975,0)+$D1975,$E1975-SUM($G1975:L1975),($E1975-SUM($G1975:L1975))/(OFFSET(M1975,-$D1975,0)-(M$5-$D1975-1))))</f>
        <v>0</v>
      </c>
      <c r="N1975" s="293">
        <f ca="1">IF(OFFSET(N1975,-$D1975,0)="n/a","n/a",IF(N$5&gt;OFFSET(N1975,-$D1975,0)+$D1975,$E1975-SUM($G1975:M1975),($E1975-SUM($G1975:M1975))/(OFFSET(N1975,-$D1975,0)-(N$5-$D1975-1))))</f>
        <v>0</v>
      </c>
    </row>
    <row r="1976" spans="1:14" ht="12.75" hidden="1" customHeight="1" outlineLevel="2" x14ac:dyDescent="0.25">
      <c r="A1976" s="3"/>
      <c r="B1976" s="3"/>
      <c r="C1976" s="392" t="s">
        <v>43</v>
      </c>
      <c r="D1976" s="3">
        <v>2</v>
      </c>
      <c r="E1976" s="290">
        <f ca="1"/>
        <v>0</v>
      </c>
      <c r="F1976" s="291"/>
      <c r="G1976" s="294"/>
      <c r="H1976" s="292"/>
      <c r="I1976" s="293">
        <f ca="1">IF(OFFSET(I1976,-$D1976,0)="n/a","n/a",IF(I$5&gt;OFFSET(I1976,-$D1976,0)+$D1976,$E1976-SUM($G1976:H1976),($E1976-SUM($G1976:H1976))/(OFFSET(I1976,-$D1976,0)-(I$5-$D1976-1))))</f>
        <v>0</v>
      </c>
      <c r="J1976" s="293">
        <f ca="1">IF(OFFSET(J1976,-$D1976,0)="n/a","n/a",IF(J$5&gt;OFFSET(J1976,-$D1976,0)+$D1976,$E1976-SUM($G1976:I1976),($E1976-SUM($G1976:I1976))/(OFFSET(J1976,-$D1976,0)-(J$5-$D1976-1))))</f>
        <v>0</v>
      </c>
      <c r="K1976" s="293">
        <f ca="1">IF(OFFSET(K1976,-$D1976,0)="n/a","n/a",IF(K$5&gt;OFFSET(K1976,-$D1976,0)+$D1976,$E1976-SUM($G1976:J1976),($E1976-SUM($G1976:J1976))/(OFFSET(K1976,-$D1976,0)-(K$5-$D1976-1))))</f>
        <v>0</v>
      </c>
      <c r="L1976" s="293">
        <f ca="1">IF(OFFSET(L1976,-$D1976,0)="n/a","n/a",IF(L$5&gt;OFFSET(L1976,-$D1976,0)+$D1976,$E1976-SUM($G1976:K1976),($E1976-SUM($G1976:K1976))/(OFFSET(L1976,-$D1976,0)-(L$5-$D1976-1))))</f>
        <v>0</v>
      </c>
      <c r="M1976" s="293">
        <f ca="1">IF(OFFSET(M1976,-$D1976,0)="n/a","n/a",IF(M$5&gt;OFFSET(M1976,-$D1976,0)+$D1976,$E1976-SUM($G1976:L1976),($E1976-SUM($G1976:L1976))/(OFFSET(M1976,-$D1976,0)-(M$5-$D1976-1))))</f>
        <v>0</v>
      </c>
      <c r="N1976" s="293">
        <f ca="1">IF(OFFSET(N1976,-$D1976,0)="n/a","n/a",IF(N$5&gt;OFFSET(N1976,-$D1976,0)+$D1976,$E1976-SUM($G1976:M1976),($E1976-SUM($G1976:M1976))/(OFFSET(N1976,-$D1976,0)-(N$5-$D1976-1))))</f>
        <v>0</v>
      </c>
    </row>
    <row r="1977" spans="1:14" ht="12.75" hidden="1" customHeight="1" outlineLevel="2" x14ac:dyDescent="0.25">
      <c r="A1977" s="3"/>
      <c r="B1977" s="3"/>
      <c r="C1977" s="392"/>
      <c r="D1977" s="3">
        <v>3</v>
      </c>
      <c r="E1977" s="290">
        <f ca="1"/>
        <v>0</v>
      </c>
      <c r="F1977" s="291"/>
      <c r="G1977" s="294"/>
      <c r="H1977" s="294"/>
      <c r="I1977" s="292"/>
      <c r="J1977" s="293">
        <f ca="1">IF(OFFSET(J1977,-$D1977,0)="n/a","n/a",IF(J$5&gt;OFFSET(J1977,-$D1977,0)+$D1977,$E1977-SUM($G1977:I1977),($E1977-SUM($G1977:I1977))/(OFFSET(J1977,-$D1977,0)-(J$5-$D1977-1))))</f>
        <v>0</v>
      </c>
      <c r="K1977" s="293">
        <f ca="1">IF(OFFSET(K1977,-$D1977,0)="n/a","n/a",IF(K$5&gt;OFFSET(K1977,-$D1977,0)+$D1977,$E1977-SUM($G1977:J1977),($E1977-SUM($G1977:J1977))/(OFFSET(K1977,-$D1977,0)-(K$5-$D1977-1))))</f>
        <v>0</v>
      </c>
      <c r="L1977" s="293">
        <f ca="1">IF(OFFSET(L1977,-$D1977,0)="n/a","n/a",IF(L$5&gt;OFFSET(L1977,-$D1977,0)+$D1977,$E1977-SUM($G1977:K1977),($E1977-SUM($G1977:K1977))/(OFFSET(L1977,-$D1977,0)-(L$5-$D1977-1))))</f>
        <v>0</v>
      </c>
      <c r="M1977" s="293">
        <f ca="1">IF(OFFSET(M1977,-$D1977,0)="n/a","n/a",IF(M$5&gt;OFFSET(M1977,-$D1977,0)+$D1977,$E1977-SUM($G1977:L1977),($E1977-SUM($G1977:L1977))/(OFFSET(M1977,-$D1977,0)-(M$5-$D1977-1))))</f>
        <v>0</v>
      </c>
      <c r="N1977" s="293">
        <f ca="1">IF(OFFSET(N1977,-$D1977,0)="n/a","n/a",IF(N$5&gt;OFFSET(N1977,-$D1977,0)+$D1977,$E1977-SUM($G1977:M1977),($E1977-SUM($G1977:M1977))/(OFFSET(N1977,-$D1977,0)-(N$5-$D1977-1))))</f>
        <v>0</v>
      </c>
    </row>
    <row r="1978" spans="1:14" ht="12.75" hidden="1" customHeight="1" outlineLevel="2" x14ac:dyDescent="0.25">
      <c r="A1978" s="3"/>
      <c r="B1978" s="3"/>
      <c r="C1978" s="392"/>
      <c r="D1978" s="3">
        <v>4</v>
      </c>
      <c r="E1978" s="290">
        <f ca="1"/>
        <v>0</v>
      </c>
      <c r="F1978" s="291"/>
      <c r="G1978" s="294"/>
      <c r="H1978" s="294"/>
      <c r="I1978" s="294"/>
      <c r="J1978" s="292"/>
      <c r="K1978" s="293">
        <f ca="1">IF(OFFSET(K1978,-$D1978,0)="n/a","n/a",IF(K$5&gt;OFFSET(K1978,-$D1978,0)+$D1978,$E1978-SUM($G1978:J1978),($E1978-SUM($G1978:J1978))/(OFFSET(K1978,-$D1978,0)-(K$5-$D1978-1))))</f>
        <v>0</v>
      </c>
      <c r="L1978" s="293">
        <f ca="1">IF(OFFSET(L1978,-$D1978,0)="n/a","n/a",IF(L$5&gt;OFFSET(L1978,-$D1978,0)+$D1978,$E1978-SUM($G1978:K1978),($E1978-SUM($G1978:K1978))/(OFFSET(L1978,-$D1978,0)-(L$5-$D1978-1))))</f>
        <v>0</v>
      </c>
      <c r="M1978" s="293">
        <f ca="1">IF(OFFSET(M1978,-$D1978,0)="n/a","n/a",IF(M$5&gt;OFFSET(M1978,-$D1978,0)+$D1978,$E1978-SUM($G1978:L1978),($E1978-SUM($G1978:L1978))/(OFFSET(M1978,-$D1978,0)-(M$5-$D1978-1))))</f>
        <v>0</v>
      </c>
      <c r="N1978" s="293">
        <f ca="1">IF(OFFSET(N1978,-$D1978,0)="n/a","n/a",IF(N$5&gt;OFFSET(N1978,-$D1978,0)+$D1978,$E1978-SUM($G1978:M1978),($E1978-SUM($G1978:M1978))/(OFFSET(N1978,-$D1978,0)-(N$5-$D1978-1))))</f>
        <v>0</v>
      </c>
    </row>
    <row r="1979" spans="1:14" ht="12.75" hidden="1" customHeight="1" outlineLevel="2" x14ac:dyDescent="0.25">
      <c r="A1979" s="3"/>
      <c r="B1979" s="3"/>
      <c r="C1979" s="392"/>
      <c r="D1979" s="3">
        <v>5</v>
      </c>
      <c r="E1979" s="290">
        <f ca="1"/>
        <v>0</v>
      </c>
      <c r="F1979" s="291"/>
      <c r="G1979" s="294"/>
      <c r="H1979" s="294"/>
      <c r="I1979" s="294"/>
      <c r="J1979" s="294"/>
      <c r="K1979" s="292"/>
      <c r="L1979" s="293">
        <f ca="1">IF(OFFSET(L1979,-$D1979,0)="n/a","n/a",IF(L$5&gt;OFFSET(L1979,-$D1979,0)+$D1979,$E1979-SUM($G1979:K1979),($E1979-SUM($G1979:K1979))/(OFFSET(L1979,-$D1979,0)-(L$5-$D1979-1))))</f>
        <v>0</v>
      </c>
      <c r="M1979" s="293">
        <f ca="1">IF(OFFSET(M1979,-$D1979,0)="n/a","n/a",IF(M$5&gt;OFFSET(M1979,-$D1979,0)+$D1979,$E1979-SUM($G1979:L1979),($E1979-SUM($G1979:L1979))/(OFFSET(M1979,-$D1979,0)-(M$5-$D1979-1))))</f>
        <v>0</v>
      </c>
      <c r="N1979" s="293">
        <f ca="1">IF(OFFSET(N1979,-$D1979,0)="n/a","n/a",IF(N$5&gt;OFFSET(N1979,-$D1979,0)+$D1979,$E1979-SUM($G1979:M1979),($E1979-SUM($G1979:M1979))/(OFFSET(N1979,-$D1979,0)-(N$5-$D1979-1))))</f>
        <v>0</v>
      </c>
    </row>
    <row r="1980" spans="1:14" ht="12.75" hidden="1" customHeight="1" outlineLevel="2" x14ac:dyDescent="0.25">
      <c r="A1980" s="3"/>
      <c r="B1980" s="3"/>
      <c r="C1980" s="392"/>
      <c r="D1980" s="3">
        <v>6</v>
      </c>
      <c r="E1980" s="290">
        <f ca="1"/>
        <v>0</v>
      </c>
      <c r="F1980" s="291"/>
      <c r="G1980" s="294"/>
      <c r="H1980" s="294"/>
      <c r="I1980" s="294"/>
      <c r="J1980" s="294"/>
      <c r="K1980" s="294"/>
      <c r="L1980" s="292"/>
      <c r="M1980" s="293">
        <f ca="1">IF(OFFSET(M1980,-$D1980,0)="n/a","n/a",IF(M$5&gt;OFFSET(M1980,-$D1980,0)+$D1980,$E1980-SUM($G1980:L1980),($E1980-SUM($G1980:L1980))/(OFFSET(M1980,-$D1980,0)-(M$5-$D1980-1))))</f>
        <v>0</v>
      </c>
      <c r="N1980" s="293">
        <f ca="1">IF(OFFSET(N1980,-$D1980,0)="n/a","n/a",IF(N$5&gt;OFFSET(N1980,-$D1980,0)+$D1980,$E1980-SUM($G1980:M1980),($E1980-SUM($G1980:M1980))/(OFFSET(N1980,-$D1980,0)-(N$5-$D1980-1))))</f>
        <v>0</v>
      </c>
    </row>
    <row r="1981" spans="1:14" ht="12.75" hidden="1" customHeight="1" outlineLevel="2" x14ac:dyDescent="0.25">
      <c r="A1981" s="3"/>
      <c r="B1981" s="3"/>
      <c r="C1981" s="392"/>
      <c r="D1981" s="3">
        <v>7</v>
      </c>
      <c r="E1981" s="290">
        <f ca="1"/>
        <v>0</v>
      </c>
      <c r="F1981" s="291"/>
      <c r="G1981" s="294"/>
      <c r="H1981" s="294"/>
      <c r="I1981" s="294"/>
      <c r="J1981" s="294"/>
      <c r="K1981" s="294"/>
      <c r="L1981" s="294"/>
      <c r="M1981" s="292"/>
      <c r="N1981" s="293">
        <f ca="1">IF(OFFSET(N1981,-$D1981,0)="n/a","n/a",IF(N$5&gt;OFFSET(N1981,-$D1981,0)+$D1981,$E1981-SUM($G1981:M1981),($E1981-SUM($G1981:M1981))/(OFFSET(N1981,-$D1981,0)-(N$5-$D1981-1))))</f>
        <v>0</v>
      </c>
    </row>
    <row r="1982" spans="1:14" ht="12.75" hidden="1" customHeight="1" outlineLevel="2" x14ac:dyDescent="0.25">
      <c r="A1982" s="3"/>
      <c r="B1982" s="3"/>
      <c r="C1982" s="392"/>
      <c r="D1982" s="3">
        <v>8</v>
      </c>
      <c r="E1982" s="290">
        <f ca="1"/>
        <v>0</v>
      </c>
      <c r="F1982" s="291"/>
      <c r="G1982" s="294"/>
      <c r="H1982" s="294"/>
      <c r="I1982" s="294"/>
      <c r="J1982" s="294"/>
      <c r="K1982" s="294"/>
      <c r="L1982" s="294"/>
      <c r="M1982" s="294"/>
      <c r="N1982" s="292"/>
    </row>
    <row r="1983" spans="1:14" ht="12.75" hidden="1" customHeight="1" outlineLevel="2" x14ac:dyDescent="0.25">
      <c r="A1983" s="3"/>
      <c r="B1983" s="3"/>
      <c r="C1983" s="392"/>
      <c r="D1983" s="3">
        <v>9</v>
      </c>
      <c r="E1983" s="290" t="e">
        <f ca="1"/>
        <v>#N/A</v>
      </c>
      <c r="F1983" s="291"/>
      <c r="G1983" s="294"/>
      <c r="H1983" s="294"/>
      <c r="I1983" s="294"/>
      <c r="J1983" s="294"/>
      <c r="K1983" s="294"/>
      <c r="L1983" s="294"/>
      <c r="M1983" s="294"/>
      <c r="N1983" s="294"/>
    </row>
    <row r="1984" spans="1:14" ht="12.75" hidden="1" customHeight="1" outlineLevel="2" x14ac:dyDescent="0.25">
      <c r="A1984" s="3"/>
      <c r="B1984" s="3"/>
      <c r="C1984" s="392"/>
      <c r="D1984" s="3">
        <v>10</v>
      </c>
      <c r="E1984" s="290" t="e">
        <f ca="1"/>
        <v>#N/A</v>
      </c>
      <c r="F1984" s="291"/>
      <c r="G1984" s="294"/>
      <c r="H1984" s="294"/>
      <c r="I1984" s="294"/>
      <c r="J1984" s="294"/>
      <c r="K1984" s="294"/>
      <c r="L1984" s="294"/>
      <c r="M1984" s="294"/>
      <c r="N1984" s="294"/>
    </row>
    <row r="1985" spans="1:14" ht="12.75" hidden="1" customHeight="1" outlineLevel="2" x14ac:dyDescent="0.25">
      <c r="A1985" s="3"/>
      <c r="B1985" s="3"/>
      <c r="C1985" s="392"/>
      <c r="D1985" s="3">
        <v>11</v>
      </c>
      <c r="E1985" s="290" t="e">
        <f ca="1"/>
        <v>#N/A</v>
      </c>
      <c r="F1985" s="291"/>
      <c r="G1985" s="294"/>
      <c r="H1985" s="294"/>
      <c r="I1985" s="294"/>
      <c r="J1985" s="294"/>
      <c r="K1985" s="294"/>
      <c r="L1985" s="294"/>
      <c r="M1985" s="294"/>
      <c r="N1985" s="294"/>
    </row>
    <row r="1986" spans="1:14" ht="12.75" hidden="1" customHeight="1" outlineLevel="2" x14ac:dyDescent="0.25">
      <c r="A1986" s="3"/>
      <c r="B1986" s="3"/>
      <c r="C1986" s="392"/>
      <c r="D1986" s="3">
        <v>12</v>
      </c>
      <c r="E1986" s="290" t="e">
        <f ca="1"/>
        <v>#N/A</v>
      </c>
      <c r="F1986" s="291"/>
      <c r="G1986" s="294"/>
      <c r="H1986" s="294"/>
      <c r="I1986" s="294"/>
      <c r="J1986" s="294"/>
      <c r="K1986" s="294"/>
      <c r="L1986" s="294"/>
      <c r="M1986" s="294"/>
      <c r="N1986" s="294"/>
    </row>
    <row r="1987" spans="1:14" ht="12.75" hidden="1" customHeight="1" outlineLevel="2" x14ac:dyDescent="0.25">
      <c r="A1987" s="3"/>
      <c r="B1987" s="3"/>
      <c r="C1987" s="392"/>
      <c r="D1987" s="3">
        <v>13</v>
      </c>
      <c r="E1987" s="290" t="e">
        <f ca="1"/>
        <v>#N/A</v>
      </c>
      <c r="F1987" s="291"/>
      <c r="G1987" s="294"/>
      <c r="H1987" s="294"/>
      <c r="I1987" s="294"/>
      <c r="J1987" s="294"/>
      <c r="K1987" s="294"/>
      <c r="L1987" s="294"/>
      <c r="M1987" s="294"/>
      <c r="N1987" s="294"/>
    </row>
    <row r="1988" spans="1:14" ht="12.75" hidden="1" customHeight="1" outlineLevel="2" x14ac:dyDescent="0.25">
      <c r="A1988" s="3"/>
      <c r="B1988" s="3"/>
      <c r="C1988" s="392"/>
      <c r="D1988" s="3">
        <v>14</v>
      </c>
      <c r="E1988" s="290" t="e">
        <f ca="1"/>
        <v>#N/A</v>
      </c>
      <c r="F1988" s="291"/>
      <c r="G1988" s="294"/>
      <c r="H1988" s="294"/>
      <c r="I1988" s="294"/>
      <c r="J1988" s="294"/>
      <c r="K1988" s="294"/>
      <c r="L1988" s="294"/>
      <c r="M1988" s="294"/>
      <c r="N1988" s="294"/>
    </row>
    <row r="1989" spans="1:14" ht="12.75" hidden="1" customHeight="1" outlineLevel="2" x14ac:dyDescent="0.25">
      <c r="A1989" s="3"/>
      <c r="B1989" s="3"/>
      <c r="C1989" s="392"/>
      <c r="D1989" s="3">
        <v>15</v>
      </c>
      <c r="E1989" s="290" t="e">
        <f ca="1"/>
        <v>#N/A</v>
      </c>
      <c r="F1989" s="291"/>
      <c r="G1989" s="294"/>
      <c r="H1989" s="294"/>
      <c r="I1989" s="294"/>
      <c r="J1989" s="294"/>
      <c r="K1989" s="294"/>
      <c r="L1989" s="294"/>
      <c r="M1989" s="294"/>
      <c r="N1989" s="294"/>
    </row>
    <row r="1990" spans="1:14" ht="12.75" hidden="1" customHeight="1" outlineLevel="1" x14ac:dyDescent="0.25">
      <c r="A1990" s="3"/>
      <c r="B1990" s="145" t="str">
        <f ca="1">B1973</f>
        <v>Asset Type 054</v>
      </c>
      <c r="C1990" s="145" t="str">
        <f ca="1">C1973</f>
        <v>Description - Asset Type 054</v>
      </c>
      <c r="D1990" s="3"/>
      <c r="E1990" s="3"/>
      <c r="F1990" s="106" t="s">
        <v>44</v>
      </c>
      <c r="G1990" s="296">
        <f t="shared" ref="G1990:N1990" si="108">SUM(G1975:G1989)</f>
        <v>0</v>
      </c>
      <c r="H1990" s="296">
        <f t="shared" ca="1" si="108"/>
        <v>0</v>
      </c>
      <c r="I1990" s="296">
        <f t="shared" ca="1" si="108"/>
        <v>0</v>
      </c>
      <c r="J1990" s="296">
        <f t="shared" ca="1" si="108"/>
        <v>0</v>
      </c>
      <c r="K1990" s="296">
        <f t="shared" ca="1" si="108"/>
        <v>0</v>
      </c>
      <c r="L1990" s="296">
        <f t="shared" ca="1" si="108"/>
        <v>0</v>
      </c>
      <c r="M1990" s="296">
        <f t="shared" ca="1" si="108"/>
        <v>0</v>
      </c>
      <c r="N1990" s="296">
        <f t="shared" ca="1" si="108"/>
        <v>0</v>
      </c>
    </row>
    <row r="1991" spans="1:14" ht="12.75" hidden="1" customHeight="1" outlineLevel="2" x14ac:dyDescent="0.25">
      <c r="A1991" s="217">
        <f>A1973+1</f>
        <v>55</v>
      </c>
      <c r="B1991" s="22" t="str">
        <f ca="1">OFFSET($B$13,$A1991-1,0)</f>
        <v>Asset Type 055</v>
      </c>
      <c r="C1991" s="22" t="str">
        <f ca="1">OFFSET($C$13,$A1991-1,0)</f>
        <v>Description - Asset Type 055</v>
      </c>
      <c r="D1991" s="3"/>
      <c r="E1991" s="109"/>
      <c r="F1991" s="108" t="s">
        <v>41</v>
      </c>
      <c r="G1991" s="295">
        <f t="shared" ref="G1991:N1991" ca="1" si="109">VLOOKUP($B1991,$B$13:$N$512,5+G$5,FALSE)</f>
        <v>0</v>
      </c>
      <c r="H1991" s="295">
        <f t="shared" ca="1" si="109"/>
        <v>0</v>
      </c>
      <c r="I1991" s="295">
        <f t="shared" ca="1" si="109"/>
        <v>0</v>
      </c>
      <c r="J1991" s="295">
        <f t="shared" ca="1" si="109"/>
        <v>0</v>
      </c>
      <c r="K1991" s="295">
        <f t="shared" ca="1" si="109"/>
        <v>0</v>
      </c>
      <c r="L1991" s="295">
        <f t="shared" ca="1" si="109"/>
        <v>0</v>
      </c>
      <c r="M1991" s="295">
        <f t="shared" ca="1" si="109"/>
        <v>0</v>
      </c>
      <c r="N1991" s="295">
        <f t="shared" ca="1" si="109"/>
        <v>0</v>
      </c>
    </row>
    <row r="1992" spans="1:14" ht="12.75" hidden="1" customHeight="1" outlineLevel="2" x14ac:dyDescent="0.25">
      <c r="A1992" s="3"/>
      <c r="B1992" s="3"/>
      <c r="C1992" s="21"/>
      <c r="D1992" s="3"/>
      <c r="E1992" s="107"/>
      <c r="F1992" s="106" t="s">
        <v>42</v>
      </c>
      <c r="G1992" s="111">
        <f ca="1">VLOOKUP($B1991,'Input Sheet'!$B$12:$N$511,5+G$5,FALSE)</f>
        <v>0</v>
      </c>
      <c r="H1992" s="111">
        <f ca="1">VLOOKUP($B1991,'Input Sheet'!$B$12:$N$511,5+H$5,FALSE)</f>
        <v>0</v>
      </c>
      <c r="I1992" s="111">
        <f ca="1">VLOOKUP($B1991,'Input Sheet'!$B$12:$N$511,5+I$5,FALSE)</f>
        <v>0</v>
      </c>
      <c r="J1992" s="111">
        <f ca="1">VLOOKUP($B1991,'Input Sheet'!$B$12:$N$511,5+J$5,FALSE)</f>
        <v>0</v>
      </c>
      <c r="K1992" s="111">
        <f ca="1">VLOOKUP($B1991,'Input Sheet'!$B$12:$N$511,5+K$5,FALSE)</f>
        <v>0</v>
      </c>
      <c r="L1992" s="111">
        <f ca="1">VLOOKUP($B1991,'Input Sheet'!$B$12:$N$511,5+L$5,FALSE)</f>
        <v>0</v>
      </c>
      <c r="M1992" s="111">
        <f ca="1">VLOOKUP($B1991,'Input Sheet'!$B$12:$N$511,5+M$5,FALSE)</f>
        <v>0</v>
      </c>
      <c r="N1992" s="111">
        <f ca="1">VLOOKUP($B1991,'Input Sheet'!$B$12:$N$511,5+N$5,FALSE)</f>
        <v>0</v>
      </c>
    </row>
    <row r="1993" spans="1:14" ht="12.75" hidden="1" customHeight="1" outlineLevel="2" x14ac:dyDescent="0.25">
      <c r="A1993" s="3"/>
      <c r="B1993" s="3"/>
      <c r="C1993" s="3"/>
      <c r="D1993" s="3">
        <v>1</v>
      </c>
      <c r="E1993" s="290">
        <f t="array" aca="1" ref="E1993:E2007" ca="1">TRANSPOSE(G1991:N1991)</f>
        <v>0</v>
      </c>
      <c r="F1993" s="291"/>
      <c r="G1993" s="292"/>
      <c r="H1993" s="293">
        <f ca="1">IF(OFFSET(H1993,-$D1993,0)="n/a","n/a",IF(H$5&gt;OFFSET(H1993,-$D1993,0)+$D1993,$E1993-SUM($G1993:G1993),($E1993-SUM($G1993:G1993))/(OFFSET(H1993,-$D1993,0)-(H$5-$D1993-1))))</f>
        <v>0</v>
      </c>
      <c r="I1993" s="293">
        <f ca="1">IF(OFFSET(I1993,-$D1993,0)="n/a","n/a",IF(I$5&gt;OFFSET(I1993,-$D1993,0)+$D1993,$E1993-SUM($G1993:H1993),($E1993-SUM($G1993:H1993))/(OFFSET(I1993,-$D1993,0)-(I$5-$D1993-1))))</f>
        <v>0</v>
      </c>
      <c r="J1993" s="293">
        <f ca="1">IF(OFFSET(J1993,-$D1993,0)="n/a","n/a",IF(J$5&gt;OFFSET(J1993,-$D1993,0)+$D1993,$E1993-SUM($G1993:I1993),($E1993-SUM($G1993:I1993))/(OFFSET(J1993,-$D1993,0)-(J$5-$D1993-1))))</f>
        <v>0</v>
      </c>
      <c r="K1993" s="293">
        <f ca="1">IF(OFFSET(K1993,-$D1993,0)="n/a","n/a",IF(K$5&gt;OFFSET(K1993,-$D1993,0)+$D1993,$E1993-SUM($G1993:J1993),($E1993-SUM($G1993:J1993))/(OFFSET(K1993,-$D1993,0)-(K$5-$D1993-1))))</f>
        <v>0</v>
      </c>
      <c r="L1993" s="293">
        <f ca="1">IF(OFFSET(L1993,-$D1993,0)="n/a","n/a",IF(L$5&gt;OFFSET(L1993,-$D1993,0)+$D1993,$E1993-SUM($G1993:K1993),($E1993-SUM($G1993:K1993))/(OFFSET(L1993,-$D1993,0)-(L$5-$D1993-1))))</f>
        <v>0</v>
      </c>
      <c r="M1993" s="293">
        <f ca="1">IF(OFFSET(M1993,-$D1993,0)="n/a","n/a",IF(M$5&gt;OFFSET(M1993,-$D1993,0)+$D1993,$E1993-SUM($G1993:L1993),($E1993-SUM($G1993:L1993))/(OFFSET(M1993,-$D1993,0)-(M$5-$D1993-1))))</f>
        <v>0</v>
      </c>
      <c r="N1993" s="293">
        <f ca="1">IF(OFFSET(N1993,-$D1993,0)="n/a","n/a",IF(N$5&gt;OFFSET(N1993,-$D1993,0)+$D1993,$E1993-SUM($G1993:M1993),($E1993-SUM($G1993:M1993))/(OFFSET(N1993,-$D1993,0)-(N$5-$D1993-1))))</f>
        <v>0</v>
      </c>
    </row>
    <row r="1994" spans="1:14" ht="12.75" hidden="1" customHeight="1" outlineLevel="2" x14ac:dyDescent="0.25">
      <c r="A1994" s="3"/>
      <c r="B1994" s="3"/>
      <c r="C1994" s="392" t="s">
        <v>43</v>
      </c>
      <c r="D1994" s="3">
        <v>2</v>
      </c>
      <c r="E1994" s="290">
        <f ca="1"/>
        <v>0</v>
      </c>
      <c r="F1994" s="291"/>
      <c r="G1994" s="294"/>
      <c r="H1994" s="292"/>
      <c r="I1994" s="293">
        <f ca="1">IF(OFFSET(I1994,-$D1994,0)="n/a","n/a",IF(I$5&gt;OFFSET(I1994,-$D1994,0)+$D1994,$E1994-SUM($G1994:H1994),($E1994-SUM($G1994:H1994))/(OFFSET(I1994,-$D1994,0)-(I$5-$D1994-1))))</f>
        <v>0</v>
      </c>
      <c r="J1994" s="293">
        <f ca="1">IF(OFFSET(J1994,-$D1994,0)="n/a","n/a",IF(J$5&gt;OFFSET(J1994,-$D1994,0)+$D1994,$E1994-SUM($G1994:I1994),($E1994-SUM($G1994:I1994))/(OFFSET(J1994,-$D1994,0)-(J$5-$D1994-1))))</f>
        <v>0</v>
      </c>
      <c r="K1994" s="293">
        <f ca="1">IF(OFFSET(K1994,-$D1994,0)="n/a","n/a",IF(K$5&gt;OFFSET(K1994,-$D1994,0)+$D1994,$E1994-SUM($G1994:J1994),($E1994-SUM($G1994:J1994))/(OFFSET(K1994,-$D1994,0)-(K$5-$D1994-1))))</f>
        <v>0</v>
      </c>
      <c r="L1994" s="293">
        <f ca="1">IF(OFFSET(L1994,-$D1994,0)="n/a","n/a",IF(L$5&gt;OFFSET(L1994,-$D1994,0)+$D1994,$E1994-SUM($G1994:K1994),($E1994-SUM($G1994:K1994))/(OFFSET(L1994,-$D1994,0)-(L$5-$D1994-1))))</f>
        <v>0</v>
      </c>
      <c r="M1994" s="293">
        <f ca="1">IF(OFFSET(M1994,-$D1994,0)="n/a","n/a",IF(M$5&gt;OFFSET(M1994,-$D1994,0)+$D1994,$E1994-SUM($G1994:L1994),($E1994-SUM($G1994:L1994))/(OFFSET(M1994,-$D1994,0)-(M$5-$D1994-1))))</f>
        <v>0</v>
      </c>
      <c r="N1994" s="293">
        <f ca="1">IF(OFFSET(N1994,-$D1994,0)="n/a","n/a",IF(N$5&gt;OFFSET(N1994,-$D1994,0)+$D1994,$E1994-SUM($G1994:M1994),($E1994-SUM($G1994:M1994))/(OFFSET(N1994,-$D1994,0)-(N$5-$D1994-1))))</f>
        <v>0</v>
      </c>
    </row>
    <row r="1995" spans="1:14" ht="12.75" hidden="1" customHeight="1" outlineLevel="2" x14ac:dyDescent="0.25">
      <c r="A1995" s="3"/>
      <c r="B1995" s="3"/>
      <c r="C1995" s="392"/>
      <c r="D1995" s="3">
        <v>3</v>
      </c>
      <c r="E1995" s="290">
        <f ca="1"/>
        <v>0</v>
      </c>
      <c r="F1995" s="291"/>
      <c r="G1995" s="294"/>
      <c r="H1995" s="294"/>
      <c r="I1995" s="292"/>
      <c r="J1995" s="293">
        <f ca="1">IF(OFFSET(J1995,-$D1995,0)="n/a","n/a",IF(J$5&gt;OFFSET(J1995,-$D1995,0)+$D1995,$E1995-SUM($G1995:I1995),($E1995-SUM($G1995:I1995))/(OFFSET(J1995,-$D1995,0)-(J$5-$D1995-1))))</f>
        <v>0</v>
      </c>
      <c r="K1995" s="293">
        <f ca="1">IF(OFFSET(K1995,-$D1995,0)="n/a","n/a",IF(K$5&gt;OFFSET(K1995,-$D1995,0)+$D1995,$E1995-SUM($G1995:J1995),($E1995-SUM($G1995:J1995))/(OFFSET(K1995,-$D1995,0)-(K$5-$D1995-1))))</f>
        <v>0</v>
      </c>
      <c r="L1995" s="293">
        <f ca="1">IF(OFFSET(L1995,-$D1995,0)="n/a","n/a",IF(L$5&gt;OFFSET(L1995,-$D1995,0)+$D1995,$E1995-SUM($G1995:K1995),($E1995-SUM($G1995:K1995))/(OFFSET(L1995,-$D1995,0)-(L$5-$D1995-1))))</f>
        <v>0</v>
      </c>
      <c r="M1995" s="293">
        <f ca="1">IF(OFFSET(M1995,-$D1995,0)="n/a","n/a",IF(M$5&gt;OFFSET(M1995,-$D1995,0)+$D1995,$E1995-SUM($G1995:L1995),($E1995-SUM($G1995:L1995))/(OFFSET(M1995,-$D1995,0)-(M$5-$D1995-1))))</f>
        <v>0</v>
      </c>
      <c r="N1995" s="293">
        <f ca="1">IF(OFFSET(N1995,-$D1995,0)="n/a","n/a",IF(N$5&gt;OFFSET(N1995,-$D1995,0)+$D1995,$E1995-SUM($G1995:M1995),($E1995-SUM($G1995:M1995))/(OFFSET(N1995,-$D1995,0)-(N$5-$D1995-1))))</f>
        <v>0</v>
      </c>
    </row>
    <row r="1996" spans="1:14" ht="12.75" hidden="1" customHeight="1" outlineLevel="2" x14ac:dyDescent="0.25">
      <c r="A1996" s="3"/>
      <c r="B1996" s="3"/>
      <c r="C1996" s="392"/>
      <c r="D1996" s="3">
        <v>4</v>
      </c>
      <c r="E1996" s="290">
        <f ca="1"/>
        <v>0</v>
      </c>
      <c r="F1996" s="291"/>
      <c r="G1996" s="294"/>
      <c r="H1996" s="294"/>
      <c r="I1996" s="294"/>
      <c r="J1996" s="292"/>
      <c r="K1996" s="293">
        <f ca="1">IF(OFFSET(K1996,-$D1996,0)="n/a","n/a",IF(K$5&gt;OFFSET(K1996,-$D1996,0)+$D1996,$E1996-SUM($G1996:J1996),($E1996-SUM($G1996:J1996))/(OFFSET(K1996,-$D1996,0)-(K$5-$D1996-1))))</f>
        <v>0</v>
      </c>
      <c r="L1996" s="293">
        <f ca="1">IF(OFFSET(L1996,-$D1996,0)="n/a","n/a",IF(L$5&gt;OFFSET(L1996,-$D1996,0)+$D1996,$E1996-SUM($G1996:K1996),($E1996-SUM($G1996:K1996))/(OFFSET(L1996,-$D1996,0)-(L$5-$D1996-1))))</f>
        <v>0</v>
      </c>
      <c r="M1996" s="293">
        <f ca="1">IF(OFFSET(M1996,-$D1996,0)="n/a","n/a",IF(M$5&gt;OFFSET(M1996,-$D1996,0)+$D1996,$E1996-SUM($G1996:L1996),($E1996-SUM($G1996:L1996))/(OFFSET(M1996,-$D1996,0)-(M$5-$D1996-1))))</f>
        <v>0</v>
      </c>
      <c r="N1996" s="293">
        <f ca="1">IF(OFFSET(N1996,-$D1996,0)="n/a","n/a",IF(N$5&gt;OFFSET(N1996,-$D1996,0)+$D1996,$E1996-SUM($G1996:M1996),($E1996-SUM($G1996:M1996))/(OFFSET(N1996,-$D1996,0)-(N$5-$D1996-1))))</f>
        <v>0</v>
      </c>
    </row>
    <row r="1997" spans="1:14" ht="12.75" hidden="1" customHeight="1" outlineLevel="2" x14ac:dyDescent="0.25">
      <c r="A1997" s="3"/>
      <c r="B1997" s="3"/>
      <c r="C1997" s="392"/>
      <c r="D1997" s="3">
        <v>5</v>
      </c>
      <c r="E1997" s="290">
        <f ca="1"/>
        <v>0</v>
      </c>
      <c r="F1997" s="291"/>
      <c r="G1997" s="294"/>
      <c r="H1997" s="294"/>
      <c r="I1997" s="294"/>
      <c r="J1997" s="294"/>
      <c r="K1997" s="292"/>
      <c r="L1997" s="293">
        <f ca="1">IF(OFFSET(L1997,-$D1997,0)="n/a","n/a",IF(L$5&gt;OFFSET(L1997,-$D1997,0)+$D1997,$E1997-SUM($G1997:K1997),($E1997-SUM($G1997:K1997))/(OFFSET(L1997,-$D1997,0)-(L$5-$D1997-1))))</f>
        <v>0</v>
      </c>
      <c r="M1997" s="293">
        <f ca="1">IF(OFFSET(M1997,-$D1997,0)="n/a","n/a",IF(M$5&gt;OFFSET(M1997,-$D1997,0)+$D1997,$E1997-SUM($G1997:L1997),($E1997-SUM($G1997:L1997))/(OFFSET(M1997,-$D1997,0)-(M$5-$D1997-1))))</f>
        <v>0</v>
      </c>
      <c r="N1997" s="293">
        <f ca="1">IF(OFFSET(N1997,-$D1997,0)="n/a","n/a",IF(N$5&gt;OFFSET(N1997,-$D1997,0)+$D1997,$E1997-SUM($G1997:M1997),($E1997-SUM($G1997:M1997))/(OFFSET(N1997,-$D1997,0)-(N$5-$D1997-1))))</f>
        <v>0</v>
      </c>
    </row>
    <row r="1998" spans="1:14" ht="12.75" hidden="1" customHeight="1" outlineLevel="2" x14ac:dyDescent="0.25">
      <c r="A1998" s="3"/>
      <c r="B1998" s="3"/>
      <c r="C1998" s="392"/>
      <c r="D1998" s="3">
        <v>6</v>
      </c>
      <c r="E1998" s="290">
        <f ca="1"/>
        <v>0</v>
      </c>
      <c r="F1998" s="291"/>
      <c r="G1998" s="294"/>
      <c r="H1998" s="294"/>
      <c r="I1998" s="294"/>
      <c r="J1998" s="294"/>
      <c r="K1998" s="294"/>
      <c r="L1998" s="292"/>
      <c r="M1998" s="293">
        <f ca="1">IF(OFFSET(M1998,-$D1998,0)="n/a","n/a",IF(M$5&gt;OFFSET(M1998,-$D1998,0)+$D1998,$E1998-SUM($G1998:L1998),($E1998-SUM($G1998:L1998))/(OFFSET(M1998,-$D1998,0)-(M$5-$D1998-1))))</f>
        <v>0</v>
      </c>
      <c r="N1998" s="293">
        <f ca="1">IF(OFFSET(N1998,-$D1998,0)="n/a","n/a",IF(N$5&gt;OFFSET(N1998,-$D1998,0)+$D1998,$E1998-SUM($G1998:M1998),($E1998-SUM($G1998:M1998))/(OFFSET(N1998,-$D1998,0)-(N$5-$D1998-1))))</f>
        <v>0</v>
      </c>
    </row>
    <row r="1999" spans="1:14" ht="12.75" hidden="1" customHeight="1" outlineLevel="2" x14ac:dyDescent="0.25">
      <c r="A1999" s="3"/>
      <c r="B1999" s="3"/>
      <c r="C1999" s="392"/>
      <c r="D1999" s="3">
        <v>7</v>
      </c>
      <c r="E1999" s="290">
        <f ca="1"/>
        <v>0</v>
      </c>
      <c r="F1999" s="291"/>
      <c r="G1999" s="294"/>
      <c r="H1999" s="294"/>
      <c r="I1999" s="294"/>
      <c r="J1999" s="294"/>
      <c r="K1999" s="294"/>
      <c r="L1999" s="294"/>
      <c r="M1999" s="292"/>
      <c r="N1999" s="293">
        <f ca="1">IF(OFFSET(N1999,-$D1999,0)="n/a","n/a",IF(N$5&gt;OFFSET(N1999,-$D1999,0)+$D1999,$E1999-SUM($G1999:M1999),($E1999-SUM($G1999:M1999))/(OFFSET(N1999,-$D1999,0)-(N$5-$D1999-1))))</f>
        <v>0</v>
      </c>
    </row>
    <row r="2000" spans="1:14" ht="12.75" hidden="1" customHeight="1" outlineLevel="2" x14ac:dyDescent="0.25">
      <c r="A2000" s="3"/>
      <c r="B2000" s="3"/>
      <c r="C2000" s="392"/>
      <c r="D2000" s="3">
        <v>8</v>
      </c>
      <c r="E2000" s="290">
        <f ca="1"/>
        <v>0</v>
      </c>
      <c r="F2000" s="291"/>
      <c r="G2000" s="294"/>
      <c r="H2000" s="294"/>
      <c r="I2000" s="294"/>
      <c r="J2000" s="294"/>
      <c r="K2000" s="294"/>
      <c r="L2000" s="294"/>
      <c r="M2000" s="294"/>
      <c r="N2000" s="292"/>
    </row>
    <row r="2001" spans="1:14" ht="12.75" hidden="1" customHeight="1" outlineLevel="2" x14ac:dyDescent="0.25">
      <c r="A2001" s="3"/>
      <c r="B2001" s="3"/>
      <c r="C2001" s="392"/>
      <c r="D2001" s="3">
        <v>9</v>
      </c>
      <c r="E2001" s="290" t="e">
        <f ca="1"/>
        <v>#N/A</v>
      </c>
      <c r="F2001" s="291"/>
      <c r="G2001" s="294"/>
      <c r="H2001" s="294"/>
      <c r="I2001" s="294"/>
      <c r="J2001" s="294"/>
      <c r="K2001" s="294"/>
      <c r="L2001" s="294"/>
      <c r="M2001" s="294"/>
      <c r="N2001" s="294"/>
    </row>
    <row r="2002" spans="1:14" ht="12.75" hidden="1" customHeight="1" outlineLevel="2" x14ac:dyDescent="0.25">
      <c r="A2002" s="3"/>
      <c r="B2002" s="3"/>
      <c r="C2002" s="392"/>
      <c r="D2002" s="3">
        <v>10</v>
      </c>
      <c r="E2002" s="290" t="e">
        <f ca="1"/>
        <v>#N/A</v>
      </c>
      <c r="F2002" s="291"/>
      <c r="G2002" s="294"/>
      <c r="H2002" s="294"/>
      <c r="I2002" s="294"/>
      <c r="J2002" s="294"/>
      <c r="K2002" s="294"/>
      <c r="L2002" s="294"/>
      <c r="M2002" s="294"/>
      <c r="N2002" s="294"/>
    </row>
    <row r="2003" spans="1:14" ht="12.75" hidden="1" customHeight="1" outlineLevel="2" x14ac:dyDescent="0.25">
      <c r="A2003" s="3"/>
      <c r="B2003" s="3"/>
      <c r="C2003" s="392"/>
      <c r="D2003" s="3">
        <v>11</v>
      </c>
      <c r="E2003" s="290" t="e">
        <f ca="1"/>
        <v>#N/A</v>
      </c>
      <c r="F2003" s="291"/>
      <c r="G2003" s="294"/>
      <c r="H2003" s="294"/>
      <c r="I2003" s="294"/>
      <c r="J2003" s="294"/>
      <c r="K2003" s="294"/>
      <c r="L2003" s="294"/>
      <c r="M2003" s="294"/>
      <c r="N2003" s="294"/>
    </row>
    <row r="2004" spans="1:14" ht="12.75" hidden="1" customHeight="1" outlineLevel="2" x14ac:dyDescent="0.25">
      <c r="A2004" s="3"/>
      <c r="B2004" s="3"/>
      <c r="C2004" s="392"/>
      <c r="D2004" s="3">
        <v>12</v>
      </c>
      <c r="E2004" s="290" t="e">
        <f ca="1"/>
        <v>#N/A</v>
      </c>
      <c r="F2004" s="291"/>
      <c r="G2004" s="294"/>
      <c r="H2004" s="294"/>
      <c r="I2004" s="294"/>
      <c r="J2004" s="294"/>
      <c r="K2004" s="294"/>
      <c r="L2004" s="294"/>
      <c r="M2004" s="294"/>
      <c r="N2004" s="294"/>
    </row>
    <row r="2005" spans="1:14" ht="12.75" hidden="1" customHeight="1" outlineLevel="2" x14ac:dyDescent="0.25">
      <c r="A2005" s="3"/>
      <c r="B2005" s="3"/>
      <c r="C2005" s="392"/>
      <c r="D2005" s="3">
        <v>13</v>
      </c>
      <c r="E2005" s="290" t="e">
        <f ca="1"/>
        <v>#N/A</v>
      </c>
      <c r="F2005" s="291"/>
      <c r="G2005" s="294"/>
      <c r="H2005" s="294"/>
      <c r="I2005" s="294"/>
      <c r="J2005" s="294"/>
      <c r="K2005" s="294"/>
      <c r="L2005" s="294"/>
      <c r="M2005" s="294"/>
      <c r="N2005" s="294"/>
    </row>
    <row r="2006" spans="1:14" ht="12.75" hidden="1" customHeight="1" outlineLevel="2" x14ac:dyDescent="0.25">
      <c r="A2006" s="3"/>
      <c r="B2006" s="3"/>
      <c r="C2006" s="392"/>
      <c r="D2006" s="3">
        <v>14</v>
      </c>
      <c r="E2006" s="290" t="e">
        <f ca="1"/>
        <v>#N/A</v>
      </c>
      <c r="F2006" s="291"/>
      <c r="G2006" s="294"/>
      <c r="H2006" s="294"/>
      <c r="I2006" s="294"/>
      <c r="J2006" s="294"/>
      <c r="K2006" s="294"/>
      <c r="L2006" s="294"/>
      <c r="M2006" s="294"/>
      <c r="N2006" s="294"/>
    </row>
    <row r="2007" spans="1:14" ht="12.75" hidden="1" customHeight="1" outlineLevel="2" x14ac:dyDescent="0.25">
      <c r="A2007" s="3"/>
      <c r="B2007" s="3"/>
      <c r="C2007" s="392"/>
      <c r="D2007" s="3">
        <v>15</v>
      </c>
      <c r="E2007" s="290" t="e">
        <f ca="1"/>
        <v>#N/A</v>
      </c>
      <c r="F2007" s="291"/>
      <c r="G2007" s="294"/>
      <c r="H2007" s="294"/>
      <c r="I2007" s="294"/>
      <c r="J2007" s="294"/>
      <c r="K2007" s="294"/>
      <c r="L2007" s="294"/>
      <c r="M2007" s="294"/>
      <c r="N2007" s="294"/>
    </row>
    <row r="2008" spans="1:14" ht="12.75" hidden="1" customHeight="1" outlineLevel="1" x14ac:dyDescent="0.25">
      <c r="A2008" s="3"/>
      <c r="B2008" s="145" t="str">
        <f ca="1">B1991</f>
        <v>Asset Type 055</v>
      </c>
      <c r="C2008" s="145" t="str">
        <f ca="1">C1991</f>
        <v>Description - Asset Type 055</v>
      </c>
      <c r="D2008" s="3"/>
      <c r="E2008" s="3"/>
      <c r="F2008" s="106" t="s">
        <v>44</v>
      </c>
      <c r="G2008" s="296">
        <f t="shared" ref="G2008:N2008" si="110">SUM(G1993:G2007)</f>
        <v>0</v>
      </c>
      <c r="H2008" s="296">
        <f t="shared" ca="1" si="110"/>
        <v>0</v>
      </c>
      <c r="I2008" s="296">
        <f t="shared" ca="1" si="110"/>
        <v>0</v>
      </c>
      <c r="J2008" s="296">
        <f t="shared" ca="1" si="110"/>
        <v>0</v>
      </c>
      <c r="K2008" s="296">
        <f t="shared" ca="1" si="110"/>
        <v>0</v>
      </c>
      <c r="L2008" s="296">
        <f t="shared" ca="1" si="110"/>
        <v>0</v>
      </c>
      <c r="M2008" s="296">
        <f t="shared" ca="1" si="110"/>
        <v>0</v>
      </c>
      <c r="N2008" s="296">
        <f t="shared" ca="1" si="110"/>
        <v>0</v>
      </c>
    </row>
    <row r="2009" spans="1:14" ht="12.75" hidden="1" customHeight="1" outlineLevel="2" x14ac:dyDescent="0.25">
      <c r="A2009" s="217">
        <f>A1991+1</f>
        <v>56</v>
      </c>
      <c r="B2009" s="22" t="str">
        <f ca="1">OFFSET($B$13,$A2009-1,0)</f>
        <v>Asset Type 056</v>
      </c>
      <c r="C2009" s="22" t="str">
        <f ca="1">OFFSET($C$13,$A2009-1,0)</f>
        <v>Description - Asset Type 056</v>
      </c>
      <c r="D2009" s="3"/>
      <c r="E2009" s="109"/>
      <c r="F2009" s="108" t="s">
        <v>41</v>
      </c>
      <c r="G2009" s="295">
        <f t="shared" ref="G2009:N2009" ca="1" si="111">VLOOKUP($B2009,$B$13:$N$512,5+G$5,FALSE)</f>
        <v>0</v>
      </c>
      <c r="H2009" s="295">
        <f t="shared" ca="1" si="111"/>
        <v>0</v>
      </c>
      <c r="I2009" s="295">
        <f t="shared" ca="1" si="111"/>
        <v>0</v>
      </c>
      <c r="J2009" s="295">
        <f t="shared" ca="1" si="111"/>
        <v>0</v>
      </c>
      <c r="K2009" s="295">
        <f t="shared" ca="1" si="111"/>
        <v>0</v>
      </c>
      <c r="L2009" s="295">
        <f t="shared" ca="1" si="111"/>
        <v>0</v>
      </c>
      <c r="M2009" s="295">
        <f t="shared" ca="1" si="111"/>
        <v>0</v>
      </c>
      <c r="N2009" s="295">
        <f t="shared" ca="1" si="111"/>
        <v>0</v>
      </c>
    </row>
    <row r="2010" spans="1:14" ht="12.75" hidden="1" customHeight="1" outlineLevel="2" x14ac:dyDescent="0.25">
      <c r="A2010" s="3"/>
      <c r="B2010" s="3"/>
      <c r="C2010" s="21"/>
      <c r="D2010" s="3"/>
      <c r="E2010" s="107"/>
      <c r="F2010" s="106" t="s">
        <v>42</v>
      </c>
      <c r="G2010" s="111">
        <f ca="1">VLOOKUP($B2009,'Input Sheet'!$B$12:$N$511,5+G$5,FALSE)</f>
        <v>0</v>
      </c>
      <c r="H2010" s="111">
        <f ca="1">VLOOKUP($B2009,'Input Sheet'!$B$12:$N$511,5+H$5,FALSE)</f>
        <v>0</v>
      </c>
      <c r="I2010" s="111">
        <f ca="1">VLOOKUP($B2009,'Input Sheet'!$B$12:$N$511,5+I$5,FALSE)</f>
        <v>0</v>
      </c>
      <c r="J2010" s="111">
        <f ca="1">VLOOKUP($B2009,'Input Sheet'!$B$12:$N$511,5+J$5,FALSE)</f>
        <v>0</v>
      </c>
      <c r="K2010" s="111">
        <f ca="1">VLOOKUP($B2009,'Input Sheet'!$B$12:$N$511,5+K$5,FALSE)</f>
        <v>0</v>
      </c>
      <c r="L2010" s="111">
        <f ca="1">VLOOKUP($B2009,'Input Sheet'!$B$12:$N$511,5+L$5,FALSE)</f>
        <v>0</v>
      </c>
      <c r="M2010" s="111">
        <f ca="1">VLOOKUP($B2009,'Input Sheet'!$B$12:$N$511,5+M$5,FALSE)</f>
        <v>0</v>
      </c>
      <c r="N2010" s="111">
        <f ca="1">VLOOKUP($B2009,'Input Sheet'!$B$12:$N$511,5+N$5,FALSE)</f>
        <v>0</v>
      </c>
    </row>
    <row r="2011" spans="1:14" ht="12.75" hidden="1" customHeight="1" outlineLevel="2" x14ac:dyDescent="0.25">
      <c r="A2011" s="3"/>
      <c r="B2011" s="3"/>
      <c r="C2011" s="3"/>
      <c r="D2011" s="3">
        <v>1</v>
      </c>
      <c r="E2011" s="290">
        <f t="array" aca="1" ref="E2011:E2025" ca="1">TRANSPOSE(G2009:N2009)</f>
        <v>0</v>
      </c>
      <c r="F2011" s="291"/>
      <c r="G2011" s="292"/>
      <c r="H2011" s="293">
        <f ca="1">IF(OFFSET(H2011,-$D2011,0)="n/a","n/a",IF(H$5&gt;OFFSET(H2011,-$D2011,0)+$D2011,$E2011-SUM($G2011:G2011),($E2011-SUM($G2011:G2011))/(OFFSET(H2011,-$D2011,0)-(H$5-$D2011-1))))</f>
        <v>0</v>
      </c>
      <c r="I2011" s="293">
        <f ca="1">IF(OFFSET(I2011,-$D2011,0)="n/a","n/a",IF(I$5&gt;OFFSET(I2011,-$D2011,0)+$D2011,$E2011-SUM($G2011:H2011),($E2011-SUM($G2011:H2011))/(OFFSET(I2011,-$D2011,0)-(I$5-$D2011-1))))</f>
        <v>0</v>
      </c>
      <c r="J2011" s="293">
        <f ca="1">IF(OFFSET(J2011,-$D2011,0)="n/a","n/a",IF(J$5&gt;OFFSET(J2011,-$D2011,0)+$D2011,$E2011-SUM($G2011:I2011),($E2011-SUM($G2011:I2011))/(OFFSET(J2011,-$D2011,0)-(J$5-$D2011-1))))</f>
        <v>0</v>
      </c>
      <c r="K2011" s="293">
        <f ca="1">IF(OFFSET(K2011,-$D2011,0)="n/a","n/a",IF(K$5&gt;OFFSET(K2011,-$D2011,0)+$D2011,$E2011-SUM($G2011:J2011),($E2011-SUM($G2011:J2011))/(OFFSET(K2011,-$D2011,0)-(K$5-$D2011-1))))</f>
        <v>0</v>
      </c>
      <c r="L2011" s="293">
        <f ca="1">IF(OFFSET(L2011,-$D2011,0)="n/a","n/a",IF(L$5&gt;OFFSET(L2011,-$D2011,0)+$D2011,$E2011-SUM($G2011:K2011),($E2011-SUM($G2011:K2011))/(OFFSET(L2011,-$D2011,0)-(L$5-$D2011-1))))</f>
        <v>0</v>
      </c>
      <c r="M2011" s="293">
        <f ca="1">IF(OFFSET(M2011,-$D2011,0)="n/a","n/a",IF(M$5&gt;OFFSET(M2011,-$D2011,0)+$D2011,$E2011-SUM($G2011:L2011),($E2011-SUM($G2011:L2011))/(OFFSET(M2011,-$D2011,0)-(M$5-$D2011-1))))</f>
        <v>0</v>
      </c>
      <c r="N2011" s="293">
        <f ca="1">IF(OFFSET(N2011,-$D2011,0)="n/a","n/a",IF(N$5&gt;OFFSET(N2011,-$D2011,0)+$D2011,$E2011-SUM($G2011:M2011),($E2011-SUM($G2011:M2011))/(OFFSET(N2011,-$D2011,0)-(N$5-$D2011-1))))</f>
        <v>0</v>
      </c>
    </row>
    <row r="2012" spans="1:14" ht="12.75" hidden="1" customHeight="1" outlineLevel="2" x14ac:dyDescent="0.25">
      <c r="A2012" s="3"/>
      <c r="B2012" s="3"/>
      <c r="C2012" s="392" t="s">
        <v>43</v>
      </c>
      <c r="D2012" s="3">
        <v>2</v>
      </c>
      <c r="E2012" s="290">
        <f ca="1"/>
        <v>0</v>
      </c>
      <c r="F2012" s="291"/>
      <c r="G2012" s="294"/>
      <c r="H2012" s="292"/>
      <c r="I2012" s="293">
        <f ca="1">IF(OFFSET(I2012,-$D2012,0)="n/a","n/a",IF(I$5&gt;OFFSET(I2012,-$D2012,0)+$D2012,$E2012-SUM($G2012:H2012),($E2012-SUM($G2012:H2012))/(OFFSET(I2012,-$D2012,0)-(I$5-$D2012-1))))</f>
        <v>0</v>
      </c>
      <c r="J2012" s="293">
        <f ca="1">IF(OFFSET(J2012,-$D2012,0)="n/a","n/a",IF(J$5&gt;OFFSET(J2012,-$D2012,0)+$D2012,$E2012-SUM($G2012:I2012),($E2012-SUM($G2012:I2012))/(OFFSET(J2012,-$D2012,0)-(J$5-$D2012-1))))</f>
        <v>0</v>
      </c>
      <c r="K2012" s="293">
        <f ca="1">IF(OFFSET(K2012,-$D2012,0)="n/a","n/a",IF(K$5&gt;OFFSET(K2012,-$D2012,0)+$D2012,$E2012-SUM($G2012:J2012),($E2012-SUM($G2012:J2012))/(OFFSET(K2012,-$D2012,0)-(K$5-$D2012-1))))</f>
        <v>0</v>
      </c>
      <c r="L2012" s="293">
        <f ca="1">IF(OFFSET(L2012,-$D2012,0)="n/a","n/a",IF(L$5&gt;OFFSET(L2012,-$D2012,0)+$D2012,$E2012-SUM($G2012:K2012),($E2012-SUM($G2012:K2012))/(OFFSET(L2012,-$D2012,0)-(L$5-$D2012-1))))</f>
        <v>0</v>
      </c>
      <c r="M2012" s="293">
        <f ca="1">IF(OFFSET(M2012,-$D2012,0)="n/a","n/a",IF(M$5&gt;OFFSET(M2012,-$D2012,0)+$D2012,$E2012-SUM($G2012:L2012),($E2012-SUM($G2012:L2012))/(OFFSET(M2012,-$D2012,0)-(M$5-$D2012-1))))</f>
        <v>0</v>
      </c>
      <c r="N2012" s="293">
        <f ca="1">IF(OFFSET(N2012,-$D2012,0)="n/a","n/a",IF(N$5&gt;OFFSET(N2012,-$D2012,0)+$D2012,$E2012-SUM($G2012:M2012),($E2012-SUM($G2012:M2012))/(OFFSET(N2012,-$D2012,0)-(N$5-$D2012-1))))</f>
        <v>0</v>
      </c>
    </row>
    <row r="2013" spans="1:14" ht="12.75" hidden="1" customHeight="1" outlineLevel="2" x14ac:dyDescent="0.25">
      <c r="A2013" s="3"/>
      <c r="B2013" s="3"/>
      <c r="C2013" s="392"/>
      <c r="D2013" s="3">
        <v>3</v>
      </c>
      <c r="E2013" s="290">
        <f ca="1"/>
        <v>0</v>
      </c>
      <c r="F2013" s="291"/>
      <c r="G2013" s="294"/>
      <c r="H2013" s="294"/>
      <c r="I2013" s="292"/>
      <c r="J2013" s="293">
        <f ca="1">IF(OFFSET(J2013,-$D2013,0)="n/a","n/a",IF(J$5&gt;OFFSET(J2013,-$D2013,0)+$D2013,$E2013-SUM($G2013:I2013),($E2013-SUM($G2013:I2013))/(OFFSET(J2013,-$D2013,0)-(J$5-$D2013-1))))</f>
        <v>0</v>
      </c>
      <c r="K2013" s="293">
        <f ca="1">IF(OFFSET(K2013,-$D2013,0)="n/a","n/a",IF(K$5&gt;OFFSET(K2013,-$D2013,0)+$D2013,$E2013-SUM($G2013:J2013),($E2013-SUM($G2013:J2013))/(OFFSET(K2013,-$D2013,0)-(K$5-$D2013-1))))</f>
        <v>0</v>
      </c>
      <c r="L2013" s="293">
        <f ca="1">IF(OFFSET(L2013,-$D2013,0)="n/a","n/a",IF(L$5&gt;OFFSET(L2013,-$D2013,0)+$D2013,$E2013-SUM($G2013:K2013),($E2013-SUM($G2013:K2013))/(OFFSET(L2013,-$D2013,0)-(L$5-$D2013-1))))</f>
        <v>0</v>
      </c>
      <c r="M2013" s="293">
        <f ca="1">IF(OFFSET(M2013,-$D2013,0)="n/a","n/a",IF(M$5&gt;OFFSET(M2013,-$D2013,0)+$D2013,$E2013-SUM($G2013:L2013),($E2013-SUM($G2013:L2013))/(OFFSET(M2013,-$D2013,0)-(M$5-$D2013-1))))</f>
        <v>0</v>
      </c>
      <c r="N2013" s="293">
        <f ca="1">IF(OFFSET(N2013,-$D2013,0)="n/a","n/a",IF(N$5&gt;OFFSET(N2013,-$D2013,0)+$D2013,$E2013-SUM($G2013:M2013),($E2013-SUM($G2013:M2013))/(OFFSET(N2013,-$D2013,0)-(N$5-$D2013-1))))</f>
        <v>0</v>
      </c>
    </row>
    <row r="2014" spans="1:14" ht="12.75" hidden="1" customHeight="1" outlineLevel="2" x14ac:dyDescent="0.25">
      <c r="A2014" s="3"/>
      <c r="B2014" s="3"/>
      <c r="C2014" s="392"/>
      <c r="D2014" s="3">
        <v>4</v>
      </c>
      <c r="E2014" s="290">
        <f ca="1"/>
        <v>0</v>
      </c>
      <c r="F2014" s="291"/>
      <c r="G2014" s="294"/>
      <c r="H2014" s="294"/>
      <c r="I2014" s="294"/>
      <c r="J2014" s="292"/>
      <c r="K2014" s="293">
        <f ca="1">IF(OFFSET(K2014,-$D2014,0)="n/a","n/a",IF(K$5&gt;OFFSET(K2014,-$D2014,0)+$D2014,$E2014-SUM($G2014:J2014),($E2014-SUM($G2014:J2014))/(OFFSET(K2014,-$D2014,0)-(K$5-$D2014-1))))</f>
        <v>0</v>
      </c>
      <c r="L2014" s="293">
        <f ca="1">IF(OFFSET(L2014,-$D2014,0)="n/a","n/a",IF(L$5&gt;OFFSET(L2014,-$D2014,0)+$D2014,$E2014-SUM($G2014:K2014),($E2014-SUM($G2014:K2014))/(OFFSET(L2014,-$D2014,0)-(L$5-$D2014-1))))</f>
        <v>0</v>
      </c>
      <c r="M2014" s="293">
        <f ca="1">IF(OFFSET(M2014,-$D2014,0)="n/a","n/a",IF(M$5&gt;OFFSET(M2014,-$D2014,0)+$D2014,$E2014-SUM($G2014:L2014),($E2014-SUM($G2014:L2014))/(OFFSET(M2014,-$D2014,0)-(M$5-$D2014-1))))</f>
        <v>0</v>
      </c>
      <c r="N2014" s="293">
        <f ca="1">IF(OFFSET(N2014,-$D2014,0)="n/a","n/a",IF(N$5&gt;OFFSET(N2014,-$D2014,0)+$D2014,$E2014-SUM($G2014:M2014),($E2014-SUM($G2014:M2014))/(OFFSET(N2014,-$D2014,0)-(N$5-$D2014-1))))</f>
        <v>0</v>
      </c>
    </row>
    <row r="2015" spans="1:14" ht="12.75" hidden="1" customHeight="1" outlineLevel="2" x14ac:dyDescent="0.25">
      <c r="A2015" s="3"/>
      <c r="B2015" s="3"/>
      <c r="C2015" s="392"/>
      <c r="D2015" s="3">
        <v>5</v>
      </c>
      <c r="E2015" s="290">
        <f ca="1"/>
        <v>0</v>
      </c>
      <c r="F2015" s="291"/>
      <c r="G2015" s="294"/>
      <c r="H2015" s="294"/>
      <c r="I2015" s="294"/>
      <c r="J2015" s="294"/>
      <c r="K2015" s="292"/>
      <c r="L2015" s="293">
        <f ca="1">IF(OFFSET(L2015,-$D2015,0)="n/a","n/a",IF(L$5&gt;OFFSET(L2015,-$D2015,0)+$D2015,$E2015-SUM($G2015:K2015),($E2015-SUM($G2015:K2015))/(OFFSET(L2015,-$D2015,0)-(L$5-$D2015-1))))</f>
        <v>0</v>
      </c>
      <c r="M2015" s="293">
        <f ca="1">IF(OFFSET(M2015,-$D2015,0)="n/a","n/a",IF(M$5&gt;OFFSET(M2015,-$D2015,0)+$D2015,$E2015-SUM($G2015:L2015),($E2015-SUM($G2015:L2015))/(OFFSET(M2015,-$D2015,0)-(M$5-$D2015-1))))</f>
        <v>0</v>
      </c>
      <c r="N2015" s="293">
        <f ca="1">IF(OFFSET(N2015,-$D2015,0)="n/a","n/a",IF(N$5&gt;OFFSET(N2015,-$D2015,0)+$D2015,$E2015-SUM($G2015:M2015),($E2015-SUM($G2015:M2015))/(OFFSET(N2015,-$D2015,0)-(N$5-$D2015-1))))</f>
        <v>0</v>
      </c>
    </row>
    <row r="2016" spans="1:14" ht="12.75" hidden="1" customHeight="1" outlineLevel="2" x14ac:dyDescent="0.25">
      <c r="A2016" s="3"/>
      <c r="B2016" s="3"/>
      <c r="C2016" s="392"/>
      <c r="D2016" s="3">
        <v>6</v>
      </c>
      <c r="E2016" s="290">
        <f ca="1"/>
        <v>0</v>
      </c>
      <c r="F2016" s="291"/>
      <c r="G2016" s="294"/>
      <c r="H2016" s="294"/>
      <c r="I2016" s="294"/>
      <c r="J2016" s="294"/>
      <c r="K2016" s="294"/>
      <c r="L2016" s="292"/>
      <c r="M2016" s="293">
        <f ca="1">IF(OFFSET(M2016,-$D2016,0)="n/a","n/a",IF(M$5&gt;OFFSET(M2016,-$D2016,0)+$D2016,$E2016-SUM($G2016:L2016),($E2016-SUM($G2016:L2016))/(OFFSET(M2016,-$D2016,0)-(M$5-$D2016-1))))</f>
        <v>0</v>
      </c>
      <c r="N2016" s="293">
        <f ca="1">IF(OFFSET(N2016,-$D2016,0)="n/a","n/a",IF(N$5&gt;OFFSET(N2016,-$D2016,0)+$D2016,$E2016-SUM($G2016:M2016),($E2016-SUM($G2016:M2016))/(OFFSET(N2016,-$D2016,0)-(N$5-$D2016-1))))</f>
        <v>0</v>
      </c>
    </row>
    <row r="2017" spans="1:14" ht="12.75" hidden="1" customHeight="1" outlineLevel="2" x14ac:dyDescent="0.25">
      <c r="A2017" s="3"/>
      <c r="B2017" s="3"/>
      <c r="C2017" s="392"/>
      <c r="D2017" s="3">
        <v>7</v>
      </c>
      <c r="E2017" s="290">
        <f ca="1"/>
        <v>0</v>
      </c>
      <c r="F2017" s="291"/>
      <c r="G2017" s="294"/>
      <c r="H2017" s="294"/>
      <c r="I2017" s="294"/>
      <c r="J2017" s="294"/>
      <c r="K2017" s="294"/>
      <c r="L2017" s="294"/>
      <c r="M2017" s="292"/>
      <c r="N2017" s="293">
        <f ca="1">IF(OFFSET(N2017,-$D2017,0)="n/a","n/a",IF(N$5&gt;OFFSET(N2017,-$D2017,0)+$D2017,$E2017-SUM($G2017:M2017),($E2017-SUM($G2017:M2017))/(OFFSET(N2017,-$D2017,0)-(N$5-$D2017-1))))</f>
        <v>0</v>
      </c>
    </row>
    <row r="2018" spans="1:14" ht="12.75" hidden="1" customHeight="1" outlineLevel="2" x14ac:dyDescent="0.25">
      <c r="A2018" s="3"/>
      <c r="B2018" s="3"/>
      <c r="C2018" s="392"/>
      <c r="D2018" s="3">
        <v>8</v>
      </c>
      <c r="E2018" s="290">
        <f ca="1"/>
        <v>0</v>
      </c>
      <c r="F2018" s="291"/>
      <c r="G2018" s="294"/>
      <c r="H2018" s="294"/>
      <c r="I2018" s="294"/>
      <c r="J2018" s="294"/>
      <c r="K2018" s="294"/>
      <c r="L2018" s="294"/>
      <c r="M2018" s="294"/>
      <c r="N2018" s="292"/>
    </row>
    <row r="2019" spans="1:14" ht="12.75" hidden="1" customHeight="1" outlineLevel="2" x14ac:dyDescent="0.25">
      <c r="A2019" s="3"/>
      <c r="B2019" s="3"/>
      <c r="C2019" s="392"/>
      <c r="D2019" s="3">
        <v>9</v>
      </c>
      <c r="E2019" s="290" t="e">
        <f ca="1"/>
        <v>#N/A</v>
      </c>
      <c r="F2019" s="291"/>
      <c r="G2019" s="294"/>
      <c r="H2019" s="294"/>
      <c r="I2019" s="294"/>
      <c r="J2019" s="294"/>
      <c r="K2019" s="294"/>
      <c r="L2019" s="294"/>
      <c r="M2019" s="294"/>
      <c r="N2019" s="294"/>
    </row>
    <row r="2020" spans="1:14" ht="12.75" hidden="1" customHeight="1" outlineLevel="2" x14ac:dyDescent="0.25">
      <c r="A2020" s="3"/>
      <c r="B2020" s="3"/>
      <c r="C2020" s="392"/>
      <c r="D2020" s="3">
        <v>10</v>
      </c>
      <c r="E2020" s="290" t="e">
        <f ca="1"/>
        <v>#N/A</v>
      </c>
      <c r="F2020" s="291"/>
      <c r="G2020" s="294"/>
      <c r="H2020" s="294"/>
      <c r="I2020" s="294"/>
      <c r="J2020" s="294"/>
      <c r="K2020" s="294"/>
      <c r="L2020" s="294"/>
      <c r="M2020" s="294"/>
      <c r="N2020" s="294"/>
    </row>
    <row r="2021" spans="1:14" ht="12.75" hidden="1" customHeight="1" outlineLevel="2" x14ac:dyDescent="0.25">
      <c r="A2021" s="3"/>
      <c r="B2021" s="3"/>
      <c r="C2021" s="392"/>
      <c r="D2021" s="3">
        <v>11</v>
      </c>
      <c r="E2021" s="290" t="e">
        <f ca="1"/>
        <v>#N/A</v>
      </c>
      <c r="F2021" s="291"/>
      <c r="G2021" s="294"/>
      <c r="H2021" s="294"/>
      <c r="I2021" s="294"/>
      <c r="J2021" s="294"/>
      <c r="K2021" s="294"/>
      <c r="L2021" s="294"/>
      <c r="M2021" s="294"/>
      <c r="N2021" s="294"/>
    </row>
    <row r="2022" spans="1:14" ht="12.75" hidden="1" customHeight="1" outlineLevel="2" x14ac:dyDescent="0.25">
      <c r="A2022" s="3"/>
      <c r="B2022" s="3"/>
      <c r="C2022" s="392"/>
      <c r="D2022" s="3">
        <v>12</v>
      </c>
      <c r="E2022" s="290" t="e">
        <f ca="1"/>
        <v>#N/A</v>
      </c>
      <c r="F2022" s="291"/>
      <c r="G2022" s="294"/>
      <c r="H2022" s="294"/>
      <c r="I2022" s="294"/>
      <c r="J2022" s="294"/>
      <c r="K2022" s="294"/>
      <c r="L2022" s="294"/>
      <c r="M2022" s="294"/>
      <c r="N2022" s="294"/>
    </row>
    <row r="2023" spans="1:14" ht="12.75" hidden="1" customHeight="1" outlineLevel="2" x14ac:dyDescent="0.25">
      <c r="A2023" s="3"/>
      <c r="B2023" s="3"/>
      <c r="C2023" s="392"/>
      <c r="D2023" s="3">
        <v>13</v>
      </c>
      <c r="E2023" s="290" t="e">
        <f ca="1"/>
        <v>#N/A</v>
      </c>
      <c r="F2023" s="291"/>
      <c r="G2023" s="294"/>
      <c r="H2023" s="294"/>
      <c r="I2023" s="294"/>
      <c r="J2023" s="294"/>
      <c r="K2023" s="294"/>
      <c r="L2023" s="294"/>
      <c r="M2023" s="294"/>
      <c r="N2023" s="294"/>
    </row>
    <row r="2024" spans="1:14" ht="12.75" hidden="1" customHeight="1" outlineLevel="2" x14ac:dyDescent="0.25">
      <c r="A2024" s="3"/>
      <c r="B2024" s="3"/>
      <c r="C2024" s="392"/>
      <c r="D2024" s="3">
        <v>14</v>
      </c>
      <c r="E2024" s="290" t="e">
        <f ca="1"/>
        <v>#N/A</v>
      </c>
      <c r="F2024" s="291"/>
      <c r="G2024" s="294"/>
      <c r="H2024" s="294"/>
      <c r="I2024" s="294"/>
      <c r="J2024" s="294"/>
      <c r="K2024" s="294"/>
      <c r="L2024" s="294"/>
      <c r="M2024" s="294"/>
      <c r="N2024" s="294"/>
    </row>
    <row r="2025" spans="1:14" ht="12.75" hidden="1" customHeight="1" outlineLevel="2" x14ac:dyDescent="0.25">
      <c r="A2025" s="3"/>
      <c r="B2025" s="3"/>
      <c r="C2025" s="392"/>
      <c r="D2025" s="3">
        <v>15</v>
      </c>
      <c r="E2025" s="290" t="e">
        <f ca="1"/>
        <v>#N/A</v>
      </c>
      <c r="F2025" s="291"/>
      <c r="G2025" s="294"/>
      <c r="H2025" s="294"/>
      <c r="I2025" s="294"/>
      <c r="J2025" s="294"/>
      <c r="K2025" s="294"/>
      <c r="L2025" s="294"/>
      <c r="M2025" s="294"/>
      <c r="N2025" s="294"/>
    </row>
    <row r="2026" spans="1:14" ht="12.75" hidden="1" customHeight="1" outlineLevel="1" x14ac:dyDescent="0.25">
      <c r="A2026" s="3"/>
      <c r="B2026" s="145" t="str">
        <f ca="1">B2009</f>
        <v>Asset Type 056</v>
      </c>
      <c r="C2026" s="145" t="str">
        <f ca="1">C2009</f>
        <v>Description - Asset Type 056</v>
      </c>
      <c r="D2026" s="3"/>
      <c r="E2026" s="3"/>
      <c r="F2026" s="106" t="s">
        <v>44</v>
      </c>
      <c r="G2026" s="296">
        <f t="shared" ref="G2026:N2026" si="112">SUM(G2011:G2025)</f>
        <v>0</v>
      </c>
      <c r="H2026" s="296">
        <f t="shared" ca="1" si="112"/>
        <v>0</v>
      </c>
      <c r="I2026" s="296">
        <f t="shared" ca="1" si="112"/>
        <v>0</v>
      </c>
      <c r="J2026" s="296">
        <f t="shared" ca="1" si="112"/>
        <v>0</v>
      </c>
      <c r="K2026" s="296">
        <f t="shared" ca="1" si="112"/>
        <v>0</v>
      </c>
      <c r="L2026" s="296">
        <f t="shared" ca="1" si="112"/>
        <v>0</v>
      </c>
      <c r="M2026" s="296">
        <f t="shared" ca="1" si="112"/>
        <v>0</v>
      </c>
      <c r="N2026" s="296">
        <f t="shared" ca="1" si="112"/>
        <v>0</v>
      </c>
    </row>
    <row r="2027" spans="1:14" ht="12.75" hidden="1" customHeight="1" outlineLevel="2" x14ac:dyDescent="0.25">
      <c r="A2027" s="217">
        <f>A2009+1</f>
        <v>57</v>
      </c>
      <c r="B2027" s="22" t="str">
        <f ca="1">OFFSET($B$13,$A2027-1,0)</f>
        <v>Asset Type 057</v>
      </c>
      <c r="C2027" s="22" t="str">
        <f ca="1">OFFSET($C$13,$A2027-1,0)</f>
        <v>Description - Asset Type 057</v>
      </c>
      <c r="D2027" s="3"/>
      <c r="E2027" s="109"/>
      <c r="F2027" s="108" t="s">
        <v>41</v>
      </c>
      <c r="G2027" s="295">
        <f t="shared" ref="G2027:N2027" ca="1" si="113">VLOOKUP($B2027,$B$13:$N$512,5+G$5,FALSE)</f>
        <v>0</v>
      </c>
      <c r="H2027" s="295">
        <f t="shared" ca="1" si="113"/>
        <v>0</v>
      </c>
      <c r="I2027" s="295">
        <f t="shared" ca="1" si="113"/>
        <v>0</v>
      </c>
      <c r="J2027" s="295">
        <f t="shared" ca="1" si="113"/>
        <v>0</v>
      </c>
      <c r="K2027" s="295">
        <f t="shared" ca="1" si="113"/>
        <v>0</v>
      </c>
      <c r="L2027" s="295">
        <f t="shared" ca="1" si="113"/>
        <v>0</v>
      </c>
      <c r="M2027" s="295">
        <f t="shared" ca="1" si="113"/>
        <v>0</v>
      </c>
      <c r="N2027" s="295">
        <f t="shared" ca="1" si="113"/>
        <v>0</v>
      </c>
    </row>
    <row r="2028" spans="1:14" ht="12.75" hidden="1" customHeight="1" outlineLevel="2" x14ac:dyDescent="0.25">
      <c r="A2028" s="3"/>
      <c r="B2028" s="3"/>
      <c r="C2028" s="21"/>
      <c r="D2028" s="3"/>
      <c r="E2028" s="107"/>
      <c r="F2028" s="106" t="s">
        <v>42</v>
      </c>
      <c r="G2028" s="111">
        <f ca="1">VLOOKUP($B2027,'Input Sheet'!$B$12:$N$511,5+G$5,FALSE)</f>
        <v>0</v>
      </c>
      <c r="H2028" s="111">
        <f ca="1">VLOOKUP($B2027,'Input Sheet'!$B$12:$N$511,5+H$5,FALSE)</f>
        <v>0</v>
      </c>
      <c r="I2028" s="111">
        <f ca="1">VLOOKUP($B2027,'Input Sheet'!$B$12:$N$511,5+I$5,FALSE)</f>
        <v>0</v>
      </c>
      <c r="J2028" s="111">
        <f ca="1">VLOOKUP($B2027,'Input Sheet'!$B$12:$N$511,5+J$5,FALSE)</f>
        <v>0</v>
      </c>
      <c r="K2028" s="111">
        <f ca="1">VLOOKUP($B2027,'Input Sheet'!$B$12:$N$511,5+K$5,FALSE)</f>
        <v>0</v>
      </c>
      <c r="L2028" s="111">
        <f ca="1">VLOOKUP($B2027,'Input Sheet'!$B$12:$N$511,5+L$5,FALSE)</f>
        <v>0</v>
      </c>
      <c r="M2028" s="111">
        <f ca="1">VLOOKUP($B2027,'Input Sheet'!$B$12:$N$511,5+M$5,FALSE)</f>
        <v>0</v>
      </c>
      <c r="N2028" s="111">
        <f ca="1">VLOOKUP($B2027,'Input Sheet'!$B$12:$N$511,5+N$5,FALSE)</f>
        <v>0</v>
      </c>
    </row>
    <row r="2029" spans="1:14" ht="12.75" hidden="1" customHeight="1" outlineLevel="2" x14ac:dyDescent="0.25">
      <c r="A2029" s="3"/>
      <c r="B2029" s="3"/>
      <c r="C2029" s="3"/>
      <c r="D2029" s="3">
        <v>1</v>
      </c>
      <c r="E2029" s="290">
        <f t="array" aca="1" ref="E2029:E2043" ca="1">TRANSPOSE(G2027:N2027)</f>
        <v>0</v>
      </c>
      <c r="F2029" s="291"/>
      <c r="G2029" s="292"/>
      <c r="H2029" s="293">
        <f ca="1">IF(OFFSET(H2029,-$D2029,0)="n/a","n/a",IF(H$5&gt;OFFSET(H2029,-$D2029,0)+$D2029,$E2029-SUM($G2029:G2029),($E2029-SUM($G2029:G2029))/(OFFSET(H2029,-$D2029,0)-(H$5-$D2029-1))))</f>
        <v>0</v>
      </c>
      <c r="I2029" s="293">
        <f ca="1">IF(OFFSET(I2029,-$D2029,0)="n/a","n/a",IF(I$5&gt;OFFSET(I2029,-$D2029,0)+$D2029,$E2029-SUM($G2029:H2029),($E2029-SUM($G2029:H2029))/(OFFSET(I2029,-$D2029,0)-(I$5-$D2029-1))))</f>
        <v>0</v>
      </c>
      <c r="J2029" s="293">
        <f ca="1">IF(OFFSET(J2029,-$D2029,0)="n/a","n/a",IF(J$5&gt;OFFSET(J2029,-$D2029,0)+$D2029,$E2029-SUM($G2029:I2029),($E2029-SUM($G2029:I2029))/(OFFSET(J2029,-$D2029,0)-(J$5-$D2029-1))))</f>
        <v>0</v>
      </c>
      <c r="K2029" s="293">
        <f ca="1">IF(OFFSET(K2029,-$D2029,0)="n/a","n/a",IF(K$5&gt;OFFSET(K2029,-$D2029,0)+$D2029,$E2029-SUM($G2029:J2029),($E2029-SUM($G2029:J2029))/(OFFSET(K2029,-$D2029,0)-(K$5-$D2029-1))))</f>
        <v>0</v>
      </c>
      <c r="L2029" s="293">
        <f ca="1">IF(OFFSET(L2029,-$D2029,0)="n/a","n/a",IF(L$5&gt;OFFSET(L2029,-$D2029,0)+$D2029,$E2029-SUM($G2029:K2029),($E2029-SUM($G2029:K2029))/(OFFSET(L2029,-$D2029,0)-(L$5-$D2029-1))))</f>
        <v>0</v>
      </c>
      <c r="M2029" s="293">
        <f ca="1">IF(OFFSET(M2029,-$D2029,0)="n/a","n/a",IF(M$5&gt;OFFSET(M2029,-$D2029,0)+$D2029,$E2029-SUM($G2029:L2029),($E2029-SUM($G2029:L2029))/(OFFSET(M2029,-$D2029,0)-(M$5-$D2029-1))))</f>
        <v>0</v>
      </c>
      <c r="N2029" s="293">
        <f ca="1">IF(OFFSET(N2029,-$D2029,0)="n/a","n/a",IF(N$5&gt;OFFSET(N2029,-$D2029,0)+$D2029,$E2029-SUM($G2029:M2029),($E2029-SUM($G2029:M2029))/(OFFSET(N2029,-$D2029,0)-(N$5-$D2029-1))))</f>
        <v>0</v>
      </c>
    </row>
    <row r="2030" spans="1:14" ht="12.75" hidden="1" customHeight="1" outlineLevel="2" x14ac:dyDescent="0.25">
      <c r="A2030" s="3"/>
      <c r="B2030" s="3"/>
      <c r="C2030" s="392" t="s">
        <v>43</v>
      </c>
      <c r="D2030" s="3">
        <v>2</v>
      </c>
      <c r="E2030" s="290">
        <f ca="1"/>
        <v>0</v>
      </c>
      <c r="F2030" s="291"/>
      <c r="G2030" s="294"/>
      <c r="H2030" s="292"/>
      <c r="I2030" s="293">
        <f ca="1">IF(OFFSET(I2030,-$D2030,0)="n/a","n/a",IF(I$5&gt;OFFSET(I2030,-$D2030,0)+$D2030,$E2030-SUM($G2030:H2030),($E2030-SUM($G2030:H2030))/(OFFSET(I2030,-$D2030,0)-(I$5-$D2030-1))))</f>
        <v>0</v>
      </c>
      <c r="J2030" s="293">
        <f ca="1">IF(OFFSET(J2030,-$D2030,0)="n/a","n/a",IF(J$5&gt;OFFSET(J2030,-$D2030,0)+$D2030,$E2030-SUM($G2030:I2030),($E2030-SUM($G2030:I2030))/(OFFSET(J2030,-$D2030,0)-(J$5-$D2030-1))))</f>
        <v>0</v>
      </c>
      <c r="K2030" s="293">
        <f ca="1">IF(OFFSET(K2030,-$D2030,0)="n/a","n/a",IF(K$5&gt;OFFSET(K2030,-$D2030,0)+$D2030,$E2030-SUM($G2030:J2030),($E2030-SUM($G2030:J2030))/(OFFSET(K2030,-$D2030,0)-(K$5-$D2030-1))))</f>
        <v>0</v>
      </c>
      <c r="L2030" s="293">
        <f ca="1">IF(OFFSET(L2030,-$D2030,0)="n/a","n/a",IF(L$5&gt;OFFSET(L2030,-$D2030,0)+$D2030,$E2030-SUM($G2030:K2030),($E2030-SUM($G2030:K2030))/(OFFSET(L2030,-$D2030,0)-(L$5-$D2030-1))))</f>
        <v>0</v>
      </c>
      <c r="M2030" s="293">
        <f ca="1">IF(OFFSET(M2030,-$D2030,0)="n/a","n/a",IF(M$5&gt;OFFSET(M2030,-$D2030,0)+$D2030,$E2030-SUM($G2030:L2030),($E2030-SUM($G2030:L2030))/(OFFSET(M2030,-$D2030,0)-(M$5-$D2030-1))))</f>
        <v>0</v>
      </c>
      <c r="N2030" s="293">
        <f ca="1">IF(OFFSET(N2030,-$D2030,0)="n/a","n/a",IF(N$5&gt;OFFSET(N2030,-$D2030,0)+$D2030,$E2030-SUM($G2030:M2030),($E2030-SUM($G2030:M2030))/(OFFSET(N2030,-$D2030,0)-(N$5-$D2030-1))))</f>
        <v>0</v>
      </c>
    </row>
    <row r="2031" spans="1:14" ht="12.75" hidden="1" customHeight="1" outlineLevel="2" x14ac:dyDescent="0.25">
      <c r="A2031" s="3"/>
      <c r="B2031" s="3"/>
      <c r="C2031" s="392"/>
      <c r="D2031" s="3">
        <v>3</v>
      </c>
      <c r="E2031" s="290">
        <f ca="1"/>
        <v>0</v>
      </c>
      <c r="F2031" s="291"/>
      <c r="G2031" s="294"/>
      <c r="H2031" s="294"/>
      <c r="I2031" s="292"/>
      <c r="J2031" s="293">
        <f ca="1">IF(OFFSET(J2031,-$D2031,0)="n/a","n/a",IF(J$5&gt;OFFSET(J2031,-$D2031,0)+$D2031,$E2031-SUM($G2031:I2031),($E2031-SUM($G2031:I2031))/(OFFSET(J2031,-$D2031,0)-(J$5-$D2031-1))))</f>
        <v>0</v>
      </c>
      <c r="K2031" s="293">
        <f ca="1">IF(OFFSET(K2031,-$D2031,0)="n/a","n/a",IF(K$5&gt;OFFSET(K2031,-$D2031,0)+$D2031,$E2031-SUM($G2031:J2031),($E2031-SUM($G2031:J2031))/(OFFSET(K2031,-$D2031,0)-(K$5-$D2031-1))))</f>
        <v>0</v>
      </c>
      <c r="L2031" s="293">
        <f ca="1">IF(OFFSET(L2031,-$D2031,0)="n/a","n/a",IF(L$5&gt;OFFSET(L2031,-$D2031,0)+$D2031,$E2031-SUM($G2031:K2031),($E2031-SUM($G2031:K2031))/(OFFSET(L2031,-$D2031,0)-(L$5-$D2031-1))))</f>
        <v>0</v>
      </c>
      <c r="M2031" s="293">
        <f ca="1">IF(OFFSET(M2031,-$D2031,0)="n/a","n/a",IF(M$5&gt;OFFSET(M2031,-$D2031,0)+$D2031,$E2031-SUM($G2031:L2031),($E2031-SUM($G2031:L2031))/(OFFSET(M2031,-$D2031,0)-(M$5-$D2031-1))))</f>
        <v>0</v>
      </c>
      <c r="N2031" s="293">
        <f ca="1">IF(OFFSET(N2031,-$D2031,0)="n/a","n/a",IF(N$5&gt;OFFSET(N2031,-$D2031,0)+$D2031,$E2031-SUM($G2031:M2031),($E2031-SUM($G2031:M2031))/(OFFSET(N2031,-$D2031,0)-(N$5-$D2031-1))))</f>
        <v>0</v>
      </c>
    </row>
    <row r="2032" spans="1:14" ht="12.75" hidden="1" customHeight="1" outlineLevel="2" x14ac:dyDescent="0.25">
      <c r="A2032" s="3"/>
      <c r="B2032" s="3"/>
      <c r="C2032" s="392"/>
      <c r="D2032" s="3">
        <v>4</v>
      </c>
      <c r="E2032" s="290">
        <f ca="1"/>
        <v>0</v>
      </c>
      <c r="F2032" s="291"/>
      <c r="G2032" s="294"/>
      <c r="H2032" s="294"/>
      <c r="I2032" s="294"/>
      <c r="J2032" s="292"/>
      <c r="K2032" s="293">
        <f ca="1">IF(OFFSET(K2032,-$D2032,0)="n/a","n/a",IF(K$5&gt;OFFSET(K2032,-$D2032,0)+$D2032,$E2032-SUM($G2032:J2032),($E2032-SUM($G2032:J2032))/(OFFSET(K2032,-$D2032,0)-(K$5-$D2032-1))))</f>
        <v>0</v>
      </c>
      <c r="L2032" s="293">
        <f ca="1">IF(OFFSET(L2032,-$D2032,0)="n/a","n/a",IF(L$5&gt;OFFSET(L2032,-$D2032,0)+$D2032,$E2032-SUM($G2032:K2032),($E2032-SUM($G2032:K2032))/(OFFSET(L2032,-$D2032,0)-(L$5-$D2032-1))))</f>
        <v>0</v>
      </c>
      <c r="M2032" s="293">
        <f ca="1">IF(OFFSET(M2032,-$D2032,0)="n/a","n/a",IF(M$5&gt;OFFSET(M2032,-$D2032,0)+$D2032,$E2032-SUM($G2032:L2032),($E2032-SUM($G2032:L2032))/(OFFSET(M2032,-$D2032,0)-(M$5-$D2032-1))))</f>
        <v>0</v>
      </c>
      <c r="N2032" s="293">
        <f ca="1">IF(OFFSET(N2032,-$D2032,0)="n/a","n/a",IF(N$5&gt;OFFSET(N2032,-$D2032,0)+$D2032,$E2032-SUM($G2032:M2032),($E2032-SUM($G2032:M2032))/(OFFSET(N2032,-$D2032,0)-(N$5-$D2032-1))))</f>
        <v>0</v>
      </c>
    </row>
    <row r="2033" spans="1:14" ht="12.75" hidden="1" customHeight="1" outlineLevel="2" x14ac:dyDescent="0.25">
      <c r="A2033" s="3"/>
      <c r="B2033" s="3"/>
      <c r="C2033" s="392"/>
      <c r="D2033" s="3">
        <v>5</v>
      </c>
      <c r="E2033" s="290">
        <f ca="1"/>
        <v>0</v>
      </c>
      <c r="F2033" s="291"/>
      <c r="G2033" s="294"/>
      <c r="H2033" s="294"/>
      <c r="I2033" s="294"/>
      <c r="J2033" s="294"/>
      <c r="K2033" s="292"/>
      <c r="L2033" s="293">
        <f ca="1">IF(OFFSET(L2033,-$D2033,0)="n/a","n/a",IF(L$5&gt;OFFSET(L2033,-$D2033,0)+$D2033,$E2033-SUM($G2033:K2033),($E2033-SUM($G2033:K2033))/(OFFSET(L2033,-$D2033,0)-(L$5-$D2033-1))))</f>
        <v>0</v>
      </c>
      <c r="M2033" s="293">
        <f ca="1">IF(OFFSET(M2033,-$D2033,0)="n/a","n/a",IF(M$5&gt;OFFSET(M2033,-$D2033,0)+$D2033,$E2033-SUM($G2033:L2033),($E2033-SUM($G2033:L2033))/(OFFSET(M2033,-$D2033,0)-(M$5-$D2033-1))))</f>
        <v>0</v>
      </c>
      <c r="N2033" s="293">
        <f ca="1">IF(OFFSET(N2033,-$D2033,0)="n/a","n/a",IF(N$5&gt;OFFSET(N2033,-$D2033,0)+$D2033,$E2033-SUM($G2033:M2033),($E2033-SUM($G2033:M2033))/(OFFSET(N2033,-$D2033,0)-(N$5-$D2033-1))))</f>
        <v>0</v>
      </c>
    </row>
    <row r="2034" spans="1:14" ht="12.75" hidden="1" customHeight="1" outlineLevel="2" x14ac:dyDescent="0.25">
      <c r="A2034" s="3"/>
      <c r="B2034" s="3"/>
      <c r="C2034" s="392"/>
      <c r="D2034" s="3">
        <v>6</v>
      </c>
      <c r="E2034" s="290">
        <f ca="1"/>
        <v>0</v>
      </c>
      <c r="F2034" s="291"/>
      <c r="G2034" s="294"/>
      <c r="H2034" s="294"/>
      <c r="I2034" s="294"/>
      <c r="J2034" s="294"/>
      <c r="K2034" s="294"/>
      <c r="L2034" s="292"/>
      <c r="M2034" s="293">
        <f ca="1">IF(OFFSET(M2034,-$D2034,0)="n/a","n/a",IF(M$5&gt;OFFSET(M2034,-$D2034,0)+$D2034,$E2034-SUM($G2034:L2034),($E2034-SUM($G2034:L2034))/(OFFSET(M2034,-$D2034,0)-(M$5-$D2034-1))))</f>
        <v>0</v>
      </c>
      <c r="N2034" s="293">
        <f ca="1">IF(OFFSET(N2034,-$D2034,0)="n/a","n/a",IF(N$5&gt;OFFSET(N2034,-$D2034,0)+$D2034,$E2034-SUM($G2034:M2034),($E2034-SUM($G2034:M2034))/(OFFSET(N2034,-$D2034,0)-(N$5-$D2034-1))))</f>
        <v>0</v>
      </c>
    </row>
    <row r="2035" spans="1:14" ht="12.75" hidden="1" customHeight="1" outlineLevel="2" x14ac:dyDescent="0.25">
      <c r="A2035" s="3"/>
      <c r="B2035" s="3"/>
      <c r="C2035" s="392"/>
      <c r="D2035" s="3">
        <v>7</v>
      </c>
      <c r="E2035" s="290">
        <f ca="1"/>
        <v>0</v>
      </c>
      <c r="F2035" s="291"/>
      <c r="G2035" s="294"/>
      <c r="H2035" s="294"/>
      <c r="I2035" s="294"/>
      <c r="J2035" s="294"/>
      <c r="K2035" s="294"/>
      <c r="L2035" s="294"/>
      <c r="M2035" s="292"/>
      <c r="N2035" s="293">
        <f ca="1">IF(OFFSET(N2035,-$D2035,0)="n/a","n/a",IF(N$5&gt;OFFSET(N2035,-$D2035,0)+$D2035,$E2035-SUM($G2035:M2035),($E2035-SUM($G2035:M2035))/(OFFSET(N2035,-$D2035,0)-(N$5-$D2035-1))))</f>
        <v>0</v>
      </c>
    </row>
    <row r="2036" spans="1:14" ht="12.75" hidden="1" customHeight="1" outlineLevel="2" x14ac:dyDescent="0.25">
      <c r="A2036" s="3"/>
      <c r="B2036" s="3"/>
      <c r="C2036" s="392"/>
      <c r="D2036" s="3">
        <v>8</v>
      </c>
      <c r="E2036" s="290">
        <f ca="1"/>
        <v>0</v>
      </c>
      <c r="F2036" s="291"/>
      <c r="G2036" s="294"/>
      <c r="H2036" s="294"/>
      <c r="I2036" s="294"/>
      <c r="J2036" s="294"/>
      <c r="K2036" s="294"/>
      <c r="L2036" s="294"/>
      <c r="M2036" s="294"/>
      <c r="N2036" s="292"/>
    </row>
    <row r="2037" spans="1:14" ht="12.75" hidden="1" customHeight="1" outlineLevel="2" x14ac:dyDescent="0.25">
      <c r="A2037" s="3"/>
      <c r="B2037" s="3"/>
      <c r="C2037" s="392"/>
      <c r="D2037" s="3">
        <v>9</v>
      </c>
      <c r="E2037" s="290" t="e">
        <f ca="1"/>
        <v>#N/A</v>
      </c>
      <c r="F2037" s="291"/>
      <c r="G2037" s="294"/>
      <c r="H2037" s="294"/>
      <c r="I2037" s="294"/>
      <c r="J2037" s="294"/>
      <c r="K2037" s="294"/>
      <c r="L2037" s="294"/>
      <c r="M2037" s="294"/>
      <c r="N2037" s="294"/>
    </row>
    <row r="2038" spans="1:14" ht="12.75" hidden="1" customHeight="1" outlineLevel="2" x14ac:dyDescent="0.25">
      <c r="A2038" s="3"/>
      <c r="B2038" s="3"/>
      <c r="C2038" s="392"/>
      <c r="D2038" s="3">
        <v>10</v>
      </c>
      <c r="E2038" s="290" t="e">
        <f ca="1"/>
        <v>#N/A</v>
      </c>
      <c r="F2038" s="291"/>
      <c r="G2038" s="294"/>
      <c r="H2038" s="294"/>
      <c r="I2038" s="294"/>
      <c r="J2038" s="294"/>
      <c r="K2038" s="294"/>
      <c r="L2038" s="294"/>
      <c r="M2038" s="294"/>
      <c r="N2038" s="294"/>
    </row>
    <row r="2039" spans="1:14" ht="12.75" hidden="1" customHeight="1" outlineLevel="2" x14ac:dyDescent="0.25">
      <c r="A2039" s="3"/>
      <c r="B2039" s="3"/>
      <c r="C2039" s="392"/>
      <c r="D2039" s="3">
        <v>11</v>
      </c>
      <c r="E2039" s="290" t="e">
        <f ca="1"/>
        <v>#N/A</v>
      </c>
      <c r="F2039" s="291"/>
      <c r="G2039" s="294"/>
      <c r="H2039" s="294"/>
      <c r="I2039" s="294"/>
      <c r="J2039" s="294"/>
      <c r="K2039" s="294"/>
      <c r="L2039" s="294"/>
      <c r="M2039" s="294"/>
      <c r="N2039" s="294"/>
    </row>
    <row r="2040" spans="1:14" ht="12.75" hidden="1" customHeight="1" outlineLevel="2" x14ac:dyDescent="0.25">
      <c r="A2040" s="3"/>
      <c r="B2040" s="3"/>
      <c r="C2040" s="392"/>
      <c r="D2040" s="3">
        <v>12</v>
      </c>
      <c r="E2040" s="290" t="e">
        <f ca="1"/>
        <v>#N/A</v>
      </c>
      <c r="F2040" s="291"/>
      <c r="G2040" s="294"/>
      <c r="H2040" s="294"/>
      <c r="I2040" s="294"/>
      <c r="J2040" s="294"/>
      <c r="K2040" s="294"/>
      <c r="L2040" s="294"/>
      <c r="M2040" s="294"/>
      <c r="N2040" s="294"/>
    </row>
    <row r="2041" spans="1:14" ht="12.75" hidden="1" customHeight="1" outlineLevel="2" x14ac:dyDescent="0.25">
      <c r="A2041" s="3"/>
      <c r="B2041" s="3"/>
      <c r="C2041" s="392"/>
      <c r="D2041" s="3">
        <v>13</v>
      </c>
      <c r="E2041" s="290" t="e">
        <f ca="1"/>
        <v>#N/A</v>
      </c>
      <c r="F2041" s="291"/>
      <c r="G2041" s="294"/>
      <c r="H2041" s="294"/>
      <c r="I2041" s="294"/>
      <c r="J2041" s="294"/>
      <c r="K2041" s="294"/>
      <c r="L2041" s="294"/>
      <c r="M2041" s="294"/>
      <c r="N2041" s="294"/>
    </row>
    <row r="2042" spans="1:14" ht="12.75" hidden="1" customHeight="1" outlineLevel="2" x14ac:dyDescent="0.25">
      <c r="A2042" s="3"/>
      <c r="B2042" s="3"/>
      <c r="C2042" s="392"/>
      <c r="D2042" s="3">
        <v>14</v>
      </c>
      <c r="E2042" s="290" t="e">
        <f ca="1"/>
        <v>#N/A</v>
      </c>
      <c r="F2042" s="291"/>
      <c r="G2042" s="294"/>
      <c r="H2042" s="294"/>
      <c r="I2042" s="294"/>
      <c r="J2042" s="294"/>
      <c r="K2042" s="294"/>
      <c r="L2042" s="294"/>
      <c r="M2042" s="294"/>
      <c r="N2042" s="294"/>
    </row>
    <row r="2043" spans="1:14" ht="12.75" hidden="1" customHeight="1" outlineLevel="2" x14ac:dyDescent="0.25">
      <c r="A2043" s="3"/>
      <c r="B2043" s="3"/>
      <c r="C2043" s="392"/>
      <c r="D2043" s="3">
        <v>15</v>
      </c>
      <c r="E2043" s="290" t="e">
        <f ca="1"/>
        <v>#N/A</v>
      </c>
      <c r="F2043" s="291"/>
      <c r="G2043" s="294"/>
      <c r="H2043" s="294"/>
      <c r="I2043" s="294"/>
      <c r="J2043" s="294"/>
      <c r="K2043" s="294"/>
      <c r="L2043" s="294"/>
      <c r="M2043" s="294"/>
      <c r="N2043" s="294"/>
    </row>
    <row r="2044" spans="1:14" ht="12.75" hidden="1" customHeight="1" outlineLevel="1" x14ac:dyDescent="0.25">
      <c r="A2044" s="3"/>
      <c r="B2044" s="145" t="str">
        <f ca="1">B2027</f>
        <v>Asset Type 057</v>
      </c>
      <c r="C2044" s="145" t="str">
        <f ca="1">C2027</f>
        <v>Description - Asset Type 057</v>
      </c>
      <c r="D2044" s="3"/>
      <c r="E2044" s="3"/>
      <c r="F2044" s="106" t="s">
        <v>44</v>
      </c>
      <c r="G2044" s="296">
        <f t="shared" ref="G2044:N2044" si="114">SUM(G2029:G2043)</f>
        <v>0</v>
      </c>
      <c r="H2044" s="296">
        <f t="shared" ca="1" si="114"/>
        <v>0</v>
      </c>
      <c r="I2044" s="296">
        <f t="shared" ca="1" si="114"/>
        <v>0</v>
      </c>
      <c r="J2044" s="296">
        <f t="shared" ca="1" si="114"/>
        <v>0</v>
      </c>
      <c r="K2044" s="296">
        <f t="shared" ca="1" si="114"/>
        <v>0</v>
      </c>
      <c r="L2044" s="296">
        <f t="shared" ca="1" si="114"/>
        <v>0</v>
      </c>
      <c r="M2044" s="296">
        <f t="shared" ca="1" si="114"/>
        <v>0</v>
      </c>
      <c r="N2044" s="296">
        <f t="shared" ca="1" si="114"/>
        <v>0</v>
      </c>
    </row>
    <row r="2045" spans="1:14" ht="12.75" hidden="1" customHeight="1" outlineLevel="2" x14ac:dyDescent="0.25">
      <c r="A2045" s="217">
        <f>A2027+1</f>
        <v>58</v>
      </c>
      <c r="B2045" s="22" t="str">
        <f ca="1">OFFSET($B$13,$A2045-1,0)</f>
        <v>Asset Type 058</v>
      </c>
      <c r="C2045" s="22" t="str">
        <f ca="1">OFFSET($C$13,$A2045-1,0)</f>
        <v>Description - Asset Type 058</v>
      </c>
      <c r="D2045" s="3"/>
      <c r="E2045" s="109"/>
      <c r="F2045" s="108" t="s">
        <v>41</v>
      </c>
      <c r="G2045" s="295">
        <f t="shared" ref="G2045:N2045" ca="1" si="115">VLOOKUP($B2045,$B$13:$N$512,5+G$5,FALSE)</f>
        <v>0</v>
      </c>
      <c r="H2045" s="295">
        <f t="shared" ca="1" si="115"/>
        <v>0</v>
      </c>
      <c r="I2045" s="295">
        <f t="shared" ca="1" si="115"/>
        <v>0</v>
      </c>
      <c r="J2045" s="295">
        <f t="shared" ca="1" si="115"/>
        <v>0</v>
      </c>
      <c r="K2045" s="295">
        <f t="shared" ca="1" si="115"/>
        <v>0</v>
      </c>
      <c r="L2045" s="295">
        <f t="shared" ca="1" si="115"/>
        <v>0</v>
      </c>
      <c r="M2045" s="295">
        <f t="shared" ca="1" si="115"/>
        <v>0</v>
      </c>
      <c r="N2045" s="295">
        <f t="shared" ca="1" si="115"/>
        <v>0</v>
      </c>
    </row>
    <row r="2046" spans="1:14" ht="12.75" hidden="1" customHeight="1" outlineLevel="2" x14ac:dyDescent="0.25">
      <c r="A2046" s="3"/>
      <c r="B2046" s="3"/>
      <c r="C2046" s="21"/>
      <c r="D2046" s="3"/>
      <c r="E2046" s="107"/>
      <c r="F2046" s="106" t="s">
        <v>42</v>
      </c>
      <c r="G2046" s="111">
        <f ca="1">VLOOKUP($B2045,'Input Sheet'!$B$12:$N$511,5+G$5,FALSE)</f>
        <v>0</v>
      </c>
      <c r="H2046" s="111">
        <f ca="1">VLOOKUP($B2045,'Input Sheet'!$B$12:$N$511,5+H$5,FALSE)</f>
        <v>0</v>
      </c>
      <c r="I2046" s="111">
        <f ca="1">VLOOKUP($B2045,'Input Sheet'!$B$12:$N$511,5+I$5,FALSE)</f>
        <v>0</v>
      </c>
      <c r="J2046" s="111">
        <f ca="1">VLOOKUP($B2045,'Input Sheet'!$B$12:$N$511,5+J$5,FALSE)</f>
        <v>0</v>
      </c>
      <c r="K2046" s="111">
        <f ca="1">VLOOKUP($B2045,'Input Sheet'!$B$12:$N$511,5+K$5,FALSE)</f>
        <v>0</v>
      </c>
      <c r="L2046" s="111">
        <f ca="1">VLOOKUP($B2045,'Input Sheet'!$B$12:$N$511,5+L$5,FALSE)</f>
        <v>0</v>
      </c>
      <c r="M2046" s="111">
        <f ca="1">VLOOKUP($B2045,'Input Sheet'!$B$12:$N$511,5+M$5,FALSE)</f>
        <v>0</v>
      </c>
      <c r="N2046" s="111">
        <f ca="1">VLOOKUP($B2045,'Input Sheet'!$B$12:$N$511,5+N$5,FALSE)</f>
        <v>0</v>
      </c>
    </row>
    <row r="2047" spans="1:14" ht="12.75" hidden="1" customHeight="1" outlineLevel="2" x14ac:dyDescent="0.25">
      <c r="A2047" s="3"/>
      <c r="B2047" s="3"/>
      <c r="C2047" s="3"/>
      <c r="D2047" s="3">
        <v>1</v>
      </c>
      <c r="E2047" s="290">
        <f t="array" aca="1" ref="E2047:E2061" ca="1">TRANSPOSE(G2045:N2045)</f>
        <v>0</v>
      </c>
      <c r="F2047" s="291"/>
      <c r="G2047" s="292"/>
      <c r="H2047" s="293">
        <f ca="1">IF(OFFSET(H2047,-$D2047,0)="n/a","n/a",IF(H$5&gt;OFFSET(H2047,-$D2047,0)+$D2047,$E2047-SUM($G2047:G2047),($E2047-SUM($G2047:G2047))/(OFFSET(H2047,-$D2047,0)-(H$5-$D2047-1))))</f>
        <v>0</v>
      </c>
      <c r="I2047" s="293">
        <f ca="1">IF(OFFSET(I2047,-$D2047,0)="n/a","n/a",IF(I$5&gt;OFFSET(I2047,-$D2047,0)+$D2047,$E2047-SUM($G2047:H2047),($E2047-SUM($G2047:H2047))/(OFFSET(I2047,-$D2047,0)-(I$5-$D2047-1))))</f>
        <v>0</v>
      </c>
      <c r="J2047" s="293">
        <f ca="1">IF(OFFSET(J2047,-$D2047,0)="n/a","n/a",IF(J$5&gt;OFFSET(J2047,-$D2047,0)+$D2047,$E2047-SUM($G2047:I2047),($E2047-SUM($G2047:I2047))/(OFFSET(J2047,-$D2047,0)-(J$5-$D2047-1))))</f>
        <v>0</v>
      </c>
      <c r="K2047" s="293">
        <f ca="1">IF(OFFSET(K2047,-$D2047,0)="n/a","n/a",IF(K$5&gt;OFFSET(K2047,-$D2047,0)+$D2047,$E2047-SUM($G2047:J2047),($E2047-SUM($G2047:J2047))/(OFFSET(K2047,-$D2047,0)-(K$5-$D2047-1))))</f>
        <v>0</v>
      </c>
      <c r="L2047" s="293">
        <f ca="1">IF(OFFSET(L2047,-$D2047,0)="n/a","n/a",IF(L$5&gt;OFFSET(L2047,-$D2047,0)+$D2047,$E2047-SUM($G2047:K2047),($E2047-SUM($G2047:K2047))/(OFFSET(L2047,-$D2047,0)-(L$5-$D2047-1))))</f>
        <v>0</v>
      </c>
      <c r="M2047" s="293">
        <f ca="1">IF(OFFSET(M2047,-$D2047,0)="n/a","n/a",IF(M$5&gt;OFFSET(M2047,-$D2047,0)+$D2047,$E2047-SUM($G2047:L2047),($E2047-SUM($G2047:L2047))/(OFFSET(M2047,-$D2047,0)-(M$5-$D2047-1))))</f>
        <v>0</v>
      </c>
      <c r="N2047" s="293">
        <f ca="1">IF(OFFSET(N2047,-$D2047,0)="n/a","n/a",IF(N$5&gt;OFFSET(N2047,-$D2047,0)+$D2047,$E2047-SUM($G2047:M2047),($E2047-SUM($G2047:M2047))/(OFFSET(N2047,-$D2047,0)-(N$5-$D2047-1))))</f>
        <v>0</v>
      </c>
    </row>
    <row r="2048" spans="1:14" ht="12.75" hidden="1" customHeight="1" outlineLevel="2" x14ac:dyDescent="0.25">
      <c r="A2048" s="3"/>
      <c r="B2048" s="3"/>
      <c r="C2048" s="392" t="s">
        <v>43</v>
      </c>
      <c r="D2048" s="3">
        <v>2</v>
      </c>
      <c r="E2048" s="290">
        <f ca="1"/>
        <v>0</v>
      </c>
      <c r="F2048" s="291"/>
      <c r="G2048" s="294"/>
      <c r="H2048" s="292"/>
      <c r="I2048" s="293">
        <f ca="1">IF(OFFSET(I2048,-$D2048,0)="n/a","n/a",IF(I$5&gt;OFFSET(I2048,-$D2048,0)+$D2048,$E2048-SUM($G2048:H2048),($E2048-SUM($G2048:H2048))/(OFFSET(I2048,-$D2048,0)-(I$5-$D2048-1))))</f>
        <v>0</v>
      </c>
      <c r="J2048" s="293">
        <f ca="1">IF(OFFSET(J2048,-$D2048,0)="n/a","n/a",IF(J$5&gt;OFFSET(J2048,-$D2048,0)+$D2048,$E2048-SUM($G2048:I2048),($E2048-SUM($G2048:I2048))/(OFFSET(J2048,-$D2048,0)-(J$5-$D2048-1))))</f>
        <v>0</v>
      </c>
      <c r="K2048" s="293">
        <f ca="1">IF(OFFSET(K2048,-$D2048,0)="n/a","n/a",IF(K$5&gt;OFFSET(K2048,-$D2048,0)+$D2048,$E2048-SUM($G2048:J2048),($E2048-SUM($G2048:J2048))/(OFFSET(K2048,-$D2048,0)-(K$5-$D2048-1))))</f>
        <v>0</v>
      </c>
      <c r="L2048" s="293">
        <f ca="1">IF(OFFSET(L2048,-$D2048,0)="n/a","n/a",IF(L$5&gt;OFFSET(L2048,-$D2048,0)+$D2048,$E2048-SUM($G2048:K2048),($E2048-SUM($G2048:K2048))/(OFFSET(L2048,-$D2048,0)-(L$5-$D2048-1))))</f>
        <v>0</v>
      </c>
      <c r="M2048" s="293">
        <f ca="1">IF(OFFSET(M2048,-$D2048,0)="n/a","n/a",IF(M$5&gt;OFFSET(M2048,-$D2048,0)+$D2048,$E2048-SUM($G2048:L2048),($E2048-SUM($G2048:L2048))/(OFFSET(M2048,-$D2048,0)-(M$5-$D2048-1))))</f>
        <v>0</v>
      </c>
      <c r="N2048" s="293">
        <f ca="1">IF(OFFSET(N2048,-$D2048,0)="n/a","n/a",IF(N$5&gt;OFFSET(N2048,-$D2048,0)+$D2048,$E2048-SUM($G2048:M2048),($E2048-SUM($G2048:M2048))/(OFFSET(N2048,-$D2048,0)-(N$5-$D2048-1))))</f>
        <v>0</v>
      </c>
    </row>
    <row r="2049" spans="1:14" ht="12.75" hidden="1" customHeight="1" outlineLevel="2" x14ac:dyDescent="0.25">
      <c r="A2049" s="3"/>
      <c r="B2049" s="3"/>
      <c r="C2049" s="392"/>
      <c r="D2049" s="3">
        <v>3</v>
      </c>
      <c r="E2049" s="290">
        <f ca="1"/>
        <v>0</v>
      </c>
      <c r="F2049" s="291"/>
      <c r="G2049" s="294"/>
      <c r="H2049" s="294"/>
      <c r="I2049" s="292"/>
      <c r="J2049" s="293">
        <f ca="1">IF(OFFSET(J2049,-$D2049,0)="n/a","n/a",IF(J$5&gt;OFFSET(J2049,-$D2049,0)+$D2049,$E2049-SUM($G2049:I2049),($E2049-SUM($G2049:I2049))/(OFFSET(J2049,-$D2049,0)-(J$5-$D2049-1))))</f>
        <v>0</v>
      </c>
      <c r="K2049" s="293">
        <f ca="1">IF(OFFSET(K2049,-$D2049,0)="n/a","n/a",IF(K$5&gt;OFFSET(K2049,-$D2049,0)+$D2049,$E2049-SUM($G2049:J2049),($E2049-SUM($G2049:J2049))/(OFFSET(K2049,-$D2049,0)-(K$5-$D2049-1))))</f>
        <v>0</v>
      </c>
      <c r="L2049" s="293">
        <f ca="1">IF(OFFSET(L2049,-$D2049,0)="n/a","n/a",IF(L$5&gt;OFFSET(L2049,-$D2049,0)+$D2049,$E2049-SUM($G2049:K2049),($E2049-SUM($G2049:K2049))/(OFFSET(L2049,-$D2049,0)-(L$5-$D2049-1))))</f>
        <v>0</v>
      </c>
      <c r="M2049" s="293">
        <f ca="1">IF(OFFSET(M2049,-$D2049,0)="n/a","n/a",IF(M$5&gt;OFFSET(M2049,-$D2049,0)+$D2049,$E2049-SUM($G2049:L2049),($E2049-SUM($G2049:L2049))/(OFFSET(M2049,-$D2049,0)-(M$5-$D2049-1))))</f>
        <v>0</v>
      </c>
      <c r="N2049" s="293">
        <f ca="1">IF(OFFSET(N2049,-$D2049,0)="n/a","n/a",IF(N$5&gt;OFFSET(N2049,-$D2049,0)+$D2049,$E2049-SUM($G2049:M2049),($E2049-SUM($G2049:M2049))/(OFFSET(N2049,-$D2049,0)-(N$5-$D2049-1))))</f>
        <v>0</v>
      </c>
    </row>
    <row r="2050" spans="1:14" ht="12.75" hidden="1" customHeight="1" outlineLevel="2" x14ac:dyDescent="0.25">
      <c r="A2050" s="3"/>
      <c r="B2050" s="3"/>
      <c r="C2050" s="392"/>
      <c r="D2050" s="3">
        <v>4</v>
      </c>
      <c r="E2050" s="290">
        <f ca="1"/>
        <v>0</v>
      </c>
      <c r="F2050" s="291"/>
      <c r="G2050" s="294"/>
      <c r="H2050" s="294"/>
      <c r="I2050" s="294"/>
      <c r="J2050" s="292"/>
      <c r="K2050" s="293">
        <f ca="1">IF(OFFSET(K2050,-$D2050,0)="n/a","n/a",IF(K$5&gt;OFFSET(K2050,-$D2050,0)+$D2050,$E2050-SUM($G2050:J2050),($E2050-SUM($G2050:J2050))/(OFFSET(K2050,-$D2050,0)-(K$5-$D2050-1))))</f>
        <v>0</v>
      </c>
      <c r="L2050" s="293">
        <f ca="1">IF(OFFSET(L2050,-$D2050,0)="n/a","n/a",IF(L$5&gt;OFFSET(L2050,-$D2050,0)+$D2050,$E2050-SUM($G2050:K2050),($E2050-SUM($G2050:K2050))/(OFFSET(L2050,-$D2050,0)-(L$5-$D2050-1))))</f>
        <v>0</v>
      </c>
      <c r="M2050" s="293">
        <f ca="1">IF(OFFSET(M2050,-$D2050,0)="n/a","n/a",IF(M$5&gt;OFFSET(M2050,-$D2050,0)+$D2050,$E2050-SUM($G2050:L2050),($E2050-SUM($G2050:L2050))/(OFFSET(M2050,-$D2050,0)-(M$5-$D2050-1))))</f>
        <v>0</v>
      </c>
      <c r="N2050" s="293">
        <f ca="1">IF(OFFSET(N2050,-$D2050,0)="n/a","n/a",IF(N$5&gt;OFFSET(N2050,-$D2050,0)+$D2050,$E2050-SUM($G2050:M2050),($E2050-SUM($G2050:M2050))/(OFFSET(N2050,-$D2050,0)-(N$5-$D2050-1))))</f>
        <v>0</v>
      </c>
    </row>
    <row r="2051" spans="1:14" ht="12.75" hidden="1" customHeight="1" outlineLevel="2" x14ac:dyDescent="0.25">
      <c r="A2051" s="3"/>
      <c r="B2051" s="3"/>
      <c r="C2051" s="392"/>
      <c r="D2051" s="3">
        <v>5</v>
      </c>
      <c r="E2051" s="290">
        <f ca="1"/>
        <v>0</v>
      </c>
      <c r="F2051" s="291"/>
      <c r="G2051" s="294"/>
      <c r="H2051" s="294"/>
      <c r="I2051" s="294"/>
      <c r="J2051" s="294"/>
      <c r="K2051" s="292"/>
      <c r="L2051" s="293">
        <f ca="1">IF(OFFSET(L2051,-$D2051,0)="n/a","n/a",IF(L$5&gt;OFFSET(L2051,-$D2051,0)+$D2051,$E2051-SUM($G2051:K2051),($E2051-SUM($G2051:K2051))/(OFFSET(L2051,-$D2051,0)-(L$5-$D2051-1))))</f>
        <v>0</v>
      </c>
      <c r="M2051" s="293">
        <f ca="1">IF(OFFSET(M2051,-$D2051,0)="n/a","n/a",IF(M$5&gt;OFFSET(M2051,-$D2051,0)+$D2051,$E2051-SUM($G2051:L2051),($E2051-SUM($G2051:L2051))/(OFFSET(M2051,-$D2051,0)-(M$5-$D2051-1))))</f>
        <v>0</v>
      </c>
      <c r="N2051" s="293">
        <f ca="1">IF(OFFSET(N2051,-$D2051,0)="n/a","n/a",IF(N$5&gt;OFFSET(N2051,-$D2051,0)+$D2051,$E2051-SUM($G2051:M2051),($E2051-SUM($G2051:M2051))/(OFFSET(N2051,-$D2051,0)-(N$5-$D2051-1))))</f>
        <v>0</v>
      </c>
    </row>
    <row r="2052" spans="1:14" ht="12.75" hidden="1" customHeight="1" outlineLevel="2" x14ac:dyDescent="0.25">
      <c r="A2052" s="3"/>
      <c r="B2052" s="3"/>
      <c r="C2052" s="392"/>
      <c r="D2052" s="3">
        <v>6</v>
      </c>
      <c r="E2052" s="290">
        <f ca="1"/>
        <v>0</v>
      </c>
      <c r="F2052" s="291"/>
      <c r="G2052" s="294"/>
      <c r="H2052" s="294"/>
      <c r="I2052" s="294"/>
      <c r="J2052" s="294"/>
      <c r="K2052" s="294"/>
      <c r="L2052" s="292"/>
      <c r="M2052" s="293">
        <f ca="1">IF(OFFSET(M2052,-$D2052,0)="n/a","n/a",IF(M$5&gt;OFFSET(M2052,-$D2052,0)+$D2052,$E2052-SUM($G2052:L2052),($E2052-SUM($G2052:L2052))/(OFFSET(M2052,-$D2052,0)-(M$5-$D2052-1))))</f>
        <v>0</v>
      </c>
      <c r="N2052" s="293">
        <f ca="1">IF(OFFSET(N2052,-$D2052,0)="n/a","n/a",IF(N$5&gt;OFFSET(N2052,-$D2052,0)+$D2052,$E2052-SUM($G2052:M2052),($E2052-SUM($G2052:M2052))/(OFFSET(N2052,-$D2052,0)-(N$5-$D2052-1))))</f>
        <v>0</v>
      </c>
    </row>
    <row r="2053" spans="1:14" ht="12.75" hidden="1" customHeight="1" outlineLevel="2" x14ac:dyDescent="0.25">
      <c r="A2053" s="3"/>
      <c r="B2053" s="3"/>
      <c r="C2053" s="392"/>
      <c r="D2053" s="3">
        <v>7</v>
      </c>
      <c r="E2053" s="290">
        <f ca="1"/>
        <v>0</v>
      </c>
      <c r="F2053" s="291"/>
      <c r="G2053" s="294"/>
      <c r="H2053" s="294"/>
      <c r="I2053" s="294"/>
      <c r="J2053" s="294"/>
      <c r="K2053" s="294"/>
      <c r="L2053" s="294"/>
      <c r="M2053" s="292"/>
      <c r="N2053" s="293">
        <f ca="1">IF(OFFSET(N2053,-$D2053,0)="n/a","n/a",IF(N$5&gt;OFFSET(N2053,-$D2053,0)+$D2053,$E2053-SUM($G2053:M2053),($E2053-SUM($G2053:M2053))/(OFFSET(N2053,-$D2053,0)-(N$5-$D2053-1))))</f>
        <v>0</v>
      </c>
    </row>
    <row r="2054" spans="1:14" ht="12.75" hidden="1" customHeight="1" outlineLevel="2" x14ac:dyDescent="0.25">
      <c r="A2054" s="3"/>
      <c r="B2054" s="3"/>
      <c r="C2054" s="392"/>
      <c r="D2054" s="3">
        <v>8</v>
      </c>
      <c r="E2054" s="290">
        <f ca="1"/>
        <v>0</v>
      </c>
      <c r="F2054" s="291"/>
      <c r="G2054" s="294"/>
      <c r="H2054" s="294"/>
      <c r="I2054" s="294"/>
      <c r="J2054" s="294"/>
      <c r="K2054" s="294"/>
      <c r="L2054" s="294"/>
      <c r="M2054" s="294"/>
      <c r="N2054" s="292"/>
    </row>
    <row r="2055" spans="1:14" ht="12.75" hidden="1" customHeight="1" outlineLevel="2" x14ac:dyDescent="0.25">
      <c r="A2055" s="3"/>
      <c r="B2055" s="3"/>
      <c r="C2055" s="392"/>
      <c r="D2055" s="3">
        <v>9</v>
      </c>
      <c r="E2055" s="290" t="e">
        <f ca="1"/>
        <v>#N/A</v>
      </c>
      <c r="F2055" s="291"/>
      <c r="G2055" s="294"/>
      <c r="H2055" s="294"/>
      <c r="I2055" s="294"/>
      <c r="J2055" s="294"/>
      <c r="K2055" s="294"/>
      <c r="L2055" s="294"/>
      <c r="M2055" s="294"/>
      <c r="N2055" s="294"/>
    </row>
    <row r="2056" spans="1:14" ht="12.75" hidden="1" customHeight="1" outlineLevel="2" x14ac:dyDescent="0.25">
      <c r="A2056" s="3"/>
      <c r="B2056" s="3"/>
      <c r="C2056" s="392"/>
      <c r="D2056" s="3">
        <v>10</v>
      </c>
      <c r="E2056" s="290" t="e">
        <f ca="1"/>
        <v>#N/A</v>
      </c>
      <c r="F2056" s="291"/>
      <c r="G2056" s="294"/>
      <c r="H2056" s="294"/>
      <c r="I2056" s="294"/>
      <c r="J2056" s="294"/>
      <c r="K2056" s="294"/>
      <c r="L2056" s="294"/>
      <c r="M2056" s="294"/>
      <c r="N2056" s="294"/>
    </row>
    <row r="2057" spans="1:14" ht="12.75" hidden="1" customHeight="1" outlineLevel="2" x14ac:dyDescent="0.25">
      <c r="A2057" s="3"/>
      <c r="B2057" s="3"/>
      <c r="C2057" s="392"/>
      <c r="D2057" s="3">
        <v>11</v>
      </c>
      <c r="E2057" s="290" t="e">
        <f ca="1"/>
        <v>#N/A</v>
      </c>
      <c r="F2057" s="291"/>
      <c r="G2057" s="294"/>
      <c r="H2057" s="294"/>
      <c r="I2057" s="294"/>
      <c r="J2057" s="294"/>
      <c r="K2057" s="294"/>
      <c r="L2057" s="294"/>
      <c r="M2057" s="294"/>
      <c r="N2057" s="294"/>
    </row>
    <row r="2058" spans="1:14" ht="12.75" hidden="1" customHeight="1" outlineLevel="2" x14ac:dyDescent="0.25">
      <c r="A2058" s="3"/>
      <c r="B2058" s="3"/>
      <c r="C2058" s="392"/>
      <c r="D2058" s="3">
        <v>12</v>
      </c>
      <c r="E2058" s="290" t="e">
        <f ca="1"/>
        <v>#N/A</v>
      </c>
      <c r="F2058" s="291"/>
      <c r="G2058" s="294"/>
      <c r="H2058" s="294"/>
      <c r="I2058" s="294"/>
      <c r="J2058" s="294"/>
      <c r="K2058" s="294"/>
      <c r="L2058" s="294"/>
      <c r="M2058" s="294"/>
      <c r="N2058" s="294"/>
    </row>
    <row r="2059" spans="1:14" ht="12.75" hidden="1" customHeight="1" outlineLevel="2" x14ac:dyDescent="0.25">
      <c r="A2059" s="3"/>
      <c r="B2059" s="3"/>
      <c r="C2059" s="392"/>
      <c r="D2059" s="3">
        <v>13</v>
      </c>
      <c r="E2059" s="290" t="e">
        <f ca="1"/>
        <v>#N/A</v>
      </c>
      <c r="F2059" s="291"/>
      <c r="G2059" s="294"/>
      <c r="H2059" s="294"/>
      <c r="I2059" s="294"/>
      <c r="J2059" s="294"/>
      <c r="K2059" s="294"/>
      <c r="L2059" s="294"/>
      <c r="M2059" s="294"/>
      <c r="N2059" s="294"/>
    </row>
    <row r="2060" spans="1:14" ht="12.75" hidden="1" customHeight="1" outlineLevel="2" x14ac:dyDescent="0.25">
      <c r="A2060" s="3"/>
      <c r="B2060" s="3"/>
      <c r="C2060" s="392"/>
      <c r="D2060" s="3">
        <v>14</v>
      </c>
      <c r="E2060" s="290" t="e">
        <f ca="1"/>
        <v>#N/A</v>
      </c>
      <c r="F2060" s="291"/>
      <c r="G2060" s="294"/>
      <c r="H2060" s="294"/>
      <c r="I2060" s="294"/>
      <c r="J2060" s="294"/>
      <c r="K2060" s="294"/>
      <c r="L2060" s="294"/>
      <c r="M2060" s="294"/>
      <c r="N2060" s="294"/>
    </row>
    <row r="2061" spans="1:14" ht="12.75" hidden="1" customHeight="1" outlineLevel="2" x14ac:dyDescent="0.25">
      <c r="A2061" s="3"/>
      <c r="B2061" s="3"/>
      <c r="C2061" s="392"/>
      <c r="D2061" s="3">
        <v>15</v>
      </c>
      <c r="E2061" s="290" t="e">
        <f ca="1"/>
        <v>#N/A</v>
      </c>
      <c r="F2061" s="291"/>
      <c r="G2061" s="294"/>
      <c r="H2061" s="294"/>
      <c r="I2061" s="294"/>
      <c r="J2061" s="294"/>
      <c r="K2061" s="294"/>
      <c r="L2061" s="294"/>
      <c r="M2061" s="294"/>
      <c r="N2061" s="294"/>
    </row>
    <row r="2062" spans="1:14" ht="12.75" hidden="1" customHeight="1" outlineLevel="1" x14ac:dyDescent="0.25">
      <c r="A2062" s="3"/>
      <c r="B2062" s="145" t="str">
        <f ca="1">B2045</f>
        <v>Asset Type 058</v>
      </c>
      <c r="C2062" s="145" t="str">
        <f ca="1">C2045</f>
        <v>Description - Asset Type 058</v>
      </c>
      <c r="D2062" s="3"/>
      <c r="E2062" s="3"/>
      <c r="F2062" s="106" t="s">
        <v>44</v>
      </c>
      <c r="G2062" s="296">
        <f t="shared" ref="G2062:N2062" si="116">SUM(G2047:G2061)</f>
        <v>0</v>
      </c>
      <c r="H2062" s="296">
        <f t="shared" ca="1" si="116"/>
        <v>0</v>
      </c>
      <c r="I2062" s="296">
        <f t="shared" ca="1" si="116"/>
        <v>0</v>
      </c>
      <c r="J2062" s="296">
        <f t="shared" ca="1" si="116"/>
        <v>0</v>
      </c>
      <c r="K2062" s="296">
        <f t="shared" ca="1" si="116"/>
        <v>0</v>
      </c>
      <c r="L2062" s="296">
        <f t="shared" ca="1" si="116"/>
        <v>0</v>
      </c>
      <c r="M2062" s="296">
        <f t="shared" ca="1" si="116"/>
        <v>0</v>
      </c>
      <c r="N2062" s="296">
        <f t="shared" ca="1" si="116"/>
        <v>0</v>
      </c>
    </row>
    <row r="2063" spans="1:14" ht="12.75" hidden="1" customHeight="1" outlineLevel="2" x14ac:dyDescent="0.25">
      <c r="A2063" s="217">
        <f>A2045+1</f>
        <v>59</v>
      </c>
      <c r="B2063" s="22" t="str">
        <f ca="1">OFFSET($B$13,$A2063-1,0)</f>
        <v>Asset Type 059</v>
      </c>
      <c r="C2063" s="22" t="str">
        <f ca="1">OFFSET($C$13,$A2063-1,0)</f>
        <v>Description - Asset Type 059</v>
      </c>
      <c r="D2063" s="3"/>
      <c r="E2063" s="109"/>
      <c r="F2063" s="108" t="s">
        <v>41</v>
      </c>
      <c r="G2063" s="295">
        <f t="shared" ref="G2063:N2063" ca="1" si="117">VLOOKUP($B2063,$B$13:$N$512,5+G$5,FALSE)</f>
        <v>0</v>
      </c>
      <c r="H2063" s="295">
        <f t="shared" ca="1" si="117"/>
        <v>0</v>
      </c>
      <c r="I2063" s="295">
        <f t="shared" ca="1" si="117"/>
        <v>0</v>
      </c>
      <c r="J2063" s="295">
        <f t="shared" ca="1" si="117"/>
        <v>0</v>
      </c>
      <c r="K2063" s="295">
        <f t="shared" ca="1" si="117"/>
        <v>0</v>
      </c>
      <c r="L2063" s="295">
        <f t="shared" ca="1" si="117"/>
        <v>0</v>
      </c>
      <c r="M2063" s="295">
        <f t="shared" ca="1" si="117"/>
        <v>0</v>
      </c>
      <c r="N2063" s="295">
        <f t="shared" ca="1" si="117"/>
        <v>0</v>
      </c>
    </row>
    <row r="2064" spans="1:14" ht="12.75" hidden="1" customHeight="1" outlineLevel="2" x14ac:dyDescent="0.25">
      <c r="A2064" s="3"/>
      <c r="B2064" s="3"/>
      <c r="C2064" s="21"/>
      <c r="D2064" s="3"/>
      <c r="E2064" s="107"/>
      <c r="F2064" s="106" t="s">
        <v>42</v>
      </c>
      <c r="G2064" s="111">
        <f ca="1">VLOOKUP($B2063,'Input Sheet'!$B$12:$N$511,5+G$5,FALSE)</f>
        <v>0</v>
      </c>
      <c r="H2064" s="111">
        <f ca="1">VLOOKUP($B2063,'Input Sheet'!$B$12:$N$511,5+H$5,FALSE)</f>
        <v>0</v>
      </c>
      <c r="I2064" s="111">
        <f ca="1">VLOOKUP($B2063,'Input Sheet'!$B$12:$N$511,5+I$5,FALSE)</f>
        <v>0</v>
      </c>
      <c r="J2064" s="111">
        <f ca="1">VLOOKUP($B2063,'Input Sheet'!$B$12:$N$511,5+J$5,FALSE)</f>
        <v>0</v>
      </c>
      <c r="K2064" s="111">
        <f ca="1">VLOOKUP($B2063,'Input Sheet'!$B$12:$N$511,5+K$5,FALSE)</f>
        <v>0</v>
      </c>
      <c r="L2064" s="111">
        <f ca="1">VLOOKUP($B2063,'Input Sheet'!$B$12:$N$511,5+L$5,FALSE)</f>
        <v>0</v>
      </c>
      <c r="M2064" s="111">
        <f ca="1">VLOOKUP($B2063,'Input Sheet'!$B$12:$N$511,5+M$5,FALSE)</f>
        <v>0</v>
      </c>
      <c r="N2064" s="111">
        <f ca="1">VLOOKUP($B2063,'Input Sheet'!$B$12:$N$511,5+N$5,FALSE)</f>
        <v>0</v>
      </c>
    </row>
    <row r="2065" spans="1:14" ht="12.75" hidden="1" customHeight="1" outlineLevel="2" x14ac:dyDescent="0.25">
      <c r="A2065" s="3"/>
      <c r="B2065" s="3"/>
      <c r="C2065" s="3"/>
      <c r="D2065" s="3">
        <v>1</v>
      </c>
      <c r="E2065" s="290">
        <f t="array" aca="1" ref="E2065:E2079" ca="1">TRANSPOSE(G2063:N2063)</f>
        <v>0</v>
      </c>
      <c r="F2065" s="291"/>
      <c r="G2065" s="292"/>
      <c r="H2065" s="293">
        <f ca="1">IF(OFFSET(H2065,-$D2065,0)="n/a","n/a",IF(H$5&gt;OFFSET(H2065,-$D2065,0)+$D2065,$E2065-SUM($G2065:G2065),($E2065-SUM($G2065:G2065))/(OFFSET(H2065,-$D2065,0)-(H$5-$D2065-1))))</f>
        <v>0</v>
      </c>
      <c r="I2065" s="293">
        <f ca="1">IF(OFFSET(I2065,-$D2065,0)="n/a","n/a",IF(I$5&gt;OFFSET(I2065,-$D2065,0)+$D2065,$E2065-SUM($G2065:H2065),($E2065-SUM($G2065:H2065))/(OFFSET(I2065,-$D2065,0)-(I$5-$D2065-1))))</f>
        <v>0</v>
      </c>
      <c r="J2065" s="293">
        <f ca="1">IF(OFFSET(J2065,-$D2065,0)="n/a","n/a",IF(J$5&gt;OFFSET(J2065,-$D2065,0)+$D2065,$E2065-SUM($G2065:I2065),($E2065-SUM($G2065:I2065))/(OFFSET(J2065,-$D2065,0)-(J$5-$D2065-1))))</f>
        <v>0</v>
      </c>
      <c r="K2065" s="293">
        <f ca="1">IF(OFFSET(K2065,-$D2065,0)="n/a","n/a",IF(K$5&gt;OFFSET(K2065,-$D2065,0)+$D2065,$E2065-SUM($G2065:J2065),($E2065-SUM($G2065:J2065))/(OFFSET(K2065,-$D2065,0)-(K$5-$D2065-1))))</f>
        <v>0</v>
      </c>
      <c r="L2065" s="293">
        <f ca="1">IF(OFFSET(L2065,-$D2065,0)="n/a","n/a",IF(L$5&gt;OFFSET(L2065,-$D2065,0)+$D2065,$E2065-SUM($G2065:K2065),($E2065-SUM($G2065:K2065))/(OFFSET(L2065,-$D2065,0)-(L$5-$D2065-1))))</f>
        <v>0</v>
      </c>
      <c r="M2065" s="293">
        <f ca="1">IF(OFFSET(M2065,-$D2065,0)="n/a","n/a",IF(M$5&gt;OFFSET(M2065,-$D2065,0)+$D2065,$E2065-SUM($G2065:L2065),($E2065-SUM($G2065:L2065))/(OFFSET(M2065,-$D2065,0)-(M$5-$D2065-1))))</f>
        <v>0</v>
      </c>
      <c r="N2065" s="293">
        <f ca="1">IF(OFFSET(N2065,-$D2065,0)="n/a","n/a",IF(N$5&gt;OFFSET(N2065,-$D2065,0)+$D2065,$E2065-SUM($G2065:M2065),($E2065-SUM($G2065:M2065))/(OFFSET(N2065,-$D2065,0)-(N$5-$D2065-1))))</f>
        <v>0</v>
      </c>
    </row>
    <row r="2066" spans="1:14" ht="12.75" hidden="1" customHeight="1" outlineLevel="2" x14ac:dyDescent="0.25">
      <c r="A2066" s="3"/>
      <c r="B2066" s="3"/>
      <c r="C2066" s="392" t="s">
        <v>43</v>
      </c>
      <c r="D2066" s="3">
        <v>2</v>
      </c>
      <c r="E2066" s="290">
        <f ca="1"/>
        <v>0</v>
      </c>
      <c r="F2066" s="291"/>
      <c r="G2066" s="294"/>
      <c r="H2066" s="292"/>
      <c r="I2066" s="293">
        <f ca="1">IF(OFFSET(I2066,-$D2066,0)="n/a","n/a",IF(I$5&gt;OFFSET(I2066,-$D2066,0)+$D2066,$E2066-SUM($G2066:H2066),($E2066-SUM($G2066:H2066))/(OFFSET(I2066,-$D2066,0)-(I$5-$D2066-1))))</f>
        <v>0</v>
      </c>
      <c r="J2066" s="293">
        <f ca="1">IF(OFFSET(J2066,-$D2066,0)="n/a","n/a",IF(J$5&gt;OFFSET(J2066,-$D2066,0)+$D2066,$E2066-SUM($G2066:I2066),($E2066-SUM($G2066:I2066))/(OFFSET(J2066,-$D2066,0)-(J$5-$D2066-1))))</f>
        <v>0</v>
      </c>
      <c r="K2066" s="293">
        <f ca="1">IF(OFFSET(K2066,-$D2066,0)="n/a","n/a",IF(K$5&gt;OFFSET(K2066,-$D2066,0)+$D2066,$E2066-SUM($G2066:J2066),($E2066-SUM($G2066:J2066))/(OFFSET(K2066,-$D2066,0)-(K$5-$D2066-1))))</f>
        <v>0</v>
      </c>
      <c r="L2066" s="293">
        <f ca="1">IF(OFFSET(L2066,-$D2066,0)="n/a","n/a",IF(L$5&gt;OFFSET(L2066,-$D2066,0)+$D2066,$E2066-SUM($G2066:K2066),($E2066-SUM($G2066:K2066))/(OFFSET(L2066,-$D2066,0)-(L$5-$D2066-1))))</f>
        <v>0</v>
      </c>
      <c r="M2066" s="293">
        <f ca="1">IF(OFFSET(M2066,-$D2066,0)="n/a","n/a",IF(M$5&gt;OFFSET(M2066,-$D2066,0)+$D2066,$E2066-SUM($G2066:L2066),($E2066-SUM($G2066:L2066))/(OFFSET(M2066,-$D2066,0)-(M$5-$D2066-1))))</f>
        <v>0</v>
      </c>
      <c r="N2066" s="293">
        <f ca="1">IF(OFFSET(N2066,-$D2066,0)="n/a","n/a",IF(N$5&gt;OFFSET(N2066,-$D2066,0)+$D2066,$E2066-SUM($G2066:M2066),($E2066-SUM($G2066:M2066))/(OFFSET(N2066,-$D2066,0)-(N$5-$D2066-1))))</f>
        <v>0</v>
      </c>
    </row>
    <row r="2067" spans="1:14" ht="12.75" hidden="1" customHeight="1" outlineLevel="2" x14ac:dyDescent="0.25">
      <c r="A2067" s="3"/>
      <c r="B2067" s="3"/>
      <c r="C2067" s="392"/>
      <c r="D2067" s="3">
        <v>3</v>
      </c>
      <c r="E2067" s="290">
        <f ca="1"/>
        <v>0</v>
      </c>
      <c r="F2067" s="291"/>
      <c r="G2067" s="294"/>
      <c r="H2067" s="294"/>
      <c r="I2067" s="292"/>
      <c r="J2067" s="293">
        <f ca="1">IF(OFFSET(J2067,-$D2067,0)="n/a","n/a",IF(J$5&gt;OFFSET(J2067,-$D2067,0)+$D2067,$E2067-SUM($G2067:I2067),($E2067-SUM($G2067:I2067))/(OFFSET(J2067,-$D2067,0)-(J$5-$D2067-1))))</f>
        <v>0</v>
      </c>
      <c r="K2067" s="293">
        <f ca="1">IF(OFFSET(K2067,-$D2067,0)="n/a","n/a",IF(K$5&gt;OFFSET(K2067,-$D2067,0)+$D2067,$E2067-SUM($G2067:J2067),($E2067-SUM($G2067:J2067))/(OFFSET(K2067,-$D2067,0)-(K$5-$D2067-1))))</f>
        <v>0</v>
      </c>
      <c r="L2067" s="293">
        <f ca="1">IF(OFFSET(L2067,-$D2067,0)="n/a","n/a",IF(L$5&gt;OFFSET(L2067,-$D2067,0)+$D2067,$E2067-SUM($G2067:K2067),($E2067-SUM($G2067:K2067))/(OFFSET(L2067,-$D2067,0)-(L$5-$D2067-1))))</f>
        <v>0</v>
      </c>
      <c r="M2067" s="293">
        <f ca="1">IF(OFFSET(M2067,-$D2067,0)="n/a","n/a",IF(M$5&gt;OFFSET(M2067,-$D2067,0)+$D2067,$E2067-SUM($G2067:L2067),($E2067-SUM($G2067:L2067))/(OFFSET(M2067,-$D2067,0)-(M$5-$D2067-1))))</f>
        <v>0</v>
      </c>
      <c r="N2067" s="293">
        <f ca="1">IF(OFFSET(N2067,-$D2067,0)="n/a","n/a",IF(N$5&gt;OFFSET(N2067,-$D2067,0)+$D2067,$E2067-SUM($G2067:M2067),($E2067-SUM($G2067:M2067))/(OFFSET(N2067,-$D2067,0)-(N$5-$D2067-1))))</f>
        <v>0</v>
      </c>
    </row>
    <row r="2068" spans="1:14" ht="12.75" hidden="1" customHeight="1" outlineLevel="2" x14ac:dyDescent="0.25">
      <c r="A2068" s="3"/>
      <c r="B2068" s="3"/>
      <c r="C2068" s="392"/>
      <c r="D2068" s="3">
        <v>4</v>
      </c>
      <c r="E2068" s="290">
        <f ca="1"/>
        <v>0</v>
      </c>
      <c r="F2068" s="291"/>
      <c r="G2068" s="294"/>
      <c r="H2068" s="294"/>
      <c r="I2068" s="294"/>
      <c r="J2068" s="292"/>
      <c r="K2068" s="293">
        <f ca="1">IF(OFFSET(K2068,-$D2068,0)="n/a","n/a",IF(K$5&gt;OFFSET(K2068,-$D2068,0)+$D2068,$E2068-SUM($G2068:J2068),($E2068-SUM($G2068:J2068))/(OFFSET(K2068,-$D2068,0)-(K$5-$D2068-1))))</f>
        <v>0</v>
      </c>
      <c r="L2068" s="293">
        <f ca="1">IF(OFFSET(L2068,-$D2068,0)="n/a","n/a",IF(L$5&gt;OFFSET(L2068,-$D2068,0)+$D2068,$E2068-SUM($G2068:K2068),($E2068-SUM($G2068:K2068))/(OFFSET(L2068,-$D2068,0)-(L$5-$D2068-1))))</f>
        <v>0</v>
      </c>
      <c r="M2068" s="293">
        <f ca="1">IF(OFFSET(M2068,-$D2068,0)="n/a","n/a",IF(M$5&gt;OFFSET(M2068,-$D2068,0)+$D2068,$E2068-SUM($G2068:L2068),($E2068-SUM($G2068:L2068))/(OFFSET(M2068,-$D2068,0)-(M$5-$D2068-1))))</f>
        <v>0</v>
      </c>
      <c r="N2068" s="293">
        <f ca="1">IF(OFFSET(N2068,-$D2068,0)="n/a","n/a",IF(N$5&gt;OFFSET(N2068,-$D2068,0)+$D2068,$E2068-SUM($G2068:M2068),($E2068-SUM($G2068:M2068))/(OFFSET(N2068,-$D2068,0)-(N$5-$D2068-1))))</f>
        <v>0</v>
      </c>
    </row>
    <row r="2069" spans="1:14" ht="12.75" hidden="1" customHeight="1" outlineLevel="2" x14ac:dyDescent="0.25">
      <c r="A2069" s="3"/>
      <c r="B2069" s="3"/>
      <c r="C2069" s="392"/>
      <c r="D2069" s="3">
        <v>5</v>
      </c>
      <c r="E2069" s="290">
        <f ca="1"/>
        <v>0</v>
      </c>
      <c r="F2069" s="291"/>
      <c r="G2069" s="294"/>
      <c r="H2069" s="294"/>
      <c r="I2069" s="294"/>
      <c r="J2069" s="294"/>
      <c r="K2069" s="292"/>
      <c r="L2069" s="293">
        <f ca="1">IF(OFFSET(L2069,-$D2069,0)="n/a","n/a",IF(L$5&gt;OFFSET(L2069,-$D2069,0)+$D2069,$E2069-SUM($G2069:K2069),($E2069-SUM($G2069:K2069))/(OFFSET(L2069,-$D2069,0)-(L$5-$D2069-1))))</f>
        <v>0</v>
      </c>
      <c r="M2069" s="293">
        <f ca="1">IF(OFFSET(M2069,-$D2069,0)="n/a","n/a",IF(M$5&gt;OFFSET(M2069,-$D2069,0)+$D2069,$E2069-SUM($G2069:L2069),($E2069-SUM($G2069:L2069))/(OFFSET(M2069,-$D2069,0)-(M$5-$D2069-1))))</f>
        <v>0</v>
      </c>
      <c r="N2069" s="293">
        <f ca="1">IF(OFFSET(N2069,-$D2069,0)="n/a","n/a",IF(N$5&gt;OFFSET(N2069,-$D2069,0)+$D2069,$E2069-SUM($G2069:M2069),($E2069-SUM($G2069:M2069))/(OFFSET(N2069,-$D2069,0)-(N$5-$D2069-1))))</f>
        <v>0</v>
      </c>
    </row>
    <row r="2070" spans="1:14" ht="12.75" hidden="1" customHeight="1" outlineLevel="2" x14ac:dyDescent="0.25">
      <c r="A2070" s="3"/>
      <c r="B2070" s="3"/>
      <c r="C2070" s="392"/>
      <c r="D2070" s="3">
        <v>6</v>
      </c>
      <c r="E2070" s="290">
        <f ca="1"/>
        <v>0</v>
      </c>
      <c r="F2070" s="291"/>
      <c r="G2070" s="294"/>
      <c r="H2070" s="294"/>
      <c r="I2070" s="294"/>
      <c r="J2070" s="294"/>
      <c r="K2070" s="294"/>
      <c r="L2070" s="292"/>
      <c r="M2070" s="293">
        <f ca="1">IF(OFFSET(M2070,-$D2070,0)="n/a","n/a",IF(M$5&gt;OFFSET(M2070,-$D2070,0)+$D2070,$E2070-SUM($G2070:L2070),($E2070-SUM($G2070:L2070))/(OFFSET(M2070,-$D2070,0)-(M$5-$D2070-1))))</f>
        <v>0</v>
      </c>
      <c r="N2070" s="293">
        <f ca="1">IF(OFFSET(N2070,-$D2070,0)="n/a","n/a",IF(N$5&gt;OFFSET(N2070,-$D2070,0)+$D2070,$E2070-SUM($G2070:M2070),($E2070-SUM($G2070:M2070))/(OFFSET(N2070,-$D2070,0)-(N$5-$D2070-1))))</f>
        <v>0</v>
      </c>
    </row>
    <row r="2071" spans="1:14" ht="12.75" hidden="1" customHeight="1" outlineLevel="2" x14ac:dyDescent="0.25">
      <c r="A2071" s="3"/>
      <c r="B2071" s="3"/>
      <c r="C2071" s="392"/>
      <c r="D2071" s="3">
        <v>7</v>
      </c>
      <c r="E2071" s="290">
        <f ca="1"/>
        <v>0</v>
      </c>
      <c r="F2071" s="291"/>
      <c r="G2071" s="294"/>
      <c r="H2071" s="294"/>
      <c r="I2071" s="294"/>
      <c r="J2071" s="294"/>
      <c r="K2071" s="294"/>
      <c r="L2071" s="294"/>
      <c r="M2071" s="292"/>
      <c r="N2071" s="293">
        <f ca="1">IF(OFFSET(N2071,-$D2071,0)="n/a","n/a",IF(N$5&gt;OFFSET(N2071,-$D2071,0)+$D2071,$E2071-SUM($G2071:M2071),($E2071-SUM($G2071:M2071))/(OFFSET(N2071,-$D2071,0)-(N$5-$D2071-1))))</f>
        <v>0</v>
      </c>
    </row>
    <row r="2072" spans="1:14" ht="12.75" hidden="1" customHeight="1" outlineLevel="2" x14ac:dyDescent="0.25">
      <c r="A2072" s="3"/>
      <c r="B2072" s="3"/>
      <c r="C2072" s="392"/>
      <c r="D2072" s="3">
        <v>8</v>
      </c>
      <c r="E2072" s="290">
        <f ca="1"/>
        <v>0</v>
      </c>
      <c r="F2072" s="291"/>
      <c r="G2072" s="294"/>
      <c r="H2072" s="294"/>
      <c r="I2072" s="294"/>
      <c r="J2072" s="294"/>
      <c r="K2072" s="294"/>
      <c r="L2072" s="294"/>
      <c r="M2072" s="294"/>
      <c r="N2072" s="292"/>
    </row>
    <row r="2073" spans="1:14" ht="12.75" hidden="1" customHeight="1" outlineLevel="2" x14ac:dyDescent="0.25">
      <c r="A2073" s="3"/>
      <c r="B2073" s="3"/>
      <c r="C2073" s="392"/>
      <c r="D2073" s="3">
        <v>9</v>
      </c>
      <c r="E2073" s="290" t="e">
        <f ca="1"/>
        <v>#N/A</v>
      </c>
      <c r="F2073" s="291"/>
      <c r="G2073" s="294"/>
      <c r="H2073" s="294"/>
      <c r="I2073" s="294"/>
      <c r="J2073" s="294"/>
      <c r="K2073" s="294"/>
      <c r="L2073" s="294"/>
      <c r="M2073" s="294"/>
      <c r="N2073" s="294"/>
    </row>
    <row r="2074" spans="1:14" ht="12.75" hidden="1" customHeight="1" outlineLevel="2" x14ac:dyDescent="0.25">
      <c r="A2074" s="3"/>
      <c r="B2074" s="3"/>
      <c r="C2074" s="392"/>
      <c r="D2074" s="3">
        <v>10</v>
      </c>
      <c r="E2074" s="290" t="e">
        <f ca="1"/>
        <v>#N/A</v>
      </c>
      <c r="F2074" s="291"/>
      <c r="G2074" s="294"/>
      <c r="H2074" s="294"/>
      <c r="I2074" s="294"/>
      <c r="J2074" s="294"/>
      <c r="K2074" s="294"/>
      <c r="L2074" s="294"/>
      <c r="M2074" s="294"/>
      <c r="N2074" s="294"/>
    </row>
    <row r="2075" spans="1:14" ht="12.75" hidden="1" customHeight="1" outlineLevel="2" x14ac:dyDescent="0.25">
      <c r="A2075" s="3"/>
      <c r="B2075" s="3"/>
      <c r="C2075" s="392"/>
      <c r="D2075" s="3">
        <v>11</v>
      </c>
      <c r="E2075" s="290" t="e">
        <f ca="1"/>
        <v>#N/A</v>
      </c>
      <c r="F2075" s="291"/>
      <c r="G2075" s="294"/>
      <c r="H2075" s="294"/>
      <c r="I2075" s="294"/>
      <c r="J2075" s="294"/>
      <c r="K2075" s="294"/>
      <c r="L2075" s="294"/>
      <c r="M2075" s="294"/>
      <c r="N2075" s="294"/>
    </row>
    <row r="2076" spans="1:14" ht="12.75" hidden="1" customHeight="1" outlineLevel="2" x14ac:dyDescent="0.25">
      <c r="A2076" s="3"/>
      <c r="B2076" s="3"/>
      <c r="C2076" s="392"/>
      <c r="D2076" s="3">
        <v>12</v>
      </c>
      <c r="E2076" s="290" t="e">
        <f ca="1"/>
        <v>#N/A</v>
      </c>
      <c r="F2076" s="291"/>
      <c r="G2076" s="294"/>
      <c r="H2076" s="294"/>
      <c r="I2076" s="294"/>
      <c r="J2076" s="294"/>
      <c r="K2076" s="294"/>
      <c r="L2076" s="294"/>
      <c r="M2076" s="294"/>
      <c r="N2076" s="294"/>
    </row>
    <row r="2077" spans="1:14" ht="12.75" hidden="1" customHeight="1" outlineLevel="2" x14ac:dyDescent="0.25">
      <c r="A2077" s="3"/>
      <c r="B2077" s="3"/>
      <c r="C2077" s="392"/>
      <c r="D2077" s="3">
        <v>13</v>
      </c>
      <c r="E2077" s="290" t="e">
        <f ca="1"/>
        <v>#N/A</v>
      </c>
      <c r="F2077" s="291"/>
      <c r="G2077" s="294"/>
      <c r="H2077" s="294"/>
      <c r="I2077" s="294"/>
      <c r="J2077" s="294"/>
      <c r="K2077" s="294"/>
      <c r="L2077" s="294"/>
      <c r="M2077" s="294"/>
      <c r="N2077" s="294"/>
    </row>
    <row r="2078" spans="1:14" ht="12.75" hidden="1" customHeight="1" outlineLevel="2" x14ac:dyDescent="0.25">
      <c r="A2078" s="3"/>
      <c r="B2078" s="3"/>
      <c r="C2078" s="392"/>
      <c r="D2078" s="3">
        <v>14</v>
      </c>
      <c r="E2078" s="290" t="e">
        <f ca="1"/>
        <v>#N/A</v>
      </c>
      <c r="F2078" s="291"/>
      <c r="G2078" s="294"/>
      <c r="H2078" s="294"/>
      <c r="I2078" s="294"/>
      <c r="J2078" s="294"/>
      <c r="K2078" s="294"/>
      <c r="L2078" s="294"/>
      <c r="M2078" s="294"/>
      <c r="N2078" s="294"/>
    </row>
    <row r="2079" spans="1:14" ht="12.75" hidden="1" customHeight="1" outlineLevel="2" x14ac:dyDescent="0.25">
      <c r="A2079" s="3"/>
      <c r="B2079" s="3"/>
      <c r="C2079" s="392"/>
      <c r="D2079" s="3">
        <v>15</v>
      </c>
      <c r="E2079" s="290" t="e">
        <f ca="1"/>
        <v>#N/A</v>
      </c>
      <c r="F2079" s="291"/>
      <c r="G2079" s="294"/>
      <c r="H2079" s="294"/>
      <c r="I2079" s="294"/>
      <c r="J2079" s="294"/>
      <c r="K2079" s="294"/>
      <c r="L2079" s="294"/>
      <c r="M2079" s="294"/>
      <c r="N2079" s="294"/>
    </row>
    <row r="2080" spans="1:14" ht="12.75" hidden="1" customHeight="1" outlineLevel="1" x14ac:dyDescent="0.25">
      <c r="A2080" s="3"/>
      <c r="B2080" s="145" t="str">
        <f ca="1">B2063</f>
        <v>Asset Type 059</v>
      </c>
      <c r="C2080" s="145" t="str">
        <f ca="1">C2063</f>
        <v>Description - Asset Type 059</v>
      </c>
      <c r="D2080" s="3"/>
      <c r="E2080" s="3"/>
      <c r="F2080" s="106" t="s">
        <v>44</v>
      </c>
      <c r="G2080" s="296">
        <f t="shared" ref="G2080:N2080" si="118">SUM(G2065:G2079)</f>
        <v>0</v>
      </c>
      <c r="H2080" s="296">
        <f t="shared" ca="1" si="118"/>
        <v>0</v>
      </c>
      <c r="I2080" s="296">
        <f t="shared" ca="1" si="118"/>
        <v>0</v>
      </c>
      <c r="J2080" s="296">
        <f t="shared" ca="1" si="118"/>
        <v>0</v>
      </c>
      <c r="K2080" s="296">
        <f t="shared" ca="1" si="118"/>
        <v>0</v>
      </c>
      <c r="L2080" s="296">
        <f t="shared" ca="1" si="118"/>
        <v>0</v>
      </c>
      <c r="M2080" s="296">
        <f t="shared" ca="1" si="118"/>
        <v>0</v>
      </c>
      <c r="N2080" s="296">
        <f t="shared" ca="1" si="118"/>
        <v>0</v>
      </c>
    </row>
    <row r="2081" spans="1:14" ht="12.75" hidden="1" customHeight="1" outlineLevel="2" x14ac:dyDescent="0.25">
      <c r="A2081" s="217">
        <f>A2063+1</f>
        <v>60</v>
      </c>
      <c r="B2081" s="22" t="str">
        <f ca="1">OFFSET($B$13,$A2081-1,0)</f>
        <v>Asset Type 060</v>
      </c>
      <c r="C2081" s="22" t="str">
        <f ca="1">OFFSET($C$13,$A2081-1,0)</f>
        <v>Description - Asset Type 060</v>
      </c>
      <c r="D2081" s="3"/>
      <c r="E2081" s="109"/>
      <c r="F2081" s="108" t="s">
        <v>41</v>
      </c>
      <c r="G2081" s="295">
        <f t="shared" ref="G2081:N2081" ca="1" si="119">VLOOKUP($B2081,$B$13:$N$512,5+G$5,FALSE)</f>
        <v>0</v>
      </c>
      <c r="H2081" s="295">
        <f t="shared" ca="1" si="119"/>
        <v>0</v>
      </c>
      <c r="I2081" s="295">
        <f t="shared" ca="1" si="119"/>
        <v>0</v>
      </c>
      <c r="J2081" s="295">
        <f t="shared" ca="1" si="119"/>
        <v>0</v>
      </c>
      <c r="K2081" s="295">
        <f t="shared" ca="1" si="119"/>
        <v>0</v>
      </c>
      <c r="L2081" s="295">
        <f t="shared" ca="1" si="119"/>
        <v>0</v>
      </c>
      <c r="M2081" s="295">
        <f t="shared" ca="1" si="119"/>
        <v>0</v>
      </c>
      <c r="N2081" s="295">
        <f t="shared" ca="1" si="119"/>
        <v>0</v>
      </c>
    </row>
    <row r="2082" spans="1:14" ht="12.75" hidden="1" customHeight="1" outlineLevel="2" x14ac:dyDescent="0.25">
      <c r="A2082" s="3"/>
      <c r="B2082" s="3"/>
      <c r="C2082" s="21"/>
      <c r="D2082" s="3"/>
      <c r="E2082" s="107"/>
      <c r="F2082" s="106" t="s">
        <v>42</v>
      </c>
      <c r="G2082" s="111">
        <f ca="1">VLOOKUP($B2081,'Input Sheet'!$B$12:$N$511,5+G$5,FALSE)</f>
        <v>0</v>
      </c>
      <c r="H2082" s="111">
        <f ca="1">VLOOKUP($B2081,'Input Sheet'!$B$12:$N$511,5+H$5,FALSE)</f>
        <v>0</v>
      </c>
      <c r="I2082" s="111">
        <f ca="1">VLOOKUP($B2081,'Input Sheet'!$B$12:$N$511,5+I$5,FALSE)</f>
        <v>0</v>
      </c>
      <c r="J2082" s="111">
        <f ca="1">VLOOKUP($B2081,'Input Sheet'!$B$12:$N$511,5+J$5,FALSE)</f>
        <v>0</v>
      </c>
      <c r="K2082" s="111">
        <f ca="1">VLOOKUP($B2081,'Input Sheet'!$B$12:$N$511,5+K$5,FALSE)</f>
        <v>0</v>
      </c>
      <c r="L2082" s="111">
        <f ca="1">VLOOKUP($B2081,'Input Sheet'!$B$12:$N$511,5+L$5,FALSE)</f>
        <v>0</v>
      </c>
      <c r="M2082" s="111">
        <f ca="1">VLOOKUP($B2081,'Input Sheet'!$B$12:$N$511,5+M$5,FALSE)</f>
        <v>0</v>
      </c>
      <c r="N2082" s="111">
        <f ca="1">VLOOKUP($B2081,'Input Sheet'!$B$12:$N$511,5+N$5,FALSE)</f>
        <v>0</v>
      </c>
    </row>
    <row r="2083" spans="1:14" ht="12.75" hidden="1" customHeight="1" outlineLevel="2" x14ac:dyDescent="0.25">
      <c r="A2083" s="3"/>
      <c r="B2083" s="3"/>
      <c r="C2083" s="3"/>
      <c r="D2083" s="3">
        <v>1</v>
      </c>
      <c r="E2083" s="290">
        <f t="array" aca="1" ref="E2083:E2097" ca="1">TRANSPOSE(G2081:N2081)</f>
        <v>0</v>
      </c>
      <c r="F2083" s="291"/>
      <c r="G2083" s="292"/>
      <c r="H2083" s="293">
        <f ca="1">IF(OFFSET(H2083,-$D2083,0)="n/a","n/a",IF(H$5&gt;OFFSET(H2083,-$D2083,0)+$D2083,$E2083-SUM($G2083:G2083),($E2083-SUM($G2083:G2083))/(OFFSET(H2083,-$D2083,0)-(H$5-$D2083-1))))</f>
        <v>0</v>
      </c>
      <c r="I2083" s="293">
        <f ca="1">IF(OFFSET(I2083,-$D2083,0)="n/a","n/a",IF(I$5&gt;OFFSET(I2083,-$D2083,0)+$D2083,$E2083-SUM($G2083:H2083),($E2083-SUM($G2083:H2083))/(OFFSET(I2083,-$D2083,0)-(I$5-$D2083-1))))</f>
        <v>0</v>
      </c>
      <c r="J2083" s="293">
        <f ca="1">IF(OFFSET(J2083,-$D2083,0)="n/a","n/a",IF(J$5&gt;OFFSET(J2083,-$D2083,0)+$D2083,$E2083-SUM($G2083:I2083),($E2083-SUM($G2083:I2083))/(OFFSET(J2083,-$D2083,0)-(J$5-$D2083-1))))</f>
        <v>0</v>
      </c>
      <c r="K2083" s="293">
        <f ca="1">IF(OFFSET(K2083,-$D2083,0)="n/a","n/a",IF(K$5&gt;OFFSET(K2083,-$D2083,0)+$D2083,$E2083-SUM($G2083:J2083),($E2083-SUM($G2083:J2083))/(OFFSET(K2083,-$D2083,0)-(K$5-$D2083-1))))</f>
        <v>0</v>
      </c>
      <c r="L2083" s="293">
        <f ca="1">IF(OFFSET(L2083,-$D2083,0)="n/a","n/a",IF(L$5&gt;OFFSET(L2083,-$D2083,0)+$D2083,$E2083-SUM($G2083:K2083),($E2083-SUM($G2083:K2083))/(OFFSET(L2083,-$D2083,0)-(L$5-$D2083-1))))</f>
        <v>0</v>
      </c>
      <c r="M2083" s="293">
        <f ca="1">IF(OFFSET(M2083,-$D2083,0)="n/a","n/a",IF(M$5&gt;OFFSET(M2083,-$D2083,0)+$D2083,$E2083-SUM($G2083:L2083),($E2083-SUM($G2083:L2083))/(OFFSET(M2083,-$D2083,0)-(M$5-$D2083-1))))</f>
        <v>0</v>
      </c>
      <c r="N2083" s="293">
        <f ca="1">IF(OFFSET(N2083,-$D2083,0)="n/a","n/a",IF(N$5&gt;OFFSET(N2083,-$D2083,0)+$D2083,$E2083-SUM($G2083:M2083),($E2083-SUM($G2083:M2083))/(OFFSET(N2083,-$D2083,0)-(N$5-$D2083-1))))</f>
        <v>0</v>
      </c>
    </row>
    <row r="2084" spans="1:14" ht="12.75" hidden="1" customHeight="1" outlineLevel="2" x14ac:dyDescent="0.25">
      <c r="A2084" s="3"/>
      <c r="B2084" s="3"/>
      <c r="C2084" s="392" t="s">
        <v>43</v>
      </c>
      <c r="D2084" s="3">
        <v>2</v>
      </c>
      <c r="E2084" s="290">
        <f ca="1"/>
        <v>0</v>
      </c>
      <c r="F2084" s="291"/>
      <c r="G2084" s="294"/>
      <c r="H2084" s="292"/>
      <c r="I2084" s="293">
        <f ca="1">IF(OFFSET(I2084,-$D2084,0)="n/a","n/a",IF(I$5&gt;OFFSET(I2084,-$D2084,0)+$D2084,$E2084-SUM($G2084:H2084),($E2084-SUM($G2084:H2084))/(OFFSET(I2084,-$D2084,0)-(I$5-$D2084-1))))</f>
        <v>0</v>
      </c>
      <c r="J2084" s="293">
        <f ca="1">IF(OFFSET(J2084,-$D2084,0)="n/a","n/a",IF(J$5&gt;OFFSET(J2084,-$D2084,0)+$D2084,$E2084-SUM($G2084:I2084),($E2084-SUM($G2084:I2084))/(OFFSET(J2084,-$D2084,0)-(J$5-$D2084-1))))</f>
        <v>0</v>
      </c>
      <c r="K2084" s="293">
        <f ca="1">IF(OFFSET(K2084,-$D2084,0)="n/a","n/a",IF(K$5&gt;OFFSET(K2084,-$D2084,0)+$D2084,$E2084-SUM($G2084:J2084),($E2084-SUM($G2084:J2084))/(OFFSET(K2084,-$D2084,0)-(K$5-$D2084-1))))</f>
        <v>0</v>
      </c>
      <c r="L2084" s="293">
        <f ca="1">IF(OFFSET(L2084,-$D2084,0)="n/a","n/a",IF(L$5&gt;OFFSET(L2084,-$D2084,0)+$D2084,$E2084-SUM($G2084:K2084),($E2084-SUM($G2084:K2084))/(OFFSET(L2084,-$D2084,0)-(L$5-$D2084-1))))</f>
        <v>0</v>
      </c>
      <c r="M2084" s="293">
        <f ca="1">IF(OFFSET(M2084,-$D2084,0)="n/a","n/a",IF(M$5&gt;OFFSET(M2084,-$D2084,0)+$D2084,$E2084-SUM($G2084:L2084),($E2084-SUM($G2084:L2084))/(OFFSET(M2084,-$D2084,0)-(M$5-$D2084-1))))</f>
        <v>0</v>
      </c>
      <c r="N2084" s="293">
        <f ca="1">IF(OFFSET(N2084,-$D2084,0)="n/a","n/a",IF(N$5&gt;OFFSET(N2084,-$D2084,0)+$D2084,$E2084-SUM($G2084:M2084),($E2084-SUM($G2084:M2084))/(OFFSET(N2084,-$D2084,0)-(N$5-$D2084-1))))</f>
        <v>0</v>
      </c>
    </row>
    <row r="2085" spans="1:14" ht="12.75" hidden="1" customHeight="1" outlineLevel="2" x14ac:dyDescent="0.25">
      <c r="A2085" s="3"/>
      <c r="B2085" s="3"/>
      <c r="C2085" s="392"/>
      <c r="D2085" s="3">
        <v>3</v>
      </c>
      <c r="E2085" s="290">
        <f ca="1"/>
        <v>0</v>
      </c>
      <c r="F2085" s="291"/>
      <c r="G2085" s="294"/>
      <c r="H2085" s="294"/>
      <c r="I2085" s="292"/>
      <c r="J2085" s="293">
        <f ca="1">IF(OFFSET(J2085,-$D2085,0)="n/a","n/a",IF(J$5&gt;OFFSET(J2085,-$D2085,0)+$D2085,$E2085-SUM($G2085:I2085),($E2085-SUM($G2085:I2085))/(OFFSET(J2085,-$D2085,0)-(J$5-$D2085-1))))</f>
        <v>0</v>
      </c>
      <c r="K2085" s="293">
        <f ca="1">IF(OFFSET(K2085,-$D2085,0)="n/a","n/a",IF(K$5&gt;OFFSET(K2085,-$D2085,0)+$D2085,$E2085-SUM($G2085:J2085),($E2085-SUM($G2085:J2085))/(OFFSET(K2085,-$D2085,0)-(K$5-$D2085-1))))</f>
        <v>0</v>
      </c>
      <c r="L2085" s="293">
        <f ca="1">IF(OFFSET(L2085,-$D2085,0)="n/a","n/a",IF(L$5&gt;OFFSET(L2085,-$D2085,0)+$D2085,$E2085-SUM($G2085:K2085),($E2085-SUM($G2085:K2085))/(OFFSET(L2085,-$D2085,0)-(L$5-$D2085-1))))</f>
        <v>0</v>
      </c>
      <c r="M2085" s="293">
        <f ca="1">IF(OFFSET(M2085,-$D2085,0)="n/a","n/a",IF(M$5&gt;OFFSET(M2085,-$D2085,0)+$D2085,$E2085-SUM($G2085:L2085),($E2085-SUM($G2085:L2085))/(OFFSET(M2085,-$D2085,0)-(M$5-$D2085-1))))</f>
        <v>0</v>
      </c>
      <c r="N2085" s="293">
        <f ca="1">IF(OFFSET(N2085,-$D2085,0)="n/a","n/a",IF(N$5&gt;OFFSET(N2085,-$D2085,0)+$D2085,$E2085-SUM($G2085:M2085),($E2085-SUM($G2085:M2085))/(OFFSET(N2085,-$D2085,0)-(N$5-$D2085-1))))</f>
        <v>0</v>
      </c>
    </row>
    <row r="2086" spans="1:14" ht="12.75" hidden="1" customHeight="1" outlineLevel="2" x14ac:dyDescent="0.25">
      <c r="A2086" s="3"/>
      <c r="B2086" s="3"/>
      <c r="C2086" s="392"/>
      <c r="D2086" s="3">
        <v>4</v>
      </c>
      <c r="E2086" s="290">
        <f ca="1"/>
        <v>0</v>
      </c>
      <c r="F2086" s="291"/>
      <c r="G2086" s="294"/>
      <c r="H2086" s="294"/>
      <c r="I2086" s="294"/>
      <c r="J2086" s="292"/>
      <c r="K2086" s="293">
        <f ca="1">IF(OFFSET(K2086,-$D2086,0)="n/a","n/a",IF(K$5&gt;OFFSET(K2086,-$D2086,0)+$D2086,$E2086-SUM($G2086:J2086),($E2086-SUM($G2086:J2086))/(OFFSET(K2086,-$D2086,0)-(K$5-$D2086-1))))</f>
        <v>0</v>
      </c>
      <c r="L2086" s="293">
        <f ca="1">IF(OFFSET(L2086,-$D2086,0)="n/a","n/a",IF(L$5&gt;OFFSET(L2086,-$D2086,0)+$D2086,$E2086-SUM($G2086:K2086),($E2086-SUM($G2086:K2086))/(OFFSET(L2086,-$D2086,0)-(L$5-$D2086-1))))</f>
        <v>0</v>
      </c>
      <c r="M2086" s="293">
        <f ca="1">IF(OFFSET(M2086,-$D2086,0)="n/a","n/a",IF(M$5&gt;OFFSET(M2086,-$D2086,0)+$D2086,$E2086-SUM($G2086:L2086),($E2086-SUM($G2086:L2086))/(OFFSET(M2086,-$D2086,0)-(M$5-$D2086-1))))</f>
        <v>0</v>
      </c>
      <c r="N2086" s="293">
        <f ca="1">IF(OFFSET(N2086,-$D2086,0)="n/a","n/a",IF(N$5&gt;OFFSET(N2086,-$D2086,0)+$D2086,$E2086-SUM($G2086:M2086),($E2086-SUM($G2086:M2086))/(OFFSET(N2086,-$D2086,0)-(N$5-$D2086-1))))</f>
        <v>0</v>
      </c>
    </row>
    <row r="2087" spans="1:14" ht="12.75" hidden="1" customHeight="1" outlineLevel="2" x14ac:dyDescent="0.25">
      <c r="A2087" s="3"/>
      <c r="B2087" s="3"/>
      <c r="C2087" s="392"/>
      <c r="D2087" s="3">
        <v>5</v>
      </c>
      <c r="E2087" s="290">
        <f ca="1"/>
        <v>0</v>
      </c>
      <c r="F2087" s="291"/>
      <c r="G2087" s="294"/>
      <c r="H2087" s="294"/>
      <c r="I2087" s="294"/>
      <c r="J2087" s="294"/>
      <c r="K2087" s="292"/>
      <c r="L2087" s="293">
        <f ca="1">IF(OFFSET(L2087,-$D2087,0)="n/a","n/a",IF(L$5&gt;OFFSET(L2087,-$D2087,0)+$D2087,$E2087-SUM($G2087:K2087),($E2087-SUM($G2087:K2087))/(OFFSET(L2087,-$D2087,0)-(L$5-$D2087-1))))</f>
        <v>0</v>
      </c>
      <c r="M2087" s="293">
        <f ca="1">IF(OFFSET(M2087,-$D2087,0)="n/a","n/a",IF(M$5&gt;OFFSET(M2087,-$D2087,0)+$D2087,$E2087-SUM($G2087:L2087),($E2087-SUM($G2087:L2087))/(OFFSET(M2087,-$D2087,0)-(M$5-$D2087-1))))</f>
        <v>0</v>
      </c>
      <c r="N2087" s="293">
        <f ca="1">IF(OFFSET(N2087,-$D2087,0)="n/a","n/a",IF(N$5&gt;OFFSET(N2087,-$D2087,0)+$D2087,$E2087-SUM($G2087:M2087),($E2087-SUM($G2087:M2087))/(OFFSET(N2087,-$D2087,0)-(N$5-$D2087-1))))</f>
        <v>0</v>
      </c>
    </row>
    <row r="2088" spans="1:14" ht="12.75" hidden="1" customHeight="1" outlineLevel="2" x14ac:dyDescent="0.25">
      <c r="A2088" s="3"/>
      <c r="B2088" s="3"/>
      <c r="C2088" s="392"/>
      <c r="D2088" s="3">
        <v>6</v>
      </c>
      <c r="E2088" s="290">
        <f ca="1"/>
        <v>0</v>
      </c>
      <c r="F2088" s="291"/>
      <c r="G2088" s="294"/>
      <c r="H2088" s="294"/>
      <c r="I2088" s="294"/>
      <c r="J2088" s="294"/>
      <c r="K2088" s="294"/>
      <c r="L2088" s="292"/>
      <c r="M2088" s="293">
        <f ca="1">IF(OFFSET(M2088,-$D2088,0)="n/a","n/a",IF(M$5&gt;OFFSET(M2088,-$D2088,0)+$D2088,$E2088-SUM($G2088:L2088),($E2088-SUM($G2088:L2088))/(OFFSET(M2088,-$D2088,0)-(M$5-$D2088-1))))</f>
        <v>0</v>
      </c>
      <c r="N2088" s="293">
        <f ca="1">IF(OFFSET(N2088,-$D2088,0)="n/a","n/a",IF(N$5&gt;OFFSET(N2088,-$D2088,0)+$D2088,$E2088-SUM($G2088:M2088),($E2088-SUM($G2088:M2088))/(OFFSET(N2088,-$D2088,0)-(N$5-$D2088-1))))</f>
        <v>0</v>
      </c>
    </row>
    <row r="2089" spans="1:14" ht="12.75" hidden="1" customHeight="1" outlineLevel="2" x14ac:dyDescent="0.25">
      <c r="A2089" s="3"/>
      <c r="B2089" s="3"/>
      <c r="C2089" s="392"/>
      <c r="D2089" s="3">
        <v>7</v>
      </c>
      <c r="E2089" s="290">
        <f ca="1"/>
        <v>0</v>
      </c>
      <c r="F2089" s="291"/>
      <c r="G2089" s="294"/>
      <c r="H2089" s="294"/>
      <c r="I2089" s="294"/>
      <c r="J2089" s="294"/>
      <c r="K2089" s="294"/>
      <c r="L2089" s="294"/>
      <c r="M2089" s="292"/>
      <c r="N2089" s="293">
        <f ca="1">IF(OFFSET(N2089,-$D2089,0)="n/a","n/a",IF(N$5&gt;OFFSET(N2089,-$D2089,0)+$D2089,$E2089-SUM($G2089:M2089),($E2089-SUM($G2089:M2089))/(OFFSET(N2089,-$D2089,0)-(N$5-$D2089-1))))</f>
        <v>0</v>
      </c>
    </row>
    <row r="2090" spans="1:14" ht="12.75" hidden="1" customHeight="1" outlineLevel="2" x14ac:dyDescent="0.25">
      <c r="A2090" s="3"/>
      <c r="B2090" s="3"/>
      <c r="C2090" s="392"/>
      <c r="D2090" s="3">
        <v>8</v>
      </c>
      <c r="E2090" s="290">
        <f ca="1"/>
        <v>0</v>
      </c>
      <c r="F2090" s="291"/>
      <c r="G2090" s="294"/>
      <c r="H2090" s="294"/>
      <c r="I2090" s="294"/>
      <c r="J2090" s="294"/>
      <c r="K2090" s="294"/>
      <c r="L2090" s="294"/>
      <c r="M2090" s="294"/>
      <c r="N2090" s="292"/>
    </row>
    <row r="2091" spans="1:14" ht="12.75" hidden="1" customHeight="1" outlineLevel="2" x14ac:dyDescent="0.25">
      <c r="A2091" s="3"/>
      <c r="B2091" s="3"/>
      <c r="C2091" s="392"/>
      <c r="D2091" s="3">
        <v>9</v>
      </c>
      <c r="E2091" s="290" t="e">
        <f ca="1"/>
        <v>#N/A</v>
      </c>
      <c r="F2091" s="291"/>
      <c r="G2091" s="294"/>
      <c r="H2091" s="294"/>
      <c r="I2091" s="294"/>
      <c r="J2091" s="294"/>
      <c r="K2091" s="294"/>
      <c r="L2091" s="294"/>
      <c r="M2091" s="294"/>
      <c r="N2091" s="294"/>
    </row>
    <row r="2092" spans="1:14" ht="12.75" hidden="1" customHeight="1" outlineLevel="2" x14ac:dyDescent="0.25">
      <c r="A2092" s="3"/>
      <c r="B2092" s="3"/>
      <c r="C2092" s="392"/>
      <c r="D2092" s="3">
        <v>10</v>
      </c>
      <c r="E2092" s="290" t="e">
        <f ca="1"/>
        <v>#N/A</v>
      </c>
      <c r="F2092" s="291"/>
      <c r="G2092" s="294"/>
      <c r="H2092" s="294"/>
      <c r="I2092" s="294"/>
      <c r="J2092" s="294"/>
      <c r="K2092" s="294"/>
      <c r="L2092" s="294"/>
      <c r="M2092" s="294"/>
      <c r="N2092" s="294"/>
    </row>
    <row r="2093" spans="1:14" ht="12.75" hidden="1" customHeight="1" outlineLevel="2" x14ac:dyDescent="0.25">
      <c r="A2093" s="3"/>
      <c r="B2093" s="3"/>
      <c r="C2093" s="392"/>
      <c r="D2093" s="3">
        <v>11</v>
      </c>
      <c r="E2093" s="290" t="e">
        <f ca="1"/>
        <v>#N/A</v>
      </c>
      <c r="F2093" s="291"/>
      <c r="G2093" s="294"/>
      <c r="H2093" s="294"/>
      <c r="I2093" s="294"/>
      <c r="J2093" s="294"/>
      <c r="K2093" s="294"/>
      <c r="L2093" s="294"/>
      <c r="M2093" s="294"/>
      <c r="N2093" s="294"/>
    </row>
    <row r="2094" spans="1:14" ht="12.75" hidden="1" customHeight="1" outlineLevel="2" x14ac:dyDescent="0.25">
      <c r="A2094" s="3"/>
      <c r="B2094" s="3"/>
      <c r="C2094" s="392"/>
      <c r="D2094" s="3">
        <v>12</v>
      </c>
      <c r="E2094" s="290" t="e">
        <f ca="1"/>
        <v>#N/A</v>
      </c>
      <c r="F2094" s="291"/>
      <c r="G2094" s="294"/>
      <c r="H2094" s="294"/>
      <c r="I2094" s="294"/>
      <c r="J2094" s="294"/>
      <c r="K2094" s="294"/>
      <c r="L2094" s="294"/>
      <c r="M2094" s="294"/>
      <c r="N2094" s="294"/>
    </row>
    <row r="2095" spans="1:14" ht="12.75" hidden="1" customHeight="1" outlineLevel="2" x14ac:dyDescent="0.25">
      <c r="A2095" s="3"/>
      <c r="B2095" s="3"/>
      <c r="C2095" s="392"/>
      <c r="D2095" s="3">
        <v>13</v>
      </c>
      <c r="E2095" s="290" t="e">
        <f ca="1"/>
        <v>#N/A</v>
      </c>
      <c r="F2095" s="291"/>
      <c r="G2095" s="294"/>
      <c r="H2095" s="294"/>
      <c r="I2095" s="294"/>
      <c r="J2095" s="294"/>
      <c r="K2095" s="294"/>
      <c r="L2095" s="294"/>
      <c r="M2095" s="294"/>
      <c r="N2095" s="294"/>
    </row>
    <row r="2096" spans="1:14" ht="12.75" hidden="1" customHeight="1" outlineLevel="2" x14ac:dyDescent="0.25">
      <c r="A2096" s="3"/>
      <c r="B2096" s="3"/>
      <c r="C2096" s="392"/>
      <c r="D2096" s="3">
        <v>14</v>
      </c>
      <c r="E2096" s="290" t="e">
        <f ca="1"/>
        <v>#N/A</v>
      </c>
      <c r="F2096" s="291"/>
      <c r="G2096" s="294"/>
      <c r="H2096" s="294"/>
      <c r="I2096" s="294"/>
      <c r="J2096" s="294"/>
      <c r="K2096" s="294"/>
      <c r="L2096" s="294"/>
      <c r="M2096" s="294"/>
      <c r="N2096" s="294"/>
    </row>
    <row r="2097" spans="1:14" ht="12.75" hidden="1" customHeight="1" outlineLevel="2" x14ac:dyDescent="0.25">
      <c r="A2097" s="3"/>
      <c r="B2097" s="3"/>
      <c r="C2097" s="392"/>
      <c r="D2097" s="3">
        <v>15</v>
      </c>
      <c r="E2097" s="290" t="e">
        <f ca="1"/>
        <v>#N/A</v>
      </c>
      <c r="F2097" s="291"/>
      <c r="G2097" s="294"/>
      <c r="H2097" s="294"/>
      <c r="I2097" s="294"/>
      <c r="J2097" s="294"/>
      <c r="K2097" s="294"/>
      <c r="L2097" s="294"/>
      <c r="M2097" s="294"/>
      <c r="N2097" s="294"/>
    </row>
    <row r="2098" spans="1:14" ht="12.75" hidden="1" customHeight="1" outlineLevel="1" x14ac:dyDescent="0.25">
      <c r="A2098" s="3"/>
      <c r="B2098" s="145" t="str">
        <f ca="1">B2081</f>
        <v>Asset Type 060</v>
      </c>
      <c r="C2098" s="145" t="str">
        <f ca="1">C2081</f>
        <v>Description - Asset Type 060</v>
      </c>
      <c r="D2098" s="3"/>
      <c r="E2098" s="3"/>
      <c r="F2098" s="106" t="s">
        <v>44</v>
      </c>
      <c r="G2098" s="296">
        <f t="shared" ref="G2098:N2098" si="120">SUM(G2083:G2097)</f>
        <v>0</v>
      </c>
      <c r="H2098" s="296">
        <f t="shared" ca="1" si="120"/>
        <v>0</v>
      </c>
      <c r="I2098" s="296">
        <f t="shared" ca="1" si="120"/>
        <v>0</v>
      </c>
      <c r="J2098" s="296">
        <f t="shared" ca="1" si="120"/>
        <v>0</v>
      </c>
      <c r="K2098" s="296">
        <f t="shared" ca="1" si="120"/>
        <v>0</v>
      </c>
      <c r="L2098" s="296">
        <f t="shared" ca="1" si="120"/>
        <v>0</v>
      </c>
      <c r="M2098" s="296">
        <f t="shared" ca="1" si="120"/>
        <v>0</v>
      </c>
      <c r="N2098" s="296">
        <f t="shared" ca="1" si="120"/>
        <v>0</v>
      </c>
    </row>
    <row r="2099" spans="1:14" ht="12.75" hidden="1" customHeight="1" outlineLevel="2" x14ac:dyDescent="0.25">
      <c r="A2099" s="217">
        <f>A2081+1</f>
        <v>61</v>
      </c>
      <c r="B2099" s="22" t="str">
        <f ca="1">OFFSET($B$13,$A2099-1,0)</f>
        <v>Asset Type 061</v>
      </c>
      <c r="C2099" s="22" t="str">
        <f ca="1">OFFSET($C$13,$A2099-1,0)</f>
        <v>Description - Asset Type 061</v>
      </c>
      <c r="D2099" s="3"/>
      <c r="E2099" s="109"/>
      <c r="F2099" s="108" t="s">
        <v>41</v>
      </c>
      <c r="G2099" s="295">
        <f t="shared" ref="G2099:N2099" ca="1" si="121">VLOOKUP($B2099,$B$13:$N$512,5+G$5,FALSE)</f>
        <v>0</v>
      </c>
      <c r="H2099" s="295">
        <f t="shared" ca="1" si="121"/>
        <v>0</v>
      </c>
      <c r="I2099" s="295">
        <f t="shared" ca="1" si="121"/>
        <v>0</v>
      </c>
      <c r="J2099" s="295">
        <f t="shared" ca="1" si="121"/>
        <v>0</v>
      </c>
      <c r="K2099" s="295">
        <f t="shared" ca="1" si="121"/>
        <v>0</v>
      </c>
      <c r="L2099" s="295">
        <f t="shared" ca="1" si="121"/>
        <v>0</v>
      </c>
      <c r="M2099" s="295">
        <f t="shared" ca="1" si="121"/>
        <v>0</v>
      </c>
      <c r="N2099" s="295">
        <f t="shared" ca="1" si="121"/>
        <v>0</v>
      </c>
    </row>
    <row r="2100" spans="1:14" ht="12.75" hidden="1" customHeight="1" outlineLevel="2" x14ac:dyDescent="0.25">
      <c r="A2100" s="3"/>
      <c r="B2100" s="3"/>
      <c r="C2100" s="21"/>
      <c r="D2100" s="3"/>
      <c r="E2100" s="107"/>
      <c r="F2100" s="106" t="s">
        <v>42</v>
      </c>
      <c r="G2100" s="111">
        <f ca="1">VLOOKUP($B2099,'Input Sheet'!$B$12:$N$511,5+G$5,FALSE)</f>
        <v>0</v>
      </c>
      <c r="H2100" s="111">
        <f ca="1">VLOOKUP($B2099,'Input Sheet'!$B$12:$N$511,5+H$5,FALSE)</f>
        <v>0</v>
      </c>
      <c r="I2100" s="111">
        <f ca="1">VLOOKUP($B2099,'Input Sheet'!$B$12:$N$511,5+I$5,FALSE)</f>
        <v>0</v>
      </c>
      <c r="J2100" s="111">
        <f ca="1">VLOOKUP($B2099,'Input Sheet'!$B$12:$N$511,5+J$5,FALSE)</f>
        <v>0</v>
      </c>
      <c r="K2100" s="111">
        <f ca="1">VLOOKUP($B2099,'Input Sheet'!$B$12:$N$511,5+K$5,FALSE)</f>
        <v>0</v>
      </c>
      <c r="L2100" s="111">
        <f ca="1">VLOOKUP($B2099,'Input Sheet'!$B$12:$N$511,5+L$5,FALSE)</f>
        <v>0</v>
      </c>
      <c r="M2100" s="111">
        <f ca="1">VLOOKUP($B2099,'Input Sheet'!$B$12:$N$511,5+M$5,FALSE)</f>
        <v>0</v>
      </c>
      <c r="N2100" s="111">
        <f ca="1">VLOOKUP($B2099,'Input Sheet'!$B$12:$N$511,5+N$5,FALSE)</f>
        <v>0</v>
      </c>
    </row>
    <row r="2101" spans="1:14" ht="12.75" hidden="1" customHeight="1" outlineLevel="2" x14ac:dyDescent="0.25">
      <c r="A2101" s="3"/>
      <c r="B2101" s="3"/>
      <c r="C2101" s="3"/>
      <c r="D2101" s="3">
        <v>1</v>
      </c>
      <c r="E2101" s="290">
        <f t="array" aca="1" ref="E2101:E2115" ca="1">TRANSPOSE(G2099:N2099)</f>
        <v>0</v>
      </c>
      <c r="F2101" s="291"/>
      <c r="G2101" s="292"/>
      <c r="H2101" s="293">
        <f ca="1">IF(OFFSET(H2101,-$D2101,0)="n/a","n/a",IF(H$5&gt;OFFSET(H2101,-$D2101,0)+$D2101,$E2101-SUM($G2101:G2101),($E2101-SUM($G2101:G2101))/(OFFSET(H2101,-$D2101,0)-(H$5-$D2101-1))))</f>
        <v>0</v>
      </c>
      <c r="I2101" s="293">
        <f ca="1">IF(OFFSET(I2101,-$D2101,0)="n/a","n/a",IF(I$5&gt;OFFSET(I2101,-$D2101,0)+$D2101,$E2101-SUM($G2101:H2101),($E2101-SUM($G2101:H2101))/(OFFSET(I2101,-$D2101,0)-(I$5-$D2101-1))))</f>
        <v>0</v>
      </c>
      <c r="J2101" s="293">
        <f ca="1">IF(OFFSET(J2101,-$D2101,0)="n/a","n/a",IF(J$5&gt;OFFSET(J2101,-$D2101,0)+$D2101,$E2101-SUM($G2101:I2101),($E2101-SUM($G2101:I2101))/(OFFSET(J2101,-$D2101,0)-(J$5-$D2101-1))))</f>
        <v>0</v>
      </c>
      <c r="K2101" s="293">
        <f ca="1">IF(OFFSET(K2101,-$D2101,0)="n/a","n/a",IF(K$5&gt;OFFSET(K2101,-$D2101,0)+$D2101,$E2101-SUM($G2101:J2101),($E2101-SUM($G2101:J2101))/(OFFSET(K2101,-$D2101,0)-(K$5-$D2101-1))))</f>
        <v>0</v>
      </c>
      <c r="L2101" s="293">
        <f ca="1">IF(OFFSET(L2101,-$D2101,0)="n/a","n/a",IF(L$5&gt;OFFSET(L2101,-$D2101,0)+$D2101,$E2101-SUM($G2101:K2101),($E2101-SUM($G2101:K2101))/(OFFSET(L2101,-$D2101,0)-(L$5-$D2101-1))))</f>
        <v>0</v>
      </c>
      <c r="M2101" s="293">
        <f ca="1">IF(OFFSET(M2101,-$D2101,0)="n/a","n/a",IF(M$5&gt;OFFSET(M2101,-$D2101,0)+$D2101,$E2101-SUM($G2101:L2101),($E2101-SUM($G2101:L2101))/(OFFSET(M2101,-$D2101,0)-(M$5-$D2101-1))))</f>
        <v>0</v>
      </c>
      <c r="N2101" s="293">
        <f ca="1">IF(OFFSET(N2101,-$D2101,0)="n/a","n/a",IF(N$5&gt;OFFSET(N2101,-$D2101,0)+$D2101,$E2101-SUM($G2101:M2101),($E2101-SUM($G2101:M2101))/(OFFSET(N2101,-$D2101,0)-(N$5-$D2101-1))))</f>
        <v>0</v>
      </c>
    </row>
    <row r="2102" spans="1:14" ht="12.75" hidden="1" customHeight="1" outlineLevel="2" x14ac:dyDescent="0.25">
      <c r="A2102" s="3"/>
      <c r="B2102" s="3"/>
      <c r="C2102" s="392" t="s">
        <v>43</v>
      </c>
      <c r="D2102" s="3">
        <v>2</v>
      </c>
      <c r="E2102" s="290">
        <f ca="1"/>
        <v>0</v>
      </c>
      <c r="F2102" s="291"/>
      <c r="G2102" s="294"/>
      <c r="H2102" s="292"/>
      <c r="I2102" s="293">
        <f ca="1">IF(OFFSET(I2102,-$D2102,0)="n/a","n/a",IF(I$5&gt;OFFSET(I2102,-$D2102,0)+$D2102,$E2102-SUM($G2102:H2102),($E2102-SUM($G2102:H2102))/(OFFSET(I2102,-$D2102,0)-(I$5-$D2102-1))))</f>
        <v>0</v>
      </c>
      <c r="J2102" s="293">
        <f ca="1">IF(OFFSET(J2102,-$D2102,0)="n/a","n/a",IF(J$5&gt;OFFSET(J2102,-$D2102,0)+$D2102,$E2102-SUM($G2102:I2102),($E2102-SUM($G2102:I2102))/(OFFSET(J2102,-$D2102,0)-(J$5-$D2102-1))))</f>
        <v>0</v>
      </c>
      <c r="K2102" s="293">
        <f ca="1">IF(OFFSET(K2102,-$D2102,0)="n/a","n/a",IF(K$5&gt;OFFSET(K2102,-$D2102,0)+$D2102,$E2102-SUM($G2102:J2102),($E2102-SUM($G2102:J2102))/(OFFSET(K2102,-$D2102,0)-(K$5-$D2102-1))))</f>
        <v>0</v>
      </c>
      <c r="L2102" s="293">
        <f ca="1">IF(OFFSET(L2102,-$D2102,0)="n/a","n/a",IF(L$5&gt;OFFSET(L2102,-$D2102,0)+$D2102,$E2102-SUM($G2102:K2102),($E2102-SUM($G2102:K2102))/(OFFSET(L2102,-$D2102,0)-(L$5-$D2102-1))))</f>
        <v>0</v>
      </c>
      <c r="M2102" s="293">
        <f ca="1">IF(OFFSET(M2102,-$D2102,0)="n/a","n/a",IF(M$5&gt;OFFSET(M2102,-$D2102,0)+$D2102,$E2102-SUM($G2102:L2102),($E2102-SUM($G2102:L2102))/(OFFSET(M2102,-$D2102,0)-(M$5-$D2102-1))))</f>
        <v>0</v>
      </c>
      <c r="N2102" s="293">
        <f ca="1">IF(OFFSET(N2102,-$D2102,0)="n/a","n/a",IF(N$5&gt;OFFSET(N2102,-$D2102,0)+$D2102,$E2102-SUM($G2102:M2102),($E2102-SUM($G2102:M2102))/(OFFSET(N2102,-$D2102,0)-(N$5-$D2102-1))))</f>
        <v>0</v>
      </c>
    </row>
    <row r="2103" spans="1:14" ht="12.75" hidden="1" customHeight="1" outlineLevel="2" x14ac:dyDescent="0.25">
      <c r="A2103" s="3"/>
      <c r="B2103" s="3"/>
      <c r="C2103" s="392"/>
      <c r="D2103" s="3">
        <v>3</v>
      </c>
      <c r="E2103" s="290">
        <f ca="1"/>
        <v>0</v>
      </c>
      <c r="F2103" s="291"/>
      <c r="G2103" s="294"/>
      <c r="H2103" s="294"/>
      <c r="I2103" s="292"/>
      <c r="J2103" s="293">
        <f ca="1">IF(OFFSET(J2103,-$D2103,0)="n/a","n/a",IF(J$5&gt;OFFSET(J2103,-$D2103,0)+$D2103,$E2103-SUM($G2103:I2103),($E2103-SUM($G2103:I2103))/(OFFSET(J2103,-$D2103,0)-(J$5-$D2103-1))))</f>
        <v>0</v>
      </c>
      <c r="K2103" s="293">
        <f ca="1">IF(OFFSET(K2103,-$D2103,0)="n/a","n/a",IF(K$5&gt;OFFSET(K2103,-$D2103,0)+$D2103,$E2103-SUM($G2103:J2103),($E2103-SUM($G2103:J2103))/(OFFSET(K2103,-$D2103,0)-(K$5-$D2103-1))))</f>
        <v>0</v>
      </c>
      <c r="L2103" s="293">
        <f ca="1">IF(OFFSET(L2103,-$D2103,0)="n/a","n/a",IF(L$5&gt;OFFSET(L2103,-$D2103,0)+$D2103,$E2103-SUM($G2103:K2103),($E2103-SUM($G2103:K2103))/(OFFSET(L2103,-$D2103,0)-(L$5-$D2103-1))))</f>
        <v>0</v>
      </c>
      <c r="M2103" s="293">
        <f ca="1">IF(OFFSET(M2103,-$D2103,0)="n/a","n/a",IF(M$5&gt;OFFSET(M2103,-$D2103,0)+$D2103,$E2103-SUM($G2103:L2103),($E2103-SUM($G2103:L2103))/(OFFSET(M2103,-$D2103,0)-(M$5-$D2103-1))))</f>
        <v>0</v>
      </c>
      <c r="N2103" s="293">
        <f ca="1">IF(OFFSET(N2103,-$D2103,0)="n/a","n/a",IF(N$5&gt;OFFSET(N2103,-$D2103,0)+$D2103,$E2103-SUM($G2103:M2103),($E2103-SUM($G2103:M2103))/(OFFSET(N2103,-$D2103,0)-(N$5-$D2103-1))))</f>
        <v>0</v>
      </c>
    </row>
    <row r="2104" spans="1:14" ht="12.75" hidden="1" customHeight="1" outlineLevel="2" x14ac:dyDescent="0.25">
      <c r="A2104" s="3"/>
      <c r="B2104" s="3"/>
      <c r="C2104" s="392"/>
      <c r="D2104" s="3">
        <v>4</v>
      </c>
      <c r="E2104" s="290">
        <f ca="1"/>
        <v>0</v>
      </c>
      <c r="F2104" s="291"/>
      <c r="G2104" s="294"/>
      <c r="H2104" s="294"/>
      <c r="I2104" s="294"/>
      <c r="J2104" s="292"/>
      <c r="K2104" s="293">
        <f ca="1">IF(OFFSET(K2104,-$D2104,0)="n/a","n/a",IF(K$5&gt;OFFSET(K2104,-$D2104,0)+$D2104,$E2104-SUM($G2104:J2104),($E2104-SUM($G2104:J2104))/(OFFSET(K2104,-$D2104,0)-(K$5-$D2104-1))))</f>
        <v>0</v>
      </c>
      <c r="L2104" s="293">
        <f ca="1">IF(OFFSET(L2104,-$D2104,0)="n/a","n/a",IF(L$5&gt;OFFSET(L2104,-$D2104,0)+$D2104,$E2104-SUM($G2104:K2104),($E2104-SUM($G2104:K2104))/(OFFSET(L2104,-$D2104,0)-(L$5-$D2104-1))))</f>
        <v>0</v>
      </c>
      <c r="M2104" s="293">
        <f ca="1">IF(OFFSET(M2104,-$D2104,0)="n/a","n/a",IF(M$5&gt;OFFSET(M2104,-$D2104,0)+$D2104,$E2104-SUM($G2104:L2104),($E2104-SUM($G2104:L2104))/(OFFSET(M2104,-$D2104,0)-(M$5-$D2104-1))))</f>
        <v>0</v>
      </c>
      <c r="N2104" s="293">
        <f ca="1">IF(OFFSET(N2104,-$D2104,0)="n/a","n/a",IF(N$5&gt;OFFSET(N2104,-$D2104,0)+$D2104,$E2104-SUM($G2104:M2104),($E2104-SUM($G2104:M2104))/(OFFSET(N2104,-$D2104,0)-(N$5-$D2104-1))))</f>
        <v>0</v>
      </c>
    </row>
    <row r="2105" spans="1:14" ht="12.75" hidden="1" customHeight="1" outlineLevel="2" x14ac:dyDescent="0.25">
      <c r="A2105" s="3"/>
      <c r="B2105" s="3"/>
      <c r="C2105" s="392"/>
      <c r="D2105" s="3">
        <v>5</v>
      </c>
      <c r="E2105" s="290">
        <f ca="1"/>
        <v>0</v>
      </c>
      <c r="F2105" s="291"/>
      <c r="G2105" s="294"/>
      <c r="H2105" s="294"/>
      <c r="I2105" s="294"/>
      <c r="J2105" s="294"/>
      <c r="K2105" s="292"/>
      <c r="L2105" s="293">
        <f ca="1">IF(OFFSET(L2105,-$D2105,0)="n/a","n/a",IF(L$5&gt;OFFSET(L2105,-$D2105,0)+$D2105,$E2105-SUM($G2105:K2105),($E2105-SUM($G2105:K2105))/(OFFSET(L2105,-$D2105,0)-(L$5-$D2105-1))))</f>
        <v>0</v>
      </c>
      <c r="M2105" s="293">
        <f ca="1">IF(OFFSET(M2105,-$D2105,0)="n/a","n/a",IF(M$5&gt;OFFSET(M2105,-$D2105,0)+$D2105,$E2105-SUM($G2105:L2105),($E2105-SUM($G2105:L2105))/(OFFSET(M2105,-$D2105,0)-(M$5-$D2105-1))))</f>
        <v>0</v>
      </c>
      <c r="N2105" s="293">
        <f ca="1">IF(OFFSET(N2105,-$D2105,0)="n/a","n/a",IF(N$5&gt;OFFSET(N2105,-$D2105,0)+$D2105,$E2105-SUM($G2105:M2105),($E2105-SUM($G2105:M2105))/(OFFSET(N2105,-$D2105,0)-(N$5-$D2105-1))))</f>
        <v>0</v>
      </c>
    </row>
    <row r="2106" spans="1:14" ht="12.75" hidden="1" customHeight="1" outlineLevel="2" x14ac:dyDescent="0.25">
      <c r="A2106" s="3"/>
      <c r="B2106" s="3"/>
      <c r="C2106" s="392"/>
      <c r="D2106" s="3">
        <v>6</v>
      </c>
      <c r="E2106" s="290">
        <f ca="1"/>
        <v>0</v>
      </c>
      <c r="F2106" s="291"/>
      <c r="G2106" s="294"/>
      <c r="H2106" s="294"/>
      <c r="I2106" s="294"/>
      <c r="J2106" s="294"/>
      <c r="K2106" s="294"/>
      <c r="L2106" s="292"/>
      <c r="M2106" s="293">
        <f ca="1">IF(OFFSET(M2106,-$D2106,0)="n/a","n/a",IF(M$5&gt;OFFSET(M2106,-$D2106,0)+$D2106,$E2106-SUM($G2106:L2106),($E2106-SUM($G2106:L2106))/(OFFSET(M2106,-$D2106,0)-(M$5-$D2106-1))))</f>
        <v>0</v>
      </c>
      <c r="N2106" s="293">
        <f ca="1">IF(OFFSET(N2106,-$D2106,0)="n/a","n/a",IF(N$5&gt;OFFSET(N2106,-$D2106,0)+$D2106,$E2106-SUM($G2106:M2106),($E2106-SUM($G2106:M2106))/(OFFSET(N2106,-$D2106,0)-(N$5-$D2106-1))))</f>
        <v>0</v>
      </c>
    </row>
    <row r="2107" spans="1:14" ht="12.75" hidden="1" customHeight="1" outlineLevel="2" x14ac:dyDescent="0.25">
      <c r="A2107" s="3"/>
      <c r="B2107" s="3"/>
      <c r="C2107" s="392"/>
      <c r="D2107" s="3">
        <v>7</v>
      </c>
      <c r="E2107" s="290">
        <f ca="1"/>
        <v>0</v>
      </c>
      <c r="F2107" s="291"/>
      <c r="G2107" s="294"/>
      <c r="H2107" s="294"/>
      <c r="I2107" s="294"/>
      <c r="J2107" s="294"/>
      <c r="K2107" s="294"/>
      <c r="L2107" s="294"/>
      <c r="M2107" s="292"/>
      <c r="N2107" s="293">
        <f ca="1">IF(OFFSET(N2107,-$D2107,0)="n/a","n/a",IF(N$5&gt;OFFSET(N2107,-$D2107,0)+$D2107,$E2107-SUM($G2107:M2107),($E2107-SUM($G2107:M2107))/(OFFSET(N2107,-$D2107,0)-(N$5-$D2107-1))))</f>
        <v>0</v>
      </c>
    </row>
    <row r="2108" spans="1:14" ht="12.75" hidden="1" customHeight="1" outlineLevel="2" x14ac:dyDescent="0.25">
      <c r="A2108" s="3"/>
      <c r="B2108" s="3"/>
      <c r="C2108" s="392"/>
      <c r="D2108" s="3">
        <v>8</v>
      </c>
      <c r="E2108" s="290">
        <f ca="1"/>
        <v>0</v>
      </c>
      <c r="F2108" s="291"/>
      <c r="G2108" s="294"/>
      <c r="H2108" s="294"/>
      <c r="I2108" s="294"/>
      <c r="J2108" s="294"/>
      <c r="K2108" s="294"/>
      <c r="L2108" s="294"/>
      <c r="M2108" s="294"/>
      <c r="N2108" s="292"/>
    </row>
    <row r="2109" spans="1:14" ht="12.75" hidden="1" customHeight="1" outlineLevel="2" x14ac:dyDescent="0.25">
      <c r="A2109" s="3"/>
      <c r="B2109" s="3"/>
      <c r="C2109" s="392"/>
      <c r="D2109" s="3">
        <v>9</v>
      </c>
      <c r="E2109" s="290" t="e">
        <f ca="1"/>
        <v>#N/A</v>
      </c>
      <c r="F2109" s="291"/>
      <c r="G2109" s="294"/>
      <c r="H2109" s="294"/>
      <c r="I2109" s="294"/>
      <c r="J2109" s="294"/>
      <c r="K2109" s="294"/>
      <c r="L2109" s="294"/>
      <c r="M2109" s="294"/>
      <c r="N2109" s="294"/>
    </row>
    <row r="2110" spans="1:14" ht="12.75" hidden="1" customHeight="1" outlineLevel="2" x14ac:dyDescent="0.25">
      <c r="A2110" s="3"/>
      <c r="B2110" s="3"/>
      <c r="C2110" s="392"/>
      <c r="D2110" s="3">
        <v>10</v>
      </c>
      <c r="E2110" s="290" t="e">
        <f ca="1"/>
        <v>#N/A</v>
      </c>
      <c r="F2110" s="291"/>
      <c r="G2110" s="294"/>
      <c r="H2110" s="294"/>
      <c r="I2110" s="294"/>
      <c r="J2110" s="294"/>
      <c r="K2110" s="294"/>
      <c r="L2110" s="294"/>
      <c r="M2110" s="294"/>
      <c r="N2110" s="294"/>
    </row>
    <row r="2111" spans="1:14" ht="12.75" hidden="1" customHeight="1" outlineLevel="2" x14ac:dyDescent="0.25">
      <c r="A2111" s="3"/>
      <c r="B2111" s="3"/>
      <c r="C2111" s="392"/>
      <c r="D2111" s="3">
        <v>11</v>
      </c>
      <c r="E2111" s="290" t="e">
        <f ca="1"/>
        <v>#N/A</v>
      </c>
      <c r="F2111" s="291"/>
      <c r="G2111" s="294"/>
      <c r="H2111" s="294"/>
      <c r="I2111" s="294"/>
      <c r="J2111" s="294"/>
      <c r="K2111" s="294"/>
      <c r="L2111" s="294"/>
      <c r="M2111" s="294"/>
      <c r="N2111" s="294"/>
    </row>
    <row r="2112" spans="1:14" ht="12.75" hidden="1" customHeight="1" outlineLevel="2" x14ac:dyDescent="0.25">
      <c r="A2112" s="3"/>
      <c r="B2112" s="3"/>
      <c r="C2112" s="392"/>
      <c r="D2112" s="3">
        <v>12</v>
      </c>
      <c r="E2112" s="290" t="e">
        <f ca="1"/>
        <v>#N/A</v>
      </c>
      <c r="F2112" s="291"/>
      <c r="G2112" s="294"/>
      <c r="H2112" s="294"/>
      <c r="I2112" s="294"/>
      <c r="J2112" s="294"/>
      <c r="K2112" s="294"/>
      <c r="L2112" s="294"/>
      <c r="M2112" s="294"/>
      <c r="N2112" s="294"/>
    </row>
    <row r="2113" spans="1:14" ht="12.75" hidden="1" customHeight="1" outlineLevel="2" x14ac:dyDescent="0.25">
      <c r="A2113" s="3"/>
      <c r="B2113" s="3"/>
      <c r="C2113" s="392"/>
      <c r="D2113" s="3">
        <v>13</v>
      </c>
      <c r="E2113" s="290" t="e">
        <f ca="1"/>
        <v>#N/A</v>
      </c>
      <c r="F2113" s="291"/>
      <c r="G2113" s="294"/>
      <c r="H2113" s="294"/>
      <c r="I2113" s="294"/>
      <c r="J2113" s="294"/>
      <c r="K2113" s="294"/>
      <c r="L2113" s="294"/>
      <c r="M2113" s="294"/>
      <c r="N2113" s="294"/>
    </row>
    <row r="2114" spans="1:14" ht="12.75" hidden="1" customHeight="1" outlineLevel="2" x14ac:dyDescent="0.25">
      <c r="A2114" s="3"/>
      <c r="B2114" s="3"/>
      <c r="C2114" s="392"/>
      <c r="D2114" s="3">
        <v>14</v>
      </c>
      <c r="E2114" s="290" t="e">
        <f ca="1"/>
        <v>#N/A</v>
      </c>
      <c r="F2114" s="291"/>
      <c r="G2114" s="294"/>
      <c r="H2114" s="294"/>
      <c r="I2114" s="294"/>
      <c r="J2114" s="294"/>
      <c r="K2114" s="294"/>
      <c r="L2114" s="294"/>
      <c r="M2114" s="294"/>
      <c r="N2114" s="294"/>
    </row>
    <row r="2115" spans="1:14" ht="12.75" hidden="1" customHeight="1" outlineLevel="2" x14ac:dyDescent="0.25">
      <c r="A2115" s="3"/>
      <c r="B2115" s="3"/>
      <c r="C2115" s="392"/>
      <c r="D2115" s="3">
        <v>15</v>
      </c>
      <c r="E2115" s="290" t="e">
        <f ca="1"/>
        <v>#N/A</v>
      </c>
      <c r="F2115" s="291"/>
      <c r="G2115" s="294"/>
      <c r="H2115" s="294"/>
      <c r="I2115" s="294"/>
      <c r="J2115" s="294"/>
      <c r="K2115" s="294"/>
      <c r="L2115" s="294"/>
      <c r="M2115" s="294"/>
      <c r="N2115" s="294"/>
    </row>
    <row r="2116" spans="1:14" ht="12.75" hidden="1" customHeight="1" outlineLevel="1" x14ac:dyDescent="0.25">
      <c r="A2116" s="3"/>
      <c r="B2116" s="145" t="str">
        <f ca="1">B2099</f>
        <v>Asset Type 061</v>
      </c>
      <c r="C2116" s="145" t="str">
        <f ca="1">C2099</f>
        <v>Description - Asset Type 061</v>
      </c>
      <c r="D2116" s="3"/>
      <c r="E2116" s="3"/>
      <c r="F2116" s="106" t="s">
        <v>44</v>
      </c>
      <c r="G2116" s="296">
        <f t="shared" ref="G2116:N2116" si="122">SUM(G2101:G2115)</f>
        <v>0</v>
      </c>
      <c r="H2116" s="296">
        <f t="shared" ca="1" si="122"/>
        <v>0</v>
      </c>
      <c r="I2116" s="296">
        <f t="shared" ca="1" si="122"/>
        <v>0</v>
      </c>
      <c r="J2116" s="296">
        <f t="shared" ca="1" si="122"/>
        <v>0</v>
      </c>
      <c r="K2116" s="296">
        <f t="shared" ca="1" si="122"/>
        <v>0</v>
      </c>
      <c r="L2116" s="296">
        <f t="shared" ca="1" si="122"/>
        <v>0</v>
      </c>
      <c r="M2116" s="296">
        <f t="shared" ca="1" si="122"/>
        <v>0</v>
      </c>
      <c r="N2116" s="296">
        <f t="shared" ca="1" si="122"/>
        <v>0</v>
      </c>
    </row>
    <row r="2117" spans="1:14" ht="12.75" hidden="1" customHeight="1" outlineLevel="2" x14ac:dyDescent="0.25">
      <c r="A2117" s="217">
        <f>A2099+1</f>
        <v>62</v>
      </c>
      <c r="B2117" s="22" t="str">
        <f ca="1">OFFSET($B$13,$A2117-1,0)</f>
        <v>Asset Type 062</v>
      </c>
      <c r="C2117" s="22" t="str">
        <f ca="1">OFFSET($C$13,$A2117-1,0)</f>
        <v>Description - Asset Type 062</v>
      </c>
      <c r="D2117" s="3"/>
      <c r="E2117" s="109"/>
      <c r="F2117" s="108" t="s">
        <v>41</v>
      </c>
      <c r="G2117" s="295">
        <f t="shared" ref="G2117:N2117" ca="1" si="123">VLOOKUP($B2117,$B$13:$N$512,5+G$5,FALSE)</f>
        <v>0</v>
      </c>
      <c r="H2117" s="295">
        <f t="shared" ca="1" si="123"/>
        <v>0</v>
      </c>
      <c r="I2117" s="295">
        <f t="shared" ca="1" si="123"/>
        <v>0</v>
      </c>
      <c r="J2117" s="295">
        <f t="shared" ca="1" si="123"/>
        <v>0</v>
      </c>
      <c r="K2117" s="295">
        <f t="shared" ca="1" si="123"/>
        <v>0</v>
      </c>
      <c r="L2117" s="295">
        <f t="shared" ca="1" si="123"/>
        <v>0</v>
      </c>
      <c r="M2117" s="295">
        <f t="shared" ca="1" si="123"/>
        <v>0</v>
      </c>
      <c r="N2117" s="295">
        <f t="shared" ca="1" si="123"/>
        <v>0</v>
      </c>
    </row>
    <row r="2118" spans="1:14" ht="12.75" hidden="1" customHeight="1" outlineLevel="2" x14ac:dyDescent="0.25">
      <c r="A2118" s="3"/>
      <c r="B2118" s="3"/>
      <c r="C2118" s="21"/>
      <c r="D2118" s="3"/>
      <c r="E2118" s="107"/>
      <c r="F2118" s="106" t="s">
        <v>42</v>
      </c>
      <c r="G2118" s="111">
        <f ca="1">VLOOKUP($B2117,'Input Sheet'!$B$12:$N$511,5+G$5,FALSE)</f>
        <v>0</v>
      </c>
      <c r="H2118" s="111">
        <f ca="1">VLOOKUP($B2117,'Input Sheet'!$B$12:$N$511,5+H$5,FALSE)</f>
        <v>0</v>
      </c>
      <c r="I2118" s="111">
        <f ca="1">VLOOKUP($B2117,'Input Sheet'!$B$12:$N$511,5+I$5,FALSE)</f>
        <v>0</v>
      </c>
      <c r="J2118" s="111">
        <f ca="1">VLOOKUP($B2117,'Input Sheet'!$B$12:$N$511,5+J$5,FALSE)</f>
        <v>0</v>
      </c>
      <c r="K2118" s="111">
        <f ca="1">VLOOKUP($B2117,'Input Sheet'!$B$12:$N$511,5+K$5,FALSE)</f>
        <v>0</v>
      </c>
      <c r="L2118" s="111">
        <f ca="1">VLOOKUP($B2117,'Input Sheet'!$B$12:$N$511,5+L$5,FALSE)</f>
        <v>0</v>
      </c>
      <c r="M2118" s="111">
        <f ca="1">VLOOKUP($B2117,'Input Sheet'!$B$12:$N$511,5+M$5,FALSE)</f>
        <v>0</v>
      </c>
      <c r="N2118" s="111">
        <f ca="1">VLOOKUP($B2117,'Input Sheet'!$B$12:$N$511,5+N$5,FALSE)</f>
        <v>0</v>
      </c>
    </row>
    <row r="2119" spans="1:14" ht="12.75" hidden="1" customHeight="1" outlineLevel="2" x14ac:dyDescent="0.25">
      <c r="A2119" s="3"/>
      <c r="B2119" s="3"/>
      <c r="C2119" s="3"/>
      <c r="D2119" s="3">
        <v>1</v>
      </c>
      <c r="E2119" s="290">
        <f t="array" aca="1" ref="E2119:E2133" ca="1">TRANSPOSE(G2117:N2117)</f>
        <v>0</v>
      </c>
      <c r="F2119" s="291"/>
      <c r="G2119" s="292"/>
      <c r="H2119" s="293">
        <f ca="1">IF(OFFSET(H2119,-$D2119,0)="n/a","n/a",IF(H$5&gt;OFFSET(H2119,-$D2119,0)+$D2119,$E2119-SUM($G2119:G2119),($E2119-SUM($G2119:G2119))/(OFFSET(H2119,-$D2119,0)-(H$5-$D2119-1))))</f>
        <v>0</v>
      </c>
      <c r="I2119" s="293">
        <f ca="1">IF(OFFSET(I2119,-$D2119,0)="n/a","n/a",IF(I$5&gt;OFFSET(I2119,-$D2119,0)+$D2119,$E2119-SUM($G2119:H2119),($E2119-SUM($G2119:H2119))/(OFFSET(I2119,-$D2119,0)-(I$5-$D2119-1))))</f>
        <v>0</v>
      </c>
      <c r="J2119" s="293">
        <f ca="1">IF(OFFSET(J2119,-$D2119,0)="n/a","n/a",IF(J$5&gt;OFFSET(J2119,-$D2119,0)+$D2119,$E2119-SUM($G2119:I2119),($E2119-SUM($G2119:I2119))/(OFFSET(J2119,-$D2119,0)-(J$5-$D2119-1))))</f>
        <v>0</v>
      </c>
      <c r="K2119" s="293">
        <f ca="1">IF(OFFSET(K2119,-$D2119,0)="n/a","n/a",IF(K$5&gt;OFFSET(K2119,-$D2119,0)+$D2119,$E2119-SUM($G2119:J2119),($E2119-SUM($G2119:J2119))/(OFFSET(K2119,-$D2119,0)-(K$5-$D2119-1))))</f>
        <v>0</v>
      </c>
      <c r="L2119" s="293">
        <f ca="1">IF(OFFSET(L2119,-$D2119,0)="n/a","n/a",IF(L$5&gt;OFFSET(L2119,-$D2119,0)+$D2119,$E2119-SUM($G2119:K2119),($E2119-SUM($G2119:K2119))/(OFFSET(L2119,-$D2119,0)-(L$5-$D2119-1))))</f>
        <v>0</v>
      </c>
      <c r="M2119" s="293">
        <f ca="1">IF(OFFSET(M2119,-$D2119,0)="n/a","n/a",IF(M$5&gt;OFFSET(M2119,-$D2119,0)+$D2119,$E2119-SUM($G2119:L2119),($E2119-SUM($G2119:L2119))/(OFFSET(M2119,-$D2119,0)-(M$5-$D2119-1))))</f>
        <v>0</v>
      </c>
      <c r="N2119" s="293">
        <f ca="1">IF(OFFSET(N2119,-$D2119,0)="n/a","n/a",IF(N$5&gt;OFFSET(N2119,-$D2119,0)+$D2119,$E2119-SUM($G2119:M2119),($E2119-SUM($G2119:M2119))/(OFFSET(N2119,-$D2119,0)-(N$5-$D2119-1))))</f>
        <v>0</v>
      </c>
    </row>
    <row r="2120" spans="1:14" ht="12.75" hidden="1" customHeight="1" outlineLevel="2" x14ac:dyDescent="0.25">
      <c r="A2120" s="3"/>
      <c r="B2120" s="3"/>
      <c r="C2120" s="392" t="s">
        <v>43</v>
      </c>
      <c r="D2120" s="3">
        <v>2</v>
      </c>
      <c r="E2120" s="290">
        <f ca="1"/>
        <v>0</v>
      </c>
      <c r="F2120" s="291"/>
      <c r="G2120" s="294"/>
      <c r="H2120" s="292"/>
      <c r="I2120" s="293">
        <f ca="1">IF(OFFSET(I2120,-$D2120,0)="n/a","n/a",IF(I$5&gt;OFFSET(I2120,-$D2120,0)+$D2120,$E2120-SUM($G2120:H2120),($E2120-SUM($G2120:H2120))/(OFFSET(I2120,-$D2120,0)-(I$5-$D2120-1))))</f>
        <v>0</v>
      </c>
      <c r="J2120" s="293">
        <f ca="1">IF(OFFSET(J2120,-$D2120,0)="n/a","n/a",IF(J$5&gt;OFFSET(J2120,-$D2120,0)+$D2120,$E2120-SUM($G2120:I2120),($E2120-SUM($G2120:I2120))/(OFFSET(J2120,-$D2120,0)-(J$5-$D2120-1))))</f>
        <v>0</v>
      </c>
      <c r="K2120" s="293">
        <f ca="1">IF(OFFSET(K2120,-$D2120,0)="n/a","n/a",IF(K$5&gt;OFFSET(K2120,-$D2120,0)+$D2120,$E2120-SUM($G2120:J2120),($E2120-SUM($G2120:J2120))/(OFFSET(K2120,-$D2120,0)-(K$5-$D2120-1))))</f>
        <v>0</v>
      </c>
      <c r="L2120" s="293">
        <f ca="1">IF(OFFSET(L2120,-$D2120,0)="n/a","n/a",IF(L$5&gt;OFFSET(L2120,-$D2120,0)+$D2120,$E2120-SUM($G2120:K2120),($E2120-SUM($G2120:K2120))/(OFFSET(L2120,-$D2120,0)-(L$5-$D2120-1))))</f>
        <v>0</v>
      </c>
      <c r="M2120" s="293">
        <f ca="1">IF(OFFSET(M2120,-$D2120,0)="n/a","n/a",IF(M$5&gt;OFFSET(M2120,-$D2120,0)+$D2120,$E2120-SUM($G2120:L2120),($E2120-SUM($G2120:L2120))/(OFFSET(M2120,-$D2120,0)-(M$5-$D2120-1))))</f>
        <v>0</v>
      </c>
      <c r="N2120" s="293">
        <f ca="1">IF(OFFSET(N2120,-$D2120,0)="n/a","n/a",IF(N$5&gt;OFFSET(N2120,-$D2120,0)+$D2120,$E2120-SUM($G2120:M2120),($E2120-SUM($G2120:M2120))/(OFFSET(N2120,-$D2120,0)-(N$5-$D2120-1))))</f>
        <v>0</v>
      </c>
    </row>
    <row r="2121" spans="1:14" ht="12.75" hidden="1" customHeight="1" outlineLevel="2" x14ac:dyDescent="0.25">
      <c r="A2121" s="3"/>
      <c r="B2121" s="3"/>
      <c r="C2121" s="392"/>
      <c r="D2121" s="3">
        <v>3</v>
      </c>
      <c r="E2121" s="290">
        <f ca="1"/>
        <v>0</v>
      </c>
      <c r="F2121" s="291"/>
      <c r="G2121" s="294"/>
      <c r="H2121" s="294"/>
      <c r="I2121" s="292"/>
      <c r="J2121" s="293">
        <f ca="1">IF(OFFSET(J2121,-$D2121,0)="n/a","n/a",IF(J$5&gt;OFFSET(J2121,-$D2121,0)+$D2121,$E2121-SUM($G2121:I2121),($E2121-SUM($G2121:I2121))/(OFFSET(J2121,-$D2121,0)-(J$5-$D2121-1))))</f>
        <v>0</v>
      </c>
      <c r="K2121" s="293">
        <f ca="1">IF(OFFSET(K2121,-$D2121,0)="n/a","n/a",IF(K$5&gt;OFFSET(K2121,-$D2121,0)+$D2121,$E2121-SUM($G2121:J2121),($E2121-SUM($G2121:J2121))/(OFFSET(K2121,-$D2121,0)-(K$5-$D2121-1))))</f>
        <v>0</v>
      </c>
      <c r="L2121" s="293">
        <f ca="1">IF(OFFSET(L2121,-$D2121,0)="n/a","n/a",IF(L$5&gt;OFFSET(L2121,-$D2121,0)+$D2121,$E2121-SUM($G2121:K2121),($E2121-SUM($G2121:K2121))/(OFFSET(L2121,-$D2121,0)-(L$5-$D2121-1))))</f>
        <v>0</v>
      </c>
      <c r="M2121" s="293">
        <f ca="1">IF(OFFSET(M2121,-$D2121,0)="n/a","n/a",IF(M$5&gt;OFFSET(M2121,-$D2121,0)+$D2121,$E2121-SUM($G2121:L2121),($E2121-SUM($G2121:L2121))/(OFFSET(M2121,-$D2121,0)-(M$5-$D2121-1))))</f>
        <v>0</v>
      </c>
      <c r="N2121" s="293">
        <f ca="1">IF(OFFSET(N2121,-$D2121,0)="n/a","n/a",IF(N$5&gt;OFFSET(N2121,-$D2121,0)+$D2121,$E2121-SUM($G2121:M2121),($E2121-SUM($G2121:M2121))/(OFFSET(N2121,-$D2121,0)-(N$5-$D2121-1))))</f>
        <v>0</v>
      </c>
    </row>
    <row r="2122" spans="1:14" ht="12.75" hidden="1" customHeight="1" outlineLevel="2" x14ac:dyDescent="0.25">
      <c r="A2122" s="3"/>
      <c r="B2122" s="3"/>
      <c r="C2122" s="392"/>
      <c r="D2122" s="3">
        <v>4</v>
      </c>
      <c r="E2122" s="290">
        <f ca="1"/>
        <v>0</v>
      </c>
      <c r="F2122" s="291"/>
      <c r="G2122" s="294"/>
      <c r="H2122" s="294"/>
      <c r="I2122" s="294"/>
      <c r="J2122" s="292"/>
      <c r="K2122" s="293">
        <f ca="1">IF(OFFSET(K2122,-$D2122,0)="n/a","n/a",IF(K$5&gt;OFFSET(K2122,-$D2122,0)+$D2122,$E2122-SUM($G2122:J2122),($E2122-SUM($G2122:J2122))/(OFFSET(K2122,-$D2122,0)-(K$5-$D2122-1))))</f>
        <v>0</v>
      </c>
      <c r="L2122" s="293">
        <f ca="1">IF(OFFSET(L2122,-$D2122,0)="n/a","n/a",IF(L$5&gt;OFFSET(L2122,-$D2122,0)+$D2122,$E2122-SUM($G2122:K2122),($E2122-SUM($G2122:K2122))/(OFFSET(L2122,-$D2122,0)-(L$5-$D2122-1))))</f>
        <v>0</v>
      </c>
      <c r="M2122" s="293">
        <f ca="1">IF(OFFSET(M2122,-$D2122,0)="n/a","n/a",IF(M$5&gt;OFFSET(M2122,-$D2122,0)+$D2122,$E2122-SUM($G2122:L2122),($E2122-SUM($G2122:L2122))/(OFFSET(M2122,-$D2122,0)-(M$5-$D2122-1))))</f>
        <v>0</v>
      </c>
      <c r="N2122" s="293">
        <f ca="1">IF(OFFSET(N2122,-$D2122,0)="n/a","n/a",IF(N$5&gt;OFFSET(N2122,-$D2122,0)+$D2122,$E2122-SUM($G2122:M2122),($E2122-SUM($G2122:M2122))/(OFFSET(N2122,-$D2122,0)-(N$5-$D2122-1))))</f>
        <v>0</v>
      </c>
    </row>
    <row r="2123" spans="1:14" ht="12.75" hidden="1" customHeight="1" outlineLevel="2" x14ac:dyDescent="0.25">
      <c r="A2123" s="3"/>
      <c r="B2123" s="3"/>
      <c r="C2123" s="392"/>
      <c r="D2123" s="3">
        <v>5</v>
      </c>
      <c r="E2123" s="290">
        <f ca="1"/>
        <v>0</v>
      </c>
      <c r="F2123" s="291"/>
      <c r="G2123" s="294"/>
      <c r="H2123" s="294"/>
      <c r="I2123" s="294"/>
      <c r="J2123" s="294"/>
      <c r="K2123" s="292"/>
      <c r="L2123" s="293">
        <f ca="1">IF(OFFSET(L2123,-$D2123,0)="n/a","n/a",IF(L$5&gt;OFFSET(L2123,-$D2123,0)+$D2123,$E2123-SUM($G2123:K2123),($E2123-SUM($G2123:K2123))/(OFFSET(L2123,-$D2123,0)-(L$5-$D2123-1))))</f>
        <v>0</v>
      </c>
      <c r="M2123" s="293">
        <f ca="1">IF(OFFSET(M2123,-$D2123,0)="n/a","n/a",IF(M$5&gt;OFFSET(M2123,-$D2123,0)+$D2123,$E2123-SUM($G2123:L2123),($E2123-SUM($G2123:L2123))/(OFFSET(M2123,-$D2123,0)-(M$5-$D2123-1))))</f>
        <v>0</v>
      </c>
      <c r="N2123" s="293">
        <f ca="1">IF(OFFSET(N2123,-$D2123,0)="n/a","n/a",IF(N$5&gt;OFFSET(N2123,-$D2123,0)+$D2123,$E2123-SUM($G2123:M2123),($E2123-SUM($G2123:M2123))/(OFFSET(N2123,-$D2123,0)-(N$5-$D2123-1))))</f>
        <v>0</v>
      </c>
    </row>
    <row r="2124" spans="1:14" ht="12.75" hidden="1" customHeight="1" outlineLevel="2" x14ac:dyDescent="0.25">
      <c r="A2124" s="3"/>
      <c r="B2124" s="3"/>
      <c r="C2124" s="392"/>
      <c r="D2124" s="3">
        <v>6</v>
      </c>
      <c r="E2124" s="290">
        <f ca="1"/>
        <v>0</v>
      </c>
      <c r="F2124" s="291"/>
      <c r="G2124" s="294"/>
      <c r="H2124" s="294"/>
      <c r="I2124" s="294"/>
      <c r="J2124" s="294"/>
      <c r="K2124" s="294"/>
      <c r="L2124" s="292"/>
      <c r="M2124" s="293">
        <f ca="1">IF(OFFSET(M2124,-$D2124,0)="n/a","n/a",IF(M$5&gt;OFFSET(M2124,-$D2124,0)+$D2124,$E2124-SUM($G2124:L2124),($E2124-SUM($G2124:L2124))/(OFFSET(M2124,-$D2124,0)-(M$5-$D2124-1))))</f>
        <v>0</v>
      </c>
      <c r="N2124" s="293">
        <f ca="1">IF(OFFSET(N2124,-$D2124,0)="n/a","n/a",IF(N$5&gt;OFFSET(N2124,-$D2124,0)+$D2124,$E2124-SUM($G2124:M2124),($E2124-SUM($G2124:M2124))/(OFFSET(N2124,-$D2124,0)-(N$5-$D2124-1))))</f>
        <v>0</v>
      </c>
    </row>
    <row r="2125" spans="1:14" ht="12.75" hidden="1" customHeight="1" outlineLevel="2" x14ac:dyDescent="0.25">
      <c r="A2125" s="3"/>
      <c r="B2125" s="3"/>
      <c r="C2125" s="392"/>
      <c r="D2125" s="3">
        <v>7</v>
      </c>
      <c r="E2125" s="290">
        <f ca="1"/>
        <v>0</v>
      </c>
      <c r="F2125" s="291"/>
      <c r="G2125" s="294"/>
      <c r="H2125" s="294"/>
      <c r="I2125" s="294"/>
      <c r="J2125" s="294"/>
      <c r="K2125" s="294"/>
      <c r="L2125" s="294"/>
      <c r="M2125" s="292"/>
      <c r="N2125" s="293">
        <f ca="1">IF(OFFSET(N2125,-$D2125,0)="n/a","n/a",IF(N$5&gt;OFFSET(N2125,-$D2125,0)+$D2125,$E2125-SUM($G2125:M2125),($E2125-SUM($G2125:M2125))/(OFFSET(N2125,-$D2125,0)-(N$5-$D2125-1))))</f>
        <v>0</v>
      </c>
    </row>
    <row r="2126" spans="1:14" ht="12.75" hidden="1" customHeight="1" outlineLevel="2" x14ac:dyDescent="0.25">
      <c r="A2126" s="3"/>
      <c r="B2126" s="3"/>
      <c r="C2126" s="392"/>
      <c r="D2126" s="3">
        <v>8</v>
      </c>
      <c r="E2126" s="290">
        <f ca="1"/>
        <v>0</v>
      </c>
      <c r="F2126" s="291"/>
      <c r="G2126" s="294"/>
      <c r="H2126" s="294"/>
      <c r="I2126" s="294"/>
      <c r="J2126" s="294"/>
      <c r="K2126" s="294"/>
      <c r="L2126" s="294"/>
      <c r="M2126" s="294"/>
      <c r="N2126" s="292"/>
    </row>
    <row r="2127" spans="1:14" ht="12.75" hidden="1" customHeight="1" outlineLevel="2" x14ac:dyDescent="0.25">
      <c r="A2127" s="3"/>
      <c r="B2127" s="3"/>
      <c r="C2127" s="392"/>
      <c r="D2127" s="3">
        <v>9</v>
      </c>
      <c r="E2127" s="290" t="e">
        <f ca="1"/>
        <v>#N/A</v>
      </c>
      <c r="F2127" s="291"/>
      <c r="G2127" s="294"/>
      <c r="H2127" s="294"/>
      <c r="I2127" s="294"/>
      <c r="J2127" s="294"/>
      <c r="K2127" s="294"/>
      <c r="L2127" s="294"/>
      <c r="M2127" s="294"/>
      <c r="N2127" s="294"/>
    </row>
    <row r="2128" spans="1:14" ht="12.75" hidden="1" customHeight="1" outlineLevel="2" x14ac:dyDescent="0.25">
      <c r="A2128" s="3"/>
      <c r="B2128" s="3"/>
      <c r="C2128" s="392"/>
      <c r="D2128" s="3">
        <v>10</v>
      </c>
      <c r="E2128" s="290" t="e">
        <f ca="1"/>
        <v>#N/A</v>
      </c>
      <c r="F2128" s="291"/>
      <c r="G2128" s="294"/>
      <c r="H2128" s="294"/>
      <c r="I2128" s="294"/>
      <c r="J2128" s="294"/>
      <c r="K2128" s="294"/>
      <c r="L2128" s="294"/>
      <c r="M2128" s="294"/>
      <c r="N2128" s="294"/>
    </row>
    <row r="2129" spans="1:14" ht="12.75" hidden="1" customHeight="1" outlineLevel="2" x14ac:dyDescent="0.25">
      <c r="A2129" s="3"/>
      <c r="B2129" s="3"/>
      <c r="C2129" s="392"/>
      <c r="D2129" s="3">
        <v>11</v>
      </c>
      <c r="E2129" s="290" t="e">
        <f ca="1"/>
        <v>#N/A</v>
      </c>
      <c r="F2129" s="291"/>
      <c r="G2129" s="294"/>
      <c r="H2129" s="294"/>
      <c r="I2129" s="294"/>
      <c r="J2129" s="294"/>
      <c r="K2129" s="294"/>
      <c r="L2129" s="294"/>
      <c r="M2129" s="294"/>
      <c r="N2129" s="294"/>
    </row>
    <row r="2130" spans="1:14" ht="12.75" hidden="1" customHeight="1" outlineLevel="2" x14ac:dyDescent="0.25">
      <c r="A2130" s="3"/>
      <c r="B2130" s="3"/>
      <c r="C2130" s="392"/>
      <c r="D2130" s="3">
        <v>12</v>
      </c>
      <c r="E2130" s="290" t="e">
        <f ca="1"/>
        <v>#N/A</v>
      </c>
      <c r="F2130" s="291"/>
      <c r="G2130" s="294"/>
      <c r="H2130" s="294"/>
      <c r="I2130" s="294"/>
      <c r="J2130" s="294"/>
      <c r="K2130" s="294"/>
      <c r="L2130" s="294"/>
      <c r="M2130" s="294"/>
      <c r="N2130" s="294"/>
    </row>
    <row r="2131" spans="1:14" ht="12.75" hidden="1" customHeight="1" outlineLevel="2" x14ac:dyDescent="0.25">
      <c r="A2131" s="3"/>
      <c r="B2131" s="3"/>
      <c r="C2131" s="392"/>
      <c r="D2131" s="3">
        <v>13</v>
      </c>
      <c r="E2131" s="290" t="e">
        <f ca="1"/>
        <v>#N/A</v>
      </c>
      <c r="F2131" s="291"/>
      <c r="G2131" s="294"/>
      <c r="H2131" s="294"/>
      <c r="I2131" s="294"/>
      <c r="J2131" s="294"/>
      <c r="K2131" s="294"/>
      <c r="L2131" s="294"/>
      <c r="M2131" s="294"/>
      <c r="N2131" s="294"/>
    </row>
    <row r="2132" spans="1:14" ht="12.75" hidden="1" customHeight="1" outlineLevel="2" x14ac:dyDescent="0.25">
      <c r="A2132" s="3"/>
      <c r="B2132" s="3"/>
      <c r="C2132" s="392"/>
      <c r="D2132" s="3">
        <v>14</v>
      </c>
      <c r="E2132" s="290" t="e">
        <f ca="1"/>
        <v>#N/A</v>
      </c>
      <c r="F2132" s="291"/>
      <c r="G2132" s="294"/>
      <c r="H2132" s="294"/>
      <c r="I2132" s="294"/>
      <c r="J2132" s="294"/>
      <c r="K2132" s="294"/>
      <c r="L2132" s="294"/>
      <c r="M2132" s="294"/>
      <c r="N2132" s="294"/>
    </row>
    <row r="2133" spans="1:14" ht="12.75" hidden="1" customHeight="1" outlineLevel="2" x14ac:dyDescent="0.25">
      <c r="A2133" s="3"/>
      <c r="B2133" s="3"/>
      <c r="C2133" s="392"/>
      <c r="D2133" s="3">
        <v>15</v>
      </c>
      <c r="E2133" s="290" t="e">
        <f ca="1"/>
        <v>#N/A</v>
      </c>
      <c r="F2133" s="291"/>
      <c r="G2133" s="294"/>
      <c r="H2133" s="294"/>
      <c r="I2133" s="294"/>
      <c r="J2133" s="294"/>
      <c r="K2133" s="294"/>
      <c r="L2133" s="294"/>
      <c r="M2133" s="294"/>
      <c r="N2133" s="294"/>
    </row>
    <row r="2134" spans="1:14" ht="12.75" hidden="1" customHeight="1" outlineLevel="1" x14ac:dyDescent="0.25">
      <c r="A2134" s="3"/>
      <c r="B2134" s="145" t="str">
        <f ca="1">B2117</f>
        <v>Asset Type 062</v>
      </c>
      <c r="C2134" s="145" t="str">
        <f ca="1">C2117</f>
        <v>Description - Asset Type 062</v>
      </c>
      <c r="D2134" s="3"/>
      <c r="E2134" s="3"/>
      <c r="F2134" s="106" t="s">
        <v>44</v>
      </c>
      <c r="G2134" s="296">
        <f t="shared" ref="G2134:N2134" si="124">SUM(G2119:G2133)</f>
        <v>0</v>
      </c>
      <c r="H2134" s="296">
        <f t="shared" ca="1" si="124"/>
        <v>0</v>
      </c>
      <c r="I2134" s="296">
        <f t="shared" ca="1" si="124"/>
        <v>0</v>
      </c>
      <c r="J2134" s="296">
        <f t="shared" ca="1" si="124"/>
        <v>0</v>
      </c>
      <c r="K2134" s="296">
        <f t="shared" ca="1" si="124"/>
        <v>0</v>
      </c>
      <c r="L2134" s="296">
        <f t="shared" ca="1" si="124"/>
        <v>0</v>
      </c>
      <c r="M2134" s="296">
        <f t="shared" ca="1" si="124"/>
        <v>0</v>
      </c>
      <c r="N2134" s="296">
        <f t="shared" ca="1" si="124"/>
        <v>0</v>
      </c>
    </row>
    <row r="2135" spans="1:14" ht="12.75" hidden="1" customHeight="1" outlineLevel="2" x14ac:dyDescent="0.25">
      <c r="A2135" s="217">
        <f>A2117+1</f>
        <v>63</v>
      </c>
      <c r="B2135" s="22" t="str">
        <f ca="1">OFFSET($B$13,$A2135-1,0)</f>
        <v>Asset Type 063</v>
      </c>
      <c r="C2135" s="22" t="str">
        <f ca="1">OFFSET($C$13,$A2135-1,0)</f>
        <v>Description - Asset Type 063</v>
      </c>
      <c r="D2135" s="3"/>
      <c r="E2135" s="109"/>
      <c r="F2135" s="108" t="s">
        <v>41</v>
      </c>
      <c r="G2135" s="295">
        <f t="shared" ref="G2135:N2135" ca="1" si="125">VLOOKUP($B2135,$B$13:$N$512,5+G$5,FALSE)</f>
        <v>0</v>
      </c>
      <c r="H2135" s="295">
        <f t="shared" ca="1" si="125"/>
        <v>0</v>
      </c>
      <c r="I2135" s="295">
        <f t="shared" ca="1" si="125"/>
        <v>0</v>
      </c>
      <c r="J2135" s="295">
        <f t="shared" ca="1" si="125"/>
        <v>0</v>
      </c>
      <c r="K2135" s="295">
        <f t="shared" ca="1" si="125"/>
        <v>0</v>
      </c>
      <c r="L2135" s="295">
        <f t="shared" ca="1" si="125"/>
        <v>0</v>
      </c>
      <c r="M2135" s="295">
        <f t="shared" ca="1" si="125"/>
        <v>0</v>
      </c>
      <c r="N2135" s="295">
        <f t="shared" ca="1" si="125"/>
        <v>0</v>
      </c>
    </row>
    <row r="2136" spans="1:14" ht="12.75" hidden="1" customHeight="1" outlineLevel="2" x14ac:dyDescent="0.25">
      <c r="A2136" s="3"/>
      <c r="B2136" s="3"/>
      <c r="C2136" s="21"/>
      <c r="D2136" s="3"/>
      <c r="E2136" s="107"/>
      <c r="F2136" s="106" t="s">
        <v>42</v>
      </c>
      <c r="G2136" s="111">
        <f ca="1">VLOOKUP($B2135,'Input Sheet'!$B$12:$N$511,5+G$5,FALSE)</f>
        <v>0</v>
      </c>
      <c r="H2136" s="111">
        <f ca="1">VLOOKUP($B2135,'Input Sheet'!$B$12:$N$511,5+H$5,FALSE)</f>
        <v>0</v>
      </c>
      <c r="I2136" s="111">
        <f ca="1">VLOOKUP($B2135,'Input Sheet'!$B$12:$N$511,5+I$5,FALSE)</f>
        <v>0</v>
      </c>
      <c r="J2136" s="111">
        <f ca="1">VLOOKUP($B2135,'Input Sheet'!$B$12:$N$511,5+J$5,FALSE)</f>
        <v>0</v>
      </c>
      <c r="K2136" s="111">
        <f ca="1">VLOOKUP($B2135,'Input Sheet'!$B$12:$N$511,5+K$5,FALSE)</f>
        <v>0</v>
      </c>
      <c r="L2136" s="111">
        <f ca="1">VLOOKUP($B2135,'Input Sheet'!$B$12:$N$511,5+L$5,FALSE)</f>
        <v>0</v>
      </c>
      <c r="M2136" s="111">
        <f ca="1">VLOOKUP($B2135,'Input Sheet'!$B$12:$N$511,5+M$5,FALSE)</f>
        <v>0</v>
      </c>
      <c r="N2136" s="111">
        <f ca="1">VLOOKUP($B2135,'Input Sheet'!$B$12:$N$511,5+N$5,FALSE)</f>
        <v>0</v>
      </c>
    </row>
    <row r="2137" spans="1:14" ht="12.75" hidden="1" customHeight="1" outlineLevel="2" x14ac:dyDescent="0.25">
      <c r="A2137" s="3"/>
      <c r="B2137" s="3"/>
      <c r="C2137" s="3"/>
      <c r="D2137" s="3">
        <v>1</v>
      </c>
      <c r="E2137" s="290">
        <f t="array" aca="1" ref="E2137:E2151" ca="1">TRANSPOSE(G2135:N2135)</f>
        <v>0</v>
      </c>
      <c r="F2137" s="291"/>
      <c r="G2137" s="292"/>
      <c r="H2137" s="293">
        <f ca="1">IF(OFFSET(H2137,-$D2137,0)="n/a","n/a",IF(H$5&gt;OFFSET(H2137,-$D2137,0)+$D2137,$E2137-SUM($G2137:G2137),($E2137-SUM($G2137:G2137))/(OFFSET(H2137,-$D2137,0)-(H$5-$D2137-1))))</f>
        <v>0</v>
      </c>
      <c r="I2137" s="293">
        <f ca="1">IF(OFFSET(I2137,-$D2137,0)="n/a","n/a",IF(I$5&gt;OFFSET(I2137,-$D2137,0)+$D2137,$E2137-SUM($G2137:H2137),($E2137-SUM($G2137:H2137))/(OFFSET(I2137,-$D2137,0)-(I$5-$D2137-1))))</f>
        <v>0</v>
      </c>
      <c r="J2137" s="293">
        <f ca="1">IF(OFFSET(J2137,-$D2137,0)="n/a","n/a",IF(J$5&gt;OFFSET(J2137,-$D2137,0)+$D2137,$E2137-SUM($G2137:I2137),($E2137-SUM($G2137:I2137))/(OFFSET(J2137,-$D2137,0)-(J$5-$D2137-1))))</f>
        <v>0</v>
      </c>
      <c r="K2137" s="293">
        <f ca="1">IF(OFFSET(K2137,-$D2137,0)="n/a","n/a",IF(K$5&gt;OFFSET(K2137,-$D2137,0)+$D2137,$E2137-SUM($G2137:J2137),($E2137-SUM($G2137:J2137))/(OFFSET(K2137,-$D2137,0)-(K$5-$D2137-1))))</f>
        <v>0</v>
      </c>
      <c r="L2137" s="293">
        <f ca="1">IF(OFFSET(L2137,-$D2137,0)="n/a","n/a",IF(L$5&gt;OFFSET(L2137,-$D2137,0)+$D2137,$E2137-SUM($G2137:K2137),($E2137-SUM($G2137:K2137))/(OFFSET(L2137,-$D2137,0)-(L$5-$D2137-1))))</f>
        <v>0</v>
      </c>
      <c r="M2137" s="293">
        <f ca="1">IF(OFFSET(M2137,-$D2137,0)="n/a","n/a",IF(M$5&gt;OFFSET(M2137,-$D2137,0)+$D2137,$E2137-SUM($G2137:L2137),($E2137-SUM($G2137:L2137))/(OFFSET(M2137,-$D2137,0)-(M$5-$D2137-1))))</f>
        <v>0</v>
      </c>
      <c r="N2137" s="293">
        <f ca="1">IF(OFFSET(N2137,-$D2137,0)="n/a","n/a",IF(N$5&gt;OFFSET(N2137,-$D2137,0)+$D2137,$E2137-SUM($G2137:M2137),($E2137-SUM($G2137:M2137))/(OFFSET(N2137,-$D2137,0)-(N$5-$D2137-1))))</f>
        <v>0</v>
      </c>
    </row>
    <row r="2138" spans="1:14" ht="12.75" hidden="1" customHeight="1" outlineLevel="2" x14ac:dyDescent="0.25">
      <c r="A2138" s="3"/>
      <c r="B2138" s="3"/>
      <c r="C2138" s="392" t="s">
        <v>43</v>
      </c>
      <c r="D2138" s="3">
        <v>2</v>
      </c>
      <c r="E2138" s="290">
        <f ca="1"/>
        <v>0</v>
      </c>
      <c r="F2138" s="291"/>
      <c r="G2138" s="294"/>
      <c r="H2138" s="292"/>
      <c r="I2138" s="293">
        <f ca="1">IF(OFFSET(I2138,-$D2138,0)="n/a","n/a",IF(I$5&gt;OFFSET(I2138,-$D2138,0)+$D2138,$E2138-SUM($G2138:H2138),($E2138-SUM($G2138:H2138))/(OFFSET(I2138,-$D2138,0)-(I$5-$D2138-1))))</f>
        <v>0</v>
      </c>
      <c r="J2138" s="293">
        <f ca="1">IF(OFFSET(J2138,-$D2138,0)="n/a","n/a",IF(J$5&gt;OFFSET(J2138,-$D2138,0)+$D2138,$E2138-SUM($G2138:I2138),($E2138-SUM($G2138:I2138))/(OFFSET(J2138,-$D2138,0)-(J$5-$D2138-1))))</f>
        <v>0</v>
      </c>
      <c r="K2138" s="293">
        <f ca="1">IF(OFFSET(K2138,-$D2138,0)="n/a","n/a",IF(K$5&gt;OFFSET(K2138,-$D2138,0)+$D2138,$E2138-SUM($G2138:J2138),($E2138-SUM($G2138:J2138))/(OFFSET(K2138,-$D2138,0)-(K$5-$D2138-1))))</f>
        <v>0</v>
      </c>
      <c r="L2138" s="293">
        <f ca="1">IF(OFFSET(L2138,-$D2138,0)="n/a","n/a",IF(L$5&gt;OFFSET(L2138,-$D2138,0)+$D2138,$E2138-SUM($G2138:K2138),($E2138-SUM($G2138:K2138))/(OFFSET(L2138,-$D2138,0)-(L$5-$D2138-1))))</f>
        <v>0</v>
      </c>
      <c r="M2138" s="293">
        <f ca="1">IF(OFFSET(M2138,-$D2138,0)="n/a","n/a",IF(M$5&gt;OFFSET(M2138,-$D2138,0)+$D2138,$E2138-SUM($G2138:L2138),($E2138-SUM($G2138:L2138))/(OFFSET(M2138,-$D2138,0)-(M$5-$D2138-1))))</f>
        <v>0</v>
      </c>
      <c r="N2138" s="293">
        <f ca="1">IF(OFFSET(N2138,-$D2138,0)="n/a","n/a",IF(N$5&gt;OFFSET(N2138,-$D2138,0)+$D2138,$E2138-SUM($G2138:M2138),($E2138-SUM($G2138:M2138))/(OFFSET(N2138,-$D2138,0)-(N$5-$D2138-1))))</f>
        <v>0</v>
      </c>
    </row>
    <row r="2139" spans="1:14" ht="12.75" hidden="1" customHeight="1" outlineLevel="2" x14ac:dyDescent="0.25">
      <c r="A2139" s="3"/>
      <c r="B2139" s="3"/>
      <c r="C2139" s="392"/>
      <c r="D2139" s="3">
        <v>3</v>
      </c>
      <c r="E2139" s="290">
        <f ca="1"/>
        <v>0</v>
      </c>
      <c r="F2139" s="291"/>
      <c r="G2139" s="294"/>
      <c r="H2139" s="294"/>
      <c r="I2139" s="292"/>
      <c r="J2139" s="293">
        <f ca="1">IF(OFFSET(J2139,-$D2139,0)="n/a","n/a",IF(J$5&gt;OFFSET(J2139,-$D2139,0)+$D2139,$E2139-SUM($G2139:I2139),($E2139-SUM($G2139:I2139))/(OFFSET(J2139,-$D2139,0)-(J$5-$D2139-1))))</f>
        <v>0</v>
      </c>
      <c r="K2139" s="293">
        <f ca="1">IF(OFFSET(K2139,-$D2139,0)="n/a","n/a",IF(K$5&gt;OFFSET(K2139,-$D2139,0)+$D2139,$E2139-SUM($G2139:J2139),($E2139-SUM($G2139:J2139))/(OFFSET(K2139,-$D2139,0)-(K$5-$D2139-1))))</f>
        <v>0</v>
      </c>
      <c r="L2139" s="293">
        <f ca="1">IF(OFFSET(L2139,-$D2139,0)="n/a","n/a",IF(L$5&gt;OFFSET(L2139,-$D2139,0)+$D2139,$E2139-SUM($G2139:K2139),($E2139-SUM($G2139:K2139))/(OFFSET(L2139,-$D2139,0)-(L$5-$D2139-1))))</f>
        <v>0</v>
      </c>
      <c r="M2139" s="293">
        <f ca="1">IF(OFFSET(M2139,-$D2139,0)="n/a","n/a",IF(M$5&gt;OFFSET(M2139,-$D2139,0)+$D2139,$E2139-SUM($G2139:L2139),($E2139-SUM($G2139:L2139))/(OFFSET(M2139,-$D2139,0)-(M$5-$D2139-1))))</f>
        <v>0</v>
      </c>
      <c r="N2139" s="293">
        <f ca="1">IF(OFFSET(N2139,-$D2139,0)="n/a","n/a",IF(N$5&gt;OFFSET(N2139,-$D2139,0)+$D2139,$E2139-SUM($G2139:M2139),($E2139-SUM($G2139:M2139))/(OFFSET(N2139,-$D2139,0)-(N$5-$D2139-1))))</f>
        <v>0</v>
      </c>
    </row>
    <row r="2140" spans="1:14" ht="12.75" hidden="1" customHeight="1" outlineLevel="2" x14ac:dyDescent="0.25">
      <c r="A2140" s="3"/>
      <c r="B2140" s="3"/>
      <c r="C2140" s="392"/>
      <c r="D2140" s="3">
        <v>4</v>
      </c>
      <c r="E2140" s="290">
        <f ca="1"/>
        <v>0</v>
      </c>
      <c r="F2140" s="291"/>
      <c r="G2140" s="294"/>
      <c r="H2140" s="294"/>
      <c r="I2140" s="294"/>
      <c r="J2140" s="292"/>
      <c r="K2140" s="293">
        <f ca="1">IF(OFFSET(K2140,-$D2140,0)="n/a","n/a",IF(K$5&gt;OFFSET(K2140,-$D2140,0)+$D2140,$E2140-SUM($G2140:J2140),($E2140-SUM($G2140:J2140))/(OFFSET(K2140,-$D2140,0)-(K$5-$D2140-1))))</f>
        <v>0</v>
      </c>
      <c r="L2140" s="293">
        <f ca="1">IF(OFFSET(L2140,-$D2140,0)="n/a","n/a",IF(L$5&gt;OFFSET(L2140,-$D2140,0)+$D2140,$E2140-SUM($G2140:K2140),($E2140-SUM($G2140:K2140))/(OFFSET(L2140,-$D2140,0)-(L$5-$D2140-1))))</f>
        <v>0</v>
      </c>
      <c r="M2140" s="293">
        <f ca="1">IF(OFFSET(M2140,-$D2140,0)="n/a","n/a",IF(M$5&gt;OFFSET(M2140,-$D2140,0)+$D2140,$E2140-SUM($G2140:L2140),($E2140-SUM($G2140:L2140))/(OFFSET(M2140,-$D2140,0)-(M$5-$D2140-1))))</f>
        <v>0</v>
      </c>
      <c r="N2140" s="293">
        <f ca="1">IF(OFFSET(N2140,-$D2140,0)="n/a","n/a",IF(N$5&gt;OFFSET(N2140,-$D2140,0)+$D2140,$E2140-SUM($G2140:M2140),($E2140-SUM($G2140:M2140))/(OFFSET(N2140,-$D2140,0)-(N$5-$D2140-1))))</f>
        <v>0</v>
      </c>
    </row>
    <row r="2141" spans="1:14" ht="12.75" hidden="1" customHeight="1" outlineLevel="2" x14ac:dyDescent="0.25">
      <c r="A2141" s="3"/>
      <c r="B2141" s="3"/>
      <c r="C2141" s="392"/>
      <c r="D2141" s="3">
        <v>5</v>
      </c>
      <c r="E2141" s="290">
        <f ca="1"/>
        <v>0</v>
      </c>
      <c r="F2141" s="291"/>
      <c r="G2141" s="294"/>
      <c r="H2141" s="294"/>
      <c r="I2141" s="294"/>
      <c r="J2141" s="294"/>
      <c r="K2141" s="292"/>
      <c r="L2141" s="293">
        <f ca="1">IF(OFFSET(L2141,-$D2141,0)="n/a","n/a",IF(L$5&gt;OFFSET(L2141,-$D2141,0)+$D2141,$E2141-SUM($G2141:K2141),($E2141-SUM($G2141:K2141))/(OFFSET(L2141,-$D2141,0)-(L$5-$D2141-1))))</f>
        <v>0</v>
      </c>
      <c r="M2141" s="293">
        <f ca="1">IF(OFFSET(M2141,-$D2141,0)="n/a","n/a",IF(M$5&gt;OFFSET(M2141,-$D2141,0)+$D2141,$E2141-SUM($G2141:L2141),($E2141-SUM($G2141:L2141))/(OFFSET(M2141,-$D2141,0)-(M$5-$D2141-1))))</f>
        <v>0</v>
      </c>
      <c r="N2141" s="293">
        <f ca="1">IF(OFFSET(N2141,-$D2141,0)="n/a","n/a",IF(N$5&gt;OFFSET(N2141,-$D2141,0)+$D2141,$E2141-SUM($G2141:M2141),($E2141-SUM($G2141:M2141))/(OFFSET(N2141,-$D2141,0)-(N$5-$D2141-1))))</f>
        <v>0</v>
      </c>
    </row>
    <row r="2142" spans="1:14" ht="12.75" hidden="1" customHeight="1" outlineLevel="2" x14ac:dyDescent="0.25">
      <c r="A2142" s="3"/>
      <c r="B2142" s="3"/>
      <c r="C2142" s="392"/>
      <c r="D2142" s="3">
        <v>6</v>
      </c>
      <c r="E2142" s="290">
        <f ca="1"/>
        <v>0</v>
      </c>
      <c r="F2142" s="291"/>
      <c r="G2142" s="294"/>
      <c r="H2142" s="294"/>
      <c r="I2142" s="294"/>
      <c r="J2142" s="294"/>
      <c r="K2142" s="294"/>
      <c r="L2142" s="292"/>
      <c r="M2142" s="293">
        <f ca="1">IF(OFFSET(M2142,-$D2142,0)="n/a","n/a",IF(M$5&gt;OFFSET(M2142,-$D2142,0)+$D2142,$E2142-SUM($G2142:L2142),($E2142-SUM($G2142:L2142))/(OFFSET(M2142,-$D2142,0)-(M$5-$D2142-1))))</f>
        <v>0</v>
      </c>
      <c r="N2142" s="293">
        <f ca="1">IF(OFFSET(N2142,-$D2142,0)="n/a","n/a",IF(N$5&gt;OFFSET(N2142,-$D2142,0)+$D2142,$E2142-SUM($G2142:M2142),($E2142-SUM($G2142:M2142))/(OFFSET(N2142,-$D2142,0)-(N$5-$D2142-1))))</f>
        <v>0</v>
      </c>
    </row>
    <row r="2143" spans="1:14" ht="12.75" hidden="1" customHeight="1" outlineLevel="2" x14ac:dyDescent="0.25">
      <c r="A2143" s="3"/>
      <c r="B2143" s="3"/>
      <c r="C2143" s="392"/>
      <c r="D2143" s="3">
        <v>7</v>
      </c>
      <c r="E2143" s="290">
        <f ca="1"/>
        <v>0</v>
      </c>
      <c r="F2143" s="291"/>
      <c r="G2143" s="294"/>
      <c r="H2143" s="294"/>
      <c r="I2143" s="294"/>
      <c r="J2143" s="294"/>
      <c r="K2143" s="294"/>
      <c r="L2143" s="294"/>
      <c r="M2143" s="292"/>
      <c r="N2143" s="293">
        <f ca="1">IF(OFFSET(N2143,-$D2143,0)="n/a","n/a",IF(N$5&gt;OFFSET(N2143,-$D2143,0)+$D2143,$E2143-SUM($G2143:M2143),($E2143-SUM($G2143:M2143))/(OFFSET(N2143,-$D2143,0)-(N$5-$D2143-1))))</f>
        <v>0</v>
      </c>
    </row>
    <row r="2144" spans="1:14" ht="12.75" hidden="1" customHeight="1" outlineLevel="2" x14ac:dyDescent="0.25">
      <c r="A2144" s="3"/>
      <c r="B2144" s="3"/>
      <c r="C2144" s="392"/>
      <c r="D2144" s="3">
        <v>8</v>
      </c>
      <c r="E2144" s="290">
        <f ca="1"/>
        <v>0</v>
      </c>
      <c r="F2144" s="291"/>
      <c r="G2144" s="294"/>
      <c r="H2144" s="294"/>
      <c r="I2144" s="294"/>
      <c r="J2144" s="294"/>
      <c r="K2144" s="294"/>
      <c r="L2144" s="294"/>
      <c r="M2144" s="294"/>
      <c r="N2144" s="292"/>
    </row>
    <row r="2145" spans="1:14" ht="12.75" hidden="1" customHeight="1" outlineLevel="2" x14ac:dyDescent="0.25">
      <c r="A2145" s="3"/>
      <c r="B2145" s="3"/>
      <c r="C2145" s="392"/>
      <c r="D2145" s="3">
        <v>9</v>
      </c>
      <c r="E2145" s="290" t="e">
        <f ca="1"/>
        <v>#N/A</v>
      </c>
      <c r="F2145" s="291"/>
      <c r="G2145" s="294"/>
      <c r="H2145" s="294"/>
      <c r="I2145" s="294"/>
      <c r="J2145" s="294"/>
      <c r="K2145" s="294"/>
      <c r="L2145" s="294"/>
      <c r="M2145" s="294"/>
      <c r="N2145" s="294"/>
    </row>
    <row r="2146" spans="1:14" ht="12.75" hidden="1" customHeight="1" outlineLevel="2" x14ac:dyDescent="0.25">
      <c r="A2146" s="3"/>
      <c r="B2146" s="3"/>
      <c r="C2146" s="392"/>
      <c r="D2146" s="3">
        <v>10</v>
      </c>
      <c r="E2146" s="290" t="e">
        <f ca="1"/>
        <v>#N/A</v>
      </c>
      <c r="F2146" s="291"/>
      <c r="G2146" s="294"/>
      <c r="H2146" s="294"/>
      <c r="I2146" s="294"/>
      <c r="J2146" s="294"/>
      <c r="K2146" s="294"/>
      <c r="L2146" s="294"/>
      <c r="M2146" s="294"/>
      <c r="N2146" s="294"/>
    </row>
    <row r="2147" spans="1:14" ht="12.75" hidden="1" customHeight="1" outlineLevel="2" x14ac:dyDescent="0.25">
      <c r="A2147" s="3"/>
      <c r="B2147" s="3"/>
      <c r="C2147" s="392"/>
      <c r="D2147" s="3">
        <v>11</v>
      </c>
      <c r="E2147" s="290" t="e">
        <f ca="1"/>
        <v>#N/A</v>
      </c>
      <c r="F2147" s="291"/>
      <c r="G2147" s="294"/>
      <c r="H2147" s="294"/>
      <c r="I2147" s="294"/>
      <c r="J2147" s="294"/>
      <c r="K2147" s="294"/>
      <c r="L2147" s="294"/>
      <c r="M2147" s="294"/>
      <c r="N2147" s="294"/>
    </row>
    <row r="2148" spans="1:14" ht="12.75" hidden="1" customHeight="1" outlineLevel="2" x14ac:dyDescent="0.25">
      <c r="A2148" s="3"/>
      <c r="B2148" s="3"/>
      <c r="C2148" s="392"/>
      <c r="D2148" s="3">
        <v>12</v>
      </c>
      <c r="E2148" s="290" t="e">
        <f ca="1"/>
        <v>#N/A</v>
      </c>
      <c r="F2148" s="291"/>
      <c r="G2148" s="294"/>
      <c r="H2148" s="294"/>
      <c r="I2148" s="294"/>
      <c r="J2148" s="294"/>
      <c r="K2148" s="294"/>
      <c r="L2148" s="294"/>
      <c r="M2148" s="294"/>
      <c r="N2148" s="294"/>
    </row>
    <row r="2149" spans="1:14" ht="12.75" hidden="1" customHeight="1" outlineLevel="2" x14ac:dyDescent="0.25">
      <c r="A2149" s="3"/>
      <c r="B2149" s="3"/>
      <c r="C2149" s="392"/>
      <c r="D2149" s="3">
        <v>13</v>
      </c>
      <c r="E2149" s="290" t="e">
        <f ca="1"/>
        <v>#N/A</v>
      </c>
      <c r="F2149" s="291"/>
      <c r="G2149" s="294"/>
      <c r="H2149" s="294"/>
      <c r="I2149" s="294"/>
      <c r="J2149" s="294"/>
      <c r="K2149" s="294"/>
      <c r="L2149" s="294"/>
      <c r="M2149" s="294"/>
      <c r="N2149" s="294"/>
    </row>
    <row r="2150" spans="1:14" ht="12.75" hidden="1" customHeight="1" outlineLevel="2" x14ac:dyDescent="0.25">
      <c r="A2150" s="3"/>
      <c r="B2150" s="3"/>
      <c r="C2150" s="392"/>
      <c r="D2150" s="3">
        <v>14</v>
      </c>
      <c r="E2150" s="290" t="e">
        <f ca="1"/>
        <v>#N/A</v>
      </c>
      <c r="F2150" s="291"/>
      <c r="G2150" s="294"/>
      <c r="H2150" s="294"/>
      <c r="I2150" s="294"/>
      <c r="J2150" s="294"/>
      <c r="K2150" s="294"/>
      <c r="L2150" s="294"/>
      <c r="M2150" s="294"/>
      <c r="N2150" s="294"/>
    </row>
    <row r="2151" spans="1:14" ht="12.75" hidden="1" customHeight="1" outlineLevel="2" x14ac:dyDescent="0.25">
      <c r="A2151" s="3"/>
      <c r="B2151" s="3"/>
      <c r="C2151" s="392"/>
      <c r="D2151" s="3">
        <v>15</v>
      </c>
      <c r="E2151" s="290" t="e">
        <f ca="1"/>
        <v>#N/A</v>
      </c>
      <c r="F2151" s="291"/>
      <c r="G2151" s="294"/>
      <c r="H2151" s="294"/>
      <c r="I2151" s="294"/>
      <c r="J2151" s="294"/>
      <c r="K2151" s="294"/>
      <c r="L2151" s="294"/>
      <c r="M2151" s="294"/>
      <c r="N2151" s="294"/>
    </row>
    <row r="2152" spans="1:14" ht="12.75" hidden="1" customHeight="1" outlineLevel="1" x14ac:dyDescent="0.25">
      <c r="A2152" s="3"/>
      <c r="B2152" s="145" t="str">
        <f ca="1">B2135</f>
        <v>Asset Type 063</v>
      </c>
      <c r="C2152" s="145" t="str">
        <f ca="1">C2135</f>
        <v>Description - Asset Type 063</v>
      </c>
      <c r="D2152" s="3"/>
      <c r="E2152" s="3"/>
      <c r="F2152" s="106" t="s">
        <v>44</v>
      </c>
      <c r="G2152" s="296">
        <f t="shared" ref="G2152:N2152" si="126">SUM(G2137:G2151)</f>
        <v>0</v>
      </c>
      <c r="H2152" s="296">
        <f t="shared" ca="1" si="126"/>
        <v>0</v>
      </c>
      <c r="I2152" s="296">
        <f t="shared" ca="1" si="126"/>
        <v>0</v>
      </c>
      <c r="J2152" s="296">
        <f t="shared" ca="1" si="126"/>
        <v>0</v>
      </c>
      <c r="K2152" s="296">
        <f t="shared" ca="1" si="126"/>
        <v>0</v>
      </c>
      <c r="L2152" s="296">
        <f t="shared" ca="1" si="126"/>
        <v>0</v>
      </c>
      <c r="M2152" s="296">
        <f t="shared" ca="1" si="126"/>
        <v>0</v>
      </c>
      <c r="N2152" s="296">
        <f t="shared" ca="1" si="126"/>
        <v>0</v>
      </c>
    </row>
    <row r="2153" spans="1:14" ht="12.75" hidden="1" customHeight="1" outlineLevel="2" x14ac:dyDescent="0.25">
      <c r="A2153" s="217">
        <f>A2135+1</f>
        <v>64</v>
      </c>
      <c r="B2153" s="22" t="str">
        <f ca="1">OFFSET($B$13,$A2153-1,0)</f>
        <v>Asset Type 064</v>
      </c>
      <c r="C2153" s="22" t="str">
        <f ca="1">OFFSET($C$13,$A2153-1,0)</f>
        <v>Description - Asset Type 064</v>
      </c>
      <c r="D2153" s="3"/>
      <c r="E2153" s="109"/>
      <c r="F2153" s="108" t="s">
        <v>41</v>
      </c>
      <c r="G2153" s="295">
        <f t="shared" ref="G2153:N2153" ca="1" si="127">VLOOKUP($B2153,$B$13:$N$512,5+G$5,FALSE)</f>
        <v>0</v>
      </c>
      <c r="H2153" s="295">
        <f t="shared" ca="1" si="127"/>
        <v>0</v>
      </c>
      <c r="I2153" s="295">
        <f t="shared" ca="1" si="127"/>
        <v>0</v>
      </c>
      <c r="J2153" s="295">
        <f t="shared" ca="1" si="127"/>
        <v>0</v>
      </c>
      <c r="K2153" s="295">
        <f t="shared" ca="1" si="127"/>
        <v>0</v>
      </c>
      <c r="L2153" s="295">
        <f t="shared" ca="1" si="127"/>
        <v>0</v>
      </c>
      <c r="M2153" s="295">
        <f t="shared" ca="1" si="127"/>
        <v>0</v>
      </c>
      <c r="N2153" s="295">
        <f t="shared" ca="1" si="127"/>
        <v>0</v>
      </c>
    </row>
    <row r="2154" spans="1:14" ht="12.75" hidden="1" customHeight="1" outlineLevel="2" x14ac:dyDescent="0.25">
      <c r="A2154" s="3"/>
      <c r="B2154" s="3"/>
      <c r="C2154" s="21"/>
      <c r="D2154" s="3"/>
      <c r="E2154" s="107"/>
      <c r="F2154" s="106" t="s">
        <v>42</v>
      </c>
      <c r="G2154" s="111">
        <f ca="1">VLOOKUP($B2153,'Input Sheet'!$B$12:$N$511,5+G$5,FALSE)</f>
        <v>0</v>
      </c>
      <c r="H2154" s="111">
        <f ca="1">VLOOKUP($B2153,'Input Sheet'!$B$12:$N$511,5+H$5,FALSE)</f>
        <v>0</v>
      </c>
      <c r="I2154" s="111">
        <f ca="1">VLOOKUP($B2153,'Input Sheet'!$B$12:$N$511,5+I$5,FALSE)</f>
        <v>0</v>
      </c>
      <c r="J2154" s="111">
        <f ca="1">VLOOKUP($B2153,'Input Sheet'!$B$12:$N$511,5+J$5,FALSE)</f>
        <v>0</v>
      </c>
      <c r="K2154" s="111">
        <f ca="1">VLOOKUP($B2153,'Input Sheet'!$B$12:$N$511,5+K$5,FALSE)</f>
        <v>0</v>
      </c>
      <c r="L2154" s="111">
        <f ca="1">VLOOKUP($B2153,'Input Sheet'!$B$12:$N$511,5+L$5,FALSE)</f>
        <v>0</v>
      </c>
      <c r="M2154" s="111">
        <f ca="1">VLOOKUP($B2153,'Input Sheet'!$B$12:$N$511,5+M$5,FALSE)</f>
        <v>0</v>
      </c>
      <c r="N2154" s="111">
        <f ca="1">VLOOKUP($B2153,'Input Sheet'!$B$12:$N$511,5+N$5,FALSE)</f>
        <v>0</v>
      </c>
    </row>
    <row r="2155" spans="1:14" ht="12.75" hidden="1" customHeight="1" outlineLevel="2" x14ac:dyDescent="0.25">
      <c r="A2155" s="3"/>
      <c r="B2155" s="3"/>
      <c r="C2155" s="3"/>
      <c r="D2155" s="3">
        <v>1</v>
      </c>
      <c r="E2155" s="290">
        <f t="array" aca="1" ref="E2155:E2169" ca="1">TRANSPOSE(G2153:N2153)</f>
        <v>0</v>
      </c>
      <c r="F2155" s="291"/>
      <c r="G2155" s="292"/>
      <c r="H2155" s="293">
        <f ca="1">IF(OFFSET(H2155,-$D2155,0)="n/a","n/a",IF(H$5&gt;OFFSET(H2155,-$D2155,0)+$D2155,$E2155-SUM($G2155:G2155),($E2155-SUM($G2155:G2155))/(OFFSET(H2155,-$D2155,0)-(H$5-$D2155-1))))</f>
        <v>0</v>
      </c>
      <c r="I2155" s="293">
        <f ca="1">IF(OFFSET(I2155,-$D2155,0)="n/a","n/a",IF(I$5&gt;OFFSET(I2155,-$D2155,0)+$D2155,$E2155-SUM($G2155:H2155),($E2155-SUM($G2155:H2155))/(OFFSET(I2155,-$D2155,0)-(I$5-$D2155-1))))</f>
        <v>0</v>
      </c>
      <c r="J2155" s="293">
        <f ca="1">IF(OFFSET(J2155,-$D2155,0)="n/a","n/a",IF(J$5&gt;OFFSET(J2155,-$D2155,0)+$D2155,$E2155-SUM($G2155:I2155),($E2155-SUM($G2155:I2155))/(OFFSET(J2155,-$D2155,0)-(J$5-$D2155-1))))</f>
        <v>0</v>
      </c>
      <c r="K2155" s="293">
        <f ca="1">IF(OFFSET(K2155,-$D2155,0)="n/a","n/a",IF(K$5&gt;OFFSET(K2155,-$D2155,0)+$D2155,$E2155-SUM($G2155:J2155),($E2155-SUM($G2155:J2155))/(OFFSET(K2155,-$D2155,0)-(K$5-$D2155-1))))</f>
        <v>0</v>
      </c>
      <c r="L2155" s="293">
        <f ca="1">IF(OFFSET(L2155,-$D2155,0)="n/a","n/a",IF(L$5&gt;OFFSET(L2155,-$D2155,0)+$D2155,$E2155-SUM($G2155:K2155),($E2155-SUM($G2155:K2155))/(OFFSET(L2155,-$D2155,0)-(L$5-$D2155-1))))</f>
        <v>0</v>
      </c>
      <c r="M2155" s="293">
        <f ca="1">IF(OFFSET(M2155,-$D2155,0)="n/a","n/a",IF(M$5&gt;OFFSET(M2155,-$D2155,0)+$D2155,$E2155-SUM($G2155:L2155),($E2155-SUM($G2155:L2155))/(OFFSET(M2155,-$D2155,0)-(M$5-$D2155-1))))</f>
        <v>0</v>
      </c>
      <c r="N2155" s="293">
        <f ca="1">IF(OFFSET(N2155,-$D2155,0)="n/a","n/a",IF(N$5&gt;OFFSET(N2155,-$D2155,0)+$D2155,$E2155-SUM($G2155:M2155),($E2155-SUM($G2155:M2155))/(OFFSET(N2155,-$D2155,0)-(N$5-$D2155-1))))</f>
        <v>0</v>
      </c>
    </row>
    <row r="2156" spans="1:14" ht="12.75" hidden="1" customHeight="1" outlineLevel="2" x14ac:dyDescent="0.25">
      <c r="A2156" s="3"/>
      <c r="B2156" s="3"/>
      <c r="C2156" s="392" t="s">
        <v>43</v>
      </c>
      <c r="D2156" s="3">
        <v>2</v>
      </c>
      <c r="E2156" s="290">
        <f ca="1"/>
        <v>0</v>
      </c>
      <c r="F2156" s="291"/>
      <c r="G2156" s="294"/>
      <c r="H2156" s="292"/>
      <c r="I2156" s="293">
        <f ca="1">IF(OFFSET(I2156,-$D2156,0)="n/a","n/a",IF(I$5&gt;OFFSET(I2156,-$D2156,0)+$D2156,$E2156-SUM($G2156:H2156),($E2156-SUM($G2156:H2156))/(OFFSET(I2156,-$D2156,0)-(I$5-$D2156-1))))</f>
        <v>0</v>
      </c>
      <c r="J2156" s="293">
        <f ca="1">IF(OFFSET(J2156,-$D2156,0)="n/a","n/a",IF(J$5&gt;OFFSET(J2156,-$D2156,0)+$D2156,$E2156-SUM($G2156:I2156),($E2156-SUM($G2156:I2156))/(OFFSET(J2156,-$D2156,0)-(J$5-$D2156-1))))</f>
        <v>0</v>
      </c>
      <c r="K2156" s="293">
        <f ca="1">IF(OFFSET(K2156,-$D2156,0)="n/a","n/a",IF(K$5&gt;OFFSET(K2156,-$D2156,0)+$D2156,$E2156-SUM($G2156:J2156),($E2156-SUM($G2156:J2156))/(OFFSET(K2156,-$D2156,0)-(K$5-$D2156-1))))</f>
        <v>0</v>
      </c>
      <c r="L2156" s="293">
        <f ca="1">IF(OFFSET(L2156,-$D2156,0)="n/a","n/a",IF(L$5&gt;OFFSET(L2156,-$D2156,0)+$D2156,$E2156-SUM($G2156:K2156),($E2156-SUM($G2156:K2156))/(OFFSET(L2156,-$D2156,0)-(L$5-$D2156-1))))</f>
        <v>0</v>
      </c>
      <c r="M2156" s="293">
        <f ca="1">IF(OFFSET(M2156,-$D2156,0)="n/a","n/a",IF(M$5&gt;OFFSET(M2156,-$D2156,0)+$D2156,$E2156-SUM($G2156:L2156),($E2156-SUM($G2156:L2156))/(OFFSET(M2156,-$D2156,0)-(M$5-$D2156-1))))</f>
        <v>0</v>
      </c>
      <c r="N2156" s="293">
        <f ca="1">IF(OFFSET(N2156,-$D2156,0)="n/a","n/a",IF(N$5&gt;OFFSET(N2156,-$D2156,0)+$D2156,$E2156-SUM($G2156:M2156),($E2156-SUM($G2156:M2156))/(OFFSET(N2156,-$D2156,0)-(N$5-$D2156-1))))</f>
        <v>0</v>
      </c>
    </row>
    <row r="2157" spans="1:14" ht="12.75" hidden="1" customHeight="1" outlineLevel="2" x14ac:dyDescent="0.25">
      <c r="A2157" s="3"/>
      <c r="B2157" s="3"/>
      <c r="C2157" s="392"/>
      <c r="D2157" s="3">
        <v>3</v>
      </c>
      <c r="E2157" s="290">
        <f ca="1"/>
        <v>0</v>
      </c>
      <c r="F2157" s="291"/>
      <c r="G2157" s="294"/>
      <c r="H2157" s="294"/>
      <c r="I2157" s="292"/>
      <c r="J2157" s="293">
        <f ca="1">IF(OFFSET(J2157,-$D2157,0)="n/a","n/a",IF(J$5&gt;OFFSET(J2157,-$D2157,0)+$D2157,$E2157-SUM($G2157:I2157),($E2157-SUM($G2157:I2157))/(OFFSET(J2157,-$D2157,0)-(J$5-$D2157-1))))</f>
        <v>0</v>
      </c>
      <c r="K2157" s="293">
        <f ca="1">IF(OFFSET(K2157,-$D2157,0)="n/a","n/a",IF(K$5&gt;OFFSET(K2157,-$D2157,0)+$D2157,$E2157-SUM($G2157:J2157),($E2157-SUM($G2157:J2157))/(OFFSET(K2157,-$D2157,0)-(K$5-$D2157-1))))</f>
        <v>0</v>
      </c>
      <c r="L2157" s="293">
        <f ca="1">IF(OFFSET(L2157,-$D2157,0)="n/a","n/a",IF(L$5&gt;OFFSET(L2157,-$D2157,0)+$D2157,$E2157-SUM($G2157:K2157),($E2157-SUM($G2157:K2157))/(OFFSET(L2157,-$D2157,0)-(L$5-$D2157-1))))</f>
        <v>0</v>
      </c>
      <c r="M2157" s="293">
        <f ca="1">IF(OFFSET(M2157,-$D2157,0)="n/a","n/a",IF(M$5&gt;OFFSET(M2157,-$D2157,0)+$D2157,$E2157-SUM($G2157:L2157),($E2157-SUM($G2157:L2157))/(OFFSET(M2157,-$D2157,0)-(M$5-$D2157-1))))</f>
        <v>0</v>
      </c>
      <c r="N2157" s="293">
        <f ca="1">IF(OFFSET(N2157,-$D2157,0)="n/a","n/a",IF(N$5&gt;OFFSET(N2157,-$D2157,0)+$D2157,$E2157-SUM($G2157:M2157),($E2157-SUM($G2157:M2157))/(OFFSET(N2157,-$D2157,0)-(N$5-$D2157-1))))</f>
        <v>0</v>
      </c>
    </row>
    <row r="2158" spans="1:14" ht="12.75" hidden="1" customHeight="1" outlineLevel="2" x14ac:dyDescent="0.25">
      <c r="A2158" s="3"/>
      <c r="B2158" s="3"/>
      <c r="C2158" s="392"/>
      <c r="D2158" s="3">
        <v>4</v>
      </c>
      <c r="E2158" s="290">
        <f ca="1"/>
        <v>0</v>
      </c>
      <c r="F2158" s="291"/>
      <c r="G2158" s="294"/>
      <c r="H2158" s="294"/>
      <c r="I2158" s="294"/>
      <c r="J2158" s="292"/>
      <c r="K2158" s="293">
        <f ca="1">IF(OFFSET(K2158,-$D2158,0)="n/a","n/a",IF(K$5&gt;OFFSET(K2158,-$D2158,0)+$D2158,$E2158-SUM($G2158:J2158),($E2158-SUM($G2158:J2158))/(OFFSET(K2158,-$D2158,0)-(K$5-$D2158-1))))</f>
        <v>0</v>
      </c>
      <c r="L2158" s="293">
        <f ca="1">IF(OFFSET(L2158,-$D2158,0)="n/a","n/a",IF(L$5&gt;OFFSET(L2158,-$D2158,0)+$D2158,$E2158-SUM($G2158:K2158),($E2158-SUM($G2158:K2158))/(OFFSET(L2158,-$D2158,0)-(L$5-$D2158-1))))</f>
        <v>0</v>
      </c>
      <c r="M2158" s="293">
        <f ca="1">IF(OFFSET(M2158,-$D2158,0)="n/a","n/a",IF(M$5&gt;OFFSET(M2158,-$D2158,0)+$D2158,$E2158-SUM($G2158:L2158),($E2158-SUM($G2158:L2158))/(OFFSET(M2158,-$D2158,0)-(M$5-$D2158-1))))</f>
        <v>0</v>
      </c>
      <c r="N2158" s="293">
        <f ca="1">IF(OFFSET(N2158,-$D2158,0)="n/a","n/a",IF(N$5&gt;OFFSET(N2158,-$D2158,0)+$D2158,$E2158-SUM($G2158:M2158),($E2158-SUM($G2158:M2158))/(OFFSET(N2158,-$D2158,0)-(N$5-$D2158-1))))</f>
        <v>0</v>
      </c>
    </row>
    <row r="2159" spans="1:14" ht="12.75" hidden="1" customHeight="1" outlineLevel="2" x14ac:dyDescent="0.25">
      <c r="A2159" s="3"/>
      <c r="B2159" s="3"/>
      <c r="C2159" s="392"/>
      <c r="D2159" s="3">
        <v>5</v>
      </c>
      <c r="E2159" s="290">
        <f ca="1"/>
        <v>0</v>
      </c>
      <c r="F2159" s="291"/>
      <c r="G2159" s="294"/>
      <c r="H2159" s="294"/>
      <c r="I2159" s="294"/>
      <c r="J2159" s="294"/>
      <c r="K2159" s="292"/>
      <c r="L2159" s="293">
        <f ca="1">IF(OFFSET(L2159,-$D2159,0)="n/a","n/a",IF(L$5&gt;OFFSET(L2159,-$D2159,0)+$D2159,$E2159-SUM($G2159:K2159),($E2159-SUM($G2159:K2159))/(OFFSET(L2159,-$D2159,0)-(L$5-$D2159-1))))</f>
        <v>0</v>
      </c>
      <c r="M2159" s="293">
        <f ca="1">IF(OFFSET(M2159,-$D2159,0)="n/a","n/a",IF(M$5&gt;OFFSET(M2159,-$D2159,0)+$D2159,$E2159-SUM($G2159:L2159),($E2159-SUM($G2159:L2159))/(OFFSET(M2159,-$D2159,0)-(M$5-$D2159-1))))</f>
        <v>0</v>
      </c>
      <c r="N2159" s="293">
        <f ca="1">IF(OFFSET(N2159,-$D2159,0)="n/a","n/a",IF(N$5&gt;OFFSET(N2159,-$D2159,0)+$D2159,$E2159-SUM($G2159:M2159),($E2159-SUM($G2159:M2159))/(OFFSET(N2159,-$D2159,0)-(N$5-$D2159-1))))</f>
        <v>0</v>
      </c>
    </row>
    <row r="2160" spans="1:14" ht="12.75" hidden="1" customHeight="1" outlineLevel="2" x14ac:dyDescent="0.25">
      <c r="A2160" s="3"/>
      <c r="B2160" s="3"/>
      <c r="C2160" s="392"/>
      <c r="D2160" s="3">
        <v>6</v>
      </c>
      <c r="E2160" s="290">
        <f ca="1"/>
        <v>0</v>
      </c>
      <c r="F2160" s="291"/>
      <c r="G2160" s="294"/>
      <c r="H2160" s="294"/>
      <c r="I2160" s="294"/>
      <c r="J2160" s="294"/>
      <c r="K2160" s="294"/>
      <c r="L2160" s="292"/>
      <c r="M2160" s="293">
        <f ca="1">IF(OFFSET(M2160,-$D2160,0)="n/a","n/a",IF(M$5&gt;OFFSET(M2160,-$D2160,0)+$D2160,$E2160-SUM($G2160:L2160),($E2160-SUM($G2160:L2160))/(OFFSET(M2160,-$D2160,0)-(M$5-$D2160-1))))</f>
        <v>0</v>
      </c>
      <c r="N2160" s="293">
        <f ca="1">IF(OFFSET(N2160,-$D2160,0)="n/a","n/a",IF(N$5&gt;OFFSET(N2160,-$D2160,0)+$D2160,$E2160-SUM($G2160:M2160),($E2160-SUM($G2160:M2160))/(OFFSET(N2160,-$D2160,0)-(N$5-$D2160-1))))</f>
        <v>0</v>
      </c>
    </row>
    <row r="2161" spans="1:14" ht="12.75" hidden="1" customHeight="1" outlineLevel="2" x14ac:dyDescent="0.25">
      <c r="A2161" s="3"/>
      <c r="B2161" s="3"/>
      <c r="C2161" s="392"/>
      <c r="D2161" s="3">
        <v>7</v>
      </c>
      <c r="E2161" s="290">
        <f ca="1"/>
        <v>0</v>
      </c>
      <c r="F2161" s="291"/>
      <c r="G2161" s="294"/>
      <c r="H2161" s="294"/>
      <c r="I2161" s="294"/>
      <c r="J2161" s="294"/>
      <c r="K2161" s="294"/>
      <c r="L2161" s="294"/>
      <c r="M2161" s="292"/>
      <c r="N2161" s="293">
        <f ca="1">IF(OFFSET(N2161,-$D2161,0)="n/a","n/a",IF(N$5&gt;OFFSET(N2161,-$D2161,0)+$D2161,$E2161-SUM($G2161:M2161),($E2161-SUM($G2161:M2161))/(OFFSET(N2161,-$D2161,0)-(N$5-$D2161-1))))</f>
        <v>0</v>
      </c>
    </row>
    <row r="2162" spans="1:14" ht="12.75" hidden="1" customHeight="1" outlineLevel="2" x14ac:dyDescent="0.25">
      <c r="A2162" s="3"/>
      <c r="B2162" s="3"/>
      <c r="C2162" s="392"/>
      <c r="D2162" s="3">
        <v>8</v>
      </c>
      <c r="E2162" s="290">
        <f ca="1"/>
        <v>0</v>
      </c>
      <c r="F2162" s="291"/>
      <c r="G2162" s="294"/>
      <c r="H2162" s="294"/>
      <c r="I2162" s="294"/>
      <c r="J2162" s="294"/>
      <c r="K2162" s="294"/>
      <c r="L2162" s="294"/>
      <c r="M2162" s="294"/>
      <c r="N2162" s="292"/>
    </row>
    <row r="2163" spans="1:14" ht="12.75" hidden="1" customHeight="1" outlineLevel="2" x14ac:dyDescent="0.25">
      <c r="A2163" s="3"/>
      <c r="B2163" s="3"/>
      <c r="C2163" s="392"/>
      <c r="D2163" s="3">
        <v>9</v>
      </c>
      <c r="E2163" s="290" t="e">
        <f ca="1"/>
        <v>#N/A</v>
      </c>
      <c r="F2163" s="291"/>
      <c r="G2163" s="294"/>
      <c r="H2163" s="294"/>
      <c r="I2163" s="294"/>
      <c r="J2163" s="294"/>
      <c r="K2163" s="294"/>
      <c r="L2163" s="294"/>
      <c r="M2163" s="294"/>
      <c r="N2163" s="294"/>
    </row>
    <row r="2164" spans="1:14" ht="12.75" hidden="1" customHeight="1" outlineLevel="2" x14ac:dyDescent="0.25">
      <c r="A2164" s="3"/>
      <c r="B2164" s="3"/>
      <c r="C2164" s="392"/>
      <c r="D2164" s="3">
        <v>10</v>
      </c>
      <c r="E2164" s="290" t="e">
        <f ca="1"/>
        <v>#N/A</v>
      </c>
      <c r="F2164" s="291"/>
      <c r="G2164" s="294"/>
      <c r="H2164" s="294"/>
      <c r="I2164" s="294"/>
      <c r="J2164" s="294"/>
      <c r="K2164" s="294"/>
      <c r="L2164" s="294"/>
      <c r="M2164" s="294"/>
      <c r="N2164" s="294"/>
    </row>
    <row r="2165" spans="1:14" ht="12.75" hidden="1" customHeight="1" outlineLevel="2" x14ac:dyDescent="0.25">
      <c r="A2165" s="3"/>
      <c r="B2165" s="3"/>
      <c r="C2165" s="392"/>
      <c r="D2165" s="3">
        <v>11</v>
      </c>
      <c r="E2165" s="290" t="e">
        <f ca="1"/>
        <v>#N/A</v>
      </c>
      <c r="F2165" s="291"/>
      <c r="G2165" s="294"/>
      <c r="H2165" s="294"/>
      <c r="I2165" s="294"/>
      <c r="J2165" s="294"/>
      <c r="K2165" s="294"/>
      <c r="L2165" s="294"/>
      <c r="M2165" s="294"/>
      <c r="N2165" s="294"/>
    </row>
    <row r="2166" spans="1:14" ht="12.75" hidden="1" customHeight="1" outlineLevel="2" x14ac:dyDescent="0.25">
      <c r="A2166" s="3"/>
      <c r="B2166" s="3"/>
      <c r="C2166" s="392"/>
      <c r="D2166" s="3">
        <v>12</v>
      </c>
      <c r="E2166" s="290" t="e">
        <f ca="1"/>
        <v>#N/A</v>
      </c>
      <c r="F2166" s="291"/>
      <c r="G2166" s="294"/>
      <c r="H2166" s="294"/>
      <c r="I2166" s="294"/>
      <c r="J2166" s="294"/>
      <c r="K2166" s="294"/>
      <c r="L2166" s="294"/>
      <c r="M2166" s="294"/>
      <c r="N2166" s="294"/>
    </row>
    <row r="2167" spans="1:14" ht="12.75" hidden="1" customHeight="1" outlineLevel="2" x14ac:dyDescent="0.25">
      <c r="A2167" s="3"/>
      <c r="B2167" s="3"/>
      <c r="C2167" s="392"/>
      <c r="D2167" s="3">
        <v>13</v>
      </c>
      <c r="E2167" s="290" t="e">
        <f ca="1"/>
        <v>#N/A</v>
      </c>
      <c r="F2167" s="291"/>
      <c r="G2167" s="294"/>
      <c r="H2167" s="294"/>
      <c r="I2167" s="294"/>
      <c r="J2167" s="294"/>
      <c r="K2167" s="294"/>
      <c r="L2167" s="294"/>
      <c r="M2167" s="294"/>
      <c r="N2167" s="294"/>
    </row>
    <row r="2168" spans="1:14" ht="12.75" hidden="1" customHeight="1" outlineLevel="2" x14ac:dyDescent="0.25">
      <c r="A2168" s="3"/>
      <c r="B2168" s="3"/>
      <c r="C2168" s="392"/>
      <c r="D2168" s="3">
        <v>14</v>
      </c>
      <c r="E2168" s="290" t="e">
        <f ca="1"/>
        <v>#N/A</v>
      </c>
      <c r="F2168" s="291"/>
      <c r="G2168" s="294"/>
      <c r="H2168" s="294"/>
      <c r="I2168" s="294"/>
      <c r="J2168" s="294"/>
      <c r="K2168" s="294"/>
      <c r="L2168" s="294"/>
      <c r="M2168" s="294"/>
      <c r="N2168" s="294"/>
    </row>
    <row r="2169" spans="1:14" ht="12.75" hidden="1" customHeight="1" outlineLevel="2" x14ac:dyDescent="0.25">
      <c r="A2169" s="3"/>
      <c r="B2169" s="3"/>
      <c r="C2169" s="392"/>
      <c r="D2169" s="3">
        <v>15</v>
      </c>
      <c r="E2169" s="290" t="e">
        <f ca="1"/>
        <v>#N/A</v>
      </c>
      <c r="F2169" s="291"/>
      <c r="G2169" s="294"/>
      <c r="H2169" s="294"/>
      <c r="I2169" s="294"/>
      <c r="J2169" s="294"/>
      <c r="K2169" s="294"/>
      <c r="L2169" s="294"/>
      <c r="M2169" s="294"/>
      <c r="N2169" s="294"/>
    </row>
    <row r="2170" spans="1:14" ht="12.75" hidden="1" customHeight="1" outlineLevel="1" x14ac:dyDescent="0.25">
      <c r="A2170" s="3"/>
      <c r="B2170" s="145" t="str">
        <f ca="1">B2153</f>
        <v>Asset Type 064</v>
      </c>
      <c r="C2170" s="145" t="str">
        <f ca="1">C2153</f>
        <v>Description - Asset Type 064</v>
      </c>
      <c r="D2170" s="3"/>
      <c r="E2170" s="3"/>
      <c r="F2170" s="106" t="s">
        <v>44</v>
      </c>
      <c r="G2170" s="296">
        <f t="shared" ref="G2170:N2170" si="128">SUM(G2155:G2169)</f>
        <v>0</v>
      </c>
      <c r="H2170" s="296">
        <f t="shared" ca="1" si="128"/>
        <v>0</v>
      </c>
      <c r="I2170" s="296">
        <f t="shared" ca="1" si="128"/>
        <v>0</v>
      </c>
      <c r="J2170" s="296">
        <f t="shared" ca="1" si="128"/>
        <v>0</v>
      </c>
      <c r="K2170" s="296">
        <f t="shared" ca="1" si="128"/>
        <v>0</v>
      </c>
      <c r="L2170" s="296">
        <f t="shared" ca="1" si="128"/>
        <v>0</v>
      </c>
      <c r="M2170" s="296">
        <f t="shared" ca="1" si="128"/>
        <v>0</v>
      </c>
      <c r="N2170" s="296">
        <f t="shared" ca="1" si="128"/>
        <v>0</v>
      </c>
    </row>
    <row r="2171" spans="1:14" ht="12.75" hidden="1" customHeight="1" outlineLevel="2" x14ac:dyDescent="0.25">
      <c r="A2171" s="217">
        <f>A2153+1</f>
        <v>65</v>
      </c>
      <c r="B2171" s="22" t="str">
        <f ca="1">OFFSET($B$13,$A2171-1,0)</f>
        <v>Asset Type 065</v>
      </c>
      <c r="C2171" s="22" t="str">
        <f ca="1">OFFSET($C$13,$A2171-1,0)</f>
        <v>Description - Asset Type 065</v>
      </c>
      <c r="D2171" s="3"/>
      <c r="E2171" s="109"/>
      <c r="F2171" s="108" t="s">
        <v>41</v>
      </c>
      <c r="G2171" s="295">
        <f t="shared" ref="G2171:N2171" ca="1" si="129">VLOOKUP($B2171,$B$13:$N$512,5+G$5,FALSE)</f>
        <v>0</v>
      </c>
      <c r="H2171" s="295">
        <f t="shared" ca="1" si="129"/>
        <v>0</v>
      </c>
      <c r="I2171" s="295">
        <f t="shared" ca="1" si="129"/>
        <v>0</v>
      </c>
      <c r="J2171" s="295">
        <f t="shared" ca="1" si="129"/>
        <v>0</v>
      </c>
      <c r="K2171" s="295">
        <f t="shared" ca="1" si="129"/>
        <v>0</v>
      </c>
      <c r="L2171" s="295">
        <f t="shared" ca="1" si="129"/>
        <v>0</v>
      </c>
      <c r="M2171" s="295">
        <f t="shared" ca="1" si="129"/>
        <v>0</v>
      </c>
      <c r="N2171" s="295">
        <f t="shared" ca="1" si="129"/>
        <v>0</v>
      </c>
    </row>
    <row r="2172" spans="1:14" ht="12.75" hidden="1" customHeight="1" outlineLevel="2" x14ac:dyDescent="0.25">
      <c r="A2172" s="3"/>
      <c r="B2172" s="3"/>
      <c r="C2172" s="21"/>
      <c r="D2172" s="3"/>
      <c r="E2172" s="107"/>
      <c r="F2172" s="106" t="s">
        <v>42</v>
      </c>
      <c r="G2172" s="111">
        <f ca="1">VLOOKUP($B2171,'Input Sheet'!$B$12:$N$511,5+G$5,FALSE)</f>
        <v>0</v>
      </c>
      <c r="H2172" s="111">
        <f ca="1">VLOOKUP($B2171,'Input Sheet'!$B$12:$N$511,5+H$5,FALSE)</f>
        <v>0</v>
      </c>
      <c r="I2172" s="111">
        <f ca="1">VLOOKUP($B2171,'Input Sheet'!$B$12:$N$511,5+I$5,FALSE)</f>
        <v>0</v>
      </c>
      <c r="J2172" s="111">
        <f ca="1">VLOOKUP($B2171,'Input Sheet'!$B$12:$N$511,5+J$5,FALSE)</f>
        <v>0</v>
      </c>
      <c r="K2172" s="111">
        <f ca="1">VLOOKUP($B2171,'Input Sheet'!$B$12:$N$511,5+K$5,FALSE)</f>
        <v>0</v>
      </c>
      <c r="L2172" s="111">
        <f ca="1">VLOOKUP($B2171,'Input Sheet'!$B$12:$N$511,5+L$5,FALSE)</f>
        <v>0</v>
      </c>
      <c r="M2172" s="111">
        <f ca="1">VLOOKUP($B2171,'Input Sheet'!$B$12:$N$511,5+M$5,FALSE)</f>
        <v>0</v>
      </c>
      <c r="N2172" s="111">
        <f ca="1">VLOOKUP($B2171,'Input Sheet'!$B$12:$N$511,5+N$5,FALSE)</f>
        <v>0</v>
      </c>
    </row>
    <row r="2173" spans="1:14" ht="12.75" hidden="1" customHeight="1" outlineLevel="2" x14ac:dyDescent="0.25">
      <c r="A2173" s="3"/>
      <c r="B2173" s="3"/>
      <c r="C2173" s="3"/>
      <c r="D2173" s="3">
        <v>1</v>
      </c>
      <c r="E2173" s="290">
        <f t="array" aca="1" ref="E2173:E2187" ca="1">TRANSPOSE(G2171:N2171)</f>
        <v>0</v>
      </c>
      <c r="F2173" s="291"/>
      <c r="G2173" s="292"/>
      <c r="H2173" s="293">
        <f ca="1">IF(OFFSET(H2173,-$D2173,0)="n/a","n/a",IF(H$5&gt;OFFSET(H2173,-$D2173,0)+$D2173,$E2173-SUM($G2173:G2173),($E2173-SUM($G2173:G2173))/(OFFSET(H2173,-$D2173,0)-(H$5-$D2173-1))))</f>
        <v>0</v>
      </c>
      <c r="I2173" s="293">
        <f ca="1">IF(OFFSET(I2173,-$D2173,0)="n/a","n/a",IF(I$5&gt;OFFSET(I2173,-$D2173,0)+$D2173,$E2173-SUM($G2173:H2173),($E2173-SUM($G2173:H2173))/(OFFSET(I2173,-$D2173,0)-(I$5-$D2173-1))))</f>
        <v>0</v>
      </c>
      <c r="J2173" s="293">
        <f ca="1">IF(OFFSET(J2173,-$D2173,0)="n/a","n/a",IF(J$5&gt;OFFSET(J2173,-$D2173,0)+$D2173,$E2173-SUM($G2173:I2173),($E2173-SUM($G2173:I2173))/(OFFSET(J2173,-$D2173,0)-(J$5-$D2173-1))))</f>
        <v>0</v>
      </c>
      <c r="K2173" s="293">
        <f ca="1">IF(OFFSET(K2173,-$D2173,0)="n/a","n/a",IF(K$5&gt;OFFSET(K2173,-$D2173,0)+$D2173,$E2173-SUM($G2173:J2173),($E2173-SUM($G2173:J2173))/(OFFSET(K2173,-$D2173,0)-(K$5-$D2173-1))))</f>
        <v>0</v>
      </c>
      <c r="L2173" s="293">
        <f ca="1">IF(OFFSET(L2173,-$D2173,0)="n/a","n/a",IF(L$5&gt;OFFSET(L2173,-$D2173,0)+$D2173,$E2173-SUM($G2173:K2173),($E2173-SUM($G2173:K2173))/(OFFSET(L2173,-$D2173,0)-(L$5-$D2173-1))))</f>
        <v>0</v>
      </c>
      <c r="M2173" s="293">
        <f ca="1">IF(OFFSET(M2173,-$D2173,0)="n/a","n/a",IF(M$5&gt;OFFSET(M2173,-$D2173,0)+$D2173,$E2173-SUM($G2173:L2173),($E2173-SUM($G2173:L2173))/(OFFSET(M2173,-$D2173,0)-(M$5-$D2173-1))))</f>
        <v>0</v>
      </c>
      <c r="N2173" s="293">
        <f ca="1">IF(OFFSET(N2173,-$D2173,0)="n/a","n/a",IF(N$5&gt;OFFSET(N2173,-$D2173,0)+$D2173,$E2173-SUM($G2173:M2173),($E2173-SUM($G2173:M2173))/(OFFSET(N2173,-$D2173,0)-(N$5-$D2173-1))))</f>
        <v>0</v>
      </c>
    </row>
    <row r="2174" spans="1:14" ht="12.75" hidden="1" customHeight="1" outlineLevel="2" x14ac:dyDescent="0.25">
      <c r="A2174" s="3"/>
      <c r="B2174" s="3"/>
      <c r="C2174" s="392" t="s">
        <v>43</v>
      </c>
      <c r="D2174" s="3">
        <v>2</v>
      </c>
      <c r="E2174" s="290">
        <f ca="1"/>
        <v>0</v>
      </c>
      <c r="F2174" s="291"/>
      <c r="G2174" s="294"/>
      <c r="H2174" s="292"/>
      <c r="I2174" s="293">
        <f ca="1">IF(OFFSET(I2174,-$D2174,0)="n/a","n/a",IF(I$5&gt;OFFSET(I2174,-$D2174,0)+$D2174,$E2174-SUM($G2174:H2174),($E2174-SUM($G2174:H2174))/(OFFSET(I2174,-$D2174,0)-(I$5-$D2174-1))))</f>
        <v>0</v>
      </c>
      <c r="J2174" s="293">
        <f ca="1">IF(OFFSET(J2174,-$D2174,0)="n/a","n/a",IF(J$5&gt;OFFSET(J2174,-$D2174,0)+$D2174,$E2174-SUM($G2174:I2174),($E2174-SUM($G2174:I2174))/(OFFSET(J2174,-$D2174,0)-(J$5-$D2174-1))))</f>
        <v>0</v>
      </c>
      <c r="K2174" s="293">
        <f ca="1">IF(OFFSET(K2174,-$D2174,0)="n/a","n/a",IF(K$5&gt;OFFSET(K2174,-$D2174,0)+$D2174,$E2174-SUM($G2174:J2174),($E2174-SUM($G2174:J2174))/(OFFSET(K2174,-$D2174,0)-(K$5-$D2174-1))))</f>
        <v>0</v>
      </c>
      <c r="L2174" s="293">
        <f ca="1">IF(OFFSET(L2174,-$D2174,0)="n/a","n/a",IF(L$5&gt;OFFSET(L2174,-$D2174,0)+$D2174,$E2174-SUM($G2174:K2174),($E2174-SUM($G2174:K2174))/(OFFSET(L2174,-$D2174,0)-(L$5-$D2174-1))))</f>
        <v>0</v>
      </c>
      <c r="M2174" s="293">
        <f ca="1">IF(OFFSET(M2174,-$D2174,0)="n/a","n/a",IF(M$5&gt;OFFSET(M2174,-$D2174,0)+$D2174,$E2174-SUM($G2174:L2174),($E2174-SUM($G2174:L2174))/(OFFSET(M2174,-$D2174,0)-(M$5-$D2174-1))))</f>
        <v>0</v>
      </c>
      <c r="N2174" s="293">
        <f ca="1">IF(OFFSET(N2174,-$D2174,0)="n/a","n/a",IF(N$5&gt;OFFSET(N2174,-$D2174,0)+$D2174,$E2174-SUM($G2174:M2174),($E2174-SUM($G2174:M2174))/(OFFSET(N2174,-$D2174,0)-(N$5-$D2174-1))))</f>
        <v>0</v>
      </c>
    </row>
    <row r="2175" spans="1:14" ht="12.75" hidden="1" customHeight="1" outlineLevel="2" x14ac:dyDescent="0.25">
      <c r="A2175" s="3"/>
      <c r="B2175" s="3"/>
      <c r="C2175" s="392"/>
      <c r="D2175" s="3">
        <v>3</v>
      </c>
      <c r="E2175" s="290">
        <f ca="1"/>
        <v>0</v>
      </c>
      <c r="F2175" s="291"/>
      <c r="G2175" s="294"/>
      <c r="H2175" s="294"/>
      <c r="I2175" s="292"/>
      <c r="J2175" s="293">
        <f ca="1">IF(OFFSET(J2175,-$D2175,0)="n/a","n/a",IF(J$5&gt;OFFSET(J2175,-$D2175,0)+$D2175,$E2175-SUM($G2175:I2175),($E2175-SUM($G2175:I2175))/(OFFSET(J2175,-$D2175,0)-(J$5-$D2175-1))))</f>
        <v>0</v>
      </c>
      <c r="K2175" s="293">
        <f ca="1">IF(OFFSET(K2175,-$D2175,0)="n/a","n/a",IF(K$5&gt;OFFSET(K2175,-$D2175,0)+$D2175,$E2175-SUM($G2175:J2175),($E2175-SUM($G2175:J2175))/(OFFSET(K2175,-$D2175,0)-(K$5-$D2175-1))))</f>
        <v>0</v>
      </c>
      <c r="L2175" s="293">
        <f ca="1">IF(OFFSET(L2175,-$D2175,0)="n/a","n/a",IF(L$5&gt;OFFSET(L2175,-$D2175,0)+$D2175,$E2175-SUM($G2175:K2175),($E2175-SUM($G2175:K2175))/(OFFSET(L2175,-$D2175,0)-(L$5-$D2175-1))))</f>
        <v>0</v>
      </c>
      <c r="M2175" s="293">
        <f ca="1">IF(OFFSET(M2175,-$D2175,0)="n/a","n/a",IF(M$5&gt;OFFSET(M2175,-$D2175,0)+$D2175,$E2175-SUM($G2175:L2175),($E2175-SUM($G2175:L2175))/(OFFSET(M2175,-$D2175,0)-(M$5-$D2175-1))))</f>
        <v>0</v>
      </c>
      <c r="N2175" s="293">
        <f ca="1">IF(OFFSET(N2175,-$D2175,0)="n/a","n/a",IF(N$5&gt;OFFSET(N2175,-$D2175,0)+$D2175,$E2175-SUM($G2175:M2175),($E2175-SUM($G2175:M2175))/(OFFSET(N2175,-$D2175,0)-(N$5-$D2175-1))))</f>
        <v>0</v>
      </c>
    </row>
    <row r="2176" spans="1:14" ht="12.75" hidden="1" customHeight="1" outlineLevel="2" x14ac:dyDescent="0.25">
      <c r="A2176" s="3"/>
      <c r="B2176" s="3"/>
      <c r="C2176" s="392"/>
      <c r="D2176" s="3">
        <v>4</v>
      </c>
      <c r="E2176" s="290">
        <f ca="1"/>
        <v>0</v>
      </c>
      <c r="F2176" s="291"/>
      <c r="G2176" s="294"/>
      <c r="H2176" s="294"/>
      <c r="I2176" s="294"/>
      <c r="J2176" s="292"/>
      <c r="K2176" s="293">
        <f ca="1">IF(OFFSET(K2176,-$D2176,0)="n/a","n/a",IF(K$5&gt;OFFSET(K2176,-$D2176,0)+$D2176,$E2176-SUM($G2176:J2176),($E2176-SUM($G2176:J2176))/(OFFSET(K2176,-$D2176,0)-(K$5-$D2176-1))))</f>
        <v>0</v>
      </c>
      <c r="L2176" s="293">
        <f ca="1">IF(OFFSET(L2176,-$D2176,0)="n/a","n/a",IF(L$5&gt;OFFSET(L2176,-$D2176,0)+$D2176,$E2176-SUM($G2176:K2176),($E2176-SUM($G2176:K2176))/(OFFSET(L2176,-$D2176,0)-(L$5-$D2176-1))))</f>
        <v>0</v>
      </c>
      <c r="M2176" s="293">
        <f ca="1">IF(OFFSET(M2176,-$D2176,0)="n/a","n/a",IF(M$5&gt;OFFSET(M2176,-$D2176,0)+$D2176,$E2176-SUM($G2176:L2176),($E2176-SUM($G2176:L2176))/(OFFSET(M2176,-$D2176,0)-(M$5-$D2176-1))))</f>
        <v>0</v>
      </c>
      <c r="N2176" s="293">
        <f ca="1">IF(OFFSET(N2176,-$D2176,0)="n/a","n/a",IF(N$5&gt;OFFSET(N2176,-$D2176,0)+$D2176,$E2176-SUM($G2176:M2176),($E2176-SUM($G2176:M2176))/(OFFSET(N2176,-$D2176,0)-(N$5-$D2176-1))))</f>
        <v>0</v>
      </c>
    </row>
    <row r="2177" spans="1:14" ht="12.75" hidden="1" customHeight="1" outlineLevel="2" x14ac:dyDescent="0.25">
      <c r="A2177" s="3"/>
      <c r="B2177" s="3"/>
      <c r="C2177" s="392"/>
      <c r="D2177" s="3">
        <v>5</v>
      </c>
      <c r="E2177" s="290">
        <f ca="1"/>
        <v>0</v>
      </c>
      <c r="F2177" s="291"/>
      <c r="G2177" s="294"/>
      <c r="H2177" s="294"/>
      <c r="I2177" s="294"/>
      <c r="J2177" s="294"/>
      <c r="K2177" s="292"/>
      <c r="L2177" s="293">
        <f ca="1">IF(OFFSET(L2177,-$D2177,0)="n/a","n/a",IF(L$5&gt;OFFSET(L2177,-$D2177,0)+$D2177,$E2177-SUM($G2177:K2177),($E2177-SUM($G2177:K2177))/(OFFSET(L2177,-$D2177,0)-(L$5-$D2177-1))))</f>
        <v>0</v>
      </c>
      <c r="M2177" s="293">
        <f ca="1">IF(OFFSET(M2177,-$D2177,0)="n/a","n/a",IF(M$5&gt;OFFSET(M2177,-$D2177,0)+$D2177,$E2177-SUM($G2177:L2177),($E2177-SUM($G2177:L2177))/(OFFSET(M2177,-$D2177,0)-(M$5-$D2177-1))))</f>
        <v>0</v>
      </c>
      <c r="N2177" s="293">
        <f ca="1">IF(OFFSET(N2177,-$D2177,0)="n/a","n/a",IF(N$5&gt;OFFSET(N2177,-$D2177,0)+$D2177,$E2177-SUM($G2177:M2177),($E2177-SUM($G2177:M2177))/(OFFSET(N2177,-$D2177,0)-(N$5-$D2177-1))))</f>
        <v>0</v>
      </c>
    </row>
    <row r="2178" spans="1:14" ht="12.75" hidden="1" customHeight="1" outlineLevel="2" x14ac:dyDescent="0.25">
      <c r="A2178" s="3"/>
      <c r="B2178" s="3"/>
      <c r="C2178" s="392"/>
      <c r="D2178" s="3">
        <v>6</v>
      </c>
      <c r="E2178" s="290">
        <f ca="1"/>
        <v>0</v>
      </c>
      <c r="F2178" s="291"/>
      <c r="G2178" s="294"/>
      <c r="H2178" s="294"/>
      <c r="I2178" s="294"/>
      <c r="J2178" s="294"/>
      <c r="K2178" s="294"/>
      <c r="L2178" s="292"/>
      <c r="M2178" s="293">
        <f ca="1">IF(OFFSET(M2178,-$D2178,0)="n/a","n/a",IF(M$5&gt;OFFSET(M2178,-$D2178,0)+$D2178,$E2178-SUM($G2178:L2178),($E2178-SUM($G2178:L2178))/(OFFSET(M2178,-$D2178,0)-(M$5-$D2178-1))))</f>
        <v>0</v>
      </c>
      <c r="N2178" s="293">
        <f ca="1">IF(OFFSET(N2178,-$D2178,0)="n/a","n/a",IF(N$5&gt;OFFSET(N2178,-$D2178,0)+$D2178,$E2178-SUM($G2178:M2178),($E2178-SUM($G2178:M2178))/(OFFSET(N2178,-$D2178,0)-(N$5-$D2178-1))))</f>
        <v>0</v>
      </c>
    </row>
    <row r="2179" spans="1:14" ht="12.75" hidden="1" customHeight="1" outlineLevel="2" x14ac:dyDescent="0.25">
      <c r="A2179" s="3"/>
      <c r="B2179" s="3"/>
      <c r="C2179" s="392"/>
      <c r="D2179" s="3">
        <v>7</v>
      </c>
      <c r="E2179" s="290">
        <f ca="1"/>
        <v>0</v>
      </c>
      <c r="F2179" s="291"/>
      <c r="G2179" s="294"/>
      <c r="H2179" s="294"/>
      <c r="I2179" s="294"/>
      <c r="J2179" s="294"/>
      <c r="K2179" s="294"/>
      <c r="L2179" s="294"/>
      <c r="M2179" s="292"/>
      <c r="N2179" s="293">
        <f ca="1">IF(OFFSET(N2179,-$D2179,0)="n/a","n/a",IF(N$5&gt;OFFSET(N2179,-$D2179,0)+$D2179,$E2179-SUM($G2179:M2179),($E2179-SUM($G2179:M2179))/(OFFSET(N2179,-$D2179,0)-(N$5-$D2179-1))))</f>
        <v>0</v>
      </c>
    </row>
    <row r="2180" spans="1:14" ht="12.75" hidden="1" customHeight="1" outlineLevel="2" x14ac:dyDescent="0.25">
      <c r="A2180" s="3"/>
      <c r="B2180" s="3"/>
      <c r="C2180" s="392"/>
      <c r="D2180" s="3">
        <v>8</v>
      </c>
      <c r="E2180" s="290">
        <f ca="1"/>
        <v>0</v>
      </c>
      <c r="F2180" s="291"/>
      <c r="G2180" s="294"/>
      <c r="H2180" s="294"/>
      <c r="I2180" s="294"/>
      <c r="J2180" s="294"/>
      <c r="K2180" s="294"/>
      <c r="L2180" s="294"/>
      <c r="M2180" s="294"/>
      <c r="N2180" s="292"/>
    </row>
    <row r="2181" spans="1:14" ht="12.75" hidden="1" customHeight="1" outlineLevel="2" x14ac:dyDescent="0.25">
      <c r="A2181" s="3"/>
      <c r="B2181" s="3"/>
      <c r="C2181" s="392"/>
      <c r="D2181" s="3">
        <v>9</v>
      </c>
      <c r="E2181" s="290" t="e">
        <f ca="1"/>
        <v>#N/A</v>
      </c>
      <c r="F2181" s="291"/>
      <c r="G2181" s="294"/>
      <c r="H2181" s="294"/>
      <c r="I2181" s="294"/>
      <c r="J2181" s="294"/>
      <c r="K2181" s="294"/>
      <c r="L2181" s="294"/>
      <c r="M2181" s="294"/>
      <c r="N2181" s="294"/>
    </row>
    <row r="2182" spans="1:14" ht="12.75" hidden="1" customHeight="1" outlineLevel="2" x14ac:dyDescent="0.25">
      <c r="A2182" s="3"/>
      <c r="B2182" s="3"/>
      <c r="C2182" s="392"/>
      <c r="D2182" s="3">
        <v>10</v>
      </c>
      <c r="E2182" s="290" t="e">
        <f ca="1"/>
        <v>#N/A</v>
      </c>
      <c r="F2182" s="291"/>
      <c r="G2182" s="294"/>
      <c r="H2182" s="294"/>
      <c r="I2182" s="294"/>
      <c r="J2182" s="294"/>
      <c r="K2182" s="294"/>
      <c r="L2182" s="294"/>
      <c r="M2182" s="294"/>
      <c r="N2182" s="294"/>
    </row>
    <row r="2183" spans="1:14" ht="12.75" hidden="1" customHeight="1" outlineLevel="2" x14ac:dyDescent="0.25">
      <c r="A2183" s="3"/>
      <c r="B2183" s="3"/>
      <c r="C2183" s="392"/>
      <c r="D2183" s="3">
        <v>11</v>
      </c>
      <c r="E2183" s="290" t="e">
        <f ca="1"/>
        <v>#N/A</v>
      </c>
      <c r="F2183" s="291"/>
      <c r="G2183" s="294"/>
      <c r="H2183" s="294"/>
      <c r="I2183" s="294"/>
      <c r="J2183" s="294"/>
      <c r="K2183" s="294"/>
      <c r="L2183" s="294"/>
      <c r="M2183" s="294"/>
      <c r="N2183" s="294"/>
    </row>
    <row r="2184" spans="1:14" ht="12.75" hidden="1" customHeight="1" outlineLevel="2" x14ac:dyDescent="0.25">
      <c r="A2184" s="3"/>
      <c r="B2184" s="3"/>
      <c r="C2184" s="392"/>
      <c r="D2184" s="3">
        <v>12</v>
      </c>
      <c r="E2184" s="290" t="e">
        <f ca="1"/>
        <v>#N/A</v>
      </c>
      <c r="F2184" s="291"/>
      <c r="G2184" s="294"/>
      <c r="H2184" s="294"/>
      <c r="I2184" s="294"/>
      <c r="J2184" s="294"/>
      <c r="K2184" s="294"/>
      <c r="L2184" s="294"/>
      <c r="M2184" s="294"/>
      <c r="N2184" s="294"/>
    </row>
    <row r="2185" spans="1:14" ht="12.75" hidden="1" customHeight="1" outlineLevel="2" x14ac:dyDescent="0.25">
      <c r="A2185" s="3"/>
      <c r="B2185" s="3"/>
      <c r="C2185" s="392"/>
      <c r="D2185" s="3">
        <v>13</v>
      </c>
      <c r="E2185" s="290" t="e">
        <f ca="1"/>
        <v>#N/A</v>
      </c>
      <c r="F2185" s="291"/>
      <c r="G2185" s="294"/>
      <c r="H2185" s="294"/>
      <c r="I2185" s="294"/>
      <c r="J2185" s="294"/>
      <c r="K2185" s="294"/>
      <c r="L2185" s="294"/>
      <c r="M2185" s="294"/>
      <c r="N2185" s="294"/>
    </row>
    <row r="2186" spans="1:14" ht="12.75" hidden="1" customHeight="1" outlineLevel="2" x14ac:dyDescent="0.25">
      <c r="A2186" s="3"/>
      <c r="B2186" s="3"/>
      <c r="C2186" s="392"/>
      <c r="D2186" s="3">
        <v>14</v>
      </c>
      <c r="E2186" s="290" t="e">
        <f ca="1"/>
        <v>#N/A</v>
      </c>
      <c r="F2186" s="291"/>
      <c r="G2186" s="294"/>
      <c r="H2186" s="294"/>
      <c r="I2186" s="294"/>
      <c r="J2186" s="294"/>
      <c r="K2186" s="294"/>
      <c r="L2186" s="294"/>
      <c r="M2186" s="294"/>
      <c r="N2186" s="294"/>
    </row>
    <row r="2187" spans="1:14" ht="12.75" hidden="1" customHeight="1" outlineLevel="2" x14ac:dyDescent="0.25">
      <c r="A2187" s="3"/>
      <c r="B2187" s="3"/>
      <c r="C2187" s="392"/>
      <c r="D2187" s="3">
        <v>15</v>
      </c>
      <c r="E2187" s="290" t="e">
        <f ca="1"/>
        <v>#N/A</v>
      </c>
      <c r="F2187" s="291"/>
      <c r="G2187" s="294"/>
      <c r="H2187" s="294"/>
      <c r="I2187" s="294"/>
      <c r="J2187" s="294"/>
      <c r="K2187" s="294"/>
      <c r="L2187" s="294"/>
      <c r="M2187" s="294"/>
      <c r="N2187" s="294"/>
    </row>
    <row r="2188" spans="1:14" ht="12.75" hidden="1" customHeight="1" outlineLevel="1" x14ac:dyDescent="0.25">
      <c r="A2188" s="3"/>
      <c r="B2188" s="145" t="str">
        <f ca="1">B2171</f>
        <v>Asset Type 065</v>
      </c>
      <c r="C2188" s="145" t="str">
        <f ca="1">C2171</f>
        <v>Description - Asset Type 065</v>
      </c>
      <c r="D2188" s="3"/>
      <c r="E2188" s="3"/>
      <c r="F2188" s="106" t="s">
        <v>44</v>
      </c>
      <c r="G2188" s="296">
        <f t="shared" ref="G2188:N2188" si="130">SUM(G2173:G2187)</f>
        <v>0</v>
      </c>
      <c r="H2188" s="296">
        <f t="shared" ca="1" si="130"/>
        <v>0</v>
      </c>
      <c r="I2188" s="296">
        <f t="shared" ca="1" si="130"/>
        <v>0</v>
      </c>
      <c r="J2188" s="296">
        <f t="shared" ca="1" si="130"/>
        <v>0</v>
      </c>
      <c r="K2188" s="296">
        <f t="shared" ca="1" si="130"/>
        <v>0</v>
      </c>
      <c r="L2188" s="296">
        <f t="shared" ca="1" si="130"/>
        <v>0</v>
      </c>
      <c r="M2188" s="296">
        <f t="shared" ca="1" si="130"/>
        <v>0</v>
      </c>
      <c r="N2188" s="296">
        <f t="shared" ca="1" si="130"/>
        <v>0</v>
      </c>
    </row>
    <row r="2189" spans="1:14" ht="12.75" hidden="1" customHeight="1" outlineLevel="2" x14ac:dyDescent="0.25">
      <c r="A2189" s="217">
        <f>A2171+1</f>
        <v>66</v>
      </c>
      <c r="B2189" s="22" t="str">
        <f ca="1">OFFSET($B$13,$A2189-1,0)</f>
        <v>Asset Type 066</v>
      </c>
      <c r="C2189" s="22" t="str">
        <f ca="1">OFFSET($C$13,$A2189-1,0)</f>
        <v>Description - Asset Type 066</v>
      </c>
      <c r="D2189" s="3"/>
      <c r="E2189" s="109"/>
      <c r="F2189" s="108" t="s">
        <v>41</v>
      </c>
      <c r="G2189" s="295">
        <f t="shared" ref="G2189:N2189" ca="1" si="131">VLOOKUP($B2189,$B$13:$N$512,5+G$5,FALSE)</f>
        <v>0</v>
      </c>
      <c r="H2189" s="295">
        <f t="shared" ca="1" si="131"/>
        <v>0</v>
      </c>
      <c r="I2189" s="295">
        <f t="shared" ca="1" si="131"/>
        <v>0</v>
      </c>
      <c r="J2189" s="295">
        <f t="shared" ca="1" si="131"/>
        <v>0</v>
      </c>
      <c r="K2189" s="295">
        <f t="shared" ca="1" si="131"/>
        <v>0</v>
      </c>
      <c r="L2189" s="295">
        <f t="shared" ca="1" si="131"/>
        <v>0</v>
      </c>
      <c r="M2189" s="295">
        <f t="shared" ca="1" si="131"/>
        <v>0</v>
      </c>
      <c r="N2189" s="295">
        <f t="shared" ca="1" si="131"/>
        <v>0</v>
      </c>
    </row>
    <row r="2190" spans="1:14" ht="12.75" hidden="1" customHeight="1" outlineLevel="2" x14ac:dyDescent="0.25">
      <c r="A2190" s="3"/>
      <c r="B2190" s="3"/>
      <c r="C2190" s="21"/>
      <c r="D2190" s="3"/>
      <c r="E2190" s="107"/>
      <c r="F2190" s="106" t="s">
        <v>42</v>
      </c>
      <c r="G2190" s="111">
        <f ca="1">VLOOKUP($B2189,'Input Sheet'!$B$12:$N$511,5+G$5,FALSE)</f>
        <v>0</v>
      </c>
      <c r="H2190" s="111">
        <f ca="1">VLOOKUP($B2189,'Input Sheet'!$B$12:$N$511,5+H$5,FALSE)</f>
        <v>0</v>
      </c>
      <c r="I2190" s="111">
        <f ca="1">VLOOKUP($B2189,'Input Sheet'!$B$12:$N$511,5+I$5,FALSE)</f>
        <v>0</v>
      </c>
      <c r="J2190" s="111">
        <f ca="1">VLOOKUP($B2189,'Input Sheet'!$B$12:$N$511,5+J$5,FALSE)</f>
        <v>0</v>
      </c>
      <c r="K2190" s="111">
        <f ca="1">VLOOKUP($B2189,'Input Sheet'!$B$12:$N$511,5+K$5,FALSE)</f>
        <v>0</v>
      </c>
      <c r="L2190" s="111">
        <f ca="1">VLOOKUP($B2189,'Input Sheet'!$B$12:$N$511,5+L$5,FALSE)</f>
        <v>0</v>
      </c>
      <c r="M2190" s="111">
        <f ca="1">VLOOKUP($B2189,'Input Sheet'!$B$12:$N$511,5+M$5,FALSE)</f>
        <v>0</v>
      </c>
      <c r="N2190" s="111">
        <f ca="1">VLOOKUP($B2189,'Input Sheet'!$B$12:$N$511,5+N$5,FALSE)</f>
        <v>0</v>
      </c>
    </row>
    <row r="2191" spans="1:14" ht="12.75" hidden="1" customHeight="1" outlineLevel="2" x14ac:dyDescent="0.25">
      <c r="A2191" s="3"/>
      <c r="B2191" s="3"/>
      <c r="C2191" s="3"/>
      <c r="D2191" s="3">
        <v>1</v>
      </c>
      <c r="E2191" s="290">
        <f t="array" aca="1" ref="E2191:E2205" ca="1">TRANSPOSE(G2189:N2189)</f>
        <v>0</v>
      </c>
      <c r="F2191" s="291"/>
      <c r="G2191" s="292"/>
      <c r="H2191" s="293">
        <f ca="1">IF(OFFSET(H2191,-$D2191,0)="n/a","n/a",IF(H$5&gt;OFFSET(H2191,-$D2191,0)+$D2191,$E2191-SUM($G2191:G2191),($E2191-SUM($G2191:G2191))/(OFFSET(H2191,-$D2191,0)-(H$5-$D2191-1))))</f>
        <v>0</v>
      </c>
      <c r="I2191" s="293">
        <f ca="1">IF(OFFSET(I2191,-$D2191,0)="n/a","n/a",IF(I$5&gt;OFFSET(I2191,-$D2191,0)+$D2191,$E2191-SUM($G2191:H2191),($E2191-SUM($G2191:H2191))/(OFFSET(I2191,-$D2191,0)-(I$5-$D2191-1))))</f>
        <v>0</v>
      </c>
      <c r="J2191" s="293">
        <f ca="1">IF(OFFSET(J2191,-$D2191,0)="n/a","n/a",IF(J$5&gt;OFFSET(J2191,-$D2191,0)+$D2191,$E2191-SUM($G2191:I2191),($E2191-SUM($G2191:I2191))/(OFFSET(J2191,-$D2191,0)-(J$5-$D2191-1))))</f>
        <v>0</v>
      </c>
      <c r="K2191" s="293">
        <f ca="1">IF(OFFSET(K2191,-$D2191,0)="n/a","n/a",IF(K$5&gt;OFFSET(K2191,-$D2191,0)+$D2191,$E2191-SUM($G2191:J2191),($E2191-SUM($G2191:J2191))/(OFFSET(K2191,-$D2191,0)-(K$5-$D2191-1))))</f>
        <v>0</v>
      </c>
      <c r="L2191" s="293">
        <f ca="1">IF(OFFSET(L2191,-$D2191,0)="n/a","n/a",IF(L$5&gt;OFFSET(L2191,-$D2191,0)+$D2191,$E2191-SUM($G2191:K2191),($E2191-SUM($G2191:K2191))/(OFFSET(L2191,-$D2191,0)-(L$5-$D2191-1))))</f>
        <v>0</v>
      </c>
      <c r="M2191" s="293">
        <f ca="1">IF(OFFSET(M2191,-$D2191,0)="n/a","n/a",IF(M$5&gt;OFFSET(M2191,-$D2191,0)+$D2191,$E2191-SUM($G2191:L2191),($E2191-SUM($G2191:L2191))/(OFFSET(M2191,-$D2191,0)-(M$5-$D2191-1))))</f>
        <v>0</v>
      </c>
      <c r="N2191" s="293">
        <f ca="1">IF(OFFSET(N2191,-$D2191,0)="n/a","n/a",IF(N$5&gt;OFFSET(N2191,-$D2191,0)+$D2191,$E2191-SUM($G2191:M2191),($E2191-SUM($G2191:M2191))/(OFFSET(N2191,-$D2191,0)-(N$5-$D2191-1))))</f>
        <v>0</v>
      </c>
    </row>
    <row r="2192" spans="1:14" ht="12.75" hidden="1" customHeight="1" outlineLevel="2" x14ac:dyDescent="0.25">
      <c r="A2192" s="3"/>
      <c r="B2192" s="3"/>
      <c r="C2192" s="392" t="s">
        <v>43</v>
      </c>
      <c r="D2192" s="3">
        <v>2</v>
      </c>
      <c r="E2192" s="290">
        <f ca="1"/>
        <v>0</v>
      </c>
      <c r="F2192" s="291"/>
      <c r="G2192" s="294"/>
      <c r="H2192" s="292"/>
      <c r="I2192" s="293">
        <f ca="1">IF(OFFSET(I2192,-$D2192,0)="n/a","n/a",IF(I$5&gt;OFFSET(I2192,-$D2192,0)+$D2192,$E2192-SUM($G2192:H2192),($E2192-SUM($G2192:H2192))/(OFFSET(I2192,-$D2192,0)-(I$5-$D2192-1))))</f>
        <v>0</v>
      </c>
      <c r="J2192" s="293">
        <f ca="1">IF(OFFSET(J2192,-$D2192,0)="n/a","n/a",IF(J$5&gt;OFFSET(J2192,-$D2192,0)+$D2192,$E2192-SUM($G2192:I2192),($E2192-SUM($G2192:I2192))/(OFFSET(J2192,-$D2192,0)-(J$5-$D2192-1))))</f>
        <v>0</v>
      </c>
      <c r="K2192" s="293">
        <f ca="1">IF(OFFSET(K2192,-$D2192,0)="n/a","n/a",IF(K$5&gt;OFFSET(K2192,-$D2192,0)+$D2192,$E2192-SUM($G2192:J2192),($E2192-SUM($G2192:J2192))/(OFFSET(K2192,-$D2192,0)-(K$5-$D2192-1))))</f>
        <v>0</v>
      </c>
      <c r="L2192" s="293">
        <f ca="1">IF(OFFSET(L2192,-$D2192,0)="n/a","n/a",IF(L$5&gt;OFFSET(L2192,-$D2192,0)+$D2192,$E2192-SUM($G2192:K2192),($E2192-SUM($G2192:K2192))/(OFFSET(L2192,-$D2192,0)-(L$5-$D2192-1))))</f>
        <v>0</v>
      </c>
      <c r="M2192" s="293">
        <f ca="1">IF(OFFSET(M2192,-$D2192,0)="n/a","n/a",IF(M$5&gt;OFFSET(M2192,-$D2192,0)+$D2192,$E2192-SUM($G2192:L2192),($E2192-SUM($G2192:L2192))/(OFFSET(M2192,-$D2192,0)-(M$5-$D2192-1))))</f>
        <v>0</v>
      </c>
      <c r="N2192" s="293">
        <f ca="1">IF(OFFSET(N2192,-$D2192,0)="n/a","n/a",IF(N$5&gt;OFFSET(N2192,-$D2192,0)+$D2192,$E2192-SUM($G2192:M2192),($E2192-SUM($G2192:M2192))/(OFFSET(N2192,-$D2192,0)-(N$5-$D2192-1))))</f>
        <v>0</v>
      </c>
    </row>
    <row r="2193" spans="1:14" ht="12.75" hidden="1" customHeight="1" outlineLevel="2" x14ac:dyDescent="0.25">
      <c r="A2193" s="3"/>
      <c r="B2193" s="3"/>
      <c r="C2193" s="392"/>
      <c r="D2193" s="3">
        <v>3</v>
      </c>
      <c r="E2193" s="290">
        <f ca="1"/>
        <v>0</v>
      </c>
      <c r="F2193" s="291"/>
      <c r="G2193" s="294"/>
      <c r="H2193" s="294"/>
      <c r="I2193" s="292"/>
      <c r="J2193" s="293">
        <f ca="1">IF(OFFSET(J2193,-$D2193,0)="n/a","n/a",IF(J$5&gt;OFFSET(J2193,-$D2193,0)+$D2193,$E2193-SUM($G2193:I2193),($E2193-SUM($G2193:I2193))/(OFFSET(J2193,-$D2193,0)-(J$5-$D2193-1))))</f>
        <v>0</v>
      </c>
      <c r="K2193" s="293">
        <f ca="1">IF(OFFSET(K2193,-$D2193,0)="n/a","n/a",IF(K$5&gt;OFFSET(K2193,-$D2193,0)+$D2193,$E2193-SUM($G2193:J2193),($E2193-SUM($G2193:J2193))/(OFFSET(K2193,-$D2193,0)-(K$5-$D2193-1))))</f>
        <v>0</v>
      </c>
      <c r="L2193" s="293">
        <f ca="1">IF(OFFSET(L2193,-$D2193,0)="n/a","n/a",IF(L$5&gt;OFFSET(L2193,-$D2193,0)+$D2193,$E2193-SUM($G2193:K2193),($E2193-SUM($G2193:K2193))/(OFFSET(L2193,-$D2193,0)-(L$5-$D2193-1))))</f>
        <v>0</v>
      </c>
      <c r="M2193" s="293">
        <f ca="1">IF(OFFSET(M2193,-$D2193,0)="n/a","n/a",IF(M$5&gt;OFFSET(M2193,-$D2193,0)+$D2193,$E2193-SUM($G2193:L2193),($E2193-SUM($G2193:L2193))/(OFFSET(M2193,-$D2193,0)-(M$5-$D2193-1))))</f>
        <v>0</v>
      </c>
      <c r="N2193" s="293">
        <f ca="1">IF(OFFSET(N2193,-$D2193,0)="n/a","n/a",IF(N$5&gt;OFFSET(N2193,-$D2193,0)+$D2193,$E2193-SUM($G2193:M2193),($E2193-SUM($G2193:M2193))/(OFFSET(N2193,-$D2193,0)-(N$5-$D2193-1))))</f>
        <v>0</v>
      </c>
    </row>
    <row r="2194" spans="1:14" ht="12.75" hidden="1" customHeight="1" outlineLevel="2" x14ac:dyDescent="0.25">
      <c r="A2194" s="3"/>
      <c r="B2194" s="3"/>
      <c r="C2194" s="392"/>
      <c r="D2194" s="3">
        <v>4</v>
      </c>
      <c r="E2194" s="290">
        <f ca="1"/>
        <v>0</v>
      </c>
      <c r="F2194" s="291"/>
      <c r="G2194" s="294"/>
      <c r="H2194" s="294"/>
      <c r="I2194" s="294"/>
      <c r="J2194" s="292"/>
      <c r="K2194" s="293">
        <f ca="1">IF(OFFSET(K2194,-$D2194,0)="n/a","n/a",IF(K$5&gt;OFFSET(K2194,-$D2194,0)+$D2194,$E2194-SUM($G2194:J2194),($E2194-SUM($G2194:J2194))/(OFFSET(K2194,-$D2194,0)-(K$5-$D2194-1))))</f>
        <v>0</v>
      </c>
      <c r="L2194" s="293">
        <f ca="1">IF(OFFSET(L2194,-$D2194,0)="n/a","n/a",IF(L$5&gt;OFFSET(L2194,-$D2194,0)+$D2194,$E2194-SUM($G2194:K2194),($E2194-SUM($G2194:K2194))/(OFFSET(L2194,-$D2194,0)-(L$5-$D2194-1))))</f>
        <v>0</v>
      </c>
      <c r="M2194" s="293">
        <f ca="1">IF(OFFSET(M2194,-$D2194,0)="n/a","n/a",IF(M$5&gt;OFFSET(M2194,-$D2194,0)+$D2194,$E2194-SUM($G2194:L2194),($E2194-SUM($G2194:L2194))/(OFFSET(M2194,-$D2194,0)-(M$5-$D2194-1))))</f>
        <v>0</v>
      </c>
      <c r="N2194" s="293">
        <f ca="1">IF(OFFSET(N2194,-$D2194,0)="n/a","n/a",IF(N$5&gt;OFFSET(N2194,-$D2194,0)+$D2194,$E2194-SUM($G2194:M2194),($E2194-SUM($G2194:M2194))/(OFFSET(N2194,-$D2194,0)-(N$5-$D2194-1))))</f>
        <v>0</v>
      </c>
    </row>
    <row r="2195" spans="1:14" ht="12.75" hidden="1" customHeight="1" outlineLevel="2" x14ac:dyDescent="0.25">
      <c r="A2195" s="3"/>
      <c r="B2195" s="3"/>
      <c r="C2195" s="392"/>
      <c r="D2195" s="3">
        <v>5</v>
      </c>
      <c r="E2195" s="290">
        <f ca="1"/>
        <v>0</v>
      </c>
      <c r="F2195" s="291"/>
      <c r="G2195" s="294"/>
      <c r="H2195" s="294"/>
      <c r="I2195" s="294"/>
      <c r="J2195" s="294"/>
      <c r="K2195" s="292"/>
      <c r="L2195" s="293">
        <f ca="1">IF(OFFSET(L2195,-$D2195,0)="n/a","n/a",IF(L$5&gt;OFFSET(L2195,-$D2195,0)+$D2195,$E2195-SUM($G2195:K2195),($E2195-SUM($G2195:K2195))/(OFFSET(L2195,-$D2195,0)-(L$5-$D2195-1))))</f>
        <v>0</v>
      </c>
      <c r="M2195" s="293">
        <f ca="1">IF(OFFSET(M2195,-$D2195,0)="n/a","n/a",IF(M$5&gt;OFFSET(M2195,-$D2195,0)+$D2195,$E2195-SUM($G2195:L2195),($E2195-SUM($G2195:L2195))/(OFFSET(M2195,-$D2195,0)-(M$5-$D2195-1))))</f>
        <v>0</v>
      </c>
      <c r="N2195" s="293">
        <f ca="1">IF(OFFSET(N2195,-$D2195,0)="n/a","n/a",IF(N$5&gt;OFFSET(N2195,-$D2195,0)+$D2195,$E2195-SUM($G2195:M2195),($E2195-SUM($G2195:M2195))/(OFFSET(N2195,-$D2195,0)-(N$5-$D2195-1))))</f>
        <v>0</v>
      </c>
    </row>
    <row r="2196" spans="1:14" ht="12.75" hidden="1" customHeight="1" outlineLevel="2" x14ac:dyDescent="0.25">
      <c r="A2196" s="3"/>
      <c r="B2196" s="3"/>
      <c r="C2196" s="392"/>
      <c r="D2196" s="3">
        <v>6</v>
      </c>
      <c r="E2196" s="290">
        <f ca="1"/>
        <v>0</v>
      </c>
      <c r="F2196" s="291"/>
      <c r="G2196" s="294"/>
      <c r="H2196" s="294"/>
      <c r="I2196" s="294"/>
      <c r="J2196" s="294"/>
      <c r="K2196" s="294"/>
      <c r="L2196" s="292"/>
      <c r="M2196" s="293">
        <f ca="1">IF(OFFSET(M2196,-$D2196,0)="n/a","n/a",IF(M$5&gt;OFFSET(M2196,-$D2196,0)+$D2196,$E2196-SUM($G2196:L2196),($E2196-SUM($G2196:L2196))/(OFFSET(M2196,-$D2196,0)-(M$5-$D2196-1))))</f>
        <v>0</v>
      </c>
      <c r="N2196" s="293">
        <f ca="1">IF(OFFSET(N2196,-$D2196,0)="n/a","n/a",IF(N$5&gt;OFFSET(N2196,-$D2196,0)+$D2196,$E2196-SUM($G2196:M2196),($E2196-SUM($G2196:M2196))/(OFFSET(N2196,-$D2196,0)-(N$5-$D2196-1))))</f>
        <v>0</v>
      </c>
    </row>
    <row r="2197" spans="1:14" ht="12.75" hidden="1" customHeight="1" outlineLevel="2" x14ac:dyDescent="0.25">
      <c r="A2197" s="3"/>
      <c r="B2197" s="3"/>
      <c r="C2197" s="392"/>
      <c r="D2197" s="3">
        <v>7</v>
      </c>
      <c r="E2197" s="290">
        <f ca="1"/>
        <v>0</v>
      </c>
      <c r="F2197" s="291"/>
      <c r="G2197" s="294"/>
      <c r="H2197" s="294"/>
      <c r="I2197" s="294"/>
      <c r="J2197" s="294"/>
      <c r="K2197" s="294"/>
      <c r="L2197" s="294"/>
      <c r="M2197" s="292"/>
      <c r="N2197" s="293">
        <f ca="1">IF(OFFSET(N2197,-$D2197,0)="n/a","n/a",IF(N$5&gt;OFFSET(N2197,-$D2197,0)+$D2197,$E2197-SUM($G2197:M2197),($E2197-SUM($G2197:M2197))/(OFFSET(N2197,-$D2197,0)-(N$5-$D2197-1))))</f>
        <v>0</v>
      </c>
    </row>
    <row r="2198" spans="1:14" ht="12.75" hidden="1" customHeight="1" outlineLevel="2" x14ac:dyDescent="0.25">
      <c r="A2198" s="3"/>
      <c r="B2198" s="3"/>
      <c r="C2198" s="392"/>
      <c r="D2198" s="3">
        <v>8</v>
      </c>
      <c r="E2198" s="290">
        <f ca="1"/>
        <v>0</v>
      </c>
      <c r="F2198" s="291"/>
      <c r="G2198" s="294"/>
      <c r="H2198" s="294"/>
      <c r="I2198" s="294"/>
      <c r="J2198" s="294"/>
      <c r="K2198" s="294"/>
      <c r="L2198" s="294"/>
      <c r="M2198" s="294"/>
      <c r="N2198" s="292"/>
    </row>
    <row r="2199" spans="1:14" ht="12.75" hidden="1" customHeight="1" outlineLevel="2" x14ac:dyDescent="0.25">
      <c r="A2199" s="3"/>
      <c r="B2199" s="3"/>
      <c r="C2199" s="392"/>
      <c r="D2199" s="3">
        <v>9</v>
      </c>
      <c r="E2199" s="290" t="e">
        <f ca="1"/>
        <v>#N/A</v>
      </c>
      <c r="F2199" s="291"/>
      <c r="G2199" s="294"/>
      <c r="H2199" s="294"/>
      <c r="I2199" s="294"/>
      <c r="J2199" s="294"/>
      <c r="K2199" s="294"/>
      <c r="L2199" s="294"/>
      <c r="M2199" s="294"/>
      <c r="N2199" s="294"/>
    </row>
    <row r="2200" spans="1:14" ht="12.75" hidden="1" customHeight="1" outlineLevel="2" x14ac:dyDescent="0.25">
      <c r="A2200" s="3"/>
      <c r="B2200" s="3"/>
      <c r="C2200" s="392"/>
      <c r="D2200" s="3">
        <v>10</v>
      </c>
      <c r="E2200" s="290" t="e">
        <f ca="1"/>
        <v>#N/A</v>
      </c>
      <c r="F2200" s="291"/>
      <c r="G2200" s="294"/>
      <c r="H2200" s="294"/>
      <c r="I2200" s="294"/>
      <c r="J2200" s="294"/>
      <c r="K2200" s="294"/>
      <c r="L2200" s="294"/>
      <c r="M2200" s="294"/>
      <c r="N2200" s="294"/>
    </row>
    <row r="2201" spans="1:14" ht="12.75" hidden="1" customHeight="1" outlineLevel="2" x14ac:dyDescent="0.25">
      <c r="A2201" s="3"/>
      <c r="B2201" s="3"/>
      <c r="C2201" s="392"/>
      <c r="D2201" s="3">
        <v>11</v>
      </c>
      <c r="E2201" s="290" t="e">
        <f ca="1"/>
        <v>#N/A</v>
      </c>
      <c r="F2201" s="291"/>
      <c r="G2201" s="294"/>
      <c r="H2201" s="294"/>
      <c r="I2201" s="294"/>
      <c r="J2201" s="294"/>
      <c r="K2201" s="294"/>
      <c r="L2201" s="294"/>
      <c r="M2201" s="294"/>
      <c r="N2201" s="294"/>
    </row>
    <row r="2202" spans="1:14" ht="12.75" hidden="1" customHeight="1" outlineLevel="2" x14ac:dyDescent="0.25">
      <c r="A2202" s="3"/>
      <c r="B2202" s="3"/>
      <c r="C2202" s="392"/>
      <c r="D2202" s="3">
        <v>12</v>
      </c>
      <c r="E2202" s="290" t="e">
        <f ca="1"/>
        <v>#N/A</v>
      </c>
      <c r="F2202" s="291"/>
      <c r="G2202" s="294"/>
      <c r="H2202" s="294"/>
      <c r="I2202" s="294"/>
      <c r="J2202" s="294"/>
      <c r="K2202" s="294"/>
      <c r="L2202" s="294"/>
      <c r="M2202" s="294"/>
      <c r="N2202" s="294"/>
    </row>
    <row r="2203" spans="1:14" ht="12.75" hidden="1" customHeight="1" outlineLevel="2" x14ac:dyDescent="0.25">
      <c r="A2203" s="3"/>
      <c r="B2203" s="3"/>
      <c r="C2203" s="392"/>
      <c r="D2203" s="3">
        <v>13</v>
      </c>
      <c r="E2203" s="290" t="e">
        <f ca="1"/>
        <v>#N/A</v>
      </c>
      <c r="F2203" s="291"/>
      <c r="G2203" s="294"/>
      <c r="H2203" s="294"/>
      <c r="I2203" s="294"/>
      <c r="J2203" s="294"/>
      <c r="K2203" s="294"/>
      <c r="L2203" s="294"/>
      <c r="M2203" s="294"/>
      <c r="N2203" s="294"/>
    </row>
    <row r="2204" spans="1:14" ht="12.75" hidden="1" customHeight="1" outlineLevel="2" x14ac:dyDescent="0.25">
      <c r="A2204" s="3"/>
      <c r="B2204" s="3"/>
      <c r="C2204" s="392"/>
      <c r="D2204" s="3">
        <v>14</v>
      </c>
      <c r="E2204" s="290" t="e">
        <f ca="1"/>
        <v>#N/A</v>
      </c>
      <c r="F2204" s="291"/>
      <c r="G2204" s="294"/>
      <c r="H2204" s="294"/>
      <c r="I2204" s="294"/>
      <c r="J2204" s="294"/>
      <c r="K2204" s="294"/>
      <c r="L2204" s="294"/>
      <c r="M2204" s="294"/>
      <c r="N2204" s="294"/>
    </row>
    <row r="2205" spans="1:14" ht="12.75" hidden="1" customHeight="1" outlineLevel="2" x14ac:dyDescent="0.25">
      <c r="A2205" s="3"/>
      <c r="B2205" s="3"/>
      <c r="C2205" s="392"/>
      <c r="D2205" s="3">
        <v>15</v>
      </c>
      <c r="E2205" s="290" t="e">
        <f ca="1"/>
        <v>#N/A</v>
      </c>
      <c r="F2205" s="291"/>
      <c r="G2205" s="294"/>
      <c r="H2205" s="294"/>
      <c r="I2205" s="294"/>
      <c r="J2205" s="294"/>
      <c r="K2205" s="294"/>
      <c r="L2205" s="294"/>
      <c r="M2205" s="294"/>
      <c r="N2205" s="294"/>
    </row>
    <row r="2206" spans="1:14" ht="12.75" hidden="1" customHeight="1" outlineLevel="1" x14ac:dyDescent="0.25">
      <c r="A2206" s="3"/>
      <c r="B2206" s="145" t="str">
        <f ca="1">B2189</f>
        <v>Asset Type 066</v>
      </c>
      <c r="C2206" s="145" t="str">
        <f ca="1">C2189</f>
        <v>Description - Asset Type 066</v>
      </c>
      <c r="D2206" s="3"/>
      <c r="E2206" s="3"/>
      <c r="F2206" s="106" t="s">
        <v>44</v>
      </c>
      <c r="G2206" s="296">
        <f t="shared" ref="G2206:N2206" si="132">SUM(G2191:G2205)</f>
        <v>0</v>
      </c>
      <c r="H2206" s="296">
        <f t="shared" ca="1" si="132"/>
        <v>0</v>
      </c>
      <c r="I2206" s="296">
        <f t="shared" ca="1" si="132"/>
        <v>0</v>
      </c>
      <c r="J2206" s="296">
        <f t="shared" ca="1" si="132"/>
        <v>0</v>
      </c>
      <c r="K2206" s="296">
        <f t="shared" ca="1" si="132"/>
        <v>0</v>
      </c>
      <c r="L2206" s="296">
        <f t="shared" ca="1" si="132"/>
        <v>0</v>
      </c>
      <c r="M2206" s="296">
        <f t="shared" ca="1" si="132"/>
        <v>0</v>
      </c>
      <c r="N2206" s="296">
        <f t="shared" ca="1" si="132"/>
        <v>0</v>
      </c>
    </row>
    <row r="2207" spans="1:14" ht="12.75" hidden="1" customHeight="1" outlineLevel="2" x14ac:dyDescent="0.25">
      <c r="A2207" s="217">
        <f>A2189+1</f>
        <v>67</v>
      </c>
      <c r="B2207" s="22" t="str">
        <f ca="1">OFFSET($B$13,$A2207-1,0)</f>
        <v>Asset Type 067</v>
      </c>
      <c r="C2207" s="22" t="str">
        <f ca="1">OFFSET($C$13,$A2207-1,0)</f>
        <v>Description - Asset Type 067</v>
      </c>
      <c r="D2207" s="3"/>
      <c r="E2207" s="109"/>
      <c r="F2207" s="108" t="s">
        <v>41</v>
      </c>
      <c r="G2207" s="295">
        <f t="shared" ref="G2207:N2207" ca="1" si="133">VLOOKUP($B2207,$B$13:$N$512,5+G$5,FALSE)</f>
        <v>0</v>
      </c>
      <c r="H2207" s="295">
        <f t="shared" ca="1" si="133"/>
        <v>0</v>
      </c>
      <c r="I2207" s="295">
        <f t="shared" ca="1" si="133"/>
        <v>0</v>
      </c>
      <c r="J2207" s="295">
        <f t="shared" ca="1" si="133"/>
        <v>0</v>
      </c>
      <c r="K2207" s="295">
        <f t="shared" ca="1" si="133"/>
        <v>0</v>
      </c>
      <c r="L2207" s="295">
        <f t="shared" ca="1" si="133"/>
        <v>0</v>
      </c>
      <c r="M2207" s="295">
        <f t="shared" ca="1" si="133"/>
        <v>0</v>
      </c>
      <c r="N2207" s="295">
        <f t="shared" ca="1" si="133"/>
        <v>0</v>
      </c>
    </row>
    <row r="2208" spans="1:14" ht="12.75" hidden="1" customHeight="1" outlineLevel="2" x14ac:dyDescent="0.25">
      <c r="A2208" s="3"/>
      <c r="B2208" s="3"/>
      <c r="C2208" s="21"/>
      <c r="D2208" s="3"/>
      <c r="E2208" s="107"/>
      <c r="F2208" s="106" t="s">
        <v>42</v>
      </c>
      <c r="G2208" s="111">
        <f ca="1">VLOOKUP($B2207,'Input Sheet'!$B$12:$N$511,5+G$5,FALSE)</f>
        <v>0</v>
      </c>
      <c r="H2208" s="111">
        <f ca="1">VLOOKUP($B2207,'Input Sheet'!$B$12:$N$511,5+H$5,FALSE)</f>
        <v>0</v>
      </c>
      <c r="I2208" s="111">
        <f ca="1">VLOOKUP($B2207,'Input Sheet'!$B$12:$N$511,5+I$5,FALSE)</f>
        <v>0</v>
      </c>
      <c r="J2208" s="111">
        <f ca="1">VLOOKUP($B2207,'Input Sheet'!$B$12:$N$511,5+J$5,FALSE)</f>
        <v>0</v>
      </c>
      <c r="K2208" s="111">
        <f ca="1">VLOOKUP($B2207,'Input Sheet'!$B$12:$N$511,5+K$5,FALSE)</f>
        <v>0</v>
      </c>
      <c r="L2208" s="111">
        <f ca="1">VLOOKUP($B2207,'Input Sheet'!$B$12:$N$511,5+L$5,FALSE)</f>
        <v>0</v>
      </c>
      <c r="M2208" s="111">
        <f ca="1">VLOOKUP($B2207,'Input Sheet'!$B$12:$N$511,5+M$5,FALSE)</f>
        <v>0</v>
      </c>
      <c r="N2208" s="111">
        <f ca="1">VLOOKUP($B2207,'Input Sheet'!$B$12:$N$511,5+N$5,FALSE)</f>
        <v>0</v>
      </c>
    </row>
    <row r="2209" spans="1:14" ht="12.75" hidden="1" customHeight="1" outlineLevel="2" x14ac:dyDescent="0.25">
      <c r="A2209" s="3"/>
      <c r="B2209" s="3"/>
      <c r="C2209" s="3"/>
      <c r="D2209" s="3">
        <v>1</v>
      </c>
      <c r="E2209" s="290">
        <f t="array" aca="1" ref="E2209:E2223" ca="1">TRANSPOSE(G2207:N2207)</f>
        <v>0</v>
      </c>
      <c r="F2209" s="291"/>
      <c r="G2209" s="292"/>
      <c r="H2209" s="293">
        <f ca="1">IF(OFFSET(H2209,-$D2209,0)="n/a","n/a",IF(H$5&gt;OFFSET(H2209,-$D2209,0)+$D2209,$E2209-SUM($G2209:G2209),($E2209-SUM($G2209:G2209))/(OFFSET(H2209,-$D2209,0)-(H$5-$D2209-1))))</f>
        <v>0</v>
      </c>
      <c r="I2209" s="293">
        <f ca="1">IF(OFFSET(I2209,-$D2209,0)="n/a","n/a",IF(I$5&gt;OFFSET(I2209,-$D2209,0)+$D2209,$E2209-SUM($G2209:H2209),($E2209-SUM($G2209:H2209))/(OFFSET(I2209,-$D2209,0)-(I$5-$D2209-1))))</f>
        <v>0</v>
      </c>
      <c r="J2209" s="293">
        <f ca="1">IF(OFFSET(J2209,-$D2209,0)="n/a","n/a",IF(J$5&gt;OFFSET(J2209,-$D2209,0)+$D2209,$E2209-SUM($G2209:I2209),($E2209-SUM($G2209:I2209))/(OFFSET(J2209,-$D2209,0)-(J$5-$D2209-1))))</f>
        <v>0</v>
      </c>
      <c r="K2209" s="293">
        <f ca="1">IF(OFFSET(K2209,-$D2209,0)="n/a","n/a",IF(K$5&gt;OFFSET(K2209,-$D2209,0)+$D2209,$E2209-SUM($G2209:J2209),($E2209-SUM($G2209:J2209))/(OFFSET(K2209,-$D2209,0)-(K$5-$D2209-1))))</f>
        <v>0</v>
      </c>
      <c r="L2209" s="293">
        <f ca="1">IF(OFFSET(L2209,-$D2209,0)="n/a","n/a",IF(L$5&gt;OFFSET(L2209,-$D2209,0)+$D2209,$E2209-SUM($G2209:K2209),($E2209-SUM($G2209:K2209))/(OFFSET(L2209,-$D2209,0)-(L$5-$D2209-1))))</f>
        <v>0</v>
      </c>
      <c r="M2209" s="293">
        <f ca="1">IF(OFFSET(M2209,-$D2209,0)="n/a","n/a",IF(M$5&gt;OFFSET(M2209,-$D2209,0)+$D2209,$E2209-SUM($G2209:L2209),($E2209-SUM($G2209:L2209))/(OFFSET(M2209,-$D2209,0)-(M$5-$D2209-1))))</f>
        <v>0</v>
      </c>
      <c r="N2209" s="293">
        <f ca="1">IF(OFFSET(N2209,-$D2209,0)="n/a","n/a",IF(N$5&gt;OFFSET(N2209,-$D2209,0)+$D2209,$E2209-SUM($G2209:M2209),($E2209-SUM($G2209:M2209))/(OFFSET(N2209,-$D2209,0)-(N$5-$D2209-1))))</f>
        <v>0</v>
      </c>
    </row>
    <row r="2210" spans="1:14" ht="12.75" hidden="1" customHeight="1" outlineLevel="2" x14ac:dyDescent="0.25">
      <c r="A2210" s="3"/>
      <c r="B2210" s="3"/>
      <c r="C2210" s="392" t="s">
        <v>43</v>
      </c>
      <c r="D2210" s="3">
        <v>2</v>
      </c>
      <c r="E2210" s="290">
        <f ca="1"/>
        <v>0</v>
      </c>
      <c r="F2210" s="291"/>
      <c r="G2210" s="294"/>
      <c r="H2210" s="292"/>
      <c r="I2210" s="293">
        <f ca="1">IF(OFFSET(I2210,-$D2210,0)="n/a","n/a",IF(I$5&gt;OFFSET(I2210,-$D2210,0)+$D2210,$E2210-SUM($G2210:H2210),($E2210-SUM($G2210:H2210))/(OFFSET(I2210,-$D2210,0)-(I$5-$D2210-1))))</f>
        <v>0</v>
      </c>
      <c r="J2210" s="293">
        <f ca="1">IF(OFFSET(J2210,-$D2210,0)="n/a","n/a",IF(J$5&gt;OFFSET(J2210,-$D2210,0)+$D2210,$E2210-SUM($G2210:I2210),($E2210-SUM($G2210:I2210))/(OFFSET(J2210,-$D2210,0)-(J$5-$D2210-1))))</f>
        <v>0</v>
      </c>
      <c r="K2210" s="293">
        <f ca="1">IF(OFFSET(K2210,-$D2210,0)="n/a","n/a",IF(K$5&gt;OFFSET(K2210,-$D2210,0)+$D2210,$E2210-SUM($G2210:J2210),($E2210-SUM($G2210:J2210))/(OFFSET(K2210,-$D2210,0)-(K$5-$D2210-1))))</f>
        <v>0</v>
      </c>
      <c r="L2210" s="293">
        <f ca="1">IF(OFFSET(L2210,-$D2210,0)="n/a","n/a",IF(L$5&gt;OFFSET(L2210,-$D2210,0)+$D2210,$E2210-SUM($G2210:K2210),($E2210-SUM($G2210:K2210))/(OFFSET(L2210,-$D2210,0)-(L$5-$D2210-1))))</f>
        <v>0</v>
      </c>
      <c r="M2210" s="293">
        <f ca="1">IF(OFFSET(M2210,-$D2210,0)="n/a","n/a",IF(M$5&gt;OFFSET(M2210,-$D2210,0)+$D2210,$E2210-SUM($G2210:L2210),($E2210-SUM($G2210:L2210))/(OFFSET(M2210,-$D2210,0)-(M$5-$D2210-1))))</f>
        <v>0</v>
      </c>
      <c r="N2210" s="293">
        <f ca="1">IF(OFFSET(N2210,-$D2210,0)="n/a","n/a",IF(N$5&gt;OFFSET(N2210,-$D2210,0)+$D2210,$E2210-SUM($G2210:M2210),($E2210-SUM($G2210:M2210))/(OFFSET(N2210,-$D2210,0)-(N$5-$D2210-1))))</f>
        <v>0</v>
      </c>
    </row>
    <row r="2211" spans="1:14" ht="12.75" hidden="1" customHeight="1" outlineLevel="2" x14ac:dyDescent="0.25">
      <c r="A2211" s="3"/>
      <c r="B2211" s="3"/>
      <c r="C2211" s="392"/>
      <c r="D2211" s="3">
        <v>3</v>
      </c>
      <c r="E2211" s="290">
        <f ca="1"/>
        <v>0</v>
      </c>
      <c r="F2211" s="291"/>
      <c r="G2211" s="294"/>
      <c r="H2211" s="294"/>
      <c r="I2211" s="292"/>
      <c r="J2211" s="293">
        <f ca="1">IF(OFFSET(J2211,-$D2211,0)="n/a","n/a",IF(J$5&gt;OFFSET(J2211,-$D2211,0)+$D2211,$E2211-SUM($G2211:I2211),($E2211-SUM($G2211:I2211))/(OFFSET(J2211,-$D2211,0)-(J$5-$D2211-1))))</f>
        <v>0</v>
      </c>
      <c r="K2211" s="293">
        <f ca="1">IF(OFFSET(K2211,-$D2211,0)="n/a","n/a",IF(K$5&gt;OFFSET(K2211,-$D2211,0)+$D2211,$E2211-SUM($G2211:J2211),($E2211-SUM($G2211:J2211))/(OFFSET(K2211,-$D2211,0)-(K$5-$D2211-1))))</f>
        <v>0</v>
      </c>
      <c r="L2211" s="293">
        <f ca="1">IF(OFFSET(L2211,-$D2211,0)="n/a","n/a",IF(L$5&gt;OFFSET(L2211,-$D2211,0)+$D2211,$E2211-SUM($G2211:K2211),($E2211-SUM($G2211:K2211))/(OFFSET(L2211,-$D2211,0)-(L$5-$D2211-1))))</f>
        <v>0</v>
      </c>
      <c r="M2211" s="293">
        <f ca="1">IF(OFFSET(M2211,-$D2211,0)="n/a","n/a",IF(M$5&gt;OFFSET(M2211,-$D2211,0)+$D2211,$E2211-SUM($G2211:L2211),($E2211-SUM($G2211:L2211))/(OFFSET(M2211,-$D2211,0)-(M$5-$D2211-1))))</f>
        <v>0</v>
      </c>
      <c r="N2211" s="293">
        <f ca="1">IF(OFFSET(N2211,-$D2211,0)="n/a","n/a",IF(N$5&gt;OFFSET(N2211,-$D2211,0)+$D2211,$E2211-SUM($G2211:M2211),($E2211-SUM($G2211:M2211))/(OFFSET(N2211,-$D2211,0)-(N$5-$D2211-1))))</f>
        <v>0</v>
      </c>
    </row>
    <row r="2212" spans="1:14" ht="12.75" hidden="1" customHeight="1" outlineLevel="2" x14ac:dyDescent="0.25">
      <c r="A2212" s="3"/>
      <c r="B2212" s="3"/>
      <c r="C2212" s="392"/>
      <c r="D2212" s="3">
        <v>4</v>
      </c>
      <c r="E2212" s="290">
        <f ca="1"/>
        <v>0</v>
      </c>
      <c r="F2212" s="291"/>
      <c r="G2212" s="294"/>
      <c r="H2212" s="294"/>
      <c r="I2212" s="294"/>
      <c r="J2212" s="292"/>
      <c r="K2212" s="293">
        <f ca="1">IF(OFFSET(K2212,-$D2212,0)="n/a","n/a",IF(K$5&gt;OFFSET(K2212,-$D2212,0)+$D2212,$E2212-SUM($G2212:J2212),($E2212-SUM($G2212:J2212))/(OFFSET(K2212,-$D2212,0)-(K$5-$D2212-1))))</f>
        <v>0</v>
      </c>
      <c r="L2212" s="293">
        <f ca="1">IF(OFFSET(L2212,-$D2212,0)="n/a","n/a",IF(L$5&gt;OFFSET(L2212,-$D2212,0)+$D2212,$E2212-SUM($G2212:K2212),($E2212-SUM($G2212:K2212))/(OFFSET(L2212,-$D2212,0)-(L$5-$D2212-1))))</f>
        <v>0</v>
      </c>
      <c r="M2212" s="293">
        <f ca="1">IF(OFFSET(M2212,-$D2212,0)="n/a","n/a",IF(M$5&gt;OFFSET(M2212,-$D2212,0)+$D2212,$E2212-SUM($G2212:L2212),($E2212-SUM($G2212:L2212))/(OFFSET(M2212,-$D2212,0)-(M$5-$D2212-1))))</f>
        <v>0</v>
      </c>
      <c r="N2212" s="293">
        <f ca="1">IF(OFFSET(N2212,-$D2212,0)="n/a","n/a",IF(N$5&gt;OFFSET(N2212,-$D2212,0)+$D2212,$E2212-SUM($G2212:M2212),($E2212-SUM($G2212:M2212))/(OFFSET(N2212,-$D2212,0)-(N$5-$D2212-1))))</f>
        <v>0</v>
      </c>
    </row>
    <row r="2213" spans="1:14" ht="12.75" hidden="1" customHeight="1" outlineLevel="2" x14ac:dyDescent="0.25">
      <c r="A2213" s="3"/>
      <c r="B2213" s="3"/>
      <c r="C2213" s="392"/>
      <c r="D2213" s="3">
        <v>5</v>
      </c>
      <c r="E2213" s="290">
        <f ca="1"/>
        <v>0</v>
      </c>
      <c r="F2213" s="291"/>
      <c r="G2213" s="294"/>
      <c r="H2213" s="294"/>
      <c r="I2213" s="294"/>
      <c r="J2213" s="294"/>
      <c r="K2213" s="292"/>
      <c r="L2213" s="293">
        <f ca="1">IF(OFFSET(L2213,-$D2213,0)="n/a","n/a",IF(L$5&gt;OFFSET(L2213,-$D2213,0)+$D2213,$E2213-SUM($G2213:K2213),($E2213-SUM($G2213:K2213))/(OFFSET(L2213,-$D2213,0)-(L$5-$D2213-1))))</f>
        <v>0</v>
      </c>
      <c r="M2213" s="293">
        <f ca="1">IF(OFFSET(M2213,-$D2213,0)="n/a","n/a",IF(M$5&gt;OFFSET(M2213,-$D2213,0)+$D2213,$E2213-SUM($G2213:L2213),($E2213-SUM($G2213:L2213))/(OFFSET(M2213,-$D2213,0)-(M$5-$D2213-1))))</f>
        <v>0</v>
      </c>
      <c r="N2213" s="293">
        <f ca="1">IF(OFFSET(N2213,-$D2213,0)="n/a","n/a",IF(N$5&gt;OFFSET(N2213,-$D2213,0)+$D2213,$E2213-SUM($G2213:M2213),($E2213-SUM($G2213:M2213))/(OFFSET(N2213,-$D2213,0)-(N$5-$D2213-1))))</f>
        <v>0</v>
      </c>
    </row>
    <row r="2214" spans="1:14" ht="12.75" hidden="1" customHeight="1" outlineLevel="2" x14ac:dyDescent="0.25">
      <c r="A2214" s="3"/>
      <c r="B2214" s="3"/>
      <c r="C2214" s="392"/>
      <c r="D2214" s="3">
        <v>6</v>
      </c>
      <c r="E2214" s="290">
        <f ca="1"/>
        <v>0</v>
      </c>
      <c r="F2214" s="291"/>
      <c r="G2214" s="294"/>
      <c r="H2214" s="294"/>
      <c r="I2214" s="294"/>
      <c r="J2214" s="294"/>
      <c r="K2214" s="294"/>
      <c r="L2214" s="292"/>
      <c r="M2214" s="293">
        <f ca="1">IF(OFFSET(M2214,-$D2214,0)="n/a","n/a",IF(M$5&gt;OFFSET(M2214,-$D2214,0)+$D2214,$E2214-SUM($G2214:L2214),($E2214-SUM($G2214:L2214))/(OFFSET(M2214,-$D2214,0)-(M$5-$D2214-1))))</f>
        <v>0</v>
      </c>
      <c r="N2214" s="293">
        <f ca="1">IF(OFFSET(N2214,-$D2214,0)="n/a","n/a",IF(N$5&gt;OFFSET(N2214,-$D2214,0)+$D2214,$E2214-SUM($G2214:M2214),($E2214-SUM($G2214:M2214))/(OFFSET(N2214,-$D2214,0)-(N$5-$D2214-1))))</f>
        <v>0</v>
      </c>
    </row>
    <row r="2215" spans="1:14" ht="12.75" hidden="1" customHeight="1" outlineLevel="2" x14ac:dyDescent="0.25">
      <c r="A2215" s="3"/>
      <c r="B2215" s="3"/>
      <c r="C2215" s="392"/>
      <c r="D2215" s="3">
        <v>7</v>
      </c>
      <c r="E2215" s="290">
        <f ca="1"/>
        <v>0</v>
      </c>
      <c r="F2215" s="291"/>
      <c r="G2215" s="294"/>
      <c r="H2215" s="294"/>
      <c r="I2215" s="294"/>
      <c r="J2215" s="294"/>
      <c r="K2215" s="294"/>
      <c r="L2215" s="294"/>
      <c r="M2215" s="292"/>
      <c r="N2215" s="293">
        <f ca="1">IF(OFFSET(N2215,-$D2215,0)="n/a","n/a",IF(N$5&gt;OFFSET(N2215,-$D2215,0)+$D2215,$E2215-SUM($G2215:M2215),($E2215-SUM($G2215:M2215))/(OFFSET(N2215,-$D2215,0)-(N$5-$D2215-1))))</f>
        <v>0</v>
      </c>
    </row>
    <row r="2216" spans="1:14" ht="12.75" hidden="1" customHeight="1" outlineLevel="2" x14ac:dyDescent="0.25">
      <c r="A2216" s="3"/>
      <c r="B2216" s="3"/>
      <c r="C2216" s="392"/>
      <c r="D2216" s="3">
        <v>8</v>
      </c>
      <c r="E2216" s="290">
        <f ca="1"/>
        <v>0</v>
      </c>
      <c r="F2216" s="291"/>
      <c r="G2216" s="294"/>
      <c r="H2216" s="294"/>
      <c r="I2216" s="294"/>
      <c r="J2216" s="294"/>
      <c r="K2216" s="294"/>
      <c r="L2216" s="294"/>
      <c r="M2216" s="294"/>
      <c r="N2216" s="292"/>
    </row>
    <row r="2217" spans="1:14" ht="12.75" hidden="1" customHeight="1" outlineLevel="2" x14ac:dyDescent="0.25">
      <c r="A2217" s="3"/>
      <c r="B2217" s="3"/>
      <c r="C2217" s="392"/>
      <c r="D2217" s="3">
        <v>9</v>
      </c>
      <c r="E2217" s="290" t="e">
        <f ca="1"/>
        <v>#N/A</v>
      </c>
      <c r="F2217" s="291"/>
      <c r="G2217" s="294"/>
      <c r="H2217" s="294"/>
      <c r="I2217" s="294"/>
      <c r="J2217" s="294"/>
      <c r="K2217" s="294"/>
      <c r="L2217" s="294"/>
      <c r="M2217" s="294"/>
      <c r="N2217" s="294"/>
    </row>
    <row r="2218" spans="1:14" ht="12.75" hidden="1" customHeight="1" outlineLevel="2" x14ac:dyDescent="0.25">
      <c r="A2218" s="3"/>
      <c r="B2218" s="3"/>
      <c r="C2218" s="392"/>
      <c r="D2218" s="3">
        <v>10</v>
      </c>
      <c r="E2218" s="290" t="e">
        <f ca="1"/>
        <v>#N/A</v>
      </c>
      <c r="F2218" s="291"/>
      <c r="G2218" s="294"/>
      <c r="H2218" s="294"/>
      <c r="I2218" s="294"/>
      <c r="J2218" s="294"/>
      <c r="K2218" s="294"/>
      <c r="L2218" s="294"/>
      <c r="M2218" s="294"/>
      <c r="N2218" s="294"/>
    </row>
    <row r="2219" spans="1:14" ht="12.75" hidden="1" customHeight="1" outlineLevel="2" x14ac:dyDescent="0.25">
      <c r="A2219" s="3"/>
      <c r="B2219" s="3"/>
      <c r="C2219" s="392"/>
      <c r="D2219" s="3">
        <v>11</v>
      </c>
      <c r="E2219" s="290" t="e">
        <f ca="1"/>
        <v>#N/A</v>
      </c>
      <c r="F2219" s="291"/>
      <c r="G2219" s="294"/>
      <c r="H2219" s="294"/>
      <c r="I2219" s="294"/>
      <c r="J2219" s="294"/>
      <c r="K2219" s="294"/>
      <c r="L2219" s="294"/>
      <c r="M2219" s="294"/>
      <c r="N2219" s="294"/>
    </row>
    <row r="2220" spans="1:14" ht="12.75" hidden="1" customHeight="1" outlineLevel="2" x14ac:dyDescent="0.25">
      <c r="A2220" s="3"/>
      <c r="B2220" s="3"/>
      <c r="C2220" s="392"/>
      <c r="D2220" s="3">
        <v>12</v>
      </c>
      <c r="E2220" s="290" t="e">
        <f ca="1"/>
        <v>#N/A</v>
      </c>
      <c r="F2220" s="291"/>
      <c r="G2220" s="294"/>
      <c r="H2220" s="294"/>
      <c r="I2220" s="294"/>
      <c r="J2220" s="294"/>
      <c r="K2220" s="294"/>
      <c r="L2220" s="294"/>
      <c r="M2220" s="294"/>
      <c r="N2220" s="294"/>
    </row>
    <row r="2221" spans="1:14" ht="12.75" hidden="1" customHeight="1" outlineLevel="2" x14ac:dyDescent="0.25">
      <c r="A2221" s="3"/>
      <c r="B2221" s="3"/>
      <c r="C2221" s="392"/>
      <c r="D2221" s="3">
        <v>13</v>
      </c>
      <c r="E2221" s="290" t="e">
        <f ca="1"/>
        <v>#N/A</v>
      </c>
      <c r="F2221" s="291"/>
      <c r="G2221" s="294"/>
      <c r="H2221" s="294"/>
      <c r="I2221" s="294"/>
      <c r="J2221" s="294"/>
      <c r="K2221" s="294"/>
      <c r="L2221" s="294"/>
      <c r="M2221" s="294"/>
      <c r="N2221" s="294"/>
    </row>
    <row r="2222" spans="1:14" ht="12.75" hidden="1" customHeight="1" outlineLevel="2" x14ac:dyDescent="0.25">
      <c r="A2222" s="3"/>
      <c r="B2222" s="3"/>
      <c r="C2222" s="392"/>
      <c r="D2222" s="3">
        <v>14</v>
      </c>
      <c r="E2222" s="290" t="e">
        <f ca="1"/>
        <v>#N/A</v>
      </c>
      <c r="F2222" s="291"/>
      <c r="G2222" s="294"/>
      <c r="H2222" s="294"/>
      <c r="I2222" s="294"/>
      <c r="J2222" s="294"/>
      <c r="K2222" s="294"/>
      <c r="L2222" s="294"/>
      <c r="M2222" s="294"/>
      <c r="N2222" s="294"/>
    </row>
    <row r="2223" spans="1:14" ht="12.75" hidden="1" customHeight="1" outlineLevel="2" x14ac:dyDescent="0.25">
      <c r="A2223" s="3"/>
      <c r="B2223" s="3"/>
      <c r="C2223" s="392"/>
      <c r="D2223" s="3">
        <v>15</v>
      </c>
      <c r="E2223" s="290" t="e">
        <f ca="1"/>
        <v>#N/A</v>
      </c>
      <c r="F2223" s="291"/>
      <c r="G2223" s="294"/>
      <c r="H2223" s="294"/>
      <c r="I2223" s="294"/>
      <c r="J2223" s="294"/>
      <c r="K2223" s="294"/>
      <c r="L2223" s="294"/>
      <c r="M2223" s="294"/>
      <c r="N2223" s="294"/>
    </row>
    <row r="2224" spans="1:14" ht="12.75" hidden="1" customHeight="1" outlineLevel="1" x14ac:dyDescent="0.25">
      <c r="A2224" s="3"/>
      <c r="B2224" s="145" t="str">
        <f ca="1">B2207</f>
        <v>Asset Type 067</v>
      </c>
      <c r="C2224" s="145" t="str">
        <f ca="1">C2207</f>
        <v>Description - Asset Type 067</v>
      </c>
      <c r="D2224" s="3"/>
      <c r="E2224" s="3"/>
      <c r="F2224" s="106" t="s">
        <v>44</v>
      </c>
      <c r="G2224" s="296">
        <f t="shared" ref="G2224:N2224" si="134">SUM(G2209:G2223)</f>
        <v>0</v>
      </c>
      <c r="H2224" s="296">
        <f t="shared" ca="1" si="134"/>
        <v>0</v>
      </c>
      <c r="I2224" s="296">
        <f t="shared" ca="1" si="134"/>
        <v>0</v>
      </c>
      <c r="J2224" s="296">
        <f t="shared" ca="1" si="134"/>
        <v>0</v>
      </c>
      <c r="K2224" s="296">
        <f t="shared" ca="1" si="134"/>
        <v>0</v>
      </c>
      <c r="L2224" s="296">
        <f t="shared" ca="1" si="134"/>
        <v>0</v>
      </c>
      <c r="M2224" s="296">
        <f t="shared" ca="1" si="134"/>
        <v>0</v>
      </c>
      <c r="N2224" s="296">
        <f t="shared" ca="1" si="134"/>
        <v>0</v>
      </c>
    </row>
    <row r="2225" spans="1:14" ht="12.75" hidden="1" customHeight="1" outlineLevel="2" x14ac:dyDescent="0.25">
      <c r="A2225" s="217">
        <f>A2207+1</f>
        <v>68</v>
      </c>
      <c r="B2225" s="22" t="str">
        <f ca="1">OFFSET($B$13,$A2225-1,0)</f>
        <v>Asset Type 068</v>
      </c>
      <c r="C2225" s="22" t="str">
        <f ca="1">OFFSET($C$13,$A2225-1,0)</f>
        <v>Description - Asset Type 068</v>
      </c>
      <c r="D2225" s="3"/>
      <c r="E2225" s="109"/>
      <c r="F2225" s="108" t="s">
        <v>41</v>
      </c>
      <c r="G2225" s="295">
        <f t="shared" ref="G2225:N2225" ca="1" si="135">VLOOKUP($B2225,$B$13:$N$512,5+G$5,FALSE)</f>
        <v>0</v>
      </c>
      <c r="H2225" s="295">
        <f t="shared" ca="1" si="135"/>
        <v>0</v>
      </c>
      <c r="I2225" s="295">
        <f t="shared" ca="1" si="135"/>
        <v>0</v>
      </c>
      <c r="J2225" s="295">
        <f t="shared" ca="1" si="135"/>
        <v>0</v>
      </c>
      <c r="K2225" s="295">
        <f t="shared" ca="1" si="135"/>
        <v>0</v>
      </c>
      <c r="L2225" s="295">
        <f t="shared" ca="1" si="135"/>
        <v>0</v>
      </c>
      <c r="M2225" s="295">
        <f t="shared" ca="1" si="135"/>
        <v>0</v>
      </c>
      <c r="N2225" s="295">
        <f t="shared" ca="1" si="135"/>
        <v>0</v>
      </c>
    </row>
    <row r="2226" spans="1:14" ht="12.75" hidden="1" customHeight="1" outlineLevel="2" x14ac:dyDescent="0.25">
      <c r="A2226" s="3"/>
      <c r="B2226" s="3"/>
      <c r="C2226" s="21"/>
      <c r="D2226" s="3"/>
      <c r="E2226" s="107"/>
      <c r="F2226" s="106" t="s">
        <v>42</v>
      </c>
      <c r="G2226" s="111">
        <f ca="1">VLOOKUP($B2225,'Input Sheet'!$B$12:$N$511,5+G$5,FALSE)</f>
        <v>0</v>
      </c>
      <c r="H2226" s="111">
        <f ca="1">VLOOKUP($B2225,'Input Sheet'!$B$12:$N$511,5+H$5,FALSE)</f>
        <v>0</v>
      </c>
      <c r="I2226" s="111">
        <f ca="1">VLOOKUP($B2225,'Input Sheet'!$B$12:$N$511,5+I$5,FALSE)</f>
        <v>0</v>
      </c>
      <c r="J2226" s="111">
        <f ca="1">VLOOKUP($B2225,'Input Sheet'!$B$12:$N$511,5+J$5,FALSE)</f>
        <v>0</v>
      </c>
      <c r="K2226" s="111">
        <f ca="1">VLOOKUP($B2225,'Input Sheet'!$B$12:$N$511,5+K$5,FALSE)</f>
        <v>0</v>
      </c>
      <c r="L2226" s="111">
        <f ca="1">VLOOKUP($B2225,'Input Sheet'!$B$12:$N$511,5+L$5,FALSE)</f>
        <v>0</v>
      </c>
      <c r="M2226" s="111">
        <f ca="1">VLOOKUP($B2225,'Input Sheet'!$B$12:$N$511,5+M$5,FALSE)</f>
        <v>0</v>
      </c>
      <c r="N2226" s="111">
        <f ca="1">VLOOKUP($B2225,'Input Sheet'!$B$12:$N$511,5+N$5,FALSE)</f>
        <v>0</v>
      </c>
    </row>
    <row r="2227" spans="1:14" ht="12.75" hidden="1" customHeight="1" outlineLevel="2" x14ac:dyDescent="0.25">
      <c r="A2227" s="3"/>
      <c r="B2227" s="3"/>
      <c r="C2227" s="3"/>
      <c r="D2227" s="3">
        <v>1</v>
      </c>
      <c r="E2227" s="290">
        <f t="array" aca="1" ref="E2227:E2241" ca="1">TRANSPOSE(G2225:N2225)</f>
        <v>0</v>
      </c>
      <c r="F2227" s="291"/>
      <c r="G2227" s="292"/>
      <c r="H2227" s="293">
        <f ca="1">IF(OFFSET(H2227,-$D2227,0)="n/a","n/a",IF(H$5&gt;OFFSET(H2227,-$D2227,0)+$D2227,$E2227-SUM($G2227:G2227),($E2227-SUM($G2227:G2227))/(OFFSET(H2227,-$D2227,0)-(H$5-$D2227-1))))</f>
        <v>0</v>
      </c>
      <c r="I2227" s="293">
        <f ca="1">IF(OFFSET(I2227,-$D2227,0)="n/a","n/a",IF(I$5&gt;OFFSET(I2227,-$D2227,0)+$D2227,$E2227-SUM($G2227:H2227),($E2227-SUM($G2227:H2227))/(OFFSET(I2227,-$D2227,0)-(I$5-$D2227-1))))</f>
        <v>0</v>
      </c>
      <c r="J2227" s="293">
        <f ca="1">IF(OFFSET(J2227,-$D2227,0)="n/a","n/a",IF(J$5&gt;OFFSET(J2227,-$D2227,0)+$D2227,$E2227-SUM($G2227:I2227),($E2227-SUM($G2227:I2227))/(OFFSET(J2227,-$D2227,0)-(J$5-$D2227-1))))</f>
        <v>0</v>
      </c>
      <c r="K2227" s="293">
        <f ca="1">IF(OFFSET(K2227,-$D2227,0)="n/a","n/a",IF(K$5&gt;OFFSET(K2227,-$D2227,0)+$D2227,$E2227-SUM($G2227:J2227),($E2227-SUM($G2227:J2227))/(OFFSET(K2227,-$D2227,0)-(K$5-$D2227-1))))</f>
        <v>0</v>
      </c>
      <c r="L2227" s="293">
        <f ca="1">IF(OFFSET(L2227,-$D2227,0)="n/a","n/a",IF(L$5&gt;OFFSET(L2227,-$D2227,0)+$D2227,$E2227-SUM($G2227:K2227),($E2227-SUM($G2227:K2227))/(OFFSET(L2227,-$D2227,0)-(L$5-$D2227-1))))</f>
        <v>0</v>
      </c>
      <c r="M2227" s="293">
        <f ca="1">IF(OFFSET(M2227,-$D2227,0)="n/a","n/a",IF(M$5&gt;OFFSET(M2227,-$D2227,0)+$D2227,$E2227-SUM($G2227:L2227),($E2227-SUM($G2227:L2227))/(OFFSET(M2227,-$D2227,0)-(M$5-$D2227-1))))</f>
        <v>0</v>
      </c>
      <c r="N2227" s="293">
        <f ca="1">IF(OFFSET(N2227,-$D2227,0)="n/a","n/a",IF(N$5&gt;OFFSET(N2227,-$D2227,0)+$D2227,$E2227-SUM($G2227:M2227),($E2227-SUM($G2227:M2227))/(OFFSET(N2227,-$D2227,0)-(N$5-$D2227-1))))</f>
        <v>0</v>
      </c>
    </row>
    <row r="2228" spans="1:14" ht="12.75" hidden="1" customHeight="1" outlineLevel="2" x14ac:dyDescent="0.25">
      <c r="A2228" s="3"/>
      <c r="B2228" s="3"/>
      <c r="C2228" s="392" t="s">
        <v>43</v>
      </c>
      <c r="D2228" s="3">
        <v>2</v>
      </c>
      <c r="E2228" s="290">
        <f ca="1"/>
        <v>0</v>
      </c>
      <c r="F2228" s="291"/>
      <c r="G2228" s="294"/>
      <c r="H2228" s="292"/>
      <c r="I2228" s="293">
        <f ca="1">IF(OFFSET(I2228,-$D2228,0)="n/a","n/a",IF(I$5&gt;OFFSET(I2228,-$D2228,0)+$D2228,$E2228-SUM($G2228:H2228),($E2228-SUM($G2228:H2228))/(OFFSET(I2228,-$D2228,0)-(I$5-$D2228-1))))</f>
        <v>0</v>
      </c>
      <c r="J2228" s="293">
        <f ca="1">IF(OFFSET(J2228,-$D2228,0)="n/a","n/a",IF(J$5&gt;OFFSET(J2228,-$D2228,0)+$D2228,$E2228-SUM($G2228:I2228),($E2228-SUM($G2228:I2228))/(OFFSET(J2228,-$D2228,0)-(J$5-$D2228-1))))</f>
        <v>0</v>
      </c>
      <c r="K2228" s="293">
        <f ca="1">IF(OFFSET(K2228,-$D2228,0)="n/a","n/a",IF(K$5&gt;OFFSET(K2228,-$D2228,0)+$D2228,$E2228-SUM($G2228:J2228),($E2228-SUM($G2228:J2228))/(OFFSET(K2228,-$D2228,0)-(K$5-$D2228-1))))</f>
        <v>0</v>
      </c>
      <c r="L2228" s="293">
        <f ca="1">IF(OFFSET(L2228,-$D2228,0)="n/a","n/a",IF(L$5&gt;OFFSET(L2228,-$D2228,0)+$D2228,$E2228-SUM($G2228:K2228),($E2228-SUM($G2228:K2228))/(OFFSET(L2228,-$D2228,0)-(L$5-$D2228-1))))</f>
        <v>0</v>
      </c>
      <c r="M2228" s="293">
        <f ca="1">IF(OFFSET(M2228,-$D2228,0)="n/a","n/a",IF(M$5&gt;OFFSET(M2228,-$D2228,0)+$D2228,$E2228-SUM($G2228:L2228),($E2228-SUM($G2228:L2228))/(OFFSET(M2228,-$D2228,0)-(M$5-$D2228-1))))</f>
        <v>0</v>
      </c>
      <c r="N2228" s="293">
        <f ca="1">IF(OFFSET(N2228,-$D2228,0)="n/a","n/a",IF(N$5&gt;OFFSET(N2228,-$D2228,0)+$D2228,$E2228-SUM($G2228:M2228),($E2228-SUM($G2228:M2228))/(OFFSET(N2228,-$D2228,0)-(N$5-$D2228-1))))</f>
        <v>0</v>
      </c>
    </row>
    <row r="2229" spans="1:14" ht="12.75" hidden="1" customHeight="1" outlineLevel="2" x14ac:dyDescent="0.25">
      <c r="A2229" s="3"/>
      <c r="B2229" s="3"/>
      <c r="C2229" s="392"/>
      <c r="D2229" s="3">
        <v>3</v>
      </c>
      <c r="E2229" s="290">
        <f ca="1"/>
        <v>0</v>
      </c>
      <c r="F2229" s="291"/>
      <c r="G2229" s="294"/>
      <c r="H2229" s="294"/>
      <c r="I2229" s="292"/>
      <c r="J2229" s="293">
        <f ca="1">IF(OFFSET(J2229,-$D2229,0)="n/a","n/a",IF(J$5&gt;OFFSET(J2229,-$D2229,0)+$D2229,$E2229-SUM($G2229:I2229),($E2229-SUM($G2229:I2229))/(OFFSET(J2229,-$D2229,0)-(J$5-$D2229-1))))</f>
        <v>0</v>
      </c>
      <c r="K2229" s="293">
        <f ca="1">IF(OFFSET(K2229,-$D2229,0)="n/a","n/a",IF(K$5&gt;OFFSET(K2229,-$D2229,0)+$D2229,$E2229-SUM($G2229:J2229),($E2229-SUM($G2229:J2229))/(OFFSET(K2229,-$D2229,0)-(K$5-$D2229-1))))</f>
        <v>0</v>
      </c>
      <c r="L2229" s="293">
        <f ca="1">IF(OFFSET(L2229,-$D2229,0)="n/a","n/a",IF(L$5&gt;OFFSET(L2229,-$D2229,0)+$D2229,$E2229-SUM($G2229:K2229),($E2229-SUM($G2229:K2229))/(OFFSET(L2229,-$D2229,0)-(L$5-$D2229-1))))</f>
        <v>0</v>
      </c>
      <c r="M2229" s="293">
        <f ca="1">IF(OFFSET(M2229,-$D2229,0)="n/a","n/a",IF(M$5&gt;OFFSET(M2229,-$D2229,0)+$D2229,$E2229-SUM($G2229:L2229),($E2229-SUM($G2229:L2229))/(OFFSET(M2229,-$D2229,0)-(M$5-$D2229-1))))</f>
        <v>0</v>
      </c>
      <c r="N2229" s="293">
        <f ca="1">IF(OFFSET(N2229,-$D2229,0)="n/a","n/a",IF(N$5&gt;OFFSET(N2229,-$D2229,0)+$D2229,$E2229-SUM($G2229:M2229),($E2229-SUM($G2229:M2229))/(OFFSET(N2229,-$D2229,0)-(N$5-$D2229-1))))</f>
        <v>0</v>
      </c>
    </row>
    <row r="2230" spans="1:14" ht="12.75" hidden="1" customHeight="1" outlineLevel="2" x14ac:dyDescent="0.25">
      <c r="A2230" s="3"/>
      <c r="B2230" s="3"/>
      <c r="C2230" s="392"/>
      <c r="D2230" s="3">
        <v>4</v>
      </c>
      <c r="E2230" s="290">
        <f ca="1"/>
        <v>0</v>
      </c>
      <c r="F2230" s="291"/>
      <c r="G2230" s="294"/>
      <c r="H2230" s="294"/>
      <c r="I2230" s="294"/>
      <c r="J2230" s="292"/>
      <c r="K2230" s="293">
        <f ca="1">IF(OFFSET(K2230,-$D2230,0)="n/a","n/a",IF(K$5&gt;OFFSET(K2230,-$D2230,0)+$D2230,$E2230-SUM($G2230:J2230),($E2230-SUM($G2230:J2230))/(OFFSET(K2230,-$D2230,0)-(K$5-$D2230-1))))</f>
        <v>0</v>
      </c>
      <c r="L2230" s="293">
        <f ca="1">IF(OFFSET(L2230,-$D2230,0)="n/a","n/a",IF(L$5&gt;OFFSET(L2230,-$D2230,0)+$D2230,$E2230-SUM($G2230:K2230),($E2230-SUM($G2230:K2230))/(OFFSET(L2230,-$D2230,0)-(L$5-$D2230-1))))</f>
        <v>0</v>
      </c>
      <c r="M2230" s="293">
        <f ca="1">IF(OFFSET(M2230,-$D2230,0)="n/a","n/a",IF(M$5&gt;OFFSET(M2230,-$D2230,0)+$D2230,$E2230-SUM($G2230:L2230),($E2230-SUM($G2230:L2230))/(OFFSET(M2230,-$D2230,0)-(M$5-$D2230-1))))</f>
        <v>0</v>
      </c>
      <c r="N2230" s="293">
        <f ca="1">IF(OFFSET(N2230,-$D2230,0)="n/a","n/a",IF(N$5&gt;OFFSET(N2230,-$D2230,0)+$D2230,$E2230-SUM($G2230:M2230),($E2230-SUM($G2230:M2230))/(OFFSET(N2230,-$D2230,0)-(N$5-$D2230-1))))</f>
        <v>0</v>
      </c>
    </row>
    <row r="2231" spans="1:14" ht="12.75" hidden="1" customHeight="1" outlineLevel="2" x14ac:dyDescent="0.25">
      <c r="A2231" s="3"/>
      <c r="B2231" s="3"/>
      <c r="C2231" s="392"/>
      <c r="D2231" s="3">
        <v>5</v>
      </c>
      <c r="E2231" s="290">
        <f ca="1"/>
        <v>0</v>
      </c>
      <c r="F2231" s="291"/>
      <c r="G2231" s="294"/>
      <c r="H2231" s="294"/>
      <c r="I2231" s="294"/>
      <c r="J2231" s="294"/>
      <c r="K2231" s="292"/>
      <c r="L2231" s="293">
        <f ca="1">IF(OFFSET(L2231,-$D2231,0)="n/a","n/a",IF(L$5&gt;OFFSET(L2231,-$D2231,0)+$D2231,$E2231-SUM($G2231:K2231),($E2231-SUM($G2231:K2231))/(OFFSET(L2231,-$D2231,0)-(L$5-$D2231-1))))</f>
        <v>0</v>
      </c>
      <c r="M2231" s="293">
        <f ca="1">IF(OFFSET(M2231,-$D2231,0)="n/a","n/a",IF(M$5&gt;OFFSET(M2231,-$D2231,0)+$D2231,$E2231-SUM($G2231:L2231),($E2231-SUM($G2231:L2231))/(OFFSET(M2231,-$D2231,0)-(M$5-$D2231-1))))</f>
        <v>0</v>
      </c>
      <c r="N2231" s="293">
        <f ca="1">IF(OFFSET(N2231,-$D2231,0)="n/a","n/a",IF(N$5&gt;OFFSET(N2231,-$D2231,0)+$D2231,$E2231-SUM($G2231:M2231),($E2231-SUM($G2231:M2231))/(OFFSET(N2231,-$D2231,0)-(N$5-$D2231-1))))</f>
        <v>0</v>
      </c>
    </row>
    <row r="2232" spans="1:14" ht="12.75" hidden="1" customHeight="1" outlineLevel="2" x14ac:dyDescent="0.25">
      <c r="A2232" s="3"/>
      <c r="B2232" s="3"/>
      <c r="C2232" s="392"/>
      <c r="D2232" s="3">
        <v>6</v>
      </c>
      <c r="E2232" s="290">
        <f ca="1"/>
        <v>0</v>
      </c>
      <c r="F2232" s="291"/>
      <c r="G2232" s="294"/>
      <c r="H2232" s="294"/>
      <c r="I2232" s="294"/>
      <c r="J2232" s="294"/>
      <c r="K2232" s="294"/>
      <c r="L2232" s="292"/>
      <c r="M2232" s="293">
        <f ca="1">IF(OFFSET(M2232,-$D2232,0)="n/a","n/a",IF(M$5&gt;OFFSET(M2232,-$D2232,0)+$D2232,$E2232-SUM($G2232:L2232),($E2232-SUM($G2232:L2232))/(OFFSET(M2232,-$D2232,0)-(M$5-$D2232-1))))</f>
        <v>0</v>
      </c>
      <c r="N2232" s="293">
        <f ca="1">IF(OFFSET(N2232,-$D2232,0)="n/a","n/a",IF(N$5&gt;OFFSET(N2232,-$D2232,0)+$D2232,$E2232-SUM($G2232:M2232),($E2232-SUM($G2232:M2232))/(OFFSET(N2232,-$D2232,0)-(N$5-$D2232-1))))</f>
        <v>0</v>
      </c>
    </row>
    <row r="2233" spans="1:14" ht="12.75" hidden="1" customHeight="1" outlineLevel="2" x14ac:dyDescent="0.25">
      <c r="A2233" s="3"/>
      <c r="B2233" s="3"/>
      <c r="C2233" s="392"/>
      <c r="D2233" s="3">
        <v>7</v>
      </c>
      <c r="E2233" s="290">
        <f ca="1"/>
        <v>0</v>
      </c>
      <c r="F2233" s="291"/>
      <c r="G2233" s="294"/>
      <c r="H2233" s="294"/>
      <c r="I2233" s="294"/>
      <c r="J2233" s="294"/>
      <c r="K2233" s="294"/>
      <c r="L2233" s="294"/>
      <c r="M2233" s="292"/>
      <c r="N2233" s="293">
        <f ca="1">IF(OFFSET(N2233,-$D2233,0)="n/a","n/a",IF(N$5&gt;OFFSET(N2233,-$D2233,0)+$D2233,$E2233-SUM($G2233:M2233),($E2233-SUM($G2233:M2233))/(OFFSET(N2233,-$D2233,0)-(N$5-$D2233-1))))</f>
        <v>0</v>
      </c>
    </row>
    <row r="2234" spans="1:14" ht="12.75" hidden="1" customHeight="1" outlineLevel="2" x14ac:dyDescent="0.25">
      <c r="A2234" s="3"/>
      <c r="B2234" s="3"/>
      <c r="C2234" s="392"/>
      <c r="D2234" s="3">
        <v>8</v>
      </c>
      <c r="E2234" s="290">
        <f ca="1"/>
        <v>0</v>
      </c>
      <c r="F2234" s="291"/>
      <c r="G2234" s="294"/>
      <c r="H2234" s="294"/>
      <c r="I2234" s="294"/>
      <c r="J2234" s="294"/>
      <c r="K2234" s="294"/>
      <c r="L2234" s="294"/>
      <c r="M2234" s="294"/>
      <c r="N2234" s="292"/>
    </row>
    <row r="2235" spans="1:14" ht="12.75" hidden="1" customHeight="1" outlineLevel="2" x14ac:dyDescent="0.25">
      <c r="A2235" s="3"/>
      <c r="B2235" s="3"/>
      <c r="C2235" s="392"/>
      <c r="D2235" s="3">
        <v>9</v>
      </c>
      <c r="E2235" s="290" t="e">
        <f ca="1"/>
        <v>#N/A</v>
      </c>
      <c r="F2235" s="291"/>
      <c r="G2235" s="294"/>
      <c r="H2235" s="294"/>
      <c r="I2235" s="294"/>
      <c r="J2235" s="294"/>
      <c r="K2235" s="294"/>
      <c r="L2235" s="294"/>
      <c r="M2235" s="294"/>
      <c r="N2235" s="294"/>
    </row>
    <row r="2236" spans="1:14" ht="12.75" hidden="1" customHeight="1" outlineLevel="2" x14ac:dyDescent="0.25">
      <c r="A2236" s="3"/>
      <c r="B2236" s="3"/>
      <c r="C2236" s="392"/>
      <c r="D2236" s="3">
        <v>10</v>
      </c>
      <c r="E2236" s="290" t="e">
        <f ca="1"/>
        <v>#N/A</v>
      </c>
      <c r="F2236" s="291"/>
      <c r="G2236" s="294"/>
      <c r="H2236" s="294"/>
      <c r="I2236" s="294"/>
      <c r="J2236" s="294"/>
      <c r="K2236" s="294"/>
      <c r="L2236" s="294"/>
      <c r="M2236" s="294"/>
      <c r="N2236" s="294"/>
    </row>
    <row r="2237" spans="1:14" ht="12.75" hidden="1" customHeight="1" outlineLevel="2" x14ac:dyDescent="0.25">
      <c r="A2237" s="3"/>
      <c r="B2237" s="3"/>
      <c r="C2237" s="392"/>
      <c r="D2237" s="3">
        <v>11</v>
      </c>
      <c r="E2237" s="290" t="e">
        <f ca="1"/>
        <v>#N/A</v>
      </c>
      <c r="F2237" s="291"/>
      <c r="G2237" s="294"/>
      <c r="H2237" s="294"/>
      <c r="I2237" s="294"/>
      <c r="J2237" s="294"/>
      <c r="K2237" s="294"/>
      <c r="L2237" s="294"/>
      <c r="M2237" s="294"/>
      <c r="N2237" s="294"/>
    </row>
    <row r="2238" spans="1:14" ht="12.75" hidden="1" customHeight="1" outlineLevel="2" x14ac:dyDescent="0.25">
      <c r="A2238" s="3"/>
      <c r="B2238" s="3"/>
      <c r="C2238" s="392"/>
      <c r="D2238" s="3">
        <v>12</v>
      </c>
      <c r="E2238" s="290" t="e">
        <f ca="1"/>
        <v>#N/A</v>
      </c>
      <c r="F2238" s="291"/>
      <c r="G2238" s="294"/>
      <c r="H2238" s="294"/>
      <c r="I2238" s="294"/>
      <c r="J2238" s="294"/>
      <c r="K2238" s="294"/>
      <c r="L2238" s="294"/>
      <c r="M2238" s="294"/>
      <c r="N2238" s="294"/>
    </row>
    <row r="2239" spans="1:14" ht="12.75" hidden="1" customHeight="1" outlineLevel="2" x14ac:dyDescent="0.25">
      <c r="A2239" s="3"/>
      <c r="B2239" s="3"/>
      <c r="C2239" s="392"/>
      <c r="D2239" s="3">
        <v>13</v>
      </c>
      <c r="E2239" s="290" t="e">
        <f ca="1"/>
        <v>#N/A</v>
      </c>
      <c r="F2239" s="291"/>
      <c r="G2239" s="294"/>
      <c r="H2239" s="294"/>
      <c r="I2239" s="294"/>
      <c r="J2239" s="294"/>
      <c r="K2239" s="294"/>
      <c r="L2239" s="294"/>
      <c r="M2239" s="294"/>
      <c r="N2239" s="294"/>
    </row>
    <row r="2240" spans="1:14" ht="12.75" hidden="1" customHeight="1" outlineLevel="2" x14ac:dyDescent="0.25">
      <c r="A2240" s="3"/>
      <c r="B2240" s="3"/>
      <c r="C2240" s="392"/>
      <c r="D2240" s="3">
        <v>14</v>
      </c>
      <c r="E2240" s="290" t="e">
        <f ca="1"/>
        <v>#N/A</v>
      </c>
      <c r="F2240" s="291"/>
      <c r="G2240" s="294"/>
      <c r="H2240" s="294"/>
      <c r="I2240" s="294"/>
      <c r="J2240" s="294"/>
      <c r="K2240" s="294"/>
      <c r="L2240" s="294"/>
      <c r="M2240" s="294"/>
      <c r="N2240" s="294"/>
    </row>
    <row r="2241" spans="1:14" ht="12.75" hidden="1" customHeight="1" outlineLevel="2" x14ac:dyDescent="0.25">
      <c r="A2241" s="3"/>
      <c r="B2241" s="3"/>
      <c r="C2241" s="392"/>
      <c r="D2241" s="3">
        <v>15</v>
      </c>
      <c r="E2241" s="290" t="e">
        <f ca="1"/>
        <v>#N/A</v>
      </c>
      <c r="F2241" s="291"/>
      <c r="G2241" s="294"/>
      <c r="H2241" s="294"/>
      <c r="I2241" s="294"/>
      <c r="J2241" s="294"/>
      <c r="K2241" s="294"/>
      <c r="L2241" s="294"/>
      <c r="M2241" s="294"/>
      <c r="N2241" s="294"/>
    </row>
    <row r="2242" spans="1:14" ht="12.75" hidden="1" customHeight="1" outlineLevel="1" x14ac:dyDescent="0.25">
      <c r="A2242" s="3"/>
      <c r="B2242" s="145" t="str">
        <f ca="1">B2225</f>
        <v>Asset Type 068</v>
      </c>
      <c r="C2242" s="145" t="str">
        <f ca="1">C2225</f>
        <v>Description - Asset Type 068</v>
      </c>
      <c r="D2242" s="3"/>
      <c r="E2242" s="3"/>
      <c r="F2242" s="106" t="s">
        <v>44</v>
      </c>
      <c r="G2242" s="296">
        <f t="shared" ref="G2242:N2242" si="136">SUM(G2227:G2241)</f>
        <v>0</v>
      </c>
      <c r="H2242" s="296">
        <f t="shared" ca="1" si="136"/>
        <v>0</v>
      </c>
      <c r="I2242" s="296">
        <f t="shared" ca="1" si="136"/>
        <v>0</v>
      </c>
      <c r="J2242" s="296">
        <f t="shared" ca="1" si="136"/>
        <v>0</v>
      </c>
      <c r="K2242" s="296">
        <f t="shared" ca="1" si="136"/>
        <v>0</v>
      </c>
      <c r="L2242" s="296">
        <f t="shared" ca="1" si="136"/>
        <v>0</v>
      </c>
      <c r="M2242" s="296">
        <f t="shared" ca="1" si="136"/>
        <v>0</v>
      </c>
      <c r="N2242" s="296">
        <f t="shared" ca="1" si="136"/>
        <v>0</v>
      </c>
    </row>
    <row r="2243" spans="1:14" ht="12.75" hidden="1" customHeight="1" outlineLevel="2" x14ac:dyDescent="0.25">
      <c r="A2243" s="217">
        <f>A2225+1</f>
        <v>69</v>
      </c>
      <c r="B2243" s="22" t="str">
        <f ca="1">OFFSET($B$13,$A2243-1,0)</f>
        <v>Asset Type 069</v>
      </c>
      <c r="C2243" s="22" t="str">
        <f ca="1">OFFSET($C$13,$A2243-1,0)</f>
        <v>Description - Asset Type 069</v>
      </c>
      <c r="D2243" s="3"/>
      <c r="E2243" s="109"/>
      <c r="F2243" s="108" t="s">
        <v>41</v>
      </c>
      <c r="G2243" s="295">
        <f t="shared" ref="G2243:N2243" ca="1" si="137">VLOOKUP($B2243,$B$13:$N$512,5+G$5,FALSE)</f>
        <v>0</v>
      </c>
      <c r="H2243" s="295">
        <f t="shared" ca="1" si="137"/>
        <v>0</v>
      </c>
      <c r="I2243" s="295">
        <f t="shared" ca="1" si="137"/>
        <v>0</v>
      </c>
      <c r="J2243" s="295">
        <f t="shared" ca="1" si="137"/>
        <v>0</v>
      </c>
      <c r="K2243" s="295">
        <f t="shared" ca="1" si="137"/>
        <v>0</v>
      </c>
      <c r="L2243" s="295">
        <f t="shared" ca="1" si="137"/>
        <v>0</v>
      </c>
      <c r="M2243" s="295">
        <f t="shared" ca="1" si="137"/>
        <v>0</v>
      </c>
      <c r="N2243" s="295">
        <f t="shared" ca="1" si="137"/>
        <v>0</v>
      </c>
    </row>
    <row r="2244" spans="1:14" ht="12.75" hidden="1" customHeight="1" outlineLevel="2" x14ac:dyDescent="0.25">
      <c r="A2244" s="3"/>
      <c r="B2244" s="3"/>
      <c r="C2244" s="21"/>
      <c r="D2244" s="3"/>
      <c r="E2244" s="107"/>
      <c r="F2244" s="106" t="s">
        <v>42</v>
      </c>
      <c r="G2244" s="111">
        <f ca="1">VLOOKUP($B2243,'Input Sheet'!$B$12:$N$511,5+G$5,FALSE)</f>
        <v>0</v>
      </c>
      <c r="H2244" s="111">
        <f ca="1">VLOOKUP($B2243,'Input Sheet'!$B$12:$N$511,5+H$5,FALSE)</f>
        <v>0</v>
      </c>
      <c r="I2244" s="111">
        <f ca="1">VLOOKUP($B2243,'Input Sheet'!$B$12:$N$511,5+I$5,FALSE)</f>
        <v>0</v>
      </c>
      <c r="J2244" s="111">
        <f ca="1">VLOOKUP($B2243,'Input Sheet'!$B$12:$N$511,5+J$5,FALSE)</f>
        <v>0</v>
      </c>
      <c r="K2244" s="111">
        <f ca="1">VLOOKUP($B2243,'Input Sheet'!$B$12:$N$511,5+K$5,FALSE)</f>
        <v>0</v>
      </c>
      <c r="L2244" s="111">
        <f ca="1">VLOOKUP($B2243,'Input Sheet'!$B$12:$N$511,5+L$5,FALSE)</f>
        <v>0</v>
      </c>
      <c r="M2244" s="111">
        <f ca="1">VLOOKUP($B2243,'Input Sheet'!$B$12:$N$511,5+M$5,FALSE)</f>
        <v>0</v>
      </c>
      <c r="N2244" s="111">
        <f ca="1">VLOOKUP($B2243,'Input Sheet'!$B$12:$N$511,5+N$5,FALSE)</f>
        <v>0</v>
      </c>
    </row>
    <row r="2245" spans="1:14" ht="12.75" hidden="1" customHeight="1" outlineLevel="2" x14ac:dyDescent="0.25">
      <c r="A2245" s="3"/>
      <c r="B2245" s="3"/>
      <c r="C2245" s="3"/>
      <c r="D2245" s="3">
        <v>1</v>
      </c>
      <c r="E2245" s="290">
        <f t="array" aca="1" ref="E2245:E2259" ca="1">TRANSPOSE(G2243:N2243)</f>
        <v>0</v>
      </c>
      <c r="F2245" s="291"/>
      <c r="G2245" s="292"/>
      <c r="H2245" s="293">
        <f ca="1">IF(OFFSET(H2245,-$D2245,0)="n/a","n/a",IF(H$5&gt;OFFSET(H2245,-$D2245,0)+$D2245,$E2245-SUM($G2245:G2245),($E2245-SUM($G2245:G2245))/(OFFSET(H2245,-$D2245,0)-(H$5-$D2245-1))))</f>
        <v>0</v>
      </c>
      <c r="I2245" s="293">
        <f ca="1">IF(OFFSET(I2245,-$D2245,0)="n/a","n/a",IF(I$5&gt;OFFSET(I2245,-$D2245,0)+$D2245,$E2245-SUM($G2245:H2245),($E2245-SUM($G2245:H2245))/(OFFSET(I2245,-$D2245,0)-(I$5-$D2245-1))))</f>
        <v>0</v>
      </c>
      <c r="J2245" s="293">
        <f ca="1">IF(OFFSET(J2245,-$D2245,0)="n/a","n/a",IF(J$5&gt;OFFSET(J2245,-$D2245,0)+$D2245,$E2245-SUM($G2245:I2245),($E2245-SUM($G2245:I2245))/(OFFSET(J2245,-$D2245,0)-(J$5-$D2245-1))))</f>
        <v>0</v>
      </c>
      <c r="K2245" s="293">
        <f ca="1">IF(OFFSET(K2245,-$D2245,0)="n/a","n/a",IF(K$5&gt;OFFSET(K2245,-$D2245,0)+$D2245,$E2245-SUM($G2245:J2245),($E2245-SUM($G2245:J2245))/(OFFSET(K2245,-$D2245,0)-(K$5-$D2245-1))))</f>
        <v>0</v>
      </c>
      <c r="L2245" s="293">
        <f ca="1">IF(OFFSET(L2245,-$D2245,0)="n/a","n/a",IF(L$5&gt;OFFSET(L2245,-$D2245,0)+$D2245,$E2245-SUM($G2245:K2245),($E2245-SUM($G2245:K2245))/(OFFSET(L2245,-$D2245,0)-(L$5-$D2245-1))))</f>
        <v>0</v>
      </c>
      <c r="M2245" s="293">
        <f ca="1">IF(OFFSET(M2245,-$D2245,0)="n/a","n/a",IF(M$5&gt;OFFSET(M2245,-$D2245,0)+$D2245,$E2245-SUM($G2245:L2245),($E2245-SUM($G2245:L2245))/(OFFSET(M2245,-$D2245,0)-(M$5-$D2245-1))))</f>
        <v>0</v>
      </c>
      <c r="N2245" s="293">
        <f ca="1">IF(OFFSET(N2245,-$D2245,0)="n/a","n/a",IF(N$5&gt;OFFSET(N2245,-$D2245,0)+$D2245,$E2245-SUM($G2245:M2245),($E2245-SUM($G2245:M2245))/(OFFSET(N2245,-$D2245,0)-(N$5-$D2245-1))))</f>
        <v>0</v>
      </c>
    </row>
    <row r="2246" spans="1:14" ht="12.75" hidden="1" customHeight="1" outlineLevel="2" x14ac:dyDescent="0.25">
      <c r="A2246" s="3"/>
      <c r="B2246" s="3"/>
      <c r="C2246" s="392" t="s">
        <v>43</v>
      </c>
      <c r="D2246" s="3">
        <v>2</v>
      </c>
      <c r="E2246" s="290">
        <f ca="1"/>
        <v>0</v>
      </c>
      <c r="F2246" s="291"/>
      <c r="G2246" s="294"/>
      <c r="H2246" s="292"/>
      <c r="I2246" s="293">
        <f ca="1">IF(OFFSET(I2246,-$D2246,0)="n/a","n/a",IF(I$5&gt;OFFSET(I2246,-$D2246,0)+$D2246,$E2246-SUM($G2246:H2246),($E2246-SUM($G2246:H2246))/(OFFSET(I2246,-$D2246,0)-(I$5-$D2246-1))))</f>
        <v>0</v>
      </c>
      <c r="J2246" s="293">
        <f ca="1">IF(OFFSET(J2246,-$D2246,0)="n/a","n/a",IF(J$5&gt;OFFSET(J2246,-$D2246,0)+$D2246,$E2246-SUM($G2246:I2246),($E2246-SUM($G2246:I2246))/(OFFSET(J2246,-$D2246,0)-(J$5-$D2246-1))))</f>
        <v>0</v>
      </c>
      <c r="K2246" s="293">
        <f ca="1">IF(OFFSET(K2246,-$D2246,0)="n/a","n/a",IF(K$5&gt;OFFSET(K2246,-$D2246,0)+$D2246,$E2246-SUM($G2246:J2246),($E2246-SUM($G2246:J2246))/(OFFSET(K2246,-$D2246,0)-(K$5-$D2246-1))))</f>
        <v>0</v>
      </c>
      <c r="L2246" s="293">
        <f ca="1">IF(OFFSET(L2246,-$D2246,0)="n/a","n/a",IF(L$5&gt;OFFSET(L2246,-$D2246,0)+$D2246,$E2246-SUM($G2246:K2246),($E2246-SUM($G2246:K2246))/(OFFSET(L2246,-$D2246,0)-(L$5-$D2246-1))))</f>
        <v>0</v>
      </c>
      <c r="M2246" s="293">
        <f ca="1">IF(OFFSET(M2246,-$D2246,0)="n/a","n/a",IF(M$5&gt;OFFSET(M2246,-$D2246,0)+$D2246,$E2246-SUM($G2246:L2246),($E2246-SUM($G2246:L2246))/(OFFSET(M2246,-$D2246,0)-(M$5-$D2246-1))))</f>
        <v>0</v>
      </c>
      <c r="N2246" s="293">
        <f ca="1">IF(OFFSET(N2246,-$D2246,0)="n/a","n/a",IF(N$5&gt;OFFSET(N2246,-$D2246,0)+$D2246,$E2246-SUM($G2246:M2246),($E2246-SUM($G2246:M2246))/(OFFSET(N2246,-$D2246,0)-(N$5-$D2246-1))))</f>
        <v>0</v>
      </c>
    </row>
    <row r="2247" spans="1:14" ht="12.75" hidden="1" customHeight="1" outlineLevel="2" x14ac:dyDescent="0.25">
      <c r="A2247" s="3"/>
      <c r="B2247" s="3"/>
      <c r="C2247" s="392"/>
      <c r="D2247" s="3">
        <v>3</v>
      </c>
      <c r="E2247" s="290">
        <f ca="1"/>
        <v>0</v>
      </c>
      <c r="F2247" s="291"/>
      <c r="G2247" s="294"/>
      <c r="H2247" s="294"/>
      <c r="I2247" s="292"/>
      <c r="J2247" s="293">
        <f ca="1">IF(OFFSET(J2247,-$D2247,0)="n/a","n/a",IF(J$5&gt;OFFSET(J2247,-$D2247,0)+$D2247,$E2247-SUM($G2247:I2247),($E2247-SUM($G2247:I2247))/(OFFSET(J2247,-$D2247,0)-(J$5-$D2247-1))))</f>
        <v>0</v>
      </c>
      <c r="K2247" s="293">
        <f ca="1">IF(OFFSET(K2247,-$D2247,0)="n/a","n/a",IF(K$5&gt;OFFSET(K2247,-$D2247,0)+$D2247,$E2247-SUM($G2247:J2247),($E2247-SUM($G2247:J2247))/(OFFSET(K2247,-$D2247,0)-(K$5-$D2247-1))))</f>
        <v>0</v>
      </c>
      <c r="L2247" s="293">
        <f ca="1">IF(OFFSET(L2247,-$D2247,0)="n/a","n/a",IF(L$5&gt;OFFSET(L2247,-$D2247,0)+$D2247,$E2247-SUM($G2247:K2247),($E2247-SUM($G2247:K2247))/(OFFSET(L2247,-$D2247,0)-(L$5-$D2247-1))))</f>
        <v>0</v>
      </c>
      <c r="M2247" s="293">
        <f ca="1">IF(OFFSET(M2247,-$D2247,0)="n/a","n/a",IF(M$5&gt;OFFSET(M2247,-$D2247,0)+$D2247,$E2247-SUM($G2247:L2247),($E2247-SUM($G2247:L2247))/(OFFSET(M2247,-$D2247,0)-(M$5-$D2247-1))))</f>
        <v>0</v>
      </c>
      <c r="N2247" s="293">
        <f ca="1">IF(OFFSET(N2247,-$D2247,0)="n/a","n/a",IF(N$5&gt;OFFSET(N2247,-$D2247,0)+$D2247,$E2247-SUM($G2247:M2247),($E2247-SUM($G2247:M2247))/(OFFSET(N2247,-$D2247,0)-(N$5-$D2247-1))))</f>
        <v>0</v>
      </c>
    </row>
    <row r="2248" spans="1:14" ht="12.75" hidden="1" customHeight="1" outlineLevel="2" x14ac:dyDescent="0.25">
      <c r="A2248" s="3"/>
      <c r="B2248" s="3"/>
      <c r="C2248" s="392"/>
      <c r="D2248" s="3">
        <v>4</v>
      </c>
      <c r="E2248" s="290">
        <f ca="1"/>
        <v>0</v>
      </c>
      <c r="F2248" s="291"/>
      <c r="G2248" s="294"/>
      <c r="H2248" s="294"/>
      <c r="I2248" s="294"/>
      <c r="J2248" s="292"/>
      <c r="K2248" s="293">
        <f ca="1">IF(OFFSET(K2248,-$D2248,0)="n/a","n/a",IF(K$5&gt;OFFSET(K2248,-$D2248,0)+$D2248,$E2248-SUM($G2248:J2248),($E2248-SUM($G2248:J2248))/(OFFSET(K2248,-$D2248,0)-(K$5-$D2248-1))))</f>
        <v>0</v>
      </c>
      <c r="L2248" s="293">
        <f ca="1">IF(OFFSET(L2248,-$D2248,0)="n/a","n/a",IF(L$5&gt;OFFSET(L2248,-$D2248,0)+$D2248,$E2248-SUM($G2248:K2248),($E2248-SUM($G2248:K2248))/(OFFSET(L2248,-$D2248,0)-(L$5-$D2248-1))))</f>
        <v>0</v>
      </c>
      <c r="M2248" s="293">
        <f ca="1">IF(OFFSET(M2248,-$D2248,0)="n/a","n/a",IF(M$5&gt;OFFSET(M2248,-$D2248,0)+$D2248,$E2248-SUM($G2248:L2248),($E2248-SUM($G2248:L2248))/(OFFSET(M2248,-$D2248,0)-(M$5-$D2248-1))))</f>
        <v>0</v>
      </c>
      <c r="N2248" s="293">
        <f ca="1">IF(OFFSET(N2248,-$D2248,0)="n/a","n/a",IF(N$5&gt;OFFSET(N2248,-$D2248,0)+$D2248,$E2248-SUM($G2248:M2248),($E2248-SUM($G2248:M2248))/(OFFSET(N2248,-$D2248,0)-(N$5-$D2248-1))))</f>
        <v>0</v>
      </c>
    </row>
    <row r="2249" spans="1:14" ht="12.75" hidden="1" customHeight="1" outlineLevel="2" x14ac:dyDescent="0.25">
      <c r="A2249" s="3"/>
      <c r="B2249" s="3"/>
      <c r="C2249" s="392"/>
      <c r="D2249" s="3">
        <v>5</v>
      </c>
      <c r="E2249" s="290">
        <f ca="1"/>
        <v>0</v>
      </c>
      <c r="F2249" s="291"/>
      <c r="G2249" s="294"/>
      <c r="H2249" s="294"/>
      <c r="I2249" s="294"/>
      <c r="J2249" s="294"/>
      <c r="K2249" s="292"/>
      <c r="L2249" s="293">
        <f ca="1">IF(OFFSET(L2249,-$D2249,0)="n/a","n/a",IF(L$5&gt;OFFSET(L2249,-$D2249,0)+$D2249,$E2249-SUM($G2249:K2249),($E2249-SUM($G2249:K2249))/(OFFSET(L2249,-$D2249,0)-(L$5-$D2249-1))))</f>
        <v>0</v>
      </c>
      <c r="M2249" s="293">
        <f ca="1">IF(OFFSET(M2249,-$D2249,0)="n/a","n/a",IF(M$5&gt;OFFSET(M2249,-$D2249,0)+$D2249,$E2249-SUM($G2249:L2249),($E2249-SUM($G2249:L2249))/(OFFSET(M2249,-$D2249,0)-(M$5-$D2249-1))))</f>
        <v>0</v>
      </c>
      <c r="N2249" s="293">
        <f ca="1">IF(OFFSET(N2249,-$D2249,0)="n/a","n/a",IF(N$5&gt;OFFSET(N2249,-$D2249,0)+$D2249,$E2249-SUM($G2249:M2249),($E2249-SUM($G2249:M2249))/(OFFSET(N2249,-$D2249,0)-(N$5-$D2249-1))))</f>
        <v>0</v>
      </c>
    </row>
    <row r="2250" spans="1:14" ht="12.75" hidden="1" customHeight="1" outlineLevel="2" x14ac:dyDescent="0.25">
      <c r="A2250" s="3"/>
      <c r="B2250" s="3"/>
      <c r="C2250" s="392"/>
      <c r="D2250" s="3">
        <v>6</v>
      </c>
      <c r="E2250" s="290">
        <f ca="1"/>
        <v>0</v>
      </c>
      <c r="F2250" s="291"/>
      <c r="G2250" s="294"/>
      <c r="H2250" s="294"/>
      <c r="I2250" s="294"/>
      <c r="J2250" s="294"/>
      <c r="K2250" s="294"/>
      <c r="L2250" s="292"/>
      <c r="M2250" s="293">
        <f ca="1">IF(OFFSET(M2250,-$D2250,0)="n/a","n/a",IF(M$5&gt;OFFSET(M2250,-$D2250,0)+$D2250,$E2250-SUM($G2250:L2250),($E2250-SUM($G2250:L2250))/(OFFSET(M2250,-$D2250,0)-(M$5-$D2250-1))))</f>
        <v>0</v>
      </c>
      <c r="N2250" s="293">
        <f ca="1">IF(OFFSET(N2250,-$D2250,0)="n/a","n/a",IF(N$5&gt;OFFSET(N2250,-$D2250,0)+$D2250,$E2250-SUM($G2250:M2250),($E2250-SUM($G2250:M2250))/(OFFSET(N2250,-$D2250,0)-(N$5-$D2250-1))))</f>
        <v>0</v>
      </c>
    </row>
    <row r="2251" spans="1:14" ht="12.75" hidden="1" customHeight="1" outlineLevel="2" x14ac:dyDescent="0.25">
      <c r="A2251" s="3"/>
      <c r="B2251" s="3"/>
      <c r="C2251" s="392"/>
      <c r="D2251" s="3">
        <v>7</v>
      </c>
      <c r="E2251" s="290">
        <f ca="1"/>
        <v>0</v>
      </c>
      <c r="F2251" s="291"/>
      <c r="G2251" s="294"/>
      <c r="H2251" s="294"/>
      <c r="I2251" s="294"/>
      <c r="J2251" s="294"/>
      <c r="K2251" s="294"/>
      <c r="L2251" s="294"/>
      <c r="M2251" s="292"/>
      <c r="N2251" s="293">
        <f ca="1">IF(OFFSET(N2251,-$D2251,0)="n/a","n/a",IF(N$5&gt;OFFSET(N2251,-$D2251,0)+$D2251,$E2251-SUM($G2251:M2251),($E2251-SUM($G2251:M2251))/(OFFSET(N2251,-$D2251,0)-(N$5-$D2251-1))))</f>
        <v>0</v>
      </c>
    </row>
    <row r="2252" spans="1:14" ht="12.75" hidden="1" customHeight="1" outlineLevel="2" x14ac:dyDescent="0.25">
      <c r="A2252" s="3"/>
      <c r="B2252" s="3"/>
      <c r="C2252" s="392"/>
      <c r="D2252" s="3">
        <v>8</v>
      </c>
      <c r="E2252" s="290">
        <f ca="1"/>
        <v>0</v>
      </c>
      <c r="F2252" s="291"/>
      <c r="G2252" s="294"/>
      <c r="H2252" s="294"/>
      <c r="I2252" s="294"/>
      <c r="J2252" s="294"/>
      <c r="K2252" s="294"/>
      <c r="L2252" s="294"/>
      <c r="M2252" s="294"/>
      <c r="N2252" s="292"/>
    </row>
    <row r="2253" spans="1:14" ht="12.75" hidden="1" customHeight="1" outlineLevel="2" x14ac:dyDescent="0.25">
      <c r="A2253" s="3"/>
      <c r="B2253" s="3"/>
      <c r="C2253" s="392"/>
      <c r="D2253" s="3">
        <v>9</v>
      </c>
      <c r="E2253" s="290" t="e">
        <f ca="1"/>
        <v>#N/A</v>
      </c>
      <c r="F2253" s="291"/>
      <c r="G2253" s="294"/>
      <c r="H2253" s="294"/>
      <c r="I2253" s="294"/>
      <c r="J2253" s="294"/>
      <c r="K2253" s="294"/>
      <c r="L2253" s="294"/>
      <c r="M2253" s="294"/>
      <c r="N2253" s="294"/>
    </row>
    <row r="2254" spans="1:14" ht="12.75" hidden="1" customHeight="1" outlineLevel="2" x14ac:dyDescent="0.25">
      <c r="A2254" s="3"/>
      <c r="B2254" s="3"/>
      <c r="C2254" s="392"/>
      <c r="D2254" s="3">
        <v>10</v>
      </c>
      <c r="E2254" s="290" t="e">
        <f ca="1"/>
        <v>#N/A</v>
      </c>
      <c r="F2254" s="291"/>
      <c r="G2254" s="294"/>
      <c r="H2254" s="294"/>
      <c r="I2254" s="294"/>
      <c r="J2254" s="294"/>
      <c r="K2254" s="294"/>
      <c r="L2254" s="294"/>
      <c r="M2254" s="294"/>
      <c r="N2254" s="294"/>
    </row>
    <row r="2255" spans="1:14" ht="12.75" hidden="1" customHeight="1" outlineLevel="2" x14ac:dyDescent="0.25">
      <c r="A2255" s="3"/>
      <c r="B2255" s="3"/>
      <c r="C2255" s="392"/>
      <c r="D2255" s="3">
        <v>11</v>
      </c>
      <c r="E2255" s="290" t="e">
        <f ca="1"/>
        <v>#N/A</v>
      </c>
      <c r="F2255" s="291"/>
      <c r="G2255" s="294"/>
      <c r="H2255" s="294"/>
      <c r="I2255" s="294"/>
      <c r="J2255" s="294"/>
      <c r="K2255" s="294"/>
      <c r="L2255" s="294"/>
      <c r="M2255" s="294"/>
      <c r="N2255" s="294"/>
    </row>
    <row r="2256" spans="1:14" ht="12.75" hidden="1" customHeight="1" outlineLevel="2" x14ac:dyDescent="0.25">
      <c r="A2256" s="3"/>
      <c r="B2256" s="3"/>
      <c r="C2256" s="392"/>
      <c r="D2256" s="3">
        <v>12</v>
      </c>
      <c r="E2256" s="290" t="e">
        <f ca="1"/>
        <v>#N/A</v>
      </c>
      <c r="F2256" s="291"/>
      <c r="G2256" s="294"/>
      <c r="H2256" s="294"/>
      <c r="I2256" s="294"/>
      <c r="J2256" s="294"/>
      <c r="K2256" s="294"/>
      <c r="L2256" s="294"/>
      <c r="M2256" s="294"/>
      <c r="N2256" s="294"/>
    </row>
    <row r="2257" spans="1:14" ht="12.75" hidden="1" customHeight="1" outlineLevel="2" x14ac:dyDescent="0.25">
      <c r="A2257" s="3"/>
      <c r="B2257" s="3"/>
      <c r="C2257" s="392"/>
      <c r="D2257" s="3">
        <v>13</v>
      </c>
      <c r="E2257" s="290" t="e">
        <f ca="1"/>
        <v>#N/A</v>
      </c>
      <c r="F2257" s="291"/>
      <c r="G2257" s="294"/>
      <c r="H2257" s="294"/>
      <c r="I2257" s="294"/>
      <c r="J2257" s="294"/>
      <c r="K2257" s="294"/>
      <c r="L2257" s="294"/>
      <c r="M2257" s="294"/>
      <c r="N2257" s="294"/>
    </row>
    <row r="2258" spans="1:14" ht="12.75" hidden="1" customHeight="1" outlineLevel="2" x14ac:dyDescent="0.25">
      <c r="A2258" s="3"/>
      <c r="B2258" s="3"/>
      <c r="C2258" s="392"/>
      <c r="D2258" s="3">
        <v>14</v>
      </c>
      <c r="E2258" s="290" t="e">
        <f ca="1"/>
        <v>#N/A</v>
      </c>
      <c r="F2258" s="291"/>
      <c r="G2258" s="294"/>
      <c r="H2258" s="294"/>
      <c r="I2258" s="294"/>
      <c r="J2258" s="294"/>
      <c r="K2258" s="294"/>
      <c r="L2258" s="294"/>
      <c r="M2258" s="294"/>
      <c r="N2258" s="294"/>
    </row>
    <row r="2259" spans="1:14" ht="12.75" hidden="1" customHeight="1" outlineLevel="2" x14ac:dyDescent="0.25">
      <c r="A2259" s="3"/>
      <c r="B2259" s="3"/>
      <c r="C2259" s="392"/>
      <c r="D2259" s="3">
        <v>15</v>
      </c>
      <c r="E2259" s="290" t="e">
        <f ca="1"/>
        <v>#N/A</v>
      </c>
      <c r="F2259" s="291"/>
      <c r="G2259" s="294"/>
      <c r="H2259" s="294"/>
      <c r="I2259" s="294"/>
      <c r="J2259" s="294"/>
      <c r="K2259" s="294"/>
      <c r="L2259" s="294"/>
      <c r="M2259" s="294"/>
      <c r="N2259" s="294"/>
    </row>
    <row r="2260" spans="1:14" ht="12.75" hidden="1" customHeight="1" outlineLevel="1" x14ac:dyDescent="0.25">
      <c r="A2260" s="3"/>
      <c r="B2260" s="145" t="str">
        <f ca="1">B2243</f>
        <v>Asset Type 069</v>
      </c>
      <c r="C2260" s="145" t="str">
        <f ca="1">C2243</f>
        <v>Description - Asset Type 069</v>
      </c>
      <c r="D2260" s="3"/>
      <c r="E2260" s="3"/>
      <c r="F2260" s="106" t="s">
        <v>44</v>
      </c>
      <c r="G2260" s="296">
        <f t="shared" ref="G2260:N2260" si="138">SUM(G2245:G2259)</f>
        <v>0</v>
      </c>
      <c r="H2260" s="296">
        <f t="shared" ca="1" si="138"/>
        <v>0</v>
      </c>
      <c r="I2260" s="296">
        <f t="shared" ca="1" si="138"/>
        <v>0</v>
      </c>
      <c r="J2260" s="296">
        <f t="shared" ca="1" si="138"/>
        <v>0</v>
      </c>
      <c r="K2260" s="296">
        <f t="shared" ca="1" si="138"/>
        <v>0</v>
      </c>
      <c r="L2260" s="296">
        <f t="shared" ca="1" si="138"/>
        <v>0</v>
      </c>
      <c r="M2260" s="296">
        <f t="shared" ca="1" si="138"/>
        <v>0</v>
      </c>
      <c r="N2260" s="296">
        <f t="shared" ca="1" si="138"/>
        <v>0</v>
      </c>
    </row>
    <row r="2261" spans="1:14" ht="12.75" hidden="1" customHeight="1" outlineLevel="2" x14ac:dyDescent="0.25">
      <c r="A2261" s="217">
        <f>A2243+1</f>
        <v>70</v>
      </c>
      <c r="B2261" s="22" t="str">
        <f ca="1">OFFSET($B$13,$A2261-1,0)</f>
        <v>Asset Type 070</v>
      </c>
      <c r="C2261" s="22" t="str">
        <f ca="1">OFFSET($C$13,$A2261-1,0)</f>
        <v>Description - Asset Type 070</v>
      </c>
      <c r="D2261" s="3"/>
      <c r="E2261" s="109"/>
      <c r="F2261" s="108" t="s">
        <v>41</v>
      </c>
      <c r="G2261" s="295">
        <f t="shared" ref="G2261:N2261" ca="1" si="139">VLOOKUP($B2261,$B$13:$N$512,5+G$5,FALSE)</f>
        <v>0</v>
      </c>
      <c r="H2261" s="295">
        <f t="shared" ca="1" si="139"/>
        <v>0</v>
      </c>
      <c r="I2261" s="295">
        <f t="shared" ca="1" si="139"/>
        <v>0</v>
      </c>
      <c r="J2261" s="295">
        <f t="shared" ca="1" si="139"/>
        <v>0</v>
      </c>
      <c r="K2261" s="295">
        <f t="shared" ca="1" si="139"/>
        <v>0</v>
      </c>
      <c r="L2261" s="295">
        <f t="shared" ca="1" si="139"/>
        <v>0</v>
      </c>
      <c r="M2261" s="295">
        <f t="shared" ca="1" si="139"/>
        <v>0</v>
      </c>
      <c r="N2261" s="295">
        <f t="shared" ca="1" si="139"/>
        <v>0</v>
      </c>
    </row>
    <row r="2262" spans="1:14" ht="12.75" hidden="1" customHeight="1" outlineLevel="2" x14ac:dyDescent="0.25">
      <c r="A2262" s="3"/>
      <c r="B2262" s="3"/>
      <c r="C2262" s="21"/>
      <c r="D2262" s="3"/>
      <c r="E2262" s="107"/>
      <c r="F2262" s="106" t="s">
        <v>42</v>
      </c>
      <c r="G2262" s="111">
        <f ca="1">VLOOKUP($B2261,'Input Sheet'!$B$12:$N$511,5+G$5,FALSE)</f>
        <v>0</v>
      </c>
      <c r="H2262" s="111">
        <f ca="1">VLOOKUP($B2261,'Input Sheet'!$B$12:$N$511,5+H$5,FALSE)</f>
        <v>0</v>
      </c>
      <c r="I2262" s="111">
        <f ca="1">VLOOKUP($B2261,'Input Sheet'!$B$12:$N$511,5+I$5,FALSE)</f>
        <v>0</v>
      </c>
      <c r="J2262" s="111">
        <f ca="1">VLOOKUP($B2261,'Input Sheet'!$B$12:$N$511,5+J$5,FALSE)</f>
        <v>0</v>
      </c>
      <c r="K2262" s="111">
        <f ca="1">VLOOKUP($B2261,'Input Sheet'!$B$12:$N$511,5+K$5,FALSE)</f>
        <v>0</v>
      </c>
      <c r="L2262" s="111">
        <f ca="1">VLOOKUP($B2261,'Input Sheet'!$B$12:$N$511,5+L$5,FALSE)</f>
        <v>0</v>
      </c>
      <c r="M2262" s="111">
        <f ca="1">VLOOKUP($B2261,'Input Sheet'!$B$12:$N$511,5+M$5,FALSE)</f>
        <v>0</v>
      </c>
      <c r="N2262" s="111">
        <f ca="1">VLOOKUP($B2261,'Input Sheet'!$B$12:$N$511,5+N$5,FALSE)</f>
        <v>0</v>
      </c>
    </row>
    <row r="2263" spans="1:14" ht="12.75" hidden="1" customHeight="1" outlineLevel="2" x14ac:dyDescent="0.25">
      <c r="A2263" s="3"/>
      <c r="B2263" s="3"/>
      <c r="C2263" s="3"/>
      <c r="D2263" s="3">
        <v>1</v>
      </c>
      <c r="E2263" s="290">
        <f t="array" aca="1" ref="E2263:E2277" ca="1">TRANSPOSE(G2261:N2261)</f>
        <v>0</v>
      </c>
      <c r="F2263" s="291"/>
      <c r="G2263" s="292"/>
      <c r="H2263" s="293">
        <f ca="1">IF(OFFSET(H2263,-$D2263,0)="n/a","n/a",IF(H$5&gt;OFFSET(H2263,-$D2263,0)+$D2263,$E2263-SUM($G2263:G2263),($E2263-SUM($G2263:G2263))/(OFFSET(H2263,-$D2263,0)-(H$5-$D2263-1))))</f>
        <v>0</v>
      </c>
      <c r="I2263" s="293">
        <f ca="1">IF(OFFSET(I2263,-$D2263,0)="n/a","n/a",IF(I$5&gt;OFFSET(I2263,-$D2263,0)+$D2263,$E2263-SUM($G2263:H2263),($E2263-SUM($G2263:H2263))/(OFFSET(I2263,-$D2263,0)-(I$5-$D2263-1))))</f>
        <v>0</v>
      </c>
      <c r="J2263" s="293">
        <f ca="1">IF(OFFSET(J2263,-$D2263,0)="n/a","n/a",IF(J$5&gt;OFFSET(J2263,-$D2263,0)+$D2263,$E2263-SUM($G2263:I2263),($E2263-SUM($G2263:I2263))/(OFFSET(J2263,-$D2263,0)-(J$5-$D2263-1))))</f>
        <v>0</v>
      </c>
      <c r="K2263" s="293">
        <f ca="1">IF(OFFSET(K2263,-$D2263,0)="n/a","n/a",IF(K$5&gt;OFFSET(K2263,-$D2263,0)+$D2263,$E2263-SUM($G2263:J2263),($E2263-SUM($G2263:J2263))/(OFFSET(K2263,-$D2263,0)-(K$5-$D2263-1))))</f>
        <v>0</v>
      </c>
      <c r="L2263" s="293">
        <f ca="1">IF(OFFSET(L2263,-$D2263,0)="n/a","n/a",IF(L$5&gt;OFFSET(L2263,-$D2263,0)+$D2263,$E2263-SUM($G2263:K2263),($E2263-SUM($G2263:K2263))/(OFFSET(L2263,-$D2263,0)-(L$5-$D2263-1))))</f>
        <v>0</v>
      </c>
      <c r="M2263" s="293">
        <f ca="1">IF(OFFSET(M2263,-$D2263,0)="n/a","n/a",IF(M$5&gt;OFFSET(M2263,-$D2263,0)+$D2263,$E2263-SUM($G2263:L2263),($E2263-SUM($G2263:L2263))/(OFFSET(M2263,-$D2263,0)-(M$5-$D2263-1))))</f>
        <v>0</v>
      </c>
      <c r="N2263" s="293">
        <f ca="1">IF(OFFSET(N2263,-$D2263,0)="n/a","n/a",IF(N$5&gt;OFFSET(N2263,-$D2263,0)+$D2263,$E2263-SUM($G2263:M2263),($E2263-SUM($G2263:M2263))/(OFFSET(N2263,-$D2263,0)-(N$5-$D2263-1))))</f>
        <v>0</v>
      </c>
    </row>
    <row r="2264" spans="1:14" ht="12.75" hidden="1" customHeight="1" outlineLevel="2" x14ac:dyDescent="0.25">
      <c r="A2264" s="3"/>
      <c r="B2264" s="3"/>
      <c r="C2264" s="392" t="s">
        <v>43</v>
      </c>
      <c r="D2264" s="3">
        <v>2</v>
      </c>
      <c r="E2264" s="290">
        <f ca="1"/>
        <v>0</v>
      </c>
      <c r="F2264" s="291"/>
      <c r="G2264" s="294"/>
      <c r="H2264" s="292"/>
      <c r="I2264" s="293">
        <f ca="1">IF(OFFSET(I2264,-$D2264,0)="n/a","n/a",IF(I$5&gt;OFFSET(I2264,-$D2264,0)+$D2264,$E2264-SUM($G2264:H2264),($E2264-SUM($G2264:H2264))/(OFFSET(I2264,-$D2264,0)-(I$5-$D2264-1))))</f>
        <v>0</v>
      </c>
      <c r="J2264" s="293">
        <f ca="1">IF(OFFSET(J2264,-$D2264,0)="n/a","n/a",IF(J$5&gt;OFFSET(J2264,-$D2264,0)+$D2264,$E2264-SUM($G2264:I2264),($E2264-SUM($G2264:I2264))/(OFFSET(J2264,-$D2264,0)-(J$5-$D2264-1))))</f>
        <v>0</v>
      </c>
      <c r="K2264" s="293">
        <f ca="1">IF(OFFSET(K2264,-$D2264,0)="n/a","n/a",IF(K$5&gt;OFFSET(K2264,-$D2264,0)+$D2264,$E2264-SUM($G2264:J2264),($E2264-SUM($G2264:J2264))/(OFFSET(K2264,-$D2264,0)-(K$5-$D2264-1))))</f>
        <v>0</v>
      </c>
      <c r="L2264" s="293">
        <f ca="1">IF(OFFSET(L2264,-$D2264,0)="n/a","n/a",IF(L$5&gt;OFFSET(L2264,-$D2264,0)+$D2264,$E2264-SUM($G2264:K2264),($E2264-SUM($G2264:K2264))/(OFFSET(L2264,-$D2264,0)-(L$5-$D2264-1))))</f>
        <v>0</v>
      </c>
      <c r="M2264" s="293">
        <f ca="1">IF(OFFSET(M2264,-$D2264,0)="n/a","n/a",IF(M$5&gt;OFFSET(M2264,-$D2264,0)+$D2264,$E2264-SUM($G2264:L2264),($E2264-SUM($G2264:L2264))/(OFFSET(M2264,-$D2264,0)-(M$5-$D2264-1))))</f>
        <v>0</v>
      </c>
      <c r="N2264" s="293">
        <f ca="1">IF(OFFSET(N2264,-$D2264,0)="n/a","n/a",IF(N$5&gt;OFFSET(N2264,-$D2264,0)+$D2264,$E2264-SUM($G2264:M2264),($E2264-SUM($G2264:M2264))/(OFFSET(N2264,-$D2264,0)-(N$5-$D2264-1))))</f>
        <v>0</v>
      </c>
    </row>
    <row r="2265" spans="1:14" ht="12.75" hidden="1" customHeight="1" outlineLevel="2" x14ac:dyDescent="0.25">
      <c r="A2265" s="3"/>
      <c r="B2265" s="3"/>
      <c r="C2265" s="392"/>
      <c r="D2265" s="3">
        <v>3</v>
      </c>
      <c r="E2265" s="290">
        <f ca="1"/>
        <v>0</v>
      </c>
      <c r="F2265" s="291"/>
      <c r="G2265" s="294"/>
      <c r="H2265" s="294"/>
      <c r="I2265" s="292"/>
      <c r="J2265" s="293">
        <f ca="1">IF(OFFSET(J2265,-$D2265,0)="n/a","n/a",IF(J$5&gt;OFFSET(J2265,-$D2265,0)+$D2265,$E2265-SUM($G2265:I2265),($E2265-SUM($G2265:I2265))/(OFFSET(J2265,-$D2265,0)-(J$5-$D2265-1))))</f>
        <v>0</v>
      </c>
      <c r="K2265" s="293">
        <f ca="1">IF(OFFSET(K2265,-$D2265,0)="n/a","n/a",IF(K$5&gt;OFFSET(K2265,-$D2265,0)+$D2265,$E2265-SUM($G2265:J2265),($E2265-SUM($G2265:J2265))/(OFFSET(K2265,-$D2265,0)-(K$5-$D2265-1))))</f>
        <v>0</v>
      </c>
      <c r="L2265" s="293">
        <f ca="1">IF(OFFSET(L2265,-$D2265,0)="n/a","n/a",IF(L$5&gt;OFFSET(L2265,-$D2265,0)+$D2265,$E2265-SUM($G2265:K2265),($E2265-SUM($G2265:K2265))/(OFFSET(L2265,-$D2265,0)-(L$5-$D2265-1))))</f>
        <v>0</v>
      </c>
      <c r="M2265" s="293">
        <f ca="1">IF(OFFSET(M2265,-$D2265,0)="n/a","n/a",IF(M$5&gt;OFFSET(M2265,-$D2265,0)+$D2265,$E2265-SUM($G2265:L2265),($E2265-SUM($G2265:L2265))/(OFFSET(M2265,-$D2265,0)-(M$5-$D2265-1))))</f>
        <v>0</v>
      </c>
      <c r="N2265" s="293">
        <f ca="1">IF(OFFSET(N2265,-$D2265,0)="n/a","n/a",IF(N$5&gt;OFFSET(N2265,-$D2265,0)+$D2265,$E2265-SUM($G2265:M2265),($E2265-SUM($G2265:M2265))/(OFFSET(N2265,-$D2265,0)-(N$5-$D2265-1))))</f>
        <v>0</v>
      </c>
    </row>
    <row r="2266" spans="1:14" ht="12.75" hidden="1" customHeight="1" outlineLevel="2" x14ac:dyDescent="0.25">
      <c r="A2266" s="3"/>
      <c r="B2266" s="3"/>
      <c r="C2266" s="392"/>
      <c r="D2266" s="3">
        <v>4</v>
      </c>
      <c r="E2266" s="290">
        <f ca="1"/>
        <v>0</v>
      </c>
      <c r="F2266" s="291"/>
      <c r="G2266" s="294"/>
      <c r="H2266" s="294"/>
      <c r="I2266" s="294"/>
      <c r="J2266" s="292"/>
      <c r="K2266" s="293">
        <f ca="1">IF(OFFSET(K2266,-$D2266,0)="n/a","n/a",IF(K$5&gt;OFFSET(K2266,-$D2266,0)+$D2266,$E2266-SUM($G2266:J2266),($E2266-SUM($G2266:J2266))/(OFFSET(K2266,-$D2266,0)-(K$5-$D2266-1))))</f>
        <v>0</v>
      </c>
      <c r="L2266" s="293">
        <f ca="1">IF(OFFSET(L2266,-$D2266,0)="n/a","n/a",IF(L$5&gt;OFFSET(L2266,-$D2266,0)+$D2266,$E2266-SUM($G2266:K2266),($E2266-SUM($G2266:K2266))/(OFFSET(L2266,-$D2266,0)-(L$5-$D2266-1))))</f>
        <v>0</v>
      </c>
      <c r="M2266" s="293">
        <f ca="1">IF(OFFSET(M2266,-$D2266,0)="n/a","n/a",IF(M$5&gt;OFFSET(M2266,-$D2266,0)+$D2266,$E2266-SUM($G2266:L2266),($E2266-SUM($G2266:L2266))/(OFFSET(M2266,-$D2266,0)-(M$5-$D2266-1))))</f>
        <v>0</v>
      </c>
      <c r="N2266" s="293">
        <f ca="1">IF(OFFSET(N2266,-$D2266,0)="n/a","n/a",IF(N$5&gt;OFFSET(N2266,-$D2266,0)+$D2266,$E2266-SUM($G2266:M2266),($E2266-SUM($G2266:M2266))/(OFFSET(N2266,-$D2266,0)-(N$5-$D2266-1))))</f>
        <v>0</v>
      </c>
    </row>
    <row r="2267" spans="1:14" ht="12.75" hidden="1" customHeight="1" outlineLevel="2" x14ac:dyDescent="0.25">
      <c r="A2267" s="3"/>
      <c r="B2267" s="3"/>
      <c r="C2267" s="392"/>
      <c r="D2267" s="3">
        <v>5</v>
      </c>
      <c r="E2267" s="290">
        <f ca="1"/>
        <v>0</v>
      </c>
      <c r="F2267" s="291"/>
      <c r="G2267" s="294"/>
      <c r="H2267" s="294"/>
      <c r="I2267" s="294"/>
      <c r="J2267" s="294"/>
      <c r="K2267" s="292"/>
      <c r="L2267" s="293">
        <f ca="1">IF(OFFSET(L2267,-$D2267,0)="n/a","n/a",IF(L$5&gt;OFFSET(L2267,-$D2267,0)+$D2267,$E2267-SUM($G2267:K2267),($E2267-SUM($G2267:K2267))/(OFFSET(L2267,-$D2267,0)-(L$5-$D2267-1))))</f>
        <v>0</v>
      </c>
      <c r="M2267" s="293">
        <f ca="1">IF(OFFSET(M2267,-$D2267,0)="n/a","n/a",IF(M$5&gt;OFFSET(M2267,-$D2267,0)+$D2267,$E2267-SUM($G2267:L2267),($E2267-SUM($G2267:L2267))/(OFFSET(M2267,-$D2267,0)-(M$5-$D2267-1))))</f>
        <v>0</v>
      </c>
      <c r="N2267" s="293">
        <f ca="1">IF(OFFSET(N2267,-$D2267,0)="n/a","n/a",IF(N$5&gt;OFFSET(N2267,-$D2267,0)+$D2267,$E2267-SUM($G2267:M2267),($E2267-SUM($G2267:M2267))/(OFFSET(N2267,-$D2267,0)-(N$5-$D2267-1))))</f>
        <v>0</v>
      </c>
    </row>
    <row r="2268" spans="1:14" ht="12.75" hidden="1" customHeight="1" outlineLevel="2" x14ac:dyDescent="0.25">
      <c r="A2268" s="3"/>
      <c r="B2268" s="3"/>
      <c r="C2268" s="392"/>
      <c r="D2268" s="3">
        <v>6</v>
      </c>
      <c r="E2268" s="290">
        <f ca="1"/>
        <v>0</v>
      </c>
      <c r="F2268" s="291"/>
      <c r="G2268" s="294"/>
      <c r="H2268" s="294"/>
      <c r="I2268" s="294"/>
      <c r="J2268" s="294"/>
      <c r="K2268" s="294"/>
      <c r="L2268" s="292"/>
      <c r="M2268" s="293">
        <f ca="1">IF(OFFSET(M2268,-$D2268,0)="n/a","n/a",IF(M$5&gt;OFFSET(M2268,-$D2268,0)+$D2268,$E2268-SUM($G2268:L2268),($E2268-SUM($G2268:L2268))/(OFFSET(M2268,-$D2268,0)-(M$5-$D2268-1))))</f>
        <v>0</v>
      </c>
      <c r="N2268" s="293">
        <f ca="1">IF(OFFSET(N2268,-$D2268,0)="n/a","n/a",IF(N$5&gt;OFFSET(N2268,-$D2268,0)+$D2268,$E2268-SUM($G2268:M2268),($E2268-SUM($G2268:M2268))/(OFFSET(N2268,-$D2268,0)-(N$5-$D2268-1))))</f>
        <v>0</v>
      </c>
    </row>
    <row r="2269" spans="1:14" ht="12.75" hidden="1" customHeight="1" outlineLevel="2" x14ac:dyDescent="0.25">
      <c r="A2269" s="3"/>
      <c r="B2269" s="3"/>
      <c r="C2269" s="392"/>
      <c r="D2269" s="3">
        <v>7</v>
      </c>
      <c r="E2269" s="290">
        <f ca="1"/>
        <v>0</v>
      </c>
      <c r="F2269" s="291"/>
      <c r="G2269" s="294"/>
      <c r="H2269" s="294"/>
      <c r="I2269" s="294"/>
      <c r="J2269" s="294"/>
      <c r="K2269" s="294"/>
      <c r="L2269" s="294"/>
      <c r="M2269" s="292"/>
      <c r="N2269" s="293">
        <f ca="1">IF(OFFSET(N2269,-$D2269,0)="n/a","n/a",IF(N$5&gt;OFFSET(N2269,-$D2269,0)+$D2269,$E2269-SUM($G2269:M2269),($E2269-SUM($G2269:M2269))/(OFFSET(N2269,-$D2269,0)-(N$5-$D2269-1))))</f>
        <v>0</v>
      </c>
    </row>
    <row r="2270" spans="1:14" ht="12.75" hidden="1" customHeight="1" outlineLevel="2" x14ac:dyDescent="0.25">
      <c r="A2270" s="3"/>
      <c r="B2270" s="3"/>
      <c r="C2270" s="392"/>
      <c r="D2270" s="3">
        <v>8</v>
      </c>
      <c r="E2270" s="290">
        <f ca="1"/>
        <v>0</v>
      </c>
      <c r="F2270" s="291"/>
      <c r="G2270" s="294"/>
      <c r="H2270" s="294"/>
      <c r="I2270" s="294"/>
      <c r="J2270" s="294"/>
      <c r="K2270" s="294"/>
      <c r="L2270" s="294"/>
      <c r="M2270" s="294"/>
      <c r="N2270" s="292"/>
    </row>
    <row r="2271" spans="1:14" ht="12.75" hidden="1" customHeight="1" outlineLevel="2" x14ac:dyDescent="0.25">
      <c r="A2271" s="3"/>
      <c r="B2271" s="3"/>
      <c r="C2271" s="392"/>
      <c r="D2271" s="3">
        <v>9</v>
      </c>
      <c r="E2271" s="290" t="e">
        <f ca="1"/>
        <v>#N/A</v>
      </c>
      <c r="F2271" s="291"/>
      <c r="G2271" s="294"/>
      <c r="H2271" s="294"/>
      <c r="I2271" s="294"/>
      <c r="J2271" s="294"/>
      <c r="K2271" s="294"/>
      <c r="L2271" s="294"/>
      <c r="M2271" s="294"/>
      <c r="N2271" s="294"/>
    </row>
    <row r="2272" spans="1:14" ht="12.75" hidden="1" customHeight="1" outlineLevel="2" x14ac:dyDescent="0.25">
      <c r="A2272" s="3"/>
      <c r="B2272" s="3"/>
      <c r="C2272" s="392"/>
      <c r="D2272" s="3">
        <v>10</v>
      </c>
      <c r="E2272" s="290" t="e">
        <f ca="1"/>
        <v>#N/A</v>
      </c>
      <c r="F2272" s="291"/>
      <c r="G2272" s="294"/>
      <c r="H2272" s="294"/>
      <c r="I2272" s="294"/>
      <c r="J2272" s="294"/>
      <c r="K2272" s="294"/>
      <c r="L2272" s="294"/>
      <c r="M2272" s="294"/>
      <c r="N2272" s="294"/>
    </row>
    <row r="2273" spans="1:14" ht="12.75" hidden="1" customHeight="1" outlineLevel="2" x14ac:dyDescent="0.25">
      <c r="A2273" s="3"/>
      <c r="B2273" s="3"/>
      <c r="C2273" s="392"/>
      <c r="D2273" s="3">
        <v>11</v>
      </c>
      <c r="E2273" s="290" t="e">
        <f ca="1"/>
        <v>#N/A</v>
      </c>
      <c r="F2273" s="291"/>
      <c r="G2273" s="294"/>
      <c r="H2273" s="294"/>
      <c r="I2273" s="294"/>
      <c r="J2273" s="294"/>
      <c r="K2273" s="294"/>
      <c r="L2273" s="294"/>
      <c r="M2273" s="294"/>
      <c r="N2273" s="294"/>
    </row>
    <row r="2274" spans="1:14" ht="12.75" hidden="1" customHeight="1" outlineLevel="2" x14ac:dyDescent="0.25">
      <c r="A2274" s="3"/>
      <c r="B2274" s="3"/>
      <c r="C2274" s="392"/>
      <c r="D2274" s="3">
        <v>12</v>
      </c>
      <c r="E2274" s="290" t="e">
        <f ca="1"/>
        <v>#N/A</v>
      </c>
      <c r="F2274" s="291"/>
      <c r="G2274" s="294"/>
      <c r="H2274" s="294"/>
      <c r="I2274" s="294"/>
      <c r="J2274" s="294"/>
      <c r="K2274" s="294"/>
      <c r="L2274" s="294"/>
      <c r="M2274" s="294"/>
      <c r="N2274" s="294"/>
    </row>
    <row r="2275" spans="1:14" ht="12.75" hidden="1" customHeight="1" outlineLevel="2" x14ac:dyDescent="0.25">
      <c r="A2275" s="3"/>
      <c r="B2275" s="3"/>
      <c r="C2275" s="392"/>
      <c r="D2275" s="3">
        <v>13</v>
      </c>
      <c r="E2275" s="290" t="e">
        <f ca="1"/>
        <v>#N/A</v>
      </c>
      <c r="F2275" s="291"/>
      <c r="G2275" s="294"/>
      <c r="H2275" s="294"/>
      <c r="I2275" s="294"/>
      <c r="J2275" s="294"/>
      <c r="K2275" s="294"/>
      <c r="L2275" s="294"/>
      <c r="M2275" s="294"/>
      <c r="N2275" s="294"/>
    </row>
    <row r="2276" spans="1:14" ht="12.75" hidden="1" customHeight="1" outlineLevel="2" x14ac:dyDescent="0.25">
      <c r="A2276" s="3"/>
      <c r="B2276" s="3"/>
      <c r="C2276" s="392"/>
      <c r="D2276" s="3">
        <v>14</v>
      </c>
      <c r="E2276" s="290" t="e">
        <f ca="1"/>
        <v>#N/A</v>
      </c>
      <c r="F2276" s="291"/>
      <c r="G2276" s="294"/>
      <c r="H2276" s="294"/>
      <c r="I2276" s="294"/>
      <c r="J2276" s="294"/>
      <c r="K2276" s="294"/>
      <c r="L2276" s="294"/>
      <c r="M2276" s="294"/>
      <c r="N2276" s="294"/>
    </row>
    <row r="2277" spans="1:14" ht="12.75" hidden="1" customHeight="1" outlineLevel="2" x14ac:dyDescent="0.25">
      <c r="A2277" s="3"/>
      <c r="B2277" s="3"/>
      <c r="C2277" s="392"/>
      <c r="D2277" s="3">
        <v>15</v>
      </c>
      <c r="E2277" s="290" t="e">
        <f ca="1"/>
        <v>#N/A</v>
      </c>
      <c r="F2277" s="291"/>
      <c r="G2277" s="294"/>
      <c r="H2277" s="294"/>
      <c r="I2277" s="294"/>
      <c r="J2277" s="294"/>
      <c r="K2277" s="294"/>
      <c r="L2277" s="294"/>
      <c r="M2277" s="294"/>
      <c r="N2277" s="294"/>
    </row>
    <row r="2278" spans="1:14" ht="12.75" hidden="1" customHeight="1" outlineLevel="1" x14ac:dyDescent="0.25">
      <c r="A2278" s="3"/>
      <c r="B2278" s="145" t="str">
        <f ca="1">B2261</f>
        <v>Asset Type 070</v>
      </c>
      <c r="C2278" s="145" t="str">
        <f ca="1">C2261</f>
        <v>Description - Asset Type 070</v>
      </c>
      <c r="D2278" s="3"/>
      <c r="E2278" s="3"/>
      <c r="F2278" s="106" t="s">
        <v>44</v>
      </c>
      <c r="G2278" s="296">
        <f t="shared" ref="G2278:N2278" si="140">SUM(G2263:G2277)</f>
        <v>0</v>
      </c>
      <c r="H2278" s="296">
        <f t="shared" ca="1" si="140"/>
        <v>0</v>
      </c>
      <c r="I2278" s="296">
        <f t="shared" ca="1" si="140"/>
        <v>0</v>
      </c>
      <c r="J2278" s="296">
        <f t="shared" ca="1" si="140"/>
        <v>0</v>
      </c>
      <c r="K2278" s="296">
        <f t="shared" ca="1" si="140"/>
        <v>0</v>
      </c>
      <c r="L2278" s="296">
        <f t="shared" ca="1" si="140"/>
        <v>0</v>
      </c>
      <c r="M2278" s="296">
        <f t="shared" ca="1" si="140"/>
        <v>0</v>
      </c>
      <c r="N2278" s="296">
        <f t="shared" ca="1" si="140"/>
        <v>0</v>
      </c>
    </row>
    <row r="2279" spans="1:14" ht="12.75" hidden="1" customHeight="1" outlineLevel="2" x14ac:dyDescent="0.25">
      <c r="A2279" s="217">
        <f>A2261+1</f>
        <v>71</v>
      </c>
      <c r="B2279" s="22" t="str">
        <f ca="1">OFFSET($B$13,$A2279-1,0)</f>
        <v>Asset Type 071</v>
      </c>
      <c r="C2279" s="22" t="str">
        <f ca="1">OFFSET($C$13,$A2279-1,0)</f>
        <v>Description - Asset Type 071</v>
      </c>
      <c r="D2279" s="3"/>
      <c r="E2279" s="109"/>
      <c r="F2279" s="108" t="s">
        <v>41</v>
      </c>
      <c r="G2279" s="295">
        <f t="shared" ref="G2279:N2279" ca="1" si="141">VLOOKUP($B2279,$B$13:$N$512,5+G$5,FALSE)</f>
        <v>0</v>
      </c>
      <c r="H2279" s="295">
        <f t="shared" ca="1" si="141"/>
        <v>0</v>
      </c>
      <c r="I2279" s="295">
        <f t="shared" ca="1" si="141"/>
        <v>0</v>
      </c>
      <c r="J2279" s="295">
        <f t="shared" ca="1" si="141"/>
        <v>0</v>
      </c>
      <c r="K2279" s="295">
        <f t="shared" ca="1" si="141"/>
        <v>0</v>
      </c>
      <c r="L2279" s="295">
        <f t="shared" ca="1" si="141"/>
        <v>0</v>
      </c>
      <c r="M2279" s="295">
        <f t="shared" ca="1" si="141"/>
        <v>0</v>
      </c>
      <c r="N2279" s="295">
        <f t="shared" ca="1" si="141"/>
        <v>0</v>
      </c>
    </row>
    <row r="2280" spans="1:14" ht="12.75" hidden="1" customHeight="1" outlineLevel="2" x14ac:dyDescent="0.25">
      <c r="A2280" s="3"/>
      <c r="B2280" s="3"/>
      <c r="C2280" s="21"/>
      <c r="D2280" s="3"/>
      <c r="E2280" s="107"/>
      <c r="F2280" s="106" t="s">
        <v>42</v>
      </c>
      <c r="G2280" s="111">
        <f ca="1">VLOOKUP($B2279,'Input Sheet'!$B$12:$N$511,5+G$5,FALSE)</f>
        <v>0</v>
      </c>
      <c r="H2280" s="111">
        <f ca="1">VLOOKUP($B2279,'Input Sheet'!$B$12:$N$511,5+H$5,FALSE)</f>
        <v>0</v>
      </c>
      <c r="I2280" s="111">
        <f ca="1">VLOOKUP($B2279,'Input Sheet'!$B$12:$N$511,5+I$5,FALSE)</f>
        <v>0</v>
      </c>
      <c r="J2280" s="111">
        <f ca="1">VLOOKUP($B2279,'Input Sheet'!$B$12:$N$511,5+J$5,FALSE)</f>
        <v>0</v>
      </c>
      <c r="K2280" s="111">
        <f ca="1">VLOOKUP($B2279,'Input Sheet'!$B$12:$N$511,5+K$5,FALSE)</f>
        <v>0</v>
      </c>
      <c r="L2280" s="111">
        <f ca="1">VLOOKUP($B2279,'Input Sheet'!$B$12:$N$511,5+L$5,FALSE)</f>
        <v>0</v>
      </c>
      <c r="M2280" s="111">
        <f ca="1">VLOOKUP($B2279,'Input Sheet'!$B$12:$N$511,5+M$5,FALSE)</f>
        <v>0</v>
      </c>
      <c r="N2280" s="111">
        <f ca="1">VLOOKUP($B2279,'Input Sheet'!$B$12:$N$511,5+N$5,FALSE)</f>
        <v>0</v>
      </c>
    </row>
    <row r="2281" spans="1:14" ht="12.75" hidden="1" customHeight="1" outlineLevel="2" x14ac:dyDescent="0.25">
      <c r="A2281" s="3"/>
      <c r="B2281" s="3"/>
      <c r="C2281" s="3"/>
      <c r="D2281" s="3">
        <v>1</v>
      </c>
      <c r="E2281" s="290">
        <f t="array" aca="1" ref="E2281:E2295" ca="1">TRANSPOSE(G2279:N2279)</f>
        <v>0</v>
      </c>
      <c r="F2281" s="291"/>
      <c r="G2281" s="292"/>
      <c r="H2281" s="293">
        <f ca="1">IF(OFFSET(H2281,-$D2281,0)="n/a","n/a",IF(H$5&gt;OFFSET(H2281,-$D2281,0)+$D2281,$E2281-SUM($G2281:G2281),($E2281-SUM($G2281:G2281))/(OFFSET(H2281,-$D2281,0)-(H$5-$D2281-1))))</f>
        <v>0</v>
      </c>
      <c r="I2281" s="293">
        <f ca="1">IF(OFFSET(I2281,-$D2281,0)="n/a","n/a",IF(I$5&gt;OFFSET(I2281,-$D2281,0)+$D2281,$E2281-SUM($G2281:H2281),($E2281-SUM($G2281:H2281))/(OFFSET(I2281,-$D2281,0)-(I$5-$D2281-1))))</f>
        <v>0</v>
      </c>
      <c r="J2281" s="293">
        <f ca="1">IF(OFFSET(J2281,-$D2281,0)="n/a","n/a",IF(J$5&gt;OFFSET(J2281,-$D2281,0)+$D2281,$E2281-SUM($G2281:I2281),($E2281-SUM($G2281:I2281))/(OFFSET(J2281,-$D2281,0)-(J$5-$D2281-1))))</f>
        <v>0</v>
      </c>
      <c r="K2281" s="293">
        <f ca="1">IF(OFFSET(K2281,-$D2281,0)="n/a","n/a",IF(K$5&gt;OFFSET(K2281,-$D2281,0)+$D2281,$E2281-SUM($G2281:J2281),($E2281-SUM($G2281:J2281))/(OFFSET(K2281,-$D2281,0)-(K$5-$D2281-1))))</f>
        <v>0</v>
      </c>
      <c r="L2281" s="293">
        <f ca="1">IF(OFFSET(L2281,-$D2281,0)="n/a","n/a",IF(L$5&gt;OFFSET(L2281,-$D2281,0)+$D2281,$E2281-SUM($G2281:K2281),($E2281-SUM($G2281:K2281))/(OFFSET(L2281,-$D2281,0)-(L$5-$D2281-1))))</f>
        <v>0</v>
      </c>
      <c r="M2281" s="293">
        <f ca="1">IF(OFFSET(M2281,-$D2281,0)="n/a","n/a",IF(M$5&gt;OFFSET(M2281,-$D2281,0)+$D2281,$E2281-SUM($G2281:L2281),($E2281-SUM($G2281:L2281))/(OFFSET(M2281,-$D2281,0)-(M$5-$D2281-1))))</f>
        <v>0</v>
      </c>
      <c r="N2281" s="293">
        <f ca="1">IF(OFFSET(N2281,-$D2281,0)="n/a","n/a",IF(N$5&gt;OFFSET(N2281,-$D2281,0)+$D2281,$E2281-SUM($G2281:M2281),($E2281-SUM($G2281:M2281))/(OFFSET(N2281,-$D2281,0)-(N$5-$D2281-1))))</f>
        <v>0</v>
      </c>
    </row>
    <row r="2282" spans="1:14" ht="12.75" hidden="1" customHeight="1" outlineLevel="2" x14ac:dyDescent="0.25">
      <c r="A2282" s="3"/>
      <c r="B2282" s="3"/>
      <c r="C2282" s="392" t="s">
        <v>43</v>
      </c>
      <c r="D2282" s="3">
        <v>2</v>
      </c>
      <c r="E2282" s="290">
        <f ca="1"/>
        <v>0</v>
      </c>
      <c r="F2282" s="291"/>
      <c r="G2282" s="294"/>
      <c r="H2282" s="292"/>
      <c r="I2282" s="293">
        <f ca="1">IF(OFFSET(I2282,-$D2282,0)="n/a","n/a",IF(I$5&gt;OFFSET(I2282,-$D2282,0)+$D2282,$E2282-SUM($G2282:H2282),($E2282-SUM($G2282:H2282))/(OFFSET(I2282,-$D2282,0)-(I$5-$D2282-1))))</f>
        <v>0</v>
      </c>
      <c r="J2282" s="293">
        <f ca="1">IF(OFFSET(J2282,-$D2282,0)="n/a","n/a",IF(J$5&gt;OFFSET(J2282,-$D2282,0)+$D2282,$E2282-SUM($G2282:I2282),($E2282-SUM($G2282:I2282))/(OFFSET(J2282,-$D2282,0)-(J$5-$D2282-1))))</f>
        <v>0</v>
      </c>
      <c r="K2282" s="293">
        <f ca="1">IF(OFFSET(K2282,-$D2282,0)="n/a","n/a",IF(K$5&gt;OFFSET(K2282,-$D2282,0)+$D2282,$E2282-SUM($G2282:J2282),($E2282-SUM($G2282:J2282))/(OFFSET(K2282,-$D2282,0)-(K$5-$D2282-1))))</f>
        <v>0</v>
      </c>
      <c r="L2282" s="293">
        <f ca="1">IF(OFFSET(L2282,-$D2282,0)="n/a","n/a",IF(L$5&gt;OFFSET(L2282,-$D2282,0)+$D2282,$E2282-SUM($G2282:K2282),($E2282-SUM($G2282:K2282))/(OFFSET(L2282,-$D2282,0)-(L$5-$D2282-1))))</f>
        <v>0</v>
      </c>
      <c r="M2282" s="293">
        <f ca="1">IF(OFFSET(M2282,-$D2282,0)="n/a","n/a",IF(M$5&gt;OFFSET(M2282,-$D2282,0)+$D2282,$E2282-SUM($G2282:L2282),($E2282-SUM($G2282:L2282))/(OFFSET(M2282,-$D2282,0)-(M$5-$D2282-1))))</f>
        <v>0</v>
      </c>
      <c r="N2282" s="293">
        <f ca="1">IF(OFFSET(N2282,-$D2282,0)="n/a","n/a",IF(N$5&gt;OFFSET(N2282,-$D2282,0)+$D2282,$E2282-SUM($G2282:M2282),($E2282-SUM($G2282:M2282))/(OFFSET(N2282,-$D2282,0)-(N$5-$D2282-1))))</f>
        <v>0</v>
      </c>
    </row>
    <row r="2283" spans="1:14" ht="12.75" hidden="1" customHeight="1" outlineLevel="2" x14ac:dyDescent="0.25">
      <c r="A2283" s="3"/>
      <c r="B2283" s="3"/>
      <c r="C2283" s="392"/>
      <c r="D2283" s="3">
        <v>3</v>
      </c>
      <c r="E2283" s="290">
        <f ca="1"/>
        <v>0</v>
      </c>
      <c r="F2283" s="291"/>
      <c r="G2283" s="294"/>
      <c r="H2283" s="294"/>
      <c r="I2283" s="292"/>
      <c r="J2283" s="293">
        <f ca="1">IF(OFFSET(J2283,-$D2283,0)="n/a","n/a",IF(J$5&gt;OFFSET(J2283,-$D2283,0)+$D2283,$E2283-SUM($G2283:I2283),($E2283-SUM($G2283:I2283))/(OFFSET(J2283,-$D2283,0)-(J$5-$D2283-1))))</f>
        <v>0</v>
      </c>
      <c r="K2283" s="293">
        <f ca="1">IF(OFFSET(K2283,-$D2283,0)="n/a","n/a",IF(K$5&gt;OFFSET(K2283,-$D2283,0)+$D2283,$E2283-SUM($G2283:J2283),($E2283-SUM($G2283:J2283))/(OFFSET(K2283,-$D2283,0)-(K$5-$D2283-1))))</f>
        <v>0</v>
      </c>
      <c r="L2283" s="293">
        <f ca="1">IF(OFFSET(L2283,-$D2283,0)="n/a","n/a",IF(L$5&gt;OFFSET(L2283,-$D2283,0)+$D2283,$E2283-SUM($G2283:K2283),($E2283-SUM($G2283:K2283))/(OFFSET(L2283,-$D2283,0)-(L$5-$D2283-1))))</f>
        <v>0</v>
      </c>
      <c r="M2283" s="293">
        <f ca="1">IF(OFFSET(M2283,-$D2283,0)="n/a","n/a",IF(M$5&gt;OFFSET(M2283,-$D2283,0)+$D2283,$E2283-SUM($G2283:L2283),($E2283-SUM($G2283:L2283))/(OFFSET(M2283,-$D2283,0)-(M$5-$D2283-1))))</f>
        <v>0</v>
      </c>
      <c r="N2283" s="293">
        <f ca="1">IF(OFFSET(N2283,-$D2283,0)="n/a","n/a",IF(N$5&gt;OFFSET(N2283,-$D2283,0)+$D2283,$E2283-SUM($G2283:M2283),($E2283-SUM($G2283:M2283))/(OFFSET(N2283,-$D2283,0)-(N$5-$D2283-1))))</f>
        <v>0</v>
      </c>
    </row>
    <row r="2284" spans="1:14" ht="12.75" hidden="1" customHeight="1" outlineLevel="2" x14ac:dyDescent="0.25">
      <c r="A2284" s="3"/>
      <c r="B2284" s="3"/>
      <c r="C2284" s="392"/>
      <c r="D2284" s="3">
        <v>4</v>
      </c>
      <c r="E2284" s="290">
        <f ca="1"/>
        <v>0</v>
      </c>
      <c r="F2284" s="291"/>
      <c r="G2284" s="294"/>
      <c r="H2284" s="294"/>
      <c r="I2284" s="294"/>
      <c r="J2284" s="292"/>
      <c r="K2284" s="293">
        <f ca="1">IF(OFFSET(K2284,-$D2284,0)="n/a","n/a",IF(K$5&gt;OFFSET(K2284,-$D2284,0)+$D2284,$E2284-SUM($G2284:J2284),($E2284-SUM($G2284:J2284))/(OFFSET(K2284,-$D2284,0)-(K$5-$D2284-1))))</f>
        <v>0</v>
      </c>
      <c r="L2284" s="293">
        <f ca="1">IF(OFFSET(L2284,-$D2284,0)="n/a","n/a",IF(L$5&gt;OFFSET(L2284,-$D2284,0)+$D2284,$E2284-SUM($G2284:K2284),($E2284-SUM($G2284:K2284))/(OFFSET(L2284,-$D2284,0)-(L$5-$D2284-1))))</f>
        <v>0</v>
      </c>
      <c r="M2284" s="293">
        <f ca="1">IF(OFFSET(M2284,-$D2284,0)="n/a","n/a",IF(M$5&gt;OFFSET(M2284,-$D2284,0)+$D2284,$E2284-SUM($G2284:L2284),($E2284-SUM($G2284:L2284))/(OFFSET(M2284,-$D2284,0)-(M$5-$D2284-1))))</f>
        <v>0</v>
      </c>
      <c r="N2284" s="293">
        <f ca="1">IF(OFFSET(N2284,-$D2284,0)="n/a","n/a",IF(N$5&gt;OFFSET(N2284,-$D2284,0)+$D2284,$E2284-SUM($G2284:M2284),($E2284-SUM($G2284:M2284))/(OFFSET(N2284,-$D2284,0)-(N$5-$D2284-1))))</f>
        <v>0</v>
      </c>
    </row>
    <row r="2285" spans="1:14" ht="12.75" hidden="1" customHeight="1" outlineLevel="2" x14ac:dyDescent="0.25">
      <c r="A2285" s="3"/>
      <c r="B2285" s="3"/>
      <c r="C2285" s="392"/>
      <c r="D2285" s="3">
        <v>5</v>
      </c>
      <c r="E2285" s="290">
        <f ca="1"/>
        <v>0</v>
      </c>
      <c r="F2285" s="291"/>
      <c r="G2285" s="294"/>
      <c r="H2285" s="294"/>
      <c r="I2285" s="294"/>
      <c r="J2285" s="294"/>
      <c r="K2285" s="292"/>
      <c r="L2285" s="293">
        <f ca="1">IF(OFFSET(L2285,-$D2285,0)="n/a","n/a",IF(L$5&gt;OFFSET(L2285,-$D2285,0)+$D2285,$E2285-SUM($G2285:K2285),($E2285-SUM($G2285:K2285))/(OFFSET(L2285,-$D2285,0)-(L$5-$D2285-1))))</f>
        <v>0</v>
      </c>
      <c r="M2285" s="293">
        <f ca="1">IF(OFFSET(M2285,-$D2285,0)="n/a","n/a",IF(M$5&gt;OFFSET(M2285,-$D2285,0)+$D2285,$E2285-SUM($G2285:L2285),($E2285-SUM($G2285:L2285))/(OFFSET(M2285,-$D2285,0)-(M$5-$D2285-1))))</f>
        <v>0</v>
      </c>
      <c r="N2285" s="293">
        <f ca="1">IF(OFFSET(N2285,-$D2285,0)="n/a","n/a",IF(N$5&gt;OFFSET(N2285,-$D2285,0)+$D2285,$E2285-SUM($G2285:M2285),($E2285-SUM($G2285:M2285))/(OFFSET(N2285,-$D2285,0)-(N$5-$D2285-1))))</f>
        <v>0</v>
      </c>
    </row>
    <row r="2286" spans="1:14" ht="12.75" hidden="1" customHeight="1" outlineLevel="2" x14ac:dyDescent="0.25">
      <c r="A2286" s="3"/>
      <c r="B2286" s="3"/>
      <c r="C2286" s="392"/>
      <c r="D2286" s="3">
        <v>6</v>
      </c>
      <c r="E2286" s="290">
        <f ca="1"/>
        <v>0</v>
      </c>
      <c r="F2286" s="291"/>
      <c r="G2286" s="294"/>
      <c r="H2286" s="294"/>
      <c r="I2286" s="294"/>
      <c r="J2286" s="294"/>
      <c r="K2286" s="294"/>
      <c r="L2286" s="292"/>
      <c r="M2286" s="293">
        <f ca="1">IF(OFFSET(M2286,-$D2286,0)="n/a","n/a",IF(M$5&gt;OFFSET(M2286,-$D2286,0)+$D2286,$E2286-SUM($G2286:L2286),($E2286-SUM($G2286:L2286))/(OFFSET(M2286,-$D2286,0)-(M$5-$D2286-1))))</f>
        <v>0</v>
      </c>
      <c r="N2286" s="293">
        <f ca="1">IF(OFFSET(N2286,-$D2286,0)="n/a","n/a",IF(N$5&gt;OFFSET(N2286,-$D2286,0)+$D2286,$E2286-SUM($G2286:M2286),($E2286-SUM($G2286:M2286))/(OFFSET(N2286,-$D2286,0)-(N$5-$D2286-1))))</f>
        <v>0</v>
      </c>
    </row>
    <row r="2287" spans="1:14" ht="12.75" hidden="1" customHeight="1" outlineLevel="2" x14ac:dyDescent="0.25">
      <c r="A2287" s="3"/>
      <c r="B2287" s="3"/>
      <c r="C2287" s="392"/>
      <c r="D2287" s="3">
        <v>7</v>
      </c>
      <c r="E2287" s="290">
        <f ca="1"/>
        <v>0</v>
      </c>
      <c r="F2287" s="291"/>
      <c r="G2287" s="294"/>
      <c r="H2287" s="294"/>
      <c r="I2287" s="294"/>
      <c r="J2287" s="294"/>
      <c r="K2287" s="294"/>
      <c r="L2287" s="294"/>
      <c r="M2287" s="292"/>
      <c r="N2287" s="293">
        <f ca="1">IF(OFFSET(N2287,-$D2287,0)="n/a","n/a",IF(N$5&gt;OFFSET(N2287,-$D2287,0)+$D2287,$E2287-SUM($G2287:M2287),($E2287-SUM($G2287:M2287))/(OFFSET(N2287,-$D2287,0)-(N$5-$D2287-1))))</f>
        <v>0</v>
      </c>
    </row>
    <row r="2288" spans="1:14" ht="12.75" hidden="1" customHeight="1" outlineLevel="2" x14ac:dyDescent="0.25">
      <c r="A2288" s="3"/>
      <c r="B2288" s="3"/>
      <c r="C2288" s="392"/>
      <c r="D2288" s="3">
        <v>8</v>
      </c>
      <c r="E2288" s="290">
        <f ca="1"/>
        <v>0</v>
      </c>
      <c r="F2288" s="291"/>
      <c r="G2288" s="294"/>
      <c r="H2288" s="294"/>
      <c r="I2288" s="294"/>
      <c r="J2288" s="294"/>
      <c r="K2288" s="294"/>
      <c r="L2288" s="294"/>
      <c r="M2288" s="294"/>
      <c r="N2288" s="292"/>
    </row>
    <row r="2289" spans="1:14" ht="12.75" hidden="1" customHeight="1" outlineLevel="2" x14ac:dyDescent="0.25">
      <c r="A2289" s="3"/>
      <c r="B2289" s="3"/>
      <c r="C2289" s="392"/>
      <c r="D2289" s="3">
        <v>9</v>
      </c>
      <c r="E2289" s="290" t="e">
        <f ca="1"/>
        <v>#N/A</v>
      </c>
      <c r="F2289" s="291"/>
      <c r="G2289" s="294"/>
      <c r="H2289" s="294"/>
      <c r="I2289" s="294"/>
      <c r="J2289" s="294"/>
      <c r="K2289" s="294"/>
      <c r="L2289" s="294"/>
      <c r="M2289" s="294"/>
      <c r="N2289" s="294"/>
    </row>
    <row r="2290" spans="1:14" ht="12.75" hidden="1" customHeight="1" outlineLevel="2" x14ac:dyDescent="0.25">
      <c r="A2290" s="3"/>
      <c r="B2290" s="3"/>
      <c r="C2290" s="392"/>
      <c r="D2290" s="3">
        <v>10</v>
      </c>
      <c r="E2290" s="290" t="e">
        <f ca="1"/>
        <v>#N/A</v>
      </c>
      <c r="F2290" s="291"/>
      <c r="G2290" s="294"/>
      <c r="H2290" s="294"/>
      <c r="I2290" s="294"/>
      <c r="J2290" s="294"/>
      <c r="K2290" s="294"/>
      <c r="L2290" s="294"/>
      <c r="M2290" s="294"/>
      <c r="N2290" s="294"/>
    </row>
    <row r="2291" spans="1:14" ht="12.75" hidden="1" customHeight="1" outlineLevel="2" x14ac:dyDescent="0.25">
      <c r="A2291" s="3"/>
      <c r="B2291" s="3"/>
      <c r="C2291" s="392"/>
      <c r="D2291" s="3">
        <v>11</v>
      </c>
      <c r="E2291" s="290" t="e">
        <f ca="1"/>
        <v>#N/A</v>
      </c>
      <c r="F2291" s="291"/>
      <c r="G2291" s="294"/>
      <c r="H2291" s="294"/>
      <c r="I2291" s="294"/>
      <c r="J2291" s="294"/>
      <c r="K2291" s="294"/>
      <c r="L2291" s="294"/>
      <c r="M2291" s="294"/>
      <c r="N2291" s="294"/>
    </row>
    <row r="2292" spans="1:14" ht="12.75" hidden="1" customHeight="1" outlineLevel="2" x14ac:dyDescent="0.25">
      <c r="A2292" s="3"/>
      <c r="B2292" s="3"/>
      <c r="C2292" s="392"/>
      <c r="D2292" s="3">
        <v>12</v>
      </c>
      <c r="E2292" s="290" t="e">
        <f ca="1"/>
        <v>#N/A</v>
      </c>
      <c r="F2292" s="291"/>
      <c r="G2292" s="294"/>
      <c r="H2292" s="294"/>
      <c r="I2292" s="294"/>
      <c r="J2292" s="294"/>
      <c r="K2292" s="294"/>
      <c r="L2292" s="294"/>
      <c r="M2292" s="294"/>
      <c r="N2292" s="294"/>
    </row>
    <row r="2293" spans="1:14" ht="12.75" hidden="1" customHeight="1" outlineLevel="2" x14ac:dyDescent="0.25">
      <c r="A2293" s="3"/>
      <c r="B2293" s="3"/>
      <c r="C2293" s="392"/>
      <c r="D2293" s="3">
        <v>13</v>
      </c>
      <c r="E2293" s="290" t="e">
        <f ca="1"/>
        <v>#N/A</v>
      </c>
      <c r="F2293" s="291"/>
      <c r="G2293" s="294"/>
      <c r="H2293" s="294"/>
      <c r="I2293" s="294"/>
      <c r="J2293" s="294"/>
      <c r="K2293" s="294"/>
      <c r="L2293" s="294"/>
      <c r="M2293" s="294"/>
      <c r="N2293" s="294"/>
    </row>
    <row r="2294" spans="1:14" ht="12.75" hidden="1" customHeight="1" outlineLevel="2" x14ac:dyDescent="0.25">
      <c r="A2294" s="3"/>
      <c r="B2294" s="3"/>
      <c r="C2294" s="392"/>
      <c r="D2294" s="3">
        <v>14</v>
      </c>
      <c r="E2294" s="290" t="e">
        <f ca="1"/>
        <v>#N/A</v>
      </c>
      <c r="F2294" s="291"/>
      <c r="G2294" s="294"/>
      <c r="H2294" s="294"/>
      <c r="I2294" s="294"/>
      <c r="J2294" s="294"/>
      <c r="K2294" s="294"/>
      <c r="L2294" s="294"/>
      <c r="M2294" s="294"/>
      <c r="N2294" s="294"/>
    </row>
    <row r="2295" spans="1:14" ht="12.75" hidden="1" customHeight="1" outlineLevel="2" x14ac:dyDescent="0.25">
      <c r="A2295" s="3"/>
      <c r="B2295" s="3"/>
      <c r="C2295" s="392"/>
      <c r="D2295" s="3">
        <v>15</v>
      </c>
      <c r="E2295" s="290" t="e">
        <f ca="1"/>
        <v>#N/A</v>
      </c>
      <c r="F2295" s="291"/>
      <c r="G2295" s="294"/>
      <c r="H2295" s="294"/>
      <c r="I2295" s="294"/>
      <c r="J2295" s="294"/>
      <c r="K2295" s="294"/>
      <c r="L2295" s="294"/>
      <c r="M2295" s="294"/>
      <c r="N2295" s="294"/>
    </row>
    <row r="2296" spans="1:14" ht="12.75" hidden="1" customHeight="1" outlineLevel="1" x14ac:dyDescent="0.25">
      <c r="A2296" s="3"/>
      <c r="B2296" s="145" t="str">
        <f ca="1">B2279</f>
        <v>Asset Type 071</v>
      </c>
      <c r="C2296" s="145" t="str">
        <f ca="1">C2279</f>
        <v>Description - Asset Type 071</v>
      </c>
      <c r="D2296" s="3"/>
      <c r="E2296" s="3"/>
      <c r="F2296" s="106" t="s">
        <v>44</v>
      </c>
      <c r="G2296" s="296">
        <f t="shared" ref="G2296:N2296" si="142">SUM(G2281:G2295)</f>
        <v>0</v>
      </c>
      <c r="H2296" s="296">
        <f t="shared" ca="1" si="142"/>
        <v>0</v>
      </c>
      <c r="I2296" s="296">
        <f t="shared" ca="1" si="142"/>
        <v>0</v>
      </c>
      <c r="J2296" s="296">
        <f t="shared" ca="1" si="142"/>
        <v>0</v>
      </c>
      <c r="K2296" s="296">
        <f t="shared" ca="1" si="142"/>
        <v>0</v>
      </c>
      <c r="L2296" s="296">
        <f t="shared" ca="1" si="142"/>
        <v>0</v>
      </c>
      <c r="M2296" s="296">
        <f t="shared" ca="1" si="142"/>
        <v>0</v>
      </c>
      <c r="N2296" s="296">
        <f t="shared" ca="1" si="142"/>
        <v>0</v>
      </c>
    </row>
    <row r="2297" spans="1:14" ht="12.75" hidden="1" customHeight="1" outlineLevel="2" x14ac:dyDescent="0.25">
      <c r="A2297" s="217">
        <f>A2279+1</f>
        <v>72</v>
      </c>
      <c r="B2297" s="22" t="str">
        <f ca="1">OFFSET($B$13,$A2297-1,0)</f>
        <v>Asset Type 072</v>
      </c>
      <c r="C2297" s="22" t="str">
        <f ca="1">OFFSET($C$13,$A2297-1,0)</f>
        <v>Description - Asset Type 072</v>
      </c>
      <c r="D2297" s="3"/>
      <c r="E2297" s="109"/>
      <c r="F2297" s="108" t="s">
        <v>41</v>
      </c>
      <c r="G2297" s="295">
        <f t="shared" ref="G2297:N2297" ca="1" si="143">VLOOKUP($B2297,$B$13:$N$512,5+G$5,FALSE)</f>
        <v>0</v>
      </c>
      <c r="H2297" s="295">
        <f t="shared" ca="1" si="143"/>
        <v>0</v>
      </c>
      <c r="I2297" s="295">
        <f t="shared" ca="1" si="143"/>
        <v>0</v>
      </c>
      <c r="J2297" s="295">
        <f t="shared" ca="1" si="143"/>
        <v>0</v>
      </c>
      <c r="K2297" s="295">
        <f t="shared" ca="1" si="143"/>
        <v>0</v>
      </c>
      <c r="L2297" s="295">
        <f t="shared" ca="1" si="143"/>
        <v>0</v>
      </c>
      <c r="M2297" s="295">
        <f t="shared" ca="1" si="143"/>
        <v>0</v>
      </c>
      <c r="N2297" s="295">
        <f t="shared" ca="1" si="143"/>
        <v>0</v>
      </c>
    </row>
    <row r="2298" spans="1:14" ht="12.75" hidden="1" customHeight="1" outlineLevel="2" x14ac:dyDescent="0.25">
      <c r="A2298" s="3"/>
      <c r="B2298" s="3"/>
      <c r="C2298" s="21"/>
      <c r="D2298" s="3"/>
      <c r="E2298" s="107"/>
      <c r="F2298" s="106" t="s">
        <v>42</v>
      </c>
      <c r="G2298" s="111">
        <f ca="1">VLOOKUP($B2297,'Input Sheet'!$B$12:$N$511,5+G$5,FALSE)</f>
        <v>0</v>
      </c>
      <c r="H2298" s="111">
        <f ca="1">VLOOKUP($B2297,'Input Sheet'!$B$12:$N$511,5+H$5,FALSE)</f>
        <v>0</v>
      </c>
      <c r="I2298" s="111">
        <f ca="1">VLOOKUP($B2297,'Input Sheet'!$B$12:$N$511,5+I$5,FALSE)</f>
        <v>0</v>
      </c>
      <c r="J2298" s="111">
        <f ca="1">VLOOKUP($B2297,'Input Sheet'!$B$12:$N$511,5+J$5,FALSE)</f>
        <v>0</v>
      </c>
      <c r="K2298" s="111">
        <f ca="1">VLOOKUP($B2297,'Input Sheet'!$B$12:$N$511,5+K$5,FALSE)</f>
        <v>0</v>
      </c>
      <c r="L2298" s="111">
        <f ca="1">VLOOKUP($B2297,'Input Sheet'!$B$12:$N$511,5+L$5,FALSE)</f>
        <v>0</v>
      </c>
      <c r="M2298" s="111">
        <f ca="1">VLOOKUP($B2297,'Input Sheet'!$B$12:$N$511,5+M$5,FALSE)</f>
        <v>0</v>
      </c>
      <c r="N2298" s="111">
        <f ca="1">VLOOKUP($B2297,'Input Sheet'!$B$12:$N$511,5+N$5,FALSE)</f>
        <v>0</v>
      </c>
    </row>
    <row r="2299" spans="1:14" ht="12.75" hidden="1" customHeight="1" outlineLevel="2" x14ac:dyDescent="0.25">
      <c r="A2299" s="3"/>
      <c r="B2299" s="3"/>
      <c r="C2299" s="3"/>
      <c r="D2299" s="3">
        <v>1</v>
      </c>
      <c r="E2299" s="290">
        <f t="array" aca="1" ref="E2299:E2313" ca="1">TRANSPOSE(G2297:N2297)</f>
        <v>0</v>
      </c>
      <c r="F2299" s="291"/>
      <c r="G2299" s="292"/>
      <c r="H2299" s="293">
        <f ca="1">IF(OFFSET(H2299,-$D2299,0)="n/a","n/a",IF(H$5&gt;OFFSET(H2299,-$D2299,0)+$D2299,$E2299-SUM($G2299:G2299),($E2299-SUM($G2299:G2299))/(OFFSET(H2299,-$D2299,0)-(H$5-$D2299-1))))</f>
        <v>0</v>
      </c>
      <c r="I2299" s="293">
        <f ca="1">IF(OFFSET(I2299,-$D2299,0)="n/a","n/a",IF(I$5&gt;OFFSET(I2299,-$D2299,0)+$D2299,$E2299-SUM($G2299:H2299),($E2299-SUM($G2299:H2299))/(OFFSET(I2299,-$D2299,0)-(I$5-$D2299-1))))</f>
        <v>0</v>
      </c>
      <c r="J2299" s="293">
        <f ca="1">IF(OFFSET(J2299,-$D2299,0)="n/a","n/a",IF(J$5&gt;OFFSET(J2299,-$D2299,0)+$D2299,$E2299-SUM($G2299:I2299),($E2299-SUM($G2299:I2299))/(OFFSET(J2299,-$D2299,0)-(J$5-$D2299-1))))</f>
        <v>0</v>
      </c>
      <c r="K2299" s="293">
        <f ca="1">IF(OFFSET(K2299,-$D2299,0)="n/a","n/a",IF(K$5&gt;OFFSET(K2299,-$D2299,0)+$D2299,$E2299-SUM($G2299:J2299),($E2299-SUM($G2299:J2299))/(OFFSET(K2299,-$D2299,0)-(K$5-$D2299-1))))</f>
        <v>0</v>
      </c>
      <c r="L2299" s="293">
        <f ca="1">IF(OFFSET(L2299,-$D2299,0)="n/a","n/a",IF(L$5&gt;OFFSET(L2299,-$D2299,0)+$D2299,$E2299-SUM($G2299:K2299),($E2299-SUM($G2299:K2299))/(OFFSET(L2299,-$D2299,0)-(L$5-$D2299-1))))</f>
        <v>0</v>
      </c>
      <c r="M2299" s="293">
        <f ca="1">IF(OFFSET(M2299,-$D2299,0)="n/a","n/a",IF(M$5&gt;OFFSET(M2299,-$D2299,0)+$D2299,$E2299-SUM($G2299:L2299),($E2299-SUM($G2299:L2299))/(OFFSET(M2299,-$D2299,0)-(M$5-$D2299-1))))</f>
        <v>0</v>
      </c>
      <c r="N2299" s="293">
        <f ca="1">IF(OFFSET(N2299,-$D2299,0)="n/a","n/a",IF(N$5&gt;OFFSET(N2299,-$D2299,0)+$D2299,$E2299-SUM($G2299:M2299),($E2299-SUM($G2299:M2299))/(OFFSET(N2299,-$D2299,0)-(N$5-$D2299-1))))</f>
        <v>0</v>
      </c>
    </row>
    <row r="2300" spans="1:14" ht="12.75" hidden="1" customHeight="1" outlineLevel="2" x14ac:dyDescent="0.25">
      <c r="A2300" s="3"/>
      <c r="B2300" s="3"/>
      <c r="C2300" s="392" t="s">
        <v>43</v>
      </c>
      <c r="D2300" s="3">
        <v>2</v>
      </c>
      <c r="E2300" s="290">
        <f ca="1"/>
        <v>0</v>
      </c>
      <c r="F2300" s="291"/>
      <c r="G2300" s="294"/>
      <c r="H2300" s="292"/>
      <c r="I2300" s="293">
        <f ca="1">IF(OFFSET(I2300,-$D2300,0)="n/a","n/a",IF(I$5&gt;OFFSET(I2300,-$D2300,0)+$D2300,$E2300-SUM($G2300:H2300),($E2300-SUM($G2300:H2300))/(OFFSET(I2300,-$D2300,0)-(I$5-$D2300-1))))</f>
        <v>0</v>
      </c>
      <c r="J2300" s="293">
        <f ca="1">IF(OFFSET(J2300,-$D2300,0)="n/a","n/a",IF(J$5&gt;OFFSET(J2300,-$D2300,0)+$D2300,$E2300-SUM($G2300:I2300),($E2300-SUM($G2300:I2300))/(OFFSET(J2300,-$D2300,0)-(J$5-$D2300-1))))</f>
        <v>0</v>
      </c>
      <c r="K2300" s="293">
        <f ca="1">IF(OFFSET(K2300,-$D2300,0)="n/a","n/a",IF(K$5&gt;OFFSET(K2300,-$D2300,0)+$D2300,$E2300-SUM($G2300:J2300),($E2300-SUM($G2300:J2300))/(OFFSET(K2300,-$D2300,0)-(K$5-$D2300-1))))</f>
        <v>0</v>
      </c>
      <c r="L2300" s="293">
        <f ca="1">IF(OFFSET(L2300,-$D2300,0)="n/a","n/a",IF(L$5&gt;OFFSET(L2300,-$D2300,0)+$D2300,$E2300-SUM($G2300:K2300),($E2300-SUM($G2300:K2300))/(OFFSET(L2300,-$D2300,0)-(L$5-$D2300-1))))</f>
        <v>0</v>
      </c>
      <c r="M2300" s="293">
        <f ca="1">IF(OFFSET(M2300,-$D2300,0)="n/a","n/a",IF(M$5&gt;OFFSET(M2300,-$D2300,0)+$D2300,$E2300-SUM($G2300:L2300),($E2300-SUM($G2300:L2300))/(OFFSET(M2300,-$D2300,0)-(M$5-$D2300-1))))</f>
        <v>0</v>
      </c>
      <c r="N2300" s="293">
        <f ca="1">IF(OFFSET(N2300,-$D2300,0)="n/a","n/a",IF(N$5&gt;OFFSET(N2300,-$D2300,0)+$D2300,$E2300-SUM($G2300:M2300),($E2300-SUM($G2300:M2300))/(OFFSET(N2300,-$D2300,0)-(N$5-$D2300-1))))</f>
        <v>0</v>
      </c>
    </row>
    <row r="2301" spans="1:14" ht="12.75" hidden="1" customHeight="1" outlineLevel="2" x14ac:dyDescent="0.25">
      <c r="A2301" s="3"/>
      <c r="B2301" s="3"/>
      <c r="C2301" s="392"/>
      <c r="D2301" s="3">
        <v>3</v>
      </c>
      <c r="E2301" s="290">
        <f ca="1"/>
        <v>0</v>
      </c>
      <c r="F2301" s="291"/>
      <c r="G2301" s="294"/>
      <c r="H2301" s="294"/>
      <c r="I2301" s="292"/>
      <c r="J2301" s="293">
        <f ca="1">IF(OFFSET(J2301,-$D2301,0)="n/a","n/a",IF(J$5&gt;OFFSET(J2301,-$D2301,0)+$D2301,$E2301-SUM($G2301:I2301),($E2301-SUM($G2301:I2301))/(OFFSET(J2301,-$D2301,0)-(J$5-$D2301-1))))</f>
        <v>0</v>
      </c>
      <c r="K2301" s="293">
        <f ca="1">IF(OFFSET(K2301,-$D2301,0)="n/a","n/a",IF(K$5&gt;OFFSET(K2301,-$D2301,0)+$D2301,$E2301-SUM($G2301:J2301),($E2301-SUM($G2301:J2301))/(OFFSET(K2301,-$D2301,0)-(K$5-$D2301-1))))</f>
        <v>0</v>
      </c>
      <c r="L2301" s="293">
        <f ca="1">IF(OFFSET(L2301,-$D2301,0)="n/a","n/a",IF(L$5&gt;OFFSET(L2301,-$D2301,0)+$D2301,$E2301-SUM($G2301:K2301),($E2301-SUM($G2301:K2301))/(OFFSET(L2301,-$D2301,0)-(L$5-$D2301-1))))</f>
        <v>0</v>
      </c>
      <c r="M2301" s="293">
        <f ca="1">IF(OFFSET(M2301,-$D2301,0)="n/a","n/a",IF(M$5&gt;OFFSET(M2301,-$D2301,0)+$D2301,$E2301-SUM($G2301:L2301),($E2301-SUM($G2301:L2301))/(OFFSET(M2301,-$D2301,0)-(M$5-$D2301-1))))</f>
        <v>0</v>
      </c>
      <c r="N2301" s="293">
        <f ca="1">IF(OFFSET(N2301,-$D2301,0)="n/a","n/a",IF(N$5&gt;OFFSET(N2301,-$D2301,0)+$D2301,$E2301-SUM($G2301:M2301),($E2301-SUM($G2301:M2301))/(OFFSET(N2301,-$D2301,0)-(N$5-$D2301-1))))</f>
        <v>0</v>
      </c>
    </row>
    <row r="2302" spans="1:14" ht="12.75" hidden="1" customHeight="1" outlineLevel="2" x14ac:dyDescent="0.25">
      <c r="A2302" s="3"/>
      <c r="B2302" s="3"/>
      <c r="C2302" s="392"/>
      <c r="D2302" s="3">
        <v>4</v>
      </c>
      <c r="E2302" s="290">
        <f ca="1"/>
        <v>0</v>
      </c>
      <c r="F2302" s="291"/>
      <c r="G2302" s="294"/>
      <c r="H2302" s="294"/>
      <c r="I2302" s="294"/>
      <c r="J2302" s="292"/>
      <c r="K2302" s="293">
        <f ca="1">IF(OFFSET(K2302,-$D2302,0)="n/a","n/a",IF(K$5&gt;OFFSET(K2302,-$D2302,0)+$D2302,$E2302-SUM($G2302:J2302),($E2302-SUM($G2302:J2302))/(OFFSET(K2302,-$D2302,0)-(K$5-$D2302-1))))</f>
        <v>0</v>
      </c>
      <c r="L2302" s="293">
        <f ca="1">IF(OFFSET(L2302,-$D2302,0)="n/a","n/a",IF(L$5&gt;OFFSET(L2302,-$D2302,0)+$D2302,$E2302-SUM($G2302:K2302),($E2302-SUM($G2302:K2302))/(OFFSET(L2302,-$D2302,0)-(L$5-$D2302-1))))</f>
        <v>0</v>
      </c>
      <c r="M2302" s="293">
        <f ca="1">IF(OFFSET(M2302,-$D2302,0)="n/a","n/a",IF(M$5&gt;OFFSET(M2302,-$D2302,0)+$D2302,$E2302-SUM($G2302:L2302),($E2302-SUM($G2302:L2302))/(OFFSET(M2302,-$D2302,0)-(M$5-$D2302-1))))</f>
        <v>0</v>
      </c>
      <c r="N2302" s="293">
        <f ca="1">IF(OFFSET(N2302,-$D2302,0)="n/a","n/a",IF(N$5&gt;OFFSET(N2302,-$D2302,0)+$D2302,$E2302-SUM($G2302:M2302),($E2302-SUM($G2302:M2302))/(OFFSET(N2302,-$D2302,0)-(N$5-$D2302-1))))</f>
        <v>0</v>
      </c>
    </row>
    <row r="2303" spans="1:14" ht="12.75" hidden="1" customHeight="1" outlineLevel="2" x14ac:dyDescent="0.25">
      <c r="A2303" s="3"/>
      <c r="B2303" s="3"/>
      <c r="C2303" s="392"/>
      <c r="D2303" s="3">
        <v>5</v>
      </c>
      <c r="E2303" s="290">
        <f ca="1"/>
        <v>0</v>
      </c>
      <c r="F2303" s="291"/>
      <c r="G2303" s="294"/>
      <c r="H2303" s="294"/>
      <c r="I2303" s="294"/>
      <c r="J2303" s="294"/>
      <c r="K2303" s="292"/>
      <c r="L2303" s="293">
        <f ca="1">IF(OFFSET(L2303,-$D2303,0)="n/a","n/a",IF(L$5&gt;OFFSET(L2303,-$D2303,0)+$D2303,$E2303-SUM($G2303:K2303),($E2303-SUM($G2303:K2303))/(OFFSET(L2303,-$D2303,0)-(L$5-$D2303-1))))</f>
        <v>0</v>
      </c>
      <c r="M2303" s="293">
        <f ca="1">IF(OFFSET(M2303,-$D2303,0)="n/a","n/a",IF(M$5&gt;OFFSET(M2303,-$D2303,0)+$D2303,$E2303-SUM($G2303:L2303),($E2303-SUM($G2303:L2303))/(OFFSET(M2303,-$D2303,0)-(M$5-$D2303-1))))</f>
        <v>0</v>
      </c>
      <c r="N2303" s="293">
        <f ca="1">IF(OFFSET(N2303,-$D2303,0)="n/a","n/a",IF(N$5&gt;OFFSET(N2303,-$D2303,0)+$D2303,$E2303-SUM($G2303:M2303),($E2303-SUM($G2303:M2303))/(OFFSET(N2303,-$D2303,0)-(N$5-$D2303-1))))</f>
        <v>0</v>
      </c>
    </row>
    <row r="2304" spans="1:14" ht="12.75" hidden="1" customHeight="1" outlineLevel="2" x14ac:dyDescent="0.25">
      <c r="A2304" s="3"/>
      <c r="B2304" s="3"/>
      <c r="C2304" s="392"/>
      <c r="D2304" s="3">
        <v>6</v>
      </c>
      <c r="E2304" s="290">
        <f ca="1"/>
        <v>0</v>
      </c>
      <c r="F2304" s="291"/>
      <c r="G2304" s="294"/>
      <c r="H2304" s="294"/>
      <c r="I2304" s="294"/>
      <c r="J2304" s="294"/>
      <c r="K2304" s="294"/>
      <c r="L2304" s="292"/>
      <c r="M2304" s="293">
        <f ca="1">IF(OFFSET(M2304,-$D2304,0)="n/a","n/a",IF(M$5&gt;OFFSET(M2304,-$D2304,0)+$D2304,$E2304-SUM($G2304:L2304),($E2304-SUM($G2304:L2304))/(OFFSET(M2304,-$D2304,0)-(M$5-$D2304-1))))</f>
        <v>0</v>
      </c>
      <c r="N2304" s="293">
        <f ca="1">IF(OFFSET(N2304,-$D2304,0)="n/a","n/a",IF(N$5&gt;OFFSET(N2304,-$D2304,0)+$D2304,$E2304-SUM($G2304:M2304),($E2304-SUM($G2304:M2304))/(OFFSET(N2304,-$D2304,0)-(N$5-$D2304-1))))</f>
        <v>0</v>
      </c>
    </row>
    <row r="2305" spans="1:14" ht="12.75" hidden="1" customHeight="1" outlineLevel="2" x14ac:dyDescent="0.25">
      <c r="A2305" s="3"/>
      <c r="B2305" s="3"/>
      <c r="C2305" s="392"/>
      <c r="D2305" s="3">
        <v>7</v>
      </c>
      <c r="E2305" s="290">
        <f ca="1"/>
        <v>0</v>
      </c>
      <c r="F2305" s="291"/>
      <c r="G2305" s="294"/>
      <c r="H2305" s="294"/>
      <c r="I2305" s="294"/>
      <c r="J2305" s="294"/>
      <c r="K2305" s="294"/>
      <c r="L2305" s="294"/>
      <c r="M2305" s="292"/>
      <c r="N2305" s="293">
        <f ca="1">IF(OFFSET(N2305,-$D2305,0)="n/a","n/a",IF(N$5&gt;OFFSET(N2305,-$D2305,0)+$D2305,$E2305-SUM($G2305:M2305),($E2305-SUM($G2305:M2305))/(OFFSET(N2305,-$D2305,0)-(N$5-$D2305-1))))</f>
        <v>0</v>
      </c>
    </row>
    <row r="2306" spans="1:14" ht="12.75" hidden="1" customHeight="1" outlineLevel="2" x14ac:dyDescent="0.25">
      <c r="A2306" s="3"/>
      <c r="B2306" s="3"/>
      <c r="C2306" s="392"/>
      <c r="D2306" s="3">
        <v>8</v>
      </c>
      <c r="E2306" s="290">
        <f ca="1"/>
        <v>0</v>
      </c>
      <c r="F2306" s="291"/>
      <c r="G2306" s="294"/>
      <c r="H2306" s="294"/>
      <c r="I2306" s="294"/>
      <c r="J2306" s="294"/>
      <c r="K2306" s="294"/>
      <c r="L2306" s="294"/>
      <c r="M2306" s="294"/>
      <c r="N2306" s="292"/>
    </row>
    <row r="2307" spans="1:14" ht="12.75" hidden="1" customHeight="1" outlineLevel="2" x14ac:dyDescent="0.25">
      <c r="A2307" s="3"/>
      <c r="B2307" s="3"/>
      <c r="C2307" s="392"/>
      <c r="D2307" s="3">
        <v>9</v>
      </c>
      <c r="E2307" s="290" t="e">
        <f ca="1"/>
        <v>#N/A</v>
      </c>
      <c r="F2307" s="291"/>
      <c r="G2307" s="294"/>
      <c r="H2307" s="294"/>
      <c r="I2307" s="294"/>
      <c r="J2307" s="294"/>
      <c r="K2307" s="294"/>
      <c r="L2307" s="294"/>
      <c r="M2307" s="294"/>
      <c r="N2307" s="294"/>
    </row>
    <row r="2308" spans="1:14" ht="12.75" hidden="1" customHeight="1" outlineLevel="2" x14ac:dyDescent="0.25">
      <c r="A2308" s="3"/>
      <c r="B2308" s="3"/>
      <c r="C2308" s="392"/>
      <c r="D2308" s="3">
        <v>10</v>
      </c>
      <c r="E2308" s="290" t="e">
        <f ca="1"/>
        <v>#N/A</v>
      </c>
      <c r="F2308" s="291"/>
      <c r="G2308" s="294"/>
      <c r="H2308" s="294"/>
      <c r="I2308" s="294"/>
      <c r="J2308" s="294"/>
      <c r="K2308" s="294"/>
      <c r="L2308" s="294"/>
      <c r="M2308" s="294"/>
      <c r="N2308" s="294"/>
    </row>
    <row r="2309" spans="1:14" ht="12.75" hidden="1" customHeight="1" outlineLevel="2" x14ac:dyDescent="0.25">
      <c r="A2309" s="3"/>
      <c r="B2309" s="3"/>
      <c r="C2309" s="392"/>
      <c r="D2309" s="3">
        <v>11</v>
      </c>
      <c r="E2309" s="290" t="e">
        <f ca="1"/>
        <v>#N/A</v>
      </c>
      <c r="F2309" s="291"/>
      <c r="G2309" s="294"/>
      <c r="H2309" s="294"/>
      <c r="I2309" s="294"/>
      <c r="J2309" s="294"/>
      <c r="K2309" s="294"/>
      <c r="L2309" s="294"/>
      <c r="M2309" s="294"/>
      <c r="N2309" s="294"/>
    </row>
    <row r="2310" spans="1:14" ht="12.75" hidden="1" customHeight="1" outlineLevel="2" x14ac:dyDescent="0.25">
      <c r="A2310" s="3"/>
      <c r="B2310" s="3"/>
      <c r="C2310" s="392"/>
      <c r="D2310" s="3">
        <v>12</v>
      </c>
      <c r="E2310" s="290" t="e">
        <f ca="1"/>
        <v>#N/A</v>
      </c>
      <c r="F2310" s="291"/>
      <c r="G2310" s="294"/>
      <c r="H2310" s="294"/>
      <c r="I2310" s="294"/>
      <c r="J2310" s="294"/>
      <c r="K2310" s="294"/>
      <c r="L2310" s="294"/>
      <c r="M2310" s="294"/>
      <c r="N2310" s="294"/>
    </row>
    <row r="2311" spans="1:14" ht="12.75" hidden="1" customHeight="1" outlineLevel="2" x14ac:dyDescent="0.25">
      <c r="A2311" s="3"/>
      <c r="B2311" s="3"/>
      <c r="C2311" s="392"/>
      <c r="D2311" s="3">
        <v>13</v>
      </c>
      <c r="E2311" s="290" t="e">
        <f ca="1"/>
        <v>#N/A</v>
      </c>
      <c r="F2311" s="291"/>
      <c r="G2311" s="294"/>
      <c r="H2311" s="294"/>
      <c r="I2311" s="294"/>
      <c r="J2311" s="294"/>
      <c r="K2311" s="294"/>
      <c r="L2311" s="294"/>
      <c r="M2311" s="294"/>
      <c r="N2311" s="294"/>
    </row>
    <row r="2312" spans="1:14" ht="12.75" hidden="1" customHeight="1" outlineLevel="2" x14ac:dyDescent="0.25">
      <c r="A2312" s="3"/>
      <c r="B2312" s="3"/>
      <c r="C2312" s="392"/>
      <c r="D2312" s="3">
        <v>14</v>
      </c>
      <c r="E2312" s="290" t="e">
        <f ca="1"/>
        <v>#N/A</v>
      </c>
      <c r="F2312" s="291"/>
      <c r="G2312" s="294"/>
      <c r="H2312" s="294"/>
      <c r="I2312" s="294"/>
      <c r="J2312" s="294"/>
      <c r="K2312" s="294"/>
      <c r="L2312" s="294"/>
      <c r="M2312" s="294"/>
      <c r="N2312" s="294"/>
    </row>
    <row r="2313" spans="1:14" ht="12.75" hidden="1" customHeight="1" outlineLevel="2" x14ac:dyDescent="0.25">
      <c r="A2313" s="3"/>
      <c r="B2313" s="3"/>
      <c r="C2313" s="392"/>
      <c r="D2313" s="3">
        <v>15</v>
      </c>
      <c r="E2313" s="290" t="e">
        <f ca="1"/>
        <v>#N/A</v>
      </c>
      <c r="F2313" s="291"/>
      <c r="G2313" s="294"/>
      <c r="H2313" s="294"/>
      <c r="I2313" s="294"/>
      <c r="J2313" s="294"/>
      <c r="K2313" s="294"/>
      <c r="L2313" s="294"/>
      <c r="M2313" s="294"/>
      <c r="N2313" s="294"/>
    </row>
    <row r="2314" spans="1:14" ht="12.75" hidden="1" customHeight="1" outlineLevel="1" x14ac:dyDescent="0.25">
      <c r="A2314" s="3"/>
      <c r="B2314" s="145" t="str">
        <f ca="1">B2297</f>
        <v>Asset Type 072</v>
      </c>
      <c r="C2314" s="145" t="str">
        <f ca="1">C2297</f>
        <v>Description - Asset Type 072</v>
      </c>
      <c r="D2314" s="3"/>
      <c r="E2314" s="3"/>
      <c r="F2314" s="106" t="s">
        <v>44</v>
      </c>
      <c r="G2314" s="296">
        <f t="shared" ref="G2314:N2314" si="144">SUM(G2299:G2313)</f>
        <v>0</v>
      </c>
      <c r="H2314" s="296">
        <f t="shared" ca="1" si="144"/>
        <v>0</v>
      </c>
      <c r="I2314" s="296">
        <f t="shared" ca="1" si="144"/>
        <v>0</v>
      </c>
      <c r="J2314" s="296">
        <f t="shared" ca="1" si="144"/>
        <v>0</v>
      </c>
      <c r="K2314" s="296">
        <f t="shared" ca="1" si="144"/>
        <v>0</v>
      </c>
      <c r="L2314" s="296">
        <f t="shared" ca="1" si="144"/>
        <v>0</v>
      </c>
      <c r="M2314" s="296">
        <f t="shared" ca="1" si="144"/>
        <v>0</v>
      </c>
      <c r="N2314" s="296">
        <f t="shared" ca="1" si="144"/>
        <v>0</v>
      </c>
    </row>
    <row r="2315" spans="1:14" ht="12.75" hidden="1" customHeight="1" outlineLevel="2" x14ac:dyDescent="0.25">
      <c r="A2315" s="217">
        <f>A2297+1</f>
        <v>73</v>
      </c>
      <c r="B2315" s="22" t="str">
        <f ca="1">OFFSET($B$13,$A2315-1,0)</f>
        <v>Asset Type 073</v>
      </c>
      <c r="C2315" s="22" t="str">
        <f ca="1">OFFSET($C$13,$A2315-1,0)</f>
        <v>Description - Asset Type 073</v>
      </c>
      <c r="D2315" s="3"/>
      <c r="E2315" s="109"/>
      <c r="F2315" s="108" t="s">
        <v>41</v>
      </c>
      <c r="G2315" s="295">
        <f t="shared" ref="G2315:N2315" ca="1" si="145">VLOOKUP($B2315,$B$13:$N$512,5+G$5,FALSE)</f>
        <v>0</v>
      </c>
      <c r="H2315" s="295">
        <f t="shared" ca="1" si="145"/>
        <v>0</v>
      </c>
      <c r="I2315" s="295">
        <f t="shared" ca="1" si="145"/>
        <v>0</v>
      </c>
      <c r="J2315" s="295">
        <f t="shared" ca="1" si="145"/>
        <v>0</v>
      </c>
      <c r="K2315" s="295">
        <f t="shared" ca="1" si="145"/>
        <v>0</v>
      </c>
      <c r="L2315" s="295">
        <f t="shared" ca="1" si="145"/>
        <v>0</v>
      </c>
      <c r="M2315" s="295">
        <f t="shared" ca="1" si="145"/>
        <v>0</v>
      </c>
      <c r="N2315" s="295">
        <f t="shared" ca="1" si="145"/>
        <v>0</v>
      </c>
    </row>
    <row r="2316" spans="1:14" ht="12.75" hidden="1" customHeight="1" outlineLevel="2" x14ac:dyDescent="0.25">
      <c r="A2316" s="3"/>
      <c r="B2316" s="3"/>
      <c r="C2316" s="21"/>
      <c r="D2316" s="3"/>
      <c r="E2316" s="107"/>
      <c r="F2316" s="106" t="s">
        <v>42</v>
      </c>
      <c r="G2316" s="111">
        <f ca="1">VLOOKUP($B2315,'Input Sheet'!$B$12:$N$511,5+G$5,FALSE)</f>
        <v>0</v>
      </c>
      <c r="H2316" s="111">
        <f ca="1">VLOOKUP($B2315,'Input Sheet'!$B$12:$N$511,5+H$5,FALSE)</f>
        <v>0</v>
      </c>
      <c r="I2316" s="111">
        <f ca="1">VLOOKUP($B2315,'Input Sheet'!$B$12:$N$511,5+I$5,FALSE)</f>
        <v>0</v>
      </c>
      <c r="J2316" s="111">
        <f ca="1">VLOOKUP($B2315,'Input Sheet'!$B$12:$N$511,5+J$5,FALSE)</f>
        <v>0</v>
      </c>
      <c r="K2316" s="111">
        <f ca="1">VLOOKUP($B2315,'Input Sheet'!$B$12:$N$511,5+K$5,FALSE)</f>
        <v>0</v>
      </c>
      <c r="L2316" s="111">
        <f ca="1">VLOOKUP($B2315,'Input Sheet'!$B$12:$N$511,5+L$5,FALSE)</f>
        <v>0</v>
      </c>
      <c r="M2316" s="111">
        <f ca="1">VLOOKUP($B2315,'Input Sheet'!$B$12:$N$511,5+M$5,FALSE)</f>
        <v>0</v>
      </c>
      <c r="N2316" s="111">
        <f ca="1">VLOOKUP($B2315,'Input Sheet'!$B$12:$N$511,5+N$5,FALSE)</f>
        <v>0</v>
      </c>
    </row>
    <row r="2317" spans="1:14" ht="12.75" hidden="1" customHeight="1" outlineLevel="2" x14ac:dyDescent="0.25">
      <c r="A2317" s="3"/>
      <c r="B2317" s="3"/>
      <c r="C2317" s="3"/>
      <c r="D2317" s="3">
        <v>1</v>
      </c>
      <c r="E2317" s="290">
        <f t="array" aca="1" ref="E2317:E2331" ca="1">TRANSPOSE(G2315:N2315)</f>
        <v>0</v>
      </c>
      <c r="F2317" s="291"/>
      <c r="G2317" s="292"/>
      <c r="H2317" s="293">
        <f ca="1">IF(OFFSET(H2317,-$D2317,0)="n/a","n/a",IF(H$5&gt;OFFSET(H2317,-$D2317,0)+$D2317,$E2317-SUM($G2317:G2317),($E2317-SUM($G2317:G2317))/(OFFSET(H2317,-$D2317,0)-(H$5-$D2317-1))))</f>
        <v>0</v>
      </c>
      <c r="I2317" s="293">
        <f ca="1">IF(OFFSET(I2317,-$D2317,0)="n/a","n/a",IF(I$5&gt;OFFSET(I2317,-$D2317,0)+$D2317,$E2317-SUM($G2317:H2317),($E2317-SUM($G2317:H2317))/(OFFSET(I2317,-$D2317,0)-(I$5-$D2317-1))))</f>
        <v>0</v>
      </c>
      <c r="J2317" s="293">
        <f ca="1">IF(OFFSET(J2317,-$D2317,0)="n/a","n/a",IF(J$5&gt;OFFSET(J2317,-$D2317,0)+$D2317,$E2317-SUM($G2317:I2317),($E2317-SUM($G2317:I2317))/(OFFSET(J2317,-$D2317,0)-(J$5-$D2317-1))))</f>
        <v>0</v>
      </c>
      <c r="K2317" s="293">
        <f ca="1">IF(OFFSET(K2317,-$D2317,0)="n/a","n/a",IF(K$5&gt;OFFSET(K2317,-$D2317,0)+$D2317,$E2317-SUM($G2317:J2317),($E2317-SUM($G2317:J2317))/(OFFSET(K2317,-$D2317,0)-(K$5-$D2317-1))))</f>
        <v>0</v>
      </c>
      <c r="L2317" s="293">
        <f ca="1">IF(OFFSET(L2317,-$D2317,0)="n/a","n/a",IF(L$5&gt;OFFSET(L2317,-$D2317,0)+$D2317,$E2317-SUM($G2317:K2317),($E2317-SUM($G2317:K2317))/(OFFSET(L2317,-$D2317,0)-(L$5-$D2317-1))))</f>
        <v>0</v>
      </c>
      <c r="M2317" s="293">
        <f ca="1">IF(OFFSET(M2317,-$D2317,0)="n/a","n/a",IF(M$5&gt;OFFSET(M2317,-$D2317,0)+$D2317,$E2317-SUM($G2317:L2317),($E2317-SUM($G2317:L2317))/(OFFSET(M2317,-$D2317,0)-(M$5-$D2317-1))))</f>
        <v>0</v>
      </c>
      <c r="N2317" s="293">
        <f ca="1">IF(OFFSET(N2317,-$D2317,0)="n/a","n/a",IF(N$5&gt;OFFSET(N2317,-$D2317,0)+$D2317,$E2317-SUM($G2317:M2317),($E2317-SUM($G2317:M2317))/(OFFSET(N2317,-$D2317,0)-(N$5-$D2317-1))))</f>
        <v>0</v>
      </c>
    </row>
    <row r="2318" spans="1:14" ht="12.75" hidden="1" customHeight="1" outlineLevel="2" x14ac:dyDescent="0.25">
      <c r="A2318" s="3"/>
      <c r="B2318" s="3"/>
      <c r="C2318" s="392" t="s">
        <v>43</v>
      </c>
      <c r="D2318" s="3">
        <v>2</v>
      </c>
      <c r="E2318" s="290">
        <f ca="1"/>
        <v>0</v>
      </c>
      <c r="F2318" s="291"/>
      <c r="G2318" s="294"/>
      <c r="H2318" s="292"/>
      <c r="I2318" s="293">
        <f ca="1">IF(OFFSET(I2318,-$D2318,0)="n/a","n/a",IF(I$5&gt;OFFSET(I2318,-$D2318,0)+$D2318,$E2318-SUM($G2318:H2318),($E2318-SUM($G2318:H2318))/(OFFSET(I2318,-$D2318,0)-(I$5-$D2318-1))))</f>
        <v>0</v>
      </c>
      <c r="J2318" s="293">
        <f ca="1">IF(OFFSET(J2318,-$D2318,0)="n/a","n/a",IF(J$5&gt;OFFSET(J2318,-$D2318,0)+$D2318,$E2318-SUM($G2318:I2318),($E2318-SUM($G2318:I2318))/(OFFSET(J2318,-$D2318,0)-(J$5-$D2318-1))))</f>
        <v>0</v>
      </c>
      <c r="K2318" s="293">
        <f ca="1">IF(OFFSET(K2318,-$D2318,0)="n/a","n/a",IF(K$5&gt;OFFSET(K2318,-$D2318,0)+$D2318,$E2318-SUM($G2318:J2318),($E2318-SUM($G2318:J2318))/(OFFSET(K2318,-$D2318,0)-(K$5-$D2318-1))))</f>
        <v>0</v>
      </c>
      <c r="L2318" s="293">
        <f ca="1">IF(OFFSET(L2318,-$D2318,0)="n/a","n/a",IF(L$5&gt;OFFSET(L2318,-$D2318,0)+$D2318,$E2318-SUM($G2318:K2318),($E2318-SUM($G2318:K2318))/(OFFSET(L2318,-$D2318,0)-(L$5-$D2318-1))))</f>
        <v>0</v>
      </c>
      <c r="M2318" s="293">
        <f ca="1">IF(OFFSET(M2318,-$D2318,0)="n/a","n/a",IF(M$5&gt;OFFSET(M2318,-$D2318,0)+$D2318,$E2318-SUM($G2318:L2318),($E2318-SUM($G2318:L2318))/(OFFSET(M2318,-$D2318,0)-(M$5-$D2318-1))))</f>
        <v>0</v>
      </c>
      <c r="N2318" s="293">
        <f ca="1">IF(OFFSET(N2318,-$D2318,0)="n/a","n/a",IF(N$5&gt;OFFSET(N2318,-$D2318,0)+$D2318,$E2318-SUM($G2318:M2318),($E2318-SUM($G2318:M2318))/(OFFSET(N2318,-$D2318,0)-(N$5-$D2318-1))))</f>
        <v>0</v>
      </c>
    </row>
    <row r="2319" spans="1:14" ht="12.75" hidden="1" customHeight="1" outlineLevel="2" x14ac:dyDescent="0.25">
      <c r="A2319" s="3"/>
      <c r="B2319" s="3"/>
      <c r="C2319" s="392"/>
      <c r="D2319" s="3">
        <v>3</v>
      </c>
      <c r="E2319" s="290">
        <f ca="1"/>
        <v>0</v>
      </c>
      <c r="F2319" s="291"/>
      <c r="G2319" s="294"/>
      <c r="H2319" s="294"/>
      <c r="I2319" s="292"/>
      <c r="J2319" s="293">
        <f ca="1">IF(OFFSET(J2319,-$D2319,0)="n/a","n/a",IF(J$5&gt;OFFSET(J2319,-$D2319,0)+$D2319,$E2319-SUM($G2319:I2319),($E2319-SUM($G2319:I2319))/(OFFSET(J2319,-$D2319,0)-(J$5-$D2319-1))))</f>
        <v>0</v>
      </c>
      <c r="K2319" s="293">
        <f ca="1">IF(OFFSET(K2319,-$D2319,0)="n/a","n/a",IF(K$5&gt;OFFSET(K2319,-$D2319,0)+$D2319,$E2319-SUM($G2319:J2319),($E2319-SUM($G2319:J2319))/(OFFSET(K2319,-$D2319,0)-(K$5-$D2319-1))))</f>
        <v>0</v>
      </c>
      <c r="L2319" s="293">
        <f ca="1">IF(OFFSET(L2319,-$D2319,0)="n/a","n/a",IF(L$5&gt;OFFSET(L2319,-$D2319,0)+$D2319,$E2319-SUM($G2319:K2319),($E2319-SUM($G2319:K2319))/(OFFSET(L2319,-$D2319,0)-(L$5-$D2319-1))))</f>
        <v>0</v>
      </c>
      <c r="M2319" s="293">
        <f ca="1">IF(OFFSET(M2319,-$D2319,0)="n/a","n/a",IF(M$5&gt;OFFSET(M2319,-$D2319,0)+$D2319,$E2319-SUM($G2319:L2319),($E2319-SUM($G2319:L2319))/(OFFSET(M2319,-$D2319,0)-(M$5-$D2319-1))))</f>
        <v>0</v>
      </c>
      <c r="N2319" s="293">
        <f ca="1">IF(OFFSET(N2319,-$D2319,0)="n/a","n/a",IF(N$5&gt;OFFSET(N2319,-$D2319,0)+$D2319,$E2319-SUM($G2319:M2319),($E2319-SUM($G2319:M2319))/(OFFSET(N2319,-$D2319,0)-(N$5-$D2319-1))))</f>
        <v>0</v>
      </c>
    </row>
    <row r="2320" spans="1:14" ht="12.75" hidden="1" customHeight="1" outlineLevel="2" x14ac:dyDescent="0.25">
      <c r="A2320" s="3"/>
      <c r="B2320" s="3"/>
      <c r="C2320" s="392"/>
      <c r="D2320" s="3">
        <v>4</v>
      </c>
      <c r="E2320" s="290">
        <f ca="1"/>
        <v>0</v>
      </c>
      <c r="F2320" s="291"/>
      <c r="G2320" s="294"/>
      <c r="H2320" s="294"/>
      <c r="I2320" s="294"/>
      <c r="J2320" s="292"/>
      <c r="K2320" s="293">
        <f ca="1">IF(OFFSET(K2320,-$D2320,0)="n/a","n/a",IF(K$5&gt;OFFSET(K2320,-$D2320,0)+$D2320,$E2320-SUM($G2320:J2320),($E2320-SUM($G2320:J2320))/(OFFSET(K2320,-$D2320,0)-(K$5-$D2320-1))))</f>
        <v>0</v>
      </c>
      <c r="L2320" s="293">
        <f ca="1">IF(OFFSET(L2320,-$D2320,0)="n/a","n/a",IF(L$5&gt;OFFSET(L2320,-$D2320,0)+$D2320,$E2320-SUM($G2320:K2320),($E2320-SUM($G2320:K2320))/(OFFSET(L2320,-$D2320,0)-(L$5-$D2320-1))))</f>
        <v>0</v>
      </c>
      <c r="M2320" s="293">
        <f ca="1">IF(OFFSET(M2320,-$D2320,0)="n/a","n/a",IF(M$5&gt;OFFSET(M2320,-$D2320,0)+$D2320,$E2320-SUM($G2320:L2320),($E2320-SUM($G2320:L2320))/(OFFSET(M2320,-$D2320,0)-(M$5-$D2320-1))))</f>
        <v>0</v>
      </c>
      <c r="N2320" s="293">
        <f ca="1">IF(OFFSET(N2320,-$D2320,0)="n/a","n/a",IF(N$5&gt;OFFSET(N2320,-$D2320,0)+$D2320,$E2320-SUM($G2320:M2320),($E2320-SUM($G2320:M2320))/(OFFSET(N2320,-$D2320,0)-(N$5-$D2320-1))))</f>
        <v>0</v>
      </c>
    </row>
    <row r="2321" spans="1:14" ht="12.75" hidden="1" customHeight="1" outlineLevel="2" x14ac:dyDescent="0.25">
      <c r="A2321" s="3"/>
      <c r="B2321" s="3"/>
      <c r="C2321" s="392"/>
      <c r="D2321" s="3">
        <v>5</v>
      </c>
      <c r="E2321" s="290">
        <f ca="1"/>
        <v>0</v>
      </c>
      <c r="F2321" s="291"/>
      <c r="G2321" s="294"/>
      <c r="H2321" s="294"/>
      <c r="I2321" s="294"/>
      <c r="J2321" s="294"/>
      <c r="K2321" s="292"/>
      <c r="L2321" s="293">
        <f ca="1">IF(OFFSET(L2321,-$D2321,0)="n/a","n/a",IF(L$5&gt;OFFSET(L2321,-$D2321,0)+$D2321,$E2321-SUM($G2321:K2321),($E2321-SUM($G2321:K2321))/(OFFSET(L2321,-$D2321,0)-(L$5-$D2321-1))))</f>
        <v>0</v>
      </c>
      <c r="M2321" s="293">
        <f ca="1">IF(OFFSET(M2321,-$D2321,0)="n/a","n/a",IF(M$5&gt;OFFSET(M2321,-$D2321,0)+$D2321,$E2321-SUM($G2321:L2321),($E2321-SUM($G2321:L2321))/(OFFSET(M2321,-$D2321,0)-(M$5-$D2321-1))))</f>
        <v>0</v>
      </c>
      <c r="N2321" s="293">
        <f ca="1">IF(OFFSET(N2321,-$D2321,0)="n/a","n/a",IF(N$5&gt;OFFSET(N2321,-$D2321,0)+$D2321,$E2321-SUM($G2321:M2321),($E2321-SUM($G2321:M2321))/(OFFSET(N2321,-$D2321,0)-(N$5-$D2321-1))))</f>
        <v>0</v>
      </c>
    </row>
    <row r="2322" spans="1:14" ht="12.75" hidden="1" customHeight="1" outlineLevel="2" x14ac:dyDescent="0.25">
      <c r="A2322" s="3"/>
      <c r="B2322" s="3"/>
      <c r="C2322" s="392"/>
      <c r="D2322" s="3">
        <v>6</v>
      </c>
      <c r="E2322" s="290">
        <f ca="1"/>
        <v>0</v>
      </c>
      <c r="F2322" s="291"/>
      <c r="G2322" s="294"/>
      <c r="H2322" s="294"/>
      <c r="I2322" s="294"/>
      <c r="J2322" s="294"/>
      <c r="K2322" s="294"/>
      <c r="L2322" s="292"/>
      <c r="M2322" s="293">
        <f ca="1">IF(OFFSET(M2322,-$D2322,0)="n/a","n/a",IF(M$5&gt;OFFSET(M2322,-$D2322,0)+$D2322,$E2322-SUM($G2322:L2322),($E2322-SUM($G2322:L2322))/(OFFSET(M2322,-$D2322,0)-(M$5-$D2322-1))))</f>
        <v>0</v>
      </c>
      <c r="N2322" s="293">
        <f ca="1">IF(OFFSET(N2322,-$D2322,0)="n/a","n/a",IF(N$5&gt;OFFSET(N2322,-$D2322,0)+$D2322,$E2322-SUM($G2322:M2322),($E2322-SUM($G2322:M2322))/(OFFSET(N2322,-$D2322,0)-(N$5-$D2322-1))))</f>
        <v>0</v>
      </c>
    </row>
    <row r="2323" spans="1:14" ht="12.75" hidden="1" customHeight="1" outlineLevel="2" x14ac:dyDescent="0.25">
      <c r="A2323" s="3"/>
      <c r="B2323" s="3"/>
      <c r="C2323" s="392"/>
      <c r="D2323" s="3">
        <v>7</v>
      </c>
      <c r="E2323" s="290">
        <f ca="1"/>
        <v>0</v>
      </c>
      <c r="F2323" s="291"/>
      <c r="G2323" s="294"/>
      <c r="H2323" s="294"/>
      <c r="I2323" s="294"/>
      <c r="J2323" s="294"/>
      <c r="K2323" s="294"/>
      <c r="L2323" s="294"/>
      <c r="M2323" s="292"/>
      <c r="N2323" s="293">
        <f ca="1">IF(OFFSET(N2323,-$D2323,0)="n/a","n/a",IF(N$5&gt;OFFSET(N2323,-$D2323,0)+$D2323,$E2323-SUM($G2323:M2323),($E2323-SUM($G2323:M2323))/(OFFSET(N2323,-$D2323,0)-(N$5-$D2323-1))))</f>
        <v>0</v>
      </c>
    </row>
    <row r="2324" spans="1:14" ht="12.75" hidden="1" customHeight="1" outlineLevel="2" x14ac:dyDescent="0.25">
      <c r="A2324" s="3"/>
      <c r="B2324" s="3"/>
      <c r="C2324" s="392"/>
      <c r="D2324" s="3">
        <v>8</v>
      </c>
      <c r="E2324" s="290">
        <f ca="1"/>
        <v>0</v>
      </c>
      <c r="F2324" s="291"/>
      <c r="G2324" s="294"/>
      <c r="H2324" s="294"/>
      <c r="I2324" s="294"/>
      <c r="J2324" s="294"/>
      <c r="K2324" s="294"/>
      <c r="L2324" s="294"/>
      <c r="M2324" s="294"/>
      <c r="N2324" s="292"/>
    </row>
    <row r="2325" spans="1:14" ht="12.75" hidden="1" customHeight="1" outlineLevel="2" x14ac:dyDescent="0.25">
      <c r="A2325" s="3"/>
      <c r="B2325" s="3"/>
      <c r="C2325" s="392"/>
      <c r="D2325" s="3">
        <v>9</v>
      </c>
      <c r="E2325" s="290" t="e">
        <f ca="1"/>
        <v>#N/A</v>
      </c>
      <c r="F2325" s="291"/>
      <c r="G2325" s="294"/>
      <c r="H2325" s="294"/>
      <c r="I2325" s="294"/>
      <c r="J2325" s="294"/>
      <c r="K2325" s="294"/>
      <c r="L2325" s="294"/>
      <c r="M2325" s="294"/>
      <c r="N2325" s="294"/>
    </row>
    <row r="2326" spans="1:14" ht="12.75" hidden="1" customHeight="1" outlineLevel="2" x14ac:dyDescent="0.25">
      <c r="A2326" s="3"/>
      <c r="B2326" s="3"/>
      <c r="C2326" s="392"/>
      <c r="D2326" s="3">
        <v>10</v>
      </c>
      <c r="E2326" s="290" t="e">
        <f ca="1"/>
        <v>#N/A</v>
      </c>
      <c r="F2326" s="291"/>
      <c r="G2326" s="294"/>
      <c r="H2326" s="294"/>
      <c r="I2326" s="294"/>
      <c r="J2326" s="294"/>
      <c r="K2326" s="294"/>
      <c r="L2326" s="294"/>
      <c r="M2326" s="294"/>
      <c r="N2326" s="294"/>
    </row>
    <row r="2327" spans="1:14" ht="12.75" hidden="1" customHeight="1" outlineLevel="2" x14ac:dyDescent="0.25">
      <c r="A2327" s="3"/>
      <c r="B2327" s="3"/>
      <c r="C2327" s="392"/>
      <c r="D2327" s="3">
        <v>11</v>
      </c>
      <c r="E2327" s="290" t="e">
        <f ca="1"/>
        <v>#N/A</v>
      </c>
      <c r="F2327" s="291"/>
      <c r="G2327" s="294"/>
      <c r="H2327" s="294"/>
      <c r="I2327" s="294"/>
      <c r="J2327" s="294"/>
      <c r="K2327" s="294"/>
      <c r="L2327" s="294"/>
      <c r="M2327" s="294"/>
      <c r="N2327" s="294"/>
    </row>
    <row r="2328" spans="1:14" ht="12.75" hidden="1" customHeight="1" outlineLevel="2" x14ac:dyDescent="0.25">
      <c r="A2328" s="3"/>
      <c r="B2328" s="3"/>
      <c r="C2328" s="392"/>
      <c r="D2328" s="3">
        <v>12</v>
      </c>
      <c r="E2328" s="290" t="e">
        <f ca="1"/>
        <v>#N/A</v>
      </c>
      <c r="F2328" s="291"/>
      <c r="G2328" s="294"/>
      <c r="H2328" s="294"/>
      <c r="I2328" s="294"/>
      <c r="J2328" s="294"/>
      <c r="K2328" s="294"/>
      <c r="L2328" s="294"/>
      <c r="M2328" s="294"/>
      <c r="N2328" s="294"/>
    </row>
    <row r="2329" spans="1:14" ht="12.75" hidden="1" customHeight="1" outlineLevel="2" x14ac:dyDescent="0.25">
      <c r="A2329" s="3"/>
      <c r="B2329" s="3"/>
      <c r="C2329" s="392"/>
      <c r="D2329" s="3">
        <v>13</v>
      </c>
      <c r="E2329" s="290" t="e">
        <f ca="1"/>
        <v>#N/A</v>
      </c>
      <c r="F2329" s="291"/>
      <c r="G2329" s="294"/>
      <c r="H2329" s="294"/>
      <c r="I2329" s="294"/>
      <c r="J2329" s="294"/>
      <c r="K2329" s="294"/>
      <c r="L2329" s="294"/>
      <c r="M2329" s="294"/>
      <c r="N2329" s="294"/>
    </row>
    <row r="2330" spans="1:14" ht="12.75" hidden="1" customHeight="1" outlineLevel="2" x14ac:dyDescent="0.25">
      <c r="A2330" s="3"/>
      <c r="B2330" s="3"/>
      <c r="C2330" s="392"/>
      <c r="D2330" s="3">
        <v>14</v>
      </c>
      <c r="E2330" s="290" t="e">
        <f ca="1"/>
        <v>#N/A</v>
      </c>
      <c r="F2330" s="291"/>
      <c r="G2330" s="294"/>
      <c r="H2330" s="294"/>
      <c r="I2330" s="294"/>
      <c r="J2330" s="294"/>
      <c r="K2330" s="294"/>
      <c r="L2330" s="294"/>
      <c r="M2330" s="294"/>
      <c r="N2330" s="294"/>
    </row>
    <row r="2331" spans="1:14" ht="12.75" hidden="1" customHeight="1" outlineLevel="2" x14ac:dyDescent="0.25">
      <c r="A2331" s="3"/>
      <c r="B2331" s="3"/>
      <c r="C2331" s="392"/>
      <c r="D2331" s="3">
        <v>15</v>
      </c>
      <c r="E2331" s="290" t="e">
        <f ca="1"/>
        <v>#N/A</v>
      </c>
      <c r="F2331" s="291"/>
      <c r="G2331" s="294"/>
      <c r="H2331" s="294"/>
      <c r="I2331" s="294"/>
      <c r="J2331" s="294"/>
      <c r="K2331" s="294"/>
      <c r="L2331" s="294"/>
      <c r="M2331" s="294"/>
      <c r="N2331" s="294"/>
    </row>
    <row r="2332" spans="1:14" ht="12.75" hidden="1" customHeight="1" outlineLevel="1" x14ac:dyDescent="0.25">
      <c r="A2332" s="3"/>
      <c r="B2332" s="145" t="str">
        <f ca="1">B2315</f>
        <v>Asset Type 073</v>
      </c>
      <c r="C2332" s="145" t="str">
        <f ca="1">C2315</f>
        <v>Description - Asset Type 073</v>
      </c>
      <c r="D2332" s="3"/>
      <c r="E2332" s="3"/>
      <c r="F2332" s="106" t="s">
        <v>44</v>
      </c>
      <c r="G2332" s="296">
        <f t="shared" ref="G2332:N2332" si="146">SUM(G2317:G2331)</f>
        <v>0</v>
      </c>
      <c r="H2332" s="296">
        <f t="shared" ca="1" si="146"/>
        <v>0</v>
      </c>
      <c r="I2332" s="296">
        <f t="shared" ca="1" si="146"/>
        <v>0</v>
      </c>
      <c r="J2332" s="296">
        <f t="shared" ca="1" si="146"/>
        <v>0</v>
      </c>
      <c r="K2332" s="296">
        <f t="shared" ca="1" si="146"/>
        <v>0</v>
      </c>
      <c r="L2332" s="296">
        <f t="shared" ca="1" si="146"/>
        <v>0</v>
      </c>
      <c r="M2332" s="296">
        <f t="shared" ca="1" si="146"/>
        <v>0</v>
      </c>
      <c r="N2332" s="296">
        <f t="shared" ca="1" si="146"/>
        <v>0</v>
      </c>
    </row>
    <row r="2333" spans="1:14" ht="12.75" hidden="1" customHeight="1" outlineLevel="2" x14ac:dyDescent="0.25">
      <c r="A2333" s="217">
        <f>A2315+1</f>
        <v>74</v>
      </c>
      <c r="B2333" s="22" t="str">
        <f ca="1">OFFSET($B$13,$A2333-1,0)</f>
        <v>Asset Type 074</v>
      </c>
      <c r="C2333" s="22" t="str">
        <f ca="1">OFFSET($C$13,$A2333-1,0)</f>
        <v>Description - Asset Type 074</v>
      </c>
      <c r="D2333" s="3"/>
      <c r="E2333" s="109"/>
      <c r="F2333" s="108" t="s">
        <v>41</v>
      </c>
      <c r="G2333" s="295">
        <f t="shared" ref="G2333:N2333" ca="1" si="147">VLOOKUP($B2333,$B$13:$N$512,5+G$5,FALSE)</f>
        <v>0</v>
      </c>
      <c r="H2333" s="295">
        <f t="shared" ca="1" si="147"/>
        <v>0</v>
      </c>
      <c r="I2333" s="295">
        <f t="shared" ca="1" si="147"/>
        <v>0</v>
      </c>
      <c r="J2333" s="295">
        <f t="shared" ca="1" si="147"/>
        <v>0</v>
      </c>
      <c r="K2333" s="295">
        <f t="shared" ca="1" si="147"/>
        <v>0</v>
      </c>
      <c r="L2333" s="295">
        <f t="shared" ca="1" si="147"/>
        <v>0</v>
      </c>
      <c r="M2333" s="295">
        <f t="shared" ca="1" si="147"/>
        <v>0</v>
      </c>
      <c r="N2333" s="295">
        <f t="shared" ca="1" si="147"/>
        <v>0</v>
      </c>
    </row>
    <row r="2334" spans="1:14" ht="12.75" hidden="1" customHeight="1" outlineLevel="2" x14ac:dyDescent="0.25">
      <c r="A2334" s="3"/>
      <c r="B2334" s="3"/>
      <c r="C2334" s="21"/>
      <c r="D2334" s="3"/>
      <c r="E2334" s="107"/>
      <c r="F2334" s="106" t="s">
        <v>42</v>
      </c>
      <c r="G2334" s="111">
        <f ca="1">VLOOKUP($B2333,'Input Sheet'!$B$12:$N$511,5+G$5,FALSE)</f>
        <v>0</v>
      </c>
      <c r="H2334" s="111">
        <f ca="1">VLOOKUP($B2333,'Input Sheet'!$B$12:$N$511,5+H$5,FALSE)</f>
        <v>0</v>
      </c>
      <c r="I2334" s="111">
        <f ca="1">VLOOKUP($B2333,'Input Sheet'!$B$12:$N$511,5+I$5,FALSE)</f>
        <v>0</v>
      </c>
      <c r="J2334" s="111">
        <f ca="1">VLOOKUP($B2333,'Input Sheet'!$B$12:$N$511,5+J$5,FALSE)</f>
        <v>0</v>
      </c>
      <c r="K2334" s="111">
        <f ca="1">VLOOKUP($B2333,'Input Sheet'!$B$12:$N$511,5+K$5,FALSE)</f>
        <v>0</v>
      </c>
      <c r="L2334" s="111">
        <f ca="1">VLOOKUP($B2333,'Input Sheet'!$B$12:$N$511,5+L$5,FALSE)</f>
        <v>0</v>
      </c>
      <c r="M2334" s="111">
        <f ca="1">VLOOKUP($B2333,'Input Sheet'!$B$12:$N$511,5+M$5,FALSE)</f>
        <v>0</v>
      </c>
      <c r="N2334" s="111">
        <f ca="1">VLOOKUP($B2333,'Input Sheet'!$B$12:$N$511,5+N$5,FALSE)</f>
        <v>0</v>
      </c>
    </row>
    <row r="2335" spans="1:14" ht="12.75" hidden="1" customHeight="1" outlineLevel="2" x14ac:dyDescent="0.25">
      <c r="A2335" s="3"/>
      <c r="B2335" s="3"/>
      <c r="C2335" s="3"/>
      <c r="D2335" s="3">
        <v>1</v>
      </c>
      <c r="E2335" s="290">
        <f t="array" aca="1" ref="E2335:E2349" ca="1">TRANSPOSE(G2333:N2333)</f>
        <v>0</v>
      </c>
      <c r="F2335" s="291"/>
      <c r="G2335" s="292"/>
      <c r="H2335" s="293">
        <f ca="1">IF(OFFSET(H2335,-$D2335,0)="n/a","n/a",IF(H$5&gt;OFFSET(H2335,-$D2335,0)+$D2335,$E2335-SUM($G2335:G2335),($E2335-SUM($G2335:G2335))/(OFFSET(H2335,-$D2335,0)-(H$5-$D2335-1))))</f>
        <v>0</v>
      </c>
      <c r="I2335" s="293">
        <f ca="1">IF(OFFSET(I2335,-$D2335,0)="n/a","n/a",IF(I$5&gt;OFFSET(I2335,-$D2335,0)+$D2335,$E2335-SUM($G2335:H2335),($E2335-SUM($G2335:H2335))/(OFFSET(I2335,-$D2335,0)-(I$5-$D2335-1))))</f>
        <v>0</v>
      </c>
      <c r="J2335" s="293">
        <f ca="1">IF(OFFSET(J2335,-$D2335,0)="n/a","n/a",IF(J$5&gt;OFFSET(J2335,-$D2335,0)+$D2335,$E2335-SUM($G2335:I2335),($E2335-SUM($G2335:I2335))/(OFFSET(J2335,-$D2335,0)-(J$5-$D2335-1))))</f>
        <v>0</v>
      </c>
      <c r="K2335" s="293">
        <f ca="1">IF(OFFSET(K2335,-$D2335,0)="n/a","n/a",IF(K$5&gt;OFFSET(K2335,-$D2335,0)+$D2335,$E2335-SUM($G2335:J2335),($E2335-SUM($G2335:J2335))/(OFFSET(K2335,-$D2335,0)-(K$5-$D2335-1))))</f>
        <v>0</v>
      </c>
      <c r="L2335" s="293">
        <f ca="1">IF(OFFSET(L2335,-$D2335,0)="n/a","n/a",IF(L$5&gt;OFFSET(L2335,-$D2335,0)+$D2335,$E2335-SUM($G2335:K2335),($E2335-SUM($G2335:K2335))/(OFFSET(L2335,-$D2335,0)-(L$5-$D2335-1))))</f>
        <v>0</v>
      </c>
      <c r="M2335" s="293">
        <f ca="1">IF(OFFSET(M2335,-$D2335,0)="n/a","n/a",IF(M$5&gt;OFFSET(M2335,-$D2335,0)+$D2335,$E2335-SUM($G2335:L2335),($E2335-SUM($G2335:L2335))/(OFFSET(M2335,-$D2335,0)-(M$5-$D2335-1))))</f>
        <v>0</v>
      </c>
      <c r="N2335" s="293">
        <f ca="1">IF(OFFSET(N2335,-$D2335,0)="n/a","n/a",IF(N$5&gt;OFFSET(N2335,-$D2335,0)+$D2335,$E2335-SUM($G2335:M2335),($E2335-SUM($G2335:M2335))/(OFFSET(N2335,-$D2335,0)-(N$5-$D2335-1))))</f>
        <v>0</v>
      </c>
    </row>
    <row r="2336" spans="1:14" ht="12.75" hidden="1" customHeight="1" outlineLevel="2" x14ac:dyDescent="0.25">
      <c r="A2336" s="3"/>
      <c r="B2336" s="3"/>
      <c r="C2336" s="392" t="s">
        <v>43</v>
      </c>
      <c r="D2336" s="3">
        <v>2</v>
      </c>
      <c r="E2336" s="290">
        <f ca="1"/>
        <v>0</v>
      </c>
      <c r="F2336" s="291"/>
      <c r="G2336" s="294"/>
      <c r="H2336" s="292"/>
      <c r="I2336" s="293">
        <f ca="1">IF(OFFSET(I2336,-$D2336,0)="n/a","n/a",IF(I$5&gt;OFFSET(I2336,-$D2336,0)+$D2336,$E2336-SUM($G2336:H2336),($E2336-SUM($G2336:H2336))/(OFFSET(I2336,-$D2336,0)-(I$5-$D2336-1))))</f>
        <v>0</v>
      </c>
      <c r="J2336" s="293">
        <f ca="1">IF(OFFSET(J2336,-$D2336,0)="n/a","n/a",IF(J$5&gt;OFFSET(J2336,-$D2336,0)+$D2336,$E2336-SUM($G2336:I2336),($E2336-SUM($G2336:I2336))/(OFFSET(J2336,-$D2336,0)-(J$5-$D2336-1))))</f>
        <v>0</v>
      </c>
      <c r="K2336" s="293">
        <f ca="1">IF(OFFSET(K2336,-$D2336,0)="n/a","n/a",IF(K$5&gt;OFFSET(K2336,-$D2336,0)+$D2336,$E2336-SUM($G2336:J2336),($E2336-SUM($G2336:J2336))/(OFFSET(K2336,-$D2336,0)-(K$5-$D2336-1))))</f>
        <v>0</v>
      </c>
      <c r="L2336" s="293">
        <f ca="1">IF(OFFSET(L2336,-$D2336,0)="n/a","n/a",IF(L$5&gt;OFFSET(L2336,-$D2336,0)+$D2336,$E2336-SUM($G2336:K2336),($E2336-SUM($G2336:K2336))/(OFFSET(L2336,-$D2336,0)-(L$5-$D2336-1))))</f>
        <v>0</v>
      </c>
      <c r="M2336" s="293">
        <f ca="1">IF(OFFSET(M2336,-$D2336,0)="n/a","n/a",IF(M$5&gt;OFFSET(M2336,-$D2336,0)+$D2336,$E2336-SUM($G2336:L2336),($E2336-SUM($G2336:L2336))/(OFFSET(M2336,-$D2336,0)-(M$5-$D2336-1))))</f>
        <v>0</v>
      </c>
      <c r="N2336" s="293">
        <f ca="1">IF(OFFSET(N2336,-$D2336,0)="n/a","n/a",IF(N$5&gt;OFFSET(N2336,-$D2336,0)+$D2336,$E2336-SUM($G2336:M2336),($E2336-SUM($G2336:M2336))/(OFFSET(N2336,-$D2336,0)-(N$5-$D2336-1))))</f>
        <v>0</v>
      </c>
    </row>
    <row r="2337" spans="1:14" ht="12.75" hidden="1" customHeight="1" outlineLevel="2" x14ac:dyDescent="0.25">
      <c r="A2337" s="3"/>
      <c r="B2337" s="3"/>
      <c r="C2337" s="392"/>
      <c r="D2337" s="3">
        <v>3</v>
      </c>
      <c r="E2337" s="290">
        <f ca="1"/>
        <v>0</v>
      </c>
      <c r="F2337" s="291"/>
      <c r="G2337" s="294"/>
      <c r="H2337" s="294"/>
      <c r="I2337" s="292"/>
      <c r="J2337" s="293">
        <f ca="1">IF(OFFSET(J2337,-$D2337,0)="n/a","n/a",IF(J$5&gt;OFFSET(J2337,-$D2337,0)+$D2337,$E2337-SUM($G2337:I2337),($E2337-SUM($G2337:I2337))/(OFFSET(J2337,-$D2337,0)-(J$5-$D2337-1))))</f>
        <v>0</v>
      </c>
      <c r="K2337" s="293">
        <f ca="1">IF(OFFSET(K2337,-$D2337,0)="n/a","n/a",IF(K$5&gt;OFFSET(K2337,-$D2337,0)+$D2337,$E2337-SUM($G2337:J2337),($E2337-SUM($G2337:J2337))/(OFFSET(K2337,-$D2337,0)-(K$5-$D2337-1))))</f>
        <v>0</v>
      </c>
      <c r="L2337" s="293">
        <f ca="1">IF(OFFSET(L2337,-$D2337,0)="n/a","n/a",IF(L$5&gt;OFFSET(L2337,-$D2337,0)+$D2337,$E2337-SUM($G2337:K2337),($E2337-SUM($G2337:K2337))/(OFFSET(L2337,-$D2337,0)-(L$5-$D2337-1))))</f>
        <v>0</v>
      </c>
      <c r="M2337" s="293">
        <f ca="1">IF(OFFSET(M2337,-$D2337,0)="n/a","n/a",IF(M$5&gt;OFFSET(M2337,-$D2337,0)+$D2337,$E2337-SUM($G2337:L2337),($E2337-SUM($G2337:L2337))/(OFFSET(M2337,-$D2337,0)-(M$5-$D2337-1))))</f>
        <v>0</v>
      </c>
      <c r="N2337" s="293">
        <f ca="1">IF(OFFSET(N2337,-$D2337,0)="n/a","n/a",IF(N$5&gt;OFFSET(N2337,-$D2337,0)+$D2337,$E2337-SUM($G2337:M2337),($E2337-SUM($G2337:M2337))/(OFFSET(N2337,-$D2337,0)-(N$5-$D2337-1))))</f>
        <v>0</v>
      </c>
    </row>
    <row r="2338" spans="1:14" ht="12.75" hidden="1" customHeight="1" outlineLevel="2" x14ac:dyDescent="0.25">
      <c r="A2338" s="3"/>
      <c r="B2338" s="3"/>
      <c r="C2338" s="392"/>
      <c r="D2338" s="3">
        <v>4</v>
      </c>
      <c r="E2338" s="290">
        <f ca="1"/>
        <v>0</v>
      </c>
      <c r="F2338" s="291"/>
      <c r="G2338" s="294"/>
      <c r="H2338" s="294"/>
      <c r="I2338" s="294"/>
      <c r="J2338" s="292"/>
      <c r="K2338" s="293">
        <f ca="1">IF(OFFSET(K2338,-$D2338,0)="n/a","n/a",IF(K$5&gt;OFFSET(K2338,-$D2338,0)+$D2338,$E2338-SUM($G2338:J2338),($E2338-SUM($G2338:J2338))/(OFFSET(K2338,-$D2338,0)-(K$5-$D2338-1))))</f>
        <v>0</v>
      </c>
      <c r="L2338" s="293">
        <f ca="1">IF(OFFSET(L2338,-$D2338,0)="n/a","n/a",IF(L$5&gt;OFFSET(L2338,-$D2338,0)+$D2338,$E2338-SUM($G2338:K2338),($E2338-SUM($G2338:K2338))/(OFFSET(L2338,-$D2338,0)-(L$5-$D2338-1))))</f>
        <v>0</v>
      </c>
      <c r="M2338" s="293">
        <f ca="1">IF(OFFSET(M2338,-$D2338,0)="n/a","n/a",IF(M$5&gt;OFFSET(M2338,-$D2338,0)+$D2338,$E2338-SUM($G2338:L2338),($E2338-SUM($G2338:L2338))/(OFFSET(M2338,-$D2338,0)-(M$5-$D2338-1))))</f>
        <v>0</v>
      </c>
      <c r="N2338" s="293">
        <f ca="1">IF(OFFSET(N2338,-$D2338,0)="n/a","n/a",IF(N$5&gt;OFFSET(N2338,-$D2338,0)+$D2338,$E2338-SUM($G2338:M2338),($E2338-SUM($G2338:M2338))/(OFFSET(N2338,-$D2338,0)-(N$5-$D2338-1))))</f>
        <v>0</v>
      </c>
    </row>
    <row r="2339" spans="1:14" ht="12.75" hidden="1" customHeight="1" outlineLevel="2" x14ac:dyDescent="0.25">
      <c r="A2339" s="3"/>
      <c r="B2339" s="3"/>
      <c r="C2339" s="392"/>
      <c r="D2339" s="3">
        <v>5</v>
      </c>
      <c r="E2339" s="290">
        <f ca="1"/>
        <v>0</v>
      </c>
      <c r="F2339" s="291"/>
      <c r="G2339" s="294"/>
      <c r="H2339" s="294"/>
      <c r="I2339" s="294"/>
      <c r="J2339" s="294"/>
      <c r="K2339" s="292"/>
      <c r="L2339" s="293">
        <f ca="1">IF(OFFSET(L2339,-$D2339,0)="n/a","n/a",IF(L$5&gt;OFFSET(L2339,-$D2339,0)+$D2339,$E2339-SUM($G2339:K2339),($E2339-SUM($G2339:K2339))/(OFFSET(L2339,-$D2339,0)-(L$5-$D2339-1))))</f>
        <v>0</v>
      </c>
      <c r="M2339" s="293">
        <f ca="1">IF(OFFSET(M2339,-$D2339,0)="n/a","n/a",IF(M$5&gt;OFFSET(M2339,-$D2339,0)+$D2339,$E2339-SUM($G2339:L2339),($E2339-SUM($G2339:L2339))/(OFFSET(M2339,-$D2339,0)-(M$5-$D2339-1))))</f>
        <v>0</v>
      </c>
      <c r="N2339" s="293">
        <f ca="1">IF(OFFSET(N2339,-$D2339,0)="n/a","n/a",IF(N$5&gt;OFFSET(N2339,-$D2339,0)+$D2339,$E2339-SUM($G2339:M2339),($E2339-SUM($G2339:M2339))/(OFFSET(N2339,-$D2339,0)-(N$5-$D2339-1))))</f>
        <v>0</v>
      </c>
    </row>
    <row r="2340" spans="1:14" ht="12.75" hidden="1" customHeight="1" outlineLevel="2" x14ac:dyDescent="0.25">
      <c r="A2340" s="3"/>
      <c r="B2340" s="3"/>
      <c r="C2340" s="392"/>
      <c r="D2340" s="3">
        <v>6</v>
      </c>
      <c r="E2340" s="290">
        <f ca="1"/>
        <v>0</v>
      </c>
      <c r="F2340" s="291"/>
      <c r="G2340" s="294"/>
      <c r="H2340" s="294"/>
      <c r="I2340" s="294"/>
      <c r="J2340" s="294"/>
      <c r="K2340" s="294"/>
      <c r="L2340" s="292"/>
      <c r="M2340" s="293">
        <f ca="1">IF(OFFSET(M2340,-$D2340,0)="n/a","n/a",IF(M$5&gt;OFFSET(M2340,-$D2340,0)+$D2340,$E2340-SUM($G2340:L2340),($E2340-SUM($G2340:L2340))/(OFFSET(M2340,-$D2340,0)-(M$5-$D2340-1))))</f>
        <v>0</v>
      </c>
      <c r="N2340" s="293">
        <f ca="1">IF(OFFSET(N2340,-$D2340,0)="n/a","n/a",IF(N$5&gt;OFFSET(N2340,-$D2340,0)+$D2340,$E2340-SUM($G2340:M2340),($E2340-SUM($G2340:M2340))/(OFFSET(N2340,-$D2340,0)-(N$5-$D2340-1))))</f>
        <v>0</v>
      </c>
    </row>
    <row r="2341" spans="1:14" ht="12.75" hidden="1" customHeight="1" outlineLevel="2" x14ac:dyDescent="0.25">
      <c r="A2341" s="3"/>
      <c r="B2341" s="3"/>
      <c r="C2341" s="392"/>
      <c r="D2341" s="3">
        <v>7</v>
      </c>
      <c r="E2341" s="290">
        <f ca="1"/>
        <v>0</v>
      </c>
      <c r="F2341" s="291"/>
      <c r="G2341" s="294"/>
      <c r="H2341" s="294"/>
      <c r="I2341" s="294"/>
      <c r="J2341" s="294"/>
      <c r="K2341" s="294"/>
      <c r="L2341" s="294"/>
      <c r="M2341" s="292"/>
      <c r="N2341" s="293">
        <f ca="1">IF(OFFSET(N2341,-$D2341,0)="n/a","n/a",IF(N$5&gt;OFFSET(N2341,-$D2341,0)+$D2341,$E2341-SUM($G2341:M2341),($E2341-SUM($G2341:M2341))/(OFFSET(N2341,-$D2341,0)-(N$5-$D2341-1))))</f>
        <v>0</v>
      </c>
    </row>
    <row r="2342" spans="1:14" ht="12.75" hidden="1" customHeight="1" outlineLevel="2" x14ac:dyDescent="0.25">
      <c r="A2342" s="3"/>
      <c r="B2342" s="3"/>
      <c r="C2342" s="392"/>
      <c r="D2342" s="3">
        <v>8</v>
      </c>
      <c r="E2342" s="290">
        <f ca="1"/>
        <v>0</v>
      </c>
      <c r="F2342" s="291"/>
      <c r="G2342" s="294"/>
      <c r="H2342" s="294"/>
      <c r="I2342" s="294"/>
      <c r="J2342" s="294"/>
      <c r="K2342" s="294"/>
      <c r="L2342" s="294"/>
      <c r="M2342" s="294"/>
      <c r="N2342" s="292"/>
    </row>
    <row r="2343" spans="1:14" ht="12.75" hidden="1" customHeight="1" outlineLevel="2" x14ac:dyDescent="0.25">
      <c r="A2343" s="3"/>
      <c r="B2343" s="3"/>
      <c r="C2343" s="392"/>
      <c r="D2343" s="3">
        <v>9</v>
      </c>
      <c r="E2343" s="290" t="e">
        <f ca="1"/>
        <v>#N/A</v>
      </c>
      <c r="F2343" s="291"/>
      <c r="G2343" s="294"/>
      <c r="H2343" s="294"/>
      <c r="I2343" s="294"/>
      <c r="J2343" s="294"/>
      <c r="K2343" s="294"/>
      <c r="L2343" s="294"/>
      <c r="M2343" s="294"/>
      <c r="N2343" s="294"/>
    </row>
    <row r="2344" spans="1:14" ht="12.75" hidden="1" customHeight="1" outlineLevel="2" x14ac:dyDescent="0.25">
      <c r="A2344" s="3"/>
      <c r="B2344" s="3"/>
      <c r="C2344" s="392"/>
      <c r="D2344" s="3">
        <v>10</v>
      </c>
      <c r="E2344" s="290" t="e">
        <f ca="1"/>
        <v>#N/A</v>
      </c>
      <c r="F2344" s="291"/>
      <c r="G2344" s="294"/>
      <c r="H2344" s="294"/>
      <c r="I2344" s="294"/>
      <c r="J2344" s="294"/>
      <c r="K2344" s="294"/>
      <c r="L2344" s="294"/>
      <c r="M2344" s="294"/>
      <c r="N2344" s="294"/>
    </row>
    <row r="2345" spans="1:14" ht="12.75" hidden="1" customHeight="1" outlineLevel="2" x14ac:dyDescent="0.25">
      <c r="A2345" s="3"/>
      <c r="B2345" s="3"/>
      <c r="C2345" s="392"/>
      <c r="D2345" s="3">
        <v>11</v>
      </c>
      <c r="E2345" s="290" t="e">
        <f ca="1"/>
        <v>#N/A</v>
      </c>
      <c r="F2345" s="291"/>
      <c r="G2345" s="294"/>
      <c r="H2345" s="294"/>
      <c r="I2345" s="294"/>
      <c r="J2345" s="294"/>
      <c r="K2345" s="294"/>
      <c r="L2345" s="294"/>
      <c r="M2345" s="294"/>
      <c r="N2345" s="294"/>
    </row>
    <row r="2346" spans="1:14" ht="12.75" hidden="1" customHeight="1" outlineLevel="2" x14ac:dyDescent="0.25">
      <c r="A2346" s="3"/>
      <c r="B2346" s="3"/>
      <c r="C2346" s="392"/>
      <c r="D2346" s="3">
        <v>12</v>
      </c>
      <c r="E2346" s="290" t="e">
        <f ca="1"/>
        <v>#N/A</v>
      </c>
      <c r="F2346" s="291"/>
      <c r="G2346" s="294"/>
      <c r="H2346" s="294"/>
      <c r="I2346" s="294"/>
      <c r="J2346" s="294"/>
      <c r="K2346" s="294"/>
      <c r="L2346" s="294"/>
      <c r="M2346" s="294"/>
      <c r="N2346" s="294"/>
    </row>
    <row r="2347" spans="1:14" ht="12.75" hidden="1" customHeight="1" outlineLevel="2" x14ac:dyDescent="0.25">
      <c r="A2347" s="3"/>
      <c r="B2347" s="3"/>
      <c r="C2347" s="392"/>
      <c r="D2347" s="3">
        <v>13</v>
      </c>
      <c r="E2347" s="290" t="e">
        <f ca="1"/>
        <v>#N/A</v>
      </c>
      <c r="F2347" s="291"/>
      <c r="G2347" s="294"/>
      <c r="H2347" s="294"/>
      <c r="I2347" s="294"/>
      <c r="J2347" s="294"/>
      <c r="K2347" s="294"/>
      <c r="L2347" s="294"/>
      <c r="M2347" s="294"/>
      <c r="N2347" s="294"/>
    </row>
    <row r="2348" spans="1:14" ht="12.75" hidden="1" customHeight="1" outlineLevel="2" x14ac:dyDescent="0.25">
      <c r="A2348" s="3"/>
      <c r="B2348" s="3"/>
      <c r="C2348" s="392"/>
      <c r="D2348" s="3">
        <v>14</v>
      </c>
      <c r="E2348" s="290" t="e">
        <f ca="1"/>
        <v>#N/A</v>
      </c>
      <c r="F2348" s="291"/>
      <c r="G2348" s="294"/>
      <c r="H2348" s="294"/>
      <c r="I2348" s="294"/>
      <c r="J2348" s="294"/>
      <c r="K2348" s="294"/>
      <c r="L2348" s="294"/>
      <c r="M2348" s="294"/>
      <c r="N2348" s="294"/>
    </row>
    <row r="2349" spans="1:14" ht="12.75" hidden="1" customHeight="1" outlineLevel="2" x14ac:dyDescent="0.25">
      <c r="A2349" s="3"/>
      <c r="B2349" s="3"/>
      <c r="C2349" s="392"/>
      <c r="D2349" s="3">
        <v>15</v>
      </c>
      <c r="E2349" s="290" t="e">
        <f ca="1"/>
        <v>#N/A</v>
      </c>
      <c r="F2349" s="291"/>
      <c r="G2349" s="294"/>
      <c r="H2349" s="294"/>
      <c r="I2349" s="294"/>
      <c r="J2349" s="294"/>
      <c r="K2349" s="294"/>
      <c r="L2349" s="294"/>
      <c r="M2349" s="294"/>
      <c r="N2349" s="294"/>
    </row>
    <row r="2350" spans="1:14" ht="12.75" hidden="1" customHeight="1" outlineLevel="1" x14ac:dyDescent="0.25">
      <c r="A2350" s="3"/>
      <c r="B2350" s="145" t="str">
        <f ca="1">B2333</f>
        <v>Asset Type 074</v>
      </c>
      <c r="C2350" s="145" t="str">
        <f ca="1">C2333</f>
        <v>Description - Asset Type 074</v>
      </c>
      <c r="D2350" s="3"/>
      <c r="E2350" s="3"/>
      <c r="F2350" s="106" t="s">
        <v>44</v>
      </c>
      <c r="G2350" s="296">
        <f t="shared" ref="G2350:N2350" si="148">SUM(G2335:G2349)</f>
        <v>0</v>
      </c>
      <c r="H2350" s="296">
        <f t="shared" ca="1" si="148"/>
        <v>0</v>
      </c>
      <c r="I2350" s="296">
        <f t="shared" ca="1" si="148"/>
        <v>0</v>
      </c>
      <c r="J2350" s="296">
        <f t="shared" ca="1" si="148"/>
        <v>0</v>
      </c>
      <c r="K2350" s="296">
        <f t="shared" ca="1" si="148"/>
        <v>0</v>
      </c>
      <c r="L2350" s="296">
        <f t="shared" ca="1" si="148"/>
        <v>0</v>
      </c>
      <c r="M2350" s="296">
        <f t="shared" ca="1" si="148"/>
        <v>0</v>
      </c>
      <c r="N2350" s="296">
        <f t="shared" ca="1" si="148"/>
        <v>0</v>
      </c>
    </row>
    <row r="2351" spans="1:14" ht="12.75" hidden="1" customHeight="1" outlineLevel="2" x14ac:dyDescent="0.25">
      <c r="A2351" s="217">
        <f>A2333+1</f>
        <v>75</v>
      </c>
      <c r="B2351" s="22" t="str">
        <f ca="1">OFFSET($B$13,$A2351-1,0)</f>
        <v>Asset Type 075</v>
      </c>
      <c r="C2351" s="22" t="str">
        <f ca="1">OFFSET($C$13,$A2351-1,0)</f>
        <v>Description - Asset Type 075</v>
      </c>
      <c r="D2351" s="3"/>
      <c r="E2351" s="109"/>
      <c r="F2351" s="108" t="s">
        <v>41</v>
      </c>
      <c r="G2351" s="295">
        <f t="shared" ref="G2351:N2351" ca="1" si="149">VLOOKUP($B2351,$B$13:$N$512,5+G$5,FALSE)</f>
        <v>0</v>
      </c>
      <c r="H2351" s="295">
        <f t="shared" ca="1" si="149"/>
        <v>0</v>
      </c>
      <c r="I2351" s="295">
        <f t="shared" ca="1" si="149"/>
        <v>0</v>
      </c>
      <c r="J2351" s="295">
        <f t="shared" ca="1" si="149"/>
        <v>0</v>
      </c>
      <c r="K2351" s="295">
        <f t="shared" ca="1" si="149"/>
        <v>0</v>
      </c>
      <c r="L2351" s="295">
        <f t="shared" ca="1" si="149"/>
        <v>0</v>
      </c>
      <c r="M2351" s="295">
        <f t="shared" ca="1" si="149"/>
        <v>0</v>
      </c>
      <c r="N2351" s="295">
        <f t="shared" ca="1" si="149"/>
        <v>0</v>
      </c>
    </row>
    <row r="2352" spans="1:14" ht="12.75" hidden="1" customHeight="1" outlineLevel="2" x14ac:dyDescent="0.25">
      <c r="A2352" s="3"/>
      <c r="B2352" s="3"/>
      <c r="C2352" s="21"/>
      <c r="D2352" s="3"/>
      <c r="E2352" s="107"/>
      <c r="F2352" s="106" t="s">
        <v>42</v>
      </c>
      <c r="G2352" s="111">
        <f ca="1">VLOOKUP($B2351,'Input Sheet'!$B$12:$N$511,5+G$5,FALSE)</f>
        <v>0</v>
      </c>
      <c r="H2352" s="111">
        <f ca="1">VLOOKUP($B2351,'Input Sheet'!$B$12:$N$511,5+H$5,FALSE)</f>
        <v>0</v>
      </c>
      <c r="I2352" s="111">
        <f ca="1">VLOOKUP($B2351,'Input Sheet'!$B$12:$N$511,5+I$5,FALSE)</f>
        <v>0</v>
      </c>
      <c r="J2352" s="111">
        <f ca="1">VLOOKUP($B2351,'Input Sheet'!$B$12:$N$511,5+J$5,FALSE)</f>
        <v>0</v>
      </c>
      <c r="K2352" s="111">
        <f ca="1">VLOOKUP($B2351,'Input Sheet'!$B$12:$N$511,5+K$5,FALSE)</f>
        <v>0</v>
      </c>
      <c r="L2352" s="111">
        <f ca="1">VLOOKUP($B2351,'Input Sheet'!$B$12:$N$511,5+L$5,FALSE)</f>
        <v>0</v>
      </c>
      <c r="M2352" s="111">
        <f ca="1">VLOOKUP($B2351,'Input Sheet'!$B$12:$N$511,5+M$5,FALSE)</f>
        <v>0</v>
      </c>
      <c r="N2352" s="111">
        <f ca="1">VLOOKUP($B2351,'Input Sheet'!$B$12:$N$511,5+N$5,FALSE)</f>
        <v>0</v>
      </c>
    </row>
    <row r="2353" spans="1:14" ht="12.75" hidden="1" customHeight="1" outlineLevel="2" x14ac:dyDescent="0.25">
      <c r="A2353" s="3"/>
      <c r="B2353" s="3"/>
      <c r="C2353" s="3"/>
      <c r="D2353" s="3">
        <v>1</v>
      </c>
      <c r="E2353" s="290">
        <f t="array" aca="1" ref="E2353:E2367" ca="1">TRANSPOSE(G2351:N2351)</f>
        <v>0</v>
      </c>
      <c r="F2353" s="291"/>
      <c r="G2353" s="292"/>
      <c r="H2353" s="293">
        <f ca="1">IF(OFFSET(H2353,-$D2353,0)="n/a","n/a",IF(H$5&gt;OFFSET(H2353,-$D2353,0)+$D2353,$E2353-SUM($G2353:G2353),($E2353-SUM($G2353:G2353))/(OFFSET(H2353,-$D2353,0)-(H$5-$D2353-1))))</f>
        <v>0</v>
      </c>
      <c r="I2353" s="293">
        <f ca="1">IF(OFFSET(I2353,-$D2353,0)="n/a","n/a",IF(I$5&gt;OFFSET(I2353,-$D2353,0)+$D2353,$E2353-SUM($G2353:H2353),($E2353-SUM($G2353:H2353))/(OFFSET(I2353,-$D2353,0)-(I$5-$D2353-1))))</f>
        <v>0</v>
      </c>
      <c r="J2353" s="293">
        <f ca="1">IF(OFFSET(J2353,-$D2353,0)="n/a","n/a",IF(J$5&gt;OFFSET(J2353,-$D2353,0)+$D2353,$E2353-SUM($G2353:I2353),($E2353-SUM($G2353:I2353))/(OFFSET(J2353,-$D2353,0)-(J$5-$D2353-1))))</f>
        <v>0</v>
      </c>
      <c r="K2353" s="293">
        <f ca="1">IF(OFFSET(K2353,-$D2353,0)="n/a","n/a",IF(K$5&gt;OFFSET(K2353,-$D2353,0)+$D2353,$E2353-SUM($G2353:J2353),($E2353-SUM($G2353:J2353))/(OFFSET(K2353,-$D2353,0)-(K$5-$D2353-1))))</f>
        <v>0</v>
      </c>
      <c r="L2353" s="293">
        <f ca="1">IF(OFFSET(L2353,-$D2353,0)="n/a","n/a",IF(L$5&gt;OFFSET(L2353,-$D2353,0)+$D2353,$E2353-SUM($G2353:K2353),($E2353-SUM($G2353:K2353))/(OFFSET(L2353,-$D2353,0)-(L$5-$D2353-1))))</f>
        <v>0</v>
      </c>
      <c r="M2353" s="293">
        <f ca="1">IF(OFFSET(M2353,-$D2353,0)="n/a","n/a",IF(M$5&gt;OFFSET(M2353,-$D2353,0)+$D2353,$E2353-SUM($G2353:L2353),($E2353-SUM($G2353:L2353))/(OFFSET(M2353,-$D2353,0)-(M$5-$D2353-1))))</f>
        <v>0</v>
      </c>
      <c r="N2353" s="293">
        <f ca="1">IF(OFFSET(N2353,-$D2353,0)="n/a","n/a",IF(N$5&gt;OFFSET(N2353,-$D2353,0)+$D2353,$E2353-SUM($G2353:M2353),($E2353-SUM($G2353:M2353))/(OFFSET(N2353,-$D2353,0)-(N$5-$D2353-1))))</f>
        <v>0</v>
      </c>
    </row>
    <row r="2354" spans="1:14" ht="12.75" hidden="1" customHeight="1" outlineLevel="2" x14ac:dyDescent="0.25">
      <c r="A2354" s="3"/>
      <c r="B2354" s="3"/>
      <c r="C2354" s="392" t="s">
        <v>43</v>
      </c>
      <c r="D2354" s="3">
        <v>2</v>
      </c>
      <c r="E2354" s="290">
        <f ca="1"/>
        <v>0</v>
      </c>
      <c r="F2354" s="291"/>
      <c r="G2354" s="294"/>
      <c r="H2354" s="292"/>
      <c r="I2354" s="293">
        <f ca="1">IF(OFFSET(I2354,-$D2354,0)="n/a","n/a",IF(I$5&gt;OFFSET(I2354,-$D2354,0)+$D2354,$E2354-SUM($G2354:H2354),($E2354-SUM($G2354:H2354))/(OFFSET(I2354,-$D2354,0)-(I$5-$D2354-1))))</f>
        <v>0</v>
      </c>
      <c r="J2354" s="293">
        <f ca="1">IF(OFFSET(J2354,-$D2354,0)="n/a","n/a",IF(J$5&gt;OFFSET(J2354,-$D2354,0)+$D2354,$E2354-SUM($G2354:I2354),($E2354-SUM($G2354:I2354))/(OFFSET(J2354,-$D2354,0)-(J$5-$D2354-1))))</f>
        <v>0</v>
      </c>
      <c r="K2354" s="293">
        <f ca="1">IF(OFFSET(K2354,-$D2354,0)="n/a","n/a",IF(K$5&gt;OFFSET(K2354,-$D2354,0)+$D2354,$E2354-SUM($G2354:J2354),($E2354-SUM($G2354:J2354))/(OFFSET(K2354,-$D2354,0)-(K$5-$D2354-1))))</f>
        <v>0</v>
      </c>
      <c r="L2354" s="293">
        <f ca="1">IF(OFFSET(L2354,-$D2354,0)="n/a","n/a",IF(L$5&gt;OFFSET(L2354,-$D2354,0)+$D2354,$E2354-SUM($G2354:K2354),($E2354-SUM($G2354:K2354))/(OFFSET(L2354,-$D2354,0)-(L$5-$D2354-1))))</f>
        <v>0</v>
      </c>
      <c r="M2354" s="293">
        <f ca="1">IF(OFFSET(M2354,-$D2354,0)="n/a","n/a",IF(M$5&gt;OFFSET(M2354,-$D2354,0)+$D2354,$E2354-SUM($G2354:L2354),($E2354-SUM($G2354:L2354))/(OFFSET(M2354,-$D2354,0)-(M$5-$D2354-1))))</f>
        <v>0</v>
      </c>
      <c r="N2354" s="293">
        <f ca="1">IF(OFFSET(N2354,-$D2354,0)="n/a","n/a",IF(N$5&gt;OFFSET(N2354,-$D2354,0)+$D2354,$E2354-SUM($G2354:M2354),($E2354-SUM($G2354:M2354))/(OFFSET(N2354,-$D2354,0)-(N$5-$D2354-1))))</f>
        <v>0</v>
      </c>
    </row>
    <row r="2355" spans="1:14" ht="12.75" hidden="1" customHeight="1" outlineLevel="2" x14ac:dyDescent="0.25">
      <c r="A2355" s="3"/>
      <c r="B2355" s="3"/>
      <c r="C2355" s="392"/>
      <c r="D2355" s="3">
        <v>3</v>
      </c>
      <c r="E2355" s="290">
        <f ca="1"/>
        <v>0</v>
      </c>
      <c r="F2355" s="291"/>
      <c r="G2355" s="294"/>
      <c r="H2355" s="294"/>
      <c r="I2355" s="292"/>
      <c r="J2355" s="293">
        <f ca="1">IF(OFFSET(J2355,-$D2355,0)="n/a","n/a",IF(J$5&gt;OFFSET(J2355,-$D2355,0)+$D2355,$E2355-SUM($G2355:I2355),($E2355-SUM($G2355:I2355))/(OFFSET(J2355,-$D2355,0)-(J$5-$D2355-1))))</f>
        <v>0</v>
      </c>
      <c r="K2355" s="293">
        <f ca="1">IF(OFFSET(K2355,-$D2355,0)="n/a","n/a",IF(K$5&gt;OFFSET(K2355,-$D2355,0)+$D2355,$E2355-SUM($G2355:J2355),($E2355-SUM($G2355:J2355))/(OFFSET(K2355,-$D2355,0)-(K$5-$D2355-1))))</f>
        <v>0</v>
      </c>
      <c r="L2355" s="293">
        <f ca="1">IF(OFFSET(L2355,-$D2355,0)="n/a","n/a",IF(L$5&gt;OFFSET(L2355,-$D2355,0)+$D2355,$E2355-SUM($G2355:K2355),($E2355-SUM($G2355:K2355))/(OFFSET(L2355,-$D2355,0)-(L$5-$D2355-1))))</f>
        <v>0</v>
      </c>
      <c r="M2355" s="293">
        <f ca="1">IF(OFFSET(M2355,-$D2355,0)="n/a","n/a",IF(M$5&gt;OFFSET(M2355,-$D2355,0)+$D2355,$E2355-SUM($G2355:L2355),($E2355-SUM($G2355:L2355))/(OFFSET(M2355,-$D2355,0)-(M$5-$D2355-1))))</f>
        <v>0</v>
      </c>
      <c r="N2355" s="293">
        <f ca="1">IF(OFFSET(N2355,-$D2355,0)="n/a","n/a",IF(N$5&gt;OFFSET(N2355,-$D2355,0)+$D2355,$E2355-SUM($G2355:M2355),($E2355-SUM($G2355:M2355))/(OFFSET(N2355,-$D2355,0)-(N$5-$D2355-1))))</f>
        <v>0</v>
      </c>
    </row>
    <row r="2356" spans="1:14" ht="12.75" hidden="1" customHeight="1" outlineLevel="2" x14ac:dyDescent="0.25">
      <c r="A2356" s="3"/>
      <c r="B2356" s="3"/>
      <c r="C2356" s="392"/>
      <c r="D2356" s="3">
        <v>4</v>
      </c>
      <c r="E2356" s="290">
        <f ca="1"/>
        <v>0</v>
      </c>
      <c r="F2356" s="291"/>
      <c r="G2356" s="294"/>
      <c r="H2356" s="294"/>
      <c r="I2356" s="294"/>
      <c r="J2356" s="292"/>
      <c r="K2356" s="293">
        <f ca="1">IF(OFFSET(K2356,-$D2356,0)="n/a","n/a",IF(K$5&gt;OFFSET(K2356,-$D2356,0)+$D2356,$E2356-SUM($G2356:J2356),($E2356-SUM($G2356:J2356))/(OFFSET(K2356,-$D2356,0)-(K$5-$D2356-1))))</f>
        <v>0</v>
      </c>
      <c r="L2356" s="293">
        <f ca="1">IF(OFFSET(L2356,-$D2356,0)="n/a","n/a",IF(L$5&gt;OFFSET(L2356,-$D2356,0)+$D2356,$E2356-SUM($G2356:K2356),($E2356-SUM($G2356:K2356))/(OFFSET(L2356,-$D2356,0)-(L$5-$D2356-1))))</f>
        <v>0</v>
      </c>
      <c r="M2356" s="293">
        <f ca="1">IF(OFFSET(M2356,-$D2356,0)="n/a","n/a",IF(M$5&gt;OFFSET(M2356,-$D2356,0)+$D2356,$E2356-SUM($G2356:L2356),($E2356-SUM($G2356:L2356))/(OFFSET(M2356,-$D2356,0)-(M$5-$D2356-1))))</f>
        <v>0</v>
      </c>
      <c r="N2356" s="293">
        <f ca="1">IF(OFFSET(N2356,-$D2356,0)="n/a","n/a",IF(N$5&gt;OFFSET(N2356,-$D2356,0)+$D2356,$E2356-SUM($G2356:M2356),($E2356-SUM($G2356:M2356))/(OFFSET(N2356,-$D2356,0)-(N$5-$D2356-1))))</f>
        <v>0</v>
      </c>
    </row>
    <row r="2357" spans="1:14" ht="12.75" hidden="1" customHeight="1" outlineLevel="2" x14ac:dyDescent="0.25">
      <c r="A2357" s="3"/>
      <c r="B2357" s="3"/>
      <c r="C2357" s="392"/>
      <c r="D2357" s="3">
        <v>5</v>
      </c>
      <c r="E2357" s="290">
        <f ca="1"/>
        <v>0</v>
      </c>
      <c r="F2357" s="291"/>
      <c r="G2357" s="294"/>
      <c r="H2357" s="294"/>
      <c r="I2357" s="294"/>
      <c r="J2357" s="294"/>
      <c r="K2357" s="292"/>
      <c r="L2357" s="293">
        <f ca="1">IF(OFFSET(L2357,-$D2357,0)="n/a","n/a",IF(L$5&gt;OFFSET(L2357,-$D2357,0)+$D2357,$E2357-SUM($G2357:K2357),($E2357-SUM($G2357:K2357))/(OFFSET(L2357,-$D2357,0)-(L$5-$D2357-1))))</f>
        <v>0</v>
      </c>
      <c r="M2357" s="293">
        <f ca="1">IF(OFFSET(M2357,-$D2357,0)="n/a","n/a",IF(M$5&gt;OFFSET(M2357,-$D2357,0)+$D2357,$E2357-SUM($G2357:L2357),($E2357-SUM($G2357:L2357))/(OFFSET(M2357,-$D2357,0)-(M$5-$D2357-1))))</f>
        <v>0</v>
      </c>
      <c r="N2357" s="293">
        <f ca="1">IF(OFFSET(N2357,-$D2357,0)="n/a","n/a",IF(N$5&gt;OFFSET(N2357,-$D2357,0)+$D2357,$E2357-SUM($G2357:M2357),($E2357-SUM($G2357:M2357))/(OFFSET(N2357,-$D2357,0)-(N$5-$D2357-1))))</f>
        <v>0</v>
      </c>
    </row>
    <row r="2358" spans="1:14" ht="12.75" hidden="1" customHeight="1" outlineLevel="2" x14ac:dyDescent="0.25">
      <c r="A2358" s="3"/>
      <c r="B2358" s="3"/>
      <c r="C2358" s="392"/>
      <c r="D2358" s="3">
        <v>6</v>
      </c>
      <c r="E2358" s="290">
        <f ca="1"/>
        <v>0</v>
      </c>
      <c r="F2358" s="291"/>
      <c r="G2358" s="294"/>
      <c r="H2358" s="294"/>
      <c r="I2358" s="294"/>
      <c r="J2358" s="294"/>
      <c r="K2358" s="294"/>
      <c r="L2358" s="292"/>
      <c r="M2358" s="293">
        <f ca="1">IF(OFFSET(M2358,-$D2358,0)="n/a","n/a",IF(M$5&gt;OFFSET(M2358,-$D2358,0)+$D2358,$E2358-SUM($G2358:L2358),($E2358-SUM($G2358:L2358))/(OFFSET(M2358,-$D2358,0)-(M$5-$D2358-1))))</f>
        <v>0</v>
      </c>
      <c r="N2358" s="293">
        <f ca="1">IF(OFFSET(N2358,-$D2358,0)="n/a","n/a",IF(N$5&gt;OFFSET(N2358,-$D2358,0)+$D2358,$E2358-SUM($G2358:M2358),($E2358-SUM($G2358:M2358))/(OFFSET(N2358,-$D2358,0)-(N$5-$D2358-1))))</f>
        <v>0</v>
      </c>
    </row>
    <row r="2359" spans="1:14" ht="12.75" hidden="1" customHeight="1" outlineLevel="2" x14ac:dyDescent="0.25">
      <c r="A2359" s="3"/>
      <c r="B2359" s="3"/>
      <c r="C2359" s="392"/>
      <c r="D2359" s="3">
        <v>7</v>
      </c>
      <c r="E2359" s="290">
        <f ca="1"/>
        <v>0</v>
      </c>
      <c r="F2359" s="291"/>
      <c r="G2359" s="294"/>
      <c r="H2359" s="294"/>
      <c r="I2359" s="294"/>
      <c r="J2359" s="294"/>
      <c r="K2359" s="294"/>
      <c r="L2359" s="294"/>
      <c r="M2359" s="292"/>
      <c r="N2359" s="293">
        <f ca="1">IF(OFFSET(N2359,-$D2359,0)="n/a","n/a",IF(N$5&gt;OFFSET(N2359,-$D2359,0)+$D2359,$E2359-SUM($G2359:M2359),($E2359-SUM($G2359:M2359))/(OFFSET(N2359,-$D2359,0)-(N$5-$D2359-1))))</f>
        <v>0</v>
      </c>
    </row>
    <row r="2360" spans="1:14" ht="12.75" hidden="1" customHeight="1" outlineLevel="2" x14ac:dyDescent="0.25">
      <c r="A2360" s="3"/>
      <c r="B2360" s="3"/>
      <c r="C2360" s="392"/>
      <c r="D2360" s="3">
        <v>8</v>
      </c>
      <c r="E2360" s="290">
        <f ca="1"/>
        <v>0</v>
      </c>
      <c r="F2360" s="291"/>
      <c r="G2360" s="294"/>
      <c r="H2360" s="294"/>
      <c r="I2360" s="294"/>
      <c r="J2360" s="294"/>
      <c r="K2360" s="294"/>
      <c r="L2360" s="294"/>
      <c r="M2360" s="294"/>
      <c r="N2360" s="292"/>
    </row>
    <row r="2361" spans="1:14" ht="12.75" hidden="1" customHeight="1" outlineLevel="2" x14ac:dyDescent="0.25">
      <c r="A2361" s="3"/>
      <c r="B2361" s="3"/>
      <c r="C2361" s="392"/>
      <c r="D2361" s="3">
        <v>9</v>
      </c>
      <c r="E2361" s="290" t="e">
        <f ca="1"/>
        <v>#N/A</v>
      </c>
      <c r="F2361" s="291"/>
      <c r="G2361" s="294"/>
      <c r="H2361" s="294"/>
      <c r="I2361" s="294"/>
      <c r="J2361" s="294"/>
      <c r="K2361" s="294"/>
      <c r="L2361" s="294"/>
      <c r="M2361" s="294"/>
      <c r="N2361" s="294"/>
    </row>
    <row r="2362" spans="1:14" ht="12.75" hidden="1" customHeight="1" outlineLevel="2" x14ac:dyDescent="0.25">
      <c r="A2362" s="3"/>
      <c r="B2362" s="3"/>
      <c r="C2362" s="392"/>
      <c r="D2362" s="3">
        <v>10</v>
      </c>
      <c r="E2362" s="290" t="e">
        <f ca="1"/>
        <v>#N/A</v>
      </c>
      <c r="F2362" s="291"/>
      <c r="G2362" s="294"/>
      <c r="H2362" s="294"/>
      <c r="I2362" s="294"/>
      <c r="J2362" s="294"/>
      <c r="K2362" s="294"/>
      <c r="L2362" s="294"/>
      <c r="M2362" s="294"/>
      <c r="N2362" s="294"/>
    </row>
    <row r="2363" spans="1:14" ht="12.75" hidden="1" customHeight="1" outlineLevel="2" x14ac:dyDescent="0.25">
      <c r="A2363" s="3"/>
      <c r="B2363" s="3"/>
      <c r="C2363" s="392"/>
      <c r="D2363" s="3">
        <v>11</v>
      </c>
      <c r="E2363" s="290" t="e">
        <f ca="1"/>
        <v>#N/A</v>
      </c>
      <c r="F2363" s="291"/>
      <c r="G2363" s="294"/>
      <c r="H2363" s="294"/>
      <c r="I2363" s="294"/>
      <c r="J2363" s="294"/>
      <c r="K2363" s="294"/>
      <c r="L2363" s="294"/>
      <c r="M2363" s="294"/>
      <c r="N2363" s="294"/>
    </row>
    <row r="2364" spans="1:14" ht="12.75" hidden="1" customHeight="1" outlineLevel="2" x14ac:dyDescent="0.25">
      <c r="A2364" s="3"/>
      <c r="B2364" s="3"/>
      <c r="C2364" s="392"/>
      <c r="D2364" s="3">
        <v>12</v>
      </c>
      <c r="E2364" s="290" t="e">
        <f ca="1"/>
        <v>#N/A</v>
      </c>
      <c r="F2364" s="291"/>
      <c r="G2364" s="294"/>
      <c r="H2364" s="294"/>
      <c r="I2364" s="294"/>
      <c r="J2364" s="294"/>
      <c r="K2364" s="294"/>
      <c r="L2364" s="294"/>
      <c r="M2364" s="294"/>
      <c r="N2364" s="294"/>
    </row>
    <row r="2365" spans="1:14" ht="12.75" hidden="1" customHeight="1" outlineLevel="2" x14ac:dyDescent="0.25">
      <c r="A2365" s="3"/>
      <c r="B2365" s="3"/>
      <c r="C2365" s="392"/>
      <c r="D2365" s="3">
        <v>13</v>
      </c>
      <c r="E2365" s="290" t="e">
        <f ca="1"/>
        <v>#N/A</v>
      </c>
      <c r="F2365" s="291"/>
      <c r="G2365" s="294"/>
      <c r="H2365" s="294"/>
      <c r="I2365" s="294"/>
      <c r="J2365" s="294"/>
      <c r="K2365" s="294"/>
      <c r="L2365" s="294"/>
      <c r="M2365" s="294"/>
      <c r="N2365" s="294"/>
    </row>
    <row r="2366" spans="1:14" ht="12.75" hidden="1" customHeight="1" outlineLevel="2" x14ac:dyDescent="0.25">
      <c r="A2366" s="3"/>
      <c r="B2366" s="3"/>
      <c r="C2366" s="392"/>
      <c r="D2366" s="3">
        <v>14</v>
      </c>
      <c r="E2366" s="290" t="e">
        <f ca="1"/>
        <v>#N/A</v>
      </c>
      <c r="F2366" s="291"/>
      <c r="G2366" s="294"/>
      <c r="H2366" s="294"/>
      <c r="I2366" s="294"/>
      <c r="J2366" s="294"/>
      <c r="K2366" s="294"/>
      <c r="L2366" s="294"/>
      <c r="M2366" s="294"/>
      <c r="N2366" s="294"/>
    </row>
    <row r="2367" spans="1:14" ht="12.75" hidden="1" customHeight="1" outlineLevel="2" x14ac:dyDescent="0.25">
      <c r="A2367" s="3"/>
      <c r="B2367" s="3"/>
      <c r="C2367" s="392"/>
      <c r="D2367" s="3">
        <v>15</v>
      </c>
      <c r="E2367" s="290" t="e">
        <f ca="1"/>
        <v>#N/A</v>
      </c>
      <c r="F2367" s="291"/>
      <c r="G2367" s="294"/>
      <c r="H2367" s="294"/>
      <c r="I2367" s="294"/>
      <c r="J2367" s="294"/>
      <c r="K2367" s="294"/>
      <c r="L2367" s="294"/>
      <c r="M2367" s="294"/>
      <c r="N2367" s="294"/>
    </row>
    <row r="2368" spans="1:14" ht="12.75" hidden="1" customHeight="1" outlineLevel="1" x14ac:dyDescent="0.25">
      <c r="A2368" s="3"/>
      <c r="B2368" s="145" t="str">
        <f ca="1">B2351</f>
        <v>Asset Type 075</v>
      </c>
      <c r="C2368" s="145" t="str">
        <f ca="1">C2351</f>
        <v>Description - Asset Type 075</v>
      </c>
      <c r="D2368" s="3"/>
      <c r="E2368" s="3"/>
      <c r="F2368" s="106" t="s">
        <v>44</v>
      </c>
      <c r="G2368" s="296">
        <f t="shared" ref="G2368:N2368" si="150">SUM(G2353:G2367)</f>
        <v>0</v>
      </c>
      <c r="H2368" s="296">
        <f t="shared" ca="1" si="150"/>
        <v>0</v>
      </c>
      <c r="I2368" s="296">
        <f t="shared" ca="1" si="150"/>
        <v>0</v>
      </c>
      <c r="J2368" s="296">
        <f t="shared" ca="1" si="150"/>
        <v>0</v>
      </c>
      <c r="K2368" s="296">
        <f t="shared" ca="1" si="150"/>
        <v>0</v>
      </c>
      <c r="L2368" s="296">
        <f t="shared" ca="1" si="150"/>
        <v>0</v>
      </c>
      <c r="M2368" s="296">
        <f t="shared" ca="1" si="150"/>
        <v>0</v>
      </c>
      <c r="N2368" s="296">
        <f t="shared" ca="1" si="150"/>
        <v>0</v>
      </c>
    </row>
    <row r="2369" spans="1:14" ht="12.75" hidden="1" customHeight="1" outlineLevel="2" x14ac:dyDescent="0.25">
      <c r="A2369" s="217">
        <f>A2351+1</f>
        <v>76</v>
      </c>
      <c r="B2369" s="22" t="str">
        <f ca="1">OFFSET($B$13,$A2369-1,0)</f>
        <v>Asset Type 076</v>
      </c>
      <c r="C2369" s="22" t="str">
        <f ca="1">OFFSET($C$13,$A2369-1,0)</f>
        <v>Description - Asset Type 076</v>
      </c>
      <c r="D2369" s="3"/>
      <c r="E2369" s="109"/>
      <c r="F2369" s="108" t="s">
        <v>41</v>
      </c>
      <c r="G2369" s="295">
        <f t="shared" ref="G2369:N2369" ca="1" si="151">VLOOKUP($B2369,$B$13:$N$512,5+G$5,FALSE)</f>
        <v>0</v>
      </c>
      <c r="H2369" s="295">
        <f t="shared" ca="1" si="151"/>
        <v>0</v>
      </c>
      <c r="I2369" s="295">
        <f t="shared" ca="1" si="151"/>
        <v>0</v>
      </c>
      <c r="J2369" s="295">
        <f t="shared" ca="1" si="151"/>
        <v>0</v>
      </c>
      <c r="K2369" s="295">
        <f t="shared" ca="1" si="151"/>
        <v>0</v>
      </c>
      <c r="L2369" s="295">
        <f t="shared" ca="1" si="151"/>
        <v>0</v>
      </c>
      <c r="M2369" s="295">
        <f t="shared" ca="1" si="151"/>
        <v>0</v>
      </c>
      <c r="N2369" s="295">
        <f t="shared" ca="1" si="151"/>
        <v>0</v>
      </c>
    </row>
    <row r="2370" spans="1:14" ht="12.75" hidden="1" customHeight="1" outlineLevel="2" x14ac:dyDescent="0.25">
      <c r="A2370" s="3"/>
      <c r="B2370" s="3"/>
      <c r="C2370" s="21"/>
      <c r="D2370" s="3"/>
      <c r="E2370" s="107"/>
      <c r="F2370" s="106" t="s">
        <v>42</v>
      </c>
      <c r="G2370" s="111">
        <f ca="1">VLOOKUP($B2369,'Input Sheet'!$B$12:$N$511,5+G$5,FALSE)</f>
        <v>0</v>
      </c>
      <c r="H2370" s="111">
        <f ca="1">VLOOKUP($B2369,'Input Sheet'!$B$12:$N$511,5+H$5,FALSE)</f>
        <v>0</v>
      </c>
      <c r="I2370" s="111">
        <f ca="1">VLOOKUP($B2369,'Input Sheet'!$B$12:$N$511,5+I$5,FALSE)</f>
        <v>0</v>
      </c>
      <c r="J2370" s="111">
        <f ca="1">VLOOKUP($B2369,'Input Sheet'!$B$12:$N$511,5+J$5,FALSE)</f>
        <v>0</v>
      </c>
      <c r="K2370" s="111">
        <f ca="1">VLOOKUP($B2369,'Input Sheet'!$B$12:$N$511,5+K$5,FALSE)</f>
        <v>0</v>
      </c>
      <c r="L2370" s="111">
        <f ca="1">VLOOKUP($B2369,'Input Sheet'!$B$12:$N$511,5+L$5,FALSE)</f>
        <v>0</v>
      </c>
      <c r="M2370" s="111">
        <f ca="1">VLOOKUP($B2369,'Input Sheet'!$B$12:$N$511,5+M$5,FALSE)</f>
        <v>0</v>
      </c>
      <c r="N2370" s="111">
        <f ca="1">VLOOKUP($B2369,'Input Sheet'!$B$12:$N$511,5+N$5,FALSE)</f>
        <v>0</v>
      </c>
    </row>
    <row r="2371" spans="1:14" ht="12.75" hidden="1" customHeight="1" outlineLevel="2" x14ac:dyDescent="0.25">
      <c r="A2371" s="3"/>
      <c r="B2371" s="3"/>
      <c r="C2371" s="3"/>
      <c r="D2371" s="3">
        <v>1</v>
      </c>
      <c r="E2371" s="290">
        <f t="array" aca="1" ref="E2371:E2385" ca="1">TRANSPOSE(G2369:N2369)</f>
        <v>0</v>
      </c>
      <c r="F2371" s="291"/>
      <c r="G2371" s="292"/>
      <c r="H2371" s="293">
        <f ca="1">IF(OFFSET(H2371,-$D2371,0)="n/a","n/a",IF(H$5&gt;OFFSET(H2371,-$D2371,0)+$D2371,$E2371-SUM($G2371:G2371),($E2371-SUM($G2371:G2371))/(OFFSET(H2371,-$D2371,0)-(H$5-$D2371-1))))</f>
        <v>0</v>
      </c>
      <c r="I2371" s="293">
        <f ca="1">IF(OFFSET(I2371,-$D2371,0)="n/a","n/a",IF(I$5&gt;OFFSET(I2371,-$D2371,0)+$D2371,$E2371-SUM($G2371:H2371),($E2371-SUM($G2371:H2371))/(OFFSET(I2371,-$D2371,0)-(I$5-$D2371-1))))</f>
        <v>0</v>
      </c>
      <c r="J2371" s="293">
        <f ca="1">IF(OFFSET(J2371,-$D2371,0)="n/a","n/a",IF(J$5&gt;OFFSET(J2371,-$D2371,0)+$D2371,$E2371-SUM($G2371:I2371),($E2371-SUM($G2371:I2371))/(OFFSET(J2371,-$D2371,0)-(J$5-$D2371-1))))</f>
        <v>0</v>
      </c>
      <c r="K2371" s="293">
        <f ca="1">IF(OFFSET(K2371,-$D2371,0)="n/a","n/a",IF(K$5&gt;OFFSET(K2371,-$D2371,0)+$D2371,$E2371-SUM($G2371:J2371),($E2371-SUM($G2371:J2371))/(OFFSET(K2371,-$D2371,0)-(K$5-$D2371-1))))</f>
        <v>0</v>
      </c>
      <c r="L2371" s="293">
        <f ca="1">IF(OFFSET(L2371,-$D2371,0)="n/a","n/a",IF(L$5&gt;OFFSET(L2371,-$D2371,0)+$D2371,$E2371-SUM($G2371:K2371),($E2371-SUM($G2371:K2371))/(OFFSET(L2371,-$D2371,0)-(L$5-$D2371-1))))</f>
        <v>0</v>
      </c>
      <c r="M2371" s="293">
        <f ca="1">IF(OFFSET(M2371,-$D2371,0)="n/a","n/a",IF(M$5&gt;OFFSET(M2371,-$D2371,0)+$D2371,$E2371-SUM($G2371:L2371),($E2371-SUM($G2371:L2371))/(OFFSET(M2371,-$D2371,0)-(M$5-$D2371-1))))</f>
        <v>0</v>
      </c>
      <c r="N2371" s="293">
        <f ca="1">IF(OFFSET(N2371,-$D2371,0)="n/a","n/a",IF(N$5&gt;OFFSET(N2371,-$D2371,0)+$D2371,$E2371-SUM($G2371:M2371),($E2371-SUM($G2371:M2371))/(OFFSET(N2371,-$D2371,0)-(N$5-$D2371-1))))</f>
        <v>0</v>
      </c>
    </row>
    <row r="2372" spans="1:14" ht="12.75" hidden="1" customHeight="1" outlineLevel="2" x14ac:dyDescent="0.25">
      <c r="A2372" s="3"/>
      <c r="B2372" s="3"/>
      <c r="C2372" s="392" t="s">
        <v>43</v>
      </c>
      <c r="D2372" s="3">
        <v>2</v>
      </c>
      <c r="E2372" s="290">
        <f ca="1"/>
        <v>0</v>
      </c>
      <c r="F2372" s="291"/>
      <c r="G2372" s="294"/>
      <c r="H2372" s="292"/>
      <c r="I2372" s="293">
        <f ca="1">IF(OFFSET(I2372,-$D2372,0)="n/a","n/a",IF(I$5&gt;OFFSET(I2372,-$D2372,0)+$D2372,$E2372-SUM($G2372:H2372),($E2372-SUM($G2372:H2372))/(OFFSET(I2372,-$D2372,0)-(I$5-$D2372-1))))</f>
        <v>0</v>
      </c>
      <c r="J2372" s="293">
        <f ca="1">IF(OFFSET(J2372,-$D2372,0)="n/a","n/a",IF(J$5&gt;OFFSET(J2372,-$D2372,0)+$D2372,$E2372-SUM($G2372:I2372),($E2372-SUM($G2372:I2372))/(OFFSET(J2372,-$D2372,0)-(J$5-$D2372-1))))</f>
        <v>0</v>
      </c>
      <c r="K2372" s="293">
        <f ca="1">IF(OFFSET(K2372,-$D2372,0)="n/a","n/a",IF(K$5&gt;OFFSET(K2372,-$D2372,0)+$D2372,$E2372-SUM($G2372:J2372),($E2372-SUM($G2372:J2372))/(OFFSET(K2372,-$D2372,0)-(K$5-$D2372-1))))</f>
        <v>0</v>
      </c>
      <c r="L2372" s="293">
        <f ca="1">IF(OFFSET(L2372,-$D2372,0)="n/a","n/a",IF(L$5&gt;OFFSET(L2372,-$D2372,0)+$D2372,$E2372-SUM($G2372:K2372),($E2372-SUM($G2372:K2372))/(OFFSET(L2372,-$D2372,0)-(L$5-$D2372-1))))</f>
        <v>0</v>
      </c>
      <c r="M2372" s="293">
        <f ca="1">IF(OFFSET(M2372,-$D2372,0)="n/a","n/a",IF(M$5&gt;OFFSET(M2372,-$D2372,0)+$D2372,$E2372-SUM($G2372:L2372),($E2372-SUM($G2372:L2372))/(OFFSET(M2372,-$D2372,0)-(M$5-$D2372-1))))</f>
        <v>0</v>
      </c>
      <c r="N2372" s="293">
        <f ca="1">IF(OFFSET(N2372,-$D2372,0)="n/a","n/a",IF(N$5&gt;OFFSET(N2372,-$D2372,0)+$D2372,$E2372-SUM($G2372:M2372),($E2372-SUM($G2372:M2372))/(OFFSET(N2372,-$D2372,0)-(N$5-$D2372-1))))</f>
        <v>0</v>
      </c>
    </row>
    <row r="2373" spans="1:14" ht="12.75" hidden="1" customHeight="1" outlineLevel="2" x14ac:dyDescent="0.25">
      <c r="A2373" s="3"/>
      <c r="B2373" s="3"/>
      <c r="C2373" s="392"/>
      <c r="D2373" s="3">
        <v>3</v>
      </c>
      <c r="E2373" s="290">
        <f ca="1"/>
        <v>0</v>
      </c>
      <c r="F2373" s="291"/>
      <c r="G2373" s="294"/>
      <c r="H2373" s="294"/>
      <c r="I2373" s="292"/>
      <c r="J2373" s="293">
        <f ca="1">IF(OFFSET(J2373,-$D2373,0)="n/a","n/a",IF(J$5&gt;OFFSET(J2373,-$D2373,0)+$D2373,$E2373-SUM($G2373:I2373),($E2373-SUM($G2373:I2373))/(OFFSET(J2373,-$D2373,0)-(J$5-$D2373-1))))</f>
        <v>0</v>
      </c>
      <c r="K2373" s="293">
        <f ca="1">IF(OFFSET(K2373,-$D2373,0)="n/a","n/a",IF(K$5&gt;OFFSET(K2373,-$D2373,0)+$D2373,$E2373-SUM($G2373:J2373),($E2373-SUM($G2373:J2373))/(OFFSET(K2373,-$D2373,0)-(K$5-$D2373-1))))</f>
        <v>0</v>
      </c>
      <c r="L2373" s="293">
        <f ca="1">IF(OFFSET(L2373,-$D2373,0)="n/a","n/a",IF(L$5&gt;OFFSET(L2373,-$D2373,0)+$D2373,$E2373-SUM($G2373:K2373),($E2373-SUM($G2373:K2373))/(OFFSET(L2373,-$D2373,0)-(L$5-$D2373-1))))</f>
        <v>0</v>
      </c>
      <c r="M2373" s="293">
        <f ca="1">IF(OFFSET(M2373,-$D2373,0)="n/a","n/a",IF(M$5&gt;OFFSET(M2373,-$D2373,0)+$D2373,$E2373-SUM($G2373:L2373),($E2373-SUM($G2373:L2373))/(OFFSET(M2373,-$D2373,0)-(M$5-$D2373-1))))</f>
        <v>0</v>
      </c>
      <c r="N2373" s="293">
        <f ca="1">IF(OFFSET(N2373,-$D2373,0)="n/a","n/a",IF(N$5&gt;OFFSET(N2373,-$D2373,0)+$D2373,$E2373-SUM($G2373:M2373),($E2373-SUM($G2373:M2373))/(OFFSET(N2373,-$D2373,0)-(N$5-$D2373-1))))</f>
        <v>0</v>
      </c>
    </row>
    <row r="2374" spans="1:14" ht="12.75" hidden="1" customHeight="1" outlineLevel="2" x14ac:dyDescent="0.25">
      <c r="A2374" s="3"/>
      <c r="B2374" s="3"/>
      <c r="C2374" s="392"/>
      <c r="D2374" s="3">
        <v>4</v>
      </c>
      <c r="E2374" s="290">
        <f ca="1"/>
        <v>0</v>
      </c>
      <c r="F2374" s="291"/>
      <c r="G2374" s="294"/>
      <c r="H2374" s="294"/>
      <c r="I2374" s="294"/>
      <c r="J2374" s="292"/>
      <c r="K2374" s="293">
        <f ca="1">IF(OFFSET(K2374,-$D2374,0)="n/a","n/a",IF(K$5&gt;OFFSET(K2374,-$D2374,0)+$D2374,$E2374-SUM($G2374:J2374),($E2374-SUM($G2374:J2374))/(OFFSET(K2374,-$D2374,0)-(K$5-$D2374-1))))</f>
        <v>0</v>
      </c>
      <c r="L2374" s="293">
        <f ca="1">IF(OFFSET(L2374,-$D2374,0)="n/a","n/a",IF(L$5&gt;OFFSET(L2374,-$D2374,0)+$D2374,$E2374-SUM($G2374:K2374),($E2374-SUM($G2374:K2374))/(OFFSET(L2374,-$D2374,0)-(L$5-$D2374-1))))</f>
        <v>0</v>
      </c>
      <c r="M2374" s="293">
        <f ca="1">IF(OFFSET(M2374,-$D2374,0)="n/a","n/a",IF(M$5&gt;OFFSET(M2374,-$D2374,0)+$D2374,$E2374-SUM($G2374:L2374),($E2374-SUM($G2374:L2374))/(OFFSET(M2374,-$D2374,0)-(M$5-$D2374-1))))</f>
        <v>0</v>
      </c>
      <c r="N2374" s="293">
        <f ca="1">IF(OFFSET(N2374,-$D2374,0)="n/a","n/a",IF(N$5&gt;OFFSET(N2374,-$D2374,0)+$D2374,$E2374-SUM($G2374:M2374),($E2374-SUM($G2374:M2374))/(OFFSET(N2374,-$D2374,0)-(N$5-$D2374-1))))</f>
        <v>0</v>
      </c>
    </row>
    <row r="2375" spans="1:14" ht="12.75" hidden="1" customHeight="1" outlineLevel="2" x14ac:dyDescent="0.25">
      <c r="A2375" s="3"/>
      <c r="B2375" s="3"/>
      <c r="C2375" s="392"/>
      <c r="D2375" s="3">
        <v>5</v>
      </c>
      <c r="E2375" s="290">
        <f ca="1"/>
        <v>0</v>
      </c>
      <c r="F2375" s="291"/>
      <c r="G2375" s="294"/>
      <c r="H2375" s="294"/>
      <c r="I2375" s="294"/>
      <c r="J2375" s="294"/>
      <c r="K2375" s="292"/>
      <c r="L2375" s="293">
        <f ca="1">IF(OFFSET(L2375,-$D2375,0)="n/a","n/a",IF(L$5&gt;OFFSET(L2375,-$D2375,0)+$D2375,$E2375-SUM($G2375:K2375),($E2375-SUM($G2375:K2375))/(OFFSET(L2375,-$D2375,0)-(L$5-$D2375-1))))</f>
        <v>0</v>
      </c>
      <c r="M2375" s="293">
        <f ca="1">IF(OFFSET(M2375,-$D2375,0)="n/a","n/a",IF(M$5&gt;OFFSET(M2375,-$D2375,0)+$D2375,$E2375-SUM($G2375:L2375),($E2375-SUM($G2375:L2375))/(OFFSET(M2375,-$D2375,0)-(M$5-$D2375-1))))</f>
        <v>0</v>
      </c>
      <c r="N2375" s="293">
        <f ca="1">IF(OFFSET(N2375,-$D2375,0)="n/a","n/a",IF(N$5&gt;OFFSET(N2375,-$D2375,0)+$D2375,$E2375-SUM($G2375:M2375),($E2375-SUM($G2375:M2375))/(OFFSET(N2375,-$D2375,0)-(N$5-$D2375-1))))</f>
        <v>0</v>
      </c>
    </row>
    <row r="2376" spans="1:14" ht="12.75" hidden="1" customHeight="1" outlineLevel="2" x14ac:dyDescent="0.25">
      <c r="A2376" s="3"/>
      <c r="B2376" s="3"/>
      <c r="C2376" s="392"/>
      <c r="D2376" s="3">
        <v>6</v>
      </c>
      <c r="E2376" s="290">
        <f ca="1"/>
        <v>0</v>
      </c>
      <c r="F2376" s="291"/>
      <c r="G2376" s="294"/>
      <c r="H2376" s="294"/>
      <c r="I2376" s="294"/>
      <c r="J2376" s="294"/>
      <c r="K2376" s="294"/>
      <c r="L2376" s="292"/>
      <c r="M2376" s="293">
        <f ca="1">IF(OFFSET(M2376,-$D2376,0)="n/a","n/a",IF(M$5&gt;OFFSET(M2376,-$D2376,0)+$D2376,$E2376-SUM($G2376:L2376),($E2376-SUM($G2376:L2376))/(OFFSET(M2376,-$D2376,0)-(M$5-$D2376-1))))</f>
        <v>0</v>
      </c>
      <c r="N2376" s="293">
        <f ca="1">IF(OFFSET(N2376,-$D2376,0)="n/a","n/a",IF(N$5&gt;OFFSET(N2376,-$D2376,0)+$D2376,$E2376-SUM($G2376:M2376),($E2376-SUM($G2376:M2376))/(OFFSET(N2376,-$D2376,0)-(N$5-$D2376-1))))</f>
        <v>0</v>
      </c>
    </row>
    <row r="2377" spans="1:14" ht="12.75" hidden="1" customHeight="1" outlineLevel="2" x14ac:dyDescent="0.25">
      <c r="A2377" s="3"/>
      <c r="B2377" s="3"/>
      <c r="C2377" s="392"/>
      <c r="D2377" s="3">
        <v>7</v>
      </c>
      <c r="E2377" s="290">
        <f ca="1"/>
        <v>0</v>
      </c>
      <c r="F2377" s="291"/>
      <c r="G2377" s="294"/>
      <c r="H2377" s="294"/>
      <c r="I2377" s="294"/>
      <c r="J2377" s="294"/>
      <c r="K2377" s="294"/>
      <c r="L2377" s="294"/>
      <c r="M2377" s="292"/>
      <c r="N2377" s="293">
        <f ca="1">IF(OFFSET(N2377,-$D2377,0)="n/a","n/a",IF(N$5&gt;OFFSET(N2377,-$D2377,0)+$D2377,$E2377-SUM($G2377:M2377),($E2377-SUM($G2377:M2377))/(OFFSET(N2377,-$D2377,0)-(N$5-$D2377-1))))</f>
        <v>0</v>
      </c>
    </row>
    <row r="2378" spans="1:14" ht="12.75" hidden="1" customHeight="1" outlineLevel="2" x14ac:dyDescent="0.25">
      <c r="A2378" s="3"/>
      <c r="B2378" s="3"/>
      <c r="C2378" s="392"/>
      <c r="D2378" s="3">
        <v>8</v>
      </c>
      <c r="E2378" s="290">
        <f ca="1"/>
        <v>0</v>
      </c>
      <c r="F2378" s="291"/>
      <c r="G2378" s="294"/>
      <c r="H2378" s="294"/>
      <c r="I2378" s="294"/>
      <c r="J2378" s="294"/>
      <c r="K2378" s="294"/>
      <c r="L2378" s="294"/>
      <c r="M2378" s="294"/>
      <c r="N2378" s="292"/>
    </row>
    <row r="2379" spans="1:14" ht="12.75" hidden="1" customHeight="1" outlineLevel="2" x14ac:dyDescent="0.25">
      <c r="A2379" s="3"/>
      <c r="B2379" s="3"/>
      <c r="C2379" s="392"/>
      <c r="D2379" s="3">
        <v>9</v>
      </c>
      <c r="E2379" s="290" t="e">
        <f ca="1"/>
        <v>#N/A</v>
      </c>
      <c r="F2379" s="291"/>
      <c r="G2379" s="294"/>
      <c r="H2379" s="294"/>
      <c r="I2379" s="294"/>
      <c r="J2379" s="294"/>
      <c r="K2379" s="294"/>
      <c r="L2379" s="294"/>
      <c r="M2379" s="294"/>
      <c r="N2379" s="294"/>
    </row>
    <row r="2380" spans="1:14" ht="12.75" hidden="1" customHeight="1" outlineLevel="2" x14ac:dyDescent="0.25">
      <c r="A2380" s="3"/>
      <c r="B2380" s="3"/>
      <c r="C2380" s="392"/>
      <c r="D2380" s="3">
        <v>10</v>
      </c>
      <c r="E2380" s="290" t="e">
        <f ca="1"/>
        <v>#N/A</v>
      </c>
      <c r="F2380" s="291"/>
      <c r="G2380" s="294"/>
      <c r="H2380" s="294"/>
      <c r="I2380" s="294"/>
      <c r="J2380" s="294"/>
      <c r="K2380" s="294"/>
      <c r="L2380" s="294"/>
      <c r="M2380" s="294"/>
      <c r="N2380" s="294"/>
    </row>
    <row r="2381" spans="1:14" ht="12.75" hidden="1" customHeight="1" outlineLevel="2" x14ac:dyDescent="0.25">
      <c r="A2381" s="3"/>
      <c r="B2381" s="3"/>
      <c r="C2381" s="392"/>
      <c r="D2381" s="3">
        <v>11</v>
      </c>
      <c r="E2381" s="290" t="e">
        <f ca="1"/>
        <v>#N/A</v>
      </c>
      <c r="F2381" s="291"/>
      <c r="G2381" s="294"/>
      <c r="H2381" s="294"/>
      <c r="I2381" s="294"/>
      <c r="J2381" s="294"/>
      <c r="K2381" s="294"/>
      <c r="L2381" s="294"/>
      <c r="M2381" s="294"/>
      <c r="N2381" s="294"/>
    </row>
    <row r="2382" spans="1:14" ht="12.75" hidden="1" customHeight="1" outlineLevel="2" x14ac:dyDescent="0.25">
      <c r="A2382" s="3"/>
      <c r="B2382" s="3"/>
      <c r="C2382" s="392"/>
      <c r="D2382" s="3">
        <v>12</v>
      </c>
      <c r="E2382" s="290" t="e">
        <f ca="1"/>
        <v>#N/A</v>
      </c>
      <c r="F2382" s="291"/>
      <c r="G2382" s="294"/>
      <c r="H2382" s="294"/>
      <c r="I2382" s="294"/>
      <c r="J2382" s="294"/>
      <c r="K2382" s="294"/>
      <c r="L2382" s="294"/>
      <c r="M2382" s="294"/>
      <c r="N2382" s="294"/>
    </row>
    <row r="2383" spans="1:14" ht="12.75" hidden="1" customHeight="1" outlineLevel="2" x14ac:dyDescent="0.25">
      <c r="A2383" s="3"/>
      <c r="B2383" s="3"/>
      <c r="C2383" s="392"/>
      <c r="D2383" s="3">
        <v>13</v>
      </c>
      <c r="E2383" s="290" t="e">
        <f ca="1"/>
        <v>#N/A</v>
      </c>
      <c r="F2383" s="291"/>
      <c r="G2383" s="294"/>
      <c r="H2383" s="294"/>
      <c r="I2383" s="294"/>
      <c r="J2383" s="294"/>
      <c r="K2383" s="294"/>
      <c r="L2383" s="294"/>
      <c r="M2383" s="294"/>
      <c r="N2383" s="294"/>
    </row>
    <row r="2384" spans="1:14" ht="12.75" hidden="1" customHeight="1" outlineLevel="2" x14ac:dyDescent="0.25">
      <c r="A2384" s="3"/>
      <c r="B2384" s="3"/>
      <c r="C2384" s="392"/>
      <c r="D2384" s="3">
        <v>14</v>
      </c>
      <c r="E2384" s="290" t="e">
        <f ca="1"/>
        <v>#N/A</v>
      </c>
      <c r="F2384" s="291"/>
      <c r="G2384" s="294"/>
      <c r="H2384" s="294"/>
      <c r="I2384" s="294"/>
      <c r="J2384" s="294"/>
      <c r="K2384" s="294"/>
      <c r="L2384" s="294"/>
      <c r="M2384" s="294"/>
      <c r="N2384" s="294"/>
    </row>
    <row r="2385" spans="1:14" ht="12.75" hidden="1" customHeight="1" outlineLevel="2" x14ac:dyDescent="0.25">
      <c r="A2385" s="3"/>
      <c r="B2385" s="3"/>
      <c r="C2385" s="392"/>
      <c r="D2385" s="3">
        <v>15</v>
      </c>
      <c r="E2385" s="290" t="e">
        <f ca="1"/>
        <v>#N/A</v>
      </c>
      <c r="F2385" s="291"/>
      <c r="G2385" s="294"/>
      <c r="H2385" s="294"/>
      <c r="I2385" s="294"/>
      <c r="J2385" s="294"/>
      <c r="K2385" s="294"/>
      <c r="L2385" s="294"/>
      <c r="M2385" s="294"/>
      <c r="N2385" s="294"/>
    </row>
    <row r="2386" spans="1:14" ht="12.75" hidden="1" customHeight="1" outlineLevel="1" x14ac:dyDescent="0.25">
      <c r="A2386" s="3"/>
      <c r="B2386" s="145" t="str">
        <f ca="1">B2369</f>
        <v>Asset Type 076</v>
      </c>
      <c r="C2386" s="145" t="str">
        <f ca="1">C2369</f>
        <v>Description - Asset Type 076</v>
      </c>
      <c r="D2386" s="3"/>
      <c r="E2386" s="3"/>
      <c r="F2386" s="106" t="s">
        <v>44</v>
      </c>
      <c r="G2386" s="296">
        <f t="shared" ref="G2386:N2386" si="152">SUM(G2371:G2385)</f>
        <v>0</v>
      </c>
      <c r="H2386" s="296">
        <f t="shared" ca="1" si="152"/>
        <v>0</v>
      </c>
      <c r="I2386" s="296">
        <f t="shared" ca="1" si="152"/>
        <v>0</v>
      </c>
      <c r="J2386" s="296">
        <f t="shared" ca="1" si="152"/>
        <v>0</v>
      </c>
      <c r="K2386" s="296">
        <f t="shared" ca="1" si="152"/>
        <v>0</v>
      </c>
      <c r="L2386" s="296">
        <f t="shared" ca="1" si="152"/>
        <v>0</v>
      </c>
      <c r="M2386" s="296">
        <f t="shared" ca="1" si="152"/>
        <v>0</v>
      </c>
      <c r="N2386" s="296">
        <f t="shared" ca="1" si="152"/>
        <v>0</v>
      </c>
    </row>
    <row r="2387" spans="1:14" ht="12.75" hidden="1" customHeight="1" outlineLevel="2" x14ac:dyDescent="0.25">
      <c r="A2387" s="217">
        <f>A2369+1</f>
        <v>77</v>
      </c>
      <c r="B2387" s="22" t="str">
        <f ca="1">OFFSET($B$13,$A2387-1,0)</f>
        <v>Asset Type 077</v>
      </c>
      <c r="C2387" s="22" t="str">
        <f ca="1">OFFSET($C$13,$A2387-1,0)</f>
        <v>Description - Asset Type 077</v>
      </c>
      <c r="D2387" s="3"/>
      <c r="E2387" s="109"/>
      <c r="F2387" s="108" t="s">
        <v>41</v>
      </c>
      <c r="G2387" s="295">
        <f t="shared" ref="G2387:N2387" ca="1" si="153">VLOOKUP($B2387,$B$13:$N$512,5+G$5,FALSE)</f>
        <v>0</v>
      </c>
      <c r="H2387" s="295">
        <f t="shared" ca="1" si="153"/>
        <v>0</v>
      </c>
      <c r="I2387" s="295">
        <f t="shared" ca="1" si="153"/>
        <v>0</v>
      </c>
      <c r="J2387" s="295">
        <f t="shared" ca="1" si="153"/>
        <v>0</v>
      </c>
      <c r="K2387" s="295">
        <f t="shared" ca="1" si="153"/>
        <v>0</v>
      </c>
      <c r="L2387" s="295">
        <f t="shared" ca="1" si="153"/>
        <v>0</v>
      </c>
      <c r="M2387" s="295">
        <f t="shared" ca="1" si="153"/>
        <v>0</v>
      </c>
      <c r="N2387" s="295">
        <f t="shared" ca="1" si="153"/>
        <v>0</v>
      </c>
    </row>
    <row r="2388" spans="1:14" ht="12.75" hidden="1" customHeight="1" outlineLevel="2" x14ac:dyDescent="0.25">
      <c r="A2388" s="3"/>
      <c r="B2388" s="3"/>
      <c r="C2388" s="21"/>
      <c r="D2388" s="3"/>
      <c r="E2388" s="107"/>
      <c r="F2388" s="106" t="s">
        <v>42</v>
      </c>
      <c r="G2388" s="111">
        <f ca="1">VLOOKUP($B2387,'Input Sheet'!$B$12:$N$511,5+G$5,FALSE)</f>
        <v>0</v>
      </c>
      <c r="H2388" s="111">
        <f ca="1">VLOOKUP($B2387,'Input Sheet'!$B$12:$N$511,5+H$5,FALSE)</f>
        <v>0</v>
      </c>
      <c r="I2388" s="111">
        <f ca="1">VLOOKUP($B2387,'Input Sheet'!$B$12:$N$511,5+I$5,FALSE)</f>
        <v>0</v>
      </c>
      <c r="J2388" s="111">
        <f ca="1">VLOOKUP($B2387,'Input Sheet'!$B$12:$N$511,5+J$5,FALSE)</f>
        <v>0</v>
      </c>
      <c r="K2388" s="111">
        <f ca="1">VLOOKUP($B2387,'Input Sheet'!$B$12:$N$511,5+K$5,FALSE)</f>
        <v>0</v>
      </c>
      <c r="L2388" s="111">
        <f ca="1">VLOOKUP($B2387,'Input Sheet'!$B$12:$N$511,5+L$5,FALSE)</f>
        <v>0</v>
      </c>
      <c r="M2388" s="111">
        <f ca="1">VLOOKUP($B2387,'Input Sheet'!$B$12:$N$511,5+M$5,FALSE)</f>
        <v>0</v>
      </c>
      <c r="N2388" s="111">
        <f ca="1">VLOOKUP($B2387,'Input Sheet'!$B$12:$N$511,5+N$5,FALSE)</f>
        <v>0</v>
      </c>
    </row>
    <row r="2389" spans="1:14" ht="12.75" hidden="1" customHeight="1" outlineLevel="2" x14ac:dyDescent="0.25">
      <c r="A2389" s="3"/>
      <c r="B2389" s="3"/>
      <c r="C2389" s="3"/>
      <c r="D2389" s="3">
        <v>1</v>
      </c>
      <c r="E2389" s="290">
        <f t="array" aca="1" ref="E2389:E2403" ca="1">TRANSPOSE(G2387:N2387)</f>
        <v>0</v>
      </c>
      <c r="F2389" s="291"/>
      <c r="G2389" s="292"/>
      <c r="H2389" s="293">
        <f ca="1">IF(OFFSET(H2389,-$D2389,0)="n/a","n/a",IF(H$5&gt;OFFSET(H2389,-$D2389,0)+$D2389,$E2389-SUM($G2389:G2389),($E2389-SUM($G2389:G2389))/(OFFSET(H2389,-$D2389,0)-(H$5-$D2389-1))))</f>
        <v>0</v>
      </c>
      <c r="I2389" s="293">
        <f ca="1">IF(OFFSET(I2389,-$D2389,0)="n/a","n/a",IF(I$5&gt;OFFSET(I2389,-$D2389,0)+$D2389,$E2389-SUM($G2389:H2389),($E2389-SUM($G2389:H2389))/(OFFSET(I2389,-$D2389,0)-(I$5-$D2389-1))))</f>
        <v>0</v>
      </c>
      <c r="J2389" s="293">
        <f ca="1">IF(OFFSET(J2389,-$D2389,0)="n/a","n/a",IF(J$5&gt;OFFSET(J2389,-$D2389,0)+$D2389,$E2389-SUM($G2389:I2389),($E2389-SUM($G2389:I2389))/(OFFSET(J2389,-$D2389,0)-(J$5-$D2389-1))))</f>
        <v>0</v>
      </c>
      <c r="K2389" s="293">
        <f ca="1">IF(OFFSET(K2389,-$D2389,0)="n/a","n/a",IF(K$5&gt;OFFSET(K2389,-$D2389,0)+$D2389,$E2389-SUM($G2389:J2389),($E2389-SUM($G2389:J2389))/(OFFSET(K2389,-$D2389,0)-(K$5-$D2389-1))))</f>
        <v>0</v>
      </c>
      <c r="L2389" s="293">
        <f ca="1">IF(OFFSET(L2389,-$D2389,0)="n/a","n/a",IF(L$5&gt;OFFSET(L2389,-$D2389,0)+$D2389,$E2389-SUM($G2389:K2389),($E2389-SUM($G2389:K2389))/(OFFSET(L2389,-$D2389,0)-(L$5-$D2389-1))))</f>
        <v>0</v>
      </c>
      <c r="M2389" s="293">
        <f ca="1">IF(OFFSET(M2389,-$D2389,0)="n/a","n/a",IF(M$5&gt;OFFSET(M2389,-$D2389,0)+$D2389,$E2389-SUM($G2389:L2389),($E2389-SUM($G2389:L2389))/(OFFSET(M2389,-$D2389,0)-(M$5-$D2389-1))))</f>
        <v>0</v>
      </c>
      <c r="N2389" s="293">
        <f ca="1">IF(OFFSET(N2389,-$D2389,0)="n/a","n/a",IF(N$5&gt;OFFSET(N2389,-$D2389,0)+$D2389,$E2389-SUM($G2389:M2389),($E2389-SUM($G2389:M2389))/(OFFSET(N2389,-$D2389,0)-(N$5-$D2389-1))))</f>
        <v>0</v>
      </c>
    </row>
    <row r="2390" spans="1:14" ht="12.75" hidden="1" customHeight="1" outlineLevel="2" x14ac:dyDescent="0.25">
      <c r="A2390" s="3"/>
      <c r="B2390" s="3"/>
      <c r="C2390" s="392" t="s">
        <v>43</v>
      </c>
      <c r="D2390" s="3">
        <v>2</v>
      </c>
      <c r="E2390" s="290">
        <f ca="1"/>
        <v>0</v>
      </c>
      <c r="F2390" s="291"/>
      <c r="G2390" s="294"/>
      <c r="H2390" s="292"/>
      <c r="I2390" s="293">
        <f ca="1">IF(OFFSET(I2390,-$D2390,0)="n/a","n/a",IF(I$5&gt;OFFSET(I2390,-$D2390,0)+$D2390,$E2390-SUM($G2390:H2390),($E2390-SUM($G2390:H2390))/(OFFSET(I2390,-$D2390,0)-(I$5-$D2390-1))))</f>
        <v>0</v>
      </c>
      <c r="J2390" s="293">
        <f ca="1">IF(OFFSET(J2390,-$D2390,0)="n/a","n/a",IF(J$5&gt;OFFSET(J2390,-$D2390,0)+$D2390,$E2390-SUM($G2390:I2390),($E2390-SUM($G2390:I2390))/(OFFSET(J2390,-$D2390,0)-(J$5-$D2390-1))))</f>
        <v>0</v>
      </c>
      <c r="K2390" s="293">
        <f ca="1">IF(OFFSET(K2390,-$D2390,0)="n/a","n/a",IF(K$5&gt;OFFSET(K2390,-$D2390,0)+$D2390,$E2390-SUM($G2390:J2390),($E2390-SUM($G2390:J2390))/(OFFSET(K2390,-$D2390,0)-(K$5-$D2390-1))))</f>
        <v>0</v>
      </c>
      <c r="L2390" s="293">
        <f ca="1">IF(OFFSET(L2390,-$D2390,0)="n/a","n/a",IF(L$5&gt;OFFSET(L2390,-$D2390,0)+$D2390,$E2390-SUM($G2390:K2390),($E2390-SUM($G2390:K2390))/(OFFSET(L2390,-$D2390,0)-(L$5-$D2390-1))))</f>
        <v>0</v>
      </c>
      <c r="M2390" s="293">
        <f ca="1">IF(OFFSET(M2390,-$D2390,0)="n/a","n/a",IF(M$5&gt;OFFSET(M2390,-$D2390,0)+$D2390,$E2390-SUM($G2390:L2390),($E2390-SUM($G2390:L2390))/(OFFSET(M2390,-$D2390,0)-(M$5-$D2390-1))))</f>
        <v>0</v>
      </c>
      <c r="N2390" s="293">
        <f ca="1">IF(OFFSET(N2390,-$D2390,0)="n/a","n/a",IF(N$5&gt;OFFSET(N2390,-$D2390,0)+$D2390,$E2390-SUM($G2390:M2390),($E2390-SUM($G2390:M2390))/(OFFSET(N2390,-$D2390,0)-(N$5-$D2390-1))))</f>
        <v>0</v>
      </c>
    </row>
    <row r="2391" spans="1:14" ht="12.75" hidden="1" customHeight="1" outlineLevel="2" x14ac:dyDescent="0.25">
      <c r="A2391" s="3"/>
      <c r="B2391" s="3"/>
      <c r="C2391" s="392"/>
      <c r="D2391" s="3">
        <v>3</v>
      </c>
      <c r="E2391" s="290">
        <f ca="1"/>
        <v>0</v>
      </c>
      <c r="F2391" s="291"/>
      <c r="G2391" s="294"/>
      <c r="H2391" s="294"/>
      <c r="I2391" s="292"/>
      <c r="J2391" s="293">
        <f ca="1">IF(OFFSET(J2391,-$D2391,0)="n/a","n/a",IF(J$5&gt;OFFSET(J2391,-$D2391,0)+$D2391,$E2391-SUM($G2391:I2391),($E2391-SUM($G2391:I2391))/(OFFSET(J2391,-$D2391,0)-(J$5-$D2391-1))))</f>
        <v>0</v>
      </c>
      <c r="K2391" s="293">
        <f ca="1">IF(OFFSET(K2391,-$D2391,0)="n/a","n/a",IF(K$5&gt;OFFSET(K2391,-$D2391,0)+$D2391,$E2391-SUM($G2391:J2391),($E2391-SUM($G2391:J2391))/(OFFSET(K2391,-$D2391,0)-(K$5-$D2391-1))))</f>
        <v>0</v>
      </c>
      <c r="L2391" s="293">
        <f ca="1">IF(OFFSET(L2391,-$D2391,0)="n/a","n/a",IF(L$5&gt;OFFSET(L2391,-$D2391,0)+$D2391,$E2391-SUM($G2391:K2391),($E2391-SUM($G2391:K2391))/(OFFSET(L2391,-$D2391,0)-(L$5-$D2391-1))))</f>
        <v>0</v>
      </c>
      <c r="M2391" s="293">
        <f ca="1">IF(OFFSET(M2391,-$D2391,0)="n/a","n/a",IF(M$5&gt;OFFSET(M2391,-$D2391,0)+$D2391,$E2391-SUM($G2391:L2391),($E2391-SUM($G2391:L2391))/(OFFSET(M2391,-$D2391,0)-(M$5-$D2391-1))))</f>
        <v>0</v>
      </c>
      <c r="N2391" s="293">
        <f ca="1">IF(OFFSET(N2391,-$D2391,0)="n/a","n/a",IF(N$5&gt;OFFSET(N2391,-$D2391,0)+$D2391,$E2391-SUM($G2391:M2391),($E2391-SUM($G2391:M2391))/(OFFSET(N2391,-$D2391,0)-(N$5-$D2391-1))))</f>
        <v>0</v>
      </c>
    </row>
    <row r="2392" spans="1:14" ht="12.75" hidden="1" customHeight="1" outlineLevel="2" x14ac:dyDescent="0.25">
      <c r="A2392" s="3"/>
      <c r="B2392" s="3"/>
      <c r="C2392" s="392"/>
      <c r="D2392" s="3">
        <v>4</v>
      </c>
      <c r="E2392" s="290">
        <f ca="1"/>
        <v>0</v>
      </c>
      <c r="F2392" s="291"/>
      <c r="G2392" s="294"/>
      <c r="H2392" s="294"/>
      <c r="I2392" s="294"/>
      <c r="J2392" s="292"/>
      <c r="K2392" s="293">
        <f ca="1">IF(OFFSET(K2392,-$D2392,0)="n/a","n/a",IF(K$5&gt;OFFSET(K2392,-$D2392,0)+$D2392,$E2392-SUM($G2392:J2392),($E2392-SUM($G2392:J2392))/(OFFSET(K2392,-$D2392,0)-(K$5-$D2392-1))))</f>
        <v>0</v>
      </c>
      <c r="L2392" s="293">
        <f ca="1">IF(OFFSET(L2392,-$D2392,0)="n/a","n/a",IF(L$5&gt;OFFSET(L2392,-$D2392,0)+$D2392,$E2392-SUM($G2392:K2392),($E2392-SUM($G2392:K2392))/(OFFSET(L2392,-$D2392,0)-(L$5-$D2392-1))))</f>
        <v>0</v>
      </c>
      <c r="M2392" s="293">
        <f ca="1">IF(OFFSET(M2392,-$D2392,0)="n/a","n/a",IF(M$5&gt;OFFSET(M2392,-$D2392,0)+$D2392,$E2392-SUM($G2392:L2392),($E2392-SUM($G2392:L2392))/(OFFSET(M2392,-$D2392,0)-(M$5-$D2392-1))))</f>
        <v>0</v>
      </c>
      <c r="N2392" s="293">
        <f ca="1">IF(OFFSET(N2392,-$D2392,0)="n/a","n/a",IF(N$5&gt;OFFSET(N2392,-$D2392,0)+$D2392,$E2392-SUM($G2392:M2392),($E2392-SUM($G2392:M2392))/(OFFSET(N2392,-$D2392,0)-(N$5-$D2392-1))))</f>
        <v>0</v>
      </c>
    </row>
    <row r="2393" spans="1:14" ht="12.75" hidden="1" customHeight="1" outlineLevel="2" x14ac:dyDescent="0.25">
      <c r="A2393" s="3"/>
      <c r="B2393" s="3"/>
      <c r="C2393" s="392"/>
      <c r="D2393" s="3">
        <v>5</v>
      </c>
      <c r="E2393" s="290">
        <f ca="1"/>
        <v>0</v>
      </c>
      <c r="F2393" s="291"/>
      <c r="G2393" s="294"/>
      <c r="H2393" s="294"/>
      <c r="I2393" s="294"/>
      <c r="J2393" s="294"/>
      <c r="K2393" s="292"/>
      <c r="L2393" s="293">
        <f ca="1">IF(OFFSET(L2393,-$D2393,0)="n/a","n/a",IF(L$5&gt;OFFSET(L2393,-$D2393,0)+$D2393,$E2393-SUM($G2393:K2393),($E2393-SUM($G2393:K2393))/(OFFSET(L2393,-$D2393,0)-(L$5-$D2393-1))))</f>
        <v>0</v>
      </c>
      <c r="M2393" s="293">
        <f ca="1">IF(OFFSET(M2393,-$D2393,0)="n/a","n/a",IF(M$5&gt;OFFSET(M2393,-$D2393,0)+$D2393,$E2393-SUM($G2393:L2393),($E2393-SUM($G2393:L2393))/(OFFSET(M2393,-$D2393,0)-(M$5-$D2393-1))))</f>
        <v>0</v>
      </c>
      <c r="N2393" s="293">
        <f ca="1">IF(OFFSET(N2393,-$D2393,0)="n/a","n/a",IF(N$5&gt;OFFSET(N2393,-$D2393,0)+$D2393,$E2393-SUM($G2393:M2393),($E2393-SUM($G2393:M2393))/(OFFSET(N2393,-$D2393,0)-(N$5-$D2393-1))))</f>
        <v>0</v>
      </c>
    </row>
    <row r="2394" spans="1:14" ht="12.75" hidden="1" customHeight="1" outlineLevel="2" x14ac:dyDescent="0.25">
      <c r="A2394" s="3"/>
      <c r="B2394" s="3"/>
      <c r="C2394" s="392"/>
      <c r="D2394" s="3">
        <v>6</v>
      </c>
      <c r="E2394" s="290">
        <f ca="1"/>
        <v>0</v>
      </c>
      <c r="F2394" s="291"/>
      <c r="G2394" s="294"/>
      <c r="H2394" s="294"/>
      <c r="I2394" s="294"/>
      <c r="J2394" s="294"/>
      <c r="K2394" s="294"/>
      <c r="L2394" s="292"/>
      <c r="M2394" s="293">
        <f ca="1">IF(OFFSET(M2394,-$D2394,0)="n/a","n/a",IF(M$5&gt;OFFSET(M2394,-$D2394,0)+$D2394,$E2394-SUM($G2394:L2394),($E2394-SUM($G2394:L2394))/(OFFSET(M2394,-$D2394,0)-(M$5-$D2394-1))))</f>
        <v>0</v>
      </c>
      <c r="N2394" s="293">
        <f ca="1">IF(OFFSET(N2394,-$D2394,0)="n/a","n/a",IF(N$5&gt;OFFSET(N2394,-$D2394,0)+$D2394,$E2394-SUM($G2394:M2394),($E2394-SUM($G2394:M2394))/(OFFSET(N2394,-$D2394,0)-(N$5-$D2394-1))))</f>
        <v>0</v>
      </c>
    </row>
    <row r="2395" spans="1:14" ht="12.75" hidden="1" customHeight="1" outlineLevel="2" x14ac:dyDescent="0.25">
      <c r="A2395" s="3"/>
      <c r="B2395" s="3"/>
      <c r="C2395" s="392"/>
      <c r="D2395" s="3">
        <v>7</v>
      </c>
      <c r="E2395" s="290">
        <f ca="1"/>
        <v>0</v>
      </c>
      <c r="F2395" s="291"/>
      <c r="G2395" s="294"/>
      <c r="H2395" s="294"/>
      <c r="I2395" s="294"/>
      <c r="J2395" s="294"/>
      <c r="K2395" s="294"/>
      <c r="L2395" s="294"/>
      <c r="M2395" s="292"/>
      <c r="N2395" s="293">
        <f ca="1">IF(OFFSET(N2395,-$D2395,0)="n/a","n/a",IF(N$5&gt;OFFSET(N2395,-$D2395,0)+$D2395,$E2395-SUM($G2395:M2395),($E2395-SUM($G2395:M2395))/(OFFSET(N2395,-$D2395,0)-(N$5-$D2395-1))))</f>
        <v>0</v>
      </c>
    </row>
    <row r="2396" spans="1:14" ht="12.75" hidden="1" customHeight="1" outlineLevel="2" x14ac:dyDescent="0.25">
      <c r="A2396" s="3"/>
      <c r="B2396" s="3"/>
      <c r="C2396" s="392"/>
      <c r="D2396" s="3">
        <v>8</v>
      </c>
      <c r="E2396" s="290">
        <f ca="1"/>
        <v>0</v>
      </c>
      <c r="F2396" s="291"/>
      <c r="G2396" s="294"/>
      <c r="H2396" s="294"/>
      <c r="I2396" s="294"/>
      <c r="J2396" s="294"/>
      <c r="K2396" s="294"/>
      <c r="L2396" s="294"/>
      <c r="M2396" s="294"/>
      <c r="N2396" s="292"/>
    </row>
    <row r="2397" spans="1:14" ht="12.75" hidden="1" customHeight="1" outlineLevel="2" x14ac:dyDescent="0.25">
      <c r="A2397" s="3"/>
      <c r="B2397" s="3"/>
      <c r="C2397" s="392"/>
      <c r="D2397" s="3">
        <v>9</v>
      </c>
      <c r="E2397" s="290" t="e">
        <f ca="1"/>
        <v>#N/A</v>
      </c>
      <c r="F2397" s="291"/>
      <c r="G2397" s="294"/>
      <c r="H2397" s="294"/>
      <c r="I2397" s="294"/>
      <c r="J2397" s="294"/>
      <c r="K2397" s="294"/>
      <c r="L2397" s="294"/>
      <c r="M2397" s="294"/>
      <c r="N2397" s="294"/>
    </row>
    <row r="2398" spans="1:14" ht="12.75" hidden="1" customHeight="1" outlineLevel="2" x14ac:dyDescent="0.25">
      <c r="A2398" s="3"/>
      <c r="B2398" s="3"/>
      <c r="C2398" s="392"/>
      <c r="D2398" s="3">
        <v>10</v>
      </c>
      <c r="E2398" s="290" t="e">
        <f ca="1"/>
        <v>#N/A</v>
      </c>
      <c r="F2398" s="291"/>
      <c r="G2398" s="294"/>
      <c r="H2398" s="294"/>
      <c r="I2398" s="294"/>
      <c r="J2398" s="294"/>
      <c r="K2398" s="294"/>
      <c r="L2398" s="294"/>
      <c r="M2398" s="294"/>
      <c r="N2398" s="294"/>
    </row>
    <row r="2399" spans="1:14" ht="12.75" hidden="1" customHeight="1" outlineLevel="2" x14ac:dyDescent="0.25">
      <c r="A2399" s="3"/>
      <c r="B2399" s="3"/>
      <c r="C2399" s="392"/>
      <c r="D2399" s="3">
        <v>11</v>
      </c>
      <c r="E2399" s="290" t="e">
        <f ca="1"/>
        <v>#N/A</v>
      </c>
      <c r="F2399" s="291"/>
      <c r="G2399" s="294"/>
      <c r="H2399" s="294"/>
      <c r="I2399" s="294"/>
      <c r="J2399" s="294"/>
      <c r="K2399" s="294"/>
      <c r="L2399" s="294"/>
      <c r="M2399" s="294"/>
      <c r="N2399" s="294"/>
    </row>
    <row r="2400" spans="1:14" ht="12.75" hidden="1" customHeight="1" outlineLevel="2" x14ac:dyDescent="0.25">
      <c r="A2400" s="3"/>
      <c r="B2400" s="3"/>
      <c r="C2400" s="392"/>
      <c r="D2400" s="3">
        <v>12</v>
      </c>
      <c r="E2400" s="290" t="e">
        <f ca="1"/>
        <v>#N/A</v>
      </c>
      <c r="F2400" s="291"/>
      <c r="G2400" s="294"/>
      <c r="H2400" s="294"/>
      <c r="I2400" s="294"/>
      <c r="J2400" s="294"/>
      <c r="K2400" s="294"/>
      <c r="L2400" s="294"/>
      <c r="M2400" s="294"/>
      <c r="N2400" s="294"/>
    </row>
    <row r="2401" spans="1:14" ht="12.75" hidden="1" customHeight="1" outlineLevel="2" x14ac:dyDescent="0.25">
      <c r="A2401" s="3"/>
      <c r="B2401" s="3"/>
      <c r="C2401" s="392"/>
      <c r="D2401" s="3">
        <v>13</v>
      </c>
      <c r="E2401" s="290" t="e">
        <f ca="1"/>
        <v>#N/A</v>
      </c>
      <c r="F2401" s="291"/>
      <c r="G2401" s="294"/>
      <c r="H2401" s="294"/>
      <c r="I2401" s="294"/>
      <c r="J2401" s="294"/>
      <c r="K2401" s="294"/>
      <c r="L2401" s="294"/>
      <c r="M2401" s="294"/>
      <c r="N2401" s="294"/>
    </row>
    <row r="2402" spans="1:14" ht="12.75" hidden="1" customHeight="1" outlineLevel="2" x14ac:dyDescent="0.25">
      <c r="A2402" s="3"/>
      <c r="B2402" s="3"/>
      <c r="C2402" s="392"/>
      <c r="D2402" s="3">
        <v>14</v>
      </c>
      <c r="E2402" s="290" t="e">
        <f ca="1"/>
        <v>#N/A</v>
      </c>
      <c r="F2402" s="291"/>
      <c r="G2402" s="294"/>
      <c r="H2402" s="294"/>
      <c r="I2402" s="294"/>
      <c r="J2402" s="294"/>
      <c r="K2402" s="294"/>
      <c r="L2402" s="294"/>
      <c r="M2402" s="294"/>
      <c r="N2402" s="294"/>
    </row>
    <row r="2403" spans="1:14" ht="12.75" hidden="1" customHeight="1" outlineLevel="2" x14ac:dyDescent="0.25">
      <c r="A2403" s="3"/>
      <c r="B2403" s="3"/>
      <c r="C2403" s="392"/>
      <c r="D2403" s="3">
        <v>15</v>
      </c>
      <c r="E2403" s="290" t="e">
        <f ca="1"/>
        <v>#N/A</v>
      </c>
      <c r="F2403" s="291"/>
      <c r="G2403" s="294"/>
      <c r="H2403" s="294"/>
      <c r="I2403" s="294"/>
      <c r="J2403" s="294"/>
      <c r="K2403" s="294"/>
      <c r="L2403" s="294"/>
      <c r="M2403" s="294"/>
      <c r="N2403" s="294"/>
    </row>
    <row r="2404" spans="1:14" ht="12.75" hidden="1" customHeight="1" outlineLevel="1" x14ac:dyDescent="0.25">
      <c r="A2404" s="3"/>
      <c r="B2404" s="145" t="str">
        <f ca="1">B2387</f>
        <v>Asset Type 077</v>
      </c>
      <c r="C2404" s="145" t="str">
        <f ca="1">C2387</f>
        <v>Description - Asset Type 077</v>
      </c>
      <c r="D2404" s="3"/>
      <c r="E2404" s="3"/>
      <c r="F2404" s="106" t="s">
        <v>44</v>
      </c>
      <c r="G2404" s="296">
        <f t="shared" ref="G2404:N2404" si="154">SUM(G2389:G2403)</f>
        <v>0</v>
      </c>
      <c r="H2404" s="296">
        <f t="shared" ca="1" si="154"/>
        <v>0</v>
      </c>
      <c r="I2404" s="296">
        <f t="shared" ca="1" si="154"/>
        <v>0</v>
      </c>
      <c r="J2404" s="296">
        <f t="shared" ca="1" si="154"/>
        <v>0</v>
      </c>
      <c r="K2404" s="296">
        <f t="shared" ca="1" si="154"/>
        <v>0</v>
      </c>
      <c r="L2404" s="296">
        <f t="shared" ca="1" si="154"/>
        <v>0</v>
      </c>
      <c r="M2404" s="296">
        <f t="shared" ca="1" si="154"/>
        <v>0</v>
      </c>
      <c r="N2404" s="296">
        <f t="shared" ca="1" si="154"/>
        <v>0</v>
      </c>
    </row>
    <row r="2405" spans="1:14" ht="12.75" hidden="1" customHeight="1" outlineLevel="2" x14ac:dyDescent="0.25">
      <c r="A2405" s="217">
        <f>A2387+1</f>
        <v>78</v>
      </c>
      <c r="B2405" s="22" t="str">
        <f ca="1">OFFSET($B$13,$A2405-1,0)</f>
        <v>Asset Type 078</v>
      </c>
      <c r="C2405" s="22" t="str">
        <f ca="1">OFFSET($C$13,$A2405-1,0)</f>
        <v>Description - Asset Type 078</v>
      </c>
      <c r="D2405" s="3"/>
      <c r="E2405" s="109"/>
      <c r="F2405" s="108" t="s">
        <v>41</v>
      </c>
      <c r="G2405" s="295">
        <f t="shared" ref="G2405:N2405" ca="1" si="155">VLOOKUP($B2405,$B$13:$N$512,5+G$5,FALSE)</f>
        <v>0</v>
      </c>
      <c r="H2405" s="295">
        <f t="shared" ca="1" si="155"/>
        <v>0</v>
      </c>
      <c r="I2405" s="295">
        <f t="shared" ca="1" si="155"/>
        <v>0</v>
      </c>
      <c r="J2405" s="295">
        <f t="shared" ca="1" si="155"/>
        <v>0</v>
      </c>
      <c r="K2405" s="295">
        <f t="shared" ca="1" si="155"/>
        <v>0</v>
      </c>
      <c r="L2405" s="295">
        <f t="shared" ca="1" si="155"/>
        <v>0</v>
      </c>
      <c r="M2405" s="295">
        <f t="shared" ca="1" si="155"/>
        <v>0</v>
      </c>
      <c r="N2405" s="295">
        <f t="shared" ca="1" si="155"/>
        <v>0</v>
      </c>
    </row>
    <row r="2406" spans="1:14" ht="12.75" hidden="1" customHeight="1" outlineLevel="2" x14ac:dyDescent="0.25">
      <c r="A2406" s="3"/>
      <c r="B2406" s="3"/>
      <c r="C2406" s="21"/>
      <c r="D2406" s="3"/>
      <c r="E2406" s="107"/>
      <c r="F2406" s="106" t="s">
        <v>42</v>
      </c>
      <c r="G2406" s="111">
        <f ca="1">VLOOKUP($B2405,'Input Sheet'!$B$12:$N$511,5+G$5,FALSE)</f>
        <v>0</v>
      </c>
      <c r="H2406" s="111">
        <f ca="1">VLOOKUP($B2405,'Input Sheet'!$B$12:$N$511,5+H$5,FALSE)</f>
        <v>0</v>
      </c>
      <c r="I2406" s="111">
        <f ca="1">VLOOKUP($B2405,'Input Sheet'!$B$12:$N$511,5+I$5,FALSE)</f>
        <v>0</v>
      </c>
      <c r="J2406" s="111">
        <f ca="1">VLOOKUP($B2405,'Input Sheet'!$B$12:$N$511,5+J$5,FALSE)</f>
        <v>0</v>
      </c>
      <c r="K2406" s="111">
        <f ca="1">VLOOKUP($B2405,'Input Sheet'!$B$12:$N$511,5+K$5,FALSE)</f>
        <v>0</v>
      </c>
      <c r="L2406" s="111">
        <f ca="1">VLOOKUP($B2405,'Input Sheet'!$B$12:$N$511,5+L$5,FALSE)</f>
        <v>0</v>
      </c>
      <c r="M2406" s="111">
        <f ca="1">VLOOKUP($B2405,'Input Sheet'!$B$12:$N$511,5+M$5,FALSE)</f>
        <v>0</v>
      </c>
      <c r="N2406" s="111">
        <f ca="1">VLOOKUP($B2405,'Input Sheet'!$B$12:$N$511,5+N$5,FALSE)</f>
        <v>0</v>
      </c>
    </row>
    <row r="2407" spans="1:14" ht="12.75" hidden="1" customHeight="1" outlineLevel="2" x14ac:dyDescent="0.25">
      <c r="A2407" s="3"/>
      <c r="B2407" s="3"/>
      <c r="C2407" s="3"/>
      <c r="D2407" s="3">
        <v>1</v>
      </c>
      <c r="E2407" s="290">
        <f t="array" aca="1" ref="E2407:E2421" ca="1">TRANSPOSE(G2405:N2405)</f>
        <v>0</v>
      </c>
      <c r="F2407" s="291"/>
      <c r="G2407" s="292"/>
      <c r="H2407" s="293">
        <f ca="1">IF(OFFSET(H2407,-$D2407,0)="n/a","n/a",IF(H$5&gt;OFFSET(H2407,-$D2407,0)+$D2407,$E2407-SUM($G2407:G2407),($E2407-SUM($G2407:G2407))/(OFFSET(H2407,-$D2407,0)-(H$5-$D2407-1))))</f>
        <v>0</v>
      </c>
      <c r="I2407" s="293">
        <f ca="1">IF(OFFSET(I2407,-$D2407,0)="n/a","n/a",IF(I$5&gt;OFFSET(I2407,-$D2407,0)+$D2407,$E2407-SUM($G2407:H2407),($E2407-SUM($G2407:H2407))/(OFFSET(I2407,-$D2407,0)-(I$5-$D2407-1))))</f>
        <v>0</v>
      </c>
      <c r="J2407" s="293">
        <f ca="1">IF(OFFSET(J2407,-$D2407,0)="n/a","n/a",IF(J$5&gt;OFFSET(J2407,-$D2407,0)+$D2407,$E2407-SUM($G2407:I2407),($E2407-SUM($G2407:I2407))/(OFFSET(J2407,-$D2407,0)-(J$5-$D2407-1))))</f>
        <v>0</v>
      </c>
      <c r="K2407" s="293">
        <f ca="1">IF(OFFSET(K2407,-$D2407,0)="n/a","n/a",IF(K$5&gt;OFFSET(K2407,-$D2407,0)+$D2407,$E2407-SUM($G2407:J2407),($E2407-SUM($G2407:J2407))/(OFFSET(K2407,-$D2407,0)-(K$5-$D2407-1))))</f>
        <v>0</v>
      </c>
      <c r="L2407" s="293">
        <f ca="1">IF(OFFSET(L2407,-$D2407,0)="n/a","n/a",IF(L$5&gt;OFFSET(L2407,-$D2407,0)+$D2407,$E2407-SUM($G2407:K2407),($E2407-SUM($G2407:K2407))/(OFFSET(L2407,-$D2407,0)-(L$5-$D2407-1))))</f>
        <v>0</v>
      </c>
      <c r="M2407" s="293">
        <f ca="1">IF(OFFSET(M2407,-$D2407,0)="n/a","n/a",IF(M$5&gt;OFFSET(M2407,-$D2407,0)+$D2407,$E2407-SUM($G2407:L2407),($E2407-SUM($G2407:L2407))/(OFFSET(M2407,-$D2407,0)-(M$5-$D2407-1))))</f>
        <v>0</v>
      </c>
      <c r="N2407" s="293">
        <f ca="1">IF(OFFSET(N2407,-$D2407,0)="n/a","n/a",IF(N$5&gt;OFFSET(N2407,-$D2407,0)+$D2407,$E2407-SUM($G2407:M2407),($E2407-SUM($G2407:M2407))/(OFFSET(N2407,-$D2407,0)-(N$5-$D2407-1))))</f>
        <v>0</v>
      </c>
    </row>
    <row r="2408" spans="1:14" ht="12.75" hidden="1" customHeight="1" outlineLevel="2" x14ac:dyDescent="0.25">
      <c r="A2408" s="3"/>
      <c r="B2408" s="3"/>
      <c r="C2408" s="392" t="s">
        <v>43</v>
      </c>
      <c r="D2408" s="3">
        <v>2</v>
      </c>
      <c r="E2408" s="290">
        <f ca="1"/>
        <v>0</v>
      </c>
      <c r="F2408" s="291"/>
      <c r="G2408" s="294"/>
      <c r="H2408" s="292"/>
      <c r="I2408" s="293">
        <f ca="1">IF(OFFSET(I2408,-$D2408,0)="n/a","n/a",IF(I$5&gt;OFFSET(I2408,-$D2408,0)+$D2408,$E2408-SUM($G2408:H2408),($E2408-SUM($G2408:H2408))/(OFFSET(I2408,-$D2408,0)-(I$5-$D2408-1))))</f>
        <v>0</v>
      </c>
      <c r="J2408" s="293">
        <f ca="1">IF(OFFSET(J2408,-$D2408,0)="n/a","n/a",IF(J$5&gt;OFFSET(J2408,-$D2408,0)+$D2408,$E2408-SUM($G2408:I2408),($E2408-SUM($G2408:I2408))/(OFFSET(J2408,-$D2408,0)-(J$5-$D2408-1))))</f>
        <v>0</v>
      </c>
      <c r="K2408" s="293">
        <f ca="1">IF(OFFSET(K2408,-$D2408,0)="n/a","n/a",IF(K$5&gt;OFFSET(K2408,-$D2408,0)+$D2408,$E2408-SUM($G2408:J2408),($E2408-SUM($G2408:J2408))/(OFFSET(K2408,-$D2408,0)-(K$5-$D2408-1))))</f>
        <v>0</v>
      </c>
      <c r="L2408" s="293">
        <f ca="1">IF(OFFSET(L2408,-$D2408,0)="n/a","n/a",IF(L$5&gt;OFFSET(L2408,-$D2408,0)+$D2408,$E2408-SUM($G2408:K2408),($E2408-SUM($G2408:K2408))/(OFFSET(L2408,-$D2408,0)-(L$5-$D2408-1))))</f>
        <v>0</v>
      </c>
      <c r="M2408" s="293">
        <f ca="1">IF(OFFSET(M2408,-$D2408,0)="n/a","n/a",IF(M$5&gt;OFFSET(M2408,-$D2408,0)+$D2408,$E2408-SUM($G2408:L2408),($E2408-SUM($G2408:L2408))/(OFFSET(M2408,-$D2408,0)-(M$5-$D2408-1))))</f>
        <v>0</v>
      </c>
      <c r="N2408" s="293">
        <f ca="1">IF(OFFSET(N2408,-$D2408,0)="n/a","n/a",IF(N$5&gt;OFFSET(N2408,-$D2408,0)+$D2408,$E2408-SUM($G2408:M2408),($E2408-SUM($G2408:M2408))/(OFFSET(N2408,-$D2408,0)-(N$5-$D2408-1))))</f>
        <v>0</v>
      </c>
    </row>
    <row r="2409" spans="1:14" ht="12.75" hidden="1" customHeight="1" outlineLevel="2" x14ac:dyDescent="0.25">
      <c r="A2409" s="3"/>
      <c r="B2409" s="3"/>
      <c r="C2409" s="392"/>
      <c r="D2409" s="3">
        <v>3</v>
      </c>
      <c r="E2409" s="290">
        <f ca="1"/>
        <v>0</v>
      </c>
      <c r="F2409" s="291"/>
      <c r="G2409" s="294"/>
      <c r="H2409" s="294"/>
      <c r="I2409" s="292"/>
      <c r="J2409" s="293">
        <f ca="1">IF(OFFSET(J2409,-$D2409,0)="n/a","n/a",IF(J$5&gt;OFFSET(J2409,-$D2409,0)+$D2409,$E2409-SUM($G2409:I2409),($E2409-SUM($G2409:I2409))/(OFFSET(J2409,-$D2409,0)-(J$5-$D2409-1))))</f>
        <v>0</v>
      </c>
      <c r="K2409" s="293">
        <f ca="1">IF(OFFSET(K2409,-$D2409,0)="n/a","n/a",IF(K$5&gt;OFFSET(K2409,-$D2409,0)+$D2409,$E2409-SUM($G2409:J2409),($E2409-SUM($G2409:J2409))/(OFFSET(K2409,-$D2409,0)-(K$5-$D2409-1))))</f>
        <v>0</v>
      </c>
      <c r="L2409" s="293">
        <f ca="1">IF(OFFSET(L2409,-$D2409,0)="n/a","n/a",IF(L$5&gt;OFFSET(L2409,-$D2409,0)+$D2409,$E2409-SUM($G2409:K2409),($E2409-SUM($G2409:K2409))/(OFFSET(L2409,-$D2409,0)-(L$5-$D2409-1))))</f>
        <v>0</v>
      </c>
      <c r="M2409" s="293">
        <f ca="1">IF(OFFSET(M2409,-$D2409,0)="n/a","n/a",IF(M$5&gt;OFFSET(M2409,-$D2409,0)+$D2409,$E2409-SUM($G2409:L2409),($E2409-SUM($G2409:L2409))/(OFFSET(M2409,-$D2409,0)-(M$5-$D2409-1))))</f>
        <v>0</v>
      </c>
      <c r="N2409" s="293">
        <f ca="1">IF(OFFSET(N2409,-$D2409,0)="n/a","n/a",IF(N$5&gt;OFFSET(N2409,-$D2409,0)+$D2409,$E2409-SUM($G2409:M2409),($E2409-SUM($G2409:M2409))/(OFFSET(N2409,-$D2409,0)-(N$5-$D2409-1))))</f>
        <v>0</v>
      </c>
    </row>
    <row r="2410" spans="1:14" ht="12.75" hidden="1" customHeight="1" outlineLevel="2" x14ac:dyDescent="0.25">
      <c r="A2410" s="3"/>
      <c r="B2410" s="3"/>
      <c r="C2410" s="392"/>
      <c r="D2410" s="3">
        <v>4</v>
      </c>
      <c r="E2410" s="290">
        <f ca="1"/>
        <v>0</v>
      </c>
      <c r="F2410" s="291"/>
      <c r="G2410" s="294"/>
      <c r="H2410" s="294"/>
      <c r="I2410" s="294"/>
      <c r="J2410" s="292"/>
      <c r="K2410" s="293">
        <f ca="1">IF(OFFSET(K2410,-$D2410,0)="n/a","n/a",IF(K$5&gt;OFFSET(K2410,-$D2410,0)+$D2410,$E2410-SUM($G2410:J2410),($E2410-SUM($G2410:J2410))/(OFFSET(K2410,-$D2410,0)-(K$5-$D2410-1))))</f>
        <v>0</v>
      </c>
      <c r="L2410" s="293">
        <f ca="1">IF(OFFSET(L2410,-$D2410,0)="n/a","n/a",IF(L$5&gt;OFFSET(L2410,-$D2410,0)+$D2410,$E2410-SUM($G2410:K2410),($E2410-SUM($G2410:K2410))/(OFFSET(L2410,-$D2410,0)-(L$5-$D2410-1))))</f>
        <v>0</v>
      </c>
      <c r="M2410" s="293">
        <f ca="1">IF(OFFSET(M2410,-$D2410,0)="n/a","n/a",IF(M$5&gt;OFFSET(M2410,-$D2410,0)+$D2410,$E2410-SUM($G2410:L2410),($E2410-SUM($G2410:L2410))/(OFFSET(M2410,-$D2410,0)-(M$5-$D2410-1))))</f>
        <v>0</v>
      </c>
      <c r="N2410" s="293">
        <f ca="1">IF(OFFSET(N2410,-$D2410,0)="n/a","n/a",IF(N$5&gt;OFFSET(N2410,-$D2410,0)+$D2410,$E2410-SUM($G2410:M2410),($E2410-SUM($G2410:M2410))/(OFFSET(N2410,-$D2410,0)-(N$5-$D2410-1))))</f>
        <v>0</v>
      </c>
    </row>
    <row r="2411" spans="1:14" ht="12.75" hidden="1" customHeight="1" outlineLevel="2" x14ac:dyDescent="0.25">
      <c r="A2411" s="3"/>
      <c r="B2411" s="3"/>
      <c r="C2411" s="392"/>
      <c r="D2411" s="3">
        <v>5</v>
      </c>
      <c r="E2411" s="290">
        <f ca="1"/>
        <v>0</v>
      </c>
      <c r="F2411" s="291"/>
      <c r="G2411" s="294"/>
      <c r="H2411" s="294"/>
      <c r="I2411" s="294"/>
      <c r="J2411" s="294"/>
      <c r="K2411" s="292"/>
      <c r="L2411" s="293">
        <f ca="1">IF(OFFSET(L2411,-$D2411,0)="n/a","n/a",IF(L$5&gt;OFFSET(L2411,-$D2411,0)+$D2411,$E2411-SUM($G2411:K2411),($E2411-SUM($G2411:K2411))/(OFFSET(L2411,-$D2411,0)-(L$5-$D2411-1))))</f>
        <v>0</v>
      </c>
      <c r="M2411" s="293">
        <f ca="1">IF(OFFSET(M2411,-$D2411,0)="n/a","n/a",IF(M$5&gt;OFFSET(M2411,-$D2411,0)+$D2411,$E2411-SUM($G2411:L2411),($E2411-SUM($G2411:L2411))/(OFFSET(M2411,-$D2411,0)-(M$5-$D2411-1))))</f>
        <v>0</v>
      </c>
      <c r="N2411" s="293">
        <f ca="1">IF(OFFSET(N2411,-$D2411,0)="n/a","n/a",IF(N$5&gt;OFFSET(N2411,-$D2411,0)+$D2411,$E2411-SUM($G2411:M2411),($E2411-SUM($G2411:M2411))/(OFFSET(N2411,-$D2411,0)-(N$5-$D2411-1))))</f>
        <v>0</v>
      </c>
    </row>
    <row r="2412" spans="1:14" ht="12.75" hidden="1" customHeight="1" outlineLevel="2" x14ac:dyDescent="0.25">
      <c r="A2412" s="3"/>
      <c r="B2412" s="3"/>
      <c r="C2412" s="392"/>
      <c r="D2412" s="3">
        <v>6</v>
      </c>
      <c r="E2412" s="290">
        <f ca="1"/>
        <v>0</v>
      </c>
      <c r="F2412" s="291"/>
      <c r="G2412" s="294"/>
      <c r="H2412" s="294"/>
      <c r="I2412" s="294"/>
      <c r="J2412" s="294"/>
      <c r="K2412" s="294"/>
      <c r="L2412" s="292"/>
      <c r="M2412" s="293">
        <f ca="1">IF(OFFSET(M2412,-$D2412,0)="n/a","n/a",IF(M$5&gt;OFFSET(M2412,-$D2412,0)+$D2412,$E2412-SUM($G2412:L2412),($E2412-SUM($G2412:L2412))/(OFFSET(M2412,-$D2412,0)-(M$5-$D2412-1))))</f>
        <v>0</v>
      </c>
      <c r="N2412" s="293">
        <f ca="1">IF(OFFSET(N2412,-$D2412,0)="n/a","n/a",IF(N$5&gt;OFFSET(N2412,-$D2412,0)+$D2412,$E2412-SUM($G2412:M2412),($E2412-SUM($G2412:M2412))/(OFFSET(N2412,-$D2412,0)-(N$5-$D2412-1))))</f>
        <v>0</v>
      </c>
    </row>
    <row r="2413" spans="1:14" ht="12.75" hidden="1" customHeight="1" outlineLevel="2" x14ac:dyDescent="0.25">
      <c r="A2413" s="3"/>
      <c r="B2413" s="3"/>
      <c r="C2413" s="392"/>
      <c r="D2413" s="3">
        <v>7</v>
      </c>
      <c r="E2413" s="290">
        <f ca="1"/>
        <v>0</v>
      </c>
      <c r="F2413" s="291"/>
      <c r="G2413" s="294"/>
      <c r="H2413" s="294"/>
      <c r="I2413" s="294"/>
      <c r="J2413" s="294"/>
      <c r="K2413" s="294"/>
      <c r="L2413" s="294"/>
      <c r="M2413" s="292"/>
      <c r="N2413" s="293">
        <f ca="1">IF(OFFSET(N2413,-$D2413,0)="n/a","n/a",IF(N$5&gt;OFFSET(N2413,-$D2413,0)+$D2413,$E2413-SUM($G2413:M2413),($E2413-SUM($G2413:M2413))/(OFFSET(N2413,-$D2413,0)-(N$5-$D2413-1))))</f>
        <v>0</v>
      </c>
    </row>
    <row r="2414" spans="1:14" ht="12.75" hidden="1" customHeight="1" outlineLevel="2" x14ac:dyDescent="0.25">
      <c r="A2414" s="3"/>
      <c r="B2414" s="3"/>
      <c r="C2414" s="392"/>
      <c r="D2414" s="3">
        <v>8</v>
      </c>
      <c r="E2414" s="290">
        <f ca="1"/>
        <v>0</v>
      </c>
      <c r="F2414" s="291"/>
      <c r="G2414" s="294"/>
      <c r="H2414" s="294"/>
      <c r="I2414" s="294"/>
      <c r="J2414" s="294"/>
      <c r="K2414" s="294"/>
      <c r="L2414" s="294"/>
      <c r="M2414" s="294"/>
      <c r="N2414" s="292"/>
    </row>
    <row r="2415" spans="1:14" ht="12.75" hidden="1" customHeight="1" outlineLevel="2" x14ac:dyDescent="0.25">
      <c r="A2415" s="3"/>
      <c r="B2415" s="3"/>
      <c r="C2415" s="392"/>
      <c r="D2415" s="3">
        <v>9</v>
      </c>
      <c r="E2415" s="290" t="e">
        <f ca="1"/>
        <v>#N/A</v>
      </c>
      <c r="F2415" s="291"/>
      <c r="G2415" s="294"/>
      <c r="H2415" s="294"/>
      <c r="I2415" s="294"/>
      <c r="J2415" s="294"/>
      <c r="K2415" s="294"/>
      <c r="L2415" s="294"/>
      <c r="M2415" s="294"/>
      <c r="N2415" s="294"/>
    </row>
    <row r="2416" spans="1:14" ht="12.75" hidden="1" customHeight="1" outlineLevel="2" x14ac:dyDescent="0.25">
      <c r="A2416" s="3"/>
      <c r="B2416" s="3"/>
      <c r="C2416" s="392"/>
      <c r="D2416" s="3">
        <v>10</v>
      </c>
      <c r="E2416" s="290" t="e">
        <f ca="1"/>
        <v>#N/A</v>
      </c>
      <c r="F2416" s="291"/>
      <c r="G2416" s="294"/>
      <c r="H2416" s="294"/>
      <c r="I2416" s="294"/>
      <c r="J2416" s="294"/>
      <c r="K2416" s="294"/>
      <c r="L2416" s="294"/>
      <c r="M2416" s="294"/>
      <c r="N2416" s="294"/>
    </row>
    <row r="2417" spans="1:14" ht="12.75" hidden="1" customHeight="1" outlineLevel="2" x14ac:dyDescent="0.25">
      <c r="A2417" s="3"/>
      <c r="B2417" s="3"/>
      <c r="C2417" s="392"/>
      <c r="D2417" s="3">
        <v>11</v>
      </c>
      <c r="E2417" s="290" t="e">
        <f ca="1"/>
        <v>#N/A</v>
      </c>
      <c r="F2417" s="291"/>
      <c r="G2417" s="294"/>
      <c r="H2417" s="294"/>
      <c r="I2417" s="294"/>
      <c r="J2417" s="294"/>
      <c r="K2417" s="294"/>
      <c r="L2417" s="294"/>
      <c r="M2417" s="294"/>
      <c r="N2417" s="294"/>
    </row>
    <row r="2418" spans="1:14" ht="12.75" hidden="1" customHeight="1" outlineLevel="2" x14ac:dyDescent="0.25">
      <c r="A2418" s="3"/>
      <c r="B2418" s="3"/>
      <c r="C2418" s="392"/>
      <c r="D2418" s="3">
        <v>12</v>
      </c>
      <c r="E2418" s="290" t="e">
        <f ca="1"/>
        <v>#N/A</v>
      </c>
      <c r="F2418" s="291"/>
      <c r="G2418" s="294"/>
      <c r="H2418" s="294"/>
      <c r="I2418" s="294"/>
      <c r="J2418" s="294"/>
      <c r="K2418" s="294"/>
      <c r="L2418" s="294"/>
      <c r="M2418" s="294"/>
      <c r="N2418" s="294"/>
    </row>
    <row r="2419" spans="1:14" ht="12.75" hidden="1" customHeight="1" outlineLevel="2" x14ac:dyDescent="0.25">
      <c r="A2419" s="3"/>
      <c r="B2419" s="3"/>
      <c r="C2419" s="392"/>
      <c r="D2419" s="3">
        <v>13</v>
      </c>
      <c r="E2419" s="290" t="e">
        <f ca="1"/>
        <v>#N/A</v>
      </c>
      <c r="F2419" s="291"/>
      <c r="G2419" s="294"/>
      <c r="H2419" s="294"/>
      <c r="I2419" s="294"/>
      <c r="J2419" s="294"/>
      <c r="K2419" s="294"/>
      <c r="L2419" s="294"/>
      <c r="M2419" s="294"/>
      <c r="N2419" s="294"/>
    </row>
    <row r="2420" spans="1:14" ht="12.75" hidden="1" customHeight="1" outlineLevel="2" x14ac:dyDescent="0.25">
      <c r="A2420" s="3"/>
      <c r="B2420" s="3"/>
      <c r="C2420" s="392"/>
      <c r="D2420" s="3">
        <v>14</v>
      </c>
      <c r="E2420" s="290" t="e">
        <f ca="1"/>
        <v>#N/A</v>
      </c>
      <c r="F2420" s="291"/>
      <c r="G2420" s="294"/>
      <c r="H2420" s="294"/>
      <c r="I2420" s="294"/>
      <c r="J2420" s="294"/>
      <c r="K2420" s="294"/>
      <c r="L2420" s="294"/>
      <c r="M2420" s="294"/>
      <c r="N2420" s="294"/>
    </row>
    <row r="2421" spans="1:14" ht="12.75" hidden="1" customHeight="1" outlineLevel="2" x14ac:dyDescent="0.25">
      <c r="A2421" s="3"/>
      <c r="B2421" s="3"/>
      <c r="C2421" s="392"/>
      <c r="D2421" s="3">
        <v>15</v>
      </c>
      <c r="E2421" s="290" t="e">
        <f ca="1"/>
        <v>#N/A</v>
      </c>
      <c r="F2421" s="291"/>
      <c r="G2421" s="294"/>
      <c r="H2421" s="294"/>
      <c r="I2421" s="294"/>
      <c r="J2421" s="294"/>
      <c r="K2421" s="294"/>
      <c r="L2421" s="294"/>
      <c r="M2421" s="294"/>
      <c r="N2421" s="294"/>
    </row>
    <row r="2422" spans="1:14" ht="12.75" hidden="1" customHeight="1" outlineLevel="1" x14ac:dyDescent="0.25">
      <c r="A2422" s="3"/>
      <c r="B2422" s="145" t="str">
        <f ca="1">B2405</f>
        <v>Asset Type 078</v>
      </c>
      <c r="C2422" s="145" t="str">
        <f ca="1">C2405</f>
        <v>Description - Asset Type 078</v>
      </c>
      <c r="D2422" s="3"/>
      <c r="E2422" s="3"/>
      <c r="F2422" s="106" t="s">
        <v>44</v>
      </c>
      <c r="G2422" s="296">
        <f t="shared" ref="G2422:N2422" si="156">SUM(G2407:G2421)</f>
        <v>0</v>
      </c>
      <c r="H2422" s="296">
        <f t="shared" ca="1" si="156"/>
        <v>0</v>
      </c>
      <c r="I2422" s="296">
        <f t="shared" ca="1" si="156"/>
        <v>0</v>
      </c>
      <c r="J2422" s="296">
        <f t="shared" ca="1" si="156"/>
        <v>0</v>
      </c>
      <c r="K2422" s="296">
        <f t="shared" ca="1" si="156"/>
        <v>0</v>
      </c>
      <c r="L2422" s="296">
        <f t="shared" ca="1" si="156"/>
        <v>0</v>
      </c>
      <c r="M2422" s="296">
        <f t="shared" ca="1" si="156"/>
        <v>0</v>
      </c>
      <c r="N2422" s="296">
        <f t="shared" ca="1" si="156"/>
        <v>0</v>
      </c>
    </row>
    <row r="2423" spans="1:14" ht="12.75" hidden="1" customHeight="1" outlineLevel="2" x14ac:dyDescent="0.25">
      <c r="A2423" s="217">
        <f>A2405+1</f>
        <v>79</v>
      </c>
      <c r="B2423" s="22" t="str">
        <f ca="1">OFFSET($B$13,$A2423-1,0)</f>
        <v>Asset Type 079</v>
      </c>
      <c r="C2423" s="22" t="str">
        <f ca="1">OFFSET($C$13,$A2423-1,0)</f>
        <v>Description - Asset Type 079</v>
      </c>
      <c r="D2423" s="3"/>
      <c r="E2423" s="109"/>
      <c r="F2423" s="108" t="s">
        <v>41</v>
      </c>
      <c r="G2423" s="295">
        <f t="shared" ref="G2423:N2423" ca="1" si="157">VLOOKUP($B2423,$B$13:$N$512,5+G$5,FALSE)</f>
        <v>0</v>
      </c>
      <c r="H2423" s="295">
        <f t="shared" ca="1" si="157"/>
        <v>0</v>
      </c>
      <c r="I2423" s="295">
        <f t="shared" ca="1" si="157"/>
        <v>0</v>
      </c>
      <c r="J2423" s="295">
        <f t="shared" ca="1" si="157"/>
        <v>0</v>
      </c>
      <c r="K2423" s="295">
        <f t="shared" ca="1" si="157"/>
        <v>0</v>
      </c>
      <c r="L2423" s="295">
        <f t="shared" ca="1" si="157"/>
        <v>0</v>
      </c>
      <c r="M2423" s="295">
        <f t="shared" ca="1" si="157"/>
        <v>0</v>
      </c>
      <c r="N2423" s="295">
        <f t="shared" ca="1" si="157"/>
        <v>0</v>
      </c>
    </row>
    <row r="2424" spans="1:14" ht="12.75" hidden="1" customHeight="1" outlineLevel="2" x14ac:dyDescent="0.25">
      <c r="A2424" s="3"/>
      <c r="B2424" s="3"/>
      <c r="C2424" s="21"/>
      <c r="D2424" s="3"/>
      <c r="E2424" s="107"/>
      <c r="F2424" s="106" t="s">
        <v>42</v>
      </c>
      <c r="G2424" s="111">
        <f ca="1">VLOOKUP($B2423,'Input Sheet'!$B$12:$N$511,5+G$5,FALSE)</f>
        <v>0</v>
      </c>
      <c r="H2424" s="111">
        <f ca="1">VLOOKUP($B2423,'Input Sheet'!$B$12:$N$511,5+H$5,FALSE)</f>
        <v>0</v>
      </c>
      <c r="I2424" s="111">
        <f ca="1">VLOOKUP($B2423,'Input Sheet'!$B$12:$N$511,5+I$5,FALSE)</f>
        <v>0</v>
      </c>
      <c r="J2424" s="111">
        <f ca="1">VLOOKUP($B2423,'Input Sheet'!$B$12:$N$511,5+J$5,FALSE)</f>
        <v>0</v>
      </c>
      <c r="K2424" s="111">
        <f ca="1">VLOOKUP($B2423,'Input Sheet'!$B$12:$N$511,5+K$5,FALSE)</f>
        <v>0</v>
      </c>
      <c r="L2424" s="111">
        <f ca="1">VLOOKUP($B2423,'Input Sheet'!$B$12:$N$511,5+L$5,FALSE)</f>
        <v>0</v>
      </c>
      <c r="M2424" s="111">
        <f ca="1">VLOOKUP($B2423,'Input Sheet'!$B$12:$N$511,5+M$5,FALSE)</f>
        <v>0</v>
      </c>
      <c r="N2424" s="111">
        <f ca="1">VLOOKUP($B2423,'Input Sheet'!$B$12:$N$511,5+N$5,FALSE)</f>
        <v>0</v>
      </c>
    </row>
    <row r="2425" spans="1:14" ht="12.75" hidden="1" customHeight="1" outlineLevel="2" x14ac:dyDescent="0.25">
      <c r="A2425" s="3"/>
      <c r="B2425" s="3"/>
      <c r="C2425" s="3"/>
      <c r="D2425" s="3">
        <v>1</v>
      </c>
      <c r="E2425" s="290">
        <f t="array" aca="1" ref="E2425:E2439" ca="1">TRANSPOSE(G2423:N2423)</f>
        <v>0</v>
      </c>
      <c r="F2425" s="291"/>
      <c r="G2425" s="292"/>
      <c r="H2425" s="293">
        <f ca="1">IF(OFFSET(H2425,-$D2425,0)="n/a","n/a",IF(H$5&gt;OFFSET(H2425,-$D2425,0)+$D2425,$E2425-SUM($G2425:G2425),($E2425-SUM($G2425:G2425))/(OFFSET(H2425,-$D2425,0)-(H$5-$D2425-1))))</f>
        <v>0</v>
      </c>
      <c r="I2425" s="293">
        <f ca="1">IF(OFFSET(I2425,-$D2425,0)="n/a","n/a",IF(I$5&gt;OFFSET(I2425,-$D2425,0)+$D2425,$E2425-SUM($G2425:H2425),($E2425-SUM($G2425:H2425))/(OFFSET(I2425,-$D2425,0)-(I$5-$D2425-1))))</f>
        <v>0</v>
      </c>
      <c r="J2425" s="293">
        <f ca="1">IF(OFFSET(J2425,-$D2425,0)="n/a","n/a",IF(J$5&gt;OFFSET(J2425,-$D2425,0)+$D2425,$E2425-SUM($G2425:I2425),($E2425-SUM($G2425:I2425))/(OFFSET(J2425,-$D2425,0)-(J$5-$D2425-1))))</f>
        <v>0</v>
      </c>
      <c r="K2425" s="293">
        <f ca="1">IF(OFFSET(K2425,-$D2425,0)="n/a","n/a",IF(K$5&gt;OFFSET(K2425,-$D2425,0)+$D2425,$E2425-SUM($G2425:J2425),($E2425-SUM($G2425:J2425))/(OFFSET(K2425,-$D2425,0)-(K$5-$D2425-1))))</f>
        <v>0</v>
      </c>
      <c r="L2425" s="293">
        <f ca="1">IF(OFFSET(L2425,-$D2425,0)="n/a","n/a",IF(L$5&gt;OFFSET(L2425,-$D2425,0)+$D2425,$E2425-SUM($G2425:K2425),($E2425-SUM($G2425:K2425))/(OFFSET(L2425,-$D2425,0)-(L$5-$D2425-1))))</f>
        <v>0</v>
      </c>
      <c r="M2425" s="293">
        <f ca="1">IF(OFFSET(M2425,-$D2425,0)="n/a","n/a",IF(M$5&gt;OFFSET(M2425,-$D2425,0)+$D2425,$E2425-SUM($G2425:L2425),($E2425-SUM($G2425:L2425))/(OFFSET(M2425,-$D2425,0)-(M$5-$D2425-1))))</f>
        <v>0</v>
      </c>
      <c r="N2425" s="293">
        <f ca="1">IF(OFFSET(N2425,-$D2425,0)="n/a","n/a",IF(N$5&gt;OFFSET(N2425,-$D2425,0)+$D2425,$E2425-SUM($G2425:M2425),($E2425-SUM($G2425:M2425))/(OFFSET(N2425,-$D2425,0)-(N$5-$D2425-1))))</f>
        <v>0</v>
      </c>
    </row>
    <row r="2426" spans="1:14" ht="12.75" hidden="1" customHeight="1" outlineLevel="2" x14ac:dyDescent="0.25">
      <c r="A2426" s="3"/>
      <c r="B2426" s="3"/>
      <c r="C2426" s="392" t="s">
        <v>43</v>
      </c>
      <c r="D2426" s="3">
        <v>2</v>
      </c>
      <c r="E2426" s="290">
        <f ca="1"/>
        <v>0</v>
      </c>
      <c r="F2426" s="291"/>
      <c r="G2426" s="294"/>
      <c r="H2426" s="292"/>
      <c r="I2426" s="293">
        <f ca="1">IF(OFFSET(I2426,-$D2426,0)="n/a","n/a",IF(I$5&gt;OFFSET(I2426,-$D2426,0)+$D2426,$E2426-SUM($G2426:H2426),($E2426-SUM($G2426:H2426))/(OFFSET(I2426,-$D2426,0)-(I$5-$D2426-1))))</f>
        <v>0</v>
      </c>
      <c r="J2426" s="293">
        <f ca="1">IF(OFFSET(J2426,-$D2426,0)="n/a","n/a",IF(J$5&gt;OFFSET(J2426,-$D2426,0)+$D2426,$E2426-SUM($G2426:I2426),($E2426-SUM($G2426:I2426))/(OFFSET(J2426,-$D2426,0)-(J$5-$D2426-1))))</f>
        <v>0</v>
      </c>
      <c r="K2426" s="293">
        <f ca="1">IF(OFFSET(K2426,-$D2426,0)="n/a","n/a",IF(K$5&gt;OFFSET(K2426,-$D2426,0)+$D2426,$E2426-SUM($G2426:J2426),($E2426-SUM($G2426:J2426))/(OFFSET(K2426,-$D2426,0)-(K$5-$D2426-1))))</f>
        <v>0</v>
      </c>
      <c r="L2426" s="293">
        <f ca="1">IF(OFFSET(L2426,-$D2426,0)="n/a","n/a",IF(L$5&gt;OFFSET(L2426,-$D2426,0)+$D2426,$E2426-SUM($G2426:K2426),($E2426-SUM($G2426:K2426))/(OFFSET(L2426,-$D2426,0)-(L$5-$D2426-1))))</f>
        <v>0</v>
      </c>
      <c r="M2426" s="293">
        <f ca="1">IF(OFFSET(M2426,-$D2426,0)="n/a","n/a",IF(M$5&gt;OFFSET(M2426,-$D2426,0)+$D2426,$E2426-SUM($G2426:L2426),($E2426-SUM($G2426:L2426))/(OFFSET(M2426,-$D2426,0)-(M$5-$D2426-1))))</f>
        <v>0</v>
      </c>
      <c r="N2426" s="293">
        <f ca="1">IF(OFFSET(N2426,-$D2426,0)="n/a","n/a",IF(N$5&gt;OFFSET(N2426,-$D2426,0)+$D2426,$E2426-SUM($G2426:M2426),($E2426-SUM($G2426:M2426))/(OFFSET(N2426,-$D2426,0)-(N$5-$D2426-1))))</f>
        <v>0</v>
      </c>
    </row>
    <row r="2427" spans="1:14" ht="12.75" hidden="1" customHeight="1" outlineLevel="2" x14ac:dyDescent="0.25">
      <c r="A2427" s="3"/>
      <c r="B2427" s="3"/>
      <c r="C2427" s="392"/>
      <c r="D2427" s="3">
        <v>3</v>
      </c>
      <c r="E2427" s="290">
        <f ca="1"/>
        <v>0</v>
      </c>
      <c r="F2427" s="291"/>
      <c r="G2427" s="294"/>
      <c r="H2427" s="294"/>
      <c r="I2427" s="292"/>
      <c r="J2427" s="293">
        <f ca="1">IF(OFFSET(J2427,-$D2427,0)="n/a","n/a",IF(J$5&gt;OFFSET(J2427,-$D2427,0)+$D2427,$E2427-SUM($G2427:I2427),($E2427-SUM($G2427:I2427))/(OFFSET(J2427,-$D2427,0)-(J$5-$D2427-1))))</f>
        <v>0</v>
      </c>
      <c r="K2427" s="293">
        <f ca="1">IF(OFFSET(K2427,-$D2427,0)="n/a","n/a",IF(K$5&gt;OFFSET(K2427,-$D2427,0)+$D2427,$E2427-SUM($G2427:J2427),($E2427-SUM($G2427:J2427))/(OFFSET(K2427,-$D2427,0)-(K$5-$D2427-1))))</f>
        <v>0</v>
      </c>
      <c r="L2427" s="293">
        <f ca="1">IF(OFFSET(L2427,-$D2427,0)="n/a","n/a",IF(L$5&gt;OFFSET(L2427,-$D2427,0)+$D2427,$E2427-SUM($G2427:K2427),($E2427-SUM($G2427:K2427))/(OFFSET(L2427,-$D2427,0)-(L$5-$D2427-1))))</f>
        <v>0</v>
      </c>
      <c r="M2427" s="293">
        <f ca="1">IF(OFFSET(M2427,-$D2427,0)="n/a","n/a",IF(M$5&gt;OFFSET(M2427,-$D2427,0)+$D2427,$E2427-SUM($G2427:L2427),($E2427-SUM($G2427:L2427))/(OFFSET(M2427,-$D2427,0)-(M$5-$D2427-1))))</f>
        <v>0</v>
      </c>
      <c r="N2427" s="293">
        <f ca="1">IF(OFFSET(N2427,-$D2427,0)="n/a","n/a",IF(N$5&gt;OFFSET(N2427,-$D2427,0)+$D2427,$E2427-SUM($G2427:M2427),($E2427-SUM($G2427:M2427))/(OFFSET(N2427,-$D2427,0)-(N$5-$D2427-1))))</f>
        <v>0</v>
      </c>
    </row>
    <row r="2428" spans="1:14" ht="12.75" hidden="1" customHeight="1" outlineLevel="2" x14ac:dyDescent="0.25">
      <c r="A2428" s="3"/>
      <c r="B2428" s="3"/>
      <c r="C2428" s="392"/>
      <c r="D2428" s="3">
        <v>4</v>
      </c>
      <c r="E2428" s="290">
        <f ca="1"/>
        <v>0</v>
      </c>
      <c r="F2428" s="291"/>
      <c r="G2428" s="294"/>
      <c r="H2428" s="294"/>
      <c r="I2428" s="294"/>
      <c r="J2428" s="292"/>
      <c r="K2428" s="293">
        <f ca="1">IF(OFFSET(K2428,-$D2428,0)="n/a","n/a",IF(K$5&gt;OFFSET(K2428,-$D2428,0)+$D2428,$E2428-SUM($G2428:J2428),($E2428-SUM($G2428:J2428))/(OFFSET(K2428,-$D2428,0)-(K$5-$D2428-1))))</f>
        <v>0</v>
      </c>
      <c r="L2428" s="293">
        <f ca="1">IF(OFFSET(L2428,-$D2428,0)="n/a","n/a",IF(L$5&gt;OFFSET(L2428,-$D2428,0)+$D2428,$E2428-SUM($G2428:K2428),($E2428-SUM($G2428:K2428))/(OFFSET(L2428,-$D2428,0)-(L$5-$D2428-1))))</f>
        <v>0</v>
      </c>
      <c r="M2428" s="293">
        <f ca="1">IF(OFFSET(M2428,-$D2428,0)="n/a","n/a",IF(M$5&gt;OFFSET(M2428,-$D2428,0)+$D2428,$E2428-SUM($G2428:L2428),($E2428-SUM($G2428:L2428))/(OFFSET(M2428,-$D2428,0)-(M$5-$D2428-1))))</f>
        <v>0</v>
      </c>
      <c r="N2428" s="293">
        <f ca="1">IF(OFFSET(N2428,-$D2428,0)="n/a","n/a",IF(N$5&gt;OFFSET(N2428,-$D2428,0)+$D2428,$E2428-SUM($G2428:M2428),($E2428-SUM($G2428:M2428))/(OFFSET(N2428,-$D2428,0)-(N$5-$D2428-1))))</f>
        <v>0</v>
      </c>
    </row>
    <row r="2429" spans="1:14" ht="12.75" hidden="1" customHeight="1" outlineLevel="2" x14ac:dyDescent="0.25">
      <c r="A2429" s="3"/>
      <c r="B2429" s="3"/>
      <c r="C2429" s="392"/>
      <c r="D2429" s="3">
        <v>5</v>
      </c>
      <c r="E2429" s="290">
        <f ca="1"/>
        <v>0</v>
      </c>
      <c r="F2429" s="291"/>
      <c r="G2429" s="294"/>
      <c r="H2429" s="294"/>
      <c r="I2429" s="294"/>
      <c r="J2429" s="294"/>
      <c r="K2429" s="292"/>
      <c r="L2429" s="293">
        <f ca="1">IF(OFFSET(L2429,-$D2429,0)="n/a","n/a",IF(L$5&gt;OFFSET(L2429,-$D2429,0)+$D2429,$E2429-SUM($G2429:K2429),($E2429-SUM($G2429:K2429))/(OFFSET(L2429,-$D2429,0)-(L$5-$D2429-1))))</f>
        <v>0</v>
      </c>
      <c r="M2429" s="293">
        <f ca="1">IF(OFFSET(M2429,-$D2429,0)="n/a","n/a",IF(M$5&gt;OFFSET(M2429,-$D2429,0)+$D2429,$E2429-SUM($G2429:L2429),($E2429-SUM($G2429:L2429))/(OFFSET(M2429,-$D2429,0)-(M$5-$D2429-1))))</f>
        <v>0</v>
      </c>
      <c r="N2429" s="293">
        <f ca="1">IF(OFFSET(N2429,-$D2429,0)="n/a","n/a",IF(N$5&gt;OFFSET(N2429,-$D2429,0)+$D2429,$E2429-SUM($G2429:M2429),($E2429-SUM($G2429:M2429))/(OFFSET(N2429,-$D2429,0)-(N$5-$D2429-1))))</f>
        <v>0</v>
      </c>
    </row>
    <row r="2430" spans="1:14" ht="12.75" hidden="1" customHeight="1" outlineLevel="2" x14ac:dyDescent="0.25">
      <c r="A2430" s="3"/>
      <c r="B2430" s="3"/>
      <c r="C2430" s="392"/>
      <c r="D2430" s="3">
        <v>6</v>
      </c>
      <c r="E2430" s="290">
        <f ca="1"/>
        <v>0</v>
      </c>
      <c r="F2430" s="291"/>
      <c r="G2430" s="294"/>
      <c r="H2430" s="294"/>
      <c r="I2430" s="294"/>
      <c r="J2430" s="294"/>
      <c r="K2430" s="294"/>
      <c r="L2430" s="292"/>
      <c r="M2430" s="293">
        <f ca="1">IF(OFFSET(M2430,-$D2430,0)="n/a","n/a",IF(M$5&gt;OFFSET(M2430,-$D2430,0)+$D2430,$E2430-SUM($G2430:L2430),($E2430-SUM($G2430:L2430))/(OFFSET(M2430,-$D2430,0)-(M$5-$D2430-1))))</f>
        <v>0</v>
      </c>
      <c r="N2430" s="293">
        <f ca="1">IF(OFFSET(N2430,-$D2430,0)="n/a","n/a",IF(N$5&gt;OFFSET(N2430,-$D2430,0)+$D2430,$E2430-SUM($G2430:M2430),($E2430-SUM($G2430:M2430))/(OFFSET(N2430,-$D2430,0)-(N$5-$D2430-1))))</f>
        <v>0</v>
      </c>
    </row>
    <row r="2431" spans="1:14" ht="12.75" hidden="1" customHeight="1" outlineLevel="2" x14ac:dyDescent="0.25">
      <c r="A2431" s="3"/>
      <c r="B2431" s="3"/>
      <c r="C2431" s="392"/>
      <c r="D2431" s="3">
        <v>7</v>
      </c>
      <c r="E2431" s="290">
        <f ca="1"/>
        <v>0</v>
      </c>
      <c r="F2431" s="291"/>
      <c r="G2431" s="294"/>
      <c r="H2431" s="294"/>
      <c r="I2431" s="294"/>
      <c r="J2431" s="294"/>
      <c r="K2431" s="294"/>
      <c r="L2431" s="294"/>
      <c r="M2431" s="292"/>
      <c r="N2431" s="293">
        <f ca="1">IF(OFFSET(N2431,-$D2431,0)="n/a","n/a",IF(N$5&gt;OFFSET(N2431,-$D2431,0)+$D2431,$E2431-SUM($G2431:M2431),($E2431-SUM($G2431:M2431))/(OFFSET(N2431,-$D2431,0)-(N$5-$D2431-1))))</f>
        <v>0</v>
      </c>
    </row>
    <row r="2432" spans="1:14" ht="12.75" hidden="1" customHeight="1" outlineLevel="2" x14ac:dyDescent="0.25">
      <c r="A2432" s="3"/>
      <c r="B2432" s="3"/>
      <c r="C2432" s="392"/>
      <c r="D2432" s="3">
        <v>8</v>
      </c>
      <c r="E2432" s="290">
        <f ca="1"/>
        <v>0</v>
      </c>
      <c r="F2432" s="291"/>
      <c r="G2432" s="294"/>
      <c r="H2432" s="294"/>
      <c r="I2432" s="294"/>
      <c r="J2432" s="294"/>
      <c r="K2432" s="294"/>
      <c r="L2432" s="294"/>
      <c r="M2432" s="294"/>
      <c r="N2432" s="292"/>
    </row>
    <row r="2433" spans="1:14" ht="12.75" hidden="1" customHeight="1" outlineLevel="2" x14ac:dyDescent="0.25">
      <c r="A2433" s="3"/>
      <c r="B2433" s="3"/>
      <c r="C2433" s="392"/>
      <c r="D2433" s="3">
        <v>9</v>
      </c>
      <c r="E2433" s="290" t="e">
        <f ca="1"/>
        <v>#N/A</v>
      </c>
      <c r="F2433" s="291"/>
      <c r="G2433" s="294"/>
      <c r="H2433" s="294"/>
      <c r="I2433" s="294"/>
      <c r="J2433" s="294"/>
      <c r="K2433" s="294"/>
      <c r="L2433" s="294"/>
      <c r="M2433" s="294"/>
      <c r="N2433" s="294"/>
    </row>
    <row r="2434" spans="1:14" ht="12.75" hidden="1" customHeight="1" outlineLevel="2" x14ac:dyDescent="0.25">
      <c r="A2434" s="3"/>
      <c r="B2434" s="3"/>
      <c r="C2434" s="392"/>
      <c r="D2434" s="3">
        <v>10</v>
      </c>
      <c r="E2434" s="290" t="e">
        <f ca="1"/>
        <v>#N/A</v>
      </c>
      <c r="F2434" s="291"/>
      <c r="G2434" s="294"/>
      <c r="H2434" s="294"/>
      <c r="I2434" s="294"/>
      <c r="J2434" s="294"/>
      <c r="K2434" s="294"/>
      <c r="L2434" s="294"/>
      <c r="M2434" s="294"/>
      <c r="N2434" s="294"/>
    </row>
    <row r="2435" spans="1:14" ht="12.75" hidden="1" customHeight="1" outlineLevel="2" x14ac:dyDescent="0.25">
      <c r="A2435" s="3"/>
      <c r="B2435" s="3"/>
      <c r="C2435" s="392"/>
      <c r="D2435" s="3">
        <v>11</v>
      </c>
      <c r="E2435" s="290" t="e">
        <f ca="1"/>
        <v>#N/A</v>
      </c>
      <c r="F2435" s="291"/>
      <c r="G2435" s="294"/>
      <c r="H2435" s="294"/>
      <c r="I2435" s="294"/>
      <c r="J2435" s="294"/>
      <c r="K2435" s="294"/>
      <c r="L2435" s="294"/>
      <c r="M2435" s="294"/>
      <c r="N2435" s="294"/>
    </row>
    <row r="2436" spans="1:14" ht="12.75" hidden="1" customHeight="1" outlineLevel="2" x14ac:dyDescent="0.25">
      <c r="A2436" s="3"/>
      <c r="B2436" s="3"/>
      <c r="C2436" s="392"/>
      <c r="D2436" s="3">
        <v>12</v>
      </c>
      <c r="E2436" s="290" t="e">
        <f ca="1"/>
        <v>#N/A</v>
      </c>
      <c r="F2436" s="291"/>
      <c r="G2436" s="294"/>
      <c r="H2436" s="294"/>
      <c r="I2436" s="294"/>
      <c r="J2436" s="294"/>
      <c r="K2436" s="294"/>
      <c r="L2436" s="294"/>
      <c r="M2436" s="294"/>
      <c r="N2436" s="294"/>
    </row>
    <row r="2437" spans="1:14" ht="12.75" hidden="1" customHeight="1" outlineLevel="2" x14ac:dyDescent="0.25">
      <c r="A2437" s="3"/>
      <c r="B2437" s="3"/>
      <c r="C2437" s="392"/>
      <c r="D2437" s="3">
        <v>13</v>
      </c>
      <c r="E2437" s="290" t="e">
        <f ca="1"/>
        <v>#N/A</v>
      </c>
      <c r="F2437" s="291"/>
      <c r="G2437" s="294"/>
      <c r="H2437" s="294"/>
      <c r="I2437" s="294"/>
      <c r="J2437" s="294"/>
      <c r="K2437" s="294"/>
      <c r="L2437" s="294"/>
      <c r="M2437" s="294"/>
      <c r="N2437" s="294"/>
    </row>
    <row r="2438" spans="1:14" ht="12.75" hidden="1" customHeight="1" outlineLevel="2" x14ac:dyDescent="0.25">
      <c r="A2438" s="3"/>
      <c r="B2438" s="3"/>
      <c r="C2438" s="392"/>
      <c r="D2438" s="3">
        <v>14</v>
      </c>
      <c r="E2438" s="290" t="e">
        <f ca="1"/>
        <v>#N/A</v>
      </c>
      <c r="F2438" s="291"/>
      <c r="G2438" s="294"/>
      <c r="H2438" s="294"/>
      <c r="I2438" s="294"/>
      <c r="J2438" s="294"/>
      <c r="K2438" s="294"/>
      <c r="L2438" s="294"/>
      <c r="M2438" s="294"/>
      <c r="N2438" s="294"/>
    </row>
    <row r="2439" spans="1:14" ht="12.75" hidden="1" customHeight="1" outlineLevel="2" x14ac:dyDescent="0.25">
      <c r="A2439" s="3"/>
      <c r="B2439" s="3"/>
      <c r="C2439" s="392"/>
      <c r="D2439" s="3">
        <v>15</v>
      </c>
      <c r="E2439" s="290" t="e">
        <f ca="1"/>
        <v>#N/A</v>
      </c>
      <c r="F2439" s="291"/>
      <c r="G2439" s="294"/>
      <c r="H2439" s="294"/>
      <c r="I2439" s="294"/>
      <c r="J2439" s="294"/>
      <c r="K2439" s="294"/>
      <c r="L2439" s="294"/>
      <c r="M2439" s="294"/>
      <c r="N2439" s="294"/>
    </row>
    <row r="2440" spans="1:14" ht="12.75" hidden="1" customHeight="1" outlineLevel="1" x14ac:dyDescent="0.25">
      <c r="A2440" s="3"/>
      <c r="B2440" s="145" t="str">
        <f ca="1">B2423</f>
        <v>Asset Type 079</v>
      </c>
      <c r="C2440" s="145" t="str">
        <f ca="1">C2423</f>
        <v>Description - Asset Type 079</v>
      </c>
      <c r="D2440" s="3"/>
      <c r="E2440" s="3"/>
      <c r="F2440" s="106" t="s">
        <v>44</v>
      </c>
      <c r="G2440" s="296">
        <f t="shared" ref="G2440:N2440" si="158">SUM(G2425:G2439)</f>
        <v>0</v>
      </c>
      <c r="H2440" s="296">
        <f t="shared" ca="1" si="158"/>
        <v>0</v>
      </c>
      <c r="I2440" s="296">
        <f t="shared" ca="1" si="158"/>
        <v>0</v>
      </c>
      <c r="J2440" s="296">
        <f t="shared" ca="1" si="158"/>
        <v>0</v>
      </c>
      <c r="K2440" s="296">
        <f t="shared" ca="1" si="158"/>
        <v>0</v>
      </c>
      <c r="L2440" s="296">
        <f t="shared" ca="1" si="158"/>
        <v>0</v>
      </c>
      <c r="M2440" s="296">
        <f t="shared" ca="1" si="158"/>
        <v>0</v>
      </c>
      <c r="N2440" s="296">
        <f t="shared" ca="1" si="158"/>
        <v>0</v>
      </c>
    </row>
    <row r="2441" spans="1:14" ht="12.75" hidden="1" customHeight="1" outlineLevel="2" x14ac:dyDescent="0.25">
      <c r="A2441" s="217">
        <f>A2423+1</f>
        <v>80</v>
      </c>
      <c r="B2441" s="22" t="str">
        <f ca="1">OFFSET($B$13,$A2441-1,0)</f>
        <v>Asset Type 080</v>
      </c>
      <c r="C2441" s="22" t="str">
        <f ca="1">OFFSET($C$13,$A2441-1,0)</f>
        <v>Description - Asset Type 080</v>
      </c>
      <c r="D2441" s="3"/>
      <c r="E2441" s="109"/>
      <c r="F2441" s="108" t="s">
        <v>41</v>
      </c>
      <c r="G2441" s="295">
        <f t="shared" ref="G2441:N2441" ca="1" si="159">VLOOKUP($B2441,$B$13:$N$512,5+G$5,FALSE)</f>
        <v>0</v>
      </c>
      <c r="H2441" s="295">
        <f t="shared" ca="1" si="159"/>
        <v>0</v>
      </c>
      <c r="I2441" s="295">
        <f t="shared" ca="1" si="159"/>
        <v>0</v>
      </c>
      <c r="J2441" s="295">
        <f t="shared" ca="1" si="159"/>
        <v>0</v>
      </c>
      <c r="K2441" s="295">
        <f t="shared" ca="1" si="159"/>
        <v>0</v>
      </c>
      <c r="L2441" s="295">
        <f t="shared" ca="1" si="159"/>
        <v>0</v>
      </c>
      <c r="M2441" s="295">
        <f t="shared" ca="1" si="159"/>
        <v>0</v>
      </c>
      <c r="N2441" s="295">
        <f t="shared" ca="1" si="159"/>
        <v>0</v>
      </c>
    </row>
    <row r="2442" spans="1:14" ht="12.75" hidden="1" customHeight="1" outlineLevel="2" x14ac:dyDescent="0.25">
      <c r="A2442" s="3"/>
      <c r="B2442" s="3"/>
      <c r="C2442" s="21"/>
      <c r="D2442" s="3"/>
      <c r="E2442" s="107"/>
      <c r="F2442" s="106" t="s">
        <v>42</v>
      </c>
      <c r="G2442" s="111">
        <f ca="1">VLOOKUP($B2441,'Input Sheet'!$B$12:$N$511,5+G$5,FALSE)</f>
        <v>0</v>
      </c>
      <c r="H2442" s="111">
        <f ca="1">VLOOKUP($B2441,'Input Sheet'!$B$12:$N$511,5+H$5,FALSE)</f>
        <v>0</v>
      </c>
      <c r="I2442" s="111">
        <f ca="1">VLOOKUP($B2441,'Input Sheet'!$B$12:$N$511,5+I$5,FALSE)</f>
        <v>0</v>
      </c>
      <c r="J2442" s="111">
        <f ca="1">VLOOKUP($B2441,'Input Sheet'!$B$12:$N$511,5+J$5,FALSE)</f>
        <v>0</v>
      </c>
      <c r="K2442" s="111">
        <f ca="1">VLOOKUP($B2441,'Input Sheet'!$B$12:$N$511,5+K$5,FALSE)</f>
        <v>0</v>
      </c>
      <c r="L2442" s="111">
        <f ca="1">VLOOKUP($B2441,'Input Sheet'!$B$12:$N$511,5+L$5,FALSE)</f>
        <v>0</v>
      </c>
      <c r="M2442" s="111">
        <f ca="1">VLOOKUP($B2441,'Input Sheet'!$B$12:$N$511,5+M$5,FALSE)</f>
        <v>0</v>
      </c>
      <c r="N2442" s="111">
        <f ca="1">VLOOKUP($B2441,'Input Sheet'!$B$12:$N$511,5+N$5,FALSE)</f>
        <v>0</v>
      </c>
    </row>
    <row r="2443" spans="1:14" ht="12.75" hidden="1" customHeight="1" outlineLevel="2" x14ac:dyDescent="0.25">
      <c r="A2443" s="3"/>
      <c r="B2443" s="3"/>
      <c r="C2443" s="3"/>
      <c r="D2443" s="3">
        <v>1</v>
      </c>
      <c r="E2443" s="290">
        <f t="array" aca="1" ref="E2443:E2457" ca="1">TRANSPOSE(G2441:N2441)</f>
        <v>0</v>
      </c>
      <c r="F2443" s="291"/>
      <c r="G2443" s="292"/>
      <c r="H2443" s="293">
        <f ca="1">IF(OFFSET(H2443,-$D2443,0)="n/a","n/a",IF(H$5&gt;OFFSET(H2443,-$D2443,0)+$D2443,$E2443-SUM($G2443:G2443),($E2443-SUM($G2443:G2443))/(OFFSET(H2443,-$D2443,0)-(H$5-$D2443-1))))</f>
        <v>0</v>
      </c>
      <c r="I2443" s="293">
        <f ca="1">IF(OFFSET(I2443,-$D2443,0)="n/a","n/a",IF(I$5&gt;OFFSET(I2443,-$D2443,0)+$D2443,$E2443-SUM($G2443:H2443),($E2443-SUM($G2443:H2443))/(OFFSET(I2443,-$D2443,0)-(I$5-$D2443-1))))</f>
        <v>0</v>
      </c>
      <c r="J2443" s="293">
        <f ca="1">IF(OFFSET(J2443,-$D2443,0)="n/a","n/a",IF(J$5&gt;OFFSET(J2443,-$D2443,0)+$D2443,$E2443-SUM($G2443:I2443),($E2443-SUM($G2443:I2443))/(OFFSET(J2443,-$D2443,0)-(J$5-$D2443-1))))</f>
        <v>0</v>
      </c>
      <c r="K2443" s="293">
        <f ca="1">IF(OFFSET(K2443,-$D2443,0)="n/a","n/a",IF(K$5&gt;OFFSET(K2443,-$D2443,0)+$D2443,$E2443-SUM($G2443:J2443),($E2443-SUM($G2443:J2443))/(OFFSET(K2443,-$D2443,0)-(K$5-$D2443-1))))</f>
        <v>0</v>
      </c>
      <c r="L2443" s="293">
        <f ca="1">IF(OFFSET(L2443,-$D2443,0)="n/a","n/a",IF(L$5&gt;OFFSET(L2443,-$D2443,0)+$D2443,$E2443-SUM($G2443:K2443),($E2443-SUM($G2443:K2443))/(OFFSET(L2443,-$D2443,0)-(L$5-$D2443-1))))</f>
        <v>0</v>
      </c>
      <c r="M2443" s="293">
        <f ca="1">IF(OFFSET(M2443,-$D2443,0)="n/a","n/a",IF(M$5&gt;OFFSET(M2443,-$D2443,0)+$D2443,$E2443-SUM($G2443:L2443),($E2443-SUM($G2443:L2443))/(OFFSET(M2443,-$D2443,0)-(M$5-$D2443-1))))</f>
        <v>0</v>
      </c>
      <c r="N2443" s="293">
        <f ca="1">IF(OFFSET(N2443,-$D2443,0)="n/a","n/a",IF(N$5&gt;OFFSET(N2443,-$D2443,0)+$D2443,$E2443-SUM($G2443:M2443),($E2443-SUM($G2443:M2443))/(OFFSET(N2443,-$D2443,0)-(N$5-$D2443-1))))</f>
        <v>0</v>
      </c>
    </row>
    <row r="2444" spans="1:14" ht="12.75" hidden="1" customHeight="1" outlineLevel="2" x14ac:dyDescent="0.25">
      <c r="A2444" s="3"/>
      <c r="B2444" s="3"/>
      <c r="C2444" s="392" t="s">
        <v>43</v>
      </c>
      <c r="D2444" s="3">
        <v>2</v>
      </c>
      <c r="E2444" s="290">
        <f ca="1"/>
        <v>0</v>
      </c>
      <c r="F2444" s="291"/>
      <c r="G2444" s="294"/>
      <c r="H2444" s="292"/>
      <c r="I2444" s="293">
        <f ca="1">IF(OFFSET(I2444,-$D2444,0)="n/a","n/a",IF(I$5&gt;OFFSET(I2444,-$D2444,0)+$D2444,$E2444-SUM($G2444:H2444),($E2444-SUM($G2444:H2444))/(OFFSET(I2444,-$D2444,0)-(I$5-$D2444-1))))</f>
        <v>0</v>
      </c>
      <c r="J2444" s="293">
        <f ca="1">IF(OFFSET(J2444,-$D2444,0)="n/a","n/a",IF(J$5&gt;OFFSET(J2444,-$D2444,0)+$D2444,$E2444-SUM($G2444:I2444),($E2444-SUM($G2444:I2444))/(OFFSET(J2444,-$D2444,0)-(J$5-$D2444-1))))</f>
        <v>0</v>
      </c>
      <c r="K2444" s="293">
        <f ca="1">IF(OFFSET(K2444,-$D2444,0)="n/a","n/a",IF(K$5&gt;OFFSET(K2444,-$D2444,0)+$D2444,$E2444-SUM($G2444:J2444),($E2444-SUM($G2444:J2444))/(OFFSET(K2444,-$D2444,0)-(K$5-$D2444-1))))</f>
        <v>0</v>
      </c>
      <c r="L2444" s="293">
        <f ca="1">IF(OFFSET(L2444,-$D2444,0)="n/a","n/a",IF(L$5&gt;OFFSET(L2444,-$D2444,0)+$D2444,$E2444-SUM($G2444:K2444),($E2444-SUM($G2444:K2444))/(OFFSET(L2444,-$D2444,0)-(L$5-$D2444-1))))</f>
        <v>0</v>
      </c>
      <c r="M2444" s="293">
        <f ca="1">IF(OFFSET(M2444,-$D2444,0)="n/a","n/a",IF(M$5&gt;OFFSET(M2444,-$D2444,0)+$D2444,$E2444-SUM($G2444:L2444),($E2444-SUM($G2444:L2444))/(OFFSET(M2444,-$D2444,0)-(M$5-$D2444-1))))</f>
        <v>0</v>
      </c>
      <c r="N2444" s="293">
        <f ca="1">IF(OFFSET(N2444,-$D2444,0)="n/a","n/a",IF(N$5&gt;OFFSET(N2444,-$D2444,0)+$D2444,$E2444-SUM($G2444:M2444),($E2444-SUM($G2444:M2444))/(OFFSET(N2444,-$D2444,0)-(N$5-$D2444-1))))</f>
        <v>0</v>
      </c>
    </row>
    <row r="2445" spans="1:14" ht="12.75" hidden="1" customHeight="1" outlineLevel="2" x14ac:dyDescent="0.25">
      <c r="A2445" s="3"/>
      <c r="B2445" s="3"/>
      <c r="C2445" s="392"/>
      <c r="D2445" s="3">
        <v>3</v>
      </c>
      <c r="E2445" s="290">
        <f ca="1"/>
        <v>0</v>
      </c>
      <c r="F2445" s="291"/>
      <c r="G2445" s="294"/>
      <c r="H2445" s="294"/>
      <c r="I2445" s="292"/>
      <c r="J2445" s="293">
        <f ca="1">IF(OFFSET(J2445,-$D2445,0)="n/a","n/a",IF(J$5&gt;OFFSET(J2445,-$D2445,0)+$D2445,$E2445-SUM($G2445:I2445),($E2445-SUM($G2445:I2445))/(OFFSET(J2445,-$D2445,0)-(J$5-$D2445-1))))</f>
        <v>0</v>
      </c>
      <c r="K2445" s="293">
        <f ca="1">IF(OFFSET(K2445,-$D2445,0)="n/a","n/a",IF(K$5&gt;OFFSET(K2445,-$D2445,0)+$D2445,$E2445-SUM($G2445:J2445),($E2445-SUM($G2445:J2445))/(OFFSET(K2445,-$D2445,0)-(K$5-$D2445-1))))</f>
        <v>0</v>
      </c>
      <c r="L2445" s="293">
        <f ca="1">IF(OFFSET(L2445,-$D2445,0)="n/a","n/a",IF(L$5&gt;OFFSET(L2445,-$D2445,0)+$D2445,$E2445-SUM($G2445:K2445),($E2445-SUM($G2445:K2445))/(OFFSET(L2445,-$D2445,0)-(L$5-$D2445-1))))</f>
        <v>0</v>
      </c>
      <c r="M2445" s="293">
        <f ca="1">IF(OFFSET(M2445,-$D2445,0)="n/a","n/a",IF(M$5&gt;OFFSET(M2445,-$D2445,0)+$D2445,$E2445-SUM($G2445:L2445),($E2445-SUM($G2445:L2445))/(OFFSET(M2445,-$D2445,0)-(M$5-$D2445-1))))</f>
        <v>0</v>
      </c>
      <c r="N2445" s="293">
        <f ca="1">IF(OFFSET(N2445,-$D2445,0)="n/a","n/a",IF(N$5&gt;OFFSET(N2445,-$D2445,0)+$D2445,$E2445-SUM($G2445:M2445),($E2445-SUM($G2445:M2445))/(OFFSET(N2445,-$D2445,0)-(N$5-$D2445-1))))</f>
        <v>0</v>
      </c>
    </row>
    <row r="2446" spans="1:14" ht="12.75" hidden="1" customHeight="1" outlineLevel="2" x14ac:dyDescent="0.25">
      <c r="A2446" s="3"/>
      <c r="B2446" s="3"/>
      <c r="C2446" s="392"/>
      <c r="D2446" s="3">
        <v>4</v>
      </c>
      <c r="E2446" s="290">
        <f ca="1"/>
        <v>0</v>
      </c>
      <c r="F2446" s="291"/>
      <c r="G2446" s="294"/>
      <c r="H2446" s="294"/>
      <c r="I2446" s="294"/>
      <c r="J2446" s="292"/>
      <c r="K2446" s="293">
        <f ca="1">IF(OFFSET(K2446,-$D2446,0)="n/a","n/a",IF(K$5&gt;OFFSET(K2446,-$D2446,0)+$D2446,$E2446-SUM($G2446:J2446),($E2446-SUM($G2446:J2446))/(OFFSET(K2446,-$D2446,0)-(K$5-$D2446-1))))</f>
        <v>0</v>
      </c>
      <c r="L2446" s="293">
        <f ca="1">IF(OFFSET(L2446,-$D2446,0)="n/a","n/a",IF(L$5&gt;OFFSET(L2446,-$D2446,0)+$D2446,$E2446-SUM($G2446:K2446),($E2446-SUM($G2446:K2446))/(OFFSET(L2446,-$D2446,0)-(L$5-$D2446-1))))</f>
        <v>0</v>
      </c>
      <c r="M2446" s="293">
        <f ca="1">IF(OFFSET(M2446,-$D2446,0)="n/a","n/a",IF(M$5&gt;OFFSET(M2446,-$D2446,0)+$D2446,$E2446-SUM($G2446:L2446),($E2446-SUM($G2446:L2446))/(OFFSET(M2446,-$D2446,0)-(M$5-$D2446-1))))</f>
        <v>0</v>
      </c>
      <c r="N2446" s="293">
        <f ca="1">IF(OFFSET(N2446,-$D2446,0)="n/a","n/a",IF(N$5&gt;OFFSET(N2446,-$D2446,0)+$D2446,$E2446-SUM($G2446:M2446),($E2446-SUM($G2446:M2446))/(OFFSET(N2446,-$D2446,0)-(N$5-$D2446-1))))</f>
        <v>0</v>
      </c>
    </row>
    <row r="2447" spans="1:14" ht="12.75" hidden="1" customHeight="1" outlineLevel="2" x14ac:dyDescent="0.25">
      <c r="A2447" s="3"/>
      <c r="B2447" s="3"/>
      <c r="C2447" s="392"/>
      <c r="D2447" s="3">
        <v>5</v>
      </c>
      <c r="E2447" s="290">
        <f ca="1"/>
        <v>0</v>
      </c>
      <c r="F2447" s="291"/>
      <c r="G2447" s="294"/>
      <c r="H2447" s="294"/>
      <c r="I2447" s="294"/>
      <c r="J2447" s="294"/>
      <c r="K2447" s="292"/>
      <c r="L2447" s="293">
        <f ca="1">IF(OFFSET(L2447,-$D2447,0)="n/a","n/a",IF(L$5&gt;OFFSET(L2447,-$D2447,0)+$D2447,$E2447-SUM($G2447:K2447),($E2447-SUM($G2447:K2447))/(OFFSET(L2447,-$D2447,0)-(L$5-$D2447-1))))</f>
        <v>0</v>
      </c>
      <c r="M2447" s="293">
        <f ca="1">IF(OFFSET(M2447,-$D2447,0)="n/a","n/a",IF(M$5&gt;OFFSET(M2447,-$D2447,0)+$D2447,$E2447-SUM($G2447:L2447),($E2447-SUM($G2447:L2447))/(OFFSET(M2447,-$D2447,0)-(M$5-$D2447-1))))</f>
        <v>0</v>
      </c>
      <c r="N2447" s="293">
        <f ca="1">IF(OFFSET(N2447,-$D2447,0)="n/a","n/a",IF(N$5&gt;OFFSET(N2447,-$D2447,0)+$D2447,$E2447-SUM($G2447:M2447),($E2447-SUM($G2447:M2447))/(OFFSET(N2447,-$D2447,0)-(N$5-$D2447-1))))</f>
        <v>0</v>
      </c>
    </row>
    <row r="2448" spans="1:14" ht="12.75" hidden="1" customHeight="1" outlineLevel="2" x14ac:dyDescent="0.25">
      <c r="A2448" s="3"/>
      <c r="B2448" s="3"/>
      <c r="C2448" s="392"/>
      <c r="D2448" s="3">
        <v>6</v>
      </c>
      <c r="E2448" s="290">
        <f ca="1"/>
        <v>0</v>
      </c>
      <c r="F2448" s="291"/>
      <c r="G2448" s="294"/>
      <c r="H2448" s="294"/>
      <c r="I2448" s="294"/>
      <c r="J2448" s="294"/>
      <c r="K2448" s="294"/>
      <c r="L2448" s="292"/>
      <c r="M2448" s="293">
        <f ca="1">IF(OFFSET(M2448,-$D2448,0)="n/a","n/a",IF(M$5&gt;OFFSET(M2448,-$D2448,0)+$D2448,$E2448-SUM($G2448:L2448),($E2448-SUM($G2448:L2448))/(OFFSET(M2448,-$D2448,0)-(M$5-$D2448-1))))</f>
        <v>0</v>
      </c>
      <c r="N2448" s="293">
        <f ca="1">IF(OFFSET(N2448,-$D2448,0)="n/a","n/a",IF(N$5&gt;OFFSET(N2448,-$D2448,0)+$D2448,$E2448-SUM($G2448:M2448),($E2448-SUM($G2448:M2448))/(OFFSET(N2448,-$D2448,0)-(N$5-$D2448-1))))</f>
        <v>0</v>
      </c>
    </row>
    <row r="2449" spans="1:14" ht="12.75" hidden="1" customHeight="1" outlineLevel="2" x14ac:dyDescent="0.25">
      <c r="A2449" s="3"/>
      <c r="B2449" s="3"/>
      <c r="C2449" s="392"/>
      <c r="D2449" s="3">
        <v>7</v>
      </c>
      <c r="E2449" s="290">
        <f ca="1"/>
        <v>0</v>
      </c>
      <c r="F2449" s="291"/>
      <c r="G2449" s="294"/>
      <c r="H2449" s="294"/>
      <c r="I2449" s="294"/>
      <c r="J2449" s="294"/>
      <c r="K2449" s="294"/>
      <c r="L2449" s="294"/>
      <c r="M2449" s="292"/>
      <c r="N2449" s="293">
        <f ca="1">IF(OFFSET(N2449,-$D2449,0)="n/a","n/a",IF(N$5&gt;OFFSET(N2449,-$D2449,0)+$D2449,$E2449-SUM($G2449:M2449),($E2449-SUM($G2449:M2449))/(OFFSET(N2449,-$D2449,0)-(N$5-$D2449-1))))</f>
        <v>0</v>
      </c>
    </row>
    <row r="2450" spans="1:14" ht="12.75" hidden="1" customHeight="1" outlineLevel="2" x14ac:dyDescent="0.25">
      <c r="A2450" s="3"/>
      <c r="B2450" s="3"/>
      <c r="C2450" s="392"/>
      <c r="D2450" s="3">
        <v>8</v>
      </c>
      <c r="E2450" s="290">
        <f ca="1"/>
        <v>0</v>
      </c>
      <c r="F2450" s="291"/>
      <c r="G2450" s="294"/>
      <c r="H2450" s="294"/>
      <c r="I2450" s="294"/>
      <c r="J2450" s="294"/>
      <c r="K2450" s="294"/>
      <c r="L2450" s="294"/>
      <c r="M2450" s="294"/>
      <c r="N2450" s="292"/>
    </row>
    <row r="2451" spans="1:14" ht="12.75" hidden="1" customHeight="1" outlineLevel="2" x14ac:dyDescent="0.25">
      <c r="A2451" s="3"/>
      <c r="B2451" s="3"/>
      <c r="C2451" s="392"/>
      <c r="D2451" s="3">
        <v>9</v>
      </c>
      <c r="E2451" s="290" t="e">
        <f ca="1"/>
        <v>#N/A</v>
      </c>
      <c r="F2451" s="291"/>
      <c r="G2451" s="294"/>
      <c r="H2451" s="294"/>
      <c r="I2451" s="294"/>
      <c r="J2451" s="294"/>
      <c r="K2451" s="294"/>
      <c r="L2451" s="294"/>
      <c r="M2451" s="294"/>
      <c r="N2451" s="294"/>
    </row>
    <row r="2452" spans="1:14" ht="12.75" hidden="1" customHeight="1" outlineLevel="2" x14ac:dyDescent="0.25">
      <c r="A2452" s="3"/>
      <c r="B2452" s="3"/>
      <c r="C2452" s="392"/>
      <c r="D2452" s="3">
        <v>10</v>
      </c>
      <c r="E2452" s="290" t="e">
        <f ca="1"/>
        <v>#N/A</v>
      </c>
      <c r="F2452" s="291"/>
      <c r="G2452" s="294"/>
      <c r="H2452" s="294"/>
      <c r="I2452" s="294"/>
      <c r="J2452" s="294"/>
      <c r="K2452" s="294"/>
      <c r="L2452" s="294"/>
      <c r="M2452" s="294"/>
      <c r="N2452" s="294"/>
    </row>
    <row r="2453" spans="1:14" ht="12.75" hidden="1" customHeight="1" outlineLevel="2" x14ac:dyDescent="0.25">
      <c r="A2453" s="3"/>
      <c r="B2453" s="3"/>
      <c r="C2453" s="392"/>
      <c r="D2453" s="3">
        <v>11</v>
      </c>
      <c r="E2453" s="290" t="e">
        <f ca="1"/>
        <v>#N/A</v>
      </c>
      <c r="F2453" s="291"/>
      <c r="G2453" s="294"/>
      <c r="H2453" s="294"/>
      <c r="I2453" s="294"/>
      <c r="J2453" s="294"/>
      <c r="K2453" s="294"/>
      <c r="L2453" s="294"/>
      <c r="M2453" s="294"/>
      <c r="N2453" s="294"/>
    </row>
    <row r="2454" spans="1:14" ht="12.75" hidden="1" customHeight="1" outlineLevel="2" x14ac:dyDescent="0.25">
      <c r="A2454" s="3"/>
      <c r="B2454" s="3"/>
      <c r="C2454" s="392"/>
      <c r="D2454" s="3">
        <v>12</v>
      </c>
      <c r="E2454" s="290" t="e">
        <f ca="1"/>
        <v>#N/A</v>
      </c>
      <c r="F2454" s="291"/>
      <c r="G2454" s="294"/>
      <c r="H2454" s="294"/>
      <c r="I2454" s="294"/>
      <c r="J2454" s="294"/>
      <c r="K2454" s="294"/>
      <c r="L2454" s="294"/>
      <c r="M2454" s="294"/>
      <c r="N2454" s="294"/>
    </row>
    <row r="2455" spans="1:14" ht="12.75" hidden="1" customHeight="1" outlineLevel="2" x14ac:dyDescent="0.25">
      <c r="A2455" s="3"/>
      <c r="B2455" s="3"/>
      <c r="C2455" s="392"/>
      <c r="D2455" s="3">
        <v>13</v>
      </c>
      <c r="E2455" s="290" t="e">
        <f ca="1"/>
        <v>#N/A</v>
      </c>
      <c r="F2455" s="291"/>
      <c r="G2455" s="294"/>
      <c r="H2455" s="294"/>
      <c r="I2455" s="294"/>
      <c r="J2455" s="294"/>
      <c r="K2455" s="294"/>
      <c r="L2455" s="294"/>
      <c r="M2455" s="294"/>
      <c r="N2455" s="294"/>
    </row>
    <row r="2456" spans="1:14" ht="12.75" hidden="1" customHeight="1" outlineLevel="2" x14ac:dyDescent="0.25">
      <c r="A2456" s="3"/>
      <c r="B2456" s="3"/>
      <c r="C2456" s="392"/>
      <c r="D2456" s="3">
        <v>14</v>
      </c>
      <c r="E2456" s="290" t="e">
        <f ca="1"/>
        <v>#N/A</v>
      </c>
      <c r="F2456" s="291"/>
      <c r="G2456" s="294"/>
      <c r="H2456" s="294"/>
      <c r="I2456" s="294"/>
      <c r="J2456" s="294"/>
      <c r="K2456" s="294"/>
      <c r="L2456" s="294"/>
      <c r="M2456" s="294"/>
      <c r="N2456" s="294"/>
    </row>
    <row r="2457" spans="1:14" ht="12.75" hidden="1" customHeight="1" outlineLevel="2" x14ac:dyDescent="0.25">
      <c r="A2457" s="3"/>
      <c r="B2457" s="3"/>
      <c r="C2457" s="392"/>
      <c r="D2457" s="3">
        <v>15</v>
      </c>
      <c r="E2457" s="290" t="e">
        <f ca="1"/>
        <v>#N/A</v>
      </c>
      <c r="F2457" s="291"/>
      <c r="G2457" s="294"/>
      <c r="H2457" s="294"/>
      <c r="I2457" s="294"/>
      <c r="J2457" s="294"/>
      <c r="K2457" s="294"/>
      <c r="L2457" s="294"/>
      <c r="M2457" s="294"/>
      <c r="N2457" s="294"/>
    </row>
    <row r="2458" spans="1:14" ht="12.75" hidden="1" customHeight="1" outlineLevel="1" x14ac:dyDescent="0.25">
      <c r="A2458" s="3"/>
      <c r="B2458" s="145" t="str">
        <f ca="1">B2441</f>
        <v>Asset Type 080</v>
      </c>
      <c r="C2458" s="145" t="str">
        <f ca="1">C2441</f>
        <v>Description - Asset Type 080</v>
      </c>
      <c r="D2458" s="3"/>
      <c r="E2458" s="3"/>
      <c r="F2458" s="106" t="s">
        <v>44</v>
      </c>
      <c r="G2458" s="296">
        <f t="shared" ref="G2458:N2458" si="160">SUM(G2443:G2457)</f>
        <v>0</v>
      </c>
      <c r="H2458" s="296">
        <f t="shared" ca="1" si="160"/>
        <v>0</v>
      </c>
      <c r="I2458" s="296">
        <f t="shared" ca="1" si="160"/>
        <v>0</v>
      </c>
      <c r="J2458" s="296">
        <f t="shared" ca="1" si="160"/>
        <v>0</v>
      </c>
      <c r="K2458" s="296">
        <f t="shared" ca="1" si="160"/>
        <v>0</v>
      </c>
      <c r="L2458" s="296">
        <f t="shared" ca="1" si="160"/>
        <v>0</v>
      </c>
      <c r="M2458" s="296">
        <f t="shared" ca="1" si="160"/>
        <v>0</v>
      </c>
      <c r="N2458" s="296">
        <f t="shared" ca="1" si="160"/>
        <v>0</v>
      </c>
    </row>
    <row r="2459" spans="1:14" ht="12.75" hidden="1" customHeight="1" outlineLevel="2" x14ac:dyDescent="0.25">
      <c r="A2459" s="217">
        <f>A2441+1</f>
        <v>81</v>
      </c>
      <c r="B2459" s="22" t="str">
        <f ca="1">OFFSET($B$13,$A2459-1,0)</f>
        <v>Asset Type 081</v>
      </c>
      <c r="C2459" s="22" t="str">
        <f ca="1">OFFSET($C$13,$A2459-1,0)</f>
        <v>Description - Asset Type 081</v>
      </c>
      <c r="D2459" s="3"/>
      <c r="E2459" s="109"/>
      <c r="F2459" s="108" t="s">
        <v>41</v>
      </c>
      <c r="G2459" s="295">
        <f t="shared" ref="G2459:N2459" ca="1" si="161">VLOOKUP($B2459,$B$13:$N$512,5+G$5,FALSE)</f>
        <v>0</v>
      </c>
      <c r="H2459" s="295">
        <f t="shared" ca="1" si="161"/>
        <v>0</v>
      </c>
      <c r="I2459" s="295">
        <f t="shared" ca="1" si="161"/>
        <v>0</v>
      </c>
      <c r="J2459" s="295">
        <f t="shared" ca="1" si="161"/>
        <v>0</v>
      </c>
      <c r="K2459" s="295">
        <f t="shared" ca="1" si="161"/>
        <v>0</v>
      </c>
      <c r="L2459" s="295">
        <f t="shared" ca="1" si="161"/>
        <v>0</v>
      </c>
      <c r="M2459" s="295">
        <f t="shared" ca="1" si="161"/>
        <v>0</v>
      </c>
      <c r="N2459" s="295">
        <f t="shared" ca="1" si="161"/>
        <v>0</v>
      </c>
    </row>
    <row r="2460" spans="1:14" ht="12.75" hidden="1" customHeight="1" outlineLevel="2" x14ac:dyDescent="0.25">
      <c r="A2460" s="3"/>
      <c r="B2460" s="3"/>
      <c r="C2460" s="21"/>
      <c r="D2460" s="3"/>
      <c r="E2460" s="107"/>
      <c r="F2460" s="106" t="s">
        <v>42</v>
      </c>
      <c r="G2460" s="111">
        <f ca="1">VLOOKUP($B2459,'Input Sheet'!$B$12:$N$511,5+G$5,FALSE)</f>
        <v>0</v>
      </c>
      <c r="H2460" s="111">
        <f ca="1">VLOOKUP($B2459,'Input Sheet'!$B$12:$N$511,5+H$5,FALSE)</f>
        <v>0</v>
      </c>
      <c r="I2460" s="111">
        <f ca="1">VLOOKUP($B2459,'Input Sheet'!$B$12:$N$511,5+I$5,FALSE)</f>
        <v>0</v>
      </c>
      <c r="J2460" s="111">
        <f ca="1">VLOOKUP($B2459,'Input Sheet'!$B$12:$N$511,5+J$5,FALSE)</f>
        <v>0</v>
      </c>
      <c r="K2460" s="111">
        <f ca="1">VLOOKUP($B2459,'Input Sheet'!$B$12:$N$511,5+K$5,FALSE)</f>
        <v>0</v>
      </c>
      <c r="L2460" s="111">
        <f ca="1">VLOOKUP($B2459,'Input Sheet'!$B$12:$N$511,5+L$5,FALSE)</f>
        <v>0</v>
      </c>
      <c r="M2460" s="111">
        <f ca="1">VLOOKUP($B2459,'Input Sheet'!$B$12:$N$511,5+M$5,FALSE)</f>
        <v>0</v>
      </c>
      <c r="N2460" s="111">
        <f ca="1">VLOOKUP($B2459,'Input Sheet'!$B$12:$N$511,5+N$5,FALSE)</f>
        <v>0</v>
      </c>
    </row>
    <row r="2461" spans="1:14" ht="12.75" hidden="1" customHeight="1" outlineLevel="2" x14ac:dyDescent="0.25">
      <c r="A2461" s="3"/>
      <c r="B2461" s="3"/>
      <c r="C2461" s="3"/>
      <c r="D2461" s="3">
        <v>1</v>
      </c>
      <c r="E2461" s="290">
        <f t="array" aca="1" ref="E2461:E2475" ca="1">TRANSPOSE(G2459:N2459)</f>
        <v>0</v>
      </c>
      <c r="F2461" s="291"/>
      <c r="G2461" s="292"/>
      <c r="H2461" s="293">
        <f ca="1">IF(OFFSET(H2461,-$D2461,0)="n/a","n/a",IF(H$5&gt;OFFSET(H2461,-$D2461,0)+$D2461,$E2461-SUM($G2461:G2461),($E2461-SUM($G2461:G2461))/(OFFSET(H2461,-$D2461,0)-(H$5-$D2461-1))))</f>
        <v>0</v>
      </c>
      <c r="I2461" s="293">
        <f ca="1">IF(OFFSET(I2461,-$D2461,0)="n/a","n/a",IF(I$5&gt;OFFSET(I2461,-$D2461,0)+$D2461,$E2461-SUM($G2461:H2461),($E2461-SUM($G2461:H2461))/(OFFSET(I2461,-$D2461,0)-(I$5-$D2461-1))))</f>
        <v>0</v>
      </c>
      <c r="J2461" s="293">
        <f ca="1">IF(OFFSET(J2461,-$D2461,0)="n/a","n/a",IF(J$5&gt;OFFSET(J2461,-$D2461,0)+$D2461,$E2461-SUM($G2461:I2461),($E2461-SUM($G2461:I2461))/(OFFSET(J2461,-$D2461,0)-(J$5-$D2461-1))))</f>
        <v>0</v>
      </c>
      <c r="K2461" s="293">
        <f ca="1">IF(OFFSET(K2461,-$D2461,0)="n/a","n/a",IF(K$5&gt;OFFSET(K2461,-$D2461,0)+$D2461,$E2461-SUM($G2461:J2461),($E2461-SUM($G2461:J2461))/(OFFSET(K2461,-$D2461,0)-(K$5-$D2461-1))))</f>
        <v>0</v>
      </c>
      <c r="L2461" s="293">
        <f ca="1">IF(OFFSET(L2461,-$D2461,0)="n/a","n/a",IF(L$5&gt;OFFSET(L2461,-$D2461,0)+$D2461,$E2461-SUM($G2461:K2461),($E2461-SUM($G2461:K2461))/(OFFSET(L2461,-$D2461,0)-(L$5-$D2461-1))))</f>
        <v>0</v>
      </c>
      <c r="M2461" s="293">
        <f ca="1">IF(OFFSET(M2461,-$D2461,0)="n/a","n/a",IF(M$5&gt;OFFSET(M2461,-$D2461,0)+$D2461,$E2461-SUM($G2461:L2461),($E2461-SUM($G2461:L2461))/(OFFSET(M2461,-$D2461,0)-(M$5-$D2461-1))))</f>
        <v>0</v>
      </c>
      <c r="N2461" s="293">
        <f ca="1">IF(OFFSET(N2461,-$D2461,0)="n/a","n/a",IF(N$5&gt;OFFSET(N2461,-$D2461,0)+$D2461,$E2461-SUM($G2461:M2461),($E2461-SUM($G2461:M2461))/(OFFSET(N2461,-$D2461,0)-(N$5-$D2461-1))))</f>
        <v>0</v>
      </c>
    </row>
    <row r="2462" spans="1:14" ht="12.75" hidden="1" customHeight="1" outlineLevel="2" x14ac:dyDescent="0.25">
      <c r="A2462" s="3"/>
      <c r="B2462" s="3"/>
      <c r="C2462" s="392" t="s">
        <v>43</v>
      </c>
      <c r="D2462" s="3">
        <v>2</v>
      </c>
      <c r="E2462" s="290">
        <f ca="1"/>
        <v>0</v>
      </c>
      <c r="F2462" s="291"/>
      <c r="G2462" s="294"/>
      <c r="H2462" s="292"/>
      <c r="I2462" s="293">
        <f ca="1">IF(OFFSET(I2462,-$D2462,0)="n/a","n/a",IF(I$5&gt;OFFSET(I2462,-$D2462,0)+$D2462,$E2462-SUM($G2462:H2462),($E2462-SUM($G2462:H2462))/(OFFSET(I2462,-$D2462,0)-(I$5-$D2462-1))))</f>
        <v>0</v>
      </c>
      <c r="J2462" s="293">
        <f ca="1">IF(OFFSET(J2462,-$D2462,0)="n/a","n/a",IF(J$5&gt;OFFSET(J2462,-$D2462,0)+$D2462,$E2462-SUM($G2462:I2462),($E2462-SUM($G2462:I2462))/(OFFSET(J2462,-$D2462,0)-(J$5-$D2462-1))))</f>
        <v>0</v>
      </c>
      <c r="K2462" s="293">
        <f ca="1">IF(OFFSET(K2462,-$D2462,0)="n/a","n/a",IF(K$5&gt;OFFSET(K2462,-$D2462,0)+$D2462,$E2462-SUM($G2462:J2462),($E2462-SUM($G2462:J2462))/(OFFSET(K2462,-$D2462,0)-(K$5-$D2462-1))))</f>
        <v>0</v>
      </c>
      <c r="L2462" s="293">
        <f ca="1">IF(OFFSET(L2462,-$D2462,0)="n/a","n/a",IF(L$5&gt;OFFSET(L2462,-$D2462,0)+$D2462,$E2462-SUM($G2462:K2462),($E2462-SUM($G2462:K2462))/(OFFSET(L2462,-$D2462,0)-(L$5-$D2462-1))))</f>
        <v>0</v>
      </c>
      <c r="M2462" s="293">
        <f ca="1">IF(OFFSET(M2462,-$D2462,0)="n/a","n/a",IF(M$5&gt;OFFSET(M2462,-$D2462,0)+$D2462,$E2462-SUM($G2462:L2462),($E2462-SUM($G2462:L2462))/(OFFSET(M2462,-$D2462,0)-(M$5-$D2462-1))))</f>
        <v>0</v>
      </c>
      <c r="N2462" s="293">
        <f ca="1">IF(OFFSET(N2462,-$D2462,0)="n/a","n/a",IF(N$5&gt;OFFSET(N2462,-$D2462,0)+$D2462,$E2462-SUM($G2462:M2462),($E2462-SUM($G2462:M2462))/(OFFSET(N2462,-$D2462,0)-(N$5-$D2462-1))))</f>
        <v>0</v>
      </c>
    </row>
    <row r="2463" spans="1:14" ht="12.75" hidden="1" customHeight="1" outlineLevel="2" x14ac:dyDescent="0.25">
      <c r="A2463" s="3"/>
      <c r="B2463" s="3"/>
      <c r="C2463" s="392"/>
      <c r="D2463" s="3">
        <v>3</v>
      </c>
      <c r="E2463" s="290">
        <f ca="1"/>
        <v>0</v>
      </c>
      <c r="F2463" s="291"/>
      <c r="G2463" s="294"/>
      <c r="H2463" s="294"/>
      <c r="I2463" s="292"/>
      <c r="J2463" s="293">
        <f ca="1">IF(OFFSET(J2463,-$D2463,0)="n/a","n/a",IF(J$5&gt;OFFSET(J2463,-$D2463,0)+$D2463,$E2463-SUM($G2463:I2463),($E2463-SUM($G2463:I2463))/(OFFSET(J2463,-$D2463,0)-(J$5-$D2463-1))))</f>
        <v>0</v>
      </c>
      <c r="K2463" s="293">
        <f ca="1">IF(OFFSET(K2463,-$D2463,0)="n/a","n/a",IF(K$5&gt;OFFSET(K2463,-$D2463,0)+$D2463,$E2463-SUM($G2463:J2463),($E2463-SUM($G2463:J2463))/(OFFSET(K2463,-$D2463,0)-(K$5-$D2463-1))))</f>
        <v>0</v>
      </c>
      <c r="L2463" s="293">
        <f ca="1">IF(OFFSET(L2463,-$D2463,0)="n/a","n/a",IF(L$5&gt;OFFSET(L2463,-$D2463,0)+$D2463,$E2463-SUM($G2463:K2463),($E2463-SUM($G2463:K2463))/(OFFSET(L2463,-$D2463,0)-(L$5-$D2463-1))))</f>
        <v>0</v>
      </c>
      <c r="M2463" s="293">
        <f ca="1">IF(OFFSET(M2463,-$D2463,0)="n/a","n/a",IF(M$5&gt;OFFSET(M2463,-$D2463,0)+$D2463,$E2463-SUM($G2463:L2463),($E2463-SUM($G2463:L2463))/(OFFSET(M2463,-$D2463,0)-(M$5-$D2463-1))))</f>
        <v>0</v>
      </c>
      <c r="N2463" s="293">
        <f ca="1">IF(OFFSET(N2463,-$D2463,0)="n/a","n/a",IF(N$5&gt;OFFSET(N2463,-$D2463,0)+$D2463,$E2463-SUM($G2463:M2463),($E2463-SUM($G2463:M2463))/(OFFSET(N2463,-$D2463,0)-(N$5-$D2463-1))))</f>
        <v>0</v>
      </c>
    </row>
    <row r="2464" spans="1:14" ht="12.75" hidden="1" customHeight="1" outlineLevel="2" x14ac:dyDescent="0.25">
      <c r="A2464" s="3"/>
      <c r="B2464" s="3"/>
      <c r="C2464" s="392"/>
      <c r="D2464" s="3">
        <v>4</v>
      </c>
      <c r="E2464" s="290">
        <f ca="1"/>
        <v>0</v>
      </c>
      <c r="F2464" s="291"/>
      <c r="G2464" s="294"/>
      <c r="H2464" s="294"/>
      <c r="I2464" s="294"/>
      <c r="J2464" s="292"/>
      <c r="K2464" s="293">
        <f ca="1">IF(OFFSET(K2464,-$D2464,0)="n/a","n/a",IF(K$5&gt;OFFSET(K2464,-$D2464,0)+$D2464,$E2464-SUM($G2464:J2464),($E2464-SUM($G2464:J2464))/(OFFSET(K2464,-$D2464,0)-(K$5-$D2464-1))))</f>
        <v>0</v>
      </c>
      <c r="L2464" s="293">
        <f ca="1">IF(OFFSET(L2464,-$D2464,0)="n/a","n/a",IF(L$5&gt;OFFSET(L2464,-$D2464,0)+$D2464,$E2464-SUM($G2464:K2464),($E2464-SUM($G2464:K2464))/(OFFSET(L2464,-$D2464,0)-(L$5-$D2464-1))))</f>
        <v>0</v>
      </c>
      <c r="M2464" s="293">
        <f ca="1">IF(OFFSET(M2464,-$D2464,0)="n/a","n/a",IF(M$5&gt;OFFSET(M2464,-$D2464,0)+$D2464,$E2464-SUM($G2464:L2464),($E2464-SUM($G2464:L2464))/(OFFSET(M2464,-$D2464,0)-(M$5-$D2464-1))))</f>
        <v>0</v>
      </c>
      <c r="N2464" s="293">
        <f ca="1">IF(OFFSET(N2464,-$D2464,0)="n/a","n/a",IF(N$5&gt;OFFSET(N2464,-$D2464,0)+$D2464,$E2464-SUM($G2464:M2464),($E2464-SUM($G2464:M2464))/(OFFSET(N2464,-$D2464,0)-(N$5-$D2464-1))))</f>
        <v>0</v>
      </c>
    </row>
    <row r="2465" spans="1:14" ht="12.75" hidden="1" customHeight="1" outlineLevel="2" x14ac:dyDescent="0.25">
      <c r="A2465" s="3"/>
      <c r="B2465" s="3"/>
      <c r="C2465" s="392"/>
      <c r="D2465" s="3">
        <v>5</v>
      </c>
      <c r="E2465" s="290">
        <f ca="1"/>
        <v>0</v>
      </c>
      <c r="F2465" s="291"/>
      <c r="G2465" s="294"/>
      <c r="H2465" s="294"/>
      <c r="I2465" s="294"/>
      <c r="J2465" s="294"/>
      <c r="K2465" s="292"/>
      <c r="L2465" s="293">
        <f ca="1">IF(OFFSET(L2465,-$D2465,0)="n/a","n/a",IF(L$5&gt;OFFSET(L2465,-$D2465,0)+$D2465,$E2465-SUM($G2465:K2465),($E2465-SUM($G2465:K2465))/(OFFSET(L2465,-$D2465,0)-(L$5-$D2465-1))))</f>
        <v>0</v>
      </c>
      <c r="M2465" s="293">
        <f ca="1">IF(OFFSET(M2465,-$D2465,0)="n/a","n/a",IF(M$5&gt;OFFSET(M2465,-$D2465,0)+$D2465,$E2465-SUM($G2465:L2465),($E2465-SUM($G2465:L2465))/(OFFSET(M2465,-$D2465,0)-(M$5-$D2465-1))))</f>
        <v>0</v>
      </c>
      <c r="N2465" s="293">
        <f ca="1">IF(OFFSET(N2465,-$D2465,0)="n/a","n/a",IF(N$5&gt;OFFSET(N2465,-$D2465,0)+$D2465,$E2465-SUM($G2465:M2465),($E2465-SUM($G2465:M2465))/(OFFSET(N2465,-$D2465,0)-(N$5-$D2465-1))))</f>
        <v>0</v>
      </c>
    </row>
    <row r="2466" spans="1:14" ht="12.75" hidden="1" customHeight="1" outlineLevel="2" x14ac:dyDescent="0.25">
      <c r="A2466" s="3"/>
      <c r="B2466" s="3"/>
      <c r="C2466" s="392"/>
      <c r="D2466" s="3">
        <v>6</v>
      </c>
      <c r="E2466" s="290">
        <f ca="1"/>
        <v>0</v>
      </c>
      <c r="F2466" s="291"/>
      <c r="G2466" s="294"/>
      <c r="H2466" s="294"/>
      <c r="I2466" s="294"/>
      <c r="J2466" s="294"/>
      <c r="K2466" s="294"/>
      <c r="L2466" s="292"/>
      <c r="M2466" s="293">
        <f ca="1">IF(OFFSET(M2466,-$D2466,0)="n/a","n/a",IF(M$5&gt;OFFSET(M2466,-$D2466,0)+$D2466,$E2466-SUM($G2466:L2466),($E2466-SUM($G2466:L2466))/(OFFSET(M2466,-$D2466,0)-(M$5-$D2466-1))))</f>
        <v>0</v>
      </c>
      <c r="N2466" s="293">
        <f ca="1">IF(OFFSET(N2466,-$D2466,0)="n/a","n/a",IF(N$5&gt;OFFSET(N2466,-$D2466,0)+$D2466,$E2466-SUM($G2466:M2466),($E2466-SUM($G2466:M2466))/(OFFSET(N2466,-$D2466,0)-(N$5-$D2466-1))))</f>
        <v>0</v>
      </c>
    </row>
    <row r="2467" spans="1:14" ht="12.75" hidden="1" customHeight="1" outlineLevel="2" x14ac:dyDescent="0.25">
      <c r="A2467" s="3"/>
      <c r="B2467" s="3"/>
      <c r="C2467" s="392"/>
      <c r="D2467" s="3">
        <v>7</v>
      </c>
      <c r="E2467" s="290">
        <f ca="1"/>
        <v>0</v>
      </c>
      <c r="F2467" s="291"/>
      <c r="G2467" s="294"/>
      <c r="H2467" s="294"/>
      <c r="I2467" s="294"/>
      <c r="J2467" s="294"/>
      <c r="K2467" s="294"/>
      <c r="L2467" s="294"/>
      <c r="M2467" s="292"/>
      <c r="N2467" s="293">
        <f ca="1">IF(OFFSET(N2467,-$D2467,0)="n/a","n/a",IF(N$5&gt;OFFSET(N2467,-$D2467,0)+$D2467,$E2467-SUM($G2467:M2467),($E2467-SUM($G2467:M2467))/(OFFSET(N2467,-$D2467,0)-(N$5-$D2467-1))))</f>
        <v>0</v>
      </c>
    </row>
    <row r="2468" spans="1:14" ht="12.75" hidden="1" customHeight="1" outlineLevel="2" x14ac:dyDescent="0.25">
      <c r="A2468" s="3"/>
      <c r="B2468" s="3"/>
      <c r="C2468" s="392"/>
      <c r="D2468" s="3">
        <v>8</v>
      </c>
      <c r="E2468" s="290">
        <f ca="1"/>
        <v>0</v>
      </c>
      <c r="F2468" s="291"/>
      <c r="G2468" s="294"/>
      <c r="H2468" s="294"/>
      <c r="I2468" s="294"/>
      <c r="J2468" s="294"/>
      <c r="K2468" s="294"/>
      <c r="L2468" s="294"/>
      <c r="M2468" s="294"/>
      <c r="N2468" s="292"/>
    </row>
    <row r="2469" spans="1:14" ht="12.75" hidden="1" customHeight="1" outlineLevel="2" x14ac:dyDescent="0.25">
      <c r="A2469" s="3"/>
      <c r="B2469" s="3"/>
      <c r="C2469" s="392"/>
      <c r="D2469" s="3">
        <v>9</v>
      </c>
      <c r="E2469" s="290" t="e">
        <f ca="1"/>
        <v>#N/A</v>
      </c>
      <c r="F2469" s="291"/>
      <c r="G2469" s="294"/>
      <c r="H2469" s="294"/>
      <c r="I2469" s="294"/>
      <c r="J2469" s="294"/>
      <c r="K2469" s="294"/>
      <c r="L2469" s="294"/>
      <c r="M2469" s="294"/>
      <c r="N2469" s="294"/>
    </row>
    <row r="2470" spans="1:14" ht="12.75" hidden="1" customHeight="1" outlineLevel="2" x14ac:dyDescent="0.25">
      <c r="A2470" s="3"/>
      <c r="B2470" s="3"/>
      <c r="C2470" s="392"/>
      <c r="D2470" s="3">
        <v>10</v>
      </c>
      <c r="E2470" s="290" t="e">
        <f ca="1"/>
        <v>#N/A</v>
      </c>
      <c r="F2470" s="291"/>
      <c r="G2470" s="294"/>
      <c r="H2470" s="294"/>
      <c r="I2470" s="294"/>
      <c r="J2470" s="294"/>
      <c r="K2470" s="294"/>
      <c r="L2470" s="294"/>
      <c r="M2470" s="294"/>
      <c r="N2470" s="294"/>
    </row>
    <row r="2471" spans="1:14" ht="12.75" hidden="1" customHeight="1" outlineLevel="2" x14ac:dyDescent="0.25">
      <c r="A2471" s="3"/>
      <c r="B2471" s="3"/>
      <c r="C2471" s="392"/>
      <c r="D2471" s="3">
        <v>11</v>
      </c>
      <c r="E2471" s="290" t="e">
        <f ca="1"/>
        <v>#N/A</v>
      </c>
      <c r="F2471" s="291"/>
      <c r="G2471" s="294"/>
      <c r="H2471" s="294"/>
      <c r="I2471" s="294"/>
      <c r="J2471" s="294"/>
      <c r="K2471" s="294"/>
      <c r="L2471" s="294"/>
      <c r="M2471" s="294"/>
      <c r="N2471" s="294"/>
    </row>
    <row r="2472" spans="1:14" ht="12.75" hidden="1" customHeight="1" outlineLevel="2" x14ac:dyDescent="0.25">
      <c r="A2472" s="3"/>
      <c r="B2472" s="3"/>
      <c r="C2472" s="392"/>
      <c r="D2472" s="3">
        <v>12</v>
      </c>
      <c r="E2472" s="290" t="e">
        <f ca="1"/>
        <v>#N/A</v>
      </c>
      <c r="F2472" s="291"/>
      <c r="G2472" s="294"/>
      <c r="H2472" s="294"/>
      <c r="I2472" s="294"/>
      <c r="J2472" s="294"/>
      <c r="K2472" s="294"/>
      <c r="L2472" s="294"/>
      <c r="M2472" s="294"/>
      <c r="N2472" s="294"/>
    </row>
    <row r="2473" spans="1:14" ht="12.75" hidden="1" customHeight="1" outlineLevel="2" x14ac:dyDescent="0.25">
      <c r="A2473" s="3"/>
      <c r="B2473" s="3"/>
      <c r="C2473" s="392"/>
      <c r="D2473" s="3">
        <v>13</v>
      </c>
      <c r="E2473" s="290" t="e">
        <f ca="1"/>
        <v>#N/A</v>
      </c>
      <c r="F2473" s="291"/>
      <c r="G2473" s="294"/>
      <c r="H2473" s="294"/>
      <c r="I2473" s="294"/>
      <c r="J2473" s="294"/>
      <c r="K2473" s="294"/>
      <c r="L2473" s="294"/>
      <c r="M2473" s="294"/>
      <c r="N2473" s="294"/>
    </row>
    <row r="2474" spans="1:14" ht="12.75" hidden="1" customHeight="1" outlineLevel="2" x14ac:dyDescent="0.25">
      <c r="A2474" s="3"/>
      <c r="B2474" s="3"/>
      <c r="C2474" s="392"/>
      <c r="D2474" s="3">
        <v>14</v>
      </c>
      <c r="E2474" s="290" t="e">
        <f ca="1"/>
        <v>#N/A</v>
      </c>
      <c r="F2474" s="291"/>
      <c r="G2474" s="294"/>
      <c r="H2474" s="294"/>
      <c r="I2474" s="294"/>
      <c r="J2474" s="294"/>
      <c r="K2474" s="294"/>
      <c r="L2474" s="294"/>
      <c r="M2474" s="294"/>
      <c r="N2474" s="294"/>
    </row>
    <row r="2475" spans="1:14" ht="12.75" hidden="1" customHeight="1" outlineLevel="2" x14ac:dyDescent="0.25">
      <c r="A2475" s="3"/>
      <c r="B2475" s="3"/>
      <c r="C2475" s="392"/>
      <c r="D2475" s="3">
        <v>15</v>
      </c>
      <c r="E2475" s="290" t="e">
        <f ca="1"/>
        <v>#N/A</v>
      </c>
      <c r="F2475" s="291"/>
      <c r="G2475" s="294"/>
      <c r="H2475" s="294"/>
      <c r="I2475" s="294"/>
      <c r="J2475" s="294"/>
      <c r="K2475" s="294"/>
      <c r="L2475" s="294"/>
      <c r="M2475" s="294"/>
      <c r="N2475" s="294"/>
    </row>
    <row r="2476" spans="1:14" ht="12.75" hidden="1" customHeight="1" outlineLevel="1" x14ac:dyDescent="0.25">
      <c r="A2476" s="3"/>
      <c r="B2476" s="145" t="str">
        <f ca="1">B2459</f>
        <v>Asset Type 081</v>
      </c>
      <c r="C2476" s="145" t="str">
        <f ca="1">C2459</f>
        <v>Description - Asset Type 081</v>
      </c>
      <c r="D2476" s="3"/>
      <c r="E2476" s="3"/>
      <c r="F2476" s="106" t="s">
        <v>44</v>
      </c>
      <c r="G2476" s="296">
        <f t="shared" ref="G2476:N2476" si="162">SUM(G2461:G2475)</f>
        <v>0</v>
      </c>
      <c r="H2476" s="296">
        <f t="shared" ca="1" si="162"/>
        <v>0</v>
      </c>
      <c r="I2476" s="296">
        <f t="shared" ca="1" si="162"/>
        <v>0</v>
      </c>
      <c r="J2476" s="296">
        <f t="shared" ca="1" si="162"/>
        <v>0</v>
      </c>
      <c r="K2476" s="296">
        <f t="shared" ca="1" si="162"/>
        <v>0</v>
      </c>
      <c r="L2476" s="296">
        <f t="shared" ca="1" si="162"/>
        <v>0</v>
      </c>
      <c r="M2476" s="296">
        <f t="shared" ca="1" si="162"/>
        <v>0</v>
      </c>
      <c r="N2476" s="296">
        <f t="shared" ca="1" si="162"/>
        <v>0</v>
      </c>
    </row>
    <row r="2477" spans="1:14" ht="12.75" hidden="1" customHeight="1" outlineLevel="2" x14ac:dyDescent="0.25">
      <c r="A2477" s="217">
        <f>A2459+1</f>
        <v>82</v>
      </c>
      <c r="B2477" s="22" t="str">
        <f ca="1">OFFSET($B$13,$A2477-1,0)</f>
        <v>Asset Type 082</v>
      </c>
      <c r="C2477" s="22" t="str">
        <f ca="1">OFFSET($C$13,$A2477-1,0)</f>
        <v>Description - Asset Type 082</v>
      </c>
      <c r="D2477" s="3"/>
      <c r="E2477" s="109"/>
      <c r="F2477" s="108" t="s">
        <v>41</v>
      </c>
      <c r="G2477" s="295">
        <f t="shared" ref="G2477:N2477" ca="1" si="163">VLOOKUP($B2477,$B$13:$N$512,5+G$5,FALSE)</f>
        <v>0</v>
      </c>
      <c r="H2477" s="295">
        <f t="shared" ca="1" si="163"/>
        <v>0</v>
      </c>
      <c r="I2477" s="295">
        <f t="shared" ca="1" si="163"/>
        <v>0</v>
      </c>
      <c r="J2477" s="295">
        <f t="shared" ca="1" si="163"/>
        <v>0</v>
      </c>
      <c r="K2477" s="295">
        <f t="shared" ca="1" si="163"/>
        <v>0</v>
      </c>
      <c r="L2477" s="295">
        <f t="shared" ca="1" si="163"/>
        <v>0</v>
      </c>
      <c r="M2477" s="295">
        <f t="shared" ca="1" si="163"/>
        <v>0</v>
      </c>
      <c r="N2477" s="295">
        <f t="shared" ca="1" si="163"/>
        <v>0</v>
      </c>
    </row>
    <row r="2478" spans="1:14" ht="12.75" hidden="1" customHeight="1" outlineLevel="2" x14ac:dyDescent="0.25">
      <c r="A2478" s="3"/>
      <c r="B2478" s="3"/>
      <c r="C2478" s="21"/>
      <c r="D2478" s="3"/>
      <c r="E2478" s="107"/>
      <c r="F2478" s="106" t="s">
        <v>42</v>
      </c>
      <c r="G2478" s="111">
        <f ca="1">VLOOKUP($B2477,'Input Sheet'!$B$12:$N$511,5+G$5,FALSE)</f>
        <v>0</v>
      </c>
      <c r="H2478" s="111">
        <f ca="1">VLOOKUP($B2477,'Input Sheet'!$B$12:$N$511,5+H$5,FALSE)</f>
        <v>0</v>
      </c>
      <c r="I2478" s="111">
        <f ca="1">VLOOKUP($B2477,'Input Sheet'!$B$12:$N$511,5+I$5,FALSE)</f>
        <v>0</v>
      </c>
      <c r="J2478" s="111">
        <f ca="1">VLOOKUP($B2477,'Input Sheet'!$B$12:$N$511,5+J$5,FALSE)</f>
        <v>0</v>
      </c>
      <c r="K2478" s="111">
        <f ca="1">VLOOKUP($B2477,'Input Sheet'!$B$12:$N$511,5+K$5,FALSE)</f>
        <v>0</v>
      </c>
      <c r="L2478" s="111">
        <f ca="1">VLOOKUP($B2477,'Input Sheet'!$B$12:$N$511,5+L$5,FALSE)</f>
        <v>0</v>
      </c>
      <c r="M2478" s="111">
        <f ca="1">VLOOKUP($B2477,'Input Sheet'!$B$12:$N$511,5+M$5,FALSE)</f>
        <v>0</v>
      </c>
      <c r="N2478" s="111">
        <f ca="1">VLOOKUP($B2477,'Input Sheet'!$B$12:$N$511,5+N$5,FALSE)</f>
        <v>0</v>
      </c>
    </row>
    <row r="2479" spans="1:14" ht="12.75" hidden="1" customHeight="1" outlineLevel="2" x14ac:dyDescent="0.25">
      <c r="A2479" s="3"/>
      <c r="B2479" s="3"/>
      <c r="C2479" s="3"/>
      <c r="D2479" s="3">
        <v>1</v>
      </c>
      <c r="E2479" s="290">
        <f t="array" aca="1" ref="E2479:E2493" ca="1">TRANSPOSE(G2477:N2477)</f>
        <v>0</v>
      </c>
      <c r="F2479" s="291"/>
      <c r="G2479" s="292"/>
      <c r="H2479" s="293">
        <f ca="1">IF(OFFSET(H2479,-$D2479,0)="n/a","n/a",IF(H$5&gt;OFFSET(H2479,-$D2479,0)+$D2479,$E2479-SUM($G2479:G2479),($E2479-SUM($G2479:G2479))/(OFFSET(H2479,-$D2479,0)-(H$5-$D2479-1))))</f>
        <v>0</v>
      </c>
      <c r="I2479" s="293">
        <f ca="1">IF(OFFSET(I2479,-$D2479,0)="n/a","n/a",IF(I$5&gt;OFFSET(I2479,-$D2479,0)+$D2479,$E2479-SUM($G2479:H2479),($E2479-SUM($G2479:H2479))/(OFFSET(I2479,-$D2479,0)-(I$5-$D2479-1))))</f>
        <v>0</v>
      </c>
      <c r="J2479" s="293">
        <f ca="1">IF(OFFSET(J2479,-$D2479,0)="n/a","n/a",IF(J$5&gt;OFFSET(J2479,-$D2479,0)+$D2479,$E2479-SUM($G2479:I2479),($E2479-SUM($G2479:I2479))/(OFFSET(J2479,-$D2479,0)-(J$5-$D2479-1))))</f>
        <v>0</v>
      </c>
      <c r="K2479" s="293">
        <f ca="1">IF(OFFSET(K2479,-$D2479,0)="n/a","n/a",IF(K$5&gt;OFFSET(K2479,-$D2479,0)+$D2479,$E2479-SUM($G2479:J2479),($E2479-SUM($G2479:J2479))/(OFFSET(K2479,-$D2479,0)-(K$5-$D2479-1))))</f>
        <v>0</v>
      </c>
      <c r="L2479" s="293">
        <f ca="1">IF(OFFSET(L2479,-$D2479,0)="n/a","n/a",IF(L$5&gt;OFFSET(L2479,-$D2479,0)+$D2479,$E2479-SUM($G2479:K2479),($E2479-SUM($G2479:K2479))/(OFFSET(L2479,-$D2479,0)-(L$5-$D2479-1))))</f>
        <v>0</v>
      </c>
      <c r="M2479" s="293">
        <f ca="1">IF(OFFSET(M2479,-$D2479,0)="n/a","n/a",IF(M$5&gt;OFFSET(M2479,-$D2479,0)+$D2479,$E2479-SUM($G2479:L2479),($E2479-SUM($G2479:L2479))/(OFFSET(M2479,-$D2479,0)-(M$5-$D2479-1))))</f>
        <v>0</v>
      </c>
      <c r="N2479" s="293">
        <f ca="1">IF(OFFSET(N2479,-$D2479,0)="n/a","n/a",IF(N$5&gt;OFFSET(N2479,-$D2479,0)+$D2479,$E2479-SUM($G2479:M2479),($E2479-SUM($G2479:M2479))/(OFFSET(N2479,-$D2479,0)-(N$5-$D2479-1))))</f>
        <v>0</v>
      </c>
    </row>
    <row r="2480" spans="1:14" ht="12.75" hidden="1" customHeight="1" outlineLevel="2" x14ac:dyDescent="0.25">
      <c r="A2480" s="3"/>
      <c r="B2480" s="3"/>
      <c r="C2480" s="392" t="s">
        <v>43</v>
      </c>
      <c r="D2480" s="3">
        <v>2</v>
      </c>
      <c r="E2480" s="290">
        <f ca="1"/>
        <v>0</v>
      </c>
      <c r="F2480" s="291"/>
      <c r="G2480" s="294"/>
      <c r="H2480" s="292"/>
      <c r="I2480" s="293">
        <f ca="1">IF(OFFSET(I2480,-$D2480,0)="n/a","n/a",IF(I$5&gt;OFFSET(I2480,-$D2480,0)+$D2480,$E2480-SUM($G2480:H2480),($E2480-SUM($G2480:H2480))/(OFFSET(I2480,-$D2480,0)-(I$5-$D2480-1))))</f>
        <v>0</v>
      </c>
      <c r="J2480" s="293">
        <f ca="1">IF(OFFSET(J2480,-$D2480,0)="n/a","n/a",IF(J$5&gt;OFFSET(J2480,-$D2480,0)+$D2480,$E2480-SUM($G2480:I2480),($E2480-SUM($G2480:I2480))/(OFFSET(J2480,-$D2480,0)-(J$5-$D2480-1))))</f>
        <v>0</v>
      </c>
      <c r="K2480" s="293">
        <f ca="1">IF(OFFSET(K2480,-$D2480,0)="n/a","n/a",IF(K$5&gt;OFFSET(K2480,-$D2480,0)+$D2480,$E2480-SUM($G2480:J2480),($E2480-SUM($G2480:J2480))/(OFFSET(K2480,-$D2480,0)-(K$5-$D2480-1))))</f>
        <v>0</v>
      </c>
      <c r="L2480" s="293">
        <f ca="1">IF(OFFSET(L2480,-$D2480,0)="n/a","n/a",IF(L$5&gt;OFFSET(L2480,-$D2480,0)+$D2480,$E2480-SUM($G2480:K2480),($E2480-SUM($G2480:K2480))/(OFFSET(L2480,-$D2480,0)-(L$5-$D2480-1))))</f>
        <v>0</v>
      </c>
      <c r="M2480" s="293">
        <f ca="1">IF(OFFSET(M2480,-$D2480,0)="n/a","n/a",IF(M$5&gt;OFFSET(M2480,-$D2480,0)+$D2480,$E2480-SUM($G2480:L2480),($E2480-SUM($G2480:L2480))/(OFFSET(M2480,-$D2480,0)-(M$5-$D2480-1))))</f>
        <v>0</v>
      </c>
      <c r="N2480" s="293">
        <f ca="1">IF(OFFSET(N2480,-$D2480,0)="n/a","n/a",IF(N$5&gt;OFFSET(N2480,-$D2480,0)+$D2480,$E2480-SUM($G2480:M2480),($E2480-SUM($G2480:M2480))/(OFFSET(N2480,-$D2480,0)-(N$5-$D2480-1))))</f>
        <v>0</v>
      </c>
    </row>
    <row r="2481" spans="1:14" ht="12.75" hidden="1" customHeight="1" outlineLevel="2" x14ac:dyDescent="0.25">
      <c r="A2481" s="3"/>
      <c r="B2481" s="3"/>
      <c r="C2481" s="392"/>
      <c r="D2481" s="3">
        <v>3</v>
      </c>
      <c r="E2481" s="290">
        <f ca="1"/>
        <v>0</v>
      </c>
      <c r="F2481" s="291"/>
      <c r="G2481" s="294"/>
      <c r="H2481" s="294"/>
      <c r="I2481" s="292"/>
      <c r="J2481" s="293">
        <f ca="1">IF(OFFSET(J2481,-$D2481,0)="n/a","n/a",IF(J$5&gt;OFFSET(J2481,-$D2481,0)+$D2481,$E2481-SUM($G2481:I2481),($E2481-SUM($G2481:I2481))/(OFFSET(J2481,-$D2481,0)-(J$5-$D2481-1))))</f>
        <v>0</v>
      </c>
      <c r="K2481" s="293">
        <f ca="1">IF(OFFSET(K2481,-$D2481,0)="n/a","n/a",IF(K$5&gt;OFFSET(K2481,-$D2481,0)+$D2481,$E2481-SUM($G2481:J2481),($E2481-SUM($G2481:J2481))/(OFFSET(K2481,-$D2481,0)-(K$5-$D2481-1))))</f>
        <v>0</v>
      </c>
      <c r="L2481" s="293">
        <f ca="1">IF(OFFSET(L2481,-$D2481,0)="n/a","n/a",IF(L$5&gt;OFFSET(L2481,-$D2481,0)+$D2481,$E2481-SUM($G2481:K2481),($E2481-SUM($G2481:K2481))/(OFFSET(L2481,-$D2481,0)-(L$5-$D2481-1))))</f>
        <v>0</v>
      </c>
      <c r="M2481" s="293">
        <f ca="1">IF(OFFSET(M2481,-$D2481,0)="n/a","n/a",IF(M$5&gt;OFFSET(M2481,-$D2481,0)+$D2481,$E2481-SUM($G2481:L2481),($E2481-SUM($G2481:L2481))/(OFFSET(M2481,-$D2481,0)-(M$5-$D2481-1))))</f>
        <v>0</v>
      </c>
      <c r="N2481" s="293">
        <f ca="1">IF(OFFSET(N2481,-$D2481,0)="n/a","n/a",IF(N$5&gt;OFFSET(N2481,-$D2481,0)+$D2481,$E2481-SUM($G2481:M2481),($E2481-SUM($G2481:M2481))/(OFFSET(N2481,-$D2481,0)-(N$5-$D2481-1))))</f>
        <v>0</v>
      </c>
    </row>
    <row r="2482" spans="1:14" ht="12.75" hidden="1" customHeight="1" outlineLevel="2" x14ac:dyDescent="0.25">
      <c r="A2482" s="3"/>
      <c r="B2482" s="3"/>
      <c r="C2482" s="392"/>
      <c r="D2482" s="3">
        <v>4</v>
      </c>
      <c r="E2482" s="290">
        <f ca="1"/>
        <v>0</v>
      </c>
      <c r="F2482" s="291"/>
      <c r="G2482" s="294"/>
      <c r="H2482" s="294"/>
      <c r="I2482" s="294"/>
      <c r="J2482" s="292"/>
      <c r="K2482" s="293">
        <f ca="1">IF(OFFSET(K2482,-$D2482,0)="n/a","n/a",IF(K$5&gt;OFFSET(K2482,-$D2482,0)+$D2482,$E2482-SUM($G2482:J2482),($E2482-SUM($G2482:J2482))/(OFFSET(K2482,-$D2482,0)-(K$5-$D2482-1))))</f>
        <v>0</v>
      </c>
      <c r="L2482" s="293">
        <f ca="1">IF(OFFSET(L2482,-$D2482,0)="n/a","n/a",IF(L$5&gt;OFFSET(L2482,-$D2482,0)+$D2482,$E2482-SUM($G2482:K2482),($E2482-SUM($G2482:K2482))/(OFFSET(L2482,-$D2482,0)-(L$5-$D2482-1))))</f>
        <v>0</v>
      </c>
      <c r="M2482" s="293">
        <f ca="1">IF(OFFSET(M2482,-$D2482,0)="n/a","n/a",IF(M$5&gt;OFFSET(M2482,-$D2482,0)+$D2482,$E2482-SUM($G2482:L2482),($E2482-SUM($G2482:L2482))/(OFFSET(M2482,-$D2482,0)-(M$5-$D2482-1))))</f>
        <v>0</v>
      </c>
      <c r="N2482" s="293">
        <f ca="1">IF(OFFSET(N2482,-$D2482,0)="n/a","n/a",IF(N$5&gt;OFFSET(N2482,-$D2482,0)+$D2482,$E2482-SUM($G2482:M2482),($E2482-SUM($G2482:M2482))/(OFFSET(N2482,-$D2482,0)-(N$5-$D2482-1))))</f>
        <v>0</v>
      </c>
    </row>
    <row r="2483" spans="1:14" ht="12.75" hidden="1" customHeight="1" outlineLevel="2" x14ac:dyDescent="0.25">
      <c r="A2483" s="3"/>
      <c r="B2483" s="3"/>
      <c r="C2483" s="392"/>
      <c r="D2483" s="3">
        <v>5</v>
      </c>
      <c r="E2483" s="290">
        <f ca="1"/>
        <v>0</v>
      </c>
      <c r="F2483" s="291"/>
      <c r="G2483" s="294"/>
      <c r="H2483" s="294"/>
      <c r="I2483" s="294"/>
      <c r="J2483" s="294"/>
      <c r="K2483" s="292"/>
      <c r="L2483" s="293">
        <f ca="1">IF(OFFSET(L2483,-$D2483,0)="n/a","n/a",IF(L$5&gt;OFFSET(L2483,-$D2483,0)+$D2483,$E2483-SUM($G2483:K2483),($E2483-SUM($G2483:K2483))/(OFFSET(L2483,-$D2483,0)-(L$5-$D2483-1))))</f>
        <v>0</v>
      </c>
      <c r="M2483" s="293">
        <f ca="1">IF(OFFSET(M2483,-$D2483,0)="n/a","n/a",IF(M$5&gt;OFFSET(M2483,-$D2483,0)+$D2483,$E2483-SUM($G2483:L2483),($E2483-SUM($G2483:L2483))/(OFFSET(M2483,-$D2483,0)-(M$5-$D2483-1))))</f>
        <v>0</v>
      </c>
      <c r="N2483" s="293">
        <f ca="1">IF(OFFSET(N2483,-$D2483,0)="n/a","n/a",IF(N$5&gt;OFFSET(N2483,-$D2483,0)+$D2483,$E2483-SUM($G2483:M2483),($E2483-SUM($G2483:M2483))/(OFFSET(N2483,-$D2483,0)-(N$5-$D2483-1))))</f>
        <v>0</v>
      </c>
    </row>
    <row r="2484" spans="1:14" ht="12.75" hidden="1" customHeight="1" outlineLevel="2" x14ac:dyDescent="0.25">
      <c r="A2484" s="3"/>
      <c r="B2484" s="3"/>
      <c r="C2484" s="392"/>
      <c r="D2484" s="3">
        <v>6</v>
      </c>
      <c r="E2484" s="290">
        <f ca="1"/>
        <v>0</v>
      </c>
      <c r="F2484" s="291"/>
      <c r="G2484" s="294"/>
      <c r="H2484" s="294"/>
      <c r="I2484" s="294"/>
      <c r="J2484" s="294"/>
      <c r="K2484" s="294"/>
      <c r="L2484" s="292"/>
      <c r="M2484" s="293">
        <f ca="1">IF(OFFSET(M2484,-$D2484,0)="n/a","n/a",IF(M$5&gt;OFFSET(M2484,-$D2484,0)+$D2484,$E2484-SUM($G2484:L2484),($E2484-SUM($G2484:L2484))/(OFFSET(M2484,-$D2484,0)-(M$5-$D2484-1))))</f>
        <v>0</v>
      </c>
      <c r="N2484" s="293">
        <f ca="1">IF(OFFSET(N2484,-$D2484,0)="n/a","n/a",IF(N$5&gt;OFFSET(N2484,-$D2484,0)+$D2484,$E2484-SUM($G2484:M2484),($E2484-SUM($G2484:M2484))/(OFFSET(N2484,-$D2484,0)-(N$5-$D2484-1))))</f>
        <v>0</v>
      </c>
    </row>
    <row r="2485" spans="1:14" ht="12.75" hidden="1" customHeight="1" outlineLevel="2" x14ac:dyDescent="0.25">
      <c r="A2485" s="3"/>
      <c r="B2485" s="3"/>
      <c r="C2485" s="392"/>
      <c r="D2485" s="3">
        <v>7</v>
      </c>
      <c r="E2485" s="290">
        <f ca="1"/>
        <v>0</v>
      </c>
      <c r="F2485" s="291"/>
      <c r="G2485" s="294"/>
      <c r="H2485" s="294"/>
      <c r="I2485" s="294"/>
      <c r="J2485" s="294"/>
      <c r="K2485" s="294"/>
      <c r="L2485" s="294"/>
      <c r="M2485" s="292"/>
      <c r="N2485" s="293">
        <f ca="1">IF(OFFSET(N2485,-$D2485,0)="n/a","n/a",IF(N$5&gt;OFFSET(N2485,-$D2485,0)+$D2485,$E2485-SUM($G2485:M2485),($E2485-SUM($G2485:M2485))/(OFFSET(N2485,-$D2485,0)-(N$5-$D2485-1))))</f>
        <v>0</v>
      </c>
    </row>
    <row r="2486" spans="1:14" ht="12.75" hidden="1" customHeight="1" outlineLevel="2" x14ac:dyDescent="0.25">
      <c r="A2486" s="3"/>
      <c r="B2486" s="3"/>
      <c r="C2486" s="392"/>
      <c r="D2486" s="3">
        <v>8</v>
      </c>
      <c r="E2486" s="290">
        <f ca="1"/>
        <v>0</v>
      </c>
      <c r="F2486" s="291"/>
      <c r="G2486" s="294"/>
      <c r="H2486" s="294"/>
      <c r="I2486" s="294"/>
      <c r="J2486" s="294"/>
      <c r="K2486" s="294"/>
      <c r="L2486" s="294"/>
      <c r="M2486" s="294"/>
      <c r="N2486" s="292"/>
    </row>
    <row r="2487" spans="1:14" ht="12.75" hidden="1" customHeight="1" outlineLevel="2" x14ac:dyDescent="0.25">
      <c r="A2487" s="3"/>
      <c r="B2487" s="3"/>
      <c r="C2487" s="392"/>
      <c r="D2487" s="3">
        <v>9</v>
      </c>
      <c r="E2487" s="290" t="e">
        <f ca="1"/>
        <v>#N/A</v>
      </c>
      <c r="F2487" s="291"/>
      <c r="G2487" s="294"/>
      <c r="H2487" s="294"/>
      <c r="I2487" s="294"/>
      <c r="J2487" s="294"/>
      <c r="K2487" s="294"/>
      <c r="L2487" s="294"/>
      <c r="M2487" s="294"/>
      <c r="N2487" s="294"/>
    </row>
    <row r="2488" spans="1:14" ht="12.75" hidden="1" customHeight="1" outlineLevel="2" x14ac:dyDescent="0.25">
      <c r="A2488" s="3"/>
      <c r="B2488" s="3"/>
      <c r="C2488" s="392"/>
      <c r="D2488" s="3">
        <v>10</v>
      </c>
      <c r="E2488" s="290" t="e">
        <f ca="1"/>
        <v>#N/A</v>
      </c>
      <c r="F2488" s="291"/>
      <c r="G2488" s="294"/>
      <c r="H2488" s="294"/>
      <c r="I2488" s="294"/>
      <c r="J2488" s="294"/>
      <c r="K2488" s="294"/>
      <c r="L2488" s="294"/>
      <c r="M2488" s="294"/>
      <c r="N2488" s="294"/>
    </row>
    <row r="2489" spans="1:14" ht="12.75" hidden="1" customHeight="1" outlineLevel="2" x14ac:dyDescent="0.25">
      <c r="A2489" s="3"/>
      <c r="B2489" s="3"/>
      <c r="C2489" s="392"/>
      <c r="D2489" s="3">
        <v>11</v>
      </c>
      <c r="E2489" s="290" t="e">
        <f ca="1"/>
        <v>#N/A</v>
      </c>
      <c r="F2489" s="291"/>
      <c r="G2489" s="294"/>
      <c r="H2489" s="294"/>
      <c r="I2489" s="294"/>
      <c r="J2489" s="294"/>
      <c r="K2489" s="294"/>
      <c r="L2489" s="294"/>
      <c r="M2489" s="294"/>
      <c r="N2489" s="294"/>
    </row>
    <row r="2490" spans="1:14" ht="12.75" hidden="1" customHeight="1" outlineLevel="2" x14ac:dyDescent="0.25">
      <c r="A2490" s="3"/>
      <c r="B2490" s="3"/>
      <c r="C2490" s="392"/>
      <c r="D2490" s="3">
        <v>12</v>
      </c>
      <c r="E2490" s="290" t="e">
        <f ca="1"/>
        <v>#N/A</v>
      </c>
      <c r="F2490" s="291"/>
      <c r="G2490" s="294"/>
      <c r="H2490" s="294"/>
      <c r="I2490" s="294"/>
      <c r="J2490" s="294"/>
      <c r="K2490" s="294"/>
      <c r="L2490" s="294"/>
      <c r="M2490" s="294"/>
      <c r="N2490" s="294"/>
    </row>
    <row r="2491" spans="1:14" ht="12.75" hidden="1" customHeight="1" outlineLevel="2" x14ac:dyDescent="0.25">
      <c r="A2491" s="3"/>
      <c r="B2491" s="3"/>
      <c r="C2491" s="392"/>
      <c r="D2491" s="3">
        <v>13</v>
      </c>
      <c r="E2491" s="290" t="e">
        <f ca="1"/>
        <v>#N/A</v>
      </c>
      <c r="F2491" s="291"/>
      <c r="G2491" s="294"/>
      <c r="H2491" s="294"/>
      <c r="I2491" s="294"/>
      <c r="J2491" s="294"/>
      <c r="K2491" s="294"/>
      <c r="L2491" s="294"/>
      <c r="M2491" s="294"/>
      <c r="N2491" s="294"/>
    </row>
    <row r="2492" spans="1:14" ht="12.75" hidden="1" customHeight="1" outlineLevel="2" x14ac:dyDescent="0.25">
      <c r="A2492" s="3"/>
      <c r="B2492" s="3"/>
      <c r="C2492" s="392"/>
      <c r="D2492" s="3">
        <v>14</v>
      </c>
      <c r="E2492" s="290" t="e">
        <f ca="1"/>
        <v>#N/A</v>
      </c>
      <c r="F2492" s="291"/>
      <c r="G2492" s="294"/>
      <c r="H2492" s="294"/>
      <c r="I2492" s="294"/>
      <c r="J2492" s="294"/>
      <c r="K2492" s="294"/>
      <c r="L2492" s="294"/>
      <c r="M2492" s="294"/>
      <c r="N2492" s="294"/>
    </row>
    <row r="2493" spans="1:14" ht="12.75" hidden="1" customHeight="1" outlineLevel="2" x14ac:dyDescent="0.25">
      <c r="A2493" s="3"/>
      <c r="B2493" s="3"/>
      <c r="C2493" s="392"/>
      <c r="D2493" s="3">
        <v>15</v>
      </c>
      <c r="E2493" s="290" t="e">
        <f ca="1"/>
        <v>#N/A</v>
      </c>
      <c r="F2493" s="291"/>
      <c r="G2493" s="294"/>
      <c r="H2493" s="294"/>
      <c r="I2493" s="294"/>
      <c r="J2493" s="294"/>
      <c r="K2493" s="294"/>
      <c r="L2493" s="294"/>
      <c r="M2493" s="294"/>
      <c r="N2493" s="294"/>
    </row>
    <row r="2494" spans="1:14" ht="12.75" hidden="1" customHeight="1" outlineLevel="1" x14ac:dyDescent="0.25">
      <c r="A2494" s="3"/>
      <c r="B2494" s="145" t="str">
        <f ca="1">B2477</f>
        <v>Asset Type 082</v>
      </c>
      <c r="C2494" s="145" t="str">
        <f ca="1">C2477</f>
        <v>Description - Asset Type 082</v>
      </c>
      <c r="D2494" s="3"/>
      <c r="E2494" s="3"/>
      <c r="F2494" s="106" t="s">
        <v>44</v>
      </c>
      <c r="G2494" s="296">
        <f t="shared" ref="G2494:N2494" si="164">SUM(G2479:G2493)</f>
        <v>0</v>
      </c>
      <c r="H2494" s="296">
        <f t="shared" ca="1" si="164"/>
        <v>0</v>
      </c>
      <c r="I2494" s="296">
        <f t="shared" ca="1" si="164"/>
        <v>0</v>
      </c>
      <c r="J2494" s="296">
        <f t="shared" ca="1" si="164"/>
        <v>0</v>
      </c>
      <c r="K2494" s="296">
        <f t="shared" ca="1" si="164"/>
        <v>0</v>
      </c>
      <c r="L2494" s="296">
        <f t="shared" ca="1" si="164"/>
        <v>0</v>
      </c>
      <c r="M2494" s="296">
        <f t="shared" ca="1" si="164"/>
        <v>0</v>
      </c>
      <c r="N2494" s="296">
        <f t="shared" ca="1" si="164"/>
        <v>0</v>
      </c>
    </row>
    <row r="2495" spans="1:14" ht="12.75" hidden="1" customHeight="1" outlineLevel="2" x14ac:dyDescent="0.25">
      <c r="A2495" s="217">
        <f>A2477+1</f>
        <v>83</v>
      </c>
      <c r="B2495" s="22" t="str">
        <f ca="1">OFFSET($B$13,$A2495-1,0)</f>
        <v>Asset Type 083</v>
      </c>
      <c r="C2495" s="22" t="str">
        <f ca="1">OFFSET($C$13,$A2495-1,0)</f>
        <v>Description - Asset Type 083</v>
      </c>
      <c r="D2495" s="3"/>
      <c r="E2495" s="109"/>
      <c r="F2495" s="108" t="s">
        <v>41</v>
      </c>
      <c r="G2495" s="295">
        <f t="shared" ref="G2495:N2495" ca="1" si="165">VLOOKUP($B2495,$B$13:$N$512,5+G$5,FALSE)</f>
        <v>0</v>
      </c>
      <c r="H2495" s="295">
        <f t="shared" ca="1" si="165"/>
        <v>0</v>
      </c>
      <c r="I2495" s="295">
        <f t="shared" ca="1" si="165"/>
        <v>0</v>
      </c>
      <c r="J2495" s="295">
        <f t="shared" ca="1" si="165"/>
        <v>0</v>
      </c>
      <c r="K2495" s="295">
        <f t="shared" ca="1" si="165"/>
        <v>0</v>
      </c>
      <c r="L2495" s="295">
        <f t="shared" ca="1" si="165"/>
        <v>0</v>
      </c>
      <c r="M2495" s="295">
        <f t="shared" ca="1" si="165"/>
        <v>0</v>
      </c>
      <c r="N2495" s="295">
        <f t="shared" ca="1" si="165"/>
        <v>0</v>
      </c>
    </row>
    <row r="2496" spans="1:14" ht="12.75" hidden="1" customHeight="1" outlineLevel="2" x14ac:dyDescent="0.25">
      <c r="A2496" s="3"/>
      <c r="B2496" s="3"/>
      <c r="C2496" s="21"/>
      <c r="D2496" s="3"/>
      <c r="E2496" s="107"/>
      <c r="F2496" s="106" t="s">
        <v>42</v>
      </c>
      <c r="G2496" s="111">
        <f ca="1">VLOOKUP($B2495,'Input Sheet'!$B$12:$N$511,5+G$5,FALSE)</f>
        <v>0</v>
      </c>
      <c r="H2496" s="111">
        <f ca="1">VLOOKUP($B2495,'Input Sheet'!$B$12:$N$511,5+H$5,FALSE)</f>
        <v>0</v>
      </c>
      <c r="I2496" s="111">
        <f ca="1">VLOOKUP($B2495,'Input Sheet'!$B$12:$N$511,5+I$5,FALSE)</f>
        <v>0</v>
      </c>
      <c r="J2496" s="111">
        <f ca="1">VLOOKUP($B2495,'Input Sheet'!$B$12:$N$511,5+J$5,FALSE)</f>
        <v>0</v>
      </c>
      <c r="K2496" s="111">
        <f ca="1">VLOOKUP($B2495,'Input Sheet'!$B$12:$N$511,5+K$5,FALSE)</f>
        <v>0</v>
      </c>
      <c r="L2496" s="111">
        <f ca="1">VLOOKUP($B2495,'Input Sheet'!$B$12:$N$511,5+L$5,FALSE)</f>
        <v>0</v>
      </c>
      <c r="M2496" s="111">
        <f ca="1">VLOOKUP($B2495,'Input Sheet'!$B$12:$N$511,5+M$5,FALSE)</f>
        <v>0</v>
      </c>
      <c r="N2496" s="111">
        <f ca="1">VLOOKUP($B2495,'Input Sheet'!$B$12:$N$511,5+N$5,FALSE)</f>
        <v>0</v>
      </c>
    </row>
    <row r="2497" spans="1:14" ht="12.75" hidden="1" customHeight="1" outlineLevel="2" x14ac:dyDescent="0.25">
      <c r="A2497" s="3"/>
      <c r="B2497" s="3"/>
      <c r="C2497" s="3"/>
      <c r="D2497" s="3">
        <v>1</v>
      </c>
      <c r="E2497" s="290">
        <f t="array" aca="1" ref="E2497:E2511" ca="1">TRANSPOSE(G2495:N2495)</f>
        <v>0</v>
      </c>
      <c r="F2497" s="291"/>
      <c r="G2497" s="292"/>
      <c r="H2497" s="293">
        <f ca="1">IF(OFFSET(H2497,-$D2497,0)="n/a","n/a",IF(H$5&gt;OFFSET(H2497,-$D2497,0)+$D2497,$E2497-SUM($G2497:G2497),($E2497-SUM($G2497:G2497))/(OFFSET(H2497,-$D2497,0)-(H$5-$D2497-1))))</f>
        <v>0</v>
      </c>
      <c r="I2497" s="293">
        <f ca="1">IF(OFFSET(I2497,-$D2497,0)="n/a","n/a",IF(I$5&gt;OFFSET(I2497,-$D2497,0)+$D2497,$E2497-SUM($G2497:H2497),($E2497-SUM($G2497:H2497))/(OFFSET(I2497,-$D2497,0)-(I$5-$D2497-1))))</f>
        <v>0</v>
      </c>
      <c r="J2497" s="293">
        <f ca="1">IF(OFFSET(J2497,-$D2497,0)="n/a","n/a",IF(J$5&gt;OFFSET(J2497,-$D2497,0)+$D2497,$E2497-SUM($G2497:I2497),($E2497-SUM($G2497:I2497))/(OFFSET(J2497,-$D2497,0)-(J$5-$D2497-1))))</f>
        <v>0</v>
      </c>
      <c r="K2497" s="293">
        <f ca="1">IF(OFFSET(K2497,-$D2497,0)="n/a","n/a",IF(K$5&gt;OFFSET(K2497,-$D2497,0)+$D2497,$E2497-SUM($G2497:J2497),($E2497-SUM($G2497:J2497))/(OFFSET(K2497,-$D2497,0)-(K$5-$D2497-1))))</f>
        <v>0</v>
      </c>
      <c r="L2497" s="293">
        <f ca="1">IF(OFFSET(L2497,-$D2497,0)="n/a","n/a",IF(L$5&gt;OFFSET(L2497,-$D2497,0)+$D2497,$E2497-SUM($G2497:K2497),($E2497-SUM($G2497:K2497))/(OFFSET(L2497,-$D2497,0)-(L$5-$D2497-1))))</f>
        <v>0</v>
      </c>
      <c r="M2497" s="293">
        <f ca="1">IF(OFFSET(M2497,-$D2497,0)="n/a","n/a",IF(M$5&gt;OFFSET(M2497,-$D2497,0)+$D2497,$E2497-SUM($G2497:L2497),($E2497-SUM($G2497:L2497))/(OFFSET(M2497,-$D2497,0)-(M$5-$D2497-1))))</f>
        <v>0</v>
      </c>
      <c r="N2497" s="293">
        <f ca="1">IF(OFFSET(N2497,-$D2497,0)="n/a","n/a",IF(N$5&gt;OFFSET(N2497,-$D2497,0)+$D2497,$E2497-SUM($G2497:M2497),($E2497-SUM($G2497:M2497))/(OFFSET(N2497,-$D2497,0)-(N$5-$D2497-1))))</f>
        <v>0</v>
      </c>
    </row>
    <row r="2498" spans="1:14" ht="12.75" hidden="1" customHeight="1" outlineLevel="2" x14ac:dyDescent="0.25">
      <c r="A2498" s="3"/>
      <c r="B2498" s="3"/>
      <c r="C2498" s="392" t="s">
        <v>43</v>
      </c>
      <c r="D2498" s="3">
        <v>2</v>
      </c>
      <c r="E2498" s="290">
        <f ca="1"/>
        <v>0</v>
      </c>
      <c r="F2498" s="291"/>
      <c r="G2498" s="294"/>
      <c r="H2498" s="292"/>
      <c r="I2498" s="293">
        <f ca="1">IF(OFFSET(I2498,-$D2498,0)="n/a","n/a",IF(I$5&gt;OFFSET(I2498,-$D2498,0)+$D2498,$E2498-SUM($G2498:H2498),($E2498-SUM($G2498:H2498))/(OFFSET(I2498,-$D2498,0)-(I$5-$D2498-1))))</f>
        <v>0</v>
      </c>
      <c r="J2498" s="293">
        <f ca="1">IF(OFFSET(J2498,-$D2498,0)="n/a","n/a",IF(J$5&gt;OFFSET(J2498,-$D2498,0)+$D2498,$E2498-SUM($G2498:I2498),($E2498-SUM($G2498:I2498))/(OFFSET(J2498,-$D2498,0)-(J$5-$D2498-1))))</f>
        <v>0</v>
      </c>
      <c r="K2498" s="293">
        <f ca="1">IF(OFFSET(K2498,-$D2498,0)="n/a","n/a",IF(K$5&gt;OFFSET(K2498,-$D2498,0)+$D2498,$E2498-SUM($G2498:J2498),($E2498-SUM($G2498:J2498))/(OFFSET(K2498,-$D2498,0)-(K$5-$D2498-1))))</f>
        <v>0</v>
      </c>
      <c r="L2498" s="293">
        <f ca="1">IF(OFFSET(L2498,-$D2498,0)="n/a","n/a",IF(L$5&gt;OFFSET(L2498,-$D2498,0)+$D2498,$E2498-SUM($G2498:K2498),($E2498-SUM($G2498:K2498))/(OFFSET(L2498,-$D2498,0)-(L$5-$D2498-1))))</f>
        <v>0</v>
      </c>
      <c r="M2498" s="293">
        <f ca="1">IF(OFFSET(M2498,-$D2498,0)="n/a","n/a",IF(M$5&gt;OFFSET(M2498,-$D2498,0)+$D2498,$E2498-SUM($G2498:L2498),($E2498-SUM($G2498:L2498))/(OFFSET(M2498,-$D2498,0)-(M$5-$D2498-1))))</f>
        <v>0</v>
      </c>
      <c r="N2498" s="293">
        <f ca="1">IF(OFFSET(N2498,-$D2498,0)="n/a","n/a",IF(N$5&gt;OFFSET(N2498,-$D2498,0)+$D2498,$E2498-SUM($G2498:M2498),($E2498-SUM($G2498:M2498))/(OFFSET(N2498,-$D2498,0)-(N$5-$D2498-1))))</f>
        <v>0</v>
      </c>
    </row>
    <row r="2499" spans="1:14" ht="12.75" hidden="1" customHeight="1" outlineLevel="2" x14ac:dyDescent="0.25">
      <c r="A2499" s="3"/>
      <c r="B2499" s="3"/>
      <c r="C2499" s="392"/>
      <c r="D2499" s="3">
        <v>3</v>
      </c>
      <c r="E2499" s="290">
        <f ca="1"/>
        <v>0</v>
      </c>
      <c r="F2499" s="291"/>
      <c r="G2499" s="294"/>
      <c r="H2499" s="294"/>
      <c r="I2499" s="292"/>
      <c r="J2499" s="293">
        <f ca="1">IF(OFFSET(J2499,-$D2499,0)="n/a","n/a",IF(J$5&gt;OFFSET(J2499,-$D2499,0)+$D2499,$E2499-SUM($G2499:I2499),($E2499-SUM($G2499:I2499))/(OFFSET(J2499,-$D2499,0)-(J$5-$D2499-1))))</f>
        <v>0</v>
      </c>
      <c r="K2499" s="293">
        <f ca="1">IF(OFFSET(K2499,-$D2499,0)="n/a","n/a",IF(K$5&gt;OFFSET(K2499,-$D2499,0)+$D2499,$E2499-SUM($G2499:J2499),($E2499-SUM($G2499:J2499))/(OFFSET(K2499,-$D2499,0)-(K$5-$D2499-1))))</f>
        <v>0</v>
      </c>
      <c r="L2499" s="293">
        <f ca="1">IF(OFFSET(L2499,-$D2499,0)="n/a","n/a",IF(L$5&gt;OFFSET(L2499,-$D2499,0)+$D2499,$E2499-SUM($G2499:K2499),($E2499-SUM($G2499:K2499))/(OFFSET(L2499,-$D2499,0)-(L$5-$D2499-1))))</f>
        <v>0</v>
      </c>
      <c r="M2499" s="293">
        <f ca="1">IF(OFFSET(M2499,-$D2499,0)="n/a","n/a",IF(M$5&gt;OFFSET(M2499,-$D2499,0)+$D2499,$E2499-SUM($G2499:L2499),($E2499-SUM($G2499:L2499))/(OFFSET(M2499,-$D2499,0)-(M$5-$D2499-1))))</f>
        <v>0</v>
      </c>
      <c r="N2499" s="293">
        <f ca="1">IF(OFFSET(N2499,-$D2499,0)="n/a","n/a",IF(N$5&gt;OFFSET(N2499,-$D2499,0)+$D2499,$E2499-SUM($G2499:M2499),($E2499-SUM($G2499:M2499))/(OFFSET(N2499,-$D2499,0)-(N$5-$D2499-1))))</f>
        <v>0</v>
      </c>
    </row>
    <row r="2500" spans="1:14" ht="12.75" hidden="1" customHeight="1" outlineLevel="2" x14ac:dyDescent="0.25">
      <c r="A2500" s="3"/>
      <c r="B2500" s="3"/>
      <c r="C2500" s="392"/>
      <c r="D2500" s="3">
        <v>4</v>
      </c>
      <c r="E2500" s="290">
        <f ca="1"/>
        <v>0</v>
      </c>
      <c r="F2500" s="291"/>
      <c r="G2500" s="294"/>
      <c r="H2500" s="294"/>
      <c r="I2500" s="294"/>
      <c r="J2500" s="292"/>
      <c r="K2500" s="293">
        <f ca="1">IF(OFFSET(K2500,-$D2500,0)="n/a","n/a",IF(K$5&gt;OFFSET(K2500,-$D2500,0)+$D2500,$E2500-SUM($G2500:J2500),($E2500-SUM($G2500:J2500))/(OFFSET(K2500,-$D2500,0)-(K$5-$D2500-1))))</f>
        <v>0</v>
      </c>
      <c r="L2500" s="293">
        <f ca="1">IF(OFFSET(L2500,-$D2500,0)="n/a","n/a",IF(L$5&gt;OFFSET(L2500,-$D2500,0)+$D2500,$E2500-SUM($G2500:K2500),($E2500-SUM($G2500:K2500))/(OFFSET(L2500,-$D2500,0)-(L$5-$D2500-1))))</f>
        <v>0</v>
      </c>
      <c r="M2500" s="293">
        <f ca="1">IF(OFFSET(M2500,-$D2500,0)="n/a","n/a",IF(M$5&gt;OFFSET(M2500,-$D2500,0)+$D2500,$E2500-SUM($G2500:L2500),($E2500-SUM($G2500:L2500))/(OFFSET(M2500,-$D2500,0)-(M$5-$D2500-1))))</f>
        <v>0</v>
      </c>
      <c r="N2500" s="293">
        <f ca="1">IF(OFFSET(N2500,-$D2500,0)="n/a","n/a",IF(N$5&gt;OFFSET(N2500,-$D2500,0)+$D2500,$E2500-SUM($G2500:M2500),($E2500-SUM($G2500:M2500))/(OFFSET(N2500,-$D2500,0)-(N$5-$D2500-1))))</f>
        <v>0</v>
      </c>
    </row>
    <row r="2501" spans="1:14" ht="12.75" hidden="1" customHeight="1" outlineLevel="2" x14ac:dyDescent="0.25">
      <c r="A2501" s="3"/>
      <c r="B2501" s="3"/>
      <c r="C2501" s="392"/>
      <c r="D2501" s="3">
        <v>5</v>
      </c>
      <c r="E2501" s="290">
        <f ca="1"/>
        <v>0</v>
      </c>
      <c r="F2501" s="291"/>
      <c r="G2501" s="294"/>
      <c r="H2501" s="294"/>
      <c r="I2501" s="294"/>
      <c r="J2501" s="294"/>
      <c r="K2501" s="292"/>
      <c r="L2501" s="293">
        <f ca="1">IF(OFFSET(L2501,-$D2501,0)="n/a","n/a",IF(L$5&gt;OFFSET(L2501,-$D2501,0)+$D2501,$E2501-SUM($G2501:K2501),($E2501-SUM($G2501:K2501))/(OFFSET(L2501,-$D2501,0)-(L$5-$D2501-1))))</f>
        <v>0</v>
      </c>
      <c r="M2501" s="293">
        <f ca="1">IF(OFFSET(M2501,-$D2501,0)="n/a","n/a",IF(M$5&gt;OFFSET(M2501,-$D2501,0)+$D2501,$E2501-SUM($G2501:L2501),($E2501-SUM($G2501:L2501))/(OFFSET(M2501,-$D2501,0)-(M$5-$D2501-1))))</f>
        <v>0</v>
      </c>
      <c r="N2501" s="293">
        <f ca="1">IF(OFFSET(N2501,-$D2501,0)="n/a","n/a",IF(N$5&gt;OFFSET(N2501,-$D2501,0)+$D2501,$E2501-SUM($G2501:M2501),($E2501-SUM($G2501:M2501))/(OFFSET(N2501,-$D2501,0)-(N$5-$D2501-1))))</f>
        <v>0</v>
      </c>
    </row>
    <row r="2502" spans="1:14" ht="12.75" hidden="1" customHeight="1" outlineLevel="2" x14ac:dyDescent="0.25">
      <c r="A2502" s="3"/>
      <c r="B2502" s="3"/>
      <c r="C2502" s="392"/>
      <c r="D2502" s="3">
        <v>6</v>
      </c>
      <c r="E2502" s="290">
        <f ca="1"/>
        <v>0</v>
      </c>
      <c r="F2502" s="291"/>
      <c r="G2502" s="294"/>
      <c r="H2502" s="294"/>
      <c r="I2502" s="294"/>
      <c r="J2502" s="294"/>
      <c r="K2502" s="294"/>
      <c r="L2502" s="292"/>
      <c r="M2502" s="293">
        <f ca="1">IF(OFFSET(M2502,-$D2502,0)="n/a","n/a",IF(M$5&gt;OFFSET(M2502,-$D2502,0)+$D2502,$E2502-SUM($G2502:L2502),($E2502-SUM($G2502:L2502))/(OFFSET(M2502,-$D2502,0)-(M$5-$D2502-1))))</f>
        <v>0</v>
      </c>
      <c r="N2502" s="293">
        <f ca="1">IF(OFFSET(N2502,-$D2502,0)="n/a","n/a",IF(N$5&gt;OFFSET(N2502,-$D2502,0)+$D2502,$E2502-SUM($G2502:M2502),($E2502-SUM($G2502:M2502))/(OFFSET(N2502,-$D2502,0)-(N$5-$D2502-1))))</f>
        <v>0</v>
      </c>
    </row>
    <row r="2503" spans="1:14" ht="12.75" hidden="1" customHeight="1" outlineLevel="2" x14ac:dyDescent="0.25">
      <c r="A2503" s="3"/>
      <c r="B2503" s="3"/>
      <c r="C2503" s="392"/>
      <c r="D2503" s="3">
        <v>7</v>
      </c>
      <c r="E2503" s="290">
        <f ca="1"/>
        <v>0</v>
      </c>
      <c r="F2503" s="291"/>
      <c r="G2503" s="294"/>
      <c r="H2503" s="294"/>
      <c r="I2503" s="294"/>
      <c r="J2503" s="294"/>
      <c r="K2503" s="294"/>
      <c r="L2503" s="294"/>
      <c r="M2503" s="292"/>
      <c r="N2503" s="293">
        <f ca="1">IF(OFFSET(N2503,-$D2503,0)="n/a","n/a",IF(N$5&gt;OFFSET(N2503,-$D2503,0)+$D2503,$E2503-SUM($G2503:M2503),($E2503-SUM($G2503:M2503))/(OFFSET(N2503,-$D2503,0)-(N$5-$D2503-1))))</f>
        <v>0</v>
      </c>
    </row>
    <row r="2504" spans="1:14" ht="12.75" hidden="1" customHeight="1" outlineLevel="2" x14ac:dyDescent="0.25">
      <c r="A2504" s="3"/>
      <c r="B2504" s="3"/>
      <c r="C2504" s="392"/>
      <c r="D2504" s="3">
        <v>8</v>
      </c>
      <c r="E2504" s="290">
        <f ca="1"/>
        <v>0</v>
      </c>
      <c r="F2504" s="291"/>
      <c r="G2504" s="294"/>
      <c r="H2504" s="294"/>
      <c r="I2504" s="294"/>
      <c r="J2504" s="294"/>
      <c r="K2504" s="294"/>
      <c r="L2504" s="294"/>
      <c r="M2504" s="294"/>
      <c r="N2504" s="292"/>
    </row>
    <row r="2505" spans="1:14" ht="12.75" hidden="1" customHeight="1" outlineLevel="2" x14ac:dyDescent="0.25">
      <c r="A2505" s="3"/>
      <c r="B2505" s="3"/>
      <c r="C2505" s="392"/>
      <c r="D2505" s="3">
        <v>9</v>
      </c>
      <c r="E2505" s="290" t="e">
        <f ca="1"/>
        <v>#N/A</v>
      </c>
      <c r="F2505" s="291"/>
      <c r="G2505" s="294"/>
      <c r="H2505" s="294"/>
      <c r="I2505" s="294"/>
      <c r="J2505" s="294"/>
      <c r="K2505" s="294"/>
      <c r="L2505" s="294"/>
      <c r="M2505" s="294"/>
      <c r="N2505" s="294"/>
    </row>
    <row r="2506" spans="1:14" ht="12.75" hidden="1" customHeight="1" outlineLevel="2" x14ac:dyDescent="0.25">
      <c r="A2506" s="3"/>
      <c r="B2506" s="3"/>
      <c r="C2506" s="392"/>
      <c r="D2506" s="3">
        <v>10</v>
      </c>
      <c r="E2506" s="290" t="e">
        <f ca="1"/>
        <v>#N/A</v>
      </c>
      <c r="F2506" s="291"/>
      <c r="G2506" s="294"/>
      <c r="H2506" s="294"/>
      <c r="I2506" s="294"/>
      <c r="J2506" s="294"/>
      <c r="K2506" s="294"/>
      <c r="L2506" s="294"/>
      <c r="M2506" s="294"/>
      <c r="N2506" s="294"/>
    </row>
    <row r="2507" spans="1:14" ht="12.75" hidden="1" customHeight="1" outlineLevel="2" x14ac:dyDescent="0.25">
      <c r="A2507" s="3"/>
      <c r="B2507" s="3"/>
      <c r="C2507" s="392"/>
      <c r="D2507" s="3">
        <v>11</v>
      </c>
      <c r="E2507" s="290" t="e">
        <f ca="1"/>
        <v>#N/A</v>
      </c>
      <c r="F2507" s="291"/>
      <c r="G2507" s="294"/>
      <c r="H2507" s="294"/>
      <c r="I2507" s="294"/>
      <c r="J2507" s="294"/>
      <c r="K2507" s="294"/>
      <c r="L2507" s="294"/>
      <c r="M2507" s="294"/>
      <c r="N2507" s="294"/>
    </row>
    <row r="2508" spans="1:14" ht="12.75" hidden="1" customHeight="1" outlineLevel="2" x14ac:dyDescent="0.25">
      <c r="A2508" s="3"/>
      <c r="B2508" s="3"/>
      <c r="C2508" s="392"/>
      <c r="D2508" s="3">
        <v>12</v>
      </c>
      <c r="E2508" s="290" t="e">
        <f ca="1"/>
        <v>#N/A</v>
      </c>
      <c r="F2508" s="291"/>
      <c r="G2508" s="294"/>
      <c r="H2508" s="294"/>
      <c r="I2508" s="294"/>
      <c r="J2508" s="294"/>
      <c r="K2508" s="294"/>
      <c r="L2508" s="294"/>
      <c r="M2508" s="294"/>
      <c r="N2508" s="294"/>
    </row>
    <row r="2509" spans="1:14" ht="12.75" hidden="1" customHeight="1" outlineLevel="2" x14ac:dyDescent="0.25">
      <c r="A2509" s="3"/>
      <c r="B2509" s="3"/>
      <c r="C2509" s="392"/>
      <c r="D2509" s="3">
        <v>13</v>
      </c>
      <c r="E2509" s="290" t="e">
        <f ca="1"/>
        <v>#N/A</v>
      </c>
      <c r="F2509" s="291"/>
      <c r="G2509" s="294"/>
      <c r="H2509" s="294"/>
      <c r="I2509" s="294"/>
      <c r="J2509" s="294"/>
      <c r="K2509" s="294"/>
      <c r="L2509" s="294"/>
      <c r="M2509" s="294"/>
      <c r="N2509" s="294"/>
    </row>
    <row r="2510" spans="1:14" ht="12.75" hidden="1" customHeight="1" outlineLevel="2" x14ac:dyDescent="0.25">
      <c r="A2510" s="3"/>
      <c r="B2510" s="3"/>
      <c r="C2510" s="392"/>
      <c r="D2510" s="3">
        <v>14</v>
      </c>
      <c r="E2510" s="290" t="e">
        <f ca="1"/>
        <v>#N/A</v>
      </c>
      <c r="F2510" s="291"/>
      <c r="G2510" s="294"/>
      <c r="H2510" s="294"/>
      <c r="I2510" s="294"/>
      <c r="J2510" s="294"/>
      <c r="K2510" s="294"/>
      <c r="L2510" s="294"/>
      <c r="M2510" s="294"/>
      <c r="N2510" s="294"/>
    </row>
    <row r="2511" spans="1:14" ht="12.75" hidden="1" customHeight="1" outlineLevel="2" x14ac:dyDescent="0.25">
      <c r="A2511" s="3"/>
      <c r="B2511" s="3"/>
      <c r="C2511" s="392"/>
      <c r="D2511" s="3">
        <v>15</v>
      </c>
      <c r="E2511" s="290" t="e">
        <f ca="1"/>
        <v>#N/A</v>
      </c>
      <c r="F2511" s="291"/>
      <c r="G2511" s="294"/>
      <c r="H2511" s="294"/>
      <c r="I2511" s="294"/>
      <c r="J2511" s="294"/>
      <c r="K2511" s="294"/>
      <c r="L2511" s="294"/>
      <c r="M2511" s="294"/>
      <c r="N2511" s="294"/>
    </row>
    <row r="2512" spans="1:14" ht="12.75" hidden="1" customHeight="1" outlineLevel="1" x14ac:dyDescent="0.25">
      <c r="A2512" s="3"/>
      <c r="B2512" s="145" t="str">
        <f ca="1">B2495</f>
        <v>Asset Type 083</v>
      </c>
      <c r="C2512" s="145" t="str">
        <f ca="1">C2495</f>
        <v>Description - Asset Type 083</v>
      </c>
      <c r="D2512" s="3"/>
      <c r="E2512" s="3"/>
      <c r="F2512" s="106" t="s">
        <v>44</v>
      </c>
      <c r="G2512" s="296">
        <f t="shared" ref="G2512:N2512" si="166">SUM(G2497:G2511)</f>
        <v>0</v>
      </c>
      <c r="H2512" s="296">
        <f t="shared" ca="1" si="166"/>
        <v>0</v>
      </c>
      <c r="I2512" s="296">
        <f t="shared" ca="1" si="166"/>
        <v>0</v>
      </c>
      <c r="J2512" s="296">
        <f t="shared" ca="1" si="166"/>
        <v>0</v>
      </c>
      <c r="K2512" s="296">
        <f t="shared" ca="1" si="166"/>
        <v>0</v>
      </c>
      <c r="L2512" s="296">
        <f t="shared" ca="1" si="166"/>
        <v>0</v>
      </c>
      <c r="M2512" s="296">
        <f t="shared" ca="1" si="166"/>
        <v>0</v>
      </c>
      <c r="N2512" s="296">
        <f t="shared" ca="1" si="166"/>
        <v>0</v>
      </c>
    </row>
    <row r="2513" spans="1:14" ht="12.75" hidden="1" customHeight="1" outlineLevel="2" x14ac:dyDescent="0.25">
      <c r="A2513" s="217">
        <f>A2495+1</f>
        <v>84</v>
      </c>
      <c r="B2513" s="22" t="str">
        <f ca="1">OFFSET($B$13,$A2513-1,0)</f>
        <v>Asset Type 084</v>
      </c>
      <c r="C2513" s="22" t="str">
        <f ca="1">OFFSET($C$13,$A2513-1,0)</f>
        <v>Description - Asset Type 084</v>
      </c>
      <c r="D2513" s="3"/>
      <c r="E2513" s="109"/>
      <c r="F2513" s="108" t="s">
        <v>41</v>
      </c>
      <c r="G2513" s="295">
        <f t="shared" ref="G2513:N2513" ca="1" si="167">VLOOKUP($B2513,$B$13:$N$512,5+G$5,FALSE)</f>
        <v>0</v>
      </c>
      <c r="H2513" s="295">
        <f t="shared" ca="1" si="167"/>
        <v>0</v>
      </c>
      <c r="I2513" s="295">
        <f t="shared" ca="1" si="167"/>
        <v>0</v>
      </c>
      <c r="J2513" s="295">
        <f t="shared" ca="1" si="167"/>
        <v>0</v>
      </c>
      <c r="K2513" s="295">
        <f t="shared" ca="1" si="167"/>
        <v>0</v>
      </c>
      <c r="L2513" s="295">
        <f t="shared" ca="1" si="167"/>
        <v>0</v>
      </c>
      <c r="M2513" s="295">
        <f t="shared" ca="1" si="167"/>
        <v>0</v>
      </c>
      <c r="N2513" s="295">
        <f t="shared" ca="1" si="167"/>
        <v>0</v>
      </c>
    </row>
    <row r="2514" spans="1:14" ht="12.75" hidden="1" customHeight="1" outlineLevel="2" x14ac:dyDescent="0.25">
      <c r="A2514" s="3"/>
      <c r="B2514" s="3"/>
      <c r="C2514" s="21"/>
      <c r="D2514" s="3"/>
      <c r="E2514" s="107"/>
      <c r="F2514" s="106" t="s">
        <v>42</v>
      </c>
      <c r="G2514" s="111">
        <f ca="1">VLOOKUP($B2513,'Input Sheet'!$B$12:$N$511,5+G$5,FALSE)</f>
        <v>0</v>
      </c>
      <c r="H2514" s="111">
        <f ca="1">VLOOKUP($B2513,'Input Sheet'!$B$12:$N$511,5+H$5,FALSE)</f>
        <v>0</v>
      </c>
      <c r="I2514" s="111">
        <f ca="1">VLOOKUP($B2513,'Input Sheet'!$B$12:$N$511,5+I$5,FALSE)</f>
        <v>0</v>
      </c>
      <c r="J2514" s="111">
        <f ca="1">VLOOKUP($B2513,'Input Sheet'!$B$12:$N$511,5+J$5,FALSE)</f>
        <v>0</v>
      </c>
      <c r="K2514" s="111">
        <f ca="1">VLOOKUP($B2513,'Input Sheet'!$B$12:$N$511,5+K$5,FALSE)</f>
        <v>0</v>
      </c>
      <c r="L2514" s="111">
        <f ca="1">VLOOKUP($B2513,'Input Sheet'!$B$12:$N$511,5+L$5,FALSE)</f>
        <v>0</v>
      </c>
      <c r="M2514" s="111">
        <f ca="1">VLOOKUP($B2513,'Input Sheet'!$B$12:$N$511,5+M$5,FALSE)</f>
        <v>0</v>
      </c>
      <c r="N2514" s="111">
        <f ca="1">VLOOKUP($B2513,'Input Sheet'!$B$12:$N$511,5+N$5,FALSE)</f>
        <v>0</v>
      </c>
    </row>
    <row r="2515" spans="1:14" ht="12.75" hidden="1" customHeight="1" outlineLevel="2" x14ac:dyDescent="0.25">
      <c r="A2515" s="3"/>
      <c r="B2515" s="3"/>
      <c r="C2515" s="3"/>
      <c r="D2515" s="3">
        <v>1</v>
      </c>
      <c r="E2515" s="290">
        <f t="array" aca="1" ref="E2515:E2529" ca="1">TRANSPOSE(G2513:N2513)</f>
        <v>0</v>
      </c>
      <c r="F2515" s="291"/>
      <c r="G2515" s="292"/>
      <c r="H2515" s="293">
        <f ca="1">IF(OFFSET(H2515,-$D2515,0)="n/a","n/a",IF(H$5&gt;OFFSET(H2515,-$D2515,0)+$D2515,$E2515-SUM($G2515:G2515),($E2515-SUM($G2515:G2515))/(OFFSET(H2515,-$D2515,0)-(H$5-$D2515-1))))</f>
        <v>0</v>
      </c>
      <c r="I2515" s="293">
        <f ca="1">IF(OFFSET(I2515,-$D2515,0)="n/a","n/a",IF(I$5&gt;OFFSET(I2515,-$D2515,0)+$D2515,$E2515-SUM($G2515:H2515),($E2515-SUM($G2515:H2515))/(OFFSET(I2515,-$D2515,0)-(I$5-$D2515-1))))</f>
        <v>0</v>
      </c>
      <c r="J2515" s="293">
        <f ca="1">IF(OFFSET(J2515,-$D2515,0)="n/a","n/a",IF(J$5&gt;OFFSET(J2515,-$D2515,0)+$D2515,$E2515-SUM($G2515:I2515),($E2515-SUM($G2515:I2515))/(OFFSET(J2515,-$D2515,0)-(J$5-$D2515-1))))</f>
        <v>0</v>
      </c>
      <c r="K2515" s="293">
        <f ca="1">IF(OFFSET(K2515,-$D2515,0)="n/a","n/a",IF(K$5&gt;OFFSET(K2515,-$D2515,0)+$D2515,$E2515-SUM($G2515:J2515),($E2515-SUM($G2515:J2515))/(OFFSET(K2515,-$D2515,0)-(K$5-$D2515-1))))</f>
        <v>0</v>
      </c>
      <c r="L2515" s="293">
        <f ca="1">IF(OFFSET(L2515,-$D2515,0)="n/a","n/a",IF(L$5&gt;OFFSET(L2515,-$D2515,0)+$D2515,$E2515-SUM($G2515:K2515),($E2515-SUM($G2515:K2515))/(OFFSET(L2515,-$D2515,0)-(L$5-$D2515-1))))</f>
        <v>0</v>
      </c>
      <c r="M2515" s="293">
        <f ca="1">IF(OFFSET(M2515,-$D2515,0)="n/a","n/a",IF(M$5&gt;OFFSET(M2515,-$D2515,0)+$D2515,$E2515-SUM($G2515:L2515),($E2515-SUM($G2515:L2515))/(OFFSET(M2515,-$D2515,0)-(M$5-$D2515-1))))</f>
        <v>0</v>
      </c>
      <c r="N2515" s="293">
        <f ca="1">IF(OFFSET(N2515,-$D2515,0)="n/a","n/a",IF(N$5&gt;OFFSET(N2515,-$D2515,0)+$D2515,$E2515-SUM($G2515:M2515),($E2515-SUM($G2515:M2515))/(OFFSET(N2515,-$D2515,0)-(N$5-$D2515-1))))</f>
        <v>0</v>
      </c>
    </row>
    <row r="2516" spans="1:14" ht="12.75" hidden="1" customHeight="1" outlineLevel="2" x14ac:dyDescent="0.25">
      <c r="A2516" s="3"/>
      <c r="B2516" s="3"/>
      <c r="C2516" s="392" t="s">
        <v>43</v>
      </c>
      <c r="D2516" s="3">
        <v>2</v>
      </c>
      <c r="E2516" s="290">
        <f ca="1"/>
        <v>0</v>
      </c>
      <c r="F2516" s="291"/>
      <c r="G2516" s="294"/>
      <c r="H2516" s="292"/>
      <c r="I2516" s="293">
        <f ca="1">IF(OFFSET(I2516,-$D2516,0)="n/a","n/a",IF(I$5&gt;OFFSET(I2516,-$D2516,0)+$D2516,$E2516-SUM($G2516:H2516),($E2516-SUM($G2516:H2516))/(OFFSET(I2516,-$D2516,0)-(I$5-$D2516-1))))</f>
        <v>0</v>
      </c>
      <c r="J2516" s="293">
        <f ca="1">IF(OFFSET(J2516,-$D2516,0)="n/a","n/a",IF(J$5&gt;OFFSET(J2516,-$D2516,0)+$D2516,$E2516-SUM($G2516:I2516),($E2516-SUM($G2516:I2516))/(OFFSET(J2516,-$D2516,0)-(J$5-$D2516-1))))</f>
        <v>0</v>
      </c>
      <c r="K2516" s="293">
        <f ca="1">IF(OFFSET(K2516,-$D2516,0)="n/a","n/a",IF(K$5&gt;OFFSET(K2516,-$D2516,0)+$D2516,$E2516-SUM($G2516:J2516),($E2516-SUM($G2516:J2516))/(OFFSET(K2516,-$D2516,0)-(K$5-$D2516-1))))</f>
        <v>0</v>
      </c>
      <c r="L2516" s="293">
        <f ca="1">IF(OFFSET(L2516,-$D2516,0)="n/a","n/a",IF(L$5&gt;OFFSET(L2516,-$D2516,0)+$D2516,$E2516-SUM($G2516:K2516),($E2516-SUM($G2516:K2516))/(OFFSET(L2516,-$D2516,0)-(L$5-$D2516-1))))</f>
        <v>0</v>
      </c>
      <c r="M2516" s="293">
        <f ca="1">IF(OFFSET(M2516,-$D2516,0)="n/a","n/a",IF(M$5&gt;OFFSET(M2516,-$D2516,0)+$D2516,$E2516-SUM($G2516:L2516),($E2516-SUM($G2516:L2516))/(OFFSET(M2516,-$D2516,0)-(M$5-$D2516-1))))</f>
        <v>0</v>
      </c>
      <c r="N2516" s="293">
        <f ca="1">IF(OFFSET(N2516,-$D2516,0)="n/a","n/a",IF(N$5&gt;OFFSET(N2516,-$D2516,0)+$D2516,$E2516-SUM($G2516:M2516),($E2516-SUM($G2516:M2516))/(OFFSET(N2516,-$D2516,0)-(N$5-$D2516-1))))</f>
        <v>0</v>
      </c>
    </row>
    <row r="2517" spans="1:14" ht="12.75" hidden="1" customHeight="1" outlineLevel="2" x14ac:dyDescent="0.25">
      <c r="A2517" s="3"/>
      <c r="B2517" s="3"/>
      <c r="C2517" s="392"/>
      <c r="D2517" s="3">
        <v>3</v>
      </c>
      <c r="E2517" s="290">
        <f ca="1"/>
        <v>0</v>
      </c>
      <c r="F2517" s="291"/>
      <c r="G2517" s="294"/>
      <c r="H2517" s="294"/>
      <c r="I2517" s="292"/>
      <c r="J2517" s="293">
        <f ca="1">IF(OFFSET(J2517,-$D2517,0)="n/a","n/a",IF(J$5&gt;OFFSET(J2517,-$D2517,0)+$D2517,$E2517-SUM($G2517:I2517),($E2517-SUM($G2517:I2517))/(OFFSET(J2517,-$D2517,0)-(J$5-$D2517-1))))</f>
        <v>0</v>
      </c>
      <c r="K2517" s="293">
        <f ca="1">IF(OFFSET(K2517,-$D2517,0)="n/a","n/a",IF(K$5&gt;OFFSET(K2517,-$D2517,0)+$D2517,$E2517-SUM($G2517:J2517),($E2517-SUM($G2517:J2517))/(OFFSET(K2517,-$D2517,0)-(K$5-$D2517-1))))</f>
        <v>0</v>
      </c>
      <c r="L2517" s="293">
        <f ca="1">IF(OFFSET(L2517,-$D2517,0)="n/a","n/a",IF(L$5&gt;OFFSET(L2517,-$D2517,0)+$D2517,$E2517-SUM($G2517:K2517),($E2517-SUM($G2517:K2517))/(OFFSET(L2517,-$D2517,0)-(L$5-$D2517-1))))</f>
        <v>0</v>
      </c>
      <c r="M2517" s="293">
        <f ca="1">IF(OFFSET(M2517,-$D2517,0)="n/a","n/a",IF(M$5&gt;OFFSET(M2517,-$D2517,0)+$D2517,$E2517-SUM($G2517:L2517),($E2517-SUM($G2517:L2517))/(OFFSET(M2517,-$D2517,0)-(M$5-$D2517-1))))</f>
        <v>0</v>
      </c>
      <c r="N2517" s="293">
        <f ca="1">IF(OFFSET(N2517,-$D2517,0)="n/a","n/a",IF(N$5&gt;OFFSET(N2517,-$D2517,0)+$D2517,$E2517-SUM($G2517:M2517),($E2517-SUM($G2517:M2517))/(OFFSET(N2517,-$D2517,0)-(N$5-$D2517-1))))</f>
        <v>0</v>
      </c>
    </row>
    <row r="2518" spans="1:14" ht="12.75" hidden="1" customHeight="1" outlineLevel="2" x14ac:dyDescent="0.25">
      <c r="A2518" s="3"/>
      <c r="B2518" s="3"/>
      <c r="C2518" s="392"/>
      <c r="D2518" s="3">
        <v>4</v>
      </c>
      <c r="E2518" s="290">
        <f ca="1"/>
        <v>0</v>
      </c>
      <c r="F2518" s="291"/>
      <c r="G2518" s="294"/>
      <c r="H2518" s="294"/>
      <c r="I2518" s="294"/>
      <c r="J2518" s="292"/>
      <c r="K2518" s="293">
        <f ca="1">IF(OFFSET(K2518,-$D2518,0)="n/a","n/a",IF(K$5&gt;OFFSET(K2518,-$D2518,0)+$D2518,$E2518-SUM($G2518:J2518),($E2518-SUM($G2518:J2518))/(OFFSET(K2518,-$D2518,0)-(K$5-$D2518-1))))</f>
        <v>0</v>
      </c>
      <c r="L2518" s="293">
        <f ca="1">IF(OFFSET(L2518,-$D2518,0)="n/a","n/a",IF(L$5&gt;OFFSET(L2518,-$D2518,0)+$D2518,$E2518-SUM($G2518:K2518),($E2518-SUM($G2518:K2518))/(OFFSET(L2518,-$D2518,0)-(L$5-$D2518-1))))</f>
        <v>0</v>
      </c>
      <c r="M2518" s="293">
        <f ca="1">IF(OFFSET(M2518,-$D2518,0)="n/a","n/a",IF(M$5&gt;OFFSET(M2518,-$D2518,0)+$D2518,$E2518-SUM($G2518:L2518),($E2518-SUM($G2518:L2518))/(OFFSET(M2518,-$D2518,0)-(M$5-$D2518-1))))</f>
        <v>0</v>
      </c>
      <c r="N2518" s="293">
        <f ca="1">IF(OFFSET(N2518,-$D2518,0)="n/a","n/a",IF(N$5&gt;OFFSET(N2518,-$D2518,0)+$D2518,$E2518-SUM($G2518:M2518),($E2518-SUM($G2518:M2518))/(OFFSET(N2518,-$D2518,0)-(N$5-$D2518-1))))</f>
        <v>0</v>
      </c>
    </row>
    <row r="2519" spans="1:14" ht="12.75" hidden="1" customHeight="1" outlineLevel="2" x14ac:dyDescent="0.25">
      <c r="A2519" s="3"/>
      <c r="B2519" s="3"/>
      <c r="C2519" s="392"/>
      <c r="D2519" s="3">
        <v>5</v>
      </c>
      <c r="E2519" s="290">
        <f ca="1"/>
        <v>0</v>
      </c>
      <c r="F2519" s="291"/>
      <c r="G2519" s="294"/>
      <c r="H2519" s="294"/>
      <c r="I2519" s="294"/>
      <c r="J2519" s="294"/>
      <c r="K2519" s="292"/>
      <c r="L2519" s="293">
        <f ca="1">IF(OFFSET(L2519,-$D2519,0)="n/a","n/a",IF(L$5&gt;OFFSET(L2519,-$D2519,0)+$D2519,$E2519-SUM($G2519:K2519),($E2519-SUM($G2519:K2519))/(OFFSET(L2519,-$D2519,0)-(L$5-$D2519-1))))</f>
        <v>0</v>
      </c>
      <c r="M2519" s="293">
        <f ca="1">IF(OFFSET(M2519,-$D2519,0)="n/a","n/a",IF(M$5&gt;OFFSET(M2519,-$D2519,0)+$D2519,$E2519-SUM($G2519:L2519),($E2519-SUM($G2519:L2519))/(OFFSET(M2519,-$D2519,0)-(M$5-$D2519-1))))</f>
        <v>0</v>
      </c>
      <c r="N2519" s="293">
        <f ca="1">IF(OFFSET(N2519,-$D2519,0)="n/a","n/a",IF(N$5&gt;OFFSET(N2519,-$D2519,0)+$D2519,$E2519-SUM($G2519:M2519),($E2519-SUM($G2519:M2519))/(OFFSET(N2519,-$D2519,0)-(N$5-$D2519-1))))</f>
        <v>0</v>
      </c>
    </row>
    <row r="2520" spans="1:14" ht="12.75" hidden="1" customHeight="1" outlineLevel="2" x14ac:dyDescent="0.25">
      <c r="A2520" s="3"/>
      <c r="B2520" s="3"/>
      <c r="C2520" s="392"/>
      <c r="D2520" s="3">
        <v>6</v>
      </c>
      <c r="E2520" s="290">
        <f ca="1"/>
        <v>0</v>
      </c>
      <c r="F2520" s="291"/>
      <c r="G2520" s="294"/>
      <c r="H2520" s="294"/>
      <c r="I2520" s="294"/>
      <c r="J2520" s="294"/>
      <c r="K2520" s="294"/>
      <c r="L2520" s="292"/>
      <c r="M2520" s="293">
        <f ca="1">IF(OFFSET(M2520,-$D2520,0)="n/a","n/a",IF(M$5&gt;OFFSET(M2520,-$D2520,0)+$D2520,$E2520-SUM($G2520:L2520),($E2520-SUM($G2520:L2520))/(OFFSET(M2520,-$D2520,0)-(M$5-$D2520-1))))</f>
        <v>0</v>
      </c>
      <c r="N2520" s="293">
        <f ca="1">IF(OFFSET(N2520,-$D2520,0)="n/a","n/a",IF(N$5&gt;OFFSET(N2520,-$D2520,0)+$D2520,$E2520-SUM($G2520:M2520),($E2520-SUM($G2520:M2520))/(OFFSET(N2520,-$D2520,0)-(N$5-$D2520-1))))</f>
        <v>0</v>
      </c>
    </row>
    <row r="2521" spans="1:14" ht="12.75" hidden="1" customHeight="1" outlineLevel="2" x14ac:dyDescent="0.25">
      <c r="A2521" s="3"/>
      <c r="B2521" s="3"/>
      <c r="C2521" s="392"/>
      <c r="D2521" s="3">
        <v>7</v>
      </c>
      <c r="E2521" s="290">
        <f ca="1"/>
        <v>0</v>
      </c>
      <c r="F2521" s="291"/>
      <c r="G2521" s="294"/>
      <c r="H2521" s="294"/>
      <c r="I2521" s="294"/>
      <c r="J2521" s="294"/>
      <c r="K2521" s="294"/>
      <c r="L2521" s="294"/>
      <c r="M2521" s="292"/>
      <c r="N2521" s="293">
        <f ca="1">IF(OFFSET(N2521,-$D2521,0)="n/a","n/a",IF(N$5&gt;OFFSET(N2521,-$D2521,0)+$D2521,$E2521-SUM($G2521:M2521),($E2521-SUM($G2521:M2521))/(OFFSET(N2521,-$D2521,0)-(N$5-$D2521-1))))</f>
        <v>0</v>
      </c>
    </row>
    <row r="2522" spans="1:14" ht="12.75" hidden="1" customHeight="1" outlineLevel="2" x14ac:dyDescent="0.25">
      <c r="A2522" s="3"/>
      <c r="B2522" s="3"/>
      <c r="C2522" s="392"/>
      <c r="D2522" s="3">
        <v>8</v>
      </c>
      <c r="E2522" s="290">
        <f ca="1"/>
        <v>0</v>
      </c>
      <c r="F2522" s="291"/>
      <c r="G2522" s="294"/>
      <c r="H2522" s="294"/>
      <c r="I2522" s="294"/>
      <c r="J2522" s="294"/>
      <c r="K2522" s="294"/>
      <c r="L2522" s="294"/>
      <c r="M2522" s="294"/>
      <c r="N2522" s="292"/>
    </row>
    <row r="2523" spans="1:14" ht="12.75" hidden="1" customHeight="1" outlineLevel="2" x14ac:dyDescent="0.25">
      <c r="A2523" s="3"/>
      <c r="B2523" s="3"/>
      <c r="C2523" s="392"/>
      <c r="D2523" s="3">
        <v>9</v>
      </c>
      <c r="E2523" s="290" t="e">
        <f ca="1"/>
        <v>#N/A</v>
      </c>
      <c r="F2523" s="291"/>
      <c r="G2523" s="294"/>
      <c r="H2523" s="294"/>
      <c r="I2523" s="294"/>
      <c r="J2523" s="294"/>
      <c r="K2523" s="294"/>
      <c r="L2523" s="294"/>
      <c r="M2523" s="294"/>
      <c r="N2523" s="294"/>
    </row>
    <row r="2524" spans="1:14" ht="12.75" hidden="1" customHeight="1" outlineLevel="2" x14ac:dyDescent="0.25">
      <c r="A2524" s="3"/>
      <c r="B2524" s="3"/>
      <c r="C2524" s="392"/>
      <c r="D2524" s="3">
        <v>10</v>
      </c>
      <c r="E2524" s="290" t="e">
        <f ca="1"/>
        <v>#N/A</v>
      </c>
      <c r="F2524" s="291"/>
      <c r="G2524" s="294"/>
      <c r="H2524" s="294"/>
      <c r="I2524" s="294"/>
      <c r="J2524" s="294"/>
      <c r="K2524" s="294"/>
      <c r="L2524" s="294"/>
      <c r="M2524" s="294"/>
      <c r="N2524" s="294"/>
    </row>
    <row r="2525" spans="1:14" ht="12.75" hidden="1" customHeight="1" outlineLevel="2" x14ac:dyDescent="0.25">
      <c r="A2525" s="3"/>
      <c r="B2525" s="3"/>
      <c r="C2525" s="392"/>
      <c r="D2525" s="3">
        <v>11</v>
      </c>
      <c r="E2525" s="290" t="e">
        <f ca="1"/>
        <v>#N/A</v>
      </c>
      <c r="F2525" s="291"/>
      <c r="G2525" s="294"/>
      <c r="H2525" s="294"/>
      <c r="I2525" s="294"/>
      <c r="J2525" s="294"/>
      <c r="K2525" s="294"/>
      <c r="L2525" s="294"/>
      <c r="M2525" s="294"/>
      <c r="N2525" s="294"/>
    </row>
    <row r="2526" spans="1:14" ht="12.75" hidden="1" customHeight="1" outlineLevel="2" x14ac:dyDescent="0.25">
      <c r="A2526" s="3"/>
      <c r="B2526" s="3"/>
      <c r="C2526" s="392"/>
      <c r="D2526" s="3">
        <v>12</v>
      </c>
      <c r="E2526" s="290" t="e">
        <f ca="1"/>
        <v>#N/A</v>
      </c>
      <c r="F2526" s="291"/>
      <c r="G2526" s="294"/>
      <c r="H2526" s="294"/>
      <c r="I2526" s="294"/>
      <c r="J2526" s="294"/>
      <c r="K2526" s="294"/>
      <c r="L2526" s="294"/>
      <c r="M2526" s="294"/>
      <c r="N2526" s="294"/>
    </row>
    <row r="2527" spans="1:14" ht="12.75" hidden="1" customHeight="1" outlineLevel="2" x14ac:dyDescent="0.25">
      <c r="A2527" s="3"/>
      <c r="B2527" s="3"/>
      <c r="C2527" s="392"/>
      <c r="D2527" s="3">
        <v>13</v>
      </c>
      <c r="E2527" s="290" t="e">
        <f ca="1"/>
        <v>#N/A</v>
      </c>
      <c r="F2527" s="291"/>
      <c r="G2527" s="294"/>
      <c r="H2527" s="294"/>
      <c r="I2527" s="294"/>
      <c r="J2527" s="294"/>
      <c r="K2527" s="294"/>
      <c r="L2527" s="294"/>
      <c r="M2527" s="294"/>
      <c r="N2527" s="294"/>
    </row>
    <row r="2528" spans="1:14" ht="12.75" hidden="1" customHeight="1" outlineLevel="2" x14ac:dyDescent="0.25">
      <c r="A2528" s="3"/>
      <c r="B2528" s="3"/>
      <c r="C2528" s="392"/>
      <c r="D2528" s="3">
        <v>14</v>
      </c>
      <c r="E2528" s="290" t="e">
        <f ca="1"/>
        <v>#N/A</v>
      </c>
      <c r="F2528" s="291"/>
      <c r="G2528" s="294"/>
      <c r="H2528" s="294"/>
      <c r="I2528" s="294"/>
      <c r="J2528" s="294"/>
      <c r="K2528" s="294"/>
      <c r="L2528" s="294"/>
      <c r="M2528" s="294"/>
      <c r="N2528" s="294"/>
    </row>
    <row r="2529" spans="1:14" ht="12.75" hidden="1" customHeight="1" outlineLevel="2" x14ac:dyDescent="0.25">
      <c r="A2529" s="3"/>
      <c r="B2529" s="3"/>
      <c r="C2529" s="392"/>
      <c r="D2529" s="3">
        <v>15</v>
      </c>
      <c r="E2529" s="290" t="e">
        <f ca="1"/>
        <v>#N/A</v>
      </c>
      <c r="F2529" s="291"/>
      <c r="G2529" s="294"/>
      <c r="H2529" s="294"/>
      <c r="I2529" s="294"/>
      <c r="J2529" s="294"/>
      <c r="K2529" s="294"/>
      <c r="L2529" s="294"/>
      <c r="M2529" s="294"/>
      <c r="N2529" s="294"/>
    </row>
    <row r="2530" spans="1:14" ht="12.75" hidden="1" customHeight="1" outlineLevel="1" x14ac:dyDescent="0.25">
      <c r="A2530" s="3"/>
      <c r="B2530" s="145" t="str">
        <f ca="1">B2513</f>
        <v>Asset Type 084</v>
      </c>
      <c r="C2530" s="145" t="str">
        <f ca="1">C2513</f>
        <v>Description - Asset Type 084</v>
      </c>
      <c r="D2530" s="3"/>
      <c r="E2530" s="3"/>
      <c r="F2530" s="106" t="s">
        <v>44</v>
      </c>
      <c r="G2530" s="296">
        <f t="shared" ref="G2530:N2530" si="168">SUM(G2515:G2529)</f>
        <v>0</v>
      </c>
      <c r="H2530" s="296">
        <f t="shared" ca="1" si="168"/>
        <v>0</v>
      </c>
      <c r="I2530" s="296">
        <f t="shared" ca="1" si="168"/>
        <v>0</v>
      </c>
      <c r="J2530" s="296">
        <f t="shared" ca="1" si="168"/>
        <v>0</v>
      </c>
      <c r="K2530" s="296">
        <f t="shared" ca="1" si="168"/>
        <v>0</v>
      </c>
      <c r="L2530" s="296">
        <f t="shared" ca="1" si="168"/>
        <v>0</v>
      </c>
      <c r="M2530" s="296">
        <f t="shared" ca="1" si="168"/>
        <v>0</v>
      </c>
      <c r="N2530" s="296">
        <f t="shared" ca="1" si="168"/>
        <v>0</v>
      </c>
    </row>
    <row r="2531" spans="1:14" ht="12.75" hidden="1" customHeight="1" outlineLevel="2" x14ac:dyDescent="0.25">
      <c r="A2531" s="217">
        <f>A2513+1</f>
        <v>85</v>
      </c>
      <c r="B2531" s="22" t="str">
        <f ca="1">OFFSET($B$13,$A2531-1,0)</f>
        <v>Asset Type 085</v>
      </c>
      <c r="C2531" s="22" t="str">
        <f ca="1">OFFSET($C$13,$A2531-1,0)</f>
        <v>Description - Asset Type 085</v>
      </c>
      <c r="D2531" s="3"/>
      <c r="E2531" s="109"/>
      <c r="F2531" s="108" t="s">
        <v>41</v>
      </c>
      <c r="G2531" s="295">
        <f t="shared" ref="G2531:N2531" ca="1" si="169">VLOOKUP($B2531,$B$13:$N$512,5+G$5,FALSE)</f>
        <v>0</v>
      </c>
      <c r="H2531" s="295">
        <f t="shared" ca="1" si="169"/>
        <v>0</v>
      </c>
      <c r="I2531" s="295">
        <f t="shared" ca="1" si="169"/>
        <v>0</v>
      </c>
      <c r="J2531" s="295">
        <f t="shared" ca="1" si="169"/>
        <v>0</v>
      </c>
      <c r="K2531" s="295">
        <f t="shared" ca="1" si="169"/>
        <v>0</v>
      </c>
      <c r="L2531" s="295">
        <f t="shared" ca="1" si="169"/>
        <v>0</v>
      </c>
      <c r="M2531" s="295">
        <f t="shared" ca="1" si="169"/>
        <v>0</v>
      </c>
      <c r="N2531" s="295">
        <f t="shared" ca="1" si="169"/>
        <v>0</v>
      </c>
    </row>
    <row r="2532" spans="1:14" ht="12.75" hidden="1" customHeight="1" outlineLevel="2" x14ac:dyDescent="0.25">
      <c r="A2532" s="3"/>
      <c r="B2532" s="3"/>
      <c r="C2532" s="21"/>
      <c r="D2532" s="3"/>
      <c r="E2532" s="107"/>
      <c r="F2532" s="106" t="s">
        <v>42</v>
      </c>
      <c r="G2532" s="111">
        <f ca="1">VLOOKUP($B2531,'Input Sheet'!$B$12:$N$511,5+G$5,FALSE)</f>
        <v>0</v>
      </c>
      <c r="H2532" s="111">
        <f ca="1">VLOOKUP($B2531,'Input Sheet'!$B$12:$N$511,5+H$5,FALSE)</f>
        <v>0</v>
      </c>
      <c r="I2532" s="111">
        <f ca="1">VLOOKUP($B2531,'Input Sheet'!$B$12:$N$511,5+I$5,FALSE)</f>
        <v>0</v>
      </c>
      <c r="J2532" s="111">
        <f ca="1">VLOOKUP($B2531,'Input Sheet'!$B$12:$N$511,5+J$5,FALSE)</f>
        <v>0</v>
      </c>
      <c r="K2532" s="111">
        <f ca="1">VLOOKUP($B2531,'Input Sheet'!$B$12:$N$511,5+K$5,FALSE)</f>
        <v>0</v>
      </c>
      <c r="L2532" s="111">
        <f ca="1">VLOOKUP($B2531,'Input Sheet'!$B$12:$N$511,5+L$5,FALSE)</f>
        <v>0</v>
      </c>
      <c r="M2532" s="111">
        <f ca="1">VLOOKUP($B2531,'Input Sheet'!$B$12:$N$511,5+M$5,FALSE)</f>
        <v>0</v>
      </c>
      <c r="N2532" s="111">
        <f ca="1">VLOOKUP($B2531,'Input Sheet'!$B$12:$N$511,5+N$5,FALSE)</f>
        <v>0</v>
      </c>
    </row>
    <row r="2533" spans="1:14" ht="12.75" hidden="1" customHeight="1" outlineLevel="2" x14ac:dyDescent="0.25">
      <c r="A2533" s="3"/>
      <c r="B2533" s="3"/>
      <c r="C2533" s="3"/>
      <c r="D2533" s="3">
        <v>1</v>
      </c>
      <c r="E2533" s="290">
        <f t="array" aca="1" ref="E2533:E2547" ca="1">TRANSPOSE(G2531:N2531)</f>
        <v>0</v>
      </c>
      <c r="F2533" s="291"/>
      <c r="G2533" s="292"/>
      <c r="H2533" s="293">
        <f ca="1">IF(OFFSET(H2533,-$D2533,0)="n/a","n/a",IF(H$5&gt;OFFSET(H2533,-$D2533,0)+$D2533,$E2533-SUM($G2533:G2533),($E2533-SUM($G2533:G2533))/(OFFSET(H2533,-$D2533,0)-(H$5-$D2533-1))))</f>
        <v>0</v>
      </c>
      <c r="I2533" s="293">
        <f ca="1">IF(OFFSET(I2533,-$D2533,0)="n/a","n/a",IF(I$5&gt;OFFSET(I2533,-$D2533,0)+$D2533,$E2533-SUM($G2533:H2533),($E2533-SUM($G2533:H2533))/(OFFSET(I2533,-$D2533,0)-(I$5-$D2533-1))))</f>
        <v>0</v>
      </c>
      <c r="J2533" s="293">
        <f ca="1">IF(OFFSET(J2533,-$D2533,0)="n/a","n/a",IF(J$5&gt;OFFSET(J2533,-$D2533,0)+$D2533,$E2533-SUM($G2533:I2533),($E2533-SUM($G2533:I2533))/(OFFSET(J2533,-$D2533,0)-(J$5-$D2533-1))))</f>
        <v>0</v>
      </c>
      <c r="K2533" s="293">
        <f ca="1">IF(OFFSET(K2533,-$D2533,0)="n/a","n/a",IF(K$5&gt;OFFSET(K2533,-$D2533,0)+$D2533,$E2533-SUM($G2533:J2533),($E2533-SUM($G2533:J2533))/(OFFSET(K2533,-$D2533,0)-(K$5-$D2533-1))))</f>
        <v>0</v>
      </c>
      <c r="L2533" s="293">
        <f ca="1">IF(OFFSET(L2533,-$D2533,0)="n/a","n/a",IF(L$5&gt;OFFSET(L2533,-$D2533,0)+$D2533,$E2533-SUM($G2533:K2533),($E2533-SUM($G2533:K2533))/(OFFSET(L2533,-$D2533,0)-(L$5-$D2533-1))))</f>
        <v>0</v>
      </c>
      <c r="M2533" s="293">
        <f ca="1">IF(OFFSET(M2533,-$D2533,0)="n/a","n/a",IF(M$5&gt;OFFSET(M2533,-$D2533,0)+$D2533,$E2533-SUM($G2533:L2533),($E2533-SUM($G2533:L2533))/(OFFSET(M2533,-$D2533,0)-(M$5-$D2533-1))))</f>
        <v>0</v>
      </c>
      <c r="N2533" s="293">
        <f ca="1">IF(OFFSET(N2533,-$D2533,0)="n/a","n/a",IF(N$5&gt;OFFSET(N2533,-$D2533,0)+$D2533,$E2533-SUM($G2533:M2533),($E2533-SUM($G2533:M2533))/(OFFSET(N2533,-$D2533,0)-(N$5-$D2533-1))))</f>
        <v>0</v>
      </c>
    </row>
    <row r="2534" spans="1:14" ht="12.75" hidden="1" customHeight="1" outlineLevel="2" x14ac:dyDescent="0.25">
      <c r="A2534" s="3"/>
      <c r="B2534" s="3"/>
      <c r="C2534" s="392" t="s">
        <v>43</v>
      </c>
      <c r="D2534" s="3">
        <v>2</v>
      </c>
      <c r="E2534" s="290">
        <f ca="1"/>
        <v>0</v>
      </c>
      <c r="F2534" s="291"/>
      <c r="G2534" s="294"/>
      <c r="H2534" s="292"/>
      <c r="I2534" s="293">
        <f ca="1">IF(OFFSET(I2534,-$D2534,0)="n/a","n/a",IF(I$5&gt;OFFSET(I2534,-$D2534,0)+$D2534,$E2534-SUM($G2534:H2534),($E2534-SUM($G2534:H2534))/(OFFSET(I2534,-$D2534,0)-(I$5-$D2534-1))))</f>
        <v>0</v>
      </c>
      <c r="J2534" s="293">
        <f ca="1">IF(OFFSET(J2534,-$D2534,0)="n/a","n/a",IF(J$5&gt;OFFSET(J2534,-$D2534,0)+$D2534,$E2534-SUM($G2534:I2534),($E2534-SUM($G2534:I2534))/(OFFSET(J2534,-$D2534,0)-(J$5-$D2534-1))))</f>
        <v>0</v>
      </c>
      <c r="K2534" s="293">
        <f ca="1">IF(OFFSET(K2534,-$D2534,0)="n/a","n/a",IF(K$5&gt;OFFSET(K2534,-$D2534,0)+$D2534,$E2534-SUM($G2534:J2534),($E2534-SUM($G2534:J2534))/(OFFSET(K2534,-$D2534,0)-(K$5-$D2534-1))))</f>
        <v>0</v>
      </c>
      <c r="L2534" s="293">
        <f ca="1">IF(OFFSET(L2534,-$D2534,0)="n/a","n/a",IF(L$5&gt;OFFSET(L2534,-$D2534,0)+$D2534,$E2534-SUM($G2534:K2534),($E2534-SUM($G2534:K2534))/(OFFSET(L2534,-$D2534,0)-(L$5-$D2534-1))))</f>
        <v>0</v>
      </c>
      <c r="M2534" s="293">
        <f ca="1">IF(OFFSET(M2534,-$D2534,0)="n/a","n/a",IF(M$5&gt;OFFSET(M2534,-$D2534,0)+$D2534,$E2534-SUM($G2534:L2534),($E2534-SUM($G2534:L2534))/(OFFSET(M2534,-$D2534,0)-(M$5-$D2534-1))))</f>
        <v>0</v>
      </c>
      <c r="N2534" s="293">
        <f ca="1">IF(OFFSET(N2534,-$D2534,0)="n/a","n/a",IF(N$5&gt;OFFSET(N2534,-$D2534,0)+$D2534,$E2534-SUM($G2534:M2534),($E2534-SUM($G2534:M2534))/(OFFSET(N2534,-$D2534,0)-(N$5-$D2534-1))))</f>
        <v>0</v>
      </c>
    </row>
    <row r="2535" spans="1:14" ht="12.75" hidden="1" customHeight="1" outlineLevel="2" x14ac:dyDescent="0.25">
      <c r="A2535" s="3"/>
      <c r="B2535" s="3"/>
      <c r="C2535" s="392"/>
      <c r="D2535" s="3">
        <v>3</v>
      </c>
      <c r="E2535" s="290">
        <f ca="1"/>
        <v>0</v>
      </c>
      <c r="F2535" s="291"/>
      <c r="G2535" s="294"/>
      <c r="H2535" s="294"/>
      <c r="I2535" s="292"/>
      <c r="J2535" s="293">
        <f ca="1">IF(OFFSET(J2535,-$D2535,0)="n/a","n/a",IF(J$5&gt;OFFSET(J2535,-$D2535,0)+$D2535,$E2535-SUM($G2535:I2535),($E2535-SUM($G2535:I2535))/(OFFSET(J2535,-$D2535,0)-(J$5-$D2535-1))))</f>
        <v>0</v>
      </c>
      <c r="K2535" s="293">
        <f ca="1">IF(OFFSET(K2535,-$D2535,0)="n/a","n/a",IF(K$5&gt;OFFSET(K2535,-$D2535,0)+$D2535,$E2535-SUM($G2535:J2535),($E2535-SUM($G2535:J2535))/(OFFSET(K2535,-$D2535,0)-(K$5-$D2535-1))))</f>
        <v>0</v>
      </c>
      <c r="L2535" s="293">
        <f ca="1">IF(OFFSET(L2535,-$D2535,0)="n/a","n/a",IF(L$5&gt;OFFSET(L2535,-$D2535,0)+$D2535,$E2535-SUM($G2535:K2535),($E2535-SUM($G2535:K2535))/(OFFSET(L2535,-$D2535,0)-(L$5-$D2535-1))))</f>
        <v>0</v>
      </c>
      <c r="M2535" s="293">
        <f ca="1">IF(OFFSET(M2535,-$D2535,0)="n/a","n/a",IF(M$5&gt;OFFSET(M2535,-$D2535,0)+$D2535,$E2535-SUM($G2535:L2535),($E2535-SUM($G2535:L2535))/(OFFSET(M2535,-$D2535,0)-(M$5-$D2535-1))))</f>
        <v>0</v>
      </c>
      <c r="N2535" s="293">
        <f ca="1">IF(OFFSET(N2535,-$D2535,0)="n/a","n/a",IF(N$5&gt;OFFSET(N2535,-$D2535,0)+$D2535,$E2535-SUM($G2535:M2535),($E2535-SUM($G2535:M2535))/(OFFSET(N2535,-$D2535,0)-(N$5-$D2535-1))))</f>
        <v>0</v>
      </c>
    </row>
    <row r="2536" spans="1:14" ht="12.75" hidden="1" customHeight="1" outlineLevel="2" x14ac:dyDescent="0.25">
      <c r="A2536" s="3"/>
      <c r="B2536" s="3"/>
      <c r="C2536" s="392"/>
      <c r="D2536" s="3">
        <v>4</v>
      </c>
      <c r="E2536" s="290">
        <f ca="1"/>
        <v>0</v>
      </c>
      <c r="F2536" s="291"/>
      <c r="G2536" s="294"/>
      <c r="H2536" s="294"/>
      <c r="I2536" s="294"/>
      <c r="J2536" s="292"/>
      <c r="K2536" s="293">
        <f ca="1">IF(OFFSET(K2536,-$D2536,0)="n/a","n/a",IF(K$5&gt;OFFSET(K2536,-$D2536,0)+$D2536,$E2536-SUM($G2536:J2536),($E2536-SUM($G2536:J2536))/(OFFSET(K2536,-$D2536,0)-(K$5-$D2536-1))))</f>
        <v>0</v>
      </c>
      <c r="L2536" s="293">
        <f ca="1">IF(OFFSET(L2536,-$D2536,0)="n/a","n/a",IF(L$5&gt;OFFSET(L2536,-$D2536,0)+$D2536,$E2536-SUM($G2536:K2536),($E2536-SUM($G2536:K2536))/(OFFSET(L2536,-$D2536,0)-(L$5-$D2536-1))))</f>
        <v>0</v>
      </c>
      <c r="M2536" s="293">
        <f ca="1">IF(OFFSET(M2536,-$D2536,0)="n/a","n/a",IF(M$5&gt;OFFSET(M2536,-$D2536,0)+$D2536,$E2536-SUM($G2536:L2536),($E2536-SUM($G2536:L2536))/(OFFSET(M2536,-$D2536,0)-(M$5-$D2536-1))))</f>
        <v>0</v>
      </c>
      <c r="N2536" s="293">
        <f ca="1">IF(OFFSET(N2536,-$D2536,0)="n/a","n/a",IF(N$5&gt;OFFSET(N2536,-$D2536,0)+$D2536,$E2536-SUM($G2536:M2536),($E2536-SUM($G2536:M2536))/(OFFSET(N2536,-$D2536,0)-(N$5-$D2536-1))))</f>
        <v>0</v>
      </c>
    </row>
    <row r="2537" spans="1:14" ht="12.75" hidden="1" customHeight="1" outlineLevel="2" x14ac:dyDescent="0.25">
      <c r="A2537" s="3"/>
      <c r="B2537" s="3"/>
      <c r="C2537" s="392"/>
      <c r="D2537" s="3">
        <v>5</v>
      </c>
      <c r="E2537" s="290">
        <f ca="1"/>
        <v>0</v>
      </c>
      <c r="F2537" s="291"/>
      <c r="G2537" s="294"/>
      <c r="H2537" s="294"/>
      <c r="I2537" s="294"/>
      <c r="J2537" s="294"/>
      <c r="K2537" s="292"/>
      <c r="L2537" s="293">
        <f ca="1">IF(OFFSET(L2537,-$D2537,0)="n/a","n/a",IF(L$5&gt;OFFSET(L2537,-$D2537,0)+$D2537,$E2537-SUM($G2537:K2537),($E2537-SUM($G2537:K2537))/(OFFSET(L2537,-$D2537,0)-(L$5-$D2537-1))))</f>
        <v>0</v>
      </c>
      <c r="M2537" s="293">
        <f ca="1">IF(OFFSET(M2537,-$D2537,0)="n/a","n/a",IF(M$5&gt;OFFSET(M2537,-$D2537,0)+$D2537,$E2537-SUM($G2537:L2537),($E2537-SUM($G2537:L2537))/(OFFSET(M2537,-$D2537,0)-(M$5-$D2537-1))))</f>
        <v>0</v>
      </c>
      <c r="N2537" s="293">
        <f ca="1">IF(OFFSET(N2537,-$D2537,0)="n/a","n/a",IF(N$5&gt;OFFSET(N2537,-$D2537,0)+$D2537,$E2537-SUM($G2537:M2537),($E2537-SUM($G2537:M2537))/(OFFSET(N2537,-$D2537,0)-(N$5-$D2537-1))))</f>
        <v>0</v>
      </c>
    </row>
    <row r="2538" spans="1:14" ht="12.75" hidden="1" customHeight="1" outlineLevel="2" x14ac:dyDescent="0.25">
      <c r="A2538" s="3"/>
      <c r="B2538" s="3"/>
      <c r="C2538" s="392"/>
      <c r="D2538" s="3">
        <v>6</v>
      </c>
      <c r="E2538" s="290">
        <f ca="1"/>
        <v>0</v>
      </c>
      <c r="F2538" s="291"/>
      <c r="G2538" s="294"/>
      <c r="H2538" s="294"/>
      <c r="I2538" s="294"/>
      <c r="J2538" s="294"/>
      <c r="K2538" s="294"/>
      <c r="L2538" s="292"/>
      <c r="M2538" s="293">
        <f ca="1">IF(OFFSET(M2538,-$D2538,0)="n/a","n/a",IF(M$5&gt;OFFSET(M2538,-$D2538,0)+$D2538,$E2538-SUM($G2538:L2538),($E2538-SUM($G2538:L2538))/(OFFSET(M2538,-$D2538,0)-(M$5-$D2538-1))))</f>
        <v>0</v>
      </c>
      <c r="N2538" s="293">
        <f ca="1">IF(OFFSET(N2538,-$D2538,0)="n/a","n/a",IF(N$5&gt;OFFSET(N2538,-$D2538,0)+$D2538,$E2538-SUM($G2538:M2538),($E2538-SUM($G2538:M2538))/(OFFSET(N2538,-$D2538,0)-(N$5-$D2538-1))))</f>
        <v>0</v>
      </c>
    </row>
    <row r="2539" spans="1:14" ht="12.75" hidden="1" customHeight="1" outlineLevel="2" x14ac:dyDescent="0.25">
      <c r="A2539" s="3"/>
      <c r="B2539" s="3"/>
      <c r="C2539" s="392"/>
      <c r="D2539" s="3">
        <v>7</v>
      </c>
      <c r="E2539" s="290">
        <f ca="1"/>
        <v>0</v>
      </c>
      <c r="F2539" s="291"/>
      <c r="G2539" s="294"/>
      <c r="H2539" s="294"/>
      <c r="I2539" s="294"/>
      <c r="J2539" s="294"/>
      <c r="K2539" s="294"/>
      <c r="L2539" s="294"/>
      <c r="M2539" s="292"/>
      <c r="N2539" s="293">
        <f ca="1">IF(OFFSET(N2539,-$D2539,0)="n/a","n/a",IF(N$5&gt;OFFSET(N2539,-$D2539,0)+$D2539,$E2539-SUM($G2539:M2539),($E2539-SUM($G2539:M2539))/(OFFSET(N2539,-$D2539,0)-(N$5-$D2539-1))))</f>
        <v>0</v>
      </c>
    </row>
    <row r="2540" spans="1:14" ht="12.75" hidden="1" customHeight="1" outlineLevel="2" x14ac:dyDescent="0.25">
      <c r="A2540" s="3"/>
      <c r="B2540" s="3"/>
      <c r="C2540" s="392"/>
      <c r="D2540" s="3">
        <v>8</v>
      </c>
      <c r="E2540" s="290">
        <f ca="1"/>
        <v>0</v>
      </c>
      <c r="F2540" s="291"/>
      <c r="G2540" s="294"/>
      <c r="H2540" s="294"/>
      <c r="I2540" s="294"/>
      <c r="J2540" s="294"/>
      <c r="K2540" s="294"/>
      <c r="L2540" s="294"/>
      <c r="M2540" s="294"/>
      <c r="N2540" s="292"/>
    </row>
    <row r="2541" spans="1:14" ht="12.75" hidden="1" customHeight="1" outlineLevel="2" x14ac:dyDescent="0.25">
      <c r="A2541" s="3"/>
      <c r="B2541" s="3"/>
      <c r="C2541" s="392"/>
      <c r="D2541" s="3">
        <v>9</v>
      </c>
      <c r="E2541" s="290" t="e">
        <f ca="1"/>
        <v>#N/A</v>
      </c>
      <c r="F2541" s="291"/>
      <c r="G2541" s="294"/>
      <c r="H2541" s="294"/>
      <c r="I2541" s="294"/>
      <c r="J2541" s="294"/>
      <c r="K2541" s="294"/>
      <c r="L2541" s="294"/>
      <c r="M2541" s="294"/>
      <c r="N2541" s="294"/>
    </row>
    <row r="2542" spans="1:14" ht="12.75" hidden="1" customHeight="1" outlineLevel="2" x14ac:dyDescent="0.25">
      <c r="A2542" s="3"/>
      <c r="B2542" s="3"/>
      <c r="C2542" s="392"/>
      <c r="D2542" s="3">
        <v>10</v>
      </c>
      <c r="E2542" s="290" t="e">
        <f ca="1"/>
        <v>#N/A</v>
      </c>
      <c r="F2542" s="291"/>
      <c r="G2542" s="294"/>
      <c r="H2542" s="294"/>
      <c r="I2542" s="294"/>
      <c r="J2542" s="294"/>
      <c r="K2542" s="294"/>
      <c r="L2542" s="294"/>
      <c r="M2542" s="294"/>
      <c r="N2542" s="294"/>
    </row>
    <row r="2543" spans="1:14" ht="12.75" hidden="1" customHeight="1" outlineLevel="2" x14ac:dyDescent="0.25">
      <c r="A2543" s="3"/>
      <c r="B2543" s="3"/>
      <c r="C2543" s="392"/>
      <c r="D2543" s="3">
        <v>11</v>
      </c>
      <c r="E2543" s="290" t="e">
        <f ca="1"/>
        <v>#N/A</v>
      </c>
      <c r="F2543" s="291"/>
      <c r="G2543" s="294"/>
      <c r="H2543" s="294"/>
      <c r="I2543" s="294"/>
      <c r="J2543" s="294"/>
      <c r="K2543" s="294"/>
      <c r="L2543" s="294"/>
      <c r="M2543" s="294"/>
      <c r="N2543" s="294"/>
    </row>
    <row r="2544" spans="1:14" ht="12.75" hidden="1" customHeight="1" outlineLevel="2" x14ac:dyDescent="0.25">
      <c r="A2544" s="3"/>
      <c r="B2544" s="3"/>
      <c r="C2544" s="392"/>
      <c r="D2544" s="3">
        <v>12</v>
      </c>
      <c r="E2544" s="290" t="e">
        <f ca="1"/>
        <v>#N/A</v>
      </c>
      <c r="F2544" s="291"/>
      <c r="G2544" s="294"/>
      <c r="H2544" s="294"/>
      <c r="I2544" s="294"/>
      <c r="J2544" s="294"/>
      <c r="K2544" s="294"/>
      <c r="L2544" s="294"/>
      <c r="M2544" s="294"/>
      <c r="N2544" s="294"/>
    </row>
    <row r="2545" spans="1:14" ht="12.75" hidden="1" customHeight="1" outlineLevel="2" x14ac:dyDescent="0.25">
      <c r="A2545" s="3"/>
      <c r="B2545" s="3"/>
      <c r="C2545" s="392"/>
      <c r="D2545" s="3">
        <v>13</v>
      </c>
      <c r="E2545" s="290" t="e">
        <f ca="1"/>
        <v>#N/A</v>
      </c>
      <c r="F2545" s="291"/>
      <c r="G2545" s="294"/>
      <c r="H2545" s="294"/>
      <c r="I2545" s="294"/>
      <c r="J2545" s="294"/>
      <c r="K2545" s="294"/>
      <c r="L2545" s="294"/>
      <c r="M2545" s="294"/>
      <c r="N2545" s="294"/>
    </row>
    <row r="2546" spans="1:14" ht="12.75" hidden="1" customHeight="1" outlineLevel="2" x14ac:dyDescent="0.25">
      <c r="A2546" s="3"/>
      <c r="B2546" s="3"/>
      <c r="C2546" s="392"/>
      <c r="D2546" s="3">
        <v>14</v>
      </c>
      <c r="E2546" s="290" t="e">
        <f ca="1"/>
        <v>#N/A</v>
      </c>
      <c r="F2546" s="291"/>
      <c r="G2546" s="294"/>
      <c r="H2546" s="294"/>
      <c r="I2546" s="294"/>
      <c r="J2546" s="294"/>
      <c r="K2546" s="294"/>
      <c r="L2546" s="294"/>
      <c r="M2546" s="294"/>
      <c r="N2546" s="294"/>
    </row>
    <row r="2547" spans="1:14" ht="12.75" hidden="1" customHeight="1" outlineLevel="2" x14ac:dyDescent="0.25">
      <c r="A2547" s="3"/>
      <c r="B2547" s="3"/>
      <c r="C2547" s="392"/>
      <c r="D2547" s="3">
        <v>15</v>
      </c>
      <c r="E2547" s="290" t="e">
        <f ca="1"/>
        <v>#N/A</v>
      </c>
      <c r="F2547" s="291"/>
      <c r="G2547" s="294"/>
      <c r="H2547" s="294"/>
      <c r="I2547" s="294"/>
      <c r="J2547" s="294"/>
      <c r="K2547" s="294"/>
      <c r="L2547" s="294"/>
      <c r="M2547" s="294"/>
      <c r="N2547" s="294"/>
    </row>
    <row r="2548" spans="1:14" ht="12.75" hidden="1" customHeight="1" outlineLevel="1" x14ac:dyDescent="0.25">
      <c r="A2548" s="3"/>
      <c r="B2548" s="145" t="str">
        <f ca="1">B2531</f>
        <v>Asset Type 085</v>
      </c>
      <c r="C2548" s="145" t="str">
        <f ca="1">C2531</f>
        <v>Description - Asset Type 085</v>
      </c>
      <c r="D2548" s="3"/>
      <c r="E2548" s="3"/>
      <c r="F2548" s="106" t="s">
        <v>44</v>
      </c>
      <c r="G2548" s="296">
        <f t="shared" ref="G2548:N2548" si="170">SUM(G2533:G2547)</f>
        <v>0</v>
      </c>
      <c r="H2548" s="296">
        <f t="shared" ca="1" si="170"/>
        <v>0</v>
      </c>
      <c r="I2548" s="296">
        <f t="shared" ca="1" si="170"/>
        <v>0</v>
      </c>
      <c r="J2548" s="296">
        <f t="shared" ca="1" si="170"/>
        <v>0</v>
      </c>
      <c r="K2548" s="296">
        <f t="shared" ca="1" si="170"/>
        <v>0</v>
      </c>
      <c r="L2548" s="296">
        <f t="shared" ca="1" si="170"/>
        <v>0</v>
      </c>
      <c r="M2548" s="296">
        <f t="shared" ca="1" si="170"/>
        <v>0</v>
      </c>
      <c r="N2548" s="296">
        <f t="shared" ca="1" si="170"/>
        <v>0</v>
      </c>
    </row>
    <row r="2549" spans="1:14" ht="12.75" hidden="1" customHeight="1" outlineLevel="2" x14ac:dyDescent="0.25">
      <c r="A2549" s="217">
        <f>A2531+1</f>
        <v>86</v>
      </c>
      <c r="B2549" s="22" t="str">
        <f ca="1">OFFSET($B$13,$A2549-1,0)</f>
        <v>Asset Type 086</v>
      </c>
      <c r="C2549" s="22" t="str">
        <f ca="1">OFFSET($C$13,$A2549-1,0)</f>
        <v>Description - Asset Type 086</v>
      </c>
      <c r="D2549" s="3"/>
      <c r="E2549" s="109"/>
      <c r="F2549" s="108" t="s">
        <v>41</v>
      </c>
      <c r="G2549" s="295">
        <f t="shared" ref="G2549:N2549" ca="1" si="171">VLOOKUP($B2549,$B$13:$N$512,5+G$5,FALSE)</f>
        <v>0</v>
      </c>
      <c r="H2549" s="295">
        <f t="shared" ca="1" si="171"/>
        <v>0</v>
      </c>
      <c r="I2549" s="295">
        <f t="shared" ca="1" si="171"/>
        <v>0</v>
      </c>
      <c r="J2549" s="295">
        <f t="shared" ca="1" si="171"/>
        <v>0</v>
      </c>
      <c r="K2549" s="295">
        <f t="shared" ca="1" si="171"/>
        <v>0</v>
      </c>
      <c r="L2549" s="295">
        <f t="shared" ca="1" si="171"/>
        <v>0</v>
      </c>
      <c r="M2549" s="295">
        <f t="shared" ca="1" si="171"/>
        <v>0</v>
      </c>
      <c r="N2549" s="295">
        <f t="shared" ca="1" si="171"/>
        <v>0</v>
      </c>
    </row>
    <row r="2550" spans="1:14" ht="12.75" hidden="1" customHeight="1" outlineLevel="2" x14ac:dyDescent="0.25">
      <c r="A2550" s="3"/>
      <c r="B2550" s="3"/>
      <c r="C2550" s="21"/>
      <c r="D2550" s="3"/>
      <c r="E2550" s="107"/>
      <c r="F2550" s="106" t="s">
        <v>42</v>
      </c>
      <c r="G2550" s="111">
        <f ca="1">VLOOKUP($B2549,'Input Sheet'!$B$12:$N$511,5+G$5,FALSE)</f>
        <v>0</v>
      </c>
      <c r="H2550" s="111">
        <f ca="1">VLOOKUP($B2549,'Input Sheet'!$B$12:$N$511,5+H$5,FALSE)</f>
        <v>0</v>
      </c>
      <c r="I2550" s="111">
        <f ca="1">VLOOKUP($B2549,'Input Sheet'!$B$12:$N$511,5+I$5,FALSE)</f>
        <v>0</v>
      </c>
      <c r="J2550" s="111">
        <f ca="1">VLOOKUP($B2549,'Input Sheet'!$B$12:$N$511,5+J$5,FALSE)</f>
        <v>0</v>
      </c>
      <c r="K2550" s="111">
        <f ca="1">VLOOKUP($B2549,'Input Sheet'!$B$12:$N$511,5+K$5,FALSE)</f>
        <v>0</v>
      </c>
      <c r="L2550" s="111">
        <f ca="1">VLOOKUP($B2549,'Input Sheet'!$B$12:$N$511,5+L$5,FALSE)</f>
        <v>0</v>
      </c>
      <c r="M2550" s="111">
        <f ca="1">VLOOKUP($B2549,'Input Sheet'!$B$12:$N$511,5+M$5,FALSE)</f>
        <v>0</v>
      </c>
      <c r="N2550" s="111">
        <f ca="1">VLOOKUP($B2549,'Input Sheet'!$B$12:$N$511,5+N$5,FALSE)</f>
        <v>0</v>
      </c>
    </row>
    <row r="2551" spans="1:14" ht="12.75" hidden="1" customHeight="1" outlineLevel="2" x14ac:dyDescent="0.25">
      <c r="A2551" s="3"/>
      <c r="B2551" s="3"/>
      <c r="C2551" s="3"/>
      <c r="D2551" s="3">
        <v>1</v>
      </c>
      <c r="E2551" s="290">
        <f t="array" aca="1" ref="E2551:E2565" ca="1">TRANSPOSE(G2549:N2549)</f>
        <v>0</v>
      </c>
      <c r="F2551" s="291"/>
      <c r="G2551" s="292"/>
      <c r="H2551" s="293">
        <f ca="1">IF(OFFSET(H2551,-$D2551,0)="n/a","n/a",IF(H$5&gt;OFFSET(H2551,-$D2551,0)+$D2551,$E2551-SUM($G2551:G2551),($E2551-SUM($G2551:G2551))/(OFFSET(H2551,-$D2551,0)-(H$5-$D2551-1))))</f>
        <v>0</v>
      </c>
      <c r="I2551" s="293">
        <f ca="1">IF(OFFSET(I2551,-$D2551,0)="n/a","n/a",IF(I$5&gt;OFFSET(I2551,-$D2551,0)+$D2551,$E2551-SUM($G2551:H2551),($E2551-SUM($G2551:H2551))/(OFFSET(I2551,-$D2551,0)-(I$5-$D2551-1))))</f>
        <v>0</v>
      </c>
      <c r="J2551" s="293">
        <f ca="1">IF(OFFSET(J2551,-$D2551,0)="n/a","n/a",IF(J$5&gt;OFFSET(J2551,-$D2551,0)+$D2551,$E2551-SUM($G2551:I2551),($E2551-SUM($G2551:I2551))/(OFFSET(J2551,-$D2551,0)-(J$5-$D2551-1))))</f>
        <v>0</v>
      </c>
      <c r="K2551" s="293">
        <f ca="1">IF(OFFSET(K2551,-$D2551,0)="n/a","n/a",IF(K$5&gt;OFFSET(K2551,-$D2551,0)+$D2551,$E2551-SUM($G2551:J2551),($E2551-SUM($G2551:J2551))/(OFFSET(K2551,-$D2551,0)-(K$5-$D2551-1))))</f>
        <v>0</v>
      </c>
      <c r="L2551" s="293">
        <f ca="1">IF(OFFSET(L2551,-$D2551,0)="n/a","n/a",IF(L$5&gt;OFFSET(L2551,-$D2551,0)+$D2551,$E2551-SUM($G2551:K2551),($E2551-SUM($G2551:K2551))/(OFFSET(L2551,-$D2551,0)-(L$5-$D2551-1))))</f>
        <v>0</v>
      </c>
      <c r="M2551" s="293">
        <f ca="1">IF(OFFSET(M2551,-$D2551,0)="n/a","n/a",IF(M$5&gt;OFFSET(M2551,-$D2551,0)+$D2551,$E2551-SUM($G2551:L2551),($E2551-SUM($G2551:L2551))/(OFFSET(M2551,-$D2551,0)-(M$5-$D2551-1))))</f>
        <v>0</v>
      </c>
      <c r="N2551" s="293">
        <f ca="1">IF(OFFSET(N2551,-$D2551,0)="n/a","n/a",IF(N$5&gt;OFFSET(N2551,-$D2551,0)+$D2551,$E2551-SUM($G2551:M2551),($E2551-SUM($G2551:M2551))/(OFFSET(N2551,-$D2551,0)-(N$5-$D2551-1))))</f>
        <v>0</v>
      </c>
    </row>
    <row r="2552" spans="1:14" ht="12.75" hidden="1" customHeight="1" outlineLevel="2" x14ac:dyDescent="0.25">
      <c r="A2552" s="3"/>
      <c r="B2552" s="3"/>
      <c r="C2552" s="392" t="s">
        <v>43</v>
      </c>
      <c r="D2552" s="3">
        <v>2</v>
      </c>
      <c r="E2552" s="290">
        <f ca="1"/>
        <v>0</v>
      </c>
      <c r="F2552" s="291"/>
      <c r="G2552" s="294"/>
      <c r="H2552" s="292"/>
      <c r="I2552" s="293">
        <f ca="1">IF(OFFSET(I2552,-$D2552,0)="n/a","n/a",IF(I$5&gt;OFFSET(I2552,-$D2552,0)+$D2552,$E2552-SUM($G2552:H2552),($E2552-SUM($G2552:H2552))/(OFFSET(I2552,-$D2552,0)-(I$5-$D2552-1))))</f>
        <v>0</v>
      </c>
      <c r="J2552" s="293">
        <f ca="1">IF(OFFSET(J2552,-$D2552,0)="n/a","n/a",IF(J$5&gt;OFFSET(J2552,-$D2552,0)+$D2552,$E2552-SUM($G2552:I2552),($E2552-SUM($G2552:I2552))/(OFFSET(J2552,-$D2552,0)-(J$5-$D2552-1))))</f>
        <v>0</v>
      </c>
      <c r="K2552" s="293">
        <f ca="1">IF(OFFSET(K2552,-$D2552,0)="n/a","n/a",IF(K$5&gt;OFFSET(K2552,-$D2552,0)+$D2552,$E2552-SUM($G2552:J2552),($E2552-SUM($G2552:J2552))/(OFFSET(K2552,-$D2552,0)-(K$5-$D2552-1))))</f>
        <v>0</v>
      </c>
      <c r="L2552" s="293">
        <f ca="1">IF(OFFSET(L2552,-$D2552,0)="n/a","n/a",IF(L$5&gt;OFFSET(L2552,-$D2552,0)+$D2552,$E2552-SUM($G2552:K2552),($E2552-SUM($G2552:K2552))/(OFFSET(L2552,-$D2552,0)-(L$5-$D2552-1))))</f>
        <v>0</v>
      </c>
      <c r="M2552" s="293">
        <f ca="1">IF(OFFSET(M2552,-$D2552,0)="n/a","n/a",IF(M$5&gt;OFFSET(M2552,-$D2552,0)+$D2552,$E2552-SUM($G2552:L2552),($E2552-SUM($G2552:L2552))/(OFFSET(M2552,-$D2552,0)-(M$5-$D2552-1))))</f>
        <v>0</v>
      </c>
      <c r="N2552" s="293">
        <f ca="1">IF(OFFSET(N2552,-$D2552,0)="n/a","n/a",IF(N$5&gt;OFFSET(N2552,-$D2552,0)+$D2552,$E2552-SUM($G2552:M2552),($E2552-SUM($G2552:M2552))/(OFFSET(N2552,-$D2552,0)-(N$5-$D2552-1))))</f>
        <v>0</v>
      </c>
    </row>
    <row r="2553" spans="1:14" ht="12.75" hidden="1" customHeight="1" outlineLevel="2" x14ac:dyDescent="0.25">
      <c r="A2553" s="3"/>
      <c r="B2553" s="3"/>
      <c r="C2553" s="392"/>
      <c r="D2553" s="3">
        <v>3</v>
      </c>
      <c r="E2553" s="290">
        <f ca="1"/>
        <v>0</v>
      </c>
      <c r="F2553" s="291"/>
      <c r="G2553" s="294"/>
      <c r="H2553" s="294"/>
      <c r="I2553" s="292"/>
      <c r="J2553" s="293">
        <f ca="1">IF(OFFSET(J2553,-$D2553,0)="n/a","n/a",IF(J$5&gt;OFFSET(J2553,-$D2553,0)+$D2553,$E2553-SUM($G2553:I2553),($E2553-SUM($G2553:I2553))/(OFFSET(J2553,-$D2553,0)-(J$5-$D2553-1))))</f>
        <v>0</v>
      </c>
      <c r="K2553" s="293">
        <f ca="1">IF(OFFSET(K2553,-$D2553,0)="n/a","n/a",IF(K$5&gt;OFFSET(K2553,-$D2553,0)+$D2553,$E2553-SUM($G2553:J2553),($E2553-SUM($G2553:J2553))/(OFFSET(K2553,-$D2553,0)-(K$5-$D2553-1))))</f>
        <v>0</v>
      </c>
      <c r="L2553" s="293">
        <f ca="1">IF(OFFSET(L2553,-$D2553,0)="n/a","n/a",IF(L$5&gt;OFFSET(L2553,-$D2553,0)+$D2553,$E2553-SUM($G2553:K2553),($E2553-SUM($G2553:K2553))/(OFFSET(L2553,-$D2553,0)-(L$5-$D2553-1))))</f>
        <v>0</v>
      </c>
      <c r="M2553" s="293">
        <f ca="1">IF(OFFSET(M2553,-$D2553,0)="n/a","n/a",IF(M$5&gt;OFFSET(M2553,-$D2553,0)+$D2553,$E2553-SUM($G2553:L2553),($E2553-SUM($G2553:L2553))/(OFFSET(M2553,-$D2553,0)-(M$5-$D2553-1))))</f>
        <v>0</v>
      </c>
      <c r="N2553" s="293">
        <f ca="1">IF(OFFSET(N2553,-$D2553,0)="n/a","n/a",IF(N$5&gt;OFFSET(N2553,-$D2553,0)+$D2553,$E2553-SUM($G2553:M2553),($E2553-SUM($G2553:M2553))/(OFFSET(N2553,-$D2553,0)-(N$5-$D2553-1))))</f>
        <v>0</v>
      </c>
    </row>
    <row r="2554" spans="1:14" ht="12.75" hidden="1" customHeight="1" outlineLevel="2" x14ac:dyDescent="0.25">
      <c r="A2554" s="3"/>
      <c r="B2554" s="3"/>
      <c r="C2554" s="392"/>
      <c r="D2554" s="3">
        <v>4</v>
      </c>
      <c r="E2554" s="290">
        <f ca="1"/>
        <v>0</v>
      </c>
      <c r="F2554" s="291"/>
      <c r="G2554" s="294"/>
      <c r="H2554" s="294"/>
      <c r="I2554" s="294"/>
      <c r="J2554" s="292"/>
      <c r="K2554" s="293">
        <f ca="1">IF(OFFSET(K2554,-$D2554,0)="n/a","n/a",IF(K$5&gt;OFFSET(K2554,-$D2554,0)+$D2554,$E2554-SUM($G2554:J2554),($E2554-SUM($G2554:J2554))/(OFFSET(K2554,-$D2554,0)-(K$5-$D2554-1))))</f>
        <v>0</v>
      </c>
      <c r="L2554" s="293">
        <f ca="1">IF(OFFSET(L2554,-$D2554,0)="n/a","n/a",IF(L$5&gt;OFFSET(L2554,-$D2554,0)+$D2554,$E2554-SUM($G2554:K2554),($E2554-SUM($G2554:K2554))/(OFFSET(L2554,-$D2554,0)-(L$5-$D2554-1))))</f>
        <v>0</v>
      </c>
      <c r="M2554" s="293">
        <f ca="1">IF(OFFSET(M2554,-$D2554,0)="n/a","n/a",IF(M$5&gt;OFFSET(M2554,-$D2554,0)+$D2554,$E2554-SUM($G2554:L2554),($E2554-SUM($G2554:L2554))/(OFFSET(M2554,-$D2554,0)-(M$5-$D2554-1))))</f>
        <v>0</v>
      </c>
      <c r="N2554" s="293">
        <f ca="1">IF(OFFSET(N2554,-$D2554,0)="n/a","n/a",IF(N$5&gt;OFFSET(N2554,-$D2554,0)+$D2554,$E2554-SUM($G2554:M2554),($E2554-SUM($G2554:M2554))/(OFFSET(N2554,-$D2554,0)-(N$5-$D2554-1))))</f>
        <v>0</v>
      </c>
    </row>
    <row r="2555" spans="1:14" ht="12.75" hidden="1" customHeight="1" outlineLevel="2" x14ac:dyDescent="0.25">
      <c r="A2555" s="3"/>
      <c r="B2555" s="3"/>
      <c r="C2555" s="392"/>
      <c r="D2555" s="3">
        <v>5</v>
      </c>
      <c r="E2555" s="290">
        <f ca="1"/>
        <v>0</v>
      </c>
      <c r="F2555" s="291"/>
      <c r="G2555" s="294"/>
      <c r="H2555" s="294"/>
      <c r="I2555" s="294"/>
      <c r="J2555" s="294"/>
      <c r="K2555" s="292"/>
      <c r="L2555" s="293">
        <f ca="1">IF(OFFSET(L2555,-$D2555,0)="n/a","n/a",IF(L$5&gt;OFFSET(L2555,-$D2555,0)+$D2555,$E2555-SUM($G2555:K2555),($E2555-SUM($G2555:K2555))/(OFFSET(L2555,-$D2555,0)-(L$5-$D2555-1))))</f>
        <v>0</v>
      </c>
      <c r="M2555" s="293">
        <f ca="1">IF(OFFSET(M2555,-$D2555,0)="n/a","n/a",IF(M$5&gt;OFFSET(M2555,-$D2555,0)+$D2555,$E2555-SUM($G2555:L2555),($E2555-SUM($G2555:L2555))/(OFFSET(M2555,-$D2555,0)-(M$5-$D2555-1))))</f>
        <v>0</v>
      </c>
      <c r="N2555" s="293">
        <f ca="1">IF(OFFSET(N2555,-$D2555,0)="n/a","n/a",IF(N$5&gt;OFFSET(N2555,-$D2555,0)+$D2555,$E2555-SUM($G2555:M2555),($E2555-SUM($G2555:M2555))/(OFFSET(N2555,-$D2555,0)-(N$5-$D2555-1))))</f>
        <v>0</v>
      </c>
    </row>
    <row r="2556" spans="1:14" ht="12.75" hidden="1" customHeight="1" outlineLevel="2" x14ac:dyDescent="0.25">
      <c r="A2556" s="3"/>
      <c r="B2556" s="3"/>
      <c r="C2556" s="392"/>
      <c r="D2556" s="3">
        <v>6</v>
      </c>
      <c r="E2556" s="290">
        <f ca="1"/>
        <v>0</v>
      </c>
      <c r="F2556" s="291"/>
      <c r="G2556" s="294"/>
      <c r="H2556" s="294"/>
      <c r="I2556" s="294"/>
      <c r="J2556" s="294"/>
      <c r="K2556" s="294"/>
      <c r="L2556" s="292"/>
      <c r="M2556" s="293">
        <f ca="1">IF(OFFSET(M2556,-$D2556,0)="n/a","n/a",IF(M$5&gt;OFFSET(M2556,-$D2556,0)+$D2556,$E2556-SUM($G2556:L2556),($E2556-SUM($G2556:L2556))/(OFFSET(M2556,-$D2556,0)-(M$5-$D2556-1))))</f>
        <v>0</v>
      </c>
      <c r="N2556" s="293">
        <f ca="1">IF(OFFSET(N2556,-$D2556,0)="n/a","n/a",IF(N$5&gt;OFFSET(N2556,-$D2556,0)+$D2556,$E2556-SUM($G2556:M2556),($E2556-SUM($G2556:M2556))/(OFFSET(N2556,-$D2556,0)-(N$5-$D2556-1))))</f>
        <v>0</v>
      </c>
    </row>
    <row r="2557" spans="1:14" ht="12.75" hidden="1" customHeight="1" outlineLevel="2" x14ac:dyDescent="0.25">
      <c r="A2557" s="3"/>
      <c r="B2557" s="3"/>
      <c r="C2557" s="392"/>
      <c r="D2557" s="3">
        <v>7</v>
      </c>
      <c r="E2557" s="290">
        <f ca="1"/>
        <v>0</v>
      </c>
      <c r="F2557" s="291"/>
      <c r="G2557" s="294"/>
      <c r="H2557" s="294"/>
      <c r="I2557" s="294"/>
      <c r="J2557" s="294"/>
      <c r="K2557" s="294"/>
      <c r="L2557" s="294"/>
      <c r="M2557" s="292"/>
      <c r="N2557" s="293">
        <f ca="1">IF(OFFSET(N2557,-$D2557,0)="n/a","n/a",IF(N$5&gt;OFFSET(N2557,-$D2557,0)+$D2557,$E2557-SUM($G2557:M2557),($E2557-SUM($G2557:M2557))/(OFFSET(N2557,-$D2557,0)-(N$5-$D2557-1))))</f>
        <v>0</v>
      </c>
    </row>
    <row r="2558" spans="1:14" ht="12.75" hidden="1" customHeight="1" outlineLevel="2" x14ac:dyDescent="0.25">
      <c r="A2558" s="3"/>
      <c r="B2558" s="3"/>
      <c r="C2558" s="392"/>
      <c r="D2558" s="3">
        <v>8</v>
      </c>
      <c r="E2558" s="290">
        <f ca="1"/>
        <v>0</v>
      </c>
      <c r="F2558" s="291"/>
      <c r="G2558" s="294"/>
      <c r="H2558" s="294"/>
      <c r="I2558" s="294"/>
      <c r="J2558" s="294"/>
      <c r="K2558" s="294"/>
      <c r="L2558" s="294"/>
      <c r="M2558" s="294"/>
      <c r="N2558" s="292"/>
    </row>
    <row r="2559" spans="1:14" ht="12.75" hidden="1" customHeight="1" outlineLevel="2" x14ac:dyDescent="0.25">
      <c r="A2559" s="3"/>
      <c r="B2559" s="3"/>
      <c r="C2559" s="392"/>
      <c r="D2559" s="3">
        <v>9</v>
      </c>
      <c r="E2559" s="290" t="e">
        <f ca="1"/>
        <v>#N/A</v>
      </c>
      <c r="F2559" s="291"/>
      <c r="G2559" s="294"/>
      <c r="H2559" s="294"/>
      <c r="I2559" s="294"/>
      <c r="J2559" s="294"/>
      <c r="K2559" s="294"/>
      <c r="L2559" s="294"/>
      <c r="M2559" s="294"/>
      <c r="N2559" s="294"/>
    </row>
    <row r="2560" spans="1:14" ht="12.75" hidden="1" customHeight="1" outlineLevel="2" x14ac:dyDescent="0.25">
      <c r="A2560" s="3"/>
      <c r="B2560" s="3"/>
      <c r="C2560" s="392"/>
      <c r="D2560" s="3">
        <v>10</v>
      </c>
      <c r="E2560" s="290" t="e">
        <f ca="1"/>
        <v>#N/A</v>
      </c>
      <c r="F2560" s="291"/>
      <c r="G2560" s="294"/>
      <c r="H2560" s="294"/>
      <c r="I2560" s="294"/>
      <c r="J2560" s="294"/>
      <c r="K2560" s="294"/>
      <c r="L2560" s="294"/>
      <c r="M2560" s="294"/>
      <c r="N2560" s="294"/>
    </row>
    <row r="2561" spans="1:14" ht="12.75" hidden="1" customHeight="1" outlineLevel="2" x14ac:dyDescent="0.25">
      <c r="A2561" s="3"/>
      <c r="B2561" s="3"/>
      <c r="C2561" s="392"/>
      <c r="D2561" s="3">
        <v>11</v>
      </c>
      <c r="E2561" s="290" t="e">
        <f ca="1"/>
        <v>#N/A</v>
      </c>
      <c r="F2561" s="291"/>
      <c r="G2561" s="294"/>
      <c r="H2561" s="294"/>
      <c r="I2561" s="294"/>
      <c r="J2561" s="294"/>
      <c r="K2561" s="294"/>
      <c r="L2561" s="294"/>
      <c r="M2561" s="294"/>
      <c r="N2561" s="294"/>
    </row>
    <row r="2562" spans="1:14" ht="12.75" hidden="1" customHeight="1" outlineLevel="2" x14ac:dyDescent="0.25">
      <c r="A2562" s="3"/>
      <c r="B2562" s="3"/>
      <c r="C2562" s="392"/>
      <c r="D2562" s="3">
        <v>12</v>
      </c>
      <c r="E2562" s="290" t="e">
        <f ca="1"/>
        <v>#N/A</v>
      </c>
      <c r="F2562" s="291"/>
      <c r="G2562" s="294"/>
      <c r="H2562" s="294"/>
      <c r="I2562" s="294"/>
      <c r="J2562" s="294"/>
      <c r="K2562" s="294"/>
      <c r="L2562" s="294"/>
      <c r="M2562" s="294"/>
      <c r="N2562" s="294"/>
    </row>
    <row r="2563" spans="1:14" ht="12.75" hidden="1" customHeight="1" outlineLevel="2" x14ac:dyDescent="0.25">
      <c r="A2563" s="3"/>
      <c r="B2563" s="3"/>
      <c r="C2563" s="392"/>
      <c r="D2563" s="3">
        <v>13</v>
      </c>
      <c r="E2563" s="290" t="e">
        <f ca="1"/>
        <v>#N/A</v>
      </c>
      <c r="F2563" s="291"/>
      <c r="G2563" s="294"/>
      <c r="H2563" s="294"/>
      <c r="I2563" s="294"/>
      <c r="J2563" s="294"/>
      <c r="K2563" s="294"/>
      <c r="L2563" s="294"/>
      <c r="M2563" s="294"/>
      <c r="N2563" s="294"/>
    </row>
    <row r="2564" spans="1:14" ht="12.75" hidden="1" customHeight="1" outlineLevel="2" x14ac:dyDescent="0.25">
      <c r="A2564" s="3"/>
      <c r="B2564" s="3"/>
      <c r="C2564" s="392"/>
      <c r="D2564" s="3">
        <v>14</v>
      </c>
      <c r="E2564" s="290" t="e">
        <f ca="1"/>
        <v>#N/A</v>
      </c>
      <c r="F2564" s="291"/>
      <c r="G2564" s="294"/>
      <c r="H2564" s="294"/>
      <c r="I2564" s="294"/>
      <c r="J2564" s="294"/>
      <c r="K2564" s="294"/>
      <c r="L2564" s="294"/>
      <c r="M2564" s="294"/>
      <c r="N2564" s="294"/>
    </row>
    <row r="2565" spans="1:14" ht="12.75" hidden="1" customHeight="1" outlineLevel="2" x14ac:dyDescent="0.25">
      <c r="A2565" s="3"/>
      <c r="B2565" s="3"/>
      <c r="C2565" s="392"/>
      <c r="D2565" s="3">
        <v>15</v>
      </c>
      <c r="E2565" s="290" t="e">
        <f ca="1"/>
        <v>#N/A</v>
      </c>
      <c r="F2565" s="291"/>
      <c r="G2565" s="294"/>
      <c r="H2565" s="294"/>
      <c r="I2565" s="294"/>
      <c r="J2565" s="294"/>
      <c r="K2565" s="294"/>
      <c r="L2565" s="294"/>
      <c r="M2565" s="294"/>
      <c r="N2565" s="294"/>
    </row>
    <row r="2566" spans="1:14" ht="12.75" hidden="1" customHeight="1" outlineLevel="1" x14ac:dyDescent="0.25">
      <c r="A2566" s="3"/>
      <c r="B2566" s="145" t="str">
        <f ca="1">B2549</f>
        <v>Asset Type 086</v>
      </c>
      <c r="C2566" s="145" t="str">
        <f ca="1">C2549</f>
        <v>Description - Asset Type 086</v>
      </c>
      <c r="D2566" s="3"/>
      <c r="E2566" s="3"/>
      <c r="F2566" s="106" t="s">
        <v>44</v>
      </c>
      <c r="G2566" s="296">
        <f t="shared" ref="G2566:N2566" si="172">SUM(G2551:G2565)</f>
        <v>0</v>
      </c>
      <c r="H2566" s="296">
        <f t="shared" ca="1" si="172"/>
        <v>0</v>
      </c>
      <c r="I2566" s="296">
        <f t="shared" ca="1" si="172"/>
        <v>0</v>
      </c>
      <c r="J2566" s="296">
        <f t="shared" ca="1" si="172"/>
        <v>0</v>
      </c>
      <c r="K2566" s="296">
        <f t="shared" ca="1" si="172"/>
        <v>0</v>
      </c>
      <c r="L2566" s="296">
        <f t="shared" ca="1" si="172"/>
        <v>0</v>
      </c>
      <c r="M2566" s="296">
        <f t="shared" ca="1" si="172"/>
        <v>0</v>
      </c>
      <c r="N2566" s="296">
        <f t="shared" ca="1" si="172"/>
        <v>0</v>
      </c>
    </row>
    <row r="2567" spans="1:14" ht="12.75" hidden="1" customHeight="1" outlineLevel="2" x14ac:dyDescent="0.25">
      <c r="A2567" s="217">
        <f>A2549+1</f>
        <v>87</v>
      </c>
      <c r="B2567" s="22" t="str">
        <f ca="1">OFFSET($B$13,$A2567-1,0)</f>
        <v>Asset Type 087</v>
      </c>
      <c r="C2567" s="22" t="str">
        <f ca="1">OFFSET($C$13,$A2567-1,0)</f>
        <v>Description - Asset Type 087</v>
      </c>
      <c r="D2567" s="3"/>
      <c r="E2567" s="109"/>
      <c r="F2567" s="108" t="s">
        <v>41</v>
      </c>
      <c r="G2567" s="295">
        <f t="shared" ref="G2567:N2567" ca="1" si="173">VLOOKUP($B2567,$B$13:$N$512,5+G$5,FALSE)</f>
        <v>0</v>
      </c>
      <c r="H2567" s="295">
        <f t="shared" ca="1" si="173"/>
        <v>0</v>
      </c>
      <c r="I2567" s="295">
        <f t="shared" ca="1" si="173"/>
        <v>0</v>
      </c>
      <c r="J2567" s="295">
        <f t="shared" ca="1" si="173"/>
        <v>0</v>
      </c>
      <c r="K2567" s="295">
        <f t="shared" ca="1" si="173"/>
        <v>0</v>
      </c>
      <c r="L2567" s="295">
        <f t="shared" ca="1" si="173"/>
        <v>0</v>
      </c>
      <c r="M2567" s="295">
        <f t="shared" ca="1" si="173"/>
        <v>0</v>
      </c>
      <c r="N2567" s="295">
        <f t="shared" ca="1" si="173"/>
        <v>0</v>
      </c>
    </row>
    <row r="2568" spans="1:14" ht="12.75" hidden="1" customHeight="1" outlineLevel="2" x14ac:dyDescent="0.25">
      <c r="A2568" s="3"/>
      <c r="B2568" s="3"/>
      <c r="C2568" s="21"/>
      <c r="D2568" s="3"/>
      <c r="E2568" s="107"/>
      <c r="F2568" s="106" t="s">
        <v>42</v>
      </c>
      <c r="G2568" s="111">
        <f ca="1">VLOOKUP($B2567,'Input Sheet'!$B$12:$N$511,5+G$5,FALSE)</f>
        <v>0</v>
      </c>
      <c r="H2568" s="111">
        <f ca="1">VLOOKUP($B2567,'Input Sheet'!$B$12:$N$511,5+H$5,FALSE)</f>
        <v>0</v>
      </c>
      <c r="I2568" s="111">
        <f ca="1">VLOOKUP($B2567,'Input Sheet'!$B$12:$N$511,5+I$5,FALSE)</f>
        <v>0</v>
      </c>
      <c r="J2568" s="111">
        <f ca="1">VLOOKUP($B2567,'Input Sheet'!$B$12:$N$511,5+J$5,FALSE)</f>
        <v>0</v>
      </c>
      <c r="K2568" s="111">
        <f ca="1">VLOOKUP($B2567,'Input Sheet'!$B$12:$N$511,5+K$5,FALSE)</f>
        <v>0</v>
      </c>
      <c r="L2568" s="111">
        <f ca="1">VLOOKUP($B2567,'Input Sheet'!$B$12:$N$511,5+L$5,FALSE)</f>
        <v>0</v>
      </c>
      <c r="M2568" s="111">
        <f ca="1">VLOOKUP($B2567,'Input Sheet'!$B$12:$N$511,5+M$5,FALSE)</f>
        <v>0</v>
      </c>
      <c r="N2568" s="111">
        <f ca="1">VLOOKUP($B2567,'Input Sheet'!$B$12:$N$511,5+N$5,FALSE)</f>
        <v>0</v>
      </c>
    </row>
    <row r="2569" spans="1:14" ht="12.75" hidden="1" customHeight="1" outlineLevel="2" x14ac:dyDescent="0.25">
      <c r="A2569" s="3"/>
      <c r="B2569" s="3"/>
      <c r="C2569" s="3"/>
      <c r="D2569" s="3">
        <v>1</v>
      </c>
      <c r="E2569" s="290">
        <f t="array" aca="1" ref="E2569:E2583" ca="1">TRANSPOSE(G2567:N2567)</f>
        <v>0</v>
      </c>
      <c r="F2569" s="291"/>
      <c r="G2569" s="292"/>
      <c r="H2569" s="293">
        <f ca="1">IF(OFFSET(H2569,-$D2569,0)="n/a","n/a",IF(H$5&gt;OFFSET(H2569,-$D2569,0)+$D2569,$E2569-SUM($G2569:G2569),($E2569-SUM($G2569:G2569))/(OFFSET(H2569,-$D2569,0)-(H$5-$D2569-1))))</f>
        <v>0</v>
      </c>
      <c r="I2569" s="293">
        <f ca="1">IF(OFFSET(I2569,-$D2569,0)="n/a","n/a",IF(I$5&gt;OFFSET(I2569,-$D2569,0)+$D2569,$E2569-SUM($G2569:H2569),($E2569-SUM($G2569:H2569))/(OFFSET(I2569,-$D2569,0)-(I$5-$D2569-1))))</f>
        <v>0</v>
      </c>
      <c r="J2569" s="293">
        <f ca="1">IF(OFFSET(J2569,-$D2569,0)="n/a","n/a",IF(J$5&gt;OFFSET(J2569,-$D2569,0)+$D2569,$E2569-SUM($G2569:I2569),($E2569-SUM($G2569:I2569))/(OFFSET(J2569,-$D2569,0)-(J$5-$D2569-1))))</f>
        <v>0</v>
      </c>
      <c r="K2569" s="293">
        <f ca="1">IF(OFFSET(K2569,-$D2569,0)="n/a","n/a",IF(K$5&gt;OFFSET(K2569,-$D2569,0)+$D2569,$E2569-SUM($G2569:J2569),($E2569-SUM($G2569:J2569))/(OFFSET(K2569,-$D2569,0)-(K$5-$D2569-1))))</f>
        <v>0</v>
      </c>
      <c r="L2569" s="293">
        <f ca="1">IF(OFFSET(L2569,-$D2569,0)="n/a","n/a",IF(L$5&gt;OFFSET(L2569,-$D2569,0)+$D2569,$E2569-SUM($G2569:K2569),($E2569-SUM($G2569:K2569))/(OFFSET(L2569,-$D2569,0)-(L$5-$D2569-1))))</f>
        <v>0</v>
      </c>
      <c r="M2569" s="293">
        <f ca="1">IF(OFFSET(M2569,-$D2569,0)="n/a","n/a",IF(M$5&gt;OFFSET(M2569,-$D2569,0)+$D2569,$E2569-SUM($G2569:L2569),($E2569-SUM($G2569:L2569))/(OFFSET(M2569,-$D2569,0)-(M$5-$D2569-1))))</f>
        <v>0</v>
      </c>
      <c r="N2569" s="293">
        <f ca="1">IF(OFFSET(N2569,-$D2569,0)="n/a","n/a",IF(N$5&gt;OFFSET(N2569,-$D2569,0)+$D2569,$E2569-SUM($G2569:M2569),($E2569-SUM($G2569:M2569))/(OFFSET(N2569,-$D2569,0)-(N$5-$D2569-1))))</f>
        <v>0</v>
      </c>
    </row>
    <row r="2570" spans="1:14" ht="12.75" hidden="1" customHeight="1" outlineLevel="2" x14ac:dyDescent="0.25">
      <c r="A2570" s="3"/>
      <c r="B2570" s="3"/>
      <c r="C2570" s="392" t="s">
        <v>43</v>
      </c>
      <c r="D2570" s="3">
        <v>2</v>
      </c>
      <c r="E2570" s="290">
        <f ca="1"/>
        <v>0</v>
      </c>
      <c r="F2570" s="291"/>
      <c r="G2570" s="294"/>
      <c r="H2570" s="292"/>
      <c r="I2570" s="293">
        <f ca="1">IF(OFFSET(I2570,-$D2570,0)="n/a","n/a",IF(I$5&gt;OFFSET(I2570,-$D2570,0)+$D2570,$E2570-SUM($G2570:H2570),($E2570-SUM($G2570:H2570))/(OFFSET(I2570,-$D2570,0)-(I$5-$D2570-1))))</f>
        <v>0</v>
      </c>
      <c r="J2570" s="293">
        <f ca="1">IF(OFFSET(J2570,-$D2570,0)="n/a","n/a",IF(J$5&gt;OFFSET(J2570,-$D2570,0)+$D2570,$E2570-SUM($G2570:I2570),($E2570-SUM($G2570:I2570))/(OFFSET(J2570,-$D2570,0)-(J$5-$D2570-1))))</f>
        <v>0</v>
      </c>
      <c r="K2570" s="293">
        <f ca="1">IF(OFFSET(K2570,-$D2570,0)="n/a","n/a",IF(K$5&gt;OFFSET(K2570,-$D2570,0)+$D2570,$E2570-SUM($G2570:J2570),($E2570-SUM($G2570:J2570))/(OFFSET(K2570,-$D2570,0)-(K$5-$D2570-1))))</f>
        <v>0</v>
      </c>
      <c r="L2570" s="293">
        <f ca="1">IF(OFFSET(L2570,-$D2570,0)="n/a","n/a",IF(L$5&gt;OFFSET(L2570,-$D2570,0)+$D2570,$E2570-SUM($G2570:K2570),($E2570-SUM($G2570:K2570))/(OFFSET(L2570,-$D2570,0)-(L$5-$D2570-1))))</f>
        <v>0</v>
      </c>
      <c r="M2570" s="293">
        <f ca="1">IF(OFFSET(M2570,-$D2570,0)="n/a","n/a",IF(M$5&gt;OFFSET(M2570,-$D2570,0)+$D2570,$E2570-SUM($G2570:L2570),($E2570-SUM($G2570:L2570))/(OFFSET(M2570,-$D2570,0)-(M$5-$D2570-1))))</f>
        <v>0</v>
      </c>
      <c r="N2570" s="293">
        <f ca="1">IF(OFFSET(N2570,-$D2570,0)="n/a","n/a",IF(N$5&gt;OFFSET(N2570,-$D2570,0)+$D2570,$E2570-SUM($G2570:M2570),($E2570-SUM($G2570:M2570))/(OFFSET(N2570,-$D2570,0)-(N$5-$D2570-1))))</f>
        <v>0</v>
      </c>
    </row>
    <row r="2571" spans="1:14" ht="12.75" hidden="1" customHeight="1" outlineLevel="2" x14ac:dyDescent="0.25">
      <c r="A2571" s="3"/>
      <c r="B2571" s="3"/>
      <c r="C2571" s="392"/>
      <c r="D2571" s="3">
        <v>3</v>
      </c>
      <c r="E2571" s="290">
        <f ca="1"/>
        <v>0</v>
      </c>
      <c r="F2571" s="291"/>
      <c r="G2571" s="294"/>
      <c r="H2571" s="294"/>
      <c r="I2571" s="292"/>
      <c r="J2571" s="293">
        <f ca="1">IF(OFFSET(J2571,-$D2571,0)="n/a","n/a",IF(J$5&gt;OFFSET(J2571,-$D2571,0)+$D2571,$E2571-SUM($G2571:I2571),($E2571-SUM($G2571:I2571))/(OFFSET(J2571,-$D2571,0)-(J$5-$D2571-1))))</f>
        <v>0</v>
      </c>
      <c r="K2571" s="293">
        <f ca="1">IF(OFFSET(K2571,-$D2571,0)="n/a","n/a",IF(K$5&gt;OFFSET(K2571,-$D2571,0)+$D2571,$E2571-SUM($G2571:J2571),($E2571-SUM($G2571:J2571))/(OFFSET(K2571,-$D2571,0)-(K$5-$D2571-1))))</f>
        <v>0</v>
      </c>
      <c r="L2571" s="293">
        <f ca="1">IF(OFFSET(L2571,-$D2571,0)="n/a","n/a",IF(L$5&gt;OFFSET(L2571,-$D2571,0)+$D2571,$E2571-SUM($G2571:K2571),($E2571-SUM($G2571:K2571))/(OFFSET(L2571,-$D2571,0)-(L$5-$D2571-1))))</f>
        <v>0</v>
      </c>
      <c r="M2571" s="293">
        <f ca="1">IF(OFFSET(M2571,-$D2571,0)="n/a","n/a",IF(M$5&gt;OFFSET(M2571,-$D2571,0)+$D2571,$E2571-SUM($G2571:L2571),($E2571-SUM($G2571:L2571))/(OFFSET(M2571,-$D2571,0)-(M$5-$D2571-1))))</f>
        <v>0</v>
      </c>
      <c r="N2571" s="293">
        <f ca="1">IF(OFFSET(N2571,-$D2571,0)="n/a","n/a",IF(N$5&gt;OFFSET(N2571,-$D2571,0)+$D2571,$E2571-SUM($G2571:M2571),($E2571-SUM($G2571:M2571))/(OFFSET(N2571,-$D2571,0)-(N$5-$D2571-1))))</f>
        <v>0</v>
      </c>
    </row>
    <row r="2572" spans="1:14" ht="12.75" hidden="1" customHeight="1" outlineLevel="2" x14ac:dyDescent="0.25">
      <c r="A2572" s="3"/>
      <c r="B2572" s="3"/>
      <c r="C2572" s="392"/>
      <c r="D2572" s="3">
        <v>4</v>
      </c>
      <c r="E2572" s="290">
        <f ca="1"/>
        <v>0</v>
      </c>
      <c r="F2572" s="291"/>
      <c r="G2572" s="294"/>
      <c r="H2572" s="294"/>
      <c r="I2572" s="294"/>
      <c r="J2572" s="292"/>
      <c r="K2572" s="293">
        <f ca="1">IF(OFFSET(K2572,-$D2572,0)="n/a","n/a",IF(K$5&gt;OFFSET(K2572,-$D2572,0)+$D2572,$E2572-SUM($G2572:J2572),($E2572-SUM($G2572:J2572))/(OFFSET(K2572,-$D2572,0)-(K$5-$D2572-1))))</f>
        <v>0</v>
      </c>
      <c r="L2572" s="293">
        <f ca="1">IF(OFFSET(L2572,-$D2572,0)="n/a","n/a",IF(L$5&gt;OFFSET(L2572,-$D2572,0)+$D2572,$E2572-SUM($G2572:K2572),($E2572-SUM($G2572:K2572))/(OFFSET(L2572,-$D2572,0)-(L$5-$D2572-1))))</f>
        <v>0</v>
      </c>
      <c r="M2572" s="293">
        <f ca="1">IF(OFFSET(M2572,-$D2572,0)="n/a","n/a",IF(M$5&gt;OFFSET(M2572,-$D2572,0)+$D2572,$E2572-SUM($G2572:L2572),($E2572-SUM($G2572:L2572))/(OFFSET(M2572,-$D2572,0)-(M$5-$D2572-1))))</f>
        <v>0</v>
      </c>
      <c r="N2572" s="293">
        <f ca="1">IF(OFFSET(N2572,-$D2572,0)="n/a","n/a",IF(N$5&gt;OFFSET(N2572,-$D2572,0)+$D2572,$E2572-SUM($G2572:M2572),($E2572-SUM($G2572:M2572))/(OFFSET(N2572,-$D2572,0)-(N$5-$D2572-1))))</f>
        <v>0</v>
      </c>
    </row>
    <row r="2573" spans="1:14" ht="12.75" hidden="1" customHeight="1" outlineLevel="2" x14ac:dyDescent="0.25">
      <c r="A2573" s="3"/>
      <c r="B2573" s="3"/>
      <c r="C2573" s="392"/>
      <c r="D2573" s="3">
        <v>5</v>
      </c>
      <c r="E2573" s="290">
        <f ca="1"/>
        <v>0</v>
      </c>
      <c r="F2573" s="291"/>
      <c r="G2573" s="294"/>
      <c r="H2573" s="294"/>
      <c r="I2573" s="294"/>
      <c r="J2573" s="294"/>
      <c r="K2573" s="292"/>
      <c r="L2573" s="293">
        <f ca="1">IF(OFFSET(L2573,-$D2573,0)="n/a","n/a",IF(L$5&gt;OFFSET(L2573,-$D2573,0)+$D2573,$E2573-SUM($G2573:K2573),($E2573-SUM($G2573:K2573))/(OFFSET(L2573,-$D2573,0)-(L$5-$D2573-1))))</f>
        <v>0</v>
      </c>
      <c r="M2573" s="293">
        <f ca="1">IF(OFFSET(M2573,-$D2573,0)="n/a","n/a",IF(M$5&gt;OFFSET(M2573,-$D2573,0)+$D2573,$E2573-SUM($G2573:L2573),($E2573-SUM($G2573:L2573))/(OFFSET(M2573,-$D2573,0)-(M$5-$D2573-1))))</f>
        <v>0</v>
      </c>
      <c r="N2573" s="293">
        <f ca="1">IF(OFFSET(N2573,-$D2573,0)="n/a","n/a",IF(N$5&gt;OFFSET(N2573,-$D2573,0)+$D2573,$E2573-SUM($G2573:M2573),($E2573-SUM($G2573:M2573))/(OFFSET(N2573,-$D2573,0)-(N$5-$D2573-1))))</f>
        <v>0</v>
      </c>
    </row>
    <row r="2574" spans="1:14" ht="12.75" hidden="1" customHeight="1" outlineLevel="2" x14ac:dyDescent="0.25">
      <c r="A2574" s="3"/>
      <c r="B2574" s="3"/>
      <c r="C2574" s="392"/>
      <c r="D2574" s="3">
        <v>6</v>
      </c>
      <c r="E2574" s="290">
        <f ca="1"/>
        <v>0</v>
      </c>
      <c r="F2574" s="291"/>
      <c r="G2574" s="294"/>
      <c r="H2574" s="294"/>
      <c r="I2574" s="294"/>
      <c r="J2574" s="294"/>
      <c r="K2574" s="294"/>
      <c r="L2574" s="292"/>
      <c r="M2574" s="293">
        <f ca="1">IF(OFFSET(M2574,-$D2574,0)="n/a","n/a",IF(M$5&gt;OFFSET(M2574,-$D2574,0)+$D2574,$E2574-SUM($G2574:L2574),($E2574-SUM($G2574:L2574))/(OFFSET(M2574,-$D2574,0)-(M$5-$D2574-1))))</f>
        <v>0</v>
      </c>
      <c r="N2574" s="293">
        <f ca="1">IF(OFFSET(N2574,-$D2574,0)="n/a","n/a",IF(N$5&gt;OFFSET(N2574,-$D2574,0)+$D2574,$E2574-SUM($G2574:M2574),($E2574-SUM($G2574:M2574))/(OFFSET(N2574,-$D2574,0)-(N$5-$D2574-1))))</f>
        <v>0</v>
      </c>
    </row>
    <row r="2575" spans="1:14" ht="12.75" hidden="1" customHeight="1" outlineLevel="2" x14ac:dyDescent="0.25">
      <c r="A2575" s="3"/>
      <c r="B2575" s="3"/>
      <c r="C2575" s="392"/>
      <c r="D2575" s="3">
        <v>7</v>
      </c>
      <c r="E2575" s="290">
        <f ca="1"/>
        <v>0</v>
      </c>
      <c r="F2575" s="291"/>
      <c r="G2575" s="294"/>
      <c r="H2575" s="294"/>
      <c r="I2575" s="294"/>
      <c r="J2575" s="294"/>
      <c r="K2575" s="294"/>
      <c r="L2575" s="294"/>
      <c r="M2575" s="292"/>
      <c r="N2575" s="293">
        <f ca="1">IF(OFFSET(N2575,-$D2575,0)="n/a","n/a",IF(N$5&gt;OFFSET(N2575,-$D2575,0)+$D2575,$E2575-SUM($G2575:M2575),($E2575-SUM($G2575:M2575))/(OFFSET(N2575,-$D2575,0)-(N$5-$D2575-1))))</f>
        <v>0</v>
      </c>
    </row>
    <row r="2576" spans="1:14" ht="12.75" hidden="1" customHeight="1" outlineLevel="2" x14ac:dyDescent="0.25">
      <c r="A2576" s="3"/>
      <c r="B2576" s="3"/>
      <c r="C2576" s="392"/>
      <c r="D2576" s="3">
        <v>8</v>
      </c>
      <c r="E2576" s="290">
        <f ca="1"/>
        <v>0</v>
      </c>
      <c r="F2576" s="291"/>
      <c r="G2576" s="294"/>
      <c r="H2576" s="294"/>
      <c r="I2576" s="294"/>
      <c r="J2576" s="294"/>
      <c r="K2576" s="294"/>
      <c r="L2576" s="294"/>
      <c r="M2576" s="294"/>
      <c r="N2576" s="292"/>
    </row>
    <row r="2577" spans="1:14" ht="12.75" hidden="1" customHeight="1" outlineLevel="2" x14ac:dyDescent="0.25">
      <c r="A2577" s="3"/>
      <c r="B2577" s="3"/>
      <c r="C2577" s="392"/>
      <c r="D2577" s="3">
        <v>9</v>
      </c>
      <c r="E2577" s="290" t="e">
        <f ca="1"/>
        <v>#N/A</v>
      </c>
      <c r="F2577" s="291"/>
      <c r="G2577" s="294"/>
      <c r="H2577" s="294"/>
      <c r="I2577" s="294"/>
      <c r="J2577" s="294"/>
      <c r="K2577" s="294"/>
      <c r="L2577" s="294"/>
      <c r="M2577" s="294"/>
      <c r="N2577" s="294"/>
    </row>
    <row r="2578" spans="1:14" ht="12.75" hidden="1" customHeight="1" outlineLevel="2" x14ac:dyDescent="0.25">
      <c r="A2578" s="3"/>
      <c r="B2578" s="3"/>
      <c r="C2578" s="392"/>
      <c r="D2578" s="3">
        <v>10</v>
      </c>
      <c r="E2578" s="290" t="e">
        <f ca="1"/>
        <v>#N/A</v>
      </c>
      <c r="F2578" s="291"/>
      <c r="G2578" s="294"/>
      <c r="H2578" s="294"/>
      <c r="I2578" s="294"/>
      <c r="J2578" s="294"/>
      <c r="K2578" s="294"/>
      <c r="L2578" s="294"/>
      <c r="M2578" s="294"/>
      <c r="N2578" s="294"/>
    </row>
    <row r="2579" spans="1:14" ht="12.75" hidden="1" customHeight="1" outlineLevel="2" x14ac:dyDescent="0.25">
      <c r="A2579" s="3"/>
      <c r="B2579" s="3"/>
      <c r="C2579" s="392"/>
      <c r="D2579" s="3">
        <v>11</v>
      </c>
      <c r="E2579" s="290" t="e">
        <f ca="1"/>
        <v>#N/A</v>
      </c>
      <c r="F2579" s="291"/>
      <c r="G2579" s="294"/>
      <c r="H2579" s="294"/>
      <c r="I2579" s="294"/>
      <c r="J2579" s="294"/>
      <c r="K2579" s="294"/>
      <c r="L2579" s="294"/>
      <c r="M2579" s="294"/>
      <c r="N2579" s="294"/>
    </row>
    <row r="2580" spans="1:14" ht="12.75" hidden="1" customHeight="1" outlineLevel="2" x14ac:dyDescent="0.25">
      <c r="A2580" s="3"/>
      <c r="B2580" s="3"/>
      <c r="C2580" s="392"/>
      <c r="D2580" s="3">
        <v>12</v>
      </c>
      <c r="E2580" s="290" t="e">
        <f ca="1"/>
        <v>#N/A</v>
      </c>
      <c r="F2580" s="291"/>
      <c r="G2580" s="294"/>
      <c r="H2580" s="294"/>
      <c r="I2580" s="294"/>
      <c r="J2580" s="294"/>
      <c r="K2580" s="294"/>
      <c r="L2580" s="294"/>
      <c r="M2580" s="294"/>
      <c r="N2580" s="294"/>
    </row>
    <row r="2581" spans="1:14" ht="12.75" hidden="1" customHeight="1" outlineLevel="2" x14ac:dyDescent="0.25">
      <c r="A2581" s="3"/>
      <c r="B2581" s="3"/>
      <c r="C2581" s="392"/>
      <c r="D2581" s="3">
        <v>13</v>
      </c>
      <c r="E2581" s="290" t="e">
        <f ca="1"/>
        <v>#N/A</v>
      </c>
      <c r="F2581" s="291"/>
      <c r="G2581" s="294"/>
      <c r="H2581" s="294"/>
      <c r="I2581" s="294"/>
      <c r="J2581" s="294"/>
      <c r="K2581" s="294"/>
      <c r="L2581" s="294"/>
      <c r="M2581" s="294"/>
      <c r="N2581" s="294"/>
    </row>
    <row r="2582" spans="1:14" ht="12.75" hidden="1" customHeight="1" outlineLevel="2" x14ac:dyDescent="0.25">
      <c r="A2582" s="3"/>
      <c r="B2582" s="3"/>
      <c r="C2582" s="392"/>
      <c r="D2582" s="3">
        <v>14</v>
      </c>
      <c r="E2582" s="290" t="e">
        <f ca="1"/>
        <v>#N/A</v>
      </c>
      <c r="F2582" s="291"/>
      <c r="G2582" s="294"/>
      <c r="H2582" s="294"/>
      <c r="I2582" s="294"/>
      <c r="J2582" s="294"/>
      <c r="K2582" s="294"/>
      <c r="L2582" s="294"/>
      <c r="M2582" s="294"/>
      <c r="N2582" s="294"/>
    </row>
    <row r="2583" spans="1:14" ht="12.75" hidden="1" customHeight="1" outlineLevel="2" x14ac:dyDescent="0.25">
      <c r="A2583" s="3"/>
      <c r="B2583" s="3"/>
      <c r="C2583" s="392"/>
      <c r="D2583" s="3">
        <v>15</v>
      </c>
      <c r="E2583" s="290" t="e">
        <f ca="1"/>
        <v>#N/A</v>
      </c>
      <c r="F2583" s="291"/>
      <c r="G2583" s="294"/>
      <c r="H2583" s="294"/>
      <c r="I2583" s="294"/>
      <c r="J2583" s="294"/>
      <c r="K2583" s="294"/>
      <c r="L2583" s="294"/>
      <c r="M2583" s="294"/>
      <c r="N2583" s="294"/>
    </row>
    <row r="2584" spans="1:14" ht="12.75" hidden="1" customHeight="1" outlineLevel="1" x14ac:dyDescent="0.25">
      <c r="A2584" s="3"/>
      <c r="B2584" s="145" t="str">
        <f ca="1">B2567</f>
        <v>Asset Type 087</v>
      </c>
      <c r="C2584" s="145" t="str">
        <f ca="1">C2567</f>
        <v>Description - Asset Type 087</v>
      </c>
      <c r="D2584" s="3"/>
      <c r="E2584" s="3"/>
      <c r="F2584" s="106" t="s">
        <v>44</v>
      </c>
      <c r="G2584" s="296">
        <f t="shared" ref="G2584:N2584" si="174">SUM(G2569:G2583)</f>
        <v>0</v>
      </c>
      <c r="H2584" s="296">
        <f t="shared" ca="1" si="174"/>
        <v>0</v>
      </c>
      <c r="I2584" s="296">
        <f t="shared" ca="1" si="174"/>
        <v>0</v>
      </c>
      <c r="J2584" s="296">
        <f t="shared" ca="1" si="174"/>
        <v>0</v>
      </c>
      <c r="K2584" s="296">
        <f t="shared" ca="1" si="174"/>
        <v>0</v>
      </c>
      <c r="L2584" s="296">
        <f t="shared" ca="1" si="174"/>
        <v>0</v>
      </c>
      <c r="M2584" s="296">
        <f t="shared" ca="1" si="174"/>
        <v>0</v>
      </c>
      <c r="N2584" s="296">
        <f t="shared" ca="1" si="174"/>
        <v>0</v>
      </c>
    </row>
    <row r="2585" spans="1:14" ht="12.75" hidden="1" customHeight="1" outlineLevel="2" x14ac:dyDescent="0.25">
      <c r="A2585" s="217">
        <f>A2567+1</f>
        <v>88</v>
      </c>
      <c r="B2585" s="22" t="str">
        <f ca="1">OFFSET($B$13,$A2585-1,0)</f>
        <v>Asset Type 088</v>
      </c>
      <c r="C2585" s="22" t="str">
        <f ca="1">OFFSET($C$13,$A2585-1,0)</f>
        <v>Description - Asset Type 088</v>
      </c>
      <c r="D2585" s="3"/>
      <c r="E2585" s="109"/>
      <c r="F2585" s="108" t="s">
        <v>41</v>
      </c>
      <c r="G2585" s="295">
        <f t="shared" ref="G2585:N2585" ca="1" si="175">VLOOKUP($B2585,$B$13:$N$512,5+G$5,FALSE)</f>
        <v>0</v>
      </c>
      <c r="H2585" s="295">
        <f t="shared" ca="1" si="175"/>
        <v>0</v>
      </c>
      <c r="I2585" s="295">
        <f t="shared" ca="1" si="175"/>
        <v>0</v>
      </c>
      <c r="J2585" s="295">
        <f t="shared" ca="1" si="175"/>
        <v>0</v>
      </c>
      <c r="K2585" s="295">
        <f t="shared" ca="1" si="175"/>
        <v>0</v>
      </c>
      <c r="L2585" s="295">
        <f t="shared" ca="1" si="175"/>
        <v>0</v>
      </c>
      <c r="M2585" s="295">
        <f t="shared" ca="1" si="175"/>
        <v>0</v>
      </c>
      <c r="N2585" s="295">
        <f t="shared" ca="1" si="175"/>
        <v>0</v>
      </c>
    </row>
    <row r="2586" spans="1:14" ht="12.75" hidden="1" customHeight="1" outlineLevel="2" x14ac:dyDescent="0.25">
      <c r="A2586" s="3"/>
      <c r="B2586" s="3"/>
      <c r="C2586" s="21"/>
      <c r="D2586" s="3"/>
      <c r="E2586" s="107"/>
      <c r="F2586" s="106" t="s">
        <v>42</v>
      </c>
      <c r="G2586" s="111">
        <f ca="1">VLOOKUP($B2585,'Input Sheet'!$B$12:$N$511,5+G$5,FALSE)</f>
        <v>0</v>
      </c>
      <c r="H2586" s="111">
        <f ca="1">VLOOKUP($B2585,'Input Sheet'!$B$12:$N$511,5+H$5,FALSE)</f>
        <v>0</v>
      </c>
      <c r="I2586" s="111">
        <f ca="1">VLOOKUP($B2585,'Input Sheet'!$B$12:$N$511,5+I$5,FALSE)</f>
        <v>0</v>
      </c>
      <c r="J2586" s="111">
        <f ca="1">VLOOKUP($B2585,'Input Sheet'!$B$12:$N$511,5+J$5,FALSE)</f>
        <v>0</v>
      </c>
      <c r="K2586" s="111">
        <f ca="1">VLOOKUP($B2585,'Input Sheet'!$B$12:$N$511,5+K$5,FALSE)</f>
        <v>0</v>
      </c>
      <c r="L2586" s="111">
        <f ca="1">VLOOKUP($B2585,'Input Sheet'!$B$12:$N$511,5+L$5,FALSE)</f>
        <v>0</v>
      </c>
      <c r="M2586" s="111">
        <f ca="1">VLOOKUP($B2585,'Input Sheet'!$B$12:$N$511,5+M$5,FALSE)</f>
        <v>0</v>
      </c>
      <c r="N2586" s="111">
        <f ca="1">VLOOKUP($B2585,'Input Sheet'!$B$12:$N$511,5+N$5,FALSE)</f>
        <v>0</v>
      </c>
    </row>
    <row r="2587" spans="1:14" ht="12.75" hidden="1" customHeight="1" outlineLevel="2" x14ac:dyDescent="0.25">
      <c r="A2587" s="3"/>
      <c r="B2587" s="3"/>
      <c r="C2587" s="3"/>
      <c r="D2587" s="3">
        <v>1</v>
      </c>
      <c r="E2587" s="290">
        <f t="array" aca="1" ref="E2587:E2601" ca="1">TRANSPOSE(G2585:N2585)</f>
        <v>0</v>
      </c>
      <c r="F2587" s="291"/>
      <c r="G2587" s="292"/>
      <c r="H2587" s="293">
        <f ca="1">IF(OFFSET(H2587,-$D2587,0)="n/a","n/a",IF(H$5&gt;OFFSET(H2587,-$D2587,0)+$D2587,$E2587-SUM($G2587:G2587),($E2587-SUM($G2587:G2587))/(OFFSET(H2587,-$D2587,0)-(H$5-$D2587-1))))</f>
        <v>0</v>
      </c>
      <c r="I2587" s="293">
        <f ca="1">IF(OFFSET(I2587,-$D2587,0)="n/a","n/a",IF(I$5&gt;OFFSET(I2587,-$D2587,0)+$D2587,$E2587-SUM($G2587:H2587),($E2587-SUM($G2587:H2587))/(OFFSET(I2587,-$D2587,0)-(I$5-$D2587-1))))</f>
        <v>0</v>
      </c>
      <c r="J2587" s="293">
        <f ca="1">IF(OFFSET(J2587,-$D2587,0)="n/a","n/a",IF(J$5&gt;OFFSET(J2587,-$D2587,0)+$D2587,$E2587-SUM($G2587:I2587),($E2587-SUM($G2587:I2587))/(OFFSET(J2587,-$D2587,0)-(J$5-$D2587-1))))</f>
        <v>0</v>
      </c>
      <c r="K2587" s="293">
        <f ca="1">IF(OFFSET(K2587,-$D2587,0)="n/a","n/a",IF(K$5&gt;OFFSET(K2587,-$D2587,0)+$D2587,$E2587-SUM($G2587:J2587),($E2587-SUM($G2587:J2587))/(OFFSET(K2587,-$D2587,0)-(K$5-$D2587-1))))</f>
        <v>0</v>
      </c>
      <c r="L2587" s="293">
        <f ca="1">IF(OFFSET(L2587,-$D2587,0)="n/a","n/a",IF(L$5&gt;OFFSET(L2587,-$D2587,0)+$D2587,$E2587-SUM($G2587:K2587),($E2587-SUM($G2587:K2587))/(OFFSET(L2587,-$D2587,0)-(L$5-$D2587-1))))</f>
        <v>0</v>
      </c>
      <c r="M2587" s="293">
        <f ca="1">IF(OFFSET(M2587,-$D2587,0)="n/a","n/a",IF(M$5&gt;OFFSET(M2587,-$D2587,0)+$D2587,$E2587-SUM($G2587:L2587),($E2587-SUM($G2587:L2587))/(OFFSET(M2587,-$D2587,0)-(M$5-$D2587-1))))</f>
        <v>0</v>
      </c>
      <c r="N2587" s="293">
        <f ca="1">IF(OFFSET(N2587,-$D2587,0)="n/a","n/a",IF(N$5&gt;OFFSET(N2587,-$D2587,0)+$D2587,$E2587-SUM($G2587:M2587),($E2587-SUM($G2587:M2587))/(OFFSET(N2587,-$D2587,0)-(N$5-$D2587-1))))</f>
        <v>0</v>
      </c>
    </row>
    <row r="2588" spans="1:14" ht="12.75" hidden="1" customHeight="1" outlineLevel="2" x14ac:dyDescent="0.25">
      <c r="A2588" s="3"/>
      <c r="B2588" s="3"/>
      <c r="C2588" s="392" t="s">
        <v>43</v>
      </c>
      <c r="D2588" s="3">
        <v>2</v>
      </c>
      <c r="E2588" s="290">
        <f ca="1"/>
        <v>0</v>
      </c>
      <c r="F2588" s="291"/>
      <c r="G2588" s="294"/>
      <c r="H2588" s="292"/>
      <c r="I2588" s="293">
        <f ca="1">IF(OFFSET(I2588,-$D2588,0)="n/a","n/a",IF(I$5&gt;OFFSET(I2588,-$D2588,0)+$D2588,$E2588-SUM($G2588:H2588),($E2588-SUM($G2588:H2588))/(OFFSET(I2588,-$D2588,0)-(I$5-$D2588-1))))</f>
        <v>0</v>
      </c>
      <c r="J2588" s="293">
        <f ca="1">IF(OFFSET(J2588,-$D2588,0)="n/a","n/a",IF(J$5&gt;OFFSET(J2588,-$D2588,0)+$D2588,$E2588-SUM($G2588:I2588),($E2588-SUM($G2588:I2588))/(OFFSET(J2588,-$D2588,0)-(J$5-$D2588-1))))</f>
        <v>0</v>
      </c>
      <c r="K2588" s="293">
        <f ca="1">IF(OFFSET(K2588,-$D2588,0)="n/a","n/a",IF(K$5&gt;OFFSET(K2588,-$D2588,0)+$D2588,$E2588-SUM($G2588:J2588),($E2588-SUM($G2588:J2588))/(OFFSET(K2588,-$D2588,0)-(K$5-$D2588-1))))</f>
        <v>0</v>
      </c>
      <c r="L2588" s="293">
        <f ca="1">IF(OFFSET(L2588,-$D2588,0)="n/a","n/a",IF(L$5&gt;OFFSET(L2588,-$D2588,0)+$D2588,$E2588-SUM($G2588:K2588),($E2588-SUM($G2588:K2588))/(OFFSET(L2588,-$D2588,0)-(L$5-$D2588-1))))</f>
        <v>0</v>
      </c>
      <c r="M2588" s="293">
        <f ca="1">IF(OFFSET(M2588,-$D2588,0)="n/a","n/a",IF(M$5&gt;OFFSET(M2588,-$D2588,0)+$D2588,$E2588-SUM($G2588:L2588),($E2588-SUM($G2588:L2588))/(OFFSET(M2588,-$D2588,0)-(M$5-$D2588-1))))</f>
        <v>0</v>
      </c>
      <c r="N2588" s="293">
        <f ca="1">IF(OFFSET(N2588,-$D2588,0)="n/a","n/a",IF(N$5&gt;OFFSET(N2588,-$D2588,0)+$D2588,$E2588-SUM($G2588:M2588),($E2588-SUM($G2588:M2588))/(OFFSET(N2588,-$D2588,0)-(N$5-$D2588-1))))</f>
        <v>0</v>
      </c>
    </row>
    <row r="2589" spans="1:14" ht="12.75" hidden="1" customHeight="1" outlineLevel="2" x14ac:dyDescent="0.25">
      <c r="A2589" s="3"/>
      <c r="B2589" s="3"/>
      <c r="C2589" s="392"/>
      <c r="D2589" s="3">
        <v>3</v>
      </c>
      <c r="E2589" s="290">
        <f ca="1"/>
        <v>0</v>
      </c>
      <c r="F2589" s="291"/>
      <c r="G2589" s="294"/>
      <c r="H2589" s="294"/>
      <c r="I2589" s="292"/>
      <c r="J2589" s="293">
        <f ca="1">IF(OFFSET(J2589,-$D2589,0)="n/a","n/a",IF(J$5&gt;OFFSET(J2589,-$D2589,0)+$D2589,$E2589-SUM($G2589:I2589),($E2589-SUM($G2589:I2589))/(OFFSET(J2589,-$D2589,0)-(J$5-$D2589-1))))</f>
        <v>0</v>
      </c>
      <c r="K2589" s="293">
        <f ca="1">IF(OFFSET(K2589,-$D2589,0)="n/a","n/a",IF(K$5&gt;OFFSET(K2589,-$D2589,0)+$D2589,$E2589-SUM($G2589:J2589),($E2589-SUM($G2589:J2589))/(OFFSET(K2589,-$D2589,0)-(K$5-$D2589-1))))</f>
        <v>0</v>
      </c>
      <c r="L2589" s="293">
        <f ca="1">IF(OFFSET(L2589,-$D2589,0)="n/a","n/a",IF(L$5&gt;OFFSET(L2589,-$D2589,0)+$D2589,$E2589-SUM($G2589:K2589),($E2589-SUM($G2589:K2589))/(OFFSET(L2589,-$D2589,0)-(L$5-$D2589-1))))</f>
        <v>0</v>
      </c>
      <c r="M2589" s="293">
        <f ca="1">IF(OFFSET(M2589,-$D2589,0)="n/a","n/a",IF(M$5&gt;OFFSET(M2589,-$D2589,0)+$D2589,$E2589-SUM($G2589:L2589),($E2589-SUM($G2589:L2589))/(OFFSET(M2589,-$D2589,0)-(M$5-$D2589-1))))</f>
        <v>0</v>
      </c>
      <c r="N2589" s="293">
        <f ca="1">IF(OFFSET(N2589,-$D2589,0)="n/a","n/a",IF(N$5&gt;OFFSET(N2589,-$D2589,0)+$D2589,$E2589-SUM($G2589:M2589),($E2589-SUM($G2589:M2589))/(OFFSET(N2589,-$D2589,0)-(N$5-$D2589-1))))</f>
        <v>0</v>
      </c>
    </row>
    <row r="2590" spans="1:14" ht="12.75" hidden="1" customHeight="1" outlineLevel="2" x14ac:dyDescent="0.25">
      <c r="A2590" s="3"/>
      <c r="B2590" s="3"/>
      <c r="C2590" s="392"/>
      <c r="D2590" s="3">
        <v>4</v>
      </c>
      <c r="E2590" s="290">
        <f ca="1"/>
        <v>0</v>
      </c>
      <c r="F2590" s="291"/>
      <c r="G2590" s="294"/>
      <c r="H2590" s="294"/>
      <c r="I2590" s="294"/>
      <c r="J2590" s="292"/>
      <c r="K2590" s="293">
        <f ca="1">IF(OFFSET(K2590,-$D2590,0)="n/a","n/a",IF(K$5&gt;OFFSET(K2590,-$D2590,0)+$D2590,$E2590-SUM($G2590:J2590),($E2590-SUM($G2590:J2590))/(OFFSET(K2590,-$D2590,0)-(K$5-$D2590-1))))</f>
        <v>0</v>
      </c>
      <c r="L2590" s="293">
        <f ca="1">IF(OFFSET(L2590,-$D2590,0)="n/a","n/a",IF(L$5&gt;OFFSET(L2590,-$D2590,0)+$D2590,$E2590-SUM($G2590:K2590),($E2590-SUM($G2590:K2590))/(OFFSET(L2590,-$D2590,0)-(L$5-$D2590-1))))</f>
        <v>0</v>
      </c>
      <c r="M2590" s="293">
        <f ca="1">IF(OFFSET(M2590,-$D2590,0)="n/a","n/a",IF(M$5&gt;OFFSET(M2590,-$D2590,0)+$D2590,$E2590-SUM($G2590:L2590),($E2590-SUM($G2590:L2590))/(OFFSET(M2590,-$D2590,0)-(M$5-$D2590-1))))</f>
        <v>0</v>
      </c>
      <c r="N2590" s="293">
        <f ca="1">IF(OFFSET(N2590,-$D2590,0)="n/a","n/a",IF(N$5&gt;OFFSET(N2590,-$D2590,0)+$D2590,$E2590-SUM($G2590:M2590),($E2590-SUM($G2590:M2590))/(OFFSET(N2590,-$D2590,0)-(N$5-$D2590-1))))</f>
        <v>0</v>
      </c>
    </row>
    <row r="2591" spans="1:14" ht="12.75" hidden="1" customHeight="1" outlineLevel="2" x14ac:dyDescent="0.25">
      <c r="A2591" s="3"/>
      <c r="B2591" s="3"/>
      <c r="C2591" s="392"/>
      <c r="D2591" s="3">
        <v>5</v>
      </c>
      <c r="E2591" s="290">
        <f ca="1"/>
        <v>0</v>
      </c>
      <c r="F2591" s="291"/>
      <c r="G2591" s="294"/>
      <c r="H2591" s="294"/>
      <c r="I2591" s="294"/>
      <c r="J2591" s="294"/>
      <c r="K2591" s="292"/>
      <c r="L2591" s="293">
        <f ca="1">IF(OFFSET(L2591,-$D2591,0)="n/a","n/a",IF(L$5&gt;OFFSET(L2591,-$D2591,0)+$D2591,$E2591-SUM($G2591:K2591),($E2591-SUM($G2591:K2591))/(OFFSET(L2591,-$D2591,0)-(L$5-$D2591-1))))</f>
        <v>0</v>
      </c>
      <c r="M2591" s="293">
        <f ca="1">IF(OFFSET(M2591,-$D2591,0)="n/a","n/a",IF(M$5&gt;OFFSET(M2591,-$D2591,0)+$D2591,$E2591-SUM($G2591:L2591),($E2591-SUM($G2591:L2591))/(OFFSET(M2591,-$D2591,0)-(M$5-$D2591-1))))</f>
        <v>0</v>
      </c>
      <c r="N2591" s="293">
        <f ca="1">IF(OFFSET(N2591,-$D2591,0)="n/a","n/a",IF(N$5&gt;OFFSET(N2591,-$D2591,0)+$D2591,$E2591-SUM($G2591:M2591),($E2591-SUM($G2591:M2591))/(OFFSET(N2591,-$D2591,0)-(N$5-$D2591-1))))</f>
        <v>0</v>
      </c>
    </row>
    <row r="2592" spans="1:14" ht="12.75" hidden="1" customHeight="1" outlineLevel="2" x14ac:dyDescent="0.25">
      <c r="A2592" s="3"/>
      <c r="B2592" s="3"/>
      <c r="C2592" s="392"/>
      <c r="D2592" s="3">
        <v>6</v>
      </c>
      <c r="E2592" s="290">
        <f ca="1"/>
        <v>0</v>
      </c>
      <c r="F2592" s="291"/>
      <c r="G2592" s="294"/>
      <c r="H2592" s="294"/>
      <c r="I2592" s="294"/>
      <c r="J2592" s="294"/>
      <c r="K2592" s="294"/>
      <c r="L2592" s="292"/>
      <c r="M2592" s="293">
        <f ca="1">IF(OFFSET(M2592,-$D2592,0)="n/a","n/a",IF(M$5&gt;OFFSET(M2592,-$D2592,0)+$D2592,$E2592-SUM($G2592:L2592),($E2592-SUM($G2592:L2592))/(OFFSET(M2592,-$D2592,0)-(M$5-$D2592-1))))</f>
        <v>0</v>
      </c>
      <c r="N2592" s="293">
        <f ca="1">IF(OFFSET(N2592,-$D2592,0)="n/a","n/a",IF(N$5&gt;OFFSET(N2592,-$D2592,0)+$D2592,$E2592-SUM($G2592:M2592),($E2592-SUM($G2592:M2592))/(OFFSET(N2592,-$D2592,0)-(N$5-$D2592-1))))</f>
        <v>0</v>
      </c>
    </row>
    <row r="2593" spans="1:14" ht="12.75" hidden="1" customHeight="1" outlineLevel="2" x14ac:dyDescent="0.25">
      <c r="A2593" s="3"/>
      <c r="B2593" s="3"/>
      <c r="C2593" s="392"/>
      <c r="D2593" s="3">
        <v>7</v>
      </c>
      <c r="E2593" s="290">
        <f ca="1"/>
        <v>0</v>
      </c>
      <c r="F2593" s="291"/>
      <c r="G2593" s="294"/>
      <c r="H2593" s="294"/>
      <c r="I2593" s="294"/>
      <c r="J2593" s="294"/>
      <c r="K2593" s="294"/>
      <c r="L2593" s="294"/>
      <c r="M2593" s="292"/>
      <c r="N2593" s="293">
        <f ca="1">IF(OFFSET(N2593,-$D2593,0)="n/a","n/a",IF(N$5&gt;OFFSET(N2593,-$D2593,0)+$D2593,$E2593-SUM($G2593:M2593),($E2593-SUM($G2593:M2593))/(OFFSET(N2593,-$D2593,0)-(N$5-$D2593-1))))</f>
        <v>0</v>
      </c>
    </row>
    <row r="2594" spans="1:14" ht="12.75" hidden="1" customHeight="1" outlineLevel="2" x14ac:dyDescent="0.25">
      <c r="A2594" s="3"/>
      <c r="B2594" s="3"/>
      <c r="C2594" s="392"/>
      <c r="D2594" s="3">
        <v>8</v>
      </c>
      <c r="E2594" s="290">
        <f ca="1"/>
        <v>0</v>
      </c>
      <c r="F2594" s="291"/>
      <c r="G2594" s="294"/>
      <c r="H2594" s="294"/>
      <c r="I2594" s="294"/>
      <c r="J2594" s="294"/>
      <c r="K2594" s="294"/>
      <c r="L2594" s="294"/>
      <c r="M2594" s="294"/>
      <c r="N2594" s="292"/>
    </row>
    <row r="2595" spans="1:14" ht="12.75" hidden="1" customHeight="1" outlineLevel="2" x14ac:dyDescent="0.25">
      <c r="A2595" s="3"/>
      <c r="B2595" s="3"/>
      <c r="C2595" s="392"/>
      <c r="D2595" s="3">
        <v>9</v>
      </c>
      <c r="E2595" s="290" t="e">
        <f ca="1"/>
        <v>#N/A</v>
      </c>
      <c r="F2595" s="291"/>
      <c r="G2595" s="294"/>
      <c r="H2595" s="294"/>
      <c r="I2595" s="294"/>
      <c r="J2595" s="294"/>
      <c r="K2595" s="294"/>
      <c r="L2595" s="294"/>
      <c r="M2595" s="294"/>
      <c r="N2595" s="294"/>
    </row>
    <row r="2596" spans="1:14" ht="12.75" hidden="1" customHeight="1" outlineLevel="2" x14ac:dyDescent="0.25">
      <c r="A2596" s="3"/>
      <c r="B2596" s="3"/>
      <c r="C2596" s="392"/>
      <c r="D2596" s="3">
        <v>10</v>
      </c>
      <c r="E2596" s="290" t="e">
        <f ca="1"/>
        <v>#N/A</v>
      </c>
      <c r="F2596" s="291"/>
      <c r="G2596" s="294"/>
      <c r="H2596" s="294"/>
      <c r="I2596" s="294"/>
      <c r="J2596" s="294"/>
      <c r="K2596" s="294"/>
      <c r="L2596" s="294"/>
      <c r="M2596" s="294"/>
      <c r="N2596" s="294"/>
    </row>
    <row r="2597" spans="1:14" ht="12.75" hidden="1" customHeight="1" outlineLevel="2" x14ac:dyDescent="0.25">
      <c r="A2597" s="3"/>
      <c r="B2597" s="3"/>
      <c r="C2597" s="392"/>
      <c r="D2597" s="3">
        <v>11</v>
      </c>
      <c r="E2597" s="290" t="e">
        <f ca="1"/>
        <v>#N/A</v>
      </c>
      <c r="F2597" s="291"/>
      <c r="G2597" s="294"/>
      <c r="H2597" s="294"/>
      <c r="I2597" s="294"/>
      <c r="J2597" s="294"/>
      <c r="K2597" s="294"/>
      <c r="L2597" s="294"/>
      <c r="M2597" s="294"/>
      <c r="N2597" s="294"/>
    </row>
    <row r="2598" spans="1:14" ht="12.75" hidden="1" customHeight="1" outlineLevel="2" x14ac:dyDescent="0.25">
      <c r="A2598" s="3"/>
      <c r="B2598" s="3"/>
      <c r="C2598" s="392"/>
      <c r="D2598" s="3">
        <v>12</v>
      </c>
      <c r="E2598" s="290" t="e">
        <f ca="1"/>
        <v>#N/A</v>
      </c>
      <c r="F2598" s="291"/>
      <c r="G2598" s="294"/>
      <c r="H2598" s="294"/>
      <c r="I2598" s="294"/>
      <c r="J2598" s="294"/>
      <c r="K2598" s="294"/>
      <c r="L2598" s="294"/>
      <c r="M2598" s="294"/>
      <c r="N2598" s="294"/>
    </row>
    <row r="2599" spans="1:14" ht="12.75" hidden="1" customHeight="1" outlineLevel="2" x14ac:dyDescent="0.25">
      <c r="A2599" s="3"/>
      <c r="B2599" s="3"/>
      <c r="C2599" s="392"/>
      <c r="D2599" s="3">
        <v>13</v>
      </c>
      <c r="E2599" s="290" t="e">
        <f ca="1"/>
        <v>#N/A</v>
      </c>
      <c r="F2599" s="291"/>
      <c r="G2599" s="294"/>
      <c r="H2599" s="294"/>
      <c r="I2599" s="294"/>
      <c r="J2599" s="294"/>
      <c r="K2599" s="294"/>
      <c r="L2599" s="294"/>
      <c r="M2599" s="294"/>
      <c r="N2599" s="294"/>
    </row>
    <row r="2600" spans="1:14" ht="12.75" hidden="1" customHeight="1" outlineLevel="2" x14ac:dyDescent="0.25">
      <c r="A2600" s="3"/>
      <c r="B2600" s="3"/>
      <c r="C2600" s="392"/>
      <c r="D2600" s="3">
        <v>14</v>
      </c>
      <c r="E2600" s="290" t="e">
        <f ca="1"/>
        <v>#N/A</v>
      </c>
      <c r="F2600" s="291"/>
      <c r="G2600" s="294"/>
      <c r="H2600" s="294"/>
      <c r="I2600" s="294"/>
      <c r="J2600" s="294"/>
      <c r="K2600" s="294"/>
      <c r="L2600" s="294"/>
      <c r="M2600" s="294"/>
      <c r="N2600" s="294"/>
    </row>
    <row r="2601" spans="1:14" ht="12.75" hidden="1" customHeight="1" outlineLevel="2" x14ac:dyDescent="0.25">
      <c r="A2601" s="3"/>
      <c r="B2601" s="3"/>
      <c r="C2601" s="392"/>
      <c r="D2601" s="3">
        <v>15</v>
      </c>
      <c r="E2601" s="290" t="e">
        <f ca="1"/>
        <v>#N/A</v>
      </c>
      <c r="F2601" s="291"/>
      <c r="G2601" s="294"/>
      <c r="H2601" s="294"/>
      <c r="I2601" s="294"/>
      <c r="J2601" s="294"/>
      <c r="K2601" s="294"/>
      <c r="L2601" s="294"/>
      <c r="M2601" s="294"/>
      <c r="N2601" s="294"/>
    </row>
    <row r="2602" spans="1:14" ht="12.75" hidden="1" customHeight="1" outlineLevel="1" x14ac:dyDescent="0.25">
      <c r="A2602" s="3"/>
      <c r="B2602" s="145" t="str">
        <f ca="1">B2585</f>
        <v>Asset Type 088</v>
      </c>
      <c r="C2602" s="145" t="str">
        <f ca="1">C2585</f>
        <v>Description - Asset Type 088</v>
      </c>
      <c r="D2602" s="3"/>
      <c r="E2602" s="3"/>
      <c r="F2602" s="106" t="s">
        <v>44</v>
      </c>
      <c r="G2602" s="296">
        <f t="shared" ref="G2602:N2602" si="176">SUM(G2587:G2601)</f>
        <v>0</v>
      </c>
      <c r="H2602" s="296">
        <f t="shared" ca="1" si="176"/>
        <v>0</v>
      </c>
      <c r="I2602" s="296">
        <f t="shared" ca="1" si="176"/>
        <v>0</v>
      </c>
      <c r="J2602" s="296">
        <f t="shared" ca="1" si="176"/>
        <v>0</v>
      </c>
      <c r="K2602" s="296">
        <f t="shared" ca="1" si="176"/>
        <v>0</v>
      </c>
      <c r="L2602" s="296">
        <f t="shared" ca="1" si="176"/>
        <v>0</v>
      </c>
      <c r="M2602" s="296">
        <f t="shared" ca="1" si="176"/>
        <v>0</v>
      </c>
      <c r="N2602" s="296">
        <f t="shared" ca="1" si="176"/>
        <v>0</v>
      </c>
    </row>
    <row r="2603" spans="1:14" ht="12.75" hidden="1" customHeight="1" outlineLevel="2" x14ac:dyDescent="0.25">
      <c r="A2603" s="217">
        <f>A2585+1</f>
        <v>89</v>
      </c>
      <c r="B2603" s="22" t="str">
        <f ca="1">OFFSET($B$13,$A2603-1,0)</f>
        <v>Asset Type 089</v>
      </c>
      <c r="C2603" s="22" t="str">
        <f ca="1">OFFSET($C$13,$A2603-1,0)</f>
        <v>Description - Asset Type 089</v>
      </c>
      <c r="D2603" s="3"/>
      <c r="E2603" s="109"/>
      <c r="F2603" s="108" t="s">
        <v>41</v>
      </c>
      <c r="G2603" s="295">
        <f t="shared" ref="G2603:N2603" ca="1" si="177">VLOOKUP($B2603,$B$13:$N$512,5+G$5,FALSE)</f>
        <v>0</v>
      </c>
      <c r="H2603" s="295">
        <f t="shared" ca="1" si="177"/>
        <v>0</v>
      </c>
      <c r="I2603" s="295">
        <f t="shared" ca="1" si="177"/>
        <v>0</v>
      </c>
      <c r="J2603" s="295">
        <f t="shared" ca="1" si="177"/>
        <v>0</v>
      </c>
      <c r="K2603" s="295">
        <f t="shared" ca="1" si="177"/>
        <v>0</v>
      </c>
      <c r="L2603" s="295">
        <f t="shared" ca="1" si="177"/>
        <v>0</v>
      </c>
      <c r="M2603" s="295">
        <f t="shared" ca="1" si="177"/>
        <v>0</v>
      </c>
      <c r="N2603" s="295">
        <f t="shared" ca="1" si="177"/>
        <v>0</v>
      </c>
    </row>
    <row r="2604" spans="1:14" ht="12.75" hidden="1" customHeight="1" outlineLevel="2" x14ac:dyDescent="0.25">
      <c r="A2604" s="3"/>
      <c r="B2604" s="3"/>
      <c r="C2604" s="21"/>
      <c r="D2604" s="3"/>
      <c r="E2604" s="107"/>
      <c r="F2604" s="106" t="s">
        <v>42</v>
      </c>
      <c r="G2604" s="111">
        <f ca="1">VLOOKUP($B2603,'Input Sheet'!$B$12:$N$511,5+G$5,FALSE)</f>
        <v>0</v>
      </c>
      <c r="H2604" s="111">
        <f ca="1">VLOOKUP($B2603,'Input Sheet'!$B$12:$N$511,5+H$5,FALSE)</f>
        <v>0</v>
      </c>
      <c r="I2604" s="111">
        <f ca="1">VLOOKUP($B2603,'Input Sheet'!$B$12:$N$511,5+I$5,FALSE)</f>
        <v>0</v>
      </c>
      <c r="J2604" s="111">
        <f ca="1">VLOOKUP($B2603,'Input Sheet'!$B$12:$N$511,5+J$5,FALSE)</f>
        <v>0</v>
      </c>
      <c r="K2604" s="111">
        <f ca="1">VLOOKUP($B2603,'Input Sheet'!$B$12:$N$511,5+K$5,FALSE)</f>
        <v>0</v>
      </c>
      <c r="L2604" s="111">
        <f ca="1">VLOOKUP($B2603,'Input Sheet'!$B$12:$N$511,5+L$5,FALSE)</f>
        <v>0</v>
      </c>
      <c r="M2604" s="111">
        <f ca="1">VLOOKUP($B2603,'Input Sheet'!$B$12:$N$511,5+M$5,FALSE)</f>
        <v>0</v>
      </c>
      <c r="N2604" s="111">
        <f ca="1">VLOOKUP($B2603,'Input Sheet'!$B$12:$N$511,5+N$5,FALSE)</f>
        <v>0</v>
      </c>
    </row>
    <row r="2605" spans="1:14" ht="12.75" hidden="1" customHeight="1" outlineLevel="2" x14ac:dyDescent="0.25">
      <c r="A2605" s="3"/>
      <c r="B2605" s="3"/>
      <c r="C2605" s="3"/>
      <c r="D2605" s="3">
        <v>1</v>
      </c>
      <c r="E2605" s="290">
        <f t="array" aca="1" ref="E2605:E2619" ca="1">TRANSPOSE(G2603:N2603)</f>
        <v>0</v>
      </c>
      <c r="F2605" s="291"/>
      <c r="G2605" s="292"/>
      <c r="H2605" s="293">
        <f ca="1">IF(OFFSET(H2605,-$D2605,0)="n/a","n/a",IF(H$5&gt;OFFSET(H2605,-$D2605,0)+$D2605,$E2605-SUM($G2605:G2605),($E2605-SUM($G2605:G2605))/(OFFSET(H2605,-$D2605,0)-(H$5-$D2605-1))))</f>
        <v>0</v>
      </c>
      <c r="I2605" s="293">
        <f ca="1">IF(OFFSET(I2605,-$D2605,0)="n/a","n/a",IF(I$5&gt;OFFSET(I2605,-$D2605,0)+$D2605,$E2605-SUM($G2605:H2605),($E2605-SUM($G2605:H2605))/(OFFSET(I2605,-$D2605,0)-(I$5-$D2605-1))))</f>
        <v>0</v>
      </c>
      <c r="J2605" s="293">
        <f ca="1">IF(OFFSET(J2605,-$D2605,0)="n/a","n/a",IF(J$5&gt;OFFSET(J2605,-$D2605,0)+$D2605,$E2605-SUM($G2605:I2605),($E2605-SUM($G2605:I2605))/(OFFSET(J2605,-$D2605,0)-(J$5-$D2605-1))))</f>
        <v>0</v>
      </c>
      <c r="K2605" s="293">
        <f ca="1">IF(OFFSET(K2605,-$D2605,0)="n/a","n/a",IF(K$5&gt;OFFSET(K2605,-$D2605,0)+$D2605,$E2605-SUM($G2605:J2605),($E2605-SUM($G2605:J2605))/(OFFSET(K2605,-$D2605,0)-(K$5-$D2605-1))))</f>
        <v>0</v>
      </c>
      <c r="L2605" s="293">
        <f ca="1">IF(OFFSET(L2605,-$D2605,0)="n/a","n/a",IF(L$5&gt;OFFSET(L2605,-$D2605,0)+$D2605,$E2605-SUM($G2605:K2605),($E2605-SUM($G2605:K2605))/(OFFSET(L2605,-$D2605,0)-(L$5-$D2605-1))))</f>
        <v>0</v>
      </c>
      <c r="M2605" s="293">
        <f ca="1">IF(OFFSET(M2605,-$D2605,0)="n/a","n/a",IF(M$5&gt;OFFSET(M2605,-$D2605,0)+$D2605,$E2605-SUM($G2605:L2605),($E2605-SUM($G2605:L2605))/(OFFSET(M2605,-$D2605,0)-(M$5-$D2605-1))))</f>
        <v>0</v>
      </c>
      <c r="N2605" s="293">
        <f ca="1">IF(OFFSET(N2605,-$D2605,0)="n/a","n/a",IF(N$5&gt;OFFSET(N2605,-$D2605,0)+$D2605,$E2605-SUM($G2605:M2605),($E2605-SUM($G2605:M2605))/(OFFSET(N2605,-$D2605,0)-(N$5-$D2605-1))))</f>
        <v>0</v>
      </c>
    </row>
    <row r="2606" spans="1:14" ht="12.75" hidden="1" customHeight="1" outlineLevel="2" x14ac:dyDescent="0.25">
      <c r="A2606" s="3"/>
      <c r="B2606" s="3"/>
      <c r="C2606" s="392" t="s">
        <v>43</v>
      </c>
      <c r="D2606" s="3">
        <v>2</v>
      </c>
      <c r="E2606" s="290">
        <f ca="1"/>
        <v>0</v>
      </c>
      <c r="F2606" s="291"/>
      <c r="G2606" s="294"/>
      <c r="H2606" s="292"/>
      <c r="I2606" s="293">
        <f ca="1">IF(OFFSET(I2606,-$D2606,0)="n/a","n/a",IF(I$5&gt;OFFSET(I2606,-$D2606,0)+$D2606,$E2606-SUM($G2606:H2606),($E2606-SUM($G2606:H2606))/(OFFSET(I2606,-$D2606,0)-(I$5-$D2606-1))))</f>
        <v>0</v>
      </c>
      <c r="J2606" s="293">
        <f ca="1">IF(OFFSET(J2606,-$D2606,0)="n/a","n/a",IF(J$5&gt;OFFSET(J2606,-$D2606,0)+$D2606,$E2606-SUM($G2606:I2606),($E2606-SUM($G2606:I2606))/(OFFSET(J2606,-$D2606,0)-(J$5-$D2606-1))))</f>
        <v>0</v>
      </c>
      <c r="K2606" s="293">
        <f ca="1">IF(OFFSET(K2606,-$D2606,0)="n/a","n/a",IF(K$5&gt;OFFSET(K2606,-$D2606,0)+$D2606,$E2606-SUM($G2606:J2606),($E2606-SUM($G2606:J2606))/(OFFSET(K2606,-$D2606,0)-(K$5-$D2606-1))))</f>
        <v>0</v>
      </c>
      <c r="L2606" s="293">
        <f ca="1">IF(OFFSET(L2606,-$D2606,0)="n/a","n/a",IF(L$5&gt;OFFSET(L2606,-$D2606,0)+$D2606,$E2606-SUM($G2606:K2606),($E2606-SUM($G2606:K2606))/(OFFSET(L2606,-$D2606,0)-(L$5-$D2606-1))))</f>
        <v>0</v>
      </c>
      <c r="M2606" s="293">
        <f ca="1">IF(OFFSET(M2606,-$D2606,0)="n/a","n/a",IF(M$5&gt;OFFSET(M2606,-$D2606,0)+$D2606,$E2606-SUM($G2606:L2606),($E2606-SUM($G2606:L2606))/(OFFSET(M2606,-$D2606,0)-(M$5-$D2606-1))))</f>
        <v>0</v>
      </c>
      <c r="N2606" s="293">
        <f ca="1">IF(OFFSET(N2606,-$D2606,0)="n/a","n/a",IF(N$5&gt;OFFSET(N2606,-$D2606,0)+$D2606,$E2606-SUM($G2606:M2606),($E2606-SUM($G2606:M2606))/(OFFSET(N2606,-$D2606,0)-(N$5-$D2606-1))))</f>
        <v>0</v>
      </c>
    </row>
    <row r="2607" spans="1:14" ht="12.75" hidden="1" customHeight="1" outlineLevel="2" x14ac:dyDescent="0.25">
      <c r="A2607" s="3"/>
      <c r="B2607" s="3"/>
      <c r="C2607" s="392"/>
      <c r="D2607" s="3">
        <v>3</v>
      </c>
      <c r="E2607" s="290">
        <f ca="1"/>
        <v>0</v>
      </c>
      <c r="F2607" s="291"/>
      <c r="G2607" s="294"/>
      <c r="H2607" s="294"/>
      <c r="I2607" s="292"/>
      <c r="J2607" s="293">
        <f ca="1">IF(OFFSET(J2607,-$D2607,0)="n/a","n/a",IF(J$5&gt;OFFSET(J2607,-$D2607,0)+$D2607,$E2607-SUM($G2607:I2607),($E2607-SUM($G2607:I2607))/(OFFSET(J2607,-$D2607,0)-(J$5-$D2607-1))))</f>
        <v>0</v>
      </c>
      <c r="K2607" s="293">
        <f ca="1">IF(OFFSET(K2607,-$D2607,0)="n/a","n/a",IF(K$5&gt;OFFSET(K2607,-$D2607,0)+$D2607,$E2607-SUM($G2607:J2607),($E2607-SUM($G2607:J2607))/(OFFSET(K2607,-$D2607,0)-(K$5-$D2607-1))))</f>
        <v>0</v>
      </c>
      <c r="L2607" s="293">
        <f ca="1">IF(OFFSET(L2607,-$D2607,0)="n/a","n/a",IF(L$5&gt;OFFSET(L2607,-$D2607,0)+$D2607,$E2607-SUM($G2607:K2607),($E2607-SUM($G2607:K2607))/(OFFSET(L2607,-$D2607,0)-(L$5-$D2607-1))))</f>
        <v>0</v>
      </c>
      <c r="M2607" s="293">
        <f ca="1">IF(OFFSET(M2607,-$D2607,0)="n/a","n/a",IF(M$5&gt;OFFSET(M2607,-$D2607,0)+$D2607,$E2607-SUM($G2607:L2607),($E2607-SUM($G2607:L2607))/(OFFSET(M2607,-$D2607,0)-(M$5-$D2607-1))))</f>
        <v>0</v>
      </c>
      <c r="N2607" s="293">
        <f ca="1">IF(OFFSET(N2607,-$D2607,0)="n/a","n/a",IF(N$5&gt;OFFSET(N2607,-$D2607,0)+$D2607,$E2607-SUM($G2607:M2607),($E2607-SUM($G2607:M2607))/(OFFSET(N2607,-$D2607,0)-(N$5-$D2607-1))))</f>
        <v>0</v>
      </c>
    </row>
    <row r="2608" spans="1:14" ht="12.75" hidden="1" customHeight="1" outlineLevel="2" x14ac:dyDescent="0.25">
      <c r="A2608" s="3"/>
      <c r="B2608" s="3"/>
      <c r="C2608" s="392"/>
      <c r="D2608" s="3">
        <v>4</v>
      </c>
      <c r="E2608" s="290">
        <f ca="1"/>
        <v>0</v>
      </c>
      <c r="F2608" s="291"/>
      <c r="G2608" s="294"/>
      <c r="H2608" s="294"/>
      <c r="I2608" s="294"/>
      <c r="J2608" s="292"/>
      <c r="K2608" s="293">
        <f ca="1">IF(OFFSET(K2608,-$D2608,0)="n/a","n/a",IF(K$5&gt;OFFSET(K2608,-$D2608,0)+$D2608,$E2608-SUM($G2608:J2608),($E2608-SUM($G2608:J2608))/(OFFSET(K2608,-$D2608,0)-(K$5-$D2608-1))))</f>
        <v>0</v>
      </c>
      <c r="L2608" s="293">
        <f ca="1">IF(OFFSET(L2608,-$D2608,0)="n/a","n/a",IF(L$5&gt;OFFSET(L2608,-$D2608,0)+$D2608,$E2608-SUM($G2608:K2608),($E2608-SUM($G2608:K2608))/(OFFSET(L2608,-$D2608,0)-(L$5-$D2608-1))))</f>
        <v>0</v>
      </c>
      <c r="M2608" s="293">
        <f ca="1">IF(OFFSET(M2608,-$D2608,0)="n/a","n/a",IF(M$5&gt;OFFSET(M2608,-$D2608,0)+$D2608,$E2608-SUM($G2608:L2608),($E2608-SUM($G2608:L2608))/(OFFSET(M2608,-$D2608,0)-(M$5-$D2608-1))))</f>
        <v>0</v>
      </c>
      <c r="N2608" s="293">
        <f ca="1">IF(OFFSET(N2608,-$D2608,0)="n/a","n/a",IF(N$5&gt;OFFSET(N2608,-$D2608,0)+$D2608,$E2608-SUM($G2608:M2608),($E2608-SUM($G2608:M2608))/(OFFSET(N2608,-$D2608,0)-(N$5-$D2608-1))))</f>
        <v>0</v>
      </c>
    </row>
    <row r="2609" spans="1:14" ht="12.75" hidden="1" customHeight="1" outlineLevel="2" x14ac:dyDescent="0.25">
      <c r="A2609" s="3"/>
      <c r="B2609" s="3"/>
      <c r="C2609" s="392"/>
      <c r="D2609" s="3">
        <v>5</v>
      </c>
      <c r="E2609" s="290">
        <f ca="1"/>
        <v>0</v>
      </c>
      <c r="F2609" s="291"/>
      <c r="G2609" s="294"/>
      <c r="H2609" s="294"/>
      <c r="I2609" s="294"/>
      <c r="J2609" s="294"/>
      <c r="K2609" s="292"/>
      <c r="L2609" s="293">
        <f ca="1">IF(OFFSET(L2609,-$D2609,0)="n/a","n/a",IF(L$5&gt;OFFSET(L2609,-$D2609,0)+$D2609,$E2609-SUM($G2609:K2609),($E2609-SUM($G2609:K2609))/(OFFSET(L2609,-$D2609,0)-(L$5-$D2609-1))))</f>
        <v>0</v>
      </c>
      <c r="M2609" s="293">
        <f ca="1">IF(OFFSET(M2609,-$D2609,0)="n/a","n/a",IF(M$5&gt;OFFSET(M2609,-$D2609,0)+$D2609,$E2609-SUM($G2609:L2609),($E2609-SUM($G2609:L2609))/(OFFSET(M2609,-$D2609,0)-(M$5-$D2609-1))))</f>
        <v>0</v>
      </c>
      <c r="N2609" s="293">
        <f ca="1">IF(OFFSET(N2609,-$D2609,0)="n/a","n/a",IF(N$5&gt;OFFSET(N2609,-$D2609,0)+$D2609,$E2609-SUM($G2609:M2609),($E2609-SUM($G2609:M2609))/(OFFSET(N2609,-$D2609,0)-(N$5-$D2609-1))))</f>
        <v>0</v>
      </c>
    </row>
    <row r="2610" spans="1:14" ht="12.75" hidden="1" customHeight="1" outlineLevel="2" x14ac:dyDescent="0.25">
      <c r="A2610" s="3"/>
      <c r="B2610" s="3"/>
      <c r="C2610" s="392"/>
      <c r="D2610" s="3">
        <v>6</v>
      </c>
      <c r="E2610" s="290">
        <f ca="1"/>
        <v>0</v>
      </c>
      <c r="F2610" s="291"/>
      <c r="G2610" s="294"/>
      <c r="H2610" s="294"/>
      <c r="I2610" s="294"/>
      <c r="J2610" s="294"/>
      <c r="K2610" s="294"/>
      <c r="L2610" s="292"/>
      <c r="M2610" s="293">
        <f ca="1">IF(OFFSET(M2610,-$D2610,0)="n/a","n/a",IF(M$5&gt;OFFSET(M2610,-$D2610,0)+$D2610,$E2610-SUM($G2610:L2610),($E2610-SUM($G2610:L2610))/(OFFSET(M2610,-$D2610,0)-(M$5-$D2610-1))))</f>
        <v>0</v>
      </c>
      <c r="N2610" s="293">
        <f ca="1">IF(OFFSET(N2610,-$D2610,0)="n/a","n/a",IF(N$5&gt;OFFSET(N2610,-$D2610,0)+$D2610,$E2610-SUM($G2610:M2610),($E2610-SUM($G2610:M2610))/(OFFSET(N2610,-$D2610,0)-(N$5-$D2610-1))))</f>
        <v>0</v>
      </c>
    </row>
    <row r="2611" spans="1:14" ht="12.75" hidden="1" customHeight="1" outlineLevel="2" x14ac:dyDescent="0.25">
      <c r="A2611" s="3"/>
      <c r="B2611" s="3"/>
      <c r="C2611" s="392"/>
      <c r="D2611" s="3">
        <v>7</v>
      </c>
      <c r="E2611" s="290">
        <f ca="1"/>
        <v>0</v>
      </c>
      <c r="F2611" s="291"/>
      <c r="G2611" s="294"/>
      <c r="H2611" s="294"/>
      <c r="I2611" s="294"/>
      <c r="J2611" s="294"/>
      <c r="K2611" s="294"/>
      <c r="L2611" s="294"/>
      <c r="M2611" s="292"/>
      <c r="N2611" s="293">
        <f ca="1">IF(OFFSET(N2611,-$D2611,0)="n/a","n/a",IF(N$5&gt;OFFSET(N2611,-$D2611,0)+$D2611,$E2611-SUM($G2611:M2611),($E2611-SUM($G2611:M2611))/(OFFSET(N2611,-$D2611,0)-(N$5-$D2611-1))))</f>
        <v>0</v>
      </c>
    </row>
    <row r="2612" spans="1:14" ht="12.75" hidden="1" customHeight="1" outlineLevel="2" x14ac:dyDescent="0.25">
      <c r="A2612" s="3"/>
      <c r="B2612" s="3"/>
      <c r="C2612" s="392"/>
      <c r="D2612" s="3">
        <v>8</v>
      </c>
      <c r="E2612" s="290">
        <f ca="1"/>
        <v>0</v>
      </c>
      <c r="F2612" s="291"/>
      <c r="G2612" s="294"/>
      <c r="H2612" s="294"/>
      <c r="I2612" s="294"/>
      <c r="J2612" s="294"/>
      <c r="K2612" s="294"/>
      <c r="L2612" s="294"/>
      <c r="M2612" s="294"/>
      <c r="N2612" s="292"/>
    </row>
    <row r="2613" spans="1:14" ht="12.75" hidden="1" customHeight="1" outlineLevel="2" x14ac:dyDescent="0.25">
      <c r="A2613" s="3"/>
      <c r="B2613" s="3"/>
      <c r="C2613" s="392"/>
      <c r="D2613" s="3">
        <v>9</v>
      </c>
      <c r="E2613" s="290" t="e">
        <f ca="1"/>
        <v>#N/A</v>
      </c>
      <c r="F2613" s="291"/>
      <c r="G2613" s="294"/>
      <c r="H2613" s="294"/>
      <c r="I2613" s="294"/>
      <c r="J2613" s="294"/>
      <c r="K2613" s="294"/>
      <c r="L2613" s="294"/>
      <c r="M2613" s="294"/>
      <c r="N2613" s="294"/>
    </row>
    <row r="2614" spans="1:14" ht="12.75" hidden="1" customHeight="1" outlineLevel="2" x14ac:dyDescent="0.25">
      <c r="A2614" s="3"/>
      <c r="B2614" s="3"/>
      <c r="C2614" s="392"/>
      <c r="D2614" s="3">
        <v>10</v>
      </c>
      <c r="E2614" s="290" t="e">
        <f ca="1"/>
        <v>#N/A</v>
      </c>
      <c r="F2614" s="291"/>
      <c r="G2614" s="294"/>
      <c r="H2614" s="294"/>
      <c r="I2614" s="294"/>
      <c r="J2614" s="294"/>
      <c r="K2614" s="294"/>
      <c r="L2614" s="294"/>
      <c r="M2614" s="294"/>
      <c r="N2614" s="294"/>
    </row>
    <row r="2615" spans="1:14" ht="12.75" hidden="1" customHeight="1" outlineLevel="2" x14ac:dyDescent="0.25">
      <c r="A2615" s="3"/>
      <c r="B2615" s="3"/>
      <c r="C2615" s="392"/>
      <c r="D2615" s="3">
        <v>11</v>
      </c>
      <c r="E2615" s="290" t="e">
        <f ca="1"/>
        <v>#N/A</v>
      </c>
      <c r="F2615" s="291"/>
      <c r="G2615" s="294"/>
      <c r="H2615" s="294"/>
      <c r="I2615" s="294"/>
      <c r="J2615" s="294"/>
      <c r="K2615" s="294"/>
      <c r="L2615" s="294"/>
      <c r="M2615" s="294"/>
      <c r="N2615" s="294"/>
    </row>
    <row r="2616" spans="1:14" ht="12.75" hidden="1" customHeight="1" outlineLevel="2" x14ac:dyDescent="0.25">
      <c r="A2616" s="3"/>
      <c r="B2616" s="3"/>
      <c r="C2616" s="392"/>
      <c r="D2616" s="3">
        <v>12</v>
      </c>
      <c r="E2616" s="290" t="e">
        <f ca="1"/>
        <v>#N/A</v>
      </c>
      <c r="F2616" s="291"/>
      <c r="G2616" s="294"/>
      <c r="H2616" s="294"/>
      <c r="I2616" s="294"/>
      <c r="J2616" s="294"/>
      <c r="K2616" s="294"/>
      <c r="L2616" s="294"/>
      <c r="M2616" s="294"/>
      <c r="N2616" s="294"/>
    </row>
    <row r="2617" spans="1:14" ht="12.75" hidden="1" customHeight="1" outlineLevel="2" x14ac:dyDescent="0.25">
      <c r="A2617" s="3"/>
      <c r="B2617" s="3"/>
      <c r="C2617" s="392"/>
      <c r="D2617" s="3">
        <v>13</v>
      </c>
      <c r="E2617" s="290" t="e">
        <f ca="1"/>
        <v>#N/A</v>
      </c>
      <c r="F2617" s="291"/>
      <c r="G2617" s="294"/>
      <c r="H2617" s="294"/>
      <c r="I2617" s="294"/>
      <c r="J2617" s="294"/>
      <c r="K2617" s="294"/>
      <c r="L2617" s="294"/>
      <c r="M2617" s="294"/>
      <c r="N2617" s="294"/>
    </row>
    <row r="2618" spans="1:14" ht="12.75" hidden="1" customHeight="1" outlineLevel="2" x14ac:dyDescent="0.25">
      <c r="A2618" s="3"/>
      <c r="B2618" s="3"/>
      <c r="C2618" s="392"/>
      <c r="D2618" s="3">
        <v>14</v>
      </c>
      <c r="E2618" s="290" t="e">
        <f ca="1"/>
        <v>#N/A</v>
      </c>
      <c r="F2618" s="291"/>
      <c r="G2618" s="294"/>
      <c r="H2618" s="294"/>
      <c r="I2618" s="294"/>
      <c r="J2618" s="294"/>
      <c r="K2618" s="294"/>
      <c r="L2618" s="294"/>
      <c r="M2618" s="294"/>
      <c r="N2618" s="294"/>
    </row>
    <row r="2619" spans="1:14" ht="12.75" hidden="1" customHeight="1" outlineLevel="2" x14ac:dyDescent="0.25">
      <c r="A2619" s="3"/>
      <c r="B2619" s="3"/>
      <c r="C2619" s="392"/>
      <c r="D2619" s="3">
        <v>15</v>
      </c>
      <c r="E2619" s="290" t="e">
        <f ca="1"/>
        <v>#N/A</v>
      </c>
      <c r="F2619" s="291"/>
      <c r="G2619" s="294"/>
      <c r="H2619" s="294"/>
      <c r="I2619" s="294"/>
      <c r="J2619" s="294"/>
      <c r="K2619" s="294"/>
      <c r="L2619" s="294"/>
      <c r="M2619" s="294"/>
      <c r="N2619" s="294"/>
    </row>
    <row r="2620" spans="1:14" ht="12.75" hidden="1" customHeight="1" outlineLevel="1" x14ac:dyDescent="0.25">
      <c r="A2620" s="3"/>
      <c r="B2620" s="145" t="str">
        <f ca="1">B2603</f>
        <v>Asset Type 089</v>
      </c>
      <c r="C2620" s="145" t="str">
        <f ca="1">C2603</f>
        <v>Description - Asset Type 089</v>
      </c>
      <c r="D2620" s="3"/>
      <c r="E2620" s="3"/>
      <c r="F2620" s="106" t="s">
        <v>44</v>
      </c>
      <c r="G2620" s="296">
        <f t="shared" ref="G2620:N2620" si="178">SUM(G2605:G2619)</f>
        <v>0</v>
      </c>
      <c r="H2620" s="296">
        <f t="shared" ca="1" si="178"/>
        <v>0</v>
      </c>
      <c r="I2620" s="296">
        <f t="shared" ca="1" si="178"/>
        <v>0</v>
      </c>
      <c r="J2620" s="296">
        <f t="shared" ca="1" si="178"/>
        <v>0</v>
      </c>
      <c r="K2620" s="296">
        <f t="shared" ca="1" si="178"/>
        <v>0</v>
      </c>
      <c r="L2620" s="296">
        <f t="shared" ca="1" si="178"/>
        <v>0</v>
      </c>
      <c r="M2620" s="296">
        <f t="shared" ca="1" si="178"/>
        <v>0</v>
      </c>
      <c r="N2620" s="296">
        <f t="shared" ca="1" si="178"/>
        <v>0</v>
      </c>
    </row>
    <row r="2621" spans="1:14" ht="12.75" hidden="1" customHeight="1" outlineLevel="2" x14ac:dyDescent="0.25">
      <c r="A2621" s="217">
        <f>A2603+1</f>
        <v>90</v>
      </c>
      <c r="B2621" s="22" t="str">
        <f ca="1">OFFSET($B$13,$A2621-1,0)</f>
        <v>Asset Type 090</v>
      </c>
      <c r="C2621" s="22" t="str">
        <f ca="1">OFFSET($C$13,$A2621-1,0)</f>
        <v>Description - Asset Type 090</v>
      </c>
      <c r="D2621" s="3"/>
      <c r="E2621" s="109"/>
      <c r="F2621" s="108" t="s">
        <v>41</v>
      </c>
      <c r="G2621" s="295">
        <f t="shared" ref="G2621:N2621" ca="1" si="179">VLOOKUP($B2621,$B$13:$N$512,5+G$5,FALSE)</f>
        <v>0</v>
      </c>
      <c r="H2621" s="295">
        <f t="shared" ca="1" si="179"/>
        <v>0</v>
      </c>
      <c r="I2621" s="295">
        <f t="shared" ca="1" si="179"/>
        <v>0</v>
      </c>
      <c r="J2621" s="295">
        <f t="shared" ca="1" si="179"/>
        <v>0</v>
      </c>
      <c r="K2621" s="295">
        <f t="shared" ca="1" si="179"/>
        <v>0</v>
      </c>
      <c r="L2621" s="295">
        <f t="shared" ca="1" si="179"/>
        <v>0</v>
      </c>
      <c r="M2621" s="295">
        <f t="shared" ca="1" si="179"/>
        <v>0</v>
      </c>
      <c r="N2621" s="295">
        <f t="shared" ca="1" si="179"/>
        <v>0</v>
      </c>
    </row>
    <row r="2622" spans="1:14" ht="12.75" hidden="1" customHeight="1" outlineLevel="2" x14ac:dyDescent="0.25">
      <c r="A2622" s="3"/>
      <c r="B2622" s="3"/>
      <c r="C2622" s="21"/>
      <c r="D2622" s="3"/>
      <c r="E2622" s="107"/>
      <c r="F2622" s="106" t="s">
        <v>42</v>
      </c>
      <c r="G2622" s="111">
        <f ca="1">VLOOKUP($B2621,'Input Sheet'!$B$12:$N$511,5+G$5,FALSE)</f>
        <v>0</v>
      </c>
      <c r="H2622" s="111">
        <f ca="1">VLOOKUP($B2621,'Input Sheet'!$B$12:$N$511,5+H$5,FALSE)</f>
        <v>0</v>
      </c>
      <c r="I2622" s="111">
        <f ca="1">VLOOKUP($B2621,'Input Sheet'!$B$12:$N$511,5+I$5,FALSE)</f>
        <v>0</v>
      </c>
      <c r="J2622" s="111">
        <f ca="1">VLOOKUP($B2621,'Input Sheet'!$B$12:$N$511,5+J$5,FALSE)</f>
        <v>0</v>
      </c>
      <c r="K2622" s="111">
        <f ca="1">VLOOKUP($B2621,'Input Sheet'!$B$12:$N$511,5+K$5,FALSE)</f>
        <v>0</v>
      </c>
      <c r="L2622" s="111">
        <f ca="1">VLOOKUP($B2621,'Input Sheet'!$B$12:$N$511,5+L$5,FALSE)</f>
        <v>0</v>
      </c>
      <c r="M2622" s="111">
        <f ca="1">VLOOKUP($B2621,'Input Sheet'!$B$12:$N$511,5+M$5,FALSE)</f>
        <v>0</v>
      </c>
      <c r="N2622" s="111">
        <f ca="1">VLOOKUP($B2621,'Input Sheet'!$B$12:$N$511,5+N$5,FALSE)</f>
        <v>0</v>
      </c>
    </row>
    <row r="2623" spans="1:14" ht="12.75" hidden="1" customHeight="1" outlineLevel="2" x14ac:dyDescent="0.25">
      <c r="A2623" s="3"/>
      <c r="B2623" s="3"/>
      <c r="C2623" s="3"/>
      <c r="D2623" s="3">
        <v>1</v>
      </c>
      <c r="E2623" s="290">
        <f t="array" aca="1" ref="E2623:E2637" ca="1">TRANSPOSE(G2621:N2621)</f>
        <v>0</v>
      </c>
      <c r="F2623" s="291"/>
      <c r="G2623" s="292"/>
      <c r="H2623" s="293">
        <f ca="1">IF(OFFSET(H2623,-$D2623,0)="n/a","n/a",IF(H$5&gt;OFFSET(H2623,-$D2623,0)+$D2623,$E2623-SUM($G2623:G2623),($E2623-SUM($G2623:G2623))/(OFFSET(H2623,-$D2623,0)-(H$5-$D2623-1))))</f>
        <v>0</v>
      </c>
      <c r="I2623" s="293">
        <f ca="1">IF(OFFSET(I2623,-$D2623,0)="n/a","n/a",IF(I$5&gt;OFFSET(I2623,-$D2623,0)+$D2623,$E2623-SUM($G2623:H2623),($E2623-SUM($G2623:H2623))/(OFFSET(I2623,-$D2623,0)-(I$5-$D2623-1))))</f>
        <v>0</v>
      </c>
      <c r="J2623" s="293">
        <f ca="1">IF(OFFSET(J2623,-$D2623,0)="n/a","n/a",IF(J$5&gt;OFFSET(J2623,-$D2623,0)+$D2623,$E2623-SUM($G2623:I2623),($E2623-SUM($G2623:I2623))/(OFFSET(J2623,-$D2623,0)-(J$5-$D2623-1))))</f>
        <v>0</v>
      </c>
      <c r="K2623" s="293">
        <f ca="1">IF(OFFSET(K2623,-$D2623,0)="n/a","n/a",IF(K$5&gt;OFFSET(K2623,-$D2623,0)+$D2623,$E2623-SUM($G2623:J2623),($E2623-SUM($G2623:J2623))/(OFFSET(K2623,-$D2623,0)-(K$5-$D2623-1))))</f>
        <v>0</v>
      </c>
      <c r="L2623" s="293">
        <f ca="1">IF(OFFSET(L2623,-$D2623,0)="n/a","n/a",IF(L$5&gt;OFFSET(L2623,-$D2623,0)+$D2623,$E2623-SUM($G2623:K2623),($E2623-SUM($G2623:K2623))/(OFFSET(L2623,-$D2623,0)-(L$5-$D2623-1))))</f>
        <v>0</v>
      </c>
      <c r="M2623" s="293">
        <f ca="1">IF(OFFSET(M2623,-$D2623,0)="n/a","n/a",IF(M$5&gt;OFFSET(M2623,-$D2623,0)+$D2623,$E2623-SUM($G2623:L2623),($E2623-SUM($G2623:L2623))/(OFFSET(M2623,-$D2623,0)-(M$5-$D2623-1))))</f>
        <v>0</v>
      </c>
      <c r="N2623" s="293">
        <f ca="1">IF(OFFSET(N2623,-$D2623,0)="n/a","n/a",IF(N$5&gt;OFFSET(N2623,-$D2623,0)+$D2623,$E2623-SUM($G2623:M2623),($E2623-SUM($G2623:M2623))/(OFFSET(N2623,-$D2623,0)-(N$5-$D2623-1))))</f>
        <v>0</v>
      </c>
    </row>
    <row r="2624" spans="1:14" ht="12.75" hidden="1" customHeight="1" outlineLevel="2" x14ac:dyDescent="0.25">
      <c r="A2624" s="3"/>
      <c r="B2624" s="3"/>
      <c r="C2624" s="392" t="s">
        <v>43</v>
      </c>
      <c r="D2624" s="3">
        <v>2</v>
      </c>
      <c r="E2624" s="290">
        <f ca="1"/>
        <v>0</v>
      </c>
      <c r="F2624" s="291"/>
      <c r="G2624" s="294"/>
      <c r="H2624" s="292"/>
      <c r="I2624" s="293">
        <f ca="1">IF(OFFSET(I2624,-$D2624,0)="n/a","n/a",IF(I$5&gt;OFFSET(I2624,-$D2624,0)+$D2624,$E2624-SUM($G2624:H2624),($E2624-SUM($G2624:H2624))/(OFFSET(I2624,-$D2624,0)-(I$5-$D2624-1))))</f>
        <v>0</v>
      </c>
      <c r="J2624" s="293">
        <f ca="1">IF(OFFSET(J2624,-$D2624,0)="n/a","n/a",IF(J$5&gt;OFFSET(J2624,-$D2624,0)+$D2624,$E2624-SUM($G2624:I2624),($E2624-SUM($G2624:I2624))/(OFFSET(J2624,-$D2624,0)-(J$5-$D2624-1))))</f>
        <v>0</v>
      </c>
      <c r="K2624" s="293">
        <f ca="1">IF(OFFSET(K2624,-$D2624,0)="n/a","n/a",IF(K$5&gt;OFFSET(K2624,-$D2624,0)+$D2624,$E2624-SUM($G2624:J2624),($E2624-SUM($G2624:J2624))/(OFFSET(K2624,-$D2624,0)-(K$5-$D2624-1))))</f>
        <v>0</v>
      </c>
      <c r="L2624" s="293">
        <f ca="1">IF(OFFSET(L2624,-$D2624,0)="n/a","n/a",IF(L$5&gt;OFFSET(L2624,-$D2624,0)+$D2624,$E2624-SUM($G2624:K2624),($E2624-SUM($G2624:K2624))/(OFFSET(L2624,-$D2624,0)-(L$5-$D2624-1))))</f>
        <v>0</v>
      </c>
      <c r="M2624" s="293">
        <f ca="1">IF(OFFSET(M2624,-$D2624,0)="n/a","n/a",IF(M$5&gt;OFFSET(M2624,-$D2624,0)+$D2624,$E2624-SUM($G2624:L2624),($E2624-SUM($G2624:L2624))/(OFFSET(M2624,-$D2624,0)-(M$5-$D2624-1))))</f>
        <v>0</v>
      </c>
      <c r="N2624" s="293">
        <f ca="1">IF(OFFSET(N2624,-$D2624,0)="n/a","n/a",IF(N$5&gt;OFFSET(N2624,-$D2624,0)+$D2624,$E2624-SUM($G2624:M2624),($E2624-SUM($G2624:M2624))/(OFFSET(N2624,-$D2624,0)-(N$5-$D2624-1))))</f>
        <v>0</v>
      </c>
    </row>
    <row r="2625" spans="1:14" ht="12.75" hidden="1" customHeight="1" outlineLevel="2" x14ac:dyDescent="0.25">
      <c r="A2625" s="3"/>
      <c r="B2625" s="3"/>
      <c r="C2625" s="392"/>
      <c r="D2625" s="3">
        <v>3</v>
      </c>
      <c r="E2625" s="290">
        <f ca="1"/>
        <v>0</v>
      </c>
      <c r="F2625" s="291"/>
      <c r="G2625" s="294"/>
      <c r="H2625" s="294"/>
      <c r="I2625" s="292"/>
      <c r="J2625" s="293">
        <f ca="1">IF(OFFSET(J2625,-$D2625,0)="n/a","n/a",IF(J$5&gt;OFFSET(J2625,-$D2625,0)+$D2625,$E2625-SUM($G2625:I2625),($E2625-SUM($G2625:I2625))/(OFFSET(J2625,-$D2625,0)-(J$5-$D2625-1))))</f>
        <v>0</v>
      </c>
      <c r="K2625" s="293">
        <f ca="1">IF(OFFSET(K2625,-$D2625,0)="n/a","n/a",IF(K$5&gt;OFFSET(K2625,-$D2625,0)+$D2625,$E2625-SUM($G2625:J2625),($E2625-SUM($G2625:J2625))/(OFFSET(K2625,-$D2625,0)-(K$5-$D2625-1))))</f>
        <v>0</v>
      </c>
      <c r="L2625" s="293">
        <f ca="1">IF(OFFSET(L2625,-$D2625,0)="n/a","n/a",IF(L$5&gt;OFFSET(L2625,-$D2625,0)+$D2625,$E2625-SUM($G2625:K2625),($E2625-SUM($G2625:K2625))/(OFFSET(L2625,-$D2625,0)-(L$5-$D2625-1))))</f>
        <v>0</v>
      </c>
      <c r="M2625" s="293">
        <f ca="1">IF(OFFSET(M2625,-$D2625,0)="n/a","n/a",IF(M$5&gt;OFFSET(M2625,-$D2625,0)+$D2625,$E2625-SUM($G2625:L2625),($E2625-SUM($G2625:L2625))/(OFFSET(M2625,-$D2625,0)-(M$5-$D2625-1))))</f>
        <v>0</v>
      </c>
      <c r="N2625" s="293">
        <f ca="1">IF(OFFSET(N2625,-$D2625,0)="n/a","n/a",IF(N$5&gt;OFFSET(N2625,-$D2625,0)+$D2625,$E2625-SUM($G2625:M2625),($E2625-SUM($G2625:M2625))/(OFFSET(N2625,-$D2625,0)-(N$5-$D2625-1))))</f>
        <v>0</v>
      </c>
    </row>
    <row r="2626" spans="1:14" ht="12.75" hidden="1" customHeight="1" outlineLevel="2" x14ac:dyDescent="0.25">
      <c r="A2626" s="3"/>
      <c r="B2626" s="3"/>
      <c r="C2626" s="392"/>
      <c r="D2626" s="3">
        <v>4</v>
      </c>
      <c r="E2626" s="290">
        <f ca="1"/>
        <v>0</v>
      </c>
      <c r="F2626" s="291"/>
      <c r="G2626" s="294"/>
      <c r="H2626" s="294"/>
      <c r="I2626" s="294"/>
      <c r="J2626" s="292"/>
      <c r="K2626" s="293">
        <f ca="1">IF(OFFSET(K2626,-$D2626,0)="n/a","n/a",IF(K$5&gt;OFFSET(K2626,-$D2626,0)+$D2626,$E2626-SUM($G2626:J2626),($E2626-SUM($G2626:J2626))/(OFFSET(K2626,-$D2626,0)-(K$5-$D2626-1))))</f>
        <v>0</v>
      </c>
      <c r="L2626" s="293">
        <f ca="1">IF(OFFSET(L2626,-$D2626,0)="n/a","n/a",IF(L$5&gt;OFFSET(L2626,-$D2626,0)+$D2626,$E2626-SUM($G2626:K2626),($E2626-SUM($G2626:K2626))/(OFFSET(L2626,-$D2626,0)-(L$5-$D2626-1))))</f>
        <v>0</v>
      </c>
      <c r="M2626" s="293">
        <f ca="1">IF(OFFSET(M2626,-$D2626,0)="n/a","n/a",IF(M$5&gt;OFFSET(M2626,-$D2626,0)+$D2626,$E2626-SUM($G2626:L2626),($E2626-SUM($G2626:L2626))/(OFFSET(M2626,-$D2626,0)-(M$5-$D2626-1))))</f>
        <v>0</v>
      </c>
      <c r="N2626" s="293">
        <f ca="1">IF(OFFSET(N2626,-$D2626,0)="n/a","n/a",IF(N$5&gt;OFFSET(N2626,-$D2626,0)+$D2626,$E2626-SUM($G2626:M2626),($E2626-SUM($G2626:M2626))/(OFFSET(N2626,-$D2626,0)-(N$5-$D2626-1))))</f>
        <v>0</v>
      </c>
    </row>
    <row r="2627" spans="1:14" ht="12.75" hidden="1" customHeight="1" outlineLevel="2" x14ac:dyDescent="0.25">
      <c r="A2627" s="3"/>
      <c r="B2627" s="3"/>
      <c r="C2627" s="392"/>
      <c r="D2627" s="3">
        <v>5</v>
      </c>
      <c r="E2627" s="290">
        <f ca="1"/>
        <v>0</v>
      </c>
      <c r="F2627" s="291"/>
      <c r="G2627" s="294"/>
      <c r="H2627" s="294"/>
      <c r="I2627" s="294"/>
      <c r="J2627" s="294"/>
      <c r="K2627" s="292"/>
      <c r="L2627" s="293">
        <f ca="1">IF(OFFSET(L2627,-$D2627,0)="n/a","n/a",IF(L$5&gt;OFFSET(L2627,-$D2627,0)+$D2627,$E2627-SUM($G2627:K2627),($E2627-SUM($G2627:K2627))/(OFFSET(L2627,-$D2627,0)-(L$5-$D2627-1))))</f>
        <v>0</v>
      </c>
      <c r="M2627" s="293">
        <f ca="1">IF(OFFSET(M2627,-$D2627,0)="n/a","n/a",IF(M$5&gt;OFFSET(M2627,-$D2627,0)+$D2627,$E2627-SUM($G2627:L2627),($E2627-SUM($G2627:L2627))/(OFFSET(M2627,-$D2627,0)-(M$5-$D2627-1))))</f>
        <v>0</v>
      </c>
      <c r="N2627" s="293">
        <f ca="1">IF(OFFSET(N2627,-$D2627,0)="n/a","n/a",IF(N$5&gt;OFFSET(N2627,-$D2627,0)+$D2627,$E2627-SUM($G2627:M2627),($E2627-SUM($G2627:M2627))/(OFFSET(N2627,-$D2627,0)-(N$5-$D2627-1))))</f>
        <v>0</v>
      </c>
    </row>
    <row r="2628" spans="1:14" ht="12.75" hidden="1" customHeight="1" outlineLevel="2" x14ac:dyDescent="0.25">
      <c r="A2628" s="3"/>
      <c r="B2628" s="3"/>
      <c r="C2628" s="392"/>
      <c r="D2628" s="3">
        <v>6</v>
      </c>
      <c r="E2628" s="290">
        <f ca="1"/>
        <v>0</v>
      </c>
      <c r="F2628" s="291"/>
      <c r="G2628" s="294"/>
      <c r="H2628" s="294"/>
      <c r="I2628" s="294"/>
      <c r="J2628" s="294"/>
      <c r="K2628" s="294"/>
      <c r="L2628" s="292"/>
      <c r="M2628" s="293">
        <f ca="1">IF(OFFSET(M2628,-$D2628,0)="n/a","n/a",IF(M$5&gt;OFFSET(M2628,-$D2628,0)+$D2628,$E2628-SUM($G2628:L2628),($E2628-SUM($G2628:L2628))/(OFFSET(M2628,-$D2628,0)-(M$5-$D2628-1))))</f>
        <v>0</v>
      </c>
      <c r="N2628" s="293">
        <f ca="1">IF(OFFSET(N2628,-$D2628,0)="n/a","n/a",IF(N$5&gt;OFFSET(N2628,-$D2628,0)+$D2628,$E2628-SUM($G2628:M2628),($E2628-SUM($G2628:M2628))/(OFFSET(N2628,-$D2628,0)-(N$5-$D2628-1))))</f>
        <v>0</v>
      </c>
    </row>
    <row r="2629" spans="1:14" ht="12.75" hidden="1" customHeight="1" outlineLevel="2" x14ac:dyDescent="0.25">
      <c r="A2629" s="3"/>
      <c r="B2629" s="3"/>
      <c r="C2629" s="392"/>
      <c r="D2629" s="3">
        <v>7</v>
      </c>
      <c r="E2629" s="290">
        <f ca="1"/>
        <v>0</v>
      </c>
      <c r="F2629" s="291"/>
      <c r="G2629" s="294"/>
      <c r="H2629" s="294"/>
      <c r="I2629" s="294"/>
      <c r="J2629" s="294"/>
      <c r="K2629" s="294"/>
      <c r="L2629" s="294"/>
      <c r="M2629" s="292"/>
      <c r="N2629" s="293">
        <f ca="1">IF(OFFSET(N2629,-$D2629,0)="n/a","n/a",IF(N$5&gt;OFFSET(N2629,-$D2629,0)+$D2629,$E2629-SUM($G2629:M2629),($E2629-SUM($G2629:M2629))/(OFFSET(N2629,-$D2629,0)-(N$5-$D2629-1))))</f>
        <v>0</v>
      </c>
    </row>
    <row r="2630" spans="1:14" ht="12.75" hidden="1" customHeight="1" outlineLevel="2" x14ac:dyDescent="0.25">
      <c r="A2630" s="3"/>
      <c r="B2630" s="3"/>
      <c r="C2630" s="392"/>
      <c r="D2630" s="3">
        <v>8</v>
      </c>
      <c r="E2630" s="290">
        <f ca="1"/>
        <v>0</v>
      </c>
      <c r="F2630" s="291"/>
      <c r="G2630" s="294"/>
      <c r="H2630" s="294"/>
      <c r="I2630" s="294"/>
      <c r="J2630" s="294"/>
      <c r="K2630" s="294"/>
      <c r="L2630" s="294"/>
      <c r="M2630" s="294"/>
      <c r="N2630" s="292"/>
    </row>
    <row r="2631" spans="1:14" ht="12.75" hidden="1" customHeight="1" outlineLevel="2" x14ac:dyDescent="0.25">
      <c r="A2631" s="3"/>
      <c r="B2631" s="3"/>
      <c r="C2631" s="392"/>
      <c r="D2631" s="3">
        <v>9</v>
      </c>
      <c r="E2631" s="290" t="e">
        <f ca="1"/>
        <v>#N/A</v>
      </c>
      <c r="F2631" s="291"/>
      <c r="G2631" s="294"/>
      <c r="H2631" s="294"/>
      <c r="I2631" s="294"/>
      <c r="J2631" s="294"/>
      <c r="K2631" s="294"/>
      <c r="L2631" s="294"/>
      <c r="M2631" s="294"/>
      <c r="N2631" s="294"/>
    </row>
    <row r="2632" spans="1:14" ht="12.75" hidden="1" customHeight="1" outlineLevel="2" x14ac:dyDescent="0.25">
      <c r="A2632" s="3"/>
      <c r="B2632" s="3"/>
      <c r="C2632" s="392"/>
      <c r="D2632" s="3">
        <v>10</v>
      </c>
      <c r="E2632" s="290" t="e">
        <f ca="1"/>
        <v>#N/A</v>
      </c>
      <c r="F2632" s="291"/>
      <c r="G2632" s="294"/>
      <c r="H2632" s="294"/>
      <c r="I2632" s="294"/>
      <c r="J2632" s="294"/>
      <c r="K2632" s="294"/>
      <c r="L2632" s="294"/>
      <c r="M2632" s="294"/>
      <c r="N2632" s="294"/>
    </row>
    <row r="2633" spans="1:14" ht="12.75" hidden="1" customHeight="1" outlineLevel="2" x14ac:dyDescent="0.25">
      <c r="A2633" s="3"/>
      <c r="B2633" s="3"/>
      <c r="C2633" s="392"/>
      <c r="D2633" s="3">
        <v>11</v>
      </c>
      <c r="E2633" s="290" t="e">
        <f ca="1"/>
        <v>#N/A</v>
      </c>
      <c r="F2633" s="291"/>
      <c r="G2633" s="294"/>
      <c r="H2633" s="294"/>
      <c r="I2633" s="294"/>
      <c r="J2633" s="294"/>
      <c r="K2633" s="294"/>
      <c r="L2633" s="294"/>
      <c r="M2633" s="294"/>
      <c r="N2633" s="294"/>
    </row>
    <row r="2634" spans="1:14" ht="12.75" hidden="1" customHeight="1" outlineLevel="2" x14ac:dyDescent="0.25">
      <c r="A2634" s="3"/>
      <c r="B2634" s="3"/>
      <c r="C2634" s="392"/>
      <c r="D2634" s="3">
        <v>12</v>
      </c>
      <c r="E2634" s="290" t="e">
        <f ca="1"/>
        <v>#N/A</v>
      </c>
      <c r="F2634" s="291"/>
      <c r="G2634" s="294"/>
      <c r="H2634" s="294"/>
      <c r="I2634" s="294"/>
      <c r="J2634" s="294"/>
      <c r="K2634" s="294"/>
      <c r="L2634" s="294"/>
      <c r="M2634" s="294"/>
      <c r="N2634" s="294"/>
    </row>
    <row r="2635" spans="1:14" ht="12.75" hidden="1" customHeight="1" outlineLevel="2" x14ac:dyDescent="0.25">
      <c r="A2635" s="3"/>
      <c r="B2635" s="3"/>
      <c r="C2635" s="392"/>
      <c r="D2635" s="3">
        <v>13</v>
      </c>
      <c r="E2635" s="290" t="e">
        <f ca="1"/>
        <v>#N/A</v>
      </c>
      <c r="F2635" s="291"/>
      <c r="G2635" s="294"/>
      <c r="H2635" s="294"/>
      <c r="I2635" s="294"/>
      <c r="J2635" s="294"/>
      <c r="K2635" s="294"/>
      <c r="L2635" s="294"/>
      <c r="M2635" s="294"/>
      <c r="N2635" s="294"/>
    </row>
    <row r="2636" spans="1:14" ht="12.75" hidden="1" customHeight="1" outlineLevel="2" x14ac:dyDescent="0.25">
      <c r="A2636" s="3"/>
      <c r="B2636" s="3"/>
      <c r="C2636" s="392"/>
      <c r="D2636" s="3">
        <v>14</v>
      </c>
      <c r="E2636" s="290" t="e">
        <f ca="1"/>
        <v>#N/A</v>
      </c>
      <c r="F2636" s="291"/>
      <c r="G2636" s="294"/>
      <c r="H2636" s="294"/>
      <c r="I2636" s="294"/>
      <c r="J2636" s="294"/>
      <c r="K2636" s="294"/>
      <c r="L2636" s="294"/>
      <c r="M2636" s="294"/>
      <c r="N2636" s="294"/>
    </row>
    <row r="2637" spans="1:14" ht="12.75" hidden="1" customHeight="1" outlineLevel="2" x14ac:dyDescent="0.25">
      <c r="A2637" s="3"/>
      <c r="B2637" s="3"/>
      <c r="C2637" s="392"/>
      <c r="D2637" s="3">
        <v>15</v>
      </c>
      <c r="E2637" s="290" t="e">
        <f ca="1"/>
        <v>#N/A</v>
      </c>
      <c r="F2637" s="291"/>
      <c r="G2637" s="294"/>
      <c r="H2637" s="294"/>
      <c r="I2637" s="294"/>
      <c r="J2637" s="294"/>
      <c r="K2637" s="294"/>
      <c r="L2637" s="294"/>
      <c r="M2637" s="294"/>
      <c r="N2637" s="294"/>
    </row>
    <row r="2638" spans="1:14" ht="12.75" hidden="1" customHeight="1" outlineLevel="1" x14ac:dyDescent="0.25">
      <c r="A2638" s="3"/>
      <c r="B2638" s="145" t="str">
        <f ca="1">B2621</f>
        <v>Asset Type 090</v>
      </c>
      <c r="C2638" s="145" t="str">
        <f ca="1">C2621</f>
        <v>Description - Asset Type 090</v>
      </c>
      <c r="D2638" s="3"/>
      <c r="E2638" s="3"/>
      <c r="F2638" s="106" t="s">
        <v>44</v>
      </c>
      <c r="G2638" s="296">
        <f t="shared" ref="G2638:N2638" si="180">SUM(G2623:G2637)</f>
        <v>0</v>
      </c>
      <c r="H2638" s="296">
        <f t="shared" ca="1" si="180"/>
        <v>0</v>
      </c>
      <c r="I2638" s="296">
        <f t="shared" ca="1" si="180"/>
        <v>0</v>
      </c>
      <c r="J2638" s="296">
        <f t="shared" ca="1" si="180"/>
        <v>0</v>
      </c>
      <c r="K2638" s="296">
        <f t="shared" ca="1" si="180"/>
        <v>0</v>
      </c>
      <c r="L2638" s="296">
        <f t="shared" ca="1" si="180"/>
        <v>0</v>
      </c>
      <c r="M2638" s="296">
        <f t="shared" ca="1" si="180"/>
        <v>0</v>
      </c>
      <c r="N2638" s="296">
        <f t="shared" ca="1" si="180"/>
        <v>0</v>
      </c>
    </row>
    <row r="2639" spans="1:14" ht="12.75" hidden="1" customHeight="1" outlineLevel="2" x14ac:dyDescent="0.25">
      <c r="A2639" s="217">
        <f>A2621+1</f>
        <v>91</v>
      </c>
      <c r="B2639" s="22" t="str">
        <f ca="1">OFFSET($B$13,$A2639-1,0)</f>
        <v>Asset Type 091</v>
      </c>
      <c r="C2639" s="22" t="str">
        <f ca="1">OFFSET($C$13,$A2639-1,0)</f>
        <v>Description - Asset Type 091</v>
      </c>
      <c r="D2639" s="3"/>
      <c r="E2639" s="109"/>
      <c r="F2639" s="108" t="s">
        <v>41</v>
      </c>
      <c r="G2639" s="295">
        <f t="shared" ref="G2639:N2639" ca="1" si="181">VLOOKUP($B2639,$B$13:$N$512,5+G$5,FALSE)</f>
        <v>0</v>
      </c>
      <c r="H2639" s="295">
        <f t="shared" ca="1" si="181"/>
        <v>0</v>
      </c>
      <c r="I2639" s="295">
        <f t="shared" ca="1" si="181"/>
        <v>0</v>
      </c>
      <c r="J2639" s="295">
        <f t="shared" ca="1" si="181"/>
        <v>0</v>
      </c>
      <c r="K2639" s="295">
        <f t="shared" ca="1" si="181"/>
        <v>0</v>
      </c>
      <c r="L2639" s="295">
        <f t="shared" ca="1" si="181"/>
        <v>0</v>
      </c>
      <c r="M2639" s="295">
        <f t="shared" ca="1" si="181"/>
        <v>0</v>
      </c>
      <c r="N2639" s="295">
        <f t="shared" ca="1" si="181"/>
        <v>0</v>
      </c>
    </row>
    <row r="2640" spans="1:14" ht="12.75" hidden="1" customHeight="1" outlineLevel="2" x14ac:dyDescent="0.25">
      <c r="A2640" s="3"/>
      <c r="B2640" s="3"/>
      <c r="C2640" s="21"/>
      <c r="D2640" s="3"/>
      <c r="E2640" s="107"/>
      <c r="F2640" s="106" t="s">
        <v>42</v>
      </c>
      <c r="G2640" s="111">
        <f ca="1">VLOOKUP($B2639,'Input Sheet'!$B$12:$N$511,5+G$5,FALSE)</f>
        <v>0</v>
      </c>
      <c r="H2640" s="111">
        <f ca="1">VLOOKUP($B2639,'Input Sheet'!$B$12:$N$511,5+H$5,FALSE)</f>
        <v>0</v>
      </c>
      <c r="I2640" s="111">
        <f ca="1">VLOOKUP($B2639,'Input Sheet'!$B$12:$N$511,5+I$5,FALSE)</f>
        <v>0</v>
      </c>
      <c r="J2640" s="111">
        <f ca="1">VLOOKUP($B2639,'Input Sheet'!$B$12:$N$511,5+J$5,FALSE)</f>
        <v>0</v>
      </c>
      <c r="K2640" s="111">
        <f ca="1">VLOOKUP($B2639,'Input Sheet'!$B$12:$N$511,5+K$5,FALSE)</f>
        <v>0</v>
      </c>
      <c r="L2640" s="111">
        <f ca="1">VLOOKUP($B2639,'Input Sheet'!$B$12:$N$511,5+L$5,FALSE)</f>
        <v>0</v>
      </c>
      <c r="M2640" s="111">
        <f ca="1">VLOOKUP($B2639,'Input Sheet'!$B$12:$N$511,5+M$5,FALSE)</f>
        <v>0</v>
      </c>
      <c r="N2640" s="111">
        <f ca="1">VLOOKUP($B2639,'Input Sheet'!$B$12:$N$511,5+N$5,FALSE)</f>
        <v>0</v>
      </c>
    </row>
    <row r="2641" spans="1:14" ht="12.75" hidden="1" customHeight="1" outlineLevel="2" x14ac:dyDescent="0.25">
      <c r="A2641" s="3"/>
      <c r="B2641" s="3"/>
      <c r="C2641" s="3"/>
      <c r="D2641" s="3">
        <v>1</v>
      </c>
      <c r="E2641" s="290">
        <f t="array" aca="1" ref="E2641:E2655" ca="1">TRANSPOSE(G2639:N2639)</f>
        <v>0</v>
      </c>
      <c r="F2641" s="291"/>
      <c r="G2641" s="292"/>
      <c r="H2641" s="293">
        <f ca="1">IF(OFFSET(H2641,-$D2641,0)="n/a","n/a",IF(H$5&gt;OFFSET(H2641,-$D2641,0)+$D2641,$E2641-SUM($G2641:G2641),($E2641-SUM($G2641:G2641))/(OFFSET(H2641,-$D2641,0)-(H$5-$D2641-1))))</f>
        <v>0</v>
      </c>
      <c r="I2641" s="293">
        <f ca="1">IF(OFFSET(I2641,-$D2641,0)="n/a","n/a",IF(I$5&gt;OFFSET(I2641,-$D2641,0)+$D2641,$E2641-SUM($G2641:H2641),($E2641-SUM($G2641:H2641))/(OFFSET(I2641,-$D2641,0)-(I$5-$D2641-1))))</f>
        <v>0</v>
      </c>
      <c r="J2641" s="293">
        <f ca="1">IF(OFFSET(J2641,-$D2641,0)="n/a","n/a",IF(J$5&gt;OFFSET(J2641,-$D2641,0)+$D2641,$E2641-SUM($G2641:I2641),($E2641-SUM($G2641:I2641))/(OFFSET(J2641,-$D2641,0)-(J$5-$D2641-1))))</f>
        <v>0</v>
      </c>
      <c r="K2641" s="293">
        <f ca="1">IF(OFFSET(K2641,-$D2641,0)="n/a","n/a",IF(K$5&gt;OFFSET(K2641,-$D2641,0)+$D2641,$E2641-SUM($G2641:J2641),($E2641-SUM($G2641:J2641))/(OFFSET(K2641,-$D2641,0)-(K$5-$D2641-1))))</f>
        <v>0</v>
      </c>
      <c r="L2641" s="293">
        <f ca="1">IF(OFFSET(L2641,-$D2641,0)="n/a","n/a",IF(L$5&gt;OFFSET(L2641,-$D2641,0)+$D2641,$E2641-SUM($G2641:K2641),($E2641-SUM($G2641:K2641))/(OFFSET(L2641,-$D2641,0)-(L$5-$D2641-1))))</f>
        <v>0</v>
      </c>
      <c r="M2641" s="293">
        <f ca="1">IF(OFFSET(M2641,-$D2641,0)="n/a","n/a",IF(M$5&gt;OFFSET(M2641,-$D2641,0)+$D2641,$E2641-SUM($G2641:L2641),($E2641-SUM($G2641:L2641))/(OFFSET(M2641,-$D2641,0)-(M$5-$D2641-1))))</f>
        <v>0</v>
      </c>
      <c r="N2641" s="293">
        <f ca="1">IF(OFFSET(N2641,-$D2641,0)="n/a","n/a",IF(N$5&gt;OFFSET(N2641,-$D2641,0)+$D2641,$E2641-SUM($G2641:M2641),($E2641-SUM($G2641:M2641))/(OFFSET(N2641,-$D2641,0)-(N$5-$D2641-1))))</f>
        <v>0</v>
      </c>
    </row>
    <row r="2642" spans="1:14" ht="12.75" hidden="1" customHeight="1" outlineLevel="2" x14ac:dyDescent="0.25">
      <c r="A2642" s="3"/>
      <c r="B2642" s="3"/>
      <c r="C2642" s="392" t="s">
        <v>43</v>
      </c>
      <c r="D2642" s="3">
        <v>2</v>
      </c>
      <c r="E2642" s="290">
        <f ca="1"/>
        <v>0</v>
      </c>
      <c r="F2642" s="291"/>
      <c r="G2642" s="294"/>
      <c r="H2642" s="292"/>
      <c r="I2642" s="293">
        <f ca="1">IF(OFFSET(I2642,-$D2642,0)="n/a","n/a",IF(I$5&gt;OFFSET(I2642,-$D2642,0)+$D2642,$E2642-SUM($G2642:H2642),($E2642-SUM($G2642:H2642))/(OFFSET(I2642,-$D2642,0)-(I$5-$D2642-1))))</f>
        <v>0</v>
      </c>
      <c r="J2642" s="293">
        <f ca="1">IF(OFFSET(J2642,-$D2642,0)="n/a","n/a",IF(J$5&gt;OFFSET(J2642,-$D2642,0)+$D2642,$E2642-SUM($G2642:I2642),($E2642-SUM($G2642:I2642))/(OFFSET(J2642,-$D2642,0)-(J$5-$D2642-1))))</f>
        <v>0</v>
      </c>
      <c r="K2642" s="293">
        <f ca="1">IF(OFFSET(K2642,-$D2642,0)="n/a","n/a",IF(K$5&gt;OFFSET(K2642,-$D2642,0)+$D2642,$E2642-SUM($G2642:J2642),($E2642-SUM($G2642:J2642))/(OFFSET(K2642,-$D2642,0)-(K$5-$D2642-1))))</f>
        <v>0</v>
      </c>
      <c r="L2642" s="293">
        <f ca="1">IF(OFFSET(L2642,-$D2642,0)="n/a","n/a",IF(L$5&gt;OFFSET(L2642,-$D2642,0)+$D2642,$E2642-SUM($G2642:K2642),($E2642-SUM($G2642:K2642))/(OFFSET(L2642,-$D2642,0)-(L$5-$D2642-1))))</f>
        <v>0</v>
      </c>
      <c r="M2642" s="293">
        <f ca="1">IF(OFFSET(M2642,-$D2642,0)="n/a","n/a",IF(M$5&gt;OFFSET(M2642,-$D2642,0)+$D2642,$E2642-SUM($G2642:L2642),($E2642-SUM($G2642:L2642))/(OFFSET(M2642,-$D2642,0)-(M$5-$D2642-1))))</f>
        <v>0</v>
      </c>
      <c r="N2642" s="293">
        <f ca="1">IF(OFFSET(N2642,-$D2642,0)="n/a","n/a",IF(N$5&gt;OFFSET(N2642,-$D2642,0)+$D2642,$E2642-SUM($G2642:M2642),($E2642-SUM($G2642:M2642))/(OFFSET(N2642,-$D2642,0)-(N$5-$D2642-1))))</f>
        <v>0</v>
      </c>
    </row>
    <row r="2643" spans="1:14" ht="12.75" hidden="1" customHeight="1" outlineLevel="2" x14ac:dyDescent="0.25">
      <c r="A2643" s="3"/>
      <c r="B2643" s="3"/>
      <c r="C2643" s="392"/>
      <c r="D2643" s="3">
        <v>3</v>
      </c>
      <c r="E2643" s="290">
        <f ca="1"/>
        <v>0</v>
      </c>
      <c r="F2643" s="291"/>
      <c r="G2643" s="294"/>
      <c r="H2643" s="294"/>
      <c r="I2643" s="292"/>
      <c r="J2643" s="293">
        <f ca="1">IF(OFFSET(J2643,-$D2643,0)="n/a","n/a",IF(J$5&gt;OFFSET(J2643,-$D2643,0)+$D2643,$E2643-SUM($G2643:I2643),($E2643-SUM($G2643:I2643))/(OFFSET(J2643,-$D2643,0)-(J$5-$D2643-1))))</f>
        <v>0</v>
      </c>
      <c r="K2643" s="293">
        <f ca="1">IF(OFFSET(K2643,-$D2643,0)="n/a","n/a",IF(K$5&gt;OFFSET(K2643,-$D2643,0)+$D2643,$E2643-SUM($G2643:J2643),($E2643-SUM($G2643:J2643))/(OFFSET(K2643,-$D2643,0)-(K$5-$D2643-1))))</f>
        <v>0</v>
      </c>
      <c r="L2643" s="293">
        <f ca="1">IF(OFFSET(L2643,-$D2643,0)="n/a","n/a",IF(L$5&gt;OFFSET(L2643,-$D2643,0)+$D2643,$E2643-SUM($G2643:K2643),($E2643-SUM($G2643:K2643))/(OFFSET(L2643,-$D2643,0)-(L$5-$D2643-1))))</f>
        <v>0</v>
      </c>
      <c r="M2643" s="293">
        <f ca="1">IF(OFFSET(M2643,-$D2643,0)="n/a","n/a",IF(M$5&gt;OFFSET(M2643,-$D2643,0)+$D2643,$E2643-SUM($G2643:L2643),($E2643-SUM($G2643:L2643))/(OFFSET(M2643,-$D2643,0)-(M$5-$D2643-1))))</f>
        <v>0</v>
      </c>
      <c r="N2643" s="293">
        <f ca="1">IF(OFFSET(N2643,-$D2643,0)="n/a","n/a",IF(N$5&gt;OFFSET(N2643,-$D2643,0)+$D2643,$E2643-SUM($G2643:M2643),($E2643-SUM($G2643:M2643))/(OFFSET(N2643,-$D2643,0)-(N$5-$D2643-1))))</f>
        <v>0</v>
      </c>
    </row>
    <row r="2644" spans="1:14" ht="12.75" hidden="1" customHeight="1" outlineLevel="2" x14ac:dyDescent="0.25">
      <c r="A2644" s="3"/>
      <c r="B2644" s="3"/>
      <c r="C2644" s="392"/>
      <c r="D2644" s="3">
        <v>4</v>
      </c>
      <c r="E2644" s="290">
        <f ca="1"/>
        <v>0</v>
      </c>
      <c r="F2644" s="291"/>
      <c r="G2644" s="294"/>
      <c r="H2644" s="294"/>
      <c r="I2644" s="294"/>
      <c r="J2644" s="292"/>
      <c r="K2644" s="293">
        <f ca="1">IF(OFFSET(K2644,-$D2644,0)="n/a","n/a",IF(K$5&gt;OFFSET(K2644,-$D2644,0)+$D2644,$E2644-SUM($G2644:J2644),($E2644-SUM($G2644:J2644))/(OFFSET(K2644,-$D2644,0)-(K$5-$D2644-1))))</f>
        <v>0</v>
      </c>
      <c r="L2644" s="293">
        <f ca="1">IF(OFFSET(L2644,-$D2644,0)="n/a","n/a",IF(L$5&gt;OFFSET(L2644,-$D2644,0)+$D2644,$E2644-SUM($G2644:K2644),($E2644-SUM($G2644:K2644))/(OFFSET(L2644,-$D2644,0)-(L$5-$D2644-1))))</f>
        <v>0</v>
      </c>
      <c r="M2644" s="293">
        <f ca="1">IF(OFFSET(M2644,-$D2644,0)="n/a","n/a",IF(M$5&gt;OFFSET(M2644,-$D2644,0)+$D2644,$E2644-SUM($G2644:L2644),($E2644-SUM($G2644:L2644))/(OFFSET(M2644,-$D2644,0)-(M$5-$D2644-1))))</f>
        <v>0</v>
      </c>
      <c r="N2644" s="293">
        <f ca="1">IF(OFFSET(N2644,-$D2644,0)="n/a","n/a",IF(N$5&gt;OFFSET(N2644,-$D2644,0)+$D2644,$E2644-SUM($G2644:M2644),($E2644-SUM($G2644:M2644))/(OFFSET(N2644,-$D2644,0)-(N$5-$D2644-1))))</f>
        <v>0</v>
      </c>
    </row>
    <row r="2645" spans="1:14" ht="12.75" hidden="1" customHeight="1" outlineLevel="2" x14ac:dyDescent="0.25">
      <c r="A2645" s="3"/>
      <c r="B2645" s="3"/>
      <c r="C2645" s="392"/>
      <c r="D2645" s="3">
        <v>5</v>
      </c>
      <c r="E2645" s="290">
        <f ca="1"/>
        <v>0</v>
      </c>
      <c r="F2645" s="291"/>
      <c r="G2645" s="294"/>
      <c r="H2645" s="294"/>
      <c r="I2645" s="294"/>
      <c r="J2645" s="294"/>
      <c r="K2645" s="292"/>
      <c r="L2645" s="293">
        <f ca="1">IF(OFFSET(L2645,-$D2645,0)="n/a","n/a",IF(L$5&gt;OFFSET(L2645,-$D2645,0)+$D2645,$E2645-SUM($G2645:K2645),($E2645-SUM($G2645:K2645))/(OFFSET(L2645,-$D2645,0)-(L$5-$D2645-1))))</f>
        <v>0</v>
      </c>
      <c r="M2645" s="293">
        <f ca="1">IF(OFFSET(M2645,-$D2645,0)="n/a","n/a",IF(M$5&gt;OFFSET(M2645,-$D2645,0)+$D2645,$E2645-SUM($G2645:L2645),($E2645-SUM($G2645:L2645))/(OFFSET(M2645,-$D2645,0)-(M$5-$D2645-1))))</f>
        <v>0</v>
      </c>
      <c r="N2645" s="293">
        <f ca="1">IF(OFFSET(N2645,-$D2645,0)="n/a","n/a",IF(N$5&gt;OFFSET(N2645,-$D2645,0)+$D2645,$E2645-SUM($G2645:M2645),($E2645-SUM($G2645:M2645))/(OFFSET(N2645,-$D2645,0)-(N$5-$D2645-1))))</f>
        <v>0</v>
      </c>
    </row>
    <row r="2646" spans="1:14" ht="12.75" hidden="1" customHeight="1" outlineLevel="2" x14ac:dyDescent="0.25">
      <c r="A2646" s="3"/>
      <c r="B2646" s="3"/>
      <c r="C2646" s="392"/>
      <c r="D2646" s="3">
        <v>6</v>
      </c>
      <c r="E2646" s="290">
        <f ca="1"/>
        <v>0</v>
      </c>
      <c r="F2646" s="291"/>
      <c r="G2646" s="294"/>
      <c r="H2646" s="294"/>
      <c r="I2646" s="294"/>
      <c r="J2646" s="294"/>
      <c r="K2646" s="294"/>
      <c r="L2646" s="292"/>
      <c r="M2646" s="293">
        <f ca="1">IF(OFFSET(M2646,-$D2646,0)="n/a","n/a",IF(M$5&gt;OFFSET(M2646,-$D2646,0)+$D2646,$E2646-SUM($G2646:L2646),($E2646-SUM($G2646:L2646))/(OFFSET(M2646,-$D2646,0)-(M$5-$D2646-1))))</f>
        <v>0</v>
      </c>
      <c r="N2646" s="293">
        <f ca="1">IF(OFFSET(N2646,-$D2646,0)="n/a","n/a",IF(N$5&gt;OFFSET(N2646,-$D2646,0)+$D2646,$E2646-SUM($G2646:M2646),($E2646-SUM($G2646:M2646))/(OFFSET(N2646,-$D2646,0)-(N$5-$D2646-1))))</f>
        <v>0</v>
      </c>
    </row>
    <row r="2647" spans="1:14" ht="12.75" hidden="1" customHeight="1" outlineLevel="2" x14ac:dyDescent="0.25">
      <c r="A2647" s="3"/>
      <c r="B2647" s="3"/>
      <c r="C2647" s="392"/>
      <c r="D2647" s="3">
        <v>7</v>
      </c>
      <c r="E2647" s="290">
        <f ca="1"/>
        <v>0</v>
      </c>
      <c r="F2647" s="291"/>
      <c r="G2647" s="294"/>
      <c r="H2647" s="294"/>
      <c r="I2647" s="294"/>
      <c r="J2647" s="294"/>
      <c r="K2647" s="294"/>
      <c r="L2647" s="294"/>
      <c r="M2647" s="292"/>
      <c r="N2647" s="293">
        <f ca="1">IF(OFFSET(N2647,-$D2647,0)="n/a","n/a",IF(N$5&gt;OFFSET(N2647,-$D2647,0)+$D2647,$E2647-SUM($G2647:M2647),($E2647-SUM($G2647:M2647))/(OFFSET(N2647,-$D2647,0)-(N$5-$D2647-1))))</f>
        <v>0</v>
      </c>
    </row>
    <row r="2648" spans="1:14" ht="12.75" hidden="1" customHeight="1" outlineLevel="2" x14ac:dyDescent="0.25">
      <c r="A2648" s="3"/>
      <c r="B2648" s="3"/>
      <c r="C2648" s="392"/>
      <c r="D2648" s="3">
        <v>8</v>
      </c>
      <c r="E2648" s="290">
        <f ca="1"/>
        <v>0</v>
      </c>
      <c r="F2648" s="291"/>
      <c r="G2648" s="294"/>
      <c r="H2648" s="294"/>
      <c r="I2648" s="294"/>
      <c r="J2648" s="294"/>
      <c r="K2648" s="294"/>
      <c r="L2648" s="294"/>
      <c r="M2648" s="294"/>
      <c r="N2648" s="292"/>
    </row>
    <row r="2649" spans="1:14" ht="12.75" hidden="1" customHeight="1" outlineLevel="2" x14ac:dyDescent="0.25">
      <c r="A2649" s="3"/>
      <c r="B2649" s="3"/>
      <c r="C2649" s="392"/>
      <c r="D2649" s="3">
        <v>9</v>
      </c>
      <c r="E2649" s="290" t="e">
        <f ca="1"/>
        <v>#N/A</v>
      </c>
      <c r="F2649" s="291"/>
      <c r="G2649" s="294"/>
      <c r="H2649" s="294"/>
      <c r="I2649" s="294"/>
      <c r="J2649" s="294"/>
      <c r="K2649" s="294"/>
      <c r="L2649" s="294"/>
      <c r="M2649" s="294"/>
      <c r="N2649" s="294"/>
    </row>
    <row r="2650" spans="1:14" ht="12.75" hidden="1" customHeight="1" outlineLevel="2" x14ac:dyDescent="0.25">
      <c r="A2650" s="3"/>
      <c r="B2650" s="3"/>
      <c r="C2650" s="392"/>
      <c r="D2650" s="3">
        <v>10</v>
      </c>
      <c r="E2650" s="290" t="e">
        <f ca="1"/>
        <v>#N/A</v>
      </c>
      <c r="F2650" s="291"/>
      <c r="G2650" s="294"/>
      <c r="H2650" s="294"/>
      <c r="I2650" s="294"/>
      <c r="J2650" s="294"/>
      <c r="K2650" s="294"/>
      <c r="L2650" s="294"/>
      <c r="M2650" s="294"/>
      <c r="N2650" s="294"/>
    </row>
    <row r="2651" spans="1:14" ht="12.75" hidden="1" customHeight="1" outlineLevel="2" x14ac:dyDescent="0.25">
      <c r="A2651" s="3"/>
      <c r="B2651" s="3"/>
      <c r="C2651" s="392"/>
      <c r="D2651" s="3">
        <v>11</v>
      </c>
      <c r="E2651" s="290" t="e">
        <f ca="1"/>
        <v>#N/A</v>
      </c>
      <c r="F2651" s="291"/>
      <c r="G2651" s="294"/>
      <c r="H2651" s="294"/>
      <c r="I2651" s="294"/>
      <c r="J2651" s="294"/>
      <c r="K2651" s="294"/>
      <c r="L2651" s="294"/>
      <c r="M2651" s="294"/>
      <c r="N2651" s="294"/>
    </row>
    <row r="2652" spans="1:14" ht="12.75" hidden="1" customHeight="1" outlineLevel="2" x14ac:dyDescent="0.25">
      <c r="A2652" s="3"/>
      <c r="B2652" s="3"/>
      <c r="C2652" s="392"/>
      <c r="D2652" s="3">
        <v>12</v>
      </c>
      <c r="E2652" s="290" t="e">
        <f ca="1"/>
        <v>#N/A</v>
      </c>
      <c r="F2652" s="291"/>
      <c r="G2652" s="294"/>
      <c r="H2652" s="294"/>
      <c r="I2652" s="294"/>
      <c r="J2652" s="294"/>
      <c r="K2652" s="294"/>
      <c r="L2652" s="294"/>
      <c r="M2652" s="294"/>
      <c r="N2652" s="294"/>
    </row>
    <row r="2653" spans="1:14" ht="12.75" hidden="1" customHeight="1" outlineLevel="2" x14ac:dyDescent="0.25">
      <c r="A2653" s="3"/>
      <c r="B2653" s="3"/>
      <c r="C2653" s="392"/>
      <c r="D2653" s="3">
        <v>13</v>
      </c>
      <c r="E2653" s="290" t="e">
        <f ca="1"/>
        <v>#N/A</v>
      </c>
      <c r="F2653" s="291"/>
      <c r="G2653" s="294"/>
      <c r="H2653" s="294"/>
      <c r="I2653" s="294"/>
      <c r="J2653" s="294"/>
      <c r="K2653" s="294"/>
      <c r="L2653" s="294"/>
      <c r="M2653" s="294"/>
      <c r="N2653" s="294"/>
    </row>
    <row r="2654" spans="1:14" ht="12.75" hidden="1" customHeight="1" outlineLevel="2" x14ac:dyDescent="0.25">
      <c r="A2654" s="3"/>
      <c r="B2654" s="3"/>
      <c r="C2654" s="392"/>
      <c r="D2654" s="3">
        <v>14</v>
      </c>
      <c r="E2654" s="290" t="e">
        <f ca="1"/>
        <v>#N/A</v>
      </c>
      <c r="F2654" s="291"/>
      <c r="G2654" s="294"/>
      <c r="H2654" s="294"/>
      <c r="I2654" s="294"/>
      <c r="J2654" s="294"/>
      <c r="K2654" s="294"/>
      <c r="L2654" s="294"/>
      <c r="M2654" s="294"/>
      <c r="N2654" s="294"/>
    </row>
    <row r="2655" spans="1:14" ht="12.75" hidden="1" customHeight="1" outlineLevel="2" x14ac:dyDescent="0.25">
      <c r="A2655" s="3"/>
      <c r="B2655" s="3"/>
      <c r="C2655" s="392"/>
      <c r="D2655" s="3">
        <v>15</v>
      </c>
      <c r="E2655" s="290" t="e">
        <f ca="1"/>
        <v>#N/A</v>
      </c>
      <c r="F2655" s="291"/>
      <c r="G2655" s="294"/>
      <c r="H2655" s="294"/>
      <c r="I2655" s="294"/>
      <c r="J2655" s="294"/>
      <c r="K2655" s="294"/>
      <c r="L2655" s="294"/>
      <c r="M2655" s="294"/>
      <c r="N2655" s="294"/>
    </row>
    <row r="2656" spans="1:14" ht="12.75" hidden="1" customHeight="1" outlineLevel="1" x14ac:dyDescent="0.25">
      <c r="A2656" s="3"/>
      <c r="B2656" s="145" t="str">
        <f ca="1">B2639</f>
        <v>Asset Type 091</v>
      </c>
      <c r="C2656" s="145" t="str">
        <f ca="1">C2639</f>
        <v>Description - Asset Type 091</v>
      </c>
      <c r="D2656" s="3"/>
      <c r="E2656" s="3"/>
      <c r="F2656" s="106" t="s">
        <v>44</v>
      </c>
      <c r="G2656" s="296">
        <f t="shared" ref="G2656:N2656" si="182">SUM(G2641:G2655)</f>
        <v>0</v>
      </c>
      <c r="H2656" s="296">
        <f t="shared" ca="1" si="182"/>
        <v>0</v>
      </c>
      <c r="I2656" s="296">
        <f t="shared" ca="1" si="182"/>
        <v>0</v>
      </c>
      <c r="J2656" s="296">
        <f t="shared" ca="1" si="182"/>
        <v>0</v>
      </c>
      <c r="K2656" s="296">
        <f t="shared" ca="1" si="182"/>
        <v>0</v>
      </c>
      <c r="L2656" s="296">
        <f t="shared" ca="1" si="182"/>
        <v>0</v>
      </c>
      <c r="M2656" s="296">
        <f t="shared" ca="1" si="182"/>
        <v>0</v>
      </c>
      <c r="N2656" s="296">
        <f t="shared" ca="1" si="182"/>
        <v>0</v>
      </c>
    </row>
    <row r="2657" spans="1:14" ht="12.75" hidden="1" customHeight="1" outlineLevel="2" x14ac:dyDescent="0.25">
      <c r="A2657" s="217">
        <f>A2639+1</f>
        <v>92</v>
      </c>
      <c r="B2657" s="22" t="str">
        <f ca="1">OFFSET($B$13,$A2657-1,0)</f>
        <v>Asset Type 092</v>
      </c>
      <c r="C2657" s="22" t="str">
        <f ca="1">OFFSET($C$13,$A2657-1,0)</f>
        <v>Description - Asset Type 092</v>
      </c>
      <c r="D2657" s="3"/>
      <c r="E2657" s="109"/>
      <c r="F2657" s="108" t="s">
        <v>41</v>
      </c>
      <c r="G2657" s="295">
        <f t="shared" ref="G2657:N2657" ca="1" si="183">VLOOKUP($B2657,$B$13:$N$512,5+G$5,FALSE)</f>
        <v>0</v>
      </c>
      <c r="H2657" s="295">
        <f t="shared" ca="1" si="183"/>
        <v>0</v>
      </c>
      <c r="I2657" s="295">
        <f t="shared" ca="1" si="183"/>
        <v>0</v>
      </c>
      <c r="J2657" s="295">
        <f t="shared" ca="1" si="183"/>
        <v>0</v>
      </c>
      <c r="K2657" s="295">
        <f t="shared" ca="1" si="183"/>
        <v>0</v>
      </c>
      <c r="L2657" s="295">
        <f t="shared" ca="1" si="183"/>
        <v>0</v>
      </c>
      <c r="M2657" s="295">
        <f t="shared" ca="1" si="183"/>
        <v>0</v>
      </c>
      <c r="N2657" s="295">
        <f t="shared" ca="1" si="183"/>
        <v>0</v>
      </c>
    </row>
    <row r="2658" spans="1:14" ht="12.75" hidden="1" customHeight="1" outlineLevel="2" x14ac:dyDescent="0.25">
      <c r="A2658" s="3"/>
      <c r="B2658" s="3"/>
      <c r="C2658" s="21"/>
      <c r="D2658" s="3"/>
      <c r="E2658" s="107"/>
      <c r="F2658" s="106" t="s">
        <v>42</v>
      </c>
      <c r="G2658" s="111">
        <f ca="1">VLOOKUP($B2657,'Input Sheet'!$B$12:$N$511,5+G$5,FALSE)</f>
        <v>0</v>
      </c>
      <c r="H2658" s="111">
        <f ca="1">VLOOKUP($B2657,'Input Sheet'!$B$12:$N$511,5+H$5,FALSE)</f>
        <v>0</v>
      </c>
      <c r="I2658" s="111">
        <f ca="1">VLOOKUP($B2657,'Input Sheet'!$B$12:$N$511,5+I$5,FALSE)</f>
        <v>0</v>
      </c>
      <c r="J2658" s="111">
        <f ca="1">VLOOKUP($B2657,'Input Sheet'!$B$12:$N$511,5+J$5,FALSE)</f>
        <v>0</v>
      </c>
      <c r="K2658" s="111">
        <f ca="1">VLOOKUP($B2657,'Input Sheet'!$B$12:$N$511,5+K$5,FALSE)</f>
        <v>0</v>
      </c>
      <c r="L2658" s="111">
        <f ca="1">VLOOKUP($B2657,'Input Sheet'!$B$12:$N$511,5+L$5,FALSE)</f>
        <v>0</v>
      </c>
      <c r="M2658" s="111">
        <f ca="1">VLOOKUP($B2657,'Input Sheet'!$B$12:$N$511,5+M$5,FALSE)</f>
        <v>0</v>
      </c>
      <c r="N2658" s="111">
        <f ca="1">VLOOKUP($B2657,'Input Sheet'!$B$12:$N$511,5+N$5,FALSE)</f>
        <v>0</v>
      </c>
    </row>
    <row r="2659" spans="1:14" ht="12.75" hidden="1" customHeight="1" outlineLevel="2" x14ac:dyDescent="0.25">
      <c r="A2659" s="3"/>
      <c r="B2659" s="3"/>
      <c r="C2659" s="3"/>
      <c r="D2659" s="3">
        <v>1</v>
      </c>
      <c r="E2659" s="290">
        <f t="array" aca="1" ref="E2659:E2673" ca="1">TRANSPOSE(G2657:N2657)</f>
        <v>0</v>
      </c>
      <c r="F2659" s="291"/>
      <c r="G2659" s="292"/>
      <c r="H2659" s="293">
        <f ca="1">IF(OFFSET(H2659,-$D2659,0)="n/a","n/a",IF(H$5&gt;OFFSET(H2659,-$D2659,0)+$D2659,$E2659-SUM($G2659:G2659),($E2659-SUM($G2659:G2659))/(OFFSET(H2659,-$D2659,0)-(H$5-$D2659-1))))</f>
        <v>0</v>
      </c>
      <c r="I2659" s="293">
        <f ca="1">IF(OFFSET(I2659,-$D2659,0)="n/a","n/a",IF(I$5&gt;OFFSET(I2659,-$D2659,0)+$D2659,$E2659-SUM($G2659:H2659),($E2659-SUM($G2659:H2659))/(OFFSET(I2659,-$D2659,0)-(I$5-$D2659-1))))</f>
        <v>0</v>
      </c>
      <c r="J2659" s="293">
        <f ca="1">IF(OFFSET(J2659,-$D2659,0)="n/a","n/a",IF(J$5&gt;OFFSET(J2659,-$D2659,0)+$D2659,$E2659-SUM($G2659:I2659),($E2659-SUM($G2659:I2659))/(OFFSET(J2659,-$D2659,0)-(J$5-$D2659-1))))</f>
        <v>0</v>
      </c>
      <c r="K2659" s="293">
        <f ca="1">IF(OFFSET(K2659,-$D2659,0)="n/a","n/a",IF(K$5&gt;OFFSET(K2659,-$D2659,0)+$D2659,$E2659-SUM($G2659:J2659),($E2659-SUM($G2659:J2659))/(OFFSET(K2659,-$D2659,0)-(K$5-$D2659-1))))</f>
        <v>0</v>
      </c>
      <c r="L2659" s="293">
        <f ca="1">IF(OFFSET(L2659,-$D2659,0)="n/a","n/a",IF(L$5&gt;OFFSET(L2659,-$D2659,0)+$D2659,$E2659-SUM($G2659:K2659),($E2659-SUM($G2659:K2659))/(OFFSET(L2659,-$D2659,0)-(L$5-$D2659-1))))</f>
        <v>0</v>
      </c>
      <c r="M2659" s="293">
        <f ca="1">IF(OFFSET(M2659,-$D2659,0)="n/a","n/a",IF(M$5&gt;OFFSET(M2659,-$D2659,0)+$D2659,$E2659-SUM($G2659:L2659),($E2659-SUM($G2659:L2659))/(OFFSET(M2659,-$D2659,0)-(M$5-$D2659-1))))</f>
        <v>0</v>
      </c>
      <c r="N2659" s="293">
        <f ca="1">IF(OFFSET(N2659,-$D2659,0)="n/a","n/a",IF(N$5&gt;OFFSET(N2659,-$D2659,0)+$D2659,$E2659-SUM($G2659:M2659),($E2659-SUM($G2659:M2659))/(OFFSET(N2659,-$D2659,0)-(N$5-$D2659-1))))</f>
        <v>0</v>
      </c>
    </row>
    <row r="2660" spans="1:14" ht="12.75" hidden="1" customHeight="1" outlineLevel="2" x14ac:dyDescent="0.25">
      <c r="A2660" s="3"/>
      <c r="B2660" s="3"/>
      <c r="C2660" s="392" t="s">
        <v>43</v>
      </c>
      <c r="D2660" s="3">
        <v>2</v>
      </c>
      <c r="E2660" s="290">
        <f ca="1"/>
        <v>0</v>
      </c>
      <c r="F2660" s="291"/>
      <c r="G2660" s="294"/>
      <c r="H2660" s="292"/>
      <c r="I2660" s="293">
        <f ca="1">IF(OFFSET(I2660,-$D2660,0)="n/a","n/a",IF(I$5&gt;OFFSET(I2660,-$D2660,0)+$D2660,$E2660-SUM($G2660:H2660),($E2660-SUM($G2660:H2660))/(OFFSET(I2660,-$D2660,0)-(I$5-$D2660-1))))</f>
        <v>0</v>
      </c>
      <c r="J2660" s="293">
        <f ca="1">IF(OFFSET(J2660,-$D2660,0)="n/a","n/a",IF(J$5&gt;OFFSET(J2660,-$D2660,0)+$D2660,$E2660-SUM($G2660:I2660),($E2660-SUM($G2660:I2660))/(OFFSET(J2660,-$D2660,0)-(J$5-$D2660-1))))</f>
        <v>0</v>
      </c>
      <c r="K2660" s="293">
        <f ca="1">IF(OFFSET(K2660,-$D2660,0)="n/a","n/a",IF(K$5&gt;OFFSET(K2660,-$D2660,0)+$D2660,$E2660-SUM($G2660:J2660),($E2660-SUM($G2660:J2660))/(OFFSET(K2660,-$D2660,0)-(K$5-$D2660-1))))</f>
        <v>0</v>
      </c>
      <c r="L2660" s="293">
        <f ca="1">IF(OFFSET(L2660,-$D2660,0)="n/a","n/a",IF(L$5&gt;OFFSET(L2660,-$D2660,0)+$D2660,$E2660-SUM($G2660:K2660),($E2660-SUM($G2660:K2660))/(OFFSET(L2660,-$D2660,0)-(L$5-$D2660-1))))</f>
        <v>0</v>
      </c>
      <c r="M2660" s="293">
        <f ca="1">IF(OFFSET(M2660,-$D2660,0)="n/a","n/a",IF(M$5&gt;OFFSET(M2660,-$D2660,0)+$D2660,$E2660-SUM($G2660:L2660),($E2660-SUM($G2660:L2660))/(OFFSET(M2660,-$D2660,0)-(M$5-$D2660-1))))</f>
        <v>0</v>
      </c>
      <c r="N2660" s="293">
        <f ca="1">IF(OFFSET(N2660,-$D2660,0)="n/a","n/a",IF(N$5&gt;OFFSET(N2660,-$D2660,0)+$D2660,$E2660-SUM($G2660:M2660),($E2660-SUM($G2660:M2660))/(OFFSET(N2660,-$D2660,0)-(N$5-$D2660-1))))</f>
        <v>0</v>
      </c>
    </row>
    <row r="2661" spans="1:14" ht="12.75" hidden="1" customHeight="1" outlineLevel="2" x14ac:dyDescent="0.25">
      <c r="A2661" s="3"/>
      <c r="B2661" s="3"/>
      <c r="C2661" s="392"/>
      <c r="D2661" s="3">
        <v>3</v>
      </c>
      <c r="E2661" s="290">
        <f ca="1"/>
        <v>0</v>
      </c>
      <c r="F2661" s="291"/>
      <c r="G2661" s="294"/>
      <c r="H2661" s="294"/>
      <c r="I2661" s="292"/>
      <c r="J2661" s="293">
        <f ca="1">IF(OFFSET(J2661,-$D2661,0)="n/a","n/a",IF(J$5&gt;OFFSET(J2661,-$D2661,0)+$D2661,$E2661-SUM($G2661:I2661),($E2661-SUM($G2661:I2661))/(OFFSET(J2661,-$D2661,0)-(J$5-$D2661-1))))</f>
        <v>0</v>
      </c>
      <c r="K2661" s="293">
        <f ca="1">IF(OFFSET(K2661,-$D2661,0)="n/a","n/a",IF(K$5&gt;OFFSET(K2661,-$D2661,0)+$D2661,$E2661-SUM($G2661:J2661),($E2661-SUM($G2661:J2661))/(OFFSET(K2661,-$D2661,0)-(K$5-$D2661-1))))</f>
        <v>0</v>
      </c>
      <c r="L2661" s="293">
        <f ca="1">IF(OFFSET(L2661,-$D2661,0)="n/a","n/a",IF(L$5&gt;OFFSET(L2661,-$D2661,0)+$D2661,$E2661-SUM($G2661:K2661),($E2661-SUM($G2661:K2661))/(OFFSET(L2661,-$D2661,0)-(L$5-$D2661-1))))</f>
        <v>0</v>
      </c>
      <c r="M2661" s="293">
        <f ca="1">IF(OFFSET(M2661,-$D2661,0)="n/a","n/a",IF(M$5&gt;OFFSET(M2661,-$D2661,0)+$D2661,$E2661-SUM($G2661:L2661),($E2661-SUM($G2661:L2661))/(OFFSET(M2661,-$D2661,0)-(M$5-$D2661-1))))</f>
        <v>0</v>
      </c>
      <c r="N2661" s="293">
        <f ca="1">IF(OFFSET(N2661,-$D2661,0)="n/a","n/a",IF(N$5&gt;OFFSET(N2661,-$D2661,0)+$D2661,$E2661-SUM($G2661:M2661),($E2661-SUM($G2661:M2661))/(OFFSET(N2661,-$D2661,0)-(N$5-$D2661-1))))</f>
        <v>0</v>
      </c>
    </row>
    <row r="2662" spans="1:14" ht="12.75" hidden="1" customHeight="1" outlineLevel="2" x14ac:dyDescent="0.25">
      <c r="A2662" s="3"/>
      <c r="B2662" s="3"/>
      <c r="C2662" s="392"/>
      <c r="D2662" s="3">
        <v>4</v>
      </c>
      <c r="E2662" s="290">
        <f ca="1"/>
        <v>0</v>
      </c>
      <c r="F2662" s="291"/>
      <c r="G2662" s="294"/>
      <c r="H2662" s="294"/>
      <c r="I2662" s="294"/>
      <c r="J2662" s="292"/>
      <c r="K2662" s="293">
        <f ca="1">IF(OFFSET(K2662,-$D2662,0)="n/a","n/a",IF(K$5&gt;OFFSET(K2662,-$D2662,0)+$D2662,$E2662-SUM($G2662:J2662),($E2662-SUM($G2662:J2662))/(OFFSET(K2662,-$D2662,0)-(K$5-$D2662-1))))</f>
        <v>0</v>
      </c>
      <c r="L2662" s="293">
        <f ca="1">IF(OFFSET(L2662,-$D2662,0)="n/a","n/a",IF(L$5&gt;OFFSET(L2662,-$D2662,0)+$D2662,$E2662-SUM($G2662:K2662),($E2662-SUM($G2662:K2662))/(OFFSET(L2662,-$D2662,0)-(L$5-$D2662-1))))</f>
        <v>0</v>
      </c>
      <c r="M2662" s="293">
        <f ca="1">IF(OFFSET(M2662,-$D2662,0)="n/a","n/a",IF(M$5&gt;OFFSET(M2662,-$D2662,0)+$D2662,$E2662-SUM($G2662:L2662),($E2662-SUM($G2662:L2662))/(OFFSET(M2662,-$D2662,0)-(M$5-$D2662-1))))</f>
        <v>0</v>
      </c>
      <c r="N2662" s="293">
        <f ca="1">IF(OFFSET(N2662,-$D2662,0)="n/a","n/a",IF(N$5&gt;OFFSET(N2662,-$D2662,0)+$D2662,$E2662-SUM($G2662:M2662),($E2662-SUM($G2662:M2662))/(OFFSET(N2662,-$D2662,0)-(N$5-$D2662-1))))</f>
        <v>0</v>
      </c>
    </row>
    <row r="2663" spans="1:14" ht="12.75" hidden="1" customHeight="1" outlineLevel="2" x14ac:dyDescent="0.25">
      <c r="A2663" s="3"/>
      <c r="B2663" s="3"/>
      <c r="C2663" s="392"/>
      <c r="D2663" s="3">
        <v>5</v>
      </c>
      <c r="E2663" s="290">
        <f ca="1"/>
        <v>0</v>
      </c>
      <c r="F2663" s="291"/>
      <c r="G2663" s="294"/>
      <c r="H2663" s="294"/>
      <c r="I2663" s="294"/>
      <c r="J2663" s="294"/>
      <c r="K2663" s="292"/>
      <c r="L2663" s="293">
        <f ca="1">IF(OFFSET(L2663,-$D2663,0)="n/a","n/a",IF(L$5&gt;OFFSET(L2663,-$D2663,0)+$D2663,$E2663-SUM($G2663:K2663),($E2663-SUM($G2663:K2663))/(OFFSET(L2663,-$D2663,0)-(L$5-$D2663-1))))</f>
        <v>0</v>
      </c>
      <c r="M2663" s="293">
        <f ca="1">IF(OFFSET(M2663,-$D2663,0)="n/a","n/a",IF(M$5&gt;OFFSET(M2663,-$D2663,0)+$D2663,$E2663-SUM($G2663:L2663),($E2663-SUM($G2663:L2663))/(OFFSET(M2663,-$D2663,0)-(M$5-$D2663-1))))</f>
        <v>0</v>
      </c>
      <c r="N2663" s="293">
        <f ca="1">IF(OFFSET(N2663,-$D2663,0)="n/a","n/a",IF(N$5&gt;OFFSET(N2663,-$D2663,0)+$D2663,$E2663-SUM($G2663:M2663),($E2663-SUM($G2663:M2663))/(OFFSET(N2663,-$D2663,0)-(N$5-$D2663-1))))</f>
        <v>0</v>
      </c>
    </row>
    <row r="2664" spans="1:14" ht="12.75" hidden="1" customHeight="1" outlineLevel="2" x14ac:dyDescent="0.25">
      <c r="A2664" s="3"/>
      <c r="B2664" s="3"/>
      <c r="C2664" s="392"/>
      <c r="D2664" s="3">
        <v>6</v>
      </c>
      <c r="E2664" s="290">
        <f ca="1"/>
        <v>0</v>
      </c>
      <c r="F2664" s="291"/>
      <c r="G2664" s="294"/>
      <c r="H2664" s="294"/>
      <c r="I2664" s="294"/>
      <c r="J2664" s="294"/>
      <c r="K2664" s="294"/>
      <c r="L2664" s="292"/>
      <c r="M2664" s="293">
        <f ca="1">IF(OFFSET(M2664,-$D2664,0)="n/a","n/a",IF(M$5&gt;OFFSET(M2664,-$D2664,0)+$D2664,$E2664-SUM($G2664:L2664),($E2664-SUM($G2664:L2664))/(OFFSET(M2664,-$D2664,0)-(M$5-$D2664-1))))</f>
        <v>0</v>
      </c>
      <c r="N2664" s="293">
        <f ca="1">IF(OFFSET(N2664,-$D2664,0)="n/a","n/a",IF(N$5&gt;OFFSET(N2664,-$D2664,0)+$D2664,$E2664-SUM($G2664:M2664),($E2664-SUM($G2664:M2664))/(OFFSET(N2664,-$D2664,0)-(N$5-$D2664-1))))</f>
        <v>0</v>
      </c>
    </row>
    <row r="2665" spans="1:14" ht="12.75" hidden="1" customHeight="1" outlineLevel="2" x14ac:dyDescent="0.25">
      <c r="A2665" s="3"/>
      <c r="B2665" s="3"/>
      <c r="C2665" s="392"/>
      <c r="D2665" s="3">
        <v>7</v>
      </c>
      <c r="E2665" s="290">
        <f ca="1"/>
        <v>0</v>
      </c>
      <c r="F2665" s="291"/>
      <c r="G2665" s="294"/>
      <c r="H2665" s="294"/>
      <c r="I2665" s="294"/>
      <c r="J2665" s="294"/>
      <c r="K2665" s="294"/>
      <c r="L2665" s="294"/>
      <c r="M2665" s="292"/>
      <c r="N2665" s="293">
        <f ca="1">IF(OFFSET(N2665,-$D2665,0)="n/a","n/a",IF(N$5&gt;OFFSET(N2665,-$D2665,0)+$D2665,$E2665-SUM($G2665:M2665),($E2665-SUM($G2665:M2665))/(OFFSET(N2665,-$D2665,0)-(N$5-$D2665-1))))</f>
        <v>0</v>
      </c>
    </row>
    <row r="2666" spans="1:14" ht="12.75" hidden="1" customHeight="1" outlineLevel="2" x14ac:dyDescent="0.25">
      <c r="A2666" s="3"/>
      <c r="B2666" s="3"/>
      <c r="C2666" s="392"/>
      <c r="D2666" s="3">
        <v>8</v>
      </c>
      <c r="E2666" s="290">
        <f ca="1"/>
        <v>0</v>
      </c>
      <c r="F2666" s="291"/>
      <c r="G2666" s="294"/>
      <c r="H2666" s="294"/>
      <c r="I2666" s="294"/>
      <c r="J2666" s="294"/>
      <c r="K2666" s="294"/>
      <c r="L2666" s="294"/>
      <c r="M2666" s="294"/>
      <c r="N2666" s="292"/>
    </row>
    <row r="2667" spans="1:14" ht="12.75" hidden="1" customHeight="1" outlineLevel="2" x14ac:dyDescent="0.25">
      <c r="A2667" s="3"/>
      <c r="B2667" s="3"/>
      <c r="C2667" s="392"/>
      <c r="D2667" s="3">
        <v>9</v>
      </c>
      <c r="E2667" s="290" t="e">
        <f ca="1"/>
        <v>#N/A</v>
      </c>
      <c r="F2667" s="291"/>
      <c r="G2667" s="294"/>
      <c r="H2667" s="294"/>
      <c r="I2667" s="294"/>
      <c r="J2667" s="294"/>
      <c r="K2667" s="294"/>
      <c r="L2667" s="294"/>
      <c r="M2667" s="294"/>
      <c r="N2667" s="294"/>
    </row>
    <row r="2668" spans="1:14" ht="12.75" hidden="1" customHeight="1" outlineLevel="2" x14ac:dyDescent="0.25">
      <c r="A2668" s="3"/>
      <c r="B2668" s="3"/>
      <c r="C2668" s="392"/>
      <c r="D2668" s="3">
        <v>10</v>
      </c>
      <c r="E2668" s="290" t="e">
        <f ca="1"/>
        <v>#N/A</v>
      </c>
      <c r="F2668" s="291"/>
      <c r="G2668" s="294"/>
      <c r="H2668" s="294"/>
      <c r="I2668" s="294"/>
      <c r="J2668" s="294"/>
      <c r="K2668" s="294"/>
      <c r="L2668" s="294"/>
      <c r="M2668" s="294"/>
      <c r="N2668" s="294"/>
    </row>
    <row r="2669" spans="1:14" ht="12.75" hidden="1" customHeight="1" outlineLevel="2" x14ac:dyDescent="0.25">
      <c r="A2669" s="3"/>
      <c r="B2669" s="3"/>
      <c r="C2669" s="392"/>
      <c r="D2669" s="3">
        <v>11</v>
      </c>
      <c r="E2669" s="290" t="e">
        <f ca="1"/>
        <v>#N/A</v>
      </c>
      <c r="F2669" s="291"/>
      <c r="G2669" s="294"/>
      <c r="H2669" s="294"/>
      <c r="I2669" s="294"/>
      <c r="J2669" s="294"/>
      <c r="K2669" s="294"/>
      <c r="L2669" s="294"/>
      <c r="M2669" s="294"/>
      <c r="N2669" s="294"/>
    </row>
    <row r="2670" spans="1:14" ht="12.75" hidden="1" customHeight="1" outlineLevel="2" x14ac:dyDescent="0.25">
      <c r="A2670" s="3"/>
      <c r="B2670" s="3"/>
      <c r="C2670" s="392"/>
      <c r="D2670" s="3">
        <v>12</v>
      </c>
      <c r="E2670" s="290" t="e">
        <f ca="1"/>
        <v>#N/A</v>
      </c>
      <c r="F2670" s="291"/>
      <c r="G2670" s="294"/>
      <c r="H2670" s="294"/>
      <c r="I2670" s="294"/>
      <c r="J2670" s="294"/>
      <c r="K2670" s="294"/>
      <c r="L2670" s="294"/>
      <c r="M2670" s="294"/>
      <c r="N2670" s="294"/>
    </row>
    <row r="2671" spans="1:14" ht="12.75" hidden="1" customHeight="1" outlineLevel="2" x14ac:dyDescent="0.25">
      <c r="A2671" s="3"/>
      <c r="B2671" s="3"/>
      <c r="C2671" s="392"/>
      <c r="D2671" s="3">
        <v>13</v>
      </c>
      <c r="E2671" s="290" t="e">
        <f ca="1"/>
        <v>#N/A</v>
      </c>
      <c r="F2671" s="291"/>
      <c r="G2671" s="294"/>
      <c r="H2671" s="294"/>
      <c r="I2671" s="294"/>
      <c r="J2671" s="294"/>
      <c r="K2671" s="294"/>
      <c r="L2671" s="294"/>
      <c r="M2671" s="294"/>
      <c r="N2671" s="294"/>
    </row>
    <row r="2672" spans="1:14" ht="12.75" hidden="1" customHeight="1" outlineLevel="2" x14ac:dyDescent="0.25">
      <c r="A2672" s="3"/>
      <c r="B2672" s="3"/>
      <c r="C2672" s="392"/>
      <c r="D2672" s="3">
        <v>14</v>
      </c>
      <c r="E2672" s="290" t="e">
        <f ca="1"/>
        <v>#N/A</v>
      </c>
      <c r="F2672" s="291"/>
      <c r="G2672" s="294"/>
      <c r="H2672" s="294"/>
      <c r="I2672" s="294"/>
      <c r="J2672" s="294"/>
      <c r="K2672" s="294"/>
      <c r="L2672" s="294"/>
      <c r="M2672" s="294"/>
      <c r="N2672" s="294"/>
    </row>
    <row r="2673" spans="1:14" ht="12.75" hidden="1" customHeight="1" outlineLevel="2" x14ac:dyDescent="0.25">
      <c r="A2673" s="3"/>
      <c r="B2673" s="3"/>
      <c r="C2673" s="392"/>
      <c r="D2673" s="3">
        <v>15</v>
      </c>
      <c r="E2673" s="290" t="e">
        <f ca="1"/>
        <v>#N/A</v>
      </c>
      <c r="F2673" s="291"/>
      <c r="G2673" s="294"/>
      <c r="H2673" s="294"/>
      <c r="I2673" s="294"/>
      <c r="J2673" s="294"/>
      <c r="K2673" s="294"/>
      <c r="L2673" s="294"/>
      <c r="M2673" s="294"/>
      <c r="N2673" s="294"/>
    </row>
    <row r="2674" spans="1:14" ht="12.75" hidden="1" customHeight="1" outlineLevel="1" x14ac:dyDescent="0.25">
      <c r="A2674" s="3"/>
      <c r="B2674" s="145" t="str">
        <f ca="1">B2657</f>
        <v>Asset Type 092</v>
      </c>
      <c r="C2674" s="145" t="str">
        <f ca="1">C2657</f>
        <v>Description - Asset Type 092</v>
      </c>
      <c r="D2674" s="3"/>
      <c r="E2674" s="3"/>
      <c r="F2674" s="106" t="s">
        <v>44</v>
      </c>
      <c r="G2674" s="296">
        <f t="shared" ref="G2674:N2674" si="184">SUM(G2659:G2673)</f>
        <v>0</v>
      </c>
      <c r="H2674" s="296">
        <f t="shared" ca="1" si="184"/>
        <v>0</v>
      </c>
      <c r="I2674" s="296">
        <f t="shared" ca="1" si="184"/>
        <v>0</v>
      </c>
      <c r="J2674" s="296">
        <f t="shared" ca="1" si="184"/>
        <v>0</v>
      </c>
      <c r="K2674" s="296">
        <f t="shared" ca="1" si="184"/>
        <v>0</v>
      </c>
      <c r="L2674" s="296">
        <f t="shared" ca="1" si="184"/>
        <v>0</v>
      </c>
      <c r="M2674" s="296">
        <f t="shared" ca="1" si="184"/>
        <v>0</v>
      </c>
      <c r="N2674" s="296">
        <f t="shared" ca="1" si="184"/>
        <v>0</v>
      </c>
    </row>
    <row r="2675" spans="1:14" ht="12.75" hidden="1" customHeight="1" outlineLevel="2" x14ac:dyDescent="0.25">
      <c r="A2675" s="217">
        <f>A2657+1</f>
        <v>93</v>
      </c>
      <c r="B2675" s="22" t="str">
        <f ca="1">OFFSET($B$13,$A2675-1,0)</f>
        <v>Asset Type 093</v>
      </c>
      <c r="C2675" s="22" t="str">
        <f ca="1">OFFSET($C$13,$A2675-1,0)</f>
        <v>Description - Asset Type 093</v>
      </c>
      <c r="D2675" s="3"/>
      <c r="E2675" s="109"/>
      <c r="F2675" s="108" t="s">
        <v>41</v>
      </c>
      <c r="G2675" s="295">
        <f t="shared" ref="G2675:N2675" ca="1" si="185">VLOOKUP($B2675,$B$13:$N$512,5+G$5,FALSE)</f>
        <v>0</v>
      </c>
      <c r="H2675" s="295">
        <f t="shared" ca="1" si="185"/>
        <v>0</v>
      </c>
      <c r="I2675" s="295">
        <f t="shared" ca="1" si="185"/>
        <v>0</v>
      </c>
      <c r="J2675" s="295">
        <f t="shared" ca="1" si="185"/>
        <v>0</v>
      </c>
      <c r="K2675" s="295">
        <f t="shared" ca="1" si="185"/>
        <v>0</v>
      </c>
      <c r="L2675" s="295">
        <f t="shared" ca="1" si="185"/>
        <v>0</v>
      </c>
      <c r="M2675" s="295">
        <f t="shared" ca="1" si="185"/>
        <v>0</v>
      </c>
      <c r="N2675" s="295">
        <f t="shared" ca="1" si="185"/>
        <v>0</v>
      </c>
    </row>
    <row r="2676" spans="1:14" ht="12.75" hidden="1" customHeight="1" outlineLevel="2" x14ac:dyDescent="0.25">
      <c r="A2676" s="3"/>
      <c r="B2676" s="3"/>
      <c r="C2676" s="21"/>
      <c r="D2676" s="3"/>
      <c r="E2676" s="107"/>
      <c r="F2676" s="106" t="s">
        <v>42</v>
      </c>
      <c r="G2676" s="111">
        <f ca="1">VLOOKUP($B2675,'Input Sheet'!$B$12:$N$511,5+G$5,FALSE)</f>
        <v>0</v>
      </c>
      <c r="H2676" s="111">
        <f ca="1">VLOOKUP($B2675,'Input Sheet'!$B$12:$N$511,5+H$5,FALSE)</f>
        <v>0</v>
      </c>
      <c r="I2676" s="111">
        <f ca="1">VLOOKUP($B2675,'Input Sheet'!$B$12:$N$511,5+I$5,FALSE)</f>
        <v>0</v>
      </c>
      <c r="J2676" s="111">
        <f ca="1">VLOOKUP($B2675,'Input Sheet'!$B$12:$N$511,5+J$5,FALSE)</f>
        <v>0</v>
      </c>
      <c r="K2676" s="111">
        <f ca="1">VLOOKUP($B2675,'Input Sheet'!$B$12:$N$511,5+K$5,FALSE)</f>
        <v>0</v>
      </c>
      <c r="L2676" s="111">
        <f ca="1">VLOOKUP($B2675,'Input Sheet'!$B$12:$N$511,5+L$5,FALSE)</f>
        <v>0</v>
      </c>
      <c r="M2676" s="111">
        <f ca="1">VLOOKUP($B2675,'Input Sheet'!$B$12:$N$511,5+M$5,FALSE)</f>
        <v>0</v>
      </c>
      <c r="N2676" s="111">
        <f ca="1">VLOOKUP($B2675,'Input Sheet'!$B$12:$N$511,5+N$5,FALSE)</f>
        <v>0</v>
      </c>
    </row>
    <row r="2677" spans="1:14" ht="12.75" hidden="1" customHeight="1" outlineLevel="2" x14ac:dyDescent="0.25">
      <c r="A2677" s="3"/>
      <c r="B2677" s="3"/>
      <c r="C2677" s="3"/>
      <c r="D2677" s="3">
        <v>1</v>
      </c>
      <c r="E2677" s="290">
        <f t="array" aca="1" ref="E2677:E2691" ca="1">TRANSPOSE(G2675:N2675)</f>
        <v>0</v>
      </c>
      <c r="F2677" s="291"/>
      <c r="G2677" s="292"/>
      <c r="H2677" s="293">
        <f ca="1">IF(OFFSET(H2677,-$D2677,0)="n/a","n/a",IF(H$5&gt;OFFSET(H2677,-$D2677,0)+$D2677,$E2677-SUM($G2677:G2677),($E2677-SUM($G2677:G2677))/(OFFSET(H2677,-$D2677,0)-(H$5-$D2677-1))))</f>
        <v>0</v>
      </c>
      <c r="I2677" s="293">
        <f ca="1">IF(OFFSET(I2677,-$D2677,0)="n/a","n/a",IF(I$5&gt;OFFSET(I2677,-$D2677,0)+$D2677,$E2677-SUM($G2677:H2677),($E2677-SUM($G2677:H2677))/(OFFSET(I2677,-$D2677,0)-(I$5-$D2677-1))))</f>
        <v>0</v>
      </c>
      <c r="J2677" s="293">
        <f ca="1">IF(OFFSET(J2677,-$D2677,0)="n/a","n/a",IF(J$5&gt;OFFSET(J2677,-$D2677,0)+$D2677,$E2677-SUM($G2677:I2677),($E2677-SUM($G2677:I2677))/(OFFSET(J2677,-$D2677,0)-(J$5-$D2677-1))))</f>
        <v>0</v>
      </c>
      <c r="K2677" s="293">
        <f ca="1">IF(OFFSET(K2677,-$D2677,0)="n/a","n/a",IF(K$5&gt;OFFSET(K2677,-$D2677,0)+$D2677,$E2677-SUM($G2677:J2677),($E2677-SUM($G2677:J2677))/(OFFSET(K2677,-$D2677,0)-(K$5-$D2677-1))))</f>
        <v>0</v>
      </c>
      <c r="L2677" s="293">
        <f ca="1">IF(OFFSET(L2677,-$D2677,0)="n/a","n/a",IF(L$5&gt;OFFSET(L2677,-$D2677,0)+$D2677,$E2677-SUM($G2677:K2677),($E2677-SUM($G2677:K2677))/(OFFSET(L2677,-$D2677,0)-(L$5-$D2677-1))))</f>
        <v>0</v>
      </c>
      <c r="M2677" s="293">
        <f ca="1">IF(OFFSET(M2677,-$D2677,0)="n/a","n/a",IF(M$5&gt;OFFSET(M2677,-$D2677,0)+$D2677,$E2677-SUM($G2677:L2677),($E2677-SUM($G2677:L2677))/(OFFSET(M2677,-$D2677,0)-(M$5-$D2677-1))))</f>
        <v>0</v>
      </c>
      <c r="N2677" s="293">
        <f ca="1">IF(OFFSET(N2677,-$D2677,0)="n/a","n/a",IF(N$5&gt;OFFSET(N2677,-$D2677,0)+$D2677,$E2677-SUM($G2677:M2677),($E2677-SUM($G2677:M2677))/(OFFSET(N2677,-$D2677,0)-(N$5-$D2677-1))))</f>
        <v>0</v>
      </c>
    </row>
    <row r="2678" spans="1:14" ht="12.75" hidden="1" customHeight="1" outlineLevel="2" x14ac:dyDescent="0.25">
      <c r="A2678" s="3"/>
      <c r="B2678" s="3"/>
      <c r="C2678" s="392" t="s">
        <v>43</v>
      </c>
      <c r="D2678" s="3">
        <v>2</v>
      </c>
      <c r="E2678" s="290">
        <f ca="1"/>
        <v>0</v>
      </c>
      <c r="F2678" s="291"/>
      <c r="G2678" s="294"/>
      <c r="H2678" s="292"/>
      <c r="I2678" s="293">
        <f ca="1">IF(OFFSET(I2678,-$D2678,0)="n/a","n/a",IF(I$5&gt;OFFSET(I2678,-$D2678,0)+$D2678,$E2678-SUM($G2678:H2678),($E2678-SUM($G2678:H2678))/(OFFSET(I2678,-$D2678,0)-(I$5-$D2678-1))))</f>
        <v>0</v>
      </c>
      <c r="J2678" s="293">
        <f ca="1">IF(OFFSET(J2678,-$D2678,0)="n/a","n/a",IF(J$5&gt;OFFSET(J2678,-$D2678,0)+$D2678,$E2678-SUM($G2678:I2678),($E2678-SUM($G2678:I2678))/(OFFSET(J2678,-$D2678,0)-(J$5-$D2678-1))))</f>
        <v>0</v>
      </c>
      <c r="K2678" s="293">
        <f ca="1">IF(OFFSET(K2678,-$D2678,0)="n/a","n/a",IF(K$5&gt;OFFSET(K2678,-$D2678,0)+$D2678,$E2678-SUM($G2678:J2678),($E2678-SUM($G2678:J2678))/(OFFSET(K2678,-$D2678,0)-(K$5-$D2678-1))))</f>
        <v>0</v>
      </c>
      <c r="L2678" s="293">
        <f ca="1">IF(OFFSET(L2678,-$D2678,0)="n/a","n/a",IF(L$5&gt;OFFSET(L2678,-$D2678,0)+$D2678,$E2678-SUM($G2678:K2678),($E2678-SUM($G2678:K2678))/(OFFSET(L2678,-$D2678,0)-(L$5-$D2678-1))))</f>
        <v>0</v>
      </c>
      <c r="M2678" s="293">
        <f ca="1">IF(OFFSET(M2678,-$D2678,0)="n/a","n/a",IF(M$5&gt;OFFSET(M2678,-$D2678,0)+$D2678,$E2678-SUM($G2678:L2678),($E2678-SUM($G2678:L2678))/(OFFSET(M2678,-$D2678,0)-(M$5-$D2678-1))))</f>
        <v>0</v>
      </c>
      <c r="N2678" s="293">
        <f ca="1">IF(OFFSET(N2678,-$D2678,0)="n/a","n/a",IF(N$5&gt;OFFSET(N2678,-$D2678,0)+$D2678,$E2678-SUM($G2678:M2678),($E2678-SUM($G2678:M2678))/(OFFSET(N2678,-$D2678,0)-(N$5-$D2678-1))))</f>
        <v>0</v>
      </c>
    </row>
    <row r="2679" spans="1:14" ht="12.75" hidden="1" customHeight="1" outlineLevel="2" x14ac:dyDescent="0.25">
      <c r="A2679" s="3"/>
      <c r="B2679" s="3"/>
      <c r="C2679" s="392"/>
      <c r="D2679" s="3">
        <v>3</v>
      </c>
      <c r="E2679" s="290">
        <f ca="1"/>
        <v>0</v>
      </c>
      <c r="F2679" s="291"/>
      <c r="G2679" s="294"/>
      <c r="H2679" s="294"/>
      <c r="I2679" s="292"/>
      <c r="J2679" s="293">
        <f ca="1">IF(OFFSET(J2679,-$D2679,0)="n/a","n/a",IF(J$5&gt;OFFSET(J2679,-$D2679,0)+$D2679,$E2679-SUM($G2679:I2679),($E2679-SUM($G2679:I2679))/(OFFSET(J2679,-$D2679,0)-(J$5-$D2679-1))))</f>
        <v>0</v>
      </c>
      <c r="K2679" s="293">
        <f ca="1">IF(OFFSET(K2679,-$D2679,0)="n/a","n/a",IF(K$5&gt;OFFSET(K2679,-$D2679,0)+$D2679,$E2679-SUM($G2679:J2679),($E2679-SUM($G2679:J2679))/(OFFSET(K2679,-$D2679,0)-(K$5-$D2679-1))))</f>
        <v>0</v>
      </c>
      <c r="L2679" s="293">
        <f ca="1">IF(OFFSET(L2679,-$D2679,0)="n/a","n/a",IF(L$5&gt;OFFSET(L2679,-$D2679,0)+$D2679,$E2679-SUM($G2679:K2679),($E2679-SUM($G2679:K2679))/(OFFSET(L2679,-$D2679,0)-(L$5-$D2679-1))))</f>
        <v>0</v>
      </c>
      <c r="M2679" s="293">
        <f ca="1">IF(OFFSET(M2679,-$D2679,0)="n/a","n/a",IF(M$5&gt;OFFSET(M2679,-$D2679,0)+$D2679,$E2679-SUM($G2679:L2679),($E2679-SUM($G2679:L2679))/(OFFSET(M2679,-$D2679,0)-(M$5-$D2679-1))))</f>
        <v>0</v>
      </c>
      <c r="N2679" s="293">
        <f ca="1">IF(OFFSET(N2679,-$D2679,0)="n/a","n/a",IF(N$5&gt;OFFSET(N2679,-$D2679,0)+$D2679,$E2679-SUM($G2679:M2679),($E2679-SUM($G2679:M2679))/(OFFSET(N2679,-$D2679,0)-(N$5-$D2679-1))))</f>
        <v>0</v>
      </c>
    </row>
    <row r="2680" spans="1:14" ht="12.75" hidden="1" customHeight="1" outlineLevel="2" x14ac:dyDescent="0.25">
      <c r="A2680" s="3"/>
      <c r="B2680" s="3"/>
      <c r="C2680" s="392"/>
      <c r="D2680" s="3">
        <v>4</v>
      </c>
      <c r="E2680" s="290">
        <f ca="1"/>
        <v>0</v>
      </c>
      <c r="F2680" s="291"/>
      <c r="G2680" s="294"/>
      <c r="H2680" s="294"/>
      <c r="I2680" s="294"/>
      <c r="J2680" s="292"/>
      <c r="K2680" s="293">
        <f ca="1">IF(OFFSET(K2680,-$D2680,0)="n/a","n/a",IF(K$5&gt;OFFSET(K2680,-$D2680,0)+$D2680,$E2680-SUM($G2680:J2680),($E2680-SUM($G2680:J2680))/(OFFSET(K2680,-$D2680,0)-(K$5-$D2680-1))))</f>
        <v>0</v>
      </c>
      <c r="L2680" s="293">
        <f ca="1">IF(OFFSET(L2680,-$D2680,0)="n/a","n/a",IF(L$5&gt;OFFSET(L2680,-$D2680,0)+$D2680,$E2680-SUM($G2680:K2680),($E2680-SUM($G2680:K2680))/(OFFSET(L2680,-$D2680,0)-(L$5-$D2680-1))))</f>
        <v>0</v>
      </c>
      <c r="M2680" s="293">
        <f ca="1">IF(OFFSET(M2680,-$D2680,0)="n/a","n/a",IF(M$5&gt;OFFSET(M2680,-$D2680,0)+$D2680,$E2680-SUM($G2680:L2680),($E2680-SUM($G2680:L2680))/(OFFSET(M2680,-$D2680,0)-(M$5-$D2680-1))))</f>
        <v>0</v>
      </c>
      <c r="N2680" s="293">
        <f ca="1">IF(OFFSET(N2680,-$D2680,0)="n/a","n/a",IF(N$5&gt;OFFSET(N2680,-$D2680,0)+$D2680,$E2680-SUM($G2680:M2680),($E2680-SUM($G2680:M2680))/(OFFSET(N2680,-$D2680,0)-(N$5-$D2680-1))))</f>
        <v>0</v>
      </c>
    </row>
    <row r="2681" spans="1:14" ht="12.75" hidden="1" customHeight="1" outlineLevel="2" x14ac:dyDescent="0.25">
      <c r="A2681" s="3"/>
      <c r="B2681" s="3"/>
      <c r="C2681" s="392"/>
      <c r="D2681" s="3">
        <v>5</v>
      </c>
      <c r="E2681" s="290">
        <f ca="1"/>
        <v>0</v>
      </c>
      <c r="F2681" s="291"/>
      <c r="G2681" s="294"/>
      <c r="H2681" s="294"/>
      <c r="I2681" s="294"/>
      <c r="J2681" s="294"/>
      <c r="K2681" s="292"/>
      <c r="L2681" s="293">
        <f ca="1">IF(OFFSET(L2681,-$D2681,0)="n/a","n/a",IF(L$5&gt;OFFSET(L2681,-$D2681,0)+$D2681,$E2681-SUM($G2681:K2681),($E2681-SUM($G2681:K2681))/(OFFSET(L2681,-$D2681,0)-(L$5-$D2681-1))))</f>
        <v>0</v>
      </c>
      <c r="M2681" s="293">
        <f ca="1">IF(OFFSET(M2681,-$D2681,0)="n/a","n/a",IF(M$5&gt;OFFSET(M2681,-$D2681,0)+$D2681,$E2681-SUM($G2681:L2681),($E2681-SUM($G2681:L2681))/(OFFSET(M2681,-$D2681,0)-(M$5-$D2681-1))))</f>
        <v>0</v>
      </c>
      <c r="N2681" s="293">
        <f ca="1">IF(OFFSET(N2681,-$D2681,0)="n/a","n/a",IF(N$5&gt;OFFSET(N2681,-$D2681,0)+$D2681,$E2681-SUM($G2681:M2681),($E2681-SUM($G2681:M2681))/(OFFSET(N2681,-$D2681,0)-(N$5-$D2681-1))))</f>
        <v>0</v>
      </c>
    </row>
    <row r="2682" spans="1:14" ht="12.75" hidden="1" customHeight="1" outlineLevel="2" x14ac:dyDescent="0.25">
      <c r="A2682" s="3"/>
      <c r="B2682" s="3"/>
      <c r="C2682" s="392"/>
      <c r="D2682" s="3">
        <v>6</v>
      </c>
      <c r="E2682" s="290">
        <f ca="1"/>
        <v>0</v>
      </c>
      <c r="F2682" s="291"/>
      <c r="G2682" s="294"/>
      <c r="H2682" s="294"/>
      <c r="I2682" s="294"/>
      <c r="J2682" s="294"/>
      <c r="K2682" s="294"/>
      <c r="L2682" s="292"/>
      <c r="M2682" s="293">
        <f ca="1">IF(OFFSET(M2682,-$D2682,0)="n/a","n/a",IF(M$5&gt;OFFSET(M2682,-$D2682,0)+$D2682,$E2682-SUM($G2682:L2682),($E2682-SUM($G2682:L2682))/(OFFSET(M2682,-$D2682,0)-(M$5-$D2682-1))))</f>
        <v>0</v>
      </c>
      <c r="N2682" s="293">
        <f ca="1">IF(OFFSET(N2682,-$D2682,0)="n/a","n/a",IF(N$5&gt;OFFSET(N2682,-$D2682,0)+$D2682,$E2682-SUM($G2682:M2682),($E2682-SUM($G2682:M2682))/(OFFSET(N2682,-$D2682,0)-(N$5-$D2682-1))))</f>
        <v>0</v>
      </c>
    </row>
    <row r="2683" spans="1:14" ht="12.75" hidden="1" customHeight="1" outlineLevel="2" x14ac:dyDescent="0.25">
      <c r="A2683" s="3"/>
      <c r="B2683" s="3"/>
      <c r="C2683" s="392"/>
      <c r="D2683" s="3">
        <v>7</v>
      </c>
      <c r="E2683" s="290">
        <f ca="1"/>
        <v>0</v>
      </c>
      <c r="F2683" s="291"/>
      <c r="G2683" s="294"/>
      <c r="H2683" s="294"/>
      <c r="I2683" s="294"/>
      <c r="J2683" s="294"/>
      <c r="K2683" s="294"/>
      <c r="L2683" s="294"/>
      <c r="M2683" s="292"/>
      <c r="N2683" s="293">
        <f ca="1">IF(OFFSET(N2683,-$D2683,0)="n/a","n/a",IF(N$5&gt;OFFSET(N2683,-$D2683,0)+$D2683,$E2683-SUM($G2683:M2683),($E2683-SUM($G2683:M2683))/(OFFSET(N2683,-$D2683,0)-(N$5-$D2683-1))))</f>
        <v>0</v>
      </c>
    </row>
    <row r="2684" spans="1:14" ht="12.75" hidden="1" customHeight="1" outlineLevel="2" x14ac:dyDescent="0.25">
      <c r="A2684" s="3"/>
      <c r="B2684" s="3"/>
      <c r="C2684" s="392"/>
      <c r="D2684" s="3">
        <v>8</v>
      </c>
      <c r="E2684" s="290">
        <f ca="1"/>
        <v>0</v>
      </c>
      <c r="F2684" s="291"/>
      <c r="G2684" s="294"/>
      <c r="H2684" s="294"/>
      <c r="I2684" s="294"/>
      <c r="J2684" s="294"/>
      <c r="K2684" s="294"/>
      <c r="L2684" s="294"/>
      <c r="M2684" s="294"/>
      <c r="N2684" s="292"/>
    </row>
    <row r="2685" spans="1:14" ht="12.75" hidden="1" customHeight="1" outlineLevel="2" x14ac:dyDescent="0.25">
      <c r="A2685" s="3"/>
      <c r="B2685" s="3"/>
      <c r="C2685" s="392"/>
      <c r="D2685" s="3">
        <v>9</v>
      </c>
      <c r="E2685" s="290" t="e">
        <f ca="1"/>
        <v>#N/A</v>
      </c>
      <c r="F2685" s="291"/>
      <c r="G2685" s="294"/>
      <c r="H2685" s="294"/>
      <c r="I2685" s="294"/>
      <c r="J2685" s="294"/>
      <c r="K2685" s="294"/>
      <c r="L2685" s="294"/>
      <c r="M2685" s="294"/>
      <c r="N2685" s="294"/>
    </row>
    <row r="2686" spans="1:14" ht="12.75" hidden="1" customHeight="1" outlineLevel="2" x14ac:dyDescent="0.25">
      <c r="A2686" s="3"/>
      <c r="B2686" s="3"/>
      <c r="C2686" s="392"/>
      <c r="D2686" s="3">
        <v>10</v>
      </c>
      <c r="E2686" s="290" t="e">
        <f ca="1"/>
        <v>#N/A</v>
      </c>
      <c r="F2686" s="291"/>
      <c r="G2686" s="294"/>
      <c r="H2686" s="294"/>
      <c r="I2686" s="294"/>
      <c r="J2686" s="294"/>
      <c r="K2686" s="294"/>
      <c r="L2686" s="294"/>
      <c r="M2686" s="294"/>
      <c r="N2686" s="294"/>
    </row>
    <row r="2687" spans="1:14" ht="12.75" hidden="1" customHeight="1" outlineLevel="2" x14ac:dyDescent="0.25">
      <c r="A2687" s="3"/>
      <c r="B2687" s="3"/>
      <c r="C2687" s="392"/>
      <c r="D2687" s="3">
        <v>11</v>
      </c>
      <c r="E2687" s="290" t="e">
        <f ca="1"/>
        <v>#N/A</v>
      </c>
      <c r="F2687" s="291"/>
      <c r="G2687" s="294"/>
      <c r="H2687" s="294"/>
      <c r="I2687" s="294"/>
      <c r="J2687" s="294"/>
      <c r="K2687" s="294"/>
      <c r="L2687" s="294"/>
      <c r="M2687" s="294"/>
      <c r="N2687" s="294"/>
    </row>
    <row r="2688" spans="1:14" ht="12.75" hidden="1" customHeight="1" outlineLevel="2" x14ac:dyDescent="0.25">
      <c r="A2688" s="3"/>
      <c r="B2688" s="3"/>
      <c r="C2688" s="392"/>
      <c r="D2688" s="3">
        <v>12</v>
      </c>
      <c r="E2688" s="290" t="e">
        <f ca="1"/>
        <v>#N/A</v>
      </c>
      <c r="F2688" s="291"/>
      <c r="G2688" s="294"/>
      <c r="H2688" s="294"/>
      <c r="I2688" s="294"/>
      <c r="J2688" s="294"/>
      <c r="K2688" s="294"/>
      <c r="L2688" s="294"/>
      <c r="M2688" s="294"/>
      <c r="N2688" s="294"/>
    </row>
    <row r="2689" spans="1:14" ht="12.75" hidden="1" customHeight="1" outlineLevel="2" x14ac:dyDescent="0.25">
      <c r="A2689" s="3"/>
      <c r="B2689" s="3"/>
      <c r="C2689" s="392"/>
      <c r="D2689" s="3">
        <v>13</v>
      </c>
      <c r="E2689" s="290" t="e">
        <f ca="1"/>
        <v>#N/A</v>
      </c>
      <c r="F2689" s="291"/>
      <c r="G2689" s="294"/>
      <c r="H2689" s="294"/>
      <c r="I2689" s="294"/>
      <c r="J2689" s="294"/>
      <c r="K2689" s="294"/>
      <c r="L2689" s="294"/>
      <c r="M2689" s="294"/>
      <c r="N2689" s="294"/>
    </row>
    <row r="2690" spans="1:14" ht="12.75" hidden="1" customHeight="1" outlineLevel="2" x14ac:dyDescent="0.25">
      <c r="A2690" s="3"/>
      <c r="B2690" s="3"/>
      <c r="C2690" s="392"/>
      <c r="D2690" s="3">
        <v>14</v>
      </c>
      <c r="E2690" s="290" t="e">
        <f ca="1"/>
        <v>#N/A</v>
      </c>
      <c r="F2690" s="291"/>
      <c r="G2690" s="294"/>
      <c r="H2690" s="294"/>
      <c r="I2690" s="294"/>
      <c r="J2690" s="294"/>
      <c r="K2690" s="294"/>
      <c r="L2690" s="294"/>
      <c r="M2690" s="294"/>
      <c r="N2690" s="294"/>
    </row>
    <row r="2691" spans="1:14" ht="12.75" hidden="1" customHeight="1" outlineLevel="2" x14ac:dyDescent="0.25">
      <c r="A2691" s="3"/>
      <c r="B2691" s="3"/>
      <c r="C2691" s="392"/>
      <c r="D2691" s="3">
        <v>15</v>
      </c>
      <c r="E2691" s="290" t="e">
        <f ca="1"/>
        <v>#N/A</v>
      </c>
      <c r="F2691" s="291"/>
      <c r="G2691" s="294"/>
      <c r="H2691" s="294"/>
      <c r="I2691" s="294"/>
      <c r="J2691" s="294"/>
      <c r="K2691" s="294"/>
      <c r="L2691" s="294"/>
      <c r="M2691" s="294"/>
      <c r="N2691" s="294"/>
    </row>
    <row r="2692" spans="1:14" ht="12.75" hidden="1" customHeight="1" outlineLevel="1" x14ac:dyDescent="0.25">
      <c r="A2692" s="3"/>
      <c r="B2692" s="145" t="str">
        <f ca="1">B2675</f>
        <v>Asset Type 093</v>
      </c>
      <c r="C2692" s="145" t="str">
        <f ca="1">C2675</f>
        <v>Description - Asset Type 093</v>
      </c>
      <c r="D2692" s="3"/>
      <c r="E2692" s="3"/>
      <c r="F2692" s="106" t="s">
        <v>44</v>
      </c>
      <c r="G2692" s="296">
        <f t="shared" ref="G2692:N2692" si="186">SUM(G2677:G2691)</f>
        <v>0</v>
      </c>
      <c r="H2692" s="296">
        <f t="shared" ca="1" si="186"/>
        <v>0</v>
      </c>
      <c r="I2692" s="296">
        <f t="shared" ca="1" si="186"/>
        <v>0</v>
      </c>
      <c r="J2692" s="296">
        <f t="shared" ca="1" si="186"/>
        <v>0</v>
      </c>
      <c r="K2692" s="296">
        <f t="shared" ca="1" si="186"/>
        <v>0</v>
      </c>
      <c r="L2692" s="296">
        <f t="shared" ca="1" si="186"/>
        <v>0</v>
      </c>
      <c r="M2692" s="296">
        <f t="shared" ca="1" si="186"/>
        <v>0</v>
      </c>
      <c r="N2692" s="296">
        <f t="shared" ca="1" si="186"/>
        <v>0</v>
      </c>
    </row>
    <row r="2693" spans="1:14" ht="12.75" hidden="1" customHeight="1" outlineLevel="2" x14ac:dyDescent="0.25">
      <c r="A2693" s="217">
        <f>A2675+1</f>
        <v>94</v>
      </c>
      <c r="B2693" s="22" t="str">
        <f ca="1">OFFSET($B$13,$A2693-1,0)</f>
        <v>Asset Type 094</v>
      </c>
      <c r="C2693" s="22" t="str">
        <f ca="1">OFFSET($C$13,$A2693-1,0)</f>
        <v>Description - Asset Type 094</v>
      </c>
      <c r="D2693" s="3"/>
      <c r="E2693" s="109"/>
      <c r="F2693" s="108" t="s">
        <v>41</v>
      </c>
      <c r="G2693" s="295">
        <f t="shared" ref="G2693:N2693" ca="1" si="187">VLOOKUP($B2693,$B$13:$N$512,5+G$5,FALSE)</f>
        <v>0</v>
      </c>
      <c r="H2693" s="295">
        <f t="shared" ca="1" si="187"/>
        <v>0</v>
      </c>
      <c r="I2693" s="295">
        <f t="shared" ca="1" si="187"/>
        <v>0</v>
      </c>
      <c r="J2693" s="295">
        <f t="shared" ca="1" si="187"/>
        <v>0</v>
      </c>
      <c r="K2693" s="295">
        <f t="shared" ca="1" si="187"/>
        <v>0</v>
      </c>
      <c r="L2693" s="295">
        <f t="shared" ca="1" si="187"/>
        <v>0</v>
      </c>
      <c r="M2693" s="295">
        <f t="shared" ca="1" si="187"/>
        <v>0</v>
      </c>
      <c r="N2693" s="295">
        <f t="shared" ca="1" si="187"/>
        <v>0</v>
      </c>
    </row>
    <row r="2694" spans="1:14" ht="12.75" hidden="1" customHeight="1" outlineLevel="2" x14ac:dyDescent="0.25">
      <c r="A2694" s="3"/>
      <c r="B2694" s="3"/>
      <c r="C2694" s="21"/>
      <c r="D2694" s="3"/>
      <c r="E2694" s="107"/>
      <c r="F2694" s="106" t="s">
        <v>42</v>
      </c>
      <c r="G2694" s="111">
        <f ca="1">VLOOKUP($B2693,'Input Sheet'!$B$12:$N$511,5+G$5,FALSE)</f>
        <v>0</v>
      </c>
      <c r="H2694" s="111">
        <f ca="1">VLOOKUP($B2693,'Input Sheet'!$B$12:$N$511,5+H$5,FALSE)</f>
        <v>0</v>
      </c>
      <c r="I2694" s="111">
        <f ca="1">VLOOKUP($B2693,'Input Sheet'!$B$12:$N$511,5+I$5,FALSE)</f>
        <v>0</v>
      </c>
      <c r="J2694" s="111">
        <f ca="1">VLOOKUP($B2693,'Input Sheet'!$B$12:$N$511,5+J$5,FALSE)</f>
        <v>0</v>
      </c>
      <c r="K2694" s="111">
        <f ca="1">VLOOKUP($B2693,'Input Sheet'!$B$12:$N$511,5+K$5,FALSE)</f>
        <v>0</v>
      </c>
      <c r="L2694" s="111">
        <f ca="1">VLOOKUP($B2693,'Input Sheet'!$B$12:$N$511,5+L$5,FALSE)</f>
        <v>0</v>
      </c>
      <c r="M2694" s="111">
        <f ca="1">VLOOKUP($B2693,'Input Sheet'!$B$12:$N$511,5+M$5,FALSE)</f>
        <v>0</v>
      </c>
      <c r="N2694" s="111">
        <f ca="1">VLOOKUP($B2693,'Input Sheet'!$B$12:$N$511,5+N$5,FALSE)</f>
        <v>0</v>
      </c>
    </row>
    <row r="2695" spans="1:14" ht="12.75" hidden="1" customHeight="1" outlineLevel="2" x14ac:dyDescent="0.25">
      <c r="A2695" s="3"/>
      <c r="B2695" s="3"/>
      <c r="C2695" s="3"/>
      <c r="D2695" s="3">
        <v>1</v>
      </c>
      <c r="E2695" s="290">
        <f t="array" aca="1" ref="E2695:E2709" ca="1">TRANSPOSE(G2693:N2693)</f>
        <v>0</v>
      </c>
      <c r="F2695" s="291"/>
      <c r="G2695" s="292"/>
      <c r="H2695" s="293">
        <f ca="1">IF(OFFSET(H2695,-$D2695,0)="n/a","n/a",IF(H$5&gt;OFFSET(H2695,-$D2695,0)+$D2695,$E2695-SUM($G2695:G2695),($E2695-SUM($G2695:G2695))/(OFFSET(H2695,-$D2695,0)-(H$5-$D2695-1))))</f>
        <v>0</v>
      </c>
      <c r="I2695" s="293">
        <f ca="1">IF(OFFSET(I2695,-$D2695,0)="n/a","n/a",IF(I$5&gt;OFFSET(I2695,-$D2695,0)+$D2695,$E2695-SUM($G2695:H2695),($E2695-SUM($G2695:H2695))/(OFFSET(I2695,-$D2695,0)-(I$5-$D2695-1))))</f>
        <v>0</v>
      </c>
      <c r="J2695" s="293">
        <f ca="1">IF(OFFSET(J2695,-$D2695,0)="n/a","n/a",IF(J$5&gt;OFFSET(J2695,-$D2695,0)+$D2695,$E2695-SUM($G2695:I2695),($E2695-SUM($G2695:I2695))/(OFFSET(J2695,-$D2695,0)-(J$5-$D2695-1))))</f>
        <v>0</v>
      </c>
      <c r="K2695" s="293">
        <f ca="1">IF(OFFSET(K2695,-$D2695,0)="n/a","n/a",IF(K$5&gt;OFFSET(K2695,-$D2695,0)+$D2695,$E2695-SUM($G2695:J2695),($E2695-SUM($G2695:J2695))/(OFFSET(K2695,-$D2695,0)-(K$5-$D2695-1))))</f>
        <v>0</v>
      </c>
      <c r="L2695" s="293">
        <f ca="1">IF(OFFSET(L2695,-$D2695,0)="n/a","n/a",IF(L$5&gt;OFFSET(L2695,-$D2695,0)+$D2695,$E2695-SUM($G2695:K2695),($E2695-SUM($G2695:K2695))/(OFFSET(L2695,-$D2695,0)-(L$5-$D2695-1))))</f>
        <v>0</v>
      </c>
      <c r="M2695" s="293">
        <f ca="1">IF(OFFSET(M2695,-$D2695,0)="n/a","n/a",IF(M$5&gt;OFFSET(M2695,-$D2695,0)+$D2695,$E2695-SUM($G2695:L2695),($E2695-SUM($G2695:L2695))/(OFFSET(M2695,-$D2695,0)-(M$5-$D2695-1))))</f>
        <v>0</v>
      </c>
      <c r="N2695" s="293">
        <f ca="1">IF(OFFSET(N2695,-$D2695,0)="n/a","n/a",IF(N$5&gt;OFFSET(N2695,-$D2695,0)+$D2695,$E2695-SUM($G2695:M2695),($E2695-SUM($G2695:M2695))/(OFFSET(N2695,-$D2695,0)-(N$5-$D2695-1))))</f>
        <v>0</v>
      </c>
    </row>
    <row r="2696" spans="1:14" ht="12.75" hidden="1" customHeight="1" outlineLevel="2" x14ac:dyDescent="0.25">
      <c r="A2696" s="3"/>
      <c r="B2696" s="3"/>
      <c r="C2696" s="392" t="s">
        <v>43</v>
      </c>
      <c r="D2696" s="3">
        <v>2</v>
      </c>
      <c r="E2696" s="290">
        <f ca="1"/>
        <v>0</v>
      </c>
      <c r="F2696" s="291"/>
      <c r="G2696" s="294"/>
      <c r="H2696" s="292"/>
      <c r="I2696" s="293">
        <f ca="1">IF(OFFSET(I2696,-$D2696,0)="n/a","n/a",IF(I$5&gt;OFFSET(I2696,-$D2696,0)+$D2696,$E2696-SUM($G2696:H2696),($E2696-SUM($G2696:H2696))/(OFFSET(I2696,-$D2696,0)-(I$5-$D2696-1))))</f>
        <v>0</v>
      </c>
      <c r="J2696" s="293">
        <f ca="1">IF(OFFSET(J2696,-$D2696,0)="n/a","n/a",IF(J$5&gt;OFFSET(J2696,-$D2696,0)+$D2696,$E2696-SUM($G2696:I2696),($E2696-SUM($G2696:I2696))/(OFFSET(J2696,-$D2696,0)-(J$5-$D2696-1))))</f>
        <v>0</v>
      </c>
      <c r="K2696" s="293">
        <f ca="1">IF(OFFSET(K2696,-$D2696,0)="n/a","n/a",IF(K$5&gt;OFFSET(K2696,-$D2696,0)+$D2696,$E2696-SUM($G2696:J2696),($E2696-SUM($G2696:J2696))/(OFFSET(K2696,-$D2696,0)-(K$5-$D2696-1))))</f>
        <v>0</v>
      </c>
      <c r="L2696" s="293">
        <f ca="1">IF(OFFSET(L2696,-$D2696,0)="n/a","n/a",IF(L$5&gt;OFFSET(L2696,-$D2696,0)+$D2696,$E2696-SUM($G2696:K2696),($E2696-SUM($G2696:K2696))/(OFFSET(L2696,-$D2696,0)-(L$5-$D2696-1))))</f>
        <v>0</v>
      </c>
      <c r="M2696" s="293">
        <f ca="1">IF(OFFSET(M2696,-$D2696,0)="n/a","n/a",IF(M$5&gt;OFFSET(M2696,-$D2696,0)+$D2696,$E2696-SUM($G2696:L2696),($E2696-SUM($G2696:L2696))/(OFFSET(M2696,-$D2696,0)-(M$5-$D2696-1))))</f>
        <v>0</v>
      </c>
      <c r="N2696" s="293">
        <f ca="1">IF(OFFSET(N2696,-$D2696,0)="n/a","n/a",IF(N$5&gt;OFFSET(N2696,-$D2696,0)+$D2696,$E2696-SUM($G2696:M2696),($E2696-SUM($G2696:M2696))/(OFFSET(N2696,-$D2696,0)-(N$5-$D2696-1))))</f>
        <v>0</v>
      </c>
    </row>
    <row r="2697" spans="1:14" ht="12.75" hidden="1" customHeight="1" outlineLevel="2" x14ac:dyDescent="0.25">
      <c r="A2697" s="3"/>
      <c r="B2697" s="3"/>
      <c r="C2697" s="392"/>
      <c r="D2697" s="3">
        <v>3</v>
      </c>
      <c r="E2697" s="290">
        <f ca="1"/>
        <v>0</v>
      </c>
      <c r="F2697" s="291"/>
      <c r="G2697" s="294"/>
      <c r="H2697" s="294"/>
      <c r="I2697" s="292"/>
      <c r="J2697" s="293">
        <f ca="1">IF(OFFSET(J2697,-$D2697,0)="n/a","n/a",IF(J$5&gt;OFFSET(J2697,-$D2697,0)+$D2697,$E2697-SUM($G2697:I2697),($E2697-SUM($G2697:I2697))/(OFFSET(J2697,-$D2697,0)-(J$5-$D2697-1))))</f>
        <v>0</v>
      </c>
      <c r="K2697" s="293">
        <f ca="1">IF(OFFSET(K2697,-$D2697,0)="n/a","n/a",IF(K$5&gt;OFFSET(K2697,-$D2697,0)+$D2697,$E2697-SUM($G2697:J2697),($E2697-SUM($G2697:J2697))/(OFFSET(K2697,-$D2697,0)-(K$5-$D2697-1))))</f>
        <v>0</v>
      </c>
      <c r="L2697" s="293">
        <f ca="1">IF(OFFSET(L2697,-$D2697,0)="n/a","n/a",IF(L$5&gt;OFFSET(L2697,-$D2697,0)+$D2697,$E2697-SUM($G2697:K2697),($E2697-SUM($G2697:K2697))/(OFFSET(L2697,-$D2697,0)-(L$5-$D2697-1))))</f>
        <v>0</v>
      </c>
      <c r="M2697" s="293">
        <f ca="1">IF(OFFSET(M2697,-$D2697,0)="n/a","n/a",IF(M$5&gt;OFFSET(M2697,-$D2697,0)+$D2697,$E2697-SUM($G2697:L2697),($E2697-SUM($G2697:L2697))/(OFFSET(M2697,-$D2697,0)-(M$5-$D2697-1))))</f>
        <v>0</v>
      </c>
      <c r="N2697" s="293">
        <f ca="1">IF(OFFSET(N2697,-$D2697,0)="n/a","n/a",IF(N$5&gt;OFFSET(N2697,-$D2697,0)+$D2697,$E2697-SUM($G2697:M2697),($E2697-SUM($G2697:M2697))/(OFFSET(N2697,-$D2697,0)-(N$5-$D2697-1))))</f>
        <v>0</v>
      </c>
    </row>
    <row r="2698" spans="1:14" ht="12.75" hidden="1" customHeight="1" outlineLevel="2" x14ac:dyDescent="0.25">
      <c r="A2698" s="3"/>
      <c r="B2698" s="3"/>
      <c r="C2698" s="392"/>
      <c r="D2698" s="3">
        <v>4</v>
      </c>
      <c r="E2698" s="290">
        <f ca="1"/>
        <v>0</v>
      </c>
      <c r="F2698" s="291"/>
      <c r="G2698" s="294"/>
      <c r="H2698" s="294"/>
      <c r="I2698" s="294"/>
      <c r="J2698" s="292"/>
      <c r="K2698" s="293">
        <f ca="1">IF(OFFSET(K2698,-$D2698,0)="n/a","n/a",IF(K$5&gt;OFFSET(K2698,-$D2698,0)+$D2698,$E2698-SUM($G2698:J2698),($E2698-SUM($G2698:J2698))/(OFFSET(K2698,-$D2698,0)-(K$5-$D2698-1))))</f>
        <v>0</v>
      </c>
      <c r="L2698" s="293">
        <f ca="1">IF(OFFSET(L2698,-$D2698,0)="n/a","n/a",IF(L$5&gt;OFFSET(L2698,-$D2698,0)+$D2698,$E2698-SUM($G2698:K2698),($E2698-SUM($G2698:K2698))/(OFFSET(L2698,-$D2698,0)-(L$5-$D2698-1))))</f>
        <v>0</v>
      </c>
      <c r="M2698" s="293">
        <f ca="1">IF(OFFSET(M2698,-$D2698,0)="n/a","n/a",IF(M$5&gt;OFFSET(M2698,-$D2698,0)+$D2698,$E2698-SUM($G2698:L2698),($E2698-SUM($G2698:L2698))/(OFFSET(M2698,-$D2698,0)-(M$5-$D2698-1))))</f>
        <v>0</v>
      </c>
      <c r="N2698" s="293">
        <f ca="1">IF(OFFSET(N2698,-$D2698,0)="n/a","n/a",IF(N$5&gt;OFFSET(N2698,-$D2698,0)+$D2698,$E2698-SUM($G2698:M2698),($E2698-SUM($G2698:M2698))/(OFFSET(N2698,-$D2698,0)-(N$5-$D2698-1))))</f>
        <v>0</v>
      </c>
    </row>
    <row r="2699" spans="1:14" ht="12.75" hidden="1" customHeight="1" outlineLevel="2" x14ac:dyDescent="0.25">
      <c r="A2699" s="3"/>
      <c r="B2699" s="3"/>
      <c r="C2699" s="392"/>
      <c r="D2699" s="3">
        <v>5</v>
      </c>
      <c r="E2699" s="290">
        <f ca="1"/>
        <v>0</v>
      </c>
      <c r="F2699" s="291"/>
      <c r="G2699" s="294"/>
      <c r="H2699" s="294"/>
      <c r="I2699" s="294"/>
      <c r="J2699" s="294"/>
      <c r="K2699" s="292"/>
      <c r="L2699" s="293">
        <f ca="1">IF(OFFSET(L2699,-$D2699,0)="n/a","n/a",IF(L$5&gt;OFFSET(L2699,-$D2699,0)+$D2699,$E2699-SUM($G2699:K2699),($E2699-SUM($G2699:K2699))/(OFFSET(L2699,-$D2699,0)-(L$5-$D2699-1))))</f>
        <v>0</v>
      </c>
      <c r="M2699" s="293">
        <f ca="1">IF(OFFSET(M2699,-$D2699,0)="n/a","n/a",IF(M$5&gt;OFFSET(M2699,-$D2699,0)+$D2699,$E2699-SUM($G2699:L2699),($E2699-SUM($G2699:L2699))/(OFFSET(M2699,-$D2699,0)-(M$5-$D2699-1))))</f>
        <v>0</v>
      </c>
      <c r="N2699" s="293">
        <f ca="1">IF(OFFSET(N2699,-$D2699,0)="n/a","n/a",IF(N$5&gt;OFFSET(N2699,-$D2699,0)+$D2699,$E2699-SUM($G2699:M2699),($E2699-SUM($G2699:M2699))/(OFFSET(N2699,-$D2699,0)-(N$5-$D2699-1))))</f>
        <v>0</v>
      </c>
    </row>
    <row r="2700" spans="1:14" ht="12.75" hidden="1" customHeight="1" outlineLevel="2" x14ac:dyDescent="0.25">
      <c r="A2700" s="3"/>
      <c r="B2700" s="3"/>
      <c r="C2700" s="392"/>
      <c r="D2700" s="3">
        <v>6</v>
      </c>
      <c r="E2700" s="290">
        <f ca="1"/>
        <v>0</v>
      </c>
      <c r="F2700" s="291"/>
      <c r="G2700" s="294"/>
      <c r="H2700" s="294"/>
      <c r="I2700" s="294"/>
      <c r="J2700" s="294"/>
      <c r="K2700" s="294"/>
      <c r="L2700" s="292"/>
      <c r="M2700" s="293">
        <f ca="1">IF(OFFSET(M2700,-$D2700,0)="n/a","n/a",IF(M$5&gt;OFFSET(M2700,-$D2700,0)+$D2700,$E2700-SUM($G2700:L2700),($E2700-SUM($G2700:L2700))/(OFFSET(M2700,-$D2700,0)-(M$5-$D2700-1))))</f>
        <v>0</v>
      </c>
      <c r="N2700" s="293">
        <f ca="1">IF(OFFSET(N2700,-$D2700,0)="n/a","n/a",IF(N$5&gt;OFFSET(N2700,-$D2700,0)+$D2700,$E2700-SUM($G2700:M2700),($E2700-SUM($G2700:M2700))/(OFFSET(N2700,-$D2700,0)-(N$5-$D2700-1))))</f>
        <v>0</v>
      </c>
    </row>
    <row r="2701" spans="1:14" ht="12.75" hidden="1" customHeight="1" outlineLevel="2" x14ac:dyDescent="0.25">
      <c r="A2701" s="3"/>
      <c r="B2701" s="3"/>
      <c r="C2701" s="392"/>
      <c r="D2701" s="3">
        <v>7</v>
      </c>
      <c r="E2701" s="290">
        <f ca="1"/>
        <v>0</v>
      </c>
      <c r="F2701" s="291"/>
      <c r="G2701" s="294"/>
      <c r="H2701" s="294"/>
      <c r="I2701" s="294"/>
      <c r="J2701" s="294"/>
      <c r="K2701" s="294"/>
      <c r="L2701" s="294"/>
      <c r="M2701" s="292"/>
      <c r="N2701" s="293">
        <f ca="1">IF(OFFSET(N2701,-$D2701,0)="n/a","n/a",IF(N$5&gt;OFFSET(N2701,-$D2701,0)+$D2701,$E2701-SUM($G2701:M2701),($E2701-SUM($G2701:M2701))/(OFFSET(N2701,-$D2701,0)-(N$5-$D2701-1))))</f>
        <v>0</v>
      </c>
    </row>
    <row r="2702" spans="1:14" ht="12.75" hidden="1" customHeight="1" outlineLevel="2" x14ac:dyDescent="0.25">
      <c r="A2702" s="3"/>
      <c r="B2702" s="3"/>
      <c r="C2702" s="392"/>
      <c r="D2702" s="3">
        <v>8</v>
      </c>
      <c r="E2702" s="290">
        <f ca="1"/>
        <v>0</v>
      </c>
      <c r="F2702" s="291"/>
      <c r="G2702" s="294"/>
      <c r="H2702" s="294"/>
      <c r="I2702" s="294"/>
      <c r="J2702" s="294"/>
      <c r="K2702" s="294"/>
      <c r="L2702" s="294"/>
      <c r="M2702" s="294"/>
      <c r="N2702" s="292"/>
    </row>
    <row r="2703" spans="1:14" ht="12.75" hidden="1" customHeight="1" outlineLevel="2" x14ac:dyDescent="0.25">
      <c r="A2703" s="3"/>
      <c r="B2703" s="3"/>
      <c r="C2703" s="392"/>
      <c r="D2703" s="3">
        <v>9</v>
      </c>
      <c r="E2703" s="290" t="e">
        <f ca="1"/>
        <v>#N/A</v>
      </c>
      <c r="F2703" s="291"/>
      <c r="G2703" s="294"/>
      <c r="H2703" s="294"/>
      <c r="I2703" s="294"/>
      <c r="J2703" s="294"/>
      <c r="K2703" s="294"/>
      <c r="L2703" s="294"/>
      <c r="M2703" s="294"/>
      <c r="N2703" s="294"/>
    </row>
    <row r="2704" spans="1:14" ht="12.75" hidden="1" customHeight="1" outlineLevel="2" x14ac:dyDescent="0.25">
      <c r="A2704" s="3"/>
      <c r="B2704" s="3"/>
      <c r="C2704" s="392"/>
      <c r="D2704" s="3">
        <v>10</v>
      </c>
      <c r="E2704" s="290" t="e">
        <f ca="1"/>
        <v>#N/A</v>
      </c>
      <c r="F2704" s="291"/>
      <c r="G2704" s="294"/>
      <c r="H2704" s="294"/>
      <c r="I2704" s="294"/>
      <c r="J2704" s="294"/>
      <c r="K2704" s="294"/>
      <c r="L2704" s="294"/>
      <c r="M2704" s="294"/>
      <c r="N2704" s="294"/>
    </row>
    <row r="2705" spans="1:14" ht="12.75" hidden="1" customHeight="1" outlineLevel="2" x14ac:dyDescent="0.25">
      <c r="A2705" s="3"/>
      <c r="B2705" s="3"/>
      <c r="C2705" s="392"/>
      <c r="D2705" s="3">
        <v>11</v>
      </c>
      <c r="E2705" s="290" t="e">
        <f ca="1"/>
        <v>#N/A</v>
      </c>
      <c r="F2705" s="291"/>
      <c r="G2705" s="294"/>
      <c r="H2705" s="294"/>
      <c r="I2705" s="294"/>
      <c r="J2705" s="294"/>
      <c r="K2705" s="294"/>
      <c r="L2705" s="294"/>
      <c r="M2705" s="294"/>
      <c r="N2705" s="294"/>
    </row>
    <row r="2706" spans="1:14" ht="12.75" hidden="1" customHeight="1" outlineLevel="2" x14ac:dyDescent="0.25">
      <c r="A2706" s="3"/>
      <c r="B2706" s="3"/>
      <c r="C2706" s="392"/>
      <c r="D2706" s="3">
        <v>12</v>
      </c>
      <c r="E2706" s="290" t="e">
        <f ca="1"/>
        <v>#N/A</v>
      </c>
      <c r="F2706" s="291"/>
      <c r="G2706" s="294"/>
      <c r="H2706" s="294"/>
      <c r="I2706" s="294"/>
      <c r="J2706" s="294"/>
      <c r="K2706" s="294"/>
      <c r="L2706" s="294"/>
      <c r="M2706" s="294"/>
      <c r="N2706" s="294"/>
    </row>
    <row r="2707" spans="1:14" ht="12.75" hidden="1" customHeight="1" outlineLevel="2" x14ac:dyDescent="0.25">
      <c r="A2707" s="3"/>
      <c r="B2707" s="3"/>
      <c r="C2707" s="392"/>
      <c r="D2707" s="3">
        <v>13</v>
      </c>
      <c r="E2707" s="290" t="e">
        <f ca="1"/>
        <v>#N/A</v>
      </c>
      <c r="F2707" s="291"/>
      <c r="G2707" s="294"/>
      <c r="H2707" s="294"/>
      <c r="I2707" s="294"/>
      <c r="J2707" s="294"/>
      <c r="K2707" s="294"/>
      <c r="L2707" s="294"/>
      <c r="M2707" s="294"/>
      <c r="N2707" s="294"/>
    </row>
    <row r="2708" spans="1:14" ht="12.75" hidden="1" customHeight="1" outlineLevel="2" x14ac:dyDescent="0.25">
      <c r="A2708" s="3"/>
      <c r="B2708" s="3"/>
      <c r="C2708" s="392"/>
      <c r="D2708" s="3">
        <v>14</v>
      </c>
      <c r="E2708" s="290" t="e">
        <f ca="1"/>
        <v>#N/A</v>
      </c>
      <c r="F2708" s="291"/>
      <c r="G2708" s="294"/>
      <c r="H2708" s="294"/>
      <c r="I2708" s="294"/>
      <c r="J2708" s="294"/>
      <c r="K2708" s="294"/>
      <c r="L2708" s="294"/>
      <c r="M2708" s="294"/>
      <c r="N2708" s="294"/>
    </row>
    <row r="2709" spans="1:14" ht="12.75" hidden="1" customHeight="1" outlineLevel="2" x14ac:dyDescent="0.25">
      <c r="A2709" s="3"/>
      <c r="B2709" s="3"/>
      <c r="C2709" s="392"/>
      <c r="D2709" s="3">
        <v>15</v>
      </c>
      <c r="E2709" s="290" t="e">
        <f ca="1"/>
        <v>#N/A</v>
      </c>
      <c r="F2709" s="291"/>
      <c r="G2709" s="294"/>
      <c r="H2709" s="294"/>
      <c r="I2709" s="294"/>
      <c r="J2709" s="294"/>
      <c r="K2709" s="294"/>
      <c r="L2709" s="294"/>
      <c r="M2709" s="294"/>
      <c r="N2709" s="294"/>
    </row>
    <row r="2710" spans="1:14" ht="12.75" hidden="1" customHeight="1" outlineLevel="1" x14ac:dyDescent="0.25">
      <c r="A2710" s="3"/>
      <c r="B2710" s="145" t="str">
        <f ca="1">B2693</f>
        <v>Asset Type 094</v>
      </c>
      <c r="C2710" s="145" t="str">
        <f ca="1">C2693</f>
        <v>Description - Asset Type 094</v>
      </c>
      <c r="D2710" s="3"/>
      <c r="E2710" s="3"/>
      <c r="F2710" s="106" t="s">
        <v>44</v>
      </c>
      <c r="G2710" s="296">
        <f t="shared" ref="G2710:N2710" si="188">SUM(G2695:G2709)</f>
        <v>0</v>
      </c>
      <c r="H2710" s="296">
        <f t="shared" ca="1" si="188"/>
        <v>0</v>
      </c>
      <c r="I2710" s="296">
        <f t="shared" ca="1" si="188"/>
        <v>0</v>
      </c>
      <c r="J2710" s="296">
        <f t="shared" ca="1" si="188"/>
        <v>0</v>
      </c>
      <c r="K2710" s="296">
        <f t="shared" ca="1" si="188"/>
        <v>0</v>
      </c>
      <c r="L2710" s="296">
        <f t="shared" ca="1" si="188"/>
        <v>0</v>
      </c>
      <c r="M2710" s="296">
        <f t="shared" ca="1" si="188"/>
        <v>0</v>
      </c>
      <c r="N2710" s="296">
        <f t="shared" ca="1" si="188"/>
        <v>0</v>
      </c>
    </row>
    <row r="2711" spans="1:14" ht="12.75" hidden="1" customHeight="1" outlineLevel="2" x14ac:dyDescent="0.25">
      <c r="A2711" s="217">
        <f>A2693+1</f>
        <v>95</v>
      </c>
      <c r="B2711" s="22" t="str">
        <f ca="1">OFFSET($B$13,$A2711-1,0)</f>
        <v>Asset Type 095</v>
      </c>
      <c r="C2711" s="22" t="str">
        <f ca="1">OFFSET($C$13,$A2711-1,0)</f>
        <v>Description - Asset Type 095</v>
      </c>
      <c r="D2711" s="3"/>
      <c r="E2711" s="109"/>
      <c r="F2711" s="108" t="s">
        <v>41</v>
      </c>
      <c r="G2711" s="295">
        <f t="shared" ref="G2711:N2711" ca="1" si="189">VLOOKUP($B2711,$B$13:$N$512,5+G$5,FALSE)</f>
        <v>0</v>
      </c>
      <c r="H2711" s="295">
        <f t="shared" ca="1" si="189"/>
        <v>0</v>
      </c>
      <c r="I2711" s="295">
        <f t="shared" ca="1" si="189"/>
        <v>0</v>
      </c>
      <c r="J2711" s="295">
        <f t="shared" ca="1" si="189"/>
        <v>0</v>
      </c>
      <c r="K2711" s="295">
        <f t="shared" ca="1" si="189"/>
        <v>0</v>
      </c>
      <c r="L2711" s="295">
        <f t="shared" ca="1" si="189"/>
        <v>0</v>
      </c>
      <c r="M2711" s="295">
        <f t="shared" ca="1" si="189"/>
        <v>0</v>
      </c>
      <c r="N2711" s="295">
        <f t="shared" ca="1" si="189"/>
        <v>0</v>
      </c>
    </row>
    <row r="2712" spans="1:14" ht="12.75" hidden="1" customHeight="1" outlineLevel="2" x14ac:dyDescent="0.25">
      <c r="A2712" s="3"/>
      <c r="B2712" s="3"/>
      <c r="C2712" s="21"/>
      <c r="D2712" s="3"/>
      <c r="E2712" s="107"/>
      <c r="F2712" s="106" t="s">
        <v>42</v>
      </c>
      <c r="G2712" s="111">
        <f ca="1">VLOOKUP($B2711,'Input Sheet'!$B$12:$N$511,5+G$5,FALSE)</f>
        <v>0</v>
      </c>
      <c r="H2712" s="111">
        <f ca="1">VLOOKUP($B2711,'Input Sheet'!$B$12:$N$511,5+H$5,FALSE)</f>
        <v>0</v>
      </c>
      <c r="I2712" s="111">
        <f ca="1">VLOOKUP($B2711,'Input Sheet'!$B$12:$N$511,5+I$5,FALSE)</f>
        <v>0</v>
      </c>
      <c r="J2712" s="111">
        <f ca="1">VLOOKUP($B2711,'Input Sheet'!$B$12:$N$511,5+J$5,FALSE)</f>
        <v>0</v>
      </c>
      <c r="K2712" s="111">
        <f ca="1">VLOOKUP($B2711,'Input Sheet'!$B$12:$N$511,5+K$5,FALSE)</f>
        <v>0</v>
      </c>
      <c r="L2712" s="111">
        <f ca="1">VLOOKUP($B2711,'Input Sheet'!$B$12:$N$511,5+L$5,FALSE)</f>
        <v>0</v>
      </c>
      <c r="M2712" s="111">
        <f ca="1">VLOOKUP($B2711,'Input Sheet'!$B$12:$N$511,5+M$5,FALSE)</f>
        <v>0</v>
      </c>
      <c r="N2712" s="111">
        <f ca="1">VLOOKUP($B2711,'Input Sheet'!$B$12:$N$511,5+N$5,FALSE)</f>
        <v>0</v>
      </c>
    </row>
    <row r="2713" spans="1:14" ht="12.75" hidden="1" customHeight="1" outlineLevel="2" x14ac:dyDescent="0.25">
      <c r="A2713" s="3"/>
      <c r="B2713" s="3"/>
      <c r="C2713" s="3"/>
      <c r="D2713" s="3">
        <v>1</v>
      </c>
      <c r="E2713" s="290">
        <f t="array" aca="1" ref="E2713:E2727" ca="1">TRANSPOSE(G2711:N2711)</f>
        <v>0</v>
      </c>
      <c r="F2713" s="291"/>
      <c r="G2713" s="292"/>
      <c r="H2713" s="293">
        <f ca="1">IF(OFFSET(H2713,-$D2713,0)="n/a","n/a",IF(H$5&gt;OFFSET(H2713,-$D2713,0)+$D2713,$E2713-SUM($G2713:G2713),($E2713-SUM($G2713:G2713))/(OFFSET(H2713,-$D2713,0)-(H$5-$D2713-1))))</f>
        <v>0</v>
      </c>
      <c r="I2713" s="293">
        <f ca="1">IF(OFFSET(I2713,-$D2713,0)="n/a","n/a",IF(I$5&gt;OFFSET(I2713,-$D2713,0)+$D2713,$E2713-SUM($G2713:H2713),($E2713-SUM($G2713:H2713))/(OFFSET(I2713,-$D2713,0)-(I$5-$D2713-1))))</f>
        <v>0</v>
      </c>
      <c r="J2713" s="293">
        <f ca="1">IF(OFFSET(J2713,-$D2713,0)="n/a","n/a",IF(J$5&gt;OFFSET(J2713,-$D2713,0)+$D2713,$E2713-SUM($G2713:I2713),($E2713-SUM($G2713:I2713))/(OFFSET(J2713,-$D2713,0)-(J$5-$D2713-1))))</f>
        <v>0</v>
      </c>
      <c r="K2713" s="293">
        <f ca="1">IF(OFFSET(K2713,-$D2713,0)="n/a","n/a",IF(K$5&gt;OFFSET(K2713,-$D2713,0)+$D2713,$E2713-SUM($G2713:J2713),($E2713-SUM($G2713:J2713))/(OFFSET(K2713,-$D2713,0)-(K$5-$D2713-1))))</f>
        <v>0</v>
      </c>
      <c r="L2713" s="293">
        <f ca="1">IF(OFFSET(L2713,-$D2713,0)="n/a","n/a",IF(L$5&gt;OFFSET(L2713,-$D2713,0)+$D2713,$E2713-SUM($G2713:K2713),($E2713-SUM($G2713:K2713))/(OFFSET(L2713,-$D2713,0)-(L$5-$D2713-1))))</f>
        <v>0</v>
      </c>
      <c r="M2713" s="293">
        <f ca="1">IF(OFFSET(M2713,-$D2713,0)="n/a","n/a",IF(M$5&gt;OFFSET(M2713,-$D2713,0)+$D2713,$E2713-SUM($G2713:L2713),($E2713-SUM($G2713:L2713))/(OFFSET(M2713,-$D2713,0)-(M$5-$D2713-1))))</f>
        <v>0</v>
      </c>
      <c r="N2713" s="293">
        <f ca="1">IF(OFFSET(N2713,-$D2713,0)="n/a","n/a",IF(N$5&gt;OFFSET(N2713,-$D2713,0)+$D2713,$E2713-SUM($G2713:M2713),($E2713-SUM($G2713:M2713))/(OFFSET(N2713,-$D2713,0)-(N$5-$D2713-1))))</f>
        <v>0</v>
      </c>
    </row>
    <row r="2714" spans="1:14" ht="12.75" hidden="1" customHeight="1" outlineLevel="2" x14ac:dyDescent="0.25">
      <c r="A2714" s="3"/>
      <c r="B2714" s="3"/>
      <c r="C2714" s="392" t="s">
        <v>43</v>
      </c>
      <c r="D2714" s="3">
        <v>2</v>
      </c>
      <c r="E2714" s="290">
        <f ca="1"/>
        <v>0</v>
      </c>
      <c r="F2714" s="291"/>
      <c r="G2714" s="294"/>
      <c r="H2714" s="292"/>
      <c r="I2714" s="293">
        <f ca="1">IF(OFFSET(I2714,-$D2714,0)="n/a","n/a",IF(I$5&gt;OFFSET(I2714,-$D2714,0)+$D2714,$E2714-SUM($G2714:H2714),($E2714-SUM($G2714:H2714))/(OFFSET(I2714,-$D2714,0)-(I$5-$D2714-1))))</f>
        <v>0</v>
      </c>
      <c r="J2714" s="293">
        <f ca="1">IF(OFFSET(J2714,-$D2714,0)="n/a","n/a",IF(J$5&gt;OFFSET(J2714,-$D2714,0)+$D2714,$E2714-SUM($G2714:I2714),($E2714-SUM($G2714:I2714))/(OFFSET(J2714,-$D2714,0)-(J$5-$D2714-1))))</f>
        <v>0</v>
      </c>
      <c r="K2714" s="293">
        <f ca="1">IF(OFFSET(K2714,-$D2714,0)="n/a","n/a",IF(K$5&gt;OFFSET(K2714,-$D2714,0)+$D2714,$E2714-SUM($G2714:J2714),($E2714-SUM($G2714:J2714))/(OFFSET(K2714,-$D2714,0)-(K$5-$D2714-1))))</f>
        <v>0</v>
      </c>
      <c r="L2714" s="293">
        <f ca="1">IF(OFFSET(L2714,-$D2714,0)="n/a","n/a",IF(L$5&gt;OFFSET(L2714,-$D2714,0)+$D2714,$E2714-SUM($G2714:K2714),($E2714-SUM($G2714:K2714))/(OFFSET(L2714,-$D2714,0)-(L$5-$D2714-1))))</f>
        <v>0</v>
      </c>
      <c r="M2714" s="293">
        <f ca="1">IF(OFFSET(M2714,-$D2714,0)="n/a","n/a",IF(M$5&gt;OFFSET(M2714,-$D2714,0)+$D2714,$E2714-SUM($G2714:L2714),($E2714-SUM($G2714:L2714))/(OFFSET(M2714,-$D2714,0)-(M$5-$D2714-1))))</f>
        <v>0</v>
      </c>
      <c r="N2714" s="293">
        <f ca="1">IF(OFFSET(N2714,-$D2714,0)="n/a","n/a",IF(N$5&gt;OFFSET(N2714,-$D2714,0)+$D2714,$E2714-SUM($G2714:M2714),($E2714-SUM($G2714:M2714))/(OFFSET(N2714,-$D2714,0)-(N$5-$D2714-1))))</f>
        <v>0</v>
      </c>
    </row>
    <row r="2715" spans="1:14" ht="12.75" hidden="1" customHeight="1" outlineLevel="2" x14ac:dyDescent="0.25">
      <c r="A2715" s="3"/>
      <c r="B2715" s="3"/>
      <c r="C2715" s="392"/>
      <c r="D2715" s="3">
        <v>3</v>
      </c>
      <c r="E2715" s="290">
        <f ca="1"/>
        <v>0</v>
      </c>
      <c r="F2715" s="291"/>
      <c r="G2715" s="294"/>
      <c r="H2715" s="294"/>
      <c r="I2715" s="292"/>
      <c r="J2715" s="293">
        <f ca="1">IF(OFFSET(J2715,-$D2715,0)="n/a","n/a",IF(J$5&gt;OFFSET(J2715,-$D2715,0)+$D2715,$E2715-SUM($G2715:I2715),($E2715-SUM($G2715:I2715))/(OFFSET(J2715,-$D2715,0)-(J$5-$D2715-1))))</f>
        <v>0</v>
      </c>
      <c r="K2715" s="293">
        <f ca="1">IF(OFFSET(K2715,-$D2715,0)="n/a","n/a",IF(K$5&gt;OFFSET(K2715,-$D2715,0)+$D2715,$E2715-SUM($G2715:J2715),($E2715-SUM($G2715:J2715))/(OFFSET(K2715,-$D2715,0)-(K$5-$D2715-1))))</f>
        <v>0</v>
      </c>
      <c r="L2715" s="293">
        <f ca="1">IF(OFFSET(L2715,-$D2715,0)="n/a","n/a",IF(L$5&gt;OFFSET(L2715,-$D2715,0)+$D2715,$E2715-SUM($G2715:K2715),($E2715-SUM($G2715:K2715))/(OFFSET(L2715,-$D2715,0)-(L$5-$D2715-1))))</f>
        <v>0</v>
      </c>
      <c r="M2715" s="293">
        <f ca="1">IF(OFFSET(M2715,-$D2715,0)="n/a","n/a",IF(M$5&gt;OFFSET(M2715,-$D2715,0)+$D2715,$E2715-SUM($G2715:L2715),($E2715-SUM($G2715:L2715))/(OFFSET(M2715,-$D2715,0)-(M$5-$D2715-1))))</f>
        <v>0</v>
      </c>
      <c r="N2715" s="293">
        <f ca="1">IF(OFFSET(N2715,-$D2715,0)="n/a","n/a",IF(N$5&gt;OFFSET(N2715,-$D2715,0)+$D2715,$E2715-SUM($G2715:M2715),($E2715-SUM($G2715:M2715))/(OFFSET(N2715,-$D2715,0)-(N$5-$D2715-1))))</f>
        <v>0</v>
      </c>
    </row>
    <row r="2716" spans="1:14" ht="12.75" hidden="1" customHeight="1" outlineLevel="2" x14ac:dyDescent="0.25">
      <c r="A2716" s="3"/>
      <c r="B2716" s="3"/>
      <c r="C2716" s="392"/>
      <c r="D2716" s="3">
        <v>4</v>
      </c>
      <c r="E2716" s="290">
        <f ca="1"/>
        <v>0</v>
      </c>
      <c r="F2716" s="291"/>
      <c r="G2716" s="294"/>
      <c r="H2716" s="294"/>
      <c r="I2716" s="294"/>
      <c r="J2716" s="292"/>
      <c r="K2716" s="293">
        <f ca="1">IF(OFFSET(K2716,-$D2716,0)="n/a","n/a",IF(K$5&gt;OFFSET(K2716,-$D2716,0)+$D2716,$E2716-SUM($G2716:J2716),($E2716-SUM($G2716:J2716))/(OFFSET(K2716,-$D2716,0)-(K$5-$D2716-1))))</f>
        <v>0</v>
      </c>
      <c r="L2716" s="293">
        <f ca="1">IF(OFFSET(L2716,-$D2716,0)="n/a","n/a",IF(L$5&gt;OFFSET(L2716,-$D2716,0)+$D2716,$E2716-SUM($G2716:K2716),($E2716-SUM($G2716:K2716))/(OFFSET(L2716,-$D2716,0)-(L$5-$D2716-1))))</f>
        <v>0</v>
      </c>
      <c r="M2716" s="293">
        <f ca="1">IF(OFFSET(M2716,-$D2716,0)="n/a","n/a",IF(M$5&gt;OFFSET(M2716,-$D2716,0)+$D2716,$E2716-SUM($G2716:L2716),($E2716-SUM($G2716:L2716))/(OFFSET(M2716,-$D2716,0)-(M$5-$D2716-1))))</f>
        <v>0</v>
      </c>
      <c r="N2716" s="293">
        <f ca="1">IF(OFFSET(N2716,-$D2716,0)="n/a","n/a",IF(N$5&gt;OFFSET(N2716,-$D2716,0)+$D2716,$E2716-SUM($G2716:M2716),($E2716-SUM($G2716:M2716))/(OFFSET(N2716,-$D2716,0)-(N$5-$D2716-1))))</f>
        <v>0</v>
      </c>
    </row>
    <row r="2717" spans="1:14" ht="12.75" hidden="1" customHeight="1" outlineLevel="2" x14ac:dyDescent="0.25">
      <c r="A2717" s="3"/>
      <c r="B2717" s="3"/>
      <c r="C2717" s="392"/>
      <c r="D2717" s="3">
        <v>5</v>
      </c>
      <c r="E2717" s="290">
        <f ca="1"/>
        <v>0</v>
      </c>
      <c r="F2717" s="291"/>
      <c r="G2717" s="294"/>
      <c r="H2717" s="294"/>
      <c r="I2717" s="294"/>
      <c r="J2717" s="294"/>
      <c r="K2717" s="292"/>
      <c r="L2717" s="293">
        <f ca="1">IF(OFFSET(L2717,-$D2717,0)="n/a","n/a",IF(L$5&gt;OFFSET(L2717,-$D2717,0)+$D2717,$E2717-SUM($G2717:K2717),($E2717-SUM($G2717:K2717))/(OFFSET(L2717,-$D2717,0)-(L$5-$D2717-1))))</f>
        <v>0</v>
      </c>
      <c r="M2717" s="293">
        <f ca="1">IF(OFFSET(M2717,-$D2717,0)="n/a","n/a",IF(M$5&gt;OFFSET(M2717,-$D2717,0)+$D2717,$E2717-SUM($G2717:L2717),($E2717-SUM($G2717:L2717))/(OFFSET(M2717,-$D2717,0)-(M$5-$D2717-1))))</f>
        <v>0</v>
      </c>
      <c r="N2717" s="293">
        <f ca="1">IF(OFFSET(N2717,-$D2717,0)="n/a","n/a",IF(N$5&gt;OFFSET(N2717,-$D2717,0)+$D2717,$E2717-SUM($G2717:M2717),($E2717-SUM($G2717:M2717))/(OFFSET(N2717,-$D2717,0)-(N$5-$D2717-1))))</f>
        <v>0</v>
      </c>
    </row>
    <row r="2718" spans="1:14" ht="12.75" hidden="1" customHeight="1" outlineLevel="2" x14ac:dyDescent="0.25">
      <c r="A2718" s="3"/>
      <c r="B2718" s="3"/>
      <c r="C2718" s="392"/>
      <c r="D2718" s="3">
        <v>6</v>
      </c>
      <c r="E2718" s="290">
        <f ca="1"/>
        <v>0</v>
      </c>
      <c r="F2718" s="291"/>
      <c r="G2718" s="294"/>
      <c r="H2718" s="294"/>
      <c r="I2718" s="294"/>
      <c r="J2718" s="294"/>
      <c r="K2718" s="294"/>
      <c r="L2718" s="292"/>
      <c r="M2718" s="293">
        <f ca="1">IF(OFFSET(M2718,-$D2718,0)="n/a","n/a",IF(M$5&gt;OFFSET(M2718,-$D2718,0)+$D2718,$E2718-SUM($G2718:L2718),($E2718-SUM($G2718:L2718))/(OFFSET(M2718,-$D2718,0)-(M$5-$D2718-1))))</f>
        <v>0</v>
      </c>
      <c r="N2718" s="293">
        <f ca="1">IF(OFFSET(N2718,-$D2718,0)="n/a","n/a",IF(N$5&gt;OFFSET(N2718,-$D2718,0)+$D2718,$E2718-SUM($G2718:M2718),($E2718-SUM($G2718:M2718))/(OFFSET(N2718,-$D2718,0)-(N$5-$D2718-1))))</f>
        <v>0</v>
      </c>
    </row>
    <row r="2719" spans="1:14" ht="12.75" hidden="1" customHeight="1" outlineLevel="2" x14ac:dyDescent="0.25">
      <c r="A2719" s="3"/>
      <c r="B2719" s="3"/>
      <c r="C2719" s="392"/>
      <c r="D2719" s="3">
        <v>7</v>
      </c>
      <c r="E2719" s="290">
        <f ca="1"/>
        <v>0</v>
      </c>
      <c r="F2719" s="291"/>
      <c r="G2719" s="294"/>
      <c r="H2719" s="294"/>
      <c r="I2719" s="294"/>
      <c r="J2719" s="294"/>
      <c r="K2719" s="294"/>
      <c r="L2719" s="294"/>
      <c r="M2719" s="292"/>
      <c r="N2719" s="293">
        <f ca="1">IF(OFFSET(N2719,-$D2719,0)="n/a","n/a",IF(N$5&gt;OFFSET(N2719,-$D2719,0)+$D2719,$E2719-SUM($G2719:M2719),($E2719-SUM($G2719:M2719))/(OFFSET(N2719,-$D2719,0)-(N$5-$D2719-1))))</f>
        <v>0</v>
      </c>
    </row>
    <row r="2720" spans="1:14" ht="12.75" hidden="1" customHeight="1" outlineLevel="2" x14ac:dyDescent="0.25">
      <c r="A2720" s="3"/>
      <c r="B2720" s="3"/>
      <c r="C2720" s="392"/>
      <c r="D2720" s="3">
        <v>8</v>
      </c>
      <c r="E2720" s="290">
        <f ca="1"/>
        <v>0</v>
      </c>
      <c r="F2720" s="291"/>
      <c r="G2720" s="294"/>
      <c r="H2720" s="294"/>
      <c r="I2720" s="294"/>
      <c r="J2720" s="294"/>
      <c r="K2720" s="294"/>
      <c r="L2720" s="294"/>
      <c r="M2720" s="294"/>
      <c r="N2720" s="292"/>
    </row>
    <row r="2721" spans="1:14" ht="12.75" hidden="1" customHeight="1" outlineLevel="2" x14ac:dyDescent="0.25">
      <c r="A2721" s="3"/>
      <c r="B2721" s="3"/>
      <c r="C2721" s="392"/>
      <c r="D2721" s="3">
        <v>9</v>
      </c>
      <c r="E2721" s="290" t="e">
        <f ca="1"/>
        <v>#N/A</v>
      </c>
      <c r="F2721" s="291"/>
      <c r="G2721" s="294"/>
      <c r="H2721" s="294"/>
      <c r="I2721" s="294"/>
      <c r="J2721" s="294"/>
      <c r="K2721" s="294"/>
      <c r="L2721" s="294"/>
      <c r="M2721" s="294"/>
      <c r="N2721" s="294"/>
    </row>
    <row r="2722" spans="1:14" ht="12.75" hidden="1" customHeight="1" outlineLevel="2" x14ac:dyDescent="0.25">
      <c r="A2722" s="3"/>
      <c r="B2722" s="3"/>
      <c r="C2722" s="392"/>
      <c r="D2722" s="3">
        <v>10</v>
      </c>
      <c r="E2722" s="290" t="e">
        <f ca="1"/>
        <v>#N/A</v>
      </c>
      <c r="F2722" s="291"/>
      <c r="G2722" s="294"/>
      <c r="H2722" s="294"/>
      <c r="I2722" s="294"/>
      <c r="J2722" s="294"/>
      <c r="K2722" s="294"/>
      <c r="L2722" s="294"/>
      <c r="M2722" s="294"/>
      <c r="N2722" s="294"/>
    </row>
    <row r="2723" spans="1:14" ht="12.75" hidden="1" customHeight="1" outlineLevel="2" x14ac:dyDescent="0.25">
      <c r="A2723" s="3"/>
      <c r="B2723" s="3"/>
      <c r="C2723" s="392"/>
      <c r="D2723" s="3">
        <v>11</v>
      </c>
      <c r="E2723" s="290" t="e">
        <f ca="1"/>
        <v>#N/A</v>
      </c>
      <c r="F2723" s="291"/>
      <c r="G2723" s="294"/>
      <c r="H2723" s="294"/>
      <c r="I2723" s="294"/>
      <c r="J2723" s="294"/>
      <c r="K2723" s="294"/>
      <c r="L2723" s="294"/>
      <c r="M2723" s="294"/>
      <c r="N2723" s="294"/>
    </row>
    <row r="2724" spans="1:14" ht="12.75" hidden="1" customHeight="1" outlineLevel="2" x14ac:dyDescent="0.25">
      <c r="A2724" s="3"/>
      <c r="B2724" s="3"/>
      <c r="C2724" s="392"/>
      <c r="D2724" s="3">
        <v>12</v>
      </c>
      <c r="E2724" s="290" t="e">
        <f ca="1"/>
        <v>#N/A</v>
      </c>
      <c r="F2724" s="291"/>
      <c r="G2724" s="294"/>
      <c r="H2724" s="294"/>
      <c r="I2724" s="294"/>
      <c r="J2724" s="294"/>
      <c r="K2724" s="294"/>
      <c r="L2724" s="294"/>
      <c r="M2724" s="294"/>
      <c r="N2724" s="294"/>
    </row>
    <row r="2725" spans="1:14" ht="12.75" hidden="1" customHeight="1" outlineLevel="2" x14ac:dyDescent="0.25">
      <c r="A2725" s="3"/>
      <c r="B2725" s="3"/>
      <c r="C2725" s="392"/>
      <c r="D2725" s="3">
        <v>13</v>
      </c>
      <c r="E2725" s="290" t="e">
        <f ca="1"/>
        <v>#N/A</v>
      </c>
      <c r="F2725" s="291"/>
      <c r="G2725" s="294"/>
      <c r="H2725" s="294"/>
      <c r="I2725" s="294"/>
      <c r="J2725" s="294"/>
      <c r="K2725" s="294"/>
      <c r="L2725" s="294"/>
      <c r="M2725" s="294"/>
      <c r="N2725" s="294"/>
    </row>
    <row r="2726" spans="1:14" ht="12.75" hidden="1" customHeight="1" outlineLevel="2" x14ac:dyDescent="0.25">
      <c r="A2726" s="3"/>
      <c r="B2726" s="3"/>
      <c r="C2726" s="392"/>
      <c r="D2726" s="3">
        <v>14</v>
      </c>
      <c r="E2726" s="290" t="e">
        <f ca="1"/>
        <v>#N/A</v>
      </c>
      <c r="F2726" s="291"/>
      <c r="G2726" s="294"/>
      <c r="H2726" s="294"/>
      <c r="I2726" s="294"/>
      <c r="J2726" s="294"/>
      <c r="K2726" s="294"/>
      <c r="L2726" s="294"/>
      <c r="M2726" s="294"/>
      <c r="N2726" s="294"/>
    </row>
    <row r="2727" spans="1:14" ht="12.75" hidden="1" customHeight="1" outlineLevel="2" x14ac:dyDescent="0.25">
      <c r="A2727" s="3"/>
      <c r="B2727" s="3"/>
      <c r="C2727" s="392"/>
      <c r="D2727" s="3">
        <v>15</v>
      </c>
      <c r="E2727" s="290" t="e">
        <f ca="1"/>
        <v>#N/A</v>
      </c>
      <c r="F2727" s="291"/>
      <c r="G2727" s="294"/>
      <c r="H2727" s="294"/>
      <c r="I2727" s="294"/>
      <c r="J2727" s="294"/>
      <c r="K2727" s="294"/>
      <c r="L2727" s="294"/>
      <c r="M2727" s="294"/>
      <c r="N2727" s="294"/>
    </row>
    <row r="2728" spans="1:14" ht="12.75" hidden="1" customHeight="1" outlineLevel="1" x14ac:dyDescent="0.25">
      <c r="A2728" s="3"/>
      <c r="B2728" s="145" t="str">
        <f ca="1">B2711</f>
        <v>Asset Type 095</v>
      </c>
      <c r="C2728" s="145" t="str">
        <f ca="1">C2711</f>
        <v>Description - Asset Type 095</v>
      </c>
      <c r="D2728" s="3"/>
      <c r="E2728" s="3"/>
      <c r="F2728" s="106" t="s">
        <v>44</v>
      </c>
      <c r="G2728" s="296">
        <f t="shared" ref="G2728:N2728" si="190">SUM(G2713:G2727)</f>
        <v>0</v>
      </c>
      <c r="H2728" s="296">
        <f t="shared" ca="1" si="190"/>
        <v>0</v>
      </c>
      <c r="I2728" s="296">
        <f t="shared" ca="1" si="190"/>
        <v>0</v>
      </c>
      <c r="J2728" s="296">
        <f t="shared" ca="1" si="190"/>
        <v>0</v>
      </c>
      <c r="K2728" s="296">
        <f t="shared" ca="1" si="190"/>
        <v>0</v>
      </c>
      <c r="L2728" s="296">
        <f t="shared" ca="1" si="190"/>
        <v>0</v>
      </c>
      <c r="M2728" s="296">
        <f t="shared" ca="1" si="190"/>
        <v>0</v>
      </c>
      <c r="N2728" s="296">
        <f t="shared" ca="1" si="190"/>
        <v>0</v>
      </c>
    </row>
    <row r="2729" spans="1:14" ht="12.75" hidden="1" customHeight="1" outlineLevel="2" x14ac:dyDescent="0.25">
      <c r="A2729" s="217">
        <f>A2711+1</f>
        <v>96</v>
      </c>
      <c r="B2729" s="22" t="str">
        <f ca="1">OFFSET($B$13,$A2729-1,0)</f>
        <v>Asset Type 096</v>
      </c>
      <c r="C2729" s="22" t="str">
        <f ca="1">OFFSET($C$13,$A2729-1,0)</f>
        <v>Description - Asset Type 096</v>
      </c>
      <c r="D2729" s="3"/>
      <c r="E2729" s="109"/>
      <c r="F2729" s="108" t="s">
        <v>41</v>
      </c>
      <c r="G2729" s="295">
        <f t="shared" ref="G2729:N2729" ca="1" si="191">VLOOKUP($B2729,$B$13:$N$512,5+G$5,FALSE)</f>
        <v>0</v>
      </c>
      <c r="H2729" s="295">
        <f t="shared" ca="1" si="191"/>
        <v>0</v>
      </c>
      <c r="I2729" s="295">
        <f t="shared" ca="1" si="191"/>
        <v>0</v>
      </c>
      <c r="J2729" s="295">
        <f t="shared" ca="1" si="191"/>
        <v>0</v>
      </c>
      <c r="K2729" s="295">
        <f t="shared" ca="1" si="191"/>
        <v>0</v>
      </c>
      <c r="L2729" s="295">
        <f t="shared" ca="1" si="191"/>
        <v>0</v>
      </c>
      <c r="M2729" s="295">
        <f t="shared" ca="1" si="191"/>
        <v>0</v>
      </c>
      <c r="N2729" s="295">
        <f t="shared" ca="1" si="191"/>
        <v>0</v>
      </c>
    </row>
    <row r="2730" spans="1:14" ht="12.75" hidden="1" customHeight="1" outlineLevel="2" x14ac:dyDescent="0.25">
      <c r="A2730" s="3"/>
      <c r="B2730" s="3"/>
      <c r="C2730" s="21"/>
      <c r="D2730" s="3"/>
      <c r="E2730" s="107"/>
      <c r="F2730" s="106" t="s">
        <v>42</v>
      </c>
      <c r="G2730" s="111">
        <f ca="1">VLOOKUP($B2729,'Input Sheet'!$B$12:$N$511,5+G$5,FALSE)</f>
        <v>0</v>
      </c>
      <c r="H2730" s="111">
        <f ca="1">VLOOKUP($B2729,'Input Sheet'!$B$12:$N$511,5+H$5,FALSE)</f>
        <v>0</v>
      </c>
      <c r="I2730" s="111">
        <f ca="1">VLOOKUP($B2729,'Input Sheet'!$B$12:$N$511,5+I$5,FALSE)</f>
        <v>0</v>
      </c>
      <c r="J2730" s="111">
        <f ca="1">VLOOKUP($B2729,'Input Sheet'!$B$12:$N$511,5+J$5,FALSE)</f>
        <v>0</v>
      </c>
      <c r="K2730" s="111">
        <f ca="1">VLOOKUP($B2729,'Input Sheet'!$B$12:$N$511,5+K$5,FALSE)</f>
        <v>0</v>
      </c>
      <c r="L2730" s="111">
        <f ca="1">VLOOKUP($B2729,'Input Sheet'!$B$12:$N$511,5+L$5,FALSE)</f>
        <v>0</v>
      </c>
      <c r="M2730" s="111">
        <f ca="1">VLOOKUP($B2729,'Input Sheet'!$B$12:$N$511,5+M$5,FALSE)</f>
        <v>0</v>
      </c>
      <c r="N2730" s="111">
        <f ca="1">VLOOKUP($B2729,'Input Sheet'!$B$12:$N$511,5+N$5,FALSE)</f>
        <v>0</v>
      </c>
    </row>
    <row r="2731" spans="1:14" ht="12.75" hidden="1" customHeight="1" outlineLevel="2" x14ac:dyDescent="0.25">
      <c r="A2731" s="3"/>
      <c r="B2731" s="3"/>
      <c r="C2731" s="3"/>
      <c r="D2731" s="3">
        <v>1</v>
      </c>
      <c r="E2731" s="290">
        <f t="array" aca="1" ref="E2731:E2745" ca="1">TRANSPOSE(G2729:N2729)</f>
        <v>0</v>
      </c>
      <c r="F2731" s="291"/>
      <c r="G2731" s="292"/>
      <c r="H2731" s="293">
        <f ca="1">IF(OFFSET(H2731,-$D2731,0)="n/a","n/a",IF(H$5&gt;OFFSET(H2731,-$D2731,0)+$D2731,$E2731-SUM($G2731:G2731),($E2731-SUM($G2731:G2731))/(OFFSET(H2731,-$D2731,0)-(H$5-$D2731-1))))</f>
        <v>0</v>
      </c>
      <c r="I2731" s="293">
        <f ca="1">IF(OFFSET(I2731,-$D2731,0)="n/a","n/a",IF(I$5&gt;OFFSET(I2731,-$D2731,0)+$D2731,$E2731-SUM($G2731:H2731),($E2731-SUM($G2731:H2731))/(OFFSET(I2731,-$D2731,0)-(I$5-$D2731-1))))</f>
        <v>0</v>
      </c>
      <c r="J2731" s="293">
        <f ca="1">IF(OFFSET(J2731,-$D2731,0)="n/a","n/a",IF(J$5&gt;OFFSET(J2731,-$D2731,0)+$D2731,$E2731-SUM($G2731:I2731),($E2731-SUM($G2731:I2731))/(OFFSET(J2731,-$D2731,0)-(J$5-$D2731-1))))</f>
        <v>0</v>
      </c>
      <c r="K2731" s="293">
        <f ca="1">IF(OFFSET(K2731,-$D2731,0)="n/a","n/a",IF(K$5&gt;OFFSET(K2731,-$D2731,0)+$D2731,$E2731-SUM($G2731:J2731),($E2731-SUM($G2731:J2731))/(OFFSET(K2731,-$D2731,0)-(K$5-$D2731-1))))</f>
        <v>0</v>
      </c>
      <c r="L2731" s="293">
        <f ca="1">IF(OFFSET(L2731,-$D2731,0)="n/a","n/a",IF(L$5&gt;OFFSET(L2731,-$D2731,0)+$D2731,$E2731-SUM($G2731:K2731),($E2731-SUM($G2731:K2731))/(OFFSET(L2731,-$D2731,0)-(L$5-$D2731-1))))</f>
        <v>0</v>
      </c>
      <c r="M2731" s="293">
        <f ca="1">IF(OFFSET(M2731,-$D2731,0)="n/a","n/a",IF(M$5&gt;OFFSET(M2731,-$D2731,0)+$D2731,$E2731-SUM($G2731:L2731),($E2731-SUM($G2731:L2731))/(OFFSET(M2731,-$D2731,0)-(M$5-$D2731-1))))</f>
        <v>0</v>
      </c>
      <c r="N2731" s="293">
        <f ca="1">IF(OFFSET(N2731,-$D2731,0)="n/a","n/a",IF(N$5&gt;OFFSET(N2731,-$D2731,0)+$D2731,$E2731-SUM($G2731:M2731),($E2731-SUM($G2731:M2731))/(OFFSET(N2731,-$D2731,0)-(N$5-$D2731-1))))</f>
        <v>0</v>
      </c>
    </row>
    <row r="2732" spans="1:14" ht="12.75" hidden="1" customHeight="1" outlineLevel="2" x14ac:dyDescent="0.25">
      <c r="A2732" s="3"/>
      <c r="B2732" s="3"/>
      <c r="C2732" s="392" t="s">
        <v>43</v>
      </c>
      <c r="D2732" s="3">
        <v>2</v>
      </c>
      <c r="E2732" s="290">
        <f ca="1"/>
        <v>0</v>
      </c>
      <c r="F2732" s="291"/>
      <c r="G2732" s="294"/>
      <c r="H2732" s="292"/>
      <c r="I2732" s="293">
        <f ca="1">IF(OFFSET(I2732,-$D2732,0)="n/a","n/a",IF(I$5&gt;OFFSET(I2732,-$D2732,0)+$D2732,$E2732-SUM($G2732:H2732),($E2732-SUM($G2732:H2732))/(OFFSET(I2732,-$D2732,0)-(I$5-$D2732-1))))</f>
        <v>0</v>
      </c>
      <c r="J2732" s="293">
        <f ca="1">IF(OFFSET(J2732,-$D2732,0)="n/a","n/a",IF(J$5&gt;OFFSET(J2732,-$D2732,0)+$D2732,$E2732-SUM($G2732:I2732),($E2732-SUM($G2732:I2732))/(OFFSET(J2732,-$D2732,0)-(J$5-$D2732-1))))</f>
        <v>0</v>
      </c>
      <c r="K2732" s="293">
        <f ca="1">IF(OFFSET(K2732,-$D2732,0)="n/a","n/a",IF(K$5&gt;OFFSET(K2732,-$D2732,0)+$D2732,$E2732-SUM($G2732:J2732),($E2732-SUM($G2732:J2732))/(OFFSET(K2732,-$D2732,0)-(K$5-$D2732-1))))</f>
        <v>0</v>
      </c>
      <c r="L2732" s="293">
        <f ca="1">IF(OFFSET(L2732,-$D2732,0)="n/a","n/a",IF(L$5&gt;OFFSET(L2732,-$D2732,0)+$D2732,$E2732-SUM($G2732:K2732),($E2732-SUM($G2732:K2732))/(OFFSET(L2732,-$D2732,0)-(L$5-$D2732-1))))</f>
        <v>0</v>
      </c>
      <c r="M2732" s="293">
        <f ca="1">IF(OFFSET(M2732,-$D2732,0)="n/a","n/a",IF(M$5&gt;OFFSET(M2732,-$D2732,0)+$D2732,$E2732-SUM($G2732:L2732),($E2732-SUM($G2732:L2732))/(OFFSET(M2732,-$D2732,0)-(M$5-$D2732-1))))</f>
        <v>0</v>
      </c>
      <c r="N2732" s="293">
        <f ca="1">IF(OFFSET(N2732,-$D2732,0)="n/a","n/a",IF(N$5&gt;OFFSET(N2732,-$D2732,0)+$D2732,$E2732-SUM($G2732:M2732),($E2732-SUM($G2732:M2732))/(OFFSET(N2732,-$D2732,0)-(N$5-$D2732-1))))</f>
        <v>0</v>
      </c>
    </row>
    <row r="2733" spans="1:14" ht="12.75" hidden="1" customHeight="1" outlineLevel="2" x14ac:dyDescent="0.25">
      <c r="A2733" s="3"/>
      <c r="B2733" s="3"/>
      <c r="C2733" s="392"/>
      <c r="D2733" s="3">
        <v>3</v>
      </c>
      <c r="E2733" s="290">
        <f ca="1"/>
        <v>0</v>
      </c>
      <c r="F2733" s="291"/>
      <c r="G2733" s="294"/>
      <c r="H2733" s="294"/>
      <c r="I2733" s="292"/>
      <c r="J2733" s="293">
        <f ca="1">IF(OFFSET(J2733,-$D2733,0)="n/a","n/a",IF(J$5&gt;OFFSET(J2733,-$D2733,0)+$D2733,$E2733-SUM($G2733:I2733),($E2733-SUM($G2733:I2733))/(OFFSET(J2733,-$D2733,0)-(J$5-$D2733-1))))</f>
        <v>0</v>
      </c>
      <c r="K2733" s="293">
        <f ca="1">IF(OFFSET(K2733,-$D2733,0)="n/a","n/a",IF(K$5&gt;OFFSET(K2733,-$D2733,0)+$D2733,$E2733-SUM($G2733:J2733),($E2733-SUM($G2733:J2733))/(OFFSET(K2733,-$D2733,0)-(K$5-$D2733-1))))</f>
        <v>0</v>
      </c>
      <c r="L2733" s="293">
        <f ca="1">IF(OFFSET(L2733,-$D2733,0)="n/a","n/a",IF(L$5&gt;OFFSET(L2733,-$D2733,0)+$D2733,$E2733-SUM($G2733:K2733),($E2733-SUM($G2733:K2733))/(OFFSET(L2733,-$D2733,0)-(L$5-$D2733-1))))</f>
        <v>0</v>
      </c>
      <c r="M2733" s="293">
        <f ca="1">IF(OFFSET(M2733,-$D2733,0)="n/a","n/a",IF(M$5&gt;OFFSET(M2733,-$D2733,0)+$D2733,$E2733-SUM($G2733:L2733),($E2733-SUM($G2733:L2733))/(OFFSET(M2733,-$D2733,0)-(M$5-$D2733-1))))</f>
        <v>0</v>
      </c>
      <c r="N2733" s="293">
        <f ca="1">IF(OFFSET(N2733,-$D2733,0)="n/a","n/a",IF(N$5&gt;OFFSET(N2733,-$D2733,0)+$D2733,$E2733-SUM($G2733:M2733),($E2733-SUM($G2733:M2733))/(OFFSET(N2733,-$D2733,0)-(N$5-$D2733-1))))</f>
        <v>0</v>
      </c>
    </row>
    <row r="2734" spans="1:14" ht="12.75" hidden="1" customHeight="1" outlineLevel="2" x14ac:dyDescent="0.25">
      <c r="A2734" s="3"/>
      <c r="B2734" s="3"/>
      <c r="C2734" s="392"/>
      <c r="D2734" s="3">
        <v>4</v>
      </c>
      <c r="E2734" s="290">
        <f ca="1"/>
        <v>0</v>
      </c>
      <c r="F2734" s="291"/>
      <c r="G2734" s="294"/>
      <c r="H2734" s="294"/>
      <c r="I2734" s="294"/>
      <c r="J2734" s="292"/>
      <c r="K2734" s="293">
        <f ca="1">IF(OFFSET(K2734,-$D2734,0)="n/a","n/a",IF(K$5&gt;OFFSET(K2734,-$D2734,0)+$D2734,$E2734-SUM($G2734:J2734),($E2734-SUM($G2734:J2734))/(OFFSET(K2734,-$D2734,0)-(K$5-$D2734-1))))</f>
        <v>0</v>
      </c>
      <c r="L2734" s="293">
        <f ca="1">IF(OFFSET(L2734,-$D2734,0)="n/a","n/a",IF(L$5&gt;OFFSET(L2734,-$D2734,0)+$D2734,$E2734-SUM($G2734:K2734),($E2734-SUM($G2734:K2734))/(OFFSET(L2734,-$D2734,0)-(L$5-$D2734-1))))</f>
        <v>0</v>
      </c>
      <c r="M2734" s="293">
        <f ca="1">IF(OFFSET(M2734,-$D2734,0)="n/a","n/a",IF(M$5&gt;OFFSET(M2734,-$D2734,0)+$D2734,$E2734-SUM($G2734:L2734),($E2734-SUM($G2734:L2734))/(OFFSET(M2734,-$D2734,0)-(M$5-$D2734-1))))</f>
        <v>0</v>
      </c>
      <c r="N2734" s="293">
        <f ca="1">IF(OFFSET(N2734,-$D2734,0)="n/a","n/a",IF(N$5&gt;OFFSET(N2734,-$D2734,0)+$D2734,$E2734-SUM($G2734:M2734),($E2734-SUM($G2734:M2734))/(OFFSET(N2734,-$D2734,0)-(N$5-$D2734-1))))</f>
        <v>0</v>
      </c>
    </row>
    <row r="2735" spans="1:14" ht="12.75" hidden="1" customHeight="1" outlineLevel="2" x14ac:dyDescent="0.25">
      <c r="A2735" s="3"/>
      <c r="B2735" s="3"/>
      <c r="C2735" s="392"/>
      <c r="D2735" s="3">
        <v>5</v>
      </c>
      <c r="E2735" s="290">
        <f ca="1"/>
        <v>0</v>
      </c>
      <c r="F2735" s="291"/>
      <c r="G2735" s="294"/>
      <c r="H2735" s="294"/>
      <c r="I2735" s="294"/>
      <c r="J2735" s="294"/>
      <c r="K2735" s="292"/>
      <c r="L2735" s="293">
        <f ca="1">IF(OFFSET(L2735,-$D2735,0)="n/a","n/a",IF(L$5&gt;OFFSET(L2735,-$D2735,0)+$D2735,$E2735-SUM($G2735:K2735),($E2735-SUM($G2735:K2735))/(OFFSET(L2735,-$D2735,0)-(L$5-$D2735-1))))</f>
        <v>0</v>
      </c>
      <c r="M2735" s="293">
        <f ca="1">IF(OFFSET(M2735,-$D2735,0)="n/a","n/a",IF(M$5&gt;OFFSET(M2735,-$D2735,0)+$D2735,$E2735-SUM($G2735:L2735),($E2735-SUM($G2735:L2735))/(OFFSET(M2735,-$D2735,0)-(M$5-$D2735-1))))</f>
        <v>0</v>
      </c>
      <c r="N2735" s="293">
        <f ca="1">IF(OFFSET(N2735,-$D2735,0)="n/a","n/a",IF(N$5&gt;OFFSET(N2735,-$D2735,0)+$D2735,$E2735-SUM($G2735:M2735),($E2735-SUM($G2735:M2735))/(OFFSET(N2735,-$D2735,0)-(N$5-$D2735-1))))</f>
        <v>0</v>
      </c>
    </row>
    <row r="2736" spans="1:14" ht="12.75" hidden="1" customHeight="1" outlineLevel="2" x14ac:dyDescent="0.25">
      <c r="A2736" s="3"/>
      <c r="B2736" s="3"/>
      <c r="C2736" s="392"/>
      <c r="D2736" s="3">
        <v>6</v>
      </c>
      <c r="E2736" s="290">
        <f ca="1"/>
        <v>0</v>
      </c>
      <c r="F2736" s="291"/>
      <c r="G2736" s="294"/>
      <c r="H2736" s="294"/>
      <c r="I2736" s="294"/>
      <c r="J2736" s="294"/>
      <c r="K2736" s="294"/>
      <c r="L2736" s="292"/>
      <c r="M2736" s="293">
        <f ca="1">IF(OFFSET(M2736,-$D2736,0)="n/a","n/a",IF(M$5&gt;OFFSET(M2736,-$D2736,0)+$D2736,$E2736-SUM($G2736:L2736),($E2736-SUM($G2736:L2736))/(OFFSET(M2736,-$D2736,0)-(M$5-$D2736-1))))</f>
        <v>0</v>
      </c>
      <c r="N2736" s="293">
        <f ca="1">IF(OFFSET(N2736,-$D2736,0)="n/a","n/a",IF(N$5&gt;OFFSET(N2736,-$D2736,0)+$D2736,$E2736-SUM($G2736:M2736),($E2736-SUM($G2736:M2736))/(OFFSET(N2736,-$D2736,0)-(N$5-$D2736-1))))</f>
        <v>0</v>
      </c>
    </row>
    <row r="2737" spans="1:14" ht="12.75" hidden="1" customHeight="1" outlineLevel="2" x14ac:dyDescent="0.25">
      <c r="A2737" s="3"/>
      <c r="B2737" s="3"/>
      <c r="C2737" s="392"/>
      <c r="D2737" s="3">
        <v>7</v>
      </c>
      <c r="E2737" s="290">
        <f ca="1"/>
        <v>0</v>
      </c>
      <c r="F2737" s="291"/>
      <c r="G2737" s="294"/>
      <c r="H2737" s="294"/>
      <c r="I2737" s="294"/>
      <c r="J2737" s="294"/>
      <c r="K2737" s="294"/>
      <c r="L2737" s="294"/>
      <c r="M2737" s="292"/>
      <c r="N2737" s="293">
        <f ca="1">IF(OFFSET(N2737,-$D2737,0)="n/a","n/a",IF(N$5&gt;OFFSET(N2737,-$D2737,0)+$D2737,$E2737-SUM($G2737:M2737),($E2737-SUM($G2737:M2737))/(OFFSET(N2737,-$D2737,0)-(N$5-$D2737-1))))</f>
        <v>0</v>
      </c>
    </row>
    <row r="2738" spans="1:14" ht="12.75" hidden="1" customHeight="1" outlineLevel="2" x14ac:dyDescent="0.25">
      <c r="A2738" s="3"/>
      <c r="B2738" s="3"/>
      <c r="C2738" s="392"/>
      <c r="D2738" s="3">
        <v>8</v>
      </c>
      <c r="E2738" s="290">
        <f ca="1"/>
        <v>0</v>
      </c>
      <c r="F2738" s="291"/>
      <c r="G2738" s="294"/>
      <c r="H2738" s="294"/>
      <c r="I2738" s="294"/>
      <c r="J2738" s="294"/>
      <c r="K2738" s="294"/>
      <c r="L2738" s="294"/>
      <c r="M2738" s="294"/>
      <c r="N2738" s="292"/>
    </row>
    <row r="2739" spans="1:14" ht="12.75" hidden="1" customHeight="1" outlineLevel="2" x14ac:dyDescent="0.25">
      <c r="A2739" s="3"/>
      <c r="B2739" s="3"/>
      <c r="C2739" s="392"/>
      <c r="D2739" s="3">
        <v>9</v>
      </c>
      <c r="E2739" s="290" t="e">
        <f ca="1"/>
        <v>#N/A</v>
      </c>
      <c r="F2739" s="291"/>
      <c r="G2739" s="294"/>
      <c r="H2739" s="294"/>
      <c r="I2739" s="294"/>
      <c r="J2739" s="294"/>
      <c r="K2739" s="294"/>
      <c r="L2739" s="294"/>
      <c r="M2739" s="294"/>
      <c r="N2739" s="294"/>
    </row>
    <row r="2740" spans="1:14" ht="12.75" hidden="1" customHeight="1" outlineLevel="2" x14ac:dyDescent="0.25">
      <c r="A2740" s="3"/>
      <c r="B2740" s="3"/>
      <c r="C2740" s="392"/>
      <c r="D2740" s="3">
        <v>10</v>
      </c>
      <c r="E2740" s="290" t="e">
        <f ca="1"/>
        <v>#N/A</v>
      </c>
      <c r="F2740" s="291"/>
      <c r="G2740" s="294"/>
      <c r="H2740" s="294"/>
      <c r="I2740" s="294"/>
      <c r="J2740" s="294"/>
      <c r="K2740" s="294"/>
      <c r="L2740" s="294"/>
      <c r="M2740" s="294"/>
      <c r="N2740" s="294"/>
    </row>
    <row r="2741" spans="1:14" ht="12.75" hidden="1" customHeight="1" outlineLevel="2" x14ac:dyDescent="0.25">
      <c r="A2741" s="3"/>
      <c r="B2741" s="3"/>
      <c r="C2741" s="392"/>
      <c r="D2741" s="3">
        <v>11</v>
      </c>
      <c r="E2741" s="290" t="e">
        <f ca="1"/>
        <v>#N/A</v>
      </c>
      <c r="F2741" s="291"/>
      <c r="G2741" s="294"/>
      <c r="H2741" s="294"/>
      <c r="I2741" s="294"/>
      <c r="J2741" s="294"/>
      <c r="K2741" s="294"/>
      <c r="L2741" s="294"/>
      <c r="M2741" s="294"/>
      <c r="N2741" s="294"/>
    </row>
    <row r="2742" spans="1:14" ht="12.75" hidden="1" customHeight="1" outlineLevel="2" x14ac:dyDescent="0.25">
      <c r="A2742" s="3"/>
      <c r="B2742" s="3"/>
      <c r="C2742" s="392"/>
      <c r="D2742" s="3">
        <v>12</v>
      </c>
      <c r="E2742" s="290" t="e">
        <f ca="1"/>
        <v>#N/A</v>
      </c>
      <c r="F2742" s="291"/>
      <c r="G2742" s="294"/>
      <c r="H2742" s="294"/>
      <c r="I2742" s="294"/>
      <c r="J2742" s="294"/>
      <c r="K2742" s="294"/>
      <c r="L2742" s="294"/>
      <c r="M2742" s="294"/>
      <c r="N2742" s="294"/>
    </row>
    <row r="2743" spans="1:14" ht="12.75" hidden="1" customHeight="1" outlineLevel="2" x14ac:dyDescent="0.25">
      <c r="A2743" s="3"/>
      <c r="B2743" s="3"/>
      <c r="C2743" s="392"/>
      <c r="D2743" s="3">
        <v>13</v>
      </c>
      <c r="E2743" s="290" t="e">
        <f ca="1"/>
        <v>#N/A</v>
      </c>
      <c r="F2743" s="291"/>
      <c r="G2743" s="294"/>
      <c r="H2743" s="294"/>
      <c r="I2743" s="294"/>
      <c r="J2743" s="294"/>
      <c r="K2743" s="294"/>
      <c r="L2743" s="294"/>
      <c r="M2743" s="294"/>
      <c r="N2743" s="294"/>
    </row>
    <row r="2744" spans="1:14" ht="12.75" hidden="1" customHeight="1" outlineLevel="2" x14ac:dyDescent="0.25">
      <c r="A2744" s="3"/>
      <c r="B2744" s="3"/>
      <c r="C2744" s="392"/>
      <c r="D2744" s="3">
        <v>14</v>
      </c>
      <c r="E2744" s="290" t="e">
        <f ca="1"/>
        <v>#N/A</v>
      </c>
      <c r="F2744" s="291"/>
      <c r="G2744" s="294"/>
      <c r="H2744" s="294"/>
      <c r="I2744" s="294"/>
      <c r="J2744" s="294"/>
      <c r="K2744" s="294"/>
      <c r="L2744" s="294"/>
      <c r="M2744" s="294"/>
      <c r="N2744" s="294"/>
    </row>
    <row r="2745" spans="1:14" ht="12.75" hidden="1" customHeight="1" outlineLevel="2" x14ac:dyDescent="0.25">
      <c r="A2745" s="3"/>
      <c r="B2745" s="3"/>
      <c r="C2745" s="392"/>
      <c r="D2745" s="3">
        <v>15</v>
      </c>
      <c r="E2745" s="290" t="e">
        <f ca="1"/>
        <v>#N/A</v>
      </c>
      <c r="F2745" s="291"/>
      <c r="G2745" s="294"/>
      <c r="H2745" s="294"/>
      <c r="I2745" s="294"/>
      <c r="J2745" s="294"/>
      <c r="K2745" s="294"/>
      <c r="L2745" s="294"/>
      <c r="M2745" s="294"/>
      <c r="N2745" s="294"/>
    </row>
    <row r="2746" spans="1:14" ht="12.75" hidden="1" customHeight="1" outlineLevel="1" x14ac:dyDescent="0.25">
      <c r="A2746" s="3"/>
      <c r="B2746" s="145" t="str">
        <f ca="1">B2729</f>
        <v>Asset Type 096</v>
      </c>
      <c r="C2746" s="145" t="str">
        <f ca="1">C2729</f>
        <v>Description - Asset Type 096</v>
      </c>
      <c r="D2746" s="3"/>
      <c r="E2746" s="3"/>
      <c r="F2746" s="106" t="s">
        <v>44</v>
      </c>
      <c r="G2746" s="296">
        <f t="shared" ref="G2746:N2746" si="192">SUM(G2731:G2745)</f>
        <v>0</v>
      </c>
      <c r="H2746" s="296">
        <f t="shared" ca="1" si="192"/>
        <v>0</v>
      </c>
      <c r="I2746" s="296">
        <f t="shared" ca="1" si="192"/>
        <v>0</v>
      </c>
      <c r="J2746" s="296">
        <f t="shared" ca="1" si="192"/>
        <v>0</v>
      </c>
      <c r="K2746" s="296">
        <f t="shared" ca="1" si="192"/>
        <v>0</v>
      </c>
      <c r="L2746" s="296">
        <f t="shared" ca="1" si="192"/>
        <v>0</v>
      </c>
      <c r="M2746" s="296">
        <f t="shared" ca="1" si="192"/>
        <v>0</v>
      </c>
      <c r="N2746" s="296">
        <f t="shared" ca="1" si="192"/>
        <v>0</v>
      </c>
    </row>
    <row r="2747" spans="1:14" ht="12.75" hidden="1" customHeight="1" outlineLevel="2" x14ac:dyDescent="0.25">
      <c r="A2747" s="217">
        <f>A2729+1</f>
        <v>97</v>
      </c>
      <c r="B2747" s="22" t="str">
        <f ca="1">OFFSET($B$13,$A2747-1,0)</f>
        <v>Asset Type 097</v>
      </c>
      <c r="C2747" s="22" t="str">
        <f ca="1">OFFSET($C$13,$A2747-1,0)</f>
        <v>Description - Asset Type 097</v>
      </c>
      <c r="D2747" s="3"/>
      <c r="E2747" s="109"/>
      <c r="F2747" s="108" t="s">
        <v>41</v>
      </c>
      <c r="G2747" s="295">
        <f t="shared" ref="G2747:N2747" ca="1" si="193">VLOOKUP($B2747,$B$13:$N$512,5+G$5,FALSE)</f>
        <v>0</v>
      </c>
      <c r="H2747" s="295">
        <f t="shared" ca="1" si="193"/>
        <v>0</v>
      </c>
      <c r="I2747" s="295">
        <f t="shared" ca="1" si="193"/>
        <v>0</v>
      </c>
      <c r="J2747" s="295">
        <f t="shared" ca="1" si="193"/>
        <v>0</v>
      </c>
      <c r="K2747" s="295">
        <f t="shared" ca="1" si="193"/>
        <v>0</v>
      </c>
      <c r="L2747" s="295">
        <f t="shared" ca="1" si="193"/>
        <v>0</v>
      </c>
      <c r="M2747" s="295">
        <f t="shared" ca="1" si="193"/>
        <v>0</v>
      </c>
      <c r="N2747" s="295">
        <f t="shared" ca="1" si="193"/>
        <v>0</v>
      </c>
    </row>
    <row r="2748" spans="1:14" ht="12.75" hidden="1" customHeight="1" outlineLevel="2" x14ac:dyDescent="0.25">
      <c r="A2748" s="3"/>
      <c r="B2748" s="3"/>
      <c r="C2748" s="21"/>
      <c r="D2748" s="3"/>
      <c r="E2748" s="107"/>
      <c r="F2748" s="106" t="s">
        <v>42</v>
      </c>
      <c r="G2748" s="111">
        <f ca="1">VLOOKUP($B2747,'Input Sheet'!$B$12:$N$511,5+G$5,FALSE)</f>
        <v>0</v>
      </c>
      <c r="H2748" s="111">
        <f ca="1">VLOOKUP($B2747,'Input Sheet'!$B$12:$N$511,5+H$5,FALSE)</f>
        <v>0</v>
      </c>
      <c r="I2748" s="111">
        <f ca="1">VLOOKUP($B2747,'Input Sheet'!$B$12:$N$511,5+I$5,FALSE)</f>
        <v>0</v>
      </c>
      <c r="J2748" s="111">
        <f ca="1">VLOOKUP($B2747,'Input Sheet'!$B$12:$N$511,5+J$5,FALSE)</f>
        <v>0</v>
      </c>
      <c r="K2748" s="111">
        <f ca="1">VLOOKUP($B2747,'Input Sheet'!$B$12:$N$511,5+K$5,FALSE)</f>
        <v>0</v>
      </c>
      <c r="L2748" s="111">
        <f ca="1">VLOOKUP($B2747,'Input Sheet'!$B$12:$N$511,5+L$5,FALSE)</f>
        <v>0</v>
      </c>
      <c r="M2748" s="111">
        <f ca="1">VLOOKUP($B2747,'Input Sheet'!$B$12:$N$511,5+M$5,FALSE)</f>
        <v>0</v>
      </c>
      <c r="N2748" s="111">
        <f ca="1">VLOOKUP($B2747,'Input Sheet'!$B$12:$N$511,5+N$5,FALSE)</f>
        <v>0</v>
      </c>
    </row>
    <row r="2749" spans="1:14" ht="12.75" hidden="1" customHeight="1" outlineLevel="2" x14ac:dyDescent="0.25">
      <c r="A2749" s="3"/>
      <c r="B2749" s="3"/>
      <c r="C2749" s="3"/>
      <c r="D2749" s="3">
        <v>1</v>
      </c>
      <c r="E2749" s="290">
        <f t="array" aca="1" ref="E2749:E2763" ca="1">TRANSPOSE(G2747:N2747)</f>
        <v>0</v>
      </c>
      <c r="F2749" s="291"/>
      <c r="G2749" s="292"/>
      <c r="H2749" s="293">
        <f ca="1">IF(OFFSET(H2749,-$D2749,0)="n/a","n/a",IF(H$5&gt;OFFSET(H2749,-$D2749,0)+$D2749,$E2749-SUM($G2749:G2749),($E2749-SUM($G2749:G2749))/(OFFSET(H2749,-$D2749,0)-(H$5-$D2749-1))))</f>
        <v>0</v>
      </c>
      <c r="I2749" s="293">
        <f ca="1">IF(OFFSET(I2749,-$D2749,0)="n/a","n/a",IF(I$5&gt;OFFSET(I2749,-$D2749,0)+$D2749,$E2749-SUM($G2749:H2749),($E2749-SUM($G2749:H2749))/(OFFSET(I2749,-$D2749,0)-(I$5-$D2749-1))))</f>
        <v>0</v>
      </c>
      <c r="J2749" s="293">
        <f ca="1">IF(OFFSET(J2749,-$D2749,0)="n/a","n/a",IF(J$5&gt;OFFSET(J2749,-$D2749,0)+$D2749,$E2749-SUM($G2749:I2749),($E2749-SUM($G2749:I2749))/(OFFSET(J2749,-$D2749,0)-(J$5-$D2749-1))))</f>
        <v>0</v>
      </c>
      <c r="K2749" s="293">
        <f ca="1">IF(OFFSET(K2749,-$D2749,0)="n/a","n/a",IF(K$5&gt;OFFSET(K2749,-$D2749,0)+$D2749,$E2749-SUM($G2749:J2749),($E2749-SUM($G2749:J2749))/(OFFSET(K2749,-$D2749,0)-(K$5-$D2749-1))))</f>
        <v>0</v>
      </c>
      <c r="L2749" s="293">
        <f ca="1">IF(OFFSET(L2749,-$D2749,0)="n/a","n/a",IF(L$5&gt;OFFSET(L2749,-$D2749,0)+$D2749,$E2749-SUM($G2749:K2749),($E2749-SUM($G2749:K2749))/(OFFSET(L2749,-$D2749,0)-(L$5-$D2749-1))))</f>
        <v>0</v>
      </c>
      <c r="M2749" s="293">
        <f ca="1">IF(OFFSET(M2749,-$D2749,0)="n/a","n/a",IF(M$5&gt;OFFSET(M2749,-$D2749,0)+$D2749,$E2749-SUM($G2749:L2749),($E2749-SUM($G2749:L2749))/(OFFSET(M2749,-$D2749,0)-(M$5-$D2749-1))))</f>
        <v>0</v>
      </c>
      <c r="N2749" s="293">
        <f ca="1">IF(OFFSET(N2749,-$D2749,0)="n/a","n/a",IF(N$5&gt;OFFSET(N2749,-$D2749,0)+$D2749,$E2749-SUM($G2749:M2749),($E2749-SUM($G2749:M2749))/(OFFSET(N2749,-$D2749,0)-(N$5-$D2749-1))))</f>
        <v>0</v>
      </c>
    </row>
    <row r="2750" spans="1:14" ht="12.75" hidden="1" customHeight="1" outlineLevel="2" x14ac:dyDescent="0.25">
      <c r="A2750" s="3"/>
      <c r="B2750" s="3"/>
      <c r="C2750" s="392" t="s">
        <v>43</v>
      </c>
      <c r="D2750" s="3">
        <v>2</v>
      </c>
      <c r="E2750" s="290">
        <f ca="1"/>
        <v>0</v>
      </c>
      <c r="F2750" s="291"/>
      <c r="G2750" s="294"/>
      <c r="H2750" s="292"/>
      <c r="I2750" s="293">
        <f ca="1">IF(OFFSET(I2750,-$D2750,0)="n/a","n/a",IF(I$5&gt;OFFSET(I2750,-$D2750,0)+$D2750,$E2750-SUM($G2750:H2750),($E2750-SUM($G2750:H2750))/(OFFSET(I2750,-$D2750,0)-(I$5-$D2750-1))))</f>
        <v>0</v>
      </c>
      <c r="J2750" s="293">
        <f ca="1">IF(OFFSET(J2750,-$D2750,0)="n/a","n/a",IF(J$5&gt;OFFSET(J2750,-$D2750,0)+$D2750,$E2750-SUM($G2750:I2750),($E2750-SUM($G2750:I2750))/(OFFSET(J2750,-$D2750,0)-(J$5-$D2750-1))))</f>
        <v>0</v>
      </c>
      <c r="K2750" s="293">
        <f ca="1">IF(OFFSET(K2750,-$D2750,0)="n/a","n/a",IF(K$5&gt;OFFSET(K2750,-$D2750,0)+$D2750,$E2750-SUM($G2750:J2750),($E2750-SUM($G2750:J2750))/(OFFSET(K2750,-$D2750,0)-(K$5-$D2750-1))))</f>
        <v>0</v>
      </c>
      <c r="L2750" s="293">
        <f ca="1">IF(OFFSET(L2750,-$D2750,0)="n/a","n/a",IF(L$5&gt;OFFSET(L2750,-$D2750,0)+$D2750,$E2750-SUM($G2750:K2750),($E2750-SUM($G2750:K2750))/(OFFSET(L2750,-$D2750,0)-(L$5-$D2750-1))))</f>
        <v>0</v>
      </c>
      <c r="M2750" s="293">
        <f ca="1">IF(OFFSET(M2750,-$D2750,0)="n/a","n/a",IF(M$5&gt;OFFSET(M2750,-$D2750,0)+$D2750,$E2750-SUM($G2750:L2750),($E2750-SUM($G2750:L2750))/(OFFSET(M2750,-$D2750,0)-(M$5-$D2750-1))))</f>
        <v>0</v>
      </c>
      <c r="N2750" s="293">
        <f ca="1">IF(OFFSET(N2750,-$D2750,0)="n/a","n/a",IF(N$5&gt;OFFSET(N2750,-$D2750,0)+$D2750,$E2750-SUM($G2750:M2750),($E2750-SUM($G2750:M2750))/(OFFSET(N2750,-$D2750,0)-(N$5-$D2750-1))))</f>
        <v>0</v>
      </c>
    </row>
    <row r="2751" spans="1:14" ht="12.75" hidden="1" customHeight="1" outlineLevel="2" x14ac:dyDescent="0.25">
      <c r="A2751" s="3"/>
      <c r="B2751" s="3"/>
      <c r="C2751" s="392"/>
      <c r="D2751" s="3">
        <v>3</v>
      </c>
      <c r="E2751" s="290">
        <f ca="1"/>
        <v>0</v>
      </c>
      <c r="F2751" s="291"/>
      <c r="G2751" s="294"/>
      <c r="H2751" s="294"/>
      <c r="I2751" s="292"/>
      <c r="J2751" s="293">
        <f ca="1">IF(OFFSET(J2751,-$D2751,0)="n/a","n/a",IF(J$5&gt;OFFSET(J2751,-$D2751,0)+$D2751,$E2751-SUM($G2751:I2751),($E2751-SUM($G2751:I2751))/(OFFSET(J2751,-$D2751,0)-(J$5-$D2751-1))))</f>
        <v>0</v>
      </c>
      <c r="K2751" s="293">
        <f ca="1">IF(OFFSET(K2751,-$D2751,0)="n/a","n/a",IF(K$5&gt;OFFSET(K2751,-$D2751,0)+$D2751,$E2751-SUM($G2751:J2751),($E2751-SUM($G2751:J2751))/(OFFSET(K2751,-$D2751,0)-(K$5-$D2751-1))))</f>
        <v>0</v>
      </c>
      <c r="L2751" s="293">
        <f ca="1">IF(OFFSET(L2751,-$D2751,0)="n/a","n/a",IF(L$5&gt;OFFSET(L2751,-$D2751,0)+$D2751,$E2751-SUM($G2751:K2751),($E2751-SUM($G2751:K2751))/(OFFSET(L2751,-$D2751,0)-(L$5-$D2751-1))))</f>
        <v>0</v>
      </c>
      <c r="M2751" s="293">
        <f ca="1">IF(OFFSET(M2751,-$D2751,0)="n/a","n/a",IF(M$5&gt;OFFSET(M2751,-$D2751,0)+$D2751,$E2751-SUM($G2751:L2751),($E2751-SUM($G2751:L2751))/(OFFSET(M2751,-$D2751,0)-(M$5-$D2751-1))))</f>
        <v>0</v>
      </c>
      <c r="N2751" s="293">
        <f ca="1">IF(OFFSET(N2751,-$D2751,0)="n/a","n/a",IF(N$5&gt;OFFSET(N2751,-$D2751,0)+$D2751,$E2751-SUM($G2751:M2751),($E2751-SUM($G2751:M2751))/(OFFSET(N2751,-$D2751,0)-(N$5-$D2751-1))))</f>
        <v>0</v>
      </c>
    </row>
    <row r="2752" spans="1:14" ht="12.75" hidden="1" customHeight="1" outlineLevel="2" x14ac:dyDescent="0.25">
      <c r="A2752" s="3"/>
      <c r="B2752" s="3"/>
      <c r="C2752" s="392"/>
      <c r="D2752" s="3">
        <v>4</v>
      </c>
      <c r="E2752" s="290">
        <f ca="1"/>
        <v>0</v>
      </c>
      <c r="F2752" s="291"/>
      <c r="G2752" s="294"/>
      <c r="H2752" s="294"/>
      <c r="I2752" s="294"/>
      <c r="J2752" s="292"/>
      <c r="K2752" s="293">
        <f ca="1">IF(OFFSET(K2752,-$D2752,0)="n/a","n/a",IF(K$5&gt;OFFSET(K2752,-$D2752,0)+$D2752,$E2752-SUM($G2752:J2752),($E2752-SUM($G2752:J2752))/(OFFSET(K2752,-$D2752,0)-(K$5-$D2752-1))))</f>
        <v>0</v>
      </c>
      <c r="L2752" s="293">
        <f ca="1">IF(OFFSET(L2752,-$D2752,0)="n/a","n/a",IF(L$5&gt;OFFSET(L2752,-$D2752,0)+$D2752,$E2752-SUM($G2752:K2752),($E2752-SUM($G2752:K2752))/(OFFSET(L2752,-$D2752,0)-(L$5-$D2752-1))))</f>
        <v>0</v>
      </c>
      <c r="M2752" s="293">
        <f ca="1">IF(OFFSET(M2752,-$D2752,0)="n/a","n/a",IF(M$5&gt;OFFSET(M2752,-$D2752,0)+$D2752,$E2752-SUM($G2752:L2752),($E2752-SUM($G2752:L2752))/(OFFSET(M2752,-$D2752,0)-(M$5-$D2752-1))))</f>
        <v>0</v>
      </c>
      <c r="N2752" s="293">
        <f ca="1">IF(OFFSET(N2752,-$D2752,0)="n/a","n/a",IF(N$5&gt;OFFSET(N2752,-$D2752,0)+$D2752,$E2752-SUM($G2752:M2752),($E2752-SUM($G2752:M2752))/(OFFSET(N2752,-$D2752,0)-(N$5-$D2752-1))))</f>
        <v>0</v>
      </c>
    </row>
    <row r="2753" spans="1:14" ht="12.75" hidden="1" customHeight="1" outlineLevel="2" x14ac:dyDescent="0.25">
      <c r="A2753" s="3"/>
      <c r="B2753" s="3"/>
      <c r="C2753" s="392"/>
      <c r="D2753" s="3">
        <v>5</v>
      </c>
      <c r="E2753" s="290">
        <f ca="1"/>
        <v>0</v>
      </c>
      <c r="F2753" s="291"/>
      <c r="G2753" s="294"/>
      <c r="H2753" s="294"/>
      <c r="I2753" s="294"/>
      <c r="J2753" s="294"/>
      <c r="K2753" s="292"/>
      <c r="L2753" s="293">
        <f ca="1">IF(OFFSET(L2753,-$D2753,0)="n/a","n/a",IF(L$5&gt;OFFSET(L2753,-$D2753,0)+$D2753,$E2753-SUM($G2753:K2753),($E2753-SUM($G2753:K2753))/(OFFSET(L2753,-$D2753,0)-(L$5-$D2753-1))))</f>
        <v>0</v>
      </c>
      <c r="M2753" s="293">
        <f ca="1">IF(OFFSET(M2753,-$D2753,0)="n/a","n/a",IF(M$5&gt;OFFSET(M2753,-$D2753,0)+$D2753,$E2753-SUM($G2753:L2753),($E2753-SUM($G2753:L2753))/(OFFSET(M2753,-$D2753,0)-(M$5-$D2753-1))))</f>
        <v>0</v>
      </c>
      <c r="N2753" s="293">
        <f ca="1">IF(OFFSET(N2753,-$D2753,0)="n/a","n/a",IF(N$5&gt;OFFSET(N2753,-$D2753,0)+$D2753,$E2753-SUM($G2753:M2753),($E2753-SUM($G2753:M2753))/(OFFSET(N2753,-$D2753,0)-(N$5-$D2753-1))))</f>
        <v>0</v>
      </c>
    </row>
    <row r="2754" spans="1:14" ht="12.75" hidden="1" customHeight="1" outlineLevel="2" x14ac:dyDescent="0.25">
      <c r="A2754" s="3"/>
      <c r="B2754" s="3"/>
      <c r="C2754" s="392"/>
      <c r="D2754" s="3">
        <v>6</v>
      </c>
      <c r="E2754" s="290">
        <f ca="1"/>
        <v>0</v>
      </c>
      <c r="F2754" s="291"/>
      <c r="G2754" s="294"/>
      <c r="H2754" s="294"/>
      <c r="I2754" s="294"/>
      <c r="J2754" s="294"/>
      <c r="K2754" s="294"/>
      <c r="L2754" s="292"/>
      <c r="M2754" s="293">
        <f ca="1">IF(OFFSET(M2754,-$D2754,0)="n/a","n/a",IF(M$5&gt;OFFSET(M2754,-$D2754,0)+$D2754,$E2754-SUM($G2754:L2754),($E2754-SUM($G2754:L2754))/(OFFSET(M2754,-$D2754,0)-(M$5-$D2754-1))))</f>
        <v>0</v>
      </c>
      <c r="N2754" s="293">
        <f ca="1">IF(OFFSET(N2754,-$D2754,0)="n/a","n/a",IF(N$5&gt;OFFSET(N2754,-$D2754,0)+$D2754,$E2754-SUM($G2754:M2754),($E2754-SUM($G2754:M2754))/(OFFSET(N2754,-$D2754,0)-(N$5-$D2754-1))))</f>
        <v>0</v>
      </c>
    </row>
    <row r="2755" spans="1:14" ht="12.75" hidden="1" customHeight="1" outlineLevel="2" x14ac:dyDescent="0.25">
      <c r="A2755" s="3"/>
      <c r="B2755" s="3"/>
      <c r="C2755" s="392"/>
      <c r="D2755" s="3">
        <v>7</v>
      </c>
      <c r="E2755" s="290">
        <f ca="1"/>
        <v>0</v>
      </c>
      <c r="F2755" s="291"/>
      <c r="G2755" s="294"/>
      <c r="H2755" s="294"/>
      <c r="I2755" s="294"/>
      <c r="J2755" s="294"/>
      <c r="K2755" s="294"/>
      <c r="L2755" s="294"/>
      <c r="M2755" s="292"/>
      <c r="N2755" s="293">
        <f ca="1">IF(OFFSET(N2755,-$D2755,0)="n/a","n/a",IF(N$5&gt;OFFSET(N2755,-$D2755,0)+$D2755,$E2755-SUM($G2755:M2755),($E2755-SUM($G2755:M2755))/(OFFSET(N2755,-$D2755,0)-(N$5-$D2755-1))))</f>
        <v>0</v>
      </c>
    </row>
    <row r="2756" spans="1:14" ht="12.75" hidden="1" customHeight="1" outlineLevel="2" x14ac:dyDescent="0.25">
      <c r="A2756" s="3"/>
      <c r="B2756" s="3"/>
      <c r="C2756" s="392"/>
      <c r="D2756" s="3">
        <v>8</v>
      </c>
      <c r="E2756" s="290">
        <f ca="1"/>
        <v>0</v>
      </c>
      <c r="F2756" s="291"/>
      <c r="G2756" s="294"/>
      <c r="H2756" s="294"/>
      <c r="I2756" s="294"/>
      <c r="J2756" s="294"/>
      <c r="K2756" s="294"/>
      <c r="L2756" s="294"/>
      <c r="M2756" s="294"/>
      <c r="N2756" s="292"/>
    </row>
    <row r="2757" spans="1:14" ht="12.75" hidden="1" customHeight="1" outlineLevel="2" x14ac:dyDescent="0.25">
      <c r="A2757" s="3"/>
      <c r="B2757" s="3"/>
      <c r="C2757" s="392"/>
      <c r="D2757" s="3">
        <v>9</v>
      </c>
      <c r="E2757" s="290" t="e">
        <f ca="1"/>
        <v>#N/A</v>
      </c>
      <c r="F2757" s="291"/>
      <c r="G2757" s="294"/>
      <c r="H2757" s="294"/>
      <c r="I2757" s="294"/>
      <c r="J2757" s="294"/>
      <c r="K2757" s="294"/>
      <c r="L2757" s="294"/>
      <c r="M2757" s="294"/>
      <c r="N2757" s="294"/>
    </row>
    <row r="2758" spans="1:14" ht="12.75" hidden="1" customHeight="1" outlineLevel="2" x14ac:dyDescent="0.25">
      <c r="A2758" s="3"/>
      <c r="B2758" s="3"/>
      <c r="C2758" s="392"/>
      <c r="D2758" s="3">
        <v>10</v>
      </c>
      <c r="E2758" s="290" t="e">
        <f ca="1"/>
        <v>#N/A</v>
      </c>
      <c r="F2758" s="291"/>
      <c r="G2758" s="294"/>
      <c r="H2758" s="294"/>
      <c r="I2758" s="294"/>
      <c r="J2758" s="294"/>
      <c r="K2758" s="294"/>
      <c r="L2758" s="294"/>
      <c r="M2758" s="294"/>
      <c r="N2758" s="294"/>
    </row>
    <row r="2759" spans="1:14" ht="12.75" hidden="1" customHeight="1" outlineLevel="2" x14ac:dyDescent="0.25">
      <c r="A2759" s="3"/>
      <c r="B2759" s="3"/>
      <c r="C2759" s="392"/>
      <c r="D2759" s="3">
        <v>11</v>
      </c>
      <c r="E2759" s="290" t="e">
        <f ca="1"/>
        <v>#N/A</v>
      </c>
      <c r="F2759" s="291"/>
      <c r="G2759" s="294"/>
      <c r="H2759" s="294"/>
      <c r="I2759" s="294"/>
      <c r="J2759" s="294"/>
      <c r="K2759" s="294"/>
      <c r="L2759" s="294"/>
      <c r="M2759" s="294"/>
      <c r="N2759" s="294"/>
    </row>
    <row r="2760" spans="1:14" ht="12.75" hidden="1" customHeight="1" outlineLevel="2" x14ac:dyDescent="0.25">
      <c r="A2760" s="3"/>
      <c r="B2760" s="3"/>
      <c r="C2760" s="392"/>
      <c r="D2760" s="3">
        <v>12</v>
      </c>
      <c r="E2760" s="290" t="e">
        <f ca="1"/>
        <v>#N/A</v>
      </c>
      <c r="F2760" s="291"/>
      <c r="G2760" s="294"/>
      <c r="H2760" s="294"/>
      <c r="I2760" s="294"/>
      <c r="J2760" s="294"/>
      <c r="K2760" s="294"/>
      <c r="L2760" s="294"/>
      <c r="M2760" s="294"/>
      <c r="N2760" s="294"/>
    </row>
    <row r="2761" spans="1:14" ht="12.75" hidden="1" customHeight="1" outlineLevel="2" x14ac:dyDescent="0.25">
      <c r="A2761" s="3"/>
      <c r="B2761" s="3"/>
      <c r="C2761" s="392"/>
      <c r="D2761" s="3">
        <v>13</v>
      </c>
      <c r="E2761" s="290" t="e">
        <f ca="1"/>
        <v>#N/A</v>
      </c>
      <c r="F2761" s="291"/>
      <c r="G2761" s="294"/>
      <c r="H2761" s="294"/>
      <c r="I2761" s="294"/>
      <c r="J2761" s="294"/>
      <c r="K2761" s="294"/>
      <c r="L2761" s="294"/>
      <c r="M2761" s="294"/>
      <c r="N2761" s="294"/>
    </row>
    <row r="2762" spans="1:14" ht="12.75" hidden="1" customHeight="1" outlineLevel="2" x14ac:dyDescent="0.25">
      <c r="A2762" s="3"/>
      <c r="B2762" s="3"/>
      <c r="C2762" s="392"/>
      <c r="D2762" s="3">
        <v>14</v>
      </c>
      <c r="E2762" s="290" t="e">
        <f ca="1"/>
        <v>#N/A</v>
      </c>
      <c r="F2762" s="291"/>
      <c r="G2762" s="294"/>
      <c r="H2762" s="294"/>
      <c r="I2762" s="294"/>
      <c r="J2762" s="294"/>
      <c r="K2762" s="294"/>
      <c r="L2762" s="294"/>
      <c r="M2762" s="294"/>
      <c r="N2762" s="294"/>
    </row>
    <row r="2763" spans="1:14" ht="12.75" hidden="1" customHeight="1" outlineLevel="2" x14ac:dyDescent="0.25">
      <c r="A2763" s="3"/>
      <c r="B2763" s="3"/>
      <c r="C2763" s="392"/>
      <c r="D2763" s="3">
        <v>15</v>
      </c>
      <c r="E2763" s="290" t="e">
        <f ca="1"/>
        <v>#N/A</v>
      </c>
      <c r="F2763" s="291"/>
      <c r="G2763" s="294"/>
      <c r="H2763" s="294"/>
      <c r="I2763" s="294"/>
      <c r="J2763" s="294"/>
      <c r="K2763" s="294"/>
      <c r="L2763" s="294"/>
      <c r="M2763" s="294"/>
      <c r="N2763" s="294"/>
    </row>
    <row r="2764" spans="1:14" ht="12.75" hidden="1" customHeight="1" outlineLevel="1" x14ac:dyDescent="0.25">
      <c r="A2764" s="3"/>
      <c r="B2764" s="145" t="str">
        <f ca="1">B2747</f>
        <v>Asset Type 097</v>
      </c>
      <c r="C2764" s="145" t="str">
        <f ca="1">C2747</f>
        <v>Description - Asset Type 097</v>
      </c>
      <c r="D2764" s="3"/>
      <c r="E2764" s="3"/>
      <c r="F2764" s="106" t="s">
        <v>44</v>
      </c>
      <c r="G2764" s="296">
        <f t="shared" ref="G2764:N2764" si="194">SUM(G2749:G2763)</f>
        <v>0</v>
      </c>
      <c r="H2764" s="296">
        <f t="shared" ca="1" si="194"/>
        <v>0</v>
      </c>
      <c r="I2764" s="296">
        <f t="shared" ca="1" si="194"/>
        <v>0</v>
      </c>
      <c r="J2764" s="296">
        <f t="shared" ca="1" si="194"/>
        <v>0</v>
      </c>
      <c r="K2764" s="296">
        <f t="shared" ca="1" si="194"/>
        <v>0</v>
      </c>
      <c r="L2764" s="296">
        <f t="shared" ca="1" si="194"/>
        <v>0</v>
      </c>
      <c r="M2764" s="296">
        <f t="shared" ca="1" si="194"/>
        <v>0</v>
      </c>
      <c r="N2764" s="296">
        <f t="shared" ca="1" si="194"/>
        <v>0</v>
      </c>
    </row>
    <row r="2765" spans="1:14" ht="12.75" hidden="1" customHeight="1" outlineLevel="2" x14ac:dyDescent="0.25">
      <c r="A2765" s="217">
        <f>A2747+1</f>
        <v>98</v>
      </c>
      <c r="B2765" s="22" t="str">
        <f ca="1">OFFSET($B$13,$A2765-1,0)</f>
        <v>Asset Type 098</v>
      </c>
      <c r="C2765" s="22" t="str">
        <f ca="1">OFFSET($C$13,$A2765-1,0)</f>
        <v>Description - Asset Type 098</v>
      </c>
      <c r="D2765" s="3"/>
      <c r="E2765" s="109"/>
      <c r="F2765" s="108" t="s">
        <v>41</v>
      </c>
      <c r="G2765" s="295">
        <f t="shared" ref="G2765:N2765" ca="1" si="195">VLOOKUP($B2765,$B$13:$N$512,5+G$5,FALSE)</f>
        <v>0</v>
      </c>
      <c r="H2765" s="295">
        <f t="shared" ca="1" si="195"/>
        <v>0</v>
      </c>
      <c r="I2765" s="295">
        <f t="shared" ca="1" si="195"/>
        <v>0</v>
      </c>
      <c r="J2765" s="295">
        <f t="shared" ca="1" si="195"/>
        <v>0</v>
      </c>
      <c r="K2765" s="295">
        <f t="shared" ca="1" si="195"/>
        <v>0</v>
      </c>
      <c r="L2765" s="295">
        <f t="shared" ca="1" si="195"/>
        <v>0</v>
      </c>
      <c r="M2765" s="295">
        <f t="shared" ca="1" si="195"/>
        <v>0</v>
      </c>
      <c r="N2765" s="295">
        <f t="shared" ca="1" si="195"/>
        <v>0</v>
      </c>
    </row>
    <row r="2766" spans="1:14" ht="12.75" hidden="1" customHeight="1" outlineLevel="2" x14ac:dyDescent="0.25">
      <c r="A2766" s="3"/>
      <c r="B2766" s="3"/>
      <c r="C2766" s="21"/>
      <c r="D2766" s="3"/>
      <c r="E2766" s="107"/>
      <c r="F2766" s="106" t="s">
        <v>42</v>
      </c>
      <c r="G2766" s="111">
        <f ca="1">VLOOKUP($B2765,'Input Sheet'!$B$12:$N$511,5+G$5,FALSE)</f>
        <v>0</v>
      </c>
      <c r="H2766" s="111">
        <f ca="1">VLOOKUP($B2765,'Input Sheet'!$B$12:$N$511,5+H$5,FALSE)</f>
        <v>0</v>
      </c>
      <c r="I2766" s="111">
        <f ca="1">VLOOKUP($B2765,'Input Sheet'!$B$12:$N$511,5+I$5,FALSE)</f>
        <v>0</v>
      </c>
      <c r="J2766" s="111">
        <f ca="1">VLOOKUP($B2765,'Input Sheet'!$B$12:$N$511,5+J$5,FALSE)</f>
        <v>0</v>
      </c>
      <c r="K2766" s="111">
        <f ca="1">VLOOKUP($B2765,'Input Sheet'!$B$12:$N$511,5+K$5,FALSE)</f>
        <v>0</v>
      </c>
      <c r="L2766" s="111">
        <f ca="1">VLOOKUP($B2765,'Input Sheet'!$B$12:$N$511,5+L$5,FALSE)</f>
        <v>0</v>
      </c>
      <c r="M2766" s="111">
        <f ca="1">VLOOKUP($B2765,'Input Sheet'!$B$12:$N$511,5+M$5,FALSE)</f>
        <v>0</v>
      </c>
      <c r="N2766" s="111">
        <f ca="1">VLOOKUP($B2765,'Input Sheet'!$B$12:$N$511,5+N$5,FALSE)</f>
        <v>0</v>
      </c>
    </row>
    <row r="2767" spans="1:14" ht="12.75" hidden="1" customHeight="1" outlineLevel="2" x14ac:dyDescent="0.25">
      <c r="A2767" s="3"/>
      <c r="B2767" s="3"/>
      <c r="C2767" s="3"/>
      <c r="D2767" s="3">
        <v>1</v>
      </c>
      <c r="E2767" s="290">
        <f t="array" aca="1" ref="E2767:E2781" ca="1">TRANSPOSE(G2765:N2765)</f>
        <v>0</v>
      </c>
      <c r="F2767" s="291"/>
      <c r="G2767" s="292"/>
      <c r="H2767" s="293">
        <f ca="1">IF(OFFSET(H2767,-$D2767,0)="n/a","n/a",IF(H$5&gt;OFFSET(H2767,-$D2767,0)+$D2767,$E2767-SUM($G2767:G2767),($E2767-SUM($G2767:G2767))/(OFFSET(H2767,-$D2767,0)-(H$5-$D2767-1))))</f>
        <v>0</v>
      </c>
      <c r="I2767" s="293">
        <f ca="1">IF(OFFSET(I2767,-$D2767,0)="n/a","n/a",IF(I$5&gt;OFFSET(I2767,-$D2767,0)+$D2767,$E2767-SUM($G2767:H2767),($E2767-SUM($G2767:H2767))/(OFFSET(I2767,-$D2767,0)-(I$5-$D2767-1))))</f>
        <v>0</v>
      </c>
      <c r="J2767" s="293">
        <f ca="1">IF(OFFSET(J2767,-$D2767,0)="n/a","n/a",IF(J$5&gt;OFFSET(J2767,-$D2767,0)+$D2767,$E2767-SUM($G2767:I2767),($E2767-SUM($G2767:I2767))/(OFFSET(J2767,-$D2767,0)-(J$5-$D2767-1))))</f>
        <v>0</v>
      </c>
      <c r="K2767" s="293">
        <f ca="1">IF(OFFSET(K2767,-$D2767,0)="n/a","n/a",IF(K$5&gt;OFFSET(K2767,-$D2767,0)+$D2767,$E2767-SUM($G2767:J2767),($E2767-SUM($G2767:J2767))/(OFFSET(K2767,-$D2767,0)-(K$5-$D2767-1))))</f>
        <v>0</v>
      </c>
      <c r="L2767" s="293">
        <f ca="1">IF(OFFSET(L2767,-$D2767,0)="n/a","n/a",IF(L$5&gt;OFFSET(L2767,-$D2767,0)+$D2767,$E2767-SUM($G2767:K2767),($E2767-SUM($G2767:K2767))/(OFFSET(L2767,-$D2767,0)-(L$5-$D2767-1))))</f>
        <v>0</v>
      </c>
      <c r="M2767" s="293">
        <f ca="1">IF(OFFSET(M2767,-$D2767,0)="n/a","n/a",IF(M$5&gt;OFFSET(M2767,-$D2767,0)+$D2767,$E2767-SUM($G2767:L2767),($E2767-SUM($G2767:L2767))/(OFFSET(M2767,-$D2767,0)-(M$5-$D2767-1))))</f>
        <v>0</v>
      </c>
      <c r="N2767" s="293">
        <f ca="1">IF(OFFSET(N2767,-$D2767,0)="n/a","n/a",IF(N$5&gt;OFFSET(N2767,-$D2767,0)+$D2767,$E2767-SUM($G2767:M2767),($E2767-SUM($G2767:M2767))/(OFFSET(N2767,-$D2767,0)-(N$5-$D2767-1))))</f>
        <v>0</v>
      </c>
    </row>
    <row r="2768" spans="1:14" ht="12.75" hidden="1" customHeight="1" outlineLevel="2" x14ac:dyDescent="0.25">
      <c r="A2768" s="3"/>
      <c r="B2768" s="3"/>
      <c r="C2768" s="392" t="s">
        <v>43</v>
      </c>
      <c r="D2768" s="3">
        <v>2</v>
      </c>
      <c r="E2768" s="290">
        <f ca="1"/>
        <v>0</v>
      </c>
      <c r="F2768" s="291"/>
      <c r="G2768" s="294"/>
      <c r="H2768" s="292"/>
      <c r="I2768" s="293">
        <f ca="1">IF(OFFSET(I2768,-$D2768,0)="n/a","n/a",IF(I$5&gt;OFFSET(I2768,-$D2768,0)+$D2768,$E2768-SUM($G2768:H2768),($E2768-SUM($G2768:H2768))/(OFFSET(I2768,-$D2768,0)-(I$5-$D2768-1))))</f>
        <v>0</v>
      </c>
      <c r="J2768" s="293">
        <f ca="1">IF(OFFSET(J2768,-$D2768,0)="n/a","n/a",IF(J$5&gt;OFFSET(J2768,-$D2768,0)+$D2768,$E2768-SUM($G2768:I2768),($E2768-SUM($G2768:I2768))/(OFFSET(J2768,-$D2768,0)-(J$5-$D2768-1))))</f>
        <v>0</v>
      </c>
      <c r="K2768" s="293">
        <f ca="1">IF(OFFSET(K2768,-$D2768,0)="n/a","n/a",IF(K$5&gt;OFFSET(K2768,-$D2768,0)+$D2768,$E2768-SUM($G2768:J2768),($E2768-SUM($G2768:J2768))/(OFFSET(K2768,-$D2768,0)-(K$5-$D2768-1))))</f>
        <v>0</v>
      </c>
      <c r="L2768" s="293">
        <f ca="1">IF(OFFSET(L2768,-$D2768,0)="n/a","n/a",IF(L$5&gt;OFFSET(L2768,-$D2768,0)+$D2768,$E2768-SUM($G2768:K2768),($E2768-SUM($G2768:K2768))/(OFFSET(L2768,-$D2768,0)-(L$5-$D2768-1))))</f>
        <v>0</v>
      </c>
      <c r="M2768" s="293">
        <f ca="1">IF(OFFSET(M2768,-$D2768,0)="n/a","n/a",IF(M$5&gt;OFFSET(M2768,-$D2768,0)+$D2768,$E2768-SUM($G2768:L2768),($E2768-SUM($G2768:L2768))/(OFFSET(M2768,-$D2768,0)-(M$5-$D2768-1))))</f>
        <v>0</v>
      </c>
      <c r="N2768" s="293">
        <f ca="1">IF(OFFSET(N2768,-$D2768,0)="n/a","n/a",IF(N$5&gt;OFFSET(N2768,-$D2768,0)+$D2768,$E2768-SUM($G2768:M2768),($E2768-SUM($G2768:M2768))/(OFFSET(N2768,-$D2768,0)-(N$5-$D2768-1))))</f>
        <v>0</v>
      </c>
    </row>
    <row r="2769" spans="1:14" ht="12.75" hidden="1" customHeight="1" outlineLevel="2" x14ac:dyDescent="0.25">
      <c r="A2769" s="3"/>
      <c r="B2769" s="3"/>
      <c r="C2769" s="392"/>
      <c r="D2769" s="3">
        <v>3</v>
      </c>
      <c r="E2769" s="290">
        <f ca="1"/>
        <v>0</v>
      </c>
      <c r="F2769" s="291"/>
      <c r="G2769" s="294"/>
      <c r="H2769" s="294"/>
      <c r="I2769" s="292"/>
      <c r="J2769" s="293">
        <f ca="1">IF(OFFSET(J2769,-$D2769,0)="n/a","n/a",IF(J$5&gt;OFFSET(J2769,-$D2769,0)+$D2769,$E2769-SUM($G2769:I2769),($E2769-SUM($G2769:I2769))/(OFFSET(J2769,-$D2769,0)-(J$5-$D2769-1))))</f>
        <v>0</v>
      </c>
      <c r="K2769" s="293">
        <f ca="1">IF(OFFSET(K2769,-$D2769,0)="n/a","n/a",IF(K$5&gt;OFFSET(K2769,-$D2769,0)+$D2769,$E2769-SUM($G2769:J2769),($E2769-SUM($G2769:J2769))/(OFFSET(K2769,-$D2769,0)-(K$5-$D2769-1))))</f>
        <v>0</v>
      </c>
      <c r="L2769" s="293">
        <f ca="1">IF(OFFSET(L2769,-$D2769,0)="n/a","n/a",IF(L$5&gt;OFFSET(L2769,-$D2769,0)+$D2769,$E2769-SUM($G2769:K2769),($E2769-SUM($G2769:K2769))/(OFFSET(L2769,-$D2769,0)-(L$5-$D2769-1))))</f>
        <v>0</v>
      </c>
      <c r="M2769" s="293">
        <f ca="1">IF(OFFSET(M2769,-$D2769,0)="n/a","n/a",IF(M$5&gt;OFFSET(M2769,-$D2769,0)+$D2769,$E2769-SUM($G2769:L2769),($E2769-SUM($G2769:L2769))/(OFFSET(M2769,-$D2769,0)-(M$5-$D2769-1))))</f>
        <v>0</v>
      </c>
      <c r="N2769" s="293">
        <f ca="1">IF(OFFSET(N2769,-$D2769,0)="n/a","n/a",IF(N$5&gt;OFFSET(N2769,-$D2769,0)+$D2769,$E2769-SUM($G2769:M2769),($E2769-SUM($G2769:M2769))/(OFFSET(N2769,-$D2769,0)-(N$5-$D2769-1))))</f>
        <v>0</v>
      </c>
    </row>
    <row r="2770" spans="1:14" ht="12.75" hidden="1" customHeight="1" outlineLevel="2" x14ac:dyDescent="0.25">
      <c r="A2770" s="3"/>
      <c r="B2770" s="3"/>
      <c r="C2770" s="392"/>
      <c r="D2770" s="3">
        <v>4</v>
      </c>
      <c r="E2770" s="290">
        <f ca="1"/>
        <v>0</v>
      </c>
      <c r="F2770" s="291"/>
      <c r="G2770" s="294"/>
      <c r="H2770" s="294"/>
      <c r="I2770" s="294"/>
      <c r="J2770" s="292"/>
      <c r="K2770" s="293">
        <f ca="1">IF(OFFSET(K2770,-$D2770,0)="n/a","n/a",IF(K$5&gt;OFFSET(K2770,-$D2770,0)+$D2770,$E2770-SUM($G2770:J2770),($E2770-SUM($G2770:J2770))/(OFFSET(K2770,-$D2770,0)-(K$5-$D2770-1))))</f>
        <v>0</v>
      </c>
      <c r="L2770" s="293">
        <f ca="1">IF(OFFSET(L2770,-$D2770,0)="n/a","n/a",IF(L$5&gt;OFFSET(L2770,-$D2770,0)+$D2770,$E2770-SUM($G2770:K2770),($E2770-SUM($G2770:K2770))/(OFFSET(L2770,-$D2770,0)-(L$5-$D2770-1))))</f>
        <v>0</v>
      </c>
      <c r="M2770" s="293">
        <f ca="1">IF(OFFSET(M2770,-$D2770,0)="n/a","n/a",IF(M$5&gt;OFFSET(M2770,-$D2770,0)+$D2770,$E2770-SUM($G2770:L2770),($E2770-SUM($G2770:L2770))/(OFFSET(M2770,-$D2770,0)-(M$5-$D2770-1))))</f>
        <v>0</v>
      </c>
      <c r="N2770" s="293">
        <f ca="1">IF(OFFSET(N2770,-$D2770,0)="n/a","n/a",IF(N$5&gt;OFFSET(N2770,-$D2770,0)+$D2770,$E2770-SUM($G2770:M2770),($E2770-SUM($G2770:M2770))/(OFFSET(N2770,-$D2770,0)-(N$5-$D2770-1))))</f>
        <v>0</v>
      </c>
    </row>
    <row r="2771" spans="1:14" ht="12.75" hidden="1" customHeight="1" outlineLevel="2" x14ac:dyDescent="0.25">
      <c r="A2771" s="3"/>
      <c r="B2771" s="3"/>
      <c r="C2771" s="392"/>
      <c r="D2771" s="3">
        <v>5</v>
      </c>
      <c r="E2771" s="290">
        <f ca="1"/>
        <v>0</v>
      </c>
      <c r="F2771" s="291"/>
      <c r="G2771" s="294"/>
      <c r="H2771" s="294"/>
      <c r="I2771" s="294"/>
      <c r="J2771" s="294"/>
      <c r="K2771" s="292"/>
      <c r="L2771" s="293">
        <f ca="1">IF(OFFSET(L2771,-$D2771,0)="n/a","n/a",IF(L$5&gt;OFFSET(L2771,-$D2771,0)+$D2771,$E2771-SUM($G2771:K2771),($E2771-SUM($G2771:K2771))/(OFFSET(L2771,-$D2771,0)-(L$5-$D2771-1))))</f>
        <v>0</v>
      </c>
      <c r="M2771" s="293">
        <f ca="1">IF(OFFSET(M2771,-$D2771,0)="n/a","n/a",IF(M$5&gt;OFFSET(M2771,-$D2771,0)+$D2771,$E2771-SUM($G2771:L2771),($E2771-SUM($G2771:L2771))/(OFFSET(M2771,-$D2771,0)-(M$5-$D2771-1))))</f>
        <v>0</v>
      </c>
      <c r="N2771" s="293">
        <f ca="1">IF(OFFSET(N2771,-$D2771,0)="n/a","n/a",IF(N$5&gt;OFFSET(N2771,-$D2771,0)+$D2771,$E2771-SUM($G2771:M2771),($E2771-SUM($G2771:M2771))/(OFFSET(N2771,-$D2771,0)-(N$5-$D2771-1))))</f>
        <v>0</v>
      </c>
    </row>
    <row r="2772" spans="1:14" ht="12.75" hidden="1" customHeight="1" outlineLevel="2" x14ac:dyDescent="0.25">
      <c r="A2772" s="3"/>
      <c r="B2772" s="3"/>
      <c r="C2772" s="392"/>
      <c r="D2772" s="3">
        <v>6</v>
      </c>
      <c r="E2772" s="290">
        <f ca="1"/>
        <v>0</v>
      </c>
      <c r="F2772" s="291"/>
      <c r="G2772" s="294"/>
      <c r="H2772" s="294"/>
      <c r="I2772" s="294"/>
      <c r="J2772" s="294"/>
      <c r="K2772" s="294"/>
      <c r="L2772" s="292"/>
      <c r="M2772" s="293">
        <f ca="1">IF(OFFSET(M2772,-$D2772,0)="n/a","n/a",IF(M$5&gt;OFFSET(M2772,-$D2772,0)+$D2772,$E2772-SUM($G2772:L2772),($E2772-SUM($G2772:L2772))/(OFFSET(M2772,-$D2772,0)-(M$5-$D2772-1))))</f>
        <v>0</v>
      </c>
      <c r="N2772" s="293">
        <f ca="1">IF(OFFSET(N2772,-$D2772,0)="n/a","n/a",IF(N$5&gt;OFFSET(N2772,-$D2772,0)+$D2772,$E2772-SUM($G2772:M2772),($E2772-SUM($G2772:M2772))/(OFFSET(N2772,-$D2772,0)-(N$5-$D2772-1))))</f>
        <v>0</v>
      </c>
    </row>
    <row r="2773" spans="1:14" ht="12.75" hidden="1" customHeight="1" outlineLevel="2" x14ac:dyDescent="0.25">
      <c r="A2773" s="3"/>
      <c r="B2773" s="3"/>
      <c r="C2773" s="392"/>
      <c r="D2773" s="3">
        <v>7</v>
      </c>
      <c r="E2773" s="290">
        <f ca="1"/>
        <v>0</v>
      </c>
      <c r="F2773" s="291"/>
      <c r="G2773" s="294"/>
      <c r="H2773" s="294"/>
      <c r="I2773" s="294"/>
      <c r="J2773" s="294"/>
      <c r="K2773" s="294"/>
      <c r="L2773" s="294"/>
      <c r="M2773" s="292"/>
      <c r="N2773" s="293">
        <f ca="1">IF(OFFSET(N2773,-$D2773,0)="n/a","n/a",IF(N$5&gt;OFFSET(N2773,-$D2773,0)+$D2773,$E2773-SUM($G2773:M2773),($E2773-SUM($G2773:M2773))/(OFFSET(N2773,-$D2773,0)-(N$5-$D2773-1))))</f>
        <v>0</v>
      </c>
    </row>
    <row r="2774" spans="1:14" ht="12.75" hidden="1" customHeight="1" outlineLevel="2" x14ac:dyDescent="0.25">
      <c r="A2774" s="3"/>
      <c r="B2774" s="3"/>
      <c r="C2774" s="392"/>
      <c r="D2774" s="3">
        <v>8</v>
      </c>
      <c r="E2774" s="290">
        <f ca="1"/>
        <v>0</v>
      </c>
      <c r="F2774" s="291"/>
      <c r="G2774" s="294"/>
      <c r="H2774" s="294"/>
      <c r="I2774" s="294"/>
      <c r="J2774" s="294"/>
      <c r="K2774" s="294"/>
      <c r="L2774" s="294"/>
      <c r="M2774" s="294"/>
      <c r="N2774" s="292"/>
    </row>
    <row r="2775" spans="1:14" ht="12.75" hidden="1" customHeight="1" outlineLevel="2" x14ac:dyDescent="0.25">
      <c r="A2775" s="3"/>
      <c r="B2775" s="3"/>
      <c r="C2775" s="392"/>
      <c r="D2775" s="3">
        <v>9</v>
      </c>
      <c r="E2775" s="290" t="e">
        <f ca="1"/>
        <v>#N/A</v>
      </c>
      <c r="F2775" s="291"/>
      <c r="G2775" s="294"/>
      <c r="H2775" s="294"/>
      <c r="I2775" s="294"/>
      <c r="J2775" s="294"/>
      <c r="K2775" s="294"/>
      <c r="L2775" s="294"/>
      <c r="M2775" s="294"/>
      <c r="N2775" s="294"/>
    </row>
    <row r="2776" spans="1:14" ht="12.75" hidden="1" customHeight="1" outlineLevel="2" x14ac:dyDescent="0.25">
      <c r="A2776" s="3"/>
      <c r="B2776" s="3"/>
      <c r="C2776" s="392"/>
      <c r="D2776" s="3">
        <v>10</v>
      </c>
      <c r="E2776" s="290" t="e">
        <f ca="1"/>
        <v>#N/A</v>
      </c>
      <c r="F2776" s="291"/>
      <c r="G2776" s="294"/>
      <c r="H2776" s="294"/>
      <c r="I2776" s="294"/>
      <c r="J2776" s="294"/>
      <c r="K2776" s="294"/>
      <c r="L2776" s="294"/>
      <c r="M2776" s="294"/>
      <c r="N2776" s="294"/>
    </row>
    <row r="2777" spans="1:14" ht="12.75" hidden="1" customHeight="1" outlineLevel="2" x14ac:dyDescent="0.25">
      <c r="A2777" s="3"/>
      <c r="B2777" s="3"/>
      <c r="C2777" s="392"/>
      <c r="D2777" s="3">
        <v>11</v>
      </c>
      <c r="E2777" s="290" t="e">
        <f ca="1"/>
        <v>#N/A</v>
      </c>
      <c r="F2777" s="291"/>
      <c r="G2777" s="294"/>
      <c r="H2777" s="294"/>
      <c r="I2777" s="294"/>
      <c r="J2777" s="294"/>
      <c r="K2777" s="294"/>
      <c r="L2777" s="294"/>
      <c r="M2777" s="294"/>
      <c r="N2777" s="294"/>
    </row>
    <row r="2778" spans="1:14" ht="12.75" hidden="1" customHeight="1" outlineLevel="2" x14ac:dyDescent="0.25">
      <c r="A2778" s="3"/>
      <c r="B2778" s="3"/>
      <c r="C2778" s="392"/>
      <c r="D2778" s="3">
        <v>12</v>
      </c>
      <c r="E2778" s="290" t="e">
        <f ca="1"/>
        <v>#N/A</v>
      </c>
      <c r="F2778" s="291"/>
      <c r="G2778" s="294"/>
      <c r="H2778" s="294"/>
      <c r="I2778" s="294"/>
      <c r="J2778" s="294"/>
      <c r="K2778" s="294"/>
      <c r="L2778" s="294"/>
      <c r="M2778" s="294"/>
      <c r="N2778" s="294"/>
    </row>
    <row r="2779" spans="1:14" ht="12.75" hidden="1" customHeight="1" outlineLevel="2" x14ac:dyDescent="0.25">
      <c r="A2779" s="3"/>
      <c r="B2779" s="3"/>
      <c r="C2779" s="392"/>
      <c r="D2779" s="3">
        <v>13</v>
      </c>
      <c r="E2779" s="290" t="e">
        <f ca="1"/>
        <v>#N/A</v>
      </c>
      <c r="F2779" s="291"/>
      <c r="G2779" s="294"/>
      <c r="H2779" s="294"/>
      <c r="I2779" s="294"/>
      <c r="J2779" s="294"/>
      <c r="K2779" s="294"/>
      <c r="L2779" s="294"/>
      <c r="M2779" s="294"/>
      <c r="N2779" s="294"/>
    </row>
    <row r="2780" spans="1:14" ht="12.75" hidden="1" customHeight="1" outlineLevel="2" x14ac:dyDescent="0.25">
      <c r="A2780" s="3"/>
      <c r="B2780" s="3"/>
      <c r="C2780" s="392"/>
      <c r="D2780" s="3">
        <v>14</v>
      </c>
      <c r="E2780" s="290" t="e">
        <f ca="1"/>
        <v>#N/A</v>
      </c>
      <c r="F2780" s="291"/>
      <c r="G2780" s="294"/>
      <c r="H2780" s="294"/>
      <c r="I2780" s="294"/>
      <c r="J2780" s="294"/>
      <c r="K2780" s="294"/>
      <c r="L2780" s="294"/>
      <c r="M2780" s="294"/>
      <c r="N2780" s="294"/>
    </row>
    <row r="2781" spans="1:14" ht="12.75" hidden="1" customHeight="1" outlineLevel="2" x14ac:dyDescent="0.25">
      <c r="A2781" s="3"/>
      <c r="B2781" s="3"/>
      <c r="C2781" s="392"/>
      <c r="D2781" s="3">
        <v>15</v>
      </c>
      <c r="E2781" s="290" t="e">
        <f ca="1"/>
        <v>#N/A</v>
      </c>
      <c r="F2781" s="291"/>
      <c r="G2781" s="294"/>
      <c r="H2781" s="294"/>
      <c r="I2781" s="294"/>
      <c r="J2781" s="294"/>
      <c r="K2781" s="294"/>
      <c r="L2781" s="294"/>
      <c r="M2781" s="294"/>
      <c r="N2781" s="294"/>
    </row>
    <row r="2782" spans="1:14" ht="12.75" hidden="1" customHeight="1" outlineLevel="1" x14ac:dyDescent="0.25">
      <c r="A2782" s="3"/>
      <c r="B2782" s="145" t="str">
        <f ca="1">B2765</f>
        <v>Asset Type 098</v>
      </c>
      <c r="C2782" s="145" t="str">
        <f ca="1">C2765</f>
        <v>Description - Asset Type 098</v>
      </c>
      <c r="D2782" s="3"/>
      <c r="E2782" s="3"/>
      <c r="F2782" s="106" t="s">
        <v>44</v>
      </c>
      <c r="G2782" s="296">
        <f t="shared" ref="G2782:N2782" si="196">SUM(G2767:G2781)</f>
        <v>0</v>
      </c>
      <c r="H2782" s="296">
        <f t="shared" ca="1" si="196"/>
        <v>0</v>
      </c>
      <c r="I2782" s="296">
        <f t="shared" ca="1" si="196"/>
        <v>0</v>
      </c>
      <c r="J2782" s="296">
        <f t="shared" ca="1" si="196"/>
        <v>0</v>
      </c>
      <c r="K2782" s="296">
        <f t="shared" ca="1" si="196"/>
        <v>0</v>
      </c>
      <c r="L2782" s="296">
        <f t="shared" ca="1" si="196"/>
        <v>0</v>
      </c>
      <c r="M2782" s="296">
        <f t="shared" ca="1" si="196"/>
        <v>0</v>
      </c>
      <c r="N2782" s="296">
        <f t="shared" ca="1" si="196"/>
        <v>0</v>
      </c>
    </row>
    <row r="2783" spans="1:14" ht="12.75" hidden="1" customHeight="1" outlineLevel="2" x14ac:dyDescent="0.25">
      <c r="A2783" s="217">
        <f>A2765+1</f>
        <v>99</v>
      </c>
      <c r="B2783" s="22" t="str">
        <f ca="1">OFFSET($B$13,$A2783-1,0)</f>
        <v>Asset Type 099</v>
      </c>
      <c r="C2783" s="22" t="str">
        <f ca="1">OFFSET($C$13,$A2783-1,0)</f>
        <v>Description - Asset Type 099</v>
      </c>
      <c r="D2783" s="3"/>
      <c r="E2783" s="109"/>
      <c r="F2783" s="108" t="s">
        <v>41</v>
      </c>
      <c r="G2783" s="295">
        <f t="shared" ref="G2783:N2783" ca="1" si="197">VLOOKUP($B2783,$B$13:$N$512,5+G$5,FALSE)</f>
        <v>0</v>
      </c>
      <c r="H2783" s="295">
        <f t="shared" ca="1" si="197"/>
        <v>0</v>
      </c>
      <c r="I2783" s="295">
        <f t="shared" ca="1" si="197"/>
        <v>0</v>
      </c>
      <c r="J2783" s="295">
        <f t="shared" ca="1" si="197"/>
        <v>0</v>
      </c>
      <c r="K2783" s="295">
        <f t="shared" ca="1" si="197"/>
        <v>0</v>
      </c>
      <c r="L2783" s="295">
        <f t="shared" ca="1" si="197"/>
        <v>0</v>
      </c>
      <c r="M2783" s="295">
        <f t="shared" ca="1" si="197"/>
        <v>0</v>
      </c>
      <c r="N2783" s="295">
        <f t="shared" ca="1" si="197"/>
        <v>0</v>
      </c>
    </row>
    <row r="2784" spans="1:14" ht="12.75" hidden="1" customHeight="1" outlineLevel="2" x14ac:dyDescent="0.25">
      <c r="A2784" s="3"/>
      <c r="B2784" s="3"/>
      <c r="C2784" s="21"/>
      <c r="D2784" s="3"/>
      <c r="E2784" s="107"/>
      <c r="F2784" s="106" t="s">
        <v>42</v>
      </c>
      <c r="G2784" s="111">
        <f ca="1">VLOOKUP($B2783,'Input Sheet'!$B$12:$N$511,5+G$5,FALSE)</f>
        <v>0</v>
      </c>
      <c r="H2784" s="111">
        <f ca="1">VLOOKUP($B2783,'Input Sheet'!$B$12:$N$511,5+H$5,FALSE)</f>
        <v>0</v>
      </c>
      <c r="I2784" s="111">
        <f ca="1">VLOOKUP($B2783,'Input Sheet'!$B$12:$N$511,5+I$5,FALSE)</f>
        <v>0</v>
      </c>
      <c r="J2784" s="111">
        <f ca="1">VLOOKUP($B2783,'Input Sheet'!$B$12:$N$511,5+J$5,FALSE)</f>
        <v>0</v>
      </c>
      <c r="K2784" s="111">
        <f ca="1">VLOOKUP($B2783,'Input Sheet'!$B$12:$N$511,5+K$5,FALSE)</f>
        <v>0</v>
      </c>
      <c r="L2784" s="111">
        <f ca="1">VLOOKUP($B2783,'Input Sheet'!$B$12:$N$511,5+L$5,FALSE)</f>
        <v>0</v>
      </c>
      <c r="M2784" s="111">
        <f ca="1">VLOOKUP($B2783,'Input Sheet'!$B$12:$N$511,5+M$5,FALSE)</f>
        <v>0</v>
      </c>
      <c r="N2784" s="111">
        <f ca="1">VLOOKUP($B2783,'Input Sheet'!$B$12:$N$511,5+N$5,FALSE)</f>
        <v>0</v>
      </c>
    </row>
    <row r="2785" spans="1:14" ht="12.75" hidden="1" customHeight="1" outlineLevel="2" x14ac:dyDescent="0.25">
      <c r="A2785" s="3"/>
      <c r="B2785" s="3"/>
      <c r="C2785" s="3"/>
      <c r="D2785" s="3">
        <v>1</v>
      </c>
      <c r="E2785" s="290">
        <f t="array" aca="1" ref="E2785:E2799" ca="1">TRANSPOSE(G2783:N2783)</f>
        <v>0</v>
      </c>
      <c r="F2785" s="291"/>
      <c r="G2785" s="292"/>
      <c r="H2785" s="293">
        <f ca="1">IF(OFFSET(H2785,-$D2785,0)="n/a","n/a",IF(H$5&gt;OFFSET(H2785,-$D2785,0)+$D2785,$E2785-SUM($G2785:G2785),($E2785-SUM($G2785:G2785))/(OFFSET(H2785,-$D2785,0)-(H$5-$D2785-1))))</f>
        <v>0</v>
      </c>
      <c r="I2785" s="293">
        <f ca="1">IF(OFFSET(I2785,-$D2785,0)="n/a","n/a",IF(I$5&gt;OFFSET(I2785,-$D2785,0)+$D2785,$E2785-SUM($G2785:H2785),($E2785-SUM($G2785:H2785))/(OFFSET(I2785,-$D2785,0)-(I$5-$D2785-1))))</f>
        <v>0</v>
      </c>
      <c r="J2785" s="293">
        <f ca="1">IF(OFFSET(J2785,-$D2785,0)="n/a","n/a",IF(J$5&gt;OFFSET(J2785,-$D2785,0)+$D2785,$E2785-SUM($G2785:I2785),($E2785-SUM($G2785:I2785))/(OFFSET(J2785,-$D2785,0)-(J$5-$D2785-1))))</f>
        <v>0</v>
      </c>
      <c r="K2785" s="293">
        <f ca="1">IF(OFFSET(K2785,-$D2785,0)="n/a","n/a",IF(K$5&gt;OFFSET(K2785,-$D2785,0)+$D2785,$E2785-SUM($G2785:J2785),($E2785-SUM($G2785:J2785))/(OFFSET(K2785,-$D2785,0)-(K$5-$D2785-1))))</f>
        <v>0</v>
      </c>
      <c r="L2785" s="293">
        <f ca="1">IF(OFFSET(L2785,-$D2785,0)="n/a","n/a",IF(L$5&gt;OFFSET(L2785,-$D2785,0)+$D2785,$E2785-SUM($G2785:K2785),($E2785-SUM($G2785:K2785))/(OFFSET(L2785,-$D2785,0)-(L$5-$D2785-1))))</f>
        <v>0</v>
      </c>
      <c r="M2785" s="293">
        <f ca="1">IF(OFFSET(M2785,-$D2785,0)="n/a","n/a",IF(M$5&gt;OFFSET(M2785,-$D2785,0)+$D2785,$E2785-SUM($G2785:L2785),($E2785-SUM($G2785:L2785))/(OFFSET(M2785,-$D2785,0)-(M$5-$D2785-1))))</f>
        <v>0</v>
      </c>
      <c r="N2785" s="293">
        <f ca="1">IF(OFFSET(N2785,-$D2785,0)="n/a","n/a",IF(N$5&gt;OFFSET(N2785,-$D2785,0)+$D2785,$E2785-SUM($G2785:M2785),($E2785-SUM($G2785:M2785))/(OFFSET(N2785,-$D2785,0)-(N$5-$D2785-1))))</f>
        <v>0</v>
      </c>
    </row>
    <row r="2786" spans="1:14" ht="12.75" hidden="1" customHeight="1" outlineLevel="2" x14ac:dyDescent="0.25">
      <c r="A2786" s="3"/>
      <c r="B2786" s="3"/>
      <c r="C2786" s="392" t="s">
        <v>43</v>
      </c>
      <c r="D2786" s="3">
        <v>2</v>
      </c>
      <c r="E2786" s="290">
        <f ca="1"/>
        <v>0</v>
      </c>
      <c r="F2786" s="291"/>
      <c r="G2786" s="294"/>
      <c r="H2786" s="292"/>
      <c r="I2786" s="293">
        <f ca="1">IF(OFFSET(I2786,-$D2786,0)="n/a","n/a",IF(I$5&gt;OFFSET(I2786,-$D2786,0)+$D2786,$E2786-SUM($G2786:H2786),($E2786-SUM($G2786:H2786))/(OFFSET(I2786,-$D2786,0)-(I$5-$D2786-1))))</f>
        <v>0</v>
      </c>
      <c r="J2786" s="293">
        <f ca="1">IF(OFFSET(J2786,-$D2786,0)="n/a","n/a",IF(J$5&gt;OFFSET(J2786,-$D2786,0)+$D2786,$E2786-SUM($G2786:I2786),($E2786-SUM($G2786:I2786))/(OFFSET(J2786,-$D2786,0)-(J$5-$D2786-1))))</f>
        <v>0</v>
      </c>
      <c r="K2786" s="293">
        <f ca="1">IF(OFFSET(K2786,-$D2786,0)="n/a","n/a",IF(K$5&gt;OFFSET(K2786,-$D2786,0)+$D2786,$E2786-SUM($G2786:J2786),($E2786-SUM($G2786:J2786))/(OFFSET(K2786,-$D2786,0)-(K$5-$D2786-1))))</f>
        <v>0</v>
      </c>
      <c r="L2786" s="293">
        <f ca="1">IF(OFFSET(L2786,-$D2786,0)="n/a","n/a",IF(L$5&gt;OFFSET(L2786,-$D2786,0)+$D2786,$E2786-SUM($G2786:K2786),($E2786-SUM($G2786:K2786))/(OFFSET(L2786,-$D2786,0)-(L$5-$D2786-1))))</f>
        <v>0</v>
      </c>
      <c r="M2786" s="293">
        <f ca="1">IF(OFFSET(M2786,-$D2786,0)="n/a","n/a",IF(M$5&gt;OFFSET(M2786,-$D2786,0)+$D2786,$E2786-SUM($G2786:L2786),($E2786-SUM($G2786:L2786))/(OFFSET(M2786,-$D2786,0)-(M$5-$D2786-1))))</f>
        <v>0</v>
      </c>
      <c r="N2786" s="293">
        <f ca="1">IF(OFFSET(N2786,-$D2786,0)="n/a","n/a",IF(N$5&gt;OFFSET(N2786,-$D2786,0)+$D2786,$E2786-SUM($G2786:M2786),($E2786-SUM($G2786:M2786))/(OFFSET(N2786,-$D2786,0)-(N$5-$D2786-1))))</f>
        <v>0</v>
      </c>
    </row>
    <row r="2787" spans="1:14" ht="12.75" hidden="1" customHeight="1" outlineLevel="2" x14ac:dyDescent="0.25">
      <c r="A2787" s="3"/>
      <c r="B2787" s="3"/>
      <c r="C2787" s="392"/>
      <c r="D2787" s="3">
        <v>3</v>
      </c>
      <c r="E2787" s="290">
        <f ca="1"/>
        <v>0</v>
      </c>
      <c r="F2787" s="291"/>
      <c r="G2787" s="294"/>
      <c r="H2787" s="294"/>
      <c r="I2787" s="292"/>
      <c r="J2787" s="293">
        <f ca="1">IF(OFFSET(J2787,-$D2787,0)="n/a","n/a",IF(J$5&gt;OFFSET(J2787,-$D2787,0)+$D2787,$E2787-SUM($G2787:I2787),($E2787-SUM($G2787:I2787))/(OFFSET(J2787,-$D2787,0)-(J$5-$D2787-1))))</f>
        <v>0</v>
      </c>
      <c r="K2787" s="293">
        <f ca="1">IF(OFFSET(K2787,-$D2787,0)="n/a","n/a",IF(K$5&gt;OFFSET(K2787,-$D2787,0)+$D2787,$E2787-SUM($G2787:J2787),($E2787-SUM($G2787:J2787))/(OFFSET(K2787,-$D2787,0)-(K$5-$D2787-1))))</f>
        <v>0</v>
      </c>
      <c r="L2787" s="293">
        <f ca="1">IF(OFFSET(L2787,-$D2787,0)="n/a","n/a",IF(L$5&gt;OFFSET(L2787,-$D2787,0)+$D2787,$E2787-SUM($G2787:K2787),($E2787-SUM($G2787:K2787))/(OFFSET(L2787,-$D2787,0)-(L$5-$D2787-1))))</f>
        <v>0</v>
      </c>
      <c r="M2787" s="293">
        <f ca="1">IF(OFFSET(M2787,-$D2787,0)="n/a","n/a",IF(M$5&gt;OFFSET(M2787,-$D2787,0)+$D2787,$E2787-SUM($G2787:L2787),($E2787-SUM($G2787:L2787))/(OFFSET(M2787,-$D2787,0)-(M$5-$D2787-1))))</f>
        <v>0</v>
      </c>
      <c r="N2787" s="293">
        <f ca="1">IF(OFFSET(N2787,-$D2787,0)="n/a","n/a",IF(N$5&gt;OFFSET(N2787,-$D2787,0)+$D2787,$E2787-SUM($G2787:M2787),($E2787-SUM($G2787:M2787))/(OFFSET(N2787,-$D2787,0)-(N$5-$D2787-1))))</f>
        <v>0</v>
      </c>
    </row>
    <row r="2788" spans="1:14" ht="12.75" hidden="1" customHeight="1" outlineLevel="2" x14ac:dyDescent="0.25">
      <c r="A2788" s="3"/>
      <c r="B2788" s="3"/>
      <c r="C2788" s="392"/>
      <c r="D2788" s="3">
        <v>4</v>
      </c>
      <c r="E2788" s="290">
        <f ca="1"/>
        <v>0</v>
      </c>
      <c r="F2788" s="291"/>
      <c r="G2788" s="294"/>
      <c r="H2788" s="294"/>
      <c r="I2788" s="294"/>
      <c r="J2788" s="292"/>
      <c r="K2788" s="293">
        <f ca="1">IF(OFFSET(K2788,-$D2788,0)="n/a","n/a",IF(K$5&gt;OFFSET(K2788,-$D2788,0)+$D2788,$E2788-SUM($G2788:J2788),($E2788-SUM($G2788:J2788))/(OFFSET(K2788,-$D2788,0)-(K$5-$D2788-1))))</f>
        <v>0</v>
      </c>
      <c r="L2788" s="293">
        <f ca="1">IF(OFFSET(L2788,-$D2788,0)="n/a","n/a",IF(L$5&gt;OFFSET(L2788,-$D2788,0)+$D2788,$E2788-SUM($G2788:K2788),($E2788-SUM($G2788:K2788))/(OFFSET(L2788,-$D2788,0)-(L$5-$D2788-1))))</f>
        <v>0</v>
      </c>
      <c r="M2788" s="293">
        <f ca="1">IF(OFFSET(M2788,-$D2788,0)="n/a","n/a",IF(M$5&gt;OFFSET(M2788,-$D2788,0)+$D2788,$E2788-SUM($G2788:L2788),($E2788-SUM($G2788:L2788))/(OFFSET(M2788,-$D2788,0)-(M$5-$D2788-1))))</f>
        <v>0</v>
      </c>
      <c r="N2788" s="293">
        <f ca="1">IF(OFFSET(N2788,-$D2788,0)="n/a","n/a",IF(N$5&gt;OFFSET(N2788,-$D2788,0)+$D2788,$E2788-SUM($G2788:M2788),($E2788-SUM($G2788:M2788))/(OFFSET(N2788,-$D2788,0)-(N$5-$D2788-1))))</f>
        <v>0</v>
      </c>
    </row>
    <row r="2789" spans="1:14" ht="12.75" hidden="1" customHeight="1" outlineLevel="2" x14ac:dyDescent="0.25">
      <c r="A2789" s="3"/>
      <c r="B2789" s="3"/>
      <c r="C2789" s="392"/>
      <c r="D2789" s="3">
        <v>5</v>
      </c>
      <c r="E2789" s="290">
        <f ca="1"/>
        <v>0</v>
      </c>
      <c r="F2789" s="291"/>
      <c r="G2789" s="294"/>
      <c r="H2789" s="294"/>
      <c r="I2789" s="294"/>
      <c r="J2789" s="294"/>
      <c r="K2789" s="292"/>
      <c r="L2789" s="293">
        <f ca="1">IF(OFFSET(L2789,-$D2789,0)="n/a","n/a",IF(L$5&gt;OFFSET(L2789,-$D2789,0)+$D2789,$E2789-SUM($G2789:K2789),($E2789-SUM($G2789:K2789))/(OFFSET(L2789,-$D2789,0)-(L$5-$D2789-1))))</f>
        <v>0</v>
      </c>
      <c r="M2789" s="293">
        <f ca="1">IF(OFFSET(M2789,-$D2789,0)="n/a","n/a",IF(M$5&gt;OFFSET(M2789,-$D2789,0)+$D2789,$E2789-SUM($G2789:L2789),($E2789-SUM($G2789:L2789))/(OFFSET(M2789,-$D2789,0)-(M$5-$D2789-1))))</f>
        <v>0</v>
      </c>
      <c r="N2789" s="293">
        <f ca="1">IF(OFFSET(N2789,-$D2789,0)="n/a","n/a",IF(N$5&gt;OFFSET(N2789,-$D2789,0)+$D2789,$E2789-SUM($G2789:M2789),($E2789-SUM($G2789:M2789))/(OFFSET(N2789,-$D2789,0)-(N$5-$D2789-1))))</f>
        <v>0</v>
      </c>
    </row>
    <row r="2790" spans="1:14" ht="12.75" hidden="1" customHeight="1" outlineLevel="2" x14ac:dyDescent="0.25">
      <c r="A2790" s="3"/>
      <c r="B2790" s="3"/>
      <c r="C2790" s="392"/>
      <c r="D2790" s="3">
        <v>6</v>
      </c>
      <c r="E2790" s="290">
        <f ca="1"/>
        <v>0</v>
      </c>
      <c r="F2790" s="291"/>
      <c r="G2790" s="294"/>
      <c r="H2790" s="294"/>
      <c r="I2790" s="294"/>
      <c r="J2790" s="294"/>
      <c r="K2790" s="294"/>
      <c r="L2790" s="292"/>
      <c r="M2790" s="293">
        <f ca="1">IF(OFFSET(M2790,-$D2790,0)="n/a","n/a",IF(M$5&gt;OFFSET(M2790,-$D2790,0)+$D2790,$E2790-SUM($G2790:L2790),($E2790-SUM($G2790:L2790))/(OFFSET(M2790,-$D2790,0)-(M$5-$D2790-1))))</f>
        <v>0</v>
      </c>
      <c r="N2790" s="293">
        <f ca="1">IF(OFFSET(N2790,-$D2790,0)="n/a","n/a",IF(N$5&gt;OFFSET(N2790,-$D2790,0)+$D2790,$E2790-SUM($G2790:M2790),($E2790-SUM($G2790:M2790))/(OFFSET(N2790,-$D2790,0)-(N$5-$D2790-1))))</f>
        <v>0</v>
      </c>
    </row>
    <row r="2791" spans="1:14" ht="12.75" hidden="1" customHeight="1" outlineLevel="2" x14ac:dyDescent="0.25">
      <c r="A2791" s="3"/>
      <c r="B2791" s="3"/>
      <c r="C2791" s="392"/>
      <c r="D2791" s="3">
        <v>7</v>
      </c>
      <c r="E2791" s="290">
        <f ca="1"/>
        <v>0</v>
      </c>
      <c r="F2791" s="291"/>
      <c r="G2791" s="294"/>
      <c r="H2791" s="294"/>
      <c r="I2791" s="294"/>
      <c r="J2791" s="294"/>
      <c r="K2791" s="294"/>
      <c r="L2791" s="294"/>
      <c r="M2791" s="292"/>
      <c r="N2791" s="293">
        <f ca="1">IF(OFFSET(N2791,-$D2791,0)="n/a","n/a",IF(N$5&gt;OFFSET(N2791,-$D2791,0)+$D2791,$E2791-SUM($G2791:M2791),($E2791-SUM($G2791:M2791))/(OFFSET(N2791,-$D2791,0)-(N$5-$D2791-1))))</f>
        <v>0</v>
      </c>
    </row>
    <row r="2792" spans="1:14" ht="12.75" hidden="1" customHeight="1" outlineLevel="2" x14ac:dyDescent="0.25">
      <c r="A2792" s="3"/>
      <c r="B2792" s="3"/>
      <c r="C2792" s="392"/>
      <c r="D2792" s="3">
        <v>8</v>
      </c>
      <c r="E2792" s="290">
        <f ca="1"/>
        <v>0</v>
      </c>
      <c r="F2792" s="291"/>
      <c r="G2792" s="294"/>
      <c r="H2792" s="294"/>
      <c r="I2792" s="294"/>
      <c r="J2792" s="294"/>
      <c r="K2792" s="294"/>
      <c r="L2792" s="294"/>
      <c r="M2792" s="294"/>
      <c r="N2792" s="292"/>
    </row>
    <row r="2793" spans="1:14" ht="12.75" hidden="1" customHeight="1" outlineLevel="2" x14ac:dyDescent="0.25">
      <c r="A2793" s="3"/>
      <c r="B2793" s="3"/>
      <c r="C2793" s="392"/>
      <c r="D2793" s="3">
        <v>9</v>
      </c>
      <c r="E2793" s="290" t="e">
        <f ca="1"/>
        <v>#N/A</v>
      </c>
      <c r="F2793" s="291"/>
      <c r="G2793" s="294"/>
      <c r="H2793" s="294"/>
      <c r="I2793" s="294"/>
      <c r="J2793" s="294"/>
      <c r="K2793" s="294"/>
      <c r="L2793" s="294"/>
      <c r="M2793" s="294"/>
      <c r="N2793" s="294"/>
    </row>
    <row r="2794" spans="1:14" ht="12.75" hidden="1" customHeight="1" outlineLevel="2" x14ac:dyDescent="0.25">
      <c r="A2794" s="3"/>
      <c r="B2794" s="3"/>
      <c r="C2794" s="392"/>
      <c r="D2794" s="3">
        <v>10</v>
      </c>
      <c r="E2794" s="290" t="e">
        <f ca="1"/>
        <v>#N/A</v>
      </c>
      <c r="F2794" s="291"/>
      <c r="G2794" s="294"/>
      <c r="H2794" s="294"/>
      <c r="I2794" s="294"/>
      <c r="J2794" s="294"/>
      <c r="K2794" s="294"/>
      <c r="L2794" s="294"/>
      <c r="M2794" s="294"/>
      <c r="N2794" s="294"/>
    </row>
    <row r="2795" spans="1:14" ht="12.75" hidden="1" customHeight="1" outlineLevel="2" x14ac:dyDescent="0.25">
      <c r="A2795" s="3"/>
      <c r="B2795" s="3"/>
      <c r="C2795" s="392"/>
      <c r="D2795" s="3">
        <v>11</v>
      </c>
      <c r="E2795" s="290" t="e">
        <f ca="1"/>
        <v>#N/A</v>
      </c>
      <c r="F2795" s="291"/>
      <c r="G2795" s="294"/>
      <c r="H2795" s="294"/>
      <c r="I2795" s="294"/>
      <c r="J2795" s="294"/>
      <c r="K2795" s="294"/>
      <c r="L2795" s="294"/>
      <c r="M2795" s="294"/>
      <c r="N2795" s="294"/>
    </row>
    <row r="2796" spans="1:14" ht="12.75" hidden="1" customHeight="1" outlineLevel="2" x14ac:dyDescent="0.25">
      <c r="A2796" s="3"/>
      <c r="B2796" s="3"/>
      <c r="C2796" s="392"/>
      <c r="D2796" s="3">
        <v>12</v>
      </c>
      <c r="E2796" s="290" t="e">
        <f ca="1"/>
        <v>#N/A</v>
      </c>
      <c r="F2796" s="291"/>
      <c r="G2796" s="294"/>
      <c r="H2796" s="294"/>
      <c r="I2796" s="294"/>
      <c r="J2796" s="294"/>
      <c r="K2796" s="294"/>
      <c r="L2796" s="294"/>
      <c r="M2796" s="294"/>
      <c r="N2796" s="294"/>
    </row>
    <row r="2797" spans="1:14" ht="12.75" hidden="1" customHeight="1" outlineLevel="2" x14ac:dyDescent="0.25">
      <c r="A2797" s="3"/>
      <c r="B2797" s="3"/>
      <c r="C2797" s="392"/>
      <c r="D2797" s="3">
        <v>13</v>
      </c>
      <c r="E2797" s="290" t="e">
        <f ca="1"/>
        <v>#N/A</v>
      </c>
      <c r="F2797" s="291"/>
      <c r="G2797" s="294"/>
      <c r="H2797" s="294"/>
      <c r="I2797" s="294"/>
      <c r="J2797" s="294"/>
      <c r="K2797" s="294"/>
      <c r="L2797" s="294"/>
      <c r="M2797" s="294"/>
      <c r="N2797" s="294"/>
    </row>
    <row r="2798" spans="1:14" ht="12.75" hidden="1" customHeight="1" outlineLevel="2" x14ac:dyDescent="0.25">
      <c r="A2798" s="3"/>
      <c r="B2798" s="3"/>
      <c r="C2798" s="392"/>
      <c r="D2798" s="3">
        <v>14</v>
      </c>
      <c r="E2798" s="290" t="e">
        <f ca="1"/>
        <v>#N/A</v>
      </c>
      <c r="F2798" s="291"/>
      <c r="G2798" s="294"/>
      <c r="H2798" s="294"/>
      <c r="I2798" s="294"/>
      <c r="J2798" s="294"/>
      <c r="K2798" s="294"/>
      <c r="L2798" s="294"/>
      <c r="M2798" s="294"/>
      <c r="N2798" s="294"/>
    </row>
    <row r="2799" spans="1:14" ht="12.75" hidden="1" customHeight="1" outlineLevel="2" x14ac:dyDescent="0.25">
      <c r="A2799" s="3"/>
      <c r="B2799" s="3"/>
      <c r="C2799" s="392"/>
      <c r="D2799" s="3">
        <v>15</v>
      </c>
      <c r="E2799" s="290" t="e">
        <f ca="1"/>
        <v>#N/A</v>
      </c>
      <c r="F2799" s="291"/>
      <c r="G2799" s="294"/>
      <c r="H2799" s="294"/>
      <c r="I2799" s="294"/>
      <c r="J2799" s="294"/>
      <c r="K2799" s="294"/>
      <c r="L2799" s="294"/>
      <c r="M2799" s="294"/>
      <c r="N2799" s="294"/>
    </row>
    <row r="2800" spans="1:14" ht="12.75" hidden="1" customHeight="1" outlineLevel="1" x14ac:dyDescent="0.25">
      <c r="A2800" s="3"/>
      <c r="B2800" s="145" t="str">
        <f ca="1">B2783</f>
        <v>Asset Type 099</v>
      </c>
      <c r="C2800" s="145" t="str">
        <f ca="1">C2783</f>
        <v>Description - Asset Type 099</v>
      </c>
      <c r="D2800" s="3"/>
      <c r="E2800" s="3"/>
      <c r="F2800" s="106" t="s">
        <v>44</v>
      </c>
      <c r="G2800" s="296">
        <f t="shared" ref="G2800:N2800" si="198">SUM(G2785:G2799)</f>
        <v>0</v>
      </c>
      <c r="H2800" s="296">
        <f t="shared" ca="1" si="198"/>
        <v>0</v>
      </c>
      <c r="I2800" s="296">
        <f t="shared" ca="1" si="198"/>
        <v>0</v>
      </c>
      <c r="J2800" s="296">
        <f t="shared" ca="1" si="198"/>
        <v>0</v>
      </c>
      <c r="K2800" s="296">
        <f t="shared" ca="1" si="198"/>
        <v>0</v>
      </c>
      <c r="L2800" s="296">
        <f t="shared" ca="1" si="198"/>
        <v>0</v>
      </c>
      <c r="M2800" s="296">
        <f t="shared" ca="1" si="198"/>
        <v>0</v>
      </c>
      <c r="N2800" s="296">
        <f t="shared" ca="1" si="198"/>
        <v>0</v>
      </c>
    </row>
    <row r="2801" spans="1:14" ht="12.75" hidden="1" customHeight="1" outlineLevel="2" x14ac:dyDescent="0.25">
      <c r="A2801" s="217">
        <f>A2783+1</f>
        <v>100</v>
      </c>
      <c r="B2801" s="22" t="str">
        <f ca="1">OFFSET($B$13,$A2801-1,0)</f>
        <v>Asset Type 100</v>
      </c>
      <c r="C2801" s="22" t="str">
        <f ca="1">OFFSET($C$13,$A2801-1,0)</f>
        <v>Description - Asset Type 100</v>
      </c>
      <c r="D2801" s="3"/>
      <c r="E2801" s="109"/>
      <c r="F2801" s="108" t="s">
        <v>41</v>
      </c>
      <c r="G2801" s="295">
        <f t="shared" ref="G2801:N2801" ca="1" si="199">VLOOKUP($B2801,$B$13:$N$512,5+G$5,FALSE)</f>
        <v>0</v>
      </c>
      <c r="H2801" s="295">
        <f t="shared" ca="1" si="199"/>
        <v>0</v>
      </c>
      <c r="I2801" s="295">
        <f t="shared" ca="1" si="199"/>
        <v>0</v>
      </c>
      <c r="J2801" s="295">
        <f t="shared" ca="1" si="199"/>
        <v>0</v>
      </c>
      <c r="K2801" s="295">
        <f t="shared" ca="1" si="199"/>
        <v>0</v>
      </c>
      <c r="L2801" s="295">
        <f t="shared" ca="1" si="199"/>
        <v>0</v>
      </c>
      <c r="M2801" s="295">
        <f t="shared" ca="1" si="199"/>
        <v>0</v>
      </c>
      <c r="N2801" s="295">
        <f t="shared" ca="1" si="199"/>
        <v>0</v>
      </c>
    </row>
    <row r="2802" spans="1:14" ht="12.75" hidden="1" customHeight="1" outlineLevel="2" x14ac:dyDescent="0.25">
      <c r="A2802" s="3"/>
      <c r="B2802" s="3"/>
      <c r="C2802" s="21"/>
      <c r="D2802" s="3"/>
      <c r="E2802" s="107"/>
      <c r="F2802" s="106" t="s">
        <v>42</v>
      </c>
      <c r="G2802" s="111">
        <f ca="1">VLOOKUP($B2801,'Input Sheet'!$B$12:$N$511,5+G$5,FALSE)</f>
        <v>0</v>
      </c>
      <c r="H2802" s="111">
        <f ca="1">VLOOKUP($B2801,'Input Sheet'!$B$12:$N$511,5+H$5,FALSE)</f>
        <v>0</v>
      </c>
      <c r="I2802" s="111">
        <f ca="1">VLOOKUP($B2801,'Input Sheet'!$B$12:$N$511,5+I$5,FALSE)</f>
        <v>0</v>
      </c>
      <c r="J2802" s="111">
        <f ca="1">VLOOKUP($B2801,'Input Sheet'!$B$12:$N$511,5+J$5,FALSE)</f>
        <v>0</v>
      </c>
      <c r="K2802" s="111">
        <f ca="1">VLOOKUP($B2801,'Input Sheet'!$B$12:$N$511,5+K$5,FALSE)</f>
        <v>0</v>
      </c>
      <c r="L2802" s="111">
        <f ca="1">VLOOKUP($B2801,'Input Sheet'!$B$12:$N$511,5+L$5,FALSE)</f>
        <v>0</v>
      </c>
      <c r="M2802" s="111">
        <f ca="1">VLOOKUP($B2801,'Input Sheet'!$B$12:$N$511,5+M$5,FALSE)</f>
        <v>0</v>
      </c>
      <c r="N2802" s="111">
        <f ca="1">VLOOKUP($B2801,'Input Sheet'!$B$12:$N$511,5+N$5,FALSE)</f>
        <v>0</v>
      </c>
    </row>
    <row r="2803" spans="1:14" ht="12.75" hidden="1" customHeight="1" outlineLevel="2" x14ac:dyDescent="0.25">
      <c r="A2803" s="3"/>
      <c r="B2803" s="3"/>
      <c r="C2803" s="3"/>
      <c r="D2803" s="3">
        <v>1</v>
      </c>
      <c r="E2803" s="290">
        <f t="array" aca="1" ref="E2803:E2817" ca="1">TRANSPOSE(G2801:N2801)</f>
        <v>0</v>
      </c>
      <c r="F2803" s="291"/>
      <c r="G2803" s="292"/>
      <c r="H2803" s="293">
        <f ca="1">IF(OFFSET(H2803,-$D2803,0)="n/a","n/a",IF(H$5&gt;OFFSET(H2803,-$D2803,0)+$D2803,$E2803-SUM($G2803:G2803),($E2803-SUM($G2803:G2803))/(OFFSET(H2803,-$D2803,0)-(H$5-$D2803-1))))</f>
        <v>0</v>
      </c>
      <c r="I2803" s="293">
        <f ca="1">IF(OFFSET(I2803,-$D2803,0)="n/a","n/a",IF(I$5&gt;OFFSET(I2803,-$D2803,0)+$D2803,$E2803-SUM($G2803:H2803),($E2803-SUM($G2803:H2803))/(OFFSET(I2803,-$D2803,0)-(I$5-$D2803-1))))</f>
        <v>0</v>
      </c>
      <c r="J2803" s="293">
        <f ca="1">IF(OFFSET(J2803,-$D2803,0)="n/a","n/a",IF(J$5&gt;OFFSET(J2803,-$D2803,0)+$D2803,$E2803-SUM($G2803:I2803),($E2803-SUM($G2803:I2803))/(OFFSET(J2803,-$D2803,0)-(J$5-$D2803-1))))</f>
        <v>0</v>
      </c>
      <c r="K2803" s="293">
        <f ca="1">IF(OFFSET(K2803,-$D2803,0)="n/a","n/a",IF(K$5&gt;OFFSET(K2803,-$D2803,0)+$D2803,$E2803-SUM($G2803:J2803),($E2803-SUM($G2803:J2803))/(OFFSET(K2803,-$D2803,0)-(K$5-$D2803-1))))</f>
        <v>0</v>
      </c>
      <c r="L2803" s="293">
        <f ca="1">IF(OFFSET(L2803,-$D2803,0)="n/a","n/a",IF(L$5&gt;OFFSET(L2803,-$D2803,0)+$D2803,$E2803-SUM($G2803:K2803),($E2803-SUM($G2803:K2803))/(OFFSET(L2803,-$D2803,0)-(L$5-$D2803-1))))</f>
        <v>0</v>
      </c>
      <c r="M2803" s="293">
        <f ca="1">IF(OFFSET(M2803,-$D2803,0)="n/a","n/a",IF(M$5&gt;OFFSET(M2803,-$D2803,0)+$D2803,$E2803-SUM($G2803:L2803),($E2803-SUM($G2803:L2803))/(OFFSET(M2803,-$D2803,0)-(M$5-$D2803-1))))</f>
        <v>0</v>
      </c>
      <c r="N2803" s="293">
        <f ca="1">IF(OFFSET(N2803,-$D2803,0)="n/a","n/a",IF(N$5&gt;OFFSET(N2803,-$D2803,0)+$D2803,$E2803-SUM($G2803:M2803),($E2803-SUM($G2803:M2803))/(OFFSET(N2803,-$D2803,0)-(N$5-$D2803-1))))</f>
        <v>0</v>
      </c>
    </row>
    <row r="2804" spans="1:14" ht="12.75" hidden="1" customHeight="1" outlineLevel="2" x14ac:dyDescent="0.25">
      <c r="A2804" s="3"/>
      <c r="B2804" s="3"/>
      <c r="C2804" s="392" t="s">
        <v>43</v>
      </c>
      <c r="D2804" s="3">
        <v>2</v>
      </c>
      <c r="E2804" s="290">
        <f ca="1"/>
        <v>0</v>
      </c>
      <c r="F2804" s="291"/>
      <c r="G2804" s="294"/>
      <c r="H2804" s="292"/>
      <c r="I2804" s="293">
        <f ca="1">IF(OFFSET(I2804,-$D2804,0)="n/a","n/a",IF(I$5&gt;OFFSET(I2804,-$D2804,0)+$D2804,$E2804-SUM($G2804:H2804),($E2804-SUM($G2804:H2804))/(OFFSET(I2804,-$D2804,0)-(I$5-$D2804-1))))</f>
        <v>0</v>
      </c>
      <c r="J2804" s="293">
        <f ca="1">IF(OFFSET(J2804,-$D2804,0)="n/a","n/a",IF(J$5&gt;OFFSET(J2804,-$D2804,0)+$D2804,$E2804-SUM($G2804:I2804),($E2804-SUM($G2804:I2804))/(OFFSET(J2804,-$D2804,0)-(J$5-$D2804-1))))</f>
        <v>0</v>
      </c>
      <c r="K2804" s="293">
        <f ca="1">IF(OFFSET(K2804,-$D2804,0)="n/a","n/a",IF(K$5&gt;OFFSET(K2804,-$D2804,0)+$D2804,$E2804-SUM($G2804:J2804),($E2804-SUM($G2804:J2804))/(OFFSET(K2804,-$D2804,0)-(K$5-$D2804-1))))</f>
        <v>0</v>
      </c>
      <c r="L2804" s="293">
        <f ca="1">IF(OFFSET(L2804,-$D2804,0)="n/a","n/a",IF(L$5&gt;OFFSET(L2804,-$D2804,0)+$D2804,$E2804-SUM($G2804:K2804),($E2804-SUM($G2804:K2804))/(OFFSET(L2804,-$D2804,0)-(L$5-$D2804-1))))</f>
        <v>0</v>
      </c>
      <c r="M2804" s="293">
        <f ca="1">IF(OFFSET(M2804,-$D2804,0)="n/a","n/a",IF(M$5&gt;OFFSET(M2804,-$D2804,0)+$D2804,$E2804-SUM($G2804:L2804),($E2804-SUM($G2804:L2804))/(OFFSET(M2804,-$D2804,0)-(M$5-$D2804-1))))</f>
        <v>0</v>
      </c>
      <c r="N2804" s="293">
        <f ca="1">IF(OFFSET(N2804,-$D2804,0)="n/a","n/a",IF(N$5&gt;OFFSET(N2804,-$D2804,0)+$D2804,$E2804-SUM($G2804:M2804),($E2804-SUM($G2804:M2804))/(OFFSET(N2804,-$D2804,0)-(N$5-$D2804-1))))</f>
        <v>0</v>
      </c>
    </row>
    <row r="2805" spans="1:14" ht="12.75" hidden="1" customHeight="1" outlineLevel="2" x14ac:dyDescent="0.25">
      <c r="A2805" s="3"/>
      <c r="B2805" s="3"/>
      <c r="C2805" s="392"/>
      <c r="D2805" s="3">
        <v>3</v>
      </c>
      <c r="E2805" s="290">
        <f ca="1"/>
        <v>0</v>
      </c>
      <c r="F2805" s="291"/>
      <c r="G2805" s="294"/>
      <c r="H2805" s="294"/>
      <c r="I2805" s="292"/>
      <c r="J2805" s="293">
        <f ca="1">IF(OFFSET(J2805,-$D2805,0)="n/a","n/a",IF(J$5&gt;OFFSET(J2805,-$D2805,0)+$D2805,$E2805-SUM($G2805:I2805),($E2805-SUM($G2805:I2805))/(OFFSET(J2805,-$D2805,0)-(J$5-$D2805-1))))</f>
        <v>0</v>
      </c>
      <c r="K2805" s="293">
        <f ca="1">IF(OFFSET(K2805,-$D2805,0)="n/a","n/a",IF(K$5&gt;OFFSET(K2805,-$D2805,0)+$D2805,$E2805-SUM($G2805:J2805),($E2805-SUM($G2805:J2805))/(OFFSET(K2805,-$D2805,0)-(K$5-$D2805-1))))</f>
        <v>0</v>
      </c>
      <c r="L2805" s="293">
        <f ca="1">IF(OFFSET(L2805,-$D2805,0)="n/a","n/a",IF(L$5&gt;OFFSET(L2805,-$D2805,0)+$D2805,$E2805-SUM($G2805:K2805),($E2805-SUM($G2805:K2805))/(OFFSET(L2805,-$D2805,0)-(L$5-$D2805-1))))</f>
        <v>0</v>
      </c>
      <c r="M2805" s="293">
        <f ca="1">IF(OFFSET(M2805,-$D2805,0)="n/a","n/a",IF(M$5&gt;OFFSET(M2805,-$D2805,0)+$D2805,$E2805-SUM($G2805:L2805),($E2805-SUM($G2805:L2805))/(OFFSET(M2805,-$D2805,0)-(M$5-$D2805-1))))</f>
        <v>0</v>
      </c>
      <c r="N2805" s="293">
        <f ca="1">IF(OFFSET(N2805,-$D2805,0)="n/a","n/a",IF(N$5&gt;OFFSET(N2805,-$D2805,0)+$D2805,$E2805-SUM($G2805:M2805),($E2805-SUM($G2805:M2805))/(OFFSET(N2805,-$D2805,0)-(N$5-$D2805-1))))</f>
        <v>0</v>
      </c>
    </row>
    <row r="2806" spans="1:14" ht="12.75" hidden="1" customHeight="1" outlineLevel="2" x14ac:dyDescent="0.25">
      <c r="A2806" s="3"/>
      <c r="B2806" s="3"/>
      <c r="C2806" s="392"/>
      <c r="D2806" s="3">
        <v>4</v>
      </c>
      <c r="E2806" s="290">
        <f ca="1"/>
        <v>0</v>
      </c>
      <c r="F2806" s="291"/>
      <c r="G2806" s="294"/>
      <c r="H2806" s="294"/>
      <c r="I2806" s="294"/>
      <c r="J2806" s="292"/>
      <c r="K2806" s="293">
        <f ca="1">IF(OFFSET(K2806,-$D2806,0)="n/a","n/a",IF(K$5&gt;OFFSET(K2806,-$D2806,0)+$D2806,$E2806-SUM($G2806:J2806),($E2806-SUM($G2806:J2806))/(OFFSET(K2806,-$D2806,0)-(K$5-$D2806-1))))</f>
        <v>0</v>
      </c>
      <c r="L2806" s="293">
        <f ca="1">IF(OFFSET(L2806,-$D2806,0)="n/a","n/a",IF(L$5&gt;OFFSET(L2806,-$D2806,0)+$D2806,$E2806-SUM($G2806:K2806),($E2806-SUM($G2806:K2806))/(OFFSET(L2806,-$D2806,0)-(L$5-$D2806-1))))</f>
        <v>0</v>
      </c>
      <c r="M2806" s="293">
        <f ca="1">IF(OFFSET(M2806,-$D2806,0)="n/a","n/a",IF(M$5&gt;OFFSET(M2806,-$D2806,0)+$D2806,$E2806-SUM($G2806:L2806),($E2806-SUM($G2806:L2806))/(OFFSET(M2806,-$D2806,0)-(M$5-$D2806-1))))</f>
        <v>0</v>
      </c>
      <c r="N2806" s="293">
        <f ca="1">IF(OFFSET(N2806,-$D2806,0)="n/a","n/a",IF(N$5&gt;OFFSET(N2806,-$D2806,0)+$D2806,$E2806-SUM($G2806:M2806),($E2806-SUM($G2806:M2806))/(OFFSET(N2806,-$D2806,0)-(N$5-$D2806-1))))</f>
        <v>0</v>
      </c>
    </row>
    <row r="2807" spans="1:14" ht="12.75" hidden="1" customHeight="1" outlineLevel="2" x14ac:dyDescent="0.25">
      <c r="A2807" s="3"/>
      <c r="B2807" s="3"/>
      <c r="C2807" s="392"/>
      <c r="D2807" s="3">
        <v>5</v>
      </c>
      <c r="E2807" s="290">
        <f ca="1"/>
        <v>0</v>
      </c>
      <c r="F2807" s="291"/>
      <c r="G2807" s="294"/>
      <c r="H2807" s="294"/>
      <c r="I2807" s="294"/>
      <c r="J2807" s="294"/>
      <c r="K2807" s="292"/>
      <c r="L2807" s="293">
        <f ca="1">IF(OFFSET(L2807,-$D2807,0)="n/a","n/a",IF(L$5&gt;OFFSET(L2807,-$D2807,0)+$D2807,$E2807-SUM($G2807:K2807),($E2807-SUM($G2807:K2807))/(OFFSET(L2807,-$D2807,0)-(L$5-$D2807-1))))</f>
        <v>0</v>
      </c>
      <c r="M2807" s="293">
        <f ca="1">IF(OFFSET(M2807,-$D2807,0)="n/a","n/a",IF(M$5&gt;OFFSET(M2807,-$D2807,0)+$D2807,$E2807-SUM($G2807:L2807),($E2807-SUM($G2807:L2807))/(OFFSET(M2807,-$D2807,0)-(M$5-$D2807-1))))</f>
        <v>0</v>
      </c>
      <c r="N2807" s="293">
        <f ca="1">IF(OFFSET(N2807,-$D2807,0)="n/a","n/a",IF(N$5&gt;OFFSET(N2807,-$D2807,0)+$D2807,$E2807-SUM($G2807:M2807),($E2807-SUM($G2807:M2807))/(OFFSET(N2807,-$D2807,0)-(N$5-$D2807-1))))</f>
        <v>0</v>
      </c>
    </row>
    <row r="2808" spans="1:14" ht="12.75" hidden="1" customHeight="1" outlineLevel="2" x14ac:dyDescent="0.25">
      <c r="A2808" s="3"/>
      <c r="B2808" s="3"/>
      <c r="C2808" s="392"/>
      <c r="D2808" s="3">
        <v>6</v>
      </c>
      <c r="E2808" s="290">
        <f ca="1"/>
        <v>0</v>
      </c>
      <c r="F2808" s="291"/>
      <c r="G2808" s="294"/>
      <c r="H2808" s="294"/>
      <c r="I2808" s="294"/>
      <c r="J2808" s="294"/>
      <c r="K2808" s="294"/>
      <c r="L2808" s="292"/>
      <c r="M2808" s="293">
        <f ca="1">IF(OFFSET(M2808,-$D2808,0)="n/a","n/a",IF(M$5&gt;OFFSET(M2808,-$D2808,0)+$D2808,$E2808-SUM($G2808:L2808),($E2808-SUM($G2808:L2808))/(OFFSET(M2808,-$D2808,0)-(M$5-$D2808-1))))</f>
        <v>0</v>
      </c>
      <c r="N2808" s="293">
        <f ca="1">IF(OFFSET(N2808,-$D2808,0)="n/a","n/a",IF(N$5&gt;OFFSET(N2808,-$D2808,0)+$D2808,$E2808-SUM($G2808:M2808),($E2808-SUM($G2808:M2808))/(OFFSET(N2808,-$D2808,0)-(N$5-$D2808-1))))</f>
        <v>0</v>
      </c>
    </row>
    <row r="2809" spans="1:14" ht="12.75" hidden="1" customHeight="1" outlineLevel="2" x14ac:dyDescent="0.25">
      <c r="A2809" s="3"/>
      <c r="B2809" s="3"/>
      <c r="C2809" s="392"/>
      <c r="D2809" s="3">
        <v>7</v>
      </c>
      <c r="E2809" s="290">
        <f ca="1"/>
        <v>0</v>
      </c>
      <c r="F2809" s="291"/>
      <c r="G2809" s="294"/>
      <c r="H2809" s="294"/>
      <c r="I2809" s="294"/>
      <c r="J2809" s="294"/>
      <c r="K2809" s="294"/>
      <c r="L2809" s="294"/>
      <c r="M2809" s="292"/>
      <c r="N2809" s="293">
        <f ca="1">IF(OFFSET(N2809,-$D2809,0)="n/a","n/a",IF(N$5&gt;OFFSET(N2809,-$D2809,0)+$D2809,$E2809-SUM($G2809:M2809),($E2809-SUM($G2809:M2809))/(OFFSET(N2809,-$D2809,0)-(N$5-$D2809-1))))</f>
        <v>0</v>
      </c>
    </row>
    <row r="2810" spans="1:14" ht="12.75" hidden="1" customHeight="1" outlineLevel="2" x14ac:dyDescent="0.25">
      <c r="A2810" s="3"/>
      <c r="B2810" s="3"/>
      <c r="C2810" s="392"/>
      <c r="D2810" s="3">
        <v>8</v>
      </c>
      <c r="E2810" s="290">
        <f ca="1"/>
        <v>0</v>
      </c>
      <c r="F2810" s="291"/>
      <c r="G2810" s="294"/>
      <c r="H2810" s="294"/>
      <c r="I2810" s="294"/>
      <c r="J2810" s="294"/>
      <c r="K2810" s="294"/>
      <c r="L2810" s="294"/>
      <c r="M2810" s="294"/>
      <c r="N2810" s="292"/>
    </row>
    <row r="2811" spans="1:14" ht="12.75" hidden="1" customHeight="1" outlineLevel="2" x14ac:dyDescent="0.25">
      <c r="A2811" s="3"/>
      <c r="B2811" s="3"/>
      <c r="C2811" s="392"/>
      <c r="D2811" s="3">
        <v>9</v>
      </c>
      <c r="E2811" s="290" t="e">
        <f ca="1"/>
        <v>#N/A</v>
      </c>
      <c r="F2811" s="291"/>
      <c r="G2811" s="294"/>
      <c r="H2811" s="294"/>
      <c r="I2811" s="294"/>
      <c r="J2811" s="294"/>
      <c r="K2811" s="294"/>
      <c r="L2811" s="294"/>
      <c r="M2811" s="294"/>
      <c r="N2811" s="294"/>
    </row>
    <row r="2812" spans="1:14" ht="12.75" hidden="1" customHeight="1" outlineLevel="2" x14ac:dyDescent="0.25">
      <c r="A2812" s="3"/>
      <c r="B2812" s="3"/>
      <c r="C2812" s="392"/>
      <c r="D2812" s="3">
        <v>10</v>
      </c>
      <c r="E2812" s="290" t="e">
        <f ca="1"/>
        <v>#N/A</v>
      </c>
      <c r="F2812" s="291"/>
      <c r="G2812" s="294"/>
      <c r="H2812" s="294"/>
      <c r="I2812" s="294"/>
      <c r="J2812" s="294"/>
      <c r="K2812" s="294"/>
      <c r="L2812" s="294"/>
      <c r="M2812" s="294"/>
      <c r="N2812" s="294"/>
    </row>
    <row r="2813" spans="1:14" ht="12.75" hidden="1" customHeight="1" outlineLevel="2" x14ac:dyDescent="0.25">
      <c r="A2813" s="3"/>
      <c r="B2813" s="3"/>
      <c r="C2813" s="392"/>
      <c r="D2813" s="3">
        <v>11</v>
      </c>
      <c r="E2813" s="290" t="e">
        <f ca="1"/>
        <v>#N/A</v>
      </c>
      <c r="F2813" s="291"/>
      <c r="G2813" s="294"/>
      <c r="H2813" s="294"/>
      <c r="I2813" s="294"/>
      <c r="J2813" s="294"/>
      <c r="K2813" s="294"/>
      <c r="L2813" s="294"/>
      <c r="M2813" s="294"/>
      <c r="N2813" s="294"/>
    </row>
    <row r="2814" spans="1:14" ht="12.75" hidden="1" customHeight="1" outlineLevel="2" x14ac:dyDescent="0.25">
      <c r="A2814" s="3"/>
      <c r="B2814" s="3"/>
      <c r="C2814" s="392"/>
      <c r="D2814" s="3">
        <v>12</v>
      </c>
      <c r="E2814" s="290" t="e">
        <f ca="1"/>
        <v>#N/A</v>
      </c>
      <c r="F2814" s="291"/>
      <c r="G2814" s="294"/>
      <c r="H2814" s="294"/>
      <c r="I2814" s="294"/>
      <c r="J2814" s="294"/>
      <c r="K2814" s="294"/>
      <c r="L2814" s="294"/>
      <c r="M2814" s="294"/>
      <c r="N2814" s="294"/>
    </row>
    <row r="2815" spans="1:14" ht="12.75" hidden="1" customHeight="1" outlineLevel="2" x14ac:dyDescent="0.25">
      <c r="A2815" s="3"/>
      <c r="B2815" s="3"/>
      <c r="C2815" s="392"/>
      <c r="D2815" s="3">
        <v>13</v>
      </c>
      <c r="E2815" s="290" t="e">
        <f ca="1"/>
        <v>#N/A</v>
      </c>
      <c r="F2815" s="291"/>
      <c r="G2815" s="294"/>
      <c r="H2815" s="294"/>
      <c r="I2815" s="294"/>
      <c r="J2815" s="294"/>
      <c r="K2815" s="294"/>
      <c r="L2815" s="294"/>
      <c r="M2815" s="294"/>
      <c r="N2815" s="294"/>
    </row>
    <row r="2816" spans="1:14" ht="12.75" hidden="1" customHeight="1" outlineLevel="2" x14ac:dyDescent="0.25">
      <c r="A2816" s="3"/>
      <c r="B2816" s="3"/>
      <c r="C2816" s="392"/>
      <c r="D2816" s="3">
        <v>14</v>
      </c>
      <c r="E2816" s="290" t="e">
        <f ca="1"/>
        <v>#N/A</v>
      </c>
      <c r="F2816" s="291"/>
      <c r="G2816" s="294"/>
      <c r="H2816" s="294"/>
      <c r="I2816" s="294"/>
      <c r="J2816" s="294"/>
      <c r="K2816" s="294"/>
      <c r="L2816" s="294"/>
      <c r="M2816" s="294"/>
      <c r="N2816" s="294"/>
    </row>
    <row r="2817" spans="1:14" ht="12.75" hidden="1" customHeight="1" outlineLevel="2" x14ac:dyDescent="0.25">
      <c r="A2817" s="3"/>
      <c r="B2817" s="3"/>
      <c r="C2817" s="392"/>
      <c r="D2817" s="3">
        <v>15</v>
      </c>
      <c r="E2817" s="290" t="e">
        <f ca="1"/>
        <v>#N/A</v>
      </c>
      <c r="F2817" s="291"/>
      <c r="G2817" s="294"/>
      <c r="H2817" s="294"/>
      <c r="I2817" s="294"/>
      <c r="J2817" s="294"/>
      <c r="K2817" s="294"/>
      <c r="L2817" s="294"/>
      <c r="M2817" s="294"/>
      <c r="N2817" s="294"/>
    </row>
    <row r="2818" spans="1:14" ht="12.75" hidden="1" customHeight="1" outlineLevel="1" x14ac:dyDescent="0.25">
      <c r="A2818" s="3"/>
      <c r="B2818" s="145" t="str">
        <f ca="1">B2801</f>
        <v>Asset Type 100</v>
      </c>
      <c r="C2818" s="145" t="str">
        <f ca="1">C2801</f>
        <v>Description - Asset Type 100</v>
      </c>
      <c r="D2818" s="3"/>
      <c r="E2818" s="3"/>
      <c r="F2818" s="106" t="s">
        <v>44</v>
      </c>
      <c r="G2818" s="296">
        <f t="shared" ref="G2818:N2818" si="200">SUM(G2803:G2817)</f>
        <v>0</v>
      </c>
      <c r="H2818" s="296">
        <f t="shared" ca="1" si="200"/>
        <v>0</v>
      </c>
      <c r="I2818" s="296">
        <f t="shared" ca="1" si="200"/>
        <v>0</v>
      </c>
      <c r="J2818" s="296">
        <f t="shared" ca="1" si="200"/>
        <v>0</v>
      </c>
      <c r="K2818" s="296">
        <f t="shared" ca="1" si="200"/>
        <v>0</v>
      </c>
      <c r="L2818" s="296">
        <f t="shared" ca="1" si="200"/>
        <v>0</v>
      </c>
      <c r="M2818" s="296">
        <f t="shared" ca="1" si="200"/>
        <v>0</v>
      </c>
      <c r="N2818" s="296">
        <f t="shared" ca="1" si="200"/>
        <v>0</v>
      </c>
    </row>
    <row r="2819" spans="1:14" ht="12.75" hidden="1" customHeight="1" outlineLevel="2" x14ac:dyDescent="0.25">
      <c r="A2819" s="217">
        <f>A2801+1</f>
        <v>101</v>
      </c>
      <c r="B2819" s="22" t="str">
        <f ca="1">OFFSET($B$13,$A2819-1,0)</f>
        <v>Asset Type 101</v>
      </c>
      <c r="C2819" s="22" t="str">
        <f ca="1">OFFSET($C$13,$A2819-1,0)</f>
        <v>Description - Asset Type 101</v>
      </c>
      <c r="D2819" s="3"/>
      <c r="E2819" s="109"/>
      <c r="F2819" s="108" t="s">
        <v>41</v>
      </c>
      <c r="G2819" s="295">
        <f t="shared" ref="G2819:N2819" ca="1" si="201">VLOOKUP($B2819,$B$13:$N$512,5+G$5,FALSE)</f>
        <v>0</v>
      </c>
      <c r="H2819" s="295">
        <f t="shared" ca="1" si="201"/>
        <v>0</v>
      </c>
      <c r="I2819" s="295">
        <f t="shared" ca="1" si="201"/>
        <v>0</v>
      </c>
      <c r="J2819" s="295">
        <f t="shared" ca="1" si="201"/>
        <v>0</v>
      </c>
      <c r="K2819" s="295">
        <f t="shared" ca="1" si="201"/>
        <v>0</v>
      </c>
      <c r="L2819" s="295">
        <f t="shared" ca="1" si="201"/>
        <v>0</v>
      </c>
      <c r="M2819" s="295">
        <f t="shared" ca="1" si="201"/>
        <v>0</v>
      </c>
      <c r="N2819" s="295">
        <f t="shared" ca="1" si="201"/>
        <v>0</v>
      </c>
    </row>
    <row r="2820" spans="1:14" ht="12.75" hidden="1" customHeight="1" outlineLevel="2" x14ac:dyDescent="0.25">
      <c r="A2820" s="3"/>
      <c r="B2820" s="3"/>
      <c r="C2820" s="21"/>
      <c r="D2820" s="3"/>
      <c r="E2820" s="107"/>
      <c r="F2820" s="106" t="s">
        <v>42</v>
      </c>
      <c r="G2820" s="111">
        <f ca="1">VLOOKUP($B2819,'Input Sheet'!$B$12:$N$511,5+G$5,FALSE)</f>
        <v>0</v>
      </c>
      <c r="H2820" s="111">
        <f ca="1">VLOOKUP($B2819,'Input Sheet'!$B$12:$N$511,5+H$5,FALSE)</f>
        <v>0</v>
      </c>
      <c r="I2820" s="111">
        <f ca="1">VLOOKUP($B2819,'Input Sheet'!$B$12:$N$511,5+I$5,FALSE)</f>
        <v>0</v>
      </c>
      <c r="J2820" s="111">
        <f ca="1">VLOOKUP($B2819,'Input Sheet'!$B$12:$N$511,5+J$5,FALSE)</f>
        <v>0</v>
      </c>
      <c r="K2820" s="111">
        <f ca="1">VLOOKUP($B2819,'Input Sheet'!$B$12:$N$511,5+K$5,FALSE)</f>
        <v>0</v>
      </c>
      <c r="L2820" s="111">
        <f ca="1">VLOOKUP($B2819,'Input Sheet'!$B$12:$N$511,5+L$5,FALSE)</f>
        <v>0</v>
      </c>
      <c r="M2820" s="111">
        <f ca="1">VLOOKUP($B2819,'Input Sheet'!$B$12:$N$511,5+M$5,FALSE)</f>
        <v>0</v>
      </c>
      <c r="N2820" s="111">
        <f ca="1">VLOOKUP($B2819,'Input Sheet'!$B$12:$N$511,5+N$5,FALSE)</f>
        <v>0</v>
      </c>
    </row>
    <row r="2821" spans="1:14" ht="12.75" hidden="1" customHeight="1" outlineLevel="2" x14ac:dyDescent="0.25">
      <c r="A2821" s="3"/>
      <c r="B2821" s="3"/>
      <c r="C2821" s="3"/>
      <c r="D2821" s="3">
        <v>1</v>
      </c>
      <c r="E2821" s="290">
        <f t="array" aca="1" ref="E2821:E2835" ca="1">TRANSPOSE(G2819:N2819)</f>
        <v>0</v>
      </c>
      <c r="F2821" s="291"/>
      <c r="G2821" s="292"/>
      <c r="H2821" s="293">
        <f ca="1">IF(OFFSET(H2821,-$D2821,0)="n/a","n/a",IF(H$5&gt;OFFSET(H2821,-$D2821,0)+$D2821,$E2821-SUM($G2821:G2821),($E2821-SUM($G2821:G2821))/(OFFSET(H2821,-$D2821,0)-(H$5-$D2821-1))))</f>
        <v>0</v>
      </c>
      <c r="I2821" s="293">
        <f ca="1">IF(OFFSET(I2821,-$D2821,0)="n/a","n/a",IF(I$5&gt;OFFSET(I2821,-$D2821,0)+$D2821,$E2821-SUM($G2821:H2821),($E2821-SUM($G2821:H2821))/(OFFSET(I2821,-$D2821,0)-(I$5-$D2821-1))))</f>
        <v>0</v>
      </c>
      <c r="J2821" s="293">
        <f ca="1">IF(OFFSET(J2821,-$D2821,0)="n/a","n/a",IF(J$5&gt;OFFSET(J2821,-$D2821,0)+$D2821,$E2821-SUM($G2821:I2821),($E2821-SUM($G2821:I2821))/(OFFSET(J2821,-$D2821,0)-(J$5-$D2821-1))))</f>
        <v>0</v>
      </c>
      <c r="K2821" s="293">
        <f ca="1">IF(OFFSET(K2821,-$D2821,0)="n/a","n/a",IF(K$5&gt;OFFSET(K2821,-$D2821,0)+$D2821,$E2821-SUM($G2821:J2821),($E2821-SUM($G2821:J2821))/(OFFSET(K2821,-$D2821,0)-(K$5-$D2821-1))))</f>
        <v>0</v>
      </c>
      <c r="L2821" s="293">
        <f ca="1">IF(OFFSET(L2821,-$D2821,0)="n/a","n/a",IF(L$5&gt;OFFSET(L2821,-$D2821,0)+$D2821,$E2821-SUM($G2821:K2821),($E2821-SUM($G2821:K2821))/(OFFSET(L2821,-$D2821,0)-(L$5-$D2821-1))))</f>
        <v>0</v>
      </c>
      <c r="M2821" s="293">
        <f ca="1">IF(OFFSET(M2821,-$D2821,0)="n/a","n/a",IF(M$5&gt;OFFSET(M2821,-$D2821,0)+$D2821,$E2821-SUM($G2821:L2821),($E2821-SUM($G2821:L2821))/(OFFSET(M2821,-$D2821,0)-(M$5-$D2821-1))))</f>
        <v>0</v>
      </c>
      <c r="N2821" s="293">
        <f ca="1">IF(OFFSET(N2821,-$D2821,0)="n/a","n/a",IF(N$5&gt;OFFSET(N2821,-$D2821,0)+$D2821,$E2821-SUM($G2821:M2821),($E2821-SUM($G2821:M2821))/(OFFSET(N2821,-$D2821,0)-(N$5-$D2821-1))))</f>
        <v>0</v>
      </c>
    </row>
    <row r="2822" spans="1:14" ht="12.75" hidden="1" customHeight="1" outlineLevel="2" x14ac:dyDescent="0.25">
      <c r="A2822" s="3"/>
      <c r="B2822" s="3"/>
      <c r="C2822" s="392" t="s">
        <v>43</v>
      </c>
      <c r="D2822" s="3">
        <v>2</v>
      </c>
      <c r="E2822" s="290">
        <f ca="1"/>
        <v>0</v>
      </c>
      <c r="F2822" s="291"/>
      <c r="G2822" s="294"/>
      <c r="H2822" s="292"/>
      <c r="I2822" s="293">
        <f ca="1">IF(OFFSET(I2822,-$D2822,0)="n/a","n/a",IF(I$5&gt;OFFSET(I2822,-$D2822,0)+$D2822,$E2822-SUM($G2822:H2822),($E2822-SUM($G2822:H2822))/(OFFSET(I2822,-$D2822,0)-(I$5-$D2822-1))))</f>
        <v>0</v>
      </c>
      <c r="J2822" s="293">
        <f ca="1">IF(OFFSET(J2822,-$D2822,0)="n/a","n/a",IF(J$5&gt;OFFSET(J2822,-$D2822,0)+$D2822,$E2822-SUM($G2822:I2822),($E2822-SUM($G2822:I2822))/(OFFSET(J2822,-$D2822,0)-(J$5-$D2822-1))))</f>
        <v>0</v>
      </c>
      <c r="K2822" s="293">
        <f ca="1">IF(OFFSET(K2822,-$D2822,0)="n/a","n/a",IF(K$5&gt;OFFSET(K2822,-$D2822,0)+$D2822,$E2822-SUM($G2822:J2822),($E2822-SUM($G2822:J2822))/(OFFSET(K2822,-$D2822,0)-(K$5-$D2822-1))))</f>
        <v>0</v>
      </c>
      <c r="L2822" s="293">
        <f ca="1">IF(OFFSET(L2822,-$D2822,0)="n/a","n/a",IF(L$5&gt;OFFSET(L2822,-$D2822,0)+$D2822,$E2822-SUM($G2822:K2822),($E2822-SUM($G2822:K2822))/(OFFSET(L2822,-$D2822,0)-(L$5-$D2822-1))))</f>
        <v>0</v>
      </c>
      <c r="M2822" s="293">
        <f ca="1">IF(OFFSET(M2822,-$D2822,0)="n/a","n/a",IF(M$5&gt;OFFSET(M2822,-$D2822,0)+$D2822,$E2822-SUM($G2822:L2822),($E2822-SUM($G2822:L2822))/(OFFSET(M2822,-$D2822,0)-(M$5-$D2822-1))))</f>
        <v>0</v>
      </c>
      <c r="N2822" s="293">
        <f ca="1">IF(OFFSET(N2822,-$D2822,0)="n/a","n/a",IF(N$5&gt;OFFSET(N2822,-$D2822,0)+$D2822,$E2822-SUM($G2822:M2822),($E2822-SUM($G2822:M2822))/(OFFSET(N2822,-$D2822,0)-(N$5-$D2822-1))))</f>
        <v>0</v>
      </c>
    </row>
    <row r="2823" spans="1:14" ht="12.75" hidden="1" customHeight="1" outlineLevel="2" x14ac:dyDescent="0.25">
      <c r="A2823" s="3"/>
      <c r="B2823" s="3"/>
      <c r="C2823" s="392"/>
      <c r="D2823" s="3">
        <v>3</v>
      </c>
      <c r="E2823" s="290">
        <f ca="1"/>
        <v>0</v>
      </c>
      <c r="F2823" s="291"/>
      <c r="G2823" s="294"/>
      <c r="H2823" s="294"/>
      <c r="I2823" s="292"/>
      <c r="J2823" s="293">
        <f ca="1">IF(OFFSET(J2823,-$D2823,0)="n/a","n/a",IF(J$5&gt;OFFSET(J2823,-$D2823,0)+$D2823,$E2823-SUM($G2823:I2823),($E2823-SUM($G2823:I2823))/(OFFSET(J2823,-$D2823,0)-(J$5-$D2823-1))))</f>
        <v>0</v>
      </c>
      <c r="K2823" s="293">
        <f ca="1">IF(OFFSET(K2823,-$D2823,0)="n/a","n/a",IF(K$5&gt;OFFSET(K2823,-$D2823,0)+$D2823,$E2823-SUM($G2823:J2823),($E2823-SUM($G2823:J2823))/(OFFSET(K2823,-$D2823,0)-(K$5-$D2823-1))))</f>
        <v>0</v>
      </c>
      <c r="L2823" s="293">
        <f ca="1">IF(OFFSET(L2823,-$D2823,0)="n/a","n/a",IF(L$5&gt;OFFSET(L2823,-$D2823,0)+$D2823,$E2823-SUM($G2823:K2823),($E2823-SUM($G2823:K2823))/(OFFSET(L2823,-$D2823,0)-(L$5-$D2823-1))))</f>
        <v>0</v>
      </c>
      <c r="M2823" s="293">
        <f ca="1">IF(OFFSET(M2823,-$D2823,0)="n/a","n/a",IF(M$5&gt;OFFSET(M2823,-$D2823,0)+$D2823,$E2823-SUM($G2823:L2823),($E2823-SUM($G2823:L2823))/(OFFSET(M2823,-$D2823,0)-(M$5-$D2823-1))))</f>
        <v>0</v>
      </c>
      <c r="N2823" s="293">
        <f ca="1">IF(OFFSET(N2823,-$D2823,0)="n/a","n/a",IF(N$5&gt;OFFSET(N2823,-$D2823,0)+$D2823,$E2823-SUM($G2823:M2823),($E2823-SUM($G2823:M2823))/(OFFSET(N2823,-$D2823,0)-(N$5-$D2823-1))))</f>
        <v>0</v>
      </c>
    </row>
    <row r="2824" spans="1:14" ht="12.75" hidden="1" customHeight="1" outlineLevel="2" x14ac:dyDescent="0.25">
      <c r="A2824" s="3"/>
      <c r="B2824" s="3"/>
      <c r="C2824" s="392"/>
      <c r="D2824" s="3">
        <v>4</v>
      </c>
      <c r="E2824" s="290">
        <f ca="1"/>
        <v>0</v>
      </c>
      <c r="F2824" s="291"/>
      <c r="G2824" s="294"/>
      <c r="H2824" s="294"/>
      <c r="I2824" s="294"/>
      <c r="J2824" s="292"/>
      <c r="K2824" s="293">
        <f ca="1">IF(OFFSET(K2824,-$D2824,0)="n/a","n/a",IF(K$5&gt;OFFSET(K2824,-$D2824,0)+$D2824,$E2824-SUM($G2824:J2824),($E2824-SUM($G2824:J2824))/(OFFSET(K2824,-$D2824,0)-(K$5-$D2824-1))))</f>
        <v>0</v>
      </c>
      <c r="L2824" s="293">
        <f ca="1">IF(OFFSET(L2824,-$D2824,0)="n/a","n/a",IF(L$5&gt;OFFSET(L2824,-$D2824,0)+$D2824,$E2824-SUM($G2824:K2824),($E2824-SUM($G2824:K2824))/(OFFSET(L2824,-$D2824,0)-(L$5-$D2824-1))))</f>
        <v>0</v>
      </c>
      <c r="M2824" s="293">
        <f ca="1">IF(OFFSET(M2824,-$D2824,0)="n/a","n/a",IF(M$5&gt;OFFSET(M2824,-$D2824,0)+$D2824,$E2824-SUM($G2824:L2824),($E2824-SUM($G2824:L2824))/(OFFSET(M2824,-$D2824,0)-(M$5-$D2824-1))))</f>
        <v>0</v>
      </c>
      <c r="N2824" s="293">
        <f ca="1">IF(OFFSET(N2824,-$D2824,0)="n/a","n/a",IF(N$5&gt;OFFSET(N2824,-$D2824,0)+$D2824,$E2824-SUM($G2824:M2824),($E2824-SUM($G2824:M2824))/(OFFSET(N2824,-$D2824,0)-(N$5-$D2824-1))))</f>
        <v>0</v>
      </c>
    </row>
    <row r="2825" spans="1:14" ht="12.75" hidden="1" customHeight="1" outlineLevel="2" x14ac:dyDescent="0.25">
      <c r="A2825" s="3"/>
      <c r="B2825" s="3"/>
      <c r="C2825" s="392"/>
      <c r="D2825" s="3">
        <v>5</v>
      </c>
      <c r="E2825" s="290">
        <f ca="1"/>
        <v>0</v>
      </c>
      <c r="F2825" s="291"/>
      <c r="G2825" s="294"/>
      <c r="H2825" s="294"/>
      <c r="I2825" s="294"/>
      <c r="J2825" s="294"/>
      <c r="K2825" s="292"/>
      <c r="L2825" s="293">
        <f ca="1">IF(OFFSET(L2825,-$D2825,0)="n/a","n/a",IF(L$5&gt;OFFSET(L2825,-$D2825,0)+$D2825,$E2825-SUM($G2825:K2825),($E2825-SUM($G2825:K2825))/(OFFSET(L2825,-$D2825,0)-(L$5-$D2825-1))))</f>
        <v>0</v>
      </c>
      <c r="M2825" s="293">
        <f ca="1">IF(OFFSET(M2825,-$D2825,0)="n/a","n/a",IF(M$5&gt;OFFSET(M2825,-$D2825,0)+$D2825,$E2825-SUM($G2825:L2825),($E2825-SUM($G2825:L2825))/(OFFSET(M2825,-$D2825,0)-(M$5-$D2825-1))))</f>
        <v>0</v>
      </c>
      <c r="N2825" s="293">
        <f ca="1">IF(OFFSET(N2825,-$D2825,0)="n/a","n/a",IF(N$5&gt;OFFSET(N2825,-$D2825,0)+$D2825,$E2825-SUM($G2825:M2825),($E2825-SUM($G2825:M2825))/(OFFSET(N2825,-$D2825,0)-(N$5-$D2825-1))))</f>
        <v>0</v>
      </c>
    </row>
    <row r="2826" spans="1:14" ht="12.75" hidden="1" customHeight="1" outlineLevel="2" x14ac:dyDescent="0.25">
      <c r="A2826" s="3"/>
      <c r="B2826" s="3"/>
      <c r="C2826" s="392"/>
      <c r="D2826" s="3">
        <v>6</v>
      </c>
      <c r="E2826" s="290">
        <f ca="1"/>
        <v>0</v>
      </c>
      <c r="F2826" s="291"/>
      <c r="G2826" s="294"/>
      <c r="H2826" s="294"/>
      <c r="I2826" s="294"/>
      <c r="J2826" s="294"/>
      <c r="K2826" s="294"/>
      <c r="L2826" s="292"/>
      <c r="M2826" s="293">
        <f ca="1">IF(OFFSET(M2826,-$D2826,0)="n/a","n/a",IF(M$5&gt;OFFSET(M2826,-$D2826,0)+$D2826,$E2826-SUM($G2826:L2826),($E2826-SUM($G2826:L2826))/(OFFSET(M2826,-$D2826,0)-(M$5-$D2826-1))))</f>
        <v>0</v>
      </c>
      <c r="N2826" s="293">
        <f ca="1">IF(OFFSET(N2826,-$D2826,0)="n/a","n/a",IF(N$5&gt;OFFSET(N2826,-$D2826,0)+$D2826,$E2826-SUM($G2826:M2826),($E2826-SUM($G2826:M2826))/(OFFSET(N2826,-$D2826,0)-(N$5-$D2826-1))))</f>
        <v>0</v>
      </c>
    </row>
    <row r="2827" spans="1:14" ht="12.75" hidden="1" customHeight="1" outlineLevel="2" x14ac:dyDescent="0.25">
      <c r="A2827" s="3"/>
      <c r="B2827" s="3"/>
      <c r="C2827" s="392"/>
      <c r="D2827" s="3">
        <v>7</v>
      </c>
      <c r="E2827" s="290">
        <f ca="1"/>
        <v>0</v>
      </c>
      <c r="F2827" s="291"/>
      <c r="G2827" s="294"/>
      <c r="H2827" s="294"/>
      <c r="I2827" s="294"/>
      <c r="J2827" s="294"/>
      <c r="K2827" s="294"/>
      <c r="L2827" s="294"/>
      <c r="M2827" s="292"/>
      <c r="N2827" s="293">
        <f ca="1">IF(OFFSET(N2827,-$D2827,0)="n/a","n/a",IF(N$5&gt;OFFSET(N2827,-$D2827,0)+$D2827,$E2827-SUM($G2827:M2827),($E2827-SUM($G2827:M2827))/(OFFSET(N2827,-$D2827,0)-(N$5-$D2827-1))))</f>
        <v>0</v>
      </c>
    </row>
    <row r="2828" spans="1:14" ht="12.75" hidden="1" customHeight="1" outlineLevel="2" x14ac:dyDescent="0.25">
      <c r="A2828" s="3"/>
      <c r="B2828" s="3"/>
      <c r="C2828" s="392"/>
      <c r="D2828" s="3">
        <v>8</v>
      </c>
      <c r="E2828" s="290">
        <f ca="1"/>
        <v>0</v>
      </c>
      <c r="F2828" s="291"/>
      <c r="G2828" s="294"/>
      <c r="H2828" s="294"/>
      <c r="I2828" s="294"/>
      <c r="J2828" s="294"/>
      <c r="K2828" s="294"/>
      <c r="L2828" s="294"/>
      <c r="M2828" s="294"/>
      <c r="N2828" s="292"/>
    </row>
    <row r="2829" spans="1:14" ht="12.75" hidden="1" customHeight="1" outlineLevel="2" x14ac:dyDescent="0.25">
      <c r="A2829" s="3"/>
      <c r="B2829" s="3"/>
      <c r="C2829" s="392"/>
      <c r="D2829" s="3">
        <v>9</v>
      </c>
      <c r="E2829" s="290" t="e">
        <f ca="1"/>
        <v>#N/A</v>
      </c>
      <c r="F2829" s="291"/>
      <c r="G2829" s="294"/>
      <c r="H2829" s="294"/>
      <c r="I2829" s="294"/>
      <c r="J2829" s="294"/>
      <c r="K2829" s="294"/>
      <c r="L2829" s="294"/>
      <c r="M2829" s="294"/>
      <c r="N2829" s="294"/>
    </row>
    <row r="2830" spans="1:14" ht="12.75" hidden="1" customHeight="1" outlineLevel="2" x14ac:dyDescent="0.25">
      <c r="A2830" s="3"/>
      <c r="B2830" s="3"/>
      <c r="C2830" s="392"/>
      <c r="D2830" s="3">
        <v>10</v>
      </c>
      <c r="E2830" s="290" t="e">
        <f ca="1"/>
        <v>#N/A</v>
      </c>
      <c r="F2830" s="291"/>
      <c r="G2830" s="294"/>
      <c r="H2830" s="294"/>
      <c r="I2830" s="294"/>
      <c r="J2830" s="294"/>
      <c r="K2830" s="294"/>
      <c r="L2830" s="294"/>
      <c r="M2830" s="294"/>
      <c r="N2830" s="294"/>
    </row>
    <row r="2831" spans="1:14" ht="12.75" hidden="1" customHeight="1" outlineLevel="2" x14ac:dyDescent="0.25">
      <c r="A2831" s="3"/>
      <c r="B2831" s="3"/>
      <c r="C2831" s="392"/>
      <c r="D2831" s="3">
        <v>11</v>
      </c>
      <c r="E2831" s="290" t="e">
        <f ca="1"/>
        <v>#N/A</v>
      </c>
      <c r="F2831" s="291"/>
      <c r="G2831" s="294"/>
      <c r="H2831" s="294"/>
      <c r="I2831" s="294"/>
      <c r="J2831" s="294"/>
      <c r="K2831" s="294"/>
      <c r="L2831" s="294"/>
      <c r="M2831" s="294"/>
      <c r="N2831" s="294"/>
    </row>
    <row r="2832" spans="1:14" ht="12.75" hidden="1" customHeight="1" outlineLevel="2" x14ac:dyDescent="0.25">
      <c r="A2832" s="3"/>
      <c r="B2832" s="3"/>
      <c r="C2832" s="392"/>
      <c r="D2832" s="3">
        <v>12</v>
      </c>
      <c r="E2832" s="290" t="e">
        <f ca="1"/>
        <v>#N/A</v>
      </c>
      <c r="F2832" s="291"/>
      <c r="G2832" s="294"/>
      <c r="H2832" s="294"/>
      <c r="I2832" s="294"/>
      <c r="J2832" s="294"/>
      <c r="K2832" s="294"/>
      <c r="L2832" s="294"/>
      <c r="M2832" s="294"/>
      <c r="N2832" s="294"/>
    </row>
    <row r="2833" spans="1:14" ht="12.75" hidden="1" customHeight="1" outlineLevel="2" x14ac:dyDescent="0.25">
      <c r="A2833" s="3"/>
      <c r="B2833" s="3"/>
      <c r="C2833" s="392"/>
      <c r="D2833" s="3">
        <v>13</v>
      </c>
      <c r="E2833" s="290" t="e">
        <f ca="1"/>
        <v>#N/A</v>
      </c>
      <c r="F2833" s="291"/>
      <c r="G2833" s="294"/>
      <c r="H2833" s="294"/>
      <c r="I2833" s="294"/>
      <c r="J2833" s="294"/>
      <c r="K2833" s="294"/>
      <c r="L2833" s="294"/>
      <c r="M2833" s="294"/>
      <c r="N2833" s="294"/>
    </row>
    <row r="2834" spans="1:14" ht="12.75" hidden="1" customHeight="1" outlineLevel="2" x14ac:dyDescent="0.25">
      <c r="A2834" s="3"/>
      <c r="B2834" s="3"/>
      <c r="C2834" s="392"/>
      <c r="D2834" s="3">
        <v>14</v>
      </c>
      <c r="E2834" s="290" t="e">
        <f ca="1"/>
        <v>#N/A</v>
      </c>
      <c r="F2834" s="291"/>
      <c r="G2834" s="294"/>
      <c r="H2834" s="294"/>
      <c r="I2834" s="294"/>
      <c r="J2834" s="294"/>
      <c r="K2834" s="294"/>
      <c r="L2834" s="294"/>
      <c r="M2834" s="294"/>
      <c r="N2834" s="294"/>
    </row>
    <row r="2835" spans="1:14" ht="12.75" hidden="1" customHeight="1" outlineLevel="2" x14ac:dyDescent="0.25">
      <c r="A2835" s="3"/>
      <c r="B2835" s="3"/>
      <c r="C2835" s="392"/>
      <c r="D2835" s="3">
        <v>15</v>
      </c>
      <c r="E2835" s="290" t="e">
        <f ca="1"/>
        <v>#N/A</v>
      </c>
      <c r="F2835" s="291"/>
      <c r="G2835" s="294"/>
      <c r="H2835" s="294"/>
      <c r="I2835" s="294"/>
      <c r="J2835" s="294"/>
      <c r="K2835" s="294"/>
      <c r="L2835" s="294"/>
      <c r="M2835" s="294"/>
      <c r="N2835" s="294"/>
    </row>
    <row r="2836" spans="1:14" ht="12.75" hidden="1" customHeight="1" outlineLevel="1" x14ac:dyDescent="0.25">
      <c r="A2836" s="3"/>
      <c r="B2836" s="145" t="str">
        <f ca="1">B2819</f>
        <v>Asset Type 101</v>
      </c>
      <c r="C2836" s="145" t="str">
        <f ca="1">C2819</f>
        <v>Description - Asset Type 101</v>
      </c>
      <c r="D2836" s="3"/>
      <c r="E2836" s="3"/>
      <c r="F2836" s="106" t="s">
        <v>44</v>
      </c>
      <c r="G2836" s="296">
        <f t="shared" ref="G2836:N2836" si="202">SUM(G2821:G2835)</f>
        <v>0</v>
      </c>
      <c r="H2836" s="296">
        <f t="shared" ca="1" si="202"/>
        <v>0</v>
      </c>
      <c r="I2836" s="296">
        <f t="shared" ca="1" si="202"/>
        <v>0</v>
      </c>
      <c r="J2836" s="296">
        <f t="shared" ca="1" si="202"/>
        <v>0</v>
      </c>
      <c r="K2836" s="296">
        <f t="shared" ca="1" si="202"/>
        <v>0</v>
      </c>
      <c r="L2836" s="296">
        <f t="shared" ca="1" si="202"/>
        <v>0</v>
      </c>
      <c r="M2836" s="296">
        <f t="shared" ca="1" si="202"/>
        <v>0</v>
      </c>
      <c r="N2836" s="296">
        <f t="shared" ca="1" si="202"/>
        <v>0</v>
      </c>
    </row>
    <row r="2837" spans="1:14" ht="12.75" hidden="1" customHeight="1" outlineLevel="2" x14ac:dyDescent="0.25">
      <c r="A2837" s="217">
        <f>A2819+1</f>
        <v>102</v>
      </c>
      <c r="B2837" s="22" t="str">
        <f ca="1">OFFSET($B$13,$A2837-1,0)</f>
        <v>Asset Type 102</v>
      </c>
      <c r="C2837" s="22" t="str">
        <f ca="1">OFFSET($C$13,$A2837-1,0)</f>
        <v>Description - Asset Type 102</v>
      </c>
      <c r="D2837" s="3"/>
      <c r="E2837" s="109"/>
      <c r="F2837" s="108" t="s">
        <v>41</v>
      </c>
      <c r="G2837" s="295">
        <f t="shared" ref="G2837:N2837" ca="1" si="203">VLOOKUP($B2837,$B$13:$N$512,5+G$5,FALSE)</f>
        <v>0</v>
      </c>
      <c r="H2837" s="295">
        <f t="shared" ca="1" si="203"/>
        <v>0</v>
      </c>
      <c r="I2837" s="295">
        <f t="shared" ca="1" si="203"/>
        <v>0</v>
      </c>
      <c r="J2837" s="295">
        <f t="shared" ca="1" si="203"/>
        <v>0</v>
      </c>
      <c r="K2837" s="295">
        <f t="shared" ca="1" si="203"/>
        <v>0</v>
      </c>
      <c r="L2837" s="295">
        <f t="shared" ca="1" si="203"/>
        <v>0</v>
      </c>
      <c r="M2837" s="295">
        <f t="shared" ca="1" si="203"/>
        <v>0</v>
      </c>
      <c r="N2837" s="295">
        <f t="shared" ca="1" si="203"/>
        <v>0</v>
      </c>
    </row>
    <row r="2838" spans="1:14" ht="12.75" hidden="1" customHeight="1" outlineLevel="2" x14ac:dyDescent="0.25">
      <c r="A2838" s="3"/>
      <c r="B2838" s="3"/>
      <c r="C2838" s="21"/>
      <c r="D2838" s="3"/>
      <c r="E2838" s="107"/>
      <c r="F2838" s="106" t="s">
        <v>42</v>
      </c>
      <c r="G2838" s="111">
        <f ca="1">VLOOKUP($B2837,'Input Sheet'!$B$12:$N$511,5+G$5,FALSE)</f>
        <v>0</v>
      </c>
      <c r="H2838" s="111">
        <f ca="1">VLOOKUP($B2837,'Input Sheet'!$B$12:$N$511,5+H$5,FALSE)</f>
        <v>0</v>
      </c>
      <c r="I2838" s="111">
        <f ca="1">VLOOKUP($B2837,'Input Sheet'!$B$12:$N$511,5+I$5,FALSE)</f>
        <v>0</v>
      </c>
      <c r="J2838" s="111">
        <f ca="1">VLOOKUP($B2837,'Input Sheet'!$B$12:$N$511,5+J$5,FALSE)</f>
        <v>0</v>
      </c>
      <c r="K2838" s="111">
        <f ca="1">VLOOKUP($B2837,'Input Sheet'!$B$12:$N$511,5+K$5,FALSE)</f>
        <v>0</v>
      </c>
      <c r="L2838" s="111">
        <f ca="1">VLOOKUP($B2837,'Input Sheet'!$B$12:$N$511,5+L$5,FALSE)</f>
        <v>0</v>
      </c>
      <c r="M2838" s="111">
        <f ca="1">VLOOKUP($B2837,'Input Sheet'!$B$12:$N$511,5+M$5,FALSE)</f>
        <v>0</v>
      </c>
      <c r="N2838" s="111">
        <f ca="1">VLOOKUP($B2837,'Input Sheet'!$B$12:$N$511,5+N$5,FALSE)</f>
        <v>0</v>
      </c>
    </row>
    <row r="2839" spans="1:14" ht="12.75" hidden="1" customHeight="1" outlineLevel="2" x14ac:dyDescent="0.25">
      <c r="A2839" s="3"/>
      <c r="B2839" s="3"/>
      <c r="C2839" s="3"/>
      <c r="D2839" s="3">
        <v>1</v>
      </c>
      <c r="E2839" s="290">
        <f t="array" aca="1" ref="E2839:E2853" ca="1">TRANSPOSE(G2837:N2837)</f>
        <v>0</v>
      </c>
      <c r="F2839" s="291"/>
      <c r="G2839" s="292"/>
      <c r="H2839" s="293">
        <f ca="1">IF(OFFSET(H2839,-$D2839,0)="n/a","n/a",IF(H$5&gt;OFFSET(H2839,-$D2839,0)+$D2839,$E2839-SUM($G2839:G2839),($E2839-SUM($G2839:G2839))/(OFFSET(H2839,-$D2839,0)-(H$5-$D2839-1))))</f>
        <v>0</v>
      </c>
      <c r="I2839" s="293">
        <f ca="1">IF(OFFSET(I2839,-$D2839,0)="n/a","n/a",IF(I$5&gt;OFFSET(I2839,-$D2839,0)+$D2839,$E2839-SUM($G2839:H2839),($E2839-SUM($G2839:H2839))/(OFFSET(I2839,-$D2839,0)-(I$5-$D2839-1))))</f>
        <v>0</v>
      </c>
      <c r="J2839" s="293">
        <f ca="1">IF(OFFSET(J2839,-$D2839,0)="n/a","n/a",IF(J$5&gt;OFFSET(J2839,-$D2839,0)+$D2839,$E2839-SUM($G2839:I2839),($E2839-SUM($G2839:I2839))/(OFFSET(J2839,-$D2839,0)-(J$5-$D2839-1))))</f>
        <v>0</v>
      </c>
      <c r="K2839" s="293">
        <f ca="1">IF(OFFSET(K2839,-$D2839,0)="n/a","n/a",IF(K$5&gt;OFFSET(K2839,-$D2839,0)+$D2839,$E2839-SUM($G2839:J2839),($E2839-SUM($G2839:J2839))/(OFFSET(K2839,-$D2839,0)-(K$5-$D2839-1))))</f>
        <v>0</v>
      </c>
      <c r="L2839" s="293">
        <f ca="1">IF(OFFSET(L2839,-$D2839,0)="n/a","n/a",IF(L$5&gt;OFFSET(L2839,-$D2839,0)+$D2839,$E2839-SUM($G2839:K2839),($E2839-SUM($G2839:K2839))/(OFFSET(L2839,-$D2839,0)-(L$5-$D2839-1))))</f>
        <v>0</v>
      </c>
      <c r="M2839" s="293">
        <f ca="1">IF(OFFSET(M2839,-$D2839,0)="n/a","n/a",IF(M$5&gt;OFFSET(M2839,-$D2839,0)+$D2839,$E2839-SUM($G2839:L2839),($E2839-SUM($G2839:L2839))/(OFFSET(M2839,-$D2839,0)-(M$5-$D2839-1))))</f>
        <v>0</v>
      </c>
      <c r="N2839" s="293">
        <f ca="1">IF(OFFSET(N2839,-$D2839,0)="n/a","n/a",IF(N$5&gt;OFFSET(N2839,-$D2839,0)+$D2839,$E2839-SUM($G2839:M2839),($E2839-SUM($G2839:M2839))/(OFFSET(N2839,-$D2839,0)-(N$5-$D2839-1))))</f>
        <v>0</v>
      </c>
    </row>
    <row r="2840" spans="1:14" ht="12.75" hidden="1" customHeight="1" outlineLevel="2" x14ac:dyDescent="0.25">
      <c r="A2840" s="3"/>
      <c r="B2840" s="3"/>
      <c r="C2840" s="392" t="s">
        <v>43</v>
      </c>
      <c r="D2840" s="3">
        <v>2</v>
      </c>
      <c r="E2840" s="290">
        <f ca="1"/>
        <v>0</v>
      </c>
      <c r="F2840" s="291"/>
      <c r="G2840" s="294"/>
      <c r="H2840" s="292"/>
      <c r="I2840" s="293">
        <f ca="1">IF(OFFSET(I2840,-$D2840,0)="n/a","n/a",IF(I$5&gt;OFFSET(I2840,-$D2840,0)+$D2840,$E2840-SUM($G2840:H2840),($E2840-SUM($G2840:H2840))/(OFFSET(I2840,-$D2840,0)-(I$5-$D2840-1))))</f>
        <v>0</v>
      </c>
      <c r="J2840" s="293">
        <f ca="1">IF(OFFSET(J2840,-$D2840,0)="n/a","n/a",IF(J$5&gt;OFFSET(J2840,-$D2840,0)+$D2840,$E2840-SUM($G2840:I2840),($E2840-SUM($G2840:I2840))/(OFFSET(J2840,-$D2840,0)-(J$5-$D2840-1))))</f>
        <v>0</v>
      </c>
      <c r="K2840" s="293">
        <f ca="1">IF(OFFSET(K2840,-$D2840,0)="n/a","n/a",IF(K$5&gt;OFFSET(K2840,-$D2840,0)+$D2840,$E2840-SUM($G2840:J2840),($E2840-SUM($G2840:J2840))/(OFFSET(K2840,-$D2840,0)-(K$5-$D2840-1))))</f>
        <v>0</v>
      </c>
      <c r="L2840" s="293">
        <f ca="1">IF(OFFSET(L2840,-$D2840,0)="n/a","n/a",IF(L$5&gt;OFFSET(L2840,-$D2840,0)+$D2840,$E2840-SUM($G2840:K2840),($E2840-SUM($G2840:K2840))/(OFFSET(L2840,-$D2840,0)-(L$5-$D2840-1))))</f>
        <v>0</v>
      </c>
      <c r="M2840" s="293">
        <f ca="1">IF(OFFSET(M2840,-$D2840,0)="n/a","n/a",IF(M$5&gt;OFFSET(M2840,-$D2840,0)+$D2840,$E2840-SUM($G2840:L2840),($E2840-SUM($G2840:L2840))/(OFFSET(M2840,-$D2840,0)-(M$5-$D2840-1))))</f>
        <v>0</v>
      </c>
      <c r="N2840" s="293">
        <f ca="1">IF(OFFSET(N2840,-$D2840,0)="n/a","n/a",IF(N$5&gt;OFFSET(N2840,-$D2840,0)+$D2840,$E2840-SUM($G2840:M2840),($E2840-SUM($G2840:M2840))/(OFFSET(N2840,-$D2840,0)-(N$5-$D2840-1))))</f>
        <v>0</v>
      </c>
    </row>
    <row r="2841" spans="1:14" ht="12.75" hidden="1" customHeight="1" outlineLevel="2" x14ac:dyDescent="0.25">
      <c r="A2841" s="3"/>
      <c r="B2841" s="3"/>
      <c r="C2841" s="392"/>
      <c r="D2841" s="3">
        <v>3</v>
      </c>
      <c r="E2841" s="290">
        <f ca="1"/>
        <v>0</v>
      </c>
      <c r="F2841" s="291"/>
      <c r="G2841" s="294"/>
      <c r="H2841" s="294"/>
      <c r="I2841" s="292"/>
      <c r="J2841" s="293">
        <f ca="1">IF(OFFSET(J2841,-$D2841,0)="n/a","n/a",IF(J$5&gt;OFFSET(J2841,-$D2841,0)+$D2841,$E2841-SUM($G2841:I2841),($E2841-SUM($G2841:I2841))/(OFFSET(J2841,-$D2841,0)-(J$5-$D2841-1))))</f>
        <v>0</v>
      </c>
      <c r="K2841" s="293">
        <f ca="1">IF(OFFSET(K2841,-$D2841,0)="n/a","n/a",IF(K$5&gt;OFFSET(K2841,-$D2841,0)+$D2841,$E2841-SUM($G2841:J2841),($E2841-SUM($G2841:J2841))/(OFFSET(K2841,-$D2841,0)-(K$5-$D2841-1))))</f>
        <v>0</v>
      </c>
      <c r="L2841" s="293">
        <f ca="1">IF(OFFSET(L2841,-$D2841,0)="n/a","n/a",IF(L$5&gt;OFFSET(L2841,-$D2841,0)+$D2841,$E2841-SUM($G2841:K2841),($E2841-SUM($G2841:K2841))/(OFFSET(L2841,-$D2841,0)-(L$5-$D2841-1))))</f>
        <v>0</v>
      </c>
      <c r="M2841" s="293">
        <f ca="1">IF(OFFSET(M2841,-$D2841,0)="n/a","n/a",IF(M$5&gt;OFFSET(M2841,-$D2841,0)+$D2841,$E2841-SUM($G2841:L2841),($E2841-SUM($G2841:L2841))/(OFFSET(M2841,-$D2841,0)-(M$5-$D2841-1))))</f>
        <v>0</v>
      </c>
      <c r="N2841" s="293">
        <f ca="1">IF(OFFSET(N2841,-$D2841,0)="n/a","n/a",IF(N$5&gt;OFFSET(N2841,-$D2841,0)+$D2841,$E2841-SUM($G2841:M2841),($E2841-SUM($G2841:M2841))/(OFFSET(N2841,-$D2841,0)-(N$5-$D2841-1))))</f>
        <v>0</v>
      </c>
    </row>
    <row r="2842" spans="1:14" ht="12.75" hidden="1" customHeight="1" outlineLevel="2" x14ac:dyDescent="0.25">
      <c r="A2842" s="3"/>
      <c r="B2842" s="3"/>
      <c r="C2842" s="392"/>
      <c r="D2842" s="3">
        <v>4</v>
      </c>
      <c r="E2842" s="290">
        <f ca="1"/>
        <v>0</v>
      </c>
      <c r="F2842" s="291"/>
      <c r="G2842" s="294"/>
      <c r="H2842" s="294"/>
      <c r="I2842" s="294"/>
      <c r="J2842" s="292"/>
      <c r="K2842" s="293">
        <f ca="1">IF(OFFSET(K2842,-$D2842,0)="n/a","n/a",IF(K$5&gt;OFFSET(K2842,-$D2842,0)+$D2842,$E2842-SUM($G2842:J2842),($E2842-SUM($G2842:J2842))/(OFFSET(K2842,-$D2842,0)-(K$5-$D2842-1))))</f>
        <v>0</v>
      </c>
      <c r="L2842" s="293">
        <f ca="1">IF(OFFSET(L2842,-$D2842,0)="n/a","n/a",IF(L$5&gt;OFFSET(L2842,-$D2842,0)+$D2842,$E2842-SUM($G2842:K2842),($E2842-SUM($G2842:K2842))/(OFFSET(L2842,-$D2842,0)-(L$5-$D2842-1))))</f>
        <v>0</v>
      </c>
      <c r="M2842" s="293">
        <f ca="1">IF(OFFSET(M2842,-$D2842,0)="n/a","n/a",IF(M$5&gt;OFFSET(M2842,-$D2842,0)+$D2842,$E2842-SUM($G2842:L2842),($E2842-SUM($G2842:L2842))/(OFFSET(M2842,-$D2842,0)-(M$5-$D2842-1))))</f>
        <v>0</v>
      </c>
      <c r="N2842" s="293">
        <f ca="1">IF(OFFSET(N2842,-$D2842,0)="n/a","n/a",IF(N$5&gt;OFFSET(N2842,-$D2842,0)+$D2842,$E2842-SUM($G2842:M2842),($E2842-SUM($G2842:M2842))/(OFFSET(N2842,-$D2842,0)-(N$5-$D2842-1))))</f>
        <v>0</v>
      </c>
    </row>
    <row r="2843" spans="1:14" ht="12.75" hidden="1" customHeight="1" outlineLevel="2" x14ac:dyDescent="0.25">
      <c r="A2843" s="3"/>
      <c r="B2843" s="3"/>
      <c r="C2843" s="392"/>
      <c r="D2843" s="3">
        <v>5</v>
      </c>
      <c r="E2843" s="290">
        <f ca="1"/>
        <v>0</v>
      </c>
      <c r="F2843" s="291"/>
      <c r="G2843" s="294"/>
      <c r="H2843" s="294"/>
      <c r="I2843" s="294"/>
      <c r="J2843" s="294"/>
      <c r="K2843" s="292"/>
      <c r="L2843" s="293">
        <f ca="1">IF(OFFSET(L2843,-$D2843,0)="n/a","n/a",IF(L$5&gt;OFFSET(L2843,-$D2843,0)+$D2843,$E2843-SUM($G2843:K2843),($E2843-SUM($G2843:K2843))/(OFFSET(L2843,-$D2843,0)-(L$5-$D2843-1))))</f>
        <v>0</v>
      </c>
      <c r="M2843" s="293">
        <f ca="1">IF(OFFSET(M2843,-$D2843,0)="n/a","n/a",IF(M$5&gt;OFFSET(M2843,-$D2843,0)+$D2843,$E2843-SUM($G2843:L2843),($E2843-SUM($G2843:L2843))/(OFFSET(M2843,-$D2843,0)-(M$5-$D2843-1))))</f>
        <v>0</v>
      </c>
      <c r="N2843" s="293">
        <f ca="1">IF(OFFSET(N2843,-$D2843,0)="n/a","n/a",IF(N$5&gt;OFFSET(N2843,-$D2843,0)+$D2843,$E2843-SUM($G2843:M2843),($E2843-SUM($G2843:M2843))/(OFFSET(N2843,-$D2843,0)-(N$5-$D2843-1))))</f>
        <v>0</v>
      </c>
    </row>
    <row r="2844" spans="1:14" ht="12.75" hidden="1" customHeight="1" outlineLevel="2" x14ac:dyDescent="0.25">
      <c r="A2844" s="3"/>
      <c r="B2844" s="3"/>
      <c r="C2844" s="392"/>
      <c r="D2844" s="3">
        <v>6</v>
      </c>
      <c r="E2844" s="290">
        <f ca="1"/>
        <v>0</v>
      </c>
      <c r="F2844" s="291"/>
      <c r="G2844" s="294"/>
      <c r="H2844" s="294"/>
      <c r="I2844" s="294"/>
      <c r="J2844" s="294"/>
      <c r="K2844" s="294"/>
      <c r="L2844" s="292"/>
      <c r="M2844" s="293">
        <f ca="1">IF(OFFSET(M2844,-$D2844,0)="n/a","n/a",IF(M$5&gt;OFFSET(M2844,-$D2844,0)+$D2844,$E2844-SUM($G2844:L2844),($E2844-SUM($G2844:L2844))/(OFFSET(M2844,-$D2844,0)-(M$5-$D2844-1))))</f>
        <v>0</v>
      </c>
      <c r="N2844" s="293">
        <f ca="1">IF(OFFSET(N2844,-$D2844,0)="n/a","n/a",IF(N$5&gt;OFFSET(N2844,-$D2844,0)+$D2844,$E2844-SUM($G2844:M2844),($E2844-SUM($G2844:M2844))/(OFFSET(N2844,-$D2844,0)-(N$5-$D2844-1))))</f>
        <v>0</v>
      </c>
    </row>
    <row r="2845" spans="1:14" ht="12.75" hidden="1" customHeight="1" outlineLevel="2" x14ac:dyDescent="0.25">
      <c r="A2845" s="3"/>
      <c r="B2845" s="3"/>
      <c r="C2845" s="392"/>
      <c r="D2845" s="3">
        <v>7</v>
      </c>
      <c r="E2845" s="290">
        <f ca="1"/>
        <v>0</v>
      </c>
      <c r="F2845" s="291"/>
      <c r="G2845" s="294"/>
      <c r="H2845" s="294"/>
      <c r="I2845" s="294"/>
      <c r="J2845" s="294"/>
      <c r="K2845" s="294"/>
      <c r="L2845" s="294"/>
      <c r="M2845" s="292"/>
      <c r="N2845" s="293">
        <f ca="1">IF(OFFSET(N2845,-$D2845,0)="n/a","n/a",IF(N$5&gt;OFFSET(N2845,-$D2845,0)+$D2845,$E2845-SUM($G2845:M2845),($E2845-SUM($G2845:M2845))/(OFFSET(N2845,-$D2845,0)-(N$5-$D2845-1))))</f>
        <v>0</v>
      </c>
    </row>
    <row r="2846" spans="1:14" ht="12.75" hidden="1" customHeight="1" outlineLevel="2" x14ac:dyDescent="0.25">
      <c r="A2846" s="3"/>
      <c r="B2846" s="3"/>
      <c r="C2846" s="392"/>
      <c r="D2846" s="3">
        <v>8</v>
      </c>
      <c r="E2846" s="290">
        <f ca="1"/>
        <v>0</v>
      </c>
      <c r="F2846" s="291"/>
      <c r="G2846" s="294"/>
      <c r="H2846" s="294"/>
      <c r="I2846" s="294"/>
      <c r="J2846" s="294"/>
      <c r="K2846" s="294"/>
      <c r="L2846" s="294"/>
      <c r="M2846" s="294"/>
      <c r="N2846" s="292"/>
    </row>
    <row r="2847" spans="1:14" ht="12.75" hidden="1" customHeight="1" outlineLevel="2" x14ac:dyDescent="0.25">
      <c r="A2847" s="3"/>
      <c r="B2847" s="3"/>
      <c r="C2847" s="392"/>
      <c r="D2847" s="3">
        <v>9</v>
      </c>
      <c r="E2847" s="290" t="e">
        <f ca="1"/>
        <v>#N/A</v>
      </c>
      <c r="F2847" s="291"/>
      <c r="G2847" s="294"/>
      <c r="H2847" s="294"/>
      <c r="I2847" s="294"/>
      <c r="J2847" s="294"/>
      <c r="K2847" s="294"/>
      <c r="L2847" s="294"/>
      <c r="M2847" s="294"/>
      <c r="N2847" s="294"/>
    </row>
    <row r="2848" spans="1:14" ht="12.75" hidden="1" customHeight="1" outlineLevel="2" x14ac:dyDescent="0.25">
      <c r="A2848" s="3"/>
      <c r="B2848" s="3"/>
      <c r="C2848" s="392"/>
      <c r="D2848" s="3">
        <v>10</v>
      </c>
      <c r="E2848" s="290" t="e">
        <f ca="1"/>
        <v>#N/A</v>
      </c>
      <c r="F2848" s="291"/>
      <c r="G2848" s="294"/>
      <c r="H2848" s="294"/>
      <c r="I2848" s="294"/>
      <c r="J2848" s="294"/>
      <c r="K2848" s="294"/>
      <c r="L2848" s="294"/>
      <c r="M2848" s="294"/>
      <c r="N2848" s="294"/>
    </row>
    <row r="2849" spans="1:14" ht="12.75" hidden="1" customHeight="1" outlineLevel="2" x14ac:dyDescent="0.25">
      <c r="A2849" s="3"/>
      <c r="B2849" s="3"/>
      <c r="C2849" s="392"/>
      <c r="D2849" s="3">
        <v>11</v>
      </c>
      <c r="E2849" s="290" t="e">
        <f ca="1"/>
        <v>#N/A</v>
      </c>
      <c r="F2849" s="291"/>
      <c r="G2849" s="294"/>
      <c r="H2849" s="294"/>
      <c r="I2849" s="294"/>
      <c r="J2849" s="294"/>
      <c r="K2849" s="294"/>
      <c r="L2849" s="294"/>
      <c r="M2849" s="294"/>
      <c r="N2849" s="294"/>
    </row>
    <row r="2850" spans="1:14" ht="12.75" hidden="1" customHeight="1" outlineLevel="2" x14ac:dyDescent="0.25">
      <c r="A2850" s="3"/>
      <c r="B2850" s="3"/>
      <c r="C2850" s="392"/>
      <c r="D2850" s="3">
        <v>12</v>
      </c>
      <c r="E2850" s="290" t="e">
        <f ca="1"/>
        <v>#N/A</v>
      </c>
      <c r="F2850" s="291"/>
      <c r="G2850" s="294"/>
      <c r="H2850" s="294"/>
      <c r="I2850" s="294"/>
      <c r="J2850" s="294"/>
      <c r="K2850" s="294"/>
      <c r="L2850" s="294"/>
      <c r="M2850" s="294"/>
      <c r="N2850" s="294"/>
    </row>
    <row r="2851" spans="1:14" ht="12.75" hidden="1" customHeight="1" outlineLevel="2" x14ac:dyDescent="0.25">
      <c r="A2851" s="3"/>
      <c r="B2851" s="3"/>
      <c r="C2851" s="392"/>
      <c r="D2851" s="3">
        <v>13</v>
      </c>
      <c r="E2851" s="290" t="e">
        <f ca="1"/>
        <v>#N/A</v>
      </c>
      <c r="F2851" s="291"/>
      <c r="G2851" s="294"/>
      <c r="H2851" s="294"/>
      <c r="I2851" s="294"/>
      <c r="J2851" s="294"/>
      <c r="K2851" s="294"/>
      <c r="L2851" s="294"/>
      <c r="M2851" s="294"/>
      <c r="N2851" s="294"/>
    </row>
    <row r="2852" spans="1:14" ht="12.75" hidden="1" customHeight="1" outlineLevel="2" x14ac:dyDescent="0.25">
      <c r="A2852" s="3"/>
      <c r="B2852" s="3"/>
      <c r="C2852" s="392"/>
      <c r="D2852" s="3">
        <v>14</v>
      </c>
      <c r="E2852" s="290" t="e">
        <f ca="1"/>
        <v>#N/A</v>
      </c>
      <c r="F2852" s="291"/>
      <c r="G2852" s="294"/>
      <c r="H2852" s="294"/>
      <c r="I2852" s="294"/>
      <c r="J2852" s="294"/>
      <c r="K2852" s="294"/>
      <c r="L2852" s="294"/>
      <c r="M2852" s="294"/>
      <c r="N2852" s="294"/>
    </row>
    <row r="2853" spans="1:14" ht="12.75" hidden="1" customHeight="1" outlineLevel="2" x14ac:dyDescent="0.25">
      <c r="A2853" s="3"/>
      <c r="B2853" s="3"/>
      <c r="C2853" s="392"/>
      <c r="D2853" s="3">
        <v>15</v>
      </c>
      <c r="E2853" s="290" t="e">
        <f ca="1"/>
        <v>#N/A</v>
      </c>
      <c r="F2853" s="291"/>
      <c r="G2853" s="294"/>
      <c r="H2853" s="294"/>
      <c r="I2853" s="294"/>
      <c r="J2853" s="294"/>
      <c r="K2853" s="294"/>
      <c r="L2853" s="294"/>
      <c r="M2853" s="294"/>
      <c r="N2853" s="294"/>
    </row>
    <row r="2854" spans="1:14" ht="12.75" hidden="1" customHeight="1" outlineLevel="1" x14ac:dyDescent="0.25">
      <c r="A2854" s="3"/>
      <c r="B2854" s="145" t="str">
        <f ca="1">B2837</f>
        <v>Asset Type 102</v>
      </c>
      <c r="C2854" s="145" t="str">
        <f ca="1">C2837</f>
        <v>Description - Asset Type 102</v>
      </c>
      <c r="D2854" s="3"/>
      <c r="E2854" s="3"/>
      <c r="F2854" s="106" t="s">
        <v>44</v>
      </c>
      <c r="G2854" s="296">
        <f t="shared" ref="G2854:N2854" si="204">SUM(G2839:G2853)</f>
        <v>0</v>
      </c>
      <c r="H2854" s="296">
        <f t="shared" ca="1" si="204"/>
        <v>0</v>
      </c>
      <c r="I2854" s="296">
        <f t="shared" ca="1" si="204"/>
        <v>0</v>
      </c>
      <c r="J2854" s="296">
        <f t="shared" ca="1" si="204"/>
        <v>0</v>
      </c>
      <c r="K2854" s="296">
        <f t="shared" ca="1" si="204"/>
        <v>0</v>
      </c>
      <c r="L2854" s="296">
        <f t="shared" ca="1" si="204"/>
        <v>0</v>
      </c>
      <c r="M2854" s="296">
        <f t="shared" ca="1" si="204"/>
        <v>0</v>
      </c>
      <c r="N2854" s="296">
        <f t="shared" ca="1" si="204"/>
        <v>0</v>
      </c>
    </row>
    <row r="2855" spans="1:14" ht="12.75" hidden="1" customHeight="1" outlineLevel="2" x14ac:dyDescent="0.25">
      <c r="A2855" s="217">
        <f>A2837+1</f>
        <v>103</v>
      </c>
      <c r="B2855" s="22" t="str">
        <f ca="1">OFFSET($B$13,$A2855-1,0)</f>
        <v>Asset Type 103</v>
      </c>
      <c r="C2855" s="22" t="str">
        <f ca="1">OFFSET($C$13,$A2855-1,0)</f>
        <v>Description - Asset Type 103</v>
      </c>
      <c r="D2855" s="3"/>
      <c r="E2855" s="109"/>
      <c r="F2855" s="108" t="s">
        <v>41</v>
      </c>
      <c r="G2855" s="295">
        <f t="shared" ref="G2855:N2855" ca="1" si="205">VLOOKUP($B2855,$B$13:$N$512,5+G$5,FALSE)</f>
        <v>0</v>
      </c>
      <c r="H2855" s="295">
        <f t="shared" ca="1" si="205"/>
        <v>0</v>
      </c>
      <c r="I2855" s="295">
        <f t="shared" ca="1" si="205"/>
        <v>0</v>
      </c>
      <c r="J2855" s="295">
        <f t="shared" ca="1" si="205"/>
        <v>0</v>
      </c>
      <c r="K2855" s="295">
        <f t="shared" ca="1" si="205"/>
        <v>0</v>
      </c>
      <c r="L2855" s="295">
        <f t="shared" ca="1" si="205"/>
        <v>0</v>
      </c>
      <c r="M2855" s="295">
        <f t="shared" ca="1" si="205"/>
        <v>0</v>
      </c>
      <c r="N2855" s="295">
        <f t="shared" ca="1" si="205"/>
        <v>0</v>
      </c>
    </row>
    <row r="2856" spans="1:14" ht="12.75" hidden="1" customHeight="1" outlineLevel="2" x14ac:dyDescent="0.25">
      <c r="A2856" s="3"/>
      <c r="B2856" s="3"/>
      <c r="C2856" s="21"/>
      <c r="D2856" s="3"/>
      <c r="E2856" s="107"/>
      <c r="F2856" s="106" t="s">
        <v>42</v>
      </c>
      <c r="G2856" s="111">
        <f ca="1">VLOOKUP($B2855,'Input Sheet'!$B$12:$N$511,5+G$5,FALSE)</f>
        <v>0</v>
      </c>
      <c r="H2856" s="111">
        <f ca="1">VLOOKUP($B2855,'Input Sheet'!$B$12:$N$511,5+H$5,FALSE)</f>
        <v>0</v>
      </c>
      <c r="I2856" s="111">
        <f ca="1">VLOOKUP($B2855,'Input Sheet'!$B$12:$N$511,5+I$5,FALSE)</f>
        <v>0</v>
      </c>
      <c r="J2856" s="111">
        <f ca="1">VLOOKUP($B2855,'Input Sheet'!$B$12:$N$511,5+J$5,FALSE)</f>
        <v>0</v>
      </c>
      <c r="K2856" s="111">
        <f ca="1">VLOOKUP($B2855,'Input Sheet'!$B$12:$N$511,5+K$5,FALSE)</f>
        <v>0</v>
      </c>
      <c r="L2856" s="111">
        <f ca="1">VLOOKUP($B2855,'Input Sheet'!$B$12:$N$511,5+L$5,FALSE)</f>
        <v>0</v>
      </c>
      <c r="M2856" s="111">
        <f ca="1">VLOOKUP($B2855,'Input Sheet'!$B$12:$N$511,5+M$5,FALSE)</f>
        <v>0</v>
      </c>
      <c r="N2856" s="111">
        <f ca="1">VLOOKUP($B2855,'Input Sheet'!$B$12:$N$511,5+N$5,FALSE)</f>
        <v>0</v>
      </c>
    </row>
    <row r="2857" spans="1:14" ht="12.75" hidden="1" customHeight="1" outlineLevel="2" x14ac:dyDescent="0.25">
      <c r="A2857" s="3"/>
      <c r="B2857" s="3"/>
      <c r="C2857" s="3"/>
      <c r="D2857" s="3">
        <v>1</v>
      </c>
      <c r="E2857" s="290">
        <f t="array" aca="1" ref="E2857:E2871" ca="1">TRANSPOSE(G2855:N2855)</f>
        <v>0</v>
      </c>
      <c r="F2857" s="291"/>
      <c r="G2857" s="292"/>
      <c r="H2857" s="293">
        <f ca="1">IF(OFFSET(H2857,-$D2857,0)="n/a","n/a",IF(H$5&gt;OFFSET(H2857,-$D2857,0)+$D2857,$E2857-SUM($G2857:G2857),($E2857-SUM($G2857:G2857))/(OFFSET(H2857,-$D2857,0)-(H$5-$D2857-1))))</f>
        <v>0</v>
      </c>
      <c r="I2857" s="293">
        <f ca="1">IF(OFFSET(I2857,-$D2857,0)="n/a","n/a",IF(I$5&gt;OFFSET(I2857,-$D2857,0)+$D2857,$E2857-SUM($G2857:H2857),($E2857-SUM($G2857:H2857))/(OFFSET(I2857,-$D2857,0)-(I$5-$D2857-1))))</f>
        <v>0</v>
      </c>
      <c r="J2857" s="293">
        <f ca="1">IF(OFFSET(J2857,-$D2857,0)="n/a","n/a",IF(J$5&gt;OFFSET(J2857,-$D2857,0)+$D2857,$E2857-SUM($G2857:I2857),($E2857-SUM($G2857:I2857))/(OFFSET(J2857,-$D2857,0)-(J$5-$D2857-1))))</f>
        <v>0</v>
      </c>
      <c r="K2857" s="293">
        <f ca="1">IF(OFFSET(K2857,-$D2857,0)="n/a","n/a",IF(K$5&gt;OFFSET(K2857,-$D2857,0)+$D2857,$E2857-SUM($G2857:J2857),($E2857-SUM($G2857:J2857))/(OFFSET(K2857,-$D2857,0)-(K$5-$D2857-1))))</f>
        <v>0</v>
      </c>
      <c r="L2857" s="293">
        <f ca="1">IF(OFFSET(L2857,-$D2857,0)="n/a","n/a",IF(L$5&gt;OFFSET(L2857,-$D2857,0)+$D2857,$E2857-SUM($G2857:K2857),($E2857-SUM($G2857:K2857))/(OFFSET(L2857,-$D2857,0)-(L$5-$D2857-1))))</f>
        <v>0</v>
      </c>
      <c r="M2857" s="293">
        <f ca="1">IF(OFFSET(M2857,-$D2857,0)="n/a","n/a",IF(M$5&gt;OFFSET(M2857,-$D2857,0)+$D2857,$E2857-SUM($G2857:L2857),($E2857-SUM($G2857:L2857))/(OFFSET(M2857,-$D2857,0)-(M$5-$D2857-1))))</f>
        <v>0</v>
      </c>
      <c r="N2857" s="293">
        <f ca="1">IF(OFFSET(N2857,-$D2857,0)="n/a","n/a",IF(N$5&gt;OFFSET(N2857,-$D2857,0)+$D2857,$E2857-SUM($G2857:M2857),($E2857-SUM($G2857:M2857))/(OFFSET(N2857,-$D2857,0)-(N$5-$D2857-1))))</f>
        <v>0</v>
      </c>
    </row>
    <row r="2858" spans="1:14" ht="12.75" hidden="1" customHeight="1" outlineLevel="2" x14ac:dyDescent="0.25">
      <c r="A2858" s="3"/>
      <c r="B2858" s="3"/>
      <c r="C2858" s="392" t="s">
        <v>43</v>
      </c>
      <c r="D2858" s="3">
        <v>2</v>
      </c>
      <c r="E2858" s="290">
        <f ca="1"/>
        <v>0</v>
      </c>
      <c r="F2858" s="291"/>
      <c r="G2858" s="294"/>
      <c r="H2858" s="292"/>
      <c r="I2858" s="293">
        <f ca="1">IF(OFFSET(I2858,-$D2858,0)="n/a","n/a",IF(I$5&gt;OFFSET(I2858,-$D2858,0)+$D2858,$E2858-SUM($G2858:H2858),($E2858-SUM($G2858:H2858))/(OFFSET(I2858,-$D2858,0)-(I$5-$D2858-1))))</f>
        <v>0</v>
      </c>
      <c r="J2858" s="293">
        <f ca="1">IF(OFFSET(J2858,-$D2858,0)="n/a","n/a",IF(J$5&gt;OFFSET(J2858,-$D2858,0)+$D2858,$E2858-SUM($G2858:I2858),($E2858-SUM($G2858:I2858))/(OFFSET(J2858,-$D2858,0)-(J$5-$D2858-1))))</f>
        <v>0</v>
      </c>
      <c r="K2858" s="293">
        <f ca="1">IF(OFFSET(K2858,-$D2858,0)="n/a","n/a",IF(K$5&gt;OFFSET(K2858,-$D2858,0)+$D2858,$E2858-SUM($G2858:J2858),($E2858-SUM($G2858:J2858))/(OFFSET(K2858,-$D2858,0)-(K$5-$D2858-1))))</f>
        <v>0</v>
      </c>
      <c r="L2858" s="293">
        <f ca="1">IF(OFFSET(L2858,-$D2858,0)="n/a","n/a",IF(L$5&gt;OFFSET(L2858,-$D2858,0)+$D2858,$E2858-SUM($G2858:K2858),($E2858-SUM($G2858:K2858))/(OFFSET(L2858,-$D2858,0)-(L$5-$D2858-1))))</f>
        <v>0</v>
      </c>
      <c r="M2858" s="293">
        <f ca="1">IF(OFFSET(M2858,-$D2858,0)="n/a","n/a",IF(M$5&gt;OFFSET(M2858,-$D2858,0)+$D2858,$E2858-SUM($G2858:L2858),($E2858-SUM($G2858:L2858))/(OFFSET(M2858,-$D2858,0)-(M$5-$D2858-1))))</f>
        <v>0</v>
      </c>
      <c r="N2858" s="293">
        <f ca="1">IF(OFFSET(N2858,-$D2858,0)="n/a","n/a",IF(N$5&gt;OFFSET(N2858,-$D2858,0)+$D2858,$E2858-SUM($G2858:M2858),($E2858-SUM($G2858:M2858))/(OFFSET(N2858,-$D2858,0)-(N$5-$D2858-1))))</f>
        <v>0</v>
      </c>
    </row>
    <row r="2859" spans="1:14" ht="12.75" hidden="1" customHeight="1" outlineLevel="2" x14ac:dyDescent="0.25">
      <c r="A2859" s="3"/>
      <c r="B2859" s="3"/>
      <c r="C2859" s="392"/>
      <c r="D2859" s="3">
        <v>3</v>
      </c>
      <c r="E2859" s="290">
        <f ca="1"/>
        <v>0</v>
      </c>
      <c r="F2859" s="291"/>
      <c r="G2859" s="294"/>
      <c r="H2859" s="294"/>
      <c r="I2859" s="292"/>
      <c r="J2859" s="293">
        <f ca="1">IF(OFFSET(J2859,-$D2859,0)="n/a","n/a",IF(J$5&gt;OFFSET(J2859,-$D2859,0)+$D2859,$E2859-SUM($G2859:I2859),($E2859-SUM($G2859:I2859))/(OFFSET(J2859,-$D2859,0)-(J$5-$D2859-1))))</f>
        <v>0</v>
      </c>
      <c r="K2859" s="293">
        <f ca="1">IF(OFFSET(K2859,-$D2859,0)="n/a","n/a",IF(K$5&gt;OFFSET(K2859,-$D2859,0)+$D2859,$E2859-SUM($G2859:J2859),($E2859-SUM($G2859:J2859))/(OFFSET(K2859,-$D2859,0)-(K$5-$D2859-1))))</f>
        <v>0</v>
      </c>
      <c r="L2859" s="293">
        <f ca="1">IF(OFFSET(L2859,-$D2859,0)="n/a","n/a",IF(L$5&gt;OFFSET(L2859,-$D2859,0)+$D2859,$E2859-SUM($G2859:K2859),($E2859-SUM($G2859:K2859))/(OFFSET(L2859,-$D2859,0)-(L$5-$D2859-1))))</f>
        <v>0</v>
      </c>
      <c r="M2859" s="293">
        <f ca="1">IF(OFFSET(M2859,-$D2859,0)="n/a","n/a",IF(M$5&gt;OFFSET(M2859,-$D2859,0)+$D2859,$E2859-SUM($G2859:L2859),($E2859-SUM($G2859:L2859))/(OFFSET(M2859,-$D2859,0)-(M$5-$D2859-1))))</f>
        <v>0</v>
      </c>
      <c r="N2859" s="293">
        <f ca="1">IF(OFFSET(N2859,-$D2859,0)="n/a","n/a",IF(N$5&gt;OFFSET(N2859,-$D2859,0)+$D2859,$E2859-SUM($G2859:M2859),($E2859-SUM($G2859:M2859))/(OFFSET(N2859,-$D2859,0)-(N$5-$D2859-1))))</f>
        <v>0</v>
      </c>
    </row>
    <row r="2860" spans="1:14" ht="12.75" hidden="1" customHeight="1" outlineLevel="2" x14ac:dyDescent="0.25">
      <c r="A2860" s="3"/>
      <c r="B2860" s="3"/>
      <c r="C2860" s="392"/>
      <c r="D2860" s="3">
        <v>4</v>
      </c>
      <c r="E2860" s="290">
        <f ca="1"/>
        <v>0</v>
      </c>
      <c r="F2860" s="291"/>
      <c r="G2860" s="294"/>
      <c r="H2860" s="294"/>
      <c r="I2860" s="294"/>
      <c r="J2860" s="292"/>
      <c r="K2860" s="293">
        <f ca="1">IF(OFFSET(K2860,-$D2860,0)="n/a","n/a",IF(K$5&gt;OFFSET(K2860,-$D2860,0)+$D2860,$E2860-SUM($G2860:J2860),($E2860-SUM($G2860:J2860))/(OFFSET(K2860,-$D2860,0)-(K$5-$D2860-1))))</f>
        <v>0</v>
      </c>
      <c r="L2860" s="293">
        <f ca="1">IF(OFFSET(L2860,-$D2860,0)="n/a","n/a",IF(L$5&gt;OFFSET(L2860,-$D2860,0)+$D2860,$E2860-SUM($G2860:K2860),($E2860-SUM($G2860:K2860))/(OFFSET(L2860,-$D2860,0)-(L$5-$D2860-1))))</f>
        <v>0</v>
      </c>
      <c r="M2860" s="293">
        <f ca="1">IF(OFFSET(M2860,-$D2860,0)="n/a","n/a",IF(M$5&gt;OFFSET(M2860,-$D2860,0)+$D2860,$E2860-SUM($G2860:L2860),($E2860-SUM($G2860:L2860))/(OFFSET(M2860,-$D2860,0)-(M$5-$D2860-1))))</f>
        <v>0</v>
      </c>
      <c r="N2860" s="293">
        <f ca="1">IF(OFFSET(N2860,-$D2860,0)="n/a","n/a",IF(N$5&gt;OFFSET(N2860,-$D2860,0)+$D2860,$E2860-SUM($G2860:M2860),($E2860-SUM($G2860:M2860))/(OFFSET(N2860,-$D2860,0)-(N$5-$D2860-1))))</f>
        <v>0</v>
      </c>
    </row>
    <row r="2861" spans="1:14" ht="12.75" hidden="1" customHeight="1" outlineLevel="2" x14ac:dyDescent="0.25">
      <c r="A2861" s="3"/>
      <c r="B2861" s="3"/>
      <c r="C2861" s="392"/>
      <c r="D2861" s="3">
        <v>5</v>
      </c>
      <c r="E2861" s="290">
        <f ca="1"/>
        <v>0</v>
      </c>
      <c r="F2861" s="291"/>
      <c r="G2861" s="294"/>
      <c r="H2861" s="294"/>
      <c r="I2861" s="294"/>
      <c r="J2861" s="294"/>
      <c r="K2861" s="292"/>
      <c r="L2861" s="293">
        <f ca="1">IF(OFFSET(L2861,-$D2861,0)="n/a","n/a",IF(L$5&gt;OFFSET(L2861,-$D2861,0)+$D2861,$E2861-SUM($G2861:K2861),($E2861-SUM($G2861:K2861))/(OFFSET(L2861,-$D2861,0)-(L$5-$D2861-1))))</f>
        <v>0</v>
      </c>
      <c r="M2861" s="293">
        <f ca="1">IF(OFFSET(M2861,-$D2861,0)="n/a","n/a",IF(M$5&gt;OFFSET(M2861,-$D2861,0)+$D2861,$E2861-SUM($G2861:L2861),($E2861-SUM($G2861:L2861))/(OFFSET(M2861,-$D2861,0)-(M$5-$D2861-1))))</f>
        <v>0</v>
      </c>
      <c r="N2861" s="293">
        <f ca="1">IF(OFFSET(N2861,-$D2861,0)="n/a","n/a",IF(N$5&gt;OFFSET(N2861,-$D2861,0)+$D2861,$E2861-SUM($G2861:M2861),($E2861-SUM($G2861:M2861))/(OFFSET(N2861,-$D2861,0)-(N$5-$D2861-1))))</f>
        <v>0</v>
      </c>
    </row>
    <row r="2862" spans="1:14" ht="12.75" hidden="1" customHeight="1" outlineLevel="2" x14ac:dyDescent="0.25">
      <c r="A2862" s="3"/>
      <c r="B2862" s="3"/>
      <c r="C2862" s="392"/>
      <c r="D2862" s="3">
        <v>6</v>
      </c>
      <c r="E2862" s="290">
        <f ca="1"/>
        <v>0</v>
      </c>
      <c r="F2862" s="291"/>
      <c r="G2862" s="294"/>
      <c r="H2862" s="294"/>
      <c r="I2862" s="294"/>
      <c r="J2862" s="294"/>
      <c r="K2862" s="294"/>
      <c r="L2862" s="292"/>
      <c r="M2862" s="293">
        <f ca="1">IF(OFFSET(M2862,-$D2862,0)="n/a","n/a",IF(M$5&gt;OFFSET(M2862,-$D2862,0)+$D2862,$E2862-SUM($G2862:L2862),($E2862-SUM($G2862:L2862))/(OFFSET(M2862,-$D2862,0)-(M$5-$D2862-1))))</f>
        <v>0</v>
      </c>
      <c r="N2862" s="293">
        <f ca="1">IF(OFFSET(N2862,-$D2862,0)="n/a","n/a",IF(N$5&gt;OFFSET(N2862,-$D2862,0)+$D2862,$E2862-SUM($G2862:M2862),($E2862-SUM($G2862:M2862))/(OFFSET(N2862,-$D2862,0)-(N$5-$D2862-1))))</f>
        <v>0</v>
      </c>
    </row>
    <row r="2863" spans="1:14" ht="12.75" hidden="1" customHeight="1" outlineLevel="2" x14ac:dyDescent="0.25">
      <c r="A2863" s="3"/>
      <c r="B2863" s="3"/>
      <c r="C2863" s="392"/>
      <c r="D2863" s="3">
        <v>7</v>
      </c>
      <c r="E2863" s="290">
        <f ca="1"/>
        <v>0</v>
      </c>
      <c r="F2863" s="291"/>
      <c r="G2863" s="294"/>
      <c r="H2863" s="294"/>
      <c r="I2863" s="294"/>
      <c r="J2863" s="294"/>
      <c r="K2863" s="294"/>
      <c r="L2863" s="294"/>
      <c r="M2863" s="292"/>
      <c r="N2863" s="293">
        <f ca="1">IF(OFFSET(N2863,-$D2863,0)="n/a","n/a",IF(N$5&gt;OFFSET(N2863,-$D2863,0)+$D2863,$E2863-SUM($G2863:M2863),($E2863-SUM($G2863:M2863))/(OFFSET(N2863,-$D2863,0)-(N$5-$D2863-1))))</f>
        <v>0</v>
      </c>
    </row>
    <row r="2864" spans="1:14" ht="12.75" hidden="1" customHeight="1" outlineLevel="2" x14ac:dyDescent="0.25">
      <c r="A2864" s="3"/>
      <c r="B2864" s="3"/>
      <c r="C2864" s="392"/>
      <c r="D2864" s="3">
        <v>8</v>
      </c>
      <c r="E2864" s="290">
        <f ca="1"/>
        <v>0</v>
      </c>
      <c r="F2864" s="291"/>
      <c r="G2864" s="294"/>
      <c r="H2864" s="294"/>
      <c r="I2864" s="294"/>
      <c r="J2864" s="294"/>
      <c r="K2864" s="294"/>
      <c r="L2864" s="294"/>
      <c r="M2864" s="294"/>
      <c r="N2864" s="292"/>
    </row>
    <row r="2865" spans="1:14" ht="12.75" hidden="1" customHeight="1" outlineLevel="2" x14ac:dyDescent="0.25">
      <c r="A2865" s="3"/>
      <c r="B2865" s="3"/>
      <c r="C2865" s="392"/>
      <c r="D2865" s="3">
        <v>9</v>
      </c>
      <c r="E2865" s="290" t="e">
        <f ca="1"/>
        <v>#N/A</v>
      </c>
      <c r="F2865" s="291"/>
      <c r="G2865" s="294"/>
      <c r="H2865" s="294"/>
      <c r="I2865" s="294"/>
      <c r="J2865" s="294"/>
      <c r="K2865" s="294"/>
      <c r="L2865" s="294"/>
      <c r="M2865" s="294"/>
      <c r="N2865" s="294"/>
    </row>
    <row r="2866" spans="1:14" ht="12.75" hidden="1" customHeight="1" outlineLevel="2" x14ac:dyDescent="0.25">
      <c r="A2866" s="3"/>
      <c r="B2866" s="3"/>
      <c r="C2866" s="392"/>
      <c r="D2866" s="3">
        <v>10</v>
      </c>
      <c r="E2866" s="290" t="e">
        <f ca="1"/>
        <v>#N/A</v>
      </c>
      <c r="F2866" s="291"/>
      <c r="G2866" s="294"/>
      <c r="H2866" s="294"/>
      <c r="I2866" s="294"/>
      <c r="J2866" s="294"/>
      <c r="K2866" s="294"/>
      <c r="L2866" s="294"/>
      <c r="M2866" s="294"/>
      <c r="N2866" s="294"/>
    </row>
    <row r="2867" spans="1:14" ht="12.75" hidden="1" customHeight="1" outlineLevel="2" x14ac:dyDescent="0.25">
      <c r="A2867" s="3"/>
      <c r="B2867" s="3"/>
      <c r="C2867" s="392"/>
      <c r="D2867" s="3">
        <v>11</v>
      </c>
      <c r="E2867" s="290" t="e">
        <f ca="1"/>
        <v>#N/A</v>
      </c>
      <c r="F2867" s="291"/>
      <c r="G2867" s="294"/>
      <c r="H2867" s="294"/>
      <c r="I2867" s="294"/>
      <c r="J2867" s="294"/>
      <c r="K2867" s="294"/>
      <c r="L2867" s="294"/>
      <c r="M2867" s="294"/>
      <c r="N2867" s="294"/>
    </row>
    <row r="2868" spans="1:14" ht="12.75" hidden="1" customHeight="1" outlineLevel="2" x14ac:dyDescent="0.25">
      <c r="A2868" s="3"/>
      <c r="B2868" s="3"/>
      <c r="C2868" s="392"/>
      <c r="D2868" s="3">
        <v>12</v>
      </c>
      <c r="E2868" s="290" t="e">
        <f ca="1"/>
        <v>#N/A</v>
      </c>
      <c r="F2868" s="291"/>
      <c r="G2868" s="294"/>
      <c r="H2868" s="294"/>
      <c r="I2868" s="294"/>
      <c r="J2868" s="294"/>
      <c r="K2868" s="294"/>
      <c r="L2868" s="294"/>
      <c r="M2868" s="294"/>
      <c r="N2868" s="294"/>
    </row>
    <row r="2869" spans="1:14" ht="12.75" hidden="1" customHeight="1" outlineLevel="2" x14ac:dyDescent="0.25">
      <c r="A2869" s="3"/>
      <c r="B2869" s="3"/>
      <c r="C2869" s="392"/>
      <c r="D2869" s="3">
        <v>13</v>
      </c>
      <c r="E2869" s="290" t="e">
        <f ca="1"/>
        <v>#N/A</v>
      </c>
      <c r="F2869" s="291"/>
      <c r="G2869" s="294"/>
      <c r="H2869" s="294"/>
      <c r="I2869" s="294"/>
      <c r="J2869" s="294"/>
      <c r="K2869" s="294"/>
      <c r="L2869" s="294"/>
      <c r="M2869" s="294"/>
      <c r="N2869" s="294"/>
    </row>
    <row r="2870" spans="1:14" ht="12.75" hidden="1" customHeight="1" outlineLevel="2" x14ac:dyDescent="0.25">
      <c r="A2870" s="3"/>
      <c r="B2870" s="3"/>
      <c r="C2870" s="392"/>
      <c r="D2870" s="3">
        <v>14</v>
      </c>
      <c r="E2870" s="290" t="e">
        <f ca="1"/>
        <v>#N/A</v>
      </c>
      <c r="F2870" s="291"/>
      <c r="G2870" s="294"/>
      <c r="H2870" s="294"/>
      <c r="I2870" s="294"/>
      <c r="J2870" s="294"/>
      <c r="K2870" s="294"/>
      <c r="L2870" s="294"/>
      <c r="M2870" s="294"/>
      <c r="N2870" s="294"/>
    </row>
    <row r="2871" spans="1:14" ht="12.75" hidden="1" customHeight="1" outlineLevel="2" x14ac:dyDescent="0.25">
      <c r="A2871" s="3"/>
      <c r="B2871" s="3"/>
      <c r="C2871" s="392"/>
      <c r="D2871" s="3">
        <v>15</v>
      </c>
      <c r="E2871" s="290" t="e">
        <f ca="1"/>
        <v>#N/A</v>
      </c>
      <c r="F2871" s="291"/>
      <c r="G2871" s="294"/>
      <c r="H2871" s="294"/>
      <c r="I2871" s="294"/>
      <c r="J2871" s="294"/>
      <c r="K2871" s="294"/>
      <c r="L2871" s="294"/>
      <c r="M2871" s="294"/>
      <c r="N2871" s="294"/>
    </row>
    <row r="2872" spans="1:14" ht="12.75" hidden="1" customHeight="1" outlineLevel="1" x14ac:dyDescent="0.25">
      <c r="A2872" s="3"/>
      <c r="B2872" s="145" t="str">
        <f ca="1">B2855</f>
        <v>Asset Type 103</v>
      </c>
      <c r="C2872" s="145" t="str">
        <f ca="1">C2855</f>
        <v>Description - Asset Type 103</v>
      </c>
      <c r="D2872" s="3"/>
      <c r="E2872" s="3"/>
      <c r="F2872" s="106" t="s">
        <v>44</v>
      </c>
      <c r="G2872" s="296">
        <f t="shared" ref="G2872:N2872" si="206">SUM(G2857:G2871)</f>
        <v>0</v>
      </c>
      <c r="H2872" s="296">
        <f t="shared" ca="1" si="206"/>
        <v>0</v>
      </c>
      <c r="I2872" s="296">
        <f t="shared" ca="1" si="206"/>
        <v>0</v>
      </c>
      <c r="J2872" s="296">
        <f t="shared" ca="1" si="206"/>
        <v>0</v>
      </c>
      <c r="K2872" s="296">
        <f t="shared" ca="1" si="206"/>
        <v>0</v>
      </c>
      <c r="L2872" s="296">
        <f t="shared" ca="1" si="206"/>
        <v>0</v>
      </c>
      <c r="M2872" s="296">
        <f t="shared" ca="1" si="206"/>
        <v>0</v>
      </c>
      <c r="N2872" s="296">
        <f t="shared" ca="1" si="206"/>
        <v>0</v>
      </c>
    </row>
    <row r="2873" spans="1:14" ht="12.75" hidden="1" customHeight="1" outlineLevel="2" x14ac:dyDescent="0.25">
      <c r="A2873" s="217">
        <f>A2855+1</f>
        <v>104</v>
      </c>
      <c r="B2873" s="22" t="str">
        <f ca="1">OFFSET($B$13,$A2873-1,0)</f>
        <v>Asset Type 104</v>
      </c>
      <c r="C2873" s="22" t="str">
        <f ca="1">OFFSET($C$13,$A2873-1,0)</f>
        <v>Description - Asset Type 104</v>
      </c>
      <c r="D2873" s="3"/>
      <c r="E2873" s="109"/>
      <c r="F2873" s="108" t="s">
        <v>41</v>
      </c>
      <c r="G2873" s="295">
        <f t="shared" ref="G2873:N2873" ca="1" si="207">VLOOKUP($B2873,$B$13:$N$512,5+G$5,FALSE)</f>
        <v>0</v>
      </c>
      <c r="H2873" s="295">
        <f t="shared" ca="1" si="207"/>
        <v>0</v>
      </c>
      <c r="I2873" s="295">
        <f t="shared" ca="1" si="207"/>
        <v>0</v>
      </c>
      <c r="J2873" s="295">
        <f t="shared" ca="1" si="207"/>
        <v>0</v>
      </c>
      <c r="K2873" s="295">
        <f t="shared" ca="1" si="207"/>
        <v>0</v>
      </c>
      <c r="L2873" s="295">
        <f t="shared" ca="1" si="207"/>
        <v>0</v>
      </c>
      <c r="M2873" s="295">
        <f t="shared" ca="1" si="207"/>
        <v>0</v>
      </c>
      <c r="N2873" s="295">
        <f t="shared" ca="1" si="207"/>
        <v>0</v>
      </c>
    </row>
    <row r="2874" spans="1:14" ht="12.75" hidden="1" customHeight="1" outlineLevel="2" x14ac:dyDescent="0.25">
      <c r="A2874" s="3"/>
      <c r="B2874" s="3"/>
      <c r="C2874" s="21"/>
      <c r="D2874" s="3"/>
      <c r="E2874" s="107"/>
      <c r="F2874" s="106" t="s">
        <v>42</v>
      </c>
      <c r="G2874" s="111">
        <f ca="1">VLOOKUP($B2873,'Input Sheet'!$B$12:$N$511,5+G$5,FALSE)</f>
        <v>0</v>
      </c>
      <c r="H2874" s="111">
        <f ca="1">VLOOKUP($B2873,'Input Sheet'!$B$12:$N$511,5+H$5,FALSE)</f>
        <v>0</v>
      </c>
      <c r="I2874" s="111">
        <f ca="1">VLOOKUP($B2873,'Input Sheet'!$B$12:$N$511,5+I$5,FALSE)</f>
        <v>0</v>
      </c>
      <c r="J2874" s="111">
        <f ca="1">VLOOKUP($B2873,'Input Sheet'!$B$12:$N$511,5+J$5,FALSE)</f>
        <v>0</v>
      </c>
      <c r="K2874" s="111">
        <f ca="1">VLOOKUP($B2873,'Input Sheet'!$B$12:$N$511,5+K$5,FALSE)</f>
        <v>0</v>
      </c>
      <c r="L2874" s="111">
        <f ca="1">VLOOKUP($B2873,'Input Sheet'!$B$12:$N$511,5+L$5,FALSE)</f>
        <v>0</v>
      </c>
      <c r="M2874" s="111">
        <f ca="1">VLOOKUP($B2873,'Input Sheet'!$B$12:$N$511,5+M$5,FALSE)</f>
        <v>0</v>
      </c>
      <c r="N2874" s="111">
        <f ca="1">VLOOKUP($B2873,'Input Sheet'!$B$12:$N$511,5+N$5,FALSE)</f>
        <v>0</v>
      </c>
    </row>
    <row r="2875" spans="1:14" ht="12.75" hidden="1" customHeight="1" outlineLevel="2" x14ac:dyDescent="0.25">
      <c r="A2875" s="3"/>
      <c r="B2875" s="3"/>
      <c r="C2875" s="3"/>
      <c r="D2875" s="3">
        <v>1</v>
      </c>
      <c r="E2875" s="290">
        <f t="array" aca="1" ref="E2875:E2889" ca="1">TRANSPOSE(G2873:N2873)</f>
        <v>0</v>
      </c>
      <c r="F2875" s="291"/>
      <c r="G2875" s="292"/>
      <c r="H2875" s="293">
        <f ca="1">IF(OFFSET(H2875,-$D2875,0)="n/a","n/a",IF(H$5&gt;OFFSET(H2875,-$D2875,0)+$D2875,$E2875-SUM($G2875:G2875),($E2875-SUM($G2875:G2875))/(OFFSET(H2875,-$D2875,0)-(H$5-$D2875-1))))</f>
        <v>0</v>
      </c>
      <c r="I2875" s="293">
        <f ca="1">IF(OFFSET(I2875,-$D2875,0)="n/a","n/a",IF(I$5&gt;OFFSET(I2875,-$D2875,0)+$D2875,$E2875-SUM($G2875:H2875),($E2875-SUM($G2875:H2875))/(OFFSET(I2875,-$D2875,0)-(I$5-$D2875-1))))</f>
        <v>0</v>
      </c>
      <c r="J2875" s="293">
        <f ca="1">IF(OFFSET(J2875,-$D2875,0)="n/a","n/a",IF(J$5&gt;OFFSET(J2875,-$D2875,0)+$D2875,$E2875-SUM($G2875:I2875),($E2875-SUM($G2875:I2875))/(OFFSET(J2875,-$D2875,0)-(J$5-$D2875-1))))</f>
        <v>0</v>
      </c>
      <c r="K2875" s="293">
        <f ca="1">IF(OFFSET(K2875,-$D2875,0)="n/a","n/a",IF(K$5&gt;OFFSET(K2875,-$D2875,0)+$D2875,$E2875-SUM($G2875:J2875),($E2875-SUM($G2875:J2875))/(OFFSET(K2875,-$D2875,0)-(K$5-$D2875-1))))</f>
        <v>0</v>
      </c>
      <c r="L2875" s="293">
        <f ca="1">IF(OFFSET(L2875,-$D2875,0)="n/a","n/a",IF(L$5&gt;OFFSET(L2875,-$D2875,0)+$D2875,$E2875-SUM($G2875:K2875),($E2875-SUM($G2875:K2875))/(OFFSET(L2875,-$D2875,0)-(L$5-$D2875-1))))</f>
        <v>0</v>
      </c>
      <c r="M2875" s="293">
        <f ca="1">IF(OFFSET(M2875,-$D2875,0)="n/a","n/a",IF(M$5&gt;OFFSET(M2875,-$D2875,0)+$D2875,$E2875-SUM($G2875:L2875),($E2875-SUM($G2875:L2875))/(OFFSET(M2875,-$D2875,0)-(M$5-$D2875-1))))</f>
        <v>0</v>
      </c>
      <c r="N2875" s="293">
        <f ca="1">IF(OFFSET(N2875,-$D2875,0)="n/a","n/a",IF(N$5&gt;OFFSET(N2875,-$D2875,0)+$D2875,$E2875-SUM($G2875:M2875),($E2875-SUM($G2875:M2875))/(OFFSET(N2875,-$D2875,0)-(N$5-$D2875-1))))</f>
        <v>0</v>
      </c>
    </row>
    <row r="2876" spans="1:14" ht="12.75" hidden="1" customHeight="1" outlineLevel="2" x14ac:dyDescent="0.25">
      <c r="A2876" s="3"/>
      <c r="B2876" s="3"/>
      <c r="C2876" s="392" t="s">
        <v>43</v>
      </c>
      <c r="D2876" s="3">
        <v>2</v>
      </c>
      <c r="E2876" s="290">
        <f ca="1"/>
        <v>0</v>
      </c>
      <c r="F2876" s="291"/>
      <c r="G2876" s="294"/>
      <c r="H2876" s="292"/>
      <c r="I2876" s="293">
        <f ca="1">IF(OFFSET(I2876,-$D2876,0)="n/a","n/a",IF(I$5&gt;OFFSET(I2876,-$D2876,0)+$D2876,$E2876-SUM($G2876:H2876),($E2876-SUM($G2876:H2876))/(OFFSET(I2876,-$D2876,0)-(I$5-$D2876-1))))</f>
        <v>0</v>
      </c>
      <c r="J2876" s="293">
        <f ca="1">IF(OFFSET(J2876,-$D2876,0)="n/a","n/a",IF(J$5&gt;OFFSET(J2876,-$D2876,0)+$D2876,$E2876-SUM($G2876:I2876),($E2876-SUM($G2876:I2876))/(OFFSET(J2876,-$D2876,0)-(J$5-$D2876-1))))</f>
        <v>0</v>
      </c>
      <c r="K2876" s="293">
        <f ca="1">IF(OFFSET(K2876,-$D2876,0)="n/a","n/a",IF(K$5&gt;OFFSET(K2876,-$D2876,0)+$D2876,$E2876-SUM($G2876:J2876),($E2876-SUM($G2876:J2876))/(OFFSET(K2876,-$D2876,0)-(K$5-$D2876-1))))</f>
        <v>0</v>
      </c>
      <c r="L2876" s="293">
        <f ca="1">IF(OFFSET(L2876,-$D2876,0)="n/a","n/a",IF(L$5&gt;OFFSET(L2876,-$D2876,0)+$D2876,$E2876-SUM($G2876:K2876),($E2876-SUM($G2876:K2876))/(OFFSET(L2876,-$D2876,0)-(L$5-$D2876-1))))</f>
        <v>0</v>
      </c>
      <c r="M2876" s="293">
        <f ca="1">IF(OFFSET(M2876,-$D2876,0)="n/a","n/a",IF(M$5&gt;OFFSET(M2876,-$D2876,0)+$D2876,$E2876-SUM($G2876:L2876),($E2876-SUM($G2876:L2876))/(OFFSET(M2876,-$D2876,0)-(M$5-$D2876-1))))</f>
        <v>0</v>
      </c>
      <c r="N2876" s="293">
        <f ca="1">IF(OFFSET(N2876,-$D2876,0)="n/a","n/a",IF(N$5&gt;OFFSET(N2876,-$D2876,0)+$D2876,$E2876-SUM($G2876:M2876),($E2876-SUM($G2876:M2876))/(OFFSET(N2876,-$D2876,0)-(N$5-$D2876-1))))</f>
        <v>0</v>
      </c>
    </row>
    <row r="2877" spans="1:14" ht="12.75" hidden="1" customHeight="1" outlineLevel="2" x14ac:dyDescent="0.25">
      <c r="A2877" s="3"/>
      <c r="B2877" s="3"/>
      <c r="C2877" s="392"/>
      <c r="D2877" s="3">
        <v>3</v>
      </c>
      <c r="E2877" s="290">
        <f ca="1"/>
        <v>0</v>
      </c>
      <c r="F2877" s="291"/>
      <c r="G2877" s="294"/>
      <c r="H2877" s="294"/>
      <c r="I2877" s="292"/>
      <c r="J2877" s="293">
        <f ca="1">IF(OFFSET(J2877,-$D2877,0)="n/a","n/a",IF(J$5&gt;OFFSET(J2877,-$D2877,0)+$D2877,$E2877-SUM($G2877:I2877),($E2877-SUM($G2877:I2877))/(OFFSET(J2877,-$D2877,0)-(J$5-$D2877-1))))</f>
        <v>0</v>
      </c>
      <c r="K2877" s="293">
        <f ca="1">IF(OFFSET(K2877,-$D2877,0)="n/a","n/a",IF(K$5&gt;OFFSET(K2877,-$D2877,0)+$D2877,$E2877-SUM($G2877:J2877),($E2877-SUM($G2877:J2877))/(OFFSET(K2877,-$D2877,0)-(K$5-$D2877-1))))</f>
        <v>0</v>
      </c>
      <c r="L2877" s="293">
        <f ca="1">IF(OFFSET(L2877,-$D2877,0)="n/a","n/a",IF(L$5&gt;OFFSET(L2877,-$D2877,0)+$D2877,$E2877-SUM($G2877:K2877),($E2877-SUM($G2877:K2877))/(OFFSET(L2877,-$D2877,0)-(L$5-$D2877-1))))</f>
        <v>0</v>
      </c>
      <c r="M2877" s="293">
        <f ca="1">IF(OFFSET(M2877,-$D2877,0)="n/a","n/a",IF(M$5&gt;OFFSET(M2877,-$D2877,0)+$D2877,$E2877-SUM($G2877:L2877),($E2877-SUM($G2877:L2877))/(OFFSET(M2877,-$D2877,0)-(M$5-$D2877-1))))</f>
        <v>0</v>
      </c>
      <c r="N2877" s="293">
        <f ca="1">IF(OFFSET(N2877,-$D2877,0)="n/a","n/a",IF(N$5&gt;OFFSET(N2877,-$D2877,0)+$D2877,$E2877-SUM($G2877:M2877),($E2877-SUM($G2877:M2877))/(OFFSET(N2877,-$D2877,0)-(N$5-$D2877-1))))</f>
        <v>0</v>
      </c>
    </row>
    <row r="2878" spans="1:14" ht="12.75" hidden="1" customHeight="1" outlineLevel="2" x14ac:dyDescent="0.25">
      <c r="A2878" s="3"/>
      <c r="B2878" s="3"/>
      <c r="C2878" s="392"/>
      <c r="D2878" s="3">
        <v>4</v>
      </c>
      <c r="E2878" s="290">
        <f ca="1"/>
        <v>0</v>
      </c>
      <c r="F2878" s="291"/>
      <c r="G2878" s="294"/>
      <c r="H2878" s="294"/>
      <c r="I2878" s="294"/>
      <c r="J2878" s="292"/>
      <c r="K2878" s="293">
        <f ca="1">IF(OFFSET(K2878,-$D2878,0)="n/a","n/a",IF(K$5&gt;OFFSET(K2878,-$D2878,0)+$D2878,$E2878-SUM($G2878:J2878),($E2878-SUM($G2878:J2878))/(OFFSET(K2878,-$D2878,0)-(K$5-$D2878-1))))</f>
        <v>0</v>
      </c>
      <c r="L2878" s="293">
        <f ca="1">IF(OFFSET(L2878,-$D2878,0)="n/a","n/a",IF(L$5&gt;OFFSET(L2878,-$D2878,0)+$D2878,$E2878-SUM($G2878:K2878),($E2878-SUM($G2878:K2878))/(OFFSET(L2878,-$D2878,0)-(L$5-$D2878-1))))</f>
        <v>0</v>
      </c>
      <c r="M2878" s="293">
        <f ca="1">IF(OFFSET(M2878,-$D2878,0)="n/a","n/a",IF(M$5&gt;OFFSET(M2878,-$D2878,0)+$D2878,$E2878-SUM($G2878:L2878),($E2878-SUM($G2878:L2878))/(OFFSET(M2878,-$D2878,0)-(M$5-$D2878-1))))</f>
        <v>0</v>
      </c>
      <c r="N2878" s="293">
        <f ca="1">IF(OFFSET(N2878,-$D2878,0)="n/a","n/a",IF(N$5&gt;OFFSET(N2878,-$D2878,0)+$D2878,$E2878-SUM($G2878:M2878),($E2878-SUM($G2878:M2878))/(OFFSET(N2878,-$D2878,0)-(N$5-$D2878-1))))</f>
        <v>0</v>
      </c>
    </row>
    <row r="2879" spans="1:14" ht="12.75" hidden="1" customHeight="1" outlineLevel="2" x14ac:dyDescent="0.25">
      <c r="A2879" s="3"/>
      <c r="B2879" s="3"/>
      <c r="C2879" s="392"/>
      <c r="D2879" s="3">
        <v>5</v>
      </c>
      <c r="E2879" s="290">
        <f ca="1"/>
        <v>0</v>
      </c>
      <c r="F2879" s="291"/>
      <c r="G2879" s="294"/>
      <c r="H2879" s="294"/>
      <c r="I2879" s="294"/>
      <c r="J2879" s="294"/>
      <c r="K2879" s="292"/>
      <c r="L2879" s="293">
        <f ca="1">IF(OFFSET(L2879,-$D2879,0)="n/a","n/a",IF(L$5&gt;OFFSET(L2879,-$D2879,0)+$D2879,$E2879-SUM($G2879:K2879),($E2879-SUM($G2879:K2879))/(OFFSET(L2879,-$D2879,0)-(L$5-$D2879-1))))</f>
        <v>0</v>
      </c>
      <c r="M2879" s="293">
        <f ca="1">IF(OFFSET(M2879,-$D2879,0)="n/a","n/a",IF(M$5&gt;OFFSET(M2879,-$D2879,0)+$D2879,$E2879-SUM($G2879:L2879),($E2879-SUM($G2879:L2879))/(OFFSET(M2879,-$D2879,0)-(M$5-$D2879-1))))</f>
        <v>0</v>
      </c>
      <c r="N2879" s="293">
        <f ca="1">IF(OFFSET(N2879,-$D2879,0)="n/a","n/a",IF(N$5&gt;OFFSET(N2879,-$D2879,0)+$D2879,$E2879-SUM($G2879:M2879),($E2879-SUM($G2879:M2879))/(OFFSET(N2879,-$D2879,0)-(N$5-$D2879-1))))</f>
        <v>0</v>
      </c>
    </row>
    <row r="2880" spans="1:14" ht="12.75" hidden="1" customHeight="1" outlineLevel="2" x14ac:dyDescent="0.25">
      <c r="A2880" s="3"/>
      <c r="B2880" s="3"/>
      <c r="C2880" s="392"/>
      <c r="D2880" s="3">
        <v>6</v>
      </c>
      <c r="E2880" s="290">
        <f ca="1"/>
        <v>0</v>
      </c>
      <c r="F2880" s="291"/>
      <c r="G2880" s="294"/>
      <c r="H2880" s="294"/>
      <c r="I2880" s="294"/>
      <c r="J2880" s="294"/>
      <c r="K2880" s="294"/>
      <c r="L2880" s="292"/>
      <c r="M2880" s="293">
        <f ca="1">IF(OFFSET(M2880,-$D2880,0)="n/a","n/a",IF(M$5&gt;OFFSET(M2880,-$D2880,0)+$D2880,$E2880-SUM($G2880:L2880),($E2880-SUM($G2880:L2880))/(OFFSET(M2880,-$D2880,0)-(M$5-$D2880-1))))</f>
        <v>0</v>
      </c>
      <c r="N2880" s="293">
        <f ca="1">IF(OFFSET(N2880,-$D2880,0)="n/a","n/a",IF(N$5&gt;OFFSET(N2880,-$D2880,0)+$D2880,$E2880-SUM($G2880:M2880),($E2880-SUM($G2880:M2880))/(OFFSET(N2880,-$D2880,0)-(N$5-$D2880-1))))</f>
        <v>0</v>
      </c>
    </row>
    <row r="2881" spans="1:14" ht="12.75" hidden="1" customHeight="1" outlineLevel="2" x14ac:dyDescent="0.25">
      <c r="A2881" s="3"/>
      <c r="B2881" s="3"/>
      <c r="C2881" s="392"/>
      <c r="D2881" s="3">
        <v>7</v>
      </c>
      <c r="E2881" s="290">
        <f ca="1"/>
        <v>0</v>
      </c>
      <c r="F2881" s="291"/>
      <c r="G2881" s="294"/>
      <c r="H2881" s="294"/>
      <c r="I2881" s="294"/>
      <c r="J2881" s="294"/>
      <c r="K2881" s="294"/>
      <c r="L2881" s="294"/>
      <c r="M2881" s="292"/>
      <c r="N2881" s="293">
        <f ca="1">IF(OFFSET(N2881,-$D2881,0)="n/a","n/a",IF(N$5&gt;OFFSET(N2881,-$D2881,0)+$D2881,$E2881-SUM($G2881:M2881),($E2881-SUM($G2881:M2881))/(OFFSET(N2881,-$D2881,0)-(N$5-$D2881-1))))</f>
        <v>0</v>
      </c>
    </row>
    <row r="2882" spans="1:14" ht="12.75" hidden="1" customHeight="1" outlineLevel="2" x14ac:dyDescent="0.25">
      <c r="A2882" s="3"/>
      <c r="B2882" s="3"/>
      <c r="C2882" s="392"/>
      <c r="D2882" s="3">
        <v>8</v>
      </c>
      <c r="E2882" s="290">
        <f ca="1"/>
        <v>0</v>
      </c>
      <c r="F2882" s="291"/>
      <c r="G2882" s="294"/>
      <c r="H2882" s="294"/>
      <c r="I2882" s="294"/>
      <c r="J2882" s="294"/>
      <c r="K2882" s="294"/>
      <c r="L2882" s="294"/>
      <c r="M2882" s="294"/>
      <c r="N2882" s="292"/>
    </row>
    <row r="2883" spans="1:14" ht="12.75" hidden="1" customHeight="1" outlineLevel="2" x14ac:dyDescent="0.25">
      <c r="A2883" s="3"/>
      <c r="B2883" s="3"/>
      <c r="C2883" s="392"/>
      <c r="D2883" s="3">
        <v>9</v>
      </c>
      <c r="E2883" s="290" t="e">
        <f ca="1"/>
        <v>#N/A</v>
      </c>
      <c r="F2883" s="291"/>
      <c r="G2883" s="294"/>
      <c r="H2883" s="294"/>
      <c r="I2883" s="294"/>
      <c r="J2883" s="294"/>
      <c r="K2883" s="294"/>
      <c r="L2883" s="294"/>
      <c r="M2883" s="294"/>
      <c r="N2883" s="294"/>
    </row>
    <row r="2884" spans="1:14" ht="12.75" hidden="1" customHeight="1" outlineLevel="2" x14ac:dyDescent="0.25">
      <c r="A2884" s="3"/>
      <c r="B2884" s="3"/>
      <c r="C2884" s="392"/>
      <c r="D2884" s="3">
        <v>10</v>
      </c>
      <c r="E2884" s="290" t="e">
        <f ca="1"/>
        <v>#N/A</v>
      </c>
      <c r="F2884" s="291"/>
      <c r="G2884" s="294"/>
      <c r="H2884" s="294"/>
      <c r="I2884" s="294"/>
      <c r="J2884" s="294"/>
      <c r="K2884" s="294"/>
      <c r="L2884" s="294"/>
      <c r="M2884" s="294"/>
      <c r="N2884" s="294"/>
    </row>
    <row r="2885" spans="1:14" ht="12.75" hidden="1" customHeight="1" outlineLevel="2" x14ac:dyDescent="0.25">
      <c r="A2885" s="3"/>
      <c r="B2885" s="3"/>
      <c r="C2885" s="392"/>
      <c r="D2885" s="3">
        <v>11</v>
      </c>
      <c r="E2885" s="290" t="e">
        <f ca="1"/>
        <v>#N/A</v>
      </c>
      <c r="F2885" s="291"/>
      <c r="G2885" s="294"/>
      <c r="H2885" s="294"/>
      <c r="I2885" s="294"/>
      <c r="J2885" s="294"/>
      <c r="K2885" s="294"/>
      <c r="L2885" s="294"/>
      <c r="M2885" s="294"/>
      <c r="N2885" s="294"/>
    </row>
    <row r="2886" spans="1:14" ht="12.75" hidden="1" customHeight="1" outlineLevel="2" x14ac:dyDescent="0.25">
      <c r="A2886" s="3"/>
      <c r="B2886" s="3"/>
      <c r="C2886" s="392"/>
      <c r="D2886" s="3">
        <v>12</v>
      </c>
      <c r="E2886" s="290" t="e">
        <f ca="1"/>
        <v>#N/A</v>
      </c>
      <c r="F2886" s="291"/>
      <c r="G2886" s="294"/>
      <c r="H2886" s="294"/>
      <c r="I2886" s="294"/>
      <c r="J2886" s="294"/>
      <c r="K2886" s="294"/>
      <c r="L2886" s="294"/>
      <c r="M2886" s="294"/>
      <c r="N2886" s="294"/>
    </row>
    <row r="2887" spans="1:14" ht="12.75" hidden="1" customHeight="1" outlineLevel="2" x14ac:dyDescent="0.25">
      <c r="A2887" s="3"/>
      <c r="B2887" s="3"/>
      <c r="C2887" s="392"/>
      <c r="D2887" s="3">
        <v>13</v>
      </c>
      <c r="E2887" s="290" t="e">
        <f ca="1"/>
        <v>#N/A</v>
      </c>
      <c r="F2887" s="291"/>
      <c r="G2887" s="294"/>
      <c r="H2887" s="294"/>
      <c r="I2887" s="294"/>
      <c r="J2887" s="294"/>
      <c r="K2887" s="294"/>
      <c r="L2887" s="294"/>
      <c r="M2887" s="294"/>
      <c r="N2887" s="294"/>
    </row>
    <row r="2888" spans="1:14" ht="12.75" hidden="1" customHeight="1" outlineLevel="2" x14ac:dyDescent="0.25">
      <c r="A2888" s="3"/>
      <c r="B2888" s="3"/>
      <c r="C2888" s="392"/>
      <c r="D2888" s="3">
        <v>14</v>
      </c>
      <c r="E2888" s="290" t="e">
        <f ca="1"/>
        <v>#N/A</v>
      </c>
      <c r="F2888" s="291"/>
      <c r="G2888" s="294"/>
      <c r="H2888" s="294"/>
      <c r="I2888" s="294"/>
      <c r="J2888" s="294"/>
      <c r="K2888" s="294"/>
      <c r="L2888" s="294"/>
      <c r="M2888" s="294"/>
      <c r="N2888" s="294"/>
    </row>
    <row r="2889" spans="1:14" ht="12.75" hidden="1" customHeight="1" outlineLevel="2" x14ac:dyDescent="0.25">
      <c r="A2889" s="3"/>
      <c r="B2889" s="3"/>
      <c r="C2889" s="392"/>
      <c r="D2889" s="3">
        <v>15</v>
      </c>
      <c r="E2889" s="290" t="e">
        <f ca="1"/>
        <v>#N/A</v>
      </c>
      <c r="F2889" s="291"/>
      <c r="G2889" s="294"/>
      <c r="H2889" s="294"/>
      <c r="I2889" s="294"/>
      <c r="J2889" s="294"/>
      <c r="K2889" s="294"/>
      <c r="L2889" s="294"/>
      <c r="M2889" s="294"/>
      <c r="N2889" s="294"/>
    </row>
    <row r="2890" spans="1:14" ht="12.75" hidden="1" customHeight="1" outlineLevel="1" x14ac:dyDescent="0.25">
      <c r="A2890" s="3"/>
      <c r="B2890" s="145" t="str">
        <f ca="1">B2873</f>
        <v>Asset Type 104</v>
      </c>
      <c r="C2890" s="145" t="str">
        <f ca="1">C2873</f>
        <v>Description - Asset Type 104</v>
      </c>
      <c r="D2890" s="3"/>
      <c r="E2890" s="3"/>
      <c r="F2890" s="106" t="s">
        <v>44</v>
      </c>
      <c r="G2890" s="296">
        <f t="shared" ref="G2890:N2890" si="208">SUM(G2875:G2889)</f>
        <v>0</v>
      </c>
      <c r="H2890" s="296">
        <f t="shared" ca="1" si="208"/>
        <v>0</v>
      </c>
      <c r="I2890" s="296">
        <f t="shared" ca="1" si="208"/>
        <v>0</v>
      </c>
      <c r="J2890" s="296">
        <f t="shared" ca="1" si="208"/>
        <v>0</v>
      </c>
      <c r="K2890" s="296">
        <f t="shared" ca="1" si="208"/>
        <v>0</v>
      </c>
      <c r="L2890" s="296">
        <f t="shared" ca="1" si="208"/>
        <v>0</v>
      </c>
      <c r="M2890" s="296">
        <f t="shared" ca="1" si="208"/>
        <v>0</v>
      </c>
      <c r="N2890" s="296">
        <f t="shared" ca="1" si="208"/>
        <v>0</v>
      </c>
    </row>
    <row r="2891" spans="1:14" ht="12.75" hidden="1" customHeight="1" outlineLevel="2" x14ac:dyDescent="0.25">
      <c r="A2891" s="217">
        <f>A2873+1</f>
        <v>105</v>
      </c>
      <c r="B2891" s="22" t="str">
        <f ca="1">OFFSET($B$13,$A2891-1,0)</f>
        <v>Asset Type 105</v>
      </c>
      <c r="C2891" s="22" t="str">
        <f ca="1">OFFSET($C$13,$A2891-1,0)</f>
        <v>Description - Asset Type 105</v>
      </c>
      <c r="D2891" s="3"/>
      <c r="E2891" s="109"/>
      <c r="F2891" s="108" t="s">
        <v>41</v>
      </c>
      <c r="G2891" s="295">
        <f t="shared" ref="G2891:N2891" ca="1" si="209">VLOOKUP($B2891,$B$13:$N$512,5+G$5,FALSE)</f>
        <v>0</v>
      </c>
      <c r="H2891" s="295">
        <f t="shared" ca="1" si="209"/>
        <v>0</v>
      </c>
      <c r="I2891" s="295">
        <f t="shared" ca="1" si="209"/>
        <v>0</v>
      </c>
      <c r="J2891" s="295">
        <f t="shared" ca="1" si="209"/>
        <v>0</v>
      </c>
      <c r="K2891" s="295">
        <f t="shared" ca="1" si="209"/>
        <v>0</v>
      </c>
      <c r="L2891" s="295">
        <f t="shared" ca="1" si="209"/>
        <v>0</v>
      </c>
      <c r="M2891" s="295">
        <f t="shared" ca="1" si="209"/>
        <v>0</v>
      </c>
      <c r="N2891" s="295">
        <f t="shared" ca="1" si="209"/>
        <v>0</v>
      </c>
    </row>
    <row r="2892" spans="1:14" ht="12.75" hidden="1" customHeight="1" outlineLevel="2" x14ac:dyDescent="0.25">
      <c r="A2892" s="3"/>
      <c r="B2892" s="3"/>
      <c r="C2892" s="21"/>
      <c r="D2892" s="3"/>
      <c r="E2892" s="107"/>
      <c r="F2892" s="106" t="s">
        <v>42</v>
      </c>
      <c r="G2892" s="111">
        <f ca="1">VLOOKUP($B2891,'Input Sheet'!$B$12:$N$511,5+G$5,FALSE)</f>
        <v>0</v>
      </c>
      <c r="H2892" s="111">
        <f ca="1">VLOOKUP($B2891,'Input Sheet'!$B$12:$N$511,5+H$5,FALSE)</f>
        <v>0</v>
      </c>
      <c r="I2892" s="111">
        <f ca="1">VLOOKUP($B2891,'Input Sheet'!$B$12:$N$511,5+I$5,FALSE)</f>
        <v>0</v>
      </c>
      <c r="J2892" s="111">
        <f ca="1">VLOOKUP($B2891,'Input Sheet'!$B$12:$N$511,5+J$5,FALSE)</f>
        <v>0</v>
      </c>
      <c r="K2892" s="111">
        <f ca="1">VLOOKUP($B2891,'Input Sheet'!$B$12:$N$511,5+K$5,FALSE)</f>
        <v>0</v>
      </c>
      <c r="L2892" s="111">
        <f ca="1">VLOOKUP($B2891,'Input Sheet'!$B$12:$N$511,5+L$5,FALSE)</f>
        <v>0</v>
      </c>
      <c r="M2892" s="111">
        <f ca="1">VLOOKUP($B2891,'Input Sheet'!$B$12:$N$511,5+M$5,FALSE)</f>
        <v>0</v>
      </c>
      <c r="N2892" s="111">
        <f ca="1">VLOOKUP($B2891,'Input Sheet'!$B$12:$N$511,5+N$5,FALSE)</f>
        <v>0</v>
      </c>
    </row>
    <row r="2893" spans="1:14" ht="12.75" hidden="1" customHeight="1" outlineLevel="2" x14ac:dyDescent="0.25">
      <c r="A2893" s="3"/>
      <c r="B2893" s="3"/>
      <c r="C2893" s="3"/>
      <c r="D2893" s="3">
        <v>1</v>
      </c>
      <c r="E2893" s="290">
        <f t="array" aca="1" ref="E2893:E2907" ca="1">TRANSPOSE(G2891:N2891)</f>
        <v>0</v>
      </c>
      <c r="F2893" s="291"/>
      <c r="G2893" s="292"/>
      <c r="H2893" s="293">
        <f ca="1">IF(OFFSET(H2893,-$D2893,0)="n/a","n/a",IF(H$5&gt;OFFSET(H2893,-$D2893,0)+$D2893,$E2893-SUM($G2893:G2893),($E2893-SUM($G2893:G2893))/(OFFSET(H2893,-$D2893,0)-(H$5-$D2893-1))))</f>
        <v>0</v>
      </c>
      <c r="I2893" s="293">
        <f ca="1">IF(OFFSET(I2893,-$D2893,0)="n/a","n/a",IF(I$5&gt;OFFSET(I2893,-$D2893,0)+$D2893,$E2893-SUM($G2893:H2893),($E2893-SUM($G2893:H2893))/(OFFSET(I2893,-$D2893,0)-(I$5-$D2893-1))))</f>
        <v>0</v>
      </c>
      <c r="J2893" s="293">
        <f ca="1">IF(OFFSET(J2893,-$D2893,0)="n/a","n/a",IF(J$5&gt;OFFSET(J2893,-$D2893,0)+$D2893,$E2893-SUM($G2893:I2893),($E2893-SUM($G2893:I2893))/(OFFSET(J2893,-$D2893,0)-(J$5-$D2893-1))))</f>
        <v>0</v>
      </c>
      <c r="K2893" s="293">
        <f ca="1">IF(OFFSET(K2893,-$D2893,0)="n/a","n/a",IF(K$5&gt;OFFSET(K2893,-$D2893,0)+$D2893,$E2893-SUM($G2893:J2893),($E2893-SUM($G2893:J2893))/(OFFSET(K2893,-$D2893,0)-(K$5-$D2893-1))))</f>
        <v>0</v>
      </c>
      <c r="L2893" s="293">
        <f ca="1">IF(OFFSET(L2893,-$D2893,0)="n/a","n/a",IF(L$5&gt;OFFSET(L2893,-$D2893,0)+$D2893,$E2893-SUM($G2893:K2893),($E2893-SUM($G2893:K2893))/(OFFSET(L2893,-$D2893,0)-(L$5-$D2893-1))))</f>
        <v>0</v>
      </c>
      <c r="M2893" s="293">
        <f ca="1">IF(OFFSET(M2893,-$D2893,0)="n/a","n/a",IF(M$5&gt;OFFSET(M2893,-$D2893,0)+$D2893,$E2893-SUM($G2893:L2893),($E2893-SUM($G2893:L2893))/(OFFSET(M2893,-$D2893,0)-(M$5-$D2893-1))))</f>
        <v>0</v>
      </c>
      <c r="N2893" s="293">
        <f ca="1">IF(OFFSET(N2893,-$D2893,0)="n/a","n/a",IF(N$5&gt;OFFSET(N2893,-$D2893,0)+$D2893,$E2893-SUM($G2893:M2893),($E2893-SUM($G2893:M2893))/(OFFSET(N2893,-$D2893,0)-(N$5-$D2893-1))))</f>
        <v>0</v>
      </c>
    </row>
    <row r="2894" spans="1:14" ht="12.75" hidden="1" customHeight="1" outlineLevel="2" x14ac:dyDescent="0.25">
      <c r="A2894" s="3"/>
      <c r="B2894" s="3"/>
      <c r="C2894" s="392" t="s">
        <v>43</v>
      </c>
      <c r="D2894" s="3">
        <v>2</v>
      </c>
      <c r="E2894" s="290">
        <f ca="1"/>
        <v>0</v>
      </c>
      <c r="F2894" s="291"/>
      <c r="G2894" s="294"/>
      <c r="H2894" s="292"/>
      <c r="I2894" s="293">
        <f ca="1">IF(OFFSET(I2894,-$D2894,0)="n/a","n/a",IF(I$5&gt;OFFSET(I2894,-$D2894,0)+$D2894,$E2894-SUM($G2894:H2894),($E2894-SUM($G2894:H2894))/(OFFSET(I2894,-$D2894,0)-(I$5-$D2894-1))))</f>
        <v>0</v>
      </c>
      <c r="J2894" s="293">
        <f ca="1">IF(OFFSET(J2894,-$D2894,0)="n/a","n/a",IF(J$5&gt;OFFSET(J2894,-$D2894,0)+$D2894,$E2894-SUM($G2894:I2894),($E2894-SUM($G2894:I2894))/(OFFSET(J2894,-$D2894,0)-(J$5-$D2894-1))))</f>
        <v>0</v>
      </c>
      <c r="K2894" s="293">
        <f ca="1">IF(OFFSET(K2894,-$D2894,0)="n/a","n/a",IF(K$5&gt;OFFSET(K2894,-$D2894,0)+$D2894,$E2894-SUM($G2894:J2894),($E2894-SUM($G2894:J2894))/(OFFSET(K2894,-$D2894,0)-(K$5-$D2894-1))))</f>
        <v>0</v>
      </c>
      <c r="L2894" s="293">
        <f ca="1">IF(OFFSET(L2894,-$D2894,0)="n/a","n/a",IF(L$5&gt;OFFSET(L2894,-$D2894,0)+$D2894,$E2894-SUM($G2894:K2894),($E2894-SUM($G2894:K2894))/(OFFSET(L2894,-$D2894,0)-(L$5-$D2894-1))))</f>
        <v>0</v>
      </c>
      <c r="M2894" s="293">
        <f ca="1">IF(OFFSET(M2894,-$D2894,0)="n/a","n/a",IF(M$5&gt;OFFSET(M2894,-$D2894,0)+$D2894,$E2894-SUM($G2894:L2894),($E2894-SUM($G2894:L2894))/(OFFSET(M2894,-$D2894,0)-(M$5-$D2894-1))))</f>
        <v>0</v>
      </c>
      <c r="N2894" s="293">
        <f ca="1">IF(OFFSET(N2894,-$D2894,0)="n/a","n/a",IF(N$5&gt;OFFSET(N2894,-$D2894,0)+$D2894,$E2894-SUM($G2894:M2894),($E2894-SUM($G2894:M2894))/(OFFSET(N2894,-$D2894,0)-(N$5-$D2894-1))))</f>
        <v>0</v>
      </c>
    </row>
    <row r="2895" spans="1:14" ht="12.75" hidden="1" customHeight="1" outlineLevel="2" x14ac:dyDescent="0.25">
      <c r="A2895" s="3"/>
      <c r="B2895" s="3"/>
      <c r="C2895" s="392"/>
      <c r="D2895" s="3">
        <v>3</v>
      </c>
      <c r="E2895" s="290">
        <f ca="1"/>
        <v>0</v>
      </c>
      <c r="F2895" s="291"/>
      <c r="G2895" s="294"/>
      <c r="H2895" s="294"/>
      <c r="I2895" s="292"/>
      <c r="J2895" s="293">
        <f ca="1">IF(OFFSET(J2895,-$D2895,0)="n/a","n/a",IF(J$5&gt;OFFSET(J2895,-$D2895,0)+$D2895,$E2895-SUM($G2895:I2895),($E2895-SUM($G2895:I2895))/(OFFSET(J2895,-$D2895,0)-(J$5-$D2895-1))))</f>
        <v>0</v>
      </c>
      <c r="K2895" s="293">
        <f ca="1">IF(OFFSET(K2895,-$D2895,0)="n/a","n/a",IF(K$5&gt;OFFSET(K2895,-$D2895,0)+$D2895,$E2895-SUM($G2895:J2895),($E2895-SUM($G2895:J2895))/(OFFSET(K2895,-$D2895,0)-(K$5-$D2895-1))))</f>
        <v>0</v>
      </c>
      <c r="L2895" s="293">
        <f ca="1">IF(OFFSET(L2895,-$D2895,0)="n/a","n/a",IF(L$5&gt;OFFSET(L2895,-$D2895,0)+$D2895,$E2895-SUM($G2895:K2895),($E2895-SUM($G2895:K2895))/(OFFSET(L2895,-$D2895,0)-(L$5-$D2895-1))))</f>
        <v>0</v>
      </c>
      <c r="M2895" s="293">
        <f ca="1">IF(OFFSET(M2895,-$D2895,0)="n/a","n/a",IF(M$5&gt;OFFSET(M2895,-$D2895,0)+$D2895,$E2895-SUM($G2895:L2895),($E2895-SUM($G2895:L2895))/(OFFSET(M2895,-$D2895,0)-(M$5-$D2895-1))))</f>
        <v>0</v>
      </c>
      <c r="N2895" s="293">
        <f ca="1">IF(OFFSET(N2895,-$D2895,0)="n/a","n/a",IF(N$5&gt;OFFSET(N2895,-$D2895,0)+$D2895,$E2895-SUM($G2895:M2895),($E2895-SUM($G2895:M2895))/(OFFSET(N2895,-$D2895,0)-(N$5-$D2895-1))))</f>
        <v>0</v>
      </c>
    </row>
    <row r="2896" spans="1:14" ht="12.75" hidden="1" customHeight="1" outlineLevel="2" x14ac:dyDescent="0.25">
      <c r="A2896" s="3"/>
      <c r="B2896" s="3"/>
      <c r="C2896" s="392"/>
      <c r="D2896" s="3">
        <v>4</v>
      </c>
      <c r="E2896" s="290">
        <f ca="1"/>
        <v>0</v>
      </c>
      <c r="F2896" s="291"/>
      <c r="G2896" s="294"/>
      <c r="H2896" s="294"/>
      <c r="I2896" s="294"/>
      <c r="J2896" s="292"/>
      <c r="K2896" s="293">
        <f ca="1">IF(OFFSET(K2896,-$D2896,0)="n/a","n/a",IF(K$5&gt;OFFSET(K2896,-$D2896,0)+$D2896,$E2896-SUM($G2896:J2896),($E2896-SUM($G2896:J2896))/(OFFSET(K2896,-$D2896,0)-(K$5-$D2896-1))))</f>
        <v>0</v>
      </c>
      <c r="L2896" s="293">
        <f ca="1">IF(OFFSET(L2896,-$D2896,0)="n/a","n/a",IF(L$5&gt;OFFSET(L2896,-$D2896,0)+$D2896,$E2896-SUM($G2896:K2896),($E2896-SUM($G2896:K2896))/(OFFSET(L2896,-$D2896,0)-(L$5-$D2896-1))))</f>
        <v>0</v>
      </c>
      <c r="M2896" s="293">
        <f ca="1">IF(OFFSET(M2896,-$D2896,0)="n/a","n/a",IF(M$5&gt;OFFSET(M2896,-$D2896,0)+$D2896,$E2896-SUM($G2896:L2896),($E2896-SUM($G2896:L2896))/(OFFSET(M2896,-$D2896,0)-(M$5-$D2896-1))))</f>
        <v>0</v>
      </c>
      <c r="N2896" s="293">
        <f ca="1">IF(OFFSET(N2896,-$D2896,0)="n/a","n/a",IF(N$5&gt;OFFSET(N2896,-$D2896,0)+$D2896,$E2896-SUM($G2896:M2896),($E2896-SUM($G2896:M2896))/(OFFSET(N2896,-$D2896,0)-(N$5-$D2896-1))))</f>
        <v>0</v>
      </c>
    </row>
    <row r="2897" spans="1:14" ht="12.75" hidden="1" customHeight="1" outlineLevel="2" x14ac:dyDescent="0.25">
      <c r="A2897" s="3"/>
      <c r="B2897" s="3"/>
      <c r="C2897" s="392"/>
      <c r="D2897" s="3">
        <v>5</v>
      </c>
      <c r="E2897" s="290">
        <f ca="1"/>
        <v>0</v>
      </c>
      <c r="F2897" s="291"/>
      <c r="G2897" s="294"/>
      <c r="H2897" s="294"/>
      <c r="I2897" s="294"/>
      <c r="J2897" s="294"/>
      <c r="K2897" s="292"/>
      <c r="L2897" s="293">
        <f ca="1">IF(OFFSET(L2897,-$D2897,0)="n/a","n/a",IF(L$5&gt;OFFSET(L2897,-$D2897,0)+$D2897,$E2897-SUM($G2897:K2897),($E2897-SUM($G2897:K2897))/(OFFSET(L2897,-$D2897,0)-(L$5-$D2897-1))))</f>
        <v>0</v>
      </c>
      <c r="M2897" s="293">
        <f ca="1">IF(OFFSET(M2897,-$D2897,0)="n/a","n/a",IF(M$5&gt;OFFSET(M2897,-$D2897,0)+$D2897,$E2897-SUM($G2897:L2897),($E2897-SUM($G2897:L2897))/(OFFSET(M2897,-$D2897,0)-(M$5-$D2897-1))))</f>
        <v>0</v>
      </c>
      <c r="N2897" s="293">
        <f ca="1">IF(OFFSET(N2897,-$D2897,0)="n/a","n/a",IF(N$5&gt;OFFSET(N2897,-$D2897,0)+$D2897,$E2897-SUM($G2897:M2897),($E2897-SUM($G2897:M2897))/(OFFSET(N2897,-$D2897,0)-(N$5-$D2897-1))))</f>
        <v>0</v>
      </c>
    </row>
    <row r="2898" spans="1:14" ht="12.75" hidden="1" customHeight="1" outlineLevel="2" x14ac:dyDescent="0.25">
      <c r="A2898" s="3"/>
      <c r="B2898" s="3"/>
      <c r="C2898" s="392"/>
      <c r="D2898" s="3">
        <v>6</v>
      </c>
      <c r="E2898" s="290">
        <f ca="1"/>
        <v>0</v>
      </c>
      <c r="F2898" s="291"/>
      <c r="G2898" s="294"/>
      <c r="H2898" s="294"/>
      <c r="I2898" s="294"/>
      <c r="J2898" s="294"/>
      <c r="K2898" s="294"/>
      <c r="L2898" s="292"/>
      <c r="M2898" s="293">
        <f ca="1">IF(OFFSET(M2898,-$D2898,0)="n/a","n/a",IF(M$5&gt;OFFSET(M2898,-$D2898,0)+$D2898,$E2898-SUM($G2898:L2898),($E2898-SUM($G2898:L2898))/(OFFSET(M2898,-$D2898,0)-(M$5-$D2898-1))))</f>
        <v>0</v>
      </c>
      <c r="N2898" s="293">
        <f ca="1">IF(OFFSET(N2898,-$D2898,0)="n/a","n/a",IF(N$5&gt;OFFSET(N2898,-$D2898,0)+$D2898,$E2898-SUM($G2898:M2898),($E2898-SUM($G2898:M2898))/(OFFSET(N2898,-$D2898,0)-(N$5-$D2898-1))))</f>
        <v>0</v>
      </c>
    </row>
    <row r="2899" spans="1:14" ht="12.75" hidden="1" customHeight="1" outlineLevel="2" x14ac:dyDescent="0.25">
      <c r="A2899" s="3"/>
      <c r="B2899" s="3"/>
      <c r="C2899" s="392"/>
      <c r="D2899" s="3">
        <v>7</v>
      </c>
      <c r="E2899" s="290">
        <f ca="1"/>
        <v>0</v>
      </c>
      <c r="F2899" s="291"/>
      <c r="G2899" s="294"/>
      <c r="H2899" s="294"/>
      <c r="I2899" s="294"/>
      <c r="J2899" s="294"/>
      <c r="K2899" s="294"/>
      <c r="L2899" s="294"/>
      <c r="M2899" s="292"/>
      <c r="N2899" s="293">
        <f ca="1">IF(OFFSET(N2899,-$D2899,0)="n/a","n/a",IF(N$5&gt;OFFSET(N2899,-$D2899,0)+$D2899,$E2899-SUM($G2899:M2899),($E2899-SUM($G2899:M2899))/(OFFSET(N2899,-$D2899,0)-(N$5-$D2899-1))))</f>
        <v>0</v>
      </c>
    </row>
    <row r="2900" spans="1:14" ht="12.75" hidden="1" customHeight="1" outlineLevel="2" x14ac:dyDescent="0.25">
      <c r="A2900" s="3"/>
      <c r="B2900" s="3"/>
      <c r="C2900" s="392"/>
      <c r="D2900" s="3">
        <v>8</v>
      </c>
      <c r="E2900" s="290">
        <f ca="1"/>
        <v>0</v>
      </c>
      <c r="F2900" s="291"/>
      <c r="G2900" s="294"/>
      <c r="H2900" s="294"/>
      <c r="I2900" s="294"/>
      <c r="J2900" s="294"/>
      <c r="K2900" s="294"/>
      <c r="L2900" s="294"/>
      <c r="M2900" s="294"/>
      <c r="N2900" s="292"/>
    </row>
    <row r="2901" spans="1:14" ht="12.75" hidden="1" customHeight="1" outlineLevel="2" x14ac:dyDescent="0.25">
      <c r="A2901" s="3"/>
      <c r="B2901" s="3"/>
      <c r="C2901" s="392"/>
      <c r="D2901" s="3">
        <v>9</v>
      </c>
      <c r="E2901" s="290" t="e">
        <f ca="1"/>
        <v>#N/A</v>
      </c>
      <c r="F2901" s="291"/>
      <c r="G2901" s="294"/>
      <c r="H2901" s="294"/>
      <c r="I2901" s="294"/>
      <c r="J2901" s="294"/>
      <c r="K2901" s="294"/>
      <c r="L2901" s="294"/>
      <c r="M2901" s="294"/>
      <c r="N2901" s="294"/>
    </row>
    <row r="2902" spans="1:14" ht="12.75" hidden="1" customHeight="1" outlineLevel="2" x14ac:dyDescent="0.25">
      <c r="A2902" s="3"/>
      <c r="B2902" s="3"/>
      <c r="C2902" s="392"/>
      <c r="D2902" s="3">
        <v>10</v>
      </c>
      <c r="E2902" s="290" t="e">
        <f ca="1"/>
        <v>#N/A</v>
      </c>
      <c r="F2902" s="291"/>
      <c r="G2902" s="294"/>
      <c r="H2902" s="294"/>
      <c r="I2902" s="294"/>
      <c r="J2902" s="294"/>
      <c r="K2902" s="294"/>
      <c r="L2902" s="294"/>
      <c r="M2902" s="294"/>
      <c r="N2902" s="294"/>
    </row>
    <row r="2903" spans="1:14" ht="12.75" hidden="1" customHeight="1" outlineLevel="2" x14ac:dyDescent="0.25">
      <c r="A2903" s="3"/>
      <c r="B2903" s="3"/>
      <c r="C2903" s="392"/>
      <c r="D2903" s="3">
        <v>11</v>
      </c>
      <c r="E2903" s="290" t="e">
        <f ca="1"/>
        <v>#N/A</v>
      </c>
      <c r="F2903" s="291"/>
      <c r="G2903" s="294"/>
      <c r="H2903" s="294"/>
      <c r="I2903" s="294"/>
      <c r="J2903" s="294"/>
      <c r="K2903" s="294"/>
      <c r="L2903" s="294"/>
      <c r="M2903" s="294"/>
      <c r="N2903" s="294"/>
    </row>
    <row r="2904" spans="1:14" ht="12.75" hidden="1" customHeight="1" outlineLevel="2" x14ac:dyDescent="0.25">
      <c r="A2904" s="3"/>
      <c r="B2904" s="3"/>
      <c r="C2904" s="392"/>
      <c r="D2904" s="3">
        <v>12</v>
      </c>
      <c r="E2904" s="290" t="e">
        <f ca="1"/>
        <v>#N/A</v>
      </c>
      <c r="F2904" s="291"/>
      <c r="G2904" s="294"/>
      <c r="H2904" s="294"/>
      <c r="I2904" s="294"/>
      <c r="J2904" s="294"/>
      <c r="K2904" s="294"/>
      <c r="L2904" s="294"/>
      <c r="M2904" s="294"/>
      <c r="N2904" s="294"/>
    </row>
    <row r="2905" spans="1:14" ht="12.75" hidden="1" customHeight="1" outlineLevel="2" x14ac:dyDescent="0.25">
      <c r="A2905" s="3"/>
      <c r="B2905" s="3"/>
      <c r="C2905" s="392"/>
      <c r="D2905" s="3">
        <v>13</v>
      </c>
      <c r="E2905" s="290" t="e">
        <f ca="1"/>
        <v>#N/A</v>
      </c>
      <c r="F2905" s="291"/>
      <c r="G2905" s="294"/>
      <c r="H2905" s="294"/>
      <c r="I2905" s="294"/>
      <c r="J2905" s="294"/>
      <c r="K2905" s="294"/>
      <c r="L2905" s="294"/>
      <c r="M2905" s="294"/>
      <c r="N2905" s="294"/>
    </row>
    <row r="2906" spans="1:14" ht="12.75" hidden="1" customHeight="1" outlineLevel="2" x14ac:dyDescent="0.25">
      <c r="A2906" s="3"/>
      <c r="B2906" s="3"/>
      <c r="C2906" s="392"/>
      <c r="D2906" s="3">
        <v>14</v>
      </c>
      <c r="E2906" s="290" t="e">
        <f ca="1"/>
        <v>#N/A</v>
      </c>
      <c r="F2906" s="291"/>
      <c r="G2906" s="294"/>
      <c r="H2906" s="294"/>
      <c r="I2906" s="294"/>
      <c r="J2906" s="294"/>
      <c r="K2906" s="294"/>
      <c r="L2906" s="294"/>
      <c r="M2906" s="294"/>
      <c r="N2906" s="294"/>
    </row>
    <row r="2907" spans="1:14" ht="12.75" hidden="1" customHeight="1" outlineLevel="2" x14ac:dyDescent="0.25">
      <c r="A2907" s="3"/>
      <c r="B2907" s="3"/>
      <c r="C2907" s="392"/>
      <c r="D2907" s="3">
        <v>15</v>
      </c>
      <c r="E2907" s="290" t="e">
        <f ca="1"/>
        <v>#N/A</v>
      </c>
      <c r="F2907" s="291"/>
      <c r="G2907" s="294"/>
      <c r="H2907" s="294"/>
      <c r="I2907" s="294"/>
      <c r="J2907" s="294"/>
      <c r="K2907" s="294"/>
      <c r="L2907" s="294"/>
      <c r="M2907" s="294"/>
      <c r="N2907" s="294"/>
    </row>
    <row r="2908" spans="1:14" ht="12.75" hidden="1" customHeight="1" outlineLevel="1" x14ac:dyDescent="0.25">
      <c r="A2908" s="3"/>
      <c r="B2908" s="145" t="str">
        <f ca="1">B2891</f>
        <v>Asset Type 105</v>
      </c>
      <c r="C2908" s="145" t="str">
        <f ca="1">C2891</f>
        <v>Description - Asset Type 105</v>
      </c>
      <c r="D2908" s="3"/>
      <c r="E2908" s="3"/>
      <c r="F2908" s="106" t="s">
        <v>44</v>
      </c>
      <c r="G2908" s="296">
        <f t="shared" ref="G2908:N2908" si="210">SUM(G2893:G2907)</f>
        <v>0</v>
      </c>
      <c r="H2908" s="296">
        <f t="shared" ca="1" si="210"/>
        <v>0</v>
      </c>
      <c r="I2908" s="296">
        <f t="shared" ca="1" si="210"/>
        <v>0</v>
      </c>
      <c r="J2908" s="296">
        <f t="shared" ca="1" si="210"/>
        <v>0</v>
      </c>
      <c r="K2908" s="296">
        <f t="shared" ca="1" si="210"/>
        <v>0</v>
      </c>
      <c r="L2908" s="296">
        <f t="shared" ca="1" si="210"/>
        <v>0</v>
      </c>
      <c r="M2908" s="296">
        <f t="shared" ca="1" si="210"/>
        <v>0</v>
      </c>
      <c r="N2908" s="296">
        <f t="shared" ca="1" si="210"/>
        <v>0</v>
      </c>
    </row>
    <row r="2909" spans="1:14" ht="12.75" hidden="1" customHeight="1" outlineLevel="2" x14ac:dyDescent="0.25">
      <c r="A2909" s="217">
        <f>A2891+1</f>
        <v>106</v>
      </c>
      <c r="B2909" s="22" t="str">
        <f ca="1">OFFSET($B$13,$A2909-1,0)</f>
        <v>Asset Type 106</v>
      </c>
      <c r="C2909" s="22" t="str">
        <f ca="1">OFFSET($C$13,$A2909-1,0)</f>
        <v>Description - Asset Type 106</v>
      </c>
      <c r="D2909" s="3"/>
      <c r="E2909" s="109"/>
      <c r="F2909" s="108" t="s">
        <v>41</v>
      </c>
      <c r="G2909" s="295">
        <f t="shared" ref="G2909:N2909" ca="1" si="211">VLOOKUP($B2909,$B$13:$N$512,5+G$5,FALSE)</f>
        <v>0</v>
      </c>
      <c r="H2909" s="295">
        <f t="shared" ca="1" si="211"/>
        <v>0</v>
      </c>
      <c r="I2909" s="295">
        <f t="shared" ca="1" si="211"/>
        <v>0</v>
      </c>
      <c r="J2909" s="295">
        <f t="shared" ca="1" si="211"/>
        <v>0</v>
      </c>
      <c r="K2909" s="295">
        <f t="shared" ca="1" si="211"/>
        <v>0</v>
      </c>
      <c r="L2909" s="295">
        <f t="shared" ca="1" si="211"/>
        <v>0</v>
      </c>
      <c r="M2909" s="295">
        <f t="shared" ca="1" si="211"/>
        <v>0</v>
      </c>
      <c r="N2909" s="295">
        <f t="shared" ca="1" si="211"/>
        <v>0</v>
      </c>
    </row>
    <row r="2910" spans="1:14" ht="12.75" hidden="1" customHeight="1" outlineLevel="2" x14ac:dyDescent="0.25">
      <c r="A2910" s="3"/>
      <c r="B2910" s="3"/>
      <c r="C2910" s="21"/>
      <c r="D2910" s="3"/>
      <c r="E2910" s="107"/>
      <c r="F2910" s="106" t="s">
        <v>42</v>
      </c>
      <c r="G2910" s="111">
        <f ca="1">VLOOKUP($B2909,'Input Sheet'!$B$12:$N$511,5+G$5,FALSE)</f>
        <v>0</v>
      </c>
      <c r="H2910" s="111">
        <f ca="1">VLOOKUP($B2909,'Input Sheet'!$B$12:$N$511,5+H$5,FALSE)</f>
        <v>0</v>
      </c>
      <c r="I2910" s="111">
        <f ca="1">VLOOKUP($B2909,'Input Sheet'!$B$12:$N$511,5+I$5,FALSE)</f>
        <v>0</v>
      </c>
      <c r="J2910" s="111">
        <f ca="1">VLOOKUP($B2909,'Input Sheet'!$B$12:$N$511,5+J$5,FALSE)</f>
        <v>0</v>
      </c>
      <c r="K2910" s="111">
        <f ca="1">VLOOKUP($B2909,'Input Sheet'!$B$12:$N$511,5+K$5,FALSE)</f>
        <v>0</v>
      </c>
      <c r="L2910" s="111">
        <f ca="1">VLOOKUP($B2909,'Input Sheet'!$B$12:$N$511,5+L$5,FALSE)</f>
        <v>0</v>
      </c>
      <c r="M2910" s="111">
        <f ca="1">VLOOKUP($B2909,'Input Sheet'!$B$12:$N$511,5+M$5,FALSE)</f>
        <v>0</v>
      </c>
      <c r="N2910" s="111">
        <f ca="1">VLOOKUP($B2909,'Input Sheet'!$B$12:$N$511,5+N$5,FALSE)</f>
        <v>0</v>
      </c>
    </row>
    <row r="2911" spans="1:14" ht="12.75" hidden="1" customHeight="1" outlineLevel="2" x14ac:dyDescent="0.25">
      <c r="A2911" s="3"/>
      <c r="B2911" s="3"/>
      <c r="C2911" s="3"/>
      <c r="D2911" s="3">
        <v>1</v>
      </c>
      <c r="E2911" s="290">
        <f t="array" aca="1" ref="E2911:E2925" ca="1">TRANSPOSE(G2909:N2909)</f>
        <v>0</v>
      </c>
      <c r="F2911" s="291"/>
      <c r="G2911" s="292"/>
      <c r="H2911" s="293">
        <f ca="1">IF(OFFSET(H2911,-$D2911,0)="n/a","n/a",IF(H$5&gt;OFFSET(H2911,-$D2911,0)+$D2911,$E2911-SUM($G2911:G2911),($E2911-SUM($G2911:G2911))/(OFFSET(H2911,-$D2911,0)-(H$5-$D2911-1))))</f>
        <v>0</v>
      </c>
      <c r="I2911" s="293">
        <f ca="1">IF(OFFSET(I2911,-$D2911,0)="n/a","n/a",IF(I$5&gt;OFFSET(I2911,-$D2911,0)+$D2911,$E2911-SUM($G2911:H2911),($E2911-SUM($G2911:H2911))/(OFFSET(I2911,-$D2911,0)-(I$5-$D2911-1))))</f>
        <v>0</v>
      </c>
      <c r="J2911" s="293">
        <f ca="1">IF(OFFSET(J2911,-$D2911,0)="n/a","n/a",IF(J$5&gt;OFFSET(J2911,-$D2911,0)+$D2911,$E2911-SUM($G2911:I2911),($E2911-SUM($G2911:I2911))/(OFFSET(J2911,-$D2911,0)-(J$5-$D2911-1))))</f>
        <v>0</v>
      </c>
      <c r="K2911" s="293">
        <f ca="1">IF(OFFSET(K2911,-$D2911,0)="n/a","n/a",IF(K$5&gt;OFFSET(K2911,-$D2911,0)+$D2911,$E2911-SUM($G2911:J2911),($E2911-SUM($G2911:J2911))/(OFFSET(K2911,-$D2911,0)-(K$5-$D2911-1))))</f>
        <v>0</v>
      </c>
      <c r="L2911" s="293">
        <f ca="1">IF(OFFSET(L2911,-$D2911,0)="n/a","n/a",IF(L$5&gt;OFFSET(L2911,-$D2911,0)+$D2911,$E2911-SUM($G2911:K2911),($E2911-SUM($G2911:K2911))/(OFFSET(L2911,-$D2911,0)-(L$5-$D2911-1))))</f>
        <v>0</v>
      </c>
      <c r="M2911" s="293">
        <f ca="1">IF(OFFSET(M2911,-$D2911,0)="n/a","n/a",IF(M$5&gt;OFFSET(M2911,-$D2911,0)+$D2911,$E2911-SUM($G2911:L2911),($E2911-SUM($G2911:L2911))/(OFFSET(M2911,-$D2911,0)-(M$5-$D2911-1))))</f>
        <v>0</v>
      </c>
      <c r="N2911" s="293">
        <f ca="1">IF(OFFSET(N2911,-$D2911,0)="n/a","n/a",IF(N$5&gt;OFFSET(N2911,-$D2911,0)+$D2911,$E2911-SUM($G2911:M2911),($E2911-SUM($G2911:M2911))/(OFFSET(N2911,-$D2911,0)-(N$5-$D2911-1))))</f>
        <v>0</v>
      </c>
    </row>
    <row r="2912" spans="1:14" ht="12.75" hidden="1" customHeight="1" outlineLevel="2" x14ac:dyDescent="0.25">
      <c r="A2912" s="3"/>
      <c r="B2912" s="3"/>
      <c r="C2912" s="392" t="s">
        <v>43</v>
      </c>
      <c r="D2912" s="3">
        <v>2</v>
      </c>
      <c r="E2912" s="290">
        <f ca="1"/>
        <v>0</v>
      </c>
      <c r="F2912" s="291"/>
      <c r="G2912" s="294"/>
      <c r="H2912" s="292"/>
      <c r="I2912" s="293">
        <f ca="1">IF(OFFSET(I2912,-$D2912,0)="n/a","n/a",IF(I$5&gt;OFFSET(I2912,-$D2912,0)+$D2912,$E2912-SUM($G2912:H2912),($E2912-SUM($G2912:H2912))/(OFFSET(I2912,-$D2912,0)-(I$5-$D2912-1))))</f>
        <v>0</v>
      </c>
      <c r="J2912" s="293">
        <f ca="1">IF(OFFSET(J2912,-$D2912,0)="n/a","n/a",IF(J$5&gt;OFFSET(J2912,-$D2912,0)+$D2912,$E2912-SUM($G2912:I2912),($E2912-SUM($G2912:I2912))/(OFFSET(J2912,-$D2912,0)-(J$5-$D2912-1))))</f>
        <v>0</v>
      </c>
      <c r="K2912" s="293">
        <f ca="1">IF(OFFSET(K2912,-$D2912,0)="n/a","n/a",IF(K$5&gt;OFFSET(K2912,-$D2912,0)+$D2912,$E2912-SUM($G2912:J2912),($E2912-SUM($G2912:J2912))/(OFFSET(K2912,-$D2912,0)-(K$5-$D2912-1))))</f>
        <v>0</v>
      </c>
      <c r="L2912" s="293">
        <f ca="1">IF(OFFSET(L2912,-$D2912,0)="n/a","n/a",IF(L$5&gt;OFFSET(L2912,-$D2912,0)+$D2912,$E2912-SUM($G2912:K2912),($E2912-SUM($G2912:K2912))/(OFFSET(L2912,-$D2912,0)-(L$5-$D2912-1))))</f>
        <v>0</v>
      </c>
      <c r="M2912" s="293">
        <f ca="1">IF(OFFSET(M2912,-$D2912,0)="n/a","n/a",IF(M$5&gt;OFFSET(M2912,-$D2912,0)+$D2912,$E2912-SUM($G2912:L2912),($E2912-SUM($G2912:L2912))/(OFFSET(M2912,-$D2912,0)-(M$5-$D2912-1))))</f>
        <v>0</v>
      </c>
      <c r="N2912" s="293">
        <f ca="1">IF(OFFSET(N2912,-$D2912,0)="n/a","n/a",IF(N$5&gt;OFFSET(N2912,-$D2912,0)+$D2912,$E2912-SUM($G2912:M2912),($E2912-SUM($G2912:M2912))/(OFFSET(N2912,-$D2912,0)-(N$5-$D2912-1))))</f>
        <v>0</v>
      </c>
    </row>
    <row r="2913" spans="1:14" ht="12.75" hidden="1" customHeight="1" outlineLevel="2" x14ac:dyDescent="0.25">
      <c r="A2913" s="3"/>
      <c r="B2913" s="3"/>
      <c r="C2913" s="392"/>
      <c r="D2913" s="3">
        <v>3</v>
      </c>
      <c r="E2913" s="290">
        <f ca="1"/>
        <v>0</v>
      </c>
      <c r="F2913" s="291"/>
      <c r="G2913" s="294"/>
      <c r="H2913" s="294"/>
      <c r="I2913" s="292"/>
      <c r="J2913" s="293">
        <f ca="1">IF(OFFSET(J2913,-$D2913,0)="n/a","n/a",IF(J$5&gt;OFFSET(J2913,-$D2913,0)+$D2913,$E2913-SUM($G2913:I2913),($E2913-SUM($G2913:I2913))/(OFFSET(J2913,-$D2913,0)-(J$5-$D2913-1))))</f>
        <v>0</v>
      </c>
      <c r="K2913" s="293">
        <f ca="1">IF(OFFSET(K2913,-$D2913,0)="n/a","n/a",IF(K$5&gt;OFFSET(K2913,-$D2913,0)+$D2913,$E2913-SUM($G2913:J2913),($E2913-SUM($G2913:J2913))/(OFFSET(K2913,-$D2913,0)-(K$5-$D2913-1))))</f>
        <v>0</v>
      </c>
      <c r="L2913" s="293">
        <f ca="1">IF(OFFSET(L2913,-$D2913,0)="n/a","n/a",IF(L$5&gt;OFFSET(L2913,-$D2913,0)+$D2913,$E2913-SUM($G2913:K2913),($E2913-SUM($G2913:K2913))/(OFFSET(L2913,-$D2913,0)-(L$5-$D2913-1))))</f>
        <v>0</v>
      </c>
      <c r="M2913" s="293">
        <f ca="1">IF(OFFSET(M2913,-$D2913,0)="n/a","n/a",IF(M$5&gt;OFFSET(M2913,-$D2913,0)+$D2913,$E2913-SUM($G2913:L2913),($E2913-SUM($G2913:L2913))/(OFFSET(M2913,-$D2913,0)-(M$5-$D2913-1))))</f>
        <v>0</v>
      </c>
      <c r="N2913" s="293">
        <f ca="1">IF(OFFSET(N2913,-$D2913,0)="n/a","n/a",IF(N$5&gt;OFFSET(N2913,-$D2913,0)+$D2913,$E2913-SUM($G2913:M2913),($E2913-SUM($G2913:M2913))/(OFFSET(N2913,-$D2913,0)-(N$5-$D2913-1))))</f>
        <v>0</v>
      </c>
    </row>
    <row r="2914" spans="1:14" ht="12.75" hidden="1" customHeight="1" outlineLevel="2" x14ac:dyDescent="0.25">
      <c r="A2914" s="3"/>
      <c r="B2914" s="3"/>
      <c r="C2914" s="392"/>
      <c r="D2914" s="3">
        <v>4</v>
      </c>
      <c r="E2914" s="290">
        <f ca="1"/>
        <v>0</v>
      </c>
      <c r="F2914" s="291"/>
      <c r="G2914" s="294"/>
      <c r="H2914" s="294"/>
      <c r="I2914" s="294"/>
      <c r="J2914" s="292"/>
      <c r="K2914" s="293">
        <f ca="1">IF(OFFSET(K2914,-$D2914,0)="n/a","n/a",IF(K$5&gt;OFFSET(K2914,-$D2914,0)+$D2914,$E2914-SUM($G2914:J2914),($E2914-SUM($G2914:J2914))/(OFFSET(K2914,-$D2914,0)-(K$5-$D2914-1))))</f>
        <v>0</v>
      </c>
      <c r="L2914" s="293">
        <f ca="1">IF(OFFSET(L2914,-$D2914,0)="n/a","n/a",IF(L$5&gt;OFFSET(L2914,-$D2914,0)+$D2914,$E2914-SUM($G2914:K2914),($E2914-SUM($G2914:K2914))/(OFFSET(L2914,-$D2914,0)-(L$5-$D2914-1))))</f>
        <v>0</v>
      </c>
      <c r="M2914" s="293">
        <f ca="1">IF(OFFSET(M2914,-$D2914,0)="n/a","n/a",IF(M$5&gt;OFFSET(M2914,-$D2914,0)+$D2914,$E2914-SUM($G2914:L2914),($E2914-SUM($G2914:L2914))/(OFFSET(M2914,-$D2914,0)-(M$5-$D2914-1))))</f>
        <v>0</v>
      </c>
      <c r="N2914" s="293">
        <f ca="1">IF(OFFSET(N2914,-$D2914,0)="n/a","n/a",IF(N$5&gt;OFFSET(N2914,-$D2914,0)+$D2914,$E2914-SUM($G2914:M2914),($E2914-SUM($G2914:M2914))/(OFFSET(N2914,-$D2914,0)-(N$5-$D2914-1))))</f>
        <v>0</v>
      </c>
    </row>
    <row r="2915" spans="1:14" ht="12.75" hidden="1" customHeight="1" outlineLevel="2" x14ac:dyDescent="0.25">
      <c r="A2915" s="3"/>
      <c r="B2915" s="3"/>
      <c r="C2915" s="392"/>
      <c r="D2915" s="3">
        <v>5</v>
      </c>
      <c r="E2915" s="290">
        <f ca="1"/>
        <v>0</v>
      </c>
      <c r="F2915" s="291"/>
      <c r="G2915" s="294"/>
      <c r="H2915" s="294"/>
      <c r="I2915" s="294"/>
      <c r="J2915" s="294"/>
      <c r="K2915" s="292"/>
      <c r="L2915" s="293">
        <f ca="1">IF(OFFSET(L2915,-$D2915,0)="n/a","n/a",IF(L$5&gt;OFFSET(L2915,-$D2915,0)+$D2915,$E2915-SUM($G2915:K2915),($E2915-SUM($G2915:K2915))/(OFFSET(L2915,-$D2915,0)-(L$5-$D2915-1))))</f>
        <v>0</v>
      </c>
      <c r="M2915" s="293">
        <f ca="1">IF(OFFSET(M2915,-$D2915,0)="n/a","n/a",IF(M$5&gt;OFFSET(M2915,-$D2915,0)+$D2915,$E2915-SUM($G2915:L2915),($E2915-SUM($G2915:L2915))/(OFFSET(M2915,-$D2915,0)-(M$5-$D2915-1))))</f>
        <v>0</v>
      </c>
      <c r="N2915" s="293">
        <f ca="1">IF(OFFSET(N2915,-$D2915,0)="n/a","n/a",IF(N$5&gt;OFFSET(N2915,-$D2915,0)+$D2915,$E2915-SUM($G2915:M2915),($E2915-SUM($G2915:M2915))/(OFFSET(N2915,-$D2915,0)-(N$5-$D2915-1))))</f>
        <v>0</v>
      </c>
    </row>
    <row r="2916" spans="1:14" ht="12.75" hidden="1" customHeight="1" outlineLevel="2" x14ac:dyDescent="0.25">
      <c r="A2916" s="3"/>
      <c r="B2916" s="3"/>
      <c r="C2916" s="392"/>
      <c r="D2916" s="3">
        <v>6</v>
      </c>
      <c r="E2916" s="290">
        <f ca="1"/>
        <v>0</v>
      </c>
      <c r="F2916" s="291"/>
      <c r="G2916" s="294"/>
      <c r="H2916" s="294"/>
      <c r="I2916" s="294"/>
      <c r="J2916" s="294"/>
      <c r="K2916" s="294"/>
      <c r="L2916" s="292"/>
      <c r="M2916" s="293">
        <f ca="1">IF(OFFSET(M2916,-$D2916,0)="n/a","n/a",IF(M$5&gt;OFFSET(M2916,-$D2916,0)+$D2916,$E2916-SUM($G2916:L2916),($E2916-SUM($G2916:L2916))/(OFFSET(M2916,-$D2916,0)-(M$5-$D2916-1))))</f>
        <v>0</v>
      </c>
      <c r="N2916" s="293">
        <f ca="1">IF(OFFSET(N2916,-$D2916,0)="n/a","n/a",IF(N$5&gt;OFFSET(N2916,-$D2916,0)+$D2916,$E2916-SUM($G2916:M2916),($E2916-SUM($G2916:M2916))/(OFFSET(N2916,-$D2916,0)-(N$5-$D2916-1))))</f>
        <v>0</v>
      </c>
    </row>
    <row r="2917" spans="1:14" ht="12.75" hidden="1" customHeight="1" outlineLevel="2" x14ac:dyDescent="0.25">
      <c r="A2917" s="3"/>
      <c r="B2917" s="3"/>
      <c r="C2917" s="392"/>
      <c r="D2917" s="3">
        <v>7</v>
      </c>
      <c r="E2917" s="290">
        <f ca="1"/>
        <v>0</v>
      </c>
      <c r="F2917" s="291"/>
      <c r="G2917" s="294"/>
      <c r="H2917" s="294"/>
      <c r="I2917" s="294"/>
      <c r="J2917" s="294"/>
      <c r="K2917" s="294"/>
      <c r="L2917" s="294"/>
      <c r="M2917" s="292"/>
      <c r="N2917" s="293">
        <f ca="1">IF(OFFSET(N2917,-$D2917,0)="n/a","n/a",IF(N$5&gt;OFFSET(N2917,-$D2917,0)+$D2917,$E2917-SUM($G2917:M2917),($E2917-SUM($G2917:M2917))/(OFFSET(N2917,-$D2917,0)-(N$5-$D2917-1))))</f>
        <v>0</v>
      </c>
    </row>
    <row r="2918" spans="1:14" ht="12.75" hidden="1" customHeight="1" outlineLevel="2" x14ac:dyDescent="0.25">
      <c r="A2918" s="3"/>
      <c r="B2918" s="3"/>
      <c r="C2918" s="392"/>
      <c r="D2918" s="3">
        <v>8</v>
      </c>
      <c r="E2918" s="290">
        <f ca="1"/>
        <v>0</v>
      </c>
      <c r="F2918" s="291"/>
      <c r="G2918" s="294"/>
      <c r="H2918" s="294"/>
      <c r="I2918" s="294"/>
      <c r="J2918" s="294"/>
      <c r="K2918" s="294"/>
      <c r="L2918" s="294"/>
      <c r="M2918" s="294"/>
      <c r="N2918" s="292"/>
    </row>
    <row r="2919" spans="1:14" ht="12.75" hidden="1" customHeight="1" outlineLevel="2" x14ac:dyDescent="0.25">
      <c r="A2919" s="3"/>
      <c r="B2919" s="3"/>
      <c r="C2919" s="392"/>
      <c r="D2919" s="3">
        <v>9</v>
      </c>
      <c r="E2919" s="290" t="e">
        <f ca="1"/>
        <v>#N/A</v>
      </c>
      <c r="F2919" s="291"/>
      <c r="G2919" s="294"/>
      <c r="H2919" s="294"/>
      <c r="I2919" s="294"/>
      <c r="J2919" s="294"/>
      <c r="K2919" s="294"/>
      <c r="L2919" s="294"/>
      <c r="M2919" s="294"/>
      <c r="N2919" s="294"/>
    </row>
    <row r="2920" spans="1:14" ht="12.75" hidden="1" customHeight="1" outlineLevel="2" x14ac:dyDescent="0.25">
      <c r="A2920" s="3"/>
      <c r="B2920" s="3"/>
      <c r="C2920" s="392"/>
      <c r="D2920" s="3">
        <v>10</v>
      </c>
      <c r="E2920" s="290" t="e">
        <f ca="1"/>
        <v>#N/A</v>
      </c>
      <c r="F2920" s="291"/>
      <c r="G2920" s="294"/>
      <c r="H2920" s="294"/>
      <c r="I2920" s="294"/>
      <c r="J2920" s="294"/>
      <c r="K2920" s="294"/>
      <c r="L2920" s="294"/>
      <c r="M2920" s="294"/>
      <c r="N2920" s="294"/>
    </row>
    <row r="2921" spans="1:14" ht="12.75" hidden="1" customHeight="1" outlineLevel="2" x14ac:dyDescent="0.25">
      <c r="A2921" s="3"/>
      <c r="B2921" s="3"/>
      <c r="C2921" s="392"/>
      <c r="D2921" s="3">
        <v>11</v>
      </c>
      <c r="E2921" s="290" t="e">
        <f ca="1"/>
        <v>#N/A</v>
      </c>
      <c r="F2921" s="291"/>
      <c r="G2921" s="294"/>
      <c r="H2921" s="294"/>
      <c r="I2921" s="294"/>
      <c r="J2921" s="294"/>
      <c r="K2921" s="294"/>
      <c r="L2921" s="294"/>
      <c r="M2921" s="294"/>
      <c r="N2921" s="294"/>
    </row>
    <row r="2922" spans="1:14" ht="12.75" hidden="1" customHeight="1" outlineLevel="2" x14ac:dyDescent="0.25">
      <c r="A2922" s="3"/>
      <c r="B2922" s="3"/>
      <c r="C2922" s="392"/>
      <c r="D2922" s="3">
        <v>12</v>
      </c>
      <c r="E2922" s="290" t="e">
        <f ca="1"/>
        <v>#N/A</v>
      </c>
      <c r="F2922" s="291"/>
      <c r="G2922" s="294"/>
      <c r="H2922" s="294"/>
      <c r="I2922" s="294"/>
      <c r="J2922" s="294"/>
      <c r="K2922" s="294"/>
      <c r="L2922" s="294"/>
      <c r="M2922" s="294"/>
      <c r="N2922" s="294"/>
    </row>
    <row r="2923" spans="1:14" ht="12.75" hidden="1" customHeight="1" outlineLevel="2" x14ac:dyDescent="0.25">
      <c r="A2923" s="3"/>
      <c r="B2923" s="3"/>
      <c r="C2923" s="392"/>
      <c r="D2923" s="3">
        <v>13</v>
      </c>
      <c r="E2923" s="290" t="e">
        <f ca="1"/>
        <v>#N/A</v>
      </c>
      <c r="F2923" s="291"/>
      <c r="G2923" s="294"/>
      <c r="H2923" s="294"/>
      <c r="I2923" s="294"/>
      <c r="J2923" s="294"/>
      <c r="K2923" s="294"/>
      <c r="L2923" s="294"/>
      <c r="M2923" s="294"/>
      <c r="N2923" s="294"/>
    </row>
    <row r="2924" spans="1:14" ht="12.75" hidden="1" customHeight="1" outlineLevel="2" x14ac:dyDescent="0.25">
      <c r="A2924" s="3"/>
      <c r="B2924" s="3"/>
      <c r="C2924" s="392"/>
      <c r="D2924" s="3">
        <v>14</v>
      </c>
      <c r="E2924" s="290" t="e">
        <f ca="1"/>
        <v>#N/A</v>
      </c>
      <c r="F2924" s="291"/>
      <c r="G2924" s="294"/>
      <c r="H2924" s="294"/>
      <c r="I2924" s="294"/>
      <c r="J2924" s="294"/>
      <c r="K2924" s="294"/>
      <c r="L2924" s="294"/>
      <c r="M2924" s="294"/>
      <c r="N2924" s="294"/>
    </row>
    <row r="2925" spans="1:14" ht="12.75" hidden="1" customHeight="1" outlineLevel="2" x14ac:dyDescent="0.25">
      <c r="A2925" s="3"/>
      <c r="B2925" s="3"/>
      <c r="C2925" s="392"/>
      <c r="D2925" s="3">
        <v>15</v>
      </c>
      <c r="E2925" s="290" t="e">
        <f ca="1"/>
        <v>#N/A</v>
      </c>
      <c r="F2925" s="291"/>
      <c r="G2925" s="294"/>
      <c r="H2925" s="294"/>
      <c r="I2925" s="294"/>
      <c r="J2925" s="294"/>
      <c r="K2925" s="294"/>
      <c r="L2925" s="294"/>
      <c r="M2925" s="294"/>
      <c r="N2925" s="294"/>
    </row>
    <row r="2926" spans="1:14" ht="12.75" hidden="1" customHeight="1" outlineLevel="1" x14ac:dyDescent="0.25">
      <c r="A2926" s="3"/>
      <c r="B2926" s="145" t="str">
        <f ca="1">B2909</f>
        <v>Asset Type 106</v>
      </c>
      <c r="C2926" s="145" t="str">
        <f ca="1">C2909</f>
        <v>Description - Asset Type 106</v>
      </c>
      <c r="D2926" s="3"/>
      <c r="E2926" s="3"/>
      <c r="F2926" s="106" t="s">
        <v>44</v>
      </c>
      <c r="G2926" s="296">
        <f t="shared" ref="G2926:N2926" si="212">SUM(G2911:G2925)</f>
        <v>0</v>
      </c>
      <c r="H2926" s="296">
        <f t="shared" ca="1" si="212"/>
        <v>0</v>
      </c>
      <c r="I2926" s="296">
        <f t="shared" ca="1" si="212"/>
        <v>0</v>
      </c>
      <c r="J2926" s="296">
        <f t="shared" ca="1" si="212"/>
        <v>0</v>
      </c>
      <c r="K2926" s="296">
        <f t="shared" ca="1" si="212"/>
        <v>0</v>
      </c>
      <c r="L2926" s="296">
        <f t="shared" ca="1" si="212"/>
        <v>0</v>
      </c>
      <c r="M2926" s="296">
        <f t="shared" ca="1" si="212"/>
        <v>0</v>
      </c>
      <c r="N2926" s="296">
        <f t="shared" ca="1" si="212"/>
        <v>0</v>
      </c>
    </row>
    <row r="2927" spans="1:14" ht="12.75" hidden="1" customHeight="1" outlineLevel="2" x14ac:dyDescent="0.25">
      <c r="A2927" s="217">
        <f>A2909+1</f>
        <v>107</v>
      </c>
      <c r="B2927" s="22" t="str">
        <f ca="1">OFFSET($B$13,$A2927-1,0)</f>
        <v>Asset Type 107</v>
      </c>
      <c r="C2927" s="22" t="str">
        <f ca="1">OFFSET($C$13,$A2927-1,0)</f>
        <v>Description - Asset Type 107</v>
      </c>
      <c r="D2927" s="3"/>
      <c r="E2927" s="109"/>
      <c r="F2927" s="108" t="s">
        <v>41</v>
      </c>
      <c r="G2927" s="295">
        <f t="shared" ref="G2927:N2927" ca="1" si="213">VLOOKUP($B2927,$B$13:$N$512,5+G$5,FALSE)</f>
        <v>0</v>
      </c>
      <c r="H2927" s="295">
        <f t="shared" ca="1" si="213"/>
        <v>0</v>
      </c>
      <c r="I2927" s="295">
        <f t="shared" ca="1" si="213"/>
        <v>0</v>
      </c>
      <c r="J2927" s="295">
        <f t="shared" ca="1" si="213"/>
        <v>0</v>
      </c>
      <c r="K2927" s="295">
        <f t="shared" ca="1" si="213"/>
        <v>0</v>
      </c>
      <c r="L2927" s="295">
        <f t="shared" ca="1" si="213"/>
        <v>0</v>
      </c>
      <c r="M2927" s="295">
        <f t="shared" ca="1" si="213"/>
        <v>0</v>
      </c>
      <c r="N2927" s="295">
        <f t="shared" ca="1" si="213"/>
        <v>0</v>
      </c>
    </row>
    <row r="2928" spans="1:14" ht="12.75" hidden="1" customHeight="1" outlineLevel="2" x14ac:dyDescent="0.25">
      <c r="A2928" s="3"/>
      <c r="B2928" s="3"/>
      <c r="C2928" s="21"/>
      <c r="D2928" s="3"/>
      <c r="E2928" s="107"/>
      <c r="F2928" s="106" t="s">
        <v>42</v>
      </c>
      <c r="G2928" s="111">
        <f ca="1">VLOOKUP($B2927,'Input Sheet'!$B$12:$N$511,5+G$5,FALSE)</f>
        <v>0</v>
      </c>
      <c r="H2928" s="111">
        <f ca="1">VLOOKUP($B2927,'Input Sheet'!$B$12:$N$511,5+H$5,FALSE)</f>
        <v>0</v>
      </c>
      <c r="I2928" s="111">
        <f ca="1">VLOOKUP($B2927,'Input Sheet'!$B$12:$N$511,5+I$5,FALSE)</f>
        <v>0</v>
      </c>
      <c r="J2928" s="111">
        <f ca="1">VLOOKUP($B2927,'Input Sheet'!$B$12:$N$511,5+J$5,FALSE)</f>
        <v>0</v>
      </c>
      <c r="K2928" s="111">
        <f ca="1">VLOOKUP($B2927,'Input Sheet'!$B$12:$N$511,5+K$5,FALSE)</f>
        <v>0</v>
      </c>
      <c r="L2928" s="111">
        <f ca="1">VLOOKUP($B2927,'Input Sheet'!$B$12:$N$511,5+L$5,FALSE)</f>
        <v>0</v>
      </c>
      <c r="M2928" s="111">
        <f ca="1">VLOOKUP($B2927,'Input Sheet'!$B$12:$N$511,5+M$5,FALSE)</f>
        <v>0</v>
      </c>
      <c r="N2928" s="111">
        <f ca="1">VLOOKUP($B2927,'Input Sheet'!$B$12:$N$511,5+N$5,FALSE)</f>
        <v>0</v>
      </c>
    </row>
    <row r="2929" spans="1:14" ht="12.75" hidden="1" customHeight="1" outlineLevel="2" x14ac:dyDescent="0.25">
      <c r="A2929" s="3"/>
      <c r="B2929" s="3"/>
      <c r="C2929" s="3"/>
      <c r="D2929" s="3">
        <v>1</v>
      </c>
      <c r="E2929" s="290">
        <f t="array" aca="1" ref="E2929:E2943" ca="1">TRANSPOSE(G2927:N2927)</f>
        <v>0</v>
      </c>
      <c r="F2929" s="291"/>
      <c r="G2929" s="292"/>
      <c r="H2929" s="293">
        <f ca="1">IF(OFFSET(H2929,-$D2929,0)="n/a","n/a",IF(H$5&gt;OFFSET(H2929,-$D2929,0)+$D2929,$E2929-SUM($G2929:G2929),($E2929-SUM($G2929:G2929))/(OFFSET(H2929,-$D2929,0)-(H$5-$D2929-1))))</f>
        <v>0</v>
      </c>
      <c r="I2929" s="293">
        <f ca="1">IF(OFFSET(I2929,-$D2929,0)="n/a","n/a",IF(I$5&gt;OFFSET(I2929,-$D2929,0)+$D2929,$E2929-SUM($G2929:H2929),($E2929-SUM($G2929:H2929))/(OFFSET(I2929,-$D2929,0)-(I$5-$D2929-1))))</f>
        <v>0</v>
      </c>
      <c r="J2929" s="293">
        <f ca="1">IF(OFFSET(J2929,-$D2929,0)="n/a","n/a",IF(J$5&gt;OFFSET(J2929,-$D2929,0)+$D2929,$E2929-SUM($G2929:I2929),($E2929-SUM($G2929:I2929))/(OFFSET(J2929,-$D2929,0)-(J$5-$D2929-1))))</f>
        <v>0</v>
      </c>
      <c r="K2929" s="293">
        <f ca="1">IF(OFFSET(K2929,-$D2929,0)="n/a","n/a",IF(K$5&gt;OFFSET(K2929,-$D2929,0)+$D2929,$E2929-SUM($G2929:J2929),($E2929-SUM($G2929:J2929))/(OFFSET(K2929,-$D2929,0)-(K$5-$D2929-1))))</f>
        <v>0</v>
      </c>
      <c r="L2929" s="293">
        <f ca="1">IF(OFFSET(L2929,-$D2929,0)="n/a","n/a",IF(L$5&gt;OFFSET(L2929,-$D2929,0)+$D2929,$E2929-SUM($G2929:K2929),($E2929-SUM($G2929:K2929))/(OFFSET(L2929,-$D2929,0)-(L$5-$D2929-1))))</f>
        <v>0</v>
      </c>
      <c r="M2929" s="293">
        <f ca="1">IF(OFFSET(M2929,-$D2929,0)="n/a","n/a",IF(M$5&gt;OFFSET(M2929,-$D2929,0)+$D2929,$E2929-SUM($G2929:L2929),($E2929-SUM($G2929:L2929))/(OFFSET(M2929,-$D2929,0)-(M$5-$D2929-1))))</f>
        <v>0</v>
      </c>
      <c r="N2929" s="293">
        <f ca="1">IF(OFFSET(N2929,-$D2929,0)="n/a","n/a",IF(N$5&gt;OFFSET(N2929,-$D2929,0)+$D2929,$E2929-SUM($G2929:M2929),($E2929-SUM($G2929:M2929))/(OFFSET(N2929,-$D2929,0)-(N$5-$D2929-1))))</f>
        <v>0</v>
      </c>
    </row>
    <row r="2930" spans="1:14" ht="12.75" hidden="1" customHeight="1" outlineLevel="2" x14ac:dyDescent="0.25">
      <c r="A2930" s="3"/>
      <c r="B2930" s="3"/>
      <c r="C2930" s="392" t="s">
        <v>43</v>
      </c>
      <c r="D2930" s="3">
        <v>2</v>
      </c>
      <c r="E2930" s="290">
        <f ca="1"/>
        <v>0</v>
      </c>
      <c r="F2930" s="291"/>
      <c r="G2930" s="294"/>
      <c r="H2930" s="292"/>
      <c r="I2930" s="293">
        <f ca="1">IF(OFFSET(I2930,-$D2930,0)="n/a","n/a",IF(I$5&gt;OFFSET(I2930,-$D2930,0)+$D2930,$E2930-SUM($G2930:H2930),($E2930-SUM($G2930:H2930))/(OFFSET(I2930,-$D2930,0)-(I$5-$D2930-1))))</f>
        <v>0</v>
      </c>
      <c r="J2930" s="293">
        <f ca="1">IF(OFFSET(J2930,-$D2930,0)="n/a","n/a",IF(J$5&gt;OFFSET(J2930,-$D2930,0)+$D2930,$E2930-SUM($G2930:I2930),($E2930-SUM($G2930:I2930))/(OFFSET(J2930,-$D2930,0)-(J$5-$D2930-1))))</f>
        <v>0</v>
      </c>
      <c r="K2930" s="293">
        <f ca="1">IF(OFFSET(K2930,-$D2930,0)="n/a","n/a",IF(K$5&gt;OFFSET(K2930,-$D2930,0)+$D2930,$E2930-SUM($G2930:J2930),($E2930-SUM($G2930:J2930))/(OFFSET(K2930,-$D2930,0)-(K$5-$D2930-1))))</f>
        <v>0</v>
      </c>
      <c r="L2930" s="293">
        <f ca="1">IF(OFFSET(L2930,-$D2930,0)="n/a","n/a",IF(L$5&gt;OFFSET(L2930,-$D2930,0)+$D2930,$E2930-SUM($G2930:K2930),($E2930-SUM($G2930:K2930))/(OFFSET(L2930,-$D2930,0)-(L$5-$D2930-1))))</f>
        <v>0</v>
      </c>
      <c r="M2930" s="293">
        <f ca="1">IF(OFFSET(M2930,-$D2930,0)="n/a","n/a",IF(M$5&gt;OFFSET(M2930,-$D2930,0)+$D2930,$E2930-SUM($G2930:L2930),($E2930-SUM($G2930:L2930))/(OFFSET(M2930,-$D2930,0)-(M$5-$D2930-1))))</f>
        <v>0</v>
      </c>
      <c r="N2930" s="293">
        <f ca="1">IF(OFFSET(N2930,-$D2930,0)="n/a","n/a",IF(N$5&gt;OFFSET(N2930,-$D2930,0)+$D2930,$E2930-SUM($G2930:M2930),($E2930-SUM($G2930:M2930))/(OFFSET(N2930,-$D2930,0)-(N$5-$D2930-1))))</f>
        <v>0</v>
      </c>
    </row>
    <row r="2931" spans="1:14" ht="12.75" hidden="1" customHeight="1" outlineLevel="2" x14ac:dyDescent="0.25">
      <c r="A2931" s="3"/>
      <c r="B2931" s="3"/>
      <c r="C2931" s="392"/>
      <c r="D2931" s="3">
        <v>3</v>
      </c>
      <c r="E2931" s="290">
        <f ca="1"/>
        <v>0</v>
      </c>
      <c r="F2931" s="291"/>
      <c r="G2931" s="294"/>
      <c r="H2931" s="294"/>
      <c r="I2931" s="292"/>
      <c r="J2931" s="293">
        <f ca="1">IF(OFFSET(J2931,-$D2931,0)="n/a","n/a",IF(J$5&gt;OFFSET(J2931,-$D2931,0)+$D2931,$E2931-SUM($G2931:I2931),($E2931-SUM($G2931:I2931))/(OFFSET(J2931,-$D2931,0)-(J$5-$D2931-1))))</f>
        <v>0</v>
      </c>
      <c r="K2931" s="293">
        <f ca="1">IF(OFFSET(K2931,-$D2931,0)="n/a","n/a",IF(K$5&gt;OFFSET(K2931,-$D2931,0)+$D2931,$E2931-SUM($G2931:J2931),($E2931-SUM($G2931:J2931))/(OFFSET(K2931,-$D2931,0)-(K$5-$D2931-1))))</f>
        <v>0</v>
      </c>
      <c r="L2931" s="293">
        <f ca="1">IF(OFFSET(L2931,-$D2931,0)="n/a","n/a",IF(L$5&gt;OFFSET(L2931,-$D2931,0)+$D2931,$E2931-SUM($G2931:K2931),($E2931-SUM($G2931:K2931))/(OFFSET(L2931,-$D2931,0)-(L$5-$D2931-1))))</f>
        <v>0</v>
      </c>
      <c r="M2931" s="293">
        <f ca="1">IF(OFFSET(M2931,-$D2931,0)="n/a","n/a",IF(M$5&gt;OFFSET(M2931,-$D2931,0)+$D2931,$E2931-SUM($G2931:L2931),($E2931-SUM($G2931:L2931))/(OFFSET(M2931,-$D2931,0)-(M$5-$D2931-1))))</f>
        <v>0</v>
      </c>
      <c r="N2931" s="293">
        <f ca="1">IF(OFFSET(N2931,-$D2931,0)="n/a","n/a",IF(N$5&gt;OFFSET(N2931,-$D2931,0)+$D2931,$E2931-SUM($G2931:M2931),($E2931-SUM($G2931:M2931))/(OFFSET(N2931,-$D2931,0)-(N$5-$D2931-1))))</f>
        <v>0</v>
      </c>
    </row>
    <row r="2932" spans="1:14" ht="12.75" hidden="1" customHeight="1" outlineLevel="2" x14ac:dyDescent="0.25">
      <c r="A2932" s="3"/>
      <c r="B2932" s="3"/>
      <c r="C2932" s="392"/>
      <c r="D2932" s="3">
        <v>4</v>
      </c>
      <c r="E2932" s="290">
        <f ca="1"/>
        <v>0</v>
      </c>
      <c r="F2932" s="291"/>
      <c r="G2932" s="294"/>
      <c r="H2932" s="294"/>
      <c r="I2932" s="294"/>
      <c r="J2932" s="292"/>
      <c r="K2932" s="293">
        <f ca="1">IF(OFFSET(K2932,-$D2932,0)="n/a","n/a",IF(K$5&gt;OFFSET(K2932,-$D2932,0)+$D2932,$E2932-SUM($G2932:J2932),($E2932-SUM($G2932:J2932))/(OFFSET(K2932,-$D2932,0)-(K$5-$D2932-1))))</f>
        <v>0</v>
      </c>
      <c r="L2932" s="293">
        <f ca="1">IF(OFFSET(L2932,-$D2932,0)="n/a","n/a",IF(L$5&gt;OFFSET(L2932,-$D2932,0)+$D2932,$E2932-SUM($G2932:K2932),($E2932-SUM($G2932:K2932))/(OFFSET(L2932,-$D2932,0)-(L$5-$D2932-1))))</f>
        <v>0</v>
      </c>
      <c r="M2932" s="293">
        <f ca="1">IF(OFFSET(M2932,-$D2932,0)="n/a","n/a",IF(M$5&gt;OFFSET(M2932,-$D2932,0)+$D2932,$E2932-SUM($G2932:L2932),($E2932-SUM($G2932:L2932))/(OFFSET(M2932,-$D2932,0)-(M$5-$D2932-1))))</f>
        <v>0</v>
      </c>
      <c r="N2932" s="293">
        <f ca="1">IF(OFFSET(N2932,-$D2932,0)="n/a","n/a",IF(N$5&gt;OFFSET(N2932,-$D2932,0)+$D2932,$E2932-SUM($G2932:M2932),($E2932-SUM($G2932:M2932))/(OFFSET(N2932,-$D2932,0)-(N$5-$D2932-1))))</f>
        <v>0</v>
      </c>
    </row>
    <row r="2933" spans="1:14" ht="12.75" hidden="1" customHeight="1" outlineLevel="2" x14ac:dyDescent="0.25">
      <c r="A2933" s="3"/>
      <c r="B2933" s="3"/>
      <c r="C2933" s="392"/>
      <c r="D2933" s="3">
        <v>5</v>
      </c>
      <c r="E2933" s="290">
        <f ca="1"/>
        <v>0</v>
      </c>
      <c r="F2933" s="291"/>
      <c r="G2933" s="294"/>
      <c r="H2933" s="294"/>
      <c r="I2933" s="294"/>
      <c r="J2933" s="294"/>
      <c r="K2933" s="292"/>
      <c r="L2933" s="293">
        <f ca="1">IF(OFFSET(L2933,-$D2933,0)="n/a","n/a",IF(L$5&gt;OFFSET(L2933,-$D2933,0)+$D2933,$E2933-SUM($G2933:K2933),($E2933-SUM($G2933:K2933))/(OFFSET(L2933,-$D2933,0)-(L$5-$D2933-1))))</f>
        <v>0</v>
      </c>
      <c r="M2933" s="293">
        <f ca="1">IF(OFFSET(M2933,-$D2933,0)="n/a","n/a",IF(M$5&gt;OFFSET(M2933,-$D2933,0)+$D2933,$E2933-SUM($G2933:L2933),($E2933-SUM($G2933:L2933))/(OFFSET(M2933,-$D2933,0)-(M$5-$D2933-1))))</f>
        <v>0</v>
      </c>
      <c r="N2933" s="293">
        <f ca="1">IF(OFFSET(N2933,-$D2933,0)="n/a","n/a",IF(N$5&gt;OFFSET(N2933,-$D2933,0)+$D2933,$E2933-SUM($G2933:M2933),($E2933-SUM($G2933:M2933))/(OFFSET(N2933,-$D2933,0)-(N$5-$D2933-1))))</f>
        <v>0</v>
      </c>
    </row>
    <row r="2934" spans="1:14" ht="12.75" hidden="1" customHeight="1" outlineLevel="2" x14ac:dyDescent="0.25">
      <c r="A2934" s="3"/>
      <c r="B2934" s="3"/>
      <c r="C2934" s="392"/>
      <c r="D2934" s="3">
        <v>6</v>
      </c>
      <c r="E2934" s="290">
        <f ca="1"/>
        <v>0</v>
      </c>
      <c r="F2934" s="291"/>
      <c r="G2934" s="294"/>
      <c r="H2934" s="294"/>
      <c r="I2934" s="294"/>
      <c r="J2934" s="294"/>
      <c r="K2934" s="294"/>
      <c r="L2934" s="292"/>
      <c r="M2934" s="293">
        <f ca="1">IF(OFFSET(M2934,-$D2934,0)="n/a","n/a",IF(M$5&gt;OFFSET(M2934,-$D2934,0)+$D2934,$E2934-SUM($G2934:L2934),($E2934-SUM($G2934:L2934))/(OFFSET(M2934,-$D2934,0)-(M$5-$D2934-1))))</f>
        <v>0</v>
      </c>
      <c r="N2934" s="293">
        <f ca="1">IF(OFFSET(N2934,-$D2934,0)="n/a","n/a",IF(N$5&gt;OFFSET(N2934,-$D2934,0)+$D2934,$E2934-SUM($G2934:M2934),($E2934-SUM($G2934:M2934))/(OFFSET(N2934,-$D2934,0)-(N$5-$D2934-1))))</f>
        <v>0</v>
      </c>
    </row>
    <row r="2935" spans="1:14" ht="12.75" hidden="1" customHeight="1" outlineLevel="2" x14ac:dyDescent="0.25">
      <c r="A2935" s="3"/>
      <c r="B2935" s="3"/>
      <c r="C2935" s="392"/>
      <c r="D2935" s="3">
        <v>7</v>
      </c>
      <c r="E2935" s="290">
        <f ca="1"/>
        <v>0</v>
      </c>
      <c r="F2935" s="291"/>
      <c r="G2935" s="294"/>
      <c r="H2935" s="294"/>
      <c r="I2935" s="294"/>
      <c r="J2935" s="294"/>
      <c r="K2935" s="294"/>
      <c r="L2935" s="294"/>
      <c r="M2935" s="292"/>
      <c r="N2935" s="293">
        <f ca="1">IF(OFFSET(N2935,-$D2935,0)="n/a","n/a",IF(N$5&gt;OFFSET(N2935,-$D2935,0)+$D2935,$E2935-SUM($G2935:M2935),($E2935-SUM($G2935:M2935))/(OFFSET(N2935,-$D2935,0)-(N$5-$D2935-1))))</f>
        <v>0</v>
      </c>
    </row>
    <row r="2936" spans="1:14" ht="12.75" hidden="1" customHeight="1" outlineLevel="2" x14ac:dyDescent="0.25">
      <c r="A2936" s="3"/>
      <c r="B2936" s="3"/>
      <c r="C2936" s="392"/>
      <c r="D2936" s="3">
        <v>8</v>
      </c>
      <c r="E2936" s="290">
        <f ca="1"/>
        <v>0</v>
      </c>
      <c r="F2936" s="291"/>
      <c r="G2936" s="294"/>
      <c r="H2936" s="294"/>
      <c r="I2936" s="294"/>
      <c r="J2936" s="294"/>
      <c r="K2936" s="294"/>
      <c r="L2936" s="294"/>
      <c r="M2936" s="294"/>
      <c r="N2936" s="292"/>
    </row>
    <row r="2937" spans="1:14" ht="12.75" hidden="1" customHeight="1" outlineLevel="2" x14ac:dyDescent="0.25">
      <c r="A2937" s="3"/>
      <c r="B2937" s="3"/>
      <c r="C2937" s="392"/>
      <c r="D2937" s="3">
        <v>9</v>
      </c>
      <c r="E2937" s="290" t="e">
        <f ca="1"/>
        <v>#N/A</v>
      </c>
      <c r="F2937" s="291"/>
      <c r="G2937" s="294"/>
      <c r="H2937" s="294"/>
      <c r="I2937" s="294"/>
      <c r="J2937" s="294"/>
      <c r="K2937" s="294"/>
      <c r="L2937" s="294"/>
      <c r="M2937" s="294"/>
      <c r="N2937" s="294"/>
    </row>
    <row r="2938" spans="1:14" ht="12.75" hidden="1" customHeight="1" outlineLevel="2" x14ac:dyDescent="0.25">
      <c r="A2938" s="3"/>
      <c r="B2938" s="3"/>
      <c r="C2938" s="392"/>
      <c r="D2938" s="3">
        <v>10</v>
      </c>
      <c r="E2938" s="290" t="e">
        <f ca="1"/>
        <v>#N/A</v>
      </c>
      <c r="F2938" s="291"/>
      <c r="G2938" s="294"/>
      <c r="H2938" s="294"/>
      <c r="I2938" s="294"/>
      <c r="J2938" s="294"/>
      <c r="K2938" s="294"/>
      <c r="L2938" s="294"/>
      <c r="M2938" s="294"/>
      <c r="N2938" s="294"/>
    </row>
    <row r="2939" spans="1:14" ht="12.75" hidden="1" customHeight="1" outlineLevel="2" x14ac:dyDescent="0.25">
      <c r="A2939" s="3"/>
      <c r="B2939" s="3"/>
      <c r="C2939" s="392"/>
      <c r="D2939" s="3">
        <v>11</v>
      </c>
      <c r="E2939" s="290" t="e">
        <f ca="1"/>
        <v>#N/A</v>
      </c>
      <c r="F2939" s="291"/>
      <c r="G2939" s="294"/>
      <c r="H2939" s="294"/>
      <c r="I2939" s="294"/>
      <c r="J2939" s="294"/>
      <c r="K2939" s="294"/>
      <c r="L2939" s="294"/>
      <c r="M2939" s="294"/>
      <c r="N2939" s="294"/>
    </row>
    <row r="2940" spans="1:14" ht="12.75" hidden="1" customHeight="1" outlineLevel="2" x14ac:dyDescent="0.25">
      <c r="A2940" s="3"/>
      <c r="B2940" s="3"/>
      <c r="C2940" s="392"/>
      <c r="D2940" s="3">
        <v>12</v>
      </c>
      <c r="E2940" s="290" t="e">
        <f ca="1"/>
        <v>#N/A</v>
      </c>
      <c r="F2940" s="291"/>
      <c r="G2940" s="294"/>
      <c r="H2940" s="294"/>
      <c r="I2940" s="294"/>
      <c r="J2940" s="294"/>
      <c r="K2940" s="294"/>
      <c r="L2940" s="294"/>
      <c r="M2940" s="294"/>
      <c r="N2940" s="294"/>
    </row>
    <row r="2941" spans="1:14" ht="12.75" hidden="1" customHeight="1" outlineLevel="2" x14ac:dyDescent="0.25">
      <c r="A2941" s="3"/>
      <c r="B2941" s="3"/>
      <c r="C2941" s="392"/>
      <c r="D2941" s="3">
        <v>13</v>
      </c>
      <c r="E2941" s="290" t="e">
        <f ca="1"/>
        <v>#N/A</v>
      </c>
      <c r="F2941" s="291"/>
      <c r="G2941" s="294"/>
      <c r="H2941" s="294"/>
      <c r="I2941" s="294"/>
      <c r="J2941" s="294"/>
      <c r="K2941" s="294"/>
      <c r="L2941" s="294"/>
      <c r="M2941" s="294"/>
      <c r="N2941" s="294"/>
    </row>
    <row r="2942" spans="1:14" ht="12.75" hidden="1" customHeight="1" outlineLevel="2" x14ac:dyDescent="0.25">
      <c r="A2942" s="3"/>
      <c r="B2942" s="3"/>
      <c r="C2942" s="392"/>
      <c r="D2942" s="3">
        <v>14</v>
      </c>
      <c r="E2942" s="290" t="e">
        <f ca="1"/>
        <v>#N/A</v>
      </c>
      <c r="F2942" s="291"/>
      <c r="G2942" s="294"/>
      <c r="H2942" s="294"/>
      <c r="I2942" s="294"/>
      <c r="J2942" s="294"/>
      <c r="K2942" s="294"/>
      <c r="L2942" s="294"/>
      <c r="M2942" s="294"/>
      <c r="N2942" s="294"/>
    </row>
    <row r="2943" spans="1:14" ht="12.75" hidden="1" customHeight="1" outlineLevel="2" x14ac:dyDescent="0.25">
      <c r="A2943" s="3"/>
      <c r="B2943" s="3"/>
      <c r="C2943" s="392"/>
      <c r="D2943" s="3">
        <v>15</v>
      </c>
      <c r="E2943" s="290" t="e">
        <f ca="1"/>
        <v>#N/A</v>
      </c>
      <c r="F2943" s="291"/>
      <c r="G2943" s="294"/>
      <c r="H2943" s="294"/>
      <c r="I2943" s="294"/>
      <c r="J2943" s="294"/>
      <c r="K2943" s="294"/>
      <c r="L2943" s="294"/>
      <c r="M2943" s="294"/>
      <c r="N2943" s="294"/>
    </row>
    <row r="2944" spans="1:14" ht="12.75" hidden="1" customHeight="1" outlineLevel="1" x14ac:dyDescent="0.25">
      <c r="A2944" s="3"/>
      <c r="B2944" s="145" t="str">
        <f ca="1">B2927</f>
        <v>Asset Type 107</v>
      </c>
      <c r="C2944" s="145" t="str">
        <f ca="1">C2927</f>
        <v>Description - Asset Type 107</v>
      </c>
      <c r="D2944" s="3"/>
      <c r="E2944" s="3"/>
      <c r="F2944" s="106" t="s">
        <v>44</v>
      </c>
      <c r="G2944" s="296">
        <f t="shared" ref="G2944:N2944" si="214">SUM(G2929:G2943)</f>
        <v>0</v>
      </c>
      <c r="H2944" s="296">
        <f t="shared" ca="1" si="214"/>
        <v>0</v>
      </c>
      <c r="I2944" s="296">
        <f t="shared" ca="1" si="214"/>
        <v>0</v>
      </c>
      <c r="J2944" s="296">
        <f t="shared" ca="1" si="214"/>
        <v>0</v>
      </c>
      <c r="K2944" s="296">
        <f t="shared" ca="1" si="214"/>
        <v>0</v>
      </c>
      <c r="L2944" s="296">
        <f t="shared" ca="1" si="214"/>
        <v>0</v>
      </c>
      <c r="M2944" s="296">
        <f t="shared" ca="1" si="214"/>
        <v>0</v>
      </c>
      <c r="N2944" s="296">
        <f t="shared" ca="1" si="214"/>
        <v>0</v>
      </c>
    </row>
    <row r="2945" spans="1:14" ht="12.75" hidden="1" customHeight="1" outlineLevel="2" x14ac:dyDescent="0.25">
      <c r="A2945" s="217">
        <f>A2927+1</f>
        <v>108</v>
      </c>
      <c r="B2945" s="22" t="str">
        <f ca="1">OFFSET($B$13,$A2945-1,0)</f>
        <v>Asset Type 108</v>
      </c>
      <c r="C2945" s="22" t="str">
        <f ca="1">OFFSET($C$13,$A2945-1,0)</f>
        <v>Description - Asset Type 108</v>
      </c>
      <c r="D2945" s="3"/>
      <c r="E2945" s="109"/>
      <c r="F2945" s="108" t="s">
        <v>41</v>
      </c>
      <c r="G2945" s="295">
        <f t="shared" ref="G2945:N2945" ca="1" si="215">VLOOKUP($B2945,$B$13:$N$512,5+G$5,FALSE)</f>
        <v>0</v>
      </c>
      <c r="H2945" s="295">
        <f t="shared" ca="1" si="215"/>
        <v>0</v>
      </c>
      <c r="I2945" s="295">
        <f t="shared" ca="1" si="215"/>
        <v>0</v>
      </c>
      <c r="J2945" s="295">
        <f t="shared" ca="1" si="215"/>
        <v>0</v>
      </c>
      <c r="K2945" s="295">
        <f t="shared" ca="1" si="215"/>
        <v>0</v>
      </c>
      <c r="L2945" s="295">
        <f t="shared" ca="1" si="215"/>
        <v>0</v>
      </c>
      <c r="M2945" s="295">
        <f t="shared" ca="1" si="215"/>
        <v>0</v>
      </c>
      <c r="N2945" s="295">
        <f t="shared" ca="1" si="215"/>
        <v>0</v>
      </c>
    </row>
    <row r="2946" spans="1:14" ht="12.75" hidden="1" customHeight="1" outlineLevel="2" x14ac:dyDescent="0.25">
      <c r="A2946" s="3"/>
      <c r="B2946" s="3"/>
      <c r="C2946" s="21"/>
      <c r="D2946" s="3"/>
      <c r="E2946" s="107"/>
      <c r="F2946" s="106" t="s">
        <v>42</v>
      </c>
      <c r="G2946" s="111">
        <f ca="1">VLOOKUP($B2945,'Input Sheet'!$B$12:$N$511,5+G$5,FALSE)</f>
        <v>0</v>
      </c>
      <c r="H2946" s="111">
        <f ca="1">VLOOKUP($B2945,'Input Sheet'!$B$12:$N$511,5+H$5,FALSE)</f>
        <v>0</v>
      </c>
      <c r="I2946" s="111">
        <f ca="1">VLOOKUP($B2945,'Input Sheet'!$B$12:$N$511,5+I$5,FALSE)</f>
        <v>0</v>
      </c>
      <c r="J2946" s="111">
        <f ca="1">VLOOKUP($B2945,'Input Sheet'!$B$12:$N$511,5+J$5,FALSE)</f>
        <v>0</v>
      </c>
      <c r="K2946" s="111">
        <f ca="1">VLOOKUP($B2945,'Input Sheet'!$B$12:$N$511,5+K$5,FALSE)</f>
        <v>0</v>
      </c>
      <c r="L2946" s="111">
        <f ca="1">VLOOKUP($B2945,'Input Sheet'!$B$12:$N$511,5+L$5,FALSE)</f>
        <v>0</v>
      </c>
      <c r="M2946" s="111">
        <f ca="1">VLOOKUP($B2945,'Input Sheet'!$B$12:$N$511,5+M$5,FALSE)</f>
        <v>0</v>
      </c>
      <c r="N2946" s="111">
        <f ca="1">VLOOKUP($B2945,'Input Sheet'!$B$12:$N$511,5+N$5,FALSE)</f>
        <v>0</v>
      </c>
    </row>
    <row r="2947" spans="1:14" ht="12.75" hidden="1" customHeight="1" outlineLevel="2" x14ac:dyDescent="0.25">
      <c r="A2947" s="3"/>
      <c r="B2947" s="3"/>
      <c r="C2947" s="3"/>
      <c r="D2947" s="3">
        <v>1</v>
      </c>
      <c r="E2947" s="290">
        <f t="array" aca="1" ref="E2947:E2961" ca="1">TRANSPOSE(G2945:N2945)</f>
        <v>0</v>
      </c>
      <c r="F2947" s="291"/>
      <c r="G2947" s="292"/>
      <c r="H2947" s="293">
        <f ca="1">IF(OFFSET(H2947,-$D2947,0)="n/a","n/a",IF(H$5&gt;OFFSET(H2947,-$D2947,0)+$D2947,$E2947-SUM($G2947:G2947),($E2947-SUM($G2947:G2947))/(OFFSET(H2947,-$D2947,0)-(H$5-$D2947-1))))</f>
        <v>0</v>
      </c>
      <c r="I2947" s="293">
        <f ca="1">IF(OFFSET(I2947,-$D2947,0)="n/a","n/a",IF(I$5&gt;OFFSET(I2947,-$D2947,0)+$D2947,$E2947-SUM($G2947:H2947),($E2947-SUM($G2947:H2947))/(OFFSET(I2947,-$D2947,0)-(I$5-$D2947-1))))</f>
        <v>0</v>
      </c>
      <c r="J2947" s="293">
        <f ca="1">IF(OFFSET(J2947,-$D2947,0)="n/a","n/a",IF(J$5&gt;OFFSET(J2947,-$D2947,0)+$D2947,$E2947-SUM($G2947:I2947),($E2947-SUM($G2947:I2947))/(OFFSET(J2947,-$D2947,0)-(J$5-$D2947-1))))</f>
        <v>0</v>
      </c>
      <c r="K2947" s="293">
        <f ca="1">IF(OFFSET(K2947,-$D2947,0)="n/a","n/a",IF(K$5&gt;OFFSET(K2947,-$D2947,0)+$D2947,$E2947-SUM($G2947:J2947),($E2947-SUM($G2947:J2947))/(OFFSET(K2947,-$D2947,0)-(K$5-$D2947-1))))</f>
        <v>0</v>
      </c>
      <c r="L2947" s="293">
        <f ca="1">IF(OFFSET(L2947,-$D2947,0)="n/a","n/a",IF(L$5&gt;OFFSET(L2947,-$D2947,0)+$D2947,$E2947-SUM($G2947:K2947),($E2947-SUM($G2947:K2947))/(OFFSET(L2947,-$D2947,0)-(L$5-$D2947-1))))</f>
        <v>0</v>
      </c>
      <c r="M2947" s="293">
        <f ca="1">IF(OFFSET(M2947,-$D2947,0)="n/a","n/a",IF(M$5&gt;OFFSET(M2947,-$D2947,0)+$D2947,$E2947-SUM($G2947:L2947),($E2947-SUM($G2947:L2947))/(OFFSET(M2947,-$D2947,0)-(M$5-$D2947-1))))</f>
        <v>0</v>
      </c>
      <c r="N2947" s="293">
        <f ca="1">IF(OFFSET(N2947,-$D2947,0)="n/a","n/a",IF(N$5&gt;OFFSET(N2947,-$D2947,0)+$D2947,$E2947-SUM($G2947:M2947),($E2947-SUM($G2947:M2947))/(OFFSET(N2947,-$D2947,0)-(N$5-$D2947-1))))</f>
        <v>0</v>
      </c>
    </row>
    <row r="2948" spans="1:14" ht="12.75" hidden="1" customHeight="1" outlineLevel="2" x14ac:dyDescent="0.25">
      <c r="A2948" s="3"/>
      <c r="B2948" s="3"/>
      <c r="C2948" s="392" t="s">
        <v>43</v>
      </c>
      <c r="D2948" s="3">
        <v>2</v>
      </c>
      <c r="E2948" s="290">
        <f ca="1"/>
        <v>0</v>
      </c>
      <c r="F2948" s="291"/>
      <c r="G2948" s="294"/>
      <c r="H2948" s="292"/>
      <c r="I2948" s="293">
        <f ca="1">IF(OFFSET(I2948,-$D2948,0)="n/a","n/a",IF(I$5&gt;OFFSET(I2948,-$D2948,0)+$D2948,$E2948-SUM($G2948:H2948),($E2948-SUM($G2948:H2948))/(OFFSET(I2948,-$D2948,0)-(I$5-$D2948-1))))</f>
        <v>0</v>
      </c>
      <c r="J2948" s="293">
        <f ca="1">IF(OFFSET(J2948,-$D2948,0)="n/a","n/a",IF(J$5&gt;OFFSET(J2948,-$D2948,0)+$D2948,$E2948-SUM($G2948:I2948),($E2948-SUM($G2948:I2948))/(OFFSET(J2948,-$D2948,0)-(J$5-$D2948-1))))</f>
        <v>0</v>
      </c>
      <c r="K2948" s="293">
        <f ca="1">IF(OFFSET(K2948,-$D2948,0)="n/a","n/a",IF(K$5&gt;OFFSET(K2948,-$D2948,0)+$D2948,$E2948-SUM($G2948:J2948),($E2948-SUM($G2948:J2948))/(OFFSET(K2948,-$D2948,0)-(K$5-$D2948-1))))</f>
        <v>0</v>
      </c>
      <c r="L2948" s="293">
        <f ca="1">IF(OFFSET(L2948,-$D2948,0)="n/a","n/a",IF(L$5&gt;OFFSET(L2948,-$D2948,0)+$D2948,$E2948-SUM($G2948:K2948),($E2948-SUM($G2948:K2948))/(OFFSET(L2948,-$D2948,0)-(L$5-$D2948-1))))</f>
        <v>0</v>
      </c>
      <c r="M2948" s="293">
        <f ca="1">IF(OFFSET(M2948,-$D2948,0)="n/a","n/a",IF(M$5&gt;OFFSET(M2948,-$D2948,0)+$D2948,$E2948-SUM($G2948:L2948),($E2948-SUM($G2948:L2948))/(OFFSET(M2948,-$D2948,0)-(M$5-$D2948-1))))</f>
        <v>0</v>
      </c>
      <c r="N2948" s="293">
        <f ca="1">IF(OFFSET(N2948,-$D2948,0)="n/a","n/a",IF(N$5&gt;OFFSET(N2948,-$D2948,0)+$D2948,$E2948-SUM($G2948:M2948),($E2948-SUM($G2948:M2948))/(OFFSET(N2948,-$D2948,0)-(N$5-$D2948-1))))</f>
        <v>0</v>
      </c>
    </row>
    <row r="2949" spans="1:14" ht="12.75" hidden="1" customHeight="1" outlineLevel="2" x14ac:dyDescent="0.25">
      <c r="A2949" s="3"/>
      <c r="B2949" s="3"/>
      <c r="C2949" s="392"/>
      <c r="D2949" s="3">
        <v>3</v>
      </c>
      <c r="E2949" s="290">
        <f ca="1"/>
        <v>0</v>
      </c>
      <c r="F2949" s="291"/>
      <c r="G2949" s="294"/>
      <c r="H2949" s="294"/>
      <c r="I2949" s="292"/>
      <c r="J2949" s="293">
        <f ca="1">IF(OFFSET(J2949,-$D2949,0)="n/a","n/a",IF(J$5&gt;OFFSET(J2949,-$D2949,0)+$D2949,$E2949-SUM($G2949:I2949),($E2949-SUM($G2949:I2949))/(OFFSET(J2949,-$D2949,0)-(J$5-$D2949-1))))</f>
        <v>0</v>
      </c>
      <c r="K2949" s="293">
        <f ca="1">IF(OFFSET(K2949,-$D2949,0)="n/a","n/a",IF(K$5&gt;OFFSET(K2949,-$D2949,0)+$D2949,$E2949-SUM($G2949:J2949),($E2949-SUM($G2949:J2949))/(OFFSET(K2949,-$D2949,0)-(K$5-$D2949-1))))</f>
        <v>0</v>
      </c>
      <c r="L2949" s="293">
        <f ca="1">IF(OFFSET(L2949,-$D2949,0)="n/a","n/a",IF(L$5&gt;OFFSET(L2949,-$D2949,0)+$D2949,$E2949-SUM($G2949:K2949),($E2949-SUM($G2949:K2949))/(OFFSET(L2949,-$D2949,0)-(L$5-$D2949-1))))</f>
        <v>0</v>
      </c>
      <c r="M2949" s="293">
        <f ca="1">IF(OFFSET(M2949,-$D2949,0)="n/a","n/a",IF(M$5&gt;OFFSET(M2949,-$D2949,0)+$D2949,$E2949-SUM($G2949:L2949),($E2949-SUM($G2949:L2949))/(OFFSET(M2949,-$D2949,0)-(M$5-$D2949-1))))</f>
        <v>0</v>
      </c>
      <c r="N2949" s="293">
        <f ca="1">IF(OFFSET(N2949,-$D2949,0)="n/a","n/a",IF(N$5&gt;OFFSET(N2949,-$D2949,0)+$D2949,$E2949-SUM($G2949:M2949),($E2949-SUM($G2949:M2949))/(OFFSET(N2949,-$D2949,0)-(N$5-$D2949-1))))</f>
        <v>0</v>
      </c>
    </row>
    <row r="2950" spans="1:14" ht="12.75" hidden="1" customHeight="1" outlineLevel="2" x14ac:dyDescent="0.25">
      <c r="A2950" s="3"/>
      <c r="B2950" s="3"/>
      <c r="C2950" s="392"/>
      <c r="D2950" s="3">
        <v>4</v>
      </c>
      <c r="E2950" s="290">
        <f ca="1"/>
        <v>0</v>
      </c>
      <c r="F2950" s="291"/>
      <c r="G2950" s="294"/>
      <c r="H2950" s="294"/>
      <c r="I2950" s="294"/>
      <c r="J2950" s="292"/>
      <c r="K2950" s="293">
        <f ca="1">IF(OFFSET(K2950,-$D2950,0)="n/a","n/a",IF(K$5&gt;OFFSET(K2950,-$D2950,0)+$D2950,$E2950-SUM($G2950:J2950),($E2950-SUM($G2950:J2950))/(OFFSET(K2950,-$D2950,0)-(K$5-$D2950-1))))</f>
        <v>0</v>
      </c>
      <c r="L2950" s="293">
        <f ca="1">IF(OFFSET(L2950,-$D2950,0)="n/a","n/a",IF(L$5&gt;OFFSET(L2950,-$D2950,0)+$D2950,$E2950-SUM($G2950:K2950),($E2950-SUM($G2950:K2950))/(OFFSET(L2950,-$D2950,0)-(L$5-$D2950-1))))</f>
        <v>0</v>
      </c>
      <c r="M2950" s="293">
        <f ca="1">IF(OFFSET(M2950,-$D2950,0)="n/a","n/a",IF(M$5&gt;OFFSET(M2950,-$D2950,0)+$D2950,$E2950-SUM($G2950:L2950),($E2950-SUM($G2950:L2950))/(OFFSET(M2950,-$D2950,0)-(M$5-$D2950-1))))</f>
        <v>0</v>
      </c>
      <c r="N2950" s="293">
        <f ca="1">IF(OFFSET(N2950,-$D2950,0)="n/a","n/a",IF(N$5&gt;OFFSET(N2950,-$D2950,0)+$D2950,$E2950-SUM($G2950:M2950),($E2950-SUM($G2950:M2950))/(OFFSET(N2950,-$D2950,0)-(N$5-$D2950-1))))</f>
        <v>0</v>
      </c>
    </row>
    <row r="2951" spans="1:14" ht="12.75" hidden="1" customHeight="1" outlineLevel="2" x14ac:dyDescent="0.25">
      <c r="A2951" s="3"/>
      <c r="B2951" s="3"/>
      <c r="C2951" s="392"/>
      <c r="D2951" s="3">
        <v>5</v>
      </c>
      <c r="E2951" s="290">
        <f ca="1"/>
        <v>0</v>
      </c>
      <c r="F2951" s="291"/>
      <c r="G2951" s="294"/>
      <c r="H2951" s="294"/>
      <c r="I2951" s="294"/>
      <c r="J2951" s="294"/>
      <c r="K2951" s="292"/>
      <c r="L2951" s="293">
        <f ca="1">IF(OFFSET(L2951,-$D2951,0)="n/a","n/a",IF(L$5&gt;OFFSET(L2951,-$D2951,0)+$D2951,$E2951-SUM($G2951:K2951),($E2951-SUM($G2951:K2951))/(OFFSET(L2951,-$D2951,0)-(L$5-$D2951-1))))</f>
        <v>0</v>
      </c>
      <c r="M2951" s="293">
        <f ca="1">IF(OFFSET(M2951,-$D2951,0)="n/a","n/a",IF(M$5&gt;OFFSET(M2951,-$D2951,0)+$D2951,$E2951-SUM($G2951:L2951),($E2951-SUM($G2951:L2951))/(OFFSET(M2951,-$D2951,0)-(M$5-$D2951-1))))</f>
        <v>0</v>
      </c>
      <c r="N2951" s="293">
        <f ca="1">IF(OFFSET(N2951,-$D2951,0)="n/a","n/a",IF(N$5&gt;OFFSET(N2951,-$D2951,0)+$D2951,$E2951-SUM($G2951:M2951),($E2951-SUM($G2951:M2951))/(OFFSET(N2951,-$D2951,0)-(N$5-$D2951-1))))</f>
        <v>0</v>
      </c>
    </row>
    <row r="2952" spans="1:14" ht="12.75" hidden="1" customHeight="1" outlineLevel="2" x14ac:dyDescent="0.25">
      <c r="A2952" s="3"/>
      <c r="B2952" s="3"/>
      <c r="C2952" s="392"/>
      <c r="D2952" s="3">
        <v>6</v>
      </c>
      <c r="E2952" s="290">
        <f ca="1"/>
        <v>0</v>
      </c>
      <c r="F2952" s="291"/>
      <c r="G2952" s="294"/>
      <c r="H2952" s="294"/>
      <c r="I2952" s="294"/>
      <c r="J2952" s="294"/>
      <c r="K2952" s="294"/>
      <c r="L2952" s="292"/>
      <c r="M2952" s="293">
        <f ca="1">IF(OFFSET(M2952,-$D2952,0)="n/a","n/a",IF(M$5&gt;OFFSET(M2952,-$D2952,0)+$D2952,$E2952-SUM($G2952:L2952),($E2952-SUM($G2952:L2952))/(OFFSET(M2952,-$D2952,0)-(M$5-$D2952-1))))</f>
        <v>0</v>
      </c>
      <c r="N2952" s="293">
        <f ca="1">IF(OFFSET(N2952,-$D2952,0)="n/a","n/a",IF(N$5&gt;OFFSET(N2952,-$D2952,0)+$D2952,$E2952-SUM($G2952:M2952),($E2952-SUM($G2952:M2952))/(OFFSET(N2952,-$D2952,0)-(N$5-$D2952-1))))</f>
        <v>0</v>
      </c>
    </row>
    <row r="2953" spans="1:14" ht="12.75" hidden="1" customHeight="1" outlineLevel="2" x14ac:dyDescent="0.25">
      <c r="A2953" s="3"/>
      <c r="B2953" s="3"/>
      <c r="C2953" s="392"/>
      <c r="D2953" s="3">
        <v>7</v>
      </c>
      <c r="E2953" s="290">
        <f ca="1"/>
        <v>0</v>
      </c>
      <c r="F2953" s="291"/>
      <c r="G2953" s="294"/>
      <c r="H2953" s="294"/>
      <c r="I2953" s="294"/>
      <c r="J2953" s="294"/>
      <c r="K2953" s="294"/>
      <c r="L2953" s="294"/>
      <c r="M2953" s="292"/>
      <c r="N2953" s="293">
        <f ca="1">IF(OFFSET(N2953,-$D2953,0)="n/a","n/a",IF(N$5&gt;OFFSET(N2953,-$D2953,0)+$D2953,$E2953-SUM($G2953:M2953),($E2953-SUM($G2953:M2953))/(OFFSET(N2953,-$D2953,0)-(N$5-$D2953-1))))</f>
        <v>0</v>
      </c>
    </row>
    <row r="2954" spans="1:14" ht="12.75" hidden="1" customHeight="1" outlineLevel="2" x14ac:dyDescent="0.25">
      <c r="A2954" s="3"/>
      <c r="B2954" s="3"/>
      <c r="C2954" s="392"/>
      <c r="D2954" s="3">
        <v>8</v>
      </c>
      <c r="E2954" s="290">
        <f ca="1"/>
        <v>0</v>
      </c>
      <c r="F2954" s="291"/>
      <c r="G2954" s="294"/>
      <c r="H2954" s="294"/>
      <c r="I2954" s="294"/>
      <c r="J2954" s="294"/>
      <c r="K2954" s="294"/>
      <c r="L2954" s="294"/>
      <c r="M2954" s="294"/>
      <c r="N2954" s="292"/>
    </row>
    <row r="2955" spans="1:14" ht="12.75" hidden="1" customHeight="1" outlineLevel="2" x14ac:dyDescent="0.25">
      <c r="A2955" s="3"/>
      <c r="B2955" s="3"/>
      <c r="C2955" s="392"/>
      <c r="D2955" s="3">
        <v>9</v>
      </c>
      <c r="E2955" s="290" t="e">
        <f ca="1"/>
        <v>#N/A</v>
      </c>
      <c r="F2955" s="291"/>
      <c r="G2955" s="294"/>
      <c r="H2955" s="294"/>
      <c r="I2955" s="294"/>
      <c r="J2955" s="294"/>
      <c r="K2955" s="294"/>
      <c r="L2955" s="294"/>
      <c r="M2955" s="294"/>
      <c r="N2955" s="294"/>
    </row>
    <row r="2956" spans="1:14" ht="12.75" hidden="1" customHeight="1" outlineLevel="2" x14ac:dyDescent="0.25">
      <c r="A2956" s="3"/>
      <c r="B2956" s="3"/>
      <c r="C2956" s="392"/>
      <c r="D2956" s="3">
        <v>10</v>
      </c>
      <c r="E2956" s="290" t="e">
        <f ca="1"/>
        <v>#N/A</v>
      </c>
      <c r="F2956" s="291"/>
      <c r="G2956" s="294"/>
      <c r="H2956" s="294"/>
      <c r="I2956" s="294"/>
      <c r="J2956" s="294"/>
      <c r="K2956" s="294"/>
      <c r="L2956" s="294"/>
      <c r="M2956" s="294"/>
      <c r="N2956" s="294"/>
    </row>
    <row r="2957" spans="1:14" ht="12.75" hidden="1" customHeight="1" outlineLevel="2" x14ac:dyDescent="0.25">
      <c r="A2957" s="3"/>
      <c r="B2957" s="3"/>
      <c r="C2957" s="392"/>
      <c r="D2957" s="3">
        <v>11</v>
      </c>
      <c r="E2957" s="290" t="e">
        <f ca="1"/>
        <v>#N/A</v>
      </c>
      <c r="F2957" s="291"/>
      <c r="G2957" s="294"/>
      <c r="H2957" s="294"/>
      <c r="I2957" s="294"/>
      <c r="J2957" s="294"/>
      <c r="K2957" s="294"/>
      <c r="L2957" s="294"/>
      <c r="M2957" s="294"/>
      <c r="N2957" s="294"/>
    </row>
    <row r="2958" spans="1:14" ht="12.75" hidden="1" customHeight="1" outlineLevel="2" x14ac:dyDescent="0.25">
      <c r="A2958" s="3"/>
      <c r="B2958" s="3"/>
      <c r="C2958" s="392"/>
      <c r="D2958" s="3">
        <v>12</v>
      </c>
      <c r="E2958" s="290" t="e">
        <f ca="1"/>
        <v>#N/A</v>
      </c>
      <c r="F2958" s="291"/>
      <c r="G2958" s="294"/>
      <c r="H2958" s="294"/>
      <c r="I2958" s="294"/>
      <c r="J2958" s="294"/>
      <c r="K2958" s="294"/>
      <c r="L2958" s="294"/>
      <c r="M2958" s="294"/>
      <c r="N2958" s="294"/>
    </row>
    <row r="2959" spans="1:14" ht="12.75" hidden="1" customHeight="1" outlineLevel="2" x14ac:dyDescent="0.25">
      <c r="A2959" s="3"/>
      <c r="B2959" s="3"/>
      <c r="C2959" s="392"/>
      <c r="D2959" s="3">
        <v>13</v>
      </c>
      <c r="E2959" s="290" t="e">
        <f ca="1"/>
        <v>#N/A</v>
      </c>
      <c r="F2959" s="291"/>
      <c r="G2959" s="294"/>
      <c r="H2959" s="294"/>
      <c r="I2959" s="294"/>
      <c r="J2959" s="294"/>
      <c r="K2959" s="294"/>
      <c r="L2959" s="294"/>
      <c r="M2959" s="294"/>
      <c r="N2959" s="294"/>
    </row>
    <row r="2960" spans="1:14" ht="12.75" hidden="1" customHeight="1" outlineLevel="2" x14ac:dyDescent="0.25">
      <c r="A2960" s="3"/>
      <c r="B2960" s="3"/>
      <c r="C2960" s="392"/>
      <c r="D2960" s="3">
        <v>14</v>
      </c>
      <c r="E2960" s="290" t="e">
        <f ca="1"/>
        <v>#N/A</v>
      </c>
      <c r="F2960" s="291"/>
      <c r="G2960" s="294"/>
      <c r="H2960" s="294"/>
      <c r="I2960" s="294"/>
      <c r="J2960" s="294"/>
      <c r="K2960" s="294"/>
      <c r="L2960" s="294"/>
      <c r="M2960" s="294"/>
      <c r="N2960" s="294"/>
    </row>
    <row r="2961" spans="1:14" ht="12.75" hidden="1" customHeight="1" outlineLevel="2" x14ac:dyDescent="0.25">
      <c r="A2961" s="3"/>
      <c r="B2961" s="3"/>
      <c r="C2961" s="392"/>
      <c r="D2961" s="3">
        <v>15</v>
      </c>
      <c r="E2961" s="290" t="e">
        <f ca="1"/>
        <v>#N/A</v>
      </c>
      <c r="F2961" s="291"/>
      <c r="G2961" s="294"/>
      <c r="H2961" s="294"/>
      <c r="I2961" s="294"/>
      <c r="J2961" s="294"/>
      <c r="K2961" s="294"/>
      <c r="L2961" s="294"/>
      <c r="M2961" s="294"/>
      <c r="N2961" s="294"/>
    </row>
    <row r="2962" spans="1:14" ht="12.75" hidden="1" customHeight="1" outlineLevel="1" x14ac:dyDescent="0.25">
      <c r="A2962" s="3"/>
      <c r="B2962" s="145" t="str">
        <f ca="1">B2945</f>
        <v>Asset Type 108</v>
      </c>
      <c r="C2962" s="145" t="str">
        <f ca="1">C2945</f>
        <v>Description - Asset Type 108</v>
      </c>
      <c r="D2962" s="3"/>
      <c r="E2962" s="3"/>
      <c r="F2962" s="106" t="s">
        <v>44</v>
      </c>
      <c r="G2962" s="296">
        <f t="shared" ref="G2962:N2962" si="216">SUM(G2947:G2961)</f>
        <v>0</v>
      </c>
      <c r="H2962" s="296">
        <f t="shared" ca="1" si="216"/>
        <v>0</v>
      </c>
      <c r="I2962" s="296">
        <f t="shared" ca="1" si="216"/>
        <v>0</v>
      </c>
      <c r="J2962" s="296">
        <f t="shared" ca="1" si="216"/>
        <v>0</v>
      </c>
      <c r="K2962" s="296">
        <f t="shared" ca="1" si="216"/>
        <v>0</v>
      </c>
      <c r="L2962" s="296">
        <f t="shared" ca="1" si="216"/>
        <v>0</v>
      </c>
      <c r="M2962" s="296">
        <f t="shared" ca="1" si="216"/>
        <v>0</v>
      </c>
      <c r="N2962" s="296">
        <f t="shared" ca="1" si="216"/>
        <v>0</v>
      </c>
    </row>
    <row r="2963" spans="1:14" ht="12.75" hidden="1" customHeight="1" outlineLevel="2" x14ac:dyDescent="0.25">
      <c r="A2963" s="217">
        <f>A2945+1</f>
        <v>109</v>
      </c>
      <c r="B2963" s="22" t="str">
        <f ca="1">OFFSET($B$13,$A2963-1,0)</f>
        <v>Asset Type 109</v>
      </c>
      <c r="C2963" s="22" t="str">
        <f ca="1">OFFSET($C$13,$A2963-1,0)</f>
        <v>Description - Asset Type 109</v>
      </c>
      <c r="D2963" s="3"/>
      <c r="E2963" s="109"/>
      <c r="F2963" s="108" t="s">
        <v>41</v>
      </c>
      <c r="G2963" s="295">
        <f t="shared" ref="G2963:N2963" ca="1" si="217">VLOOKUP($B2963,$B$13:$N$512,5+G$5,FALSE)</f>
        <v>0</v>
      </c>
      <c r="H2963" s="295">
        <f t="shared" ca="1" si="217"/>
        <v>0</v>
      </c>
      <c r="I2963" s="295">
        <f t="shared" ca="1" si="217"/>
        <v>0</v>
      </c>
      <c r="J2963" s="295">
        <f t="shared" ca="1" si="217"/>
        <v>0</v>
      </c>
      <c r="K2963" s="295">
        <f t="shared" ca="1" si="217"/>
        <v>0</v>
      </c>
      <c r="L2963" s="295">
        <f t="shared" ca="1" si="217"/>
        <v>0</v>
      </c>
      <c r="M2963" s="295">
        <f t="shared" ca="1" si="217"/>
        <v>0</v>
      </c>
      <c r="N2963" s="295">
        <f t="shared" ca="1" si="217"/>
        <v>0</v>
      </c>
    </row>
    <row r="2964" spans="1:14" ht="12.75" hidden="1" customHeight="1" outlineLevel="2" x14ac:dyDescent="0.25">
      <c r="A2964" s="3"/>
      <c r="B2964" s="3"/>
      <c r="C2964" s="21"/>
      <c r="D2964" s="3"/>
      <c r="E2964" s="107"/>
      <c r="F2964" s="106" t="s">
        <v>42</v>
      </c>
      <c r="G2964" s="111">
        <f ca="1">VLOOKUP($B2963,'Input Sheet'!$B$12:$N$511,5+G$5,FALSE)</f>
        <v>0</v>
      </c>
      <c r="H2964" s="111">
        <f ca="1">VLOOKUP($B2963,'Input Sheet'!$B$12:$N$511,5+H$5,FALSE)</f>
        <v>0</v>
      </c>
      <c r="I2964" s="111">
        <f ca="1">VLOOKUP($B2963,'Input Sheet'!$B$12:$N$511,5+I$5,FALSE)</f>
        <v>0</v>
      </c>
      <c r="J2964" s="111">
        <f ca="1">VLOOKUP($B2963,'Input Sheet'!$B$12:$N$511,5+J$5,FALSE)</f>
        <v>0</v>
      </c>
      <c r="K2964" s="111">
        <f ca="1">VLOOKUP($B2963,'Input Sheet'!$B$12:$N$511,5+K$5,FALSE)</f>
        <v>0</v>
      </c>
      <c r="L2964" s="111">
        <f ca="1">VLOOKUP($B2963,'Input Sheet'!$B$12:$N$511,5+L$5,FALSE)</f>
        <v>0</v>
      </c>
      <c r="M2964" s="111">
        <f ca="1">VLOOKUP($B2963,'Input Sheet'!$B$12:$N$511,5+M$5,FALSE)</f>
        <v>0</v>
      </c>
      <c r="N2964" s="111">
        <f ca="1">VLOOKUP($B2963,'Input Sheet'!$B$12:$N$511,5+N$5,FALSE)</f>
        <v>0</v>
      </c>
    </row>
    <row r="2965" spans="1:14" ht="12.75" hidden="1" customHeight="1" outlineLevel="2" x14ac:dyDescent="0.25">
      <c r="A2965" s="3"/>
      <c r="B2965" s="3"/>
      <c r="C2965" s="3"/>
      <c r="D2965" s="3">
        <v>1</v>
      </c>
      <c r="E2965" s="290">
        <f t="array" aca="1" ref="E2965:E2979" ca="1">TRANSPOSE(G2963:N2963)</f>
        <v>0</v>
      </c>
      <c r="F2965" s="291"/>
      <c r="G2965" s="292"/>
      <c r="H2965" s="293">
        <f ca="1">IF(OFFSET(H2965,-$D2965,0)="n/a","n/a",IF(H$5&gt;OFFSET(H2965,-$D2965,0)+$D2965,$E2965-SUM($G2965:G2965),($E2965-SUM($G2965:G2965))/(OFFSET(H2965,-$D2965,0)-(H$5-$D2965-1))))</f>
        <v>0</v>
      </c>
      <c r="I2965" s="293">
        <f ca="1">IF(OFFSET(I2965,-$D2965,0)="n/a","n/a",IF(I$5&gt;OFFSET(I2965,-$D2965,0)+$D2965,$E2965-SUM($G2965:H2965),($E2965-SUM($G2965:H2965))/(OFFSET(I2965,-$D2965,0)-(I$5-$D2965-1))))</f>
        <v>0</v>
      </c>
      <c r="J2965" s="293">
        <f ca="1">IF(OFFSET(J2965,-$D2965,0)="n/a","n/a",IF(J$5&gt;OFFSET(J2965,-$D2965,0)+$D2965,$E2965-SUM($G2965:I2965),($E2965-SUM($G2965:I2965))/(OFFSET(J2965,-$D2965,0)-(J$5-$D2965-1))))</f>
        <v>0</v>
      </c>
      <c r="K2965" s="293">
        <f ca="1">IF(OFFSET(K2965,-$D2965,0)="n/a","n/a",IF(K$5&gt;OFFSET(K2965,-$D2965,0)+$D2965,$E2965-SUM($G2965:J2965),($E2965-SUM($G2965:J2965))/(OFFSET(K2965,-$D2965,0)-(K$5-$D2965-1))))</f>
        <v>0</v>
      </c>
      <c r="L2965" s="293">
        <f ca="1">IF(OFFSET(L2965,-$D2965,0)="n/a","n/a",IF(L$5&gt;OFFSET(L2965,-$D2965,0)+$D2965,$E2965-SUM($G2965:K2965),($E2965-SUM($G2965:K2965))/(OFFSET(L2965,-$D2965,0)-(L$5-$D2965-1))))</f>
        <v>0</v>
      </c>
      <c r="M2965" s="293">
        <f ca="1">IF(OFFSET(M2965,-$D2965,0)="n/a","n/a",IF(M$5&gt;OFFSET(M2965,-$D2965,0)+$D2965,$E2965-SUM($G2965:L2965),($E2965-SUM($G2965:L2965))/(OFFSET(M2965,-$D2965,0)-(M$5-$D2965-1))))</f>
        <v>0</v>
      </c>
      <c r="N2965" s="293">
        <f ca="1">IF(OFFSET(N2965,-$D2965,0)="n/a","n/a",IF(N$5&gt;OFFSET(N2965,-$D2965,0)+$D2965,$E2965-SUM($G2965:M2965),($E2965-SUM($G2965:M2965))/(OFFSET(N2965,-$D2965,0)-(N$5-$D2965-1))))</f>
        <v>0</v>
      </c>
    </row>
    <row r="2966" spans="1:14" ht="12.75" hidden="1" customHeight="1" outlineLevel="2" x14ac:dyDescent="0.25">
      <c r="A2966" s="3"/>
      <c r="B2966" s="3"/>
      <c r="C2966" s="392" t="s">
        <v>43</v>
      </c>
      <c r="D2966" s="3">
        <v>2</v>
      </c>
      <c r="E2966" s="290">
        <f ca="1"/>
        <v>0</v>
      </c>
      <c r="F2966" s="291"/>
      <c r="G2966" s="294"/>
      <c r="H2966" s="292"/>
      <c r="I2966" s="293">
        <f ca="1">IF(OFFSET(I2966,-$D2966,0)="n/a","n/a",IF(I$5&gt;OFFSET(I2966,-$D2966,0)+$D2966,$E2966-SUM($G2966:H2966),($E2966-SUM($G2966:H2966))/(OFFSET(I2966,-$D2966,0)-(I$5-$D2966-1))))</f>
        <v>0</v>
      </c>
      <c r="J2966" s="293">
        <f ca="1">IF(OFFSET(J2966,-$D2966,0)="n/a","n/a",IF(J$5&gt;OFFSET(J2966,-$D2966,0)+$D2966,$E2966-SUM($G2966:I2966),($E2966-SUM($G2966:I2966))/(OFFSET(J2966,-$D2966,0)-(J$5-$D2966-1))))</f>
        <v>0</v>
      </c>
      <c r="K2966" s="293">
        <f ca="1">IF(OFFSET(K2966,-$D2966,0)="n/a","n/a",IF(K$5&gt;OFFSET(K2966,-$D2966,0)+$D2966,$E2966-SUM($G2966:J2966),($E2966-SUM($G2966:J2966))/(OFFSET(K2966,-$D2966,0)-(K$5-$D2966-1))))</f>
        <v>0</v>
      </c>
      <c r="L2966" s="293">
        <f ca="1">IF(OFFSET(L2966,-$D2966,0)="n/a","n/a",IF(L$5&gt;OFFSET(L2966,-$D2966,0)+$D2966,$E2966-SUM($G2966:K2966),($E2966-SUM($G2966:K2966))/(OFFSET(L2966,-$D2966,0)-(L$5-$D2966-1))))</f>
        <v>0</v>
      </c>
      <c r="M2966" s="293">
        <f ca="1">IF(OFFSET(M2966,-$D2966,0)="n/a","n/a",IF(M$5&gt;OFFSET(M2966,-$D2966,0)+$D2966,$E2966-SUM($G2966:L2966),($E2966-SUM($G2966:L2966))/(OFFSET(M2966,-$D2966,0)-(M$5-$D2966-1))))</f>
        <v>0</v>
      </c>
      <c r="N2966" s="293">
        <f ca="1">IF(OFFSET(N2966,-$D2966,0)="n/a","n/a",IF(N$5&gt;OFFSET(N2966,-$D2966,0)+$D2966,$E2966-SUM($G2966:M2966),($E2966-SUM($G2966:M2966))/(OFFSET(N2966,-$D2966,0)-(N$5-$D2966-1))))</f>
        <v>0</v>
      </c>
    </row>
    <row r="2967" spans="1:14" ht="12.75" hidden="1" customHeight="1" outlineLevel="2" x14ac:dyDescent="0.25">
      <c r="A2967" s="3"/>
      <c r="B2967" s="3"/>
      <c r="C2967" s="392"/>
      <c r="D2967" s="3">
        <v>3</v>
      </c>
      <c r="E2967" s="290">
        <f ca="1"/>
        <v>0</v>
      </c>
      <c r="F2967" s="291"/>
      <c r="G2967" s="294"/>
      <c r="H2967" s="294"/>
      <c r="I2967" s="292"/>
      <c r="J2967" s="293">
        <f ca="1">IF(OFFSET(J2967,-$D2967,0)="n/a","n/a",IF(J$5&gt;OFFSET(J2967,-$D2967,0)+$D2967,$E2967-SUM($G2967:I2967),($E2967-SUM($G2967:I2967))/(OFFSET(J2967,-$D2967,0)-(J$5-$D2967-1))))</f>
        <v>0</v>
      </c>
      <c r="K2967" s="293">
        <f ca="1">IF(OFFSET(K2967,-$D2967,0)="n/a","n/a",IF(K$5&gt;OFFSET(K2967,-$D2967,0)+$D2967,$E2967-SUM($G2967:J2967),($E2967-SUM($G2967:J2967))/(OFFSET(K2967,-$D2967,0)-(K$5-$D2967-1))))</f>
        <v>0</v>
      </c>
      <c r="L2967" s="293">
        <f ca="1">IF(OFFSET(L2967,-$D2967,0)="n/a","n/a",IF(L$5&gt;OFFSET(L2967,-$D2967,0)+$D2967,$E2967-SUM($G2967:K2967),($E2967-SUM($G2967:K2967))/(OFFSET(L2967,-$D2967,0)-(L$5-$D2967-1))))</f>
        <v>0</v>
      </c>
      <c r="M2967" s="293">
        <f ca="1">IF(OFFSET(M2967,-$D2967,0)="n/a","n/a",IF(M$5&gt;OFFSET(M2967,-$D2967,0)+$D2967,$E2967-SUM($G2967:L2967),($E2967-SUM($G2967:L2967))/(OFFSET(M2967,-$D2967,0)-(M$5-$D2967-1))))</f>
        <v>0</v>
      </c>
      <c r="N2967" s="293">
        <f ca="1">IF(OFFSET(N2967,-$D2967,0)="n/a","n/a",IF(N$5&gt;OFFSET(N2967,-$D2967,0)+$D2967,$E2967-SUM($G2967:M2967),($E2967-SUM($G2967:M2967))/(OFFSET(N2967,-$D2967,0)-(N$5-$D2967-1))))</f>
        <v>0</v>
      </c>
    </row>
    <row r="2968" spans="1:14" ht="12.75" hidden="1" customHeight="1" outlineLevel="2" x14ac:dyDescent="0.25">
      <c r="A2968" s="3"/>
      <c r="B2968" s="3"/>
      <c r="C2968" s="392"/>
      <c r="D2968" s="3">
        <v>4</v>
      </c>
      <c r="E2968" s="290">
        <f ca="1"/>
        <v>0</v>
      </c>
      <c r="F2968" s="291"/>
      <c r="G2968" s="294"/>
      <c r="H2968" s="294"/>
      <c r="I2968" s="294"/>
      <c r="J2968" s="292"/>
      <c r="K2968" s="293">
        <f ca="1">IF(OFFSET(K2968,-$D2968,0)="n/a","n/a",IF(K$5&gt;OFFSET(K2968,-$D2968,0)+$D2968,$E2968-SUM($G2968:J2968),($E2968-SUM($G2968:J2968))/(OFFSET(K2968,-$D2968,0)-(K$5-$D2968-1))))</f>
        <v>0</v>
      </c>
      <c r="L2968" s="293">
        <f ca="1">IF(OFFSET(L2968,-$D2968,0)="n/a","n/a",IF(L$5&gt;OFFSET(L2968,-$D2968,0)+$D2968,$E2968-SUM($G2968:K2968),($E2968-SUM($G2968:K2968))/(OFFSET(L2968,-$D2968,0)-(L$5-$D2968-1))))</f>
        <v>0</v>
      </c>
      <c r="M2968" s="293">
        <f ca="1">IF(OFFSET(M2968,-$D2968,0)="n/a","n/a",IF(M$5&gt;OFFSET(M2968,-$D2968,0)+$D2968,$E2968-SUM($G2968:L2968),($E2968-SUM($G2968:L2968))/(OFFSET(M2968,-$D2968,0)-(M$5-$D2968-1))))</f>
        <v>0</v>
      </c>
      <c r="N2968" s="293">
        <f ca="1">IF(OFFSET(N2968,-$D2968,0)="n/a","n/a",IF(N$5&gt;OFFSET(N2968,-$D2968,0)+$D2968,$E2968-SUM($G2968:M2968),($E2968-SUM($G2968:M2968))/(OFFSET(N2968,-$D2968,0)-(N$5-$D2968-1))))</f>
        <v>0</v>
      </c>
    </row>
    <row r="2969" spans="1:14" ht="12.75" hidden="1" customHeight="1" outlineLevel="2" x14ac:dyDescent="0.25">
      <c r="A2969" s="3"/>
      <c r="B2969" s="3"/>
      <c r="C2969" s="392"/>
      <c r="D2969" s="3">
        <v>5</v>
      </c>
      <c r="E2969" s="290">
        <f ca="1"/>
        <v>0</v>
      </c>
      <c r="F2969" s="291"/>
      <c r="G2969" s="294"/>
      <c r="H2969" s="294"/>
      <c r="I2969" s="294"/>
      <c r="J2969" s="294"/>
      <c r="K2969" s="292"/>
      <c r="L2969" s="293">
        <f ca="1">IF(OFFSET(L2969,-$D2969,0)="n/a","n/a",IF(L$5&gt;OFFSET(L2969,-$D2969,0)+$D2969,$E2969-SUM($G2969:K2969),($E2969-SUM($G2969:K2969))/(OFFSET(L2969,-$D2969,0)-(L$5-$D2969-1))))</f>
        <v>0</v>
      </c>
      <c r="M2969" s="293">
        <f ca="1">IF(OFFSET(M2969,-$D2969,0)="n/a","n/a",IF(M$5&gt;OFFSET(M2969,-$D2969,0)+$D2969,$E2969-SUM($G2969:L2969),($E2969-SUM($G2969:L2969))/(OFFSET(M2969,-$D2969,0)-(M$5-$D2969-1))))</f>
        <v>0</v>
      </c>
      <c r="N2969" s="293">
        <f ca="1">IF(OFFSET(N2969,-$D2969,0)="n/a","n/a",IF(N$5&gt;OFFSET(N2969,-$D2969,0)+$D2969,$E2969-SUM($G2969:M2969),($E2969-SUM($G2969:M2969))/(OFFSET(N2969,-$D2969,0)-(N$5-$D2969-1))))</f>
        <v>0</v>
      </c>
    </row>
    <row r="2970" spans="1:14" ht="12.75" hidden="1" customHeight="1" outlineLevel="2" x14ac:dyDescent="0.25">
      <c r="A2970" s="3"/>
      <c r="B2970" s="3"/>
      <c r="C2970" s="392"/>
      <c r="D2970" s="3">
        <v>6</v>
      </c>
      <c r="E2970" s="290">
        <f ca="1"/>
        <v>0</v>
      </c>
      <c r="F2970" s="291"/>
      <c r="G2970" s="294"/>
      <c r="H2970" s="294"/>
      <c r="I2970" s="294"/>
      <c r="J2970" s="294"/>
      <c r="K2970" s="294"/>
      <c r="L2970" s="292"/>
      <c r="M2970" s="293">
        <f ca="1">IF(OFFSET(M2970,-$D2970,0)="n/a","n/a",IF(M$5&gt;OFFSET(M2970,-$D2970,0)+$D2970,$E2970-SUM($G2970:L2970),($E2970-SUM($G2970:L2970))/(OFFSET(M2970,-$D2970,0)-(M$5-$D2970-1))))</f>
        <v>0</v>
      </c>
      <c r="N2970" s="293">
        <f ca="1">IF(OFFSET(N2970,-$D2970,0)="n/a","n/a",IF(N$5&gt;OFFSET(N2970,-$D2970,0)+$D2970,$E2970-SUM($G2970:M2970),($E2970-SUM($G2970:M2970))/(OFFSET(N2970,-$D2970,0)-(N$5-$D2970-1))))</f>
        <v>0</v>
      </c>
    </row>
    <row r="2971" spans="1:14" ht="12.75" hidden="1" customHeight="1" outlineLevel="2" x14ac:dyDescent="0.25">
      <c r="A2971" s="3"/>
      <c r="B2971" s="3"/>
      <c r="C2971" s="392"/>
      <c r="D2971" s="3">
        <v>7</v>
      </c>
      <c r="E2971" s="290">
        <f ca="1"/>
        <v>0</v>
      </c>
      <c r="F2971" s="291"/>
      <c r="G2971" s="294"/>
      <c r="H2971" s="294"/>
      <c r="I2971" s="294"/>
      <c r="J2971" s="294"/>
      <c r="K2971" s="294"/>
      <c r="L2971" s="294"/>
      <c r="M2971" s="292"/>
      <c r="N2971" s="293">
        <f ca="1">IF(OFFSET(N2971,-$D2971,0)="n/a","n/a",IF(N$5&gt;OFFSET(N2971,-$D2971,0)+$D2971,$E2971-SUM($G2971:M2971),($E2971-SUM($G2971:M2971))/(OFFSET(N2971,-$D2971,0)-(N$5-$D2971-1))))</f>
        <v>0</v>
      </c>
    </row>
    <row r="2972" spans="1:14" ht="12.75" hidden="1" customHeight="1" outlineLevel="2" x14ac:dyDescent="0.25">
      <c r="A2972" s="3"/>
      <c r="B2972" s="3"/>
      <c r="C2972" s="392"/>
      <c r="D2972" s="3">
        <v>8</v>
      </c>
      <c r="E2972" s="290">
        <f ca="1"/>
        <v>0</v>
      </c>
      <c r="F2972" s="291"/>
      <c r="G2972" s="294"/>
      <c r="H2972" s="294"/>
      <c r="I2972" s="294"/>
      <c r="J2972" s="294"/>
      <c r="K2972" s="294"/>
      <c r="L2972" s="294"/>
      <c r="M2972" s="294"/>
      <c r="N2972" s="292"/>
    </row>
    <row r="2973" spans="1:14" ht="12.75" hidden="1" customHeight="1" outlineLevel="2" x14ac:dyDescent="0.25">
      <c r="A2973" s="3"/>
      <c r="B2973" s="3"/>
      <c r="C2973" s="392"/>
      <c r="D2973" s="3">
        <v>9</v>
      </c>
      <c r="E2973" s="290" t="e">
        <f ca="1"/>
        <v>#N/A</v>
      </c>
      <c r="F2973" s="291"/>
      <c r="G2973" s="294"/>
      <c r="H2973" s="294"/>
      <c r="I2973" s="294"/>
      <c r="J2973" s="294"/>
      <c r="K2973" s="294"/>
      <c r="L2973" s="294"/>
      <c r="M2973" s="294"/>
      <c r="N2973" s="294"/>
    </row>
    <row r="2974" spans="1:14" ht="12.75" hidden="1" customHeight="1" outlineLevel="2" x14ac:dyDescent="0.25">
      <c r="A2974" s="3"/>
      <c r="B2974" s="3"/>
      <c r="C2974" s="392"/>
      <c r="D2974" s="3">
        <v>10</v>
      </c>
      <c r="E2974" s="290" t="e">
        <f ca="1"/>
        <v>#N/A</v>
      </c>
      <c r="F2974" s="291"/>
      <c r="G2974" s="294"/>
      <c r="H2974" s="294"/>
      <c r="I2974" s="294"/>
      <c r="J2974" s="294"/>
      <c r="K2974" s="294"/>
      <c r="L2974" s="294"/>
      <c r="M2974" s="294"/>
      <c r="N2974" s="294"/>
    </row>
    <row r="2975" spans="1:14" ht="12.75" hidden="1" customHeight="1" outlineLevel="2" x14ac:dyDescent="0.25">
      <c r="A2975" s="3"/>
      <c r="B2975" s="3"/>
      <c r="C2975" s="392"/>
      <c r="D2975" s="3">
        <v>11</v>
      </c>
      <c r="E2975" s="290" t="e">
        <f ca="1"/>
        <v>#N/A</v>
      </c>
      <c r="F2975" s="291"/>
      <c r="G2975" s="294"/>
      <c r="H2975" s="294"/>
      <c r="I2975" s="294"/>
      <c r="J2975" s="294"/>
      <c r="K2975" s="294"/>
      <c r="L2975" s="294"/>
      <c r="M2975" s="294"/>
      <c r="N2975" s="294"/>
    </row>
    <row r="2976" spans="1:14" ht="12.75" hidden="1" customHeight="1" outlineLevel="2" x14ac:dyDescent="0.25">
      <c r="A2976" s="3"/>
      <c r="B2976" s="3"/>
      <c r="C2976" s="392"/>
      <c r="D2976" s="3">
        <v>12</v>
      </c>
      <c r="E2976" s="290" t="e">
        <f ca="1"/>
        <v>#N/A</v>
      </c>
      <c r="F2976" s="291"/>
      <c r="G2976" s="294"/>
      <c r="H2976" s="294"/>
      <c r="I2976" s="294"/>
      <c r="J2976" s="294"/>
      <c r="K2976" s="294"/>
      <c r="L2976" s="294"/>
      <c r="M2976" s="294"/>
      <c r="N2976" s="294"/>
    </row>
    <row r="2977" spans="1:14" ht="12.75" hidden="1" customHeight="1" outlineLevel="2" x14ac:dyDescent="0.25">
      <c r="A2977" s="3"/>
      <c r="B2977" s="3"/>
      <c r="C2977" s="392"/>
      <c r="D2977" s="3">
        <v>13</v>
      </c>
      <c r="E2977" s="290" t="e">
        <f ca="1"/>
        <v>#N/A</v>
      </c>
      <c r="F2977" s="291"/>
      <c r="G2977" s="294"/>
      <c r="H2977" s="294"/>
      <c r="I2977" s="294"/>
      <c r="J2977" s="294"/>
      <c r="K2977" s="294"/>
      <c r="L2977" s="294"/>
      <c r="M2977" s="294"/>
      <c r="N2977" s="294"/>
    </row>
    <row r="2978" spans="1:14" ht="12.75" hidden="1" customHeight="1" outlineLevel="2" x14ac:dyDescent="0.25">
      <c r="A2978" s="3"/>
      <c r="B2978" s="3"/>
      <c r="C2978" s="392"/>
      <c r="D2978" s="3">
        <v>14</v>
      </c>
      <c r="E2978" s="290" t="e">
        <f ca="1"/>
        <v>#N/A</v>
      </c>
      <c r="F2978" s="291"/>
      <c r="G2978" s="294"/>
      <c r="H2978" s="294"/>
      <c r="I2978" s="294"/>
      <c r="J2978" s="294"/>
      <c r="K2978" s="294"/>
      <c r="L2978" s="294"/>
      <c r="M2978" s="294"/>
      <c r="N2978" s="294"/>
    </row>
    <row r="2979" spans="1:14" ht="12.75" hidden="1" customHeight="1" outlineLevel="2" x14ac:dyDescent="0.25">
      <c r="A2979" s="3"/>
      <c r="B2979" s="3"/>
      <c r="C2979" s="392"/>
      <c r="D2979" s="3">
        <v>15</v>
      </c>
      <c r="E2979" s="290" t="e">
        <f ca="1"/>
        <v>#N/A</v>
      </c>
      <c r="F2979" s="291"/>
      <c r="G2979" s="294"/>
      <c r="H2979" s="294"/>
      <c r="I2979" s="294"/>
      <c r="J2979" s="294"/>
      <c r="K2979" s="294"/>
      <c r="L2979" s="294"/>
      <c r="M2979" s="294"/>
      <c r="N2979" s="294"/>
    </row>
    <row r="2980" spans="1:14" ht="12.75" hidden="1" customHeight="1" outlineLevel="1" x14ac:dyDescent="0.25">
      <c r="A2980" s="3"/>
      <c r="B2980" s="145" t="str">
        <f ca="1">B2963</f>
        <v>Asset Type 109</v>
      </c>
      <c r="C2980" s="145" t="str">
        <f ca="1">C2963</f>
        <v>Description - Asset Type 109</v>
      </c>
      <c r="D2980" s="3"/>
      <c r="E2980" s="3"/>
      <c r="F2980" s="106" t="s">
        <v>44</v>
      </c>
      <c r="G2980" s="296">
        <f t="shared" ref="G2980:N2980" si="218">SUM(G2965:G2979)</f>
        <v>0</v>
      </c>
      <c r="H2980" s="296">
        <f t="shared" ca="1" si="218"/>
        <v>0</v>
      </c>
      <c r="I2980" s="296">
        <f t="shared" ca="1" si="218"/>
        <v>0</v>
      </c>
      <c r="J2980" s="296">
        <f t="shared" ca="1" si="218"/>
        <v>0</v>
      </c>
      <c r="K2980" s="296">
        <f t="shared" ca="1" si="218"/>
        <v>0</v>
      </c>
      <c r="L2980" s="296">
        <f t="shared" ca="1" si="218"/>
        <v>0</v>
      </c>
      <c r="M2980" s="296">
        <f t="shared" ca="1" si="218"/>
        <v>0</v>
      </c>
      <c r="N2980" s="296">
        <f t="shared" ca="1" si="218"/>
        <v>0</v>
      </c>
    </row>
    <row r="2981" spans="1:14" ht="12.75" hidden="1" customHeight="1" outlineLevel="2" x14ac:dyDescent="0.25">
      <c r="A2981" s="217">
        <f>A2963+1</f>
        <v>110</v>
      </c>
      <c r="B2981" s="22" t="str">
        <f ca="1">OFFSET($B$13,$A2981-1,0)</f>
        <v>Asset Type 110</v>
      </c>
      <c r="C2981" s="22" t="str">
        <f ca="1">OFFSET($C$13,$A2981-1,0)</f>
        <v>Description - Asset Type 110</v>
      </c>
      <c r="D2981" s="3"/>
      <c r="E2981" s="109"/>
      <c r="F2981" s="108" t="s">
        <v>41</v>
      </c>
      <c r="G2981" s="295">
        <f t="shared" ref="G2981:N2981" ca="1" si="219">VLOOKUP($B2981,$B$13:$N$512,5+G$5,FALSE)</f>
        <v>0</v>
      </c>
      <c r="H2981" s="295">
        <f t="shared" ca="1" si="219"/>
        <v>0</v>
      </c>
      <c r="I2981" s="295">
        <f t="shared" ca="1" si="219"/>
        <v>0</v>
      </c>
      <c r="J2981" s="295">
        <f t="shared" ca="1" si="219"/>
        <v>0</v>
      </c>
      <c r="K2981" s="295">
        <f t="shared" ca="1" si="219"/>
        <v>0</v>
      </c>
      <c r="L2981" s="295">
        <f t="shared" ca="1" si="219"/>
        <v>0</v>
      </c>
      <c r="M2981" s="295">
        <f t="shared" ca="1" si="219"/>
        <v>0</v>
      </c>
      <c r="N2981" s="295">
        <f t="shared" ca="1" si="219"/>
        <v>0</v>
      </c>
    </row>
    <row r="2982" spans="1:14" ht="12.75" hidden="1" customHeight="1" outlineLevel="2" x14ac:dyDescent="0.25">
      <c r="A2982" s="3"/>
      <c r="B2982" s="3"/>
      <c r="C2982" s="21"/>
      <c r="D2982" s="3"/>
      <c r="E2982" s="107"/>
      <c r="F2982" s="106" t="s">
        <v>42</v>
      </c>
      <c r="G2982" s="111">
        <f ca="1">VLOOKUP($B2981,'Input Sheet'!$B$12:$N$511,5+G$5,FALSE)</f>
        <v>0</v>
      </c>
      <c r="H2982" s="111">
        <f ca="1">VLOOKUP($B2981,'Input Sheet'!$B$12:$N$511,5+H$5,FALSE)</f>
        <v>0</v>
      </c>
      <c r="I2982" s="111">
        <f ca="1">VLOOKUP($B2981,'Input Sheet'!$B$12:$N$511,5+I$5,FALSE)</f>
        <v>0</v>
      </c>
      <c r="J2982" s="111">
        <f ca="1">VLOOKUP($B2981,'Input Sheet'!$B$12:$N$511,5+J$5,FALSE)</f>
        <v>0</v>
      </c>
      <c r="K2982" s="111">
        <f ca="1">VLOOKUP($B2981,'Input Sheet'!$B$12:$N$511,5+K$5,FALSE)</f>
        <v>0</v>
      </c>
      <c r="L2982" s="111">
        <f ca="1">VLOOKUP($B2981,'Input Sheet'!$B$12:$N$511,5+L$5,FALSE)</f>
        <v>0</v>
      </c>
      <c r="M2982" s="111">
        <f ca="1">VLOOKUP($B2981,'Input Sheet'!$B$12:$N$511,5+M$5,FALSE)</f>
        <v>0</v>
      </c>
      <c r="N2982" s="111">
        <f ca="1">VLOOKUP($B2981,'Input Sheet'!$B$12:$N$511,5+N$5,FALSE)</f>
        <v>0</v>
      </c>
    </row>
    <row r="2983" spans="1:14" ht="12.75" hidden="1" customHeight="1" outlineLevel="2" x14ac:dyDescent="0.25">
      <c r="A2983" s="3"/>
      <c r="B2983" s="3"/>
      <c r="C2983" s="3"/>
      <c r="D2983" s="3">
        <v>1</v>
      </c>
      <c r="E2983" s="290">
        <f t="array" aca="1" ref="E2983:E2997" ca="1">TRANSPOSE(G2981:N2981)</f>
        <v>0</v>
      </c>
      <c r="F2983" s="291"/>
      <c r="G2983" s="292"/>
      <c r="H2983" s="293">
        <f ca="1">IF(OFFSET(H2983,-$D2983,0)="n/a","n/a",IF(H$5&gt;OFFSET(H2983,-$D2983,0)+$D2983,$E2983-SUM($G2983:G2983),($E2983-SUM($G2983:G2983))/(OFFSET(H2983,-$D2983,0)-(H$5-$D2983-1))))</f>
        <v>0</v>
      </c>
      <c r="I2983" s="293">
        <f ca="1">IF(OFFSET(I2983,-$D2983,0)="n/a","n/a",IF(I$5&gt;OFFSET(I2983,-$D2983,0)+$D2983,$E2983-SUM($G2983:H2983),($E2983-SUM($G2983:H2983))/(OFFSET(I2983,-$D2983,0)-(I$5-$D2983-1))))</f>
        <v>0</v>
      </c>
      <c r="J2983" s="293">
        <f ca="1">IF(OFFSET(J2983,-$D2983,0)="n/a","n/a",IF(J$5&gt;OFFSET(J2983,-$D2983,0)+$D2983,$E2983-SUM($G2983:I2983),($E2983-SUM($G2983:I2983))/(OFFSET(J2983,-$D2983,0)-(J$5-$D2983-1))))</f>
        <v>0</v>
      </c>
      <c r="K2983" s="293">
        <f ca="1">IF(OFFSET(K2983,-$D2983,0)="n/a","n/a",IF(K$5&gt;OFFSET(K2983,-$D2983,0)+$D2983,$E2983-SUM($G2983:J2983),($E2983-SUM($G2983:J2983))/(OFFSET(K2983,-$D2983,0)-(K$5-$D2983-1))))</f>
        <v>0</v>
      </c>
      <c r="L2983" s="293">
        <f ca="1">IF(OFFSET(L2983,-$D2983,0)="n/a","n/a",IF(L$5&gt;OFFSET(L2983,-$D2983,0)+$D2983,$E2983-SUM($G2983:K2983),($E2983-SUM($G2983:K2983))/(OFFSET(L2983,-$D2983,0)-(L$5-$D2983-1))))</f>
        <v>0</v>
      </c>
      <c r="M2983" s="293">
        <f ca="1">IF(OFFSET(M2983,-$D2983,0)="n/a","n/a",IF(M$5&gt;OFFSET(M2983,-$D2983,0)+$D2983,$E2983-SUM($G2983:L2983),($E2983-SUM($G2983:L2983))/(OFFSET(M2983,-$D2983,0)-(M$5-$D2983-1))))</f>
        <v>0</v>
      </c>
      <c r="N2983" s="293">
        <f ca="1">IF(OFFSET(N2983,-$D2983,0)="n/a","n/a",IF(N$5&gt;OFFSET(N2983,-$D2983,0)+$D2983,$E2983-SUM($G2983:M2983),($E2983-SUM($G2983:M2983))/(OFFSET(N2983,-$D2983,0)-(N$5-$D2983-1))))</f>
        <v>0</v>
      </c>
    </row>
    <row r="2984" spans="1:14" ht="12.75" hidden="1" customHeight="1" outlineLevel="2" x14ac:dyDescent="0.25">
      <c r="A2984" s="3"/>
      <c r="B2984" s="3"/>
      <c r="C2984" s="392" t="s">
        <v>43</v>
      </c>
      <c r="D2984" s="3">
        <v>2</v>
      </c>
      <c r="E2984" s="290">
        <f ca="1"/>
        <v>0</v>
      </c>
      <c r="F2984" s="291"/>
      <c r="G2984" s="294"/>
      <c r="H2984" s="292"/>
      <c r="I2984" s="293">
        <f ca="1">IF(OFFSET(I2984,-$D2984,0)="n/a","n/a",IF(I$5&gt;OFFSET(I2984,-$D2984,0)+$D2984,$E2984-SUM($G2984:H2984),($E2984-SUM($G2984:H2984))/(OFFSET(I2984,-$D2984,0)-(I$5-$D2984-1))))</f>
        <v>0</v>
      </c>
      <c r="J2984" s="293">
        <f ca="1">IF(OFFSET(J2984,-$D2984,0)="n/a","n/a",IF(J$5&gt;OFFSET(J2984,-$D2984,0)+$D2984,$E2984-SUM($G2984:I2984),($E2984-SUM($G2984:I2984))/(OFFSET(J2984,-$D2984,0)-(J$5-$D2984-1))))</f>
        <v>0</v>
      </c>
      <c r="K2984" s="293">
        <f ca="1">IF(OFFSET(K2984,-$D2984,0)="n/a","n/a",IF(K$5&gt;OFFSET(K2984,-$D2984,0)+$D2984,$E2984-SUM($G2984:J2984),($E2984-SUM($G2984:J2984))/(OFFSET(K2984,-$D2984,0)-(K$5-$D2984-1))))</f>
        <v>0</v>
      </c>
      <c r="L2984" s="293">
        <f ca="1">IF(OFFSET(L2984,-$D2984,0)="n/a","n/a",IF(L$5&gt;OFFSET(L2984,-$D2984,0)+$D2984,$E2984-SUM($G2984:K2984),($E2984-SUM($G2984:K2984))/(OFFSET(L2984,-$D2984,0)-(L$5-$D2984-1))))</f>
        <v>0</v>
      </c>
      <c r="M2984" s="293">
        <f ca="1">IF(OFFSET(M2984,-$D2984,0)="n/a","n/a",IF(M$5&gt;OFFSET(M2984,-$D2984,0)+$D2984,$E2984-SUM($G2984:L2984),($E2984-SUM($G2984:L2984))/(OFFSET(M2984,-$D2984,0)-(M$5-$D2984-1))))</f>
        <v>0</v>
      </c>
      <c r="N2984" s="293">
        <f ca="1">IF(OFFSET(N2984,-$D2984,0)="n/a","n/a",IF(N$5&gt;OFFSET(N2984,-$D2984,0)+$D2984,$E2984-SUM($G2984:M2984),($E2984-SUM($G2984:M2984))/(OFFSET(N2984,-$D2984,0)-(N$5-$D2984-1))))</f>
        <v>0</v>
      </c>
    </row>
    <row r="2985" spans="1:14" ht="12.75" hidden="1" customHeight="1" outlineLevel="2" x14ac:dyDescent="0.25">
      <c r="A2985" s="3"/>
      <c r="B2985" s="3"/>
      <c r="C2985" s="392"/>
      <c r="D2985" s="3">
        <v>3</v>
      </c>
      <c r="E2985" s="290">
        <f ca="1"/>
        <v>0</v>
      </c>
      <c r="F2985" s="291"/>
      <c r="G2985" s="294"/>
      <c r="H2985" s="294"/>
      <c r="I2985" s="292"/>
      <c r="J2985" s="293">
        <f ca="1">IF(OFFSET(J2985,-$D2985,0)="n/a","n/a",IF(J$5&gt;OFFSET(J2985,-$D2985,0)+$D2985,$E2985-SUM($G2985:I2985),($E2985-SUM($G2985:I2985))/(OFFSET(J2985,-$D2985,0)-(J$5-$D2985-1))))</f>
        <v>0</v>
      </c>
      <c r="K2985" s="293">
        <f ca="1">IF(OFFSET(K2985,-$D2985,0)="n/a","n/a",IF(K$5&gt;OFFSET(K2985,-$D2985,0)+$D2985,$E2985-SUM($G2985:J2985),($E2985-SUM($G2985:J2985))/(OFFSET(K2985,-$D2985,0)-(K$5-$D2985-1))))</f>
        <v>0</v>
      </c>
      <c r="L2985" s="293">
        <f ca="1">IF(OFFSET(L2985,-$D2985,0)="n/a","n/a",IF(L$5&gt;OFFSET(L2985,-$D2985,0)+$D2985,$E2985-SUM($G2985:K2985),($E2985-SUM($G2985:K2985))/(OFFSET(L2985,-$D2985,0)-(L$5-$D2985-1))))</f>
        <v>0</v>
      </c>
      <c r="M2985" s="293">
        <f ca="1">IF(OFFSET(M2985,-$D2985,0)="n/a","n/a",IF(M$5&gt;OFFSET(M2985,-$D2985,0)+$D2985,$E2985-SUM($G2985:L2985),($E2985-SUM($G2985:L2985))/(OFFSET(M2985,-$D2985,0)-(M$5-$D2985-1))))</f>
        <v>0</v>
      </c>
      <c r="N2985" s="293">
        <f ca="1">IF(OFFSET(N2985,-$D2985,0)="n/a","n/a",IF(N$5&gt;OFFSET(N2985,-$D2985,0)+$D2985,$E2985-SUM($G2985:M2985),($E2985-SUM($G2985:M2985))/(OFFSET(N2985,-$D2985,0)-(N$5-$D2985-1))))</f>
        <v>0</v>
      </c>
    </row>
    <row r="2986" spans="1:14" ht="12.75" hidden="1" customHeight="1" outlineLevel="2" x14ac:dyDescent="0.25">
      <c r="A2986" s="3"/>
      <c r="B2986" s="3"/>
      <c r="C2986" s="392"/>
      <c r="D2986" s="3">
        <v>4</v>
      </c>
      <c r="E2986" s="290">
        <f ca="1"/>
        <v>0</v>
      </c>
      <c r="F2986" s="291"/>
      <c r="G2986" s="294"/>
      <c r="H2986" s="294"/>
      <c r="I2986" s="294"/>
      <c r="J2986" s="292"/>
      <c r="K2986" s="293">
        <f ca="1">IF(OFFSET(K2986,-$D2986,0)="n/a","n/a",IF(K$5&gt;OFFSET(K2986,-$D2986,0)+$D2986,$E2986-SUM($G2986:J2986),($E2986-SUM($G2986:J2986))/(OFFSET(K2986,-$D2986,0)-(K$5-$D2986-1))))</f>
        <v>0</v>
      </c>
      <c r="L2986" s="293">
        <f ca="1">IF(OFFSET(L2986,-$D2986,0)="n/a","n/a",IF(L$5&gt;OFFSET(L2986,-$D2986,0)+$D2986,$E2986-SUM($G2986:K2986),($E2986-SUM($G2986:K2986))/(OFFSET(L2986,-$D2986,0)-(L$5-$D2986-1))))</f>
        <v>0</v>
      </c>
      <c r="M2986" s="293">
        <f ca="1">IF(OFFSET(M2986,-$D2986,0)="n/a","n/a",IF(M$5&gt;OFFSET(M2986,-$D2986,0)+$D2986,$E2986-SUM($G2986:L2986),($E2986-SUM($G2986:L2986))/(OFFSET(M2986,-$D2986,0)-(M$5-$D2986-1))))</f>
        <v>0</v>
      </c>
      <c r="N2986" s="293">
        <f ca="1">IF(OFFSET(N2986,-$D2986,0)="n/a","n/a",IF(N$5&gt;OFFSET(N2986,-$D2986,0)+$D2986,$E2986-SUM($G2986:M2986),($E2986-SUM($G2986:M2986))/(OFFSET(N2986,-$D2986,0)-(N$5-$D2986-1))))</f>
        <v>0</v>
      </c>
    </row>
    <row r="2987" spans="1:14" ht="12.75" hidden="1" customHeight="1" outlineLevel="2" x14ac:dyDescent="0.25">
      <c r="A2987" s="3"/>
      <c r="B2987" s="3"/>
      <c r="C2987" s="392"/>
      <c r="D2987" s="3">
        <v>5</v>
      </c>
      <c r="E2987" s="290">
        <f ca="1"/>
        <v>0</v>
      </c>
      <c r="F2987" s="291"/>
      <c r="G2987" s="294"/>
      <c r="H2987" s="294"/>
      <c r="I2987" s="294"/>
      <c r="J2987" s="294"/>
      <c r="K2987" s="292"/>
      <c r="L2987" s="293">
        <f ca="1">IF(OFFSET(L2987,-$D2987,0)="n/a","n/a",IF(L$5&gt;OFFSET(L2987,-$D2987,0)+$D2987,$E2987-SUM($G2987:K2987),($E2987-SUM($G2987:K2987))/(OFFSET(L2987,-$D2987,0)-(L$5-$D2987-1))))</f>
        <v>0</v>
      </c>
      <c r="M2987" s="293">
        <f ca="1">IF(OFFSET(M2987,-$D2987,0)="n/a","n/a",IF(M$5&gt;OFFSET(M2987,-$D2987,0)+$D2987,$E2987-SUM($G2987:L2987),($E2987-SUM($G2987:L2987))/(OFFSET(M2987,-$D2987,0)-(M$5-$D2987-1))))</f>
        <v>0</v>
      </c>
      <c r="N2987" s="293">
        <f ca="1">IF(OFFSET(N2987,-$D2987,0)="n/a","n/a",IF(N$5&gt;OFFSET(N2987,-$D2987,0)+$D2987,$E2987-SUM($G2987:M2987),($E2987-SUM($G2987:M2987))/(OFFSET(N2987,-$D2987,0)-(N$5-$D2987-1))))</f>
        <v>0</v>
      </c>
    </row>
    <row r="2988" spans="1:14" ht="12.75" hidden="1" customHeight="1" outlineLevel="2" x14ac:dyDescent="0.25">
      <c r="A2988" s="3"/>
      <c r="B2988" s="3"/>
      <c r="C2988" s="392"/>
      <c r="D2988" s="3">
        <v>6</v>
      </c>
      <c r="E2988" s="290">
        <f ca="1"/>
        <v>0</v>
      </c>
      <c r="F2988" s="291"/>
      <c r="G2988" s="294"/>
      <c r="H2988" s="294"/>
      <c r="I2988" s="294"/>
      <c r="J2988" s="294"/>
      <c r="K2988" s="294"/>
      <c r="L2988" s="292"/>
      <c r="M2988" s="293">
        <f ca="1">IF(OFFSET(M2988,-$D2988,0)="n/a","n/a",IF(M$5&gt;OFFSET(M2988,-$D2988,0)+$D2988,$E2988-SUM($G2988:L2988),($E2988-SUM($G2988:L2988))/(OFFSET(M2988,-$D2988,0)-(M$5-$D2988-1))))</f>
        <v>0</v>
      </c>
      <c r="N2988" s="293">
        <f ca="1">IF(OFFSET(N2988,-$D2988,0)="n/a","n/a",IF(N$5&gt;OFFSET(N2988,-$D2988,0)+$D2988,$E2988-SUM($G2988:M2988),($E2988-SUM($G2988:M2988))/(OFFSET(N2988,-$D2988,0)-(N$5-$D2988-1))))</f>
        <v>0</v>
      </c>
    </row>
    <row r="2989" spans="1:14" ht="12.75" hidden="1" customHeight="1" outlineLevel="2" x14ac:dyDescent="0.25">
      <c r="A2989" s="3"/>
      <c r="B2989" s="3"/>
      <c r="C2989" s="392"/>
      <c r="D2989" s="3">
        <v>7</v>
      </c>
      <c r="E2989" s="290">
        <f ca="1"/>
        <v>0</v>
      </c>
      <c r="F2989" s="291"/>
      <c r="G2989" s="294"/>
      <c r="H2989" s="294"/>
      <c r="I2989" s="294"/>
      <c r="J2989" s="294"/>
      <c r="K2989" s="294"/>
      <c r="L2989" s="294"/>
      <c r="M2989" s="292"/>
      <c r="N2989" s="293">
        <f ca="1">IF(OFFSET(N2989,-$D2989,0)="n/a","n/a",IF(N$5&gt;OFFSET(N2989,-$D2989,0)+$D2989,$E2989-SUM($G2989:M2989),($E2989-SUM($G2989:M2989))/(OFFSET(N2989,-$D2989,0)-(N$5-$D2989-1))))</f>
        <v>0</v>
      </c>
    </row>
    <row r="2990" spans="1:14" ht="12.75" hidden="1" customHeight="1" outlineLevel="2" x14ac:dyDescent="0.25">
      <c r="A2990" s="3"/>
      <c r="B2990" s="3"/>
      <c r="C2990" s="392"/>
      <c r="D2990" s="3">
        <v>8</v>
      </c>
      <c r="E2990" s="290">
        <f ca="1"/>
        <v>0</v>
      </c>
      <c r="F2990" s="291"/>
      <c r="G2990" s="294"/>
      <c r="H2990" s="294"/>
      <c r="I2990" s="294"/>
      <c r="J2990" s="294"/>
      <c r="K2990" s="294"/>
      <c r="L2990" s="294"/>
      <c r="M2990" s="294"/>
      <c r="N2990" s="292"/>
    </row>
    <row r="2991" spans="1:14" ht="12.75" hidden="1" customHeight="1" outlineLevel="2" x14ac:dyDescent="0.25">
      <c r="A2991" s="3"/>
      <c r="B2991" s="3"/>
      <c r="C2991" s="392"/>
      <c r="D2991" s="3">
        <v>9</v>
      </c>
      <c r="E2991" s="290" t="e">
        <f ca="1"/>
        <v>#N/A</v>
      </c>
      <c r="F2991" s="291"/>
      <c r="G2991" s="294"/>
      <c r="H2991" s="294"/>
      <c r="I2991" s="294"/>
      <c r="J2991" s="294"/>
      <c r="K2991" s="294"/>
      <c r="L2991" s="294"/>
      <c r="M2991" s="294"/>
      <c r="N2991" s="294"/>
    </row>
    <row r="2992" spans="1:14" ht="12.75" hidden="1" customHeight="1" outlineLevel="2" x14ac:dyDescent="0.25">
      <c r="A2992" s="3"/>
      <c r="B2992" s="3"/>
      <c r="C2992" s="392"/>
      <c r="D2992" s="3">
        <v>10</v>
      </c>
      <c r="E2992" s="290" t="e">
        <f ca="1"/>
        <v>#N/A</v>
      </c>
      <c r="F2992" s="291"/>
      <c r="G2992" s="294"/>
      <c r="H2992" s="294"/>
      <c r="I2992" s="294"/>
      <c r="J2992" s="294"/>
      <c r="K2992" s="294"/>
      <c r="L2992" s="294"/>
      <c r="M2992" s="294"/>
      <c r="N2992" s="294"/>
    </row>
    <row r="2993" spans="1:14" ht="12.75" hidden="1" customHeight="1" outlineLevel="2" x14ac:dyDescent="0.25">
      <c r="A2993" s="3"/>
      <c r="B2993" s="3"/>
      <c r="C2993" s="392"/>
      <c r="D2993" s="3">
        <v>11</v>
      </c>
      <c r="E2993" s="290" t="e">
        <f ca="1"/>
        <v>#N/A</v>
      </c>
      <c r="F2993" s="291"/>
      <c r="G2993" s="294"/>
      <c r="H2993" s="294"/>
      <c r="I2993" s="294"/>
      <c r="J2993" s="294"/>
      <c r="K2993" s="294"/>
      <c r="L2993" s="294"/>
      <c r="M2993" s="294"/>
      <c r="N2993" s="294"/>
    </row>
    <row r="2994" spans="1:14" ht="12.75" hidden="1" customHeight="1" outlineLevel="2" x14ac:dyDescent="0.25">
      <c r="A2994" s="3"/>
      <c r="B2994" s="3"/>
      <c r="C2994" s="392"/>
      <c r="D2994" s="3">
        <v>12</v>
      </c>
      <c r="E2994" s="290" t="e">
        <f ca="1"/>
        <v>#N/A</v>
      </c>
      <c r="F2994" s="291"/>
      <c r="G2994" s="294"/>
      <c r="H2994" s="294"/>
      <c r="I2994" s="294"/>
      <c r="J2994" s="294"/>
      <c r="K2994" s="294"/>
      <c r="L2994" s="294"/>
      <c r="M2994" s="294"/>
      <c r="N2994" s="294"/>
    </row>
    <row r="2995" spans="1:14" ht="12.75" hidden="1" customHeight="1" outlineLevel="2" x14ac:dyDescent="0.25">
      <c r="A2995" s="3"/>
      <c r="B2995" s="3"/>
      <c r="C2995" s="392"/>
      <c r="D2995" s="3">
        <v>13</v>
      </c>
      <c r="E2995" s="290" t="e">
        <f ca="1"/>
        <v>#N/A</v>
      </c>
      <c r="F2995" s="291"/>
      <c r="G2995" s="294"/>
      <c r="H2995" s="294"/>
      <c r="I2995" s="294"/>
      <c r="J2995" s="294"/>
      <c r="K2995" s="294"/>
      <c r="L2995" s="294"/>
      <c r="M2995" s="294"/>
      <c r="N2995" s="294"/>
    </row>
    <row r="2996" spans="1:14" ht="12.75" hidden="1" customHeight="1" outlineLevel="2" x14ac:dyDescent="0.25">
      <c r="A2996" s="3"/>
      <c r="B2996" s="3"/>
      <c r="C2996" s="392"/>
      <c r="D2996" s="3">
        <v>14</v>
      </c>
      <c r="E2996" s="290" t="e">
        <f ca="1"/>
        <v>#N/A</v>
      </c>
      <c r="F2996" s="291"/>
      <c r="G2996" s="294"/>
      <c r="H2996" s="294"/>
      <c r="I2996" s="294"/>
      <c r="J2996" s="294"/>
      <c r="K2996" s="294"/>
      <c r="L2996" s="294"/>
      <c r="M2996" s="294"/>
      <c r="N2996" s="294"/>
    </row>
    <row r="2997" spans="1:14" ht="12.75" hidden="1" customHeight="1" outlineLevel="2" x14ac:dyDescent="0.25">
      <c r="A2997" s="3"/>
      <c r="B2997" s="3"/>
      <c r="C2997" s="392"/>
      <c r="D2997" s="3">
        <v>15</v>
      </c>
      <c r="E2997" s="290" t="e">
        <f ca="1"/>
        <v>#N/A</v>
      </c>
      <c r="F2997" s="291"/>
      <c r="G2997" s="294"/>
      <c r="H2997" s="294"/>
      <c r="I2997" s="294"/>
      <c r="J2997" s="294"/>
      <c r="K2997" s="294"/>
      <c r="L2997" s="294"/>
      <c r="M2997" s="294"/>
      <c r="N2997" s="294"/>
    </row>
    <row r="2998" spans="1:14" ht="12.75" hidden="1" customHeight="1" outlineLevel="1" x14ac:dyDescent="0.25">
      <c r="A2998" s="3"/>
      <c r="B2998" s="145" t="str">
        <f ca="1">B2981</f>
        <v>Asset Type 110</v>
      </c>
      <c r="C2998" s="145" t="str">
        <f ca="1">C2981</f>
        <v>Description - Asset Type 110</v>
      </c>
      <c r="D2998" s="3"/>
      <c r="E2998" s="3"/>
      <c r="F2998" s="106" t="s">
        <v>44</v>
      </c>
      <c r="G2998" s="296">
        <f t="shared" ref="G2998:N2998" si="220">SUM(G2983:G2997)</f>
        <v>0</v>
      </c>
      <c r="H2998" s="296">
        <f t="shared" ca="1" si="220"/>
        <v>0</v>
      </c>
      <c r="I2998" s="296">
        <f t="shared" ca="1" si="220"/>
        <v>0</v>
      </c>
      <c r="J2998" s="296">
        <f t="shared" ca="1" si="220"/>
        <v>0</v>
      </c>
      <c r="K2998" s="296">
        <f t="shared" ca="1" si="220"/>
        <v>0</v>
      </c>
      <c r="L2998" s="296">
        <f t="shared" ca="1" si="220"/>
        <v>0</v>
      </c>
      <c r="M2998" s="296">
        <f t="shared" ca="1" si="220"/>
        <v>0</v>
      </c>
      <c r="N2998" s="296">
        <f t="shared" ca="1" si="220"/>
        <v>0</v>
      </c>
    </row>
    <row r="2999" spans="1:14" ht="12.75" hidden="1" customHeight="1" outlineLevel="2" x14ac:dyDescent="0.25">
      <c r="A2999" s="217">
        <f>A2981+1</f>
        <v>111</v>
      </c>
      <c r="B2999" s="22" t="str">
        <f ca="1">OFFSET($B$13,$A2999-1,0)</f>
        <v>Asset Type 111</v>
      </c>
      <c r="C2999" s="22" t="str">
        <f ca="1">OFFSET($C$13,$A2999-1,0)</f>
        <v>Description - Asset Type 111</v>
      </c>
      <c r="D2999" s="3"/>
      <c r="E2999" s="109"/>
      <c r="F2999" s="108" t="s">
        <v>41</v>
      </c>
      <c r="G2999" s="295">
        <f t="shared" ref="G2999:N2999" ca="1" si="221">VLOOKUP($B2999,$B$13:$N$512,5+G$5,FALSE)</f>
        <v>0</v>
      </c>
      <c r="H2999" s="295">
        <f t="shared" ca="1" si="221"/>
        <v>0</v>
      </c>
      <c r="I2999" s="295">
        <f t="shared" ca="1" si="221"/>
        <v>0</v>
      </c>
      <c r="J2999" s="295">
        <f t="shared" ca="1" si="221"/>
        <v>0</v>
      </c>
      <c r="K2999" s="295">
        <f t="shared" ca="1" si="221"/>
        <v>0</v>
      </c>
      <c r="L2999" s="295">
        <f t="shared" ca="1" si="221"/>
        <v>0</v>
      </c>
      <c r="M2999" s="295">
        <f t="shared" ca="1" si="221"/>
        <v>0</v>
      </c>
      <c r="N2999" s="295">
        <f t="shared" ca="1" si="221"/>
        <v>0</v>
      </c>
    </row>
    <row r="3000" spans="1:14" ht="12.75" hidden="1" customHeight="1" outlineLevel="2" x14ac:dyDescent="0.25">
      <c r="A3000" s="3"/>
      <c r="B3000" s="3"/>
      <c r="C3000" s="21"/>
      <c r="D3000" s="3"/>
      <c r="E3000" s="107"/>
      <c r="F3000" s="106" t="s">
        <v>42</v>
      </c>
      <c r="G3000" s="111">
        <f ca="1">VLOOKUP($B2999,'Input Sheet'!$B$12:$N$511,5+G$5,FALSE)</f>
        <v>0</v>
      </c>
      <c r="H3000" s="111">
        <f ca="1">VLOOKUP($B2999,'Input Sheet'!$B$12:$N$511,5+H$5,FALSE)</f>
        <v>0</v>
      </c>
      <c r="I3000" s="111">
        <f ca="1">VLOOKUP($B2999,'Input Sheet'!$B$12:$N$511,5+I$5,FALSE)</f>
        <v>0</v>
      </c>
      <c r="J3000" s="111">
        <f ca="1">VLOOKUP($B2999,'Input Sheet'!$B$12:$N$511,5+J$5,FALSE)</f>
        <v>0</v>
      </c>
      <c r="K3000" s="111">
        <f ca="1">VLOOKUP($B2999,'Input Sheet'!$B$12:$N$511,5+K$5,FALSE)</f>
        <v>0</v>
      </c>
      <c r="L3000" s="111">
        <f ca="1">VLOOKUP($B2999,'Input Sheet'!$B$12:$N$511,5+L$5,FALSE)</f>
        <v>0</v>
      </c>
      <c r="M3000" s="111">
        <f ca="1">VLOOKUP($B2999,'Input Sheet'!$B$12:$N$511,5+M$5,FALSE)</f>
        <v>0</v>
      </c>
      <c r="N3000" s="111">
        <f ca="1">VLOOKUP($B2999,'Input Sheet'!$B$12:$N$511,5+N$5,FALSE)</f>
        <v>0</v>
      </c>
    </row>
    <row r="3001" spans="1:14" ht="12.75" hidden="1" customHeight="1" outlineLevel="2" x14ac:dyDescent="0.25">
      <c r="A3001" s="3"/>
      <c r="B3001" s="3"/>
      <c r="C3001" s="3"/>
      <c r="D3001" s="3">
        <v>1</v>
      </c>
      <c r="E3001" s="290">
        <f t="array" aca="1" ref="E3001:E3015" ca="1">TRANSPOSE(G2999:N2999)</f>
        <v>0</v>
      </c>
      <c r="F3001" s="291"/>
      <c r="G3001" s="292"/>
      <c r="H3001" s="293">
        <f ca="1">IF(OFFSET(H3001,-$D3001,0)="n/a","n/a",IF(H$5&gt;OFFSET(H3001,-$D3001,0)+$D3001,$E3001-SUM($G3001:G3001),($E3001-SUM($G3001:G3001))/(OFFSET(H3001,-$D3001,0)-(H$5-$D3001-1))))</f>
        <v>0</v>
      </c>
      <c r="I3001" s="293">
        <f ca="1">IF(OFFSET(I3001,-$D3001,0)="n/a","n/a",IF(I$5&gt;OFFSET(I3001,-$D3001,0)+$D3001,$E3001-SUM($G3001:H3001),($E3001-SUM($G3001:H3001))/(OFFSET(I3001,-$D3001,0)-(I$5-$D3001-1))))</f>
        <v>0</v>
      </c>
      <c r="J3001" s="293">
        <f ca="1">IF(OFFSET(J3001,-$D3001,0)="n/a","n/a",IF(J$5&gt;OFFSET(J3001,-$D3001,0)+$D3001,$E3001-SUM($G3001:I3001),($E3001-SUM($G3001:I3001))/(OFFSET(J3001,-$D3001,0)-(J$5-$D3001-1))))</f>
        <v>0</v>
      </c>
      <c r="K3001" s="293">
        <f ca="1">IF(OFFSET(K3001,-$D3001,0)="n/a","n/a",IF(K$5&gt;OFFSET(K3001,-$D3001,0)+$D3001,$E3001-SUM($G3001:J3001),($E3001-SUM($G3001:J3001))/(OFFSET(K3001,-$D3001,0)-(K$5-$D3001-1))))</f>
        <v>0</v>
      </c>
      <c r="L3001" s="293">
        <f ca="1">IF(OFFSET(L3001,-$D3001,0)="n/a","n/a",IF(L$5&gt;OFFSET(L3001,-$D3001,0)+$D3001,$E3001-SUM($G3001:K3001),($E3001-SUM($G3001:K3001))/(OFFSET(L3001,-$D3001,0)-(L$5-$D3001-1))))</f>
        <v>0</v>
      </c>
      <c r="M3001" s="293">
        <f ca="1">IF(OFFSET(M3001,-$D3001,0)="n/a","n/a",IF(M$5&gt;OFFSET(M3001,-$D3001,0)+$D3001,$E3001-SUM($G3001:L3001),($E3001-SUM($G3001:L3001))/(OFFSET(M3001,-$D3001,0)-(M$5-$D3001-1))))</f>
        <v>0</v>
      </c>
      <c r="N3001" s="293">
        <f ca="1">IF(OFFSET(N3001,-$D3001,0)="n/a","n/a",IF(N$5&gt;OFFSET(N3001,-$D3001,0)+$D3001,$E3001-SUM($G3001:M3001),($E3001-SUM($G3001:M3001))/(OFFSET(N3001,-$D3001,0)-(N$5-$D3001-1))))</f>
        <v>0</v>
      </c>
    </row>
    <row r="3002" spans="1:14" ht="12.75" hidden="1" customHeight="1" outlineLevel="2" x14ac:dyDescent="0.25">
      <c r="A3002" s="3"/>
      <c r="B3002" s="3"/>
      <c r="C3002" s="392" t="s">
        <v>43</v>
      </c>
      <c r="D3002" s="3">
        <v>2</v>
      </c>
      <c r="E3002" s="290">
        <f ca="1"/>
        <v>0</v>
      </c>
      <c r="F3002" s="291"/>
      <c r="G3002" s="294"/>
      <c r="H3002" s="292"/>
      <c r="I3002" s="293">
        <f ca="1">IF(OFFSET(I3002,-$D3002,0)="n/a","n/a",IF(I$5&gt;OFFSET(I3002,-$D3002,0)+$D3002,$E3002-SUM($G3002:H3002),($E3002-SUM($G3002:H3002))/(OFFSET(I3002,-$D3002,0)-(I$5-$D3002-1))))</f>
        <v>0</v>
      </c>
      <c r="J3002" s="293">
        <f ca="1">IF(OFFSET(J3002,-$D3002,0)="n/a","n/a",IF(J$5&gt;OFFSET(J3002,-$D3002,0)+$D3002,$E3002-SUM($G3002:I3002),($E3002-SUM($G3002:I3002))/(OFFSET(J3002,-$D3002,0)-(J$5-$D3002-1))))</f>
        <v>0</v>
      </c>
      <c r="K3002" s="293">
        <f ca="1">IF(OFFSET(K3002,-$D3002,0)="n/a","n/a",IF(K$5&gt;OFFSET(K3002,-$D3002,0)+$D3002,$E3002-SUM($G3002:J3002),($E3002-SUM($G3002:J3002))/(OFFSET(K3002,-$D3002,0)-(K$5-$D3002-1))))</f>
        <v>0</v>
      </c>
      <c r="L3002" s="293">
        <f ca="1">IF(OFFSET(L3002,-$D3002,0)="n/a","n/a",IF(L$5&gt;OFFSET(L3002,-$D3002,0)+$D3002,$E3002-SUM($G3002:K3002),($E3002-SUM($G3002:K3002))/(OFFSET(L3002,-$D3002,0)-(L$5-$D3002-1))))</f>
        <v>0</v>
      </c>
      <c r="M3002" s="293">
        <f ca="1">IF(OFFSET(M3002,-$D3002,0)="n/a","n/a",IF(M$5&gt;OFFSET(M3002,-$D3002,0)+$D3002,$E3002-SUM($G3002:L3002),($E3002-SUM($G3002:L3002))/(OFFSET(M3002,-$D3002,0)-(M$5-$D3002-1))))</f>
        <v>0</v>
      </c>
      <c r="N3002" s="293">
        <f ca="1">IF(OFFSET(N3002,-$D3002,0)="n/a","n/a",IF(N$5&gt;OFFSET(N3002,-$D3002,0)+$D3002,$E3002-SUM($G3002:M3002),($E3002-SUM($G3002:M3002))/(OFFSET(N3002,-$D3002,0)-(N$5-$D3002-1))))</f>
        <v>0</v>
      </c>
    </row>
    <row r="3003" spans="1:14" ht="12.75" hidden="1" customHeight="1" outlineLevel="2" x14ac:dyDescent="0.25">
      <c r="A3003" s="3"/>
      <c r="B3003" s="3"/>
      <c r="C3003" s="392"/>
      <c r="D3003" s="3">
        <v>3</v>
      </c>
      <c r="E3003" s="290">
        <f ca="1"/>
        <v>0</v>
      </c>
      <c r="F3003" s="291"/>
      <c r="G3003" s="294"/>
      <c r="H3003" s="294"/>
      <c r="I3003" s="292"/>
      <c r="J3003" s="293">
        <f ca="1">IF(OFFSET(J3003,-$D3003,0)="n/a","n/a",IF(J$5&gt;OFFSET(J3003,-$D3003,0)+$D3003,$E3003-SUM($G3003:I3003),($E3003-SUM($G3003:I3003))/(OFFSET(J3003,-$D3003,0)-(J$5-$D3003-1))))</f>
        <v>0</v>
      </c>
      <c r="K3003" s="293">
        <f ca="1">IF(OFFSET(K3003,-$D3003,0)="n/a","n/a",IF(K$5&gt;OFFSET(K3003,-$D3003,0)+$D3003,$E3003-SUM($G3003:J3003),($E3003-SUM($G3003:J3003))/(OFFSET(K3003,-$D3003,0)-(K$5-$D3003-1))))</f>
        <v>0</v>
      </c>
      <c r="L3003" s="293">
        <f ca="1">IF(OFFSET(L3003,-$D3003,0)="n/a","n/a",IF(L$5&gt;OFFSET(L3003,-$D3003,0)+$D3003,$E3003-SUM($G3003:K3003),($E3003-SUM($G3003:K3003))/(OFFSET(L3003,-$D3003,0)-(L$5-$D3003-1))))</f>
        <v>0</v>
      </c>
      <c r="M3003" s="293">
        <f ca="1">IF(OFFSET(M3003,-$D3003,0)="n/a","n/a",IF(M$5&gt;OFFSET(M3003,-$D3003,0)+$D3003,$E3003-SUM($G3003:L3003),($E3003-SUM($G3003:L3003))/(OFFSET(M3003,-$D3003,0)-(M$5-$D3003-1))))</f>
        <v>0</v>
      </c>
      <c r="N3003" s="293">
        <f ca="1">IF(OFFSET(N3003,-$D3003,0)="n/a","n/a",IF(N$5&gt;OFFSET(N3003,-$D3003,0)+$D3003,$E3003-SUM($G3003:M3003),($E3003-SUM($G3003:M3003))/(OFFSET(N3003,-$D3003,0)-(N$5-$D3003-1))))</f>
        <v>0</v>
      </c>
    </row>
    <row r="3004" spans="1:14" ht="12.75" hidden="1" customHeight="1" outlineLevel="2" x14ac:dyDescent="0.25">
      <c r="A3004" s="3"/>
      <c r="B3004" s="3"/>
      <c r="C3004" s="392"/>
      <c r="D3004" s="3">
        <v>4</v>
      </c>
      <c r="E3004" s="290">
        <f ca="1"/>
        <v>0</v>
      </c>
      <c r="F3004" s="291"/>
      <c r="G3004" s="294"/>
      <c r="H3004" s="294"/>
      <c r="I3004" s="294"/>
      <c r="J3004" s="292"/>
      <c r="K3004" s="293">
        <f ca="1">IF(OFFSET(K3004,-$D3004,0)="n/a","n/a",IF(K$5&gt;OFFSET(K3004,-$D3004,0)+$D3004,$E3004-SUM($G3004:J3004),($E3004-SUM($G3004:J3004))/(OFFSET(K3004,-$D3004,0)-(K$5-$D3004-1))))</f>
        <v>0</v>
      </c>
      <c r="L3004" s="293">
        <f ca="1">IF(OFFSET(L3004,-$D3004,0)="n/a","n/a",IF(L$5&gt;OFFSET(L3004,-$D3004,0)+$D3004,$E3004-SUM($G3004:K3004),($E3004-SUM($G3004:K3004))/(OFFSET(L3004,-$D3004,0)-(L$5-$D3004-1))))</f>
        <v>0</v>
      </c>
      <c r="M3004" s="293">
        <f ca="1">IF(OFFSET(M3004,-$D3004,0)="n/a","n/a",IF(M$5&gt;OFFSET(M3004,-$D3004,0)+$D3004,$E3004-SUM($G3004:L3004),($E3004-SUM($G3004:L3004))/(OFFSET(M3004,-$D3004,0)-(M$5-$D3004-1))))</f>
        <v>0</v>
      </c>
      <c r="N3004" s="293">
        <f ca="1">IF(OFFSET(N3004,-$D3004,0)="n/a","n/a",IF(N$5&gt;OFFSET(N3004,-$D3004,0)+$D3004,$E3004-SUM($G3004:M3004),($E3004-SUM($G3004:M3004))/(OFFSET(N3004,-$D3004,0)-(N$5-$D3004-1))))</f>
        <v>0</v>
      </c>
    </row>
    <row r="3005" spans="1:14" ht="12.75" hidden="1" customHeight="1" outlineLevel="2" x14ac:dyDescent="0.25">
      <c r="A3005" s="3"/>
      <c r="B3005" s="3"/>
      <c r="C3005" s="392"/>
      <c r="D3005" s="3">
        <v>5</v>
      </c>
      <c r="E3005" s="290">
        <f ca="1"/>
        <v>0</v>
      </c>
      <c r="F3005" s="291"/>
      <c r="G3005" s="294"/>
      <c r="H3005" s="294"/>
      <c r="I3005" s="294"/>
      <c r="J3005" s="294"/>
      <c r="K3005" s="292"/>
      <c r="L3005" s="293">
        <f ca="1">IF(OFFSET(L3005,-$D3005,0)="n/a","n/a",IF(L$5&gt;OFFSET(L3005,-$D3005,0)+$D3005,$E3005-SUM($G3005:K3005),($E3005-SUM($G3005:K3005))/(OFFSET(L3005,-$D3005,0)-(L$5-$D3005-1))))</f>
        <v>0</v>
      </c>
      <c r="M3005" s="293">
        <f ca="1">IF(OFFSET(M3005,-$D3005,0)="n/a","n/a",IF(M$5&gt;OFFSET(M3005,-$D3005,0)+$D3005,$E3005-SUM($G3005:L3005),($E3005-SUM($G3005:L3005))/(OFFSET(M3005,-$D3005,0)-(M$5-$D3005-1))))</f>
        <v>0</v>
      </c>
      <c r="N3005" s="293">
        <f ca="1">IF(OFFSET(N3005,-$D3005,0)="n/a","n/a",IF(N$5&gt;OFFSET(N3005,-$D3005,0)+$D3005,$E3005-SUM($G3005:M3005),($E3005-SUM($G3005:M3005))/(OFFSET(N3005,-$D3005,0)-(N$5-$D3005-1))))</f>
        <v>0</v>
      </c>
    </row>
    <row r="3006" spans="1:14" ht="12.75" hidden="1" customHeight="1" outlineLevel="2" x14ac:dyDescent="0.25">
      <c r="A3006" s="3"/>
      <c r="B3006" s="3"/>
      <c r="C3006" s="392"/>
      <c r="D3006" s="3">
        <v>6</v>
      </c>
      <c r="E3006" s="290">
        <f ca="1"/>
        <v>0</v>
      </c>
      <c r="F3006" s="291"/>
      <c r="G3006" s="294"/>
      <c r="H3006" s="294"/>
      <c r="I3006" s="294"/>
      <c r="J3006" s="294"/>
      <c r="K3006" s="294"/>
      <c r="L3006" s="292"/>
      <c r="M3006" s="293">
        <f ca="1">IF(OFFSET(M3006,-$D3006,0)="n/a","n/a",IF(M$5&gt;OFFSET(M3006,-$D3006,0)+$D3006,$E3006-SUM($G3006:L3006),($E3006-SUM($G3006:L3006))/(OFFSET(M3006,-$D3006,0)-(M$5-$D3006-1))))</f>
        <v>0</v>
      </c>
      <c r="N3006" s="293">
        <f ca="1">IF(OFFSET(N3006,-$D3006,0)="n/a","n/a",IF(N$5&gt;OFFSET(N3006,-$D3006,0)+$D3006,$E3006-SUM($G3006:M3006),($E3006-SUM($G3006:M3006))/(OFFSET(N3006,-$D3006,0)-(N$5-$D3006-1))))</f>
        <v>0</v>
      </c>
    </row>
    <row r="3007" spans="1:14" ht="12.75" hidden="1" customHeight="1" outlineLevel="2" x14ac:dyDescent="0.25">
      <c r="A3007" s="3"/>
      <c r="B3007" s="3"/>
      <c r="C3007" s="392"/>
      <c r="D3007" s="3">
        <v>7</v>
      </c>
      <c r="E3007" s="290">
        <f ca="1"/>
        <v>0</v>
      </c>
      <c r="F3007" s="291"/>
      <c r="G3007" s="294"/>
      <c r="H3007" s="294"/>
      <c r="I3007" s="294"/>
      <c r="J3007" s="294"/>
      <c r="K3007" s="294"/>
      <c r="L3007" s="294"/>
      <c r="M3007" s="292"/>
      <c r="N3007" s="293">
        <f ca="1">IF(OFFSET(N3007,-$D3007,0)="n/a","n/a",IF(N$5&gt;OFFSET(N3007,-$D3007,0)+$D3007,$E3007-SUM($G3007:M3007),($E3007-SUM($G3007:M3007))/(OFFSET(N3007,-$D3007,0)-(N$5-$D3007-1))))</f>
        <v>0</v>
      </c>
    </row>
    <row r="3008" spans="1:14" ht="12.75" hidden="1" customHeight="1" outlineLevel="2" x14ac:dyDescent="0.25">
      <c r="A3008" s="3"/>
      <c r="B3008" s="3"/>
      <c r="C3008" s="392"/>
      <c r="D3008" s="3">
        <v>8</v>
      </c>
      <c r="E3008" s="290">
        <f ca="1"/>
        <v>0</v>
      </c>
      <c r="F3008" s="291"/>
      <c r="G3008" s="294"/>
      <c r="H3008" s="294"/>
      <c r="I3008" s="294"/>
      <c r="J3008" s="294"/>
      <c r="K3008" s="294"/>
      <c r="L3008" s="294"/>
      <c r="M3008" s="294"/>
      <c r="N3008" s="292"/>
    </row>
    <row r="3009" spans="1:14" ht="12.75" hidden="1" customHeight="1" outlineLevel="2" x14ac:dyDescent="0.25">
      <c r="A3009" s="3"/>
      <c r="B3009" s="3"/>
      <c r="C3009" s="392"/>
      <c r="D3009" s="3">
        <v>9</v>
      </c>
      <c r="E3009" s="290" t="e">
        <f ca="1"/>
        <v>#N/A</v>
      </c>
      <c r="F3009" s="291"/>
      <c r="G3009" s="294"/>
      <c r="H3009" s="294"/>
      <c r="I3009" s="294"/>
      <c r="J3009" s="294"/>
      <c r="K3009" s="294"/>
      <c r="L3009" s="294"/>
      <c r="M3009" s="294"/>
      <c r="N3009" s="294"/>
    </row>
    <row r="3010" spans="1:14" ht="12.75" hidden="1" customHeight="1" outlineLevel="2" x14ac:dyDescent="0.25">
      <c r="A3010" s="3"/>
      <c r="B3010" s="3"/>
      <c r="C3010" s="392"/>
      <c r="D3010" s="3">
        <v>10</v>
      </c>
      <c r="E3010" s="290" t="e">
        <f ca="1"/>
        <v>#N/A</v>
      </c>
      <c r="F3010" s="291"/>
      <c r="G3010" s="294"/>
      <c r="H3010" s="294"/>
      <c r="I3010" s="294"/>
      <c r="J3010" s="294"/>
      <c r="K3010" s="294"/>
      <c r="L3010" s="294"/>
      <c r="M3010" s="294"/>
      <c r="N3010" s="294"/>
    </row>
    <row r="3011" spans="1:14" ht="12.75" hidden="1" customHeight="1" outlineLevel="2" x14ac:dyDescent="0.25">
      <c r="A3011" s="3"/>
      <c r="B3011" s="3"/>
      <c r="C3011" s="392"/>
      <c r="D3011" s="3">
        <v>11</v>
      </c>
      <c r="E3011" s="290" t="e">
        <f ca="1"/>
        <v>#N/A</v>
      </c>
      <c r="F3011" s="291"/>
      <c r="G3011" s="294"/>
      <c r="H3011" s="294"/>
      <c r="I3011" s="294"/>
      <c r="J3011" s="294"/>
      <c r="K3011" s="294"/>
      <c r="L3011" s="294"/>
      <c r="M3011" s="294"/>
      <c r="N3011" s="294"/>
    </row>
    <row r="3012" spans="1:14" ht="12.75" hidden="1" customHeight="1" outlineLevel="2" x14ac:dyDescent="0.25">
      <c r="A3012" s="3"/>
      <c r="B3012" s="3"/>
      <c r="C3012" s="392"/>
      <c r="D3012" s="3">
        <v>12</v>
      </c>
      <c r="E3012" s="290" t="e">
        <f ca="1"/>
        <v>#N/A</v>
      </c>
      <c r="F3012" s="291"/>
      <c r="G3012" s="294"/>
      <c r="H3012" s="294"/>
      <c r="I3012" s="294"/>
      <c r="J3012" s="294"/>
      <c r="K3012" s="294"/>
      <c r="L3012" s="294"/>
      <c r="M3012" s="294"/>
      <c r="N3012" s="294"/>
    </row>
    <row r="3013" spans="1:14" ht="12.75" hidden="1" customHeight="1" outlineLevel="2" x14ac:dyDescent="0.25">
      <c r="A3013" s="3"/>
      <c r="B3013" s="3"/>
      <c r="C3013" s="392"/>
      <c r="D3013" s="3">
        <v>13</v>
      </c>
      <c r="E3013" s="290" t="e">
        <f ca="1"/>
        <v>#N/A</v>
      </c>
      <c r="F3013" s="291"/>
      <c r="G3013" s="294"/>
      <c r="H3013" s="294"/>
      <c r="I3013" s="294"/>
      <c r="J3013" s="294"/>
      <c r="K3013" s="294"/>
      <c r="L3013" s="294"/>
      <c r="M3013" s="294"/>
      <c r="N3013" s="294"/>
    </row>
    <row r="3014" spans="1:14" ht="12.75" hidden="1" customHeight="1" outlineLevel="2" x14ac:dyDescent="0.25">
      <c r="A3014" s="3"/>
      <c r="B3014" s="3"/>
      <c r="C3014" s="392"/>
      <c r="D3014" s="3">
        <v>14</v>
      </c>
      <c r="E3014" s="290" t="e">
        <f ca="1"/>
        <v>#N/A</v>
      </c>
      <c r="F3014" s="291"/>
      <c r="G3014" s="294"/>
      <c r="H3014" s="294"/>
      <c r="I3014" s="294"/>
      <c r="J3014" s="294"/>
      <c r="K3014" s="294"/>
      <c r="L3014" s="294"/>
      <c r="M3014" s="294"/>
      <c r="N3014" s="294"/>
    </row>
    <row r="3015" spans="1:14" ht="12.75" hidden="1" customHeight="1" outlineLevel="2" x14ac:dyDescent="0.25">
      <c r="A3015" s="3"/>
      <c r="B3015" s="3"/>
      <c r="C3015" s="392"/>
      <c r="D3015" s="3">
        <v>15</v>
      </c>
      <c r="E3015" s="290" t="e">
        <f ca="1"/>
        <v>#N/A</v>
      </c>
      <c r="F3015" s="291"/>
      <c r="G3015" s="294"/>
      <c r="H3015" s="294"/>
      <c r="I3015" s="294"/>
      <c r="J3015" s="294"/>
      <c r="K3015" s="294"/>
      <c r="L3015" s="294"/>
      <c r="M3015" s="294"/>
      <c r="N3015" s="294"/>
    </row>
    <row r="3016" spans="1:14" ht="12.75" hidden="1" customHeight="1" outlineLevel="1" x14ac:dyDescent="0.25">
      <c r="A3016" s="3"/>
      <c r="B3016" s="145" t="str">
        <f ca="1">B2999</f>
        <v>Asset Type 111</v>
      </c>
      <c r="C3016" s="145" t="str">
        <f ca="1">C2999</f>
        <v>Description - Asset Type 111</v>
      </c>
      <c r="D3016" s="3"/>
      <c r="E3016" s="3"/>
      <c r="F3016" s="106" t="s">
        <v>44</v>
      </c>
      <c r="G3016" s="296">
        <f t="shared" ref="G3016:N3016" si="222">SUM(G3001:G3015)</f>
        <v>0</v>
      </c>
      <c r="H3016" s="296">
        <f t="shared" ca="1" si="222"/>
        <v>0</v>
      </c>
      <c r="I3016" s="296">
        <f t="shared" ca="1" si="222"/>
        <v>0</v>
      </c>
      <c r="J3016" s="296">
        <f t="shared" ca="1" si="222"/>
        <v>0</v>
      </c>
      <c r="K3016" s="296">
        <f t="shared" ca="1" si="222"/>
        <v>0</v>
      </c>
      <c r="L3016" s="296">
        <f t="shared" ca="1" si="222"/>
        <v>0</v>
      </c>
      <c r="M3016" s="296">
        <f t="shared" ca="1" si="222"/>
        <v>0</v>
      </c>
      <c r="N3016" s="296">
        <f t="shared" ca="1" si="222"/>
        <v>0</v>
      </c>
    </row>
    <row r="3017" spans="1:14" ht="12.75" hidden="1" customHeight="1" outlineLevel="2" x14ac:dyDescent="0.25">
      <c r="A3017" s="217">
        <f>A2999+1</f>
        <v>112</v>
      </c>
      <c r="B3017" s="22" t="str">
        <f ca="1">OFFSET($B$13,$A3017-1,0)</f>
        <v>Asset Type 112</v>
      </c>
      <c r="C3017" s="22" t="str">
        <f ca="1">OFFSET($C$13,$A3017-1,0)</f>
        <v>Description - Asset Type 112</v>
      </c>
      <c r="D3017" s="3"/>
      <c r="E3017" s="109"/>
      <c r="F3017" s="108" t="s">
        <v>41</v>
      </c>
      <c r="G3017" s="295">
        <f t="shared" ref="G3017:N3017" ca="1" si="223">VLOOKUP($B3017,$B$13:$N$512,5+G$5,FALSE)</f>
        <v>0</v>
      </c>
      <c r="H3017" s="295">
        <f t="shared" ca="1" si="223"/>
        <v>0</v>
      </c>
      <c r="I3017" s="295">
        <f t="shared" ca="1" si="223"/>
        <v>0</v>
      </c>
      <c r="J3017" s="295">
        <f t="shared" ca="1" si="223"/>
        <v>0</v>
      </c>
      <c r="K3017" s="295">
        <f t="shared" ca="1" si="223"/>
        <v>0</v>
      </c>
      <c r="L3017" s="295">
        <f t="shared" ca="1" si="223"/>
        <v>0</v>
      </c>
      <c r="M3017" s="295">
        <f t="shared" ca="1" si="223"/>
        <v>0</v>
      </c>
      <c r="N3017" s="295">
        <f t="shared" ca="1" si="223"/>
        <v>0</v>
      </c>
    </row>
    <row r="3018" spans="1:14" ht="12.75" hidden="1" customHeight="1" outlineLevel="2" x14ac:dyDescent="0.25">
      <c r="A3018" s="3"/>
      <c r="B3018" s="3"/>
      <c r="C3018" s="21"/>
      <c r="D3018" s="3"/>
      <c r="E3018" s="107"/>
      <c r="F3018" s="106" t="s">
        <v>42</v>
      </c>
      <c r="G3018" s="111">
        <f ca="1">VLOOKUP($B3017,'Input Sheet'!$B$12:$N$511,5+G$5,FALSE)</f>
        <v>0</v>
      </c>
      <c r="H3018" s="111">
        <f ca="1">VLOOKUP($B3017,'Input Sheet'!$B$12:$N$511,5+H$5,FALSE)</f>
        <v>0</v>
      </c>
      <c r="I3018" s="111">
        <f ca="1">VLOOKUP($B3017,'Input Sheet'!$B$12:$N$511,5+I$5,FALSE)</f>
        <v>0</v>
      </c>
      <c r="J3018" s="111">
        <f ca="1">VLOOKUP($B3017,'Input Sheet'!$B$12:$N$511,5+J$5,FALSE)</f>
        <v>0</v>
      </c>
      <c r="K3018" s="111">
        <f ca="1">VLOOKUP($B3017,'Input Sheet'!$B$12:$N$511,5+K$5,FALSE)</f>
        <v>0</v>
      </c>
      <c r="L3018" s="111">
        <f ca="1">VLOOKUP($B3017,'Input Sheet'!$B$12:$N$511,5+L$5,FALSE)</f>
        <v>0</v>
      </c>
      <c r="M3018" s="111">
        <f ca="1">VLOOKUP($B3017,'Input Sheet'!$B$12:$N$511,5+M$5,FALSE)</f>
        <v>0</v>
      </c>
      <c r="N3018" s="111">
        <f ca="1">VLOOKUP($B3017,'Input Sheet'!$B$12:$N$511,5+N$5,FALSE)</f>
        <v>0</v>
      </c>
    </row>
    <row r="3019" spans="1:14" ht="12.75" hidden="1" customHeight="1" outlineLevel="2" x14ac:dyDescent="0.25">
      <c r="A3019" s="3"/>
      <c r="B3019" s="3"/>
      <c r="C3019" s="3"/>
      <c r="D3019" s="3">
        <v>1</v>
      </c>
      <c r="E3019" s="290">
        <f t="array" aca="1" ref="E3019:E3033" ca="1">TRANSPOSE(G3017:N3017)</f>
        <v>0</v>
      </c>
      <c r="F3019" s="291"/>
      <c r="G3019" s="292"/>
      <c r="H3019" s="293">
        <f ca="1">IF(OFFSET(H3019,-$D3019,0)="n/a","n/a",IF(H$5&gt;OFFSET(H3019,-$D3019,0)+$D3019,$E3019-SUM($G3019:G3019),($E3019-SUM($G3019:G3019))/(OFFSET(H3019,-$D3019,0)-(H$5-$D3019-1))))</f>
        <v>0</v>
      </c>
      <c r="I3019" s="293">
        <f ca="1">IF(OFFSET(I3019,-$D3019,0)="n/a","n/a",IF(I$5&gt;OFFSET(I3019,-$D3019,0)+$D3019,$E3019-SUM($G3019:H3019),($E3019-SUM($G3019:H3019))/(OFFSET(I3019,-$D3019,0)-(I$5-$D3019-1))))</f>
        <v>0</v>
      </c>
      <c r="J3019" s="293">
        <f ca="1">IF(OFFSET(J3019,-$D3019,0)="n/a","n/a",IF(J$5&gt;OFFSET(J3019,-$D3019,0)+$D3019,$E3019-SUM($G3019:I3019),($E3019-SUM($G3019:I3019))/(OFFSET(J3019,-$D3019,0)-(J$5-$D3019-1))))</f>
        <v>0</v>
      </c>
      <c r="K3019" s="293">
        <f ca="1">IF(OFFSET(K3019,-$D3019,0)="n/a","n/a",IF(K$5&gt;OFFSET(K3019,-$D3019,0)+$D3019,$E3019-SUM($G3019:J3019),($E3019-SUM($G3019:J3019))/(OFFSET(K3019,-$D3019,0)-(K$5-$D3019-1))))</f>
        <v>0</v>
      </c>
      <c r="L3019" s="293">
        <f ca="1">IF(OFFSET(L3019,-$D3019,0)="n/a","n/a",IF(L$5&gt;OFFSET(L3019,-$D3019,0)+$D3019,$E3019-SUM($G3019:K3019),($E3019-SUM($G3019:K3019))/(OFFSET(L3019,-$D3019,0)-(L$5-$D3019-1))))</f>
        <v>0</v>
      </c>
      <c r="M3019" s="293">
        <f ca="1">IF(OFFSET(M3019,-$D3019,0)="n/a","n/a",IF(M$5&gt;OFFSET(M3019,-$D3019,0)+$D3019,$E3019-SUM($G3019:L3019),($E3019-SUM($G3019:L3019))/(OFFSET(M3019,-$D3019,0)-(M$5-$D3019-1))))</f>
        <v>0</v>
      </c>
      <c r="N3019" s="293">
        <f ca="1">IF(OFFSET(N3019,-$D3019,0)="n/a","n/a",IF(N$5&gt;OFFSET(N3019,-$D3019,0)+$D3019,$E3019-SUM($G3019:M3019),($E3019-SUM($G3019:M3019))/(OFFSET(N3019,-$D3019,0)-(N$5-$D3019-1))))</f>
        <v>0</v>
      </c>
    </row>
    <row r="3020" spans="1:14" ht="12.75" hidden="1" customHeight="1" outlineLevel="2" x14ac:dyDescent="0.25">
      <c r="A3020" s="3"/>
      <c r="B3020" s="3"/>
      <c r="C3020" s="392" t="s">
        <v>43</v>
      </c>
      <c r="D3020" s="3">
        <v>2</v>
      </c>
      <c r="E3020" s="290">
        <f ca="1"/>
        <v>0</v>
      </c>
      <c r="F3020" s="291"/>
      <c r="G3020" s="294"/>
      <c r="H3020" s="292"/>
      <c r="I3020" s="293">
        <f ca="1">IF(OFFSET(I3020,-$D3020,0)="n/a","n/a",IF(I$5&gt;OFFSET(I3020,-$D3020,0)+$D3020,$E3020-SUM($G3020:H3020),($E3020-SUM($G3020:H3020))/(OFFSET(I3020,-$D3020,0)-(I$5-$D3020-1))))</f>
        <v>0</v>
      </c>
      <c r="J3020" s="293">
        <f ca="1">IF(OFFSET(J3020,-$D3020,0)="n/a","n/a",IF(J$5&gt;OFFSET(J3020,-$D3020,0)+$D3020,$E3020-SUM($G3020:I3020),($E3020-SUM($G3020:I3020))/(OFFSET(J3020,-$D3020,0)-(J$5-$D3020-1))))</f>
        <v>0</v>
      </c>
      <c r="K3020" s="293">
        <f ca="1">IF(OFFSET(K3020,-$D3020,0)="n/a","n/a",IF(K$5&gt;OFFSET(K3020,-$D3020,0)+$D3020,$E3020-SUM($G3020:J3020),($E3020-SUM($G3020:J3020))/(OFFSET(K3020,-$D3020,0)-(K$5-$D3020-1))))</f>
        <v>0</v>
      </c>
      <c r="L3020" s="293">
        <f ca="1">IF(OFFSET(L3020,-$D3020,0)="n/a","n/a",IF(L$5&gt;OFFSET(L3020,-$D3020,0)+$D3020,$E3020-SUM($G3020:K3020),($E3020-SUM($G3020:K3020))/(OFFSET(L3020,-$D3020,0)-(L$5-$D3020-1))))</f>
        <v>0</v>
      </c>
      <c r="M3020" s="293">
        <f ca="1">IF(OFFSET(M3020,-$D3020,0)="n/a","n/a",IF(M$5&gt;OFFSET(M3020,-$D3020,0)+$D3020,$E3020-SUM($G3020:L3020),($E3020-SUM($G3020:L3020))/(OFFSET(M3020,-$D3020,0)-(M$5-$D3020-1))))</f>
        <v>0</v>
      </c>
      <c r="N3020" s="293">
        <f ca="1">IF(OFFSET(N3020,-$D3020,0)="n/a","n/a",IF(N$5&gt;OFFSET(N3020,-$D3020,0)+$D3020,$E3020-SUM($G3020:M3020),($E3020-SUM($G3020:M3020))/(OFFSET(N3020,-$D3020,0)-(N$5-$D3020-1))))</f>
        <v>0</v>
      </c>
    </row>
    <row r="3021" spans="1:14" ht="12.75" hidden="1" customHeight="1" outlineLevel="2" x14ac:dyDescent="0.25">
      <c r="A3021" s="3"/>
      <c r="B3021" s="3"/>
      <c r="C3021" s="392"/>
      <c r="D3021" s="3">
        <v>3</v>
      </c>
      <c r="E3021" s="290">
        <f ca="1"/>
        <v>0</v>
      </c>
      <c r="F3021" s="291"/>
      <c r="G3021" s="294"/>
      <c r="H3021" s="294"/>
      <c r="I3021" s="292"/>
      <c r="J3021" s="293">
        <f ca="1">IF(OFFSET(J3021,-$D3021,0)="n/a","n/a",IF(J$5&gt;OFFSET(J3021,-$D3021,0)+$D3021,$E3021-SUM($G3021:I3021),($E3021-SUM($G3021:I3021))/(OFFSET(J3021,-$D3021,0)-(J$5-$D3021-1))))</f>
        <v>0</v>
      </c>
      <c r="K3021" s="293">
        <f ca="1">IF(OFFSET(K3021,-$D3021,0)="n/a","n/a",IF(K$5&gt;OFFSET(K3021,-$D3021,0)+$D3021,$E3021-SUM($G3021:J3021),($E3021-SUM($G3021:J3021))/(OFFSET(K3021,-$D3021,0)-(K$5-$D3021-1))))</f>
        <v>0</v>
      </c>
      <c r="L3021" s="293">
        <f ca="1">IF(OFFSET(L3021,-$D3021,0)="n/a","n/a",IF(L$5&gt;OFFSET(L3021,-$D3021,0)+$D3021,$E3021-SUM($G3021:K3021),($E3021-SUM($G3021:K3021))/(OFFSET(L3021,-$D3021,0)-(L$5-$D3021-1))))</f>
        <v>0</v>
      </c>
      <c r="M3021" s="293">
        <f ca="1">IF(OFFSET(M3021,-$D3021,0)="n/a","n/a",IF(M$5&gt;OFFSET(M3021,-$D3021,0)+$D3021,$E3021-SUM($G3021:L3021),($E3021-SUM($G3021:L3021))/(OFFSET(M3021,-$D3021,0)-(M$5-$D3021-1))))</f>
        <v>0</v>
      </c>
      <c r="N3021" s="293">
        <f ca="1">IF(OFFSET(N3021,-$D3021,0)="n/a","n/a",IF(N$5&gt;OFFSET(N3021,-$D3021,0)+$D3021,$E3021-SUM($G3021:M3021),($E3021-SUM($G3021:M3021))/(OFFSET(N3021,-$D3021,0)-(N$5-$D3021-1))))</f>
        <v>0</v>
      </c>
    </row>
    <row r="3022" spans="1:14" ht="12.75" hidden="1" customHeight="1" outlineLevel="2" x14ac:dyDescent="0.25">
      <c r="A3022" s="3"/>
      <c r="B3022" s="3"/>
      <c r="C3022" s="392"/>
      <c r="D3022" s="3">
        <v>4</v>
      </c>
      <c r="E3022" s="290">
        <f ca="1"/>
        <v>0</v>
      </c>
      <c r="F3022" s="291"/>
      <c r="G3022" s="294"/>
      <c r="H3022" s="294"/>
      <c r="I3022" s="294"/>
      <c r="J3022" s="292"/>
      <c r="K3022" s="293">
        <f ca="1">IF(OFFSET(K3022,-$D3022,0)="n/a","n/a",IF(K$5&gt;OFFSET(K3022,-$D3022,0)+$D3022,$E3022-SUM($G3022:J3022),($E3022-SUM($G3022:J3022))/(OFFSET(K3022,-$D3022,0)-(K$5-$D3022-1))))</f>
        <v>0</v>
      </c>
      <c r="L3022" s="293">
        <f ca="1">IF(OFFSET(L3022,-$D3022,0)="n/a","n/a",IF(L$5&gt;OFFSET(L3022,-$D3022,0)+$D3022,$E3022-SUM($G3022:K3022),($E3022-SUM($G3022:K3022))/(OFFSET(L3022,-$D3022,0)-(L$5-$D3022-1))))</f>
        <v>0</v>
      </c>
      <c r="M3022" s="293">
        <f ca="1">IF(OFFSET(M3022,-$D3022,0)="n/a","n/a",IF(M$5&gt;OFFSET(M3022,-$D3022,0)+$D3022,$E3022-SUM($G3022:L3022),($E3022-SUM($G3022:L3022))/(OFFSET(M3022,-$D3022,0)-(M$5-$D3022-1))))</f>
        <v>0</v>
      </c>
      <c r="N3022" s="293">
        <f ca="1">IF(OFFSET(N3022,-$D3022,0)="n/a","n/a",IF(N$5&gt;OFFSET(N3022,-$D3022,0)+$D3022,$E3022-SUM($G3022:M3022),($E3022-SUM($G3022:M3022))/(OFFSET(N3022,-$D3022,0)-(N$5-$D3022-1))))</f>
        <v>0</v>
      </c>
    </row>
    <row r="3023" spans="1:14" ht="12.75" hidden="1" customHeight="1" outlineLevel="2" x14ac:dyDescent="0.25">
      <c r="A3023" s="3"/>
      <c r="B3023" s="3"/>
      <c r="C3023" s="392"/>
      <c r="D3023" s="3">
        <v>5</v>
      </c>
      <c r="E3023" s="290">
        <f ca="1"/>
        <v>0</v>
      </c>
      <c r="F3023" s="291"/>
      <c r="G3023" s="294"/>
      <c r="H3023" s="294"/>
      <c r="I3023" s="294"/>
      <c r="J3023" s="294"/>
      <c r="K3023" s="292"/>
      <c r="L3023" s="293">
        <f ca="1">IF(OFFSET(L3023,-$D3023,0)="n/a","n/a",IF(L$5&gt;OFFSET(L3023,-$D3023,0)+$D3023,$E3023-SUM($G3023:K3023),($E3023-SUM($G3023:K3023))/(OFFSET(L3023,-$D3023,0)-(L$5-$D3023-1))))</f>
        <v>0</v>
      </c>
      <c r="M3023" s="293">
        <f ca="1">IF(OFFSET(M3023,-$D3023,0)="n/a","n/a",IF(M$5&gt;OFFSET(M3023,-$D3023,0)+$D3023,$E3023-SUM($G3023:L3023),($E3023-SUM($G3023:L3023))/(OFFSET(M3023,-$D3023,0)-(M$5-$D3023-1))))</f>
        <v>0</v>
      </c>
      <c r="N3023" s="293">
        <f ca="1">IF(OFFSET(N3023,-$D3023,0)="n/a","n/a",IF(N$5&gt;OFFSET(N3023,-$D3023,0)+$D3023,$E3023-SUM($G3023:M3023),($E3023-SUM($G3023:M3023))/(OFFSET(N3023,-$D3023,0)-(N$5-$D3023-1))))</f>
        <v>0</v>
      </c>
    </row>
    <row r="3024" spans="1:14" ht="12.75" hidden="1" customHeight="1" outlineLevel="2" x14ac:dyDescent="0.25">
      <c r="A3024" s="3"/>
      <c r="B3024" s="3"/>
      <c r="C3024" s="392"/>
      <c r="D3024" s="3">
        <v>6</v>
      </c>
      <c r="E3024" s="290">
        <f ca="1"/>
        <v>0</v>
      </c>
      <c r="F3024" s="291"/>
      <c r="G3024" s="294"/>
      <c r="H3024" s="294"/>
      <c r="I3024" s="294"/>
      <c r="J3024" s="294"/>
      <c r="K3024" s="294"/>
      <c r="L3024" s="292"/>
      <c r="M3024" s="293">
        <f ca="1">IF(OFFSET(M3024,-$D3024,0)="n/a","n/a",IF(M$5&gt;OFFSET(M3024,-$D3024,0)+$D3024,$E3024-SUM($G3024:L3024),($E3024-SUM($G3024:L3024))/(OFFSET(M3024,-$D3024,0)-(M$5-$D3024-1))))</f>
        <v>0</v>
      </c>
      <c r="N3024" s="293">
        <f ca="1">IF(OFFSET(N3024,-$D3024,0)="n/a","n/a",IF(N$5&gt;OFFSET(N3024,-$D3024,0)+$D3024,$E3024-SUM($G3024:M3024),($E3024-SUM($G3024:M3024))/(OFFSET(N3024,-$D3024,0)-(N$5-$D3024-1))))</f>
        <v>0</v>
      </c>
    </row>
    <row r="3025" spans="1:14" ht="12.75" hidden="1" customHeight="1" outlineLevel="2" x14ac:dyDescent="0.25">
      <c r="A3025" s="3"/>
      <c r="B3025" s="3"/>
      <c r="C3025" s="392"/>
      <c r="D3025" s="3">
        <v>7</v>
      </c>
      <c r="E3025" s="290">
        <f ca="1"/>
        <v>0</v>
      </c>
      <c r="F3025" s="291"/>
      <c r="G3025" s="294"/>
      <c r="H3025" s="294"/>
      <c r="I3025" s="294"/>
      <c r="J3025" s="294"/>
      <c r="K3025" s="294"/>
      <c r="L3025" s="294"/>
      <c r="M3025" s="292"/>
      <c r="N3025" s="293">
        <f ca="1">IF(OFFSET(N3025,-$D3025,0)="n/a","n/a",IF(N$5&gt;OFFSET(N3025,-$D3025,0)+$D3025,$E3025-SUM($G3025:M3025),($E3025-SUM($G3025:M3025))/(OFFSET(N3025,-$D3025,0)-(N$5-$D3025-1))))</f>
        <v>0</v>
      </c>
    </row>
    <row r="3026" spans="1:14" ht="12.75" hidden="1" customHeight="1" outlineLevel="2" x14ac:dyDescent="0.25">
      <c r="A3026" s="3"/>
      <c r="B3026" s="3"/>
      <c r="C3026" s="392"/>
      <c r="D3026" s="3">
        <v>8</v>
      </c>
      <c r="E3026" s="290">
        <f ca="1"/>
        <v>0</v>
      </c>
      <c r="F3026" s="291"/>
      <c r="G3026" s="294"/>
      <c r="H3026" s="294"/>
      <c r="I3026" s="294"/>
      <c r="J3026" s="294"/>
      <c r="K3026" s="294"/>
      <c r="L3026" s="294"/>
      <c r="M3026" s="294"/>
      <c r="N3026" s="292"/>
    </row>
    <row r="3027" spans="1:14" ht="12.75" hidden="1" customHeight="1" outlineLevel="2" x14ac:dyDescent="0.25">
      <c r="A3027" s="3"/>
      <c r="B3027" s="3"/>
      <c r="C3027" s="392"/>
      <c r="D3027" s="3">
        <v>9</v>
      </c>
      <c r="E3027" s="290" t="e">
        <f ca="1"/>
        <v>#N/A</v>
      </c>
      <c r="F3027" s="291"/>
      <c r="G3027" s="294"/>
      <c r="H3027" s="294"/>
      <c r="I3027" s="294"/>
      <c r="J3027" s="294"/>
      <c r="K3027" s="294"/>
      <c r="L3027" s="294"/>
      <c r="M3027" s="294"/>
      <c r="N3027" s="294"/>
    </row>
    <row r="3028" spans="1:14" ht="12.75" hidden="1" customHeight="1" outlineLevel="2" x14ac:dyDescent="0.25">
      <c r="A3028" s="3"/>
      <c r="B3028" s="3"/>
      <c r="C3028" s="392"/>
      <c r="D3028" s="3">
        <v>10</v>
      </c>
      <c r="E3028" s="290" t="e">
        <f ca="1"/>
        <v>#N/A</v>
      </c>
      <c r="F3028" s="291"/>
      <c r="G3028" s="294"/>
      <c r="H3028" s="294"/>
      <c r="I3028" s="294"/>
      <c r="J3028" s="294"/>
      <c r="K3028" s="294"/>
      <c r="L3028" s="294"/>
      <c r="M3028" s="294"/>
      <c r="N3028" s="294"/>
    </row>
    <row r="3029" spans="1:14" ht="12.75" hidden="1" customHeight="1" outlineLevel="2" x14ac:dyDescent="0.25">
      <c r="A3029" s="3"/>
      <c r="B3029" s="3"/>
      <c r="C3029" s="392"/>
      <c r="D3029" s="3">
        <v>11</v>
      </c>
      <c r="E3029" s="290" t="e">
        <f ca="1"/>
        <v>#N/A</v>
      </c>
      <c r="F3029" s="291"/>
      <c r="G3029" s="294"/>
      <c r="H3029" s="294"/>
      <c r="I3029" s="294"/>
      <c r="J3029" s="294"/>
      <c r="K3029" s="294"/>
      <c r="L3029" s="294"/>
      <c r="M3029" s="294"/>
      <c r="N3029" s="294"/>
    </row>
    <row r="3030" spans="1:14" ht="12.75" hidden="1" customHeight="1" outlineLevel="2" x14ac:dyDescent="0.25">
      <c r="A3030" s="3"/>
      <c r="B3030" s="3"/>
      <c r="C3030" s="392"/>
      <c r="D3030" s="3">
        <v>12</v>
      </c>
      <c r="E3030" s="290" t="e">
        <f ca="1"/>
        <v>#N/A</v>
      </c>
      <c r="F3030" s="291"/>
      <c r="G3030" s="294"/>
      <c r="H3030" s="294"/>
      <c r="I3030" s="294"/>
      <c r="J3030" s="294"/>
      <c r="K3030" s="294"/>
      <c r="L3030" s="294"/>
      <c r="M3030" s="294"/>
      <c r="N3030" s="294"/>
    </row>
    <row r="3031" spans="1:14" ht="12.75" hidden="1" customHeight="1" outlineLevel="2" x14ac:dyDescent="0.25">
      <c r="A3031" s="3"/>
      <c r="B3031" s="3"/>
      <c r="C3031" s="392"/>
      <c r="D3031" s="3">
        <v>13</v>
      </c>
      <c r="E3031" s="290" t="e">
        <f ca="1"/>
        <v>#N/A</v>
      </c>
      <c r="F3031" s="291"/>
      <c r="G3031" s="294"/>
      <c r="H3031" s="294"/>
      <c r="I3031" s="294"/>
      <c r="J3031" s="294"/>
      <c r="K3031" s="294"/>
      <c r="L3031" s="294"/>
      <c r="M3031" s="294"/>
      <c r="N3031" s="294"/>
    </row>
    <row r="3032" spans="1:14" ht="12.75" hidden="1" customHeight="1" outlineLevel="2" x14ac:dyDescent="0.25">
      <c r="A3032" s="3"/>
      <c r="B3032" s="3"/>
      <c r="C3032" s="392"/>
      <c r="D3032" s="3">
        <v>14</v>
      </c>
      <c r="E3032" s="290" t="e">
        <f ca="1"/>
        <v>#N/A</v>
      </c>
      <c r="F3032" s="291"/>
      <c r="G3032" s="294"/>
      <c r="H3032" s="294"/>
      <c r="I3032" s="294"/>
      <c r="J3032" s="294"/>
      <c r="K3032" s="294"/>
      <c r="L3032" s="294"/>
      <c r="M3032" s="294"/>
      <c r="N3032" s="294"/>
    </row>
    <row r="3033" spans="1:14" ht="12.75" hidden="1" customHeight="1" outlineLevel="2" x14ac:dyDescent="0.25">
      <c r="A3033" s="3"/>
      <c r="B3033" s="3"/>
      <c r="C3033" s="392"/>
      <c r="D3033" s="3">
        <v>15</v>
      </c>
      <c r="E3033" s="290" t="e">
        <f ca="1"/>
        <v>#N/A</v>
      </c>
      <c r="F3033" s="291"/>
      <c r="G3033" s="294"/>
      <c r="H3033" s="294"/>
      <c r="I3033" s="294"/>
      <c r="J3033" s="294"/>
      <c r="K3033" s="294"/>
      <c r="L3033" s="294"/>
      <c r="M3033" s="294"/>
      <c r="N3033" s="294"/>
    </row>
    <row r="3034" spans="1:14" ht="12.75" hidden="1" customHeight="1" outlineLevel="1" x14ac:dyDescent="0.25">
      <c r="A3034" s="3"/>
      <c r="B3034" s="145" t="str">
        <f ca="1">B3017</f>
        <v>Asset Type 112</v>
      </c>
      <c r="C3034" s="145" t="str">
        <f ca="1">C3017</f>
        <v>Description - Asset Type 112</v>
      </c>
      <c r="D3034" s="3"/>
      <c r="E3034" s="3"/>
      <c r="F3034" s="106" t="s">
        <v>44</v>
      </c>
      <c r="G3034" s="296">
        <f t="shared" ref="G3034:N3034" si="224">SUM(G3019:G3033)</f>
        <v>0</v>
      </c>
      <c r="H3034" s="296">
        <f t="shared" ca="1" si="224"/>
        <v>0</v>
      </c>
      <c r="I3034" s="296">
        <f t="shared" ca="1" si="224"/>
        <v>0</v>
      </c>
      <c r="J3034" s="296">
        <f t="shared" ca="1" si="224"/>
        <v>0</v>
      </c>
      <c r="K3034" s="296">
        <f t="shared" ca="1" si="224"/>
        <v>0</v>
      </c>
      <c r="L3034" s="296">
        <f t="shared" ca="1" si="224"/>
        <v>0</v>
      </c>
      <c r="M3034" s="296">
        <f t="shared" ca="1" si="224"/>
        <v>0</v>
      </c>
      <c r="N3034" s="296">
        <f t="shared" ca="1" si="224"/>
        <v>0</v>
      </c>
    </row>
    <row r="3035" spans="1:14" ht="12.75" hidden="1" customHeight="1" outlineLevel="2" x14ac:dyDescent="0.25">
      <c r="A3035" s="217">
        <f>A3017+1</f>
        <v>113</v>
      </c>
      <c r="B3035" s="22" t="str">
        <f ca="1">OFFSET($B$13,$A3035-1,0)</f>
        <v>Asset Type 113</v>
      </c>
      <c r="C3035" s="22" t="str">
        <f ca="1">OFFSET($C$13,$A3035-1,0)</f>
        <v>Description - Asset Type 113</v>
      </c>
      <c r="D3035" s="3"/>
      <c r="E3035" s="109"/>
      <c r="F3035" s="108" t="s">
        <v>41</v>
      </c>
      <c r="G3035" s="295">
        <f t="shared" ref="G3035:N3035" ca="1" si="225">VLOOKUP($B3035,$B$13:$N$512,5+G$5,FALSE)</f>
        <v>0</v>
      </c>
      <c r="H3035" s="295">
        <f t="shared" ca="1" si="225"/>
        <v>0</v>
      </c>
      <c r="I3035" s="295">
        <f t="shared" ca="1" si="225"/>
        <v>0</v>
      </c>
      <c r="J3035" s="295">
        <f t="shared" ca="1" si="225"/>
        <v>0</v>
      </c>
      <c r="K3035" s="295">
        <f t="shared" ca="1" si="225"/>
        <v>0</v>
      </c>
      <c r="L3035" s="295">
        <f t="shared" ca="1" si="225"/>
        <v>0</v>
      </c>
      <c r="M3035" s="295">
        <f t="shared" ca="1" si="225"/>
        <v>0</v>
      </c>
      <c r="N3035" s="295">
        <f t="shared" ca="1" si="225"/>
        <v>0</v>
      </c>
    </row>
    <row r="3036" spans="1:14" ht="12.75" hidden="1" customHeight="1" outlineLevel="2" x14ac:dyDescent="0.25">
      <c r="A3036" s="3"/>
      <c r="B3036" s="3"/>
      <c r="C3036" s="21"/>
      <c r="D3036" s="3"/>
      <c r="E3036" s="107"/>
      <c r="F3036" s="106" t="s">
        <v>42</v>
      </c>
      <c r="G3036" s="111">
        <f ca="1">VLOOKUP($B3035,'Input Sheet'!$B$12:$N$511,5+G$5,FALSE)</f>
        <v>0</v>
      </c>
      <c r="H3036" s="111">
        <f ca="1">VLOOKUP($B3035,'Input Sheet'!$B$12:$N$511,5+H$5,FALSE)</f>
        <v>0</v>
      </c>
      <c r="I3036" s="111">
        <f ca="1">VLOOKUP($B3035,'Input Sheet'!$B$12:$N$511,5+I$5,FALSE)</f>
        <v>0</v>
      </c>
      <c r="J3036" s="111">
        <f ca="1">VLOOKUP($B3035,'Input Sheet'!$B$12:$N$511,5+J$5,FALSE)</f>
        <v>0</v>
      </c>
      <c r="K3036" s="111">
        <f ca="1">VLOOKUP($B3035,'Input Sheet'!$B$12:$N$511,5+K$5,FALSE)</f>
        <v>0</v>
      </c>
      <c r="L3036" s="111">
        <f ca="1">VLOOKUP($B3035,'Input Sheet'!$B$12:$N$511,5+L$5,FALSE)</f>
        <v>0</v>
      </c>
      <c r="M3036" s="111">
        <f ca="1">VLOOKUP($B3035,'Input Sheet'!$B$12:$N$511,5+M$5,FALSE)</f>
        <v>0</v>
      </c>
      <c r="N3036" s="111">
        <f ca="1">VLOOKUP($B3035,'Input Sheet'!$B$12:$N$511,5+N$5,FALSE)</f>
        <v>0</v>
      </c>
    </row>
    <row r="3037" spans="1:14" ht="12.75" hidden="1" customHeight="1" outlineLevel="2" x14ac:dyDescent="0.25">
      <c r="A3037" s="3"/>
      <c r="B3037" s="3"/>
      <c r="C3037" s="3"/>
      <c r="D3037" s="3">
        <v>1</v>
      </c>
      <c r="E3037" s="290">
        <f t="array" aca="1" ref="E3037:E3051" ca="1">TRANSPOSE(G3035:N3035)</f>
        <v>0</v>
      </c>
      <c r="F3037" s="291"/>
      <c r="G3037" s="292"/>
      <c r="H3037" s="293">
        <f ca="1">IF(OFFSET(H3037,-$D3037,0)="n/a","n/a",IF(H$5&gt;OFFSET(H3037,-$D3037,0)+$D3037,$E3037-SUM($G3037:G3037),($E3037-SUM($G3037:G3037))/(OFFSET(H3037,-$D3037,0)-(H$5-$D3037-1))))</f>
        <v>0</v>
      </c>
      <c r="I3037" s="293">
        <f ca="1">IF(OFFSET(I3037,-$D3037,0)="n/a","n/a",IF(I$5&gt;OFFSET(I3037,-$D3037,0)+$D3037,$E3037-SUM($G3037:H3037),($E3037-SUM($G3037:H3037))/(OFFSET(I3037,-$D3037,0)-(I$5-$D3037-1))))</f>
        <v>0</v>
      </c>
      <c r="J3037" s="293">
        <f ca="1">IF(OFFSET(J3037,-$D3037,0)="n/a","n/a",IF(J$5&gt;OFFSET(J3037,-$D3037,0)+$D3037,$E3037-SUM($G3037:I3037),($E3037-SUM($G3037:I3037))/(OFFSET(J3037,-$D3037,0)-(J$5-$D3037-1))))</f>
        <v>0</v>
      </c>
      <c r="K3037" s="293">
        <f ca="1">IF(OFFSET(K3037,-$D3037,0)="n/a","n/a",IF(K$5&gt;OFFSET(K3037,-$D3037,0)+$D3037,$E3037-SUM($G3037:J3037),($E3037-SUM($G3037:J3037))/(OFFSET(K3037,-$D3037,0)-(K$5-$D3037-1))))</f>
        <v>0</v>
      </c>
      <c r="L3037" s="293">
        <f ca="1">IF(OFFSET(L3037,-$D3037,0)="n/a","n/a",IF(L$5&gt;OFFSET(L3037,-$D3037,0)+$D3037,$E3037-SUM($G3037:K3037),($E3037-SUM($G3037:K3037))/(OFFSET(L3037,-$D3037,0)-(L$5-$D3037-1))))</f>
        <v>0</v>
      </c>
      <c r="M3037" s="293">
        <f ca="1">IF(OFFSET(M3037,-$D3037,0)="n/a","n/a",IF(M$5&gt;OFFSET(M3037,-$D3037,0)+$D3037,$E3037-SUM($G3037:L3037),($E3037-SUM($G3037:L3037))/(OFFSET(M3037,-$D3037,0)-(M$5-$D3037-1))))</f>
        <v>0</v>
      </c>
      <c r="N3037" s="293">
        <f ca="1">IF(OFFSET(N3037,-$D3037,0)="n/a","n/a",IF(N$5&gt;OFFSET(N3037,-$D3037,0)+$D3037,$E3037-SUM($G3037:M3037),($E3037-SUM($G3037:M3037))/(OFFSET(N3037,-$D3037,0)-(N$5-$D3037-1))))</f>
        <v>0</v>
      </c>
    </row>
    <row r="3038" spans="1:14" ht="12.75" hidden="1" customHeight="1" outlineLevel="2" x14ac:dyDescent="0.25">
      <c r="A3038" s="3"/>
      <c r="B3038" s="3"/>
      <c r="C3038" s="392" t="s">
        <v>43</v>
      </c>
      <c r="D3038" s="3">
        <v>2</v>
      </c>
      <c r="E3038" s="290">
        <f ca="1"/>
        <v>0</v>
      </c>
      <c r="F3038" s="291"/>
      <c r="G3038" s="294"/>
      <c r="H3038" s="292"/>
      <c r="I3038" s="293">
        <f ca="1">IF(OFFSET(I3038,-$D3038,0)="n/a","n/a",IF(I$5&gt;OFFSET(I3038,-$D3038,0)+$D3038,$E3038-SUM($G3038:H3038),($E3038-SUM($G3038:H3038))/(OFFSET(I3038,-$D3038,0)-(I$5-$D3038-1))))</f>
        <v>0</v>
      </c>
      <c r="J3038" s="293">
        <f ca="1">IF(OFFSET(J3038,-$D3038,0)="n/a","n/a",IF(J$5&gt;OFFSET(J3038,-$D3038,0)+$D3038,$E3038-SUM($G3038:I3038),($E3038-SUM($G3038:I3038))/(OFFSET(J3038,-$D3038,0)-(J$5-$D3038-1))))</f>
        <v>0</v>
      </c>
      <c r="K3038" s="293">
        <f ca="1">IF(OFFSET(K3038,-$D3038,0)="n/a","n/a",IF(K$5&gt;OFFSET(K3038,-$D3038,0)+$D3038,$E3038-SUM($G3038:J3038),($E3038-SUM($G3038:J3038))/(OFFSET(K3038,-$D3038,0)-(K$5-$D3038-1))))</f>
        <v>0</v>
      </c>
      <c r="L3038" s="293">
        <f ca="1">IF(OFFSET(L3038,-$D3038,0)="n/a","n/a",IF(L$5&gt;OFFSET(L3038,-$D3038,0)+$D3038,$E3038-SUM($G3038:K3038),($E3038-SUM($G3038:K3038))/(OFFSET(L3038,-$D3038,0)-(L$5-$D3038-1))))</f>
        <v>0</v>
      </c>
      <c r="M3038" s="293">
        <f ca="1">IF(OFFSET(M3038,-$D3038,0)="n/a","n/a",IF(M$5&gt;OFFSET(M3038,-$D3038,0)+$D3038,$E3038-SUM($G3038:L3038),($E3038-SUM($G3038:L3038))/(OFFSET(M3038,-$D3038,0)-(M$5-$D3038-1))))</f>
        <v>0</v>
      </c>
      <c r="N3038" s="293">
        <f ca="1">IF(OFFSET(N3038,-$D3038,0)="n/a","n/a",IF(N$5&gt;OFFSET(N3038,-$D3038,0)+$D3038,$E3038-SUM($G3038:M3038),($E3038-SUM($G3038:M3038))/(OFFSET(N3038,-$D3038,0)-(N$5-$D3038-1))))</f>
        <v>0</v>
      </c>
    </row>
    <row r="3039" spans="1:14" ht="12.75" hidden="1" customHeight="1" outlineLevel="2" x14ac:dyDescent="0.25">
      <c r="A3039" s="3"/>
      <c r="B3039" s="3"/>
      <c r="C3039" s="392"/>
      <c r="D3039" s="3">
        <v>3</v>
      </c>
      <c r="E3039" s="290">
        <f ca="1"/>
        <v>0</v>
      </c>
      <c r="F3039" s="291"/>
      <c r="G3039" s="294"/>
      <c r="H3039" s="294"/>
      <c r="I3039" s="292"/>
      <c r="J3039" s="293">
        <f ca="1">IF(OFFSET(J3039,-$D3039,0)="n/a","n/a",IF(J$5&gt;OFFSET(J3039,-$D3039,0)+$D3039,$E3039-SUM($G3039:I3039),($E3039-SUM($G3039:I3039))/(OFFSET(J3039,-$D3039,0)-(J$5-$D3039-1))))</f>
        <v>0</v>
      </c>
      <c r="K3039" s="293">
        <f ca="1">IF(OFFSET(K3039,-$D3039,0)="n/a","n/a",IF(K$5&gt;OFFSET(K3039,-$D3039,0)+$D3039,$E3039-SUM($G3039:J3039),($E3039-SUM($G3039:J3039))/(OFFSET(K3039,-$D3039,0)-(K$5-$D3039-1))))</f>
        <v>0</v>
      </c>
      <c r="L3039" s="293">
        <f ca="1">IF(OFFSET(L3039,-$D3039,0)="n/a","n/a",IF(L$5&gt;OFFSET(L3039,-$D3039,0)+$D3039,$E3039-SUM($G3039:K3039),($E3039-SUM($G3039:K3039))/(OFFSET(L3039,-$D3039,0)-(L$5-$D3039-1))))</f>
        <v>0</v>
      </c>
      <c r="M3039" s="293">
        <f ca="1">IF(OFFSET(M3039,-$D3039,0)="n/a","n/a",IF(M$5&gt;OFFSET(M3039,-$D3039,0)+$D3039,$E3039-SUM($G3039:L3039),($E3039-SUM($G3039:L3039))/(OFFSET(M3039,-$D3039,0)-(M$5-$D3039-1))))</f>
        <v>0</v>
      </c>
      <c r="N3039" s="293">
        <f ca="1">IF(OFFSET(N3039,-$D3039,0)="n/a","n/a",IF(N$5&gt;OFFSET(N3039,-$D3039,0)+$D3039,$E3039-SUM($G3039:M3039),($E3039-SUM($G3039:M3039))/(OFFSET(N3039,-$D3039,0)-(N$5-$D3039-1))))</f>
        <v>0</v>
      </c>
    </row>
    <row r="3040" spans="1:14" ht="12.75" hidden="1" customHeight="1" outlineLevel="2" x14ac:dyDescent="0.25">
      <c r="A3040" s="3"/>
      <c r="B3040" s="3"/>
      <c r="C3040" s="392"/>
      <c r="D3040" s="3">
        <v>4</v>
      </c>
      <c r="E3040" s="290">
        <f ca="1"/>
        <v>0</v>
      </c>
      <c r="F3040" s="291"/>
      <c r="G3040" s="294"/>
      <c r="H3040" s="294"/>
      <c r="I3040" s="294"/>
      <c r="J3040" s="292"/>
      <c r="K3040" s="293">
        <f ca="1">IF(OFFSET(K3040,-$D3040,0)="n/a","n/a",IF(K$5&gt;OFFSET(K3040,-$D3040,0)+$D3040,$E3040-SUM($G3040:J3040),($E3040-SUM($G3040:J3040))/(OFFSET(K3040,-$D3040,0)-(K$5-$D3040-1))))</f>
        <v>0</v>
      </c>
      <c r="L3040" s="293">
        <f ca="1">IF(OFFSET(L3040,-$D3040,0)="n/a","n/a",IF(L$5&gt;OFFSET(L3040,-$D3040,0)+$D3040,$E3040-SUM($G3040:K3040),($E3040-SUM($G3040:K3040))/(OFFSET(L3040,-$D3040,0)-(L$5-$D3040-1))))</f>
        <v>0</v>
      </c>
      <c r="M3040" s="293">
        <f ca="1">IF(OFFSET(M3040,-$D3040,0)="n/a","n/a",IF(M$5&gt;OFFSET(M3040,-$D3040,0)+$D3040,$E3040-SUM($G3040:L3040),($E3040-SUM($G3040:L3040))/(OFFSET(M3040,-$D3040,0)-(M$5-$D3040-1))))</f>
        <v>0</v>
      </c>
      <c r="N3040" s="293">
        <f ca="1">IF(OFFSET(N3040,-$D3040,0)="n/a","n/a",IF(N$5&gt;OFFSET(N3040,-$D3040,0)+$D3040,$E3040-SUM($G3040:M3040),($E3040-SUM($G3040:M3040))/(OFFSET(N3040,-$D3040,0)-(N$5-$D3040-1))))</f>
        <v>0</v>
      </c>
    </row>
    <row r="3041" spans="1:14" ht="12.75" hidden="1" customHeight="1" outlineLevel="2" x14ac:dyDescent="0.25">
      <c r="A3041" s="3"/>
      <c r="B3041" s="3"/>
      <c r="C3041" s="392"/>
      <c r="D3041" s="3">
        <v>5</v>
      </c>
      <c r="E3041" s="290">
        <f ca="1"/>
        <v>0</v>
      </c>
      <c r="F3041" s="291"/>
      <c r="G3041" s="294"/>
      <c r="H3041" s="294"/>
      <c r="I3041" s="294"/>
      <c r="J3041" s="294"/>
      <c r="K3041" s="292"/>
      <c r="L3041" s="293">
        <f ca="1">IF(OFFSET(L3041,-$D3041,0)="n/a","n/a",IF(L$5&gt;OFFSET(L3041,-$D3041,0)+$D3041,$E3041-SUM($G3041:K3041),($E3041-SUM($G3041:K3041))/(OFFSET(L3041,-$D3041,0)-(L$5-$D3041-1))))</f>
        <v>0</v>
      </c>
      <c r="M3041" s="293">
        <f ca="1">IF(OFFSET(M3041,-$D3041,0)="n/a","n/a",IF(M$5&gt;OFFSET(M3041,-$D3041,0)+$D3041,$E3041-SUM($G3041:L3041),($E3041-SUM($G3041:L3041))/(OFFSET(M3041,-$D3041,0)-(M$5-$D3041-1))))</f>
        <v>0</v>
      </c>
      <c r="N3041" s="293">
        <f ca="1">IF(OFFSET(N3041,-$D3041,0)="n/a","n/a",IF(N$5&gt;OFFSET(N3041,-$D3041,0)+$D3041,$E3041-SUM($G3041:M3041),($E3041-SUM($G3041:M3041))/(OFFSET(N3041,-$D3041,0)-(N$5-$D3041-1))))</f>
        <v>0</v>
      </c>
    </row>
    <row r="3042" spans="1:14" ht="12.75" hidden="1" customHeight="1" outlineLevel="2" x14ac:dyDescent="0.25">
      <c r="A3042" s="3"/>
      <c r="B3042" s="3"/>
      <c r="C3042" s="392"/>
      <c r="D3042" s="3">
        <v>6</v>
      </c>
      <c r="E3042" s="290">
        <f ca="1"/>
        <v>0</v>
      </c>
      <c r="F3042" s="291"/>
      <c r="G3042" s="294"/>
      <c r="H3042" s="294"/>
      <c r="I3042" s="294"/>
      <c r="J3042" s="294"/>
      <c r="K3042" s="294"/>
      <c r="L3042" s="292"/>
      <c r="M3042" s="293">
        <f ca="1">IF(OFFSET(M3042,-$D3042,0)="n/a","n/a",IF(M$5&gt;OFFSET(M3042,-$D3042,0)+$D3042,$E3042-SUM($G3042:L3042),($E3042-SUM($G3042:L3042))/(OFFSET(M3042,-$D3042,0)-(M$5-$D3042-1))))</f>
        <v>0</v>
      </c>
      <c r="N3042" s="293">
        <f ca="1">IF(OFFSET(N3042,-$D3042,0)="n/a","n/a",IF(N$5&gt;OFFSET(N3042,-$D3042,0)+$D3042,$E3042-SUM($G3042:M3042),($E3042-SUM($G3042:M3042))/(OFFSET(N3042,-$D3042,0)-(N$5-$D3042-1))))</f>
        <v>0</v>
      </c>
    </row>
    <row r="3043" spans="1:14" ht="12.75" hidden="1" customHeight="1" outlineLevel="2" x14ac:dyDescent="0.25">
      <c r="A3043" s="3"/>
      <c r="B3043" s="3"/>
      <c r="C3043" s="392"/>
      <c r="D3043" s="3">
        <v>7</v>
      </c>
      <c r="E3043" s="290">
        <f ca="1"/>
        <v>0</v>
      </c>
      <c r="F3043" s="291"/>
      <c r="G3043" s="294"/>
      <c r="H3043" s="294"/>
      <c r="I3043" s="294"/>
      <c r="J3043" s="294"/>
      <c r="K3043" s="294"/>
      <c r="L3043" s="294"/>
      <c r="M3043" s="292"/>
      <c r="N3043" s="293">
        <f ca="1">IF(OFFSET(N3043,-$D3043,0)="n/a","n/a",IF(N$5&gt;OFFSET(N3043,-$D3043,0)+$D3043,$E3043-SUM($G3043:M3043),($E3043-SUM($G3043:M3043))/(OFFSET(N3043,-$D3043,0)-(N$5-$D3043-1))))</f>
        <v>0</v>
      </c>
    </row>
    <row r="3044" spans="1:14" ht="12.75" hidden="1" customHeight="1" outlineLevel="2" x14ac:dyDescent="0.25">
      <c r="A3044" s="3"/>
      <c r="B3044" s="3"/>
      <c r="C3044" s="392"/>
      <c r="D3044" s="3">
        <v>8</v>
      </c>
      <c r="E3044" s="290">
        <f ca="1"/>
        <v>0</v>
      </c>
      <c r="F3044" s="291"/>
      <c r="G3044" s="294"/>
      <c r="H3044" s="294"/>
      <c r="I3044" s="294"/>
      <c r="J3044" s="294"/>
      <c r="K3044" s="294"/>
      <c r="L3044" s="294"/>
      <c r="M3044" s="294"/>
      <c r="N3044" s="292"/>
    </row>
    <row r="3045" spans="1:14" ht="12.75" hidden="1" customHeight="1" outlineLevel="2" x14ac:dyDescent="0.25">
      <c r="A3045" s="3"/>
      <c r="B3045" s="3"/>
      <c r="C3045" s="392"/>
      <c r="D3045" s="3">
        <v>9</v>
      </c>
      <c r="E3045" s="290" t="e">
        <f ca="1"/>
        <v>#N/A</v>
      </c>
      <c r="F3045" s="291"/>
      <c r="G3045" s="294"/>
      <c r="H3045" s="294"/>
      <c r="I3045" s="294"/>
      <c r="J3045" s="294"/>
      <c r="K3045" s="294"/>
      <c r="L3045" s="294"/>
      <c r="M3045" s="294"/>
      <c r="N3045" s="294"/>
    </row>
    <row r="3046" spans="1:14" ht="12.75" hidden="1" customHeight="1" outlineLevel="2" x14ac:dyDescent="0.25">
      <c r="A3046" s="3"/>
      <c r="B3046" s="3"/>
      <c r="C3046" s="392"/>
      <c r="D3046" s="3">
        <v>10</v>
      </c>
      <c r="E3046" s="290" t="e">
        <f ca="1"/>
        <v>#N/A</v>
      </c>
      <c r="F3046" s="291"/>
      <c r="G3046" s="294"/>
      <c r="H3046" s="294"/>
      <c r="I3046" s="294"/>
      <c r="J3046" s="294"/>
      <c r="K3046" s="294"/>
      <c r="L3046" s="294"/>
      <c r="M3046" s="294"/>
      <c r="N3046" s="294"/>
    </row>
    <row r="3047" spans="1:14" ht="12.75" hidden="1" customHeight="1" outlineLevel="2" x14ac:dyDescent="0.25">
      <c r="A3047" s="3"/>
      <c r="B3047" s="3"/>
      <c r="C3047" s="392"/>
      <c r="D3047" s="3">
        <v>11</v>
      </c>
      <c r="E3047" s="290" t="e">
        <f ca="1"/>
        <v>#N/A</v>
      </c>
      <c r="F3047" s="291"/>
      <c r="G3047" s="294"/>
      <c r="H3047" s="294"/>
      <c r="I3047" s="294"/>
      <c r="J3047" s="294"/>
      <c r="K3047" s="294"/>
      <c r="L3047" s="294"/>
      <c r="M3047" s="294"/>
      <c r="N3047" s="294"/>
    </row>
    <row r="3048" spans="1:14" ht="12.75" hidden="1" customHeight="1" outlineLevel="2" x14ac:dyDescent="0.25">
      <c r="A3048" s="3"/>
      <c r="B3048" s="3"/>
      <c r="C3048" s="392"/>
      <c r="D3048" s="3">
        <v>12</v>
      </c>
      <c r="E3048" s="290" t="e">
        <f ca="1"/>
        <v>#N/A</v>
      </c>
      <c r="F3048" s="291"/>
      <c r="G3048" s="294"/>
      <c r="H3048" s="294"/>
      <c r="I3048" s="294"/>
      <c r="J3048" s="294"/>
      <c r="K3048" s="294"/>
      <c r="L3048" s="294"/>
      <c r="M3048" s="294"/>
      <c r="N3048" s="294"/>
    </row>
    <row r="3049" spans="1:14" ht="12.75" hidden="1" customHeight="1" outlineLevel="2" x14ac:dyDescent="0.25">
      <c r="A3049" s="3"/>
      <c r="B3049" s="3"/>
      <c r="C3049" s="392"/>
      <c r="D3049" s="3">
        <v>13</v>
      </c>
      <c r="E3049" s="290" t="e">
        <f ca="1"/>
        <v>#N/A</v>
      </c>
      <c r="F3049" s="291"/>
      <c r="G3049" s="294"/>
      <c r="H3049" s="294"/>
      <c r="I3049" s="294"/>
      <c r="J3049" s="294"/>
      <c r="K3049" s="294"/>
      <c r="L3049" s="294"/>
      <c r="M3049" s="294"/>
      <c r="N3049" s="294"/>
    </row>
    <row r="3050" spans="1:14" ht="12.75" hidden="1" customHeight="1" outlineLevel="2" x14ac:dyDescent="0.25">
      <c r="A3050" s="3"/>
      <c r="B3050" s="3"/>
      <c r="C3050" s="392"/>
      <c r="D3050" s="3">
        <v>14</v>
      </c>
      <c r="E3050" s="290" t="e">
        <f ca="1"/>
        <v>#N/A</v>
      </c>
      <c r="F3050" s="291"/>
      <c r="G3050" s="294"/>
      <c r="H3050" s="294"/>
      <c r="I3050" s="294"/>
      <c r="J3050" s="294"/>
      <c r="K3050" s="294"/>
      <c r="L3050" s="294"/>
      <c r="M3050" s="294"/>
      <c r="N3050" s="294"/>
    </row>
    <row r="3051" spans="1:14" ht="12.75" hidden="1" customHeight="1" outlineLevel="2" x14ac:dyDescent="0.25">
      <c r="A3051" s="3"/>
      <c r="B3051" s="3"/>
      <c r="C3051" s="392"/>
      <c r="D3051" s="3">
        <v>15</v>
      </c>
      <c r="E3051" s="290" t="e">
        <f ca="1"/>
        <v>#N/A</v>
      </c>
      <c r="F3051" s="291"/>
      <c r="G3051" s="294"/>
      <c r="H3051" s="294"/>
      <c r="I3051" s="294"/>
      <c r="J3051" s="294"/>
      <c r="K3051" s="294"/>
      <c r="L3051" s="294"/>
      <c r="M3051" s="294"/>
      <c r="N3051" s="294"/>
    </row>
    <row r="3052" spans="1:14" ht="12.75" hidden="1" customHeight="1" outlineLevel="1" x14ac:dyDescent="0.25">
      <c r="A3052" s="3"/>
      <c r="B3052" s="145" t="str">
        <f ca="1">B3035</f>
        <v>Asset Type 113</v>
      </c>
      <c r="C3052" s="145" t="str">
        <f ca="1">C3035</f>
        <v>Description - Asset Type 113</v>
      </c>
      <c r="D3052" s="3"/>
      <c r="E3052" s="3"/>
      <c r="F3052" s="106" t="s">
        <v>44</v>
      </c>
      <c r="G3052" s="296">
        <f t="shared" ref="G3052:N3052" si="226">SUM(G3037:G3051)</f>
        <v>0</v>
      </c>
      <c r="H3052" s="296">
        <f t="shared" ca="1" si="226"/>
        <v>0</v>
      </c>
      <c r="I3052" s="296">
        <f t="shared" ca="1" si="226"/>
        <v>0</v>
      </c>
      <c r="J3052" s="296">
        <f t="shared" ca="1" si="226"/>
        <v>0</v>
      </c>
      <c r="K3052" s="296">
        <f t="shared" ca="1" si="226"/>
        <v>0</v>
      </c>
      <c r="L3052" s="296">
        <f t="shared" ca="1" si="226"/>
        <v>0</v>
      </c>
      <c r="M3052" s="296">
        <f t="shared" ca="1" si="226"/>
        <v>0</v>
      </c>
      <c r="N3052" s="296">
        <f t="shared" ca="1" si="226"/>
        <v>0</v>
      </c>
    </row>
    <row r="3053" spans="1:14" ht="12.75" hidden="1" customHeight="1" outlineLevel="2" x14ac:dyDescent="0.25">
      <c r="A3053" s="217">
        <f>A3035+1</f>
        <v>114</v>
      </c>
      <c r="B3053" s="22" t="str">
        <f ca="1">OFFSET($B$13,$A3053-1,0)</f>
        <v>Asset Type 114</v>
      </c>
      <c r="C3053" s="22" t="str">
        <f ca="1">OFFSET($C$13,$A3053-1,0)</f>
        <v>Description - Asset Type 114</v>
      </c>
      <c r="D3053" s="3"/>
      <c r="E3053" s="109"/>
      <c r="F3053" s="108" t="s">
        <v>41</v>
      </c>
      <c r="G3053" s="295">
        <f t="shared" ref="G3053:N3053" ca="1" si="227">VLOOKUP($B3053,$B$13:$N$512,5+G$5,FALSE)</f>
        <v>0</v>
      </c>
      <c r="H3053" s="295">
        <f t="shared" ca="1" si="227"/>
        <v>0</v>
      </c>
      <c r="I3053" s="295">
        <f t="shared" ca="1" si="227"/>
        <v>0</v>
      </c>
      <c r="J3053" s="295">
        <f t="shared" ca="1" si="227"/>
        <v>0</v>
      </c>
      <c r="K3053" s="295">
        <f t="shared" ca="1" si="227"/>
        <v>0</v>
      </c>
      <c r="L3053" s="295">
        <f t="shared" ca="1" si="227"/>
        <v>0</v>
      </c>
      <c r="M3053" s="295">
        <f t="shared" ca="1" si="227"/>
        <v>0</v>
      </c>
      <c r="N3053" s="295">
        <f t="shared" ca="1" si="227"/>
        <v>0</v>
      </c>
    </row>
    <row r="3054" spans="1:14" ht="12.75" hidden="1" customHeight="1" outlineLevel="2" x14ac:dyDescent="0.25">
      <c r="A3054" s="3"/>
      <c r="B3054" s="3"/>
      <c r="C3054" s="21"/>
      <c r="D3054" s="3"/>
      <c r="E3054" s="107"/>
      <c r="F3054" s="106" t="s">
        <v>42</v>
      </c>
      <c r="G3054" s="111">
        <f ca="1">VLOOKUP($B3053,'Input Sheet'!$B$12:$N$511,5+G$5,FALSE)</f>
        <v>0</v>
      </c>
      <c r="H3054" s="111">
        <f ca="1">VLOOKUP($B3053,'Input Sheet'!$B$12:$N$511,5+H$5,FALSE)</f>
        <v>0</v>
      </c>
      <c r="I3054" s="111">
        <f ca="1">VLOOKUP($B3053,'Input Sheet'!$B$12:$N$511,5+I$5,FALSE)</f>
        <v>0</v>
      </c>
      <c r="J3054" s="111">
        <f ca="1">VLOOKUP($B3053,'Input Sheet'!$B$12:$N$511,5+J$5,FALSE)</f>
        <v>0</v>
      </c>
      <c r="K3054" s="111">
        <f ca="1">VLOOKUP($B3053,'Input Sheet'!$B$12:$N$511,5+K$5,FALSE)</f>
        <v>0</v>
      </c>
      <c r="L3054" s="111">
        <f ca="1">VLOOKUP($B3053,'Input Sheet'!$B$12:$N$511,5+L$5,FALSE)</f>
        <v>0</v>
      </c>
      <c r="M3054" s="111">
        <f ca="1">VLOOKUP($B3053,'Input Sheet'!$B$12:$N$511,5+M$5,FALSE)</f>
        <v>0</v>
      </c>
      <c r="N3054" s="111">
        <f ca="1">VLOOKUP($B3053,'Input Sheet'!$B$12:$N$511,5+N$5,FALSE)</f>
        <v>0</v>
      </c>
    </row>
    <row r="3055" spans="1:14" ht="12.75" hidden="1" customHeight="1" outlineLevel="2" x14ac:dyDescent="0.25">
      <c r="A3055" s="3"/>
      <c r="B3055" s="3"/>
      <c r="C3055" s="3"/>
      <c r="D3055" s="3">
        <v>1</v>
      </c>
      <c r="E3055" s="290">
        <f t="array" aca="1" ref="E3055:E3069" ca="1">TRANSPOSE(G3053:N3053)</f>
        <v>0</v>
      </c>
      <c r="F3055" s="291"/>
      <c r="G3055" s="292"/>
      <c r="H3055" s="293">
        <f ca="1">IF(OFFSET(H3055,-$D3055,0)="n/a","n/a",IF(H$5&gt;OFFSET(H3055,-$D3055,0)+$D3055,$E3055-SUM($G3055:G3055),($E3055-SUM($G3055:G3055))/(OFFSET(H3055,-$D3055,0)-(H$5-$D3055-1))))</f>
        <v>0</v>
      </c>
      <c r="I3055" s="293">
        <f ca="1">IF(OFFSET(I3055,-$D3055,0)="n/a","n/a",IF(I$5&gt;OFFSET(I3055,-$D3055,0)+$D3055,$E3055-SUM($G3055:H3055),($E3055-SUM($G3055:H3055))/(OFFSET(I3055,-$D3055,0)-(I$5-$D3055-1))))</f>
        <v>0</v>
      </c>
      <c r="J3055" s="293">
        <f ca="1">IF(OFFSET(J3055,-$D3055,0)="n/a","n/a",IF(J$5&gt;OFFSET(J3055,-$D3055,0)+$D3055,$E3055-SUM($G3055:I3055),($E3055-SUM($G3055:I3055))/(OFFSET(J3055,-$D3055,0)-(J$5-$D3055-1))))</f>
        <v>0</v>
      </c>
      <c r="K3055" s="293">
        <f ca="1">IF(OFFSET(K3055,-$D3055,0)="n/a","n/a",IF(K$5&gt;OFFSET(K3055,-$D3055,0)+$D3055,$E3055-SUM($G3055:J3055),($E3055-SUM($G3055:J3055))/(OFFSET(K3055,-$D3055,0)-(K$5-$D3055-1))))</f>
        <v>0</v>
      </c>
      <c r="L3055" s="293">
        <f ca="1">IF(OFFSET(L3055,-$D3055,0)="n/a","n/a",IF(L$5&gt;OFFSET(L3055,-$D3055,0)+$D3055,$E3055-SUM($G3055:K3055),($E3055-SUM($G3055:K3055))/(OFFSET(L3055,-$D3055,0)-(L$5-$D3055-1))))</f>
        <v>0</v>
      </c>
      <c r="M3055" s="293">
        <f ca="1">IF(OFFSET(M3055,-$D3055,0)="n/a","n/a",IF(M$5&gt;OFFSET(M3055,-$D3055,0)+$D3055,$E3055-SUM($G3055:L3055),($E3055-SUM($G3055:L3055))/(OFFSET(M3055,-$D3055,0)-(M$5-$D3055-1))))</f>
        <v>0</v>
      </c>
      <c r="N3055" s="293">
        <f ca="1">IF(OFFSET(N3055,-$D3055,0)="n/a","n/a",IF(N$5&gt;OFFSET(N3055,-$D3055,0)+$D3055,$E3055-SUM($G3055:M3055),($E3055-SUM($G3055:M3055))/(OFFSET(N3055,-$D3055,0)-(N$5-$D3055-1))))</f>
        <v>0</v>
      </c>
    </row>
    <row r="3056" spans="1:14" ht="12.75" hidden="1" customHeight="1" outlineLevel="2" x14ac:dyDescent="0.25">
      <c r="A3056" s="3"/>
      <c r="B3056" s="3"/>
      <c r="C3056" s="392" t="s">
        <v>43</v>
      </c>
      <c r="D3056" s="3">
        <v>2</v>
      </c>
      <c r="E3056" s="290">
        <f ca="1"/>
        <v>0</v>
      </c>
      <c r="F3056" s="291"/>
      <c r="G3056" s="294"/>
      <c r="H3056" s="292"/>
      <c r="I3056" s="293">
        <f ca="1">IF(OFFSET(I3056,-$D3056,0)="n/a","n/a",IF(I$5&gt;OFFSET(I3056,-$D3056,0)+$D3056,$E3056-SUM($G3056:H3056),($E3056-SUM($G3056:H3056))/(OFFSET(I3056,-$D3056,0)-(I$5-$D3056-1))))</f>
        <v>0</v>
      </c>
      <c r="J3056" s="293">
        <f ca="1">IF(OFFSET(J3056,-$D3056,0)="n/a","n/a",IF(J$5&gt;OFFSET(J3056,-$D3056,0)+$D3056,$E3056-SUM($G3056:I3056),($E3056-SUM($G3056:I3056))/(OFFSET(J3056,-$D3056,0)-(J$5-$D3056-1))))</f>
        <v>0</v>
      </c>
      <c r="K3056" s="293">
        <f ca="1">IF(OFFSET(K3056,-$D3056,0)="n/a","n/a",IF(K$5&gt;OFFSET(K3056,-$D3056,0)+$D3056,$E3056-SUM($G3056:J3056),($E3056-SUM($G3056:J3056))/(OFFSET(K3056,-$D3056,0)-(K$5-$D3056-1))))</f>
        <v>0</v>
      </c>
      <c r="L3056" s="293">
        <f ca="1">IF(OFFSET(L3056,-$D3056,0)="n/a","n/a",IF(L$5&gt;OFFSET(L3056,-$D3056,0)+$D3056,$E3056-SUM($G3056:K3056),($E3056-SUM($G3056:K3056))/(OFFSET(L3056,-$D3056,0)-(L$5-$D3056-1))))</f>
        <v>0</v>
      </c>
      <c r="M3056" s="293">
        <f ca="1">IF(OFFSET(M3056,-$D3056,0)="n/a","n/a",IF(M$5&gt;OFFSET(M3056,-$D3056,0)+$D3056,$E3056-SUM($G3056:L3056),($E3056-SUM($G3056:L3056))/(OFFSET(M3056,-$D3056,0)-(M$5-$D3056-1))))</f>
        <v>0</v>
      </c>
      <c r="N3056" s="293">
        <f ca="1">IF(OFFSET(N3056,-$D3056,0)="n/a","n/a",IF(N$5&gt;OFFSET(N3056,-$D3056,0)+$D3056,$E3056-SUM($G3056:M3056),($E3056-SUM($G3056:M3056))/(OFFSET(N3056,-$D3056,0)-(N$5-$D3056-1))))</f>
        <v>0</v>
      </c>
    </row>
    <row r="3057" spans="1:14" ht="12.75" hidden="1" customHeight="1" outlineLevel="2" x14ac:dyDescent="0.25">
      <c r="A3057" s="3"/>
      <c r="B3057" s="3"/>
      <c r="C3057" s="392"/>
      <c r="D3057" s="3">
        <v>3</v>
      </c>
      <c r="E3057" s="290">
        <f ca="1"/>
        <v>0</v>
      </c>
      <c r="F3057" s="291"/>
      <c r="G3057" s="294"/>
      <c r="H3057" s="294"/>
      <c r="I3057" s="292"/>
      <c r="J3057" s="293">
        <f ca="1">IF(OFFSET(J3057,-$D3057,0)="n/a","n/a",IF(J$5&gt;OFFSET(J3057,-$D3057,0)+$D3057,$E3057-SUM($G3057:I3057),($E3057-SUM($G3057:I3057))/(OFFSET(J3057,-$D3057,0)-(J$5-$D3057-1))))</f>
        <v>0</v>
      </c>
      <c r="K3057" s="293">
        <f ca="1">IF(OFFSET(K3057,-$D3057,0)="n/a","n/a",IF(K$5&gt;OFFSET(K3057,-$D3057,0)+$D3057,$E3057-SUM($G3057:J3057),($E3057-SUM($G3057:J3057))/(OFFSET(K3057,-$D3057,0)-(K$5-$D3057-1))))</f>
        <v>0</v>
      </c>
      <c r="L3057" s="293">
        <f ca="1">IF(OFFSET(L3057,-$D3057,0)="n/a","n/a",IF(L$5&gt;OFFSET(L3057,-$D3057,0)+$D3057,$E3057-SUM($G3057:K3057),($E3057-SUM($G3057:K3057))/(OFFSET(L3057,-$D3057,0)-(L$5-$D3057-1))))</f>
        <v>0</v>
      </c>
      <c r="M3057" s="293">
        <f ca="1">IF(OFFSET(M3057,-$D3057,0)="n/a","n/a",IF(M$5&gt;OFFSET(M3057,-$D3057,0)+$D3057,$E3057-SUM($G3057:L3057),($E3057-SUM($G3057:L3057))/(OFFSET(M3057,-$D3057,0)-(M$5-$D3057-1))))</f>
        <v>0</v>
      </c>
      <c r="N3057" s="293">
        <f ca="1">IF(OFFSET(N3057,-$D3057,0)="n/a","n/a",IF(N$5&gt;OFFSET(N3057,-$D3057,0)+$D3057,$E3057-SUM($G3057:M3057),($E3057-SUM($G3057:M3057))/(OFFSET(N3057,-$D3057,0)-(N$5-$D3057-1))))</f>
        <v>0</v>
      </c>
    </row>
    <row r="3058" spans="1:14" ht="12.75" hidden="1" customHeight="1" outlineLevel="2" x14ac:dyDescent="0.25">
      <c r="A3058" s="3"/>
      <c r="B3058" s="3"/>
      <c r="C3058" s="392"/>
      <c r="D3058" s="3">
        <v>4</v>
      </c>
      <c r="E3058" s="290">
        <f ca="1"/>
        <v>0</v>
      </c>
      <c r="F3058" s="291"/>
      <c r="G3058" s="294"/>
      <c r="H3058" s="294"/>
      <c r="I3058" s="294"/>
      <c r="J3058" s="292"/>
      <c r="K3058" s="293">
        <f ca="1">IF(OFFSET(K3058,-$D3058,0)="n/a","n/a",IF(K$5&gt;OFFSET(K3058,-$D3058,0)+$D3058,$E3058-SUM($G3058:J3058),($E3058-SUM($G3058:J3058))/(OFFSET(K3058,-$D3058,0)-(K$5-$D3058-1))))</f>
        <v>0</v>
      </c>
      <c r="L3058" s="293">
        <f ca="1">IF(OFFSET(L3058,-$D3058,0)="n/a","n/a",IF(L$5&gt;OFFSET(L3058,-$D3058,0)+$D3058,$E3058-SUM($G3058:K3058),($E3058-SUM($G3058:K3058))/(OFFSET(L3058,-$D3058,0)-(L$5-$D3058-1))))</f>
        <v>0</v>
      </c>
      <c r="M3058" s="293">
        <f ca="1">IF(OFFSET(M3058,-$D3058,0)="n/a","n/a",IF(M$5&gt;OFFSET(M3058,-$D3058,0)+$D3058,$E3058-SUM($G3058:L3058),($E3058-SUM($G3058:L3058))/(OFFSET(M3058,-$D3058,0)-(M$5-$D3058-1))))</f>
        <v>0</v>
      </c>
      <c r="N3058" s="293">
        <f ca="1">IF(OFFSET(N3058,-$D3058,0)="n/a","n/a",IF(N$5&gt;OFFSET(N3058,-$D3058,0)+$D3058,$E3058-SUM($G3058:M3058),($E3058-SUM($G3058:M3058))/(OFFSET(N3058,-$D3058,0)-(N$5-$D3058-1))))</f>
        <v>0</v>
      </c>
    </row>
    <row r="3059" spans="1:14" ht="12.75" hidden="1" customHeight="1" outlineLevel="2" x14ac:dyDescent="0.25">
      <c r="A3059" s="3"/>
      <c r="B3059" s="3"/>
      <c r="C3059" s="392"/>
      <c r="D3059" s="3">
        <v>5</v>
      </c>
      <c r="E3059" s="290">
        <f ca="1"/>
        <v>0</v>
      </c>
      <c r="F3059" s="291"/>
      <c r="G3059" s="294"/>
      <c r="H3059" s="294"/>
      <c r="I3059" s="294"/>
      <c r="J3059" s="294"/>
      <c r="K3059" s="292"/>
      <c r="L3059" s="293">
        <f ca="1">IF(OFFSET(L3059,-$D3059,0)="n/a","n/a",IF(L$5&gt;OFFSET(L3059,-$D3059,0)+$D3059,$E3059-SUM($G3059:K3059),($E3059-SUM($G3059:K3059))/(OFFSET(L3059,-$D3059,0)-(L$5-$D3059-1))))</f>
        <v>0</v>
      </c>
      <c r="M3059" s="293">
        <f ca="1">IF(OFFSET(M3059,-$D3059,0)="n/a","n/a",IF(M$5&gt;OFFSET(M3059,-$D3059,0)+$D3059,$E3059-SUM($G3059:L3059),($E3059-SUM($G3059:L3059))/(OFFSET(M3059,-$D3059,0)-(M$5-$D3059-1))))</f>
        <v>0</v>
      </c>
      <c r="N3059" s="293">
        <f ca="1">IF(OFFSET(N3059,-$D3059,0)="n/a","n/a",IF(N$5&gt;OFFSET(N3059,-$D3059,0)+$D3059,$E3059-SUM($G3059:M3059),($E3059-SUM($G3059:M3059))/(OFFSET(N3059,-$D3059,0)-(N$5-$D3059-1))))</f>
        <v>0</v>
      </c>
    </row>
    <row r="3060" spans="1:14" ht="12.75" hidden="1" customHeight="1" outlineLevel="2" x14ac:dyDescent="0.25">
      <c r="A3060" s="3"/>
      <c r="B3060" s="3"/>
      <c r="C3060" s="392"/>
      <c r="D3060" s="3">
        <v>6</v>
      </c>
      <c r="E3060" s="290">
        <f ca="1"/>
        <v>0</v>
      </c>
      <c r="F3060" s="291"/>
      <c r="G3060" s="294"/>
      <c r="H3060" s="294"/>
      <c r="I3060" s="294"/>
      <c r="J3060" s="294"/>
      <c r="K3060" s="294"/>
      <c r="L3060" s="292"/>
      <c r="M3060" s="293">
        <f ca="1">IF(OFFSET(M3060,-$D3060,0)="n/a","n/a",IF(M$5&gt;OFFSET(M3060,-$D3060,0)+$D3060,$E3060-SUM($G3060:L3060),($E3060-SUM($G3060:L3060))/(OFFSET(M3060,-$D3060,0)-(M$5-$D3060-1))))</f>
        <v>0</v>
      </c>
      <c r="N3060" s="293">
        <f ca="1">IF(OFFSET(N3060,-$D3060,0)="n/a","n/a",IF(N$5&gt;OFFSET(N3060,-$D3060,0)+$D3060,$E3060-SUM($G3060:M3060),($E3060-SUM($G3060:M3060))/(OFFSET(N3060,-$D3060,0)-(N$5-$D3060-1))))</f>
        <v>0</v>
      </c>
    </row>
    <row r="3061" spans="1:14" ht="12.75" hidden="1" customHeight="1" outlineLevel="2" x14ac:dyDescent="0.25">
      <c r="A3061" s="3"/>
      <c r="B3061" s="3"/>
      <c r="C3061" s="392"/>
      <c r="D3061" s="3">
        <v>7</v>
      </c>
      <c r="E3061" s="290">
        <f ca="1"/>
        <v>0</v>
      </c>
      <c r="F3061" s="291"/>
      <c r="G3061" s="294"/>
      <c r="H3061" s="294"/>
      <c r="I3061" s="294"/>
      <c r="J3061" s="294"/>
      <c r="K3061" s="294"/>
      <c r="L3061" s="294"/>
      <c r="M3061" s="292"/>
      <c r="N3061" s="293">
        <f ca="1">IF(OFFSET(N3061,-$D3061,0)="n/a","n/a",IF(N$5&gt;OFFSET(N3061,-$D3061,0)+$D3061,$E3061-SUM($G3061:M3061),($E3061-SUM($G3061:M3061))/(OFFSET(N3061,-$D3061,0)-(N$5-$D3061-1))))</f>
        <v>0</v>
      </c>
    </row>
    <row r="3062" spans="1:14" ht="12.75" hidden="1" customHeight="1" outlineLevel="2" x14ac:dyDescent="0.25">
      <c r="A3062" s="3"/>
      <c r="B3062" s="3"/>
      <c r="C3062" s="392"/>
      <c r="D3062" s="3">
        <v>8</v>
      </c>
      <c r="E3062" s="290">
        <f ca="1"/>
        <v>0</v>
      </c>
      <c r="F3062" s="291"/>
      <c r="G3062" s="294"/>
      <c r="H3062" s="294"/>
      <c r="I3062" s="294"/>
      <c r="J3062" s="294"/>
      <c r="K3062" s="294"/>
      <c r="L3062" s="294"/>
      <c r="M3062" s="294"/>
      <c r="N3062" s="292"/>
    </row>
    <row r="3063" spans="1:14" ht="12.75" hidden="1" customHeight="1" outlineLevel="2" x14ac:dyDescent="0.25">
      <c r="A3063" s="3"/>
      <c r="B3063" s="3"/>
      <c r="C3063" s="392"/>
      <c r="D3063" s="3">
        <v>9</v>
      </c>
      <c r="E3063" s="290" t="e">
        <f ca="1"/>
        <v>#N/A</v>
      </c>
      <c r="F3063" s="291"/>
      <c r="G3063" s="294"/>
      <c r="H3063" s="294"/>
      <c r="I3063" s="294"/>
      <c r="J3063" s="294"/>
      <c r="K3063" s="294"/>
      <c r="L3063" s="294"/>
      <c r="M3063" s="294"/>
      <c r="N3063" s="294"/>
    </row>
    <row r="3064" spans="1:14" ht="12.75" hidden="1" customHeight="1" outlineLevel="2" x14ac:dyDescent="0.25">
      <c r="A3064" s="3"/>
      <c r="B3064" s="3"/>
      <c r="C3064" s="392"/>
      <c r="D3064" s="3">
        <v>10</v>
      </c>
      <c r="E3064" s="290" t="e">
        <f ca="1"/>
        <v>#N/A</v>
      </c>
      <c r="F3064" s="291"/>
      <c r="G3064" s="294"/>
      <c r="H3064" s="294"/>
      <c r="I3064" s="294"/>
      <c r="J3064" s="294"/>
      <c r="K3064" s="294"/>
      <c r="L3064" s="294"/>
      <c r="M3064" s="294"/>
      <c r="N3064" s="294"/>
    </row>
    <row r="3065" spans="1:14" ht="12.75" hidden="1" customHeight="1" outlineLevel="2" x14ac:dyDescent="0.25">
      <c r="A3065" s="3"/>
      <c r="B3065" s="3"/>
      <c r="C3065" s="392"/>
      <c r="D3065" s="3">
        <v>11</v>
      </c>
      <c r="E3065" s="290" t="e">
        <f ca="1"/>
        <v>#N/A</v>
      </c>
      <c r="F3065" s="291"/>
      <c r="G3065" s="294"/>
      <c r="H3065" s="294"/>
      <c r="I3065" s="294"/>
      <c r="J3065" s="294"/>
      <c r="K3065" s="294"/>
      <c r="L3065" s="294"/>
      <c r="M3065" s="294"/>
      <c r="N3065" s="294"/>
    </row>
    <row r="3066" spans="1:14" ht="12.75" hidden="1" customHeight="1" outlineLevel="2" x14ac:dyDescent="0.25">
      <c r="A3066" s="3"/>
      <c r="B3066" s="3"/>
      <c r="C3066" s="392"/>
      <c r="D3066" s="3">
        <v>12</v>
      </c>
      <c r="E3066" s="290" t="e">
        <f ca="1"/>
        <v>#N/A</v>
      </c>
      <c r="F3066" s="291"/>
      <c r="G3066" s="294"/>
      <c r="H3066" s="294"/>
      <c r="I3066" s="294"/>
      <c r="J3066" s="294"/>
      <c r="K3066" s="294"/>
      <c r="L3066" s="294"/>
      <c r="M3066" s="294"/>
      <c r="N3066" s="294"/>
    </row>
    <row r="3067" spans="1:14" ht="12.75" hidden="1" customHeight="1" outlineLevel="2" x14ac:dyDescent="0.25">
      <c r="A3067" s="3"/>
      <c r="B3067" s="3"/>
      <c r="C3067" s="392"/>
      <c r="D3067" s="3">
        <v>13</v>
      </c>
      <c r="E3067" s="290" t="e">
        <f ca="1"/>
        <v>#N/A</v>
      </c>
      <c r="F3067" s="291"/>
      <c r="G3067" s="294"/>
      <c r="H3067" s="294"/>
      <c r="I3067" s="294"/>
      <c r="J3067" s="294"/>
      <c r="K3067" s="294"/>
      <c r="L3067" s="294"/>
      <c r="M3067" s="294"/>
      <c r="N3067" s="294"/>
    </row>
    <row r="3068" spans="1:14" ht="12.75" hidden="1" customHeight="1" outlineLevel="2" x14ac:dyDescent="0.25">
      <c r="A3068" s="3"/>
      <c r="B3068" s="3"/>
      <c r="C3068" s="392"/>
      <c r="D3068" s="3">
        <v>14</v>
      </c>
      <c r="E3068" s="290" t="e">
        <f ca="1"/>
        <v>#N/A</v>
      </c>
      <c r="F3068" s="291"/>
      <c r="G3068" s="294"/>
      <c r="H3068" s="294"/>
      <c r="I3068" s="294"/>
      <c r="J3068" s="294"/>
      <c r="K3068" s="294"/>
      <c r="L3068" s="294"/>
      <c r="M3068" s="294"/>
      <c r="N3068" s="294"/>
    </row>
    <row r="3069" spans="1:14" ht="12.75" hidden="1" customHeight="1" outlineLevel="2" x14ac:dyDescent="0.25">
      <c r="A3069" s="3"/>
      <c r="B3069" s="3"/>
      <c r="C3069" s="392"/>
      <c r="D3069" s="3">
        <v>15</v>
      </c>
      <c r="E3069" s="290" t="e">
        <f ca="1"/>
        <v>#N/A</v>
      </c>
      <c r="F3069" s="291"/>
      <c r="G3069" s="294"/>
      <c r="H3069" s="294"/>
      <c r="I3069" s="294"/>
      <c r="J3069" s="294"/>
      <c r="K3069" s="294"/>
      <c r="L3069" s="294"/>
      <c r="M3069" s="294"/>
      <c r="N3069" s="294"/>
    </row>
    <row r="3070" spans="1:14" ht="12.75" hidden="1" customHeight="1" outlineLevel="1" x14ac:dyDescent="0.25">
      <c r="A3070" s="3"/>
      <c r="B3070" s="145" t="str">
        <f ca="1">B3053</f>
        <v>Asset Type 114</v>
      </c>
      <c r="C3070" s="145" t="str">
        <f ca="1">C3053</f>
        <v>Description - Asset Type 114</v>
      </c>
      <c r="D3070" s="3"/>
      <c r="E3070" s="3"/>
      <c r="F3070" s="106" t="s">
        <v>44</v>
      </c>
      <c r="G3070" s="296">
        <f t="shared" ref="G3070:N3070" si="228">SUM(G3055:G3069)</f>
        <v>0</v>
      </c>
      <c r="H3070" s="296">
        <f t="shared" ca="1" si="228"/>
        <v>0</v>
      </c>
      <c r="I3070" s="296">
        <f t="shared" ca="1" si="228"/>
        <v>0</v>
      </c>
      <c r="J3070" s="296">
        <f t="shared" ca="1" si="228"/>
        <v>0</v>
      </c>
      <c r="K3070" s="296">
        <f t="shared" ca="1" si="228"/>
        <v>0</v>
      </c>
      <c r="L3070" s="296">
        <f t="shared" ca="1" si="228"/>
        <v>0</v>
      </c>
      <c r="M3070" s="296">
        <f t="shared" ca="1" si="228"/>
        <v>0</v>
      </c>
      <c r="N3070" s="296">
        <f t="shared" ca="1" si="228"/>
        <v>0</v>
      </c>
    </row>
    <row r="3071" spans="1:14" ht="12.75" hidden="1" customHeight="1" outlineLevel="2" x14ac:dyDescent="0.25">
      <c r="A3071" s="217">
        <f>A3053+1</f>
        <v>115</v>
      </c>
      <c r="B3071" s="22" t="str">
        <f ca="1">OFFSET($B$13,$A3071-1,0)</f>
        <v>Asset Type 115</v>
      </c>
      <c r="C3071" s="22" t="str">
        <f ca="1">OFFSET($C$13,$A3071-1,0)</f>
        <v>Description - Asset Type 115</v>
      </c>
      <c r="D3071" s="3"/>
      <c r="E3071" s="109"/>
      <c r="F3071" s="108" t="s">
        <v>41</v>
      </c>
      <c r="G3071" s="295">
        <f t="shared" ref="G3071:N3071" ca="1" si="229">VLOOKUP($B3071,$B$13:$N$512,5+G$5,FALSE)</f>
        <v>0</v>
      </c>
      <c r="H3071" s="295">
        <f t="shared" ca="1" si="229"/>
        <v>0</v>
      </c>
      <c r="I3071" s="295">
        <f t="shared" ca="1" si="229"/>
        <v>0</v>
      </c>
      <c r="J3071" s="295">
        <f t="shared" ca="1" si="229"/>
        <v>0</v>
      </c>
      <c r="K3071" s="295">
        <f t="shared" ca="1" si="229"/>
        <v>0</v>
      </c>
      <c r="L3071" s="295">
        <f t="shared" ca="1" si="229"/>
        <v>0</v>
      </c>
      <c r="M3071" s="295">
        <f t="shared" ca="1" si="229"/>
        <v>0</v>
      </c>
      <c r="N3071" s="295">
        <f t="shared" ca="1" si="229"/>
        <v>0</v>
      </c>
    </row>
    <row r="3072" spans="1:14" ht="12.75" hidden="1" customHeight="1" outlineLevel="2" x14ac:dyDescent="0.25">
      <c r="A3072" s="3"/>
      <c r="B3072" s="3"/>
      <c r="C3072" s="21"/>
      <c r="D3072" s="3"/>
      <c r="E3072" s="107"/>
      <c r="F3072" s="106" t="s">
        <v>42</v>
      </c>
      <c r="G3072" s="111">
        <f ca="1">VLOOKUP($B3071,'Input Sheet'!$B$12:$N$511,5+G$5,FALSE)</f>
        <v>0</v>
      </c>
      <c r="H3072" s="111">
        <f ca="1">VLOOKUP($B3071,'Input Sheet'!$B$12:$N$511,5+H$5,FALSE)</f>
        <v>0</v>
      </c>
      <c r="I3072" s="111">
        <f ca="1">VLOOKUP($B3071,'Input Sheet'!$B$12:$N$511,5+I$5,FALSE)</f>
        <v>0</v>
      </c>
      <c r="J3072" s="111">
        <f ca="1">VLOOKUP($B3071,'Input Sheet'!$B$12:$N$511,5+J$5,FALSE)</f>
        <v>0</v>
      </c>
      <c r="K3072" s="111">
        <f ca="1">VLOOKUP($B3071,'Input Sheet'!$B$12:$N$511,5+K$5,FALSE)</f>
        <v>0</v>
      </c>
      <c r="L3072" s="111">
        <f ca="1">VLOOKUP($B3071,'Input Sheet'!$B$12:$N$511,5+L$5,FALSE)</f>
        <v>0</v>
      </c>
      <c r="M3072" s="111">
        <f ca="1">VLOOKUP($B3071,'Input Sheet'!$B$12:$N$511,5+M$5,FALSE)</f>
        <v>0</v>
      </c>
      <c r="N3072" s="111">
        <f ca="1">VLOOKUP($B3071,'Input Sheet'!$B$12:$N$511,5+N$5,FALSE)</f>
        <v>0</v>
      </c>
    </row>
    <row r="3073" spans="1:14" ht="12.75" hidden="1" customHeight="1" outlineLevel="2" x14ac:dyDescent="0.25">
      <c r="A3073" s="3"/>
      <c r="B3073" s="3"/>
      <c r="C3073" s="3"/>
      <c r="D3073" s="3">
        <v>1</v>
      </c>
      <c r="E3073" s="290">
        <f t="array" aca="1" ref="E3073:E3087" ca="1">TRANSPOSE(G3071:N3071)</f>
        <v>0</v>
      </c>
      <c r="F3073" s="291"/>
      <c r="G3073" s="292"/>
      <c r="H3073" s="293">
        <f ca="1">IF(OFFSET(H3073,-$D3073,0)="n/a","n/a",IF(H$5&gt;OFFSET(H3073,-$D3073,0)+$D3073,$E3073-SUM($G3073:G3073),($E3073-SUM($G3073:G3073))/(OFFSET(H3073,-$D3073,0)-(H$5-$D3073-1))))</f>
        <v>0</v>
      </c>
      <c r="I3073" s="293">
        <f ca="1">IF(OFFSET(I3073,-$D3073,0)="n/a","n/a",IF(I$5&gt;OFFSET(I3073,-$D3073,0)+$D3073,$E3073-SUM($G3073:H3073),($E3073-SUM($G3073:H3073))/(OFFSET(I3073,-$D3073,0)-(I$5-$D3073-1))))</f>
        <v>0</v>
      </c>
      <c r="J3073" s="293">
        <f ca="1">IF(OFFSET(J3073,-$D3073,0)="n/a","n/a",IF(J$5&gt;OFFSET(J3073,-$D3073,0)+$D3073,$E3073-SUM($G3073:I3073),($E3073-SUM($G3073:I3073))/(OFFSET(J3073,-$D3073,0)-(J$5-$D3073-1))))</f>
        <v>0</v>
      </c>
      <c r="K3073" s="293">
        <f ca="1">IF(OFFSET(K3073,-$D3073,0)="n/a","n/a",IF(K$5&gt;OFFSET(K3073,-$D3073,0)+$D3073,$E3073-SUM($G3073:J3073),($E3073-SUM($G3073:J3073))/(OFFSET(K3073,-$D3073,0)-(K$5-$D3073-1))))</f>
        <v>0</v>
      </c>
      <c r="L3073" s="293">
        <f ca="1">IF(OFFSET(L3073,-$D3073,0)="n/a","n/a",IF(L$5&gt;OFFSET(L3073,-$D3073,0)+$D3073,$E3073-SUM($G3073:K3073),($E3073-SUM($G3073:K3073))/(OFFSET(L3073,-$D3073,0)-(L$5-$D3073-1))))</f>
        <v>0</v>
      </c>
      <c r="M3073" s="293">
        <f ca="1">IF(OFFSET(M3073,-$D3073,0)="n/a","n/a",IF(M$5&gt;OFFSET(M3073,-$D3073,0)+$D3073,$E3073-SUM($G3073:L3073),($E3073-SUM($G3073:L3073))/(OFFSET(M3073,-$D3073,0)-(M$5-$D3073-1))))</f>
        <v>0</v>
      </c>
      <c r="N3073" s="293">
        <f ca="1">IF(OFFSET(N3073,-$D3073,0)="n/a","n/a",IF(N$5&gt;OFFSET(N3073,-$D3073,0)+$D3073,$E3073-SUM($G3073:M3073),($E3073-SUM($G3073:M3073))/(OFFSET(N3073,-$D3073,0)-(N$5-$D3073-1))))</f>
        <v>0</v>
      </c>
    </row>
    <row r="3074" spans="1:14" ht="12.75" hidden="1" customHeight="1" outlineLevel="2" x14ac:dyDescent="0.25">
      <c r="A3074" s="3"/>
      <c r="B3074" s="3"/>
      <c r="C3074" s="392" t="s">
        <v>43</v>
      </c>
      <c r="D3074" s="3">
        <v>2</v>
      </c>
      <c r="E3074" s="290">
        <f ca="1"/>
        <v>0</v>
      </c>
      <c r="F3074" s="291"/>
      <c r="G3074" s="294"/>
      <c r="H3074" s="292"/>
      <c r="I3074" s="293">
        <f ca="1">IF(OFFSET(I3074,-$D3074,0)="n/a","n/a",IF(I$5&gt;OFFSET(I3074,-$D3074,0)+$D3074,$E3074-SUM($G3074:H3074),($E3074-SUM($G3074:H3074))/(OFFSET(I3074,-$D3074,0)-(I$5-$D3074-1))))</f>
        <v>0</v>
      </c>
      <c r="J3074" s="293">
        <f ca="1">IF(OFFSET(J3074,-$D3074,0)="n/a","n/a",IF(J$5&gt;OFFSET(J3074,-$D3074,0)+$D3074,$E3074-SUM($G3074:I3074),($E3074-SUM($G3074:I3074))/(OFFSET(J3074,-$D3074,0)-(J$5-$D3074-1))))</f>
        <v>0</v>
      </c>
      <c r="K3074" s="293">
        <f ca="1">IF(OFFSET(K3074,-$D3074,0)="n/a","n/a",IF(K$5&gt;OFFSET(K3074,-$D3074,0)+$D3074,$E3074-SUM($G3074:J3074),($E3074-SUM($G3074:J3074))/(OFFSET(K3074,-$D3074,0)-(K$5-$D3074-1))))</f>
        <v>0</v>
      </c>
      <c r="L3074" s="293">
        <f ca="1">IF(OFFSET(L3074,-$D3074,0)="n/a","n/a",IF(L$5&gt;OFFSET(L3074,-$D3074,0)+$D3074,$E3074-SUM($G3074:K3074),($E3074-SUM($G3074:K3074))/(OFFSET(L3074,-$D3074,0)-(L$5-$D3074-1))))</f>
        <v>0</v>
      </c>
      <c r="M3074" s="293">
        <f ca="1">IF(OFFSET(M3074,-$D3074,0)="n/a","n/a",IF(M$5&gt;OFFSET(M3074,-$D3074,0)+$D3074,$E3074-SUM($G3074:L3074),($E3074-SUM($G3074:L3074))/(OFFSET(M3074,-$D3074,0)-(M$5-$D3074-1))))</f>
        <v>0</v>
      </c>
      <c r="N3074" s="293">
        <f ca="1">IF(OFFSET(N3074,-$D3074,0)="n/a","n/a",IF(N$5&gt;OFFSET(N3074,-$D3074,0)+$D3074,$E3074-SUM($G3074:M3074),($E3074-SUM($G3074:M3074))/(OFFSET(N3074,-$D3074,0)-(N$5-$D3074-1))))</f>
        <v>0</v>
      </c>
    </row>
    <row r="3075" spans="1:14" ht="12.75" hidden="1" customHeight="1" outlineLevel="2" x14ac:dyDescent="0.25">
      <c r="A3075" s="3"/>
      <c r="B3075" s="3"/>
      <c r="C3075" s="392"/>
      <c r="D3075" s="3">
        <v>3</v>
      </c>
      <c r="E3075" s="290">
        <f ca="1"/>
        <v>0</v>
      </c>
      <c r="F3075" s="291"/>
      <c r="G3075" s="294"/>
      <c r="H3075" s="294"/>
      <c r="I3075" s="292"/>
      <c r="J3075" s="293">
        <f ca="1">IF(OFFSET(J3075,-$D3075,0)="n/a","n/a",IF(J$5&gt;OFFSET(J3075,-$D3075,0)+$D3075,$E3075-SUM($G3075:I3075),($E3075-SUM($G3075:I3075))/(OFFSET(J3075,-$D3075,0)-(J$5-$D3075-1))))</f>
        <v>0</v>
      </c>
      <c r="K3075" s="293">
        <f ca="1">IF(OFFSET(K3075,-$D3075,0)="n/a","n/a",IF(K$5&gt;OFFSET(K3075,-$D3075,0)+$D3075,$E3075-SUM($G3075:J3075),($E3075-SUM($G3075:J3075))/(OFFSET(K3075,-$D3075,0)-(K$5-$D3075-1))))</f>
        <v>0</v>
      </c>
      <c r="L3075" s="293">
        <f ca="1">IF(OFFSET(L3075,-$D3075,0)="n/a","n/a",IF(L$5&gt;OFFSET(L3075,-$D3075,0)+$D3075,$E3075-SUM($G3075:K3075),($E3075-SUM($G3075:K3075))/(OFFSET(L3075,-$D3075,0)-(L$5-$D3075-1))))</f>
        <v>0</v>
      </c>
      <c r="M3075" s="293">
        <f ca="1">IF(OFFSET(M3075,-$D3075,0)="n/a","n/a",IF(M$5&gt;OFFSET(M3075,-$D3075,0)+$D3075,$E3075-SUM($G3075:L3075),($E3075-SUM($G3075:L3075))/(OFFSET(M3075,-$D3075,0)-(M$5-$D3075-1))))</f>
        <v>0</v>
      </c>
      <c r="N3075" s="293">
        <f ca="1">IF(OFFSET(N3075,-$D3075,0)="n/a","n/a",IF(N$5&gt;OFFSET(N3075,-$D3075,0)+$D3075,$E3075-SUM($G3075:M3075),($E3075-SUM($G3075:M3075))/(OFFSET(N3075,-$D3075,0)-(N$5-$D3075-1))))</f>
        <v>0</v>
      </c>
    </row>
    <row r="3076" spans="1:14" ht="12.75" hidden="1" customHeight="1" outlineLevel="2" x14ac:dyDescent="0.25">
      <c r="A3076" s="3"/>
      <c r="B3076" s="3"/>
      <c r="C3076" s="392"/>
      <c r="D3076" s="3">
        <v>4</v>
      </c>
      <c r="E3076" s="290">
        <f ca="1"/>
        <v>0</v>
      </c>
      <c r="F3076" s="291"/>
      <c r="G3076" s="294"/>
      <c r="H3076" s="294"/>
      <c r="I3076" s="294"/>
      <c r="J3076" s="292"/>
      <c r="K3076" s="293">
        <f ca="1">IF(OFFSET(K3076,-$D3076,0)="n/a","n/a",IF(K$5&gt;OFFSET(K3076,-$D3076,0)+$D3076,$E3076-SUM($G3076:J3076),($E3076-SUM($G3076:J3076))/(OFFSET(K3076,-$D3076,0)-(K$5-$D3076-1))))</f>
        <v>0</v>
      </c>
      <c r="L3076" s="293">
        <f ca="1">IF(OFFSET(L3076,-$D3076,0)="n/a","n/a",IF(L$5&gt;OFFSET(L3076,-$D3076,0)+$D3076,$E3076-SUM($G3076:K3076),($E3076-SUM($G3076:K3076))/(OFFSET(L3076,-$D3076,0)-(L$5-$D3076-1))))</f>
        <v>0</v>
      </c>
      <c r="M3076" s="293">
        <f ca="1">IF(OFFSET(M3076,-$D3076,0)="n/a","n/a",IF(M$5&gt;OFFSET(M3076,-$D3076,0)+$D3076,$E3076-SUM($G3076:L3076),($E3076-SUM($G3076:L3076))/(OFFSET(M3076,-$D3076,0)-(M$5-$D3076-1))))</f>
        <v>0</v>
      </c>
      <c r="N3076" s="293">
        <f ca="1">IF(OFFSET(N3076,-$D3076,0)="n/a","n/a",IF(N$5&gt;OFFSET(N3076,-$D3076,0)+$D3076,$E3076-SUM($G3076:M3076),($E3076-SUM($G3076:M3076))/(OFFSET(N3076,-$D3076,0)-(N$5-$D3076-1))))</f>
        <v>0</v>
      </c>
    </row>
    <row r="3077" spans="1:14" ht="12.75" hidden="1" customHeight="1" outlineLevel="2" x14ac:dyDescent="0.25">
      <c r="A3077" s="3"/>
      <c r="B3077" s="3"/>
      <c r="C3077" s="392"/>
      <c r="D3077" s="3">
        <v>5</v>
      </c>
      <c r="E3077" s="290">
        <f ca="1"/>
        <v>0</v>
      </c>
      <c r="F3077" s="291"/>
      <c r="G3077" s="294"/>
      <c r="H3077" s="294"/>
      <c r="I3077" s="294"/>
      <c r="J3077" s="294"/>
      <c r="K3077" s="292"/>
      <c r="L3077" s="293">
        <f ca="1">IF(OFFSET(L3077,-$D3077,0)="n/a","n/a",IF(L$5&gt;OFFSET(L3077,-$D3077,0)+$D3077,$E3077-SUM($G3077:K3077),($E3077-SUM($G3077:K3077))/(OFFSET(L3077,-$D3077,0)-(L$5-$D3077-1))))</f>
        <v>0</v>
      </c>
      <c r="M3077" s="293">
        <f ca="1">IF(OFFSET(M3077,-$D3077,0)="n/a","n/a",IF(M$5&gt;OFFSET(M3077,-$D3077,0)+$D3077,$E3077-SUM($G3077:L3077),($E3077-SUM($G3077:L3077))/(OFFSET(M3077,-$D3077,0)-(M$5-$D3077-1))))</f>
        <v>0</v>
      </c>
      <c r="N3077" s="293">
        <f ca="1">IF(OFFSET(N3077,-$D3077,0)="n/a","n/a",IF(N$5&gt;OFFSET(N3077,-$D3077,0)+$D3077,$E3077-SUM($G3077:M3077),($E3077-SUM($G3077:M3077))/(OFFSET(N3077,-$D3077,0)-(N$5-$D3077-1))))</f>
        <v>0</v>
      </c>
    </row>
    <row r="3078" spans="1:14" ht="12.75" hidden="1" customHeight="1" outlineLevel="2" x14ac:dyDescent="0.25">
      <c r="A3078" s="3"/>
      <c r="B3078" s="3"/>
      <c r="C3078" s="392"/>
      <c r="D3078" s="3">
        <v>6</v>
      </c>
      <c r="E3078" s="290">
        <f ca="1"/>
        <v>0</v>
      </c>
      <c r="F3078" s="291"/>
      <c r="G3078" s="294"/>
      <c r="H3078" s="294"/>
      <c r="I3078" s="294"/>
      <c r="J3078" s="294"/>
      <c r="K3078" s="294"/>
      <c r="L3078" s="292"/>
      <c r="M3078" s="293">
        <f ca="1">IF(OFFSET(M3078,-$D3078,0)="n/a","n/a",IF(M$5&gt;OFFSET(M3078,-$D3078,0)+$D3078,$E3078-SUM($G3078:L3078),($E3078-SUM($G3078:L3078))/(OFFSET(M3078,-$D3078,0)-(M$5-$D3078-1))))</f>
        <v>0</v>
      </c>
      <c r="N3078" s="293">
        <f ca="1">IF(OFFSET(N3078,-$D3078,0)="n/a","n/a",IF(N$5&gt;OFFSET(N3078,-$D3078,0)+$D3078,$E3078-SUM($G3078:M3078),($E3078-SUM($G3078:M3078))/(OFFSET(N3078,-$D3078,0)-(N$5-$D3078-1))))</f>
        <v>0</v>
      </c>
    </row>
    <row r="3079" spans="1:14" ht="12.75" hidden="1" customHeight="1" outlineLevel="2" x14ac:dyDescent="0.25">
      <c r="A3079" s="3"/>
      <c r="B3079" s="3"/>
      <c r="C3079" s="392"/>
      <c r="D3079" s="3">
        <v>7</v>
      </c>
      <c r="E3079" s="290">
        <f ca="1"/>
        <v>0</v>
      </c>
      <c r="F3079" s="291"/>
      <c r="G3079" s="294"/>
      <c r="H3079" s="294"/>
      <c r="I3079" s="294"/>
      <c r="J3079" s="294"/>
      <c r="K3079" s="294"/>
      <c r="L3079" s="294"/>
      <c r="M3079" s="292"/>
      <c r="N3079" s="293">
        <f ca="1">IF(OFFSET(N3079,-$D3079,0)="n/a","n/a",IF(N$5&gt;OFFSET(N3079,-$D3079,0)+$D3079,$E3079-SUM($G3079:M3079),($E3079-SUM($G3079:M3079))/(OFFSET(N3079,-$D3079,0)-(N$5-$D3079-1))))</f>
        <v>0</v>
      </c>
    </row>
    <row r="3080" spans="1:14" ht="12.75" hidden="1" customHeight="1" outlineLevel="2" x14ac:dyDescent="0.25">
      <c r="A3080" s="3"/>
      <c r="B3080" s="3"/>
      <c r="C3080" s="392"/>
      <c r="D3080" s="3">
        <v>8</v>
      </c>
      <c r="E3080" s="290">
        <f ca="1"/>
        <v>0</v>
      </c>
      <c r="F3080" s="291"/>
      <c r="G3080" s="294"/>
      <c r="H3080" s="294"/>
      <c r="I3080" s="294"/>
      <c r="J3080" s="294"/>
      <c r="K3080" s="294"/>
      <c r="L3080" s="294"/>
      <c r="M3080" s="294"/>
      <c r="N3080" s="292"/>
    </row>
    <row r="3081" spans="1:14" ht="12.75" hidden="1" customHeight="1" outlineLevel="2" x14ac:dyDescent="0.25">
      <c r="A3081" s="3"/>
      <c r="B3081" s="3"/>
      <c r="C3081" s="392"/>
      <c r="D3081" s="3">
        <v>9</v>
      </c>
      <c r="E3081" s="290" t="e">
        <f ca="1"/>
        <v>#N/A</v>
      </c>
      <c r="F3081" s="291"/>
      <c r="G3081" s="294"/>
      <c r="H3081" s="294"/>
      <c r="I3081" s="294"/>
      <c r="J3081" s="294"/>
      <c r="K3081" s="294"/>
      <c r="L3081" s="294"/>
      <c r="M3081" s="294"/>
      <c r="N3081" s="294"/>
    </row>
    <row r="3082" spans="1:14" ht="12.75" hidden="1" customHeight="1" outlineLevel="2" x14ac:dyDescent="0.25">
      <c r="A3082" s="3"/>
      <c r="B3082" s="3"/>
      <c r="C3082" s="392"/>
      <c r="D3082" s="3">
        <v>10</v>
      </c>
      <c r="E3082" s="290" t="e">
        <f ca="1"/>
        <v>#N/A</v>
      </c>
      <c r="F3082" s="291"/>
      <c r="G3082" s="294"/>
      <c r="H3082" s="294"/>
      <c r="I3082" s="294"/>
      <c r="J3082" s="294"/>
      <c r="K3082" s="294"/>
      <c r="L3082" s="294"/>
      <c r="M3082" s="294"/>
      <c r="N3082" s="294"/>
    </row>
    <row r="3083" spans="1:14" ht="12.75" hidden="1" customHeight="1" outlineLevel="2" x14ac:dyDescent="0.25">
      <c r="A3083" s="3"/>
      <c r="B3083" s="3"/>
      <c r="C3083" s="392"/>
      <c r="D3083" s="3">
        <v>11</v>
      </c>
      <c r="E3083" s="290" t="e">
        <f ca="1"/>
        <v>#N/A</v>
      </c>
      <c r="F3083" s="291"/>
      <c r="G3083" s="294"/>
      <c r="H3083" s="294"/>
      <c r="I3083" s="294"/>
      <c r="J3083" s="294"/>
      <c r="K3083" s="294"/>
      <c r="L3083" s="294"/>
      <c r="M3083" s="294"/>
      <c r="N3083" s="294"/>
    </row>
    <row r="3084" spans="1:14" ht="12.75" hidden="1" customHeight="1" outlineLevel="2" x14ac:dyDescent="0.25">
      <c r="A3084" s="3"/>
      <c r="B3084" s="3"/>
      <c r="C3084" s="392"/>
      <c r="D3084" s="3">
        <v>12</v>
      </c>
      <c r="E3084" s="290" t="e">
        <f ca="1"/>
        <v>#N/A</v>
      </c>
      <c r="F3084" s="291"/>
      <c r="G3084" s="294"/>
      <c r="H3084" s="294"/>
      <c r="I3084" s="294"/>
      <c r="J3084" s="294"/>
      <c r="K3084" s="294"/>
      <c r="L3084" s="294"/>
      <c r="M3084" s="294"/>
      <c r="N3084" s="294"/>
    </row>
    <row r="3085" spans="1:14" ht="12.75" hidden="1" customHeight="1" outlineLevel="2" x14ac:dyDescent="0.25">
      <c r="A3085" s="3"/>
      <c r="B3085" s="3"/>
      <c r="C3085" s="392"/>
      <c r="D3085" s="3">
        <v>13</v>
      </c>
      <c r="E3085" s="290" t="e">
        <f ca="1"/>
        <v>#N/A</v>
      </c>
      <c r="F3085" s="291"/>
      <c r="G3085" s="294"/>
      <c r="H3085" s="294"/>
      <c r="I3085" s="294"/>
      <c r="J3085" s="294"/>
      <c r="K3085" s="294"/>
      <c r="L3085" s="294"/>
      <c r="M3085" s="294"/>
      <c r="N3085" s="294"/>
    </row>
    <row r="3086" spans="1:14" ht="12.75" hidden="1" customHeight="1" outlineLevel="2" x14ac:dyDescent="0.25">
      <c r="A3086" s="3"/>
      <c r="B3086" s="3"/>
      <c r="C3086" s="392"/>
      <c r="D3086" s="3">
        <v>14</v>
      </c>
      <c r="E3086" s="290" t="e">
        <f ca="1"/>
        <v>#N/A</v>
      </c>
      <c r="F3086" s="291"/>
      <c r="G3086" s="294"/>
      <c r="H3086" s="294"/>
      <c r="I3086" s="294"/>
      <c r="J3086" s="294"/>
      <c r="K3086" s="294"/>
      <c r="L3086" s="294"/>
      <c r="M3086" s="294"/>
      <c r="N3086" s="294"/>
    </row>
    <row r="3087" spans="1:14" ht="12.75" hidden="1" customHeight="1" outlineLevel="2" x14ac:dyDescent="0.25">
      <c r="A3087" s="3"/>
      <c r="B3087" s="3"/>
      <c r="C3087" s="392"/>
      <c r="D3087" s="3">
        <v>15</v>
      </c>
      <c r="E3087" s="290" t="e">
        <f ca="1"/>
        <v>#N/A</v>
      </c>
      <c r="F3087" s="291"/>
      <c r="G3087" s="294"/>
      <c r="H3087" s="294"/>
      <c r="I3087" s="294"/>
      <c r="J3087" s="294"/>
      <c r="K3087" s="294"/>
      <c r="L3087" s="294"/>
      <c r="M3087" s="294"/>
      <c r="N3087" s="294"/>
    </row>
    <row r="3088" spans="1:14" ht="12.75" hidden="1" customHeight="1" outlineLevel="1" x14ac:dyDescent="0.25">
      <c r="A3088" s="3"/>
      <c r="B3088" s="145" t="str">
        <f ca="1">B3071</f>
        <v>Asset Type 115</v>
      </c>
      <c r="C3088" s="145" t="str">
        <f ca="1">C3071</f>
        <v>Description - Asset Type 115</v>
      </c>
      <c r="D3088" s="3"/>
      <c r="E3088" s="3"/>
      <c r="F3088" s="106" t="s">
        <v>44</v>
      </c>
      <c r="G3088" s="296">
        <f t="shared" ref="G3088:N3088" si="230">SUM(G3073:G3087)</f>
        <v>0</v>
      </c>
      <c r="H3088" s="296">
        <f t="shared" ca="1" si="230"/>
        <v>0</v>
      </c>
      <c r="I3088" s="296">
        <f t="shared" ca="1" si="230"/>
        <v>0</v>
      </c>
      <c r="J3088" s="296">
        <f t="shared" ca="1" si="230"/>
        <v>0</v>
      </c>
      <c r="K3088" s="296">
        <f t="shared" ca="1" si="230"/>
        <v>0</v>
      </c>
      <c r="L3088" s="296">
        <f t="shared" ca="1" si="230"/>
        <v>0</v>
      </c>
      <c r="M3088" s="296">
        <f t="shared" ca="1" si="230"/>
        <v>0</v>
      </c>
      <c r="N3088" s="296">
        <f t="shared" ca="1" si="230"/>
        <v>0</v>
      </c>
    </row>
    <row r="3089" spans="1:14" ht="12.75" hidden="1" customHeight="1" outlineLevel="2" x14ac:dyDescent="0.25">
      <c r="A3089" s="217">
        <f>A3071+1</f>
        <v>116</v>
      </c>
      <c r="B3089" s="22" t="str">
        <f ca="1">OFFSET($B$13,$A3089-1,0)</f>
        <v>Asset Type 116</v>
      </c>
      <c r="C3089" s="22" t="str">
        <f ca="1">OFFSET($C$13,$A3089-1,0)</f>
        <v>Description - Asset Type 116</v>
      </c>
      <c r="D3089" s="3"/>
      <c r="E3089" s="109"/>
      <c r="F3089" s="108" t="s">
        <v>41</v>
      </c>
      <c r="G3089" s="295">
        <f t="shared" ref="G3089:N3089" ca="1" si="231">VLOOKUP($B3089,$B$13:$N$512,5+G$5,FALSE)</f>
        <v>0</v>
      </c>
      <c r="H3089" s="295">
        <f t="shared" ca="1" si="231"/>
        <v>0</v>
      </c>
      <c r="I3089" s="295">
        <f t="shared" ca="1" si="231"/>
        <v>0</v>
      </c>
      <c r="J3089" s="295">
        <f t="shared" ca="1" si="231"/>
        <v>0</v>
      </c>
      <c r="K3089" s="295">
        <f t="shared" ca="1" si="231"/>
        <v>0</v>
      </c>
      <c r="L3089" s="295">
        <f t="shared" ca="1" si="231"/>
        <v>0</v>
      </c>
      <c r="M3089" s="295">
        <f t="shared" ca="1" si="231"/>
        <v>0</v>
      </c>
      <c r="N3089" s="295">
        <f t="shared" ca="1" si="231"/>
        <v>0</v>
      </c>
    </row>
    <row r="3090" spans="1:14" ht="12.75" hidden="1" customHeight="1" outlineLevel="2" x14ac:dyDescent="0.25">
      <c r="A3090" s="3"/>
      <c r="B3090" s="3"/>
      <c r="C3090" s="21"/>
      <c r="D3090" s="3"/>
      <c r="E3090" s="107"/>
      <c r="F3090" s="106" t="s">
        <v>42</v>
      </c>
      <c r="G3090" s="111">
        <f ca="1">VLOOKUP($B3089,'Input Sheet'!$B$12:$N$511,5+G$5,FALSE)</f>
        <v>0</v>
      </c>
      <c r="H3090" s="111">
        <f ca="1">VLOOKUP($B3089,'Input Sheet'!$B$12:$N$511,5+H$5,FALSE)</f>
        <v>0</v>
      </c>
      <c r="I3090" s="111">
        <f ca="1">VLOOKUP($B3089,'Input Sheet'!$B$12:$N$511,5+I$5,FALSE)</f>
        <v>0</v>
      </c>
      <c r="J3090" s="111">
        <f ca="1">VLOOKUP($B3089,'Input Sheet'!$B$12:$N$511,5+J$5,FALSE)</f>
        <v>0</v>
      </c>
      <c r="K3090" s="111">
        <f ca="1">VLOOKUP($B3089,'Input Sheet'!$B$12:$N$511,5+K$5,FALSE)</f>
        <v>0</v>
      </c>
      <c r="L3090" s="111">
        <f ca="1">VLOOKUP($B3089,'Input Sheet'!$B$12:$N$511,5+L$5,FALSE)</f>
        <v>0</v>
      </c>
      <c r="M3090" s="111">
        <f ca="1">VLOOKUP($B3089,'Input Sheet'!$B$12:$N$511,5+M$5,FALSE)</f>
        <v>0</v>
      </c>
      <c r="N3090" s="111">
        <f ca="1">VLOOKUP($B3089,'Input Sheet'!$B$12:$N$511,5+N$5,FALSE)</f>
        <v>0</v>
      </c>
    </row>
    <row r="3091" spans="1:14" ht="12.75" hidden="1" customHeight="1" outlineLevel="2" x14ac:dyDescent="0.25">
      <c r="A3091" s="3"/>
      <c r="B3091" s="3"/>
      <c r="C3091" s="3"/>
      <c r="D3091" s="3">
        <v>1</v>
      </c>
      <c r="E3091" s="290">
        <f t="array" aca="1" ref="E3091:E3105" ca="1">TRANSPOSE(G3089:N3089)</f>
        <v>0</v>
      </c>
      <c r="F3091" s="291"/>
      <c r="G3091" s="292"/>
      <c r="H3091" s="293">
        <f ca="1">IF(OFFSET(H3091,-$D3091,0)="n/a","n/a",IF(H$5&gt;OFFSET(H3091,-$D3091,0)+$D3091,$E3091-SUM($G3091:G3091),($E3091-SUM($G3091:G3091))/(OFFSET(H3091,-$D3091,0)-(H$5-$D3091-1))))</f>
        <v>0</v>
      </c>
      <c r="I3091" s="293">
        <f ca="1">IF(OFFSET(I3091,-$D3091,0)="n/a","n/a",IF(I$5&gt;OFFSET(I3091,-$D3091,0)+$D3091,$E3091-SUM($G3091:H3091),($E3091-SUM($G3091:H3091))/(OFFSET(I3091,-$D3091,0)-(I$5-$D3091-1))))</f>
        <v>0</v>
      </c>
      <c r="J3091" s="293">
        <f ca="1">IF(OFFSET(J3091,-$D3091,0)="n/a","n/a",IF(J$5&gt;OFFSET(J3091,-$D3091,0)+$D3091,$E3091-SUM($G3091:I3091),($E3091-SUM($G3091:I3091))/(OFFSET(J3091,-$D3091,0)-(J$5-$D3091-1))))</f>
        <v>0</v>
      </c>
      <c r="K3091" s="293">
        <f ca="1">IF(OFFSET(K3091,-$D3091,0)="n/a","n/a",IF(K$5&gt;OFFSET(K3091,-$D3091,0)+$D3091,$E3091-SUM($G3091:J3091),($E3091-SUM($G3091:J3091))/(OFFSET(K3091,-$D3091,0)-(K$5-$D3091-1))))</f>
        <v>0</v>
      </c>
      <c r="L3091" s="293">
        <f ca="1">IF(OFFSET(L3091,-$D3091,0)="n/a","n/a",IF(L$5&gt;OFFSET(L3091,-$D3091,0)+$D3091,$E3091-SUM($G3091:K3091),($E3091-SUM($G3091:K3091))/(OFFSET(L3091,-$D3091,0)-(L$5-$D3091-1))))</f>
        <v>0</v>
      </c>
      <c r="M3091" s="293">
        <f ca="1">IF(OFFSET(M3091,-$D3091,0)="n/a","n/a",IF(M$5&gt;OFFSET(M3091,-$D3091,0)+$D3091,$E3091-SUM($G3091:L3091),($E3091-SUM($G3091:L3091))/(OFFSET(M3091,-$D3091,0)-(M$5-$D3091-1))))</f>
        <v>0</v>
      </c>
      <c r="N3091" s="293">
        <f ca="1">IF(OFFSET(N3091,-$D3091,0)="n/a","n/a",IF(N$5&gt;OFFSET(N3091,-$D3091,0)+$D3091,$E3091-SUM($G3091:M3091),($E3091-SUM($G3091:M3091))/(OFFSET(N3091,-$D3091,0)-(N$5-$D3091-1))))</f>
        <v>0</v>
      </c>
    </row>
    <row r="3092" spans="1:14" ht="12.75" hidden="1" customHeight="1" outlineLevel="2" x14ac:dyDescent="0.25">
      <c r="A3092" s="3"/>
      <c r="B3092" s="3"/>
      <c r="C3092" s="392" t="s">
        <v>43</v>
      </c>
      <c r="D3092" s="3">
        <v>2</v>
      </c>
      <c r="E3092" s="290">
        <f ca="1"/>
        <v>0</v>
      </c>
      <c r="F3092" s="291"/>
      <c r="G3092" s="294"/>
      <c r="H3092" s="292"/>
      <c r="I3092" s="293">
        <f ca="1">IF(OFFSET(I3092,-$D3092,0)="n/a","n/a",IF(I$5&gt;OFFSET(I3092,-$D3092,0)+$D3092,$E3092-SUM($G3092:H3092),($E3092-SUM($G3092:H3092))/(OFFSET(I3092,-$D3092,0)-(I$5-$D3092-1))))</f>
        <v>0</v>
      </c>
      <c r="J3092" s="293">
        <f ca="1">IF(OFFSET(J3092,-$D3092,0)="n/a","n/a",IF(J$5&gt;OFFSET(J3092,-$D3092,0)+$D3092,$E3092-SUM($G3092:I3092),($E3092-SUM($G3092:I3092))/(OFFSET(J3092,-$D3092,0)-(J$5-$D3092-1))))</f>
        <v>0</v>
      </c>
      <c r="K3092" s="293">
        <f ca="1">IF(OFFSET(K3092,-$D3092,0)="n/a","n/a",IF(K$5&gt;OFFSET(K3092,-$D3092,0)+$D3092,$E3092-SUM($G3092:J3092),($E3092-SUM($G3092:J3092))/(OFFSET(K3092,-$D3092,0)-(K$5-$D3092-1))))</f>
        <v>0</v>
      </c>
      <c r="L3092" s="293">
        <f ca="1">IF(OFFSET(L3092,-$D3092,0)="n/a","n/a",IF(L$5&gt;OFFSET(L3092,-$D3092,0)+$D3092,$E3092-SUM($G3092:K3092),($E3092-SUM($G3092:K3092))/(OFFSET(L3092,-$D3092,0)-(L$5-$D3092-1))))</f>
        <v>0</v>
      </c>
      <c r="M3092" s="293">
        <f ca="1">IF(OFFSET(M3092,-$D3092,0)="n/a","n/a",IF(M$5&gt;OFFSET(M3092,-$D3092,0)+$D3092,$E3092-SUM($G3092:L3092),($E3092-SUM($G3092:L3092))/(OFFSET(M3092,-$D3092,0)-(M$5-$D3092-1))))</f>
        <v>0</v>
      </c>
      <c r="N3092" s="293">
        <f ca="1">IF(OFFSET(N3092,-$D3092,0)="n/a","n/a",IF(N$5&gt;OFFSET(N3092,-$D3092,0)+$D3092,$E3092-SUM($G3092:M3092),($E3092-SUM($G3092:M3092))/(OFFSET(N3092,-$D3092,0)-(N$5-$D3092-1))))</f>
        <v>0</v>
      </c>
    </row>
    <row r="3093" spans="1:14" ht="12.75" hidden="1" customHeight="1" outlineLevel="2" x14ac:dyDescent="0.25">
      <c r="A3093" s="3"/>
      <c r="B3093" s="3"/>
      <c r="C3093" s="392"/>
      <c r="D3093" s="3">
        <v>3</v>
      </c>
      <c r="E3093" s="290">
        <f ca="1"/>
        <v>0</v>
      </c>
      <c r="F3093" s="291"/>
      <c r="G3093" s="294"/>
      <c r="H3093" s="294"/>
      <c r="I3093" s="292"/>
      <c r="J3093" s="293">
        <f ca="1">IF(OFFSET(J3093,-$D3093,0)="n/a","n/a",IF(J$5&gt;OFFSET(J3093,-$D3093,0)+$D3093,$E3093-SUM($G3093:I3093),($E3093-SUM($G3093:I3093))/(OFFSET(J3093,-$D3093,0)-(J$5-$D3093-1))))</f>
        <v>0</v>
      </c>
      <c r="K3093" s="293">
        <f ca="1">IF(OFFSET(K3093,-$D3093,0)="n/a","n/a",IF(K$5&gt;OFFSET(K3093,-$D3093,0)+$D3093,$E3093-SUM($G3093:J3093),($E3093-SUM($G3093:J3093))/(OFFSET(K3093,-$D3093,0)-(K$5-$D3093-1))))</f>
        <v>0</v>
      </c>
      <c r="L3093" s="293">
        <f ca="1">IF(OFFSET(L3093,-$D3093,0)="n/a","n/a",IF(L$5&gt;OFFSET(L3093,-$D3093,0)+$D3093,$E3093-SUM($G3093:K3093),($E3093-SUM($G3093:K3093))/(OFFSET(L3093,-$D3093,0)-(L$5-$D3093-1))))</f>
        <v>0</v>
      </c>
      <c r="M3093" s="293">
        <f ca="1">IF(OFFSET(M3093,-$D3093,0)="n/a","n/a",IF(M$5&gt;OFFSET(M3093,-$D3093,0)+$D3093,$E3093-SUM($G3093:L3093),($E3093-SUM($G3093:L3093))/(OFFSET(M3093,-$D3093,0)-(M$5-$D3093-1))))</f>
        <v>0</v>
      </c>
      <c r="N3093" s="293">
        <f ca="1">IF(OFFSET(N3093,-$D3093,0)="n/a","n/a",IF(N$5&gt;OFFSET(N3093,-$D3093,0)+$D3093,$E3093-SUM($G3093:M3093),($E3093-SUM($G3093:M3093))/(OFFSET(N3093,-$D3093,0)-(N$5-$D3093-1))))</f>
        <v>0</v>
      </c>
    </row>
    <row r="3094" spans="1:14" ht="12.75" hidden="1" customHeight="1" outlineLevel="2" x14ac:dyDescent="0.25">
      <c r="A3094" s="3"/>
      <c r="B3094" s="3"/>
      <c r="C3094" s="392"/>
      <c r="D3094" s="3">
        <v>4</v>
      </c>
      <c r="E3094" s="290">
        <f ca="1"/>
        <v>0</v>
      </c>
      <c r="F3094" s="291"/>
      <c r="G3094" s="294"/>
      <c r="H3094" s="294"/>
      <c r="I3094" s="294"/>
      <c r="J3094" s="292"/>
      <c r="K3094" s="293">
        <f ca="1">IF(OFFSET(K3094,-$D3094,0)="n/a","n/a",IF(K$5&gt;OFFSET(K3094,-$D3094,0)+$D3094,$E3094-SUM($G3094:J3094),($E3094-SUM($G3094:J3094))/(OFFSET(K3094,-$D3094,0)-(K$5-$D3094-1))))</f>
        <v>0</v>
      </c>
      <c r="L3094" s="293">
        <f ca="1">IF(OFFSET(L3094,-$D3094,0)="n/a","n/a",IF(L$5&gt;OFFSET(L3094,-$D3094,0)+$D3094,$E3094-SUM($G3094:K3094),($E3094-SUM($G3094:K3094))/(OFFSET(L3094,-$D3094,0)-(L$5-$D3094-1))))</f>
        <v>0</v>
      </c>
      <c r="M3094" s="293">
        <f ca="1">IF(OFFSET(M3094,-$D3094,0)="n/a","n/a",IF(M$5&gt;OFFSET(M3094,-$D3094,0)+$D3094,$E3094-SUM($G3094:L3094),($E3094-SUM($G3094:L3094))/(OFFSET(M3094,-$D3094,0)-(M$5-$D3094-1))))</f>
        <v>0</v>
      </c>
      <c r="N3094" s="293">
        <f ca="1">IF(OFFSET(N3094,-$D3094,0)="n/a","n/a",IF(N$5&gt;OFFSET(N3094,-$D3094,0)+$D3094,$E3094-SUM($G3094:M3094),($E3094-SUM($G3094:M3094))/(OFFSET(N3094,-$D3094,0)-(N$5-$D3094-1))))</f>
        <v>0</v>
      </c>
    </row>
    <row r="3095" spans="1:14" ht="12.75" hidden="1" customHeight="1" outlineLevel="2" x14ac:dyDescent="0.25">
      <c r="A3095" s="3"/>
      <c r="B3095" s="3"/>
      <c r="C3095" s="392"/>
      <c r="D3095" s="3">
        <v>5</v>
      </c>
      <c r="E3095" s="290">
        <f ca="1"/>
        <v>0</v>
      </c>
      <c r="F3095" s="291"/>
      <c r="G3095" s="294"/>
      <c r="H3095" s="294"/>
      <c r="I3095" s="294"/>
      <c r="J3095" s="294"/>
      <c r="K3095" s="292"/>
      <c r="L3095" s="293">
        <f ca="1">IF(OFFSET(L3095,-$D3095,0)="n/a","n/a",IF(L$5&gt;OFFSET(L3095,-$D3095,0)+$D3095,$E3095-SUM($G3095:K3095),($E3095-SUM($G3095:K3095))/(OFFSET(L3095,-$D3095,0)-(L$5-$D3095-1))))</f>
        <v>0</v>
      </c>
      <c r="M3095" s="293">
        <f ca="1">IF(OFFSET(M3095,-$D3095,0)="n/a","n/a",IF(M$5&gt;OFFSET(M3095,-$D3095,0)+$D3095,$E3095-SUM($G3095:L3095),($E3095-SUM($G3095:L3095))/(OFFSET(M3095,-$D3095,0)-(M$5-$D3095-1))))</f>
        <v>0</v>
      </c>
      <c r="N3095" s="293">
        <f ca="1">IF(OFFSET(N3095,-$D3095,0)="n/a","n/a",IF(N$5&gt;OFFSET(N3095,-$D3095,0)+$D3095,$E3095-SUM($G3095:M3095),($E3095-SUM($G3095:M3095))/(OFFSET(N3095,-$D3095,0)-(N$5-$D3095-1))))</f>
        <v>0</v>
      </c>
    </row>
    <row r="3096" spans="1:14" ht="12.75" hidden="1" customHeight="1" outlineLevel="2" x14ac:dyDescent="0.25">
      <c r="A3096" s="3"/>
      <c r="B3096" s="3"/>
      <c r="C3096" s="392"/>
      <c r="D3096" s="3">
        <v>6</v>
      </c>
      <c r="E3096" s="290">
        <f ca="1"/>
        <v>0</v>
      </c>
      <c r="F3096" s="291"/>
      <c r="G3096" s="294"/>
      <c r="H3096" s="294"/>
      <c r="I3096" s="294"/>
      <c r="J3096" s="294"/>
      <c r="K3096" s="294"/>
      <c r="L3096" s="292"/>
      <c r="M3096" s="293">
        <f ca="1">IF(OFFSET(M3096,-$D3096,0)="n/a","n/a",IF(M$5&gt;OFFSET(M3096,-$D3096,0)+$D3096,$E3096-SUM($G3096:L3096),($E3096-SUM($G3096:L3096))/(OFFSET(M3096,-$D3096,0)-(M$5-$D3096-1))))</f>
        <v>0</v>
      </c>
      <c r="N3096" s="293">
        <f ca="1">IF(OFFSET(N3096,-$D3096,0)="n/a","n/a",IF(N$5&gt;OFFSET(N3096,-$D3096,0)+$D3096,$E3096-SUM($G3096:M3096),($E3096-SUM($G3096:M3096))/(OFFSET(N3096,-$D3096,0)-(N$5-$D3096-1))))</f>
        <v>0</v>
      </c>
    </row>
    <row r="3097" spans="1:14" ht="12.75" hidden="1" customHeight="1" outlineLevel="2" x14ac:dyDescent="0.25">
      <c r="A3097" s="3"/>
      <c r="B3097" s="3"/>
      <c r="C3097" s="392"/>
      <c r="D3097" s="3">
        <v>7</v>
      </c>
      <c r="E3097" s="290">
        <f ca="1"/>
        <v>0</v>
      </c>
      <c r="F3097" s="291"/>
      <c r="G3097" s="294"/>
      <c r="H3097" s="294"/>
      <c r="I3097" s="294"/>
      <c r="J3097" s="294"/>
      <c r="K3097" s="294"/>
      <c r="L3097" s="294"/>
      <c r="M3097" s="292"/>
      <c r="N3097" s="293">
        <f ca="1">IF(OFFSET(N3097,-$D3097,0)="n/a","n/a",IF(N$5&gt;OFFSET(N3097,-$D3097,0)+$D3097,$E3097-SUM($G3097:M3097),($E3097-SUM($G3097:M3097))/(OFFSET(N3097,-$D3097,0)-(N$5-$D3097-1))))</f>
        <v>0</v>
      </c>
    </row>
    <row r="3098" spans="1:14" ht="12.75" hidden="1" customHeight="1" outlineLevel="2" x14ac:dyDescent="0.25">
      <c r="A3098" s="3"/>
      <c r="B3098" s="3"/>
      <c r="C3098" s="392"/>
      <c r="D3098" s="3">
        <v>8</v>
      </c>
      <c r="E3098" s="290">
        <f ca="1"/>
        <v>0</v>
      </c>
      <c r="F3098" s="291"/>
      <c r="G3098" s="294"/>
      <c r="H3098" s="294"/>
      <c r="I3098" s="294"/>
      <c r="J3098" s="294"/>
      <c r="K3098" s="294"/>
      <c r="L3098" s="294"/>
      <c r="M3098" s="294"/>
      <c r="N3098" s="292"/>
    </row>
    <row r="3099" spans="1:14" ht="12.75" hidden="1" customHeight="1" outlineLevel="2" x14ac:dyDescent="0.25">
      <c r="A3099" s="3"/>
      <c r="B3099" s="3"/>
      <c r="C3099" s="392"/>
      <c r="D3099" s="3">
        <v>9</v>
      </c>
      <c r="E3099" s="290" t="e">
        <f ca="1"/>
        <v>#N/A</v>
      </c>
      <c r="F3099" s="291"/>
      <c r="G3099" s="294"/>
      <c r="H3099" s="294"/>
      <c r="I3099" s="294"/>
      <c r="J3099" s="294"/>
      <c r="K3099" s="294"/>
      <c r="L3099" s="294"/>
      <c r="M3099" s="294"/>
      <c r="N3099" s="294"/>
    </row>
    <row r="3100" spans="1:14" ht="12.75" hidden="1" customHeight="1" outlineLevel="2" x14ac:dyDescent="0.25">
      <c r="A3100" s="3"/>
      <c r="B3100" s="3"/>
      <c r="C3100" s="392"/>
      <c r="D3100" s="3">
        <v>10</v>
      </c>
      <c r="E3100" s="290" t="e">
        <f ca="1"/>
        <v>#N/A</v>
      </c>
      <c r="F3100" s="291"/>
      <c r="G3100" s="294"/>
      <c r="H3100" s="294"/>
      <c r="I3100" s="294"/>
      <c r="J3100" s="294"/>
      <c r="K3100" s="294"/>
      <c r="L3100" s="294"/>
      <c r="M3100" s="294"/>
      <c r="N3100" s="294"/>
    </row>
    <row r="3101" spans="1:14" ht="12.75" hidden="1" customHeight="1" outlineLevel="2" x14ac:dyDescent="0.25">
      <c r="A3101" s="3"/>
      <c r="B3101" s="3"/>
      <c r="C3101" s="392"/>
      <c r="D3101" s="3">
        <v>11</v>
      </c>
      <c r="E3101" s="290" t="e">
        <f ca="1"/>
        <v>#N/A</v>
      </c>
      <c r="F3101" s="291"/>
      <c r="G3101" s="294"/>
      <c r="H3101" s="294"/>
      <c r="I3101" s="294"/>
      <c r="J3101" s="294"/>
      <c r="K3101" s="294"/>
      <c r="L3101" s="294"/>
      <c r="M3101" s="294"/>
      <c r="N3101" s="294"/>
    </row>
    <row r="3102" spans="1:14" ht="12.75" hidden="1" customHeight="1" outlineLevel="2" x14ac:dyDescent="0.25">
      <c r="A3102" s="3"/>
      <c r="B3102" s="3"/>
      <c r="C3102" s="392"/>
      <c r="D3102" s="3">
        <v>12</v>
      </c>
      <c r="E3102" s="290" t="e">
        <f ca="1"/>
        <v>#N/A</v>
      </c>
      <c r="F3102" s="291"/>
      <c r="G3102" s="294"/>
      <c r="H3102" s="294"/>
      <c r="I3102" s="294"/>
      <c r="J3102" s="294"/>
      <c r="K3102" s="294"/>
      <c r="L3102" s="294"/>
      <c r="M3102" s="294"/>
      <c r="N3102" s="294"/>
    </row>
    <row r="3103" spans="1:14" ht="12.75" hidden="1" customHeight="1" outlineLevel="2" x14ac:dyDescent="0.25">
      <c r="A3103" s="3"/>
      <c r="B3103" s="3"/>
      <c r="C3103" s="392"/>
      <c r="D3103" s="3">
        <v>13</v>
      </c>
      <c r="E3103" s="290" t="e">
        <f ca="1"/>
        <v>#N/A</v>
      </c>
      <c r="F3103" s="291"/>
      <c r="G3103" s="294"/>
      <c r="H3103" s="294"/>
      <c r="I3103" s="294"/>
      <c r="J3103" s="294"/>
      <c r="K3103" s="294"/>
      <c r="L3103" s="294"/>
      <c r="M3103" s="294"/>
      <c r="N3103" s="294"/>
    </row>
    <row r="3104" spans="1:14" ht="12.75" hidden="1" customHeight="1" outlineLevel="2" x14ac:dyDescent="0.25">
      <c r="A3104" s="3"/>
      <c r="B3104" s="3"/>
      <c r="C3104" s="392"/>
      <c r="D3104" s="3">
        <v>14</v>
      </c>
      <c r="E3104" s="290" t="e">
        <f ca="1"/>
        <v>#N/A</v>
      </c>
      <c r="F3104" s="291"/>
      <c r="G3104" s="294"/>
      <c r="H3104" s="294"/>
      <c r="I3104" s="294"/>
      <c r="J3104" s="294"/>
      <c r="K3104" s="294"/>
      <c r="L3104" s="294"/>
      <c r="M3104" s="294"/>
      <c r="N3104" s="294"/>
    </row>
    <row r="3105" spans="1:14" ht="12.75" hidden="1" customHeight="1" outlineLevel="2" x14ac:dyDescent="0.25">
      <c r="A3105" s="3"/>
      <c r="B3105" s="3"/>
      <c r="C3105" s="392"/>
      <c r="D3105" s="3">
        <v>15</v>
      </c>
      <c r="E3105" s="290" t="e">
        <f ca="1"/>
        <v>#N/A</v>
      </c>
      <c r="F3105" s="291"/>
      <c r="G3105" s="294"/>
      <c r="H3105" s="294"/>
      <c r="I3105" s="294"/>
      <c r="J3105" s="294"/>
      <c r="K3105" s="294"/>
      <c r="L3105" s="294"/>
      <c r="M3105" s="294"/>
      <c r="N3105" s="294"/>
    </row>
    <row r="3106" spans="1:14" ht="12.75" hidden="1" customHeight="1" outlineLevel="1" x14ac:dyDescent="0.25">
      <c r="A3106" s="3"/>
      <c r="B3106" s="145" t="str">
        <f ca="1">B3089</f>
        <v>Asset Type 116</v>
      </c>
      <c r="C3106" s="145" t="str">
        <f ca="1">C3089</f>
        <v>Description - Asset Type 116</v>
      </c>
      <c r="D3106" s="3"/>
      <c r="E3106" s="3"/>
      <c r="F3106" s="106" t="s">
        <v>44</v>
      </c>
      <c r="G3106" s="296">
        <f t="shared" ref="G3106:N3106" si="232">SUM(G3091:G3105)</f>
        <v>0</v>
      </c>
      <c r="H3106" s="296">
        <f t="shared" ca="1" si="232"/>
        <v>0</v>
      </c>
      <c r="I3106" s="296">
        <f t="shared" ca="1" si="232"/>
        <v>0</v>
      </c>
      <c r="J3106" s="296">
        <f t="shared" ca="1" si="232"/>
        <v>0</v>
      </c>
      <c r="K3106" s="296">
        <f t="shared" ca="1" si="232"/>
        <v>0</v>
      </c>
      <c r="L3106" s="296">
        <f t="shared" ca="1" si="232"/>
        <v>0</v>
      </c>
      <c r="M3106" s="296">
        <f t="shared" ca="1" si="232"/>
        <v>0</v>
      </c>
      <c r="N3106" s="296">
        <f t="shared" ca="1" si="232"/>
        <v>0</v>
      </c>
    </row>
    <row r="3107" spans="1:14" ht="12.75" hidden="1" customHeight="1" outlineLevel="2" x14ac:dyDescent="0.25">
      <c r="A3107" s="217">
        <f>A3089+1</f>
        <v>117</v>
      </c>
      <c r="B3107" s="22" t="str">
        <f ca="1">OFFSET($B$13,$A3107-1,0)</f>
        <v>Asset Type 117</v>
      </c>
      <c r="C3107" s="22" t="str">
        <f ca="1">OFFSET($C$13,$A3107-1,0)</f>
        <v>Description - Asset Type 117</v>
      </c>
      <c r="D3107" s="3"/>
      <c r="E3107" s="109"/>
      <c r="F3107" s="108" t="s">
        <v>41</v>
      </c>
      <c r="G3107" s="295">
        <f t="shared" ref="G3107:N3107" ca="1" si="233">VLOOKUP($B3107,$B$13:$N$512,5+G$5,FALSE)</f>
        <v>0</v>
      </c>
      <c r="H3107" s="295">
        <f t="shared" ca="1" si="233"/>
        <v>0</v>
      </c>
      <c r="I3107" s="295">
        <f t="shared" ca="1" si="233"/>
        <v>0</v>
      </c>
      <c r="J3107" s="295">
        <f t="shared" ca="1" si="233"/>
        <v>0</v>
      </c>
      <c r="K3107" s="295">
        <f t="shared" ca="1" si="233"/>
        <v>0</v>
      </c>
      <c r="L3107" s="295">
        <f t="shared" ca="1" si="233"/>
        <v>0</v>
      </c>
      <c r="M3107" s="295">
        <f t="shared" ca="1" si="233"/>
        <v>0</v>
      </c>
      <c r="N3107" s="295">
        <f t="shared" ca="1" si="233"/>
        <v>0</v>
      </c>
    </row>
    <row r="3108" spans="1:14" ht="12.75" hidden="1" customHeight="1" outlineLevel="2" x14ac:dyDescent="0.25">
      <c r="A3108" s="3"/>
      <c r="B3108" s="3"/>
      <c r="C3108" s="21"/>
      <c r="D3108" s="3"/>
      <c r="E3108" s="107"/>
      <c r="F3108" s="106" t="s">
        <v>42</v>
      </c>
      <c r="G3108" s="111">
        <f ca="1">VLOOKUP($B3107,'Input Sheet'!$B$12:$N$511,5+G$5,FALSE)</f>
        <v>0</v>
      </c>
      <c r="H3108" s="111">
        <f ca="1">VLOOKUP($B3107,'Input Sheet'!$B$12:$N$511,5+H$5,FALSE)</f>
        <v>0</v>
      </c>
      <c r="I3108" s="111">
        <f ca="1">VLOOKUP($B3107,'Input Sheet'!$B$12:$N$511,5+I$5,FALSE)</f>
        <v>0</v>
      </c>
      <c r="J3108" s="111">
        <f ca="1">VLOOKUP($B3107,'Input Sheet'!$B$12:$N$511,5+J$5,FALSE)</f>
        <v>0</v>
      </c>
      <c r="K3108" s="111">
        <f ca="1">VLOOKUP($B3107,'Input Sheet'!$B$12:$N$511,5+K$5,FALSE)</f>
        <v>0</v>
      </c>
      <c r="L3108" s="111">
        <f ca="1">VLOOKUP($B3107,'Input Sheet'!$B$12:$N$511,5+L$5,FALSE)</f>
        <v>0</v>
      </c>
      <c r="M3108" s="111">
        <f ca="1">VLOOKUP($B3107,'Input Sheet'!$B$12:$N$511,5+M$5,FALSE)</f>
        <v>0</v>
      </c>
      <c r="N3108" s="111">
        <f ca="1">VLOOKUP($B3107,'Input Sheet'!$B$12:$N$511,5+N$5,FALSE)</f>
        <v>0</v>
      </c>
    </row>
    <row r="3109" spans="1:14" ht="12.75" hidden="1" customHeight="1" outlineLevel="2" x14ac:dyDescent="0.25">
      <c r="A3109" s="3"/>
      <c r="B3109" s="3"/>
      <c r="C3109" s="3"/>
      <c r="D3109" s="3">
        <v>1</v>
      </c>
      <c r="E3109" s="290">
        <f t="array" aca="1" ref="E3109:E3123" ca="1">TRANSPOSE(G3107:N3107)</f>
        <v>0</v>
      </c>
      <c r="F3109" s="291"/>
      <c r="G3109" s="292"/>
      <c r="H3109" s="293">
        <f ca="1">IF(OFFSET(H3109,-$D3109,0)="n/a","n/a",IF(H$5&gt;OFFSET(H3109,-$D3109,0)+$D3109,$E3109-SUM($G3109:G3109),($E3109-SUM($G3109:G3109))/(OFFSET(H3109,-$D3109,0)-(H$5-$D3109-1))))</f>
        <v>0</v>
      </c>
      <c r="I3109" s="293">
        <f ca="1">IF(OFFSET(I3109,-$D3109,0)="n/a","n/a",IF(I$5&gt;OFFSET(I3109,-$D3109,0)+$D3109,$E3109-SUM($G3109:H3109),($E3109-SUM($G3109:H3109))/(OFFSET(I3109,-$D3109,0)-(I$5-$D3109-1))))</f>
        <v>0</v>
      </c>
      <c r="J3109" s="293">
        <f ca="1">IF(OFFSET(J3109,-$D3109,0)="n/a","n/a",IF(J$5&gt;OFFSET(J3109,-$D3109,0)+$D3109,$E3109-SUM($G3109:I3109),($E3109-SUM($G3109:I3109))/(OFFSET(J3109,-$D3109,0)-(J$5-$D3109-1))))</f>
        <v>0</v>
      </c>
      <c r="K3109" s="293">
        <f ca="1">IF(OFFSET(K3109,-$D3109,0)="n/a","n/a",IF(K$5&gt;OFFSET(K3109,-$D3109,0)+$D3109,$E3109-SUM($G3109:J3109),($E3109-SUM($G3109:J3109))/(OFFSET(K3109,-$D3109,0)-(K$5-$D3109-1))))</f>
        <v>0</v>
      </c>
      <c r="L3109" s="293">
        <f ca="1">IF(OFFSET(L3109,-$D3109,0)="n/a","n/a",IF(L$5&gt;OFFSET(L3109,-$D3109,0)+$D3109,$E3109-SUM($G3109:K3109),($E3109-SUM($G3109:K3109))/(OFFSET(L3109,-$D3109,0)-(L$5-$D3109-1))))</f>
        <v>0</v>
      </c>
      <c r="M3109" s="293">
        <f ca="1">IF(OFFSET(M3109,-$D3109,0)="n/a","n/a",IF(M$5&gt;OFFSET(M3109,-$D3109,0)+$D3109,$E3109-SUM($G3109:L3109),($E3109-SUM($G3109:L3109))/(OFFSET(M3109,-$D3109,0)-(M$5-$D3109-1))))</f>
        <v>0</v>
      </c>
      <c r="N3109" s="293">
        <f ca="1">IF(OFFSET(N3109,-$D3109,0)="n/a","n/a",IF(N$5&gt;OFFSET(N3109,-$D3109,0)+$D3109,$E3109-SUM($G3109:M3109),($E3109-SUM($G3109:M3109))/(OFFSET(N3109,-$D3109,0)-(N$5-$D3109-1))))</f>
        <v>0</v>
      </c>
    </row>
    <row r="3110" spans="1:14" ht="12.75" hidden="1" customHeight="1" outlineLevel="2" x14ac:dyDescent="0.25">
      <c r="A3110" s="3"/>
      <c r="B3110" s="3"/>
      <c r="C3110" s="392" t="s">
        <v>43</v>
      </c>
      <c r="D3110" s="3">
        <v>2</v>
      </c>
      <c r="E3110" s="290">
        <f ca="1"/>
        <v>0</v>
      </c>
      <c r="F3110" s="291"/>
      <c r="G3110" s="294"/>
      <c r="H3110" s="292"/>
      <c r="I3110" s="293">
        <f ca="1">IF(OFFSET(I3110,-$D3110,0)="n/a","n/a",IF(I$5&gt;OFFSET(I3110,-$D3110,0)+$D3110,$E3110-SUM($G3110:H3110),($E3110-SUM($G3110:H3110))/(OFFSET(I3110,-$D3110,0)-(I$5-$D3110-1))))</f>
        <v>0</v>
      </c>
      <c r="J3110" s="293">
        <f ca="1">IF(OFFSET(J3110,-$D3110,0)="n/a","n/a",IF(J$5&gt;OFFSET(J3110,-$D3110,0)+$D3110,$E3110-SUM($G3110:I3110),($E3110-SUM($G3110:I3110))/(OFFSET(J3110,-$D3110,0)-(J$5-$D3110-1))))</f>
        <v>0</v>
      </c>
      <c r="K3110" s="293">
        <f ca="1">IF(OFFSET(K3110,-$D3110,0)="n/a","n/a",IF(K$5&gt;OFFSET(K3110,-$D3110,0)+$D3110,$E3110-SUM($G3110:J3110),($E3110-SUM($G3110:J3110))/(OFFSET(K3110,-$D3110,0)-(K$5-$D3110-1))))</f>
        <v>0</v>
      </c>
      <c r="L3110" s="293">
        <f ca="1">IF(OFFSET(L3110,-$D3110,0)="n/a","n/a",IF(L$5&gt;OFFSET(L3110,-$D3110,0)+$D3110,$E3110-SUM($G3110:K3110),($E3110-SUM($G3110:K3110))/(OFFSET(L3110,-$D3110,0)-(L$5-$D3110-1))))</f>
        <v>0</v>
      </c>
      <c r="M3110" s="293">
        <f ca="1">IF(OFFSET(M3110,-$D3110,0)="n/a","n/a",IF(M$5&gt;OFFSET(M3110,-$D3110,0)+$D3110,$E3110-SUM($G3110:L3110),($E3110-SUM($G3110:L3110))/(OFFSET(M3110,-$D3110,0)-(M$5-$D3110-1))))</f>
        <v>0</v>
      </c>
      <c r="N3110" s="293">
        <f ca="1">IF(OFFSET(N3110,-$D3110,0)="n/a","n/a",IF(N$5&gt;OFFSET(N3110,-$D3110,0)+$D3110,$E3110-SUM($G3110:M3110),($E3110-SUM($G3110:M3110))/(OFFSET(N3110,-$D3110,0)-(N$5-$D3110-1))))</f>
        <v>0</v>
      </c>
    </row>
    <row r="3111" spans="1:14" ht="12.75" hidden="1" customHeight="1" outlineLevel="2" x14ac:dyDescent="0.25">
      <c r="A3111" s="3"/>
      <c r="B3111" s="3"/>
      <c r="C3111" s="392"/>
      <c r="D3111" s="3">
        <v>3</v>
      </c>
      <c r="E3111" s="290">
        <f ca="1"/>
        <v>0</v>
      </c>
      <c r="F3111" s="291"/>
      <c r="G3111" s="294"/>
      <c r="H3111" s="294"/>
      <c r="I3111" s="292"/>
      <c r="J3111" s="293">
        <f ca="1">IF(OFFSET(J3111,-$D3111,0)="n/a","n/a",IF(J$5&gt;OFFSET(J3111,-$D3111,0)+$D3111,$E3111-SUM($G3111:I3111),($E3111-SUM($G3111:I3111))/(OFFSET(J3111,-$D3111,0)-(J$5-$D3111-1))))</f>
        <v>0</v>
      </c>
      <c r="K3111" s="293">
        <f ca="1">IF(OFFSET(K3111,-$D3111,0)="n/a","n/a",IF(K$5&gt;OFFSET(K3111,-$D3111,0)+$D3111,$E3111-SUM($G3111:J3111),($E3111-SUM($G3111:J3111))/(OFFSET(K3111,-$D3111,0)-(K$5-$D3111-1))))</f>
        <v>0</v>
      </c>
      <c r="L3111" s="293">
        <f ca="1">IF(OFFSET(L3111,-$D3111,0)="n/a","n/a",IF(L$5&gt;OFFSET(L3111,-$D3111,0)+$D3111,$E3111-SUM($G3111:K3111),($E3111-SUM($G3111:K3111))/(OFFSET(L3111,-$D3111,0)-(L$5-$D3111-1))))</f>
        <v>0</v>
      </c>
      <c r="M3111" s="293">
        <f ca="1">IF(OFFSET(M3111,-$D3111,0)="n/a","n/a",IF(M$5&gt;OFFSET(M3111,-$D3111,0)+$D3111,$E3111-SUM($G3111:L3111),($E3111-SUM($G3111:L3111))/(OFFSET(M3111,-$D3111,0)-(M$5-$D3111-1))))</f>
        <v>0</v>
      </c>
      <c r="N3111" s="293">
        <f ca="1">IF(OFFSET(N3111,-$D3111,0)="n/a","n/a",IF(N$5&gt;OFFSET(N3111,-$D3111,0)+$D3111,$E3111-SUM($G3111:M3111),($E3111-SUM($G3111:M3111))/(OFFSET(N3111,-$D3111,0)-(N$5-$D3111-1))))</f>
        <v>0</v>
      </c>
    </row>
    <row r="3112" spans="1:14" ht="12.75" hidden="1" customHeight="1" outlineLevel="2" x14ac:dyDescent="0.25">
      <c r="A3112" s="3"/>
      <c r="B3112" s="3"/>
      <c r="C3112" s="392"/>
      <c r="D3112" s="3">
        <v>4</v>
      </c>
      <c r="E3112" s="290">
        <f ca="1"/>
        <v>0</v>
      </c>
      <c r="F3112" s="291"/>
      <c r="G3112" s="294"/>
      <c r="H3112" s="294"/>
      <c r="I3112" s="294"/>
      <c r="J3112" s="292"/>
      <c r="K3112" s="293">
        <f ca="1">IF(OFFSET(K3112,-$D3112,0)="n/a","n/a",IF(K$5&gt;OFFSET(K3112,-$D3112,0)+$D3112,$E3112-SUM($G3112:J3112),($E3112-SUM($G3112:J3112))/(OFFSET(K3112,-$D3112,0)-(K$5-$D3112-1))))</f>
        <v>0</v>
      </c>
      <c r="L3112" s="293">
        <f ca="1">IF(OFFSET(L3112,-$D3112,0)="n/a","n/a",IF(L$5&gt;OFFSET(L3112,-$D3112,0)+$D3112,$E3112-SUM($G3112:K3112),($E3112-SUM($G3112:K3112))/(OFFSET(L3112,-$D3112,0)-(L$5-$D3112-1))))</f>
        <v>0</v>
      </c>
      <c r="M3112" s="293">
        <f ca="1">IF(OFFSET(M3112,-$D3112,0)="n/a","n/a",IF(M$5&gt;OFFSET(M3112,-$D3112,0)+$D3112,$E3112-SUM($G3112:L3112),($E3112-SUM($G3112:L3112))/(OFFSET(M3112,-$D3112,0)-(M$5-$D3112-1))))</f>
        <v>0</v>
      </c>
      <c r="N3112" s="293">
        <f ca="1">IF(OFFSET(N3112,-$D3112,0)="n/a","n/a",IF(N$5&gt;OFFSET(N3112,-$D3112,0)+$D3112,$E3112-SUM($G3112:M3112),($E3112-SUM($G3112:M3112))/(OFFSET(N3112,-$D3112,0)-(N$5-$D3112-1))))</f>
        <v>0</v>
      </c>
    </row>
    <row r="3113" spans="1:14" ht="12.75" hidden="1" customHeight="1" outlineLevel="2" x14ac:dyDescent="0.25">
      <c r="A3113" s="3"/>
      <c r="B3113" s="3"/>
      <c r="C3113" s="392"/>
      <c r="D3113" s="3">
        <v>5</v>
      </c>
      <c r="E3113" s="290">
        <f ca="1"/>
        <v>0</v>
      </c>
      <c r="F3113" s="291"/>
      <c r="G3113" s="294"/>
      <c r="H3113" s="294"/>
      <c r="I3113" s="294"/>
      <c r="J3113" s="294"/>
      <c r="K3113" s="292"/>
      <c r="L3113" s="293">
        <f ca="1">IF(OFFSET(L3113,-$D3113,0)="n/a","n/a",IF(L$5&gt;OFFSET(L3113,-$D3113,0)+$D3113,$E3113-SUM($G3113:K3113),($E3113-SUM($G3113:K3113))/(OFFSET(L3113,-$D3113,0)-(L$5-$D3113-1))))</f>
        <v>0</v>
      </c>
      <c r="M3113" s="293">
        <f ca="1">IF(OFFSET(M3113,-$D3113,0)="n/a","n/a",IF(M$5&gt;OFFSET(M3113,-$D3113,0)+$D3113,$E3113-SUM($G3113:L3113),($E3113-SUM($G3113:L3113))/(OFFSET(M3113,-$D3113,0)-(M$5-$D3113-1))))</f>
        <v>0</v>
      </c>
      <c r="N3113" s="293">
        <f ca="1">IF(OFFSET(N3113,-$D3113,0)="n/a","n/a",IF(N$5&gt;OFFSET(N3113,-$D3113,0)+$D3113,$E3113-SUM($G3113:M3113),($E3113-SUM($G3113:M3113))/(OFFSET(N3113,-$D3113,0)-(N$5-$D3113-1))))</f>
        <v>0</v>
      </c>
    </row>
    <row r="3114" spans="1:14" ht="12.75" hidden="1" customHeight="1" outlineLevel="2" x14ac:dyDescent="0.25">
      <c r="A3114" s="3"/>
      <c r="B3114" s="3"/>
      <c r="C3114" s="392"/>
      <c r="D3114" s="3">
        <v>6</v>
      </c>
      <c r="E3114" s="290">
        <f ca="1"/>
        <v>0</v>
      </c>
      <c r="F3114" s="291"/>
      <c r="G3114" s="294"/>
      <c r="H3114" s="294"/>
      <c r="I3114" s="294"/>
      <c r="J3114" s="294"/>
      <c r="K3114" s="294"/>
      <c r="L3114" s="292"/>
      <c r="M3114" s="293">
        <f ca="1">IF(OFFSET(M3114,-$D3114,0)="n/a","n/a",IF(M$5&gt;OFFSET(M3114,-$D3114,0)+$D3114,$E3114-SUM($G3114:L3114),($E3114-SUM($G3114:L3114))/(OFFSET(M3114,-$D3114,0)-(M$5-$D3114-1))))</f>
        <v>0</v>
      </c>
      <c r="N3114" s="293">
        <f ca="1">IF(OFFSET(N3114,-$D3114,0)="n/a","n/a",IF(N$5&gt;OFFSET(N3114,-$D3114,0)+$D3114,$E3114-SUM($G3114:M3114),($E3114-SUM($G3114:M3114))/(OFFSET(N3114,-$D3114,0)-(N$5-$D3114-1))))</f>
        <v>0</v>
      </c>
    </row>
    <row r="3115" spans="1:14" ht="12.75" hidden="1" customHeight="1" outlineLevel="2" x14ac:dyDescent="0.25">
      <c r="A3115" s="3"/>
      <c r="B3115" s="3"/>
      <c r="C3115" s="392"/>
      <c r="D3115" s="3">
        <v>7</v>
      </c>
      <c r="E3115" s="290">
        <f ca="1"/>
        <v>0</v>
      </c>
      <c r="F3115" s="291"/>
      <c r="G3115" s="294"/>
      <c r="H3115" s="294"/>
      <c r="I3115" s="294"/>
      <c r="J3115" s="294"/>
      <c r="K3115" s="294"/>
      <c r="L3115" s="294"/>
      <c r="M3115" s="292"/>
      <c r="N3115" s="293">
        <f ca="1">IF(OFFSET(N3115,-$D3115,0)="n/a","n/a",IF(N$5&gt;OFFSET(N3115,-$D3115,0)+$D3115,$E3115-SUM($G3115:M3115),($E3115-SUM($G3115:M3115))/(OFFSET(N3115,-$D3115,0)-(N$5-$D3115-1))))</f>
        <v>0</v>
      </c>
    </row>
    <row r="3116" spans="1:14" ht="12.75" hidden="1" customHeight="1" outlineLevel="2" x14ac:dyDescent="0.25">
      <c r="A3116" s="3"/>
      <c r="B3116" s="3"/>
      <c r="C3116" s="392"/>
      <c r="D3116" s="3">
        <v>8</v>
      </c>
      <c r="E3116" s="290">
        <f ca="1"/>
        <v>0</v>
      </c>
      <c r="F3116" s="291"/>
      <c r="G3116" s="294"/>
      <c r="H3116" s="294"/>
      <c r="I3116" s="294"/>
      <c r="J3116" s="294"/>
      <c r="K3116" s="294"/>
      <c r="L3116" s="294"/>
      <c r="M3116" s="294"/>
      <c r="N3116" s="292"/>
    </row>
    <row r="3117" spans="1:14" ht="12.75" hidden="1" customHeight="1" outlineLevel="2" x14ac:dyDescent="0.25">
      <c r="A3117" s="3"/>
      <c r="B3117" s="3"/>
      <c r="C3117" s="392"/>
      <c r="D3117" s="3">
        <v>9</v>
      </c>
      <c r="E3117" s="290" t="e">
        <f ca="1"/>
        <v>#N/A</v>
      </c>
      <c r="F3117" s="291"/>
      <c r="G3117" s="294"/>
      <c r="H3117" s="294"/>
      <c r="I3117" s="294"/>
      <c r="J3117" s="294"/>
      <c r="K3117" s="294"/>
      <c r="L3117" s="294"/>
      <c r="M3117" s="294"/>
      <c r="N3117" s="294"/>
    </row>
    <row r="3118" spans="1:14" ht="12.75" hidden="1" customHeight="1" outlineLevel="2" x14ac:dyDescent="0.25">
      <c r="A3118" s="3"/>
      <c r="B3118" s="3"/>
      <c r="C3118" s="392"/>
      <c r="D3118" s="3">
        <v>10</v>
      </c>
      <c r="E3118" s="290" t="e">
        <f ca="1"/>
        <v>#N/A</v>
      </c>
      <c r="F3118" s="291"/>
      <c r="G3118" s="294"/>
      <c r="H3118" s="294"/>
      <c r="I3118" s="294"/>
      <c r="J3118" s="294"/>
      <c r="K3118" s="294"/>
      <c r="L3118" s="294"/>
      <c r="M3118" s="294"/>
      <c r="N3118" s="294"/>
    </row>
    <row r="3119" spans="1:14" ht="12.75" hidden="1" customHeight="1" outlineLevel="2" x14ac:dyDescent="0.25">
      <c r="A3119" s="3"/>
      <c r="B3119" s="3"/>
      <c r="C3119" s="392"/>
      <c r="D3119" s="3">
        <v>11</v>
      </c>
      <c r="E3119" s="290" t="e">
        <f ca="1"/>
        <v>#N/A</v>
      </c>
      <c r="F3119" s="291"/>
      <c r="G3119" s="294"/>
      <c r="H3119" s="294"/>
      <c r="I3119" s="294"/>
      <c r="J3119" s="294"/>
      <c r="K3119" s="294"/>
      <c r="L3119" s="294"/>
      <c r="M3119" s="294"/>
      <c r="N3119" s="294"/>
    </row>
    <row r="3120" spans="1:14" ht="12.75" hidden="1" customHeight="1" outlineLevel="2" x14ac:dyDescent="0.25">
      <c r="A3120" s="3"/>
      <c r="B3120" s="3"/>
      <c r="C3120" s="392"/>
      <c r="D3120" s="3">
        <v>12</v>
      </c>
      <c r="E3120" s="290" t="e">
        <f ca="1"/>
        <v>#N/A</v>
      </c>
      <c r="F3120" s="291"/>
      <c r="G3120" s="294"/>
      <c r="H3120" s="294"/>
      <c r="I3120" s="294"/>
      <c r="J3120" s="294"/>
      <c r="K3120" s="294"/>
      <c r="L3120" s="294"/>
      <c r="M3120" s="294"/>
      <c r="N3120" s="294"/>
    </row>
    <row r="3121" spans="1:14" ht="12.75" hidden="1" customHeight="1" outlineLevel="2" x14ac:dyDescent="0.25">
      <c r="A3121" s="3"/>
      <c r="B3121" s="3"/>
      <c r="C3121" s="392"/>
      <c r="D3121" s="3">
        <v>13</v>
      </c>
      <c r="E3121" s="290" t="e">
        <f ca="1"/>
        <v>#N/A</v>
      </c>
      <c r="F3121" s="291"/>
      <c r="G3121" s="294"/>
      <c r="H3121" s="294"/>
      <c r="I3121" s="294"/>
      <c r="J3121" s="294"/>
      <c r="K3121" s="294"/>
      <c r="L3121" s="294"/>
      <c r="M3121" s="294"/>
      <c r="N3121" s="294"/>
    </row>
    <row r="3122" spans="1:14" ht="12.75" hidden="1" customHeight="1" outlineLevel="2" x14ac:dyDescent="0.25">
      <c r="A3122" s="3"/>
      <c r="B3122" s="3"/>
      <c r="C3122" s="392"/>
      <c r="D3122" s="3">
        <v>14</v>
      </c>
      <c r="E3122" s="290" t="e">
        <f ca="1"/>
        <v>#N/A</v>
      </c>
      <c r="F3122" s="291"/>
      <c r="G3122" s="294"/>
      <c r="H3122" s="294"/>
      <c r="I3122" s="294"/>
      <c r="J3122" s="294"/>
      <c r="K3122" s="294"/>
      <c r="L3122" s="294"/>
      <c r="M3122" s="294"/>
      <c r="N3122" s="294"/>
    </row>
    <row r="3123" spans="1:14" ht="12.75" hidden="1" customHeight="1" outlineLevel="2" x14ac:dyDescent="0.25">
      <c r="A3123" s="3"/>
      <c r="B3123" s="3"/>
      <c r="C3123" s="392"/>
      <c r="D3123" s="3">
        <v>15</v>
      </c>
      <c r="E3123" s="290" t="e">
        <f ca="1"/>
        <v>#N/A</v>
      </c>
      <c r="F3123" s="291"/>
      <c r="G3123" s="294"/>
      <c r="H3123" s="294"/>
      <c r="I3123" s="294"/>
      <c r="J3123" s="294"/>
      <c r="K3123" s="294"/>
      <c r="L3123" s="294"/>
      <c r="M3123" s="294"/>
      <c r="N3123" s="294"/>
    </row>
    <row r="3124" spans="1:14" ht="12.75" hidden="1" customHeight="1" outlineLevel="1" x14ac:dyDescent="0.25">
      <c r="A3124" s="3"/>
      <c r="B3124" s="145" t="str">
        <f ca="1">B3107</f>
        <v>Asset Type 117</v>
      </c>
      <c r="C3124" s="145" t="str">
        <f ca="1">C3107</f>
        <v>Description - Asset Type 117</v>
      </c>
      <c r="D3124" s="3"/>
      <c r="E3124" s="3"/>
      <c r="F3124" s="106" t="s">
        <v>44</v>
      </c>
      <c r="G3124" s="296">
        <f t="shared" ref="G3124:N3124" si="234">SUM(G3109:G3123)</f>
        <v>0</v>
      </c>
      <c r="H3124" s="296">
        <f t="shared" ca="1" si="234"/>
        <v>0</v>
      </c>
      <c r="I3124" s="296">
        <f t="shared" ca="1" si="234"/>
        <v>0</v>
      </c>
      <c r="J3124" s="296">
        <f t="shared" ca="1" si="234"/>
        <v>0</v>
      </c>
      <c r="K3124" s="296">
        <f t="shared" ca="1" si="234"/>
        <v>0</v>
      </c>
      <c r="L3124" s="296">
        <f t="shared" ca="1" si="234"/>
        <v>0</v>
      </c>
      <c r="M3124" s="296">
        <f t="shared" ca="1" si="234"/>
        <v>0</v>
      </c>
      <c r="N3124" s="296">
        <f t="shared" ca="1" si="234"/>
        <v>0</v>
      </c>
    </row>
    <row r="3125" spans="1:14" ht="12.75" hidden="1" customHeight="1" outlineLevel="2" x14ac:dyDescent="0.25">
      <c r="A3125" s="217">
        <f>A3107+1</f>
        <v>118</v>
      </c>
      <c r="B3125" s="22" t="str">
        <f ca="1">OFFSET($B$13,$A3125-1,0)</f>
        <v>Asset Type 118</v>
      </c>
      <c r="C3125" s="22" t="str">
        <f ca="1">OFFSET($C$13,$A3125-1,0)</f>
        <v>Description - Asset Type 118</v>
      </c>
      <c r="D3125" s="3"/>
      <c r="E3125" s="109"/>
      <c r="F3125" s="108" t="s">
        <v>41</v>
      </c>
      <c r="G3125" s="295">
        <f t="shared" ref="G3125:N3125" ca="1" si="235">VLOOKUP($B3125,$B$13:$N$512,5+G$5,FALSE)</f>
        <v>0</v>
      </c>
      <c r="H3125" s="295">
        <f t="shared" ca="1" si="235"/>
        <v>0</v>
      </c>
      <c r="I3125" s="295">
        <f t="shared" ca="1" si="235"/>
        <v>0</v>
      </c>
      <c r="J3125" s="295">
        <f t="shared" ca="1" si="235"/>
        <v>0</v>
      </c>
      <c r="K3125" s="295">
        <f t="shared" ca="1" si="235"/>
        <v>0</v>
      </c>
      <c r="L3125" s="295">
        <f t="shared" ca="1" si="235"/>
        <v>0</v>
      </c>
      <c r="M3125" s="295">
        <f t="shared" ca="1" si="235"/>
        <v>0</v>
      </c>
      <c r="N3125" s="295">
        <f t="shared" ca="1" si="235"/>
        <v>0</v>
      </c>
    </row>
    <row r="3126" spans="1:14" ht="12.75" hidden="1" customHeight="1" outlineLevel="2" x14ac:dyDescent="0.25">
      <c r="A3126" s="3"/>
      <c r="B3126" s="3"/>
      <c r="C3126" s="21"/>
      <c r="D3126" s="3"/>
      <c r="E3126" s="107"/>
      <c r="F3126" s="106" t="s">
        <v>42</v>
      </c>
      <c r="G3126" s="111">
        <f ca="1">VLOOKUP($B3125,'Input Sheet'!$B$12:$N$511,5+G$5,FALSE)</f>
        <v>0</v>
      </c>
      <c r="H3126" s="111">
        <f ca="1">VLOOKUP($B3125,'Input Sheet'!$B$12:$N$511,5+H$5,FALSE)</f>
        <v>0</v>
      </c>
      <c r="I3126" s="111">
        <f ca="1">VLOOKUP($B3125,'Input Sheet'!$B$12:$N$511,5+I$5,FALSE)</f>
        <v>0</v>
      </c>
      <c r="J3126" s="111">
        <f ca="1">VLOOKUP($B3125,'Input Sheet'!$B$12:$N$511,5+J$5,FALSE)</f>
        <v>0</v>
      </c>
      <c r="K3126" s="111">
        <f ca="1">VLOOKUP($B3125,'Input Sheet'!$B$12:$N$511,5+K$5,FALSE)</f>
        <v>0</v>
      </c>
      <c r="L3126" s="111">
        <f ca="1">VLOOKUP($B3125,'Input Sheet'!$B$12:$N$511,5+L$5,FALSE)</f>
        <v>0</v>
      </c>
      <c r="M3126" s="111">
        <f ca="1">VLOOKUP($B3125,'Input Sheet'!$B$12:$N$511,5+M$5,FALSE)</f>
        <v>0</v>
      </c>
      <c r="N3126" s="111">
        <f ca="1">VLOOKUP($B3125,'Input Sheet'!$B$12:$N$511,5+N$5,FALSE)</f>
        <v>0</v>
      </c>
    </row>
    <row r="3127" spans="1:14" ht="12.75" hidden="1" customHeight="1" outlineLevel="2" x14ac:dyDescent="0.25">
      <c r="A3127" s="3"/>
      <c r="B3127" s="3"/>
      <c r="C3127" s="3"/>
      <c r="D3127" s="3">
        <v>1</v>
      </c>
      <c r="E3127" s="290">
        <f t="array" aca="1" ref="E3127:E3141" ca="1">TRANSPOSE(G3125:N3125)</f>
        <v>0</v>
      </c>
      <c r="F3127" s="291"/>
      <c r="G3127" s="292"/>
      <c r="H3127" s="293">
        <f ca="1">IF(OFFSET(H3127,-$D3127,0)="n/a","n/a",IF(H$5&gt;OFFSET(H3127,-$D3127,0)+$D3127,$E3127-SUM($G3127:G3127),($E3127-SUM($G3127:G3127))/(OFFSET(H3127,-$D3127,0)-(H$5-$D3127-1))))</f>
        <v>0</v>
      </c>
      <c r="I3127" s="293">
        <f ca="1">IF(OFFSET(I3127,-$D3127,0)="n/a","n/a",IF(I$5&gt;OFFSET(I3127,-$D3127,0)+$D3127,$E3127-SUM($G3127:H3127),($E3127-SUM($G3127:H3127))/(OFFSET(I3127,-$D3127,0)-(I$5-$D3127-1))))</f>
        <v>0</v>
      </c>
      <c r="J3127" s="293">
        <f ca="1">IF(OFFSET(J3127,-$D3127,0)="n/a","n/a",IF(J$5&gt;OFFSET(J3127,-$D3127,0)+$D3127,$E3127-SUM($G3127:I3127),($E3127-SUM($G3127:I3127))/(OFFSET(J3127,-$D3127,0)-(J$5-$D3127-1))))</f>
        <v>0</v>
      </c>
      <c r="K3127" s="293">
        <f ca="1">IF(OFFSET(K3127,-$D3127,0)="n/a","n/a",IF(K$5&gt;OFFSET(K3127,-$D3127,0)+$D3127,$E3127-SUM($G3127:J3127),($E3127-SUM($G3127:J3127))/(OFFSET(K3127,-$D3127,0)-(K$5-$D3127-1))))</f>
        <v>0</v>
      </c>
      <c r="L3127" s="293">
        <f ca="1">IF(OFFSET(L3127,-$D3127,0)="n/a","n/a",IF(L$5&gt;OFFSET(L3127,-$D3127,0)+$D3127,$E3127-SUM($G3127:K3127),($E3127-SUM($G3127:K3127))/(OFFSET(L3127,-$D3127,0)-(L$5-$D3127-1))))</f>
        <v>0</v>
      </c>
      <c r="M3127" s="293">
        <f ca="1">IF(OFFSET(M3127,-$D3127,0)="n/a","n/a",IF(M$5&gt;OFFSET(M3127,-$D3127,0)+$D3127,$E3127-SUM($G3127:L3127),($E3127-SUM($G3127:L3127))/(OFFSET(M3127,-$D3127,0)-(M$5-$D3127-1))))</f>
        <v>0</v>
      </c>
      <c r="N3127" s="293">
        <f ca="1">IF(OFFSET(N3127,-$D3127,0)="n/a","n/a",IF(N$5&gt;OFFSET(N3127,-$D3127,0)+$D3127,$E3127-SUM($G3127:M3127),($E3127-SUM($G3127:M3127))/(OFFSET(N3127,-$D3127,0)-(N$5-$D3127-1))))</f>
        <v>0</v>
      </c>
    </row>
    <row r="3128" spans="1:14" ht="12.75" hidden="1" customHeight="1" outlineLevel="2" x14ac:dyDescent="0.25">
      <c r="A3128" s="3"/>
      <c r="B3128" s="3"/>
      <c r="C3128" s="392" t="s">
        <v>43</v>
      </c>
      <c r="D3128" s="3">
        <v>2</v>
      </c>
      <c r="E3128" s="290">
        <f ca="1"/>
        <v>0</v>
      </c>
      <c r="F3128" s="291"/>
      <c r="G3128" s="294"/>
      <c r="H3128" s="292"/>
      <c r="I3128" s="293">
        <f ca="1">IF(OFFSET(I3128,-$D3128,0)="n/a","n/a",IF(I$5&gt;OFFSET(I3128,-$D3128,0)+$D3128,$E3128-SUM($G3128:H3128),($E3128-SUM($G3128:H3128))/(OFFSET(I3128,-$D3128,0)-(I$5-$D3128-1))))</f>
        <v>0</v>
      </c>
      <c r="J3128" s="293">
        <f ca="1">IF(OFFSET(J3128,-$D3128,0)="n/a","n/a",IF(J$5&gt;OFFSET(J3128,-$D3128,0)+$D3128,$E3128-SUM($G3128:I3128),($E3128-SUM($G3128:I3128))/(OFFSET(J3128,-$D3128,0)-(J$5-$D3128-1))))</f>
        <v>0</v>
      </c>
      <c r="K3128" s="293">
        <f ca="1">IF(OFFSET(K3128,-$D3128,0)="n/a","n/a",IF(K$5&gt;OFFSET(K3128,-$D3128,0)+$D3128,$E3128-SUM($G3128:J3128),($E3128-SUM($G3128:J3128))/(OFFSET(K3128,-$D3128,0)-(K$5-$D3128-1))))</f>
        <v>0</v>
      </c>
      <c r="L3128" s="293">
        <f ca="1">IF(OFFSET(L3128,-$D3128,0)="n/a","n/a",IF(L$5&gt;OFFSET(L3128,-$D3128,0)+$D3128,$E3128-SUM($G3128:K3128),($E3128-SUM($G3128:K3128))/(OFFSET(L3128,-$D3128,0)-(L$5-$D3128-1))))</f>
        <v>0</v>
      </c>
      <c r="M3128" s="293">
        <f ca="1">IF(OFFSET(M3128,-$D3128,0)="n/a","n/a",IF(M$5&gt;OFFSET(M3128,-$D3128,0)+$D3128,$E3128-SUM($G3128:L3128),($E3128-SUM($G3128:L3128))/(OFFSET(M3128,-$D3128,0)-(M$5-$D3128-1))))</f>
        <v>0</v>
      </c>
      <c r="N3128" s="293">
        <f ca="1">IF(OFFSET(N3128,-$D3128,0)="n/a","n/a",IF(N$5&gt;OFFSET(N3128,-$D3128,0)+$D3128,$E3128-SUM($G3128:M3128),($E3128-SUM($G3128:M3128))/(OFFSET(N3128,-$D3128,0)-(N$5-$D3128-1))))</f>
        <v>0</v>
      </c>
    </row>
    <row r="3129" spans="1:14" ht="12.75" hidden="1" customHeight="1" outlineLevel="2" x14ac:dyDescent="0.25">
      <c r="A3129" s="3"/>
      <c r="B3129" s="3"/>
      <c r="C3129" s="392"/>
      <c r="D3129" s="3">
        <v>3</v>
      </c>
      <c r="E3129" s="290">
        <f ca="1"/>
        <v>0</v>
      </c>
      <c r="F3129" s="291"/>
      <c r="G3129" s="294"/>
      <c r="H3129" s="294"/>
      <c r="I3129" s="292"/>
      <c r="J3129" s="293">
        <f ca="1">IF(OFFSET(J3129,-$D3129,0)="n/a","n/a",IF(J$5&gt;OFFSET(J3129,-$D3129,0)+$D3129,$E3129-SUM($G3129:I3129),($E3129-SUM($G3129:I3129))/(OFFSET(J3129,-$D3129,0)-(J$5-$D3129-1))))</f>
        <v>0</v>
      </c>
      <c r="K3129" s="293">
        <f ca="1">IF(OFFSET(K3129,-$D3129,0)="n/a","n/a",IF(K$5&gt;OFFSET(K3129,-$D3129,0)+$D3129,$E3129-SUM($G3129:J3129),($E3129-SUM($G3129:J3129))/(OFFSET(K3129,-$D3129,0)-(K$5-$D3129-1))))</f>
        <v>0</v>
      </c>
      <c r="L3129" s="293">
        <f ca="1">IF(OFFSET(L3129,-$D3129,0)="n/a","n/a",IF(L$5&gt;OFFSET(L3129,-$D3129,0)+$D3129,$E3129-SUM($G3129:K3129),($E3129-SUM($G3129:K3129))/(OFFSET(L3129,-$D3129,0)-(L$5-$D3129-1))))</f>
        <v>0</v>
      </c>
      <c r="M3129" s="293">
        <f ca="1">IF(OFFSET(M3129,-$D3129,0)="n/a","n/a",IF(M$5&gt;OFFSET(M3129,-$D3129,0)+$D3129,$E3129-SUM($G3129:L3129),($E3129-SUM($G3129:L3129))/(OFFSET(M3129,-$D3129,0)-(M$5-$D3129-1))))</f>
        <v>0</v>
      </c>
      <c r="N3129" s="293">
        <f ca="1">IF(OFFSET(N3129,-$D3129,0)="n/a","n/a",IF(N$5&gt;OFFSET(N3129,-$D3129,0)+$D3129,$E3129-SUM($G3129:M3129),($E3129-SUM($G3129:M3129))/(OFFSET(N3129,-$D3129,0)-(N$5-$D3129-1))))</f>
        <v>0</v>
      </c>
    </row>
    <row r="3130" spans="1:14" ht="12.75" hidden="1" customHeight="1" outlineLevel="2" x14ac:dyDescent="0.25">
      <c r="A3130" s="3"/>
      <c r="B3130" s="3"/>
      <c r="C3130" s="392"/>
      <c r="D3130" s="3">
        <v>4</v>
      </c>
      <c r="E3130" s="290">
        <f ca="1"/>
        <v>0</v>
      </c>
      <c r="F3130" s="291"/>
      <c r="G3130" s="294"/>
      <c r="H3130" s="294"/>
      <c r="I3130" s="294"/>
      <c r="J3130" s="292"/>
      <c r="K3130" s="293">
        <f ca="1">IF(OFFSET(K3130,-$D3130,0)="n/a","n/a",IF(K$5&gt;OFFSET(K3130,-$D3130,0)+$D3130,$E3130-SUM($G3130:J3130),($E3130-SUM($G3130:J3130))/(OFFSET(K3130,-$D3130,0)-(K$5-$D3130-1))))</f>
        <v>0</v>
      </c>
      <c r="L3130" s="293">
        <f ca="1">IF(OFFSET(L3130,-$D3130,0)="n/a","n/a",IF(L$5&gt;OFFSET(L3130,-$D3130,0)+$D3130,$E3130-SUM($G3130:K3130),($E3130-SUM($G3130:K3130))/(OFFSET(L3130,-$D3130,0)-(L$5-$D3130-1))))</f>
        <v>0</v>
      </c>
      <c r="M3130" s="293">
        <f ca="1">IF(OFFSET(M3130,-$D3130,0)="n/a","n/a",IF(M$5&gt;OFFSET(M3130,-$D3130,0)+$D3130,$E3130-SUM($G3130:L3130),($E3130-SUM($G3130:L3130))/(OFFSET(M3130,-$D3130,0)-(M$5-$D3130-1))))</f>
        <v>0</v>
      </c>
      <c r="N3130" s="293">
        <f ca="1">IF(OFFSET(N3130,-$D3130,0)="n/a","n/a",IF(N$5&gt;OFFSET(N3130,-$D3130,0)+$D3130,$E3130-SUM($G3130:M3130),($E3130-SUM($G3130:M3130))/(OFFSET(N3130,-$D3130,0)-(N$5-$D3130-1))))</f>
        <v>0</v>
      </c>
    </row>
    <row r="3131" spans="1:14" ht="12.75" hidden="1" customHeight="1" outlineLevel="2" x14ac:dyDescent="0.25">
      <c r="A3131" s="3"/>
      <c r="B3131" s="3"/>
      <c r="C3131" s="392"/>
      <c r="D3131" s="3">
        <v>5</v>
      </c>
      <c r="E3131" s="290">
        <f ca="1"/>
        <v>0</v>
      </c>
      <c r="F3131" s="291"/>
      <c r="G3131" s="294"/>
      <c r="H3131" s="294"/>
      <c r="I3131" s="294"/>
      <c r="J3131" s="294"/>
      <c r="K3131" s="292"/>
      <c r="L3131" s="293">
        <f ca="1">IF(OFFSET(L3131,-$D3131,0)="n/a","n/a",IF(L$5&gt;OFFSET(L3131,-$D3131,0)+$D3131,$E3131-SUM($G3131:K3131),($E3131-SUM($G3131:K3131))/(OFFSET(L3131,-$D3131,0)-(L$5-$D3131-1))))</f>
        <v>0</v>
      </c>
      <c r="M3131" s="293">
        <f ca="1">IF(OFFSET(M3131,-$D3131,0)="n/a","n/a",IF(M$5&gt;OFFSET(M3131,-$D3131,0)+$D3131,$E3131-SUM($G3131:L3131),($E3131-SUM($G3131:L3131))/(OFFSET(M3131,-$D3131,0)-(M$5-$D3131-1))))</f>
        <v>0</v>
      </c>
      <c r="N3131" s="293">
        <f ca="1">IF(OFFSET(N3131,-$D3131,0)="n/a","n/a",IF(N$5&gt;OFFSET(N3131,-$D3131,0)+$D3131,$E3131-SUM($G3131:M3131),($E3131-SUM($G3131:M3131))/(OFFSET(N3131,-$D3131,0)-(N$5-$D3131-1))))</f>
        <v>0</v>
      </c>
    </row>
    <row r="3132" spans="1:14" ht="12.75" hidden="1" customHeight="1" outlineLevel="2" x14ac:dyDescent="0.25">
      <c r="A3132" s="3"/>
      <c r="B3132" s="3"/>
      <c r="C3132" s="392"/>
      <c r="D3132" s="3">
        <v>6</v>
      </c>
      <c r="E3132" s="290">
        <f ca="1"/>
        <v>0</v>
      </c>
      <c r="F3132" s="291"/>
      <c r="G3132" s="294"/>
      <c r="H3132" s="294"/>
      <c r="I3132" s="294"/>
      <c r="J3132" s="294"/>
      <c r="K3132" s="294"/>
      <c r="L3132" s="292"/>
      <c r="M3132" s="293">
        <f ca="1">IF(OFFSET(M3132,-$D3132,0)="n/a","n/a",IF(M$5&gt;OFFSET(M3132,-$D3132,0)+$D3132,$E3132-SUM($G3132:L3132),($E3132-SUM($G3132:L3132))/(OFFSET(M3132,-$D3132,0)-(M$5-$D3132-1))))</f>
        <v>0</v>
      </c>
      <c r="N3132" s="293">
        <f ca="1">IF(OFFSET(N3132,-$D3132,0)="n/a","n/a",IF(N$5&gt;OFFSET(N3132,-$D3132,0)+$D3132,$E3132-SUM($G3132:M3132),($E3132-SUM($G3132:M3132))/(OFFSET(N3132,-$D3132,0)-(N$5-$D3132-1))))</f>
        <v>0</v>
      </c>
    </row>
    <row r="3133" spans="1:14" ht="12.75" hidden="1" customHeight="1" outlineLevel="2" x14ac:dyDescent="0.25">
      <c r="A3133" s="3"/>
      <c r="B3133" s="3"/>
      <c r="C3133" s="392"/>
      <c r="D3133" s="3">
        <v>7</v>
      </c>
      <c r="E3133" s="290">
        <f ca="1"/>
        <v>0</v>
      </c>
      <c r="F3133" s="291"/>
      <c r="G3133" s="294"/>
      <c r="H3133" s="294"/>
      <c r="I3133" s="294"/>
      <c r="J3133" s="294"/>
      <c r="K3133" s="294"/>
      <c r="L3133" s="294"/>
      <c r="M3133" s="292"/>
      <c r="N3133" s="293">
        <f ca="1">IF(OFFSET(N3133,-$D3133,0)="n/a","n/a",IF(N$5&gt;OFFSET(N3133,-$D3133,0)+$D3133,$E3133-SUM($G3133:M3133),($E3133-SUM($G3133:M3133))/(OFFSET(N3133,-$D3133,0)-(N$5-$D3133-1))))</f>
        <v>0</v>
      </c>
    </row>
    <row r="3134" spans="1:14" ht="12.75" hidden="1" customHeight="1" outlineLevel="2" x14ac:dyDescent="0.25">
      <c r="A3134" s="3"/>
      <c r="B3134" s="3"/>
      <c r="C3134" s="392"/>
      <c r="D3134" s="3">
        <v>8</v>
      </c>
      <c r="E3134" s="290">
        <f ca="1"/>
        <v>0</v>
      </c>
      <c r="F3134" s="291"/>
      <c r="G3134" s="294"/>
      <c r="H3134" s="294"/>
      <c r="I3134" s="294"/>
      <c r="J3134" s="294"/>
      <c r="K3134" s="294"/>
      <c r="L3134" s="294"/>
      <c r="M3134" s="294"/>
      <c r="N3134" s="292"/>
    </row>
    <row r="3135" spans="1:14" ht="12.75" hidden="1" customHeight="1" outlineLevel="2" x14ac:dyDescent="0.25">
      <c r="A3135" s="3"/>
      <c r="B3135" s="3"/>
      <c r="C3135" s="392"/>
      <c r="D3135" s="3">
        <v>9</v>
      </c>
      <c r="E3135" s="290" t="e">
        <f ca="1"/>
        <v>#N/A</v>
      </c>
      <c r="F3135" s="291"/>
      <c r="G3135" s="294"/>
      <c r="H3135" s="294"/>
      <c r="I3135" s="294"/>
      <c r="J3135" s="294"/>
      <c r="K3135" s="294"/>
      <c r="L3135" s="294"/>
      <c r="M3135" s="294"/>
      <c r="N3135" s="294"/>
    </row>
    <row r="3136" spans="1:14" ht="12.75" hidden="1" customHeight="1" outlineLevel="2" x14ac:dyDescent="0.25">
      <c r="A3136" s="3"/>
      <c r="B3136" s="3"/>
      <c r="C3136" s="392"/>
      <c r="D3136" s="3">
        <v>10</v>
      </c>
      <c r="E3136" s="290" t="e">
        <f ca="1"/>
        <v>#N/A</v>
      </c>
      <c r="F3136" s="291"/>
      <c r="G3136" s="294"/>
      <c r="H3136" s="294"/>
      <c r="I3136" s="294"/>
      <c r="J3136" s="294"/>
      <c r="K3136" s="294"/>
      <c r="L3136" s="294"/>
      <c r="M3136" s="294"/>
      <c r="N3136" s="294"/>
    </row>
    <row r="3137" spans="1:14" ht="12.75" hidden="1" customHeight="1" outlineLevel="2" x14ac:dyDescent="0.25">
      <c r="A3137" s="3"/>
      <c r="B3137" s="3"/>
      <c r="C3137" s="392"/>
      <c r="D3137" s="3">
        <v>11</v>
      </c>
      <c r="E3137" s="290" t="e">
        <f ca="1"/>
        <v>#N/A</v>
      </c>
      <c r="F3137" s="291"/>
      <c r="G3137" s="294"/>
      <c r="H3137" s="294"/>
      <c r="I3137" s="294"/>
      <c r="J3137" s="294"/>
      <c r="K3137" s="294"/>
      <c r="L3137" s="294"/>
      <c r="M3137" s="294"/>
      <c r="N3137" s="294"/>
    </row>
    <row r="3138" spans="1:14" ht="12.75" hidden="1" customHeight="1" outlineLevel="2" x14ac:dyDescent="0.25">
      <c r="A3138" s="3"/>
      <c r="B3138" s="3"/>
      <c r="C3138" s="392"/>
      <c r="D3138" s="3">
        <v>12</v>
      </c>
      <c r="E3138" s="290" t="e">
        <f ca="1"/>
        <v>#N/A</v>
      </c>
      <c r="F3138" s="291"/>
      <c r="G3138" s="294"/>
      <c r="H3138" s="294"/>
      <c r="I3138" s="294"/>
      <c r="J3138" s="294"/>
      <c r="K3138" s="294"/>
      <c r="L3138" s="294"/>
      <c r="M3138" s="294"/>
      <c r="N3138" s="294"/>
    </row>
    <row r="3139" spans="1:14" ht="12.75" hidden="1" customHeight="1" outlineLevel="2" x14ac:dyDescent="0.25">
      <c r="A3139" s="3"/>
      <c r="B3139" s="3"/>
      <c r="C3139" s="392"/>
      <c r="D3139" s="3">
        <v>13</v>
      </c>
      <c r="E3139" s="290" t="e">
        <f ca="1"/>
        <v>#N/A</v>
      </c>
      <c r="F3139" s="291"/>
      <c r="G3139" s="294"/>
      <c r="H3139" s="294"/>
      <c r="I3139" s="294"/>
      <c r="J3139" s="294"/>
      <c r="K3139" s="294"/>
      <c r="L3139" s="294"/>
      <c r="M3139" s="294"/>
      <c r="N3139" s="294"/>
    </row>
    <row r="3140" spans="1:14" ht="12.75" hidden="1" customHeight="1" outlineLevel="2" x14ac:dyDescent="0.25">
      <c r="A3140" s="3"/>
      <c r="B3140" s="3"/>
      <c r="C3140" s="392"/>
      <c r="D3140" s="3">
        <v>14</v>
      </c>
      <c r="E3140" s="290" t="e">
        <f ca="1"/>
        <v>#N/A</v>
      </c>
      <c r="F3140" s="291"/>
      <c r="G3140" s="294"/>
      <c r="H3140" s="294"/>
      <c r="I3140" s="294"/>
      <c r="J3140" s="294"/>
      <c r="K3140" s="294"/>
      <c r="L3140" s="294"/>
      <c r="M3140" s="294"/>
      <c r="N3140" s="294"/>
    </row>
    <row r="3141" spans="1:14" ht="12.75" hidden="1" customHeight="1" outlineLevel="2" x14ac:dyDescent="0.25">
      <c r="A3141" s="3"/>
      <c r="B3141" s="3"/>
      <c r="C3141" s="392"/>
      <c r="D3141" s="3">
        <v>15</v>
      </c>
      <c r="E3141" s="290" t="e">
        <f ca="1"/>
        <v>#N/A</v>
      </c>
      <c r="F3141" s="291"/>
      <c r="G3141" s="294"/>
      <c r="H3141" s="294"/>
      <c r="I3141" s="294"/>
      <c r="J3141" s="294"/>
      <c r="K3141" s="294"/>
      <c r="L3141" s="294"/>
      <c r="M3141" s="294"/>
      <c r="N3141" s="294"/>
    </row>
    <row r="3142" spans="1:14" ht="12.75" hidden="1" customHeight="1" outlineLevel="1" x14ac:dyDescent="0.25">
      <c r="A3142" s="3"/>
      <c r="B3142" s="145" t="str">
        <f ca="1">B3125</f>
        <v>Asset Type 118</v>
      </c>
      <c r="C3142" s="145" t="str">
        <f ca="1">C3125</f>
        <v>Description - Asset Type 118</v>
      </c>
      <c r="D3142" s="3"/>
      <c r="E3142" s="3"/>
      <c r="F3142" s="106" t="s">
        <v>44</v>
      </c>
      <c r="G3142" s="296">
        <f t="shared" ref="G3142:N3142" si="236">SUM(G3127:G3141)</f>
        <v>0</v>
      </c>
      <c r="H3142" s="296">
        <f t="shared" ca="1" si="236"/>
        <v>0</v>
      </c>
      <c r="I3142" s="296">
        <f t="shared" ca="1" si="236"/>
        <v>0</v>
      </c>
      <c r="J3142" s="296">
        <f t="shared" ca="1" si="236"/>
        <v>0</v>
      </c>
      <c r="K3142" s="296">
        <f t="shared" ca="1" si="236"/>
        <v>0</v>
      </c>
      <c r="L3142" s="296">
        <f t="shared" ca="1" si="236"/>
        <v>0</v>
      </c>
      <c r="M3142" s="296">
        <f t="shared" ca="1" si="236"/>
        <v>0</v>
      </c>
      <c r="N3142" s="296">
        <f t="shared" ca="1" si="236"/>
        <v>0</v>
      </c>
    </row>
    <row r="3143" spans="1:14" ht="12.75" hidden="1" customHeight="1" outlineLevel="2" x14ac:dyDescent="0.25">
      <c r="A3143" s="217">
        <f>A3125+1</f>
        <v>119</v>
      </c>
      <c r="B3143" s="22" t="str">
        <f ca="1">OFFSET($B$13,$A3143-1,0)</f>
        <v>Asset Type 119</v>
      </c>
      <c r="C3143" s="22" t="str">
        <f ca="1">OFFSET($C$13,$A3143-1,0)</f>
        <v>Description - Asset Type 119</v>
      </c>
      <c r="D3143" s="3"/>
      <c r="E3143" s="109"/>
      <c r="F3143" s="108" t="s">
        <v>41</v>
      </c>
      <c r="G3143" s="295">
        <f t="shared" ref="G3143:N3143" ca="1" si="237">VLOOKUP($B3143,$B$13:$N$512,5+G$5,FALSE)</f>
        <v>0</v>
      </c>
      <c r="H3143" s="295">
        <f t="shared" ca="1" si="237"/>
        <v>0</v>
      </c>
      <c r="I3143" s="295">
        <f t="shared" ca="1" si="237"/>
        <v>0</v>
      </c>
      <c r="J3143" s="295">
        <f t="shared" ca="1" si="237"/>
        <v>0</v>
      </c>
      <c r="K3143" s="295">
        <f t="shared" ca="1" si="237"/>
        <v>0</v>
      </c>
      <c r="L3143" s="295">
        <f t="shared" ca="1" si="237"/>
        <v>0</v>
      </c>
      <c r="M3143" s="295">
        <f t="shared" ca="1" si="237"/>
        <v>0</v>
      </c>
      <c r="N3143" s="295">
        <f t="shared" ca="1" si="237"/>
        <v>0</v>
      </c>
    </row>
    <row r="3144" spans="1:14" ht="12.75" hidden="1" customHeight="1" outlineLevel="2" x14ac:dyDescent="0.25">
      <c r="A3144" s="3"/>
      <c r="B3144" s="3"/>
      <c r="C3144" s="21"/>
      <c r="D3144" s="3"/>
      <c r="E3144" s="107"/>
      <c r="F3144" s="106" t="s">
        <v>42</v>
      </c>
      <c r="G3144" s="111">
        <f ca="1">VLOOKUP($B3143,'Input Sheet'!$B$12:$N$511,5+G$5,FALSE)</f>
        <v>0</v>
      </c>
      <c r="H3144" s="111">
        <f ca="1">VLOOKUP($B3143,'Input Sheet'!$B$12:$N$511,5+H$5,FALSE)</f>
        <v>0</v>
      </c>
      <c r="I3144" s="111">
        <f ca="1">VLOOKUP($B3143,'Input Sheet'!$B$12:$N$511,5+I$5,FALSE)</f>
        <v>0</v>
      </c>
      <c r="J3144" s="111">
        <f ca="1">VLOOKUP($B3143,'Input Sheet'!$B$12:$N$511,5+J$5,FALSE)</f>
        <v>0</v>
      </c>
      <c r="K3144" s="111">
        <f ca="1">VLOOKUP($B3143,'Input Sheet'!$B$12:$N$511,5+K$5,FALSE)</f>
        <v>0</v>
      </c>
      <c r="L3144" s="111">
        <f ca="1">VLOOKUP($B3143,'Input Sheet'!$B$12:$N$511,5+L$5,FALSE)</f>
        <v>0</v>
      </c>
      <c r="M3144" s="111">
        <f ca="1">VLOOKUP($B3143,'Input Sheet'!$B$12:$N$511,5+M$5,FALSE)</f>
        <v>0</v>
      </c>
      <c r="N3144" s="111">
        <f ca="1">VLOOKUP($B3143,'Input Sheet'!$B$12:$N$511,5+N$5,FALSE)</f>
        <v>0</v>
      </c>
    </row>
    <row r="3145" spans="1:14" ht="12.75" hidden="1" customHeight="1" outlineLevel="2" x14ac:dyDescent="0.25">
      <c r="A3145" s="3"/>
      <c r="B3145" s="3"/>
      <c r="C3145" s="3"/>
      <c r="D3145" s="3">
        <v>1</v>
      </c>
      <c r="E3145" s="290">
        <f t="array" aca="1" ref="E3145:E3159" ca="1">TRANSPOSE(G3143:N3143)</f>
        <v>0</v>
      </c>
      <c r="F3145" s="291"/>
      <c r="G3145" s="292"/>
      <c r="H3145" s="293">
        <f ca="1">IF(OFFSET(H3145,-$D3145,0)="n/a","n/a",IF(H$5&gt;OFFSET(H3145,-$D3145,0)+$D3145,$E3145-SUM($G3145:G3145),($E3145-SUM($G3145:G3145))/(OFFSET(H3145,-$D3145,0)-(H$5-$D3145-1))))</f>
        <v>0</v>
      </c>
      <c r="I3145" s="293">
        <f ca="1">IF(OFFSET(I3145,-$D3145,0)="n/a","n/a",IF(I$5&gt;OFFSET(I3145,-$D3145,0)+$D3145,$E3145-SUM($G3145:H3145),($E3145-SUM($G3145:H3145))/(OFFSET(I3145,-$D3145,0)-(I$5-$D3145-1))))</f>
        <v>0</v>
      </c>
      <c r="J3145" s="293">
        <f ca="1">IF(OFFSET(J3145,-$D3145,0)="n/a","n/a",IF(J$5&gt;OFFSET(J3145,-$D3145,0)+$D3145,$E3145-SUM($G3145:I3145),($E3145-SUM($G3145:I3145))/(OFFSET(J3145,-$D3145,0)-(J$5-$D3145-1))))</f>
        <v>0</v>
      </c>
      <c r="K3145" s="293">
        <f ca="1">IF(OFFSET(K3145,-$D3145,0)="n/a","n/a",IF(K$5&gt;OFFSET(K3145,-$D3145,0)+$D3145,$E3145-SUM($G3145:J3145),($E3145-SUM($G3145:J3145))/(OFFSET(K3145,-$D3145,0)-(K$5-$D3145-1))))</f>
        <v>0</v>
      </c>
      <c r="L3145" s="293">
        <f ca="1">IF(OFFSET(L3145,-$D3145,0)="n/a","n/a",IF(L$5&gt;OFFSET(L3145,-$D3145,0)+$D3145,$E3145-SUM($G3145:K3145),($E3145-SUM($G3145:K3145))/(OFFSET(L3145,-$D3145,0)-(L$5-$D3145-1))))</f>
        <v>0</v>
      </c>
      <c r="M3145" s="293">
        <f ca="1">IF(OFFSET(M3145,-$D3145,0)="n/a","n/a",IF(M$5&gt;OFFSET(M3145,-$D3145,0)+$D3145,$E3145-SUM($G3145:L3145),($E3145-SUM($G3145:L3145))/(OFFSET(M3145,-$D3145,0)-(M$5-$D3145-1))))</f>
        <v>0</v>
      </c>
      <c r="N3145" s="293">
        <f ca="1">IF(OFFSET(N3145,-$D3145,0)="n/a","n/a",IF(N$5&gt;OFFSET(N3145,-$D3145,0)+$D3145,$E3145-SUM($G3145:M3145),($E3145-SUM($G3145:M3145))/(OFFSET(N3145,-$D3145,0)-(N$5-$D3145-1))))</f>
        <v>0</v>
      </c>
    </row>
    <row r="3146" spans="1:14" ht="12.75" hidden="1" customHeight="1" outlineLevel="2" x14ac:dyDescent="0.25">
      <c r="A3146" s="3"/>
      <c r="B3146" s="3"/>
      <c r="C3146" s="392" t="s">
        <v>43</v>
      </c>
      <c r="D3146" s="3">
        <v>2</v>
      </c>
      <c r="E3146" s="290">
        <f ca="1"/>
        <v>0</v>
      </c>
      <c r="F3146" s="291"/>
      <c r="G3146" s="294"/>
      <c r="H3146" s="292"/>
      <c r="I3146" s="293">
        <f ca="1">IF(OFFSET(I3146,-$D3146,0)="n/a","n/a",IF(I$5&gt;OFFSET(I3146,-$D3146,0)+$D3146,$E3146-SUM($G3146:H3146),($E3146-SUM($G3146:H3146))/(OFFSET(I3146,-$D3146,0)-(I$5-$D3146-1))))</f>
        <v>0</v>
      </c>
      <c r="J3146" s="293">
        <f ca="1">IF(OFFSET(J3146,-$D3146,0)="n/a","n/a",IF(J$5&gt;OFFSET(J3146,-$D3146,0)+$D3146,$E3146-SUM($G3146:I3146),($E3146-SUM($G3146:I3146))/(OFFSET(J3146,-$D3146,0)-(J$5-$D3146-1))))</f>
        <v>0</v>
      </c>
      <c r="K3146" s="293">
        <f ca="1">IF(OFFSET(K3146,-$D3146,0)="n/a","n/a",IF(K$5&gt;OFFSET(K3146,-$D3146,0)+$D3146,$E3146-SUM($G3146:J3146),($E3146-SUM($G3146:J3146))/(OFFSET(K3146,-$D3146,0)-(K$5-$D3146-1))))</f>
        <v>0</v>
      </c>
      <c r="L3146" s="293">
        <f ca="1">IF(OFFSET(L3146,-$D3146,0)="n/a","n/a",IF(L$5&gt;OFFSET(L3146,-$D3146,0)+$D3146,$E3146-SUM($G3146:K3146),($E3146-SUM($G3146:K3146))/(OFFSET(L3146,-$D3146,0)-(L$5-$D3146-1))))</f>
        <v>0</v>
      </c>
      <c r="M3146" s="293">
        <f ca="1">IF(OFFSET(M3146,-$D3146,0)="n/a","n/a",IF(M$5&gt;OFFSET(M3146,-$D3146,0)+$D3146,$E3146-SUM($G3146:L3146),($E3146-SUM($G3146:L3146))/(OFFSET(M3146,-$D3146,0)-(M$5-$D3146-1))))</f>
        <v>0</v>
      </c>
      <c r="N3146" s="293">
        <f ca="1">IF(OFFSET(N3146,-$D3146,0)="n/a","n/a",IF(N$5&gt;OFFSET(N3146,-$D3146,0)+$D3146,$E3146-SUM($G3146:M3146),($E3146-SUM($G3146:M3146))/(OFFSET(N3146,-$D3146,0)-(N$5-$D3146-1))))</f>
        <v>0</v>
      </c>
    </row>
    <row r="3147" spans="1:14" ht="12.75" hidden="1" customHeight="1" outlineLevel="2" x14ac:dyDescent="0.25">
      <c r="A3147" s="3"/>
      <c r="B3147" s="3"/>
      <c r="C3147" s="392"/>
      <c r="D3147" s="3">
        <v>3</v>
      </c>
      <c r="E3147" s="290">
        <f ca="1"/>
        <v>0</v>
      </c>
      <c r="F3147" s="291"/>
      <c r="G3147" s="294"/>
      <c r="H3147" s="294"/>
      <c r="I3147" s="292"/>
      <c r="J3147" s="293">
        <f ca="1">IF(OFFSET(J3147,-$D3147,0)="n/a","n/a",IF(J$5&gt;OFFSET(J3147,-$D3147,0)+$D3147,$E3147-SUM($G3147:I3147),($E3147-SUM($G3147:I3147))/(OFFSET(J3147,-$D3147,0)-(J$5-$D3147-1))))</f>
        <v>0</v>
      </c>
      <c r="K3147" s="293">
        <f ca="1">IF(OFFSET(K3147,-$D3147,0)="n/a","n/a",IF(K$5&gt;OFFSET(K3147,-$D3147,0)+$D3147,$E3147-SUM($G3147:J3147),($E3147-SUM($G3147:J3147))/(OFFSET(K3147,-$D3147,0)-(K$5-$D3147-1))))</f>
        <v>0</v>
      </c>
      <c r="L3147" s="293">
        <f ca="1">IF(OFFSET(L3147,-$D3147,0)="n/a","n/a",IF(L$5&gt;OFFSET(L3147,-$D3147,0)+$D3147,$E3147-SUM($G3147:K3147),($E3147-SUM($G3147:K3147))/(OFFSET(L3147,-$D3147,0)-(L$5-$D3147-1))))</f>
        <v>0</v>
      </c>
      <c r="M3147" s="293">
        <f ca="1">IF(OFFSET(M3147,-$D3147,0)="n/a","n/a",IF(M$5&gt;OFFSET(M3147,-$D3147,0)+$D3147,$E3147-SUM($G3147:L3147),($E3147-SUM($G3147:L3147))/(OFFSET(M3147,-$D3147,0)-(M$5-$D3147-1))))</f>
        <v>0</v>
      </c>
      <c r="N3147" s="293">
        <f ca="1">IF(OFFSET(N3147,-$D3147,0)="n/a","n/a",IF(N$5&gt;OFFSET(N3147,-$D3147,0)+$D3147,$E3147-SUM($G3147:M3147),($E3147-SUM($G3147:M3147))/(OFFSET(N3147,-$D3147,0)-(N$5-$D3147-1))))</f>
        <v>0</v>
      </c>
    </row>
    <row r="3148" spans="1:14" ht="12.75" hidden="1" customHeight="1" outlineLevel="2" x14ac:dyDescent="0.25">
      <c r="A3148" s="3"/>
      <c r="B3148" s="3"/>
      <c r="C3148" s="392"/>
      <c r="D3148" s="3">
        <v>4</v>
      </c>
      <c r="E3148" s="290">
        <f ca="1"/>
        <v>0</v>
      </c>
      <c r="F3148" s="291"/>
      <c r="G3148" s="294"/>
      <c r="H3148" s="294"/>
      <c r="I3148" s="294"/>
      <c r="J3148" s="292"/>
      <c r="K3148" s="293">
        <f ca="1">IF(OFFSET(K3148,-$D3148,0)="n/a","n/a",IF(K$5&gt;OFFSET(K3148,-$D3148,0)+$D3148,$E3148-SUM($G3148:J3148),($E3148-SUM($G3148:J3148))/(OFFSET(K3148,-$D3148,0)-(K$5-$D3148-1))))</f>
        <v>0</v>
      </c>
      <c r="L3148" s="293">
        <f ca="1">IF(OFFSET(L3148,-$D3148,0)="n/a","n/a",IF(L$5&gt;OFFSET(L3148,-$D3148,0)+$D3148,$E3148-SUM($G3148:K3148),($E3148-SUM($G3148:K3148))/(OFFSET(L3148,-$D3148,0)-(L$5-$D3148-1))))</f>
        <v>0</v>
      </c>
      <c r="M3148" s="293">
        <f ca="1">IF(OFFSET(M3148,-$D3148,0)="n/a","n/a",IF(M$5&gt;OFFSET(M3148,-$D3148,0)+$D3148,$E3148-SUM($G3148:L3148),($E3148-SUM($G3148:L3148))/(OFFSET(M3148,-$D3148,0)-(M$5-$D3148-1))))</f>
        <v>0</v>
      </c>
      <c r="N3148" s="293">
        <f ca="1">IF(OFFSET(N3148,-$D3148,0)="n/a","n/a",IF(N$5&gt;OFFSET(N3148,-$D3148,0)+$D3148,$E3148-SUM($G3148:M3148),($E3148-SUM($G3148:M3148))/(OFFSET(N3148,-$D3148,0)-(N$5-$D3148-1))))</f>
        <v>0</v>
      </c>
    </row>
    <row r="3149" spans="1:14" ht="12.75" hidden="1" customHeight="1" outlineLevel="2" x14ac:dyDescent="0.25">
      <c r="A3149" s="3"/>
      <c r="B3149" s="3"/>
      <c r="C3149" s="392"/>
      <c r="D3149" s="3">
        <v>5</v>
      </c>
      <c r="E3149" s="290">
        <f ca="1"/>
        <v>0</v>
      </c>
      <c r="F3149" s="291"/>
      <c r="G3149" s="294"/>
      <c r="H3149" s="294"/>
      <c r="I3149" s="294"/>
      <c r="J3149" s="294"/>
      <c r="K3149" s="292"/>
      <c r="L3149" s="293">
        <f ca="1">IF(OFFSET(L3149,-$D3149,0)="n/a","n/a",IF(L$5&gt;OFFSET(L3149,-$D3149,0)+$D3149,$E3149-SUM($G3149:K3149),($E3149-SUM($G3149:K3149))/(OFFSET(L3149,-$D3149,0)-(L$5-$D3149-1))))</f>
        <v>0</v>
      </c>
      <c r="M3149" s="293">
        <f ca="1">IF(OFFSET(M3149,-$D3149,0)="n/a","n/a",IF(M$5&gt;OFFSET(M3149,-$D3149,0)+$D3149,$E3149-SUM($G3149:L3149),($E3149-SUM($G3149:L3149))/(OFFSET(M3149,-$D3149,0)-(M$5-$D3149-1))))</f>
        <v>0</v>
      </c>
      <c r="N3149" s="293">
        <f ca="1">IF(OFFSET(N3149,-$D3149,0)="n/a","n/a",IF(N$5&gt;OFFSET(N3149,-$D3149,0)+$D3149,$E3149-SUM($G3149:M3149),($E3149-SUM($G3149:M3149))/(OFFSET(N3149,-$D3149,0)-(N$5-$D3149-1))))</f>
        <v>0</v>
      </c>
    </row>
    <row r="3150" spans="1:14" ht="12.75" hidden="1" customHeight="1" outlineLevel="2" x14ac:dyDescent="0.25">
      <c r="A3150" s="3"/>
      <c r="B3150" s="3"/>
      <c r="C3150" s="392"/>
      <c r="D3150" s="3">
        <v>6</v>
      </c>
      <c r="E3150" s="290">
        <f ca="1"/>
        <v>0</v>
      </c>
      <c r="F3150" s="291"/>
      <c r="G3150" s="294"/>
      <c r="H3150" s="294"/>
      <c r="I3150" s="294"/>
      <c r="J3150" s="294"/>
      <c r="K3150" s="294"/>
      <c r="L3150" s="292"/>
      <c r="M3150" s="293">
        <f ca="1">IF(OFFSET(M3150,-$D3150,0)="n/a","n/a",IF(M$5&gt;OFFSET(M3150,-$D3150,0)+$D3150,$E3150-SUM($G3150:L3150),($E3150-SUM($G3150:L3150))/(OFFSET(M3150,-$D3150,0)-(M$5-$D3150-1))))</f>
        <v>0</v>
      </c>
      <c r="N3150" s="293">
        <f ca="1">IF(OFFSET(N3150,-$D3150,0)="n/a","n/a",IF(N$5&gt;OFFSET(N3150,-$D3150,0)+$D3150,$E3150-SUM($G3150:M3150),($E3150-SUM($G3150:M3150))/(OFFSET(N3150,-$D3150,0)-(N$5-$D3150-1))))</f>
        <v>0</v>
      </c>
    </row>
    <row r="3151" spans="1:14" ht="12.75" hidden="1" customHeight="1" outlineLevel="2" x14ac:dyDescent="0.25">
      <c r="A3151" s="3"/>
      <c r="B3151" s="3"/>
      <c r="C3151" s="392"/>
      <c r="D3151" s="3">
        <v>7</v>
      </c>
      <c r="E3151" s="290">
        <f ca="1"/>
        <v>0</v>
      </c>
      <c r="F3151" s="291"/>
      <c r="G3151" s="294"/>
      <c r="H3151" s="294"/>
      <c r="I3151" s="294"/>
      <c r="J3151" s="294"/>
      <c r="K3151" s="294"/>
      <c r="L3151" s="294"/>
      <c r="M3151" s="292"/>
      <c r="N3151" s="293">
        <f ca="1">IF(OFFSET(N3151,-$D3151,0)="n/a","n/a",IF(N$5&gt;OFFSET(N3151,-$D3151,0)+$D3151,$E3151-SUM($G3151:M3151),($E3151-SUM($G3151:M3151))/(OFFSET(N3151,-$D3151,0)-(N$5-$D3151-1))))</f>
        <v>0</v>
      </c>
    </row>
    <row r="3152" spans="1:14" ht="12.75" hidden="1" customHeight="1" outlineLevel="2" x14ac:dyDescent="0.25">
      <c r="A3152" s="3"/>
      <c r="B3152" s="3"/>
      <c r="C3152" s="392"/>
      <c r="D3152" s="3">
        <v>8</v>
      </c>
      <c r="E3152" s="290">
        <f ca="1"/>
        <v>0</v>
      </c>
      <c r="F3152" s="291"/>
      <c r="G3152" s="294"/>
      <c r="H3152" s="294"/>
      <c r="I3152" s="294"/>
      <c r="J3152" s="294"/>
      <c r="K3152" s="294"/>
      <c r="L3152" s="294"/>
      <c r="M3152" s="294"/>
      <c r="N3152" s="292"/>
    </row>
    <row r="3153" spans="1:14" ht="12.75" hidden="1" customHeight="1" outlineLevel="2" x14ac:dyDescent="0.25">
      <c r="A3153" s="3"/>
      <c r="B3153" s="3"/>
      <c r="C3153" s="392"/>
      <c r="D3153" s="3">
        <v>9</v>
      </c>
      <c r="E3153" s="290" t="e">
        <f ca="1"/>
        <v>#N/A</v>
      </c>
      <c r="F3153" s="291"/>
      <c r="G3153" s="294"/>
      <c r="H3153" s="294"/>
      <c r="I3153" s="294"/>
      <c r="J3153" s="294"/>
      <c r="K3153" s="294"/>
      <c r="L3153" s="294"/>
      <c r="M3153" s="294"/>
      <c r="N3153" s="294"/>
    </row>
    <row r="3154" spans="1:14" ht="12.75" hidden="1" customHeight="1" outlineLevel="2" x14ac:dyDescent="0.25">
      <c r="A3154" s="3"/>
      <c r="B3154" s="3"/>
      <c r="C3154" s="392"/>
      <c r="D3154" s="3">
        <v>10</v>
      </c>
      <c r="E3154" s="290" t="e">
        <f ca="1"/>
        <v>#N/A</v>
      </c>
      <c r="F3154" s="291"/>
      <c r="G3154" s="294"/>
      <c r="H3154" s="294"/>
      <c r="I3154" s="294"/>
      <c r="J3154" s="294"/>
      <c r="K3154" s="294"/>
      <c r="L3154" s="294"/>
      <c r="M3154" s="294"/>
      <c r="N3154" s="294"/>
    </row>
    <row r="3155" spans="1:14" ht="12.75" hidden="1" customHeight="1" outlineLevel="2" x14ac:dyDescent="0.25">
      <c r="A3155" s="3"/>
      <c r="B3155" s="3"/>
      <c r="C3155" s="392"/>
      <c r="D3155" s="3">
        <v>11</v>
      </c>
      <c r="E3155" s="290" t="e">
        <f ca="1"/>
        <v>#N/A</v>
      </c>
      <c r="F3155" s="291"/>
      <c r="G3155" s="294"/>
      <c r="H3155" s="294"/>
      <c r="I3155" s="294"/>
      <c r="J3155" s="294"/>
      <c r="K3155" s="294"/>
      <c r="L3155" s="294"/>
      <c r="M3155" s="294"/>
      <c r="N3155" s="294"/>
    </row>
    <row r="3156" spans="1:14" ht="12.75" hidden="1" customHeight="1" outlineLevel="2" x14ac:dyDescent="0.25">
      <c r="A3156" s="3"/>
      <c r="B3156" s="3"/>
      <c r="C3156" s="392"/>
      <c r="D3156" s="3">
        <v>12</v>
      </c>
      <c r="E3156" s="290" t="e">
        <f ca="1"/>
        <v>#N/A</v>
      </c>
      <c r="F3156" s="291"/>
      <c r="G3156" s="294"/>
      <c r="H3156" s="294"/>
      <c r="I3156" s="294"/>
      <c r="J3156" s="294"/>
      <c r="K3156" s="294"/>
      <c r="L3156" s="294"/>
      <c r="M3156" s="294"/>
      <c r="N3156" s="294"/>
    </row>
    <row r="3157" spans="1:14" ht="12.75" hidden="1" customHeight="1" outlineLevel="2" x14ac:dyDescent="0.25">
      <c r="A3157" s="3"/>
      <c r="B3157" s="3"/>
      <c r="C3157" s="392"/>
      <c r="D3157" s="3">
        <v>13</v>
      </c>
      <c r="E3157" s="290" t="e">
        <f ca="1"/>
        <v>#N/A</v>
      </c>
      <c r="F3157" s="291"/>
      <c r="G3157" s="294"/>
      <c r="H3157" s="294"/>
      <c r="I3157" s="294"/>
      <c r="J3157" s="294"/>
      <c r="K3157" s="294"/>
      <c r="L3157" s="294"/>
      <c r="M3157" s="294"/>
      <c r="N3157" s="294"/>
    </row>
    <row r="3158" spans="1:14" ht="12.75" hidden="1" customHeight="1" outlineLevel="2" x14ac:dyDescent="0.25">
      <c r="A3158" s="3"/>
      <c r="B3158" s="3"/>
      <c r="C3158" s="392"/>
      <c r="D3158" s="3">
        <v>14</v>
      </c>
      <c r="E3158" s="290" t="e">
        <f ca="1"/>
        <v>#N/A</v>
      </c>
      <c r="F3158" s="291"/>
      <c r="G3158" s="294"/>
      <c r="H3158" s="294"/>
      <c r="I3158" s="294"/>
      <c r="J3158" s="294"/>
      <c r="K3158" s="294"/>
      <c r="L3158" s="294"/>
      <c r="M3158" s="294"/>
      <c r="N3158" s="294"/>
    </row>
    <row r="3159" spans="1:14" ht="12.75" hidden="1" customHeight="1" outlineLevel="2" x14ac:dyDescent="0.25">
      <c r="A3159" s="3"/>
      <c r="B3159" s="3"/>
      <c r="C3159" s="392"/>
      <c r="D3159" s="3">
        <v>15</v>
      </c>
      <c r="E3159" s="290" t="e">
        <f ca="1"/>
        <v>#N/A</v>
      </c>
      <c r="F3159" s="291"/>
      <c r="G3159" s="294"/>
      <c r="H3159" s="294"/>
      <c r="I3159" s="294"/>
      <c r="J3159" s="294"/>
      <c r="K3159" s="294"/>
      <c r="L3159" s="294"/>
      <c r="M3159" s="294"/>
      <c r="N3159" s="294"/>
    </row>
    <row r="3160" spans="1:14" ht="12.75" hidden="1" customHeight="1" outlineLevel="1" x14ac:dyDescent="0.25">
      <c r="A3160" s="3"/>
      <c r="B3160" s="145" t="str">
        <f ca="1">B3143</f>
        <v>Asset Type 119</v>
      </c>
      <c r="C3160" s="145" t="str">
        <f ca="1">C3143</f>
        <v>Description - Asset Type 119</v>
      </c>
      <c r="D3160" s="3"/>
      <c r="E3160" s="3"/>
      <c r="F3160" s="106" t="s">
        <v>44</v>
      </c>
      <c r="G3160" s="296">
        <f t="shared" ref="G3160:N3160" si="238">SUM(G3145:G3159)</f>
        <v>0</v>
      </c>
      <c r="H3160" s="296">
        <f t="shared" ca="1" si="238"/>
        <v>0</v>
      </c>
      <c r="I3160" s="296">
        <f t="shared" ca="1" si="238"/>
        <v>0</v>
      </c>
      <c r="J3160" s="296">
        <f t="shared" ca="1" si="238"/>
        <v>0</v>
      </c>
      <c r="K3160" s="296">
        <f t="shared" ca="1" si="238"/>
        <v>0</v>
      </c>
      <c r="L3160" s="296">
        <f t="shared" ca="1" si="238"/>
        <v>0</v>
      </c>
      <c r="M3160" s="296">
        <f t="shared" ca="1" si="238"/>
        <v>0</v>
      </c>
      <c r="N3160" s="296">
        <f t="shared" ca="1" si="238"/>
        <v>0</v>
      </c>
    </row>
    <row r="3161" spans="1:14" ht="12.75" hidden="1" customHeight="1" outlineLevel="2" x14ac:dyDescent="0.25">
      <c r="A3161" s="217">
        <f>A3143+1</f>
        <v>120</v>
      </c>
      <c r="B3161" s="22" t="str">
        <f ca="1">OFFSET($B$13,$A3161-1,0)</f>
        <v>Asset Type 120</v>
      </c>
      <c r="C3161" s="22" t="str">
        <f ca="1">OFFSET($C$13,$A3161-1,0)</f>
        <v>Description - Asset Type 120</v>
      </c>
      <c r="D3161" s="3"/>
      <c r="E3161" s="109"/>
      <c r="F3161" s="108" t="s">
        <v>41</v>
      </c>
      <c r="G3161" s="295">
        <f t="shared" ref="G3161:N3161" ca="1" si="239">VLOOKUP($B3161,$B$13:$N$512,5+G$5,FALSE)</f>
        <v>0</v>
      </c>
      <c r="H3161" s="295">
        <f t="shared" ca="1" si="239"/>
        <v>0</v>
      </c>
      <c r="I3161" s="295">
        <f t="shared" ca="1" si="239"/>
        <v>0</v>
      </c>
      <c r="J3161" s="295">
        <f t="shared" ca="1" si="239"/>
        <v>0</v>
      </c>
      <c r="K3161" s="295">
        <f t="shared" ca="1" si="239"/>
        <v>0</v>
      </c>
      <c r="L3161" s="295">
        <f t="shared" ca="1" si="239"/>
        <v>0</v>
      </c>
      <c r="M3161" s="295">
        <f t="shared" ca="1" si="239"/>
        <v>0</v>
      </c>
      <c r="N3161" s="295">
        <f t="shared" ca="1" si="239"/>
        <v>0</v>
      </c>
    </row>
    <row r="3162" spans="1:14" ht="12.75" hidden="1" customHeight="1" outlineLevel="2" x14ac:dyDescent="0.25">
      <c r="A3162" s="3"/>
      <c r="B3162" s="3"/>
      <c r="C3162" s="21"/>
      <c r="D3162" s="3"/>
      <c r="E3162" s="107"/>
      <c r="F3162" s="106" t="s">
        <v>42</v>
      </c>
      <c r="G3162" s="111">
        <f ca="1">VLOOKUP($B3161,'Input Sheet'!$B$12:$N$511,5+G$5,FALSE)</f>
        <v>0</v>
      </c>
      <c r="H3162" s="111">
        <f ca="1">VLOOKUP($B3161,'Input Sheet'!$B$12:$N$511,5+H$5,FALSE)</f>
        <v>0</v>
      </c>
      <c r="I3162" s="111">
        <f ca="1">VLOOKUP($B3161,'Input Sheet'!$B$12:$N$511,5+I$5,FALSE)</f>
        <v>0</v>
      </c>
      <c r="J3162" s="111">
        <f ca="1">VLOOKUP($B3161,'Input Sheet'!$B$12:$N$511,5+J$5,FALSE)</f>
        <v>0</v>
      </c>
      <c r="K3162" s="111">
        <f ca="1">VLOOKUP($B3161,'Input Sheet'!$B$12:$N$511,5+K$5,FALSE)</f>
        <v>0</v>
      </c>
      <c r="L3162" s="111">
        <f ca="1">VLOOKUP($B3161,'Input Sheet'!$B$12:$N$511,5+L$5,FALSE)</f>
        <v>0</v>
      </c>
      <c r="M3162" s="111">
        <f ca="1">VLOOKUP($B3161,'Input Sheet'!$B$12:$N$511,5+M$5,FALSE)</f>
        <v>0</v>
      </c>
      <c r="N3162" s="111">
        <f ca="1">VLOOKUP($B3161,'Input Sheet'!$B$12:$N$511,5+N$5,FALSE)</f>
        <v>0</v>
      </c>
    </row>
    <row r="3163" spans="1:14" ht="12.75" hidden="1" customHeight="1" outlineLevel="2" x14ac:dyDescent="0.25">
      <c r="A3163" s="3"/>
      <c r="B3163" s="3"/>
      <c r="C3163" s="3"/>
      <c r="D3163" s="3">
        <v>1</v>
      </c>
      <c r="E3163" s="290">
        <f t="array" aca="1" ref="E3163:E3177" ca="1">TRANSPOSE(G3161:N3161)</f>
        <v>0</v>
      </c>
      <c r="F3163" s="291"/>
      <c r="G3163" s="292"/>
      <c r="H3163" s="293">
        <f ca="1">IF(OFFSET(H3163,-$D3163,0)="n/a","n/a",IF(H$5&gt;OFFSET(H3163,-$D3163,0)+$D3163,$E3163-SUM($G3163:G3163),($E3163-SUM($G3163:G3163))/(OFFSET(H3163,-$D3163,0)-(H$5-$D3163-1))))</f>
        <v>0</v>
      </c>
      <c r="I3163" s="293">
        <f ca="1">IF(OFFSET(I3163,-$D3163,0)="n/a","n/a",IF(I$5&gt;OFFSET(I3163,-$D3163,0)+$D3163,$E3163-SUM($G3163:H3163),($E3163-SUM($G3163:H3163))/(OFFSET(I3163,-$D3163,0)-(I$5-$D3163-1))))</f>
        <v>0</v>
      </c>
      <c r="J3163" s="293">
        <f ca="1">IF(OFFSET(J3163,-$D3163,0)="n/a","n/a",IF(J$5&gt;OFFSET(J3163,-$D3163,0)+$D3163,$E3163-SUM($G3163:I3163),($E3163-SUM($G3163:I3163))/(OFFSET(J3163,-$D3163,0)-(J$5-$D3163-1))))</f>
        <v>0</v>
      </c>
      <c r="K3163" s="293">
        <f ca="1">IF(OFFSET(K3163,-$D3163,0)="n/a","n/a",IF(K$5&gt;OFFSET(K3163,-$D3163,0)+$D3163,$E3163-SUM($G3163:J3163),($E3163-SUM($G3163:J3163))/(OFFSET(K3163,-$D3163,0)-(K$5-$D3163-1))))</f>
        <v>0</v>
      </c>
      <c r="L3163" s="293">
        <f ca="1">IF(OFFSET(L3163,-$D3163,0)="n/a","n/a",IF(L$5&gt;OFFSET(L3163,-$D3163,0)+$D3163,$E3163-SUM($G3163:K3163),($E3163-SUM($G3163:K3163))/(OFFSET(L3163,-$D3163,0)-(L$5-$D3163-1))))</f>
        <v>0</v>
      </c>
      <c r="M3163" s="293">
        <f ca="1">IF(OFFSET(M3163,-$D3163,0)="n/a","n/a",IF(M$5&gt;OFFSET(M3163,-$D3163,0)+$D3163,$E3163-SUM($G3163:L3163),($E3163-SUM($G3163:L3163))/(OFFSET(M3163,-$D3163,0)-(M$5-$D3163-1))))</f>
        <v>0</v>
      </c>
      <c r="N3163" s="293">
        <f ca="1">IF(OFFSET(N3163,-$D3163,0)="n/a","n/a",IF(N$5&gt;OFFSET(N3163,-$D3163,0)+$D3163,$E3163-SUM($G3163:M3163),($E3163-SUM($G3163:M3163))/(OFFSET(N3163,-$D3163,0)-(N$5-$D3163-1))))</f>
        <v>0</v>
      </c>
    </row>
    <row r="3164" spans="1:14" ht="12.75" hidden="1" customHeight="1" outlineLevel="2" x14ac:dyDescent="0.25">
      <c r="A3164" s="3"/>
      <c r="B3164" s="3"/>
      <c r="C3164" s="392" t="s">
        <v>43</v>
      </c>
      <c r="D3164" s="3">
        <v>2</v>
      </c>
      <c r="E3164" s="290">
        <f ca="1"/>
        <v>0</v>
      </c>
      <c r="F3164" s="291"/>
      <c r="G3164" s="294"/>
      <c r="H3164" s="292"/>
      <c r="I3164" s="293">
        <f ca="1">IF(OFFSET(I3164,-$D3164,0)="n/a","n/a",IF(I$5&gt;OFFSET(I3164,-$D3164,0)+$D3164,$E3164-SUM($G3164:H3164),($E3164-SUM($G3164:H3164))/(OFFSET(I3164,-$D3164,0)-(I$5-$D3164-1))))</f>
        <v>0</v>
      </c>
      <c r="J3164" s="293">
        <f ca="1">IF(OFFSET(J3164,-$D3164,0)="n/a","n/a",IF(J$5&gt;OFFSET(J3164,-$D3164,0)+$D3164,$E3164-SUM($G3164:I3164),($E3164-SUM($G3164:I3164))/(OFFSET(J3164,-$D3164,0)-(J$5-$D3164-1))))</f>
        <v>0</v>
      </c>
      <c r="K3164" s="293">
        <f ca="1">IF(OFFSET(K3164,-$D3164,0)="n/a","n/a",IF(K$5&gt;OFFSET(K3164,-$D3164,0)+$D3164,$E3164-SUM($G3164:J3164),($E3164-SUM($G3164:J3164))/(OFFSET(K3164,-$D3164,0)-(K$5-$D3164-1))))</f>
        <v>0</v>
      </c>
      <c r="L3164" s="293">
        <f ca="1">IF(OFFSET(L3164,-$D3164,0)="n/a","n/a",IF(L$5&gt;OFFSET(L3164,-$D3164,0)+$D3164,$E3164-SUM($G3164:K3164),($E3164-SUM($G3164:K3164))/(OFFSET(L3164,-$D3164,0)-(L$5-$D3164-1))))</f>
        <v>0</v>
      </c>
      <c r="M3164" s="293">
        <f ca="1">IF(OFFSET(M3164,-$D3164,0)="n/a","n/a",IF(M$5&gt;OFFSET(M3164,-$D3164,0)+$D3164,$E3164-SUM($G3164:L3164),($E3164-SUM($G3164:L3164))/(OFFSET(M3164,-$D3164,0)-(M$5-$D3164-1))))</f>
        <v>0</v>
      </c>
      <c r="N3164" s="293">
        <f ca="1">IF(OFFSET(N3164,-$D3164,0)="n/a","n/a",IF(N$5&gt;OFFSET(N3164,-$D3164,0)+$D3164,$E3164-SUM($G3164:M3164),($E3164-SUM($G3164:M3164))/(OFFSET(N3164,-$D3164,0)-(N$5-$D3164-1))))</f>
        <v>0</v>
      </c>
    </row>
    <row r="3165" spans="1:14" ht="12.75" hidden="1" customHeight="1" outlineLevel="2" x14ac:dyDescent="0.25">
      <c r="A3165" s="3"/>
      <c r="B3165" s="3"/>
      <c r="C3165" s="392"/>
      <c r="D3165" s="3">
        <v>3</v>
      </c>
      <c r="E3165" s="290">
        <f ca="1"/>
        <v>0</v>
      </c>
      <c r="F3165" s="291"/>
      <c r="G3165" s="294"/>
      <c r="H3165" s="294"/>
      <c r="I3165" s="292"/>
      <c r="J3165" s="293">
        <f ca="1">IF(OFFSET(J3165,-$D3165,0)="n/a","n/a",IF(J$5&gt;OFFSET(J3165,-$D3165,0)+$D3165,$E3165-SUM($G3165:I3165),($E3165-SUM($G3165:I3165))/(OFFSET(J3165,-$D3165,0)-(J$5-$D3165-1))))</f>
        <v>0</v>
      </c>
      <c r="K3165" s="293">
        <f ca="1">IF(OFFSET(K3165,-$D3165,0)="n/a","n/a",IF(K$5&gt;OFFSET(K3165,-$D3165,0)+$D3165,$E3165-SUM($G3165:J3165),($E3165-SUM($G3165:J3165))/(OFFSET(K3165,-$D3165,0)-(K$5-$D3165-1))))</f>
        <v>0</v>
      </c>
      <c r="L3165" s="293">
        <f ca="1">IF(OFFSET(L3165,-$D3165,0)="n/a","n/a",IF(L$5&gt;OFFSET(L3165,-$D3165,0)+$D3165,$E3165-SUM($G3165:K3165),($E3165-SUM($G3165:K3165))/(OFFSET(L3165,-$D3165,0)-(L$5-$D3165-1))))</f>
        <v>0</v>
      </c>
      <c r="M3165" s="293">
        <f ca="1">IF(OFFSET(M3165,-$D3165,0)="n/a","n/a",IF(M$5&gt;OFFSET(M3165,-$D3165,0)+$D3165,$E3165-SUM($G3165:L3165),($E3165-SUM($G3165:L3165))/(OFFSET(M3165,-$D3165,0)-(M$5-$D3165-1))))</f>
        <v>0</v>
      </c>
      <c r="N3165" s="293">
        <f ca="1">IF(OFFSET(N3165,-$D3165,0)="n/a","n/a",IF(N$5&gt;OFFSET(N3165,-$D3165,0)+$D3165,$E3165-SUM($G3165:M3165),($E3165-SUM($G3165:M3165))/(OFFSET(N3165,-$D3165,0)-(N$5-$D3165-1))))</f>
        <v>0</v>
      </c>
    </row>
    <row r="3166" spans="1:14" ht="12.75" hidden="1" customHeight="1" outlineLevel="2" x14ac:dyDescent="0.25">
      <c r="A3166" s="3"/>
      <c r="B3166" s="3"/>
      <c r="C3166" s="392"/>
      <c r="D3166" s="3">
        <v>4</v>
      </c>
      <c r="E3166" s="290">
        <f ca="1"/>
        <v>0</v>
      </c>
      <c r="F3166" s="291"/>
      <c r="G3166" s="294"/>
      <c r="H3166" s="294"/>
      <c r="I3166" s="294"/>
      <c r="J3166" s="292"/>
      <c r="K3166" s="293">
        <f ca="1">IF(OFFSET(K3166,-$D3166,0)="n/a","n/a",IF(K$5&gt;OFFSET(K3166,-$D3166,0)+$D3166,$E3166-SUM($G3166:J3166),($E3166-SUM($G3166:J3166))/(OFFSET(K3166,-$D3166,0)-(K$5-$D3166-1))))</f>
        <v>0</v>
      </c>
      <c r="L3166" s="293">
        <f ca="1">IF(OFFSET(L3166,-$D3166,0)="n/a","n/a",IF(L$5&gt;OFFSET(L3166,-$D3166,0)+$D3166,$E3166-SUM($G3166:K3166),($E3166-SUM($G3166:K3166))/(OFFSET(L3166,-$D3166,0)-(L$5-$D3166-1))))</f>
        <v>0</v>
      </c>
      <c r="M3166" s="293">
        <f ca="1">IF(OFFSET(M3166,-$D3166,0)="n/a","n/a",IF(M$5&gt;OFFSET(M3166,-$D3166,0)+$D3166,$E3166-SUM($G3166:L3166),($E3166-SUM($G3166:L3166))/(OFFSET(M3166,-$D3166,0)-(M$5-$D3166-1))))</f>
        <v>0</v>
      </c>
      <c r="N3166" s="293">
        <f ca="1">IF(OFFSET(N3166,-$D3166,0)="n/a","n/a",IF(N$5&gt;OFFSET(N3166,-$D3166,0)+$D3166,$E3166-SUM($G3166:M3166),($E3166-SUM($G3166:M3166))/(OFFSET(N3166,-$D3166,0)-(N$5-$D3166-1))))</f>
        <v>0</v>
      </c>
    </row>
    <row r="3167" spans="1:14" ht="12.75" hidden="1" customHeight="1" outlineLevel="2" x14ac:dyDescent="0.25">
      <c r="A3167" s="3"/>
      <c r="B3167" s="3"/>
      <c r="C3167" s="392"/>
      <c r="D3167" s="3">
        <v>5</v>
      </c>
      <c r="E3167" s="290">
        <f ca="1"/>
        <v>0</v>
      </c>
      <c r="F3167" s="291"/>
      <c r="G3167" s="294"/>
      <c r="H3167" s="294"/>
      <c r="I3167" s="294"/>
      <c r="J3167" s="294"/>
      <c r="K3167" s="292"/>
      <c r="L3167" s="293">
        <f ca="1">IF(OFFSET(L3167,-$D3167,0)="n/a","n/a",IF(L$5&gt;OFFSET(L3167,-$D3167,0)+$D3167,$E3167-SUM($G3167:K3167),($E3167-SUM($G3167:K3167))/(OFFSET(L3167,-$D3167,0)-(L$5-$D3167-1))))</f>
        <v>0</v>
      </c>
      <c r="M3167" s="293">
        <f ca="1">IF(OFFSET(M3167,-$D3167,0)="n/a","n/a",IF(M$5&gt;OFFSET(M3167,-$D3167,0)+$D3167,$E3167-SUM($G3167:L3167),($E3167-SUM($G3167:L3167))/(OFFSET(M3167,-$D3167,0)-(M$5-$D3167-1))))</f>
        <v>0</v>
      </c>
      <c r="N3167" s="293">
        <f ca="1">IF(OFFSET(N3167,-$D3167,0)="n/a","n/a",IF(N$5&gt;OFFSET(N3167,-$D3167,0)+$D3167,$E3167-SUM($G3167:M3167),($E3167-SUM($G3167:M3167))/(OFFSET(N3167,-$D3167,0)-(N$5-$D3167-1))))</f>
        <v>0</v>
      </c>
    </row>
    <row r="3168" spans="1:14" ht="12.75" hidden="1" customHeight="1" outlineLevel="2" x14ac:dyDescent="0.25">
      <c r="A3168" s="3"/>
      <c r="B3168" s="3"/>
      <c r="C3168" s="392"/>
      <c r="D3168" s="3">
        <v>6</v>
      </c>
      <c r="E3168" s="290">
        <f ca="1"/>
        <v>0</v>
      </c>
      <c r="F3168" s="291"/>
      <c r="G3168" s="294"/>
      <c r="H3168" s="294"/>
      <c r="I3168" s="294"/>
      <c r="J3168" s="294"/>
      <c r="K3168" s="294"/>
      <c r="L3168" s="292"/>
      <c r="M3168" s="293">
        <f ca="1">IF(OFFSET(M3168,-$D3168,0)="n/a","n/a",IF(M$5&gt;OFFSET(M3168,-$D3168,0)+$D3168,$E3168-SUM($G3168:L3168),($E3168-SUM($G3168:L3168))/(OFFSET(M3168,-$D3168,0)-(M$5-$D3168-1))))</f>
        <v>0</v>
      </c>
      <c r="N3168" s="293">
        <f ca="1">IF(OFFSET(N3168,-$D3168,0)="n/a","n/a",IF(N$5&gt;OFFSET(N3168,-$D3168,0)+$D3168,$E3168-SUM($G3168:M3168),($E3168-SUM($G3168:M3168))/(OFFSET(N3168,-$D3168,0)-(N$5-$D3168-1))))</f>
        <v>0</v>
      </c>
    </row>
    <row r="3169" spans="1:14" ht="12.75" hidden="1" customHeight="1" outlineLevel="2" x14ac:dyDescent="0.25">
      <c r="A3169" s="3"/>
      <c r="B3169" s="3"/>
      <c r="C3169" s="392"/>
      <c r="D3169" s="3">
        <v>7</v>
      </c>
      <c r="E3169" s="290">
        <f ca="1"/>
        <v>0</v>
      </c>
      <c r="F3169" s="291"/>
      <c r="G3169" s="294"/>
      <c r="H3169" s="294"/>
      <c r="I3169" s="294"/>
      <c r="J3169" s="294"/>
      <c r="K3169" s="294"/>
      <c r="L3169" s="294"/>
      <c r="M3169" s="292"/>
      <c r="N3169" s="293">
        <f ca="1">IF(OFFSET(N3169,-$D3169,0)="n/a","n/a",IF(N$5&gt;OFFSET(N3169,-$D3169,0)+$D3169,$E3169-SUM($G3169:M3169),($E3169-SUM($G3169:M3169))/(OFFSET(N3169,-$D3169,0)-(N$5-$D3169-1))))</f>
        <v>0</v>
      </c>
    </row>
    <row r="3170" spans="1:14" ht="12.75" hidden="1" customHeight="1" outlineLevel="2" x14ac:dyDescent="0.25">
      <c r="A3170" s="3"/>
      <c r="B3170" s="3"/>
      <c r="C3170" s="392"/>
      <c r="D3170" s="3">
        <v>8</v>
      </c>
      <c r="E3170" s="290">
        <f ca="1"/>
        <v>0</v>
      </c>
      <c r="F3170" s="291"/>
      <c r="G3170" s="294"/>
      <c r="H3170" s="294"/>
      <c r="I3170" s="294"/>
      <c r="J3170" s="294"/>
      <c r="K3170" s="294"/>
      <c r="L3170" s="294"/>
      <c r="M3170" s="294"/>
      <c r="N3170" s="292"/>
    </row>
    <row r="3171" spans="1:14" ht="12.75" hidden="1" customHeight="1" outlineLevel="2" x14ac:dyDescent="0.25">
      <c r="A3171" s="3"/>
      <c r="B3171" s="3"/>
      <c r="C3171" s="392"/>
      <c r="D3171" s="3">
        <v>9</v>
      </c>
      <c r="E3171" s="290" t="e">
        <f ca="1"/>
        <v>#N/A</v>
      </c>
      <c r="F3171" s="291"/>
      <c r="G3171" s="294"/>
      <c r="H3171" s="294"/>
      <c r="I3171" s="294"/>
      <c r="J3171" s="294"/>
      <c r="K3171" s="294"/>
      <c r="L3171" s="294"/>
      <c r="M3171" s="294"/>
      <c r="N3171" s="294"/>
    </row>
    <row r="3172" spans="1:14" ht="12.75" hidden="1" customHeight="1" outlineLevel="2" x14ac:dyDescent="0.25">
      <c r="A3172" s="3"/>
      <c r="B3172" s="3"/>
      <c r="C3172" s="392"/>
      <c r="D3172" s="3">
        <v>10</v>
      </c>
      <c r="E3172" s="290" t="e">
        <f ca="1"/>
        <v>#N/A</v>
      </c>
      <c r="F3172" s="291"/>
      <c r="G3172" s="294"/>
      <c r="H3172" s="294"/>
      <c r="I3172" s="294"/>
      <c r="J3172" s="294"/>
      <c r="K3172" s="294"/>
      <c r="L3172" s="294"/>
      <c r="M3172" s="294"/>
      <c r="N3172" s="294"/>
    </row>
    <row r="3173" spans="1:14" ht="12.75" hidden="1" customHeight="1" outlineLevel="2" x14ac:dyDescent="0.25">
      <c r="A3173" s="3"/>
      <c r="B3173" s="3"/>
      <c r="C3173" s="392"/>
      <c r="D3173" s="3">
        <v>11</v>
      </c>
      <c r="E3173" s="290" t="e">
        <f ca="1"/>
        <v>#N/A</v>
      </c>
      <c r="F3173" s="291"/>
      <c r="G3173" s="294"/>
      <c r="H3173" s="294"/>
      <c r="I3173" s="294"/>
      <c r="J3173" s="294"/>
      <c r="K3173" s="294"/>
      <c r="L3173" s="294"/>
      <c r="M3173" s="294"/>
      <c r="N3173" s="294"/>
    </row>
    <row r="3174" spans="1:14" ht="12.75" hidden="1" customHeight="1" outlineLevel="2" x14ac:dyDescent="0.25">
      <c r="A3174" s="3"/>
      <c r="B3174" s="3"/>
      <c r="C3174" s="392"/>
      <c r="D3174" s="3">
        <v>12</v>
      </c>
      <c r="E3174" s="290" t="e">
        <f ca="1"/>
        <v>#N/A</v>
      </c>
      <c r="F3174" s="291"/>
      <c r="G3174" s="294"/>
      <c r="H3174" s="294"/>
      <c r="I3174" s="294"/>
      <c r="J3174" s="294"/>
      <c r="K3174" s="294"/>
      <c r="L3174" s="294"/>
      <c r="M3174" s="294"/>
      <c r="N3174" s="294"/>
    </row>
    <row r="3175" spans="1:14" ht="12.75" hidden="1" customHeight="1" outlineLevel="2" x14ac:dyDescent="0.25">
      <c r="A3175" s="3"/>
      <c r="B3175" s="3"/>
      <c r="C3175" s="392"/>
      <c r="D3175" s="3">
        <v>13</v>
      </c>
      <c r="E3175" s="290" t="e">
        <f ca="1"/>
        <v>#N/A</v>
      </c>
      <c r="F3175" s="291"/>
      <c r="G3175" s="294"/>
      <c r="H3175" s="294"/>
      <c r="I3175" s="294"/>
      <c r="J3175" s="294"/>
      <c r="K3175" s="294"/>
      <c r="L3175" s="294"/>
      <c r="M3175" s="294"/>
      <c r="N3175" s="294"/>
    </row>
    <row r="3176" spans="1:14" ht="12.75" hidden="1" customHeight="1" outlineLevel="2" x14ac:dyDescent="0.25">
      <c r="A3176" s="3"/>
      <c r="B3176" s="3"/>
      <c r="C3176" s="392"/>
      <c r="D3176" s="3">
        <v>14</v>
      </c>
      <c r="E3176" s="290" t="e">
        <f ca="1"/>
        <v>#N/A</v>
      </c>
      <c r="F3176" s="291"/>
      <c r="G3176" s="294"/>
      <c r="H3176" s="294"/>
      <c r="I3176" s="294"/>
      <c r="J3176" s="294"/>
      <c r="K3176" s="294"/>
      <c r="L3176" s="294"/>
      <c r="M3176" s="294"/>
      <c r="N3176" s="294"/>
    </row>
    <row r="3177" spans="1:14" ht="12.75" hidden="1" customHeight="1" outlineLevel="2" x14ac:dyDescent="0.25">
      <c r="A3177" s="3"/>
      <c r="B3177" s="3"/>
      <c r="C3177" s="392"/>
      <c r="D3177" s="3">
        <v>15</v>
      </c>
      <c r="E3177" s="290" t="e">
        <f ca="1"/>
        <v>#N/A</v>
      </c>
      <c r="F3177" s="291"/>
      <c r="G3177" s="294"/>
      <c r="H3177" s="294"/>
      <c r="I3177" s="294"/>
      <c r="J3177" s="294"/>
      <c r="K3177" s="294"/>
      <c r="L3177" s="294"/>
      <c r="M3177" s="294"/>
      <c r="N3177" s="294"/>
    </row>
    <row r="3178" spans="1:14" ht="12.75" hidden="1" customHeight="1" outlineLevel="1" x14ac:dyDescent="0.25">
      <c r="A3178" s="3"/>
      <c r="B3178" s="145" t="str">
        <f ca="1">B3161</f>
        <v>Asset Type 120</v>
      </c>
      <c r="C3178" s="145" t="str">
        <f ca="1">C3161</f>
        <v>Description - Asset Type 120</v>
      </c>
      <c r="D3178" s="3"/>
      <c r="E3178" s="3"/>
      <c r="F3178" s="106" t="s">
        <v>44</v>
      </c>
      <c r="G3178" s="296">
        <f t="shared" ref="G3178:N3178" si="240">SUM(G3163:G3177)</f>
        <v>0</v>
      </c>
      <c r="H3178" s="296">
        <f t="shared" ca="1" si="240"/>
        <v>0</v>
      </c>
      <c r="I3178" s="296">
        <f t="shared" ca="1" si="240"/>
        <v>0</v>
      </c>
      <c r="J3178" s="296">
        <f t="shared" ca="1" si="240"/>
        <v>0</v>
      </c>
      <c r="K3178" s="296">
        <f t="shared" ca="1" si="240"/>
        <v>0</v>
      </c>
      <c r="L3178" s="296">
        <f t="shared" ca="1" si="240"/>
        <v>0</v>
      </c>
      <c r="M3178" s="296">
        <f t="shared" ca="1" si="240"/>
        <v>0</v>
      </c>
      <c r="N3178" s="296">
        <f t="shared" ca="1" si="240"/>
        <v>0</v>
      </c>
    </row>
    <row r="3179" spans="1:14" ht="12.75" hidden="1" customHeight="1" outlineLevel="2" x14ac:dyDescent="0.25">
      <c r="A3179" s="217">
        <f>A3161+1</f>
        <v>121</v>
      </c>
      <c r="B3179" s="22" t="str">
        <f ca="1">OFFSET($B$13,$A3179-1,0)</f>
        <v>Asset Type 121</v>
      </c>
      <c r="C3179" s="22" t="str">
        <f ca="1">OFFSET($C$13,$A3179-1,0)</f>
        <v>Description - Asset Type 121</v>
      </c>
      <c r="D3179" s="3"/>
      <c r="E3179" s="109"/>
      <c r="F3179" s="108" t="s">
        <v>41</v>
      </c>
      <c r="G3179" s="295">
        <f t="shared" ref="G3179:N3179" ca="1" si="241">VLOOKUP($B3179,$B$13:$N$512,5+G$5,FALSE)</f>
        <v>0</v>
      </c>
      <c r="H3179" s="295">
        <f t="shared" ca="1" si="241"/>
        <v>0</v>
      </c>
      <c r="I3179" s="295">
        <f t="shared" ca="1" si="241"/>
        <v>0</v>
      </c>
      <c r="J3179" s="295">
        <f t="shared" ca="1" si="241"/>
        <v>0</v>
      </c>
      <c r="K3179" s="295">
        <f t="shared" ca="1" si="241"/>
        <v>0</v>
      </c>
      <c r="L3179" s="295">
        <f t="shared" ca="1" si="241"/>
        <v>0</v>
      </c>
      <c r="M3179" s="295">
        <f t="shared" ca="1" si="241"/>
        <v>0</v>
      </c>
      <c r="N3179" s="295">
        <f t="shared" ca="1" si="241"/>
        <v>0</v>
      </c>
    </row>
    <row r="3180" spans="1:14" ht="12.75" hidden="1" customHeight="1" outlineLevel="2" x14ac:dyDescent="0.25">
      <c r="A3180" s="3"/>
      <c r="B3180" s="3"/>
      <c r="C3180" s="21"/>
      <c r="D3180" s="3"/>
      <c r="E3180" s="107"/>
      <c r="F3180" s="106" t="s">
        <v>42</v>
      </c>
      <c r="G3180" s="111">
        <f ca="1">VLOOKUP($B3179,'Input Sheet'!$B$12:$N$511,5+G$5,FALSE)</f>
        <v>0</v>
      </c>
      <c r="H3180" s="111">
        <f ca="1">VLOOKUP($B3179,'Input Sheet'!$B$12:$N$511,5+H$5,FALSE)</f>
        <v>0</v>
      </c>
      <c r="I3180" s="111">
        <f ca="1">VLOOKUP($B3179,'Input Sheet'!$B$12:$N$511,5+I$5,FALSE)</f>
        <v>0</v>
      </c>
      <c r="J3180" s="111">
        <f ca="1">VLOOKUP($B3179,'Input Sheet'!$B$12:$N$511,5+J$5,FALSE)</f>
        <v>0</v>
      </c>
      <c r="K3180" s="111">
        <f ca="1">VLOOKUP($B3179,'Input Sheet'!$B$12:$N$511,5+K$5,FALSE)</f>
        <v>0</v>
      </c>
      <c r="L3180" s="111">
        <f ca="1">VLOOKUP($B3179,'Input Sheet'!$B$12:$N$511,5+L$5,FALSE)</f>
        <v>0</v>
      </c>
      <c r="M3180" s="111">
        <f ca="1">VLOOKUP($B3179,'Input Sheet'!$B$12:$N$511,5+M$5,FALSE)</f>
        <v>0</v>
      </c>
      <c r="N3180" s="111">
        <f ca="1">VLOOKUP($B3179,'Input Sheet'!$B$12:$N$511,5+N$5,FALSE)</f>
        <v>0</v>
      </c>
    </row>
    <row r="3181" spans="1:14" ht="12.75" hidden="1" customHeight="1" outlineLevel="2" x14ac:dyDescent="0.25">
      <c r="A3181" s="3"/>
      <c r="B3181" s="3"/>
      <c r="C3181" s="3"/>
      <c r="D3181" s="3">
        <v>1</v>
      </c>
      <c r="E3181" s="290">
        <f t="array" aca="1" ref="E3181:E3195" ca="1">TRANSPOSE(G3179:N3179)</f>
        <v>0</v>
      </c>
      <c r="F3181" s="291"/>
      <c r="G3181" s="292"/>
      <c r="H3181" s="293">
        <f ca="1">IF(OFFSET(H3181,-$D3181,0)="n/a","n/a",IF(H$5&gt;OFFSET(H3181,-$D3181,0)+$D3181,$E3181-SUM($G3181:G3181),($E3181-SUM($G3181:G3181))/(OFFSET(H3181,-$D3181,0)-(H$5-$D3181-1))))</f>
        <v>0</v>
      </c>
      <c r="I3181" s="293">
        <f ca="1">IF(OFFSET(I3181,-$D3181,0)="n/a","n/a",IF(I$5&gt;OFFSET(I3181,-$D3181,0)+$D3181,$E3181-SUM($G3181:H3181),($E3181-SUM($G3181:H3181))/(OFFSET(I3181,-$D3181,0)-(I$5-$D3181-1))))</f>
        <v>0</v>
      </c>
      <c r="J3181" s="293">
        <f ca="1">IF(OFFSET(J3181,-$D3181,0)="n/a","n/a",IF(J$5&gt;OFFSET(J3181,-$D3181,0)+$D3181,$E3181-SUM($G3181:I3181),($E3181-SUM($G3181:I3181))/(OFFSET(J3181,-$D3181,0)-(J$5-$D3181-1))))</f>
        <v>0</v>
      </c>
      <c r="K3181" s="293">
        <f ca="1">IF(OFFSET(K3181,-$D3181,0)="n/a","n/a",IF(K$5&gt;OFFSET(K3181,-$D3181,0)+$D3181,$E3181-SUM($G3181:J3181),($E3181-SUM($G3181:J3181))/(OFFSET(K3181,-$D3181,0)-(K$5-$D3181-1))))</f>
        <v>0</v>
      </c>
      <c r="L3181" s="293">
        <f ca="1">IF(OFFSET(L3181,-$D3181,0)="n/a","n/a",IF(L$5&gt;OFFSET(L3181,-$D3181,0)+$D3181,$E3181-SUM($G3181:K3181),($E3181-SUM($G3181:K3181))/(OFFSET(L3181,-$D3181,0)-(L$5-$D3181-1))))</f>
        <v>0</v>
      </c>
      <c r="M3181" s="293">
        <f ca="1">IF(OFFSET(M3181,-$D3181,0)="n/a","n/a",IF(M$5&gt;OFFSET(M3181,-$D3181,0)+$D3181,$E3181-SUM($G3181:L3181),($E3181-SUM($G3181:L3181))/(OFFSET(M3181,-$D3181,0)-(M$5-$D3181-1))))</f>
        <v>0</v>
      </c>
      <c r="N3181" s="293">
        <f ca="1">IF(OFFSET(N3181,-$D3181,0)="n/a","n/a",IF(N$5&gt;OFFSET(N3181,-$D3181,0)+$D3181,$E3181-SUM($G3181:M3181),($E3181-SUM($G3181:M3181))/(OFFSET(N3181,-$D3181,0)-(N$5-$D3181-1))))</f>
        <v>0</v>
      </c>
    </row>
    <row r="3182" spans="1:14" ht="12.75" hidden="1" customHeight="1" outlineLevel="2" x14ac:dyDescent="0.25">
      <c r="A3182" s="3"/>
      <c r="B3182" s="3"/>
      <c r="C3182" s="392" t="s">
        <v>43</v>
      </c>
      <c r="D3182" s="3">
        <v>2</v>
      </c>
      <c r="E3182" s="290">
        <f ca="1"/>
        <v>0</v>
      </c>
      <c r="F3182" s="291"/>
      <c r="G3182" s="294"/>
      <c r="H3182" s="292"/>
      <c r="I3182" s="293">
        <f ca="1">IF(OFFSET(I3182,-$D3182,0)="n/a","n/a",IF(I$5&gt;OFFSET(I3182,-$D3182,0)+$D3182,$E3182-SUM($G3182:H3182),($E3182-SUM($G3182:H3182))/(OFFSET(I3182,-$D3182,0)-(I$5-$D3182-1))))</f>
        <v>0</v>
      </c>
      <c r="J3182" s="293">
        <f ca="1">IF(OFFSET(J3182,-$D3182,0)="n/a","n/a",IF(J$5&gt;OFFSET(J3182,-$D3182,0)+$D3182,$E3182-SUM($G3182:I3182),($E3182-SUM($G3182:I3182))/(OFFSET(J3182,-$D3182,0)-(J$5-$D3182-1))))</f>
        <v>0</v>
      </c>
      <c r="K3182" s="293">
        <f ca="1">IF(OFFSET(K3182,-$D3182,0)="n/a","n/a",IF(K$5&gt;OFFSET(K3182,-$D3182,0)+$D3182,$E3182-SUM($G3182:J3182),($E3182-SUM($G3182:J3182))/(OFFSET(K3182,-$D3182,0)-(K$5-$D3182-1))))</f>
        <v>0</v>
      </c>
      <c r="L3182" s="293">
        <f ca="1">IF(OFFSET(L3182,-$D3182,0)="n/a","n/a",IF(L$5&gt;OFFSET(L3182,-$D3182,0)+$D3182,$E3182-SUM($G3182:K3182),($E3182-SUM($G3182:K3182))/(OFFSET(L3182,-$D3182,0)-(L$5-$D3182-1))))</f>
        <v>0</v>
      </c>
      <c r="M3182" s="293">
        <f ca="1">IF(OFFSET(M3182,-$D3182,0)="n/a","n/a",IF(M$5&gt;OFFSET(M3182,-$D3182,0)+$D3182,$E3182-SUM($G3182:L3182),($E3182-SUM($G3182:L3182))/(OFFSET(M3182,-$D3182,0)-(M$5-$D3182-1))))</f>
        <v>0</v>
      </c>
      <c r="N3182" s="293">
        <f ca="1">IF(OFFSET(N3182,-$D3182,0)="n/a","n/a",IF(N$5&gt;OFFSET(N3182,-$D3182,0)+$D3182,$E3182-SUM($G3182:M3182),($E3182-SUM($G3182:M3182))/(OFFSET(N3182,-$D3182,0)-(N$5-$D3182-1))))</f>
        <v>0</v>
      </c>
    </row>
    <row r="3183" spans="1:14" ht="12.75" hidden="1" customHeight="1" outlineLevel="2" x14ac:dyDescent="0.25">
      <c r="A3183" s="3"/>
      <c r="B3183" s="3"/>
      <c r="C3183" s="392"/>
      <c r="D3183" s="3">
        <v>3</v>
      </c>
      <c r="E3183" s="290">
        <f ca="1"/>
        <v>0</v>
      </c>
      <c r="F3183" s="291"/>
      <c r="G3183" s="294"/>
      <c r="H3183" s="294"/>
      <c r="I3183" s="292"/>
      <c r="J3183" s="293">
        <f ca="1">IF(OFFSET(J3183,-$D3183,0)="n/a","n/a",IF(J$5&gt;OFFSET(J3183,-$D3183,0)+$D3183,$E3183-SUM($G3183:I3183),($E3183-SUM($G3183:I3183))/(OFFSET(J3183,-$D3183,0)-(J$5-$D3183-1))))</f>
        <v>0</v>
      </c>
      <c r="K3183" s="293">
        <f ca="1">IF(OFFSET(K3183,-$D3183,0)="n/a","n/a",IF(K$5&gt;OFFSET(K3183,-$D3183,0)+$D3183,$E3183-SUM($G3183:J3183),($E3183-SUM($G3183:J3183))/(OFFSET(K3183,-$D3183,0)-(K$5-$D3183-1))))</f>
        <v>0</v>
      </c>
      <c r="L3183" s="293">
        <f ca="1">IF(OFFSET(L3183,-$D3183,0)="n/a","n/a",IF(L$5&gt;OFFSET(L3183,-$D3183,0)+$D3183,$E3183-SUM($G3183:K3183),($E3183-SUM($G3183:K3183))/(OFFSET(L3183,-$D3183,0)-(L$5-$D3183-1))))</f>
        <v>0</v>
      </c>
      <c r="M3183" s="293">
        <f ca="1">IF(OFFSET(M3183,-$D3183,0)="n/a","n/a",IF(M$5&gt;OFFSET(M3183,-$D3183,0)+$D3183,$E3183-SUM($G3183:L3183),($E3183-SUM($G3183:L3183))/(OFFSET(M3183,-$D3183,0)-(M$5-$D3183-1))))</f>
        <v>0</v>
      </c>
      <c r="N3183" s="293">
        <f ca="1">IF(OFFSET(N3183,-$D3183,0)="n/a","n/a",IF(N$5&gt;OFFSET(N3183,-$D3183,0)+$D3183,$E3183-SUM($G3183:M3183),($E3183-SUM($G3183:M3183))/(OFFSET(N3183,-$D3183,0)-(N$5-$D3183-1))))</f>
        <v>0</v>
      </c>
    </row>
    <row r="3184" spans="1:14" ht="12.75" hidden="1" customHeight="1" outlineLevel="2" x14ac:dyDescent="0.25">
      <c r="A3184" s="3"/>
      <c r="B3184" s="3"/>
      <c r="C3184" s="392"/>
      <c r="D3184" s="3">
        <v>4</v>
      </c>
      <c r="E3184" s="290">
        <f ca="1"/>
        <v>0</v>
      </c>
      <c r="F3184" s="291"/>
      <c r="G3184" s="294"/>
      <c r="H3184" s="294"/>
      <c r="I3184" s="294"/>
      <c r="J3184" s="292"/>
      <c r="K3184" s="293">
        <f ca="1">IF(OFFSET(K3184,-$D3184,0)="n/a","n/a",IF(K$5&gt;OFFSET(K3184,-$D3184,0)+$D3184,$E3184-SUM($G3184:J3184),($E3184-SUM($G3184:J3184))/(OFFSET(K3184,-$D3184,0)-(K$5-$D3184-1))))</f>
        <v>0</v>
      </c>
      <c r="L3184" s="293">
        <f ca="1">IF(OFFSET(L3184,-$D3184,0)="n/a","n/a",IF(L$5&gt;OFFSET(L3184,-$D3184,0)+$D3184,$E3184-SUM($G3184:K3184),($E3184-SUM($G3184:K3184))/(OFFSET(L3184,-$D3184,0)-(L$5-$D3184-1))))</f>
        <v>0</v>
      </c>
      <c r="M3184" s="293">
        <f ca="1">IF(OFFSET(M3184,-$D3184,0)="n/a","n/a",IF(M$5&gt;OFFSET(M3184,-$D3184,0)+$D3184,$E3184-SUM($G3184:L3184),($E3184-SUM($G3184:L3184))/(OFFSET(M3184,-$D3184,0)-(M$5-$D3184-1))))</f>
        <v>0</v>
      </c>
      <c r="N3184" s="293">
        <f ca="1">IF(OFFSET(N3184,-$D3184,0)="n/a","n/a",IF(N$5&gt;OFFSET(N3184,-$D3184,0)+$D3184,$E3184-SUM($G3184:M3184),($E3184-SUM($G3184:M3184))/(OFFSET(N3184,-$D3184,0)-(N$5-$D3184-1))))</f>
        <v>0</v>
      </c>
    </row>
    <row r="3185" spans="1:14" ht="12.75" hidden="1" customHeight="1" outlineLevel="2" x14ac:dyDescent="0.25">
      <c r="A3185" s="3"/>
      <c r="B3185" s="3"/>
      <c r="C3185" s="392"/>
      <c r="D3185" s="3">
        <v>5</v>
      </c>
      <c r="E3185" s="290">
        <f ca="1"/>
        <v>0</v>
      </c>
      <c r="F3185" s="291"/>
      <c r="G3185" s="294"/>
      <c r="H3185" s="294"/>
      <c r="I3185" s="294"/>
      <c r="J3185" s="294"/>
      <c r="K3185" s="292"/>
      <c r="L3185" s="293">
        <f ca="1">IF(OFFSET(L3185,-$D3185,0)="n/a","n/a",IF(L$5&gt;OFFSET(L3185,-$D3185,0)+$D3185,$E3185-SUM($G3185:K3185),($E3185-SUM($G3185:K3185))/(OFFSET(L3185,-$D3185,0)-(L$5-$D3185-1))))</f>
        <v>0</v>
      </c>
      <c r="M3185" s="293">
        <f ca="1">IF(OFFSET(M3185,-$D3185,0)="n/a","n/a",IF(M$5&gt;OFFSET(M3185,-$D3185,0)+$D3185,$E3185-SUM($G3185:L3185),($E3185-SUM($G3185:L3185))/(OFFSET(M3185,-$D3185,0)-(M$5-$D3185-1))))</f>
        <v>0</v>
      </c>
      <c r="N3185" s="293">
        <f ca="1">IF(OFFSET(N3185,-$D3185,0)="n/a","n/a",IF(N$5&gt;OFFSET(N3185,-$D3185,0)+$D3185,$E3185-SUM($G3185:M3185),($E3185-SUM($G3185:M3185))/(OFFSET(N3185,-$D3185,0)-(N$5-$D3185-1))))</f>
        <v>0</v>
      </c>
    </row>
    <row r="3186" spans="1:14" ht="12.75" hidden="1" customHeight="1" outlineLevel="2" x14ac:dyDescent="0.25">
      <c r="A3186" s="3"/>
      <c r="B3186" s="3"/>
      <c r="C3186" s="392"/>
      <c r="D3186" s="3">
        <v>6</v>
      </c>
      <c r="E3186" s="290">
        <f ca="1"/>
        <v>0</v>
      </c>
      <c r="F3186" s="291"/>
      <c r="G3186" s="294"/>
      <c r="H3186" s="294"/>
      <c r="I3186" s="294"/>
      <c r="J3186" s="294"/>
      <c r="K3186" s="294"/>
      <c r="L3186" s="292"/>
      <c r="M3186" s="293">
        <f ca="1">IF(OFFSET(M3186,-$D3186,0)="n/a","n/a",IF(M$5&gt;OFFSET(M3186,-$D3186,0)+$D3186,$E3186-SUM($G3186:L3186),($E3186-SUM($G3186:L3186))/(OFFSET(M3186,-$D3186,0)-(M$5-$D3186-1))))</f>
        <v>0</v>
      </c>
      <c r="N3186" s="293">
        <f ca="1">IF(OFFSET(N3186,-$D3186,0)="n/a","n/a",IF(N$5&gt;OFFSET(N3186,-$D3186,0)+$D3186,$E3186-SUM($G3186:M3186),($E3186-SUM($G3186:M3186))/(OFFSET(N3186,-$D3186,0)-(N$5-$D3186-1))))</f>
        <v>0</v>
      </c>
    </row>
    <row r="3187" spans="1:14" ht="12.75" hidden="1" customHeight="1" outlineLevel="2" x14ac:dyDescent="0.25">
      <c r="A3187" s="3"/>
      <c r="B3187" s="3"/>
      <c r="C3187" s="392"/>
      <c r="D3187" s="3">
        <v>7</v>
      </c>
      <c r="E3187" s="290">
        <f ca="1"/>
        <v>0</v>
      </c>
      <c r="F3187" s="291"/>
      <c r="G3187" s="294"/>
      <c r="H3187" s="294"/>
      <c r="I3187" s="294"/>
      <c r="J3187" s="294"/>
      <c r="K3187" s="294"/>
      <c r="L3187" s="294"/>
      <c r="M3187" s="292"/>
      <c r="N3187" s="293">
        <f ca="1">IF(OFFSET(N3187,-$D3187,0)="n/a","n/a",IF(N$5&gt;OFFSET(N3187,-$D3187,0)+$D3187,$E3187-SUM($G3187:M3187),($E3187-SUM($G3187:M3187))/(OFFSET(N3187,-$D3187,0)-(N$5-$D3187-1))))</f>
        <v>0</v>
      </c>
    </row>
    <row r="3188" spans="1:14" ht="12.75" hidden="1" customHeight="1" outlineLevel="2" x14ac:dyDescent="0.25">
      <c r="A3188" s="3"/>
      <c r="B3188" s="3"/>
      <c r="C3188" s="392"/>
      <c r="D3188" s="3">
        <v>8</v>
      </c>
      <c r="E3188" s="290">
        <f ca="1"/>
        <v>0</v>
      </c>
      <c r="F3188" s="291"/>
      <c r="G3188" s="294"/>
      <c r="H3188" s="294"/>
      <c r="I3188" s="294"/>
      <c r="J3188" s="294"/>
      <c r="K3188" s="294"/>
      <c r="L3188" s="294"/>
      <c r="M3188" s="294"/>
      <c r="N3188" s="292"/>
    </row>
    <row r="3189" spans="1:14" ht="12.75" hidden="1" customHeight="1" outlineLevel="2" x14ac:dyDescent="0.25">
      <c r="A3189" s="3"/>
      <c r="B3189" s="3"/>
      <c r="C3189" s="392"/>
      <c r="D3189" s="3">
        <v>9</v>
      </c>
      <c r="E3189" s="290" t="e">
        <f ca="1"/>
        <v>#N/A</v>
      </c>
      <c r="F3189" s="291"/>
      <c r="G3189" s="294"/>
      <c r="H3189" s="294"/>
      <c r="I3189" s="294"/>
      <c r="J3189" s="294"/>
      <c r="K3189" s="294"/>
      <c r="L3189" s="294"/>
      <c r="M3189" s="294"/>
      <c r="N3189" s="294"/>
    </row>
    <row r="3190" spans="1:14" ht="12.75" hidden="1" customHeight="1" outlineLevel="2" x14ac:dyDescent="0.25">
      <c r="A3190" s="3"/>
      <c r="B3190" s="3"/>
      <c r="C3190" s="392"/>
      <c r="D3190" s="3">
        <v>10</v>
      </c>
      <c r="E3190" s="290" t="e">
        <f ca="1"/>
        <v>#N/A</v>
      </c>
      <c r="F3190" s="291"/>
      <c r="G3190" s="294"/>
      <c r="H3190" s="294"/>
      <c r="I3190" s="294"/>
      <c r="J3190" s="294"/>
      <c r="K3190" s="294"/>
      <c r="L3190" s="294"/>
      <c r="M3190" s="294"/>
      <c r="N3190" s="294"/>
    </row>
    <row r="3191" spans="1:14" ht="12.75" hidden="1" customHeight="1" outlineLevel="2" x14ac:dyDescent="0.25">
      <c r="A3191" s="3"/>
      <c r="B3191" s="3"/>
      <c r="C3191" s="392"/>
      <c r="D3191" s="3">
        <v>11</v>
      </c>
      <c r="E3191" s="290" t="e">
        <f ca="1"/>
        <v>#N/A</v>
      </c>
      <c r="F3191" s="291"/>
      <c r="G3191" s="294"/>
      <c r="H3191" s="294"/>
      <c r="I3191" s="294"/>
      <c r="J3191" s="294"/>
      <c r="K3191" s="294"/>
      <c r="L3191" s="294"/>
      <c r="M3191" s="294"/>
      <c r="N3191" s="294"/>
    </row>
    <row r="3192" spans="1:14" ht="12.75" hidden="1" customHeight="1" outlineLevel="2" x14ac:dyDescent="0.25">
      <c r="A3192" s="3"/>
      <c r="B3192" s="3"/>
      <c r="C3192" s="392"/>
      <c r="D3192" s="3">
        <v>12</v>
      </c>
      <c r="E3192" s="290" t="e">
        <f ca="1"/>
        <v>#N/A</v>
      </c>
      <c r="F3192" s="291"/>
      <c r="G3192" s="294"/>
      <c r="H3192" s="294"/>
      <c r="I3192" s="294"/>
      <c r="J3192" s="294"/>
      <c r="K3192" s="294"/>
      <c r="L3192" s="294"/>
      <c r="M3192" s="294"/>
      <c r="N3192" s="294"/>
    </row>
    <row r="3193" spans="1:14" ht="12.75" hidden="1" customHeight="1" outlineLevel="2" x14ac:dyDescent="0.25">
      <c r="A3193" s="3"/>
      <c r="B3193" s="3"/>
      <c r="C3193" s="392"/>
      <c r="D3193" s="3">
        <v>13</v>
      </c>
      <c r="E3193" s="290" t="e">
        <f ca="1"/>
        <v>#N/A</v>
      </c>
      <c r="F3193" s="291"/>
      <c r="G3193" s="294"/>
      <c r="H3193" s="294"/>
      <c r="I3193" s="294"/>
      <c r="J3193" s="294"/>
      <c r="K3193" s="294"/>
      <c r="L3193" s="294"/>
      <c r="M3193" s="294"/>
      <c r="N3193" s="294"/>
    </row>
    <row r="3194" spans="1:14" ht="12.75" hidden="1" customHeight="1" outlineLevel="2" x14ac:dyDescent="0.25">
      <c r="A3194" s="3"/>
      <c r="B3194" s="3"/>
      <c r="C3194" s="392"/>
      <c r="D3194" s="3">
        <v>14</v>
      </c>
      <c r="E3194" s="290" t="e">
        <f ca="1"/>
        <v>#N/A</v>
      </c>
      <c r="F3194" s="291"/>
      <c r="G3194" s="294"/>
      <c r="H3194" s="294"/>
      <c r="I3194" s="294"/>
      <c r="J3194" s="294"/>
      <c r="K3194" s="294"/>
      <c r="L3194" s="294"/>
      <c r="M3194" s="294"/>
      <c r="N3194" s="294"/>
    </row>
    <row r="3195" spans="1:14" ht="12.75" hidden="1" customHeight="1" outlineLevel="2" x14ac:dyDescent="0.25">
      <c r="A3195" s="3"/>
      <c r="B3195" s="3"/>
      <c r="C3195" s="392"/>
      <c r="D3195" s="3">
        <v>15</v>
      </c>
      <c r="E3195" s="290" t="e">
        <f ca="1"/>
        <v>#N/A</v>
      </c>
      <c r="F3195" s="291"/>
      <c r="G3195" s="294"/>
      <c r="H3195" s="294"/>
      <c r="I3195" s="294"/>
      <c r="J3195" s="294"/>
      <c r="K3195" s="294"/>
      <c r="L3195" s="294"/>
      <c r="M3195" s="294"/>
      <c r="N3195" s="294"/>
    </row>
    <row r="3196" spans="1:14" ht="12.75" hidden="1" customHeight="1" outlineLevel="1" x14ac:dyDescent="0.25">
      <c r="A3196" s="3"/>
      <c r="B3196" s="145" t="str">
        <f ca="1">B3179</f>
        <v>Asset Type 121</v>
      </c>
      <c r="C3196" s="145" t="str">
        <f ca="1">C3179</f>
        <v>Description - Asset Type 121</v>
      </c>
      <c r="D3196" s="3"/>
      <c r="E3196" s="3"/>
      <c r="F3196" s="106" t="s">
        <v>44</v>
      </c>
      <c r="G3196" s="296">
        <f t="shared" ref="G3196:N3196" si="242">SUM(G3181:G3195)</f>
        <v>0</v>
      </c>
      <c r="H3196" s="296">
        <f t="shared" ca="1" si="242"/>
        <v>0</v>
      </c>
      <c r="I3196" s="296">
        <f t="shared" ca="1" si="242"/>
        <v>0</v>
      </c>
      <c r="J3196" s="296">
        <f t="shared" ca="1" si="242"/>
        <v>0</v>
      </c>
      <c r="K3196" s="296">
        <f t="shared" ca="1" si="242"/>
        <v>0</v>
      </c>
      <c r="L3196" s="296">
        <f t="shared" ca="1" si="242"/>
        <v>0</v>
      </c>
      <c r="M3196" s="296">
        <f t="shared" ca="1" si="242"/>
        <v>0</v>
      </c>
      <c r="N3196" s="296">
        <f t="shared" ca="1" si="242"/>
        <v>0</v>
      </c>
    </row>
    <row r="3197" spans="1:14" ht="12.75" hidden="1" customHeight="1" outlineLevel="2" x14ac:dyDescent="0.25">
      <c r="A3197" s="217">
        <f>A3179+1</f>
        <v>122</v>
      </c>
      <c r="B3197" s="22" t="str">
        <f ca="1">OFFSET($B$13,$A3197-1,0)</f>
        <v>Asset Type 122</v>
      </c>
      <c r="C3197" s="22" t="str">
        <f ca="1">OFFSET($C$13,$A3197-1,0)</f>
        <v>Description - Asset Type 122</v>
      </c>
      <c r="D3197" s="3"/>
      <c r="E3197" s="109"/>
      <c r="F3197" s="108" t="s">
        <v>41</v>
      </c>
      <c r="G3197" s="295">
        <f t="shared" ref="G3197:N3197" ca="1" si="243">VLOOKUP($B3197,$B$13:$N$512,5+G$5,FALSE)</f>
        <v>0</v>
      </c>
      <c r="H3197" s="295">
        <f t="shared" ca="1" si="243"/>
        <v>0</v>
      </c>
      <c r="I3197" s="295">
        <f t="shared" ca="1" si="243"/>
        <v>0</v>
      </c>
      <c r="J3197" s="295">
        <f t="shared" ca="1" si="243"/>
        <v>0</v>
      </c>
      <c r="K3197" s="295">
        <f t="shared" ca="1" si="243"/>
        <v>0</v>
      </c>
      <c r="L3197" s="295">
        <f t="shared" ca="1" si="243"/>
        <v>0</v>
      </c>
      <c r="M3197" s="295">
        <f t="shared" ca="1" si="243"/>
        <v>0</v>
      </c>
      <c r="N3197" s="295">
        <f t="shared" ca="1" si="243"/>
        <v>0</v>
      </c>
    </row>
    <row r="3198" spans="1:14" ht="12.75" hidden="1" customHeight="1" outlineLevel="2" x14ac:dyDescent="0.25">
      <c r="A3198" s="3"/>
      <c r="B3198" s="3"/>
      <c r="C3198" s="21"/>
      <c r="D3198" s="3"/>
      <c r="E3198" s="107"/>
      <c r="F3198" s="106" t="s">
        <v>42</v>
      </c>
      <c r="G3198" s="111">
        <f ca="1">VLOOKUP($B3197,'Input Sheet'!$B$12:$N$511,5+G$5,FALSE)</f>
        <v>0</v>
      </c>
      <c r="H3198" s="111">
        <f ca="1">VLOOKUP($B3197,'Input Sheet'!$B$12:$N$511,5+H$5,FALSE)</f>
        <v>0</v>
      </c>
      <c r="I3198" s="111">
        <f ca="1">VLOOKUP($B3197,'Input Sheet'!$B$12:$N$511,5+I$5,FALSE)</f>
        <v>0</v>
      </c>
      <c r="J3198" s="111">
        <f ca="1">VLOOKUP($B3197,'Input Sheet'!$B$12:$N$511,5+J$5,FALSE)</f>
        <v>0</v>
      </c>
      <c r="K3198" s="111">
        <f ca="1">VLOOKUP($B3197,'Input Sheet'!$B$12:$N$511,5+K$5,FALSE)</f>
        <v>0</v>
      </c>
      <c r="L3198" s="111">
        <f ca="1">VLOOKUP($B3197,'Input Sheet'!$B$12:$N$511,5+L$5,FALSE)</f>
        <v>0</v>
      </c>
      <c r="M3198" s="111">
        <f ca="1">VLOOKUP($B3197,'Input Sheet'!$B$12:$N$511,5+M$5,FALSE)</f>
        <v>0</v>
      </c>
      <c r="N3198" s="111">
        <f ca="1">VLOOKUP($B3197,'Input Sheet'!$B$12:$N$511,5+N$5,FALSE)</f>
        <v>0</v>
      </c>
    </row>
    <row r="3199" spans="1:14" ht="12.75" hidden="1" customHeight="1" outlineLevel="2" x14ac:dyDescent="0.25">
      <c r="A3199" s="3"/>
      <c r="B3199" s="3"/>
      <c r="C3199" s="3"/>
      <c r="D3199" s="3">
        <v>1</v>
      </c>
      <c r="E3199" s="290">
        <f t="array" aca="1" ref="E3199:E3213" ca="1">TRANSPOSE(G3197:N3197)</f>
        <v>0</v>
      </c>
      <c r="F3199" s="291"/>
      <c r="G3199" s="292"/>
      <c r="H3199" s="293">
        <f ca="1">IF(OFFSET(H3199,-$D3199,0)="n/a","n/a",IF(H$5&gt;OFFSET(H3199,-$D3199,0)+$D3199,$E3199-SUM($G3199:G3199),($E3199-SUM($G3199:G3199))/(OFFSET(H3199,-$D3199,0)-(H$5-$D3199-1))))</f>
        <v>0</v>
      </c>
      <c r="I3199" s="293">
        <f ca="1">IF(OFFSET(I3199,-$D3199,0)="n/a","n/a",IF(I$5&gt;OFFSET(I3199,-$D3199,0)+$D3199,$E3199-SUM($G3199:H3199),($E3199-SUM($G3199:H3199))/(OFFSET(I3199,-$D3199,0)-(I$5-$D3199-1))))</f>
        <v>0</v>
      </c>
      <c r="J3199" s="293">
        <f ca="1">IF(OFFSET(J3199,-$D3199,0)="n/a","n/a",IF(J$5&gt;OFFSET(J3199,-$D3199,0)+$D3199,$E3199-SUM($G3199:I3199),($E3199-SUM($G3199:I3199))/(OFFSET(J3199,-$D3199,0)-(J$5-$D3199-1))))</f>
        <v>0</v>
      </c>
      <c r="K3199" s="293">
        <f ca="1">IF(OFFSET(K3199,-$D3199,0)="n/a","n/a",IF(K$5&gt;OFFSET(K3199,-$D3199,0)+$D3199,$E3199-SUM($G3199:J3199),($E3199-SUM($G3199:J3199))/(OFFSET(K3199,-$D3199,0)-(K$5-$D3199-1))))</f>
        <v>0</v>
      </c>
      <c r="L3199" s="293">
        <f ca="1">IF(OFFSET(L3199,-$D3199,0)="n/a","n/a",IF(L$5&gt;OFFSET(L3199,-$D3199,0)+$D3199,$E3199-SUM($G3199:K3199),($E3199-SUM($G3199:K3199))/(OFFSET(L3199,-$D3199,0)-(L$5-$D3199-1))))</f>
        <v>0</v>
      </c>
      <c r="M3199" s="293">
        <f ca="1">IF(OFFSET(M3199,-$D3199,0)="n/a","n/a",IF(M$5&gt;OFFSET(M3199,-$D3199,0)+$D3199,$E3199-SUM($G3199:L3199),($E3199-SUM($G3199:L3199))/(OFFSET(M3199,-$D3199,0)-(M$5-$D3199-1))))</f>
        <v>0</v>
      </c>
      <c r="N3199" s="293">
        <f ca="1">IF(OFFSET(N3199,-$D3199,0)="n/a","n/a",IF(N$5&gt;OFFSET(N3199,-$D3199,0)+$D3199,$E3199-SUM($G3199:M3199),($E3199-SUM($G3199:M3199))/(OFFSET(N3199,-$D3199,0)-(N$5-$D3199-1))))</f>
        <v>0</v>
      </c>
    </row>
    <row r="3200" spans="1:14" ht="12.75" hidden="1" customHeight="1" outlineLevel="2" x14ac:dyDescent="0.25">
      <c r="A3200" s="3"/>
      <c r="B3200" s="3"/>
      <c r="C3200" s="392" t="s">
        <v>43</v>
      </c>
      <c r="D3200" s="3">
        <v>2</v>
      </c>
      <c r="E3200" s="290">
        <f ca="1"/>
        <v>0</v>
      </c>
      <c r="F3200" s="291"/>
      <c r="G3200" s="294"/>
      <c r="H3200" s="292"/>
      <c r="I3200" s="293">
        <f ca="1">IF(OFFSET(I3200,-$D3200,0)="n/a","n/a",IF(I$5&gt;OFFSET(I3200,-$D3200,0)+$D3200,$E3200-SUM($G3200:H3200),($E3200-SUM($G3200:H3200))/(OFFSET(I3200,-$D3200,0)-(I$5-$D3200-1))))</f>
        <v>0</v>
      </c>
      <c r="J3200" s="293">
        <f ca="1">IF(OFFSET(J3200,-$D3200,0)="n/a","n/a",IF(J$5&gt;OFFSET(J3200,-$D3200,0)+$D3200,$E3200-SUM($G3200:I3200),($E3200-SUM($G3200:I3200))/(OFFSET(J3200,-$D3200,0)-(J$5-$D3200-1))))</f>
        <v>0</v>
      </c>
      <c r="K3200" s="293">
        <f ca="1">IF(OFFSET(K3200,-$D3200,0)="n/a","n/a",IF(K$5&gt;OFFSET(K3200,-$D3200,0)+$D3200,$E3200-SUM($G3200:J3200),($E3200-SUM($G3200:J3200))/(OFFSET(K3200,-$D3200,0)-(K$5-$D3200-1))))</f>
        <v>0</v>
      </c>
      <c r="L3200" s="293">
        <f ca="1">IF(OFFSET(L3200,-$D3200,0)="n/a","n/a",IF(L$5&gt;OFFSET(L3200,-$D3200,0)+$D3200,$E3200-SUM($G3200:K3200),($E3200-SUM($G3200:K3200))/(OFFSET(L3200,-$D3200,0)-(L$5-$D3200-1))))</f>
        <v>0</v>
      </c>
      <c r="M3200" s="293">
        <f ca="1">IF(OFFSET(M3200,-$D3200,0)="n/a","n/a",IF(M$5&gt;OFFSET(M3200,-$D3200,0)+$D3200,$E3200-SUM($G3200:L3200),($E3200-SUM($G3200:L3200))/(OFFSET(M3200,-$D3200,0)-(M$5-$D3200-1))))</f>
        <v>0</v>
      </c>
      <c r="N3200" s="293">
        <f ca="1">IF(OFFSET(N3200,-$D3200,0)="n/a","n/a",IF(N$5&gt;OFFSET(N3200,-$D3200,0)+$D3200,$E3200-SUM($G3200:M3200),($E3200-SUM($G3200:M3200))/(OFFSET(N3200,-$D3200,0)-(N$5-$D3200-1))))</f>
        <v>0</v>
      </c>
    </row>
    <row r="3201" spans="1:14" ht="12.75" hidden="1" customHeight="1" outlineLevel="2" x14ac:dyDescent="0.25">
      <c r="A3201" s="3"/>
      <c r="B3201" s="3"/>
      <c r="C3201" s="392"/>
      <c r="D3201" s="3">
        <v>3</v>
      </c>
      <c r="E3201" s="290">
        <f ca="1"/>
        <v>0</v>
      </c>
      <c r="F3201" s="291"/>
      <c r="G3201" s="294"/>
      <c r="H3201" s="294"/>
      <c r="I3201" s="292"/>
      <c r="J3201" s="293">
        <f ca="1">IF(OFFSET(J3201,-$D3201,0)="n/a","n/a",IF(J$5&gt;OFFSET(J3201,-$D3201,0)+$D3201,$E3201-SUM($G3201:I3201),($E3201-SUM($G3201:I3201))/(OFFSET(J3201,-$D3201,0)-(J$5-$D3201-1))))</f>
        <v>0</v>
      </c>
      <c r="K3201" s="293">
        <f ca="1">IF(OFFSET(K3201,-$D3201,0)="n/a","n/a",IF(K$5&gt;OFFSET(K3201,-$D3201,0)+$D3201,$E3201-SUM($G3201:J3201),($E3201-SUM($G3201:J3201))/(OFFSET(K3201,-$D3201,0)-(K$5-$D3201-1))))</f>
        <v>0</v>
      </c>
      <c r="L3201" s="293">
        <f ca="1">IF(OFFSET(L3201,-$D3201,0)="n/a","n/a",IF(L$5&gt;OFFSET(L3201,-$D3201,0)+$D3201,$E3201-SUM($G3201:K3201),($E3201-SUM($G3201:K3201))/(OFFSET(L3201,-$D3201,0)-(L$5-$D3201-1))))</f>
        <v>0</v>
      </c>
      <c r="M3201" s="293">
        <f ca="1">IF(OFFSET(M3201,-$D3201,0)="n/a","n/a",IF(M$5&gt;OFFSET(M3201,-$D3201,0)+$D3201,$E3201-SUM($G3201:L3201),($E3201-SUM($G3201:L3201))/(OFFSET(M3201,-$D3201,0)-(M$5-$D3201-1))))</f>
        <v>0</v>
      </c>
      <c r="N3201" s="293">
        <f ca="1">IF(OFFSET(N3201,-$D3201,0)="n/a","n/a",IF(N$5&gt;OFFSET(N3201,-$D3201,0)+$D3201,$E3201-SUM($G3201:M3201),($E3201-SUM($G3201:M3201))/(OFFSET(N3201,-$D3201,0)-(N$5-$D3201-1))))</f>
        <v>0</v>
      </c>
    </row>
    <row r="3202" spans="1:14" ht="12.75" hidden="1" customHeight="1" outlineLevel="2" x14ac:dyDescent="0.25">
      <c r="A3202" s="3"/>
      <c r="B3202" s="3"/>
      <c r="C3202" s="392"/>
      <c r="D3202" s="3">
        <v>4</v>
      </c>
      <c r="E3202" s="290">
        <f ca="1"/>
        <v>0</v>
      </c>
      <c r="F3202" s="291"/>
      <c r="G3202" s="294"/>
      <c r="H3202" s="294"/>
      <c r="I3202" s="294"/>
      <c r="J3202" s="292"/>
      <c r="K3202" s="293">
        <f ca="1">IF(OFFSET(K3202,-$D3202,0)="n/a","n/a",IF(K$5&gt;OFFSET(K3202,-$D3202,0)+$D3202,$E3202-SUM($G3202:J3202),($E3202-SUM($G3202:J3202))/(OFFSET(K3202,-$D3202,0)-(K$5-$D3202-1))))</f>
        <v>0</v>
      </c>
      <c r="L3202" s="293">
        <f ca="1">IF(OFFSET(L3202,-$D3202,0)="n/a","n/a",IF(L$5&gt;OFFSET(L3202,-$D3202,0)+$D3202,$E3202-SUM($G3202:K3202),($E3202-SUM($G3202:K3202))/(OFFSET(L3202,-$D3202,0)-(L$5-$D3202-1))))</f>
        <v>0</v>
      </c>
      <c r="M3202" s="293">
        <f ca="1">IF(OFFSET(M3202,-$D3202,0)="n/a","n/a",IF(M$5&gt;OFFSET(M3202,-$D3202,0)+$D3202,$E3202-SUM($G3202:L3202),($E3202-SUM($G3202:L3202))/(OFFSET(M3202,-$D3202,0)-(M$5-$D3202-1))))</f>
        <v>0</v>
      </c>
      <c r="N3202" s="293">
        <f ca="1">IF(OFFSET(N3202,-$D3202,0)="n/a","n/a",IF(N$5&gt;OFFSET(N3202,-$D3202,0)+$D3202,$E3202-SUM($G3202:M3202),($E3202-SUM($G3202:M3202))/(OFFSET(N3202,-$D3202,0)-(N$5-$D3202-1))))</f>
        <v>0</v>
      </c>
    </row>
    <row r="3203" spans="1:14" ht="12.75" hidden="1" customHeight="1" outlineLevel="2" x14ac:dyDescent="0.25">
      <c r="A3203" s="3"/>
      <c r="B3203" s="3"/>
      <c r="C3203" s="392"/>
      <c r="D3203" s="3">
        <v>5</v>
      </c>
      <c r="E3203" s="290">
        <f ca="1"/>
        <v>0</v>
      </c>
      <c r="F3203" s="291"/>
      <c r="G3203" s="294"/>
      <c r="H3203" s="294"/>
      <c r="I3203" s="294"/>
      <c r="J3203" s="294"/>
      <c r="K3203" s="292"/>
      <c r="L3203" s="293">
        <f ca="1">IF(OFFSET(L3203,-$D3203,0)="n/a","n/a",IF(L$5&gt;OFFSET(L3203,-$D3203,0)+$D3203,$E3203-SUM($G3203:K3203),($E3203-SUM($G3203:K3203))/(OFFSET(L3203,-$D3203,0)-(L$5-$D3203-1))))</f>
        <v>0</v>
      </c>
      <c r="M3203" s="293">
        <f ca="1">IF(OFFSET(M3203,-$D3203,0)="n/a","n/a",IF(M$5&gt;OFFSET(M3203,-$D3203,0)+$D3203,$E3203-SUM($G3203:L3203),($E3203-SUM($G3203:L3203))/(OFFSET(M3203,-$D3203,0)-(M$5-$D3203-1))))</f>
        <v>0</v>
      </c>
      <c r="N3203" s="293">
        <f ca="1">IF(OFFSET(N3203,-$D3203,0)="n/a","n/a",IF(N$5&gt;OFFSET(N3203,-$D3203,0)+$D3203,$E3203-SUM($G3203:M3203),($E3203-SUM($G3203:M3203))/(OFFSET(N3203,-$D3203,0)-(N$5-$D3203-1))))</f>
        <v>0</v>
      </c>
    </row>
    <row r="3204" spans="1:14" ht="12.75" hidden="1" customHeight="1" outlineLevel="2" x14ac:dyDescent="0.25">
      <c r="A3204" s="3"/>
      <c r="B3204" s="3"/>
      <c r="C3204" s="392"/>
      <c r="D3204" s="3">
        <v>6</v>
      </c>
      <c r="E3204" s="290">
        <f ca="1"/>
        <v>0</v>
      </c>
      <c r="F3204" s="291"/>
      <c r="G3204" s="294"/>
      <c r="H3204" s="294"/>
      <c r="I3204" s="294"/>
      <c r="J3204" s="294"/>
      <c r="K3204" s="294"/>
      <c r="L3204" s="292"/>
      <c r="M3204" s="293">
        <f ca="1">IF(OFFSET(M3204,-$D3204,0)="n/a","n/a",IF(M$5&gt;OFFSET(M3204,-$D3204,0)+$D3204,$E3204-SUM($G3204:L3204),($E3204-SUM($G3204:L3204))/(OFFSET(M3204,-$D3204,0)-(M$5-$D3204-1))))</f>
        <v>0</v>
      </c>
      <c r="N3204" s="293">
        <f ca="1">IF(OFFSET(N3204,-$D3204,0)="n/a","n/a",IF(N$5&gt;OFFSET(N3204,-$D3204,0)+$D3204,$E3204-SUM($G3204:M3204),($E3204-SUM($G3204:M3204))/(OFFSET(N3204,-$D3204,0)-(N$5-$D3204-1))))</f>
        <v>0</v>
      </c>
    </row>
    <row r="3205" spans="1:14" ht="12.75" hidden="1" customHeight="1" outlineLevel="2" x14ac:dyDescent="0.25">
      <c r="A3205" s="3"/>
      <c r="B3205" s="3"/>
      <c r="C3205" s="392"/>
      <c r="D3205" s="3">
        <v>7</v>
      </c>
      <c r="E3205" s="290">
        <f ca="1"/>
        <v>0</v>
      </c>
      <c r="F3205" s="291"/>
      <c r="G3205" s="294"/>
      <c r="H3205" s="294"/>
      <c r="I3205" s="294"/>
      <c r="J3205" s="294"/>
      <c r="K3205" s="294"/>
      <c r="L3205" s="294"/>
      <c r="M3205" s="292"/>
      <c r="N3205" s="293">
        <f ca="1">IF(OFFSET(N3205,-$D3205,0)="n/a","n/a",IF(N$5&gt;OFFSET(N3205,-$D3205,0)+$D3205,$E3205-SUM($G3205:M3205),($E3205-SUM($G3205:M3205))/(OFFSET(N3205,-$D3205,0)-(N$5-$D3205-1))))</f>
        <v>0</v>
      </c>
    </row>
    <row r="3206" spans="1:14" ht="12.75" hidden="1" customHeight="1" outlineLevel="2" x14ac:dyDescent="0.25">
      <c r="A3206" s="3"/>
      <c r="B3206" s="3"/>
      <c r="C3206" s="392"/>
      <c r="D3206" s="3">
        <v>8</v>
      </c>
      <c r="E3206" s="290">
        <f ca="1"/>
        <v>0</v>
      </c>
      <c r="F3206" s="291"/>
      <c r="G3206" s="294"/>
      <c r="H3206" s="294"/>
      <c r="I3206" s="294"/>
      <c r="J3206" s="294"/>
      <c r="K3206" s="294"/>
      <c r="L3206" s="294"/>
      <c r="M3206" s="294"/>
      <c r="N3206" s="292"/>
    </row>
    <row r="3207" spans="1:14" ht="12.75" hidden="1" customHeight="1" outlineLevel="2" x14ac:dyDescent="0.25">
      <c r="A3207" s="3"/>
      <c r="B3207" s="3"/>
      <c r="C3207" s="392"/>
      <c r="D3207" s="3">
        <v>9</v>
      </c>
      <c r="E3207" s="290" t="e">
        <f ca="1"/>
        <v>#N/A</v>
      </c>
      <c r="F3207" s="291"/>
      <c r="G3207" s="294"/>
      <c r="H3207" s="294"/>
      <c r="I3207" s="294"/>
      <c r="J3207" s="294"/>
      <c r="K3207" s="294"/>
      <c r="L3207" s="294"/>
      <c r="M3207" s="294"/>
      <c r="N3207" s="294"/>
    </row>
    <row r="3208" spans="1:14" ht="12.75" hidden="1" customHeight="1" outlineLevel="2" x14ac:dyDescent="0.25">
      <c r="A3208" s="3"/>
      <c r="B3208" s="3"/>
      <c r="C3208" s="392"/>
      <c r="D3208" s="3">
        <v>10</v>
      </c>
      <c r="E3208" s="290" t="e">
        <f ca="1"/>
        <v>#N/A</v>
      </c>
      <c r="F3208" s="291"/>
      <c r="G3208" s="294"/>
      <c r="H3208" s="294"/>
      <c r="I3208" s="294"/>
      <c r="J3208" s="294"/>
      <c r="K3208" s="294"/>
      <c r="L3208" s="294"/>
      <c r="M3208" s="294"/>
      <c r="N3208" s="294"/>
    </row>
    <row r="3209" spans="1:14" ht="12.75" hidden="1" customHeight="1" outlineLevel="2" x14ac:dyDescent="0.25">
      <c r="A3209" s="3"/>
      <c r="B3209" s="3"/>
      <c r="C3209" s="392"/>
      <c r="D3209" s="3">
        <v>11</v>
      </c>
      <c r="E3209" s="290" t="e">
        <f ca="1"/>
        <v>#N/A</v>
      </c>
      <c r="F3209" s="291"/>
      <c r="G3209" s="294"/>
      <c r="H3209" s="294"/>
      <c r="I3209" s="294"/>
      <c r="J3209" s="294"/>
      <c r="K3209" s="294"/>
      <c r="L3209" s="294"/>
      <c r="M3209" s="294"/>
      <c r="N3209" s="294"/>
    </row>
    <row r="3210" spans="1:14" ht="12.75" hidden="1" customHeight="1" outlineLevel="2" x14ac:dyDescent="0.25">
      <c r="A3210" s="3"/>
      <c r="B3210" s="3"/>
      <c r="C3210" s="392"/>
      <c r="D3210" s="3">
        <v>12</v>
      </c>
      <c r="E3210" s="290" t="e">
        <f ca="1"/>
        <v>#N/A</v>
      </c>
      <c r="F3210" s="291"/>
      <c r="G3210" s="294"/>
      <c r="H3210" s="294"/>
      <c r="I3210" s="294"/>
      <c r="J3210" s="294"/>
      <c r="K3210" s="294"/>
      <c r="L3210" s="294"/>
      <c r="M3210" s="294"/>
      <c r="N3210" s="294"/>
    </row>
    <row r="3211" spans="1:14" ht="12.75" hidden="1" customHeight="1" outlineLevel="2" x14ac:dyDescent="0.25">
      <c r="A3211" s="3"/>
      <c r="B3211" s="3"/>
      <c r="C3211" s="392"/>
      <c r="D3211" s="3">
        <v>13</v>
      </c>
      <c r="E3211" s="290" t="e">
        <f ca="1"/>
        <v>#N/A</v>
      </c>
      <c r="F3211" s="291"/>
      <c r="G3211" s="294"/>
      <c r="H3211" s="294"/>
      <c r="I3211" s="294"/>
      <c r="J3211" s="294"/>
      <c r="K3211" s="294"/>
      <c r="L3211" s="294"/>
      <c r="M3211" s="294"/>
      <c r="N3211" s="294"/>
    </row>
    <row r="3212" spans="1:14" ht="12.75" hidden="1" customHeight="1" outlineLevel="2" x14ac:dyDescent="0.25">
      <c r="A3212" s="3"/>
      <c r="B3212" s="3"/>
      <c r="C3212" s="392"/>
      <c r="D3212" s="3">
        <v>14</v>
      </c>
      <c r="E3212" s="290" t="e">
        <f ca="1"/>
        <v>#N/A</v>
      </c>
      <c r="F3212" s="291"/>
      <c r="G3212" s="294"/>
      <c r="H3212" s="294"/>
      <c r="I3212" s="294"/>
      <c r="J3212" s="294"/>
      <c r="K3212" s="294"/>
      <c r="L3212" s="294"/>
      <c r="M3212" s="294"/>
      <c r="N3212" s="294"/>
    </row>
    <row r="3213" spans="1:14" ht="12.75" hidden="1" customHeight="1" outlineLevel="2" x14ac:dyDescent="0.25">
      <c r="A3213" s="3"/>
      <c r="B3213" s="3"/>
      <c r="C3213" s="392"/>
      <c r="D3213" s="3">
        <v>15</v>
      </c>
      <c r="E3213" s="290" t="e">
        <f ca="1"/>
        <v>#N/A</v>
      </c>
      <c r="F3213" s="291"/>
      <c r="G3213" s="294"/>
      <c r="H3213" s="294"/>
      <c r="I3213" s="294"/>
      <c r="J3213" s="294"/>
      <c r="K3213" s="294"/>
      <c r="L3213" s="294"/>
      <c r="M3213" s="294"/>
      <c r="N3213" s="294"/>
    </row>
    <row r="3214" spans="1:14" ht="12.75" hidden="1" customHeight="1" outlineLevel="1" x14ac:dyDescent="0.25">
      <c r="A3214" s="3"/>
      <c r="B3214" s="145" t="str">
        <f ca="1">B3197</f>
        <v>Asset Type 122</v>
      </c>
      <c r="C3214" s="145" t="str">
        <f ca="1">C3197</f>
        <v>Description - Asset Type 122</v>
      </c>
      <c r="D3214" s="3"/>
      <c r="E3214" s="3"/>
      <c r="F3214" s="106" t="s">
        <v>44</v>
      </c>
      <c r="G3214" s="296">
        <f t="shared" ref="G3214:N3214" si="244">SUM(G3199:G3213)</f>
        <v>0</v>
      </c>
      <c r="H3214" s="296">
        <f t="shared" ca="1" si="244"/>
        <v>0</v>
      </c>
      <c r="I3214" s="296">
        <f t="shared" ca="1" si="244"/>
        <v>0</v>
      </c>
      <c r="J3214" s="296">
        <f t="shared" ca="1" si="244"/>
        <v>0</v>
      </c>
      <c r="K3214" s="296">
        <f t="shared" ca="1" si="244"/>
        <v>0</v>
      </c>
      <c r="L3214" s="296">
        <f t="shared" ca="1" si="244"/>
        <v>0</v>
      </c>
      <c r="M3214" s="296">
        <f t="shared" ca="1" si="244"/>
        <v>0</v>
      </c>
      <c r="N3214" s="296">
        <f t="shared" ca="1" si="244"/>
        <v>0</v>
      </c>
    </row>
    <row r="3215" spans="1:14" ht="12.75" hidden="1" customHeight="1" outlineLevel="2" x14ac:dyDescent="0.25">
      <c r="A3215" s="217">
        <f>A3197+1</f>
        <v>123</v>
      </c>
      <c r="B3215" s="22" t="str">
        <f ca="1">OFFSET($B$13,$A3215-1,0)</f>
        <v>Asset Type 123</v>
      </c>
      <c r="C3215" s="22" t="str">
        <f ca="1">OFFSET($C$13,$A3215-1,0)</f>
        <v>Description - Asset Type 123</v>
      </c>
      <c r="D3215" s="3"/>
      <c r="E3215" s="109"/>
      <c r="F3215" s="108" t="s">
        <v>41</v>
      </c>
      <c r="G3215" s="295">
        <f t="shared" ref="G3215:N3215" ca="1" si="245">VLOOKUP($B3215,$B$13:$N$512,5+G$5,FALSE)</f>
        <v>0</v>
      </c>
      <c r="H3215" s="295">
        <f t="shared" ca="1" si="245"/>
        <v>0</v>
      </c>
      <c r="I3215" s="295">
        <f t="shared" ca="1" si="245"/>
        <v>0</v>
      </c>
      <c r="J3215" s="295">
        <f t="shared" ca="1" si="245"/>
        <v>0</v>
      </c>
      <c r="K3215" s="295">
        <f t="shared" ca="1" si="245"/>
        <v>0</v>
      </c>
      <c r="L3215" s="295">
        <f t="shared" ca="1" si="245"/>
        <v>0</v>
      </c>
      <c r="M3215" s="295">
        <f t="shared" ca="1" si="245"/>
        <v>0</v>
      </c>
      <c r="N3215" s="295">
        <f t="shared" ca="1" si="245"/>
        <v>0</v>
      </c>
    </row>
    <row r="3216" spans="1:14" ht="12.75" hidden="1" customHeight="1" outlineLevel="2" x14ac:dyDescent="0.25">
      <c r="A3216" s="3"/>
      <c r="B3216" s="3"/>
      <c r="C3216" s="21"/>
      <c r="D3216" s="3"/>
      <c r="E3216" s="107"/>
      <c r="F3216" s="106" t="s">
        <v>42</v>
      </c>
      <c r="G3216" s="111">
        <f ca="1">VLOOKUP($B3215,'Input Sheet'!$B$12:$N$511,5+G$5,FALSE)</f>
        <v>0</v>
      </c>
      <c r="H3216" s="111">
        <f ca="1">VLOOKUP($B3215,'Input Sheet'!$B$12:$N$511,5+H$5,FALSE)</f>
        <v>0</v>
      </c>
      <c r="I3216" s="111">
        <f ca="1">VLOOKUP($B3215,'Input Sheet'!$B$12:$N$511,5+I$5,FALSE)</f>
        <v>0</v>
      </c>
      <c r="J3216" s="111">
        <f ca="1">VLOOKUP($B3215,'Input Sheet'!$B$12:$N$511,5+J$5,FALSE)</f>
        <v>0</v>
      </c>
      <c r="K3216" s="111">
        <f ca="1">VLOOKUP($B3215,'Input Sheet'!$B$12:$N$511,5+K$5,FALSE)</f>
        <v>0</v>
      </c>
      <c r="L3216" s="111">
        <f ca="1">VLOOKUP($B3215,'Input Sheet'!$B$12:$N$511,5+L$5,FALSE)</f>
        <v>0</v>
      </c>
      <c r="M3216" s="111">
        <f ca="1">VLOOKUP($B3215,'Input Sheet'!$B$12:$N$511,5+M$5,FALSE)</f>
        <v>0</v>
      </c>
      <c r="N3216" s="111">
        <f ca="1">VLOOKUP($B3215,'Input Sheet'!$B$12:$N$511,5+N$5,FALSE)</f>
        <v>0</v>
      </c>
    </row>
    <row r="3217" spans="1:14" ht="12.75" hidden="1" customHeight="1" outlineLevel="2" x14ac:dyDescent="0.25">
      <c r="A3217" s="3"/>
      <c r="B3217" s="3"/>
      <c r="C3217" s="3"/>
      <c r="D3217" s="3">
        <v>1</v>
      </c>
      <c r="E3217" s="290">
        <f t="array" aca="1" ref="E3217:E3231" ca="1">TRANSPOSE(G3215:N3215)</f>
        <v>0</v>
      </c>
      <c r="F3217" s="291"/>
      <c r="G3217" s="292"/>
      <c r="H3217" s="293">
        <f ca="1">IF(OFFSET(H3217,-$D3217,0)="n/a","n/a",IF(H$5&gt;OFFSET(H3217,-$D3217,0)+$D3217,$E3217-SUM($G3217:G3217),($E3217-SUM($G3217:G3217))/(OFFSET(H3217,-$D3217,0)-(H$5-$D3217-1))))</f>
        <v>0</v>
      </c>
      <c r="I3217" s="293">
        <f ca="1">IF(OFFSET(I3217,-$D3217,0)="n/a","n/a",IF(I$5&gt;OFFSET(I3217,-$D3217,0)+$D3217,$E3217-SUM($G3217:H3217),($E3217-SUM($G3217:H3217))/(OFFSET(I3217,-$D3217,0)-(I$5-$D3217-1))))</f>
        <v>0</v>
      </c>
      <c r="J3217" s="293">
        <f ca="1">IF(OFFSET(J3217,-$D3217,0)="n/a","n/a",IF(J$5&gt;OFFSET(J3217,-$D3217,0)+$D3217,$E3217-SUM($G3217:I3217),($E3217-SUM($G3217:I3217))/(OFFSET(J3217,-$D3217,0)-(J$5-$D3217-1))))</f>
        <v>0</v>
      </c>
      <c r="K3217" s="293">
        <f ca="1">IF(OFFSET(K3217,-$D3217,0)="n/a","n/a",IF(K$5&gt;OFFSET(K3217,-$D3217,0)+$D3217,$E3217-SUM($G3217:J3217),($E3217-SUM($G3217:J3217))/(OFFSET(K3217,-$D3217,0)-(K$5-$D3217-1))))</f>
        <v>0</v>
      </c>
      <c r="L3217" s="293">
        <f ca="1">IF(OFFSET(L3217,-$D3217,0)="n/a","n/a",IF(L$5&gt;OFFSET(L3217,-$D3217,0)+$D3217,$E3217-SUM($G3217:K3217),($E3217-SUM($G3217:K3217))/(OFFSET(L3217,-$D3217,0)-(L$5-$D3217-1))))</f>
        <v>0</v>
      </c>
      <c r="M3217" s="293">
        <f ca="1">IF(OFFSET(M3217,-$D3217,0)="n/a","n/a",IF(M$5&gt;OFFSET(M3217,-$D3217,0)+$D3217,$E3217-SUM($G3217:L3217),($E3217-SUM($G3217:L3217))/(OFFSET(M3217,-$D3217,0)-(M$5-$D3217-1))))</f>
        <v>0</v>
      </c>
      <c r="N3217" s="293">
        <f ca="1">IF(OFFSET(N3217,-$D3217,0)="n/a","n/a",IF(N$5&gt;OFFSET(N3217,-$D3217,0)+$D3217,$E3217-SUM($G3217:M3217),($E3217-SUM($G3217:M3217))/(OFFSET(N3217,-$D3217,0)-(N$5-$D3217-1))))</f>
        <v>0</v>
      </c>
    </row>
    <row r="3218" spans="1:14" ht="12.75" hidden="1" customHeight="1" outlineLevel="2" x14ac:dyDescent="0.25">
      <c r="A3218" s="3"/>
      <c r="B3218" s="3"/>
      <c r="C3218" s="392" t="s">
        <v>43</v>
      </c>
      <c r="D3218" s="3">
        <v>2</v>
      </c>
      <c r="E3218" s="290">
        <f ca="1"/>
        <v>0</v>
      </c>
      <c r="F3218" s="291"/>
      <c r="G3218" s="294"/>
      <c r="H3218" s="292"/>
      <c r="I3218" s="293">
        <f ca="1">IF(OFFSET(I3218,-$D3218,0)="n/a","n/a",IF(I$5&gt;OFFSET(I3218,-$D3218,0)+$D3218,$E3218-SUM($G3218:H3218),($E3218-SUM($G3218:H3218))/(OFFSET(I3218,-$D3218,0)-(I$5-$D3218-1))))</f>
        <v>0</v>
      </c>
      <c r="J3218" s="293">
        <f ca="1">IF(OFFSET(J3218,-$D3218,0)="n/a","n/a",IF(J$5&gt;OFFSET(J3218,-$D3218,0)+$D3218,$E3218-SUM($G3218:I3218),($E3218-SUM($G3218:I3218))/(OFFSET(J3218,-$D3218,0)-(J$5-$D3218-1))))</f>
        <v>0</v>
      </c>
      <c r="K3218" s="293">
        <f ca="1">IF(OFFSET(K3218,-$D3218,0)="n/a","n/a",IF(K$5&gt;OFFSET(K3218,-$D3218,0)+$D3218,$E3218-SUM($G3218:J3218),($E3218-SUM($G3218:J3218))/(OFFSET(K3218,-$D3218,0)-(K$5-$D3218-1))))</f>
        <v>0</v>
      </c>
      <c r="L3218" s="293">
        <f ca="1">IF(OFFSET(L3218,-$D3218,0)="n/a","n/a",IF(L$5&gt;OFFSET(L3218,-$D3218,0)+$D3218,$E3218-SUM($G3218:K3218),($E3218-SUM($G3218:K3218))/(OFFSET(L3218,-$D3218,0)-(L$5-$D3218-1))))</f>
        <v>0</v>
      </c>
      <c r="M3218" s="293">
        <f ca="1">IF(OFFSET(M3218,-$D3218,0)="n/a","n/a",IF(M$5&gt;OFFSET(M3218,-$D3218,0)+$D3218,$E3218-SUM($G3218:L3218),($E3218-SUM($G3218:L3218))/(OFFSET(M3218,-$D3218,0)-(M$5-$D3218-1))))</f>
        <v>0</v>
      </c>
      <c r="N3218" s="293">
        <f ca="1">IF(OFFSET(N3218,-$D3218,0)="n/a","n/a",IF(N$5&gt;OFFSET(N3218,-$D3218,0)+$D3218,$E3218-SUM($G3218:M3218),($E3218-SUM($G3218:M3218))/(OFFSET(N3218,-$D3218,0)-(N$5-$D3218-1))))</f>
        <v>0</v>
      </c>
    </row>
    <row r="3219" spans="1:14" ht="12.75" hidden="1" customHeight="1" outlineLevel="2" x14ac:dyDescent="0.25">
      <c r="A3219" s="3"/>
      <c r="B3219" s="3"/>
      <c r="C3219" s="392"/>
      <c r="D3219" s="3">
        <v>3</v>
      </c>
      <c r="E3219" s="290">
        <f ca="1"/>
        <v>0</v>
      </c>
      <c r="F3219" s="291"/>
      <c r="G3219" s="294"/>
      <c r="H3219" s="294"/>
      <c r="I3219" s="292"/>
      <c r="J3219" s="293">
        <f ca="1">IF(OFFSET(J3219,-$D3219,0)="n/a","n/a",IF(J$5&gt;OFFSET(J3219,-$D3219,0)+$D3219,$E3219-SUM($G3219:I3219),($E3219-SUM($G3219:I3219))/(OFFSET(J3219,-$D3219,0)-(J$5-$D3219-1))))</f>
        <v>0</v>
      </c>
      <c r="K3219" s="293">
        <f ca="1">IF(OFFSET(K3219,-$D3219,0)="n/a","n/a",IF(K$5&gt;OFFSET(K3219,-$D3219,0)+$D3219,$E3219-SUM($G3219:J3219),($E3219-SUM($G3219:J3219))/(OFFSET(K3219,-$D3219,0)-(K$5-$D3219-1))))</f>
        <v>0</v>
      </c>
      <c r="L3219" s="293">
        <f ca="1">IF(OFFSET(L3219,-$D3219,0)="n/a","n/a",IF(L$5&gt;OFFSET(L3219,-$D3219,0)+$D3219,$E3219-SUM($G3219:K3219),($E3219-SUM($G3219:K3219))/(OFFSET(L3219,-$D3219,0)-(L$5-$D3219-1))))</f>
        <v>0</v>
      </c>
      <c r="M3219" s="293">
        <f ca="1">IF(OFFSET(M3219,-$D3219,0)="n/a","n/a",IF(M$5&gt;OFFSET(M3219,-$D3219,0)+$D3219,$E3219-SUM($G3219:L3219),($E3219-SUM($G3219:L3219))/(OFFSET(M3219,-$D3219,0)-(M$5-$D3219-1))))</f>
        <v>0</v>
      </c>
      <c r="N3219" s="293">
        <f ca="1">IF(OFFSET(N3219,-$D3219,0)="n/a","n/a",IF(N$5&gt;OFFSET(N3219,-$D3219,0)+$D3219,$E3219-SUM($G3219:M3219),($E3219-SUM($G3219:M3219))/(OFFSET(N3219,-$D3219,0)-(N$5-$D3219-1))))</f>
        <v>0</v>
      </c>
    </row>
    <row r="3220" spans="1:14" ht="12.75" hidden="1" customHeight="1" outlineLevel="2" x14ac:dyDescent="0.25">
      <c r="A3220" s="3"/>
      <c r="B3220" s="3"/>
      <c r="C3220" s="392"/>
      <c r="D3220" s="3">
        <v>4</v>
      </c>
      <c r="E3220" s="290">
        <f ca="1"/>
        <v>0</v>
      </c>
      <c r="F3220" s="291"/>
      <c r="G3220" s="294"/>
      <c r="H3220" s="294"/>
      <c r="I3220" s="294"/>
      <c r="J3220" s="292"/>
      <c r="K3220" s="293">
        <f ca="1">IF(OFFSET(K3220,-$D3220,0)="n/a","n/a",IF(K$5&gt;OFFSET(K3220,-$D3220,0)+$D3220,$E3220-SUM($G3220:J3220),($E3220-SUM($G3220:J3220))/(OFFSET(K3220,-$D3220,0)-(K$5-$D3220-1))))</f>
        <v>0</v>
      </c>
      <c r="L3220" s="293">
        <f ca="1">IF(OFFSET(L3220,-$D3220,0)="n/a","n/a",IF(L$5&gt;OFFSET(L3220,-$D3220,0)+$D3220,$E3220-SUM($G3220:K3220),($E3220-SUM($G3220:K3220))/(OFFSET(L3220,-$D3220,0)-(L$5-$D3220-1))))</f>
        <v>0</v>
      </c>
      <c r="M3220" s="293">
        <f ca="1">IF(OFFSET(M3220,-$D3220,0)="n/a","n/a",IF(M$5&gt;OFFSET(M3220,-$D3220,0)+$D3220,$E3220-SUM($G3220:L3220),($E3220-SUM($G3220:L3220))/(OFFSET(M3220,-$D3220,0)-(M$5-$D3220-1))))</f>
        <v>0</v>
      </c>
      <c r="N3220" s="293">
        <f ca="1">IF(OFFSET(N3220,-$D3220,0)="n/a","n/a",IF(N$5&gt;OFFSET(N3220,-$D3220,0)+$D3220,$E3220-SUM($G3220:M3220),($E3220-SUM($G3220:M3220))/(OFFSET(N3220,-$D3220,0)-(N$5-$D3220-1))))</f>
        <v>0</v>
      </c>
    </row>
    <row r="3221" spans="1:14" ht="12.75" hidden="1" customHeight="1" outlineLevel="2" x14ac:dyDescent="0.25">
      <c r="A3221" s="3"/>
      <c r="B3221" s="3"/>
      <c r="C3221" s="392"/>
      <c r="D3221" s="3">
        <v>5</v>
      </c>
      <c r="E3221" s="290">
        <f ca="1"/>
        <v>0</v>
      </c>
      <c r="F3221" s="291"/>
      <c r="G3221" s="294"/>
      <c r="H3221" s="294"/>
      <c r="I3221" s="294"/>
      <c r="J3221" s="294"/>
      <c r="K3221" s="292"/>
      <c r="L3221" s="293">
        <f ca="1">IF(OFFSET(L3221,-$D3221,0)="n/a","n/a",IF(L$5&gt;OFFSET(L3221,-$D3221,0)+$D3221,$E3221-SUM($G3221:K3221),($E3221-SUM($G3221:K3221))/(OFFSET(L3221,-$D3221,0)-(L$5-$D3221-1))))</f>
        <v>0</v>
      </c>
      <c r="M3221" s="293">
        <f ca="1">IF(OFFSET(M3221,-$D3221,0)="n/a","n/a",IF(M$5&gt;OFFSET(M3221,-$D3221,0)+$D3221,$E3221-SUM($G3221:L3221),($E3221-SUM($G3221:L3221))/(OFFSET(M3221,-$D3221,0)-(M$5-$D3221-1))))</f>
        <v>0</v>
      </c>
      <c r="N3221" s="293">
        <f ca="1">IF(OFFSET(N3221,-$D3221,0)="n/a","n/a",IF(N$5&gt;OFFSET(N3221,-$D3221,0)+$D3221,$E3221-SUM($G3221:M3221),($E3221-SUM($G3221:M3221))/(OFFSET(N3221,-$D3221,0)-(N$5-$D3221-1))))</f>
        <v>0</v>
      </c>
    </row>
    <row r="3222" spans="1:14" ht="12.75" hidden="1" customHeight="1" outlineLevel="2" x14ac:dyDescent="0.25">
      <c r="A3222" s="3"/>
      <c r="B3222" s="3"/>
      <c r="C3222" s="392"/>
      <c r="D3222" s="3">
        <v>6</v>
      </c>
      <c r="E3222" s="290">
        <f ca="1"/>
        <v>0</v>
      </c>
      <c r="F3222" s="291"/>
      <c r="G3222" s="294"/>
      <c r="H3222" s="294"/>
      <c r="I3222" s="294"/>
      <c r="J3222" s="294"/>
      <c r="K3222" s="294"/>
      <c r="L3222" s="292"/>
      <c r="M3222" s="293">
        <f ca="1">IF(OFFSET(M3222,-$D3222,0)="n/a","n/a",IF(M$5&gt;OFFSET(M3222,-$D3222,0)+$D3222,$E3222-SUM($G3222:L3222),($E3222-SUM($G3222:L3222))/(OFFSET(M3222,-$D3222,0)-(M$5-$D3222-1))))</f>
        <v>0</v>
      </c>
      <c r="N3222" s="293">
        <f ca="1">IF(OFFSET(N3222,-$D3222,0)="n/a","n/a",IF(N$5&gt;OFFSET(N3222,-$D3222,0)+$D3222,$E3222-SUM($G3222:M3222),($E3222-SUM($G3222:M3222))/(OFFSET(N3222,-$D3222,0)-(N$5-$D3222-1))))</f>
        <v>0</v>
      </c>
    </row>
    <row r="3223" spans="1:14" ht="12.75" hidden="1" customHeight="1" outlineLevel="2" x14ac:dyDescent="0.25">
      <c r="A3223" s="3"/>
      <c r="B3223" s="3"/>
      <c r="C3223" s="392"/>
      <c r="D3223" s="3">
        <v>7</v>
      </c>
      <c r="E3223" s="290">
        <f ca="1"/>
        <v>0</v>
      </c>
      <c r="F3223" s="291"/>
      <c r="G3223" s="294"/>
      <c r="H3223" s="294"/>
      <c r="I3223" s="294"/>
      <c r="J3223" s="294"/>
      <c r="K3223" s="294"/>
      <c r="L3223" s="294"/>
      <c r="M3223" s="292"/>
      <c r="N3223" s="293">
        <f ca="1">IF(OFFSET(N3223,-$D3223,0)="n/a","n/a",IF(N$5&gt;OFFSET(N3223,-$D3223,0)+$D3223,$E3223-SUM($G3223:M3223),($E3223-SUM($G3223:M3223))/(OFFSET(N3223,-$D3223,0)-(N$5-$D3223-1))))</f>
        <v>0</v>
      </c>
    </row>
    <row r="3224" spans="1:14" ht="12.75" hidden="1" customHeight="1" outlineLevel="2" x14ac:dyDescent="0.25">
      <c r="A3224" s="3"/>
      <c r="B3224" s="3"/>
      <c r="C3224" s="392"/>
      <c r="D3224" s="3">
        <v>8</v>
      </c>
      <c r="E3224" s="290">
        <f ca="1"/>
        <v>0</v>
      </c>
      <c r="F3224" s="291"/>
      <c r="G3224" s="294"/>
      <c r="H3224" s="294"/>
      <c r="I3224" s="294"/>
      <c r="J3224" s="294"/>
      <c r="K3224" s="294"/>
      <c r="L3224" s="294"/>
      <c r="M3224" s="294"/>
      <c r="N3224" s="292"/>
    </row>
    <row r="3225" spans="1:14" ht="12.75" hidden="1" customHeight="1" outlineLevel="2" x14ac:dyDescent="0.25">
      <c r="A3225" s="3"/>
      <c r="B3225" s="3"/>
      <c r="C3225" s="392"/>
      <c r="D3225" s="3">
        <v>9</v>
      </c>
      <c r="E3225" s="290" t="e">
        <f ca="1"/>
        <v>#N/A</v>
      </c>
      <c r="F3225" s="291"/>
      <c r="G3225" s="294"/>
      <c r="H3225" s="294"/>
      <c r="I3225" s="294"/>
      <c r="J3225" s="294"/>
      <c r="K3225" s="294"/>
      <c r="L3225" s="294"/>
      <c r="M3225" s="294"/>
      <c r="N3225" s="294"/>
    </row>
    <row r="3226" spans="1:14" ht="12.75" hidden="1" customHeight="1" outlineLevel="2" x14ac:dyDescent="0.25">
      <c r="A3226" s="3"/>
      <c r="B3226" s="3"/>
      <c r="C3226" s="392"/>
      <c r="D3226" s="3">
        <v>10</v>
      </c>
      <c r="E3226" s="290" t="e">
        <f ca="1"/>
        <v>#N/A</v>
      </c>
      <c r="F3226" s="291"/>
      <c r="G3226" s="294"/>
      <c r="H3226" s="294"/>
      <c r="I3226" s="294"/>
      <c r="J3226" s="294"/>
      <c r="K3226" s="294"/>
      <c r="L3226" s="294"/>
      <c r="M3226" s="294"/>
      <c r="N3226" s="294"/>
    </row>
    <row r="3227" spans="1:14" ht="12.75" hidden="1" customHeight="1" outlineLevel="2" x14ac:dyDescent="0.25">
      <c r="A3227" s="3"/>
      <c r="B3227" s="3"/>
      <c r="C3227" s="392"/>
      <c r="D3227" s="3">
        <v>11</v>
      </c>
      <c r="E3227" s="290" t="e">
        <f ca="1"/>
        <v>#N/A</v>
      </c>
      <c r="F3227" s="291"/>
      <c r="G3227" s="294"/>
      <c r="H3227" s="294"/>
      <c r="I3227" s="294"/>
      <c r="J3227" s="294"/>
      <c r="K3227" s="294"/>
      <c r="L3227" s="294"/>
      <c r="M3227" s="294"/>
      <c r="N3227" s="294"/>
    </row>
    <row r="3228" spans="1:14" ht="12.75" hidden="1" customHeight="1" outlineLevel="2" x14ac:dyDescent="0.25">
      <c r="A3228" s="3"/>
      <c r="B3228" s="3"/>
      <c r="C3228" s="392"/>
      <c r="D3228" s="3">
        <v>12</v>
      </c>
      <c r="E3228" s="290" t="e">
        <f ca="1"/>
        <v>#N/A</v>
      </c>
      <c r="F3228" s="291"/>
      <c r="G3228" s="294"/>
      <c r="H3228" s="294"/>
      <c r="I3228" s="294"/>
      <c r="J3228" s="294"/>
      <c r="K3228" s="294"/>
      <c r="L3228" s="294"/>
      <c r="M3228" s="294"/>
      <c r="N3228" s="294"/>
    </row>
    <row r="3229" spans="1:14" ht="12.75" hidden="1" customHeight="1" outlineLevel="2" x14ac:dyDescent="0.25">
      <c r="A3229" s="3"/>
      <c r="B3229" s="3"/>
      <c r="C3229" s="392"/>
      <c r="D3229" s="3">
        <v>13</v>
      </c>
      <c r="E3229" s="290" t="e">
        <f ca="1"/>
        <v>#N/A</v>
      </c>
      <c r="F3229" s="291"/>
      <c r="G3229" s="294"/>
      <c r="H3229" s="294"/>
      <c r="I3229" s="294"/>
      <c r="J3229" s="294"/>
      <c r="K3229" s="294"/>
      <c r="L3229" s="294"/>
      <c r="M3229" s="294"/>
      <c r="N3229" s="294"/>
    </row>
    <row r="3230" spans="1:14" ht="12.75" hidden="1" customHeight="1" outlineLevel="2" x14ac:dyDescent="0.25">
      <c r="A3230" s="3"/>
      <c r="B3230" s="3"/>
      <c r="C3230" s="392"/>
      <c r="D3230" s="3">
        <v>14</v>
      </c>
      <c r="E3230" s="290" t="e">
        <f ca="1"/>
        <v>#N/A</v>
      </c>
      <c r="F3230" s="291"/>
      <c r="G3230" s="294"/>
      <c r="H3230" s="294"/>
      <c r="I3230" s="294"/>
      <c r="J3230" s="294"/>
      <c r="K3230" s="294"/>
      <c r="L3230" s="294"/>
      <c r="M3230" s="294"/>
      <c r="N3230" s="294"/>
    </row>
    <row r="3231" spans="1:14" ht="12.75" hidden="1" customHeight="1" outlineLevel="2" x14ac:dyDescent="0.25">
      <c r="A3231" s="3"/>
      <c r="B3231" s="3"/>
      <c r="C3231" s="392"/>
      <c r="D3231" s="3">
        <v>15</v>
      </c>
      <c r="E3231" s="290" t="e">
        <f ca="1"/>
        <v>#N/A</v>
      </c>
      <c r="F3231" s="291"/>
      <c r="G3231" s="294"/>
      <c r="H3231" s="294"/>
      <c r="I3231" s="294"/>
      <c r="J3231" s="294"/>
      <c r="K3231" s="294"/>
      <c r="L3231" s="294"/>
      <c r="M3231" s="294"/>
      <c r="N3231" s="294"/>
    </row>
    <row r="3232" spans="1:14" ht="12.75" hidden="1" customHeight="1" outlineLevel="1" x14ac:dyDescent="0.25">
      <c r="A3232" s="3"/>
      <c r="B3232" s="145" t="str">
        <f ca="1">B3215</f>
        <v>Asset Type 123</v>
      </c>
      <c r="C3232" s="145" t="str">
        <f ca="1">C3215</f>
        <v>Description - Asset Type 123</v>
      </c>
      <c r="D3232" s="3"/>
      <c r="E3232" s="3"/>
      <c r="F3232" s="106" t="s">
        <v>44</v>
      </c>
      <c r="G3232" s="296">
        <f t="shared" ref="G3232:N3232" si="246">SUM(G3217:G3231)</f>
        <v>0</v>
      </c>
      <c r="H3232" s="296">
        <f t="shared" ca="1" si="246"/>
        <v>0</v>
      </c>
      <c r="I3232" s="296">
        <f t="shared" ca="1" si="246"/>
        <v>0</v>
      </c>
      <c r="J3232" s="296">
        <f t="shared" ca="1" si="246"/>
        <v>0</v>
      </c>
      <c r="K3232" s="296">
        <f t="shared" ca="1" si="246"/>
        <v>0</v>
      </c>
      <c r="L3232" s="296">
        <f t="shared" ca="1" si="246"/>
        <v>0</v>
      </c>
      <c r="M3232" s="296">
        <f t="shared" ca="1" si="246"/>
        <v>0</v>
      </c>
      <c r="N3232" s="296">
        <f t="shared" ca="1" si="246"/>
        <v>0</v>
      </c>
    </row>
    <row r="3233" spans="1:14" ht="12.75" hidden="1" customHeight="1" outlineLevel="2" x14ac:dyDescent="0.25">
      <c r="A3233" s="217">
        <f>A3215+1</f>
        <v>124</v>
      </c>
      <c r="B3233" s="22" t="str">
        <f ca="1">OFFSET($B$13,$A3233-1,0)</f>
        <v>Asset Type 124</v>
      </c>
      <c r="C3233" s="22" t="str">
        <f ca="1">OFFSET($C$13,$A3233-1,0)</f>
        <v>Description - Asset Type 124</v>
      </c>
      <c r="D3233" s="3"/>
      <c r="E3233" s="109"/>
      <c r="F3233" s="108" t="s">
        <v>41</v>
      </c>
      <c r="G3233" s="295">
        <f t="shared" ref="G3233:N3233" ca="1" si="247">VLOOKUP($B3233,$B$13:$N$512,5+G$5,FALSE)</f>
        <v>0</v>
      </c>
      <c r="H3233" s="295">
        <f t="shared" ca="1" si="247"/>
        <v>0</v>
      </c>
      <c r="I3233" s="295">
        <f t="shared" ca="1" si="247"/>
        <v>0</v>
      </c>
      <c r="J3233" s="295">
        <f t="shared" ca="1" si="247"/>
        <v>0</v>
      </c>
      <c r="K3233" s="295">
        <f t="shared" ca="1" si="247"/>
        <v>0</v>
      </c>
      <c r="L3233" s="295">
        <f t="shared" ca="1" si="247"/>
        <v>0</v>
      </c>
      <c r="M3233" s="295">
        <f t="shared" ca="1" si="247"/>
        <v>0</v>
      </c>
      <c r="N3233" s="295">
        <f t="shared" ca="1" si="247"/>
        <v>0</v>
      </c>
    </row>
    <row r="3234" spans="1:14" ht="12.75" hidden="1" customHeight="1" outlineLevel="2" x14ac:dyDescent="0.25">
      <c r="A3234" s="3"/>
      <c r="B3234" s="3"/>
      <c r="C3234" s="21"/>
      <c r="D3234" s="3"/>
      <c r="E3234" s="107"/>
      <c r="F3234" s="106" t="s">
        <v>42</v>
      </c>
      <c r="G3234" s="111">
        <f ca="1">VLOOKUP($B3233,'Input Sheet'!$B$12:$N$511,5+G$5,FALSE)</f>
        <v>0</v>
      </c>
      <c r="H3234" s="111">
        <f ca="1">VLOOKUP($B3233,'Input Sheet'!$B$12:$N$511,5+H$5,FALSE)</f>
        <v>0</v>
      </c>
      <c r="I3234" s="111">
        <f ca="1">VLOOKUP($B3233,'Input Sheet'!$B$12:$N$511,5+I$5,FALSE)</f>
        <v>0</v>
      </c>
      <c r="J3234" s="111">
        <f ca="1">VLOOKUP($B3233,'Input Sheet'!$B$12:$N$511,5+J$5,FALSE)</f>
        <v>0</v>
      </c>
      <c r="K3234" s="111">
        <f ca="1">VLOOKUP($B3233,'Input Sheet'!$B$12:$N$511,5+K$5,FALSE)</f>
        <v>0</v>
      </c>
      <c r="L3234" s="111">
        <f ca="1">VLOOKUP($B3233,'Input Sheet'!$B$12:$N$511,5+L$5,FALSE)</f>
        <v>0</v>
      </c>
      <c r="M3234" s="111">
        <f ca="1">VLOOKUP($B3233,'Input Sheet'!$B$12:$N$511,5+M$5,FALSE)</f>
        <v>0</v>
      </c>
      <c r="N3234" s="111">
        <f ca="1">VLOOKUP($B3233,'Input Sheet'!$B$12:$N$511,5+N$5,FALSE)</f>
        <v>0</v>
      </c>
    </row>
    <row r="3235" spans="1:14" ht="12.75" hidden="1" customHeight="1" outlineLevel="2" x14ac:dyDescent="0.25">
      <c r="A3235" s="3"/>
      <c r="B3235" s="3"/>
      <c r="C3235" s="3"/>
      <c r="D3235" s="3">
        <v>1</v>
      </c>
      <c r="E3235" s="290">
        <f t="array" aca="1" ref="E3235:E3249" ca="1">TRANSPOSE(G3233:N3233)</f>
        <v>0</v>
      </c>
      <c r="F3235" s="291"/>
      <c r="G3235" s="292"/>
      <c r="H3235" s="293">
        <f ca="1">IF(OFFSET(H3235,-$D3235,0)="n/a","n/a",IF(H$5&gt;OFFSET(H3235,-$D3235,0)+$D3235,$E3235-SUM($G3235:G3235),($E3235-SUM($G3235:G3235))/(OFFSET(H3235,-$D3235,0)-(H$5-$D3235-1))))</f>
        <v>0</v>
      </c>
      <c r="I3235" s="293">
        <f ca="1">IF(OFFSET(I3235,-$D3235,0)="n/a","n/a",IF(I$5&gt;OFFSET(I3235,-$D3235,0)+$D3235,$E3235-SUM($G3235:H3235),($E3235-SUM($G3235:H3235))/(OFFSET(I3235,-$D3235,0)-(I$5-$D3235-1))))</f>
        <v>0</v>
      </c>
      <c r="J3235" s="293">
        <f ca="1">IF(OFFSET(J3235,-$D3235,0)="n/a","n/a",IF(J$5&gt;OFFSET(J3235,-$D3235,0)+$D3235,$E3235-SUM($G3235:I3235),($E3235-SUM($G3235:I3235))/(OFFSET(J3235,-$D3235,0)-(J$5-$D3235-1))))</f>
        <v>0</v>
      </c>
      <c r="K3235" s="293">
        <f ca="1">IF(OFFSET(K3235,-$D3235,0)="n/a","n/a",IF(K$5&gt;OFFSET(K3235,-$D3235,0)+$D3235,$E3235-SUM($G3235:J3235),($E3235-SUM($G3235:J3235))/(OFFSET(K3235,-$D3235,0)-(K$5-$D3235-1))))</f>
        <v>0</v>
      </c>
      <c r="L3235" s="293">
        <f ca="1">IF(OFFSET(L3235,-$D3235,0)="n/a","n/a",IF(L$5&gt;OFFSET(L3235,-$D3235,0)+$D3235,$E3235-SUM($G3235:K3235),($E3235-SUM($G3235:K3235))/(OFFSET(L3235,-$D3235,0)-(L$5-$D3235-1))))</f>
        <v>0</v>
      </c>
      <c r="M3235" s="293">
        <f ca="1">IF(OFFSET(M3235,-$D3235,0)="n/a","n/a",IF(M$5&gt;OFFSET(M3235,-$D3235,0)+$D3235,$E3235-SUM($G3235:L3235),($E3235-SUM($G3235:L3235))/(OFFSET(M3235,-$D3235,0)-(M$5-$D3235-1))))</f>
        <v>0</v>
      </c>
      <c r="N3235" s="293">
        <f ca="1">IF(OFFSET(N3235,-$D3235,0)="n/a","n/a",IF(N$5&gt;OFFSET(N3235,-$D3235,0)+$D3235,$E3235-SUM($G3235:M3235),($E3235-SUM($G3235:M3235))/(OFFSET(N3235,-$D3235,0)-(N$5-$D3235-1))))</f>
        <v>0</v>
      </c>
    </row>
    <row r="3236" spans="1:14" ht="12.75" hidden="1" customHeight="1" outlineLevel="2" x14ac:dyDescent="0.25">
      <c r="A3236" s="3"/>
      <c r="B3236" s="3"/>
      <c r="C3236" s="392" t="s">
        <v>43</v>
      </c>
      <c r="D3236" s="3">
        <v>2</v>
      </c>
      <c r="E3236" s="290">
        <f ca="1"/>
        <v>0</v>
      </c>
      <c r="F3236" s="291"/>
      <c r="G3236" s="294"/>
      <c r="H3236" s="292"/>
      <c r="I3236" s="293">
        <f ca="1">IF(OFFSET(I3236,-$D3236,0)="n/a","n/a",IF(I$5&gt;OFFSET(I3236,-$D3236,0)+$D3236,$E3236-SUM($G3236:H3236),($E3236-SUM($G3236:H3236))/(OFFSET(I3236,-$D3236,0)-(I$5-$D3236-1))))</f>
        <v>0</v>
      </c>
      <c r="J3236" s="293">
        <f ca="1">IF(OFFSET(J3236,-$D3236,0)="n/a","n/a",IF(J$5&gt;OFFSET(J3236,-$D3236,0)+$D3236,$E3236-SUM($G3236:I3236),($E3236-SUM($G3236:I3236))/(OFFSET(J3236,-$D3236,0)-(J$5-$D3236-1))))</f>
        <v>0</v>
      </c>
      <c r="K3236" s="293">
        <f ca="1">IF(OFFSET(K3236,-$D3236,0)="n/a","n/a",IF(K$5&gt;OFFSET(K3236,-$D3236,0)+$D3236,$E3236-SUM($G3236:J3236),($E3236-SUM($G3236:J3236))/(OFFSET(K3236,-$D3236,0)-(K$5-$D3236-1))))</f>
        <v>0</v>
      </c>
      <c r="L3236" s="293">
        <f ca="1">IF(OFFSET(L3236,-$D3236,0)="n/a","n/a",IF(L$5&gt;OFFSET(L3236,-$D3236,0)+$D3236,$E3236-SUM($G3236:K3236),($E3236-SUM($G3236:K3236))/(OFFSET(L3236,-$D3236,0)-(L$5-$D3236-1))))</f>
        <v>0</v>
      </c>
      <c r="M3236" s="293">
        <f ca="1">IF(OFFSET(M3236,-$D3236,0)="n/a","n/a",IF(M$5&gt;OFFSET(M3236,-$D3236,0)+$D3236,$E3236-SUM($G3236:L3236),($E3236-SUM($G3236:L3236))/(OFFSET(M3236,-$D3236,0)-(M$5-$D3236-1))))</f>
        <v>0</v>
      </c>
      <c r="N3236" s="293">
        <f ca="1">IF(OFFSET(N3236,-$D3236,0)="n/a","n/a",IF(N$5&gt;OFFSET(N3236,-$D3236,0)+$D3236,$E3236-SUM($G3236:M3236),($E3236-SUM($G3236:M3236))/(OFFSET(N3236,-$D3236,0)-(N$5-$D3236-1))))</f>
        <v>0</v>
      </c>
    </row>
    <row r="3237" spans="1:14" ht="12.75" hidden="1" customHeight="1" outlineLevel="2" x14ac:dyDescent="0.25">
      <c r="A3237" s="3"/>
      <c r="B3237" s="3"/>
      <c r="C3237" s="392"/>
      <c r="D3237" s="3">
        <v>3</v>
      </c>
      <c r="E3237" s="290">
        <f ca="1"/>
        <v>0</v>
      </c>
      <c r="F3237" s="291"/>
      <c r="G3237" s="294"/>
      <c r="H3237" s="294"/>
      <c r="I3237" s="292"/>
      <c r="J3237" s="293">
        <f ca="1">IF(OFFSET(J3237,-$D3237,0)="n/a","n/a",IF(J$5&gt;OFFSET(J3237,-$D3237,0)+$D3237,$E3237-SUM($G3237:I3237),($E3237-SUM($G3237:I3237))/(OFFSET(J3237,-$D3237,0)-(J$5-$D3237-1))))</f>
        <v>0</v>
      </c>
      <c r="K3237" s="293">
        <f ca="1">IF(OFFSET(K3237,-$D3237,0)="n/a","n/a",IF(K$5&gt;OFFSET(K3237,-$D3237,0)+$D3237,$E3237-SUM($G3237:J3237),($E3237-SUM($G3237:J3237))/(OFFSET(K3237,-$D3237,0)-(K$5-$D3237-1))))</f>
        <v>0</v>
      </c>
      <c r="L3237" s="293">
        <f ca="1">IF(OFFSET(L3237,-$D3237,0)="n/a","n/a",IF(L$5&gt;OFFSET(L3237,-$D3237,0)+$D3237,$E3237-SUM($G3237:K3237),($E3237-SUM($G3237:K3237))/(OFFSET(L3237,-$D3237,0)-(L$5-$D3237-1))))</f>
        <v>0</v>
      </c>
      <c r="M3237" s="293">
        <f ca="1">IF(OFFSET(M3237,-$D3237,0)="n/a","n/a",IF(M$5&gt;OFFSET(M3237,-$D3237,0)+$D3237,$E3237-SUM($G3237:L3237),($E3237-SUM($G3237:L3237))/(OFFSET(M3237,-$D3237,0)-(M$5-$D3237-1))))</f>
        <v>0</v>
      </c>
      <c r="N3237" s="293">
        <f ca="1">IF(OFFSET(N3237,-$D3237,0)="n/a","n/a",IF(N$5&gt;OFFSET(N3237,-$D3237,0)+$D3237,$E3237-SUM($G3237:M3237),($E3237-SUM($G3237:M3237))/(OFFSET(N3237,-$D3237,0)-(N$5-$D3237-1))))</f>
        <v>0</v>
      </c>
    </row>
    <row r="3238" spans="1:14" ht="12.75" hidden="1" customHeight="1" outlineLevel="2" x14ac:dyDescent="0.25">
      <c r="A3238" s="3"/>
      <c r="B3238" s="3"/>
      <c r="C3238" s="392"/>
      <c r="D3238" s="3">
        <v>4</v>
      </c>
      <c r="E3238" s="290">
        <f ca="1"/>
        <v>0</v>
      </c>
      <c r="F3238" s="291"/>
      <c r="G3238" s="294"/>
      <c r="H3238" s="294"/>
      <c r="I3238" s="294"/>
      <c r="J3238" s="292"/>
      <c r="K3238" s="293">
        <f ca="1">IF(OFFSET(K3238,-$D3238,0)="n/a","n/a",IF(K$5&gt;OFFSET(K3238,-$D3238,0)+$D3238,$E3238-SUM($G3238:J3238),($E3238-SUM($G3238:J3238))/(OFFSET(K3238,-$D3238,0)-(K$5-$D3238-1))))</f>
        <v>0</v>
      </c>
      <c r="L3238" s="293">
        <f ca="1">IF(OFFSET(L3238,-$D3238,0)="n/a","n/a",IF(L$5&gt;OFFSET(L3238,-$D3238,0)+$D3238,$E3238-SUM($G3238:K3238),($E3238-SUM($G3238:K3238))/(OFFSET(L3238,-$D3238,0)-(L$5-$D3238-1))))</f>
        <v>0</v>
      </c>
      <c r="M3238" s="293">
        <f ca="1">IF(OFFSET(M3238,-$D3238,0)="n/a","n/a",IF(M$5&gt;OFFSET(M3238,-$D3238,0)+$D3238,$E3238-SUM($G3238:L3238),($E3238-SUM($G3238:L3238))/(OFFSET(M3238,-$D3238,0)-(M$5-$D3238-1))))</f>
        <v>0</v>
      </c>
      <c r="N3238" s="293">
        <f ca="1">IF(OFFSET(N3238,-$D3238,0)="n/a","n/a",IF(N$5&gt;OFFSET(N3238,-$D3238,0)+$D3238,$E3238-SUM($G3238:M3238),($E3238-SUM($G3238:M3238))/(OFFSET(N3238,-$D3238,0)-(N$5-$D3238-1))))</f>
        <v>0</v>
      </c>
    </row>
    <row r="3239" spans="1:14" ht="12.75" hidden="1" customHeight="1" outlineLevel="2" x14ac:dyDescent="0.25">
      <c r="A3239" s="3"/>
      <c r="B3239" s="3"/>
      <c r="C3239" s="392"/>
      <c r="D3239" s="3">
        <v>5</v>
      </c>
      <c r="E3239" s="290">
        <f ca="1"/>
        <v>0</v>
      </c>
      <c r="F3239" s="291"/>
      <c r="G3239" s="294"/>
      <c r="H3239" s="294"/>
      <c r="I3239" s="294"/>
      <c r="J3239" s="294"/>
      <c r="K3239" s="292"/>
      <c r="L3239" s="293">
        <f ca="1">IF(OFFSET(L3239,-$D3239,0)="n/a","n/a",IF(L$5&gt;OFFSET(L3239,-$D3239,0)+$D3239,$E3239-SUM($G3239:K3239),($E3239-SUM($G3239:K3239))/(OFFSET(L3239,-$D3239,0)-(L$5-$D3239-1))))</f>
        <v>0</v>
      </c>
      <c r="M3239" s="293">
        <f ca="1">IF(OFFSET(M3239,-$D3239,0)="n/a","n/a",IF(M$5&gt;OFFSET(M3239,-$D3239,0)+$D3239,$E3239-SUM($G3239:L3239),($E3239-SUM($G3239:L3239))/(OFFSET(M3239,-$D3239,0)-(M$5-$D3239-1))))</f>
        <v>0</v>
      </c>
      <c r="N3239" s="293">
        <f ca="1">IF(OFFSET(N3239,-$D3239,0)="n/a","n/a",IF(N$5&gt;OFFSET(N3239,-$D3239,0)+$D3239,$E3239-SUM($G3239:M3239),($E3239-SUM($G3239:M3239))/(OFFSET(N3239,-$D3239,0)-(N$5-$D3239-1))))</f>
        <v>0</v>
      </c>
    </row>
    <row r="3240" spans="1:14" ht="12.75" hidden="1" customHeight="1" outlineLevel="2" x14ac:dyDescent="0.25">
      <c r="A3240" s="3"/>
      <c r="B3240" s="3"/>
      <c r="C3240" s="392"/>
      <c r="D3240" s="3">
        <v>6</v>
      </c>
      <c r="E3240" s="290">
        <f ca="1"/>
        <v>0</v>
      </c>
      <c r="F3240" s="291"/>
      <c r="G3240" s="294"/>
      <c r="H3240" s="294"/>
      <c r="I3240" s="294"/>
      <c r="J3240" s="294"/>
      <c r="K3240" s="294"/>
      <c r="L3240" s="292"/>
      <c r="M3240" s="293">
        <f ca="1">IF(OFFSET(M3240,-$D3240,0)="n/a","n/a",IF(M$5&gt;OFFSET(M3240,-$D3240,0)+$D3240,$E3240-SUM($G3240:L3240),($E3240-SUM($G3240:L3240))/(OFFSET(M3240,-$D3240,0)-(M$5-$D3240-1))))</f>
        <v>0</v>
      </c>
      <c r="N3240" s="293">
        <f ca="1">IF(OFFSET(N3240,-$D3240,0)="n/a","n/a",IF(N$5&gt;OFFSET(N3240,-$D3240,0)+$D3240,$E3240-SUM($G3240:M3240),($E3240-SUM($G3240:M3240))/(OFFSET(N3240,-$D3240,0)-(N$5-$D3240-1))))</f>
        <v>0</v>
      </c>
    </row>
    <row r="3241" spans="1:14" ht="12.75" hidden="1" customHeight="1" outlineLevel="2" x14ac:dyDescent="0.25">
      <c r="A3241" s="3"/>
      <c r="B3241" s="3"/>
      <c r="C3241" s="392"/>
      <c r="D3241" s="3">
        <v>7</v>
      </c>
      <c r="E3241" s="290">
        <f ca="1"/>
        <v>0</v>
      </c>
      <c r="F3241" s="291"/>
      <c r="G3241" s="294"/>
      <c r="H3241" s="294"/>
      <c r="I3241" s="294"/>
      <c r="J3241" s="294"/>
      <c r="K3241" s="294"/>
      <c r="L3241" s="294"/>
      <c r="M3241" s="292"/>
      <c r="N3241" s="293">
        <f ca="1">IF(OFFSET(N3241,-$D3241,0)="n/a","n/a",IF(N$5&gt;OFFSET(N3241,-$D3241,0)+$D3241,$E3241-SUM($G3241:M3241),($E3241-SUM($G3241:M3241))/(OFFSET(N3241,-$D3241,0)-(N$5-$D3241-1))))</f>
        <v>0</v>
      </c>
    </row>
    <row r="3242" spans="1:14" ht="12.75" hidden="1" customHeight="1" outlineLevel="2" x14ac:dyDescent="0.25">
      <c r="A3242" s="3"/>
      <c r="B3242" s="3"/>
      <c r="C3242" s="392"/>
      <c r="D3242" s="3">
        <v>8</v>
      </c>
      <c r="E3242" s="290">
        <f ca="1"/>
        <v>0</v>
      </c>
      <c r="F3242" s="291"/>
      <c r="G3242" s="294"/>
      <c r="H3242" s="294"/>
      <c r="I3242" s="294"/>
      <c r="J3242" s="294"/>
      <c r="K3242" s="294"/>
      <c r="L3242" s="294"/>
      <c r="M3242" s="294"/>
      <c r="N3242" s="292"/>
    </row>
    <row r="3243" spans="1:14" ht="12.75" hidden="1" customHeight="1" outlineLevel="2" x14ac:dyDescent="0.25">
      <c r="A3243" s="3"/>
      <c r="B3243" s="3"/>
      <c r="C3243" s="392"/>
      <c r="D3243" s="3">
        <v>9</v>
      </c>
      <c r="E3243" s="290" t="e">
        <f ca="1"/>
        <v>#N/A</v>
      </c>
      <c r="F3243" s="291"/>
      <c r="G3243" s="294"/>
      <c r="H3243" s="294"/>
      <c r="I3243" s="294"/>
      <c r="J3243" s="294"/>
      <c r="K3243" s="294"/>
      <c r="L3243" s="294"/>
      <c r="M3243" s="294"/>
      <c r="N3243" s="294"/>
    </row>
    <row r="3244" spans="1:14" ht="12.75" hidden="1" customHeight="1" outlineLevel="2" x14ac:dyDescent="0.25">
      <c r="A3244" s="3"/>
      <c r="B3244" s="3"/>
      <c r="C3244" s="392"/>
      <c r="D3244" s="3">
        <v>10</v>
      </c>
      <c r="E3244" s="290" t="e">
        <f ca="1"/>
        <v>#N/A</v>
      </c>
      <c r="F3244" s="291"/>
      <c r="G3244" s="294"/>
      <c r="H3244" s="294"/>
      <c r="I3244" s="294"/>
      <c r="J3244" s="294"/>
      <c r="K3244" s="294"/>
      <c r="L3244" s="294"/>
      <c r="M3244" s="294"/>
      <c r="N3244" s="294"/>
    </row>
    <row r="3245" spans="1:14" ht="12.75" hidden="1" customHeight="1" outlineLevel="2" x14ac:dyDescent="0.25">
      <c r="A3245" s="3"/>
      <c r="B3245" s="3"/>
      <c r="C3245" s="392"/>
      <c r="D3245" s="3">
        <v>11</v>
      </c>
      <c r="E3245" s="290" t="e">
        <f ca="1"/>
        <v>#N/A</v>
      </c>
      <c r="F3245" s="291"/>
      <c r="G3245" s="294"/>
      <c r="H3245" s="294"/>
      <c r="I3245" s="294"/>
      <c r="J3245" s="294"/>
      <c r="K3245" s="294"/>
      <c r="L3245" s="294"/>
      <c r="M3245" s="294"/>
      <c r="N3245" s="294"/>
    </row>
    <row r="3246" spans="1:14" ht="12.75" hidden="1" customHeight="1" outlineLevel="2" x14ac:dyDescent="0.25">
      <c r="A3246" s="3"/>
      <c r="B3246" s="3"/>
      <c r="C3246" s="392"/>
      <c r="D3246" s="3">
        <v>12</v>
      </c>
      <c r="E3246" s="290" t="e">
        <f ca="1"/>
        <v>#N/A</v>
      </c>
      <c r="F3246" s="291"/>
      <c r="G3246" s="294"/>
      <c r="H3246" s="294"/>
      <c r="I3246" s="294"/>
      <c r="J3246" s="294"/>
      <c r="K3246" s="294"/>
      <c r="L3246" s="294"/>
      <c r="M3246" s="294"/>
      <c r="N3246" s="294"/>
    </row>
    <row r="3247" spans="1:14" ht="12.75" hidden="1" customHeight="1" outlineLevel="2" x14ac:dyDescent="0.25">
      <c r="A3247" s="3"/>
      <c r="B3247" s="3"/>
      <c r="C3247" s="392"/>
      <c r="D3247" s="3">
        <v>13</v>
      </c>
      <c r="E3247" s="290" t="e">
        <f ca="1"/>
        <v>#N/A</v>
      </c>
      <c r="F3247" s="291"/>
      <c r="G3247" s="294"/>
      <c r="H3247" s="294"/>
      <c r="I3247" s="294"/>
      <c r="J3247" s="294"/>
      <c r="K3247" s="294"/>
      <c r="L3247" s="294"/>
      <c r="M3247" s="294"/>
      <c r="N3247" s="294"/>
    </row>
    <row r="3248" spans="1:14" ht="12.75" hidden="1" customHeight="1" outlineLevel="2" x14ac:dyDescent="0.25">
      <c r="A3248" s="3"/>
      <c r="B3248" s="3"/>
      <c r="C3248" s="392"/>
      <c r="D3248" s="3">
        <v>14</v>
      </c>
      <c r="E3248" s="290" t="e">
        <f ca="1"/>
        <v>#N/A</v>
      </c>
      <c r="F3248" s="291"/>
      <c r="G3248" s="294"/>
      <c r="H3248" s="294"/>
      <c r="I3248" s="294"/>
      <c r="J3248" s="294"/>
      <c r="K3248" s="294"/>
      <c r="L3248" s="294"/>
      <c r="M3248" s="294"/>
      <c r="N3248" s="294"/>
    </row>
    <row r="3249" spans="1:14" ht="12.75" hidden="1" customHeight="1" outlineLevel="2" x14ac:dyDescent="0.25">
      <c r="A3249" s="3"/>
      <c r="B3249" s="3"/>
      <c r="C3249" s="392"/>
      <c r="D3249" s="3">
        <v>15</v>
      </c>
      <c r="E3249" s="290" t="e">
        <f ca="1"/>
        <v>#N/A</v>
      </c>
      <c r="F3249" s="291"/>
      <c r="G3249" s="294"/>
      <c r="H3249" s="294"/>
      <c r="I3249" s="294"/>
      <c r="J3249" s="294"/>
      <c r="K3249" s="294"/>
      <c r="L3249" s="294"/>
      <c r="M3249" s="294"/>
      <c r="N3249" s="294"/>
    </row>
    <row r="3250" spans="1:14" ht="12.75" hidden="1" customHeight="1" outlineLevel="1" x14ac:dyDescent="0.25">
      <c r="A3250" s="3"/>
      <c r="B3250" s="145" t="str">
        <f ca="1">B3233</f>
        <v>Asset Type 124</v>
      </c>
      <c r="C3250" s="145" t="str">
        <f ca="1">C3233</f>
        <v>Description - Asset Type 124</v>
      </c>
      <c r="D3250" s="3"/>
      <c r="E3250" s="3"/>
      <c r="F3250" s="106" t="s">
        <v>44</v>
      </c>
      <c r="G3250" s="296">
        <f t="shared" ref="G3250:N3250" si="248">SUM(G3235:G3249)</f>
        <v>0</v>
      </c>
      <c r="H3250" s="296">
        <f t="shared" ca="1" si="248"/>
        <v>0</v>
      </c>
      <c r="I3250" s="296">
        <f t="shared" ca="1" si="248"/>
        <v>0</v>
      </c>
      <c r="J3250" s="296">
        <f t="shared" ca="1" si="248"/>
        <v>0</v>
      </c>
      <c r="K3250" s="296">
        <f t="shared" ca="1" si="248"/>
        <v>0</v>
      </c>
      <c r="L3250" s="296">
        <f t="shared" ca="1" si="248"/>
        <v>0</v>
      </c>
      <c r="M3250" s="296">
        <f t="shared" ca="1" si="248"/>
        <v>0</v>
      </c>
      <c r="N3250" s="296">
        <f t="shared" ca="1" si="248"/>
        <v>0</v>
      </c>
    </row>
    <row r="3251" spans="1:14" ht="12.75" hidden="1" customHeight="1" outlineLevel="2" x14ac:dyDescent="0.25">
      <c r="A3251" s="217">
        <f>A3233+1</f>
        <v>125</v>
      </c>
      <c r="B3251" s="22" t="str">
        <f ca="1">OFFSET($B$13,$A3251-1,0)</f>
        <v>Asset Type 125</v>
      </c>
      <c r="C3251" s="22" t="str">
        <f ca="1">OFFSET($C$13,$A3251-1,0)</f>
        <v>Description - Asset Type 125</v>
      </c>
      <c r="D3251" s="3"/>
      <c r="E3251" s="109"/>
      <c r="F3251" s="108" t="s">
        <v>41</v>
      </c>
      <c r="G3251" s="295">
        <f t="shared" ref="G3251:N3251" ca="1" si="249">VLOOKUP($B3251,$B$13:$N$512,5+G$5,FALSE)</f>
        <v>0</v>
      </c>
      <c r="H3251" s="295">
        <f t="shared" ca="1" si="249"/>
        <v>0</v>
      </c>
      <c r="I3251" s="295">
        <f t="shared" ca="1" si="249"/>
        <v>0</v>
      </c>
      <c r="J3251" s="295">
        <f t="shared" ca="1" si="249"/>
        <v>0</v>
      </c>
      <c r="K3251" s="295">
        <f t="shared" ca="1" si="249"/>
        <v>0</v>
      </c>
      <c r="L3251" s="295">
        <f t="shared" ca="1" si="249"/>
        <v>0</v>
      </c>
      <c r="M3251" s="295">
        <f t="shared" ca="1" si="249"/>
        <v>0</v>
      </c>
      <c r="N3251" s="295">
        <f t="shared" ca="1" si="249"/>
        <v>0</v>
      </c>
    </row>
    <row r="3252" spans="1:14" ht="12.75" hidden="1" customHeight="1" outlineLevel="2" x14ac:dyDescent="0.25">
      <c r="A3252" s="3"/>
      <c r="B3252" s="3"/>
      <c r="C3252" s="21"/>
      <c r="D3252" s="3"/>
      <c r="E3252" s="107"/>
      <c r="F3252" s="106" t="s">
        <v>42</v>
      </c>
      <c r="G3252" s="111">
        <f ca="1">VLOOKUP($B3251,'Input Sheet'!$B$12:$N$511,5+G$5,FALSE)</f>
        <v>0</v>
      </c>
      <c r="H3252" s="111">
        <f ca="1">VLOOKUP($B3251,'Input Sheet'!$B$12:$N$511,5+H$5,FALSE)</f>
        <v>0</v>
      </c>
      <c r="I3252" s="111">
        <f ca="1">VLOOKUP($B3251,'Input Sheet'!$B$12:$N$511,5+I$5,FALSE)</f>
        <v>0</v>
      </c>
      <c r="J3252" s="111">
        <f ca="1">VLOOKUP($B3251,'Input Sheet'!$B$12:$N$511,5+J$5,FALSE)</f>
        <v>0</v>
      </c>
      <c r="K3252" s="111">
        <f ca="1">VLOOKUP($B3251,'Input Sheet'!$B$12:$N$511,5+K$5,FALSE)</f>
        <v>0</v>
      </c>
      <c r="L3252" s="111">
        <f ca="1">VLOOKUP($B3251,'Input Sheet'!$B$12:$N$511,5+L$5,FALSE)</f>
        <v>0</v>
      </c>
      <c r="M3252" s="111">
        <f ca="1">VLOOKUP($B3251,'Input Sheet'!$B$12:$N$511,5+M$5,FALSE)</f>
        <v>0</v>
      </c>
      <c r="N3252" s="111">
        <f ca="1">VLOOKUP($B3251,'Input Sheet'!$B$12:$N$511,5+N$5,FALSE)</f>
        <v>0</v>
      </c>
    </row>
    <row r="3253" spans="1:14" ht="12.75" hidden="1" customHeight="1" outlineLevel="2" x14ac:dyDescent="0.25">
      <c r="A3253" s="3"/>
      <c r="B3253" s="3"/>
      <c r="C3253" s="3"/>
      <c r="D3253" s="3">
        <v>1</v>
      </c>
      <c r="E3253" s="290">
        <f t="array" aca="1" ref="E3253:E3267" ca="1">TRANSPOSE(G3251:N3251)</f>
        <v>0</v>
      </c>
      <c r="F3253" s="291"/>
      <c r="G3253" s="292"/>
      <c r="H3253" s="293">
        <f ca="1">IF(OFFSET(H3253,-$D3253,0)="n/a","n/a",IF(H$5&gt;OFFSET(H3253,-$D3253,0)+$D3253,$E3253-SUM($G3253:G3253),($E3253-SUM($G3253:G3253))/(OFFSET(H3253,-$D3253,0)-(H$5-$D3253-1))))</f>
        <v>0</v>
      </c>
      <c r="I3253" s="293">
        <f ca="1">IF(OFFSET(I3253,-$D3253,0)="n/a","n/a",IF(I$5&gt;OFFSET(I3253,-$D3253,0)+$D3253,$E3253-SUM($G3253:H3253),($E3253-SUM($G3253:H3253))/(OFFSET(I3253,-$D3253,0)-(I$5-$D3253-1))))</f>
        <v>0</v>
      </c>
      <c r="J3253" s="293">
        <f ca="1">IF(OFFSET(J3253,-$D3253,0)="n/a","n/a",IF(J$5&gt;OFFSET(J3253,-$D3253,0)+$D3253,$E3253-SUM($G3253:I3253),($E3253-SUM($G3253:I3253))/(OFFSET(J3253,-$D3253,0)-(J$5-$D3253-1))))</f>
        <v>0</v>
      </c>
      <c r="K3253" s="293">
        <f ca="1">IF(OFFSET(K3253,-$D3253,0)="n/a","n/a",IF(K$5&gt;OFFSET(K3253,-$D3253,0)+$D3253,$E3253-SUM($G3253:J3253),($E3253-SUM($G3253:J3253))/(OFFSET(K3253,-$D3253,0)-(K$5-$D3253-1))))</f>
        <v>0</v>
      </c>
      <c r="L3253" s="293">
        <f ca="1">IF(OFFSET(L3253,-$D3253,0)="n/a","n/a",IF(L$5&gt;OFFSET(L3253,-$D3253,0)+$D3253,$E3253-SUM($G3253:K3253),($E3253-SUM($G3253:K3253))/(OFFSET(L3253,-$D3253,0)-(L$5-$D3253-1))))</f>
        <v>0</v>
      </c>
      <c r="M3253" s="293">
        <f ca="1">IF(OFFSET(M3253,-$D3253,0)="n/a","n/a",IF(M$5&gt;OFFSET(M3253,-$D3253,0)+$D3253,$E3253-SUM($G3253:L3253),($E3253-SUM($G3253:L3253))/(OFFSET(M3253,-$D3253,0)-(M$5-$D3253-1))))</f>
        <v>0</v>
      </c>
      <c r="N3253" s="293">
        <f ca="1">IF(OFFSET(N3253,-$D3253,0)="n/a","n/a",IF(N$5&gt;OFFSET(N3253,-$D3253,0)+$D3253,$E3253-SUM($G3253:M3253),($E3253-SUM($G3253:M3253))/(OFFSET(N3253,-$D3253,0)-(N$5-$D3253-1))))</f>
        <v>0</v>
      </c>
    </row>
    <row r="3254" spans="1:14" ht="12.75" hidden="1" customHeight="1" outlineLevel="2" x14ac:dyDescent="0.25">
      <c r="A3254" s="3"/>
      <c r="B3254" s="3"/>
      <c r="C3254" s="392" t="s">
        <v>43</v>
      </c>
      <c r="D3254" s="3">
        <v>2</v>
      </c>
      <c r="E3254" s="290">
        <f ca="1"/>
        <v>0</v>
      </c>
      <c r="F3254" s="291"/>
      <c r="G3254" s="294"/>
      <c r="H3254" s="292"/>
      <c r="I3254" s="293">
        <f ca="1">IF(OFFSET(I3254,-$D3254,0)="n/a","n/a",IF(I$5&gt;OFFSET(I3254,-$D3254,0)+$D3254,$E3254-SUM($G3254:H3254),($E3254-SUM($G3254:H3254))/(OFFSET(I3254,-$D3254,0)-(I$5-$D3254-1))))</f>
        <v>0</v>
      </c>
      <c r="J3254" s="293">
        <f ca="1">IF(OFFSET(J3254,-$D3254,0)="n/a","n/a",IF(J$5&gt;OFFSET(J3254,-$D3254,0)+$D3254,$E3254-SUM($G3254:I3254),($E3254-SUM($G3254:I3254))/(OFFSET(J3254,-$D3254,0)-(J$5-$D3254-1))))</f>
        <v>0</v>
      </c>
      <c r="K3254" s="293">
        <f ca="1">IF(OFFSET(K3254,-$D3254,0)="n/a","n/a",IF(K$5&gt;OFFSET(K3254,-$D3254,0)+$D3254,$E3254-SUM($G3254:J3254),($E3254-SUM($G3254:J3254))/(OFFSET(K3254,-$D3254,0)-(K$5-$D3254-1))))</f>
        <v>0</v>
      </c>
      <c r="L3254" s="293">
        <f ca="1">IF(OFFSET(L3254,-$D3254,0)="n/a","n/a",IF(L$5&gt;OFFSET(L3254,-$D3254,0)+$D3254,$E3254-SUM($G3254:K3254),($E3254-SUM($G3254:K3254))/(OFFSET(L3254,-$D3254,0)-(L$5-$D3254-1))))</f>
        <v>0</v>
      </c>
      <c r="M3254" s="293">
        <f ca="1">IF(OFFSET(M3254,-$D3254,0)="n/a","n/a",IF(M$5&gt;OFFSET(M3254,-$D3254,0)+$D3254,$E3254-SUM($G3254:L3254),($E3254-SUM($G3254:L3254))/(OFFSET(M3254,-$D3254,0)-(M$5-$D3254-1))))</f>
        <v>0</v>
      </c>
      <c r="N3254" s="293">
        <f ca="1">IF(OFFSET(N3254,-$D3254,0)="n/a","n/a",IF(N$5&gt;OFFSET(N3254,-$D3254,0)+$D3254,$E3254-SUM($G3254:M3254),($E3254-SUM($G3254:M3254))/(OFFSET(N3254,-$D3254,0)-(N$5-$D3254-1))))</f>
        <v>0</v>
      </c>
    </row>
    <row r="3255" spans="1:14" ht="12.75" hidden="1" customHeight="1" outlineLevel="2" x14ac:dyDescent="0.25">
      <c r="A3255" s="3"/>
      <c r="B3255" s="3"/>
      <c r="C3255" s="392"/>
      <c r="D3255" s="3">
        <v>3</v>
      </c>
      <c r="E3255" s="290">
        <f ca="1"/>
        <v>0</v>
      </c>
      <c r="F3255" s="291"/>
      <c r="G3255" s="294"/>
      <c r="H3255" s="294"/>
      <c r="I3255" s="292"/>
      <c r="J3255" s="293">
        <f ca="1">IF(OFFSET(J3255,-$D3255,0)="n/a","n/a",IF(J$5&gt;OFFSET(J3255,-$D3255,0)+$D3255,$E3255-SUM($G3255:I3255),($E3255-SUM($G3255:I3255))/(OFFSET(J3255,-$D3255,0)-(J$5-$D3255-1))))</f>
        <v>0</v>
      </c>
      <c r="K3255" s="293">
        <f ca="1">IF(OFFSET(K3255,-$D3255,0)="n/a","n/a",IF(K$5&gt;OFFSET(K3255,-$D3255,0)+$D3255,$E3255-SUM($G3255:J3255),($E3255-SUM($G3255:J3255))/(OFFSET(K3255,-$D3255,0)-(K$5-$D3255-1))))</f>
        <v>0</v>
      </c>
      <c r="L3255" s="293">
        <f ca="1">IF(OFFSET(L3255,-$D3255,0)="n/a","n/a",IF(L$5&gt;OFFSET(L3255,-$D3255,0)+$D3255,$E3255-SUM($G3255:K3255),($E3255-SUM($G3255:K3255))/(OFFSET(L3255,-$D3255,0)-(L$5-$D3255-1))))</f>
        <v>0</v>
      </c>
      <c r="M3255" s="293">
        <f ca="1">IF(OFFSET(M3255,-$D3255,0)="n/a","n/a",IF(M$5&gt;OFFSET(M3255,-$D3255,0)+$D3255,$E3255-SUM($G3255:L3255),($E3255-SUM($G3255:L3255))/(OFFSET(M3255,-$D3255,0)-(M$5-$D3255-1))))</f>
        <v>0</v>
      </c>
      <c r="N3255" s="293">
        <f ca="1">IF(OFFSET(N3255,-$D3255,0)="n/a","n/a",IF(N$5&gt;OFFSET(N3255,-$D3255,0)+$D3255,$E3255-SUM($G3255:M3255),($E3255-SUM($G3255:M3255))/(OFFSET(N3255,-$D3255,0)-(N$5-$D3255-1))))</f>
        <v>0</v>
      </c>
    </row>
    <row r="3256" spans="1:14" ht="12.75" hidden="1" customHeight="1" outlineLevel="2" x14ac:dyDescent="0.25">
      <c r="A3256" s="3"/>
      <c r="B3256" s="3"/>
      <c r="C3256" s="392"/>
      <c r="D3256" s="3">
        <v>4</v>
      </c>
      <c r="E3256" s="290">
        <f ca="1"/>
        <v>0</v>
      </c>
      <c r="F3256" s="291"/>
      <c r="G3256" s="294"/>
      <c r="H3256" s="294"/>
      <c r="I3256" s="294"/>
      <c r="J3256" s="292"/>
      <c r="K3256" s="293">
        <f ca="1">IF(OFFSET(K3256,-$D3256,0)="n/a","n/a",IF(K$5&gt;OFFSET(K3256,-$D3256,0)+$D3256,$E3256-SUM($G3256:J3256),($E3256-SUM($G3256:J3256))/(OFFSET(K3256,-$D3256,0)-(K$5-$D3256-1))))</f>
        <v>0</v>
      </c>
      <c r="L3256" s="293">
        <f ca="1">IF(OFFSET(L3256,-$D3256,0)="n/a","n/a",IF(L$5&gt;OFFSET(L3256,-$D3256,0)+$D3256,$E3256-SUM($G3256:K3256),($E3256-SUM($G3256:K3256))/(OFFSET(L3256,-$D3256,0)-(L$5-$D3256-1))))</f>
        <v>0</v>
      </c>
      <c r="M3256" s="293">
        <f ca="1">IF(OFFSET(M3256,-$D3256,0)="n/a","n/a",IF(M$5&gt;OFFSET(M3256,-$D3256,0)+$D3256,$E3256-SUM($G3256:L3256),($E3256-SUM($G3256:L3256))/(OFFSET(M3256,-$D3256,0)-(M$5-$D3256-1))))</f>
        <v>0</v>
      </c>
      <c r="N3256" s="293">
        <f ca="1">IF(OFFSET(N3256,-$D3256,0)="n/a","n/a",IF(N$5&gt;OFFSET(N3256,-$D3256,0)+$D3256,$E3256-SUM($G3256:M3256),($E3256-SUM($G3256:M3256))/(OFFSET(N3256,-$D3256,0)-(N$5-$D3256-1))))</f>
        <v>0</v>
      </c>
    </row>
    <row r="3257" spans="1:14" ht="12.75" hidden="1" customHeight="1" outlineLevel="2" x14ac:dyDescent="0.25">
      <c r="A3257" s="3"/>
      <c r="B3257" s="3"/>
      <c r="C3257" s="392"/>
      <c r="D3257" s="3">
        <v>5</v>
      </c>
      <c r="E3257" s="290">
        <f ca="1"/>
        <v>0</v>
      </c>
      <c r="F3257" s="291"/>
      <c r="G3257" s="294"/>
      <c r="H3257" s="294"/>
      <c r="I3257" s="294"/>
      <c r="J3257" s="294"/>
      <c r="K3257" s="292"/>
      <c r="L3257" s="293">
        <f ca="1">IF(OFFSET(L3257,-$D3257,0)="n/a","n/a",IF(L$5&gt;OFFSET(L3257,-$D3257,0)+$D3257,$E3257-SUM($G3257:K3257),($E3257-SUM($G3257:K3257))/(OFFSET(L3257,-$D3257,0)-(L$5-$D3257-1))))</f>
        <v>0</v>
      </c>
      <c r="M3257" s="293">
        <f ca="1">IF(OFFSET(M3257,-$D3257,0)="n/a","n/a",IF(M$5&gt;OFFSET(M3257,-$D3257,0)+$D3257,$E3257-SUM($G3257:L3257),($E3257-SUM($G3257:L3257))/(OFFSET(M3257,-$D3257,0)-(M$5-$D3257-1))))</f>
        <v>0</v>
      </c>
      <c r="N3257" s="293">
        <f ca="1">IF(OFFSET(N3257,-$D3257,0)="n/a","n/a",IF(N$5&gt;OFFSET(N3257,-$D3257,0)+$D3257,$E3257-SUM($G3257:M3257),($E3257-SUM($G3257:M3257))/(OFFSET(N3257,-$D3257,0)-(N$5-$D3257-1))))</f>
        <v>0</v>
      </c>
    </row>
    <row r="3258" spans="1:14" ht="12.75" hidden="1" customHeight="1" outlineLevel="2" x14ac:dyDescent="0.25">
      <c r="A3258" s="3"/>
      <c r="B3258" s="3"/>
      <c r="C3258" s="392"/>
      <c r="D3258" s="3">
        <v>6</v>
      </c>
      <c r="E3258" s="290">
        <f ca="1"/>
        <v>0</v>
      </c>
      <c r="F3258" s="291"/>
      <c r="G3258" s="294"/>
      <c r="H3258" s="294"/>
      <c r="I3258" s="294"/>
      <c r="J3258" s="294"/>
      <c r="K3258" s="294"/>
      <c r="L3258" s="292"/>
      <c r="M3258" s="293">
        <f ca="1">IF(OFFSET(M3258,-$D3258,0)="n/a","n/a",IF(M$5&gt;OFFSET(M3258,-$D3258,0)+$D3258,$E3258-SUM($G3258:L3258),($E3258-SUM($G3258:L3258))/(OFFSET(M3258,-$D3258,0)-(M$5-$D3258-1))))</f>
        <v>0</v>
      </c>
      <c r="N3258" s="293">
        <f ca="1">IF(OFFSET(N3258,-$D3258,0)="n/a","n/a",IF(N$5&gt;OFFSET(N3258,-$D3258,0)+$D3258,$E3258-SUM($G3258:M3258),($E3258-SUM($G3258:M3258))/(OFFSET(N3258,-$D3258,0)-(N$5-$D3258-1))))</f>
        <v>0</v>
      </c>
    </row>
    <row r="3259" spans="1:14" ht="12.75" hidden="1" customHeight="1" outlineLevel="2" x14ac:dyDescent="0.25">
      <c r="A3259" s="3"/>
      <c r="B3259" s="3"/>
      <c r="C3259" s="392"/>
      <c r="D3259" s="3">
        <v>7</v>
      </c>
      <c r="E3259" s="290">
        <f ca="1"/>
        <v>0</v>
      </c>
      <c r="F3259" s="291"/>
      <c r="G3259" s="294"/>
      <c r="H3259" s="294"/>
      <c r="I3259" s="294"/>
      <c r="J3259" s="294"/>
      <c r="K3259" s="294"/>
      <c r="L3259" s="294"/>
      <c r="M3259" s="292"/>
      <c r="N3259" s="293">
        <f ca="1">IF(OFFSET(N3259,-$D3259,0)="n/a","n/a",IF(N$5&gt;OFFSET(N3259,-$D3259,0)+$D3259,$E3259-SUM($G3259:M3259),($E3259-SUM($G3259:M3259))/(OFFSET(N3259,-$D3259,0)-(N$5-$D3259-1))))</f>
        <v>0</v>
      </c>
    </row>
    <row r="3260" spans="1:14" ht="12.75" hidden="1" customHeight="1" outlineLevel="2" x14ac:dyDescent="0.25">
      <c r="A3260" s="3"/>
      <c r="B3260" s="3"/>
      <c r="C3260" s="392"/>
      <c r="D3260" s="3">
        <v>8</v>
      </c>
      <c r="E3260" s="290">
        <f ca="1"/>
        <v>0</v>
      </c>
      <c r="F3260" s="291"/>
      <c r="G3260" s="294"/>
      <c r="H3260" s="294"/>
      <c r="I3260" s="294"/>
      <c r="J3260" s="294"/>
      <c r="K3260" s="294"/>
      <c r="L3260" s="294"/>
      <c r="M3260" s="294"/>
      <c r="N3260" s="292"/>
    </row>
    <row r="3261" spans="1:14" ht="12.75" hidden="1" customHeight="1" outlineLevel="2" x14ac:dyDescent="0.25">
      <c r="A3261" s="3"/>
      <c r="B3261" s="3"/>
      <c r="C3261" s="392"/>
      <c r="D3261" s="3">
        <v>9</v>
      </c>
      <c r="E3261" s="290" t="e">
        <f ca="1"/>
        <v>#N/A</v>
      </c>
      <c r="F3261" s="291"/>
      <c r="G3261" s="294"/>
      <c r="H3261" s="294"/>
      <c r="I3261" s="294"/>
      <c r="J3261" s="294"/>
      <c r="K3261" s="294"/>
      <c r="L3261" s="294"/>
      <c r="M3261" s="294"/>
      <c r="N3261" s="294"/>
    </row>
    <row r="3262" spans="1:14" ht="12.75" hidden="1" customHeight="1" outlineLevel="2" x14ac:dyDescent="0.25">
      <c r="A3262" s="3"/>
      <c r="B3262" s="3"/>
      <c r="C3262" s="392"/>
      <c r="D3262" s="3">
        <v>10</v>
      </c>
      <c r="E3262" s="290" t="e">
        <f ca="1"/>
        <v>#N/A</v>
      </c>
      <c r="F3262" s="291"/>
      <c r="G3262" s="294"/>
      <c r="H3262" s="294"/>
      <c r="I3262" s="294"/>
      <c r="J3262" s="294"/>
      <c r="K3262" s="294"/>
      <c r="L3262" s="294"/>
      <c r="M3262" s="294"/>
      <c r="N3262" s="294"/>
    </row>
    <row r="3263" spans="1:14" ht="12.75" hidden="1" customHeight="1" outlineLevel="2" x14ac:dyDescent="0.25">
      <c r="A3263" s="3"/>
      <c r="B3263" s="3"/>
      <c r="C3263" s="392"/>
      <c r="D3263" s="3">
        <v>11</v>
      </c>
      <c r="E3263" s="290" t="e">
        <f ca="1"/>
        <v>#N/A</v>
      </c>
      <c r="F3263" s="291"/>
      <c r="G3263" s="294"/>
      <c r="H3263" s="294"/>
      <c r="I3263" s="294"/>
      <c r="J3263" s="294"/>
      <c r="K3263" s="294"/>
      <c r="L3263" s="294"/>
      <c r="M3263" s="294"/>
      <c r="N3263" s="294"/>
    </row>
    <row r="3264" spans="1:14" ht="12.75" hidden="1" customHeight="1" outlineLevel="2" x14ac:dyDescent="0.25">
      <c r="A3264" s="3"/>
      <c r="B3264" s="3"/>
      <c r="C3264" s="392"/>
      <c r="D3264" s="3">
        <v>12</v>
      </c>
      <c r="E3264" s="290" t="e">
        <f ca="1"/>
        <v>#N/A</v>
      </c>
      <c r="F3264" s="291"/>
      <c r="G3264" s="294"/>
      <c r="H3264" s="294"/>
      <c r="I3264" s="294"/>
      <c r="J3264" s="294"/>
      <c r="K3264" s="294"/>
      <c r="L3264" s="294"/>
      <c r="M3264" s="294"/>
      <c r="N3264" s="294"/>
    </row>
    <row r="3265" spans="1:14" ht="12.75" hidden="1" customHeight="1" outlineLevel="2" x14ac:dyDescent="0.25">
      <c r="A3265" s="3"/>
      <c r="B3265" s="3"/>
      <c r="C3265" s="392"/>
      <c r="D3265" s="3">
        <v>13</v>
      </c>
      <c r="E3265" s="290" t="e">
        <f ca="1"/>
        <v>#N/A</v>
      </c>
      <c r="F3265" s="291"/>
      <c r="G3265" s="294"/>
      <c r="H3265" s="294"/>
      <c r="I3265" s="294"/>
      <c r="J3265" s="294"/>
      <c r="K3265" s="294"/>
      <c r="L3265" s="294"/>
      <c r="M3265" s="294"/>
      <c r="N3265" s="294"/>
    </row>
    <row r="3266" spans="1:14" ht="12.75" hidden="1" customHeight="1" outlineLevel="2" x14ac:dyDescent="0.25">
      <c r="A3266" s="3"/>
      <c r="B3266" s="3"/>
      <c r="C3266" s="392"/>
      <c r="D3266" s="3">
        <v>14</v>
      </c>
      <c r="E3266" s="290" t="e">
        <f ca="1"/>
        <v>#N/A</v>
      </c>
      <c r="F3266" s="291"/>
      <c r="G3266" s="294"/>
      <c r="H3266" s="294"/>
      <c r="I3266" s="294"/>
      <c r="J3266" s="294"/>
      <c r="K3266" s="294"/>
      <c r="L3266" s="294"/>
      <c r="M3266" s="294"/>
      <c r="N3266" s="294"/>
    </row>
    <row r="3267" spans="1:14" ht="12.75" hidden="1" customHeight="1" outlineLevel="2" x14ac:dyDescent="0.25">
      <c r="A3267" s="3"/>
      <c r="B3267" s="3"/>
      <c r="C3267" s="392"/>
      <c r="D3267" s="3">
        <v>15</v>
      </c>
      <c r="E3267" s="290" t="e">
        <f ca="1"/>
        <v>#N/A</v>
      </c>
      <c r="F3267" s="291"/>
      <c r="G3267" s="294"/>
      <c r="H3267" s="294"/>
      <c r="I3267" s="294"/>
      <c r="J3267" s="294"/>
      <c r="K3267" s="294"/>
      <c r="L3267" s="294"/>
      <c r="M3267" s="294"/>
      <c r="N3267" s="294"/>
    </row>
    <row r="3268" spans="1:14" ht="12.75" hidden="1" customHeight="1" outlineLevel="1" x14ac:dyDescent="0.25">
      <c r="A3268" s="3"/>
      <c r="B3268" s="145" t="str">
        <f ca="1">B3251</f>
        <v>Asset Type 125</v>
      </c>
      <c r="C3268" s="145" t="str">
        <f ca="1">C3251</f>
        <v>Description - Asset Type 125</v>
      </c>
      <c r="D3268" s="3"/>
      <c r="E3268" s="3"/>
      <c r="F3268" s="106" t="s">
        <v>44</v>
      </c>
      <c r="G3268" s="296">
        <f t="shared" ref="G3268:N3268" si="250">SUM(G3253:G3267)</f>
        <v>0</v>
      </c>
      <c r="H3268" s="296">
        <f t="shared" ca="1" si="250"/>
        <v>0</v>
      </c>
      <c r="I3268" s="296">
        <f t="shared" ca="1" si="250"/>
        <v>0</v>
      </c>
      <c r="J3268" s="296">
        <f t="shared" ca="1" si="250"/>
        <v>0</v>
      </c>
      <c r="K3268" s="296">
        <f t="shared" ca="1" si="250"/>
        <v>0</v>
      </c>
      <c r="L3268" s="296">
        <f t="shared" ca="1" si="250"/>
        <v>0</v>
      </c>
      <c r="M3268" s="296">
        <f t="shared" ca="1" si="250"/>
        <v>0</v>
      </c>
      <c r="N3268" s="296">
        <f t="shared" ca="1" si="250"/>
        <v>0</v>
      </c>
    </row>
    <row r="3269" spans="1:14" ht="12.75" hidden="1" customHeight="1" outlineLevel="2" x14ac:dyDescent="0.25">
      <c r="A3269" s="217">
        <f>A3251+1</f>
        <v>126</v>
      </c>
      <c r="B3269" s="22" t="str">
        <f ca="1">OFFSET($B$13,$A3269-1,0)</f>
        <v>Asset Type 126</v>
      </c>
      <c r="C3269" s="22" t="str">
        <f ca="1">OFFSET($C$13,$A3269-1,0)</f>
        <v>Description - Asset Type 126</v>
      </c>
      <c r="D3269" s="3"/>
      <c r="E3269" s="109"/>
      <c r="F3269" s="108" t="s">
        <v>41</v>
      </c>
      <c r="G3269" s="295">
        <f t="shared" ref="G3269:N3269" ca="1" si="251">VLOOKUP($B3269,$B$13:$N$512,5+G$5,FALSE)</f>
        <v>0</v>
      </c>
      <c r="H3269" s="295">
        <f t="shared" ca="1" si="251"/>
        <v>0</v>
      </c>
      <c r="I3269" s="295">
        <f t="shared" ca="1" si="251"/>
        <v>0</v>
      </c>
      <c r="J3269" s="295">
        <f t="shared" ca="1" si="251"/>
        <v>0</v>
      </c>
      <c r="K3269" s="295">
        <f t="shared" ca="1" si="251"/>
        <v>0</v>
      </c>
      <c r="L3269" s="295">
        <f t="shared" ca="1" si="251"/>
        <v>0</v>
      </c>
      <c r="M3269" s="295">
        <f t="shared" ca="1" si="251"/>
        <v>0</v>
      </c>
      <c r="N3269" s="295">
        <f t="shared" ca="1" si="251"/>
        <v>0</v>
      </c>
    </row>
    <row r="3270" spans="1:14" ht="12.75" hidden="1" customHeight="1" outlineLevel="2" x14ac:dyDescent="0.25">
      <c r="A3270" s="3"/>
      <c r="B3270" s="3"/>
      <c r="C3270" s="21"/>
      <c r="D3270" s="3"/>
      <c r="E3270" s="107"/>
      <c r="F3270" s="106" t="s">
        <v>42</v>
      </c>
      <c r="G3270" s="111">
        <f ca="1">VLOOKUP($B3269,'Input Sheet'!$B$12:$N$511,5+G$5,FALSE)</f>
        <v>0</v>
      </c>
      <c r="H3270" s="111">
        <f ca="1">VLOOKUP($B3269,'Input Sheet'!$B$12:$N$511,5+H$5,FALSE)</f>
        <v>0</v>
      </c>
      <c r="I3270" s="111">
        <f ca="1">VLOOKUP($B3269,'Input Sheet'!$B$12:$N$511,5+I$5,FALSE)</f>
        <v>0</v>
      </c>
      <c r="J3270" s="111">
        <f ca="1">VLOOKUP($B3269,'Input Sheet'!$B$12:$N$511,5+J$5,FALSE)</f>
        <v>0</v>
      </c>
      <c r="K3270" s="111">
        <f ca="1">VLOOKUP($B3269,'Input Sheet'!$B$12:$N$511,5+K$5,FALSE)</f>
        <v>0</v>
      </c>
      <c r="L3270" s="111">
        <f ca="1">VLOOKUP($B3269,'Input Sheet'!$B$12:$N$511,5+L$5,FALSE)</f>
        <v>0</v>
      </c>
      <c r="M3270" s="111">
        <f ca="1">VLOOKUP($B3269,'Input Sheet'!$B$12:$N$511,5+M$5,FALSE)</f>
        <v>0</v>
      </c>
      <c r="N3270" s="111">
        <f ca="1">VLOOKUP($B3269,'Input Sheet'!$B$12:$N$511,5+N$5,FALSE)</f>
        <v>0</v>
      </c>
    </row>
    <row r="3271" spans="1:14" ht="12.75" hidden="1" customHeight="1" outlineLevel="2" x14ac:dyDescent="0.25">
      <c r="A3271" s="3"/>
      <c r="B3271" s="3"/>
      <c r="C3271" s="3"/>
      <c r="D3271" s="3">
        <v>1</v>
      </c>
      <c r="E3271" s="290">
        <f t="array" aca="1" ref="E3271:E3285" ca="1">TRANSPOSE(G3269:N3269)</f>
        <v>0</v>
      </c>
      <c r="F3271" s="291"/>
      <c r="G3271" s="292"/>
      <c r="H3271" s="293">
        <f ca="1">IF(OFFSET(H3271,-$D3271,0)="n/a","n/a",IF(H$5&gt;OFFSET(H3271,-$D3271,0)+$D3271,$E3271-SUM($G3271:G3271),($E3271-SUM($G3271:G3271))/(OFFSET(H3271,-$D3271,0)-(H$5-$D3271-1))))</f>
        <v>0</v>
      </c>
      <c r="I3271" s="293">
        <f ca="1">IF(OFFSET(I3271,-$D3271,0)="n/a","n/a",IF(I$5&gt;OFFSET(I3271,-$D3271,0)+$D3271,$E3271-SUM($G3271:H3271),($E3271-SUM($G3271:H3271))/(OFFSET(I3271,-$D3271,0)-(I$5-$D3271-1))))</f>
        <v>0</v>
      </c>
      <c r="J3271" s="293">
        <f ca="1">IF(OFFSET(J3271,-$D3271,0)="n/a","n/a",IF(J$5&gt;OFFSET(J3271,-$D3271,0)+$D3271,$E3271-SUM($G3271:I3271),($E3271-SUM($G3271:I3271))/(OFFSET(J3271,-$D3271,0)-(J$5-$D3271-1))))</f>
        <v>0</v>
      </c>
      <c r="K3271" s="293">
        <f ca="1">IF(OFFSET(K3271,-$D3271,0)="n/a","n/a",IF(K$5&gt;OFFSET(K3271,-$D3271,0)+$D3271,$E3271-SUM($G3271:J3271),($E3271-SUM($G3271:J3271))/(OFFSET(K3271,-$D3271,0)-(K$5-$D3271-1))))</f>
        <v>0</v>
      </c>
      <c r="L3271" s="293">
        <f ca="1">IF(OFFSET(L3271,-$D3271,0)="n/a","n/a",IF(L$5&gt;OFFSET(L3271,-$D3271,0)+$D3271,$E3271-SUM($G3271:K3271),($E3271-SUM($G3271:K3271))/(OFFSET(L3271,-$D3271,0)-(L$5-$D3271-1))))</f>
        <v>0</v>
      </c>
      <c r="M3271" s="293">
        <f ca="1">IF(OFFSET(M3271,-$D3271,0)="n/a","n/a",IF(M$5&gt;OFFSET(M3271,-$D3271,0)+$D3271,$E3271-SUM($G3271:L3271),($E3271-SUM($G3271:L3271))/(OFFSET(M3271,-$D3271,0)-(M$5-$D3271-1))))</f>
        <v>0</v>
      </c>
      <c r="N3271" s="293">
        <f ca="1">IF(OFFSET(N3271,-$D3271,0)="n/a","n/a",IF(N$5&gt;OFFSET(N3271,-$D3271,0)+$D3271,$E3271-SUM($G3271:M3271),($E3271-SUM($G3271:M3271))/(OFFSET(N3271,-$D3271,0)-(N$5-$D3271-1))))</f>
        <v>0</v>
      </c>
    </row>
    <row r="3272" spans="1:14" ht="12.75" hidden="1" customHeight="1" outlineLevel="2" x14ac:dyDescent="0.25">
      <c r="A3272" s="3"/>
      <c r="B3272" s="3"/>
      <c r="C3272" s="392" t="s">
        <v>43</v>
      </c>
      <c r="D3272" s="3">
        <v>2</v>
      </c>
      <c r="E3272" s="290">
        <f ca="1"/>
        <v>0</v>
      </c>
      <c r="F3272" s="291"/>
      <c r="G3272" s="294"/>
      <c r="H3272" s="292"/>
      <c r="I3272" s="293">
        <f ca="1">IF(OFFSET(I3272,-$D3272,0)="n/a","n/a",IF(I$5&gt;OFFSET(I3272,-$D3272,0)+$D3272,$E3272-SUM($G3272:H3272),($E3272-SUM($G3272:H3272))/(OFFSET(I3272,-$D3272,0)-(I$5-$D3272-1))))</f>
        <v>0</v>
      </c>
      <c r="J3272" s="293">
        <f ca="1">IF(OFFSET(J3272,-$D3272,0)="n/a","n/a",IF(J$5&gt;OFFSET(J3272,-$D3272,0)+$D3272,$E3272-SUM($G3272:I3272),($E3272-SUM($G3272:I3272))/(OFFSET(J3272,-$D3272,0)-(J$5-$D3272-1))))</f>
        <v>0</v>
      </c>
      <c r="K3272" s="293">
        <f ca="1">IF(OFFSET(K3272,-$D3272,0)="n/a","n/a",IF(K$5&gt;OFFSET(K3272,-$D3272,0)+$D3272,$E3272-SUM($G3272:J3272),($E3272-SUM($G3272:J3272))/(OFFSET(K3272,-$D3272,0)-(K$5-$D3272-1))))</f>
        <v>0</v>
      </c>
      <c r="L3272" s="293">
        <f ca="1">IF(OFFSET(L3272,-$D3272,0)="n/a","n/a",IF(L$5&gt;OFFSET(L3272,-$D3272,0)+$D3272,$E3272-SUM($G3272:K3272),($E3272-SUM($G3272:K3272))/(OFFSET(L3272,-$D3272,0)-(L$5-$D3272-1))))</f>
        <v>0</v>
      </c>
      <c r="M3272" s="293">
        <f ca="1">IF(OFFSET(M3272,-$D3272,0)="n/a","n/a",IF(M$5&gt;OFFSET(M3272,-$D3272,0)+$D3272,$E3272-SUM($G3272:L3272),($E3272-SUM($G3272:L3272))/(OFFSET(M3272,-$D3272,0)-(M$5-$D3272-1))))</f>
        <v>0</v>
      </c>
      <c r="N3272" s="293">
        <f ca="1">IF(OFFSET(N3272,-$D3272,0)="n/a","n/a",IF(N$5&gt;OFFSET(N3272,-$D3272,0)+$D3272,$E3272-SUM($G3272:M3272),($E3272-SUM($G3272:M3272))/(OFFSET(N3272,-$D3272,0)-(N$5-$D3272-1))))</f>
        <v>0</v>
      </c>
    </row>
    <row r="3273" spans="1:14" ht="12.75" hidden="1" customHeight="1" outlineLevel="2" x14ac:dyDescent="0.25">
      <c r="A3273" s="3"/>
      <c r="B3273" s="3"/>
      <c r="C3273" s="392"/>
      <c r="D3273" s="3">
        <v>3</v>
      </c>
      <c r="E3273" s="290">
        <f ca="1"/>
        <v>0</v>
      </c>
      <c r="F3273" s="291"/>
      <c r="G3273" s="294"/>
      <c r="H3273" s="294"/>
      <c r="I3273" s="292"/>
      <c r="J3273" s="293">
        <f ca="1">IF(OFFSET(J3273,-$D3273,0)="n/a","n/a",IF(J$5&gt;OFFSET(J3273,-$D3273,0)+$D3273,$E3273-SUM($G3273:I3273),($E3273-SUM($G3273:I3273))/(OFFSET(J3273,-$D3273,0)-(J$5-$D3273-1))))</f>
        <v>0</v>
      </c>
      <c r="K3273" s="293">
        <f ca="1">IF(OFFSET(K3273,-$D3273,0)="n/a","n/a",IF(K$5&gt;OFFSET(K3273,-$D3273,0)+$D3273,$E3273-SUM($G3273:J3273),($E3273-SUM($G3273:J3273))/(OFFSET(K3273,-$D3273,0)-(K$5-$D3273-1))))</f>
        <v>0</v>
      </c>
      <c r="L3273" s="293">
        <f ca="1">IF(OFFSET(L3273,-$D3273,0)="n/a","n/a",IF(L$5&gt;OFFSET(L3273,-$D3273,0)+$D3273,$E3273-SUM($G3273:K3273),($E3273-SUM($G3273:K3273))/(OFFSET(L3273,-$D3273,0)-(L$5-$D3273-1))))</f>
        <v>0</v>
      </c>
      <c r="M3273" s="293">
        <f ca="1">IF(OFFSET(M3273,-$D3273,0)="n/a","n/a",IF(M$5&gt;OFFSET(M3273,-$D3273,0)+$D3273,$E3273-SUM($G3273:L3273),($E3273-SUM($G3273:L3273))/(OFFSET(M3273,-$D3273,0)-(M$5-$D3273-1))))</f>
        <v>0</v>
      </c>
      <c r="N3273" s="293">
        <f ca="1">IF(OFFSET(N3273,-$D3273,0)="n/a","n/a",IF(N$5&gt;OFFSET(N3273,-$D3273,0)+$D3273,$E3273-SUM($G3273:M3273),($E3273-SUM($G3273:M3273))/(OFFSET(N3273,-$D3273,0)-(N$5-$D3273-1))))</f>
        <v>0</v>
      </c>
    </row>
    <row r="3274" spans="1:14" ht="12.75" hidden="1" customHeight="1" outlineLevel="2" x14ac:dyDescent="0.25">
      <c r="A3274" s="3"/>
      <c r="B3274" s="3"/>
      <c r="C3274" s="392"/>
      <c r="D3274" s="3">
        <v>4</v>
      </c>
      <c r="E3274" s="290">
        <f ca="1"/>
        <v>0</v>
      </c>
      <c r="F3274" s="291"/>
      <c r="G3274" s="294"/>
      <c r="H3274" s="294"/>
      <c r="I3274" s="294"/>
      <c r="J3274" s="292"/>
      <c r="K3274" s="293">
        <f ca="1">IF(OFFSET(K3274,-$D3274,0)="n/a","n/a",IF(K$5&gt;OFFSET(K3274,-$D3274,0)+$D3274,$E3274-SUM($G3274:J3274),($E3274-SUM($G3274:J3274))/(OFFSET(K3274,-$D3274,0)-(K$5-$D3274-1))))</f>
        <v>0</v>
      </c>
      <c r="L3274" s="293">
        <f ca="1">IF(OFFSET(L3274,-$D3274,0)="n/a","n/a",IF(L$5&gt;OFFSET(L3274,-$D3274,0)+$D3274,$E3274-SUM($G3274:K3274),($E3274-SUM($G3274:K3274))/(OFFSET(L3274,-$D3274,0)-(L$5-$D3274-1))))</f>
        <v>0</v>
      </c>
      <c r="M3274" s="293">
        <f ca="1">IF(OFFSET(M3274,-$D3274,0)="n/a","n/a",IF(M$5&gt;OFFSET(M3274,-$D3274,0)+$D3274,$E3274-SUM($G3274:L3274),($E3274-SUM($G3274:L3274))/(OFFSET(M3274,-$D3274,0)-(M$5-$D3274-1))))</f>
        <v>0</v>
      </c>
      <c r="N3274" s="293">
        <f ca="1">IF(OFFSET(N3274,-$D3274,0)="n/a","n/a",IF(N$5&gt;OFFSET(N3274,-$D3274,0)+$D3274,$E3274-SUM($G3274:M3274),($E3274-SUM($G3274:M3274))/(OFFSET(N3274,-$D3274,0)-(N$5-$D3274-1))))</f>
        <v>0</v>
      </c>
    </row>
    <row r="3275" spans="1:14" ht="12.75" hidden="1" customHeight="1" outlineLevel="2" x14ac:dyDescent="0.25">
      <c r="A3275" s="3"/>
      <c r="B3275" s="3"/>
      <c r="C3275" s="392"/>
      <c r="D3275" s="3">
        <v>5</v>
      </c>
      <c r="E3275" s="290">
        <f ca="1"/>
        <v>0</v>
      </c>
      <c r="F3275" s="291"/>
      <c r="G3275" s="294"/>
      <c r="H3275" s="294"/>
      <c r="I3275" s="294"/>
      <c r="J3275" s="294"/>
      <c r="K3275" s="292"/>
      <c r="L3275" s="293">
        <f ca="1">IF(OFFSET(L3275,-$D3275,0)="n/a","n/a",IF(L$5&gt;OFFSET(L3275,-$D3275,0)+$D3275,$E3275-SUM($G3275:K3275),($E3275-SUM($G3275:K3275))/(OFFSET(L3275,-$D3275,0)-(L$5-$D3275-1))))</f>
        <v>0</v>
      </c>
      <c r="M3275" s="293">
        <f ca="1">IF(OFFSET(M3275,-$D3275,0)="n/a","n/a",IF(M$5&gt;OFFSET(M3275,-$D3275,0)+$D3275,$E3275-SUM($G3275:L3275),($E3275-SUM($G3275:L3275))/(OFFSET(M3275,-$D3275,0)-(M$5-$D3275-1))))</f>
        <v>0</v>
      </c>
      <c r="N3275" s="293">
        <f ca="1">IF(OFFSET(N3275,-$D3275,0)="n/a","n/a",IF(N$5&gt;OFFSET(N3275,-$D3275,0)+$D3275,$E3275-SUM($G3275:M3275),($E3275-SUM($G3275:M3275))/(OFFSET(N3275,-$D3275,0)-(N$5-$D3275-1))))</f>
        <v>0</v>
      </c>
    </row>
    <row r="3276" spans="1:14" ht="12.75" hidden="1" customHeight="1" outlineLevel="2" x14ac:dyDescent="0.25">
      <c r="A3276" s="3"/>
      <c r="B3276" s="3"/>
      <c r="C3276" s="392"/>
      <c r="D3276" s="3">
        <v>6</v>
      </c>
      <c r="E3276" s="290">
        <f ca="1"/>
        <v>0</v>
      </c>
      <c r="F3276" s="291"/>
      <c r="G3276" s="294"/>
      <c r="H3276" s="294"/>
      <c r="I3276" s="294"/>
      <c r="J3276" s="294"/>
      <c r="K3276" s="294"/>
      <c r="L3276" s="292"/>
      <c r="M3276" s="293">
        <f ca="1">IF(OFFSET(M3276,-$D3276,0)="n/a","n/a",IF(M$5&gt;OFFSET(M3276,-$D3276,0)+$D3276,$E3276-SUM($G3276:L3276),($E3276-SUM($G3276:L3276))/(OFFSET(M3276,-$D3276,0)-(M$5-$D3276-1))))</f>
        <v>0</v>
      </c>
      <c r="N3276" s="293">
        <f ca="1">IF(OFFSET(N3276,-$D3276,0)="n/a","n/a",IF(N$5&gt;OFFSET(N3276,-$D3276,0)+$D3276,$E3276-SUM($G3276:M3276),($E3276-SUM($G3276:M3276))/(OFFSET(N3276,-$D3276,0)-(N$5-$D3276-1))))</f>
        <v>0</v>
      </c>
    </row>
    <row r="3277" spans="1:14" ht="12.75" hidden="1" customHeight="1" outlineLevel="2" x14ac:dyDescent="0.25">
      <c r="A3277" s="3"/>
      <c r="B3277" s="3"/>
      <c r="C3277" s="392"/>
      <c r="D3277" s="3">
        <v>7</v>
      </c>
      <c r="E3277" s="290">
        <f ca="1"/>
        <v>0</v>
      </c>
      <c r="F3277" s="291"/>
      <c r="G3277" s="294"/>
      <c r="H3277" s="294"/>
      <c r="I3277" s="294"/>
      <c r="J3277" s="294"/>
      <c r="K3277" s="294"/>
      <c r="L3277" s="294"/>
      <c r="M3277" s="292"/>
      <c r="N3277" s="293">
        <f ca="1">IF(OFFSET(N3277,-$D3277,0)="n/a","n/a",IF(N$5&gt;OFFSET(N3277,-$D3277,0)+$D3277,$E3277-SUM($G3277:M3277),($E3277-SUM($G3277:M3277))/(OFFSET(N3277,-$D3277,0)-(N$5-$D3277-1))))</f>
        <v>0</v>
      </c>
    </row>
    <row r="3278" spans="1:14" ht="12.75" hidden="1" customHeight="1" outlineLevel="2" x14ac:dyDescent="0.25">
      <c r="A3278" s="3"/>
      <c r="B3278" s="3"/>
      <c r="C3278" s="392"/>
      <c r="D3278" s="3">
        <v>8</v>
      </c>
      <c r="E3278" s="290">
        <f ca="1"/>
        <v>0</v>
      </c>
      <c r="F3278" s="291"/>
      <c r="G3278" s="294"/>
      <c r="H3278" s="294"/>
      <c r="I3278" s="294"/>
      <c r="J3278" s="294"/>
      <c r="K3278" s="294"/>
      <c r="L3278" s="294"/>
      <c r="M3278" s="294"/>
      <c r="N3278" s="292"/>
    </row>
    <row r="3279" spans="1:14" ht="12.75" hidden="1" customHeight="1" outlineLevel="2" x14ac:dyDescent="0.25">
      <c r="A3279" s="3"/>
      <c r="B3279" s="3"/>
      <c r="C3279" s="392"/>
      <c r="D3279" s="3">
        <v>9</v>
      </c>
      <c r="E3279" s="290" t="e">
        <f ca="1"/>
        <v>#N/A</v>
      </c>
      <c r="F3279" s="291"/>
      <c r="G3279" s="294"/>
      <c r="H3279" s="294"/>
      <c r="I3279" s="294"/>
      <c r="J3279" s="294"/>
      <c r="K3279" s="294"/>
      <c r="L3279" s="294"/>
      <c r="M3279" s="294"/>
      <c r="N3279" s="294"/>
    </row>
    <row r="3280" spans="1:14" ht="12.75" hidden="1" customHeight="1" outlineLevel="2" x14ac:dyDescent="0.25">
      <c r="A3280" s="3"/>
      <c r="B3280" s="3"/>
      <c r="C3280" s="392"/>
      <c r="D3280" s="3">
        <v>10</v>
      </c>
      <c r="E3280" s="290" t="e">
        <f ca="1"/>
        <v>#N/A</v>
      </c>
      <c r="F3280" s="291"/>
      <c r="G3280" s="294"/>
      <c r="H3280" s="294"/>
      <c r="I3280" s="294"/>
      <c r="J3280" s="294"/>
      <c r="K3280" s="294"/>
      <c r="L3280" s="294"/>
      <c r="M3280" s="294"/>
      <c r="N3280" s="294"/>
    </row>
    <row r="3281" spans="1:14" ht="12.75" hidden="1" customHeight="1" outlineLevel="2" x14ac:dyDescent="0.25">
      <c r="A3281" s="3"/>
      <c r="B3281" s="3"/>
      <c r="C3281" s="392"/>
      <c r="D3281" s="3">
        <v>11</v>
      </c>
      <c r="E3281" s="290" t="e">
        <f ca="1"/>
        <v>#N/A</v>
      </c>
      <c r="F3281" s="291"/>
      <c r="G3281" s="294"/>
      <c r="H3281" s="294"/>
      <c r="I3281" s="294"/>
      <c r="J3281" s="294"/>
      <c r="K3281" s="294"/>
      <c r="L3281" s="294"/>
      <c r="M3281" s="294"/>
      <c r="N3281" s="294"/>
    </row>
    <row r="3282" spans="1:14" ht="12.75" hidden="1" customHeight="1" outlineLevel="2" x14ac:dyDescent="0.25">
      <c r="A3282" s="3"/>
      <c r="B3282" s="3"/>
      <c r="C3282" s="392"/>
      <c r="D3282" s="3">
        <v>12</v>
      </c>
      <c r="E3282" s="290" t="e">
        <f ca="1"/>
        <v>#N/A</v>
      </c>
      <c r="F3282" s="291"/>
      <c r="G3282" s="294"/>
      <c r="H3282" s="294"/>
      <c r="I3282" s="294"/>
      <c r="J3282" s="294"/>
      <c r="K3282" s="294"/>
      <c r="L3282" s="294"/>
      <c r="M3282" s="294"/>
      <c r="N3282" s="294"/>
    </row>
    <row r="3283" spans="1:14" ht="12.75" hidden="1" customHeight="1" outlineLevel="2" x14ac:dyDescent="0.25">
      <c r="A3283" s="3"/>
      <c r="B3283" s="3"/>
      <c r="C3283" s="392"/>
      <c r="D3283" s="3">
        <v>13</v>
      </c>
      <c r="E3283" s="290" t="e">
        <f ca="1"/>
        <v>#N/A</v>
      </c>
      <c r="F3283" s="291"/>
      <c r="G3283" s="294"/>
      <c r="H3283" s="294"/>
      <c r="I3283" s="294"/>
      <c r="J3283" s="294"/>
      <c r="K3283" s="294"/>
      <c r="L3283" s="294"/>
      <c r="M3283" s="294"/>
      <c r="N3283" s="294"/>
    </row>
    <row r="3284" spans="1:14" ht="12.75" hidden="1" customHeight="1" outlineLevel="2" x14ac:dyDescent="0.25">
      <c r="A3284" s="3"/>
      <c r="B3284" s="3"/>
      <c r="C3284" s="392"/>
      <c r="D3284" s="3">
        <v>14</v>
      </c>
      <c r="E3284" s="290" t="e">
        <f ca="1"/>
        <v>#N/A</v>
      </c>
      <c r="F3284" s="291"/>
      <c r="G3284" s="294"/>
      <c r="H3284" s="294"/>
      <c r="I3284" s="294"/>
      <c r="J3284" s="294"/>
      <c r="K3284" s="294"/>
      <c r="L3284" s="294"/>
      <c r="M3284" s="294"/>
      <c r="N3284" s="294"/>
    </row>
    <row r="3285" spans="1:14" ht="12.75" hidden="1" customHeight="1" outlineLevel="2" x14ac:dyDescent="0.25">
      <c r="A3285" s="3"/>
      <c r="B3285" s="3"/>
      <c r="C3285" s="392"/>
      <c r="D3285" s="3">
        <v>15</v>
      </c>
      <c r="E3285" s="290" t="e">
        <f ca="1"/>
        <v>#N/A</v>
      </c>
      <c r="F3285" s="291"/>
      <c r="G3285" s="294"/>
      <c r="H3285" s="294"/>
      <c r="I3285" s="294"/>
      <c r="J3285" s="294"/>
      <c r="K3285" s="294"/>
      <c r="L3285" s="294"/>
      <c r="M3285" s="294"/>
      <c r="N3285" s="294"/>
    </row>
    <row r="3286" spans="1:14" ht="12.75" hidden="1" customHeight="1" outlineLevel="1" x14ac:dyDescent="0.25">
      <c r="A3286" s="3"/>
      <c r="B3286" s="145" t="str">
        <f ca="1">B3269</f>
        <v>Asset Type 126</v>
      </c>
      <c r="C3286" s="145" t="str">
        <f ca="1">C3269</f>
        <v>Description - Asset Type 126</v>
      </c>
      <c r="D3286" s="3"/>
      <c r="E3286" s="3"/>
      <c r="F3286" s="106" t="s">
        <v>44</v>
      </c>
      <c r="G3286" s="296">
        <f t="shared" ref="G3286:N3286" si="252">SUM(G3271:G3285)</f>
        <v>0</v>
      </c>
      <c r="H3286" s="296">
        <f t="shared" ca="1" si="252"/>
        <v>0</v>
      </c>
      <c r="I3286" s="296">
        <f t="shared" ca="1" si="252"/>
        <v>0</v>
      </c>
      <c r="J3286" s="296">
        <f t="shared" ca="1" si="252"/>
        <v>0</v>
      </c>
      <c r="K3286" s="296">
        <f t="shared" ca="1" si="252"/>
        <v>0</v>
      </c>
      <c r="L3286" s="296">
        <f t="shared" ca="1" si="252"/>
        <v>0</v>
      </c>
      <c r="M3286" s="296">
        <f t="shared" ca="1" si="252"/>
        <v>0</v>
      </c>
      <c r="N3286" s="296">
        <f t="shared" ca="1" si="252"/>
        <v>0</v>
      </c>
    </row>
    <row r="3287" spans="1:14" ht="12.75" hidden="1" customHeight="1" outlineLevel="2" x14ac:dyDescent="0.25">
      <c r="A3287" s="217">
        <f>A3269+1</f>
        <v>127</v>
      </c>
      <c r="B3287" s="22" t="str">
        <f ca="1">OFFSET($B$13,$A3287-1,0)</f>
        <v>Asset Type 127</v>
      </c>
      <c r="C3287" s="22" t="str">
        <f ca="1">OFFSET($C$13,$A3287-1,0)</f>
        <v>Description - Asset Type 127</v>
      </c>
      <c r="D3287" s="3"/>
      <c r="E3287" s="109"/>
      <c r="F3287" s="108" t="s">
        <v>41</v>
      </c>
      <c r="G3287" s="295">
        <f t="shared" ref="G3287:N3287" ca="1" si="253">VLOOKUP($B3287,$B$13:$N$512,5+G$5,FALSE)</f>
        <v>0</v>
      </c>
      <c r="H3287" s="295">
        <f t="shared" ca="1" si="253"/>
        <v>0</v>
      </c>
      <c r="I3287" s="295">
        <f t="shared" ca="1" si="253"/>
        <v>0</v>
      </c>
      <c r="J3287" s="295">
        <f t="shared" ca="1" si="253"/>
        <v>0</v>
      </c>
      <c r="K3287" s="295">
        <f t="shared" ca="1" si="253"/>
        <v>0</v>
      </c>
      <c r="L3287" s="295">
        <f t="shared" ca="1" si="253"/>
        <v>0</v>
      </c>
      <c r="M3287" s="295">
        <f t="shared" ca="1" si="253"/>
        <v>0</v>
      </c>
      <c r="N3287" s="295">
        <f t="shared" ca="1" si="253"/>
        <v>0</v>
      </c>
    </row>
    <row r="3288" spans="1:14" ht="12.75" hidden="1" customHeight="1" outlineLevel="2" x14ac:dyDescent="0.25">
      <c r="A3288" s="3"/>
      <c r="B3288" s="3"/>
      <c r="C3288" s="21"/>
      <c r="D3288" s="3"/>
      <c r="E3288" s="107"/>
      <c r="F3288" s="106" t="s">
        <v>42</v>
      </c>
      <c r="G3288" s="111">
        <f ca="1">VLOOKUP($B3287,'Input Sheet'!$B$12:$N$511,5+G$5,FALSE)</f>
        <v>0</v>
      </c>
      <c r="H3288" s="111">
        <f ca="1">VLOOKUP($B3287,'Input Sheet'!$B$12:$N$511,5+H$5,FALSE)</f>
        <v>0</v>
      </c>
      <c r="I3288" s="111">
        <f ca="1">VLOOKUP($B3287,'Input Sheet'!$B$12:$N$511,5+I$5,FALSE)</f>
        <v>0</v>
      </c>
      <c r="J3288" s="111">
        <f ca="1">VLOOKUP($B3287,'Input Sheet'!$B$12:$N$511,5+J$5,FALSE)</f>
        <v>0</v>
      </c>
      <c r="K3288" s="111">
        <f ca="1">VLOOKUP($B3287,'Input Sheet'!$B$12:$N$511,5+K$5,FALSE)</f>
        <v>0</v>
      </c>
      <c r="L3288" s="111">
        <f ca="1">VLOOKUP($B3287,'Input Sheet'!$B$12:$N$511,5+L$5,FALSE)</f>
        <v>0</v>
      </c>
      <c r="M3288" s="111">
        <f ca="1">VLOOKUP($B3287,'Input Sheet'!$B$12:$N$511,5+M$5,FALSE)</f>
        <v>0</v>
      </c>
      <c r="N3288" s="111">
        <f ca="1">VLOOKUP($B3287,'Input Sheet'!$B$12:$N$511,5+N$5,FALSE)</f>
        <v>0</v>
      </c>
    </row>
    <row r="3289" spans="1:14" ht="12.75" hidden="1" customHeight="1" outlineLevel="2" x14ac:dyDescent="0.25">
      <c r="A3289" s="3"/>
      <c r="B3289" s="3"/>
      <c r="C3289" s="3"/>
      <c r="D3289" s="3">
        <v>1</v>
      </c>
      <c r="E3289" s="290">
        <f t="array" aca="1" ref="E3289:E3303" ca="1">TRANSPOSE(G3287:N3287)</f>
        <v>0</v>
      </c>
      <c r="F3289" s="291"/>
      <c r="G3289" s="292"/>
      <c r="H3289" s="293">
        <f ca="1">IF(OFFSET(H3289,-$D3289,0)="n/a","n/a",IF(H$5&gt;OFFSET(H3289,-$D3289,0)+$D3289,$E3289-SUM($G3289:G3289),($E3289-SUM($G3289:G3289))/(OFFSET(H3289,-$D3289,0)-(H$5-$D3289-1))))</f>
        <v>0</v>
      </c>
      <c r="I3289" s="293">
        <f ca="1">IF(OFFSET(I3289,-$D3289,0)="n/a","n/a",IF(I$5&gt;OFFSET(I3289,-$D3289,0)+$D3289,$E3289-SUM($G3289:H3289),($E3289-SUM($G3289:H3289))/(OFFSET(I3289,-$D3289,0)-(I$5-$D3289-1))))</f>
        <v>0</v>
      </c>
      <c r="J3289" s="293">
        <f ca="1">IF(OFFSET(J3289,-$D3289,0)="n/a","n/a",IF(J$5&gt;OFFSET(J3289,-$D3289,0)+$D3289,$E3289-SUM($G3289:I3289),($E3289-SUM($G3289:I3289))/(OFFSET(J3289,-$D3289,0)-(J$5-$D3289-1))))</f>
        <v>0</v>
      </c>
      <c r="K3289" s="293">
        <f ca="1">IF(OFFSET(K3289,-$D3289,0)="n/a","n/a",IF(K$5&gt;OFFSET(K3289,-$D3289,0)+$D3289,$E3289-SUM($G3289:J3289),($E3289-SUM($G3289:J3289))/(OFFSET(K3289,-$D3289,0)-(K$5-$D3289-1))))</f>
        <v>0</v>
      </c>
      <c r="L3289" s="293">
        <f ca="1">IF(OFFSET(L3289,-$D3289,0)="n/a","n/a",IF(L$5&gt;OFFSET(L3289,-$D3289,0)+$D3289,$E3289-SUM($G3289:K3289),($E3289-SUM($G3289:K3289))/(OFFSET(L3289,-$D3289,0)-(L$5-$D3289-1))))</f>
        <v>0</v>
      </c>
      <c r="M3289" s="293">
        <f ca="1">IF(OFFSET(M3289,-$D3289,0)="n/a","n/a",IF(M$5&gt;OFFSET(M3289,-$D3289,0)+$D3289,$E3289-SUM($G3289:L3289),($E3289-SUM($G3289:L3289))/(OFFSET(M3289,-$D3289,0)-(M$5-$D3289-1))))</f>
        <v>0</v>
      </c>
      <c r="N3289" s="293">
        <f ca="1">IF(OFFSET(N3289,-$D3289,0)="n/a","n/a",IF(N$5&gt;OFFSET(N3289,-$D3289,0)+$D3289,$E3289-SUM($G3289:M3289),($E3289-SUM($G3289:M3289))/(OFFSET(N3289,-$D3289,0)-(N$5-$D3289-1))))</f>
        <v>0</v>
      </c>
    </row>
    <row r="3290" spans="1:14" ht="12.75" hidden="1" customHeight="1" outlineLevel="2" x14ac:dyDescent="0.25">
      <c r="A3290" s="3"/>
      <c r="B3290" s="3"/>
      <c r="C3290" s="392" t="s">
        <v>43</v>
      </c>
      <c r="D3290" s="3">
        <v>2</v>
      </c>
      <c r="E3290" s="290">
        <f ca="1"/>
        <v>0</v>
      </c>
      <c r="F3290" s="291"/>
      <c r="G3290" s="294"/>
      <c r="H3290" s="292"/>
      <c r="I3290" s="293">
        <f ca="1">IF(OFFSET(I3290,-$D3290,0)="n/a","n/a",IF(I$5&gt;OFFSET(I3290,-$D3290,0)+$D3290,$E3290-SUM($G3290:H3290),($E3290-SUM($G3290:H3290))/(OFFSET(I3290,-$D3290,0)-(I$5-$D3290-1))))</f>
        <v>0</v>
      </c>
      <c r="J3290" s="293">
        <f ca="1">IF(OFFSET(J3290,-$D3290,0)="n/a","n/a",IF(J$5&gt;OFFSET(J3290,-$D3290,0)+$D3290,$E3290-SUM($G3290:I3290),($E3290-SUM($G3290:I3290))/(OFFSET(J3290,-$D3290,0)-(J$5-$D3290-1))))</f>
        <v>0</v>
      </c>
      <c r="K3290" s="293">
        <f ca="1">IF(OFFSET(K3290,-$D3290,0)="n/a","n/a",IF(K$5&gt;OFFSET(K3290,-$D3290,0)+$D3290,$E3290-SUM($G3290:J3290),($E3290-SUM($G3290:J3290))/(OFFSET(K3290,-$D3290,0)-(K$5-$D3290-1))))</f>
        <v>0</v>
      </c>
      <c r="L3290" s="293">
        <f ca="1">IF(OFFSET(L3290,-$D3290,0)="n/a","n/a",IF(L$5&gt;OFFSET(L3290,-$D3290,0)+$D3290,$E3290-SUM($G3290:K3290),($E3290-SUM($G3290:K3290))/(OFFSET(L3290,-$D3290,0)-(L$5-$D3290-1))))</f>
        <v>0</v>
      </c>
      <c r="M3290" s="293">
        <f ca="1">IF(OFFSET(M3290,-$D3290,0)="n/a","n/a",IF(M$5&gt;OFFSET(M3290,-$D3290,0)+$D3290,$E3290-SUM($G3290:L3290),($E3290-SUM($G3290:L3290))/(OFFSET(M3290,-$D3290,0)-(M$5-$D3290-1))))</f>
        <v>0</v>
      </c>
      <c r="N3290" s="293">
        <f ca="1">IF(OFFSET(N3290,-$D3290,0)="n/a","n/a",IF(N$5&gt;OFFSET(N3290,-$D3290,0)+$D3290,$E3290-SUM($G3290:M3290),($E3290-SUM($G3290:M3290))/(OFFSET(N3290,-$D3290,0)-(N$5-$D3290-1))))</f>
        <v>0</v>
      </c>
    </row>
    <row r="3291" spans="1:14" ht="12.75" hidden="1" customHeight="1" outlineLevel="2" x14ac:dyDescent="0.25">
      <c r="A3291" s="3"/>
      <c r="B3291" s="3"/>
      <c r="C3291" s="392"/>
      <c r="D3291" s="3">
        <v>3</v>
      </c>
      <c r="E3291" s="290">
        <f ca="1"/>
        <v>0</v>
      </c>
      <c r="F3291" s="291"/>
      <c r="G3291" s="294"/>
      <c r="H3291" s="294"/>
      <c r="I3291" s="292"/>
      <c r="J3291" s="293">
        <f ca="1">IF(OFFSET(J3291,-$D3291,0)="n/a","n/a",IF(J$5&gt;OFFSET(J3291,-$D3291,0)+$D3291,$E3291-SUM($G3291:I3291),($E3291-SUM($G3291:I3291))/(OFFSET(J3291,-$D3291,0)-(J$5-$D3291-1))))</f>
        <v>0</v>
      </c>
      <c r="K3291" s="293">
        <f ca="1">IF(OFFSET(K3291,-$D3291,0)="n/a","n/a",IF(K$5&gt;OFFSET(K3291,-$D3291,0)+$D3291,$E3291-SUM($G3291:J3291),($E3291-SUM($G3291:J3291))/(OFFSET(K3291,-$D3291,0)-(K$5-$D3291-1))))</f>
        <v>0</v>
      </c>
      <c r="L3291" s="293">
        <f ca="1">IF(OFFSET(L3291,-$D3291,0)="n/a","n/a",IF(L$5&gt;OFFSET(L3291,-$D3291,0)+$D3291,$E3291-SUM($G3291:K3291),($E3291-SUM($G3291:K3291))/(OFFSET(L3291,-$D3291,0)-(L$5-$D3291-1))))</f>
        <v>0</v>
      </c>
      <c r="M3291" s="293">
        <f ca="1">IF(OFFSET(M3291,-$D3291,0)="n/a","n/a",IF(M$5&gt;OFFSET(M3291,-$D3291,0)+$D3291,$E3291-SUM($G3291:L3291),($E3291-SUM($G3291:L3291))/(OFFSET(M3291,-$D3291,0)-(M$5-$D3291-1))))</f>
        <v>0</v>
      </c>
      <c r="N3291" s="293">
        <f ca="1">IF(OFFSET(N3291,-$D3291,0)="n/a","n/a",IF(N$5&gt;OFFSET(N3291,-$D3291,0)+$D3291,$E3291-SUM($G3291:M3291),($E3291-SUM($G3291:M3291))/(OFFSET(N3291,-$D3291,0)-(N$5-$D3291-1))))</f>
        <v>0</v>
      </c>
    </row>
    <row r="3292" spans="1:14" ht="12.75" hidden="1" customHeight="1" outlineLevel="2" x14ac:dyDescent="0.25">
      <c r="A3292" s="3"/>
      <c r="B3292" s="3"/>
      <c r="C3292" s="392"/>
      <c r="D3292" s="3">
        <v>4</v>
      </c>
      <c r="E3292" s="290">
        <f ca="1"/>
        <v>0</v>
      </c>
      <c r="F3292" s="291"/>
      <c r="G3292" s="294"/>
      <c r="H3292" s="294"/>
      <c r="I3292" s="294"/>
      <c r="J3292" s="292"/>
      <c r="K3292" s="293">
        <f ca="1">IF(OFFSET(K3292,-$D3292,0)="n/a","n/a",IF(K$5&gt;OFFSET(K3292,-$D3292,0)+$D3292,$E3292-SUM($G3292:J3292),($E3292-SUM($G3292:J3292))/(OFFSET(K3292,-$D3292,0)-(K$5-$D3292-1))))</f>
        <v>0</v>
      </c>
      <c r="L3292" s="293">
        <f ca="1">IF(OFFSET(L3292,-$D3292,0)="n/a","n/a",IF(L$5&gt;OFFSET(L3292,-$D3292,0)+$D3292,$E3292-SUM($G3292:K3292),($E3292-SUM($G3292:K3292))/(OFFSET(L3292,-$D3292,0)-(L$5-$D3292-1))))</f>
        <v>0</v>
      </c>
      <c r="M3292" s="293">
        <f ca="1">IF(OFFSET(M3292,-$D3292,0)="n/a","n/a",IF(M$5&gt;OFFSET(M3292,-$D3292,0)+$D3292,$E3292-SUM($G3292:L3292),($E3292-SUM($G3292:L3292))/(OFFSET(M3292,-$D3292,0)-(M$5-$D3292-1))))</f>
        <v>0</v>
      </c>
      <c r="N3292" s="293">
        <f ca="1">IF(OFFSET(N3292,-$D3292,0)="n/a","n/a",IF(N$5&gt;OFFSET(N3292,-$D3292,0)+$D3292,$E3292-SUM($G3292:M3292),($E3292-SUM($G3292:M3292))/(OFFSET(N3292,-$D3292,0)-(N$5-$D3292-1))))</f>
        <v>0</v>
      </c>
    </row>
    <row r="3293" spans="1:14" ht="12.75" hidden="1" customHeight="1" outlineLevel="2" x14ac:dyDescent="0.25">
      <c r="A3293" s="3"/>
      <c r="B3293" s="3"/>
      <c r="C3293" s="392"/>
      <c r="D3293" s="3">
        <v>5</v>
      </c>
      <c r="E3293" s="290">
        <f ca="1"/>
        <v>0</v>
      </c>
      <c r="F3293" s="291"/>
      <c r="G3293" s="294"/>
      <c r="H3293" s="294"/>
      <c r="I3293" s="294"/>
      <c r="J3293" s="294"/>
      <c r="K3293" s="292"/>
      <c r="L3293" s="293">
        <f ca="1">IF(OFFSET(L3293,-$D3293,0)="n/a","n/a",IF(L$5&gt;OFFSET(L3293,-$D3293,0)+$D3293,$E3293-SUM($G3293:K3293),($E3293-SUM($G3293:K3293))/(OFFSET(L3293,-$D3293,0)-(L$5-$D3293-1))))</f>
        <v>0</v>
      </c>
      <c r="M3293" s="293">
        <f ca="1">IF(OFFSET(M3293,-$D3293,0)="n/a","n/a",IF(M$5&gt;OFFSET(M3293,-$D3293,0)+$D3293,$E3293-SUM($G3293:L3293),($E3293-SUM($G3293:L3293))/(OFFSET(M3293,-$D3293,0)-(M$5-$D3293-1))))</f>
        <v>0</v>
      </c>
      <c r="N3293" s="293">
        <f ca="1">IF(OFFSET(N3293,-$D3293,0)="n/a","n/a",IF(N$5&gt;OFFSET(N3293,-$D3293,0)+$D3293,$E3293-SUM($G3293:M3293),($E3293-SUM($G3293:M3293))/(OFFSET(N3293,-$D3293,0)-(N$5-$D3293-1))))</f>
        <v>0</v>
      </c>
    </row>
    <row r="3294" spans="1:14" ht="12.75" hidden="1" customHeight="1" outlineLevel="2" x14ac:dyDescent="0.25">
      <c r="A3294" s="3"/>
      <c r="B3294" s="3"/>
      <c r="C3294" s="392"/>
      <c r="D3294" s="3">
        <v>6</v>
      </c>
      <c r="E3294" s="290">
        <f ca="1"/>
        <v>0</v>
      </c>
      <c r="F3294" s="291"/>
      <c r="G3294" s="294"/>
      <c r="H3294" s="294"/>
      <c r="I3294" s="294"/>
      <c r="J3294" s="294"/>
      <c r="K3294" s="294"/>
      <c r="L3294" s="292"/>
      <c r="M3294" s="293">
        <f ca="1">IF(OFFSET(M3294,-$D3294,0)="n/a","n/a",IF(M$5&gt;OFFSET(M3294,-$D3294,0)+$D3294,$E3294-SUM($G3294:L3294),($E3294-SUM($G3294:L3294))/(OFFSET(M3294,-$D3294,0)-(M$5-$D3294-1))))</f>
        <v>0</v>
      </c>
      <c r="N3294" s="293">
        <f ca="1">IF(OFFSET(N3294,-$D3294,0)="n/a","n/a",IF(N$5&gt;OFFSET(N3294,-$D3294,0)+$D3294,$E3294-SUM($G3294:M3294),($E3294-SUM($G3294:M3294))/(OFFSET(N3294,-$D3294,0)-(N$5-$D3294-1))))</f>
        <v>0</v>
      </c>
    </row>
    <row r="3295" spans="1:14" ht="12.75" hidden="1" customHeight="1" outlineLevel="2" x14ac:dyDescent="0.25">
      <c r="A3295" s="3"/>
      <c r="B3295" s="3"/>
      <c r="C3295" s="392"/>
      <c r="D3295" s="3">
        <v>7</v>
      </c>
      <c r="E3295" s="290">
        <f ca="1"/>
        <v>0</v>
      </c>
      <c r="F3295" s="291"/>
      <c r="G3295" s="294"/>
      <c r="H3295" s="294"/>
      <c r="I3295" s="294"/>
      <c r="J3295" s="294"/>
      <c r="K3295" s="294"/>
      <c r="L3295" s="294"/>
      <c r="M3295" s="292"/>
      <c r="N3295" s="293">
        <f ca="1">IF(OFFSET(N3295,-$D3295,0)="n/a","n/a",IF(N$5&gt;OFFSET(N3295,-$D3295,0)+$D3295,$E3295-SUM($G3295:M3295),($E3295-SUM($G3295:M3295))/(OFFSET(N3295,-$D3295,0)-(N$5-$D3295-1))))</f>
        <v>0</v>
      </c>
    </row>
    <row r="3296" spans="1:14" ht="12.75" hidden="1" customHeight="1" outlineLevel="2" x14ac:dyDescent="0.25">
      <c r="A3296" s="3"/>
      <c r="B3296" s="3"/>
      <c r="C3296" s="392"/>
      <c r="D3296" s="3">
        <v>8</v>
      </c>
      <c r="E3296" s="290">
        <f ca="1"/>
        <v>0</v>
      </c>
      <c r="F3296" s="291"/>
      <c r="G3296" s="294"/>
      <c r="H3296" s="294"/>
      <c r="I3296" s="294"/>
      <c r="J3296" s="294"/>
      <c r="K3296" s="294"/>
      <c r="L3296" s="294"/>
      <c r="M3296" s="294"/>
      <c r="N3296" s="292"/>
    </row>
    <row r="3297" spans="1:14" ht="12.75" hidden="1" customHeight="1" outlineLevel="2" x14ac:dyDescent="0.25">
      <c r="A3297" s="3"/>
      <c r="B3297" s="3"/>
      <c r="C3297" s="392"/>
      <c r="D3297" s="3">
        <v>9</v>
      </c>
      <c r="E3297" s="290" t="e">
        <f ca="1"/>
        <v>#N/A</v>
      </c>
      <c r="F3297" s="291"/>
      <c r="G3297" s="294"/>
      <c r="H3297" s="294"/>
      <c r="I3297" s="294"/>
      <c r="J3297" s="294"/>
      <c r="K3297" s="294"/>
      <c r="L3297" s="294"/>
      <c r="M3297" s="294"/>
      <c r="N3297" s="294"/>
    </row>
    <row r="3298" spans="1:14" ht="12.75" hidden="1" customHeight="1" outlineLevel="2" x14ac:dyDescent="0.25">
      <c r="A3298" s="3"/>
      <c r="B3298" s="3"/>
      <c r="C3298" s="392"/>
      <c r="D3298" s="3">
        <v>10</v>
      </c>
      <c r="E3298" s="290" t="e">
        <f ca="1"/>
        <v>#N/A</v>
      </c>
      <c r="F3298" s="291"/>
      <c r="G3298" s="294"/>
      <c r="H3298" s="294"/>
      <c r="I3298" s="294"/>
      <c r="J3298" s="294"/>
      <c r="K3298" s="294"/>
      <c r="L3298" s="294"/>
      <c r="M3298" s="294"/>
      <c r="N3298" s="294"/>
    </row>
    <row r="3299" spans="1:14" ht="12.75" hidden="1" customHeight="1" outlineLevel="2" x14ac:dyDescent="0.25">
      <c r="A3299" s="3"/>
      <c r="B3299" s="3"/>
      <c r="C3299" s="392"/>
      <c r="D3299" s="3">
        <v>11</v>
      </c>
      <c r="E3299" s="290" t="e">
        <f ca="1"/>
        <v>#N/A</v>
      </c>
      <c r="F3299" s="291"/>
      <c r="G3299" s="294"/>
      <c r="H3299" s="294"/>
      <c r="I3299" s="294"/>
      <c r="J3299" s="294"/>
      <c r="K3299" s="294"/>
      <c r="L3299" s="294"/>
      <c r="M3299" s="294"/>
      <c r="N3299" s="294"/>
    </row>
    <row r="3300" spans="1:14" ht="12.75" hidden="1" customHeight="1" outlineLevel="2" x14ac:dyDescent="0.25">
      <c r="A3300" s="3"/>
      <c r="B3300" s="3"/>
      <c r="C3300" s="392"/>
      <c r="D3300" s="3">
        <v>12</v>
      </c>
      <c r="E3300" s="290" t="e">
        <f ca="1"/>
        <v>#N/A</v>
      </c>
      <c r="F3300" s="291"/>
      <c r="G3300" s="294"/>
      <c r="H3300" s="294"/>
      <c r="I3300" s="294"/>
      <c r="J3300" s="294"/>
      <c r="K3300" s="294"/>
      <c r="L3300" s="294"/>
      <c r="M3300" s="294"/>
      <c r="N3300" s="294"/>
    </row>
    <row r="3301" spans="1:14" ht="12.75" hidden="1" customHeight="1" outlineLevel="2" x14ac:dyDescent="0.25">
      <c r="A3301" s="3"/>
      <c r="B3301" s="3"/>
      <c r="C3301" s="392"/>
      <c r="D3301" s="3">
        <v>13</v>
      </c>
      <c r="E3301" s="290" t="e">
        <f ca="1"/>
        <v>#N/A</v>
      </c>
      <c r="F3301" s="291"/>
      <c r="G3301" s="294"/>
      <c r="H3301" s="294"/>
      <c r="I3301" s="294"/>
      <c r="J3301" s="294"/>
      <c r="K3301" s="294"/>
      <c r="L3301" s="294"/>
      <c r="M3301" s="294"/>
      <c r="N3301" s="294"/>
    </row>
    <row r="3302" spans="1:14" ht="12.75" hidden="1" customHeight="1" outlineLevel="2" x14ac:dyDescent="0.25">
      <c r="A3302" s="3"/>
      <c r="B3302" s="3"/>
      <c r="C3302" s="392"/>
      <c r="D3302" s="3">
        <v>14</v>
      </c>
      <c r="E3302" s="290" t="e">
        <f ca="1"/>
        <v>#N/A</v>
      </c>
      <c r="F3302" s="291"/>
      <c r="G3302" s="294"/>
      <c r="H3302" s="294"/>
      <c r="I3302" s="294"/>
      <c r="J3302" s="294"/>
      <c r="K3302" s="294"/>
      <c r="L3302" s="294"/>
      <c r="M3302" s="294"/>
      <c r="N3302" s="294"/>
    </row>
    <row r="3303" spans="1:14" ht="12.75" hidden="1" customHeight="1" outlineLevel="2" x14ac:dyDescent="0.25">
      <c r="A3303" s="3"/>
      <c r="B3303" s="3"/>
      <c r="C3303" s="392"/>
      <c r="D3303" s="3">
        <v>15</v>
      </c>
      <c r="E3303" s="290" t="e">
        <f ca="1"/>
        <v>#N/A</v>
      </c>
      <c r="F3303" s="291"/>
      <c r="G3303" s="294"/>
      <c r="H3303" s="294"/>
      <c r="I3303" s="294"/>
      <c r="J3303" s="294"/>
      <c r="K3303" s="294"/>
      <c r="L3303" s="294"/>
      <c r="M3303" s="294"/>
      <c r="N3303" s="294"/>
    </row>
    <row r="3304" spans="1:14" ht="12.75" hidden="1" customHeight="1" outlineLevel="1" x14ac:dyDescent="0.25">
      <c r="A3304" s="3"/>
      <c r="B3304" s="145" t="str">
        <f ca="1">B3287</f>
        <v>Asset Type 127</v>
      </c>
      <c r="C3304" s="145" t="str">
        <f ca="1">C3287</f>
        <v>Description - Asset Type 127</v>
      </c>
      <c r="D3304" s="3"/>
      <c r="E3304" s="3"/>
      <c r="F3304" s="106" t="s">
        <v>44</v>
      </c>
      <c r="G3304" s="296">
        <f t="shared" ref="G3304:N3304" si="254">SUM(G3289:G3303)</f>
        <v>0</v>
      </c>
      <c r="H3304" s="296">
        <f t="shared" ca="1" si="254"/>
        <v>0</v>
      </c>
      <c r="I3304" s="296">
        <f t="shared" ca="1" si="254"/>
        <v>0</v>
      </c>
      <c r="J3304" s="296">
        <f t="shared" ca="1" si="254"/>
        <v>0</v>
      </c>
      <c r="K3304" s="296">
        <f t="shared" ca="1" si="254"/>
        <v>0</v>
      </c>
      <c r="L3304" s="296">
        <f t="shared" ca="1" si="254"/>
        <v>0</v>
      </c>
      <c r="M3304" s="296">
        <f t="shared" ca="1" si="254"/>
        <v>0</v>
      </c>
      <c r="N3304" s="296">
        <f t="shared" ca="1" si="254"/>
        <v>0</v>
      </c>
    </row>
    <row r="3305" spans="1:14" ht="12.75" hidden="1" customHeight="1" outlineLevel="2" x14ac:dyDescent="0.25">
      <c r="A3305" s="217">
        <f>A3287+1</f>
        <v>128</v>
      </c>
      <c r="B3305" s="22" t="str">
        <f ca="1">OFFSET($B$13,$A3305-1,0)</f>
        <v>Asset Type 128</v>
      </c>
      <c r="C3305" s="22" t="str">
        <f ca="1">OFFSET($C$13,$A3305-1,0)</f>
        <v>Description - Asset Type 128</v>
      </c>
      <c r="D3305" s="3"/>
      <c r="E3305" s="109"/>
      <c r="F3305" s="108" t="s">
        <v>41</v>
      </c>
      <c r="G3305" s="295">
        <f t="shared" ref="G3305:N3305" ca="1" si="255">VLOOKUP($B3305,$B$13:$N$512,5+G$5,FALSE)</f>
        <v>0</v>
      </c>
      <c r="H3305" s="295">
        <f t="shared" ca="1" si="255"/>
        <v>0</v>
      </c>
      <c r="I3305" s="295">
        <f t="shared" ca="1" si="255"/>
        <v>0</v>
      </c>
      <c r="J3305" s="295">
        <f t="shared" ca="1" si="255"/>
        <v>0</v>
      </c>
      <c r="K3305" s="295">
        <f t="shared" ca="1" si="255"/>
        <v>0</v>
      </c>
      <c r="L3305" s="295">
        <f t="shared" ca="1" si="255"/>
        <v>0</v>
      </c>
      <c r="M3305" s="295">
        <f t="shared" ca="1" si="255"/>
        <v>0</v>
      </c>
      <c r="N3305" s="295">
        <f t="shared" ca="1" si="255"/>
        <v>0</v>
      </c>
    </row>
    <row r="3306" spans="1:14" ht="12.75" hidden="1" customHeight="1" outlineLevel="2" x14ac:dyDescent="0.25">
      <c r="A3306" s="3"/>
      <c r="B3306" s="3"/>
      <c r="C3306" s="21"/>
      <c r="D3306" s="3"/>
      <c r="E3306" s="107"/>
      <c r="F3306" s="106" t="s">
        <v>42</v>
      </c>
      <c r="G3306" s="111">
        <f ca="1">VLOOKUP($B3305,'Input Sheet'!$B$12:$N$511,5+G$5,FALSE)</f>
        <v>0</v>
      </c>
      <c r="H3306" s="111">
        <f ca="1">VLOOKUP($B3305,'Input Sheet'!$B$12:$N$511,5+H$5,FALSE)</f>
        <v>0</v>
      </c>
      <c r="I3306" s="111">
        <f ca="1">VLOOKUP($B3305,'Input Sheet'!$B$12:$N$511,5+I$5,FALSE)</f>
        <v>0</v>
      </c>
      <c r="J3306" s="111">
        <f ca="1">VLOOKUP($B3305,'Input Sheet'!$B$12:$N$511,5+J$5,FALSE)</f>
        <v>0</v>
      </c>
      <c r="K3306" s="111">
        <f ca="1">VLOOKUP($B3305,'Input Sheet'!$B$12:$N$511,5+K$5,FALSE)</f>
        <v>0</v>
      </c>
      <c r="L3306" s="111">
        <f ca="1">VLOOKUP($B3305,'Input Sheet'!$B$12:$N$511,5+L$5,FALSE)</f>
        <v>0</v>
      </c>
      <c r="M3306" s="111">
        <f ca="1">VLOOKUP($B3305,'Input Sheet'!$B$12:$N$511,5+M$5,FALSE)</f>
        <v>0</v>
      </c>
      <c r="N3306" s="111">
        <f ca="1">VLOOKUP($B3305,'Input Sheet'!$B$12:$N$511,5+N$5,FALSE)</f>
        <v>0</v>
      </c>
    </row>
    <row r="3307" spans="1:14" ht="12.75" hidden="1" customHeight="1" outlineLevel="2" x14ac:dyDescent="0.25">
      <c r="A3307" s="3"/>
      <c r="B3307" s="3"/>
      <c r="C3307" s="3"/>
      <c r="D3307" s="3">
        <v>1</v>
      </c>
      <c r="E3307" s="290">
        <f t="array" aca="1" ref="E3307:E3321" ca="1">TRANSPOSE(G3305:N3305)</f>
        <v>0</v>
      </c>
      <c r="F3307" s="291"/>
      <c r="G3307" s="292"/>
      <c r="H3307" s="293">
        <f ca="1">IF(OFFSET(H3307,-$D3307,0)="n/a","n/a",IF(H$5&gt;OFFSET(H3307,-$D3307,0)+$D3307,$E3307-SUM($G3307:G3307),($E3307-SUM($G3307:G3307))/(OFFSET(H3307,-$D3307,0)-(H$5-$D3307-1))))</f>
        <v>0</v>
      </c>
      <c r="I3307" s="293">
        <f ca="1">IF(OFFSET(I3307,-$D3307,0)="n/a","n/a",IF(I$5&gt;OFFSET(I3307,-$D3307,0)+$D3307,$E3307-SUM($G3307:H3307),($E3307-SUM($G3307:H3307))/(OFFSET(I3307,-$D3307,0)-(I$5-$D3307-1))))</f>
        <v>0</v>
      </c>
      <c r="J3307" s="293">
        <f ca="1">IF(OFFSET(J3307,-$D3307,0)="n/a","n/a",IF(J$5&gt;OFFSET(J3307,-$D3307,0)+$D3307,$E3307-SUM($G3307:I3307),($E3307-SUM($G3307:I3307))/(OFFSET(J3307,-$D3307,0)-(J$5-$D3307-1))))</f>
        <v>0</v>
      </c>
      <c r="K3307" s="293">
        <f ca="1">IF(OFFSET(K3307,-$D3307,0)="n/a","n/a",IF(K$5&gt;OFFSET(K3307,-$D3307,0)+$D3307,$E3307-SUM($G3307:J3307),($E3307-SUM($G3307:J3307))/(OFFSET(K3307,-$D3307,0)-(K$5-$D3307-1))))</f>
        <v>0</v>
      </c>
      <c r="L3307" s="293">
        <f ca="1">IF(OFFSET(L3307,-$D3307,0)="n/a","n/a",IF(L$5&gt;OFFSET(L3307,-$D3307,0)+$D3307,$E3307-SUM($G3307:K3307),($E3307-SUM($G3307:K3307))/(OFFSET(L3307,-$D3307,0)-(L$5-$D3307-1))))</f>
        <v>0</v>
      </c>
      <c r="M3307" s="293">
        <f ca="1">IF(OFFSET(M3307,-$D3307,0)="n/a","n/a",IF(M$5&gt;OFFSET(M3307,-$D3307,0)+$D3307,$E3307-SUM($G3307:L3307),($E3307-SUM($G3307:L3307))/(OFFSET(M3307,-$D3307,0)-(M$5-$D3307-1))))</f>
        <v>0</v>
      </c>
      <c r="N3307" s="293">
        <f ca="1">IF(OFFSET(N3307,-$D3307,0)="n/a","n/a",IF(N$5&gt;OFFSET(N3307,-$D3307,0)+$D3307,$E3307-SUM($G3307:M3307),($E3307-SUM($G3307:M3307))/(OFFSET(N3307,-$D3307,0)-(N$5-$D3307-1))))</f>
        <v>0</v>
      </c>
    </row>
    <row r="3308" spans="1:14" ht="12.75" hidden="1" customHeight="1" outlineLevel="2" x14ac:dyDescent="0.25">
      <c r="A3308" s="3"/>
      <c r="B3308" s="3"/>
      <c r="C3308" s="392" t="s">
        <v>43</v>
      </c>
      <c r="D3308" s="3">
        <v>2</v>
      </c>
      <c r="E3308" s="290">
        <f ca="1"/>
        <v>0</v>
      </c>
      <c r="F3308" s="291"/>
      <c r="G3308" s="294"/>
      <c r="H3308" s="292"/>
      <c r="I3308" s="293">
        <f ca="1">IF(OFFSET(I3308,-$D3308,0)="n/a","n/a",IF(I$5&gt;OFFSET(I3308,-$D3308,0)+$D3308,$E3308-SUM($G3308:H3308),($E3308-SUM($G3308:H3308))/(OFFSET(I3308,-$D3308,0)-(I$5-$D3308-1))))</f>
        <v>0</v>
      </c>
      <c r="J3308" s="293">
        <f ca="1">IF(OFFSET(J3308,-$D3308,0)="n/a","n/a",IF(J$5&gt;OFFSET(J3308,-$D3308,0)+$D3308,$E3308-SUM($G3308:I3308),($E3308-SUM($G3308:I3308))/(OFFSET(J3308,-$D3308,0)-(J$5-$D3308-1))))</f>
        <v>0</v>
      </c>
      <c r="K3308" s="293">
        <f ca="1">IF(OFFSET(K3308,-$D3308,0)="n/a","n/a",IF(K$5&gt;OFFSET(K3308,-$D3308,0)+$D3308,$E3308-SUM($G3308:J3308),($E3308-SUM($G3308:J3308))/(OFFSET(K3308,-$D3308,0)-(K$5-$D3308-1))))</f>
        <v>0</v>
      </c>
      <c r="L3308" s="293">
        <f ca="1">IF(OFFSET(L3308,-$D3308,0)="n/a","n/a",IF(L$5&gt;OFFSET(L3308,-$D3308,0)+$D3308,$E3308-SUM($G3308:K3308),($E3308-SUM($G3308:K3308))/(OFFSET(L3308,-$D3308,0)-(L$5-$D3308-1))))</f>
        <v>0</v>
      </c>
      <c r="M3308" s="293">
        <f ca="1">IF(OFFSET(M3308,-$D3308,0)="n/a","n/a",IF(M$5&gt;OFFSET(M3308,-$D3308,0)+$D3308,$E3308-SUM($G3308:L3308),($E3308-SUM($G3308:L3308))/(OFFSET(M3308,-$D3308,0)-(M$5-$D3308-1))))</f>
        <v>0</v>
      </c>
      <c r="N3308" s="293">
        <f ca="1">IF(OFFSET(N3308,-$D3308,0)="n/a","n/a",IF(N$5&gt;OFFSET(N3308,-$D3308,0)+$D3308,$E3308-SUM($G3308:M3308),($E3308-SUM($G3308:M3308))/(OFFSET(N3308,-$D3308,0)-(N$5-$D3308-1))))</f>
        <v>0</v>
      </c>
    </row>
    <row r="3309" spans="1:14" ht="12.75" hidden="1" customHeight="1" outlineLevel="2" x14ac:dyDescent="0.25">
      <c r="A3309" s="3"/>
      <c r="B3309" s="3"/>
      <c r="C3309" s="392"/>
      <c r="D3309" s="3">
        <v>3</v>
      </c>
      <c r="E3309" s="290">
        <f ca="1"/>
        <v>0</v>
      </c>
      <c r="F3309" s="291"/>
      <c r="G3309" s="294"/>
      <c r="H3309" s="294"/>
      <c r="I3309" s="292"/>
      <c r="J3309" s="293">
        <f ca="1">IF(OFFSET(J3309,-$D3309,0)="n/a","n/a",IF(J$5&gt;OFFSET(J3309,-$D3309,0)+$D3309,$E3309-SUM($G3309:I3309),($E3309-SUM($G3309:I3309))/(OFFSET(J3309,-$D3309,0)-(J$5-$D3309-1))))</f>
        <v>0</v>
      </c>
      <c r="K3309" s="293">
        <f ca="1">IF(OFFSET(K3309,-$D3309,0)="n/a","n/a",IF(K$5&gt;OFFSET(K3309,-$D3309,0)+$D3309,$E3309-SUM($G3309:J3309),($E3309-SUM($G3309:J3309))/(OFFSET(K3309,-$D3309,0)-(K$5-$D3309-1))))</f>
        <v>0</v>
      </c>
      <c r="L3309" s="293">
        <f ca="1">IF(OFFSET(L3309,-$D3309,0)="n/a","n/a",IF(L$5&gt;OFFSET(L3309,-$D3309,0)+$D3309,$E3309-SUM($G3309:K3309),($E3309-SUM($G3309:K3309))/(OFFSET(L3309,-$D3309,0)-(L$5-$D3309-1))))</f>
        <v>0</v>
      </c>
      <c r="M3309" s="293">
        <f ca="1">IF(OFFSET(M3309,-$D3309,0)="n/a","n/a",IF(M$5&gt;OFFSET(M3309,-$D3309,0)+$D3309,$E3309-SUM($G3309:L3309),($E3309-SUM($G3309:L3309))/(OFFSET(M3309,-$D3309,0)-(M$5-$D3309-1))))</f>
        <v>0</v>
      </c>
      <c r="N3309" s="293">
        <f ca="1">IF(OFFSET(N3309,-$D3309,0)="n/a","n/a",IF(N$5&gt;OFFSET(N3309,-$D3309,0)+$D3309,$E3309-SUM($G3309:M3309),($E3309-SUM($G3309:M3309))/(OFFSET(N3309,-$D3309,0)-(N$5-$D3309-1))))</f>
        <v>0</v>
      </c>
    </row>
    <row r="3310" spans="1:14" ht="12.75" hidden="1" customHeight="1" outlineLevel="2" x14ac:dyDescent="0.25">
      <c r="A3310" s="3"/>
      <c r="B3310" s="3"/>
      <c r="C3310" s="392"/>
      <c r="D3310" s="3">
        <v>4</v>
      </c>
      <c r="E3310" s="290">
        <f ca="1"/>
        <v>0</v>
      </c>
      <c r="F3310" s="291"/>
      <c r="G3310" s="294"/>
      <c r="H3310" s="294"/>
      <c r="I3310" s="294"/>
      <c r="J3310" s="292"/>
      <c r="K3310" s="293">
        <f ca="1">IF(OFFSET(K3310,-$D3310,0)="n/a","n/a",IF(K$5&gt;OFFSET(K3310,-$D3310,0)+$D3310,$E3310-SUM($G3310:J3310),($E3310-SUM($G3310:J3310))/(OFFSET(K3310,-$D3310,0)-(K$5-$D3310-1))))</f>
        <v>0</v>
      </c>
      <c r="L3310" s="293">
        <f ca="1">IF(OFFSET(L3310,-$D3310,0)="n/a","n/a",IF(L$5&gt;OFFSET(L3310,-$D3310,0)+$D3310,$E3310-SUM($G3310:K3310),($E3310-SUM($G3310:K3310))/(OFFSET(L3310,-$D3310,0)-(L$5-$D3310-1))))</f>
        <v>0</v>
      </c>
      <c r="M3310" s="293">
        <f ca="1">IF(OFFSET(M3310,-$D3310,0)="n/a","n/a",IF(M$5&gt;OFFSET(M3310,-$D3310,0)+$D3310,$E3310-SUM($G3310:L3310),($E3310-SUM($G3310:L3310))/(OFFSET(M3310,-$D3310,0)-(M$5-$D3310-1))))</f>
        <v>0</v>
      </c>
      <c r="N3310" s="293">
        <f ca="1">IF(OFFSET(N3310,-$D3310,0)="n/a","n/a",IF(N$5&gt;OFFSET(N3310,-$D3310,0)+$D3310,$E3310-SUM($G3310:M3310),($E3310-SUM($G3310:M3310))/(OFFSET(N3310,-$D3310,0)-(N$5-$D3310-1))))</f>
        <v>0</v>
      </c>
    </row>
    <row r="3311" spans="1:14" ht="12.75" hidden="1" customHeight="1" outlineLevel="2" x14ac:dyDescent="0.25">
      <c r="A3311" s="3"/>
      <c r="B3311" s="3"/>
      <c r="C3311" s="392"/>
      <c r="D3311" s="3">
        <v>5</v>
      </c>
      <c r="E3311" s="290">
        <f ca="1"/>
        <v>0</v>
      </c>
      <c r="F3311" s="291"/>
      <c r="G3311" s="294"/>
      <c r="H3311" s="294"/>
      <c r="I3311" s="294"/>
      <c r="J3311" s="294"/>
      <c r="K3311" s="292"/>
      <c r="L3311" s="293">
        <f ca="1">IF(OFFSET(L3311,-$D3311,0)="n/a","n/a",IF(L$5&gt;OFFSET(L3311,-$D3311,0)+$D3311,$E3311-SUM($G3311:K3311),($E3311-SUM($G3311:K3311))/(OFFSET(L3311,-$D3311,0)-(L$5-$D3311-1))))</f>
        <v>0</v>
      </c>
      <c r="M3311" s="293">
        <f ca="1">IF(OFFSET(M3311,-$D3311,0)="n/a","n/a",IF(M$5&gt;OFFSET(M3311,-$D3311,0)+$D3311,$E3311-SUM($G3311:L3311),($E3311-SUM($G3311:L3311))/(OFFSET(M3311,-$D3311,0)-(M$5-$D3311-1))))</f>
        <v>0</v>
      </c>
      <c r="N3311" s="293">
        <f ca="1">IF(OFFSET(N3311,-$D3311,0)="n/a","n/a",IF(N$5&gt;OFFSET(N3311,-$D3311,0)+$D3311,$E3311-SUM($G3311:M3311),($E3311-SUM($G3311:M3311))/(OFFSET(N3311,-$D3311,0)-(N$5-$D3311-1))))</f>
        <v>0</v>
      </c>
    </row>
    <row r="3312" spans="1:14" ht="12.75" hidden="1" customHeight="1" outlineLevel="2" x14ac:dyDescent="0.25">
      <c r="A3312" s="3"/>
      <c r="B3312" s="3"/>
      <c r="C3312" s="392"/>
      <c r="D3312" s="3">
        <v>6</v>
      </c>
      <c r="E3312" s="290">
        <f ca="1"/>
        <v>0</v>
      </c>
      <c r="F3312" s="291"/>
      <c r="G3312" s="294"/>
      <c r="H3312" s="294"/>
      <c r="I3312" s="294"/>
      <c r="J3312" s="294"/>
      <c r="K3312" s="294"/>
      <c r="L3312" s="292"/>
      <c r="M3312" s="293">
        <f ca="1">IF(OFFSET(M3312,-$D3312,0)="n/a","n/a",IF(M$5&gt;OFFSET(M3312,-$D3312,0)+$D3312,$E3312-SUM($G3312:L3312),($E3312-SUM($G3312:L3312))/(OFFSET(M3312,-$D3312,0)-(M$5-$D3312-1))))</f>
        <v>0</v>
      </c>
      <c r="N3312" s="293">
        <f ca="1">IF(OFFSET(N3312,-$D3312,0)="n/a","n/a",IF(N$5&gt;OFFSET(N3312,-$D3312,0)+$D3312,$E3312-SUM($G3312:M3312),($E3312-SUM($G3312:M3312))/(OFFSET(N3312,-$D3312,0)-(N$5-$D3312-1))))</f>
        <v>0</v>
      </c>
    </row>
    <row r="3313" spans="1:14" ht="12.75" hidden="1" customHeight="1" outlineLevel="2" x14ac:dyDescent="0.25">
      <c r="A3313" s="3"/>
      <c r="B3313" s="3"/>
      <c r="C3313" s="392"/>
      <c r="D3313" s="3">
        <v>7</v>
      </c>
      <c r="E3313" s="290">
        <f ca="1"/>
        <v>0</v>
      </c>
      <c r="F3313" s="291"/>
      <c r="G3313" s="294"/>
      <c r="H3313" s="294"/>
      <c r="I3313" s="294"/>
      <c r="J3313" s="294"/>
      <c r="K3313" s="294"/>
      <c r="L3313" s="294"/>
      <c r="M3313" s="292"/>
      <c r="N3313" s="293">
        <f ca="1">IF(OFFSET(N3313,-$D3313,0)="n/a","n/a",IF(N$5&gt;OFFSET(N3313,-$D3313,0)+$D3313,$E3313-SUM($G3313:M3313),($E3313-SUM($G3313:M3313))/(OFFSET(N3313,-$D3313,0)-(N$5-$D3313-1))))</f>
        <v>0</v>
      </c>
    </row>
    <row r="3314" spans="1:14" ht="12.75" hidden="1" customHeight="1" outlineLevel="2" x14ac:dyDescent="0.25">
      <c r="A3314" s="3"/>
      <c r="B3314" s="3"/>
      <c r="C3314" s="392"/>
      <c r="D3314" s="3">
        <v>8</v>
      </c>
      <c r="E3314" s="290">
        <f ca="1"/>
        <v>0</v>
      </c>
      <c r="F3314" s="291"/>
      <c r="G3314" s="294"/>
      <c r="H3314" s="294"/>
      <c r="I3314" s="294"/>
      <c r="J3314" s="294"/>
      <c r="K3314" s="294"/>
      <c r="L3314" s="294"/>
      <c r="M3314" s="294"/>
      <c r="N3314" s="292"/>
    </row>
    <row r="3315" spans="1:14" ht="12.75" hidden="1" customHeight="1" outlineLevel="2" x14ac:dyDescent="0.25">
      <c r="A3315" s="3"/>
      <c r="B3315" s="3"/>
      <c r="C3315" s="392"/>
      <c r="D3315" s="3">
        <v>9</v>
      </c>
      <c r="E3315" s="290" t="e">
        <f ca="1"/>
        <v>#N/A</v>
      </c>
      <c r="F3315" s="291"/>
      <c r="G3315" s="294"/>
      <c r="H3315" s="294"/>
      <c r="I3315" s="294"/>
      <c r="J3315" s="294"/>
      <c r="K3315" s="294"/>
      <c r="L3315" s="294"/>
      <c r="M3315" s="294"/>
      <c r="N3315" s="294"/>
    </row>
    <row r="3316" spans="1:14" ht="12.75" hidden="1" customHeight="1" outlineLevel="2" x14ac:dyDescent="0.25">
      <c r="A3316" s="3"/>
      <c r="B3316" s="3"/>
      <c r="C3316" s="392"/>
      <c r="D3316" s="3">
        <v>10</v>
      </c>
      <c r="E3316" s="290" t="e">
        <f ca="1"/>
        <v>#N/A</v>
      </c>
      <c r="F3316" s="291"/>
      <c r="G3316" s="294"/>
      <c r="H3316" s="294"/>
      <c r="I3316" s="294"/>
      <c r="J3316" s="294"/>
      <c r="K3316" s="294"/>
      <c r="L3316" s="294"/>
      <c r="M3316" s="294"/>
      <c r="N3316" s="294"/>
    </row>
    <row r="3317" spans="1:14" ht="12.75" hidden="1" customHeight="1" outlineLevel="2" x14ac:dyDescent="0.25">
      <c r="A3317" s="3"/>
      <c r="B3317" s="3"/>
      <c r="C3317" s="392"/>
      <c r="D3317" s="3">
        <v>11</v>
      </c>
      <c r="E3317" s="290" t="e">
        <f ca="1"/>
        <v>#N/A</v>
      </c>
      <c r="F3317" s="291"/>
      <c r="G3317" s="294"/>
      <c r="H3317" s="294"/>
      <c r="I3317" s="294"/>
      <c r="J3317" s="294"/>
      <c r="K3317" s="294"/>
      <c r="L3317" s="294"/>
      <c r="M3317" s="294"/>
      <c r="N3317" s="294"/>
    </row>
    <row r="3318" spans="1:14" ht="12.75" hidden="1" customHeight="1" outlineLevel="2" x14ac:dyDescent="0.25">
      <c r="A3318" s="3"/>
      <c r="B3318" s="3"/>
      <c r="C3318" s="392"/>
      <c r="D3318" s="3">
        <v>12</v>
      </c>
      <c r="E3318" s="290" t="e">
        <f ca="1"/>
        <v>#N/A</v>
      </c>
      <c r="F3318" s="291"/>
      <c r="G3318" s="294"/>
      <c r="H3318" s="294"/>
      <c r="I3318" s="294"/>
      <c r="J3318" s="294"/>
      <c r="K3318" s="294"/>
      <c r="L3318" s="294"/>
      <c r="M3318" s="294"/>
      <c r="N3318" s="294"/>
    </row>
    <row r="3319" spans="1:14" ht="12.75" hidden="1" customHeight="1" outlineLevel="2" x14ac:dyDescent="0.25">
      <c r="A3319" s="3"/>
      <c r="B3319" s="3"/>
      <c r="C3319" s="392"/>
      <c r="D3319" s="3">
        <v>13</v>
      </c>
      <c r="E3319" s="290" t="e">
        <f ca="1"/>
        <v>#N/A</v>
      </c>
      <c r="F3319" s="291"/>
      <c r="G3319" s="294"/>
      <c r="H3319" s="294"/>
      <c r="I3319" s="294"/>
      <c r="J3319" s="294"/>
      <c r="K3319" s="294"/>
      <c r="L3319" s="294"/>
      <c r="M3319" s="294"/>
      <c r="N3319" s="294"/>
    </row>
    <row r="3320" spans="1:14" ht="12.75" hidden="1" customHeight="1" outlineLevel="2" x14ac:dyDescent="0.25">
      <c r="A3320" s="3"/>
      <c r="B3320" s="3"/>
      <c r="C3320" s="392"/>
      <c r="D3320" s="3">
        <v>14</v>
      </c>
      <c r="E3320" s="290" t="e">
        <f ca="1"/>
        <v>#N/A</v>
      </c>
      <c r="F3320" s="291"/>
      <c r="G3320" s="294"/>
      <c r="H3320" s="294"/>
      <c r="I3320" s="294"/>
      <c r="J3320" s="294"/>
      <c r="K3320" s="294"/>
      <c r="L3320" s="294"/>
      <c r="M3320" s="294"/>
      <c r="N3320" s="294"/>
    </row>
    <row r="3321" spans="1:14" ht="12.75" hidden="1" customHeight="1" outlineLevel="2" x14ac:dyDescent="0.25">
      <c r="A3321" s="3"/>
      <c r="B3321" s="3"/>
      <c r="C3321" s="392"/>
      <c r="D3321" s="3">
        <v>15</v>
      </c>
      <c r="E3321" s="290" t="e">
        <f ca="1"/>
        <v>#N/A</v>
      </c>
      <c r="F3321" s="291"/>
      <c r="G3321" s="294"/>
      <c r="H3321" s="294"/>
      <c r="I3321" s="294"/>
      <c r="J3321" s="294"/>
      <c r="K3321" s="294"/>
      <c r="L3321" s="294"/>
      <c r="M3321" s="294"/>
      <c r="N3321" s="294"/>
    </row>
    <row r="3322" spans="1:14" ht="12.75" hidden="1" customHeight="1" outlineLevel="1" x14ac:dyDescent="0.25">
      <c r="A3322" s="3"/>
      <c r="B3322" s="145" t="str">
        <f ca="1">B3305</f>
        <v>Asset Type 128</v>
      </c>
      <c r="C3322" s="145" t="str">
        <f ca="1">C3305</f>
        <v>Description - Asset Type 128</v>
      </c>
      <c r="D3322" s="3"/>
      <c r="E3322" s="3"/>
      <c r="F3322" s="106" t="s">
        <v>44</v>
      </c>
      <c r="G3322" s="296">
        <f t="shared" ref="G3322:N3322" si="256">SUM(G3307:G3321)</f>
        <v>0</v>
      </c>
      <c r="H3322" s="296">
        <f t="shared" ca="1" si="256"/>
        <v>0</v>
      </c>
      <c r="I3322" s="296">
        <f t="shared" ca="1" si="256"/>
        <v>0</v>
      </c>
      <c r="J3322" s="296">
        <f t="shared" ca="1" si="256"/>
        <v>0</v>
      </c>
      <c r="K3322" s="296">
        <f t="shared" ca="1" si="256"/>
        <v>0</v>
      </c>
      <c r="L3322" s="296">
        <f t="shared" ca="1" si="256"/>
        <v>0</v>
      </c>
      <c r="M3322" s="296">
        <f t="shared" ca="1" si="256"/>
        <v>0</v>
      </c>
      <c r="N3322" s="296">
        <f t="shared" ca="1" si="256"/>
        <v>0</v>
      </c>
    </row>
    <row r="3323" spans="1:14" ht="12.75" hidden="1" customHeight="1" outlineLevel="2" x14ac:dyDescent="0.25">
      <c r="A3323" s="217">
        <f>A3305+1</f>
        <v>129</v>
      </c>
      <c r="B3323" s="22" t="str">
        <f ca="1">OFFSET($B$13,$A3323-1,0)</f>
        <v>Asset Type 129</v>
      </c>
      <c r="C3323" s="22" t="str">
        <f ca="1">OFFSET($C$13,$A3323-1,0)</f>
        <v>Description - Asset Type 129</v>
      </c>
      <c r="D3323" s="3"/>
      <c r="E3323" s="109"/>
      <c r="F3323" s="108" t="s">
        <v>41</v>
      </c>
      <c r="G3323" s="295">
        <f t="shared" ref="G3323:N3323" ca="1" si="257">VLOOKUP($B3323,$B$13:$N$512,5+G$5,FALSE)</f>
        <v>0</v>
      </c>
      <c r="H3323" s="295">
        <f t="shared" ca="1" si="257"/>
        <v>0</v>
      </c>
      <c r="I3323" s="295">
        <f t="shared" ca="1" si="257"/>
        <v>0</v>
      </c>
      <c r="J3323" s="295">
        <f t="shared" ca="1" si="257"/>
        <v>0</v>
      </c>
      <c r="K3323" s="295">
        <f t="shared" ca="1" si="257"/>
        <v>0</v>
      </c>
      <c r="L3323" s="295">
        <f t="shared" ca="1" si="257"/>
        <v>0</v>
      </c>
      <c r="M3323" s="295">
        <f t="shared" ca="1" si="257"/>
        <v>0</v>
      </c>
      <c r="N3323" s="295">
        <f t="shared" ca="1" si="257"/>
        <v>0</v>
      </c>
    </row>
    <row r="3324" spans="1:14" ht="12.75" hidden="1" customHeight="1" outlineLevel="2" x14ac:dyDescent="0.25">
      <c r="A3324" s="3"/>
      <c r="B3324" s="3"/>
      <c r="C3324" s="21"/>
      <c r="D3324" s="3"/>
      <c r="E3324" s="107"/>
      <c r="F3324" s="106" t="s">
        <v>42</v>
      </c>
      <c r="G3324" s="111">
        <f ca="1">VLOOKUP($B3323,'Input Sheet'!$B$12:$N$511,5+G$5,FALSE)</f>
        <v>0</v>
      </c>
      <c r="H3324" s="111">
        <f ca="1">VLOOKUP($B3323,'Input Sheet'!$B$12:$N$511,5+H$5,FALSE)</f>
        <v>0</v>
      </c>
      <c r="I3324" s="111">
        <f ca="1">VLOOKUP($B3323,'Input Sheet'!$B$12:$N$511,5+I$5,FALSE)</f>
        <v>0</v>
      </c>
      <c r="J3324" s="111">
        <f ca="1">VLOOKUP($B3323,'Input Sheet'!$B$12:$N$511,5+J$5,FALSE)</f>
        <v>0</v>
      </c>
      <c r="K3324" s="111">
        <f ca="1">VLOOKUP($B3323,'Input Sheet'!$B$12:$N$511,5+K$5,FALSE)</f>
        <v>0</v>
      </c>
      <c r="L3324" s="111">
        <f ca="1">VLOOKUP($B3323,'Input Sheet'!$B$12:$N$511,5+L$5,FALSE)</f>
        <v>0</v>
      </c>
      <c r="M3324" s="111">
        <f ca="1">VLOOKUP($B3323,'Input Sheet'!$B$12:$N$511,5+M$5,FALSE)</f>
        <v>0</v>
      </c>
      <c r="N3324" s="111">
        <f ca="1">VLOOKUP($B3323,'Input Sheet'!$B$12:$N$511,5+N$5,FALSE)</f>
        <v>0</v>
      </c>
    </row>
    <row r="3325" spans="1:14" ht="12.75" hidden="1" customHeight="1" outlineLevel="2" x14ac:dyDescent="0.25">
      <c r="A3325" s="3"/>
      <c r="B3325" s="3"/>
      <c r="C3325" s="3"/>
      <c r="D3325" s="3">
        <v>1</v>
      </c>
      <c r="E3325" s="290">
        <f t="array" aca="1" ref="E3325:E3339" ca="1">TRANSPOSE(G3323:N3323)</f>
        <v>0</v>
      </c>
      <c r="F3325" s="291"/>
      <c r="G3325" s="292"/>
      <c r="H3325" s="293">
        <f ca="1">IF(OFFSET(H3325,-$D3325,0)="n/a","n/a",IF(H$5&gt;OFFSET(H3325,-$D3325,0)+$D3325,$E3325-SUM($G3325:G3325),($E3325-SUM($G3325:G3325))/(OFFSET(H3325,-$D3325,0)-(H$5-$D3325-1))))</f>
        <v>0</v>
      </c>
      <c r="I3325" s="293">
        <f ca="1">IF(OFFSET(I3325,-$D3325,0)="n/a","n/a",IF(I$5&gt;OFFSET(I3325,-$D3325,0)+$D3325,$E3325-SUM($G3325:H3325),($E3325-SUM($G3325:H3325))/(OFFSET(I3325,-$D3325,0)-(I$5-$D3325-1))))</f>
        <v>0</v>
      </c>
      <c r="J3325" s="293">
        <f ca="1">IF(OFFSET(J3325,-$D3325,0)="n/a","n/a",IF(J$5&gt;OFFSET(J3325,-$D3325,0)+$D3325,$E3325-SUM($G3325:I3325),($E3325-SUM($G3325:I3325))/(OFFSET(J3325,-$D3325,0)-(J$5-$D3325-1))))</f>
        <v>0</v>
      </c>
      <c r="K3325" s="293">
        <f ca="1">IF(OFFSET(K3325,-$D3325,0)="n/a","n/a",IF(K$5&gt;OFFSET(K3325,-$D3325,0)+$D3325,$E3325-SUM($G3325:J3325),($E3325-SUM($G3325:J3325))/(OFFSET(K3325,-$D3325,0)-(K$5-$D3325-1))))</f>
        <v>0</v>
      </c>
      <c r="L3325" s="293">
        <f ca="1">IF(OFFSET(L3325,-$D3325,0)="n/a","n/a",IF(L$5&gt;OFFSET(L3325,-$D3325,0)+$D3325,$E3325-SUM($G3325:K3325),($E3325-SUM($G3325:K3325))/(OFFSET(L3325,-$D3325,0)-(L$5-$D3325-1))))</f>
        <v>0</v>
      </c>
      <c r="M3325" s="293">
        <f ca="1">IF(OFFSET(M3325,-$D3325,0)="n/a","n/a",IF(M$5&gt;OFFSET(M3325,-$D3325,0)+$D3325,$E3325-SUM($G3325:L3325),($E3325-SUM($G3325:L3325))/(OFFSET(M3325,-$D3325,0)-(M$5-$D3325-1))))</f>
        <v>0</v>
      </c>
      <c r="N3325" s="293">
        <f ca="1">IF(OFFSET(N3325,-$D3325,0)="n/a","n/a",IF(N$5&gt;OFFSET(N3325,-$D3325,0)+$D3325,$E3325-SUM($G3325:M3325),($E3325-SUM($G3325:M3325))/(OFFSET(N3325,-$D3325,0)-(N$5-$D3325-1))))</f>
        <v>0</v>
      </c>
    </row>
    <row r="3326" spans="1:14" ht="12.75" hidden="1" customHeight="1" outlineLevel="2" x14ac:dyDescent="0.25">
      <c r="A3326" s="3"/>
      <c r="B3326" s="3"/>
      <c r="C3326" s="392" t="s">
        <v>43</v>
      </c>
      <c r="D3326" s="3">
        <v>2</v>
      </c>
      <c r="E3326" s="290">
        <f ca="1"/>
        <v>0</v>
      </c>
      <c r="F3326" s="291"/>
      <c r="G3326" s="294"/>
      <c r="H3326" s="292"/>
      <c r="I3326" s="293">
        <f ca="1">IF(OFFSET(I3326,-$D3326,0)="n/a","n/a",IF(I$5&gt;OFFSET(I3326,-$D3326,0)+$D3326,$E3326-SUM($G3326:H3326),($E3326-SUM($G3326:H3326))/(OFFSET(I3326,-$D3326,0)-(I$5-$D3326-1))))</f>
        <v>0</v>
      </c>
      <c r="J3326" s="293">
        <f ca="1">IF(OFFSET(J3326,-$D3326,0)="n/a","n/a",IF(J$5&gt;OFFSET(J3326,-$D3326,0)+$D3326,$E3326-SUM($G3326:I3326),($E3326-SUM($G3326:I3326))/(OFFSET(J3326,-$D3326,0)-(J$5-$D3326-1))))</f>
        <v>0</v>
      </c>
      <c r="K3326" s="293">
        <f ca="1">IF(OFFSET(K3326,-$D3326,0)="n/a","n/a",IF(K$5&gt;OFFSET(K3326,-$D3326,0)+$D3326,$E3326-SUM($G3326:J3326),($E3326-SUM($G3326:J3326))/(OFFSET(K3326,-$D3326,0)-(K$5-$D3326-1))))</f>
        <v>0</v>
      </c>
      <c r="L3326" s="293">
        <f ca="1">IF(OFFSET(L3326,-$D3326,0)="n/a","n/a",IF(L$5&gt;OFFSET(L3326,-$D3326,0)+$D3326,$E3326-SUM($G3326:K3326),($E3326-SUM($G3326:K3326))/(OFFSET(L3326,-$D3326,0)-(L$5-$D3326-1))))</f>
        <v>0</v>
      </c>
      <c r="M3326" s="293">
        <f ca="1">IF(OFFSET(M3326,-$D3326,0)="n/a","n/a",IF(M$5&gt;OFFSET(M3326,-$D3326,0)+$D3326,$E3326-SUM($G3326:L3326),($E3326-SUM($G3326:L3326))/(OFFSET(M3326,-$D3326,0)-(M$5-$D3326-1))))</f>
        <v>0</v>
      </c>
      <c r="N3326" s="293">
        <f ca="1">IF(OFFSET(N3326,-$D3326,0)="n/a","n/a",IF(N$5&gt;OFFSET(N3326,-$D3326,0)+$D3326,$E3326-SUM($G3326:M3326),($E3326-SUM($G3326:M3326))/(OFFSET(N3326,-$D3326,0)-(N$5-$D3326-1))))</f>
        <v>0</v>
      </c>
    </row>
    <row r="3327" spans="1:14" ht="12.75" hidden="1" customHeight="1" outlineLevel="2" x14ac:dyDescent="0.25">
      <c r="A3327" s="3"/>
      <c r="B3327" s="3"/>
      <c r="C3327" s="392"/>
      <c r="D3327" s="3">
        <v>3</v>
      </c>
      <c r="E3327" s="290">
        <f ca="1"/>
        <v>0</v>
      </c>
      <c r="F3327" s="291"/>
      <c r="G3327" s="294"/>
      <c r="H3327" s="294"/>
      <c r="I3327" s="292"/>
      <c r="J3327" s="293">
        <f ca="1">IF(OFFSET(J3327,-$D3327,0)="n/a","n/a",IF(J$5&gt;OFFSET(J3327,-$D3327,0)+$D3327,$E3327-SUM($G3327:I3327),($E3327-SUM($G3327:I3327))/(OFFSET(J3327,-$D3327,0)-(J$5-$D3327-1))))</f>
        <v>0</v>
      </c>
      <c r="K3327" s="293">
        <f ca="1">IF(OFFSET(K3327,-$D3327,0)="n/a","n/a",IF(K$5&gt;OFFSET(K3327,-$D3327,0)+$D3327,$E3327-SUM($G3327:J3327),($E3327-SUM($G3327:J3327))/(OFFSET(K3327,-$D3327,0)-(K$5-$D3327-1))))</f>
        <v>0</v>
      </c>
      <c r="L3327" s="293">
        <f ca="1">IF(OFFSET(L3327,-$D3327,0)="n/a","n/a",IF(L$5&gt;OFFSET(L3327,-$D3327,0)+$D3327,$E3327-SUM($G3327:K3327),($E3327-SUM($G3327:K3327))/(OFFSET(L3327,-$D3327,0)-(L$5-$D3327-1))))</f>
        <v>0</v>
      </c>
      <c r="M3327" s="293">
        <f ca="1">IF(OFFSET(M3327,-$D3327,0)="n/a","n/a",IF(M$5&gt;OFFSET(M3327,-$D3327,0)+$D3327,$E3327-SUM($G3327:L3327),($E3327-SUM($G3327:L3327))/(OFFSET(M3327,-$D3327,0)-(M$5-$D3327-1))))</f>
        <v>0</v>
      </c>
      <c r="N3327" s="293">
        <f ca="1">IF(OFFSET(N3327,-$D3327,0)="n/a","n/a",IF(N$5&gt;OFFSET(N3327,-$D3327,0)+$D3327,$E3327-SUM($G3327:M3327),($E3327-SUM($G3327:M3327))/(OFFSET(N3327,-$D3327,0)-(N$5-$D3327-1))))</f>
        <v>0</v>
      </c>
    </row>
    <row r="3328" spans="1:14" ht="12.75" hidden="1" customHeight="1" outlineLevel="2" x14ac:dyDescent="0.25">
      <c r="A3328" s="3"/>
      <c r="B3328" s="3"/>
      <c r="C3328" s="392"/>
      <c r="D3328" s="3">
        <v>4</v>
      </c>
      <c r="E3328" s="290">
        <f ca="1"/>
        <v>0</v>
      </c>
      <c r="F3328" s="291"/>
      <c r="G3328" s="294"/>
      <c r="H3328" s="294"/>
      <c r="I3328" s="294"/>
      <c r="J3328" s="292"/>
      <c r="K3328" s="293">
        <f ca="1">IF(OFFSET(K3328,-$D3328,0)="n/a","n/a",IF(K$5&gt;OFFSET(K3328,-$D3328,0)+$D3328,$E3328-SUM($G3328:J3328),($E3328-SUM($G3328:J3328))/(OFFSET(K3328,-$D3328,0)-(K$5-$D3328-1))))</f>
        <v>0</v>
      </c>
      <c r="L3328" s="293">
        <f ca="1">IF(OFFSET(L3328,-$D3328,0)="n/a","n/a",IF(L$5&gt;OFFSET(L3328,-$D3328,0)+$D3328,$E3328-SUM($G3328:K3328),($E3328-SUM($G3328:K3328))/(OFFSET(L3328,-$D3328,0)-(L$5-$D3328-1))))</f>
        <v>0</v>
      </c>
      <c r="M3328" s="293">
        <f ca="1">IF(OFFSET(M3328,-$D3328,0)="n/a","n/a",IF(M$5&gt;OFFSET(M3328,-$D3328,0)+$D3328,$E3328-SUM($G3328:L3328),($E3328-SUM($G3328:L3328))/(OFFSET(M3328,-$D3328,0)-(M$5-$D3328-1))))</f>
        <v>0</v>
      </c>
      <c r="N3328" s="293">
        <f ca="1">IF(OFFSET(N3328,-$D3328,0)="n/a","n/a",IF(N$5&gt;OFFSET(N3328,-$D3328,0)+$D3328,$E3328-SUM($G3328:M3328),($E3328-SUM($G3328:M3328))/(OFFSET(N3328,-$D3328,0)-(N$5-$D3328-1))))</f>
        <v>0</v>
      </c>
    </row>
    <row r="3329" spans="1:14" ht="12.75" hidden="1" customHeight="1" outlineLevel="2" x14ac:dyDescent="0.25">
      <c r="A3329" s="3"/>
      <c r="B3329" s="3"/>
      <c r="C3329" s="392"/>
      <c r="D3329" s="3">
        <v>5</v>
      </c>
      <c r="E3329" s="290">
        <f ca="1"/>
        <v>0</v>
      </c>
      <c r="F3329" s="291"/>
      <c r="G3329" s="294"/>
      <c r="H3329" s="294"/>
      <c r="I3329" s="294"/>
      <c r="J3329" s="294"/>
      <c r="K3329" s="292"/>
      <c r="L3329" s="293">
        <f ca="1">IF(OFFSET(L3329,-$D3329,0)="n/a","n/a",IF(L$5&gt;OFFSET(L3329,-$D3329,0)+$D3329,$E3329-SUM($G3329:K3329),($E3329-SUM($G3329:K3329))/(OFFSET(L3329,-$D3329,0)-(L$5-$D3329-1))))</f>
        <v>0</v>
      </c>
      <c r="M3329" s="293">
        <f ca="1">IF(OFFSET(M3329,-$D3329,0)="n/a","n/a",IF(M$5&gt;OFFSET(M3329,-$D3329,0)+$D3329,$E3329-SUM($G3329:L3329),($E3329-SUM($G3329:L3329))/(OFFSET(M3329,-$D3329,0)-(M$5-$D3329-1))))</f>
        <v>0</v>
      </c>
      <c r="N3329" s="293">
        <f ca="1">IF(OFFSET(N3329,-$D3329,0)="n/a","n/a",IF(N$5&gt;OFFSET(N3329,-$D3329,0)+$D3329,$E3329-SUM($G3329:M3329),($E3329-SUM($G3329:M3329))/(OFFSET(N3329,-$D3329,0)-(N$5-$D3329-1))))</f>
        <v>0</v>
      </c>
    </row>
    <row r="3330" spans="1:14" ht="12.75" hidden="1" customHeight="1" outlineLevel="2" x14ac:dyDescent="0.25">
      <c r="A3330" s="3"/>
      <c r="B3330" s="3"/>
      <c r="C3330" s="392"/>
      <c r="D3330" s="3">
        <v>6</v>
      </c>
      <c r="E3330" s="290">
        <f ca="1"/>
        <v>0</v>
      </c>
      <c r="F3330" s="291"/>
      <c r="G3330" s="294"/>
      <c r="H3330" s="294"/>
      <c r="I3330" s="294"/>
      <c r="J3330" s="294"/>
      <c r="K3330" s="294"/>
      <c r="L3330" s="292"/>
      <c r="M3330" s="293">
        <f ca="1">IF(OFFSET(M3330,-$D3330,0)="n/a","n/a",IF(M$5&gt;OFFSET(M3330,-$D3330,0)+$D3330,$E3330-SUM($G3330:L3330),($E3330-SUM($G3330:L3330))/(OFFSET(M3330,-$D3330,0)-(M$5-$D3330-1))))</f>
        <v>0</v>
      </c>
      <c r="N3330" s="293">
        <f ca="1">IF(OFFSET(N3330,-$D3330,0)="n/a","n/a",IF(N$5&gt;OFFSET(N3330,-$D3330,0)+$D3330,$E3330-SUM($G3330:M3330),($E3330-SUM($G3330:M3330))/(OFFSET(N3330,-$D3330,0)-(N$5-$D3330-1))))</f>
        <v>0</v>
      </c>
    </row>
    <row r="3331" spans="1:14" ht="12.75" hidden="1" customHeight="1" outlineLevel="2" x14ac:dyDescent="0.25">
      <c r="A3331" s="3"/>
      <c r="B3331" s="3"/>
      <c r="C3331" s="392"/>
      <c r="D3331" s="3">
        <v>7</v>
      </c>
      <c r="E3331" s="290">
        <f ca="1"/>
        <v>0</v>
      </c>
      <c r="F3331" s="291"/>
      <c r="G3331" s="294"/>
      <c r="H3331" s="294"/>
      <c r="I3331" s="294"/>
      <c r="J3331" s="294"/>
      <c r="K3331" s="294"/>
      <c r="L3331" s="294"/>
      <c r="M3331" s="292"/>
      <c r="N3331" s="293">
        <f ca="1">IF(OFFSET(N3331,-$D3331,0)="n/a","n/a",IF(N$5&gt;OFFSET(N3331,-$D3331,0)+$D3331,$E3331-SUM($G3331:M3331),($E3331-SUM($G3331:M3331))/(OFFSET(N3331,-$D3331,0)-(N$5-$D3331-1))))</f>
        <v>0</v>
      </c>
    </row>
    <row r="3332" spans="1:14" ht="12.75" hidden="1" customHeight="1" outlineLevel="2" x14ac:dyDescent="0.25">
      <c r="A3332" s="3"/>
      <c r="B3332" s="3"/>
      <c r="C3332" s="392"/>
      <c r="D3332" s="3">
        <v>8</v>
      </c>
      <c r="E3332" s="290">
        <f ca="1"/>
        <v>0</v>
      </c>
      <c r="F3332" s="291"/>
      <c r="G3332" s="294"/>
      <c r="H3332" s="294"/>
      <c r="I3332" s="294"/>
      <c r="J3332" s="294"/>
      <c r="K3332" s="294"/>
      <c r="L3332" s="294"/>
      <c r="M3332" s="294"/>
      <c r="N3332" s="292"/>
    </row>
    <row r="3333" spans="1:14" ht="12.75" hidden="1" customHeight="1" outlineLevel="2" x14ac:dyDescent="0.25">
      <c r="A3333" s="3"/>
      <c r="B3333" s="3"/>
      <c r="C3333" s="392"/>
      <c r="D3333" s="3">
        <v>9</v>
      </c>
      <c r="E3333" s="290" t="e">
        <f ca="1"/>
        <v>#N/A</v>
      </c>
      <c r="F3333" s="291"/>
      <c r="G3333" s="294"/>
      <c r="H3333" s="294"/>
      <c r="I3333" s="294"/>
      <c r="J3333" s="294"/>
      <c r="K3333" s="294"/>
      <c r="L3333" s="294"/>
      <c r="M3333" s="294"/>
      <c r="N3333" s="294"/>
    </row>
    <row r="3334" spans="1:14" ht="12.75" hidden="1" customHeight="1" outlineLevel="2" x14ac:dyDescent="0.25">
      <c r="A3334" s="3"/>
      <c r="B3334" s="3"/>
      <c r="C3334" s="392"/>
      <c r="D3334" s="3">
        <v>10</v>
      </c>
      <c r="E3334" s="290" t="e">
        <f ca="1"/>
        <v>#N/A</v>
      </c>
      <c r="F3334" s="291"/>
      <c r="G3334" s="294"/>
      <c r="H3334" s="294"/>
      <c r="I3334" s="294"/>
      <c r="J3334" s="294"/>
      <c r="K3334" s="294"/>
      <c r="L3334" s="294"/>
      <c r="M3334" s="294"/>
      <c r="N3334" s="294"/>
    </row>
    <row r="3335" spans="1:14" ht="12.75" hidden="1" customHeight="1" outlineLevel="2" x14ac:dyDescent="0.25">
      <c r="A3335" s="3"/>
      <c r="B3335" s="3"/>
      <c r="C3335" s="392"/>
      <c r="D3335" s="3">
        <v>11</v>
      </c>
      <c r="E3335" s="290" t="e">
        <f ca="1"/>
        <v>#N/A</v>
      </c>
      <c r="F3335" s="291"/>
      <c r="G3335" s="294"/>
      <c r="H3335" s="294"/>
      <c r="I3335" s="294"/>
      <c r="J3335" s="294"/>
      <c r="K3335" s="294"/>
      <c r="L3335" s="294"/>
      <c r="M3335" s="294"/>
      <c r="N3335" s="294"/>
    </row>
    <row r="3336" spans="1:14" ht="12.75" hidden="1" customHeight="1" outlineLevel="2" x14ac:dyDescent="0.25">
      <c r="A3336" s="3"/>
      <c r="B3336" s="3"/>
      <c r="C3336" s="392"/>
      <c r="D3336" s="3">
        <v>12</v>
      </c>
      <c r="E3336" s="290" t="e">
        <f ca="1"/>
        <v>#N/A</v>
      </c>
      <c r="F3336" s="291"/>
      <c r="G3336" s="294"/>
      <c r="H3336" s="294"/>
      <c r="I3336" s="294"/>
      <c r="J3336" s="294"/>
      <c r="K3336" s="294"/>
      <c r="L3336" s="294"/>
      <c r="M3336" s="294"/>
      <c r="N3336" s="294"/>
    </row>
    <row r="3337" spans="1:14" ht="12.75" hidden="1" customHeight="1" outlineLevel="2" x14ac:dyDescent="0.25">
      <c r="A3337" s="3"/>
      <c r="B3337" s="3"/>
      <c r="C3337" s="392"/>
      <c r="D3337" s="3">
        <v>13</v>
      </c>
      <c r="E3337" s="290" t="e">
        <f ca="1"/>
        <v>#N/A</v>
      </c>
      <c r="F3337" s="291"/>
      <c r="G3337" s="294"/>
      <c r="H3337" s="294"/>
      <c r="I3337" s="294"/>
      <c r="J3337" s="294"/>
      <c r="K3337" s="294"/>
      <c r="L3337" s="294"/>
      <c r="M3337" s="294"/>
      <c r="N3337" s="294"/>
    </row>
    <row r="3338" spans="1:14" ht="12.75" hidden="1" customHeight="1" outlineLevel="2" x14ac:dyDescent="0.25">
      <c r="A3338" s="3"/>
      <c r="B3338" s="3"/>
      <c r="C3338" s="392"/>
      <c r="D3338" s="3">
        <v>14</v>
      </c>
      <c r="E3338" s="290" t="e">
        <f ca="1"/>
        <v>#N/A</v>
      </c>
      <c r="F3338" s="291"/>
      <c r="G3338" s="294"/>
      <c r="H3338" s="294"/>
      <c r="I3338" s="294"/>
      <c r="J3338" s="294"/>
      <c r="K3338" s="294"/>
      <c r="L3338" s="294"/>
      <c r="M3338" s="294"/>
      <c r="N3338" s="294"/>
    </row>
    <row r="3339" spans="1:14" ht="12.75" hidden="1" customHeight="1" outlineLevel="2" x14ac:dyDescent="0.25">
      <c r="A3339" s="3"/>
      <c r="B3339" s="3"/>
      <c r="C3339" s="392"/>
      <c r="D3339" s="3">
        <v>15</v>
      </c>
      <c r="E3339" s="290" t="e">
        <f ca="1"/>
        <v>#N/A</v>
      </c>
      <c r="F3339" s="291"/>
      <c r="G3339" s="294"/>
      <c r="H3339" s="294"/>
      <c r="I3339" s="294"/>
      <c r="J3339" s="294"/>
      <c r="K3339" s="294"/>
      <c r="L3339" s="294"/>
      <c r="M3339" s="294"/>
      <c r="N3339" s="294"/>
    </row>
    <row r="3340" spans="1:14" ht="12.75" hidden="1" customHeight="1" outlineLevel="1" x14ac:dyDescent="0.25">
      <c r="A3340" s="3"/>
      <c r="B3340" s="145" t="str">
        <f ca="1">B3323</f>
        <v>Asset Type 129</v>
      </c>
      <c r="C3340" s="145" t="str">
        <f ca="1">C3323</f>
        <v>Description - Asset Type 129</v>
      </c>
      <c r="D3340" s="3"/>
      <c r="E3340" s="3"/>
      <c r="F3340" s="106" t="s">
        <v>44</v>
      </c>
      <c r="G3340" s="296">
        <f t="shared" ref="G3340:N3340" si="258">SUM(G3325:G3339)</f>
        <v>0</v>
      </c>
      <c r="H3340" s="296">
        <f t="shared" ca="1" si="258"/>
        <v>0</v>
      </c>
      <c r="I3340" s="296">
        <f t="shared" ca="1" si="258"/>
        <v>0</v>
      </c>
      <c r="J3340" s="296">
        <f t="shared" ca="1" si="258"/>
        <v>0</v>
      </c>
      <c r="K3340" s="296">
        <f t="shared" ca="1" si="258"/>
        <v>0</v>
      </c>
      <c r="L3340" s="296">
        <f t="shared" ca="1" si="258"/>
        <v>0</v>
      </c>
      <c r="M3340" s="296">
        <f t="shared" ca="1" si="258"/>
        <v>0</v>
      </c>
      <c r="N3340" s="296">
        <f t="shared" ca="1" si="258"/>
        <v>0</v>
      </c>
    </row>
    <row r="3341" spans="1:14" ht="12.75" hidden="1" customHeight="1" outlineLevel="2" x14ac:dyDescent="0.25">
      <c r="A3341" s="217">
        <f>A3323+1</f>
        <v>130</v>
      </c>
      <c r="B3341" s="22" t="str">
        <f ca="1">OFFSET($B$13,$A3341-1,0)</f>
        <v>Asset Type 130</v>
      </c>
      <c r="C3341" s="22" t="str">
        <f ca="1">OFFSET($C$13,$A3341-1,0)</f>
        <v>Description - Asset Type 130</v>
      </c>
      <c r="D3341" s="3"/>
      <c r="E3341" s="109"/>
      <c r="F3341" s="108" t="s">
        <v>41</v>
      </c>
      <c r="G3341" s="295">
        <f t="shared" ref="G3341:N3341" ca="1" si="259">VLOOKUP($B3341,$B$13:$N$512,5+G$5,FALSE)</f>
        <v>0</v>
      </c>
      <c r="H3341" s="295">
        <f t="shared" ca="1" si="259"/>
        <v>0</v>
      </c>
      <c r="I3341" s="295">
        <f t="shared" ca="1" si="259"/>
        <v>0</v>
      </c>
      <c r="J3341" s="295">
        <f t="shared" ca="1" si="259"/>
        <v>0</v>
      </c>
      <c r="K3341" s="295">
        <f t="shared" ca="1" si="259"/>
        <v>0</v>
      </c>
      <c r="L3341" s="295">
        <f t="shared" ca="1" si="259"/>
        <v>0</v>
      </c>
      <c r="M3341" s="295">
        <f t="shared" ca="1" si="259"/>
        <v>0</v>
      </c>
      <c r="N3341" s="295">
        <f t="shared" ca="1" si="259"/>
        <v>0</v>
      </c>
    </row>
    <row r="3342" spans="1:14" ht="12.75" hidden="1" customHeight="1" outlineLevel="2" x14ac:dyDescent="0.25">
      <c r="A3342" s="3"/>
      <c r="B3342" s="3"/>
      <c r="C3342" s="21"/>
      <c r="D3342" s="3"/>
      <c r="E3342" s="107"/>
      <c r="F3342" s="106" t="s">
        <v>42</v>
      </c>
      <c r="G3342" s="111">
        <f ca="1">VLOOKUP($B3341,'Input Sheet'!$B$12:$N$511,5+G$5,FALSE)</f>
        <v>0</v>
      </c>
      <c r="H3342" s="111">
        <f ca="1">VLOOKUP($B3341,'Input Sheet'!$B$12:$N$511,5+H$5,FALSE)</f>
        <v>0</v>
      </c>
      <c r="I3342" s="111">
        <f ca="1">VLOOKUP($B3341,'Input Sheet'!$B$12:$N$511,5+I$5,FALSE)</f>
        <v>0</v>
      </c>
      <c r="J3342" s="111">
        <f ca="1">VLOOKUP($B3341,'Input Sheet'!$B$12:$N$511,5+J$5,FALSE)</f>
        <v>0</v>
      </c>
      <c r="K3342" s="111">
        <f ca="1">VLOOKUP($B3341,'Input Sheet'!$B$12:$N$511,5+K$5,FALSE)</f>
        <v>0</v>
      </c>
      <c r="L3342" s="111">
        <f ca="1">VLOOKUP($B3341,'Input Sheet'!$B$12:$N$511,5+L$5,FALSE)</f>
        <v>0</v>
      </c>
      <c r="M3342" s="111">
        <f ca="1">VLOOKUP($B3341,'Input Sheet'!$B$12:$N$511,5+M$5,FALSE)</f>
        <v>0</v>
      </c>
      <c r="N3342" s="111">
        <f ca="1">VLOOKUP($B3341,'Input Sheet'!$B$12:$N$511,5+N$5,FALSE)</f>
        <v>0</v>
      </c>
    </row>
    <row r="3343" spans="1:14" ht="12.75" hidden="1" customHeight="1" outlineLevel="2" x14ac:dyDescent="0.25">
      <c r="A3343" s="3"/>
      <c r="B3343" s="3"/>
      <c r="C3343" s="3"/>
      <c r="D3343" s="3">
        <v>1</v>
      </c>
      <c r="E3343" s="290">
        <f t="array" aca="1" ref="E3343:E3357" ca="1">TRANSPOSE(G3341:N3341)</f>
        <v>0</v>
      </c>
      <c r="F3343" s="291"/>
      <c r="G3343" s="292"/>
      <c r="H3343" s="293">
        <f ca="1">IF(OFFSET(H3343,-$D3343,0)="n/a","n/a",IF(H$5&gt;OFFSET(H3343,-$D3343,0)+$D3343,$E3343-SUM($G3343:G3343),($E3343-SUM($G3343:G3343))/(OFFSET(H3343,-$D3343,0)-(H$5-$D3343-1))))</f>
        <v>0</v>
      </c>
      <c r="I3343" s="293">
        <f ca="1">IF(OFFSET(I3343,-$D3343,0)="n/a","n/a",IF(I$5&gt;OFFSET(I3343,-$D3343,0)+$D3343,$E3343-SUM($G3343:H3343),($E3343-SUM($G3343:H3343))/(OFFSET(I3343,-$D3343,0)-(I$5-$D3343-1))))</f>
        <v>0</v>
      </c>
      <c r="J3343" s="293">
        <f ca="1">IF(OFFSET(J3343,-$D3343,0)="n/a","n/a",IF(J$5&gt;OFFSET(J3343,-$D3343,0)+$D3343,$E3343-SUM($G3343:I3343),($E3343-SUM($G3343:I3343))/(OFFSET(J3343,-$D3343,0)-(J$5-$D3343-1))))</f>
        <v>0</v>
      </c>
      <c r="K3343" s="293">
        <f ca="1">IF(OFFSET(K3343,-$D3343,0)="n/a","n/a",IF(K$5&gt;OFFSET(K3343,-$D3343,0)+$D3343,$E3343-SUM($G3343:J3343),($E3343-SUM($G3343:J3343))/(OFFSET(K3343,-$D3343,0)-(K$5-$D3343-1))))</f>
        <v>0</v>
      </c>
      <c r="L3343" s="293">
        <f ca="1">IF(OFFSET(L3343,-$D3343,0)="n/a","n/a",IF(L$5&gt;OFFSET(L3343,-$D3343,0)+$D3343,$E3343-SUM($G3343:K3343),($E3343-SUM($G3343:K3343))/(OFFSET(L3343,-$D3343,0)-(L$5-$D3343-1))))</f>
        <v>0</v>
      </c>
      <c r="M3343" s="293">
        <f ca="1">IF(OFFSET(M3343,-$D3343,0)="n/a","n/a",IF(M$5&gt;OFFSET(M3343,-$D3343,0)+$D3343,$E3343-SUM($G3343:L3343),($E3343-SUM($G3343:L3343))/(OFFSET(M3343,-$D3343,0)-(M$5-$D3343-1))))</f>
        <v>0</v>
      </c>
      <c r="N3343" s="293">
        <f ca="1">IF(OFFSET(N3343,-$D3343,0)="n/a","n/a",IF(N$5&gt;OFFSET(N3343,-$D3343,0)+$D3343,$E3343-SUM($G3343:M3343),($E3343-SUM($G3343:M3343))/(OFFSET(N3343,-$D3343,0)-(N$5-$D3343-1))))</f>
        <v>0</v>
      </c>
    </row>
    <row r="3344" spans="1:14" ht="12.75" hidden="1" customHeight="1" outlineLevel="2" x14ac:dyDescent="0.25">
      <c r="A3344" s="3"/>
      <c r="B3344" s="3"/>
      <c r="C3344" s="392" t="s">
        <v>43</v>
      </c>
      <c r="D3344" s="3">
        <v>2</v>
      </c>
      <c r="E3344" s="290">
        <f ca="1"/>
        <v>0</v>
      </c>
      <c r="F3344" s="291"/>
      <c r="G3344" s="294"/>
      <c r="H3344" s="292"/>
      <c r="I3344" s="293">
        <f ca="1">IF(OFFSET(I3344,-$D3344,0)="n/a","n/a",IF(I$5&gt;OFFSET(I3344,-$D3344,0)+$D3344,$E3344-SUM($G3344:H3344),($E3344-SUM($G3344:H3344))/(OFFSET(I3344,-$D3344,0)-(I$5-$D3344-1))))</f>
        <v>0</v>
      </c>
      <c r="J3344" s="293">
        <f ca="1">IF(OFFSET(J3344,-$D3344,0)="n/a","n/a",IF(J$5&gt;OFFSET(J3344,-$D3344,0)+$D3344,$E3344-SUM($G3344:I3344),($E3344-SUM($G3344:I3344))/(OFFSET(J3344,-$D3344,0)-(J$5-$D3344-1))))</f>
        <v>0</v>
      </c>
      <c r="K3344" s="293">
        <f ca="1">IF(OFFSET(K3344,-$D3344,0)="n/a","n/a",IF(K$5&gt;OFFSET(K3344,-$D3344,0)+$D3344,$E3344-SUM($G3344:J3344),($E3344-SUM($G3344:J3344))/(OFFSET(K3344,-$D3344,0)-(K$5-$D3344-1))))</f>
        <v>0</v>
      </c>
      <c r="L3344" s="293">
        <f ca="1">IF(OFFSET(L3344,-$D3344,0)="n/a","n/a",IF(L$5&gt;OFFSET(L3344,-$D3344,0)+$D3344,$E3344-SUM($G3344:K3344),($E3344-SUM($G3344:K3344))/(OFFSET(L3344,-$D3344,0)-(L$5-$D3344-1))))</f>
        <v>0</v>
      </c>
      <c r="M3344" s="293">
        <f ca="1">IF(OFFSET(M3344,-$D3344,0)="n/a","n/a",IF(M$5&gt;OFFSET(M3344,-$D3344,0)+$D3344,$E3344-SUM($G3344:L3344),($E3344-SUM($G3344:L3344))/(OFFSET(M3344,-$D3344,0)-(M$5-$D3344-1))))</f>
        <v>0</v>
      </c>
      <c r="N3344" s="293">
        <f ca="1">IF(OFFSET(N3344,-$D3344,0)="n/a","n/a",IF(N$5&gt;OFFSET(N3344,-$D3344,0)+$D3344,$E3344-SUM($G3344:M3344),($E3344-SUM($G3344:M3344))/(OFFSET(N3344,-$D3344,0)-(N$5-$D3344-1))))</f>
        <v>0</v>
      </c>
    </row>
    <row r="3345" spans="1:14" ht="12.75" hidden="1" customHeight="1" outlineLevel="2" x14ac:dyDescent="0.25">
      <c r="A3345" s="3"/>
      <c r="B3345" s="3"/>
      <c r="C3345" s="392"/>
      <c r="D3345" s="3">
        <v>3</v>
      </c>
      <c r="E3345" s="290">
        <f ca="1"/>
        <v>0</v>
      </c>
      <c r="F3345" s="291"/>
      <c r="G3345" s="294"/>
      <c r="H3345" s="294"/>
      <c r="I3345" s="292"/>
      <c r="J3345" s="293">
        <f ca="1">IF(OFFSET(J3345,-$D3345,0)="n/a","n/a",IF(J$5&gt;OFFSET(J3345,-$D3345,0)+$D3345,$E3345-SUM($G3345:I3345),($E3345-SUM($G3345:I3345))/(OFFSET(J3345,-$D3345,0)-(J$5-$D3345-1))))</f>
        <v>0</v>
      </c>
      <c r="K3345" s="293">
        <f ca="1">IF(OFFSET(K3345,-$D3345,0)="n/a","n/a",IF(K$5&gt;OFFSET(K3345,-$D3345,0)+$D3345,$E3345-SUM($G3345:J3345),($E3345-SUM($G3345:J3345))/(OFFSET(K3345,-$D3345,0)-(K$5-$D3345-1))))</f>
        <v>0</v>
      </c>
      <c r="L3345" s="293">
        <f ca="1">IF(OFFSET(L3345,-$D3345,0)="n/a","n/a",IF(L$5&gt;OFFSET(L3345,-$D3345,0)+$D3345,$E3345-SUM($G3345:K3345),($E3345-SUM($G3345:K3345))/(OFFSET(L3345,-$D3345,0)-(L$5-$D3345-1))))</f>
        <v>0</v>
      </c>
      <c r="M3345" s="293">
        <f ca="1">IF(OFFSET(M3345,-$D3345,0)="n/a","n/a",IF(M$5&gt;OFFSET(M3345,-$D3345,0)+$D3345,$E3345-SUM($G3345:L3345),($E3345-SUM($G3345:L3345))/(OFFSET(M3345,-$D3345,0)-(M$5-$D3345-1))))</f>
        <v>0</v>
      </c>
      <c r="N3345" s="293">
        <f ca="1">IF(OFFSET(N3345,-$D3345,0)="n/a","n/a",IF(N$5&gt;OFFSET(N3345,-$D3345,0)+$D3345,$E3345-SUM($G3345:M3345),($E3345-SUM($G3345:M3345))/(OFFSET(N3345,-$D3345,0)-(N$5-$D3345-1))))</f>
        <v>0</v>
      </c>
    </row>
    <row r="3346" spans="1:14" ht="12.75" hidden="1" customHeight="1" outlineLevel="2" x14ac:dyDescent="0.25">
      <c r="A3346" s="3"/>
      <c r="B3346" s="3"/>
      <c r="C3346" s="392"/>
      <c r="D3346" s="3">
        <v>4</v>
      </c>
      <c r="E3346" s="290">
        <f ca="1"/>
        <v>0</v>
      </c>
      <c r="F3346" s="291"/>
      <c r="G3346" s="294"/>
      <c r="H3346" s="294"/>
      <c r="I3346" s="294"/>
      <c r="J3346" s="292"/>
      <c r="K3346" s="293">
        <f ca="1">IF(OFFSET(K3346,-$D3346,0)="n/a","n/a",IF(K$5&gt;OFFSET(K3346,-$D3346,0)+$D3346,$E3346-SUM($G3346:J3346),($E3346-SUM($G3346:J3346))/(OFFSET(K3346,-$D3346,0)-(K$5-$D3346-1))))</f>
        <v>0</v>
      </c>
      <c r="L3346" s="293">
        <f ca="1">IF(OFFSET(L3346,-$D3346,0)="n/a","n/a",IF(L$5&gt;OFFSET(L3346,-$D3346,0)+$D3346,$E3346-SUM($G3346:K3346),($E3346-SUM($G3346:K3346))/(OFFSET(L3346,-$D3346,0)-(L$5-$D3346-1))))</f>
        <v>0</v>
      </c>
      <c r="M3346" s="293">
        <f ca="1">IF(OFFSET(M3346,-$D3346,0)="n/a","n/a",IF(M$5&gt;OFFSET(M3346,-$D3346,0)+$D3346,$E3346-SUM($G3346:L3346),($E3346-SUM($G3346:L3346))/(OFFSET(M3346,-$D3346,0)-(M$5-$D3346-1))))</f>
        <v>0</v>
      </c>
      <c r="N3346" s="293">
        <f ca="1">IF(OFFSET(N3346,-$D3346,0)="n/a","n/a",IF(N$5&gt;OFFSET(N3346,-$D3346,0)+$D3346,$E3346-SUM($G3346:M3346),($E3346-SUM($G3346:M3346))/(OFFSET(N3346,-$D3346,0)-(N$5-$D3346-1))))</f>
        <v>0</v>
      </c>
    </row>
    <row r="3347" spans="1:14" ht="12.75" hidden="1" customHeight="1" outlineLevel="2" x14ac:dyDescent="0.25">
      <c r="A3347" s="3"/>
      <c r="B3347" s="3"/>
      <c r="C3347" s="392"/>
      <c r="D3347" s="3">
        <v>5</v>
      </c>
      <c r="E3347" s="290">
        <f ca="1"/>
        <v>0</v>
      </c>
      <c r="F3347" s="291"/>
      <c r="G3347" s="294"/>
      <c r="H3347" s="294"/>
      <c r="I3347" s="294"/>
      <c r="J3347" s="294"/>
      <c r="K3347" s="292"/>
      <c r="L3347" s="293">
        <f ca="1">IF(OFFSET(L3347,-$D3347,0)="n/a","n/a",IF(L$5&gt;OFFSET(L3347,-$D3347,0)+$D3347,$E3347-SUM($G3347:K3347),($E3347-SUM($G3347:K3347))/(OFFSET(L3347,-$D3347,0)-(L$5-$D3347-1))))</f>
        <v>0</v>
      </c>
      <c r="M3347" s="293">
        <f ca="1">IF(OFFSET(M3347,-$D3347,0)="n/a","n/a",IF(M$5&gt;OFFSET(M3347,-$D3347,0)+$D3347,$E3347-SUM($G3347:L3347),($E3347-SUM($G3347:L3347))/(OFFSET(M3347,-$D3347,0)-(M$5-$D3347-1))))</f>
        <v>0</v>
      </c>
      <c r="N3347" s="293">
        <f ca="1">IF(OFFSET(N3347,-$D3347,0)="n/a","n/a",IF(N$5&gt;OFFSET(N3347,-$D3347,0)+$D3347,$E3347-SUM($G3347:M3347),($E3347-SUM($G3347:M3347))/(OFFSET(N3347,-$D3347,0)-(N$5-$D3347-1))))</f>
        <v>0</v>
      </c>
    </row>
    <row r="3348" spans="1:14" ht="12.75" hidden="1" customHeight="1" outlineLevel="2" x14ac:dyDescent="0.25">
      <c r="A3348" s="3"/>
      <c r="B3348" s="3"/>
      <c r="C3348" s="392"/>
      <c r="D3348" s="3">
        <v>6</v>
      </c>
      <c r="E3348" s="290">
        <f ca="1"/>
        <v>0</v>
      </c>
      <c r="F3348" s="291"/>
      <c r="G3348" s="294"/>
      <c r="H3348" s="294"/>
      <c r="I3348" s="294"/>
      <c r="J3348" s="294"/>
      <c r="K3348" s="294"/>
      <c r="L3348" s="292"/>
      <c r="M3348" s="293">
        <f ca="1">IF(OFFSET(M3348,-$D3348,0)="n/a","n/a",IF(M$5&gt;OFFSET(M3348,-$D3348,0)+$D3348,$E3348-SUM($G3348:L3348),($E3348-SUM($G3348:L3348))/(OFFSET(M3348,-$D3348,0)-(M$5-$D3348-1))))</f>
        <v>0</v>
      </c>
      <c r="N3348" s="293">
        <f ca="1">IF(OFFSET(N3348,-$D3348,0)="n/a","n/a",IF(N$5&gt;OFFSET(N3348,-$D3348,0)+$D3348,$E3348-SUM($G3348:M3348),($E3348-SUM($G3348:M3348))/(OFFSET(N3348,-$D3348,0)-(N$5-$D3348-1))))</f>
        <v>0</v>
      </c>
    </row>
    <row r="3349" spans="1:14" ht="12.75" hidden="1" customHeight="1" outlineLevel="2" x14ac:dyDescent="0.25">
      <c r="A3349" s="3"/>
      <c r="B3349" s="3"/>
      <c r="C3349" s="392"/>
      <c r="D3349" s="3">
        <v>7</v>
      </c>
      <c r="E3349" s="290">
        <f ca="1"/>
        <v>0</v>
      </c>
      <c r="F3349" s="291"/>
      <c r="G3349" s="294"/>
      <c r="H3349" s="294"/>
      <c r="I3349" s="294"/>
      <c r="J3349" s="294"/>
      <c r="K3349" s="294"/>
      <c r="L3349" s="294"/>
      <c r="M3349" s="292"/>
      <c r="N3349" s="293">
        <f ca="1">IF(OFFSET(N3349,-$D3349,0)="n/a","n/a",IF(N$5&gt;OFFSET(N3349,-$D3349,0)+$D3349,$E3349-SUM($G3349:M3349),($E3349-SUM($G3349:M3349))/(OFFSET(N3349,-$D3349,0)-(N$5-$D3349-1))))</f>
        <v>0</v>
      </c>
    </row>
    <row r="3350" spans="1:14" ht="12.75" hidden="1" customHeight="1" outlineLevel="2" x14ac:dyDescent="0.25">
      <c r="A3350" s="3"/>
      <c r="B3350" s="3"/>
      <c r="C3350" s="392"/>
      <c r="D3350" s="3">
        <v>8</v>
      </c>
      <c r="E3350" s="290">
        <f ca="1"/>
        <v>0</v>
      </c>
      <c r="F3350" s="291"/>
      <c r="G3350" s="294"/>
      <c r="H3350" s="294"/>
      <c r="I3350" s="294"/>
      <c r="J3350" s="294"/>
      <c r="K3350" s="294"/>
      <c r="L3350" s="294"/>
      <c r="M3350" s="294"/>
      <c r="N3350" s="292"/>
    </row>
    <row r="3351" spans="1:14" ht="12.75" hidden="1" customHeight="1" outlineLevel="2" x14ac:dyDescent="0.25">
      <c r="A3351" s="3"/>
      <c r="B3351" s="3"/>
      <c r="C3351" s="392"/>
      <c r="D3351" s="3">
        <v>9</v>
      </c>
      <c r="E3351" s="290" t="e">
        <f ca="1"/>
        <v>#N/A</v>
      </c>
      <c r="F3351" s="291"/>
      <c r="G3351" s="294"/>
      <c r="H3351" s="294"/>
      <c r="I3351" s="294"/>
      <c r="J3351" s="294"/>
      <c r="K3351" s="294"/>
      <c r="L3351" s="294"/>
      <c r="M3351" s="294"/>
      <c r="N3351" s="294"/>
    </row>
    <row r="3352" spans="1:14" ht="12.75" hidden="1" customHeight="1" outlineLevel="2" x14ac:dyDescent="0.25">
      <c r="A3352" s="3"/>
      <c r="B3352" s="3"/>
      <c r="C3352" s="392"/>
      <c r="D3352" s="3">
        <v>10</v>
      </c>
      <c r="E3352" s="290" t="e">
        <f ca="1"/>
        <v>#N/A</v>
      </c>
      <c r="F3352" s="291"/>
      <c r="G3352" s="294"/>
      <c r="H3352" s="294"/>
      <c r="I3352" s="294"/>
      <c r="J3352" s="294"/>
      <c r="K3352" s="294"/>
      <c r="L3352" s="294"/>
      <c r="M3352" s="294"/>
      <c r="N3352" s="294"/>
    </row>
    <row r="3353" spans="1:14" ht="12.75" hidden="1" customHeight="1" outlineLevel="2" x14ac:dyDescent="0.25">
      <c r="A3353" s="3"/>
      <c r="B3353" s="3"/>
      <c r="C3353" s="392"/>
      <c r="D3353" s="3">
        <v>11</v>
      </c>
      <c r="E3353" s="290" t="e">
        <f ca="1"/>
        <v>#N/A</v>
      </c>
      <c r="F3353" s="291"/>
      <c r="G3353" s="294"/>
      <c r="H3353" s="294"/>
      <c r="I3353" s="294"/>
      <c r="J3353" s="294"/>
      <c r="K3353" s="294"/>
      <c r="L3353" s="294"/>
      <c r="M3353" s="294"/>
      <c r="N3353" s="294"/>
    </row>
    <row r="3354" spans="1:14" ht="12.75" hidden="1" customHeight="1" outlineLevel="2" x14ac:dyDescent="0.25">
      <c r="A3354" s="3"/>
      <c r="B3354" s="3"/>
      <c r="C3354" s="392"/>
      <c r="D3354" s="3">
        <v>12</v>
      </c>
      <c r="E3354" s="290" t="e">
        <f ca="1"/>
        <v>#N/A</v>
      </c>
      <c r="F3354" s="291"/>
      <c r="G3354" s="294"/>
      <c r="H3354" s="294"/>
      <c r="I3354" s="294"/>
      <c r="J3354" s="294"/>
      <c r="K3354" s="294"/>
      <c r="L3354" s="294"/>
      <c r="M3354" s="294"/>
      <c r="N3354" s="294"/>
    </row>
    <row r="3355" spans="1:14" ht="12.75" hidden="1" customHeight="1" outlineLevel="2" x14ac:dyDescent="0.25">
      <c r="A3355" s="3"/>
      <c r="B3355" s="3"/>
      <c r="C3355" s="392"/>
      <c r="D3355" s="3">
        <v>13</v>
      </c>
      <c r="E3355" s="290" t="e">
        <f ca="1"/>
        <v>#N/A</v>
      </c>
      <c r="F3355" s="291"/>
      <c r="G3355" s="294"/>
      <c r="H3355" s="294"/>
      <c r="I3355" s="294"/>
      <c r="J3355" s="294"/>
      <c r="K3355" s="294"/>
      <c r="L3355" s="294"/>
      <c r="M3355" s="294"/>
      <c r="N3355" s="294"/>
    </row>
    <row r="3356" spans="1:14" ht="12.75" hidden="1" customHeight="1" outlineLevel="2" x14ac:dyDescent="0.25">
      <c r="A3356" s="3"/>
      <c r="B3356" s="3"/>
      <c r="C3356" s="392"/>
      <c r="D3356" s="3">
        <v>14</v>
      </c>
      <c r="E3356" s="290" t="e">
        <f ca="1"/>
        <v>#N/A</v>
      </c>
      <c r="F3356" s="291"/>
      <c r="G3356" s="294"/>
      <c r="H3356" s="294"/>
      <c r="I3356" s="294"/>
      <c r="J3356" s="294"/>
      <c r="K3356" s="294"/>
      <c r="L3356" s="294"/>
      <c r="M3356" s="294"/>
      <c r="N3356" s="294"/>
    </row>
    <row r="3357" spans="1:14" ht="12.75" hidden="1" customHeight="1" outlineLevel="2" x14ac:dyDescent="0.25">
      <c r="A3357" s="3"/>
      <c r="B3357" s="3"/>
      <c r="C3357" s="392"/>
      <c r="D3357" s="3">
        <v>15</v>
      </c>
      <c r="E3357" s="290" t="e">
        <f ca="1"/>
        <v>#N/A</v>
      </c>
      <c r="F3357" s="291"/>
      <c r="G3357" s="294"/>
      <c r="H3357" s="294"/>
      <c r="I3357" s="294"/>
      <c r="J3357" s="294"/>
      <c r="K3357" s="294"/>
      <c r="L3357" s="294"/>
      <c r="M3357" s="294"/>
      <c r="N3357" s="294"/>
    </row>
    <row r="3358" spans="1:14" ht="12.75" hidden="1" customHeight="1" outlineLevel="1" x14ac:dyDescent="0.25">
      <c r="A3358" s="3"/>
      <c r="B3358" s="145" t="str">
        <f ca="1">B3341</f>
        <v>Asset Type 130</v>
      </c>
      <c r="C3358" s="145" t="str">
        <f ca="1">C3341</f>
        <v>Description - Asset Type 130</v>
      </c>
      <c r="D3358" s="3"/>
      <c r="E3358" s="3"/>
      <c r="F3358" s="106" t="s">
        <v>44</v>
      </c>
      <c r="G3358" s="296">
        <f t="shared" ref="G3358:N3358" si="260">SUM(G3343:G3357)</f>
        <v>0</v>
      </c>
      <c r="H3358" s="296">
        <f t="shared" ca="1" si="260"/>
        <v>0</v>
      </c>
      <c r="I3358" s="296">
        <f t="shared" ca="1" si="260"/>
        <v>0</v>
      </c>
      <c r="J3358" s="296">
        <f t="shared" ca="1" si="260"/>
        <v>0</v>
      </c>
      <c r="K3358" s="296">
        <f t="shared" ca="1" si="260"/>
        <v>0</v>
      </c>
      <c r="L3358" s="296">
        <f t="shared" ca="1" si="260"/>
        <v>0</v>
      </c>
      <c r="M3358" s="296">
        <f t="shared" ca="1" si="260"/>
        <v>0</v>
      </c>
      <c r="N3358" s="296">
        <f t="shared" ca="1" si="260"/>
        <v>0</v>
      </c>
    </row>
    <row r="3359" spans="1:14" ht="12.75" hidden="1" customHeight="1" outlineLevel="2" x14ac:dyDescent="0.25">
      <c r="A3359" s="217">
        <f>A3341+1</f>
        <v>131</v>
      </c>
      <c r="B3359" s="22" t="str">
        <f ca="1">OFFSET($B$13,$A3359-1,0)</f>
        <v>Asset Type 131</v>
      </c>
      <c r="C3359" s="22" t="str">
        <f ca="1">OFFSET($C$13,$A3359-1,0)</f>
        <v>Description - Asset Type 131</v>
      </c>
      <c r="D3359" s="3"/>
      <c r="E3359" s="109"/>
      <c r="F3359" s="108" t="s">
        <v>41</v>
      </c>
      <c r="G3359" s="295">
        <f t="shared" ref="G3359:N3359" ca="1" si="261">VLOOKUP($B3359,$B$13:$N$512,5+G$5,FALSE)</f>
        <v>0</v>
      </c>
      <c r="H3359" s="295">
        <f t="shared" ca="1" si="261"/>
        <v>0</v>
      </c>
      <c r="I3359" s="295">
        <f t="shared" ca="1" si="261"/>
        <v>0</v>
      </c>
      <c r="J3359" s="295">
        <f t="shared" ca="1" si="261"/>
        <v>0</v>
      </c>
      <c r="K3359" s="295">
        <f t="shared" ca="1" si="261"/>
        <v>0</v>
      </c>
      <c r="L3359" s="295">
        <f t="shared" ca="1" si="261"/>
        <v>0</v>
      </c>
      <c r="M3359" s="295">
        <f t="shared" ca="1" si="261"/>
        <v>0</v>
      </c>
      <c r="N3359" s="295">
        <f t="shared" ca="1" si="261"/>
        <v>0</v>
      </c>
    </row>
    <row r="3360" spans="1:14" ht="12.75" hidden="1" customHeight="1" outlineLevel="2" x14ac:dyDescent="0.25">
      <c r="A3360" s="3"/>
      <c r="B3360" s="3"/>
      <c r="C3360" s="21"/>
      <c r="D3360" s="3"/>
      <c r="E3360" s="107"/>
      <c r="F3360" s="106" t="s">
        <v>42</v>
      </c>
      <c r="G3360" s="111">
        <f ca="1">VLOOKUP($B3359,'Input Sheet'!$B$12:$N$511,5+G$5,FALSE)</f>
        <v>0</v>
      </c>
      <c r="H3360" s="111">
        <f ca="1">VLOOKUP($B3359,'Input Sheet'!$B$12:$N$511,5+H$5,FALSE)</f>
        <v>0</v>
      </c>
      <c r="I3360" s="111">
        <f ca="1">VLOOKUP($B3359,'Input Sheet'!$B$12:$N$511,5+I$5,FALSE)</f>
        <v>0</v>
      </c>
      <c r="J3360" s="111">
        <f ca="1">VLOOKUP($B3359,'Input Sheet'!$B$12:$N$511,5+J$5,FALSE)</f>
        <v>0</v>
      </c>
      <c r="K3360" s="111">
        <f ca="1">VLOOKUP($B3359,'Input Sheet'!$B$12:$N$511,5+K$5,FALSE)</f>
        <v>0</v>
      </c>
      <c r="L3360" s="111">
        <f ca="1">VLOOKUP($B3359,'Input Sheet'!$B$12:$N$511,5+L$5,FALSE)</f>
        <v>0</v>
      </c>
      <c r="M3360" s="111">
        <f ca="1">VLOOKUP($B3359,'Input Sheet'!$B$12:$N$511,5+M$5,FALSE)</f>
        <v>0</v>
      </c>
      <c r="N3360" s="111">
        <f ca="1">VLOOKUP($B3359,'Input Sheet'!$B$12:$N$511,5+N$5,FALSE)</f>
        <v>0</v>
      </c>
    </row>
    <row r="3361" spans="1:14" ht="12.75" hidden="1" customHeight="1" outlineLevel="2" x14ac:dyDescent="0.25">
      <c r="A3361" s="3"/>
      <c r="B3361" s="3"/>
      <c r="C3361" s="3"/>
      <c r="D3361" s="3">
        <v>1</v>
      </c>
      <c r="E3361" s="290">
        <f t="array" aca="1" ref="E3361:E3375" ca="1">TRANSPOSE(G3359:N3359)</f>
        <v>0</v>
      </c>
      <c r="F3361" s="291"/>
      <c r="G3361" s="292"/>
      <c r="H3361" s="293">
        <f ca="1">IF(OFFSET(H3361,-$D3361,0)="n/a","n/a",IF(H$5&gt;OFFSET(H3361,-$D3361,0)+$D3361,$E3361-SUM($G3361:G3361),($E3361-SUM($G3361:G3361))/(OFFSET(H3361,-$D3361,0)-(H$5-$D3361-1))))</f>
        <v>0</v>
      </c>
      <c r="I3361" s="293">
        <f ca="1">IF(OFFSET(I3361,-$D3361,0)="n/a","n/a",IF(I$5&gt;OFFSET(I3361,-$D3361,0)+$D3361,$E3361-SUM($G3361:H3361),($E3361-SUM($G3361:H3361))/(OFFSET(I3361,-$D3361,0)-(I$5-$D3361-1))))</f>
        <v>0</v>
      </c>
      <c r="J3361" s="293">
        <f ca="1">IF(OFFSET(J3361,-$D3361,0)="n/a","n/a",IF(J$5&gt;OFFSET(J3361,-$D3361,0)+$D3361,$E3361-SUM($G3361:I3361),($E3361-SUM($G3361:I3361))/(OFFSET(J3361,-$D3361,0)-(J$5-$D3361-1))))</f>
        <v>0</v>
      </c>
      <c r="K3361" s="293">
        <f ca="1">IF(OFFSET(K3361,-$D3361,0)="n/a","n/a",IF(K$5&gt;OFFSET(K3361,-$D3361,0)+$D3361,$E3361-SUM($G3361:J3361),($E3361-SUM($G3361:J3361))/(OFFSET(K3361,-$D3361,0)-(K$5-$D3361-1))))</f>
        <v>0</v>
      </c>
      <c r="L3361" s="293">
        <f ca="1">IF(OFFSET(L3361,-$D3361,0)="n/a","n/a",IF(L$5&gt;OFFSET(L3361,-$D3361,0)+$D3361,$E3361-SUM($G3361:K3361),($E3361-SUM($G3361:K3361))/(OFFSET(L3361,-$D3361,0)-(L$5-$D3361-1))))</f>
        <v>0</v>
      </c>
      <c r="M3361" s="293">
        <f ca="1">IF(OFFSET(M3361,-$D3361,0)="n/a","n/a",IF(M$5&gt;OFFSET(M3361,-$D3361,0)+$D3361,$E3361-SUM($G3361:L3361),($E3361-SUM($G3361:L3361))/(OFFSET(M3361,-$D3361,0)-(M$5-$D3361-1))))</f>
        <v>0</v>
      </c>
      <c r="N3361" s="293">
        <f ca="1">IF(OFFSET(N3361,-$D3361,0)="n/a","n/a",IF(N$5&gt;OFFSET(N3361,-$D3361,0)+$D3361,$E3361-SUM($G3361:M3361),($E3361-SUM($G3361:M3361))/(OFFSET(N3361,-$D3361,0)-(N$5-$D3361-1))))</f>
        <v>0</v>
      </c>
    </row>
    <row r="3362" spans="1:14" ht="12.75" hidden="1" customHeight="1" outlineLevel="2" x14ac:dyDescent="0.25">
      <c r="A3362" s="3"/>
      <c r="B3362" s="3"/>
      <c r="C3362" s="392" t="s">
        <v>43</v>
      </c>
      <c r="D3362" s="3">
        <v>2</v>
      </c>
      <c r="E3362" s="290">
        <f ca="1"/>
        <v>0</v>
      </c>
      <c r="F3362" s="291"/>
      <c r="G3362" s="294"/>
      <c r="H3362" s="292"/>
      <c r="I3362" s="293">
        <f ca="1">IF(OFFSET(I3362,-$D3362,0)="n/a","n/a",IF(I$5&gt;OFFSET(I3362,-$D3362,0)+$D3362,$E3362-SUM($G3362:H3362),($E3362-SUM($G3362:H3362))/(OFFSET(I3362,-$D3362,0)-(I$5-$D3362-1))))</f>
        <v>0</v>
      </c>
      <c r="J3362" s="293">
        <f ca="1">IF(OFFSET(J3362,-$D3362,0)="n/a","n/a",IF(J$5&gt;OFFSET(J3362,-$D3362,0)+$D3362,$E3362-SUM($G3362:I3362),($E3362-SUM($G3362:I3362))/(OFFSET(J3362,-$D3362,0)-(J$5-$D3362-1))))</f>
        <v>0</v>
      </c>
      <c r="K3362" s="293">
        <f ca="1">IF(OFFSET(K3362,-$D3362,0)="n/a","n/a",IF(K$5&gt;OFFSET(K3362,-$D3362,0)+$D3362,$E3362-SUM($G3362:J3362),($E3362-SUM($G3362:J3362))/(OFFSET(K3362,-$D3362,0)-(K$5-$D3362-1))))</f>
        <v>0</v>
      </c>
      <c r="L3362" s="293">
        <f ca="1">IF(OFFSET(L3362,-$D3362,0)="n/a","n/a",IF(L$5&gt;OFFSET(L3362,-$D3362,0)+$D3362,$E3362-SUM($G3362:K3362),($E3362-SUM($G3362:K3362))/(OFFSET(L3362,-$D3362,0)-(L$5-$D3362-1))))</f>
        <v>0</v>
      </c>
      <c r="M3362" s="293">
        <f ca="1">IF(OFFSET(M3362,-$D3362,0)="n/a","n/a",IF(M$5&gt;OFFSET(M3362,-$D3362,0)+$D3362,$E3362-SUM($G3362:L3362),($E3362-SUM($G3362:L3362))/(OFFSET(M3362,-$D3362,0)-(M$5-$D3362-1))))</f>
        <v>0</v>
      </c>
      <c r="N3362" s="293">
        <f ca="1">IF(OFFSET(N3362,-$D3362,0)="n/a","n/a",IF(N$5&gt;OFFSET(N3362,-$D3362,0)+$D3362,$E3362-SUM($G3362:M3362),($E3362-SUM($G3362:M3362))/(OFFSET(N3362,-$D3362,0)-(N$5-$D3362-1))))</f>
        <v>0</v>
      </c>
    </row>
    <row r="3363" spans="1:14" ht="12.75" hidden="1" customHeight="1" outlineLevel="2" x14ac:dyDescent="0.25">
      <c r="A3363" s="3"/>
      <c r="B3363" s="3"/>
      <c r="C3363" s="392"/>
      <c r="D3363" s="3">
        <v>3</v>
      </c>
      <c r="E3363" s="290">
        <f ca="1"/>
        <v>0</v>
      </c>
      <c r="F3363" s="291"/>
      <c r="G3363" s="294"/>
      <c r="H3363" s="294"/>
      <c r="I3363" s="292"/>
      <c r="J3363" s="293">
        <f ca="1">IF(OFFSET(J3363,-$D3363,0)="n/a","n/a",IF(J$5&gt;OFFSET(J3363,-$D3363,0)+$D3363,$E3363-SUM($G3363:I3363),($E3363-SUM($G3363:I3363))/(OFFSET(J3363,-$D3363,0)-(J$5-$D3363-1))))</f>
        <v>0</v>
      </c>
      <c r="K3363" s="293">
        <f ca="1">IF(OFFSET(K3363,-$D3363,0)="n/a","n/a",IF(K$5&gt;OFFSET(K3363,-$D3363,0)+$D3363,$E3363-SUM($G3363:J3363),($E3363-SUM($G3363:J3363))/(OFFSET(K3363,-$D3363,0)-(K$5-$D3363-1))))</f>
        <v>0</v>
      </c>
      <c r="L3363" s="293">
        <f ca="1">IF(OFFSET(L3363,-$D3363,0)="n/a","n/a",IF(L$5&gt;OFFSET(L3363,-$D3363,0)+$D3363,$E3363-SUM($G3363:K3363),($E3363-SUM($G3363:K3363))/(OFFSET(L3363,-$D3363,0)-(L$5-$D3363-1))))</f>
        <v>0</v>
      </c>
      <c r="M3363" s="293">
        <f ca="1">IF(OFFSET(M3363,-$D3363,0)="n/a","n/a",IF(M$5&gt;OFFSET(M3363,-$D3363,0)+$D3363,$E3363-SUM($G3363:L3363),($E3363-SUM($G3363:L3363))/(OFFSET(M3363,-$D3363,0)-(M$5-$D3363-1))))</f>
        <v>0</v>
      </c>
      <c r="N3363" s="293">
        <f ca="1">IF(OFFSET(N3363,-$D3363,0)="n/a","n/a",IF(N$5&gt;OFFSET(N3363,-$D3363,0)+$D3363,$E3363-SUM($G3363:M3363),($E3363-SUM($G3363:M3363))/(OFFSET(N3363,-$D3363,0)-(N$5-$D3363-1))))</f>
        <v>0</v>
      </c>
    </row>
    <row r="3364" spans="1:14" ht="12.75" hidden="1" customHeight="1" outlineLevel="2" x14ac:dyDescent="0.25">
      <c r="A3364" s="3"/>
      <c r="B3364" s="3"/>
      <c r="C3364" s="392"/>
      <c r="D3364" s="3">
        <v>4</v>
      </c>
      <c r="E3364" s="290">
        <f ca="1"/>
        <v>0</v>
      </c>
      <c r="F3364" s="291"/>
      <c r="G3364" s="294"/>
      <c r="H3364" s="294"/>
      <c r="I3364" s="294"/>
      <c r="J3364" s="292"/>
      <c r="K3364" s="293">
        <f ca="1">IF(OFFSET(K3364,-$D3364,0)="n/a","n/a",IF(K$5&gt;OFFSET(K3364,-$D3364,0)+$D3364,$E3364-SUM($G3364:J3364),($E3364-SUM($G3364:J3364))/(OFFSET(K3364,-$D3364,0)-(K$5-$D3364-1))))</f>
        <v>0</v>
      </c>
      <c r="L3364" s="293">
        <f ca="1">IF(OFFSET(L3364,-$D3364,0)="n/a","n/a",IF(L$5&gt;OFFSET(L3364,-$D3364,0)+$D3364,$E3364-SUM($G3364:K3364),($E3364-SUM($G3364:K3364))/(OFFSET(L3364,-$D3364,0)-(L$5-$D3364-1))))</f>
        <v>0</v>
      </c>
      <c r="M3364" s="293">
        <f ca="1">IF(OFFSET(M3364,-$D3364,0)="n/a","n/a",IF(M$5&gt;OFFSET(M3364,-$D3364,0)+$D3364,$E3364-SUM($G3364:L3364),($E3364-SUM($G3364:L3364))/(OFFSET(M3364,-$D3364,0)-(M$5-$D3364-1))))</f>
        <v>0</v>
      </c>
      <c r="N3364" s="293">
        <f ca="1">IF(OFFSET(N3364,-$D3364,0)="n/a","n/a",IF(N$5&gt;OFFSET(N3364,-$D3364,0)+$D3364,$E3364-SUM($G3364:M3364),($E3364-SUM($G3364:M3364))/(OFFSET(N3364,-$D3364,0)-(N$5-$D3364-1))))</f>
        <v>0</v>
      </c>
    </row>
    <row r="3365" spans="1:14" ht="12.75" hidden="1" customHeight="1" outlineLevel="2" x14ac:dyDescent="0.25">
      <c r="A3365" s="3"/>
      <c r="B3365" s="3"/>
      <c r="C3365" s="392"/>
      <c r="D3365" s="3">
        <v>5</v>
      </c>
      <c r="E3365" s="290">
        <f ca="1"/>
        <v>0</v>
      </c>
      <c r="F3365" s="291"/>
      <c r="G3365" s="294"/>
      <c r="H3365" s="294"/>
      <c r="I3365" s="294"/>
      <c r="J3365" s="294"/>
      <c r="K3365" s="292"/>
      <c r="L3365" s="293">
        <f ca="1">IF(OFFSET(L3365,-$D3365,0)="n/a","n/a",IF(L$5&gt;OFFSET(L3365,-$D3365,0)+$D3365,$E3365-SUM($G3365:K3365),($E3365-SUM($G3365:K3365))/(OFFSET(L3365,-$D3365,0)-(L$5-$D3365-1))))</f>
        <v>0</v>
      </c>
      <c r="M3365" s="293">
        <f ca="1">IF(OFFSET(M3365,-$D3365,0)="n/a","n/a",IF(M$5&gt;OFFSET(M3365,-$D3365,0)+$D3365,$E3365-SUM($G3365:L3365),($E3365-SUM($G3365:L3365))/(OFFSET(M3365,-$D3365,0)-(M$5-$D3365-1))))</f>
        <v>0</v>
      </c>
      <c r="N3365" s="293">
        <f ca="1">IF(OFFSET(N3365,-$D3365,0)="n/a","n/a",IF(N$5&gt;OFFSET(N3365,-$D3365,0)+$D3365,$E3365-SUM($G3365:M3365),($E3365-SUM($G3365:M3365))/(OFFSET(N3365,-$D3365,0)-(N$5-$D3365-1))))</f>
        <v>0</v>
      </c>
    </row>
    <row r="3366" spans="1:14" ht="12.75" hidden="1" customHeight="1" outlineLevel="2" x14ac:dyDescent="0.25">
      <c r="A3366" s="3"/>
      <c r="B3366" s="3"/>
      <c r="C3366" s="392"/>
      <c r="D3366" s="3">
        <v>6</v>
      </c>
      <c r="E3366" s="290">
        <f ca="1"/>
        <v>0</v>
      </c>
      <c r="F3366" s="291"/>
      <c r="G3366" s="294"/>
      <c r="H3366" s="294"/>
      <c r="I3366" s="294"/>
      <c r="J3366" s="294"/>
      <c r="K3366" s="294"/>
      <c r="L3366" s="292"/>
      <c r="M3366" s="293">
        <f ca="1">IF(OFFSET(M3366,-$D3366,0)="n/a","n/a",IF(M$5&gt;OFFSET(M3366,-$D3366,0)+$D3366,$E3366-SUM($G3366:L3366),($E3366-SUM($G3366:L3366))/(OFFSET(M3366,-$D3366,0)-(M$5-$D3366-1))))</f>
        <v>0</v>
      </c>
      <c r="N3366" s="293">
        <f ca="1">IF(OFFSET(N3366,-$D3366,0)="n/a","n/a",IF(N$5&gt;OFFSET(N3366,-$D3366,0)+$D3366,$E3366-SUM($G3366:M3366),($E3366-SUM($G3366:M3366))/(OFFSET(N3366,-$D3366,0)-(N$5-$D3366-1))))</f>
        <v>0</v>
      </c>
    </row>
    <row r="3367" spans="1:14" ht="12.75" hidden="1" customHeight="1" outlineLevel="2" x14ac:dyDescent="0.25">
      <c r="A3367" s="3"/>
      <c r="B3367" s="3"/>
      <c r="C3367" s="392"/>
      <c r="D3367" s="3">
        <v>7</v>
      </c>
      <c r="E3367" s="290">
        <f ca="1"/>
        <v>0</v>
      </c>
      <c r="F3367" s="291"/>
      <c r="G3367" s="294"/>
      <c r="H3367" s="294"/>
      <c r="I3367" s="294"/>
      <c r="J3367" s="294"/>
      <c r="K3367" s="294"/>
      <c r="L3367" s="294"/>
      <c r="M3367" s="292"/>
      <c r="N3367" s="293">
        <f ca="1">IF(OFFSET(N3367,-$D3367,0)="n/a","n/a",IF(N$5&gt;OFFSET(N3367,-$D3367,0)+$D3367,$E3367-SUM($G3367:M3367),($E3367-SUM($G3367:M3367))/(OFFSET(N3367,-$D3367,0)-(N$5-$D3367-1))))</f>
        <v>0</v>
      </c>
    </row>
    <row r="3368" spans="1:14" ht="12.75" hidden="1" customHeight="1" outlineLevel="2" x14ac:dyDescent="0.25">
      <c r="A3368" s="3"/>
      <c r="B3368" s="3"/>
      <c r="C3368" s="392"/>
      <c r="D3368" s="3">
        <v>8</v>
      </c>
      <c r="E3368" s="290">
        <f ca="1"/>
        <v>0</v>
      </c>
      <c r="F3368" s="291"/>
      <c r="G3368" s="294"/>
      <c r="H3368" s="294"/>
      <c r="I3368" s="294"/>
      <c r="J3368" s="294"/>
      <c r="K3368" s="294"/>
      <c r="L3368" s="294"/>
      <c r="M3368" s="294"/>
      <c r="N3368" s="292"/>
    </row>
    <row r="3369" spans="1:14" ht="12.75" hidden="1" customHeight="1" outlineLevel="2" x14ac:dyDescent="0.25">
      <c r="A3369" s="3"/>
      <c r="B3369" s="3"/>
      <c r="C3369" s="392"/>
      <c r="D3369" s="3">
        <v>9</v>
      </c>
      <c r="E3369" s="290" t="e">
        <f ca="1"/>
        <v>#N/A</v>
      </c>
      <c r="F3369" s="291"/>
      <c r="G3369" s="294"/>
      <c r="H3369" s="294"/>
      <c r="I3369" s="294"/>
      <c r="J3369" s="294"/>
      <c r="K3369" s="294"/>
      <c r="L3369" s="294"/>
      <c r="M3369" s="294"/>
      <c r="N3369" s="294"/>
    </row>
    <row r="3370" spans="1:14" ht="12.75" hidden="1" customHeight="1" outlineLevel="2" x14ac:dyDescent="0.25">
      <c r="A3370" s="3"/>
      <c r="B3370" s="3"/>
      <c r="C3370" s="392"/>
      <c r="D3370" s="3">
        <v>10</v>
      </c>
      <c r="E3370" s="290" t="e">
        <f ca="1"/>
        <v>#N/A</v>
      </c>
      <c r="F3370" s="291"/>
      <c r="G3370" s="294"/>
      <c r="H3370" s="294"/>
      <c r="I3370" s="294"/>
      <c r="J3370" s="294"/>
      <c r="K3370" s="294"/>
      <c r="L3370" s="294"/>
      <c r="M3370" s="294"/>
      <c r="N3370" s="294"/>
    </row>
    <row r="3371" spans="1:14" ht="12.75" hidden="1" customHeight="1" outlineLevel="2" x14ac:dyDescent="0.25">
      <c r="A3371" s="3"/>
      <c r="B3371" s="3"/>
      <c r="C3371" s="392"/>
      <c r="D3371" s="3">
        <v>11</v>
      </c>
      <c r="E3371" s="290" t="e">
        <f ca="1"/>
        <v>#N/A</v>
      </c>
      <c r="F3371" s="291"/>
      <c r="G3371" s="294"/>
      <c r="H3371" s="294"/>
      <c r="I3371" s="294"/>
      <c r="J3371" s="294"/>
      <c r="K3371" s="294"/>
      <c r="L3371" s="294"/>
      <c r="M3371" s="294"/>
      <c r="N3371" s="294"/>
    </row>
    <row r="3372" spans="1:14" ht="12.75" hidden="1" customHeight="1" outlineLevel="2" x14ac:dyDescent="0.25">
      <c r="A3372" s="3"/>
      <c r="B3372" s="3"/>
      <c r="C3372" s="392"/>
      <c r="D3372" s="3">
        <v>12</v>
      </c>
      <c r="E3372" s="290" t="e">
        <f ca="1"/>
        <v>#N/A</v>
      </c>
      <c r="F3372" s="291"/>
      <c r="G3372" s="294"/>
      <c r="H3372" s="294"/>
      <c r="I3372" s="294"/>
      <c r="J3372" s="294"/>
      <c r="K3372" s="294"/>
      <c r="L3372" s="294"/>
      <c r="M3372" s="294"/>
      <c r="N3372" s="294"/>
    </row>
    <row r="3373" spans="1:14" ht="12.75" hidden="1" customHeight="1" outlineLevel="2" x14ac:dyDescent="0.25">
      <c r="A3373" s="3"/>
      <c r="B3373" s="3"/>
      <c r="C3373" s="392"/>
      <c r="D3373" s="3">
        <v>13</v>
      </c>
      <c r="E3373" s="290" t="e">
        <f ca="1"/>
        <v>#N/A</v>
      </c>
      <c r="F3373" s="291"/>
      <c r="G3373" s="294"/>
      <c r="H3373" s="294"/>
      <c r="I3373" s="294"/>
      <c r="J3373" s="294"/>
      <c r="K3373" s="294"/>
      <c r="L3373" s="294"/>
      <c r="M3373" s="294"/>
      <c r="N3373" s="294"/>
    </row>
    <row r="3374" spans="1:14" ht="12.75" hidden="1" customHeight="1" outlineLevel="2" x14ac:dyDescent="0.25">
      <c r="A3374" s="3"/>
      <c r="B3374" s="3"/>
      <c r="C3374" s="392"/>
      <c r="D3374" s="3">
        <v>14</v>
      </c>
      <c r="E3374" s="290" t="e">
        <f ca="1"/>
        <v>#N/A</v>
      </c>
      <c r="F3374" s="291"/>
      <c r="G3374" s="294"/>
      <c r="H3374" s="294"/>
      <c r="I3374" s="294"/>
      <c r="J3374" s="294"/>
      <c r="K3374" s="294"/>
      <c r="L3374" s="294"/>
      <c r="M3374" s="294"/>
      <c r="N3374" s="294"/>
    </row>
    <row r="3375" spans="1:14" ht="12.75" hidden="1" customHeight="1" outlineLevel="2" x14ac:dyDescent="0.25">
      <c r="A3375" s="3"/>
      <c r="B3375" s="3"/>
      <c r="C3375" s="392"/>
      <c r="D3375" s="3">
        <v>15</v>
      </c>
      <c r="E3375" s="290" t="e">
        <f ca="1"/>
        <v>#N/A</v>
      </c>
      <c r="F3375" s="291"/>
      <c r="G3375" s="294"/>
      <c r="H3375" s="294"/>
      <c r="I3375" s="294"/>
      <c r="J3375" s="294"/>
      <c r="K3375" s="294"/>
      <c r="L3375" s="294"/>
      <c r="M3375" s="294"/>
      <c r="N3375" s="294"/>
    </row>
    <row r="3376" spans="1:14" ht="12.75" hidden="1" customHeight="1" outlineLevel="1" x14ac:dyDescent="0.25">
      <c r="A3376" s="3"/>
      <c r="B3376" s="145" t="str">
        <f ca="1">B3359</f>
        <v>Asset Type 131</v>
      </c>
      <c r="C3376" s="145" t="str">
        <f ca="1">C3359</f>
        <v>Description - Asset Type 131</v>
      </c>
      <c r="D3376" s="3"/>
      <c r="E3376" s="3"/>
      <c r="F3376" s="106" t="s">
        <v>44</v>
      </c>
      <c r="G3376" s="296">
        <f t="shared" ref="G3376:N3376" si="262">SUM(G3361:G3375)</f>
        <v>0</v>
      </c>
      <c r="H3376" s="296">
        <f t="shared" ca="1" si="262"/>
        <v>0</v>
      </c>
      <c r="I3376" s="296">
        <f t="shared" ca="1" si="262"/>
        <v>0</v>
      </c>
      <c r="J3376" s="296">
        <f t="shared" ca="1" si="262"/>
        <v>0</v>
      </c>
      <c r="K3376" s="296">
        <f t="shared" ca="1" si="262"/>
        <v>0</v>
      </c>
      <c r="L3376" s="296">
        <f t="shared" ca="1" si="262"/>
        <v>0</v>
      </c>
      <c r="M3376" s="296">
        <f t="shared" ca="1" si="262"/>
        <v>0</v>
      </c>
      <c r="N3376" s="296">
        <f t="shared" ca="1" si="262"/>
        <v>0</v>
      </c>
    </row>
    <row r="3377" spans="1:14" ht="12.75" hidden="1" customHeight="1" outlineLevel="2" x14ac:dyDescent="0.25">
      <c r="A3377" s="217">
        <f>A3359+1</f>
        <v>132</v>
      </c>
      <c r="B3377" s="22" t="str">
        <f ca="1">OFFSET($B$13,$A3377-1,0)</f>
        <v>Asset Type 132</v>
      </c>
      <c r="C3377" s="22" t="str">
        <f ca="1">OFFSET($C$13,$A3377-1,0)</f>
        <v>Description - Asset Type 132</v>
      </c>
      <c r="D3377" s="3"/>
      <c r="E3377" s="109"/>
      <c r="F3377" s="108" t="s">
        <v>41</v>
      </c>
      <c r="G3377" s="295">
        <f t="shared" ref="G3377:N3377" ca="1" si="263">VLOOKUP($B3377,$B$13:$N$512,5+G$5,FALSE)</f>
        <v>0</v>
      </c>
      <c r="H3377" s="295">
        <f t="shared" ca="1" si="263"/>
        <v>0</v>
      </c>
      <c r="I3377" s="295">
        <f t="shared" ca="1" si="263"/>
        <v>0</v>
      </c>
      <c r="J3377" s="295">
        <f t="shared" ca="1" si="263"/>
        <v>0</v>
      </c>
      <c r="K3377" s="295">
        <f t="shared" ca="1" si="263"/>
        <v>0</v>
      </c>
      <c r="L3377" s="295">
        <f t="shared" ca="1" si="263"/>
        <v>0</v>
      </c>
      <c r="M3377" s="295">
        <f t="shared" ca="1" si="263"/>
        <v>0</v>
      </c>
      <c r="N3377" s="295">
        <f t="shared" ca="1" si="263"/>
        <v>0</v>
      </c>
    </row>
    <row r="3378" spans="1:14" ht="12.75" hidden="1" customHeight="1" outlineLevel="2" x14ac:dyDescent="0.25">
      <c r="A3378" s="3"/>
      <c r="B3378" s="3"/>
      <c r="C3378" s="21"/>
      <c r="D3378" s="3"/>
      <c r="E3378" s="107"/>
      <c r="F3378" s="106" t="s">
        <v>42</v>
      </c>
      <c r="G3378" s="111">
        <f ca="1">VLOOKUP($B3377,'Input Sheet'!$B$12:$N$511,5+G$5,FALSE)</f>
        <v>0</v>
      </c>
      <c r="H3378" s="111">
        <f ca="1">VLOOKUP($B3377,'Input Sheet'!$B$12:$N$511,5+H$5,FALSE)</f>
        <v>0</v>
      </c>
      <c r="I3378" s="111">
        <f ca="1">VLOOKUP($B3377,'Input Sheet'!$B$12:$N$511,5+I$5,FALSE)</f>
        <v>0</v>
      </c>
      <c r="J3378" s="111">
        <f ca="1">VLOOKUP($B3377,'Input Sheet'!$B$12:$N$511,5+J$5,FALSE)</f>
        <v>0</v>
      </c>
      <c r="K3378" s="111">
        <f ca="1">VLOOKUP($B3377,'Input Sheet'!$B$12:$N$511,5+K$5,FALSE)</f>
        <v>0</v>
      </c>
      <c r="L3378" s="111">
        <f ca="1">VLOOKUP($B3377,'Input Sheet'!$B$12:$N$511,5+L$5,FALSE)</f>
        <v>0</v>
      </c>
      <c r="M3378" s="111">
        <f ca="1">VLOOKUP($B3377,'Input Sheet'!$B$12:$N$511,5+M$5,FALSE)</f>
        <v>0</v>
      </c>
      <c r="N3378" s="111">
        <f ca="1">VLOOKUP($B3377,'Input Sheet'!$B$12:$N$511,5+N$5,FALSE)</f>
        <v>0</v>
      </c>
    </row>
    <row r="3379" spans="1:14" ht="12.75" hidden="1" customHeight="1" outlineLevel="2" x14ac:dyDescent="0.25">
      <c r="A3379" s="3"/>
      <c r="B3379" s="3"/>
      <c r="C3379" s="3"/>
      <c r="D3379" s="3">
        <v>1</v>
      </c>
      <c r="E3379" s="290">
        <f t="array" aca="1" ref="E3379:E3393" ca="1">TRANSPOSE(G3377:N3377)</f>
        <v>0</v>
      </c>
      <c r="F3379" s="291"/>
      <c r="G3379" s="292"/>
      <c r="H3379" s="293">
        <f ca="1">IF(OFFSET(H3379,-$D3379,0)="n/a","n/a",IF(H$5&gt;OFFSET(H3379,-$D3379,0)+$D3379,$E3379-SUM($G3379:G3379),($E3379-SUM($G3379:G3379))/(OFFSET(H3379,-$D3379,0)-(H$5-$D3379-1))))</f>
        <v>0</v>
      </c>
      <c r="I3379" s="293">
        <f ca="1">IF(OFFSET(I3379,-$D3379,0)="n/a","n/a",IF(I$5&gt;OFFSET(I3379,-$D3379,0)+$D3379,$E3379-SUM($G3379:H3379),($E3379-SUM($G3379:H3379))/(OFFSET(I3379,-$D3379,0)-(I$5-$D3379-1))))</f>
        <v>0</v>
      </c>
      <c r="J3379" s="293">
        <f ca="1">IF(OFFSET(J3379,-$D3379,0)="n/a","n/a",IF(J$5&gt;OFFSET(J3379,-$D3379,0)+$D3379,$E3379-SUM($G3379:I3379),($E3379-SUM($G3379:I3379))/(OFFSET(J3379,-$D3379,0)-(J$5-$D3379-1))))</f>
        <v>0</v>
      </c>
      <c r="K3379" s="293">
        <f ca="1">IF(OFFSET(K3379,-$D3379,0)="n/a","n/a",IF(K$5&gt;OFFSET(K3379,-$D3379,0)+$D3379,$E3379-SUM($G3379:J3379),($E3379-SUM($G3379:J3379))/(OFFSET(K3379,-$D3379,0)-(K$5-$D3379-1))))</f>
        <v>0</v>
      </c>
      <c r="L3379" s="293">
        <f ca="1">IF(OFFSET(L3379,-$D3379,0)="n/a","n/a",IF(L$5&gt;OFFSET(L3379,-$D3379,0)+$D3379,$E3379-SUM($G3379:K3379),($E3379-SUM($G3379:K3379))/(OFFSET(L3379,-$D3379,0)-(L$5-$D3379-1))))</f>
        <v>0</v>
      </c>
      <c r="M3379" s="293">
        <f ca="1">IF(OFFSET(M3379,-$D3379,0)="n/a","n/a",IF(M$5&gt;OFFSET(M3379,-$D3379,0)+$D3379,$E3379-SUM($G3379:L3379),($E3379-SUM($G3379:L3379))/(OFFSET(M3379,-$D3379,0)-(M$5-$D3379-1))))</f>
        <v>0</v>
      </c>
      <c r="N3379" s="293">
        <f ca="1">IF(OFFSET(N3379,-$D3379,0)="n/a","n/a",IF(N$5&gt;OFFSET(N3379,-$D3379,0)+$D3379,$E3379-SUM($G3379:M3379),($E3379-SUM($G3379:M3379))/(OFFSET(N3379,-$D3379,0)-(N$5-$D3379-1))))</f>
        <v>0</v>
      </c>
    </row>
    <row r="3380" spans="1:14" ht="12.75" hidden="1" customHeight="1" outlineLevel="2" x14ac:dyDescent="0.25">
      <c r="A3380" s="3"/>
      <c r="B3380" s="3"/>
      <c r="C3380" s="392" t="s">
        <v>43</v>
      </c>
      <c r="D3380" s="3">
        <v>2</v>
      </c>
      <c r="E3380" s="290">
        <f ca="1"/>
        <v>0</v>
      </c>
      <c r="F3380" s="291"/>
      <c r="G3380" s="294"/>
      <c r="H3380" s="292"/>
      <c r="I3380" s="293">
        <f ca="1">IF(OFFSET(I3380,-$D3380,0)="n/a","n/a",IF(I$5&gt;OFFSET(I3380,-$D3380,0)+$D3380,$E3380-SUM($G3380:H3380),($E3380-SUM($G3380:H3380))/(OFFSET(I3380,-$D3380,0)-(I$5-$D3380-1))))</f>
        <v>0</v>
      </c>
      <c r="J3380" s="293">
        <f ca="1">IF(OFFSET(J3380,-$D3380,0)="n/a","n/a",IF(J$5&gt;OFFSET(J3380,-$D3380,0)+$D3380,$E3380-SUM($G3380:I3380),($E3380-SUM($G3380:I3380))/(OFFSET(J3380,-$D3380,0)-(J$5-$D3380-1))))</f>
        <v>0</v>
      </c>
      <c r="K3380" s="293">
        <f ca="1">IF(OFFSET(K3380,-$D3380,0)="n/a","n/a",IF(K$5&gt;OFFSET(K3380,-$D3380,0)+$D3380,$E3380-SUM($G3380:J3380),($E3380-SUM($G3380:J3380))/(OFFSET(K3380,-$D3380,0)-(K$5-$D3380-1))))</f>
        <v>0</v>
      </c>
      <c r="L3380" s="293">
        <f ca="1">IF(OFFSET(L3380,-$D3380,0)="n/a","n/a",IF(L$5&gt;OFFSET(L3380,-$D3380,0)+$D3380,$E3380-SUM($G3380:K3380),($E3380-SUM($G3380:K3380))/(OFFSET(L3380,-$D3380,0)-(L$5-$D3380-1))))</f>
        <v>0</v>
      </c>
      <c r="M3380" s="293">
        <f ca="1">IF(OFFSET(M3380,-$D3380,0)="n/a","n/a",IF(M$5&gt;OFFSET(M3380,-$D3380,0)+$D3380,$E3380-SUM($G3380:L3380),($E3380-SUM($G3380:L3380))/(OFFSET(M3380,-$D3380,0)-(M$5-$D3380-1))))</f>
        <v>0</v>
      </c>
      <c r="N3380" s="293">
        <f ca="1">IF(OFFSET(N3380,-$D3380,0)="n/a","n/a",IF(N$5&gt;OFFSET(N3380,-$D3380,0)+$D3380,$E3380-SUM($G3380:M3380),($E3380-SUM($G3380:M3380))/(OFFSET(N3380,-$D3380,0)-(N$5-$D3380-1))))</f>
        <v>0</v>
      </c>
    </row>
    <row r="3381" spans="1:14" ht="12.75" hidden="1" customHeight="1" outlineLevel="2" x14ac:dyDescent="0.25">
      <c r="A3381" s="3"/>
      <c r="B3381" s="3"/>
      <c r="C3381" s="392"/>
      <c r="D3381" s="3">
        <v>3</v>
      </c>
      <c r="E3381" s="290">
        <f ca="1"/>
        <v>0</v>
      </c>
      <c r="F3381" s="291"/>
      <c r="G3381" s="294"/>
      <c r="H3381" s="294"/>
      <c r="I3381" s="292"/>
      <c r="J3381" s="293">
        <f ca="1">IF(OFFSET(J3381,-$D3381,0)="n/a","n/a",IF(J$5&gt;OFFSET(J3381,-$D3381,0)+$D3381,$E3381-SUM($G3381:I3381),($E3381-SUM($G3381:I3381))/(OFFSET(J3381,-$D3381,0)-(J$5-$D3381-1))))</f>
        <v>0</v>
      </c>
      <c r="K3381" s="293">
        <f ca="1">IF(OFFSET(K3381,-$D3381,0)="n/a","n/a",IF(K$5&gt;OFFSET(K3381,-$D3381,0)+$D3381,$E3381-SUM($G3381:J3381),($E3381-SUM($G3381:J3381))/(OFFSET(K3381,-$D3381,0)-(K$5-$D3381-1))))</f>
        <v>0</v>
      </c>
      <c r="L3381" s="293">
        <f ca="1">IF(OFFSET(L3381,-$D3381,0)="n/a","n/a",IF(L$5&gt;OFFSET(L3381,-$D3381,0)+$D3381,$E3381-SUM($G3381:K3381),($E3381-SUM($G3381:K3381))/(OFFSET(L3381,-$D3381,0)-(L$5-$D3381-1))))</f>
        <v>0</v>
      </c>
      <c r="M3381" s="293">
        <f ca="1">IF(OFFSET(M3381,-$D3381,0)="n/a","n/a",IF(M$5&gt;OFFSET(M3381,-$D3381,0)+$D3381,$E3381-SUM($G3381:L3381),($E3381-SUM($G3381:L3381))/(OFFSET(M3381,-$D3381,0)-(M$5-$D3381-1))))</f>
        <v>0</v>
      </c>
      <c r="N3381" s="293">
        <f ca="1">IF(OFFSET(N3381,-$D3381,0)="n/a","n/a",IF(N$5&gt;OFFSET(N3381,-$D3381,0)+$D3381,$E3381-SUM($G3381:M3381),($E3381-SUM($G3381:M3381))/(OFFSET(N3381,-$D3381,0)-(N$5-$D3381-1))))</f>
        <v>0</v>
      </c>
    </row>
    <row r="3382" spans="1:14" ht="12.75" hidden="1" customHeight="1" outlineLevel="2" x14ac:dyDescent="0.25">
      <c r="A3382" s="3"/>
      <c r="B3382" s="3"/>
      <c r="C3382" s="392"/>
      <c r="D3382" s="3">
        <v>4</v>
      </c>
      <c r="E3382" s="290">
        <f ca="1"/>
        <v>0</v>
      </c>
      <c r="F3382" s="291"/>
      <c r="G3382" s="294"/>
      <c r="H3382" s="294"/>
      <c r="I3382" s="294"/>
      <c r="J3382" s="292"/>
      <c r="K3382" s="293">
        <f ca="1">IF(OFFSET(K3382,-$D3382,0)="n/a","n/a",IF(K$5&gt;OFFSET(K3382,-$D3382,0)+$D3382,$E3382-SUM($G3382:J3382),($E3382-SUM($G3382:J3382))/(OFFSET(K3382,-$D3382,0)-(K$5-$D3382-1))))</f>
        <v>0</v>
      </c>
      <c r="L3382" s="293">
        <f ca="1">IF(OFFSET(L3382,-$D3382,0)="n/a","n/a",IF(L$5&gt;OFFSET(L3382,-$D3382,0)+$D3382,$E3382-SUM($G3382:K3382),($E3382-SUM($G3382:K3382))/(OFFSET(L3382,-$D3382,0)-(L$5-$D3382-1))))</f>
        <v>0</v>
      </c>
      <c r="M3382" s="293">
        <f ca="1">IF(OFFSET(M3382,-$D3382,0)="n/a","n/a",IF(M$5&gt;OFFSET(M3382,-$D3382,0)+$D3382,$E3382-SUM($G3382:L3382),($E3382-SUM($G3382:L3382))/(OFFSET(M3382,-$D3382,0)-(M$5-$D3382-1))))</f>
        <v>0</v>
      </c>
      <c r="N3382" s="293">
        <f ca="1">IF(OFFSET(N3382,-$D3382,0)="n/a","n/a",IF(N$5&gt;OFFSET(N3382,-$D3382,0)+$D3382,$E3382-SUM($G3382:M3382),($E3382-SUM($G3382:M3382))/(OFFSET(N3382,-$D3382,0)-(N$5-$D3382-1))))</f>
        <v>0</v>
      </c>
    </row>
    <row r="3383" spans="1:14" ht="12.75" hidden="1" customHeight="1" outlineLevel="2" x14ac:dyDescent="0.25">
      <c r="A3383" s="3"/>
      <c r="B3383" s="3"/>
      <c r="C3383" s="392"/>
      <c r="D3383" s="3">
        <v>5</v>
      </c>
      <c r="E3383" s="290">
        <f ca="1"/>
        <v>0</v>
      </c>
      <c r="F3383" s="291"/>
      <c r="G3383" s="294"/>
      <c r="H3383" s="294"/>
      <c r="I3383" s="294"/>
      <c r="J3383" s="294"/>
      <c r="K3383" s="292"/>
      <c r="L3383" s="293">
        <f ca="1">IF(OFFSET(L3383,-$D3383,0)="n/a","n/a",IF(L$5&gt;OFFSET(L3383,-$D3383,0)+$D3383,$E3383-SUM($G3383:K3383),($E3383-SUM($G3383:K3383))/(OFFSET(L3383,-$D3383,0)-(L$5-$D3383-1))))</f>
        <v>0</v>
      </c>
      <c r="M3383" s="293">
        <f ca="1">IF(OFFSET(M3383,-$D3383,0)="n/a","n/a",IF(M$5&gt;OFFSET(M3383,-$D3383,0)+$D3383,$E3383-SUM($G3383:L3383),($E3383-SUM($G3383:L3383))/(OFFSET(M3383,-$D3383,0)-(M$5-$D3383-1))))</f>
        <v>0</v>
      </c>
      <c r="N3383" s="293">
        <f ca="1">IF(OFFSET(N3383,-$D3383,0)="n/a","n/a",IF(N$5&gt;OFFSET(N3383,-$D3383,0)+$D3383,$E3383-SUM($G3383:M3383),($E3383-SUM($G3383:M3383))/(OFFSET(N3383,-$D3383,0)-(N$5-$D3383-1))))</f>
        <v>0</v>
      </c>
    </row>
    <row r="3384" spans="1:14" ht="12.75" hidden="1" customHeight="1" outlineLevel="2" x14ac:dyDescent="0.25">
      <c r="A3384" s="3"/>
      <c r="B3384" s="3"/>
      <c r="C3384" s="392"/>
      <c r="D3384" s="3">
        <v>6</v>
      </c>
      <c r="E3384" s="290">
        <f ca="1"/>
        <v>0</v>
      </c>
      <c r="F3384" s="291"/>
      <c r="G3384" s="294"/>
      <c r="H3384" s="294"/>
      <c r="I3384" s="294"/>
      <c r="J3384" s="294"/>
      <c r="K3384" s="294"/>
      <c r="L3384" s="292"/>
      <c r="M3384" s="293">
        <f ca="1">IF(OFFSET(M3384,-$D3384,0)="n/a","n/a",IF(M$5&gt;OFFSET(M3384,-$D3384,0)+$D3384,$E3384-SUM($G3384:L3384),($E3384-SUM($G3384:L3384))/(OFFSET(M3384,-$D3384,0)-(M$5-$D3384-1))))</f>
        <v>0</v>
      </c>
      <c r="N3384" s="293">
        <f ca="1">IF(OFFSET(N3384,-$D3384,0)="n/a","n/a",IF(N$5&gt;OFFSET(N3384,-$D3384,0)+$D3384,$E3384-SUM($G3384:M3384),($E3384-SUM($G3384:M3384))/(OFFSET(N3384,-$D3384,0)-(N$5-$D3384-1))))</f>
        <v>0</v>
      </c>
    </row>
    <row r="3385" spans="1:14" ht="12.75" hidden="1" customHeight="1" outlineLevel="2" x14ac:dyDescent="0.25">
      <c r="A3385" s="3"/>
      <c r="B3385" s="3"/>
      <c r="C3385" s="392"/>
      <c r="D3385" s="3">
        <v>7</v>
      </c>
      <c r="E3385" s="290">
        <f ca="1"/>
        <v>0</v>
      </c>
      <c r="F3385" s="291"/>
      <c r="G3385" s="294"/>
      <c r="H3385" s="294"/>
      <c r="I3385" s="294"/>
      <c r="J3385" s="294"/>
      <c r="K3385" s="294"/>
      <c r="L3385" s="294"/>
      <c r="M3385" s="292"/>
      <c r="N3385" s="293">
        <f ca="1">IF(OFFSET(N3385,-$D3385,0)="n/a","n/a",IF(N$5&gt;OFFSET(N3385,-$D3385,0)+$D3385,$E3385-SUM($G3385:M3385),($E3385-SUM($G3385:M3385))/(OFFSET(N3385,-$D3385,0)-(N$5-$D3385-1))))</f>
        <v>0</v>
      </c>
    </row>
    <row r="3386" spans="1:14" ht="12.75" hidden="1" customHeight="1" outlineLevel="2" x14ac:dyDescent="0.25">
      <c r="A3386" s="3"/>
      <c r="B3386" s="3"/>
      <c r="C3386" s="392"/>
      <c r="D3386" s="3">
        <v>8</v>
      </c>
      <c r="E3386" s="290">
        <f ca="1"/>
        <v>0</v>
      </c>
      <c r="F3386" s="291"/>
      <c r="G3386" s="294"/>
      <c r="H3386" s="294"/>
      <c r="I3386" s="294"/>
      <c r="J3386" s="294"/>
      <c r="K3386" s="294"/>
      <c r="L3386" s="294"/>
      <c r="M3386" s="294"/>
      <c r="N3386" s="292"/>
    </row>
    <row r="3387" spans="1:14" ht="12.75" hidden="1" customHeight="1" outlineLevel="2" x14ac:dyDescent="0.25">
      <c r="A3387" s="3"/>
      <c r="B3387" s="3"/>
      <c r="C3387" s="392"/>
      <c r="D3387" s="3">
        <v>9</v>
      </c>
      <c r="E3387" s="290" t="e">
        <f ca="1"/>
        <v>#N/A</v>
      </c>
      <c r="F3387" s="291"/>
      <c r="G3387" s="294"/>
      <c r="H3387" s="294"/>
      <c r="I3387" s="294"/>
      <c r="J3387" s="294"/>
      <c r="K3387" s="294"/>
      <c r="L3387" s="294"/>
      <c r="M3387" s="294"/>
      <c r="N3387" s="294"/>
    </row>
    <row r="3388" spans="1:14" ht="12.75" hidden="1" customHeight="1" outlineLevel="2" x14ac:dyDescent="0.25">
      <c r="A3388" s="3"/>
      <c r="B3388" s="3"/>
      <c r="C3388" s="392"/>
      <c r="D3388" s="3">
        <v>10</v>
      </c>
      <c r="E3388" s="290" t="e">
        <f ca="1"/>
        <v>#N/A</v>
      </c>
      <c r="F3388" s="291"/>
      <c r="G3388" s="294"/>
      <c r="H3388" s="294"/>
      <c r="I3388" s="294"/>
      <c r="J3388" s="294"/>
      <c r="K3388" s="294"/>
      <c r="L3388" s="294"/>
      <c r="M3388" s="294"/>
      <c r="N3388" s="294"/>
    </row>
    <row r="3389" spans="1:14" ht="12.75" hidden="1" customHeight="1" outlineLevel="2" x14ac:dyDescent="0.25">
      <c r="A3389" s="3"/>
      <c r="B3389" s="3"/>
      <c r="C3389" s="392"/>
      <c r="D3389" s="3">
        <v>11</v>
      </c>
      <c r="E3389" s="290" t="e">
        <f ca="1"/>
        <v>#N/A</v>
      </c>
      <c r="F3389" s="291"/>
      <c r="G3389" s="294"/>
      <c r="H3389" s="294"/>
      <c r="I3389" s="294"/>
      <c r="J3389" s="294"/>
      <c r="K3389" s="294"/>
      <c r="L3389" s="294"/>
      <c r="M3389" s="294"/>
      <c r="N3389" s="294"/>
    </row>
    <row r="3390" spans="1:14" ht="12.75" hidden="1" customHeight="1" outlineLevel="2" x14ac:dyDescent="0.25">
      <c r="A3390" s="3"/>
      <c r="B3390" s="3"/>
      <c r="C3390" s="392"/>
      <c r="D3390" s="3">
        <v>12</v>
      </c>
      <c r="E3390" s="290" t="e">
        <f ca="1"/>
        <v>#N/A</v>
      </c>
      <c r="F3390" s="291"/>
      <c r="G3390" s="294"/>
      <c r="H3390" s="294"/>
      <c r="I3390" s="294"/>
      <c r="J3390" s="294"/>
      <c r="K3390" s="294"/>
      <c r="L3390" s="294"/>
      <c r="M3390" s="294"/>
      <c r="N3390" s="294"/>
    </row>
    <row r="3391" spans="1:14" ht="12.75" hidden="1" customHeight="1" outlineLevel="2" x14ac:dyDescent="0.25">
      <c r="A3391" s="3"/>
      <c r="B3391" s="3"/>
      <c r="C3391" s="392"/>
      <c r="D3391" s="3">
        <v>13</v>
      </c>
      <c r="E3391" s="290" t="e">
        <f ca="1"/>
        <v>#N/A</v>
      </c>
      <c r="F3391" s="291"/>
      <c r="G3391" s="294"/>
      <c r="H3391" s="294"/>
      <c r="I3391" s="294"/>
      <c r="J3391" s="294"/>
      <c r="K3391" s="294"/>
      <c r="L3391" s="294"/>
      <c r="M3391" s="294"/>
      <c r="N3391" s="294"/>
    </row>
    <row r="3392" spans="1:14" ht="12.75" hidden="1" customHeight="1" outlineLevel="2" x14ac:dyDescent="0.25">
      <c r="A3392" s="3"/>
      <c r="B3392" s="3"/>
      <c r="C3392" s="392"/>
      <c r="D3392" s="3">
        <v>14</v>
      </c>
      <c r="E3392" s="290" t="e">
        <f ca="1"/>
        <v>#N/A</v>
      </c>
      <c r="F3392" s="291"/>
      <c r="G3392" s="294"/>
      <c r="H3392" s="294"/>
      <c r="I3392" s="294"/>
      <c r="J3392" s="294"/>
      <c r="K3392" s="294"/>
      <c r="L3392" s="294"/>
      <c r="M3392" s="294"/>
      <c r="N3392" s="294"/>
    </row>
    <row r="3393" spans="1:14" ht="12.75" hidden="1" customHeight="1" outlineLevel="2" x14ac:dyDescent="0.25">
      <c r="A3393" s="3"/>
      <c r="B3393" s="3"/>
      <c r="C3393" s="392"/>
      <c r="D3393" s="3">
        <v>15</v>
      </c>
      <c r="E3393" s="290" t="e">
        <f ca="1"/>
        <v>#N/A</v>
      </c>
      <c r="F3393" s="291"/>
      <c r="G3393" s="294"/>
      <c r="H3393" s="294"/>
      <c r="I3393" s="294"/>
      <c r="J3393" s="294"/>
      <c r="K3393" s="294"/>
      <c r="L3393" s="294"/>
      <c r="M3393" s="294"/>
      <c r="N3393" s="294"/>
    </row>
    <row r="3394" spans="1:14" ht="12.75" hidden="1" customHeight="1" outlineLevel="1" x14ac:dyDescent="0.25">
      <c r="A3394" s="3"/>
      <c r="B3394" s="145" t="str">
        <f ca="1">B3377</f>
        <v>Asset Type 132</v>
      </c>
      <c r="C3394" s="145" t="str">
        <f ca="1">C3377</f>
        <v>Description - Asset Type 132</v>
      </c>
      <c r="D3394" s="3"/>
      <c r="E3394" s="3"/>
      <c r="F3394" s="106" t="s">
        <v>44</v>
      </c>
      <c r="G3394" s="296">
        <f t="shared" ref="G3394:N3394" si="264">SUM(G3379:G3393)</f>
        <v>0</v>
      </c>
      <c r="H3394" s="296">
        <f t="shared" ca="1" si="264"/>
        <v>0</v>
      </c>
      <c r="I3394" s="296">
        <f t="shared" ca="1" si="264"/>
        <v>0</v>
      </c>
      <c r="J3394" s="296">
        <f t="shared" ca="1" si="264"/>
        <v>0</v>
      </c>
      <c r="K3394" s="296">
        <f t="shared" ca="1" si="264"/>
        <v>0</v>
      </c>
      <c r="L3394" s="296">
        <f t="shared" ca="1" si="264"/>
        <v>0</v>
      </c>
      <c r="M3394" s="296">
        <f t="shared" ca="1" si="264"/>
        <v>0</v>
      </c>
      <c r="N3394" s="296">
        <f t="shared" ca="1" si="264"/>
        <v>0</v>
      </c>
    </row>
    <row r="3395" spans="1:14" ht="12.75" hidden="1" customHeight="1" outlineLevel="2" x14ac:dyDescent="0.25">
      <c r="A3395" s="217">
        <f>A3377+1</f>
        <v>133</v>
      </c>
      <c r="B3395" s="22" t="str">
        <f ca="1">OFFSET($B$13,$A3395-1,0)</f>
        <v>Asset Type 133</v>
      </c>
      <c r="C3395" s="22" t="str">
        <f ca="1">OFFSET($C$13,$A3395-1,0)</f>
        <v>Description - Asset Type 133</v>
      </c>
      <c r="D3395" s="3"/>
      <c r="E3395" s="109"/>
      <c r="F3395" s="108" t="s">
        <v>41</v>
      </c>
      <c r="G3395" s="295">
        <f t="shared" ref="G3395:N3395" ca="1" si="265">VLOOKUP($B3395,$B$13:$N$512,5+G$5,FALSE)</f>
        <v>0</v>
      </c>
      <c r="H3395" s="295">
        <f t="shared" ca="1" si="265"/>
        <v>0</v>
      </c>
      <c r="I3395" s="295">
        <f t="shared" ca="1" si="265"/>
        <v>0</v>
      </c>
      <c r="J3395" s="295">
        <f t="shared" ca="1" si="265"/>
        <v>0</v>
      </c>
      <c r="K3395" s="295">
        <f t="shared" ca="1" si="265"/>
        <v>0</v>
      </c>
      <c r="L3395" s="295">
        <f t="shared" ca="1" si="265"/>
        <v>0</v>
      </c>
      <c r="M3395" s="295">
        <f t="shared" ca="1" si="265"/>
        <v>0</v>
      </c>
      <c r="N3395" s="295">
        <f t="shared" ca="1" si="265"/>
        <v>0</v>
      </c>
    </row>
    <row r="3396" spans="1:14" ht="12.75" hidden="1" customHeight="1" outlineLevel="2" x14ac:dyDescent="0.25">
      <c r="A3396" s="3"/>
      <c r="B3396" s="3"/>
      <c r="C3396" s="21"/>
      <c r="D3396" s="3"/>
      <c r="E3396" s="107"/>
      <c r="F3396" s="106" t="s">
        <v>42</v>
      </c>
      <c r="G3396" s="111">
        <f ca="1">VLOOKUP($B3395,'Input Sheet'!$B$12:$N$511,5+G$5,FALSE)</f>
        <v>0</v>
      </c>
      <c r="H3396" s="111">
        <f ca="1">VLOOKUP($B3395,'Input Sheet'!$B$12:$N$511,5+H$5,FALSE)</f>
        <v>0</v>
      </c>
      <c r="I3396" s="111">
        <f ca="1">VLOOKUP($B3395,'Input Sheet'!$B$12:$N$511,5+I$5,FALSE)</f>
        <v>0</v>
      </c>
      <c r="J3396" s="111">
        <f ca="1">VLOOKUP($B3395,'Input Sheet'!$B$12:$N$511,5+J$5,FALSE)</f>
        <v>0</v>
      </c>
      <c r="K3396" s="111">
        <f ca="1">VLOOKUP($B3395,'Input Sheet'!$B$12:$N$511,5+K$5,FALSE)</f>
        <v>0</v>
      </c>
      <c r="L3396" s="111">
        <f ca="1">VLOOKUP($B3395,'Input Sheet'!$B$12:$N$511,5+L$5,FALSE)</f>
        <v>0</v>
      </c>
      <c r="M3396" s="111">
        <f ca="1">VLOOKUP($B3395,'Input Sheet'!$B$12:$N$511,5+M$5,FALSE)</f>
        <v>0</v>
      </c>
      <c r="N3396" s="111">
        <f ca="1">VLOOKUP($B3395,'Input Sheet'!$B$12:$N$511,5+N$5,FALSE)</f>
        <v>0</v>
      </c>
    </row>
    <row r="3397" spans="1:14" ht="12.75" hidden="1" customHeight="1" outlineLevel="2" x14ac:dyDescent="0.25">
      <c r="A3397" s="3"/>
      <c r="B3397" s="3"/>
      <c r="C3397" s="3"/>
      <c r="D3397" s="3">
        <v>1</v>
      </c>
      <c r="E3397" s="290">
        <f t="array" aca="1" ref="E3397:E3411" ca="1">TRANSPOSE(G3395:N3395)</f>
        <v>0</v>
      </c>
      <c r="F3397" s="291"/>
      <c r="G3397" s="292"/>
      <c r="H3397" s="293">
        <f ca="1">IF(OFFSET(H3397,-$D3397,0)="n/a","n/a",IF(H$5&gt;OFFSET(H3397,-$D3397,0)+$D3397,$E3397-SUM($G3397:G3397),($E3397-SUM($G3397:G3397))/(OFFSET(H3397,-$D3397,0)-(H$5-$D3397-1))))</f>
        <v>0</v>
      </c>
      <c r="I3397" s="293">
        <f ca="1">IF(OFFSET(I3397,-$D3397,0)="n/a","n/a",IF(I$5&gt;OFFSET(I3397,-$D3397,0)+$D3397,$E3397-SUM($G3397:H3397),($E3397-SUM($G3397:H3397))/(OFFSET(I3397,-$D3397,0)-(I$5-$D3397-1))))</f>
        <v>0</v>
      </c>
      <c r="J3397" s="293">
        <f ca="1">IF(OFFSET(J3397,-$D3397,0)="n/a","n/a",IF(J$5&gt;OFFSET(J3397,-$D3397,0)+$D3397,$E3397-SUM($G3397:I3397),($E3397-SUM($G3397:I3397))/(OFFSET(J3397,-$D3397,0)-(J$5-$D3397-1))))</f>
        <v>0</v>
      </c>
      <c r="K3397" s="293">
        <f ca="1">IF(OFFSET(K3397,-$D3397,0)="n/a","n/a",IF(K$5&gt;OFFSET(K3397,-$D3397,0)+$D3397,$E3397-SUM($G3397:J3397),($E3397-SUM($G3397:J3397))/(OFFSET(K3397,-$D3397,0)-(K$5-$D3397-1))))</f>
        <v>0</v>
      </c>
      <c r="L3397" s="293">
        <f ca="1">IF(OFFSET(L3397,-$D3397,0)="n/a","n/a",IF(L$5&gt;OFFSET(L3397,-$D3397,0)+$D3397,$E3397-SUM($G3397:K3397),($E3397-SUM($G3397:K3397))/(OFFSET(L3397,-$D3397,0)-(L$5-$D3397-1))))</f>
        <v>0</v>
      </c>
      <c r="M3397" s="293">
        <f ca="1">IF(OFFSET(M3397,-$D3397,0)="n/a","n/a",IF(M$5&gt;OFFSET(M3397,-$D3397,0)+$D3397,$E3397-SUM($G3397:L3397),($E3397-SUM($G3397:L3397))/(OFFSET(M3397,-$D3397,0)-(M$5-$D3397-1))))</f>
        <v>0</v>
      </c>
      <c r="N3397" s="293">
        <f ca="1">IF(OFFSET(N3397,-$D3397,0)="n/a","n/a",IF(N$5&gt;OFFSET(N3397,-$D3397,0)+$D3397,$E3397-SUM($G3397:M3397),($E3397-SUM($G3397:M3397))/(OFFSET(N3397,-$D3397,0)-(N$5-$D3397-1))))</f>
        <v>0</v>
      </c>
    </row>
    <row r="3398" spans="1:14" ht="12.75" hidden="1" customHeight="1" outlineLevel="2" x14ac:dyDescent="0.25">
      <c r="A3398" s="3"/>
      <c r="B3398" s="3"/>
      <c r="C3398" s="392" t="s">
        <v>43</v>
      </c>
      <c r="D3398" s="3">
        <v>2</v>
      </c>
      <c r="E3398" s="290">
        <f ca="1"/>
        <v>0</v>
      </c>
      <c r="F3398" s="291"/>
      <c r="G3398" s="294"/>
      <c r="H3398" s="292"/>
      <c r="I3398" s="293">
        <f ca="1">IF(OFFSET(I3398,-$D3398,0)="n/a","n/a",IF(I$5&gt;OFFSET(I3398,-$D3398,0)+$D3398,$E3398-SUM($G3398:H3398),($E3398-SUM($G3398:H3398))/(OFFSET(I3398,-$D3398,0)-(I$5-$D3398-1))))</f>
        <v>0</v>
      </c>
      <c r="J3398" s="293">
        <f ca="1">IF(OFFSET(J3398,-$D3398,0)="n/a","n/a",IF(J$5&gt;OFFSET(J3398,-$D3398,0)+$D3398,$E3398-SUM($G3398:I3398),($E3398-SUM($G3398:I3398))/(OFFSET(J3398,-$D3398,0)-(J$5-$D3398-1))))</f>
        <v>0</v>
      </c>
      <c r="K3398" s="293">
        <f ca="1">IF(OFFSET(K3398,-$D3398,0)="n/a","n/a",IF(K$5&gt;OFFSET(K3398,-$D3398,0)+$D3398,$E3398-SUM($G3398:J3398),($E3398-SUM($G3398:J3398))/(OFFSET(K3398,-$D3398,0)-(K$5-$D3398-1))))</f>
        <v>0</v>
      </c>
      <c r="L3398" s="293">
        <f ca="1">IF(OFFSET(L3398,-$D3398,0)="n/a","n/a",IF(L$5&gt;OFFSET(L3398,-$D3398,0)+$D3398,$E3398-SUM($G3398:K3398),($E3398-SUM($G3398:K3398))/(OFFSET(L3398,-$D3398,0)-(L$5-$D3398-1))))</f>
        <v>0</v>
      </c>
      <c r="M3398" s="293">
        <f ca="1">IF(OFFSET(M3398,-$D3398,0)="n/a","n/a",IF(M$5&gt;OFFSET(M3398,-$D3398,0)+$D3398,$E3398-SUM($G3398:L3398),($E3398-SUM($G3398:L3398))/(OFFSET(M3398,-$D3398,0)-(M$5-$D3398-1))))</f>
        <v>0</v>
      </c>
      <c r="N3398" s="293">
        <f ca="1">IF(OFFSET(N3398,-$D3398,0)="n/a","n/a",IF(N$5&gt;OFFSET(N3398,-$D3398,0)+$D3398,$E3398-SUM($G3398:M3398),($E3398-SUM($G3398:M3398))/(OFFSET(N3398,-$D3398,0)-(N$5-$D3398-1))))</f>
        <v>0</v>
      </c>
    </row>
    <row r="3399" spans="1:14" ht="12.75" hidden="1" customHeight="1" outlineLevel="2" x14ac:dyDescent="0.25">
      <c r="A3399" s="3"/>
      <c r="B3399" s="3"/>
      <c r="C3399" s="392"/>
      <c r="D3399" s="3">
        <v>3</v>
      </c>
      <c r="E3399" s="290">
        <f ca="1"/>
        <v>0</v>
      </c>
      <c r="F3399" s="291"/>
      <c r="G3399" s="294"/>
      <c r="H3399" s="294"/>
      <c r="I3399" s="292"/>
      <c r="J3399" s="293">
        <f ca="1">IF(OFFSET(J3399,-$D3399,0)="n/a","n/a",IF(J$5&gt;OFFSET(J3399,-$D3399,0)+$D3399,$E3399-SUM($G3399:I3399),($E3399-SUM($G3399:I3399))/(OFFSET(J3399,-$D3399,0)-(J$5-$D3399-1))))</f>
        <v>0</v>
      </c>
      <c r="K3399" s="293">
        <f ca="1">IF(OFFSET(K3399,-$D3399,0)="n/a","n/a",IF(K$5&gt;OFFSET(K3399,-$D3399,0)+$D3399,$E3399-SUM($G3399:J3399),($E3399-SUM($G3399:J3399))/(OFFSET(K3399,-$D3399,0)-(K$5-$D3399-1))))</f>
        <v>0</v>
      </c>
      <c r="L3399" s="293">
        <f ca="1">IF(OFFSET(L3399,-$D3399,0)="n/a","n/a",IF(L$5&gt;OFFSET(L3399,-$D3399,0)+$D3399,$E3399-SUM($G3399:K3399),($E3399-SUM($G3399:K3399))/(OFFSET(L3399,-$D3399,0)-(L$5-$D3399-1))))</f>
        <v>0</v>
      </c>
      <c r="M3399" s="293">
        <f ca="1">IF(OFFSET(M3399,-$D3399,0)="n/a","n/a",IF(M$5&gt;OFFSET(M3399,-$D3399,0)+$D3399,$E3399-SUM($G3399:L3399),($E3399-SUM($G3399:L3399))/(OFFSET(M3399,-$D3399,0)-(M$5-$D3399-1))))</f>
        <v>0</v>
      </c>
      <c r="N3399" s="293">
        <f ca="1">IF(OFFSET(N3399,-$D3399,0)="n/a","n/a",IF(N$5&gt;OFFSET(N3399,-$D3399,0)+$D3399,$E3399-SUM($G3399:M3399),($E3399-SUM($G3399:M3399))/(OFFSET(N3399,-$D3399,0)-(N$5-$D3399-1))))</f>
        <v>0</v>
      </c>
    </row>
    <row r="3400" spans="1:14" ht="12.75" hidden="1" customHeight="1" outlineLevel="2" x14ac:dyDescent="0.25">
      <c r="A3400" s="3"/>
      <c r="B3400" s="3"/>
      <c r="C3400" s="392"/>
      <c r="D3400" s="3">
        <v>4</v>
      </c>
      <c r="E3400" s="290">
        <f ca="1"/>
        <v>0</v>
      </c>
      <c r="F3400" s="291"/>
      <c r="G3400" s="294"/>
      <c r="H3400" s="294"/>
      <c r="I3400" s="294"/>
      <c r="J3400" s="292"/>
      <c r="K3400" s="293">
        <f ca="1">IF(OFFSET(K3400,-$D3400,0)="n/a","n/a",IF(K$5&gt;OFFSET(K3400,-$D3400,0)+$D3400,$E3400-SUM($G3400:J3400),($E3400-SUM($G3400:J3400))/(OFFSET(K3400,-$D3400,0)-(K$5-$D3400-1))))</f>
        <v>0</v>
      </c>
      <c r="L3400" s="293">
        <f ca="1">IF(OFFSET(L3400,-$D3400,0)="n/a","n/a",IF(L$5&gt;OFFSET(L3400,-$D3400,0)+$D3400,$E3400-SUM($G3400:K3400),($E3400-SUM($G3400:K3400))/(OFFSET(L3400,-$D3400,0)-(L$5-$D3400-1))))</f>
        <v>0</v>
      </c>
      <c r="M3400" s="293">
        <f ca="1">IF(OFFSET(M3400,-$D3400,0)="n/a","n/a",IF(M$5&gt;OFFSET(M3400,-$D3400,0)+$D3400,$E3400-SUM($G3400:L3400),($E3400-SUM($G3400:L3400))/(OFFSET(M3400,-$D3400,0)-(M$5-$D3400-1))))</f>
        <v>0</v>
      </c>
      <c r="N3400" s="293">
        <f ca="1">IF(OFFSET(N3400,-$D3400,0)="n/a","n/a",IF(N$5&gt;OFFSET(N3400,-$D3400,0)+$D3400,$E3400-SUM($G3400:M3400),($E3400-SUM($G3400:M3400))/(OFFSET(N3400,-$D3400,0)-(N$5-$D3400-1))))</f>
        <v>0</v>
      </c>
    </row>
    <row r="3401" spans="1:14" ht="12.75" hidden="1" customHeight="1" outlineLevel="2" x14ac:dyDescent="0.25">
      <c r="A3401" s="3"/>
      <c r="B3401" s="3"/>
      <c r="C3401" s="392"/>
      <c r="D3401" s="3">
        <v>5</v>
      </c>
      <c r="E3401" s="290">
        <f ca="1"/>
        <v>0</v>
      </c>
      <c r="F3401" s="291"/>
      <c r="G3401" s="294"/>
      <c r="H3401" s="294"/>
      <c r="I3401" s="294"/>
      <c r="J3401" s="294"/>
      <c r="K3401" s="292"/>
      <c r="L3401" s="293">
        <f ca="1">IF(OFFSET(L3401,-$D3401,0)="n/a","n/a",IF(L$5&gt;OFFSET(L3401,-$D3401,0)+$D3401,$E3401-SUM($G3401:K3401),($E3401-SUM($G3401:K3401))/(OFFSET(L3401,-$D3401,0)-(L$5-$D3401-1))))</f>
        <v>0</v>
      </c>
      <c r="M3401" s="293">
        <f ca="1">IF(OFFSET(M3401,-$D3401,0)="n/a","n/a",IF(M$5&gt;OFFSET(M3401,-$D3401,0)+$D3401,$E3401-SUM($G3401:L3401),($E3401-SUM($G3401:L3401))/(OFFSET(M3401,-$D3401,0)-(M$5-$D3401-1))))</f>
        <v>0</v>
      </c>
      <c r="N3401" s="293">
        <f ca="1">IF(OFFSET(N3401,-$D3401,0)="n/a","n/a",IF(N$5&gt;OFFSET(N3401,-$D3401,0)+$D3401,$E3401-SUM($G3401:M3401),($E3401-SUM($G3401:M3401))/(OFFSET(N3401,-$D3401,0)-(N$5-$D3401-1))))</f>
        <v>0</v>
      </c>
    </row>
    <row r="3402" spans="1:14" ht="12.75" hidden="1" customHeight="1" outlineLevel="2" x14ac:dyDescent="0.25">
      <c r="A3402" s="3"/>
      <c r="B3402" s="3"/>
      <c r="C3402" s="392"/>
      <c r="D3402" s="3">
        <v>6</v>
      </c>
      <c r="E3402" s="290">
        <f ca="1"/>
        <v>0</v>
      </c>
      <c r="F3402" s="291"/>
      <c r="G3402" s="294"/>
      <c r="H3402" s="294"/>
      <c r="I3402" s="294"/>
      <c r="J3402" s="294"/>
      <c r="K3402" s="294"/>
      <c r="L3402" s="292"/>
      <c r="M3402" s="293">
        <f ca="1">IF(OFFSET(M3402,-$D3402,0)="n/a","n/a",IF(M$5&gt;OFFSET(M3402,-$D3402,0)+$D3402,$E3402-SUM($G3402:L3402),($E3402-SUM($G3402:L3402))/(OFFSET(M3402,-$D3402,0)-(M$5-$D3402-1))))</f>
        <v>0</v>
      </c>
      <c r="N3402" s="293">
        <f ca="1">IF(OFFSET(N3402,-$D3402,0)="n/a","n/a",IF(N$5&gt;OFFSET(N3402,-$D3402,0)+$D3402,$E3402-SUM($G3402:M3402),($E3402-SUM($G3402:M3402))/(OFFSET(N3402,-$D3402,0)-(N$5-$D3402-1))))</f>
        <v>0</v>
      </c>
    </row>
    <row r="3403" spans="1:14" ht="12.75" hidden="1" customHeight="1" outlineLevel="2" x14ac:dyDescent="0.25">
      <c r="A3403" s="3"/>
      <c r="B3403" s="3"/>
      <c r="C3403" s="392"/>
      <c r="D3403" s="3">
        <v>7</v>
      </c>
      <c r="E3403" s="290">
        <f ca="1"/>
        <v>0</v>
      </c>
      <c r="F3403" s="291"/>
      <c r="G3403" s="294"/>
      <c r="H3403" s="294"/>
      <c r="I3403" s="294"/>
      <c r="J3403" s="294"/>
      <c r="K3403" s="294"/>
      <c r="L3403" s="294"/>
      <c r="M3403" s="292"/>
      <c r="N3403" s="293">
        <f ca="1">IF(OFFSET(N3403,-$D3403,0)="n/a","n/a",IF(N$5&gt;OFFSET(N3403,-$D3403,0)+$D3403,$E3403-SUM($G3403:M3403),($E3403-SUM($G3403:M3403))/(OFFSET(N3403,-$D3403,0)-(N$5-$D3403-1))))</f>
        <v>0</v>
      </c>
    </row>
    <row r="3404" spans="1:14" ht="12.75" hidden="1" customHeight="1" outlineLevel="2" x14ac:dyDescent="0.25">
      <c r="A3404" s="3"/>
      <c r="B3404" s="3"/>
      <c r="C3404" s="392"/>
      <c r="D3404" s="3">
        <v>8</v>
      </c>
      <c r="E3404" s="290">
        <f ca="1"/>
        <v>0</v>
      </c>
      <c r="F3404" s="291"/>
      <c r="G3404" s="294"/>
      <c r="H3404" s="294"/>
      <c r="I3404" s="294"/>
      <c r="J3404" s="294"/>
      <c r="K3404" s="294"/>
      <c r="L3404" s="294"/>
      <c r="M3404" s="294"/>
      <c r="N3404" s="292"/>
    </row>
    <row r="3405" spans="1:14" ht="12.75" hidden="1" customHeight="1" outlineLevel="2" x14ac:dyDescent="0.25">
      <c r="A3405" s="3"/>
      <c r="B3405" s="3"/>
      <c r="C3405" s="392"/>
      <c r="D3405" s="3">
        <v>9</v>
      </c>
      <c r="E3405" s="290" t="e">
        <f ca="1"/>
        <v>#N/A</v>
      </c>
      <c r="F3405" s="291"/>
      <c r="G3405" s="294"/>
      <c r="H3405" s="294"/>
      <c r="I3405" s="294"/>
      <c r="J3405" s="294"/>
      <c r="K3405" s="294"/>
      <c r="L3405" s="294"/>
      <c r="M3405" s="294"/>
      <c r="N3405" s="294"/>
    </row>
    <row r="3406" spans="1:14" ht="12.75" hidden="1" customHeight="1" outlineLevel="2" x14ac:dyDescent="0.25">
      <c r="A3406" s="3"/>
      <c r="B3406" s="3"/>
      <c r="C3406" s="392"/>
      <c r="D3406" s="3">
        <v>10</v>
      </c>
      <c r="E3406" s="290" t="e">
        <f ca="1"/>
        <v>#N/A</v>
      </c>
      <c r="F3406" s="291"/>
      <c r="G3406" s="294"/>
      <c r="H3406" s="294"/>
      <c r="I3406" s="294"/>
      <c r="J3406" s="294"/>
      <c r="K3406" s="294"/>
      <c r="L3406" s="294"/>
      <c r="M3406" s="294"/>
      <c r="N3406" s="294"/>
    </row>
    <row r="3407" spans="1:14" ht="12.75" hidden="1" customHeight="1" outlineLevel="2" x14ac:dyDescent="0.25">
      <c r="A3407" s="3"/>
      <c r="B3407" s="3"/>
      <c r="C3407" s="392"/>
      <c r="D3407" s="3">
        <v>11</v>
      </c>
      <c r="E3407" s="290" t="e">
        <f ca="1"/>
        <v>#N/A</v>
      </c>
      <c r="F3407" s="291"/>
      <c r="G3407" s="294"/>
      <c r="H3407" s="294"/>
      <c r="I3407" s="294"/>
      <c r="J3407" s="294"/>
      <c r="K3407" s="294"/>
      <c r="L3407" s="294"/>
      <c r="M3407" s="294"/>
      <c r="N3407" s="294"/>
    </row>
    <row r="3408" spans="1:14" ht="12.75" hidden="1" customHeight="1" outlineLevel="2" x14ac:dyDescent="0.25">
      <c r="A3408" s="3"/>
      <c r="B3408" s="3"/>
      <c r="C3408" s="392"/>
      <c r="D3408" s="3">
        <v>12</v>
      </c>
      <c r="E3408" s="290" t="e">
        <f ca="1"/>
        <v>#N/A</v>
      </c>
      <c r="F3408" s="291"/>
      <c r="G3408" s="294"/>
      <c r="H3408" s="294"/>
      <c r="I3408" s="294"/>
      <c r="J3408" s="294"/>
      <c r="K3408" s="294"/>
      <c r="L3408" s="294"/>
      <c r="M3408" s="294"/>
      <c r="N3408" s="294"/>
    </row>
    <row r="3409" spans="1:14" ht="12.75" hidden="1" customHeight="1" outlineLevel="2" x14ac:dyDescent="0.25">
      <c r="A3409" s="3"/>
      <c r="B3409" s="3"/>
      <c r="C3409" s="392"/>
      <c r="D3409" s="3">
        <v>13</v>
      </c>
      <c r="E3409" s="290" t="e">
        <f ca="1"/>
        <v>#N/A</v>
      </c>
      <c r="F3409" s="291"/>
      <c r="G3409" s="294"/>
      <c r="H3409" s="294"/>
      <c r="I3409" s="294"/>
      <c r="J3409" s="294"/>
      <c r="K3409" s="294"/>
      <c r="L3409" s="294"/>
      <c r="M3409" s="294"/>
      <c r="N3409" s="294"/>
    </row>
    <row r="3410" spans="1:14" ht="12.75" hidden="1" customHeight="1" outlineLevel="2" x14ac:dyDescent="0.25">
      <c r="A3410" s="3"/>
      <c r="B3410" s="3"/>
      <c r="C3410" s="392"/>
      <c r="D3410" s="3">
        <v>14</v>
      </c>
      <c r="E3410" s="290" t="e">
        <f ca="1"/>
        <v>#N/A</v>
      </c>
      <c r="F3410" s="291"/>
      <c r="G3410" s="294"/>
      <c r="H3410" s="294"/>
      <c r="I3410" s="294"/>
      <c r="J3410" s="294"/>
      <c r="K3410" s="294"/>
      <c r="L3410" s="294"/>
      <c r="M3410" s="294"/>
      <c r="N3410" s="294"/>
    </row>
    <row r="3411" spans="1:14" ht="12.75" hidden="1" customHeight="1" outlineLevel="2" x14ac:dyDescent="0.25">
      <c r="A3411" s="3"/>
      <c r="B3411" s="3"/>
      <c r="C3411" s="392"/>
      <c r="D3411" s="3">
        <v>15</v>
      </c>
      <c r="E3411" s="290" t="e">
        <f ca="1"/>
        <v>#N/A</v>
      </c>
      <c r="F3411" s="291"/>
      <c r="G3411" s="294"/>
      <c r="H3411" s="294"/>
      <c r="I3411" s="294"/>
      <c r="J3411" s="294"/>
      <c r="K3411" s="294"/>
      <c r="L3411" s="294"/>
      <c r="M3411" s="294"/>
      <c r="N3411" s="294"/>
    </row>
    <row r="3412" spans="1:14" ht="12.75" hidden="1" customHeight="1" outlineLevel="1" x14ac:dyDescent="0.25">
      <c r="A3412" s="3"/>
      <c r="B3412" s="145" t="str">
        <f ca="1">B3395</f>
        <v>Asset Type 133</v>
      </c>
      <c r="C3412" s="145" t="str">
        <f ca="1">C3395</f>
        <v>Description - Asset Type 133</v>
      </c>
      <c r="D3412" s="3"/>
      <c r="E3412" s="3"/>
      <c r="F3412" s="106" t="s">
        <v>44</v>
      </c>
      <c r="G3412" s="296">
        <f t="shared" ref="G3412:N3412" si="266">SUM(G3397:G3411)</f>
        <v>0</v>
      </c>
      <c r="H3412" s="296">
        <f t="shared" ca="1" si="266"/>
        <v>0</v>
      </c>
      <c r="I3412" s="296">
        <f t="shared" ca="1" si="266"/>
        <v>0</v>
      </c>
      <c r="J3412" s="296">
        <f t="shared" ca="1" si="266"/>
        <v>0</v>
      </c>
      <c r="K3412" s="296">
        <f t="shared" ca="1" si="266"/>
        <v>0</v>
      </c>
      <c r="L3412" s="296">
        <f t="shared" ca="1" si="266"/>
        <v>0</v>
      </c>
      <c r="M3412" s="296">
        <f t="shared" ca="1" si="266"/>
        <v>0</v>
      </c>
      <c r="N3412" s="296">
        <f t="shared" ca="1" si="266"/>
        <v>0</v>
      </c>
    </row>
    <row r="3413" spans="1:14" ht="12.75" hidden="1" customHeight="1" outlineLevel="2" x14ac:dyDescent="0.25">
      <c r="A3413" s="217">
        <f>A3395+1</f>
        <v>134</v>
      </c>
      <c r="B3413" s="22" t="str">
        <f ca="1">OFFSET($B$13,$A3413-1,0)</f>
        <v>Asset Type 134</v>
      </c>
      <c r="C3413" s="22" t="str">
        <f ca="1">OFFSET($C$13,$A3413-1,0)</f>
        <v>Description - Asset Type 134</v>
      </c>
      <c r="D3413" s="3"/>
      <c r="E3413" s="109"/>
      <c r="F3413" s="108" t="s">
        <v>41</v>
      </c>
      <c r="G3413" s="295">
        <f t="shared" ref="G3413:N3413" ca="1" si="267">VLOOKUP($B3413,$B$13:$N$512,5+G$5,FALSE)</f>
        <v>0</v>
      </c>
      <c r="H3413" s="295">
        <f t="shared" ca="1" si="267"/>
        <v>0</v>
      </c>
      <c r="I3413" s="295">
        <f t="shared" ca="1" si="267"/>
        <v>0</v>
      </c>
      <c r="J3413" s="295">
        <f t="shared" ca="1" si="267"/>
        <v>0</v>
      </c>
      <c r="K3413" s="295">
        <f t="shared" ca="1" si="267"/>
        <v>0</v>
      </c>
      <c r="L3413" s="295">
        <f t="shared" ca="1" si="267"/>
        <v>0</v>
      </c>
      <c r="M3413" s="295">
        <f t="shared" ca="1" si="267"/>
        <v>0</v>
      </c>
      <c r="N3413" s="295">
        <f t="shared" ca="1" si="267"/>
        <v>0</v>
      </c>
    </row>
    <row r="3414" spans="1:14" ht="12.75" hidden="1" customHeight="1" outlineLevel="2" x14ac:dyDescent="0.25">
      <c r="A3414" s="3"/>
      <c r="B3414" s="3"/>
      <c r="C3414" s="21"/>
      <c r="D3414" s="3"/>
      <c r="E3414" s="107"/>
      <c r="F3414" s="106" t="s">
        <v>42</v>
      </c>
      <c r="G3414" s="111">
        <f ca="1">VLOOKUP($B3413,'Input Sheet'!$B$12:$N$511,5+G$5,FALSE)</f>
        <v>0</v>
      </c>
      <c r="H3414" s="111">
        <f ca="1">VLOOKUP($B3413,'Input Sheet'!$B$12:$N$511,5+H$5,FALSE)</f>
        <v>0</v>
      </c>
      <c r="I3414" s="111">
        <f ca="1">VLOOKUP($B3413,'Input Sheet'!$B$12:$N$511,5+I$5,FALSE)</f>
        <v>0</v>
      </c>
      <c r="J3414" s="111">
        <f ca="1">VLOOKUP($B3413,'Input Sheet'!$B$12:$N$511,5+J$5,FALSE)</f>
        <v>0</v>
      </c>
      <c r="K3414" s="111">
        <f ca="1">VLOOKUP($B3413,'Input Sheet'!$B$12:$N$511,5+K$5,FALSE)</f>
        <v>0</v>
      </c>
      <c r="L3414" s="111">
        <f ca="1">VLOOKUP($B3413,'Input Sheet'!$B$12:$N$511,5+L$5,FALSE)</f>
        <v>0</v>
      </c>
      <c r="M3414" s="111">
        <f ca="1">VLOOKUP($B3413,'Input Sheet'!$B$12:$N$511,5+M$5,FALSE)</f>
        <v>0</v>
      </c>
      <c r="N3414" s="111">
        <f ca="1">VLOOKUP($B3413,'Input Sheet'!$B$12:$N$511,5+N$5,FALSE)</f>
        <v>0</v>
      </c>
    </row>
    <row r="3415" spans="1:14" ht="12.75" hidden="1" customHeight="1" outlineLevel="2" x14ac:dyDescent="0.25">
      <c r="A3415" s="3"/>
      <c r="B3415" s="3"/>
      <c r="C3415" s="3"/>
      <c r="D3415" s="3">
        <v>1</v>
      </c>
      <c r="E3415" s="290">
        <f t="array" aca="1" ref="E3415:E3429" ca="1">TRANSPOSE(G3413:N3413)</f>
        <v>0</v>
      </c>
      <c r="F3415" s="291"/>
      <c r="G3415" s="292"/>
      <c r="H3415" s="293">
        <f ca="1">IF(OFFSET(H3415,-$D3415,0)="n/a","n/a",IF(H$5&gt;OFFSET(H3415,-$D3415,0)+$D3415,$E3415-SUM($G3415:G3415),($E3415-SUM($G3415:G3415))/(OFFSET(H3415,-$D3415,0)-(H$5-$D3415-1))))</f>
        <v>0</v>
      </c>
      <c r="I3415" s="293">
        <f ca="1">IF(OFFSET(I3415,-$D3415,0)="n/a","n/a",IF(I$5&gt;OFFSET(I3415,-$D3415,0)+$D3415,$E3415-SUM($G3415:H3415),($E3415-SUM($G3415:H3415))/(OFFSET(I3415,-$D3415,0)-(I$5-$D3415-1))))</f>
        <v>0</v>
      </c>
      <c r="J3415" s="293">
        <f ca="1">IF(OFFSET(J3415,-$D3415,0)="n/a","n/a",IF(J$5&gt;OFFSET(J3415,-$D3415,0)+$D3415,$E3415-SUM($G3415:I3415),($E3415-SUM($G3415:I3415))/(OFFSET(J3415,-$D3415,0)-(J$5-$D3415-1))))</f>
        <v>0</v>
      </c>
      <c r="K3415" s="293">
        <f ca="1">IF(OFFSET(K3415,-$D3415,0)="n/a","n/a",IF(K$5&gt;OFFSET(K3415,-$D3415,0)+$D3415,$E3415-SUM($G3415:J3415),($E3415-SUM($G3415:J3415))/(OFFSET(K3415,-$D3415,0)-(K$5-$D3415-1))))</f>
        <v>0</v>
      </c>
      <c r="L3415" s="293">
        <f ca="1">IF(OFFSET(L3415,-$D3415,0)="n/a","n/a",IF(L$5&gt;OFFSET(L3415,-$D3415,0)+$D3415,$E3415-SUM($G3415:K3415),($E3415-SUM($G3415:K3415))/(OFFSET(L3415,-$D3415,0)-(L$5-$D3415-1))))</f>
        <v>0</v>
      </c>
      <c r="M3415" s="293">
        <f ca="1">IF(OFFSET(M3415,-$D3415,0)="n/a","n/a",IF(M$5&gt;OFFSET(M3415,-$D3415,0)+$D3415,$E3415-SUM($G3415:L3415),($E3415-SUM($G3415:L3415))/(OFFSET(M3415,-$D3415,0)-(M$5-$D3415-1))))</f>
        <v>0</v>
      </c>
      <c r="N3415" s="293">
        <f ca="1">IF(OFFSET(N3415,-$D3415,0)="n/a","n/a",IF(N$5&gt;OFFSET(N3415,-$D3415,0)+$D3415,$E3415-SUM($G3415:M3415),($E3415-SUM($G3415:M3415))/(OFFSET(N3415,-$D3415,0)-(N$5-$D3415-1))))</f>
        <v>0</v>
      </c>
    </row>
    <row r="3416" spans="1:14" ht="12.75" hidden="1" customHeight="1" outlineLevel="2" x14ac:dyDescent="0.25">
      <c r="A3416" s="3"/>
      <c r="B3416" s="3"/>
      <c r="C3416" s="392" t="s">
        <v>43</v>
      </c>
      <c r="D3416" s="3">
        <v>2</v>
      </c>
      <c r="E3416" s="290">
        <f ca="1"/>
        <v>0</v>
      </c>
      <c r="F3416" s="291"/>
      <c r="G3416" s="294"/>
      <c r="H3416" s="292"/>
      <c r="I3416" s="293">
        <f ca="1">IF(OFFSET(I3416,-$D3416,0)="n/a","n/a",IF(I$5&gt;OFFSET(I3416,-$D3416,0)+$D3416,$E3416-SUM($G3416:H3416),($E3416-SUM($G3416:H3416))/(OFFSET(I3416,-$D3416,0)-(I$5-$D3416-1))))</f>
        <v>0</v>
      </c>
      <c r="J3416" s="293">
        <f ca="1">IF(OFFSET(J3416,-$D3416,0)="n/a","n/a",IF(J$5&gt;OFFSET(J3416,-$D3416,0)+$D3416,$E3416-SUM($G3416:I3416),($E3416-SUM($G3416:I3416))/(OFFSET(J3416,-$D3416,0)-(J$5-$D3416-1))))</f>
        <v>0</v>
      </c>
      <c r="K3416" s="293">
        <f ca="1">IF(OFFSET(K3416,-$D3416,0)="n/a","n/a",IF(K$5&gt;OFFSET(K3416,-$D3416,0)+$D3416,$E3416-SUM($G3416:J3416),($E3416-SUM($G3416:J3416))/(OFFSET(K3416,-$D3416,0)-(K$5-$D3416-1))))</f>
        <v>0</v>
      </c>
      <c r="L3416" s="293">
        <f ca="1">IF(OFFSET(L3416,-$D3416,0)="n/a","n/a",IF(L$5&gt;OFFSET(L3416,-$D3416,0)+$D3416,$E3416-SUM($G3416:K3416),($E3416-SUM($G3416:K3416))/(OFFSET(L3416,-$D3416,0)-(L$5-$D3416-1))))</f>
        <v>0</v>
      </c>
      <c r="M3416" s="293">
        <f ca="1">IF(OFFSET(M3416,-$D3416,0)="n/a","n/a",IF(M$5&gt;OFFSET(M3416,-$D3416,0)+$D3416,$E3416-SUM($G3416:L3416),($E3416-SUM($G3416:L3416))/(OFFSET(M3416,-$D3416,0)-(M$5-$D3416-1))))</f>
        <v>0</v>
      </c>
      <c r="N3416" s="293">
        <f ca="1">IF(OFFSET(N3416,-$D3416,0)="n/a","n/a",IF(N$5&gt;OFFSET(N3416,-$D3416,0)+$D3416,$E3416-SUM($G3416:M3416),($E3416-SUM($G3416:M3416))/(OFFSET(N3416,-$D3416,0)-(N$5-$D3416-1))))</f>
        <v>0</v>
      </c>
    </row>
    <row r="3417" spans="1:14" ht="12.75" hidden="1" customHeight="1" outlineLevel="2" x14ac:dyDescent="0.25">
      <c r="A3417" s="3"/>
      <c r="B3417" s="3"/>
      <c r="C3417" s="392"/>
      <c r="D3417" s="3">
        <v>3</v>
      </c>
      <c r="E3417" s="290">
        <f ca="1"/>
        <v>0</v>
      </c>
      <c r="F3417" s="291"/>
      <c r="G3417" s="294"/>
      <c r="H3417" s="294"/>
      <c r="I3417" s="292"/>
      <c r="J3417" s="293">
        <f ca="1">IF(OFFSET(J3417,-$D3417,0)="n/a","n/a",IF(J$5&gt;OFFSET(J3417,-$D3417,0)+$D3417,$E3417-SUM($G3417:I3417),($E3417-SUM($G3417:I3417))/(OFFSET(J3417,-$D3417,0)-(J$5-$D3417-1))))</f>
        <v>0</v>
      </c>
      <c r="K3417" s="293">
        <f ca="1">IF(OFFSET(K3417,-$D3417,0)="n/a","n/a",IF(K$5&gt;OFFSET(K3417,-$D3417,0)+$D3417,$E3417-SUM($G3417:J3417),($E3417-SUM($G3417:J3417))/(OFFSET(K3417,-$D3417,0)-(K$5-$D3417-1))))</f>
        <v>0</v>
      </c>
      <c r="L3417" s="293">
        <f ca="1">IF(OFFSET(L3417,-$D3417,0)="n/a","n/a",IF(L$5&gt;OFFSET(L3417,-$D3417,0)+$D3417,$E3417-SUM($G3417:K3417),($E3417-SUM($G3417:K3417))/(OFFSET(L3417,-$D3417,0)-(L$5-$D3417-1))))</f>
        <v>0</v>
      </c>
      <c r="M3417" s="293">
        <f ca="1">IF(OFFSET(M3417,-$D3417,0)="n/a","n/a",IF(M$5&gt;OFFSET(M3417,-$D3417,0)+$D3417,$E3417-SUM($G3417:L3417),($E3417-SUM($G3417:L3417))/(OFFSET(M3417,-$D3417,0)-(M$5-$D3417-1))))</f>
        <v>0</v>
      </c>
      <c r="N3417" s="293">
        <f ca="1">IF(OFFSET(N3417,-$D3417,0)="n/a","n/a",IF(N$5&gt;OFFSET(N3417,-$D3417,0)+$D3417,$E3417-SUM($G3417:M3417),($E3417-SUM($G3417:M3417))/(OFFSET(N3417,-$D3417,0)-(N$5-$D3417-1))))</f>
        <v>0</v>
      </c>
    </row>
    <row r="3418" spans="1:14" ht="12.75" hidden="1" customHeight="1" outlineLevel="2" x14ac:dyDescent="0.25">
      <c r="A3418" s="3"/>
      <c r="B3418" s="3"/>
      <c r="C3418" s="392"/>
      <c r="D3418" s="3">
        <v>4</v>
      </c>
      <c r="E3418" s="290">
        <f ca="1"/>
        <v>0</v>
      </c>
      <c r="F3418" s="291"/>
      <c r="G3418" s="294"/>
      <c r="H3418" s="294"/>
      <c r="I3418" s="294"/>
      <c r="J3418" s="292"/>
      <c r="K3418" s="293">
        <f ca="1">IF(OFFSET(K3418,-$D3418,0)="n/a","n/a",IF(K$5&gt;OFFSET(K3418,-$D3418,0)+$D3418,$E3418-SUM($G3418:J3418),($E3418-SUM($G3418:J3418))/(OFFSET(K3418,-$D3418,0)-(K$5-$D3418-1))))</f>
        <v>0</v>
      </c>
      <c r="L3418" s="293">
        <f ca="1">IF(OFFSET(L3418,-$D3418,0)="n/a","n/a",IF(L$5&gt;OFFSET(L3418,-$D3418,0)+$D3418,$E3418-SUM($G3418:K3418),($E3418-SUM($G3418:K3418))/(OFFSET(L3418,-$D3418,0)-(L$5-$D3418-1))))</f>
        <v>0</v>
      </c>
      <c r="M3418" s="293">
        <f ca="1">IF(OFFSET(M3418,-$D3418,0)="n/a","n/a",IF(M$5&gt;OFFSET(M3418,-$D3418,0)+$D3418,$E3418-SUM($G3418:L3418),($E3418-SUM($G3418:L3418))/(OFFSET(M3418,-$D3418,0)-(M$5-$D3418-1))))</f>
        <v>0</v>
      </c>
      <c r="N3418" s="293">
        <f ca="1">IF(OFFSET(N3418,-$D3418,0)="n/a","n/a",IF(N$5&gt;OFFSET(N3418,-$D3418,0)+$D3418,$E3418-SUM($G3418:M3418),($E3418-SUM($G3418:M3418))/(OFFSET(N3418,-$D3418,0)-(N$5-$D3418-1))))</f>
        <v>0</v>
      </c>
    </row>
    <row r="3419" spans="1:14" ht="12.75" hidden="1" customHeight="1" outlineLevel="2" x14ac:dyDescent="0.25">
      <c r="A3419" s="3"/>
      <c r="B3419" s="3"/>
      <c r="C3419" s="392"/>
      <c r="D3419" s="3">
        <v>5</v>
      </c>
      <c r="E3419" s="290">
        <f ca="1"/>
        <v>0</v>
      </c>
      <c r="F3419" s="291"/>
      <c r="G3419" s="294"/>
      <c r="H3419" s="294"/>
      <c r="I3419" s="294"/>
      <c r="J3419" s="294"/>
      <c r="K3419" s="292"/>
      <c r="L3419" s="293">
        <f ca="1">IF(OFFSET(L3419,-$D3419,0)="n/a","n/a",IF(L$5&gt;OFFSET(L3419,-$D3419,0)+$D3419,$E3419-SUM($G3419:K3419),($E3419-SUM($G3419:K3419))/(OFFSET(L3419,-$D3419,0)-(L$5-$D3419-1))))</f>
        <v>0</v>
      </c>
      <c r="M3419" s="293">
        <f ca="1">IF(OFFSET(M3419,-$D3419,0)="n/a","n/a",IF(M$5&gt;OFFSET(M3419,-$D3419,0)+$D3419,$E3419-SUM($G3419:L3419),($E3419-SUM($G3419:L3419))/(OFFSET(M3419,-$D3419,0)-(M$5-$D3419-1))))</f>
        <v>0</v>
      </c>
      <c r="N3419" s="293">
        <f ca="1">IF(OFFSET(N3419,-$D3419,0)="n/a","n/a",IF(N$5&gt;OFFSET(N3419,-$D3419,0)+$D3419,$E3419-SUM($G3419:M3419),($E3419-SUM($G3419:M3419))/(OFFSET(N3419,-$D3419,0)-(N$5-$D3419-1))))</f>
        <v>0</v>
      </c>
    </row>
    <row r="3420" spans="1:14" ht="12.75" hidden="1" customHeight="1" outlineLevel="2" x14ac:dyDescent="0.25">
      <c r="A3420" s="3"/>
      <c r="B3420" s="3"/>
      <c r="C3420" s="392"/>
      <c r="D3420" s="3">
        <v>6</v>
      </c>
      <c r="E3420" s="290">
        <f ca="1"/>
        <v>0</v>
      </c>
      <c r="F3420" s="291"/>
      <c r="G3420" s="294"/>
      <c r="H3420" s="294"/>
      <c r="I3420" s="294"/>
      <c r="J3420" s="294"/>
      <c r="K3420" s="294"/>
      <c r="L3420" s="292"/>
      <c r="M3420" s="293">
        <f ca="1">IF(OFFSET(M3420,-$D3420,0)="n/a","n/a",IF(M$5&gt;OFFSET(M3420,-$D3420,0)+$D3420,$E3420-SUM($G3420:L3420),($E3420-SUM($G3420:L3420))/(OFFSET(M3420,-$D3420,0)-(M$5-$D3420-1))))</f>
        <v>0</v>
      </c>
      <c r="N3420" s="293">
        <f ca="1">IF(OFFSET(N3420,-$D3420,0)="n/a","n/a",IF(N$5&gt;OFFSET(N3420,-$D3420,0)+$D3420,$E3420-SUM($G3420:M3420),($E3420-SUM($G3420:M3420))/(OFFSET(N3420,-$D3420,0)-(N$5-$D3420-1))))</f>
        <v>0</v>
      </c>
    </row>
    <row r="3421" spans="1:14" ht="12.75" hidden="1" customHeight="1" outlineLevel="2" x14ac:dyDescent="0.25">
      <c r="A3421" s="3"/>
      <c r="B3421" s="3"/>
      <c r="C3421" s="392"/>
      <c r="D3421" s="3">
        <v>7</v>
      </c>
      <c r="E3421" s="290">
        <f ca="1"/>
        <v>0</v>
      </c>
      <c r="F3421" s="291"/>
      <c r="G3421" s="294"/>
      <c r="H3421" s="294"/>
      <c r="I3421" s="294"/>
      <c r="J3421" s="294"/>
      <c r="K3421" s="294"/>
      <c r="L3421" s="294"/>
      <c r="M3421" s="292"/>
      <c r="N3421" s="293">
        <f ca="1">IF(OFFSET(N3421,-$D3421,0)="n/a","n/a",IF(N$5&gt;OFFSET(N3421,-$D3421,0)+$D3421,$E3421-SUM($G3421:M3421),($E3421-SUM($G3421:M3421))/(OFFSET(N3421,-$D3421,0)-(N$5-$D3421-1))))</f>
        <v>0</v>
      </c>
    </row>
    <row r="3422" spans="1:14" ht="12.75" hidden="1" customHeight="1" outlineLevel="2" x14ac:dyDescent="0.25">
      <c r="A3422" s="3"/>
      <c r="B3422" s="3"/>
      <c r="C3422" s="392"/>
      <c r="D3422" s="3">
        <v>8</v>
      </c>
      <c r="E3422" s="290">
        <f ca="1"/>
        <v>0</v>
      </c>
      <c r="F3422" s="291"/>
      <c r="G3422" s="294"/>
      <c r="H3422" s="294"/>
      <c r="I3422" s="294"/>
      <c r="J3422" s="294"/>
      <c r="K3422" s="294"/>
      <c r="L3422" s="294"/>
      <c r="M3422" s="294"/>
      <c r="N3422" s="292"/>
    </row>
    <row r="3423" spans="1:14" ht="12.75" hidden="1" customHeight="1" outlineLevel="2" x14ac:dyDescent="0.25">
      <c r="A3423" s="3"/>
      <c r="B3423" s="3"/>
      <c r="C3423" s="392"/>
      <c r="D3423" s="3">
        <v>9</v>
      </c>
      <c r="E3423" s="290" t="e">
        <f ca="1"/>
        <v>#N/A</v>
      </c>
      <c r="F3423" s="291"/>
      <c r="G3423" s="294"/>
      <c r="H3423" s="294"/>
      <c r="I3423" s="294"/>
      <c r="J3423" s="294"/>
      <c r="K3423" s="294"/>
      <c r="L3423" s="294"/>
      <c r="M3423" s="294"/>
      <c r="N3423" s="294"/>
    </row>
    <row r="3424" spans="1:14" ht="12.75" hidden="1" customHeight="1" outlineLevel="2" x14ac:dyDescent="0.25">
      <c r="A3424" s="3"/>
      <c r="B3424" s="3"/>
      <c r="C3424" s="392"/>
      <c r="D3424" s="3">
        <v>10</v>
      </c>
      <c r="E3424" s="290" t="e">
        <f ca="1"/>
        <v>#N/A</v>
      </c>
      <c r="F3424" s="291"/>
      <c r="G3424" s="294"/>
      <c r="H3424" s="294"/>
      <c r="I3424" s="294"/>
      <c r="J3424" s="294"/>
      <c r="K3424" s="294"/>
      <c r="L3424" s="294"/>
      <c r="M3424" s="294"/>
      <c r="N3424" s="294"/>
    </row>
    <row r="3425" spans="1:14" ht="12.75" hidden="1" customHeight="1" outlineLevel="2" x14ac:dyDescent="0.25">
      <c r="A3425" s="3"/>
      <c r="B3425" s="3"/>
      <c r="C3425" s="392"/>
      <c r="D3425" s="3">
        <v>11</v>
      </c>
      <c r="E3425" s="290" t="e">
        <f ca="1"/>
        <v>#N/A</v>
      </c>
      <c r="F3425" s="291"/>
      <c r="G3425" s="294"/>
      <c r="H3425" s="294"/>
      <c r="I3425" s="294"/>
      <c r="J3425" s="294"/>
      <c r="K3425" s="294"/>
      <c r="L3425" s="294"/>
      <c r="M3425" s="294"/>
      <c r="N3425" s="294"/>
    </row>
    <row r="3426" spans="1:14" ht="12.75" hidden="1" customHeight="1" outlineLevel="2" x14ac:dyDescent="0.25">
      <c r="A3426" s="3"/>
      <c r="B3426" s="3"/>
      <c r="C3426" s="392"/>
      <c r="D3426" s="3">
        <v>12</v>
      </c>
      <c r="E3426" s="290" t="e">
        <f ca="1"/>
        <v>#N/A</v>
      </c>
      <c r="F3426" s="291"/>
      <c r="G3426" s="294"/>
      <c r="H3426" s="294"/>
      <c r="I3426" s="294"/>
      <c r="J3426" s="294"/>
      <c r="K3426" s="294"/>
      <c r="L3426" s="294"/>
      <c r="M3426" s="294"/>
      <c r="N3426" s="294"/>
    </row>
    <row r="3427" spans="1:14" ht="12.75" hidden="1" customHeight="1" outlineLevel="2" x14ac:dyDescent="0.25">
      <c r="A3427" s="3"/>
      <c r="B3427" s="3"/>
      <c r="C3427" s="392"/>
      <c r="D3427" s="3">
        <v>13</v>
      </c>
      <c r="E3427" s="290" t="e">
        <f ca="1"/>
        <v>#N/A</v>
      </c>
      <c r="F3427" s="291"/>
      <c r="G3427" s="294"/>
      <c r="H3427" s="294"/>
      <c r="I3427" s="294"/>
      <c r="J3427" s="294"/>
      <c r="K3427" s="294"/>
      <c r="L3427" s="294"/>
      <c r="M3427" s="294"/>
      <c r="N3427" s="294"/>
    </row>
    <row r="3428" spans="1:14" ht="12.75" hidden="1" customHeight="1" outlineLevel="2" x14ac:dyDescent="0.25">
      <c r="A3428" s="3"/>
      <c r="B3428" s="3"/>
      <c r="C3428" s="392"/>
      <c r="D3428" s="3">
        <v>14</v>
      </c>
      <c r="E3428" s="290" t="e">
        <f ca="1"/>
        <v>#N/A</v>
      </c>
      <c r="F3428" s="291"/>
      <c r="G3428" s="294"/>
      <c r="H3428" s="294"/>
      <c r="I3428" s="294"/>
      <c r="J3428" s="294"/>
      <c r="K3428" s="294"/>
      <c r="L3428" s="294"/>
      <c r="M3428" s="294"/>
      <c r="N3428" s="294"/>
    </row>
    <row r="3429" spans="1:14" ht="12.75" hidden="1" customHeight="1" outlineLevel="2" x14ac:dyDescent="0.25">
      <c r="A3429" s="3"/>
      <c r="B3429" s="3"/>
      <c r="C3429" s="392"/>
      <c r="D3429" s="3">
        <v>15</v>
      </c>
      <c r="E3429" s="290" t="e">
        <f ca="1"/>
        <v>#N/A</v>
      </c>
      <c r="F3429" s="291"/>
      <c r="G3429" s="294"/>
      <c r="H3429" s="294"/>
      <c r="I3429" s="294"/>
      <c r="J3429" s="294"/>
      <c r="K3429" s="294"/>
      <c r="L3429" s="294"/>
      <c r="M3429" s="294"/>
      <c r="N3429" s="294"/>
    </row>
    <row r="3430" spans="1:14" ht="12.75" hidden="1" customHeight="1" outlineLevel="1" x14ac:dyDescent="0.25">
      <c r="A3430" s="3"/>
      <c r="B3430" s="145" t="str">
        <f ca="1">B3413</f>
        <v>Asset Type 134</v>
      </c>
      <c r="C3430" s="145" t="str">
        <f ca="1">C3413</f>
        <v>Description - Asset Type 134</v>
      </c>
      <c r="D3430" s="3"/>
      <c r="E3430" s="3"/>
      <c r="F3430" s="106" t="s">
        <v>44</v>
      </c>
      <c r="G3430" s="296">
        <f t="shared" ref="G3430:N3430" si="268">SUM(G3415:G3429)</f>
        <v>0</v>
      </c>
      <c r="H3430" s="296">
        <f t="shared" ca="1" si="268"/>
        <v>0</v>
      </c>
      <c r="I3430" s="296">
        <f t="shared" ca="1" si="268"/>
        <v>0</v>
      </c>
      <c r="J3430" s="296">
        <f t="shared" ca="1" si="268"/>
        <v>0</v>
      </c>
      <c r="K3430" s="296">
        <f t="shared" ca="1" si="268"/>
        <v>0</v>
      </c>
      <c r="L3430" s="296">
        <f t="shared" ca="1" si="268"/>
        <v>0</v>
      </c>
      <c r="M3430" s="296">
        <f t="shared" ca="1" si="268"/>
        <v>0</v>
      </c>
      <c r="N3430" s="296">
        <f t="shared" ca="1" si="268"/>
        <v>0</v>
      </c>
    </row>
    <row r="3431" spans="1:14" ht="12.75" hidden="1" customHeight="1" outlineLevel="2" x14ac:dyDescent="0.25">
      <c r="A3431" s="217">
        <f>A3413+1</f>
        <v>135</v>
      </c>
      <c r="B3431" s="22" t="str">
        <f ca="1">OFFSET($B$13,$A3431-1,0)</f>
        <v>Asset Type 135</v>
      </c>
      <c r="C3431" s="22" t="str">
        <f ca="1">OFFSET($C$13,$A3431-1,0)</f>
        <v>Description - Asset Type 135</v>
      </c>
      <c r="D3431" s="3"/>
      <c r="E3431" s="109"/>
      <c r="F3431" s="108" t="s">
        <v>41</v>
      </c>
      <c r="G3431" s="295">
        <f t="shared" ref="G3431:N3431" ca="1" si="269">VLOOKUP($B3431,$B$13:$N$512,5+G$5,FALSE)</f>
        <v>0</v>
      </c>
      <c r="H3431" s="295">
        <f t="shared" ca="1" si="269"/>
        <v>0</v>
      </c>
      <c r="I3431" s="295">
        <f t="shared" ca="1" si="269"/>
        <v>0</v>
      </c>
      <c r="J3431" s="295">
        <f t="shared" ca="1" si="269"/>
        <v>0</v>
      </c>
      <c r="K3431" s="295">
        <f t="shared" ca="1" si="269"/>
        <v>0</v>
      </c>
      <c r="L3431" s="295">
        <f t="shared" ca="1" si="269"/>
        <v>0</v>
      </c>
      <c r="M3431" s="295">
        <f t="shared" ca="1" si="269"/>
        <v>0</v>
      </c>
      <c r="N3431" s="295">
        <f t="shared" ca="1" si="269"/>
        <v>0</v>
      </c>
    </row>
    <row r="3432" spans="1:14" ht="12.75" hidden="1" customHeight="1" outlineLevel="2" x14ac:dyDescent="0.25">
      <c r="A3432" s="3"/>
      <c r="B3432" s="3"/>
      <c r="C3432" s="21"/>
      <c r="D3432" s="3"/>
      <c r="E3432" s="107"/>
      <c r="F3432" s="106" t="s">
        <v>42</v>
      </c>
      <c r="G3432" s="111">
        <f ca="1">VLOOKUP($B3431,'Input Sheet'!$B$12:$N$511,5+G$5,FALSE)</f>
        <v>0</v>
      </c>
      <c r="H3432" s="111">
        <f ca="1">VLOOKUP($B3431,'Input Sheet'!$B$12:$N$511,5+H$5,FALSE)</f>
        <v>0</v>
      </c>
      <c r="I3432" s="111">
        <f ca="1">VLOOKUP($B3431,'Input Sheet'!$B$12:$N$511,5+I$5,FALSE)</f>
        <v>0</v>
      </c>
      <c r="J3432" s="111">
        <f ca="1">VLOOKUP($B3431,'Input Sheet'!$B$12:$N$511,5+J$5,FALSE)</f>
        <v>0</v>
      </c>
      <c r="K3432" s="111">
        <f ca="1">VLOOKUP($B3431,'Input Sheet'!$B$12:$N$511,5+K$5,FALSE)</f>
        <v>0</v>
      </c>
      <c r="L3432" s="111">
        <f ca="1">VLOOKUP($B3431,'Input Sheet'!$B$12:$N$511,5+L$5,FALSE)</f>
        <v>0</v>
      </c>
      <c r="M3432" s="111">
        <f ca="1">VLOOKUP($B3431,'Input Sheet'!$B$12:$N$511,5+M$5,FALSE)</f>
        <v>0</v>
      </c>
      <c r="N3432" s="111">
        <f ca="1">VLOOKUP($B3431,'Input Sheet'!$B$12:$N$511,5+N$5,FALSE)</f>
        <v>0</v>
      </c>
    </row>
    <row r="3433" spans="1:14" ht="12.75" hidden="1" customHeight="1" outlineLevel="2" x14ac:dyDescent="0.25">
      <c r="A3433" s="3"/>
      <c r="B3433" s="3"/>
      <c r="C3433" s="3"/>
      <c r="D3433" s="3">
        <v>1</v>
      </c>
      <c r="E3433" s="290">
        <f t="array" aca="1" ref="E3433:E3447" ca="1">TRANSPOSE(G3431:N3431)</f>
        <v>0</v>
      </c>
      <c r="F3433" s="291"/>
      <c r="G3433" s="292"/>
      <c r="H3433" s="293">
        <f ca="1">IF(OFFSET(H3433,-$D3433,0)="n/a","n/a",IF(H$5&gt;OFFSET(H3433,-$D3433,0)+$D3433,$E3433-SUM($G3433:G3433),($E3433-SUM($G3433:G3433))/(OFFSET(H3433,-$D3433,0)-(H$5-$D3433-1))))</f>
        <v>0</v>
      </c>
      <c r="I3433" s="293">
        <f ca="1">IF(OFFSET(I3433,-$D3433,0)="n/a","n/a",IF(I$5&gt;OFFSET(I3433,-$D3433,0)+$D3433,$E3433-SUM($G3433:H3433),($E3433-SUM($G3433:H3433))/(OFFSET(I3433,-$D3433,0)-(I$5-$D3433-1))))</f>
        <v>0</v>
      </c>
      <c r="J3433" s="293">
        <f ca="1">IF(OFFSET(J3433,-$D3433,0)="n/a","n/a",IF(J$5&gt;OFFSET(J3433,-$D3433,0)+$D3433,$E3433-SUM($G3433:I3433),($E3433-SUM($G3433:I3433))/(OFFSET(J3433,-$D3433,0)-(J$5-$D3433-1))))</f>
        <v>0</v>
      </c>
      <c r="K3433" s="293">
        <f ca="1">IF(OFFSET(K3433,-$D3433,0)="n/a","n/a",IF(K$5&gt;OFFSET(K3433,-$D3433,0)+$D3433,$E3433-SUM($G3433:J3433),($E3433-SUM($G3433:J3433))/(OFFSET(K3433,-$D3433,0)-(K$5-$D3433-1))))</f>
        <v>0</v>
      </c>
      <c r="L3433" s="293">
        <f ca="1">IF(OFFSET(L3433,-$D3433,0)="n/a","n/a",IF(L$5&gt;OFFSET(L3433,-$D3433,0)+$D3433,$E3433-SUM($G3433:K3433),($E3433-SUM($G3433:K3433))/(OFFSET(L3433,-$D3433,0)-(L$5-$D3433-1))))</f>
        <v>0</v>
      </c>
      <c r="M3433" s="293">
        <f ca="1">IF(OFFSET(M3433,-$D3433,0)="n/a","n/a",IF(M$5&gt;OFFSET(M3433,-$D3433,0)+$D3433,$E3433-SUM($G3433:L3433),($E3433-SUM($G3433:L3433))/(OFFSET(M3433,-$D3433,0)-(M$5-$D3433-1))))</f>
        <v>0</v>
      </c>
      <c r="N3433" s="293">
        <f ca="1">IF(OFFSET(N3433,-$D3433,0)="n/a","n/a",IF(N$5&gt;OFFSET(N3433,-$D3433,0)+$D3433,$E3433-SUM($G3433:M3433),($E3433-SUM($G3433:M3433))/(OFFSET(N3433,-$D3433,0)-(N$5-$D3433-1))))</f>
        <v>0</v>
      </c>
    </row>
    <row r="3434" spans="1:14" ht="12.75" hidden="1" customHeight="1" outlineLevel="2" x14ac:dyDescent="0.25">
      <c r="A3434" s="3"/>
      <c r="B3434" s="3"/>
      <c r="C3434" s="392" t="s">
        <v>43</v>
      </c>
      <c r="D3434" s="3">
        <v>2</v>
      </c>
      <c r="E3434" s="290">
        <f ca="1"/>
        <v>0</v>
      </c>
      <c r="F3434" s="291"/>
      <c r="G3434" s="294"/>
      <c r="H3434" s="292"/>
      <c r="I3434" s="293">
        <f ca="1">IF(OFFSET(I3434,-$D3434,0)="n/a","n/a",IF(I$5&gt;OFFSET(I3434,-$D3434,0)+$D3434,$E3434-SUM($G3434:H3434),($E3434-SUM($G3434:H3434))/(OFFSET(I3434,-$D3434,0)-(I$5-$D3434-1))))</f>
        <v>0</v>
      </c>
      <c r="J3434" s="293">
        <f ca="1">IF(OFFSET(J3434,-$D3434,0)="n/a","n/a",IF(J$5&gt;OFFSET(J3434,-$D3434,0)+$D3434,$E3434-SUM($G3434:I3434),($E3434-SUM($G3434:I3434))/(OFFSET(J3434,-$D3434,0)-(J$5-$D3434-1))))</f>
        <v>0</v>
      </c>
      <c r="K3434" s="293">
        <f ca="1">IF(OFFSET(K3434,-$D3434,0)="n/a","n/a",IF(K$5&gt;OFFSET(K3434,-$D3434,0)+$D3434,$E3434-SUM($G3434:J3434),($E3434-SUM($G3434:J3434))/(OFFSET(K3434,-$D3434,0)-(K$5-$D3434-1))))</f>
        <v>0</v>
      </c>
      <c r="L3434" s="293">
        <f ca="1">IF(OFFSET(L3434,-$D3434,0)="n/a","n/a",IF(L$5&gt;OFFSET(L3434,-$D3434,0)+$D3434,$E3434-SUM($G3434:K3434),($E3434-SUM($G3434:K3434))/(OFFSET(L3434,-$D3434,0)-(L$5-$D3434-1))))</f>
        <v>0</v>
      </c>
      <c r="M3434" s="293">
        <f ca="1">IF(OFFSET(M3434,-$D3434,0)="n/a","n/a",IF(M$5&gt;OFFSET(M3434,-$D3434,0)+$D3434,$E3434-SUM($G3434:L3434),($E3434-SUM($G3434:L3434))/(OFFSET(M3434,-$D3434,0)-(M$5-$D3434-1))))</f>
        <v>0</v>
      </c>
      <c r="N3434" s="293">
        <f ca="1">IF(OFFSET(N3434,-$D3434,0)="n/a","n/a",IF(N$5&gt;OFFSET(N3434,-$D3434,0)+$D3434,$E3434-SUM($G3434:M3434),($E3434-SUM($G3434:M3434))/(OFFSET(N3434,-$D3434,0)-(N$5-$D3434-1))))</f>
        <v>0</v>
      </c>
    </row>
    <row r="3435" spans="1:14" ht="12.75" hidden="1" customHeight="1" outlineLevel="2" x14ac:dyDescent="0.25">
      <c r="A3435" s="3"/>
      <c r="B3435" s="3"/>
      <c r="C3435" s="392"/>
      <c r="D3435" s="3">
        <v>3</v>
      </c>
      <c r="E3435" s="290">
        <f ca="1"/>
        <v>0</v>
      </c>
      <c r="F3435" s="291"/>
      <c r="G3435" s="294"/>
      <c r="H3435" s="294"/>
      <c r="I3435" s="292"/>
      <c r="J3435" s="293">
        <f ca="1">IF(OFFSET(J3435,-$D3435,0)="n/a","n/a",IF(J$5&gt;OFFSET(J3435,-$D3435,0)+$D3435,$E3435-SUM($G3435:I3435),($E3435-SUM($G3435:I3435))/(OFFSET(J3435,-$D3435,0)-(J$5-$D3435-1))))</f>
        <v>0</v>
      </c>
      <c r="K3435" s="293">
        <f ca="1">IF(OFFSET(K3435,-$D3435,0)="n/a","n/a",IF(K$5&gt;OFFSET(K3435,-$D3435,0)+$D3435,$E3435-SUM($G3435:J3435),($E3435-SUM($G3435:J3435))/(OFFSET(K3435,-$D3435,0)-(K$5-$D3435-1))))</f>
        <v>0</v>
      </c>
      <c r="L3435" s="293">
        <f ca="1">IF(OFFSET(L3435,-$D3435,0)="n/a","n/a",IF(L$5&gt;OFFSET(L3435,-$D3435,0)+$D3435,$E3435-SUM($G3435:K3435),($E3435-SUM($G3435:K3435))/(OFFSET(L3435,-$D3435,0)-(L$5-$D3435-1))))</f>
        <v>0</v>
      </c>
      <c r="M3435" s="293">
        <f ca="1">IF(OFFSET(M3435,-$D3435,0)="n/a","n/a",IF(M$5&gt;OFFSET(M3435,-$D3435,0)+$D3435,$E3435-SUM($G3435:L3435),($E3435-SUM($G3435:L3435))/(OFFSET(M3435,-$D3435,0)-(M$5-$D3435-1))))</f>
        <v>0</v>
      </c>
      <c r="N3435" s="293">
        <f ca="1">IF(OFFSET(N3435,-$D3435,0)="n/a","n/a",IF(N$5&gt;OFFSET(N3435,-$D3435,0)+$D3435,$E3435-SUM($G3435:M3435),($E3435-SUM($G3435:M3435))/(OFFSET(N3435,-$D3435,0)-(N$5-$D3435-1))))</f>
        <v>0</v>
      </c>
    </row>
    <row r="3436" spans="1:14" ht="12.75" hidden="1" customHeight="1" outlineLevel="2" x14ac:dyDescent="0.25">
      <c r="A3436" s="3"/>
      <c r="B3436" s="3"/>
      <c r="C3436" s="392"/>
      <c r="D3436" s="3">
        <v>4</v>
      </c>
      <c r="E3436" s="290">
        <f ca="1"/>
        <v>0</v>
      </c>
      <c r="F3436" s="291"/>
      <c r="G3436" s="294"/>
      <c r="H3436" s="294"/>
      <c r="I3436" s="294"/>
      <c r="J3436" s="292"/>
      <c r="K3436" s="293">
        <f ca="1">IF(OFFSET(K3436,-$D3436,0)="n/a","n/a",IF(K$5&gt;OFFSET(K3436,-$D3436,0)+$D3436,$E3436-SUM($G3436:J3436),($E3436-SUM($G3436:J3436))/(OFFSET(K3436,-$D3436,0)-(K$5-$D3436-1))))</f>
        <v>0</v>
      </c>
      <c r="L3436" s="293">
        <f ca="1">IF(OFFSET(L3436,-$D3436,0)="n/a","n/a",IF(L$5&gt;OFFSET(L3436,-$D3436,0)+$D3436,$E3436-SUM($G3436:K3436),($E3436-SUM($G3436:K3436))/(OFFSET(L3436,-$D3436,0)-(L$5-$D3436-1))))</f>
        <v>0</v>
      </c>
      <c r="M3436" s="293">
        <f ca="1">IF(OFFSET(M3436,-$D3436,0)="n/a","n/a",IF(M$5&gt;OFFSET(M3436,-$D3436,0)+$D3436,$E3436-SUM($G3436:L3436),($E3436-SUM($G3436:L3436))/(OFFSET(M3436,-$D3436,0)-(M$5-$D3436-1))))</f>
        <v>0</v>
      </c>
      <c r="N3436" s="293">
        <f ca="1">IF(OFFSET(N3436,-$D3436,0)="n/a","n/a",IF(N$5&gt;OFFSET(N3436,-$D3436,0)+$D3436,$E3436-SUM($G3436:M3436),($E3436-SUM($G3436:M3436))/(OFFSET(N3436,-$D3436,0)-(N$5-$D3436-1))))</f>
        <v>0</v>
      </c>
    </row>
    <row r="3437" spans="1:14" ht="12.75" hidden="1" customHeight="1" outlineLevel="2" x14ac:dyDescent="0.25">
      <c r="A3437" s="3"/>
      <c r="B3437" s="3"/>
      <c r="C3437" s="392"/>
      <c r="D3437" s="3">
        <v>5</v>
      </c>
      <c r="E3437" s="290">
        <f ca="1"/>
        <v>0</v>
      </c>
      <c r="F3437" s="291"/>
      <c r="G3437" s="294"/>
      <c r="H3437" s="294"/>
      <c r="I3437" s="294"/>
      <c r="J3437" s="294"/>
      <c r="K3437" s="292"/>
      <c r="L3437" s="293">
        <f ca="1">IF(OFFSET(L3437,-$D3437,0)="n/a","n/a",IF(L$5&gt;OFFSET(L3437,-$D3437,0)+$D3437,$E3437-SUM($G3437:K3437),($E3437-SUM($G3437:K3437))/(OFFSET(L3437,-$D3437,0)-(L$5-$D3437-1))))</f>
        <v>0</v>
      </c>
      <c r="M3437" s="293">
        <f ca="1">IF(OFFSET(M3437,-$D3437,0)="n/a","n/a",IF(M$5&gt;OFFSET(M3437,-$D3437,0)+$D3437,$E3437-SUM($G3437:L3437),($E3437-SUM($G3437:L3437))/(OFFSET(M3437,-$D3437,0)-(M$5-$D3437-1))))</f>
        <v>0</v>
      </c>
      <c r="N3437" s="293">
        <f ca="1">IF(OFFSET(N3437,-$D3437,0)="n/a","n/a",IF(N$5&gt;OFFSET(N3437,-$D3437,0)+$D3437,$E3437-SUM($G3437:M3437),($E3437-SUM($G3437:M3437))/(OFFSET(N3437,-$D3437,0)-(N$5-$D3437-1))))</f>
        <v>0</v>
      </c>
    </row>
    <row r="3438" spans="1:14" ht="12.75" hidden="1" customHeight="1" outlineLevel="2" x14ac:dyDescent="0.25">
      <c r="A3438" s="3"/>
      <c r="B3438" s="3"/>
      <c r="C3438" s="392"/>
      <c r="D3438" s="3">
        <v>6</v>
      </c>
      <c r="E3438" s="290">
        <f ca="1"/>
        <v>0</v>
      </c>
      <c r="F3438" s="291"/>
      <c r="G3438" s="294"/>
      <c r="H3438" s="294"/>
      <c r="I3438" s="294"/>
      <c r="J3438" s="294"/>
      <c r="K3438" s="294"/>
      <c r="L3438" s="292"/>
      <c r="M3438" s="293">
        <f ca="1">IF(OFFSET(M3438,-$D3438,0)="n/a","n/a",IF(M$5&gt;OFFSET(M3438,-$D3438,0)+$D3438,$E3438-SUM($G3438:L3438),($E3438-SUM($G3438:L3438))/(OFFSET(M3438,-$D3438,0)-(M$5-$D3438-1))))</f>
        <v>0</v>
      </c>
      <c r="N3438" s="293">
        <f ca="1">IF(OFFSET(N3438,-$D3438,0)="n/a","n/a",IF(N$5&gt;OFFSET(N3438,-$D3438,0)+$D3438,$E3438-SUM($G3438:M3438),($E3438-SUM($G3438:M3438))/(OFFSET(N3438,-$D3438,0)-(N$5-$D3438-1))))</f>
        <v>0</v>
      </c>
    </row>
    <row r="3439" spans="1:14" ht="12.75" hidden="1" customHeight="1" outlineLevel="2" x14ac:dyDescent="0.25">
      <c r="A3439" s="3"/>
      <c r="B3439" s="3"/>
      <c r="C3439" s="392"/>
      <c r="D3439" s="3">
        <v>7</v>
      </c>
      <c r="E3439" s="290">
        <f ca="1"/>
        <v>0</v>
      </c>
      <c r="F3439" s="291"/>
      <c r="G3439" s="294"/>
      <c r="H3439" s="294"/>
      <c r="I3439" s="294"/>
      <c r="J3439" s="294"/>
      <c r="K3439" s="294"/>
      <c r="L3439" s="294"/>
      <c r="M3439" s="292"/>
      <c r="N3439" s="293">
        <f ca="1">IF(OFFSET(N3439,-$D3439,0)="n/a","n/a",IF(N$5&gt;OFFSET(N3439,-$D3439,0)+$D3439,$E3439-SUM($G3439:M3439),($E3439-SUM($G3439:M3439))/(OFFSET(N3439,-$D3439,0)-(N$5-$D3439-1))))</f>
        <v>0</v>
      </c>
    </row>
    <row r="3440" spans="1:14" ht="12.75" hidden="1" customHeight="1" outlineLevel="2" x14ac:dyDescent="0.25">
      <c r="A3440" s="3"/>
      <c r="B3440" s="3"/>
      <c r="C3440" s="392"/>
      <c r="D3440" s="3">
        <v>8</v>
      </c>
      <c r="E3440" s="290">
        <f ca="1"/>
        <v>0</v>
      </c>
      <c r="F3440" s="291"/>
      <c r="G3440" s="294"/>
      <c r="H3440" s="294"/>
      <c r="I3440" s="294"/>
      <c r="J3440" s="294"/>
      <c r="K3440" s="294"/>
      <c r="L3440" s="294"/>
      <c r="M3440" s="294"/>
      <c r="N3440" s="292"/>
    </row>
    <row r="3441" spans="1:14" ht="12.75" hidden="1" customHeight="1" outlineLevel="2" x14ac:dyDescent="0.25">
      <c r="A3441" s="3"/>
      <c r="B3441" s="3"/>
      <c r="C3441" s="392"/>
      <c r="D3441" s="3">
        <v>9</v>
      </c>
      <c r="E3441" s="290" t="e">
        <f ca="1"/>
        <v>#N/A</v>
      </c>
      <c r="F3441" s="291"/>
      <c r="G3441" s="294"/>
      <c r="H3441" s="294"/>
      <c r="I3441" s="294"/>
      <c r="J3441" s="294"/>
      <c r="K3441" s="294"/>
      <c r="L3441" s="294"/>
      <c r="M3441" s="294"/>
      <c r="N3441" s="294"/>
    </row>
    <row r="3442" spans="1:14" ht="12.75" hidden="1" customHeight="1" outlineLevel="2" x14ac:dyDescent="0.25">
      <c r="A3442" s="3"/>
      <c r="B3442" s="3"/>
      <c r="C3442" s="392"/>
      <c r="D3442" s="3">
        <v>10</v>
      </c>
      <c r="E3442" s="290" t="e">
        <f ca="1"/>
        <v>#N/A</v>
      </c>
      <c r="F3442" s="291"/>
      <c r="G3442" s="294"/>
      <c r="H3442" s="294"/>
      <c r="I3442" s="294"/>
      <c r="J3442" s="294"/>
      <c r="K3442" s="294"/>
      <c r="L3442" s="294"/>
      <c r="M3442" s="294"/>
      <c r="N3442" s="294"/>
    </row>
    <row r="3443" spans="1:14" ht="12.75" hidden="1" customHeight="1" outlineLevel="2" x14ac:dyDescent="0.25">
      <c r="A3443" s="3"/>
      <c r="B3443" s="3"/>
      <c r="C3443" s="392"/>
      <c r="D3443" s="3">
        <v>11</v>
      </c>
      <c r="E3443" s="290" t="e">
        <f ca="1"/>
        <v>#N/A</v>
      </c>
      <c r="F3443" s="291"/>
      <c r="G3443" s="294"/>
      <c r="H3443" s="294"/>
      <c r="I3443" s="294"/>
      <c r="J3443" s="294"/>
      <c r="K3443" s="294"/>
      <c r="L3443" s="294"/>
      <c r="M3443" s="294"/>
      <c r="N3443" s="294"/>
    </row>
    <row r="3444" spans="1:14" ht="12.75" hidden="1" customHeight="1" outlineLevel="2" x14ac:dyDescent="0.25">
      <c r="A3444" s="3"/>
      <c r="B3444" s="3"/>
      <c r="C3444" s="392"/>
      <c r="D3444" s="3">
        <v>12</v>
      </c>
      <c r="E3444" s="290" t="e">
        <f ca="1"/>
        <v>#N/A</v>
      </c>
      <c r="F3444" s="291"/>
      <c r="G3444" s="294"/>
      <c r="H3444" s="294"/>
      <c r="I3444" s="294"/>
      <c r="J3444" s="294"/>
      <c r="K3444" s="294"/>
      <c r="L3444" s="294"/>
      <c r="M3444" s="294"/>
      <c r="N3444" s="294"/>
    </row>
    <row r="3445" spans="1:14" ht="12.75" hidden="1" customHeight="1" outlineLevel="2" x14ac:dyDescent="0.25">
      <c r="A3445" s="3"/>
      <c r="B3445" s="3"/>
      <c r="C3445" s="392"/>
      <c r="D3445" s="3">
        <v>13</v>
      </c>
      <c r="E3445" s="290" t="e">
        <f ca="1"/>
        <v>#N/A</v>
      </c>
      <c r="F3445" s="291"/>
      <c r="G3445" s="294"/>
      <c r="H3445" s="294"/>
      <c r="I3445" s="294"/>
      <c r="J3445" s="294"/>
      <c r="K3445" s="294"/>
      <c r="L3445" s="294"/>
      <c r="M3445" s="294"/>
      <c r="N3445" s="294"/>
    </row>
    <row r="3446" spans="1:14" ht="12.75" hidden="1" customHeight="1" outlineLevel="2" x14ac:dyDescent="0.25">
      <c r="A3446" s="3"/>
      <c r="B3446" s="3"/>
      <c r="C3446" s="392"/>
      <c r="D3446" s="3">
        <v>14</v>
      </c>
      <c r="E3446" s="290" t="e">
        <f ca="1"/>
        <v>#N/A</v>
      </c>
      <c r="F3446" s="291"/>
      <c r="G3446" s="294"/>
      <c r="H3446" s="294"/>
      <c r="I3446" s="294"/>
      <c r="J3446" s="294"/>
      <c r="K3446" s="294"/>
      <c r="L3446" s="294"/>
      <c r="M3446" s="294"/>
      <c r="N3446" s="294"/>
    </row>
    <row r="3447" spans="1:14" ht="12.75" hidden="1" customHeight="1" outlineLevel="2" x14ac:dyDescent="0.25">
      <c r="A3447" s="3"/>
      <c r="B3447" s="3"/>
      <c r="C3447" s="392"/>
      <c r="D3447" s="3">
        <v>15</v>
      </c>
      <c r="E3447" s="290" t="e">
        <f ca="1"/>
        <v>#N/A</v>
      </c>
      <c r="F3447" s="291"/>
      <c r="G3447" s="294"/>
      <c r="H3447" s="294"/>
      <c r="I3447" s="294"/>
      <c r="J3447" s="294"/>
      <c r="K3447" s="294"/>
      <c r="L3447" s="294"/>
      <c r="M3447" s="294"/>
      <c r="N3447" s="294"/>
    </row>
    <row r="3448" spans="1:14" ht="12.75" hidden="1" customHeight="1" outlineLevel="1" x14ac:dyDescent="0.25">
      <c r="A3448" s="3"/>
      <c r="B3448" s="145" t="str">
        <f ca="1">B3431</f>
        <v>Asset Type 135</v>
      </c>
      <c r="C3448" s="145" t="str">
        <f ca="1">C3431</f>
        <v>Description - Asset Type 135</v>
      </c>
      <c r="D3448" s="3"/>
      <c r="E3448" s="3"/>
      <c r="F3448" s="106" t="s">
        <v>44</v>
      </c>
      <c r="G3448" s="296">
        <f t="shared" ref="G3448:N3448" si="270">SUM(G3433:G3447)</f>
        <v>0</v>
      </c>
      <c r="H3448" s="296">
        <f t="shared" ca="1" si="270"/>
        <v>0</v>
      </c>
      <c r="I3448" s="296">
        <f t="shared" ca="1" si="270"/>
        <v>0</v>
      </c>
      <c r="J3448" s="296">
        <f t="shared" ca="1" si="270"/>
        <v>0</v>
      </c>
      <c r="K3448" s="296">
        <f t="shared" ca="1" si="270"/>
        <v>0</v>
      </c>
      <c r="L3448" s="296">
        <f t="shared" ca="1" si="270"/>
        <v>0</v>
      </c>
      <c r="M3448" s="296">
        <f t="shared" ca="1" si="270"/>
        <v>0</v>
      </c>
      <c r="N3448" s="296">
        <f t="shared" ca="1" si="270"/>
        <v>0</v>
      </c>
    </row>
    <row r="3449" spans="1:14" ht="12.75" hidden="1" customHeight="1" outlineLevel="2" x14ac:dyDescent="0.25">
      <c r="A3449" s="217">
        <f>A3431+1</f>
        <v>136</v>
      </c>
      <c r="B3449" s="22" t="str">
        <f ca="1">OFFSET($B$13,$A3449-1,0)</f>
        <v>Asset Type 136</v>
      </c>
      <c r="C3449" s="22" t="str">
        <f ca="1">OFFSET($C$13,$A3449-1,0)</f>
        <v>Description - Asset Type 136</v>
      </c>
      <c r="D3449" s="3"/>
      <c r="E3449" s="109"/>
      <c r="F3449" s="108" t="s">
        <v>41</v>
      </c>
      <c r="G3449" s="295">
        <f t="shared" ref="G3449:N3449" ca="1" si="271">VLOOKUP($B3449,$B$13:$N$512,5+G$5,FALSE)</f>
        <v>0</v>
      </c>
      <c r="H3449" s="295">
        <f t="shared" ca="1" si="271"/>
        <v>0</v>
      </c>
      <c r="I3449" s="295">
        <f t="shared" ca="1" si="271"/>
        <v>0</v>
      </c>
      <c r="J3449" s="295">
        <f t="shared" ca="1" si="271"/>
        <v>0</v>
      </c>
      <c r="K3449" s="295">
        <f t="shared" ca="1" si="271"/>
        <v>0</v>
      </c>
      <c r="L3449" s="295">
        <f t="shared" ca="1" si="271"/>
        <v>0</v>
      </c>
      <c r="M3449" s="295">
        <f t="shared" ca="1" si="271"/>
        <v>0</v>
      </c>
      <c r="N3449" s="295">
        <f t="shared" ca="1" si="271"/>
        <v>0</v>
      </c>
    </row>
    <row r="3450" spans="1:14" ht="12.75" hidden="1" customHeight="1" outlineLevel="2" x14ac:dyDescent="0.25">
      <c r="A3450" s="3"/>
      <c r="B3450" s="3"/>
      <c r="C3450" s="21"/>
      <c r="D3450" s="3"/>
      <c r="E3450" s="107"/>
      <c r="F3450" s="106" t="s">
        <v>42</v>
      </c>
      <c r="G3450" s="111">
        <f ca="1">VLOOKUP($B3449,'Input Sheet'!$B$12:$N$511,5+G$5,FALSE)</f>
        <v>0</v>
      </c>
      <c r="H3450" s="111">
        <f ca="1">VLOOKUP($B3449,'Input Sheet'!$B$12:$N$511,5+H$5,FALSE)</f>
        <v>0</v>
      </c>
      <c r="I3450" s="111">
        <f ca="1">VLOOKUP($B3449,'Input Sheet'!$B$12:$N$511,5+I$5,FALSE)</f>
        <v>0</v>
      </c>
      <c r="J3450" s="111">
        <f ca="1">VLOOKUP($B3449,'Input Sheet'!$B$12:$N$511,5+J$5,FALSE)</f>
        <v>0</v>
      </c>
      <c r="K3450" s="111">
        <f ca="1">VLOOKUP($B3449,'Input Sheet'!$B$12:$N$511,5+K$5,FALSE)</f>
        <v>0</v>
      </c>
      <c r="L3450" s="111">
        <f ca="1">VLOOKUP($B3449,'Input Sheet'!$B$12:$N$511,5+L$5,FALSE)</f>
        <v>0</v>
      </c>
      <c r="M3450" s="111">
        <f ca="1">VLOOKUP($B3449,'Input Sheet'!$B$12:$N$511,5+M$5,FALSE)</f>
        <v>0</v>
      </c>
      <c r="N3450" s="111">
        <f ca="1">VLOOKUP($B3449,'Input Sheet'!$B$12:$N$511,5+N$5,FALSE)</f>
        <v>0</v>
      </c>
    </row>
    <row r="3451" spans="1:14" ht="12.75" hidden="1" customHeight="1" outlineLevel="2" x14ac:dyDescent="0.25">
      <c r="A3451" s="3"/>
      <c r="B3451" s="3"/>
      <c r="C3451" s="3"/>
      <c r="D3451" s="3">
        <v>1</v>
      </c>
      <c r="E3451" s="290">
        <f t="array" aca="1" ref="E3451:E3465" ca="1">TRANSPOSE(G3449:N3449)</f>
        <v>0</v>
      </c>
      <c r="F3451" s="291"/>
      <c r="G3451" s="292"/>
      <c r="H3451" s="293">
        <f ca="1">IF(OFFSET(H3451,-$D3451,0)="n/a","n/a",IF(H$5&gt;OFFSET(H3451,-$D3451,0)+$D3451,$E3451-SUM($G3451:G3451),($E3451-SUM($G3451:G3451))/(OFFSET(H3451,-$D3451,0)-(H$5-$D3451-1))))</f>
        <v>0</v>
      </c>
      <c r="I3451" s="293">
        <f ca="1">IF(OFFSET(I3451,-$D3451,0)="n/a","n/a",IF(I$5&gt;OFFSET(I3451,-$D3451,0)+$D3451,$E3451-SUM($G3451:H3451),($E3451-SUM($G3451:H3451))/(OFFSET(I3451,-$D3451,0)-(I$5-$D3451-1))))</f>
        <v>0</v>
      </c>
      <c r="J3451" s="293">
        <f ca="1">IF(OFFSET(J3451,-$D3451,0)="n/a","n/a",IF(J$5&gt;OFFSET(J3451,-$D3451,0)+$D3451,$E3451-SUM($G3451:I3451),($E3451-SUM($G3451:I3451))/(OFFSET(J3451,-$D3451,0)-(J$5-$D3451-1))))</f>
        <v>0</v>
      </c>
      <c r="K3451" s="293">
        <f ca="1">IF(OFFSET(K3451,-$D3451,0)="n/a","n/a",IF(K$5&gt;OFFSET(K3451,-$D3451,0)+$D3451,$E3451-SUM($G3451:J3451),($E3451-SUM($G3451:J3451))/(OFFSET(K3451,-$D3451,0)-(K$5-$D3451-1))))</f>
        <v>0</v>
      </c>
      <c r="L3451" s="293">
        <f ca="1">IF(OFFSET(L3451,-$D3451,0)="n/a","n/a",IF(L$5&gt;OFFSET(L3451,-$D3451,0)+$D3451,$E3451-SUM($G3451:K3451),($E3451-SUM($G3451:K3451))/(OFFSET(L3451,-$D3451,0)-(L$5-$D3451-1))))</f>
        <v>0</v>
      </c>
      <c r="M3451" s="293">
        <f ca="1">IF(OFFSET(M3451,-$D3451,0)="n/a","n/a",IF(M$5&gt;OFFSET(M3451,-$D3451,0)+$D3451,$E3451-SUM($G3451:L3451),($E3451-SUM($G3451:L3451))/(OFFSET(M3451,-$D3451,0)-(M$5-$D3451-1))))</f>
        <v>0</v>
      </c>
      <c r="N3451" s="293">
        <f ca="1">IF(OFFSET(N3451,-$D3451,0)="n/a","n/a",IF(N$5&gt;OFFSET(N3451,-$D3451,0)+$D3451,$E3451-SUM($G3451:M3451),($E3451-SUM($G3451:M3451))/(OFFSET(N3451,-$D3451,0)-(N$5-$D3451-1))))</f>
        <v>0</v>
      </c>
    </row>
    <row r="3452" spans="1:14" ht="12.75" hidden="1" customHeight="1" outlineLevel="2" x14ac:dyDescent="0.25">
      <c r="A3452" s="3"/>
      <c r="B3452" s="3"/>
      <c r="C3452" s="392" t="s">
        <v>43</v>
      </c>
      <c r="D3452" s="3">
        <v>2</v>
      </c>
      <c r="E3452" s="290">
        <f ca="1"/>
        <v>0</v>
      </c>
      <c r="F3452" s="291"/>
      <c r="G3452" s="294"/>
      <c r="H3452" s="292"/>
      <c r="I3452" s="293">
        <f ca="1">IF(OFFSET(I3452,-$D3452,0)="n/a","n/a",IF(I$5&gt;OFFSET(I3452,-$D3452,0)+$D3452,$E3452-SUM($G3452:H3452),($E3452-SUM($G3452:H3452))/(OFFSET(I3452,-$D3452,0)-(I$5-$D3452-1))))</f>
        <v>0</v>
      </c>
      <c r="J3452" s="293">
        <f ca="1">IF(OFFSET(J3452,-$D3452,0)="n/a","n/a",IF(J$5&gt;OFFSET(J3452,-$D3452,0)+$D3452,$E3452-SUM($G3452:I3452),($E3452-SUM($G3452:I3452))/(OFFSET(J3452,-$D3452,0)-(J$5-$D3452-1))))</f>
        <v>0</v>
      </c>
      <c r="K3452" s="293">
        <f ca="1">IF(OFFSET(K3452,-$D3452,0)="n/a","n/a",IF(K$5&gt;OFFSET(K3452,-$D3452,0)+$D3452,$E3452-SUM($G3452:J3452),($E3452-SUM($G3452:J3452))/(OFFSET(K3452,-$D3452,0)-(K$5-$D3452-1))))</f>
        <v>0</v>
      </c>
      <c r="L3452" s="293">
        <f ca="1">IF(OFFSET(L3452,-$D3452,0)="n/a","n/a",IF(L$5&gt;OFFSET(L3452,-$D3452,0)+$D3452,$E3452-SUM($G3452:K3452),($E3452-SUM($G3452:K3452))/(OFFSET(L3452,-$D3452,0)-(L$5-$D3452-1))))</f>
        <v>0</v>
      </c>
      <c r="M3452" s="293">
        <f ca="1">IF(OFFSET(M3452,-$D3452,0)="n/a","n/a",IF(M$5&gt;OFFSET(M3452,-$D3452,0)+$D3452,$E3452-SUM($G3452:L3452),($E3452-SUM($G3452:L3452))/(OFFSET(M3452,-$D3452,0)-(M$5-$D3452-1))))</f>
        <v>0</v>
      </c>
      <c r="N3452" s="293">
        <f ca="1">IF(OFFSET(N3452,-$D3452,0)="n/a","n/a",IF(N$5&gt;OFFSET(N3452,-$D3452,0)+$D3452,$E3452-SUM($G3452:M3452),($E3452-SUM($G3452:M3452))/(OFFSET(N3452,-$D3452,0)-(N$5-$D3452-1))))</f>
        <v>0</v>
      </c>
    </row>
    <row r="3453" spans="1:14" ht="12.75" hidden="1" customHeight="1" outlineLevel="2" x14ac:dyDescent="0.25">
      <c r="A3453" s="3"/>
      <c r="B3453" s="3"/>
      <c r="C3453" s="392"/>
      <c r="D3453" s="3">
        <v>3</v>
      </c>
      <c r="E3453" s="290">
        <f ca="1"/>
        <v>0</v>
      </c>
      <c r="F3453" s="291"/>
      <c r="G3453" s="294"/>
      <c r="H3453" s="294"/>
      <c r="I3453" s="292"/>
      <c r="J3453" s="293">
        <f ca="1">IF(OFFSET(J3453,-$D3453,0)="n/a","n/a",IF(J$5&gt;OFFSET(J3453,-$D3453,0)+$D3453,$E3453-SUM($G3453:I3453),($E3453-SUM($G3453:I3453))/(OFFSET(J3453,-$D3453,0)-(J$5-$D3453-1))))</f>
        <v>0</v>
      </c>
      <c r="K3453" s="293">
        <f ca="1">IF(OFFSET(K3453,-$D3453,0)="n/a","n/a",IF(K$5&gt;OFFSET(K3453,-$D3453,0)+$D3453,$E3453-SUM($G3453:J3453),($E3453-SUM($G3453:J3453))/(OFFSET(K3453,-$D3453,0)-(K$5-$D3453-1))))</f>
        <v>0</v>
      </c>
      <c r="L3453" s="293">
        <f ca="1">IF(OFFSET(L3453,-$D3453,0)="n/a","n/a",IF(L$5&gt;OFFSET(L3453,-$D3453,0)+$D3453,$E3453-SUM($G3453:K3453),($E3453-SUM($G3453:K3453))/(OFFSET(L3453,-$D3453,0)-(L$5-$D3453-1))))</f>
        <v>0</v>
      </c>
      <c r="M3453" s="293">
        <f ca="1">IF(OFFSET(M3453,-$D3453,0)="n/a","n/a",IF(M$5&gt;OFFSET(M3453,-$D3453,0)+$D3453,$E3453-SUM($G3453:L3453),($E3453-SUM($G3453:L3453))/(OFFSET(M3453,-$D3453,0)-(M$5-$D3453-1))))</f>
        <v>0</v>
      </c>
      <c r="N3453" s="293">
        <f ca="1">IF(OFFSET(N3453,-$D3453,0)="n/a","n/a",IF(N$5&gt;OFFSET(N3453,-$D3453,0)+$D3453,$E3453-SUM($G3453:M3453),($E3453-SUM($G3453:M3453))/(OFFSET(N3453,-$D3453,0)-(N$5-$D3453-1))))</f>
        <v>0</v>
      </c>
    </row>
    <row r="3454" spans="1:14" ht="12.75" hidden="1" customHeight="1" outlineLevel="2" x14ac:dyDescent="0.25">
      <c r="A3454" s="3"/>
      <c r="B3454" s="3"/>
      <c r="C3454" s="392"/>
      <c r="D3454" s="3">
        <v>4</v>
      </c>
      <c r="E3454" s="290">
        <f ca="1"/>
        <v>0</v>
      </c>
      <c r="F3454" s="291"/>
      <c r="G3454" s="294"/>
      <c r="H3454" s="294"/>
      <c r="I3454" s="294"/>
      <c r="J3454" s="292"/>
      <c r="K3454" s="293">
        <f ca="1">IF(OFFSET(K3454,-$D3454,0)="n/a","n/a",IF(K$5&gt;OFFSET(K3454,-$D3454,0)+$D3454,$E3454-SUM($G3454:J3454),($E3454-SUM($G3454:J3454))/(OFFSET(K3454,-$D3454,0)-(K$5-$D3454-1))))</f>
        <v>0</v>
      </c>
      <c r="L3454" s="293">
        <f ca="1">IF(OFFSET(L3454,-$D3454,0)="n/a","n/a",IF(L$5&gt;OFFSET(L3454,-$D3454,0)+$D3454,$E3454-SUM($G3454:K3454),($E3454-SUM($G3454:K3454))/(OFFSET(L3454,-$D3454,0)-(L$5-$D3454-1))))</f>
        <v>0</v>
      </c>
      <c r="M3454" s="293">
        <f ca="1">IF(OFFSET(M3454,-$D3454,0)="n/a","n/a",IF(M$5&gt;OFFSET(M3454,-$D3454,0)+$D3454,$E3454-SUM($G3454:L3454),($E3454-SUM($G3454:L3454))/(OFFSET(M3454,-$D3454,0)-(M$5-$D3454-1))))</f>
        <v>0</v>
      </c>
      <c r="N3454" s="293">
        <f ca="1">IF(OFFSET(N3454,-$D3454,0)="n/a","n/a",IF(N$5&gt;OFFSET(N3454,-$D3454,0)+$D3454,$E3454-SUM($G3454:M3454),($E3454-SUM($G3454:M3454))/(OFFSET(N3454,-$D3454,0)-(N$5-$D3454-1))))</f>
        <v>0</v>
      </c>
    </row>
    <row r="3455" spans="1:14" ht="12.75" hidden="1" customHeight="1" outlineLevel="2" x14ac:dyDescent="0.25">
      <c r="A3455" s="3"/>
      <c r="B3455" s="3"/>
      <c r="C3455" s="392"/>
      <c r="D3455" s="3">
        <v>5</v>
      </c>
      <c r="E3455" s="290">
        <f ca="1"/>
        <v>0</v>
      </c>
      <c r="F3455" s="291"/>
      <c r="G3455" s="294"/>
      <c r="H3455" s="294"/>
      <c r="I3455" s="294"/>
      <c r="J3455" s="294"/>
      <c r="K3455" s="292"/>
      <c r="L3455" s="293">
        <f ca="1">IF(OFFSET(L3455,-$D3455,0)="n/a","n/a",IF(L$5&gt;OFFSET(L3455,-$D3455,0)+$D3455,$E3455-SUM($G3455:K3455),($E3455-SUM($G3455:K3455))/(OFFSET(L3455,-$D3455,0)-(L$5-$D3455-1))))</f>
        <v>0</v>
      </c>
      <c r="M3455" s="293">
        <f ca="1">IF(OFFSET(M3455,-$D3455,0)="n/a","n/a",IF(M$5&gt;OFFSET(M3455,-$D3455,0)+$D3455,$E3455-SUM($G3455:L3455),($E3455-SUM($G3455:L3455))/(OFFSET(M3455,-$D3455,0)-(M$5-$D3455-1))))</f>
        <v>0</v>
      </c>
      <c r="N3455" s="293">
        <f ca="1">IF(OFFSET(N3455,-$D3455,0)="n/a","n/a",IF(N$5&gt;OFFSET(N3455,-$D3455,0)+$D3455,$E3455-SUM($G3455:M3455),($E3455-SUM($G3455:M3455))/(OFFSET(N3455,-$D3455,0)-(N$5-$D3455-1))))</f>
        <v>0</v>
      </c>
    </row>
    <row r="3456" spans="1:14" ht="12.75" hidden="1" customHeight="1" outlineLevel="2" x14ac:dyDescent="0.25">
      <c r="A3456" s="3"/>
      <c r="B3456" s="3"/>
      <c r="C3456" s="392"/>
      <c r="D3456" s="3">
        <v>6</v>
      </c>
      <c r="E3456" s="290">
        <f ca="1"/>
        <v>0</v>
      </c>
      <c r="F3456" s="291"/>
      <c r="G3456" s="294"/>
      <c r="H3456" s="294"/>
      <c r="I3456" s="294"/>
      <c r="J3456" s="294"/>
      <c r="K3456" s="294"/>
      <c r="L3456" s="292"/>
      <c r="M3456" s="293">
        <f ca="1">IF(OFFSET(M3456,-$D3456,0)="n/a","n/a",IF(M$5&gt;OFFSET(M3456,-$D3456,0)+$D3456,$E3456-SUM($G3456:L3456),($E3456-SUM($G3456:L3456))/(OFFSET(M3456,-$D3456,0)-(M$5-$D3456-1))))</f>
        <v>0</v>
      </c>
      <c r="N3456" s="293">
        <f ca="1">IF(OFFSET(N3456,-$D3456,0)="n/a","n/a",IF(N$5&gt;OFFSET(N3456,-$D3456,0)+$D3456,$E3456-SUM($G3456:M3456),($E3456-SUM($G3456:M3456))/(OFFSET(N3456,-$D3456,0)-(N$5-$D3456-1))))</f>
        <v>0</v>
      </c>
    </row>
    <row r="3457" spans="1:14" ht="12.75" hidden="1" customHeight="1" outlineLevel="2" x14ac:dyDescent="0.25">
      <c r="A3457" s="3"/>
      <c r="B3457" s="3"/>
      <c r="C3457" s="392"/>
      <c r="D3457" s="3">
        <v>7</v>
      </c>
      <c r="E3457" s="290">
        <f ca="1"/>
        <v>0</v>
      </c>
      <c r="F3457" s="291"/>
      <c r="G3457" s="294"/>
      <c r="H3457" s="294"/>
      <c r="I3457" s="294"/>
      <c r="J3457" s="294"/>
      <c r="K3457" s="294"/>
      <c r="L3457" s="294"/>
      <c r="M3457" s="292"/>
      <c r="N3457" s="293">
        <f ca="1">IF(OFFSET(N3457,-$D3457,0)="n/a","n/a",IF(N$5&gt;OFFSET(N3457,-$D3457,0)+$D3457,$E3457-SUM($G3457:M3457),($E3457-SUM($G3457:M3457))/(OFFSET(N3457,-$D3457,0)-(N$5-$D3457-1))))</f>
        <v>0</v>
      </c>
    </row>
    <row r="3458" spans="1:14" ht="12.75" hidden="1" customHeight="1" outlineLevel="2" x14ac:dyDescent="0.25">
      <c r="A3458" s="3"/>
      <c r="B3458" s="3"/>
      <c r="C3458" s="392"/>
      <c r="D3458" s="3">
        <v>8</v>
      </c>
      <c r="E3458" s="290">
        <f ca="1"/>
        <v>0</v>
      </c>
      <c r="F3458" s="291"/>
      <c r="G3458" s="294"/>
      <c r="H3458" s="294"/>
      <c r="I3458" s="294"/>
      <c r="J3458" s="294"/>
      <c r="K3458" s="294"/>
      <c r="L3458" s="294"/>
      <c r="M3458" s="294"/>
      <c r="N3458" s="292"/>
    </row>
    <row r="3459" spans="1:14" ht="12.75" hidden="1" customHeight="1" outlineLevel="2" x14ac:dyDescent="0.25">
      <c r="A3459" s="3"/>
      <c r="B3459" s="3"/>
      <c r="C3459" s="392"/>
      <c r="D3459" s="3">
        <v>9</v>
      </c>
      <c r="E3459" s="290" t="e">
        <f ca="1"/>
        <v>#N/A</v>
      </c>
      <c r="F3459" s="291"/>
      <c r="G3459" s="294"/>
      <c r="H3459" s="294"/>
      <c r="I3459" s="294"/>
      <c r="J3459" s="294"/>
      <c r="K3459" s="294"/>
      <c r="L3459" s="294"/>
      <c r="M3459" s="294"/>
      <c r="N3459" s="294"/>
    </row>
    <row r="3460" spans="1:14" ht="12.75" hidden="1" customHeight="1" outlineLevel="2" x14ac:dyDescent="0.25">
      <c r="A3460" s="3"/>
      <c r="B3460" s="3"/>
      <c r="C3460" s="392"/>
      <c r="D3460" s="3">
        <v>10</v>
      </c>
      <c r="E3460" s="290" t="e">
        <f ca="1"/>
        <v>#N/A</v>
      </c>
      <c r="F3460" s="291"/>
      <c r="G3460" s="294"/>
      <c r="H3460" s="294"/>
      <c r="I3460" s="294"/>
      <c r="J3460" s="294"/>
      <c r="K3460" s="294"/>
      <c r="L3460" s="294"/>
      <c r="M3460" s="294"/>
      <c r="N3460" s="294"/>
    </row>
    <row r="3461" spans="1:14" ht="12.75" hidden="1" customHeight="1" outlineLevel="2" x14ac:dyDescent="0.25">
      <c r="A3461" s="3"/>
      <c r="B3461" s="3"/>
      <c r="C3461" s="392"/>
      <c r="D3461" s="3">
        <v>11</v>
      </c>
      <c r="E3461" s="290" t="e">
        <f ca="1"/>
        <v>#N/A</v>
      </c>
      <c r="F3461" s="291"/>
      <c r="G3461" s="294"/>
      <c r="H3461" s="294"/>
      <c r="I3461" s="294"/>
      <c r="J3461" s="294"/>
      <c r="K3461" s="294"/>
      <c r="L3461" s="294"/>
      <c r="M3461" s="294"/>
      <c r="N3461" s="294"/>
    </row>
    <row r="3462" spans="1:14" ht="12.75" hidden="1" customHeight="1" outlineLevel="2" x14ac:dyDescent="0.25">
      <c r="A3462" s="3"/>
      <c r="B3462" s="3"/>
      <c r="C3462" s="392"/>
      <c r="D3462" s="3">
        <v>12</v>
      </c>
      <c r="E3462" s="290" t="e">
        <f ca="1"/>
        <v>#N/A</v>
      </c>
      <c r="F3462" s="291"/>
      <c r="G3462" s="294"/>
      <c r="H3462" s="294"/>
      <c r="I3462" s="294"/>
      <c r="J3462" s="294"/>
      <c r="K3462" s="294"/>
      <c r="L3462" s="294"/>
      <c r="M3462" s="294"/>
      <c r="N3462" s="294"/>
    </row>
    <row r="3463" spans="1:14" ht="12.75" hidden="1" customHeight="1" outlineLevel="2" x14ac:dyDescent="0.25">
      <c r="A3463" s="3"/>
      <c r="B3463" s="3"/>
      <c r="C3463" s="392"/>
      <c r="D3463" s="3">
        <v>13</v>
      </c>
      <c r="E3463" s="290" t="e">
        <f ca="1"/>
        <v>#N/A</v>
      </c>
      <c r="F3463" s="291"/>
      <c r="G3463" s="294"/>
      <c r="H3463" s="294"/>
      <c r="I3463" s="294"/>
      <c r="J3463" s="294"/>
      <c r="K3463" s="294"/>
      <c r="L3463" s="294"/>
      <c r="M3463" s="294"/>
      <c r="N3463" s="294"/>
    </row>
    <row r="3464" spans="1:14" ht="12.75" hidden="1" customHeight="1" outlineLevel="2" x14ac:dyDescent="0.25">
      <c r="A3464" s="3"/>
      <c r="B3464" s="3"/>
      <c r="C3464" s="392"/>
      <c r="D3464" s="3">
        <v>14</v>
      </c>
      <c r="E3464" s="290" t="e">
        <f ca="1"/>
        <v>#N/A</v>
      </c>
      <c r="F3464" s="291"/>
      <c r="G3464" s="294"/>
      <c r="H3464" s="294"/>
      <c r="I3464" s="294"/>
      <c r="J3464" s="294"/>
      <c r="K3464" s="294"/>
      <c r="L3464" s="294"/>
      <c r="M3464" s="294"/>
      <c r="N3464" s="294"/>
    </row>
    <row r="3465" spans="1:14" ht="12.75" hidden="1" customHeight="1" outlineLevel="2" x14ac:dyDescent="0.25">
      <c r="A3465" s="3"/>
      <c r="B3465" s="3"/>
      <c r="C3465" s="392"/>
      <c r="D3465" s="3">
        <v>15</v>
      </c>
      <c r="E3465" s="290" t="e">
        <f ca="1"/>
        <v>#N/A</v>
      </c>
      <c r="F3465" s="291"/>
      <c r="G3465" s="294"/>
      <c r="H3465" s="294"/>
      <c r="I3465" s="294"/>
      <c r="J3465" s="294"/>
      <c r="K3465" s="294"/>
      <c r="L3465" s="294"/>
      <c r="M3465" s="294"/>
      <c r="N3465" s="294"/>
    </row>
    <row r="3466" spans="1:14" ht="12.75" hidden="1" customHeight="1" outlineLevel="1" x14ac:dyDescent="0.25">
      <c r="A3466" s="3"/>
      <c r="B3466" s="145" t="str">
        <f ca="1">B3449</f>
        <v>Asset Type 136</v>
      </c>
      <c r="C3466" s="145" t="str">
        <f ca="1">C3449</f>
        <v>Description - Asset Type 136</v>
      </c>
      <c r="D3466" s="3"/>
      <c r="E3466" s="3"/>
      <c r="F3466" s="106" t="s">
        <v>44</v>
      </c>
      <c r="G3466" s="296">
        <f t="shared" ref="G3466:N3466" si="272">SUM(G3451:G3465)</f>
        <v>0</v>
      </c>
      <c r="H3466" s="296">
        <f t="shared" ca="1" si="272"/>
        <v>0</v>
      </c>
      <c r="I3466" s="296">
        <f t="shared" ca="1" si="272"/>
        <v>0</v>
      </c>
      <c r="J3466" s="296">
        <f t="shared" ca="1" si="272"/>
        <v>0</v>
      </c>
      <c r="K3466" s="296">
        <f t="shared" ca="1" si="272"/>
        <v>0</v>
      </c>
      <c r="L3466" s="296">
        <f t="shared" ca="1" si="272"/>
        <v>0</v>
      </c>
      <c r="M3466" s="296">
        <f t="shared" ca="1" si="272"/>
        <v>0</v>
      </c>
      <c r="N3466" s="296">
        <f t="shared" ca="1" si="272"/>
        <v>0</v>
      </c>
    </row>
    <row r="3467" spans="1:14" ht="12.75" hidden="1" customHeight="1" outlineLevel="2" x14ac:dyDescent="0.25">
      <c r="A3467" s="217">
        <f>A3449+1</f>
        <v>137</v>
      </c>
      <c r="B3467" s="22" t="str">
        <f ca="1">OFFSET($B$13,$A3467-1,0)</f>
        <v>Asset Type 137</v>
      </c>
      <c r="C3467" s="22" t="str">
        <f ca="1">OFFSET($C$13,$A3467-1,0)</f>
        <v>Description - Asset Type 137</v>
      </c>
      <c r="D3467" s="3"/>
      <c r="E3467" s="109"/>
      <c r="F3467" s="108" t="s">
        <v>41</v>
      </c>
      <c r="G3467" s="295">
        <f t="shared" ref="G3467:N3467" ca="1" si="273">VLOOKUP($B3467,$B$13:$N$512,5+G$5,FALSE)</f>
        <v>0</v>
      </c>
      <c r="H3467" s="295">
        <f t="shared" ca="1" si="273"/>
        <v>0</v>
      </c>
      <c r="I3467" s="295">
        <f t="shared" ca="1" si="273"/>
        <v>0</v>
      </c>
      <c r="J3467" s="295">
        <f t="shared" ca="1" si="273"/>
        <v>0</v>
      </c>
      <c r="K3467" s="295">
        <f t="shared" ca="1" si="273"/>
        <v>0</v>
      </c>
      <c r="L3467" s="295">
        <f t="shared" ca="1" si="273"/>
        <v>0</v>
      </c>
      <c r="M3467" s="295">
        <f t="shared" ca="1" si="273"/>
        <v>0</v>
      </c>
      <c r="N3467" s="295">
        <f t="shared" ca="1" si="273"/>
        <v>0</v>
      </c>
    </row>
    <row r="3468" spans="1:14" ht="12.75" hidden="1" customHeight="1" outlineLevel="2" x14ac:dyDescent="0.25">
      <c r="A3468" s="3"/>
      <c r="B3468" s="3"/>
      <c r="C3468" s="21"/>
      <c r="D3468" s="3"/>
      <c r="E3468" s="107"/>
      <c r="F3468" s="106" t="s">
        <v>42</v>
      </c>
      <c r="G3468" s="111">
        <f ca="1">VLOOKUP($B3467,'Input Sheet'!$B$12:$N$511,5+G$5,FALSE)</f>
        <v>0</v>
      </c>
      <c r="H3468" s="111">
        <f ca="1">VLOOKUP($B3467,'Input Sheet'!$B$12:$N$511,5+H$5,FALSE)</f>
        <v>0</v>
      </c>
      <c r="I3468" s="111">
        <f ca="1">VLOOKUP($B3467,'Input Sheet'!$B$12:$N$511,5+I$5,FALSE)</f>
        <v>0</v>
      </c>
      <c r="J3468" s="111">
        <f ca="1">VLOOKUP($B3467,'Input Sheet'!$B$12:$N$511,5+J$5,FALSE)</f>
        <v>0</v>
      </c>
      <c r="K3468" s="111">
        <f ca="1">VLOOKUP($B3467,'Input Sheet'!$B$12:$N$511,5+K$5,FALSE)</f>
        <v>0</v>
      </c>
      <c r="L3468" s="111">
        <f ca="1">VLOOKUP($B3467,'Input Sheet'!$B$12:$N$511,5+L$5,FALSE)</f>
        <v>0</v>
      </c>
      <c r="M3468" s="111">
        <f ca="1">VLOOKUP($B3467,'Input Sheet'!$B$12:$N$511,5+M$5,FALSE)</f>
        <v>0</v>
      </c>
      <c r="N3468" s="111">
        <f ca="1">VLOOKUP($B3467,'Input Sheet'!$B$12:$N$511,5+N$5,FALSE)</f>
        <v>0</v>
      </c>
    </row>
    <row r="3469" spans="1:14" ht="12.75" hidden="1" customHeight="1" outlineLevel="2" x14ac:dyDescent="0.25">
      <c r="A3469" s="3"/>
      <c r="B3469" s="3"/>
      <c r="C3469" s="3"/>
      <c r="D3469" s="3">
        <v>1</v>
      </c>
      <c r="E3469" s="290">
        <f t="array" aca="1" ref="E3469:E3483" ca="1">TRANSPOSE(G3467:N3467)</f>
        <v>0</v>
      </c>
      <c r="F3469" s="291"/>
      <c r="G3469" s="292"/>
      <c r="H3469" s="293">
        <f ca="1">IF(OFFSET(H3469,-$D3469,0)="n/a","n/a",IF(H$5&gt;OFFSET(H3469,-$D3469,0)+$D3469,$E3469-SUM($G3469:G3469),($E3469-SUM($G3469:G3469))/(OFFSET(H3469,-$D3469,0)-(H$5-$D3469-1))))</f>
        <v>0</v>
      </c>
      <c r="I3469" s="293">
        <f ca="1">IF(OFFSET(I3469,-$D3469,0)="n/a","n/a",IF(I$5&gt;OFFSET(I3469,-$D3469,0)+$D3469,$E3469-SUM($G3469:H3469),($E3469-SUM($G3469:H3469))/(OFFSET(I3469,-$D3469,0)-(I$5-$D3469-1))))</f>
        <v>0</v>
      </c>
      <c r="J3469" s="293">
        <f ca="1">IF(OFFSET(J3469,-$D3469,0)="n/a","n/a",IF(J$5&gt;OFFSET(J3469,-$D3469,0)+$D3469,$E3469-SUM($G3469:I3469),($E3469-SUM($G3469:I3469))/(OFFSET(J3469,-$D3469,0)-(J$5-$D3469-1))))</f>
        <v>0</v>
      </c>
      <c r="K3469" s="293">
        <f ca="1">IF(OFFSET(K3469,-$D3469,0)="n/a","n/a",IF(K$5&gt;OFFSET(K3469,-$D3469,0)+$D3469,$E3469-SUM($G3469:J3469),($E3469-SUM($G3469:J3469))/(OFFSET(K3469,-$D3469,0)-(K$5-$D3469-1))))</f>
        <v>0</v>
      </c>
      <c r="L3469" s="293">
        <f ca="1">IF(OFFSET(L3469,-$D3469,0)="n/a","n/a",IF(L$5&gt;OFFSET(L3469,-$D3469,0)+$D3469,$E3469-SUM($G3469:K3469),($E3469-SUM($G3469:K3469))/(OFFSET(L3469,-$D3469,0)-(L$5-$D3469-1))))</f>
        <v>0</v>
      </c>
      <c r="M3469" s="293">
        <f ca="1">IF(OFFSET(M3469,-$D3469,0)="n/a","n/a",IF(M$5&gt;OFFSET(M3469,-$D3469,0)+$D3469,$E3469-SUM($G3469:L3469),($E3469-SUM($G3469:L3469))/(OFFSET(M3469,-$D3469,0)-(M$5-$D3469-1))))</f>
        <v>0</v>
      </c>
      <c r="N3469" s="293">
        <f ca="1">IF(OFFSET(N3469,-$D3469,0)="n/a","n/a",IF(N$5&gt;OFFSET(N3469,-$D3469,0)+$D3469,$E3469-SUM($G3469:M3469),($E3469-SUM($G3469:M3469))/(OFFSET(N3469,-$D3469,0)-(N$5-$D3469-1))))</f>
        <v>0</v>
      </c>
    </row>
    <row r="3470" spans="1:14" ht="12.75" hidden="1" customHeight="1" outlineLevel="2" x14ac:dyDescent="0.25">
      <c r="A3470" s="3"/>
      <c r="B3470" s="3"/>
      <c r="C3470" s="392" t="s">
        <v>43</v>
      </c>
      <c r="D3470" s="3">
        <v>2</v>
      </c>
      <c r="E3470" s="290">
        <f ca="1"/>
        <v>0</v>
      </c>
      <c r="F3470" s="291"/>
      <c r="G3470" s="294"/>
      <c r="H3470" s="292"/>
      <c r="I3470" s="293">
        <f ca="1">IF(OFFSET(I3470,-$D3470,0)="n/a","n/a",IF(I$5&gt;OFFSET(I3470,-$D3470,0)+$D3470,$E3470-SUM($G3470:H3470),($E3470-SUM($G3470:H3470))/(OFFSET(I3470,-$D3470,0)-(I$5-$D3470-1))))</f>
        <v>0</v>
      </c>
      <c r="J3470" s="293">
        <f ca="1">IF(OFFSET(J3470,-$D3470,0)="n/a","n/a",IF(J$5&gt;OFFSET(J3470,-$D3470,0)+$D3470,$E3470-SUM($G3470:I3470),($E3470-SUM($G3470:I3470))/(OFFSET(J3470,-$D3470,0)-(J$5-$D3470-1))))</f>
        <v>0</v>
      </c>
      <c r="K3470" s="293">
        <f ca="1">IF(OFFSET(K3470,-$D3470,0)="n/a","n/a",IF(K$5&gt;OFFSET(K3470,-$D3470,0)+$D3470,$E3470-SUM($G3470:J3470),($E3470-SUM($G3470:J3470))/(OFFSET(K3470,-$D3470,0)-(K$5-$D3470-1))))</f>
        <v>0</v>
      </c>
      <c r="L3470" s="293">
        <f ca="1">IF(OFFSET(L3470,-$D3470,0)="n/a","n/a",IF(L$5&gt;OFFSET(L3470,-$D3470,0)+$D3470,$E3470-SUM($G3470:K3470),($E3470-SUM($G3470:K3470))/(OFFSET(L3470,-$D3470,0)-(L$5-$D3470-1))))</f>
        <v>0</v>
      </c>
      <c r="M3470" s="293">
        <f ca="1">IF(OFFSET(M3470,-$D3470,0)="n/a","n/a",IF(M$5&gt;OFFSET(M3470,-$D3470,0)+$D3470,$E3470-SUM($G3470:L3470),($E3470-SUM($G3470:L3470))/(OFFSET(M3470,-$D3470,0)-(M$5-$D3470-1))))</f>
        <v>0</v>
      </c>
      <c r="N3470" s="293">
        <f ca="1">IF(OFFSET(N3470,-$D3470,0)="n/a","n/a",IF(N$5&gt;OFFSET(N3470,-$D3470,0)+$D3470,$E3470-SUM($G3470:M3470),($E3470-SUM($G3470:M3470))/(OFFSET(N3470,-$D3470,0)-(N$5-$D3470-1))))</f>
        <v>0</v>
      </c>
    </row>
    <row r="3471" spans="1:14" ht="12.75" hidden="1" customHeight="1" outlineLevel="2" x14ac:dyDescent="0.25">
      <c r="A3471" s="3"/>
      <c r="B3471" s="3"/>
      <c r="C3471" s="392"/>
      <c r="D3471" s="3">
        <v>3</v>
      </c>
      <c r="E3471" s="290">
        <f ca="1"/>
        <v>0</v>
      </c>
      <c r="F3471" s="291"/>
      <c r="G3471" s="294"/>
      <c r="H3471" s="294"/>
      <c r="I3471" s="292"/>
      <c r="J3471" s="293">
        <f ca="1">IF(OFFSET(J3471,-$D3471,0)="n/a","n/a",IF(J$5&gt;OFFSET(J3471,-$D3471,0)+$D3471,$E3471-SUM($G3471:I3471),($E3471-SUM($G3471:I3471))/(OFFSET(J3471,-$D3471,0)-(J$5-$D3471-1))))</f>
        <v>0</v>
      </c>
      <c r="K3471" s="293">
        <f ca="1">IF(OFFSET(K3471,-$D3471,0)="n/a","n/a",IF(K$5&gt;OFFSET(K3471,-$D3471,0)+$D3471,$E3471-SUM($G3471:J3471),($E3471-SUM($G3471:J3471))/(OFFSET(K3471,-$D3471,0)-(K$5-$D3471-1))))</f>
        <v>0</v>
      </c>
      <c r="L3471" s="293">
        <f ca="1">IF(OFFSET(L3471,-$D3471,0)="n/a","n/a",IF(L$5&gt;OFFSET(L3471,-$D3471,0)+$D3471,$E3471-SUM($G3471:K3471),($E3471-SUM($G3471:K3471))/(OFFSET(L3471,-$D3471,0)-(L$5-$D3471-1))))</f>
        <v>0</v>
      </c>
      <c r="M3471" s="293">
        <f ca="1">IF(OFFSET(M3471,-$D3471,0)="n/a","n/a",IF(M$5&gt;OFFSET(M3471,-$D3471,0)+$D3471,$E3471-SUM($G3471:L3471),($E3471-SUM($G3471:L3471))/(OFFSET(M3471,-$D3471,0)-(M$5-$D3471-1))))</f>
        <v>0</v>
      </c>
      <c r="N3471" s="293">
        <f ca="1">IF(OFFSET(N3471,-$D3471,0)="n/a","n/a",IF(N$5&gt;OFFSET(N3471,-$D3471,0)+$D3471,$E3471-SUM($G3471:M3471),($E3471-SUM($G3471:M3471))/(OFFSET(N3471,-$D3471,0)-(N$5-$D3471-1))))</f>
        <v>0</v>
      </c>
    </row>
    <row r="3472" spans="1:14" ht="12.75" hidden="1" customHeight="1" outlineLevel="2" x14ac:dyDescent="0.25">
      <c r="A3472" s="3"/>
      <c r="B3472" s="3"/>
      <c r="C3472" s="392"/>
      <c r="D3472" s="3">
        <v>4</v>
      </c>
      <c r="E3472" s="290">
        <f ca="1"/>
        <v>0</v>
      </c>
      <c r="F3472" s="291"/>
      <c r="G3472" s="294"/>
      <c r="H3472" s="294"/>
      <c r="I3472" s="294"/>
      <c r="J3472" s="292"/>
      <c r="K3472" s="293">
        <f ca="1">IF(OFFSET(K3472,-$D3472,0)="n/a","n/a",IF(K$5&gt;OFFSET(K3472,-$D3472,0)+$D3472,$E3472-SUM($G3472:J3472),($E3472-SUM($G3472:J3472))/(OFFSET(K3472,-$D3472,0)-(K$5-$D3472-1))))</f>
        <v>0</v>
      </c>
      <c r="L3472" s="293">
        <f ca="1">IF(OFFSET(L3472,-$D3472,0)="n/a","n/a",IF(L$5&gt;OFFSET(L3472,-$D3472,0)+$D3472,$E3472-SUM($G3472:K3472),($E3472-SUM($G3472:K3472))/(OFFSET(L3472,-$D3472,0)-(L$5-$D3472-1))))</f>
        <v>0</v>
      </c>
      <c r="M3472" s="293">
        <f ca="1">IF(OFFSET(M3472,-$D3472,0)="n/a","n/a",IF(M$5&gt;OFFSET(M3472,-$D3472,0)+$D3472,$E3472-SUM($G3472:L3472),($E3472-SUM($G3472:L3472))/(OFFSET(M3472,-$D3472,0)-(M$5-$D3472-1))))</f>
        <v>0</v>
      </c>
      <c r="N3472" s="293">
        <f ca="1">IF(OFFSET(N3472,-$D3472,0)="n/a","n/a",IF(N$5&gt;OFFSET(N3472,-$D3472,0)+$D3472,$E3472-SUM($G3472:M3472),($E3472-SUM($G3472:M3472))/(OFFSET(N3472,-$D3472,0)-(N$5-$D3472-1))))</f>
        <v>0</v>
      </c>
    </row>
    <row r="3473" spans="1:14" ht="12.75" hidden="1" customHeight="1" outlineLevel="2" x14ac:dyDescent="0.25">
      <c r="A3473" s="3"/>
      <c r="B3473" s="3"/>
      <c r="C3473" s="392"/>
      <c r="D3473" s="3">
        <v>5</v>
      </c>
      <c r="E3473" s="290">
        <f ca="1"/>
        <v>0</v>
      </c>
      <c r="F3473" s="291"/>
      <c r="G3473" s="294"/>
      <c r="H3473" s="294"/>
      <c r="I3473" s="294"/>
      <c r="J3473" s="294"/>
      <c r="K3473" s="292"/>
      <c r="L3473" s="293">
        <f ca="1">IF(OFFSET(L3473,-$D3473,0)="n/a","n/a",IF(L$5&gt;OFFSET(L3473,-$D3473,0)+$D3473,$E3473-SUM($G3473:K3473),($E3473-SUM($G3473:K3473))/(OFFSET(L3473,-$D3473,0)-(L$5-$D3473-1))))</f>
        <v>0</v>
      </c>
      <c r="M3473" s="293">
        <f ca="1">IF(OFFSET(M3473,-$D3473,0)="n/a","n/a",IF(M$5&gt;OFFSET(M3473,-$D3473,0)+$D3473,$E3473-SUM($G3473:L3473),($E3473-SUM($G3473:L3473))/(OFFSET(M3473,-$D3473,0)-(M$5-$D3473-1))))</f>
        <v>0</v>
      </c>
      <c r="N3473" s="293">
        <f ca="1">IF(OFFSET(N3473,-$D3473,0)="n/a","n/a",IF(N$5&gt;OFFSET(N3473,-$D3473,0)+$D3473,$E3473-SUM($G3473:M3473),($E3473-SUM($G3473:M3473))/(OFFSET(N3473,-$D3473,0)-(N$5-$D3473-1))))</f>
        <v>0</v>
      </c>
    </row>
    <row r="3474" spans="1:14" ht="12.75" hidden="1" customHeight="1" outlineLevel="2" x14ac:dyDescent="0.25">
      <c r="A3474" s="3"/>
      <c r="B3474" s="3"/>
      <c r="C3474" s="392"/>
      <c r="D3474" s="3">
        <v>6</v>
      </c>
      <c r="E3474" s="290">
        <f ca="1"/>
        <v>0</v>
      </c>
      <c r="F3474" s="291"/>
      <c r="G3474" s="294"/>
      <c r="H3474" s="294"/>
      <c r="I3474" s="294"/>
      <c r="J3474" s="294"/>
      <c r="K3474" s="294"/>
      <c r="L3474" s="292"/>
      <c r="M3474" s="293">
        <f ca="1">IF(OFFSET(M3474,-$D3474,0)="n/a","n/a",IF(M$5&gt;OFFSET(M3474,-$D3474,0)+$D3474,$E3474-SUM($G3474:L3474),($E3474-SUM($G3474:L3474))/(OFFSET(M3474,-$D3474,0)-(M$5-$D3474-1))))</f>
        <v>0</v>
      </c>
      <c r="N3474" s="293">
        <f ca="1">IF(OFFSET(N3474,-$D3474,0)="n/a","n/a",IF(N$5&gt;OFFSET(N3474,-$D3474,0)+$D3474,$E3474-SUM($G3474:M3474),($E3474-SUM($G3474:M3474))/(OFFSET(N3474,-$D3474,0)-(N$5-$D3474-1))))</f>
        <v>0</v>
      </c>
    </row>
    <row r="3475" spans="1:14" ht="12.75" hidden="1" customHeight="1" outlineLevel="2" x14ac:dyDescent="0.25">
      <c r="A3475" s="3"/>
      <c r="B3475" s="3"/>
      <c r="C3475" s="392"/>
      <c r="D3475" s="3">
        <v>7</v>
      </c>
      <c r="E3475" s="290">
        <f ca="1"/>
        <v>0</v>
      </c>
      <c r="F3475" s="291"/>
      <c r="G3475" s="294"/>
      <c r="H3475" s="294"/>
      <c r="I3475" s="294"/>
      <c r="J3475" s="294"/>
      <c r="K3475" s="294"/>
      <c r="L3475" s="294"/>
      <c r="M3475" s="292"/>
      <c r="N3475" s="293">
        <f ca="1">IF(OFFSET(N3475,-$D3475,0)="n/a","n/a",IF(N$5&gt;OFFSET(N3475,-$D3475,0)+$D3475,$E3475-SUM($G3475:M3475),($E3475-SUM($G3475:M3475))/(OFFSET(N3475,-$D3475,0)-(N$5-$D3475-1))))</f>
        <v>0</v>
      </c>
    </row>
    <row r="3476" spans="1:14" ht="12.75" hidden="1" customHeight="1" outlineLevel="2" x14ac:dyDescent="0.25">
      <c r="A3476" s="3"/>
      <c r="B3476" s="3"/>
      <c r="C3476" s="392"/>
      <c r="D3476" s="3">
        <v>8</v>
      </c>
      <c r="E3476" s="290">
        <f ca="1"/>
        <v>0</v>
      </c>
      <c r="F3476" s="291"/>
      <c r="G3476" s="294"/>
      <c r="H3476" s="294"/>
      <c r="I3476" s="294"/>
      <c r="J3476" s="294"/>
      <c r="K3476" s="294"/>
      <c r="L3476" s="294"/>
      <c r="M3476" s="294"/>
      <c r="N3476" s="292"/>
    </row>
    <row r="3477" spans="1:14" ht="12.75" hidden="1" customHeight="1" outlineLevel="2" x14ac:dyDescent="0.25">
      <c r="A3477" s="3"/>
      <c r="B3477" s="3"/>
      <c r="C3477" s="392"/>
      <c r="D3477" s="3">
        <v>9</v>
      </c>
      <c r="E3477" s="290" t="e">
        <f ca="1"/>
        <v>#N/A</v>
      </c>
      <c r="F3477" s="291"/>
      <c r="G3477" s="294"/>
      <c r="H3477" s="294"/>
      <c r="I3477" s="294"/>
      <c r="J3477" s="294"/>
      <c r="K3477" s="294"/>
      <c r="L3477" s="294"/>
      <c r="M3477" s="294"/>
      <c r="N3477" s="294"/>
    </row>
    <row r="3478" spans="1:14" ht="12.75" hidden="1" customHeight="1" outlineLevel="2" x14ac:dyDescent="0.25">
      <c r="A3478" s="3"/>
      <c r="B3478" s="3"/>
      <c r="C3478" s="392"/>
      <c r="D3478" s="3">
        <v>10</v>
      </c>
      <c r="E3478" s="290" t="e">
        <f ca="1"/>
        <v>#N/A</v>
      </c>
      <c r="F3478" s="291"/>
      <c r="G3478" s="294"/>
      <c r="H3478" s="294"/>
      <c r="I3478" s="294"/>
      <c r="J3478" s="294"/>
      <c r="K3478" s="294"/>
      <c r="L3478" s="294"/>
      <c r="M3478" s="294"/>
      <c r="N3478" s="294"/>
    </row>
    <row r="3479" spans="1:14" ht="12.75" hidden="1" customHeight="1" outlineLevel="2" x14ac:dyDescent="0.25">
      <c r="A3479" s="3"/>
      <c r="B3479" s="3"/>
      <c r="C3479" s="392"/>
      <c r="D3479" s="3">
        <v>11</v>
      </c>
      <c r="E3479" s="290" t="e">
        <f ca="1"/>
        <v>#N/A</v>
      </c>
      <c r="F3479" s="291"/>
      <c r="G3479" s="294"/>
      <c r="H3479" s="294"/>
      <c r="I3479" s="294"/>
      <c r="J3479" s="294"/>
      <c r="K3479" s="294"/>
      <c r="L3479" s="294"/>
      <c r="M3479" s="294"/>
      <c r="N3479" s="294"/>
    </row>
    <row r="3480" spans="1:14" ht="12.75" hidden="1" customHeight="1" outlineLevel="2" x14ac:dyDescent="0.25">
      <c r="A3480" s="3"/>
      <c r="B3480" s="3"/>
      <c r="C3480" s="392"/>
      <c r="D3480" s="3">
        <v>12</v>
      </c>
      <c r="E3480" s="290" t="e">
        <f ca="1"/>
        <v>#N/A</v>
      </c>
      <c r="F3480" s="291"/>
      <c r="G3480" s="294"/>
      <c r="H3480" s="294"/>
      <c r="I3480" s="294"/>
      <c r="J3480" s="294"/>
      <c r="K3480" s="294"/>
      <c r="L3480" s="294"/>
      <c r="M3480" s="294"/>
      <c r="N3480" s="294"/>
    </row>
    <row r="3481" spans="1:14" ht="12.75" hidden="1" customHeight="1" outlineLevel="2" x14ac:dyDescent="0.25">
      <c r="A3481" s="3"/>
      <c r="B3481" s="3"/>
      <c r="C3481" s="392"/>
      <c r="D3481" s="3">
        <v>13</v>
      </c>
      <c r="E3481" s="290" t="e">
        <f ca="1"/>
        <v>#N/A</v>
      </c>
      <c r="F3481" s="291"/>
      <c r="G3481" s="294"/>
      <c r="H3481" s="294"/>
      <c r="I3481" s="294"/>
      <c r="J3481" s="294"/>
      <c r="K3481" s="294"/>
      <c r="L3481" s="294"/>
      <c r="M3481" s="294"/>
      <c r="N3481" s="294"/>
    </row>
    <row r="3482" spans="1:14" ht="12.75" hidden="1" customHeight="1" outlineLevel="2" x14ac:dyDescent="0.25">
      <c r="A3482" s="3"/>
      <c r="B3482" s="3"/>
      <c r="C3482" s="392"/>
      <c r="D3482" s="3">
        <v>14</v>
      </c>
      <c r="E3482" s="290" t="e">
        <f ca="1"/>
        <v>#N/A</v>
      </c>
      <c r="F3482" s="291"/>
      <c r="G3482" s="294"/>
      <c r="H3482" s="294"/>
      <c r="I3482" s="294"/>
      <c r="J3482" s="294"/>
      <c r="K3482" s="294"/>
      <c r="L3482" s="294"/>
      <c r="M3482" s="294"/>
      <c r="N3482" s="294"/>
    </row>
    <row r="3483" spans="1:14" ht="12.75" hidden="1" customHeight="1" outlineLevel="2" x14ac:dyDescent="0.25">
      <c r="A3483" s="3"/>
      <c r="B3483" s="3"/>
      <c r="C3483" s="392"/>
      <c r="D3483" s="3">
        <v>15</v>
      </c>
      <c r="E3483" s="290" t="e">
        <f ca="1"/>
        <v>#N/A</v>
      </c>
      <c r="F3483" s="291"/>
      <c r="G3483" s="294"/>
      <c r="H3483" s="294"/>
      <c r="I3483" s="294"/>
      <c r="J3483" s="294"/>
      <c r="K3483" s="294"/>
      <c r="L3483" s="294"/>
      <c r="M3483" s="294"/>
      <c r="N3483" s="294"/>
    </row>
    <row r="3484" spans="1:14" ht="12.75" hidden="1" customHeight="1" outlineLevel="1" x14ac:dyDescent="0.25">
      <c r="A3484" s="3"/>
      <c r="B3484" s="145" t="str">
        <f ca="1">B3467</f>
        <v>Asset Type 137</v>
      </c>
      <c r="C3484" s="145" t="str">
        <f ca="1">C3467</f>
        <v>Description - Asset Type 137</v>
      </c>
      <c r="D3484" s="3"/>
      <c r="E3484" s="3"/>
      <c r="F3484" s="106" t="s">
        <v>44</v>
      </c>
      <c r="G3484" s="296">
        <f t="shared" ref="G3484:N3484" si="274">SUM(G3469:G3483)</f>
        <v>0</v>
      </c>
      <c r="H3484" s="296">
        <f t="shared" ca="1" si="274"/>
        <v>0</v>
      </c>
      <c r="I3484" s="296">
        <f t="shared" ca="1" si="274"/>
        <v>0</v>
      </c>
      <c r="J3484" s="296">
        <f t="shared" ca="1" si="274"/>
        <v>0</v>
      </c>
      <c r="K3484" s="296">
        <f t="shared" ca="1" si="274"/>
        <v>0</v>
      </c>
      <c r="L3484" s="296">
        <f t="shared" ca="1" si="274"/>
        <v>0</v>
      </c>
      <c r="M3484" s="296">
        <f t="shared" ca="1" si="274"/>
        <v>0</v>
      </c>
      <c r="N3484" s="296">
        <f t="shared" ca="1" si="274"/>
        <v>0</v>
      </c>
    </row>
    <row r="3485" spans="1:14" ht="12.75" hidden="1" customHeight="1" outlineLevel="2" x14ac:dyDescent="0.25">
      <c r="A3485" s="217">
        <f>A3467+1</f>
        <v>138</v>
      </c>
      <c r="B3485" s="22" t="str">
        <f ca="1">OFFSET($B$13,$A3485-1,0)</f>
        <v>Asset Type 138</v>
      </c>
      <c r="C3485" s="22" t="str">
        <f ca="1">OFFSET($C$13,$A3485-1,0)</f>
        <v>Description - Asset Type 138</v>
      </c>
      <c r="D3485" s="3"/>
      <c r="E3485" s="109"/>
      <c r="F3485" s="108" t="s">
        <v>41</v>
      </c>
      <c r="G3485" s="295">
        <f t="shared" ref="G3485:N3485" ca="1" si="275">VLOOKUP($B3485,$B$13:$N$512,5+G$5,FALSE)</f>
        <v>0</v>
      </c>
      <c r="H3485" s="295">
        <f t="shared" ca="1" si="275"/>
        <v>0</v>
      </c>
      <c r="I3485" s="295">
        <f t="shared" ca="1" si="275"/>
        <v>0</v>
      </c>
      <c r="J3485" s="295">
        <f t="shared" ca="1" si="275"/>
        <v>0</v>
      </c>
      <c r="K3485" s="295">
        <f t="shared" ca="1" si="275"/>
        <v>0</v>
      </c>
      <c r="L3485" s="295">
        <f t="shared" ca="1" si="275"/>
        <v>0</v>
      </c>
      <c r="M3485" s="295">
        <f t="shared" ca="1" si="275"/>
        <v>0</v>
      </c>
      <c r="N3485" s="295">
        <f t="shared" ca="1" si="275"/>
        <v>0</v>
      </c>
    </row>
    <row r="3486" spans="1:14" ht="12.75" hidden="1" customHeight="1" outlineLevel="2" x14ac:dyDescent="0.25">
      <c r="A3486" s="3"/>
      <c r="B3486" s="3"/>
      <c r="C3486" s="21"/>
      <c r="D3486" s="3"/>
      <c r="E3486" s="107"/>
      <c r="F3486" s="106" t="s">
        <v>42</v>
      </c>
      <c r="G3486" s="111">
        <f ca="1">VLOOKUP($B3485,'Input Sheet'!$B$12:$N$511,5+G$5,FALSE)</f>
        <v>0</v>
      </c>
      <c r="H3486" s="111">
        <f ca="1">VLOOKUP($B3485,'Input Sheet'!$B$12:$N$511,5+H$5,FALSE)</f>
        <v>0</v>
      </c>
      <c r="I3486" s="111">
        <f ca="1">VLOOKUP($B3485,'Input Sheet'!$B$12:$N$511,5+I$5,FALSE)</f>
        <v>0</v>
      </c>
      <c r="J3486" s="111">
        <f ca="1">VLOOKUP($B3485,'Input Sheet'!$B$12:$N$511,5+J$5,FALSE)</f>
        <v>0</v>
      </c>
      <c r="K3486" s="111">
        <f ca="1">VLOOKUP($B3485,'Input Sheet'!$B$12:$N$511,5+K$5,FALSE)</f>
        <v>0</v>
      </c>
      <c r="L3486" s="111">
        <f ca="1">VLOOKUP($B3485,'Input Sheet'!$B$12:$N$511,5+L$5,FALSE)</f>
        <v>0</v>
      </c>
      <c r="M3486" s="111">
        <f ca="1">VLOOKUP($B3485,'Input Sheet'!$B$12:$N$511,5+M$5,FALSE)</f>
        <v>0</v>
      </c>
      <c r="N3486" s="111">
        <f ca="1">VLOOKUP($B3485,'Input Sheet'!$B$12:$N$511,5+N$5,FALSE)</f>
        <v>0</v>
      </c>
    </row>
    <row r="3487" spans="1:14" ht="12.75" hidden="1" customHeight="1" outlineLevel="2" x14ac:dyDescent="0.25">
      <c r="A3487" s="3"/>
      <c r="B3487" s="3"/>
      <c r="C3487" s="3"/>
      <c r="D3487" s="3">
        <v>1</v>
      </c>
      <c r="E3487" s="290">
        <f t="array" aca="1" ref="E3487:E3501" ca="1">TRANSPOSE(G3485:N3485)</f>
        <v>0</v>
      </c>
      <c r="F3487" s="291"/>
      <c r="G3487" s="292"/>
      <c r="H3487" s="293">
        <f ca="1">IF(OFFSET(H3487,-$D3487,0)="n/a","n/a",IF(H$5&gt;OFFSET(H3487,-$D3487,0)+$D3487,$E3487-SUM($G3487:G3487),($E3487-SUM($G3487:G3487))/(OFFSET(H3487,-$D3487,0)-(H$5-$D3487-1))))</f>
        <v>0</v>
      </c>
      <c r="I3487" s="293">
        <f ca="1">IF(OFFSET(I3487,-$D3487,0)="n/a","n/a",IF(I$5&gt;OFFSET(I3487,-$D3487,0)+$D3487,$E3487-SUM($G3487:H3487),($E3487-SUM($G3487:H3487))/(OFFSET(I3487,-$D3487,0)-(I$5-$D3487-1))))</f>
        <v>0</v>
      </c>
      <c r="J3487" s="293">
        <f ca="1">IF(OFFSET(J3487,-$D3487,0)="n/a","n/a",IF(J$5&gt;OFFSET(J3487,-$D3487,0)+$D3487,$E3487-SUM($G3487:I3487),($E3487-SUM($G3487:I3487))/(OFFSET(J3487,-$D3487,0)-(J$5-$D3487-1))))</f>
        <v>0</v>
      </c>
      <c r="K3487" s="293">
        <f ca="1">IF(OFFSET(K3487,-$D3487,0)="n/a","n/a",IF(K$5&gt;OFFSET(K3487,-$D3487,0)+$D3487,$E3487-SUM($G3487:J3487),($E3487-SUM($G3487:J3487))/(OFFSET(K3487,-$D3487,0)-(K$5-$D3487-1))))</f>
        <v>0</v>
      </c>
      <c r="L3487" s="293">
        <f ca="1">IF(OFFSET(L3487,-$D3487,0)="n/a","n/a",IF(L$5&gt;OFFSET(L3487,-$D3487,0)+$D3487,$E3487-SUM($G3487:K3487),($E3487-SUM($G3487:K3487))/(OFFSET(L3487,-$D3487,0)-(L$5-$D3487-1))))</f>
        <v>0</v>
      </c>
      <c r="M3487" s="293">
        <f ca="1">IF(OFFSET(M3487,-$D3487,0)="n/a","n/a",IF(M$5&gt;OFFSET(M3487,-$D3487,0)+$D3487,$E3487-SUM($G3487:L3487),($E3487-SUM($G3487:L3487))/(OFFSET(M3487,-$D3487,0)-(M$5-$D3487-1))))</f>
        <v>0</v>
      </c>
      <c r="N3487" s="293">
        <f ca="1">IF(OFFSET(N3487,-$D3487,0)="n/a","n/a",IF(N$5&gt;OFFSET(N3487,-$D3487,0)+$D3487,$E3487-SUM($G3487:M3487),($E3487-SUM($G3487:M3487))/(OFFSET(N3487,-$D3487,0)-(N$5-$D3487-1))))</f>
        <v>0</v>
      </c>
    </row>
    <row r="3488" spans="1:14" ht="12.75" hidden="1" customHeight="1" outlineLevel="2" x14ac:dyDescent="0.25">
      <c r="A3488" s="3"/>
      <c r="B3488" s="3"/>
      <c r="C3488" s="392" t="s">
        <v>43</v>
      </c>
      <c r="D3488" s="3">
        <v>2</v>
      </c>
      <c r="E3488" s="290">
        <f ca="1"/>
        <v>0</v>
      </c>
      <c r="F3488" s="291"/>
      <c r="G3488" s="294"/>
      <c r="H3488" s="292"/>
      <c r="I3488" s="293">
        <f ca="1">IF(OFFSET(I3488,-$D3488,0)="n/a","n/a",IF(I$5&gt;OFFSET(I3488,-$D3488,0)+$D3488,$E3488-SUM($G3488:H3488),($E3488-SUM($G3488:H3488))/(OFFSET(I3488,-$D3488,0)-(I$5-$D3488-1))))</f>
        <v>0</v>
      </c>
      <c r="J3488" s="293">
        <f ca="1">IF(OFFSET(J3488,-$D3488,0)="n/a","n/a",IF(J$5&gt;OFFSET(J3488,-$D3488,0)+$D3488,$E3488-SUM($G3488:I3488),($E3488-SUM($G3488:I3488))/(OFFSET(J3488,-$D3488,0)-(J$5-$D3488-1))))</f>
        <v>0</v>
      </c>
      <c r="K3488" s="293">
        <f ca="1">IF(OFFSET(K3488,-$D3488,0)="n/a","n/a",IF(K$5&gt;OFFSET(K3488,-$D3488,0)+$D3488,$E3488-SUM($G3488:J3488),($E3488-SUM($G3488:J3488))/(OFFSET(K3488,-$D3488,0)-(K$5-$D3488-1))))</f>
        <v>0</v>
      </c>
      <c r="L3488" s="293">
        <f ca="1">IF(OFFSET(L3488,-$D3488,0)="n/a","n/a",IF(L$5&gt;OFFSET(L3488,-$D3488,0)+$D3488,$E3488-SUM($G3488:K3488),($E3488-SUM($G3488:K3488))/(OFFSET(L3488,-$D3488,0)-(L$5-$D3488-1))))</f>
        <v>0</v>
      </c>
      <c r="M3488" s="293">
        <f ca="1">IF(OFFSET(M3488,-$D3488,0)="n/a","n/a",IF(M$5&gt;OFFSET(M3488,-$D3488,0)+$D3488,$E3488-SUM($G3488:L3488),($E3488-SUM($G3488:L3488))/(OFFSET(M3488,-$D3488,0)-(M$5-$D3488-1))))</f>
        <v>0</v>
      </c>
      <c r="N3488" s="293">
        <f ca="1">IF(OFFSET(N3488,-$D3488,0)="n/a","n/a",IF(N$5&gt;OFFSET(N3488,-$D3488,0)+$D3488,$E3488-SUM($G3488:M3488),($E3488-SUM($G3488:M3488))/(OFFSET(N3488,-$D3488,0)-(N$5-$D3488-1))))</f>
        <v>0</v>
      </c>
    </row>
    <row r="3489" spans="1:14" ht="12.75" hidden="1" customHeight="1" outlineLevel="2" x14ac:dyDescent="0.25">
      <c r="A3489" s="3"/>
      <c r="B3489" s="3"/>
      <c r="C3489" s="392"/>
      <c r="D3489" s="3">
        <v>3</v>
      </c>
      <c r="E3489" s="290">
        <f ca="1"/>
        <v>0</v>
      </c>
      <c r="F3489" s="291"/>
      <c r="G3489" s="294"/>
      <c r="H3489" s="294"/>
      <c r="I3489" s="292"/>
      <c r="J3489" s="293">
        <f ca="1">IF(OFFSET(J3489,-$D3489,0)="n/a","n/a",IF(J$5&gt;OFFSET(J3489,-$D3489,0)+$D3489,$E3489-SUM($G3489:I3489),($E3489-SUM($G3489:I3489))/(OFFSET(J3489,-$D3489,0)-(J$5-$D3489-1))))</f>
        <v>0</v>
      </c>
      <c r="K3489" s="293">
        <f ca="1">IF(OFFSET(K3489,-$D3489,0)="n/a","n/a",IF(K$5&gt;OFFSET(K3489,-$D3489,0)+$D3489,$E3489-SUM($G3489:J3489),($E3489-SUM($G3489:J3489))/(OFFSET(K3489,-$D3489,0)-(K$5-$D3489-1))))</f>
        <v>0</v>
      </c>
      <c r="L3489" s="293">
        <f ca="1">IF(OFFSET(L3489,-$D3489,0)="n/a","n/a",IF(L$5&gt;OFFSET(L3489,-$D3489,0)+$D3489,$E3489-SUM($G3489:K3489),($E3489-SUM($G3489:K3489))/(OFFSET(L3489,-$D3489,0)-(L$5-$D3489-1))))</f>
        <v>0</v>
      </c>
      <c r="M3489" s="293">
        <f ca="1">IF(OFFSET(M3489,-$D3489,0)="n/a","n/a",IF(M$5&gt;OFFSET(M3489,-$D3489,0)+$D3489,$E3489-SUM($G3489:L3489),($E3489-SUM($G3489:L3489))/(OFFSET(M3489,-$D3489,0)-(M$5-$D3489-1))))</f>
        <v>0</v>
      </c>
      <c r="N3489" s="293">
        <f ca="1">IF(OFFSET(N3489,-$D3489,0)="n/a","n/a",IF(N$5&gt;OFFSET(N3489,-$D3489,0)+$D3489,$E3489-SUM($G3489:M3489),($E3489-SUM($G3489:M3489))/(OFFSET(N3489,-$D3489,0)-(N$5-$D3489-1))))</f>
        <v>0</v>
      </c>
    </row>
    <row r="3490" spans="1:14" ht="12.75" hidden="1" customHeight="1" outlineLevel="2" x14ac:dyDescent="0.25">
      <c r="A3490" s="3"/>
      <c r="B3490" s="3"/>
      <c r="C3490" s="392"/>
      <c r="D3490" s="3">
        <v>4</v>
      </c>
      <c r="E3490" s="290">
        <f ca="1"/>
        <v>0</v>
      </c>
      <c r="F3490" s="291"/>
      <c r="G3490" s="294"/>
      <c r="H3490" s="294"/>
      <c r="I3490" s="294"/>
      <c r="J3490" s="292"/>
      <c r="K3490" s="293">
        <f ca="1">IF(OFFSET(K3490,-$D3490,0)="n/a","n/a",IF(K$5&gt;OFFSET(K3490,-$D3490,0)+$D3490,$E3490-SUM($G3490:J3490),($E3490-SUM($G3490:J3490))/(OFFSET(K3490,-$D3490,0)-(K$5-$D3490-1))))</f>
        <v>0</v>
      </c>
      <c r="L3490" s="293">
        <f ca="1">IF(OFFSET(L3490,-$D3490,0)="n/a","n/a",IF(L$5&gt;OFFSET(L3490,-$D3490,0)+$D3490,$E3490-SUM($G3490:K3490),($E3490-SUM($G3490:K3490))/(OFFSET(L3490,-$D3490,0)-(L$5-$D3490-1))))</f>
        <v>0</v>
      </c>
      <c r="M3490" s="293">
        <f ca="1">IF(OFFSET(M3490,-$D3490,0)="n/a","n/a",IF(M$5&gt;OFFSET(M3490,-$D3490,0)+$D3490,$E3490-SUM($G3490:L3490),($E3490-SUM($G3490:L3490))/(OFFSET(M3490,-$D3490,0)-(M$5-$D3490-1))))</f>
        <v>0</v>
      </c>
      <c r="N3490" s="293">
        <f ca="1">IF(OFFSET(N3490,-$D3490,0)="n/a","n/a",IF(N$5&gt;OFFSET(N3490,-$D3490,0)+$D3490,$E3490-SUM($G3490:M3490),($E3490-SUM($G3490:M3490))/(OFFSET(N3490,-$D3490,0)-(N$5-$D3490-1))))</f>
        <v>0</v>
      </c>
    </row>
    <row r="3491" spans="1:14" ht="12.75" hidden="1" customHeight="1" outlineLevel="2" x14ac:dyDescent="0.25">
      <c r="A3491" s="3"/>
      <c r="B3491" s="3"/>
      <c r="C3491" s="392"/>
      <c r="D3491" s="3">
        <v>5</v>
      </c>
      <c r="E3491" s="290">
        <f ca="1"/>
        <v>0</v>
      </c>
      <c r="F3491" s="291"/>
      <c r="G3491" s="294"/>
      <c r="H3491" s="294"/>
      <c r="I3491" s="294"/>
      <c r="J3491" s="294"/>
      <c r="K3491" s="292"/>
      <c r="L3491" s="293">
        <f ca="1">IF(OFFSET(L3491,-$D3491,0)="n/a","n/a",IF(L$5&gt;OFFSET(L3491,-$D3491,0)+$D3491,$E3491-SUM($G3491:K3491),($E3491-SUM($G3491:K3491))/(OFFSET(L3491,-$D3491,0)-(L$5-$D3491-1))))</f>
        <v>0</v>
      </c>
      <c r="M3491" s="293">
        <f ca="1">IF(OFFSET(M3491,-$D3491,0)="n/a","n/a",IF(M$5&gt;OFFSET(M3491,-$D3491,0)+$D3491,$E3491-SUM($G3491:L3491),($E3491-SUM($G3491:L3491))/(OFFSET(M3491,-$D3491,0)-(M$5-$D3491-1))))</f>
        <v>0</v>
      </c>
      <c r="N3491" s="293">
        <f ca="1">IF(OFFSET(N3491,-$D3491,0)="n/a","n/a",IF(N$5&gt;OFFSET(N3491,-$D3491,0)+$D3491,$E3491-SUM($G3491:M3491),($E3491-SUM($G3491:M3491))/(OFFSET(N3491,-$D3491,0)-(N$5-$D3491-1))))</f>
        <v>0</v>
      </c>
    </row>
    <row r="3492" spans="1:14" ht="12.75" hidden="1" customHeight="1" outlineLevel="2" x14ac:dyDescent="0.25">
      <c r="A3492" s="3"/>
      <c r="B3492" s="3"/>
      <c r="C3492" s="392"/>
      <c r="D3492" s="3">
        <v>6</v>
      </c>
      <c r="E3492" s="290">
        <f ca="1"/>
        <v>0</v>
      </c>
      <c r="F3492" s="291"/>
      <c r="G3492" s="294"/>
      <c r="H3492" s="294"/>
      <c r="I3492" s="294"/>
      <c r="J3492" s="294"/>
      <c r="K3492" s="294"/>
      <c r="L3492" s="292"/>
      <c r="M3492" s="293">
        <f ca="1">IF(OFFSET(M3492,-$D3492,0)="n/a","n/a",IF(M$5&gt;OFFSET(M3492,-$D3492,0)+$D3492,$E3492-SUM($G3492:L3492),($E3492-SUM($G3492:L3492))/(OFFSET(M3492,-$D3492,0)-(M$5-$D3492-1))))</f>
        <v>0</v>
      </c>
      <c r="N3492" s="293">
        <f ca="1">IF(OFFSET(N3492,-$D3492,0)="n/a","n/a",IF(N$5&gt;OFFSET(N3492,-$D3492,0)+$D3492,$E3492-SUM($G3492:M3492),($E3492-SUM($G3492:M3492))/(OFFSET(N3492,-$D3492,0)-(N$5-$D3492-1))))</f>
        <v>0</v>
      </c>
    </row>
    <row r="3493" spans="1:14" ht="12.75" hidden="1" customHeight="1" outlineLevel="2" x14ac:dyDescent="0.25">
      <c r="A3493" s="3"/>
      <c r="B3493" s="3"/>
      <c r="C3493" s="392"/>
      <c r="D3493" s="3">
        <v>7</v>
      </c>
      <c r="E3493" s="290">
        <f ca="1"/>
        <v>0</v>
      </c>
      <c r="F3493" s="291"/>
      <c r="G3493" s="294"/>
      <c r="H3493" s="294"/>
      <c r="I3493" s="294"/>
      <c r="J3493" s="294"/>
      <c r="K3493" s="294"/>
      <c r="L3493" s="294"/>
      <c r="M3493" s="292"/>
      <c r="N3493" s="293">
        <f ca="1">IF(OFFSET(N3493,-$D3493,0)="n/a","n/a",IF(N$5&gt;OFFSET(N3493,-$D3493,0)+$D3493,$E3493-SUM($G3493:M3493),($E3493-SUM($G3493:M3493))/(OFFSET(N3493,-$D3493,0)-(N$5-$D3493-1))))</f>
        <v>0</v>
      </c>
    </row>
    <row r="3494" spans="1:14" ht="12.75" hidden="1" customHeight="1" outlineLevel="2" x14ac:dyDescent="0.25">
      <c r="A3494" s="3"/>
      <c r="B3494" s="3"/>
      <c r="C3494" s="392"/>
      <c r="D3494" s="3">
        <v>8</v>
      </c>
      <c r="E3494" s="290">
        <f ca="1"/>
        <v>0</v>
      </c>
      <c r="F3494" s="291"/>
      <c r="G3494" s="294"/>
      <c r="H3494" s="294"/>
      <c r="I3494" s="294"/>
      <c r="J3494" s="294"/>
      <c r="K3494" s="294"/>
      <c r="L3494" s="294"/>
      <c r="M3494" s="294"/>
      <c r="N3494" s="292"/>
    </row>
    <row r="3495" spans="1:14" ht="12.75" hidden="1" customHeight="1" outlineLevel="2" x14ac:dyDescent="0.25">
      <c r="A3495" s="3"/>
      <c r="B3495" s="3"/>
      <c r="C3495" s="392"/>
      <c r="D3495" s="3">
        <v>9</v>
      </c>
      <c r="E3495" s="290" t="e">
        <f ca="1"/>
        <v>#N/A</v>
      </c>
      <c r="F3495" s="291"/>
      <c r="G3495" s="294"/>
      <c r="H3495" s="294"/>
      <c r="I3495" s="294"/>
      <c r="J3495" s="294"/>
      <c r="K3495" s="294"/>
      <c r="L3495" s="294"/>
      <c r="M3495" s="294"/>
      <c r="N3495" s="294"/>
    </row>
    <row r="3496" spans="1:14" ht="12.75" hidden="1" customHeight="1" outlineLevel="2" x14ac:dyDescent="0.25">
      <c r="A3496" s="3"/>
      <c r="B3496" s="3"/>
      <c r="C3496" s="392"/>
      <c r="D3496" s="3">
        <v>10</v>
      </c>
      <c r="E3496" s="290" t="e">
        <f ca="1"/>
        <v>#N/A</v>
      </c>
      <c r="F3496" s="291"/>
      <c r="G3496" s="294"/>
      <c r="H3496" s="294"/>
      <c r="I3496" s="294"/>
      <c r="J3496" s="294"/>
      <c r="K3496" s="294"/>
      <c r="L3496" s="294"/>
      <c r="M3496" s="294"/>
      <c r="N3496" s="294"/>
    </row>
    <row r="3497" spans="1:14" ht="12.75" hidden="1" customHeight="1" outlineLevel="2" x14ac:dyDescent="0.25">
      <c r="A3497" s="3"/>
      <c r="B3497" s="3"/>
      <c r="C3497" s="392"/>
      <c r="D3497" s="3">
        <v>11</v>
      </c>
      <c r="E3497" s="290" t="e">
        <f ca="1"/>
        <v>#N/A</v>
      </c>
      <c r="F3497" s="291"/>
      <c r="G3497" s="294"/>
      <c r="H3497" s="294"/>
      <c r="I3497" s="294"/>
      <c r="J3497" s="294"/>
      <c r="K3497" s="294"/>
      <c r="L3497" s="294"/>
      <c r="M3497" s="294"/>
      <c r="N3497" s="294"/>
    </row>
    <row r="3498" spans="1:14" ht="12.75" hidden="1" customHeight="1" outlineLevel="2" x14ac:dyDescent="0.25">
      <c r="A3498" s="3"/>
      <c r="B3498" s="3"/>
      <c r="C3498" s="392"/>
      <c r="D3498" s="3">
        <v>12</v>
      </c>
      <c r="E3498" s="290" t="e">
        <f ca="1"/>
        <v>#N/A</v>
      </c>
      <c r="F3498" s="291"/>
      <c r="G3498" s="294"/>
      <c r="H3498" s="294"/>
      <c r="I3498" s="294"/>
      <c r="J3498" s="294"/>
      <c r="K3498" s="294"/>
      <c r="L3498" s="294"/>
      <c r="M3498" s="294"/>
      <c r="N3498" s="294"/>
    </row>
    <row r="3499" spans="1:14" ht="12.75" hidden="1" customHeight="1" outlineLevel="2" x14ac:dyDescent="0.25">
      <c r="A3499" s="3"/>
      <c r="B3499" s="3"/>
      <c r="C3499" s="392"/>
      <c r="D3499" s="3">
        <v>13</v>
      </c>
      <c r="E3499" s="290" t="e">
        <f ca="1"/>
        <v>#N/A</v>
      </c>
      <c r="F3499" s="291"/>
      <c r="G3499" s="294"/>
      <c r="H3499" s="294"/>
      <c r="I3499" s="294"/>
      <c r="J3499" s="294"/>
      <c r="K3499" s="294"/>
      <c r="L3499" s="294"/>
      <c r="M3499" s="294"/>
      <c r="N3499" s="294"/>
    </row>
    <row r="3500" spans="1:14" ht="12.75" hidden="1" customHeight="1" outlineLevel="2" x14ac:dyDescent="0.25">
      <c r="A3500" s="3"/>
      <c r="B3500" s="3"/>
      <c r="C3500" s="392"/>
      <c r="D3500" s="3">
        <v>14</v>
      </c>
      <c r="E3500" s="290" t="e">
        <f ca="1"/>
        <v>#N/A</v>
      </c>
      <c r="F3500" s="291"/>
      <c r="G3500" s="294"/>
      <c r="H3500" s="294"/>
      <c r="I3500" s="294"/>
      <c r="J3500" s="294"/>
      <c r="K3500" s="294"/>
      <c r="L3500" s="294"/>
      <c r="M3500" s="294"/>
      <c r="N3500" s="294"/>
    </row>
    <row r="3501" spans="1:14" ht="12.75" hidden="1" customHeight="1" outlineLevel="2" x14ac:dyDescent="0.25">
      <c r="A3501" s="3"/>
      <c r="B3501" s="3"/>
      <c r="C3501" s="392"/>
      <c r="D3501" s="3">
        <v>15</v>
      </c>
      <c r="E3501" s="290" t="e">
        <f ca="1"/>
        <v>#N/A</v>
      </c>
      <c r="F3501" s="291"/>
      <c r="G3501" s="294"/>
      <c r="H3501" s="294"/>
      <c r="I3501" s="294"/>
      <c r="J3501" s="294"/>
      <c r="K3501" s="294"/>
      <c r="L3501" s="294"/>
      <c r="M3501" s="294"/>
      <c r="N3501" s="294"/>
    </row>
    <row r="3502" spans="1:14" ht="12.75" hidden="1" customHeight="1" outlineLevel="1" x14ac:dyDescent="0.25">
      <c r="A3502" s="3"/>
      <c r="B3502" s="145" t="str">
        <f ca="1">B3485</f>
        <v>Asset Type 138</v>
      </c>
      <c r="C3502" s="145" t="str">
        <f ca="1">C3485</f>
        <v>Description - Asset Type 138</v>
      </c>
      <c r="D3502" s="3"/>
      <c r="E3502" s="3"/>
      <c r="F3502" s="106" t="s">
        <v>44</v>
      </c>
      <c r="G3502" s="296">
        <f t="shared" ref="G3502:N3502" si="276">SUM(G3487:G3501)</f>
        <v>0</v>
      </c>
      <c r="H3502" s="296">
        <f t="shared" ca="1" si="276"/>
        <v>0</v>
      </c>
      <c r="I3502" s="296">
        <f t="shared" ca="1" si="276"/>
        <v>0</v>
      </c>
      <c r="J3502" s="296">
        <f t="shared" ca="1" si="276"/>
        <v>0</v>
      </c>
      <c r="K3502" s="296">
        <f t="shared" ca="1" si="276"/>
        <v>0</v>
      </c>
      <c r="L3502" s="296">
        <f t="shared" ca="1" si="276"/>
        <v>0</v>
      </c>
      <c r="M3502" s="296">
        <f t="shared" ca="1" si="276"/>
        <v>0</v>
      </c>
      <c r="N3502" s="296">
        <f t="shared" ca="1" si="276"/>
        <v>0</v>
      </c>
    </row>
    <row r="3503" spans="1:14" ht="12.75" hidden="1" customHeight="1" outlineLevel="2" x14ac:dyDescent="0.25">
      <c r="A3503" s="217">
        <f>A3485+1</f>
        <v>139</v>
      </c>
      <c r="B3503" s="22" t="str">
        <f ca="1">OFFSET($B$13,$A3503-1,0)</f>
        <v>Asset Type 139</v>
      </c>
      <c r="C3503" s="22" t="str">
        <f ca="1">OFFSET($C$13,$A3503-1,0)</f>
        <v>Description - Asset Type 139</v>
      </c>
      <c r="D3503" s="3"/>
      <c r="E3503" s="109"/>
      <c r="F3503" s="108" t="s">
        <v>41</v>
      </c>
      <c r="G3503" s="295">
        <f t="shared" ref="G3503:N3503" ca="1" si="277">VLOOKUP($B3503,$B$13:$N$512,5+G$5,FALSE)</f>
        <v>0</v>
      </c>
      <c r="H3503" s="295">
        <f t="shared" ca="1" si="277"/>
        <v>0</v>
      </c>
      <c r="I3503" s="295">
        <f t="shared" ca="1" si="277"/>
        <v>0</v>
      </c>
      <c r="J3503" s="295">
        <f t="shared" ca="1" si="277"/>
        <v>0</v>
      </c>
      <c r="K3503" s="295">
        <f t="shared" ca="1" si="277"/>
        <v>0</v>
      </c>
      <c r="L3503" s="295">
        <f t="shared" ca="1" si="277"/>
        <v>0</v>
      </c>
      <c r="M3503" s="295">
        <f t="shared" ca="1" si="277"/>
        <v>0</v>
      </c>
      <c r="N3503" s="295">
        <f t="shared" ca="1" si="277"/>
        <v>0</v>
      </c>
    </row>
    <row r="3504" spans="1:14" ht="12.75" hidden="1" customHeight="1" outlineLevel="2" x14ac:dyDescent="0.25">
      <c r="A3504" s="3"/>
      <c r="B3504" s="3"/>
      <c r="C3504" s="21"/>
      <c r="D3504" s="3"/>
      <c r="E3504" s="107"/>
      <c r="F3504" s="106" t="s">
        <v>42</v>
      </c>
      <c r="G3504" s="111">
        <f ca="1">VLOOKUP($B3503,'Input Sheet'!$B$12:$N$511,5+G$5,FALSE)</f>
        <v>0</v>
      </c>
      <c r="H3504" s="111">
        <f ca="1">VLOOKUP($B3503,'Input Sheet'!$B$12:$N$511,5+H$5,FALSE)</f>
        <v>0</v>
      </c>
      <c r="I3504" s="111">
        <f ca="1">VLOOKUP($B3503,'Input Sheet'!$B$12:$N$511,5+I$5,FALSE)</f>
        <v>0</v>
      </c>
      <c r="J3504" s="111">
        <f ca="1">VLOOKUP($B3503,'Input Sheet'!$B$12:$N$511,5+J$5,FALSE)</f>
        <v>0</v>
      </c>
      <c r="K3504" s="111">
        <f ca="1">VLOOKUP($B3503,'Input Sheet'!$B$12:$N$511,5+K$5,FALSE)</f>
        <v>0</v>
      </c>
      <c r="L3504" s="111">
        <f ca="1">VLOOKUP($B3503,'Input Sheet'!$B$12:$N$511,5+L$5,FALSE)</f>
        <v>0</v>
      </c>
      <c r="M3504" s="111">
        <f ca="1">VLOOKUP($B3503,'Input Sheet'!$B$12:$N$511,5+M$5,FALSE)</f>
        <v>0</v>
      </c>
      <c r="N3504" s="111">
        <f ca="1">VLOOKUP($B3503,'Input Sheet'!$B$12:$N$511,5+N$5,FALSE)</f>
        <v>0</v>
      </c>
    </row>
    <row r="3505" spans="1:14" ht="12.75" hidden="1" customHeight="1" outlineLevel="2" x14ac:dyDescent="0.25">
      <c r="A3505" s="3"/>
      <c r="B3505" s="3"/>
      <c r="C3505" s="3"/>
      <c r="D3505" s="3">
        <v>1</v>
      </c>
      <c r="E3505" s="290">
        <f t="array" aca="1" ref="E3505:E3519" ca="1">TRANSPOSE(G3503:N3503)</f>
        <v>0</v>
      </c>
      <c r="F3505" s="291"/>
      <c r="G3505" s="292"/>
      <c r="H3505" s="293">
        <f ca="1">IF(OFFSET(H3505,-$D3505,0)="n/a","n/a",IF(H$5&gt;OFFSET(H3505,-$D3505,0)+$D3505,$E3505-SUM($G3505:G3505),($E3505-SUM($G3505:G3505))/(OFFSET(H3505,-$D3505,0)-(H$5-$D3505-1))))</f>
        <v>0</v>
      </c>
      <c r="I3505" s="293">
        <f ca="1">IF(OFFSET(I3505,-$D3505,0)="n/a","n/a",IF(I$5&gt;OFFSET(I3505,-$D3505,0)+$D3505,$E3505-SUM($G3505:H3505),($E3505-SUM($G3505:H3505))/(OFFSET(I3505,-$D3505,0)-(I$5-$D3505-1))))</f>
        <v>0</v>
      </c>
      <c r="J3505" s="293">
        <f ca="1">IF(OFFSET(J3505,-$D3505,0)="n/a","n/a",IF(J$5&gt;OFFSET(J3505,-$D3505,0)+$D3505,$E3505-SUM($G3505:I3505),($E3505-SUM($G3505:I3505))/(OFFSET(J3505,-$D3505,0)-(J$5-$D3505-1))))</f>
        <v>0</v>
      </c>
      <c r="K3505" s="293">
        <f ca="1">IF(OFFSET(K3505,-$D3505,0)="n/a","n/a",IF(K$5&gt;OFFSET(K3505,-$D3505,0)+$D3505,$E3505-SUM($G3505:J3505),($E3505-SUM($G3505:J3505))/(OFFSET(K3505,-$D3505,0)-(K$5-$D3505-1))))</f>
        <v>0</v>
      </c>
      <c r="L3505" s="293">
        <f ca="1">IF(OFFSET(L3505,-$D3505,0)="n/a","n/a",IF(L$5&gt;OFFSET(L3505,-$D3505,0)+$D3505,$E3505-SUM($G3505:K3505),($E3505-SUM($G3505:K3505))/(OFFSET(L3505,-$D3505,0)-(L$5-$D3505-1))))</f>
        <v>0</v>
      </c>
      <c r="M3505" s="293">
        <f ca="1">IF(OFFSET(M3505,-$D3505,0)="n/a","n/a",IF(M$5&gt;OFFSET(M3505,-$D3505,0)+$D3505,$E3505-SUM($G3505:L3505),($E3505-SUM($G3505:L3505))/(OFFSET(M3505,-$D3505,0)-(M$5-$D3505-1))))</f>
        <v>0</v>
      </c>
      <c r="N3505" s="293">
        <f ca="1">IF(OFFSET(N3505,-$D3505,0)="n/a","n/a",IF(N$5&gt;OFFSET(N3505,-$D3505,0)+$D3505,$E3505-SUM($G3505:M3505),($E3505-SUM($G3505:M3505))/(OFFSET(N3505,-$D3505,0)-(N$5-$D3505-1))))</f>
        <v>0</v>
      </c>
    </row>
    <row r="3506" spans="1:14" ht="12.75" hidden="1" customHeight="1" outlineLevel="2" x14ac:dyDescent="0.25">
      <c r="A3506" s="3"/>
      <c r="B3506" s="3"/>
      <c r="C3506" s="392" t="s">
        <v>43</v>
      </c>
      <c r="D3506" s="3">
        <v>2</v>
      </c>
      <c r="E3506" s="290">
        <f ca="1"/>
        <v>0</v>
      </c>
      <c r="F3506" s="291"/>
      <c r="G3506" s="294"/>
      <c r="H3506" s="292"/>
      <c r="I3506" s="293">
        <f ca="1">IF(OFFSET(I3506,-$D3506,0)="n/a","n/a",IF(I$5&gt;OFFSET(I3506,-$D3506,0)+$D3506,$E3506-SUM($G3506:H3506),($E3506-SUM($G3506:H3506))/(OFFSET(I3506,-$D3506,0)-(I$5-$D3506-1))))</f>
        <v>0</v>
      </c>
      <c r="J3506" s="293">
        <f ca="1">IF(OFFSET(J3506,-$D3506,0)="n/a","n/a",IF(J$5&gt;OFFSET(J3506,-$D3506,0)+$D3506,$E3506-SUM($G3506:I3506),($E3506-SUM($G3506:I3506))/(OFFSET(J3506,-$D3506,0)-(J$5-$D3506-1))))</f>
        <v>0</v>
      </c>
      <c r="K3506" s="293">
        <f ca="1">IF(OFFSET(K3506,-$D3506,0)="n/a","n/a",IF(K$5&gt;OFFSET(K3506,-$D3506,0)+$D3506,$E3506-SUM($G3506:J3506),($E3506-SUM($G3506:J3506))/(OFFSET(K3506,-$D3506,0)-(K$5-$D3506-1))))</f>
        <v>0</v>
      </c>
      <c r="L3506" s="293">
        <f ca="1">IF(OFFSET(L3506,-$D3506,0)="n/a","n/a",IF(L$5&gt;OFFSET(L3506,-$D3506,0)+$D3506,$E3506-SUM($G3506:K3506),($E3506-SUM($G3506:K3506))/(OFFSET(L3506,-$D3506,0)-(L$5-$D3506-1))))</f>
        <v>0</v>
      </c>
      <c r="M3506" s="293">
        <f ca="1">IF(OFFSET(M3506,-$D3506,0)="n/a","n/a",IF(M$5&gt;OFFSET(M3506,-$D3506,0)+$D3506,$E3506-SUM($G3506:L3506),($E3506-SUM($G3506:L3506))/(OFFSET(M3506,-$D3506,0)-(M$5-$D3506-1))))</f>
        <v>0</v>
      </c>
      <c r="N3506" s="293">
        <f ca="1">IF(OFFSET(N3506,-$D3506,0)="n/a","n/a",IF(N$5&gt;OFFSET(N3506,-$D3506,0)+$D3506,$E3506-SUM($G3506:M3506),($E3506-SUM($G3506:M3506))/(OFFSET(N3506,-$D3506,0)-(N$5-$D3506-1))))</f>
        <v>0</v>
      </c>
    </row>
    <row r="3507" spans="1:14" ht="12.75" hidden="1" customHeight="1" outlineLevel="2" x14ac:dyDescent="0.25">
      <c r="A3507" s="3"/>
      <c r="B3507" s="3"/>
      <c r="C3507" s="392"/>
      <c r="D3507" s="3">
        <v>3</v>
      </c>
      <c r="E3507" s="290">
        <f ca="1"/>
        <v>0</v>
      </c>
      <c r="F3507" s="291"/>
      <c r="G3507" s="294"/>
      <c r="H3507" s="294"/>
      <c r="I3507" s="292"/>
      <c r="J3507" s="293">
        <f ca="1">IF(OFFSET(J3507,-$D3507,0)="n/a","n/a",IF(J$5&gt;OFFSET(J3507,-$D3507,0)+$D3507,$E3507-SUM($G3507:I3507),($E3507-SUM($G3507:I3507))/(OFFSET(J3507,-$D3507,0)-(J$5-$D3507-1))))</f>
        <v>0</v>
      </c>
      <c r="K3507" s="293">
        <f ca="1">IF(OFFSET(K3507,-$D3507,0)="n/a","n/a",IF(K$5&gt;OFFSET(K3507,-$D3507,0)+$D3507,$E3507-SUM($G3507:J3507),($E3507-SUM($G3507:J3507))/(OFFSET(K3507,-$D3507,0)-(K$5-$D3507-1))))</f>
        <v>0</v>
      </c>
      <c r="L3507" s="293">
        <f ca="1">IF(OFFSET(L3507,-$D3507,0)="n/a","n/a",IF(L$5&gt;OFFSET(L3507,-$D3507,0)+$D3507,$E3507-SUM($G3507:K3507),($E3507-SUM($G3507:K3507))/(OFFSET(L3507,-$D3507,0)-(L$5-$D3507-1))))</f>
        <v>0</v>
      </c>
      <c r="M3507" s="293">
        <f ca="1">IF(OFFSET(M3507,-$D3507,0)="n/a","n/a",IF(M$5&gt;OFFSET(M3507,-$D3507,0)+$D3507,$E3507-SUM($G3507:L3507),($E3507-SUM($G3507:L3507))/(OFFSET(M3507,-$D3507,0)-(M$5-$D3507-1))))</f>
        <v>0</v>
      </c>
      <c r="N3507" s="293">
        <f ca="1">IF(OFFSET(N3507,-$D3507,0)="n/a","n/a",IF(N$5&gt;OFFSET(N3507,-$D3507,0)+$D3507,$E3507-SUM($G3507:M3507),($E3507-SUM($G3507:M3507))/(OFFSET(N3507,-$D3507,0)-(N$5-$D3507-1))))</f>
        <v>0</v>
      </c>
    </row>
    <row r="3508" spans="1:14" ht="12.75" hidden="1" customHeight="1" outlineLevel="2" x14ac:dyDescent="0.25">
      <c r="A3508" s="3"/>
      <c r="B3508" s="3"/>
      <c r="C3508" s="392"/>
      <c r="D3508" s="3">
        <v>4</v>
      </c>
      <c r="E3508" s="290">
        <f ca="1"/>
        <v>0</v>
      </c>
      <c r="F3508" s="291"/>
      <c r="G3508" s="294"/>
      <c r="H3508" s="294"/>
      <c r="I3508" s="294"/>
      <c r="J3508" s="292"/>
      <c r="K3508" s="293">
        <f ca="1">IF(OFFSET(K3508,-$D3508,0)="n/a","n/a",IF(K$5&gt;OFFSET(K3508,-$D3508,0)+$D3508,$E3508-SUM($G3508:J3508),($E3508-SUM($G3508:J3508))/(OFFSET(K3508,-$D3508,0)-(K$5-$D3508-1))))</f>
        <v>0</v>
      </c>
      <c r="L3508" s="293">
        <f ca="1">IF(OFFSET(L3508,-$D3508,0)="n/a","n/a",IF(L$5&gt;OFFSET(L3508,-$D3508,0)+$D3508,$E3508-SUM($G3508:K3508),($E3508-SUM($G3508:K3508))/(OFFSET(L3508,-$D3508,0)-(L$5-$D3508-1))))</f>
        <v>0</v>
      </c>
      <c r="M3508" s="293">
        <f ca="1">IF(OFFSET(M3508,-$D3508,0)="n/a","n/a",IF(M$5&gt;OFFSET(M3508,-$D3508,0)+$D3508,$E3508-SUM($G3508:L3508),($E3508-SUM($G3508:L3508))/(OFFSET(M3508,-$D3508,0)-(M$5-$D3508-1))))</f>
        <v>0</v>
      </c>
      <c r="N3508" s="293">
        <f ca="1">IF(OFFSET(N3508,-$D3508,0)="n/a","n/a",IF(N$5&gt;OFFSET(N3508,-$D3508,0)+$D3508,$E3508-SUM($G3508:M3508),($E3508-SUM($G3508:M3508))/(OFFSET(N3508,-$D3508,0)-(N$5-$D3508-1))))</f>
        <v>0</v>
      </c>
    </row>
    <row r="3509" spans="1:14" ht="12.75" hidden="1" customHeight="1" outlineLevel="2" x14ac:dyDescent="0.25">
      <c r="A3509" s="3"/>
      <c r="B3509" s="3"/>
      <c r="C3509" s="392"/>
      <c r="D3509" s="3">
        <v>5</v>
      </c>
      <c r="E3509" s="290">
        <f ca="1"/>
        <v>0</v>
      </c>
      <c r="F3509" s="291"/>
      <c r="G3509" s="294"/>
      <c r="H3509" s="294"/>
      <c r="I3509" s="294"/>
      <c r="J3509" s="294"/>
      <c r="K3509" s="292"/>
      <c r="L3509" s="293">
        <f ca="1">IF(OFFSET(L3509,-$D3509,0)="n/a","n/a",IF(L$5&gt;OFFSET(L3509,-$D3509,0)+$D3509,$E3509-SUM($G3509:K3509),($E3509-SUM($G3509:K3509))/(OFFSET(L3509,-$D3509,0)-(L$5-$D3509-1))))</f>
        <v>0</v>
      </c>
      <c r="M3509" s="293">
        <f ca="1">IF(OFFSET(M3509,-$D3509,0)="n/a","n/a",IF(M$5&gt;OFFSET(M3509,-$D3509,0)+$D3509,$E3509-SUM($G3509:L3509),($E3509-SUM($G3509:L3509))/(OFFSET(M3509,-$D3509,0)-(M$5-$D3509-1))))</f>
        <v>0</v>
      </c>
      <c r="N3509" s="293">
        <f ca="1">IF(OFFSET(N3509,-$D3509,0)="n/a","n/a",IF(N$5&gt;OFFSET(N3509,-$D3509,0)+$D3509,$E3509-SUM($G3509:M3509),($E3509-SUM($G3509:M3509))/(OFFSET(N3509,-$D3509,0)-(N$5-$D3509-1))))</f>
        <v>0</v>
      </c>
    </row>
    <row r="3510" spans="1:14" ht="12.75" hidden="1" customHeight="1" outlineLevel="2" x14ac:dyDescent="0.25">
      <c r="A3510" s="3"/>
      <c r="B3510" s="3"/>
      <c r="C3510" s="392"/>
      <c r="D3510" s="3">
        <v>6</v>
      </c>
      <c r="E3510" s="290">
        <f ca="1"/>
        <v>0</v>
      </c>
      <c r="F3510" s="291"/>
      <c r="G3510" s="294"/>
      <c r="H3510" s="294"/>
      <c r="I3510" s="294"/>
      <c r="J3510" s="294"/>
      <c r="K3510" s="294"/>
      <c r="L3510" s="292"/>
      <c r="M3510" s="293">
        <f ca="1">IF(OFFSET(M3510,-$D3510,0)="n/a","n/a",IF(M$5&gt;OFFSET(M3510,-$D3510,0)+$D3510,$E3510-SUM($G3510:L3510),($E3510-SUM($G3510:L3510))/(OFFSET(M3510,-$D3510,0)-(M$5-$D3510-1))))</f>
        <v>0</v>
      </c>
      <c r="N3510" s="293">
        <f ca="1">IF(OFFSET(N3510,-$D3510,0)="n/a","n/a",IF(N$5&gt;OFFSET(N3510,-$D3510,0)+$D3510,$E3510-SUM($G3510:M3510),($E3510-SUM($G3510:M3510))/(OFFSET(N3510,-$D3510,0)-(N$5-$D3510-1))))</f>
        <v>0</v>
      </c>
    </row>
    <row r="3511" spans="1:14" ht="12.75" hidden="1" customHeight="1" outlineLevel="2" x14ac:dyDescent="0.25">
      <c r="A3511" s="3"/>
      <c r="B3511" s="3"/>
      <c r="C3511" s="392"/>
      <c r="D3511" s="3">
        <v>7</v>
      </c>
      <c r="E3511" s="290">
        <f ca="1"/>
        <v>0</v>
      </c>
      <c r="F3511" s="291"/>
      <c r="G3511" s="294"/>
      <c r="H3511" s="294"/>
      <c r="I3511" s="294"/>
      <c r="J3511" s="294"/>
      <c r="K3511" s="294"/>
      <c r="L3511" s="294"/>
      <c r="M3511" s="292"/>
      <c r="N3511" s="293">
        <f ca="1">IF(OFFSET(N3511,-$D3511,0)="n/a","n/a",IF(N$5&gt;OFFSET(N3511,-$D3511,0)+$D3511,$E3511-SUM($G3511:M3511),($E3511-SUM($G3511:M3511))/(OFFSET(N3511,-$D3511,0)-(N$5-$D3511-1))))</f>
        <v>0</v>
      </c>
    </row>
    <row r="3512" spans="1:14" ht="12.75" hidden="1" customHeight="1" outlineLevel="2" x14ac:dyDescent="0.25">
      <c r="A3512" s="3"/>
      <c r="B3512" s="3"/>
      <c r="C3512" s="392"/>
      <c r="D3512" s="3">
        <v>8</v>
      </c>
      <c r="E3512" s="290">
        <f ca="1"/>
        <v>0</v>
      </c>
      <c r="F3512" s="291"/>
      <c r="G3512" s="294"/>
      <c r="H3512" s="294"/>
      <c r="I3512" s="294"/>
      <c r="J3512" s="294"/>
      <c r="K3512" s="294"/>
      <c r="L3512" s="294"/>
      <c r="M3512" s="294"/>
      <c r="N3512" s="292"/>
    </row>
    <row r="3513" spans="1:14" ht="12.75" hidden="1" customHeight="1" outlineLevel="2" x14ac:dyDescent="0.25">
      <c r="A3513" s="3"/>
      <c r="B3513" s="3"/>
      <c r="C3513" s="392"/>
      <c r="D3513" s="3">
        <v>9</v>
      </c>
      <c r="E3513" s="290" t="e">
        <f ca="1"/>
        <v>#N/A</v>
      </c>
      <c r="F3513" s="291"/>
      <c r="G3513" s="294"/>
      <c r="H3513" s="294"/>
      <c r="I3513" s="294"/>
      <c r="J3513" s="294"/>
      <c r="K3513" s="294"/>
      <c r="L3513" s="294"/>
      <c r="M3513" s="294"/>
      <c r="N3513" s="294"/>
    </row>
    <row r="3514" spans="1:14" ht="12.75" hidden="1" customHeight="1" outlineLevel="2" x14ac:dyDescent="0.25">
      <c r="A3514" s="3"/>
      <c r="B3514" s="3"/>
      <c r="C3514" s="392"/>
      <c r="D3514" s="3">
        <v>10</v>
      </c>
      <c r="E3514" s="290" t="e">
        <f ca="1"/>
        <v>#N/A</v>
      </c>
      <c r="F3514" s="291"/>
      <c r="G3514" s="294"/>
      <c r="H3514" s="294"/>
      <c r="I3514" s="294"/>
      <c r="J3514" s="294"/>
      <c r="K3514" s="294"/>
      <c r="L3514" s="294"/>
      <c r="M3514" s="294"/>
      <c r="N3514" s="294"/>
    </row>
    <row r="3515" spans="1:14" ht="12.75" hidden="1" customHeight="1" outlineLevel="2" x14ac:dyDescent="0.25">
      <c r="A3515" s="3"/>
      <c r="B3515" s="3"/>
      <c r="C3515" s="392"/>
      <c r="D3515" s="3">
        <v>11</v>
      </c>
      <c r="E3515" s="290" t="e">
        <f ca="1"/>
        <v>#N/A</v>
      </c>
      <c r="F3515" s="291"/>
      <c r="G3515" s="294"/>
      <c r="H3515" s="294"/>
      <c r="I3515" s="294"/>
      <c r="J3515" s="294"/>
      <c r="K3515" s="294"/>
      <c r="L3515" s="294"/>
      <c r="M3515" s="294"/>
      <c r="N3515" s="294"/>
    </row>
    <row r="3516" spans="1:14" ht="12.75" hidden="1" customHeight="1" outlineLevel="2" x14ac:dyDescent="0.25">
      <c r="A3516" s="3"/>
      <c r="B3516" s="3"/>
      <c r="C3516" s="392"/>
      <c r="D3516" s="3">
        <v>12</v>
      </c>
      <c r="E3516" s="290" t="e">
        <f ca="1"/>
        <v>#N/A</v>
      </c>
      <c r="F3516" s="291"/>
      <c r="G3516" s="294"/>
      <c r="H3516" s="294"/>
      <c r="I3516" s="294"/>
      <c r="J3516" s="294"/>
      <c r="K3516" s="294"/>
      <c r="L3516" s="294"/>
      <c r="M3516" s="294"/>
      <c r="N3516" s="294"/>
    </row>
    <row r="3517" spans="1:14" ht="12.75" hidden="1" customHeight="1" outlineLevel="2" x14ac:dyDescent="0.25">
      <c r="A3517" s="3"/>
      <c r="B3517" s="3"/>
      <c r="C3517" s="392"/>
      <c r="D3517" s="3">
        <v>13</v>
      </c>
      <c r="E3517" s="290" t="e">
        <f ca="1"/>
        <v>#N/A</v>
      </c>
      <c r="F3517" s="291"/>
      <c r="G3517" s="294"/>
      <c r="H3517" s="294"/>
      <c r="I3517" s="294"/>
      <c r="J3517" s="294"/>
      <c r="K3517" s="294"/>
      <c r="L3517" s="294"/>
      <c r="M3517" s="294"/>
      <c r="N3517" s="294"/>
    </row>
    <row r="3518" spans="1:14" ht="12.75" hidden="1" customHeight="1" outlineLevel="2" x14ac:dyDescent="0.25">
      <c r="A3518" s="3"/>
      <c r="B3518" s="3"/>
      <c r="C3518" s="392"/>
      <c r="D3518" s="3">
        <v>14</v>
      </c>
      <c r="E3518" s="290" t="e">
        <f ca="1"/>
        <v>#N/A</v>
      </c>
      <c r="F3518" s="291"/>
      <c r="G3518" s="294"/>
      <c r="H3518" s="294"/>
      <c r="I3518" s="294"/>
      <c r="J3518" s="294"/>
      <c r="K3518" s="294"/>
      <c r="L3518" s="294"/>
      <c r="M3518" s="294"/>
      <c r="N3518" s="294"/>
    </row>
    <row r="3519" spans="1:14" ht="12.75" hidden="1" customHeight="1" outlineLevel="2" x14ac:dyDescent="0.25">
      <c r="A3519" s="3"/>
      <c r="B3519" s="3"/>
      <c r="C3519" s="392"/>
      <c r="D3519" s="3">
        <v>15</v>
      </c>
      <c r="E3519" s="290" t="e">
        <f ca="1"/>
        <v>#N/A</v>
      </c>
      <c r="F3519" s="291"/>
      <c r="G3519" s="294"/>
      <c r="H3519" s="294"/>
      <c r="I3519" s="294"/>
      <c r="J3519" s="294"/>
      <c r="K3519" s="294"/>
      <c r="L3519" s="294"/>
      <c r="M3519" s="294"/>
      <c r="N3519" s="294"/>
    </row>
    <row r="3520" spans="1:14" ht="12.75" hidden="1" customHeight="1" outlineLevel="1" x14ac:dyDescent="0.25">
      <c r="A3520" s="3"/>
      <c r="B3520" s="145" t="str">
        <f ca="1">B3503</f>
        <v>Asset Type 139</v>
      </c>
      <c r="C3520" s="145" t="str">
        <f ca="1">C3503</f>
        <v>Description - Asset Type 139</v>
      </c>
      <c r="D3520" s="3"/>
      <c r="E3520" s="3"/>
      <c r="F3520" s="106" t="s">
        <v>44</v>
      </c>
      <c r="G3520" s="296">
        <f t="shared" ref="G3520:N3520" si="278">SUM(G3505:G3519)</f>
        <v>0</v>
      </c>
      <c r="H3520" s="296">
        <f t="shared" ca="1" si="278"/>
        <v>0</v>
      </c>
      <c r="I3520" s="296">
        <f t="shared" ca="1" si="278"/>
        <v>0</v>
      </c>
      <c r="J3520" s="296">
        <f t="shared" ca="1" si="278"/>
        <v>0</v>
      </c>
      <c r="K3520" s="296">
        <f t="shared" ca="1" si="278"/>
        <v>0</v>
      </c>
      <c r="L3520" s="296">
        <f t="shared" ca="1" si="278"/>
        <v>0</v>
      </c>
      <c r="M3520" s="296">
        <f t="shared" ca="1" si="278"/>
        <v>0</v>
      </c>
      <c r="N3520" s="296">
        <f t="shared" ca="1" si="278"/>
        <v>0</v>
      </c>
    </row>
    <row r="3521" spans="1:14" ht="12.75" hidden="1" customHeight="1" outlineLevel="2" x14ac:dyDescent="0.25">
      <c r="A3521" s="217">
        <f>A3503+1</f>
        <v>140</v>
      </c>
      <c r="B3521" s="22" t="str">
        <f ca="1">OFFSET($B$13,$A3521-1,0)</f>
        <v>Asset Type 140</v>
      </c>
      <c r="C3521" s="22" t="str">
        <f ca="1">OFFSET($C$13,$A3521-1,0)</f>
        <v>Description - Asset Type 140</v>
      </c>
      <c r="D3521" s="3"/>
      <c r="E3521" s="109"/>
      <c r="F3521" s="108" t="s">
        <v>41</v>
      </c>
      <c r="G3521" s="295">
        <f t="shared" ref="G3521:N3521" ca="1" si="279">VLOOKUP($B3521,$B$13:$N$512,5+G$5,FALSE)</f>
        <v>0</v>
      </c>
      <c r="H3521" s="295">
        <f t="shared" ca="1" si="279"/>
        <v>0</v>
      </c>
      <c r="I3521" s="295">
        <f t="shared" ca="1" si="279"/>
        <v>0</v>
      </c>
      <c r="J3521" s="295">
        <f t="shared" ca="1" si="279"/>
        <v>0</v>
      </c>
      <c r="K3521" s="295">
        <f t="shared" ca="1" si="279"/>
        <v>0</v>
      </c>
      <c r="L3521" s="295">
        <f t="shared" ca="1" si="279"/>
        <v>0</v>
      </c>
      <c r="M3521" s="295">
        <f t="shared" ca="1" si="279"/>
        <v>0</v>
      </c>
      <c r="N3521" s="295">
        <f t="shared" ca="1" si="279"/>
        <v>0</v>
      </c>
    </row>
    <row r="3522" spans="1:14" ht="12.75" hidden="1" customHeight="1" outlineLevel="2" x14ac:dyDescent="0.25">
      <c r="A3522" s="3"/>
      <c r="B3522" s="3"/>
      <c r="C3522" s="21"/>
      <c r="D3522" s="3"/>
      <c r="E3522" s="107"/>
      <c r="F3522" s="106" t="s">
        <v>42</v>
      </c>
      <c r="G3522" s="111">
        <f ca="1">VLOOKUP($B3521,'Input Sheet'!$B$12:$N$511,5+G$5,FALSE)</f>
        <v>0</v>
      </c>
      <c r="H3522" s="111">
        <f ca="1">VLOOKUP($B3521,'Input Sheet'!$B$12:$N$511,5+H$5,FALSE)</f>
        <v>0</v>
      </c>
      <c r="I3522" s="111">
        <f ca="1">VLOOKUP($B3521,'Input Sheet'!$B$12:$N$511,5+I$5,FALSE)</f>
        <v>0</v>
      </c>
      <c r="J3522" s="111">
        <f ca="1">VLOOKUP($B3521,'Input Sheet'!$B$12:$N$511,5+J$5,FALSE)</f>
        <v>0</v>
      </c>
      <c r="K3522" s="111">
        <f ca="1">VLOOKUP($B3521,'Input Sheet'!$B$12:$N$511,5+K$5,FALSE)</f>
        <v>0</v>
      </c>
      <c r="L3522" s="111">
        <f ca="1">VLOOKUP($B3521,'Input Sheet'!$B$12:$N$511,5+L$5,FALSE)</f>
        <v>0</v>
      </c>
      <c r="M3522" s="111">
        <f ca="1">VLOOKUP($B3521,'Input Sheet'!$B$12:$N$511,5+M$5,FALSE)</f>
        <v>0</v>
      </c>
      <c r="N3522" s="111">
        <f ca="1">VLOOKUP($B3521,'Input Sheet'!$B$12:$N$511,5+N$5,FALSE)</f>
        <v>0</v>
      </c>
    </row>
    <row r="3523" spans="1:14" ht="12.75" hidden="1" customHeight="1" outlineLevel="2" x14ac:dyDescent="0.25">
      <c r="A3523" s="3"/>
      <c r="B3523" s="3"/>
      <c r="C3523" s="3"/>
      <c r="D3523" s="3">
        <v>1</v>
      </c>
      <c r="E3523" s="290">
        <f t="array" aca="1" ref="E3523:E3537" ca="1">TRANSPOSE(G3521:N3521)</f>
        <v>0</v>
      </c>
      <c r="F3523" s="291"/>
      <c r="G3523" s="292"/>
      <c r="H3523" s="293">
        <f ca="1">IF(OFFSET(H3523,-$D3523,0)="n/a","n/a",IF(H$5&gt;OFFSET(H3523,-$D3523,0)+$D3523,$E3523-SUM($G3523:G3523),($E3523-SUM($G3523:G3523))/(OFFSET(H3523,-$D3523,0)-(H$5-$D3523-1))))</f>
        <v>0</v>
      </c>
      <c r="I3523" s="293">
        <f ca="1">IF(OFFSET(I3523,-$D3523,0)="n/a","n/a",IF(I$5&gt;OFFSET(I3523,-$D3523,0)+$D3523,$E3523-SUM($G3523:H3523),($E3523-SUM($G3523:H3523))/(OFFSET(I3523,-$D3523,0)-(I$5-$D3523-1))))</f>
        <v>0</v>
      </c>
      <c r="J3523" s="293">
        <f ca="1">IF(OFFSET(J3523,-$D3523,0)="n/a","n/a",IF(J$5&gt;OFFSET(J3523,-$D3523,0)+$D3523,$E3523-SUM($G3523:I3523),($E3523-SUM($G3523:I3523))/(OFFSET(J3523,-$D3523,0)-(J$5-$D3523-1))))</f>
        <v>0</v>
      </c>
      <c r="K3523" s="293">
        <f ca="1">IF(OFFSET(K3523,-$D3523,0)="n/a","n/a",IF(K$5&gt;OFFSET(K3523,-$D3523,0)+$D3523,$E3523-SUM($G3523:J3523),($E3523-SUM($G3523:J3523))/(OFFSET(K3523,-$D3523,0)-(K$5-$D3523-1))))</f>
        <v>0</v>
      </c>
      <c r="L3523" s="293">
        <f ca="1">IF(OFFSET(L3523,-$D3523,0)="n/a","n/a",IF(L$5&gt;OFFSET(L3523,-$D3523,0)+$D3523,$E3523-SUM($G3523:K3523),($E3523-SUM($G3523:K3523))/(OFFSET(L3523,-$D3523,0)-(L$5-$D3523-1))))</f>
        <v>0</v>
      </c>
      <c r="M3523" s="293">
        <f ca="1">IF(OFFSET(M3523,-$D3523,0)="n/a","n/a",IF(M$5&gt;OFFSET(M3523,-$D3523,0)+$D3523,$E3523-SUM($G3523:L3523),($E3523-SUM($G3523:L3523))/(OFFSET(M3523,-$D3523,0)-(M$5-$D3523-1))))</f>
        <v>0</v>
      </c>
      <c r="N3523" s="293">
        <f ca="1">IF(OFFSET(N3523,-$D3523,0)="n/a","n/a",IF(N$5&gt;OFFSET(N3523,-$D3523,0)+$D3523,$E3523-SUM($G3523:M3523),($E3523-SUM($G3523:M3523))/(OFFSET(N3523,-$D3523,0)-(N$5-$D3523-1))))</f>
        <v>0</v>
      </c>
    </row>
    <row r="3524" spans="1:14" ht="12.75" hidden="1" customHeight="1" outlineLevel="2" x14ac:dyDescent="0.25">
      <c r="A3524" s="3"/>
      <c r="B3524" s="3"/>
      <c r="C3524" s="392" t="s">
        <v>43</v>
      </c>
      <c r="D3524" s="3">
        <v>2</v>
      </c>
      <c r="E3524" s="290">
        <f ca="1"/>
        <v>0</v>
      </c>
      <c r="F3524" s="291"/>
      <c r="G3524" s="294"/>
      <c r="H3524" s="292"/>
      <c r="I3524" s="293">
        <f ca="1">IF(OFFSET(I3524,-$D3524,0)="n/a","n/a",IF(I$5&gt;OFFSET(I3524,-$D3524,0)+$D3524,$E3524-SUM($G3524:H3524),($E3524-SUM($G3524:H3524))/(OFFSET(I3524,-$D3524,0)-(I$5-$D3524-1))))</f>
        <v>0</v>
      </c>
      <c r="J3524" s="293">
        <f ca="1">IF(OFFSET(J3524,-$D3524,0)="n/a","n/a",IF(J$5&gt;OFFSET(J3524,-$D3524,0)+$D3524,$E3524-SUM($G3524:I3524),($E3524-SUM($G3524:I3524))/(OFFSET(J3524,-$D3524,0)-(J$5-$D3524-1))))</f>
        <v>0</v>
      </c>
      <c r="K3524" s="293">
        <f ca="1">IF(OFFSET(K3524,-$D3524,0)="n/a","n/a",IF(K$5&gt;OFFSET(K3524,-$D3524,0)+$D3524,$E3524-SUM($G3524:J3524),($E3524-SUM($G3524:J3524))/(OFFSET(K3524,-$D3524,0)-(K$5-$D3524-1))))</f>
        <v>0</v>
      </c>
      <c r="L3524" s="293">
        <f ca="1">IF(OFFSET(L3524,-$D3524,0)="n/a","n/a",IF(L$5&gt;OFFSET(L3524,-$D3524,0)+$D3524,$E3524-SUM($G3524:K3524),($E3524-SUM($G3524:K3524))/(OFFSET(L3524,-$D3524,0)-(L$5-$D3524-1))))</f>
        <v>0</v>
      </c>
      <c r="M3524" s="293">
        <f ca="1">IF(OFFSET(M3524,-$D3524,0)="n/a","n/a",IF(M$5&gt;OFFSET(M3524,-$D3524,0)+$D3524,$E3524-SUM($G3524:L3524),($E3524-SUM($G3524:L3524))/(OFFSET(M3524,-$D3524,0)-(M$5-$D3524-1))))</f>
        <v>0</v>
      </c>
      <c r="N3524" s="293">
        <f ca="1">IF(OFFSET(N3524,-$D3524,0)="n/a","n/a",IF(N$5&gt;OFFSET(N3524,-$D3524,0)+$D3524,$E3524-SUM($G3524:M3524),($E3524-SUM($G3524:M3524))/(OFFSET(N3524,-$D3524,0)-(N$5-$D3524-1))))</f>
        <v>0</v>
      </c>
    </row>
    <row r="3525" spans="1:14" ht="12.75" hidden="1" customHeight="1" outlineLevel="2" x14ac:dyDescent="0.25">
      <c r="A3525" s="3"/>
      <c r="B3525" s="3"/>
      <c r="C3525" s="392"/>
      <c r="D3525" s="3">
        <v>3</v>
      </c>
      <c r="E3525" s="290">
        <f ca="1"/>
        <v>0</v>
      </c>
      <c r="F3525" s="291"/>
      <c r="G3525" s="294"/>
      <c r="H3525" s="294"/>
      <c r="I3525" s="292"/>
      <c r="J3525" s="293">
        <f ca="1">IF(OFFSET(J3525,-$D3525,0)="n/a","n/a",IF(J$5&gt;OFFSET(J3525,-$D3525,0)+$D3525,$E3525-SUM($G3525:I3525),($E3525-SUM($G3525:I3525))/(OFFSET(J3525,-$D3525,0)-(J$5-$D3525-1))))</f>
        <v>0</v>
      </c>
      <c r="K3525" s="293">
        <f ca="1">IF(OFFSET(K3525,-$D3525,0)="n/a","n/a",IF(K$5&gt;OFFSET(K3525,-$D3525,0)+$D3525,$E3525-SUM($G3525:J3525),($E3525-SUM($G3525:J3525))/(OFFSET(K3525,-$D3525,0)-(K$5-$D3525-1))))</f>
        <v>0</v>
      </c>
      <c r="L3525" s="293">
        <f ca="1">IF(OFFSET(L3525,-$D3525,0)="n/a","n/a",IF(L$5&gt;OFFSET(L3525,-$D3525,0)+$D3525,$E3525-SUM($G3525:K3525),($E3525-SUM($G3525:K3525))/(OFFSET(L3525,-$D3525,0)-(L$5-$D3525-1))))</f>
        <v>0</v>
      </c>
      <c r="M3525" s="293">
        <f ca="1">IF(OFFSET(M3525,-$D3525,0)="n/a","n/a",IF(M$5&gt;OFFSET(M3525,-$D3525,0)+$D3525,$E3525-SUM($G3525:L3525),($E3525-SUM($G3525:L3525))/(OFFSET(M3525,-$D3525,0)-(M$5-$D3525-1))))</f>
        <v>0</v>
      </c>
      <c r="N3525" s="293">
        <f ca="1">IF(OFFSET(N3525,-$D3525,0)="n/a","n/a",IF(N$5&gt;OFFSET(N3525,-$D3525,0)+$D3525,$E3525-SUM($G3525:M3525),($E3525-SUM($G3525:M3525))/(OFFSET(N3525,-$D3525,0)-(N$5-$D3525-1))))</f>
        <v>0</v>
      </c>
    </row>
    <row r="3526" spans="1:14" ht="12.75" hidden="1" customHeight="1" outlineLevel="2" x14ac:dyDescent="0.25">
      <c r="A3526" s="3"/>
      <c r="B3526" s="3"/>
      <c r="C3526" s="392"/>
      <c r="D3526" s="3">
        <v>4</v>
      </c>
      <c r="E3526" s="290">
        <f ca="1"/>
        <v>0</v>
      </c>
      <c r="F3526" s="291"/>
      <c r="G3526" s="294"/>
      <c r="H3526" s="294"/>
      <c r="I3526" s="294"/>
      <c r="J3526" s="292"/>
      <c r="K3526" s="293">
        <f ca="1">IF(OFFSET(K3526,-$D3526,0)="n/a","n/a",IF(K$5&gt;OFFSET(K3526,-$D3526,0)+$D3526,$E3526-SUM($G3526:J3526),($E3526-SUM($G3526:J3526))/(OFFSET(K3526,-$D3526,0)-(K$5-$D3526-1))))</f>
        <v>0</v>
      </c>
      <c r="L3526" s="293">
        <f ca="1">IF(OFFSET(L3526,-$D3526,0)="n/a","n/a",IF(L$5&gt;OFFSET(L3526,-$D3526,0)+$D3526,$E3526-SUM($G3526:K3526),($E3526-SUM($G3526:K3526))/(OFFSET(L3526,-$D3526,0)-(L$5-$D3526-1))))</f>
        <v>0</v>
      </c>
      <c r="M3526" s="293">
        <f ca="1">IF(OFFSET(M3526,-$D3526,0)="n/a","n/a",IF(M$5&gt;OFFSET(M3526,-$D3526,0)+$D3526,$E3526-SUM($G3526:L3526),($E3526-SUM($G3526:L3526))/(OFFSET(M3526,-$D3526,0)-(M$5-$D3526-1))))</f>
        <v>0</v>
      </c>
      <c r="N3526" s="293">
        <f ca="1">IF(OFFSET(N3526,-$D3526,0)="n/a","n/a",IF(N$5&gt;OFFSET(N3526,-$D3526,0)+$D3526,$E3526-SUM($G3526:M3526),($E3526-SUM($G3526:M3526))/(OFFSET(N3526,-$D3526,0)-(N$5-$D3526-1))))</f>
        <v>0</v>
      </c>
    </row>
    <row r="3527" spans="1:14" ht="12.75" hidden="1" customHeight="1" outlineLevel="2" x14ac:dyDescent="0.25">
      <c r="A3527" s="3"/>
      <c r="B3527" s="3"/>
      <c r="C3527" s="392"/>
      <c r="D3527" s="3">
        <v>5</v>
      </c>
      <c r="E3527" s="290">
        <f ca="1"/>
        <v>0</v>
      </c>
      <c r="F3527" s="291"/>
      <c r="G3527" s="294"/>
      <c r="H3527" s="294"/>
      <c r="I3527" s="294"/>
      <c r="J3527" s="294"/>
      <c r="K3527" s="292"/>
      <c r="L3527" s="293">
        <f ca="1">IF(OFFSET(L3527,-$D3527,0)="n/a","n/a",IF(L$5&gt;OFFSET(L3527,-$D3527,0)+$D3527,$E3527-SUM($G3527:K3527),($E3527-SUM($G3527:K3527))/(OFFSET(L3527,-$D3527,0)-(L$5-$D3527-1))))</f>
        <v>0</v>
      </c>
      <c r="M3527" s="293">
        <f ca="1">IF(OFFSET(M3527,-$D3527,0)="n/a","n/a",IF(M$5&gt;OFFSET(M3527,-$D3527,0)+$D3527,$E3527-SUM($G3527:L3527),($E3527-SUM($G3527:L3527))/(OFFSET(M3527,-$D3527,0)-(M$5-$D3527-1))))</f>
        <v>0</v>
      </c>
      <c r="N3527" s="293">
        <f ca="1">IF(OFFSET(N3527,-$D3527,0)="n/a","n/a",IF(N$5&gt;OFFSET(N3527,-$D3527,0)+$D3527,$E3527-SUM($G3527:M3527),($E3527-SUM($G3527:M3527))/(OFFSET(N3527,-$D3527,0)-(N$5-$D3527-1))))</f>
        <v>0</v>
      </c>
    </row>
    <row r="3528" spans="1:14" ht="12.75" hidden="1" customHeight="1" outlineLevel="2" x14ac:dyDescent="0.25">
      <c r="A3528" s="3"/>
      <c r="B3528" s="3"/>
      <c r="C3528" s="392"/>
      <c r="D3528" s="3">
        <v>6</v>
      </c>
      <c r="E3528" s="290">
        <f ca="1"/>
        <v>0</v>
      </c>
      <c r="F3528" s="291"/>
      <c r="G3528" s="294"/>
      <c r="H3528" s="294"/>
      <c r="I3528" s="294"/>
      <c r="J3528" s="294"/>
      <c r="K3528" s="294"/>
      <c r="L3528" s="292"/>
      <c r="M3528" s="293">
        <f ca="1">IF(OFFSET(M3528,-$D3528,0)="n/a","n/a",IF(M$5&gt;OFFSET(M3528,-$D3528,0)+$D3528,$E3528-SUM($G3528:L3528),($E3528-SUM($G3528:L3528))/(OFFSET(M3528,-$D3528,0)-(M$5-$D3528-1))))</f>
        <v>0</v>
      </c>
      <c r="N3528" s="293">
        <f ca="1">IF(OFFSET(N3528,-$D3528,0)="n/a","n/a",IF(N$5&gt;OFFSET(N3528,-$D3528,0)+$D3528,$E3528-SUM($G3528:M3528),($E3528-SUM($G3528:M3528))/(OFFSET(N3528,-$D3528,0)-(N$5-$D3528-1))))</f>
        <v>0</v>
      </c>
    </row>
    <row r="3529" spans="1:14" ht="12.75" hidden="1" customHeight="1" outlineLevel="2" x14ac:dyDescent="0.25">
      <c r="A3529" s="3"/>
      <c r="B3529" s="3"/>
      <c r="C3529" s="392"/>
      <c r="D3529" s="3">
        <v>7</v>
      </c>
      <c r="E3529" s="290">
        <f ca="1"/>
        <v>0</v>
      </c>
      <c r="F3529" s="291"/>
      <c r="G3529" s="294"/>
      <c r="H3529" s="294"/>
      <c r="I3529" s="294"/>
      <c r="J3529" s="294"/>
      <c r="K3529" s="294"/>
      <c r="L3529" s="294"/>
      <c r="M3529" s="292"/>
      <c r="N3529" s="293">
        <f ca="1">IF(OFFSET(N3529,-$D3529,0)="n/a","n/a",IF(N$5&gt;OFFSET(N3529,-$D3529,0)+$D3529,$E3529-SUM($G3529:M3529),($E3529-SUM($G3529:M3529))/(OFFSET(N3529,-$D3529,0)-(N$5-$D3529-1))))</f>
        <v>0</v>
      </c>
    </row>
    <row r="3530" spans="1:14" ht="12.75" hidden="1" customHeight="1" outlineLevel="2" x14ac:dyDescent="0.25">
      <c r="A3530" s="3"/>
      <c r="B3530" s="3"/>
      <c r="C3530" s="392"/>
      <c r="D3530" s="3">
        <v>8</v>
      </c>
      <c r="E3530" s="290">
        <f ca="1"/>
        <v>0</v>
      </c>
      <c r="F3530" s="291"/>
      <c r="G3530" s="294"/>
      <c r="H3530" s="294"/>
      <c r="I3530" s="294"/>
      <c r="J3530" s="294"/>
      <c r="K3530" s="294"/>
      <c r="L3530" s="294"/>
      <c r="M3530" s="294"/>
      <c r="N3530" s="292"/>
    </row>
    <row r="3531" spans="1:14" ht="12.75" hidden="1" customHeight="1" outlineLevel="2" x14ac:dyDescent="0.25">
      <c r="A3531" s="3"/>
      <c r="B3531" s="3"/>
      <c r="C3531" s="392"/>
      <c r="D3531" s="3">
        <v>9</v>
      </c>
      <c r="E3531" s="290" t="e">
        <f ca="1"/>
        <v>#N/A</v>
      </c>
      <c r="F3531" s="291"/>
      <c r="G3531" s="294"/>
      <c r="H3531" s="294"/>
      <c r="I3531" s="294"/>
      <c r="J3531" s="294"/>
      <c r="K3531" s="294"/>
      <c r="L3531" s="294"/>
      <c r="M3531" s="294"/>
      <c r="N3531" s="294"/>
    </row>
    <row r="3532" spans="1:14" ht="12.75" hidden="1" customHeight="1" outlineLevel="2" x14ac:dyDescent="0.25">
      <c r="A3532" s="3"/>
      <c r="B3532" s="3"/>
      <c r="C3532" s="392"/>
      <c r="D3532" s="3">
        <v>10</v>
      </c>
      <c r="E3532" s="290" t="e">
        <f ca="1"/>
        <v>#N/A</v>
      </c>
      <c r="F3532" s="291"/>
      <c r="G3532" s="294"/>
      <c r="H3532" s="294"/>
      <c r="I3532" s="294"/>
      <c r="J3532" s="294"/>
      <c r="K3532" s="294"/>
      <c r="L3532" s="294"/>
      <c r="M3532" s="294"/>
      <c r="N3532" s="294"/>
    </row>
    <row r="3533" spans="1:14" ht="12.75" hidden="1" customHeight="1" outlineLevel="2" x14ac:dyDescent="0.25">
      <c r="A3533" s="3"/>
      <c r="B3533" s="3"/>
      <c r="C3533" s="392"/>
      <c r="D3533" s="3">
        <v>11</v>
      </c>
      <c r="E3533" s="290" t="e">
        <f ca="1"/>
        <v>#N/A</v>
      </c>
      <c r="F3533" s="291"/>
      <c r="G3533" s="294"/>
      <c r="H3533" s="294"/>
      <c r="I3533" s="294"/>
      <c r="J3533" s="294"/>
      <c r="K3533" s="294"/>
      <c r="L3533" s="294"/>
      <c r="M3533" s="294"/>
      <c r="N3533" s="294"/>
    </row>
    <row r="3534" spans="1:14" ht="12.75" hidden="1" customHeight="1" outlineLevel="2" x14ac:dyDescent="0.25">
      <c r="A3534" s="3"/>
      <c r="B3534" s="3"/>
      <c r="C3534" s="392"/>
      <c r="D3534" s="3">
        <v>12</v>
      </c>
      <c r="E3534" s="290" t="e">
        <f ca="1"/>
        <v>#N/A</v>
      </c>
      <c r="F3534" s="291"/>
      <c r="G3534" s="294"/>
      <c r="H3534" s="294"/>
      <c r="I3534" s="294"/>
      <c r="J3534" s="294"/>
      <c r="K3534" s="294"/>
      <c r="L3534" s="294"/>
      <c r="M3534" s="294"/>
      <c r="N3534" s="294"/>
    </row>
    <row r="3535" spans="1:14" ht="12.75" hidden="1" customHeight="1" outlineLevel="2" x14ac:dyDescent="0.25">
      <c r="A3535" s="3"/>
      <c r="B3535" s="3"/>
      <c r="C3535" s="392"/>
      <c r="D3535" s="3">
        <v>13</v>
      </c>
      <c r="E3535" s="290" t="e">
        <f ca="1"/>
        <v>#N/A</v>
      </c>
      <c r="F3535" s="291"/>
      <c r="G3535" s="294"/>
      <c r="H3535" s="294"/>
      <c r="I3535" s="294"/>
      <c r="J3535" s="294"/>
      <c r="K3535" s="294"/>
      <c r="L3535" s="294"/>
      <c r="M3535" s="294"/>
      <c r="N3535" s="294"/>
    </row>
    <row r="3536" spans="1:14" ht="12.75" hidden="1" customHeight="1" outlineLevel="2" x14ac:dyDescent="0.25">
      <c r="A3536" s="3"/>
      <c r="B3536" s="3"/>
      <c r="C3536" s="392"/>
      <c r="D3536" s="3">
        <v>14</v>
      </c>
      <c r="E3536" s="290" t="e">
        <f ca="1"/>
        <v>#N/A</v>
      </c>
      <c r="F3536" s="291"/>
      <c r="G3536" s="294"/>
      <c r="H3536" s="294"/>
      <c r="I3536" s="294"/>
      <c r="J3536" s="294"/>
      <c r="K3536" s="294"/>
      <c r="L3536" s="294"/>
      <c r="M3536" s="294"/>
      <c r="N3536" s="294"/>
    </row>
    <row r="3537" spans="1:14" ht="12.75" hidden="1" customHeight="1" outlineLevel="2" x14ac:dyDescent="0.25">
      <c r="A3537" s="3"/>
      <c r="B3537" s="3"/>
      <c r="C3537" s="392"/>
      <c r="D3537" s="3">
        <v>15</v>
      </c>
      <c r="E3537" s="290" t="e">
        <f ca="1"/>
        <v>#N/A</v>
      </c>
      <c r="F3537" s="291"/>
      <c r="G3537" s="294"/>
      <c r="H3537" s="294"/>
      <c r="I3537" s="294"/>
      <c r="J3537" s="294"/>
      <c r="K3537" s="294"/>
      <c r="L3537" s="294"/>
      <c r="M3537" s="294"/>
      <c r="N3537" s="294"/>
    </row>
    <row r="3538" spans="1:14" ht="12.75" hidden="1" customHeight="1" outlineLevel="1" x14ac:dyDescent="0.25">
      <c r="A3538" s="3"/>
      <c r="B3538" s="145" t="str">
        <f ca="1">B3521</f>
        <v>Asset Type 140</v>
      </c>
      <c r="C3538" s="145" t="str">
        <f ca="1">C3521</f>
        <v>Description - Asset Type 140</v>
      </c>
      <c r="D3538" s="3"/>
      <c r="E3538" s="3"/>
      <c r="F3538" s="106" t="s">
        <v>44</v>
      </c>
      <c r="G3538" s="296">
        <f t="shared" ref="G3538:N3538" si="280">SUM(G3523:G3537)</f>
        <v>0</v>
      </c>
      <c r="H3538" s="296">
        <f t="shared" ca="1" si="280"/>
        <v>0</v>
      </c>
      <c r="I3538" s="296">
        <f t="shared" ca="1" si="280"/>
        <v>0</v>
      </c>
      <c r="J3538" s="296">
        <f t="shared" ca="1" si="280"/>
        <v>0</v>
      </c>
      <c r="K3538" s="296">
        <f t="shared" ca="1" si="280"/>
        <v>0</v>
      </c>
      <c r="L3538" s="296">
        <f t="shared" ca="1" si="280"/>
        <v>0</v>
      </c>
      <c r="M3538" s="296">
        <f t="shared" ca="1" si="280"/>
        <v>0</v>
      </c>
      <c r="N3538" s="296">
        <f t="shared" ca="1" si="280"/>
        <v>0</v>
      </c>
    </row>
    <row r="3539" spans="1:14" ht="12.75" hidden="1" customHeight="1" outlineLevel="2" x14ac:dyDescent="0.25">
      <c r="A3539" s="217">
        <f>A3521+1</f>
        <v>141</v>
      </c>
      <c r="B3539" s="22" t="str">
        <f ca="1">OFFSET($B$13,$A3539-1,0)</f>
        <v>Asset Type 141</v>
      </c>
      <c r="C3539" s="22" t="str">
        <f ca="1">OFFSET($C$13,$A3539-1,0)</f>
        <v>Description - Asset Type 141</v>
      </c>
      <c r="D3539" s="3"/>
      <c r="E3539" s="109"/>
      <c r="F3539" s="108" t="s">
        <v>41</v>
      </c>
      <c r="G3539" s="295">
        <f t="shared" ref="G3539:N3539" ca="1" si="281">VLOOKUP($B3539,$B$13:$N$512,5+G$5,FALSE)</f>
        <v>0</v>
      </c>
      <c r="H3539" s="295">
        <f t="shared" ca="1" si="281"/>
        <v>0</v>
      </c>
      <c r="I3539" s="295">
        <f t="shared" ca="1" si="281"/>
        <v>0</v>
      </c>
      <c r="J3539" s="295">
        <f t="shared" ca="1" si="281"/>
        <v>0</v>
      </c>
      <c r="K3539" s="295">
        <f t="shared" ca="1" si="281"/>
        <v>0</v>
      </c>
      <c r="L3539" s="295">
        <f t="shared" ca="1" si="281"/>
        <v>0</v>
      </c>
      <c r="M3539" s="295">
        <f t="shared" ca="1" si="281"/>
        <v>0</v>
      </c>
      <c r="N3539" s="295">
        <f t="shared" ca="1" si="281"/>
        <v>0</v>
      </c>
    </row>
    <row r="3540" spans="1:14" ht="12.75" hidden="1" customHeight="1" outlineLevel="2" x14ac:dyDescent="0.25">
      <c r="A3540" s="3"/>
      <c r="B3540" s="3"/>
      <c r="C3540" s="21"/>
      <c r="D3540" s="3"/>
      <c r="E3540" s="107"/>
      <c r="F3540" s="106" t="s">
        <v>42</v>
      </c>
      <c r="G3540" s="111">
        <f ca="1">VLOOKUP($B3539,'Input Sheet'!$B$12:$N$511,5+G$5,FALSE)</f>
        <v>0</v>
      </c>
      <c r="H3540" s="111">
        <f ca="1">VLOOKUP($B3539,'Input Sheet'!$B$12:$N$511,5+H$5,FALSE)</f>
        <v>0</v>
      </c>
      <c r="I3540" s="111">
        <f ca="1">VLOOKUP($B3539,'Input Sheet'!$B$12:$N$511,5+I$5,FALSE)</f>
        <v>0</v>
      </c>
      <c r="J3540" s="111">
        <f ca="1">VLOOKUP($B3539,'Input Sheet'!$B$12:$N$511,5+J$5,FALSE)</f>
        <v>0</v>
      </c>
      <c r="K3540" s="111">
        <f ca="1">VLOOKUP($B3539,'Input Sheet'!$B$12:$N$511,5+K$5,FALSE)</f>
        <v>0</v>
      </c>
      <c r="L3540" s="111">
        <f ca="1">VLOOKUP($B3539,'Input Sheet'!$B$12:$N$511,5+L$5,FALSE)</f>
        <v>0</v>
      </c>
      <c r="M3540" s="111">
        <f ca="1">VLOOKUP($B3539,'Input Sheet'!$B$12:$N$511,5+M$5,FALSE)</f>
        <v>0</v>
      </c>
      <c r="N3540" s="111">
        <f ca="1">VLOOKUP($B3539,'Input Sheet'!$B$12:$N$511,5+N$5,FALSE)</f>
        <v>0</v>
      </c>
    </row>
    <row r="3541" spans="1:14" ht="12.75" hidden="1" customHeight="1" outlineLevel="2" x14ac:dyDescent="0.25">
      <c r="A3541" s="3"/>
      <c r="B3541" s="3"/>
      <c r="C3541" s="3"/>
      <c r="D3541" s="3">
        <v>1</v>
      </c>
      <c r="E3541" s="290">
        <f t="array" aca="1" ref="E3541:E3555" ca="1">TRANSPOSE(G3539:N3539)</f>
        <v>0</v>
      </c>
      <c r="F3541" s="291"/>
      <c r="G3541" s="292"/>
      <c r="H3541" s="293">
        <f ca="1">IF(OFFSET(H3541,-$D3541,0)="n/a","n/a",IF(H$5&gt;OFFSET(H3541,-$D3541,0)+$D3541,$E3541-SUM($G3541:G3541),($E3541-SUM($G3541:G3541))/(OFFSET(H3541,-$D3541,0)-(H$5-$D3541-1))))</f>
        <v>0</v>
      </c>
      <c r="I3541" s="293">
        <f ca="1">IF(OFFSET(I3541,-$D3541,0)="n/a","n/a",IF(I$5&gt;OFFSET(I3541,-$D3541,0)+$D3541,$E3541-SUM($G3541:H3541),($E3541-SUM($G3541:H3541))/(OFFSET(I3541,-$D3541,0)-(I$5-$D3541-1))))</f>
        <v>0</v>
      </c>
      <c r="J3541" s="293">
        <f ca="1">IF(OFFSET(J3541,-$D3541,0)="n/a","n/a",IF(J$5&gt;OFFSET(J3541,-$D3541,0)+$D3541,$E3541-SUM($G3541:I3541),($E3541-SUM($G3541:I3541))/(OFFSET(J3541,-$D3541,0)-(J$5-$D3541-1))))</f>
        <v>0</v>
      </c>
      <c r="K3541" s="293">
        <f ca="1">IF(OFFSET(K3541,-$D3541,0)="n/a","n/a",IF(K$5&gt;OFFSET(K3541,-$D3541,0)+$D3541,$E3541-SUM($G3541:J3541),($E3541-SUM($G3541:J3541))/(OFFSET(K3541,-$D3541,0)-(K$5-$D3541-1))))</f>
        <v>0</v>
      </c>
      <c r="L3541" s="293">
        <f ca="1">IF(OFFSET(L3541,-$D3541,0)="n/a","n/a",IF(L$5&gt;OFFSET(L3541,-$D3541,0)+$D3541,$E3541-SUM($G3541:K3541),($E3541-SUM($G3541:K3541))/(OFFSET(L3541,-$D3541,0)-(L$5-$D3541-1))))</f>
        <v>0</v>
      </c>
      <c r="M3541" s="293">
        <f ca="1">IF(OFFSET(M3541,-$D3541,0)="n/a","n/a",IF(M$5&gt;OFFSET(M3541,-$D3541,0)+$D3541,$E3541-SUM($G3541:L3541),($E3541-SUM($G3541:L3541))/(OFFSET(M3541,-$D3541,0)-(M$5-$D3541-1))))</f>
        <v>0</v>
      </c>
      <c r="N3541" s="293">
        <f ca="1">IF(OFFSET(N3541,-$D3541,0)="n/a","n/a",IF(N$5&gt;OFFSET(N3541,-$D3541,0)+$D3541,$E3541-SUM($G3541:M3541),($E3541-SUM($G3541:M3541))/(OFFSET(N3541,-$D3541,0)-(N$5-$D3541-1))))</f>
        <v>0</v>
      </c>
    </row>
    <row r="3542" spans="1:14" ht="12.75" hidden="1" customHeight="1" outlineLevel="2" x14ac:dyDescent="0.25">
      <c r="A3542" s="3"/>
      <c r="B3542" s="3"/>
      <c r="C3542" s="392" t="s">
        <v>43</v>
      </c>
      <c r="D3542" s="3">
        <v>2</v>
      </c>
      <c r="E3542" s="290">
        <f ca="1"/>
        <v>0</v>
      </c>
      <c r="F3542" s="291"/>
      <c r="G3542" s="294"/>
      <c r="H3542" s="292"/>
      <c r="I3542" s="293">
        <f ca="1">IF(OFFSET(I3542,-$D3542,0)="n/a","n/a",IF(I$5&gt;OFFSET(I3542,-$D3542,0)+$D3542,$E3542-SUM($G3542:H3542),($E3542-SUM($G3542:H3542))/(OFFSET(I3542,-$D3542,0)-(I$5-$D3542-1))))</f>
        <v>0</v>
      </c>
      <c r="J3542" s="293">
        <f ca="1">IF(OFFSET(J3542,-$D3542,0)="n/a","n/a",IF(J$5&gt;OFFSET(J3542,-$D3542,0)+$D3542,$E3542-SUM($G3542:I3542),($E3542-SUM($G3542:I3542))/(OFFSET(J3542,-$D3542,0)-(J$5-$D3542-1))))</f>
        <v>0</v>
      </c>
      <c r="K3542" s="293">
        <f ca="1">IF(OFFSET(K3542,-$D3542,0)="n/a","n/a",IF(K$5&gt;OFFSET(K3542,-$D3542,0)+$D3542,$E3542-SUM($G3542:J3542),($E3542-SUM($G3542:J3542))/(OFFSET(K3542,-$D3542,0)-(K$5-$D3542-1))))</f>
        <v>0</v>
      </c>
      <c r="L3542" s="293">
        <f ca="1">IF(OFFSET(L3542,-$D3542,0)="n/a","n/a",IF(L$5&gt;OFFSET(L3542,-$D3542,0)+$D3542,$E3542-SUM($G3542:K3542),($E3542-SUM($G3542:K3542))/(OFFSET(L3542,-$D3542,0)-(L$5-$D3542-1))))</f>
        <v>0</v>
      </c>
      <c r="M3542" s="293">
        <f ca="1">IF(OFFSET(M3542,-$D3542,0)="n/a","n/a",IF(M$5&gt;OFFSET(M3542,-$D3542,0)+$D3542,$E3542-SUM($G3542:L3542),($E3542-SUM($G3542:L3542))/(OFFSET(M3542,-$D3542,0)-(M$5-$D3542-1))))</f>
        <v>0</v>
      </c>
      <c r="N3542" s="293">
        <f ca="1">IF(OFFSET(N3542,-$D3542,0)="n/a","n/a",IF(N$5&gt;OFFSET(N3542,-$D3542,0)+$D3542,$E3542-SUM($G3542:M3542),($E3542-SUM($G3542:M3542))/(OFFSET(N3542,-$D3542,0)-(N$5-$D3542-1))))</f>
        <v>0</v>
      </c>
    </row>
    <row r="3543" spans="1:14" ht="12.75" hidden="1" customHeight="1" outlineLevel="2" x14ac:dyDescent="0.25">
      <c r="A3543" s="3"/>
      <c r="B3543" s="3"/>
      <c r="C3543" s="392"/>
      <c r="D3543" s="3">
        <v>3</v>
      </c>
      <c r="E3543" s="290">
        <f ca="1"/>
        <v>0</v>
      </c>
      <c r="F3543" s="291"/>
      <c r="G3543" s="294"/>
      <c r="H3543" s="294"/>
      <c r="I3543" s="292"/>
      <c r="J3543" s="293">
        <f ca="1">IF(OFFSET(J3543,-$D3543,0)="n/a","n/a",IF(J$5&gt;OFFSET(J3543,-$D3543,0)+$D3543,$E3543-SUM($G3543:I3543),($E3543-SUM($G3543:I3543))/(OFFSET(J3543,-$D3543,0)-(J$5-$D3543-1))))</f>
        <v>0</v>
      </c>
      <c r="K3543" s="293">
        <f ca="1">IF(OFFSET(K3543,-$D3543,0)="n/a","n/a",IF(K$5&gt;OFFSET(K3543,-$D3543,0)+$D3543,$E3543-SUM($G3543:J3543),($E3543-SUM($G3543:J3543))/(OFFSET(K3543,-$D3543,0)-(K$5-$D3543-1))))</f>
        <v>0</v>
      </c>
      <c r="L3543" s="293">
        <f ca="1">IF(OFFSET(L3543,-$D3543,0)="n/a","n/a",IF(L$5&gt;OFFSET(L3543,-$D3543,0)+$D3543,$E3543-SUM($G3543:K3543),($E3543-SUM($G3543:K3543))/(OFFSET(L3543,-$D3543,0)-(L$5-$D3543-1))))</f>
        <v>0</v>
      </c>
      <c r="M3543" s="293">
        <f ca="1">IF(OFFSET(M3543,-$D3543,0)="n/a","n/a",IF(M$5&gt;OFFSET(M3543,-$D3543,0)+$D3543,$E3543-SUM($G3543:L3543),($E3543-SUM($G3543:L3543))/(OFFSET(M3543,-$D3543,0)-(M$5-$D3543-1))))</f>
        <v>0</v>
      </c>
      <c r="N3543" s="293">
        <f ca="1">IF(OFFSET(N3543,-$D3543,0)="n/a","n/a",IF(N$5&gt;OFFSET(N3543,-$D3543,0)+$D3543,$E3543-SUM($G3543:M3543),($E3543-SUM($G3543:M3543))/(OFFSET(N3543,-$D3543,0)-(N$5-$D3543-1))))</f>
        <v>0</v>
      </c>
    </row>
    <row r="3544" spans="1:14" ht="12.75" hidden="1" customHeight="1" outlineLevel="2" x14ac:dyDescent="0.25">
      <c r="A3544" s="3"/>
      <c r="B3544" s="3"/>
      <c r="C3544" s="392"/>
      <c r="D3544" s="3">
        <v>4</v>
      </c>
      <c r="E3544" s="290">
        <f ca="1"/>
        <v>0</v>
      </c>
      <c r="F3544" s="291"/>
      <c r="G3544" s="294"/>
      <c r="H3544" s="294"/>
      <c r="I3544" s="294"/>
      <c r="J3544" s="292"/>
      <c r="K3544" s="293">
        <f ca="1">IF(OFFSET(K3544,-$D3544,0)="n/a","n/a",IF(K$5&gt;OFFSET(K3544,-$D3544,0)+$D3544,$E3544-SUM($G3544:J3544),($E3544-SUM($G3544:J3544))/(OFFSET(K3544,-$D3544,0)-(K$5-$D3544-1))))</f>
        <v>0</v>
      </c>
      <c r="L3544" s="293">
        <f ca="1">IF(OFFSET(L3544,-$D3544,0)="n/a","n/a",IF(L$5&gt;OFFSET(L3544,-$D3544,0)+$D3544,$E3544-SUM($G3544:K3544),($E3544-SUM($G3544:K3544))/(OFFSET(L3544,-$D3544,0)-(L$5-$D3544-1))))</f>
        <v>0</v>
      </c>
      <c r="M3544" s="293">
        <f ca="1">IF(OFFSET(M3544,-$D3544,0)="n/a","n/a",IF(M$5&gt;OFFSET(M3544,-$D3544,0)+$D3544,$E3544-SUM($G3544:L3544),($E3544-SUM($G3544:L3544))/(OFFSET(M3544,-$D3544,0)-(M$5-$D3544-1))))</f>
        <v>0</v>
      </c>
      <c r="N3544" s="293">
        <f ca="1">IF(OFFSET(N3544,-$D3544,0)="n/a","n/a",IF(N$5&gt;OFFSET(N3544,-$D3544,0)+$D3544,$E3544-SUM($G3544:M3544),($E3544-SUM($G3544:M3544))/(OFFSET(N3544,-$D3544,0)-(N$5-$D3544-1))))</f>
        <v>0</v>
      </c>
    </row>
    <row r="3545" spans="1:14" ht="12.75" hidden="1" customHeight="1" outlineLevel="2" x14ac:dyDescent="0.25">
      <c r="A3545" s="3"/>
      <c r="B3545" s="3"/>
      <c r="C3545" s="392"/>
      <c r="D3545" s="3">
        <v>5</v>
      </c>
      <c r="E3545" s="290">
        <f ca="1"/>
        <v>0</v>
      </c>
      <c r="F3545" s="291"/>
      <c r="G3545" s="294"/>
      <c r="H3545" s="294"/>
      <c r="I3545" s="294"/>
      <c r="J3545" s="294"/>
      <c r="K3545" s="292"/>
      <c r="L3545" s="293">
        <f ca="1">IF(OFFSET(L3545,-$D3545,0)="n/a","n/a",IF(L$5&gt;OFFSET(L3545,-$D3545,0)+$D3545,$E3545-SUM($G3545:K3545),($E3545-SUM($G3545:K3545))/(OFFSET(L3545,-$D3545,0)-(L$5-$D3545-1))))</f>
        <v>0</v>
      </c>
      <c r="M3545" s="293">
        <f ca="1">IF(OFFSET(M3545,-$D3545,0)="n/a","n/a",IF(M$5&gt;OFFSET(M3545,-$D3545,0)+$D3545,$E3545-SUM($G3545:L3545),($E3545-SUM($G3545:L3545))/(OFFSET(M3545,-$D3545,0)-(M$5-$D3545-1))))</f>
        <v>0</v>
      </c>
      <c r="N3545" s="293">
        <f ca="1">IF(OFFSET(N3545,-$D3545,0)="n/a","n/a",IF(N$5&gt;OFFSET(N3545,-$D3545,0)+$D3545,$E3545-SUM($G3545:M3545),($E3545-SUM($G3545:M3545))/(OFFSET(N3545,-$D3545,0)-(N$5-$D3545-1))))</f>
        <v>0</v>
      </c>
    </row>
    <row r="3546" spans="1:14" ht="12.75" hidden="1" customHeight="1" outlineLevel="2" x14ac:dyDescent="0.25">
      <c r="A3546" s="3"/>
      <c r="B3546" s="3"/>
      <c r="C3546" s="392"/>
      <c r="D3546" s="3">
        <v>6</v>
      </c>
      <c r="E3546" s="290">
        <f ca="1"/>
        <v>0</v>
      </c>
      <c r="F3546" s="291"/>
      <c r="G3546" s="294"/>
      <c r="H3546" s="294"/>
      <c r="I3546" s="294"/>
      <c r="J3546" s="294"/>
      <c r="K3546" s="294"/>
      <c r="L3546" s="292"/>
      <c r="M3546" s="293">
        <f ca="1">IF(OFFSET(M3546,-$D3546,0)="n/a","n/a",IF(M$5&gt;OFFSET(M3546,-$D3546,0)+$D3546,$E3546-SUM($G3546:L3546),($E3546-SUM($G3546:L3546))/(OFFSET(M3546,-$D3546,0)-(M$5-$D3546-1))))</f>
        <v>0</v>
      </c>
      <c r="N3546" s="293">
        <f ca="1">IF(OFFSET(N3546,-$D3546,0)="n/a","n/a",IF(N$5&gt;OFFSET(N3546,-$D3546,0)+$D3546,$E3546-SUM($G3546:M3546),($E3546-SUM($G3546:M3546))/(OFFSET(N3546,-$D3546,0)-(N$5-$D3546-1))))</f>
        <v>0</v>
      </c>
    </row>
    <row r="3547" spans="1:14" ht="12.75" hidden="1" customHeight="1" outlineLevel="2" x14ac:dyDescent="0.25">
      <c r="A3547" s="3"/>
      <c r="B3547" s="3"/>
      <c r="C3547" s="392"/>
      <c r="D3547" s="3">
        <v>7</v>
      </c>
      <c r="E3547" s="290">
        <f ca="1"/>
        <v>0</v>
      </c>
      <c r="F3547" s="291"/>
      <c r="G3547" s="294"/>
      <c r="H3547" s="294"/>
      <c r="I3547" s="294"/>
      <c r="J3547" s="294"/>
      <c r="K3547" s="294"/>
      <c r="L3547" s="294"/>
      <c r="M3547" s="292"/>
      <c r="N3547" s="293">
        <f ca="1">IF(OFFSET(N3547,-$D3547,0)="n/a","n/a",IF(N$5&gt;OFFSET(N3547,-$D3547,0)+$D3547,$E3547-SUM($G3547:M3547),($E3547-SUM($G3547:M3547))/(OFFSET(N3547,-$D3547,0)-(N$5-$D3547-1))))</f>
        <v>0</v>
      </c>
    </row>
    <row r="3548" spans="1:14" ht="12.75" hidden="1" customHeight="1" outlineLevel="2" x14ac:dyDescent="0.25">
      <c r="A3548" s="3"/>
      <c r="B3548" s="3"/>
      <c r="C3548" s="392"/>
      <c r="D3548" s="3">
        <v>8</v>
      </c>
      <c r="E3548" s="290">
        <f ca="1"/>
        <v>0</v>
      </c>
      <c r="F3548" s="291"/>
      <c r="G3548" s="294"/>
      <c r="H3548" s="294"/>
      <c r="I3548" s="294"/>
      <c r="J3548" s="294"/>
      <c r="K3548" s="294"/>
      <c r="L3548" s="294"/>
      <c r="M3548" s="294"/>
      <c r="N3548" s="292"/>
    </row>
    <row r="3549" spans="1:14" ht="12.75" hidden="1" customHeight="1" outlineLevel="2" x14ac:dyDescent="0.25">
      <c r="A3549" s="3"/>
      <c r="B3549" s="3"/>
      <c r="C3549" s="392"/>
      <c r="D3549" s="3">
        <v>9</v>
      </c>
      <c r="E3549" s="290" t="e">
        <f ca="1"/>
        <v>#N/A</v>
      </c>
      <c r="F3549" s="291"/>
      <c r="G3549" s="294"/>
      <c r="H3549" s="294"/>
      <c r="I3549" s="294"/>
      <c r="J3549" s="294"/>
      <c r="K3549" s="294"/>
      <c r="L3549" s="294"/>
      <c r="M3549" s="294"/>
      <c r="N3549" s="294"/>
    </row>
    <row r="3550" spans="1:14" ht="12.75" hidden="1" customHeight="1" outlineLevel="2" x14ac:dyDescent="0.25">
      <c r="A3550" s="3"/>
      <c r="B3550" s="3"/>
      <c r="C3550" s="392"/>
      <c r="D3550" s="3">
        <v>10</v>
      </c>
      <c r="E3550" s="290" t="e">
        <f ca="1"/>
        <v>#N/A</v>
      </c>
      <c r="F3550" s="291"/>
      <c r="G3550" s="294"/>
      <c r="H3550" s="294"/>
      <c r="I3550" s="294"/>
      <c r="J3550" s="294"/>
      <c r="K3550" s="294"/>
      <c r="L3550" s="294"/>
      <c r="M3550" s="294"/>
      <c r="N3550" s="294"/>
    </row>
    <row r="3551" spans="1:14" ht="12.75" hidden="1" customHeight="1" outlineLevel="2" x14ac:dyDescent="0.25">
      <c r="A3551" s="3"/>
      <c r="B3551" s="3"/>
      <c r="C3551" s="392"/>
      <c r="D3551" s="3">
        <v>11</v>
      </c>
      <c r="E3551" s="290" t="e">
        <f ca="1"/>
        <v>#N/A</v>
      </c>
      <c r="F3551" s="291"/>
      <c r="G3551" s="294"/>
      <c r="H3551" s="294"/>
      <c r="I3551" s="294"/>
      <c r="J3551" s="294"/>
      <c r="K3551" s="294"/>
      <c r="L3551" s="294"/>
      <c r="M3551" s="294"/>
      <c r="N3551" s="294"/>
    </row>
    <row r="3552" spans="1:14" ht="12.75" hidden="1" customHeight="1" outlineLevel="2" x14ac:dyDescent="0.25">
      <c r="A3552" s="3"/>
      <c r="B3552" s="3"/>
      <c r="C3552" s="392"/>
      <c r="D3552" s="3">
        <v>12</v>
      </c>
      <c r="E3552" s="290" t="e">
        <f ca="1"/>
        <v>#N/A</v>
      </c>
      <c r="F3552" s="291"/>
      <c r="G3552" s="294"/>
      <c r="H3552" s="294"/>
      <c r="I3552" s="294"/>
      <c r="J3552" s="294"/>
      <c r="K3552" s="294"/>
      <c r="L3552" s="294"/>
      <c r="M3552" s="294"/>
      <c r="N3552" s="294"/>
    </row>
    <row r="3553" spans="1:14" ht="12.75" hidden="1" customHeight="1" outlineLevel="2" x14ac:dyDescent="0.25">
      <c r="A3553" s="3"/>
      <c r="B3553" s="3"/>
      <c r="C3553" s="392"/>
      <c r="D3553" s="3">
        <v>13</v>
      </c>
      <c r="E3553" s="290" t="e">
        <f ca="1"/>
        <v>#N/A</v>
      </c>
      <c r="F3553" s="291"/>
      <c r="G3553" s="294"/>
      <c r="H3553" s="294"/>
      <c r="I3553" s="294"/>
      <c r="J3553" s="294"/>
      <c r="K3553" s="294"/>
      <c r="L3553" s="294"/>
      <c r="M3553" s="294"/>
      <c r="N3553" s="294"/>
    </row>
    <row r="3554" spans="1:14" ht="12.75" hidden="1" customHeight="1" outlineLevel="2" x14ac:dyDescent="0.25">
      <c r="A3554" s="3"/>
      <c r="B3554" s="3"/>
      <c r="C3554" s="392"/>
      <c r="D3554" s="3">
        <v>14</v>
      </c>
      <c r="E3554" s="290" t="e">
        <f ca="1"/>
        <v>#N/A</v>
      </c>
      <c r="F3554" s="291"/>
      <c r="G3554" s="294"/>
      <c r="H3554" s="294"/>
      <c r="I3554" s="294"/>
      <c r="J3554" s="294"/>
      <c r="K3554" s="294"/>
      <c r="L3554" s="294"/>
      <c r="M3554" s="294"/>
      <c r="N3554" s="294"/>
    </row>
    <row r="3555" spans="1:14" ht="12.75" hidden="1" customHeight="1" outlineLevel="2" x14ac:dyDescent="0.25">
      <c r="A3555" s="3"/>
      <c r="B3555" s="3"/>
      <c r="C3555" s="392"/>
      <c r="D3555" s="3">
        <v>15</v>
      </c>
      <c r="E3555" s="290" t="e">
        <f ca="1"/>
        <v>#N/A</v>
      </c>
      <c r="F3555" s="291"/>
      <c r="G3555" s="294"/>
      <c r="H3555" s="294"/>
      <c r="I3555" s="294"/>
      <c r="J3555" s="294"/>
      <c r="K3555" s="294"/>
      <c r="L3555" s="294"/>
      <c r="M3555" s="294"/>
      <c r="N3555" s="294"/>
    </row>
    <row r="3556" spans="1:14" ht="12.75" hidden="1" customHeight="1" outlineLevel="1" x14ac:dyDescent="0.25">
      <c r="A3556" s="3"/>
      <c r="B3556" s="145" t="str">
        <f ca="1">B3539</f>
        <v>Asset Type 141</v>
      </c>
      <c r="C3556" s="145" t="str">
        <f ca="1">C3539</f>
        <v>Description - Asset Type 141</v>
      </c>
      <c r="D3556" s="3"/>
      <c r="E3556" s="3"/>
      <c r="F3556" s="106" t="s">
        <v>44</v>
      </c>
      <c r="G3556" s="296">
        <f t="shared" ref="G3556:N3556" si="282">SUM(G3541:G3555)</f>
        <v>0</v>
      </c>
      <c r="H3556" s="296">
        <f t="shared" ca="1" si="282"/>
        <v>0</v>
      </c>
      <c r="I3556" s="296">
        <f t="shared" ca="1" si="282"/>
        <v>0</v>
      </c>
      <c r="J3556" s="296">
        <f t="shared" ca="1" si="282"/>
        <v>0</v>
      </c>
      <c r="K3556" s="296">
        <f t="shared" ca="1" si="282"/>
        <v>0</v>
      </c>
      <c r="L3556" s="296">
        <f t="shared" ca="1" si="282"/>
        <v>0</v>
      </c>
      <c r="M3556" s="296">
        <f t="shared" ca="1" si="282"/>
        <v>0</v>
      </c>
      <c r="N3556" s="296">
        <f t="shared" ca="1" si="282"/>
        <v>0</v>
      </c>
    </row>
    <row r="3557" spans="1:14" ht="12.75" hidden="1" customHeight="1" outlineLevel="2" x14ac:dyDescent="0.25">
      <c r="A3557" s="217">
        <f>A3539+1</f>
        <v>142</v>
      </c>
      <c r="B3557" s="22" t="str">
        <f ca="1">OFFSET($B$13,$A3557-1,0)</f>
        <v>Asset Type 142</v>
      </c>
      <c r="C3557" s="22" t="str">
        <f ca="1">OFFSET($C$13,$A3557-1,0)</f>
        <v>Description - Asset Type 142</v>
      </c>
      <c r="D3557" s="3"/>
      <c r="E3557" s="109"/>
      <c r="F3557" s="108" t="s">
        <v>41</v>
      </c>
      <c r="G3557" s="295">
        <f t="shared" ref="G3557:N3557" ca="1" si="283">VLOOKUP($B3557,$B$13:$N$512,5+G$5,FALSE)</f>
        <v>0</v>
      </c>
      <c r="H3557" s="295">
        <f t="shared" ca="1" si="283"/>
        <v>0</v>
      </c>
      <c r="I3557" s="295">
        <f t="shared" ca="1" si="283"/>
        <v>0</v>
      </c>
      <c r="J3557" s="295">
        <f t="shared" ca="1" si="283"/>
        <v>0</v>
      </c>
      <c r="K3557" s="295">
        <f t="shared" ca="1" si="283"/>
        <v>0</v>
      </c>
      <c r="L3557" s="295">
        <f t="shared" ca="1" si="283"/>
        <v>0</v>
      </c>
      <c r="M3557" s="295">
        <f t="shared" ca="1" si="283"/>
        <v>0</v>
      </c>
      <c r="N3557" s="295">
        <f t="shared" ca="1" si="283"/>
        <v>0</v>
      </c>
    </row>
    <row r="3558" spans="1:14" ht="12.75" hidden="1" customHeight="1" outlineLevel="2" x14ac:dyDescent="0.25">
      <c r="A3558" s="3"/>
      <c r="B3558" s="3"/>
      <c r="C3558" s="21"/>
      <c r="D3558" s="3"/>
      <c r="E3558" s="107"/>
      <c r="F3558" s="106" t="s">
        <v>42</v>
      </c>
      <c r="G3558" s="111">
        <f ca="1">VLOOKUP($B3557,'Input Sheet'!$B$12:$N$511,5+G$5,FALSE)</f>
        <v>0</v>
      </c>
      <c r="H3558" s="111">
        <f ca="1">VLOOKUP($B3557,'Input Sheet'!$B$12:$N$511,5+H$5,FALSE)</f>
        <v>0</v>
      </c>
      <c r="I3558" s="111">
        <f ca="1">VLOOKUP($B3557,'Input Sheet'!$B$12:$N$511,5+I$5,FALSE)</f>
        <v>0</v>
      </c>
      <c r="J3558" s="111">
        <f ca="1">VLOOKUP($B3557,'Input Sheet'!$B$12:$N$511,5+J$5,FALSE)</f>
        <v>0</v>
      </c>
      <c r="K3558" s="111">
        <f ca="1">VLOOKUP($B3557,'Input Sheet'!$B$12:$N$511,5+K$5,FALSE)</f>
        <v>0</v>
      </c>
      <c r="L3558" s="111">
        <f ca="1">VLOOKUP($B3557,'Input Sheet'!$B$12:$N$511,5+L$5,FALSE)</f>
        <v>0</v>
      </c>
      <c r="M3558" s="111">
        <f ca="1">VLOOKUP($B3557,'Input Sheet'!$B$12:$N$511,5+M$5,FALSE)</f>
        <v>0</v>
      </c>
      <c r="N3558" s="111">
        <f ca="1">VLOOKUP($B3557,'Input Sheet'!$B$12:$N$511,5+N$5,FALSE)</f>
        <v>0</v>
      </c>
    </row>
    <row r="3559" spans="1:14" ht="12.75" hidden="1" customHeight="1" outlineLevel="2" x14ac:dyDescent="0.25">
      <c r="A3559" s="3"/>
      <c r="B3559" s="3"/>
      <c r="C3559" s="3"/>
      <c r="D3559" s="3">
        <v>1</v>
      </c>
      <c r="E3559" s="290">
        <f t="array" aca="1" ref="E3559:E3573" ca="1">TRANSPOSE(G3557:N3557)</f>
        <v>0</v>
      </c>
      <c r="F3559" s="291"/>
      <c r="G3559" s="292"/>
      <c r="H3559" s="293">
        <f ca="1">IF(OFFSET(H3559,-$D3559,0)="n/a","n/a",IF(H$5&gt;OFFSET(H3559,-$D3559,0)+$D3559,$E3559-SUM($G3559:G3559),($E3559-SUM($G3559:G3559))/(OFFSET(H3559,-$D3559,0)-(H$5-$D3559-1))))</f>
        <v>0</v>
      </c>
      <c r="I3559" s="293">
        <f ca="1">IF(OFFSET(I3559,-$D3559,0)="n/a","n/a",IF(I$5&gt;OFFSET(I3559,-$D3559,0)+$D3559,$E3559-SUM($G3559:H3559),($E3559-SUM($G3559:H3559))/(OFFSET(I3559,-$D3559,0)-(I$5-$D3559-1))))</f>
        <v>0</v>
      </c>
      <c r="J3559" s="293">
        <f ca="1">IF(OFFSET(J3559,-$D3559,0)="n/a","n/a",IF(J$5&gt;OFFSET(J3559,-$D3559,0)+$D3559,$E3559-SUM($G3559:I3559),($E3559-SUM($G3559:I3559))/(OFFSET(J3559,-$D3559,0)-(J$5-$D3559-1))))</f>
        <v>0</v>
      </c>
      <c r="K3559" s="293">
        <f ca="1">IF(OFFSET(K3559,-$D3559,0)="n/a","n/a",IF(K$5&gt;OFFSET(K3559,-$D3559,0)+$D3559,$E3559-SUM($G3559:J3559),($E3559-SUM($G3559:J3559))/(OFFSET(K3559,-$D3559,0)-(K$5-$D3559-1))))</f>
        <v>0</v>
      </c>
      <c r="L3559" s="293">
        <f ca="1">IF(OFFSET(L3559,-$D3559,0)="n/a","n/a",IF(L$5&gt;OFFSET(L3559,-$D3559,0)+$D3559,$E3559-SUM($G3559:K3559),($E3559-SUM($G3559:K3559))/(OFFSET(L3559,-$D3559,0)-(L$5-$D3559-1))))</f>
        <v>0</v>
      </c>
      <c r="M3559" s="293">
        <f ca="1">IF(OFFSET(M3559,-$D3559,0)="n/a","n/a",IF(M$5&gt;OFFSET(M3559,-$D3559,0)+$D3559,$E3559-SUM($G3559:L3559),($E3559-SUM($G3559:L3559))/(OFFSET(M3559,-$D3559,0)-(M$5-$D3559-1))))</f>
        <v>0</v>
      </c>
      <c r="N3559" s="293">
        <f ca="1">IF(OFFSET(N3559,-$D3559,0)="n/a","n/a",IF(N$5&gt;OFFSET(N3559,-$D3559,0)+$D3559,$E3559-SUM($G3559:M3559),($E3559-SUM($G3559:M3559))/(OFFSET(N3559,-$D3559,0)-(N$5-$D3559-1))))</f>
        <v>0</v>
      </c>
    </row>
    <row r="3560" spans="1:14" ht="12.75" hidden="1" customHeight="1" outlineLevel="2" x14ac:dyDescent="0.25">
      <c r="A3560" s="3"/>
      <c r="B3560" s="3"/>
      <c r="C3560" s="392" t="s">
        <v>43</v>
      </c>
      <c r="D3560" s="3">
        <v>2</v>
      </c>
      <c r="E3560" s="290">
        <f ca="1"/>
        <v>0</v>
      </c>
      <c r="F3560" s="291"/>
      <c r="G3560" s="294"/>
      <c r="H3560" s="292"/>
      <c r="I3560" s="293">
        <f ca="1">IF(OFFSET(I3560,-$D3560,0)="n/a","n/a",IF(I$5&gt;OFFSET(I3560,-$D3560,0)+$D3560,$E3560-SUM($G3560:H3560),($E3560-SUM($G3560:H3560))/(OFFSET(I3560,-$D3560,0)-(I$5-$D3560-1))))</f>
        <v>0</v>
      </c>
      <c r="J3560" s="293">
        <f ca="1">IF(OFFSET(J3560,-$D3560,0)="n/a","n/a",IF(J$5&gt;OFFSET(J3560,-$D3560,0)+$D3560,$E3560-SUM($G3560:I3560),($E3560-SUM($G3560:I3560))/(OFFSET(J3560,-$D3560,0)-(J$5-$D3560-1))))</f>
        <v>0</v>
      </c>
      <c r="K3560" s="293">
        <f ca="1">IF(OFFSET(K3560,-$D3560,0)="n/a","n/a",IF(K$5&gt;OFFSET(K3560,-$D3560,0)+$D3560,$E3560-SUM($G3560:J3560),($E3560-SUM($G3560:J3560))/(OFFSET(K3560,-$D3560,0)-(K$5-$D3560-1))))</f>
        <v>0</v>
      </c>
      <c r="L3560" s="293">
        <f ca="1">IF(OFFSET(L3560,-$D3560,0)="n/a","n/a",IF(L$5&gt;OFFSET(L3560,-$D3560,0)+$D3560,$E3560-SUM($G3560:K3560),($E3560-SUM($G3560:K3560))/(OFFSET(L3560,-$D3560,0)-(L$5-$D3560-1))))</f>
        <v>0</v>
      </c>
      <c r="M3560" s="293">
        <f ca="1">IF(OFFSET(M3560,-$D3560,0)="n/a","n/a",IF(M$5&gt;OFFSET(M3560,-$D3560,0)+$D3560,$E3560-SUM($G3560:L3560),($E3560-SUM($G3560:L3560))/(OFFSET(M3560,-$D3560,0)-(M$5-$D3560-1))))</f>
        <v>0</v>
      </c>
      <c r="N3560" s="293">
        <f ca="1">IF(OFFSET(N3560,-$D3560,0)="n/a","n/a",IF(N$5&gt;OFFSET(N3560,-$D3560,0)+$D3560,$E3560-SUM($G3560:M3560),($E3560-SUM($G3560:M3560))/(OFFSET(N3560,-$D3560,0)-(N$5-$D3560-1))))</f>
        <v>0</v>
      </c>
    </row>
    <row r="3561" spans="1:14" ht="12.75" hidden="1" customHeight="1" outlineLevel="2" x14ac:dyDescent="0.25">
      <c r="A3561" s="3"/>
      <c r="B3561" s="3"/>
      <c r="C3561" s="392"/>
      <c r="D3561" s="3">
        <v>3</v>
      </c>
      <c r="E3561" s="290">
        <f ca="1"/>
        <v>0</v>
      </c>
      <c r="F3561" s="291"/>
      <c r="G3561" s="294"/>
      <c r="H3561" s="294"/>
      <c r="I3561" s="292"/>
      <c r="J3561" s="293">
        <f ca="1">IF(OFFSET(J3561,-$D3561,0)="n/a","n/a",IF(J$5&gt;OFFSET(J3561,-$D3561,0)+$D3561,$E3561-SUM($G3561:I3561),($E3561-SUM($G3561:I3561))/(OFFSET(J3561,-$D3561,0)-(J$5-$D3561-1))))</f>
        <v>0</v>
      </c>
      <c r="K3561" s="293">
        <f ca="1">IF(OFFSET(K3561,-$D3561,0)="n/a","n/a",IF(K$5&gt;OFFSET(K3561,-$D3561,0)+$D3561,$E3561-SUM($G3561:J3561),($E3561-SUM($G3561:J3561))/(OFFSET(K3561,-$D3561,0)-(K$5-$D3561-1))))</f>
        <v>0</v>
      </c>
      <c r="L3561" s="293">
        <f ca="1">IF(OFFSET(L3561,-$D3561,0)="n/a","n/a",IF(L$5&gt;OFFSET(L3561,-$D3561,0)+$D3561,$E3561-SUM($G3561:K3561),($E3561-SUM($G3561:K3561))/(OFFSET(L3561,-$D3561,0)-(L$5-$D3561-1))))</f>
        <v>0</v>
      </c>
      <c r="M3561" s="293">
        <f ca="1">IF(OFFSET(M3561,-$D3561,0)="n/a","n/a",IF(M$5&gt;OFFSET(M3561,-$D3561,0)+$D3561,$E3561-SUM($G3561:L3561),($E3561-SUM($G3561:L3561))/(OFFSET(M3561,-$D3561,0)-(M$5-$D3561-1))))</f>
        <v>0</v>
      </c>
      <c r="N3561" s="293">
        <f ca="1">IF(OFFSET(N3561,-$D3561,0)="n/a","n/a",IF(N$5&gt;OFFSET(N3561,-$D3561,0)+$D3561,$E3561-SUM($G3561:M3561),($E3561-SUM($G3561:M3561))/(OFFSET(N3561,-$D3561,0)-(N$5-$D3561-1))))</f>
        <v>0</v>
      </c>
    </row>
    <row r="3562" spans="1:14" ht="12.75" hidden="1" customHeight="1" outlineLevel="2" x14ac:dyDescent="0.25">
      <c r="A3562" s="3"/>
      <c r="B3562" s="3"/>
      <c r="C3562" s="392"/>
      <c r="D3562" s="3">
        <v>4</v>
      </c>
      <c r="E3562" s="290">
        <f ca="1"/>
        <v>0</v>
      </c>
      <c r="F3562" s="291"/>
      <c r="G3562" s="294"/>
      <c r="H3562" s="294"/>
      <c r="I3562" s="294"/>
      <c r="J3562" s="292"/>
      <c r="K3562" s="293">
        <f ca="1">IF(OFFSET(K3562,-$D3562,0)="n/a","n/a",IF(K$5&gt;OFFSET(K3562,-$D3562,0)+$D3562,$E3562-SUM($G3562:J3562),($E3562-SUM($G3562:J3562))/(OFFSET(K3562,-$D3562,0)-(K$5-$D3562-1))))</f>
        <v>0</v>
      </c>
      <c r="L3562" s="293">
        <f ca="1">IF(OFFSET(L3562,-$D3562,0)="n/a","n/a",IF(L$5&gt;OFFSET(L3562,-$D3562,0)+$D3562,$E3562-SUM($G3562:K3562),($E3562-SUM($G3562:K3562))/(OFFSET(L3562,-$D3562,0)-(L$5-$D3562-1))))</f>
        <v>0</v>
      </c>
      <c r="M3562" s="293">
        <f ca="1">IF(OFFSET(M3562,-$D3562,0)="n/a","n/a",IF(M$5&gt;OFFSET(M3562,-$D3562,0)+$D3562,$E3562-SUM($G3562:L3562),($E3562-SUM($G3562:L3562))/(OFFSET(M3562,-$D3562,0)-(M$5-$D3562-1))))</f>
        <v>0</v>
      </c>
      <c r="N3562" s="293">
        <f ca="1">IF(OFFSET(N3562,-$D3562,0)="n/a","n/a",IF(N$5&gt;OFFSET(N3562,-$D3562,0)+$D3562,$E3562-SUM($G3562:M3562),($E3562-SUM($G3562:M3562))/(OFFSET(N3562,-$D3562,0)-(N$5-$D3562-1))))</f>
        <v>0</v>
      </c>
    </row>
    <row r="3563" spans="1:14" ht="12.75" hidden="1" customHeight="1" outlineLevel="2" x14ac:dyDescent="0.25">
      <c r="A3563" s="3"/>
      <c r="B3563" s="3"/>
      <c r="C3563" s="392"/>
      <c r="D3563" s="3">
        <v>5</v>
      </c>
      <c r="E3563" s="290">
        <f ca="1"/>
        <v>0</v>
      </c>
      <c r="F3563" s="291"/>
      <c r="G3563" s="294"/>
      <c r="H3563" s="294"/>
      <c r="I3563" s="294"/>
      <c r="J3563" s="294"/>
      <c r="K3563" s="292"/>
      <c r="L3563" s="293">
        <f ca="1">IF(OFFSET(L3563,-$D3563,0)="n/a","n/a",IF(L$5&gt;OFFSET(L3563,-$D3563,0)+$D3563,$E3563-SUM($G3563:K3563),($E3563-SUM($G3563:K3563))/(OFFSET(L3563,-$D3563,0)-(L$5-$D3563-1))))</f>
        <v>0</v>
      </c>
      <c r="M3563" s="293">
        <f ca="1">IF(OFFSET(M3563,-$D3563,0)="n/a","n/a",IF(M$5&gt;OFFSET(M3563,-$D3563,0)+$D3563,$E3563-SUM($G3563:L3563),($E3563-SUM($G3563:L3563))/(OFFSET(M3563,-$D3563,0)-(M$5-$D3563-1))))</f>
        <v>0</v>
      </c>
      <c r="N3563" s="293">
        <f ca="1">IF(OFFSET(N3563,-$D3563,0)="n/a","n/a",IF(N$5&gt;OFFSET(N3563,-$D3563,0)+$D3563,$E3563-SUM($G3563:M3563),($E3563-SUM($G3563:M3563))/(OFFSET(N3563,-$D3563,0)-(N$5-$D3563-1))))</f>
        <v>0</v>
      </c>
    </row>
    <row r="3564" spans="1:14" ht="12.75" hidden="1" customHeight="1" outlineLevel="2" x14ac:dyDescent="0.25">
      <c r="A3564" s="3"/>
      <c r="B3564" s="3"/>
      <c r="C3564" s="392"/>
      <c r="D3564" s="3">
        <v>6</v>
      </c>
      <c r="E3564" s="290">
        <f ca="1"/>
        <v>0</v>
      </c>
      <c r="F3564" s="291"/>
      <c r="G3564" s="294"/>
      <c r="H3564" s="294"/>
      <c r="I3564" s="294"/>
      <c r="J3564" s="294"/>
      <c r="K3564" s="294"/>
      <c r="L3564" s="292"/>
      <c r="M3564" s="293">
        <f ca="1">IF(OFFSET(M3564,-$D3564,0)="n/a","n/a",IF(M$5&gt;OFFSET(M3564,-$D3564,0)+$D3564,$E3564-SUM($G3564:L3564),($E3564-SUM($G3564:L3564))/(OFFSET(M3564,-$D3564,0)-(M$5-$D3564-1))))</f>
        <v>0</v>
      </c>
      <c r="N3564" s="293">
        <f ca="1">IF(OFFSET(N3564,-$D3564,0)="n/a","n/a",IF(N$5&gt;OFFSET(N3564,-$D3564,0)+$D3564,$E3564-SUM($G3564:M3564),($E3564-SUM($G3564:M3564))/(OFFSET(N3564,-$D3564,0)-(N$5-$D3564-1))))</f>
        <v>0</v>
      </c>
    </row>
    <row r="3565" spans="1:14" ht="12.75" hidden="1" customHeight="1" outlineLevel="2" x14ac:dyDescent="0.25">
      <c r="A3565" s="3"/>
      <c r="B3565" s="3"/>
      <c r="C3565" s="392"/>
      <c r="D3565" s="3">
        <v>7</v>
      </c>
      <c r="E3565" s="290">
        <f ca="1"/>
        <v>0</v>
      </c>
      <c r="F3565" s="291"/>
      <c r="G3565" s="294"/>
      <c r="H3565" s="294"/>
      <c r="I3565" s="294"/>
      <c r="J3565" s="294"/>
      <c r="K3565" s="294"/>
      <c r="L3565" s="294"/>
      <c r="M3565" s="292"/>
      <c r="N3565" s="293">
        <f ca="1">IF(OFFSET(N3565,-$D3565,0)="n/a","n/a",IF(N$5&gt;OFFSET(N3565,-$D3565,0)+$D3565,$E3565-SUM($G3565:M3565),($E3565-SUM($G3565:M3565))/(OFFSET(N3565,-$D3565,0)-(N$5-$D3565-1))))</f>
        <v>0</v>
      </c>
    </row>
    <row r="3566" spans="1:14" ht="12.75" hidden="1" customHeight="1" outlineLevel="2" x14ac:dyDescent="0.25">
      <c r="A3566" s="3"/>
      <c r="B3566" s="3"/>
      <c r="C3566" s="392"/>
      <c r="D3566" s="3">
        <v>8</v>
      </c>
      <c r="E3566" s="290">
        <f ca="1"/>
        <v>0</v>
      </c>
      <c r="F3566" s="291"/>
      <c r="G3566" s="294"/>
      <c r="H3566" s="294"/>
      <c r="I3566" s="294"/>
      <c r="J3566" s="294"/>
      <c r="K3566" s="294"/>
      <c r="L3566" s="294"/>
      <c r="M3566" s="294"/>
      <c r="N3566" s="292"/>
    </row>
    <row r="3567" spans="1:14" ht="12.75" hidden="1" customHeight="1" outlineLevel="2" x14ac:dyDescent="0.25">
      <c r="A3567" s="3"/>
      <c r="B3567" s="3"/>
      <c r="C3567" s="392"/>
      <c r="D3567" s="3">
        <v>9</v>
      </c>
      <c r="E3567" s="290" t="e">
        <f ca="1"/>
        <v>#N/A</v>
      </c>
      <c r="F3567" s="291"/>
      <c r="G3567" s="294"/>
      <c r="H3567" s="294"/>
      <c r="I3567" s="294"/>
      <c r="J3567" s="294"/>
      <c r="K3567" s="294"/>
      <c r="L3567" s="294"/>
      <c r="M3567" s="294"/>
      <c r="N3567" s="294"/>
    </row>
    <row r="3568" spans="1:14" ht="12.75" hidden="1" customHeight="1" outlineLevel="2" x14ac:dyDescent="0.25">
      <c r="A3568" s="3"/>
      <c r="B3568" s="3"/>
      <c r="C3568" s="392"/>
      <c r="D3568" s="3">
        <v>10</v>
      </c>
      <c r="E3568" s="290" t="e">
        <f ca="1"/>
        <v>#N/A</v>
      </c>
      <c r="F3568" s="291"/>
      <c r="G3568" s="294"/>
      <c r="H3568" s="294"/>
      <c r="I3568" s="294"/>
      <c r="J3568" s="294"/>
      <c r="K3568" s="294"/>
      <c r="L3568" s="294"/>
      <c r="M3568" s="294"/>
      <c r="N3568" s="294"/>
    </row>
    <row r="3569" spans="1:14" ht="12.75" hidden="1" customHeight="1" outlineLevel="2" x14ac:dyDescent="0.25">
      <c r="A3569" s="3"/>
      <c r="B3569" s="3"/>
      <c r="C3569" s="392"/>
      <c r="D3569" s="3">
        <v>11</v>
      </c>
      <c r="E3569" s="290" t="e">
        <f ca="1"/>
        <v>#N/A</v>
      </c>
      <c r="F3569" s="291"/>
      <c r="G3569" s="294"/>
      <c r="H3569" s="294"/>
      <c r="I3569" s="294"/>
      <c r="J3569" s="294"/>
      <c r="K3569" s="294"/>
      <c r="L3569" s="294"/>
      <c r="M3569" s="294"/>
      <c r="N3569" s="294"/>
    </row>
    <row r="3570" spans="1:14" ht="12.75" hidden="1" customHeight="1" outlineLevel="2" x14ac:dyDescent="0.25">
      <c r="A3570" s="3"/>
      <c r="B3570" s="3"/>
      <c r="C3570" s="392"/>
      <c r="D3570" s="3">
        <v>12</v>
      </c>
      <c r="E3570" s="290" t="e">
        <f ca="1"/>
        <v>#N/A</v>
      </c>
      <c r="F3570" s="291"/>
      <c r="G3570" s="294"/>
      <c r="H3570" s="294"/>
      <c r="I3570" s="294"/>
      <c r="J3570" s="294"/>
      <c r="K3570" s="294"/>
      <c r="L3570" s="294"/>
      <c r="M3570" s="294"/>
      <c r="N3570" s="294"/>
    </row>
    <row r="3571" spans="1:14" ht="12.75" hidden="1" customHeight="1" outlineLevel="2" x14ac:dyDescent="0.25">
      <c r="A3571" s="3"/>
      <c r="B3571" s="3"/>
      <c r="C3571" s="392"/>
      <c r="D3571" s="3">
        <v>13</v>
      </c>
      <c r="E3571" s="290" t="e">
        <f ca="1"/>
        <v>#N/A</v>
      </c>
      <c r="F3571" s="291"/>
      <c r="G3571" s="294"/>
      <c r="H3571" s="294"/>
      <c r="I3571" s="294"/>
      <c r="J3571" s="294"/>
      <c r="K3571" s="294"/>
      <c r="L3571" s="294"/>
      <c r="M3571" s="294"/>
      <c r="N3571" s="294"/>
    </row>
    <row r="3572" spans="1:14" ht="12.75" hidden="1" customHeight="1" outlineLevel="2" x14ac:dyDescent="0.25">
      <c r="A3572" s="3"/>
      <c r="B3572" s="3"/>
      <c r="C3572" s="392"/>
      <c r="D3572" s="3">
        <v>14</v>
      </c>
      <c r="E3572" s="290" t="e">
        <f ca="1"/>
        <v>#N/A</v>
      </c>
      <c r="F3572" s="291"/>
      <c r="G3572" s="294"/>
      <c r="H3572" s="294"/>
      <c r="I3572" s="294"/>
      <c r="J3572" s="294"/>
      <c r="K3572" s="294"/>
      <c r="L3572" s="294"/>
      <c r="M3572" s="294"/>
      <c r="N3572" s="294"/>
    </row>
    <row r="3573" spans="1:14" ht="12.75" hidden="1" customHeight="1" outlineLevel="2" x14ac:dyDescent="0.25">
      <c r="A3573" s="3"/>
      <c r="B3573" s="3"/>
      <c r="C3573" s="392"/>
      <c r="D3573" s="3">
        <v>15</v>
      </c>
      <c r="E3573" s="290" t="e">
        <f ca="1"/>
        <v>#N/A</v>
      </c>
      <c r="F3573" s="291"/>
      <c r="G3573" s="294"/>
      <c r="H3573" s="294"/>
      <c r="I3573" s="294"/>
      <c r="J3573" s="294"/>
      <c r="K3573" s="294"/>
      <c r="L3573" s="294"/>
      <c r="M3573" s="294"/>
      <c r="N3573" s="294"/>
    </row>
    <row r="3574" spans="1:14" ht="12.75" hidden="1" customHeight="1" outlineLevel="1" x14ac:dyDescent="0.25">
      <c r="A3574" s="3"/>
      <c r="B3574" s="145" t="str">
        <f ca="1">B3557</f>
        <v>Asset Type 142</v>
      </c>
      <c r="C3574" s="145" t="str">
        <f ca="1">C3557</f>
        <v>Description - Asset Type 142</v>
      </c>
      <c r="D3574" s="3"/>
      <c r="E3574" s="3"/>
      <c r="F3574" s="106" t="s">
        <v>44</v>
      </c>
      <c r="G3574" s="296">
        <f t="shared" ref="G3574:N3574" si="284">SUM(G3559:G3573)</f>
        <v>0</v>
      </c>
      <c r="H3574" s="296">
        <f t="shared" ca="1" si="284"/>
        <v>0</v>
      </c>
      <c r="I3574" s="296">
        <f t="shared" ca="1" si="284"/>
        <v>0</v>
      </c>
      <c r="J3574" s="296">
        <f t="shared" ca="1" si="284"/>
        <v>0</v>
      </c>
      <c r="K3574" s="296">
        <f t="shared" ca="1" si="284"/>
        <v>0</v>
      </c>
      <c r="L3574" s="296">
        <f t="shared" ca="1" si="284"/>
        <v>0</v>
      </c>
      <c r="M3574" s="296">
        <f t="shared" ca="1" si="284"/>
        <v>0</v>
      </c>
      <c r="N3574" s="296">
        <f t="shared" ca="1" si="284"/>
        <v>0</v>
      </c>
    </row>
    <row r="3575" spans="1:14" ht="12.75" hidden="1" customHeight="1" outlineLevel="2" x14ac:dyDescent="0.25">
      <c r="A3575" s="217">
        <f>A3557+1</f>
        <v>143</v>
      </c>
      <c r="B3575" s="22" t="str">
        <f ca="1">OFFSET($B$13,$A3575-1,0)</f>
        <v>Asset Type 143</v>
      </c>
      <c r="C3575" s="22" t="str">
        <f ca="1">OFFSET($C$13,$A3575-1,0)</f>
        <v>Description - Asset Type 143</v>
      </c>
      <c r="D3575" s="3"/>
      <c r="E3575" s="109"/>
      <c r="F3575" s="108" t="s">
        <v>41</v>
      </c>
      <c r="G3575" s="295">
        <f t="shared" ref="G3575:N3575" ca="1" si="285">VLOOKUP($B3575,$B$13:$N$512,5+G$5,FALSE)</f>
        <v>0</v>
      </c>
      <c r="H3575" s="295">
        <f t="shared" ca="1" si="285"/>
        <v>0</v>
      </c>
      <c r="I3575" s="295">
        <f t="shared" ca="1" si="285"/>
        <v>0</v>
      </c>
      <c r="J3575" s="295">
        <f t="shared" ca="1" si="285"/>
        <v>0</v>
      </c>
      <c r="K3575" s="295">
        <f t="shared" ca="1" si="285"/>
        <v>0</v>
      </c>
      <c r="L3575" s="295">
        <f t="shared" ca="1" si="285"/>
        <v>0</v>
      </c>
      <c r="M3575" s="295">
        <f t="shared" ca="1" si="285"/>
        <v>0</v>
      </c>
      <c r="N3575" s="295">
        <f t="shared" ca="1" si="285"/>
        <v>0</v>
      </c>
    </row>
    <row r="3576" spans="1:14" ht="12.75" hidden="1" customHeight="1" outlineLevel="2" x14ac:dyDescent="0.25">
      <c r="A3576" s="3"/>
      <c r="B3576" s="3"/>
      <c r="C3576" s="21"/>
      <c r="D3576" s="3"/>
      <c r="E3576" s="107"/>
      <c r="F3576" s="106" t="s">
        <v>42</v>
      </c>
      <c r="G3576" s="111">
        <f ca="1">VLOOKUP($B3575,'Input Sheet'!$B$12:$N$511,5+G$5,FALSE)</f>
        <v>0</v>
      </c>
      <c r="H3576" s="111">
        <f ca="1">VLOOKUP($B3575,'Input Sheet'!$B$12:$N$511,5+H$5,FALSE)</f>
        <v>0</v>
      </c>
      <c r="I3576" s="111">
        <f ca="1">VLOOKUP($B3575,'Input Sheet'!$B$12:$N$511,5+I$5,FALSE)</f>
        <v>0</v>
      </c>
      <c r="J3576" s="111">
        <f ca="1">VLOOKUP($B3575,'Input Sheet'!$B$12:$N$511,5+J$5,FALSE)</f>
        <v>0</v>
      </c>
      <c r="K3576" s="111">
        <f ca="1">VLOOKUP($B3575,'Input Sheet'!$B$12:$N$511,5+K$5,FALSE)</f>
        <v>0</v>
      </c>
      <c r="L3576" s="111">
        <f ca="1">VLOOKUP($B3575,'Input Sheet'!$B$12:$N$511,5+L$5,FALSE)</f>
        <v>0</v>
      </c>
      <c r="M3576" s="111">
        <f ca="1">VLOOKUP($B3575,'Input Sheet'!$B$12:$N$511,5+M$5,FALSE)</f>
        <v>0</v>
      </c>
      <c r="N3576" s="111">
        <f ca="1">VLOOKUP($B3575,'Input Sheet'!$B$12:$N$511,5+N$5,FALSE)</f>
        <v>0</v>
      </c>
    </row>
    <row r="3577" spans="1:14" ht="12.75" hidden="1" customHeight="1" outlineLevel="2" x14ac:dyDescent="0.25">
      <c r="A3577" s="3"/>
      <c r="B3577" s="3"/>
      <c r="C3577" s="3"/>
      <c r="D3577" s="3">
        <v>1</v>
      </c>
      <c r="E3577" s="290">
        <f t="array" aca="1" ref="E3577:E3591" ca="1">TRANSPOSE(G3575:N3575)</f>
        <v>0</v>
      </c>
      <c r="F3577" s="291"/>
      <c r="G3577" s="292"/>
      <c r="H3577" s="293">
        <f ca="1">IF(OFFSET(H3577,-$D3577,0)="n/a","n/a",IF(H$5&gt;OFFSET(H3577,-$D3577,0)+$D3577,$E3577-SUM($G3577:G3577),($E3577-SUM($G3577:G3577))/(OFFSET(H3577,-$D3577,0)-(H$5-$D3577-1))))</f>
        <v>0</v>
      </c>
      <c r="I3577" s="293">
        <f ca="1">IF(OFFSET(I3577,-$D3577,0)="n/a","n/a",IF(I$5&gt;OFFSET(I3577,-$D3577,0)+$D3577,$E3577-SUM($G3577:H3577),($E3577-SUM($G3577:H3577))/(OFFSET(I3577,-$D3577,0)-(I$5-$D3577-1))))</f>
        <v>0</v>
      </c>
      <c r="J3577" s="293">
        <f ca="1">IF(OFFSET(J3577,-$D3577,0)="n/a","n/a",IF(J$5&gt;OFFSET(J3577,-$D3577,0)+$D3577,$E3577-SUM($G3577:I3577),($E3577-SUM($G3577:I3577))/(OFFSET(J3577,-$D3577,0)-(J$5-$D3577-1))))</f>
        <v>0</v>
      </c>
      <c r="K3577" s="293">
        <f ca="1">IF(OFFSET(K3577,-$D3577,0)="n/a","n/a",IF(K$5&gt;OFFSET(K3577,-$D3577,0)+$D3577,$E3577-SUM($G3577:J3577),($E3577-SUM($G3577:J3577))/(OFFSET(K3577,-$D3577,0)-(K$5-$D3577-1))))</f>
        <v>0</v>
      </c>
      <c r="L3577" s="293">
        <f ca="1">IF(OFFSET(L3577,-$D3577,0)="n/a","n/a",IF(L$5&gt;OFFSET(L3577,-$D3577,0)+$D3577,$E3577-SUM($G3577:K3577),($E3577-SUM($G3577:K3577))/(OFFSET(L3577,-$D3577,0)-(L$5-$D3577-1))))</f>
        <v>0</v>
      </c>
      <c r="M3577" s="293">
        <f ca="1">IF(OFFSET(M3577,-$D3577,0)="n/a","n/a",IF(M$5&gt;OFFSET(M3577,-$D3577,0)+$D3577,$E3577-SUM($G3577:L3577),($E3577-SUM($G3577:L3577))/(OFFSET(M3577,-$D3577,0)-(M$5-$D3577-1))))</f>
        <v>0</v>
      </c>
      <c r="N3577" s="293">
        <f ca="1">IF(OFFSET(N3577,-$D3577,0)="n/a","n/a",IF(N$5&gt;OFFSET(N3577,-$D3577,0)+$D3577,$E3577-SUM($G3577:M3577),($E3577-SUM($G3577:M3577))/(OFFSET(N3577,-$D3577,0)-(N$5-$D3577-1))))</f>
        <v>0</v>
      </c>
    </row>
    <row r="3578" spans="1:14" ht="12.75" hidden="1" customHeight="1" outlineLevel="2" x14ac:dyDescent="0.25">
      <c r="A3578" s="3"/>
      <c r="B3578" s="3"/>
      <c r="C3578" s="392" t="s">
        <v>43</v>
      </c>
      <c r="D3578" s="3">
        <v>2</v>
      </c>
      <c r="E3578" s="290">
        <f ca="1"/>
        <v>0</v>
      </c>
      <c r="F3578" s="291"/>
      <c r="G3578" s="294"/>
      <c r="H3578" s="292"/>
      <c r="I3578" s="293">
        <f ca="1">IF(OFFSET(I3578,-$D3578,0)="n/a","n/a",IF(I$5&gt;OFFSET(I3578,-$D3578,0)+$D3578,$E3578-SUM($G3578:H3578),($E3578-SUM($G3578:H3578))/(OFFSET(I3578,-$D3578,0)-(I$5-$D3578-1))))</f>
        <v>0</v>
      </c>
      <c r="J3578" s="293">
        <f ca="1">IF(OFFSET(J3578,-$D3578,0)="n/a","n/a",IF(J$5&gt;OFFSET(J3578,-$D3578,0)+$D3578,$E3578-SUM($G3578:I3578),($E3578-SUM($G3578:I3578))/(OFFSET(J3578,-$D3578,0)-(J$5-$D3578-1))))</f>
        <v>0</v>
      </c>
      <c r="K3578" s="293">
        <f ca="1">IF(OFFSET(K3578,-$D3578,0)="n/a","n/a",IF(K$5&gt;OFFSET(K3578,-$D3578,0)+$D3578,$E3578-SUM($G3578:J3578),($E3578-SUM($G3578:J3578))/(OFFSET(K3578,-$D3578,0)-(K$5-$D3578-1))))</f>
        <v>0</v>
      </c>
      <c r="L3578" s="293">
        <f ca="1">IF(OFFSET(L3578,-$D3578,0)="n/a","n/a",IF(L$5&gt;OFFSET(L3578,-$D3578,0)+$D3578,$E3578-SUM($G3578:K3578),($E3578-SUM($G3578:K3578))/(OFFSET(L3578,-$D3578,0)-(L$5-$D3578-1))))</f>
        <v>0</v>
      </c>
      <c r="M3578" s="293">
        <f ca="1">IF(OFFSET(M3578,-$D3578,0)="n/a","n/a",IF(M$5&gt;OFFSET(M3578,-$D3578,0)+$D3578,$E3578-SUM($G3578:L3578),($E3578-SUM($G3578:L3578))/(OFFSET(M3578,-$D3578,0)-(M$5-$D3578-1))))</f>
        <v>0</v>
      </c>
      <c r="N3578" s="293">
        <f ca="1">IF(OFFSET(N3578,-$D3578,0)="n/a","n/a",IF(N$5&gt;OFFSET(N3578,-$D3578,0)+$D3578,$E3578-SUM($G3578:M3578),($E3578-SUM($G3578:M3578))/(OFFSET(N3578,-$D3578,0)-(N$5-$D3578-1))))</f>
        <v>0</v>
      </c>
    </row>
    <row r="3579" spans="1:14" ht="12.75" hidden="1" customHeight="1" outlineLevel="2" x14ac:dyDescent="0.25">
      <c r="A3579" s="3"/>
      <c r="B3579" s="3"/>
      <c r="C3579" s="392"/>
      <c r="D3579" s="3">
        <v>3</v>
      </c>
      <c r="E3579" s="290">
        <f ca="1"/>
        <v>0</v>
      </c>
      <c r="F3579" s="291"/>
      <c r="G3579" s="294"/>
      <c r="H3579" s="294"/>
      <c r="I3579" s="292"/>
      <c r="J3579" s="293">
        <f ca="1">IF(OFFSET(J3579,-$D3579,0)="n/a","n/a",IF(J$5&gt;OFFSET(J3579,-$D3579,0)+$D3579,$E3579-SUM($G3579:I3579),($E3579-SUM($G3579:I3579))/(OFFSET(J3579,-$D3579,0)-(J$5-$D3579-1))))</f>
        <v>0</v>
      </c>
      <c r="K3579" s="293">
        <f ca="1">IF(OFFSET(K3579,-$D3579,0)="n/a","n/a",IF(K$5&gt;OFFSET(K3579,-$D3579,0)+$D3579,$E3579-SUM($G3579:J3579),($E3579-SUM($G3579:J3579))/(OFFSET(K3579,-$D3579,0)-(K$5-$D3579-1))))</f>
        <v>0</v>
      </c>
      <c r="L3579" s="293">
        <f ca="1">IF(OFFSET(L3579,-$D3579,0)="n/a","n/a",IF(L$5&gt;OFFSET(L3579,-$D3579,0)+$D3579,$E3579-SUM($G3579:K3579),($E3579-SUM($G3579:K3579))/(OFFSET(L3579,-$D3579,0)-(L$5-$D3579-1))))</f>
        <v>0</v>
      </c>
      <c r="M3579" s="293">
        <f ca="1">IF(OFFSET(M3579,-$D3579,0)="n/a","n/a",IF(M$5&gt;OFFSET(M3579,-$D3579,0)+$D3579,$E3579-SUM($G3579:L3579),($E3579-SUM($G3579:L3579))/(OFFSET(M3579,-$D3579,0)-(M$5-$D3579-1))))</f>
        <v>0</v>
      </c>
      <c r="N3579" s="293">
        <f ca="1">IF(OFFSET(N3579,-$D3579,0)="n/a","n/a",IF(N$5&gt;OFFSET(N3579,-$D3579,0)+$D3579,$E3579-SUM($G3579:M3579),($E3579-SUM($G3579:M3579))/(OFFSET(N3579,-$D3579,0)-(N$5-$D3579-1))))</f>
        <v>0</v>
      </c>
    </row>
    <row r="3580" spans="1:14" ht="12.75" hidden="1" customHeight="1" outlineLevel="2" x14ac:dyDescent="0.25">
      <c r="A3580" s="3"/>
      <c r="B3580" s="3"/>
      <c r="C3580" s="392"/>
      <c r="D3580" s="3">
        <v>4</v>
      </c>
      <c r="E3580" s="290">
        <f ca="1"/>
        <v>0</v>
      </c>
      <c r="F3580" s="291"/>
      <c r="G3580" s="294"/>
      <c r="H3580" s="294"/>
      <c r="I3580" s="294"/>
      <c r="J3580" s="292"/>
      <c r="K3580" s="293">
        <f ca="1">IF(OFFSET(K3580,-$D3580,0)="n/a","n/a",IF(K$5&gt;OFFSET(K3580,-$D3580,0)+$D3580,$E3580-SUM($G3580:J3580),($E3580-SUM($G3580:J3580))/(OFFSET(K3580,-$D3580,0)-(K$5-$D3580-1))))</f>
        <v>0</v>
      </c>
      <c r="L3580" s="293">
        <f ca="1">IF(OFFSET(L3580,-$D3580,0)="n/a","n/a",IF(L$5&gt;OFFSET(L3580,-$D3580,0)+$D3580,$E3580-SUM($G3580:K3580),($E3580-SUM($G3580:K3580))/(OFFSET(L3580,-$D3580,0)-(L$5-$D3580-1))))</f>
        <v>0</v>
      </c>
      <c r="M3580" s="293">
        <f ca="1">IF(OFFSET(M3580,-$D3580,0)="n/a","n/a",IF(M$5&gt;OFFSET(M3580,-$D3580,0)+$D3580,$E3580-SUM($G3580:L3580),($E3580-SUM($G3580:L3580))/(OFFSET(M3580,-$D3580,0)-(M$5-$D3580-1))))</f>
        <v>0</v>
      </c>
      <c r="N3580" s="293">
        <f ca="1">IF(OFFSET(N3580,-$D3580,0)="n/a","n/a",IF(N$5&gt;OFFSET(N3580,-$D3580,0)+$D3580,$E3580-SUM($G3580:M3580),($E3580-SUM($G3580:M3580))/(OFFSET(N3580,-$D3580,0)-(N$5-$D3580-1))))</f>
        <v>0</v>
      </c>
    </row>
    <row r="3581" spans="1:14" ht="12.75" hidden="1" customHeight="1" outlineLevel="2" x14ac:dyDescent="0.25">
      <c r="A3581" s="3"/>
      <c r="B3581" s="3"/>
      <c r="C3581" s="392"/>
      <c r="D3581" s="3">
        <v>5</v>
      </c>
      <c r="E3581" s="290">
        <f ca="1"/>
        <v>0</v>
      </c>
      <c r="F3581" s="291"/>
      <c r="G3581" s="294"/>
      <c r="H3581" s="294"/>
      <c r="I3581" s="294"/>
      <c r="J3581" s="294"/>
      <c r="K3581" s="292"/>
      <c r="L3581" s="293">
        <f ca="1">IF(OFFSET(L3581,-$D3581,0)="n/a","n/a",IF(L$5&gt;OFFSET(L3581,-$D3581,0)+$D3581,$E3581-SUM($G3581:K3581),($E3581-SUM($G3581:K3581))/(OFFSET(L3581,-$D3581,0)-(L$5-$D3581-1))))</f>
        <v>0</v>
      </c>
      <c r="M3581" s="293">
        <f ca="1">IF(OFFSET(M3581,-$D3581,0)="n/a","n/a",IF(M$5&gt;OFFSET(M3581,-$D3581,0)+$D3581,$E3581-SUM($G3581:L3581),($E3581-SUM($G3581:L3581))/(OFFSET(M3581,-$D3581,0)-(M$5-$D3581-1))))</f>
        <v>0</v>
      </c>
      <c r="N3581" s="293">
        <f ca="1">IF(OFFSET(N3581,-$D3581,0)="n/a","n/a",IF(N$5&gt;OFFSET(N3581,-$D3581,0)+$D3581,$E3581-SUM($G3581:M3581),($E3581-SUM($G3581:M3581))/(OFFSET(N3581,-$D3581,0)-(N$5-$D3581-1))))</f>
        <v>0</v>
      </c>
    </row>
    <row r="3582" spans="1:14" ht="12.75" hidden="1" customHeight="1" outlineLevel="2" x14ac:dyDescent="0.25">
      <c r="A3582" s="3"/>
      <c r="B3582" s="3"/>
      <c r="C3582" s="392"/>
      <c r="D3582" s="3">
        <v>6</v>
      </c>
      <c r="E3582" s="290">
        <f ca="1"/>
        <v>0</v>
      </c>
      <c r="F3582" s="291"/>
      <c r="G3582" s="294"/>
      <c r="H3582" s="294"/>
      <c r="I3582" s="294"/>
      <c r="J3582" s="294"/>
      <c r="K3582" s="294"/>
      <c r="L3582" s="292"/>
      <c r="M3582" s="293">
        <f ca="1">IF(OFFSET(M3582,-$D3582,0)="n/a","n/a",IF(M$5&gt;OFFSET(M3582,-$D3582,0)+$D3582,$E3582-SUM($G3582:L3582),($E3582-SUM($G3582:L3582))/(OFFSET(M3582,-$D3582,0)-(M$5-$D3582-1))))</f>
        <v>0</v>
      </c>
      <c r="N3582" s="293">
        <f ca="1">IF(OFFSET(N3582,-$D3582,0)="n/a","n/a",IF(N$5&gt;OFFSET(N3582,-$D3582,0)+$D3582,$E3582-SUM($G3582:M3582),($E3582-SUM($G3582:M3582))/(OFFSET(N3582,-$D3582,0)-(N$5-$D3582-1))))</f>
        <v>0</v>
      </c>
    </row>
    <row r="3583" spans="1:14" ht="12.75" hidden="1" customHeight="1" outlineLevel="2" x14ac:dyDescent="0.25">
      <c r="A3583" s="3"/>
      <c r="B3583" s="3"/>
      <c r="C3583" s="392"/>
      <c r="D3583" s="3">
        <v>7</v>
      </c>
      <c r="E3583" s="290">
        <f ca="1"/>
        <v>0</v>
      </c>
      <c r="F3583" s="291"/>
      <c r="G3583" s="294"/>
      <c r="H3583" s="294"/>
      <c r="I3583" s="294"/>
      <c r="J3583" s="294"/>
      <c r="K3583" s="294"/>
      <c r="L3583" s="294"/>
      <c r="M3583" s="292"/>
      <c r="N3583" s="293">
        <f ca="1">IF(OFFSET(N3583,-$D3583,0)="n/a","n/a",IF(N$5&gt;OFFSET(N3583,-$D3583,0)+$D3583,$E3583-SUM($G3583:M3583),($E3583-SUM($G3583:M3583))/(OFFSET(N3583,-$D3583,0)-(N$5-$D3583-1))))</f>
        <v>0</v>
      </c>
    </row>
    <row r="3584" spans="1:14" ht="12.75" hidden="1" customHeight="1" outlineLevel="2" x14ac:dyDescent="0.25">
      <c r="A3584" s="3"/>
      <c r="B3584" s="3"/>
      <c r="C3584" s="392"/>
      <c r="D3584" s="3">
        <v>8</v>
      </c>
      <c r="E3584" s="290">
        <f ca="1"/>
        <v>0</v>
      </c>
      <c r="F3584" s="291"/>
      <c r="G3584" s="294"/>
      <c r="H3584" s="294"/>
      <c r="I3584" s="294"/>
      <c r="J3584" s="294"/>
      <c r="K3584" s="294"/>
      <c r="L3584" s="294"/>
      <c r="M3584" s="294"/>
      <c r="N3584" s="292"/>
    </row>
    <row r="3585" spans="1:14" ht="12.75" hidden="1" customHeight="1" outlineLevel="2" x14ac:dyDescent="0.25">
      <c r="A3585" s="3"/>
      <c r="B3585" s="3"/>
      <c r="C3585" s="392"/>
      <c r="D3585" s="3">
        <v>9</v>
      </c>
      <c r="E3585" s="290" t="e">
        <f ca="1"/>
        <v>#N/A</v>
      </c>
      <c r="F3585" s="291"/>
      <c r="G3585" s="294"/>
      <c r="H3585" s="294"/>
      <c r="I3585" s="294"/>
      <c r="J3585" s="294"/>
      <c r="K3585" s="294"/>
      <c r="L3585" s="294"/>
      <c r="M3585" s="294"/>
      <c r="N3585" s="294"/>
    </row>
    <row r="3586" spans="1:14" ht="12.75" hidden="1" customHeight="1" outlineLevel="2" x14ac:dyDescent="0.25">
      <c r="A3586" s="3"/>
      <c r="B3586" s="3"/>
      <c r="C3586" s="392"/>
      <c r="D3586" s="3">
        <v>10</v>
      </c>
      <c r="E3586" s="290" t="e">
        <f ca="1"/>
        <v>#N/A</v>
      </c>
      <c r="F3586" s="291"/>
      <c r="G3586" s="294"/>
      <c r="H3586" s="294"/>
      <c r="I3586" s="294"/>
      <c r="J3586" s="294"/>
      <c r="K3586" s="294"/>
      <c r="L3586" s="294"/>
      <c r="M3586" s="294"/>
      <c r="N3586" s="294"/>
    </row>
    <row r="3587" spans="1:14" ht="12.75" hidden="1" customHeight="1" outlineLevel="2" x14ac:dyDescent="0.25">
      <c r="A3587" s="3"/>
      <c r="B3587" s="3"/>
      <c r="C3587" s="392"/>
      <c r="D3587" s="3">
        <v>11</v>
      </c>
      <c r="E3587" s="290" t="e">
        <f ca="1"/>
        <v>#N/A</v>
      </c>
      <c r="F3587" s="291"/>
      <c r="G3587" s="294"/>
      <c r="H3587" s="294"/>
      <c r="I3587" s="294"/>
      <c r="J3587" s="294"/>
      <c r="K3587" s="294"/>
      <c r="L3587" s="294"/>
      <c r="M3587" s="294"/>
      <c r="N3587" s="294"/>
    </row>
    <row r="3588" spans="1:14" ht="12.75" hidden="1" customHeight="1" outlineLevel="2" x14ac:dyDescent="0.25">
      <c r="A3588" s="3"/>
      <c r="B3588" s="3"/>
      <c r="C3588" s="392"/>
      <c r="D3588" s="3">
        <v>12</v>
      </c>
      <c r="E3588" s="290" t="e">
        <f ca="1"/>
        <v>#N/A</v>
      </c>
      <c r="F3588" s="291"/>
      <c r="G3588" s="294"/>
      <c r="H3588" s="294"/>
      <c r="I3588" s="294"/>
      <c r="J3588" s="294"/>
      <c r="K3588" s="294"/>
      <c r="L3588" s="294"/>
      <c r="M3588" s="294"/>
      <c r="N3588" s="294"/>
    </row>
    <row r="3589" spans="1:14" ht="12.75" hidden="1" customHeight="1" outlineLevel="2" x14ac:dyDescent="0.25">
      <c r="A3589" s="3"/>
      <c r="B3589" s="3"/>
      <c r="C3589" s="392"/>
      <c r="D3589" s="3">
        <v>13</v>
      </c>
      <c r="E3589" s="290" t="e">
        <f ca="1"/>
        <v>#N/A</v>
      </c>
      <c r="F3589" s="291"/>
      <c r="G3589" s="294"/>
      <c r="H3589" s="294"/>
      <c r="I3589" s="294"/>
      <c r="J3589" s="294"/>
      <c r="K3589" s="294"/>
      <c r="L3589" s="294"/>
      <c r="M3589" s="294"/>
      <c r="N3589" s="294"/>
    </row>
    <row r="3590" spans="1:14" ht="12.75" hidden="1" customHeight="1" outlineLevel="2" x14ac:dyDescent="0.25">
      <c r="A3590" s="3"/>
      <c r="B3590" s="3"/>
      <c r="C3590" s="392"/>
      <c r="D3590" s="3">
        <v>14</v>
      </c>
      <c r="E3590" s="290" t="e">
        <f ca="1"/>
        <v>#N/A</v>
      </c>
      <c r="F3590" s="291"/>
      <c r="G3590" s="294"/>
      <c r="H3590" s="294"/>
      <c r="I3590" s="294"/>
      <c r="J3590" s="294"/>
      <c r="K3590" s="294"/>
      <c r="L3590" s="294"/>
      <c r="M3590" s="294"/>
      <c r="N3590" s="294"/>
    </row>
    <row r="3591" spans="1:14" ht="12.75" hidden="1" customHeight="1" outlineLevel="2" x14ac:dyDescent="0.25">
      <c r="A3591" s="3"/>
      <c r="B3591" s="3"/>
      <c r="C3591" s="392"/>
      <c r="D3591" s="3">
        <v>15</v>
      </c>
      <c r="E3591" s="290" t="e">
        <f ca="1"/>
        <v>#N/A</v>
      </c>
      <c r="F3591" s="291"/>
      <c r="G3591" s="294"/>
      <c r="H3591" s="294"/>
      <c r="I3591" s="294"/>
      <c r="J3591" s="294"/>
      <c r="K3591" s="294"/>
      <c r="L3591" s="294"/>
      <c r="M3591" s="294"/>
      <c r="N3591" s="294"/>
    </row>
    <row r="3592" spans="1:14" ht="12.75" hidden="1" customHeight="1" outlineLevel="1" x14ac:dyDescent="0.25">
      <c r="A3592" s="3"/>
      <c r="B3592" s="145" t="str">
        <f ca="1">B3575</f>
        <v>Asset Type 143</v>
      </c>
      <c r="C3592" s="145" t="str">
        <f ca="1">C3575</f>
        <v>Description - Asset Type 143</v>
      </c>
      <c r="D3592" s="3"/>
      <c r="E3592" s="3"/>
      <c r="F3592" s="106" t="s">
        <v>44</v>
      </c>
      <c r="G3592" s="296">
        <f t="shared" ref="G3592:N3592" si="286">SUM(G3577:G3591)</f>
        <v>0</v>
      </c>
      <c r="H3592" s="296">
        <f t="shared" ca="1" si="286"/>
        <v>0</v>
      </c>
      <c r="I3592" s="296">
        <f t="shared" ca="1" si="286"/>
        <v>0</v>
      </c>
      <c r="J3592" s="296">
        <f t="shared" ca="1" si="286"/>
        <v>0</v>
      </c>
      <c r="K3592" s="296">
        <f t="shared" ca="1" si="286"/>
        <v>0</v>
      </c>
      <c r="L3592" s="296">
        <f t="shared" ca="1" si="286"/>
        <v>0</v>
      </c>
      <c r="M3592" s="296">
        <f t="shared" ca="1" si="286"/>
        <v>0</v>
      </c>
      <c r="N3592" s="296">
        <f t="shared" ca="1" si="286"/>
        <v>0</v>
      </c>
    </row>
    <row r="3593" spans="1:14" ht="12.75" hidden="1" customHeight="1" outlineLevel="2" x14ac:dyDescent="0.25">
      <c r="A3593" s="217">
        <f>A3575+1</f>
        <v>144</v>
      </c>
      <c r="B3593" s="22" t="str">
        <f ca="1">OFFSET($B$13,$A3593-1,0)</f>
        <v>Asset Type 144</v>
      </c>
      <c r="C3593" s="22" t="str">
        <f ca="1">OFFSET($C$13,$A3593-1,0)</f>
        <v>Description - Asset Type 144</v>
      </c>
      <c r="D3593" s="3"/>
      <c r="E3593" s="109"/>
      <c r="F3593" s="108" t="s">
        <v>41</v>
      </c>
      <c r="G3593" s="295">
        <f t="shared" ref="G3593:N3593" ca="1" si="287">VLOOKUP($B3593,$B$13:$N$512,5+G$5,FALSE)</f>
        <v>0</v>
      </c>
      <c r="H3593" s="295">
        <f t="shared" ca="1" si="287"/>
        <v>0</v>
      </c>
      <c r="I3593" s="295">
        <f t="shared" ca="1" si="287"/>
        <v>0</v>
      </c>
      <c r="J3593" s="295">
        <f t="shared" ca="1" si="287"/>
        <v>0</v>
      </c>
      <c r="K3593" s="295">
        <f t="shared" ca="1" si="287"/>
        <v>0</v>
      </c>
      <c r="L3593" s="295">
        <f t="shared" ca="1" si="287"/>
        <v>0</v>
      </c>
      <c r="M3593" s="295">
        <f t="shared" ca="1" si="287"/>
        <v>0</v>
      </c>
      <c r="N3593" s="295">
        <f t="shared" ca="1" si="287"/>
        <v>0</v>
      </c>
    </row>
    <row r="3594" spans="1:14" ht="12.75" hidden="1" customHeight="1" outlineLevel="2" x14ac:dyDescent="0.25">
      <c r="A3594" s="3"/>
      <c r="B3594" s="3"/>
      <c r="C3594" s="21"/>
      <c r="D3594" s="3"/>
      <c r="E3594" s="107"/>
      <c r="F3594" s="106" t="s">
        <v>42</v>
      </c>
      <c r="G3594" s="111">
        <f ca="1">VLOOKUP($B3593,'Input Sheet'!$B$12:$N$511,5+G$5,FALSE)</f>
        <v>0</v>
      </c>
      <c r="H3594" s="111">
        <f ca="1">VLOOKUP($B3593,'Input Sheet'!$B$12:$N$511,5+H$5,FALSE)</f>
        <v>0</v>
      </c>
      <c r="I3594" s="111">
        <f ca="1">VLOOKUP($B3593,'Input Sheet'!$B$12:$N$511,5+I$5,FALSE)</f>
        <v>0</v>
      </c>
      <c r="J3594" s="111">
        <f ca="1">VLOOKUP($B3593,'Input Sheet'!$B$12:$N$511,5+J$5,FALSE)</f>
        <v>0</v>
      </c>
      <c r="K3594" s="111">
        <f ca="1">VLOOKUP($B3593,'Input Sheet'!$B$12:$N$511,5+K$5,FALSE)</f>
        <v>0</v>
      </c>
      <c r="L3594" s="111">
        <f ca="1">VLOOKUP($B3593,'Input Sheet'!$B$12:$N$511,5+L$5,FALSE)</f>
        <v>0</v>
      </c>
      <c r="M3594" s="111">
        <f ca="1">VLOOKUP($B3593,'Input Sheet'!$B$12:$N$511,5+M$5,FALSE)</f>
        <v>0</v>
      </c>
      <c r="N3594" s="111">
        <f ca="1">VLOOKUP($B3593,'Input Sheet'!$B$12:$N$511,5+N$5,FALSE)</f>
        <v>0</v>
      </c>
    </row>
    <row r="3595" spans="1:14" ht="12.75" hidden="1" customHeight="1" outlineLevel="2" x14ac:dyDescent="0.25">
      <c r="A3595" s="3"/>
      <c r="B3595" s="3"/>
      <c r="C3595" s="3"/>
      <c r="D3595" s="3">
        <v>1</v>
      </c>
      <c r="E3595" s="290">
        <f t="array" aca="1" ref="E3595:E3609" ca="1">TRANSPOSE(G3593:N3593)</f>
        <v>0</v>
      </c>
      <c r="F3595" s="291"/>
      <c r="G3595" s="292"/>
      <c r="H3595" s="293">
        <f ca="1">IF(OFFSET(H3595,-$D3595,0)="n/a","n/a",IF(H$5&gt;OFFSET(H3595,-$D3595,0)+$D3595,$E3595-SUM($G3595:G3595),($E3595-SUM($G3595:G3595))/(OFFSET(H3595,-$D3595,0)-(H$5-$D3595-1))))</f>
        <v>0</v>
      </c>
      <c r="I3595" s="293">
        <f ca="1">IF(OFFSET(I3595,-$D3595,0)="n/a","n/a",IF(I$5&gt;OFFSET(I3595,-$D3595,0)+$D3595,$E3595-SUM($G3595:H3595),($E3595-SUM($G3595:H3595))/(OFFSET(I3595,-$D3595,0)-(I$5-$D3595-1))))</f>
        <v>0</v>
      </c>
      <c r="J3595" s="293">
        <f ca="1">IF(OFFSET(J3595,-$D3595,0)="n/a","n/a",IF(J$5&gt;OFFSET(J3595,-$D3595,0)+$D3595,$E3595-SUM($G3595:I3595),($E3595-SUM($G3595:I3595))/(OFFSET(J3595,-$D3595,0)-(J$5-$D3595-1))))</f>
        <v>0</v>
      </c>
      <c r="K3595" s="293">
        <f ca="1">IF(OFFSET(K3595,-$D3595,0)="n/a","n/a",IF(K$5&gt;OFFSET(K3595,-$D3595,0)+$D3595,$E3595-SUM($G3595:J3595),($E3595-SUM($G3595:J3595))/(OFFSET(K3595,-$D3595,0)-(K$5-$D3595-1))))</f>
        <v>0</v>
      </c>
      <c r="L3595" s="293">
        <f ca="1">IF(OFFSET(L3595,-$D3595,0)="n/a","n/a",IF(L$5&gt;OFFSET(L3595,-$D3595,0)+$D3595,$E3595-SUM($G3595:K3595),($E3595-SUM($G3595:K3595))/(OFFSET(L3595,-$D3595,0)-(L$5-$D3595-1))))</f>
        <v>0</v>
      </c>
      <c r="M3595" s="293">
        <f ca="1">IF(OFFSET(M3595,-$D3595,0)="n/a","n/a",IF(M$5&gt;OFFSET(M3595,-$D3595,0)+$D3595,$E3595-SUM($G3595:L3595),($E3595-SUM($G3595:L3595))/(OFFSET(M3595,-$D3595,0)-(M$5-$D3595-1))))</f>
        <v>0</v>
      </c>
      <c r="N3595" s="293">
        <f ca="1">IF(OFFSET(N3595,-$D3595,0)="n/a","n/a",IF(N$5&gt;OFFSET(N3595,-$D3595,0)+$D3595,$E3595-SUM($G3595:M3595),($E3595-SUM($G3595:M3595))/(OFFSET(N3595,-$D3595,0)-(N$5-$D3595-1))))</f>
        <v>0</v>
      </c>
    </row>
    <row r="3596" spans="1:14" ht="12.75" hidden="1" customHeight="1" outlineLevel="2" x14ac:dyDescent="0.25">
      <c r="A3596" s="3"/>
      <c r="B3596" s="3"/>
      <c r="C3596" s="392" t="s">
        <v>43</v>
      </c>
      <c r="D3596" s="3">
        <v>2</v>
      </c>
      <c r="E3596" s="290">
        <f ca="1"/>
        <v>0</v>
      </c>
      <c r="F3596" s="291"/>
      <c r="G3596" s="294"/>
      <c r="H3596" s="292"/>
      <c r="I3596" s="293">
        <f ca="1">IF(OFFSET(I3596,-$D3596,0)="n/a","n/a",IF(I$5&gt;OFFSET(I3596,-$D3596,0)+$D3596,$E3596-SUM($G3596:H3596),($E3596-SUM($G3596:H3596))/(OFFSET(I3596,-$D3596,0)-(I$5-$D3596-1))))</f>
        <v>0</v>
      </c>
      <c r="J3596" s="293">
        <f ca="1">IF(OFFSET(J3596,-$D3596,0)="n/a","n/a",IF(J$5&gt;OFFSET(J3596,-$D3596,0)+$D3596,$E3596-SUM($G3596:I3596),($E3596-SUM($G3596:I3596))/(OFFSET(J3596,-$D3596,0)-(J$5-$D3596-1))))</f>
        <v>0</v>
      </c>
      <c r="K3596" s="293">
        <f ca="1">IF(OFFSET(K3596,-$D3596,0)="n/a","n/a",IF(K$5&gt;OFFSET(K3596,-$D3596,0)+$D3596,$E3596-SUM($G3596:J3596),($E3596-SUM($G3596:J3596))/(OFFSET(K3596,-$D3596,0)-(K$5-$D3596-1))))</f>
        <v>0</v>
      </c>
      <c r="L3596" s="293">
        <f ca="1">IF(OFFSET(L3596,-$D3596,0)="n/a","n/a",IF(L$5&gt;OFFSET(L3596,-$D3596,0)+$D3596,$E3596-SUM($G3596:K3596),($E3596-SUM($G3596:K3596))/(OFFSET(L3596,-$D3596,0)-(L$5-$D3596-1))))</f>
        <v>0</v>
      </c>
      <c r="M3596" s="293">
        <f ca="1">IF(OFFSET(M3596,-$D3596,0)="n/a","n/a",IF(M$5&gt;OFFSET(M3596,-$D3596,0)+$D3596,$E3596-SUM($G3596:L3596),($E3596-SUM($G3596:L3596))/(OFFSET(M3596,-$D3596,0)-(M$5-$D3596-1))))</f>
        <v>0</v>
      </c>
      <c r="N3596" s="293">
        <f ca="1">IF(OFFSET(N3596,-$D3596,0)="n/a","n/a",IF(N$5&gt;OFFSET(N3596,-$D3596,0)+$D3596,$E3596-SUM($G3596:M3596),($E3596-SUM($G3596:M3596))/(OFFSET(N3596,-$D3596,0)-(N$5-$D3596-1))))</f>
        <v>0</v>
      </c>
    </row>
    <row r="3597" spans="1:14" ht="12.75" hidden="1" customHeight="1" outlineLevel="2" x14ac:dyDescent="0.25">
      <c r="A3597" s="3"/>
      <c r="B3597" s="3"/>
      <c r="C3597" s="392"/>
      <c r="D3597" s="3">
        <v>3</v>
      </c>
      <c r="E3597" s="290">
        <f ca="1"/>
        <v>0</v>
      </c>
      <c r="F3597" s="291"/>
      <c r="G3597" s="294"/>
      <c r="H3597" s="294"/>
      <c r="I3597" s="292"/>
      <c r="J3597" s="293">
        <f ca="1">IF(OFFSET(J3597,-$D3597,0)="n/a","n/a",IF(J$5&gt;OFFSET(J3597,-$D3597,0)+$D3597,$E3597-SUM($G3597:I3597),($E3597-SUM($G3597:I3597))/(OFFSET(J3597,-$D3597,0)-(J$5-$D3597-1))))</f>
        <v>0</v>
      </c>
      <c r="K3597" s="293">
        <f ca="1">IF(OFFSET(K3597,-$D3597,0)="n/a","n/a",IF(K$5&gt;OFFSET(K3597,-$D3597,0)+$D3597,$E3597-SUM($G3597:J3597),($E3597-SUM($G3597:J3597))/(OFFSET(K3597,-$D3597,0)-(K$5-$D3597-1))))</f>
        <v>0</v>
      </c>
      <c r="L3597" s="293">
        <f ca="1">IF(OFFSET(L3597,-$D3597,0)="n/a","n/a",IF(L$5&gt;OFFSET(L3597,-$D3597,0)+$D3597,$E3597-SUM($G3597:K3597),($E3597-SUM($G3597:K3597))/(OFFSET(L3597,-$D3597,0)-(L$5-$D3597-1))))</f>
        <v>0</v>
      </c>
      <c r="M3597" s="293">
        <f ca="1">IF(OFFSET(M3597,-$D3597,0)="n/a","n/a",IF(M$5&gt;OFFSET(M3597,-$D3597,0)+$D3597,$E3597-SUM($G3597:L3597),($E3597-SUM($G3597:L3597))/(OFFSET(M3597,-$D3597,0)-(M$5-$D3597-1))))</f>
        <v>0</v>
      </c>
      <c r="N3597" s="293">
        <f ca="1">IF(OFFSET(N3597,-$D3597,0)="n/a","n/a",IF(N$5&gt;OFFSET(N3597,-$D3597,0)+$D3597,$E3597-SUM($G3597:M3597),($E3597-SUM($G3597:M3597))/(OFFSET(N3597,-$D3597,0)-(N$5-$D3597-1))))</f>
        <v>0</v>
      </c>
    </row>
    <row r="3598" spans="1:14" ht="12.75" hidden="1" customHeight="1" outlineLevel="2" x14ac:dyDescent="0.25">
      <c r="A3598" s="3"/>
      <c r="B3598" s="3"/>
      <c r="C3598" s="392"/>
      <c r="D3598" s="3">
        <v>4</v>
      </c>
      <c r="E3598" s="290">
        <f ca="1"/>
        <v>0</v>
      </c>
      <c r="F3598" s="291"/>
      <c r="G3598" s="294"/>
      <c r="H3598" s="294"/>
      <c r="I3598" s="294"/>
      <c r="J3598" s="292"/>
      <c r="K3598" s="293">
        <f ca="1">IF(OFFSET(K3598,-$D3598,0)="n/a","n/a",IF(K$5&gt;OFFSET(K3598,-$D3598,0)+$D3598,$E3598-SUM($G3598:J3598),($E3598-SUM($G3598:J3598))/(OFFSET(K3598,-$D3598,0)-(K$5-$D3598-1))))</f>
        <v>0</v>
      </c>
      <c r="L3598" s="293">
        <f ca="1">IF(OFFSET(L3598,-$D3598,0)="n/a","n/a",IF(L$5&gt;OFFSET(L3598,-$D3598,0)+$D3598,$E3598-SUM($G3598:K3598),($E3598-SUM($G3598:K3598))/(OFFSET(L3598,-$D3598,0)-(L$5-$D3598-1))))</f>
        <v>0</v>
      </c>
      <c r="M3598" s="293">
        <f ca="1">IF(OFFSET(M3598,-$D3598,0)="n/a","n/a",IF(M$5&gt;OFFSET(M3598,-$D3598,0)+$D3598,$E3598-SUM($G3598:L3598),($E3598-SUM($G3598:L3598))/(OFFSET(M3598,-$D3598,0)-(M$5-$D3598-1))))</f>
        <v>0</v>
      </c>
      <c r="N3598" s="293">
        <f ca="1">IF(OFFSET(N3598,-$D3598,0)="n/a","n/a",IF(N$5&gt;OFFSET(N3598,-$D3598,0)+$D3598,$E3598-SUM($G3598:M3598),($E3598-SUM($G3598:M3598))/(OFFSET(N3598,-$D3598,0)-(N$5-$D3598-1))))</f>
        <v>0</v>
      </c>
    </row>
    <row r="3599" spans="1:14" ht="12.75" hidden="1" customHeight="1" outlineLevel="2" x14ac:dyDescent="0.25">
      <c r="A3599" s="3"/>
      <c r="B3599" s="3"/>
      <c r="C3599" s="392"/>
      <c r="D3599" s="3">
        <v>5</v>
      </c>
      <c r="E3599" s="290">
        <f ca="1"/>
        <v>0</v>
      </c>
      <c r="F3599" s="291"/>
      <c r="G3599" s="294"/>
      <c r="H3599" s="294"/>
      <c r="I3599" s="294"/>
      <c r="J3599" s="294"/>
      <c r="K3599" s="292"/>
      <c r="L3599" s="293">
        <f ca="1">IF(OFFSET(L3599,-$D3599,0)="n/a","n/a",IF(L$5&gt;OFFSET(L3599,-$D3599,0)+$D3599,$E3599-SUM($G3599:K3599),($E3599-SUM($G3599:K3599))/(OFFSET(L3599,-$D3599,0)-(L$5-$D3599-1))))</f>
        <v>0</v>
      </c>
      <c r="M3599" s="293">
        <f ca="1">IF(OFFSET(M3599,-$D3599,0)="n/a","n/a",IF(M$5&gt;OFFSET(M3599,-$D3599,0)+$D3599,$E3599-SUM($G3599:L3599),($E3599-SUM($G3599:L3599))/(OFFSET(M3599,-$D3599,0)-(M$5-$D3599-1))))</f>
        <v>0</v>
      </c>
      <c r="N3599" s="293">
        <f ca="1">IF(OFFSET(N3599,-$D3599,0)="n/a","n/a",IF(N$5&gt;OFFSET(N3599,-$D3599,0)+$D3599,$E3599-SUM($G3599:M3599),($E3599-SUM($G3599:M3599))/(OFFSET(N3599,-$D3599,0)-(N$5-$D3599-1))))</f>
        <v>0</v>
      </c>
    </row>
    <row r="3600" spans="1:14" ht="12.75" hidden="1" customHeight="1" outlineLevel="2" x14ac:dyDescent="0.25">
      <c r="A3600" s="3"/>
      <c r="B3600" s="3"/>
      <c r="C3600" s="392"/>
      <c r="D3600" s="3">
        <v>6</v>
      </c>
      <c r="E3600" s="290">
        <f ca="1"/>
        <v>0</v>
      </c>
      <c r="F3600" s="291"/>
      <c r="G3600" s="294"/>
      <c r="H3600" s="294"/>
      <c r="I3600" s="294"/>
      <c r="J3600" s="294"/>
      <c r="K3600" s="294"/>
      <c r="L3600" s="292"/>
      <c r="M3600" s="293">
        <f ca="1">IF(OFFSET(M3600,-$D3600,0)="n/a","n/a",IF(M$5&gt;OFFSET(M3600,-$D3600,0)+$D3600,$E3600-SUM($G3600:L3600),($E3600-SUM($G3600:L3600))/(OFFSET(M3600,-$D3600,0)-(M$5-$D3600-1))))</f>
        <v>0</v>
      </c>
      <c r="N3600" s="293">
        <f ca="1">IF(OFFSET(N3600,-$D3600,0)="n/a","n/a",IF(N$5&gt;OFFSET(N3600,-$D3600,0)+$D3600,$E3600-SUM($G3600:M3600),($E3600-SUM($G3600:M3600))/(OFFSET(N3600,-$D3600,0)-(N$5-$D3600-1))))</f>
        <v>0</v>
      </c>
    </row>
    <row r="3601" spans="1:14" ht="12.75" hidden="1" customHeight="1" outlineLevel="2" x14ac:dyDescent="0.25">
      <c r="A3601" s="3"/>
      <c r="B3601" s="3"/>
      <c r="C3601" s="392"/>
      <c r="D3601" s="3">
        <v>7</v>
      </c>
      <c r="E3601" s="290">
        <f ca="1"/>
        <v>0</v>
      </c>
      <c r="F3601" s="291"/>
      <c r="G3601" s="294"/>
      <c r="H3601" s="294"/>
      <c r="I3601" s="294"/>
      <c r="J3601" s="294"/>
      <c r="K3601" s="294"/>
      <c r="L3601" s="294"/>
      <c r="M3601" s="292"/>
      <c r="N3601" s="293">
        <f ca="1">IF(OFFSET(N3601,-$D3601,0)="n/a","n/a",IF(N$5&gt;OFFSET(N3601,-$D3601,0)+$D3601,$E3601-SUM($G3601:M3601),($E3601-SUM($G3601:M3601))/(OFFSET(N3601,-$D3601,0)-(N$5-$D3601-1))))</f>
        <v>0</v>
      </c>
    </row>
    <row r="3602" spans="1:14" ht="12.75" hidden="1" customHeight="1" outlineLevel="2" x14ac:dyDescent="0.25">
      <c r="A3602" s="3"/>
      <c r="B3602" s="3"/>
      <c r="C3602" s="392"/>
      <c r="D3602" s="3">
        <v>8</v>
      </c>
      <c r="E3602" s="290">
        <f ca="1"/>
        <v>0</v>
      </c>
      <c r="F3602" s="291"/>
      <c r="G3602" s="294"/>
      <c r="H3602" s="294"/>
      <c r="I3602" s="294"/>
      <c r="J3602" s="294"/>
      <c r="K3602" s="294"/>
      <c r="L3602" s="294"/>
      <c r="M3602" s="294"/>
      <c r="N3602" s="292"/>
    </row>
    <row r="3603" spans="1:14" ht="12.75" hidden="1" customHeight="1" outlineLevel="2" x14ac:dyDescent="0.25">
      <c r="A3603" s="3"/>
      <c r="B3603" s="3"/>
      <c r="C3603" s="392"/>
      <c r="D3603" s="3">
        <v>9</v>
      </c>
      <c r="E3603" s="290" t="e">
        <f ca="1"/>
        <v>#N/A</v>
      </c>
      <c r="F3603" s="291"/>
      <c r="G3603" s="294"/>
      <c r="H3603" s="294"/>
      <c r="I3603" s="294"/>
      <c r="J3603" s="294"/>
      <c r="K3603" s="294"/>
      <c r="L3603" s="294"/>
      <c r="M3603" s="294"/>
      <c r="N3603" s="294"/>
    </row>
    <row r="3604" spans="1:14" ht="12.75" hidden="1" customHeight="1" outlineLevel="2" x14ac:dyDescent="0.25">
      <c r="A3604" s="3"/>
      <c r="B3604" s="3"/>
      <c r="C3604" s="392"/>
      <c r="D3604" s="3">
        <v>10</v>
      </c>
      <c r="E3604" s="290" t="e">
        <f ca="1"/>
        <v>#N/A</v>
      </c>
      <c r="F3604" s="291"/>
      <c r="G3604" s="294"/>
      <c r="H3604" s="294"/>
      <c r="I3604" s="294"/>
      <c r="J3604" s="294"/>
      <c r="K3604" s="294"/>
      <c r="L3604" s="294"/>
      <c r="M3604" s="294"/>
      <c r="N3604" s="294"/>
    </row>
    <row r="3605" spans="1:14" ht="12.75" hidden="1" customHeight="1" outlineLevel="2" x14ac:dyDescent="0.25">
      <c r="A3605" s="3"/>
      <c r="B3605" s="3"/>
      <c r="C3605" s="392"/>
      <c r="D3605" s="3">
        <v>11</v>
      </c>
      <c r="E3605" s="290" t="e">
        <f ca="1"/>
        <v>#N/A</v>
      </c>
      <c r="F3605" s="291"/>
      <c r="G3605" s="294"/>
      <c r="H3605" s="294"/>
      <c r="I3605" s="294"/>
      <c r="J3605" s="294"/>
      <c r="K3605" s="294"/>
      <c r="L3605" s="294"/>
      <c r="M3605" s="294"/>
      <c r="N3605" s="294"/>
    </row>
    <row r="3606" spans="1:14" ht="12.75" hidden="1" customHeight="1" outlineLevel="2" x14ac:dyDescent="0.25">
      <c r="A3606" s="3"/>
      <c r="B3606" s="3"/>
      <c r="C3606" s="392"/>
      <c r="D3606" s="3">
        <v>12</v>
      </c>
      <c r="E3606" s="290" t="e">
        <f ca="1"/>
        <v>#N/A</v>
      </c>
      <c r="F3606" s="291"/>
      <c r="G3606" s="294"/>
      <c r="H3606" s="294"/>
      <c r="I3606" s="294"/>
      <c r="J3606" s="294"/>
      <c r="K3606" s="294"/>
      <c r="L3606" s="294"/>
      <c r="M3606" s="294"/>
      <c r="N3606" s="294"/>
    </row>
    <row r="3607" spans="1:14" ht="12.75" hidden="1" customHeight="1" outlineLevel="2" x14ac:dyDescent="0.25">
      <c r="A3607" s="3"/>
      <c r="B3607" s="3"/>
      <c r="C3607" s="392"/>
      <c r="D3607" s="3">
        <v>13</v>
      </c>
      <c r="E3607" s="290" t="e">
        <f ca="1"/>
        <v>#N/A</v>
      </c>
      <c r="F3607" s="291"/>
      <c r="G3607" s="294"/>
      <c r="H3607" s="294"/>
      <c r="I3607" s="294"/>
      <c r="J3607" s="294"/>
      <c r="K3607" s="294"/>
      <c r="L3607" s="294"/>
      <c r="M3607" s="294"/>
      <c r="N3607" s="294"/>
    </row>
    <row r="3608" spans="1:14" ht="12.75" hidden="1" customHeight="1" outlineLevel="2" x14ac:dyDescent="0.25">
      <c r="A3608" s="3"/>
      <c r="B3608" s="3"/>
      <c r="C3608" s="392"/>
      <c r="D3608" s="3">
        <v>14</v>
      </c>
      <c r="E3608" s="290" t="e">
        <f ca="1"/>
        <v>#N/A</v>
      </c>
      <c r="F3608" s="291"/>
      <c r="G3608" s="294"/>
      <c r="H3608" s="294"/>
      <c r="I3608" s="294"/>
      <c r="J3608" s="294"/>
      <c r="K3608" s="294"/>
      <c r="L3608" s="294"/>
      <c r="M3608" s="294"/>
      <c r="N3608" s="294"/>
    </row>
    <row r="3609" spans="1:14" ht="12.75" hidden="1" customHeight="1" outlineLevel="2" x14ac:dyDescent="0.25">
      <c r="A3609" s="3"/>
      <c r="B3609" s="3"/>
      <c r="C3609" s="392"/>
      <c r="D3609" s="3">
        <v>15</v>
      </c>
      <c r="E3609" s="290" t="e">
        <f ca="1"/>
        <v>#N/A</v>
      </c>
      <c r="F3609" s="291"/>
      <c r="G3609" s="294"/>
      <c r="H3609" s="294"/>
      <c r="I3609" s="294"/>
      <c r="J3609" s="294"/>
      <c r="K3609" s="294"/>
      <c r="L3609" s="294"/>
      <c r="M3609" s="294"/>
      <c r="N3609" s="294"/>
    </row>
    <row r="3610" spans="1:14" ht="12.75" hidden="1" customHeight="1" outlineLevel="1" x14ac:dyDescent="0.25">
      <c r="A3610" s="3"/>
      <c r="B3610" s="145" t="str">
        <f ca="1">B3593</f>
        <v>Asset Type 144</v>
      </c>
      <c r="C3610" s="145" t="str">
        <f ca="1">C3593</f>
        <v>Description - Asset Type 144</v>
      </c>
      <c r="D3610" s="3"/>
      <c r="E3610" s="3"/>
      <c r="F3610" s="106" t="s">
        <v>44</v>
      </c>
      <c r="G3610" s="296">
        <f t="shared" ref="G3610:N3610" si="288">SUM(G3595:G3609)</f>
        <v>0</v>
      </c>
      <c r="H3610" s="296">
        <f t="shared" ca="1" si="288"/>
        <v>0</v>
      </c>
      <c r="I3610" s="296">
        <f t="shared" ca="1" si="288"/>
        <v>0</v>
      </c>
      <c r="J3610" s="296">
        <f t="shared" ca="1" si="288"/>
        <v>0</v>
      </c>
      <c r="K3610" s="296">
        <f t="shared" ca="1" si="288"/>
        <v>0</v>
      </c>
      <c r="L3610" s="296">
        <f t="shared" ca="1" si="288"/>
        <v>0</v>
      </c>
      <c r="M3610" s="296">
        <f t="shared" ca="1" si="288"/>
        <v>0</v>
      </c>
      <c r="N3610" s="296">
        <f t="shared" ca="1" si="288"/>
        <v>0</v>
      </c>
    </row>
    <row r="3611" spans="1:14" ht="12.75" hidden="1" customHeight="1" outlineLevel="2" x14ac:dyDescent="0.25">
      <c r="A3611" s="217">
        <f>A3593+1</f>
        <v>145</v>
      </c>
      <c r="B3611" s="22" t="str">
        <f ca="1">OFFSET($B$13,$A3611-1,0)</f>
        <v>Asset Type 145</v>
      </c>
      <c r="C3611" s="22" t="str">
        <f ca="1">OFFSET($C$13,$A3611-1,0)</f>
        <v>Description - Asset Type 145</v>
      </c>
      <c r="D3611" s="3"/>
      <c r="E3611" s="109"/>
      <c r="F3611" s="108" t="s">
        <v>41</v>
      </c>
      <c r="G3611" s="295">
        <f t="shared" ref="G3611:N3611" ca="1" si="289">VLOOKUP($B3611,$B$13:$N$512,5+G$5,FALSE)</f>
        <v>0</v>
      </c>
      <c r="H3611" s="295">
        <f t="shared" ca="1" si="289"/>
        <v>0</v>
      </c>
      <c r="I3611" s="295">
        <f t="shared" ca="1" si="289"/>
        <v>0</v>
      </c>
      <c r="J3611" s="295">
        <f t="shared" ca="1" si="289"/>
        <v>0</v>
      </c>
      <c r="K3611" s="295">
        <f t="shared" ca="1" si="289"/>
        <v>0</v>
      </c>
      <c r="L3611" s="295">
        <f t="shared" ca="1" si="289"/>
        <v>0</v>
      </c>
      <c r="M3611" s="295">
        <f t="shared" ca="1" si="289"/>
        <v>0</v>
      </c>
      <c r="N3611" s="295">
        <f t="shared" ca="1" si="289"/>
        <v>0</v>
      </c>
    </row>
    <row r="3612" spans="1:14" ht="12.75" hidden="1" customHeight="1" outlineLevel="2" x14ac:dyDescent="0.25">
      <c r="A3612" s="3"/>
      <c r="B3612" s="3"/>
      <c r="C3612" s="21"/>
      <c r="D3612" s="3"/>
      <c r="E3612" s="107"/>
      <c r="F3612" s="106" t="s">
        <v>42</v>
      </c>
      <c r="G3612" s="111">
        <f ca="1">VLOOKUP($B3611,'Input Sheet'!$B$12:$N$511,5+G$5,FALSE)</f>
        <v>0</v>
      </c>
      <c r="H3612" s="111">
        <f ca="1">VLOOKUP($B3611,'Input Sheet'!$B$12:$N$511,5+H$5,FALSE)</f>
        <v>0</v>
      </c>
      <c r="I3612" s="111">
        <f ca="1">VLOOKUP($B3611,'Input Sheet'!$B$12:$N$511,5+I$5,FALSE)</f>
        <v>0</v>
      </c>
      <c r="J3612" s="111">
        <f ca="1">VLOOKUP($B3611,'Input Sheet'!$B$12:$N$511,5+J$5,FALSE)</f>
        <v>0</v>
      </c>
      <c r="K3612" s="111">
        <f ca="1">VLOOKUP($B3611,'Input Sheet'!$B$12:$N$511,5+K$5,FALSE)</f>
        <v>0</v>
      </c>
      <c r="L3612" s="111">
        <f ca="1">VLOOKUP($B3611,'Input Sheet'!$B$12:$N$511,5+L$5,FALSE)</f>
        <v>0</v>
      </c>
      <c r="M3612" s="111">
        <f ca="1">VLOOKUP($B3611,'Input Sheet'!$B$12:$N$511,5+M$5,FALSE)</f>
        <v>0</v>
      </c>
      <c r="N3612" s="111">
        <f ca="1">VLOOKUP($B3611,'Input Sheet'!$B$12:$N$511,5+N$5,FALSE)</f>
        <v>0</v>
      </c>
    </row>
    <row r="3613" spans="1:14" ht="12.75" hidden="1" customHeight="1" outlineLevel="2" x14ac:dyDescent="0.25">
      <c r="A3613" s="3"/>
      <c r="B3613" s="3"/>
      <c r="C3613" s="3"/>
      <c r="D3613" s="3">
        <v>1</v>
      </c>
      <c r="E3613" s="290">
        <f t="array" aca="1" ref="E3613:E3627" ca="1">TRANSPOSE(G3611:N3611)</f>
        <v>0</v>
      </c>
      <c r="F3613" s="291"/>
      <c r="G3613" s="292"/>
      <c r="H3613" s="293">
        <f ca="1">IF(OFFSET(H3613,-$D3613,0)="n/a","n/a",IF(H$5&gt;OFFSET(H3613,-$D3613,0)+$D3613,$E3613-SUM($G3613:G3613),($E3613-SUM($G3613:G3613))/(OFFSET(H3613,-$D3613,0)-(H$5-$D3613-1))))</f>
        <v>0</v>
      </c>
      <c r="I3613" s="293">
        <f ca="1">IF(OFFSET(I3613,-$D3613,0)="n/a","n/a",IF(I$5&gt;OFFSET(I3613,-$D3613,0)+$D3613,$E3613-SUM($G3613:H3613),($E3613-SUM($G3613:H3613))/(OFFSET(I3613,-$D3613,0)-(I$5-$D3613-1))))</f>
        <v>0</v>
      </c>
      <c r="J3613" s="293">
        <f ca="1">IF(OFFSET(J3613,-$D3613,0)="n/a","n/a",IF(J$5&gt;OFFSET(J3613,-$D3613,0)+$D3613,$E3613-SUM($G3613:I3613),($E3613-SUM($G3613:I3613))/(OFFSET(J3613,-$D3613,0)-(J$5-$D3613-1))))</f>
        <v>0</v>
      </c>
      <c r="K3613" s="293">
        <f ca="1">IF(OFFSET(K3613,-$D3613,0)="n/a","n/a",IF(K$5&gt;OFFSET(K3613,-$D3613,0)+$D3613,$E3613-SUM($G3613:J3613),($E3613-SUM($G3613:J3613))/(OFFSET(K3613,-$D3613,0)-(K$5-$D3613-1))))</f>
        <v>0</v>
      </c>
      <c r="L3613" s="293">
        <f ca="1">IF(OFFSET(L3613,-$D3613,0)="n/a","n/a",IF(L$5&gt;OFFSET(L3613,-$D3613,0)+$D3613,$E3613-SUM($G3613:K3613),($E3613-SUM($G3613:K3613))/(OFFSET(L3613,-$D3613,0)-(L$5-$D3613-1))))</f>
        <v>0</v>
      </c>
      <c r="M3613" s="293">
        <f ca="1">IF(OFFSET(M3613,-$D3613,0)="n/a","n/a",IF(M$5&gt;OFFSET(M3613,-$D3613,0)+$D3613,$E3613-SUM($G3613:L3613),($E3613-SUM($G3613:L3613))/(OFFSET(M3613,-$D3613,0)-(M$5-$D3613-1))))</f>
        <v>0</v>
      </c>
      <c r="N3613" s="293">
        <f ca="1">IF(OFFSET(N3613,-$D3613,0)="n/a","n/a",IF(N$5&gt;OFFSET(N3613,-$D3613,0)+$D3613,$E3613-SUM($G3613:M3613),($E3613-SUM($G3613:M3613))/(OFFSET(N3613,-$D3613,0)-(N$5-$D3613-1))))</f>
        <v>0</v>
      </c>
    </row>
    <row r="3614" spans="1:14" ht="12.75" hidden="1" customHeight="1" outlineLevel="2" x14ac:dyDescent="0.25">
      <c r="A3614" s="3"/>
      <c r="B3614" s="3"/>
      <c r="C3614" s="392" t="s">
        <v>43</v>
      </c>
      <c r="D3614" s="3">
        <v>2</v>
      </c>
      <c r="E3614" s="290">
        <f ca="1"/>
        <v>0</v>
      </c>
      <c r="F3614" s="291"/>
      <c r="G3614" s="294"/>
      <c r="H3614" s="292"/>
      <c r="I3614" s="293">
        <f ca="1">IF(OFFSET(I3614,-$D3614,0)="n/a","n/a",IF(I$5&gt;OFFSET(I3614,-$D3614,0)+$D3614,$E3614-SUM($G3614:H3614),($E3614-SUM($G3614:H3614))/(OFFSET(I3614,-$D3614,0)-(I$5-$D3614-1))))</f>
        <v>0</v>
      </c>
      <c r="J3614" s="293">
        <f ca="1">IF(OFFSET(J3614,-$D3614,0)="n/a","n/a",IF(J$5&gt;OFFSET(J3614,-$D3614,0)+$D3614,$E3614-SUM($G3614:I3614),($E3614-SUM($G3614:I3614))/(OFFSET(J3614,-$D3614,0)-(J$5-$D3614-1))))</f>
        <v>0</v>
      </c>
      <c r="K3614" s="293">
        <f ca="1">IF(OFFSET(K3614,-$D3614,0)="n/a","n/a",IF(K$5&gt;OFFSET(K3614,-$D3614,0)+$D3614,$E3614-SUM($G3614:J3614),($E3614-SUM($G3614:J3614))/(OFFSET(K3614,-$D3614,0)-(K$5-$D3614-1))))</f>
        <v>0</v>
      </c>
      <c r="L3614" s="293">
        <f ca="1">IF(OFFSET(L3614,-$D3614,0)="n/a","n/a",IF(L$5&gt;OFFSET(L3614,-$D3614,0)+$D3614,$E3614-SUM($G3614:K3614),($E3614-SUM($G3614:K3614))/(OFFSET(L3614,-$D3614,0)-(L$5-$D3614-1))))</f>
        <v>0</v>
      </c>
      <c r="M3614" s="293">
        <f ca="1">IF(OFFSET(M3614,-$D3614,0)="n/a","n/a",IF(M$5&gt;OFFSET(M3614,-$D3614,0)+$D3614,$E3614-SUM($G3614:L3614),($E3614-SUM($G3614:L3614))/(OFFSET(M3614,-$D3614,0)-(M$5-$D3614-1))))</f>
        <v>0</v>
      </c>
      <c r="N3614" s="293">
        <f ca="1">IF(OFFSET(N3614,-$D3614,0)="n/a","n/a",IF(N$5&gt;OFFSET(N3614,-$D3614,0)+$D3614,$E3614-SUM($G3614:M3614),($E3614-SUM($G3614:M3614))/(OFFSET(N3614,-$D3614,0)-(N$5-$D3614-1))))</f>
        <v>0</v>
      </c>
    </row>
    <row r="3615" spans="1:14" ht="12.75" hidden="1" customHeight="1" outlineLevel="2" x14ac:dyDescent="0.25">
      <c r="A3615" s="3"/>
      <c r="B3615" s="3"/>
      <c r="C3615" s="392"/>
      <c r="D3615" s="3">
        <v>3</v>
      </c>
      <c r="E3615" s="290">
        <f ca="1"/>
        <v>0</v>
      </c>
      <c r="F3615" s="291"/>
      <c r="G3615" s="294"/>
      <c r="H3615" s="294"/>
      <c r="I3615" s="292"/>
      <c r="J3615" s="293">
        <f ca="1">IF(OFFSET(J3615,-$D3615,0)="n/a","n/a",IF(J$5&gt;OFFSET(J3615,-$D3615,0)+$D3615,$E3615-SUM($G3615:I3615),($E3615-SUM($G3615:I3615))/(OFFSET(J3615,-$D3615,0)-(J$5-$D3615-1))))</f>
        <v>0</v>
      </c>
      <c r="K3615" s="293">
        <f ca="1">IF(OFFSET(K3615,-$D3615,0)="n/a","n/a",IF(K$5&gt;OFFSET(K3615,-$D3615,0)+$D3615,$E3615-SUM($G3615:J3615),($E3615-SUM($G3615:J3615))/(OFFSET(K3615,-$D3615,0)-(K$5-$D3615-1))))</f>
        <v>0</v>
      </c>
      <c r="L3615" s="293">
        <f ca="1">IF(OFFSET(L3615,-$D3615,0)="n/a","n/a",IF(L$5&gt;OFFSET(L3615,-$D3615,0)+$D3615,$E3615-SUM($G3615:K3615),($E3615-SUM($G3615:K3615))/(OFFSET(L3615,-$D3615,0)-(L$5-$D3615-1))))</f>
        <v>0</v>
      </c>
      <c r="M3615" s="293">
        <f ca="1">IF(OFFSET(M3615,-$D3615,0)="n/a","n/a",IF(M$5&gt;OFFSET(M3615,-$D3615,0)+$D3615,$E3615-SUM($G3615:L3615),($E3615-SUM($G3615:L3615))/(OFFSET(M3615,-$D3615,0)-(M$5-$D3615-1))))</f>
        <v>0</v>
      </c>
      <c r="N3615" s="293">
        <f ca="1">IF(OFFSET(N3615,-$D3615,0)="n/a","n/a",IF(N$5&gt;OFFSET(N3615,-$D3615,0)+$D3615,$E3615-SUM($G3615:M3615),($E3615-SUM($G3615:M3615))/(OFFSET(N3615,-$D3615,0)-(N$5-$D3615-1))))</f>
        <v>0</v>
      </c>
    </row>
    <row r="3616" spans="1:14" ht="12.75" hidden="1" customHeight="1" outlineLevel="2" x14ac:dyDescent="0.25">
      <c r="A3616" s="3"/>
      <c r="B3616" s="3"/>
      <c r="C3616" s="392"/>
      <c r="D3616" s="3">
        <v>4</v>
      </c>
      <c r="E3616" s="290">
        <f ca="1"/>
        <v>0</v>
      </c>
      <c r="F3616" s="291"/>
      <c r="G3616" s="294"/>
      <c r="H3616" s="294"/>
      <c r="I3616" s="294"/>
      <c r="J3616" s="292"/>
      <c r="K3616" s="293">
        <f ca="1">IF(OFFSET(K3616,-$D3616,0)="n/a","n/a",IF(K$5&gt;OFFSET(K3616,-$D3616,0)+$D3616,$E3616-SUM($G3616:J3616),($E3616-SUM($G3616:J3616))/(OFFSET(K3616,-$D3616,0)-(K$5-$D3616-1))))</f>
        <v>0</v>
      </c>
      <c r="L3616" s="293">
        <f ca="1">IF(OFFSET(L3616,-$D3616,0)="n/a","n/a",IF(L$5&gt;OFFSET(L3616,-$D3616,0)+$D3616,$E3616-SUM($G3616:K3616),($E3616-SUM($G3616:K3616))/(OFFSET(L3616,-$D3616,0)-(L$5-$D3616-1))))</f>
        <v>0</v>
      </c>
      <c r="M3616" s="293">
        <f ca="1">IF(OFFSET(M3616,-$D3616,0)="n/a","n/a",IF(M$5&gt;OFFSET(M3616,-$D3616,0)+$D3616,$E3616-SUM($G3616:L3616),($E3616-SUM($G3616:L3616))/(OFFSET(M3616,-$D3616,0)-(M$5-$D3616-1))))</f>
        <v>0</v>
      </c>
      <c r="N3616" s="293">
        <f ca="1">IF(OFFSET(N3616,-$D3616,0)="n/a","n/a",IF(N$5&gt;OFFSET(N3616,-$D3616,0)+$D3616,$E3616-SUM($G3616:M3616),($E3616-SUM($G3616:M3616))/(OFFSET(N3616,-$D3616,0)-(N$5-$D3616-1))))</f>
        <v>0</v>
      </c>
    </row>
    <row r="3617" spans="1:14" ht="12.75" hidden="1" customHeight="1" outlineLevel="2" x14ac:dyDescent="0.25">
      <c r="A3617" s="3"/>
      <c r="B3617" s="3"/>
      <c r="C3617" s="392"/>
      <c r="D3617" s="3">
        <v>5</v>
      </c>
      <c r="E3617" s="290">
        <f ca="1"/>
        <v>0</v>
      </c>
      <c r="F3617" s="291"/>
      <c r="G3617" s="294"/>
      <c r="H3617" s="294"/>
      <c r="I3617" s="294"/>
      <c r="J3617" s="294"/>
      <c r="K3617" s="292"/>
      <c r="L3617" s="293">
        <f ca="1">IF(OFFSET(L3617,-$D3617,0)="n/a","n/a",IF(L$5&gt;OFFSET(L3617,-$D3617,0)+$D3617,$E3617-SUM($G3617:K3617),($E3617-SUM($G3617:K3617))/(OFFSET(L3617,-$D3617,0)-(L$5-$D3617-1))))</f>
        <v>0</v>
      </c>
      <c r="M3617" s="293">
        <f ca="1">IF(OFFSET(M3617,-$D3617,0)="n/a","n/a",IF(M$5&gt;OFFSET(M3617,-$D3617,0)+$D3617,$E3617-SUM($G3617:L3617),($E3617-SUM($G3617:L3617))/(OFFSET(M3617,-$D3617,0)-(M$5-$D3617-1))))</f>
        <v>0</v>
      </c>
      <c r="N3617" s="293">
        <f ca="1">IF(OFFSET(N3617,-$D3617,0)="n/a","n/a",IF(N$5&gt;OFFSET(N3617,-$D3617,0)+$D3617,$E3617-SUM($G3617:M3617),($E3617-SUM($G3617:M3617))/(OFFSET(N3617,-$D3617,0)-(N$5-$D3617-1))))</f>
        <v>0</v>
      </c>
    </row>
    <row r="3618" spans="1:14" ht="12.75" hidden="1" customHeight="1" outlineLevel="2" x14ac:dyDescent="0.25">
      <c r="A3618" s="3"/>
      <c r="B3618" s="3"/>
      <c r="C3618" s="392"/>
      <c r="D3618" s="3">
        <v>6</v>
      </c>
      <c r="E3618" s="290">
        <f ca="1"/>
        <v>0</v>
      </c>
      <c r="F3618" s="291"/>
      <c r="G3618" s="294"/>
      <c r="H3618" s="294"/>
      <c r="I3618" s="294"/>
      <c r="J3618" s="294"/>
      <c r="K3618" s="294"/>
      <c r="L3618" s="292"/>
      <c r="M3618" s="293">
        <f ca="1">IF(OFFSET(M3618,-$D3618,0)="n/a","n/a",IF(M$5&gt;OFFSET(M3618,-$D3618,0)+$D3618,$E3618-SUM($G3618:L3618),($E3618-SUM($G3618:L3618))/(OFFSET(M3618,-$D3618,0)-(M$5-$D3618-1))))</f>
        <v>0</v>
      </c>
      <c r="N3618" s="293">
        <f ca="1">IF(OFFSET(N3618,-$D3618,0)="n/a","n/a",IF(N$5&gt;OFFSET(N3618,-$D3618,0)+$D3618,$E3618-SUM($G3618:M3618),($E3618-SUM($G3618:M3618))/(OFFSET(N3618,-$D3618,0)-(N$5-$D3618-1))))</f>
        <v>0</v>
      </c>
    </row>
    <row r="3619" spans="1:14" ht="12.75" hidden="1" customHeight="1" outlineLevel="2" x14ac:dyDescent="0.25">
      <c r="A3619" s="3"/>
      <c r="B3619" s="3"/>
      <c r="C3619" s="392"/>
      <c r="D3619" s="3">
        <v>7</v>
      </c>
      <c r="E3619" s="290">
        <f ca="1"/>
        <v>0</v>
      </c>
      <c r="F3619" s="291"/>
      <c r="G3619" s="294"/>
      <c r="H3619" s="294"/>
      <c r="I3619" s="294"/>
      <c r="J3619" s="294"/>
      <c r="K3619" s="294"/>
      <c r="L3619" s="294"/>
      <c r="M3619" s="292"/>
      <c r="N3619" s="293">
        <f ca="1">IF(OFFSET(N3619,-$D3619,0)="n/a","n/a",IF(N$5&gt;OFFSET(N3619,-$D3619,0)+$D3619,$E3619-SUM($G3619:M3619),($E3619-SUM($G3619:M3619))/(OFFSET(N3619,-$D3619,0)-(N$5-$D3619-1))))</f>
        <v>0</v>
      </c>
    </row>
    <row r="3620" spans="1:14" ht="12.75" hidden="1" customHeight="1" outlineLevel="2" x14ac:dyDescent="0.25">
      <c r="A3620" s="3"/>
      <c r="B3620" s="3"/>
      <c r="C3620" s="392"/>
      <c r="D3620" s="3">
        <v>8</v>
      </c>
      <c r="E3620" s="290">
        <f ca="1"/>
        <v>0</v>
      </c>
      <c r="F3620" s="291"/>
      <c r="G3620" s="294"/>
      <c r="H3620" s="294"/>
      <c r="I3620" s="294"/>
      <c r="J3620" s="294"/>
      <c r="K3620" s="294"/>
      <c r="L3620" s="294"/>
      <c r="M3620" s="294"/>
      <c r="N3620" s="292"/>
    </row>
    <row r="3621" spans="1:14" ht="12.75" hidden="1" customHeight="1" outlineLevel="2" x14ac:dyDescent="0.25">
      <c r="A3621" s="3"/>
      <c r="B3621" s="3"/>
      <c r="C3621" s="392"/>
      <c r="D3621" s="3">
        <v>9</v>
      </c>
      <c r="E3621" s="290" t="e">
        <f ca="1"/>
        <v>#N/A</v>
      </c>
      <c r="F3621" s="291"/>
      <c r="G3621" s="294"/>
      <c r="H3621" s="294"/>
      <c r="I3621" s="294"/>
      <c r="J3621" s="294"/>
      <c r="K3621" s="294"/>
      <c r="L3621" s="294"/>
      <c r="M3621" s="294"/>
      <c r="N3621" s="294"/>
    </row>
    <row r="3622" spans="1:14" ht="12.75" hidden="1" customHeight="1" outlineLevel="2" x14ac:dyDescent="0.25">
      <c r="A3622" s="3"/>
      <c r="B3622" s="3"/>
      <c r="C3622" s="392"/>
      <c r="D3622" s="3">
        <v>10</v>
      </c>
      <c r="E3622" s="290" t="e">
        <f ca="1"/>
        <v>#N/A</v>
      </c>
      <c r="F3622" s="291"/>
      <c r="G3622" s="294"/>
      <c r="H3622" s="294"/>
      <c r="I3622" s="294"/>
      <c r="J3622" s="294"/>
      <c r="K3622" s="294"/>
      <c r="L3622" s="294"/>
      <c r="M3622" s="294"/>
      <c r="N3622" s="294"/>
    </row>
    <row r="3623" spans="1:14" ht="12.75" hidden="1" customHeight="1" outlineLevel="2" x14ac:dyDescent="0.25">
      <c r="A3623" s="3"/>
      <c r="B3623" s="3"/>
      <c r="C3623" s="392"/>
      <c r="D3623" s="3">
        <v>11</v>
      </c>
      <c r="E3623" s="290" t="e">
        <f ca="1"/>
        <v>#N/A</v>
      </c>
      <c r="F3623" s="291"/>
      <c r="G3623" s="294"/>
      <c r="H3623" s="294"/>
      <c r="I3623" s="294"/>
      <c r="J3623" s="294"/>
      <c r="K3623" s="294"/>
      <c r="L3623" s="294"/>
      <c r="M3623" s="294"/>
      <c r="N3623" s="294"/>
    </row>
    <row r="3624" spans="1:14" ht="12.75" hidden="1" customHeight="1" outlineLevel="2" x14ac:dyDescent="0.25">
      <c r="A3624" s="3"/>
      <c r="B3624" s="3"/>
      <c r="C3624" s="392"/>
      <c r="D3624" s="3">
        <v>12</v>
      </c>
      <c r="E3624" s="290" t="e">
        <f ca="1"/>
        <v>#N/A</v>
      </c>
      <c r="F3624" s="291"/>
      <c r="G3624" s="294"/>
      <c r="H3624" s="294"/>
      <c r="I3624" s="294"/>
      <c r="J3624" s="294"/>
      <c r="K3624" s="294"/>
      <c r="L3624" s="294"/>
      <c r="M3624" s="294"/>
      <c r="N3624" s="294"/>
    </row>
    <row r="3625" spans="1:14" ht="12.75" hidden="1" customHeight="1" outlineLevel="2" x14ac:dyDescent="0.25">
      <c r="A3625" s="3"/>
      <c r="B3625" s="3"/>
      <c r="C3625" s="392"/>
      <c r="D3625" s="3">
        <v>13</v>
      </c>
      <c r="E3625" s="290" t="e">
        <f ca="1"/>
        <v>#N/A</v>
      </c>
      <c r="F3625" s="291"/>
      <c r="G3625" s="294"/>
      <c r="H3625" s="294"/>
      <c r="I3625" s="294"/>
      <c r="J3625" s="294"/>
      <c r="K3625" s="294"/>
      <c r="L3625" s="294"/>
      <c r="M3625" s="294"/>
      <c r="N3625" s="294"/>
    </row>
    <row r="3626" spans="1:14" ht="12.75" hidden="1" customHeight="1" outlineLevel="2" x14ac:dyDescent="0.25">
      <c r="A3626" s="3"/>
      <c r="B3626" s="3"/>
      <c r="C3626" s="392"/>
      <c r="D3626" s="3">
        <v>14</v>
      </c>
      <c r="E3626" s="290" t="e">
        <f ca="1"/>
        <v>#N/A</v>
      </c>
      <c r="F3626" s="291"/>
      <c r="G3626" s="294"/>
      <c r="H3626" s="294"/>
      <c r="I3626" s="294"/>
      <c r="J3626" s="294"/>
      <c r="K3626" s="294"/>
      <c r="L3626" s="294"/>
      <c r="M3626" s="294"/>
      <c r="N3626" s="294"/>
    </row>
    <row r="3627" spans="1:14" ht="12.75" hidden="1" customHeight="1" outlineLevel="2" x14ac:dyDescent="0.25">
      <c r="A3627" s="3"/>
      <c r="B3627" s="3"/>
      <c r="C3627" s="392"/>
      <c r="D3627" s="3">
        <v>15</v>
      </c>
      <c r="E3627" s="290" t="e">
        <f ca="1"/>
        <v>#N/A</v>
      </c>
      <c r="F3627" s="291"/>
      <c r="G3627" s="294"/>
      <c r="H3627" s="294"/>
      <c r="I3627" s="294"/>
      <c r="J3627" s="294"/>
      <c r="K3627" s="294"/>
      <c r="L3627" s="294"/>
      <c r="M3627" s="294"/>
      <c r="N3627" s="294"/>
    </row>
    <row r="3628" spans="1:14" ht="12.75" hidden="1" customHeight="1" outlineLevel="1" x14ac:dyDescent="0.25">
      <c r="A3628" s="3"/>
      <c r="B3628" s="145" t="str">
        <f ca="1">B3611</f>
        <v>Asset Type 145</v>
      </c>
      <c r="C3628" s="145" t="str">
        <f ca="1">C3611</f>
        <v>Description - Asset Type 145</v>
      </c>
      <c r="D3628" s="3"/>
      <c r="E3628" s="3"/>
      <c r="F3628" s="106" t="s">
        <v>44</v>
      </c>
      <c r="G3628" s="296">
        <f t="shared" ref="G3628:N3628" si="290">SUM(G3613:G3627)</f>
        <v>0</v>
      </c>
      <c r="H3628" s="296">
        <f t="shared" ca="1" si="290"/>
        <v>0</v>
      </c>
      <c r="I3628" s="296">
        <f t="shared" ca="1" si="290"/>
        <v>0</v>
      </c>
      <c r="J3628" s="296">
        <f t="shared" ca="1" si="290"/>
        <v>0</v>
      </c>
      <c r="K3628" s="296">
        <f t="shared" ca="1" si="290"/>
        <v>0</v>
      </c>
      <c r="L3628" s="296">
        <f t="shared" ca="1" si="290"/>
        <v>0</v>
      </c>
      <c r="M3628" s="296">
        <f t="shared" ca="1" si="290"/>
        <v>0</v>
      </c>
      <c r="N3628" s="296">
        <f t="shared" ca="1" si="290"/>
        <v>0</v>
      </c>
    </row>
    <row r="3629" spans="1:14" ht="12.75" hidden="1" customHeight="1" outlineLevel="2" x14ac:dyDescent="0.25">
      <c r="A3629" s="217">
        <f>A3611+1</f>
        <v>146</v>
      </c>
      <c r="B3629" s="22" t="str">
        <f ca="1">OFFSET($B$13,$A3629-1,0)</f>
        <v>Asset Type 146</v>
      </c>
      <c r="C3629" s="22" t="str">
        <f ca="1">OFFSET($C$13,$A3629-1,0)</f>
        <v>Description - Asset Type 146</v>
      </c>
      <c r="D3629" s="3"/>
      <c r="E3629" s="109"/>
      <c r="F3629" s="108" t="s">
        <v>41</v>
      </c>
      <c r="G3629" s="295">
        <f t="shared" ref="G3629:N3629" ca="1" si="291">VLOOKUP($B3629,$B$13:$N$512,5+G$5,FALSE)</f>
        <v>0</v>
      </c>
      <c r="H3629" s="295">
        <f t="shared" ca="1" si="291"/>
        <v>0</v>
      </c>
      <c r="I3629" s="295">
        <f t="shared" ca="1" si="291"/>
        <v>0</v>
      </c>
      <c r="J3629" s="295">
        <f t="shared" ca="1" si="291"/>
        <v>0</v>
      </c>
      <c r="K3629" s="295">
        <f t="shared" ca="1" si="291"/>
        <v>0</v>
      </c>
      <c r="L3629" s="295">
        <f t="shared" ca="1" si="291"/>
        <v>0</v>
      </c>
      <c r="M3629" s="295">
        <f t="shared" ca="1" si="291"/>
        <v>0</v>
      </c>
      <c r="N3629" s="295">
        <f t="shared" ca="1" si="291"/>
        <v>0</v>
      </c>
    </row>
    <row r="3630" spans="1:14" ht="12.75" hidden="1" customHeight="1" outlineLevel="2" x14ac:dyDescent="0.25">
      <c r="A3630" s="3"/>
      <c r="B3630" s="3"/>
      <c r="C3630" s="21"/>
      <c r="D3630" s="3"/>
      <c r="E3630" s="107"/>
      <c r="F3630" s="106" t="s">
        <v>42</v>
      </c>
      <c r="G3630" s="111">
        <f ca="1">VLOOKUP($B3629,'Input Sheet'!$B$12:$N$511,5+G$5,FALSE)</f>
        <v>0</v>
      </c>
      <c r="H3630" s="111">
        <f ca="1">VLOOKUP($B3629,'Input Sheet'!$B$12:$N$511,5+H$5,FALSE)</f>
        <v>0</v>
      </c>
      <c r="I3630" s="111">
        <f ca="1">VLOOKUP($B3629,'Input Sheet'!$B$12:$N$511,5+I$5,FALSE)</f>
        <v>0</v>
      </c>
      <c r="J3630" s="111">
        <f ca="1">VLOOKUP($B3629,'Input Sheet'!$B$12:$N$511,5+J$5,FALSE)</f>
        <v>0</v>
      </c>
      <c r="K3630" s="111">
        <f ca="1">VLOOKUP($B3629,'Input Sheet'!$B$12:$N$511,5+K$5,FALSE)</f>
        <v>0</v>
      </c>
      <c r="L3630" s="111">
        <f ca="1">VLOOKUP($B3629,'Input Sheet'!$B$12:$N$511,5+L$5,FALSE)</f>
        <v>0</v>
      </c>
      <c r="M3630" s="111">
        <f ca="1">VLOOKUP($B3629,'Input Sheet'!$B$12:$N$511,5+M$5,FALSE)</f>
        <v>0</v>
      </c>
      <c r="N3630" s="111">
        <f ca="1">VLOOKUP($B3629,'Input Sheet'!$B$12:$N$511,5+N$5,FALSE)</f>
        <v>0</v>
      </c>
    </row>
    <row r="3631" spans="1:14" ht="12.75" hidden="1" customHeight="1" outlineLevel="2" x14ac:dyDescent="0.25">
      <c r="A3631" s="3"/>
      <c r="B3631" s="3"/>
      <c r="C3631" s="3"/>
      <c r="D3631" s="3">
        <v>1</v>
      </c>
      <c r="E3631" s="290">
        <f t="array" aca="1" ref="E3631:E3645" ca="1">TRANSPOSE(G3629:N3629)</f>
        <v>0</v>
      </c>
      <c r="F3631" s="291"/>
      <c r="G3631" s="292"/>
      <c r="H3631" s="293">
        <f ca="1">IF(OFFSET(H3631,-$D3631,0)="n/a","n/a",IF(H$5&gt;OFFSET(H3631,-$D3631,0)+$D3631,$E3631-SUM($G3631:G3631),($E3631-SUM($G3631:G3631))/(OFFSET(H3631,-$D3631,0)-(H$5-$D3631-1))))</f>
        <v>0</v>
      </c>
      <c r="I3631" s="293">
        <f ca="1">IF(OFFSET(I3631,-$D3631,0)="n/a","n/a",IF(I$5&gt;OFFSET(I3631,-$D3631,0)+$D3631,$E3631-SUM($G3631:H3631),($E3631-SUM($G3631:H3631))/(OFFSET(I3631,-$D3631,0)-(I$5-$D3631-1))))</f>
        <v>0</v>
      </c>
      <c r="J3631" s="293">
        <f ca="1">IF(OFFSET(J3631,-$D3631,0)="n/a","n/a",IF(J$5&gt;OFFSET(J3631,-$D3631,0)+$D3631,$E3631-SUM($G3631:I3631),($E3631-SUM($G3631:I3631))/(OFFSET(J3631,-$D3631,0)-(J$5-$D3631-1))))</f>
        <v>0</v>
      </c>
      <c r="K3631" s="293">
        <f ca="1">IF(OFFSET(K3631,-$D3631,0)="n/a","n/a",IF(K$5&gt;OFFSET(K3631,-$D3631,0)+$D3631,$E3631-SUM($G3631:J3631),($E3631-SUM($G3631:J3631))/(OFFSET(K3631,-$D3631,0)-(K$5-$D3631-1))))</f>
        <v>0</v>
      </c>
      <c r="L3631" s="293">
        <f ca="1">IF(OFFSET(L3631,-$D3631,0)="n/a","n/a",IF(L$5&gt;OFFSET(L3631,-$D3631,0)+$D3631,$E3631-SUM($G3631:K3631),($E3631-SUM($G3631:K3631))/(OFFSET(L3631,-$D3631,0)-(L$5-$D3631-1))))</f>
        <v>0</v>
      </c>
      <c r="M3631" s="293">
        <f ca="1">IF(OFFSET(M3631,-$D3631,0)="n/a","n/a",IF(M$5&gt;OFFSET(M3631,-$D3631,0)+$D3631,$E3631-SUM($G3631:L3631),($E3631-SUM($G3631:L3631))/(OFFSET(M3631,-$D3631,0)-(M$5-$D3631-1))))</f>
        <v>0</v>
      </c>
      <c r="N3631" s="293">
        <f ca="1">IF(OFFSET(N3631,-$D3631,0)="n/a","n/a",IF(N$5&gt;OFFSET(N3631,-$D3631,0)+$D3631,$E3631-SUM($G3631:M3631),($E3631-SUM($G3631:M3631))/(OFFSET(N3631,-$D3631,0)-(N$5-$D3631-1))))</f>
        <v>0</v>
      </c>
    </row>
    <row r="3632" spans="1:14" ht="12.75" hidden="1" customHeight="1" outlineLevel="2" x14ac:dyDescent="0.25">
      <c r="A3632" s="3"/>
      <c r="B3632" s="3"/>
      <c r="C3632" s="392" t="s">
        <v>43</v>
      </c>
      <c r="D3632" s="3">
        <v>2</v>
      </c>
      <c r="E3632" s="290">
        <f ca="1"/>
        <v>0</v>
      </c>
      <c r="F3632" s="291"/>
      <c r="G3632" s="294"/>
      <c r="H3632" s="292"/>
      <c r="I3632" s="293">
        <f ca="1">IF(OFFSET(I3632,-$D3632,0)="n/a","n/a",IF(I$5&gt;OFFSET(I3632,-$D3632,0)+$D3632,$E3632-SUM($G3632:H3632),($E3632-SUM($G3632:H3632))/(OFFSET(I3632,-$D3632,0)-(I$5-$D3632-1))))</f>
        <v>0</v>
      </c>
      <c r="J3632" s="293">
        <f ca="1">IF(OFFSET(J3632,-$D3632,0)="n/a","n/a",IF(J$5&gt;OFFSET(J3632,-$D3632,0)+$D3632,$E3632-SUM($G3632:I3632),($E3632-SUM($G3632:I3632))/(OFFSET(J3632,-$D3632,0)-(J$5-$D3632-1))))</f>
        <v>0</v>
      </c>
      <c r="K3632" s="293">
        <f ca="1">IF(OFFSET(K3632,-$D3632,0)="n/a","n/a",IF(K$5&gt;OFFSET(K3632,-$D3632,0)+$D3632,$E3632-SUM($G3632:J3632),($E3632-SUM($G3632:J3632))/(OFFSET(K3632,-$D3632,0)-(K$5-$D3632-1))))</f>
        <v>0</v>
      </c>
      <c r="L3632" s="293">
        <f ca="1">IF(OFFSET(L3632,-$D3632,0)="n/a","n/a",IF(L$5&gt;OFFSET(L3632,-$D3632,0)+$D3632,$E3632-SUM($G3632:K3632),($E3632-SUM($G3632:K3632))/(OFFSET(L3632,-$D3632,0)-(L$5-$D3632-1))))</f>
        <v>0</v>
      </c>
      <c r="M3632" s="293">
        <f ca="1">IF(OFFSET(M3632,-$D3632,0)="n/a","n/a",IF(M$5&gt;OFFSET(M3632,-$D3632,0)+$D3632,$E3632-SUM($G3632:L3632),($E3632-SUM($G3632:L3632))/(OFFSET(M3632,-$D3632,0)-(M$5-$D3632-1))))</f>
        <v>0</v>
      </c>
      <c r="N3632" s="293">
        <f ca="1">IF(OFFSET(N3632,-$D3632,0)="n/a","n/a",IF(N$5&gt;OFFSET(N3632,-$D3632,0)+$D3632,$E3632-SUM($G3632:M3632),($E3632-SUM($G3632:M3632))/(OFFSET(N3632,-$D3632,0)-(N$5-$D3632-1))))</f>
        <v>0</v>
      </c>
    </row>
    <row r="3633" spans="1:14" ht="12.75" hidden="1" customHeight="1" outlineLevel="2" x14ac:dyDescent="0.25">
      <c r="A3633" s="3"/>
      <c r="B3633" s="3"/>
      <c r="C3633" s="392"/>
      <c r="D3633" s="3">
        <v>3</v>
      </c>
      <c r="E3633" s="290">
        <f ca="1"/>
        <v>0</v>
      </c>
      <c r="F3633" s="291"/>
      <c r="G3633" s="294"/>
      <c r="H3633" s="294"/>
      <c r="I3633" s="292"/>
      <c r="J3633" s="293">
        <f ca="1">IF(OFFSET(J3633,-$D3633,0)="n/a","n/a",IF(J$5&gt;OFFSET(J3633,-$D3633,0)+$D3633,$E3633-SUM($G3633:I3633),($E3633-SUM($G3633:I3633))/(OFFSET(J3633,-$D3633,0)-(J$5-$D3633-1))))</f>
        <v>0</v>
      </c>
      <c r="K3633" s="293">
        <f ca="1">IF(OFFSET(K3633,-$D3633,0)="n/a","n/a",IF(K$5&gt;OFFSET(K3633,-$D3633,0)+$D3633,$E3633-SUM($G3633:J3633),($E3633-SUM($G3633:J3633))/(OFFSET(K3633,-$D3633,0)-(K$5-$D3633-1))))</f>
        <v>0</v>
      </c>
      <c r="L3633" s="293">
        <f ca="1">IF(OFFSET(L3633,-$D3633,0)="n/a","n/a",IF(L$5&gt;OFFSET(L3633,-$D3633,0)+$D3633,$E3633-SUM($G3633:K3633),($E3633-SUM($G3633:K3633))/(OFFSET(L3633,-$D3633,0)-(L$5-$D3633-1))))</f>
        <v>0</v>
      </c>
      <c r="M3633" s="293">
        <f ca="1">IF(OFFSET(M3633,-$D3633,0)="n/a","n/a",IF(M$5&gt;OFFSET(M3633,-$D3633,0)+$D3633,$E3633-SUM($G3633:L3633),($E3633-SUM($G3633:L3633))/(OFFSET(M3633,-$D3633,0)-(M$5-$D3633-1))))</f>
        <v>0</v>
      </c>
      <c r="N3633" s="293">
        <f ca="1">IF(OFFSET(N3633,-$D3633,0)="n/a","n/a",IF(N$5&gt;OFFSET(N3633,-$D3633,0)+$D3633,$E3633-SUM($G3633:M3633),($E3633-SUM($G3633:M3633))/(OFFSET(N3633,-$D3633,0)-(N$5-$D3633-1))))</f>
        <v>0</v>
      </c>
    </row>
    <row r="3634" spans="1:14" ht="12.75" hidden="1" customHeight="1" outlineLevel="2" x14ac:dyDescent="0.25">
      <c r="A3634" s="3"/>
      <c r="B3634" s="3"/>
      <c r="C3634" s="392"/>
      <c r="D3634" s="3">
        <v>4</v>
      </c>
      <c r="E3634" s="290">
        <f ca="1"/>
        <v>0</v>
      </c>
      <c r="F3634" s="291"/>
      <c r="G3634" s="294"/>
      <c r="H3634" s="294"/>
      <c r="I3634" s="294"/>
      <c r="J3634" s="292"/>
      <c r="K3634" s="293">
        <f ca="1">IF(OFFSET(K3634,-$D3634,0)="n/a","n/a",IF(K$5&gt;OFFSET(K3634,-$D3634,0)+$D3634,$E3634-SUM($G3634:J3634),($E3634-SUM($G3634:J3634))/(OFFSET(K3634,-$D3634,0)-(K$5-$D3634-1))))</f>
        <v>0</v>
      </c>
      <c r="L3634" s="293">
        <f ca="1">IF(OFFSET(L3634,-$D3634,0)="n/a","n/a",IF(L$5&gt;OFFSET(L3634,-$D3634,0)+$D3634,$E3634-SUM($G3634:K3634),($E3634-SUM($G3634:K3634))/(OFFSET(L3634,-$D3634,0)-(L$5-$D3634-1))))</f>
        <v>0</v>
      </c>
      <c r="M3634" s="293">
        <f ca="1">IF(OFFSET(M3634,-$D3634,0)="n/a","n/a",IF(M$5&gt;OFFSET(M3634,-$D3634,0)+$D3634,$E3634-SUM($G3634:L3634),($E3634-SUM($G3634:L3634))/(OFFSET(M3634,-$D3634,0)-(M$5-$D3634-1))))</f>
        <v>0</v>
      </c>
      <c r="N3634" s="293">
        <f ca="1">IF(OFFSET(N3634,-$D3634,0)="n/a","n/a",IF(N$5&gt;OFFSET(N3634,-$D3634,0)+$D3634,$E3634-SUM($G3634:M3634),($E3634-SUM($G3634:M3634))/(OFFSET(N3634,-$D3634,0)-(N$5-$D3634-1))))</f>
        <v>0</v>
      </c>
    </row>
    <row r="3635" spans="1:14" ht="12.75" hidden="1" customHeight="1" outlineLevel="2" x14ac:dyDescent="0.25">
      <c r="A3635" s="3"/>
      <c r="B3635" s="3"/>
      <c r="C3635" s="392"/>
      <c r="D3635" s="3">
        <v>5</v>
      </c>
      <c r="E3635" s="290">
        <f ca="1"/>
        <v>0</v>
      </c>
      <c r="F3635" s="291"/>
      <c r="G3635" s="294"/>
      <c r="H3635" s="294"/>
      <c r="I3635" s="294"/>
      <c r="J3635" s="294"/>
      <c r="K3635" s="292"/>
      <c r="L3635" s="293">
        <f ca="1">IF(OFFSET(L3635,-$D3635,0)="n/a","n/a",IF(L$5&gt;OFFSET(L3635,-$D3635,0)+$D3635,$E3635-SUM($G3635:K3635),($E3635-SUM($G3635:K3635))/(OFFSET(L3635,-$D3635,0)-(L$5-$D3635-1))))</f>
        <v>0</v>
      </c>
      <c r="M3635" s="293">
        <f ca="1">IF(OFFSET(M3635,-$D3635,0)="n/a","n/a",IF(M$5&gt;OFFSET(M3635,-$D3635,0)+$D3635,$E3635-SUM($G3635:L3635),($E3635-SUM($G3635:L3635))/(OFFSET(M3635,-$D3635,0)-(M$5-$D3635-1))))</f>
        <v>0</v>
      </c>
      <c r="N3635" s="293">
        <f ca="1">IF(OFFSET(N3635,-$D3635,0)="n/a","n/a",IF(N$5&gt;OFFSET(N3635,-$D3635,0)+$D3635,$E3635-SUM($G3635:M3635),($E3635-SUM($G3635:M3635))/(OFFSET(N3635,-$D3635,0)-(N$5-$D3635-1))))</f>
        <v>0</v>
      </c>
    </row>
    <row r="3636" spans="1:14" ht="12.75" hidden="1" customHeight="1" outlineLevel="2" x14ac:dyDescent="0.25">
      <c r="A3636" s="3"/>
      <c r="B3636" s="3"/>
      <c r="C3636" s="392"/>
      <c r="D3636" s="3">
        <v>6</v>
      </c>
      <c r="E3636" s="290">
        <f ca="1"/>
        <v>0</v>
      </c>
      <c r="F3636" s="291"/>
      <c r="G3636" s="294"/>
      <c r="H3636" s="294"/>
      <c r="I3636" s="294"/>
      <c r="J3636" s="294"/>
      <c r="K3636" s="294"/>
      <c r="L3636" s="292"/>
      <c r="M3636" s="293">
        <f ca="1">IF(OFFSET(M3636,-$D3636,0)="n/a","n/a",IF(M$5&gt;OFFSET(M3636,-$D3636,0)+$D3636,$E3636-SUM($G3636:L3636),($E3636-SUM($G3636:L3636))/(OFFSET(M3636,-$D3636,0)-(M$5-$D3636-1))))</f>
        <v>0</v>
      </c>
      <c r="N3636" s="293">
        <f ca="1">IF(OFFSET(N3636,-$D3636,0)="n/a","n/a",IF(N$5&gt;OFFSET(N3636,-$D3636,0)+$D3636,$E3636-SUM($G3636:M3636),($E3636-SUM($G3636:M3636))/(OFFSET(N3636,-$D3636,0)-(N$5-$D3636-1))))</f>
        <v>0</v>
      </c>
    </row>
    <row r="3637" spans="1:14" ht="12.75" hidden="1" customHeight="1" outlineLevel="2" x14ac:dyDescent="0.25">
      <c r="A3637" s="3"/>
      <c r="B3637" s="3"/>
      <c r="C3637" s="392"/>
      <c r="D3637" s="3">
        <v>7</v>
      </c>
      <c r="E3637" s="290">
        <f ca="1"/>
        <v>0</v>
      </c>
      <c r="F3637" s="291"/>
      <c r="G3637" s="294"/>
      <c r="H3637" s="294"/>
      <c r="I3637" s="294"/>
      <c r="J3637" s="294"/>
      <c r="K3637" s="294"/>
      <c r="L3637" s="294"/>
      <c r="M3637" s="292"/>
      <c r="N3637" s="293">
        <f ca="1">IF(OFFSET(N3637,-$D3637,0)="n/a","n/a",IF(N$5&gt;OFFSET(N3637,-$D3637,0)+$D3637,$E3637-SUM($G3637:M3637),($E3637-SUM($G3637:M3637))/(OFFSET(N3637,-$D3637,0)-(N$5-$D3637-1))))</f>
        <v>0</v>
      </c>
    </row>
    <row r="3638" spans="1:14" ht="12.75" hidden="1" customHeight="1" outlineLevel="2" x14ac:dyDescent="0.25">
      <c r="A3638" s="3"/>
      <c r="B3638" s="3"/>
      <c r="C3638" s="392"/>
      <c r="D3638" s="3">
        <v>8</v>
      </c>
      <c r="E3638" s="290">
        <f ca="1"/>
        <v>0</v>
      </c>
      <c r="F3638" s="291"/>
      <c r="G3638" s="294"/>
      <c r="H3638" s="294"/>
      <c r="I3638" s="294"/>
      <c r="J3638" s="294"/>
      <c r="K3638" s="294"/>
      <c r="L3638" s="294"/>
      <c r="M3638" s="294"/>
      <c r="N3638" s="292"/>
    </row>
    <row r="3639" spans="1:14" ht="12.75" hidden="1" customHeight="1" outlineLevel="2" x14ac:dyDescent="0.25">
      <c r="A3639" s="3"/>
      <c r="B3639" s="3"/>
      <c r="C3639" s="392"/>
      <c r="D3639" s="3">
        <v>9</v>
      </c>
      <c r="E3639" s="290" t="e">
        <f ca="1"/>
        <v>#N/A</v>
      </c>
      <c r="F3639" s="291"/>
      <c r="G3639" s="294"/>
      <c r="H3639" s="294"/>
      <c r="I3639" s="294"/>
      <c r="J3639" s="294"/>
      <c r="K3639" s="294"/>
      <c r="L3639" s="294"/>
      <c r="M3639" s="294"/>
      <c r="N3639" s="294"/>
    </row>
    <row r="3640" spans="1:14" ht="12.75" hidden="1" customHeight="1" outlineLevel="2" x14ac:dyDescent="0.25">
      <c r="A3640" s="3"/>
      <c r="B3640" s="3"/>
      <c r="C3640" s="392"/>
      <c r="D3640" s="3">
        <v>10</v>
      </c>
      <c r="E3640" s="290" t="e">
        <f ca="1"/>
        <v>#N/A</v>
      </c>
      <c r="F3640" s="291"/>
      <c r="G3640" s="294"/>
      <c r="H3640" s="294"/>
      <c r="I3640" s="294"/>
      <c r="J3640" s="294"/>
      <c r="K3640" s="294"/>
      <c r="L3640" s="294"/>
      <c r="M3640" s="294"/>
      <c r="N3640" s="294"/>
    </row>
    <row r="3641" spans="1:14" ht="12.75" hidden="1" customHeight="1" outlineLevel="2" x14ac:dyDescent="0.25">
      <c r="A3641" s="3"/>
      <c r="B3641" s="3"/>
      <c r="C3641" s="392"/>
      <c r="D3641" s="3">
        <v>11</v>
      </c>
      <c r="E3641" s="290" t="e">
        <f ca="1"/>
        <v>#N/A</v>
      </c>
      <c r="F3641" s="291"/>
      <c r="G3641" s="294"/>
      <c r="H3641" s="294"/>
      <c r="I3641" s="294"/>
      <c r="J3641" s="294"/>
      <c r="K3641" s="294"/>
      <c r="L3641" s="294"/>
      <c r="M3641" s="294"/>
      <c r="N3641" s="294"/>
    </row>
    <row r="3642" spans="1:14" ht="12.75" hidden="1" customHeight="1" outlineLevel="2" x14ac:dyDescent="0.25">
      <c r="A3642" s="3"/>
      <c r="B3642" s="3"/>
      <c r="C3642" s="392"/>
      <c r="D3642" s="3">
        <v>12</v>
      </c>
      <c r="E3642" s="290" t="e">
        <f ca="1"/>
        <v>#N/A</v>
      </c>
      <c r="F3642" s="291"/>
      <c r="G3642" s="294"/>
      <c r="H3642" s="294"/>
      <c r="I3642" s="294"/>
      <c r="J3642" s="294"/>
      <c r="K3642" s="294"/>
      <c r="L3642" s="294"/>
      <c r="M3642" s="294"/>
      <c r="N3642" s="294"/>
    </row>
    <row r="3643" spans="1:14" ht="12.75" hidden="1" customHeight="1" outlineLevel="2" x14ac:dyDescent="0.25">
      <c r="A3643" s="3"/>
      <c r="B3643" s="3"/>
      <c r="C3643" s="392"/>
      <c r="D3643" s="3">
        <v>13</v>
      </c>
      <c r="E3643" s="290" t="e">
        <f ca="1"/>
        <v>#N/A</v>
      </c>
      <c r="F3643" s="291"/>
      <c r="G3643" s="294"/>
      <c r="H3643" s="294"/>
      <c r="I3643" s="294"/>
      <c r="J3643" s="294"/>
      <c r="K3643" s="294"/>
      <c r="L3643" s="294"/>
      <c r="M3643" s="294"/>
      <c r="N3643" s="294"/>
    </row>
    <row r="3644" spans="1:14" ht="12.75" hidden="1" customHeight="1" outlineLevel="2" x14ac:dyDescent="0.25">
      <c r="A3644" s="3"/>
      <c r="B3644" s="3"/>
      <c r="C3644" s="392"/>
      <c r="D3644" s="3">
        <v>14</v>
      </c>
      <c r="E3644" s="290" t="e">
        <f ca="1"/>
        <v>#N/A</v>
      </c>
      <c r="F3644" s="291"/>
      <c r="G3644" s="294"/>
      <c r="H3644" s="294"/>
      <c r="I3644" s="294"/>
      <c r="J3644" s="294"/>
      <c r="K3644" s="294"/>
      <c r="L3644" s="294"/>
      <c r="M3644" s="294"/>
      <c r="N3644" s="294"/>
    </row>
    <row r="3645" spans="1:14" ht="12.75" hidden="1" customHeight="1" outlineLevel="2" x14ac:dyDescent="0.25">
      <c r="A3645" s="3"/>
      <c r="B3645" s="3"/>
      <c r="C3645" s="392"/>
      <c r="D3645" s="3">
        <v>15</v>
      </c>
      <c r="E3645" s="290" t="e">
        <f ca="1"/>
        <v>#N/A</v>
      </c>
      <c r="F3645" s="291"/>
      <c r="G3645" s="294"/>
      <c r="H3645" s="294"/>
      <c r="I3645" s="294"/>
      <c r="J3645" s="294"/>
      <c r="K3645" s="294"/>
      <c r="L3645" s="294"/>
      <c r="M3645" s="294"/>
      <c r="N3645" s="294"/>
    </row>
    <row r="3646" spans="1:14" ht="12.75" hidden="1" customHeight="1" outlineLevel="1" x14ac:dyDescent="0.25">
      <c r="A3646" s="3"/>
      <c r="B3646" s="145" t="str">
        <f ca="1">B3629</f>
        <v>Asset Type 146</v>
      </c>
      <c r="C3646" s="145" t="str">
        <f ca="1">C3629</f>
        <v>Description - Asset Type 146</v>
      </c>
      <c r="D3646" s="3"/>
      <c r="E3646" s="3"/>
      <c r="F3646" s="106" t="s">
        <v>44</v>
      </c>
      <c r="G3646" s="296">
        <f t="shared" ref="G3646:N3646" si="292">SUM(G3631:G3645)</f>
        <v>0</v>
      </c>
      <c r="H3646" s="296">
        <f t="shared" ca="1" si="292"/>
        <v>0</v>
      </c>
      <c r="I3646" s="296">
        <f t="shared" ca="1" si="292"/>
        <v>0</v>
      </c>
      <c r="J3646" s="296">
        <f t="shared" ca="1" si="292"/>
        <v>0</v>
      </c>
      <c r="K3646" s="296">
        <f t="shared" ca="1" si="292"/>
        <v>0</v>
      </c>
      <c r="L3646" s="296">
        <f t="shared" ca="1" si="292"/>
        <v>0</v>
      </c>
      <c r="M3646" s="296">
        <f t="shared" ca="1" si="292"/>
        <v>0</v>
      </c>
      <c r="N3646" s="296">
        <f t="shared" ca="1" si="292"/>
        <v>0</v>
      </c>
    </row>
    <row r="3647" spans="1:14" ht="12.75" hidden="1" customHeight="1" outlineLevel="2" x14ac:dyDescent="0.25">
      <c r="A3647" s="217">
        <f>A3629+1</f>
        <v>147</v>
      </c>
      <c r="B3647" s="22" t="str">
        <f ca="1">OFFSET($B$13,$A3647-1,0)</f>
        <v>Asset Type 147</v>
      </c>
      <c r="C3647" s="22" t="str">
        <f ca="1">OFFSET($C$13,$A3647-1,0)</f>
        <v>Description - Asset Type 147</v>
      </c>
      <c r="D3647" s="3"/>
      <c r="E3647" s="109"/>
      <c r="F3647" s="108" t="s">
        <v>41</v>
      </c>
      <c r="G3647" s="295">
        <f t="shared" ref="G3647:N3647" ca="1" si="293">VLOOKUP($B3647,$B$13:$N$512,5+G$5,FALSE)</f>
        <v>0</v>
      </c>
      <c r="H3647" s="295">
        <f t="shared" ca="1" si="293"/>
        <v>0</v>
      </c>
      <c r="I3647" s="295">
        <f t="shared" ca="1" si="293"/>
        <v>0</v>
      </c>
      <c r="J3647" s="295">
        <f t="shared" ca="1" si="293"/>
        <v>0</v>
      </c>
      <c r="K3647" s="295">
        <f t="shared" ca="1" si="293"/>
        <v>0</v>
      </c>
      <c r="L3647" s="295">
        <f t="shared" ca="1" si="293"/>
        <v>0</v>
      </c>
      <c r="M3647" s="295">
        <f t="shared" ca="1" si="293"/>
        <v>0</v>
      </c>
      <c r="N3647" s="295">
        <f t="shared" ca="1" si="293"/>
        <v>0</v>
      </c>
    </row>
    <row r="3648" spans="1:14" ht="12.75" hidden="1" customHeight="1" outlineLevel="2" x14ac:dyDescent="0.25">
      <c r="A3648" s="3"/>
      <c r="B3648" s="3"/>
      <c r="C3648" s="21"/>
      <c r="D3648" s="3"/>
      <c r="E3648" s="107"/>
      <c r="F3648" s="106" t="s">
        <v>42</v>
      </c>
      <c r="G3648" s="111">
        <f ca="1">VLOOKUP($B3647,'Input Sheet'!$B$12:$N$511,5+G$5,FALSE)</f>
        <v>0</v>
      </c>
      <c r="H3648" s="111">
        <f ca="1">VLOOKUP($B3647,'Input Sheet'!$B$12:$N$511,5+H$5,FALSE)</f>
        <v>0</v>
      </c>
      <c r="I3648" s="111">
        <f ca="1">VLOOKUP($B3647,'Input Sheet'!$B$12:$N$511,5+I$5,FALSE)</f>
        <v>0</v>
      </c>
      <c r="J3648" s="111">
        <f ca="1">VLOOKUP($B3647,'Input Sheet'!$B$12:$N$511,5+J$5,FALSE)</f>
        <v>0</v>
      </c>
      <c r="K3648" s="111">
        <f ca="1">VLOOKUP($B3647,'Input Sheet'!$B$12:$N$511,5+K$5,FALSE)</f>
        <v>0</v>
      </c>
      <c r="L3648" s="111">
        <f ca="1">VLOOKUP($B3647,'Input Sheet'!$B$12:$N$511,5+L$5,FALSE)</f>
        <v>0</v>
      </c>
      <c r="M3648" s="111">
        <f ca="1">VLOOKUP($B3647,'Input Sheet'!$B$12:$N$511,5+M$5,FALSE)</f>
        <v>0</v>
      </c>
      <c r="N3648" s="111">
        <f ca="1">VLOOKUP($B3647,'Input Sheet'!$B$12:$N$511,5+N$5,FALSE)</f>
        <v>0</v>
      </c>
    </row>
    <row r="3649" spans="1:14" ht="12.75" hidden="1" customHeight="1" outlineLevel="2" x14ac:dyDescent="0.25">
      <c r="A3649" s="3"/>
      <c r="B3649" s="3"/>
      <c r="C3649" s="3"/>
      <c r="D3649" s="3">
        <v>1</v>
      </c>
      <c r="E3649" s="290">
        <f t="array" aca="1" ref="E3649:E3663" ca="1">TRANSPOSE(G3647:N3647)</f>
        <v>0</v>
      </c>
      <c r="F3649" s="291"/>
      <c r="G3649" s="292"/>
      <c r="H3649" s="293">
        <f ca="1">IF(OFFSET(H3649,-$D3649,0)="n/a","n/a",IF(H$5&gt;OFFSET(H3649,-$D3649,0)+$D3649,$E3649-SUM($G3649:G3649),($E3649-SUM($G3649:G3649))/(OFFSET(H3649,-$D3649,0)-(H$5-$D3649-1))))</f>
        <v>0</v>
      </c>
      <c r="I3649" s="293">
        <f ca="1">IF(OFFSET(I3649,-$D3649,0)="n/a","n/a",IF(I$5&gt;OFFSET(I3649,-$D3649,0)+$D3649,$E3649-SUM($G3649:H3649),($E3649-SUM($G3649:H3649))/(OFFSET(I3649,-$D3649,0)-(I$5-$D3649-1))))</f>
        <v>0</v>
      </c>
      <c r="J3649" s="293">
        <f ca="1">IF(OFFSET(J3649,-$D3649,0)="n/a","n/a",IF(J$5&gt;OFFSET(J3649,-$D3649,0)+$D3649,$E3649-SUM($G3649:I3649),($E3649-SUM($G3649:I3649))/(OFFSET(J3649,-$D3649,0)-(J$5-$D3649-1))))</f>
        <v>0</v>
      </c>
      <c r="K3649" s="293">
        <f ca="1">IF(OFFSET(K3649,-$D3649,0)="n/a","n/a",IF(K$5&gt;OFFSET(K3649,-$D3649,0)+$D3649,$E3649-SUM($G3649:J3649),($E3649-SUM($G3649:J3649))/(OFFSET(K3649,-$D3649,0)-(K$5-$D3649-1))))</f>
        <v>0</v>
      </c>
      <c r="L3649" s="293">
        <f ca="1">IF(OFFSET(L3649,-$D3649,0)="n/a","n/a",IF(L$5&gt;OFFSET(L3649,-$D3649,0)+$D3649,$E3649-SUM($G3649:K3649),($E3649-SUM($G3649:K3649))/(OFFSET(L3649,-$D3649,0)-(L$5-$D3649-1))))</f>
        <v>0</v>
      </c>
      <c r="M3649" s="293">
        <f ca="1">IF(OFFSET(M3649,-$D3649,0)="n/a","n/a",IF(M$5&gt;OFFSET(M3649,-$D3649,0)+$D3649,$E3649-SUM($G3649:L3649),($E3649-SUM($G3649:L3649))/(OFFSET(M3649,-$D3649,0)-(M$5-$D3649-1))))</f>
        <v>0</v>
      </c>
      <c r="N3649" s="293">
        <f ca="1">IF(OFFSET(N3649,-$D3649,0)="n/a","n/a",IF(N$5&gt;OFFSET(N3649,-$D3649,0)+$D3649,$E3649-SUM($G3649:M3649),($E3649-SUM($G3649:M3649))/(OFFSET(N3649,-$D3649,0)-(N$5-$D3649-1))))</f>
        <v>0</v>
      </c>
    </row>
    <row r="3650" spans="1:14" ht="12.75" hidden="1" customHeight="1" outlineLevel="2" x14ac:dyDescent="0.25">
      <c r="A3650" s="3"/>
      <c r="B3650" s="3"/>
      <c r="C3650" s="392" t="s">
        <v>43</v>
      </c>
      <c r="D3650" s="3">
        <v>2</v>
      </c>
      <c r="E3650" s="290">
        <f ca="1"/>
        <v>0</v>
      </c>
      <c r="F3650" s="291"/>
      <c r="G3650" s="294"/>
      <c r="H3650" s="292"/>
      <c r="I3650" s="293">
        <f ca="1">IF(OFFSET(I3650,-$D3650,0)="n/a","n/a",IF(I$5&gt;OFFSET(I3650,-$D3650,0)+$D3650,$E3650-SUM($G3650:H3650),($E3650-SUM($G3650:H3650))/(OFFSET(I3650,-$D3650,0)-(I$5-$D3650-1))))</f>
        <v>0</v>
      </c>
      <c r="J3650" s="293">
        <f ca="1">IF(OFFSET(J3650,-$D3650,0)="n/a","n/a",IF(J$5&gt;OFFSET(J3650,-$D3650,0)+$D3650,$E3650-SUM($G3650:I3650),($E3650-SUM($G3650:I3650))/(OFFSET(J3650,-$D3650,0)-(J$5-$D3650-1))))</f>
        <v>0</v>
      </c>
      <c r="K3650" s="293">
        <f ca="1">IF(OFFSET(K3650,-$D3650,0)="n/a","n/a",IF(K$5&gt;OFFSET(K3650,-$D3650,0)+$D3650,$E3650-SUM($G3650:J3650),($E3650-SUM($G3650:J3650))/(OFFSET(K3650,-$D3650,0)-(K$5-$D3650-1))))</f>
        <v>0</v>
      </c>
      <c r="L3650" s="293">
        <f ca="1">IF(OFFSET(L3650,-$D3650,0)="n/a","n/a",IF(L$5&gt;OFFSET(L3650,-$D3650,0)+$D3650,$E3650-SUM($G3650:K3650),($E3650-SUM($G3650:K3650))/(OFFSET(L3650,-$D3650,0)-(L$5-$D3650-1))))</f>
        <v>0</v>
      </c>
      <c r="M3650" s="293">
        <f ca="1">IF(OFFSET(M3650,-$D3650,0)="n/a","n/a",IF(M$5&gt;OFFSET(M3650,-$D3650,0)+$D3650,$E3650-SUM($G3650:L3650),($E3650-SUM($G3650:L3650))/(OFFSET(M3650,-$D3650,0)-(M$5-$D3650-1))))</f>
        <v>0</v>
      </c>
      <c r="N3650" s="293">
        <f ca="1">IF(OFFSET(N3650,-$D3650,0)="n/a","n/a",IF(N$5&gt;OFFSET(N3650,-$D3650,0)+$D3650,$E3650-SUM($G3650:M3650),($E3650-SUM($G3650:M3650))/(OFFSET(N3650,-$D3650,0)-(N$5-$D3650-1))))</f>
        <v>0</v>
      </c>
    </row>
    <row r="3651" spans="1:14" ht="12.75" hidden="1" customHeight="1" outlineLevel="2" x14ac:dyDescent="0.25">
      <c r="A3651" s="3"/>
      <c r="B3651" s="3"/>
      <c r="C3651" s="392"/>
      <c r="D3651" s="3">
        <v>3</v>
      </c>
      <c r="E3651" s="290">
        <f ca="1"/>
        <v>0</v>
      </c>
      <c r="F3651" s="291"/>
      <c r="G3651" s="294"/>
      <c r="H3651" s="294"/>
      <c r="I3651" s="292"/>
      <c r="J3651" s="293">
        <f ca="1">IF(OFFSET(J3651,-$D3651,0)="n/a","n/a",IF(J$5&gt;OFFSET(J3651,-$D3651,0)+$D3651,$E3651-SUM($G3651:I3651),($E3651-SUM($G3651:I3651))/(OFFSET(J3651,-$D3651,0)-(J$5-$D3651-1))))</f>
        <v>0</v>
      </c>
      <c r="K3651" s="293">
        <f ca="1">IF(OFFSET(K3651,-$D3651,0)="n/a","n/a",IF(K$5&gt;OFFSET(K3651,-$D3651,0)+$D3651,$E3651-SUM($G3651:J3651),($E3651-SUM($G3651:J3651))/(OFFSET(K3651,-$D3651,0)-(K$5-$D3651-1))))</f>
        <v>0</v>
      </c>
      <c r="L3651" s="293">
        <f ca="1">IF(OFFSET(L3651,-$D3651,0)="n/a","n/a",IF(L$5&gt;OFFSET(L3651,-$D3651,0)+$D3651,$E3651-SUM($G3651:K3651),($E3651-SUM($G3651:K3651))/(OFFSET(L3651,-$D3651,0)-(L$5-$D3651-1))))</f>
        <v>0</v>
      </c>
      <c r="M3651" s="293">
        <f ca="1">IF(OFFSET(M3651,-$D3651,0)="n/a","n/a",IF(M$5&gt;OFFSET(M3651,-$D3651,0)+$D3651,$E3651-SUM($G3651:L3651),($E3651-SUM($G3651:L3651))/(OFFSET(M3651,-$D3651,0)-(M$5-$D3651-1))))</f>
        <v>0</v>
      </c>
      <c r="N3651" s="293">
        <f ca="1">IF(OFFSET(N3651,-$D3651,0)="n/a","n/a",IF(N$5&gt;OFFSET(N3651,-$D3651,0)+$D3651,$E3651-SUM($G3651:M3651),($E3651-SUM($G3651:M3651))/(OFFSET(N3651,-$D3651,0)-(N$5-$D3651-1))))</f>
        <v>0</v>
      </c>
    </row>
    <row r="3652" spans="1:14" ht="12.75" hidden="1" customHeight="1" outlineLevel="2" x14ac:dyDescent="0.25">
      <c r="A3652" s="3"/>
      <c r="B3652" s="3"/>
      <c r="C3652" s="392"/>
      <c r="D3652" s="3">
        <v>4</v>
      </c>
      <c r="E3652" s="290">
        <f ca="1"/>
        <v>0</v>
      </c>
      <c r="F3652" s="291"/>
      <c r="G3652" s="294"/>
      <c r="H3652" s="294"/>
      <c r="I3652" s="294"/>
      <c r="J3652" s="292"/>
      <c r="K3652" s="293">
        <f ca="1">IF(OFFSET(K3652,-$D3652,0)="n/a","n/a",IF(K$5&gt;OFFSET(K3652,-$D3652,0)+$D3652,$E3652-SUM($G3652:J3652),($E3652-SUM($G3652:J3652))/(OFFSET(K3652,-$D3652,0)-(K$5-$D3652-1))))</f>
        <v>0</v>
      </c>
      <c r="L3652" s="293">
        <f ca="1">IF(OFFSET(L3652,-$D3652,0)="n/a","n/a",IF(L$5&gt;OFFSET(L3652,-$D3652,0)+$D3652,$E3652-SUM($G3652:K3652),($E3652-SUM($G3652:K3652))/(OFFSET(L3652,-$D3652,0)-(L$5-$D3652-1))))</f>
        <v>0</v>
      </c>
      <c r="M3652" s="293">
        <f ca="1">IF(OFFSET(M3652,-$D3652,0)="n/a","n/a",IF(M$5&gt;OFFSET(M3652,-$D3652,0)+$D3652,$E3652-SUM($G3652:L3652),($E3652-SUM($G3652:L3652))/(OFFSET(M3652,-$D3652,0)-(M$5-$D3652-1))))</f>
        <v>0</v>
      </c>
      <c r="N3652" s="293">
        <f ca="1">IF(OFFSET(N3652,-$D3652,0)="n/a","n/a",IF(N$5&gt;OFFSET(N3652,-$D3652,0)+$D3652,$E3652-SUM($G3652:M3652),($E3652-SUM($G3652:M3652))/(OFFSET(N3652,-$D3652,0)-(N$5-$D3652-1))))</f>
        <v>0</v>
      </c>
    </row>
    <row r="3653" spans="1:14" ht="12.75" hidden="1" customHeight="1" outlineLevel="2" x14ac:dyDescent="0.25">
      <c r="A3653" s="3"/>
      <c r="B3653" s="3"/>
      <c r="C3653" s="392"/>
      <c r="D3653" s="3">
        <v>5</v>
      </c>
      <c r="E3653" s="290">
        <f ca="1"/>
        <v>0</v>
      </c>
      <c r="F3653" s="291"/>
      <c r="G3653" s="294"/>
      <c r="H3653" s="294"/>
      <c r="I3653" s="294"/>
      <c r="J3653" s="294"/>
      <c r="K3653" s="292"/>
      <c r="L3653" s="293">
        <f ca="1">IF(OFFSET(L3653,-$D3653,0)="n/a","n/a",IF(L$5&gt;OFFSET(L3653,-$D3653,0)+$D3653,$E3653-SUM($G3653:K3653),($E3653-SUM($G3653:K3653))/(OFFSET(L3653,-$D3653,0)-(L$5-$D3653-1))))</f>
        <v>0</v>
      </c>
      <c r="M3653" s="293">
        <f ca="1">IF(OFFSET(M3653,-$D3653,0)="n/a","n/a",IF(M$5&gt;OFFSET(M3653,-$D3653,0)+$D3653,$E3653-SUM($G3653:L3653),($E3653-SUM($G3653:L3653))/(OFFSET(M3653,-$D3653,0)-(M$5-$D3653-1))))</f>
        <v>0</v>
      </c>
      <c r="N3653" s="293">
        <f ca="1">IF(OFFSET(N3653,-$D3653,0)="n/a","n/a",IF(N$5&gt;OFFSET(N3653,-$D3653,0)+$D3653,$E3653-SUM($G3653:M3653),($E3653-SUM($G3653:M3653))/(OFFSET(N3653,-$D3653,0)-(N$5-$D3653-1))))</f>
        <v>0</v>
      </c>
    </row>
    <row r="3654" spans="1:14" ht="12.75" hidden="1" customHeight="1" outlineLevel="2" x14ac:dyDescent="0.25">
      <c r="A3654" s="3"/>
      <c r="B3654" s="3"/>
      <c r="C3654" s="392"/>
      <c r="D3654" s="3">
        <v>6</v>
      </c>
      <c r="E3654" s="290">
        <f ca="1"/>
        <v>0</v>
      </c>
      <c r="F3654" s="291"/>
      <c r="G3654" s="294"/>
      <c r="H3654" s="294"/>
      <c r="I3654" s="294"/>
      <c r="J3654" s="294"/>
      <c r="K3654" s="294"/>
      <c r="L3654" s="292"/>
      <c r="M3654" s="293">
        <f ca="1">IF(OFFSET(M3654,-$D3654,0)="n/a","n/a",IF(M$5&gt;OFFSET(M3654,-$D3654,0)+$D3654,$E3654-SUM($G3654:L3654),($E3654-SUM($G3654:L3654))/(OFFSET(M3654,-$D3654,0)-(M$5-$D3654-1))))</f>
        <v>0</v>
      </c>
      <c r="N3654" s="293">
        <f ca="1">IF(OFFSET(N3654,-$D3654,0)="n/a","n/a",IF(N$5&gt;OFFSET(N3654,-$D3654,0)+$D3654,$E3654-SUM($G3654:M3654),($E3654-SUM($G3654:M3654))/(OFFSET(N3654,-$D3654,0)-(N$5-$D3654-1))))</f>
        <v>0</v>
      </c>
    </row>
    <row r="3655" spans="1:14" ht="12.75" hidden="1" customHeight="1" outlineLevel="2" x14ac:dyDescent="0.25">
      <c r="A3655" s="3"/>
      <c r="B3655" s="3"/>
      <c r="C3655" s="392"/>
      <c r="D3655" s="3">
        <v>7</v>
      </c>
      <c r="E3655" s="290">
        <f ca="1"/>
        <v>0</v>
      </c>
      <c r="F3655" s="291"/>
      <c r="G3655" s="294"/>
      <c r="H3655" s="294"/>
      <c r="I3655" s="294"/>
      <c r="J3655" s="294"/>
      <c r="K3655" s="294"/>
      <c r="L3655" s="294"/>
      <c r="M3655" s="292"/>
      <c r="N3655" s="293">
        <f ca="1">IF(OFFSET(N3655,-$D3655,0)="n/a","n/a",IF(N$5&gt;OFFSET(N3655,-$D3655,0)+$D3655,$E3655-SUM($G3655:M3655),($E3655-SUM($G3655:M3655))/(OFFSET(N3655,-$D3655,0)-(N$5-$D3655-1))))</f>
        <v>0</v>
      </c>
    </row>
    <row r="3656" spans="1:14" ht="12.75" hidden="1" customHeight="1" outlineLevel="2" x14ac:dyDescent="0.25">
      <c r="A3656" s="3"/>
      <c r="B3656" s="3"/>
      <c r="C3656" s="392"/>
      <c r="D3656" s="3">
        <v>8</v>
      </c>
      <c r="E3656" s="290">
        <f ca="1"/>
        <v>0</v>
      </c>
      <c r="F3656" s="291"/>
      <c r="G3656" s="294"/>
      <c r="H3656" s="294"/>
      <c r="I3656" s="294"/>
      <c r="J3656" s="294"/>
      <c r="K3656" s="294"/>
      <c r="L3656" s="294"/>
      <c r="M3656" s="294"/>
      <c r="N3656" s="292"/>
    </row>
    <row r="3657" spans="1:14" ht="12.75" hidden="1" customHeight="1" outlineLevel="2" x14ac:dyDescent="0.25">
      <c r="A3657" s="3"/>
      <c r="B3657" s="3"/>
      <c r="C3657" s="392"/>
      <c r="D3657" s="3">
        <v>9</v>
      </c>
      <c r="E3657" s="290" t="e">
        <f ca="1"/>
        <v>#N/A</v>
      </c>
      <c r="F3657" s="291"/>
      <c r="G3657" s="294"/>
      <c r="H3657" s="294"/>
      <c r="I3657" s="294"/>
      <c r="J3657" s="294"/>
      <c r="K3657" s="294"/>
      <c r="L3657" s="294"/>
      <c r="M3657" s="294"/>
      <c r="N3657" s="294"/>
    </row>
    <row r="3658" spans="1:14" ht="12.75" hidden="1" customHeight="1" outlineLevel="2" x14ac:dyDescent="0.25">
      <c r="A3658" s="3"/>
      <c r="B3658" s="3"/>
      <c r="C3658" s="392"/>
      <c r="D3658" s="3">
        <v>10</v>
      </c>
      <c r="E3658" s="290" t="e">
        <f ca="1"/>
        <v>#N/A</v>
      </c>
      <c r="F3658" s="291"/>
      <c r="G3658" s="294"/>
      <c r="H3658" s="294"/>
      <c r="I3658" s="294"/>
      <c r="J3658" s="294"/>
      <c r="K3658" s="294"/>
      <c r="L3658" s="294"/>
      <c r="M3658" s="294"/>
      <c r="N3658" s="294"/>
    </row>
    <row r="3659" spans="1:14" ht="12.75" hidden="1" customHeight="1" outlineLevel="2" x14ac:dyDescent="0.25">
      <c r="A3659" s="3"/>
      <c r="B3659" s="3"/>
      <c r="C3659" s="392"/>
      <c r="D3659" s="3">
        <v>11</v>
      </c>
      <c r="E3659" s="290" t="e">
        <f ca="1"/>
        <v>#N/A</v>
      </c>
      <c r="F3659" s="291"/>
      <c r="G3659" s="294"/>
      <c r="H3659" s="294"/>
      <c r="I3659" s="294"/>
      <c r="J3659" s="294"/>
      <c r="K3659" s="294"/>
      <c r="L3659" s="294"/>
      <c r="M3659" s="294"/>
      <c r="N3659" s="294"/>
    </row>
    <row r="3660" spans="1:14" ht="12.75" hidden="1" customHeight="1" outlineLevel="2" x14ac:dyDescent="0.25">
      <c r="A3660" s="3"/>
      <c r="B3660" s="3"/>
      <c r="C3660" s="392"/>
      <c r="D3660" s="3">
        <v>12</v>
      </c>
      <c r="E3660" s="290" t="e">
        <f ca="1"/>
        <v>#N/A</v>
      </c>
      <c r="F3660" s="291"/>
      <c r="G3660" s="294"/>
      <c r="H3660" s="294"/>
      <c r="I3660" s="294"/>
      <c r="J3660" s="294"/>
      <c r="K3660" s="294"/>
      <c r="L3660" s="294"/>
      <c r="M3660" s="294"/>
      <c r="N3660" s="294"/>
    </row>
    <row r="3661" spans="1:14" ht="12.75" hidden="1" customHeight="1" outlineLevel="2" x14ac:dyDescent="0.25">
      <c r="A3661" s="3"/>
      <c r="B3661" s="3"/>
      <c r="C3661" s="392"/>
      <c r="D3661" s="3">
        <v>13</v>
      </c>
      <c r="E3661" s="290" t="e">
        <f ca="1"/>
        <v>#N/A</v>
      </c>
      <c r="F3661" s="291"/>
      <c r="G3661" s="294"/>
      <c r="H3661" s="294"/>
      <c r="I3661" s="294"/>
      <c r="J3661" s="294"/>
      <c r="K3661" s="294"/>
      <c r="L3661" s="294"/>
      <c r="M3661" s="294"/>
      <c r="N3661" s="294"/>
    </row>
    <row r="3662" spans="1:14" ht="12.75" hidden="1" customHeight="1" outlineLevel="2" x14ac:dyDescent="0.25">
      <c r="A3662" s="3"/>
      <c r="B3662" s="3"/>
      <c r="C3662" s="392"/>
      <c r="D3662" s="3">
        <v>14</v>
      </c>
      <c r="E3662" s="290" t="e">
        <f ca="1"/>
        <v>#N/A</v>
      </c>
      <c r="F3662" s="291"/>
      <c r="G3662" s="294"/>
      <c r="H3662" s="294"/>
      <c r="I3662" s="294"/>
      <c r="J3662" s="294"/>
      <c r="K3662" s="294"/>
      <c r="L3662" s="294"/>
      <c r="M3662" s="294"/>
      <c r="N3662" s="294"/>
    </row>
    <row r="3663" spans="1:14" ht="12.75" hidden="1" customHeight="1" outlineLevel="2" x14ac:dyDescent="0.25">
      <c r="A3663" s="3"/>
      <c r="B3663" s="3"/>
      <c r="C3663" s="392"/>
      <c r="D3663" s="3">
        <v>15</v>
      </c>
      <c r="E3663" s="290" t="e">
        <f ca="1"/>
        <v>#N/A</v>
      </c>
      <c r="F3663" s="291"/>
      <c r="G3663" s="294"/>
      <c r="H3663" s="294"/>
      <c r="I3663" s="294"/>
      <c r="J3663" s="294"/>
      <c r="K3663" s="294"/>
      <c r="L3663" s="294"/>
      <c r="M3663" s="294"/>
      <c r="N3663" s="294"/>
    </row>
    <row r="3664" spans="1:14" ht="12.75" hidden="1" customHeight="1" outlineLevel="1" x14ac:dyDescent="0.25">
      <c r="A3664" s="3"/>
      <c r="B3664" s="145" t="str">
        <f ca="1">B3647</f>
        <v>Asset Type 147</v>
      </c>
      <c r="C3664" s="145" t="str">
        <f ca="1">C3647</f>
        <v>Description - Asset Type 147</v>
      </c>
      <c r="D3664" s="3"/>
      <c r="E3664" s="3"/>
      <c r="F3664" s="106" t="s">
        <v>44</v>
      </c>
      <c r="G3664" s="296">
        <f t="shared" ref="G3664:N3664" si="294">SUM(G3649:G3663)</f>
        <v>0</v>
      </c>
      <c r="H3664" s="296">
        <f t="shared" ca="1" si="294"/>
        <v>0</v>
      </c>
      <c r="I3664" s="296">
        <f t="shared" ca="1" si="294"/>
        <v>0</v>
      </c>
      <c r="J3664" s="296">
        <f t="shared" ca="1" si="294"/>
        <v>0</v>
      </c>
      <c r="K3664" s="296">
        <f t="shared" ca="1" si="294"/>
        <v>0</v>
      </c>
      <c r="L3664" s="296">
        <f t="shared" ca="1" si="294"/>
        <v>0</v>
      </c>
      <c r="M3664" s="296">
        <f t="shared" ca="1" si="294"/>
        <v>0</v>
      </c>
      <c r="N3664" s="296">
        <f t="shared" ca="1" si="294"/>
        <v>0</v>
      </c>
    </row>
    <row r="3665" spans="1:14" ht="12.75" hidden="1" customHeight="1" outlineLevel="2" x14ac:dyDescent="0.25">
      <c r="A3665" s="217">
        <f>A3647+1</f>
        <v>148</v>
      </c>
      <c r="B3665" s="22" t="str">
        <f ca="1">OFFSET($B$13,$A3665-1,0)</f>
        <v>Asset Type 148</v>
      </c>
      <c r="C3665" s="22" t="str">
        <f ca="1">OFFSET($C$13,$A3665-1,0)</f>
        <v>Description - Asset Type 148</v>
      </c>
      <c r="D3665" s="3"/>
      <c r="E3665" s="109"/>
      <c r="F3665" s="108" t="s">
        <v>41</v>
      </c>
      <c r="G3665" s="295">
        <f t="shared" ref="G3665:N3665" ca="1" si="295">VLOOKUP($B3665,$B$13:$N$512,5+G$5,FALSE)</f>
        <v>0</v>
      </c>
      <c r="H3665" s="295">
        <f t="shared" ca="1" si="295"/>
        <v>0</v>
      </c>
      <c r="I3665" s="295">
        <f t="shared" ca="1" si="295"/>
        <v>0</v>
      </c>
      <c r="J3665" s="295">
        <f t="shared" ca="1" si="295"/>
        <v>0</v>
      </c>
      <c r="K3665" s="295">
        <f t="shared" ca="1" si="295"/>
        <v>0</v>
      </c>
      <c r="L3665" s="295">
        <f t="shared" ca="1" si="295"/>
        <v>0</v>
      </c>
      <c r="M3665" s="295">
        <f t="shared" ca="1" si="295"/>
        <v>0</v>
      </c>
      <c r="N3665" s="295">
        <f t="shared" ca="1" si="295"/>
        <v>0</v>
      </c>
    </row>
    <row r="3666" spans="1:14" ht="12.75" hidden="1" customHeight="1" outlineLevel="2" x14ac:dyDescent="0.25">
      <c r="A3666" s="3"/>
      <c r="B3666" s="3"/>
      <c r="C3666" s="21"/>
      <c r="D3666" s="3"/>
      <c r="E3666" s="107"/>
      <c r="F3666" s="106" t="s">
        <v>42</v>
      </c>
      <c r="G3666" s="111">
        <f ca="1">VLOOKUP($B3665,'Input Sheet'!$B$12:$N$511,5+G$5,FALSE)</f>
        <v>0</v>
      </c>
      <c r="H3666" s="111">
        <f ca="1">VLOOKUP($B3665,'Input Sheet'!$B$12:$N$511,5+H$5,FALSE)</f>
        <v>0</v>
      </c>
      <c r="I3666" s="111">
        <f ca="1">VLOOKUP($B3665,'Input Sheet'!$B$12:$N$511,5+I$5,FALSE)</f>
        <v>0</v>
      </c>
      <c r="J3666" s="111">
        <f ca="1">VLOOKUP($B3665,'Input Sheet'!$B$12:$N$511,5+J$5,FALSE)</f>
        <v>0</v>
      </c>
      <c r="K3666" s="111">
        <f ca="1">VLOOKUP($B3665,'Input Sheet'!$B$12:$N$511,5+K$5,FALSE)</f>
        <v>0</v>
      </c>
      <c r="L3666" s="111">
        <f ca="1">VLOOKUP($B3665,'Input Sheet'!$B$12:$N$511,5+L$5,FALSE)</f>
        <v>0</v>
      </c>
      <c r="M3666" s="111">
        <f ca="1">VLOOKUP($B3665,'Input Sheet'!$B$12:$N$511,5+M$5,FALSE)</f>
        <v>0</v>
      </c>
      <c r="N3666" s="111">
        <f ca="1">VLOOKUP($B3665,'Input Sheet'!$B$12:$N$511,5+N$5,FALSE)</f>
        <v>0</v>
      </c>
    </row>
    <row r="3667" spans="1:14" ht="12.75" hidden="1" customHeight="1" outlineLevel="2" x14ac:dyDescent="0.25">
      <c r="A3667" s="3"/>
      <c r="B3667" s="3"/>
      <c r="C3667" s="3"/>
      <c r="D3667" s="3">
        <v>1</v>
      </c>
      <c r="E3667" s="290">
        <f t="array" aca="1" ref="E3667:E3681" ca="1">TRANSPOSE(G3665:N3665)</f>
        <v>0</v>
      </c>
      <c r="F3667" s="291"/>
      <c r="G3667" s="292"/>
      <c r="H3667" s="293">
        <f ca="1">IF(OFFSET(H3667,-$D3667,0)="n/a","n/a",IF(H$5&gt;OFFSET(H3667,-$D3667,0)+$D3667,$E3667-SUM($G3667:G3667),($E3667-SUM($G3667:G3667))/(OFFSET(H3667,-$D3667,0)-(H$5-$D3667-1))))</f>
        <v>0</v>
      </c>
      <c r="I3667" s="293">
        <f ca="1">IF(OFFSET(I3667,-$D3667,0)="n/a","n/a",IF(I$5&gt;OFFSET(I3667,-$D3667,0)+$D3667,$E3667-SUM($G3667:H3667),($E3667-SUM($G3667:H3667))/(OFFSET(I3667,-$D3667,0)-(I$5-$D3667-1))))</f>
        <v>0</v>
      </c>
      <c r="J3667" s="293">
        <f ca="1">IF(OFFSET(J3667,-$D3667,0)="n/a","n/a",IF(J$5&gt;OFFSET(J3667,-$D3667,0)+$D3667,$E3667-SUM($G3667:I3667),($E3667-SUM($G3667:I3667))/(OFFSET(J3667,-$D3667,0)-(J$5-$D3667-1))))</f>
        <v>0</v>
      </c>
      <c r="K3667" s="293">
        <f ca="1">IF(OFFSET(K3667,-$D3667,0)="n/a","n/a",IF(K$5&gt;OFFSET(K3667,-$D3667,0)+$D3667,$E3667-SUM($G3667:J3667),($E3667-SUM($G3667:J3667))/(OFFSET(K3667,-$D3667,0)-(K$5-$D3667-1))))</f>
        <v>0</v>
      </c>
      <c r="L3667" s="293">
        <f ca="1">IF(OFFSET(L3667,-$D3667,0)="n/a","n/a",IF(L$5&gt;OFFSET(L3667,-$D3667,0)+$D3667,$E3667-SUM($G3667:K3667),($E3667-SUM($G3667:K3667))/(OFFSET(L3667,-$D3667,0)-(L$5-$D3667-1))))</f>
        <v>0</v>
      </c>
      <c r="M3667" s="293">
        <f ca="1">IF(OFFSET(M3667,-$D3667,0)="n/a","n/a",IF(M$5&gt;OFFSET(M3667,-$D3667,0)+$D3667,$E3667-SUM($G3667:L3667),($E3667-SUM($G3667:L3667))/(OFFSET(M3667,-$D3667,0)-(M$5-$D3667-1))))</f>
        <v>0</v>
      </c>
      <c r="N3667" s="293">
        <f ca="1">IF(OFFSET(N3667,-$D3667,0)="n/a","n/a",IF(N$5&gt;OFFSET(N3667,-$D3667,0)+$D3667,$E3667-SUM($G3667:M3667),($E3667-SUM($G3667:M3667))/(OFFSET(N3667,-$D3667,0)-(N$5-$D3667-1))))</f>
        <v>0</v>
      </c>
    </row>
    <row r="3668" spans="1:14" ht="12.75" hidden="1" customHeight="1" outlineLevel="2" x14ac:dyDescent="0.25">
      <c r="A3668" s="3"/>
      <c r="B3668" s="3"/>
      <c r="C3668" s="392" t="s">
        <v>43</v>
      </c>
      <c r="D3668" s="3">
        <v>2</v>
      </c>
      <c r="E3668" s="290">
        <f ca="1"/>
        <v>0</v>
      </c>
      <c r="F3668" s="291"/>
      <c r="G3668" s="294"/>
      <c r="H3668" s="292"/>
      <c r="I3668" s="293">
        <f ca="1">IF(OFFSET(I3668,-$D3668,0)="n/a","n/a",IF(I$5&gt;OFFSET(I3668,-$D3668,0)+$D3668,$E3668-SUM($G3668:H3668),($E3668-SUM($G3668:H3668))/(OFFSET(I3668,-$D3668,0)-(I$5-$D3668-1))))</f>
        <v>0</v>
      </c>
      <c r="J3668" s="293">
        <f ca="1">IF(OFFSET(J3668,-$D3668,0)="n/a","n/a",IF(J$5&gt;OFFSET(J3668,-$D3668,0)+$D3668,$E3668-SUM($G3668:I3668),($E3668-SUM($G3668:I3668))/(OFFSET(J3668,-$D3668,0)-(J$5-$D3668-1))))</f>
        <v>0</v>
      </c>
      <c r="K3668" s="293">
        <f ca="1">IF(OFFSET(K3668,-$D3668,0)="n/a","n/a",IF(K$5&gt;OFFSET(K3668,-$D3668,0)+$D3668,$E3668-SUM($G3668:J3668),($E3668-SUM($G3668:J3668))/(OFFSET(K3668,-$D3668,0)-(K$5-$D3668-1))))</f>
        <v>0</v>
      </c>
      <c r="L3668" s="293">
        <f ca="1">IF(OFFSET(L3668,-$D3668,0)="n/a","n/a",IF(L$5&gt;OFFSET(L3668,-$D3668,0)+$D3668,$E3668-SUM($G3668:K3668),($E3668-SUM($G3668:K3668))/(OFFSET(L3668,-$D3668,0)-(L$5-$D3668-1))))</f>
        <v>0</v>
      </c>
      <c r="M3668" s="293">
        <f ca="1">IF(OFFSET(M3668,-$D3668,0)="n/a","n/a",IF(M$5&gt;OFFSET(M3668,-$D3668,0)+$D3668,$E3668-SUM($G3668:L3668),($E3668-SUM($G3668:L3668))/(OFFSET(M3668,-$D3668,0)-(M$5-$D3668-1))))</f>
        <v>0</v>
      </c>
      <c r="N3668" s="293">
        <f ca="1">IF(OFFSET(N3668,-$D3668,0)="n/a","n/a",IF(N$5&gt;OFFSET(N3668,-$D3668,0)+$D3668,$E3668-SUM($G3668:M3668),($E3668-SUM($G3668:M3668))/(OFFSET(N3668,-$D3668,0)-(N$5-$D3668-1))))</f>
        <v>0</v>
      </c>
    </row>
    <row r="3669" spans="1:14" ht="12.75" hidden="1" customHeight="1" outlineLevel="2" x14ac:dyDescent="0.25">
      <c r="A3669" s="3"/>
      <c r="B3669" s="3"/>
      <c r="C3669" s="392"/>
      <c r="D3669" s="3">
        <v>3</v>
      </c>
      <c r="E3669" s="290">
        <f ca="1"/>
        <v>0</v>
      </c>
      <c r="F3669" s="291"/>
      <c r="G3669" s="294"/>
      <c r="H3669" s="294"/>
      <c r="I3669" s="292"/>
      <c r="J3669" s="293">
        <f ca="1">IF(OFFSET(J3669,-$D3669,0)="n/a","n/a",IF(J$5&gt;OFFSET(J3669,-$D3669,0)+$D3669,$E3669-SUM($G3669:I3669),($E3669-SUM($G3669:I3669))/(OFFSET(J3669,-$D3669,0)-(J$5-$D3669-1))))</f>
        <v>0</v>
      </c>
      <c r="K3669" s="293">
        <f ca="1">IF(OFFSET(K3669,-$D3669,0)="n/a","n/a",IF(K$5&gt;OFFSET(K3669,-$D3669,0)+$D3669,$E3669-SUM($G3669:J3669),($E3669-SUM($G3669:J3669))/(OFFSET(K3669,-$D3669,0)-(K$5-$D3669-1))))</f>
        <v>0</v>
      </c>
      <c r="L3669" s="293">
        <f ca="1">IF(OFFSET(L3669,-$D3669,0)="n/a","n/a",IF(L$5&gt;OFFSET(L3669,-$D3669,0)+$D3669,$E3669-SUM($G3669:K3669),($E3669-SUM($G3669:K3669))/(OFFSET(L3669,-$D3669,0)-(L$5-$D3669-1))))</f>
        <v>0</v>
      </c>
      <c r="M3669" s="293">
        <f ca="1">IF(OFFSET(M3669,-$D3669,0)="n/a","n/a",IF(M$5&gt;OFFSET(M3669,-$D3669,0)+$D3669,$E3669-SUM($G3669:L3669),($E3669-SUM($G3669:L3669))/(OFFSET(M3669,-$D3669,0)-(M$5-$D3669-1))))</f>
        <v>0</v>
      </c>
      <c r="N3669" s="293">
        <f ca="1">IF(OFFSET(N3669,-$D3669,0)="n/a","n/a",IF(N$5&gt;OFFSET(N3669,-$D3669,0)+$D3669,$E3669-SUM($G3669:M3669),($E3669-SUM($G3669:M3669))/(OFFSET(N3669,-$D3669,0)-(N$5-$D3669-1))))</f>
        <v>0</v>
      </c>
    </row>
    <row r="3670" spans="1:14" ht="12.75" hidden="1" customHeight="1" outlineLevel="2" x14ac:dyDescent="0.25">
      <c r="A3670" s="3"/>
      <c r="B3670" s="3"/>
      <c r="C3670" s="392"/>
      <c r="D3670" s="3">
        <v>4</v>
      </c>
      <c r="E3670" s="290">
        <f ca="1"/>
        <v>0</v>
      </c>
      <c r="F3670" s="291"/>
      <c r="G3670" s="294"/>
      <c r="H3670" s="294"/>
      <c r="I3670" s="294"/>
      <c r="J3670" s="292"/>
      <c r="K3670" s="293">
        <f ca="1">IF(OFFSET(K3670,-$D3670,0)="n/a","n/a",IF(K$5&gt;OFFSET(K3670,-$D3670,0)+$D3670,$E3670-SUM($G3670:J3670),($E3670-SUM($G3670:J3670))/(OFFSET(K3670,-$D3670,0)-(K$5-$D3670-1))))</f>
        <v>0</v>
      </c>
      <c r="L3670" s="293">
        <f ca="1">IF(OFFSET(L3670,-$D3670,0)="n/a","n/a",IF(L$5&gt;OFFSET(L3670,-$D3670,0)+$D3670,$E3670-SUM($G3670:K3670),($E3670-SUM($G3670:K3670))/(OFFSET(L3670,-$D3670,0)-(L$5-$D3670-1))))</f>
        <v>0</v>
      </c>
      <c r="M3670" s="293">
        <f ca="1">IF(OFFSET(M3670,-$D3670,0)="n/a","n/a",IF(M$5&gt;OFFSET(M3670,-$D3670,0)+$D3670,$E3670-SUM($G3670:L3670),($E3670-SUM($G3670:L3670))/(OFFSET(M3670,-$D3670,0)-(M$5-$D3670-1))))</f>
        <v>0</v>
      </c>
      <c r="N3670" s="293">
        <f ca="1">IF(OFFSET(N3670,-$D3670,0)="n/a","n/a",IF(N$5&gt;OFFSET(N3670,-$D3670,0)+$D3670,$E3670-SUM($G3670:M3670),($E3670-SUM($G3670:M3670))/(OFFSET(N3670,-$D3670,0)-(N$5-$D3670-1))))</f>
        <v>0</v>
      </c>
    </row>
    <row r="3671" spans="1:14" ht="12.75" hidden="1" customHeight="1" outlineLevel="2" x14ac:dyDescent="0.25">
      <c r="A3671" s="3"/>
      <c r="B3671" s="3"/>
      <c r="C3671" s="392"/>
      <c r="D3671" s="3">
        <v>5</v>
      </c>
      <c r="E3671" s="290">
        <f ca="1"/>
        <v>0</v>
      </c>
      <c r="F3671" s="291"/>
      <c r="G3671" s="294"/>
      <c r="H3671" s="294"/>
      <c r="I3671" s="294"/>
      <c r="J3671" s="294"/>
      <c r="K3671" s="292"/>
      <c r="L3671" s="293">
        <f ca="1">IF(OFFSET(L3671,-$D3671,0)="n/a","n/a",IF(L$5&gt;OFFSET(L3671,-$D3671,0)+$D3671,$E3671-SUM($G3671:K3671),($E3671-SUM($G3671:K3671))/(OFFSET(L3671,-$D3671,0)-(L$5-$D3671-1))))</f>
        <v>0</v>
      </c>
      <c r="M3671" s="293">
        <f ca="1">IF(OFFSET(M3671,-$D3671,0)="n/a","n/a",IF(M$5&gt;OFFSET(M3671,-$D3671,0)+$D3671,$E3671-SUM($G3671:L3671),($E3671-SUM($G3671:L3671))/(OFFSET(M3671,-$D3671,0)-(M$5-$D3671-1))))</f>
        <v>0</v>
      </c>
      <c r="N3671" s="293">
        <f ca="1">IF(OFFSET(N3671,-$D3671,0)="n/a","n/a",IF(N$5&gt;OFFSET(N3671,-$D3671,0)+$D3671,$E3671-SUM($G3671:M3671),($E3671-SUM($G3671:M3671))/(OFFSET(N3671,-$D3671,0)-(N$5-$D3671-1))))</f>
        <v>0</v>
      </c>
    </row>
    <row r="3672" spans="1:14" ht="12.75" hidden="1" customHeight="1" outlineLevel="2" x14ac:dyDescent="0.25">
      <c r="A3672" s="3"/>
      <c r="B3672" s="3"/>
      <c r="C3672" s="392"/>
      <c r="D3672" s="3">
        <v>6</v>
      </c>
      <c r="E3672" s="290">
        <f ca="1"/>
        <v>0</v>
      </c>
      <c r="F3672" s="291"/>
      <c r="G3672" s="294"/>
      <c r="H3672" s="294"/>
      <c r="I3672" s="294"/>
      <c r="J3672" s="294"/>
      <c r="K3672" s="294"/>
      <c r="L3672" s="292"/>
      <c r="M3672" s="293">
        <f ca="1">IF(OFFSET(M3672,-$D3672,0)="n/a","n/a",IF(M$5&gt;OFFSET(M3672,-$D3672,0)+$D3672,$E3672-SUM($G3672:L3672),($E3672-SUM($G3672:L3672))/(OFFSET(M3672,-$D3672,0)-(M$5-$D3672-1))))</f>
        <v>0</v>
      </c>
      <c r="N3672" s="293">
        <f ca="1">IF(OFFSET(N3672,-$D3672,0)="n/a","n/a",IF(N$5&gt;OFFSET(N3672,-$D3672,0)+$D3672,$E3672-SUM($G3672:M3672),($E3672-SUM($G3672:M3672))/(OFFSET(N3672,-$D3672,0)-(N$5-$D3672-1))))</f>
        <v>0</v>
      </c>
    </row>
    <row r="3673" spans="1:14" ht="12.75" hidden="1" customHeight="1" outlineLevel="2" x14ac:dyDescent="0.25">
      <c r="A3673" s="3"/>
      <c r="B3673" s="3"/>
      <c r="C3673" s="392"/>
      <c r="D3673" s="3">
        <v>7</v>
      </c>
      <c r="E3673" s="290">
        <f ca="1"/>
        <v>0</v>
      </c>
      <c r="F3673" s="291"/>
      <c r="G3673" s="294"/>
      <c r="H3673" s="294"/>
      <c r="I3673" s="294"/>
      <c r="J3673" s="294"/>
      <c r="K3673" s="294"/>
      <c r="L3673" s="294"/>
      <c r="M3673" s="292"/>
      <c r="N3673" s="293">
        <f ca="1">IF(OFFSET(N3673,-$D3673,0)="n/a","n/a",IF(N$5&gt;OFFSET(N3673,-$D3673,0)+$D3673,$E3673-SUM($G3673:M3673),($E3673-SUM($G3673:M3673))/(OFFSET(N3673,-$D3673,0)-(N$5-$D3673-1))))</f>
        <v>0</v>
      </c>
    </row>
    <row r="3674" spans="1:14" ht="12.75" hidden="1" customHeight="1" outlineLevel="2" x14ac:dyDescent="0.25">
      <c r="A3674" s="3"/>
      <c r="B3674" s="3"/>
      <c r="C3674" s="392"/>
      <c r="D3674" s="3">
        <v>8</v>
      </c>
      <c r="E3674" s="290">
        <f ca="1"/>
        <v>0</v>
      </c>
      <c r="F3674" s="291"/>
      <c r="G3674" s="294"/>
      <c r="H3674" s="294"/>
      <c r="I3674" s="294"/>
      <c r="J3674" s="294"/>
      <c r="K3674" s="294"/>
      <c r="L3674" s="294"/>
      <c r="M3674" s="294"/>
      <c r="N3674" s="292"/>
    </row>
    <row r="3675" spans="1:14" ht="12.75" hidden="1" customHeight="1" outlineLevel="2" x14ac:dyDescent="0.25">
      <c r="A3675" s="3"/>
      <c r="B3675" s="3"/>
      <c r="C3675" s="392"/>
      <c r="D3675" s="3">
        <v>9</v>
      </c>
      <c r="E3675" s="290" t="e">
        <f ca="1"/>
        <v>#N/A</v>
      </c>
      <c r="F3675" s="291"/>
      <c r="G3675" s="294"/>
      <c r="H3675" s="294"/>
      <c r="I3675" s="294"/>
      <c r="J3675" s="294"/>
      <c r="K3675" s="294"/>
      <c r="L3675" s="294"/>
      <c r="M3675" s="294"/>
      <c r="N3675" s="294"/>
    </row>
    <row r="3676" spans="1:14" ht="12.75" hidden="1" customHeight="1" outlineLevel="2" x14ac:dyDescent="0.25">
      <c r="A3676" s="3"/>
      <c r="B3676" s="3"/>
      <c r="C3676" s="392"/>
      <c r="D3676" s="3">
        <v>10</v>
      </c>
      <c r="E3676" s="290" t="e">
        <f ca="1"/>
        <v>#N/A</v>
      </c>
      <c r="F3676" s="291"/>
      <c r="G3676" s="294"/>
      <c r="H3676" s="294"/>
      <c r="I3676" s="294"/>
      <c r="J3676" s="294"/>
      <c r="K3676" s="294"/>
      <c r="L3676" s="294"/>
      <c r="M3676" s="294"/>
      <c r="N3676" s="294"/>
    </row>
    <row r="3677" spans="1:14" ht="12.75" hidden="1" customHeight="1" outlineLevel="2" x14ac:dyDescent="0.25">
      <c r="A3677" s="3"/>
      <c r="B3677" s="3"/>
      <c r="C3677" s="392"/>
      <c r="D3677" s="3">
        <v>11</v>
      </c>
      <c r="E3677" s="290" t="e">
        <f ca="1"/>
        <v>#N/A</v>
      </c>
      <c r="F3677" s="291"/>
      <c r="G3677" s="294"/>
      <c r="H3677" s="294"/>
      <c r="I3677" s="294"/>
      <c r="J3677" s="294"/>
      <c r="K3677" s="294"/>
      <c r="L3677" s="294"/>
      <c r="M3677" s="294"/>
      <c r="N3677" s="294"/>
    </row>
    <row r="3678" spans="1:14" ht="12.75" hidden="1" customHeight="1" outlineLevel="2" x14ac:dyDescent="0.25">
      <c r="A3678" s="3"/>
      <c r="B3678" s="3"/>
      <c r="C3678" s="392"/>
      <c r="D3678" s="3">
        <v>12</v>
      </c>
      <c r="E3678" s="290" t="e">
        <f ca="1"/>
        <v>#N/A</v>
      </c>
      <c r="F3678" s="291"/>
      <c r="G3678" s="294"/>
      <c r="H3678" s="294"/>
      <c r="I3678" s="294"/>
      <c r="J3678" s="294"/>
      <c r="K3678" s="294"/>
      <c r="L3678" s="294"/>
      <c r="M3678" s="294"/>
      <c r="N3678" s="294"/>
    </row>
    <row r="3679" spans="1:14" ht="12.75" hidden="1" customHeight="1" outlineLevel="2" x14ac:dyDescent="0.25">
      <c r="A3679" s="3"/>
      <c r="B3679" s="3"/>
      <c r="C3679" s="392"/>
      <c r="D3679" s="3">
        <v>13</v>
      </c>
      <c r="E3679" s="290" t="e">
        <f ca="1"/>
        <v>#N/A</v>
      </c>
      <c r="F3679" s="291"/>
      <c r="G3679" s="294"/>
      <c r="H3679" s="294"/>
      <c r="I3679" s="294"/>
      <c r="J3679" s="294"/>
      <c r="K3679" s="294"/>
      <c r="L3679" s="294"/>
      <c r="M3679" s="294"/>
      <c r="N3679" s="294"/>
    </row>
    <row r="3680" spans="1:14" ht="12.75" hidden="1" customHeight="1" outlineLevel="2" x14ac:dyDescent="0.25">
      <c r="A3680" s="3"/>
      <c r="B3680" s="3"/>
      <c r="C3680" s="392"/>
      <c r="D3680" s="3">
        <v>14</v>
      </c>
      <c r="E3680" s="290" t="e">
        <f ca="1"/>
        <v>#N/A</v>
      </c>
      <c r="F3680" s="291"/>
      <c r="G3680" s="294"/>
      <c r="H3680" s="294"/>
      <c r="I3680" s="294"/>
      <c r="J3680" s="294"/>
      <c r="K3680" s="294"/>
      <c r="L3680" s="294"/>
      <c r="M3680" s="294"/>
      <c r="N3680" s="294"/>
    </row>
    <row r="3681" spans="1:14" ht="12.75" hidden="1" customHeight="1" outlineLevel="2" x14ac:dyDescent="0.25">
      <c r="A3681" s="3"/>
      <c r="B3681" s="3"/>
      <c r="C3681" s="392"/>
      <c r="D3681" s="3">
        <v>15</v>
      </c>
      <c r="E3681" s="290" t="e">
        <f ca="1"/>
        <v>#N/A</v>
      </c>
      <c r="F3681" s="291"/>
      <c r="G3681" s="294"/>
      <c r="H3681" s="294"/>
      <c r="I3681" s="294"/>
      <c r="J3681" s="294"/>
      <c r="K3681" s="294"/>
      <c r="L3681" s="294"/>
      <c r="M3681" s="294"/>
      <c r="N3681" s="294"/>
    </row>
    <row r="3682" spans="1:14" ht="12.75" hidden="1" customHeight="1" outlineLevel="1" x14ac:dyDescent="0.25">
      <c r="A3682" s="3"/>
      <c r="B3682" s="145" t="str">
        <f ca="1">B3665</f>
        <v>Asset Type 148</v>
      </c>
      <c r="C3682" s="145" t="str">
        <f ca="1">C3665</f>
        <v>Description - Asset Type 148</v>
      </c>
      <c r="D3682" s="3"/>
      <c r="E3682" s="3"/>
      <c r="F3682" s="106" t="s">
        <v>44</v>
      </c>
      <c r="G3682" s="296">
        <f t="shared" ref="G3682:N3682" si="296">SUM(G3667:G3681)</f>
        <v>0</v>
      </c>
      <c r="H3682" s="296">
        <f t="shared" ca="1" si="296"/>
        <v>0</v>
      </c>
      <c r="I3682" s="296">
        <f t="shared" ca="1" si="296"/>
        <v>0</v>
      </c>
      <c r="J3682" s="296">
        <f t="shared" ca="1" si="296"/>
        <v>0</v>
      </c>
      <c r="K3682" s="296">
        <f t="shared" ca="1" si="296"/>
        <v>0</v>
      </c>
      <c r="L3682" s="296">
        <f t="shared" ca="1" si="296"/>
        <v>0</v>
      </c>
      <c r="M3682" s="296">
        <f t="shared" ca="1" si="296"/>
        <v>0</v>
      </c>
      <c r="N3682" s="296">
        <f t="shared" ca="1" si="296"/>
        <v>0</v>
      </c>
    </row>
    <row r="3683" spans="1:14" ht="12.75" hidden="1" customHeight="1" outlineLevel="2" x14ac:dyDescent="0.25">
      <c r="A3683" s="217">
        <f>A3665+1</f>
        <v>149</v>
      </c>
      <c r="B3683" s="22" t="str">
        <f ca="1">OFFSET($B$13,$A3683-1,0)</f>
        <v>Asset Type 149</v>
      </c>
      <c r="C3683" s="22" t="str">
        <f ca="1">OFFSET($C$13,$A3683-1,0)</f>
        <v>Description - Asset Type 149</v>
      </c>
      <c r="D3683" s="3"/>
      <c r="E3683" s="109"/>
      <c r="F3683" s="108" t="s">
        <v>41</v>
      </c>
      <c r="G3683" s="295">
        <f t="shared" ref="G3683:N3683" ca="1" si="297">VLOOKUP($B3683,$B$13:$N$512,5+G$5,FALSE)</f>
        <v>0</v>
      </c>
      <c r="H3683" s="295">
        <f t="shared" ca="1" si="297"/>
        <v>0</v>
      </c>
      <c r="I3683" s="295">
        <f t="shared" ca="1" si="297"/>
        <v>0</v>
      </c>
      <c r="J3683" s="295">
        <f t="shared" ca="1" si="297"/>
        <v>0</v>
      </c>
      <c r="K3683" s="295">
        <f t="shared" ca="1" si="297"/>
        <v>0</v>
      </c>
      <c r="L3683" s="295">
        <f t="shared" ca="1" si="297"/>
        <v>0</v>
      </c>
      <c r="M3683" s="295">
        <f t="shared" ca="1" si="297"/>
        <v>0</v>
      </c>
      <c r="N3683" s="295">
        <f t="shared" ca="1" si="297"/>
        <v>0</v>
      </c>
    </row>
    <row r="3684" spans="1:14" ht="12.75" hidden="1" customHeight="1" outlineLevel="2" x14ac:dyDescent="0.25">
      <c r="A3684" s="3"/>
      <c r="B3684" s="3"/>
      <c r="C3684" s="21"/>
      <c r="D3684" s="3"/>
      <c r="E3684" s="107"/>
      <c r="F3684" s="106" t="s">
        <v>42</v>
      </c>
      <c r="G3684" s="111">
        <f ca="1">VLOOKUP($B3683,'Input Sheet'!$B$12:$N$511,5+G$5,FALSE)</f>
        <v>0</v>
      </c>
      <c r="H3684" s="111">
        <f ca="1">VLOOKUP($B3683,'Input Sheet'!$B$12:$N$511,5+H$5,FALSE)</f>
        <v>0</v>
      </c>
      <c r="I3684" s="111">
        <f ca="1">VLOOKUP($B3683,'Input Sheet'!$B$12:$N$511,5+I$5,FALSE)</f>
        <v>0</v>
      </c>
      <c r="J3684" s="111">
        <f ca="1">VLOOKUP($B3683,'Input Sheet'!$B$12:$N$511,5+J$5,FALSE)</f>
        <v>0</v>
      </c>
      <c r="K3684" s="111">
        <f ca="1">VLOOKUP($B3683,'Input Sheet'!$B$12:$N$511,5+K$5,FALSE)</f>
        <v>0</v>
      </c>
      <c r="L3684" s="111">
        <f ca="1">VLOOKUP($B3683,'Input Sheet'!$B$12:$N$511,5+L$5,FALSE)</f>
        <v>0</v>
      </c>
      <c r="M3684" s="111">
        <f ca="1">VLOOKUP($B3683,'Input Sheet'!$B$12:$N$511,5+M$5,FALSE)</f>
        <v>0</v>
      </c>
      <c r="N3684" s="111">
        <f ca="1">VLOOKUP($B3683,'Input Sheet'!$B$12:$N$511,5+N$5,FALSE)</f>
        <v>0</v>
      </c>
    </row>
    <row r="3685" spans="1:14" ht="12.75" hidden="1" customHeight="1" outlineLevel="2" x14ac:dyDescent="0.25">
      <c r="A3685" s="3"/>
      <c r="B3685" s="3"/>
      <c r="C3685" s="3"/>
      <c r="D3685" s="3">
        <v>1</v>
      </c>
      <c r="E3685" s="290">
        <f t="array" aca="1" ref="E3685:E3699" ca="1">TRANSPOSE(G3683:N3683)</f>
        <v>0</v>
      </c>
      <c r="F3685" s="291"/>
      <c r="G3685" s="292"/>
      <c r="H3685" s="293">
        <f ca="1">IF(OFFSET(H3685,-$D3685,0)="n/a","n/a",IF(H$5&gt;OFFSET(H3685,-$D3685,0)+$D3685,$E3685-SUM($G3685:G3685),($E3685-SUM($G3685:G3685))/(OFFSET(H3685,-$D3685,0)-(H$5-$D3685-1))))</f>
        <v>0</v>
      </c>
      <c r="I3685" s="293">
        <f ca="1">IF(OFFSET(I3685,-$D3685,0)="n/a","n/a",IF(I$5&gt;OFFSET(I3685,-$D3685,0)+$D3685,$E3685-SUM($G3685:H3685),($E3685-SUM($G3685:H3685))/(OFFSET(I3685,-$D3685,0)-(I$5-$D3685-1))))</f>
        <v>0</v>
      </c>
      <c r="J3685" s="293">
        <f ca="1">IF(OFFSET(J3685,-$D3685,0)="n/a","n/a",IF(J$5&gt;OFFSET(J3685,-$D3685,0)+$D3685,$E3685-SUM($G3685:I3685),($E3685-SUM($G3685:I3685))/(OFFSET(J3685,-$D3685,0)-(J$5-$D3685-1))))</f>
        <v>0</v>
      </c>
      <c r="K3685" s="293">
        <f ca="1">IF(OFFSET(K3685,-$D3685,0)="n/a","n/a",IF(K$5&gt;OFFSET(K3685,-$D3685,0)+$D3685,$E3685-SUM($G3685:J3685),($E3685-SUM($G3685:J3685))/(OFFSET(K3685,-$D3685,0)-(K$5-$D3685-1))))</f>
        <v>0</v>
      </c>
      <c r="L3685" s="293">
        <f ca="1">IF(OFFSET(L3685,-$D3685,0)="n/a","n/a",IF(L$5&gt;OFFSET(L3685,-$D3685,0)+$D3685,$E3685-SUM($G3685:K3685),($E3685-SUM($G3685:K3685))/(OFFSET(L3685,-$D3685,0)-(L$5-$D3685-1))))</f>
        <v>0</v>
      </c>
      <c r="M3685" s="293">
        <f ca="1">IF(OFFSET(M3685,-$D3685,0)="n/a","n/a",IF(M$5&gt;OFFSET(M3685,-$D3685,0)+$D3685,$E3685-SUM($G3685:L3685),($E3685-SUM($G3685:L3685))/(OFFSET(M3685,-$D3685,0)-(M$5-$D3685-1))))</f>
        <v>0</v>
      </c>
      <c r="N3685" s="293">
        <f ca="1">IF(OFFSET(N3685,-$D3685,0)="n/a","n/a",IF(N$5&gt;OFFSET(N3685,-$D3685,0)+$D3685,$E3685-SUM($G3685:M3685),($E3685-SUM($G3685:M3685))/(OFFSET(N3685,-$D3685,0)-(N$5-$D3685-1))))</f>
        <v>0</v>
      </c>
    </row>
    <row r="3686" spans="1:14" ht="12.75" hidden="1" customHeight="1" outlineLevel="2" x14ac:dyDescent="0.25">
      <c r="A3686" s="3"/>
      <c r="B3686" s="3"/>
      <c r="C3686" s="392" t="s">
        <v>43</v>
      </c>
      <c r="D3686" s="3">
        <v>2</v>
      </c>
      <c r="E3686" s="290">
        <f ca="1"/>
        <v>0</v>
      </c>
      <c r="F3686" s="291"/>
      <c r="G3686" s="294"/>
      <c r="H3686" s="292"/>
      <c r="I3686" s="293">
        <f ca="1">IF(OFFSET(I3686,-$D3686,0)="n/a","n/a",IF(I$5&gt;OFFSET(I3686,-$D3686,0)+$D3686,$E3686-SUM($G3686:H3686),($E3686-SUM($G3686:H3686))/(OFFSET(I3686,-$D3686,0)-(I$5-$D3686-1))))</f>
        <v>0</v>
      </c>
      <c r="J3686" s="293">
        <f ca="1">IF(OFFSET(J3686,-$D3686,0)="n/a","n/a",IF(J$5&gt;OFFSET(J3686,-$D3686,0)+$D3686,$E3686-SUM($G3686:I3686),($E3686-SUM($G3686:I3686))/(OFFSET(J3686,-$D3686,0)-(J$5-$D3686-1))))</f>
        <v>0</v>
      </c>
      <c r="K3686" s="293">
        <f ca="1">IF(OFFSET(K3686,-$D3686,0)="n/a","n/a",IF(K$5&gt;OFFSET(K3686,-$D3686,0)+$D3686,$E3686-SUM($G3686:J3686),($E3686-SUM($G3686:J3686))/(OFFSET(K3686,-$D3686,0)-(K$5-$D3686-1))))</f>
        <v>0</v>
      </c>
      <c r="L3686" s="293">
        <f ca="1">IF(OFFSET(L3686,-$D3686,0)="n/a","n/a",IF(L$5&gt;OFFSET(L3686,-$D3686,0)+$D3686,$E3686-SUM($G3686:K3686),($E3686-SUM($G3686:K3686))/(OFFSET(L3686,-$D3686,0)-(L$5-$D3686-1))))</f>
        <v>0</v>
      </c>
      <c r="M3686" s="293">
        <f ca="1">IF(OFFSET(M3686,-$D3686,0)="n/a","n/a",IF(M$5&gt;OFFSET(M3686,-$D3686,0)+$D3686,$E3686-SUM($G3686:L3686),($E3686-SUM($G3686:L3686))/(OFFSET(M3686,-$D3686,0)-(M$5-$D3686-1))))</f>
        <v>0</v>
      </c>
      <c r="N3686" s="293">
        <f ca="1">IF(OFFSET(N3686,-$D3686,0)="n/a","n/a",IF(N$5&gt;OFFSET(N3686,-$D3686,0)+$D3686,$E3686-SUM($G3686:M3686),($E3686-SUM($G3686:M3686))/(OFFSET(N3686,-$D3686,0)-(N$5-$D3686-1))))</f>
        <v>0</v>
      </c>
    </row>
    <row r="3687" spans="1:14" ht="12.75" hidden="1" customHeight="1" outlineLevel="2" x14ac:dyDescent="0.25">
      <c r="A3687" s="3"/>
      <c r="B3687" s="3"/>
      <c r="C3687" s="392"/>
      <c r="D3687" s="3">
        <v>3</v>
      </c>
      <c r="E3687" s="290">
        <f ca="1"/>
        <v>0</v>
      </c>
      <c r="F3687" s="291"/>
      <c r="G3687" s="294"/>
      <c r="H3687" s="294"/>
      <c r="I3687" s="292"/>
      <c r="J3687" s="293">
        <f ca="1">IF(OFFSET(J3687,-$D3687,0)="n/a","n/a",IF(J$5&gt;OFFSET(J3687,-$D3687,0)+$D3687,$E3687-SUM($G3687:I3687),($E3687-SUM($G3687:I3687))/(OFFSET(J3687,-$D3687,0)-(J$5-$D3687-1))))</f>
        <v>0</v>
      </c>
      <c r="K3687" s="293">
        <f ca="1">IF(OFFSET(K3687,-$D3687,0)="n/a","n/a",IF(K$5&gt;OFFSET(K3687,-$D3687,0)+$D3687,$E3687-SUM($G3687:J3687),($E3687-SUM($G3687:J3687))/(OFFSET(K3687,-$D3687,0)-(K$5-$D3687-1))))</f>
        <v>0</v>
      </c>
      <c r="L3687" s="293">
        <f ca="1">IF(OFFSET(L3687,-$D3687,0)="n/a","n/a",IF(L$5&gt;OFFSET(L3687,-$D3687,0)+$D3687,$E3687-SUM($G3687:K3687),($E3687-SUM($G3687:K3687))/(OFFSET(L3687,-$D3687,0)-(L$5-$D3687-1))))</f>
        <v>0</v>
      </c>
      <c r="M3687" s="293">
        <f ca="1">IF(OFFSET(M3687,-$D3687,0)="n/a","n/a",IF(M$5&gt;OFFSET(M3687,-$D3687,0)+$D3687,$E3687-SUM($G3687:L3687),($E3687-SUM($G3687:L3687))/(OFFSET(M3687,-$D3687,0)-(M$5-$D3687-1))))</f>
        <v>0</v>
      </c>
      <c r="N3687" s="293">
        <f ca="1">IF(OFFSET(N3687,-$D3687,0)="n/a","n/a",IF(N$5&gt;OFFSET(N3687,-$D3687,0)+$D3687,$E3687-SUM($G3687:M3687),($E3687-SUM($G3687:M3687))/(OFFSET(N3687,-$D3687,0)-(N$5-$D3687-1))))</f>
        <v>0</v>
      </c>
    </row>
    <row r="3688" spans="1:14" ht="12.75" hidden="1" customHeight="1" outlineLevel="2" x14ac:dyDescent="0.25">
      <c r="A3688" s="3"/>
      <c r="B3688" s="3"/>
      <c r="C3688" s="392"/>
      <c r="D3688" s="3">
        <v>4</v>
      </c>
      <c r="E3688" s="290">
        <f ca="1"/>
        <v>0</v>
      </c>
      <c r="F3688" s="291"/>
      <c r="G3688" s="294"/>
      <c r="H3688" s="294"/>
      <c r="I3688" s="294"/>
      <c r="J3688" s="292"/>
      <c r="K3688" s="293">
        <f ca="1">IF(OFFSET(K3688,-$D3688,0)="n/a","n/a",IF(K$5&gt;OFFSET(K3688,-$D3688,0)+$D3688,$E3688-SUM($G3688:J3688),($E3688-SUM($G3688:J3688))/(OFFSET(K3688,-$D3688,0)-(K$5-$D3688-1))))</f>
        <v>0</v>
      </c>
      <c r="L3688" s="293">
        <f ca="1">IF(OFFSET(L3688,-$D3688,0)="n/a","n/a",IF(L$5&gt;OFFSET(L3688,-$D3688,0)+$D3688,$E3688-SUM($G3688:K3688),($E3688-SUM($G3688:K3688))/(OFFSET(L3688,-$D3688,0)-(L$5-$D3688-1))))</f>
        <v>0</v>
      </c>
      <c r="M3688" s="293">
        <f ca="1">IF(OFFSET(M3688,-$D3688,0)="n/a","n/a",IF(M$5&gt;OFFSET(M3688,-$D3688,0)+$D3688,$E3688-SUM($G3688:L3688),($E3688-SUM($G3688:L3688))/(OFFSET(M3688,-$D3688,0)-(M$5-$D3688-1))))</f>
        <v>0</v>
      </c>
      <c r="N3688" s="293">
        <f ca="1">IF(OFFSET(N3688,-$D3688,0)="n/a","n/a",IF(N$5&gt;OFFSET(N3688,-$D3688,0)+$D3688,$E3688-SUM($G3688:M3688),($E3688-SUM($G3688:M3688))/(OFFSET(N3688,-$D3688,0)-(N$5-$D3688-1))))</f>
        <v>0</v>
      </c>
    </row>
    <row r="3689" spans="1:14" ht="12.75" hidden="1" customHeight="1" outlineLevel="2" x14ac:dyDescent="0.25">
      <c r="A3689" s="3"/>
      <c r="B3689" s="3"/>
      <c r="C3689" s="392"/>
      <c r="D3689" s="3">
        <v>5</v>
      </c>
      <c r="E3689" s="290">
        <f ca="1"/>
        <v>0</v>
      </c>
      <c r="F3689" s="291"/>
      <c r="G3689" s="294"/>
      <c r="H3689" s="294"/>
      <c r="I3689" s="294"/>
      <c r="J3689" s="294"/>
      <c r="K3689" s="292"/>
      <c r="L3689" s="293">
        <f ca="1">IF(OFFSET(L3689,-$D3689,0)="n/a","n/a",IF(L$5&gt;OFFSET(L3689,-$D3689,0)+$D3689,$E3689-SUM($G3689:K3689),($E3689-SUM($G3689:K3689))/(OFFSET(L3689,-$D3689,0)-(L$5-$D3689-1))))</f>
        <v>0</v>
      </c>
      <c r="M3689" s="293">
        <f ca="1">IF(OFFSET(M3689,-$D3689,0)="n/a","n/a",IF(M$5&gt;OFFSET(M3689,-$D3689,0)+$D3689,$E3689-SUM($G3689:L3689),($E3689-SUM($G3689:L3689))/(OFFSET(M3689,-$D3689,0)-(M$5-$D3689-1))))</f>
        <v>0</v>
      </c>
      <c r="N3689" s="293">
        <f ca="1">IF(OFFSET(N3689,-$D3689,0)="n/a","n/a",IF(N$5&gt;OFFSET(N3689,-$D3689,0)+$D3689,$E3689-SUM($G3689:M3689),($E3689-SUM($G3689:M3689))/(OFFSET(N3689,-$D3689,0)-(N$5-$D3689-1))))</f>
        <v>0</v>
      </c>
    </row>
    <row r="3690" spans="1:14" ht="12.75" hidden="1" customHeight="1" outlineLevel="2" x14ac:dyDescent="0.25">
      <c r="A3690" s="3"/>
      <c r="B3690" s="3"/>
      <c r="C3690" s="392"/>
      <c r="D3690" s="3">
        <v>6</v>
      </c>
      <c r="E3690" s="290">
        <f ca="1"/>
        <v>0</v>
      </c>
      <c r="F3690" s="291"/>
      <c r="G3690" s="294"/>
      <c r="H3690" s="294"/>
      <c r="I3690" s="294"/>
      <c r="J3690" s="294"/>
      <c r="K3690" s="294"/>
      <c r="L3690" s="292"/>
      <c r="M3690" s="293">
        <f ca="1">IF(OFFSET(M3690,-$D3690,0)="n/a","n/a",IF(M$5&gt;OFFSET(M3690,-$D3690,0)+$D3690,$E3690-SUM($G3690:L3690),($E3690-SUM($G3690:L3690))/(OFFSET(M3690,-$D3690,0)-(M$5-$D3690-1))))</f>
        <v>0</v>
      </c>
      <c r="N3690" s="293">
        <f ca="1">IF(OFFSET(N3690,-$D3690,0)="n/a","n/a",IF(N$5&gt;OFFSET(N3690,-$D3690,0)+$D3690,$E3690-SUM($G3690:M3690),($E3690-SUM($G3690:M3690))/(OFFSET(N3690,-$D3690,0)-(N$5-$D3690-1))))</f>
        <v>0</v>
      </c>
    </row>
    <row r="3691" spans="1:14" ht="12.75" hidden="1" customHeight="1" outlineLevel="2" x14ac:dyDescent="0.25">
      <c r="A3691" s="3"/>
      <c r="B3691" s="3"/>
      <c r="C3691" s="392"/>
      <c r="D3691" s="3">
        <v>7</v>
      </c>
      <c r="E3691" s="290">
        <f ca="1"/>
        <v>0</v>
      </c>
      <c r="F3691" s="291"/>
      <c r="G3691" s="294"/>
      <c r="H3691" s="294"/>
      <c r="I3691" s="294"/>
      <c r="J3691" s="294"/>
      <c r="K3691" s="294"/>
      <c r="L3691" s="294"/>
      <c r="M3691" s="292"/>
      <c r="N3691" s="293">
        <f ca="1">IF(OFFSET(N3691,-$D3691,0)="n/a","n/a",IF(N$5&gt;OFFSET(N3691,-$D3691,0)+$D3691,$E3691-SUM($G3691:M3691),($E3691-SUM($G3691:M3691))/(OFFSET(N3691,-$D3691,0)-(N$5-$D3691-1))))</f>
        <v>0</v>
      </c>
    </row>
    <row r="3692" spans="1:14" ht="12.75" hidden="1" customHeight="1" outlineLevel="2" x14ac:dyDescent="0.25">
      <c r="A3692" s="3"/>
      <c r="B3692" s="3"/>
      <c r="C3692" s="392"/>
      <c r="D3692" s="3">
        <v>8</v>
      </c>
      <c r="E3692" s="290">
        <f ca="1"/>
        <v>0</v>
      </c>
      <c r="F3692" s="291"/>
      <c r="G3692" s="294"/>
      <c r="H3692" s="294"/>
      <c r="I3692" s="294"/>
      <c r="J3692" s="294"/>
      <c r="K3692" s="294"/>
      <c r="L3692" s="294"/>
      <c r="M3692" s="294"/>
      <c r="N3692" s="292"/>
    </row>
    <row r="3693" spans="1:14" ht="12.75" hidden="1" customHeight="1" outlineLevel="2" x14ac:dyDescent="0.25">
      <c r="A3693" s="3"/>
      <c r="B3693" s="3"/>
      <c r="C3693" s="392"/>
      <c r="D3693" s="3">
        <v>9</v>
      </c>
      <c r="E3693" s="290" t="e">
        <f ca="1"/>
        <v>#N/A</v>
      </c>
      <c r="F3693" s="291"/>
      <c r="G3693" s="294"/>
      <c r="H3693" s="294"/>
      <c r="I3693" s="294"/>
      <c r="J3693" s="294"/>
      <c r="K3693" s="294"/>
      <c r="L3693" s="294"/>
      <c r="M3693" s="294"/>
      <c r="N3693" s="294"/>
    </row>
    <row r="3694" spans="1:14" ht="12.75" hidden="1" customHeight="1" outlineLevel="2" x14ac:dyDescent="0.25">
      <c r="A3694" s="3"/>
      <c r="B3694" s="3"/>
      <c r="C3694" s="392"/>
      <c r="D3694" s="3">
        <v>10</v>
      </c>
      <c r="E3694" s="290" t="e">
        <f ca="1"/>
        <v>#N/A</v>
      </c>
      <c r="F3694" s="291"/>
      <c r="G3694" s="294"/>
      <c r="H3694" s="294"/>
      <c r="I3694" s="294"/>
      <c r="J3694" s="294"/>
      <c r="K3694" s="294"/>
      <c r="L3694" s="294"/>
      <c r="M3694" s="294"/>
      <c r="N3694" s="294"/>
    </row>
    <row r="3695" spans="1:14" ht="12.75" hidden="1" customHeight="1" outlineLevel="2" x14ac:dyDescent="0.25">
      <c r="A3695" s="3"/>
      <c r="B3695" s="3"/>
      <c r="C3695" s="392"/>
      <c r="D3695" s="3">
        <v>11</v>
      </c>
      <c r="E3695" s="290" t="e">
        <f ca="1"/>
        <v>#N/A</v>
      </c>
      <c r="F3695" s="291"/>
      <c r="G3695" s="294"/>
      <c r="H3695" s="294"/>
      <c r="I3695" s="294"/>
      <c r="J3695" s="294"/>
      <c r="K3695" s="294"/>
      <c r="L3695" s="294"/>
      <c r="M3695" s="294"/>
      <c r="N3695" s="294"/>
    </row>
    <row r="3696" spans="1:14" ht="12.75" hidden="1" customHeight="1" outlineLevel="2" x14ac:dyDescent="0.25">
      <c r="A3696" s="3"/>
      <c r="B3696" s="3"/>
      <c r="C3696" s="392"/>
      <c r="D3696" s="3">
        <v>12</v>
      </c>
      <c r="E3696" s="290" t="e">
        <f ca="1"/>
        <v>#N/A</v>
      </c>
      <c r="F3696" s="291"/>
      <c r="G3696" s="294"/>
      <c r="H3696" s="294"/>
      <c r="I3696" s="294"/>
      <c r="J3696" s="294"/>
      <c r="K3696" s="294"/>
      <c r="L3696" s="294"/>
      <c r="M3696" s="294"/>
      <c r="N3696" s="294"/>
    </row>
    <row r="3697" spans="1:14" ht="12.75" hidden="1" customHeight="1" outlineLevel="2" x14ac:dyDescent="0.25">
      <c r="A3697" s="3"/>
      <c r="B3697" s="3"/>
      <c r="C3697" s="392"/>
      <c r="D3697" s="3">
        <v>13</v>
      </c>
      <c r="E3697" s="290" t="e">
        <f ca="1"/>
        <v>#N/A</v>
      </c>
      <c r="F3697" s="291"/>
      <c r="G3697" s="294"/>
      <c r="H3697" s="294"/>
      <c r="I3697" s="294"/>
      <c r="J3697" s="294"/>
      <c r="K3697" s="294"/>
      <c r="L3697" s="294"/>
      <c r="M3697" s="294"/>
      <c r="N3697" s="294"/>
    </row>
    <row r="3698" spans="1:14" ht="12.75" hidden="1" customHeight="1" outlineLevel="2" x14ac:dyDescent="0.25">
      <c r="A3698" s="3"/>
      <c r="B3698" s="3"/>
      <c r="C3698" s="392"/>
      <c r="D3698" s="3">
        <v>14</v>
      </c>
      <c r="E3698" s="290" t="e">
        <f ca="1"/>
        <v>#N/A</v>
      </c>
      <c r="F3698" s="291"/>
      <c r="G3698" s="294"/>
      <c r="H3698" s="294"/>
      <c r="I3698" s="294"/>
      <c r="J3698" s="294"/>
      <c r="K3698" s="294"/>
      <c r="L3698" s="294"/>
      <c r="M3698" s="294"/>
      <c r="N3698" s="294"/>
    </row>
    <row r="3699" spans="1:14" ht="12.75" hidden="1" customHeight="1" outlineLevel="2" x14ac:dyDescent="0.25">
      <c r="A3699" s="3"/>
      <c r="B3699" s="3"/>
      <c r="C3699" s="392"/>
      <c r="D3699" s="3">
        <v>15</v>
      </c>
      <c r="E3699" s="290" t="e">
        <f ca="1"/>
        <v>#N/A</v>
      </c>
      <c r="F3699" s="291"/>
      <c r="G3699" s="294"/>
      <c r="H3699" s="294"/>
      <c r="I3699" s="294"/>
      <c r="J3699" s="294"/>
      <c r="K3699" s="294"/>
      <c r="L3699" s="294"/>
      <c r="M3699" s="294"/>
      <c r="N3699" s="294"/>
    </row>
    <row r="3700" spans="1:14" ht="12.75" hidden="1" customHeight="1" outlineLevel="1" x14ac:dyDescent="0.25">
      <c r="A3700" s="3"/>
      <c r="B3700" s="145" t="str">
        <f ca="1">B3683</f>
        <v>Asset Type 149</v>
      </c>
      <c r="C3700" s="145" t="str">
        <f ca="1">C3683</f>
        <v>Description - Asset Type 149</v>
      </c>
      <c r="D3700" s="3"/>
      <c r="E3700" s="3"/>
      <c r="F3700" s="106" t="s">
        <v>44</v>
      </c>
      <c r="G3700" s="296">
        <f t="shared" ref="G3700:N3700" si="298">SUM(G3685:G3699)</f>
        <v>0</v>
      </c>
      <c r="H3700" s="296">
        <f t="shared" ca="1" si="298"/>
        <v>0</v>
      </c>
      <c r="I3700" s="296">
        <f t="shared" ca="1" si="298"/>
        <v>0</v>
      </c>
      <c r="J3700" s="296">
        <f t="shared" ca="1" si="298"/>
        <v>0</v>
      </c>
      <c r="K3700" s="296">
        <f t="shared" ca="1" si="298"/>
        <v>0</v>
      </c>
      <c r="L3700" s="296">
        <f t="shared" ca="1" si="298"/>
        <v>0</v>
      </c>
      <c r="M3700" s="296">
        <f t="shared" ca="1" si="298"/>
        <v>0</v>
      </c>
      <c r="N3700" s="296">
        <f t="shared" ca="1" si="298"/>
        <v>0</v>
      </c>
    </row>
    <row r="3701" spans="1:14" ht="12.75" hidden="1" customHeight="1" outlineLevel="2" x14ac:dyDescent="0.25">
      <c r="A3701" s="217">
        <f>A3683+1</f>
        <v>150</v>
      </c>
      <c r="B3701" s="22" t="str">
        <f ca="1">OFFSET($B$13,$A3701-1,0)</f>
        <v>Asset Type 150</v>
      </c>
      <c r="C3701" s="22" t="str">
        <f ca="1">OFFSET($C$13,$A3701-1,0)</f>
        <v>Description - Asset Type 150</v>
      </c>
      <c r="D3701" s="3"/>
      <c r="E3701" s="109"/>
      <c r="F3701" s="108" t="s">
        <v>41</v>
      </c>
      <c r="G3701" s="295">
        <f t="shared" ref="G3701:N3701" ca="1" si="299">VLOOKUP($B3701,$B$13:$N$512,5+G$5,FALSE)</f>
        <v>0</v>
      </c>
      <c r="H3701" s="295">
        <f t="shared" ca="1" si="299"/>
        <v>0</v>
      </c>
      <c r="I3701" s="295">
        <f t="shared" ca="1" si="299"/>
        <v>0</v>
      </c>
      <c r="J3701" s="295">
        <f t="shared" ca="1" si="299"/>
        <v>0</v>
      </c>
      <c r="K3701" s="295">
        <f t="shared" ca="1" si="299"/>
        <v>0</v>
      </c>
      <c r="L3701" s="295">
        <f t="shared" ca="1" si="299"/>
        <v>0</v>
      </c>
      <c r="M3701" s="295">
        <f t="shared" ca="1" si="299"/>
        <v>0</v>
      </c>
      <c r="N3701" s="295">
        <f t="shared" ca="1" si="299"/>
        <v>0</v>
      </c>
    </row>
    <row r="3702" spans="1:14" ht="12.75" hidden="1" customHeight="1" outlineLevel="2" x14ac:dyDescent="0.25">
      <c r="A3702" s="3"/>
      <c r="B3702" s="3"/>
      <c r="C3702" s="21"/>
      <c r="D3702" s="3"/>
      <c r="E3702" s="107"/>
      <c r="F3702" s="106" t="s">
        <v>42</v>
      </c>
      <c r="G3702" s="111">
        <f ca="1">VLOOKUP($B3701,'Input Sheet'!$B$12:$N$511,5+G$5,FALSE)</f>
        <v>0</v>
      </c>
      <c r="H3702" s="111">
        <f ca="1">VLOOKUP($B3701,'Input Sheet'!$B$12:$N$511,5+H$5,FALSE)</f>
        <v>0</v>
      </c>
      <c r="I3702" s="111">
        <f ca="1">VLOOKUP($B3701,'Input Sheet'!$B$12:$N$511,5+I$5,FALSE)</f>
        <v>0</v>
      </c>
      <c r="J3702" s="111">
        <f ca="1">VLOOKUP($B3701,'Input Sheet'!$B$12:$N$511,5+J$5,FALSE)</f>
        <v>0</v>
      </c>
      <c r="K3702" s="111">
        <f ca="1">VLOOKUP($B3701,'Input Sheet'!$B$12:$N$511,5+K$5,FALSE)</f>
        <v>0</v>
      </c>
      <c r="L3702" s="111">
        <f ca="1">VLOOKUP($B3701,'Input Sheet'!$B$12:$N$511,5+L$5,FALSE)</f>
        <v>0</v>
      </c>
      <c r="M3702" s="111">
        <f ca="1">VLOOKUP($B3701,'Input Sheet'!$B$12:$N$511,5+M$5,FALSE)</f>
        <v>0</v>
      </c>
      <c r="N3702" s="111">
        <f ca="1">VLOOKUP($B3701,'Input Sheet'!$B$12:$N$511,5+N$5,FALSE)</f>
        <v>0</v>
      </c>
    </row>
    <row r="3703" spans="1:14" ht="12.75" hidden="1" customHeight="1" outlineLevel="2" x14ac:dyDescent="0.25">
      <c r="A3703" s="3"/>
      <c r="B3703" s="3"/>
      <c r="C3703" s="3"/>
      <c r="D3703" s="3">
        <v>1</v>
      </c>
      <c r="E3703" s="290">
        <f t="array" aca="1" ref="E3703:E3717" ca="1">TRANSPOSE(G3701:N3701)</f>
        <v>0</v>
      </c>
      <c r="F3703" s="291"/>
      <c r="G3703" s="292"/>
      <c r="H3703" s="293">
        <f ca="1">IF(OFFSET(H3703,-$D3703,0)="n/a","n/a",IF(H$5&gt;OFFSET(H3703,-$D3703,0)+$D3703,$E3703-SUM($G3703:G3703),($E3703-SUM($G3703:G3703))/(OFFSET(H3703,-$D3703,0)-(H$5-$D3703-1))))</f>
        <v>0</v>
      </c>
      <c r="I3703" s="293">
        <f ca="1">IF(OFFSET(I3703,-$D3703,0)="n/a","n/a",IF(I$5&gt;OFFSET(I3703,-$D3703,0)+$D3703,$E3703-SUM($G3703:H3703),($E3703-SUM($G3703:H3703))/(OFFSET(I3703,-$D3703,0)-(I$5-$D3703-1))))</f>
        <v>0</v>
      </c>
      <c r="J3703" s="293">
        <f ca="1">IF(OFFSET(J3703,-$D3703,0)="n/a","n/a",IF(J$5&gt;OFFSET(J3703,-$D3703,0)+$D3703,$E3703-SUM($G3703:I3703),($E3703-SUM($G3703:I3703))/(OFFSET(J3703,-$D3703,0)-(J$5-$D3703-1))))</f>
        <v>0</v>
      </c>
      <c r="K3703" s="293">
        <f ca="1">IF(OFFSET(K3703,-$D3703,0)="n/a","n/a",IF(K$5&gt;OFFSET(K3703,-$D3703,0)+$D3703,$E3703-SUM($G3703:J3703),($E3703-SUM($G3703:J3703))/(OFFSET(K3703,-$D3703,0)-(K$5-$D3703-1))))</f>
        <v>0</v>
      </c>
      <c r="L3703" s="293">
        <f ca="1">IF(OFFSET(L3703,-$D3703,0)="n/a","n/a",IF(L$5&gt;OFFSET(L3703,-$D3703,0)+$D3703,$E3703-SUM($G3703:K3703),($E3703-SUM($G3703:K3703))/(OFFSET(L3703,-$D3703,0)-(L$5-$D3703-1))))</f>
        <v>0</v>
      </c>
      <c r="M3703" s="293">
        <f ca="1">IF(OFFSET(M3703,-$D3703,0)="n/a","n/a",IF(M$5&gt;OFFSET(M3703,-$D3703,0)+$D3703,$E3703-SUM($G3703:L3703),($E3703-SUM($G3703:L3703))/(OFFSET(M3703,-$D3703,0)-(M$5-$D3703-1))))</f>
        <v>0</v>
      </c>
      <c r="N3703" s="293">
        <f ca="1">IF(OFFSET(N3703,-$D3703,0)="n/a","n/a",IF(N$5&gt;OFFSET(N3703,-$D3703,0)+$D3703,$E3703-SUM($G3703:M3703),($E3703-SUM($G3703:M3703))/(OFFSET(N3703,-$D3703,0)-(N$5-$D3703-1))))</f>
        <v>0</v>
      </c>
    </row>
    <row r="3704" spans="1:14" ht="12.75" hidden="1" customHeight="1" outlineLevel="2" x14ac:dyDescent="0.25">
      <c r="A3704" s="3"/>
      <c r="B3704" s="3"/>
      <c r="C3704" s="392" t="s">
        <v>43</v>
      </c>
      <c r="D3704" s="3">
        <v>2</v>
      </c>
      <c r="E3704" s="290">
        <f ca="1"/>
        <v>0</v>
      </c>
      <c r="F3704" s="291"/>
      <c r="G3704" s="294"/>
      <c r="H3704" s="292"/>
      <c r="I3704" s="293">
        <f ca="1">IF(OFFSET(I3704,-$D3704,0)="n/a","n/a",IF(I$5&gt;OFFSET(I3704,-$D3704,0)+$D3704,$E3704-SUM($G3704:H3704),($E3704-SUM($G3704:H3704))/(OFFSET(I3704,-$D3704,0)-(I$5-$D3704-1))))</f>
        <v>0</v>
      </c>
      <c r="J3704" s="293">
        <f ca="1">IF(OFFSET(J3704,-$D3704,0)="n/a","n/a",IF(J$5&gt;OFFSET(J3704,-$D3704,0)+$D3704,$E3704-SUM($G3704:I3704),($E3704-SUM($G3704:I3704))/(OFFSET(J3704,-$D3704,0)-(J$5-$D3704-1))))</f>
        <v>0</v>
      </c>
      <c r="K3704" s="293">
        <f ca="1">IF(OFFSET(K3704,-$D3704,0)="n/a","n/a",IF(K$5&gt;OFFSET(K3704,-$D3704,0)+$D3704,$E3704-SUM($G3704:J3704),($E3704-SUM($G3704:J3704))/(OFFSET(K3704,-$D3704,0)-(K$5-$D3704-1))))</f>
        <v>0</v>
      </c>
      <c r="L3704" s="293">
        <f ca="1">IF(OFFSET(L3704,-$D3704,0)="n/a","n/a",IF(L$5&gt;OFFSET(L3704,-$D3704,0)+$D3704,$E3704-SUM($G3704:K3704),($E3704-SUM($G3704:K3704))/(OFFSET(L3704,-$D3704,0)-(L$5-$D3704-1))))</f>
        <v>0</v>
      </c>
      <c r="M3704" s="293">
        <f ca="1">IF(OFFSET(M3704,-$D3704,0)="n/a","n/a",IF(M$5&gt;OFFSET(M3704,-$D3704,0)+$D3704,$E3704-SUM($G3704:L3704),($E3704-SUM($G3704:L3704))/(OFFSET(M3704,-$D3704,0)-(M$5-$D3704-1))))</f>
        <v>0</v>
      </c>
      <c r="N3704" s="293">
        <f ca="1">IF(OFFSET(N3704,-$D3704,0)="n/a","n/a",IF(N$5&gt;OFFSET(N3704,-$D3704,0)+$D3704,$E3704-SUM($G3704:M3704),($E3704-SUM($G3704:M3704))/(OFFSET(N3704,-$D3704,0)-(N$5-$D3704-1))))</f>
        <v>0</v>
      </c>
    </row>
    <row r="3705" spans="1:14" ht="12.75" hidden="1" customHeight="1" outlineLevel="2" x14ac:dyDescent="0.25">
      <c r="A3705" s="3"/>
      <c r="B3705" s="3"/>
      <c r="C3705" s="392"/>
      <c r="D3705" s="3">
        <v>3</v>
      </c>
      <c r="E3705" s="290">
        <f ca="1"/>
        <v>0</v>
      </c>
      <c r="F3705" s="291"/>
      <c r="G3705" s="294"/>
      <c r="H3705" s="294"/>
      <c r="I3705" s="292"/>
      <c r="J3705" s="293">
        <f ca="1">IF(OFFSET(J3705,-$D3705,0)="n/a","n/a",IF(J$5&gt;OFFSET(J3705,-$D3705,0)+$D3705,$E3705-SUM($G3705:I3705),($E3705-SUM($G3705:I3705))/(OFFSET(J3705,-$D3705,0)-(J$5-$D3705-1))))</f>
        <v>0</v>
      </c>
      <c r="K3705" s="293">
        <f ca="1">IF(OFFSET(K3705,-$D3705,0)="n/a","n/a",IF(K$5&gt;OFFSET(K3705,-$D3705,0)+$D3705,$E3705-SUM($G3705:J3705),($E3705-SUM($G3705:J3705))/(OFFSET(K3705,-$D3705,0)-(K$5-$D3705-1))))</f>
        <v>0</v>
      </c>
      <c r="L3705" s="293">
        <f ca="1">IF(OFFSET(L3705,-$D3705,0)="n/a","n/a",IF(L$5&gt;OFFSET(L3705,-$D3705,0)+$D3705,$E3705-SUM($G3705:K3705),($E3705-SUM($G3705:K3705))/(OFFSET(L3705,-$D3705,0)-(L$5-$D3705-1))))</f>
        <v>0</v>
      </c>
      <c r="M3705" s="293">
        <f ca="1">IF(OFFSET(M3705,-$D3705,0)="n/a","n/a",IF(M$5&gt;OFFSET(M3705,-$D3705,0)+$D3705,$E3705-SUM($G3705:L3705),($E3705-SUM($G3705:L3705))/(OFFSET(M3705,-$D3705,0)-(M$5-$D3705-1))))</f>
        <v>0</v>
      </c>
      <c r="N3705" s="293">
        <f ca="1">IF(OFFSET(N3705,-$D3705,0)="n/a","n/a",IF(N$5&gt;OFFSET(N3705,-$D3705,0)+$D3705,$E3705-SUM($G3705:M3705),($E3705-SUM($G3705:M3705))/(OFFSET(N3705,-$D3705,0)-(N$5-$D3705-1))))</f>
        <v>0</v>
      </c>
    </row>
    <row r="3706" spans="1:14" ht="12.75" hidden="1" customHeight="1" outlineLevel="2" x14ac:dyDescent="0.25">
      <c r="A3706" s="3"/>
      <c r="B3706" s="3"/>
      <c r="C3706" s="392"/>
      <c r="D3706" s="3">
        <v>4</v>
      </c>
      <c r="E3706" s="290">
        <f ca="1"/>
        <v>0</v>
      </c>
      <c r="F3706" s="291"/>
      <c r="G3706" s="294"/>
      <c r="H3706" s="294"/>
      <c r="I3706" s="294"/>
      <c r="J3706" s="292"/>
      <c r="K3706" s="293">
        <f ca="1">IF(OFFSET(K3706,-$D3706,0)="n/a","n/a",IF(K$5&gt;OFFSET(K3706,-$D3706,0)+$D3706,$E3706-SUM($G3706:J3706),($E3706-SUM($G3706:J3706))/(OFFSET(K3706,-$D3706,0)-(K$5-$D3706-1))))</f>
        <v>0</v>
      </c>
      <c r="L3706" s="293">
        <f ca="1">IF(OFFSET(L3706,-$D3706,0)="n/a","n/a",IF(L$5&gt;OFFSET(L3706,-$D3706,0)+$D3706,$E3706-SUM($G3706:K3706),($E3706-SUM($G3706:K3706))/(OFFSET(L3706,-$D3706,0)-(L$5-$D3706-1))))</f>
        <v>0</v>
      </c>
      <c r="M3706" s="293">
        <f ca="1">IF(OFFSET(M3706,-$D3706,0)="n/a","n/a",IF(M$5&gt;OFFSET(M3706,-$D3706,0)+$D3706,$E3706-SUM($G3706:L3706),($E3706-SUM($G3706:L3706))/(OFFSET(M3706,-$D3706,0)-(M$5-$D3706-1))))</f>
        <v>0</v>
      </c>
      <c r="N3706" s="293">
        <f ca="1">IF(OFFSET(N3706,-$D3706,0)="n/a","n/a",IF(N$5&gt;OFFSET(N3706,-$D3706,0)+$D3706,$E3706-SUM($G3706:M3706),($E3706-SUM($G3706:M3706))/(OFFSET(N3706,-$D3706,0)-(N$5-$D3706-1))))</f>
        <v>0</v>
      </c>
    </row>
    <row r="3707" spans="1:14" ht="12.75" hidden="1" customHeight="1" outlineLevel="2" x14ac:dyDescent="0.25">
      <c r="A3707" s="3"/>
      <c r="B3707" s="3"/>
      <c r="C3707" s="392"/>
      <c r="D3707" s="3">
        <v>5</v>
      </c>
      <c r="E3707" s="290">
        <f ca="1"/>
        <v>0</v>
      </c>
      <c r="F3707" s="291"/>
      <c r="G3707" s="294"/>
      <c r="H3707" s="294"/>
      <c r="I3707" s="294"/>
      <c r="J3707" s="294"/>
      <c r="K3707" s="292"/>
      <c r="L3707" s="293">
        <f ca="1">IF(OFFSET(L3707,-$D3707,0)="n/a","n/a",IF(L$5&gt;OFFSET(L3707,-$D3707,0)+$D3707,$E3707-SUM($G3707:K3707),($E3707-SUM($G3707:K3707))/(OFFSET(L3707,-$D3707,0)-(L$5-$D3707-1))))</f>
        <v>0</v>
      </c>
      <c r="M3707" s="293">
        <f ca="1">IF(OFFSET(M3707,-$D3707,0)="n/a","n/a",IF(M$5&gt;OFFSET(M3707,-$D3707,0)+$D3707,$E3707-SUM($G3707:L3707),($E3707-SUM($G3707:L3707))/(OFFSET(M3707,-$D3707,0)-(M$5-$D3707-1))))</f>
        <v>0</v>
      </c>
      <c r="N3707" s="293">
        <f ca="1">IF(OFFSET(N3707,-$D3707,0)="n/a","n/a",IF(N$5&gt;OFFSET(N3707,-$D3707,0)+$D3707,$E3707-SUM($G3707:M3707),($E3707-SUM($G3707:M3707))/(OFFSET(N3707,-$D3707,0)-(N$5-$D3707-1))))</f>
        <v>0</v>
      </c>
    </row>
    <row r="3708" spans="1:14" ht="12.75" hidden="1" customHeight="1" outlineLevel="2" x14ac:dyDescent="0.25">
      <c r="A3708" s="3"/>
      <c r="B3708" s="3"/>
      <c r="C3708" s="392"/>
      <c r="D3708" s="3">
        <v>6</v>
      </c>
      <c r="E3708" s="290">
        <f ca="1"/>
        <v>0</v>
      </c>
      <c r="F3708" s="291"/>
      <c r="G3708" s="294"/>
      <c r="H3708" s="294"/>
      <c r="I3708" s="294"/>
      <c r="J3708" s="294"/>
      <c r="K3708" s="294"/>
      <c r="L3708" s="292"/>
      <c r="M3708" s="293">
        <f ca="1">IF(OFFSET(M3708,-$D3708,0)="n/a","n/a",IF(M$5&gt;OFFSET(M3708,-$D3708,0)+$D3708,$E3708-SUM($G3708:L3708),($E3708-SUM($G3708:L3708))/(OFFSET(M3708,-$D3708,0)-(M$5-$D3708-1))))</f>
        <v>0</v>
      </c>
      <c r="N3708" s="293">
        <f ca="1">IF(OFFSET(N3708,-$D3708,0)="n/a","n/a",IF(N$5&gt;OFFSET(N3708,-$D3708,0)+$D3708,$E3708-SUM($G3708:M3708),($E3708-SUM($G3708:M3708))/(OFFSET(N3708,-$D3708,0)-(N$5-$D3708-1))))</f>
        <v>0</v>
      </c>
    </row>
    <row r="3709" spans="1:14" ht="12.75" hidden="1" customHeight="1" outlineLevel="2" x14ac:dyDescent="0.25">
      <c r="A3709" s="3"/>
      <c r="B3709" s="3"/>
      <c r="C3709" s="392"/>
      <c r="D3709" s="3">
        <v>7</v>
      </c>
      <c r="E3709" s="290">
        <f ca="1"/>
        <v>0</v>
      </c>
      <c r="F3709" s="291"/>
      <c r="G3709" s="294"/>
      <c r="H3709" s="294"/>
      <c r="I3709" s="294"/>
      <c r="J3709" s="294"/>
      <c r="K3709" s="294"/>
      <c r="L3709" s="294"/>
      <c r="M3709" s="292"/>
      <c r="N3709" s="293">
        <f ca="1">IF(OFFSET(N3709,-$D3709,0)="n/a","n/a",IF(N$5&gt;OFFSET(N3709,-$D3709,0)+$D3709,$E3709-SUM($G3709:M3709),($E3709-SUM($G3709:M3709))/(OFFSET(N3709,-$D3709,0)-(N$5-$D3709-1))))</f>
        <v>0</v>
      </c>
    </row>
    <row r="3710" spans="1:14" ht="12.75" hidden="1" customHeight="1" outlineLevel="2" x14ac:dyDescent="0.25">
      <c r="A3710" s="3"/>
      <c r="B3710" s="3"/>
      <c r="C3710" s="392"/>
      <c r="D3710" s="3">
        <v>8</v>
      </c>
      <c r="E3710" s="290">
        <f ca="1"/>
        <v>0</v>
      </c>
      <c r="F3710" s="291"/>
      <c r="G3710" s="294"/>
      <c r="H3710" s="294"/>
      <c r="I3710" s="294"/>
      <c r="J3710" s="294"/>
      <c r="K3710" s="294"/>
      <c r="L3710" s="294"/>
      <c r="M3710" s="294"/>
      <c r="N3710" s="292"/>
    </row>
    <row r="3711" spans="1:14" ht="12.75" hidden="1" customHeight="1" outlineLevel="2" x14ac:dyDescent="0.25">
      <c r="A3711" s="3"/>
      <c r="B3711" s="3"/>
      <c r="C3711" s="392"/>
      <c r="D3711" s="3">
        <v>9</v>
      </c>
      <c r="E3711" s="290" t="e">
        <f ca="1"/>
        <v>#N/A</v>
      </c>
      <c r="F3711" s="291"/>
      <c r="G3711" s="294"/>
      <c r="H3711" s="294"/>
      <c r="I3711" s="294"/>
      <c r="J3711" s="294"/>
      <c r="K3711" s="294"/>
      <c r="L3711" s="294"/>
      <c r="M3711" s="294"/>
      <c r="N3711" s="294"/>
    </row>
    <row r="3712" spans="1:14" ht="12.75" hidden="1" customHeight="1" outlineLevel="2" x14ac:dyDescent="0.25">
      <c r="A3712" s="3"/>
      <c r="B3712" s="3"/>
      <c r="C3712" s="392"/>
      <c r="D3712" s="3">
        <v>10</v>
      </c>
      <c r="E3712" s="290" t="e">
        <f ca="1"/>
        <v>#N/A</v>
      </c>
      <c r="F3712" s="291"/>
      <c r="G3712" s="294"/>
      <c r="H3712" s="294"/>
      <c r="I3712" s="294"/>
      <c r="J3712" s="294"/>
      <c r="K3712" s="294"/>
      <c r="L3712" s="294"/>
      <c r="M3712" s="294"/>
      <c r="N3712" s="294"/>
    </row>
    <row r="3713" spans="1:14" ht="12.75" hidden="1" customHeight="1" outlineLevel="2" x14ac:dyDescent="0.25">
      <c r="A3713" s="3"/>
      <c r="B3713" s="3"/>
      <c r="C3713" s="392"/>
      <c r="D3713" s="3">
        <v>11</v>
      </c>
      <c r="E3713" s="290" t="e">
        <f ca="1"/>
        <v>#N/A</v>
      </c>
      <c r="F3713" s="291"/>
      <c r="G3713" s="294"/>
      <c r="H3713" s="294"/>
      <c r="I3713" s="294"/>
      <c r="J3713" s="294"/>
      <c r="K3713" s="294"/>
      <c r="L3713" s="294"/>
      <c r="M3713" s="294"/>
      <c r="N3713" s="294"/>
    </row>
    <row r="3714" spans="1:14" ht="12.75" hidden="1" customHeight="1" outlineLevel="2" x14ac:dyDescent="0.25">
      <c r="A3714" s="3"/>
      <c r="B3714" s="3"/>
      <c r="C3714" s="392"/>
      <c r="D3714" s="3">
        <v>12</v>
      </c>
      <c r="E3714" s="290" t="e">
        <f ca="1"/>
        <v>#N/A</v>
      </c>
      <c r="F3714" s="291"/>
      <c r="G3714" s="294"/>
      <c r="H3714" s="294"/>
      <c r="I3714" s="294"/>
      <c r="J3714" s="294"/>
      <c r="K3714" s="294"/>
      <c r="L3714" s="294"/>
      <c r="M3714" s="294"/>
      <c r="N3714" s="294"/>
    </row>
    <row r="3715" spans="1:14" ht="12.75" hidden="1" customHeight="1" outlineLevel="2" x14ac:dyDescent="0.25">
      <c r="A3715" s="3"/>
      <c r="B3715" s="3"/>
      <c r="C3715" s="392"/>
      <c r="D3715" s="3">
        <v>13</v>
      </c>
      <c r="E3715" s="290" t="e">
        <f ca="1"/>
        <v>#N/A</v>
      </c>
      <c r="F3715" s="291"/>
      <c r="G3715" s="294"/>
      <c r="H3715" s="294"/>
      <c r="I3715" s="294"/>
      <c r="J3715" s="294"/>
      <c r="K3715" s="294"/>
      <c r="L3715" s="294"/>
      <c r="M3715" s="294"/>
      <c r="N3715" s="294"/>
    </row>
    <row r="3716" spans="1:14" ht="12.75" hidden="1" customHeight="1" outlineLevel="2" x14ac:dyDescent="0.25">
      <c r="A3716" s="3"/>
      <c r="B3716" s="3"/>
      <c r="C3716" s="392"/>
      <c r="D3716" s="3">
        <v>14</v>
      </c>
      <c r="E3716" s="290" t="e">
        <f ca="1"/>
        <v>#N/A</v>
      </c>
      <c r="F3716" s="291"/>
      <c r="G3716" s="294"/>
      <c r="H3716" s="294"/>
      <c r="I3716" s="294"/>
      <c r="J3716" s="294"/>
      <c r="K3716" s="294"/>
      <c r="L3716" s="294"/>
      <c r="M3716" s="294"/>
      <c r="N3716" s="294"/>
    </row>
    <row r="3717" spans="1:14" ht="12.75" hidden="1" customHeight="1" outlineLevel="2" x14ac:dyDescent="0.25">
      <c r="A3717" s="3"/>
      <c r="B3717" s="3"/>
      <c r="C3717" s="392"/>
      <c r="D3717" s="3">
        <v>15</v>
      </c>
      <c r="E3717" s="290" t="e">
        <f ca="1"/>
        <v>#N/A</v>
      </c>
      <c r="F3717" s="291"/>
      <c r="G3717" s="294"/>
      <c r="H3717" s="294"/>
      <c r="I3717" s="294"/>
      <c r="J3717" s="294"/>
      <c r="K3717" s="294"/>
      <c r="L3717" s="294"/>
      <c r="M3717" s="294"/>
      <c r="N3717" s="294"/>
    </row>
    <row r="3718" spans="1:14" ht="12.75" hidden="1" customHeight="1" outlineLevel="1" x14ac:dyDescent="0.25">
      <c r="A3718" s="3"/>
      <c r="B3718" s="145" t="str">
        <f ca="1">B3701</f>
        <v>Asset Type 150</v>
      </c>
      <c r="C3718" s="145" t="str">
        <f ca="1">C3701</f>
        <v>Description - Asset Type 150</v>
      </c>
      <c r="D3718" s="3"/>
      <c r="E3718" s="3"/>
      <c r="F3718" s="106" t="s">
        <v>44</v>
      </c>
      <c r="G3718" s="296">
        <f t="shared" ref="G3718:N3718" si="300">SUM(G3703:G3717)</f>
        <v>0</v>
      </c>
      <c r="H3718" s="296">
        <f t="shared" ca="1" si="300"/>
        <v>0</v>
      </c>
      <c r="I3718" s="296">
        <f t="shared" ca="1" si="300"/>
        <v>0</v>
      </c>
      <c r="J3718" s="296">
        <f t="shared" ca="1" si="300"/>
        <v>0</v>
      </c>
      <c r="K3718" s="296">
        <f t="shared" ca="1" si="300"/>
        <v>0</v>
      </c>
      <c r="L3718" s="296">
        <f t="shared" ca="1" si="300"/>
        <v>0</v>
      </c>
      <c r="M3718" s="296">
        <f t="shared" ca="1" si="300"/>
        <v>0</v>
      </c>
      <c r="N3718" s="296">
        <f t="shared" ca="1" si="300"/>
        <v>0</v>
      </c>
    </row>
    <row r="3719" spans="1:14" ht="12.75" hidden="1" customHeight="1" outlineLevel="2" x14ac:dyDescent="0.25">
      <c r="A3719" s="217">
        <f>A3701+1</f>
        <v>151</v>
      </c>
      <c r="B3719" s="22" t="str">
        <f ca="1">OFFSET($B$13,$A3719-1,0)</f>
        <v>Asset Type 151</v>
      </c>
      <c r="C3719" s="22" t="str">
        <f ca="1">OFFSET($C$13,$A3719-1,0)</f>
        <v>Description - Asset Type 151</v>
      </c>
      <c r="D3719" s="3"/>
      <c r="E3719" s="109"/>
      <c r="F3719" s="108" t="s">
        <v>41</v>
      </c>
      <c r="G3719" s="295">
        <f t="shared" ref="G3719:N3719" ca="1" si="301">VLOOKUP($B3719,$B$13:$N$512,5+G$5,FALSE)</f>
        <v>0</v>
      </c>
      <c r="H3719" s="295">
        <f t="shared" ca="1" si="301"/>
        <v>0</v>
      </c>
      <c r="I3719" s="295">
        <f t="shared" ca="1" si="301"/>
        <v>0</v>
      </c>
      <c r="J3719" s="295">
        <f t="shared" ca="1" si="301"/>
        <v>0</v>
      </c>
      <c r="K3719" s="295">
        <f t="shared" ca="1" si="301"/>
        <v>0</v>
      </c>
      <c r="L3719" s="295">
        <f t="shared" ca="1" si="301"/>
        <v>0</v>
      </c>
      <c r="M3719" s="295">
        <f t="shared" ca="1" si="301"/>
        <v>0</v>
      </c>
      <c r="N3719" s="295">
        <f t="shared" ca="1" si="301"/>
        <v>0</v>
      </c>
    </row>
    <row r="3720" spans="1:14" ht="12.75" hidden="1" customHeight="1" outlineLevel="2" x14ac:dyDescent="0.25">
      <c r="A3720" s="3"/>
      <c r="B3720" s="3"/>
      <c r="C3720" s="21"/>
      <c r="D3720" s="3"/>
      <c r="E3720" s="107"/>
      <c r="F3720" s="106" t="s">
        <v>42</v>
      </c>
      <c r="G3720" s="111">
        <f ca="1">VLOOKUP($B3719,'Input Sheet'!$B$12:$N$511,5+G$5,FALSE)</f>
        <v>0</v>
      </c>
      <c r="H3720" s="111">
        <f ca="1">VLOOKUP($B3719,'Input Sheet'!$B$12:$N$511,5+H$5,FALSE)</f>
        <v>0</v>
      </c>
      <c r="I3720" s="111">
        <f ca="1">VLOOKUP($B3719,'Input Sheet'!$B$12:$N$511,5+I$5,FALSE)</f>
        <v>0</v>
      </c>
      <c r="J3720" s="111">
        <f ca="1">VLOOKUP($B3719,'Input Sheet'!$B$12:$N$511,5+J$5,FALSE)</f>
        <v>0</v>
      </c>
      <c r="K3720" s="111">
        <f ca="1">VLOOKUP($B3719,'Input Sheet'!$B$12:$N$511,5+K$5,FALSE)</f>
        <v>0</v>
      </c>
      <c r="L3720" s="111">
        <f ca="1">VLOOKUP($B3719,'Input Sheet'!$B$12:$N$511,5+L$5,FALSE)</f>
        <v>0</v>
      </c>
      <c r="M3720" s="111">
        <f ca="1">VLOOKUP($B3719,'Input Sheet'!$B$12:$N$511,5+M$5,FALSE)</f>
        <v>0</v>
      </c>
      <c r="N3720" s="111">
        <f ca="1">VLOOKUP($B3719,'Input Sheet'!$B$12:$N$511,5+N$5,FALSE)</f>
        <v>0</v>
      </c>
    </row>
    <row r="3721" spans="1:14" ht="12.75" hidden="1" customHeight="1" outlineLevel="2" x14ac:dyDescent="0.25">
      <c r="A3721" s="3"/>
      <c r="B3721" s="3"/>
      <c r="C3721" s="3"/>
      <c r="D3721" s="3">
        <v>1</v>
      </c>
      <c r="E3721" s="290">
        <f t="array" aca="1" ref="E3721:E3735" ca="1">TRANSPOSE(G3719:N3719)</f>
        <v>0</v>
      </c>
      <c r="F3721" s="291"/>
      <c r="G3721" s="292"/>
      <c r="H3721" s="293">
        <f ca="1">IF(OFFSET(H3721,-$D3721,0)="n/a","n/a",IF(H$5&gt;OFFSET(H3721,-$D3721,0)+$D3721,$E3721-SUM($G3721:G3721),($E3721-SUM($G3721:G3721))/(OFFSET(H3721,-$D3721,0)-(H$5-$D3721-1))))</f>
        <v>0</v>
      </c>
      <c r="I3721" s="293">
        <f ca="1">IF(OFFSET(I3721,-$D3721,0)="n/a","n/a",IF(I$5&gt;OFFSET(I3721,-$D3721,0)+$D3721,$E3721-SUM($G3721:H3721),($E3721-SUM($G3721:H3721))/(OFFSET(I3721,-$D3721,0)-(I$5-$D3721-1))))</f>
        <v>0</v>
      </c>
      <c r="J3721" s="293">
        <f ca="1">IF(OFFSET(J3721,-$D3721,0)="n/a","n/a",IF(J$5&gt;OFFSET(J3721,-$D3721,0)+$D3721,$E3721-SUM($G3721:I3721),($E3721-SUM($G3721:I3721))/(OFFSET(J3721,-$D3721,0)-(J$5-$D3721-1))))</f>
        <v>0</v>
      </c>
      <c r="K3721" s="293">
        <f ca="1">IF(OFFSET(K3721,-$D3721,0)="n/a","n/a",IF(K$5&gt;OFFSET(K3721,-$D3721,0)+$D3721,$E3721-SUM($G3721:J3721),($E3721-SUM($G3721:J3721))/(OFFSET(K3721,-$D3721,0)-(K$5-$D3721-1))))</f>
        <v>0</v>
      </c>
      <c r="L3721" s="293">
        <f ca="1">IF(OFFSET(L3721,-$D3721,0)="n/a","n/a",IF(L$5&gt;OFFSET(L3721,-$D3721,0)+$D3721,$E3721-SUM($G3721:K3721),($E3721-SUM($G3721:K3721))/(OFFSET(L3721,-$D3721,0)-(L$5-$D3721-1))))</f>
        <v>0</v>
      </c>
      <c r="M3721" s="293">
        <f ca="1">IF(OFFSET(M3721,-$D3721,0)="n/a","n/a",IF(M$5&gt;OFFSET(M3721,-$D3721,0)+$D3721,$E3721-SUM($G3721:L3721),($E3721-SUM($G3721:L3721))/(OFFSET(M3721,-$D3721,0)-(M$5-$D3721-1))))</f>
        <v>0</v>
      </c>
      <c r="N3721" s="293">
        <f ca="1">IF(OFFSET(N3721,-$D3721,0)="n/a","n/a",IF(N$5&gt;OFFSET(N3721,-$D3721,0)+$D3721,$E3721-SUM($G3721:M3721),($E3721-SUM($G3721:M3721))/(OFFSET(N3721,-$D3721,0)-(N$5-$D3721-1))))</f>
        <v>0</v>
      </c>
    </row>
    <row r="3722" spans="1:14" ht="12.75" hidden="1" customHeight="1" outlineLevel="2" x14ac:dyDescent="0.25">
      <c r="A3722" s="3"/>
      <c r="B3722" s="3"/>
      <c r="C3722" s="392" t="s">
        <v>43</v>
      </c>
      <c r="D3722" s="3">
        <v>2</v>
      </c>
      <c r="E3722" s="290">
        <f ca="1"/>
        <v>0</v>
      </c>
      <c r="F3722" s="291"/>
      <c r="G3722" s="294"/>
      <c r="H3722" s="292"/>
      <c r="I3722" s="293">
        <f ca="1">IF(OFFSET(I3722,-$D3722,0)="n/a","n/a",IF(I$5&gt;OFFSET(I3722,-$D3722,0)+$D3722,$E3722-SUM($G3722:H3722),($E3722-SUM($G3722:H3722))/(OFFSET(I3722,-$D3722,0)-(I$5-$D3722-1))))</f>
        <v>0</v>
      </c>
      <c r="J3722" s="293">
        <f ca="1">IF(OFFSET(J3722,-$D3722,0)="n/a","n/a",IF(J$5&gt;OFFSET(J3722,-$D3722,0)+$D3722,$E3722-SUM($G3722:I3722),($E3722-SUM($G3722:I3722))/(OFFSET(J3722,-$D3722,0)-(J$5-$D3722-1))))</f>
        <v>0</v>
      </c>
      <c r="K3722" s="293">
        <f ca="1">IF(OFFSET(K3722,-$D3722,0)="n/a","n/a",IF(K$5&gt;OFFSET(K3722,-$D3722,0)+$D3722,$E3722-SUM($G3722:J3722),($E3722-SUM($G3722:J3722))/(OFFSET(K3722,-$D3722,0)-(K$5-$D3722-1))))</f>
        <v>0</v>
      </c>
      <c r="L3722" s="293">
        <f ca="1">IF(OFFSET(L3722,-$D3722,0)="n/a","n/a",IF(L$5&gt;OFFSET(L3722,-$D3722,0)+$D3722,$E3722-SUM($G3722:K3722),($E3722-SUM($G3722:K3722))/(OFFSET(L3722,-$D3722,0)-(L$5-$D3722-1))))</f>
        <v>0</v>
      </c>
      <c r="M3722" s="293">
        <f ca="1">IF(OFFSET(M3722,-$D3722,0)="n/a","n/a",IF(M$5&gt;OFFSET(M3722,-$D3722,0)+$D3722,$E3722-SUM($G3722:L3722),($E3722-SUM($G3722:L3722))/(OFFSET(M3722,-$D3722,0)-(M$5-$D3722-1))))</f>
        <v>0</v>
      </c>
      <c r="N3722" s="293">
        <f ca="1">IF(OFFSET(N3722,-$D3722,0)="n/a","n/a",IF(N$5&gt;OFFSET(N3722,-$D3722,0)+$D3722,$E3722-SUM($G3722:M3722),($E3722-SUM($G3722:M3722))/(OFFSET(N3722,-$D3722,0)-(N$5-$D3722-1))))</f>
        <v>0</v>
      </c>
    </row>
    <row r="3723" spans="1:14" ht="12.75" hidden="1" customHeight="1" outlineLevel="2" x14ac:dyDescent="0.25">
      <c r="A3723" s="3"/>
      <c r="B3723" s="3"/>
      <c r="C3723" s="392"/>
      <c r="D3723" s="3">
        <v>3</v>
      </c>
      <c r="E3723" s="290">
        <f ca="1"/>
        <v>0</v>
      </c>
      <c r="F3723" s="291"/>
      <c r="G3723" s="294"/>
      <c r="H3723" s="294"/>
      <c r="I3723" s="292"/>
      <c r="J3723" s="293">
        <f ca="1">IF(OFFSET(J3723,-$D3723,0)="n/a","n/a",IF(J$5&gt;OFFSET(J3723,-$D3723,0)+$D3723,$E3723-SUM($G3723:I3723),($E3723-SUM($G3723:I3723))/(OFFSET(J3723,-$D3723,0)-(J$5-$D3723-1))))</f>
        <v>0</v>
      </c>
      <c r="K3723" s="293">
        <f ca="1">IF(OFFSET(K3723,-$D3723,0)="n/a","n/a",IF(K$5&gt;OFFSET(K3723,-$D3723,0)+$D3723,$E3723-SUM($G3723:J3723),($E3723-SUM($G3723:J3723))/(OFFSET(K3723,-$D3723,0)-(K$5-$D3723-1))))</f>
        <v>0</v>
      </c>
      <c r="L3723" s="293">
        <f ca="1">IF(OFFSET(L3723,-$D3723,0)="n/a","n/a",IF(L$5&gt;OFFSET(L3723,-$D3723,0)+$D3723,$E3723-SUM($G3723:K3723),($E3723-SUM($G3723:K3723))/(OFFSET(L3723,-$D3723,0)-(L$5-$D3723-1))))</f>
        <v>0</v>
      </c>
      <c r="M3723" s="293">
        <f ca="1">IF(OFFSET(M3723,-$D3723,0)="n/a","n/a",IF(M$5&gt;OFFSET(M3723,-$D3723,0)+$D3723,$E3723-SUM($G3723:L3723),($E3723-SUM($G3723:L3723))/(OFFSET(M3723,-$D3723,0)-(M$5-$D3723-1))))</f>
        <v>0</v>
      </c>
      <c r="N3723" s="293">
        <f ca="1">IF(OFFSET(N3723,-$D3723,0)="n/a","n/a",IF(N$5&gt;OFFSET(N3723,-$D3723,0)+$D3723,$E3723-SUM($G3723:M3723),($E3723-SUM($G3723:M3723))/(OFFSET(N3723,-$D3723,0)-(N$5-$D3723-1))))</f>
        <v>0</v>
      </c>
    </row>
    <row r="3724" spans="1:14" ht="12.75" hidden="1" customHeight="1" outlineLevel="2" x14ac:dyDescent="0.25">
      <c r="A3724" s="3"/>
      <c r="B3724" s="3"/>
      <c r="C3724" s="392"/>
      <c r="D3724" s="3">
        <v>4</v>
      </c>
      <c r="E3724" s="290">
        <f ca="1"/>
        <v>0</v>
      </c>
      <c r="F3724" s="291"/>
      <c r="G3724" s="294"/>
      <c r="H3724" s="294"/>
      <c r="I3724" s="294"/>
      <c r="J3724" s="292"/>
      <c r="K3724" s="293">
        <f ca="1">IF(OFFSET(K3724,-$D3724,0)="n/a","n/a",IF(K$5&gt;OFFSET(K3724,-$D3724,0)+$D3724,$E3724-SUM($G3724:J3724),($E3724-SUM($G3724:J3724))/(OFFSET(K3724,-$D3724,0)-(K$5-$D3724-1))))</f>
        <v>0</v>
      </c>
      <c r="L3724" s="293">
        <f ca="1">IF(OFFSET(L3724,-$D3724,0)="n/a","n/a",IF(L$5&gt;OFFSET(L3724,-$D3724,0)+$D3724,$E3724-SUM($G3724:K3724),($E3724-SUM($G3724:K3724))/(OFFSET(L3724,-$D3724,0)-(L$5-$D3724-1))))</f>
        <v>0</v>
      </c>
      <c r="M3724" s="293">
        <f ca="1">IF(OFFSET(M3724,-$D3724,0)="n/a","n/a",IF(M$5&gt;OFFSET(M3724,-$D3724,0)+$D3724,$E3724-SUM($G3724:L3724),($E3724-SUM($G3724:L3724))/(OFFSET(M3724,-$D3724,0)-(M$5-$D3724-1))))</f>
        <v>0</v>
      </c>
      <c r="N3724" s="293">
        <f ca="1">IF(OFFSET(N3724,-$D3724,0)="n/a","n/a",IF(N$5&gt;OFFSET(N3724,-$D3724,0)+$D3724,$E3724-SUM($G3724:M3724),($E3724-SUM($G3724:M3724))/(OFFSET(N3724,-$D3724,0)-(N$5-$D3724-1))))</f>
        <v>0</v>
      </c>
    </row>
    <row r="3725" spans="1:14" ht="12.75" hidden="1" customHeight="1" outlineLevel="2" x14ac:dyDescent="0.25">
      <c r="A3725" s="3"/>
      <c r="B3725" s="3"/>
      <c r="C3725" s="392"/>
      <c r="D3725" s="3">
        <v>5</v>
      </c>
      <c r="E3725" s="290">
        <f ca="1"/>
        <v>0</v>
      </c>
      <c r="F3725" s="291"/>
      <c r="G3725" s="294"/>
      <c r="H3725" s="294"/>
      <c r="I3725" s="294"/>
      <c r="J3725" s="294"/>
      <c r="K3725" s="292"/>
      <c r="L3725" s="293">
        <f ca="1">IF(OFFSET(L3725,-$D3725,0)="n/a","n/a",IF(L$5&gt;OFFSET(L3725,-$D3725,0)+$D3725,$E3725-SUM($G3725:K3725),($E3725-SUM($G3725:K3725))/(OFFSET(L3725,-$D3725,0)-(L$5-$D3725-1))))</f>
        <v>0</v>
      </c>
      <c r="M3725" s="293">
        <f ca="1">IF(OFFSET(M3725,-$D3725,0)="n/a","n/a",IF(M$5&gt;OFFSET(M3725,-$D3725,0)+$D3725,$E3725-SUM($G3725:L3725),($E3725-SUM($G3725:L3725))/(OFFSET(M3725,-$D3725,0)-(M$5-$D3725-1))))</f>
        <v>0</v>
      </c>
      <c r="N3725" s="293">
        <f ca="1">IF(OFFSET(N3725,-$D3725,0)="n/a","n/a",IF(N$5&gt;OFFSET(N3725,-$D3725,0)+$D3725,$E3725-SUM($G3725:M3725),($E3725-SUM($G3725:M3725))/(OFFSET(N3725,-$D3725,0)-(N$5-$D3725-1))))</f>
        <v>0</v>
      </c>
    </row>
    <row r="3726" spans="1:14" ht="12.75" hidden="1" customHeight="1" outlineLevel="2" x14ac:dyDescent="0.25">
      <c r="A3726" s="3"/>
      <c r="B3726" s="3"/>
      <c r="C3726" s="392"/>
      <c r="D3726" s="3">
        <v>6</v>
      </c>
      <c r="E3726" s="290">
        <f ca="1"/>
        <v>0</v>
      </c>
      <c r="F3726" s="291"/>
      <c r="G3726" s="294"/>
      <c r="H3726" s="294"/>
      <c r="I3726" s="294"/>
      <c r="J3726" s="294"/>
      <c r="K3726" s="294"/>
      <c r="L3726" s="292"/>
      <c r="M3726" s="293">
        <f ca="1">IF(OFFSET(M3726,-$D3726,0)="n/a","n/a",IF(M$5&gt;OFFSET(M3726,-$D3726,0)+$D3726,$E3726-SUM($G3726:L3726),($E3726-SUM($G3726:L3726))/(OFFSET(M3726,-$D3726,0)-(M$5-$D3726-1))))</f>
        <v>0</v>
      </c>
      <c r="N3726" s="293">
        <f ca="1">IF(OFFSET(N3726,-$D3726,0)="n/a","n/a",IF(N$5&gt;OFFSET(N3726,-$D3726,0)+$D3726,$E3726-SUM($G3726:M3726),($E3726-SUM($G3726:M3726))/(OFFSET(N3726,-$D3726,0)-(N$5-$D3726-1))))</f>
        <v>0</v>
      </c>
    </row>
    <row r="3727" spans="1:14" ht="12.75" hidden="1" customHeight="1" outlineLevel="2" x14ac:dyDescent="0.25">
      <c r="A3727" s="3"/>
      <c r="B3727" s="3"/>
      <c r="C3727" s="392"/>
      <c r="D3727" s="3">
        <v>7</v>
      </c>
      <c r="E3727" s="290">
        <f ca="1"/>
        <v>0</v>
      </c>
      <c r="F3727" s="291"/>
      <c r="G3727" s="294"/>
      <c r="H3727" s="294"/>
      <c r="I3727" s="294"/>
      <c r="J3727" s="294"/>
      <c r="K3727" s="294"/>
      <c r="L3727" s="294"/>
      <c r="M3727" s="292"/>
      <c r="N3727" s="293">
        <f ca="1">IF(OFFSET(N3727,-$D3727,0)="n/a","n/a",IF(N$5&gt;OFFSET(N3727,-$D3727,0)+$D3727,$E3727-SUM($G3727:M3727),($E3727-SUM($G3727:M3727))/(OFFSET(N3727,-$D3727,0)-(N$5-$D3727-1))))</f>
        <v>0</v>
      </c>
    </row>
    <row r="3728" spans="1:14" ht="12.75" hidden="1" customHeight="1" outlineLevel="2" x14ac:dyDescent="0.25">
      <c r="A3728" s="3"/>
      <c r="B3728" s="3"/>
      <c r="C3728" s="392"/>
      <c r="D3728" s="3">
        <v>8</v>
      </c>
      <c r="E3728" s="290">
        <f ca="1"/>
        <v>0</v>
      </c>
      <c r="F3728" s="291"/>
      <c r="G3728" s="294"/>
      <c r="H3728" s="294"/>
      <c r="I3728" s="294"/>
      <c r="J3728" s="294"/>
      <c r="K3728" s="294"/>
      <c r="L3728" s="294"/>
      <c r="M3728" s="294"/>
      <c r="N3728" s="292"/>
    </row>
    <row r="3729" spans="1:14" ht="12.75" hidden="1" customHeight="1" outlineLevel="2" x14ac:dyDescent="0.25">
      <c r="A3729" s="3"/>
      <c r="B3729" s="3"/>
      <c r="C3729" s="392"/>
      <c r="D3729" s="3">
        <v>9</v>
      </c>
      <c r="E3729" s="290" t="e">
        <f ca="1"/>
        <v>#N/A</v>
      </c>
      <c r="F3729" s="291"/>
      <c r="G3729" s="294"/>
      <c r="H3729" s="294"/>
      <c r="I3729" s="294"/>
      <c r="J3729" s="294"/>
      <c r="K3729" s="294"/>
      <c r="L3729" s="294"/>
      <c r="M3729" s="294"/>
      <c r="N3729" s="294"/>
    </row>
    <row r="3730" spans="1:14" ht="12.75" hidden="1" customHeight="1" outlineLevel="2" x14ac:dyDescent="0.25">
      <c r="A3730" s="3"/>
      <c r="B3730" s="3"/>
      <c r="C3730" s="392"/>
      <c r="D3730" s="3">
        <v>10</v>
      </c>
      <c r="E3730" s="290" t="e">
        <f ca="1"/>
        <v>#N/A</v>
      </c>
      <c r="F3730" s="291"/>
      <c r="G3730" s="294"/>
      <c r="H3730" s="294"/>
      <c r="I3730" s="294"/>
      <c r="J3730" s="294"/>
      <c r="K3730" s="294"/>
      <c r="L3730" s="294"/>
      <c r="M3730" s="294"/>
      <c r="N3730" s="294"/>
    </row>
    <row r="3731" spans="1:14" ht="12.75" hidden="1" customHeight="1" outlineLevel="2" x14ac:dyDescent="0.25">
      <c r="A3731" s="3"/>
      <c r="B3731" s="3"/>
      <c r="C3731" s="392"/>
      <c r="D3731" s="3">
        <v>11</v>
      </c>
      <c r="E3731" s="290" t="e">
        <f ca="1"/>
        <v>#N/A</v>
      </c>
      <c r="F3731" s="291"/>
      <c r="G3731" s="294"/>
      <c r="H3731" s="294"/>
      <c r="I3731" s="294"/>
      <c r="J3731" s="294"/>
      <c r="K3731" s="294"/>
      <c r="L3731" s="294"/>
      <c r="M3731" s="294"/>
      <c r="N3731" s="294"/>
    </row>
    <row r="3732" spans="1:14" ht="12.75" hidden="1" customHeight="1" outlineLevel="2" x14ac:dyDescent="0.25">
      <c r="A3732" s="3"/>
      <c r="B3732" s="3"/>
      <c r="C3732" s="392"/>
      <c r="D3732" s="3">
        <v>12</v>
      </c>
      <c r="E3732" s="290" t="e">
        <f ca="1"/>
        <v>#N/A</v>
      </c>
      <c r="F3732" s="291"/>
      <c r="G3732" s="294"/>
      <c r="H3732" s="294"/>
      <c r="I3732" s="294"/>
      <c r="J3732" s="294"/>
      <c r="K3732" s="294"/>
      <c r="L3732" s="294"/>
      <c r="M3732" s="294"/>
      <c r="N3732" s="294"/>
    </row>
    <row r="3733" spans="1:14" ht="12.75" hidden="1" customHeight="1" outlineLevel="2" x14ac:dyDescent="0.25">
      <c r="A3733" s="3"/>
      <c r="B3733" s="3"/>
      <c r="C3733" s="392"/>
      <c r="D3733" s="3">
        <v>13</v>
      </c>
      <c r="E3733" s="290" t="e">
        <f ca="1"/>
        <v>#N/A</v>
      </c>
      <c r="F3733" s="291"/>
      <c r="G3733" s="294"/>
      <c r="H3733" s="294"/>
      <c r="I3733" s="294"/>
      <c r="J3733" s="294"/>
      <c r="K3733" s="294"/>
      <c r="L3733" s="294"/>
      <c r="M3733" s="294"/>
      <c r="N3733" s="294"/>
    </row>
    <row r="3734" spans="1:14" ht="12.75" hidden="1" customHeight="1" outlineLevel="2" x14ac:dyDescent="0.25">
      <c r="A3734" s="3"/>
      <c r="B3734" s="3"/>
      <c r="C3734" s="392"/>
      <c r="D3734" s="3">
        <v>14</v>
      </c>
      <c r="E3734" s="290" t="e">
        <f ca="1"/>
        <v>#N/A</v>
      </c>
      <c r="F3734" s="291"/>
      <c r="G3734" s="294"/>
      <c r="H3734" s="294"/>
      <c r="I3734" s="294"/>
      <c r="J3734" s="294"/>
      <c r="K3734" s="294"/>
      <c r="L3734" s="294"/>
      <c r="M3734" s="294"/>
      <c r="N3734" s="294"/>
    </row>
    <row r="3735" spans="1:14" ht="12.75" hidden="1" customHeight="1" outlineLevel="2" x14ac:dyDescent="0.25">
      <c r="A3735" s="3"/>
      <c r="B3735" s="3"/>
      <c r="C3735" s="392"/>
      <c r="D3735" s="3">
        <v>15</v>
      </c>
      <c r="E3735" s="290" t="e">
        <f ca="1"/>
        <v>#N/A</v>
      </c>
      <c r="F3735" s="291"/>
      <c r="G3735" s="294"/>
      <c r="H3735" s="294"/>
      <c r="I3735" s="294"/>
      <c r="J3735" s="294"/>
      <c r="K3735" s="294"/>
      <c r="L3735" s="294"/>
      <c r="M3735" s="294"/>
      <c r="N3735" s="294"/>
    </row>
    <row r="3736" spans="1:14" ht="12.75" hidden="1" customHeight="1" outlineLevel="1" x14ac:dyDescent="0.25">
      <c r="A3736" s="3"/>
      <c r="B3736" s="145" t="str">
        <f ca="1">B3719</f>
        <v>Asset Type 151</v>
      </c>
      <c r="C3736" s="145" t="str">
        <f ca="1">C3719</f>
        <v>Description - Asset Type 151</v>
      </c>
      <c r="D3736" s="3"/>
      <c r="E3736" s="3"/>
      <c r="F3736" s="106" t="s">
        <v>44</v>
      </c>
      <c r="G3736" s="296">
        <f t="shared" ref="G3736:N3736" si="302">SUM(G3721:G3735)</f>
        <v>0</v>
      </c>
      <c r="H3736" s="296">
        <f t="shared" ca="1" si="302"/>
        <v>0</v>
      </c>
      <c r="I3736" s="296">
        <f t="shared" ca="1" si="302"/>
        <v>0</v>
      </c>
      <c r="J3736" s="296">
        <f t="shared" ca="1" si="302"/>
        <v>0</v>
      </c>
      <c r="K3736" s="296">
        <f t="shared" ca="1" si="302"/>
        <v>0</v>
      </c>
      <c r="L3736" s="296">
        <f t="shared" ca="1" si="302"/>
        <v>0</v>
      </c>
      <c r="M3736" s="296">
        <f t="shared" ca="1" si="302"/>
        <v>0</v>
      </c>
      <c r="N3736" s="296">
        <f t="shared" ca="1" si="302"/>
        <v>0</v>
      </c>
    </row>
    <row r="3737" spans="1:14" ht="12.75" hidden="1" customHeight="1" outlineLevel="2" x14ac:dyDescent="0.25">
      <c r="A3737" s="217">
        <f>A3719+1</f>
        <v>152</v>
      </c>
      <c r="B3737" s="22" t="str">
        <f ca="1">OFFSET($B$13,$A3737-1,0)</f>
        <v>Asset Type 152</v>
      </c>
      <c r="C3737" s="22" t="str">
        <f ca="1">OFFSET($C$13,$A3737-1,0)</f>
        <v>Description - Asset Type 152</v>
      </c>
      <c r="D3737" s="3"/>
      <c r="E3737" s="109"/>
      <c r="F3737" s="108" t="s">
        <v>41</v>
      </c>
      <c r="G3737" s="295">
        <f t="shared" ref="G3737:N3737" ca="1" si="303">VLOOKUP($B3737,$B$13:$N$512,5+G$5,FALSE)</f>
        <v>0</v>
      </c>
      <c r="H3737" s="295">
        <f t="shared" ca="1" si="303"/>
        <v>0</v>
      </c>
      <c r="I3737" s="295">
        <f t="shared" ca="1" si="303"/>
        <v>0</v>
      </c>
      <c r="J3737" s="295">
        <f t="shared" ca="1" si="303"/>
        <v>0</v>
      </c>
      <c r="K3737" s="295">
        <f t="shared" ca="1" si="303"/>
        <v>0</v>
      </c>
      <c r="L3737" s="295">
        <f t="shared" ca="1" si="303"/>
        <v>0</v>
      </c>
      <c r="M3737" s="295">
        <f t="shared" ca="1" si="303"/>
        <v>0</v>
      </c>
      <c r="N3737" s="295">
        <f t="shared" ca="1" si="303"/>
        <v>0</v>
      </c>
    </row>
    <row r="3738" spans="1:14" ht="12.75" hidden="1" customHeight="1" outlineLevel="2" x14ac:dyDescent="0.25">
      <c r="A3738" s="3"/>
      <c r="B3738" s="3"/>
      <c r="C3738" s="21"/>
      <c r="D3738" s="3"/>
      <c r="E3738" s="107"/>
      <c r="F3738" s="106" t="s">
        <v>42</v>
      </c>
      <c r="G3738" s="111">
        <f ca="1">VLOOKUP($B3737,'Input Sheet'!$B$12:$N$511,5+G$5,FALSE)</f>
        <v>0</v>
      </c>
      <c r="H3738" s="111">
        <f ca="1">VLOOKUP($B3737,'Input Sheet'!$B$12:$N$511,5+H$5,FALSE)</f>
        <v>0</v>
      </c>
      <c r="I3738" s="111">
        <f ca="1">VLOOKUP($B3737,'Input Sheet'!$B$12:$N$511,5+I$5,FALSE)</f>
        <v>0</v>
      </c>
      <c r="J3738" s="111">
        <f ca="1">VLOOKUP($B3737,'Input Sheet'!$B$12:$N$511,5+J$5,FALSE)</f>
        <v>0</v>
      </c>
      <c r="K3738" s="111">
        <f ca="1">VLOOKUP($B3737,'Input Sheet'!$B$12:$N$511,5+K$5,FALSE)</f>
        <v>0</v>
      </c>
      <c r="L3738" s="111">
        <f ca="1">VLOOKUP($B3737,'Input Sheet'!$B$12:$N$511,5+L$5,FALSE)</f>
        <v>0</v>
      </c>
      <c r="M3738" s="111">
        <f ca="1">VLOOKUP($B3737,'Input Sheet'!$B$12:$N$511,5+M$5,FALSE)</f>
        <v>0</v>
      </c>
      <c r="N3738" s="111">
        <f ca="1">VLOOKUP($B3737,'Input Sheet'!$B$12:$N$511,5+N$5,FALSE)</f>
        <v>0</v>
      </c>
    </row>
    <row r="3739" spans="1:14" ht="12.75" hidden="1" customHeight="1" outlineLevel="2" x14ac:dyDescent="0.25">
      <c r="A3739" s="3"/>
      <c r="B3739" s="3"/>
      <c r="C3739" s="3"/>
      <c r="D3739" s="3">
        <v>1</v>
      </c>
      <c r="E3739" s="290">
        <f t="array" aca="1" ref="E3739:E3753" ca="1">TRANSPOSE(G3737:N3737)</f>
        <v>0</v>
      </c>
      <c r="F3739" s="291"/>
      <c r="G3739" s="292"/>
      <c r="H3739" s="293">
        <f ca="1">IF(OFFSET(H3739,-$D3739,0)="n/a","n/a",IF(H$5&gt;OFFSET(H3739,-$D3739,0)+$D3739,$E3739-SUM($G3739:G3739),($E3739-SUM($G3739:G3739))/(OFFSET(H3739,-$D3739,0)-(H$5-$D3739-1))))</f>
        <v>0</v>
      </c>
      <c r="I3739" s="293">
        <f ca="1">IF(OFFSET(I3739,-$D3739,0)="n/a","n/a",IF(I$5&gt;OFFSET(I3739,-$D3739,0)+$D3739,$E3739-SUM($G3739:H3739),($E3739-SUM($G3739:H3739))/(OFFSET(I3739,-$D3739,0)-(I$5-$D3739-1))))</f>
        <v>0</v>
      </c>
      <c r="J3739" s="293">
        <f ca="1">IF(OFFSET(J3739,-$D3739,0)="n/a","n/a",IF(J$5&gt;OFFSET(J3739,-$D3739,0)+$D3739,$E3739-SUM($G3739:I3739),($E3739-SUM($G3739:I3739))/(OFFSET(J3739,-$D3739,0)-(J$5-$D3739-1))))</f>
        <v>0</v>
      </c>
      <c r="K3739" s="293">
        <f ca="1">IF(OFFSET(K3739,-$D3739,0)="n/a","n/a",IF(K$5&gt;OFFSET(K3739,-$D3739,0)+$D3739,$E3739-SUM($G3739:J3739),($E3739-SUM($G3739:J3739))/(OFFSET(K3739,-$D3739,0)-(K$5-$D3739-1))))</f>
        <v>0</v>
      </c>
      <c r="L3739" s="293">
        <f ca="1">IF(OFFSET(L3739,-$D3739,0)="n/a","n/a",IF(L$5&gt;OFFSET(L3739,-$D3739,0)+$D3739,$E3739-SUM($G3739:K3739),($E3739-SUM($G3739:K3739))/(OFFSET(L3739,-$D3739,0)-(L$5-$D3739-1))))</f>
        <v>0</v>
      </c>
      <c r="M3739" s="293">
        <f ca="1">IF(OFFSET(M3739,-$D3739,0)="n/a","n/a",IF(M$5&gt;OFFSET(M3739,-$D3739,0)+$D3739,$E3739-SUM($G3739:L3739),($E3739-SUM($G3739:L3739))/(OFFSET(M3739,-$D3739,0)-(M$5-$D3739-1))))</f>
        <v>0</v>
      </c>
      <c r="N3739" s="293">
        <f ca="1">IF(OFFSET(N3739,-$D3739,0)="n/a","n/a",IF(N$5&gt;OFFSET(N3739,-$D3739,0)+$D3739,$E3739-SUM($G3739:M3739),($E3739-SUM($G3739:M3739))/(OFFSET(N3739,-$D3739,0)-(N$5-$D3739-1))))</f>
        <v>0</v>
      </c>
    </row>
    <row r="3740" spans="1:14" ht="12.75" hidden="1" customHeight="1" outlineLevel="2" x14ac:dyDescent="0.25">
      <c r="A3740" s="3"/>
      <c r="B3740" s="3"/>
      <c r="C3740" s="392" t="s">
        <v>43</v>
      </c>
      <c r="D3740" s="3">
        <v>2</v>
      </c>
      <c r="E3740" s="290">
        <f ca="1"/>
        <v>0</v>
      </c>
      <c r="F3740" s="291"/>
      <c r="G3740" s="294"/>
      <c r="H3740" s="292"/>
      <c r="I3740" s="293">
        <f ca="1">IF(OFFSET(I3740,-$D3740,0)="n/a","n/a",IF(I$5&gt;OFFSET(I3740,-$D3740,0)+$D3740,$E3740-SUM($G3740:H3740),($E3740-SUM($G3740:H3740))/(OFFSET(I3740,-$D3740,0)-(I$5-$D3740-1))))</f>
        <v>0</v>
      </c>
      <c r="J3740" s="293">
        <f ca="1">IF(OFFSET(J3740,-$D3740,0)="n/a","n/a",IF(J$5&gt;OFFSET(J3740,-$D3740,0)+$D3740,$E3740-SUM($G3740:I3740),($E3740-SUM($G3740:I3740))/(OFFSET(J3740,-$D3740,0)-(J$5-$D3740-1))))</f>
        <v>0</v>
      </c>
      <c r="K3740" s="293">
        <f ca="1">IF(OFFSET(K3740,-$D3740,0)="n/a","n/a",IF(K$5&gt;OFFSET(K3740,-$D3740,0)+$D3740,$E3740-SUM($G3740:J3740),($E3740-SUM($G3740:J3740))/(OFFSET(K3740,-$D3740,0)-(K$5-$D3740-1))))</f>
        <v>0</v>
      </c>
      <c r="L3740" s="293">
        <f ca="1">IF(OFFSET(L3740,-$D3740,0)="n/a","n/a",IF(L$5&gt;OFFSET(L3740,-$D3740,0)+$D3740,$E3740-SUM($G3740:K3740),($E3740-SUM($G3740:K3740))/(OFFSET(L3740,-$D3740,0)-(L$5-$D3740-1))))</f>
        <v>0</v>
      </c>
      <c r="M3740" s="293">
        <f ca="1">IF(OFFSET(M3740,-$D3740,0)="n/a","n/a",IF(M$5&gt;OFFSET(M3740,-$D3740,0)+$D3740,$E3740-SUM($G3740:L3740),($E3740-SUM($G3740:L3740))/(OFFSET(M3740,-$D3740,0)-(M$5-$D3740-1))))</f>
        <v>0</v>
      </c>
      <c r="N3740" s="293">
        <f ca="1">IF(OFFSET(N3740,-$D3740,0)="n/a","n/a",IF(N$5&gt;OFFSET(N3740,-$D3740,0)+$D3740,$E3740-SUM($G3740:M3740),($E3740-SUM($G3740:M3740))/(OFFSET(N3740,-$D3740,0)-(N$5-$D3740-1))))</f>
        <v>0</v>
      </c>
    </row>
    <row r="3741" spans="1:14" ht="12.75" hidden="1" customHeight="1" outlineLevel="2" x14ac:dyDescent="0.25">
      <c r="A3741" s="3"/>
      <c r="B3741" s="3"/>
      <c r="C3741" s="392"/>
      <c r="D3741" s="3">
        <v>3</v>
      </c>
      <c r="E3741" s="290">
        <f ca="1"/>
        <v>0</v>
      </c>
      <c r="F3741" s="291"/>
      <c r="G3741" s="294"/>
      <c r="H3741" s="294"/>
      <c r="I3741" s="292"/>
      <c r="J3741" s="293">
        <f ca="1">IF(OFFSET(J3741,-$D3741,0)="n/a","n/a",IF(J$5&gt;OFFSET(J3741,-$D3741,0)+$D3741,$E3741-SUM($G3741:I3741),($E3741-SUM($G3741:I3741))/(OFFSET(J3741,-$D3741,0)-(J$5-$D3741-1))))</f>
        <v>0</v>
      </c>
      <c r="K3741" s="293">
        <f ca="1">IF(OFFSET(K3741,-$D3741,0)="n/a","n/a",IF(K$5&gt;OFFSET(K3741,-$D3741,0)+$D3741,$E3741-SUM($G3741:J3741),($E3741-SUM($G3741:J3741))/(OFFSET(K3741,-$D3741,0)-(K$5-$D3741-1))))</f>
        <v>0</v>
      </c>
      <c r="L3741" s="293">
        <f ca="1">IF(OFFSET(L3741,-$D3741,0)="n/a","n/a",IF(L$5&gt;OFFSET(L3741,-$D3741,0)+$D3741,$E3741-SUM($G3741:K3741),($E3741-SUM($G3741:K3741))/(OFFSET(L3741,-$D3741,0)-(L$5-$D3741-1))))</f>
        <v>0</v>
      </c>
      <c r="M3741" s="293">
        <f ca="1">IF(OFFSET(M3741,-$D3741,0)="n/a","n/a",IF(M$5&gt;OFFSET(M3741,-$D3741,0)+$D3741,$E3741-SUM($G3741:L3741),($E3741-SUM($G3741:L3741))/(OFFSET(M3741,-$D3741,0)-(M$5-$D3741-1))))</f>
        <v>0</v>
      </c>
      <c r="N3741" s="293">
        <f ca="1">IF(OFFSET(N3741,-$D3741,0)="n/a","n/a",IF(N$5&gt;OFFSET(N3741,-$D3741,0)+$D3741,$E3741-SUM($G3741:M3741),($E3741-SUM($G3741:M3741))/(OFFSET(N3741,-$D3741,0)-(N$5-$D3741-1))))</f>
        <v>0</v>
      </c>
    </row>
    <row r="3742" spans="1:14" ht="12.75" hidden="1" customHeight="1" outlineLevel="2" x14ac:dyDescent="0.25">
      <c r="A3742" s="3"/>
      <c r="B3742" s="3"/>
      <c r="C3742" s="392"/>
      <c r="D3742" s="3">
        <v>4</v>
      </c>
      <c r="E3742" s="290">
        <f ca="1"/>
        <v>0</v>
      </c>
      <c r="F3742" s="291"/>
      <c r="G3742" s="294"/>
      <c r="H3742" s="294"/>
      <c r="I3742" s="294"/>
      <c r="J3742" s="292"/>
      <c r="K3742" s="293">
        <f ca="1">IF(OFFSET(K3742,-$D3742,0)="n/a","n/a",IF(K$5&gt;OFFSET(K3742,-$D3742,0)+$D3742,$E3742-SUM($G3742:J3742),($E3742-SUM($G3742:J3742))/(OFFSET(K3742,-$D3742,0)-(K$5-$D3742-1))))</f>
        <v>0</v>
      </c>
      <c r="L3742" s="293">
        <f ca="1">IF(OFFSET(L3742,-$D3742,0)="n/a","n/a",IF(L$5&gt;OFFSET(L3742,-$D3742,0)+$D3742,$E3742-SUM($G3742:K3742),($E3742-SUM($G3742:K3742))/(OFFSET(L3742,-$D3742,0)-(L$5-$D3742-1))))</f>
        <v>0</v>
      </c>
      <c r="M3742" s="293">
        <f ca="1">IF(OFFSET(M3742,-$D3742,0)="n/a","n/a",IF(M$5&gt;OFFSET(M3742,-$D3742,0)+$D3742,$E3742-SUM($G3742:L3742),($E3742-SUM($G3742:L3742))/(OFFSET(M3742,-$D3742,0)-(M$5-$D3742-1))))</f>
        <v>0</v>
      </c>
      <c r="N3742" s="293">
        <f ca="1">IF(OFFSET(N3742,-$D3742,0)="n/a","n/a",IF(N$5&gt;OFFSET(N3742,-$D3742,0)+$D3742,$E3742-SUM($G3742:M3742),($E3742-SUM($G3742:M3742))/(OFFSET(N3742,-$D3742,0)-(N$5-$D3742-1))))</f>
        <v>0</v>
      </c>
    </row>
    <row r="3743" spans="1:14" ht="12.75" hidden="1" customHeight="1" outlineLevel="2" x14ac:dyDescent="0.25">
      <c r="A3743" s="3"/>
      <c r="B3743" s="3"/>
      <c r="C3743" s="392"/>
      <c r="D3743" s="3">
        <v>5</v>
      </c>
      <c r="E3743" s="290">
        <f ca="1"/>
        <v>0</v>
      </c>
      <c r="F3743" s="291"/>
      <c r="G3743" s="294"/>
      <c r="H3743" s="294"/>
      <c r="I3743" s="294"/>
      <c r="J3743" s="294"/>
      <c r="K3743" s="292"/>
      <c r="L3743" s="293">
        <f ca="1">IF(OFFSET(L3743,-$D3743,0)="n/a","n/a",IF(L$5&gt;OFFSET(L3743,-$D3743,0)+$D3743,$E3743-SUM($G3743:K3743),($E3743-SUM($G3743:K3743))/(OFFSET(L3743,-$D3743,0)-(L$5-$D3743-1))))</f>
        <v>0</v>
      </c>
      <c r="M3743" s="293">
        <f ca="1">IF(OFFSET(M3743,-$D3743,0)="n/a","n/a",IF(M$5&gt;OFFSET(M3743,-$D3743,0)+$D3743,$E3743-SUM($G3743:L3743),($E3743-SUM($G3743:L3743))/(OFFSET(M3743,-$D3743,0)-(M$5-$D3743-1))))</f>
        <v>0</v>
      </c>
      <c r="N3743" s="293">
        <f ca="1">IF(OFFSET(N3743,-$D3743,0)="n/a","n/a",IF(N$5&gt;OFFSET(N3743,-$D3743,0)+$D3743,$E3743-SUM($G3743:M3743),($E3743-SUM($G3743:M3743))/(OFFSET(N3743,-$D3743,0)-(N$5-$D3743-1))))</f>
        <v>0</v>
      </c>
    </row>
    <row r="3744" spans="1:14" ht="12.75" hidden="1" customHeight="1" outlineLevel="2" x14ac:dyDescent="0.25">
      <c r="A3744" s="3"/>
      <c r="B3744" s="3"/>
      <c r="C3744" s="392"/>
      <c r="D3744" s="3">
        <v>6</v>
      </c>
      <c r="E3744" s="290">
        <f ca="1"/>
        <v>0</v>
      </c>
      <c r="F3744" s="291"/>
      <c r="G3744" s="294"/>
      <c r="H3744" s="294"/>
      <c r="I3744" s="294"/>
      <c r="J3744" s="294"/>
      <c r="K3744" s="294"/>
      <c r="L3744" s="292"/>
      <c r="M3744" s="293">
        <f ca="1">IF(OFFSET(M3744,-$D3744,0)="n/a","n/a",IF(M$5&gt;OFFSET(M3744,-$D3744,0)+$D3744,$E3744-SUM($G3744:L3744),($E3744-SUM($G3744:L3744))/(OFFSET(M3744,-$D3744,0)-(M$5-$D3744-1))))</f>
        <v>0</v>
      </c>
      <c r="N3744" s="293">
        <f ca="1">IF(OFFSET(N3744,-$D3744,0)="n/a","n/a",IF(N$5&gt;OFFSET(N3744,-$D3744,0)+$D3744,$E3744-SUM($G3744:M3744),($E3744-SUM($G3744:M3744))/(OFFSET(N3744,-$D3744,0)-(N$5-$D3744-1))))</f>
        <v>0</v>
      </c>
    </row>
    <row r="3745" spans="1:14" ht="12.75" hidden="1" customHeight="1" outlineLevel="2" x14ac:dyDescent="0.25">
      <c r="A3745" s="3"/>
      <c r="B3745" s="3"/>
      <c r="C3745" s="392"/>
      <c r="D3745" s="3">
        <v>7</v>
      </c>
      <c r="E3745" s="290">
        <f ca="1"/>
        <v>0</v>
      </c>
      <c r="F3745" s="291"/>
      <c r="G3745" s="294"/>
      <c r="H3745" s="294"/>
      <c r="I3745" s="294"/>
      <c r="J3745" s="294"/>
      <c r="K3745" s="294"/>
      <c r="L3745" s="294"/>
      <c r="M3745" s="292"/>
      <c r="N3745" s="293">
        <f ca="1">IF(OFFSET(N3745,-$D3745,0)="n/a","n/a",IF(N$5&gt;OFFSET(N3745,-$D3745,0)+$D3745,$E3745-SUM($G3745:M3745),($E3745-SUM($G3745:M3745))/(OFFSET(N3745,-$D3745,0)-(N$5-$D3745-1))))</f>
        <v>0</v>
      </c>
    </row>
    <row r="3746" spans="1:14" ht="12.75" hidden="1" customHeight="1" outlineLevel="2" x14ac:dyDescent="0.25">
      <c r="A3746" s="3"/>
      <c r="B3746" s="3"/>
      <c r="C3746" s="392"/>
      <c r="D3746" s="3">
        <v>8</v>
      </c>
      <c r="E3746" s="290">
        <f ca="1"/>
        <v>0</v>
      </c>
      <c r="F3746" s="291"/>
      <c r="G3746" s="294"/>
      <c r="H3746" s="294"/>
      <c r="I3746" s="294"/>
      <c r="J3746" s="294"/>
      <c r="K3746" s="294"/>
      <c r="L3746" s="294"/>
      <c r="M3746" s="294"/>
      <c r="N3746" s="292"/>
    </row>
    <row r="3747" spans="1:14" ht="12.75" hidden="1" customHeight="1" outlineLevel="2" x14ac:dyDescent="0.25">
      <c r="A3747" s="3"/>
      <c r="B3747" s="3"/>
      <c r="C3747" s="392"/>
      <c r="D3747" s="3">
        <v>9</v>
      </c>
      <c r="E3747" s="290" t="e">
        <f ca="1"/>
        <v>#N/A</v>
      </c>
      <c r="F3747" s="291"/>
      <c r="G3747" s="294"/>
      <c r="H3747" s="294"/>
      <c r="I3747" s="294"/>
      <c r="J3747" s="294"/>
      <c r="K3747" s="294"/>
      <c r="L3747" s="294"/>
      <c r="M3747" s="294"/>
      <c r="N3747" s="294"/>
    </row>
    <row r="3748" spans="1:14" ht="12.75" hidden="1" customHeight="1" outlineLevel="2" x14ac:dyDescent="0.25">
      <c r="A3748" s="3"/>
      <c r="B3748" s="3"/>
      <c r="C3748" s="392"/>
      <c r="D3748" s="3">
        <v>10</v>
      </c>
      <c r="E3748" s="290" t="e">
        <f ca="1"/>
        <v>#N/A</v>
      </c>
      <c r="F3748" s="291"/>
      <c r="G3748" s="294"/>
      <c r="H3748" s="294"/>
      <c r="I3748" s="294"/>
      <c r="J3748" s="294"/>
      <c r="K3748" s="294"/>
      <c r="L3748" s="294"/>
      <c r="M3748" s="294"/>
      <c r="N3748" s="294"/>
    </row>
    <row r="3749" spans="1:14" ht="12.75" hidden="1" customHeight="1" outlineLevel="2" x14ac:dyDescent="0.25">
      <c r="A3749" s="3"/>
      <c r="B3749" s="3"/>
      <c r="C3749" s="392"/>
      <c r="D3749" s="3">
        <v>11</v>
      </c>
      <c r="E3749" s="290" t="e">
        <f ca="1"/>
        <v>#N/A</v>
      </c>
      <c r="F3749" s="291"/>
      <c r="G3749" s="294"/>
      <c r="H3749" s="294"/>
      <c r="I3749" s="294"/>
      <c r="J3749" s="294"/>
      <c r="K3749" s="294"/>
      <c r="L3749" s="294"/>
      <c r="M3749" s="294"/>
      <c r="N3749" s="294"/>
    </row>
    <row r="3750" spans="1:14" ht="12.75" hidden="1" customHeight="1" outlineLevel="2" x14ac:dyDescent="0.25">
      <c r="A3750" s="3"/>
      <c r="B3750" s="3"/>
      <c r="C3750" s="392"/>
      <c r="D3750" s="3">
        <v>12</v>
      </c>
      <c r="E3750" s="290" t="e">
        <f ca="1"/>
        <v>#N/A</v>
      </c>
      <c r="F3750" s="291"/>
      <c r="G3750" s="294"/>
      <c r="H3750" s="294"/>
      <c r="I3750" s="294"/>
      <c r="J3750" s="294"/>
      <c r="K3750" s="294"/>
      <c r="L3750" s="294"/>
      <c r="M3750" s="294"/>
      <c r="N3750" s="294"/>
    </row>
    <row r="3751" spans="1:14" ht="12.75" hidden="1" customHeight="1" outlineLevel="2" x14ac:dyDescent="0.25">
      <c r="A3751" s="3"/>
      <c r="B3751" s="3"/>
      <c r="C3751" s="392"/>
      <c r="D3751" s="3">
        <v>13</v>
      </c>
      <c r="E3751" s="290" t="e">
        <f ca="1"/>
        <v>#N/A</v>
      </c>
      <c r="F3751" s="291"/>
      <c r="G3751" s="294"/>
      <c r="H3751" s="294"/>
      <c r="I3751" s="294"/>
      <c r="J3751" s="294"/>
      <c r="K3751" s="294"/>
      <c r="L3751" s="294"/>
      <c r="M3751" s="294"/>
      <c r="N3751" s="294"/>
    </row>
    <row r="3752" spans="1:14" ht="12.75" hidden="1" customHeight="1" outlineLevel="2" x14ac:dyDescent="0.25">
      <c r="A3752" s="3"/>
      <c r="B3752" s="3"/>
      <c r="C3752" s="392"/>
      <c r="D3752" s="3">
        <v>14</v>
      </c>
      <c r="E3752" s="290" t="e">
        <f ca="1"/>
        <v>#N/A</v>
      </c>
      <c r="F3752" s="291"/>
      <c r="G3752" s="294"/>
      <c r="H3752" s="294"/>
      <c r="I3752" s="294"/>
      <c r="J3752" s="294"/>
      <c r="K3752" s="294"/>
      <c r="L3752" s="294"/>
      <c r="M3752" s="294"/>
      <c r="N3752" s="294"/>
    </row>
    <row r="3753" spans="1:14" ht="12.75" hidden="1" customHeight="1" outlineLevel="2" x14ac:dyDescent="0.25">
      <c r="A3753" s="3"/>
      <c r="B3753" s="3"/>
      <c r="C3753" s="392"/>
      <c r="D3753" s="3">
        <v>15</v>
      </c>
      <c r="E3753" s="290" t="e">
        <f ca="1"/>
        <v>#N/A</v>
      </c>
      <c r="F3753" s="291"/>
      <c r="G3753" s="294"/>
      <c r="H3753" s="294"/>
      <c r="I3753" s="294"/>
      <c r="J3753" s="294"/>
      <c r="K3753" s="294"/>
      <c r="L3753" s="294"/>
      <c r="M3753" s="294"/>
      <c r="N3753" s="294"/>
    </row>
    <row r="3754" spans="1:14" ht="12.75" hidden="1" customHeight="1" outlineLevel="1" x14ac:dyDescent="0.25">
      <c r="A3754" s="3"/>
      <c r="B3754" s="145" t="str">
        <f ca="1">B3737</f>
        <v>Asset Type 152</v>
      </c>
      <c r="C3754" s="145" t="str">
        <f ca="1">C3737</f>
        <v>Description - Asset Type 152</v>
      </c>
      <c r="D3754" s="3"/>
      <c r="E3754" s="3"/>
      <c r="F3754" s="106" t="s">
        <v>44</v>
      </c>
      <c r="G3754" s="296">
        <f t="shared" ref="G3754:N3754" si="304">SUM(G3739:G3753)</f>
        <v>0</v>
      </c>
      <c r="H3754" s="296">
        <f t="shared" ca="1" si="304"/>
        <v>0</v>
      </c>
      <c r="I3754" s="296">
        <f t="shared" ca="1" si="304"/>
        <v>0</v>
      </c>
      <c r="J3754" s="296">
        <f t="shared" ca="1" si="304"/>
        <v>0</v>
      </c>
      <c r="K3754" s="296">
        <f t="shared" ca="1" si="304"/>
        <v>0</v>
      </c>
      <c r="L3754" s="296">
        <f t="shared" ca="1" si="304"/>
        <v>0</v>
      </c>
      <c r="M3754" s="296">
        <f t="shared" ca="1" si="304"/>
        <v>0</v>
      </c>
      <c r="N3754" s="296">
        <f t="shared" ca="1" si="304"/>
        <v>0</v>
      </c>
    </row>
    <row r="3755" spans="1:14" ht="12.75" hidden="1" customHeight="1" outlineLevel="2" x14ac:dyDescent="0.25">
      <c r="A3755" s="217">
        <f>A3737+1</f>
        <v>153</v>
      </c>
      <c r="B3755" s="22" t="str">
        <f ca="1">OFFSET($B$13,$A3755-1,0)</f>
        <v>Asset Type 153</v>
      </c>
      <c r="C3755" s="22" t="str">
        <f ca="1">OFFSET($C$13,$A3755-1,0)</f>
        <v>Description - Asset Type 153</v>
      </c>
      <c r="D3755" s="3"/>
      <c r="E3755" s="109"/>
      <c r="F3755" s="108" t="s">
        <v>41</v>
      </c>
      <c r="G3755" s="295">
        <f t="shared" ref="G3755:N3755" ca="1" si="305">VLOOKUP($B3755,$B$13:$N$512,5+G$5,FALSE)</f>
        <v>0</v>
      </c>
      <c r="H3755" s="295">
        <f t="shared" ca="1" si="305"/>
        <v>0</v>
      </c>
      <c r="I3755" s="295">
        <f t="shared" ca="1" si="305"/>
        <v>0</v>
      </c>
      <c r="J3755" s="295">
        <f t="shared" ca="1" si="305"/>
        <v>0</v>
      </c>
      <c r="K3755" s="295">
        <f t="shared" ca="1" si="305"/>
        <v>0</v>
      </c>
      <c r="L3755" s="295">
        <f t="shared" ca="1" si="305"/>
        <v>0</v>
      </c>
      <c r="M3755" s="295">
        <f t="shared" ca="1" si="305"/>
        <v>0</v>
      </c>
      <c r="N3755" s="295">
        <f t="shared" ca="1" si="305"/>
        <v>0</v>
      </c>
    </row>
    <row r="3756" spans="1:14" ht="12.75" hidden="1" customHeight="1" outlineLevel="2" x14ac:dyDescent="0.25">
      <c r="A3756" s="3"/>
      <c r="B3756" s="3"/>
      <c r="C3756" s="21"/>
      <c r="D3756" s="3"/>
      <c r="E3756" s="107"/>
      <c r="F3756" s="106" t="s">
        <v>42</v>
      </c>
      <c r="G3756" s="111">
        <f ca="1">VLOOKUP($B3755,'Input Sheet'!$B$12:$N$511,5+G$5,FALSE)</f>
        <v>0</v>
      </c>
      <c r="H3756" s="111">
        <f ca="1">VLOOKUP($B3755,'Input Sheet'!$B$12:$N$511,5+H$5,FALSE)</f>
        <v>0</v>
      </c>
      <c r="I3756" s="111">
        <f ca="1">VLOOKUP($B3755,'Input Sheet'!$B$12:$N$511,5+I$5,FALSE)</f>
        <v>0</v>
      </c>
      <c r="J3756" s="111">
        <f ca="1">VLOOKUP($B3755,'Input Sheet'!$B$12:$N$511,5+J$5,FALSE)</f>
        <v>0</v>
      </c>
      <c r="K3756" s="111">
        <f ca="1">VLOOKUP($B3755,'Input Sheet'!$B$12:$N$511,5+K$5,FALSE)</f>
        <v>0</v>
      </c>
      <c r="L3756" s="111">
        <f ca="1">VLOOKUP($B3755,'Input Sheet'!$B$12:$N$511,5+L$5,FALSE)</f>
        <v>0</v>
      </c>
      <c r="M3756" s="111">
        <f ca="1">VLOOKUP($B3755,'Input Sheet'!$B$12:$N$511,5+M$5,FALSE)</f>
        <v>0</v>
      </c>
      <c r="N3756" s="111">
        <f ca="1">VLOOKUP($B3755,'Input Sheet'!$B$12:$N$511,5+N$5,FALSE)</f>
        <v>0</v>
      </c>
    </row>
    <row r="3757" spans="1:14" ht="12.75" hidden="1" customHeight="1" outlineLevel="2" x14ac:dyDescent="0.25">
      <c r="A3757" s="3"/>
      <c r="B3757" s="3"/>
      <c r="C3757" s="3"/>
      <c r="D3757" s="3">
        <v>1</v>
      </c>
      <c r="E3757" s="290">
        <f t="array" aca="1" ref="E3757:E3771" ca="1">TRANSPOSE(G3755:N3755)</f>
        <v>0</v>
      </c>
      <c r="F3757" s="291"/>
      <c r="G3757" s="292"/>
      <c r="H3757" s="293">
        <f ca="1">IF(OFFSET(H3757,-$D3757,0)="n/a","n/a",IF(H$5&gt;OFFSET(H3757,-$D3757,0)+$D3757,$E3757-SUM($G3757:G3757),($E3757-SUM($G3757:G3757))/(OFFSET(H3757,-$D3757,0)-(H$5-$D3757-1))))</f>
        <v>0</v>
      </c>
      <c r="I3757" s="293">
        <f ca="1">IF(OFFSET(I3757,-$D3757,0)="n/a","n/a",IF(I$5&gt;OFFSET(I3757,-$D3757,0)+$D3757,$E3757-SUM($G3757:H3757),($E3757-SUM($G3757:H3757))/(OFFSET(I3757,-$D3757,0)-(I$5-$D3757-1))))</f>
        <v>0</v>
      </c>
      <c r="J3757" s="293">
        <f ca="1">IF(OFFSET(J3757,-$D3757,0)="n/a","n/a",IF(J$5&gt;OFFSET(J3757,-$D3757,0)+$D3757,$E3757-SUM($G3757:I3757),($E3757-SUM($G3757:I3757))/(OFFSET(J3757,-$D3757,0)-(J$5-$D3757-1))))</f>
        <v>0</v>
      </c>
      <c r="K3757" s="293">
        <f ca="1">IF(OFFSET(K3757,-$D3757,0)="n/a","n/a",IF(K$5&gt;OFFSET(K3757,-$D3757,0)+$D3757,$E3757-SUM($G3757:J3757),($E3757-SUM($G3757:J3757))/(OFFSET(K3757,-$D3757,0)-(K$5-$D3757-1))))</f>
        <v>0</v>
      </c>
      <c r="L3757" s="293">
        <f ca="1">IF(OFFSET(L3757,-$D3757,0)="n/a","n/a",IF(L$5&gt;OFFSET(L3757,-$D3757,0)+$D3757,$E3757-SUM($G3757:K3757),($E3757-SUM($G3757:K3757))/(OFFSET(L3757,-$D3757,0)-(L$5-$D3757-1))))</f>
        <v>0</v>
      </c>
      <c r="M3757" s="293">
        <f ca="1">IF(OFFSET(M3757,-$D3757,0)="n/a","n/a",IF(M$5&gt;OFFSET(M3757,-$D3757,0)+$D3757,$E3757-SUM($G3757:L3757),($E3757-SUM($G3757:L3757))/(OFFSET(M3757,-$D3757,0)-(M$5-$D3757-1))))</f>
        <v>0</v>
      </c>
      <c r="N3757" s="293">
        <f ca="1">IF(OFFSET(N3757,-$D3757,0)="n/a","n/a",IF(N$5&gt;OFFSET(N3757,-$D3757,0)+$D3757,$E3757-SUM($G3757:M3757),($E3757-SUM($G3757:M3757))/(OFFSET(N3757,-$D3757,0)-(N$5-$D3757-1))))</f>
        <v>0</v>
      </c>
    </row>
    <row r="3758" spans="1:14" ht="12.75" hidden="1" customHeight="1" outlineLevel="2" x14ac:dyDescent="0.25">
      <c r="A3758" s="3"/>
      <c r="B3758" s="3"/>
      <c r="C3758" s="392" t="s">
        <v>43</v>
      </c>
      <c r="D3758" s="3">
        <v>2</v>
      </c>
      <c r="E3758" s="290">
        <f ca="1"/>
        <v>0</v>
      </c>
      <c r="F3758" s="291"/>
      <c r="G3758" s="294"/>
      <c r="H3758" s="292"/>
      <c r="I3758" s="293">
        <f ca="1">IF(OFFSET(I3758,-$D3758,0)="n/a","n/a",IF(I$5&gt;OFFSET(I3758,-$D3758,0)+$D3758,$E3758-SUM($G3758:H3758),($E3758-SUM($G3758:H3758))/(OFFSET(I3758,-$D3758,0)-(I$5-$D3758-1))))</f>
        <v>0</v>
      </c>
      <c r="J3758" s="293">
        <f ca="1">IF(OFFSET(J3758,-$D3758,0)="n/a","n/a",IF(J$5&gt;OFFSET(J3758,-$D3758,0)+$D3758,$E3758-SUM($G3758:I3758),($E3758-SUM($G3758:I3758))/(OFFSET(J3758,-$D3758,0)-(J$5-$D3758-1))))</f>
        <v>0</v>
      </c>
      <c r="K3758" s="293">
        <f ca="1">IF(OFFSET(K3758,-$D3758,0)="n/a","n/a",IF(K$5&gt;OFFSET(K3758,-$D3758,0)+$D3758,$E3758-SUM($G3758:J3758),($E3758-SUM($G3758:J3758))/(OFFSET(K3758,-$D3758,0)-(K$5-$D3758-1))))</f>
        <v>0</v>
      </c>
      <c r="L3758" s="293">
        <f ca="1">IF(OFFSET(L3758,-$D3758,0)="n/a","n/a",IF(L$5&gt;OFFSET(L3758,-$D3758,0)+$D3758,$E3758-SUM($G3758:K3758),($E3758-SUM($G3758:K3758))/(OFFSET(L3758,-$D3758,0)-(L$5-$D3758-1))))</f>
        <v>0</v>
      </c>
      <c r="M3758" s="293">
        <f ca="1">IF(OFFSET(M3758,-$D3758,0)="n/a","n/a",IF(M$5&gt;OFFSET(M3758,-$D3758,0)+$D3758,$E3758-SUM($G3758:L3758),($E3758-SUM($G3758:L3758))/(OFFSET(M3758,-$D3758,0)-(M$5-$D3758-1))))</f>
        <v>0</v>
      </c>
      <c r="N3758" s="293">
        <f ca="1">IF(OFFSET(N3758,-$D3758,0)="n/a","n/a",IF(N$5&gt;OFFSET(N3758,-$D3758,0)+$D3758,$E3758-SUM($G3758:M3758),($E3758-SUM($G3758:M3758))/(OFFSET(N3758,-$D3758,0)-(N$5-$D3758-1))))</f>
        <v>0</v>
      </c>
    </row>
    <row r="3759" spans="1:14" ht="12.75" hidden="1" customHeight="1" outlineLevel="2" x14ac:dyDescent="0.25">
      <c r="A3759" s="3"/>
      <c r="B3759" s="3"/>
      <c r="C3759" s="392"/>
      <c r="D3759" s="3">
        <v>3</v>
      </c>
      <c r="E3759" s="290">
        <f ca="1"/>
        <v>0</v>
      </c>
      <c r="F3759" s="291"/>
      <c r="G3759" s="294"/>
      <c r="H3759" s="294"/>
      <c r="I3759" s="292"/>
      <c r="J3759" s="293">
        <f ca="1">IF(OFFSET(J3759,-$D3759,0)="n/a","n/a",IF(J$5&gt;OFFSET(J3759,-$D3759,0)+$D3759,$E3759-SUM($G3759:I3759),($E3759-SUM($G3759:I3759))/(OFFSET(J3759,-$D3759,0)-(J$5-$D3759-1))))</f>
        <v>0</v>
      </c>
      <c r="K3759" s="293">
        <f ca="1">IF(OFFSET(K3759,-$D3759,0)="n/a","n/a",IF(K$5&gt;OFFSET(K3759,-$D3759,0)+$D3759,$E3759-SUM($G3759:J3759),($E3759-SUM($G3759:J3759))/(OFFSET(K3759,-$D3759,0)-(K$5-$D3759-1))))</f>
        <v>0</v>
      </c>
      <c r="L3759" s="293">
        <f ca="1">IF(OFFSET(L3759,-$D3759,0)="n/a","n/a",IF(L$5&gt;OFFSET(L3759,-$D3759,0)+$D3759,$E3759-SUM($G3759:K3759),($E3759-SUM($G3759:K3759))/(OFFSET(L3759,-$D3759,0)-(L$5-$D3759-1))))</f>
        <v>0</v>
      </c>
      <c r="M3759" s="293">
        <f ca="1">IF(OFFSET(M3759,-$D3759,0)="n/a","n/a",IF(M$5&gt;OFFSET(M3759,-$D3759,0)+$D3759,$E3759-SUM($G3759:L3759),($E3759-SUM($G3759:L3759))/(OFFSET(M3759,-$D3759,0)-(M$5-$D3759-1))))</f>
        <v>0</v>
      </c>
      <c r="N3759" s="293">
        <f ca="1">IF(OFFSET(N3759,-$D3759,0)="n/a","n/a",IF(N$5&gt;OFFSET(N3759,-$D3759,0)+$D3759,$E3759-SUM($G3759:M3759),($E3759-SUM($G3759:M3759))/(OFFSET(N3759,-$D3759,0)-(N$5-$D3759-1))))</f>
        <v>0</v>
      </c>
    </row>
    <row r="3760" spans="1:14" ht="12.75" hidden="1" customHeight="1" outlineLevel="2" x14ac:dyDescent="0.25">
      <c r="A3760" s="3"/>
      <c r="B3760" s="3"/>
      <c r="C3760" s="392"/>
      <c r="D3760" s="3">
        <v>4</v>
      </c>
      <c r="E3760" s="290">
        <f ca="1"/>
        <v>0</v>
      </c>
      <c r="F3760" s="291"/>
      <c r="G3760" s="294"/>
      <c r="H3760" s="294"/>
      <c r="I3760" s="294"/>
      <c r="J3760" s="292"/>
      <c r="K3760" s="293">
        <f ca="1">IF(OFFSET(K3760,-$D3760,0)="n/a","n/a",IF(K$5&gt;OFFSET(K3760,-$D3760,0)+$D3760,$E3760-SUM($G3760:J3760),($E3760-SUM($G3760:J3760))/(OFFSET(K3760,-$D3760,0)-(K$5-$D3760-1))))</f>
        <v>0</v>
      </c>
      <c r="L3760" s="293">
        <f ca="1">IF(OFFSET(L3760,-$D3760,0)="n/a","n/a",IF(L$5&gt;OFFSET(L3760,-$D3760,0)+$D3760,$E3760-SUM($G3760:K3760),($E3760-SUM($G3760:K3760))/(OFFSET(L3760,-$D3760,0)-(L$5-$D3760-1))))</f>
        <v>0</v>
      </c>
      <c r="M3760" s="293">
        <f ca="1">IF(OFFSET(M3760,-$D3760,0)="n/a","n/a",IF(M$5&gt;OFFSET(M3760,-$D3760,0)+$D3760,$E3760-SUM($G3760:L3760),($E3760-SUM($G3760:L3760))/(OFFSET(M3760,-$D3760,0)-(M$5-$D3760-1))))</f>
        <v>0</v>
      </c>
      <c r="N3760" s="293">
        <f ca="1">IF(OFFSET(N3760,-$D3760,0)="n/a","n/a",IF(N$5&gt;OFFSET(N3760,-$D3760,0)+$D3760,$E3760-SUM($G3760:M3760),($E3760-SUM($G3760:M3760))/(OFFSET(N3760,-$D3760,0)-(N$5-$D3760-1))))</f>
        <v>0</v>
      </c>
    </row>
    <row r="3761" spans="1:14" ht="12.75" hidden="1" customHeight="1" outlineLevel="2" x14ac:dyDescent="0.25">
      <c r="A3761" s="3"/>
      <c r="B3761" s="3"/>
      <c r="C3761" s="392"/>
      <c r="D3761" s="3">
        <v>5</v>
      </c>
      <c r="E3761" s="290">
        <f ca="1"/>
        <v>0</v>
      </c>
      <c r="F3761" s="291"/>
      <c r="G3761" s="294"/>
      <c r="H3761" s="294"/>
      <c r="I3761" s="294"/>
      <c r="J3761" s="294"/>
      <c r="K3761" s="292"/>
      <c r="L3761" s="293">
        <f ca="1">IF(OFFSET(L3761,-$D3761,0)="n/a","n/a",IF(L$5&gt;OFFSET(L3761,-$D3761,0)+$D3761,$E3761-SUM($G3761:K3761),($E3761-SUM($G3761:K3761))/(OFFSET(L3761,-$D3761,0)-(L$5-$D3761-1))))</f>
        <v>0</v>
      </c>
      <c r="M3761" s="293">
        <f ca="1">IF(OFFSET(M3761,-$D3761,0)="n/a","n/a",IF(M$5&gt;OFFSET(M3761,-$D3761,0)+$D3761,$E3761-SUM($G3761:L3761),($E3761-SUM($G3761:L3761))/(OFFSET(M3761,-$D3761,0)-(M$5-$D3761-1))))</f>
        <v>0</v>
      </c>
      <c r="N3761" s="293">
        <f ca="1">IF(OFFSET(N3761,-$D3761,0)="n/a","n/a",IF(N$5&gt;OFFSET(N3761,-$D3761,0)+$D3761,$E3761-SUM($G3761:M3761),($E3761-SUM($G3761:M3761))/(OFFSET(N3761,-$D3761,0)-(N$5-$D3761-1))))</f>
        <v>0</v>
      </c>
    </row>
    <row r="3762" spans="1:14" ht="12.75" hidden="1" customHeight="1" outlineLevel="2" x14ac:dyDescent="0.25">
      <c r="A3762" s="3"/>
      <c r="B3762" s="3"/>
      <c r="C3762" s="392"/>
      <c r="D3762" s="3">
        <v>6</v>
      </c>
      <c r="E3762" s="290">
        <f ca="1"/>
        <v>0</v>
      </c>
      <c r="F3762" s="291"/>
      <c r="G3762" s="294"/>
      <c r="H3762" s="294"/>
      <c r="I3762" s="294"/>
      <c r="J3762" s="294"/>
      <c r="K3762" s="294"/>
      <c r="L3762" s="292"/>
      <c r="M3762" s="293">
        <f ca="1">IF(OFFSET(M3762,-$D3762,0)="n/a","n/a",IF(M$5&gt;OFFSET(M3762,-$D3762,0)+$D3762,$E3762-SUM($G3762:L3762),($E3762-SUM($G3762:L3762))/(OFFSET(M3762,-$D3762,0)-(M$5-$D3762-1))))</f>
        <v>0</v>
      </c>
      <c r="N3762" s="293">
        <f ca="1">IF(OFFSET(N3762,-$D3762,0)="n/a","n/a",IF(N$5&gt;OFFSET(N3762,-$D3762,0)+$D3762,$E3762-SUM($G3762:M3762),($E3762-SUM($G3762:M3762))/(OFFSET(N3762,-$D3762,0)-(N$5-$D3762-1))))</f>
        <v>0</v>
      </c>
    </row>
    <row r="3763" spans="1:14" ht="12.75" hidden="1" customHeight="1" outlineLevel="2" x14ac:dyDescent="0.25">
      <c r="A3763" s="3"/>
      <c r="B3763" s="3"/>
      <c r="C3763" s="392"/>
      <c r="D3763" s="3">
        <v>7</v>
      </c>
      <c r="E3763" s="290">
        <f ca="1"/>
        <v>0</v>
      </c>
      <c r="F3763" s="291"/>
      <c r="G3763" s="294"/>
      <c r="H3763" s="294"/>
      <c r="I3763" s="294"/>
      <c r="J3763" s="294"/>
      <c r="K3763" s="294"/>
      <c r="L3763" s="294"/>
      <c r="M3763" s="292"/>
      <c r="N3763" s="293">
        <f ca="1">IF(OFFSET(N3763,-$D3763,0)="n/a","n/a",IF(N$5&gt;OFFSET(N3763,-$D3763,0)+$D3763,$E3763-SUM($G3763:M3763),($E3763-SUM($G3763:M3763))/(OFFSET(N3763,-$D3763,0)-(N$5-$D3763-1))))</f>
        <v>0</v>
      </c>
    </row>
    <row r="3764" spans="1:14" ht="12.75" hidden="1" customHeight="1" outlineLevel="2" x14ac:dyDescent="0.25">
      <c r="A3764" s="3"/>
      <c r="B3764" s="3"/>
      <c r="C3764" s="392"/>
      <c r="D3764" s="3">
        <v>8</v>
      </c>
      <c r="E3764" s="290">
        <f ca="1"/>
        <v>0</v>
      </c>
      <c r="F3764" s="291"/>
      <c r="G3764" s="294"/>
      <c r="H3764" s="294"/>
      <c r="I3764" s="294"/>
      <c r="J3764" s="294"/>
      <c r="K3764" s="294"/>
      <c r="L3764" s="294"/>
      <c r="M3764" s="294"/>
      <c r="N3764" s="292"/>
    </row>
    <row r="3765" spans="1:14" ht="12.75" hidden="1" customHeight="1" outlineLevel="2" x14ac:dyDescent="0.25">
      <c r="A3765" s="3"/>
      <c r="B3765" s="3"/>
      <c r="C3765" s="392"/>
      <c r="D3765" s="3">
        <v>9</v>
      </c>
      <c r="E3765" s="290" t="e">
        <f ca="1"/>
        <v>#N/A</v>
      </c>
      <c r="F3765" s="291"/>
      <c r="G3765" s="294"/>
      <c r="H3765" s="294"/>
      <c r="I3765" s="294"/>
      <c r="J3765" s="294"/>
      <c r="K3765" s="294"/>
      <c r="L3765" s="294"/>
      <c r="M3765" s="294"/>
      <c r="N3765" s="294"/>
    </row>
    <row r="3766" spans="1:14" ht="12.75" hidden="1" customHeight="1" outlineLevel="2" x14ac:dyDescent="0.25">
      <c r="A3766" s="3"/>
      <c r="B3766" s="3"/>
      <c r="C3766" s="392"/>
      <c r="D3766" s="3">
        <v>10</v>
      </c>
      <c r="E3766" s="290" t="e">
        <f ca="1"/>
        <v>#N/A</v>
      </c>
      <c r="F3766" s="291"/>
      <c r="G3766" s="294"/>
      <c r="H3766" s="294"/>
      <c r="I3766" s="294"/>
      <c r="J3766" s="294"/>
      <c r="K3766" s="294"/>
      <c r="L3766" s="294"/>
      <c r="M3766" s="294"/>
      <c r="N3766" s="294"/>
    </row>
    <row r="3767" spans="1:14" ht="12.75" hidden="1" customHeight="1" outlineLevel="2" x14ac:dyDescent="0.25">
      <c r="A3767" s="3"/>
      <c r="B3767" s="3"/>
      <c r="C3767" s="392"/>
      <c r="D3767" s="3">
        <v>11</v>
      </c>
      <c r="E3767" s="290" t="e">
        <f ca="1"/>
        <v>#N/A</v>
      </c>
      <c r="F3767" s="291"/>
      <c r="G3767" s="294"/>
      <c r="H3767" s="294"/>
      <c r="I3767" s="294"/>
      <c r="J3767" s="294"/>
      <c r="K3767" s="294"/>
      <c r="L3767" s="294"/>
      <c r="M3767" s="294"/>
      <c r="N3767" s="294"/>
    </row>
    <row r="3768" spans="1:14" ht="12.75" hidden="1" customHeight="1" outlineLevel="2" x14ac:dyDescent="0.25">
      <c r="A3768" s="3"/>
      <c r="B3768" s="3"/>
      <c r="C3768" s="392"/>
      <c r="D3768" s="3">
        <v>12</v>
      </c>
      <c r="E3768" s="290" t="e">
        <f ca="1"/>
        <v>#N/A</v>
      </c>
      <c r="F3768" s="291"/>
      <c r="G3768" s="294"/>
      <c r="H3768" s="294"/>
      <c r="I3768" s="294"/>
      <c r="J3768" s="294"/>
      <c r="K3768" s="294"/>
      <c r="L3768" s="294"/>
      <c r="M3768" s="294"/>
      <c r="N3768" s="294"/>
    </row>
    <row r="3769" spans="1:14" ht="12.75" hidden="1" customHeight="1" outlineLevel="2" x14ac:dyDescent="0.25">
      <c r="A3769" s="3"/>
      <c r="B3769" s="3"/>
      <c r="C3769" s="392"/>
      <c r="D3769" s="3">
        <v>13</v>
      </c>
      <c r="E3769" s="290" t="e">
        <f ca="1"/>
        <v>#N/A</v>
      </c>
      <c r="F3769" s="291"/>
      <c r="G3769" s="294"/>
      <c r="H3769" s="294"/>
      <c r="I3769" s="294"/>
      <c r="J3769" s="294"/>
      <c r="K3769" s="294"/>
      <c r="L3769" s="294"/>
      <c r="M3769" s="294"/>
      <c r="N3769" s="294"/>
    </row>
    <row r="3770" spans="1:14" ht="12.75" hidden="1" customHeight="1" outlineLevel="2" x14ac:dyDescent="0.25">
      <c r="A3770" s="3"/>
      <c r="B3770" s="3"/>
      <c r="C3770" s="392"/>
      <c r="D3770" s="3">
        <v>14</v>
      </c>
      <c r="E3770" s="290" t="e">
        <f ca="1"/>
        <v>#N/A</v>
      </c>
      <c r="F3770" s="291"/>
      <c r="G3770" s="294"/>
      <c r="H3770" s="294"/>
      <c r="I3770" s="294"/>
      <c r="J3770" s="294"/>
      <c r="K3770" s="294"/>
      <c r="L3770" s="294"/>
      <c r="M3770" s="294"/>
      <c r="N3770" s="294"/>
    </row>
    <row r="3771" spans="1:14" ht="12.75" hidden="1" customHeight="1" outlineLevel="2" x14ac:dyDescent="0.25">
      <c r="A3771" s="3"/>
      <c r="B3771" s="3"/>
      <c r="C3771" s="392"/>
      <c r="D3771" s="3">
        <v>15</v>
      </c>
      <c r="E3771" s="290" t="e">
        <f ca="1"/>
        <v>#N/A</v>
      </c>
      <c r="F3771" s="291"/>
      <c r="G3771" s="294"/>
      <c r="H3771" s="294"/>
      <c r="I3771" s="294"/>
      <c r="J3771" s="294"/>
      <c r="K3771" s="294"/>
      <c r="L3771" s="294"/>
      <c r="M3771" s="294"/>
      <c r="N3771" s="294"/>
    </row>
    <row r="3772" spans="1:14" ht="12.75" hidden="1" customHeight="1" outlineLevel="1" x14ac:dyDescent="0.25">
      <c r="A3772" s="3"/>
      <c r="B3772" s="145" t="str">
        <f ca="1">B3755</f>
        <v>Asset Type 153</v>
      </c>
      <c r="C3772" s="145" t="str">
        <f ca="1">C3755</f>
        <v>Description - Asset Type 153</v>
      </c>
      <c r="D3772" s="3"/>
      <c r="E3772" s="3"/>
      <c r="F3772" s="106" t="s">
        <v>44</v>
      </c>
      <c r="G3772" s="296">
        <f t="shared" ref="G3772:N3772" si="306">SUM(G3757:G3771)</f>
        <v>0</v>
      </c>
      <c r="H3772" s="296">
        <f t="shared" ca="1" si="306"/>
        <v>0</v>
      </c>
      <c r="I3772" s="296">
        <f t="shared" ca="1" si="306"/>
        <v>0</v>
      </c>
      <c r="J3772" s="296">
        <f t="shared" ca="1" si="306"/>
        <v>0</v>
      </c>
      <c r="K3772" s="296">
        <f t="shared" ca="1" si="306"/>
        <v>0</v>
      </c>
      <c r="L3772" s="296">
        <f t="shared" ca="1" si="306"/>
        <v>0</v>
      </c>
      <c r="M3772" s="296">
        <f t="shared" ca="1" si="306"/>
        <v>0</v>
      </c>
      <c r="N3772" s="296">
        <f t="shared" ca="1" si="306"/>
        <v>0</v>
      </c>
    </row>
    <row r="3773" spans="1:14" ht="12.75" hidden="1" customHeight="1" outlineLevel="2" x14ac:dyDescent="0.25">
      <c r="A3773" s="217">
        <f>A3755+1</f>
        <v>154</v>
      </c>
      <c r="B3773" s="22" t="str">
        <f ca="1">OFFSET($B$13,$A3773-1,0)</f>
        <v>Asset Type 154</v>
      </c>
      <c r="C3773" s="22" t="str">
        <f ca="1">OFFSET($C$13,$A3773-1,0)</f>
        <v>Description - Asset Type 154</v>
      </c>
      <c r="D3773" s="3"/>
      <c r="E3773" s="109"/>
      <c r="F3773" s="108" t="s">
        <v>41</v>
      </c>
      <c r="G3773" s="295">
        <f t="shared" ref="G3773:N3773" ca="1" si="307">VLOOKUP($B3773,$B$13:$N$512,5+G$5,FALSE)</f>
        <v>0</v>
      </c>
      <c r="H3773" s="295">
        <f t="shared" ca="1" si="307"/>
        <v>0</v>
      </c>
      <c r="I3773" s="295">
        <f t="shared" ca="1" si="307"/>
        <v>0</v>
      </c>
      <c r="J3773" s="295">
        <f t="shared" ca="1" si="307"/>
        <v>0</v>
      </c>
      <c r="K3773" s="295">
        <f t="shared" ca="1" si="307"/>
        <v>0</v>
      </c>
      <c r="L3773" s="295">
        <f t="shared" ca="1" si="307"/>
        <v>0</v>
      </c>
      <c r="M3773" s="295">
        <f t="shared" ca="1" si="307"/>
        <v>0</v>
      </c>
      <c r="N3773" s="295">
        <f t="shared" ca="1" si="307"/>
        <v>0</v>
      </c>
    </row>
    <row r="3774" spans="1:14" ht="12.75" hidden="1" customHeight="1" outlineLevel="2" x14ac:dyDescent="0.25">
      <c r="A3774" s="3"/>
      <c r="B3774" s="3"/>
      <c r="C3774" s="21"/>
      <c r="D3774" s="3"/>
      <c r="E3774" s="107"/>
      <c r="F3774" s="106" t="s">
        <v>42</v>
      </c>
      <c r="G3774" s="111">
        <f ca="1">VLOOKUP($B3773,'Input Sheet'!$B$12:$N$511,5+G$5,FALSE)</f>
        <v>0</v>
      </c>
      <c r="H3774" s="111">
        <f ca="1">VLOOKUP($B3773,'Input Sheet'!$B$12:$N$511,5+H$5,FALSE)</f>
        <v>0</v>
      </c>
      <c r="I3774" s="111">
        <f ca="1">VLOOKUP($B3773,'Input Sheet'!$B$12:$N$511,5+I$5,FALSE)</f>
        <v>0</v>
      </c>
      <c r="J3774" s="111">
        <f ca="1">VLOOKUP($B3773,'Input Sheet'!$B$12:$N$511,5+J$5,FALSE)</f>
        <v>0</v>
      </c>
      <c r="K3774" s="111">
        <f ca="1">VLOOKUP($B3773,'Input Sheet'!$B$12:$N$511,5+K$5,FALSE)</f>
        <v>0</v>
      </c>
      <c r="L3774" s="111">
        <f ca="1">VLOOKUP($B3773,'Input Sheet'!$B$12:$N$511,5+L$5,FALSE)</f>
        <v>0</v>
      </c>
      <c r="M3774" s="111">
        <f ca="1">VLOOKUP($B3773,'Input Sheet'!$B$12:$N$511,5+M$5,FALSE)</f>
        <v>0</v>
      </c>
      <c r="N3774" s="111">
        <f ca="1">VLOOKUP($B3773,'Input Sheet'!$B$12:$N$511,5+N$5,FALSE)</f>
        <v>0</v>
      </c>
    </row>
    <row r="3775" spans="1:14" ht="12.75" hidden="1" customHeight="1" outlineLevel="2" x14ac:dyDescent="0.25">
      <c r="A3775" s="3"/>
      <c r="B3775" s="3"/>
      <c r="C3775" s="3"/>
      <c r="D3775" s="3">
        <v>1</v>
      </c>
      <c r="E3775" s="290">
        <f t="array" aca="1" ref="E3775:E3789" ca="1">TRANSPOSE(G3773:N3773)</f>
        <v>0</v>
      </c>
      <c r="F3775" s="291"/>
      <c r="G3775" s="292"/>
      <c r="H3775" s="293">
        <f ca="1">IF(OFFSET(H3775,-$D3775,0)="n/a","n/a",IF(H$5&gt;OFFSET(H3775,-$D3775,0)+$D3775,$E3775-SUM($G3775:G3775),($E3775-SUM($G3775:G3775))/(OFFSET(H3775,-$D3775,0)-(H$5-$D3775-1))))</f>
        <v>0</v>
      </c>
      <c r="I3775" s="293">
        <f ca="1">IF(OFFSET(I3775,-$D3775,0)="n/a","n/a",IF(I$5&gt;OFFSET(I3775,-$D3775,0)+$D3775,$E3775-SUM($G3775:H3775),($E3775-SUM($G3775:H3775))/(OFFSET(I3775,-$D3775,0)-(I$5-$D3775-1))))</f>
        <v>0</v>
      </c>
      <c r="J3775" s="293">
        <f ca="1">IF(OFFSET(J3775,-$D3775,0)="n/a","n/a",IF(J$5&gt;OFFSET(J3775,-$D3775,0)+$D3775,$E3775-SUM($G3775:I3775),($E3775-SUM($G3775:I3775))/(OFFSET(J3775,-$D3775,0)-(J$5-$D3775-1))))</f>
        <v>0</v>
      </c>
      <c r="K3775" s="293">
        <f ca="1">IF(OFFSET(K3775,-$D3775,0)="n/a","n/a",IF(K$5&gt;OFFSET(K3775,-$D3775,0)+$D3775,$E3775-SUM($G3775:J3775),($E3775-SUM($G3775:J3775))/(OFFSET(K3775,-$D3775,0)-(K$5-$D3775-1))))</f>
        <v>0</v>
      </c>
      <c r="L3775" s="293">
        <f ca="1">IF(OFFSET(L3775,-$D3775,0)="n/a","n/a",IF(L$5&gt;OFFSET(L3775,-$D3775,0)+$D3775,$E3775-SUM($G3775:K3775),($E3775-SUM($G3775:K3775))/(OFFSET(L3775,-$D3775,0)-(L$5-$D3775-1))))</f>
        <v>0</v>
      </c>
      <c r="M3775" s="293">
        <f ca="1">IF(OFFSET(M3775,-$D3775,0)="n/a","n/a",IF(M$5&gt;OFFSET(M3775,-$D3775,0)+$D3775,$E3775-SUM($G3775:L3775),($E3775-SUM($G3775:L3775))/(OFFSET(M3775,-$D3775,0)-(M$5-$D3775-1))))</f>
        <v>0</v>
      </c>
      <c r="N3775" s="293">
        <f ca="1">IF(OFFSET(N3775,-$D3775,0)="n/a","n/a",IF(N$5&gt;OFFSET(N3775,-$D3775,0)+$D3775,$E3775-SUM($G3775:M3775),($E3775-SUM($G3775:M3775))/(OFFSET(N3775,-$D3775,0)-(N$5-$D3775-1))))</f>
        <v>0</v>
      </c>
    </row>
    <row r="3776" spans="1:14" ht="12.75" hidden="1" customHeight="1" outlineLevel="2" x14ac:dyDescent="0.25">
      <c r="A3776" s="3"/>
      <c r="B3776" s="3"/>
      <c r="C3776" s="392" t="s">
        <v>43</v>
      </c>
      <c r="D3776" s="3">
        <v>2</v>
      </c>
      <c r="E3776" s="290">
        <f ca="1"/>
        <v>0</v>
      </c>
      <c r="F3776" s="291"/>
      <c r="G3776" s="294"/>
      <c r="H3776" s="292"/>
      <c r="I3776" s="293">
        <f ca="1">IF(OFFSET(I3776,-$D3776,0)="n/a","n/a",IF(I$5&gt;OFFSET(I3776,-$D3776,0)+$D3776,$E3776-SUM($G3776:H3776),($E3776-SUM($G3776:H3776))/(OFFSET(I3776,-$D3776,0)-(I$5-$D3776-1))))</f>
        <v>0</v>
      </c>
      <c r="J3776" s="293">
        <f ca="1">IF(OFFSET(J3776,-$D3776,0)="n/a","n/a",IF(J$5&gt;OFFSET(J3776,-$D3776,0)+$D3776,$E3776-SUM($G3776:I3776),($E3776-SUM($G3776:I3776))/(OFFSET(J3776,-$D3776,0)-(J$5-$D3776-1))))</f>
        <v>0</v>
      </c>
      <c r="K3776" s="293">
        <f ca="1">IF(OFFSET(K3776,-$D3776,0)="n/a","n/a",IF(K$5&gt;OFFSET(K3776,-$D3776,0)+$D3776,$E3776-SUM($G3776:J3776),($E3776-SUM($G3776:J3776))/(OFFSET(K3776,-$D3776,0)-(K$5-$D3776-1))))</f>
        <v>0</v>
      </c>
      <c r="L3776" s="293">
        <f ca="1">IF(OFFSET(L3776,-$D3776,0)="n/a","n/a",IF(L$5&gt;OFFSET(L3776,-$D3776,0)+$D3776,$E3776-SUM($G3776:K3776),($E3776-SUM($G3776:K3776))/(OFFSET(L3776,-$D3776,0)-(L$5-$D3776-1))))</f>
        <v>0</v>
      </c>
      <c r="M3776" s="293">
        <f ca="1">IF(OFFSET(M3776,-$D3776,0)="n/a","n/a",IF(M$5&gt;OFFSET(M3776,-$D3776,0)+$D3776,$E3776-SUM($G3776:L3776),($E3776-SUM($G3776:L3776))/(OFFSET(M3776,-$D3776,0)-(M$5-$D3776-1))))</f>
        <v>0</v>
      </c>
      <c r="N3776" s="293">
        <f ca="1">IF(OFFSET(N3776,-$D3776,0)="n/a","n/a",IF(N$5&gt;OFFSET(N3776,-$D3776,0)+$D3776,$E3776-SUM($G3776:M3776),($E3776-SUM($G3776:M3776))/(OFFSET(N3776,-$D3776,0)-(N$5-$D3776-1))))</f>
        <v>0</v>
      </c>
    </row>
    <row r="3777" spans="1:14" ht="12.75" hidden="1" customHeight="1" outlineLevel="2" x14ac:dyDescent="0.25">
      <c r="A3777" s="3"/>
      <c r="B3777" s="3"/>
      <c r="C3777" s="392"/>
      <c r="D3777" s="3">
        <v>3</v>
      </c>
      <c r="E3777" s="290">
        <f ca="1"/>
        <v>0</v>
      </c>
      <c r="F3777" s="291"/>
      <c r="G3777" s="294"/>
      <c r="H3777" s="294"/>
      <c r="I3777" s="292"/>
      <c r="J3777" s="293">
        <f ca="1">IF(OFFSET(J3777,-$D3777,0)="n/a","n/a",IF(J$5&gt;OFFSET(J3777,-$D3777,0)+$D3777,$E3777-SUM($G3777:I3777),($E3777-SUM($G3777:I3777))/(OFFSET(J3777,-$D3777,0)-(J$5-$D3777-1))))</f>
        <v>0</v>
      </c>
      <c r="K3777" s="293">
        <f ca="1">IF(OFFSET(K3777,-$D3777,0)="n/a","n/a",IF(K$5&gt;OFFSET(K3777,-$D3777,0)+$D3777,$E3777-SUM($G3777:J3777),($E3777-SUM($G3777:J3777))/(OFFSET(K3777,-$D3777,0)-(K$5-$D3777-1))))</f>
        <v>0</v>
      </c>
      <c r="L3777" s="293">
        <f ca="1">IF(OFFSET(L3777,-$D3777,0)="n/a","n/a",IF(L$5&gt;OFFSET(L3777,-$D3777,0)+$D3777,$E3777-SUM($G3777:K3777),($E3777-SUM($G3777:K3777))/(OFFSET(L3777,-$D3777,0)-(L$5-$D3777-1))))</f>
        <v>0</v>
      </c>
      <c r="M3777" s="293">
        <f ca="1">IF(OFFSET(M3777,-$D3777,0)="n/a","n/a",IF(M$5&gt;OFFSET(M3777,-$D3777,0)+$D3777,$E3777-SUM($G3777:L3777),($E3777-SUM($G3777:L3777))/(OFFSET(M3777,-$D3777,0)-(M$5-$D3777-1))))</f>
        <v>0</v>
      </c>
      <c r="N3777" s="293">
        <f ca="1">IF(OFFSET(N3777,-$D3777,0)="n/a","n/a",IF(N$5&gt;OFFSET(N3777,-$D3777,0)+$D3777,$E3777-SUM($G3777:M3777),($E3777-SUM($G3777:M3777))/(OFFSET(N3777,-$D3777,0)-(N$5-$D3777-1))))</f>
        <v>0</v>
      </c>
    </row>
    <row r="3778" spans="1:14" ht="12.75" hidden="1" customHeight="1" outlineLevel="2" x14ac:dyDescent="0.25">
      <c r="A3778" s="3"/>
      <c r="B3778" s="3"/>
      <c r="C3778" s="392"/>
      <c r="D3778" s="3">
        <v>4</v>
      </c>
      <c r="E3778" s="290">
        <f ca="1"/>
        <v>0</v>
      </c>
      <c r="F3778" s="291"/>
      <c r="G3778" s="294"/>
      <c r="H3778" s="294"/>
      <c r="I3778" s="294"/>
      <c r="J3778" s="292"/>
      <c r="K3778" s="293">
        <f ca="1">IF(OFFSET(K3778,-$D3778,0)="n/a","n/a",IF(K$5&gt;OFFSET(K3778,-$D3778,0)+$D3778,$E3778-SUM($G3778:J3778),($E3778-SUM($G3778:J3778))/(OFFSET(K3778,-$D3778,0)-(K$5-$D3778-1))))</f>
        <v>0</v>
      </c>
      <c r="L3778" s="293">
        <f ca="1">IF(OFFSET(L3778,-$D3778,0)="n/a","n/a",IF(L$5&gt;OFFSET(L3778,-$D3778,0)+$D3778,$E3778-SUM($G3778:K3778),($E3778-SUM($G3778:K3778))/(OFFSET(L3778,-$D3778,0)-(L$5-$D3778-1))))</f>
        <v>0</v>
      </c>
      <c r="M3778" s="293">
        <f ca="1">IF(OFFSET(M3778,-$D3778,0)="n/a","n/a",IF(M$5&gt;OFFSET(M3778,-$D3778,0)+$D3778,$E3778-SUM($G3778:L3778),($E3778-SUM($G3778:L3778))/(OFFSET(M3778,-$D3778,0)-(M$5-$D3778-1))))</f>
        <v>0</v>
      </c>
      <c r="N3778" s="293">
        <f ca="1">IF(OFFSET(N3778,-$D3778,0)="n/a","n/a",IF(N$5&gt;OFFSET(N3778,-$D3778,0)+$D3778,$E3778-SUM($G3778:M3778),($E3778-SUM($G3778:M3778))/(OFFSET(N3778,-$D3778,0)-(N$5-$D3778-1))))</f>
        <v>0</v>
      </c>
    </row>
    <row r="3779" spans="1:14" ht="12.75" hidden="1" customHeight="1" outlineLevel="2" x14ac:dyDescent="0.25">
      <c r="A3779" s="3"/>
      <c r="B3779" s="3"/>
      <c r="C3779" s="392"/>
      <c r="D3779" s="3">
        <v>5</v>
      </c>
      <c r="E3779" s="290">
        <f ca="1"/>
        <v>0</v>
      </c>
      <c r="F3779" s="291"/>
      <c r="G3779" s="294"/>
      <c r="H3779" s="294"/>
      <c r="I3779" s="294"/>
      <c r="J3779" s="294"/>
      <c r="K3779" s="292"/>
      <c r="L3779" s="293">
        <f ca="1">IF(OFFSET(L3779,-$D3779,0)="n/a","n/a",IF(L$5&gt;OFFSET(L3779,-$D3779,0)+$D3779,$E3779-SUM($G3779:K3779),($E3779-SUM($G3779:K3779))/(OFFSET(L3779,-$D3779,0)-(L$5-$D3779-1))))</f>
        <v>0</v>
      </c>
      <c r="M3779" s="293">
        <f ca="1">IF(OFFSET(M3779,-$D3779,0)="n/a","n/a",IF(M$5&gt;OFFSET(M3779,-$D3779,0)+$D3779,$E3779-SUM($G3779:L3779),($E3779-SUM($G3779:L3779))/(OFFSET(M3779,-$D3779,0)-(M$5-$D3779-1))))</f>
        <v>0</v>
      </c>
      <c r="N3779" s="293">
        <f ca="1">IF(OFFSET(N3779,-$D3779,0)="n/a","n/a",IF(N$5&gt;OFFSET(N3779,-$D3779,0)+$D3779,$E3779-SUM($G3779:M3779),($E3779-SUM($G3779:M3779))/(OFFSET(N3779,-$D3779,0)-(N$5-$D3779-1))))</f>
        <v>0</v>
      </c>
    </row>
    <row r="3780" spans="1:14" ht="12.75" hidden="1" customHeight="1" outlineLevel="2" x14ac:dyDescent="0.25">
      <c r="A3780" s="3"/>
      <c r="B3780" s="3"/>
      <c r="C3780" s="392"/>
      <c r="D3780" s="3">
        <v>6</v>
      </c>
      <c r="E3780" s="290">
        <f ca="1"/>
        <v>0</v>
      </c>
      <c r="F3780" s="291"/>
      <c r="G3780" s="294"/>
      <c r="H3780" s="294"/>
      <c r="I3780" s="294"/>
      <c r="J3780" s="294"/>
      <c r="K3780" s="294"/>
      <c r="L3780" s="292"/>
      <c r="M3780" s="293">
        <f ca="1">IF(OFFSET(M3780,-$D3780,0)="n/a","n/a",IF(M$5&gt;OFFSET(M3780,-$D3780,0)+$D3780,$E3780-SUM($G3780:L3780),($E3780-SUM($G3780:L3780))/(OFFSET(M3780,-$D3780,0)-(M$5-$D3780-1))))</f>
        <v>0</v>
      </c>
      <c r="N3780" s="293">
        <f ca="1">IF(OFFSET(N3780,-$D3780,0)="n/a","n/a",IF(N$5&gt;OFFSET(N3780,-$D3780,0)+$D3780,$E3780-SUM($G3780:M3780),($E3780-SUM($G3780:M3780))/(OFFSET(N3780,-$D3780,0)-(N$5-$D3780-1))))</f>
        <v>0</v>
      </c>
    </row>
    <row r="3781" spans="1:14" ht="12.75" hidden="1" customHeight="1" outlineLevel="2" x14ac:dyDescent="0.25">
      <c r="A3781" s="3"/>
      <c r="B3781" s="3"/>
      <c r="C3781" s="392"/>
      <c r="D3781" s="3">
        <v>7</v>
      </c>
      <c r="E3781" s="290">
        <f ca="1"/>
        <v>0</v>
      </c>
      <c r="F3781" s="291"/>
      <c r="G3781" s="294"/>
      <c r="H3781" s="294"/>
      <c r="I3781" s="294"/>
      <c r="J3781" s="294"/>
      <c r="K3781" s="294"/>
      <c r="L3781" s="294"/>
      <c r="M3781" s="292"/>
      <c r="N3781" s="293">
        <f ca="1">IF(OFFSET(N3781,-$D3781,0)="n/a","n/a",IF(N$5&gt;OFFSET(N3781,-$D3781,0)+$D3781,$E3781-SUM($G3781:M3781),($E3781-SUM($G3781:M3781))/(OFFSET(N3781,-$D3781,0)-(N$5-$D3781-1))))</f>
        <v>0</v>
      </c>
    </row>
    <row r="3782" spans="1:14" ht="12.75" hidden="1" customHeight="1" outlineLevel="2" x14ac:dyDescent="0.25">
      <c r="A3782" s="3"/>
      <c r="B3782" s="3"/>
      <c r="C3782" s="392"/>
      <c r="D3782" s="3">
        <v>8</v>
      </c>
      <c r="E3782" s="290">
        <f ca="1"/>
        <v>0</v>
      </c>
      <c r="F3782" s="291"/>
      <c r="G3782" s="294"/>
      <c r="H3782" s="294"/>
      <c r="I3782" s="294"/>
      <c r="J3782" s="294"/>
      <c r="K3782" s="294"/>
      <c r="L3782" s="294"/>
      <c r="M3782" s="294"/>
      <c r="N3782" s="292"/>
    </row>
    <row r="3783" spans="1:14" ht="12.75" hidden="1" customHeight="1" outlineLevel="2" x14ac:dyDescent="0.25">
      <c r="A3783" s="3"/>
      <c r="B3783" s="3"/>
      <c r="C3783" s="392"/>
      <c r="D3783" s="3">
        <v>9</v>
      </c>
      <c r="E3783" s="290" t="e">
        <f ca="1"/>
        <v>#N/A</v>
      </c>
      <c r="F3783" s="291"/>
      <c r="G3783" s="294"/>
      <c r="H3783" s="294"/>
      <c r="I3783" s="294"/>
      <c r="J3783" s="294"/>
      <c r="K3783" s="294"/>
      <c r="L3783" s="294"/>
      <c r="M3783" s="294"/>
      <c r="N3783" s="294"/>
    </row>
    <row r="3784" spans="1:14" ht="12.75" hidden="1" customHeight="1" outlineLevel="2" x14ac:dyDescent="0.25">
      <c r="A3784" s="3"/>
      <c r="B3784" s="3"/>
      <c r="C3784" s="392"/>
      <c r="D3784" s="3">
        <v>10</v>
      </c>
      <c r="E3784" s="290" t="e">
        <f ca="1"/>
        <v>#N/A</v>
      </c>
      <c r="F3784" s="291"/>
      <c r="G3784" s="294"/>
      <c r="H3784" s="294"/>
      <c r="I3784" s="294"/>
      <c r="J3784" s="294"/>
      <c r="K3784" s="294"/>
      <c r="L3784" s="294"/>
      <c r="M3784" s="294"/>
      <c r="N3784" s="294"/>
    </row>
    <row r="3785" spans="1:14" ht="12.75" hidden="1" customHeight="1" outlineLevel="2" x14ac:dyDescent="0.25">
      <c r="A3785" s="3"/>
      <c r="B3785" s="3"/>
      <c r="C3785" s="392"/>
      <c r="D3785" s="3">
        <v>11</v>
      </c>
      <c r="E3785" s="290" t="e">
        <f ca="1"/>
        <v>#N/A</v>
      </c>
      <c r="F3785" s="291"/>
      <c r="G3785" s="294"/>
      <c r="H3785" s="294"/>
      <c r="I3785" s="294"/>
      <c r="J3785" s="294"/>
      <c r="K3785" s="294"/>
      <c r="L3785" s="294"/>
      <c r="M3785" s="294"/>
      <c r="N3785" s="294"/>
    </row>
    <row r="3786" spans="1:14" ht="12.75" hidden="1" customHeight="1" outlineLevel="2" x14ac:dyDescent="0.25">
      <c r="A3786" s="3"/>
      <c r="B3786" s="3"/>
      <c r="C3786" s="392"/>
      <c r="D3786" s="3">
        <v>12</v>
      </c>
      <c r="E3786" s="290" t="e">
        <f ca="1"/>
        <v>#N/A</v>
      </c>
      <c r="F3786" s="291"/>
      <c r="G3786" s="294"/>
      <c r="H3786" s="294"/>
      <c r="I3786" s="294"/>
      <c r="J3786" s="294"/>
      <c r="K3786" s="294"/>
      <c r="L3786" s="294"/>
      <c r="M3786" s="294"/>
      <c r="N3786" s="294"/>
    </row>
    <row r="3787" spans="1:14" ht="12.75" hidden="1" customHeight="1" outlineLevel="2" x14ac:dyDescent="0.25">
      <c r="A3787" s="3"/>
      <c r="B3787" s="3"/>
      <c r="C3787" s="392"/>
      <c r="D3787" s="3">
        <v>13</v>
      </c>
      <c r="E3787" s="290" t="e">
        <f ca="1"/>
        <v>#N/A</v>
      </c>
      <c r="F3787" s="291"/>
      <c r="G3787" s="294"/>
      <c r="H3787" s="294"/>
      <c r="I3787" s="294"/>
      <c r="J3787" s="294"/>
      <c r="K3787" s="294"/>
      <c r="L3787" s="294"/>
      <c r="M3787" s="294"/>
      <c r="N3787" s="294"/>
    </row>
    <row r="3788" spans="1:14" ht="12.75" hidden="1" customHeight="1" outlineLevel="2" x14ac:dyDescent="0.25">
      <c r="A3788" s="3"/>
      <c r="B3788" s="3"/>
      <c r="C3788" s="392"/>
      <c r="D3788" s="3">
        <v>14</v>
      </c>
      <c r="E3788" s="290" t="e">
        <f ca="1"/>
        <v>#N/A</v>
      </c>
      <c r="F3788" s="291"/>
      <c r="G3788" s="294"/>
      <c r="H3788" s="294"/>
      <c r="I3788" s="294"/>
      <c r="J3788" s="294"/>
      <c r="K3788" s="294"/>
      <c r="L3788" s="294"/>
      <c r="M3788" s="294"/>
      <c r="N3788" s="294"/>
    </row>
    <row r="3789" spans="1:14" ht="12.75" hidden="1" customHeight="1" outlineLevel="2" x14ac:dyDescent="0.25">
      <c r="A3789" s="3"/>
      <c r="B3789" s="3"/>
      <c r="C3789" s="392"/>
      <c r="D3789" s="3">
        <v>15</v>
      </c>
      <c r="E3789" s="290" t="e">
        <f ca="1"/>
        <v>#N/A</v>
      </c>
      <c r="F3789" s="291"/>
      <c r="G3789" s="294"/>
      <c r="H3789" s="294"/>
      <c r="I3789" s="294"/>
      <c r="J3789" s="294"/>
      <c r="K3789" s="294"/>
      <c r="L3789" s="294"/>
      <c r="M3789" s="294"/>
      <c r="N3789" s="294"/>
    </row>
    <row r="3790" spans="1:14" ht="12.75" hidden="1" customHeight="1" outlineLevel="1" x14ac:dyDescent="0.25">
      <c r="A3790" s="3"/>
      <c r="B3790" s="145" t="str">
        <f ca="1">B3773</f>
        <v>Asset Type 154</v>
      </c>
      <c r="C3790" s="145" t="str">
        <f ca="1">C3773</f>
        <v>Description - Asset Type 154</v>
      </c>
      <c r="D3790" s="3"/>
      <c r="E3790" s="3"/>
      <c r="F3790" s="106" t="s">
        <v>44</v>
      </c>
      <c r="G3790" s="296">
        <f t="shared" ref="G3790:N3790" si="308">SUM(G3775:G3789)</f>
        <v>0</v>
      </c>
      <c r="H3790" s="296">
        <f t="shared" ca="1" si="308"/>
        <v>0</v>
      </c>
      <c r="I3790" s="296">
        <f t="shared" ca="1" si="308"/>
        <v>0</v>
      </c>
      <c r="J3790" s="296">
        <f t="shared" ca="1" si="308"/>
        <v>0</v>
      </c>
      <c r="K3790" s="296">
        <f t="shared" ca="1" si="308"/>
        <v>0</v>
      </c>
      <c r="L3790" s="296">
        <f t="shared" ca="1" si="308"/>
        <v>0</v>
      </c>
      <c r="M3790" s="296">
        <f t="shared" ca="1" si="308"/>
        <v>0</v>
      </c>
      <c r="N3790" s="296">
        <f t="shared" ca="1" si="308"/>
        <v>0</v>
      </c>
    </row>
    <row r="3791" spans="1:14" ht="12.75" hidden="1" customHeight="1" outlineLevel="2" x14ac:dyDescent="0.25">
      <c r="A3791" s="217">
        <f>A3773+1</f>
        <v>155</v>
      </c>
      <c r="B3791" s="22" t="str">
        <f ca="1">OFFSET($B$13,$A3791-1,0)</f>
        <v>Asset Type 155</v>
      </c>
      <c r="C3791" s="22" t="str">
        <f ca="1">OFFSET($C$13,$A3791-1,0)</f>
        <v>Description - Asset Type 155</v>
      </c>
      <c r="D3791" s="3"/>
      <c r="E3791" s="109"/>
      <c r="F3791" s="108" t="s">
        <v>41</v>
      </c>
      <c r="G3791" s="295">
        <f t="shared" ref="G3791:N3791" ca="1" si="309">VLOOKUP($B3791,$B$13:$N$512,5+G$5,FALSE)</f>
        <v>0</v>
      </c>
      <c r="H3791" s="295">
        <f t="shared" ca="1" si="309"/>
        <v>0</v>
      </c>
      <c r="I3791" s="295">
        <f t="shared" ca="1" si="309"/>
        <v>0</v>
      </c>
      <c r="J3791" s="295">
        <f t="shared" ca="1" si="309"/>
        <v>0</v>
      </c>
      <c r="K3791" s="295">
        <f t="shared" ca="1" si="309"/>
        <v>0</v>
      </c>
      <c r="L3791" s="295">
        <f t="shared" ca="1" si="309"/>
        <v>0</v>
      </c>
      <c r="M3791" s="295">
        <f t="shared" ca="1" si="309"/>
        <v>0</v>
      </c>
      <c r="N3791" s="295">
        <f t="shared" ca="1" si="309"/>
        <v>0</v>
      </c>
    </row>
    <row r="3792" spans="1:14" ht="12.75" hidden="1" customHeight="1" outlineLevel="2" x14ac:dyDescent="0.25">
      <c r="A3792" s="3"/>
      <c r="B3792" s="3"/>
      <c r="C3792" s="21"/>
      <c r="D3792" s="3"/>
      <c r="E3792" s="107"/>
      <c r="F3792" s="106" t="s">
        <v>42</v>
      </c>
      <c r="G3792" s="111">
        <f ca="1">VLOOKUP($B3791,'Input Sheet'!$B$12:$N$511,5+G$5,FALSE)</f>
        <v>0</v>
      </c>
      <c r="H3792" s="111">
        <f ca="1">VLOOKUP($B3791,'Input Sheet'!$B$12:$N$511,5+H$5,FALSE)</f>
        <v>0</v>
      </c>
      <c r="I3792" s="111">
        <f ca="1">VLOOKUP($B3791,'Input Sheet'!$B$12:$N$511,5+I$5,FALSE)</f>
        <v>0</v>
      </c>
      <c r="J3792" s="111">
        <f ca="1">VLOOKUP($B3791,'Input Sheet'!$B$12:$N$511,5+J$5,FALSE)</f>
        <v>0</v>
      </c>
      <c r="K3792" s="111">
        <f ca="1">VLOOKUP($B3791,'Input Sheet'!$B$12:$N$511,5+K$5,FALSE)</f>
        <v>0</v>
      </c>
      <c r="L3792" s="111">
        <f ca="1">VLOOKUP($B3791,'Input Sheet'!$B$12:$N$511,5+L$5,FALSE)</f>
        <v>0</v>
      </c>
      <c r="M3792" s="111">
        <f ca="1">VLOOKUP($B3791,'Input Sheet'!$B$12:$N$511,5+M$5,FALSE)</f>
        <v>0</v>
      </c>
      <c r="N3792" s="111">
        <f ca="1">VLOOKUP($B3791,'Input Sheet'!$B$12:$N$511,5+N$5,FALSE)</f>
        <v>0</v>
      </c>
    </row>
    <row r="3793" spans="1:14" ht="12.75" hidden="1" customHeight="1" outlineLevel="2" x14ac:dyDescent="0.25">
      <c r="A3793" s="3"/>
      <c r="B3793" s="3"/>
      <c r="C3793" s="3"/>
      <c r="D3793" s="3">
        <v>1</v>
      </c>
      <c r="E3793" s="290">
        <f t="array" aca="1" ref="E3793:E3807" ca="1">TRANSPOSE(G3791:N3791)</f>
        <v>0</v>
      </c>
      <c r="F3793" s="291"/>
      <c r="G3793" s="292"/>
      <c r="H3793" s="293">
        <f ca="1">IF(OFFSET(H3793,-$D3793,0)="n/a","n/a",IF(H$5&gt;OFFSET(H3793,-$D3793,0)+$D3793,$E3793-SUM($G3793:G3793),($E3793-SUM($G3793:G3793))/(OFFSET(H3793,-$D3793,0)-(H$5-$D3793-1))))</f>
        <v>0</v>
      </c>
      <c r="I3793" s="293">
        <f ca="1">IF(OFFSET(I3793,-$D3793,0)="n/a","n/a",IF(I$5&gt;OFFSET(I3793,-$D3793,0)+$D3793,$E3793-SUM($G3793:H3793),($E3793-SUM($G3793:H3793))/(OFFSET(I3793,-$D3793,0)-(I$5-$D3793-1))))</f>
        <v>0</v>
      </c>
      <c r="J3793" s="293">
        <f ca="1">IF(OFFSET(J3793,-$D3793,0)="n/a","n/a",IF(J$5&gt;OFFSET(J3793,-$D3793,0)+$D3793,$E3793-SUM($G3793:I3793),($E3793-SUM($G3793:I3793))/(OFFSET(J3793,-$D3793,0)-(J$5-$D3793-1))))</f>
        <v>0</v>
      </c>
      <c r="K3793" s="293">
        <f ca="1">IF(OFFSET(K3793,-$D3793,0)="n/a","n/a",IF(K$5&gt;OFFSET(K3793,-$D3793,0)+$D3793,$E3793-SUM($G3793:J3793),($E3793-SUM($G3793:J3793))/(OFFSET(K3793,-$D3793,0)-(K$5-$D3793-1))))</f>
        <v>0</v>
      </c>
      <c r="L3793" s="293">
        <f ca="1">IF(OFFSET(L3793,-$D3793,0)="n/a","n/a",IF(L$5&gt;OFFSET(L3793,-$D3793,0)+$D3793,$E3793-SUM($G3793:K3793),($E3793-SUM($G3793:K3793))/(OFFSET(L3793,-$D3793,0)-(L$5-$D3793-1))))</f>
        <v>0</v>
      </c>
      <c r="M3793" s="293">
        <f ca="1">IF(OFFSET(M3793,-$D3793,0)="n/a","n/a",IF(M$5&gt;OFFSET(M3793,-$D3793,0)+$D3793,$E3793-SUM($G3793:L3793),($E3793-SUM($G3793:L3793))/(OFFSET(M3793,-$D3793,0)-(M$5-$D3793-1))))</f>
        <v>0</v>
      </c>
      <c r="N3793" s="293">
        <f ca="1">IF(OFFSET(N3793,-$D3793,0)="n/a","n/a",IF(N$5&gt;OFFSET(N3793,-$D3793,0)+$D3793,$E3793-SUM($G3793:M3793),($E3793-SUM($G3793:M3793))/(OFFSET(N3793,-$D3793,0)-(N$5-$D3793-1))))</f>
        <v>0</v>
      </c>
    </row>
    <row r="3794" spans="1:14" ht="12.75" hidden="1" customHeight="1" outlineLevel="2" x14ac:dyDescent="0.25">
      <c r="A3794" s="3"/>
      <c r="B3794" s="3"/>
      <c r="C3794" s="392" t="s">
        <v>43</v>
      </c>
      <c r="D3794" s="3">
        <v>2</v>
      </c>
      <c r="E3794" s="290">
        <f ca="1"/>
        <v>0</v>
      </c>
      <c r="F3794" s="291"/>
      <c r="G3794" s="294"/>
      <c r="H3794" s="292"/>
      <c r="I3794" s="293">
        <f ca="1">IF(OFFSET(I3794,-$D3794,0)="n/a","n/a",IF(I$5&gt;OFFSET(I3794,-$D3794,0)+$D3794,$E3794-SUM($G3794:H3794),($E3794-SUM($G3794:H3794))/(OFFSET(I3794,-$D3794,0)-(I$5-$D3794-1))))</f>
        <v>0</v>
      </c>
      <c r="J3794" s="293">
        <f ca="1">IF(OFFSET(J3794,-$D3794,0)="n/a","n/a",IF(J$5&gt;OFFSET(J3794,-$D3794,0)+$D3794,$E3794-SUM($G3794:I3794),($E3794-SUM($G3794:I3794))/(OFFSET(J3794,-$D3794,0)-(J$5-$D3794-1))))</f>
        <v>0</v>
      </c>
      <c r="K3794" s="293">
        <f ca="1">IF(OFFSET(K3794,-$D3794,0)="n/a","n/a",IF(K$5&gt;OFFSET(K3794,-$D3794,0)+$D3794,$E3794-SUM($G3794:J3794),($E3794-SUM($G3794:J3794))/(OFFSET(K3794,-$D3794,0)-(K$5-$D3794-1))))</f>
        <v>0</v>
      </c>
      <c r="L3794" s="293">
        <f ca="1">IF(OFFSET(L3794,-$D3794,0)="n/a","n/a",IF(L$5&gt;OFFSET(L3794,-$D3794,0)+$D3794,$E3794-SUM($G3794:K3794),($E3794-SUM($G3794:K3794))/(OFFSET(L3794,-$D3794,0)-(L$5-$D3794-1))))</f>
        <v>0</v>
      </c>
      <c r="M3794" s="293">
        <f ca="1">IF(OFFSET(M3794,-$D3794,0)="n/a","n/a",IF(M$5&gt;OFFSET(M3794,-$D3794,0)+$D3794,$E3794-SUM($G3794:L3794),($E3794-SUM($G3794:L3794))/(OFFSET(M3794,-$D3794,0)-(M$5-$D3794-1))))</f>
        <v>0</v>
      </c>
      <c r="N3794" s="293">
        <f ca="1">IF(OFFSET(N3794,-$D3794,0)="n/a","n/a",IF(N$5&gt;OFFSET(N3794,-$D3794,0)+$D3794,$E3794-SUM($G3794:M3794),($E3794-SUM($G3794:M3794))/(OFFSET(N3794,-$D3794,0)-(N$5-$D3794-1))))</f>
        <v>0</v>
      </c>
    </row>
    <row r="3795" spans="1:14" ht="12.75" hidden="1" customHeight="1" outlineLevel="2" x14ac:dyDescent="0.25">
      <c r="A3795" s="3"/>
      <c r="B3795" s="3"/>
      <c r="C3795" s="392"/>
      <c r="D3795" s="3">
        <v>3</v>
      </c>
      <c r="E3795" s="290">
        <f ca="1"/>
        <v>0</v>
      </c>
      <c r="F3795" s="291"/>
      <c r="G3795" s="294"/>
      <c r="H3795" s="294"/>
      <c r="I3795" s="292"/>
      <c r="J3795" s="293">
        <f ca="1">IF(OFFSET(J3795,-$D3795,0)="n/a","n/a",IF(J$5&gt;OFFSET(J3795,-$D3795,0)+$D3795,$E3795-SUM($G3795:I3795),($E3795-SUM($G3795:I3795))/(OFFSET(J3795,-$D3795,0)-(J$5-$D3795-1))))</f>
        <v>0</v>
      </c>
      <c r="K3795" s="293">
        <f ca="1">IF(OFFSET(K3795,-$D3795,0)="n/a","n/a",IF(K$5&gt;OFFSET(K3795,-$D3795,0)+$D3795,$E3795-SUM($G3795:J3795),($E3795-SUM($G3795:J3795))/(OFFSET(K3795,-$D3795,0)-(K$5-$D3795-1))))</f>
        <v>0</v>
      </c>
      <c r="L3795" s="293">
        <f ca="1">IF(OFFSET(L3795,-$D3795,0)="n/a","n/a",IF(L$5&gt;OFFSET(L3795,-$D3795,0)+$D3795,$E3795-SUM($G3795:K3795),($E3795-SUM($G3795:K3795))/(OFFSET(L3795,-$D3795,0)-(L$5-$D3795-1))))</f>
        <v>0</v>
      </c>
      <c r="M3795" s="293">
        <f ca="1">IF(OFFSET(M3795,-$D3795,0)="n/a","n/a",IF(M$5&gt;OFFSET(M3795,-$D3795,0)+$D3795,$E3795-SUM($G3795:L3795),($E3795-SUM($G3795:L3795))/(OFFSET(M3795,-$D3795,0)-(M$5-$D3795-1))))</f>
        <v>0</v>
      </c>
      <c r="N3795" s="293">
        <f ca="1">IF(OFFSET(N3795,-$D3795,0)="n/a","n/a",IF(N$5&gt;OFFSET(N3795,-$D3795,0)+$D3795,$E3795-SUM($G3795:M3795),($E3795-SUM($G3795:M3795))/(OFFSET(N3795,-$D3795,0)-(N$5-$D3795-1))))</f>
        <v>0</v>
      </c>
    </row>
    <row r="3796" spans="1:14" ht="12.75" hidden="1" customHeight="1" outlineLevel="2" x14ac:dyDescent="0.25">
      <c r="A3796" s="3"/>
      <c r="B3796" s="3"/>
      <c r="C3796" s="392"/>
      <c r="D3796" s="3">
        <v>4</v>
      </c>
      <c r="E3796" s="290">
        <f ca="1"/>
        <v>0</v>
      </c>
      <c r="F3796" s="291"/>
      <c r="G3796" s="294"/>
      <c r="H3796" s="294"/>
      <c r="I3796" s="294"/>
      <c r="J3796" s="292"/>
      <c r="K3796" s="293">
        <f ca="1">IF(OFFSET(K3796,-$D3796,0)="n/a","n/a",IF(K$5&gt;OFFSET(K3796,-$D3796,0)+$D3796,$E3796-SUM($G3796:J3796),($E3796-SUM($G3796:J3796))/(OFFSET(K3796,-$D3796,0)-(K$5-$D3796-1))))</f>
        <v>0</v>
      </c>
      <c r="L3796" s="293">
        <f ca="1">IF(OFFSET(L3796,-$D3796,0)="n/a","n/a",IF(L$5&gt;OFFSET(L3796,-$D3796,0)+$D3796,$E3796-SUM($G3796:K3796),($E3796-SUM($G3796:K3796))/(OFFSET(L3796,-$D3796,0)-(L$5-$D3796-1))))</f>
        <v>0</v>
      </c>
      <c r="M3796" s="293">
        <f ca="1">IF(OFFSET(M3796,-$D3796,0)="n/a","n/a",IF(M$5&gt;OFFSET(M3796,-$D3796,0)+$D3796,$E3796-SUM($G3796:L3796),($E3796-SUM($G3796:L3796))/(OFFSET(M3796,-$D3796,0)-(M$5-$D3796-1))))</f>
        <v>0</v>
      </c>
      <c r="N3796" s="293">
        <f ca="1">IF(OFFSET(N3796,-$D3796,0)="n/a","n/a",IF(N$5&gt;OFFSET(N3796,-$D3796,0)+$D3796,$E3796-SUM($G3796:M3796),($E3796-SUM($G3796:M3796))/(OFFSET(N3796,-$D3796,0)-(N$5-$D3796-1))))</f>
        <v>0</v>
      </c>
    </row>
    <row r="3797" spans="1:14" ht="12.75" hidden="1" customHeight="1" outlineLevel="2" x14ac:dyDescent="0.25">
      <c r="A3797" s="3"/>
      <c r="B3797" s="3"/>
      <c r="C3797" s="392"/>
      <c r="D3797" s="3">
        <v>5</v>
      </c>
      <c r="E3797" s="290">
        <f ca="1"/>
        <v>0</v>
      </c>
      <c r="F3797" s="291"/>
      <c r="G3797" s="294"/>
      <c r="H3797" s="294"/>
      <c r="I3797" s="294"/>
      <c r="J3797" s="294"/>
      <c r="K3797" s="292"/>
      <c r="L3797" s="293">
        <f ca="1">IF(OFFSET(L3797,-$D3797,0)="n/a","n/a",IF(L$5&gt;OFFSET(L3797,-$D3797,0)+$D3797,$E3797-SUM($G3797:K3797),($E3797-SUM($G3797:K3797))/(OFFSET(L3797,-$D3797,0)-(L$5-$D3797-1))))</f>
        <v>0</v>
      </c>
      <c r="M3797" s="293">
        <f ca="1">IF(OFFSET(M3797,-$D3797,0)="n/a","n/a",IF(M$5&gt;OFFSET(M3797,-$D3797,0)+$D3797,$E3797-SUM($G3797:L3797),($E3797-SUM($G3797:L3797))/(OFFSET(M3797,-$D3797,0)-(M$5-$D3797-1))))</f>
        <v>0</v>
      </c>
      <c r="N3797" s="293">
        <f ca="1">IF(OFFSET(N3797,-$D3797,0)="n/a","n/a",IF(N$5&gt;OFFSET(N3797,-$D3797,0)+$D3797,$E3797-SUM($G3797:M3797),($E3797-SUM($G3797:M3797))/(OFFSET(N3797,-$D3797,0)-(N$5-$D3797-1))))</f>
        <v>0</v>
      </c>
    </row>
    <row r="3798" spans="1:14" ht="12.75" hidden="1" customHeight="1" outlineLevel="2" x14ac:dyDescent="0.25">
      <c r="A3798" s="3"/>
      <c r="B3798" s="3"/>
      <c r="C3798" s="392"/>
      <c r="D3798" s="3">
        <v>6</v>
      </c>
      <c r="E3798" s="290">
        <f ca="1"/>
        <v>0</v>
      </c>
      <c r="F3798" s="291"/>
      <c r="G3798" s="294"/>
      <c r="H3798" s="294"/>
      <c r="I3798" s="294"/>
      <c r="J3798" s="294"/>
      <c r="K3798" s="294"/>
      <c r="L3798" s="292"/>
      <c r="M3798" s="293">
        <f ca="1">IF(OFFSET(M3798,-$D3798,0)="n/a","n/a",IF(M$5&gt;OFFSET(M3798,-$D3798,0)+$D3798,$E3798-SUM($G3798:L3798),($E3798-SUM($G3798:L3798))/(OFFSET(M3798,-$D3798,0)-(M$5-$D3798-1))))</f>
        <v>0</v>
      </c>
      <c r="N3798" s="293">
        <f ca="1">IF(OFFSET(N3798,-$D3798,0)="n/a","n/a",IF(N$5&gt;OFFSET(N3798,-$D3798,0)+$D3798,$E3798-SUM($G3798:M3798),($E3798-SUM($G3798:M3798))/(OFFSET(N3798,-$D3798,0)-(N$5-$D3798-1))))</f>
        <v>0</v>
      </c>
    </row>
    <row r="3799" spans="1:14" ht="12.75" hidden="1" customHeight="1" outlineLevel="2" x14ac:dyDescent="0.25">
      <c r="A3799" s="3"/>
      <c r="B3799" s="3"/>
      <c r="C3799" s="392"/>
      <c r="D3799" s="3">
        <v>7</v>
      </c>
      <c r="E3799" s="290">
        <f ca="1"/>
        <v>0</v>
      </c>
      <c r="F3799" s="291"/>
      <c r="G3799" s="294"/>
      <c r="H3799" s="294"/>
      <c r="I3799" s="294"/>
      <c r="J3799" s="294"/>
      <c r="K3799" s="294"/>
      <c r="L3799" s="294"/>
      <c r="M3799" s="292"/>
      <c r="N3799" s="293">
        <f ca="1">IF(OFFSET(N3799,-$D3799,0)="n/a","n/a",IF(N$5&gt;OFFSET(N3799,-$D3799,0)+$D3799,$E3799-SUM($G3799:M3799),($E3799-SUM($G3799:M3799))/(OFFSET(N3799,-$D3799,0)-(N$5-$D3799-1))))</f>
        <v>0</v>
      </c>
    </row>
    <row r="3800" spans="1:14" ht="12.75" hidden="1" customHeight="1" outlineLevel="2" x14ac:dyDescent="0.25">
      <c r="A3800" s="3"/>
      <c r="B3800" s="3"/>
      <c r="C3800" s="392"/>
      <c r="D3800" s="3">
        <v>8</v>
      </c>
      <c r="E3800" s="290">
        <f ca="1"/>
        <v>0</v>
      </c>
      <c r="F3800" s="291"/>
      <c r="G3800" s="294"/>
      <c r="H3800" s="294"/>
      <c r="I3800" s="294"/>
      <c r="J3800" s="294"/>
      <c r="K3800" s="294"/>
      <c r="L3800" s="294"/>
      <c r="M3800" s="294"/>
      <c r="N3800" s="292"/>
    </row>
    <row r="3801" spans="1:14" ht="12.75" hidden="1" customHeight="1" outlineLevel="2" x14ac:dyDescent="0.25">
      <c r="A3801" s="3"/>
      <c r="B3801" s="3"/>
      <c r="C3801" s="392"/>
      <c r="D3801" s="3">
        <v>9</v>
      </c>
      <c r="E3801" s="290" t="e">
        <f ca="1"/>
        <v>#N/A</v>
      </c>
      <c r="F3801" s="291"/>
      <c r="G3801" s="294"/>
      <c r="H3801" s="294"/>
      <c r="I3801" s="294"/>
      <c r="J3801" s="294"/>
      <c r="K3801" s="294"/>
      <c r="L3801" s="294"/>
      <c r="M3801" s="294"/>
      <c r="N3801" s="294"/>
    </row>
    <row r="3802" spans="1:14" ht="12.75" hidden="1" customHeight="1" outlineLevel="2" x14ac:dyDescent="0.25">
      <c r="A3802" s="3"/>
      <c r="B3802" s="3"/>
      <c r="C3802" s="392"/>
      <c r="D3802" s="3">
        <v>10</v>
      </c>
      <c r="E3802" s="290" t="e">
        <f ca="1"/>
        <v>#N/A</v>
      </c>
      <c r="F3802" s="291"/>
      <c r="G3802" s="294"/>
      <c r="H3802" s="294"/>
      <c r="I3802" s="294"/>
      <c r="J3802" s="294"/>
      <c r="K3802" s="294"/>
      <c r="L3802" s="294"/>
      <c r="M3802" s="294"/>
      <c r="N3802" s="294"/>
    </row>
    <row r="3803" spans="1:14" ht="12.75" hidden="1" customHeight="1" outlineLevel="2" x14ac:dyDescent="0.25">
      <c r="A3803" s="3"/>
      <c r="B3803" s="3"/>
      <c r="C3803" s="392"/>
      <c r="D3803" s="3">
        <v>11</v>
      </c>
      <c r="E3803" s="290" t="e">
        <f ca="1"/>
        <v>#N/A</v>
      </c>
      <c r="F3803" s="291"/>
      <c r="G3803" s="294"/>
      <c r="H3803" s="294"/>
      <c r="I3803" s="294"/>
      <c r="J3803" s="294"/>
      <c r="K3803" s="294"/>
      <c r="L3803" s="294"/>
      <c r="M3803" s="294"/>
      <c r="N3803" s="294"/>
    </row>
    <row r="3804" spans="1:14" ht="12.75" hidden="1" customHeight="1" outlineLevel="2" x14ac:dyDescent="0.25">
      <c r="A3804" s="3"/>
      <c r="B3804" s="3"/>
      <c r="C3804" s="392"/>
      <c r="D3804" s="3">
        <v>12</v>
      </c>
      <c r="E3804" s="290" t="e">
        <f ca="1"/>
        <v>#N/A</v>
      </c>
      <c r="F3804" s="291"/>
      <c r="G3804" s="294"/>
      <c r="H3804" s="294"/>
      <c r="I3804" s="294"/>
      <c r="J3804" s="294"/>
      <c r="K3804" s="294"/>
      <c r="L3804" s="294"/>
      <c r="M3804" s="294"/>
      <c r="N3804" s="294"/>
    </row>
    <row r="3805" spans="1:14" ht="12.75" hidden="1" customHeight="1" outlineLevel="2" x14ac:dyDescent="0.25">
      <c r="A3805" s="3"/>
      <c r="B3805" s="3"/>
      <c r="C3805" s="392"/>
      <c r="D3805" s="3">
        <v>13</v>
      </c>
      <c r="E3805" s="290" t="e">
        <f ca="1"/>
        <v>#N/A</v>
      </c>
      <c r="F3805" s="291"/>
      <c r="G3805" s="294"/>
      <c r="H3805" s="294"/>
      <c r="I3805" s="294"/>
      <c r="J3805" s="294"/>
      <c r="K3805" s="294"/>
      <c r="L3805" s="294"/>
      <c r="M3805" s="294"/>
      <c r="N3805" s="294"/>
    </row>
    <row r="3806" spans="1:14" ht="12.75" hidden="1" customHeight="1" outlineLevel="2" x14ac:dyDescent="0.25">
      <c r="A3806" s="3"/>
      <c r="B3806" s="3"/>
      <c r="C3806" s="392"/>
      <c r="D3806" s="3">
        <v>14</v>
      </c>
      <c r="E3806" s="290" t="e">
        <f ca="1"/>
        <v>#N/A</v>
      </c>
      <c r="F3806" s="291"/>
      <c r="G3806" s="294"/>
      <c r="H3806" s="294"/>
      <c r="I3806" s="294"/>
      <c r="J3806" s="294"/>
      <c r="K3806" s="294"/>
      <c r="L3806" s="294"/>
      <c r="M3806" s="294"/>
      <c r="N3806" s="294"/>
    </row>
    <row r="3807" spans="1:14" ht="12.75" hidden="1" customHeight="1" outlineLevel="2" x14ac:dyDescent="0.25">
      <c r="A3807" s="3"/>
      <c r="B3807" s="3"/>
      <c r="C3807" s="392"/>
      <c r="D3807" s="3">
        <v>15</v>
      </c>
      <c r="E3807" s="290" t="e">
        <f ca="1"/>
        <v>#N/A</v>
      </c>
      <c r="F3807" s="291"/>
      <c r="G3807" s="294"/>
      <c r="H3807" s="294"/>
      <c r="I3807" s="294"/>
      <c r="J3807" s="294"/>
      <c r="K3807" s="294"/>
      <c r="L3807" s="294"/>
      <c r="M3807" s="294"/>
      <c r="N3807" s="294"/>
    </row>
    <row r="3808" spans="1:14" ht="12.75" hidden="1" customHeight="1" outlineLevel="1" x14ac:dyDescent="0.25">
      <c r="A3808" s="3"/>
      <c r="B3808" s="145" t="str">
        <f ca="1">B3791</f>
        <v>Asset Type 155</v>
      </c>
      <c r="C3808" s="145" t="str">
        <f ca="1">C3791</f>
        <v>Description - Asset Type 155</v>
      </c>
      <c r="D3808" s="3"/>
      <c r="E3808" s="3"/>
      <c r="F3808" s="106" t="s">
        <v>44</v>
      </c>
      <c r="G3808" s="296">
        <f t="shared" ref="G3808:N3808" si="310">SUM(G3793:G3807)</f>
        <v>0</v>
      </c>
      <c r="H3808" s="296">
        <f t="shared" ca="1" si="310"/>
        <v>0</v>
      </c>
      <c r="I3808" s="296">
        <f t="shared" ca="1" si="310"/>
        <v>0</v>
      </c>
      <c r="J3808" s="296">
        <f t="shared" ca="1" si="310"/>
        <v>0</v>
      </c>
      <c r="K3808" s="296">
        <f t="shared" ca="1" si="310"/>
        <v>0</v>
      </c>
      <c r="L3808" s="296">
        <f t="shared" ca="1" si="310"/>
        <v>0</v>
      </c>
      <c r="M3808" s="296">
        <f t="shared" ca="1" si="310"/>
        <v>0</v>
      </c>
      <c r="N3808" s="296">
        <f t="shared" ca="1" si="310"/>
        <v>0</v>
      </c>
    </row>
    <row r="3809" spans="1:14" ht="12.75" hidden="1" customHeight="1" outlineLevel="2" x14ac:dyDescent="0.25">
      <c r="A3809" s="217">
        <f>A3791+1</f>
        <v>156</v>
      </c>
      <c r="B3809" s="22" t="str">
        <f ca="1">OFFSET($B$13,$A3809-1,0)</f>
        <v>Asset Type 156</v>
      </c>
      <c r="C3809" s="22" t="str">
        <f ca="1">OFFSET($C$13,$A3809-1,0)</f>
        <v>Description - Asset Type 156</v>
      </c>
      <c r="D3809" s="3"/>
      <c r="E3809" s="109"/>
      <c r="F3809" s="108" t="s">
        <v>41</v>
      </c>
      <c r="G3809" s="295">
        <f t="shared" ref="G3809:N3809" ca="1" si="311">VLOOKUP($B3809,$B$13:$N$512,5+G$5,FALSE)</f>
        <v>0</v>
      </c>
      <c r="H3809" s="295">
        <f t="shared" ca="1" si="311"/>
        <v>0</v>
      </c>
      <c r="I3809" s="295">
        <f t="shared" ca="1" si="311"/>
        <v>0</v>
      </c>
      <c r="J3809" s="295">
        <f t="shared" ca="1" si="311"/>
        <v>0</v>
      </c>
      <c r="K3809" s="295">
        <f t="shared" ca="1" si="311"/>
        <v>0</v>
      </c>
      <c r="L3809" s="295">
        <f t="shared" ca="1" si="311"/>
        <v>0</v>
      </c>
      <c r="M3809" s="295">
        <f t="shared" ca="1" si="311"/>
        <v>0</v>
      </c>
      <c r="N3809" s="295">
        <f t="shared" ca="1" si="311"/>
        <v>0</v>
      </c>
    </row>
    <row r="3810" spans="1:14" ht="12.75" hidden="1" customHeight="1" outlineLevel="2" x14ac:dyDescent="0.25">
      <c r="A3810" s="3"/>
      <c r="B3810" s="3"/>
      <c r="C3810" s="21"/>
      <c r="D3810" s="3"/>
      <c r="E3810" s="107"/>
      <c r="F3810" s="106" t="s">
        <v>42</v>
      </c>
      <c r="G3810" s="111">
        <f ca="1">VLOOKUP($B3809,'Input Sheet'!$B$12:$N$511,5+G$5,FALSE)</f>
        <v>0</v>
      </c>
      <c r="H3810" s="111">
        <f ca="1">VLOOKUP($B3809,'Input Sheet'!$B$12:$N$511,5+H$5,FALSE)</f>
        <v>0</v>
      </c>
      <c r="I3810" s="111">
        <f ca="1">VLOOKUP($B3809,'Input Sheet'!$B$12:$N$511,5+I$5,FALSE)</f>
        <v>0</v>
      </c>
      <c r="J3810" s="111">
        <f ca="1">VLOOKUP($B3809,'Input Sheet'!$B$12:$N$511,5+J$5,FALSE)</f>
        <v>0</v>
      </c>
      <c r="K3810" s="111">
        <f ca="1">VLOOKUP($B3809,'Input Sheet'!$B$12:$N$511,5+K$5,FALSE)</f>
        <v>0</v>
      </c>
      <c r="L3810" s="111">
        <f ca="1">VLOOKUP($B3809,'Input Sheet'!$B$12:$N$511,5+L$5,FALSE)</f>
        <v>0</v>
      </c>
      <c r="M3810" s="111">
        <f ca="1">VLOOKUP($B3809,'Input Sheet'!$B$12:$N$511,5+M$5,FALSE)</f>
        <v>0</v>
      </c>
      <c r="N3810" s="111">
        <f ca="1">VLOOKUP($B3809,'Input Sheet'!$B$12:$N$511,5+N$5,FALSE)</f>
        <v>0</v>
      </c>
    </row>
    <row r="3811" spans="1:14" ht="12.75" hidden="1" customHeight="1" outlineLevel="2" x14ac:dyDescent="0.25">
      <c r="A3811" s="3"/>
      <c r="B3811" s="3"/>
      <c r="C3811" s="3"/>
      <c r="D3811" s="3">
        <v>1</v>
      </c>
      <c r="E3811" s="290">
        <f t="array" aca="1" ref="E3811:E3825" ca="1">TRANSPOSE(G3809:N3809)</f>
        <v>0</v>
      </c>
      <c r="F3811" s="291"/>
      <c r="G3811" s="292"/>
      <c r="H3811" s="293">
        <f ca="1">IF(OFFSET(H3811,-$D3811,0)="n/a","n/a",IF(H$5&gt;OFFSET(H3811,-$D3811,0)+$D3811,$E3811-SUM($G3811:G3811),($E3811-SUM($G3811:G3811))/(OFFSET(H3811,-$D3811,0)-(H$5-$D3811-1))))</f>
        <v>0</v>
      </c>
      <c r="I3811" s="293">
        <f ca="1">IF(OFFSET(I3811,-$D3811,0)="n/a","n/a",IF(I$5&gt;OFFSET(I3811,-$D3811,0)+$D3811,$E3811-SUM($G3811:H3811),($E3811-SUM($G3811:H3811))/(OFFSET(I3811,-$D3811,0)-(I$5-$D3811-1))))</f>
        <v>0</v>
      </c>
      <c r="J3811" s="293">
        <f ca="1">IF(OFFSET(J3811,-$D3811,0)="n/a","n/a",IF(J$5&gt;OFFSET(J3811,-$D3811,0)+$D3811,$E3811-SUM($G3811:I3811),($E3811-SUM($G3811:I3811))/(OFFSET(J3811,-$D3811,0)-(J$5-$D3811-1))))</f>
        <v>0</v>
      </c>
      <c r="K3811" s="293">
        <f ca="1">IF(OFFSET(K3811,-$D3811,0)="n/a","n/a",IF(K$5&gt;OFFSET(K3811,-$D3811,0)+$D3811,$E3811-SUM($G3811:J3811),($E3811-SUM($G3811:J3811))/(OFFSET(K3811,-$D3811,0)-(K$5-$D3811-1))))</f>
        <v>0</v>
      </c>
      <c r="L3811" s="293">
        <f ca="1">IF(OFFSET(L3811,-$D3811,0)="n/a","n/a",IF(L$5&gt;OFFSET(L3811,-$D3811,0)+$D3811,$E3811-SUM($G3811:K3811),($E3811-SUM($G3811:K3811))/(OFFSET(L3811,-$D3811,0)-(L$5-$D3811-1))))</f>
        <v>0</v>
      </c>
      <c r="M3811" s="293">
        <f ca="1">IF(OFFSET(M3811,-$D3811,0)="n/a","n/a",IF(M$5&gt;OFFSET(M3811,-$D3811,0)+$D3811,$E3811-SUM($G3811:L3811),($E3811-SUM($G3811:L3811))/(OFFSET(M3811,-$D3811,0)-(M$5-$D3811-1))))</f>
        <v>0</v>
      </c>
      <c r="N3811" s="293">
        <f ca="1">IF(OFFSET(N3811,-$D3811,0)="n/a","n/a",IF(N$5&gt;OFFSET(N3811,-$D3811,0)+$D3811,$E3811-SUM($G3811:M3811),($E3811-SUM($G3811:M3811))/(OFFSET(N3811,-$D3811,0)-(N$5-$D3811-1))))</f>
        <v>0</v>
      </c>
    </row>
    <row r="3812" spans="1:14" ht="12.75" hidden="1" customHeight="1" outlineLevel="2" x14ac:dyDescent="0.25">
      <c r="A3812" s="3"/>
      <c r="B3812" s="3"/>
      <c r="C3812" s="392" t="s">
        <v>43</v>
      </c>
      <c r="D3812" s="3">
        <v>2</v>
      </c>
      <c r="E3812" s="290">
        <f ca="1"/>
        <v>0</v>
      </c>
      <c r="F3812" s="291"/>
      <c r="G3812" s="294"/>
      <c r="H3812" s="292"/>
      <c r="I3812" s="293">
        <f ca="1">IF(OFFSET(I3812,-$D3812,0)="n/a","n/a",IF(I$5&gt;OFFSET(I3812,-$D3812,0)+$D3812,$E3812-SUM($G3812:H3812),($E3812-SUM($G3812:H3812))/(OFFSET(I3812,-$D3812,0)-(I$5-$D3812-1))))</f>
        <v>0</v>
      </c>
      <c r="J3812" s="293">
        <f ca="1">IF(OFFSET(J3812,-$D3812,0)="n/a","n/a",IF(J$5&gt;OFFSET(J3812,-$D3812,0)+$D3812,$E3812-SUM($G3812:I3812),($E3812-SUM($G3812:I3812))/(OFFSET(J3812,-$D3812,0)-(J$5-$D3812-1))))</f>
        <v>0</v>
      </c>
      <c r="K3812" s="293">
        <f ca="1">IF(OFFSET(K3812,-$D3812,0)="n/a","n/a",IF(K$5&gt;OFFSET(K3812,-$D3812,0)+$D3812,$E3812-SUM($G3812:J3812),($E3812-SUM($G3812:J3812))/(OFFSET(K3812,-$D3812,0)-(K$5-$D3812-1))))</f>
        <v>0</v>
      </c>
      <c r="L3812" s="293">
        <f ca="1">IF(OFFSET(L3812,-$D3812,0)="n/a","n/a",IF(L$5&gt;OFFSET(L3812,-$D3812,0)+$D3812,$E3812-SUM($G3812:K3812),($E3812-SUM($G3812:K3812))/(OFFSET(L3812,-$D3812,0)-(L$5-$D3812-1))))</f>
        <v>0</v>
      </c>
      <c r="M3812" s="293">
        <f ca="1">IF(OFFSET(M3812,-$D3812,0)="n/a","n/a",IF(M$5&gt;OFFSET(M3812,-$D3812,0)+$D3812,$E3812-SUM($G3812:L3812),($E3812-SUM($G3812:L3812))/(OFFSET(M3812,-$D3812,0)-(M$5-$D3812-1))))</f>
        <v>0</v>
      </c>
      <c r="N3812" s="293">
        <f ca="1">IF(OFFSET(N3812,-$D3812,0)="n/a","n/a",IF(N$5&gt;OFFSET(N3812,-$D3812,0)+$D3812,$E3812-SUM($G3812:M3812),($E3812-SUM($G3812:M3812))/(OFFSET(N3812,-$D3812,0)-(N$5-$D3812-1))))</f>
        <v>0</v>
      </c>
    </row>
    <row r="3813" spans="1:14" ht="12.75" hidden="1" customHeight="1" outlineLevel="2" x14ac:dyDescent="0.25">
      <c r="A3813" s="3"/>
      <c r="B3813" s="3"/>
      <c r="C3813" s="392"/>
      <c r="D3813" s="3">
        <v>3</v>
      </c>
      <c r="E3813" s="290">
        <f ca="1"/>
        <v>0</v>
      </c>
      <c r="F3813" s="291"/>
      <c r="G3813" s="294"/>
      <c r="H3813" s="294"/>
      <c r="I3813" s="292"/>
      <c r="J3813" s="293">
        <f ca="1">IF(OFFSET(J3813,-$D3813,0)="n/a","n/a",IF(J$5&gt;OFFSET(J3813,-$D3813,0)+$D3813,$E3813-SUM($G3813:I3813),($E3813-SUM($G3813:I3813))/(OFFSET(J3813,-$D3813,0)-(J$5-$D3813-1))))</f>
        <v>0</v>
      </c>
      <c r="K3813" s="293">
        <f ca="1">IF(OFFSET(K3813,-$D3813,0)="n/a","n/a",IF(K$5&gt;OFFSET(K3813,-$D3813,0)+$D3813,$E3813-SUM($G3813:J3813),($E3813-SUM($G3813:J3813))/(OFFSET(K3813,-$D3813,0)-(K$5-$D3813-1))))</f>
        <v>0</v>
      </c>
      <c r="L3813" s="293">
        <f ca="1">IF(OFFSET(L3813,-$D3813,0)="n/a","n/a",IF(L$5&gt;OFFSET(L3813,-$D3813,0)+$D3813,$E3813-SUM($G3813:K3813),($E3813-SUM($G3813:K3813))/(OFFSET(L3813,-$D3813,0)-(L$5-$D3813-1))))</f>
        <v>0</v>
      </c>
      <c r="M3813" s="293">
        <f ca="1">IF(OFFSET(M3813,-$D3813,0)="n/a","n/a",IF(M$5&gt;OFFSET(M3813,-$D3813,0)+$D3813,$E3813-SUM($G3813:L3813),($E3813-SUM($G3813:L3813))/(OFFSET(M3813,-$D3813,0)-(M$5-$D3813-1))))</f>
        <v>0</v>
      </c>
      <c r="N3813" s="293">
        <f ca="1">IF(OFFSET(N3813,-$D3813,0)="n/a","n/a",IF(N$5&gt;OFFSET(N3813,-$D3813,0)+$D3813,$E3813-SUM($G3813:M3813),($E3813-SUM($G3813:M3813))/(OFFSET(N3813,-$D3813,0)-(N$5-$D3813-1))))</f>
        <v>0</v>
      </c>
    </row>
    <row r="3814" spans="1:14" ht="12.75" hidden="1" customHeight="1" outlineLevel="2" x14ac:dyDescent="0.25">
      <c r="A3814" s="3"/>
      <c r="B3814" s="3"/>
      <c r="C3814" s="392"/>
      <c r="D3814" s="3">
        <v>4</v>
      </c>
      <c r="E3814" s="290">
        <f ca="1"/>
        <v>0</v>
      </c>
      <c r="F3814" s="291"/>
      <c r="G3814" s="294"/>
      <c r="H3814" s="294"/>
      <c r="I3814" s="294"/>
      <c r="J3814" s="292"/>
      <c r="K3814" s="293">
        <f ca="1">IF(OFFSET(K3814,-$D3814,0)="n/a","n/a",IF(K$5&gt;OFFSET(K3814,-$D3814,0)+$D3814,$E3814-SUM($G3814:J3814),($E3814-SUM($G3814:J3814))/(OFFSET(K3814,-$D3814,0)-(K$5-$D3814-1))))</f>
        <v>0</v>
      </c>
      <c r="L3814" s="293">
        <f ca="1">IF(OFFSET(L3814,-$D3814,0)="n/a","n/a",IF(L$5&gt;OFFSET(L3814,-$D3814,0)+$D3814,$E3814-SUM($G3814:K3814),($E3814-SUM($G3814:K3814))/(OFFSET(L3814,-$D3814,0)-(L$5-$D3814-1))))</f>
        <v>0</v>
      </c>
      <c r="M3814" s="293">
        <f ca="1">IF(OFFSET(M3814,-$D3814,0)="n/a","n/a",IF(M$5&gt;OFFSET(M3814,-$D3814,0)+$D3814,$E3814-SUM($G3814:L3814),($E3814-SUM($G3814:L3814))/(OFFSET(M3814,-$D3814,0)-(M$5-$D3814-1))))</f>
        <v>0</v>
      </c>
      <c r="N3814" s="293">
        <f ca="1">IF(OFFSET(N3814,-$D3814,0)="n/a","n/a",IF(N$5&gt;OFFSET(N3814,-$D3814,0)+$D3814,$E3814-SUM($G3814:M3814),($E3814-SUM($G3814:M3814))/(OFFSET(N3814,-$D3814,0)-(N$5-$D3814-1))))</f>
        <v>0</v>
      </c>
    </row>
    <row r="3815" spans="1:14" ht="12.75" hidden="1" customHeight="1" outlineLevel="2" x14ac:dyDescent="0.25">
      <c r="A3815" s="3"/>
      <c r="B3815" s="3"/>
      <c r="C3815" s="392"/>
      <c r="D3815" s="3">
        <v>5</v>
      </c>
      <c r="E3815" s="290">
        <f ca="1"/>
        <v>0</v>
      </c>
      <c r="F3815" s="291"/>
      <c r="G3815" s="294"/>
      <c r="H3815" s="294"/>
      <c r="I3815" s="294"/>
      <c r="J3815" s="294"/>
      <c r="K3815" s="292"/>
      <c r="L3815" s="293">
        <f ca="1">IF(OFFSET(L3815,-$D3815,0)="n/a","n/a",IF(L$5&gt;OFFSET(L3815,-$D3815,0)+$D3815,$E3815-SUM($G3815:K3815),($E3815-SUM($G3815:K3815))/(OFFSET(L3815,-$D3815,0)-(L$5-$D3815-1))))</f>
        <v>0</v>
      </c>
      <c r="M3815" s="293">
        <f ca="1">IF(OFFSET(M3815,-$D3815,0)="n/a","n/a",IF(M$5&gt;OFFSET(M3815,-$D3815,0)+$D3815,$E3815-SUM($G3815:L3815),($E3815-SUM($G3815:L3815))/(OFFSET(M3815,-$D3815,0)-(M$5-$D3815-1))))</f>
        <v>0</v>
      </c>
      <c r="N3815" s="293">
        <f ca="1">IF(OFFSET(N3815,-$D3815,0)="n/a","n/a",IF(N$5&gt;OFFSET(N3815,-$D3815,0)+$D3815,$E3815-SUM($G3815:M3815),($E3815-SUM($G3815:M3815))/(OFFSET(N3815,-$D3815,0)-(N$5-$D3815-1))))</f>
        <v>0</v>
      </c>
    </row>
    <row r="3816" spans="1:14" ht="12.75" hidden="1" customHeight="1" outlineLevel="2" x14ac:dyDescent="0.25">
      <c r="A3816" s="3"/>
      <c r="B3816" s="3"/>
      <c r="C3816" s="392"/>
      <c r="D3816" s="3">
        <v>6</v>
      </c>
      <c r="E3816" s="290">
        <f ca="1"/>
        <v>0</v>
      </c>
      <c r="F3816" s="291"/>
      <c r="G3816" s="294"/>
      <c r="H3816" s="294"/>
      <c r="I3816" s="294"/>
      <c r="J3816" s="294"/>
      <c r="K3816" s="294"/>
      <c r="L3816" s="292"/>
      <c r="M3816" s="293">
        <f ca="1">IF(OFFSET(M3816,-$D3816,0)="n/a","n/a",IF(M$5&gt;OFFSET(M3816,-$D3816,0)+$D3816,$E3816-SUM($G3816:L3816),($E3816-SUM($G3816:L3816))/(OFFSET(M3816,-$D3816,0)-(M$5-$D3816-1))))</f>
        <v>0</v>
      </c>
      <c r="N3816" s="293">
        <f ca="1">IF(OFFSET(N3816,-$D3816,0)="n/a","n/a",IF(N$5&gt;OFFSET(N3816,-$D3816,0)+$D3816,$E3816-SUM($G3816:M3816),($E3816-SUM($G3816:M3816))/(OFFSET(N3816,-$D3816,0)-(N$5-$D3816-1))))</f>
        <v>0</v>
      </c>
    </row>
    <row r="3817" spans="1:14" ht="12.75" hidden="1" customHeight="1" outlineLevel="2" x14ac:dyDescent="0.25">
      <c r="A3817" s="3"/>
      <c r="B3817" s="3"/>
      <c r="C3817" s="392"/>
      <c r="D3817" s="3">
        <v>7</v>
      </c>
      <c r="E3817" s="290">
        <f ca="1"/>
        <v>0</v>
      </c>
      <c r="F3817" s="291"/>
      <c r="G3817" s="294"/>
      <c r="H3817" s="294"/>
      <c r="I3817" s="294"/>
      <c r="J3817" s="294"/>
      <c r="K3817" s="294"/>
      <c r="L3817" s="294"/>
      <c r="M3817" s="292"/>
      <c r="N3817" s="293">
        <f ca="1">IF(OFFSET(N3817,-$D3817,0)="n/a","n/a",IF(N$5&gt;OFFSET(N3817,-$D3817,0)+$D3817,$E3817-SUM($G3817:M3817),($E3817-SUM($G3817:M3817))/(OFFSET(N3817,-$D3817,0)-(N$5-$D3817-1))))</f>
        <v>0</v>
      </c>
    </row>
    <row r="3818" spans="1:14" ht="12.75" hidden="1" customHeight="1" outlineLevel="2" x14ac:dyDescent="0.25">
      <c r="A3818" s="3"/>
      <c r="B3818" s="3"/>
      <c r="C3818" s="392"/>
      <c r="D3818" s="3">
        <v>8</v>
      </c>
      <c r="E3818" s="290">
        <f ca="1"/>
        <v>0</v>
      </c>
      <c r="F3818" s="291"/>
      <c r="G3818" s="294"/>
      <c r="H3818" s="294"/>
      <c r="I3818" s="294"/>
      <c r="J3818" s="294"/>
      <c r="K3818" s="294"/>
      <c r="L3818" s="294"/>
      <c r="M3818" s="294"/>
      <c r="N3818" s="292"/>
    </row>
    <row r="3819" spans="1:14" ht="12.75" hidden="1" customHeight="1" outlineLevel="2" x14ac:dyDescent="0.25">
      <c r="A3819" s="3"/>
      <c r="B3819" s="3"/>
      <c r="C3819" s="392"/>
      <c r="D3819" s="3">
        <v>9</v>
      </c>
      <c r="E3819" s="290" t="e">
        <f ca="1"/>
        <v>#N/A</v>
      </c>
      <c r="F3819" s="291"/>
      <c r="G3819" s="294"/>
      <c r="H3819" s="294"/>
      <c r="I3819" s="294"/>
      <c r="J3819" s="294"/>
      <c r="K3819" s="294"/>
      <c r="L3819" s="294"/>
      <c r="M3819" s="294"/>
      <c r="N3819" s="294"/>
    </row>
    <row r="3820" spans="1:14" ht="12.75" hidden="1" customHeight="1" outlineLevel="2" x14ac:dyDescent="0.25">
      <c r="A3820" s="3"/>
      <c r="B3820" s="3"/>
      <c r="C3820" s="392"/>
      <c r="D3820" s="3">
        <v>10</v>
      </c>
      <c r="E3820" s="290" t="e">
        <f ca="1"/>
        <v>#N/A</v>
      </c>
      <c r="F3820" s="291"/>
      <c r="G3820" s="294"/>
      <c r="H3820" s="294"/>
      <c r="I3820" s="294"/>
      <c r="J3820" s="294"/>
      <c r="K3820" s="294"/>
      <c r="L3820" s="294"/>
      <c r="M3820" s="294"/>
      <c r="N3820" s="294"/>
    </row>
    <row r="3821" spans="1:14" ht="12.75" hidden="1" customHeight="1" outlineLevel="2" x14ac:dyDescent="0.25">
      <c r="A3821" s="3"/>
      <c r="B3821" s="3"/>
      <c r="C3821" s="392"/>
      <c r="D3821" s="3">
        <v>11</v>
      </c>
      <c r="E3821" s="290" t="e">
        <f ca="1"/>
        <v>#N/A</v>
      </c>
      <c r="F3821" s="291"/>
      <c r="G3821" s="294"/>
      <c r="H3821" s="294"/>
      <c r="I3821" s="294"/>
      <c r="J3821" s="294"/>
      <c r="K3821" s="294"/>
      <c r="L3821" s="294"/>
      <c r="M3821" s="294"/>
      <c r="N3821" s="294"/>
    </row>
    <row r="3822" spans="1:14" ht="12.75" hidden="1" customHeight="1" outlineLevel="2" x14ac:dyDescent="0.25">
      <c r="A3822" s="3"/>
      <c r="B3822" s="3"/>
      <c r="C3822" s="392"/>
      <c r="D3822" s="3">
        <v>12</v>
      </c>
      <c r="E3822" s="290" t="e">
        <f ca="1"/>
        <v>#N/A</v>
      </c>
      <c r="F3822" s="291"/>
      <c r="G3822" s="294"/>
      <c r="H3822" s="294"/>
      <c r="I3822" s="294"/>
      <c r="J3822" s="294"/>
      <c r="K3822" s="294"/>
      <c r="L3822" s="294"/>
      <c r="M3822" s="294"/>
      <c r="N3822" s="294"/>
    </row>
    <row r="3823" spans="1:14" ht="12.75" hidden="1" customHeight="1" outlineLevel="2" x14ac:dyDescent="0.25">
      <c r="A3823" s="3"/>
      <c r="B3823" s="3"/>
      <c r="C3823" s="392"/>
      <c r="D3823" s="3">
        <v>13</v>
      </c>
      <c r="E3823" s="290" t="e">
        <f ca="1"/>
        <v>#N/A</v>
      </c>
      <c r="F3823" s="291"/>
      <c r="G3823" s="294"/>
      <c r="H3823" s="294"/>
      <c r="I3823" s="294"/>
      <c r="J3823" s="294"/>
      <c r="K3823" s="294"/>
      <c r="L3823" s="294"/>
      <c r="M3823" s="294"/>
      <c r="N3823" s="294"/>
    </row>
    <row r="3824" spans="1:14" ht="12.75" hidden="1" customHeight="1" outlineLevel="2" x14ac:dyDescent="0.25">
      <c r="A3824" s="3"/>
      <c r="B3824" s="3"/>
      <c r="C3824" s="392"/>
      <c r="D3824" s="3">
        <v>14</v>
      </c>
      <c r="E3824" s="290" t="e">
        <f ca="1"/>
        <v>#N/A</v>
      </c>
      <c r="F3824" s="291"/>
      <c r="G3824" s="294"/>
      <c r="H3824" s="294"/>
      <c r="I3824" s="294"/>
      <c r="J3824" s="294"/>
      <c r="K3824" s="294"/>
      <c r="L3824" s="294"/>
      <c r="M3824" s="294"/>
      <c r="N3824" s="294"/>
    </row>
    <row r="3825" spans="1:14" ht="12.75" hidden="1" customHeight="1" outlineLevel="2" x14ac:dyDescent="0.25">
      <c r="A3825" s="3"/>
      <c r="B3825" s="3"/>
      <c r="C3825" s="392"/>
      <c r="D3825" s="3">
        <v>15</v>
      </c>
      <c r="E3825" s="290" t="e">
        <f ca="1"/>
        <v>#N/A</v>
      </c>
      <c r="F3825" s="291"/>
      <c r="G3825" s="294"/>
      <c r="H3825" s="294"/>
      <c r="I3825" s="294"/>
      <c r="J3825" s="294"/>
      <c r="K3825" s="294"/>
      <c r="L3825" s="294"/>
      <c r="M3825" s="294"/>
      <c r="N3825" s="294"/>
    </row>
    <row r="3826" spans="1:14" ht="12.75" hidden="1" customHeight="1" outlineLevel="1" x14ac:dyDescent="0.25">
      <c r="A3826" s="3"/>
      <c r="B3826" s="145" t="str">
        <f ca="1">B3809</f>
        <v>Asset Type 156</v>
      </c>
      <c r="C3826" s="145" t="str">
        <f ca="1">C3809</f>
        <v>Description - Asset Type 156</v>
      </c>
      <c r="D3826" s="3"/>
      <c r="E3826" s="3"/>
      <c r="F3826" s="106" t="s">
        <v>44</v>
      </c>
      <c r="G3826" s="296">
        <f t="shared" ref="G3826:N3826" si="312">SUM(G3811:G3825)</f>
        <v>0</v>
      </c>
      <c r="H3826" s="296">
        <f t="shared" ca="1" si="312"/>
        <v>0</v>
      </c>
      <c r="I3826" s="296">
        <f t="shared" ca="1" si="312"/>
        <v>0</v>
      </c>
      <c r="J3826" s="296">
        <f t="shared" ca="1" si="312"/>
        <v>0</v>
      </c>
      <c r="K3826" s="296">
        <f t="shared" ca="1" si="312"/>
        <v>0</v>
      </c>
      <c r="L3826" s="296">
        <f t="shared" ca="1" si="312"/>
        <v>0</v>
      </c>
      <c r="M3826" s="296">
        <f t="shared" ca="1" si="312"/>
        <v>0</v>
      </c>
      <c r="N3826" s="296">
        <f t="shared" ca="1" si="312"/>
        <v>0</v>
      </c>
    </row>
    <row r="3827" spans="1:14" ht="12.75" hidden="1" customHeight="1" outlineLevel="2" x14ac:dyDescent="0.25">
      <c r="A3827" s="217">
        <f>A3809+1</f>
        <v>157</v>
      </c>
      <c r="B3827" s="22" t="str">
        <f ca="1">OFFSET($B$13,$A3827-1,0)</f>
        <v>Asset Type 157</v>
      </c>
      <c r="C3827" s="22" t="str">
        <f ca="1">OFFSET($C$13,$A3827-1,0)</f>
        <v>Description - Asset Type 157</v>
      </c>
      <c r="D3827" s="3"/>
      <c r="E3827" s="109"/>
      <c r="F3827" s="108" t="s">
        <v>41</v>
      </c>
      <c r="G3827" s="295">
        <f t="shared" ref="G3827:N3827" ca="1" si="313">VLOOKUP($B3827,$B$13:$N$512,5+G$5,FALSE)</f>
        <v>0</v>
      </c>
      <c r="H3827" s="295">
        <f t="shared" ca="1" si="313"/>
        <v>0</v>
      </c>
      <c r="I3827" s="295">
        <f t="shared" ca="1" si="313"/>
        <v>0</v>
      </c>
      <c r="J3827" s="295">
        <f t="shared" ca="1" si="313"/>
        <v>0</v>
      </c>
      <c r="K3827" s="295">
        <f t="shared" ca="1" si="313"/>
        <v>0</v>
      </c>
      <c r="L3827" s="295">
        <f t="shared" ca="1" si="313"/>
        <v>0</v>
      </c>
      <c r="M3827" s="295">
        <f t="shared" ca="1" si="313"/>
        <v>0</v>
      </c>
      <c r="N3827" s="295">
        <f t="shared" ca="1" si="313"/>
        <v>0</v>
      </c>
    </row>
    <row r="3828" spans="1:14" ht="12.75" hidden="1" customHeight="1" outlineLevel="2" x14ac:dyDescent="0.25">
      <c r="A3828" s="3"/>
      <c r="B3828" s="3"/>
      <c r="C3828" s="21"/>
      <c r="D3828" s="3"/>
      <c r="E3828" s="107"/>
      <c r="F3828" s="106" t="s">
        <v>42</v>
      </c>
      <c r="G3828" s="111">
        <f ca="1">VLOOKUP($B3827,'Input Sheet'!$B$12:$N$511,5+G$5,FALSE)</f>
        <v>0</v>
      </c>
      <c r="H3828" s="111">
        <f ca="1">VLOOKUP($B3827,'Input Sheet'!$B$12:$N$511,5+H$5,FALSE)</f>
        <v>0</v>
      </c>
      <c r="I3828" s="111">
        <f ca="1">VLOOKUP($B3827,'Input Sheet'!$B$12:$N$511,5+I$5,FALSE)</f>
        <v>0</v>
      </c>
      <c r="J3828" s="111">
        <f ca="1">VLOOKUP($B3827,'Input Sheet'!$B$12:$N$511,5+J$5,FALSE)</f>
        <v>0</v>
      </c>
      <c r="K3828" s="111">
        <f ca="1">VLOOKUP($B3827,'Input Sheet'!$B$12:$N$511,5+K$5,FALSE)</f>
        <v>0</v>
      </c>
      <c r="L3828" s="111">
        <f ca="1">VLOOKUP($B3827,'Input Sheet'!$B$12:$N$511,5+L$5,FALSE)</f>
        <v>0</v>
      </c>
      <c r="M3828" s="111">
        <f ca="1">VLOOKUP($B3827,'Input Sheet'!$B$12:$N$511,5+M$5,FALSE)</f>
        <v>0</v>
      </c>
      <c r="N3828" s="111">
        <f ca="1">VLOOKUP($B3827,'Input Sheet'!$B$12:$N$511,5+N$5,FALSE)</f>
        <v>0</v>
      </c>
    </row>
    <row r="3829" spans="1:14" ht="12.75" hidden="1" customHeight="1" outlineLevel="2" x14ac:dyDescent="0.25">
      <c r="A3829" s="3"/>
      <c r="B3829" s="3"/>
      <c r="C3829" s="3"/>
      <c r="D3829" s="3">
        <v>1</v>
      </c>
      <c r="E3829" s="290">
        <f t="array" aca="1" ref="E3829:E3843" ca="1">TRANSPOSE(G3827:N3827)</f>
        <v>0</v>
      </c>
      <c r="F3829" s="291"/>
      <c r="G3829" s="292"/>
      <c r="H3829" s="293">
        <f ca="1">IF(OFFSET(H3829,-$D3829,0)="n/a","n/a",IF(H$5&gt;OFFSET(H3829,-$D3829,0)+$D3829,$E3829-SUM($G3829:G3829),($E3829-SUM($G3829:G3829))/(OFFSET(H3829,-$D3829,0)-(H$5-$D3829-1))))</f>
        <v>0</v>
      </c>
      <c r="I3829" s="293">
        <f ca="1">IF(OFFSET(I3829,-$D3829,0)="n/a","n/a",IF(I$5&gt;OFFSET(I3829,-$D3829,0)+$D3829,$E3829-SUM($G3829:H3829),($E3829-SUM($G3829:H3829))/(OFFSET(I3829,-$D3829,0)-(I$5-$D3829-1))))</f>
        <v>0</v>
      </c>
      <c r="J3829" s="293">
        <f ca="1">IF(OFFSET(J3829,-$D3829,0)="n/a","n/a",IF(J$5&gt;OFFSET(J3829,-$D3829,0)+$D3829,$E3829-SUM($G3829:I3829),($E3829-SUM($G3829:I3829))/(OFFSET(J3829,-$D3829,0)-(J$5-$D3829-1))))</f>
        <v>0</v>
      </c>
      <c r="K3829" s="293">
        <f ca="1">IF(OFFSET(K3829,-$D3829,0)="n/a","n/a",IF(K$5&gt;OFFSET(K3829,-$D3829,0)+$D3829,$E3829-SUM($G3829:J3829),($E3829-SUM($G3829:J3829))/(OFFSET(K3829,-$D3829,0)-(K$5-$D3829-1))))</f>
        <v>0</v>
      </c>
      <c r="L3829" s="293">
        <f ca="1">IF(OFFSET(L3829,-$D3829,0)="n/a","n/a",IF(L$5&gt;OFFSET(L3829,-$D3829,0)+$D3829,$E3829-SUM($G3829:K3829),($E3829-SUM($G3829:K3829))/(OFFSET(L3829,-$D3829,0)-(L$5-$D3829-1))))</f>
        <v>0</v>
      </c>
      <c r="M3829" s="293">
        <f ca="1">IF(OFFSET(M3829,-$D3829,0)="n/a","n/a",IF(M$5&gt;OFFSET(M3829,-$D3829,0)+$D3829,$E3829-SUM($G3829:L3829),($E3829-SUM($G3829:L3829))/(OFFSET(M3829,-$D3829,0)-(M$5-$D3829-1))))</f>
        <v>0</v>
      </c>
      <c r="N3829" s="293">
        <f ca="1">IF(OFFSET(N3829,-$D3829,0)="n/a","n/a",IF(N$5&gt;OFFSET(N3829,-$D3829,0)+$D3829,$E3829-SUM($G3829:M3829),($E3829-SUM($G3829:M3829))/(OFFSET(N3829,-$D3829,0)-(N$5-$D3829-1))))</f>
        <v>0</v>
      </c>
    </row>
    <row r="3830" spans="1:14" ht="12.75" hidden="1" customHeight="1" outlineLevel="2" x14ac:dyDescent="0.25">
      <c r="A3830" s="3"/>
      <c r="B3830" s="3"/>
      <c r="C3830" s="392" t="s">
        <v>43</v>
      </c>
      <c r="D3830" s="3">
        <v>2</v>
      </c>
      <c r="E3830" s="290">
        <f ca="1"/>
        <v>0</v>
      </c>
      <c r="F3830" s="291"/>
      <c r="G3830" s="294"/>
      <c r="H3830" s="292"/>
      <c r="I3830" s="293">
        <f ca="1">IF(OFFSET(I3830,-$D3830,0)="n/a","n/a",IF(I$5&gt;OFFSET(I3830,-$D3830,0)+$D3830,$E3830-SUM($G3830:H3830),($E3830-SUM($G3830:H3830))/(OFFSET(I3830,-$D3830,0)-(I$5-$D3830-1))))</f>
        <v>0</v>
      </c>
      <c r="J3830" s="293">
        <f ca="1">IF(OFFSET(J3830,-$D3830,0)="n/a","n/a",IF(J$5&gt;OFFSET(J3830,-$D3830,0)+$D3830,$E3830-SUM($G3830:I3830),($E3830-SUM($G3830:I3830))/(OFFSET(J3830,-$D3830,0)-(J$5-$D3830-1))))</f>
        <v>0</v>
      </c>
      <c r="K3830" s="293">
        <f ca="1">IF(OFFSET(K3830,-$D3830,0)="n/a","n/a",IF(K$5&gt;OFFSET(K3830,-$D3830,0)+$D3830,$E3830-SUM($G3830:J3830),($E3830-SUM($G3830:J3830))/(OFFSET(K3830,-$D3830,0)-(K$5-$D3830-1))))</f>
        <v>0</v>
      </c>
      <c r="L3830" s="293">
        <f ca="1">IF(OFFSET(L3830,-$D3830,0)="n/a","n/a",IF(L$5&gt;OFFSET(L3830,-$D3830,0)+$D3830,$E3830-SUM($G3830:K3830),($E3830-SUM($G3830:K3830))/(OFFSET(L3830,-$D3830,0)-(L$5-$D3830-1))))</f>
        <v>0</v>
      </c>
      <c r="M3830" s="293">
        <f ca="1">IF(OFFSET(M3830,-$D3830,0)="n/a","n/a",IF(M$5&gt;OFFSET(M3830,-$D3830,0)+$D3830,$E3830-SUM($G3830:L3830),($E3830-SUM($G3830:L3830))/(OFFSET(M3830,-$D3830,0)-(M$5-$D3830-1))))</f>
        <v>0</v>
      </c>
      <c r="N3830" s="293">
        <f ca="1">IF(OFFSET(N3830,-$D3830,0)="n/a","n/a",IF(N$5&gt;OFFSET(N3830,-$D3830,0)+$D3830,$E3830-SUM($G3830:M3830),($E3830-SUM($G3830:M3830))/(OFFSET(N3830,-$D3830,0)-(N$5-$D3830-1))))</f>
        <v>0</v>
      </c>
    </row>
    <row r="3831" spans="1:14" ht="12.75" hidden="1" customHeight="1" outlineLevel="2" x14ac:dyDescent="0.25">
      <c r="A3831" s="3"/>
      <c r="B3831" s="3"/>
      <c r="C3831" s="392"/>
      <c r="D3831" s="3">
        <v>3</v>
      </c>
      <c r="E3831" s="290">
        <f ca="1"/>
        <v>0</v>
      </c>
      <c r="F3831" s="291"/>
      <c r="G3831" s="294"/>
      <c r="H3831" s="294"/>
      <c r="I3831" s="292"/>
      <c r="J3831" s="293">
        <f ca="1">IF(OFFSET(J3831,-$D3831,0)="n/a","n/a",IF(J$5&gt;OFFSET(J3831,-$D3831,0)+$D3831,$E3831-SUM($G3831:I3831),($E3831-SUM($G3831:I3831))/(OFFSET(J3831,-$D3831,0)-(J$5-$D3831-1))))</f>
        <v>0</v>
      </c>
      <c r="K3831" s="293">
        <f ca="1">IF(OFFSET(K3831,-$D3831,0)="n/a","n/a",IF(K$5&gt;OFFSET(K3831,-$D3831,0)+$D3831,$E3831-SUM($G3831:J3831),($E3831-SUM($G3831:J3831))/(OFFSET(K3831,-$D3831,0)-(K$5-$D3831-1))))</f>
        <v>0</v>
      </c>
      <c r="L3831" s="293">
        <f ca="1">IF(OFFSET(L3831,-$D3831,0)="n/a","n/a",IF(L$5&gt;OFFSET(L3831,-$D3831,0)+$D3831,$E3831-SUM($G3831:K3831),($E3831-SUM($G3831:K3831))/(OFFSET(L3831,-$D3831,0)-(L$5-$D3831-1))))</f>
        <v>0</v>
      </c>
      <c r="M3831" s="293">
        <f ca="1">IF(OFFSET(M3831,-$D3831,0)="n/a","n/a",IF(M$5&gt;OFFSET(M3831,-$D3831,0)+$D3831,$E3831-SUM($G3831:L3831),($E3831-SUM($G3831:L3831))/(OFFSET(M3831,-$D3831,0)-(M$5-$D3831-1))))</f>
        <v>0</v>
      </c>
      <c r="N3831" s="293">
        <f ca="1">IF(OFFSET(N3831,-$D3831,0)="n/a","n/a",IF(N$5&gt;OFFSET(N3831,-$D3831,0)+$D3831,$E3831-SUM($G3831:M3831),($E3831-SUM($G3831:M3831))/(OFFSET(N3831,-$D3831,0)-(N$5-$D3831-1))))</f>
        <v>0</v>
      </c>
    </row>
    <row r="3832" spans="1:14" ht="12.75" hidden="1" customHeight="1" outlineLevel="2" x14ac:dyDescent="0.25">
      <c r="A3832" s="3"/>
      <c r="B3832" s="3"/>
      <c r="C3832" s="392"/>
      <c r="D3832" s="3">
        <v>4</v>
      </c>
      <c r="E3832" s="290">
        <f ca="1"/>
        <v>0</v>
      </c>
      <c r="F3832" s="291"/>
      <c r="G3832" s="294"/>
      <c r="H3832" s="294"/>
      <c r="I3832" s="294"/>
      <c r="J3832" s="292"/>
      <c r="K3832" s="293">
        <f ca="1">IF(OFFSET(K3832,-$D3832,0)="n/a","n/a",IF(K$5&gt;OFFSET(K3832,-$D3832,0)+$D3832,$E3832-SUM($G3832:J3832),($E3832-SUM($G3832:J3832))/(OFFSET(K3832,-$D3832,0)-(K$5-$D3832-1))))</f>
        <v>0</v>
      </c>
      <c r="L3832" s="293">
        <f ca="1">IF(OFFSET(L3832,-$D3832,0)="n/a","n/a",IF(L$5&gt;OFFSET(L3832,-$D3832,0)+$D3832,$E3832-SUM($G3832:K3832),($E3832-SUM($G3832:K3832))/(OFFSET(L3832,-$D3832,0)-(L$5-$D3832-1))))</f>
        <v>0</v>
      </c>
      <c r="M3832" s="293">
        <f ca="1">IF(OFFSET(M3832,-$D3832,0)="n/a","n/a",IF(M$5&gt;OFFSET(M3832,-$D3832,0)+$D3832,$E3832-SUM($G3832:L3832),($E3832-SUM($G3832:L3832))/(OFFSET(M3832,-$D3832,0)-(M$5-$D3832-1))))</f>
        <v>0</v>
      </c>
      <c r="N3832" s="293">
        <f ca="1">IF(OFFSET(N3832,-$D3832,0)="n/a","n/a",IF(N$5&gt;OFFSET(N3832,-$D3832,0)+$D3832,$E3832-SUM($G3832:M3832),($E3832-SUM($G3832:M3832))/(OFFSET(N3832,-$D3832,0)-(N$5-$D3832-1))))</f>
        <v>0</v>
      </c>
    </row>
    <row r="3833" spans="1:14" ht="12.75" hidden="1" customHeight="1" outlineLevel="2" x14ac:dyDescent="0.25">
      <c r="A3833" s="3"/>
      <c r="B3833" s="3"/>
      <c r="C3833" s="392"/>
      <c r="D3833" s="3">
        <v>5</v>
      </c>
      <c r="E3833" s="290">
        <f ca="1"/>
        <v>0</v>
      </c>
      <c r="F3833" s="291"/>
      <c r="G3833" s="294"/>
      <c r="H3833" s="294"/>
      <c r="I3833" s="294"/>
      <c r="J3833" s="294"/>
      <c r="K3833" s="292"/>
      <c r="L3833" s="293">
        <f ca="1">IF(OFFSET(L3833,-$D3833,0)="n/a","n/a",IF(L$5&gt;OFFSET(L3833,-$D3833,0)+$D3833,$E3833-SUM($G3833:K3833),($E3833-SUM($G3833:K3833))/(OFFSET(L3833,-$D3833,0)-(L$5-$D3833-1))))</f>
        <v>0</v>
      </c>
      <c r="M3833" s="293">
        <f ca="1">IF(OFFSET(M3833,-$D3833,0)="n/a","n/a",IF(M$5&gt;OFFSET(M3833,-$D3833,0)+$D3833,$E3833-SUM($G3833:L3833),($E3833-SUM($G3833:L3833))/(OFFSET(M3833,-$D3833,0)-(M$5-$D3833-1))))</f>
        <v>0</v>
      </c>
      <c r="N3833" s="293">
        <f ca="1">IF(OFFSET(N3833,-$D3833,0)="n/a","n/a",IF(N$5&gt;OFFSET(N3833,-$D3833,0)+$D3833,$E3833-SUM($G3833:M3833),($E3833-SUM($G3833:M3833))/(OFFSET(N3833,-$D3833,0)-(N$5-$D3833-1))))</f>
        <v>0</v>
      </c>
    </row>
    <row r="3834" spans="1:14" ht="12.75" hidden="1" customHeight="1" outlineLevel="2" x14ac:dyDescent="0.25">
      <c r="A3834" s="3"/>
      <c r="B3834" s="3"/>
      <c r="C3834" s="392"/>
      <c r="D3834" s="3">
        <v>6</v>
      </c>
      <c r="E3834" s="290">
        <f ca="1"/>
        <v>0</v>
      </c>
      <c r="F3834" s="291"/>
      <c r="G3834" s="294"/>
      <c r="H3834" s="294"/>
      <c r="I3834" s="294"/>
      <c r="J3834" s="294"/>
      <c r="K3834" s="294"/>
      <c r="L3834" s="292"/>
      <c r="M3834" s="293">
        <f ca="1">IF(OFFSET(M3834,-$D3834,0)="n/a","n/a",IF(M$5&gt;OFFSET(M3834,-$D3834,0)+$D3834,$E3834-SUM($G3834:L3834),($E3834-SUM($G3834:L3834))/(OFFSET(M3834,-$D3834,0)-(M$5-$D3834-1))))</f>
        <v>0</v>
      </c>
      <c r="N3834" s="293">
        <f ca="1">IF(OFFSET(N3834,-$D3834,0)="n/a","n/a",IF(N$5&gt;OFFSET(N3834,-$D3834,0)+$D3834,$E3834-SUM($G3834:M3834),($E3834-SUM($G3834:M3834))/(OFFSET(N3834,-$D3834,0)-(N$5-$D3834-1))))</f>
        <v>0</v>
      </c>
    </row>
    <row r="3835" spans="1:14" ht="12.75" hidden="1" customHeight="1" outlineLevel="2" x14ac:dyDescent="0.25">
      <c r="A3835" s="3"/>
      <c r="B3835" s="3"/>
      <c r="C3835" s="392"/>
      <c r="D3835" s="3">
        <v>7</v>
      </c>
      <c r="E3835" s="290">
        <f ca="1"/>
        <v>0</v>
      </c>
      <c r="F3835" s="291"/>
      <c r="G3835" s="294"/>
      <c r="H3835" s="294"/>
      <c r="I3835" s="294"/>
      <c r="J3835" s="294"/>
      <c r="K3835" s="294"/>
      <c r="L3835" s="294"/>
      <c r="M3835" s="292"/>
      <c r="N3835" s="293">
        <f ca="1">IF(OFFSET(N3835,-$D3835,0)="n/a","n/a",IF(N$5&gt;OFFSET(N3835,-$D3835,0)+$D3835,$E3835-SUM($G3835:M3835),($E3835-SUM($G3835:M3835))/(OFFSET(N3835,-$D3835,0)-(N$5-$D3835-1))))</f>
        <v>0</v>
      </c>
    </row>
    <row r="3836" spans="1:14" ht="12.75" hidden="1" customHeight="1" outlineLevel="2" x14ac:dyDescent="0.25">
      <c r="A3836" s="3"/>
      <c r="B3836" s="3"/>
      <c r="C3836" s="392"/>
      <c r="D3836" s="3">
        <v>8</v>
      </c>
      <c r="E3836" s="290">
        <f ca="1"/>
        <v>0</v>
      </c>
      <c r="F3836" s="291"/>
      <c r="G3836" s="294"/>
      <c r="H3836" s="294"/>
      <c r="I3836" s="294"/>
      <c r="J3836" s="294"/>
      <c r="K3836" s="294"/>
      <c r="L3836" s="294"/>
      <c r="M3836" s="294"/>
      <c r="N3836" s="292"/>
    </row>
    <row r="3837" spans="1:14" ht="12.75" hidden="1" customHeight="1" outlineLevel="2" x14ac:dyDescent="0.25">
      <c r="A3837" s="3"/>
      <c r="B3837" s="3"/>
      <c r="C3837" s="392"/>
      <c r="D3837" s="3">
        <v>9</v>
      </c>
      <c r="E3837" s="290" t="e">
        <f ca="1"/>
        <v>#N/A</v>
      </c>
      <c r="F3837" s="291"/>
      <c r="G3837" s="294"/>
      <c r="H3837" s="294"/>
      <c r="I3837" s="294"/>
      <c r="J3837" s="294"/>
      <c r="K3837" s="294"/>
      <c r="L3837" s="294"/>
      <c r="M3837" s="294"/>
      <c r="N3837" s="294"/>
    </row>
    <row r="3838" spans="1:14" ht="12.75" hidden="1" customHeight="1" outlineLevel="2" x14ac:dyDescent="0.25">
      <c r="A3838" s="3"/>
      <c r="B3838" s="3"/>
      <c r="C3838" s="392"/>
      <c r="D3838" s="3">
        <v>10</v>
      </c>
      <c r="E3838" s="290" t="e">
        <f ca="1"/>
        <v>#N/A</v>
      </c>
      <c r="F3838" s="291"/>
      <c r="G3838" s="294"/>
      <c r="H3838" s="294"/>
      <c r="I3838" s="294"/>
      <c r="J3838" s="294"/>
      <c r="K3838" s="294"/>
      <c r="L3838" s="294"/>
      <c r="M3838" s="294"/>
      <c r="N3838" s="294"/>
    </row>
    <row r="3839" spans="1:14" ht="12.75" hidden="1" customHeight="1" outlineLevel="2" x14ac:dyDescent="0.25">
      <c r="A3839" s="3"/>
      <c r="B3839" s="3"/>
      <c r="C3839" s="392"/>
      <c r="D3839" s="3">
        <v>11</v>
      </c>
      <c r="E3839" s="290" t="e">
        <f ca="1"/>
        <v>#N/A</v>
      </c>
      <c r="F3839" s="291"/>
      <c r="G3839" s="294"/>
      <c r="H3839" s="294"/>
      <c r="I3839" s="294"/>
      <c r="J3839" s="294"/>
      <c r="K3839" s="294"/>
      <c r="L3839" s="294"/>
      <c r="M3839" s="294"/>
      <c r="N3839" s="294"/>
    </row>
    <row r="3840" spans="1:14" ht="12.75" hidden="1" customHeight="1" outlineLevel="2" x14ac:dyDescent="0.25">
      <c r="A3840" s="3"/>
      <c r="B3840" s="3"/>
      <c r="C3840" s="392"/>
      <c r="D3840" s="3">
        <v>12</v>
      </c>
      <c r="E3840" s="290" t="e">
        <f ca="1"/>
        <v>#N/A</v>
      </c>
      <c r="F3840" s="291"/>
      <c r="G3840" s="294"/>
      <c r="H3840" s="294"/>
      <c r="I3840" s="294"/>
      <c r="J3840" s="294"/>
      <c r="K3840" s="294"/>
      <c r="L3840" s="294"/>
      <c r="M3840" s="294"/>
      <c r="N3840" s="294"/>
    </row>
    <row r="3841" spans="1:14" ht="12.75" hidden="1" customHeight="1" outlineLevel="2" x14ac:dyDescent="0.25">
      <c r="A3841" s="3"/>
      <c r="B3841" s="3"/>
      <c r="C3841" s="392"/>
      <c r="D3841" s="3">
        <v>13</v>
      </c>
      <c r="E3841" s="290" t="e">
        <f ca="1"/>
        <v>#N/A</v>
      </c>
      <c r="F3841" s="291"/>
      <c r="G3841" s="294"/>
      <c r="H3841" s="294"/>
      <c r="I3841" s="294"/>
      <c r="J3841" s="294"/>
      <c r="K3841" s="294"/>
      <c r="L3841" s="294"/>
      <c r="M3841" s="294"/>
      <c r="N3841" s="294"/>
    </row>
    <row r="3842" spans="1:14" ht="12.75" hidden="1" customHeight="1" outlineLevel="2" x14ac:dyDescent="0.25">
      <c r="A3842" s="3"/>
      <c r="B3842" s="3"/>
      <c r="C3842" s="392"/>
      <c r="D3842" s="3">
        <v>14</v>
      </c>
      <c r="E3842" s="290" t="e">
        <f ca="1"/>
        <v>#N/A</v>
      </c>
      <c r="F3842" s="291"/>
      <c r="G3842" s="294"/>
      <c r="H3842" s="294"/>
      <c r="I3842" s="294"/>
      <c r="J3842" s="294"/>
      <c r="K3842" s="294"/>
      <c r="L3842" s="294"/>
      <c r="M3842" s="294"/>
      <c r="N3842" s="294"/>
    </row>
    <row r="3843" spans="1:14" ht="12.75" hidden="1" customHeight="1" outlineLevel="2" x14ac:dyDescent="0.25">
      <c r="A3843" s="3"/>
      <c r="B3843" s="3"/>
      <c r="C3843" s="392"/>
      <c r="D3843" s="3">
        <v>15</v>
      </c>
      <c r="E3843" s="290" t="e">
        <f ca="1"/>
        <v>#N/A</v>
      </c>
      <c r="F3843" s="291"/>
      <c r="G3843" s="294"/>
      <c r="H3843" s="294"/>
      <c r="I3843" s="294"/>
      <c r="J3843" s="294"/>
      <c r="K3843" s="294"/>
      <c r="L3843" s="294"/>
      <c r="M3843" s="294"/>
      <c r="N3843" s="294"/>
    </row>
    <row r="3844" spans="1:14" ht="12.75" hidden="1" customHeight="1" outlineLevel="1" x14ac:dyDescent="0.25">
      <c r="A3844" s="3"/>
      <c r="B3844" s="145" t="str">
        <f ca="1">B3827</f>
        <v>Asset Type 157</v>
      </c>
      <c r="C3844" s="145" t="str">
        <f ca="1">C3827</f>
        <v>Description - Asset Type 157</v>
      </c>
      <c r="D3844" s="3"/>
      <c r="E3844" s="3"/>
      <c r="F3844" s="106" t="s">
        <v>44</v>
      </c>
      <c r="G3844" s="296">
        <f t="shared" ref="G3844:N3844" si="314">SUM(G3829:G3843)</f>
        <v>0</v>
      </c>
      <c r="H3844" s="296">
        <f t="shared" ca="1" si="314"/>
        <v>0</v>
      </c>
      <c r="I3844" s="296">
        <f t="shared" ca="1" si="314"/>
        <v>0</v>
      </c>
      <c r="J3844" s="296">
        <f t="shared" ca="1" si="314"/>
        <v>0</v>
      </c>
      <c r="K3844" s="296">
        <f t="shared" ca="1" si="314"/>
        <v>0</v>
      </c>
      <c r="L3844" s="296">
        <f t="shared" ca="1" si="314"/>
        <v>0</v>
      </c>
      <c r="M3844" s="296">
        <f t="shared" ca="1" si="314"/>
        <v>0</v>
      </c>
      <c r="N3844" s="296">
        <f t="shared" ca="1" si="314"/>
        <v>0</v>
      </c>
    </row>
    <row r="3845" spans="1:14" ht="12.75" hidden="1" customHeight="1" outlineLevel="2" x14ac:dyDescent="0.25">
      <c r="A3845" s="217">
        <f>A3827+1</f>
        <v>158</v>
      </c>
      <c r="B3845" s="22" t="str">
        <f ca="1">OFFSET($B$13,$A3845-1,0)</f>
        <v>Asset Type 158</v>
      </c>
      <c r="C3845" s="22" t="str">
        <f ca="1">OFFSET($C$13,$A3845-1,0)</f>
        <v>Description - Asset Type 158</v>
      </c>
      <c r="D3845" s="3"/>
      <c r="E3845" s="109"/>
      <c r="F3845" s="108" t="s">
        <v>41</v>
      </c>
      <c r="G3845" s="295">
        <f t="shared" ref="G3845:N3845" ca="1" si="315">VLOOKUP($B3845,$B$13:$N$512,5+G$5,FALSE)</f>
        <v>0</v>
      </c>
      <c r="H3845" s="295">
        <f t="shared" ca="1" si="315"/>
        <v>0</v>
      </c>
      <c r="I3845" s="295">
        <f t="shared" ca="1" si="315"/>
        <v>0</v>
      </c>
      <c r="J3845" s="295">
        <f t="shared" ca="1" si="315"/>
        <v>0</v>
      </c>
      <c r="K3845" s="295">
        <f t="shared" ca="1" si="315"/>
        <v>0</v>
      </c>
      <c r="L3845" s="295">
        <f t="shared" ca="1" si="315"/>
        <v>0</v>
      </c>
      <c r="M3845" s="295">
        <f t="shared" ca="1" si="315"/>
        <v>0</v>
      </c>
      <c r="N3845" s="295">
        <f t="shared" ca="1" si="315"/>
        <v>0</v>
      </c>
    </row>
    <row r="3846" spans="1:14" ht="12.75" hidden="1" customHeight="1" outlineLevel="2" x14ac:dyDescent="0.25">
      <c r="A3846" s="3"/>
      <c r="B3846" s="3"/>
      <c r="C3846" s="21"/>
      <c r="D3846" s="3"/>
      <c r="E3846" s="107"/>
      <c r="F3846" s="106" t="s">
        <v>42</v>
      </c>
      <c r="G3846" s="111">
        <f ca="1">VLOOKUP($B3845,'Input Sheet'!$B$12:$N$511,5+G$5,FALSE)</f>
        <v>0</v>
      </c>
      <c r="H3846" s="111">
        <f ca="1">VLOOKUP($B3845,'Input Sheet'!$B$12:$N$511,5+H$5,FALSE)</f>
        <v>0</v>
      </c>
      <c r="I3846" s="111">
        <f ca="1">VLOOKUP($B3845,'Input Sheet'!$B$12:$N$511,5+I$5,FALSE)</f>
        <v>0</v>
      </c>
      <c r="J3846" s="111">
        <f ca="1">VLOOKUP($B3845,'Input Sheet'!$B$12:$N$511,5+J$5,FALSE)</f>
        <v>0</v>
      </c>
      <c r="K3846" s="111">
        <f ca="1">VLOOKUP($B3845,'Input Sheet'!$B$12:$N$511,5+K$5,FALSE)</f>
        <v>0</v>
      </c>
      <c r="L3846" s="111">
        <f ca="1">VLOOKUP($B3845,'Input Sheet'!$B$12:$N$511,5+L$5,FALSE)</f>
        <v>0</v>
      </c>
      <c r="M3846" s="111">
        <f ca="1">VLOOKUP($B3845,'Input Sheet'!$B$12:$N$511,5+M$5,FALSE)</f>
        <v>0</v>
      </c>
      <c r="N3846" s="111">
        <f ca="1">VLOOKUP($B3845,'Input Sheet'!$B$12:$N$511,5+N$5,FALSE)</f>
        <v>0</v>
      </c>
    </row>
    <row r="3847" spans="1:14" ht="12.75" hidden="1" customHeight="1" outlineLevel="2" x14ac:dyDescent="0.25">
      <c r="A3847" s="3"/>
      <c r="B3847" s="3"/>
      <c r="C3847" s="3"/>
      <c r="D3847" s="3">
        <v>1</v>
      </c>
      <c r="E3847" s="290">
        <f t="array" aca="1" ref="E3847:E3861" ca="1">TRANSPOSE(G3845:N3845)</f>
        <v>0</v>
      </c>
      <c r="F3847" s="291"/>
      <c r="G3847" s="292"/>
      <c r="H3847" s="293">
        <f ca="1">IF(OFFSET(H3847,-$D3847,0)="n/a","n/a",IF(H$5&gt;OFFSET(H3847,-$D3847,0)+$D3847,$E3847-SUM($G3847:G3847),($E3847-SUM($G3847:G3847))/(OFFSET(H3847,-$D3847,0)-(H$5-$D3847-1))))</f>
        <v>0</v>
      </c>
      <c r="I3847" s="293">
        <f ca="1">IF(OFFSET(I3847,-$D3847,0)="n/a","n/a",IF(I$5&gt;OFFSET(I3847,-$D3847,0)+$D3847,$E3847-SUM($G3847:H3847),($E3847-SUM($G3847:H3847))/(OFFSET(I3847,-$D3847,0)-(I$5-$D3847-1))))</f>
        <v>0</v>
      </c>
      <c r="J3847" s="293">
        <f ca="1">IF(OFFSET(J3847,-$D3847,0)="n/a","n/a",IF(J$5&gt;OFFSET(J3847,-$D3847,0)+$D3847,$E3847-SUM($G3847:I3847),($E3847-SUM($G3847:I3847))/(OFFSET(J3847,-$D3847,0)-(J$5-$D3847-1))))</f>
        <v>0</v>
      </c>
      <c r="K3847" s="293">
        <f ca="1">IF(OFFSET(K3847,-$D3847,0)="n/a","n/a",IF(K$5&gt;OFFSET(K3847,-$D3847,0)+$D3847,$E3847-SUM($G3847:J3847),($E3847-SUM($G3847:J3847))/(OFFSET(K3847,-$D3847,0)-(K$5-$D3847-1))))</f>
        <v>0</v>
      </c>
      <c r="L3847" s="293">
        <f ca="1">IF(OFFSET(L3847,-$D3847,0)="n/a","n/a",IF(L$5&gt;OFFSET(L3847,-$D3847,0)+$D3847,$E3847-SUM($G3847:K3847),($E3847-SUM($G3847:K3847))/(OFFSET(L3847,-$D3847,0)-(L$5-$D3847-1))))</f>
        <v>0</v>
      </c>
      <c r="M3847" s="293">
        <f ca="1">IF(OFFSET(M3847,-$D3847,0)="n/a","n/a",IF(M$5&gt;OFFSET(M3847,-$D3847,0)+$D3847,$E3847-SUM($G3847:L3847),($E3847-SUM($G3847:L3847))/(OFFSET(M3847,-$D3847,0)-(M$5-$D3847-1))))</f>
        <v>0</v>
      </c>
      <c r="N3847" s="293">
        <f ca="1">IF(OFFSET(N3847,-$D3847,0)="n/a","n/a",IF(N$5&gt;OFFSET(N3847,-$D3847,0)+$D3847,$E3847-SUM($G3847:M3847),($E3847-SUM($G3847:M3847))/(OFFSET(N3847,-$D3847,0)-(N$5-$D3847-1))))</f>
        <v>0</v>
      </c>
    </row>
    <row r="3848" spans="1:14" ht="12.75" hidden="1" customHeight="1" outlineLevel="2" x14ac:dyDescent="0.25">
      <c r="A3848" s="3"/>
      <c r="B3848" s="3"/>
      <c r="C3848" s="392" t="s">
        <v>43</v>
      </c>
      <c r="D3848" s="3">
        <v>2</v>
      </c>
      <c r="E3848" s="290">
        <f ca="1"/>
        <v>0</v>
      </c>
      <c r="F3848" s="291"/>
      <c r="G3848" s="294"/>
      <c r="H3848" s="292"/>
      <c r="I3848" s="293">
        <f ca="1">IF(OFFSET(I3848,-$D3848,0)="n/a","n/a",IF(I$5&gt;OFFSET(I3848,-$D3848,0)+$D3848,$E3848-SUM($G3848:H3848),($E3848-SUM($G3848:H3848))/(OFFSET(I3848,-$D3848,0)-(I$5-$D3848-1))))</f>
        <v>0</v>
      </c>
      <c r="J3848" s="293">
        <f ca="1">IF(OFFSET(J3848,-$D3848,0)="n/a","n/a",IF(J$5&gt;OFFSET(J3848,-$D3848,0)+$D3848,$E3848-SUM($G3848:I3848),($E3848-SUM($G3848:I3848))/(OFFSET(J3848,-$D3848,0)-(J$5-$D3848-1))))</f>
        <v>0</v>
      </c>
      <c r="K3848" s="293">
        <f ca="1">IF(OFFSET(K3848,-$D3848,0)="n/a","n/a",IF(K$5&gt;OFFSET(K3848,-$D3848,0)+$D3848,$E3848-SUM($G3848:J3848),($E3848-SUM($G3848:J3848))/(OFFSET(K3848,-$D3848,0)-(K$5-$D3848-1))))</f>
        <v>0</v>
      </c>
      <c r="L3848" s="293">
        <f ca="1">IF(OFFSET(L3848,-$D3848,0)="n/a","n/a",IF(L$5&gt;OFFSET(L3848,-$D3848,0)+$D3848,$E3848-SUM($G3848:K3848),($E3848-SUM($G3848:K3848))/(OFFSET(L3848,-$D3848,0)-(L$5-$D3848-1))))</f>
        <v>0</v>
      </c>
      <c r="M3848" s="293">
        <f ca="1">IF(OFFSET(M3848,-$D3848,0)="n/a","n/a",IF(M$5&gt;OFFSET(M3848,-$D3848,0)+$D3848,$E3848-SUM($G3848:L3848),($E3848-SUM($G3848:L3848))/(OFFSET(M3848,-$D3848,0)-(M$5-$D3848-1))))</f>
        <v>0</v>
      </c>
      <c r="N3848" s="293">
        <f ca="1">IF(OFFSET(N3848,-$D3848,0)="n/a","n/a",IF(N$5&gt;OFFSET(N3848,-$D3848,0)+$D3848,$E3848-SUM($G3848:M3848),($E3848-SUM($G3848:M3848))/(OFFSET(N3848,-$D3848,0)-(N$5-$D3848-1))))</f>
        <v>0</v>
      </c>
    </row>
    <row r="3849" spans="1:14" ht="12.75" hidden="1" customHeight="1" outlineLevel="2" x14ac:dyDescent="0.25">
      <c r="A3849" s="3"/>
      <c r="B3849" s="3"/>
      <c r="C3849" s="392"/>
      <c r="D3849" s="3">
        <v>3</v>
      </c>
      <c r="E3849" s="290">
        <f ca="1"/>
        <v>0</v>
      </c>
      <c r="F3849" s="291"/>
      <c r="G3849" s="294"/>
      <c r="H3849" s="294"/>
      <c r="I3849" s="292"/>
      <c r="J3849" s="293">
        <f ca="1">IF(OFFSET(J3849,-$D3849,0)="n/a","n/a",IF(J$5&gt;OFFSET(J3849,-$D3849,0)+$D3849,$E3849-SUM($G3849:I3849),($E3849-SUM($G3849:I3849))/(OFFSET(J3849,-$D3849,0)-(J$5-$D3849-1))))</f>
        <v>0</v>
      </c>
      <c r="K3849" s="293">
        <f ca="1">IF(OFFSET(K3849,-$D3849,0)="n/a","n/a",IF(K$5&gt;OFFSET(K3849,-$D3849,0)+$D3849,$E3849-SUM($G3849:J3849),($E3849-SUM($G3849:J3849))/(OFFSET(K3849,-$D3849,0)-(K$5-$D3849-1))))</f>
        <v>0</v>
      </c>
      <c r="L3849" s="293">
        <f ca="1">IF(OFFSET(L3849,-$D3849,0)="n/a","n/a",IF(L$5&gt;OFFSET(L3849,-$D3849,0)+$D3849,$E3849-SUM($G3849:K3849),($E3849-SUM($G3849:K3849))/(OFFSET(L3849,-$D3849,0)-(L$5-$D3849-1))))</f>
        <v>0</v>
      </c>
      <c r="M3849" s="293">
        <f ca="1">IF(OFFSET(M3849,-$D3849,0)="n/a","n/a",IF(M$5&gt;OFFSET(M3849,-$D3849,0)+$D3849,$E3849-SUM($G3849:L3849),($E3849-SUM($G3849:L3849))/(OFFSET(M3849,-$D3849,0)-(M$5-$D3849-1))))</f>
        <v>0</v>
      </c>
      <c r="N3849" s="293">
        <f ca="1">IF(OFFSET(N3849,-$D3849,0)="n/a","n/a",IF(N$5&gt;OFFSET(N3849,-$D3849,0)+$D3849,$E3849-SUM($G3849:M3849),($E3849-SUM($G3849:M3849))/(OFFSET(N3849,-$D3849,0)-(N$5-$D3849-1))))</f>
        <v>0</v>
      </c>
    </row>
    <row r="3850" spans="1:14" ht="12.75" hidden="1" customHeight="1" outlineLevel="2" x14ac:dyDescent="0.25">
      <c r="A3850" s="3"/>
      <c r="B3850" s="3"/>
      <c r="C3850" s="392"/>
      <c r="D3850" s="3">
        <v>4</v>
      </c>
      <c r="E3850" s="290">
        <f ca="1"/>
        <v>0</v>
      </c>
      <c r="F3850" s="291"/>
      <c r="G3850" s="294"/>
      <c r="H3850" s="294"/>
      <c r="I3850" s="294"/>
      <c r="J3850" s="292"/>
      <c r="K3850" s="293">
        <f ca="1">IF(OFFSET(K3850,-$D3850,0)="n/a","n/a",IF(K$5&gt;OFFSET(K3850,-$D3850,0)+$D3850,$E3850-SUM($G3850:J3850),($E3850-SUM($G3850:J3850))/(OFFSET(K3850,-$D3850,0)-(K$5-$D3850-1))))</f>
        <v>0</v>
      </c>
      <c r="L3850" s="293">
        <f ca="1">IF(OFFSET(L3850,-$D3850,0)="n/a","n/a",IF(L$5&gt;OFFSET(L3850,-$D3850,0)+$D3850,$E3850-SUM($G3850:K3850),($E3850-SUM($G3850:K3850))/(OFFSET(L3850,-$D3850,0)-(L$5-$D3850-1))))</f>
        <v>0</v>
      </c>
      <c r="M3850" s="293">
        <f ca="1">IF(OFFSET(M3850,-$D3850,0)="n/a","n/a",IF(M$5&gt;OFFSET(M3850,-$D3850,0)+$D3850,$E3850-SUM($G3850:L3850),($E3850-SUM($G3850:L3850))/(OFFSET(M3850,-$D3850,0)-(M$5-$D3850-1))))</f>
        <v>0</v>
      </c>
      <c r="N3850" s="293">
        <f ca="1">IF(OFFSET(N3850,-$D3850,0)="n/a","n/a",IF(N$5&gt;OFFSET(N3850,-$D3850,0)+$D3850,$E3850-SUM($G3850:M3850),($E3850-SUM($G3850:M3850))/(OFFSET(N3850,-$D3850,0)-(N$5-$D3850-1))))</f>
        <v>0</v>
      </c>
    </row>
    <row r="3851" spans="1:14" ht="12.75" hidden="1" customHeight="1" outlineLevel="2" x14ac:dyDescent="0.25">
      <c r="A3851" s="3"/>
      <c r="B3851" s="3"/>
      <c r="C3851" s="392"/>
      <c r="D3851" s="3">
        <v>5</v>
      </c>
      <c r="E3851" s="290">
        <f ca="1"/>
        <v>0</v>
      </c>
      <c r="F3851" s="291"/>
      <c r="G3851" s="294"/>
      <c r="H3851" s="294"/>
      <c r="I3851" s="294"/>
      <c r="J3851" s="294"/>
      <c r="K3851" s="292"/>
      <c r="L3851" s="293">
        <f ca="1">IF(OFFSET(L3851,-$D3851,0)="n/a","n/a",IF(L$5&gt;OFFSET(L3851,-$D3851,0)+$D3851,$E3851-SUM($G3851:K3851),($E3851-SUM($G3851:K3851))/(OFFSET(L3851,-$D3851,0)-(L$5-$D3851-1))))</f>
        <v>0</v>
      </c>
      <c r="M3851" s="293">
        <f ca="1">IF(OFFSET(M3851,-$D3851,0)="n/a","n/a",IF(M$5&gt;OFFSET(M3851,-$D3851,0)+$D3851,$E3851-SUM($G3851:L3851),($E3851-SUM($G3851:L3851))/(OFFSET(M3851,-$D3851,0)-(M$5-$D3851-1))))</f>
        <v>0</v>
      </c>
      <c r="N3851" s="293">
        <f ca="1">IF(OFFSET(N3851,-$D3851,0)="n/a","n/a",IF(N$5&gt;OFFSET(N3851,-$D3851,0)+$D3851,$E3851-SUM($G3851:M3851),($E3851-SUM($G3851:M3851))/(OFFSET(N3851,-$D3851,0)-(N$5-$D3851-1))))</f>
        <v>0</v>
      </c>
    </row>
    <row r="3852" spans="1:14" ht="12.75" hidden="1" customHeight="1" outlineLevel="2" x14ac:dyDescent="0.25">
      <c r="A3852" s="3"/>
      <c r="B3852" s="3"/>
      <c r="C3852" s="392"/>
      <c r="D3852" s="3">
        <v>6</v>
      </c>
      <c r="E3852" s="290">
        <f ca="1"/>
        <v>0</v>
      </c>
      <c r="F3852" s="291"/>
      <c r="G3852" s="294"/>
      <c r="H3852" s="294"/>
      <c r="I3852" s="294"/>
      <c r="J3852" s="294"/>
      <c r="K3852" s="294"/>
      <c r="L3852" s="292"/>
      <c r="M3852" s="293">
        <f ca="1">IF(OFFSET(M3852,-$D3852,0)="n/a","n/a",IF(M$5&gt;OFFSET(M3852,-$D3852,0)+$D3852,$E3852-SUM($G3852:L3852),($E3852-SUM($G3852:L3852))/(OFFSET(M3852,-$D3852,0)-(M$5-$D3852-1))))</f>
        <v>0</v>
      </c>
      <c r="N3852" s="293">
        <f ca="1">IF(OFFSET(N3852,-$D3852,0)="n/a","n/a",IF(N$5&gt;OFFSET(N3852,-$D3852,0)+$D3852,$E3852-SUM($G3852:M3852),($E3852-SUM($G3852:M3852))/(OFFSET(N3852,-$D3852,0)-(N$5-$D3852-1))))</f>
        <v>0</v>
      </c>
    </row>
    <row r="3853" spans="1:14" ht="12.75" hidden="1" customHeight="1" outlineLevel="2" x14ac:dyDescent="0.25">
      <c r="A3853" s="3"/>
      <c r="B3853" s="3"/>
      <c r="C3853" s="392"/>
      <c r="D3853" s="3">
        <v>7</v>
      </c>
      <c r="E3853" s="290">
        <f ca="1"/>
        <v>0</v>
      </c>
      <c r="F3853" s="291"/>
      <c r="G3853" s="294"/>
      <c r="H3853" s="294"/>
      <c r="I3853" s="294"/>
      <c r="J3853" s="294"/>
      <c r="K3853" s="294"/>
      <c r="L3853" s="294"/>
      <c r="M3853" s="292"/>
      <c r="N3853" s="293">
        <f ca="1">IF(OFFSET(N3853,-$D3853,0)="n/a","n/a",IF(N$5&gt;OFFSET(N3853,-$D3853,0)+$D3853,$E3853-SUM($G3853:M3853),($E3853-SUM($G3853:M3853))/(OFFSET(N3853,-$D3853,0)-(N$5-$D3853-1))))</f>
        <v>0</v>
      </c>
    </row>
    <row r="3854" spans="1:14" ht="12.75" hidden="1" customHeight="1" outlineLevel="2" x14ac:dyDescent="0.25">
      <c r="A3854" s="3"/>
      <c r="B3854" s="3"/>
      <c r="C3854" s="392"/>
      <c r="D3854" s="3">
        <v>8</v>
      </c>
      <c r="E3854" s="290">
        <f ca="1"/>
        <v>0</v>
      </c>
      <c r="F3854" s="291"/>
      <c r="G3854" s="294"/>
      <c r="H3854" s="294"/>
      <c r="I3854" s="294"/>
      <c r="J3854" s="294"/>
      <c r="K3854" s="294"/>
      <c r="L3854" s="294"/>
      <c r="M3854" s="294"/>
      <c r="N3854" s="292"/>
    </row>
    <row r="3855" spans="1:14" ht="12.75" hidden="1" customHeight="1" outlineLevel="2" x14ac:dyDescent="0.25">
      <c r="A3855" s="3"/>
      <c r="B3855" s="3"/>
      <c r="C3855" s="392"/>
      <c r="D3855" s="3">
        <v>9</v>
      </c>
      <c r="E3855" s="290" t="e">
        <f ca="1"/>
        <v>#N/A</v>
      </c>
      <c r="F3855" s="291"/>
      <c r="G3855" s="294"/>
      <c r="H3855" s="294"/>
      <c r="I3855" s="294"/>
      <c r="J3855" s="294"/>
      <c r="K3855" s="294"/>
      <c r="L3855" s="294"/>
      <c r="M3855" s="294"/>
      <c r="N3855" s="294"/>
    </row>
    <row r="3856" spans="1:14" ht="12.75" hidden="1" customHeight="1" outlineLevel="2" x14ac:dyDescent="0.25">
      <c r="A3856" s="3"/>
      <c r="B3856" s="3"/>
      <c r="C3856" s="392"/>
      <c r="D3856" s="3">
        <v>10</v>
      </c>
      <c r="E3856" s="290" t="e">
        <f ca="1"/>
        <v>#N/A</v>
      </c>
      <c r="F3856" s="291"/>
      <c r="G3856" s="294"/>
      <c r="H3856" s="294"/>
      <c r="I3856" s="294"/>
      <c r="J3856" s="294"/>
      <c r="K3856" s="294"/>
      <c r="L3856" s="294"/>
      <c r="M3856" s="294"/>
      <c r="N3856" s="294"/>
    </row>
    <row r="3857" spans="1:14" ht="12.75" hidden="1" customHeight="1" outlineLevel="2" x14ac:dyDescent="0.25">
      <c r="A3857" s="3"/>
      <c r="B3857" s="3"/>
      <c r="C3857" s="392"/>
      <c r="D3857" s="3">
        <v>11</v>
      </c>
      <c r="E3857" s="290" t="e">
        <f ca="1"/>
        <v>#N/A</v>
      </c>
      <c r="F3857" s="291"/>
      <c r="G3857" s="294"/>
      <c r="H3857" s="294"/>
      <c r="I3857" s="294"/>
      <c r="J3857" s="294"/>
      <c r="K3857" s="294"/>
      <c r="L3857" s="294"/>
      <c r="M3857" s="294"/>
      <c r="N3857" s="294"/>
    </row>
    <row r="3858" spans="1:14" ht="12.75" hidden="1" customHeight="1" outlineLevel="2" x14ac:dyDescent="0.25">
      <c r="A3858" s="3"/>
      <c r="B3858" s="3"/>
      <c r="C3858" s="392"/>
      <c r="D3858" s="3">
        <v>12</v>
      </c>
      <c r="E3858" s="290" t="e">
        <f ca="1"/>
        <v>#N/A</v>
      </c>
      <c r="F3858" s="291"/>
      <c r="G3858" s="294"/>
      <c r="H3858" s="294"/>
      <c r="I3858" s="294"/>
      <c r="J3858" s="294"/>
      <c r="K3858" s="294"/>
      <c r="L3858" s="294"/>
      <c r="M3858" s="294"/>
      <c r="N3858" s="294"/>
    </row>
    <row r="3859" spans="1:14" ht="12.75" hidden="1" customHeight="1" outlineLevel="2" x14ac:dyDescent="0.25">
      <c r="A3859" s="3"/>
      <c r="B3859" s="3"/>
      <c r="C3859" s="392"/>
      <c r="D3859" s="3">
        <v>13</v>
      </c>
      <c r="E3859" s="290" t="e">
        <f ca="1"/>
        <v>#N/A</v>
      </c>
      <c r="F3859" s="291"/>
      <c r="G3859" s="294"/>
      <c r="H3859" s="294"/>
      <c r="I3859" s="294"/>
      <c r="J3859" s="294"/>
      <c r="K3859" s="294"/>
      <c r="L3859" s="294"/>
      <c r="M3859" s="294"/>
      <c r="N3859" s="294"/>
    </row>
    <row r="3860" spans="1:14" ht="12.75" hidden="1" customHeight="1" outlineLevel="2" x14ac:dyDescent="0.25">
      <c r="A3860" s="3"/>
      <c r="B3860" s="3"/>
      <c r="C3860" s="392"/>
      <c r="D3860" s="3">
        <v>14</v>
      </c>
      <c r="E3860" s="290" t="e">
        <f ca="1"/>
        <v>#N/A</v>
      </c>
      <c r="F3860" s="291"/>
      <c r="G3860" s="294"/>
      <c r="H3860" s="294"/>
      <c r="I3860" s="294"/>
      <c r="J3860" s="294"/>
      <c r="K3860" s="294"/>
      <c r="L3860" s="294"/>
      <c r="M3860" s="294"/>
      <c r="N3860" s="294"/>
    </row>
    <row r="3861" spans="1:14" ht="12.75" hidden="1" customHeight="1" outlineLevel="2" x14ac:dyDescent="0.25">
      <c r="A3861" s="3"/>
      <c r="B3861" s="3"/>
      <c r="C3861" s="392"/>
      <c r="D3861" s="3">
        <v>15</v>
      </c>
      <c r="E3861" s="290" t="e">
        <f ca="1"/>
        <v>#N/A</v>
      </c>
      <c r="F3861" s="291"/>
      <c r="G3861" s="294"/>
      <c r="H3861" s="294"/>
      <c r="I3861" s="294"/>
      <c r="J3861" s="294"/>
      <c r="K3861" s="294"/>
      <c r="L3861" s="294"/>
      <c r="M3861" s="294"/>
      <c r="N3861" s="294"/>
    </row>
    <row r="3862" spans="1:14" ht="12.75" hidden="1" customHeight="1" outlineLevel="1" x14ac:dyDescent="0.25">
      <c r="A3862" s="3"/>
      <c r="B3862" s="145" t="str">
        <f ca="1">B3845</f>
        <v>Asset Type 158</v>
      </c>
      <c r="C3862" s="145" t="str">
        <f ca="1">C3845</f>
        <v>Description - Asset Type 158</v>
      </c>
      <c r="D3862" s="3"/>
      <c r="E3862" s="3"/>
      <c r="F3862" s="106" t="s">
        <v>44</v>
      </c>
      <c r="G3862" s="296">
        <f t="shared" ref="G3862:N3862" si="316">SUM(G3847:G3861)</f>
        <v>0</v>
      </c>
      <c r="H3862" s="296">
        <f t="shared" ca="1" si="316"/>
        <v>0</v>
      </c>
      <c r="I3862" s="296">
        <f t="shared" ca="1" si="316"/>
        <v>0</v>
      </c>
      <c r="J3862" s="296">
        <f t="shared" ca="1" si="316"/>
        <v>0</v>
      </c>
      <c r="K3862" s="296">
        <f t="shared" ca="1" si="316"/>
        <v>0</v>
      </c>
      <c r="L3862" s="296">
        <f t="shared" ca="1" si="316"/>
        <v>0</v>
      </c>
      <c r="M3862" s="296">
        <f t="shared" ca="1" si="316"/>
        <v>0</v>
      </c>
      <c r="N3862" s="296">
        <f t="shared" ca="1" si="316"/>
        <v>0</v>
      </c>
    </row>
    <row r="3863" spans="1:14" ht="12.75" hidden="1" customHeight="1" outlineLevel="2" x14ac:dyDescent="0.25">
      <c r="A3863" s="217">
        <f>A3845+1</f>
        <v>159</v>
      </c>
      <c r="B3863" s="22" t="str">
        <f ca="1">OFFSET($B$13,$A3863-1,0)</f>
        <v>Asset Type 159</v>
      </c>
      <c r="C3863" s="22" t="str">
        <f ca="1">OFFSET($C$13,$A3863-1,0)</f>
        <v>Description - Asset Type 159</v>
      </c>
      <c r="D3863" s="3"/>
      <c r="E3863" s="109"/>
      <c r="F3863" s="108" t="s">
        <v>41</v>
      </c>
      <c r="G3863" s="295">
        <f t="shared" ref="G3863:N3863" ca="1" si="317">VLOOKUP($B3863,$B$13:$N$512,5+G$5,FALSE)</f>
        <v>0</v>
      </c>
      <c r="H3863" s="295">
        <f t="shared" ca="1" si="317"/>
        <v>0</v>
      </c>
      <c r="I3863" s="295">
        <f t="shared" ca="1" si="317"/>
        <v>0</v>
      </c>
      <c r="J3863" s="295">
        <f t="shared" ca="1" si="317"/>
        <v>0</v>
      </c>
      <c r="K3863" s="295">
        <f t="shared" ca="1" si="317"/>
        <v>0</v>
      </c>
      <c r="L3863" s="295">
        <f t="shared" ca="1" si="317"/>
        <v>0</v>
      </c>
      <c r="M3863" s="295">
        <f t="shared" ca="1" si="317"/>
        <v>0</v>
      </c>
      <c r="N3863" s="295">
        <f t="shared" ca="1" si="317"/>
        <v>0</v>
      </c>
    </row>
    <row r="3864" spans="1:14" ht="12.75" hidden="1" customHeight="1" outlineLevel="2" x14ac:dyDescent="0.25">
      <c r="A3864" s="3"/>
      <c r="B3864" s="3"/>
      <c r="C3864" s="21"/>
      <c r="D3864" s="3"/>
      <c r="E3864" s="107"/>
      <c r="F3864" s="106" t="s">
        <v>42</v>
      </c>
      <c r="G3864" s="111">
        <f ca="1">VLOOKUP($B3863,'Input Sheet'!$B$12:$N$511,5+G$5,FALSE)</f>
        <v>0</v>
      </c>
      <c r="H3864" s="111">
        <f ca="1">VLOOKUP($B3863,'Input Sheet'!$B$12:$N$511,5+H$5,FALSE)</f>
        <v>0</v>
      </c>
      <c r="I3864" s="111">
        <f ca="1">VLOOKUP($B3863,'Input Sheet'!$B$12:$N$511,5+I$5,FALSE)</f>
        <v>0</v>
      </c>
      <c r="J3864" s="111">
        <f ca="1">VLOOKUP($B3863,'Input Sheet'!$B$12:$N$511,5+J$5,FALSE)</f>
        <v>0</v>
      </c>
      <c r="K3864" s="111">
        <f ca="1">VLOOKUP($B3863,'Input Sheet'!$B$12:$N$511,5+K$5,FALSE)</f>
        <v>0</v>
      </c>
      <c r="L3864" s="111">
        <f ca="1">VLOOKUP($B3863,'Input Sheet'!$B$12:$N$511,5+L$5,FALSE)</f>
        <v>0</v>
      </c>
      <c r="M3864" s="111">
        <f ca="1">VLOOKUP($B3863,'Input Sheet'!$B$12:$N$511,5+M$5,FALSE)</f>
        <v>0</v>
      </c>
      <c r="N3864" s="111">
        <f ca="1">VLOOKUP($B3863,'Input Sheet'!$B$12:$N$511,5+N$5,FALSE)</f>
        <v>0</v>
      </c>
    </row>
    <row r="3865" spans="1:14" ht="12.75" hidden="1" customHeight="1" outlineLevel="2" x14ac:dyDescent="0.25">
      <c r="A3865" s="3"/>
      <c r="B3865" s="3"/>
      <c r="C3865" s="3"/>
      <c r="D3865" s="3">
        <v>1</v>
      </c>
      <c r="E3865" s="290">
        <f t="array" aca="1" ref="E3865:E3879" ca="1">TRANSPOSE(G3863:N3863)</f>
        <v>0</v>
      </c>
      <c r="F3865" s="291"/>
      <c r="G3865" s="292"/>
      <c r="H3865" s="293">
        <f ca="1">IF(OFFSET(H3865,-$D3865,0)="n/a","n/a",IF(H$5&gt;OFFSET(H3865,-$D3865,0)+$D3865,$E3865-SUM($G3865:G3865),($E3865-SUM($G3865:G3865))/(OFFSET(H3865,-$D3865,0)-(H$5-$D3865-1))))</f>
        <v>0</v>
      </c>
      <c r="I3865" s="293">
        <f ca="1">IF(OFFSET(I3865,-$D3865,0)="n/a","n/a",IF(I$5&gt;OFFSET(I3865,-$D3865,0)+$D3865,$E3865-SUM($G3865:H3865),($E3865-SUM($G3865:H3865))/(OFFSET(I3865,-$D3865,0)-(I$5-$D3865-1))))</f>
        <v>0</v>
      </c>
      <c r="J3865" s="293">
        <f ca="1">IF(OFFSET(J3865,-$D3865,0)="n/a","n/a",IF(J$5&gt;OFFSET(J3865,-$D3865,0)+$D3865,$E3865-SUM($G3865:I3865),($E3865-SUM($G3865:I3865))/(OFFSET(J3865,-$D3865,0)-(J$5-$D3865-1))))</f>
        <v>0</v>
      </c>
      <c r="K3865" s="293">
        <f ca="1">IF(OFFSET(K3865,-$D3865,0)="n/a","n/a",IF(K$5&gt;OFFSET(K3865,-$D3865,0)+$D3865,$E3865-SUM($G3865:J3865),($E3865-SUM($G3865:J3865))/(OFFSET(K3865,-$D3865,0)-(K$5-$D3865-1))))</f>
        <v>0</v>
      </c>
      <c r="L3865" s="293">
        <f ca="1">IF(OFFSET(L3865,-$D3865,0)="n/a","n/a",IF(L$5&gt;OFFSET(L3865,-$D3865,0)+$D3865,$E3865-SUM($G3865:K3865),($E3865-SUM($G3865:K3865))/(OFFSET(L3865,-$D3865,0)-(L$5-$D3865-1))))</f>
        <v>0</v>
      </c>
      <c r="M3865" s="293">
        <f ca="1">IF(OFFSET(M3865,-$D3865,0)="n/a","n/a",IF(M$5&gt;OFFSET(M3865,-$D3865,0)+$D3865,$E3865-SUM($G3865:L3865),($E3865-SUM($G3865:L3865))/(OFFSET(M3865,-$D3865,0)-(M$5-$D3865-1))))</f>
        <v>0</v>
      </c>
      <c r="N3865" s="293">
        <f ca="1">IF(OFFSET(N3865,-$D3865,0)="n/a","n/a",IF(N$5&gt;OFFSET(N3865,-$D3865,0)+$D3865,$E3865-SUM($G3865:M3865),($E3865-SUM($G3865:M3865))/(OFFSET(N3865,-$D3865,0)-(N$5-$D3865-1))))</f>
        <v>0</v>
      </c>
    </row>
    <row r="3866" spans="1:14" ht="12.75" hidden="1" customHeight="1" outlineLevel="2" x14ac:dyDescent="0.25">
      <c r="A3866" s="3"/>
      <c r="B3866" s="3"/>
      <c r="C3866" s="392" t="s">
        <v>43</v>
      </c>
      <c r="D3866" s="3">
        <v>2</v>
      </c>
      <c r="E3866" s="290">
        <f ca="1"/>
        <v>0</v>
      </c>
      <c r="F3866" s="291"/>
      <c r="G3866" s="294"/>
      <c r="H3866" s="292"/>
      <c r="I3866" s="293">
        <f ca="1">IF(OFFSET(I3866,-$D3866,0)="n/a","n/a",IF(I$5&gt;OFFSET(I3866,-$D3866,0)+$D3866,$E3866-SUM($G3866:H3866),($E3866-SUM($G3866:H3866))/(OFFSET(I3866,-$D3866,0)-(I$5-$D3866-1))))</f>
        <v>0</v>
      </c>
      <c r="J3866" s="293">
        <f ca="1">IF(OFFSET(J3866,-$D3866,0)="n/a","n/a",IF(J$5&gt;OFFSET(J3866,-$D3866,0)+$D3866,$E3866-SUM($G3866:I3866),($E3866-SUM($G3866:I3866))/(OFFSET(J3866,-$D3866,0)-(J$5-$D3866-1))))</f>
        <v>0</v>
      </c>
      <c r="K3866" s="293">
        <f ca="1">IF(OFFSET(K3866,-$D3866,0)="n/a","n/a",IF(K$5&gt;OFFSET(K3866,-$D3866,0)+$D3866,$E3866-SUM($G3866:J3866),($E3866-SUM($G3866:J3866))/(OFFSET(K3866,-$D3866,0)-(K$5-$D3866-1))))</f>
        <v>0</v>
      </c>
      <c r="L3866" s="293">
        <f ca="1">IF(OFFSET(L3866,-$D3866,0)="n/a","n/a",IF(L$5&gt;OFFSET(L3866,-$D3866,0)+$D3866,$E3866-SUM($G3866:K3866),($E3866-SUM($G3866:K3866))/(OFFSET(L3866,-$D3866,0)-(L$5-$D3866-1))))</f>
        <v>0</v>
      </c>
      <c r="M3866" s="293">
        <f ca="1">IF(OFFSET(M3866,-$D3866,0)="n/a","n/a",IF(M$5&gt;OFFSET(M3866,-$D3866,0)+$D3866,$E3866-SUM($G3866:L3866),($E3866-SUM($G3866:L3866))/(OFFSET(M3866,-$D3866,0)-(M$5-$D3866-1))))</f>
        <v>0</v>
      </c>
      <c r="N3866" s="293">
        <f ca="1">IF(OFFSET(N3866,-$D3866,0)="n/a","n/a",IF(N$5&gt;OFFSET(N3866,-$D3866,0)+$D3866,$E3866-SUM($G3866:M3866),($E3866-SUM($G3866:M3866))/(OFFSET(N3866,-$D3866,0)-(N$5-$D3866-1))))</f>
        <v>0</v>
      </c>
    </row>
    <row r="3867" spans="1:14" ht="12.75" hidden="1" customHeight="1" outlineLevel="2" x14ac:dyDescent="0.25">
      <c r="A3867" s="3"/>
      <c r="B3867" s="3"/>
      <c r="C3867" s="392"/>
      <c r="D3867" s="3">
        <v>3</v>
      </c>
      <c r="E3867" s="290">
        <f ca="1"/>
        <v>0</v>
      </c>
      <c r="F3867" s="291"/>
      <c r="G3867" s="294"/>
      <c r="H3867" s="294"/>
      <c r="I3867" s="292"/>
      <c r="J3867" s="293">
        <f ca="1">IF(OFFSET(J3867,-$D3867,0)="n/a","n/a",IF(J$5&gt;OFFSET(J3867,-$D3867,0)+$D3867,$E3867-SUM($G3867:I3867),($E3867-SUM($G3867:I3867))/(OFFSET(J3867,-$D3867,0)-(J$5-$D3867-1))))</f>
        <v>0</v>
      </c>
      <c r="K3867" s="293">
        <f ca="1">IF(OFFSET(K3867,-$D3867,0)="n/a","n/a",IF(K$5&gt;OFFSET(K3867,-$D3867,0)+$D3867,$E3867-SUM($G3867:J3867),($E3867-SUM($G3867:J3867))/(OFFSET(K3867,-$D3867,0)-(K$5-$D3867-1))))</f>
        <v>0</v>
      </c>
      <c r="L3867" s="293">
        <f ca="1">IF(OFFSET(L3867,-$D3867,0)="n/a","n/a",IF(L$5&gt;OFFSET(L3867,-$D3867,0)+$D3867,$E3867-SUM($G3867:K3867),($E3867-SUM($G3867:K3867))/(OFFSET(L3867,-$D3867,0)-(L$5-$D3867-1))))</f>
        <v>0</v>
      </c>
      <c r="M3867" s="293">
        <f ca="1">IF(OFFSET(M3867,-$D3867,0)="n/a","n/a",IF(M$5&gt;OFFSET(M3867,-$D3867,0)+$D3867,$E3867-SUM($G3867:L3867),($E3867-SUM($G3867:L3867))/(OFFSET(M3867,-$D3867,0)-(M$5-$D3867-1))))</f>
        <v>0</v>
      </c>
      <c r="N3867" s="293">
        <f ca="1">IF(OFFSET(N3867,-$D3867,0)="n/a","n/a",IF(N$5&gt;OFFSET(N3867,-$D3867,0)+$D3867,$E3867-SUM($G3867:M3867),($E3867-SUM($G3867:M3867))/(OFFSET(N3867,-$D3867,0)-(N$5-$D3867-1))))</f>
        <v>0</v>
      </c>
    </row>
    <row r="3868" spans="1:14" ht="12.75" hidden="1" customHeight="1" outlineLevel="2" x14ac:dyDescent="0.25">
      <c r="A3868" s="3"/>
      <c r="B3868" s="3"/>
      <c r="C3868" s="392"/>
      <c r="D3868" s="3">
        <v>4</v>
      </c>
      <c r="E3868" s="290">
        <f ca="1"/>
        <v>0</v>
      </c>
      <c r="F3868" s="291"/>
      <c r="G3868" s="294"/>
      <c r="H3868" s="294"/>
      <c r="I3868" s="294"/>
      <c r="J3868" s="292"/>
      <c r="K3868" s="293">
        <f ca="1">IF(OFFSET(K3868,-$D3868,0)="n/a","n/a",IF(K$5&gt;OFFSET(K3868,-$D3868,0)+$D3868,$E3868-SUM($G3868:J3868),($E3868-SUM($G3868:J3868))/(OFFSET(K3868,-$D3868,0)-(K$5-$D3868-1))))</f>
        <v>0</v>
      </c>
      <c r="L3868" s="293">
        <f ca="1">IF(OFFSET(L3868,-$D3868,0)="n/a","n/a",IF(L$5&gt;OFFSET(L3868,-$D3868,0)+$D3868,$E3868-SUM($G3868:K3868),($E3868-SUM($G3868:K3868))/(OFFSET(L3868,-$D3868,0)-(L$5-$D3868-1))))</f>
        <v>0</v>
      </c>
      <c r="M3868" s="293">
        <f ca="1">IF(OFFSET(M3868,-$D3868,0)="n/a","n/a",IF(M$5&gt;OFFSET(M3868,-$D3868,0)+$D3868,$E3868-SUM($G3868:L3868),($E3868-SUM($G3868:L3868))/(OFFSET(M3868,-$D3868,0)-(M$5-$D3868-1))))</f>
        <v>0</v>
      </c>
      <c r="N3868" s="293">
        <f ca="1">IF(OFFSET(N3868,-$D3868,0)="n/a","n/a",IF(N$5&gt;OFFSET(N3868,-$D3868,0)+$D3868,$E3868-SUM($G3868:M3868),($E3868-SUM($G3868:M3868))/(OFFSET(N3868,-$D3868,0)-(N$5-$D3868-1))))</f>
        <v>0</v>
      </c>
    </row>
    <row r="3869" spans="1:14" ht="12.75" hidden="1" customHeight="1" outlineLevel="2" x14ac:dyDescent="0.25">
      <c r="A3869" s="3"/>
      <c r="B3869" s="3"/>
      <c r="C3869" s="392"/>
      <c r="D3869" s="3">
        <v>5</v>
      </c>
      <c r="E3869" s="290">
        <f ca="1"/>
        <v>0</v>
      </c>
      <c r="F3869" s="291"/>
      <c r="G3869" s="294"/>
      <c r="H3869" s="294"/>
      <c r="I3869" s="294"/>
      <c r="J3869" s="294"/>
      <c r="K3869" s="292"/>
      <c r="L3869" s="293">
        <f ca="1">IF(OFFSET(L3869,-$D3869,0)="n/a","n/a",IF(L$5&gt;OFFSET(L3869,-$D3869,0)+$D3869,$E3869-SUM($G3869:K3869),($E3869-SUM($G3869:K3869))/(OFFSET(L3869,-$D3869,0)-(L$5-$D3869-1))))</f>
        <v>0</v>
      </c>
      <c r="M3869" s="293">
        <f ca="1">IF(OFFSET(M3869,-$D3869,0)="n/a","n/a",IF(M$5&gt;OFFSET(M3869,-$D3869,0)+$D3869,$E3869-SUM($G3869:L3869),($E3869-SUM($G3869:L3869))/(OFFSET(M3869,-$D3869,0)-(M$5-$D3869-1))))</f>
        <v>0</v>
      </c>
      <c r="N3869" s="293">
        <f ca="1">IF(OFFSET(N3869,-$D3869,0)="n/a","n/a",IF(N$5&gt;OFFSET(N3869,-$D3869,0)+$D3869,$E3869-SUM($G3869:M3869),($E3869-SUM($G3869:M3869))/(OFFSET(N3869,-$D3869,0)-(N$5-$D3869-1))))</f>
        <v>0</v>
      </c>
    </row>
    <row r="3870" spans="1:14" ht="12.75" hidden="1" customHeight="1" outlineLevel="2" x14ac:dyDescent="0.25">
      <c r="A3870" s="3"/>
      <c r="B3870" s="3"/>
      <c r="C3870" s="392"/>
      <c r="D3870" s="3">
        <v>6</v>
      </c>
      <c r="E3870" s="290">
        <f ca="1"/>
        <v>0</v>
      </c>
      <c r="F3870" s="291"/>
      <c r="G3870" s="294"/>
      <c r="H3870" s="294"/>
      <c r="I3870" s="294"/>
      <c r="J3870" s="294"/>
      <c r="K3870" s="294"/>
      <c r="L3870" s="292"/>
      <c r="M3870" s="293">
        <f ca="1">IF(OFFSET(M3870,-$D3870,0)="n/a","n/a",IF(M$5&gt;OFFSET(M3870,-$D3870,0)+$D3870,$E3870-SUM($G3870:L3870),($E3870-SUM($G3870:L3870))/(OFFSET(M3870,-$D3870,0)-(M$5-$D3870-1))))</f>
        <v>0</v>
      </c>
      <c r="N3870" s="293">
        <f ca="1">IF(OFFSET(N3870,-$D3870,0)="n/a","n/a",IF(N$5&gt;OFFSET(N3870,-$D3870,0)+$D3870,$E3870-SUM($G3870:M3870),($E3870-SUM($G3870:M3870))/(OFFSET(N3870,-$D3870,0)-(N$5-$D3870-1))))</f>
        <v>0</v>
      </c>
    </row>
    <row r="3871" spans="1:14" ht="12.75" hidden="1" customHeight="1" outlineLevel="2" x14ac:dyDescent="0.25">
      <c r="A3871" s="3"/>
      <c r="B3871" s="3"/>
      <c r="C3871" s="392"/>
      <c r="D3871" s="3">
        <v>7</v>
      </c>
      <c r="E3871" s="290">
        <f ca="1"/>
        <v>0</v>
      </c>
      <c r="F3871" s="291"/>
      <c r="G3871" s="294"/>
      <c r="H3871" s="294"/>
      <c r="I3871" s="294"/>
      <c r="J3871" s="294"/>
      <c r="K3871" s="294"/>
      <c r="L3871" s="294"/>
      <c r="M3871" s="292"/>
      <c r="N3871" s="293">
        <f ca="1">IF(OFFSET(N3871,-$D3871,0)="n/a","n/a",IF(N$5&gt;OFFSET(N3871,-$D3871,0)+$D3871,$E3871-SUM($G3871:M3871),($E3871-SUM($G3871:M3871))/(OFFSET(N3871,-$D3871,0)-(N$5-$D3871-1))))</f>
        <v>0</v>
      </c>
    </row>
    <row r="3872" spans="1:14" ht="12.75" hidden="1" customHeight="1" outlineLevel="2" x14ac:dyDescent="0.25">
      <c r="A3872" s="3"/>
      <c r="B3872" s="3"/>
      <c r="C3872" s="392"/>
      <c r="D3872" s="3">
        <v>8</v>
      </c>
      <c r="E3872" s="290">
        <f ca="1"/>
        <v>0</v>
      </c>
      <c r="F3872" s="291"/>
      <c r="G3872" s="294"/>
      <c r="H3872" s="294"/>
      <c r="I3872" s="294"/>
      <c r="J3872" s="294"/>
      <c r="K3872" s="294"/>
      <c r="L3872" s="294"/>
      <c r="M3872" s="294"/>
      <c r="N3872" s="292"/>
    </row>
    <row r="3873" spans="1:14" ht="12.75" hidden="1" customHeight="1" outlineLevel="2" x14ac:dyDescent="0.25">
      <c r="A3873" s="3"/>
      <c r="B3873" s="3"/>
      <c r="C3873" s="392"/>
      <c r="D3873" s="3">
        <v>9</v>
      </c>
      <c r="E3873" s="290" t="e">
        <f ca="1"/>
        <v>#N/A</v>
      </c>
      <c r="F3873" s="291"/>
      <c r="G3873" s="294"/>
      <c r="H3873" s="294"/>
      <c r="I3873" s="294"/>
      <c r="J3873" s="294"/>
      <c r="K3873" s="294"/>
      <c r="L3873" s="294"/>
      <c r="M3873" s="294"/>
      <c r="N3873" s="294"/>
    </row>
    <row r="3874" spans="1:14" ht="12.75" hidden="1" customHeight="1" outlineLevel="2" x14ac:dyDescent="0.25">
      <c r="A3874" s="3"/>
      <c r="B3874" s="3"/>
      <c r="C3874" s="392"/>
      <c r="D3874" s="3">
        <v>10</v>
      </c>
      <c r="E3874" s="290" t="e">
        <f ca="1"/>
        <v>#N/A</v>
      </c>
      <c r="F3874" s="291"/>
      <c r="G3874" s="294"/>
      <c r="H3874" s="294"/>
      <c r="I3874" s="294"/>
      <c r="J3874" s="294"/>
      <c r="K3874" s="294"/>
      <c r="L3874" s="294"/>
      <c r="M3874" s="294"/>
      <c r="N3874" s="294"/>
    </row>
    <row r="3875" spans="1:14" ht="12.75" hidden="1" customHeight="1" outlineLevel="2" x14ac:dyDescent="0.25">
      <c r="A3875" s="3"/>
      <c r="B3875" s="3"/>
      <c r="C3875" s="392"/>
      <c r="D3875" s="3">
        <v>11</v>
      </c>
      <c r="E3875" s="290" t="e">
        <f ca="1"/>
        <v>#N/A</v>
      </c>
      <c r="F3875" s="291"/>
      <c r="G3875" s="294"/>
      <c r="H3875" s="294"/>
      <c r="I3875" s="294"/>
      <c r="J3875" s="294"/>
      <c r="K3875" s="294"/>
      <c r="L3875" s="294"/>
      <c r="M3875" s="294"/>
      <c r="N3875" s="294"/>
    </row>
    <row r="3876" spans="1:14" ht="12.75" hidden="1" customHeight="1" outlineLevel="2" x14ac:dyDescent="0.25">
      <c r="A3876" s="3"/>
      <c r="B3876" s="3"/>
      <c r="C3876" s="392"/>
      <c r="D3876" s="3">
        <v>12</v>
      </c>
      <c r="E3876" s="290" t="e">
        <f ca="1"/>
        <v>#N/A</v>
      </c>
      <c r="F3876" s="291"/>
      <c r="G3876" s="294"/>
      <c r="H3876" s="294"/>
      <c r="I3876" s="294"/>
      <c r="J3876" s="294"/>
      <c r="K3876" s="294"/>
      <c r="L3876" s="294"/>
      <c r="M3876" s="294"/>
      <c r="N3876" s="294"/>
    </row>
    <row r="3877" spans="1:14" ht="12.75" hidden="1" customHeight="1" outlineLevel="2" x14ac:dyDescent="0.25">
      <c r="A3877" s="3"/>
      <c r="B3877" s="3"/>
      <c r="C3877" s="392"/>
      <c r="D3877" s="3">
        <v>13</v>
      </c>
      <c r="E3877" s="290" t="e">
        <f ca="1"/>
        <v>#N/A</v>
      </c>
      <c r="F3877" s="291"/>
      <c r="G3877" s="294"/>
      <c r="H3877" s="294"/>
      <c r="I3877" s="294"/>
      <c r="J3877" s="294"/>
      <c r="K3877" s="294"/>
      <c r="L3877" s="294"/>
      <c r="M3877" s="294"/>
      <c r="N3877" s="294"/>
    </row>
    <row r="3878" spans="1:14" ht="12.75" hidden="1" customHeight="1" outlineLevel="2" x14ac:dyDescent="0.25">
      <c r="A3878" s="3"/>
      <c r="B3878" s="3"/>
      <c r="C3878" s="392"/>
      <c r="D3878" s="3">
        <v>14</v>
      </c>
      <c r="E3878" s="290" t="e">
        <f ca="1"/>
        <v>#N/A</v>
      </c>
      <c r="F3878" s="291"/>
      <c r="G3878" s="294"/>
      <c r="H3878" s="294"/>
      <c r="I3878" s="294"/>
      <c r="J3878" s="294"/>
      <c r="K3878" s="294"/>
      <c r="L3878" s="294"/>
      <c r="M3878" s="294"/>
      <c r="N3878" s="294"/>
    </row>
    <row r="3879" spans="1:14" ht="12.75" hidden="1" customHeight="1" outlineLevel="2" x14ac:dyDescent="0.25">
      <c r="A3879" s="3"/>
      <c r="B3879" s="3"/>
      <c r="C3879" s="392"/>
      <c r="D3879" s="3">
        <v>15</v>
      </c>
      <c r="E3879" s="290" t="e">
        <f ca="1"/>
        <v>#N/A</v>
      </c>
      <c r="F3879" s="291"/>
      <c r="G3879" s="294"/>
      <c r="H3879" s="294"/>
      <c r="I3879" s="294"/>
      <c r="J3879" s="294"/>
      <c r="K3879" s="294"/>
      <c r="L3879" s="294"/>
      <c r="M3879" s="294"/>
      <c r="N3879" s="294"/>
    </row>
    <row r="3880" spans="1:14" ht="12.75" hidden="1" customHeight="1" outlineLevel="1" x14ac:dyDescent="0.25">
      <c r="A3880" s="3"/>
      <c r="B3880" s="145" t="str">
        <f ca="1">B3863</f>
        <v>Asset Type 159</v>
      </c>
      <c r="C3880" s="145" t="str">
        <f ca="1">C3863</f>
        <v>Description - Asset Type 159</v>
      </c>
      <c r="D3880" s="3"/>
      <c r="E3880" s="3"/>
      <c r="F3880" s="106" t="s">
        <v>44</v>
      </c>
      <c r="G3880" s="296">
        <f t="shared" ref="G3880:N3880" si="318">SUM(G3865:G3879)</f>
        <v>0</v>
      </c>
      <c r="H3880" s="296">
        <f t="shared" ca="1" si="318"/>
        <v>0</v>
      </c>
      <c r="I3880" s="296">
        <f t="shared" ca="1" si="318"/>
        <v>0</v>
      </c>
      <c r="J3880" s="296">
        <f t="shared" ca="1" si="318"/>
        <v>0</v>
      </c>
      <c r="K3880" s="296">
        <f t="shared" ca="1" si="318"/>
        <v>0</v>
      </c>
      <c r="L3880" s="296">
        <f t="shared" ca="1" si="318"/>
        <v>0</v>
      </c>
      <c r="M3880" s="296">
        <f t="shared" ca="1" si="318"/>
        <v>0</v>
      </c>
      <c r="N3880" s="296">
        <f t="shared" ca="1" si="318"/>
        <v>0</v>
      </c>
    </row>
    <row r="3881" spans="1:14" ht="12.75" hidden="1" customHeight="1" outlineLevel="2" x14ac:dyDescent="0.25">
      <c r="A3881" s="217">
        <f>A3863+1</f>
        <v>160</v>
      </c>
      <c r="B3881" s="22" t="str">
        <f ca="1">OFFSET($B$13,$A3881-1,0)</f>
        <v>Asset Type 160</v>
      </c>
      <c r="C3881" s="22" t="str">
        <f ca="1">OFFSET($C$13,$A3881-1,0)</f>
        <v>Description - Asset Type 160</v>
      </c>
      <c r="D3881" s="3"/>
      <c r="E3881" s="109"/>
      <c r="F3881" s="108" t="s">
        <v>41</v>
      </c>
      <c r="G3881" s="295">
        <f t="shared" ref="G3881:N3881" ca="1" si="319">VLOOKUP($B3881,$B$13:$N$512,5+G$5,FALSE)</f>
        <v>0</v>
      </c>
      <c r="H3881" s="295">
        <f t="shared" ca="1" si="319"/>
        <v>0</v>
      </c>
      <c r="I3881" s="295">
        <f t="shared" ca="1" si="319"/>
        <v>0</v>
      </c>
      <c r="J3881" s="295">
        <f t="shared" ca="1" si="319"/>
        <v>0</v>
      </c>
      <c r="K3881" s="295">
        <f t="shared" ca="1" si="319"/>
        <v>0</v>
      </c>
      <c r="L3881" s="295">
        <f t="shared" ca="1" si="319"/>
        <v>0</v>
      </c>
      <c r="M3881" s="295">
        <f t="shared" ca="1" si="319"/>
        <v>0</v>
      </c>
      <c r="N3881" s="295">
        <f t="shared" ca="1" si="319"/>
        <v>0</v>
      </c>
    </row>
    <row r="3882" spans="1:14" ht="12.75" hidden="1" customHeight="1" outlineLevel="2" x14ac:dyDescent="0.25">
      <c r="A3882" s="3"/>
      <c r="B3882" s="3"/>
      <c r="C3882" s="21"/>
      <c r="D3882" s="3"/>
      <c r="E3882" s="107"/>
      <c r="F3882" s="106" t="s">
        <v>42</v>
      </c>
      <c r="G3882" s="111">
        <f ca="1">VLOOKUP($B3881,'Input Sheet'!$B$12:$N$511,5+G$5,FALSE)</f>
        <v>0</v>
      </c>
      <c r="H3882" s="111">
        <f ca="1">VLOOKUP($B3881,'Input Sheet'!$B$12:$N$511,5+H$5,FALSE)</f>
        <v>0</v>
      </c>
      <c r="I3882" s="111">
        <f ca="1">VLOOKUP($B3881,'Input Sheet'!$B$12:$N$511,5+I$5,FALSE)</f>
        <v>0</v>
      </c>
      <c r="J3882" s="111">
        <f ca="1">VLOOKUP($B3881,'Input Sheet'!$B$12:$N$511,5+J$5,FALSE)</f>
        <v>0</v>
      </c>
      <c r="K3882" s="111">
        <f ca="1">VLOOKUP($B3881,'Input Sheet'!$B$12:$N$511,5+K$5,FALSE)</f>
        <v>0</v>
      </c>
      <c r="L3882" s="111">
        <f ca="1">VLOOKUP($B3881,'Input Sheet'!$B$12:$N$511,5+L$5,FALSE)</f>
        <v>0</v>
      </c>
      <c r="M3882" s="111">
        <f ca="1">VLOOKUP($B3881,'Input Sheet'!$B$12:$N$511,5+M$5,FALSE)</f>
        <v>0</v>
      </c>
      <c r="N3882" s="111">
        <f ca="1">VLOOKUP($B3881,'Input Sheet'!$B$12:$N$511,5+N$5,FALSE)</f>
        <v>0</v>
      </c>
    </row>
    <row r="3883" spans="1:14" ht="12.75" hidden="1" customHeight="1" outlineLevel="2" x14ac:dyDescent="0.25">
      <c r="A3883" s="3"/>
      <c r="B3883" s="3"/>
      <c r="C3883" s="3"/>
      <c r="D3883" s="3">
        <v>1</v>
      </c>
      <c r="E3883" s="290">
        <f t="array" aca="1" ref="E3883:E3897" ca="1">TRANSPOSE(G3881:N3881)</f>
        <v>0</v>
      </c>
      <c r="F3883" s="291"/>
      <c r="G3883" s="292"/>
      <c r="H3883" s="293">
        <f ca="1">IF(OFFSET(H3883,-$D3883,0)="n/a","n/a",IF(H$5&gt;OFFSET(H3883,-$D3883,0)+$D3883,$E3883-SUM($G3883:G3883),($E3883-SUM($G3883:G3883))/(OFFSET(H3883,-$D3883,0)-(H$5-$D3883-1))))</f>
        <v>0</v>
      </c>
      <c r="I3883" s="293">
        <f ca="1">IF(OFFSET(I3883,-$D3883,0)="n/a","n/a",IF(I$5&gt;OFFSET(I3883,-$D3883,0)+$D3883,$E3883-SUM($G3883:H3883),($E3883-SUM($G3883:H3883))/(OFFSET(I3883,-$D3883,0)-(I$5-$D3883-1))))</f>
        <v>0</v>
      </c>
      <c r="J3883" s="293">
        <f ca="1">IF(OFFSET(J3883,-$D3883,0)="n/a","n/a",IF(J$5&gt;OFFSET(J3883,-$D3883,0)+$D3883,$E3883-SUM($G3883:I3883),($E3883-SUM($G3883:I3883))/(OFFSET(J3883,-$D3883,0)-(J$5-$D3883-1))))</f>
        <v>0</v>
      </c>
      <c r="K3883" s="293">
        <f ca="1">IF(OFFSET(K3883,-$D3883,0)="n/a","n/a",IF(K$5&gt;OFFSET(K3883,-$D3883,0)+$D3883,$E3883-SUM($G3883:J3883),($E3883-SUM($G3883:J3883))/(OFFSET(K3883,-$D3883,0)-(K$5-$D3883-1))))</f>
        <v>0</v>
      </c>
      <c r="L3883" s="293">
        <f ca="1">IF(OFFSET(L3883,-$D3883,0)="n/a","n/a",IF(L$5&gt;OFFSET(L3883,-$D3883,0)+$D3883,$E3883-SUM($G3883:K3883),($E3883-SUM($G3883:K3883))/(OFFSET(L3883,-$D3883,0)-(L$5-$D3883-1))))</f>
        <v>0</v>
      </c>
      <c r="M3883" s="293">
        <f ca="1">IF(OFFSET(M3883,-$D3883,0)="n/a","n/a",IF(M$5&gt;OFFSET(M3883,-$D3883,0)+$D3883,$E3883-SUM($G3883:L3883),($E3883-SUM($G3883:L3883))/(OFFSET(M3883,-$D3883,0)-(M$5-$D3883-1))))</f>
        <v>0</v>
      </c>
      <c r="N3883" s="293">
        <f ca="1">IF(OFFSET(N3883,-$D3883,0)="n/a","n/a",IF(N$5&gt;OFFSET(N3883,-$D3883,0)+$D3883,$E3883-SUM($G3883:M3883),($E3883-SUM($G3883:M3883))/(OFFSET(N3883,-$D3883,0)-(N$5-$D3883-1))))</f>
        <v>0</v>
      </c>
    </row>
    <row r="3884" spans="1:14" ht="12.75" hidden="1" customHeight="1" outlineLevel="2" x14ac:dyDescent="0.25">
      <c r="A3884" s="3"/>
      <c r="B3884" s="3"/>
      <c r="C3884" s="392" t="s">
        <v>43</v>
      </c>
      <c r="D3884" s="3">
        <v>2</v>
      </c>
      <c r="E3884" s="290">
        <f ca="1"/>
        <v>0</v>
      </c>
      <c r="F3884" s="291"/>
      <c r="G3884" s="294"/>
      <c r="H3884" s="292"/>
      <c r="I3884" s="293">
        <f ca="1">IF(OFFSET(I3884,-$D3884,0)="n/a","n/a",IF(I$5&gt;OFFSET(I3884,-$D3884,0)+$D3884,$E3884-SUM($G3884:H3884),($E3884-SUM($G3884:H3884))/(OFFSET(I3884,-$D3884,0)-(I$5-$D3884-1))))</f>
        <v>0</v>
      </c>
      <c r="J3884" s="293">
        <f ca="1">IF(OFFSET(J3884,-$D3884,0)="n/a","n/a",IF(J$5&gt;OFFSET(J3884,-$D3884,0)+$D3884,$E3884-SUM($G3884:I3884),($E3884-SUM($G3884:I3884))/(OFFSET(J3884,-$D3884,0)-(J$5-$D3884-1))))</f>
        <v>0</v>
      </c>
      <c r="K3884" s="293">
        <f ca="1">IF(OFFSET(K3884,-$D3884,0)="n/a","n/a",IF(K$5&gt;OFFSET(K3884,-$D3884,0)+$D3884,$E3884-SUM($G3884:J3884),($E3884-SUM($G3884:J3884))/(OFFSET(K3884,-$D3884,0)-(K$5-$D3884-1))))</f>
        <v>0</v>
      </c>
      <c r="L3884" s="293">
        <f ca="1">IF(OFFSET(L3884,-$D3884,0)="n/a","n/a",IF(L$5&gt;OFFSET(L3884,-$D3884,0)+$D3884,$E3884-SUM($G3884:K3884),($E3884-SUM($G3884:K3884))/(OFFSET(L3884,-$D3884,0)-(L$5-$D3884-1))))</f>
        <v>0</v>
      </c>
      <c r="M3884" s="293">
        <f ca="1">IF(OFFSET(M3884,-$D3884,0)="n/a","n/a",IF(M$5&gt;OFFSET(M3884,-$D3884,0)+$D3884,$E3884-SUM($G3884:L3884),($E3884-SUM($G3884:L3884))/(OFFSET(M3884,-$D3884,0)-(M$5-$D3884-1))))</f>
        <v>0</v>
      </c>
      <c r="N3884" s="293">
        <f ca="1">IF(OFFSET(N3884,-$D3884,0)="n/a","n/a",IF(N$5&gt;OFFSET(N3884,-$D3884,0)+$D3884,$E3884-SUM($G3884:M3884),($E3884-SUM($G3884:M3884))/(OFFSET(N3884,-$D3884,0)-(N$5-$D3884-1))))</f>
        <v>0</v>
      </c>
    </row>
    <row r="3885" spans="1:14" ht="12.75" hidden="1" customHeight="1" outlineLevel="2" x14ac:dyDescent="0.25">
      <c r="A3885" s="3"/>
      <c r="B3885" s="3"/>
      <c r="C3885" s="392"/>
      <c r="D3885" s="3">
        <v>3</v>
      </c>
      <c r="E3885" s="290">
        <f ca="1"/>
        <v>0</v>
      </c>
      <c r="F3885" s="291"/>
      <c r="G3885" s="294"/>
      <c r="H3885" s="294"/>
      <c r="I3885" s="292"/>
      <c r="J3885" s="293">
        <f ca="1">IF(OFFSET(J3885,-$D3885,0)="n/a","n/a",IF(J$5&gt;OFFSET(J3885,-$D3885,0)+$D3885,$E3885-SUM($G3885:I3885),($E3885-SUM($G3885:I3885))/(OFFSET(J3885,-$D3885,0)-(J$5-$D3885-1))))</f>
        <v>0</v>
      </c>
      <c r="K3885" s="293">
        <f ca="1">IF(OFFSET(K3885,-$D3885,0)="n/a","n/a",IF(K$5&gt;OFFSET(K3885,-$D3885,0)+$D3885,$E3885-SUM($G3885:J3885),($E3885-SUM($G3885:J3885))/(OFFSET(K3885,-$D3885,0)-(K$5-$D3885-1))))</f>
        <v>0</v>
      </c>
      <c r="L3885" s="293">
        <f ca="1">IF(OFFSET(L3885,-$D3885,0)="n/a","n/a",IF(L$5&gt;OFFSET(L3885,-$D3885,0)+$D3885,$E3885-SUM($G3885:K3885),($E3885-SUM($G3885:K3885))/(OFFSET(L3885,-$D3885,0)-(L$5-$D3885-1))))</f>
        <v>0</v>
      </c>
      <c r="M3885" s="293">
        <f ca="1">IF(OFFSET(M3885,-$D3885,0)="n/a","n/a",IF(M$5&gt;OFFSET(M3885,-$D3885,0)+$D3885,$E3885-SUM($G3885:L3885),($E3885-SUM($G3885:L3885))/(OFFSET(M3885,-$D3885,0)-(M$5-$D3885-1))))</f>
        <v>0</v>
      </c>
      <c r="N3885" s="293">
        <f ca="1">IF(OFFSET(N3885,-$D3885,0)="n/a","n/a",IF(N$5&gt;OFFSET(N3885,-$D3885,0)+$D3885,$E3885-SUM($G3885:M3885),($E3885-SUM($G3885:M3885))/(OFFSET(N3885,-$D3885,0)-(N$5-$D3885-1))))</f>
        <v>0</v>
      </c>
    </row>
    <row r="3886" spans="1:14" ht="12.75" hidden="1" customHeight="1" outlineLevel="2" x14ac:dyDescent="0.25">
      <c r="A3886" s="3"/>
      <c r="B3886" s="3"/>
      <c r="C3886" s="392"/>
      <c r="D3886" s="3">
        <v>4</v>
      </c>
      <c r="E3886" s="290">
        <f ca="1"/>
        <v>0</v>
      </c>
      <c r="F3886" s="291"/>
      <c r="G3886" s="294"/>
      <c r="H3886" s="294"/>
      <c r="I3886" s="294"/>
      <c r="J3886" s="292"/>
      <c r="K3886" s="293">
        <f ca="1">IF(OFFSET(K3886,-$D3886,0)="n/a","n/a",IF(K$5&gt;OFFSET(K3886,-$D3886,0)+$D3886,$E3886-SUM($G3886:J3886),($E3886-SUM($G3886:J3886))/(OFFSET(K3886,-$D3886,0)-(K$5-$D3886-1))))</f>
        <v>0</v>
      </c>
      <c r="L3886" s="293">
        <f ca="1">IF(OFFSET(L3886,-$D3886,0)="n/a","n/a",IF(L$5&gt;OFFSET(L3886,-$D3886,0)+$D3886,$E3886-SUM($G3886:K3886),($E3886-SUM($G3886:K3886))/(OFFSET(L3886,-$D3886,0)-(L$5-$D3886-1))))</f>
        <v>0</v>
      </c>
      <c r="M3886" s="293">
        <f ca="1">IF(OFFSET(M3886,-$D3886,0)="n/a","n/a",IF(M$5&gt;OFFSET(M3886,-$D3886,0)+$D3886,$E3886-SUM($G3886:L3886),($E3886-SUM($G3886:L3886))/(OFFSET(M3886,-$D3886,0)-(M$5-$D3886-1))))</f>
        <v>0</v>
      </c>
      <c r="N3886" s="293">
        <f ca="1">IF(OFFSET(N3886,-$D3886,0)="n/a","n/a",IF(N$5&gt;OFFSET(N3886,-$D3886,0)+$D3886,$E3886-SUM($G3886:M3886),($E3886-SUM($G3886:M3886))/(OFFSET(N3886,-$D3886,0)-(N$5-$D3886-1))))</f>
        <v>0</v>
      </c>
    </row>
    <row r="3887" spans="1:14" ht="12.75" hidden="1" customHeight="1" outlineLevel="2" x14ac:dyDescent="0.25">
      <c r="A3887" s="3"/>
      <c r="B3887" s="3"/>
      <c r="C3887" s="392"/>
      <c r="D3887" s="3">
        <v>5</v>
      </c>
      <c r="E3887" s="290">
        <f ca="1"/>
        <v>0</v>
      </c>
      <c r="F3887" s="291"/>
      <c r="G3887" s="294"/>
      <c r="H3887" s="294"/>
      <c r="I3887" s="294"/>
      <c r="J3887" s="294"/>
      <c r="K3887" s="292"/>
      <c r="L3887" s="293">
        <f ca="1">IF(OFFSET(L3887,-$D3887,0)="n/a","n/a",IF(L$5&gt;OFFSET(L3887,-$D3887,0)+$D3887,$E3887-SUM($G3887:K3887),($E3887-SUM($G3887:K3887))/(OFFSET(L3887,-$D3887,0)-(L$5-$D3887-1))))</f>
        <v>0</v>
      </c>
      <c r="M3887" s="293">
        <f ca="1">IF(OFFSET(M3887,-$D3887,0)="n/a","n/a",IF(M$5&gt;OFFSET(M3887,-$D3887,0)+$D3887,$E3887-SUM($G3887:L3887),($E3887-SUM($G3887:L3887))/(OFFSET(M3887,-$D3887,0)-(M$5-$D3887-1))))</f>
        <v>0</v>
      </c>
      <c r="N3887" s="293">
        <f ca="1">IF(OFFSET(N3887,-$D3887,0)="n/a","n/a",IF(N$5&gt;OFFSET(N3887,-$D3887,0)+$D3887,$E3887-SUM($G3887:M3887),($E3887-SUM($G3887:M3887))/(OFFSET(N3887,-$D3887,0)-(N$5-$D3887-1))))</f>
        <v>0</v>
      </c>
    </row>
    <row r="3888" spans="1:14" ht="12.75" hidden="1" customHeight="1" outlineLevel="2" x14ac:dyDescent="0.25">
      <c r="A3888" s="3"/>
      <c r="B3888" s="3"/>
      <c r="C3888" s="392"/>
      <c r="D3888" s="3">
        <v>6</v>
      </c>
      <c r="E3888" s="290">
        <f ca="1"/>
        <v>0</v>
      </c>
      <c r="F3888" s="291"/>
      <c r="G3888" s="294"/>
      <c r="H3888" s="294"/>
      <c r="I3888" s="294"/>
      <c r="J3888" s="294"/>
      <c r="K3888" s="294"/>
      <c r="L3888" s="292"/>
      <c r="M3888" s="293">
        <f ca="1">IF(OFFSET(M3888,-$D3888,0)="n/a","n/a",IF(M$5&gt;OFFSET(M3888,-$D3888,0)+$D3888,$E3888-SUM($G3888:L3888),($E3888-SUM($G3888:L3888))/(OFFSET(M3888,-$D3888,0)-(M$5-$D3888-1))))</f>
        <v>0</v>
      </c>
      <c r="N3888" s="293">
        <f ca="1">IF(OFFSET(N3888,-$D3888,0)="n/a","n/a",IF(N$5&gt;OFFSET(N3888,-$D3888,0)+$D3888,$E3888-SUM($G3888:M3888),($E3888-SUM($G3888:M3888))/(OFFSET(N3888,-$D3888,0)-(N$5-$D3888-1))))</f>
        <v>0</v>
      </c>
    </row>
    <row r="3889" spans="1:14" ht="12.75" hidden="1" customHeight="1" outlineLevel="2" x14ac:dyDescent="0.25">
      <c r="A3889" s="3"/>
      <c r="B3889" s="3"/>
      <c r="C3889" s="392"/>
      <c r="D3889" s="3">
        <v>7</v>
      </c>
      <c r="E3889" s="290">
        <f ca="1"/>
        <v>0</v>
      </c>
      <c r="F3889" s="291"/>
      <c r="G3889" s="294"/>
      <c r="H3889" s="294"/>
      <c r="I3889" s="294"/>
      <c r="J3889" s="294"/>
      <c r="K3889" s="294"/>
      <c r="L3889" s="294"/>
      <c r="M3889" s="292"/>
      <c r="N3889" s="293">
        <f ca="1">IF(OFFSET(N3889,-$D3889,0)="n/a","n/a",IF(N$5&gt;OFFSET(N3889,-$D3889,0)+$D3889,$E3889-SUM($G3889:M3889),($E3889-SUM($G3889:M3889))/(OFFSET(N3889,-$D3889,0)-(N$5-$D3889-1))))</f>
        <v>0</v>
      </c>
    </row>
    <row r="3890" spans="1:14" ht="12.75" hidden="1" customHeight="1" outlineLevel="2" x14ac:dyDescent="0.25">
      <c r="A3890" s="3"/>
      <c r="B3890" s="3"/>
      <c r="C3890" s="392"/>
      <c r="D3890" s="3">
        <v>8</v>
      </c>
      <c r="E3890" s="290">
        <f ca="1"/>
        <v>0</v>
      </c>
      <c r="F3890" s="291"/>
      <c r="G3890" s="294"/>
      <c r="H3890" s="294"/>
      <c r="I3890" s="294"/>
      <c r="J3890" s="294"/>
      <c r="K3890" s="294"/>
      <c r="L3890" s="294"/>
      <c r="M3890" s="294"/>
      <c r="N3890" s="292"/>
    </row>
    <row r="3891" spans="1:14" ht="12.75" hidden="1" customHeight="1" outlineLevel="2" x14ac:dyDescent="0.25">
      <c r="A3891" s="3"/>
      <c r="B3891" s="3"/>
      <c r="C3891" s="392"/>
      <c r="D3891" s="3">
        <v>9</v>
      </c>
      <c r="E3891" s="290" t="e">
        <f ca="1"/>
        <v>#N/A</v>
      </c>
      <c r="F3891" s="291"/>
      <c r="G3891" s="294"/>
      <c r="H3891" s="294"/>
      <c r="I3891" s="294"/>
      <c r="J3891" s="294"/>
      <c r="K3891" s="294"/>
      <c r="L3891" s="294"/>
      <c r="M3891" s="294"/>
      <c r="N3891" s="294"/>
    </row>
    <row r="3892" spans="1:14" ht="12.75" hidden="1" customHeight="1" outlineLevel="2" x14ac:dyDescent="0.25">
      <c r="A3892" s="3"/>
      <c r="B3892" s="3"/>
      <c r="C3892" s="392"/>
      <c r="D3892" s="3">
        <v>10</v>
      </c>
      <c r="E3892" s="290" t="e">
        <f ca="1"/>
        <v>#N/A</v>
      </c>
      <c r="F3892" s="291"/>
      <c r="G3892" s="294"/>
      <c r="H3892" s="294"/>
      <c r="I3892" s="294"/>
      <c r="J3892" s="294"/>
      <c r="K3892" s="294"/>
      <c r="L3892" s="294"/>
      <c r="M3892" s="294"/>
      <c r="N3892" s="294"/>
    </row>
    <row r="3893" spans="1:14" ht="12.75" hidden="1" customHeight="1" outlineLevel="2" x14ac:dyDescent="0.25">
      <c r="A3893" s="3"/>
      <c r="B3893" s="3"/>
      <c r="C3893" s="392"/>
      <c r="D3893" s="3">
        <v>11</v>
      </c>
      <c r="E3893" s="290" t="e">
        <f ca="1"/>
        <v>#N/A</v>
      </c>
      <c r="F3893" s="291"/>
      <c r="G3893" s="294"/>
      <c r="H3893" s="294"/>
      <c r="I3893" s="294"/>
      <c r="J3893" s="294"/>
      <c r="K3893" s="294"/>
      <c r="L3893" s="294"/>
      <c r="M3893" s="294"/>
      <c r="N3893" s="294"/>
    </row>
    <row r="3894" spans="1:14" ht="12.75" hidden="1" customHeight="1" outlineLevel="2" x14ac:dyDescent="0.25">
      <c r="A3894" s="3"/>
      <c r="B3894" s="3"/>
      <c r="C3894" s="392"/>
      <c r="D3894" s="3">
        <v>12</v>
      </c>
      <c r="E3894" s="290" t="e">
        <f ca="1"/>
        <v>#N/A</v>
      </c>
      <c r="F3894" s="291"/>
      <c r="G3894" s="294"/>
      <c r="H3894" s="294"/>
      <c r="I3894" s="294"/>
      <c r="J3894" s="294"/>
      <c r="K3894" s="294"/>
      <c r="L3894" s="294"/>
      <c r="M3894" s="294"/>
      <c r="N3894" s="294"/>
    </row>
    <row r="3895" spans="1:14" ht="12.75" hidden="1" customHeight="1" outlineLevel="2" x14ac:dyDescent="0.25">
      <c r="A3895" s="3"/>
      <c r="B3895" s="3"/>
      <c r="C3895" s="392"/>
      <c r="D3895" s="3">
        <v>13</v>
      </c>
      <c r="E3895" s="290" t="e">
        <f ca="1"/>
        <v>#N/A</v>
      </c>
      <c r="F3895" s="291"/>
      <c r="G3895" s="294"/>
      <c r="H3895" s="294"/>
      <c r="I3895" s="294"/>
      <c r="J3895" s="294"/>
      <c r="K3895" s="294"/>
      <c r="L3895" s="294"/>
      <c r="M3895" s="294"/>
      <c r="N3895" s="294"/>
    </row>
    <row r="3896" spans="1:14" ht="12.75" hidden="1" customHeight="1" outlineLevel="2" x14ac:dyDescent="0.25">
      <c r="A3896" s="3"/>
      <c r="B3896" s="3"/>
      <c r="C3896" s="392"/>
      <c r="D3896" s="3">
        <v>14</v>
      </c>
      <c r="E3896" s="290" t="e">
        <f ca="1"/>
        <v>#N/A</v>
      </c>
      <c r="F3896" s="291"/>
      <c r="G3896" s="294"/>
      <c r="H3896" s="294"/>
      <c r="I3896" s="294"/>
      <c r="J3896" s="294"/>
      <c r="K3896" s="294"/>
      <c r="L3896" s="294"/>
      <c r="M3896" s="294"/>
      <c r="N3896" s="294"/>
    </row>
    <row r="3897" spans="1:14" ht="12.75" hidden="1" customHeight="1" outlineLevel="2" x14ac:dyDescent="0.25">
      <c r="A3897" s="3"/>
      <c r="B3897" s="3"/>
      <c r="C3897" s="392"/>
      <c r="D3897" s="3">
        <v>15</v>
      </c>
      <c r="E3897" s="290" t="e">
        <f ca="1"/>
        <v>#N/A</v>
      </c>
      <c r="F3897" s="291"/>
      <c r="G3897" s="294"/>
      <c r="H3897" s="294"/>
      <c r="I3897" s="294"/>
      <c r="J3897" s="294"/>
      <c r="K3897" s="294"/>
      <c r="L3897" s="294"/>
      <c r="M3897" s="294"/>
      <c r="N3897" s="294"/>
    </row>
    <row r="3898" spans="1:14" ht="12.75" hidden="1" customHeight="1" outlineLevel="1" x14ac:dyDescent="0.25">
      <c r="A3898" s="3"/>
      <c r="B3898" s="145" t="str">
        <f ca="1">B3881</f>
        <v>Asset Type 160</v>
      </c>
      <c r="C3898" s="145" t="str">
        <f ca="1">C3881</f>
        <v>Description - Asset Type 160</v>
      </c>
      <c r="D3898" s="3"/>
      <c r="E3898" s="3"/>
      <c r="F3898" s="106" t="s">
        <v>44</v>
      </c>
      <c r="G3898" s="296">
        <f t="shared" ref="G3898:N3898" si="320">SUM(G3883:G3897)</f>
        <v>0</v>
      </c>
      <c r="H3898" s="296">
        <f t="shared" ca="1" si="320"/>
        <v>0</v>
      </c>
      <c r="I3898" s="296">
        <f t="shared" ca="1" si="320"/>
        <v>0</v>
      </c>
      <c r="J3898" s="296">
        <f t="shared" ca="1" si="320"/>
        <v>0</v>
      </c>
      <c r="K3898" s="296">
        <f t="shared" ca="1" si="320"/>
        <v>0</v>
      </c>
      <c r="L3898" s="296">
        <f t="shared" ca="1" si="320"/>
        <v>0</v>
      </c>
      <c r="M3898" s="296">
        <f t="shared" ca="1" si="320"/>
        <v>0</v>
      </c>
      <c r="N3898" s="296">
        <f t="shared" ca="1" si="320"/>
        <v>0</v>
      </c>
    </row>
    <row r="3899" spans="1:14" ht="12.75" hidden="1" customHeight="1" outlineLevel="2" x14ac:dyDescent="0.25">
      <c r="A3899" s="217">
        <f>A3881+1</f>
        <v>161</v>
      </c>
      <c r="B3899" s="22" t="str">
        <f ca="1">OFFSET($B$13,$A3899-1,0)</f>
        <v>Asset Type 161</v>
      </c>
      <c r="C3899" s="22" t="str">
        <f ca="1">OFFSET($C$13,$A3899-1,0)</f>
        <v>Description - Asset Type 161</v>
      </c>
      <c r="D3899" s="3"/>
      <c r="E3899" s="109"/>
      <c r="F3899" s="108" t="s">
        <v>41</v>
      </c>
      <c r="G3899" s="295">
        <f t="shared" ref="G3899:N3899" ca="1" si="321">VLOOKUP($B3899,$B$13:$N$512,5+G$5,FALSE)</f>
        <v>0</v>
      </c>
      <c r="H3899" s="295">
        <f t="shared" ca="1" si="321"/>
        <v>0</v>
      </c>
      <c r="I3899" s="295">
        <f t="shared" ca="1" si="321"/>
        <v>0</v>
      </c>
      <c r="J3899" s="295">
        <f t="shared" ca="1" si="321"/>
        <v>0</v>
      </c>
      <c r="K3899" s="295">
        <f t="shared" ca="1" si="321"/>
        <v>0</v>
      </c>
      <c r="L3899" s="295">
        <f t="shared" ca="1" si="321"/>
        <v>0</v>
      </c>
      <c r="M3899" s="295">
        <f t="shared" ca="1" si="321"/>
        <v>0</v>
      </c>
      <c r="N3899" s="295">
        <f t="shared" ca="1" si="321"/>
        <v>0</v>
      </c>
    </row>
    <row r="3900" spans="1:14" ht="12.75" hidden="1" customHeight="1" outlineLevel="2" x14ac:dyDescent="0.25">
      <c r="A3900" s="3"/>
      <c r="B3900" s="3"/>
      <c r="C3900" s="21"/>
      <c r="D3900" s="3"/>
      <c r="E3900" s="107"/>
      <c r="F3900" s="106" t="s">
        <v>42</v>
      </c>
      <c r="G3900" s="111">
        <f ca="1">VLOOKUP($B3899,'Input Sheet'!$B$12:$N$511,5+G$5,FALSE)</f>
        <v>0</v>
      </c>
      <c r="H3900" s="111">
        <f ca="1">VLOOKUP($B3899,'Input Sheet'!$B$12:$N$511,5+H$5,FALSE)</f>
        <v>0</v>
      </c>
      <c r="I3900" s="111">
        <f ca="1">VLOOKUP($B3899,'Input Sheet'!$B$12:$N$511,5+I$5,FALSE)</f>
        <v>0</v>
      </c>
      <c r="J3900" s="111">
        <f ca="1">VLOOKUP($B3899,'Input Sheet'!$B$12:$N$511,5+J$5,FALSE)</f>
        <v>0</v>
      </c>
      <c r="K3900" s="111">
        <f ca="1">VLOOKUP($B3899,'Input Sheet'!$B$12:$N$511,5+K$5,FALSE)</f>
        <v>0</v>
      </c>
      <c r="L3900" s="111">
        <f ca="1">VLOOKUP($B3899,'Input Sheet'!$B$12:$N$511,5+L$5,FALSE)</f>
        <v>0</v>
      </c>
      <c r="M3900" s="111">
        <f ca="1">VLOOKUP($B3899,'Input Sheet'!$B$12:$N$511,5+M$5,FALSE)</f>
        <v>0</v>
      </c>
      <c r="N3900" s="111">
        <f ca="1">VLOOKUP($B3899,'Input Sheet'!$B$12:$N$511,5+N$5,FALSE)</f>
        <v>0</v>
      </c>
    </row>
    <row r="3901" spans="1:14" ht="12.75" hidden="1" customHeight="1" outlineLevel="2" x14ac:dyDescent="0.25">
      <c r="A3901" s="3"/>
      <c r="B3901" s="3"/>
      <c r="C3901" s="3"/>
      <c r="D3901" s="3">
        <v>1</v>
      </c>
      <c r="E3901" s="290">
        <f t="array" aca="1" ref="E3901:E3915" ca="1">TRANSPOSE(G3899:N3899)</f>
        <v>0</v>
      </c>
      <c r="F3901" s="291"/>
      <c r="G3901" s="292"/>
      <c r="H3901" s="293">
        <f ca="1">IF(OFFSET(H3901,-$D3901,0)="n/a","n/a",IF(H$5&gt;OFFSET(H3901,-$D3901,0)+$D3901,$E3901-SUM($G3901:G3901),($E3901-SUM($G3901:G3901))/(OFFSET(H3901,-$D3901,0)-(H$5-$D3901-1))))</f>
        <v>0</v>
      </c>
      <c r="I3901" s="293">
        <f ca="1">IF(OFFSET(I3901,-$D3901,0)="n/a","n/a",IF(I$5&gt;OFFSET(I3901,-$D3901,0)+$D3901,$E3901-SUM($G3901:H3901),($E3901-SUM($G3901:H3901))/(OFFSET(I3901,-$D3901,0)-(I$5-$D3901-1))))</f>
        <v>0</v>
      </c>
      <c r="J3901" s="293">
        <f ca="1">IF(OFFSET(J3901,-$D3901,0)="n/a","n/a",IF(J$5&gt;OFFSET(J3901,-$D3901,0)+$D3901,$E3901-SUM($G3901:I3901),($E3901-SUM($G3901:I3901))/(OFFSET(J3901,-$D3901,0)-(J$5-$D3901-1))))</f>
        <v>0</v>
      </c>
      <c r="K3901" s="293">
        <f ca="1">IF(OFFSET(K3901,-$D3901,0)="n/a","n/a",IF(K$5&gt;OFFSET(K3901,-$D3901,0)+$D3901,$E3901-SUM($G3901:J3901),($E3901-SUM($G3901:J3901))/(OFFSET(K3901,-$D3901,0)-(K$5-$D3901-1))))</f>
        <v>0</v>
      </c>
      <c r="L3901" s="293">
        <f ca="1">IF(OFFSET(L3901,-$D3901,0)="n/a","n/a",IF(L$5&gt;OFFSET(L3901,-$D3901,0)+$D3901,$E3901-SUM($G3901:K3901),($E3901-SUM($G3901:K3901))/(OFFSET(L3901,-$D3901,0)-(L$5-$D3901-1))))</f>
        <v>0</v>
      </c>
      <c r="M3901" s="293">
        <f ca="1">IF(OFFSET(M3901,-$D3901,0)="n/a","n/a",IF(M$5&gt;OFFSET(M3901,-$D3901,0)+$D3901,$E3901-SUM($G3901:L3901),($E3901-SUM($G3901:L3901))/(OFFSET(M3901,-$D3901,0)-(M$5-$D3901-1))))</f>
        <v>0</v>
      </c>
      <c r="N3901" s="293">
        <f ca="1">IF(OFFSET(N3901,-$D3901,0)="n/a","n/a",IF(N$5&gt;OFFSET(N3901,-$D3901,0)+$D3901,$E3901-SUM($G3901:M3901),($E3901-SUM($G3901:M3901))/(OFFSET(N3901,-$D3901,0)-(N$5-$D3901-1))))</f>
        <v>0</v>
      </c>
    </row>
    <row r="3902" spans="1:14" ht="12.75" hidden="1" customHeight="1" outlineLevel="2" x14ac:dyDescent="0.25">
      <c r="A3902" s="3"/>
      <c r="B3902" s="3"/>
      <c r="C3902" s="392" t="s">
        <v>43</v>
      </c>
      <c r="D3902" s="3">
        <v>2</v>
      </c>
      <c r="E3902" s="290">
        <f ca="1"/>
        <v>0</v>
      </c>
      <c r="F3902" s="291"/>
      <c r="G3902" s="294"/>
      <c r="H3902" s="292"/>
      <c r="I3902" s="293">
        <f ca="1">IF(OFFSET(I3902,-$D3902,0)="n/a","n/a",IF(I$5&gt;OFFSET(I3902,-$D3902,0)+$D3902,$E3902-SUM($G3902:H3902),($E3902-SUM($G3902:H3902))/(OFFSET(I3902,-$D3902,0)-(I$5-$D3902-1))))</f>
        <v>0</v>
      </c>
      <c r="J3902" s="293">
        <f ca="1">IF(OFFSET(J3902,-$D3902,0)="n/a","n/a",IF(J$5&gt;OFFSET(J3902,-$D3902,0)+$D3902,$E3902-SUM($G3902:I3902),($E3902-SUM($G3902:I3902))/(OFFSET(J3902,-$D3902,0)-(J$5-$D3902-1))))</f>
        <v>0</v>
      </c>
      <c r="K3902" s="293">
        <f ca="1">IF(OFFSET(K3902,-$D3902,0)="n/a","n/a",IF(K$5&gt;OFFSET(K3902,-$D3902,0)+$D3902,$E3902-SUM($G3902:J3902),($E3902-SUM($G3902:J3902))/(OFFSET(K3902,-$D3902,0)-(K$5-$D3902-1))))</f>
        <v>0</v>
      </c>
      <c r="L3902" s="293">
        <f ca="1">IF(OFFSET(L3902,-$D3902,0)="n/a","n/a",IF(L$5&gt;OFFSET(L3902,-$D3902,0)+$D3902,$E3902-SUM($G3902:K3902),($E3902-SUM($G3902:K3902))/(OFFSET(L3902,-$D3902,0)-(L$5-$D3902-1))))</f>
        <v>0</v>
      </c>
      <c r="M3902" s="293">
        <f ca="1">IF(OFFSET(M3902,-$D3902,0)="n/a","n/a",IF(M$5&gt;OFFSET(M3902,-$D3902,0)+$D3902,$E3902-SUM($G3902:L3902),($E3902-SUM($G3902:L3902))/(OFFSET(M3902,-$D3902,0)-(M$5-$D3902-1))))</f>
        <v>0</v>
      </c>
      <c r="N3902" s="293">
        <f ca="1">IF(OFFSET(N3902,-$D3902,0)="n/a","n/a",IF(N$5&gt;OFFSET(N3902,-$D3902,0)+$D3902,$E3902-SUM($G3902:M3902),($E3902-SUM($G3902:M3902))/(OFFSET(N3902,-$D3902,0)-(N$5-$D3902-1))))</f>
        <v>0</v>
      </c>
    </row>
    <row r="3903" spans="1:14" ht="12.75" hidden="1" customHeight="1" outlineLevel="2" x14ac:dyDescent="0.25">
      <c r="A3903" s="3"/>
      <c r="B3903" s="3"/>
      <c r="C3903" s="392"/>
      <c r="D3903" s="3">
        <v>3</v>
      </c>
      <c r="E3903" s="290">
        <f ca="1"/>
        <v>0</v>
      </c>
      <c r="F3903" s="291"/>
      <c r="G3903" s="294"/>
      <c r="H3903" s="294"/>
      <c r="I3903" s="292"/>
      <c r="J3903" s="293">
        <f ca="1">IF(OFFSET(J3903,-$D3903,0)="n/a","n/a",IF(J$5&gt;OFFSET(J3903,-$D3903,0)+$D3903,$E3903-SUM($G3903:I3903),($E3903-SUM($G3903:I3903))/(OFFSET(J3903,-$D3903,0)-(J$5-$D3903-1))))</f>
        <v>0</v>
      </c>
      <c r="K3903" s="293">
        <f ca="1">IF(OFFSET(K3903,-$D3903,0)="n/a","n/a",IF(K$5&gt;OFFSET(K3903,-$D3903,0)+$D3903,$E3903-SUM($G3903:J3903),($E3903-SUM($G3903:J3903))/(OFFSET(K3903,-$D3903,0)-(K$5-$D3903-1))))</f>
        <v>0</v>
      </c>
      <c r="L3903" s="293">
        <f ca="1">IF(OFFSET(L3903,-$D3903,0)="n/a","n/a",IF(L$5&gt;OFFSET(L3903,-$D3903,0)+$D3903,$E3903-SUM($G3903:K3903),($E3903-SUM($G3903:K3903))/(OFFSET(L3903,-$D3903,0)-(L$5-$D3903-1))))</f>
        <v>0</v>
      </c>
      <c r="M3903" s="293">
        <f ca="1">IF(OFFSET(M3903,-$D3903,0)="n/a","n/a",IF(M$5&gt;OFFSET(M3903,-$D3903,0)+$D3903,$E3903-SUM($G3903:L3903),($E3903-SUM($G3903:L3903))/(OFFSET(M3903,-$D3903,0)-(M$5-$D3903-1))))</f>
        <v>0</v>
      </c>
      <c r="N3903" s="293">
        <f ca="1">IF(OFFSET(N3903,-$D3903,0)="n/a","n/a",IF(N$5&gt;OFFSET(N3903,-$D3903,0)+$D3903,$E3903-SUM($G3903:M3903),($E3903-SUM($G3903:M3903))/(OFFSET(N3903,-$D3903,0)-(N$5-$D3903-1))))</f>
        <v>0</v>
      </c>
    </row>
    <row r="3904" spans="1:14" ht="12.75" hidden="1" customHeight="1" outlineLevel="2" x14ac:dyDescent="0.25">
      <c r="A3904" s="3"/>
      <c r="B3904" s="3"/>
      <c r="C3904" s="392"/>
      <c r="D3904" s="3">
        <v>4</v>
      </c>
      <c r="E3904" s="290">
        <f ca="1"/>
        <v>0</v>
      </c>
      <c r="F3904" s="291"/>
      <c r="G3904" s="294"/>
      <c r="H3904" s="294"/>
      <c r="I3904" s="294"/>
      <c r="J3904" s="292"/>
      <c r="K3904" s="293">
        <f ca="1">IF(OFFSET(K3904,-$D3904,0)="n/a","n/a",IF(K$5&gt;OFFSET(K3904,-$D3904,0)+$D3904,$E3904-SUM($G3904:J3904),($E3904-SUM($G3904:J3904))/(OFFSET(K3904,-$D3904,0)-(K$5-$D3904-1))))</f>
        <v>0</v>
      </c>
      <c r="L3904" s="293">
        <f ca="1">IF(OFFSET(L3904,-$D3904,0)="n/a","n/a",IF(L$5&gt;OFFSET(L3904,-$D3904,0)+$D3904,$E3904-SUM($G3904:K3904),($E3904-SUM($G3904:K3904))/(OFFSET(L3904,-$D3904,0)-(L$5-$D3904-1))))</f>
        <v>0</v>
      </c>
      <c r="M3904" s="293">
        <f ca="1">IF(OFFSET(M3904,-$D3904,0)="n/a","n/a",IF(M$5&gt;OFFSET(M3904,-$D3904,0)+$D3904,$E3904-SUM($G3904:L3904),($E3904-SUM($G3904:L3904))/(OFFSET(M3904,-$D3904,0)-(M$5-$D3904-1))))</f>
        <v>0</v>
      </c>
      <c r="N3904" s="293">
        <f ca="1">IF(OFFSET(N3904,-$D3904,0)="n/a","n/a",IF(N$5&gt;OFFSET(N3904,-$D3904,0)+$D3904,$E3904-SUM($G3904:M3904),($E3904-SUM($G3904:M3904))/(OFFSET(N3904,-$D3904,0)-(N$5-$D3904-1))))</f>
        <v>0</v>
      </c>
    </row>
    <row r="3905" spans="1:14" ht="12.75" hidden="1" customHeight="1" outlineLevel="2" x14ac:dyDescent="0.25">
      <c r="A3905" s="3"/>
      <c r="B3905" s="3"/>
      <c r="C3905" s="392"/>
      <c r="D3905" s="3">
        <v>5</v>
      </c>
      <c r="E3905" s="290">
        <f ca="1"/>
        <v>0</v>
      </c>
      <c r="F3905" s="291"/>
      <c r="G3905" s="294"/>
      <c r="H3905" s="294"/>
      <c r="I3905" s="294"/>
      <c r="J3905" s="294"/>
      <c r="K3905" s="292"/>
      <c r="L3905" s="293">
        <f ca="1">IF(OFFSET(L3905,-$D3905,0)="n/a","n/a",IF(L$5&gt;OFFSET(L3905,-$D3905,0)+$D3905,$E3905-SUM($G3905:K3905),($E3905-SUM($G3905:K3905))/(OFFSET(L3905,-$D3905,0)-(L$5-$D3905-1))))</f>
        <v>0</v>
      </c>
      <c r="M3905" s="293">
        <f ca="1">IF(OFFSET(M3905,-$D3905,0)="n/a","n/a",IF(M$5&gt;OFFSET(M3905,-$D3905,0)+$D3905,$E3905-SUM($G3905:L3905),($E3905-SUM($G3905:L3905))/(OFFSET(M3905,-$D3905,0)-(M$5-$D3905-1))))</f>
        <v>0</v>
      </c>
      <c r="N3905" s="293">
        <f ca="1">IF(OFFSET(N3905,-$D3905,0)="n/a","n/a",IF(N$5&gt;OFFSET(N3905,-$D3905,0)+$D3905,$E3905-SUM($G3905:M3905),($E3905-SUM($G3905:M3905))/(OFFSET(N3905,-$D3905,0)-(N$5-$D3905-1))))</f>
        <v>0</v>
      </c>
    </row>
    <row r="3906" spans="1:14" ht="12.75" hidden="1" customHeight="1" outlineLevel="2" x14ac:dyDescent="0.25">
      <c r="A3906" s="3"/>
      <c r="B3906" s="3"/>
      <c r="C3906" s="392"/>
      <c r="D3906" s="3">
        <v>6</v>
      </c>
      <c r="E3906" s="290">
        <f ca="1"/>
        <v>0</v>
      </c>
      <c r="F3906" s="291"/>
      <c r="G3906" s="294"/>
      <c r="H3906" s="294"/>
      <c r="I3906" s="294"/>
      <c r="J3906" s="294"/>
      <c r="K3906" s="294"/>
      <c r="L3906" s="292"/>
      <c r="M3906" s="293">
        <f ca="1">IF(OFFSET(M3906,-$D3906,0)="n/a","n/a",IF(M$5&gt;OFFSET(M3906,-$D3906,0)+$D3906,$E3906-SUM($G3906:L3906),($E3906-SUM($G3906:L3906))/(OFFSET(M3906,-$D3906,0)-(M$5-$D3906-1))))</f>
        <v>0</v>
      </c>
      <c r="N3906" s="293">
        <f ca="1">IF(OFFSET(N3906,-$D3906,0)="n/a","n/a",IF(N$5&gt;OFFSET(N3906,-$D3906,0)+$D3906,$E3906-SUM($G3906:M3906),($E3906-SUM($G3906:M3906))/(OFFSET(N3906,-$D3906,0)-(N$5-$D3906-1))))</f>
        <v>0</v>
      </c>
    </row>
    <row r="3907" spans="1:14" ht="12.75" hidden="1" customHeight="1" outlineLevel="2" x14ac:dyDescent="0.25">
      <c r="A3907" s="3"/>
      <c r="B3907" s="3"/>
      <c r="C3907" s="392"/>
      <c r="D3907" s="3">
        <v>7</v>
      </c>
      <c r="E3907" s="290">
        <f ca="1"/>
        <v>0</v>
      </c>
      <c r="F3907" s="291"/>
      <c r="G3907" s="294"/>
      <c r="H3907" s="294"/>
      <c r="I3907" s="294"/>
      <c r="J3907" s="294"/>
      <c r="K3907" s="294"/>
      <c r="L3907" s="294"/>
      <c r="M3907" s="292"/>
      <c r="N3907" s="293">
        <f ca="1">IF(OFFSET(N3907,-$D3907,0)="n/a","n/a",IF(N$5&gt;OFFSET(N3907,-$D3907,0)+$D3907,$E3907-SUM($G3907:M3907),($E3907-SUM($G3907:M3907))/(OFFSET(N3907,-$D3907,0)-(N$5-$D3907-1))))</f>
        <v>0</v>
      </c>
    </row>
    <row r="3908" spans="1:14" ht="12.75" hidden="1" customHeight="1" outlineLevel="2" x14ac:dyDescent="0.25">
      <c r="A3908" s="3"/>
      <c r="B3908" s="3"/>
      <c r="C3908" s="392"/>
      <c r="D3908" s="3">
        <v>8</v>
      </c>
      <c r="E3908" s="290">
        <f ca="1"/>
        <v>0</v>
      </c>
      <c r="F3908" s="291"/>
      <c r="G3908" s="294"/>
      <c r="H3908" s="294"/>
      <c r="I3908" s="294"/>
      <c r="J3908" s="294"/>
      <c r="K3908" s="294"/>
      <c r="L3908" s="294"/>
      <c r="M3908" s="294"/>
      <c r="N3908" s="292"/>
    </row>
    <row r="3909" spans="1:14" ht="12.75" hidden="1" customHeight="1" outlineLevel="2" x14ac:dyDescent="0.25">
      <c r="A3909" s="3"/>
      <c r="B3909" s="3"/>
      <c r="C3909" s="392"/>
      <c r="D3909" s="3">
        <v>9</v>
      </c>
      <c r="E3909" s="290" t="e">
        <f ca="1"/>
        <v>#N/A</v>
      </c>
      <c r="F3909" s="291"/>
      <c r="G3909" s="294"/>
      <c r="H3909" s="294"/>
      <c r="I3909" s="294"/>
      <c r="J3909" s="294"/>
      <c r="K3909" s="294"/>
      <c r="L3909" s="294"/>
      <c r="M3909" s="294"/>
      <c r="N3909" s="294"/>
    </row>
    <row r="3910" spans="1:14" ht="12.75" hidden="1" customHeight="1" outlineLevel="2" x14ac:dyDescent="0.25">
      <c r="A3910" s="3"/>
      <c r="B3910" s="3"/>
      <c r="C3910" s="392"/>
      <c r="D3910" s="3">
        <v>10</v>
      </c>
      <c r="E3910" s="290" t="e">
        <f ca="1"/>
        <v>#N/A</v>
      </c>
      <c r="F3910" s="291"/>
      <c r="G3910" s="294"/>
      <c r="H3910" s="294"/>
      <c r="I3910" s="294"/>
      <c r="J3910" s="294"/>
      <c r="K3910" s="294"/>
      <c r="L3910" s="294"/>
      <c r="M3910" s="294"/>
      <c r="N3910" s="294"/>
    </row>
    <row r="3911" spans="1:14" ht="12.75" hidden="1" customHeight="1" outlineLevel="2" x14ac:dyDescent="0.25">
      <c r="A3911" s="3"/>
      <c r="B3911" s="3"/>
      <c r="C3911" s="392"/>
      <c r="D3911" s="3">
        <v>11</v>
      </c>
      <c r="E3911" s="290" t="e">
        <f ca="1"/>
        <v>#N/A</v>
      </c>
      <c r="F3911" s="291"/>
      <c r="G3911" s="294"/>
      <c r="H3911" s="294"/>
      <c r="I3911" s="294"/>
      <c r="J3911" s="294"/>
      <c r="K3911" s="294"/>
      <c r="L3911" s="294"/>
      <c r="M3911" s="294"/>
      <c r="N3911" s="294"/>
    </row>
    <row r="3912" spans="1:14" ht="12.75" hidden="1" customHeight="1" outlineLevel="2" x14ac:dyDescent="0.25">
      <c r="A3912" s="3"/>
      <c r="B3912" s="3"/>
      <c r="C3912" s="392"/>
      <c r="D3912" s="3">
        <v>12</v>
      </c>
      <c r="E3912" s="290" t="e">
        <f ca="1"/>
        <v>#N/A</v>
      </c>
      <c r="F3912" s="291"/>
      <c r="G3912" s="294"/>
      <c r="H3912" s="294"/>
      <c r="I3912" s="294"/>
      <c r="J3912" s="294"/>
      <c r="K3912" s="294"/>
      <c r="L3912" s="294"/>
      <c r="M3912" s="294"/>
      <c r="N3912" s="294"/>
    </row>
    <row r="3913" spans="1:14" ht="12.75" hidden="1" customHeight="1" outlineLevel="2" x14ac:dyDescent="0.25">
      <c r="A3913" s="3"/>
      <c r="B3913" s="3"/>
      <c r="C3913" s="392"/>
      <c r="D3913" s="3">
        <v>13</v>
      </c>
      <c r="E3913" s="290" t="e">
        <f ca="1"/>
        <v>#N/A</v>
      </c>
      <c r="F3913" s="291"/>
      <c r="G3913" s="294"/>
      <c r="H3913" s="294"/>
      <c r="I3913" s="294"/>
      <c r="J3913" s="294"/>
      <c r="K3913" s="294"/>
      <c r="L3913" s="294"/>
      <c r="M3913" s="294"/>
      <c r="N3913" s="294"/>
    </row>
    <row r="3914" spans="1:14" ht="12.75" hidden="1" customHeight="1" outlineLevel="2" x14ac:dyDescent="0.25">
      <c r="A3914" s="3"/>
      <c r="B3914" s="3"/>
      <c r="C3914" s="392"/>
      <c r="D3914" s="3">
        <v>14</v>
      </c>
      <c r="E3914" s="290" t="e">
        <f ca="1"/>
        <v>#N/A</v>
      </c>
      <c r="F3914" s="291"/>
      <c r="G3914" s="294"/>
      <c r="H3914" s="294"/>
      <c r="I3914" s="294"/>
      <c r="J3914" s="294"/>
      <c r="K3914" s="294"/>
      <c r="L3914" s="294"/>
      <c r="M3914" s="294"/>
      <c r="N3914" s="294"/>
    </row>
    <row r="3915" spans="1:14" ht="12.75" hidden="1" customHeight="1" outlineLevel="2" x14ac:dyDescent="0.25">
      <c r="A3915" s="3"/>
      <c r="B3915" s="3"/>
      <c r="C3915" s="392"/>
      <c r="D3915" s="3">
        <v>15</v>
      </c>
      <c r="E3915" s="290" t="e">
        <f ca="1"/>
        <v>#N/A</v>
      </c>
      <c r="F3915" s="291"/>
      <c r="G3915" s="294"/>
      <c r="H3915" s="294"/>
      <c r="I3915" s="294"/>
      <c r="J3915" s="294"/>
      <c r="K3915" s="294"/>
      <c r="L3915" s="294"/>
      <c r="M3915" s="294"/>
      <c r="N3915" s="294"/>
    </row>
    <row r="3916" spans="1:14" ht="12.75" hidden="1" customHeight="1" outlineLevel="1" x14ac:dyDescent="0.25">
      <c r="A3916" s="3"/>
      <c r="B3916" s="145" t="str">
        <f ca="1">B3899</f>
        <v>Asset Type 161</v>
      </c>
      <c r="C3916" s="145" t="str">
        <f ca="1">C3899</f>
        <v>Description - Asset Type 161</v>
      </c>
      <c r="D3916" s="3"/>
      <c r="E3916" s="3"/>
      <c r="F3916" s="106" t="s">
        <v>44</v>
      </c>
      <c r="G3916" s="296">
        <f t="shared" ref="G3916:N3916" si="322">SUM(G3901:G3915)</f>
        <v>0</v>
      </c>
      <c r="H3916" s="296">
        <f t="shared" ca="1" si="322"/>
        <v>0</v>
      </c>
      <c r="I3916" s="296">
        <f t="shared" ca="1" si="322"/>
        <v>0</v>
      </c>
      <c r="J3916" s="296">
        <f t="shared" ca="1" si="322"/>
        <v>0</v>
      </c>
      <c r="K3916" s="296">
        <f t="shared" ca="1" si="322"/>
        <v>0</v>
      </c>
      <c r="L3916" s="296">
        <f t="shared" ca="1" si="322"/>
        <v>0</v>
      </c>
      <c r="M3916" s="296">
        <f t="shared" ca="1" si="322"/>
        <v>0</v>
      </c>
      <c r="N3916" s="296">
        <f t="shared" ca="1" si="322"/>
        <v>0</v>
      </c>
    </row>
    <row r="3917" spans="1:14" ht="12.75" hidden="1" customHeight="1" outlineLevel="2" x14ac:dyDescent="0.25">
      <c r="A3917" s="217">
        <f>A3899+1</f>
        <v>162</v>
      </c>
      <c r="B3917" s="22" t="str">
        <f ca="1">OFFSET($B$13,$A3917-1,0)</f>
        <v>Asset Type 162</v>
      </c>
      <c r="C3917" s="22" t="str">
        <f ca="1">OFFSET($C$13,$A3917-1,0)</f>
        <v>Description - Asset Type 162</v>
      </c>
      <c r="D3917" s="3"/>
      <c r="E3917" s="109"/>
      <c r="F3917" s="108" t="s">
        <v>41</v>
      </c>
      <c r="G3917" s="295">
        <f t="shared" ref="G3917:N3917" ca="1" si="323">VLOOKUP($B3917,$B$13:$N$512,5+G$5,FALSE)</f>
        <v>0</v>
      </c>
      <c r="H3917" s="295">
        <f t="shared" ca="1" si="323"/>
        <v>0</v>
      </c>
      <c r="I3917" s="295">
        <f t="shared" ca="1" si="323"/>
        <v>0</v>
      </c>
      <c r="J3917" s="295">
        <f t="shared" ca="1" si="323"/>
        <v>0</v>
      </c>
      <c r="K3917" s="295">
        <f t="shared" ca="1" si="323"/>
        <v>0</v>
      </c>
      <c r="L3917" s="295">
        <f t="shared" ca="1" si="323"/>
        <v>0</v>
      </c>
      <c r="M3917" s="295">
        <f t="shared" ca="1" si="323"/>
        <v>0</v>
      </c>
      <c r="N3917" s="295">
        <f t="shared" ca="1" si="323"/>
        <v>0</v>
      </c>
    </row>
    <row r="3918" spans="1:14" ht="12.75" hidden="1" customHeight="1" outlineLevel="2" x14ac:dyDescent="0.25">
      <c r="A3918" s="3"/>
      <c r="B3918" s="3"/>
      <c r="C3918" s="21"/>
      <c r="D3918" s="3"/>
      <c r="E3918" s="107"/>
      <c r="F3918" s="106" t="s">
        <v>42</v>
      </c>
      <c r="G3918" s="111">
        <f ca="1">VLOOKUP($B3917,'Input Sheet'!$B$12:$N$511,5+G$5,FALSE)</f>
        <v>0</v>
      </c>
      <c r="H3918" s="111">
        <f ca="1">VLOOKUP($B3917,'Input Sheet'!$B$12:$N$511,5+H$5,FALSE)</f>
        <v>0</v>
      </c>
      <c r="I3918" s="111">
        <f ca="1">VLOOKUP($B3917,'Input Sheet'!$B$12:$N$511,5+I$5,FALSE)</f>
        <v>0</v>
      </c>
      <c r="J3918" s="111">
        <f ca="1">VLOOKUP($B3917,'Input Sheet'!$B$12:$N$511,5+J$5,FALSE)</f>
        <v>0</v>
      </c>
      <c r="K3918" s="111">
        <f ca="1">VLOOKUP($B3917,'Input Sheet'!$B$12:$N$511,5+K$5,FALSE)</f>
        <v>0</v>
      </c>
      <c r="L3918" s="111">
        <f ca="1">VLOOKUP($B3917,'Input Sheet'!$B$12:$N$511,5+L$5,FALSE)</f>
        <v>0</v>
      </c>
      <c r="M3918" s="111">
        <f ca="1">VLOOKUP($B3917,'Input Sheet'!$B$12:$N$511,5+M$5,FALSE)</f>
        <v>0</v>
      </c>
      <c r="N3918" s="111">
        <f ca="1">VLOOKUP($B3917,'Input Sheet'!$B$12:$N$511,5+N$5,FALSE)</f>
        <v>0</v>
      </c>
    </row>
    <row r="3919" spans="1:14" ht="12.75" hidden="1" customHeight="1" outlineLevel="2" x14ac:dyDescent="0.25">
      <c r="A3919" s="3"/>
      <c r="B3919" s="3"/>
      <c r="C3919" s="3"/>
      <c r="D3919" s="3">
        <v>1</v>
      </c>
      <c r="E3919" s="290">
        <f t="array" aca="1" ref="E3919:E3933" ca="1">TRANSPOSE(G3917:N3917)</f>
        <v>0</v>
      </c>
      <c r="F3919" s="291"/>
      <c r="G3919" s="292"/>
      <c r="H3919" s="293">
        <f ca="1">IF(OFFSET(H3919,-$D3919,0)="n/a","n/a",IF(H$5&gt;OFFSET(H3919,-$D3919,0)+$D3919,$E3919-SUM($G3919:G3919),($E3919-SUM($G3919:G3919))/(OFFSET(H3919,-$D3919,0)-(H$5-$D3919-1))))</f>
        <v>0</v>
      </c>
      <c r="I3919" s="293">
        <f ca="1">IF(OFFSET(I3919,-$D3919,0)="n/a","n/a",IF(I$5&gt;OFFSET(I3919,-$D3919,0)+$D3919,$E3919-SUM($G3919:H3919),($E3919-SUM($G3919:H3919))/(OFFSET(I3919,-$D3919,0)-(I$5-$D3919-1))))</f>
        <v>0</v>
      </c>
      <c r="J3919" s="293">
        <f ca="1">IF(OFFSET(J3919,-$D3919,0)="n/a","n/a",IF(J$5&gt;OFFSET(J3919,-$D3919,0)+$D3919,$E3919-SUM($G3919:I3919),($E3919-SUM($G3919:I3919))/(OFFSET(J3919,-$D3919,0)-(J$5-$D3919-1))))</f>
        <v>0</v>
      </c>
      <c r="K3919" s="293">
        <f ca="1">IF(OFFSET(K3919,-$D3919,0)="n/a","n/a",IF(K$5&gt;OFFSET(K3919,-$D3919,0)+$D3919,$E3919-SUM($G3919:J3919),($E3919-SUM($G3919:J3919))/(OFFSET(K3919,-$D3919,0)-(K$5-$D3919-1))))</f>
        <v>0</v>
      </c>
      <c r="L3919" s="293">
        <f ca="1">IF(OFFSET(L3919,-$D3919,0)="n/a","n/a",IF(L$5&gt;OFFSET(L3919,-$D3919,0)+$D3919,$E3919-SUM($G3919:K3919),($E3919-SUM($G3919:K3919))/(OFFSET(L3919,-$D3919,0)-(L$5-$D3919-1))))</f>
        <v>0</v>
      </c>
      <c r="M3919" s="293">
        <f ca="1">IF(OFFSET(M3919,-$D3919,0)="n/a","n/a",IF(M$5&gt;OFFSET(M3919,-$D3919,0)+$D3919,$E3919-SUM($G3919:L3919),($E3919-SUM($G3919:L3919))/(OFFSET(M3919,-$D3919,0)-(M$5-$D3919-1))))</f>
        <v>0</v>
      </c>
      <c r="N3919" s="293">
        <f ca="1">IF(OFFSET(N3919,-$D3919,0)="n/a","n/a",IF(N$5&gt;OFFSET(N3919,-$D3919,0)+$D3919,$E3919-SUM($G3919:M3919),($E3919-SUM($G3919:M3919))/(OFFSET(N3919,-$D3919,0)-(N$5-$D3919-1))))</f>
        <v>0</v>
      </c>
    </row>
    <row r="3920" spans="1:14" ht="12.75" hidden="1" customHeight="1" outlineLevel="2" x14ac:dyDescent="0.25">
      <c r="A3920" s="3"/>
      <c r="B3920" s="3"/>
      <c r="C3920" s="392" t="s">
        <v>43</v>
      </c>
      <c r="D3920" s="3">
        <v>2</v>
      </c>
      <c r="E3920" s="290">
        <f ca="1"/>
        <v>0</v>
      </c>
      <c r="F3920" s="291"/>
      <c r="G3920" s="294"/>
      <c r="H3920" s="292"/>
      <c r="I3920" s="293">
        <f ca="1">IF(OFFSET(I3920,-$D3920,0)="n/a","n/a",IF(I$5&gt;OFFSET(I3920,-$D3920,0)+$D3920,$E3920-SUM($G3920:H3920),($E3920-SUM($G3920:H3920))/(OFFSET(I3920,-$D3920,0)-(I$5-$D3920-1))))</f>
        <v>0</v>
      </c>
      <c r="J3920" s="293">
        <f ca="1">IF(OFFSET(J3920,-$D3920,0)="n/a","n/a",IF(J$5&gt;OFFSET(J3920,-$D3920,0)+$D3920,$E3920-SUM($G3920:I3920),($E3920-SUM($G3920:I3920))/(OFFSET(J3920,-$D3920,0)-(J$5-$D3920-1))))</f>
        <v>0</v>
      </c>
      <c r="K3920" s="293">
        <f ca="1">IF(OFFSET(K3920,-$D3920,0)="n/a","n/a",IF(K$5&gt;OFFSET(K3920,-$D3920,0)+$D3920,$E3920-SUM($G3920:J3920),($E3920-SUM($G3920:J3920))/(OFFSET(K3920,-$D3920,0)-(K$5-$D3920-1))))</f>
        <v>0</v>
      </c>
      <c r="L3920" s="293">
        <f ca="1">IF(OFFSET(L3920,-$D3920,0)="n/a","n/a",IF(L$5&gt;OFFSET(L3920,-$D3920,0)+$D3920,$E3920-SUM($G3920:K3920),($E3920-SUM($G3920:K3920))/(OFFSET(L3920,-$D3920,0)-(L$5-$D3920-1))))</f>
        <v>0</v>
      </c>
      <c r="M3920" s="293">
        <f ca="1">IF(OFFSET(M3920,-$D3920,0)="n/a","n/a",IF(M$5&gt;OFFSET(M3920,-$D3920,0)+$D3920,$E3920-SUM($G3920:L3920),($E3920-SUM($G3920:L3920))/(OFFSET(M3920,-$D3920,0)-(M$5-$D3920-1))))</f>
        <v>0</v>
      </c>
      <c r="N3920" s="293">
        <f ca="1">IF(OFFSET(N3920,-$D3920,0)="n/a","n/a",IF(N$5&gt;OFFSET(N3920,-$D3920,0)+$D3920,$E3920-SUM($G3920:M3920),($E3920-SUM($G3920:M3920))/(OFFSET(N3920,-$D3920,0)-(N$5-$D3920-1))))</f>
        <v>0</v>
      </c>
    </row>
    <row r="3921" spans="1:14" ht="12.75" hidden="1" customHeight="1" outlineLevel="2" x14ac:dyDescent="0.25">
      <c r="A3921" s="3"/>
      <c r="B3921" s="3"/>
      <c r="C3921" s="392"/>
      <c r="D3921" s="3">
        <v>3</v>
      </c>
      <c r="E3921" s="290">
        <f ca="1"/>
        <v>0</v>
      </c>
      <c r="F3921" s="291"/>
      <c r="G3921" s="294"/>
      <c r="H3921" s="294"/>
      <c r="I3921" s="292"/>
      <c r="J3921" s="293">
        <f ca="1">IF(OFFSET(J3921,-$D3921,0)="n/a","n/a",IF(J$5&gt;OFFSET(J3921,-$D3921,0)+$D3921,$E3921-SUM($G3921:I3921),($E3921-SUM($G3921:I3921))/(OFFSET(J3921,-$D3921,0)-(J$5-$D3921-1))))</f>
        <v>0</v>
      </c>
      <c r="K3921" s="293">
        <f ca="1">IF(OFFSET(K3921,-$D3921,0)="n/a","n/a",IF(K$5&gt;OFFSET(K3921,-$D3921,0)+$D3921,$E3921-SUM($G3921:J3921),($E3921-SUM($G3921:J3921))/(OFFSET(K3921,-$D3921,0)-(K$5-$D3921-1))))</f>
        <v>0</v>
      </c>
      <c r="L3921" s="293">
        <f ca="1">IF(OFFSET(L3921,-$D3921,0)="n/a","n/a",IF(L$5&gt;OFFSET(L3921,-$D3921,0)+$D3921,$E3921-SUM($G3921:K3921),($E3921-SUM($G3921:K3921))/(OFFSET(L3921,-$D3921,0)-(L$5-$D3921-1))))</f>
        <v>0</v>
      </c>
      <c r="M3921" s="293">
        <f ca="1">IF(OFFSET(M3921,-$D3921,0)="n/a","n/a",IF(M$5&gt;OFFSET(M3921,-$D3921,0)+$D3921,$E3921-SUM($G3921:L3921),($E3921-SUM($G3921:L3921))/(OFFSET(M3921,-$D3921,0)-(M$5-$D3921-1))))</f>
        <v>0</v>
      </c>
      <c r="N3921" s="293">
        <f ca="1">IF(OFFSET(N3921,-$D3921,0)="n/a","n/a",IF(N$5&gt;OFFSET(N3921,-$D3921,0)+$D3921,$E3921-SUM($G3921:M3921),($E3921-SUM($G3921:M3921))/(OFFSET(N3921,-$D3921,0)-(N$5-$D3921-1))))</f>
        <v>0</v>
      </c>
    </row>
    <row r="3922" spans="1:14" ht="12.75" hidden="1" customHeight="1" outlineLevel="2" x14ac:dyDescent="0.25">
      <c r="A3922" s="3"/>
      <c r="B3922" s="3"/>
      <c r="C3922" s="392"/>
      <c r="D3922" s="3">
        <v>4</v>
      </c>
      <c r="E3922" s="290">
        <f ca="1"/>
        <v>0</v>
      </c>
      <c r="F3922" s="291"/>
      <c r="G3922" s="294"/>
      <c r="H3922" s="294"/>
      <c r="I3922" s="294"/>
      <c r="J3922" s="292"/>
      <c r="K3922" s="293">
        <f ca="1">IF(OFFSET(K3922,-$D3922,0)="n/a","n/a",IF(K$5&gt;OFFSET(K3922,-$D3922,0)+$D3922,$E3922-SUM($G3922:J3922),($E3922-SUM($G3922:J3922))/(OFFSET(K3922,-$D3922,0)-(K$5-$D3922-1))))</f>
        <v>0</v>
      </c>
      <c r="L3922" s="293">
        <f ca="1">IF(OFFSET(L3922,-$D3922,0)="n/a","n/a",IF(L$5&gt;OFFSET(L3922,-$D3922,0)+$D3922,$E3922-SUM($G3922:K3922),($E3922-SUM($G3922:K3922))/(OFFSET(L3922,-$D3922,0)-(L$5-$D3922-1))))</f>
        <v>0</v>
      </c>
      <c r="M3922" s="293">
        <f ca="1">IF(OFFSET(M3922,-$D3922,0)="n/a","n/a",IF(M$5&gt;OFFSET(M3922,-$D3922,0)+$D3922,$E3922-SUM($G3922:L3922),($E3922-SUM($G3922:L3922))/(OFFSET(M3922,-$D3922,0)-(M$5-$D3922-1))))</f>
        <v>0</v>
      </c>
      <c r="N3922" s="293">
        <f ca="1">IF(OFFSET(N3922,-$D3922,0)="n/a","n/a",IF(N$5&gt;OFFSET(N3922,-$D3922,0)+$D3922,$E3922-SUM($G3922:M3922),($E3922-SUM($G3922:M3922))/(OFFSET(N3922,-$D3922,0)-(N$5-$D3922-1))))</f>
        <v>0</v>
      </c>
    </row>
    <row r="3923" spans="1:14" ht="12.75" hidden="1" customHeight="1" outlineLevel="2" x14ac:dyDescent="0.25">
      <c r="A3923" s="3"/>
      <c r="B3923" s="3"/>
      <c r="C3923" s="392"/>
      <c r="D3923" s="3">
        <v>5</v>
      </c>
      <c r="E3923" s="290">
        <f ca="1"/>
        <v>0</v>
      </c>
      <c r="F3923" s="291"/>
      <c r="G3923" s="294"/>
      <c r="H3923" s="294"/>
      <c r="I3923" s="294"/>
      <c r="J3923" s="294"/>
      <c r="K3923" s="292"/>
      <c r="L3923" s="293">
        <f ca="1">IF(OFFSET(L3923,-$D3923,0)="n/a","n/a",IF(L$5&gt;OFFSET(L3923,-$D3923,0)+$D3923,$E3923-SUM($G3923:K3923),($E3923-SUM($G3923:K3923))/(OFFSET(L3923,-$D3923,0)-(L$5-$D3923-1))))</f>
        <v>0</v>
      </c>
      <c r="M3923" s="293">
        <f ca="1">IF(OFFSET(M3923,-$D3923,0)="n/a","n/a",IF(M$5&gt;OFFSET(M3923,-$D3923,0)+$D3923,$E3923-SUM($G3923:L3923),($E3923-SUM($G3923:L3923))/(OFFSET(M3923,-$D3923,0)-(M$5-$D3923-1))))</f>
        <v>0</v>
      </c>
      <c r="N3923" s="293">
        <f ca="1">IF(OFFSET(N3923,-$D3923,0)="n/a","n/a",IF(N$5&gt;OFFSET(N3923,-$D3923,0)+$D3923,$E3923-SUM($G3923:M3923),($E3923-SUM($G3923:M3923))/(OFFSET(N3923,-$D3923,0)-(N$5-$D3923-1))))</f>
        <v>0</v>
      </c>
    </row>
    <row r="3924" spans="1:14" ht="12.75" hidden="1" customHeight="1" outlineLevel="2" x14ac:dyDescent="0.25">
      <c r="A3924" s="3"/>
      <c r="B3924" s="3"/>
      <c r="C3924" s="392"/>
      <c r="D3924" s="3">
        <v>6</v>
      </c>
      <c r="E3924" s="290">
        <f ca="1"/>
        <v>0</v>
      </c>
      <c r="F3924" s="291"/>
      <c r="G3924" s="294"/>
      <c r="H3924" s="294"/>
      <c r="I3924" s="294"/>
      <c r="J3924" s="294"/>
      <c r="K3924" s="294"/>
      <c r="L3924" s="292"/>
      <c r="M3924" s="293">
        <f ca="1">IF(OFFSET(M3924,-$D3924,0)="n/a","n/a",IF(M$5&gt;OFFSET(M3924,-$D3924,0)+$D3924,$E3924-SUM($G3924:L3924),($E3924-SUM($G3924:L3924))/(OFFSET(M3924,-$D3924,0)-(M$5-$D3924-1))))</f>
        <v>0</v>
      </c>
      <c r="N3924" s="293">
        <f ca="1">IF(OFFSET(N3924,-$D3924,0)="n/a","n/a",IF(N$5&gt;OFFSET(N3924,-$D3924,0)+$D3924,$E3924-SUM($G3924:M3924),($E3924-SUM($G3924:M3924))/(OFFSET(N3924,-$D3924,0)-(N$5-$D3924-1))))</f>
        <v>0</v>
      </c>
    </row>
    <row r="3925" spans="1:14" ht="12.75" hidden="1" customHeight="1" outlineLevel="2" x14ac:dyDescent="0.25">
      <c r="A3925" s="3"/>
      <c r="B3925" s="3"/>
      <c r="C3925" s="392"/>
      <c r="D3925" s="3">
        <v>7</v>
      </c>
      <c r="E3925" s="290">
        <f ca="1"/>
        <v>0</v>
      </c>
      <c r="F3925" s="291"/>
      <c r="G3925" s="294"/>
      <c r="H3925" s="294"/>
      <c r="I3925" s="294"/>
      <c r="J3925" s="294"/>
      <c r="K3925" s="294"/>
      <c r="L3925" s="294"/>
      <c r="M3925" s="292"/>
      <c r="N3925" s="293">
        <f ca="1">IF(OFFSET(N3925,-$D3925,0)="n/a","n/a",IF(N$5&gt;OFFSET(N3925,-$D3925,0)+$D3925,$E3925-SUM($G3925:M3925),($E3925-SUM($G3925:M3925))/(OFFSET(N3925,-$D3925,0)-(N$5-$D3925-1))))</f>
        <v>0</v>
      </c>
    </row>
    <row r="3926" spans="1:14" ht="12.75" hidden="1" customHeight="1" outlineLevel="2" x14ac:dyDescent="0.25">
      <c r="A3926" s="3"/>
      <c r="B3926" s="3"/>
      <c r="C3926" s="392"/>
      <c r="D3926" s="3">
        <v>8</v>
      </c>
      <c r="E3926" s="290">
        <f ca="1"/>
        <v>0</v>
      </c>
      <c r="F3926" s="291"/>
      <c r="G3926" s="294"/>
      <c r="H3926" s="294"/>
      <c r="I3926" s="294"/>
      <c r="J3926" s="294"/>
      <c r="K3926" s="294"/>
      <c r="L3926" s="294"/>
      <c r="M3926" s="294"/>
      <c r="N3926" s="292"/>
    </row>
    <row r="3927" spans="1:14" ht="12.75" hidden="1" customHeight="1" outlineLevel="2" x14ac:dyDescent="0.25">
      <c r="A3927" s="3"/>
      <c r="B3927" s="3"/>
      <c r="C3927" s="392"/>
      <c r="D3927" s="3">
        <v>9</v>
      </c>
      <c r="E3927" s="290" t="e">
        <f ca="1"/>
        <v>#N/A</v>
      </c>
      <c r="F3927" s="291"/>
      <c r="G3927" s="294"/>
      <c r="H3927" s="294"/>
      <c r="I3927" s="294"/>
      <c r="J3927" s="294"/>
      <c r="K3927" s="294"/>
      <c r="L3927" s="294"/>
      <c r="M3927" s="294"/>
      <c r="N3927" s="294"/>
    </row>
    <row r="3928" spans="1:14" ht="12.75" hidden="1" customHeight="1" outlineLevel="2" x14ac:dyDescent="0.25">
      <c r="A3928" s="3"/>
      <c r="B3928" s="3"/>
      <c r="C3928" s="392"/>
      <c r="D3928" s="3">
        <v>10</v>
      </c>
      <c r="E3928" s="290" t="e">
        <f ca="1"/>
        <v>#N/A</v>
      </c>
      <c r="F3928" s="291"/>
      <c r="G3928" s="294"/>
      <c r="H3928" s="294"/>
      <c r="I3928" s="294"/>
      <c r="J3928" s="294"/>
      <c r="K3928" s="294"/>
      <c r="L3928" s="294"/>
      <c r="M3928" s="294"/>
      <c r="N3928" s="294"/>
    </row>
    <row r="3929" spans="1:14" ht="12.75" hidden="1" customHeight="1" outlineLevel="2" x14ac:dyDescent="0.25">
      <c r="A3929" s="3"/>
      <c r="B3929" s="3"/>
      <c r="C3929" s="392"/>
      <c r="D3929" s="3">
        <v>11</v>
      </c>
      <c r="E3929" s="290" t="e">
        <f ca="1"/>
        <v>#N/A</v>
      </c>
      <c r="F3929" s="291"/>
      <c r="G3929" s="294"/>
      <c r="H3929" s="294"/>
      <c r="I3929" s="294"/>
      <c r="J3929" s="294"/>
      <c r="K3929" s="294"/>
      <c r="L3929" s="294"/>
      <c r="M3929" s="294"/>
      <c r="N3929" s="294"/>
    </row>
    <row r="3930" spans="1:14" ht="12.75" hidden="1" customHeight="1" outlineLevel="2" x14ac:dyDescent="0.25">
      <c r="A3930" s="3"/>
      <c r="B3930" s="3"/>
      <c r="C3930" s="392"/>
      <c r="D3930" s="3">
        <v>12</v>
      </c>
      <c r="E3930" s="290" t="e">
        <f ca="1"/>
        <v>#N/A</v>
      </c>
      <c r="F3930" s="291"/>
      <c r="G3930" s="294"/>
      <c r="H3930" s="294"/>
      <c r="I3930" s="294"/>
      <c r="J3930" s="294"/>
      <c r="K3930" s="294"/>
      <c r="L3930" s="294"/>
      <c r="M3930" s="294"/>
      <c r="N3930" s="294"/>
    </row>
    <row r="3931" spans="1:14" ht="12.75" hidden="1" customHeight="1" outlineLevel="2" x14ac:dyDescent="0.25">
      <c r="A3931" s="3"/>
      <c r="B3931" s="3"/>
      <c r="C3931" s="392"/>
      <c r="D3931" s="3">
        <v>13</v>
      </c>
      <c r="E3931" s="290" t="e">
        <f ca="1"/>
        <v>#N/A</v>
      </c>
      <c r="F3931" s="291"/>
      <c r="G3931" s="294"/>
      <c r="H3931" s="294"/>
      <c r="I3931" s="294"/>
      <c r="J3931" s="294"/>
      <c r="K3931" s="294"/>
      <c r="L3931" s="294"/>
      <c r="M3931" s="294"/>
      <c r="N3931" s="294"/>
    </row>
    <row r="3932" spans="1:14" ht="12.75" hidden="1" customHeight="1" outlineLevel="2" x14ac:dyDescent="0.25">
      <c r="A3932" s="3"/>
      <c r="B3932" s="3"/>
      <c r="C3932" s="392"/>
      <c r="D3932" s="3">
        <v>14</v>
      </c>
      <c r="E3932" s="290" t="e">
        <f ca="1"/>
        <v>#N/A</v>
      </c>
      <c r="F3932" s="291"/>
      <c r="G3932" s="294"/>
      <c r="H3932" s="294"/>
      <c r="I3932" s="294"/>
      <c r="J3932" s="294"/>
      <c r="K3932" s="294"/>
      <c r="L3932" s="294"/>
      <c r="M3932" s="294"/>
      <c r="N3932" s="294"/>
    </row>
    <row r="3933" spans="1:14" ht="12.75" hidden="1" customHeight="1" outlineLevel="2" x14ac:dyDescent="0.25">
      <c r="A3933" s="3"/>
      <c r="B3933" s="3"/>
      <c r="C3933" s="392"/>
      <c r="D3933" s="3">
        <v>15</v>
      </c>
      <c r="E3933" s="290" t="e">
        <f ca="1"/>
        <v>#N/A</v>
      </c>
      <c r="F3933" s="291"/>
      <c r="G3933" s="294"/>
      <c r="H3933" s="294"/>
      <c r="I3933" s="294"/>
      <c r="J3933" s="294"/>
      <c r="K3933" s="294"/>
      <c r="L3933" s="294"/>
      <c r="M3933" s="294"/>
      <c r="N3933" s="294"/>
    </row>
    <row r="3934" spans="1:14" ht="12.75" hidden="1" customHeight="1" outlineLevel="1" x14ac:dyDescent="0.25">
      <c r="A3934" s="3"/>
      <c r="B3934" s="145" t="str">
        <f ca="1">B3917</f>
        <v>Asset Type 162</v>
      </c>
      <c r="C3934" s="145" t="str">
        <f ca="1">C3917</f>
        <v>Description - Asset Type 162</v>
      </c>
      <c r="D3934" s="3"/>
      <c r="E3934" s="3"/>
      <c r="F3934" s="106" t="s">
        <v>44</v>
      </c>
      <c r="G3934" s="296">
        <f t="shared" ref="G3934:N3934" si="324">SUM(G3919:G3933)</f>
        <v>0</v>
      </c>
      <c r="H3934" s="296">
        <f t="shared" ca="1" si="324"/>
        <v>0</v>
      </c>
      <c r="I3934" s="296">
        <f t="shared" ca="1" si="324"/>
        <v>0</v>
      </c>
      <c r="J3934" s="296">
        <f t="shared" ca="1" si="324"/>
        <v>0</v>
      </c>
      <c r="K3934" s="296">
        <f t="shared" ca="1" si="324"/>
        <v>0</v>
      </c>
      <c r="L3934" s="296">
        <f t="shared" ca="1" si="324"/>
        <v>0</v>
      </c>
      <c r="M3934" s="296">
        <f t="shared" ca="1" si="324"/>
        <v>0</v>
      </c>
      <c r="N3934" s="296">
        <f t="shared" ca="1" si="324"/>
        <v>0</v>
      </c>
    </row>
    <row r="3935" spans="1:14" ht="12.75" hidden="1" customHeight="1" outlineLevel="2" x14ac:dyDescent="0.25">
      <c r="A3935" s="217">
        <f>A3917+1</f>
        <v>163</v>
      </c>
      <c r="B3935" s="22" t="str">
        <f ca="1">OFFSET($B$13,$A3935-1,0)</f>
        <v>Asset Type 163</v>
      </c>
      <c r="C3935" s="22" t="str">
        <f ca="1">OFFSET($C$13,$A3935-1,0)</f>
        <v>Description - Asset Type 163</v>
      </c>
      <c r="D3935" s="3"/>
      <c r="E3935" s="109"/>
      <c r="F3935" s="108" t="s">
        <v>41</v>
      </c>
      <c r="G3935" s="295">
        <f t="shared" ref="G3935:N3935" ca="1" si="325">VLOOKUP($B3935,$B$13:$N$512,5+G$5,FALSE)</f>
        <v>0</v>
      </c>
      <c r="H3935" s="295">
        <f t="shared" ca="1" si="325"/>
        <v>0</v>
      </c>
      <c r="I3935" s="295">
        <f t="shared" ca="1" si="325"/>
        <v>0</v>
      </c>
      <c r="J3935" s="295">
        <f t="shared" ca="1" si="325"/>
        <v>0</v>
      </c>
      <c r="K3935" s="295">
        <f t="shared" ca="1" si="325"/>
        <v>0</v>
      </c>
      <c r="L3935" s="295">
        <f t="shared" ca="1" si="325"/>
        <v>0</v>
      </c>
      <c r="M3935" s="295">
        <f t="shared" ca="1" si="325"/>
        <v>0</v>
      </c>
      <c r="N3935" s="295">
        <f t="shared" ca="1" si="325"/>
        <v>0</v>
      </c>
    </row>
    <row r="3936" spans="1:14" ht="12.75" hidden="1" customHeight="1" outlineLevel="2" x14ac:dyDescent="0.25">
      <c r="A3936" s="3"/>
      <c r="B3936" s="3"/>
      <c r="C3936" s="21"/>
      <c r="D3936" s="3"/>
      <c r="E3936" s="107"/>
      <c r="F3936" s="106" t="s">
        <v>42</v>
      </c>
      <c r="G3936" s="111">
        <f ca="1">VLOOKUP($B3935,'Input Sheet'!$B$12:$N$511,5+G$5,FALSE)</f>
        <v>0</v>
      </c>
      <c r="H3936" s="111">
        <f ca="1">VLOOKUP($B3935,'Input Sheet'!$B$12:$N$511,5+H$5,FALSE)</f>
        <v>0</v>
      </c>
      <c r="I3936" s="111">
        <f ca="1">VLOOKUP($B3935,'Input Sheet'!$B$12:$N$511,5+I$5,FALSE)</f>
        <v>0</v>
      </c>
      <c r="J3936" s="111">
        <f ca="1">VLOOKUP($B3935,'Input Sheet'!$B$12:$N$511,5+J$5,FALSE)</f>
        <v>0</v>
      </c>
      <c r="K3936" s="111">
        <f ca="1">VLOOKUP($B3935,'Input Sheet'!$B$12:$N$511,5+K$5,FALSE)</f>
        <v>0</v>
      </c>
      <c r="L3936" s="111">
        <f ca="1">VLOOKUP($B3935,'Input Sheet'!$B$12:$N$511,5+L$5,FALSE)</f>
        <v>0</v>
      </c>
      <c r="M3936" s="111">
        <f ca="1">VLOOKUP($B3935,'Input Sheet'!$B$12:$N$511,5+M$5,FALSE)</f>
        <v>0</v>
      </c>
      <c r="N3936" s="111">
        <f ca="1">VLOOKUP($B3935,'Input Sheet'!$B$12:$N$511,5+N$5,FALSE)</f>
        <v>0</v>
      </c>
    </row>
    <row r="3937" spans="1:14" ht="12.75" hidden="1" customHeight="1" outlineLevel="2" x14ac:dyDescent="0.25">
      <c r="A3937" s="3"/>
      <c r="B3937" s="3"/>
      <c r="C3937" s="3"/>
      <c r="D3937" s="3">
        <v>1</v>
      </c>
      <c r="E3937" s="290">
        <f t="array" aca="1" ref="E3937:E3951" ca="1">TRANSPOSE(G3935:N3935)</f>
        <v>0</v>
      </c>
      <c r="F3937" s="291"/>
      <c r="G3937" s="292"/>
      <c r="H3937" s="293">
        <f ca="1">IF(OFFSET(H3937,-$D3937,0)="n/a","n/a",IF(H$5&gt;OFFSET(H3937,-$D3937,0)+$D3937,$E3937-SUM($G3937:G3937),($E3937-SUM($G3937:G3937))/(OFFSET(H3937,-$D3937,0)-(H$5-$D3937-1))))</f>
        <v>0</v>
      </c>
      <c r="I3937" s="293">
        <f ca="1">IF(OFFSET(I3937,-$D3937,0)="n/a","n/a",IF(I$5&gt;OFFSET(I3937,-$D3937,0)+$D3937,$E3937-SUM($G3937:H3937),($E3937-SUM($G3937:H3937))/(OFFSET(I3937,-$D3937,0)-(I$5-$D3937-1))))</f>
        <v>0</v>
      </c>
      <c r="J3937" s="293">
        <f ca="1">IF(OFFSET(J3937,-$D3937,0)="n/a","n/a",IF(J$5&gt;OFFSET(J3937,-$D3937,0)+$D3937,$E3937-SUM($G3937:I3937),($E3937-SUM($G3937:I3937))/(OFFSET(J3937,-$D3937,0)-(J$5-$D3937-1))))</f>
        <v>0</v>
      </c>
      <c r="K3937" s="293">
        <f ca="1">IF(OFFSET(K3937,-$D3937,0)="n/a","n/a",IF(K$5&gt;OFFSET(K3937,-$D3937,0)+$D3937,$E3937-SUM($G3937:J3937),($E3937-SUM($G3937:J3937))/(OFFSET(K3937,-$D3937,0)-(K$5-$D3937-1))))</f>
        <v>0</v>
      </c>
      <c r="L3937" s="293">
        <f ca="1">IF(OFFSET(L3937,-$D3937,0)="n/a","n/a",IF(L$5&gt;OFFSET(L3937,-$D3937,0)+$D3937,$E3937-SUM($G3937:K3937),($E3937-SUM($G3937:K3937))/(OFFSET(L3937,-$D3937,0)-(L$5-$D3937-1))))</f>
        <v>0</v>
      </c>
      <c r="M3937" s="293">
        <f ca="1">IF(OFFSET(M3937,-$D3937,0)="n/a","n/a",IF(M$5&gt;OFFSET(M3937,-$D3937,0)+$D3937,$E3937-SUM($G3937:L3937),($E3937-SUM($G3937:L3937))/(OFFSET(M3937,-$D3937,0)-(M$5-$D3937-1))))</f>
        <v>0</v>
      </c>
      <c r="N3937" s="293">
        <f ca="1">IF(OFFSET(N3937,-$D3937,0)="n/a","n/a",IF(N$5&gt;OFFSET(N3937,-$D3937,0)+$D3937,$E3937-SUM($G3937:M3937),($E3937-SUM($G3937:M3937))/(OFFSET(N3937,-$D3937,0)-(N$5-$D3937-1))))</f>
        <v>0</v>
      </c>
    </row>
    <row r="3938" spans="1:14" ht="12.75" hidden="1" customHeight="1" outlineLevel="2" x14ac:dyDescent="0.25">
      <c r="A3938" s="3"/>
      <c r="B3938" s="3"/>
      <c r="C3938" s="392" t="s">
        <v>43</v>
      </c>
      <c r="D3938" s="3">
        <v>2</v>
      </c>
      <c r="E3938" s="290">
        <f ca="1"/>
        <v>0</v>
      </c>
      <c r="F3938" s="291"/>
      <c r="G3938" s="294"/>
      <c r="H3938" s="292"/>
      <c r="I3938" s="293">
        <f ca="1">IF(OFFSET(I3938,-$D3938,0)="n/a","n/a",IF(I$5&gt;OFFSET(I3938,-$D3938,0)+$D3938,$E3938-SUM($G3938:H3938),($E3938-SUM($G3938:H3938))/(OFFSET(I3938,-$D3938,0)-(I$5-$D3938-1))))</f>
        <v>0</v>
      </c>
      <c r="J3938" s="293">
        <f ca="1">IF(OFFSET(J3938,-$D3938,0)="n/a","n/a",IF(J$5&gt;OFFSET(J3938,-$D3938,0)+$D3938,$E3938-SUM($G3938:I3938),($E3938-SUM($G3938:I3938))/(OFFSET(J3938,-$D3938,0)-(J$5-$D3938-1))))</f>
        <v>0</v>
      </c>
      <c r="K3938" s="293">
        <f ca="1">IF(OFFSET(K3938,-$D3938,0)="n/a","n/a",IF(K$5&gt;OFFSET(K3938,-$D3938,0)+$D3938,$E3938-SUM($G3938:J3938),($E3938-SUM($G3938:J3938))/(OFFSET(K3938,-$D3938,0)-(K$5-$D3938-1))))</f>
        <v>0</v>
      </c>
      <c r="L3938" s="293">
        <f ca="1">IF(OFFSET(L3938,-$D3938,0)="n/a","n/a",IF(L$5&gt;OFFSET(L3938,-$D3938,0)+$D3938,$E3938-SUM($G3938:K3938),($E3938-SUM($G3938:K3938))/(OFFSET(L3938,-$D3938,0)-(L$5-$D3938-1))))</f>
        <v>0</v>
      </c>
      <c r="M3938" s="293">
        <f ca="1">IF(OFFSET(M3938,-$D3938,0)="n/a","n/a",IF(M$5&gt;OFFSET(M3938,-$D3938,0)+$D3938,$E3938-SUM($G3938:L3938),($E3938-SUM($G3938:L3938))/(OFFSET(M3938,-$D3938,0)-(M$5-$D3938-1))))</f>
        <v>0</v>
      </c>
      <c r="N3938" s="293">
        <f ca="1">IF(OFFSET(N3938,-$D3938,0)="n/a","n/a",IF(N$5&gt;OFFSET(N3938,-$D3938,0)+$D3938,$E3938-SUM($G3938:M3938),($E3938-SUM($G3938:M3938))/(OFFSET(N3938,-$D3938,0)-(N$5-$D3938-1))))</f>
        <v>0</v>
      </c>
    </row>
    <row r="3939" spans="1:14" ht="12.75" hidden="1" customHeight="1" outlineLevel="2" x14ac:dyDescent="0.25">
      <c r="A3939" s="3"/>
      <c r="B3939" s="3"/>
      <c r="C3939" s="392"/>
      <c r="D3939" s="3">
        <v>3</v>
      </c>
      <c r="E3939" s="290">
        <f ca="1"/>
        <v>0</v>
      </c>
      <c r="F3939" s="291"/>
      <c r="G3939" s="294"/>
      <c r="H3939" s="294"/>
      <c r="I3939" s="292"/>
      <c r="J3939" s="293">
        <f ca="1">IF(OFFSET(J3939,-$D3939,0)="n/a","n/a",IF(J$5&gt;OFFSET(J3939,-$D3939,0)+$D3939,$E3939-SUM($G3939:I3939),($E3939-SUM($G3939:I3939))/(OFFSET(J3939,-$D3939,0)-(J$5-$D3939-1))))</f>
        <v>0</v>
      </c>
      <c r="K3939" s="293">
        <f ca="1">IF(OFFSET(K3939,-$D3939,0)="n/a","n/a",IF(K$5&gt;OFFSET(K3939,-$D3939,0)+$D3939,$E3939-SUM($G3939:J3939),($E3939-SUM($G3939:J3939))/(OFFSET(K3939,-$D3939,0)-(K$5-$D3939-1))))</f>
        <v>0</v>
      </c>
      <c r="L3939" s="293">
        <f ca="1">IF(OFFSET(L3939,-$D3939,0)="n/a","n/a",IF(L$5&gt;OFFSET(L3939,-$D3939,0)+$D3939,$E3939-SUM($G3939:K3939),($E3939-SUM($G3939:K3939))/(OFFSET(L3939,-$D3939,0)-(L$5-$D3939-1))))</f>
        <v>0</v>
      </c>
      <c r="M3939" s="293">
        <f ca="1">IF(OFFSET(M3939,-$D3939,0)="n/a","n/a",IF(M$5&gt;OFFSET(M3939,-$D3939,0)+$D3939,$E3939-SUM($G3939:L3939),($E3939-SUM($G3939:L3939))/(OFFSET(M3939,-$D3939,0)-(M$5-$D3939-1))))</f>
        <v>0</v>
      </c>
      <c r="N3939" s="293">
        <f ca="1">IF(OFFSET(N3939,-$D3939,0)="n/a","n/a",IF(N$5&gt;OFFSET(N3939,-$D3939,0)+$D3939,$E3939-SUM($G3939:M3939),($E3939-SUM($G3939:M3939))/(OFFSET(N3939,-$D3939,0)-(N$5-$D3939-1))))</f>
        <v>0</v>
      </c>
    </row>
    <row r="3940" spans="1:14" ht="12.75" hidden="1" customHeight="1" outlineLevel="2" x14ac:dyDescent="0.25">
      <c r="A3940" s="3"/>
      <c r="B3940" s="3"/>
      <c r="C3940" s="392"/>
      <c r="D3940" s="3">
        <v>4</v>
      </c>
      <c r="E3940" s="290">
        <f ca="1"/>
        <v>0</v>
      </c>
      <c r="F3940" s="291"/>
      <c r="G3940" s="294"/>
      <c r="H3940" s="294"/>
      <c r="I3940" s="294"/>
      <c r="J3940" s="292"/>
      <c r="K3940" s="293">
        <f ca="1">IF(OFFSET(K3940,-$D3940,0)="n/a","n/a",IF(K$5&gt;OFFSET(K3940,-$D3940,0)+$D3940,$E3940-SUM($G3940:J3940),($E3940-SUM($G3940:J3940))/(OFFSET(K3940,-$D3940,0)-(K$5-$D3940-1))))</f>
        <v>0</v>
      </c>
      <c r="L3940" s="293">
        <f ca="1">IF(OFFSET(L3940,-$D3940,0)="n/a","n/a",IF(L$5&gt;OFFSET(L3940,-$D3940,0)+$D3940,$E3940-SUM($G3940:K3940),($E3940-SUM($G3940:K3940))/(OFFSET(L3940,-$D3940,0)-(L$5-$D3940-1))))</f>
        <v>0</v>
      </c>
      <c r="M3940" s="293">
        <f ca="1">IF(OFFSET(M3940,-$D3940,0)="n/a","n/a",IF(M$5&gt;OFFSET(M3940,-$D3940,0)+$D3940,$E3940-SUM($G3940:L3940),($E3940-SUM($G3940:L3940))/(OFFSET(M3940,-$D3940,0)-(M$5-$D3940-1))))</f>
        <v>0</v>
      </c>
      <c r="N3940" s="293">
        <f ca="1">IF(OFFSET(N3940,-$D3940,0)="n/a","n/a",IF(N$5&gt;OFFSET(N3940,-$D3940,0)+$D3940,$E3940-SUM($G3940:M3940),($E3940-SUM($G3940:M3940))/(OFFSET(N3940,-$D3940,0)-(N$5-$D3940-1))))</f>
        <v>0</v>
      </c>
    </row>
    <row r="3941" spans="1:14" ht="12.75" hidden="1" customHeight="1" outlineLevel="2" x14ac:dyDescent="0.25">
      <c r="A3941" s="3"/>
      <c r="B3941" s="3"/>
      <c r="C3941" s="392"/>
      <c r="D3941" s="3">
        <v>5</v>
      </c>
      <c r="E3941" s="290">
        <f ca="1"/>
        <v>0</v>
      </c>
      <c r="F3941" s="291"/>
      <c r="G3941" s="294"/>
      <c r="H3941" s="294"/>
      <c r="I3941" s="294"/>
      <c r="J3941" s="294"/>
      <c r="K3941" s="292"/>
      <c r="L3941" s="293">
        <f ca="1">IF(OFFSET(L3941,-$D3941,0)="n/a","n/a",IF(L$5&gt;OFFSET(L3941,-$D3941,0)+$D3941,$E3941-SUM($G3941:K3941),($E3941-SUM($G3941:K3941))/(OFFSET(L3941,-$D3941,0)-(L$5-$D3941-1))))</f>
        <v>0</v>
      </c>
      <c r="M3941" s="293">
        <f ca="1">IF(OFFSET(M3941,-$D3941,0)="n/a","n/a",IF(M$5&gt;OFFSET(M3941,-$D3941,0)+$D3941,$E3941-SUM($G3941:L3941),($E3941-SUM($G3941:L3941))/(OFFSET(M3941,-$D3941,0)-(M$5-$D3941-1))))</f>
        <v>0</v>
      </c>
      <c r="N3941" s="293">
        <f ca="1">IF(OFFSET(N3941,-$D3941,0)="n/a","n/a",IF(N$5&gt;OFFSET(N3941,-$D3941,0)+$D3941,$E3941-SUM($G3941:M3941),($E3941-SUM($G3941:M3941))/(OFFSET(N3941,-$D3941,0)-(N$5-$D3941-1))))</f>
        <v>0</v>
      </c>
    </row>
    <row r="3942" spans="1:14" ht="12.75" hidden="1" customHeight="1" outlineLevel="2" x14ac:dyDescent="0.25">
      <c r="A3942" s="3"/>
      <c r="B3942" s="3"/>
      <c r="C3942" s="392"/>
      <c r="D3942" s="3">
        <v>6</v>
      </c>
      <c r="E3942" s="290">
        <f ca="1"/>
        <v>0</v>
      </c>
      <c r="F3942" s="291"/>
      <c r="G3942" s="294"/>
      <c r="H3942" s="294"/>
      <c r="I3942" s="294"/>
      <c r="J3942" s="294"/>
      <c r="K3942" s="294"/>
      <c r="L3942" s="292"/>
      <c r="M3942" s="293">
        <f ca="1">IF(OFFSET(M3942,-$D3942,0)="n/a","n/a",IF(M$5&gt;OFFSET(M3942,-$D3942,0)+$D3942,$E3942-SUM($G3942:L3942),($E3942-SUM($G3942:L3942))/(OFFSET(M3942,-$D3942,0)-(M$5-$D3942-1))))</f>
        <v>0</v>
      </c>
      <c r="N3942" s="293">
        <f ca="1">IF(OFFSET(N3942,-$D3942,0)="n/a","n/a",IF(N$5&gt;OFFSET(N3942,-$D3942,0)+$D3942,$E3942-SUM($G3942:M3942),($E3942-SUM($G3942:M3942))/(OFFSET(N3942,-$D3942,0)-(N$5-$D3942-1))))</f>
        <v>0</v>
      </c>
    </row>
    <row r="3943" spans="1:14" ht="12.75" hidden="1" customHeight="1" outlineLevel="2" x14ac:dyDescent="0.25">
      <c r="A3943" s="3"/>
      <c r="B3943" s="3"/>
      <c r="C3943" s="392"/>
      <c r="D3943" s="3">
        <v>7</v>
      </c>
      <c r="E3943" s="290">
        <f ca="1"/>
        <v>0</v>
      </c>
      <c r="F3943" s="291"/>
      <c r="G3943" s="294"/>
      <c r="H3943" s="294"/>
      <c r="I3943" s="294"/>
      <c r="J3943" s="294"/>
      <c r="K3943" s="294"/>
      <c r="L3943" s="294"/>
      <c r="M3943" s="292"/>
      <c r="N3943" s="293">
        <f ca="1">IF(OFFSET(N3943,-$D3943,0)="n/a","n/a",IF(N$5&gt;OFFSET(N3943,-$D3943,0)+$D3943,$E3943-SUM($G3943:M3943),($E3943-SUM($G3943:M3943))/(OFFSET(N3943,-$D3943,0)-(N$5-$D3943-1))))</f>
        <v>0</v>
      </c>
    </row>
    <row r="3944" spans="1:14" ht="12.75" hidden="1" customHeight="1" outlineLevel="2" x14ac:dyDescent="0.25">
      <c r="A3944" s="3"/>
      <c r="B3944" s="3"/>
      <c r="C3944" s="392"/>
      <c r="D3944" s="3">
        <v>8</v>
      </c>
      <c r="E3944" s="290">
        <f ca="1"/>
        <v>0</v>
      </c>
      <c r="F3944" s="291"/>
      <c r="G3944" s="294"/>
      <c r="H3944" s="294"/>
      <c r="I3944" s="294"/>
      <c r="J3944" s="294"/>
      <c r="K3944" s="294"/>
      <c r="L3944" s="294"/>
      <c r="M3944" s="294"/>
      <c r="N3944" s="292"/>
    </row>
    <row r="3945" spans="1:14" ht="12.75" hidden="1" customHeight="1" outlineLevel="2" x14ac:dyDescent="0.25">
      <c r="A3945" s="3"/>
      <c r="B3945" s="3"/>
      <c r="C3945" s="392"/>
      <c r="D3945" s="3">
        <v>9</v>
      </c>
      <c r="E3945" s="290" t="e">
        <f ca="1"/>
        <v>#N/A</v>
      </c>
      <c r="F3945" s="291"/>
      <c r="G3945" s="294"/>
      <c r="H3945" s="294"/>
      <c r="I3945" s="294"/>
      <c r="J3945" s="294"/>
      <c r="K3945" s="294"/>
      <c r="L3945" s="294"/>
      <c r="M3945" s="294"/>
      <c r="N3945" s="294"/>
    </row>
    <row r="3946" spans="1:14" ht="12.75" hidden="1" customHeight="1" outlineLevel="2" x14ac:dyDescent="0.25">
      <c r="A3946" s="3"/>
      <c r="B3946" s="3"/>
      <c r="C3946" s="392"/>
      <c r="D3946" s="3">
        <v>10</v>
      </c>
      <c r="E3946" s="290" t="e">
        <f ca="1"/>
        <v>#N/A</v>
      </c>
      <c r="F3946" s="291"/>
      <c r="G3946" s="294"/>
      <c r="H3946" s="294"/>
      <c r="I3946" s="294"/>
      <c r="J3946" s="294"/>
      <c r="K3946" s="294"/>
      <c r="L3946" s="294"/>
      <c r="M3946" s="294"/>
      <c r="N3946" s="294"/>
    </row>
    <row r="3947" spans="1:14" ht="12.75" hidden="1" customHeight="1" outlineLevel="2" x14ac:dyDescent="0.25">
      <c r="A3947" s="3"/>
      <c r="B3947" s="3"/>
      <c r="C3947" s="392"/>
      <c r="D3947" s="3">
        <v>11</v>
      </c>
      <c r="E3947" s="290" t="e">
        <f ca="1"/>
        <v>#N/A</v>
      </c>
      <c r="F3947" s="291"/>
      <c r="G3947" s="294"/>
      <c r="H3947" s="294"/>
      <c r="I3947" s="294"/>
      <c r="J3947" s="294"/>
      <c r="K3947" s="294"/>
      <c r="L3947" s="294"/>
      <c r="M3947" s="294"/>
      <c r="N3947" s="294"/>
    </row>
    <row r="3948" spans="1:14" ht="12.75" hidden="1" customHeight="1" outlineLevel="2" x14ac:dyDescent="0.25">
      <c r="A3948" s="3"/>
      <c r="B3948" s="3"/>
      <c r="C3948" s="392"/>
      <c r="D3948" s="3">
        <v>12</v>
      </c>
      <c r="E3948" s="290" t="e">
        <f ca="1"/>
        <v>#N/A</v>
      </c>
      <c r="F3948" s="291"/>
      <c r="G3948" s="294"/>
      <c r="H3948" s="294"/>
      <c r="I3948" s="294"/>
      <c r="J3948" s="294"/>
      <c r="K3948" s="294"/>
      <c r="L3948" s="294"/>
      <c r="M3948" s="294"/>
      <c r="N3948" s="294"/>
    </row>
    <row r="3949" spans="1:14" ht="12.75" hidden="1" customHeight="1" outlineLevel="2" x14ac:dyDescent="0.25">
      <c r="A3949" s="3"/>
      <c r="B3949" s="3"/>
      <c r="C3949" s="392"/>
      <c r="D3949" s="3">
        <v>13</v>
      </c>
      <c r="E3949" s="290" t="e">
        <f ca="1"/>
        <v>#N/A</v>
      </c>
      <c r="F3949" s="291"/>
      <c r="G3949" s="294"/>
      <c r="H3949" s="294"/>
      <c r="I3949" s="294"/>
      <c r="J3949" s="294"/>
      <c r="K3949" s="294"/>
      <c r="L3949" s="294"/>
      <c r="M3949" s="294"/>
      <c r="N3949" s="294"/>
    </row>
    <row r="3950" spans="1:14" ht="12.75" hidden="1" customHeight="1" outlineLevel="2" x14ac:dyDescent="0.25">
      <c r="A3950" s="3"/>
      <c r="B3950" s="3"/>
      <c r="C3950" s="392"/>
      <c r="D3950" s="3">
        <v>14</v>
      </c>
      <c r="E3950" s="290" t="e">
        <f ca="1"/>
        <v>#N/A</v>
      </c>
      <c r="F3950" s="291"/>
      <c r="G3950" s="294"/>
      <c r="H3950" s="294"/>
      <c r="I3950" s="294"/>
      <c r="J3950" s="294"/>
      <c r="K3950" s="294"/>
      <c r="L3950" s="294"/>
      <c r="M3950" s="294"/>
      <c r="N3950" s="294"/>
    </row>
    <row r="3951" spans="1:14" ht="12.75" hidden="1" customHeight="1" outlineLevel="2" x14ac:dyDescent="0.25">
      <c r="A3951" s="3"/>
      <c r="B3951" s="3"/>
      <c r="C3951" s="392"/>
      <c r="D3951" s="3">
        <v>15</v>
      </c>
      <c r="E3951" s="290" t="e">
        <f ca="1"/>
        <v>#N/A</v>
      </c>
      <c r="F3951" s="291"/>
      <c r="G3951" s="294"/>
      <c r="H3951" s="294"/>
      <c r="I3951" s="294"/>
      <c r="J3951" s="294"/>
      <c r="K3951" s="294"/>
      <c r="L3951" s="294"/>
      <c r="M3951" s="294"/>
      <c r="N3951" s="294"/>
    </row>
    <row r="3952" spans="1:14" ht="12.75" hidden="1" customHeight="1" outlineLevel="1" x14ac:dyDescent="0.25">
      <c r="A3952" s="3"/>
      <c r="B3952" s="145" t="str">
        <f ca="1">B3935</f>
        <v>Asset Type 163</v>
      </c>
      <c r="C3952" s="145" t="str">
        <f ca="1">C3935</f>
        <v>Description - Asset Type 163</v>
      </c>
      <c r="D3952" s="3"/>
      <c r="E3952" s="3"/>
      <c r="F3952" s="106" t="s">
        <v>44</v>
      </c>
      <c r="G3952" s="296">
        <f t="shared" ref="G3952:N3952" si="326">SUM(G3937:G3951)</f>
        <v>0</v>
      </c>
      <c r="H3952" s="296">
        <f t="shared" ca="1" si="326"/>
        <v>0</v>
      </c>
      <c r="I3952" s="296">
        <f t="shared" ca="1" si="326"/>
        <v>0</v>
      </c>
      <c r="J3952" s="296">
        <f t="shared" ca="1" si="326"/>
        <v>0</v>
      </c>
      <c r="K3952" s="296">
        <f t="shared" ca="1" si="326"/>
        <v>0</v>
      </c>
      <c r="L3952" s="296">
        <f t="shared" ca="1" si="326"/>
        <v>0</v>
      </c>
      <c r="M3952" s="296">
        <f t="shared" ca="1" si="326"/>
        <v>0</v>
      </c>
      <c r="N3952" s="296">
        <f t="shared" ca="1" si="326"/>
        <v>0</v>
      </c>
    </row>
    <row r="3953" spans="1:14" ht="12.75" hidden="1" customHeight="1" outlineLevel="2" x14ac:dyDescent="0.25">
      <c r="A3953" s="217">
        <f>A3935+1</f>
        <v>164</v>
      </c>
      <c r="B3953" s="22" t="str">
        <f ca="1">OFFSET($B$13,$A3953-1,0)</f>
        <v>Asset Type 164</v>
      </c>
      <c r="C3953" s="22" t="str">
        <f ca="1">OFFSET($C$13,$A3953-1,0)</f>
        <v>Description - Asset Type 164</v>
      </c>
      <c r="D3953" s="3"/>
      <c r="E3953" s="109"/>
      <c r="F3953" s="108" t="s">
        <v>41</v>
      </c>
      <c r="G3953" s="295">
        <f t="shared" ref="G3953:N3953" ca="1" si="327">VLOOKUP($B3953,$B$13:$N$512,5+G$5,FALSE)</f>
        <v>0</v>
      </c>
      <c r="H3953" s="295">
        <f t="shared" ca="1" si="327"/>
        <v>0</v>
      </c>
      <c r="I3953" s="295">
        <f t="shared" ca="1" si="327"/>
        <v>0</v>
      </c>
      <c r="J3953" s="295">
        <f t="shared" ca="1" si="327"/>
        <v>0</v>
      </c>
      <c r="K3953" s="295">
        <f t="shared" ca="1" si="327"/>
        <v>0</v>
      </c>
      <c r="L3953" s="295">
        <f t="shared" ca="1" si="327"/>
        <v>0</v>
      </c>
      <c r="M3953" s="295">
        <f t="shared" ca="1" si="327"/>
        <v>0</v>
      </c>
      <c r="N3953" s="295">
        <f t="shared" ca="1" si="327"/>
        <v>0</v>
      </c>
    </row>
    <row r="3954" spans="1:14" ht="12.75" hidden="1" customHeight="1" outlineLevel="2" x14ac:dyDescent="0.25">
      <c r="A3954" s="3"/>
      <c r="B3954" s="3"/>
      <c r="C3954" s="21"/>
      <c r="D3954" s="3"/>
      <c r="E3954" s="107"/>
      <c r="F3954" s="106" t="s">
        <v>42</v>
      </c>
      <c r="G3954" s="111">
        <f ca="1">VLOOKUP($B3953,'Input Sheet'!$B$12:$N$511,5+G$5,FALSE)</f>
        <v>0</v>
      </c>
      <c r="H3954" s="111">
        <f ca="1">VLOOKUP($B3953,'Input Sheet'!$B$12:$N$511,5+H$5,FALSE)</f>
        <v>0</v>
      </c>
      <c r="I3954" s="111">
        <f ca="1">VLOOKUP($B3953,'Input Sheet'!$B$12:$N$511,5+I$5,FALSE)</f>
        <v>0</v>
      </c>
      <c r="J3954" s="111">
        <f ca="1">VLOOKUP($B3953,'Input Sheet'!$B$12:$N$511,5+J$5,FALSE)</f>
        <v>0</v>
      </c>
      <c r="K3954" s="111">
        <f ca="1">VLOOKUP($B3953,'Input Sheet'!$B$12:$N$511,5+K$5,FALSE)</f>
        <v>0</v>
      </c>
      <c r="L3954" s="111">
        <f ca="1">VLOOKUP($B3953,'Input Sheet'!$B$12:$N$511,5+L$5,FALSE)</f>
        <v>0</v>
      </c>
      <c r="M3954" s="111">
        <f ca="1">VLOOKUP($B3953,'Input Sheet'!$B$12:$N$511,5+M$5,FALSE)</f>
        <v>0</v>
      </c>
      <c r="N3954" s="111">
        <f ca="1">VLOOKUP($B3953,'Input Sheet'!$B$12:$N$511,5+N$5,FALSE)</f>
        <v>0</v>
      </c>
    </row>
    <row r="3955" spans="1:14" ht="12.75" hidden="1" customHeight="1" outlineLevel="2" x14ac:dyDescent="0.25">
      <c r="A3955" s="3"/>
      <c r="B3955" s="3"/>
      <c r="C3955" s="3"/>
      <c r="D3955" s="3">
        <v>1</v>
      </c>
      <c r="E3955" s="290">
        <f t="array" aca="1" ref="E3955:E3969" ca="1">TRANSPOSE(G3953:N3953)</f>
        <v>0</v>
      </c>
      <c r="F3955" s="291"/>
      <c r="G3955" s="292"/>
      <c r="H3955" s="293">
        <f ca="1">IF(OFFSET(H3955,-$D3955,0)="n/a","n/a",IF(H$5&gt;OFFSET(H3955,-$D3955,0)+$D3955,$E3955-SUM($G3955:G3955),($E3955-SUM($G3955:G3955))/(OFFSET(H3955,-$D3955,0)-(H$5-$D3955-1))))</f>
        <v>0</v>
      </c>
      <c r="I3955" s="293">
        <f ca="1">IF(OFFSET(I3955,-$D3955,0)="n/a","n/a",IF(I$5&gt;OFFSET(I3955,-$D3955,0)+$D3955,$E3955-SUM($G3955:H3955),($E3955-SUM($G3955:H3955))/(OFFSET(I3955,-$D3955,0)-(I$5-$D3955-1))))</f>
        <v>0</v>
      </c>
      <c r="J3955" s="293">
        <f ca="1">IF(OFFSET(J3955,-$D3955,0)="n/a","n/a",IF(J$5&gt;OFFSET(J3955,-$D3955,0)+$D3955,$E3955-SUM($G3955:I3955),($E3955-SUM($G3955:I3955))/(OFFSET(J3955,-$D3955,0)-(J$5-$D3955-1))))</f>
        <v>0</v>
      </c>
      <c r="K3955" s="293">
        <f ca="1">IF(OFFSET(K3955,-$D3955,0)="n/a","n/a",IF(K$5&gt;OFFSET(K3955,-$D3955,0)+$D3955,$E3955-SUM($G3955:J3955),($E3955-SUM($G3955:J3955))/(OFFSET(K3955,-$D3955,0)-(K$5-$D3955-1))))</f>
        <v>0</v>
      </c>
      <c r="L3955" s="293">
        <f ca="1">IF(OFFSET(L3955,-$D3955,0)="n/a","n/a",IF(L$5&gt;OFFSET(L3955,-$D3955,0)+$D3955,$E3955-SUM($G3955:K3955),($E3955-SUM($G3955:K3955))/(OFFSET(L3955,-$D3955,0)-(L$5-$D3955-1))))</f>
        <v>0</v>
      </c>
      <c r="M3955" s="293">
        <f ca="1">IF(OFFSET(M3955,-$D3955,0)="n/a","n/a",IF(M$5&gt;OFFSET(M3955,-$D3955,0)+$D3955,$E3955-SUM($G3955:L3955),($E3955-SUM($G3955:L3955))/(OFFSET(M3955,-$D3955,0)-(M$5-$D3955-1))))</f>
        <v>0</v>
      </c>
      <c r="N3955" s="293">
        <f ca="1">IF(OFFSET(N3955,-$D3955,0)="n/a","n/a",IF(N$5&gt;OFFSET(N3955,-$D3955,0)+$D3955,$E3955-SUM($G3955:M3955),($E3955-SUM($G3955:M3955))/(OFFSET(N3955,-$D3955,0)-(N$5-$D3955-1))))</f>
        <v>0</v>
      </c>
    </row>
    <row r="3956" spans="1:14" ht="12.75" hidden="1" customHeight="1" outlineLevel="2" x14ac:dyDescent="0.25">
      <c r="A3956" s="3"/>
      <c r="B3956" s="3"/>
      <c r="C3956" s="392" t="s">
        <v>43</v>
      </c>
      <c r="D3956" s="3">
        <v>2</v>
      </c>
      <c r="E3956" s="290">
        <f ca="1"/>
        <v>0</v>
      </c>
      <c r="F3956" s="291"/>
      <c r="G3956" s="294"/>
      <c r="H3956" s="292"/>
      <c r="I3956" s="293">
        <f ca="1">IF(OFFSET(I3956,-$D3956,0)="n/a","n/a",IF(I$5&gt;OFFSET(I3956,-$D3956,0)+$D3956,$E3956-SUM($G3956:H3956),($E3956-SUM($G3956:H3956))/(OFFSET(I3956,-$D3956,0)-(I$5-$D3956-1))))</f>
        <v>0</v>
      </c>
      <c r="J3956" s="293">
        <f ca="1">IF(OFFSET(J3956,-$D3956,0)="n/a","n/a",IF(J$5&gt;OFFSET(J3956,-$D3956,0)+$D3956,$E3956-SUM($G3956:I3956),($E3956-SUM($G3956:I3956))/(OFFSET(J3956,-$D3956,0)-(J$5-$D3956-1))))</f>
        <v>0</v>
      </c>
      <c r="K3956" s="293">
        <f ca="1">IF(OFFSET(K3956,-$D3956,0)="n/a","n/a",IF(K$5&gt;OFFSET(K3956,-$D3956,0)+$D3956,$E3956-SUM($G3956:J3956),($E3956-SUM($G3956:J3956))/(OFFSET(K3956,-$D3956,0)-(K$5-$D3956-1))))</f>
        <v>0</v>
      </c>
      <c r="L3956" s="293">
        <f ca="1">IF(OFFSET(L3956,-$D3956,0)="n/a","n/a",IF(L$5&gt;OFFSET(L3956,-$D3956,0)+$D3956,$E3956-SUM($G3956:K3956),($E3956-SUM($G3956:K3956))/(OFFSET(L3956,-$D3956,0)-(L$5-$D3956-1))))</f>
        <v>0</v>
      </c>
      <c r="M3956" s="293">
        <f ca="1">IF(OFFSET(M3956,-$D3956,0)="n/a","n/a",IF(M$5&gt;OFFSET(M3956,-$D3956,0)+$D3956,$E3956-SUM($G3956:L3956),($E3956-SUM($G3956:L3956))/(OFFSET(M3956,-$D3956,0)-(M$5-$D3956-1))))</f>
        <v>0</v>
      </c>
      <c r="N3956" s="293">
        <f ca="1">IF(OFFSET(N3956,-$D3956,0)="n/a","n/a",IF(N$5&gt;OFFSET(N3956,-$D3956,0)+$D3956,$E3956-SUM($G3956:M3956),($E3956-SUM($G3956:M3956))/(OFFSET(N3956,-$D3956,0)-(N$5-$D3956-1))))</f>
        <v>0</v>
      </c>
    </row>
    <row r="3957" spans="1:14" ht="12.75" hidden="1" customHeight="1" outlineLevel="2" x14ac:dyDescent="0.25">
      <c r="A3957" s="3"/>
      <c r="B3957" s="3"/>
      <c r="C3957" s="392"/>
      <c r="D3957" s="3">
        <v>3</v>
      </c>
      <c r="E3957" s="290">
        <f ca="1"/>
        <v>0</v>
      </c>
      <c r="F3957" s="291"/>
      <c r="G3957" s="294"/>
      <c r="H3957" s="294"/>
      <c r="I3957" s="292"/>
      <c r="J3957" s="293">
        <f ca="1">IF(OFFSET(J3957,-$D3957,0)="n/a","n/a",IF(J$5&gt;OFFSET(J3957,-$D3957,0)+$D3957,$E3957-SUM($G3957:I3957),($E3957-SUM($G3957:I3957))/(OFFSET(J3957,-$D3957,0)-(J$5-$D3957-1))))</f>
        <v>0</v>
      </c>
      <c r="K3957" s="293">
        <f ca="1">IF(OFFSET(K3957,-$D3957,0)="n/a","n/a",IF(K$5&gt;OFFSET(K3957,-$D3957,0)+$D3957,$E3957-SUM($G3957:J3957),($E3957-SUM($G3957:J3957))/(OFFSET(K3957,-$D3957,0)-(K$5-$D3957-1))))</f>
        <v>0</v>
      </c>
      <c r="L3957" s="293">
        <f ca="1">IF(OFFSET(L3957,-$D3957,0)="n/a","n/a",IF(L$5&gt;OFFSET(L3957,-$D3957,0)+$D3957,$E3957-SUM($G3957:K3957),($E3957-SUM($G3957:K3957))/(OFFSET(L3957,-$D3957,0)-(L$5-$D3957-1))))</f>
        <v>0</v>
      </c>
      <c r="M3957" s="293">
        <f ca="1">IF(OFFSET(M3957,-$D3957,0)="n/a","n/a",IF(M$5&gt;OFFSET(M3957,-$D3957,0)+$D3957,$E3957-SUM($G3957:L3957),($E3957-SUM($G3957:L3957))/(OFFSET(M3957,-$D3957,0)-(M$5-$D3957-1))))</f>
        <v>0</v>
      </c>
      <c r="N3957" s="293">
        <f ca="1">IF(OFFSET(N3957,-$D3957,0)="n/a","n/a",IF(N$5&gt;OFFSET(N3957,-$D3957,0)+$D3957,$E3957-SUM($G3957:M3957),($E3957-SUM($G3957:M3957))/(OFFSET(N3957,-$D3957,0)-(N$5-$D3957-1))))</f>
        <v>0</v>
      </c>
    </row>
    <row r="3958" spans="1:14" ht="12.75" hidden="1" customHeight="1" outlineLevel="2" x14ac:dyDescent="0.25">
      <c r="A3958" s="3"/>
      <c r="B3958" s="3"/>
      <c r="C3958" s="392"/>
      <c r="D3958" s="3">
        <v>4</v>
      </c>
      <c r="E3958" s="290">
        <f ca="1"/>
        <v>0</v>
      </c>
      <c r="F3958" s="291"/>
      <c r="G3958" s="294"/>
      <c r="H3958" s="294"/>
      <c r="I3958" s="294"/>
      <c r="J3958" s="292"/>
      <c r="K3958" s="293">
        <f ca="1">IF(OFFSET(K3958,-$D3958,0)="n/a","n/a",IF(K$5&gt;OFFSET(K3958,-$D3958,0)+$D3958,$E3958-SUM($G3958:J3958),($E3958-SUM($G3958:J3958))/(OFFSET(K3958,-$D3958,0)-(K$5-$D3958-1))))</f>
        <v>0</v>
      </c>
      <c r="L3958" s="293">
        <f ca="1">IF(OFFSET(L3958,-$D3958,0)="n/a","n/a",IF(L$5&gt;OFFSET(L3958,-$D3958,0)+$D3958,$E3958-SUM($G3958:K3958),($E3958-SUM($G3958:K3958))/(OFFSET(L3958,-$D3958,0)-(L$5-$D3958-1))))</f>
        <v>0</v>
      </c>
      <c r="M3958" s="293">
        <f ca="1">IF(OFFSET(M3958,-$D3958,0)="n/a","n/a",IF(M$5&gt;OFFSET(M3958,-$D3958,0)+$D3958,$E3958-SUM($G3958:L3958),($E3958-SUM($G3958:L3958))/(OFFSET(M3958,-$D3958,0)-(M$5-$D3958-1))))</f>
        <v>0</v>
      </c>
      <c r="N3958" s="293">
        <f ca="1">IF(OFFSET(N3958,-$D3958,0)="n/a","n/a",IF(N$5&gt;OFFSET(N3958,-$D3958,0)+$D3958,$E3958-SUM($G3958:M3958),($E3958-SUM($G3958:M3958))/(OFFSET(N3958,-$D3958,0)-(N$5-$D3958-1))))</f>
        <v>0</v>
      </c>
    </row>
    <row r="3959" spans="1:14" ht="12.75" hidden="1" customHeight="1" outlineLevel="2" x14ac:dyDescent="0.25">
      <c r="A3959" s="3"/>
      <c r="B3959" s="3"/>
      <c r="C3959" s="392"/>
      <c r="D3959" s="3">
        <v>5</v>
      </c>
      <c r="E3959" s="290">
        <f ca="1"/>
        <v>0</v>
      </c>
      <c r="F3959" s="291"/>
      <c r="G3959" s="294"/>
      <c r="H3959" s="294"/>
      <c r="I3959" s="294"/>
      <c r="J3959" s="294"/>
      <c r="K3959" s="292"/>
      <c r="L3959" s="293">
        <f ca="1">IF(OFFSET(L3959,-$D3959,0)="n/a","n/a",IF(L$5&gt;OFFSET(L3959,-$D3959,0)+$D3959,$E3959-SUM($G3959:K3959),($E3959-SUM($G3959:K3959))/(OFFSET(L3959,-$D3959,0)-(L$5-$D3959-1))))</f>
        <v>0</v>
      </c>
      <c r="M3959" s="293">
        <f ca="1">IF(OFFSET(M3959,-$D3959,0)="n/a","n/a",IF(M$5&gt;OFFSET(M3959,-$D3959,0)+$D3959,$E3959-SUM($G3959:L3959),($E3959-SUM($G3959:L3959))/(OFFSET(M3959,-$D3959,0)-(M$5-$D3959-1))))</f>
        <v>0</v>
      </c>
      <c r="N3959" s="293">
        <f ca="1">IF(OFFSET(N3959,-$D3959,0)="n/a","n/a",IF(N$5&gt;OFFSET(N3959,-$D3959,0)+$D3959,$E3959-SUM($G3959:M3959),($E3959-SUM($G3959:M3959))/(OFFSET(N3959,-$D3959,0)-(N$5-$D3959-1))))</f>
        <v>0</v>
      </c>
    </row>
    <row r="3960" spans="1:14" ht="12.75" hidden="1" customHeight="1" outlineLevel="2" x14ac:dyDescent="0.25">
      <c r="A3960" s="3"/>
      <c r="B3960" s="3"/>
      <c r="C3960" s="392"/>
      <c r="D3960" s="3">
        <v>6</v>
      </c>
      <c r="E3960" s="290">
        <f ca="1"/>
        <v>0</v>
      </c>
      <c r="F3960" s="291"/>
      <c r="G3960" s="294"/>
      <c r="H3960" s="294"/>
      <c r="I3960" s="294"/>
      <c r="J3960" s="294"/>
      <c r="K3960" s="294"/>
      <c r="L3960" s="292"/>
      <c r="M3960" s="293">
        <f ca="1">IF(OFFSET(M3960,-$D3960,0)="n/a","n/a",IF(M$5&gt;OFFSET(M3960,-$D3960,0)+$D3960,$E3960-SUM($G3960:L3960),($E3960-SUM($G3960:L3960))/(OFFSET(M3960,-$D3960,0)-(M$5-$D3960-1))))</f>
        <v>0</v>
      </c>
      <c r="N3960" s="293">
        <f ca="1">IF(OFFSET(N3960,-$D3960,0)="n/a","n/a",IF(N$5&gt;OFFSET(N3960,-$D3960,0)+$D3960,$E3960-SUM($G3960:M3960),($E3960-SUM($G3960:M3960))/(OFFSET(N3960,-$D3960,0)-(N$5-$D3960-1))))</f>
        <v>0</v>
      </c>
    </row>
    <row r="3961" spans="1:14" ht="12.75" hidden="1" customHeight="1" outlineLevel="2" x14ac:dyDescent="0.25">
      <c r="A3961" s="3"/>
      <c r="B3961" s="3"/>
      <c r="C3961" s="392"/>
      <c r="D3961" s="3">
        <v>7</v>
      </c>
      <c r="E3961" s="290">
        <f ca="1"/>
        <v>0</v>
      </c>
      <c r="F3961" s="291"/>
      <c r="G3961" s="294"/>
      <c r="H3961" s="294"/>
      <c r="I3961" s="294"/>
      <c r="J3961" s="294"/>
      <c r="K3961" s="294"/>
      <c r="L3961" s="294"/>
      <c r="M3961" s="292"/>
      <c r="N3961" s="293">
        <f ca="1">IF(OFFSET(N3961,-$D3961,0)="n/a","n/a",IF(N$5&gt;OFFSET(N3961,-$D3961,0)+$D3961,$E3961-SUM($G3961:M3961),($E3961-SUM($G3961:M3961))/(OFFSET(N3961,-$D3961,0)-(N$5-$D3961-1))))</f>
        <v>0</v>
      </c>
    </row>
    <row r="3962" spans="1:14" ht="12.75" hidden="1" customHeight="1" outlineLevel="2" x14ac:dyDescent="0.25">
      <c r="A3962" s="3"/>
      <c r="B3962" s="3"/>
      <c r="C3962" s="392"/>
      <c r="D3962" s="3">
        <v>8</v>
      </c>
      <c r="E3962" s="290">
        <f ca="1"/>
        <v>0</v>
      </c>
      <c r="F3962" s="291"/>
      <c r="G3962" s="294"/>
      <c r="H3962" s="294"/>
      <c r="I3962" s="294"/>
      <c r="J3962" s="294"/>
      <c r="K3962" s="294"/>
      <c r="L3962" s="294"/>
      <c r="M3962" s="294"/>
      <c r="N3962" s="292"/>
    </row>
    <row r="3963" spans="1:14" ht="12.75" hidden="1" customHeight="1" outlineLevel="2" x14ac:dyDescent="0.25">
      <c r="A3963" s="3"/>
      <c r="B3963" s="3"/>
      <c r="C3963" s="392"/>
      <c r="D3963" s="3">
        <v>9</v>
      </c>
      <c r="E3963" s="290" t="e">
        <f ca="1"/>
        <v>#N/A</v>
      </c>
      <c r="F3963" s="291"/>
      <c r="G3963" s="294"/>
      <c r="H3963" s="294"/>
      <c r="I3963" s="294"/>
      <c r="J3963" s="294"/>
      <c r="K3963" s="294"/>
      <c r="L3963" s="294"/>
      <c r="M3963" s="294"/>
      <c r="N3963" s="294"/>
    </row>
    <row r="3964" spans="1:14" ht="12.75" hidden="1" customHeight="1" outlineLevel="2" x14ac:dyDescent="0.25">
      <c r="A3964" s="3"/>
      <c r="B3964" s="3"/>
      <c r="C3964" s="392"/>
      <c r="D3964" s="3">
        <v>10</v>
      </c>
      <c r="E3964" s="290" t="e">
        <f ca="1"/>
        <v>#N/A</v>
      </c>
      <c r="F3964" s="291"/>
      <c r="G3964" s="294"/>
      <c r="H3964" s="294"/>
      <c r="I3964" s="294"/>
      <c r="J3964" s="294"/>
      <c r="K3964" s="294"/>
      <c r="L3964" s="294"/>
      <c r="M3964" s="294"/>
      <c r="N3964" s="294"/>
    </row>
    <row r="3965" spans="1:14" ht="12.75" hidden="1" customHeight="1" outlineLevel="2" x14ac:dyDescent="0.25">
      <c r="A3965" s="3"/>
      <c r="B3965" s="3"/>
      <c r="C3965" s="392"/>
      <c r="D3965" s="3">
        <v>11</v>
      </c>
      <c r="E3965" s="290" t="e">
        <f ca="1"/>
        <v>#N/A</v>
      </c>
      <c r="F3965" s="291"/>
      <c r="G3965" s="294"/>
      <c r="H3965" s="294"/>
      <c r="I3965" s="294"/>
      <c r="J3965" s="294"/>
      <c r="K3965" s="294"/>
      <c r="L3965" s="294"/>
      <c r="M3965" s="294"/>
      <c r="N3965" s="294"/>
    </row>
    <row r="3966" spans="1:14" ht="12.75" hidden="1" customHeight="1" outlineLevel="2" x14ac:dyDescent="0.25">
      <c r="A3966" s="3"/>
      <c r="B3966" s="3"/>
      <c r="C3966" s="392"/>
      <c r="D3966" s="3">
        <v>12</v>
      </c>
      <c r="E3966" s="290" t="e">
        <f ca="1"/>
        <v>#N/A</v>
      </c>
      <c r="F3966" s="291"/>
      <c r="G3966" s="294"/>
      <c r="H3966" s="294"/>
      <c r="I3966" s="294"/>
      <c r="J3966" s="294"/>
      <c r="K3966" s="294"/>
      <c r="L3966" s="294"/>
      <c r="M3966" s="294"/>
      <c r="N3966" s="294"/>
    </row>
    <row r="3967" spans="1:14" ht="12.75" hidden="1" customHeight="1" outlineLevel="2" x14ac:dyDescent="0.25">
      <c r="A3967" s="3"/>
      <c r="B3967" s="3"/>
      <c r="C3967" s="392"/>
      <c r="D3967" s="3">
        <v>13</v>
      </c>
      <c r="E3967" s="290" t="e">
        <f ca="1"/>
        <v>#N/A</v>
      </c>
      <c r="F3967" s="291"/>
      <c r="G3967" s="294"/>
      <c r="H3967" s="294"/>
      <c r="I3967" s="294"/>
      <c r="J3967" s="294"/>
      <c r="K3967" s="294"/>
      <c r="L3967" s="294"/>
      <c r="M3967" s="294"/>
      <c r="N3967" s="294"/>
    </row>
    <row r="3968" spans="1:14" ht="12.75" hidden="1" customHeight="1" outlineLevel="2" x14ac:dyDescent="0.25">
      <c r="A3968" s="3"/>
      <c r="B3968" s="3"/>
      <c r="C3968" s="392"/>
      <c r="D3968" s="3">
        <v>14</v>
      </c>
      <c r="E3968" s="290" t="e">
        <f ca="1"/>
        <v>#N/A</v>
      </c>
      <c r="F3968" s="291"/>
      <c r="G3968" s="294"/>
      <c r="H3968" s="294"/>
      <c r="I3968" s="294"/>
      <c r="J3968" s="294"/>
      <c r="K3968" s="294"/>
      <c r="L3968" s="294"/>
      <c r="M3968" s="294"/>
      <c r="N3968" s="294"/>
    </row>
    <row r="3969" spans="1:14" ht="12.75" hidden="1" customHeight="1" outlineLevel="2" x14ac:dyDescent="0.25">
      <c r="A3969" s="3"/>
      <c r="B3969" s="3"/>
      <c r="C3969" s="392"/>
      <c r="D3969" s="3">
        <v>15</v>
      </c>
      <c r="E3969" s="290" t="e">
        <f ca="1"/>
        <v>#N/A</v>
      </c>
      <c r="F3969" s="291"/>
      <c r="G3969" s="294"/>
      <c r="H3969" s="294"/>
      <c r="I3969" s="294"/>
      <c r="J3969" s="294"/>
      <c r="K3969" s="294"/>
      <c r="L3969" s="294"/>
      <c r="M3969" s="294"/>
      <c r="N3969" s="294"/>
    </row>
    <row r="3970" spans="1:14" ht="12.75" hidden="1" customHeight="1" outlineLevel="1" x14ac:dyDescent="0.25">
      <c r="A3970" s="3"/>
      <c r="B3970" s="145" t="str">
        <f ca="1">B3953</f>
        <v>Asset Type 164</v>
      </c>
      <c r="C3970" s="145" t="str">
        <f ca="1">C3953</f>
        <v>Description - Asset Type 164</v>
      </c>
      <c r="D3970" s="3"/>
      <c r="E3970" s="3"/>
      <c r="F3970" s="106" t="s">
        <v>44</v>
      </c>
      <c r="G3970" s="296">
        <f t="shared" ref="G3970:N3970" si="328">SUM(G3955:G3969)</f>
        <v>0</v>
      </c>
      <c r="H3970" s="296">
        <f t="shared" ca="1" si="328"/>
        <v>0</v>
      </c>
      <c r="I3970" s="296">
        <f t="shared" ca="1" si="328"/>
        <v>0</v>
      </c>
      <c r="J3970" s="296">
        <f t="shared" ca="1" si="328"/>
        <v>0</v>
      </c>
      <c r="K3970" s="296">
        <f t="shared" ca="1" si="328"/>
        <v>0</v>
      </c>
      <c r="L3970" s="296">
        <f t="shared" ca="1" si="328"/>
        <v>0</v>
      </c>
      <c r="M3970" s="296">
        <f t="shared" ca="1" si="328"/>
        <v>0</v>
      </c>
      <c r="N3970" s="296">
        <f t="shared" ca="1" si="328"/>
        <v>0</v>
      </c>
    </row>
    <row r="3971" spans="1:14" ht="12.75" hidden="1" customHeight="1" outlineLevel="2" x14ac:dyDescent="0.25">
      <c r="A3971" s="217">
        <f>A3953+1</f>
        <v>165</v>
      </c>
      <c r="B3971" s="22" t="str">
        <f ca="1">OFFSET($B$13,$A3971-1,0)</f>
        <v>Asset Type 165</v>
      </c>
      <c r="C3971" s="22" t="str">
        <f ca="1">OFFSET($C$13,$A3971-1,0)</f>
        <v>Description - Asset Type 165</v>
      </c>
      <c r="D3971" s="3"/>
      <c r="E3971" s="109"/>
      <c r="F3971" s="108" t="s">
        <v>41</v>
      </c>
      <c r="G3971" s="295">
        <f t="shared" ref="G3971:N3971" ca="1" si="329">VLOOKUP($B3971,$B$13:$N$512,5+G$5,FALSE)</f>
        <v>0</v>
      </c>
      <c r="H3971" s="295">
        <f t="shared" ca="1" si="329"/>
        <v>0</v>
      </c>
      <c r="I3971" s="295">
        <f t="shared" ca="1" si="329"/>
        <v>0</v>
      </c>
      <c r="J3971" s="295">
        <f t="shared" ca="1" si="329"/>
        <v>0</v>
      </c>
      <c r="K3971" s="295">
        <f t="shared" ca="1" si="329"/>
        <v>0</v>
      </c>
      <c r="L3971" s="295">
        <f t="shared" ca="1" si="329"/>
        <v>0</v>
      </c>
      <c r="M3971" s="295">
        <f t="shared" ca="1" si="329"/>
        <v>0</v>
      </c>
      <c r="N3971" s="295">
        <f t="shared" ca="1" si="329"/>
        <v>0</v>
      </c>
    </row>
    <row r="3972" spans="1:14" ht="12.75" hidden="1" customHeight="1" outlineLevel="2" x14ac:dyDescent="0.25">
      <c r="A3972" s="3"/>
      <c r="B3972" s="3"/>
      <c r="C3972" s="21"/>
      <c r="D3972" s="3"/>
      <c r="E3972" s="107"/>
      <c r="F3972" s="106" t="s">
        <v>42</v>
      </c>
      <c r="G3972" s="111">
        <f ca="1">VLOOKUP($B3971,'Input Sheet'!$B$12:$N$511,5+G$5,FALSE)</f>
        <v>0</v>
      </c>
      <c r="H3972" s="111">
        <f ca="1">VLOOKUP($B3971,'Input Sheet'!$B$12:$N$511,5+H$5,FALSE)</f>
        <v>0</v>
      </c>
      <c r="I3972" s="111">
        <f ca="1">VLOOKUP($B3971,'Input Sheet'!$B$12:$N$511,5+I$5,FALSE)</f>
        <v>0</v>
      </c>
      <c r="J3972" s="111">
        <f ca="1">VLOOKUP($B3971,'Input Sheet'!$B$12:$N$511,5+J$5,FALSE)</f>
        <v>0</v>
      </c>
      <c r="K3972" s="111">
        <f ca="1">VLOOKUP($B3971,'Input Sheet'!$B$12:$N$511,5+K$5,FALSE)</f>
        <v>0</v>
      </c>
      <c r="L3972" s="111">
        <f ca="1">VLOOKUP($B3971,'Input Sheet'!$B$12:$N$511,5+L$5,FALSE)</f>
        <v>0</v>
      </c>
      <c r="M3972" s="111">
        <f ca="1">VLOOKUP($B3971,'Input Sheet'!$B$12:$N$511,5+M$5,FALSE)</f>
        <v>0</v>
      </c>
      <c r="N3972" s="111">
        <f ca="1">VLOOKUP($B3971,'Input Sheet'!$B$12:$N$511,5+N$5,FALSE)</f>
        <v>0</v>
      </c>
    </row>
    <row r="3973" spans="1:14" ht="12.75" hidden="1" customHeight="1" outlineLevel="2" x14ac:dyDescent="0.25">
      <c r="A3973" s="3"/>
      <c r="B3973" s="3"/>
      <c r="C3973" s="3"/>
      <c r="D3973" s="3">
        <v>1</v>
      </c>
      <c r="E3973" s="290">
        <f t="array" aca="1" ref="E3973:E3987" ca="1">TRANSPOSE(G3971:N3971)</f>
        <v>0</v>
      </c>
      <c r="F3973" s="291"/>
      <c r="G3973" s="292"/>
      <c r="H3973" s="293">
        <f ca="1">IF(OFFSET(H3973,-$D3973,0)="n/a","n/a",IF(H$5&gt;OFFSET(H3973,-$D3973,0)+$D3973,$E3973-SUM($G3973:G3973),($E3973-SUM($G3973:G3973))/(OFFSET(H3973,-$D3973,0)-(H$5-$D3973-1))))</f>
        <v>0</v>
      </c>
      <c r="I3973" s="293">
        <f ca="1">IF(OFFSET(I3973,-$D3973,0)="n/a","n/a",IF(I$5&gt;OFFSET(I3973,-$D3973,0)+$D3973,$E3973-SUM($G3973:H3973),($E3973-SUM($G3973:H3973))/(OFFSET(I3973,-$D3973,0)-(I$5-$D3973-1))))</f>
        <v>0</v>
      </c>
      <c r="J3973" s="293">
        <f ca="1">IF(OFFSET(J3973,-$D3973,0)="n/a","n/a",IF(J$5&gt;OFFSET(J3973,-$D3973,0)+$D3973,$E3973-SUM($G3973:I3973),($E3973-SUM($G3973:I3973))/(OFFSET(J3973,-$D3973,0)-(J$5-$D3973-1))))</f>
        <v>0</v>
      </c>
      <c r="K3973" s="293">
        <f ca="1">IF(OFFSET(K3973,-$D3973,0)="n/a","n/a",IF(K$5&gt;OFFSET(K3973,-$D3973,0)+$D3973,$E3973-SUM($G3973:J3973),($E3973-SUM($G3973:J3973))/(OFFSET(K3973,-$D3973,0)-(K$5-$D3973-1))))</f>
        <v>0</v>
      </c>
      <c r="L3973" s="293">
        <f ca="1">IF(OFFSET(L3973,-$D3973,0)="n/a","n/a",IF(L$5&gt;OFFSET(L3973,-$D3973,0)+$D3973,$E3973-SUM($G3973:K3973),($E3973-SUM($G3973:K3973))/(OFFSET(L3973,-$D3973,0)-(L$5-$D3973-1))))</f>
        <v>0</v>
      </c>
      <c r="M3973" s="293">
        <f ca="1">IF(OFFSET(M3973,-$D3973,0)="n/a","n/a",IF(M$5&gt;OFFSET(M3973,-$D3973,0)+$D3973,$E3973-SUM($G3973:L3973),($E3973-SUM($G3973:L3973))/(OFFSET(M3973,-$D3973,0)-(M$5-$D3973-1))))</f>
        <v>0</v>
      </c>
      <c r="N3973" s="293">
        <f ca="1">IF(OFFSET(N3973,-$D3973,0)="n/a","n/a",IF(N$5&gt;OFFSET(N3973,-$D3973,0)+$D3973,$E3973-SUM($G3973:M3973),($E3973-SUM($G3973:M3973))/(OFFSET(N3973,-$D3973,0)-(N$5-$D3973-1))))</f>
        <v>0</v>
      </c>
    </row>
    <row r="3974" spans="1:14" ht="12.75" hidden="1" customHeight="1" outlineLevel="2" x14ac:dyDescent="0.25">
      <c r="A3974" s="3"/>
      <c r="B3974" s="3"/>
      <c r="C3974" s="392" t="s">
        <v>43</v>
      </c>
      <c r="D3974" s="3">
        <v>2</v>
      </c>
      <c r="E3974" s="290">
        <f ca="1"/>
        <v>0</v>
      </c>
      <c r="F3974" s="291"/>
      <c r="G3974" s="294"/>
      <c r="H3974" s="292"/>
      <c r="I3974" s="293">
        <f ca="1">IF(OFFSET(I3974,-$D3974,0)="n/a","n/a",IF(I$5&gt;OFFSET(I3974,-$D3974,0)+$D3974,$E3974-SUM($G3974:H3974),($E3974-SUM($G3974:H3974))/(OFFSET(I3974,-$D3974,0)-(I$5-$D3974-1))))</f>
        <v>0</v>
      </c>
      <c r="J3974" s="293">
        <f ca="1">IF(OFFSET(J3974,-$D3974,0)="n/a","n/a",IF(J$5&gt;OFFSET(J3974,-$D3974,0)+$D3974,$E3974-SUM($G3974:I3974),($E3974-SUM($G3974:I3974))/(OFFSET(J3974,-$D3974,0)-(J$5-$D3974-1))))</f>
        <v>0</v>
      </c>
      <c r="K3974" s="293">
        <f ca="1">IF(OFFSET(K3974,-$D3974,0)="n/a","n/a",IF(K$5&gt;OFFSET(K3974,-$D3974,0)+$D3974,$E3974-SUM($G3974:J3974),($E3974-SUM($G3974:J3974))/(OFFSET(K3974,-$D3974,0)-(K$5-$D3974-1))))</f>
        <v>0</v>
      </c>
      <c r="L3974" s="293">
        <f ca="1">IF(OFFSET(L3974,-$D3974,0)="n/a","n/a",IF(L$5&gt;OFFSET(L3974,-$D3974,0)+$D3974,$E3974-SUM($G3974:K3974),($E3974-SUM($G3974:K3974))/(OFFSET(L3974,-$D3974,0)-(L$5-$D3974-1))))</f>
        <v>0</v>
      </c>
      <c r="M3974" s="293">
        <f ca="1">IF(OFFSET(M3974,-$D3974,0)="n/a","n/a",IF(M$5&gt;OFFSET(M3974,-$D3974,0)+$D3974,$E3974-SUM($G3974:L3974),($E3974-SUM($G3974:L3974))/(OFFSET(M3974,-$D3974,0)-(M$5-$D3974-1))))</f>
        <v>0</v>
      </c>
      <c r="N3974" s="293">
        <f ca="1">IF(OFFSET(N3974,-$D3974,0)="n/a","n/a",IF(N$5&gt;OFFSET(N3974,-$D3974,0)+$D3974,$E3974-SUM($G3974:M3974),($E3974-SUM($G3974:M3974))/(OFFSET(N3974,-$D3974,0)-(N$5-$D3974-1))))</f>
        <v>0</v>
      </c>
    </row>
    <row r="3975" spans="1:14" ht="12.75" hidden="1" customHeight="1" outlineLevel="2" x14ac:dyDescent="0.25">
      <c r="A3975" s="3"/>
      <c r="B3975" s="3"/>
      <c r="C3975" s="392"/>
      <c r="D3975" s="3">
        <v>3</v>
      </c>
      <c r="E3975" s="290">
        <f ca="1"/>
        <v>0</v>
      </c>
      <c r="F3975" s="291"/>
      <c r="G3975" s="294"/>
      <c r="H3975" s="294"/>
      <c r="I3975" s="292"/>
      <c r="J3975" s="293">
        <f ca="1">IF(OFFSET(J3975,-$D3975,0)="n/a","n/a",IF(J$5&gt;OFFSET(J3975,-$D3975,0)+$D3975,$E3975-SUM($G3975:I3975),($E3975-SUM($G3975:I3975))/(OFFSET(J3975,-$D3975,0)-(J$5-$D3975-1))))</f>
        <v>0</v>
      </c>
      <c r="K3975" s="293">
        <f ca="1">IF(OFFSET(K3975,-$D3975,0)="n/a","n/a",IF(K$5&gt;OFFSET(K3975,-$D3975,0)+$D3975,$E3975-SUM($G3975:J3975),($E3975-SUM($G3975:J3975))/(OFFSET(K3975,-$D3975,0)-(K$5-$D3975-1))))</f>
        <v>0</v>
      </c>
      <c r="L3975" s="293">
        <f ca="1">IF(OFFSET(L3975,-$D3975,0)="n/a","n/a",IF(L$5&gt;OFFSET(L3975,-$D3975,0)+$D3975,$E3975-SUM($G3975:K3975),($E3975-SUM($G3975:K3975))/(OFFSET(L3975,-$D3975,0)-(L$5-$D3975-1))))</f>
        <v>0</v>
      </c>
      <c r="M3975" s="293">
        <f ca="1">IF(OFFSET(M3975,-$D3975,0)="n/a","n/a",IF(M$5&gt;OFFSET(M3975,-$D3975,0)+$D3975,$E3975-SUM($G3975:L3975),($E3975-SUM($G3975:L3975))/(OFFSET(M3975,-$D3975,0)-(M$5-$D3975-1))))</f>
        <v>0</v>
      </c>
      <c r="N3975" s="293">
        <f ca="1">IF(OFFSET(N3975,-$D3975,0)="n/a","n/a",IF(N$5&gt;OFFSET(N3975,-$D3975,0)+$D3975,$E3975-SUM($G3975:M3975),($E3975-SUM($G3975:M3975))/(OFFSET(N3975,-$D3975,0)-(N$5-$D3975-1))))</f>
        <v>0</v>
      </c>
    </row>
    <row r="3976" spans="1:14" ht="12.75" hidden="1" customHeight="1" outlineLevel="2" x14ac:dyDescent="0.25">
      <c r="A3976" s="3"/>
      <c r="B3976" s="3"/>
      <c r="C3976" s="392"/>
      <c r="D3976" s="3">
        <v>4</v>
      </c>
      <c r="E3976" s="290">
        <f ca="1"/>
        <v>0</v>
      </c>
      <c r="F3976" s="291"/>
      <c r="G3976" s="294"/>
      <c r="H3976" s="294"/>
      <c r="I3976" s="294"/>
      <c r="J3976" s="292"/>
      <c r="K3976" s="293">
        <f ca="1">IF(OFFSET(K3976,-$D3976,0)="n/a","n/a",IF(K$5&gt;OFFSET(K3976,-$D3976,0)+$D3976,$E3976-SUM($G3976:J3976),($E3976-SUM($G3976:J3976))/(OFFSET(K3976,-$D3976,0)-(K$5-$D3976-1))))</f>
        <v>0</v>
      </c>
      <c r="L3976" s="293">
        <f ca="1">IF(OFFSET(L3976,-$D3976,0)="n/a","n/a",IF(L$5&gt;OFFSET(L3976,-$D3976,0)+$D3976,$E3976-SUM($G3976:K3976),($E3976-SUM($G3976:K3976))/(OFFSET(L3976,-$D3976,0)-(L$5-$D3976-1))))</f>
        <v>0</v>
      </c>
      <c r="M3976" s="293">
        <f ca="1">IF(OFFSET(M3976,-$D3976,0)="n/a","n/a",IF(M$5&gt;OFFSET(M3976,-$D3976,0)+$D3976,$E3976-SUM($G3976:L3976),($E3976-SUM($G3976:L3976))/(OFFSET(M3976,-$D3976,0)-(M$5-$D3976-1))))</f>
        <v>0</v>
      </c>
      <c r="N3976" s="293">
        <f ca="1">IF(OFFSET(N3976,-$D3976,0)="n/a","n/a",IF(N$5&gt;OFFSET(N3976,-$D3976,0)+$D3976,$E3976-SUM($G3976:M3976),($E3976-SUM($G3976:M3976))/(OFFSET(N3976,-$D3976,0)-(N$5-$D3976-1))))</f>
        <v>0</v>
      </c>
    </row>
    <row r="3977" spans="1:14" ht="12.75" hidden="1" customHeight="1" outlineLevel="2" x14ac:dyDescent="0.25">
      <c r="A3977" s="3"/>
      <c r="B3977" s="3"/>
      <c r="C3977" s="392"/>
      <c r="D3977" s="3">
        <v>5</v>
      </c>
      <c r="E3977" s="290">
        <f ca="1"/>
        <v>0</v>
      </c>
      <c r="F3977" s="291"/>
      <c r="G3977" s="294"/>
      <c r="H3977" s="294"/>
      <c r="I3977" s="294"/>
      <c r="J3977" s="294"/>
      <c r="K3977" s="292"/>
      <c r="L3977" s="293">
        <f ca="1">IF(OFFSET(L3977,-$D3977,0)="n/a","n/a",IF(L$5&gt;OFFSET(L3977,-$D3977,0)+$D3977,$E3977-SUM($G3977:K3977),($E3977-SUM($G3977:K3977))/(OFFSET(L3977,-$D3977,0)-(L$5-$D3977-1))))</f>
        <v>0</v>
      </c>
      <c r="M3977" s="293">
        <f ca="1">IF(OFFSET(M3977,-$D3977,0)="n/a","n/a",IF(M$5&gt;OFFSET(M3977,-$D3977,0)+$D3977,$E3977-SUM($G3977:L3977),($E3977-SUM($G3977:L3977))/(OFFSET(M3977,-$D3977,0)-(M$5-$D3977-1))))</f>
        <v>0</v>
      </c>
      <c r="N3977" s="293">
        <f ca="1">IF(OFFSET(N3977,-$D3977,0)="n/a","n/a",IF(N$5&gt;OFFSET(N3977,-$D3977,0)+$D3977,$E3977-SUM($G3977:M3977),($E3977-SUM($G3977:M3977))/(OFFSET(N3977,-$D3977,0)-(N$5-$D3977-1))))</f>
        <v>0</v>
      </c>
    </row>
    <row r="3978" spans="1:14" ht="12.75" hidden="1" customHeight="1" outlineLevel="2" x14ac:dyDescent="0.25">
      <c r="A3978" s="3"/>
      <c r="B3978" s="3"/>
      <c r="C3978" s="392"/>
      <c r="D3978" s="3">
        <v>6</v>
      </c>
      <c r="E3978" s="290">
        <f ca="1"/>
        <v>0</v>
      </c>
      <c r="F3978" s="291"/>
      <c r="G3978" s="294"/>
      <c r="H3978" s="294"/>
      <c r="I3978" s="294"/>
      <c r="J3978" s="294"/>
      <c r="K3978" s="294"/>
      <c r="L3978" s="292"/>
      <c r="M3978" s="293">
        <f ca="1">IF(OFFSET(M3978,-$D3978,0)="n/a","n/a",IF(M$5&gt;OFFSET(M3978,-$D3978,0)+$D3978,$E3978-SUM($G3978:L3978),($E3978-SUM($G3978:L3978))/(OFFSET(M3978,-$D3978,0)-(M$5-$D3978-1))))</f>
        <v>0</v>
      </c>
      <c r="N3978" s="293">
        <f ca="1">IF(OFFSET(N3978,-$D3978,0)="n/a","n/a",IF(N$5&gt;OFFSET(N3978,-$D3978,0)+$D3978,$E3978-SUM($G3978:M3978),($E3978-SUM($G3978:M3978))/(OFFSET(N3978,-$D3978,0)-(N$5-$D3978-1))))</f>
        <v>0</v>
      </c>
    </row>
    <row r="3979" spans="1:14" ht="12.75" hidden="1" customHeight="1" outlineLevel="2" x14ac:dyDescent="0.25">
      <c r="A3979" s="3"/>
      <c r="B3979" s="3"/>
      <c r="C3979" s="392"/>
      <c r="D3979" s="3">
        <v>7</v>
      </c>
      <c r="E3979" s="290">
        <f ca="1"/>
        <v>0</v>
      </c>
      <c r="F3979" s="291"/>
      <c r="G3979" s="294"/>
      <c r="H3979" s="294"/>
      <c r="I3979" s="294"/>
      <c r="J3979" s="294"/>
      <c r="K3979" s="294"/>
      <c r="L3979" s="294"/>
      <c r="M3979" s="292"/>
      <c r="N3979" s="293">
        <f ca="1">IF(OFFSET(N3979,-$D3979,0)="n/a","n/a",IF(N$5&gt;OFFSET(N3979,-$D3979,0)+$D3979,$E3979-SUM($G3979:M3979),($E3979-SUM($G3979:M3979))/(OFFSET(N3979,-$D3979,0)-(N$5-$D3979-1))))</f>
        <v>0</v>
      </c>
    </row>
    <row r="3980" spans="1:14" ht="12.75" hidden="1" customHeight="1" outlineLevel="2" x14ac:dyDescent="0.25">
      <c r="A3980" s="3"/>
      <c r="B3980" s="3"/>
      <c r="C3980" s="392"/>
      <c r="D3980" s="3">
        <v>8</v>
      </c>
      <c r="E3980" s="290">
        <f ca="1"/>
        <v>0</v>
      </c>
      <c r="F3980" s="291"/>
      <c r="G3980" s="294"/>
      <c r="H3980" s="294"/>
      <c r="I3980" s="294"/>
      <c r="J3980" s="294"/>
      <c r="K3980" s="294"/>
      <c r="L3980" s="294"/>
      <c r="M3980" s="294"/>
      <c r="N3980" s="292"/>
    </row>
    <row r="3981" spans="1:14" ht="12.75" hidden="1" customHeight="1" outlineLevel="2" x14ac:dyDescent="0.25">
      <c r="A3981" s="3"/>
      <c r="B3981" s="3"/>
      <c r="C3981" s="392"/>
      <c r="D3981" s="3">
        <v>9</v>
      </c>
      <c r="E3981" s="290" t="e">
        <f ca="1"/>
        <v>#N/A</v>
      </c>
      <c r="F3981" s="291"/>
      <c r="G3981" s="294"/>
      <c r="H3981" s="294"/>
      <c r="I3981" s="294"/>
      <c r="J3981" s="294"/>
      <c r="K3981" s="294"/>
      <c r="L3981" s="294"/>
      <c r="M3981" s="294"/>
      <c r="N3981" s="294"/>
    </row>
    <row r="3982" spans="1:14" ht="12.75" hidden="1" customHeight="1" outlineLevel="2" x14ac:dyDescent="0.25">
      <c r="A3982" s="3"/>
      <c r="B3982" s="3"/>
      <c r="C3982" s="392"/>
      <c r="D3982" s="3">
        <v>10</v>
      </c>
      <c r="E3982" s="290" t="e">
        <f ca="1"/>
        <v>#N/A</v>
      </c>
      <c r="F3982" s="291"/>
      <c r="G3982" s="294"/>
      <c r="H3982" s="294"/>
      <c r="I3982" s="294"/>
      <c r="J3982" s="294"/>
      <c r="K3982" s="294"/>
      <c r="L3982" s="294"/>
      <c r="M3982" s="294"/>
      <c r="N3982" s="294"/>
    </row>
    <row r="3983" spans="1:14" ht="12.75" hidden="1" customHeight="1" outlineLevel="2" x14ac:dyDescent="0.25">
      <c r="A3983" s="3"/>
      <c r="B3983" s="3"/>
      <c r="C3983" s="392"/>
      <c r="D3983" s="3">
        <v>11</v>
      </c>
      <c r="E3983" s="290" t="e">
        <f ca="1"/>
        <v>#N/A</v>
      </c>
      <c r="F3983" s="291"/>
      <c r="G3983" s="294"/>
      <c r="H3983" s="294"/>
      <c r="I3983" s="294"/>
      <c r="J3983" s="294"/>
      <c r="K3983" s="294"/>
      <c r="L3983" s="294"/>
      <c r="M3983" s="294"/>
      <c r="N3983" s="294"/>
    </row>
    <row r="3984" spans="1:14" ht="12.75" hidden="1" customHeight="1" outlineLevel="2" x14ac:dyDescent="0.25">
      <c r="A3984" s="3"/>
      <c r="B3984" s="3"/>
      <c r="C3984" s="392"/>
      <c r="D3984" s="3">
        <v>12</v>
      </c>
      <c r="E3984" s="290" t="e">
        <f ca="1"/>
        <v>#N/A</v>
      </c>
      <c r="F3984" s="291"/>
      <c r="G3984" s="294"/>
      <c r="H3984" s="294"/>
      <c r="I3984" s="294"/>
      <c r="J3984" s="294"/>
      <c r="K3984" s="294"/>
      <c r="L3984" s="294"/>
      <c r="M3984" s="294"/>
      <c r="N3984" s="294"/>
    </row>
    <row r="3985" spans="1:14" ht="12.75" hidden="1" customHeight="1" outlineLevel="2" x14ac:dyDescent="0.25">
      <c r="A3985" s="3"/>
      <c r="B3985" s="3"/>
      <c r="C3985" s="392"/>
      <c r="D3985" s="3">
        <v>13</v>
      </c>
      <c r="E3985" s="290" t="e">
        <f ca="1"/>
        <v>#N/A</v>
      </c>
      <c r="F3985" s="291"/>
      <c r="G3985" s="294"/>
      <c r="H3985" s="294"/>
      <c r="I3985" s="294"/>
      <c r="J3985" s="294"/>
      <c r="K3985" s="294"/>
      <c r="L3985" s="294"/>
      <c r="M3985" s="294"/>
      <c r="N3985" s="294"/>
    </row>
    <row r="3986" spans="1:14" ht="12.75" hidden="1" customHeight="1" outlineLevel="2" x14ac:dyDescent="0.25">
      <c r="A3986" s="3"/>
      <c r="B3986" s="3"/>
      <c r="C3986" s="392"/>
      <c r="D3986" s="3">
        <v>14</v>
      </c>
      <c r="E3986" s="290" t="e">
        <f ca="1"/>
        <v>#N/A</v>
      </c>
      <c r="F3986" s="291"/>
      <c r="G3986" s="294"/>
      <c r="H3986" s="294"/>
      <c r="I3986" s="294"/>
      <c r="J3986" s="294"/>
      <c r="K3986" s="294"/>
      <c r="L3986" s="294"/>
      <c r="M3986" s="294"/>
      <c r="N3986" s="294"/>
    </row>
    <row r="3987" spans="1:14" ht="12.75" hidden="1" customHeight="1" outlineLevel="2" x14ac:dyDescent="0.25">
      <c r="A3987" s="3"/>
      <c r="B3987" s="3"/>
      <c r="C3987" s="392"/>
      <c r="D3987" s="3">
        <v>15</v>
      </c>
      <c r="E3987" s="290" t="e">
        <f ca="1"/>
        <v>#N/A</v>
      </c>
      <c r="F3987" s="291"/>
      <c r="G3987" s="294"/>
      <c r="H3987" s="294"/>
      <c r="I3987" s="294"/>
      <c r="J3987" s="294"/>
      <c r="K3987" s="294"/>
      <c r="L3987" s="294"/>
      <c r="M3987" s="294"/>
      <c r="N3987" s="294"/>
    </row>
    <row r="3988" spans="1:14" ht="12.75" hidden="1" customHeight="1" outlineLevel="1" x14ac:dyDescent="0.25">
      <c r="A3988" s="3"/>
      <c r="B3988" s="145" t="str">
        <f ca="1">B3971</f>
        <v>Asset Type 165</v>
      </c>
      <c r="C3988" s="145" t="str">
        <f ca="1">C3971</f>
        <v>Description - Asset Type 165</v>
      </c>
      <c r="D3988" s="3"/>
      <c r="E3988" s="3"/>
      <c r="F3988" s="106" t="s">
        <v>44</v>
      </c>
      <c r="G3988" s="296">
        <f t="shared" ref="G3988:N3988" si="330">SUM(G3973:G3987)</f>
        <v>0</v>
      </c>
      <c r="H3988" s="296">
        <f t="shared" ca="1" si="330"/>
        <v>0</v>
      </c>
      <c r="I3988" s="296">
        <f t="shared" ca="1" si="330"/>
        <v>0</v>
      </c>
      <c r="J3988" s="296">
        <f t="shared" ca="1" si="330"/>
        <v>0</v>
      </c>
      <c r="K3988" s="296">
        <f t="shared" ca="1" si="330"/>
        <v>0</v>
      </c>
      <c r="L3988" s="296">
        <f t="shared" ca="1" si="330"/>
        <v>0</v>
      </c>
      <c r="M3988" s="296">
        <f t="shared" ca="1" si="330"/>
        <v>0</v>
      </c>
      <c r="N3988" s="296">
        <f t="shared" ca="1" si="330"/>
        <v>0</v>
      </c>
    </row>
    <row r="3989" spans="1:14" ht="12.75" hidden="1" customHeight="1" outlineLevel="2" x14ac:dyDescent="0.25">
      <c r="A3989" s="217">
        <f>A3971+1</f>
        <v>166</v>
      </c>
      <c r="B3989" s="22" t="str">
        <f ca="1">OFFSET($B$13,$A3989-1,0)</f>
        <v>Asset Type 166</v>
      </c>
      <c r="C3989" s="22" t="str">
        <f ca="1">OFFSET($C$13,$A3989-1,0)</f>
        <v>Description - Asset Type 166</v>
      </c>
      <c r="D3989" s="3"/>
      <c r="E3989" s="109"/>
      <c r="F3989" s="108" t="s">
        <v>41</v>
      </c>
      <c r="G3989" s="295">
        <f t="shared" ref="G3989:N3989" ca="1" si="331">VLOOKUP($B3989,$B$13:$N$512,5+G$5,FALSE)</f>
        <v>0</v>
      </c>
      <c r="H3989" s="295">
        <f t="shared" ca="1" si="331"/>
        <v>0</v>
      </c>
      <c r="I3989" s="295">
        <f t="shared" ca="1" si="331"/>
        <v>0</v>
      </c>
      <c r="J3989" s="295">
        <f t="shared" ca="1" si="331"/>
        <v>0</v>
      </c>
      <c r="K3989" s="295">
        <f t="shared" ca="1" si="331"/>
        <v>0</v>
      </c>
      <c r="L3989" s="295">
        <f t="shared" ca="1" si="331"/>
        <v>0</v>
      </c>
      <c r="M3989" s="295">
        <f t="shared" ca="1" si="331"/>
        <v>0</v>
      </c>
      <c r="N3989" s="295">
        <f t="shared" ca="1" si="331"/>
        <v>0</v>
      </c>
    </row>
    <row r="3990" spans="1:14" ht="12.75" hidden="1" customHeight="1" outlineLevel="2" x14ac:dyDescent="0.25">
      <c r="A3990" s="3"/>
      <c r="B3990" s="3"/>
      <c r="C3990" s="21"/>
      <c r="D3990" s="3"/>
      <c r="E3990" s="107"/>
      <c r="F3990" s="106" t="s">
        <v>42</v>
      </c>
      <c r="G3990" s="111">
        <f ca="1">VLOOKUP($B3989,'Input Sheet'!$B$12:$N$511,5+G$5,FALSE)</f>
        <v>0</v>
      </c>
      <c r="H3990" s="111">
        <f ca="1">VLOOKUP($B3989,'Input Sheet'!$B$12:$N$511,5+H$5,FALSE)</f>
        <v>0</v>
      </c>
      <c r="I3990" s="111">
        <f ca="1">VLOOKUP($B3989,'Input Sheet'!$B$12:$N$511,5+I$5,FALSE)</f>
        <v>0</v>
      </c>
      <c r="J3990" s="111">
        <f ca="1">VLOOKUP($B3989,'Input Sheet'!$B$12:$N$511,5+J$5,FALSE)</f>
        <v>0</v>
      </c>
      <c r="K3990" s="111">
        <f ca="1">VLOOKUP($B3989,'Input Sheet'!$B$12:$N$511,5+K$5,FALSE)</f>
        <v>0</v>
      </c>
      <c r="L3990" s="111">
        <f ca="1">VLOOKUP($B3989,'Input Sheet'!$B$12:$N$511,5+L$5,FALSE)</f>
        <v>0</v>
      </c>
      <c r="M3990" s="111">
        <f ca="1">VLOOKUP($B3989,'Input Sheet'!$B$12:$N$511,5+M$5,FALSE)</f>
        <v>0</v>
      </c>
      <c r="N3990" s="111">
        <f ca="1">VLOOKUP($B3989,'Input Sheet'!$B$12:$N$511,5+N$5,FALSE)</f>
        <v>0</v>
      </c>
    </row>
    <row r="3991" spans="1:14" ht="12.75" hidden="1" customHeight="1" outlineLevel="2" x14ac:dyDescent="0.25">
      <c r="A3991" s="3"/>
      <c r="B3991" s="3"/>
      <c r="C3991" s="3"/>
      <c r="D3991" s="3">
        <v>1</v>
      </c>
      <c r="E3991" s="290">
        <f t="array" aca="1" ref="E3991:E4005" ca="1">TRANSPOSE(G3989:N3989)</f>
        <v>0</v>
      </c>
      <c r="F3991" s="291"/>
      <c r="G3991" s="292"/>
      <c r="H3991" s="293">
        <f ca="1">IF(OFFSET(H3991,-$D3991,0)="n/a","n/a",IF(H$5&gt;OFFSET(H3991,-$D3991,0)+$D3991,$E3991-SUM($G3991:G3991),($E3991-SUM($G3991:G3991))/(OFFSET(H3991,-$D3991,0)-(H$5-$D3991-1))))</f>
        <v>0</v>
      </c>
      <c r="I3991" s="293">
        <f ca="1">IF(OFFSET(I3991,-$D3991,0)="n/a","n/a",IF(I$5&gt;OFFSET(I3991,-$D3991,0)+$D3991,$E3991-SUM($G3991:H3991),($E3991-SUM($G3991:H3991))/(OFFSET(I3991,-$D3991,0)-(I$5-$D3991-1))))</f>
        <v>0</v>
      </c>
      <c r="J3991" s="293">
        <f ca="1">IF(OFFSET(J3991,-$D3991,0)="n/a","n/a",IF(J$5&gt;OFFSET(J3991,-$D3991,0)+$D3991,$E3991-SUM($G3991:I3991),($E3991-SUM($G3991:I3991))/(OFFSET(J3991,-$D3991,0)-(J$5-$D3991-1))))</f>
        <v>0</v>
      </c>
      <c r="K3991" s="293">
        <f ca="1">IF(OFFSET(K3991,-$D3991,0)="n/a","n/a",IF(K$5&gt;OFFSET(K3991,-$D3991,0)+$D3991,$E3991-SUM($G3991:J3991),($E3991-SUM($G3991:J3991))/(OFFSET(K3991,-$D3991,0)-(K$5-$D3991-1))))</f>
        <v>0</v>
      </c>
      <c r="L3991" s="293">
        <f ca="1">IF(OFFSET(L3991,-$D3991,0)="n/a","n/a",IF(L$5&gt;OFFSET(L3991,-$D3991,0)+$D3991,$E3991-SUM($G3991:K3991),($E3991-SUM($G3991:K3991))/(OFFSET(L3991,-$D3991,0)-(L$5-$D3991-1))))</f>
        <v>0</v>
      </c>
      <c r="M3991" s="293">
        <f ca="1">IF(OFFSET(M3991,-$D3991,0)="n/a","n/a",IF(M$5&gt;OFFSET(M3991,-$D3991,0)+$D3991,$E3991-SUM($G3991:L3991),($E3991-SUM($G3991:L3991))/(OFFSET(M3991,-$D3991,0)-(M$5-$D3991-1))))</f>
        <v>0</v>
      </c>
      <c r="N3991" s="293">
        <f ca="1">IF(OFFSET(N3991,-$D3991,0)="n/a","n/a",IF(N$5&gt;OFFSET(N3991,-$D3991,0)+$D3991,$E3991-SUM($G3991:M3991),($E3991-SUM($G3991:M3991))/(OFFSET(N3991,-$D3991,0)-(N$5-$D3991-1))))</f>
        <v>0</v>
      </c>
    </row>
    <row r="3992" spans="1:14" ht="12.75" hidden="1" customHeight="1" outlineLevel="2" x14ac:dyDescent="0.25">
      <c r="A3992" s="3"/>
      <c r="B3992" s="3"/>
      <c r="C3992" s="392" t="s">
        <v>43</v>
      </c>
      <c r="D3992" s="3">
        <v>2</v>
      </c>
      <c r="E3992" s="290">
        <f ca="1"/>
        <v>0</v>
      </c>
      <c r="F3992" s="291"/>
      <c r="G3992" s="294"/>
      <c r="H3992" s="292"/>
      <c r="I3992" s="293">
        <f ca="1">IF(OFFSET(I3992,-$D3992,0)="n/a","n/a",IF(I$5&gt;OFFSET(I3992,-$D3992,0)+$D3992,$E3992-SUM($G3992:H3992),($E3992-SUM($G3992:H3992))/(OFFSET(I3992,-$D3992,0)-(I$5-$D3992-1))))</f>
        <v>0</v>
      </c>
      <c r="J3992" s="293">
        <f ca="1">IF(OFFSET(J3992,-$D3992,0)="n/a","n/a",IF(J$5&gt;OFFSET(J3992,-$D3992,0)+$D3992,$E3992-SUM($G3992:I3992),($E3992-SUM($G3992:I3992))/(OFFSET(J3992,-$D3992,0)-(J$5-$D3992-1))))</f>
        <v>0</v>
      </c>
      <c r="K3992" s="293">
        <f ca="1">IF(OFFSET(K3992,-$D3992,0)="n/a","n/a",IF(K$5&gt;OFFSET(K3992,-$D3992,0)+$D3992,$E3992-SUM($G3992:J3992),($E3992-SUM($G3992:J3992))/(OFFSET(K3992,-$D3992,0)-(K$5-$D3992-1))))</f>
        <v>0</v>
      </c>
      <c r="L3992" s="293">
        <f ca="1">IF(OFFSET(L3992,-$D3992,0)="n/a","n/a",IF(L$5&gt;OFFSET(L3992,-$D3992,0)+$D3992,$E3992-SUM($G3992:K3992),($E3992-SUM($G3992:K3992))/(OFFSET(L3992,-$D3992,0)-(L$5-$D3992-1))))</f>
        <v>0</v>
      </c>
      <c r="M3992" s="293">
        <f ca="1">IF(OFFSET(M3992,-$D3992,0)="n/a","n/a",IF(M$5&gt;OFFSET(M3992,-$D3992,0)+$D3992,$E3992-SUM($G3992:L3992),($E3992-SUM($G3992:L3992))/(OFFSET(M3992,-$D3992,0)-(M$5-$D3992-1))))</f>
        <v>0</v>
      </c>
      <c r="N3992" s="293">
        <f ca="1">IF(OFFSET(N3992,-$D3992,0)="n/a","n/a",IF(N$5&gt;OFFSET(N3992,-$D3992,0)+$D3992,$E3992-SUM($G3992:M3992),($E3992-SUM($G3992:M3992))/(OFFSET(N3992,-$D3992,0)-(N$5-$D3992-1))))</f>
        <v>0</v>
      </c>
    </row>
    <row r="3993" spans="1:14" ht="12.75" hidden="1" customHeight="1" outlineLevel="2" x14ac:dyDescent="0.25">
      <c r="A3993" s="3"/>
      <c r="B3993" s="3"/>
      <c r="C3993" s="392"/>
      <c r="D3993" s="3">
        <v>3</v>
      </c>
      <c r="E3993" s="290">
        <f ca="1"/>
        <v>0</v>
      </c>
      <c r="F3993" s="291"/>
      <c r="G3993" s="294"/>
      <c r="H3993" s="294"/>
      <c r="I3993" s="292"/>
      <c r="J3993" s="293">
        <f ca="1">IF(OFFSET(J3993,-$D3993,0)="n/a","n/a",IF(J$5&gt;OFFSET(J3993,-$D3993,0)+$D3993,$E3993-SUM($G3993:I3993),($E3993-SUM($G3993:I3993))/(OFFSET(J3993,-$D3993,0)-(J$5-$D3993-1))))</f>
        <v>0</v>
      </c>
      <c r="K3993" s="293">
        <f ca="1">IF(OFFSET(K3993,-$D3993,0)="n/a","n/a",IF(K$5&gt;OFFSET(K3993,-$D3993,0)+$D3993,$E3993-SUM($G3993:J3993),($E3993-SUM($G3993:J3993))/(OFFSET(K3993,-$D3993,0)-(K$5-$D3993-1))))</f>
        <v>0</v>
      </c>
      <c r="L3993" s="293">
        <f ca="1">IF(OFFSET(L3993,-$D3993,0)="n/a","n/a",IF(L$5&gt;OFFSET(L3993,-$D3993,0)+$D3993,$E3993-SUM($G3993:K3993),($E3993-SUM($G3993:K3993))/(OFFSET(L3993,-$D3993,0)-(L$5-$D3993-1))))</f>
        <v>0</v>
      </c>
      <c r="M3993" s="293">
        <f ca="1">IF(OFFSET(M3993,-$D3993,0)="n/a","n/a",IF(M$5&gt;OFFSET(M3993,-$D3993,0)+$D3993,$E3993-SUM($G3993:L3993),($E3993-SUM($G3993:L3993))/(OFFSET(M3993,-$D3993,0)-(M$5-$D3993-1))))</f>
        <v>0</v>
      </c>
      <c r="N3993" s="293">
        <f ca="1">IF(OFFSET(N3993,-$D3993,0)="n/a","n/a",IF(N$5&gt;OFFSET(N3993,-$D3993,0)+$D3993,$E3993-SUM($G3993:M3993),($E3993-SUM($G3993:M3993))/(OFFSET(N3993,-$D3993,0)-(N$5-$D3993-1))))</f>
        <v>0</v>
      </c>
    </row>
    <row r="3994" spans="1:14" ht="12.75" hidden="1" customHeight="1" outlineLevel="2" x14ac:dyDescent="0.25">
      <c r="A3994" s="3"/>
      <c r="B3994" s="3"/>
      <c r="C3994" s="392"/>
      <c r="D3994" s="3">
        <v>4</v>
      </c>
      <c r="E3994" s="290">
        <f ca="1"/>
        <v>0</v>
      </c>
      <c r="F3994" s="291"/>
      <c r="G3994" s="294"/>
      <c r="H3994" s="294"/>
      <c r="I3994" s="294"/>
      <c r="J3994" s="292"/>
      <c r="K3994" s="293">
        <f ca="1">IF(OFFSET(K3994,-$D3994,0)="n/a","n/a",IF(K$5&gt;OFFSET(K3994,-$D3994,0)+$D3994,$E3994-SUM($G3994:J3994),($E3994-SUM($G3994:J3994))/(OFFSET(K3994,-$D3994,0)-(K$5-$D3994-1))))</f>
        <v>0</v>
      </c>
      <c r="L3994" s="293">
        <f ca="1">IF(OFFSET(L3994,-$D3994,0)="n/a","n/a",IF(L$5&gt;OFFSET(L3994,-$D3994,0)+$D3994,$E3994-SUM($G3994:K3994),($E3994-SUM($G3994:K3994))/(OFFSET(L3994,-$D3994,0)-(L$5-$D3994-1))))</f>
        <v>0</v>
      </c>
      <c r="M3994" s="293">
        <f ca="1">IF(OFFSET(M3994,-$D3994,0)="n/a","n/a",IF(M$5&gt;OFFSET(M3994,-$D3994,0)+$D3994,$E3994-SUM($G3994:L3994),($E3994-SUM($G3994:L3994))/(OFFSET(M3994,-$D3994,0)-(M$5-$D3994-1))))</f>
        <v>0</v>
      </c>
      <c r="N3994" s="293">
        <f ca="1">IF(OFFSET(N3994,-$D3994,0)="n/a","n/a",IF(N$5&gt;OFFSET(N3994,-$D3994,0)+$D3994,$E3994-SUM($G3994:M3994),($E3994-SUM($G3994:M3994))/(OFFSET(N3994,-$D3994,0)-(N$5-$D3994-1))))</f>
        <v>0</v>
      </c>
    </row>
    <row r="3995" spans="1:14" ht="12.75" hidden="1" customHeight="1" outlineLevel="2" x14ac:dyDescent="0.25">
      <c r="A3995" s="3"/>
      <c r="B3995" s="3"/>
      <c r="C3995" s="392"/>
      <c r="D3995" s="3">
        <v>5</v>
      </c>
      <c r="E3995" s="290">
        <f ca="1"/>
        <v>0</v>
      </c>
      <c r="F3995" s="291"/>
      <c r="G3995" s="294"/>
      <c r="H3995" s="294"/>
      <c r="I3995" s="294"/>
      <c r="J3995" s="294"/>
      <c r="K3995" s="292"/>
      <c r="L3995" s="293">
        <f ca="1">IF(OFFSET(L3995,-$D3995,0)="n/a","n/a",IF(L$5&gt;OFFSET(L3995,-$D3995,0)+$D3995,$E3995-SUM($G3995:K3995),($E3995-SUM($G3995:K3995))/(OFFSET(L3995,-$D3995,0)-(L$5-$D3995-1))))</f>
        <v>0</v>
      </c>
      <c r="M3995" s="293">
        <f ca="1">IF(OFFSET(M3995,-$D3995,0)="n/a","n/a",IF(M$5&gt;OFFSET(M3995,-$D3995,0)+$D3995,$E3995-SUM($G3995:L3995),($E3995-SUM($G3995:L3995))/(OFFSET(M3995,-$D3995,0)-(M$5-$D3995-1))))</f>
        <v>0</v>
      </c>
      <c r="N3995" s="293">
        <f ca="1">IF(OFFSET(N3995,-$D3995,0)="n/a","n/a",IF(N$5&gt;OFFSET(N3995,-$D3995,0)+$D3995,$E3995-SUM($G3995:M3995),($E3995-SUM($G3995:M3995))/(OFFSET(N3995,-$D3995,0)-(N$5-$D3995-1))))</f>
        <v>0</v>
      </c>
    </row>
    <row r="3996" spans="1:14" ht="12.75" hidden="1" customHeight="1" outlineLevel="2" x14ac:dyDescent="0.25">
      <c r="A3996" s="3"/>
      <c r="B3996" s="3"/>
      <c r="C3996" s="392"/>
      <c r="D3996" s="3">
        <v>6</v>
      </c>
      <c r="E3996" s="290">
        <f ca="1"/>
        <v>0</v>
      </c>
      <c r="F3996" s="291"/>
      <c r="G3996" s="294"/>
      <c r="H3996" s="294"/>
      <c r="I3996" s="294"/>
      <c r="J3996" s="294"/>
      <c r="K3996" s="294"/>
      <c r="L3996" s="292"/>
      <c r="M3996" s="293">
        <f ca="1">IF(OFFSET(M3996,-$D3996,0)="n/a","n/a",IF(M$5&gt;OFFSET(M3996,-$D3996,0)+$D3996,$E3996-SUM($G3996:L3996),($E3996-SUM($G3996:L3996))/(OFFSET(M3996,-$D3996,0)-(M$5-$D3996-1))))</f>
        <v>0</v>
      </c>
      <c r="N3996" s="293">
        <f ca="1">IF(OFFSET(N3996,-$D3996,0)="n/a","n/a",IF(N$5&gt;OFFSET(N3996,-$D3996,0)+$D3996,$E3996-SUM($G3996:M3996),($E3996-SUM($G3996:M3996))/(OFFSET(N3996,-$D3996,0)-(N$5-$D3996-1))))</f>
        <v>0</v>
      </c>
    </row>
    <row r="3997" spans="1:14" ht="12.75" hidden="1" customHeight="1" outlineLevel="2" x14ac:dyDescent="0.25">
      <c r="A3997" s="3"/>
      <c r="B3997" s="3"/>
      <c r="C3997" s="392"/>
      <c r="D3997" s="3">
        <v>7</v>
      </c>
      <c r="E3997" s="290">
        <f ca="1"/>
        <v>0</v>
      </c>
      <c r="F3997" s="291"/>
      <c r="G3997" s="294"/>
      <c r="H3997" s="294"/>
      <c r="I3997" s="294"/>
      <c r="J3997" s="294"/>
      <c r="K3997" s="294"/>
      <c r="L3997" s="294"/>
      <c r="M3997" s="292"/>
      <c r="N3997" s="293">
        <f ca="1">IF(OFFSET(N3997,-$D3997,0)="n/a","n/a",IF(N$5&gt;OFFSET(N3997,-$D3997,0)+$D3997,$E3997-SUM($G3997:M3997),($E3997-SUM($G3997:M3997))/(OFFSET(N3997,-$D3997,0)-(N$5-$D3997-1))))</f>
        <v>0</v>
      </c>
    </row>
    <row r="3998" spans="1:14" ht="12.75" hidden="1" customHeight="1" outlineLevel="2" x14ac:dyDescent="0.25">
      <c r="A3998" s="3"/>
      <c r="B3998" s="3"/>
      <c r="C3998" s="392"/>
      <c r="D3998" s="3">
        <v>8</v>
      </c>
      <c r="E3998" s="290">
        <f ca="1"/>
        <v>0</v>
      </c>
      <c r="F3998" s="291"/>
      <c r="G3998" s="294"/>
      <c r="H3998" s="294"/>
      <c r="I3998" s="294"/>
      <c r="J3998" s="294"/>
      <c r="K3998" s="294"/>
      <c r="L3998" s="294"/>
      <c r="M3998" s="294"/>
      <c r="N3998" s="292"/>
    </row>
    <row r="3999" spans="1:14" ht="12.75" hidden="1" customHeight="1" outlineLevel="2" x14ac:dyDescent="0.25">
      <c r="A3999" s="3"/>
      <c r="B3999" s="3"/>
      <c r="C3999" s="392"/>
      <c r="D3999" s="3">
        <v>9</v>
      </c>
      <c r="E3999" s="290" t="e">
        <f ca="1"/>
        <v>#N/A</v>
      </c>
      <c r="F3999" s="291"/>
      <c r="G3999" s="294"/>
      <c r="H3999" s="294"/>
      <c r="I3999" s="294"/>
      <c r="J3999" s="294"/>
      <c r="K3999" s="294"/>
      <c r="L3999" s="294"/>
      <c r="M3999" s="294"/>
      <c r="N3999" s="294"/>
    </row>
    <row r="4000" spans="1:14" ht="12.75" hidden="1" customHeight="1" outlineLevel="2" x14ac:dyDescent="0.25">
      <c r="A4000" s="3"/>
      <c r="B4000" s="3"/>
      <c r="C4000" s="392"/>
      <c r="D4000" s="3">
        <v>10</v>
      </c>
      <c r="E4000" s="290" t="e">
        <f ca="1"/>
        <v>#N/A</v>
      </c>
      <c r="F4000" s="291"/>
      <c r="G4000" s="294"/>
      <c r="H4000" s="294"/>
      <c r="I4000" s="294"/>
      <c r="J4000" s="294"/>
      <c r="K4000" s="294"/>
      <c r="L4000" s="294"/>
      <c r="M4000" s="294"/>
      <c r="N4000" s="294"/>
    </row>
    <row r="4001" spans="1:14" ht="12.75" hidden="1" customHeight="1" outlineLevel="2" x14ac:dyDescent="0.25">
      <c r="A4001" s="3"/>
      <c r="B4001" s="3"/>
      <c r="C4001" s="392"/>
      <c r="D4001" s="3">
        <v>11</v>
      </c>
      <c r="E4001" s="290" t="e">
        <f ca="1"/>
        <v>#N/A</v>
      </c>
      <c r="F4001" s="291"/>
      <c r="G4001" s="294"/>
      <c r="H4001" s="294"/>
      <c r="I4001" s="294"/>
      <c r="J4001" s="294"/>
      <c r="K4001" s="294"/>
      <c r="L4001" s="294"/>
      <c r="M4001" s="294"/>
      <c r="N4001" s="294"/>
    </row>
    <row r="4002" spans="1:14" ht="12.75" hidden="1" customHeight="1" outlineLevel="2" x14ac:dyDescent="0.25">
      <c r="A4002" s="3"/>
      <c r="B4002" s="3"/>
      <c r="C4002" s="392"/>
      <c r="D4002" s="3">
        <v>12</v>
      </c>
      <c r="E4002" s="290" t="e">
        <f ca="1"/>
        <v>#N/A</v>
      </c>
      <c r="F4002" s="291"/>
      <c r="G4002" s="294"/>
      <c r="H4002" s="294"/>
      <c r="I4002" s="294"/>
      <c r="J4002" s="294"/>
      <c r="K4002" s="294"/>
      <c r="L4002" s="294"/>
      <c r="M4002" s="294"/>
      <c r="N4002" s="294"/>
    </row>
    <row r="4003" spans="1:14" ht="12.75" hidden="1" customHeight="1" outlineLevel="2" x14ac:dyDescent="0.25">
      <c r="A4003" s="3"/>
      <c r="B4003" s="3"/>
      <c r="C4003" s="392"/>
      <c r="D4003" s="3">
        <v>13</v>
      </c>
      <c r="E4003" s="290" t="e">
        <f ca="1"/>
        <v>#N/A</v>
      </c>
      <c r="F4003" s="291"/>
      <c r="G4003" s="294"/>
      <c r="H4003" s="294"/>
      <c r="I4003" s="294"/>
      <c r="J4003" s="294"/>
      <c r="K4003" s="294"/>
      <c r="L4003" s="294"/>
      <c r="M4003" s="294"/>
      <c r="N4003" s="294"/>
    </row>
    <row r="4004" spans="1:14" ht="12.75" hidden="1" customHeight="1" outlineLevel="2" x14ac:dyDescent="0.25">
      <c r="A4004" s="3"/>
      <c r="B4004" s="3"/>
      <c r="C4004" s="392"/>
      <c r="D4004" s="3">
        <v>14</v>
      </c>
      <c r="E4004" s="290" t="e">
        <f ca="1"/>
        <v>#N/A</v>
      </c>
      <c r="F4004" s="291"/>
      <c r="G4004" s="294"/>
      <c r="H4004" s="294"/>
      <c r="I4004" s="294"/>
      <c r="J4004" s="294"/>
      <c r="K4004" s="294"/>
      <c r="L4004" s="294"/>
      <c r="M4004" s="294"/>
      <c r="N4004" s="294"/>
    </row>
    <row r="4005" spans="1:14" ht="12.75" hidden="1" customHeight="1" outlineLevel="2" x14ac:dyDescent="0.25">
      <c r="A4005" s="3"/>
      <c r="B4005" s="3"/>
      <c r="C4005" s="392"/>
      <c r="D4005" s="3">
        <v>15</v>
      </c>
      <c r="E4005" s="290" t="e">
        <f ca="1"/>
        <v>#N/A</v>
      </c>
      <c r="F4005" s="291"/>
      <c r="G4005" s="294"/>
      <c r="H4005" s="294"/>
      <c r="I4005" s="294"/>
      <c r="J4005" s="294"/>
      <c r="K4005" s="294"/>
      <c r="L4005" s="294"/>
      <c r="M4005" s="294"/>
      <c r="N4005" s="294"/>
    </row>
    <row r="4006" spans="1:14" ht="12.75" hidden="1" customHeight="1" outlineLevel="1" x14ac:dyDescent="0.25">
      <c r="A4006" s="3"/>
      <c r="B4006" s="145" t="str">
        <f ca="1">B3989</f>
        <v>Asset Type 166</v>
      </c>
      <c r="C4006" s="145" t="str">
        <f ca="1">C3989</f>
        <v>Description - Asset Type 166</v>
      </c>
      <c r="D4006" s="3"/>
      <c r="E4006" s="3"/>
      <c r="F4006" s="106" t="s">
        <v>44</v>
      </c>
      <c r="G4006" s="296">
        <f t="shared" ref="G4006:N4006" si="332">SUM(G3991:G4005)</f>
        <v>0</v>
      </c>
      <c r="H4006" s="296">
        <f t="shared" ca="1" si="332"/>
        <v>0</v>
      </c>
      <c r="I4006" s="296">
        <f t="shared" ca="1" si="332"/>
        <v>0</v>
      </c>
      <c r="J4006" s="296">
        <f t="shared" ca="1" si="332"/>
        <v>0</v>
      </c>
      <c r="K4006" s="296">
        <f t="shared" ca="1" si="332"/>
        <v>0</v>
      </c>
      <c r="L4006" s="296">
        <f t="shared" ca="1" si="332"/>
        <v>0</v>
      </c>
      <c r="M4006" s="296">
        <f t="shared" ca="1" si="332"/>
        <v>0</v>
      </c>
      <c r="N4006" s="296">
        <f t="shared" ca="1" si="332"/>
        <v>0</v>
      </c>
    </row>
    <row r="4007" spans="1:14" ht="12.75" hidden="1" customHeight="1" outlineLevel="2" x14ac:dyDescent="0.25">
      <c r="A4007" s="217">
        <f>A3989+1</f>
        <v>167</v>
      </c>
      <c r="B4007" s="22" t="str">
        <f ca="1">OFFSET($B$13,$A4007-1,0)</f>
        <v>Asset Type 167</v>
      </c>
      <c r="C4007" s="22" t="str">
        <f ca="1">OFFSET($C$13,$A4007-1,0)</f>
        <v>Description - Asset Type 167</v>
      </c>
      <c r="D4007" s="3"/>
      <c r="E4007" s="109"/>
      <c r="F4007" s="108" t="s">
        <v>41</v>
      </c>
      <c r="G4007" s="295">
        <f t="shared" ref="G4007:N4007" ca="1" si="333">VLOOKUP($B4007,$B$13:$N$512,5+G$5,FALSE)</f>
        <v>0</v>
      </c>
      <c r="H4007" s="295">
        <f t="shared" ca="1" si="333"/>
        <v>0</v>
      </c>
      <c r="I4007" s="295">
        <f t="shared" ca="1" si="333"/>
        <v>0</v>
      </c>
      <c r="J4007" s="295">
        <f t="shared" ca="1" si="333"/>
        <v>0</v>
      </c>
      <c r="K4007" s="295">
        <f t="shared" ca="1" si="333"/>
        <v>0</v>
      </c>
      <c r="L4007" s="295">
        <f t="shared" ca="1" si="333"/>
        <v>0</v>
      </c>
      <c r="M4007" s="295">
        <f t="shared" ca="1" si="333"/>
        <v>0</v>
      </c>
      <c r="N4007" s="295">
        <f t="shared" ca="1" si="333"/>
        <v>0</v>
      </c>
    </row>
    <row r="4008" spans="1:14" ht="12.75" hidden="1" customHeight="1" outlineLevel="2" x14ac:dyDescent="0.25">
      <c r="A4008" s="3"/>
      <c r="B4008" s="3"/>
      <c r="C4008" s="21"/>
      <c r="D4008" s="3"/>
      <c r="E4008" s="107"/>
      <c r="F4008" s="106" t="s">
        <v>42</v>
      </c>
      <c r="G4008" s="111">
        <f ca="1">VLOOKUP($B4007,'Input Sheet'!$B$12:$N$511,5+G$5,FALSE)</f>
        <v>0</v>
      </c>
      <c r="H4008" s="111">
        <f ca="1">VLOOKUP($B4007,'Input Sheet'!$B$12:$N$511,5+H$5,FALSE)</f>
        <v>0</v>
      </c>
      <c r="I4008" s="111">
        <f ca="1">VLOOKUP($B4007,'Input Sheet'!$B$12:$N$511,5+I$5,FALSE)</f>
        <v>0</v>
      </c>
      <c r="J4008" s="111">
        <f ca="1">VLOOKUP($B4007,'Input Sheet'!$B$12:$N$511,5+J$5,FALSE)</f>
        <v>0</v>
      </c>
      <c r="K4008" s="111">
        <f ca="1">VLOOKUP($B4007,'Input Sheet'!$B$12:$N$511,5+K$5,FALSE)</f>
        <v>0</v>
      </c>
      <c r="L4008" s="111">
        <f ca="1">VLOOKUP($B4007,'Input Sheet'!$B$12:$N$511,5+L$5,FALSE)</f>
        <v>0</v>
      </c>
      <c r="M4008" s="111">
        <f ca="1">VLOOKUP($B4007,'Input Sheet'!$B$12:$N$511,5+M$5,FALSE)</f>
        <v>0</v>
      </c>
      <c r="N4008" s="111">
        <f ca="1">VLOOKUP($B4007,'Input Sheet'!$B$12:$N$511,5+N$5,FALSE)</f>
        <v>0</v>
      </c>
    </row>
    <row r="4009" spans="1:14" ht="12.75" hidden="1" customHeight="1" outlineLevel="2" x14ac:dyDescent="0.25">
      <c r="A4009" s="3"/>
      <c r="B4009" s="3"/>
      <c r="C4009" s="3"/>
      <c r="D4009" s="3">
        <v>1</v>
      </c>
      <c r="E4009" s="290">
        <f t="array" aca="1" ref="E4009:E4023" ca="1">TRANSPOSE(G4007:N4007)</f>
        <v>0</v>
      </c>
      <c r="F4009" s="291"/>
      <c r="G4009" s="292"/>
      <c r="H4009" s="293">
        <f ca="1">IF(OFFSET(H4009,-$D4009,0)="n/a","n/a",IF(H$5&gt;OFFSET(H4009,-$D4009,0)+$D4009,$E4009-SUM($G4009:G4009),($E4009-SUM($G4009:G4009))/(OFFSET(H4009,-$D4009,0)-(H$5-$D4009-1))))</f>
        <v>0</v>
      </c>
      <c r="I4009" s="293">
        <f ca="1">IF(OFFSET(I4009,-$D4009,0)="n/a","n/a",IF(I$5&gt;OFFSET(I4009,-$D4009,0)+$D4009,$E4009-SUM($G4009:H4009),($E4009-SUM($G4009:H4009))/(OFFSET(I4009,-$D4009,0)-(I$5-$D4009-1))))</f>
        <v>0</v>
      </c>
      <c r="J4009" s="293">
        <f ca="1">IF(OFFSET(J4009,-$D4009,0)="n/a","n/a",IF(J$5&gt;OFFSET(J4009,-$D4009,0)+$D4009,$E4009-SUM($G4009:I4009),($E4009-SUM($G4009:I4009))/(OFFSET(J4009,-$D4009,0)-(J$5-$D4009-1))))</f>
        <v>0</v>
      </c>
      <c r="K4009" s="293">
        <f ca="1">IF(OFFSET(K4009,-$D4009,0)="n/a","n/a",IF(K$5&gt;OFFSET(K4009,-$D4009,0)+$D4009,$E4009-SUM($G4009:J4009),($E4009-SUM($G4009:J4009))/(OFFSET(K4009,-$D4009,0)-(K$5-$D4009-1))))</f>
        <v>0</v>
      </c>
      <c r="L4009" s="293">
        <f ca="1">IF(OFFSET(L4009,-$D4009,0)="n/a","n/a",IF(L$5&gt;OFFSET(L4009,-$D4009,0)+$D4009,$E4009-SUM($G4009:K4009),($E4009-SUM($G4009:K4009))/(OFFSET(L4009,-$D4009,0)-(L$5-$D4009-1))))</f>
        <v>0</v>
      </c>
      <c r="M4009" s="293">
        <f ca="1">IF(OFFSET(M4009,-$D4009,0)="n/a","n/a",IF(M$5&gt;OFFSET(M4009,-$D4009,0)+$D4009,$E4009-SUM($G4009:L4009),($E4009-SUM($G4009:L4009))/(OFFSET(M4009,-$D4009,0)-(M$5-$D4009-1))))</f>
        <v>0</v>
      </c>
      <c r="N4009" s="293">
        <f ca="1">IF(OFFSET(N4009,-$D4009,0)="n/a","n/a",IF(N$5&gt;OFFSET(N4009,-$D4009,0)+$D4009,$E4009-SUM($G4009:M4009),($E4009-SUM($G4009:M4009))/(OFFSET(N4009,-$D4009,0)-(N$5-$D4009-1))))</f>
        <v>0</v>
      </c>
    </row>
    <row r="4010" spans="1:14" ht="12.75" hidden="1" customHeight="1" outlineLevel="2" x14ac:dyDescent="0.25">
      <c r="A4010" s="3"/>
      <c r="B4010" s="3"/>
      <c r="C4010" s="392" t="s">
        <v>43</v>
      </c>
      <c r="D4010" s="3">
        <v>2</v>
      </c>
      <c r="E4010" s="290">
        <f ca="1"/>
        <v>0</v>
      </c>
      <c r="F4010" s="291"/>
      <c r="G4010" s="294"/>
      <c r="H4010" s="292"/>
      <c r="I4010" s="293">
        <f ca="1">IF(OFFSET(I4010,-$D4010,0)="n/a","n/a",IF(I$5&gt;OFFSET(I4010,-$D4010,0)+$D4010,$E4010-SUM($G4010:H4010),($E4010-SUM($G4010:H4010))/(OFFSET(I4010,-$D4010,0)-(I$5-$D4010-1))))</f>
        <v>0</v>
      </c>
      <c r="J4010" s="293">
        <f ca="1">IF(OFFSET(J4010,-$D4010,0)="n/a","n/a",IF(J$5&gt;OFFSET(J4010,-$D4010,0)+$D4010,$E4010-SUM($G4010:I4010),($E4010-SUM($G4010:I4010))/(OFFSET(J4010,-$D4010,0)-(J$5-$D4010-1))))</f>
        <v>0</v>
      </c>
      <c r="K4010" s="293">
        <f ca="1">IF(OFFSET(K4010,-$D4010,0)="n/a","n/a",IF(K$5&gt;OFFSET(K4010,-$D4010,0)+$D4010,$E4010-SUM($G4010:J4010),($E4010-SUM($G4010:J4010))/(OFFSET(K4010,-$D4010,0)-(K$5-$D4010-1))))</f>
        <v>0</v>
      </c>
      <c r="L4010" s="293">
        <f ca="1">IF(OFFSET(L4010,-$D4010,0)="n/a","n/a",IF(L$5&gt;OFFSET(L4010,-$D4010,0)+$D4010,$E4010-SUM($G4010:K4010),($E4010-SUM($G4010:K4010))/(OFFSET(L4010,-$D4010,0)-(L$5-$D4010-1))))</f>
        <v>0</v>
      </c>
      <c r="M4010" s="293">
        <f ca="1">IF(OFFSET(M4010,-$D4010,0)="n/a","n/a",IF(M$5&gt;OFFSET(M4010,-$D4010,0)+$D4010,$E4010-SUM($G4010:L4010),($E4010-SUM($G4010:L4010))/(OFFSET(M4010,-$D4010,0)-(M$5-$D4010-1))))</f>
        <v>0</v>
      </c>
      <c r="N4010" s="293">
        <f ca="1">IF(OFFSET(N4010,-$D4010,0)="n/a","n/a",IF(N$5&gt;OFFSET(N4010,-$D4010,0)+$D4010,$E4010-SUM($G4010:M4010),($E4010-SUM($G4010:M4010))/(OFFSET(N4010,-$D4010,0)-(N$5-$D4010-1))))</f>
        <v>0</v>
      </c>
    </row>
    <row r="4011" spans="1:14" ht="12.75" hidden="1" customHeight="1" outlineLevel="2" x14ac:dyDescent="0.25">
      <c r="A4011" s="3"/>
      <c r="B4011" s="3"/>
      <c r="C4011" s="392"/>
      <c r="D4011" s="3">
        <v>3</v>
      </c>
      <c r="E4011" s="290">
        <f ca="1"/>
        <v>0</v>
      </c>
      <c r="F4011" s="291"/>
      <c r="G4011" s="294"/>
      <c r="H4011" s="294"/>
      <c r="I4011" s="292"/>
      <c r="J4011" s="293">
        <f ca="1">IF(OFFSET(J4011,-$D4011,0)="n/a","n/a",IF(J$5&gt;OFFSET(J4011,-$D4011,0)+$D4011,$E4011-SUM($G4011:I4011),($E4011-SUM($G4011:I4011))/(OFFSET(J4011,-$D4011,0)-(J$5-$D4011-1))))</f>
        <v>0</v>
      </c>
      <c r="K4011" s="293">
        <f ca="1">IF(OFFSET(K4011,-$D4011,0)="n/a","n/a",IF(K$5&gt;OFFSET(K4011,-$D4011,0)+$D4011,$E4011-SUM($G4011:J4011),($E4011-SUM($G4011:J4011))/(OFFSET(K4011,-$D4011,0)-(K$5-$D4011-1))))</f>
        <v>0</v>
      </c>
      <c r="L4011" s="293">
        <f ca="1">IF(OFFSET(L4011,-$D4011,0)="n/a","n/a",IF(L$5&gt;OFFSET(L4011,-$D4011,0)+$D4011,$E4011-SUM($G4011:K4011),($E4011-SUM($G4011:K4011))/(OFFSET(L4011,-$D4011,0)-(L$5-$D4011-1))))</f>
        <v>0</v>
      </c>
      <c r="M4011" s="293">
        <f ca="1">IF(OFFSET(M4011,-$D4011,0)="n/a","n/a",IF(M$5&gt;OFFSET(M4011,-$D4011,0)+$D4011,$E4011-SUM($G4011:L4011),($E4011-SUM($G4011:L4011))/(OFFSET(M4011,-$D4011,0)-(M$5-$D4011-1))))</f>
        <v>0</v>
      </c>
      <c r="N4011" s="293">
        <f ca="1">IF(OFFSET(N4011,-$D4011,0)="n/a","n/a",IF(N$5&gt;OFFSET(N4011,-$D4011,0)+$D4011,$E4011-SUM($G4011:M4011),($E4011-SUM($G4011:M4011))/(OFFSET(N4011,-$D4011,0)-(N$5-$D4011-1))))</f>
        <v>0</v>
      </c>
    </row>
    <row r="4012" spans="1:14" ht="12.75" hidden="1" customHeight="1" outlineLevel="2" x14ac:dyDescent="0.25">
      <c r="A4012" s="3"/>
      <c r="B4012" s="3"/>
      <c r="C4012" s="392"/>
      <c r="D4012" s="3">
        <v>4</v>
      </c>
      <c r="E4012" s="290">
        <f ca="1"/>
        <v>0</v>
      </c>
      <c r="F4012" s="291"/>
      <c r="G4012" s="294"/>
      <c r="H4012" s="294"/>
      <c r="I4012" s="294"/>
      <c r="J4012" s="292"/>
      <c r="K4012" s="293">
        <f ca="1">IF(OFFSET(K4012,-$D4012,0)="n/a","n/a",IF(K$5&gt;OFFSET(K4012,-$D4012,0)+$D4012,$E4012-SUM($G4012:J4012),($E4012-SUM($G4012:J4012))/(OFFSET(K4012,-$D4012,0)-(K$5-$D4012-1))))</f>
        <v>0</v>
      </c>
      <c r="L4012" s="293">
        <f ca="1">IF(OFFSET(L4012,-$D4012,0)="n/a","n/a",IF(L$5&gt;OFFSET(L4012,-$D4012,0)+$D4012,$E4012-SUM($G4012:K4012),($E4012-SUM($G4012:K4012))/(OFFSET(L4012,-$D4012,0)-(L$5-$D4012-1))))</f>
        <v>0</v>
      </c>
      <c r="M4012" s="293">
        <f ca="1">IF(OFFSET(M4012,-$D4012,0)="n/a","n/a",IF(M$5&gt;OFFSET(M4012,-$D4012,0)+$D4012,$E4012-SUM($G4012:L4012),($E4012-SUM($G4012:L4012))/(OFFSET(M4012,-$D4012,0)-(M$5-$D4012-1))))</f>
        <v>0</v>
      </c>
      <c r="N4012" s="293">
        <f ca="1">IF(OFFSET(N4012,-$D4012,0)="n/a","n/a",IF(N$5&gt;OFFSET(N4012,-$D4012,0)+$D4012,$E4012-SUM($G4012:M4012),($E4012-SUM($G4012:M4012))/(OFFSET(N4012,-$D4012,0)-(N$5-$D4012-1))))</f>
        <v>0</v>
      </c>
    </row>
    <row r="4013" spans="1:14" ht="12.75" hidden="1" customHeight="1" outlineLevel="2" x14ac:dyDescent="0.25">
      <c r="A4013" s="3"/>
      <c r="B4013" s="3"/>
      <c r="C4013" s="392"/>
      <c r="D4013" s="3">
        <v>5</v>
      </c>
      <c r="E4013" s="290">
        <f ca="1"/>
        <v>0</v>
      </c>
      <c r="F4013" s="291"/>
      <c r="G4013" s="294"/>
      <c r="H4013" s="294"/>
      <c r="I4013" s="294"/>
      <c r="J4013" s="294"/>
      <c r="K4013" s="292"/>
      <c r="L4013" s="293">
        <f ca="1">IF(OFFSET(L4013,-$D4013,0)="n/a","n/a",IF(L$5&gt;OFFSET(L4013,-$D4013,0)+$D4013,$E4013-SUM($G4013:K4013),($E4013-SUM($G4013:K4013))/(OFFSET(L4013,-$D4013,0)-(L$5-$D4013-1))))</f>
        <v>0</v>
      </c>
      <c r="M4013" s="293">
        <f ca="1">IF(OFFSET(M4013,-$D4013,0)="n/a","n/a",IF(M$5&gt;OFFSET(M4013,-$D4013,0)+$D4013,$E4013-SUM($G4013:L4013),($E4013-SUM($G4013:L4013))/(OFFSET(M4013,-$D4013,0)-(M$5-$D4013-1))))</f>
        <v>0</v>
      </c>
      <c r="N4013" s="293">
        <f ca="1">IF(OFFSET(N4013,-$D4013,0)="n/a","n/a",IF(N$5&gt;OFFSET(N4013,-$D4013,0)+$D4013,$E4013-SUM($G4013:M4013),($E4013-SUM($G4013:M4013))/(OFFSET(N4013,-$D4013,0)-(N$5-$D4013-1))))</f>
        <v>0</v>
      </c>
    </row>
    <row r="4014" spans="1:14" ht="12.75" hidden="1" customHeight="1" outlineLevel="2" x14ac:dyDescent="0.25">
      <c r="A4014" s="3"/>
      <c r="B4014" s="3"/>
      <c r="C4014" s="392"/>
      <c r="D4014" s="3">
        <v>6</v>
      </c>
      <c r="E4014" s="290">
        <f ca="1"/>
        <v>0</v>
      </c>
      <c r="F4014" s="291"/>
      <c r="G4014" s="294"/>
      <c r="H4014" s="294"/>
      <c r="I4014" s="294"/>
      <c r="J4014" s="294"/>
      <c r="K4014" s="294"/>
      <c r="L4014" s="292"/>
      <c r="M4014" s="293">
        <f ca="1">IF(OFFSET(M4014,-$D4014,0)="n/a","n/a",IF(M$5&gt;OFFSET(M4014,-$D4014,0)+$D4014,$E4014-SUM($G4014:L4014),($E4014-SUM($G4014:L4014))/(OFFSET(M4014,-$D4014,0)-(M$5-$D4014-1))))</f>
        <v>0</v>
      </c>
      <c r="N4014" s="293">
        <f ca="1">IF(OFFSET(N4014,-$D4014,0)="n/a","n/a",IF(N$5&gt;OFFSET(N4014,-$D4014,0)+$D4014,$E4014-SUM($G4014:M4014),($E4014-SUM($G4014:M4014))/(OFFSET(N4014,-$D4014,0)-(N$5-$D4014-1))))</f>
        <v>0</v>
      </c>
    </row>
    <row r="4015" spans="1:14" ht="12.75" hidden="1" customHeight="1" outlineLevel="2" x14ac:dyDescent="0.25">
      <c r="A4015" s="3"/>
      <c r="B4015" s="3"/>
      <c r="C4015" s="392"/>
      <c r="D4015" s="3">
        <v>7</v>
      </c>
      <c r="E4015" s="290">
        <f ca="1"/>
        <v>0</v>
      </c>
      <c r="F4015" s="291"/>
      <c r="G4015" s="294"/>
      <c r="H4015" s="294"/>
      <c r="I4015" s="294"/>
      <c r="J4015" s="294"/>
      <c r="K4015" s="294"/>
      <c r="L4015" s="294"/>
      <c r="M4015" s="292"/>
      <c r="N4015" s="293">
        <f ca="1">IF(OFFSET(N4015,-$D4015,0)="n/a","n/a",IF(N$5&gt;OFFSET(N4015,-$D4015,0)+$D4015,$E4015-SUM($G4015:M4015),($E4015-SUM($G4015:M4015))/(OFFSET(N4015,-$D4015,0)-(N$5-$D4015-1))))</f>
        <v>0</v>
      </c>
    </row>
    <row r="4016" spans="1:14" ht="12.75" hidden="1" customHeight="1" outlineLevel="2" x14ac:dyDescent="0.25">
      <c r="A4016" s="3"/>
      <c r="B4016" s="3"/>
      <c r="C4016" s="392"/>
      <c r="D4016" s="3">
        <v>8</v>
      </c>
      <c r="E4016" s="290">
        <f ca="1"/>
        <v>0</v>
      </c>
      <c r="F4016" s="291"/>
      <c r="G4016" s="294"/>
      <c r="H4016" s="294"/>
      <c r="I4016" s="294"/>
      <c r="J4016" s="294"/>
      <c r="K4016" s="294"/>
      <c r="L4016" s="294"/>
      <c r="M4016" s="294"/>
      <c r="N4016" s="292"/>
    </row>
    <row r="4017" spans="1:14" ht="12.75" hidden="1" customHeight="1" outlineLevel="2" x14ac:dyDescent="0.25">
      <c r="A4017" s="3"/>
      <c r="B4017" s="3"/>
      <c r="C4017" s="392"/>
      <c r="D4017" s="3">
        <v>9</v>
      </c>
      <c r="E4017" s="290" t="e">
        <f ca="1"/>
        <v>#N/A</v>
      </c>
      <c r="F4017" s="291"/>
      <c r="G4017" s="294"/>
      <c r="H4017" s="294"/>
      <c r="I4017" s="294"/>
      <c r="J4017" s="294"/>
      <c r="K4017" s="294"/>
      <c r="L4017" s="294"/>
      <c r="M4017" s="294"/>
      <c r="N4017" s="294"/>
    </row>
    <row r="4018" spans="1:14" ht="12.75" hidden="1" customHeight="1" outlineLevel="2" x14ac:dyDescent="0.25">
      <c r="A4018" s="3"/>
      <c r="B4018" s="3"/>
      <c r="C4018" s="392"/>
      <c r="D4018" s="3">
        <v>10</v>
      </c>
      <c r="E4018" s="290" t="e">
        <f ca="1"/>
        <v>#N/A</v>
      </c>
      <c r="F4018" s="291"/>
      <c r="G4018" s="294"/>
      <c r="H4018" s="294"/>
      <c r="I4018" s="294"/>
      <c r="J4018" s="294"/>
      <c r="K4018" s="294"/>
      <c r="L4018" s="294"/>
      <c r="M4018" s="294"/>
      <c r="N4018" s="294"/>
    </row>
    <row r="4019" spans="1:14" ht="12.75" hidden="1" customHeight="1" outlineLevel="2" x14ac:dyDescent="0.25">
      <c r="A4019" s="3"/>
      <c r="B4019" s="3"/>
      <c r="C4019" s="392"/>
      <c r="D4019" s="3">
        <v>11</v>
      </c>
      <c r="E4019" s="290" t="e">
        <f ca="1"/>
        <v>#N/A</v>
      </c>
      <c r="F4019" s="291"/>
      <c r="G4019" s="294"/>
      <c r="H4019" s="294"/>
      <c r="I4019" s="294"/>
      <c r="J4019" s="294"/>
      <c r="K4019" s="294"/>
      <c r="L4019" s="294"/>
      <c r="M4019" s="294"/>
      <c r="N4019" s="294"/>
    </row>
    <row r="4020" spans="1:14" ht="12.75" hidden="1" customHeight="1" outlineLevel="2" x14ac:dyDescent="0.25">
      <c r="A4020" s="3"/>
      <c r="B4020" s="3"/>
      <c r="C4020" s="392"/>
      <c r="D4020" s="3">
        <v>12</v>
      </c>
      <c r="E4020" s="290" t="e">
        <f ca="1"/>
        <v>#N/A</v>
      </c>
      <c r="F4020" s="291"/>
      <c r="G4020" s="294"/>
      <c r="H4020" s="294"/>
      <c r="I4020" s="294"/>
      <c r="J4020" s="294"/>
      <c r="K4020" s="294"/>
      <c r="L4020" s="294"/>
      <c r="M4020" s="294"/>
      <c r="N4020" s="294"/>
    </row>
    <row r="4021" spans="1:14" ht="12.75" hidden="1" customHeight="1" outlineLevel="2" x14ac:dyDescent="0.25">
      <c r="A4021" s="3"/>
      <c r="B4021" s="3"/>
      <c r="C4021" s="392"/>
      <c r="D4021" s="3">
        <v>13</v>
      </c>
      <c r="E4021" s="290" t="e">
        <f ca="1"/>
        <v>#N/A</v>
      </c>
      <c r="F4021" s="291"/>
      <c r="G4021" s="294"/>
      <c r="H4021" s="294"/>
      <c r="I4021" s="294"/>
      <c r="J4021" s="294"/>
      <c r="K4021" s="294"/>
      <c r="L4021" s="294"/>
      <c r="M4021" s="294"/>
      <c r="N4021" s="294"/>
    </row>
    <row r="4022" spans="1:14" ht="12.75" hidden="1" customHeight="1" outlineLevel="2" x14ac:dyDescent="0.25">
      <c r="A4022" s="3"/>
      <c r="B4022" s="3"/>
      <c r="C4022" s="392"/>
      <c r="D4022" s="3">
        <v>14</v>
      </c>
      <c r="E4022" s="290" t="e">
        <f ca="1"/>
        <v>#N/A</v>
      </c>
      <c r="F4022" s="291"/>
      <c r="G4022" s="294"/>
      <c r="H4022" s="294"/>
      <c r="I4022" s="294"/>
      <c r="J4022" s="294"/>
      <c r="K4022" s="294"/>
      <c r="L4022" s="294"/>
      <c r="M4022" s="294"/>
      <c r="N4022" s="294"/>
    </row>
    <row r="4023" spans="1:14" ht="12.75" hidden="1" customHeight="1" outlineLevel="2" x14ac:dyDescent="0.25">
      <c r="A4023" s="3"/>
      <c r="B4023" s="3"/>
      <c r="C4023" s="392"/>
      <c r="D4023" s="3">
        <v>15</v>
      </c>
      <c r="E4023" s="290" t="e">
        <f ca="1"/>
        <v>#N/A</v>
      </c>
      <c r="F4023" s="291"/>
      <c r="G4023" s="294"/>
      <c r="H4023" s="294"/>
      <c r="I4023" s="294"/>
      <c r="J4023" s="294"/>
      <c r="K4023" s="294"/>
      <c r="L4023" s="294"/>
      <c r="M4023" s="294"/>
      <c r="N4023" s="294"/>
    </row>
    <row r="4024" spans="1:14" ht="12.75" hidden="1" customHeight="1" outlineLevel="1" x14ac:dyDescent="0.25">
      <c r="A4024" s="3"/>
      <c r="B4024" s="145" t="str">
        <f ca="1">B4007</f>
        <v>Asset Type 167</v>
      </c>
      <c r="C4024" s="145" t="str">
        <f ca="1">C4007</f>
        <v>Description - Asset Type 167</v>
      </c>
      <c r="D4024" s="3"/>
      <c r="E4024" s="3"/>
      <c r="F4024" s="106" t="s">
        <v>44</v>
      </c>
      <c r="G4024" s="296">
        <f t="shared" ref="G4024:N4024" si="334">SUM(G4009:G4023)</f>
        <v>0</v>
      </c>
      <c r="H4024" s="296">
        <f t="shared" ca="1" si="334"/>
        <v>0</v>
      </c>
      <c r="I4024" s="296">
        <f t="shared" ca="1" si="334"/>
        <v>0</v>
      </c>
      <c r="J4024" s="296">
        <f t="shared" ca="1" si="334"/>
        <v>0</v>
      </c>
      <c r="K4024" s="296">
        <f t="shared" ca="1" si="334"/>
        <v>0</v>
      </c>
      <c r="L4024" s="296">
        <f t="shared" ca="1" si="334"/>
        <v>0</v>
      </c>
      <c r="M4024" s="296">
        <f t="shared" ca="1" si="334"/>
        <v>0</v>
      </c>
      <c r="N4024" s="296">
        <f t="shared" ca="1" si="334"/>
        <v>0</v>
      </c>
    </row>
    <row r="4025" spans="1:14" ht="12.75" hidden="1" customHeight="1" outlineLevel="2" x14ac:dyDescent="0.25">
      <c r="A4025" s="217">
        <f>A4007+1</f>
        <v>168</v>
      </c>
      <c r="B4025" s="22" t="str">
        <f ca="1">OFFSET($B$13,$A4025-1,0)</f>
        <v>Asset Type 168</v>
      </c>
      <c r="C4025" s="22" t="str">
        <f ca="1">OFFSET($C$13,$A4025-1,0)</f>
        <v>Description - Asset Type 168</v>
      </c>
      <c r="D4025" s="3"/>
      <c r="E4025" s="109"/>
      <c r="F4025" s="108" t="s">
        <v>41</v>
      </c>
      <c r="G4025" s="295">
        <f t="shared" ref="G4025:N4025" ca="1" si="335">VLOOKUP($B4025,$B$13:$N$512,5+G$5,FALSE)</f>
        <v>0</v>
      </c>
      <c r="H4025" s="295">
        <f t="shared" ca="1" si="335"/>
        <v>0</v>
      </c>
      <c r="I4025" s="295">
        <f t="shared" ca="1" si="335"/>
        <v>0</v>
      </c>
      <c r="J4025" s="295">
        <f t="shared" ca="1" si="335"/>
        <v>0</v>
      </c>
      <c r="K4025" s="295">
        <f t="shared" ca="1" si="335"/>
        <v>0</v>
      </c>
      <c r="L4025" s="295">
        <f t="shared" ca="1" si="335"/>
        <v>0</v>
      </c>
      <c r="M4025" s="295">
        <f t="shared" ca="1" si="335"/>
        <v>0</v>
      </c>
      <c r="N4025" s="295">
        <f t="shared" ca="1" si="335"/>
        <v>0</v>
      </c>
    </row>
    <row r="4026" spans="1:14" ht="12.75" hidden="1" customHeight="1" outlineLevel="2" x14ac:dyDescent="0.25">
      <c r="A4026" s="3"/>
      <c r="B4026" s="3"/>
      <c r="C4026" s="21"/>
      <c r="D4026" s="3"/>
      <c r="E4026" s="107"/>
      <c r="F4026" s="106" t="s">
        <v>42</v>
      </c>
      <c r="G4026" s="111">
        <f ca="1">VLOOKUP($B4025,'Input Sheet'!$B$12:$N$511,5+G$5,FALSE)</f>
        <v>0</v>
      </c>
      <c r="H4026" s="111">
        <f ca="1">VLOOKUP($B4025,'Input Sheet'!$B$12:$N$511,5+H$5,FALSE)</f>
        <v>0</v>
      </c>
      <c r="I4026" s="111">
        <f ca="1">VLOOKUP($B4025,'Input Sheet'!$B$12:$N$511,5+I$5,FALSE)</f>
        <v>0</v>
      </c>
      <c r="J4026" s="111">
        <f ca="1">VLOOKUP($B4025,'Input Sheet'!$B$12:$N$511,5+J$5,FALSE)</f>
        <v>0</v>
      </c>
      <c r="K4026" s="111">
        <f ca="1">VLOOKUP($B4025,'Input Sheet'!$B$12:$N$511,5+K$5,FALSE)</f>
        <v>0</v>
      </c>
      <c r="L4026" s="111">
        <f ca="1">VLOOKUP($B4025,'Input Sheet'!$B$12:$N$511,5+L$5,FALSE)</f>
        <v>0</v>
      </c>
      <c r="M4026" s="111">
        <f ca="1">VLOOKUP($B4025,'Input Sheet'!$B$12:$N$511,5+M$5,FALSE)</f>
        <v>0</v>
      </c>
      <c r="N4026" s="111">
        <f ca="1">VLOOKUP($B4025,'Input Sheet'!$B$12:$N$511,5+N$5,FALSE)</f>
        <v>0</v>
      </c>
    </row>
    <row r="4027" spans="1:14" ht="12.75" hidden="1" customHeight="1" outlineLevel="2" x14ac:dyDescent="0.25">
      <c r="A4027" s="3"/>
      <c r="B4027" s="3"/>
      <c r="C4027" s="3"/>
      <c r="D4027" s="3">
        <v>1</v>
      </c>
      <c r="E4027" s="290">
        <f t="array" aca="1" ref="E4027:E4041" ca="1">TRANSPOSE(G4025:N4025)</f>
        <v>0</v>
      </c>
      <c r="F4027" s="291"/>
      <c r="G4027" s="292"/>
      <c r="H4027" s="293">
        <f ca="1">IF(OFFSET(H4027,-$D4027,0)="n/a","n/a",IF(H$5&gt;OFFSET(H4027,-$D4027,0)+$D4027,$E4027-SUM($G4027:G4027),($E4027-SUM($G4027:G4027))/(OFFSET(H4027,-$D4027,0)-(H$5-$D4027-1))))</f>
        <v>0</v>
      </c>
      <c r="I4027" s="293">
        <f ca="1">IF(OFFSET(I4027,-$D4027,0)="n/a","n/a",IF(I$5&gt;OFFSET(I4027,-$D4027,0)+$D4027,$E4027-SUM($G4027:H4027),($E4027-SUM($G4027:H4027))/(OFFSET(I4027,-$D4027,0)-(I$5-$D4027-1))))</f>
        <v>0</v>
      </c>
      <c r="J4027" s="293">
        <f ca="1">IF(OFFSET(J4027,-$D4027,0)="n/a","n/a",IF(J$5&gt;OFFSET(J4027,-$D4027,0)+$D4027,$E4027-SUM($G4027:I4027),($E4027-SUM($G4027:I4027))/(OFFSET(J4027,-$D4027,0)-(J$5-$D4027-1))))</f>
        <v>0</v>
      </c>
      <c r="K4027" s="293">
        <f ca="1">IF(OFFSET(K4027,-$D4027,0)="n/a","n/a",IF(K$5&gt;OFFSET(K4027,-$D4027,0)+$D4027,$E4027-SUM($G4027:J4027),($E4027-SUM($G4027:J4027))/(OFFSET(K4027,-$D4027,0)-(K$5-$D4027-1))))</f>
        <v>0</v>
      </c>
      <c r="L4027" s="293">
        <f ca="1">IF(OFFSET(L4027,-$D4027,0)="n/a","n/a",IF(L$5&gt;OFFSET(L4027,-$D4027,0)+$D4027,$E4027-SUM($G4027:K4027),($E4027-SUM($G4027:K4027))/(OFFSET(L4027,-$D4027,0)-(L$5-$D4027-1))))</f>
        <v>0</v>
      </c>
      <c r="M4027" s="293">
        <f ca="1">IF(OFFSET(M4027,-$D4027,0)="n/a","n/a",IF(M$5&gt;OFFSET(M4027,-$D4027,0)+$D4027,$E4027-SUM($G4027:L4027),($E4027-SUM($G4027:L4027))/(OFFSET(M4027,-$D4027,0)-(M$5-$D4027-1))))</f>
        <v>0</v>
      </c>
      <c r="N4027" s="293">
        <f ca="1">IF(OFFSET(N4027,-$D4027,0)="n/a","n/a",IF(N$5&gt;OFFSET(N4027,-$D4027,0)+$D4027,$E4027-SUM($G4027:M4027),($E4027-SUM($G4027:M4027))/(OFFSET(N4027,-$D4027,0)-(N$5-$D4027-1))))</f>
        <v>0</v>
      </c>
    </row>
    <row r="4028" spans="1:14" ht="12.75" hidden="1" customHeight="1" outlineLevel="2" x14ac:dyDescent="0.25">
      <c r="A4028" s="3"/>
      <c r="B4028" s="3"/>
      <c r="C4028" s="392" t="s">
        <v>43</v>
      </c>
      <c r="D4028" s="3">
        <v>2</v>
      </c>
      <c r="E4028" s="290">
        <f ca="1"/>
        <v>0</v>
      </c>
      <c r="F4028" s="291"/>
      <c r="G4028" s="294"/>
      <c r="H4028" s="292"/>
      <c r="I4028" s="293">
        <f ca="1">IF(OFFSET(I4028,-$D4028,0)="n/a","n/a",IF(I$5&gt;OFFSET(I4028,-$D4028,0)+$D4028,$E4028-SUM($G4028:H4028),($E4028-SUM($G4028:H4028))/(OFFSET(I4028,-$D4028,0)-(I$5-$D4028-1))))</f>
        <v>0</v>
      </c>
      <c r="J4028" s="293">
        <f ca="1">IF(OFFSET(J4028,-$D4028,0)="n/a","n/a",IF(J$5&gt;OFFSET(J4028,-$D4028,0)+$D4028,$E4028-SUM($G4028:I4028),($E4028-SUM($G4028:I4028))/(OFFSET(J4028,-$D4028,0)-(J$5-$D4028-1))))</f>
        <v>0</v>
      </c>
      <c r="K4028" s="293">
        <f ca="1">IF(OFFSET(K4028,-$D4028,0)="n/a","n/a",IF(K$5&gt;OFFSET(K4028,-$D4028,0)+$D4028,$E4028-SUM($G4028:J4028),($E4028-SUM($G4028:J4028))/(OFFSET(K4028,-$D4028,0)-(K$5-$D4028-1))))</f>
        <v>0</v>
      </c>
      <c r="L4028" s="293">
        <f ca="1">IF(OFFSET(L4028,-$D4028,0)="n/a","n/a",IF(L$5&gt;OFFSET(L4028,-$D4028,0)+$D4028,$E4028-SUM($G4028:K4028),($E4028-SUM($G4028:K4028))/(OFFSET(L4028,-$D4028,0)-(L$5-$D4028-1))))</f>
        <v>0</v>
      </c>
      <c r="M4028" s="293">
        <f ca="1">IF(OFFSET(M4028,-$D4028,0)="n/a","n/a",IF(M$5&gt;OFFSET(M4028,-$D4028,0)+$D4028,$E4028-SUM($G4028:L4028),($E4028-SUM($G4028:L4028))/(OFFSET(M4028,-$D4028,0)-(M$5-$D4028-1))))</f>
        <v>0</v>
      </c>
      <c r="N4028" s="293">
        <f ca="1">IF(OFFSET(N4028,-$D4028,0)="n/a","n/a",IF(N$5&gt;OFFSET(N4028,-$D4028,0)+$D4028,$E4028-SUM($G4028:M4028),($E4028-SUM($G4028:M4028))/(OFFSET(N4028,-$D4028,0)-(N$5-$D4028-1))))</f>
        <v>0</v>
      </c>
    </row>
    <row r="4029" spans="1:14" ht="12.75" hidden="1" customHeight="1" outlineLevel="2" x14ac:dyDescent="0.25">
      <c r="A4029" s="3"/>
      <c r="B4029" s="3"/>
      <c r="C4029" s="392"/>
      <c r="D4029" s="3">
        <v>3</v>
      </c>
      <c r="E4029" s="290">
        <f ca="1"/>
        <v>0</v>
      </c>
      <c r="F4029" s="291"/>
      <c r="G4029" s="294"/>
      <c r="H4029" s="294"/>
      <c r="I4029" s="292"/>
      <c r="J4029" s="293">
        <f ca="1">IF(OFFSET(J4029,-$D4029,0)="n/a","n/a",IF(J$5&gt;OFFSET(J4029,-$D4029,0)+$D4029,$E4029-SUM($G4029:I4029),($E4029-SUM($G4029:I4029))/(OFFSET(J4029,-$D4029,0)-(J$5-$D4029-1))))</f>
        <v>0</v>
      </c>
      <c r="K4029" s="293">
        <f ca="1">IF(OFFSET(K4029,-$D4029,0)="n/a","n/a",IF(K$5&gt;OFFSET(K4029,-$D4029,0)+$D4029,$E4029-SUM($G4029:J4029),($E4029-SUM($G4029:J4029))/(OFFSET(K4029,-$D4029,0)-(K$5-$D4029-1))))</f>
        <v>0</v>
      </c>
      <c r="L4029" s="293">
        <f ca="1">IF(OFFSET(L4029,-$D4029,0)="n/a","n/a",IF(L$5&gt;OFFSET(L4029,-$D4029,0)+$D4029,$E4029-SUM($G4029:K4029),($E4029-SUM($G4029:K4029))/(OFFSET(L4029,-$D4029,0)-(L$5-$D4029-1))))</f>
        <v>0</v>
      </c>
      <c r="M4029" s="293">
        <f ca="1">IF(OFFSET(M4029,-$D4029,0)="n/a","n/a",IF(M$5&gt;OFFSET(M4029,-$D4029,0)+$D4029,$E4029-SUM($G4029:L4029),($E4029-SUM($G4029:L4029))/(OFFSET(M4029,-$D4029,0)-(M$5-$D4029-1))))</f>
        <v>0</v>
      </c>
      <c r="N4029" s="293">
        <f ca="1">IF(OFFSET(N4029,-$D4029,0)="n/a","n/a",IF(N$5&gt;OFFSET(N4029,-$D4029,0)+$D4029,$E4029-SUM($G4029:M4029),($E4029-SUM($G4029:M4029))/(OFFSET(N4029,-$D4029,0)-(N$5-$D4029-1))))</f>
        <v>0</v>
      </c>
    </row>
    <row r="4030" spans="1:14" ht="12.75" hidden="1" customHeight="1" outlineLevel="2" x14ac:dyDescent="0.25">
      <c r="A4030" s="3"/>
      <c r="B4030" s="3"/>
      <c r="C4030" s="392"/>
      <c r="D4030" s="3">
        <v>4</v>
      </c>
      <c r="E4030" s="290">
        <f ca="1"/>
        <v>0</v>
      </c>
      <c r="F4030" s="291"/>
      <c r="G4030" s="294"/>
      <c r="H4030" s="294"/>
      <c r="I4030" s="294"/>
      <c r="J4030" s="292"/>
      <c r="K4030" s="293">
        <f ca="1">IF(OFFSET(K4030,-$D4030,0)="n/a","n/a",IF(K$5&gt;OFFSET(K4030,-$D4030,0)+$D4030,$E4030-SUM($G4030:J4030),($E4030-SUM($G4030:J4030))/(OFFSET(K4030,-$D4030,0)-(K$5-$D4030-1))))</f>
        <v>0</v>
      </c>
      <c r="L4030" s="293">
        <f ca="1">IF(OFFSET(L4030,-$D4030,0)="n/a","n/a",IF(L$5&gt;OFFSET(L4030,-$D4030,0)+$D4030,$E4030-SUM($G4030:K4030),($E4030-SUM($G4030:K4030))/(OFFSET(L4030,-$D4030,0)-(L$5-$D4030-1))))</f>
        <v>0</v>
      </c>
      <c r="M4030" s="293">
        <f ca="1">IF(OFFSET(M4030,-$D4030,0)="n/a","n/a",IF(M$5&gt;OFFSET(M4030,-$D4030,0)+$D4030,$E4030-SUM($G4030:L4030),($E4030-SUM($G4030:L4030))/(OFFSET(M4030,-$D4030,0)-(M$5-$D4030-1))))</f>
        <v>0</v>
      </c>
      <c r="N4030" s="293">
        <f ca="1">IF(OFFSET(N4030,-$D4030,0)="n/a","n/a",IF(N$5&gt;OFFSET(N4030,-$D4030,0)+$D4030,$E4030-SUM($G4030:M4030),($E4030-SUM($G4030:M4030))/(OFFSET(N4030,-$D4030,0)-(N$5-$D4030-1))))</f>
        <v>0</v>
      </c>
    </row>
    <row r="4031" spans="1:14" ht="12.75" hidden="1" customHeight="1" outlineLevel="2" x14ac:dyDescent="0.25">
      <c r="A4031" s="3"/>
      <c r="B4031" s="3"/>
      <c r="C4031" s="392"/>
      <c r="D4031" s="3">
        <v>5</v>
      </c>
      <c r="E4031" s="290">
        <f ca="1"/>
        <v>0</v>
      </c>
      <c r="F4031" s="291"/>
      <c r="G4031" s="294"/>
      <c r="H4031" s="294"/>
      <c r="I4031" s="294"/>
      <c r="J4031" s="294"/>
      <c r="K4031" s="292"/>
      <c r="L4031" s="293">
        <f ca="1">IF(OFFSET(L4031,-$D4031,0)="n/a","n/a",IF(L$5&gt;OFFSET(L4031,-$D4031,0)+$D4031,$E4031-SUM($G4031:K4031),($E4031-SUM($G4031:K4031))/(OFFSET(L4031,-$D4031,0)-(L$5-$D4031-1))))</f>
        <v>0</v>
      </c>
      <c r="M4031" s="293">
        <f ca="1">IF(OFFSET(M4031,-$D4031,0)="n/a","n/a",IF(M$5&gt;OFFSET(M4031,-$D4031,0)+$D4031,$E4031-SUM($G4031:L4031),($E4031-SUM($G4031:L4031))/(OFFSET(M4031,-$D4031,0)-(M$5-$D4031-1))))</f>
        <v>0</v>
      </c>
      <c r="N4031" s="293">
        <f ca="1">IF(OFFSET(N4031,-$D4031,0)="n/a","n/a",IF(N$5&gt;OFFSET(N4031,-$D4031,0)+$D4031,$E4031-SUM($G4031:M4031),($E4031-SUM($G4031:M4031))/(OFFSET(N4031,-$D4031,0)-(N$5-$D4031-1))))</f>
        <v>0</v>
      </c>
    </row>
    <row r="4032" spans="1:14" ht="12.75" hidden="1" customHeight="1" outlineLevel="2" x14ac:dyDescent="0.25">
      <c r="A4032" s="3"/>
      <c r="B4032" s="3"/>
      <c r="C4032" s="392"/>
      <c r="D4032" s="3">
        <v>6</v>
      </c>
      <c r="E4032" s="290">
        <f ca="1"/>
        <v>0</v>
      </c>
      <c r="F4032" s="291"/>
      <c r="G4032" s="294"/>
      <c r="H4032" s="294"/>
      <c r="I4032" s="294"/>
      <c r="J4032" s="294"/>
      <c r="K4032" s="294"/>
      <c r="L4032" s="292"/>
      <c r="M4032" s="293">
        <f ca="1">IF(OFFSET(M4032,-$D4032,0)="n/a","n/a",IF(M$5&gt;OFFSET(M4032,-$D4032,0)+$D4032,$E4032-SUM($G4032:L4032),($E4032-SUM($G4032:L4032))/(OFFSET(M4032,-$D4032,0)-(M$5-$D4032-1))))</f>
        <v>0</v>
      </c>
      <c r="N4032" s="293">
        <f ca="1">IF(OFFSET(N4032,-$D4032,0)="n/a","n/a",IF(N$5&gt;OFFSET(N4032,-$D4032,0)+$D4032,$E4032-SUM($G4032:M4032),($E4032-SUM($G4032:M4032))/(OFFSET(N4032,-$D4032,0)-(N$5-$D4032-1))))</f>
        <v>0</v>
      </c>
    </row>
    <row r="4033" spans="1:14" ht="12.75" hidden="1" customHeight="1" outlineLevel="2" x14ac:dyDescent="0.25">
      <c r="A4033" s="3"/>
      <c r="B4033" s="3"/>
      <c r="C4033" s="392"/>
      <c r="D4033" s="3">
        <v>7</v>
      </c>
      <c r="E4033" s="290">
        <f ca="1"/>
        <v>0</v>
      </c>
      <c r="F4033" s="291"/>
      <c r="G4033" s="294"/>
      <c r="H4033" s="294"/>
      <c r="I4033" s="294"/>
      <c r="J4033" s="294"/>
      <c r="K4033" s="294"/>
      <c r="L4033" s="294"/>
      <c r="M4033" s="292"/>
      <c r="N4033" s="293">
        <f ca="1">IF(OFFSET(N4033,-$D4033,0)="n/a","n/a",IF(N$5&gt;OFFSET(N4033,-$D4033,0)+$D4033,$E4033-SUM($G4033:M4033),($E4033-SUM($G4033:M4033))/(OFFSET(N4033,-$D4033,0)-(N$5-$D4033-1))))</f>
        <v>0</v>
      </c>
    </row>
    <row r="4034" spans="1:14" ht="12.75" hidden="1" customHeight="1" outlineLevel="2" x14ac:dyDescent="0.25">
      <c r="A4034" s="3"/>
      <c r="B4034" s="3"/>
      <c r="C4034" s="392"/>
      <c r="D4034" s="3">
        <v>8</v>
      </c>
      <c r="E4034" s="290">
        <f ca="1"/>
        <v>0</v>
      </c>
      <c r="F4034" s="291"/>
      <c r="G4034" s="294"/>
      <c r="H4034" s="294"/>
      <c r="I4034" s="294"/>
      <c r="J4034" s="294"/>
      <c r="K4034" s="294"/>
      <c r="L4034" s="294"/>
      <c r="M4034" s="294"/>
      <c r="N4034" s="292"/>
    </row>
    <row r="4035" spans="1:14" ht="12.75" hidden="1" customHeight="1" outlineLevel="2" x14ac:dyDescent="0.25">
      <c r="A4035" s="3"/>
      <c r="B4035" s="3"/>
      <c r="C4035" s="392"/>
      <c r="D4035" s="3">
        <v>9</v>
      </c>
      <c r="E4035" s="290" t="e">
        <f ca="1"/>
        <v>#N/A</v>
      </c>
      <c r="F4035" s="291"/>
      <c r="G4035" s="294"/>
      <c r="H4035" s="294"/>
      <c r="I4035" s="294"/>
      <c r="J4035" s="294"/>
      <c r="K4035" s="294"/>
      <c r="L4035" s="294"/>
      <c r="M4035" s="294"/>
      <c r="N4035" s="294"/>
    </row>
    <row r="4036" spans="1:14" ht="12.75" hidden="1" customHeight="1" outlineLevel="2" x14ac:dyDescent="0.25">
      <c r="A4036" s="3"/>
      <c r="B4036" s="3"/>
      <c r="C4036" s="392"/>
      <c r="D4036" s="3">
        <v>10</v>
      </c>
      <c r="E4036" s="290" t="e">
        <f ca="1"/>
        <v>#N/A</v>
      </c>
      <c r="F4036" s="291"/>
      <c r="G4036" s="294"/>
      <c r="H4036" s="294"/>
      <c r="I4036" s="294"/>
      <c r="J4036" s="294"/>
      <c r="K4036" s="294"/>
      <c r="L4036" s="294"/>
      <c r="M4036" s="294"/>
      <c r="N4036" s="294"/>
    </row>
    <row r="4037" spans="1:14" ht="12.75" hidden="1" customHeight="1" outlineLevel="2" x14ac:dyDescent="0.25">
      <c r="A4037" s="3"/>
      <c r="B4037" s="3"/>
      <c r="C4037" s="392"/>
      <c r="D4037" s="3">
        <v>11</v>
      </c>
      <c r="E4037" s="290" t="e">
        <f ca="1"/>
        <v>#N/A</v>
      </c>
      <c r="F4037" s="291"/>
      <c r="G4037" s="294"/>
      <c r="H4037" s="294"/>
      <c r="I4037" s="294"/>
      <c r="J4037" s="294"/>
      <c r="K4037" s="294"/>
      <c r="L4037" s="294"/>
      <c r="M4037" s="294"/>
      <c r="N4037" s="294"/>
    </row>
    <row r="4038" spans="1:14" ht="12.75" hidden="1" customHeight="1" outlineLevel="2" x14ac:dyDescent="0.25">
      <c r="A4038" s="3"/>
      <c r="B4038" s="3"/>
      <c r="C4038" s="392"/>
      <c r="D4038" s="3">
        <v>12</v>
      </c>
      <c r="E4038" s="290" t="e">
        <f ca="1"/>
        <v>#N/A</v>
      </c>
      <c r="F4038" s="291"/>
      <c r="G4038" s="294"/>
      <c r="H4038" s="294"/>
      <c r="I4038" s="294"/>
      <c r="J4038" s="294"/>
      <c r="K4038" s="294"/>
      <c r="L4038" s="294"/>
      <c r="M4038" s="294"/>
      <c r="N4038" s="294"/>
    </row>
    <row r="4039" spans="1:14" ht="12.75" hidden="1" customHeight="1" outlineLevel="2" x14ac:dyDescent="0.25">
      <c r="A4039" s="3"/>
      <c r="B4039" s="3"/>
      <c r="C4039" s="392"/>
      <c r="D4039" s="3">
        <v>13</v>
      </c>
      <c r="E4039" s="290" t="e">
        <f ca="1"/>
        <v>#N/A</v>
      </c>
      <c r="F4039" s="291"/>
      <c r="G4039" s="294"/>
      <c r="H4039" s="294"/>
      <c r="I4039" s="294"/>
      <c r="J4039" s="294"/>
      <c r="K4039" s="294"/>
      <c r="L4039" s="294"/>
      <c r="M4039" s="294"/>
      <c r="N4039" s="294"/>
    </row>
    <row r="4040" spans="1:14" ht="12.75" hidden="1" customHeight="1" outlineLevel="2" x14ac:dyDescent="0.25">
      <c r="A4040" s="3"/>
      <c r="B4040" s="3"/>
      <c r="C4040" s="392"/>
      <c r="D4040" s="3">
        <v>14</v>
      </c>
      <c r="E4040" s="290" t="e">
        <f ca="1"/>
        <v>#N/A</v>
      </c>
      <c r="F4040" s="291"/>
      <c r="G4040" s="294"/>
      <c r="H4040" s="294"/>
      <c r="I4040" s="294"/>
      <c r="J4040" s="294"/>
      <c r="K4040" s="294"/>
      <c r="L4040" s="294"/>
      <c r="M4040" s="294"/>
      <c r="N4040" s="294"/>
    </row>
    <row r="4041" spans="1:14" ht="12.75" hidden="1" customHeight="1" outlineLevel="2" x14ac:dyDescent="0.25">
      <c r="A4041" s="3"/>
      <c r="B4041" s="3"/>
      <c r="C4041" s="392"/>
      <c r="D4041" s="3">
        <v>15</v>
      </c>
      <c r="E4041" s="290" t="e">
        <f ca="1"/>
        <v>#N/A</v>
      </c>
      <c r="F4041" s="291"/>
      <c r="G4041" s="294"/>
      <c r="H4041" s="294"/>
      <c r="I4041" s="294"/>
      <c r="J4041" s="294"/>
      <c r="K4041" s="294"/>
      <c r="L4041" s="294"/>
      <c r="M4041" s="294"/>
      <c r="N4041" s="294"/>
    </row>
    <row r="4042" spans="1:14" ht="12.75" hidden="1" customHeight="1" outlineLevel="1" x14ac:dyDescent="0.25">
      <c r="A4042" s="3"/>
      <c r="B4042" s="145" t="str">
        <f ca="1">B4025</f>
        <v>Asset Type 168</v>
      </c>
      <c r="C4042" s="145" t="str">
        <f ca="1">C4025</f>
        <v>Description - Asset Type 168</v>
      </c>
      <c r="D4042" s="3"/>
      <c r="E4042" s="3"/>
      <c r="F4042" s="106" t="s">
        <v>44</v>
      </c>
      <c r="G4042" s="296">
        <f t="shared" ref="G4042:N4042" si="336">SUM(G4027:G4041)</f>
        <v>0</v>
      </c>
      <c r="H4042" s="296">
        <f t="shared" ca="1" si="336"/>
        <v>0</v>
      </c>
      <c r="I4042" s="296">
        <f t="shared" ca="1" si="336"/>
        <v>0</v>
      </c>
      <c r="J4042" s="296">
        <f t="shared" ca="1" si="336"/>
        <v>0</v>
      </c>
      <c r="K4042" s="296">
        <f t="shared" ca="1" si="336"/>
        <v>0</v>
      </c>
      <c r="L4042" s="296">
        <f t="shared" ca="1" si="336"/>
        <v>0</v>
      </c>
      <c r="M4042" s="296">
        <f t="shared" ca="1" si="336"/>
        <v>0</v>
      </c>
      <c r="N4042" s="296">
        <f t="shared" ca="1" si="336"/>
        <v>0</v>
      </c>
    </row>
    <row r="4043" spans="1:14" ht="12.75" hidden="1" customHeight="1" outlineLevel="2" x14ac:dyDescent="0.25">
      <c r="A4043" s="217">
        <f>A4025+1</f>
        <v>169</v>
      </c>
      <c r="B4043" s="22" t="str">
        <f ca="1">OFFSET($B$13,$A4043-1,0)</f>
        <v>Asset Type 169</v>
      </c>
      <c r="C4043" s="22" t="str">
        <f ca="1">OFFSET($C$13,$A4043-1,0)</f>
        <v>Description - Asset Type 169</v>
      </c>
      <c r="D4043" s="3"/>
      <c r="E4043" s="109"/>
      <c r="F4043" s="108" t="s">
        <v>41</v>
      </c>
      <c r="G4043" s="295">
        <f t="shared" ref="G4043:N4043" ca="1" si="337">VLOOKUP($B4043,$B$13:$N$512,5+G$5,FALSE)</f>
        <v>0</v>
      </c>
      <c r="H4043" s="295">
        <f t="shared" ca="1" si="337"/>
        <v>0</v>
      </c>
      <c r="I4043" s="295">
        <f t="shared" ca="1" si="337"/>
        <v>0</v>
      </c>
      <c r="J4043" s="295">
        <f t="shared" ca="1" si="337"/>
        <v>0</v>
      </c>
      <c r="K4043" s="295">
        <f t="shared" ca="1" si="337"/>
        <v>0</v>
      </c>
      <c r="L4043" s="295">
        <f t="shared" ca="1" si="337"/>
        <v>0</v>
      </c>
      <c r="M4043" s="295">
        <f t="shared" ca="1" si="337"/>
        <v>0</v>
      </c>
      <c r="N4043" s="295">
        <f t="shared" ca="1" si="337"/>
        <v>0</v>
      </c>
    </row>
    <row r="4044" spans="1:14" ht="12.75" hidden="1" customHeight="1" outlineLevel="2" x14ac:dyDescent="0.25">
      <c r="A4044" s="3"/>
      <c r="B4044" s="3"/>
      <c r="C4044" s="21"/>
      <c r="D4044" s="3"/>
      <c r="E4044" s="107"/>
      <c r="F4044" s="106" t="s">
        <v>42</v>
      </c>
      <c r="G4044" s="111">
        <f ca="1">VLOOKUP($B4043,'Input Sheet'!$B$12:$N$511,5+G$5,FALSE)</f>
        <v>0</v>
      </c>
      <c r="H4044" s="111">
        <f ca="1">VLOOKUP($B4043,'Input Sheet'!$B$12:$N$511,5+H$5,FALSE)</f>
        <v>0</v>
      </c>
      <c r="I4044" s="111">
        <f ca="1">VLOOKUP($B4043,'Input Sheet'!$B$12:$N$511,5+I$5,FALSE)</f>
        <v>0</v>
      </c>
      <c r="J4044" s="111">
        <f ca="1">VLOOKUP($B4043,'Input Sheet'!$B$12:$N$511,5+J$5,FALSE)</f>
        <v>0</v>
      </c>
      <c r="K4044" s="111">
        <f ca="1">VLOOKUP($B4043,'Input Sheet'!$B$12:$N$511,5+K$5,FALSE)</f>
        <v>0</v>
      </c>
      <c r="L4044" s="111">
        <f ca="1">VLOOKUP($B4043,'Input Sheet'!$B$12:$N$511,5+L$5,FALSE)</f>
        <v>0</v>
      </c>
      <c r="M4044" s="111">
        <f ca="1">VLOOKUP($B4043,'Input Sheet'!$B$12:$N$511,5+M$5,FALSE)</f>
        <v>0</v>
      </c>
      <c r="N4044" s="111">
        <f ca="1">VLOOKUP($B4043,'Input Sheet'!$B$12:$N$511,5+N$5,FALSE)</f>
        <v>0</v>
      </c>
    </row>
    <row r="4045" spans="1:14" ht="12.75" hidden="1" customHeight="1" outlineLevel="2" x14ac:dyDescent="0.25">
      <c r="A4045" s="3"/>
      <c r="B4045" s="3"/>
      <c r="C4045" s="3"/>
      <c r="D4045" s="3">
        <v>1</v>
      </c>
      <c r="E4045" s="290">
        <f t="array" aca="1" ref="E4045:E4059" ca="1">TRANSPOSE(G4043:N4043)</f>
        <v>0</v>
      </c>
      <c r="F4045" s="291"/>
      <c r="G4045" s="292"/>
      <c r="H4045" s="293">
        <f ca="1">IF(OFFSET(H4045,-$D4045,0)="n/a","n/a",IF(H$5&gt;OFFSET(H4045,-$D4045,0)+$D4045,$E4045-SUM($G4045:G4045),($E4045-SUM($G4045:G4045))/(OFFSET(H4045,-$D4045,0)-(H$5-$D4045-1))))</f>
        <v>0</v>
      </c>
      <c r="I4045" s="293">
        <f ca="1">IF(OFFSET(I4045,-$D4045,0)="n/a","n/a",IF(I$5&gt;OFFSET(I4045,-$D4045,0)+$D4045,$E4045-SUM($G4045:H4045),($E4045-SUM($G4045:H4045))/(OFFSET(I4045,-$D4045,0)-(I$5-$D4045-1))))</f>
        <v>0</v>
      </c>
      <c r="J4045" s="293">
        <f ca="1">IF(OFFSET(J4045,-$D4045,0)="n/a","n/a",IF(J$5&gt;OFFSET(J4045,-$D4045,0)+$D4045,$E4045-SUM($G4045:I4045),($E4045-SUM($G4045:I4045))/(OFFSET(J4045,-$D4045,0)-(J$5-$D4045-1))))</f>
        <v>0</v>
      </c>
      <c r="K4045" s="293">
        <f ca="1">IF(OFFSET(K4045,-$D4045,0)="n/a","n/a",IF(K$5&gt;OFFSET(K4045,-$D4045,0)+$D4045,$E4045-SUM($G4045:J4045),($E4045-SUM($G4045:J4045))/(OFFSET(K4045,-$D4045,0)-(K$5-$D4045-1))))</f>
        <v>0</v>
      </c>
      <c r="L4045" s="293">
        <f ca="1">IF(OFFSET(L4045,-$D4045,0)="n/a","n/a",IF(L$5&gt;OFFSET(L4045,-$D4045,0)+$D4045,$E4045-SUM($G4045:K4045),($E4045-SUM($G4045:K4045))/(OFFSET(L4045,-$D4045,0)-(L$5-$D4045-1))))</f>
        <v>0</v>
      </c>
      <c r="M4045" s="293">
        <f ca="1">IF(OFFSET(M4045,-$D4045,0)="n/a","n/a",IF(M$5&gt;OFFSET(M4045,-$D4045,0)+$D4045,$E4045-SUM($G4045:L4045),($E4045-SUM($G4045:L4045))/(OFFSET(M4045,-$D4045,0)-(M$5-$D4045-1))))</f>
        <v>0</v>
      </c>
      <c r="N4045" s="293">
        <f ca="1">IF(OFFSET(N4045,-$D4045,0)="n/a","n/a",IF(N$5&gt;OFFSET(N4045,-$D4045,0)+$D4045,$E4045-SUM($G4045:M4045),($E4045-SUM($G4045:M4045))/(OFFSET(N4045,-$D4045,0)-(N$5-$D4045-1))))</f>
        <v>0</v>
      </c>
    </row>
    <row r="4046" spans="1:14" ht="12.75" hidden="1" customHeight="1" outlineLevel="2" x14ac:dyDescent="0.25">
      <c r="A4046" s="3"/>
      <c r="B4046" s="3"/>
      <c r="C4046" s="392" t="s">
        <v>43</v>
      </c>
      <c r="D4046" s="3">
        <v>2</v>
      </c>
      <c r="E4046" s="290">
        <f ca="1"/>
        <v>0</v>
      </c>
      <c r="F4046" s="291"/>
      <c r="G4046" s="294"/>
      <c r="H4046" s="292"/>
      <c r="I4046" s="293">
        <f ca="1">IF(OFFSET(I4046,-$D4046,0)="n/a","n/a",IF(I$5&gt;OFFSET(I4046,-$D4046,0)+$D4046,$E4046-SUM($G4046:H4046),($E4046-SUM($G4046:H4046))/(OFFSET(I4046,-$D4046,0)-(I$5-$D4046-1))))</f>
        <v>0</v>
      </c>
      <c r="J4046" s="293">
        <f ca="1">IF(OFFSET(J4046,-$D4046,0)="n/a","n/a",IF(J$5&gt;OFFSET(J4046,-$D4046,0)+$D4046,$E4046-SUM($G4046:I4046),($E4046-SUM($G4046:I4046))/(OFFSET(J4046,-$D4046,0)-(J$5-$D4046-1))))</f>
        <v>0</v>
      </c>
      <c r="K4046" s="293">
        <f ca="1">IF(OFFSET(K4046,-$D4046,0)="n/a","n/a",IF(K$5&gt;OFFSET(K4046,-$D4046,0)+$D4046,$E4046-SUM($G4046:J4046),($E4046-SUM($G4046:J4046))/(OFFSET(K4046,-$D4046,0)-(K$5-$D4046-1))))</f>
        <v>0</v>
      </c>
      <c r="L4046" s="293">
        <f ca="1">IF(OFFSET(L4046,-$D4046,0)="n/a","n/a",IF(L$5&gt;OFFSET(L4046,-$D4046,0)+$D4046,$E4046-SUM($G4046:K4046),($E4046-SUM($G4046:K4046))/(OFFSET(L4046,-$D4046,0)-(L$5-$D4046-1))))</f>
        <v>0</v>
      </c>
      <c r="M4046" s="293">
        <f ca="1">IF(OFFSET(M4046,-$D4046,0)="n/a","n/a",IF(M$5&gt;OFFSET(M4046,-$D4046,0)+$D4046,$E4046-SUM($G4046:L4046),($E4046-SUM($G4046:L4046))/(OFFSET(M4046,-$D4046,0)-(M$5-$D4046-1))))</f>
        <v>0</v>
      </c>
      <c r="N4046" s="293">
        <f ca="1">IF(OFFSET(N4046,-$D4046,0)="n/a","n/a",IF(N$5&gt;OFFSET(N4046,-$D4046,0)+$D4046,$E4046-SUM($G4046:M4046),($E4046-SUM($G4046:M4046))/(OFFSET(N4046,-$D4046,0)-(N$5-$D4046-1))))</f>
        <v>0</v>
      </c>
    </row>
    <row r="4047" spans="1:14" ht="12.75" hidden="1" customHeight="1" outlineLevel="2" x14ac:dyDescent="0.25">
      <c r="A4047" s="3"/>
      <c r="B4047" s="3"/>
      <c r="C4047" s="392"/>
      <c r="D4047" s="3">
        <v>3</v>
      </c>
      <c r="E4047" s="290">
        <f ca="1"/>
        <v>0</v>
      </c>
      <c r="F4047" s="291"/>
      <c r="G4047" s="294"/>
      <c r="H4047" s="294"/>
      <c r="I4047" s="292"/>
      <c r="J4047" s="293">
        <f ca="1">IF(OFFSET(J4047,-$D4047,0)="n/a","n/a",IF(J$5&gt;OFFSET(J4047,-$D4047,0)+$D4047,$E4047-SUM($G4047:I4047),($E4047-SUM($G4047:I4047))/(OFFSET(J4047,-$D4047,0)-(J$5-$D4047-1))))</f>
        <v>0</v>
      </c>
      <c r="K4047" s="293">
        <f ca="1">IF(OFFSET(K4047,-$D4047,0)="n/a","n/a",IF(K$5&gt;OFFSET(K4047,-$D4047,0)+$D4047,$E4047-SUM($G4047:J4047),($E4047-SUM($G4047:J4047))/(OFFSET(K4047,-$D4047,0)-(K$5-$D4047-1))))</f>
        <v>0</v>
      </c>
      <c r="L4047" s="293">
        <f ca="1">IF(OFFSET(L4047,-$D4047,0)="n/a","n/a",IF(L$5&gt;OFFSET(L4047,-$D4047,0)+$D4047,$E4047-SUM($G4047:K4047),($E4047-SUM($G4047:K4047))/(OFFSET(L4047,-$D4047,0)-(L$5-$D4047-1))))</f>
        <v>0</v>
      </c>
      <c r="M4047" s="293">
        <f ca="1">IF(OFFSET(M4047,-$D4047,0)="n/a","n/a",IF(M$5&gt;OFFSET(M4047,-$D4047,0)+$D4047,$E4047-SUM($G4047:L4047),($E4047-SUM($G4047:L4047))/(OFFSET(M4047,-$D4047,0)-(M$5-$D4047-1))))</f>
        <v>0</v>
      </c>
      <c r="N4047" s="293">
        <f ca="1">IF(OFFSET(N4047,-$D4047,0)="n/a","n/a",IF(N$5&gt;OFFSET(N4047,-$D4047,0)+$D4047,$E4047-SUM($G4047:M4047),($E4047-SUM($G4047:M4047))/(OFFSET(N4047,-$D4047,0)-(N$5-$D4047-1))))</f>
        <v>0</v>
      </c>
    </row>
    <row r="4048" spans="1:14" ht="12.75" hidden="1" customHeight="1" outlineLevel="2" x14ac:dyDescent="0.25">
      <c r="A4048" s="3"/>
      <c r="B4048" s="3"/>
      <c r="C4048" s="392"/>
      <c r="D4048" s="3">
        <v>4</v>
      </c>
      <c r="E4048" s="290">
        <f ca="1"/>
        <v>0</v>
      </c>
      <c r="F4048" s="291"/>
      <c r="G4048" s="294"/>
      <c r="H4048" s="294"/>
      <c r="I4048" s="294"/>
      <c r="J4048" s="292"/>
      <c r="K4048" s="293">
        <f ca="1">IF(OFFSET(K4048,-$D4048,0)="n/a","n/a",IF(K$5&gt;OFFSET(K4048,-$D4048,0)+$D4048,$E4048-SUM($G4048:J4048),($E4048-SUM($G4048:J4048))/(OFFSET(K4048,-$D4048,0)-(K$5-$D4048-1))))</f>
        <v>0</v>
      </c>
      <c r="L4048" s="293">
        <f ca="1">IF(OFFSET(L4048,-$D4048,0)="n/a","n/a",IF(L$5&gt;OFFSET(L4048,-$D4048,0)+$D4048,$E4048-SUM($G4048:K4048),($E4048-SUM($G4048:K4048))/(OFFSET(L4048,-$D4048,0)-(L$5-$D4048-1))))</f>
        <v>0</v>
      </c>
      <c r="M4048" s="293">
        <f ca="1">IF(OFFSET(M4048,-$D4048,0)="n/a","n/a",IF(M$5&gt;OFFSET(M4048,-$D4048,0)+$D4048,$E4048-SUM($G4048:L4048),($E4048-SUM($G4048:L4048))/(OFFSET(M4048,-$D4048,0)-(M$5-$D4048-1))))</f>
        <v>0</v>
      </c>
      <c r="N4048" s="293">
        <f ca="1">IF(OFFSET(N4048,-$D4048,0)="n/a","n/a",IF(N$5&gt;OFFSET(N4048,-$D4048,0)+$D4048,$E4048-SUM($G4048:M4048),($E4048-SUM($G4048:M4048))/(OFFSET(N4048,-$D4048,0)-(N$5-$D4048-1))))</f>
        <v>0</v>
      </c>
    </row>
    <row r="4049" spans="1:14" ht="12.75" hidden="1" customHeight="1" outlineLevel="2" x14ac:dyDescent="0.25">
      <c r="A4049" s="3"/>
      <c r="B4049" s="3"/>
      <c r="C4049" s="392"/>
      <c r="D4049" s="3">
        <v>5</v>
      </c>
      <c r="E4049" s="290">
        <f ca="1"/>
        <v>0</v>
      </c>
      <c r="F4049" s="291"/>
      <c r="G4049" s="294"/>
      <c r="H4049" s="294"/>
      <c r="I4049" s="294"/>
      <c r="J4049" s="294"/>
      <c r="K4049" s="292"/>
      <c r="L4049" s="293">
        <f ca="1">IF(OFFSET(L4049,-$D4049,0)="n/a","n/a",IF(L$5&gt;OFFSET(L4049,-$D4049,0)+$D4049,$E4049-SUM($G4049:K4049),($E4049-SUM($G4049:K4049))/(OFFSET(L4049,-$D4049,0)-(L$5-$D4049-1))))</f>
        <v>0</v>
      </c>
      <c r="M4049" s="293">
        <f ca="1">IF(OFFSET(M4049,-$D4049,0)="n/a","n/a",IF(M$5&gt;OFFSET(M4049,-$D4049,0)+$D4049,$E4049-SUM($G4049:L4049),($E4049-SUM($G4049:L4049))/(OFFSET(M4049,-$D4049,0)-(M$5-$D4049-1))))</f>
        <v>0</v>
      </c>
      <c r="N4049" s="293">
        <f ca="1">IF(OFFSET(N4049,-$D4049,0)="n/a","n/a",IF(N$5&gt;OFFSET(N4049,-$D4049,0)+$D4049,$E4049-SUM($G4049:M4049),($E4049-SUM($G4049:M4049))/(OFFSET(N4049,-$D4049,0)-(N$5-$D4049-1))))</f>
        <v>0</v>
      </c>
    </row>
    <row r="4050" spans="1:14" ht="12.75" hidden="1" customHeight="1" outlineLevel="2" x14ac:dyDescent="0.25">
      <c r="A4050" s="3"/>
      <c r="B4050" s="3"/>
      <c r="C4050" s="392"/>
      <c r="D4050" s="3">
        <v>6</v>
      </c>
      <c r="E4050" s="290">
        <f ca="1"/>
        <v>0</v>
      </c>
      <c r="F4050" s="291"/>
      <c r="G4050" s="294"/>
      <c r="H4050" s="294"/>
      <c r="I4050" s="294"/>
      <c r="J4050" s="294"/>
      <c r="K4050" s="294"/>
      <c r="L4050" s="292"/>
      <c r="M4050" s="293">
        <f ca="1">IF(OFFSET(M4050,-$D4050,0)="n/a","n/a",IF(M$5&gt;OFFSET(M4050,-$D4050,0)+$D4050,$E4050-SUM($G4050:L4050),($E4050-SUM($G4050:L4050))/(OFFSET(M4050,-$D4050,0)-(M$5-$D4050-1))))</f>
        <v>0</v>
      </c>
      <c r="N4050" s="293">
        <f ca="1">IF(OFFSET(N4050,-$D4050,0)="n/a","n/a",IF(N$5&gt;OFFSET(N4050,-$D4050,0)+$D4050,$E4050-SUM($G4050:M4050),($E4050-SUM($G4050:M4050))/(OFFSET(N4050,-$D4050,0)-(N$5-$D4050-1))))</f>
        <v>0</v>
      </c>
    </row>
    <row r="4051" spans="1:14" ht="12.75" hidden="1" customHeight="1" outlineLevel="2" x14ac:dyDescent="0.25">
      <c r="A4051" s="3"/>
      <c r="B4051" s="3"/>
      <c r="C4051" s="392"/>
      <c r="D4051" s="3">
        <v>7</v>
      </c>
      <c r="E4051" s="290">
        <f ca="1"/>
        <v>0</v>
      </c>
      <c r="F4051" s="291"/>
      <c r="G4051" s="294"/>
      <c r="H4051" s="294"/>
      <c r="I4051" s="294"/>
      <c r="J4051" s="294"/>
      <c r="K4051" s="294"/>
      <c r="L4051" s="294"/>
      <c r="M4051" s="292"/>
      <c r="N4051" s="293">
        <f ca="1">IF(OFFSET(N4051,-$D4051,0)="n/a","n/a",IF(N$5&gt;OFFSET(N4051,-$D4051,0)+$D4051,$E4051-SUM($G4051:M4051),($E4051-SUM($G4051:M4051))/(OFFSET(N4051,-$D4051,0)-(N$5-$D4051-1))))</f>
        <v>0</v>
      </c>
    </row>
    <row r="4052" spans="1:14" ht="12.75" hidden="1" customHeight="1" outlineLevel="2" x14ac:dyDescent="0.25">
      <c r="A4052" s="3"/>
      <c r="B4052" s="3"/>
      <c r="C4052" s="392"/>
      <c r="D4052" s="3">
        <v>8</v>
      </c>
      <c r="E4052" s="290">
        <f ca="1"/>
        <v>0</v>
      </c>
      <c r="F4052" s="291"/>
      <c r="G4052" s="294"/>
      <c r="H4052" s="294"/>
      <c r="I4052" s="294"/>
      <c r="J4052" s="294"/>
      <c r="K4052" s="294"/>
      <c r="L4052" s="294"/>
      <c r="M4052" s="294"/>
      <c r="N4052" s="292"/>
    </row>
    <row r="4053" spans="1:14" ht="12.75" hidden="1" customHeight="1" outlineLevel="2" x14ac:dyDescent="0.25">
      <c r="A4053" s="3"/>
      <c r="B4053" s="3"/>
      <c r="C4053" s="392"/>
      <c r="D4053" s="3">
        <v>9</v>
      </c>
      <c r="E4053" s="290" t="e">
        <f ca="1"/>
        <v>#N/A</v>
      </c>
      <c r="F4053" s="291"/>
      <c r="G4053" s="294"/>
      <c r="H4053" s="294"/>
      <c r="I4053" s="294"/>
      <c r="J4053" s="294"/>
      <c r="K4053" s="294"/>
      <c r="L4053" s="294"/>
      <c r="M4053" s="294"/>
      <c r="N4053" s="294"/>
    </row>
    <row r="4054" spans="1:14" ht="12.75" hidden="1" customHeight="1" outlineLevel="2" x14ac:dyDescent="0.25">
      <c r="A4054" s="3"/>
      <c r="B4054" s="3"/>
      <c r="C4054" s="392"/>
      <c r="D4054" s="3">
        <v>10</v>
      </c>
      <c r="E4054" s="290" t="e">
        <f ca="1"/>
        <v>#N/A</v>
      </c>
      <c r="F4054" s="291"/>
      <c r="G4054" s="294"/>
      <c r="H4054" s="294"/>
      <c r="I4054" s="294"/>
      <c r="J4054" s="294"/>
      <c r="K4054" s="294"/>
      <c r="L4054" s="294"/>
      <c r="M4054" s="294"/>
      <c r="N4054" s="294"/>
    </row>
    <row r="4055" spans="1:14" ht="12.75" hidden="1" customHeight="1" outlineLevel="2" x14ac:dyDescent="0.25">
      <c r="A4055" s="3"/>
      <c r="B4055" s="3"/>
      <c r="C4055" s="392"/>
      <c r="D4055" s="3">
        <v>11</v>
      </c>
      <c r="E4055" s="290" t="e">
        <f ca="1"/>
        <v>#N/A</v>
      </c>
      <c r="F4055" s="291"/>
      <c r="G4055" s="294"/>
      <c r="H4055" s="294"/>
      <c r="I4055" s="294"/>
      <c r="J4055" s="294"/>
      <c r="K4055" s="294"/>
      <c r="L4055" s="294"/>
      <c r="M4055" s="294"/>
      <c r="N4055" s="294"/>
    </row>
    <row r="4056" spans="1:14" ht="12.75" hidden="1" customHeight="1" outlineLevel="2" x14ac:dyDescent="0.25">
      <c r="A4056" s="3"/>
      <c r="B4056" s="3"/>
      <c r="C4056" s="392"/>
      <c r="D4056" s="3">
        <v>12</v>
      </c>
      <c r="E4056" s="290" t="e">
        <f ca="1"/>
        <v>#N/A</v>
      </c>
      <c r="F4056" s="291"/>
      <c r="G4056" s="294"/>
      <c r="H4056" s="294"/>
      <c r="I4056" s="294"/>
      <c r="J4056" s="294"/>
      <c r="K4056" s="294"/>
      <c r="L4056" s="294"/>
      <c r="M4056" s="294"/>
      <c r="N4056" s="294"/>
    </row>
    <row r="4057" spans="1:14" ht="12.75" hidden="1" customHeight="1" outlineLevel="2" x14ac:dyDescent="0.25">
      <c r="A4057" s="3"/>
      <c r="B4057" s="3"/>
      <c r="C4057" s="392"/>
      <c r="D4057" s="3">
        <v>13</v>
      </c>
      <c r="E4057" s="290" t="e">
        <f ca="1"/>
        <v>#N/A</v>
      </c>
      <c r="F4057" s="291"/>
      <c r="G4057" s="294"/>
      <c r="H4057" s="294"/>
      <c r="I4057" s="294"/>
      <c r="J4057" s="294"/>
      <c r="K4057" s="294"/>
      <c r="L4057" s="294"/>
      <c r="M4057" s="294"/>
      <c r="N4057" s="294"/>
    </row>
    <row r="4058" spans="1:14" ht="12.75" hidden="1" customHeight="1" outlineLevel="2" x14ac:dyDescent="0.25">
      <c r="A4058" s="3"/>
      <c r="B4058" s="3"/>
      <c r="C4058" s="392"/>
      <c r="D4058" s="3">
        <v>14</v>
      </c>
      <c r="E4058" s="290" t="e">
        <f ca="1"/>
        <v>#N/A</v>
      </c>
      <c r="F4058" s="291"/>
      <c r="G4058" s="294"/>
      <c r="H4058" s="294"/>
      <c r="I4058" s="294"/>
      <c r="J4058" s="294"/>
      <c r="K4058" s="294"/>
      <c r="L4058" s="294"/>
      <c r="M4058" s="294"/>
      <c r="N4058" s="294"/>
    </row>
    <row r="4059" spans="1:14" ht="12.75" hidden="1" customHeight="1" outlineLevel="2" x14ac:dyDescent="0.25">
      <c r="A4059" s="3"/>
      <c r="B4059" s="3"/>
      <c r="C4059" s="392"/>
      <c r="D4059" s="3">
        <v>15</v>
      </c>
      <c r="E4059" s="290" t="e">
        <f ca="1"/>
        <v>#N/A</v>
      </c>
      <c r="F4059" s="291"/>
      <c r="G4059" s="294"/>
      <c r="H4059" s="294"/>
      <c r="I4059" s="294"/>
      <c r="J4059" s="294"/>
      <c r="K4059" s="294"/>
      <c r="L4059" s="294"/>
      <c r="M4059" s="294"/>
      <c r="N4059" s="294"/>
    </row>
    <row r="4060" spans="1:14" ht="12.75" hidden="1" customHeight="1" outlineLevel="1" x14ac:dyDescent="0.25">
      <c r="A4060" s="3"/>
      <c r="B4060" s="145" t="str">
        <f ca="1">B4043</f>
        <v>Asset Type 169</v>
      </c>
      <c r="C4060" s="145" t="str">
        <f ca="1">C4043</f>
        <v>Description - Asset Type 169</v>
      </c>
      <c r="D4060" s="3"/>
      <c r="E4060" s="3"/>
      <c r="F4060" s="106" t="s">
        <v>44</v>
      </c>
      <c r="G4060" s="296">
        <f t="shared" ref="G4060:N4060" si="338">SUM(G4045:G4059)</f>
        <v>0</v>
      </c>
      <c r="H4060" s="296">
        <f t="shared" ca="1" si="338"/>
        <v>0</v>
      </c>
      <c r="I4060" s="296">
        <f t="shared" ca="1" si="338"/>
        <v>0</v>
      </c>
      <c r="J4060" s="296">
        <f t="shared" ca="1" si="338"/>
        <v>0</v>
      </c>
      <c r="K4060" s="296">
        <f t="shared" ca="1" si="338"/>
        <v>0</v>
      </c>
      <c r="L4060" s="296">
        <f t="shared" ca="1" si="338"/>
        <v>0</v>
      </c>
      <c r="M4060" s="296">
        <f t="shared" ca="1" si="338"/>
        <v>0</v>
      </c>
      <c r="N4060" s="296">
        <f t="shared" ca="1" si="338"/>
        <v>0</v>
      </c>
    </row>
    <row r="4061" spans="1:14" ht="12.75" hidden="1" customHeight="1" outlineLevel="2" x14ac:dyDescent="0.25">
      <c r="A4061" s="217">
        <f>A4043+1</f>
        <v>170</v>
      </c>
      <c r="B4061" s="22" t="str">
        <f ca="1">OFFSET($B$13,$A4061-1,0)</f>
        <v>Asset Type 170</v>
      </c>
      <c r="C4061" s="22" t="str">
        <f ca="1">OFFSET($C$13,$A4061-1,0)</f>
        <v>Description - Asset Type 170</v>
      </c>
      <c r="D4061" s="3"/>
      <c r="E4061" s="109"/>
      <c r="F4061" s="108" t="s">
        <v>41</v>
      </c>
      <c r="G4061" s="295">
        <f t="shared" ref="G4061:N4061" ca="1" si="339">VLOOKUP($B4061,$B$13:$N$512,5+G$5,FALSE)</f>
        <v>0</v>
      </c>
      <c r="H4061" s="295">
        <f t="shared" ca="1" si="339"/>
        <v>0</v>
      </c>
      <c r="I4061" s="295">
        <f t="shared" ca="1" si="339"/>
        <v>0</v>
      </c>
      <c r="J4061" s="295">
        <f t="shared" ca="1" si="339"/>
        <v>0</v>
      </c>
      <c r="K4061" s="295">
        <f t="shared" ca="1" si="339"/>
        <v>0</v>
      </c>
      <c r="L4061" s="295">
        <f t="shared" ca="1" si="339"/>
        <v>0</v>
      </c>
      <c r="M4061" s="295">
        <f t="shared" ca="1" si="339"/>
        <v>0</v>
      </c>
      <c r="N4061" s="295">
        <f t="shared" ca="1" si="339"/>
        <v>0</v>
      </c>
    </row>
    <row r="4062" spans="1:14" ht="12.75" hidden="1" customHeight="1" outlineLevel="2" x14ac:dyDescent="0.25">
      <c r="A4062" s="3"/>
      <c r="B4062" s="3"/>
      <c r="C4062" s="21"/>
      <c r="D4062" s="3"/>
      <c r="E4062" s="107"/>
      <c r="F4062" s="106" t="s">
        <v>42</v>
      </c>
      <c r="G4062" s="111">
        <f ca="1">VLOOKUP($B4061,'Input Sheet'!$B$12:$N$511,5+G$5,FALSE)</f>
        <v>0</v>
      </c>
      <c r="H4062" s="111">
        <f ca="1">VLOOKUP($B4061,'Input Sheet'!$B$12:$N$511,5+H$5,FALSE)</f>
        <v>0</v>
      </c>
      <c r="I4062" s="111">
        <f ca="1">VLOOKUP($B4061,'Input Sheet'!$B$12:$N$511,5+I$5,FALSE)</f>
        <v>0</v>
      </c>
      <c r="J4062" s="111">
        <f ca="1">VLOOKUP($B4061,'Input Sheet'!$B$12:$N$511,5+J$5,FALSE)</f>
        <v>0</v>
      </c>
      <c r="K4062" s="111">
        <f ca="1">VLOOKUP($B4061,'Input Sheet'!$B$12:$N$511,5+K$5,FALSE)</f>
        <v>0</v>
      </c>
      <c r="L4062" s="111">
        <f ca="1">VLOOKUP($B4061,'Input Sheet'!$B$12:$N$511,5+L$5,FALSE)</f>
        <v>0</v>
      </c>
      <c r="M4062" s="111">
        <f ca="1">VLOOKUP($B4061,'Input Sheet'!$B$12:$N$511,5+M$5,FALSE)</f>
        <v>0</v>
      </c>
      <c r="N4062" s="111">
        <f ca="1">VLOOKUP($B4061,'Input Sheet'!$B$12:$N$511,5+N$5,FALSE)</f>
        <v>0</v>
      </c>
    </row>
    <row r="4063" spans="1:14" ht="12.75" hidden="1" customHeight="1" outlineLevel="2" x14ac:dyDescent="0.25">
      <c r="A4063" s="3"/>
      <c r="B4063" s="3"/>
      <c r="C4063" s="3"/>
      <c r="D4063" s="3">
        <v>1</v>
      </c>
      <c r="E4063" s="290">
        <f t="array" aca="1" ref="E4063:E4077" ca="1">TRANSPOSE(G4061:N4061)</f>
        <v>0</v>
      </c>
      <c r="F4063" s="291"/>
      <c r="G4063" s="292"/>
      <c r="H4063" s="293">
        <f ca="1">IF(OFFSET(H4063,-$D4063,0)="n/a","n/a",IF(H$5&gt;OFFSET(H4063,-$D4063,0)+$D4063,$E4063-SUM($G4063:G4063),($E4063-SUM($G4063:G4063))/(OFFSET(H4063,-$D4063,0)-(H$5-$D4063-1))))</f>
        <v>0</v>
      </c>
      <c r="I4063" s="293">
        <f ca="1">IF(OFFSET(I4063,-$D4063,0)="n/a","n/a",IF(I$5&gt;OFFSET(I4063,-$D4063,0)+$D4063,$E4063-SUM($G4063:H4063),($E4063-SUM($G4063:H4063))/(OFFSET(I4063,-$D4063,0)-(I$5-$D4063-1))))</f>
        <v>0</v>
      </c>
      <c r="J4063" s="293">
        <f ca="1">IF(OFFSET(J4063,-$D4063,0)="n/a","n/a",IF(J$5&gt;OFFSET(J4063,-$D4063,0)+$D4063,$E4063-SUM($G4063:I4063),($E4063-SUM($G4063:I4063))/(OFFSET(J4063,-$D4063,0)-(J$5-$D4063-1))))</f>
        <v>0</v>
      </c>
      <c r="K4063" s="293">
        <f ca="1">IF(OFFSET(K4063,-$D4063,0)="n/a","n/a",IF(K$5&gt;OFFSET(K4063,-$D4063,0)+$D4063,$E4063-SUM($G4063:J4063),($E4063-SUM($G4063:J4063))/(OFFSET(K4063,-$D4063,0)-(K$5-$D4063-1))))</f>
        <v>0</v>
      </c>
      <c r="L4063" s="293">
        <f ca="1">IF(OFFSET(L4063,-$D4063,0)="n/a","n/a",IF(L$5&gt;OFFSET(L4063,-$D4063,0)+$D4063,$E4063-SUM($G4063:K4063),($E4063-SUM($G4063:K4063))/(OFFSET(L4063,-$D4063,0)-(L$5-$D4063-1))))</f>
        <v>0</v>
      </c>
      <c r="M4063" s="293">
        <f ca="1">IF(OFFSET(M4063,-$D4063,0)="n/a","n/a",IF(M$5&gt;OFFSET(M4063,-$D4063,0)+$D4063,$E4063-SUM($G4063:L4063),($E4063-SUM($G4063:L4063))/(OFFSET(M4063,-$D4063,0)-(M$5-$D4063-1))))</f>
        <v>0</v>
      </c>
      <c r="N4063" s="293">
        <f ca="1">IF(OFFSET(N4063,-$D4063,0)="n/a","n/a",IF(N$5&gt;OFFSET(N4063,-$D4063,0)+$D4063,$E4063-SUM($G4063:M4063),($E4063-SUM($G4063:M4063))/(OFFSET(N4063,-$D4063,0)-(N$5-$D4063-1))))</f>
        <v>0</v>
      </c>
    </row>
    <row r="4064" spans="1:14" ht="12.75" hidden="1" customHeight="1" outlineLevel="2" x14ac:dyDescent="0.25">
      <c r="A4064" s="3"/>
      <c r="B4064" s="3"/>
      <c r="C4064" s="392" t="s">
        <v>43</v>
      </c>
      <c r="D4064" s="3">
        <v>2</v>
      </c>
      <c r="E4064" s="290">
        <f ca="1"/>
        <v>0</v>
      </c>
      <c r="F4064" s="291"/>
      <c r="G4064" s="294"/>
      <c r="H4064" s="292"/>
      <c r="I4064" s="293">
        <f ca="1">IF(OFFSET(I4064,-$D4064,0)="n/a","n/a",IF(I$5&gt;OFFSET(I4064,-$D4064,0)+$D4064,$E4064-SUM($G4064:H4064),($E4064-SUM($G4064:H4064))/(OFFSET(I4064,-$D4064,0)-(I$5-$D4064-1))))</f>
        <v>0</v>
      </c>
      <c r="J4064" s="293">
        <f ca="1">IF(OFFSET(J4064,-$D4064,0)="n/a","n/a",IF(J$5&gt;OFFSET(J4064,-$D4064,0)+$D4064,$E4064-SUM($G4064:I4064),($E4064-SUM($G4064:I4064))/(OFFSET(J4064,-$D4064,0)-(J$5-$D4064-1))))</f>
        <v>0</v>
      </c>
      <c r="K4064" s="293">
        <f ca="1">IF(OFFSET(K4064,-$D4064,0)="n/a","n/a",IF(K$5&gt;OFFSET(K4064,-$D4064,0)+$D4064,$E4064-SUM($G4064:J4064),($E4064-SUM($G4064:J4064))/(OFFSET(K4064,-$D4064,0)-(K$5-$D4064-1))))</f>
        <v>0</v>
      </c>
      <c r="L4064" s="293">
        <f ca="1">IF(OFFSET(L4064,-$D4064,0)="n/a","n/a",IF(L$5&gt;OFFSET(L4064,-$D4064,0)+$D4064,$E4064-SUM($G4064:K4064),($E4064-SUM($G4064:K4064))/(OFFSET(L4064,-$D4064,0)-(L$5-$D4064-1))))</f>
        <v>0</v>
      </c>
      <c r="M4064" s="293">
        <f ca="1">IF(OFFSET(M4064,-$D4064,0)="n/a","n/a",IF(M$5&gt;OFFSET(M4064,-$D4064,0)+$D4064,$E4064-SUM($G4064:L4064),($E4064-SUM($G4064:L4064))/(OFFSET(M4064,-$D4064,0)-(M$5-$D4064-1))))</f>
        <v>0</v>
      </c>
      <c r="N4064" s="293">
        <f ca="1">IF(OFFSET(N4064,-$D4064,0)="n/a","n/a",IF(N$5&gt;OFFSET(N4064,-$D4064,0)+$D4064,$E4064-SUM($G4064:M4064),($E4064-SUM($G4064:M4064))/(OFFSET(N4064,-$D4064,0)-(N$5-$D4064-1))))</f>
        <v>0</v>
      </c>
    </row>
    <row r="4065" spans="1:14" ht="12.75" hidden="1" customHeight="1" outlineLevel="2" x14ac:dyDescent="0.25">
      <c r="A4065" s="3"/>
      <c r="B4065" s="3"/>
      <c r="C4065" s="392"/>
      <c r="D4065" s="3">
        <v>3</v>
      </c>
      <c r="E4065" s="290">
        <f ca="1"/>
        <v>0</v>
      </c>
      <c r="F4065" s="291"/>
      <c r="G4065" s="294"/>
      <c r="H4065" s="294"/>
      <c r="I4065" s="292"/>
      <c r="J4065" s="293">
        <f ca="1">IF(OFFSET(J4065,-$D4065,0)="n/a","n/a",IF(J$5&gt;OFFSET(J4065,-$D4065,0)+$D4065,$E4065-SUM($G4065:I4065),($E4065-SUM($G4065:I4065))/(OFFSET(J4065,-$D4065,0)-(J$5-$D4065-1))))</f>
        <v>0</v>
      </c>
      <c r="K4065" s="293">
        <f ca="1">IF(OFFSET(K4065,-$D4065,0)="n/a","n/a",IF(K$5&gt;OFFSET(K4065,-$D4065,0)+$D4065,$E4065-SUM($G4065:J4065),($E4065-SUM($G4065:J4065))/(OFFSET(K4065,-$D4065,0)-(K$5-$D4065-1))))</f>
        <v>0</v>
      </c>
      <c r="L4065" s="293">
        <f ca="1">IF(OFFSET(L4065,-$D4065,0)="n/a","n/a",IF(L$5&gt;OFFSET(L4065,-$D4065,0)+$D4065,$E4065-SUM($G4065:K4065),($E4065-SUM($G4065:K4065))/(OFFSET(L4065,-$D4065,0)-(L$5-$D4065-1))))</f>
        <v>0</v>
      </c>
      <c r="M4065" s="293">
        <f ca="1">IF(OFFSET(M4065,-$D4065,0)="n/a","n/a",IF(M$5&gt;OFFSET(M4065,-$D4065,0)+$D4065,$E4065-SUM($G4065:L4065),($E4065-SUM($G4065:L4065))/(OFFSET(M4065,-$D4065,0)-(M$5-$D4065-1))))</f>
        <v>0</v>
      </c>
      <c r="N4065" s="293">
        <f ca="1">IF(OFFSET(N4065,-$D4065,0)="n/a","n/a",IF(N$5&gt;OFFSET(N4065,-$D4065,0)+$D4065,$E4065-SUM($G4065:M4065),($E4065-SUM($G4065:M4065))/(OFFSET(N4065,-$D4065,0)-(N$5-$D4065-1))))</f>
        <v>0</v>
      </c>
    </row>
    <row r="4066" spans="1:14" ht="12.75" hidden="1" customHeight="1" outlineLevel="2" x14ac:dyDescent="0.25">
      <c r="A4066" s="3"/>
      <c r="B4066" s="3"/>
      <c r="C4066" s="392"/>
      <c r="D4066" s="3">
        <v>4</v>
      </c>
      <c r="E4066" s="290">
        <f ca="1"/>
        <v>0</v>
      </c>
      <c r="F4066" s="291"/>
      <c r="G4066" s="294"/>
      <c r="H4066" s="294"/>
      <c r="I4066" s="294"/>
      <c r="J4066" s="292"/>
      <c r="K4066" s="293">
        <f ca="1">IF(OFFSET(K4066,-$D4066,0)="n/a","n/a",IF(K$5&gt;OFFSET(K4066,-$D4066,0)+$D4066,$E4066-SUM($G4066:J4066),($E4066-SUM($G4066:J4066))/(OFFSET(K4066,-$D4066,0)-(K$5-$D4066-1))))</f>
        <v>0</v>
      </c>
      <c r="L4066" s="293">
        <f ca="1">IF(OFFSET(L4066,-$D4066,0)="n/a","n/a",IF(L$5&gt;OFFSET(L4066,-$D4066,0)+$D4066,$E4066-SUM($G4066:K4066),($E4066-SUM($G4066:K4066))/(OFFSET(L4066,-$D4066,0)-(L$5-$D4066-1))))</f>
        <v>0</v>
      </c>
      <c r="M4066" s="293">
        <f ca="1">IF(OFFSET(M4066,-$D4066,0)="n/a","n/a",IF(M$5&gt;OFFSET(M4066,-$D4066,0)+$D4066,$E4066-SUM($G4066:L4066),($E4066-SUM($G4066:L4066))/(OFFSET(M4066,-$D4066,0)-(M$5-$D4066-1))))</f>
        <v>0</v>
      </c>
      <c r="N4066" s="293">
        <f ca="1">IF(OFFSET(N4066,-$D4066,0)="n/a","n/a",IF(N$5&gt;OFFSET(N4066,-$D4066,0)+$D4066,$E4066-SUM($G4066:M4066),($E4066-SUM($G4066:M4066))/(OFFSET(N4066,-$D4066,0)-(N$5-$D4066-1))))</f>
        <v>0</v>
      </c>
    </row>
    <row r="4067" spans="1:14" ht="12.75" hidden="1" customHeight="1" outlineLevel="2" x14ac:dyDescent="0.25">
      <c r="A4067" s="3"/>
      <c r="B4067" s="3"/>
      <c r="C4067" s="392"/>
      <c r="D4067" s="3">
        <v>5</v>
      </c>
      <c r="E4067" s="290">
        <f ca="1"/>
        <v>0</v>
      </c>
      <c r="F4067" s="291"/>
      <c r="G4067" s="294"/>
      <c r="H4067" s="294"/>
      <c r="I4067" s="294"/>
      <c r="J4067" s="294"/>
      <c r="K4067" s="292"/>
      <c r="L4067" s="293">
        <f ca="1">IF(OFFSET(L4067,-$D4067,0)="n/a","n/a",IF(L$5&gt;OFFSET(L4067,-$D4067,0)+$D4067,$E4067-SUM($G4067:K4067),($E4067-SUM($G4067:K4067))/(OFFSET(L4067,-$D4067,0)-(L$5-$D4067-1))))</f>
        <v>0</v>
      </c>
      <c r="M4067" s="293">
        <f ca="1">IF(OFFSET(M4067,-$D4067,0)="n/a","n/a",IF(M$5&gt;OFFSET(M4067,-$D4067,0)+$D4067,$E4067-SUM($G4067:L4067),($E4067-SUM($G4067:L4067))/(OFFSET(M4067,-$D4067,0)-(M$5-$D4067-1))))</f>
        <v>0</v>
      </c>
      <c r="N4067" s="293">
        <f ca="1">IF(OFFSET(N4067,-$D4067,0)="n/a","n/a",IF(N$5&gt;OFFSET(N4067,-$D4067,0)+$D4067,$E4067-SUM($G4067:M4067),($E4067-SUM($G4067:M4067))/(OFFSET(N4067,-$D4067,0)-(N$5-$D4067-1))))</f>
        <v>0</v>
      </c>
    </row>
    <row r="4068" spans="1:14" ht="12.75" hidden="1" customHeight="1" outlineLevel="2" x14ac:dyDescent="0.25">
      <c r="A4068" s="3"/>
      <c r="B4068" s="3"/>
      <c r="C4068" s="392"/>
      <c r="D4068" s="3">
        <v>6</v>
      </c>
      <c r="E4068" s="290">
        <f ca="1"/>
        <v>0</v>
      </c>
      <c r="F4068" s="291"/>
      <c r="G4068" s="294"/>
      <c r="H4068" s="294"/>
      <c r="I4068" s="294"/>
      <c r="J4068" s="294"/>
      <c r="K4068" s="294"/>
      <c r="L4068" s="292"/>
      <c r="M4068" s="293">
        <f ca="1">IF(OFFSET(M4068,-$D4068,0)="n/a","n/a",IF(M$5&gt;OFFSET(M4068,-$D4068,0)+$D4068,$E4068-SUM($G4068:L4068),($E4068-SUM($G4068:L4068))/(OFFSET(M4068,-$D4068,0)-(M$5-$D4068-1))))</f>
        <v>0</v>
      </c>
      <c r="N4068" s="293">
        <f ca="1">IF(OFFSET(N4068,-$D4068,0)="n/a","n/a",IF(N$5&gt;OFFSET(N4068,-$D4068,0)+$D4068,$E4068-SUM($G4068:M4068),($E4068-SUM($G4068:M4068))/(OFFSET(N4068,-$D4068,0)-(N$5-$D4068-1))))</f>
        <v>0</v>
      </c>
    </row>
    <row r="4069" spans="1:14" ht="12.75" hidden="1" customHeight="1" outlineLevel="2" x14ac:dyDescent="0.25">
      <c r="A4069" s="3"/>
      <c r="B4069" s="3"/>
      <c r="C4069" s="392"/>
      <c r="D4069" s="3">
        <v>7</v>
      </c>
      <c r="E4069" s="290">
        <f ca="1"/>
        <v>0</v>
      </c>
      <c r="F4069" s="291"/>
      <c r="G4069" s="294"/>
      <c r="H4069" s="294"/>
      <c r="I4069" s="294"/>
      <c r="J4069" s="294"/>
      <c r="K4069" s="294"/>
      <c r="L4069" s="294"/>
      <c r="M4069" s="292"/>
      <c r="N4069" s="293">
        <f ca="1">IF(OFFSET(N4069,-$D4069,0)="n/a","n/a",IF(N$5&gt;OFFSET(N4069,-$D4069,0)+$D4069,$E4069-SUM($G4069:M4069),($E4069-SUM($G4069:M4069))/(OFFSET(N4069,-$D4069,0)-(N$5-$D4069-1))))</f>
        <v>0</v>
      </c>
    </row>
    <row r="4070" spans="1:14" ht="12.75" hidden="1" customHeight="1" outlineLevel="2" x14ac:dyDescent="0.25">
      <c r="A4070" s="3"/>
      <c r="B4070" s="3"/>
      <c r="C4070" s="392"/>
      <c r="D4070" s="3">
        <v>8</v>
      </c>
      <c r="E4070" s="290">
        <f ca="1"/>
        <v>0</v>
      </c>
      <c r="F4070" s="291"/>
      <c r="G4070" s="294"/>
      <c r="H4070" s="294"/>
      <c r="I4070" s="294"/>
      <c r="J4070" s="294"/>
      <c r="K4070" s="294"/>
      <c r="L4070" s="294"/>
      <c r="M4070" s="294"/>
      <c r="N4070" s="292"/>
    </row>
    <row r="4071" spans="1:14" ht="12.75" hidden="1" customHeight="1" outlineLevel="2" x14ac:dyDescent="0.25">
      <c r="A4071" s="3"/>
      <c r="B4071" s="3"/>
      <c r="C4071" s="392"/>
      <c r="D4071" s="3">
        <v>9</v>
      </c>
      <c r="E4071" s="290" t="e">
        <f ca="1"/>
        <v>#N/A</v>
      </c>
      <c r="F4071" s="291"/>
      <c r="G4071" s="294"/>
      <c r="H4071" s="294"/>
      <c r="I4071" s="294"/>
      <c r="J4071" s="294"/>
      <c r="K4071" s="294"/>
      <c r="L4071" s="294"/>
      <c r="M4071" s="294"/>
      <c r="N4071" s="294"/>
    </row>
    <row r="4072" spans="1:14" ht="12.75" hidden="1" customHeight="1" outlineLevel="2" x14ac:dyDescent="0.25">
      <c r="A4072" s="3"/>
      <c r="B4072" s="3"/>
      <c r="C4072" s="392"/>
      <c r="D4072" s="3">
        <v>10</v>
      </c>
      <c r="E4072" s="290" t="e">
        <f ca="1"/>
        <v>#N/A</v>
      </c>
      <c r="F4072" s="291"/>
      <c r="G4072" s="294"/>
      <c r="H4072" s="294"/>
      <c r="I4072" s="294"/>
      <c r="J4072" s="294"/>
      <c r="K4072" s="294"/>
      <c r="L4072" s="294"/>
      <c r="M4072" s="294"/>
      <c r="N4072" s="294"/>
    </row>
    <row r="4073" spans="1:14" ht="12.75" hidden="1" customHeight="1" outlineLevel="2" x14ac:dyDescent="0.25">
      <c r="A4073" s="3"/>
      <c r="B4073" s="3"/>
      <c r="C4073" s="392"/>
      <c r="D4073" s="3">
        <v>11</v>
      </c>
      <c r="E4073" s="290" t="e">
        <f ca="1"/>
        <v>#N/A</v>
      </c>
      <c r="F4073" s="291"/>
      <c r="G4073" s="294"/>
      <c r="H4073" s="294"/>
      <c r="I4073" s="294"/>
      <c r="J4073" s="294"/>
      <c r="K4073" s="294"/>
      <c r="L4073" s="294"/>
      <c r="M4073" s="294"/>
      <c r="N4073" s="294"/>
    </row>
    <row r="4074" spans="1:14" ht="12.75" hidden="1" customHeight="1" outlineLevel="2" x14ac:dyDescent="0.25">
      <c r="A4074" s="3"/>
      <c r="B4074" s="3"/>
      <c r="C4074" s="392"/>
      <c r="D4074" s="3">
        <v>12</v>
      </c>
      <c r="E4074" s="290" t="e">
        <f ca="1"/>
        <v>#N/A</v>
      </c>
      <c r="F4074" s="291"/>
      <c r="G4074" s="294"/>
      <c r="H4074" s="294"/>
      <c r="I4074" s="294"/>
      <c r="J4074" s="294"/>
      <c r="K4074" s="294"/>
      <c r="L4074" s="294"/>
      <c r="M4074" s="294"/>
      <c r="N4074" s="294"/>
    </row>
    <row r="4075" spans="1:14" ht="12.75" hidden="1" customHeight="1" outlineLevel="2" x14ac:dyDescent="0.25">
      <c r="A4075" s="3"/>
      <c r="B4075" s="3"/>
      <c r="C4075" s="392"/>
      <c r="D4075" s="3">
        <v>13</v>
      </c>
      <c r="E4075" s="290" t="e">
        <f ca="1"/>
        <v>#N/A</v>
      </c>
      <c r="F4075" s="291"/>
      <c r="G4075" s="294"/>
      <c r="H4075" s="294"/>
      <c r="I4075" s="294"/>
      <c r="J4075" s="294"/>
      <c r="K4075" s="294"/>
      <c r="L4075" s="294"/>
      <c r="M4075" s="294"/>
      <c r="N4075" s="294"/>
    </row>
    <row r="4076" spans="1:14" ht="12.75" hidden="1" customHeight="1" outlineLevel="2" x14ac:dyDescent="0.25">
      <c r="A4076" s="3"/>
      <c r="B4076" s="3"/>
      <c r="C4076" s="392"/>
      <c r="D4076" s="3">
        <v>14</v>
      </c>
      <c r="E4076" s="290" t="e">
        <f ca="1"/>
        <v>#N/A</v>
      </c>
      <c r="F4076" s="291"/>
      <c r="G4076" s="294"/>
      <c r="H4076" s="294"/>
      <c r="I4076" s="294"/>
      <c r="J4076" s="294"/>
      <c r="K4076" s="294"/>
      <c r="L4076" s="294"/>
      <c r="M4076" s="294"/>
      <c r="N4076" s="294"/>
    </row>
    <row r="4077" spans="1:14" ht="12.75" hidden="1" customHeight="1" outlineLevel="2" x14ac:dyDescent="0.25">
      <c r="A4077" s="3"/>
      <c r="B4077" s="3"/>
      <c r="C4077" s="392"/>
      <c r="D4077" s="3">
        <v>15</v>
      </c>
      <c r="E4077" s="290" t="e">
        <f ca="1"/>
        <v>#N/A</v>
      </c>
      <c r="F4077" s="291"/>
      <c r="G4077" s="294"/>
      <c r="H4077" s="294"/>
      <c r="I4077" s="294"/>
      <c r="J4077" s="294"/>
      <c r="K4077" s="294"/>
      <c r="L4077" s="294"/>
      <c r="M4077" s="294"/>
      <c r="N4077" s="294"/>
    </row>
    <row r="4078" spans="1:14" ht="12.75" hidden="1" customHeight="1" outlineLevel="1" x14ac:dyDescent="0.25">
      <c r="A4078" s="3"/>
      <c r="B4078" s="145" t="str">
        <f ca="1">B4061</f>
        <v>Asset Type 170</v>
      </c>
      <c r="C4078" s="145" t="str">
        <f ca="1">C4061</f>
        <v>Description - Asset Type 170</v>
      </c>
      <c r="D4078" s="3"/>
      <c r="E4078" s="3"/>
      <c r="F4078" s="106" t="s">
        <v>44</v>
      </c>
      <c r="G4078" s="296">
        <f t="shared" ref="G4078:N4078" si="340">SUM(G4063:G4077)</f>
        <v>0</v>
      </c>
      <c r="H4078" s="296">
        <f t="shared" ca="1" si="340"/>
        <v>0</v>
      </c>
      <c r="I4078" s="296">
        <f t="shared" ca="1" si="340"/>
        <v>0</v>
      </c>
      <c r="J4078" s="296">
        <f t="shared" ca="1" si="340"/>
        <v>0</v>
      </c>
      <c r="K4078" s="296">
        <f t="shared" ca="1" si="340"/>
        <v>0</v>
      </c>
      <c r="L4078" s="296">
        <f t="shared" ca="1" si="340"/>
        <v>0</v>
      </c>
      <c r="M4078" s="296">
        <f t="shared" ca="1" si="340"/>
        <v>0</v>
      </c>
      <c r="N4078" s="296">
        <f t="shared" ca="1" si="340"/>
        <v>0</v>
      </c>
    </row>
    <row r="4079" spans="1:14" ht="12.75" hidden="1" customHeight="1" outlineLevel="2" x14ac:dyDescent="0.25">
      <c r="A4079" s="217">
        <f>A4061+1</f>
        <v>171</v>
      </c>
      <c r="B4079" s="22" t="str">
        <f ca="1">OFFSET($B$13,$A4079-1,0)</f>
        <v>Asset Type 171</v>
      </c>
      <c r="C4079" s="22" t="str">
        <f ca="1">OFFSET($C$13,$A4079-1,0)</f>
        <v>Description - Asset Type 171</v>
      </c>
      <c r="D4079" s="3"/>
      <c r="E4079" s="109"/>
      <c r="F4079" s="108" t="s">
        <v>41</v>
      </c>
      <c r="G4079" s="295">
        <f t="shared" ref="G4079:N4079" ca="1" si="341">VLOOKUP($B4079,$B$13:$N$512,5+G$5,FALSE)</f>
        <v>0</v>
      </c>
      <c r="H4079" s="295">
        <f t="shared" ca="1" si="341"/>
        <v>0</v>
      </c>
      <c r="I4079" s="295">
        <f t="shared" ca="1" si="341"/>
        <v>0</v>
      </c>
      <c r="J4079" s="295">
        <f t="shared" ca="1" si="341"/>
        <v>0</v>
      </c>
      <c r="K4079" s="295">
        <f t="shared" ca="1" si="341"/>
        <v>0</v>
      </c>
      <c r="L4079" s="295">
        <f t="shared" ca="1" si="341"/>
        <v>0</v>
      </c>
      <c r="M4079" s="295">
        <f t="shared" ca="1" si="341"/>
        <v>0</v>
      </c>
      <c r="N4079" s="295">
        <f t="shared" ca="1" si="341"/>
        <v>0</v>
      </c>
    </row>
    <row r="4080" spans="1:14" ht="12.75" hidden="1" customHeight="1" outlineLevel="2" x14ac:dyDescent="0.25">
      <c r="A4080" s="3"/>
      <c r="B4080" s="3"/>
      <c r="C4080" s="21"/>
      <c r="D4080" s="3"/>
      <c r="E4080" s="107"/>
      <c r="F4080" s="106" t="s">
        <v>42</v>
      </c>
      <c r="G4080" s="111">
        <f ca="1">VLOOKUP($B4079,'Input Sheet'!$B$12:$N$511,5+G$5,FALSE)</f>
        <v>0</v>
      </c>
      <c r="H4080" s="111">
        <f ca="1">VLOOKUP($B4079,'Input Sheet'!$B$12:$N$511,5+H$5,FALSE)</f>
        <v>0</v>
      </c>
      <c r="I4080" s="111">
        <f ca="1">VLOOKUP($B4079,'Input Sheet'!$B$12:$N$511,5+I$5,FALSE)</f>
        <v>0</v>
      </c>
      <c r="J4080" s="111">
        <f ca="1">VLOOKUP($B4079,'Input Sheet'!$B$12:$N$511,5+J$5,FALSE)</f>
        <v>0</v>
      </c>
      <c r="K4080" s="111">
        <f ca="1">VLOOKUP($B4079,'Input Sheet'!$B$12:$N$511,5+K$5,FALSE)</f>
        <v>0</v>
      </c>
      <c r="L4080" s="111">
        <f ca="1">VLOOKUP($B4079,'Input Sheet'!$B$12:$N$511,5+L$5,FALSE)</f>
        <v>0</v>
      </c>
      <c r="M4080" s="111">
        <f ca="1">VLOOKUP($B4079,'Input Sheet'!$B$12:$N$511,5+M$5,FALSE)</f>
        <v>0</v>
      </c>
      <c r="N4080" s="111">
        <f ca="1">VLOOKUP($B4079,'Input Sheet'!$B$12:$N$511,5+N$5,FALSE)</f>
        <v>0</v>
      </c>
    </row>
    <row r="4081" spans="1:14" ht="12.75" hidden="1" customHeight="1" outlineLevel="2" x14ac:dyDescent="0.25">
      <c r="A4081" s="3"/>
      <c r="B4081" s="3"/>
      <c r="C4081" s="3"/>
      <c r="D4081" s="3">
        <v>1</v>
      </c>
      <c r="E4081" s="290">
        <f t="array" aca="1" ref="E4081:E4095" ca="1">TRANSPOSE(G4079:N4079)</f>
        <v>0</v>
      </c>
      <c r="F4081" s="291"/>
      <c r="G4081" s="292"/>
      <c r="H4081" s="293">
        <f ca="1">IF(OFFSET(H4081,-$D4081,0)="n/a","n/a",IF(H$5&gt;OFFSET(H4081,-$D4081,0)+$D4081,$E4081-SUM($G4081:G4081),($E4081-SUM($G4081:G4081))/(OFFSET(H4081,-$D4081,0)-(H$5-$D4081-1))))</f>
        <v>0</v>
      </c>
      <c r="I4081" s="293">
        <f ca="1">IF(OFFSET(I4081,-$D4081,0)="n/a","n/a",IF(I$5&gt;OFFSET(I4081,-$D4081,0)+$D4081,$E4081-SUM($G4081:H4081),($E4081-SUM($G4081:H4081))/(OFFSET(I4081,-$D4081,0)-(I$5-$D4081-1))))</f>
        <v>0</v>
      </c>
      <c r="J4081" s="293">
        <f ca="1">IF(OFFSET(J4081,-$D4081,0)="n/a","n/a",IF(J$5&gt;OFFSET(J4081,-$D4081,0)+$D4081,$E4081-SUM($G4081:I4081),($E4081-SUM($G4081:I4081))/(OFFSET(J4081,-$D4081,0)-(J$5-$D4081-1))))</f>
        <v>0</v>
      </c>
      <c r="K4081" s="293">
        <f ca="1">IF(OFFSET(K4081,-$D4081,0)="n/a","n/a",IF(K$5&gt;OFFSET(K4081,-$D4081,0)+$D4081,$E4081-SUM($G4081:J4081),($E4081-SUM($G4081:J4081))/(OFFSET(K4081,-$D4081,0)-(K$5-$D4081-1))))</f>
        <v>0</v>
      </c>
      <c r="L4081" s="293">
        <f ca="1">IF(OFFSET(L4081,-$D4081,0)="n/a","n/a",IF(L$5&gt;OFFSET(L4081,-$D4081,0)+$D4081,$E4081-SUM($G4081:K4081),($E4081-SUM($G4081:K4081))/(OFFSET(L4081,-$D4081,0)-(L$5-$D4081-1))))</f>
        <v>0</v>
      </c>
      <c r="M4081" s="293">
        <f ca="1">IF(OFFSET(M4081,-$D4081,0)="n/a","n/a",IF(M$5&gt;OFFSET(M4081,-$D4081,0)+$D4081,$E4081-SUM($G4081:L4081),($E4081-SUM($G4081:L4081))/(OFFSET(M4081,-$D4081,0)-(M$5-$D4081-1))))</f>
        <v>0</v>
      </c>
      <c r="N4081" s="293">
        <f ca="1">IF(OFFSET(N4081,-$D4081,0)="n/a","n/a",IF(N$5&gt;OFFSET(N4081,-$D4081,0)+$D4081,$E4081-SUM($G4081:M4081),($E4081-SUM($G4081:M4081))/(OFFSET(N4081,-$D4081,0)-(N$5-$D4081-1))))</f>
        <v>0</v>
      </c>
    </row>
    <row r="4082" spans="1:14" ht="12.75" hidden="1" customHeight="1" outlineLevel="2" x14ac:dyDescent="0.25">
      <c r="A4082" s="3"/>
      <c r="B4082" s="3"/>
      <c r="C4082" s="392" t="s">
        <v>43</v>
      </c>
      <c r="D4082" s="3">
        <v>2</v>
      </c>
      <c r="E4082" s="290">
        <f ca="1"/>
        <v>0</v>
      </c>
      <c r="F4082" s="291"/>
      <c r="G4082" s="294"/>
      <c r="H4082" s="292"/>
      <c r="I4082" s="293">
        <f ca="1">IF(OFFSET(I4082,-$D4082,0)="n/a","n/a",IF(I$5&gt;OFFSET(I4082,-$D4082,0)+$D4082,$E4082-SUM($G4082:H4082),($E4082-SUM($G4082:H4082))/(OFFSET(I4082,-$D4082,0)-(I$5-$D4082-1))))</f>
        <v>0</v>
      </c>
      <c r="J4082" s="293">
        <f ca="1">IF(OFFSET(J4082,-$D4082,0)="n/a","n/a",IF(J$5&gt;OFFSET(J4082,-$D4082,0)+$D4082,$E4082-SUM($G4082:I4082),($E4082-SUM($G4082:I4082))/(OFFSET(J4082,-$D4082,0)-(J$5-$D4082-1))))</f>
        <v>0</v>
      </c>
      <c r="K4082" s="293">
        <f ca="1">IF(OFFSET(K4082,-$D4082,0)="n/a","n/a",IF(K$5&gt;OFFSET(K4082,-$D4082,0)+$D4082,$E4082-SUM($G4082:J4082),($E4082-SUM($G4082:J4082))/(OFFSET(K4082,-$D4082,0)-(K$5-$D4082-1))))</f>
        <v>0</v>
      </c>
      <c r="L4082" s="293">
        <f ca="1">IF(OFFSET(L4082,-$D4082,0)="n/a","n/a",IF(L$5&gt;OFFSET(L4082,-$D4082,0)+$D4082,$E4082-SUM($G4082:K4082),($E4082-SUM($G4082:K4082))/(OFFSET(L4082,-$D4082,0)-(L$5-$D4082-1))))</f>
        <v>0</v>
      </c>
      <c r="M4082" s="293">
        <f ca="1">IF(OFFSET(M4082,-$D4082,0)="n/a","n/a",IF(M$5&gt;OFFSET(M4082,-$D4082,0)+$D4082,$E4082-SUM($G4082:L4082),($E4082-SUM($G4082:L4082))/(OFFSET(M4082,-$D4082,0)-(M$5-$D4082-1))))</f>
        <v>0</v>
      </c>
      <c r="N4082" s="293">
        <f ca="1">IF(OFFSET(N4082,-$D4082,0)="n/a","n/a",IF(N$5&gt;OFFSET(N4082,-$D4082,0)+$D4082,$E4082-SUM($G4082:M4082),($E4082-SUM($G4082:M4082))/(OFFSET(N4082,-$D4082,0)-(N$5-$D4082-1))))</f>
        <v>0</v>
      </c>
    </row>
    <row r="4083" spans="1:14" ht="12.75" hidden="1" customHeight="1" outlineLevel="2" x14ac:dyDescent="0.25">
      <c r="A4083" s="3"/>
      <c r="B4083" s="3"/>
      <c r="C4083" s="392"/>
      <c r="D4083" s="3">
        <v>3</v>
      </c>
      <c r="E4083" s="290">
        <f ca="1"/>
        <v>0</v>
      </c>
      <c r="F4083" s="291"/>
      <c r="G4083" s="294"/>
      <c r="H4083" s="294"/>
      <c r="I4083" s="292"/>
      <c r="J4083" s="293">
        <f ca="1">IF(OFFSET(J4083,-$D4083,0)="n/a","n/a",IF(J$5&gt;OFFSET(J4083,-$D4083,0)+$D4083,$E4083-SUM($G4083:I4083),($E4083-SUM($G4083:I4083))/(OFFSET(J4083,-$D4083,0)-(J$5-$D4083-1))))</f>
        <v>0</v>
      </c>
      <c r="K4083" s="293">
        <f ca="1">IF(OFFSET(K4083,-$D4083,0)="n/a","n/a",IF(K$5&gt;OFFSET(K4083,-$D4083,0)+$D4083,$E4083-SUM($G4083:J4083),($E4083-SUM($G4083:J4083))/(OFFSET(K4083,-$D4083,0)-(K$5-$D4083-1))))</f>
        <v>0</v>
      </c>
      <c r="L4083" s="293">
        <f ca="1">IF(OFFSET(L4083,-$D4083,0)="n/a","n/a",IF(L$5&gt;OFFSET(L4083,-$D4083,0)+$D4083,$E4083-SUM($G4083:K4083),($E4083-SUM($G4083:K4083))/(OFFSET(L4083,-$D4083,0)-(L$5-$D4083-1))))</f>
        <v>0</v>
      </c>
      <c r="M4083" s="293">
        <f ca="1">IF(OFFSET(M4083,-$D4083,0)="n/a","n/a",IF(M$5&gt;OFFSET(M4083,-$D4083,0)+$D4083,$E4083-SUM($G4083:L4083),($E4083-SUM($G4083:L4083))/(OFFSET(M4083,-$D4083,0)-(M$5-$D4083-1))))</f>
        <v>0</v>
      </c>
      <c r="N4083" s="293">
        <f ca="1">IF(OFFSET(N4083,-$D4083,0)="n/a","n/a",IF(N$5&gt;OFFSET(N4083,-$D4083,0)+$D4083,$E4083-SUM($G4083:M4083),($E4083-SUM($G4083:M4083))/(OFFSET(N4083,-$D4083,0)-(N$5-$D4083-1))))</f>
        <v>0</v>
      </c>
    </row>
    <row r="4084" spans="1:14" ht="12.75" hidden="1" customHeight="1" outlineLevel="2" x14ac:dyDescent="0.25">
      <c r="A4084" s="3"/>
      <c r="B4084" s="3"/>
      <c r="C4084" s="392"/>
      <c r="D4084" s="3">
        <v>4</v>
      </c>
      <c r="E4084" s="290">
        <f ca="1"/>
        <v>0</v>
      </c>
      <c r="F4084" s="291"/>
      <c r="G4084" s="294"/>
      <c r="H4084" s="294"/>
      <c r="I4084" s="294"/>
      <c r="J4084" s="292"/>
      <c r="K4084" s="293">
        <f ca="1">IF(OFFSET(K4084,-$D4084,0)="n/a","n/a",IF(K$5&gt;OFFSET(K4084,-$D4084,0)+$D4084,$E4084-SUM($G4084:J4084),($E4084-SUM($G4084:J4084))/(OFFSET(K4084,-$D4084,0)-(K$5-$D4084-1))))</f>
        <v>0</v>
      </c>
      <c r="L4084" s="293">
        <f ca="1">IF(OFFSET(L4084,-$D4084,0)="n/a","n/a",IF(L$5&gt;OFFSET(L4084,-$D4084,0)+$D4084,$E4084-SUM($G4084:K4084),($E4084-SUM($G4084:K4084))/(OFFSET(L4084,-$D4084,0)-(L$5-$D4084-1))))</f>
        <v>0</v>
      </c>
      <c r="M4084" s="293">
        <f ca="1">IF(OFFSET(M4084,-$D4084,0)="n/a","n/a",IF(M$5&gt;OFFSET(M4084,-$D4084,0)+$D4084,$E4084-SUM($G4084:L4084),($E4084-SUM($G4084:L4084))/(OFFSET(M4084,-$D4084,0)-(M$5-$D4084-1))))</f>
        <v>0</v>
      </c>
      <c r="N4084" s="293">
        <f ca="1">IF(OFFSET(N4084,-$D4084,0)="n/a","n/a",IF(N$5&gt;OFFSET(N4084,-$D4084,0)+$D4084,$E4084-SUM($G4084:M4084),($E4084-SUM($G4084:M4084))/(OFFSET(N4084,-$D4084,0)-(N$5-$D4084-1))))</f>
        <v>0</v>
      </c>
    </row>
    <row r="4085" spans="1:14" ht="12.75" hidden="1" customHeight="1" outlineLevel="2" x14ac:dyDescent="0.25">
      <c r="A4085" s="3"/>
      <c r="B4085" s="3"/>
      <c r="C4085" s="392"/>
      <c r="D4085" s="3">
        <v>5</v>
      </c>
      <c r="E4085" s="290">
        <f ca="1"/>
        <v>0</v>
      </c>
      <c r="F4085" s="291"/>
      <c r="G4085" s="294"/>
      <c r="H4085" s="294"/>
      <c r="I4085" s="294"/>
      <c r="J4085" s="294"/>
      <c r="K4085" s="292"/>
      <c r="L4085" s="293">
        <f ca="1">IF(OFFSET(L4085,-$D4085,0)="n/a","n/a",IF(L$5&gt;OFFSET(L4085,-$D4085,0)+$D4085,$E4085-SUM($G4085:K4085),($E4085-SUM($G4085:K4085))/(OFFSET(L4085,-$D4085,0)-(L$5-$D4085-1))))</f>
        <v>0</v>
      </c>
      <c r="M4085" s="293">
        <f ca="1">IF(OFFSET(M4085,-$D4085,0)="n/a","n/a",IF(M$5&gt;OFFSET(M4085,-$D4085,0)+$D4085,$E4085-SUM($G4085:L4085),($E4085-SUM($G4085:L4085))/(OFFSET(M4085,-$D4085,0)-(M$5-$D4085-1))))</f>
        <v>0</v>
      </c>
      <c r="N4085" s="293">
        <f ca="1">IF(OFFSET(N4085,-$D4085,0)="n/a","n/a",IF(N$5&gt;OFFSET(N4085,-$D4085,0)+$D4085,$E4085-SUM($G4085:M4085),($E4085-SUM($G4085:M4085))/(OFFSET(N4085,-$D4085,0)-(N$5-$D4085-1))))</f>
        <v>0</v>
      </c>
    </row>
    <row r="4086" spans="1:14" ht="12.75" hidden="1" customHeight="1" outlineLevel="2" x14ac:dyDescent="0.25">
      <c r="A4086" s="3"/>
      <c r="B4086" s="3"/>
      <c r="C4086" s="392"/>
      <c r="D4086" s="3">
        <v>6</v>
      </c>
      <c r="E4086" s="290">
        <f ca="1"/>
        <v>0</v>
      </c>
      <c r="F4086" s="291"/>
      <c r="G4086" s="294"/>
      <c r="H4086" s="294"/>
      <c r="I4086" s="294"/>
      <c r="J4086" s="294"/>
      <c r="K4086" s="294"/>
      <c r="L4086" s="292"/>
      <c r="M4086" s="293">
        <f ca="1">IF(OFFSET(M4086,-$D4086,0)="n/a","n/a",IF(M$5&gt;OFFSET(M4086,-$D4086,0)+$D4086,$E4086-SUM($G4086:L4086),($E4086-SUM($G4086:L4086))/(OFFSET(M4086,-$D4086,0)-(M$5-$D4086-1))))</f>
        <v>0</v>
      </c>
      <c r="N4086" s="293">
        <f ca="1">IF(OFFSET(N4086,-$D4086,0)="n/a","n/a",IF(N$5&gt;OFFSET(N4086,-$D4086,0)+$D4086,$E4086-SUM($G4086:M4086),($E4086-SUM($G4086:M4086))/(OFFSET(N4086,-$D4086,0)-(N$5-$D4086-1))))</f>
        <v>0</v>
      </c>
    </row>
    <row r="4087" spans="1:14" ht="12.75" hidden="1" customHeight="1" outlineLevel="2" x14ac:dyDescent="0.25">
      <c r="A4087" s="3"/>
      <c r="B4087" s="3"/>
      <c r="C4087" s="392"/>
      <c r="D4087" s="3">
        <v>7</v>
      </c>
      <c r="E4087" s="290">
        <f ca="1"/>
        <v>0</v>
      </c>
      <c r="F4087" s="291"/>
      <c r="G4087" s="294"/>
      <c r="H4087" s="294"/>
      <c r="I4087" s="294"/>
      <c r="J4087" s="294"/>
      <c r="K4087" s="294"/>
      <c r="L4087" s="294"/>
      <c r="M4087" s="292"/>
      <c r="N4087" s="293">
        <f ca="1">IF(OFFSET(N4087,-$D4087,0)="n/a","n/a",IF(N$5&gt;OFFSET(N4087,-$D4087,0)+$D4087,$E4087-SUM($G4087:M4087),($E4087-SUM($G4087:M4087))/(OFFSET(N4087,-$D4087,0)-(N$5-$D4087-1))))</f>
        <v>0</v>
      </c>
    </row>
    <row r="4088" spans="1:14" ht="12.75" hidden="1" customHeight="1" outlineLevel="2" x14ac:dyDescent="0.25">
      <c r="A4088" s="3"/>
      <c r="B4088" s="3"/>
      <c r="C4088" s="392"/>
      <c r="D4088" s="3">
        <v>8</v>
      </c>
      <c r="E4088" s="290">
        <f ca="1"/>
        <v>0</v>
      </c>
      <c r="F4088" s="291"/>
      <c r="G4088" s="294"/>
      <c r="H4088" s="294"/>
      <c r="I4088" s="294"/>
      <c r="J4088" s="294"/>
      <c r="K4088" s="294"/>
      <c r="L4088" s="294"/>
      <c r="M4088" s="294"/>
      <c r="N4088" s="292"/>
    </row>
    <row r="4089" spans="1:14" ht="12.75" hidden="1" customHeight="1" outlineLevel="2" x14ac:dyDescent="0.25">
      <c r="A4089" s="3"/>
      <c r="B4089" s="3"/>
      <c r="C4089" s="392"/>
      <c r="D4089" s="3">
        <v>9</v>
      </c>
      <c r="E4089" s="290" t="e">
        <f ca="1"/>
        <v>#N/A</v>
      </c>
      <c r="F4089" s="291"/>
      <c r="G4089" s="294"/>
      <c r="H4089" s="294"/>
      <c r="I4089" s="294"/>
      <c r="J4089" s="294"/>
      <c r="K4089" s="294"/>
      <c r="L4089" s="294"/>
      <c r="M4089" s="294"/>
      <c r="N4089" s="294"/>
    </row>
    <row r="4090" spans="1:14" ht="12.75" hidden="1" customHeight="1" outlineLevel="2" x14ac:dyDescent="0.25">
      <c r="A4090" s="3"/>
      <c r="B4090" s="3"/>
      <c r="C4090" s="392"/>
      <c r="D4090" s="3">
        <v>10</v>
      </c>
      <c r="E4090" s="290" t="e">
        <f ca="1"/>
        <v>#N/A</v>
      </c>
      <c r="F4090" s="291"/>
      <c r="G4090" s="294"/>
      <c r="H4090" s="294"/>
      <c r="I4090" s="294"/>
      <c r="J4090" s="294"/>
      <c r="K4090" s="294"/>
      <c r="L4090" s="294"/>
      <c r="M4090" s="294"/>
      <c r="N4090" s="294"/>
    </row>
    <row r="4091" spans="1:14" ht="12.75" hidden="1" customHeight="1" outlineLevel="2" x14ac:dyDescent="0.25">
      <c r="A4091" s="3"/>
      <c r="B4091" s="3"/>
      <c r="C4091" s="392"/>
      <c r="D4091" s="3">
        <v>11</v>
      </c>
      <c r="E4091" s="290" t="e">
        <f ca="1"/>
        <v>#N/A</v>
      </c>
      <c r="F4091" s="291"/>
      <c r="G4091" s="294"/>
      <c r="H4091" s="294"/>
      <c r="I4091" s="294"/>
      <c r="J4091" s="294"/>
      <c r="K4091" s="294"/>
      <c r="L4091" s="294"/>
      <c r="M4091" s="294"/>
      <c r="N4091" s="294"/>
    </row>
    <row r="4092" spans="1:14" ht="12.75" hidden="1" customHeight="1" outlineLevel="2" x14ac:dyDescent="0.25">
      <c r="A4092" s="3"/>
      <c r="B4092" s="3"/>
      <c r="C4092" s="392"/>
      <c r="D4092" s="3">
        <v>12</v>
      </c>
      <c r="E4092" s="290" t="e">
        <f ca="1"/>
        <v>#N/A</v>
      </c>
      <c r="F4092" s="291"/>
      <c r="G4092" s="294"/>
      <c r="H4092" s="294"/>
      <c r="I4092" s="294"/>
      <c r="J4092" s="294"/>
      <c r="K4092" s="294"/>
      <c r="L4092" s="294"/>
      <c r="M4092" s="294"/>
      <c r="N4092" s="294"/>
    </row>
    <row r="4093" spans="1:14" ht="12.75" hidden="1" customHeight="1" outlineLevel="2" x14ac:dyDescent="0.25">
      <c r="A4093" s="3"/>
      <c r="B4093" s="3"/>
      <c r="C4093" s="392"/>
      <c r="D4093" s="3">
        <v>13</v>
      </c>
      <c r="E4093" s="290" t="e">
        <f ca="1"/>
        <v>#N/A</v>
      </c>
      <c r="F4093" s="291"/>
      <c r="G4093" s="294"/>
      <c r="H4093" s="294"/>
      <c r="I4093" s="294"/>
      <c r="J4093" s="294"/>
      <c r="K4093" s="294"/>
      <c r="L4093" s="294"/>
      <c r="M4093" s="294"/>
      <c r="N4093" s="294"/>
    </row>
    <row r="4094" spans="1:14" ht="12.75" hidden="1" customHeight="1" outlineLevel="2" x14ac:dyDescent="0.25">
      <c r="A4094" s="3"/>
      <c r="B4094" s="3"/>
      <c r="C4094" s="392"/>
      <c r="D4094" s="3">
        <v>14</v>
      </c>
      <c r="E4094" s="290" t="e">
        <f ca="1"/>
        <v>#N/A</v>
      </c>
      <c r="F4094" s="291"/>
      <c r="G4094" s="294"/>
      <c r="H4094" s="294"/>
      <c r="I4094" s="294"/>
      <c r="J4094" s="294"/>
      <c r="K4094" s="294"/>
      <c r="L4094" s="294"/>
      <c r="M4094" s="294"/>
      <c r="N4094" s="294"/>
    </row>
    <row r="4095" spans="1:14" ht="12.75" hidden="1" customHeight="1" outlineLevel="2" x14ac:dyDescent="0.25">
      <c r="A4095" s="3"/>
      <c r="B4095" s="3"/>
      <c r="C4095" s="392"/>
      <c r="D4095" s="3">
        <v>15</v>
      </c>
      <c r="E4095" s="290" t="e">
        <f ca="1"/>
        <v>#N/A</v>
      </c>
      <c r="F4095" s="291"/>
      <c r="G4095" s="294"/>
      <c r="H4095" s="294"/>
      <c r="I4095" s="294"/>
      <c r="J4095" s="294"/>
      <c r="K4095" s="294"/>
      <c r="L4095" s="294"/>
      <c r="M4095" s="294"/>
      <c r="N4095" s="294"/>
    </row>
    <row r="4096" spans="1:14" ht="12.75" hidden="1" customHeight="1" outlineLevel="1" x14ac:dyDescent="0.25">
      <c r="A4096" s="3"/>
      <c r="B4096" s="145" t="str">
        <f ca="1">B4079</f>
        <v>Asset Type 171</v>
      </c>
      <c r="C4096" s="145" t="str">
        <f ca="1">C4079</f>
        <v>Description - Asset Type 171</v>
      </c>
      <c r="D4096" s="3"/>
      <c r="E4096" s="3"/>
      <c r="F4096" s="106" t="s">
        <v>44</v>
      </c>
      <c r="G4096" s="296">
        <f t="shared" ref="G4096:N4096" si="342">SUM(G4081:G4095)</f>
        <v>0</v>
      </c>
      <c r="H4096" s="296">
        <f t="shared" ca="1" si="342"/>
        <v>0</v>
      </c>
      <c r="I4096" s="296">
        <f t="shared" ca="1" si="342"/>
        <v>0</v>
      </c>
      <c r="J4096" s="296">
        <f t="shared" ca="1" si="342"/>
        <v>0</v>
      </c>
      <c r="K4096" s="296">
        <f t="shared" ca="1" si="342"/>
        <v>0</v>
      </c>
      <c r="L4096" s="296">
        <f t="shared" ca="1" si="342"/>
        <v>0</v>
      </c>
      <c r="M4096" s="296">
        <f t="shared" ca="1" si="342"/>
        <v>0</v>
      </c>
      <c r="N4096" s="296">
        <f t="shared" ca="1" si="342"/>
        <v>0</v>
      </c>
    </row>
    <row r="4097" spans="1:14" ht="12.75" hidden="1" customHeight="1" outlineLevel="2" x14ac:dyDescent="0.25">
      <c r="A4097" s="217">
        <f>A4079+1</f>
        <v>172</v>
      </c>
      <c r="B4097" s="22" t="str">
        <f ca="1">OFFSET($B$13,$A4097-1,0)</f>
        <v>Asset Type 172</v>
      </c>
      <c r="C4097" s="22" t="str">
        <f ca="1">OFFSET($C$13,$A4097-1,0)</f>
        <v>Description - Asset Type 172</v>
      </c>
      <c r="D4097" s="3"/>
      <c r="E4097" s="109"/>
      <c r="F4097" s="108" t="s">
        <v>41</v>
      </c>
      <c r="G4097" s="295">
        <f t="shared" ref="G4097:N4097" ca="1" si="343">VLOOKUP($B4097,$B$13:$N$512,5+G$5,FALSE)</f>
        <v>0</v>
      </c>
      <c r="H4097" s="295">
        <f t="shared" ca="1" si="343"/>
        <v>0</v>
      </c>
      <c r="I4097" s="295">
        <f t="shared" ca="1" si="343"/>
        <v>0</v>
      </c>
      <c r="J4097" s="295">
        <f t="shared" ca="1" si="343"/>
        <v>0</v>
      </c>
      <c r="K4097" s="295">
        <f t="shared" ca="1" si="343"/>
        <v>0</v>
      </c>
      <c r="L4097" s="295">
        <f t="shared" ca="1" si="343"/>
        <v>0</v>
      </c>
      <c r="M4097" s="295">
        <f t="shared" ca="1" si="343"/>
        <v>0</v>
      </c>
      <c r="N4097" s="295">
        <f t="shared" ca="1" si="343"/>
        <v>0</v>
      </c>
    </row>
    <row r="4098" spans="1:14" ht="12.75" hidden="1" customHeight="1" outlineLevel="2" x14ac:dyDescent="0.25">
      <c r="A4098" s="3"/>
      <c r="B4098" s="3"/>
      <c r="C4098" s="21"/>
      <c r="D4098" s="3"/>
      <c r="E4098" s="107"/>
      <c r="F4098" s="106" t="s">
        <v>42</v>
      </c>
      <c r="G4098" s="111">
        <f ca="1">VLOOKUP($B4097,'Input Sheet'!$B$12:$N$511,5+G$5,FALSE)</f>
        <v>0</v>
      </c>
      <c r="H4098" s="111">
        <f ca="1">VLOOKUP($B4097,'Input Sheet'!$B$12:$N$511,5+H$5,FALSE)</f>
        <v>0</v>
      </c>
      <c r="I4098" s="111">
        <f ca="1">VLOOKUP($B4097,'Input Sheet'!$B$12:$N$511,5+I$5,FALSE)</f>
        <v>0</v>
      </c>
      <c r="J4098" s="111">
        <f ca="1">VLOOKUP($B4097,'Input Sheet'!$B$12:$N$511,5+J$5,FALSE)</f>
        <v>0</v>
      </c>
      <c r="K4098" s="111">
        <f ca="1">VLOOKUP($B4097,'Input Sheet'!$B$12:$N$511,5+K$5,FALSE)</f>
        <v>0</v>
      </c>
      <c r="L4098" s="111">
        <f ca="1">VLOOKUP($B4097,'Input Sheet'!$B$12:$N$511,5+L$5,FALSE)</f>
        <v>0</v>
      </c>
      <c r="M4098" s="111">
        <f ca="1">VLOOKUP($B4097,'Input Sheet'!$B$12:$N$511,5+M$5,FALSE)</f>
        <v>0</v>
      </c>
      <c r="N4098" s="111">
        <f ca="1">VLOOKUP($B4097,'Input Sheet'!$B$12:$N$511,5+N$5,FALSE)</f>
        <v>0</v>
      </c>
    </row>
    <row r="4099" spans="1:14" ht="12.75" hidden="1" customHeight="1" outlineLevel="2" x14ac:dyDescent="0.25">
      <c r="A4099" s="3"/>
      <c r="B4099" s="3"/>
      <c r="C4099" s="3"/>
      <c r="D4099" s="3">
        <v>1</v>
      </c>
      <c r="E4099" s="290">
        <f t="array" aca="1" ref="E4099:E4113" ca="1">TRANSPOSE(G4097:N4097)</f>
        <v>0</v>
      </c>
      <c r="F4099" s="291"/>
      <c r="G4099" s="292"/>
      <c r="H4099" s="293">
        <f ca="1">IF(OFFSET(H4099,-$D4099,0)="n/a","n/a",IF(H$5&gt;OFFSET(H4099,-$D4099,0)+$D4099,$E4099-SUM($G4099:G4099),($E4099-SUM($G4099:G4099))/(OFFSET(H4099,-$D4099,0)-(H$5-$D4099-1))))</f>
        <v>0</v>
      </c>
      <c r="I4099" s="293">
        <f ca="1">IF(OFFSET(I4099,-$D4099,0)="n/a","n/a",IF(I$5&gt;OFFSET(I4099,-$D4099,0)+$D4099,$E4099-SUM($G4099:H4099),($E4099-SUM($G4099:H4099))/(OFFSET(I4099,-$D4099,0)-(I$5-$D4099-1))))</f>
        <v>0</v>
      </c>
      <c r="J4099" s="293">
        <f ca="1">IF(OFFSET(J4099,-$D4099,0)="n/a","n/a",IF(J$5&gt;OFFSET(J4099,-$D4099,0)+$D4099,$E4099-SUM($G4099:I4099),($E4099-SUM($G4099:I4099))/(OFFSET(J4099,-$D4099,0)-(J$5-$D4099-1))))</f>
        <v>0</v>
      </c>
      <c r="K4099" s="293">
        <f ca="1">IF(OFFSET(K4099,-$D4099,0)="n/a","n/a",IF(K$5&gt;OFFSET(K4099,-$D4099,0)+$D4099,$E4099-SUM($G4099:J4099),($E4099-SUM($G4099:J4099))/(OFFSET(K4099,-$D4099,0)-(K$5-$D4099-1))))</f>
        <v>0</v>
      </c>
      <c r="L4099" s="293">
        <f ca="1">IF(OFFSET(L4099,-$D4099,0)="n/a","n/a",IF(L$5&gt;OFFSET(L4099,-$D4099,0)+$D4099,$E4099-SUM($G4099:K4099),($E4099-SUM($G4099:K4099))/(OFFSET(L4099,-$D4099,0)-(L$5-$D4099-1))))</f>
        <v>0</v>
      </c>
      <c r="M4099" s="293">
        <f ca="1">IF(OFFSET(M4099,-$D4099,0)="n/a","n/a",IF(M$5&gt;OFFSET(M4099,-$D4099,0)+$D4099,$E4099-SUM($G4099:L4099),($E4099-SUM($G4099:L4099))/(OFFSET(M4099,-$D4099,0)-(M$5-$D4099-1))))</f>
        <v>0</v>
      </c>
      <c r="N4099" s="293">
        <f ca="1">IF(OFFSET(N4099,-$D4099,0)="n/a","n/a",IF(N$5&gt;OFFSET(N4099,-$D4099,0)+$D4099,$E4099-SUM($G4099:M4099),($E4099-SUM($G4099:M4099))/(OFFSET(N4099,-$D4099,0)-(N$5-$D4099-1))))</f>
        <v>0</v>
      </c>
    </row>
    <row r="4100" spans="1:14" ht="12.75" hidden="1" customHeight="1" outlineLevel="2" x14ac:dyDescent="0.25">
      <c r="A4100" s="3"/>
      <c r="B4100" s="3"/>
      <c r="C4100" s="392" t="s">
        <v>43</v>
      </c>
      <c r="D4100" s="3">
        <v>2</v>
      </c>
      <c r="E4100" s="290">
        <f ca="1"/>
        <v>0</v>
      </c>
      <c r="F4100" s="291"/>
      <c r="G4100" s="294"/>
      <c r="H4100" s="292"/>
      <c r="I4100" s="293">
        <f ca="1">IF(OFFSET(I4100,-$D4100,0)="n/a","n/a",IF(I$5&gt;OFFSET(I4100,-$D4100,0)+$D4100,$E4100-SUM($G4100:H4100),($E4100-SUM($G4100:H4100))/(OFFSET(I4100,-$D4100,0)-(I$5-$D4100-1))))</f>
        <v>0</v>
      </c>
      <c r="J4100" s="293">
        <f ca="1">IF(OFFSET(J4100,-$D4100,0)="n/a","n/a",IF(J$5&gt;OFFSET(J4100,-$D4100,0)+$D4100,$E4100-SUM($G4100:I4100),($E4100-SUM($G4100:I4100))/(OFFSET(J4100,-$D4100,0)-(J$5-$D4100-1))))</f>
        <v>0</v>
      </c>
      <c r="K4100" s="293">
        <f ca="1">IF(OFFSET(K4100,-$D4100,0)="n/a","n/a",IF(K$5&gt;OFFSET(K4100,-$D4100,0)+$D4100,$E4100-SUM($G4100:J4100),($E4100-SUM($G4100:J4100))/(OFFSET(K4100,-$D4100,0)-(K$5-$D4100-1))))</f>
        <v>0</v>
      </c>
      <c r="L4100" s="293">
        <f ca="1">IF(OFFSET(L4100,-$D4100,0)="n/a","n/a",IF(L$5&gt;OFFSET(L4100,-$D4100,0)+$D4100,$E4100-SUM($G4100:K4100),($E4100-SUM($G4100:K4100))/(OFFSET(L4100,-$D4100,0)-(L$5-$D4100-1))))</f>
        <v>0</v>
      </c>
      <c r="M4100" s="293">
        <f ca="1">IF(OFFSET(M4100,-$D4100,0)="n/a","n/a",IF(M$5&gt;OFFSET(M4100,-$D4100,0)+$D4100,$E4100-SUM($G4100:L4100),($E4100-SUM($G4100:L4100))/(OFFSET(M4100,-$D4100,0)-(M$5-$D4100-1))))</f>
        <v>0</v>
      </c>
      <c r="N4100" s="293">
        <f ca="1">IF(OFFSET(N4100,-$D4100,0)="n/a","n/a",IF(N$5&gt;OFFSET(N4100,-$D4100,0)+$D4100,$E4100-SUM($G4100:M4100),($E4100-SUM($G4100:M4100))/(OFFSET(N4100,-$D4100,0)-(N$5-$D4100-1))))</f>
        <v>0</v>
      </c>
    </row>
    <row r="4101" spans="1:14" ht="12.75" hidden="1" customHeight="1" outlineLevel="2" x14ac:dyDescent="0.25">
      <c r="A4101" s="3"/>
      <c r="B4101" s="3"/>
      <c r="C4101" s="392"/>
      <c r="D4101" s="3">
        <v>3</v>
      </c>
      <c r="E4101" s="290">
        <f ca="1"/>
        <v>0</v>
      </c>
      <c r="F4101" s="291"/>
      <c r="G4101" s="294"/>
      <c r="H4101" s="294"/>
      <c r="I4101" s="292"/>
      <c r="J4101" s="293">
        <f ca="1">IF(OFFSET(J4101,-$D4101,0)="n/a","n/a",IF(J$5&gt;OFFSET(J4101,-$D4101,0)+$D4101,$E4101-SUM($G4101:I4101),($E4101-SUM($G4101:I4101))/(OFFSET(J4101,-$D4101,0)-(J$5-$D4101-1))))</f>
        <v>0</v>
      </c>
      <c r="K4101" s="293">
        <f ca="1">IF(OFFSET(K4101,-$D4101,0)="n/a","n/a",IF(K$5&gt;OFFSET(K4101,-$D4101,0)+$D4101,$E4101-SUM($G4101:J4101),($E4101-SUM($G4101:J4101))/(OFFSET(K4101,-$D4101,0)-(K$5-$D4101-1))))</f>
        <v>0</v>
      </c>
      <c r="L4101" s="293">
        <f ca="1">IF(OFFSET(L4101,-$D4101,0)="n/a","n/a",IF(L$5&gt;OFFSET(L4101,-$D4101,0)+$D4101,$E4101-SUM($G4101:K4101),($E4101-SUM($G4101:K4101))/(OFFSET(L4101,-$D4101,0)-(L$5-$D4101-1))))</f>
        <v>0</v>
      </c>
      <c r="M4101" s="293">
        <f ca="1">IF(OFFSET(M4101,-$D4101,0)="n/a","n/a",IF(M$5&gt;OFFSET(M4101,-$D4101,0)+$D4101,$E4101-SUM($G4101:L4101),($E4101-SUM($G4101:L4101))/(OFFSET(M4101,-$D4101,0)-(M$5-$D4101-1))))</f>
        <v>0</v>
      </c>
      <c r="N4101" s="293">
        <f ca="1">IF(OFFSET(N4101,-$D4101,0)="n/a","n/a",IF(N$5&gt;OFFSET(N4101,-$D4101,0)+$D4101,$E4101-SUM($G4101:M4101),($E4101-SUM($G4101:M4101))/(OFFSET(N4101,-$D4101,0)-(N$5-$D4101-1))))</f>
        <v>0</v>
      </c>
    </row>
    <row r="4102" spans="1:14" ht="12.75" hidden="1" customHeight="1" outlineLevel="2" x14ac:dyDescent="0.25">
      <c r="A4102" s="3"/>
      <c r="B4102" s="3"/>
      <c r="C4102" s="392"/>
      <c r="D4102" s="3">
        <v>4</v>
      </c>
      <c r="E4102" s="290">
        <f ca="1"/>
        <v>0</v>
      </c>
      <c r="F4102" s="291"/>
      <c r="G4102" s="294"/>
      <c r="H4102" s="294"/>
      <c r="I4102" s="294"/>
      <c r="J4102" s="292"/>
      <c r="K4102" s="293">
        <f ca="1">IF(OFFSET(K4102,-$D4102,0)="n/a","n/a",IF(K$5&gt;OFFSET(K4102,-$D4102,0)+$D4102,$E4102-SUM($G4102:J4102),($E4102-SUM($G4102:J4102))/(OFFSET(K4102,-$D4102,0)-(K$5-$D4102-1))))</f>
        <v>0</v>
      </c>
      <c r="L4102" s="293">
        <f ca="1">IF(OFFSET(L4102,-$D4102,0)="n/a","n/a",IF(L$5&gt;OFFSET(L4102,-$D4102,0)+$D4102,$E4102-SUM($G4102:K4102),($E4102-SUM($G4102:K4102))/(OFFSET(L4102,-$D4102,0)-(L$5-$D4102-1))))</f>
        <v>0</v>
      </c>
      <c r="M4102" s="293">
        <f ca="1">IF(OFFSET(M4102,-$D4102,0)="n/a","n/a",IF(M$5&gt;OFFSET(M4102,-$D4102,0)+$D4102,$E4102-SUM($G4102:L4102),($E4102-SUM($G4102:L4102))/(OFFSET(M4102,-$D4102,0)-(M$5-$D4102-1))))</f>
        <v>0</v>
      </c>
      <c r="N4102" s="293">
        <f ca="1">IF(OFFSET(N4102,-$D4102,0)="n/a","n/a",IF(N$5&gt;OFFSET(N4102,-$D4102,0)+$D4102,$E4102-SUM($G4102:M4102),($E4102-SUM($G4102:M4102))/(OFFSET(N4102,-$D4102,0)-(N$5-$D4102-1))))</f>
        <v>0</v>
      </c>
    </row>
    <row r="4103" spans="1:14" ht="12.75" hidden="1" customHeight="1" outlineLevel="2" x14ac:dyDescent="0.25">
      <c r="A4103" s="3"/>
      <c r="B4103" s="3"/>
      <c r="C4103" s="392"/>
      <c r="D4103" s="3">
        <v>5</v>
      </c>
      <c r="E4103" s="290">
        <f ca="1"/>
        <v>0</v>
      </c>
      <c r="F4103" s="291"/>
      <c r="G4103" s="294"/>
      <c r="H4103" s="294"/>
      <c r="I4103" s="294"/>
      <c r="J4103" s="294"/>
      <c r="K4103" s="292"/>
      <c r="L4103" s="293">
        <f ca="1">IF(OFFSET(L4103,-$D4103,0)="n/a","n/a",IF(L$5&gt;OFFSET(L4103,-$D4103,0)+$D4103,$E4103-SUM($G4103:K4103),($E4103-SUM($G4103:K4103))/(OFFSET(L4103,-$D4103,0)-(L$5-$D4103-1))))</f>
        <v>0</v>
      </c>
      <c r="M4103" s="293">
        <f ca="1">IF(OFFSET(M4103,-$D4103,0)="n/a","n/a",IF(M$5&gt;OFFSET(M4103,-$D4103,0)+$D4103,$E4103-SUM($G4103:L4103),($E4103-SUM($G4103:L4103))/(OFFSET(M4103,-$D4103,0)-(M$5-$D4103-1))))</f>
        <v>0</v>
      </c>
      <c r="N4103" s="293">
        <f ca="1">IF(OFFSET(N4103,-$D4103,0)="n/a","n/a",IF(N$5&gt;OFFSET(N4103,-$D4103,0)+$D4103,$E4103-SUM($G4103:M4103),($E4103-SUM($G4103:M4103))/(OFFSET(N4103,-$D4103,0)-(N$5-$D4103-1))))</f>
        <v>0</v>
      </c>
    </row>
    <row r="4104" spans="1:14" ht="12.75" hidden="1" customHeight="1" outlineLevel="2" x14ac:dyDescent="0.25">
      <c r="A4104" s="3"/>
      <c r="B4104" s="3"/>
      <c r="C4104" s="392"/>
      <c r="D4104" s="3">
        <v>6</v>
      </c>
      <c r="E4104" s="290">
        <f ca="1"/>
        <v>0</v>
      </c>
      <c r="F4104" s="291"/>
      <c r="G4104" s="294"/>
      <c r="H4104" s="294"/>
      <c r="I4104" s="294"/>
      <c r="J4104" s="294"/>
      <c r="K4104" s="294"/>
      <c r="L4104" s="292"/>
      <c r="M4104" s="293">
        <f ca="1">IF(OFFSET(M4104,-$D4104,0)="n/a","n/a",IF(M$5&gt;OFFSET(M4104,-$D4104,0)+$D4104,$E4104-SUM($G4104:L4104),($E4104-SUM($G4104:L4104))/(OFFSET(M4104,-$D4104,0)-(M$5-$D4104-1))))</f>
        <v>0</v>
      </c>
      <c r="N4104" s="293">
        <f ca="1">IF(OFFSET(N4104,-$D4104,0)="n/a","n/a",IF(N$5&gt;OFFSET(N4104,-$D4104,0)+$D4104,$E4104-SUM($G4104:M4104),($E4104-SUM($G4104:M4104))/(OFFSET(N4104,-$D4104,0)-(N$5-$D4104-1))))</f>
        <v>0</v>
      </c>
    </row>
    <row r="4105" spans="1:14" ht="12.75" hidden="1" customHeight="1" outlineLevel="2" x14ac:dyDescent="0.25">
      <c r="A4105" s="3"/>
      <c r="B4105" s="3"/>
      <c r="C4105" s="392"/>
      <c r="D4105" s="3">
        <v>7</v>
      </c>
      <c r="E4105" s="290">
        <f ca="1"/>
        <v>0</v>
      </c>
      <c r="F4105" s="291"/>
      <c r="G4105" s="294"/>
      <c r="H4105" s="294"/>
      <c r="I4105" s="294"/>
      <c r="J4105" s="294"/>
      <c r="K4105" s="294"/>
      <c r="L4105" s="294"/>
      <c r="M4105" s="292"/>
      <c r="N4105" s="293">
        <f ca="1">IF(OFFSET(N4105,-$D4105,0)="n/a","n/a",IF(N$5&gt;OFFSET(N4105,-$D4105,0)+$D4105,$E4105-SUM($G4105:M4105),($E4105-SUM($G4105:M4105))/(OFFSET(N4105,-$D4105,0)-(N$5-$D4105-1))))</f>
        <v>0</v>
      </c>
    </row>
    <row r="4106" spans="1:14" ht="12.75" hidden="1" customHeight="1" outlineLevel="2" x14ac:dyDescent="0.25">
      <c r="A4106" s="3"/>
      <c r="B4106" s="3"/>
      <c r="C4106" s="392"/>
      <c r="D4106" s="3">
        <v>8</v>
      </c>
      <c r="E4106" s="290">
        <f ca="1"/>
        <v>0</v>
      </c>
      <c r="F4106" s="291"/>
      <c r="G4106" s="294"/>
      <c r="H4106" s="294"/>
      <c r="I4106" s="294"/>
      <c r="J4106" s="294"/>
      <c r="K4106" s="294"/>
      <c r="L4106" s="294"/>
      <c r="M4106" s="294"/>
      <c r="N4106" s="292"/>
    </row>
    <row r="4107" spans="1:14" ht="12.75" hidden="1" customHeight="1" outlineLevel="2" x14ac:dyDescent="0.25">
      <c r="A4107" s="3"/>
      <c r="B4107" s="3"/>
      <c r="C4107" s="392"/>
      <c r="D4107" s="3">
        <v>9</v>
      </c>
      <c r="E4107" s="290" t="e">
        <f ca="1"/>
        <v>#N/A</v>
      </c>
      <c r="F4107" s="291"/>
      <c r="G4107" s="294"/>
      <c r="H4107" s="294"/>
      <c r="I4107" s="294"/>
      <c r="J4107" s="294"/>
      <c r="K4107" s="294"/>
      <c r="L4107" s="294"/>
      <c r="M4107" s="294"/>
      <c r="N4107" s="294"/>
    </row>
    <row r="4108" spans="1:14" ht="12.75" hidden="1" customHeight="1" outlineLevel="2" x14ac:dyDescent="0.25">
      <c r="A4108" s="3"/>
      <c r="B4108" s="3"/>
      <c r="C4108" s="392"/>
      <c r="D4108" s="3">
        <v>10</v>
      </c>
      <c r="E4108" s="290" t="e">
        <f ca="1"/>
        <v>#N/A</v>
      </c>
      <c r="F4108" s="291"/>
      <c r="G4108" s="294"/>
      <c r="H4108" s="294"/>
      <c r="I4108" s="294"/>
      <c r="J4108" s="294"/>
      <c r="K4108" s="294"/>
      <c r="L4108" s="294"/>
      <c r="M4108" s="294"/>
      <c r="N4108" s="294"/>
    </row>
    <row r="4109" spans="1:14" ht="12.75" hidden="1" customHeight="1" outlineLevel="2" x14ac:dyDescent="0.25">
      <c r="A4109" s="3"/>
      <c r="B4109" s="3"/>
      <c r="C4109" s="392"/>
      <c r="D4109" s="3">
        <v>11</v>
      </c>
      <c r="E4109" s="290" t="e">
        <f ca="1"/>
        <v>#N/A</v>
      </c>
      <c r="F4109" s="291"/>
      <c r="G4109" s="294"/>
      <c r="H4109" s="294"/>
      <c r="I4109" s="294"/>
      <c r="J4109" s="294"/>
      <c r="K4109" s="294"/>
      <c r="L4109" s="294"/>
      <c r="M4109" s="294"/>
      <c r="N4109" s="294"/>
    </row>
    <row r="4110" spans="1:14" ht="12.75" hidden="1" customHeight="1" outlineLevel="2" x14ac:dyDescent="0.25">
      <c r="A4110" s="3"/>
      <c r="B4110" s="3"/>
      <c r="C4110" s="392"/>
      <c r="D4110" s="3">
        <v>12</v>
      </c>
      <c r="E4110" s="290" t="e">
        <f ca="1"/>
        <v>#N/A</v>
      </c>
      <c r="F4110" s="291"/>
      <c r="G4110" s="294"/>
      <c r="H4110" s="294"/>
      <c r="I4110" s="294"/>
      <c r="J4110" s="294"/>
      <c r="K4110" s="294"/>
      <c r="L4110" s="294"/>
      <c r="M4110" s="294"/>
      <c r="N4110" s="294"/>
    </row>
    <row r="4111" spans="1:14" ht="12.75" hidden="1" customHeight="1" outlineLevel="2" x14ac:dyDescent="0.25">
      <c r="A4111" s="3"/>
      <c r="B4111" s="3"/>
      <c r="C4111" s="392"/>
      <c r="D4111" s="3">
        <v>13</v>
      </c>
      <c r="E4111" s="290" t="e">
        <f ca="1"/>
        <v>#N/A</v>
      </c>
      <c r="F4111" s="291"/>
      <c r="G4111" s="294"/>
      <c r="H4111" s="294"/>
      <c r="I4111" s="294"/>
      <c r="J4111" s="294"/>
      <c r="K4111" s="294"/>
      <c r="L4111" s="294"/>
      <c r="M4111" s="294"/>
      <c r="N4111" s="294"/>
    </row>
    <row r="4112" spans="1:14" ht="12.75" hidden="1" customHeight="1" outlineLevel="2" x14ac:dyDescent="0.25">
      <c r="A4112" s="3"/>
      <c r="B4112" s="3"/>
      <c r="C4112" s="392"/>
      <c r="D4112" s="3">
        <v>14</v>
      </c>
      <c r="E4112" s="290" t="e">
        <f ca="1"/>
        <v>#N/A</v>
      </c>
      <c r="F4112" s="291"/>
      <c r="G4112" s="294"/>
      <c r="H4112" s="294"/>
      <c r="I4112" s="294"/>
      <c r="J4112" s="294"/>
      <c r="K4112" s="294"/>
      <c r="L4112" s="294"/>
      <c r="M4112" s="294"/>
      <c r="N4112" s="294"/>
    </row>
    <row r="4113" spans="1:14" ht="12.75" hidden="1" customHeight="1" outlineLevel="2" x14ac:dyDescent="0.25">
      <c r="A4113" s="3"/>
      <c r="B4113" s="3"/>
      <c r="C4113" s="392"/>
      <c r="D4113" s="3">
        <v>15</v>
      </c>
      <c r="E4113" s="290" t="e">
        <f ca="1"/>
        <v>#N/A</v>
      </c>
      <c r="F4113" s="291"/>
      <c r="G4113" s="294"/>
      <c r="H4113" s="294"/>
      <c r="I4113" s="294"/>
      <c r="J4113" s="294"/>
      <c r="K4113" s="294"/>
      <c r="L4113" s="294"/>
      <c r="M4113" s="294"/>
      <c r="N4113" s="294"/>
    </row>
    <row r="4114" spans="1:14" ht="12.75" hidden="1" customHeight="1" outlineLevel="1" x14ac:dyDescent="0.25">
      <c r="A4114" s="3"/>
      <c r="B4114" s="145" t="str">
        <f ca="1">B4097</f>
        <v>Asset Type 172</v>
      </c>
      <c r="C4114" s="145" t="str">
        <f ca="1">C4097</f>
        <v>Description - Asset Type 172</v>
      </c>
      <c r="D4114" s="3"/>
      <c r="E4114" s="3"/>
      <c r="F4114" s="106" t="s">
        <v>44</v>
      </c>
      <c r="G4114" s="296">
        <f t="shared" ref="G4114:N4114" si="344">SUM(G4099:G4113)</f>
        <v>0</v>
      </c>
      <c r="H4114" s="296">
        <f t="shared" ca="1" si="344"/>
        <v>0</v>
      </c>
      <c r="I4114" s="296">
        <f t="shared" ca="1" si="344"/>
        <v>0</v>
      </c>
      <c r="J4114" s="296">
        <f t="shared" ca="1" si="344"/>
        <v>0</v>
      </c>
      <c r="K4114" s="296">
        <f t="shared" ca="1" si="344"/>
        <v>0</v>
      </c>
      <c r="L4114" s="296">
        <f t="shared" ca="1" si="344"/>
        <v>0</v>
      </c>
      <c r="M4114" s="296">
        <f t="shared" ca="1" si="344"/>
        <v>0</v>
      </c>
      <c r="N4114" s="296">
        <f t="shared" ca="1" si="344"/>
        <v>0</v>
      </c>
    </row>
    <row r="4115" spans="1:14" ht="12.75" hidden="1" customHeight="1" outlineLevel="2" x14ac:dyDescent="0.25">
      <c r="A4115" s="217">
        <f>A4097+1</f>
        <v>173</v>
      </c>
      <c r="B4115" s="22" t="str">
        <f ca="1">OFFSET($B$13,$A4115-1,0)</f>
        <v>Asset Type 173</v>
      </c>
      <c r="C4115" s="22" t="str">
        <f ca="1">OFFSET($C$13,$A4115-1,0)</f>
        <v>Description - Asset Type 173</v>
      </c>
      <c r="D4115" s="3"/>
      <c r="E4115" s="109"/>
      <c r="F4115" s="108" t="s">
        <v>41</v>
      </c>
      <c r="G4115" s="295">
        <f t="shared" ref="G4115:N4115" ca="1" si="345">VLOOKUP($B4115,$B$13:$N$512,5+G$5,FALSE)</f>
        <v>0</v>
      </c>
      <c r="H4115" s="295">
        <f t="shared" ca="1" si="345"/>
        <v>0</v>
      </c>
      <c r="I4115" s="295">
        <f t="shared" ca="1" si="345"/>
        <v>0</v>
      </c>
      <c r="J4115" s="295">
        <f t="shared" ca="1" si="345"/>
        <v>0</v>
      </c>
      <c r="K4115" s="295">
        <f t="shared" ca="1" si="345"/>
        <v>0</v>
      </c>
      <c r="L4115" s="295">
        <f t="shared" ca="1" si="345"/>
        <v>0</v>
      </c>
      <c r="M4115" s="295">
        <f t="shared" ca="1" si="345"/>
        <v>0</v>
      </c>
      <c r="N4115" s="295">
        <f t="shared" ca="1" si="345"/>
        <v>0</v>
      </c>
    </row>
    <row r="4116" spans="1:14" ht="12.75" hidden="1" customHeight="1" outlineLevel="2" x14ac:dyDescent="0.25">
      <c r="A4116" s="3"/>
      <c r="B4116" s="3"/>
      <c r="C4116" s="21"/>
      <c r="D4116" s="3"/>
      <c r="E4116" s="107"/>
      <c r="F4116" s="106" t="s">
        <v>42</v>
      </c>
      <c r="G4116" s="111">
        <f ca="1">VLOOKUP($B4115,'Input Sheet'!$B$12:$N$511,5+G$5,FALSE)</f>
        <v>0</v>
      </c>
      <c r="H4116" s="111">
        <f ca="1">VLOOKUP($B4115,'Input Sheet'!$B$12:$N$511,5+H$5,FALSE)</f>
        <v>0</v>
      </c>
      <c r="I4116" s="111">
        <f ca="1">VLOOKUP($B4115,'Input Sheet'!$B$12:$N$511,5+I$5,FALSE)</f>
        <v>0</v>
      </c>
      <c r="J4116" s="111">
        <f ca="1">VLOOKUP($B4115,'Input Sheet'!$B$12:$N$511,5+J$5,FALSE)</f>
        <v>0</v>
      </c>
      <c r="K4116" s="111">
        <f ca="1">VLOOKUP($B4115,'Input Sheet'!$B$12:$N$511,5+K$5,FALSE)</f>
        <v>0</v>
      </c>
      <c r="L4116" s="111">
        <f ca="1">VLOOKUP($B4115,'Input Sheet'!$B$12:$N$511,5+L$5,FALSE)</f>
        <v>0</v>
      </c>
      <c r="M4116" s="111">
        <f ca="1">VLOOKUP($B4115,'Input Sheet'!$B$12:$N$511,5+M$5,FALSE)</f>
        <v>0</v>
      </c>
      <c r="N4116" s="111">
        <f ca="1">VLOOKUP($B4115,'Input Sheet'!$B$12:$N$511,5+N$5,FALSE)</f>
        <v>0</v>
      </c>
    </row>
    <row r="4117" spans="1:14" ht="12.75" hidden="1" customHeight="1" outlineLevel="2" x14ac:dyDescent="0.25">
      <c r="A4117" s="3"/>
      <c r="B4117" s="3"/>
      <c r="C4117" s="3"/>
      <c r="D4117" s="3">
        <v>1</v>
      </c>
      <c r="E4117" s="290">
        <f t="array" aca="1" ref="E4117:E4131" ca="1">TRANSPOSE(G4115:N4115)</f>
        <v>0</v>
      </c>
      <c r="F4117" s="291"/>
      <c r="G4117" s="292"/>
      <c r="H4117" s="293">
        <f ca="1">IF(OFFSET(H4117,-$D4117,0)="n/a","n/a",IF(H$5&gt;OFFSET(H4117,-$D4117,0)+$D4117,$E4117-SUM($G4117:G4117),($E4117-SUM($G4117:G4117))/(OFFSET(H4117,-$D4117,0)-(H$5-$D4117-1))))</f>
        <v>0</v>
      </c>
      <c r="I4117" s="293">
        <f ca="1">IF(OFFSET(I4117,-$D4117,0)="n/a","n/a",IF(I$5&gt;OFFSET(I4117,-$D4117,0)+$D4117,$E4117-SUM($G4117:H4117),($E4117-SUM($G4117:H4117))/(OFFSET(I4117,-$D4117,0)-(I$5-$D4117-1))))</f>
        <v>0</v>
      </c>
      <c r="J4117" s="293">
        <f ca="1">IF(OFFSET(J4117,-$D4117,0)="n/a","n/a",IF(J$5&gt;OFFSET(J4117,-$D4117,0)+$D4117,$E4117-SUM($G4117:I4117),($E4117-SUM($G4117:I4117))/(OFFSET(J4117,-$D4117,0)-(J$5-$D4117-1))))</f>
        <v>0</v>
      </c>
      <c r="K4117" s="293">
        <f ca="1">IF(OFFSET(K4117,-$D4117,0)="n/a","n/a",IF(K$5&gt;OFFSET(K4117,-$D4117,0)+$D4117,$E4117-SUM($G4117:J4117),($E4117-SUM($G4117:J4117))/(OFFSET(K4117,-$D4117,0)-(K$5-$D4117-1))))</f>
        <v>0</v>
      </c>
      <c r="L4117" s="293">
        <f ca="1">IF(OFFSET(L4117,-$D4117,0)="n/a","n/a",IF(L$5&gt;OFFSET(L4117,-$D4117,0)+$D4117,$E4117-SUM($G4117:K4117),($E4117-SUM($G4117:K4117))/(OFFSET(L4117,-$D4117,0)-(L$5-$D4117-1))))</f>
        <v>0</v>
      </c>
      <c r="M4117" s="293">
        <f ca="1">IF(OFFSET(M4117,-$D4117,0)="n/a","n/a",IF(M$5&gt;OFFSET(M4117,-$D4117,0)+$D4117,$E4117-SUM($G4117:L4117),($E4117-SUM($G4117:L4117))/(OFFSET(M4117,-$D4117,0)-(M$5-$D4117-1))))</f>
        <v>0</v>
      </c>
      <c r="N4117" s="293">
        <f ca="1">IF(OFFSET(N4117,-$D4117,0)="n/a","n/a",IF(N$5&gt;OFFSET(N4117,-$D4117,0)+$D4117,$E4117-SUM($G4117:M4117),($E4117-SUM($G4117:M4117))/(OFFSET(N4117,-$D4117,0)-(N$5-$D4117-1))))</f>
        <v>0</v>
      </c>
    </row>
    <row r="4118" spans="1:14" ht="12.75" hidden="1" customHeight="1" outlineLevel="2" x14ac:dyDescent="0.25">
      <c r="A4118" s="3"/>
      <c r="B4118" s="3"/>
      <c r="C4118" s="392" t="s">
        <v>43</v>
      </c>
      <c r="D4118" s="3">
        <v>2</v>
      </c>
      <c r="E4118" s="290">
        <f ca="1"/>
        <v>0</v>
      </c>
      <c r="F4118" s="291"/>
      <c r="G4118" s="294"/>
      <c r="H4118" s="292"/>
      <c r="I4118" s="293">
        <f ca="1">IF(OFFSET(I4118,-$D4118,0)="n/a","n/a",IF(I$5&gt;OFFSET(I4118,-$D4118,0)+$D4118,$E4118-SUM($G4118:H4118),($E4118-SUM($G4118:H4118))/(OFFSET(I4118,-$D4118,0)-(I$5-$D4118-1))))</f>
        <v>0</v>
      </c>
      <c r="J4118" s="293">
        <f ca="1">IF(OFFSET(J4118,-$D4118,0)="n/a","n/a",IF(J$5&gt;OFFSET(J4118,-$D4118,0)+$D4118,$E4118-SUM($G4118:I4118),($E4118-SUM($G4118:I4118))/(OFFSET(J4118,-$D4118,0)-(J$5-$D4118-1))))</f>
        <v>0</v>
      </c>
      <c r="K4118" s="293">
        <f ca="1">IF(OFFSET(K4118,-$D4118,0)="n/a","n/a",IF(K$5&gt;OFFSET(K4118,-$D4118,0)+$D4118,$E4118-SUM($G4118:J4118),($E4118-SUM($G4118:J4118))/(OFFSET(K4118,-$D4118,0)-(K$5-$D4118-1))))</f>
        <v>0</v>
      </c>
      <c r="L4118" s="293">
        <f ca="1">IF(OFFSET(L4118,-$D4118,0)="n/a","n/a",IF(L$5&gt;OFFSET(L4118,-$D4118,0)+$D4118,$E4118-SUM($G4118:K4118),($E4118-SUM($G4118:K4118))/(OFFSET(L4118,-$D4118,0)-(L$5-$D4118-1))))</f>
        <v>0</v>
      </c>
      <c r="M4118" s="293">
        <f ca="1">IF(OFFSET(M4118,-$D4118,0)="n/a","n/a",IF(M$5&gt;OFFSET(M4118,-$D4118,0)+$D4118,$E4118-SUM($G4118:L4118),($E4118-SUM($G4118:L4118))/(OFFSET(M4118,-$D4118,0)-(M$5-$D4118-1))))</f>
        <v>0</v>
      </c>
      <c r="N4118" s="293">
        <f ca="1">IF(OFFSET(N4118,-$D4118,0)="n/a","n/a",IF(N$5&gt;OFFSET(N4118,-$D4118,0)+$D4118,$E4118-SUM($G4118:M4118),($E4118-SUM($G4118:M4118))/(OFFSET(N4118,-$D4118,0)-(N$5-$D4118-1))))</f>
        <v>0</v>
      </c>
    </row>
    <row r="4119" spans="1:14" ht="12.75" hidden="1" customHeight="1" outlineLevel="2" x14ac:dyDescent="0.25">
      <c r="A4119" s="3"/>
      <c r="B4119" s="3"/>
      <c r="C4119" s="392"/>
      <c r="D4119" s="3">
        <v>3</v>
      </c>
      <c r="E4119" s="290">
        <f ca="1"/>
        <v>0</v>
      </c>
      <c r="F4119" s="291"/>
      <c r="G4119" s="294"/>
      <c r="H4119" s="294"/>
      <c r="I4119" s="292"/>
      <c r="J4119" s="293">
        <f ca="1">IF(OFFSET(J4119,-$D4119,0)="n/a","n/a",IF(J$5&gt;OFFSET(J4119,-$D4119,0)+$D4119,$E4119-SUM($G4119:I4119),($E4119-SUM($G4119:I4119))/(OFFSET(J4119,-$D4119,0)-(J$5-$D4119-1))))</f>
        <v>0</v>
      </c>
      <c r="K4119" s="293">
        <f ca="1">IF(OFFSET(K4119,-$D4119,0)="n/a","n/a",IF(K$5&gt;OFFSET(K4119,-$D4119,0)+$D4119,$E4119-SUM($G4119:J4119),($E4119-SUM($G4119:J4119))/(OFFSET(K4119,-$D4119,0)-(K$5-$D4119-1))))</f>
        <v>0</v>
      </c>
      <c r="L4119" s="293">
        <f ca="1">IF(OFFSET(L4119,-$D4119,0)="n/a","n/a",IF(L$5&gt;OFFSET(L4119,-$D4119,0)+$D4119,$E4119-SUM($G4119:K4119),($E4119-SUM($G4119:K4119))/(OFFSET(L4119,-$D4119,0)-(L$5-$D4119-1))))</f>
        <v>0</v>
      </c>
      <c r="M4119" s="293">
        <f ca="1">IF(OFFSET(M4119,-$D4119,0)="n/a","n/a",IF(M$5&gt;OFFSET(M4119,-$D4119,0)+$D4119,$E4119-SUM($G4119:L4119),($E4119-SUM($G4119:L4119))/(OFFSET(M4119,-$D4119,0)-(M$5-$D4119-1))))</f>
        <v>0</v>
      </c>
      <c r="N4119" s="293">
        <f ca="1">IF(OFFSET(N4119,-$D4119,0)="n/a","n/a",IF(N$5&gt;OFFSET(N4119,-$D4119,0)+$D4119,$E4119-SUM($G4119:M4119),($E4119-SUM($G4119:M4119))/(OFFSET(N4119,-$D4119,0)-(N$5-$D4119-1))))</f>
        <v>0</v>
      </c>
    </row>
    <row r="4120" spans="1:14" ht="12.75" hidden="1" customHeight="1" outlineLevel="2" x14ac:dyDescent="0.25">
      <c r="A4120" s="3"/>
      <c r="B4120" s="3"/>
      <c r="C4120" s="392"/>
      <c r="D4120" s="3">
        <v>4</v>
      </c>
      <c r="E4120" s="290">
        <f ca="1"/>
        <v>0</v>
      </c>
      <c r="F4120" s="291"/>
      <c r="G4120" s="294"/>
      <c r="H4120" s="294"/>
      <c r="I4120" s="294"/>
      <c r="J4120" s="292"/>
      <c r="K4120" s="293">
        <f ca="1">IF(OFFSET(K4120,-$D4120,0)="n/a","n/a",IF(K$5&gt;OFFSET(K4120,-$D4120,0)+$D4120,$E4120-SUM($G4120:J4120),($E4120-SUM($G4120:J4120))/(OFFSET(K4120,-$D4120,0)-(K$5-$D4120-1))))</f>
        <v>0</v>
      </c>
      <c r="L4120" s="293">
        <f ca="1">IF(OFFSET(L4120,-$D4120,0)="n/a","n/a",IF(L$5&gt;OFFSET(L4120,-$D4120,0)+$D4120,$E4120-SUM($G4120:K4120),($E4120-SUM($G4120:K4120))/(OFFSET(L4120,-$D4120,0)-(L$5-$D4120-1))))</f>
        <v>0</v>
      </c>
      <c r="M4120" s="293">
        <f ca="1">IF(OFFSET(M4120,-$D4120,0)="n/a","n/a",IF(M$5&gt;OFFSET(M4120,-$D4120,0)+$D4120,$E4120-SUM($G4120:L4120),($E4120-SUM($G4120:L4120))/(OFFSET(M4120,-$D4120,0)-(M$5-$D4120-1))))</f>
        <v>0</v>
      </c>
      <c r="N4120" s="293">
        <f ca="1">IF(OFFSET(N4120,-$D4120,0)="n/a","n/a",IF(N$5&gt;OFFSET(N4120,-$D4120,0)+$D4120,$E4120-SUM($G4120:M4120),($E4120-SUM($G4120:M4120))/(OFFSET(N4120,-$D4120,0)-(N$5-$D4120-1))))</f>
        <v>0</v>
      </c>
    </row>
    <row r="4121" spans="1:14" ht="12.75" hidden="1" customHeight="1" outlineLevel="2" x14ac:dyDescent="0.25">
      <c r="A4121" s="3"/>
      <c r="B4121" s="3"/>
      <c r="C4121" s="392"/>
      <c r="D4121" s="3">
        <v>5</v>
      </c>
      <c r="E4121" s="290">
        <f ca="1"/>
        <v>0</v>
      </c>
      <c r="F4121" s="291"/>
      <c r="G4121" s="294"/>
      <c r="H4121" s="294"/>
      <c r="I4121" s="294"/>
      <c r="J4121" s="294"/>
      <c r="K4121" s="292"/>
      <c r="L4121" s="293">
        <f ca="1">IF(OFFSET(L4121,-$D4121,0)="n/a","n/a",IF(L$5&gt;OFFSET(L4121,-$D4121,0)+$D4121,$E4121-SUM($G4121:K4121),($E4121-SUM($G4121:K4121))/(OFFSET(L4121,-$D4121,0)-(L$5-$D4121-1))))</f>
        <v>0</v>
      </c>
      <c r="M4121" s="293">
        <f ca="1">IF(OFFSET(M4121,-$D4121,0)="n/a","n/a",IF(M$5&gt;OFFSET(M4121,-$D4121,0)+$D4121,$E4121-SUM($G4121:L4121),($E4121-SUM($G4121:L4121))/(OFFSET(M4121,-$D4121,0)-(M$5-$D4121-1))))</f>
        <v>0</v>
      </c>
      <c r="N4121" s="293">
        <f ca="1">IF(OFFSET(N4121,-$D4121,0)="n/a","n/a",IF(N$5&gt;OFFSET(N4121,-$D4121,0)+$D4121,$E4121-SUM($G4121:M4121),($E4121-SUM($G4121:M4121))/(OFFSET(N4121,-$D4121,0)-(N$5-$D4121-1))))</f>
        <v>0</v>
      </c>
    </row>
    <row r="4122" spans="1:14" ht="12.75" hidden="1" customHeight="1" outlineLevel="2" x14ac:dyDescent="0.25">
      <c r="A4122" s="3"/>
      <c r="B4122" s="3"/>
      <c r="C4122" s="392"/>
      <c r="D4122" s="3">
        <v>6</v>
      </c>
      <c r="E4122" s="290">
        <f ca="1"/>
        <v>0</v>
      </c>
      <c r="F4122" s="291"/>
      <c r="G4122" s="294"/>
      <c r="H4122" s="294"/>
      <c r="I4122" s="294"/>
      <c r="J4122" s="294"/>
      <c r="K4122" s="294"/>
      <c r="L4122" s="292"/>
      <c r="M4122" s="293">
        <f ca="1">IF(OFFSET(M4122,-$D4122,0)="n/a","n/a",IF(M$5&gt;OFFSET(M4122,-$D4122,0)+$D4122,$E4122-SUM($G4122:L4122),($E4122-SUM($G4122:L4122))/(OFFSET(M4122,-$D4122,0)-(M$5-$D4122-1))))</f>
        <v>0</v>
      </c>
      <c r="N4122" s="293">
        <f ca="1">IF(OFFSET(N4122,-$D4122,0)="n/a","n/a",IF(N$5&gt;OFFSET(N4122,-$D4122,0)+$D4122,$E4122-SUM($G4122:M4122),($E4122-SUM($G4122:M4122))/(OFFSET(N4122,-$D4122,0)-(N$5-$D4122-1))))</f>
        <v>0</v>
      </c>
    </row>
    <row r="4123" spans="1:14" ht="12.75" hidden="1" customHeight="1" outlineLevel="2" x14ac:dyDescent="0.25">
      <c r="A4123" s="3"/>
      <c r="B4123" s="3"/>
      <c r="C4123" s="392"/>
      <c r="D4123" s="3">
        <v>7</v>
      </c>
      <c r="E4123" s="290">
        <f ca="1"/>
        <v>0</v>
      </c>
      <c r="F4123" s="291"/>
      <c r="G4123" s="294"/>
      <c r="H4123" s="294"/>
      <c r="I4123" s="294"/>
      <c r="J4123" s="294"/>
      <c r="K4123" s="294"/>
      <c r="L4123" s="294"/>
      <c r="M4123" s="292"/>
      <c r="N4123" s="293">
        <f ca="1">IF(OFFSET(N4123,-$D4123,0)="n/a","n/a",IF(N$5&gt;OFFSET(N4123,-$D4123,0)+$D4123,$E4123-SUM($G4123:M4123),($E4123-SUM($G4123:M4123))/(OFFSET(N4123,-$D4123,0)-(N$5-$D4123-1))))</f>
        <v>0</v>
      </c>
    </row>
    <row r="4124" spans="1:14" ht="12.75" hidden="1" customHeight="1" outlineLevel="2" x14ac:dyDescent="0.25">
      <c r="A4124" s="3"/>
      <c r="B4124" s="3"/>
      <c r="C4124" s="392"/>
      <c r="D4124" s="3">
        <v>8</v>
      </c>
      <c r="E4124" s="290">
        <f ca="1"/>
        <v>0</v>
      </c>
      <c r="F4124" s="291"/>
      <c r="G4124" s="294"/>
      <c r="H4124" s="294"/>
      <c r="I4124" s="294"/>
      <c r="J4124" s="294"/>
      <c r="K4124" s="294"/>
      <c r="L4124" s="294"/>
      <c r="M4124" s="294"/>
      <c r="N4124" s="292"/>
    </row>
    <row r="4125" spans="1:14" ht="12.75" hidden="1" customHeight="1" outlineLevel="2" x14ac:dyDescent="0.25">
      <c r="A4125" s="3"/>
      <c r="B4125" s="3"/>
      <c r="C4125" s="392"/>
      <c r="D4125" s="3">
        <v>9</v>
      </c>
      <c r="E4125" s="290" t="e">
        <f ca="1"/>
        <v>#N/A</v>
      </c>
      <c r="F4125" s="291"/>
      <c r="G4125" s="294"/>
      <c r="H4125" s="294"/>
      <c r="I4125" s="294"/>
      <c r="J4125" s="294"/>
      <c r="K4125" s="294"/>
      <c r="L4125" s="294"/>
      <c r="M4125" s="294"/>
      <c r="N4125" s="294"/>
    </row>
    <row r="4126" spans="1:14" ht="12.75" hidden="1" customHeight="1" outlineLevel="2" x14ac:dyDescent="0.25">
      <c r="A4126" s="3"/>
      <c r="B4126" s="3"/>
      <c r="C4126" s="392"/>
      <c r="D4126" s="3">
        <v>10</v>
      </c>
      <c r="E4126" s="290" t="e">
        <f ca="1"/>
        <v>#N/A</v>
      </c>
      <c r="F4126" s="291"/>
      <c r="G4126" s="294"/>
      <c r="H4126" s="294"/>
      <c r="I4126" s="294"/>
      <c r="J4126" s="294"/>
      <c r="K4126" s="294"/>
      <c r="L4126" s="294"/>
      <c r="M4126" s="294"/>
      <c r="N4126" s="294"/>
    </row>
    <row r="4127" spans="1:14" ht="12.75" hidden="1" customHeight="1" outlineLevel="2" x14ac:dyDescent="0.25">
      <c r="A4127" s="3"/>
      <c r="B4127" s="3"/>
      <c r="C4127" s="392"/>
      <c r="D4127" s="3">
        <v>11</v>
      </c>
      <c r="E4127" s="290" t="e">
        <f ca="1"/>
        <v>#N/A</v>
      </c>
      <c r="F4127" s="291"/>
      <c r="G4127" s="294"/>
      <c r="H4127" s="294"/>
      <c r="I4127" s="294"/>
      <c r="J4127" s="294"/>
      <c r="K4127" s="294"/>
      <c r="L4127" s="294"/>
      <c r="M4127" s="294"/>
      <c r="N4127" s="294"/>
    </row>
    <row r="4128" spans="1:14" ht="12.75" hidden="1" customHeight="1" outlineLevel="2" x14ac:dyDescent="0.25">
      <c r="A4128" s="3"/>
      <c r="B4128" s="3"/>
      <c r="C4128" s="392"/>
      <c r="D4128" s="3">
        <v>12</v>
      </c>
      <c r="E4128" s="290" t="e">
        <f ca="1"/>
        <v>#N/A</v>
      </c>
      <c r="F4128" s="291"/>
      <c r="G4128" s="294"/>
      <c r="H4128" s="294"/>
      <c r="I4128" s="294"/>
      <c r="J4128" s="294"/>
      <c r="K4128" s="294"/>
      <c r="L4128" s="294"/>
      <c r="M4128" s="294"/>
      <c r="N4128" s="294"/>
    </row>
    <row r="4129" spans="1:14" ht="12.75" hidden="1" customHeight="1" outlineLevel="2" x14ac:dyDescent="0.25">
      <c r="A4129" s="3"/>
      <c r="B4129" s="3"/>
      <c r="C4129" s="392"/>
      <c r="D4129" s="3">
        <v>13</v>
      </c>
      <c r="E4129" s="290" t="e">
        <f ca="1"/>
        <v>#N/A</v>
      </c>
      <c r="F4129" s="291"/>
      <c r="G4129" s="294"/>
      <c r="H4129" s="294"/>
      <c r="I4129" s="294"/>
      <c r="J4129" s="294"/>
      <c r="K4129" s="294"/>
      <c r="L4129" s="294"/>
      <c r="M4129" s="294"/>
      <c r="N4129" s="294"/>
    </row>
    <row r="4130" spans="1:14" ht="12.75" hidden="1" customHeight="1" outlineLevel="2" x14ac:dyDescent="0.25">
      <c r="A4130" s="3"/>
      <c r="B4130" s="3"/>
      <c r="C4130" s="392"/>
      <c r="D4130" s="3">
        <v>14</v>
      </c>
      <c r="E4130" s="290" t="e">
        <f ca="1"/>
        <v>#N/A</v>
      </c>
      <c r="F4130" s="291"/>
      <c r="G4130" s="294"/>
      <c r="H4130" s="294"/>
      <c r="I4130" s="294"/>
      <c r="J4130" s="294"/>
      <c r="K4130" s="294"/>
      <c r="L4130" s="294"/>
      <c r="M4130" s="294"/>
      <c r="N4130" s="294"/>
    </row>
    <row r="4131" spans="1:14" ht="12.75" hidden="1" customHeight="1" outlineLevel="2" x14ac:dyDescent="0.25">
      <c r="A4131" s="3"/>
      <c r="B4131" s="3"/>
      <c r="C4131" s="392"/>
      <c r="D4131" s="3">
        <v>15</v>
      </c>
      <c r="E4131" s="290" t="e">
        <f ca="1"/>
        <v>#N/A</v>
      </c>
      <c r="F4131" s="291"/>
      <c r="G4131" s="294"/>
      <c r="H4131" s="294"/>
      <c r="I4131" s="294"/>
      <c r="J4131" s="294"/>
      <c r="K4131" s="294"/>
      <c r="L4131" s="294"/>
      <c r="M4131" s="294"/>
      <c r="N4131" s="294"/>
    </row>
    <row r="4132" spans="1:14" ht="12.75" hidden="1" customHeight="1" outlineLevel="1" x14ac:dyDescent="0.25">
      <c r="A4132" s="3"/>
      <c r="B4132" s="145" t="str">
        <f ca="1">B4115</f>
        <v>Asset Type 173</v>
      </c>
      <c r="C4132" s="145" t="str">
        <f ca="1">C4115</f>
        <v>Description - Asset Type 173</v>
      </c>
      <c r="D4132" s="3"/>
      <c r="E4132" s="3"/>
      <c r="F4132" s="106" t="s">
        <v>44</v>
      </c>
      <c r="G4132" s="296">
        <f t="shared" ref="G4132:N4132" si="346">SUM(G4117:G4131)</f>
        <v>0</v>
      </c>
      <c r="H4132" s="296">
        <f t="shared" ca="1" si="346"/>
        <v>0</v>
      </c>
      <c r="I4132" s="296">
        <f t="shared" ca="1" si="346"/>
        <v>0</v>
      </c>
      <c r="J4132" s="296">
        <f t="shared" ca="1" si="346"/>
        <v>0</v>
      </c>
      <c r="K4132" s="296">
        <f t="shared" ca="1" si="346"/>
        <v>0</v>
      </c>
      <c r="L4132" s="296">
        <f t="shared" ca="1" si="346"/>
        <v>0</v>
      </c>
      <c r="M4132" s="296">
        <f t="shared" ca="1" si="346"/>
        <v>0</v>
      </c>
      <c r="N4132" s="296">
        <f t="shared" ca="1" si="346"/>
        <v>0</v>
      </c>
    </row>
    <row r="4133" spans="1:14" ht="12.75" hidden="1" customHeight="1" outlineLevel="2" x14ac:dyDescent="0.25">
      <c r="A4133" s="217">
        <f>A4115+1</f>
        <v>174</v>
      </c>
      <c r="B4133" s="22" t="str">
        <f ca="1">OFFSET($B$13,$A4133-1,0)</f>
        <v>Asset Type 174</v>
      </c>
      <c r="C4133" s="22" t="str">
        <f ca="1">OFFSET($C$13,$A4133-1,0)</f>
        <v>Description - Asset Type 174</v>
      </c>
      <c r="D4133" s="3"/>
      <c r="E4133" s="109"/>
      <c r="F4133" s="108" t="s">
        <v>41</v>
      </c>
      <c r="G4133" s="295">
        <f t="shared" ref="G4133:N4133" ca="1" si="347">VLOOKUP($B4133,$B$13:$N$512,5+G$5,FALSE)</f>
        <v>0</v>
      </c>
      <c r="H4133" s="295">
        <f t="shared" ca="1" si="347"/>
        <v>0</v>
      </c>
      <c r="I4133" s="295">
        <f t="shared" ca="1" si="347"/>
        <v>0</v>
      </c>
      <c r="J4133" s="295">
        <f t="shared" ca="1" si="347"/>
        <v>0</v>
      </c>
      <c r="K4133" s="295">
        <f t="shared" ca="1" si="347"/>
        <v>0</v>
      </c>
      <c r="L4133" s="295">
        <f t="shared" ca="1" si="347"/>
        <v>0</v>
      </c>
      <c r="M4133" s="295">
        <f t="shared" ca="1" si="347"/>
        <v>0</v>
      </c>
      <c r="N4133" s="295">
        <f t="shared" ca="1" si="347"/>
        <v>0</v>
      </c>
    </row>
    <row r="4134" spans="1:14" ht="12.75" hidden="1" customHeight="1" outlineLevel="2" x14ac:dyDescent="0.25">
      <c r="A4134" s="3"/>
      <c r="B4134" s="3"/>
      <c r="C4134" s="21"/>
      <c r="D4134" s="3"/>
      <c r="E4134" s="107"/>
      <c r="F4134" s="106" t="s">
        <v>42</v>
      </c>
      <c r="G4134" s="111">
        <f ca="1">VLOOKUP($B4133,'Input Sheet'!$B$12:$N$511,5+G$5,FALSE)</f>
        <v>0</v>
      </c>
      <c r="H4134" s="111">
        <f ca="1">VLOOKUP($B4133,'Input Sheet'!$B$12:$N$511,5+H$5,FALSE)</f>
        <v>0</v>
      </c>
      <c r="I4134" s="111">
        <f ca="1">VLOOKUP($B4133,'Input Sheet'!$B$12:$N$511,5+I$5,FALSE)</f>
        <v>0</v>
      </c>
      <c r="J4134" s="111">
        <f ca="1">VLOOKUP($B4133,'Input Sheet'!$B$12:$N$511,5+J$5,FALSE)</f>
        <v>0</v>
      </c>
      <c r="K4134" s="111">
        <f ca="1">VLOOKUP($B4133,'Input Sheet'!$B$12:$N$511,5+K$5,FALSE)</f>
        <v>0</v>
      </c>
      <c r="L4134" s="111">
        <f ca="1">VLOOKUP($B4133,'Input Sheet'!$B$12:$N$511,5+L$5,FALSE)</f>
        <v>0</v>
      </c>
      <c r="M4134" s="111">
        <f ca="1">VLOOKUP($B4133,'Input Sheet'!$B$12:$N$511,5+M$5,FALSE)</f>
        <v>0</v>
      </c>
      <c r="N4134" s="111">
        <f ca="1">VLOOKUP($B4133,'Input Sheet'!$B$12:$N$511,5+N$5,FALSE)</f>
        <v>0</v>
      </c>
    </row>
    <row r="4135" spans="1:14" ht="12.75" hidden="1" customHeight="1" outlineLevel="2" x14ac:dyDescent="0.25">
      <c r="A4135" s="3"/>
      <c r="B4135" s="3"/>
      <c r="C4135" s="3"/>
      <c r="D4135" s="3">
        <v>1</v>
      </c>
      <c r="E4135" s="290">
        <f t="array" aca="1" ref="E4135:E4149" ca="1">TRANSPOSE(G4133:N4133)</f>
        <v>0</v>
      </c>
      <c r="F4135" s="291"/>
      <c r="G4135" s="292"/>
      <c r="H4135" s="293">
        <f ca="1">IF(OFFSET(H4135,-$D4135,0)="n/a","n/a",IF(H$5&gt;OFFSET(H4135,-$D4135,0)+$D4135,$E4135-SUM($G4135:G4135),($E4135-SUM($G4135:G4135))/(OFFSET(H4135,-$D4135,0)-(H$5-$D4135-1))))</f>
        <v>0</v>
      </c>
      <c r="I4135" s="293">
        <f ca="1">IF(OFFSET(I4135,-$D4135,0)="n/a","n/a",IF(I$5&gt;OFFSET(I4135,-$D4135,0)+$D4135,$E4135-SUM($G4135:H4135),($E4135-SUM($G4135:H4135))/(OFFSET(I4135,-$D4135,0)-(I$5-$D4135-1))))</f>
        <v>0</v>
      </c>
      <c r="J4135" s="293">
        <f ca="1">IF(OFFSET(J4135,-$D4135,0)="n/a","n/a",IF(J$5&gt;OFFSET(J4135,-$D4135,0)+$D4135,$E4135-SUM($G4135:I4135),($E4135-SUM($G4135:I4135))/(OFFSET(J4135,-$D4135,0)-(J$5-$D4135-1))))</f>
        <v>0</v>
      </c>
      <c r="K4135" s="293">
        <f ca="1">IF(OFFSET(K4135,-$D4135,0)="n/a","n/a",IF(K$5&gt;OFFSET(K4135,-$D4135,0)+$D4135,$E4135-SUM($G4135:J4135),($E4135-SUM($G4135:J4135))/(OFFSET(K4135,-$D4135,0)-(K$5-$D4135-1))))</f>
        <v>0</v>
      </c>
      <c r="L4135" s="293">
        <f ca="1">IF(OFFSET(L4135,-$D4135,0)="n/a","n/a",IF(L$5&gt;OFFSET(L4135,-$D4135,0)+$D4135,$E4135-SUM($G4135:K4135),($E4135-SUM($G4135:K4135))/(OFFSET(L4135,-$D4135,0)-(L$5-$D4135-1))))</f>
        <v>0</v>
      </c>
      <c r="M4135" s="293">
        <f ca="1">IF(OFFSET(M4135,-$D4135,0)="n/a","n/a",IF(M$5&gt;OFFSET(M4135,-$D4135,0)+$D4135,$E4135-SUM($G4135:L4135),($E4135-SUM($G4135:L4135))/(OFFSET(M4135,-$D4135,0)-(M$5-$D4135-1))))</f>
        <v>0</v>
      </c>
      <c r="N4135" s="293">
        <f ca="1">IF(OFFSET(N4135,-$D4135,0)="n/a","n/a",IF(N$5&gt;OFFSET(N4135,-$D4135,0)+$D4135,$E4135-SUM($G4135:M4135),($E4135-SUM($G4135:M4135))/(OFFSET(N4135,-$D4135,0)-(N$5-$D4135-1))))</f>
        <v>0</v>
      </c>
    </row>
    <row r="4136" spans="1:14" ht="12.75" hidden="1" customHeight="1" outlineLevel="2" x14ac:dyDescent="0.25">
      <c r="A4136" s="3"/>
      <c r="B4136" s="3"/>
      <c r="C4136" s="392" t="s">
        <v>43</v>
      </c>
      <c r="D4136" s="3">
        <v>2</v>
      </c>
      <c r="E4136" s="290">
        <f ca="1"/>
        <v>0</v>
      </c>
      <c r="F4136" s="291"/>
      <c r="G4136" s="294"/>
      <c r="H4136" s="292"/>
      <c r="I4136" s="293">
        <f ca="1">IF(OFFSET(I4136,-$D4136,0)="n/a","n/a",IF(I$5&gt;OFFSET(I4136,-$D4136,0)+$D4136,$E4136-SUM($G4136:H4136),($E4136-SUM($G4136:H4136))/(OFFSET(I4136,-$D4136,0)-(I$5-$D4136-1))))</f>
        <v>0</v>
      </c>
      <c r="J4136" s="293">
        <f ca="1">IF(OFFSET(J4136,-$D4136,0)="n/a","n/a",IF(J$5&gt;OFFSET(J4136,-$D4136,0)+$D4136,$E4136-SUM($G4136:I4136),($E4136-SUM($G4136:I4136))/(OFFSET(J4136,-$D4136,0)-(J$5-$D4136-1))))</f>
        <v>0</v>
      </c>
      <c r="K4136" s="293">
        <f ca="1">IF(OFFSET(K4136,-$D4136,0)="n/a","n/a",IF(K$5&gt;OFFSET(K4136,-$D4136,0)+$D4136,$E4136-SUM($G4136:J4136),($E4136-SUM($G4136:J4136))/(OFFSET(K4136,-$D4136,0)-(K$5-$D4136-1))))</f>
        <v>0</v>
      </c>
      <c r="L4136" s="293">
        <f ca="1">IF(OFFSET(L4136,-$D4136,0)="n/a","n/a",IF(L$5&gt;OFFSET(L4136,-$D4136,0)+$D4136,$E4136-SUM($G4136:K4136),($E4136-SUM($G4136:K4136))/(OFFSET(L4136,-$D4136,0)-(L$5-$D4136-1))))</f>
        <v>0</v>
      </c>
      <c r="M4136" s="293">
        <f ca="1">IF(OFFSET(M4136,-$D4136,0)="n/a","n/a",IF(M$5&gt;OFFSET(M4136,-$D4136,0)+$D4136,$E4136-SUM($G4136:L4136),($E4136-SUM($G4136:L4136))/(OFFSET(M4136,-$D4136,0)-(M$5-$D4136-1))))</f>
        <v>0</v>
      </c>
      <c r="N4136" s="293">
        <f ca="1">IF(OFFSET(N4136,-$D4136,0)="n/a","n/a",IF(N$5&gt;OFFSET(N4136,-$D4136,0)+$D4136,$E4136-SUM($G4136:M4136),($E4136-SUM($G4136:M4136))/(OFFSET(N4136,-$D4136,0)-(N$5-$D4136-1))))</f>
        <v>0</v>
      </c>
    </row>
    <row r="4137" spans="1:14" ht="12.75" hidden="1" customHeight="1" outlineLevel="2" x14ac:dyDescent="0.25">
      <c r="A4137" s="3"/>
      <c r="B4137" s="3"/>
      <c r="C4137" s="392"/>
      <c r="D4137" s="3">
        <v>3</v>
      </c>
      <c r="E4137" s="290">
        <f ca="1"/>
        <v>0</v>
      </c>
      <c r="F4137" s="291"/>
      <c r="G4137" s="294"/>
      <c r="H4137" s="294"/>
      <c r="I4137" s="292"/>
      <c r="J4137" s="293">
        <f ca="1">IF(OFFSET(J4137,-$D4137,0)="n/a","n/a",IF(J$5&gt;OFFSET(J4137,-$D4137,0)+$D4137,$E4137-SUM($G4137:I4137),($E4137-SUM($G4137:I4137))/(OFFSET(J4137,-$D4137,0)-(J$5-$D4137-1))))</f>
        <v>0</v>
      </c>
      <c r="K4137" s="293">
        <f ca="1">IF(OFFSET(K4137,-$D4137,0)="n/a","n/a",IF(K$5&gt;OFFSET(K4137,-$D4137,0)+$D4137,$E4137-SUM($G4137:J4137),($E4137-SUM($G4137:J4137))/(OFFSET(K4137,-$D4137,0)-(K$5-$D4137-1))))</f>
        <v>0</v>
      </c>
      <c r="L4137" s="293">
        <f ca="1">IF(OFFSET(L4137,-$D4137,0)="n/a","n/a",IF(L$5&gt;OFFSET(L4137,-$D4137,0)+$D4137,$E4137-SUM($G4137:K4137),($E4137-SUM($G4137:K4137))/(OFFSET(L4137,-$D4137,0)-(L$5-$D4137-1))))</f>
        <v>0</v>
      </c>
      <c r="M4137" s="293">
        <f ca="1">IF(OFFSET(M4137,-$D4137,0)="n/a","n/a",IF(M$5&gt;OFFSET(M4137,-$D4137,0)+$D4137,$E4137-SUM($G4137:L4137),($E4137-SUM($G4137:L4137))/(OFFSET(M4137,-$D4137,0)-(M$5-$D4137-1))))</f>
        <v>0</v>
      </c>
      <c r="N4137" s="293">
        <f ca="1">IF(OFFSET(N4137,-$D4137,0)="n/a","n/a",IF(N$5&gt;OFFSET(N4137,-$D4137,0)+$D4137,$E4137-SUM($G4137:M4137),($E4137-SUM($G4137:M4137))/(OFFSET(N4137,-$D4137,0)-(N$5-$D4137-1))))</f>
        <v>0</v>
      </c>
    </row>
    <row r="4138" spans="1:14" ht="12.75" hidden="1" customHeight="1" outlineLevel="2" x14ac:dyDescent="0.25">
      <c r="A4138" s="3"/>
      <c r="B4138" s="3"/>
      <c r="C4138" s="392"/>
      <c r="D4138" s="3">
        <v>4</v>
      </c>
      <c r="E4138" s="290">
        <f ca="1"/>
        <v>0</v>
      </c>
      <c r="F4138" s="291"/>
      <c r="G4138" s="294"/>
      <c r="H4138" s="294"/>
      <c r="I4138" s="294"/>
      <c r="J4138" s="292"/>
      <c r="K4138" s="293">
        <f ca="1">IF(OFFSET(K4138,-$D4138,0)="n/a","n/a",IF(K$5&gt;OFFSET(K4138,-$D4138,0)+$D4138,$E4138-SUM($G4138:J4138),($E4138-SUM($G4138:J4138))/(OFFSET(K4138,-$D4138,0)-(K$5-$D4138-1))))</f>
        <v>0</v>
      </c>
      <c r="L4138" s="293">
        <f ca="1">IF(OFFSET(L4138,-$D4138,0)="n/a","n/a",IF(L$5&gt;OFFSET(L4138,-$D4138,0)+$D4138,$E4138-SUM($G4138:K4138),($E4138-SUM($G4138:K4138))/(OFFSET(L4138,-$D4138,0)-(L$5-$D4138-1))))</f>
        <v>0</v>
      </c>
      <c r="M4138" s="293">
        <f ca="1">IF(OFFSET(M4138,-$D4138,0)="n/a","n/a",IF(M$5&gt;OFFSET(M4138,-$D4138,0)+$D4138,$E4138-SUM($G4138:L4138),($E4138-SUM($G4138:L4138))/(OFFSET(M4138,-$D4138,0)-(M$5-$D4138-1))))</f>
        <v>0</v>
      </c>
      <c r="N4138" s="293">
        <f ca="1">IF(OFFSET(N4138,-$D4138,0)="n/a","n/a",IF(N$5&gt;OFFSET(N4138,-$D4138,0)+$D4138,$E4138-SUM($G4138:M4138),($E4138-SUM($G4138:M4138))/(OFFSET(N4138,-$D4138,0)-(N$5-$D4138-1))))</f>
        <v>0</v>
      </c>
    </row>
    <row r="4139" spans="1:14" ht="12.75" hidden="1" customHeight="1" outlineLevel="2" x14ac:dyDescent="0.25">
      <c r="A4139" s="3"/>
      <c r="B4139" s="3"/>
      <c r="C4139" s="392"/>
      <c r="D4139" s="3">
        <v>5</v>
      </c>
      <c r="E4139" s="290">
        <f ca="1"/>
        <v>0</v>
      </c>
      <c r="F4139" s="291"/>
      <c r="G4139" s="294"/>
      <c r="H4139" s="294"/>
      <c r="I4139" s="294"/>
      <c r="J4139" s="294"/>
      <c r="K4139" s="292"/>
      <c r="L4139" s="293">
        <f ca="1">IF(OFFSET(L4139,-$D4139,0)="n/a","n/a",IF(L$5&gt;OFFSET(L4139,-$D4139,0)+$D4139,$E4139-SUM($G4139:K4139),($E4139-SUM($G4139:K4139))/(OFFSET(L4139,-$D4139,0)-(L$5-$D4139-1))))</f>
        <v>0</v>
      </c>
      <c r="M4139" s="293">
        <f ca="1">IF(OFFSET(M4139,-$D4139,0)="n/a","n/a",IF(M$5&gt;OFFSET(M4139,-$D4139,0)+$D4139,$E4139-SUM($G4139:L4139),($E4139-SUM($G4139:L4139))/(OFFSET(M4139,-$D4139,0)-(M$5-$D4139-1))))</f>
        <v>0</v>
      </c>
      <c r="N4139" s="293">
        <f ca="1">IF(OFFSET(N4139,-$D4139,0)="n/a","n/a",IF(N$5&gt;OFFSET(N4139,-$D4139,0)+$D4139,$E4139-SUM($G4139:M4139),($E4139-SUM($G4139:M4139))/(OFFSET(N4139,-$D4139,0)-(N$5-$D4139-1))))</f>
        <v>0</v>
      </c>
    </row>
    <row r="4140" spans="1:14" ht="12.75" hidden="1" customHeight="1" outlineLevel="2" x14ac:dyDescent="0.25">
      <c r="A4140" s="3"/>
      <c r="B4140" s="3"/>
      <c r="C4140" s="392"/>
      <c r="D4140" s="3">
        <v>6</v>
      </c>
      <c r="E4140" s="290">
        <f ca="1"/>
        <v>0</v>
      </c>
      <c r="F4140" s="291"/>
      <c r="G4140" s="294"/>
      <c r="H4140" s="294"/>
      <c r="I4140" s="294"/>
      <c r="J4140" s="294"/>
      <c r="K4140" s="294"/>
      <c r="L4140" s="292"/>
      <c r="M4140" s="293">
        <f ca="1">IF(OFFSET(M4140,-$D4140,0)="n/a","n/a",IF(M$5&gt;OFFSET(M4140,-$D4140,0)+$D4140,$E4140-SUM($G4140:L4140),($E4140-SUM($G4140:L4140))/(OFFSET(M4140,-$D4140,0)-(M$5-$D4140-1))))</f>
        <v>0</v>
      </c>
      <c r="N4140" s="293">
        <f ca="1">IF(OFFSET(N4140,-$D4140,0)="n/a","n/a",IF(N$5&gt;OFFSET(N4140,-$D4140,0)+$D4140,$E4140-SUM($G4140:M4140),($E4140-SUM($G4140:M4140))/(OFFSET(N4140,-$D4140,0)-(N$5-$D4140-1))))</f>
        <v>0</v>
      </c>
    </row>
    <row r="4141" spans="1:14" ht="12.75" hidden="1" customHeight="1" outlineLevel="2" x14ac:dyDescent="0.25">
      <c r="A4141" s="3"/>
      <c r="B4141" s="3"/>
      <c r="C4141" s="392"/>
      <c r="D4141" s="3">
        <v>7</v>
      </c>
      <c r="E4141" s="290">
        <f ca="1"/>
        <v>0</v>
      </c>
      <c r="F4141" s="291"/>
      <c r="G4141" s="294"/>
      <c r="H4141" s="294"/>
      <c r="I4141" s="294"/>
      <c r="J4141" s="294"/>
      <c r="K4141" s="294"/>
      <c r="L4141" s="294"/>
      <c r="M4141" s="292"/>
      <c r="N4141" s="293">
        <f ca="1">IF(OFFSET(N4141,-$D4141,0)="n/a","n/a",IF(N$5&gt;OFFSET(N4141,-$D4141,0)+$D4141,$E4141-SUM($G4141:M4141),($E4141-SUM($G4141:M4141))/(OFFSET(N4141,-$D4141,0)-(N$5-$D4141-1))))</f>
        <v>0</v>
      </c>
    </row>
    <row r="4142" spans="1:14" ht="12.75" hidden="1" customHeight="1" outlineLevel="2" x14ac:dyDescent="0.25">
      <c r="A4142" s="3"/>
      <c r="B4142" s="3"/>
      <c r="C4142" s="392"/>
      <c r="D4142" s="3">
        <v>8</v>
      </c>
      <c r="E4142" s="290">
        <f ca="1"/>
        <v>0</v>
      </c>
      <c r="F4142" s="291"/>
      <c r="G4142" s="294"/>
      <c r="H4142" s="294"/>
      <c r="I4142" s="294"/>
      <c r="J4142" s="294"/>
      <c r="K4142" s="294"/>
      <c r="L4142" s="294"/>
      <c r="M4142" s="294"/>
      <c r="N4142" s="292"/>
    </row>
    <row r="4143" spans="1:14" ht="12.75" hidden="1" customHeight="1" outlineLevel="2" x14ac:dyDescent="0.25">
      <c r="A4143" s="3"/>
      <c r="B4143" s="3"/>
      <c r="C4143" s="392"/>
      <c r="D4143" s="3">
        <v>9</v>
      </c>
      <c r="E4143" s="290" t="e">
        <f ca="1"/>
        <v>#N/A</v>
      </c>
      <c r="F4143" s="291"/>
      <c r="G4143" s="294"/>
      <c r="H4143" s="294"/>
      <c r="I4143" s="294"/>
      <c r="J4143" s="294"/>
      <c r="K4143" s="294"/>
      <c r="L4143" s="294"/>
      <c r="M4143" s="294"/>
      <c r="N4143" s="294"/>
    </row>
    <row r="4144" spans="1:14" ht="12.75" hidden="1" customHeight="1" outlineLevel="2" x14ac:dyDescent="0.25">
      <c r="A4144" s="3"/>
      <c r="B4144" s="3"/>
      <c r="C4144" s="392"/>
      <c r="D4144" s="3">
        <v>10</v>
      </c>
      <c r="E4144" s="290" t="e">
        <f ca="1"/>
        <v>#N/A</v>
      </c>
      <c r="F4144" s="291"/>
      <c r="G4144" s="294"/>
      <c r="H4144" s="294"/>
      <c r="I4144" s="294"/>
      <c r="J4144" s="294"/>
      <c r="K4144" s="294"/>
      <c r="L4144" s="294"/>
      <c r="M4144" s="294"/>
      <c r="N4144" s="294"/>
    </row>
    <row r="4145" spans="1:14" ht="12.75" hidden="1" customHeight="1" outlineLevel="2" x14ac:dyDescent="0.25">
      <c r="A4145" s="3"/>
      <c r="B4145" s="3"/>
      <c r="C4145" s="392"/>
      <c r="D4145" s="3">
        <v>11</v>
      </c>
      <c r="E4145" s="290" t="e">
        <f ca="1"/>
        <v>#N/A</v>
      </c>
      <c r="F4145" s="291"/>
      <c r="G4145" s="294"/>
      <c r="H4145" s="294"/>
      <c r="I4145" s="294"/>
      <c r="J4145" s="294"/>
      <c r="K4145" s="294"/>
      <c r="L4145" s="294"/>
      <c r="M4145" s="294"/>
      <c r="N4145" s="294"/>
    </row>
    <row r="4146" spans="1:14" ht="12.75" hidden="1" customHeight="1" outlineLevel="2" x14ac:dyDescent="0.25">
      <c r="A4146" s="3"/>
      <c r="B4146" s="3"/>
      <c r="C4146" s="392"/>
      <c r="D4146" s="3">
        <v>12</v>
      </c>
      <c r="E4146" s="290" t="e">
        <f ca="1"/>
        <v>#N/A</v>
      </c>
      <c r="F4146" s="291"/>
      <c r="G4146" s="294"/>
      <c r="H4146" s="294"/>
      <c r="I4146" s="294"/>
      <c r="J4146" s="294"/>
      <c r="K4146" s="294"/>
      <c r="L4146" s="294"/>
      <c r="M4146" s="294"/>
      <c r="N4146" s="294"/>
    </row>
    <row r="4147" spans="1:14" ht="12.75" hidden="1" customHeight="1" outlineLevel="2" x14ac:dyDescent="0.25">
      <c r="A4147" s="3"/>
      <c r="B4147" s="3"/>
      <c r="C4147" s="392"/>
      <c r="D4147" s="3">
        <v>13</v>
      </c>
      <c r="E4147" s="290" t="e">
        <f ca="1"/>
        <v>#N/A</v>
      </c>
      <c r="F4147" s="291"/>
      <c r="G4147" s="294"/>
      <c r="H4147" s="294"/>
      <c r="I4147" s="294"/>
      <c r="J4147" s="294"/>
      <c r="K4147" s="294"/>
      <c r="L4147" s="294"/>
      <c r="M4147" s="294"/>
      <c r="N4147" s="294"/>
    </row>
    <row r="4148" spans="1:14" ht="12.75" hidden="1" customHeight="1" outlineLevel="2" x14ac:dyDescent="0.25">
      <c r="A4148" s="3"/>
      <c r="B4148" s="3"/>
      <c r="C4148" s="392"/>
      <c r="D4148" s="3">
        <v>14</v>
      </c>
      <c r="E4148" s="290" t="e">
        <f ca="1"/>
        <v>#N/A</v>
      </c>
      <c r="F4148" s="291"/>
      <c r="G4148" s="294"/>
      <c r="H4148" s="294"/>
      <c r="I4148" s="294"/>
      <c r="J4148" s="294"/>
      <c r="K4148" s="294"/>
      <c r="L4148" s="294"/>
      <c r="M4148" s="294"/>
      <c r="N4148" s="294"/>
    </row>
    <row r="4149" spans="1:14" ht="12.75" hidden="1" customHeight="1" outlineLevel="2" x14ac:dyDescent="0.25">
      <c r="A4149" s="3"/>
      <c r="B4149" s="3"/>
      <c r="C4149" s="392"/>
      <c r="D4149" s="3">
        <v>15</v>
      </c>
      <c r="E4149" s="290" t="e">
        <f ca="1"/>
        <v>#N/A</v>
      </c>
      <c r="F4149" s="291"/>
      <c r="G4149" s="294"/>
      <c r="H4149" s="294"/>
      <c r="I4149" s="294"/>
      <c r="J4149" s="294"/>
      <c r="K4149" s="294"/>
      <c r="L4149" s="294"/>
      <c r="M4149" s="294"/>
      <c r="N4149" s="294"/>
    </row>
    <row r="4150" spans="1:14" ht="12.75" hidden="1" customHeight="1" outlineLevel="1" x14ac:dyDescent="0.25">
      <c r="A4150" s="3"/>
      <c r="B4150" s="145" t="str">
        <f ca="1">B4133</f>
        <v>Asset Type 174</v>
      </c>
      <c r="C4150" s="145" t="str">
        <f ca="1">C4133</f>
        <v>Description - Asset Type 174</v>
      </c>
      <c r="D4150" s="3"/>
      <c r="E4150" s="3"/>
      <c r="F4150" s="106" t="s">
        <v>44</v>
      </c>
      <c r="G4150" s="296">
        <f t="shared" ref="G4150:N4150" si="348">SUM(G4135:G4149)</f>
        <v>0</v>
      </c>
      <c r="H4150" s="296">
        <f t="shared" ca="1" si="348"/>
        <v>0</v>
      </c>
      <c r="I4150" s="296">
        <f t="shared" ca="1" si="348"/>
        <v>0</v>
      </c>
      <c r="J4150" s="296">
        <f t="shared" ca="1" si="348"/>
        <v>0</v>
      </c>
      <c r="K4150" s="296">
        <f t="shared" ca="1" si="348"/>
        <v>0</v>
      </c>
      <c r="L4150" s="296">
        <f t="shared" ca="1" si="348"/>
        <v>0</v>
      </c>
      <c r="M4150" s="296">
        <f t="shared" ca="1" si="348"/>
        <v>0</v>
      </c>
      <c r="N4150" s="296">
        <f t="shared" ca="1" si="348"/>
        <v>0</v>
      </c>
    </row>
    <row r="4151" spans="1:14" ht="12.75" hidden="1" customHeight="1" outlineLevel="2" x14ac:dyDescent="0.25">
      <c r="A4151" s="217">
        <f>A4133+1</f>
        <v>175</v>
      </c>
      <c r="B4151" s="22" t="str">
        <f ca="1">OFFSET($B$13,$A4151-1,0)</f>
        <v>Asset Type 175</v>
      </c>
      <c r="C4151" s="22" t="str">
        <f ca="1">OFFSET($C$13,$A4151-1,0)</f>
        <v>Description - Asset Type 175</v>
      </c>
      <c r="D4151" s="3"/>
      <c r="E4151" s="109"/>
      <c r="F4151" s="108" t="s">
        <v>41</v>
      </c>
      <c r="G4151" s="295">
        <f t="shared" ref="G4151:N4151" ca="1" si="349">VLOOKUP($B4151,$B$13:$N$512,5+G$5,FALSE)</f>
        <v>0</v>
      </c>
      <c r="H4151" s="295">
        <f t="shared" ca="1" si="349"/>
        <v>0</v>
      </c>
      <c r="I4151" s="295">
        <f t="shared" ca="1" si="349"/>
        <v>0</v>
      </c>
      <c r="J4151" s="295">
        <f t="shared" ca="1" si="349"/>
        <v>0</v>
      </c>
      <c r="K4151" s="295">
        <f t="shared" ca="1" si="349"/>
        <v>0</v>
      </c>
      <c r="L4151" s="295">
        <f t="shared" ca="1" si="349"/>
        <v>0</v>
      </c>
      <c r="M4151" s="295">
        <f t="shared" ca="1" si="349"/>
        <v>0</v>
      </c>
      <c r="N4151" s="295">
        <f t="shared" ca="1" si="349"/>
        <v>0</v>
      </c>
    </row>
    <row r="4152" spans="1:14" ht="12.75" hidden="1" customHeight="1" outlineLevel="2" x14ac:dyDescent="0.25">
      <c r="A4152" s="3"/>
      <c r="B4152" s="3"/>
      <c r="C4152" s="21"/>
      <c r="D4152" s="3"/>
      <c r="E4152" s="107"/>
      <c r="F4152" s="106" t="s">
        <v>42</v>
      </c>
      <c r="G4152" s="111">
        <f ca="1">VLOOKUP($B4151,'Input Sheet'!$B$12:$N$511,5+G$5,FALSE)</f>
        <v>0</v>
      </c>
      <c r="H4152" s="111">
        <f ca="1">VLOOKUP($B4151,'Input Sheet'!$B$12:$N$511,5+H$5,FALSE)</f>
        <v>0</v>
      </c>
      <c r="I4152" s="111">
        <f ca="1">VLOOKUP($B4151,'Input Sheet'!$B$12:$N$511,5+I$5,FALSE)</f>
        <v>0</v>
      </c>
      <c r="J4152" s="111">
        <f ca="1">VLOOKUP($B4151,'Input Sheet'!$B$12:$N$511,5+J$5,FALSE)</f>
        <v>0</v>
      </c>
      <c r="K4152" s="111">
        <f ca="1">VLOOKUP($B4151,'Input Sheet'!$B$12:$N$511,5+K$5,FALSE)</f>
        <v>0</v>
      </c>
      <c r="L4152" s="111">
        <f ca="1">VLOOKUP($B4151,'Input Sheet'!$B$12:$N$511,5+L$5,FALSE)</f>
        <v>0</v>
      </c>
      <c r="M4152" s="111">
        <f ca="1">VLOOKUP($B4151,'Input Sheet'!$B$12:$N$511,5+M$5,FALSE)</f>
        <v>0</v>
      </c>
      <c r="N4152" s="111">
        <f ca="1">VLOOKUP($B4151,'Input Sheet'!$B$12:$N$511,5+N$5,FALSE)</f>
        <v>0</v>
      </c>
    </row>
    <row r="4153" spans="1:14" ht="12.75" hidden="1" customHeight="1" outlineLevel="2" x14ac:dyDescent="0.25">
      <c r="A4153" s="3"/>
      <c r="B4153" s="3"/>
      <c r="C4153" s="3"/>
      <c r="D4153" s="3">
        <v>1</v>
      </c>
      <c r="E4153" s="290">
        <f t="array" aca="1" ref="E4153:E4167" ca="1">TRANSPOSE(G4151:N4151)</f>
        <v>0</v>
      </c>
      <c r="F4153" s="291"/>
      <c r="G4153" s="292"/>
      <c r="H4153" s="293">
        <f ca="1">IF(OFFSET(H4153,-$D4153,0)="n/a","n/a",IF(H$5&gt;OFFSET(H4153,-$D4153,0)+$D4153,$E4153-SUM($G4153:G4153),($E4153-SUM($G4153:G4153))/(OFFSET(H4153,-$D4153,0)-(H$5-$D4153-1))))</f>
        <v>0</v>
      </c>
      <c r="I4153" s="293">
        <f ca="1">IF(OFFSET(I4153,-$D4153,0)="n/a","n/a",IF(I$5&gt;OFFSET(I4153,-$D4153,0)+$D4153,$E4153-SUM($G4153:H4153),($E4153-SUM($G4153:H4153))/(OFFSET(I4153,-$D4153,0)-(I$5-$D4153-1))))</f>
        <v>0</v>
      </c>
      <c r="J4153" s="293">
        <f ca="1">IF(OFFSET(J4153,-$D4153,0)="n/a","n/a",IF(J$5&gt;OFFSET(J4153,-$D4153,0)+$D4153,$E4153-SUM($G4153:I4153),($E4153-SUM($G4153:I4153))/(OFFSET(J4153,-$D4153,0)-(J$5-$D4153-1))))</f>
        <v>0</v>
      </c>
      <c r="K4153" s="293">
        <f ca="1">IF(OFFSET(K4153,-$D4153,0)="n/a","n/a",IF(K$5&gt;OFFSET(K4153,-$D4153,0)+$D4153,$E4153-SUM($G4153:J4153),($E4153-SUM($G4153:J4153))/(OFFSET(K4153,-$D4153,0)-(K$5-$D4153-1))))</f>
        <v>0</v>
      </c>
      <c r="L4153" s="293">
        <f ca="1">IF(OFFSET(L4153,-$D4153,0)="n/a","n/a",IF(L$5&gt;OFFSET(L4153,-$D4153,0)+$D4153,$E4153-SUM($G4153:K4153),($E4153-SUM($G4153:K4153))/(OFFSET(L4153,-$D4153,0)-(L$5-$D4153-1))))</f>
        <v>0</v>
      </c>
      <c r="M4153" s="293">
        <f ca="1">IF(OFFSET(M4153,-$D4153,0)="n/a","n/a",IF(M$5&gt;OFFSET(M4153,-$D4153,0)+$D4153,$E4153-SUM($G4153:L4153),($E4153-SUM($G4153:L4153))/(OFFSET(M4153,-$D4153,0)-(M$5-$D4153-1))))</f>
        <v>0</v>
      </c>
      <c r="N4153" s="293">
        <f ca="1">IF(OFFSET(N4153,-$D4153,0)="n/a","n/a",IF(N$5&gt;OFFSET(N4153,-$D4153,0)+$D4153,$E4153-SUM($G4153:M4153),($E4153-SUM($G4153:M4153))/(OFFSET(N4153,-$D4153,0)-(N$5-$D4153-1))))</f>
        <v>0</v>
      </c>
    </row>
    <row r="4154" spans="1:14" ht="12.75" hidden="1" customHeight="1" outlineLevel="2" x14ac:dyDescent="0.25">
      <c r="A4154" s="3"/>
      <c r="B4154" s="3"/>
      <c r="C4154" s="392" t="s">
        <v>43</v>
      </c>
      <c r="D4154" s="3">
        <v>2</v>
      </c>
      <c r="E4154" s="290">
        <f ca="1"/>
        <v>0</v>
      </c>
      <c r="F4154" s="291"/>
      <c r="G4154" s="294"/>
      <c r="H4154" s="292"/>
      <c r="I4154" s="293">
        <f ca="1">IF(OFFSET(I4154,-$D4154,0)="n/a","n/a",IF(I$5&gt;OFFSET(I4154,-$D4154,0)+$D4154,$E4154-SUM($G4154:H4154),($E4154-SUM($G4154:H4154))/(OFFSET(I4154,-$D4154,0)-(I$5-$D4154-1))))</f>
        <v>0</v>
      </c>
      <c r="J4154" s="293">
        <f ca="1">IF(OFFSET(J4154,-$D4154,0)="n/a","n/a",IF(J$5&gt;OFFSET(J4154,-$D4154,0)+$D4154,$E4154-SUM($G4154:I4154),($E4154-SUM($G4154:I4154))/(OFFSET(J4154,-$D4154,0)-(J$5-$D4154-1))))</f>
        <v>0</v>
      </c>
      <c r="K4154" s="293">
        <f ca="1">IF(OFFSET(K4154,-$D4154,0)="n/a","n/a",IF(K$5&gt;OFFSET(K4154,-$D4154,0)+$D4154,$E4154-SUM($G4154:J4154),($E4154-SUM($G4154:J4154))/(OFFSET(K4154,-$D4154,0)-(K$5-$D4154-1))))</f>
        <v>0</v>
      </c>
      <c r="L4154" s="293">
        <f ca="1">IF(OFFSET(L4154,-$D4154,0)="n/a","n/a",IF(L$5&gt;OFFSET(L4154,-$D4154,0)+$D4154,$E4154-SUM($G4154:K4154),($E4154-SUM($G4154:K4154))/(OFFSET(L4154,-$D4154,0)-(L$5-$D4154-1))))</f>
        <v>0</v>
      </c>
      <c r="M4154" s="293">
        <f ca="1">IF(OFFSET(M4154,-$D4154,0)="n/a","n/a",IF(M$5&gt;OFFSET(M4154,-$D4154,0)+$D4154,$E4154-SUM($G4154:L4154),($E4154-SUM($G4154:L4154))/(OFFSET(M4154,-$D4154,0)-(M$5-$D4154-1))))</f>
        <v>0</v>
      </c>
      <c r="N4154" s="293">
        <f ca="1">IF(OFFSET(N4154,-$D4154,0)="n/a","n/a",IF(N$5&gt;OFFSET(N4154,-$D4154,0)+$D4154,$E4154-SUM($G4154:M4154),($E4154-SUM($G4154:M4154))/(OFFSET(N4154,-$D4154,0)-(N$5-$D4154-1))))</f>
        <v>0</v>
      </c>
    </row>
    <row r="4155" spans="1:14" ht="12.75" hidden="1" customHeight="1" outlineLevel="2" x14ac:dyDescent="0.25">
      <c r="A4155" s="3"/>
      <c r="B4155" s="3"/>
      <c r="C4155" s="392"/>
      <c r="D4155" s="3">
        <v>3</v>
      </c>
      <c r="E4155" s="290">
        <f ca="1"/>
        <v>0</v>
      </c>
      <c r="F4155" s="291"/>
      <c r="G4155" s="294"/>
      <c r="H4155" s="294"/>
      <c r="I4155" s="292"/>
      <c r="J4155" s="293">
        <f ca="1">IF(OFFSET(J4155,-$D4155,0)="n/a","n/a",IF(J$5&gt;OFFSET(J4155,-$D4155,0)+$D4155,$E4155-SUM($G4155:I4155),($E4155-SUM($G4155:I4155))/(OFFSET(J4155,-$D4155,0)-(J$5-$D4155-1))))</f>
        <v>0</v>
      </c>
      <c r="K4155" s="293">
        <f ca="1">IF(OFFSET(K4155,-$D4155,0)="n/a","n/a",IF(K$5&gt;OFFSET(K4155,-$D4155,0)+$D4155,$E4155-SUM($G4155:J4155),($E4155-SUM($G4155:J4155))/(OFFSET(K4155,-$D4155,0)-(K$5-$D4155-1))))</f>
        <v>0</v>
      </c>
      <c r="L4155" s="293">
        <f ca="1">IF(OFFSET(L4155,-$D4155,0)="n/a","n/a",IF(L$5&gt;OFFSET(L4155,-$D4155,0)+$D4155,$E4155-SUM($G4155:K4155),($E4155-SUM($G4155:K4155))/(OFFSET(L4155,-$D4155,0)-(L$5-$D4155-1))))</f>
        <v>0</v>
      </c>
      <c r="M4155" s="293">
        <f ca="1">IF(OFFSET(M4155,-$D4155,0)="n/a","n/a",IF(M$5&gt;OFFSET(M4155,-$D4155,0)+$D4155,$E4155-SUM($G4155:L4155),($E4155-SUM($G4155:L4155))/(OFFSET(M4155,-$D4155,0)-(M$5-$D4155-1))))</f>
        <v>0</v>
      </c>
      <c r="N4155" s="293">
        <f ca="1">IF(OFFSET(N4155,-$D4155,0)="n/a","n/a",IF(N$5&gt;OFFSET(N4155,-$D4155,0)+$D4155,$E4155-SUM($G4155:M4155),($E4155-SUM($G4155:M4155))/(OFFSET(N4155,-$D4155,0)-(N$5-$D4155-1))))</f>
        <v>0</v>
      </c>
    </row>
    <row r="4156" spans="1:14" ht="12.75" hidden="1" customHeight="1" outlineLevel="2" x14ac:dyDescent="0.25">
      <c r="A4156" s="3"/>
      <c r="B4156" s="3"/>
      <c r="C4156" s="392"/>
      <c r="D4156" s="3">
        <v>4</v>
      </c>
      <c r="E4156" s="290">
        <f ca="1"/>
        <v>0</v>
      </c>
      <c r="F4156" s="291"/>
      <c r="G4156" s="294"/>
      <c r="H4156" s="294"/>
      <c r="I4156" s="294"/>
      <c r="J4156" s="292"/>
      <c r="K4156" s="293">
        <f ca="1">IF(OFFSET(K4156,-$D4156,0)="n/a","n/a",IF(K$5&gt;OFFSET(K4156,-$D4156,0)+$D4156,$E4156-SUM($G4156:J4156),($E4156-SUM($G4156:J4156))/(OFFSET(K4156,-$D4156,0)-(K$5-$D4156-1))))</f>
        <v>0</v>
      </c>
      <c r="L4156" s="293">
        <f ca="1">IF(OFFSET(L4156,-$D4156,0)="n/a","n/a",IF(L$5&gt;OFFSET(L4156,-$D4156,0)+$D4156,$E4156-SUM($G4156:K4156),($E4156-SUM($G4156:K4156))/(OFFSET(L4156,-$D4156,0)-(L$5-$D4156-1))))</f>
        <v>0</v>
      </c>
      <c r="M4156" s="293">
        <f ca="1">IF(OFFSET(M4156,-$D4156,0)="n/a","n/a",IF(M$5&gt;OFFSET(M4156,-$D4156,0)+$D4156,$E4156-SUM($G4156:L4156),($E4156-SUM($G4156:L4156))/(OFFSET(M4156,-$D4156,0)-(M$5-$D4156-1))))</f>
        <v>0</v>
      </c>
      <c r="N4156" s="293">
        <f ca="1">IF(OFFSET(N4156,-$D4156,0)="n/a","n/a",IF(N$5&gt;OFFSET(N4156,-$D4156,0)+$D4156,$E4156-SUM($G4156:M4156),($E4156-SUM($G4156:M4156))/(OFFSET(N4156,-$D4156,0)-(N$5-$D4156-1))))</f>
        <v>0</v>
      </c>
    </row>
    <row r="4157" spans="1:14" ht="12.75" hidden="1" customHeight="1" outlineLevel="2" x14ac:dyDescent="0.25">
      <c r="A4157" s="3"/>
      <c r="B4157" s="3"/>
      <c r="C4157" s="392"/>
      <c r="D4157" s="3">
        <v>5</v>
      </c>
      <c r="E4157" s="290">
        <f ca="1"/>
        <v>0</v>
      </c>
      <c r="F4157" s="291"/>
      <c r="G4157" s="294"/>
      <c r="H4157" s="294"/>
      <c r="I4157" s="294"/>
      <c r="J4157" s="294"/>
      <c r="K4157" s="292"/>
      <c r="L4157" s="293">
        <f ca="1">IF(OFFSET(L4157,-$D4157,0)="n/a","n/a",IF(L$5&gt;OFFSET(L4157,-$D4157,0)+$D4157,$E4157-SUM($G4157:K4157),($E4157-SUM($G4157:K4157))/(OFFSET(L4157,-$D4157,0)-(L$5-$D4157-1))))</f>
        <v>0</v>
      </c>
      <c r="M4157" s="293">
        <f ca="1">IF(OFFSET(M4157,-$D4157,0)="n/a","n/a",IF(M$5&gt;OFFSET(M4157,-$D4157,0)+$D4157,$E4157-SUM($G4157:L4157),($E4157-SUM($G4157:L4157))/(OFFSET(M4157,-$D4157,0)-(M$5-$D4157-1))))</f>
        <v>0</v>
      </c>
      <c r="N4157" s="293">
        <f ca="1">IF(OFFSET(N4157,-$D4157,0)="n/a","n/a",IF(N$5&gt;OFFSET(N4157,-$D4157,0)+$D4157,$E4157-SUM($G4157:M4157),($E4157-SUM($G4157:M4157))/(OFFSET(N4157,-$D4157,0)-(N$5-$D4157-1))))</f>
        <v>0</v>
      </c>
    </row>
    <row r="4158" spans="1:14" ht="12.75" hidden="1" customHeight="1" outlineLevel="2" x14ac:dyDescent="0.25">
      <c r="A4158" s="3"/>
      <c r="B4158" s="3"/>
      <c r="C4158" s="392"/>
      <c r="D4158" s="3">
        <v>6</v>
      </c>
      <c r="E4158" s="290">
        <f ca="1"/>
        <v>0</v>
      </c>
      <c r="F4158" s="291"/>
      <c r="G4158" s="294"/>
      <c r="H4158" s="294"/>
      <c r="I4158" s="294"/>
      <c r="J4158" s="294"/>
      <c r="K4158" s="294"/>
      <c r="L4158" s="292"/>
      <c r="M4158" s="293">
        <f ca="1">IF(OFFSET(M4158,-$D4158,0)="n/a","n/a",IF(M$5&gt;OFFSET(M4158,-$D4158,0)+$D4158,$E4158-SUM($G4158:L4158),($E4158-SUM($G4158:L4158))/(OFFSET(M4158,-$D4158,0)-(M$5-$D4158-1))))</f>
        <v>0</v>
      </c>
      <c r="N4158" s="293">
        <f ca="1">IF(OFFSET(N4158,-$D4158,0)="n/a","n/a",IF(N$5&gt;OFFSET(N4158,-$D4158,0)+$D4158,$E4158-SUM($G4158:M4158),($E4158-SUM($G4158:M4158))/(OFFSET(N4158,-$D4158,0)-(N$5-$D4158-1))))</f>
        <v>0</v>
      </c>
    </row>
    <row r="4159" spans="1:14" ht="12.75" hidden="1" customHeight="1" outlineLevel="2" x14ac:dyDescent="0.25">
      <c r="A4159" s="3"/>
      <c r="B4159" s="3"/>
      <c r="C4159" s="392"/>
      <c r="D4159" s="3">
        <v>7</v>
      </c>
      <c r="E4159" s="290">
        <f ca="1"/>
        <v>0</v>
      </c>
      <c r="F4159" s="291"/>
      <c r="G4159" s="294"/>
      <c r="H4159" s="294"/>
      <c r="I4159" s="294"/>
      <c r="J4159" s="294"/>
      <c r="K4159" s="294"/>
      <c r="L4159" s="294"/>
      <c r="M4159" s="292"/>
      <c r="N4159" s="293">
        <f ca="1">IF(OFFSET(N4159,-$D4159,0)="n/a","n/a",IF(N$5&gt;OFFSET(N4159,-$D4159,0)+$D4159,$E4159-SUM($G4159:M4159),($E4159-SUM($G4159:M4159))/(OFFSET(N4159,-$D4159,0)-(N$5-$D4159-1))))</f>
        <v>0</v>
      </c>
    </row>
    <row r="4160" spans="1:14" ht="12.75" hidden="1" customHeight="1" outlineLevel="2" x14ac:dyDescent="0.25">
      <c r="A4160" s="3"/>
      <c r="B4160" s="3"/>
      <c r="C4160" s="392"/>
      <c r="D4160" s="3">
        <v>8</v>
      </c>
      <c r="E4160" s="290">
        <f ca="1"/>
        <v>0</v>
      </c>
      <c r="F4160" s="291"/>
      <c r="G4160" s="294"/>
      <c r="H4160" s="294"/>
      <c r="I4160" s="294"/>
      <c r="J4160" s="294"/>
      <c r="K4160" s="294"/>
      <c r="L4160" s="294"/>
      <c r="M4160" s="294"/>
      <c r="N4160" s="292"/>
    </row>
    <row r="4161" spans="1:14" ht="12.75" hidden="1" customHeight="1" outlineLevel="2" x14ac:dyDescent="0.25">
      <c r="A4161" s="3"/>
      <c r="B4161" s="3"/>
      <c r="C4161" s="392"/>
      <c r="D4161" s="3">
        <v>9</v>
      </c>
      <c r="E4161" s="290" t="e">
        <f ca="1"/>
        <v>#N/A</v>
      </c>
      <c r="F4161" s="291"/>
      <c r="G4161" s="294"/>
      <c r="H4161" s="294"/>
      <c r="I4161" s="294"/>
      <c r="J4161" s="294"/>
      <c r="K4161" s="294"/>
      <c r="L4161" s="294"/>
      <c r="M4161" s="294"/>
      <c r="N4161" s="294"/>
    </row>
    <row r="4162" spans="1:14" ht="12.75" hidden="1" customHeight="1" outlineLevel="2" x14ac:dyDescent="0.25">
      <c r="A4162" s="3"/>
      <c r="B4162" s="3"/>
      <c r="C4162" s="392"/>
      <c r="D4162" s="3">
        <v>10</v>
      </c>
      <c r="E4162" s="290" t="e">
        <f ca="1"/>
        <v>#N/A</v>
      </c>
      <c r="F4162" s="291"/>
      <c r="G4162" s="294"/>
      <c r="H4162" s="294"/>
      <c r="I4162" s="294"/>
      <c r="J4162" s="294"/>
      <c r="K4162" s="294"/>
      <c r="L4162" s="294"/>
      <c r="M4162" s="294"/>
      <c r="N4162" s="294"/>
    </row>
    <row r="4163" spans="1:14" ht="12.75" hidden="1" customHeight="1" outlineLevel="2" x14ac:dyDescent="0.25">
      <c r="A4163" s="3"/>
      <c r="B4163" s="3"/>
      <c r="C4163" s="392"/>
      <c r="D4163" s="3">
        <v>11</v>
      </c>
      <c r="E4163" s="290" t="e">
        <f ca="1"/>
        <v>#N/A</v>
      </c>
      <c r="F4163" s="291"/>
      <c r="G4163" s="294"/>
      <c r="H4163" s="294"/>
      <c r="I4163" s="294"/>
      <c r="J4163" s="294"/>
      <c r="K4163" s="294"/>
      <c r="L4163" s="294"/>
      <c r="M4163" s="294"/>
      <c r="N4163" s="294"/>
    </row>
    <row r="4164" spans="1:14" ht="12.75" hidden="1" customHeight="1" outlineLevel="2" x14ac:dyDescent="0.25">
      <c r="A4164" s="3"/>
      <c r="B4164" s="3"/>
      <c r="C4164" s="392"/>
      <c r="D4164" s="3">
        <v>12</v>
      </c>
      <c r="E4164" s="290" t="e">
        <f ca="1"/>
        <v>#N/A</v>
      </c>
      <c r="F4164" s="291"/>
      <c r="G4164" s="294"/>
      <c r="H4164" s="294"/>
      <c r="I4164" s="294"/>
      <c r="J4164" s="294"/>
      <c r="K4164" s="294"/>
      <c r="L4164" s="294"/>
      <c r="M4164" s="294"/>
      <c r="N4164" s="294"/>
    </row>
    <row r="4165" spans="1:14" ht="12.75" hidden="1" customHeight="1" outlineLevel="2" x14ac:dyDescent="0.25">
      <c r="A4165" s="3"/>
      <c r="B4165" s="3"/>
      <c r="C4165" s="392"/>
      <c r="D4165" s="3">
        <v>13</v>
      </c>
      <c r="E4165" s="290" t="e">
        <f ca="1"/>
        <v>#N/A</v>
      </c>
      <c r="F4165" s="291"/>
      <c r="G4165" s="294"/>
      <c r="H4165" s="294"/>
      <c r="I4165" s="294"/>
      <c r="J4165" s="294"/>
      <c r="K4165" s="294"/>
      <c r="L4165" s="294"/>
      <c r="M4165" s="294"/>
      <c r="N4165" s="294"/>
    </row>
    <row r="4166" spans="1:14" ht="12.75" hidden="1" customHeight="1" outlineLevel="2" x14ac:dyDescent="0.25">
      <c r="A4166" s="3"/>
      <c r="B4166" s="3"/>
      <c r="C4166" s="392"/>
      <c r="D4166" s="3">
        <v>14</v>
      </c>
      <c r="E4166" s="290" t="e">
        <f ca="1"/>
        <v>#N/A</v>
      </c>
      <c r="F4166" s="291"/>
      <c r="G4166" s="294"/>
      <c r="H4166" s="294"/>
      <c r="I4166" s="294"/>
      <c r="J4166" s="294"/>
      <c r="K4166" s="294"/>
      <c r="L4166" s="294"/>
      <c r="M4166" s="294"/>
      <c r="N4166" s="294"/>
    </row>
    <row r="4167" spans="1:14" ht="12.75" hidden="1" customHeight="1" outlineLevel="2" x14ac:dyDescent="0.25">
      <c r="A4167" s="3"/>
      <c r="B4167" s="3"/>
      <c r="C4167" s="392"/>
      <c r="D4167" s="3">
        <v>15</v>
      </c>
      <c r="E4167" s="290" t="e">
        <f ca="1"/>
        <v>#N/A</v>
      </c>
      <c r="F4167" s="291"/>
      <c r="G4167" s="294"/>
      <c r="H4167" s="294"/>
      <c r="I4167" s="294"/>
      <c r="J4167" s="294"/>
      <c r="K4167" s="294"/>
      <c r="L4167" s="294"/>
      <c r="M4167" s="294"/>
      <c r="N4167" s="294"/>
    </row>
    <row r="4168" spans="1:14" ht="12.75" hidden="1" customHeight="1" outlineLevel="1" x14ac:dyDescent="0.25">
      <c r="A4168" s="3"/>
      <c r="B4168" s="145" t="str">
        <f ca="1">B4151</f>
        <v>Asset Type 175</v>
      </c>
      <c r="C4168" s="145" t="str">
        <f ca="1">C4151</f>
        <v>Description - Asset Type 175</v>
      </c>
      <c r="D4168" s="3"/>
      <c r="E4168" s="3"/>
      <c r="F4168" s="106" t="s">
        <v>44</v>
      </c>
      <c r="G4168" s="296">
        <f t="shared" ref="G4168:N4168" si="350">SUM(G4153:G4167)</f>
        <v>0</v>
      </c>
      <c r="H4168" s="296">
        <f t="shared" ca="1" si="350"/>
        <v>0</v>
      </c>
      <c r="I4168" s="296">
        <f t="shared" ca="1" si="350"/>
        <v>0</v>
      </c>
      <c r="J4168" s="296">
        <f t="shared" ca="1" si="350"/>
        <v>0</v>
      </c>
      <c r="K4168" s="296">
        <f t="shared" ca="1" si="350"/>
        <v>0</v>
      </c>
      <c r="L4168" s="296">
        <f t="shared" ca="1" si="350"/>
        <v>0</v>
      </c>
      <c r="M4168" s="296">
        <f t="shared" ca="1" si="350"/>
        <v>0</v>
      </c>
      <c r="N4168" s="296">
        <f t="shared" ca="1" si="350"/>
        <v>0</v>
      </c>
    </row>
    <row r="4169" spans="1:14" ht="12.75" hidden="1" customHeight="1" outlineLevel="2" x14ac:dyDescent="0.25">
      <c r="A4169" s="217">
        <f>A4151+1</f>
        <v>176</v>
      </c>
      <c r="B4169" s="22" t="str">
        <f ca="1">OFFSET($B$13,$A4169-1,0)</f>
        <v>Asset Type 176</v>
      </c>
      <c r="C4169" s="22" t="str">
        <f ca="1">OFFSET($C$13,$A4169-1,0)</f>
        <v>Description - Asset Type 176</v>
      </c>
      <c r="D4169" s="3"/>
      <c r="E4169" s="109"/>
      <c r="F4169" s="108" t="s">
        <v>41</v>
      </c>
      <c r="G4169" s="295">
        <f t="shared" ref="G4169:N4169" ca="1" si="351">VLOOKUP($B4169,$B$13:$N$512,5+G$5,FALSE)</f>
        <v>0</v>
      </c>
      <c r="H4169" s="295">
        <f t="shared" ca="1" si="351"/>
        <v>0</v>
      </c>
      <c r="I4169" s="295">
        <f t="shared" ca="1" si="351"/>
        <v>0</v>
      </c>
      <c r="J4169" s="295">
        <f t="shared" ca="1" si="351"/>
        <v>0</v>
      </c>
      <c r="K4169" s="295">
        <f t="shared" ca="1" si="351"/>
        <v>0</v>
      </c>
      <c r="L4169" s="295">
        <f t="shared" ca="1" si="351"/>
        <v>0</v>
      </c>
      <c r="M4169" s="295">
        <f t="shared" ca="1" si="351"/>
        <v>0</v>
      </c>
      <c r="N4169" s="295">
        <f t="shared" ca="1" si="351"/>
        <v>0</v>
      </c>
    </row>
    <row r="4170" spans="1:14" ht="12.75" hidden="1" customHeight="1" outlineLevel="2" x14ac:dyDescent="0.25">
      <c r="A4170" s="3"/>
      <c r="B4170" s="3"/>
      <c r="C4170" s="21"/>
      <c r="D4170" s="3"/>
      <c r="E4170" s="107"/>
      <c r="F4170" s="106" t="s">
        <v>42</v>
      </c>
      <c r="G4170" s="111">
        <f ca="1">VLOOKUP($B4169,'Input Sheet'!$B$12:$N$511,5+G$5,FALSE)</f>
        <v>0</v>
      </c>
      <c r="H4170" s="111">
        <f ca="1">VLOOKUP($B4169,'Input Sheet'!$B$12:$N$511,5+H$5,FALSE)</f>
        <v>0</v>
      </c>
      <c r="I4170" s="111">
        <f ca="1">VLOOKUP($B4169,'Input Sheet'!$B$12:$N$511,5+I$5,FALSE)</f>
        <v>0</v>
      </c>
      <c r="J4170" s="111">
        <f ca="1">VLOOKUP($B4169,'Input Sheet'!$B$12:$N$511,5+J$5,FALSE)</f>
        <v>0</v>
      </c>
      <c r="K4170" s="111">
        <f ca="1">VLOOKUP($B4169,'Input Sheet'!$B$12:$N$511,5+K$5,FALSE)</f>
        <v>0</v>
      </c>
      <c r="L4170" s="111">
        <f ca="1">VLOOKUP($B4169,'Input Sheet'!$B$12:$N$511,5+L$5,FALSE)</f>
        <v>0</v>
      </c>
      <c r="M4170" s="111">
        <f ca="1">VLOOKUP($B4169,'Input Sheet'!$B$12:$N$511,5+M$5,FALSE)</f>
        <v>0</v>
      </c>
      <c r="N4170" s="111">
        <f ca="1">VLOOKUP($B4169,'Input Sheet'!$B$12:$N$511,5+N$5,FALSE)</f>
        <v>0</v>
      </c>
    </row>
    <row r="4171" spans="1:14" ht="12.75" hidden="1" customHeight="1" outlineLevel="2" x14ac:dyDescent="0.25">
      <c r="A4171" s="3"/>
      <c r="B4171" s="3"/>
      <c r="C4171" s="3"/>
      <c r="D4171" s="3">
        <v>1</v>
      </c>
      <c r="E4171" s="290">
        <f t="array" aca="1" ref="E4171:E4185" ca="1">TRANSPOSE(G4169:N4169)</f>
        <v>0</v>
      </c>
      <c r="F4171" s="291"/>
      <c r="G4171" s="292"/>
      <c r="H4171" s="293">
        <f ca="1">IF(OFFSET(H4171,-$D4171,0)="n/a","n/a",IF(H$5&gt;OFFSET(H4171,-$D4171,0)+$D4171,$E4171-SUM($G4171:G4171),($E4171-SUM($G4171:G4171))/(OFFSET(H4171,-$D4171,0)-(H$5-$D4171-1))))</f>
        <v>0</v>
      </c>
      <c r="I4171" s="293">
        <f ca="1">IF(OFFSET(I4171,-$D4171,0)="n/a","n/a",IF(I$5&gt;OFFSET(I4171,-$D4171,0)+$D4171,$E4171-SUM($G4171:H4171),($E4171-SUM($G4171:H4171))/(OFFSET(I4171,-$D4171,0)-(I$5-$D4171-1))))</f>
        <v>0</v>
      </c>
      <c r="J4171" s="293">
        <f ca="1">IF(OFFSET(J4171,-$D4171,0)="n/a","n/a",IF(J$5&gt;OFFSET(J4171,-$D4171,0)+$D4171,$E4171-SUM($G4171:I4171),($E4171-SUM($G4171:I4171))/(OFFSET(J4171,-$D4171,0)-(J$5-$D4171-1))))</f>
        <v>0</v>
      </c>
      <c r="K4171" s="293">
        <f ca="1">IF(OFFSET(K4171,-$D4171,0)="n/a","n/a",IF(K$5&gt;OFFSET(K4171,-$D4171,0)+$D4171,$E4171-SUM($G4171:J4171),($E4171-SUM($G4171:J4171))/(OFFSET(K4171,-$D4171,0)-(K$5-$D4171-1))))</f>
        <v>0</v>
      </c>
      <c r="L4171" s="293">
        <f ca="1">IF(OFFSET(L4171,-$D4171,0)="n/a","n/a",IF(L$5&gt;OFFSET(L4171,-$D4171,0)+$D4171,$E4171-SUM($G4171:K4171),($E4171-SUM($G4171:K4171))/(OFFSET(L4171,-$D4171,0)-(L$5-$D4171-1))))</f>
        <v>0</v>
      </c>
      <c r="M4171" s="293">
        <f ca="1">IF(OFFSET(M4171,-$D4171,0)="n/a","n/a",IF(M$5&gt;OFFSET(M4171,-$D4171,0)+$D4171,$E4171-SUM($G4171:L4171),($E4171-SUM($G4171:L4171))/(OFFSET(M4171,-$D4171,0)-(M$5-$D4171-1))))</f>
        <v>0</v>
      </c>
      <c r="N4171" s="293">
        <f ca="1">IF(OFFSET(N4171,-$D4171,0)="n/a","n/a",IF(N$5&gt;OFFSET(N4171,-$D4171,0)+$D4171,$E4171-SUM($G4171:M4171),($E4171-SUM($G4171:M4171))/(OFFSET(N4171,-$D4171,0)-(N$5-$D4171-1))))</f>
        <v>0</v>
      </c>
    </row>
    <row r="4172" spans="1:14" ht="12.75" hidden="1" customHeight="1" outlineLevel="2" x14ac:dyDescent="0.25">
      <c r="A4172" s="3"/>
      <c r="B4172" s="3"/>
      <c r="C4172" s="392" t="s">
        <v>43</v>
      </c>
      <c r="D4172" s="3">
        <v>2</v>
      </c>
      <c r="E4172" s="290">
        <f ca="1"/>
        <v>0</v>
      </c>
      <c r="F4172" s="291"/>
      <c r="G4172" s="294"/>
      <c r="H4172" s="292"/>
      <c r="I4172" s="293">
        <f ca="1">IF(OFFSET(I4172,-$D4172,0)="n/a","n/a",IF(I$5&gt;OFFSET(I4172,-$D4172,0)+$D4172,$E4172-SUM($G4172:H4172),($E4172-SUM($G4172:H4172))/(OFFSET(I4172,-$D4172,0)-(I$5-$D4172-1))))</f>
        <v>0</v>
      </c>
      <c r="J4172" s="293">
        <f ca="1">IF(OFFSET(J4172,-$D4172,0)="n/a","n/a",IF(J$5&gt;OFFSET(J4172,-$D4172,0)+$D4172,$E4172-SUM($G4172:I4172),($E4172-SUM($G4172:I4172))/(OFFSET(J4172,-$D4172,0)-(J$5-$D4172-1))))</f>
        <v>0</v>
      </c>
      <c r="K4172" s="293">
        <f ca="1">IF(OFFSET(K4172,-$D4172,0)="n/a","n/a",IF(K$5&gt;OFFSET(K4172,-$D4172,0)+$D4172,$E4172-SUM($G4172:J4172),($E4172-SUM($G4172:J4172))/(OFFSET(K4172,-$D4172,0)-(K$5-$D4172-1))))</f>
        <v>0</v>
      </c>
      <c r="L4172" s="293">
        <f ca="1">IF(OFFSET(L4172,-$D4172,0)="n/a","n/a",IF(L$5&gt;OFFSET(L4172,-$D4172,0)+$D4172,$E4172-SUM($G4172:K4172),($E4172-SUM($G4172:K4172))/(OFFSET(L4172,-$D4172,0)-(L$5-$D4172-1))))</f>
        <v>0</v>
      </c>
      <c r="M4172" s="293">
        <f ca="1">IF(OFFSET(M4172,-$D4172,0)="n/a","n/a",IF(M$5&gt;OFFSET(M4172,-$D4172,0)+$D4172,$E4172-SUM($G4172:L4172),($E4172-SUM($G4172:L4172))/(OFFSET(M4172,-$D4172,0)-(M$5-$D4172-1))))</f>
        <v>0</v>
      </c>
      <c r="N4172" s="293">
        <f ca="1">IF(OFFSET(N4172,-$D4172,0)="n/a","n/a",IF(N$5&gt;OFFSET(N4172,-$D4172,0)+$D4172,$E4172-SUM($G4172:M4172),($E4172-SUM($G4172:M4172))/(OFFSET(N4172,-$D4172,0)-(N$5-$D4172-1))))</f>
        <v>0</v>
      </c>
    </row>
    <row r="4173" spans="1:14" ht="12.75" hidden="1" customHeight="1" outlineLevel="2" x14ac:dyDescent="0.25">
      <c r="A4173" s="3"/>
      <c r="B4173" s="3"/>
      <c r="C4173" s="392"/>
      <c r="D4173" s="3">
        <v>3</v>
      </c>
      <c r="E4173" s="290">
        <f ca="1"/>
        <v>0</v>
      </c>
      <c r="F4173" s="291"/>
      <c r="G4173" s="294"/>
      <c r="H4173" s="294"/>
      <c r="I4173" s="292"/>
      <c r="J4173" s="293">
        <f ca="1">IF(OFFSET(J4173,-$D4173,0)="n/a","n/a",IF(J$5&gt;OFFSET(J4173,-$D4173,0)+$D4173,$E4173-SUM($G4173:I4173),($E4173-SUM($G4173:I4173))/(OFFSET(J4173,-$D4173,0)-(J$5-$D4173-1))))</f>
        <v>0</v>
      </c>
      <c r="K4173" s="293">
        <f ca="1">IF(OFFSET(K4173,-$D4173,0)="n/a","n/a",IF(K$5&gt;OFFSET(K4173,-$D4173,0)+$D4173,$E4173-SUM($G4173:J4173),($E4173-SUM($G4173:J4173))/(OFFSET(K4173,-$D4173,0)-(K$5-$D4173-1))))</f>
        <v>0</v>
      </c>
      <c r="L4173" s="293">
        <f ca="1">IF(OFFSET(L4173,-$D4173,0)="n/a","n/a",IF(L$5&gt;OFFSET(L4173,-$D4173,0)+$D4173,$E4173-SUM($G4173:K4173),($E4173-SUM($G4173:K4173))/(OFFSET(L4173,-$D4173,0)-(L$5-$D4173-1))))</f>
        <v>0</v>
      </c>
      <c r="M4173" s="293">
        <f ca="1">IF(OFFSET(M4173,-$D4173,0)="n/a","n/a",IF(M$5&gt;OFFSET(M4173,-$D4173,0)+$D4173,$E4173-SUM($G4173:L4173),($E4173-SUM($G4173:L4173))/(OFFSET(M4173,-$D4173,0)-(M$5-$D4173-1))))</f>
        <v>0</v>
      </c>
      <c r="N4173" s="293">
        <f ca="1">IF(OFFSET(N4173,-$D4173,0)="n/a","n/a",IF(N$5&gt;OFFSET(N4173,-$D4173,0)+$D4173,$E4173-SUM($G4173:M4173),($E4173-SUM($G4173:M4173))/(OFFSET(N4173,-$D4173,0)-(N$5-$D4173-1))))</f>
        <v>0</v>
      </c>
    </row>
    <row r="4174" spans="1:14" ht="12.75" hidden="1" customHeight="1" outlineLevel="2" x14ac:dyDescent="0.25">
      <c r="A4174" s="3"/>
      <c r="B4174" s="3"/>
      <c r="C4174" s="392"/>
      <c r="D4174" s="3">
        <v>4</v>
      </c>
      <c r="E4174" s="290">
        <f ca="1"/>
        <v>0</v>
      </c>
      <c r="F4174" s="291"/>
      <c r="G4174" s="294"/>
      <c r="H4174" s="294"/>
      <c r="I4174" s="294"/>
      <c r="J4174" s="292"/>
      <c r="K4174" s="293">
        <f ca="1">IF(OFFSET(K4174,-$D4174,0)="n/a","n/a",IF(K$5&gt;OFFSET(K4174,-$D4174,0)+$D4174,$E4174-SUM($G4174:J4174),($E4174-SUM($G4174:J4174))/(OFFSET(K4174,-$D4174,0)-(K$5-$D4174-1))))</f>
        <v>0</v>
      </c>
      <c r="L4174" s="293">
        <f ca="1">IF(OFFSET(L4174,-$D4174,0)="n/a","n/a",IF(L$5&gt;OFFSET(L4174,-$D4174,0)+$D4174,$E4174-SUM($G4174:K4174),($E4174-SUM($G4174:K4174))/(OFFSET(L4174,-$D4174,0)-(L$5-$D4174-1))))</f>
        <v>0</v>
      </c>
      <c r="M4174" s="293">
        <f ca="1">IF(OFFSET(M4174,-$D4174,0)="n/a","n/a",IF(M$5&gt;OFFSET(M4174,-$D4174,0)+$D4174,$E4174-SUM($G4174:L4174),($E4174-SUM($G4174:L4174))/(OFFSET(M4174,-$D4174,0)-(M$5-$D4174-1))))</f>
        <v>0</v>
      </c>
      <c r="N4174" s="293">
        <f ca="1">IF(OFFSET(N4174,-$D4174,0)="n/a","n/a",IF(N$5&gt;OFFSET(N4174,-$D4174,0)+$D4174,$E4174-SUM($G4174:M4174),($E4174-SUM($G4174:M4174))/(OFFSET(N4174,-$D4174,0)-(N$5-$D4174-1))))</f>
        <v>0</v>
      </c>
    </row>
    <row r="4175" spans="1:14" ht="12.75" hidden="1" customHeight="1" outlineLevel="2" x14ac:dyDescent="0.25">
      <c r="A4175" s="3"/>
      <c r="B4175" s="3"/>
      <c r="C4175" s="392"/>
      <c r="D4175" s="3">
        <v>5</v>
      </c>
      <c r="E4175" s="290">
        <f ca="1"/>
        <v>0</v>
      </c>
      <c r="F4175" s="291"/>
      <c r="G4175" s="294"/>
      <c r="H4175" s="294"/>
      <c r="I4175" s="294"/>
      <c r="J4175" s="294"/>
      <c r="K4175" s="292"/>
      <c r="L4175" s="293">
        <f ca="1">IF(OFFSET(L4175,-$D4175,0)="n/a","n/a",IF(L$5&gt;OFFSET(L4175,-$D4175,0)+$D4175,$E4175-SUM($G4175:K4175),($E4175-SUM($G4175:K4175))/(OFFSET(L4175,-$D4175,0)-(L$5-$D4175-1))))</f>
        <v>0</v>
      </c>
      <c r="M4175" s="293">
        <f ca="1">IF(OFFSET(M4175,-$D4175,0)="n/a","n/a",IF(M$5&gt;OFFSET(M4175,-$D4175,0)+$D4175,$E4175-SUM($G4175:L4175),($E4175-SUM($G4175:L4175))/(OFFSET(M4175,-$D4175,0)-(M$5-$D4175-1))))</f>
        <v>0</v>
      </c>
      <c r="N4175" s="293">
        <f ca="1">IF(OFFSET(N4175,-$D4175,0)="n/a","n/a",IF(N$5&gt;OFFSET(N4175,-$D4175,0)+$D4175,$E4175-SUM($G4175:M4175),($E4175-SUM($G4175:M4175))/(OFFSET(N4175,-$D4175,0)-(N$5-$D4175-1))))</f>
        <v>0</v>
      </c>
    </row>
    <row r="4176" spans="1:14" ht="12.75" hidden="1" customHeight="1" outlineLevel="2" x14ac:dyDescent="0.25">
      <c r="A4176" s="3"/>
      <c r="B4176" s="3"/>
      <c r="C4176" s="392"/>
      <c r="D4176" s="3">
        <v>6</v>
      </c>
      <c r="E4176" s="290">
        <f ca="1"/>
        <v>0</v>
      </c>
      <c r="F4176" s="291"/>
      <c r="G4176" s="294"/>
      <c r="H4176" s="294"/>
      <c r="I4176" s="294"/>
      <c r="J4176" s="294"/>
      <c r="K4176" s="294"/>
      <c r="L4176" s="292"/>
      <c r="M4176" s="293">
        <f ca="1">IF(OFFSET(M4176,-$D4176,0)="n/a","n/a",IF(M$5&gt;OFFSET(M4176,-$D4176,0)+$D4176,$E4176-SUM($G4176:L4176),($E4176-SUM($G4176:L4176))/(OFFSET(M4176,-$D4176,0)-(M$5-$D4176-1))))</f>
        <v>0</v>
      </c>
      <c r="N4176" s="293">
        <f ca="1">IF(OFFSET(N4176,-$D4176,0)="n/a","n/a",IF(N$5&gt;OFFSET(N4176,-$D4176,0)+$D4176,$E4176-SUM($G4176:M4176),($E4176-SUM($G4176:M4176))/(OFFSET(N4176,-$D4176,0)-(N$5-$D4176-1))))</f>
        <v>0</v>
      </c>
    </row>
    <row r="4177" spans="1:14" ht="12.75" hidden="1" customHeight="1" outlineLevel="2" x14ac:dyDescent="0.25">
      <c r="A4177" s="3"/>
      <c r="B4177" s="3"/>
      <c r="C4177" s="392"/>
      <c r="D4177" s="3">
        <v>7</v>
      </c>
      <c r="E4177" s="290">
        <f ca="1"/>
        <v>0</v>
      </c>
      <c r="F4177" s="291"/>
      <c r="G4177" s="294"/>
      <c r="H4177" s="294"/>
      <c r="I4177" s="294"/>
      <c r="J4177" s="294"/>
      <c r="K4177" s="294"/>
      <c r="L4177" s="294"/>
      <c r="M4177" s="292"/>
      <c r="N4177" s="293">
        <f ca="1">IF(OFFSET(N4177,-$D4177,0)="n/a","n/a",IF(N$5&gt;OFFSET(N4177,-$D4177,0)+$D4177,$E4177-SUM($G4177:M4177),($E4177-SUM($G4177:M4177))/(OFFSET(N4177,-$D4177,0)-(N$5-$D4177-1))))</f>
        <v>0</v>
      </c>
    </row>
    <row r="4178" spans="1:14" ht="12.75" hidden="1" customHeight="1" outlineLevel="2" x14ac:dyDescent="0.25">
      <c r="A4178" s="3"/>
      <c r="B4178" s="3"/>
      <c r="C4178" s="392"/>
      <c r="D4178" s="3">
        <v>8</v>
      </c>
      <c r="E4178" s="290">
        <f ca="1"/>
        <v>0</v>
      </c>
      <c r="F4178" s="291"/>
      <c r="G4178" s="294"/>
      <c r="H4178" s="294"/>
      <c r="I4178" s="294"/>
      <c r="J4178" s="294"/>
      <c r="K4178" s="294"/>
      <c r="L4178" s="294"/>
      <c r="M4178" s="294"/>
      <c r="N4178" s="292"/>
    </row>
    <row r="4179" spans="1:14" ht="12.75" hidden="1" customHeight="1" outlineLevel="2" x14ac:dyDescent="0.25">
      <c r="A4179" s="3"/>
      <c r="B4179" s="3"/>
      <c r="C4179" s="392"/>
      <c r="D4179" s="3">
        <v>9</v>
      </c>
      <c r="E4179" s="290" t="e">
        <f ca="1"/>
        <v>#N/A</v>
      </c>
      <c r="F4179" s="291"/>
      <c r="G4179" s="294"/>
      <c r="H4179" s="294"/>
      <c r="I4179" s="294"/>
      <c r="J4179" s="294"/>
      <c r="K4179" s="294"/>
      <c r="L4179" s="294"/>
      <c r="M4179" s="294"/>
      <c r="N4179" s="294"/>
    </row>
    <row r="4180" spans="1:14" ht="12.75" hidden="1" customHeight="1" outlineLevel="2" x14ac:dyDescent="0.25">
      <c r="A4180" s="3"/>
      <c r="B4180" s="3"/>
      <c r="C4180" s="392"/>
      <c r="D4180" s="3">
        <v>10</v>
      </c>
      <c r="E4180" s="290" t="e">
        <f ca="1"/>
        <v>#N/A</v>
      </c>
      <c r="F4180" s="291"/>
      <c r="G4180" s="294"/>
      <c r="H4180" s="294"/>
      <c r="I4180" s="294"/>
      <c r="J4180" s="294"/>
      <c r="K4180" s="294"/>
      <c r="L4180" s="294"/>
      <c r="M4180" s="294"/>
      <c r="N4180" s="294"/>
    </row>
    <row r="4181" spans="1:14" ht="12.75" hidden="1" customHeight="1" outlineLevel="2" x14ac:dyDescent="0.25">
      <c r="A4181" s="3"/>
      <c r="B4181" s="3"/>
      <c r="C4181" s="392"/>
      <c r="D4181" s="3">
        <v>11</v>
      </c>
      <c r="E4181" s="290" t="e">
        <f ca="1"/>
        <v>#N/A</v>
      </c>
      <c r="F4181" s="291"/>
      <c r="G4181" s="294"/>
      <c r="H4181" s="294"/>
      <c r="I4181" s="294"/>
      <c r="J4181" s="294"/>
      <c r="K4181" s="294"/>
      <c r="L4181" s="294"/>
      <c r="M4181" s="294"/>
      <c r="N4181" s="294"/>
    </row>
    <row r="4182" spans="1:14" ht="12.75" hidden="1" customHeight="1" outlineLevel="2" x14ac:dyDescent="0.25">
      <c r="A4182" s="3"/>
      <c r="B4182" s="3"/>
      <c r="C4182" s="392"/>
      <c r="D4182" s="3">
        <v>12</v>
      </c>
      <c r="E4182" s="290" t="e">
        <f ca="1"/>
        <v>#N/A</v>
      </c>
      <c r="F4182" s="291"/>
      <c r="G4182" s="294"/>
      <c r="H4182" s="294"/>
      <c r="I4182" s="294"/>
      <c r="J4182" s="294"/>
      <c r="K4182" s="294"/>
      <c r="L4182" s="294"/>
      <c r="M4182" s="294"/>
      <c r="N4182" s="294"/>
    </row>
    <row r="4183" spans="1:14" ht="12.75" hidden="1" customHeight="1" outlineLevel="2" x14ac:dyDescent="0.25">
      <c r="A4183" s="3"/>
      <c r="B4183" s="3"/>
      <c r="C4183" s="392"/>
      <c r="D4183" s="3">
        <v>13</v>
      </c>
      <c r="E4183" s="290" t="e">
        <f ca="1"/>
        <v>#N/A</v>
      </c>
      <c r="F4183" s="291"/>
      <c r="G4183" s="294"/>
      <c r="H4183" s="294"/>
      <c r="I4183" s="294"/>
      <c r="J4183" s="294"/>
      <c r="K4183" s="294"/>
      <c r="L4183" s="294"/>
      <c r="M4183" s="294"/>
      <c r="N4183" s="294"/>
    </row>
    <row r="4184" spans="1:14" ht="12.75" hidden="1" customHeight="1" outlineLevel="2" x14ac:dyDescent="0.25">
      <c r="A4184" s="3"/>
      <c r="B4184" s="3"/>
      <c r="C4184" s="392"/>
      <c r="D4184" s="3">
        <v>14</v>
      </c>
      <c r="E4184" s="290" t="e">
        <f ca="1"/>
        <v>#N/A</v>
      </c>
      <c r="F4184" s="291"/>
      <c r="G4184" s="294"/>
      <c r="H4184" s="294"/>
      <c r="I4184" s="294"/>
      <c r="J4184" s="294"/>
      <c r="K4184" s="294"/>
      <c r="L4184" s="294"/>
      <c r="M4184" s="294"/>
      <c r="N4184" s="294"/>
    </row>
    <row r="4185" spans="1:14" ht="12.75" hidden="1" customHeight="1" outlineLevel="2" x14ac:dyDescent="0.25">
      <c r="A4185" s="3"/>
      <c r="B4185" s="3"/>
      <c r="C4185" s="392"/>
      <c r="D4185" s="3">
        <v>15</v>
      </c>
      <c r="E4185" s="290" t="e">
        <f ca="1"/>
        <v>#N/A</v>
      </c>
      <c r="F4185" s="291"/>
      <c r="G4185" s="294"/>
      <c r="H4185" s="294"/>
      <c r="I4185" s="294"/>
      <c r="J4185" s="294"/>
      <c r="K4185" s="294"/>
      <c r="L4185" s="294"/>
      <c r="M4185" s="294"/>
      <c r="N4185" s="294"/>
    </row>
    <row r="4186" spans="1:14" ht="12.75" hidden="1" customHeight="1" outlineLevel="1" x14ac:dyDescent="0.25">
      <c r="A4186" s="3"/>
      <c r="B4186" s="145" t="str">
        <f ca="1">B4169</f>
        <v>Asset Type 176</v>
      </c>
      <c r="C4186" s="145" t="str">
        <f ca="1">C4169</f>
        <v>Description - Asset Type 176</v>
      </c>
      <c r="D4186" s="3"/>
      <c r="E4186" s="3"/>
      <c r="F4186" s="106" t="s">
        <v>44</v>
      </c>
      <c r="G4186" s="296">
        <f t="shared" ref="G4186:N4186" si="352">SUM(G4171:G4185)</f>
        <v>0</v>
      </c>
      <c r="H4186" s="296">
        <f t="shared" ca="1" si="352"/>
        <v>0</v>
      </c>
      <c r="I4186" s="296">
        <f t="shared" ca="1" si="352"/>
        <v>0</v>
      </c>
      <c r="J4186" s="296">
        <f t="shared" ca="1" si="352"/>
        <v>0</v>
      </c>
      <c r="K4186" s="296">
        <f t="shared" ca="1" si="352"/>
        <v>0</v>
      </c>
      <c r="L4186" s="296">
        <f t="shared" ca="1" si="352"/>
        <v>0</v>
      </c>
      <c r="M4186" s="296">
        <f t="shared" ca="1" si="352"/>
        <v>0</v>
      </c>
      <c r="N4186" s="296">
        <f t="shared" ca="1" si="352"/>
        <v>0</v>
      </c>
    </row>
    <row r="4187" spans="1:14" ht="12.75" hidden="1" customHeight="1" outlineLevel="2" x14ac:dyDescent="0.25">
      <c r="A4187" s="217">
        <f>A4169+1</f>
        <v>177</v>
      </c>
      <c r="B4187" s="22" t="str">
        <f ca="1">OFFSET($B$13,$A4187-1,0)</f>
        <v>Asset Type 177</v>
      </c>
      <c r="C4187" s="22" t="str">
        <f ca="1">OFFSET($C$13,$A4187-1,0)</f>
        <v>Description - Asset Type 177</v>
      </c>
      <c r="D4187" s="3"/>
      <c r="E4187" s="109"/>
      <c r="F4187" s="108" t="s">
        <v>41</v>
      </c>
      <c r="G4187" s="295">
        <f t="shared" ref="G4187:N4187" ca="1" si="353">VLOOKUP($B4187,$B$13:$N$512,5+G$5,FALSE)</f>
        <v>0</v>
      </c>
      <c r="H4187" s="295">
        <f t="shared" ca="1" si="353"/>
        <v>0</v>
      </c>
      <c r="I4187" s="295">
        <f t="shared" ca="1" si="353"/>
        <v>0</v>
      </c>
      <c r="J4187" s="295">
        <f t="shared" ca="1" si="353"/>
        <v>0</v>
      </c>
      <c r="K4187" s="295">
        <f t="shared" ca="1" si="353"/>
        <v>0</v>
      </c>
      <c r="L4187" s="295">
        <f t="shared" ca="1" si="353"/>
        <v>0</v>
      </c>
      <c r="M4187" s="295">
        <f t="shared" ca="1" si="353"/>
        <v>0</v>
      </c>
      <c r="N4187" s="295">
        <f t="shared" ca="1" si="353"/>
        <v>0</v>
      </c>
    </row>
    <row r="4188" spans="1:14" ht="12.75" hidden="1" customHeight="1" outlineLevel="2" x14ac:dyDescent="0.25">
      <c r="A4188" s="3"/>
      <c r="B4188" s="3"/>
      <c r="C4188" s="21"/>
      <c r="D4188" s="3"/>
      <c r="E4188" s="107"/>
      <c r="F4188" s="106" t="s">
        <v>42</v>
      </c>
      <c r="G4188" s="111">
        <f ca="1">VLOOKUP($B4187,'Input Sheet'!$B$12:$N$511,5+G$5,FALSE)</f>
        <v>0</v>
      </c>
      <c r="H4188" s="111">
        <f ca="1">VLOOKUP($B4187,'Input Sheet'!$B$12:$N$511,5+H$5,FALSE)</f>
        <v>0</v>
      </c>
      <c r="I4188" s="111">
        <f ca="1">VLOOKUP($B4187,'Input Sheet'!$B$12:$N$511,5+I$5,FALSE)</f>
        <v>0</v>
      </c>
      <c r="J4188" s="111">
        <f ca="1">VLOOKUP($B4187,'Input Sheet'!$B$12:$N$511,5+J$5,FALSE)</f>
        <v>0</v>
      </c>
      <c r="K4188" s="111">
        <f ca="1">VLOOKUP($B4187,'Input Sheet'!$B$12:$N$511,5+K$5,FALSE)</f>
        <v>0</v>
      </c>
      <c r="L4188" s="111">
        <f ca="1">VLOOKUP($B4187,'Input Sheet'!$B$12:$N$511,5+L$5,FALSE)</f>
        <v>0</v>
      </c>
      <c r="M4188" s="111">
        <f ca="1">VLOOKUP($B4187,'Input Sheet'!$B$12:$N$511,5+M$5,FALSE)</f>
        <v>0</v>
      </c>
      <c r="N4188" s="111">
        <f ca="1">VLOOKUP($B4187,'Input Sheet'!$B$12:$N$511,5+N$5,FALSE)</f>
        <v>0</v>
      </c>
    </row>
    <row r="4189" spans="1:14" ht="12.75" hidden="1" customHeight="1" outlineLevel="2" x14ac:dyDescent="0.25">
      <c r="A4189" s="3"/>
      <c r="B4189" s="3"/>
      <c r="C4189" s="3"/>
      <c r="D4189" s="3">
        <v>1</v>
      </c>
      <c r="E4189" s="290">
        <f t="array" aca="1" ref="E4189:E4203" ca="1">TRANSPOSE(G4187:N4187)</f>
        <v>0</v>
      </c>
      <c r="F4189" s="291"/>
      <c r="G4189" s="292"/>
      <c r="H4189" s="293">
        <f ca="1">IF(OFFSET(H4189,-$D4189,0)="n/a","n/a",IF(H$5&gt;OFFSET(H4189,-$D4189,0)+$D4189,$E4189-SUM($G4189:G4189),($E4189-SUM($G4189:G4189))/(OFFSET(H4189,-$D4189,0)-(H$5-$D4189-1))))</f>
        <v>0</v>
      </c>
      <c r="I4189" s="293">
        <f ca="1">IF(OFFSET(I4189,-$D4189,0)="n/a","n/a",IF(I$5&gt;OFFSET(I4189,-$D4189,0)+$D4189,$E4189-SUM($G4189:H4189),($E4189-SUM($G4189:H4189))/(OFFSET(I4189,-$D4189,0)-(I$5-$D4189-1))))</f>
        <v>0</v>
      </c>
      <c r="J4189" s="293">
        <f ca="1">IF(OFFSET(J4189,-$D4189,0)="n/a","n/a",IF(J$5&gt;OFFSET(J4189,-$D4189,0)+$D4189,$E4189-SUM($G4189:I4189),($E4189-SUM($G4189:I4189))/(OFFSET(J4189,-$D4189,0)-(J$5-$D4189-1))))</f>
        <v>0</v>
      </c>
      <c r="K4189" s="293">
        <f ca="1">IF(OFFSET(K4189,-$D4189,0)="n/a","n/a",IF(K$5&gt;OFFSET(K4189,-$D4189,0)+$D4189,$E4189-SUM($G4189:J4189),($E4189-SUM($G4189:J4189))/(OFFSET(K4189,-$D4189,0)-(K$5-$D4189-1))))</f>
        <v>0</v>
      </c>
      <c r="L4189" s="293">
        <f ca="1">IF(OFFSET(L4189,-$D4189,0)="n/a","n/a",IF(L$5&gt;OFFSET(L4189,-$D4189,0)+$D4189,$E4189-SUM($G4189:K4189),($E4189-SUM($G4189:K4189))/(OFFSET(L4189,-$D4189,0)-(L$5-$D4189-1))))</f>
        <v>0</v>
      </c>
      <c r="M4189" s="293">
        <f ca="1">IF(OFFSET(M4189,-$D4189,0)="n/a","n/a",IF(M$5&gt;OFFSET(M4189,-$D4189,0)+$D4189,$E4189-SUM($G4189:L4189),($E4189-SUM($G4189:L4189))/(OFFSET(M4189,-$D4189,0)-(M$5-$D4189-1))))</f>
        <v>0</v>
      </c>
      <c r="N4189" s="293">
        <f ca="1">IF(OFFSET(N4189,-$D4189,0)="n/a","n/a",IF(N$5&gt;OFFSET(N4189,-$D4189,0)+$D4189,$E4189-SUM($G4189:M4189),($E4189-SUM($G4189:M4189))/(OFFSET(N4189,-$D4189,0)-(N$5-$D4189-1))))</f>
        <v>0</v>
      </c>
    </row>
    <row r="4190" spans="1:14" ht="12.75" hidden="1" customHeight="1" outlineLevel="2" x14ac:dyDescent="0.25">
      <c r="A4190" s="3"/>
      <c r="B4190" s="3"/>
      <c r="C4190" s="392" t="s">
        <v>43</v>
      </c>
      <c r="D4190" s="3">
        <v>2</v>
      </c>
      <c r="E4190" s="290">
        <f ca="1"/>
        <v>0</v>
      </c>
      <c r="F4190" s="291"/>
      <c r="G4190" s="294"/>
      <c r="H4190" s="292"/>
      <c r="I4190" s="293">
        <f ca="1">IF(OFFSET(I4190,-$D4190,0)="n/a","n/a",IF(I$5&gt;OFFSET(I4190,-$D4190,0)+$D4190,$E4190-SUM($G4190:H4190),($E4190-SUM($G4190:H4190))/(OFFSET(I4190,-$D4190,0)-(I$5-$D4190-1))))</f>
        <v>0</v>
      </c>
      <c r="J4190" s="293">
        <f ca="1">IF(OFFSET(J4190,-$D4190,0)="n/a","n/a",IF(J$5&gt;OFFSET(J4190,-$D4190,0)+$D4190,$E4190-SUM($G4190:I4190),($E4190-SUM($G4190:I4190))/(OFFSET(J4190,-$D4190,0)-(J$5-$D4190-1))))</f>
        <v>0</v>
      </c>
      <c r="K4190" s="293">
        <f ca="1">IF(OFFSET(K4190,-$D4190,0)="n/a","n/a",IF(K$5&gt;OFFSET(K4190,-$D4190,0)+$D4190,$E4190-SUM($G4190:J4190),($E4190-SUM($G4190:J4190))/(OFFSET(K4190,-$D4190,0)-(K$5-$D4190-1))))</f>
        <v>0</v>
      </c>
      <c r="L4190" s="293">
        <f ca="1">IF(OFFSET(L4190,-$D4190,0)="n/a","n/a",IF(L$5&gt;OFFSET(L4190,-$D4190,0)+$D4190,$E4190-SUM($G4190:K4190),($E4190-SUM($G4190:K4190))/(OFFSET(L4190,-$D4190,0)-(L$5-$D4190-1))))</f>
        <v>0</v>
      </c>
      <c r="M4190" s="293">
        <f ca="1">IF(OFFSET(M4190,-$D4190,0)="n/a","n/a",IF(M$5&gt;OFFSET(M4190,-$D4190,0)+$D4190,$E4190-SUM($G4190:L4190),($E4190-SUM($G4190:L4190))/(OFFSET(M4190,-$D4190,0)-(M$5-$D4190-1))))</f>
        <v>0</v>
      </c>
      <c r="N4190" s="293">
        <f ca="1">IF(OFFSET(N4190,-$D4190,0)="n/a","n/a",IF(N$5&gt;OFFSET(N4190,-$D4190,0)+$D4190,$E4190-SUM($G4190:M4190),($E4190-SUM($G4190:M4190))/(OFFSET(N4190,-$D4190,0)-(N$5-$D4190-1))))</f>
        <v>0</v>
      </c>
    </row>
    <row r="4191" spans="1:14" ht="12.75" hidden="1" customHeight="1" outlineLevel="2" x14ac:dyDescent="0.25">
      <c r="A4191" s="3"/>
      <c r="B4191" s="3"/>
      <c r="C4191" s="392"/>
      <c r="D4191" s="3">
        <v>3</v>
      </c>
      <c r="E4191" s="290">
        <f ca="1"/>
        <v>0</v>
      </c>
      <c r="F4191" s="291"/>
      <c r="G4191" s="294"/>
      <c r="H4191" s="294"/>
      <c r="I4191" s="292"/>
      <c r="J4191" s="293">
        <f ca="1">IF(OFFSET(J4191,-$D4191,0)="n/a","n/a",IF(J$5&gt;OFFSET(J4191,-$D4191,0)+$D4191,$E4191-SUM($G4191:I4191),($E4191-SUM($G4191:I4191))/(OFFSET(J4191,-$D4191,0)-(J$5-$D4191-1))))</f>
        <v>0</v>
      </c>
      <c r="K4191" s="293">
        <f ca="1">IF(OFFSET(K4191,-$D4191,0)="n/a","n/a",IF(K$5&gt;OFFSET(K4191,-$D4191,0)+$D4191,$E4191-SUM($G4191:J4191),($E4191-SUM($G4191:J4191))/(OFFSET(K4191,-$D4191,0)-(K$5-$D4191-1))))</f>
        <v>0</v>
      </c>
      <c r="L4191" s="293">
        <f ca="1">IF(OFFSET(L4191,-$D4191,0)="n/a","n/a",IF(L$5&gt;OFFSET(L4191,-$D4191,0)+$D4191,$E4191-SUM($G4191:K4191),($E4191-SUM($G4191:K4191))/(OFFSET(L4191,-$D4191,0)-(L$5-$D4191-1))))</f>
        <v>0</v>
      </c>
      <c r="M4191" s="293">
        <f ca="1">IF(OFFSET(M4191,-$D4191,0)="n/a","n/a",IF(M$5&gt;OFFSET(M4191,-$D4191,0)+$D4191,$E4191-SUM($G4191:L4191),($E4191-SUM($G4191:L4191))/(OFFSET(M4191,-$D4191,0)-(M$5-$D4191-1))))</f>
        <v>0</v>
      </c>
      <c r="N4191" s="293">
        <f ca="1">IF(OFFSET(N4191,-$D4191,0)="n/a","n/a",IF(N$5&gt;OFFSET(N4191,-$D4191,0)+$D4191,$E4191-SUM($G4191:M4191),($E4191-SUM($G4191:M4191))/(OFFSET(N4191,-$D4191,0)-(N$5-$D4191-1))))</f>
        <v>0</v>
      </c>
    </row>
    <row r="4192" spans="1:14" ht="12.75" hidden="1" customHeight="1" outlineLevel="2" x14ac:dyDescent="0.25">
      <c r="A4192" s="3"/>
      <c r="B4192" s="3"/>
      <c r="C4192" s="392"/>
      <c r="D4192" s="3">
        <v>4</v>
      </c>
      <c r="E4192" s="290">
        <f ca="1"/>
        <v>0</v>
      </c>
      <c r="F4192" s="291"/>
      <c r="G4192" s="294"/>
      <c r="H4192" s="294"/>
      <c r="I4192" s="294"/>
      <c r="J4192" s="292"/>
      <c r="K4192" s="293">
        <f ca="1">IF(OFFSET(K4192,-$D4192,0)="n/a","n/a",IF(K$5&gt;OFFSET(K4192,-$D4192,0)+$D4192,$E4192-SUM($G4192:J4192),($E4192-SUM($G4192:J4192))/(OFFSET(K4192,-$D4192,0)-(K$5-$D4192-1))))</f>
        <v>0</v>
      </c>
      <c r="L4192" s="293">
        <f ca="1">IF(OFFSET(L4192,-$D4192,0)="n/a","n/a",IF(L$5&gt;OFFSET(L4192,-$D4192,0)+$D4192,$E4192-SUM($G4192:K4192),($E4192-SUM($G4192:K4192))/(OFFSET(L4192,-$D4192,0)-(L$5-$D4192-1))))</f>
        <v>0</v>
      </c>
      <c r="M4192" s="293">
        <f ca="1">IF(OFFSET(M4192,-$D4192,0)="n/a","n/a",IF(M$5&gt;OFFSET(M4192,-$D4192,0)+$D4192,$E4192-SUM($G4192:L4192),($E4192-SUM($G4192:L4192))/(OFFSET(M4192,-$D4192,0)-(M$5-$D4192-1))))</f>
        <v>0</v>
      </c>
      <c r="N4192" s="293">
        <f ca="1">IF(OFFSET(N4192,-$D4192,0)="n/a","n/a",IF(N$5&gt;OFFSET(N4192,-$D4192,0)+$D4192,$E4192-SUM($G4192:M4192),($E4192-SUM($G4192:M4192))/(OFFSET(N4192,-$D4192,0)-(N$5-$D4192-1))))</f>
        <v>0</v>
      </c>
    </row>
    <row r="4193" spans="1:14" ht="12.75" hidden="1" customHeight="1" outlineLevel="2" x14ac:dyDescent="0.25">
      <c r="A4193" s="3"/>
      <c r="B4193" s="3"/>
      <c r="C4193" s="392"/>
      <c r="D4193" s="3">
        <v>5</v>
      </c>
      <c r="E4193" s="290">
        <f ca="1"/>
        <v>0</v>
      </c>
      <c r="F4193" s="291"/>
      <c r="G4193" s="294"/>
      <c r="H4193" s="294"/>
      <c r="I4193" s="294"/>
      <c r="J4193" s="294"/>
      <c r="K4193" s="292"/>
      <c r="L4193" s="293">
        <f ca="1">IF(OFFSET(L4193,-$D4193,0)="n/a","n/a",IF(L$5&gt;OFFSET(L4193,-$D4193,0)+$D4193,$E4193-SUM($G4193:K4193),($E4193-SUM($G4193:K4193))/(OFFSET(L4193,-$D4193,0)-(L$5-$D4193-1))))</f>
        <v>0</v>
      </c>
      <c r="M4193" s="293">
        <f ca="1">IF(OFFSET(M4193,-$D4193,0)="n/a","n/a",IF(M$5&gt;OFFSET(M4193,-$D4193,0)+$D4193,$E4193-SUM($G4193:L4193),($E4193-SUM($G4193:L4193))/(OFFSET(M4193,-$D4193,0)-(M$5-$D4193-1))))</f>
        <v>0</v>
      </c>
      <c r="N4193" s="293">
        <f ca="1">IF(OFFSET(N4193,-$D4193,0)="n/a","n/a",IF(N$5&gt;OFFSET(N4193,-$D4193,0)+$D4193,$E4193-SUM($G4193:M4193),($E4193-SUM($G4193:M4193))/(OFFSET(N4193,-$D4193,0)-(N$5-$D4193-1))))</f>
        <v>0</v>
      </c>
    </row>
    <row r="4194" spans="1:14" ht="12.75" hidden="1" customHeight="1" outlineLevel="2" x14ac:dyDescent="0.25">
      <c r="A4194" s="3"/>
      <c r="B4194" s="3"/>
      <c r="C4194" s="392"/>
      <c r="D4194" s="3">
        <v>6</v>
      </c>
      <c r="E4194" s="290">
        <f ca="1"/>
        <v>0</v>
      </c>
      <c r="F4194" s="291"/>
      <c r="G4194" s="294"/>
      <c r="H4194" s="294"/>
      <c r="I4194" s="294"/>
      <c r="J4194" s="294"/>
      <c r="K4194" s="294"/>
      <c r="L4194" s="292"/>
      <c r="M4194" s="293">
        <f ca="1">IF(OFFSET(M4194,-$D4194,0)="n/a","n/a",IF(M$5&gt;OFFSET(M4194,-$D4194,0)+$D4194,$E4194-SUM($G4194:L4194),($E4194-SUM($G4194:L4194))/(OFFSET(M4194,-$D4194,0)-(M$5-$D4194-1))))</f>
        <v>0</v>
      </c>
      <c r="N4194" s="293">
        <f ca="1">IF(OFFSET(N4194,-$D4194,0)="n/a","n/a",IF(N$5&gt;OFFSET(N4194,-$D4194,0)+$D4194,$E4194-SUM($G4194:M4194),($E4194-SUM($G4194:M4194))/(OFFSET(N4194,-$D4194,0)-(N$5-$D4194-1))))</f>
        <v>0</v>
      </c>
    </row>
    <row r="4195" spans="1:14" ht="12.75" hidden="1" customHeight="1" outlineLevel="2" x14ac:dyDescent="0.25">
      <c r="A4195" s="3"/>
      <c r="B4195" s="3"/>
      <c r="C4195" s="392"/>
      <c r="D4195" s="3">
        <v>7</v>
      </c>
      <c r="E4195" s="290">
        <f ca="1"/>
        <v>0</v>
      </c>
      <c r="F4195" s="291"/>
      <c r="G4195" s="294"/>
      <c r="H4195" s="294"/>
      <c r="I4195" s="294"/>
      <c r="J4195" s="294"/>
      <c r="K4195" s="294"/>
      <c r="L4195" s="294"/>
      <c r="M4195" s="292"/>
      <c r="N4195" s="293">
        <f ca="1">IF(OFFSET(N4195,-$D4195,0)="n/a","n/a",IF(N$5&gt;OFFSET(N4195,-$D4195,0)+$D4195,$E4195-SUM($G4195:M4195),($E4195-SUM($G4195:M4195))/(OFFSET(N4195,-$D4195,0)-(N$5-$D4195-1))))</f>
        <v>0</v>
      </c>
    </row>
    <row r="4196" spans="1:14" ht="12.75" hidden="1" customHeight="1" outlineLevel="2" x14ac:dyDescent="0.25">
      <c r="A4196" s="3"/>
      <c r="B4196" s="3"/>
      <c r="C4196" s="392"/>
      <c r="D4196" s="3">
        <v>8</v>
      </c>
      <c r="E4196" s="290">
        <f ca="1"/>
        <v>0</v>
      </c>
      <c r="F4196" s="291"/>
      <c r="G4196" s="294"/>
      <c r="H4196" s="294"/>
      <c r="I4196" s="294"/>
      <c r="J4196" s="294"/>
      <c r="K4196" s="294"/>
      <c r="L4196" s="294"/>
      <c r="M4196" s="294"/>
      <c r="N4196" s="292"/>
    </row>
    <row r="4197" spans="1:14" ht="12.75" hidden="1" customHeight="1" outlineLevel="2" x14ac:dyDescent="0.25">
      <c r="A4197" s="3"/>
      <c r="B4197" s="3"/>
      <c r="C4197" s="392"/>
      <c r="D4197" s="3">
        <v>9</v>
      </c>
      <c r="E4197" s="290" t="e">
        <f ca="1"/>
        <v>#N/A</v>
      </c>
      <c r="F4197" s="291"/>
      <c r="G4197" s="294"/>
      <c r="H4197" s="294"/>
      <c r="I4197" s="294"/>
      <c r="J4197" s="294"/>
      <c r="K4197" s="294"/>
      <c r="L4197" s="294"/>
      <c r="M4197" s="294"/>
      <c r="N4197" s="294"/>
    </row>
    <row r="4198" spans="1:14" ht="12.75" hidden="1" customHeight="1" outlineLevel="2" x14ac:dyDescent="0.25">
      <c r="A4198" s="3"/>
      <c r="B4198" s="3"/>
      <c r="C4198" s="392"/>
      <c r="D4198" s="3">
        <v>10</v>
      </c>
      <c r="E4198" s="290" t="e">
        <f ca="1"/>
        <v>#N/A</v>
      </c>
      <c r="F4198" s="291"/>
      <c r="G4198" s="294"/>
      <c r="H4198" s="294"/>
      <c r="I4198" s="294"/>
      <c r="J4198" s="294"/>
      <c r="K4198" s="294"/>
      <c r="L4198" s="294"/>
      <c r="M4198" s="294"/>
      <c r="N4198" s="294"/>
    </row>
    <row r="4199" spans="1:14" ht="12.75" hidden="1" customHeight="1" outlineLevel="2" x14ac:dyDescent="0.25">
      <c r="A4199" s="3"/>
      <c r="B4199" s="3"/>
      <c r="C4199" s="392"/>
      <c r="D4199" s="3">
        <v>11</v>
      </c>
      <c r="E4199" s="290" t="e">
        <f ca="1"/>
        <v>#N/A</v>
      </c>
      <c r="F4199" s="291"/>
      <c r="G4199" s="294"/>
      <c r="H4199" s="294"/>
      <c r="I4199" s="294"/>
      <c r="J4199" s="294"/>
      <c r="K4199" s="294"/>
      <c r="L4199" s="294"/>
      <c r="M4199" s="294"/>
      <c r="N4199" s="294"/>
    </row>
    <row r="4200" spans="1:14" ht="12.75" hidden="1" customHeight="1" outlineLevel="2" x14ac:dyDescent="0.25">
      <c r="A4200" s="3"/>
      <c r="B4200" s="3"/>
      <c r="C4200" s="392"/>
      <c r="D4200" s="3">
        <v>12</v>
      </c>
      <c r="E4200" s="290" t="e">
        <f ca="1"/>
        <v>#N/A</v>
      </c>
      <c r="F4200" s="291"/>
      <c r="G4200" s="294"/>
      <c r="H4200" s="294"/>
      <c r="I4200" s="294"/>
      <c r="J4200" s="294"/>
      <c r="K4200" s="294"/>
      <c r="L4200" s="294"/>
      <c r="M4200" s="294"/>
      <c r="N4200" s="294"/>
    </row>
    <row r="4201" spans="1:14" ht="12.75" hidden="1" customHeight="1" outlineLevel="2" x14ac:dyDescent="0.25">
      <c r="A4201" s="3"/>
      <c r="B4201" s="3"/>
      <c r="C4201" s="392"/>
      <c r="D4201" s="3">
        <v>13</v>
      </c>
      <c r="E4201" s="290" t="e">
        <f ca="1"/>
        <v>#N/A</v>
      </c>
      <c r="F4201" s="291"/>
      <c r="G4201" s="294"/>
      <c r="H4201" s="294"/>
      <c r="I4201" s="294"/>
      <c r="J4201" s="294"/>
      <c r="K4201" s="294"/>
      <c r="L4201" s="294"/>
      <c r="M4201" s="294"/>
      <c r="N4201" s="294"/>
    </row>
    <row r="4202" spans="1:14" ht="12.75" hidden="1" customHeight="1" outlineLevel="2" x14ac:dyDescent="0.25">
      <c r="A4202" s="3"/>
      <c r="B4202" s="3"/>
      <c r="C4202" s="392"/>
      <c r="D4202" s="3">
        <v>14</v>
      </c>
      <c r="E4202" s="290" t="e">
        <f ca="1"/>
        <v>#N/A</v>
      </c>
      <c r="F4202" s="291"/>
      <c r="G4202" s="294"/>
      <c r="H4202" s="294"/>
      <c r="I4202" s="294"/>
      <c r="J4202" s="294"/>
      <c r="K4202" s="294"/>
      <c r="L4202" s="294"/>
      <c r="M4202" s="294"/>
      <c r="N4202" s="294"/>
    </row>
    <row r="4203" spans="1:14" ht="12.75" hidden="1" customHeight="1" outlineLevel="2" x14ac:dyDescent="0.25">
      <c r="A4203" s="3"/>
      <c r="B4203" s="3"/>
      <c r="C4203" s="392"/>
      <c r="D4203" s="3">
        <v>15</v>
      </c>
      <c r="E4203" s="290" t="e">
        <f ca="1"/>
        <v>#N/A</v>
      </c>
      <c r="F4203" s="291"/>
      <c r="G4203" s="294"/>
      <c r="H4203" s="294"/>
      <c r="I4203" s="294"/>
      <c r="J4203" s="294"/>
      <c r="K4203" s="294"/>
      <c r="L4203" s="294"/>
      <c r="M4203" s="294"/>
      <c r="N4203" s="294"/>
    </row>
    <row r="4204" spans="1:14" ht="12.75" hidden="1" customHeight="1" outlineLevel="1" x14ac:dyDescent="0.25">
      <c r="A4204" s="3"/>
      <c r="B4204" s="145" t="str">
        <f ca="1">B4187</f>
        <v>Asset Type 177</v>
      </c>
      <c r="C4204" s="145" t="str">
        <f ca="1">C4187</f>
        <v>Description - Asset Type 177</v>
      </c>
      <c r="D4204" s="3"/>
      <c r="E4204" s="3"/>
      <c r="F4204" s="106" t="s">
        <v>44</v>
      </c>
      <c r="G4204" s="296">
        <f t="shared" ref="G4204:N4204" si="354">SUM(G4189:G4203)</f>
        <v>0</v>
      </c>
      <c r="H4204" s="296">
        <f t="shared" ca="1" si="354"/>
        <v>0</v>
      </c>
      <c r="I4204" s="296">
        <f t="shared" ca="1" si="354"/>
        <v>0</v>
      </c>
      <c r="J4204" s="296">
        <f t="shared" ca="1" si="354"/>
        <v>0</v>
      </c>
      <c r="K4204" s="296">
        <f t="shared" ca="1" si="354"/>
        <v>0</v>
      </c>
      <c r="L4204" s="296">
        <f t="shared" ca="1" si="354"/>
        <v>0</v>
      </c>
      <c r="M4204" s="296">
        <f t="shared" ca="1" si="354"/>
        <v>0</v>
      </c>
      <c r="N4204" s="296">
        <f t="shared" ca="1" si="354"/>
        <v>0</v>
      </c>
    </row>
    <row r="4205" spans="1:14" ht="12.75" hidden="1" customHeight="1" outlineLevel="2" x14ac:dyDescent="0.25">
      <c r="A4205" s="217">
        <f>A4187+1</f>
        <v>178</v>
      </c>
      <c r="B4205" s="22" t="str">
        <f ca="1">OFFSET($B$13,$A4205-1,0)</f>
        <v>Asset Type 178</v>
      </c>
      <c r="C4205" s="22" t="str">
        <f ca="1">OFFSET($C$13,$A4205-1,0)</f>
        <v>Description - Asset Type 178</v>
      </c>
      <c r="D4205" s="3"/>
      <c r="E4205" s="109"/>
      <c r="F4205" s="108" t="s">
        <v>41</v>
      </c>
      <c r="G4205" s="295">
        <f t="shared" ref="G4205:N4205" ca="1" si="355">VLOOKUP($B4205,$B$13:$N$512,5+G$5,FALSE)</f>
        <v>0</v>
      </c>
      <c r="H4205" s="295">
        <f t="shared" ca="1" si="355"/>
        <v>0</v>
      </c>
      <c r="I4205" s="295">
        <f t="shared" ca="1" si="355"/>
        <v>0</v>
      </c>
      <c r="J4205" s="295">
        <f t="shared" ca="1" si="355"/>
        <v>0</v>
      </c>
      <c r="K4205" s="295">
        <f t="shared" ca="1" si="355"/>
        <v>0</v>
      </c>
      <c r="L4205" s="295">
        <f t="shared" ca="1" si="355"/>
        <v>0</v>
      </c>
      <c r="M4205" s="295">
        <f t="shared" ca="1" si="355"/>
        <v>0</v>
      </c>
      <c r="N4205" s="295">
        <f t="shared" ca="1" si="355"/>
        <v>0</v>
      </c>
    </row>
    <row r="4206" spans="1:14" ht="12.75" hidden="1" customHeight="1" outlineLevel="2" x14ac:dyDescent="0.25">
      <c r="A4206" s="3"/>
      <c r="B4206" s="3"/>
      <c r="C4206" s="21"/>
      <c r="D4206" s="3"/>
      <c r="E4206" s="107"/>
      <c r="F4206" s="106" t="s">
        <v>42</v>
      </c>
      <c r="G4206" s="111">
        <f ca="1">VLOOKUP($B4205,'Input Sheet'!$B$12:$N$511,5+G$5,FALSE)</f>
        <v>0</v>
      </c>
      <c r="H4206" s="111">
        <f ca="1">VLOOKUP($B4205,'Input Sheet'!$B$12:$N$511,5+H$5,FALSE)</f>
        <v>0</v>
      </c>
      <c r="I4206" s="111">
        <f ca="1">VLOOKUP($B4205,'Input Sheet'!$B$12:$N$511,5+I$5,FALSE)</f>
        <v>0</v>
      </c>
      <c r="J4206" s="111">
        <f ca="1">VLOOKUP($B4205,'Input Sheet'!$B$12:$N$511,5+J$5,FALSE)</f>
        <v>0</v>
      </c>
      <c r="K4206" s="111">
        <f ca="1">VLOOKUP($B4205,'Input Sheet'!$B$12:$N$511,5+K$5,FALSE)</f>
        <v>0</v>
      </c>
      <c r="L4206" s="111">
        <f ca="1">VLOOKUP($B4205,'Input Sheet'!$B$12:$N$511,5+L$5,FALSE)</f>
        <v>0</v>
      </c>
      <c r="M4206" s="111">
        <f ca="1">VLOOKUP($B4205,'Input Sheet'!$B$12:$N$511,5+M$5,FALSE)</f>
        <v>0</v>
      </c>
      <c r="N4206" s="111">
        <f ca="1">VLOOKUP($B4205,'Input Sheet'!$B$12:$N$511,5+N$5,FALSE)</f>
        <v>0</v>
      </c>
    </row>
    <row r="4207" spans="1:14" ht="12.75" hidden="1" customHeight="1" outlineLevel="2" x14ac:dyDescent="0.25">
      <c r="A4207" s="3"/>
      <c r="B4207" s="3"/>
      <c r="C4207" s="3"/>
      <c r="D4207" s="3">
        <v>1</v>
      </c>
      <c r="E4207" s="290">
        <f t="array" aca="1" ref="E4207:E4221" ca="1">TRANSPOSE(G4205:N4205)</f>
        <v>0</v>
      </c>
      <c r="F4207" s="291"/>
      <c r="G4207" s="292"/>
      <c r="H4207" s="293">
        <f ca="1">IF(OFFSET(H4207,-$D4207,0)="n/a","n/a",IF(H$5&gt;OFFSET(H4207,-$D4207,0)+$D4207,$E4207-SUM($G4207:G4207),($E4207-SUM($G4207:G4207))/(OFFSET(H4207,-$D4207,0)-(H$5-$D4207-1))))</f>
        <v>0</v>
      </c>
      <c r="I4207" s="293">
        <f ca="1">IF(OFFSET(I4207,-$D4207,0)="n/a","n/a",IF(I$5&gt;OFFSET(I4207,-$D4207,0)+$D4207,$E4207-SUM($G4207:H4207),($E4207-SUM($G4207:H4207))/(OFFSET(I4207,-$D4207,0)-(I$5-$D4207-1))))</f>
        <v>0</v>
      </c>
      <c r="J4207" s="293">
        <f ca="1">IF(OFFSET(J4207,-$D4207,0)="n/a","n/a",IF(J$5&gt;OFFSET(J4207,-$D4207,0)+$D4207,$E4207-SUM($G4207:I4207),($E4207-SUM($G4207:I4207))/(OFFSET(J4207,-$D4207,0)-(J$5-$D4207-1))))</f>
        <v>0</v>
      </c>
      <c r="K4207" s="293">
        <f ca="1">IF(OFFSET(K4207,-$D4207,0)="n/a","n/a",IF(K$5&gt;OFFSET(K4207,-$D4207,0)+$D4207,$E4207-SUM($G4207:J4207),($E4207-SUM($G4207:J4207))/(OFFSET(K4207,-$D4207,0)-(K$5-$D4207-1))))</f>
        <v>0</v>
      </c>
      <c r="L4207" s="293">
        <f ca="1">IF(OFFSET(L4207,-$D4207,0)="n/a","n/a",IF(L$5&gt;OFFSET(L4207,-$D4207,0)+$D4207,$E4207-SUM($G4207:K4207),($E4207-SUM($G4207:K4207))/(OFFSET(L4207,-$D4207,0)-(L$5-$D4207-1))))</f>
        <v>0</v>
      </c>
      <c r="M4207" s="293">
        <f ca="1">IF(OFFSET(M4207,-$D4207,0)="n/a","n/a",IF(M$5&gt;OFFSET(M4207,-$D4207,0)+$D4207,$E4207-SUM($G4207:L4207),($E4207-SUM($G4207:L4207))/(OFFSET(M4207,-$D4207,0)-(M$5-$D4207-1))))</f>
        <v>0</v>
      </c>
      <c r="N4207" s="293">
        <f ca="1">IF(OFFSET(N4207,-$D4207,0)="n/a","n/a",IF(N$5&gt;OFFSET(N4207,-$D4207,0)+$D4207,$E4207-SUM($G4207:M4207),($E4207-SUM($G4207:M4207))/(OFFSET(N4207,-$D4207,0)-(N$5-$D4207-1))))</f>
        <v>0</v>
      </c>
    </row>
    <row r="4208" spans="1:14" ht="12.75" hidden="1" customHeight="1" outlineLevel="2" x14ac:dyDescent="0.25">
      <c r="A4208" s="3"/>
      <c r="B4208" s="3"/>
      <c r="C4208" s="392" t="s">
        <v>43</v>
      </c>
      <c r="D4208" s="3">
        <v>2</v>
      </c>
      <c r="E4208" s="290">
        <f ca="1"/>
        <v>0</v>
      </c>
      <c r="F4208" s="291"/>
      <c r="G4208" s="294"/>
      <c r="H4208" s="292"/>
      <c r="I4208" s="293">
        <f ca="1">IF(OFFSET(I4208,-$D4208,0)="n/a","n/a",IF(I$5&gt;OFFSET(I4208,-$D4208,0)+$D4208,$E4208-SUM($G4208:H4208),($E4208-SUM($G4208:H4208))/(OFFSET(I4208,-$D4208,0)-(I$5-$D4208-1))))</f>
        <v>0</v>
      </c>
      <c r="J4208" s="293">
        <f ca="1">IF(OFFSET(J4208,-$D4208,0)="n/a","n/a",IF(J$5&gt;OFFSET(J4208,-$D4208,0)+$D4208,$E4208-SUM($G4208:I4208),($E4208-SUM($G4208:I4208))/(OFFSET(J4208,-$D4208,0)-(J$5-$D4208-1))))</f>
        <v>0</v>
      </c>
      <c r="K4208" s="293">
        <f ca="1">IF(OFFSET(K4208,-$D4208,0)="n/a","n/a",IF(K$5&gt;OFFSET(K4208,-$D4208,0)+$D4208,$E4208-SUM($G4208:J4208),($E4208-SUM($G4208:J4208))/(OFFSET(K4208,-$D4208,0)-(K$5-$D4208-1))))</f>
        <v>0</v>
      </c>
      <c r="L4208" s="293">
        <f ca="1">IF(OFFSET(L4208,-$D4208,0)="n/a","n/a",IF(L$5&gt;OFFSET(L4208,-$D4208,0)+$D4208,$E4208-SUM($G4208:K4208),($E4208-SUM($G4208:K4208))/(OFFSET(L4208,-$D4208,0)-(L$5-$D4208-1))))</f>
        <v>0</v>
      </c>
      <c r="M4208" s="293">
        <f ca="1">IF(OFFSET(M4208,-$D4208,0)="n/a","n/a",IF(M$5&gt;OFFSET(M4208,-$D4208,0)+$D4208,$E4208-SUM($G4208:L4208),($E4208-SUM($G4208:L4208))/(OFFSET(M4208,-$D4208,0)-(M$5-$D4208-1))))</f>
        <v>0</v>
      </c>
      <c r="N4208" s="293">
        <f ca="1">IF(OFFSET(N4208,-$D4208,0)="n/a","n/a",IF(N$5&gt;OFFSET(N4208,-$D4208,0)+$D4208,$E4208-SUM($G4208:M4208),($E4208-SUM($G4208:M4208))/(OFFSET(N4208,-$D4208,0)-(N$5-$D4208-1))))</f>
        <v>0</v>
      </c>
    </row>
    <row r="4209" spans="1:14" ht="12.75" hidden="1" customHeight="1" outlineLevel="2" x14ac:dyDescent="0.25">
      <c r="A4209" s="3"/>
      <c r="B4209" s="3"/>
      <c r="C4209" s="392"/>
      <c r="D4209" s="3">
        <v>3</v>
      </c>
      <c r="E4209" s="290">
        <f ca="1"/>
        <v>0</v>
      </c>
      <c r="F4209" s="291"/>
      <c r="G4209" s="294"/>
      <c r="H4209" s="294"/>
      <c r="I4209" s="292"/>
      <c r="J4209" s="293">
        <f ca="1">IF(OFFSET(J4209,-$D4209,0)="n/a","n/a",IF(J$5&gt;OFFSET(J4209,-$D4209,0)+$D4209,$E4209-SUM($G4209:I4209),($E4209-SUM($G4209:I4209))/(OFFSET(J4209,-$D4209,0)-(J$5-$D4209-1))))</f>
        <v>0</v>
      </c>
      <c r="K4209" s="293">
        <f ca="1">IF(OFFSET(K4209,-$D4209,0)="n/a","n/a",IF(K$5&gt;OFFSET(K4209,-$D4209,0)+$D4209,$E4209-SUM($G4209:J4209),($E4209-SUM($G4209:J4209))/(OFFSET(K4209,-$D4209,0)-(K$5-$D4209-1))))</f>
        <v>0</v>
      </c>
      <c r="L4209" s="293">
        <f ca="1">IF(OFFSET(L4209,-$D4209,0)="n/a","n/a",IF(L$5&gt;OFFSET(L4209,-$D4209,0)+$D4209,$E4209-SUM($G4209:K4209),($E4209-SUM($G4209:K4209))/(OFFSET(L4209,-$D4209,0)-(L$5-$D4209-1))))</f>
        <v>0</v>
      </c>
      <c r="M4209" s="293">
        <f ca="1">IF(OFFSET(M4209,-$D4209,0)="n/a","n/a",IF(M$5&gt;OFFSET(M4209,-$D4209,0)+$D4209,$E4209-SUM($G4209:L4209),($E4209-SUM($G4209:L4209))/(OFFSET(M4209,-$D4209,0)-(M$5-$D4209-1))))</f>
        <v>0</v>
      </c>
      <c r="N4209" s="293">
        <f ca="1">IF(OFFSET(N4209,-$D4209,0)="n/a","n/a",IF(N$5&gt;OFFSET(N4209,-$D4209,0)+$D4209,$E4209-SUM($G4209:M4209),($E4209-SUM($G4209:M4209))/(OFFSET(N4209,-$D4209,0)-(N$5-$D4209-1))))</f>
        <v>0</v>
      </c>
    </row>
    <row r="4210" spans="1:14" ht="12.75" hidden="1" customHeight="1" outlineLevel="2" x14ac:dyDescent="0.25">
      <c r="A4210" s="3"/>
      <c r="B4210" s="3"/>
      <c r="C4210" s="392"/>
      <c r="D4210" s="3">
        <v>4</v>
      </c>
      <c r="E4210" s="290">
        <f ca="1"/>
        <v>0</v>
      </c>
      <c r="F4210" s="291"/>
      <c r="G4210" s="294"/>
      <c r="H4210" s="294"/>
      <c r="I4210" s="294"/>
      <c r="J4210" s="292"/>
      <c r="K4210" s="293">
        <f ca="1">IF(OFFSET(K4210,-$D4210,0)="n/a","n/a",IF(K$5&gt;OFFSET(K4210,-$D4210,0)+$D4210,$E4210-SUM($G4210:J4210),($E4210-SUM($G4210:J4210))/(OFFSET(K4210,-$D4210,0)-(K$5-$D4210-1))))</f>
        <v>0</v>
      </c>
      <c r="L4210" s="293">
        <f ca="1">IF(OFFSET(L4210,-$D4210,0)="n/a","n/a",IF(L$5&gt;OFFSET(L4210,-$D4210,0)+$D4210,$E4210-SUM($G4210:K4210),($E4210-SUM($G4210:K4210))/(OFFSET(L4210,-$D4210,0)-(L$5-$D4210-1))))</f>
        <v>0</v>
      </c>
      <c r="M4210" s="293">
        <f ca="1">IF(OFFSET(M4210,-$D4210,0)="n/a","n/a",IF(M$5&gt;OFFSET(M4210,-$D4210,0)+$D4210,$E4210-SUM($G4210:L4210),($E4210-SUM($G4210:L4210))/(OFFSET(M4210,-$D4210,0)-(M$5-$D4210-1))))</f>
        <v>0</v>
      </c>
      <c r="N4210" s="293">
        <f ca="1">IF(OFFSET(N4210,-$D4210,0)="n/a","n/a",IF(N$5&gt;OFFSET(N4210,-$D4210,0)+$D4210,$E4210-SUM($G4210:M4210),($E4210-SUM($G4210:M4210))/(OFFSET(N4210,-$D4210,0)-(N$5-$D4210-1))))</f>
        <v>0</v>
      </c>
    </row>
    <row r="4211" spans="1:14" ht="12.75" hidden="1" customHeight="1" outlineLevel="2" x14ac:dyDescent="0.25">
      <c r="A4211" s="3"/>
      <c r="B4211" s="3"/>
      <c r="C4211" s="392"/>
      <c r="D4211" s="3">
        <v>5</v>
      </c>
      <c r="E4211" s="290">
        <f ca="1"/>
        <v>0</v>
      </c>
      <c r="F4211" s="291"/>
      <c r="G4211" s="294"/>
      <c r="H4211" s="294"/>
      <c r="I4211" s="294"/>
      <c r="J4211" s="294"/>
      <c r="K4211" s="292"/>
      <c r="L4211" s="293">
        <f ca="1">IF(OFFSET(L4211,-$D4211,0)="n/a","n/a",IF(L$5&gt;OFFSET(L4211,-$D4211,0)+$D4211,$E4211-SUM($G4211:K4211),($E4211-SUM($G4211:K4211))/(OFFSET(L4211,-$D4211,0)-(L$5-$D4211-1))))</f>
        <v>0</v>
      </c>
      <c r="M4211" s="293">
        <f ca="1">IF(OFFSET(M4211,-$D4211,0)="n/a","n/a",IF(M$5&gt;OFFSET(M4211,-$D4211,0)+$D4211,$E4211-SUM($G4211:L4211),($E4211-SUM($G4211:L4211))/(OFFSET(M4211,-$D4211,0)-(M$5-$D4211-1))))</f>
        <v>0</v>
      </c>
      <c r="N4211" s="293">
        <f ca="1">IF(OFFSET(N4211,-$D4211,0)="n/a","n/a",IF(N$5&gt;OFFSET(N4211,-$D4211,0)+$D4211,$E4211-SUM($G4211:M4211),($E4211-SUM($G4211:M4211))/(OFFSET(N4211,-$D4211,0)-(N$5-$D4211-1))))</f>
        <v>0</v>
      </c>
    </row>
    <row r="4212" spans="1:14" ht="12.75" hidden="1" customHeight="1" outlineLevel="2" x14ac:dyDescent="0.25">
      <c r="A4212" s="3"/>
      <c r="B4212" s="3"/>
      <c r="C4212" s="392"/>
      <c r="D4212" s="3">
        <v>6</v>
      </c>
      <c r="E4212" s="290">
        <f ca="1"/>
        <v>0</v>
      </c>
      <c r="F4212" s="291"/>
      <c r="G4212" s="294"/>
      <c r="H4212" s="294"/>
      <c r="I4212" s="294"/>
      <c r="J4212" s="294"/>
      <c r="K4212" s="294"/>
      <c r="L4212" s="292"/>
      <c r="M4212" s="293">
        <f ca="1">IF(OFFSET(M4212,-$D4212,0)="n/a","n/a",IF(M$5&gt;OFFSET(M4212,-$D4212,0)+$D4212,$E4212-SUM($G4212:L4212),($E4212-SUM($G4212:L4212))/(OFFSET(M4212,-$D4212,0)-(M$5-$D4212-1))))</f>
        <v>0</v>
      </c>
      <c r="N4212" s="293">
        <f ca="1">IF(OFFSET(N4212,-$D4212,0)="n/a","n/a",IF(N$5&gt;OFFSET(N4212,-$D4212,0)+$D4212,$E4212-SUM($G4212:M4212),($E4212-SUM($G4212:M4212))/(OFFSET(N4212,-$D4212,0)-(N$5-$D4212-1))))</f>
        <v>0</v>
      </c>
    </row>
    <row r="4213" spans="1:14" ht="12.75" hidden="1" customHeight="1" outlineLevel="2" x14ac:dyDescent="0.25">
      <c r="A4213" s="3"/>
      <c r="B4213" s="3"/>
      <c r="C4213" s="392"/>
      <c r="D4213" s="3">
        <v>7</v>
      </c>
      <c r="E4213" s="290">
        <f ca="1"/>
        <v>0</v>
      </c>
      <c r="F4213" s="291"/>
      <c r="G4213" s="294"/>
      <c r="H4213" s="294"/>
      <c r="I4213" s="294"/>
      <c r="J4213" s="294"/>
      <c r="K4213" s="294"/>
      <c r="L4213" s="294"/>
      <c r="M4213" s="292"/>
      <c r="N4213" s="293">
        <f ca="1">IF(OFFSET(N4213,-$D4213,0)="n/a","n/a",IF(N$5&gt;OFFSET(N4213,-$D4213,0)+$D4213,$E4213-SUM($G4213:M4213),($E4213-SUM($G4213:M4213))/(OFFSET(N4213,-$D4213,0)-(N$5-$D4213-1))))</f>
        <v>0</v>
      </c>
    </row>
    <row r="4214" spans="1:14" ht="12.75" hidden="1" customHeight="1" outlineLevel="2" x14ac:dyDescent="0.25">
      <c r="A4214" s="3"/>
      <c r="B4214" s="3"/>
      <c r="C4214" s="392"/>
      <c r="D4214" s="3">
        <v>8</v>
      </c>
      <c r="E4214" s="290">
        <f ca="1"/>
        <v>0</v>
      </c>
      <c r="F4214" s="291"/>
      <c r="G4214" s="294"/>
      <c r="H4214" s="294"/>
      <c r="I4214" s="294"/>
      <c r="J4214" s="294"/>
      <c r="K4214" s="294"/>
      <c r="L4214" s="294"/>
      <c r="M4214" s="294"/>
      <c r="N4214" s="292"/>
    </row>
    <row r="4215" spans="1:14" ht="12.75" hidden="1" customHeight="1" outlineLevel="2" x14ac:dyDescent="0.25">
      <c r="A4215" s="3"/>
      <c r="B4215" s="3"/>
      <c r="C4215" s="392"/>
      <c r="D4215" s="3">
        <v>9</v>
      </c>
      <c r="E4215" s="290" t="e">
        <f ca="1"/>
        <v>#N/A</v>
      </c>
      <c r="F4215" s="291"/>
      <c r="G4215" s="294"/>
      <c r="H4215" s="294"/>
      <c r="I4215" s="294"/>
      <c r="J4215" s="294"/>
      <c r="K4215" s="294"/>
      <c r="L4215" s="294"/>
      <c r="M4215" s="294"/>
      <c r="N4215" s="294"/>
    </row>
    <row r="4216" spans="1:14" ht="12.75" hidden="1" customHeight="1" outlineLevel="2" x14ac:dyDescent="0.25">
      <c r="A4216" s="3"/>
      <c r="B4216" s="3"/>
      <c r="C4216" s="392"/>
      <c r="D4216" s="3">
        <v>10</v>
      </c>
      <c r="E4216" s="290" t="e">
        <f ca="1"/>
        <v>#N/A</v>
      </c>
      <c r="F4216" s="291"/>
      <c r="G4216" s="294"/>
      <c r="H4216" s="294"/>
      <c r="I4216" s="294"/>
      <c r="J4216" s="294"/>
      <c r="K4216" s="294"/>
      <c r="L4216" s="294"/>
      <c r="M4216" s="294"/>
      <c r="N4216" s="294"/>
    </row>
    <row r="4217" spans="1:14" ht="12.75" hidden="1" customHeight="1" outlineLevel="2" x14ac:dyDescent="0.25">
      <c r="A4217" s="3"/>
      <c r="B4217" s="3"/>
      <c r="C4217" s="392"/>
      <c r="D4217" s="3">
        <v>11</v>
      </c>
      <c r="E4217" s="290" t="e">
        <f ca="1"/>
        <v>#N/A</v>
      </c>
      <c r="F4217" s="291"/>
      <c r="G4217" s="294"/>
      <c r="H4217" s="294"/>
      <c r="I4217" s="294"/>
      <c r="J4217" s="294"/>
      <c r="K4217" s="294"/>
      <c r="L4217" s="294"/>
      <c r="M4217" s="294"/>
      <c r="N4217" s="294"/>
    </row>
    <row r="4218" spans="1:14" ht="12.75" hidden="1" customHeight="1" outlineLevel="2" x14ac:dyDescent="0.25">
      <c r="A4218" s="3"/>
      <c r="B4218" s="3"/>
      <c r="C4218" s="392"/>
      <c r="D4218" s="3">
        <v>12</v>
      </c>
      <c r="E4218" s="290" t="e">
        <f ca="1"/>
        <v>#N/A</v>
      </c>
      <c r="F4218" s="291"/>
      <c r="G4218" s="294"/>
      <c r="H4218" s="294"/>
      <c r="I4218" s="294"/>
      <c r="J4218" s="294"/>
      <c r="K4218" s="294"/>
      <c r="L4218" s="294"/>
      <c r="M4218" s="294"/>
      <c r="N4218" s="294"/>
    </row>
    <row r="4219" spans="1:14" ht="12.75" hidden="1" customHeight="1" outlineLevel="2" x14ac:dyDescent="0.25">
      <c r="A4219" s="3"/>
      <c r="B4219" s="3"/>
      <c r="C4219" s="392"/>
      <c r="D4219" s="3">
        <v>13</v>
      </c>
      <c r="E4219" s="290" t="e">
        <f ca="1"/>
        <v>#N/A</v>
      </c>
      <c r="F4219" s="291"/>
      <c r="G4219" s="294"/>
      <c r="H4219" s="294"/>
      <c r="I4219" s="294"/>
      <c r="J4219" s="294"/>
      <c r="K4219" s="294"/>
      <c r="L4219" s="294"/>
      <c r="M4219" s="294"/>
      <c r="N4219" s="294"/>
    </row>
    <row r="4220" spans="1:14" ht="12.75" hidden="1" customHeight="1" outlineLevel="2" x14ac:dyDescent="0.25">
      <c r="A4220" s="3"/>
      <c r="B4220" s="3"/>
      <c r="C4220" s="392"/>
      <c r="D4220" s="3">
        <v>14</v>
      </c>
      <c r="E4220" s="290" t="e">
        <f ca="1"/>
        <v>#N/A</v>
      </c>
      <c r="F4220" s="291"/>
      <c r="G4220" s="294"/>
      <c r="H4220" s="294"/>
      <c r="I4220" s="294"/>
      <c r="J4220" s="294"/>
      <c r="K4220" s="294"/>
      <c r="L4220" s="294"/>
      <c r="M4220" s="294"/>
      <c r="N4220" s="294"/>
    </row>
    <row r="4221" spans="1:14" ht="12.75" hidden="1" customHeight="1" outlineLevel="2" x14ac:dyDescent="0.25">
      <c r="A4221" s="3"/>
      <c r="B4221" s="3"/>
      <c r="C4221" s="392"/>
      <c r="D4221" s="3">
        <v>15</v>
      </c>
      <c r="E4221" s="290" t="e">
        <f ca="1"/>
        <v>#N/A</v>
      </c>
      <c r="F4221" s="291"/>
      <c r="G4221" s="294"/>
      <c r="H4221" s="294"/>
      <c r="I4221" s="294"/>
      <c r="J4221" s="294"/>
      <c r="K4221" s="294"/>
      <c r="L4221" s="294"/>
      <c r="M4221" s="294"/>
      <c r="N4221" s="294"/>
    </row>
    <row r="4222" spans="1:14" ht="12.75" hidden="1" customHeight="1" outlineLevel="1" x14ac:dyDescent="0.25">
      <c r="A4222" s="3"/>
      <c r="B4222" s="145" t="str">
        <f ca="1">B4205</f>
        <v>Asset Type 178</v>
      </c>
      <c r="C4222" s="145" t="str">
        <f ca="1">C4205</f>
        <v>Description - Asset Type 178</v>
      </c>
      <c r="D4222" s="3"/>
      <c r="E4222" s="3"/>
      <c r="F4222" s="106" t="s">
        <v>44</v>
      </c>
      <c r="G4222" s="296">
        <f t="shared" ref="G4222:N4222" si="356">SUM(G4207:G4221)</f>
        <v>0</v>
      </c>
      <c r="H4222" s="296">
        <f t="shared" ca="1" si="356"/>
        <v>0</v>
      </c>
      <c r="I4222" s="296">
        <f t="shared" ca="1" si="356"/>
        <v>0</v>
      </c>
      <c r="J4222" s="296">
        <f t="shared" ca="1" si="356"/>
        <v>0</v>
      </c>
      <c r="K4222" s="296">
        <f t="shared" ca="1" si="356"/>
        <v>0</v>
      </c>
      <c r="L4222" s="296">
        <f t="shared" ca="1" si="356"/>
        <v>0</v>
      </c>
      <c r="M4222" s="296">
        <f t="shared" ca="1" si="356"/>
        <v>0</v>
      </c>
      <c r="N4222" s="296">
        <f t="shared" ca="1" si="356"/>
        <v>0</v>
      </c>
    </row>
    <row r="4223" spans="1:14" ht="12.75" hidden="1" customHeight="1" outlineLevel="2" x14ac:dyDescent="0.25">
      <c r="A4223" s="217">
        <f>A4205+1</f>
        <v>179</v>
      </c>
      <c r="B4223" s="22" t="str">
        <f ca="1">OFFSET($B$13,$A4223-1,0)</f>
        <v>Asset Type 179</v>
      </c>
      <c r="C4223" s="22" t="str">
        <f ca="1">OFFSET($C$13,$A4223-1,0)</f>
        <v>Description - Asset Type 179</v>
      </c>
      <c r="D4223" s="3"/>
      <c r="E4223" s="109"/>
      <c r="F4223" s="108" t="s">
        <v>41</v>
      </c>
      <c r="G4223" s="295">
        <f t="shared" ref="G4223:N4223" ca="1" si="357">VLOOKUP($B4223,$B$13:$N$512,5+G$5,FALSE)</f>
        <v>0</v>
      </c>
      <c r="H4223" s="295">
        <f t="shared" ca="1" si="357"/>
        <v>0</v>
      </c>
      <c r="I4223" s="295">
        <f t="shared" ca="1" si="357"/>
        <v>0</v>
      </c>
      <c r="J4223" s="295">
        <f t="shared" ca="1" si="357"/>
        <v>0</v>
      </c>
      <c r="K4223" s="295">
        <f t="shared" ca="1" si="357"/>
        <v>0</v>
      </c>
      <c r="L4223" s="295">
        <f t="shared" ca="1" si="357"/>
        <v>0</v>
      </c>
      <c r="M4223" s="295">
        <f t="shared" ca="1" si="357"/>
        <v>0</v>
      </c>
      <c r="N4223" s="295">
        <f t="shared" ca="1" si="357"/>
        <v>0</v>
      </c>
    </row>
    <row r="4224" spans="1:14" ht="12.75" hidden="1" customHeight="1" outlineLevel="2" x14ac:dyDescent="0.25">
      <c r="A4224" s="3"/>
      <c r="B4224" s="3"/>
      <c r="C4224" s="21"/>
      <c r="D4224" s="3"/>
      <c r="E4224" s="107"/>
      <c r="F4224" s="106" t="s">
        <v>42</v>
      </c>
      <c r="G4224" s="111">
        <f ca="1">VLOOKUP($B4223,'Input Sheet'!$B$12:$N$511,5+G$5,FALSE)</f>
        <v>0</v>
      </c>
      <c r="H4224" s="111">
        <f ca="1">VLOOKUP($B4223,'Input Sheet'!$B$12:$N$511,5+H$5,FALSE)</f>
        <v>0</v>
      </c>
      <c r="I4224" s="111">
        <f ca="1">VLOOKUP($B4223,'Input Sheet'!$B$12:$N$511,5+I$5,FALSE)</f>
        <v>0</v>
      </c>
      <c r="J4224" s="111">
        <f ca="1">VLOOKUP($B4223,'Input Sheet'!$B$12:$N$511,5+J$5,FALSE)</f>
        <v>0</v>
      </c>
      <c r="K4224" s="111">
        <f ca="1">VLOOKUP($B4223,'Input Sheet'!$B$12:$N$511,5+K$5,FALSE)</f>
        <v>0</v>
      </c>
      <c r="L4224" s="111">
        <f ca="1">VLOOKUP($B4223,'Input Sheet'!$B$12:$N$511,5+L$5,FALSE)</f>
        <v>0</v>
      </c>
      <c r="M4224" s="111">
        <f ca="1">VLOOKUP($B4223,'Input Sheet'!$B$12:$N$511,5+M$5,FALSE)</f>
        <v>0</v>
      </c>
      <c r="N4224" s="111">
        <f ca="1">VLOOKUP($B4223,'Input Sheet'!$B$12:$N$511,5+N$5,FALSE)</f>
        <v>0</v>
      </c>
    </row>
    <row r="4225" spans="1:14" ht="12.75" hidden="1" customHeight="1" outlineLevel="2" x14ac:dyDescent="0.25">
      <c r="A4225" s="3"/>
      <c r="B4225" s="3"/>
      <c r="C4225" s="3"/>
      <c r="D4225" s="3">
        <v>1</v>
      </c>
      <c r="E4225" s="290">
        <f t="array" aca="1" ref="E4225:E4239" ca="1">TRANSPOSE(G4223:N4223)</f>
        <v>0</v>
      </c>
      <c r="F4225" s="291"/>
      <c r="G4225" s="292"/>
      <c r="H4225" s="293">
        <f ca="1">IF(OFFSET(H4225,-$D4225,0)="n/a","n/a",IF(H$5&gt;OFFSET(H4225,-$D4225,0)+$D4225,$E4225-SUM($G4225:G4225),($E4225-SUM($G4225:G4225))/(OFFSET(H4225,-$D4225,0)-(H$5-$D4225-1))))</f>
        <v>0</v>
      </c>
      <c r="I4225" s="293">
        <f ca="1">IF(OFFSET(I4225,-$D4225,0)="n/a","n/a",IF(I$5&gt;OFFSET(I4225,-$D4225,0)+$D4225,$E4225-SUM($G4225:H4225),($E4225-SUM($G4225:H4225))/(OFFSET(I4225,-$D4225,0)-(I$5-$D4225-1))))</f>
        <v>0</v>
      </c>
      <c r="J4225" s="293">
        <f ca="1">IF(OFFSET(J4225,-$D4225,0)="n/a","n/a",IF(J$5&gt;OFFSET(J4225,-$D4225,0)+$D4225,$E4225-SUM($G4225:I4225),($E4225-SUM($G4225:I4225))/(OFFSET(J4225,-$D4225,0)-(J$5-$D4225-1))))</f>
        <v>0</v>
      </c>
      <c r="K4225" s="293">
        <f ca="1">IF(OFFSET(K4225,-$D4225,0)="n/a","n/a",IF(K$5&gt;OFFSET(K4225,-$D4225,0)+$D4225,$E4225-SUM($G4225:J4225),($E4225-SUM($G4225:J4225))/(OFFSET(K4225,-$D4225,0)-(K$5-$D4225-1))))</f>
        <v>0</v>
      </c>
      <c r="L4225" s="293">
        <f ca="1">IF(OFFSET(L4225,-$D4225,0)="n/a","n/a",IF(L$5&gt;OFFSET(L4225,-$D4225,0)+$D4225,$E4225-SUM($G4225:K4225),($E4225-SUM($G4225:K4225))/(OFFSET(L4225,-$D4225,0)-(L$5-$D4225-1))))</f>
        <v>0</v>
      </c>
      <c r="M4225" s="293">
        <f ca="1">IF(OFFSET(M4225,-$D4225,0)="n/a","n/a",IF(M$5&gt;OFFSET(M4225,-$D4225,0)+$D4225,$E4225-SUM($G4225:L4225),($E4225-SUM($G4225:L4225))/(OFFSET(M4225,-$D4225,0)-(M$5-$D4225-1))))</f>
        <v>0</v>
      </c>
      <c r="N4225" s="293">
        <f ca="1">IF(OFFSET(N4225,-$D4225,0)="n/a","n/a",IF(N$5&gt;OFFSET(N4225,-$D4225,0)+$D4225,$E4225-SUM($G4225:M4225),($E4225-SUM($G4225:M4225))/(OFFSET(N4225,-$D4225,0)-(N$5-$D4225-1))))</f>
        <v>0</v>
      </c>
    </row>
    <row r="4226" spans="1:14" ht="12.75" hidden="1" customHeight="1" outlineLevel="2" x14ac:dyDescent="0.25">
      <c r="A4226" s="3"/>
      <c r="B4226" s="3"/>
      <c r="C4226" s="392" t="s">
        <v>43</v>
      </c>
      <c r="D4226" s="3">
        <v>2</v>
      </c>
      <c r="E4226" s="290">
        <f ca="1"/>
        <v>0</v>
      </c>
      <c r="F4226" s="291"/>
      <c r="G4226" s="294"/>
      <c r="H4226" s="292"/>
      <c r="I4226" s="293">
        <f ca="1">IF(OFFSET(I4226,-$D4226,0)="n/a","n/a",IF(I$5&gt;OFFSET(I4226,-$D4226,0)+$D4226,$E4226-SUM($G4226:H4226),($E4226-SUM($G4226:H4226))/(OFFSET(I4226,-$D4226,0)-(I$5-$D4226-1))))</f>
        <v>0</v>
      </c>
      <c r="J4226" s="293">
        <f ca="1">IF(OFFSET(J4226,-$D4226,0)="n/a","n/a",IF(J$5&gt;OFFSET(J4226,-$D4226,0)+$D4226,$E4226-SUM($G4226:I4226),($E4226-SUM($G4226:I4226))/(OFFSET(J4226,-$D4226,0)-(J$5-$D4226-1))))</f>
        <v>0</v>
      </c>
      <c r="K4226" s="293">
        <f ca="1">IF(OFFSET(K4226,-$D4226,0)="n/a","n/a",IF(K$5&gt;OFFSET(K4226,-$D4226,0)+$D4226,$E4226-SUM($G4226:J4226),($E4226-SUM($G4226:J4226))/(OFFSET(K4226,-$D4226,0)-(K$5-$D4226-1))))</f>
        <v>0</v>
      </c>
      <c r="L4226" s="293">
        <f ca="1">IF(OFFSET(L4226,-$D4226,0)="n/a","n/a",IF(L$5&gt;OFFSET(L4226,-$D4226,0)+$D4226,$E4226-SUM($G4226:K4226),($E4226-SUM($G4226:K4226))/(OFFSET(L4226,-$D4226,0)-(L$5-$D4226-1))))</f>
        <v>0</v>
      </c>
      <c r="M4226" s="293">
        <f ca="1">IF(OFFSET(M4226,-$D4226,0)="n/a","n/a",IF(M$5&gt;OFFSET(M4226,-$D4226,0)+$D4226,$E4226-SUM($G4226:L4226),($E4226-SUM($G4226:L4226))/(OFFSET(M4226,-$D4226,0)-(M$5-$D4226-1))))</f>
        <v>0</v>
      </c>
      <c r="N4226" s="293">
        <f ca="1">IF(OFFSET(N4226,-$D4226,0)="n/a","n/a",IF(N$5&gt;OFFSET(N4226,-$D4226,0)+$D4226,$E4226-SUM($G4226:M4226),($E4226-SUM($G4226:M4226))/(OFFSET(N4226,-$D4226,0)-(N$5-$D4226-1))))</f>
        <v>0</v>
      </c>
    </row>
    <row r="4227" spans="1:14" ht="12.75" hidden="1" customHeight="1" outlineLevel="2" x14ac:dyDescent="0.25">
      <c r="A4227" s="3"/>
      <c r="B4227" s="3"/>
      <c r="C4227" s="392"/>
      <c r="D4227" s="3">
        <v>3</v>
      </c>
      <c r="E4227" s="290">
        <f ca="1"/>
        <v>0</v>
      </c>
      <c r="F4227" s="291"/>
      <c r="G4227" s="294"/>
      <c r="H4227" s="294"/>
      <c r="I4227" s="292"/>
      <c r="J4227" s="293">
        <f ca="1">IF(OFFSET(J4227,-$D4227,0)="n/a","n/a",IF(J$5&gt;OFFSET(J4227,-$D4227,0)+$D4227,$E4227-SUM($G4227:I4227),($E4227-SUM($G4227:I4227))/(OFFSET(J4227,-$D4227,0)-(J$5-$D4227-1))))</f>
        <v>0</v>
      </c>
      <c r="K4227" s="293">
        <f ca="1">IF(OFFSET(K4227,-$D4227,0)="n/a","n/a",IF(K$5&gt;OFFSET(K4227,-$D4227,0)+$D4227,$E4227-SUM($G4227:J4227),($E4227-SUM($G4227:J4227))/(OFFSET(K4227,-$D4227,0)-(K$5-$D4227-1))))</f>
        <v>0</v>
      </c>
      <c r="L4227" s="293">
        <f ca="1">IF(OFFSET(L4227,-$D4227,0)="n/a","n/a",IF(L$5&gt;OFFSET(L4227,-$D4227,0)+$D4227,$E4227-SUM($G4227:K4227),($E4227-SUM($G4227:K4227))/(OFFSET(L4227,-$D4227,0)-(L$5-$D4227-1))))</f>
        <v>0</v>
      </c>
      <c r="M4227" s="293">
        <f ca="1">IF(OFFSET(M4227,-$D4227,0)="n/a","n/a",IF(M$5&gt;OFFSET(M4227,-$D4227,0)+$D4227,$E4227-SUM($G4227:L4227),($E4227-SUM($G4227:L4227))/(OFFSET(M4227,-$D4227,0)-(M$5-$D4227-1))))</f>
        <v>0</v>
      </c>
      <c r="N4227" s="293">
        <f ca="1">IF(OFFSET(N4227,-$D4227,0)="n/a","n/a",IF(N$5&gt;OFFSET(N4227,-$D4227,0)+$D4227,$E4227-SUM($G4227:M4227),($E4227-SUM($G4227:M4227))/(OFFSET(N4227,-$D4227,0)-(N$5-$D4227-1))))</f>
        <v>0</v>
      </c>
    </row>
    <row r="4228" spans="1:14" ht="12.75" hidden="1" customHeight="1" outlineLevel="2" x14ac:dyDescent="0.25">
      <c r="A4228" s="3"/>
      <c r="B4228" s="3"/>
      <c r="C4228" s="392"/>
      <c r="D4228" s="3">
        <v>4</v>
      </c>
      <c r="E4228" s="290">
        <f ca="1"/>
        <v>0</v>
      </c>
      <c r="F4228" s="291"/>
      <c r="G4228" s="294"/>
      <c r="H4228" s="294"/>
      <c r="I4228" s="294"/>
      <c r="J4228" s="292"/>
      <c r="K4228" s="293">
        <f ca="1">IF(OFFSET(K4228,-$D4228,0)="n/a","n/a",IF(K$5&gt;OFFSET(K4228,-$D4228,0)+$D4228,$E4228-SUM($G4228:J4228),($E4228-SUM($G4228:J4228))/(OFFSET(K4228,-$D4228,0)-(K$5-$D4228-1))))</f>
        <v>0</v>
      </c>
      <c r="L4228" s="293">
        <f ca="1">IF(OFFSET(L4228,-$D4228,0)="n/a","n/a",IF(L$5&gt;OFFSET(L4228,-$D4228,0)+$D4228,$E4228-SUM($G4228:K4228),($E4228-SUM($G4228:K4228))/(OFFSET(L4228,-$D4228,0)-(L$5-$D4228-1))))</f>
        <v>0</v>
      </c>
      <c r="M4228" s="293">
        <f ca="1">IF(OFFSET(M4228,-$D4228,0)="n/a","n/a",IF(M$5&gt;OFFSET(M4228,-$D4228,0)+$D4228,$E4228-SUM($G4228:L4228),($E4228-SUM($G4228:L4228))/(OFFSET(M4228,-$D4228,0)-(M$5-$D4228-1))))</f>
        <v>0</v>
      </c>
      <c r="N4228" s="293">
        <f ca="1">IF(OFFSET(N4228,-$D4228,0)="n/a","n/a",IF(N$5&gt;OFFSET(N4228,-$D4228,0)+$D4228,$E4228-SUM($G4228:M4228),($E4228-SUM($G4228:M4228))/(OFFSET(N4228,-$D4228,0)-(N$5-$D4228-1))))</f>
        <v>0</v>
      </c>
    </row>
    <row r="4229" spans="1:14" ht="12.75" hidden="1" customHeight="1" outlineLevel="2" x14ac:dyDescent="0.25">
      <c r="A4229" s="3"/>
      <c r="B4229" s="3"/>
      <c r="C4229" s="392"/>
      <c r="D4229" s="3">
        <v>5</v>
      </c>
      <c r="E4229" s="290">
        <f ca="1"/>
        <v>0</v>
      </c>
      <c r="F4229" s="291"/>
      <c r="G4229" s="294"/>
      <c r="H4229" s="294"/>
      <c r="I4229" s="294"/>
      <c r="J4229" s="294"/>
      <c r="K4229" s="292"/>
      <c r="L4229" s="293">
        <f ca="1">IF(OFFSET(L4229,-$D4229,0)="n/a","n/a",IF(L$5&gt;OFFSET(L4229,-$D4229,0)+$D4229,$E4229-SUM($G4229:K4229),($E4229-SUM($G4229:K4229))/(OFFSET(L4229,-$D4229,0)-(L$5-$D4229-1))))</f>
        <v>0</v>
      </c>
      <c r="M4229" s="293">
        <f ca="1">IF(OFFSET(M4229,-$D4229,0)="n/a","n/a",IF(M$5&gt;OFFSET(M4229,-$D4229,0)+$D4229,$E4229-SUM($G4229:L4229),($E4229-SUM($G4229:L4229))/(OFFSET(M4229,-$D4229,0)-(M$5-$D4229-1))))</f>
        <v>0</v>
      </c>
      <c r="N4229" s="293">
        <f ca="1">IF(OFFSET(N4229,-$D4229,0)="n/a","n/a",IF(N$5&gt;OFFSET(N4229,-$D4229,0)+$D4229,$E4229-SUM($G4229:M4229),($E4229-SUM($G4229:M4229))/(OFFSET(N4229,-$D4229,0)-(N$5-$D4229-1))))</f>
        <v>0</v>
      </c>
    </row>
    <row r="4230" spans="1:14" ht="12.75" hidden="1" customHeight="1" outlineLevel="2" x14ac:dyDescent="0.25">
      <c r="A4230" s="3"/>
      <c r="B4230" s="3"/>
      <c r="C4230" s="392"/>
      <c r="D4230" s="3">
        <v>6</v>
      </c>
      <c r="E4230" s="290">
        <f ca="1"/>
        <v>0</v>
      </c>
      <c r="F4230" s="291"/>
      <c r="G4230" s="294"/>
      <c r="H4230" s="294"/>
      <c r="I4230" s="294"/>
      <c r="J4230" s="294"/>
      <c r="K4230" s="294"/>
      <c r="L4230" s="292"/>
      <c r="M4230" s="293">
        <f ca="1">IF(OFFSET(M4230,-$D4230,0)="n/a","n/a",IF(M$5&gt;OFFSET(M4230,-$D4230,0)+$D4230,$E4230-SUM($G4230:L4230),($E4230-SUM($G4230:L4230))/(OFFSET(M4230,-$D4230,0)-(M$5-$D4230-1))))</f>
        <v>0</v>
      </c>
      <c r="N4230" s="293">
        <f ca="1">IF(OFFSET(N4230,-$D4230,0)="n/a","n/a",IF(N$5&gt;OFFSET(N4230,-$D4230,0)+$D4230,$E4230-SUM($G4230:M4230),($E4230-SUM($G4230:M4230))/(OFFSET(N4230,-$D4230,0)-(N$5-$D4230-1))))</f>
        <v>0</v>
      </c>
    </row>
    <row r="4231" spans="1:14" ht="12.75" hidden="1" customHeight="1" outlineLevel="2" x14ac:dyDescent="0.25">
      <c r="A4231" s="3"/>
      <c r="B4231" s="3"/>
      <c r="C4231" s="392"/>
      <c r="D4231" s="3">
        <v>7</v>
      </c>
      <c r="E4231" s="290">
        <f ca="1"/>
        <v>0</v>
      </c>
      <c r="F4231" s="291"/>
      <c r="G4231" s="294"/>
      <c r="H4231" s="294"/>
      <c r="I4231" s="294"/>
      <c r="J4231" s="294"/>
      <c r="K4231" s="294"/>
      <c r="L4231" s="294"/>
      <c r="M4231" s="292"/>
      <c r="N4231" s="293">
        <f ca="1">IF(OFFSET(N4231,-$D4231,0)="n/a","n/a",IF(N$5&gt;OFFSET(N4231,-$D4231,0)+$D4231,$E4231-SUM($G4231:M4231),($E4231-SUM($G4231:M4231))/(OFFSET(N4231,-$D4231,0)-(N$5-$D4231-1))))</f>
        <v>0</v>
      </c>
    </row>
    <row r="4232" spans="1:14" ht="12.75" hidden="1" customHeight="1" outlineLevel="2" x14ac:dyDescent="0.25">
      <c r="A4232" s="3"/>
      <c r="B4232" s="3"/>
      <c r="C4232" s="392"/>
      <c r="D4232" s="3">
        <v>8</v>
      </c>
      <c r="E4232" s="290">
        <f ca="1"/>
        <v>0</v>
      </c>
      <c r="F4232" s="291"/>
      <c r="G4232" s="294"/>
      <c r="H4232" s="294"/>
      <c r="I4232" s="294"/>
      <c r="J4232" s="294"/>
      <c r="K4232" s="294"/>
      <c r="L4232" s="294"/>
      <c r="M4232" s="294"/>
      <c r="N4232" s="292"/>
    </row>
    <row r="4233" spans="1:14" ht="12.75" hidden="1" customHeight="1" outlineLevel="2" x14ac:dyDescent="0.25">
      <c r="A4233" s="3"/>
      <c r="B4233" s="3"/>
      <c r="C4233" s="392"/>
      <c r="D4233" s="3">
        <v>9</v>
      </c>
      <c r="E4233" s="290" t="e">
        <f ca="1"/>
        <v>#N/A</v>
      </c>
      <c r="F4233" s="291"/>
      <c r="G4233" s="294"/>
      <c r="H4233" s="294"/>
      <c r="I4233" s="294"/>
      <c r="J4233" s="294"/>
      <c r="K4233" s="294"/>
      <c r="L4233" s="294"/>
      <c r="M4233" s="294"/>
      <c r="N4233" s="294"/>
    </row>
    <row r="4234" spans="1:14" ht="12.75" hidden="1" customHeight="1" outlineLevel="2" x14ac:dyDescent="0.25">
      <c r="A4234" s="3"/>
      <c r="B4234" s="3"/>
      <c r="C4234" s="392"/>
      <c r="D4234" s="3">
        <v>10</v>
      </c>
      <c r="E4234" s="290" t="e">
        <f ca="1"/>
        <v>#N/A</v>
      </c>
      <c r="F4234" s="291"/>
      <c r="G4234" s="294"/>
      <c r="H4234" s="294"/>
      <c r="I4234" s="294"/>
      <c r="J4234" s="294"/>
      <c r="K4234" s="294"/>
      <c r="L4234" s="294"/>
      <c r="M4234" s="294"/>
      <c r="N4234" s="294"/>
    </row>
    <row r="4235" spans="1:14" ht="12.75" hidden="1" customHeight="1" outlineLevel="2" x14ac:dyDescent="0.25">
      <c r="A4235" s="3"/>
      <c r="B4235" s="3"/>
      <c r="C4235" s="392"/>
      <c r="D4235" s="3">
        <v>11</v>
      </c>
      <c r="E4235" s="290" t="e">
        <f ca="1"/>
        <v>#N/A</v>
      </c>
      <c r="F4235" s="291"/>
      <c r="G4235" s="294"/>
      <c r="H4235" s="294"/>
      <c r="I4235" s="294"/>
      <c r="J4235" s="294"/>
      <c r="K4235" s="294"/>
      <c r="L4235" s="294"/>
      <c r="M4235" s="294"/>
      <c r="N4235" s="294"/>
    </row>
    <row r="4236" spans="1:14" ht="12.75" hidden="1" customHeight="1" outlineLevel="2" x14ac:dyDescent="0.25">
      <c r="A4236" s="3"/>
      <c r="B4236" s="3"/>
      <c r="C4236" s="392"/>
      <c r="D4236" s="3">
        <v>12</v>
      </c>
      <c r="E4236" s="290" t="e">
        <f ca="1"/>
        <v>#N/A</v>
      </c>
      <c r="F4236" s="291"/>
      <c r="G4236" s="294"/>
      <c r="H4236" s="294"/>
      <c r="I4236" s="294"/>
      <c r="J4236" s="294"/>
      <c r="K4236" s="294"/>
      <c r="L4236" s="294"/>
      <c r="M4236" s="294"/>
      <c r="N4236" s="294"/>
    </row>
    <row r="4237" spans="1:14" ht="12.75" hidden="1" customHeight="1" outlineLevel="2" x14ac:dyDescent="0.25">
      <c r="A4237" s="3"/>
      <c r="B4237" s="3"/>
      <c r="C4237" s="392"/>
      <c r="D4237" s="3">
        <v>13</v>
      </c>
      <c r="E4237" s="290" t="e">
        <f ca="1"/>
        <v>#N/A</v>
      </c>
      <c r="F4237" s="291"/>
      <c r="G4237" s="294"/>
      <c r="H4237" s="294"/>
      <c r="I4237" s="294"/>
      <c r="J4237" s="294"/>
      <c r="K4237" s="294"/>
      <c r="L4237" s="294"/>
      <c r="M4237" s="294"/>
      <c r="N4237" s="294"/>
    </row>
    <row r="4238" spans="1:14" ht="12.75" hidden="1" customHeight="1" outlineLevel="2" x14ac:dyDescent="0.25">
      <c r="A4238" s="3"/>
      <c r="B4238" s="3"/>
      <c r="C4238" s="392"/>
      <c r="D4238" s="3">
        <v>14</v>
      </c>
      <c r="E4238" s="290" t="e">
        <f ca="1"/>
        <v>#N/A</v>
      </c>
      <c r="F4238" s="291"/>
      <c r="G4238" s="294"/>
      <c r="H4238" s="294"/>
      <c r="I4238" s="294"/>
      <c r="J4238" s="294"/>
      <c r="K4238" s="294"/>
      <c r="L4238" s="294"/>
      <c r="M4238" s="294"/>
      <c r="N4238" s="294"/>
    </row>
    <row r="4239" spans="1:14" ht="12.75" hidden="1" customHeight="1" outlineLevel="2" x14ac:dyDescent="0.25">
      <c r="A4239" s="3"/>
      <c r="B4239" s="3"/>
      <c r="C4239" s="392"/>
      <c r="D4239" s="3">
        <v>15</v>
      </c>
      <c r="E4239" s="290" t="e">
        <f ca="1"/>
        <v>#N/A</v>
      </c>
      <c r="F4239" s="291"/>
      <c r="G4239" s="294"/>
      <c r="H4239" s="294"/>
      <c r="I4239" s="294"/>
      <c r="J4239" s="294"/>
      <c r="K4239" s="294"/>
      <c r="L4239" s="294"/>
      <c r="M4239" s="294"/>
      <c r="N4239" s="294"/>
    </row>
    <row r="4240" spans="1:14" ht="12.75" hidden="1" customHeight="1" outlineLevel="1" x14ac:dyDescent="0.25">
      <c r="A4240" s="3"/>
      <c r="B4240" s="145" t="str">
        <f ca="1">B4223</f>
        <v>Asset Type 179</v>
      </c>
      <c r="C4240" s="145" t="str">
        <f ca="1">C4223</f>
        <v>Description - Asset Type 179</v>
      </c>
      <c r="D4240" s="3"/>
      <c r="E4240" s="3"/>
      <c r="F4240" s="106" t="s">
        <v>44</v>
      </c>
      <c r="G4240" s="296">
        <f t="shared" ref="G4240:N4240" si="358">SUM(G4225:G4239)</f>
        <v>0</v>
      </c>
      <c r="H4240" s="296">
        <f t="shared" ca="1" si="358"/>
        <v>0</v>
      </c>
      <c r="I4240" s="296">
        <f t="shared" ca="1" si="358"/>
        <v>0</v>
      </c>
      <c r="J4240" s="296">
        <f t="shared" ca="1" si="358"/>
        <v>0</v>
      </c>
      <c r="K4240" s="296">
        <f t="shared" ca="1" si="358"/>
        <v>0</v>
      </c>
      <c r="L4240" s="296">
        <f t="shared" ca="1" si="358"/>
        <v>0</v>
      </c>
      <c r="M4240" s="296">
        <f t="shared" ca="1" si="358"/>
        <v>0</v>
      </c>
      <c r="N4240" s="296">
        <f t="shared" ca="1" si="358"/>
        <v>0</v>
      </c>
    </row>
    <row r="4241" spans="1:14" ht="12.75" hidden="1" customHeight="1" outlineLevel="2" x14ac:dyDescent="0.25">
      <c r="A4241" s="217">
        <f>A4223+1</f>
        <v>180</v>
      </c>
      <c r="B4241" s="22" t="str">
        <f ca="1">OFFSET($B$13,$A4241-1,0)</f>
        <v>Asset Type 180</v>
      </c>
      <c r="C4241" s="22" t="str">
        <f ca="1">OFFSET($C$13,$A4241-1,0)</f>
        <v>Description - Asset Type 180</v>
      </c>
      <c r="D4241" s="3"/>
      <c r="E4241" s="109"/>
      <c r="F4241" s="108" t="s">
        <v>41</v>
      </c>
      <c r="G4241" s="295">
        <f t="shared" ref="G4241:N4241" ca="1" si="359">VLOOKUP($B4241,$B$13:$N$512,5+G$5,FALSE)</f>
        <v>0</v>
      </c>
      <c r="H4241" s="295">
        <f t="shared" ca="1" si="359"/>
        <v>0</v>
      </c>
      <c r="I4241" s="295">
        <f t="shared" ca="1" si="359"/>
        <v>0</v>
      </c>
      <c r="J4241" s="295">
        <f t="shared" ca="1" si="359"/>
        <v>0</v>
      </c>
      <c r="K4241" s="295">
        <f t="shared" ca="1" si="359"/>
        <v>0</v>
      </c>
      <c r="L4241" s="295">
        <f t="shared" ca="1" si="359"/>
        <v>0</v>
      </c>
      <c r="M4241" s="295">
        <f t="shared" ca="1" si="359"/>
        <v>0</v>
      </c>
      <c r="N4241" s="295">
        <f t="shared" ca="1" si="359"/>
        <v>0</v>
      </c>
    </row>
    <row r="4242" spans="1:14" ht="12.75" hidden="1" customHeight="1" outlineLevel="2" x14ac:dyDescent="0.25">
      <c r="A4242" s="3"/>
      <c r="B4242" s="3"/>
      <c r="C4242" s="21"/>
      <c r="D4242" s="3"/>
      <c r="E4242" s="107"/>
      <c r="F4242" s="106" t="s">
        <v>42</v>
      </c>
      <c r="G4242" s="111">
        <f ca="1">VLOOKUP($B4241,'Input Sheet'!$B$12:$N$511,5+G$5,FALSE)</f>
        <v>0</v>
      </c>
      <c r="H4242" s="111">
        <f ca="1">VLOOKUP($B4241,'Input Sheet'!$B$12:$N$511,5+H$5,FALSE)</f>
        <v>0</v>
      </c>
      <c r="I4242" s="111">
        <f ca="1">VLOOKUP($B4241,'Input Sheet'!$B$12:$N$511,5+I$5,FALSE)</f>
        <v>0</v>
      </c>
      <c r="J4242" s="111">
        <f ca="1">VLOOKUP($B4241,'Input Sheet'!$B$12:$N$511,5+J$5,FALSE)</f>
        <v>0</v>
      </c>
      <c r="K4242" s="111">
        <f ca="1">VLOOKUP($B4241,'Input Sheet'!$B$12:$N$511,5+K$5,FALSE)</f>
        <v>0</v>
      </c>
      <c r="L4242" s="111">
        <f ca="1">VLOOKUP($B4241,'Input Sheet'!$B$12:$N$511,5+L$5,FALSE)</f>
        <v>0</v>
      </c>
      <c r="M4242" s="111">
        <f ca="1">VLOOKUP($B4241,'Input Sheet'!$B$12:$N$511,5+M$5,FALSE)</f>
        <v>0</v>
      </c>
      <c r="N4242" s="111">
        <f ca="1">VLOOKUP($B4241,'Input Sheet'!$B$12:$N$511,5+N$5,FALSE)</f>
        <v>0</v>
      </c>
    </row>
    <row r="4243" spans="1:14" ht="12.75" hidden="1" customHeight="1" outlineLevel="2" x14ac:dyDescent="0.25">
      <c r="A4243" s="3"/>
      <c r="B4243" s="3"/>
      <c r="C4243" s="3"/>
      <c r="D4243" s="3">
        <v>1</v>
      </c>
      <c r="E4243" s="290">
        <f t="array" aca="1" ref="E4243:E4257" ca="1">TRANSPOSE(G4241:N4241)</f>
        <v>0</v>
      </c>
      <c r="F4243" s="291"/>
      <c r="G4243" s="292"/>
      <c r="H4243" s="293">
        <f ca="1">IF(OFFSET(H4243,-$D4243,0)="n/a","n/a",IF(H$5&gt;OFFSET(H4243,-$D4243,0)+$D4243,$E4243-SUM($G4243:G4243),($E4243-SUM($G4243:G4243))/(OFFSET(H4243,-$D4243,0)-(H$5-$D4243-1))))</f>
        <v>0</v>
      </c>
      <c r="I4243" s="293">
        <f ca="1">IF(OFFSET(I4243,-$D4243,0)="n/a","n/a",IF(I$5&gt;OFFSET(I4243,-$D4243,0)+$D4243,$E4243-SUM($G4243:H4243),($E4243-SUM($G4243:H4243))/(OFFSET(I4243,-$D4243,0)-(I$5-$D4243-1))))</f>
        <v>0</v>
      </c>
      <c r="J4243" s="293">
        <f ca="1">IF(OFFSET(J4243,-$D4243,0)="n/a","n/a",IF(J$5&gt;OFFSET(J4243,-$D4243,0)+$D4243,$E4243-SUM($G4243:I4243),($E4243-SUM($G4243:I4243))/(OFFSET(J4243,-$D4243,0)-(J$5-$D4243-1))))</f>
        <v>0</v>
      </c>
      <c r="K4243" s="293">
        <f ca="1">IF(OFFSET(K4243,-$D4243,0)="n/a","n/a",IF(K$5&gt;OFFSET(K4243,-$D4243,0)+$D4243,$E4243-SUM($G4243:J4243),($E4243-SUM($G4243:J4243))/(OFFSET(K4243,-$D4243,0)-(K$5-$D4243-1))))</f>
        <v>0</v>
      </c>
      <c r="L4243" s="293">
        <f ca="1">IF(OFFSET(L4243,-$D4243,0)="n/a","n/a",IF(L$5&gt;OFFSET(L4243,-$D4243,0)+$D4243,$E4243-SUM($G4243:K4243),($E4243-SUM($G4243:K4243))/(OFFSET(L4243,-$D4243,0)-(L$5-$D4243-1))))</f>
        <v>0</v>
      </c>
      <c r="M4243" s="293">
        <f ca="1">IF(OFFSET(M4243,-$D4243,0)="n/a","n/a",IF(M$5&gt;OFFSET(M4243,-$D4243,0)+$D4243,$E4243-SUM($G4243:L4243),($E4243-SUM($G4243:L4243))/(OFFSET(M4243,-$D4243,0)-(M$5-$D4243-1))))</f>
        <v>0</v>
      </c>
      <c r="N4243" s="293">
        <f ca="1">IF(OFFSET(N4243,-$D4243,0)="n/a","n/a",IF(N$5&gt;OFFSET(N4243,-$D4243,0)+$D4243,$E4243-SUM($G4243:M4243),($E4243-SUM($G4243:M4243))/(OFFSET(N4243,-$D4243,0)-(N$5-$D4243-1))))</f>
        <v>0</v>
      </c>
    </row>
    <row r="4244" spans="1:14" ht="12.75" hidden="1" customHeight="1" outlineLevel="2" x14ac:dyDescent="0.25">
      <c r="A4244" s="3"/>
      <c r="B4244" s="3"/>
      <c r="C4244" s="392" t="s">
        <v>43</v>
      </c>
      <c r="D4244" s="3">
        <v>2</v>
      </c>
      <c r="E4244" s="290">
        <f ca="1"/>
        <v>0</v>
      </c>
      <c r="F4244" s="291"/>
      <c r="G4244" s="294"/>
      <c r="H4244" s="292"/>
      <c r="I4244" s="293">
        <f ca="1">IF(OFFSET(I4244,-$D4244,0)="n/a","n/a",IF(I$5&gt;OFFSET(I4244,-$D4244,0)+$D4244,$E4244-SUM($G4244:H4244),($E4244-SUM($G4244:H4244))/(OFFSET(I4244,-$D4244,0)-(I$5-$D4244-1))))</f>
        <v>0</v>
      </c>
      <c r="J4244" s="293">
        <f ca="1">IF(OFFSET(J4244,-$D4244,0)="n/a","n/a",IF(J$5&gt;OFFSET(J4244,-$D4244,0)+$D4244,$E4244-SUM($G4244:I4244),($E4244-SUM($G4244:I4244))/(OFFSET(J4244,-$D4244,0)-(J$5-$D4244-1))))</f>
        <v>0</v>
      </c>
      <c r="K4244" s="293">
        <f ca="1">IF(OFFSET(K4244,-$D4244,0)="n/a","n/a",IF(K$5&gt;OFFSET(K4244,-$D4244,0)+$D4244,$E4244-SUM($G4244:J4244),($E4244-SUM($G4244:J4244))/(OFFSET(K4244,-$D4244,0)-(K$5-$D4244-1))))</f>
        <v>0</v>
      </c>
      <c r="L4244" s="293">
        <f ca="1">IF(OFFSET(L4244,-$D4244,0)="n/a","n/a",IF(L$5&gt;OFFSET(L4244,-$D4244,0)+$D4244,$E4244-SUM($G4244:K4244),($E4244-SUM($G4244:K4244))/(OFFSET(L4244,-$D4244,0)-(L$5-$D4244-1))))</f>
        <v>0</v>
      </c>
      <c r="M4244" s="293">
        <f ca="1">IF(OFFSET(M4244,-$D4244,0)="n/a","n/a",IF(M$5&gt;OFFSET(M4244,-$D4244,0)+$D4244,$E4244-SUM($G4244:L4244),($E4244-SUM($G4244:L4244))/(OFFSET(M4244,-$D4244,0)-(M$5-$D4244-1))))</f>
        <v>0</v>
      </c>
      <c r="N4244" s="293">
        <f ca="1">IF(OFFSET(N4244,-$D4244,0)="n/a","n/a",IF(N$5&gt;OFFSET(N4244,-$D4244,0)+$D4244,$E4244-SUM($G4244:M4244),($E4244-SUM($G4244:M4244))/(OFFSET(N4244,-$D4244,0)-(N$5-$D4244-1))))</f>
        <v>0</v>
      </c>
    </row>
    <row r="4245" spans="1:14" ht="12.75" hidden="1" customHeight="1" outlineLevel="2" x14ac:dyDescent="0.25">
      <c r="A4245" s="3"/>
      <c r="B4245" s="3"/>
      <c r="C4245" s="392"/>
      <c r="D4245" s="3">
        <v>3</v>
      </c>
      <c r="E4245" s="290">
        <f ca="1"/>
        <v>0</v>
      </c>
      <c r="F4245" s="291"/>
      <c r="G4245" s="294"/>
      <c r="H4245" s="294"/>
      <c r="I4245" s="292"/>
      <c r="J4245" s="293">
        <f ca="1">IF(OFFSET(J4245,-$D4245,0)="n/a","n/a",IF(J$5&gt;OFFSET(J4245,-$D4245,0)+$D4245,$E4245-SUM($G4245:I4245),($E4245-SUM($G4245:I4245))/(OFFSET(J4245,-$D4245,0)-(J$5-$D4245-1))))</f>
        <v>0</v>
      </c>
      <c r="K4245" s="293">
        <f ca="1">IF(OFFSET(K4245,-$D4245,0)="n/a","n/a",IF(K$5&gt;OFFSET(K4245,-$D4245,0)+$D4245,$E4245-SUM($G4245:J4245),($E4245-SUM($G4245:J4245))/(OFFSET(K4245,-$D4245,0)-(K$5-$D4245-1))))</f>
        <v>0</v>
      </c>
      <c r="L4245" s="293">
        <f ca="1">IF(OFFSET(L4245,-$D4245,0)="n/a","n/a",IF(L$5&gt;OFFSET(L4245,-$D4245,0)+$D4245,$E4245-SUM($G4245:K4245),($E4245-SUM($G4245:K4245))/(OFFSET(L4245,-$D4245,0)-(L$5-$D4245-1))))</f>
        <v>0</v>
      </c>
      <c r="M4245" s="293">
        <f ca="1">IF(OFFSET(M4245,-$D4245,0)="n/a","n/a",IF(M$5&gt;OFFSET(M4245,-$D4245,0)+$D4245,$E4245-SUM($G4245:L4245),($E4245-SUM($G4245:L4245))/(OFFSET(M4245,-$D4245,0)-(M$5-$D4245-1))))</f>
        <v>0</v>
      </c>
      <c r="N4245" s="293">
        <f ca="1">IF(OFFSET(N4245,-$D4245,0)="n/a","n/a",IF(N$5&gt;OFFSET(N4245,-$D4245,0)+$D4245,$E4245-SUM($G4245:M4245),($E4245-SUM($G4245:M4245))/(OFFSET(N4245,-$D4245,0)-(N$5-$D4245-1))))</f>
        <v>0</v>
      </c>
    </row>
    <row r="4246" spans="1:14" ht="12.75" hidden="1" customHeight="1" outlineLevel="2" x14ac:dyDescent="0.25">
      <c r="A4246" s="3"/>
      <c r="B4246" s="3"/>
      <c r="C4246" s="392"/>
      <c r="D4246" s="3">
        <v>4</v>
      </c>
      <c r="E4246" s="290">
        <f ca="1"/>
        <v>0</v>
      </c>
      <c r="F4246" s="291"/>
      <c r="G4246" s="294"/>
      <c r="H4246" s="294"/>
      <c r="I4246" s="294"/>
      <c r="J4246" s="292"/>
      <c r="K4246" s="293">
        <f ca="1">IF(OFFSET(K4246,-$D4246,0)="n/a","n/a",IF(K$5&gt;OFFSET(K4246,-$D4246,0)+$D4246,$E4246-SUM($G4246:J4246),($E4246-SUM($G4246:J4246))/(OFFSET(K4246,-$D4246,0)-(K$5-$D4246-1))))</f>
        <v>0</v>
      </c>
      <c r="L4246" s="293">
        <f ca="1">IF(OFFSET(L4246,-$D4246,0)="n/a","n/a",IF(L$5&gt;OFFSET(L4246,-$D4246,0)+$D4246,$E4246-SUM($G4246:K4246),($E4246-SUM($G4246:K4246))/(OFFSET(L4246,-$D4246,0)-(L$5-$D4246-1))))</f>
        <v>0</v>
      </c>
      <c r="M4246" s="293">
        <f ca="1">IF(OFFSET(M4246,-$D4246,0)="n/a","n/a",IF(M$5&gt;OFFSET(M4246,-$D4246,0)+$D4246,$E4246-SUM($G4246:L4246),($E4246-SUM($G4246:L4246))/(OFFSET(M4246,-$D4246,0)-(M$5-$D4246-1))))</f>
        <v>0</v>
      </c>
      <c r="N4246" s="293">
        <f ca="1">IF(OFFSET(N4246,-$D4246,0)="n/a","n/a",IF(N$5&gt;OFFSET(N4246,-$D4246,0)+$D4246,$E4246-SUM($G4246:M4246),($E4246-SUM($G4246:M4246))/(OFFSET(N4246,-$D4246,0)-(N$5-$D4246-1))))</f>
        <v>0</v>
      </c>
    </row>
    <row r="4247" spans="1:14" ht="12.75" hidden="1" customHeight="1" outlineLevel="2" x14ac:dyDescent="0.25">
      <c r="A4247" s="3"/>
      <c r="B4247" s="3"/>
      <c r="C4247" s="392"/>
      <c r="D4247" s="3">
        <v>5</v>
      </c>
      <c r="E4247" s="290">
        <f ca="1"/>
        <v>0</v>
      </c>
      <c r="F4247" s="291"/>
      <c r="G4247" s="294"/>
      <c r="H4247" s="294"/>
      <c r="I4247" s="294"/>
      <c r="J4247" s="294"/>
      <c r="K4247" s="292"/>
      <c r="L4247" s="293">
        <f ca="1">IF(OFFSET(L4247,-$D4247,0)="n/a","n/a",IF(L$5&gt;OFFSET(L4247,-$D4247,0)+$D4247,$E4247-SUM($G4247:K4247),($E4247-SUM($G4247:K4247))/(OFFSET(L4247,-$D4247,0)-(L$5-$D4247-1))))</f>
        <v>0</v>
      </c>
      <c r="M4247" s="293">
        <f ca="1">IF(OFFSET(M4247,-$D4247,0)="n/a","n/a",IF(M$5&gt;OFFSET(M4247,-$D4247,0)+$D4247,$E4247-SUM($G4247:L4247),($E4247-SUM($G4247:L4247))/(OFFSET(M4247,-$D4247,0)-(M$5-$D4247-1))))</f>
        <v>0</v>
      </c>
      <c r="N4247" s="293">
        <f ca="1">IF(OFFSET(N4247,-$D4247,0)="n/a","n/a",IF(N$5&gt;OFFSET(N4247,-$D4247,0)+$D4247,$E4247-SUM($G4247:M4247),($E4247-SUM($G4247:M4247))/(OFFSET(N4247,-$D4247,0)-(N$5-$D4247-1))))</f>
        <v>0</v>
      </c>
    </row>
    <row r="4248" spans="1:14" ht="12.75" hidden="1" customHeight="1" outlineLevel="2" x14ac:dyDescent="0.25">
      <c r="A4248" s="3"/>
      <c r="B4248" s="3"/>
      <c r="C4248" s="392"/>
      <c r="D4248" s="3">
        <v>6</v>
      </c>
      <c r="E4248" s="290">
        <f ca="1"/>
        <v>0</v>
      </c>
      <c r="F4248" s="291"/>
      <c r="G4248" s="294"/>
      <c r="H4248" s="294"/>
      <c r="I4248" s="294"/>
      <c r="J4248" s="294"/>
      <c r="K4248" s="294"/>
      <c r="L4248" s="292"/>
      <c r="M4248" s="293">
        <f ca="1">IF(OFFSET(M4248,-$D4248,0)="n/a","n/a",IF(M$5&gt;OFFSET(M4248,-$D4248,0)+$D4248,$E4248-SUM($G4248:L4248),($E4248-SUM($G4248:L4248))/(OFFSET(M4248,-$D4248,0)-(M$5-$D4248-1))))</f>
        <v>0</v>
      </c>
      <c r="N4248" s="293">
        <f ca="1">IF(OFFSET(N4248,-$D4248,0)="n/a","n/a",IF(N$5&gt;OFFSET(N4248,-$D4248,0)+$D4248,$E4248-SUM($G4248:M4248),($E4248-SUM($G4248:M4248))/(OFFSET(N4248,-$D4248,0)-(N$5-$D4248-1))))</f>
        <v>0</v>
      </c>
    </row>
    <row r="4249" spans="1:14" ht="12.75" hidden="1" customHeight="1" outlineLevel="2" x14ac:dyDescent="0.25">
      <c r="A4249" s="3"/>
      <c r="B4249" s="3"/>
      <c r="C4249" s="392"/>
      <c r="D4249" s="3">
        <v>7</v>
      </c>
      <c r="E4249" s="290">
        <f ca="1"/>
        <v>0</v>
      </c>
      <c r="F4249" s="291"/>
      <c r="G4249" s="294"/>
      <c r="H4249" s="294"/>
      <c r="I4249" s="294"/>
      <c r="J4249" s="294"/>
      <c r="K4249" s="294"/>
      <c r="L4249" s="294"/>
      <c r="M4249" s="292"/>
      <c r="N4249" s="293">
        <f ca="1">IF(OFFSET(N4249,-$D4249,0)="n/a","n/a",IF(N$5&gt;OFFSET(N4249,-$D4249,0)+$D4249,$E4249-SUM($G4249:M4249),($E4249-SUM($G4249:M4249))/(OFFSET(N4249,-$D4249,0)-(N$5-$D4249-1))))</f>
        <v>0</v>
      </c>
    </row>
    <row r="4250" spans="1:14" ht="12.75" hidden="1" customHeight="1" outlineLevel="2" x14ac:dyDescent="0.25">
      <c r="A4250" s="3"/>
      <c r="B4250" s="3"/>
      <c r="C4250" s="392"/>
      <c r="D4250" s="3">
        <v>8</v>
      </c>
      <c r="E4250" s="290">
        <f ca="1"/>
        <v>0</v>
      </c>
      <c r="F4250" s="291"/>
      <c r="G4250" s="294"/>
      <c r="H4250" s="294"/>
      <c r="I4250" s="294"/>
      <c r="J4250" s="294"/>
      <c r="K4250" s="294"/>
      <c r="L4250" s="294"/>
      <c r="M4250" s="294"/>
      <c r="N4250" s="292"/>
    </row>
    <row r="4251" spans="1:14" ht="12.75" hidden="1" customHeight="1" outlineLevel="2" x14ac:dyDescent="0.25">
      <c r="A4251" s="3"/>
      <c r="B4251" s="3"/>
      <c r="C4251" s="392"/>
      <c r="D4251" s="3">
        <v>9</v>
      </c>
      <c r="E4251" s="290" t="e">
        <f ca="1"/>
        <v>#N/A</v>
      </c>
      <c r="F4251" s="291"/>
      <c r="G4251" s="294"/>
      <c r="H4251" s="294"/>
      <c r="I4251" s="294"/>
      <c r="J4251" s="294"/>
      <c r="K4251" s="294"/>
      <c r="L4251" s="294"/>
      <c r="M4251" s="294"/>
      <c r="N4251" s="294"/>
    </row>
    <row r="4252" spans="1:14" ht="12.75" hidden="1" customHeight="1" outlineLevel="2" x14ac:dyDescent="0.25">
      <c r="A4252" s="3"/>
      <c r="B4252" s="3"/>
      <c r="C4252" s="392"/>
      <c r="D4252" s="3">
        <v>10</v>
      </c>
      <c r="E4252" s="290" t="e">
        <f ca="1"/>
        <v>#N/A</v>
      </c>
      <c r="F4252" s="291"/>
      <c r="G4252" s="294"/>
      <c r="H4252" s="294"/>
      <c r="I4252" s="294"/>
      <c r="J4252" s="294"/>
      <c r="K4252" s="294"/>
      <c r="L4252" s="294"/>
      <c r="M4252" s="294"/>
      <c r="N4252" s="294"/>
    </row>
    <row r="4253" spans="1:14" ht="12.75" hidden="1" customHeight="1" outlineLevel="2" x14ac:dyDescent="0.25">
      <c r="A4253" s="3"/>
      <c r="B4253" s="3"/>
      <c r="C4253" s="392"/>
      <c r="D4253" s="3">
        <v>11</v>
      </c>
      <c r="E4253" s="290" t="e">
        <f ca="1"/>
        <v>#N/A</v>
      </c>
      <c r="F4253" s="291"/>
      <c r="G4253" s="294"/>
      <c r="H4253" s="294"/>
      <c r="I4253" s="294"/>
      <c r="J4253" s="294"/>
      <c r="K4253" s="294"/>
      <c r="L4253" s="294"/>
      <c r="M4253" s="294"/>
      <c r="N4253" s="294"/>
    </row>
    <row r="4254" spans="1:14" ht="12.75" hidden="1" customHeight="1" outlineLevel="2" x14ac:dyDescent="0.25">
      <c r="A4254" s="3"/>
      <c r="B4254" s="3"/>
      <c r="C4254" s="392"/>
      <c r="D4254" s="3">
        <v>12</v>
      </c>
      <c r="E4254" s="290" t="e">
        <f ca="1"/>
        <v>#N/A</v>
      </c>
      <c r="F4254" s="291"/>
      <c r="G4254" s="294"/>
      <c r="H4254" s="294"/>
      <c r="I4254" s="294"/>
      <c r="J4254" s="294"/>
      <c r="K4254" s="294"/>
      <c r="L4254" s="294"/>
      <c r="M4254" s="294"/>
      <c r="N4254" s="294"/>
    </row>
    <row r="4255" spans="1:14" ht="12.75" hidden="1" customHeight="1" outlineLevel="2" x14ac:dyDescent="0.25">
      <c r="A4255" s="3"/>
      <c r="B4255" s="3"/>
      <c r="C4255" s="392"/>
      <c r="D4255" s="3">
        <v>13</v>
      </c>
      <c r="E4255" s="290" t="e">
        <f ca="1"/>
        <v>#N/A</v>
      </c>
      <c r="F4255" s="291"/>
      <c r="G4255" s="294"/>
      <c r="H4255" s="294"/>
      <c r="I4255" s="294"/>
      <c r="J4255" s="294"/>
      <c r="K4255" s="294"/>
      <c r="L4255" s="294"/>
      <c r="M4255" s="294"/>
      <c r="N4255" s="294"/>
    </row>
    <row r="4256" spans="1:14" ht="12.75" hidden="1" customHeight="1" outlineLevel="2" x14ac:dyDescent="0.25">
      <c r="A4256" s="3"/>
      <c r="B4256" s="3"/>
      <c r="C4256" s="392"/>
      <c r="D4256" s="3">
        <v>14</v>
      </c>
      <c r="E4256" s="290" t="e">
        <f ca="1"/>
        <v>#N/A</v>
      </c>
      <c r="F4256" s="291"/>
      <c r="G4256" s="294"/>
      <c r="H4256" s="294"/>
      <c r="I4256" s="294"/>
      <c r="J4256" s="294"/>
      <c r="K4256" s="294"/>
      <c r="L4256" s="294"/>
      <c r="M4256" s="294"/>
      <c r="N4256" s="294"/>
    </row>
    <row r="4257" spans="1:14" ht="12.75" hidden="1" customHeight="1" outlineLevel="2" x14ac:dyDescent="0.25">
      <c r="A4257" s="3"/>
      <c r="B4257" s="3"/>
      <c r="C4257" s="392"/>
      <c r="D4257" s="3">
        <v>15</v>
      </c>
      <c r="E4257" s="290" t="e">
        <f ca="1"/>
        <v>#N/A</v>
      </c>
      <c r="F4257" s="291"/>
      <c r="G4257" s="294"/>
      <c r="H4257" s="294"/>
      <c r="I4257" s="294"/>
      <c r="J4257" s="294"/>
      <c r="K4257" s="294"/>
      <c r="L4257" s="294"/>
      <c r="M4257" s="294"/>
      <c r="N4257" s="294"/>
    </row>
    <row r="4258" spans="1:14" ht="12.75" hidden="1" customHeight="1" outlineLevel="1" x14ac:dyDescent="0.25">
      <c r="A4258" s="3"/>
      <c r="B4258" s="145" t="str">
        <f ca="1">B4241</f>
        <v>Asset Type 180</v>
      </c>
      <c r="C4258" s="145" t="str">
        <f ca="1">C4241</f>
        <v>Description - Asset Type 180</v>
      </c>
      <c r="D4258" s="3"/>
      <c r="E4258" s="3"/>
      <c r="F4258" s="106" t="s">
        <v>44</v>
      </c>
      <c r="G4258" s="296">
        <f t="shared" ref="G4258:N4258" si="360">SUM(G4243:G4257)</f>
        <v>0</v>
      </c>
      <c r="H4258" s="296">
        <f t="shared" ca="1" si="360"/>
        <v>0</v>
      </c>
      <c r="I4258" s="296">
        <f t="shared" ca="1" si="360"/>
        <v>0</v>
      </c>
      <c r="J4258" s="296">
        <f t="shared" ca="1" si="360"/>
        <v>0</v>
      </c>
      <c r="K4258" s="296">
        <f t="shared" ca="1" si="360"/>
        <v>0</v>
      </c>
      <c r="L4258" s="296">
        <f t="shared" ca="1" si="360"/>
        <v>0</v>
      </c>
      <c r="M4258" s="296">
        <f t="shared" ca="1" si="360"/>
        <v>0</v>
      </c>
      <c r="N4258" s="296">
        <f t="shared" ca="1" si="360"/>
        <v>0</v>
      </c>
    </row>
    <row r="4259" spans="1:14" ht="12.75" hidden="1" customHeight="1" outlineLevel="2" x14ac:dyDescent="0.25">
      <c r="A4259" s="217">
        <f>A4241+1</f>
        <v>181</v>
      </c>
      <c r="B4259" s="22" t="str">
        <f ca="1">OFFSET($B$13,$A4259-1,0)</f>
        <v>Asset Type 181</v>
      </c>
      <c r="C4259" s="22" t="str">
        <f ca="1">OFFSET($C$13,$A4259-1,0)</f>
        <v>Description - Asset Type 181</v>
      </c>
      <c r="D4259" s="3"/>
      <c r="E4259" s="109"/>
      <c r="F4259" s="108" t="s">
        <v>41</v>
      </c>
      <c r="G4259" s="295">
        <f t="shared" ref="G4259:N4259" ca="1" si="361">VLOOKUP($B4259,$B$13:$N$512,5+G$5,FALSE)</f>
        <v>0</v>
      </c>
      <c r="H4259" s="295">
        <f t="shared" ca="1" si="361"/>
        <v>0</v>
      </c>
      <c r="I4259" s="295">
        <f t="shared" ca="1" si="361"/>
        <v>0</v>
      </c>
      <c r="J4259" s="295">
        <f t="shared" ca="1" si="361"/>
        <v>0</v>
      </c>
      <c r="K4259" s="295">
        <f t="shared" ca="1" si="361"/>
        <v>0</v>
      </c>
      <c r="L4259" s="295">
        <f t="shared" ca="1" si="361"/>
        <v>0</v>
      </c>
      <c r="M4259" s="295">
        <f t="shared" ca="1" si="361"/>
        <v>0</v>
      </c>
      <c r="N4259" s="295">
        <f t="shared" ca="1" si="361"/>
        <v>0</v>
      </c>
    </row>
    <row r="4260" spans="1:14" ht="12.75" hidden="1" customHeight="1" outlineLevel="2" x14ac:dyDescent="0.25">
      <c r="A4260" s="3"/>
      <c r="B4260" s="3"/>
      <c r="C4260" s="21"/>
      <c r="D4260" s="3"/>
      <c r="E4260" s="107"/>
      <c r="F4260" s="106" t="s">
        <v>42</v>
      </c>
      <c r="G4260" s="111">
        <f ca="1">VLOOKUP($B4259,'Input Sheet'!$B$12:$N$511,5+G$5,FALSE)</f>
        <v>0</v>
      </c>
      <c r="H4260" s="111">
        <f ca="1">VLOOKUP($B4259,'Input Sheet'!$B$12:$N$511,5+H$5,FALSE)</f>
        <v>0</v>
      </c>
      <c r="I4260" s="111">
        <f ca="1">VLOOKUP($B4259,'Input Sheet'!$B$12:$N$511,5+I$5,FALSE)</f>
        <v>0</v>
      </c>
      <c r="J4260" s="111">
        <f ca="1">VLOOKUP($B4259,'Input Sheet'!$B$12:$N$511,5+J$5,FALSE)</f>
        <v>0</v>
      </c>
      <c r="K4260" s="111">
        <f ca="1">VLOOKUP($B4259,'Input Sheet'!$B$12:$N$511,5+K$5,FALSE)</f>
        <v>0</v>
      </c>
      <c r="L4260" s="111">
        <f ca="1">VLOOKUP($B4259,'Input Sheet'!$B$12:$N$511,5+L$5,FALSE)</f>
        <v>0</v>
      </c>
      <c r="M4260" s="111">
        <f ca="1">VLOOKUP($B4259,'Input Sheet'!$B$12:$N$511,5+M$5,FALSE)</f>
        <v>0</v>
      </c>
      <c r="N4260" s="111">
        <f ca="1">VLOOKUP($B4259,'Input Sheet'!$B$12:$N$511,5+N$5,FALSE)</f>
        <v>0</v>
      </c>
    </row>
    <row r="4261" spans="1:14" ht="12.75" hidden="1" customHeight="1" outlineLevel="2" x14ac:dyDescent="0.25">
      <c r="A4261" s="3"/>
      <c r="B4261" s="3"/>
      <c r="C4261" s="3"/>
      <c r="D4261" s="3">
        <v>1</v>
      </c>
      <c r="E4261" s="290">
        <f t="array" aca="1" ref="E4261:E4275" ca="1">TRANSPOSE(G4259:N4259)</f>
        <v>0</v>
      </c>
      <c r="F4261" s="291"/>
      <c r="G4261" s="292"/>
      <c r="H4261" s="293">
        <f ca="1">IF(OFFSET(H4261,-$D4261,0)="n/a","n/a",IF(H$5&gt;OFFSET(H4261,-$D4261,0)+$D4261,$E4261-SUM($G4261:G4261),($E4261-SUM($G4261:G4261))/(OFFSET(H4261,-$D4261,0)-(H$5-$D4261-1))))</f>
        <v>0</v>
      </c>
      <c r="I4261" s="293">
        <f ca="1">IF(OFFSET(I4261,-$D4261,0)="n/a","n/a",IF(I$5&gt;OFFSET(I4261,-$D4261,0)+$D4261,$E4261-SUM($G4261:H4261),($E4261-SUM($G4261:H4261))/(OFFSET(I4261,-$D4261,0)-(I$5-$D4261-1))))</f>
        <v>0</v>
      </c>
      <c r="J4261" s="293">
        <f ca="1">IF(OFFSET(J4261,-$D4261,0)="n/a","n/a",IF(J$5&gt;OFFSET(J4261,-$D4261,0)+$D4261,$E4261-SUM($G4261:I4261),($E4261-SUM($G4261:I4261))/(OFFSET(J4261,-$D4261,0)-(J$5-$D4261-1))))</f>
        <v>0</v>
      </c>
      <c r="K4261" s="293">
        <f ca="1">IF(OFFSET(K4261,-$D4261,0)="n/a","n/a",IF(K$5&gt;OFFSET(K4261,-$D4261,0)+$D4261,$E4261-SUM($G4261:J4261),($E4261-SUM($G4261:J4261))/(OFFSET(K4261,-$D4261,0)-(K$5-$D4261-1))))</f>
        <v>0</v>
      </c>
      <c r="L4261" s="293">
        <f ca="1">IF(OFFSET(L4261,-$D4261,0)="n/a","n/a",IF(L$5&gt;OFFSET(L4261,-$D4261,0)+$D4261,$E4261-SUM($G4261:K4261),($E4261-SUM($G4261:K4261))/(OFFSET(L4261,-$D4261,0)-(L$5-$D4261-1))))</f>
        <v>0</v>
      </c>
      <c r="M4261" s="293">
        <f ca="1">IF(OFFSET(M4261,-$D4261,0)="n/a","n/a",IF(M$5&gt;OFFSET(M4261,-$D4261,0)+$D4261,$E4261-SUM($G4261:L4261),($E4261-SUM($G4261:L4261))/(OFFSET(M4261,-$D4261,0)-(M$5-$D4261-1))))</f>
        <v>0</v>
      </c>
      <c r="N4261" s="293">
        <f ca="1">IF(OFFSET(N4261,-$D4261,0)="n/a","n/a",IF(N$5&gt;OFFSET(N4261,-$D4261,0)+$D4261,$E4261-SUM($G4261:M4261),($E4261-SUM($G4261:M4261))/(OFFSET(N4261,-$D4261,0)-(N$5-$D4261-1))))</f>
        <v>0</v>
      </c>
    </row>
    <row r="4262" spans="1:14" ht="12.75" hidden="1" customHeight="1" outlineLevel="2" x14ac:dyDescent="0.25">
      <c r="A4262" s="3"/>
      <c r="B4262" s="3"/>
      <c r="C4262" s="392" t="s">
        <v>43</v>
      </c>
      <c r="D4262" s="3">
        <v>2</v>
      </c>
      <c r="E4262" s="290">
        <f ca="1"/>
        <v>0</v>
      </c>
      <c r="F4262" s="291"/>
      <c r="G4262" s="294"/>
      <c r="H4262" s="292"/>
      <c r="I4262" s="293">
        <f ca="1">IF(OFFSET(I4262,-$D4262,0)="n/a","n/a",IF(I$5&gt;OFFSET(I4262,-$D4262,0)+$D4262,$E4262-SUM($G4262:H4262),($E4262-SUM($G4262:H4262))/(OFFSET(I4262,-$D4262,0)-(I$5-$D4262-1))))</f>
        <v>0</v>
      </c>
      <c r="J4262" s="293">
        <f ca="1">IF(OFFSET(J4262,-$D4262,0)="n/a","n/a",IF(J$5&gt;OFFSET(J4262,-$D4262,0)+$D4262,$E4262-SUM($G4262:I4262),($E4262-SUM($G4262:I4262))/(OFFSET(J4262,-$D4262,0)-(J$5-$D4262-1))))</f>
        <v>0</v>
      </c>
      <c r="K4262" s="293">
        <f ca="1">IF(OFFSET(K4262,-$D4262,0)="n/a","n/a",IF(K$5&gt;OFFSET(K4262,-$D4262,0)+$D4262,$E4262-SUM($G4262:J4262),($E4262-SUM($G4262:J4262))/(OFFSET(K4262,-$D4262,0)-(K$5-$D4262-1))))</f>
        <v>0</v>
      </c>
      <c r="L4262" s="293">
        <f ca="1">IF(OFFSET(L4262,-$D4262,0)="n/a","n/a",IF(L$5&gt;OFFSET(L4262,-$D4262,0)+$D4262,$E4262-SUM($G4262:K4262),($E4262-SUM($G4262:K4262))/(OFFSET(L4262,-$D4262,0)-(L$5-$D4262-1))))</f>
        <v>0</v>
      </c>
      <c r="M4262" s="293">
        <f ca="1">IF(OFFSET(M4262,-$D4262,0)="n/a","n/a",IF(M$5&gt;OFFSET(M4262,-$D4262,0)+$D4262,$E4262-SUM($G4262:L4262),($E4262-SUM($G4262:L4262))/(OFFSET(M4262,-$D4262,0)-(M$5-$D4262-1))))</f>
        <v>0</v>
      </c>
      <c r="N4262" s="293">
        <f ca="1">IF(OFFSET(N4262,-$D4262,0)="n/a","n/a",IF(N$5&gt;OFFSET(N4262,-$D4262,0)+$D4262,$E4262-SUM($G4262:M4262),($E4262-SUM($G4262:M4262))/(OFFSET(N4262,-$D4262,0)-(N$5-$D4262-1))))</f>
        <v>0</v>
      </c>
    </row>
    <row r="4263" spans="1:14" ht="12.75" hidden="1" customHeight="1" outlineLevel="2" x14ac:dyDescent="0.25">
      <c r="A4263" s="3"/>
      <c r="B4263" s="3"/>
      <c r="C4263" s="392"/>
      <c r="D4263" s="3">
        <v>3</v>
      </c>
      <c r="E4263" s="290">
        <f ca="1"/>
        <v>0</v>
      </c>
      <c r="F4263" s="291"/>
      <c r="G4263" s="294"/>
      <c r="H4263" s="294"/>
      <c r="I4263" s="292"/>
      <c r="J4263" s="293">
        <f ca="1">IF(OFFSET(J4263,-$D4263,0)="n/a","n/a",IF(J$5&gt;OFFSET(J4263,-$D4263,0)+$D4263,$E4263-SUM($G4263:I4263),($E4263-SUM($G4263:I4263))/(OFFSET(J4263,-$D4263,0)-(J$5-$D4263-1))))</f>
        <v>0</v>
      </c>
      <c r="K4263" s="293">
        <f ca="1">IF(OFFSET(K4263,-$D4263,0)="n/a","n/a",IF(K$5&gt;OFFSET(K4263,-$D4263,0)+$D4263,$E4263-SUM($G4263:J4263),($E4263-SUM($G4263:J4263))/(OFFSET(K4263,-$D4263,0)-(K$5-$D4263-1))))</f>
        <v>0</v>
      </c>
      <c r="L4263" s="293">
        <f ca="1">IF(OFFSET(L4263,-$D4263,0)="n/a","n/a",IF(L$5&gt;OFFSET(L4263,-$D4263,0)+$D4263,$E4263-SUM($G4263:K4263),($E4263-SUM($G4263:K4263))/(OFFSET(L4263,-$D4263,0)-(L$5-$D4263-1))))</f>
        <v>0</v>
      </c>
      <c r="M4263" s="293">
        <f ca="1">IF(OFFSET(M4263,-$D4263,0)="n/a","n/a",IF(M$5&gt;OFFSET(M4263,-$D4263,0)+$D4263,$E4263-SUM($G4263:L4263),($E4263-SUM($G4263:L4263))/(OFFSET(M4263,-$D4263,0)-(M$5-$D4263-1))))</f>
        <v>0</v>
      </c>
      <c r="N4263" s="293">
        <f ca="1">IF(OFFSET(N4263,-$D4263,0)="n/a","n/a",IF(N$5&gt;OFFSET(N4263,-$D4263,0)+$D4263,$E4263-SUM($G4263:M4263),($E4263-SUM($G4263:M4263))/(OFFSET(N4263,-$D4263,0)-(N$5-$D4263-1))))</f>
        <v>0</v>
      </c>
    </row>
    <row r="4264" spans="1:14" ht="12.75" hidden="1" customHeight="1" outlineLevel="2" x14ac:dyDescent="0.25">
      <c r="A4264" s="3"/>
      <c r="B4264" s="3"/>
      <c r="C4264" s="392"/>
      <c r="D4264" s="3">
        <v>4</v>
      </c>
      <c r="E4264" s="290">
        <f ca="1"/>
        <v>0</v>
      </c>
      <c r="F4264" s="291"/>
      <c r="G4264" s="294"/>
      <c r="H4264" s="294"/>
      <c r="I4264" s="294"/>
      <c r="J4264" s="292"/>
      <c r="K4264" s="293">
        <f ca="1">IF(OFFSET(K4264,-$D4264,0)="n/a","n/a",IF(K$5&gt;OFFSET(K4264,-$D4264,0)+$D4264,$E4264-SUM($G4264:J4264),($E4264-SUM($G4264:J4264))/(OFFSET(K4264,-$D4264,0)-(K$5-$D4264-1))))</f>
        <v>0</v>
      </c>
      <c r="L4264" s="293">
        <f ca="1">IF(OFFSET(L4264,-$D4264,0)="n/a","n/a",IF(L$5&gt;OFFSET(L4264,-$D4264,0)+$D4264,$E4264-SUM($G4264:K4264),($E4264-SUM($G4264:K4264))/(OFFSET(L4264,-$D4264,0)-(L$5-$D4264-1))))</f>
        <v>0</v>
      </c>
      <c r="M4264" s="293">
        <f ca="1">IF(OFFSET(M4264,-$D4264,0)="n/a","n/a",IF(M$5&gt;OFFSET(M4264,-$D4264,0)+$D4264,$E4264-SUM($G4264:L4264),($E4264-SUM($G4264:L4264))/(OFFSET(M4264,-$D4264,0)-(M$5-$D4264-1))))</f>
        <v>0</v>
      </c>
      <c r="N4264" s="293">
        <f ca="1">IF(OFFSET(N4264,-$D4264,0)="n/a","n/a",IF(N$5&gt;OFFSET(N4264,-$D4264,0)+$D4264,$E4264-SUM($G4264:M4264),($E4264-SUM($G4264:M4264))/(OFFSET(N4264,-$D4264,0)-(N$5-$D4264-1))))</f>
        <v>0</v>
      </c>
    </row>
    <row r="4265" spans="1:14" ht="12.75" hidden="1" customHeight="1" outlineLevel="2" x14ac:dyDescent="0.25">
      <c r="A4265" s="3"/>
      <c r="B4265" s="3"/>
      <c r="C4265" s="392"/>
      <c r="D4265" s="3">
        <v>5</v>
      </c>
      <c r="E4265" s="290">
        <f ca="1"/>
        <v>0</v>
      </c>
      <c r="F4265" s="291"/>
      <c r="G4265" s="294"/>
      <c r="H4265" s="294"/>
      <c r="I4265" s="294"/>
      <c r="J4265" s="294"/>
      <c r="K4265" s="292"/>
      <c r="L4265" s="293">
        <f ca="1">IF(OFFSET(L4265,-$D4265,0)="n/a","n/a",IF(L$5&gt;OFFSET(L4265,-$D4265,0)+$D4265,$E4265-SUM($G4265:K4265),($E4265-SUM($G4265:K4265))/(OFFSET(L4265,-$D4265,0)-(L$5-$D4265-1))))</f>
        <v>0</v>
      </c>
      <c r="M4265" s="293">
        <f ca="1">IF(OFFSET(M4265,-$D4265,0)="n/a","n/a",IF(M$5&gt;OFFSET(M4265,-$D4265,0)+$D4265,$E4265-SUM($G4265:L4265),($E4265-SUM($G4265:L4265))/(OFFSET(M4265,-$D4265,0)-(M$5-$D4265-1))))</f>
        <v>0</v>
      </c>
      <c r="N4265" s="293">
        <f ca="1">IF(OFFSET(N4265,-$D4265,0)="n/a","n/a",IF(N$5&gt;OFFSET(N4265,-$D4265,0)+$D4265,$E4265-SUM($G4265:M4265),($E4265-SUM($G4265:M4265))/(OFFSET(N4265,-$D4265,0)-(N$5-$D4265-1))))</f>
        <v>0</v>
      </c>
    </row>
    <row r="4266" spans="1:14" ht="12.75" hidden="1" customHeight="1" outlineLevel="2" x14ac:dyDescent="0.25">
      <c r="A4266" s="3"/>
      <c r="B4266" s="3"/>
      <c r="C4266" s="392"/>
      <c r="D4266" s="3">
        <v>6</v>
      </c>
      <c r="E4266" s="290">
        <f ca="1"/>
        <v>0</v>
      </c>
      <c r="F4266" s="291"/>
      <c r="G4266" s="294"/>
      <c r="H4266" s="294"/>
      <c r="I4266" s="294"/>
      <c r="J4266" s="294"/>
      <c r="K4266" s="294"/>
      <c r="L4266" s="292"/>
      <c r="M4266" s="293">
        <f ca="1">IF(OFFSET(M4266,-$D4266,0)="n/a","n/a",IF(M$5&gt;OFFSET(M4266,-$D4266,0)+$D4266,$E4266-SUM($G4266:L4266),($E4266-SUM($G4266:L4266))/(OFFSET(M4266,-$D4266,0)-(M$5-$D4266-1))))</f>
        <v>0</v>
      </c>
      <c r="N4266" s="293">
        <f ca="1">IF(OFFSET(N4266,-$D4266,0)="n/a","n/a",IF(N$5&gt;OFFSET(N4266,-$D4266,0)+$D4266,$E4266-SUM($G4266:M4266),($E4266-SUM($G4266:M4266))/(OFFSET(N4266,-$D4266,0)-(N$5-$D4266-1))))</f>
        <v>0</v>
      </c>
    </row>
    <row r="4267" spans="1:14" ht="12.75" hidden="1" customHeight="1" outlineLevel="2" x14ac:dyDescent="0.25">
      <c r="A4267" s="3"/>
      <c r="B4267" s="3"/>
      <c r="C4267" s="392"/>
      <c r="D4267" s="3">
        <v>7</v>
      </c>
      <c r="E4267" s="290">
        <f ca="1"/>
        <v>0</v>
      </c>
      <c r="F4267" s="291"/>
      <c r="G4267" s="294"/>
      <c r="H4267" s="294"/>
      <c r="I4267" s="294"/>
      <c r="J4267" s="294"/>
      <c r="K4267" s="294"/>
      <c r="L4267" s="294"/>
      <c r="M4267" s="292"/>
      <c r="N4267" s="293">
        <f ca="1">IF(OFFSET(N4267,-$D4267,0)="n/a","n/a",IF(N$5&gt;OFFSET(N4267,-$D4267,0)+$D4267,$E4267-SUM($G4267:M4267),($E4267-SUM($G4267:M4267))/(OFFSET(N4267,-$D4267,0)-(N$5-$D4267-1))))</f>
        <v>0</v>
      </c>
    </row>
    <row r="4268" spans="1:14" ht="12.75" hidden="1" customHeight="1" outlineLevel="2" x14ac:dyDescent="0.25">
      <c r="A4268" s="3"/>
      <c r="B4268" s="3"/>
      <c r="C4268" s="392"/>
      <c r="D4268" s="3">
        <v>8</v>
      </c>
      <c r="E4268" s="290">
        <f ca="1"/>
        <v>0</v>
      </c>
      <c r="F4268" s="291"/>
      <c r="G4268" s="294"/>
      <c r="H4268" s="294"/>
      <c r="I4268" s="294"/>
      <c r="J4268" s="294"/>
      <c r="K4268" s="294"/>
      <c r="L4268" s="294"/>
      <c r="M4268" s="294"/>
      <c r="N4268" s="292"/>
    </row>
    <row r="4269" spans="1:14" ht="12.75" hidden="1" customHeight="1" outlineLevel="2" x14ac:dyDescent="0.25">
      <c r="A4269" s="3"/>
      <c r="B4269" s="3"/>
      <c r="C4269" s="392"/>
      <c r="D4269" s="3">
        <v>9</v>
      </c>
      <c r="E4269" s="290" t="e">
        <f ca="1"/>
        <v>#N/A</v>
      </c>
      <c r="F4269" s="291"/>
      <c r="G4269" s="294"/>
      <c r="H4269" s="294"/>
      <c r="I4269" s="294"/>
      <c r="J4269" s="294"/>
      <c r="K4269" s="294"/>
      <c r="L4269" s="294"/>
      <c r="M4269" s="294"/>
      <c r="N4269" s="294"/>
    </row>
    <row r="4270" spans="1:14" ht="12.75" hidden="1" customHeight="1" outlineLevel="2" x14ac:dyDescent="0.25">
      <c r="A4270" s="3"/>
      <c r="B4270" s="3"/>
      <c r="C4270" s="392"/>
      <c r="D4270" s="3">
        <v>10</v>
      </c>
      <c r="E4270" s="290" t="e">
        <f ca="1"/>
        <v>#N/A</v>
      </c>
      <c r="F4270" s="291"/>
      <c r="G4270" s="294"/>
      <c r="H4270" s="294"/>
      <c r="I4270" s="294"/>
      <c r="J4270" s="294"/>
      <c r="K4270" s="294"/>
      <c r="L4270" s="294"/>
      <c r="M4270" s="294"/>
      <c r="N4270" s="294"/>
    </row>
    <row r="4271" spans="1:14" ht="12.75" hidden="1" customHeight="1" outlineLevel="2" x14ac:dyDescent="0.25">
      <c r="A4271" s="3"/>
      <c r="B4271" s="3"/>
      <c r="C4271" s="392"/>
      <c r="D4271" s="3">
        <v>11</v>
      </c>
      <c r="E4271" s="290" t="e">
        <f ca="1"/>
        <v>#N/A</v>
      </c>
      <c r="F4271" s="291"/>
      <c r="G4271" s="294"/>
      <c r="H4271" s="294"/>
      <c r="I4271" s="294"/>
      <c r="J4271" s="294"/>
      <c r="K4271" s="294"/>
      <c r="L4271" s="294"/>
      <c r="M4271" s="294"/>
      <c r="N4271" s="294"/>
    </row>
    <row r="4272" spans="1:14" ht="12.75" hidden="1" customHeight="1" outlineLevel="2" x14ac:dyDescent="0.25">
      <c r="A4272" s="3"/>
      <c r="B4272" s="3"/>
      <c r="C4272" s="392"/>
      <c r="D4272" s="3">
        <v>12</v>
      </c>
      <c r="E4272" s="290" t="e">
        <f ca="1"/>
        <v>#N/A</v>
      </c>
      <c r="F4272" s="291"/>
      <c r="G4272" s="294"/>
      <c r="H4272" s="294"/>
      <c r="I4272" s="294"/>
      <c r="J4272" s="294"/>
      <c r="K4272" s="294"/>
      <c r="L4272" s="294"/>
      <c r="M4272" s="294"/>
      <c r="N4272" s="294"/>
    </row>
    <row r="4273" spans="1:14" ht="12.75" hidden="1" customHeight="1" outlineLevel="2" x14ac:dyDescent="0.25">
      <c r="A4273" s="3"/>
      <c r="B4273" s="3"/>
      <c r="C4273" s="392"/>
      <c r="D4273" s="3">
        <v>13</v>
      </c>
      <c r="E4273" s="290" t="e">
        <f ca="1"/>
        <v>#N/A</v>
      </c>
      <c r="F4273" s="291"/>
      <c r="G4273" s="294"/>
      <c r="H4273" s="294"/>
      <c r="I4273" s="294"/>
      <c r="J4273" s="294"/>
      <c r="K4273" s="294"/>
      <c r="L4273" s="294"/>
      <c r="M4273" s="294"/>
      <c r="N4273" s="294"/>
    </row>
    <row r="4274" spans="1:14" ht="12.75" hidden="1" customHeight="1" outlineLevel="2" x14ac:dyDescent="0.25">
      <c r="A4274" s="3"/>
      <c r="B4274" s="3"/>
      <c r="C4274" s="392"/>
      <c r="D4274" s="3">
        <v>14</v>
      </c>
      <c r="E4274" s="290" t="e">
        <f ca="1"/>
        <v>#N/A</v>
      </c>
      <c r="F4274" s="291"/>
      <c r="G4274" s="294"/>
      <c r="H4274" s="294"/>
      <c r="I4274" s="294"/>
      <c r="J4274" s="294"/>
      <c r="K4274" s="294"/>
      <c r="L4274" s="294"/>
      <c r="M4274" s="294"/>
      <c r="N4274" s="294"/>
    </row>
    <row r="4275" spans="1:14" ht="12.75" hidden="1" customHeight="1" outlineLevel="2" x14ac:dyDescent="0.25">
      <c r="A4275" s="3"/>
      <c r="B4275" s="3"/>
      <c r="C4275" s="392"/>
      <c r="D4275" s="3">
        <v>15</v>
      </c>
      <c r="E4275" s="290" t="e">
        <f ca="1"/>
        <v>#N/A</v>
      </c>
      <c r="F4275" s="291"/>
      <c r="G4275" s="294"/>
      <c r="H4275" s="294"/>
      <c r="I4275" s="294"/>
      <c r="J4275" s="294"/>
      <c r="K4275" s="294"/>
      <c r="L4275" s="294"/>
      <c r="M4275" s="294"/>
      <c r="N4275" s="294"/>
    </row>
    <row r="4276" spans="1:14" ht="12.75" hidden="1" customHeight="1" outlineLevel="1" x14ac:dyDescent="0.25">
      <c r="A4276" s="3"/>
      <c r="B4276" s="145" t="str">
        <f ca="1">B4259</f>
        <v>Asset Type 181</v>
      </c>
      <c r="C4276" s="145" t="str">
        <f ca="1">C4259</f>
        <v>Description - Asset Type 181</v>
      </c>
      <c r="D4276" s="3"/>
      <c r="E4276" s="3"/>
      <c r="F4276" s="106" t="s">
        <v>44</v>
      </c>
      <c r="G4276" s="296">
        <f t="shared" ref="G4276:N4276" si="362">SUM(G4261:G4275)</f>
        <v>0</v>
      </c>
      <c r="H4276" s="296">
        <f t="shared" ca="1" si="362"/>
        <v>0</v>
      </c>
      <c r="I4276" s="296">
        <f t="shared" ca="1" si="362"/>
        <v>0</v>
      </c>
      <c r="J4276" s="296">
        <f t="shared" ca="1" si="362"/>
        <v>0</v>
      </c>
      <c r="K4276" s="296">
        <f t="shared" ca="1" si="362"/>
        <v>0</v>
      </c>
      <c r="L4276" s="296">
        <f t="shared" ca="1" si="362"/>
        <v>0</v>
      </c>
      <c r="M4276" s="296">
        <f t="shared" ca="1" si="362"/>
        <v>0</v>
      </c>
      <c r="N4276" s="296">
        <f t="shared" ca="1" si="362"/>
        <v>0</v>
      </c>
    </row>
    <row r="4277" spans="1:14" ht="12.75" hidden="1" customHeight="1" outlineLevel="2" x14ac:dyDescent="0.25">
      <c r="A4277" s="217">
        <f>A4259+1</f>
        <v>182</v>
      </c>
      <c r="B4277" s="22" t="str">
        <f ca="1">OFFSET($B$13,$A4277-1,0)</f>
        <v>Asset Type 182</v>
      </c>
      <c r="C4277" s="22" t="str">
        <f ca="1">OFFSET($C$13,$A4277-1,0)</f>
        <v>Description - Asset Type 182</v>
      </c>
      <c r="D4277" s="3"/>
      <c r="E4277" s="109"/>
      <c r="F4277" s="108" t="s">
        <v>41</v>
      </c>
      <c r="G4277" s="295">
        <f t="shared" ref="G4277:N4277" ca="1" si="363">VLOOKUP($B4277,$B$13:$N$512,5+G$5,FALSE)</f>
        <v>0</v>
      </c>
      <c r="H4277" s="295">
        <f t="shared" ca="1" si="363"/>
        <v>0</v>
      </c>
      <c r="I4277" s="295">
        <f t="shared" ca="1" si="363"/>
        <v>0</v>
      </c>
      <c r="J4277" s="295">
        <f t="shared" ca="1" si="363"/>
        <v>0</v>
      </c>
      <c r="K4277" s="295">
        <f t="shared" ca="1" si="363"/>
        <v>0</v>
      </c>
      <c r="L4277" s="295">
        <f t="shared" ca="1" si="363"/>
        <v>0</v>
      </c>
      <c r="M4277" s="295">
        <f t="shared" ca="1" si="363"/>
        <v>0</v>
      </c>
      <c r="N4277" s="295">
        <f t="shared" ca="1" si="363"/>
        <v>0</v>
      </c>
    </row>
    <row r="4278" spans="1:14" ht="12.75" hidden="1" customHeight="1" outlineLevel="2" x14ac:dyDescent="0.25">
      <c r="A4278" s="3"/>
      <c r="B4278" s="3"/>
      <c r="C4278" s="21"/>
      <c r="D4278" s="3"/>
      <c r="E4278" s="107"/>
      <c r="F4278" s="106" t="s">
        <v>42</v>
      </c>
      <c r="G4278" s="111">
        <f ca="1">VLOOKUP($B4277,'Input Sheet'!$B$12:$N$511,5+G$5,FALSE)</f>
        <v>0</v>
      </c>
      <c r="H4278" s="111">
        <f ca="1">VLOOKUP($B4277,'Input Sheet'!$B$12:$N$511,5+H$5,FALSE)</f>
        <v>0</v>
      </c>
      <c r="I4278" s="111">
        <f ca="1">VLOOKUP($B4277,'Input Sheet'!$B$12:$N$511,5+I$5,FALSE)</f>
        <v>0</v>
      </c>
      <c r="J4278" s="111">
        <f ca="1">VLOOKUP($B4277,'Input Sheet'!$B$12:$N$511,5+J$5,FALSE)</f>
        <v>0</v>
      </c>
      <c r="K4278" s="111">
        <f ca="1">VLOOKUP($B4277,'Input Sheet'!$B$12:$N$511,5+K$5,FALSE)</f>
        <v>0</v>
      </c>
      <c r="L4278" s="111">
        <f ca="1">VLOOKUP($B4277,'Input Sheet'!$B$12:$N$511,5+L$5,FALSE)</f>
        <v>0</v>
      </c>
      <c r="M4278" s="111">
        <f ca="1">VLOOKUP($B4277,'Input Sheet'!$B$12:$N$511,5+M$5,FALSE)</f>
        <v>0</v>
      </c>
      <c r="N4278" s="111">
        <f ca="1">VLOOKUP($B4277,'Input Sheet'!$B$12:$N$511,5+N$5,FALSE)</f>
        <v>0</v>
      </c>
    </row>
    <row r="4279" spans="1:14" ht="12.75" hidden="1" customHeight="1" outlineLevel="2" x14ac:dyDescent="0.25">
      <c r="A4279" s="3"/>
      <c r="B4279" s="3"/>
      <c r="C4279" s="3"/>
      <c r="D4279" s="3">
        <v>1</v>
      </c>
      <c r="E4279" s="290">
        <f t="array" aca="1" ref="E4279:E4293" ca="1">TRANSPOSE(G4277:N4277)</f>
        <v>0</v>
      </c>
      <c r="F4279" s="291"/>
      <c r="G4279" s="292"/>
      <c r="H4279" s="293">
        <f ca="1">IF(OFFSET(H4279,-$D4279,0)="n/a","n/a",IF(H$5&gt;OFFSET(H4279,-$D4279,0)+$D4279,$E4279-SUM($G4279:G4279),($E4279-SUM($G4279:G4279))/(OFFSET(H4279,-$D4279,0)-(H$5-$D4279-1))))</f>
        <v>0</v>
      </c>
      <c r="I4279" s="293">
        <f ca="1">IF(OFFSET(I4279,-$D4279,0)="n/a","n/a",IF(I$5&gt;OFFSET(I4279,-$D4279,0)+$D4279,$E4279-SUM($G4279:H4279),($E4279-SUM($G4279:H4279))/(OFFSET(I4279,-$D4279,0)-(I$5-$D4279-1))))</f>
        <v>0</v>
      </c>
      <c r="J4279" s="293">
        <f ca="1">IF(OFFSET(J4279,-$D4279,0)="n/a","n/a",IF(J$5&gt;OFFSET(J4279,-$D4279,0)+$D4279,$E4279-SUM($G4279:I4279),($E4279-SUM($G4279:I4279))/(OFFSET(J4279,-$D4279,0)-(J$5-$D4279-1))))</f>
        <v>0</v>
      </c>
      <c r="K4279" s="293">
        <f ca="1">IF(OFFSET(K4279,-$D4279,0)="n/a","n/a",IF(K$5&gt;OFFSET(K4279,-$D4279,0)+$D4279,$E4279-SUM($G4279:J4279),($E4279-SUM($G4279:J4279))/(OFFSET(K4279,-$D4279,0)-(K$5-$D4279-1))))</f>
        <v>0</v>
      </c>
      <c r="L4279" s="293">
        <f ca="1">IF(OFFSET(L4279,-$D4279,0)="n/a","n/a",IF(L$5&gt;OFFSET(L4279,-$D4279,0)+$D4279,$E4279-SUM($G4279:K4279),($E4279-SUM($G4279:K4279))/(OFFSET(L4279,-$D4279,0)-(L$5-$D4279-1))))</f>
        <v>0</v>
      </c>
      <c r="M4279" s="293">
        <f ca="1">IF(OFFSET(M4279,-$D4279,0)="n/a","n/a",IF(M$5&gt;OFFSET(M4279,-$D4279,0)+$D4279,$E4279-SUM($G4279:L4279),($E4279-SUM($G4279:L4279))/(OFFSET(M4279,-$D4279,0)-(M$5-$D4279-1))))</f>
        <v>0</v>
      </c>
      <c r="N4279" s="293">
        <f ca="1">IF(OFFSET(N4279,-$D4279,0)="n/a","n/a",IF(N$5&gt;OFFSET(N4279,-$D4279,0)+$D4279,$E4279-SUM($G4279:M4279),($E4279-SUM($G4279:M4279))/(OFFSET(N4279,-$D4279,0)-(N$5-$D4279-1))))</f>
        <v>0</v>
      </c>
    </row>
    <row r="4280" spans="1:14" ht="12.75" hidden="1" customHeight="1" outlineLevel="2" x14ac:dyDescent="0.25">
      <c r="A4280" s="3"/>
      <c r="B4280" s="3"/>
      <c r="C4280" s="392" t="s">
        <v>43</v>
      </c>
      <c r="D4280" s="3">
        <v>2</v>
      </c>
      <c r="E4280" s="290">
        <f ca="1"/>
        <v>0</v>
      </c>
      <c r="F4280" s="291"/>
      <c r="G4280" s="294"/>
      <c r="H4280" s="292"/>
      <c r="I4280" s="293">
        <f ca="1">IF(OFFSET(I4280,-$D4280,0)="n/a","n/a",IF(I$5&gt;OFFSET(I4280,-$D4280,0)+$D4280,$E4280-SUM($G4280:H4280),($E4280-SUM($G4280:H4280))/(OFFSET(I4280,-$D4280,0)-(I$5-$D4280-1))))</f>
        <v>0</v>
      </c>
      <c r="J4280" s="293">
        <f ca="1">IF(OFFSET(J4280,-$D4280,0)="n/a","n/a",IF(J$5&gt;OFFSET(J4280,-$D4280,0)+$D4280,$E4280-SUM($G4280:I4280),($E4280-SUM($G4280:I4280))/(OFFSET(J4280,-$D4280,0)-(J$5-$D4280-1))))</f>
        <v>0</v>
      </c>
      <c r="K4280" s="293">
        <f ca="1">IF(OFFSET(K4280,-$D4280,0)="n/a","n/a",IF(K$5&gt;OFFSET(K4280,-$D4280,0)+$D4280,$E4280-SUM($G4280:J4280),($E4280-SUM($G4280:J4280))/(OFFSET(K4280,-$D4280,0)-(K$5-$D4280-1))))</f>
        <v>0</v>
      </c>
      <c r="L4280" s="293">
        <f ca="1">IF(OFFSET(L4280,-$D4280,0)="n/a","n/a",IF(L$5&gt;OFFSET(L4280,-$D4280,0)+$D4280,$E4280-SUM($G4280:K4280),($E4280-SUM($G4280:K4280))/(OFFSET(L4280,-$D4280,0)-(L$5-$D4280-1))))</f>
        <v>0</v>
      </c>
      <c r="M4280" s="293">
        <f ca="1">IF(OFFSET(M4280,-$D4280,0)="n/a","n/a",IF(M$5&gt;OFFSET(M4280,-$D4280,0)+$D4280,$E4280-SUM($G4280:L4280),($E4280-SUM($G4280:L4280))/(OFFSET(M4280,-$D4280,0)-(M$5-$D4280-1))))</f>
        <v>0</v>
      </c>
      <c r="N4280" s="293">
        <f ca="1">IF(OFFSET(N4280,-$D4280,0)="n/a","n/a",IF(N$5&gt;OFFSET(N4280,-$D4280,0)+$D4280,$E4280-SUM($G4280:M4280),($E4280-SUM($G4280:M4280))/(OFFSET(N4280,-$D4280,0)-(N$5-$D4280-1))))</f>
        <v>0</v>
      </c>
    </row>
    <row r="4281" spans="1:14" ht="12.75" hidden="1" customHeight="1" outlineLevel="2" x14ac:dyDescent="0.25">
      <c r="A4281" s="3"/>
      <c r="B4281" s="3"/>
      <c r="C4281" s="392"/>
      <c r="D4281" s="3">
        <v>3</v>
      </c>
      <c r="E4281" s="290">
        <f ca="1"/>
        <v>0</v>
      </c>
      <c r="F4281" s="291"/>
      <c r="G4281" s="294"/>
      <c r="H4281" s="294"/>
      <c r="I4281" s="292"/>
      <c r="J4281" s="293">
        <f ca="1">IF(OFFSET(J4281,-$D4281,0)="n/a","n/a",IF(J$5&gt;OFFSET(J4281,-$D4281,0)+$D4281,$E4281-SUM($G4281:I4281),($E4281-SUM($G4281:I4281))/(OFFSET(J4281,-$D4281,0)-(J$5-$D4281-1))))</f>
        <v>0</v>
      </c>
      <c r="K4281" s="293">
        <f ca="1">IF(OFFSET(K4281,-$D4281,0)="n/a","n/a",IF(K$5&gt;OFFSET(K4281,-$D4281,0)+$D4281,$E4281-SUM($G4281:J4281),($E4281-SUM($G4281:J4281))/(OFFSET(K4281,-$D4281,0)-(K$5-$D4281-1))))</f>
        <v>0</v>
      </c>
      <c r="L4281" s="293">
        <f ca="1">IF(OFFSET(L4281,-$D4281,0)="n/a","n/a",IF(L$5&gt;OFFSET(L4281,-$D4281,0)+$D4281,$E4281-SUM($G4281:K4281),($E4281-SUM($G4281:K4281))/(OFFSET(L4281,-$D4281,0)-(L$5-$D4281-1))))</f>
        <v>0</v>
      </c>
      <c r="M4281" s="293">
        <f ca="1">IF(OFFSET(M4281,-$D4281,0)="n/a","n/a",IF(M$5&gt;OFFSET(M4281,-$D4281,0)+$D4281,$E4281-SUM($G4281:L4281),($E4281-SUM($G4281:L4281))/(OFFSET(M4281,-$D4281,0)-(M$5-$D4281-1))))</f>
        <v>0</v>
      </c>
      <c r="N4281" s="293">
        <f ca="1">IF(OFFSET(N4281,-$D4281,0)="n/a","n/a",IF(N$5&gt;OFFSET(N4281,-$D4281,0)+$D4281,$E4281-SUM($G4281:M4281),($E4281-SUM($G4281:M4281))/(OFFSET(N4281,-$D4281,0)-(N$5-$D4281-1))))</f>
        <v>0</v>
      </c>
    </row>
    <row r="4282" spans="1:14" ht="12.75" hidden="1" customHeight="1" outlineLevel="2" x14ac:dyDescent="0.25">
      <c r="A4282" s="3"/>
      <c r="B4282" s="3"/>
      <c r="C4282" s="392"/>
      <c r="D4282" s="3">
        <v>4</v>
      </c>
      <c r="E4282" s="290">
        <f ca="1"/>
        <v>0</v>
      </c>
      <c r="F4282" s="291"/>
      <c r="G4282" s="294"/>
      <c r="H4282" s="294"/>
      <c r="I4282" s="294"/>
      <c r="J4282" s="292"/>
      <c r="K4282" s="293">
        <f ca="1">IF(OFFSET(K4282,-$D4282,0)="n/a","n/a",IF(K$5&gt;OFFSET(K4282,-$D4282,0)+$D4282,$E4282-SUM($G4282:J4282),($E4282-SUM($G4282:J4282))/(OFFSET(K4282,-$D4282,0)-(K$5-$D4282-1))))</f>
        <v>0</v>
      </c>
      <c r="L4282" s="293">
        <f ca="1">IF(OFFSET(L4282,-$D4282,0)="n/a","n/a",IF(L$5&gt;OFFSET(L4282,-$D4282,0)+$D4282,$E4282-SUM($G4282:K4282),($E4282-SUM($G4282:K4282))/(OFFSET(L4282,-$D4282,0)-(L$5-$D4282-1))))</f>
        <v>0</v>
      </c>
      <c r="M4282" s="293">
        <f ca="1">IF(OFFSET(M4282,-$D4282,0)="n/a","n/a",IF(M$5&gt;OFFSET(M4282,-$D4282,0)+$D4282,$E4282-SUM($G4282:L4282),($E4282-SUM($G4282:L4282))/(OFFSET(M4282,-$D4282,0)-(M$5-$D4282-1))))</f>
        <v>0</v>
      </c>
      <c r="N4282" s="293">
        <f ca="1">IF(OFFSET(N4282,-$D4282,0)="n/a","n/a",IF(N$5&gt;OFFSET(N4282,-$D4282,0)+$D4282,$E4282-SUM($G4282:M4282),($E4282-SUM($G4282:M4282))/(OFFSET(N4282,-$D4282,0)-(N$5-$D4282-1))))</f>
        <v>0</v>
      </c>
    </row>
    <row r="4283" spans="1:14" ht="12.75" hidden="1" customHeight="1" outlineLevel="2" x14ac:dyDescent="0.25">
      <c r="A4283" s="3"/>
      <c r="B4283" s="3"/>
      <c r="C4283" s="392"/>
      <c r="D4283" s="3">
        <v>5</v>
      </c>
      <c r="E4283" s="290">
        <f ca="1"/>
        <v>0</v>
      </c>
      <c r="F4283" s="291"/>
      <c r="G4283" s="294"/>
      <c r="H4283" s="294"/>
      <c r="I4283" s="294"/>
      <c r="J4283" s="294"/>
      <c r="K4283" s="292"/>
      <c r="L4283" s="293">
        <f ca="1">IF(OFFSET(L4283,-$D4283,0)="n/a","n/a",IF(L$5&gt;OFFSET(L4283,-$D4283,0)+$D4283,$E4283-SUM($G4283:K4283),($E4283-SUM($G4283:K4283))/(OFFSET(L4283,-$D4283,0)-(L$5-$D4283-1))))</f>
        <v>0</v>
      </c>
      <c r="M4283" s="293">
        <f ca="1">IF(OFFSET(M4283,-$D4283,0)="n/a","n/a",IF(M$5&gt;OFFSET(M4283,-$D4283,0)+$D4283,$E4283-SUM($G4283:L4283),($E4283-SUM($G4283:L4283))/(OFFSET(M4283,-$D4283,0)-(M$5-$D4283-1))))</f>
        <v>0</v>
      </c>
      <c r="N4283" s="293">
        <f ca="1">IF(OFFSET(N4283,-$D4283,0)="n/a","n/a",IF(N$5&gt;OFFSET(N4283,-$D4283,0)+$D4283,$E4283-SUM($G4283:M4283),($E4283-SUM($G4283:M4283))/(OFFSET(N4283,-$D4283,0)-(N$5-$D4283-1))))</f>
        <v>0</v>
      </c>
    </row>
    <row r="4284" spans="1:14" ht="12.75" hidden="1" customHeight="1" outlineLevel="2" x14ac:dyDescent="0.25">
      <c r="A4284" s="3"/>
      <c r="B4284" s="3"/>
      <c r="C4284" s="392"/>
      <c r="D4284" s="3">
        <v>6</v>
      </c>
      <c r="E4284" s="290">
        <f ca="1"/>
        <v>0</v>
      </c>
      <c r="F4284" s="291"/>
      <c r="G4284" s="294"/>
      <c r="H4284" s="294"/>
      <c r="I4284" s="294"/>
      <c r="J4284" s="294"/>
      <c r="K4284" s="294"/>
      <c r="L4284" s="292"/>
      <c r="M4284" s="293">
        <f ca="1">IF(OFFSET(M4284,-$D4284,0)="n/a","n/a",IF(M$5&gt;OFFSET(M4284,-$D4284,0)+$D4284,$E4284-SUM($G4284:L4284),($E4284-SUM($G4284:L4284))/(OFFSET(M4284,-$D4284,0)-(M$5-$D4284-1))))</f>
        <v>0</v>
      </c>
      <c r="N4284" s="293">
        <f ca="1">IF(OFFSET(N4284,-$D4284,0)="n/a","n/a",IF(N$5&gt;OFFSET(N4284,-$D4284,0)+$D4284,$E4284-SUM($G4284:M4284),($E4284-SUM($G4284:M4284))/(OFFSET(N4284,-$D4284,0)-(N$5-$D4284-1))))</f>
        <v>0</v>
      </c>
    </row>
    <row r="4285" spans="1:14" ht="12.75" hidden="1" customHeight="1" outlineLevel="2" x14ac:dyDescent="0.25">
      <c r="A4285" s="3"/>
      <c r="B4285" s="3"/>
      <c r="C4285" s="392"/>
      <c r="D4285" s="3">
        <v>7</v>
      </c>
      <c r="E4285" s="290">
        <f ca="1"/>
        <v>0</v>
      </c>
      <c r="F4285" s="291"/>
      <c r="G4285" s="294"/>
      <c r="H4285" s="294"/>
      <c r="I4285" s="294"/>
      <c r="J4285" s="294"/>
      <c r="K4285" s="294"/>
      <c r="L4285" s="294"/>
      <c r="M4285" s="292"/>
      <c r="N4285" s="293">
        <f ca="1">IF(OFFSET(N4285,-$D4285,0)="n/a","n/a",IF(N$5&gt;OFFSET(N4285,-$D4285,0)+$D4285,$E4285-SUM($G4285:M4285),($E4285-SUM($G4285:M4285))/(OFFSET(N4285,-$D4285,0)-(N$5-$D4285-1))))</f>
        <v>0</v>
      </c>
    </row>
    <row r="4286" spans="1:14" ht="12.75" hidden="1" customHeight="1" outlineLevel="2" x14ac:dyDescent="0.25">
      <c r="A4286" s="3"/>
      <c r="B4286" s="3"/>
      <c r="C4286" s="392"/>
      <c r="D4286" s="3">
        <v>8</v>
      </c>
      <c r="E4286" s="290">
        <f ca="1"/>
        <v>0</v>
      </c>
      <c r="F4286" s="291"/>
      <c r="G4286" s="294"/>
      <c r="H4286" s="294"/>
      <c r="I4286" s="294"/>
      <c r="J4286" s="294"/>
      <c r="K4286" s="294"/>
      <c r="L4286" s="294"/>
      <c r="M4286" s="294"/>
      <c r="N4286" s="292"/>
    </row>
    <row r="4287" spans="1:14" ht="12.75" hidden="1" customHeight="1" outlineLevel="2" x14ac:dyDescent="0.25">
      <c r="A4287" s="3"/>
      <c r="B4287" s="3"/>
      <c r="C4287" s="392"/>
      <c r="D4287" s="3">
        <v>9</v>
      </c>
      <c r="E4287" s="290" t="e">
        <f ca="1"/>
        <v>#N/A</v>
      </c>
      <c r="F4287" s="291"/>
      <c r="G4287" s="294"/>
      <c r="H4287" s="294"/>
      <c r="I4287" s="294"/>
      <c r="J4287" s="294"/>
      <c r="K4287" s="294"/>
      <c r="L4287" s="294"/>
      <c r="M4287" s="294"/>
      <c r="N4287" s="294"/>
    </row>
    <row r="4288" spans="1:14" ht="12.75" hidden="1" customHeight="1" outlineLevel="2" x14ac:dyDescent="0.25">
      <c r="A4288" s="3"/>
      <c r="B4288" s="3"/>
      <c r="C4288" s="392"/>
      <c r="D4288" s="3">
        <v>10</v>
      </c>
      <c r="E4288" s="290" t="e">
        <f ca="1"/>
        <v>#N/A</v>
      </c>
      <c r="F4288" s="291"/>
      <c r="G4288" s="294"/>
      <c r="H4288" s="294"/>
      <c r="I4288" s="294"/>
      <c r="J4288" s="294"/>
      <c r="K4288" s="294"/>
      <c r="L4288" s="294"/>
      <c r="M4288" s="294"/>
      <c r="N4288" s="294"/>
    </row>
    <row r="4289" spans="1:14" ht="12.75" hidden="1" customHeight="1" outlineLevel="2" x14ac:dyDescent="0.25">
      <c r="A4289" s="3"/>
      <c r="B4289" s="3"/>
      <c r="C4289" s="392"/>
      <c r="D4289" s="3">
        <v>11</v>
      </c>
      <c r="E4289" s="290" t="e">
        <f ca="1"/>
        <v>#N/A</v>
      </c>
      <c r="F4289" s="291"/>
      <c r="G4289" s="294"/>
      <c r="H4289" s="294"/>
      <c r="I4289" s="294"/>
      <c r="J4289" s="294"/>
      <c r="K4289" s="294"/>
      <c r="L4289" s="294"/>
      <c r="M4289" s="294"/>
      <c r="N4289" s="294"/>
    </row>
    <row r="4290" spans="1:14" ht="12.75" hidden="1" customHeight="1" outlineLevel="2" x14ac:dyDescent="0.25">
      <c r="A4290" s="3"/>
      <c r="B4290" s="3"/>
      <c r="C4290" s="392"/>
      <c r="D4290" s="3">
        <v>12</v>
      </c>
      <c r="E4290" s="290" t="e">
        <f ca="1"/>
        <v>#N/A</v>
      </c>
      <c r="F4290" s="291"/>
      <c r="G4290" s="294"/>
      <c r="H4290" s="294"/>
      <c r="I4290" s="294"/>
      <c r="J4290" s="294"/>
      <c r="K4290" s="294"/>
      <c r="L4290" s="294"/>
      <c r="M4290" s="294"/>
      <c r="N4290" s="294"/>
    </row>
    <row r="4291" spans="1:14" ht="12.75" hidden="1" customHeight="1" outlineLevel="2" x14ac:dyDescent="0.25">
      <c r="A4291" s="3"/>
      <c r="B4291" s="3"/>
      <c r="C4291" s="392"/>
      <c r="D4291" s="3">
        <v>13</v>
      </c>
      <c r="E4291" s="290" t="e">
        <f ca="1"/>
        <v>#N/A</v>
      </c>
      <c r="F4291" s="291"/>
      <c r="G4291" s="294"/>
      <c r="H4291" s="294"/>
      <c r="I4291" s="294"/>
      <c r="J4291" s="294"/>
      <c r="K4291" s="294"/>
      <c r="L4291" s="294"/>
      <c r="M4291" s="294"/>
      <c r="N4291" s="294"/>
    </row>
    <row r="4292" spans="1:14" ht="12.75" hidden="1" customHeight="1" outlineLevel="2" x14ac:dyDescent="0.25">
      <c r="A4292" s="3"/>
      <c r="B4292" s="3"/>
      <c r="C4292" s="392"/>
      <c r="D4292" s="3">
        <v>14</v>
      </c>
      <c r="E4292" s="290" t="e">
        <f ca="1"/>
        <v>#N/A</v>
      </c>
      <c r="F4292" s="291"/>
      <c r="G4292" s="294"/>
      <c r="H4292" s="294"/>
      <c r="I4292" s="294"/>
      <c r="J4292" s="294"/>
      <c r="K4292" s="294"/>
      <c r="L4292" s="294"/>
      <c r="M4292" s="294"/>
      <c r="N4292" s="294"/>
    </row>
    <row r="4293" spans="1:14" ht="12.75" hidden="1" customHeight="1" outlineLevel="2" x14ac:dyDescent="0.25">
      <c r="A4293" s="3"/>
      <c r="B4293" s="3"/>
      <c r="C4293" s="392"/>
      <c r="D4293" s="3">
        <v>15</v>
      </c>
      <c r="E4293" s="290" t="e">
        <f ca="1"/>
        <v>#N/A</v>
      </c>
      <c r="F4293" s="291"/>
      <c r="G4293" s="294"/>
      <c r="H4293" s="294"/>
      <c r="I4293" s="294"/>
      <c r="J4293" s="294"/>
      <c r="K4293" s="294"/>
      <c r="L4293" s="294"/>
      <c r="M4293" s="294"/>
      <c r="N4293" s="294"/>
    </row>
    <row r="4294" spans="1:14" ht="12.75" hidden="1" customHeight="1" outlineLevel="1" x14ac:dyDescent="0.25">
      <c r="A4294" s="3"/>
      <c r="B4294" s="145" t="str">
        <f ca="1">B4277</f>
        <v>Asset Type 182</v>
      </c>
      <c r="C4294" s="145" t="str">
        <f ca="1">C4277</f>
        <v>Description - Asset Type 182</v>
      </c>
      <c r="D4294" s="3"/>
      <c r="E4294" s="3"/>
      <c r="F4294" s="106" t="s">
        <v>44</v>
      </c>
      <c r="G4294" s="296">
        <f t="shared" ref="G4294:N4294" si="364">SUM(G4279:G4293)</f>
        <v>0</v>
      </c>
      <c r="H4294" s="296">
        <f t="shared" ca="1" si="364"/>
        <v>0</v>
      </c>
      <c r="I4294" s="296">
        <f t="shared" ca="1" si="364"/>
        <v>0</v>
      </c>
      <c r="J4294" s="296">
        <f t="shared" ca="1" si="364"/>
        <v>0</v>
      </c>
      <c r="K4294" s="296">
        <f t="shared" ca="1" si="364"/>
        <v>0</v>
      </c>
      <c r="L4294" s="296">
        <f t="shared" ca="1" si="364"/>
        <v>0</v>
      </c>
      <c r="M4294" s="296">
        <f t="shared" ca="1" si="364"/>
        <v>0</v>
      </c>
      <c r="N4294" s="296">
        <f t="shared" ca="1" si="364"/>
        <v>0</v>
      </c>
    </row>
    <row r="4295" spans="1:14" ht="12.75" hidden="1" customHeight="1" outlineLevel="2" x14ac:dyDescent="0.25">
      <c r="A4295" s="217">
        <f>A4277+1</f>
        <v>183</v>
      </c>
      <c r="B4295" s="22" t="str">
        <f ca="1">OFFSET($B$13,$A4295-1,0)</f>
        <v>Asset Type 183</v>
      </c>
      <c r="C4295" s="22" t="str">
        <f ca="1">OFFSET($C$13,$A4295-1,0)</f>
        <v>Description - Asset Type 183</v>
      </c>
      <c r="D4295" s="3"/>
      <c r="E4295" s="109"/>
      <c r="F4295" s="108" t="s">
        <v>41</v>
      </c>
      <c r="G4295" s="295">
        <f t="shared" ref="G4295:N4295" ca="1" si="365">VLOOKUP($B4295,$B$13:$N$512,5+G$5,FALSE)</f>
        <v>0</v>
      </c>
      <c r="H4295" s="295">
        <f t="shared" ca="1" si="365"/>
        <v>0</v>
      </c>
      <c r="I4295" s="295">
        <f t="shared" ca="1" si="365"/>
        <v>0</v>
      </c>
      <c r="J4295" s="295">
        <f t="shared" ca="1" si="365"/>
        <v>0</v>
      </c>
      <c r="K4295" s="295">
        <f t="shared" ca="1" si="365"/>
        <v>0</v>
      </c>
      <c r="L4295" s="295">
        <f t="shared" ca="1" si="365"/>
        <v>0</v>
      </c>
      <c r="M4295" s="295">
        <f t="shared" ca="1" si="365"/>
        <v>0</v>
      </c>
      <c r="N4295" s="295">
        <f t="shared" ca="1" si="365"/>
        <v>0</v>
      </c>
    </row>
    <row r="4296" spans="1:14" ht="12.75" hidden="1" customHeight="1" outlineLevel="2" x14ac:dyDescent="0.25">
      <c r="A4296" s="3"/>
      <c r="B4296" s="3"/>
      <c r="C4296" s="21"/>
      <c r="D4296" s="3"/>
      <c r="E4296" s="107"/>
      <c r="F4296" s="106" t="s">
        <v>42</v>
      </c>
      <c r="G4296" s="111">
        <f ca="1">VLOOKUP($B4295,'Input Sheet'!$B$12:$N$511,5+G$5,FALSE)</f>
        <v>0</v>
      </c>
      <c r="H4296" s="111">
        <f ca="1">VLOOKUP($B4295,'Input Sheet'!$B$12:$N$511,5+H$5,FALSE)</f>
        <v>0</v>
      </c>
      <c r="I4296" s="111">
        <f ca="1">VLOOKUP($B4295,'Input Sheet'!$B$12:$N$511,5+I$5,FALSE)</f>
        <v>0</v>
      </c>
      <c r="J4296" s="111">
        <f ca="1">VLOOKUP($B4295,'Input Sheet'!$B$12:$N$511,5+J$5,FALSE)</f>
        <v>0</v>
      </c>
      <c r="K4296" s="111">
        <f ca="1">VLOOKUP($B4295,'Input Sheet'!$B$12:$N$511,5+K$5,FALSE)</f>
        <v>0</v>
      </c>
      <c r="L4296" s="111">
        <f ca="1">VLOOKUP($B4295,'Input Sheet'!$B$12:$N$511,5+L$5,FALSE)</f>
        <v>0</v>
      </c>
      <c r="M4296" s="111">
        <f ca="1">VLOOKUP($B4295,'Input Sheet'!$B$12:$N$511,5+M$5,FALSE)</f>
        <v>0</v>
      </c>
      <c r="N4296" s="111">
        <f ca="1">VLOOKUP($B4295,'Input Sheet'!$B$12:$N$511,5+N$5,FALSE)</f>
        <v>0</v>
      </c>
    </row>
    <row r="4297" spans="1:14" ht="12.75" hidden="1" customHeight="1" outlineLevel="2" x14ac:dyDescent="0.25">
      <c r="A4297" s="3"/>
      <c r="B4297" s="3"/>
      <c r="C4297" s="3"/>
      <c r="D4297" s="3">
        <v>1</v>
      </c>
      <c r="E4297" s="290">
        <f t="array" aca="1" ref="E4297:E4311" ca="1">TRANSPOSE(G4295:N4295)</f>
        <v>0</v>
      </c>
      <c r="F4297" s="291"/>
      <c r="G4297" s="292"/>
      <c r="H4297" s="293">
        <f ca="1">IF(OFFSET(H4297,-$D4297,0)="n/a","n/a",IF(H$5&gt;OFFSET(H4297,-$D4297,0)+$D4297,$E4297-SUM($G4297:G4297),($E4297-SUM($G4297:G4297))/(OFFSET(H4297,-$D4297,0)-(H$5-$D4297-1))))</f>
        <v>0</v>
      </c>
      <c r="I4297" s="293">
        <f ca="1">IF(OFFSET(I4297,-$D4297,0)="n/a","n/a",IF(I$5&gt;OFFSET(I4297,-$D4297,0)+$D4297,$E4297-SUM($G4297:H4297),($E4297-SUM($G4297:H4297))/(OFFSET(I4297,-$D4297,0)-(I$5-$D4297-1))))</f>
        <v>0</v>
      </c>
      <c r="J4297" s="293">
        <f ca="1">IF(OFFSET(J4297,-$D4297,0)="n/a","n/a",IF(J$5&gt;OFFSET(J4297,-$D4297,0)+$D4297,$E4297-SUM($G4297:I4297),($E4297-SUM($G4297:I4297))/(OFFSET(J4297,-$D4297,0)-(J$5-$D4297-1))))</f>
        <v>0</v>
      </c>
      <c r="K4297" s="293">
        <f ca="1">IF(OFFSET(K4297,-$D4297,0)="n/a","n/a",IF(K$5&gt;OFFSET(K4297,-$D4297,0)+$D4297,$E4297-SUM($G4297:J4297),($E4297-SUM($G4297:J4297))/(OFFSET(K4297,-$D4297,0)-(K$5-$D4297-1))))</f>
        <v>0</v>
      </c>
      <c r="L4297" s="293">
        <f ca="1">IF(OFFSET(L4297,-$D4297,0)="n/a","n/a",IF(L$5&gt;OFFSET(L4297,-$D4297,0)+$D4297,$E4297-SUM($G4297:K4297),($E4297-SUM($G4297:K4297))/(OFFSET(L4297,-$D4297,0)-(L$5-$D4297-1))))</f>
        <v>0</v>
      </c>
      <c r="M4297" s="293">
        <f ca="1">IF(OFFSET(M4297,-$D4297,0)="n/a","n/a",IF(M$5&gt;OFFSET(M4297,-$D4297,0)+$D4297,$E4297-SUM($G4297:L4297),($E4297-SUM($G4297:L4297))/(OFFSET(M4297,-$D4297,0)-(M$5-$D4297-1))))</f>
        <v>0</v>
      </c>
      <c r="N4297" s="293">
        <f ca="1">IF(OFFSET(N4297,-$D4297,0)="n/a","n/a",IF(N$5&gt;OFFSET(N4297,-$D4297,0)+$D4297,$E4297-SUM($G4297:M4297),($E4297-SUM($G4297:M4297))/(OFFSET(N4297,-$D4297,0)-(N$5-$D4297-1))))</f>
        <v>0</v>
      </c>
    </row>
    <row r="4298" spans="1:14" ht="12.75" hidden="1" customHeight="1" outlineLevel="2" x14ac:dyDescent="0.25">
      <c r="A4298" s="3"/>
      <c r="B4298" s="3"/>
      <c r="C4298" s="392" t="s">
        <v>43</v>
      </c>
      <c r="D4298" s="3">
        <v>2</v>
      </c>
      <c r="E4298" s="290">
        <f ca="1"/>
        <v>0</v>
      </c>
      <c r="F4298" s="291"/>
      <c r="G4298" s="294"/>
      <c r="H4298" s="292"/>
      <c r="I4298" s="293">
        <f ca="1">IF(OFFSET(I4298,-$D4298,0)="n/a","n/a",IF(I$5&gt;OFFSET(I4298,-$D4298,0)+$D4298,$E4298-SUM($G4298:H4298),($E4298-SUM($G4298:H4298))/(OFFSET(I4298,-$D4298,0)-(I$5-$D4298-1))))</f>
        <v>0</v>
      </c>
      <c r="J4298" s="293">
        <f ca="1">IF(OFFSET(J4298,-$D4298,0)="n/a","n/a",IF(J$5&gt;OFFSET(J4298,-$D4298,0)+$D4298,$E4298-SUM($G4298:I4298),($E4298-SUM($G4298:I4298))/(OFFSET(J4298,-$D4298,0)-(J$5-$D4298-1))))</f>
        <v>0</v>
      </c>
      <c r="K4298" s="293">
        <f ca="1">IF(OFFSET(K4298,-$D4298,0)="n/a","n/a",IF(K$5&gt;OFFSET(K4298,-$D4298,0)+$D4298,$E4298-SUM($G4298:J4298),($E4298-SUM($G4298:J4298))/(OFFSET(K4298,-$D4298,0)-(K$5-$D4298-1))))</f>
        <v>0</v>
      </c>
      <c r="L4298" s="293">
        <f ca="1">IF(OFFSET(L4298,-$D4298,0)="n/a","n/a",IF(L$5&gt;OFFSET(L4298,-$D4298,0)+$D4298,$E4298-SUM($G4298:K4298),($E4298-SUM($G4298:K4298))/(OFFSET(L4298,-$D4298,0)-(L$5-$D4298-1))))</f>
        <v>0</v>
      </c>
      <c r="M4298" s="293">
        <f ca="1">IF(OFFSET(M4298,-$D4298,0)="n/a","n/a",IF(M$5&gt;OFFSET(M4298,-$D4298,0)+$D4298,$E4298-SUM($G4298:L4298),($E4298-SUM($G4298:L4298))/(OFFSET(M4298,-$D4298,0)-(M$5-$D4298-1))))</f>
        <v>0</v>
      </c>
      <c r="N4298" s="293">
        <f ca="1">IF(OFFSET(N4298,-$D4298,0)="n/a","n/a",IF(N$5&gt;OFFSET(N4298,-$D4298,0)+$D4298,$E4298-SUM($G4298:M4298),($E4298-SUM($G4298:M4298))/(OFFSET(N4298,-$D4298,0)-(N$5-$D4298-1))))</f>
        <v>0</v>
      </c>
    </row>
    <row r="4299" spans="1:14" ht="12.75" hidden="1" customHeight="1" outlineLevel="2" x14ac:dyDescent="0.25">
      <c r="A4299" s="3"/>
      <c r="B4299" s="3"/>
      <c r="C4299" s="392"/>
      <c r="D4299" s="3">
        <v>3</v>
      </c>
      <c r="E4299" s="290">
        <f ca="1"/>
        <v>0</v>
      </c>
      <c r="F4299" s="291"/>
      <c r="G4299" s="294"/>
      <c r="H4299" s="294"/>
      <c r="I4299" s="292"/>
      <c r="J4299" s="293">
        <f ca="1">IF(OFFSET(J4299,-$D4299,0)="n/a","n/a",IF(J$5&gt;OFFSET(J4299,-$D4299,0)+$D4299,$E4299-SUM($G4299:I4299),($E4299-SUM($G4299:I4299))/(OFFSET(J4299,-$D4299,0)-(J$5-$D4299-1))))</f>
        <v>0</v>
      </c>
      <c r="K4299" s="293">
        <f ca="1">IF(OFFSET(K4299,-$D4299,0)="n/a","n/a",IF(K$5&gt;OFFSET(K4299,-$D4299,0)+$D4299,$E4299-SUM($G4299:J4299),($E4299-SUM($G4299:J4299))/(OFFSET(K4299,-$D4299,0)-(K$5-$D4299-1))))</f>
        <v>0</v>
      </c>
      <c r="L4299" s="293">
        <f ca="1">IF(OFFSET(L4299,-$D4299,0)="n/a","n/a",IF(L$5&gt;OFFSET(L4299,-$D4299,0)+$D4299,$E4299-SUM($G4299:K4299),($E4299-SUM($G4299:K4299))/(OFFSET(L4299,-$D4299,0)-(L$5-$D4299-1))))</f>
        <v>0</v>
      </c>
      <c r="M4299" s="293">
        <f ca="1">IF(OFFSET(M4299,-$D4299,0)="n/a","n/a",IF(M$5&gt;OFFSET(M4299,-$D4299,0)+$D4299,$E4299-SUM($G4299:L4299),($E4299-SUM($G4299:L4299))/(OFFSET(M4299,-$D4299,0)-(M$5-$D4299-1))))</f>
        <v>0</v>
      </c>
      <c r="N4299" s="293">
        <f ca="1">IF(OFFSET(N4299,-$D4299,0)="n/a","n/a",IF(N$5&gt;OFFSET(N4299,-$D4299,0)+$D4299,$E4299-SUM($G4299:M4299),($E4299-SUM($G4299:M4299))/(OFFSET(N4299,-$D4299,0)-(N$5-$D4299-1))))</f>
        <v>0</v>
      </c>
    </row>
    <row r="4300" spans="1:14" ht="12.75" hidden="1" customHeight="1" outlineLevel="2" x14ac:dyDescent="0.25">
      <c r="A4300" s="3"/>
      <c r="B4300" s="3"/>
      <c r="C4300" s="392"/>
      <c r="D4300" s="3">
        <v>4</v>
      </c>
      <c r="E4300" s="290">
        <f ca="1"/>
        <v>0</v>
      </c>
      <c r="F4300" s="291"/>
      <c r="G4300" s="294"/>
      <c r="H4300" s="294"/>
      <c r="I4300" s="294"/>
      <c r="J4300" s="292"/>
      <c r="K4300" s="293">
        <f ca="1">IF(OFFSET(K4300,-$D4300,0)="n/a","n/a",IF(K$5&gt;OFFSET(K4300,-$D4300,0)+$D4300,$E4300-SUM($G4300:J4300),($E4300-SUM($G4300:J4300))/(OFFSET(K4300,-$D4300,0)-(K$5-$D4300-1))))</f>
        <v>0</v>
      </c>
      <c r="L4300" s="293">
        <f ca="1">IF(OFFSET(L4300,-$D4300,0)="n/a","n/a",IF(L$5&gt;OFFSET(L4300,-$D4300,0)+$D4300,$E4300-SUM($G4300:K4300),($E4300-SUM($G4300:K4300))/(OFFSET(L4300,-$D4300,0)-(L$5-$D4300-1))))</f>
        <v>0</v>
      </c>
      <c r="M4300" s="293">
        <f ca="1">IF(OFFSET(M4300,-$D4300,0)="n/a","n/a",IF(M$5&gt;OFFSET(M4300,-$D4300,0)+$D4300,$E4300-SUM($G4300:L4300),($E4300-SUM($G4300:L4300))/(OFFSET(M4300,-$D4300,0)-(M$5-$D4300-1))))</f>
        <v>0</v>
      </c>
      <c r="N4300" s="293">
        <f ca="1">IF(OFFSET(N4300,-$D4300,0)="n/a","n/a",IF(N$5&gt;OFFSET(N4300,-$D4300,0)+$D4300,$E4300-SUM($G4300:M4300),($E4300-SUM($G4300:M4300))/(OFFSET(N4300,-$D4300,0)-(N$5-$D4300-1))))</f>
        <v>0</v>
      </c>
    </row>
    <row r="4301" spans="1:14" ht="12.75" hidden="1" customHeight="1" outlineLevel="2" x14ac:dyDescent="0.25">
      <c r="A4301" s="3"/>
      <c r="B4301" s="3"/>
      <c r="C4301" s="392"/>
      <c r="D4301" s="3">
        <v>5</v>
      </c>
      <c r="E4301" s="290">
        <f ca="1"/>
        <v>0</v>
      </c>
      <c r="F4301" s="291"/>
      <c r="G4301" s="294"/>
      <c r="H4301" s="294"/>
      <c r="I4301" s="294"/>
      <c r="J4301" s="294"/>
      <c r="K4301" s="292"/>
      <c r="L4301" s="293">
        <f ca="1">IF(OFFSET(L4301,-$D4301,0)="n/a","n/a",IF(L$5&gt;OFFSET(L4301,-$D4301,0)+$D4301,$E4301-SUM($G4301:K4301),($E4301-SUM($G4301:K4301))/(OFFSET(L4301,-$D4301,0)-(L$5-$D4301-1))))</f>
        <v>0</v>
      </c>
      <c r="M4301" s="293">
        <f ca="1">IF(OFFSET(M4301,-$D4301,0)="n/a","n/a",IF(M$5&gt;OFFSET(M4301,-$D4301,0)+$D4301,$E4301-SUM($G4301:L4301),($E4301-SUM($G4301:L4301))/(OFFSET(M4301,-$D4301,0)-(M$5-$D4301-1))))</f>
        <v>0</v>
      </c>
      <c r="N4301" s="293">
        <f ca="1">IF(OFFSET(N4301,-$D4301,0)="n/a","n/a",IF(N$5&gt;OFFSET(N4301,-$D4301,0)+$D4301,$E4301-SUM($G4301:M4301),($E4301-SUM($G4301:M4301))/(OFFSET(N4301,-$D4301,0)-(N$5-$D4301-1))))</f>
        <v>0</v>
      </c>
    </row>
    <row r="4302" spans="1:14" ht="12.75" hidden="1" customHeight="1" outlineLevel="2" x14ac:dyDescent="0.25">
      <c r="A4302" s="3"/>
      <c r="B4302" s="3"/>
      <c r="C4302" s="392"/>
      <c r="D4302" s="3">
        <v>6</v>
      </c>
      <c r="E4302" s="290">
        <f ca="1"/>
        <v>0</v>
      </c>
      <c r="F4302" s="291"/>
      <c r="G4302" s="294"/>
      <c r="H4302" s="294"/>
      <c r="I4302" s="294"/>
      <c r="J4302" s="294"/>
      <c r="K4302" s="294"/>
      <c r="L4302" s="292"/>
      <c r="M4302" s="293">
        <f ca="1">IF(OFFSET(M4302,-$D4302,0)="n/a","n/a",IF(M$5&gt;OFFSET(M4302,-$D4302,0)+$D4302,$E4302-SUM($G4302:L4302),($E4302-SUM($G4302:L4302))/(OFFSET(M4302,-$D4302,0)-(M$5-$D4302-1))))</f>
        <v>0</v>
      </c>
      <c r="N4302" s="293">
        <f ca="1">IF(OFFSET(N4302,-$D4302,0)="n/a","n/a",IF(N$5&gt;OFFSET(N4302,-$D4302,0)+$D4302,$E4302-SUM($G4302:M4302),($E4302-SUM($G4302:M4302))/(OFFSET(N4302,-$D4302,0)-(N$5-$D4302-1))))</f>
        <v>0</v>
      </c>
    </row>
    <row r="4303" spans="1:14" ht="12.75" hidden="1" customHeight="1" outlineLevel="2" x14ac:dyDescent="0.25">
      <c r="A4303" s="3"/>
      <c r="B4303" s="3"/>
      <c r="C4303" s="392"/>
      <c r="D4303" s="3">
        <v>7</v>
      </c>
      <c r="E4303" s="290">
        <f ca="1"/>
        <v>0</v>
      </c>
      <c r="F4303" s="291"/>
      <c r="G4303" s="294"/>
      <c r="H4303" s="294"/>
      <c r="I4303" s="294"/>
      <c r="J4303" s="294"/>
      <c r="K4303" s="294"/>
      <c r="L4303" s="294"/>
      <c r="M4303" s="292"/>
      <c r="N4303" s="293">
        <f ca="1">IF(OFFSET(N4303,-$D4303,0)="n/a","n/a",IF(N$5&gt;OFFSET(N4303,-$D4303,0)+$D4303,$E4303-SUM($G4303:M4303),($E4303-SUM($G4303:M4303))/(OFFSET(N4303,-$D4303,0)-(N$5-$D4303-1))))</f>
        <v>0</v>
      </c>
    </row>
    <row r="4304" spans="1:14" ht="12.75" hidden="1" customHeight="1" outlineLevel="2" x14ac:dyDescent="0.25">
      <c r="A4304" s="3"/>
      <c r="B4304" s="3"/>
      <c r="C4304" s="392"/>
      <c r="D4304" s="3">
        <v>8</v>
      </c>
      <c r="E4304" s="290">
        <f ca="1"/>
        <v>0</v>
      </c>
      <c r="F4304" s="291"/>
      <c r="G4304" s="294"/>
      <c r="H4304" s="294"/>
      <c r="I4304" s="294"/>
      <c r="J4304" s="294"/>
      <c r="K4304" s="294"/>
      <c r="L4304" s="294"/>
      <c r="M4304" s="294"/>
      <c r="N4304" s="292"/>
    </row>
    <row r="4305" spans="1:14" ht="12.75" hidden="1" customHeight="1" outlineLevel="2" x14ac:dyDescent="0.25">
      <c r="A4305" s="3"/>
      <c r="B4305" s="3"/>
      <c r="C4305" s="392"/>
      <c r="D4305" s="3">
        <v>9</v>
      </c>
      <c r="E4305" s="290" t="e">
        <f ca="1"/>
        <v>#N/A</v>
      </c>
      <c r="F4305" s="291"/>
      <c r="G4305" s="294"/>
      <c r="H4305" s="294"/>
      <c r="I4305" s="294"/>
      <c r="J4305" s="294"/>
      <c r="K4305" s="294"/>
      <c r="L4305" s="294"/>
      <c r="M4305" s="294"/>
      <c r="N4305" s="294"/>
    </row>
    <row r="4306" spans="1:14" ht="12.75" hidden="1" customHeight="1" outlineLevel="2" x14ac:dyDescent="0.25">
      <c r="A4306" s="3"/>
      <c r="B4306" s="3"/>
      <c r="C4306" s="392"/>
      <c r="D4306" s="3">
        <v>10</v>
      </c>
      <c r="E4306" s="290" t="e">
        <f ca="1"/>
        <v>#N/A</v>
      </c>
      <c r="F4306" s="291"/>
      <c r="G4306" s="294"/>
      <c r="H4306" s="294"/>
      <c r="I4306" s="294"/>
      <c r="J4306" s="294"/>
      <c r="K4306" s="294"/>
      <c r="L4306" s="294"/>
      <c r="M4306" s="294"/>
      <c r="N4306" s="294"/>
    </row>
    <row r="4307" spans="1:14" ht="12.75" hidden="1" customHeight="1" outlineLevel="2" x14ac:dyDescent="0.25">
      <c r="A4307" s="3"/>
      <c r="B4307" s="3"/>
      <c r="C4307" s="392"/>
      <c r="D4307" s="3">
        <v>11</v>
      </c>
      <c r="E4307" s="290" t="e">
        <f ca="1"/>
        <v>#N/A</v>
      </c>
      <c r="F4307" s="291"/>
      <c r="G4307" s="294"/>
      <c r="H4307" s="294"/>
      <c r="I4307" s="294"/>
      <c r="J4307" s="294"/>
      <c r="K4307" s="294"/>
      <c r="L4307" s="294"/>
      <c r="M4307" s="294"/>
      <c r="N4307" s="294"/>
    </row>
    <row r="4308" spans="1:14" ht="12.75" hidden="1" customHeight="1" outlineLevel="2" x14ac:dyDescent="0.25">
      <c r="A4308" s="3"/>
      <c r="B4308" s="3"/>
      <c r="C4308" s="392"/>
      <c r="D4308" s="3">
        <v>12</v>
      </c>
      <c r="E4308" s="290" t="e">
        <f ca="1"/>
        <v>#N/A</v>
      </c>
      <c r="F4308" s="291"/>
      <c r="G4308" s="294"/>
      <c r="H4308" s="294"/>
      <c r="I4308" s="294"/>
      <c r="J4308" s="294"/>
      <c r="K4308" s="294"/>
      <c r="L4308" s="294"/>
      <c r="M4308" s="294"/>
      <c r="N4308" s="294"/>
    </row>
    <row r="4309" spans="1:14" ht="12.75" hidden="1" customHeight="1" outlineLevel="2" x14ac:dyDescent="0.25">
      <c r="A4309" s="3"/>
      <c r="B4309" s="3"/>
      <c r="C4309" s="392"/>
      <c r="D4309" s="3">
        <v>13</v>
      </c>
      <c r="E4309" s="290" t="e">
        <f ca="1"/>
        <v>#N/A</v>
      </c>
      <c r="F4309" s="291"/>
      <c r="G4309" s="294"/>
      <c r="H4309" s="294"/>
      <c r="I4309" s="294"/>
      <c r="J4309" s="294"/>
      <c r="K4309" s="294"/>
      <c r="L4309" s="294"/>
      <c r="M4309" s="294"/>
      <c r="N4309" s="294"/>
    </row>
    <row r="4310" spans="1:14" ht="12.75" hidden="1" customHeight="1" outlineLevel="2" x14ac:dyDescent="0.25">
      <c r="A4310" s="3"/>
      <c r="B4310" s="3"/>
      <c r="C4310" s="392"/>
      <c r="D4310" s="3">
        <v>14</v>
      </c>
      <c r="E4310" s="290" t="e">
        <f ca="1"/>
        <v>#N/A</v>
      </c>
      <c r="F4310" s="291"/>
      <c r="G4310" s="294"/>
      <c r="H4310" s="294"/>
      <c r="I4310" s="294"/>
      <c r="J4310" s="294"/>
      <c r="K4310" s="294"/>
      <c r="L4310" s="294"/>
      <c r="M4310" s="294"/>
      <c r="N4310" s="294"/>
    </row>
    <row r="4311" spans="1:14" ht="12.75" hidden="1" customHeight="1" outlineLevel="2" x14ac:dyDescent="0.25">
      <c r="A4311" s="3"/>
      <c r="B4311" s="3"/>
      <c r="C4311" s="392"/>
      <c r="D4311" s="3">
        <v>15</v>
      </c>
      <c r="E4311" s="290" t="e">
        <f ca="1"/>
        <v>#N/A</v>
      </c>
      <c r="F4311" s="291"/>
      <c r="G4311" s="294"/>
      <c r="H4311" s="294"/>
      <c r="I4311" s="294"/>
      <c r="J4311" s="294"/>
      <c r="K4311" s="294"/>
      <c r="L4311" s="294"/>
      <c r="M4311" s="294"/>
      <c r="N4311" s="294"/>
    </row>
    <row r="4312" spans="1:14" ht="12.75" hidden="1" customHeight="1" outlineLevel="1" x14ac:dyDescent="0.25">
      <c r="A4312" s="3"/>
      <c r="B4312" s="145" t="str">
        <f ca="1">B4295</f>
        <v>Asset Type 183</v>
      </c>
      <c r="C4312" s="145" t="str">
        <f ca="1">C4295</f>
        <v>Description - Asset Type 183</v>
      </c>
      <c r="D4312" s="3"/>
      <c r="E4312" s="3"/>
      <c r="F4312" s="106" t="s">
        <v>44</v>
      </c>
      <c r="G4312" s="296">
        <f t="shared" ref="G4312:N4312" si="366">SUM(G4297:G4311)</f>
        <v>0</v>
      </c>
      <c r="H4312" s="296">
        <f t="shared" ca="1" si="366"/>
        <v>0</v>
      </c>
      <c r="I4312" s="296">
        <f t="shared" ca="1" si="366"/>
        <v>0</v>
      </c>
      <c r="J4312" s="296">
        <f t="shared" ca="1" si="366"/>
        <v>0</v>
      </c>
      <c r="K4312" s="296">
        <f t="shared" ca="1" si="366"/>
        <v>0</v>
      </c>
      <c r="L4312" s="296">
        <f t="shared" ca="1" si="366"/>
        <v>0</v>
      </c>
      <c r="M4312" s="296">
        <f t="shared" ca="1" si="366"/>
        <v>0</v>
      </c>
      <c r="N4312" s="296">
        <f t="shared" ca="1" si="366"/>
        <v>0</v>
      </c>
    </row>
    <row r="4313" spans="1:14" ht="12.75" hidden="1" customHeight="1" outlineLevel="2" x14ac:dyDescent="0.25">
      <c r="A4313" s="217">
        <f>A4295+1</f>
        <v>184</v>
      </c>
      <c r="B4313" s="22" t="str">
        <f ca="1">OFFSET($B$13,$A4313-1,0)</f>
        <v>Asset Type 184</v>
      </c>
      <c r="C4313" s="22" t="str">
        <f ca="1">OFFSET($C$13,$A4313-1,0)</f>
        <v>Description - Asset Type 184</v>
      </c>
      <c r="D4313" s="3"/>
      <c r="E4313" s="109"/>
      <c r="F4313" s="108" t="s">
        <v>41</v>
      </c>
      <c r="G4313" s="295">
        <f t="shared" ref="G4313:N4313" ca="1" si="367">VLOOKUP($B4313,$B$13:$N$512,5+G$5,FALSE)</f>
        <v>0</v>
      </c>
      <c r="H4313" s="295">
        <f t="shared" ca="1" si="367"/>
        <v>0</v>
      </c>
      <c r="I4313" s="295">
        <f t="shared" ca="1" si="367"/>
        <v>0</v>
      </c>
      <c r="J4313" s="295">
        <f t="shared" ca="1" si="367"/>
        <v>0</v>
      </c>
      <c r="K4313" s="295">
        <f t="shared" ca="1" si="367"/>
        <v>0</v>
      </c>
      <c r="L4313" s="295">
        <f t="shared" ca="1" si="367"/>
        <v>0</v>
      </c>
      <c r="M4313" s="295">
        <f t="shared" ca="1" si="367"/>
        <v>0</v>
      </c>
      <c r="N4313" s="295">
        <f t="shared" ca="1" si="367"/>
        <v>0</v>
      </c>
    </row>
    <row r="4314" spans="1:14" ht="12.75" hidden="1" customHeight="1" outlineLevel="2" x14ac:dyDescent="0.25">
      <c r="A4314" s="3"/>
      <c r="B4314" s="3"/>
      <c r="C4314" s="21"/>
      <c r="D4314" s="3"/>
      <c r="E4314" s="107"/>
      <c r="F4314" s="106" t="s">
        <v>42</v>
      </c>
      <c r="G4314" s="111">
        <f ca="1">VLOOKUP($B4313,'Input Sheet'!$B$12:$N$511,5+G$5,FALSE)</f>
        <v>0</v>
      </c>
      <c r="H4314" s="111">
        <f ca="1">VLOOKUP($B4313,'Input Sheet'!$B$12:$N$511,5+H$5,FALSE)</f>
        <v>0</v>
      </c>
      <c r="I4314" s="111">
        <f ca="1">VLOOKUP($B4313,'Input Sheet'!$B$12:$N$511,5+I$5,FALSE)</f>
        <v>0</v>
      </c>
      <c r="J4314" s="111">
        <f ca="1">VLOOKUP($B4313,'Input Sheet'!$B$12:$N$511,5+J$5,FALSE)</f>
        <v>0</v>
      </c>
      <c r="K4314" s="111">
        <f ca="1">VLOOKUP($B4313,'Input Sheet'!$B$12:$N$511,5+K$5,FALSE)</f>
        <v>0</v>
      </c>
      <c r="L4314" s="111">
        <f ca="1">VLOOKUP($B4313,'Input Sheet'!$B$12:$N$511,5+L$5,FALSE)</f>
        <v>0</v>
      </c>
      <c r="M4314" s="111">
        <f ca="1">VLOOKUP($B4313,'Input Sheet'!$B$12:$N$511,5+M$5,FALSE)</f>
        <v>0</v>
      </c>
      <c r="N4314" s="111">
        <f ca="1">VLOOKUP($B4313,'Input Sheet'!$B$12:$N$511,5+N$5,FALSE)</f>
        <v>0</v>
      </c>
    </row>
    <row r="4315" spans="1:14" ht="12.75" hidden="1" customHeight="1" outlineLevel="2" x14ac:dyDescent="0.25">
      <c r="A4315" s="3"/>
      <c r="B4315" s="3"/>
      <c r="C4315" s="3"/>
      <c r="D4315" s="3">
        <v>1</v>
      </c>
      <c r="E4315" s="290">
        <f t="array" aca="1" ref="E4315:E4329" ca="1">TRANSPOSE(G4313:N4313)</f>
        <v>0</v>
      </c>
      <c r="F4315" s="291"/>
      <c r="G4315" s="292"/>
      <c r="H4315" s="293">
        <f ca="1">IF(OFFSET(H4315,-$D4315,0)="n/a","n/a",IF(H$5&gt;OFFSET(H4315,-$D4315,0)+$D4315,$E4315-SUM($G4315:G4315),($E4315-SUM($G4315:G4315))/(OFFSET(H4315,-$D4315,0)-(H$5-$D4315-1))))</f>
        <v>0</v>
      </c>
      <c r="I4315" s="293">
        <f ca="1">IF(OFFSET(I4315,-$D4315,0)="n/a","n/a",IF(I$5&gt;OFFSET(I4315,-$D4315,0)+$D4315,$E4315-SUM($G4315:H4315),($E4315-SUM($G4315:H4315))/(OFFSET(I4315,-$D4315,0)-(I$5-$D4315-1))))</f>
        <v>0</v>
      </c>
      <c r="J4315" s="293">
        <f ca="1">IF(OFFSET(J4315,-$D4315,0)="n/a","n/a",IF(J$5&gt;OFFSET(J4315,-$D4315,0)+$D4315,$E4315-SUM($G4315:I4315),($E4315-SUM($G4315:I4315))/(OFFSET(J4315,-$D4315,0)-(J$5-$D4315-1))))</f>
        <v>0</v>
      </c>
      <c r="K4315" s="293">
        <f ca="1">IF(OFFSET(K4315,-$D4315,0)="n/a","n/a",IF(K$5&gt;OFFSET(K4315,-$D4315,0)+$D4315,$E4315-SUM($G4315:J4315),($E4315-SUM($G4315:J4315))/(OFFSET(K4315,-$D4315,0)-(K$5-$D4315-1))))</f>
        <v>0</v>
      </c>
      <c r="L4315" s="293">
        <f ca="1">IF(OFFSET(L4315,-$D4315,0)="n/a","n/a",IF(L$5&gt;OFFSET(L4315,-$D4315,0)+$D4315,$E4315-SUM($G4315:K4315),($E4315-SUM($G4315:K4315))/(OFFSET(L4315,-$D4315,0)-(L$5-$D4315-1))))</f>
        <v>0</v>
      </c>
      <c r="M4315" s="293">
        <f ca="1">IF(OFFSET(M4315,-$D4315,0)="n/a","n/a",IF(M$5&gt;OFFSET(M4315,-$D4315,0)+$D4315,$E4315-SUM($G4315:L4315),($E4315-SUM($G4315:L4315))/(OFFSET(M4315,-$D4315,0)-(M$5-$D4315-1))))</f>
        <v>0</v>
      </c>
      <c r="N4315" s="293">
        <f ca="1">IF(OFFSET(N4315,-$D4315,0)="n/a","n/a",IF(N$5&gt;OFFSET(N4315,-$D4315,0)+$D4315,$E4315-SUM($G4315:M4315),($E4315-SUM($G4315:M4315))/(OFFSET(N4315,-$D4315,0)-(N$5-$D4315-1))))</f>
        <v>0</v>
      </c>
    </row>
    <row r="4316" spans="1:14" ht="12.75" hidden="1" customHeight="1" outlineLevel="2" x14ac:dyDescent="0.25">
      <c r="A4316" s="3"/>
      <c r="B4316" s="3"/>
      <c r="C4316" s="392" t="s">
        <v>43</v>
      </c>
      <c r="D4316" s="3">
        <v>2</v>
      </c>
      <c r="E4316" s="290">
        <f ca="1"/>
        <v>0</v>
      </c>
      <c r="F4316" s="291"/>
      <c r="G4316" s="294"/>
      <c r="H4316" s="292"/>
      <c r="I4316" s="293">
        <f ca="1">IF(OFFSET(I4316,-$D4316,0)="n/a","n/a",IF(I$5&gt;OFFSET(I4316,-$D4316,0)+$D4316,$E4316-SUM($G4316:H4316),($E4316-SUM($G4316:H4316))/(OFFSET(I4316,-$D4316,0)-(I$5-$D4316-1))))</f>
        <v>0</v>
      </c>
      <c r="J4316" s="293">
        <f ca="1">IF(OFFSET(J4316,-$D4316,0)="n/a","n/a",IF(J$5&gt;OFFSET(J4316,-$D4316,0)+$D4316,$E4316-SUM($G4316:I4316),($E4316-SUM($G4316:I4316))/(OFFSET(J4316,-$D4316,0)-(J$5-$D4316-1))))</f>
        <v>0</v>
      </c>
      <c r="K4316" s="293">
        <f ca="1">IF(OFFSET(K4316,-$D4316,0)="n/a","n/a",IF(K$5&gt;OFFSET(K4316,-$D4316,0)+$D4316,$E4316-SUM($G4316:J4316),($E4316-SUM($G4316:J4316))/(OFFSET(K4316,-$D4316,0)-(K$5-$D4316-1))))</f>
        <v>0</v>
      </c>
      <c r="L4316" s="293">
        <f ca="1">IF(OFFSET(L4316,-$D4316,0)="n/a","n/a",IF(L$5&gt;OFFSET(L4316,-$D4316,0)+$D4316,$E4316-SUM($G4316:K4316),($E4316-SUM($G4316:K4316))/(OFFSET(L4316,-$D4316,0)-(L$5-$D4316-1))))</f>
        <v>0</v>
      </c>
      <c r="M4316" s="293">
        <f ca="1">IF(OFFSET(M4316,-$D4316,0)="n/a","n/a",IF(M$5&gt;OFFSET(M4316,-$D4316,0)+$D4316,$E4316-SUM($G4316:L4316),($E4316-SUM($G4316:L4316))/(OFFSET(M4316,-$D4316,0)-(M$5-$D4316-1))))</f>
        <v>0</v>
      </c>
      <c r="N4316" s="293">
        <f ca="1">IF(OFFSET(N4316,-$D4316,0)="n/a","n/a",IF(N$5&gt;OFFSET(N4316,-$D4316,0)+$D4316,$E4316-SUM($G4316:M4316),($E4316-SUM($G4316:M4316))/(OFFSET(N4316,-$D4316,0)-(N$5-$D4316-1))))</f>
        <v>0</v>
      </c>
    </row>
    <row r="4317" spans="1:14" ht="12.75" hidden="1" customHeight="1" outlineLevel="2" x14ac:dyDescent="0.25">
      <c r="A4317" s="3"/>
      <c r="B4317" s="3"/>
      <c r="C4317" s="392"/>
      <c r="D4317" s="3">
        <v>3</v>
      </c>
      <c r="E4317" s="290">
        <f ca="1"/>
        <v>0</v>
      </c>
      <c r="F4317" s="291"/>
      <c r="G4317" s="294"/>
      <c r="H4317" s="294"/>
      <c r="I4317" s="292"/>
      <c r="J4317" s="293">
        <f ca="1">IF(OFFSET(J4317,-$D4317,0)="n/a","n/a",IF(J$5&gt;OFFSET(J4317,-$D4317,0)+$D4317,$E4317-SUM($G4317:I4317),($E4317-SUM($G4317:I4317))/(OFFSET(J4317,-$D4317,0)-(J$5-$D4317-1))))</f>
        <v>0</v>
      </c>
      <c r="K4317" s="293">
        <f ca="1">IF(OFFSET(K4317,-$D4317,0)="n/a","n/a",IF(K$5&gt;OFFSET(K4317,-$D4317,0)+$D4317,$E4317-SUM($G4317:J4317),($E4317-SUM($G4317:J4317))/(OFFSET(K4317,-$D4317,0)-(K$5-$D4317-1))))</f>
        <v>0</v>
      </c>
      <c r="L4317" s="293">
        <f ca="1">IF(OFFSET(L4317,-$D4317,0)="n/a","n/a",IF(L$5&gt;OFFSET(L4317,-$D4317,0)+$D4317,$E4317-SUM($G4317:K4317),($E4317-SUM($G4317:K4317))/(OFFSET(L4317,-$D4317,0)-(L$5-$D4317-1))))</f>
        <v>0</v>
      </c>
      <c r="M4317" s="293">
        <f ca="1">IF(OFFSET(M4317,-$D4317,0)="n/a","n/a",IF(M$5&gt;OFFSET(M4317,-$D4317,0)+$D4317,$E4317-SUM($G4317:L4317),($E4317-SUM($G4317:L4317))/(OFFSET(M4317,-$D4317,0)-(M$5-$D4317-1))))</f>
        <v>0</v>
      </c>
      <c r="N4317" s="293">
        <f ca="1">IF(OFFSET(N4317,-$D4317,0)="n/a","n/a",IF(N$5&gt;OFFSET(N4317,-$D4317,0)+$D4317,$E4317-SUM($G4317:M4317),($E4317-SUM($G4317:M4317))/(OFFSET(N4317,-$D4317,0)-(N$5-$D4317-1))))</f>
        <v>0</v>
      </c>
    </row>
    <row r="4318" spans="1:14" ht="12.75" hidden="1" customHeight="1" outlineLevel="2" x14ac:dyDescent="0.25">
      <c r="A4318" s="3"/>
      <c r="B4318" s="3"/>
      <c r="C4318" s="392"/>
      <c r="D4318" s="3">
        <v>4</v>
      </c>
      <c r="E4318" s="290">
        <f ca="1"/>
        <v>0</v>
      </c>
      <c r="F4318" s="291"/>
      <c r="G4318" s="294"/>
      <c r="H4318" s="294"/>
      <c r="I4318" s="294"/>
      <c r="J4318" s="292"/>
      <c r="K4318" s="293">
        <f ca="1">IF(OFFSET(K4318,-$D4318,0)="n/a","n/a",IF(K$5&gt;OFFSET(K4318,-$D4318,0)+$D4318,$E4318-SUM($G4318:J4318),($E4318-SUM($G4318:J4318))/(OFFSET(K4318,-$D4318,0)-(K$5-$D4318-1))))</f>
        <v>0</v>
      </c>
      <c r="L4318" s="293">
        <f ca="1">IF(OFFSET(L4318,-$D4318,0)="n/a","n/a",IF(L$5&gt;OFFSET(L4318,-$D4318,0)+$D4318,$E4318-SUM($G4318:K4318),($E4318-SUM($G4318:K4318))/(OFFSET(L4318,-$D4318,0)-(L$5-$D4318-1))))</f>
        <v>0</v>
      </c>
      <c r="M4318" s="293">
        <f ca="1">IF(OFFSET(M4318,-$D4318,0)="n/a","n/a",IF(M$5&gt;OFFSET(M4318,-$D4318,0)+$D4318,$E4318-SUM($G4318:L4318),($E4318-SUM($G4318:L4318))/(OFFSET(M4318,-$D4318,0)-(M$5-$D4318-1))))</f>
        <v>0</v>
      </c>
      <c r="N4318" s="293">
        <f ca="1">IF(OFFSET(N4318,-$D4318,0)="n/a","n/a",IF(N$5&gt;OFFSET(N4318,-$D4318,0)+$D4318,$E4318-SUM($G4318:M4318),($E4318-SUM($G4318:M4318))/(OFFSET(N4318,-$D4318,0)-(N$5-$D4318-1))))</f>
        <v>0</v>
      </c>
    </row>
    <row r="4319" spans="1:14" ht="12.75" hidden="1" customHeight="1" outlineLevel="2" x14ac:dyDescent="0.25">
      <c r="A4319" s="3"/>
      <c r="B4319" s="3"/>
      <c r="C4319" s="392"/>
      <c r="D4319" s="3">
        <v>5</v>
      </c>
      <c r="E4319" s="290">
        <f ca="1"/>
        <v>0</v>
      </c>
      <c r="F4319" s="291"/>
      <c r="G4319" s="294"/>
      <c r="H4319" s="294"/>
      <c r="I4319" s="294"/>
      <c r="J4319" s="294"/>
      <c r="K4319" s="292"/>
      <c r="L4319" s="293">
        <f ca="1">IF(OFFSET(L4319,-$D4319,0)="n/a","n/a",IF(L$5&gt;OFFSET(L4319,-$D4319,0)+$D4319,$E4319-SUM($G4319:K4319),($E4319-SUM($G4319:K4319))/(OFFSET(L4319,-$D4319,0)-(L$5-$D4319-1))))</f>
        <v>0</v>
      </c>
      <c r="M4319" s="293">
        <f ca="1">IF(OFFSET(M4319,-$D4319,0)="n/a","n/a",IF(M$5&gt;OFFSET(M4319,-$D4319,0)+$D4319,$E4319-SUM($G4319:L4319),($E4319-SUM($G4319:L4319))/(OFFSET(M4319,-$D4319,0)-(M$5-$D4319-1))))</f>
        <v>0</v>
      </c>
      <c r="N4319" s="293">
        <f ca="1">IF(OFFSET(N4319,-$D4319,0)="n/a","n/a",IF(N$5&gt;OFFSET(N4319,-$D4319,0)+$D4319,$E4319-SUM($G4319:M4319),($E4319-SUM($G4319:M4319))/(OFFSET(N4319,-$D4319,0)-(N$5-$D4319-1))))</f>
        <v>0</v>
      </c>
    </row>
    <row r="4320" spans="1:14" ht="12.75" hidden="1" customHeight="1" outlineLevel="2" x14ac:dyDescent="0.25">
      <c r="A4320" s="3"/>
      <c r="B4320" s="3"/>
      <c r="C4320" s="392"/>
      <c r="D4320" s="3">
        <v>6</v>
      </c>
      <c r="E4320" s="290">
        <f ca="1"/>
        <v>0</v>
      </c>
      <c r="F4320" s="291"/>
      <c r="G4320" s="294"/>
      <c r="H4320" s="294"/>
      <c r="I4320" s="294"/>
      <c r="J4320" s="294"/>
      <c r="K4320" s="294"/>
      <c r="L4320" s="292"/>
      <c r="M4320" s="293">
        <f ca="1">IF(OFFSET(M4320,-$D4320,0)="n/a","n/a",IF(M$5&gt;OFFSET(M4320,-$D4320,0)+$D4320,$E4320-SUM($G4320:L4320),($E4320-SUM($G4320:L4320))/(OFFSET(M4320,-$D4320,0)-(M$5-$D4320-1))))</f>
        <v>0</v>
      </c>
      <c r="N4320" s="293">
        <f ca="1">IF(OFFSET(N4320,-$D4320,0)="n/a","n/a",IF(N$5&gt;OFFSET(N4320,-$D4320,0)+$D4320,$E4320-SUM($G4320:M4320),($E4320-SUM($G4320:M4320))/(OFFSET(N4320,-$D4320,0)-(N$5-$D4320-1))))</f>
        <v>0</v>
      </c>
    </row>
    <row r="4321" spans="1:14" ht="12.75" hidden="1" customHeight="1" outlineLevel="2" x14ac:dyDescent="0.25">
      <c r="A4321" s="3"/>
      <c r="B4321" s="3"/>
      <c r="C4321" s="392"/>
      <c r="D4321" s="3">
        <v>7</v>
      </c>
      <c r="E4321" s="290">
        <f ca="1"/>
        <v>0</v>
      </c>
      <c r="F4321" s="291"/>
      <c r="G4321" s="294"/>
      <c r="H4321" s="294"/>
      <c r="I4321" s="294"/>
      <c r="J4321" s="294"/>
      <c r="K4321" s="294"/>
      <c r="L4321" s="294"/>
      <c r="M4321" s="292"/>
      <c r="N4321" s="293">
        <f ca="1">IF(OFFSET(N4321,-$D4321,0)="n/a","n/a",IF(N$5&gt;OFFSET(N4321,-$D4321,0)+$D4321,$E4321-SUM($G4321:M4321),($E4321-SUM($G4321:M4321))/(OFFSET(N4321,-$D4321,0)-(N$5-$D4321-1))))</f>
        <v>0</v>
      </c>
    </row>
    <row r="4322" spans="1:14" ht="12.75" hidden="1" customHeight="1" outlineLevel="2" x14ac:dyDescent="0.25">
      <c r="A4322" s="3"/>
      <c r="B4322" s="3"/>
      <c r="C4322" s="392"/>
      <c r="D4322" s="3">
        <v>8</v>
      </c>
      <c r="E4322" s="290">
        <f ca="1"/>
        <v>0</v>
      </c>
      <c r="F4322" s="291"/>
      <c r="G4322" s="294"/>
      <c r="H4322" s="294"/>
      <c r="I4322" s="294"/>
      <c r="J4322" s="294"/>
      <c r="K4322" s="294"/>
      <c r="L4322" s="294"/>
      <c r="M4322" s="294"/>
      <c r="N4322" s="292"/>
    </row>
    <row r="4323" spans="1:14" ht="12.75" hidden="1" customHeight="1" outlineLevel="2" x14ac:dyDescent="0.25">
      <c r="A4323" s="3"/>
      <c r="B4323" s="3"/>
      <c r="C4323" s="392"/>
      <c r="D4323" s="3">
        <v>9</v>
      </c>
      <c r="E4323" s="290" t="e">
        <f ca="1"/>
        <v>#N/A</v>
      </c>
      <c r="F4323" s="291"/>
      <c r="G4323" s="294"/>
      <c r="H4323" s="294"/>
      <c r="I4323" s="294"/>
      <c r="J4323" s="294"/>
      <c r="K4323" s="294"/>
      <c r="L4323" s="294"/>
      <c r="M4323" s="294"/>
      <c r="N4323" s="294"/>
    </row>
    <row r="4324" spans="1:14" ht="12.75" hidden="1" customHeight="1" outlineLevel="2" x14ac:dyDescent="0.25">
      <c r="A4324" s="3"/>
      <c r="B4324" s="3"/>
      <c r="C4324" s="392"/>
      <c r="D4324" s="3">
        <v>10</v>
      </c>
      <c r="E4324" s="290" t="e">
        <f ca="1"/>
        <v>#N/A</v>
      </c>
      <c r="F4324" s="291"/>
      <c r="G4324" s="294"/>
      <c r="H4324" s="294"/>
      <c r="I4324" s="294"/>
      <c r="J4324" s="294"/>
      <c r="K4324" s="294"/>
      <c r="L4324" s="294"/>
      <c r="M4324" s="294"/>
      <c r="N4324" s="294"/>
    </row>
    <row r="4325" spans="1:14" ht="12.75" hidden="1" customHeight="1" outlineLevel="2" x14ac:dyDescent="0.25">
      <c r="A4325" s="3"/>
      <c r="B4325" s="3"/>
      <c r="C4325" s="392"/>
      <c r="D4325" s="3">
        <v>11</v>
      </c>
      <c r="E4325" s="290" t="e">
        <f ca="1"/>
        <v>#N/A</v>
      </c>
      <c r="F4325" s="291"/>
      <c r="G4325" s="294"/>
      <c r="H4325" s="294"/>
      <c r="I4325" s="294"/>
      <c r="J4325" s="294"/>
      <c r="K4325" s="294"/>
      <c r="L4325" s="294"/>
      <c r="M4325" s="294"/>
      <c r="N4325" s="294"/>
    </row>
    <row r="4326" spans="1:14" ht="12.75" hidden="1" customHeight="1" outlineLevel="2" x14ac:dyDescent="0.25">
      <c r="A4326" s="3"/>
      <c r="B4326" s="3"/>
      <c r="C4326" s="392"/>
      <c r="D4326" s="3">
        <v>12</v>
      </c>
      <c r="E4326" s="290" t="e">
        <f ca="1"/>
        <v>#N/A</v>
      </c>
      <c r="F4326" s="291"/>
      <c r="G4326" s="294"/>
      <c r="H4326" s="294"/>
      <c r="I4326" s="294"/>
      <c r="J4326" s="294"/>
      <c r="K4326" s="294"/>
      <c r="L4326" s="294"/>
      <c r="M4326" s="294"/>
      <c r="N4326" s="294"/>
    </row>
    <row r="4327" spans="1:14" ht="12.75" hidden="1" customHeight="1" outlineLevel="2" x14ac:dyDescent="0.25">
      <c r="A4327" s="3"/>
      <c r="B4327" s="3"/>
      <c r="C4327" s="392"/>
      <c r="D4327" s="3">
        <v>13</v>
      </c>
      <c r="E4327" s="290" t="e">
        <f ca="1"/>
        <v>#N/A</v>
      </c>
      <c r="F4327" s="291"/>
      <c r="G4327" s="294"/>
      <c r="H4327" s="294"/>
      <c r="I4327" s="294"/>
      <c r="J4327" s="294"/>
      <c r="K4327" s="294"/>
      <c r="L4327" s="294"/>
      <c r="M4327" s="294"/>
      <c r="N4327" s="294"/>
    </row>
    <row r="4328" spans="1:14" ht="12.75" hidden="1" customHeight="1" outlineLevel="2" x14ac:dyDescent="0.25">
      <c r="A4328" s="3"/>
      <c r="B4328" s="3"/>
      <c r="C4328" s="392"/>
      <c r="D4328" s="3">
        <v>14</v>
      </c>
      <c r="E4328" s="290" t="e">
        <f ca="1"/>
        <v>#N/A</v>
      </c>
      <c r="F4328" s="291"/>
      <c r="G4328" s="294"/>
      <c r="H4328" s="294"/>
      <c r="I4328" s="294"/>
      <c r="J4328" s="294"/>
      <c r="K4328" s="294"/>
      <c r="L4328" s="294"/>
      <c r="M4328" s="294"/>
      <c r="N4328" s="294"/>
    </row>
    <row r="4329" spans="1:14" ht="12.75" hidden="1" customHeight="1" outlineLevel="2" x14ac:dyDescent="0.25">
      <c r="A4329" s="3"/>
      <c r="B4329" s="3"/>
      <c r="C4329" s="392"/>
      <c r="D4329" s="3">
        <v>15</v>
      </c>
      <c r="E4329" s="290" t="e">
        <f ca="1"/>
        <v>#N/A</v>
      </c>
      <c r="F4329" s="291"/>
      <c r="G4329" s="294"/>
      <c r="H4329" s="294"/>
      <c r="I4329" s="294"/>
      <c r="J4329" s="294"/>
      <c r="K4329" s="294"/>
      <c r="L4329" s="294"/>
      <c r="M4329" s="294"/>
      <c r="N4329" s="294"/>
    </row>
    <row r="4330" spans="1:14" ht="12.75" hidden="1" customHeight="1" outlineLevel="1" x14ac:dyDescent="0.25">
      <c r="A4330" s="3"/>
      <c r="B4330" s="145" t="str">
        <f ca="1">B4313</f>
        <v>Asset Type 184</v>
      </c>
      <c r="C4330" s="145" t="str">
        <f ca="1">C4313</f>
        <v>Description - Asset Type 184</v>
      </c>
      <c r="D4330" s="3"/>
      <c r="E4330" s="3"/>
      <c r="F4330" s="106" t="s">
        <v>44</v>
      </c>
      <c r="G4330" s="296">
        <f t="shared" ref="G4330:N4330" si="368">SUM(G4315:G4329)</f>
        <v>0</v>
      </c>
      <c r="H4330" s="296">
        <f t="shared" ca="1" si="368"/>
        <v>0</v>
      </c>
      <c r="I4330" s="296">
        <f t="shared" ca="1" si="368"/>
        <v>0</v>
      </c>
      <c r="J4330" s="296">
        <f t="shared" ca="1" si="368"/>
        <v>0</v>
      </c>
      <c r="K4330" s="296">
        <f t="shared" ca="1" si="368"/>
        <v>0</v>
      </c>
      <c r="L4330" s="296">
        <f t="shared" ca="1" si="368"/>
        <v>0</v>
      </c>
      <c r="M4330" s="296">
        <f t="shared" ca="1" si="368"/>
        <v>0</v>
      </c>
      <c r="N4330" s="296">
        <f t="shared" ca="1" si="368"/>
        <v>0</v>
      </c>
    </row>
    <row r="4331" spans="1:14" ht="12.75" hidden="1" customHeight="1" outlineLevel="2" x14ac:dyDescent="0.25">
      <c r="A4331" s="217">
        <f>A4313+1</f>
        <v>185</v>
      </c>
      <c r="B4331" s="22" t="str">
        <f ca="1">OFFSET($B$13,$A4331-1,0)</f>
        <v>Asset Type 185</v>
      </c>
      <c r="C4331" s="22" t="str">
        <f ca="1">OFFSET($C$13,$A4331-1,0)</f>
        <v>Description - Asset Type 185</v>
      </c>
      <c r="D4331" s="3"/>
      <c r="E4331" s="109"/>
      <c r="F4331" s="108" t="s">
        <v>41</v>
      </c>
      <c r="G4331" s="295">
        <f t="shared" ref="G4331:N4331" ca="1" si="369">VLOOKUP($B4331,$B$13:$N$512,5+G$5,FALSE)</f>
        <v>0</v>
      </c>
      <c r="H4331" s="295">
        <f t="shared" ca="1" si="369"/>
        <v>0</v>
      </c>
      <c r="I4331" s="295">
        <f t="shared" ca="1" si="369"/>
        <v>0</v>
      </c>
      <c r="J4331" s="295">
        <f t="shared" ca="1" si="369"/>
        <v>0</v>
      </c>
      <c r="K4331" s="295">
        <f t="shared" ca="1" si="369"/>
        <v>0</v>
      </c>
      <c r="L4331" s="295">
        <f t="shared" ca="1" si="369"/>
        <v>0</v>
      </c>
      <c r="M4331" s="295">
        <f t="shared" ca="1" si="369"/>
        <v>0</v>
      </c>
      <c r="N4331" s="295">
        <f t="shared" ca="1" si="369"/>
        <v>0</v>
      </c>
    </row>
    <row r="4332" spans="1:14" ht="12.75" hidden="1" customHeight="1" outlineLevel="2" x14ac:dyDescent="0.25">
      <c r="A4332" s="3"/>
      <c r="B4332" s="3"/>
      <c r="C4332" s="21"/>
      <c r="D4332" s="3"/>
      <c r="E4332" s="107"/>
      <c r="F4332" s="106" t="s">
        <v>42</v>
      </c>
      <c r="G4332" s="111">
        <f ca="1">VLOOKUP($B4331,'Input Sheet'!$B$12:$N$511,5+G$5,FALSE)</f>
        <v>0</v>
      </c>
      <c r="H4332" s="111">
        <f ca="1">VLOOKUP($B4331,'Input Sheet'!$B$12:$N$511,5+H$5,FALSE)</f>
        <v>0</v>
      </c>
      <c r="I4332" s="111">
        <f ca="1">VLOOKUP($B4331,'Input Sheet'!$B$12:$N$511,5+I$5,FALSE)</f>
        <v>0</v>
      </c>
      <c r="J4332" s="111">
        <f ca="1">VLOOKUP($B4331,'Input Sheet'!$B$12:$N$511,5+J$5,FALSE)</f>
        <v>0</v>
      </c>
      <c r="K4332" s="111">
        <f ca="1">VLOOKUP($B4331,'Input Sheet'!$B$12:$N$511,5+K$5,FALSE)</f>
        <v>0</v>
      </c>
      <c r="L4332" s="111">
        <f ca="1">VLOOKUP($B4331,'Input Sheet'!$B$12:$N$511,5+L$5,FALSE)</f>
        <v>0</v>
      </c>
      <c r="M4332" s="111">
        <f ca="1">VLOOKUP($B4331,'Input Sheet'!$B$12:$N$511,5+M$5,FALSE)</f>
        <v>0</v>
      </c>
      <c r="N4332" s="111">
        <f ca="1">VLOOKUP($B4331,'Input Sheet'!$B$12:$N$511,5+N$5,FALSE)</f>
        <v>0</v>
      </c>
    </row>
    <row r="4333" spans="1:14" ht="12.75" hidden="1" customHeight="1" outlineLevel="2" x14ac:dyDescent="0.25">
      <c r="A4333" s="3"/>
      <c r="B4333" s="3"/>
      <c r="C4333" s="3"/>
      <c r="D4333" s="3">
        <v>1</v>
      </c>
      <c r="E4333" s="290">
        <f t="array" aca="1" ref="E4333:E4347" ca="1">TRANSPOSE(G4331:N4331)</f>
        <v>0</v>
      </c>
      <c r="F4333" s="291"/>
      <c r="G4333" s="292"/>
      <c r="H4333" s="293">
        <f ca="1">IF(OFFSET(H4333,-$D4333,0)="n/a","n/a",IF(H$5&gt;OFFSET(H4333,-$D4333,0)+$D4333,$E4333-SUM($G4333:G4333),($E4333-SUM($G4333:G4333))/(OFFSET(H4333,-$D4333,0)-(H$5-$D4333-1))))</f>
        <v>0</v>
      </c>
      <c r="I4333" s="293">
        <f ca="1">IF(OFFSET(I4333,-$D4333,0)="n/a","n/a",IF(I$5&gt;OFFSET(I4333,-$D4333,0)+$D4333,$E4333-SUM($G4333:H4333),($E4333-SUM($G4333:H4333))/(OFFSET(I4333,-$D4333,0)-(I$5-$D4333-1))))</f>
        <v>0</v>
      </c>
      <c r="J4333" s="293">
        <f ca="1">IF(OFFSET(J4333,-$D4333,0)="n/a","n/a",IF(J$5&gt;OFFSET(J4333,-$D4333,0)+$D4333,$E4333-SUM($G4333:I4333),($E4333-SUM($G4333:I4333))/(OFFSET(J4333,-$D4333,0)-(J$5-$D4333-1))))</f>
        <v>0</v>
      </c>
      <c r="K4333" s="293">
        <f ca="1">IF(OFFSET(K4333,-$D4333,0)="n/a","n/a",IF(K$5&gt;OFFSET(K4333,-$D4333,0)+$D4333,$E4333-SUM($G4333:J4333),($E4333-SUM($G4333:J4333))/(OFFSET(K4333,-$D4333,0)-(K$5-$D4333-1))))</f>
        <v>0</v>
      </c>
      <c r="L4333" s="293">
        <f ca="1">IF(OFFSET(L4333,-$D4333,0)="n/a","n/a",IF(L$5&gt;OFFSET(L4333,-$D4333,0)+$D4333,$E4333-SUM($G4333:K4333),($E4333-SUM($G4333:K4333))/(OFFSET(L4333,-$D4333,0)-(L$5-$D4333-1))))</f>
        <v>0</v>
      </c>
      <c r="M4333" s="293">
        <f ca="1">IF(OFFSET(M4333,-$D4333,0)="n/a","n/a",IF(M$5&gt;OFFSET(M4333,-$D4333,0)+$D4333,$E4333-SUM($G4333:L4333),($E4333-SUM($G4333:L4333))/(OFFSET(M4333,-$D4333,0)-(M$5-$D4333-1))))</f>
        <v>0</v>
      </c>
      <c r="N4333" s="293">
        <f ca="1">IF(OFFSET(N4333,-$D4333,0)="n/a","n/a",IF(N$5&gt;OFFSET(N4333,-$D4333,0)+$D4333,$E4333-SUM($G4333:M4333),($E4333-SUM($G4333:M4333))/(OFFSET(N4333,-$D4333,0)-(N$5-$D4333-1))))</f>
        <v>0</v>
      </c>
    </row>
    <row r="4334" spans="1:14" ht="12.75" hidden="1" customHeight="1" outlineLevel="2" x14ac:dyDescent="0.25">
      <c r="A4334" s="3"/>
      <c r="B4334" s="3"/>
      <c r="C4334" s="392" t="s">
        <v>43</v>
      </c>
      <c r="D4334" s="3">
        <v>2</v>
      </c>
      <c r="E4334" s="290">
        <f ca="1"/>
        <v>0</v>
      </c>
      <c r="F4334" s="291"/>
      <c r="G4334" s="294"/>
      <c r="H4334" s="292"/>
      <c r="I4334" s="293">
        <f ca="1">IF(OFFSET(I4334,-$D4334,0)="n/a","n/a",IF(I$5&gt;OFFSET(I4334,-$D4334,0)+$D4334,$E4334-SUM($G4334:H4334),($E4334-SUM($G4334:H4334))/(OFFSET(I4334,-$D4334,0)-(I$5-$D4334-1))))</f>
        <v>0</v>
      </c>
      <c r="J4334" s="293">
        <f ca="1">IF(OFFSET(J4334,-$D4334,0)="n/a","n/a",IF(J$5&gt;OFFSET(J4334,-$D4334,0)+$D4334,$E4334-SUM($G4334:I4334),($E4334-SUM($G4334:I4334))/(OFFSET(J4334,-$D4334,0)-(J$5-$D4334-1))))</f>
        <v>0</v>
      </c>
      <c r="K4334" s="293">
        <f ca="1">IF(OFFSET(K4334,-$D4334,0)="n/a","n/a",IF(K$5&gt;OFFSET(K4334,-$D4334,0)+$D4334,$E4334-SUM($G4334:J4334),($E4334-SUM($G4334:J4334))/(OFFSET(K4334,-$D4334,0)-(K$5-$D4334-1))))</f>
        <v>0</v>
      </c>
      <c r="L4334" s="293">
        <f ca="1">IF(OFFSET(L4334,-$D4334,0)="n/a","n/a",IF(L$5&gt;OFFSET(L4334,-$D4334,0)+$D4334,$E4334-SUM($G4334:K4334),($E4334-SUM($G4334:K4334))/(OFFSET(L4334,-$D4334,0)-(L$5-$D4334-1))))</f>
        <v>0</v>
      </c>
      <c r="M4334" s="293">
        <f ca="1">IF(OFFSET(M4334,-$D4334,0)="n/a","n/a",IF(M$5&gt;OFFSET(M4334,-$D4334,0)+$D4334,$E4334-SUM($G4334:L4334),($E4334-SUM($G4334:L4334))/(OFFSET(M4334,-$D4334,0)-(M$5-$D4334-1))))</f>
        <v>0</v>
      </c>
      <c r="N4334" s="293">
        <f ca="1">IF(OFFSET(N4334,-$D4334,0)="n/a","n/a",IF(N$5&gt;OFFSET(N4334,-$D4334,0)+$D4334,$E4334-SUM($G4334:M4334),($E4334-SUM($G4334:M4334))/(OFFSET(N4334,-$D4334,0)-(N$5-$D4334-1))))</f>
        <v>0</v>
      </c>
    </row>
    <row r="4335" spans="1:14" ht="12.75" hidden="1" customHeight="1" outlineLevel="2" x14ac:dyDescent="0.25">
      <c r="A4335" s="3"/>
      <c r="B4335" s="3"/>
      <c r="C4335" s="392"/>
      <c r="D4335" s="3">
        <v>3</v>
      </c>
      <c r="E4335" s="290">
        <f ca="1"/>
        <v>0</v>
      </c>
      <c r="F4335" s="291"/>
      <c r="G4335" s="294"/>
      <c r="H4335" s="294"/>
      <c r="I4335" s="292"/>
      <c r="J4335" s="293">
        <f ca="1">IF(OFFSET(J4335,-$D4335,0)="n/a","n/a",IF(J$5&gt;OFFSET(J4335,-$D4335,0)+$D4335,$E4335-SUM($G4335:I4335),($E4335-SUM($G4335:I4335))/(OFFSET(J4335,-$D4335,0)-(J$5-$D4335-1))))</f>
        <v>0</v>
      </c>
      <c r="K4335" s="293">
        <f ca="1">IF(OFFSET(K4335,-$D4335,0)="n/a","n/a",IF(K$5&gt;OFFSET(K4335,-$D4335,0)+$D4335,$E4335-SUM($G4335:J4335),($E4335-SUM($G4335:J4335))/(OFFSET(K4335,-$D4335,0)-(K$5-$D4335-1))))</f>
        <v>0</v>
      </c>
      <c r="L4335" s="293">
        <f ca="1">IF(OFFSET(L4335,-$D4335,0)="n/a","n/a",IF(L$5&gt;OFFSET(L4335,-$D4335,0)+$D4335,$E4335-SUM($G4335:K4335),($E4335-SUM($G4335:K4335))/(OFFSET(L4335,-$D4335,0)-(L$5-$D4335-1))))</f>
        <v>0</v>
      </c>
      <c r="M4335" s="293">
        <f ca="1">IF(OFFSET(M4335,-$D4335,0)="n/a","n/a",IF(M$5&gt;OFFSET(M4335,-$D4335,0)+$D4335,$E4335-SUM($G4335:L4335),($E4335-SUM($G4335:L4335))/(OFFSET(M4335,-$D4335,0)-(M$5-$D4335-1))))</f>
        <v>0</v>
      </c>
      <c r="N4335" s="293">
        <f ca="1">IF(OFFSET(N4335,-$D4335,0)="n/a","n/a",IF(N$5&gt;OFFSET(N4335,-$D4335,0)+$D4335,$E4335-SUM($G4335:M4335),($E4335-SUM($G4335:M4335))/(OFFSET(N4335,-$D4335,0)-(N$5-$D4335-1))))</f>
        <v>0</v>
      </c>
    </row>
    <row r="4336" spans="1:14" ht="12.75" hidden="1" customHeight="1" outlineLevel="2" x14ac:dyDescent="0.25">
      <c r="A4336" s="3"/>
      <c r="B4336" s="3"/>
      <c r="C4336" s="392"/>
      <c r="D4336" s="3">
        <v>4</v>
      </c>
      <c r="E4336" s="290">
        <f ca="1"/>
        <v>0</v>
      </c>
      <c r="F4336" s="291"/>
      <c r="G4336" s="294"/>
      <c r="H4336" s="294"/>
      <c r="I4336" s="294"/>
      <c r="J4336" s="292"/>
      <c r="K4336" s="293">
        <f ca="1">IF(OFFSET(K4336,-$D4336,0)="n/a","n/a",IF(K$5&gt;OFFSET(K4336,-$D4336,0)+$D4336,$E4336-SUM($G4336:J4336),($E4336-SUM($G4336:J4336))/(OFFSET(K4336,-$D4336,0)-(K$5-$D4336-1))))</f>
        <v>0</v>
      </c>
      <c r="L4336" s="293">
        <f ca="1">IF(OFFSET(L4336,-$D4336,0)="n/a","n/a",IF(L$5&gt;OFFSET(L4336,-$D4336,0)+$D4336,$E4336-SUM($G4336:K4336),($E4336-SUM($G4336:K4336))/(OFFSET(L4336,-$D4336,0)-(L$5-$D4336-1))))</f>
        <v>0</v>
      </c>
      <c r="M4336" s="293">
        <f ca="1">IF(OFFSET(M4336,-$D4336,0)="n/a","n/a",IF(M$5&gt;OFFSET(M4336,-$D4336,0)+$D4336,$E4336-SUM($G4336:L4336),($E4336-SUM($G4336:L4336))/(OFFSET(M4336,-$D4336,0)-(M$5-$D4336-1))))</f>
        <v>0</v>
      </c>
      <c r="N4336" s="293">
        <f ca="1">IF(OFFSET(N4336,-$D4336,0)="n/a","n/a",IF(N$5&gt;OFFSET(N4336,-$D4336,0)+$D4336,$E4336-SUM($G4336:M4336),($E4336-SUM($G4336:M4336))/(OFFSET(N4336,-$D4336,0)-(N$5-$D4336-1))))</f>
        <v>0</v>
      </c>
    </row>
    <row r="4337" spans="1:14" ht="12.75" hidden="1" customHeight="1" outlineLevel="2" x14ac:dyDescent="0.25">
      <c r="A4337" s="3"/>
      <c r="B4337" s="3"/>
      <c r="C4337" s="392"/>
      <c r="D4337" s="3">
        <v>5</v>
      </c>
      <c r="E4337" s="290">
        <f ca="1"/>
        <v>0</v>
      </c>
      <c r="F4337" s="291"/>
      <c r="G4337" s="294"/>
      <c r="H4337" s="294"/>
      <c r="I4337" s="294"/>
      <c r="J4337" s="294"/>
      <c r="K4337" s="292"/>
      <c r="L4337" s="293">
        <f ca="1">IF(OFFSET(L4337,-$D4337,0)="n/a","n/a",IF(L$5&gt;OFFSET(L4337,-$D4337,0)+$D4337,$E4337-SUM($G4337:K4337),($E4337-SUM($G4337:K4337))/(OFFSET(L4337,-$D4337,0)-(L$5-$D4337-1))))</f>
        <v>0</v>
      </c>
      <c r="M4337" s="293">
        <f ca="1">IF(OFFSET(M4337,-$D4337,0)="n/a","n/a",IF(M$5&gt;OFFSET(M4337,-$D4337,0)+$D4337,$E4337-SUM($G4337:L4337),($E4337-SUM($G4337:L4337))/(OFFSET(M4337,-$D4337,0)-(M$5-$D4337-1))))</f>
        <v>0</v>
      </c>
      <c r="N4337" s="293">
        <f ca="1">IF(OFFSET(N4337,-$D4337,0)="n/a","n/a",IF(N$5&gt;OFFSET(N4337,-$D4337,0)+$D4337,$E4337-SUM($G4337:M4337),($E4337-SUM($G4337:M4337))/(OFFSET(N4337,-$D4337,0)-(N$5-$D4337-1))))</f>
        <v>0</v>
      </c>
    </row>
    <row r="4338" spans="1:14" ht="12.75" hidden="1" customHeight="1" outlineLevel="2" x14ac:dyDescent="0.25">
      <c r="A4338" s="3"/>
      <c r="B4338" s="3"/>
      <c r="C4338" s="392"/>
      <c r="D4338" s="3">
        <v>6</v>
      </c>
      <c r="E4338" s="290">
        <f ca="1"/>
        <v>0</v>
      </c>
      <c r="F4338" s="291"/>
      <c r="G4338" s="294"/>
      <c r="H4338" s="294"/>
      <c r="I4338" s="294"/>
      <c r="J4338" s="294"/>
      <c r="K4338" s="294"/>
      <c r="L4338" s="292"/>
      <c r="M4338" s="293">
        <f ca="1">IF(OFFSET(M4338,-$D4338,0)="n/a","n/a",IF(M$5&gt;OFFSET(M4338,-$D4338,0)+$D4338,$E4338-SUM($G4338:L4338),($E4338-SUM($G4338:L4338))/(OFFSET(M4338,-$D4338,0)-(M$5-$D4338-1))))</f>
        <v>0</v>
      </c>
      <c r="N4338" s="293">
        <f ca="1">IF(OFFSET(N4338,-$D4338,0)="n/a","n/a",IF(N$5&gt;OFFSET(N4338,-$D4338,0)+$D4338,$E4338-SUM($G4338:M4338),($E4338-SUM($G4338:M4338))/(OFFSET(N4338,-$D4338,0)-(N$5-$D4338-1))))</f>
        <v>0</v>
      </c>
    </row>
    <row r="4339" spans="1:14" ht="12.75" hidden="1" customHeight="1" outlineLevel="2" x14ac:dyDescent="0.25">
      <c r="A4339" s="3"/>
      <c r="B4339" s="3"/>
      <c r="C4339" s="392"/>
      <c r="D4339" s="3">
        <v>7</v>
      </c>
      <c r="E4339" s="290">
        <f ca="1"/>
        <v>0</v>
      </c>
      <c r="F4339" s="291"/>
      <c r="G4339" s="294"/>
      <c r="H4339" s="294"/>
      <c r="I4339" s="294"/>
      <c r="J4339" s="294"/>
      <c r="K4339" s="294"/>
      <c r="L4339" s="294"/>
      <c r="M4339" s="292"/>
      <c r="N4339" s="293">
        <f ca="1">IF(OFFSET(N4339,-$D4339,0)="n/a","n/a",IF(N$5&gt;OFFSET(N4339,-$D4339,0)+$D4339,$E4339-SUM($G4339:M4339),($E4339-SUM($G4339:M4339))/(OFFSET(N4339,-$D4339,0)-(N$5-$D4339-1))))</f>
        <v>0</v>
      </c>
    </row>
    <row r="4340" spans="1:14" ht="12.75" hidden="1" customHeight="1" outlineLevel="2" x14ac:dyDescent="0.25">
      <c r="A4340" s="3"/>
      <c r="B4340" s="3"/>
      <c r="C4340" s="392"/>
      <c r="D4340" s="3">
        <v>8</v>
      </c>
      <c r="E4340" s="290">
        <f ca="1"/>
        <v>0</v>
      </c>
      <c r="F4340" s="291"/>
      <c r="G4340" s="294"/>
      <c r="H4340" s="294"/>
      <c r="I4340" s="294"/>
      <c r="J4340" s="294"/>
      <c r="K4340" s="294"/>
      <c r="L4340" s="294"/>
      <c r="M4340" s="294"/>
      <c r="N4340" s="292"/>
    </row>
    <row r="4341" spans="1:14" ht="12.75" hidden="1" customHeight="1" outlineLevel="2" x14ac:dyDescent="0.25">
      <c r="A4341" s="3"/>
      <c r="B4341" s="3"/>
      <c r="C4341" s="392"/>
      <c r="D4341" s="3">
        <v>9</v>
      </c>
      <c r="E4341" s="290" t="e">
        <f ca="1"/>
        <v>#N/A</v>
      </c>
      <c r="F4341" s="291"/>
      <c r="G4341" s="294"/>
      <c r="H4341" s="294"/>
      <c r="I4341" s="294"/>
      <c r="J4341" s="294"/>
      <c r="K4341" s="294"/>
      <c r="L4341" s="294"/>
      <c r="M4341" s="294"/>
      <c r="N4341" s="294"/>
    </row>
    <row r="4342" spans="1:14" ht="12.75" hidden="1" customHeight="1" outlineLevel="2" x14ac:dyDescent="0.25">
      <c r="A4342" s="3"/>
      <c r="B4342" s="3"/>
      <c r="C4342" s="392"/>
      <c r="D4342" s="3">
        <v>10</v>
      </c>
      <c r="E4342" s="290" t="e">
        <f ca="1"/>
        <v>#N/A</v>
      </c>
      <c r="F4342" s="291"/>
      <c r="G4342" s="294"/>
      <c r="H4342" s="294"/>
      <c r="I4342" s="294"/>
      <c r="J4342" s="294"/>
      <c r="K4342" s="294"/>
      <c r="L4342" s="294"/>
      <c r="M4342" s="294"/>
      <c r="N4342" s="294"/>
    </row>
    <row r="4343" spans="1:14" ht="12.75" hidden="1" customHeight="1" outlineLevel="2" x14ac:dyDescent="0.25">
      <c r="A4343" s="3"/>
      <c r="B4343" s="3"/>
      <c r="C4343" s="392"/>
      <c r="D4343" s="3">
        <v>11</v>
      </c>
      <c r="E4343" s="290" t="e">
        <f ca="1"/>
        <v>#N/A</v>
      </c>
      <c r="F4343" s="291"/>
      <c r="G4343" s="294"/>
      <c r="H4343" s="294"/>
      <c r="I4343" s="294"/>
      <c r="J4343" s="294"/>
      <c r="K4343" s="294"/>
      <c r="L4343" s="294"/>
      <c r="M4343" s="294"/>
      <c r="N4343" s="294"/>
    </row>
    <row r="4344" spans="1:14" ht="12.75" hidden="1" customHeight="1" outlineLevel="2" x14ac:dyDescent="0.25">
      <c r="A4344" s="3"/>
      <c r="B4344" s="3"/>
      <c r="C4344" s="392"/>
      <c r="D4344" s="3">
        <v>12</v>
      </c>
      <c r="E4344" s="290" t="e">
        <f ca="1"/>
        <v>#N/A</v>
      </c>
      <c r="F4344" s="291"/>
      <c r="G4344" s="294"/>
      <c r="H4344" s="294"/>
      <c r="I4344" s="294"/>
      <c r="J4344" s="294"/>
      <c r="K4344" s="294"/>
      <c r="L4344" s="294"/>
      <c r="M4344" s="294"/>
      <c r="N4344" s="294"/>
    </row>
    <row r="4345" spans="1:14" ht="12.75" hidden="1" customHeight="1" outlineLevel="2" x14ac:dyDescent="0.25">
      <c r="A4345" s="3"/>
      <c r="B4345" s="3"/>
      <c r="C4345" s="392"/>
      <c r="D4345" s="3">
        <v>13</v>
      </c>
      <c r="E4345" s="290" t="e">
        <f ca="1"/>
        <v>#N/A</v>
      </c>
      <c r="F4345" s="291"/>
      <c r="G4345" s="294"/>
      <c r="H4345" s="294"/>
      <c r="I4345" s="294"/>
      <c r="J4345" s="294"/>
      <c r="K4345" s="294"/>
      <c r="L4345" s="294"/>
      <c r="M4345" s="294"/>
      <c r="N4345" s="294"/>
    </row>
    <row r="4346" spans="1:14" ht="12.75" hidden="1" customHeight="1" outlineLevel="2" x14ac:dyDescent="0.25">
      <c r="A4346" s="3"/>
      <c r="B4346" s="3"/>
      <c r="C4346" s="392"/>
      <c r="D4346" s="3">
        <v>14</v>
      </c>
      <c r="E4346" s="290" t="e">
        <f ca="1"/>
        <v>#N/A</v>
      </c>
      <c r="F4346" s="291"/>
      <c r="G4346" s="294"/>
      <c r="H4346" s="294"/>
      <c r="I4346" s="294"/>
      <c r="J4346" s="294"/>
      <c r="K4346" s="294"/>
      <c r="L4346" s="294"/>
      <c r="M4346" s="294"/>
      <c r="N4346" s="294"/>
    </row>
    <row r="4347" spans="1:14" ht="12.75" hidden="1" customHeight="1" outlineLevel="2" x14ac:dyDescent="0.25">
      <c r="A4347" s="3"/>
      <c r="B4347" s="3"/>
      <c r="C4347" s="392"/>
      <c r="D4347" s="3">
        <v>15</v>
      </c>
      <c r="E4347" s="290" t="e">
        <f ca="1"/>
        <v>#N/A</v>
      </c>
      <c r="F4347" s="291"/>
      <c r="G4347" s="294"/>
      <c r="H4347" s="294"/>
      <c r="I4347" s="294"/>
      <c r="J4347" s="294"/>
      <c r="K4347" s="294"/>
      <c r="L4347" s="294"/>
      <c r="M4347" s="294"/>
      <c r="N4347" s="294"/>
    </row>
    <row r="4348" spans="1:14" ht="12.75" hidden="1" customHeight="1" outlineLevel="1" x14ac:dyDescent="0.25">
      <c r="A4348" s="3"/>
      <c r="B4348" s="145" t="str">
        <f ca="1">B4331</f>
        <v>Asset Type 185</v>
      </c>
      <c r="C4348" s="145" t="str">
        <f ca="1">C4331</f>
        <v>Description - Asset Type 185</v>
      </c>
      <c r="D4348" s="3"/>
      <c r="E4348" s="3"/>
      <c r="F4348" s="106" t="s">
        <v>44</v>
      </c>
      <c r="G4348" s="296">
        <f t="shared" ref="G4348:N4348" si="370">SUM(G4333:G4347)</f>
        <v>0</v>
      </c>
      <c r="H4348" s="296">
        <f t="shared" ca="1" si="370"/>
        <v>0</v>
      </c>
      <c r="I4348" s="296">
        <f t="shared" ca="1" si="370"/>
        <v>0</v>
      </c>
      <c r="J4348" s="296">
        <f t="shared" ca="1" si="370"/>
        <v>0</v>
      </c>
      <c r="K4348" s="296">
        <f t="shared" ca="1" si="370"/>
        <v>0</v>
      </c>
      <c r="L4348" s="296">
        <f t="shared" ca="1" si="370"/>
        <v>0</v>
      </c>
      <c r="M4348" s="296">
        <f t="shared" ca="1" si="370"/>
        <v>0</v>
      </c>
      <c r="N4348" s="296">
        <f t="shared" ca="1" si="370"/>
        <v>0</v>
      </c>
    </row>
    <row r="4349" spans="1:14" ht="12.75" hidden="1" customHeight="1" outlineLevel="2" x14ac:dyDescent="0.25">
      <c r="A4349" s="217">
        <f>A4331+1</f>
        <v>186</v>
      </c>
      <c r="B4349" s="22" t="str">
        <f ca="1">OFFSET($B$13,$A4349-1,0)</f>
        <v>Asset Type 186</v>
      </c>
      <c r="C4349" s="22" t="str">
        <f ca="1">OFFSET($C$13,$A4349-1,0)</f>
        <v>Description - Asset Type 186</v>
      </c>
      <c r="D4349" s="3"/>
      <c r="E4349" s="109"/>
      <c r="F4349" s="108" t="s">
        <v>41</v>
      </c>
      <c r="G4349" s="295">
        <f t="shared" ref="G4349:N4349" ca="1" si="371">VLOOKUP($B4349,$B$13:$N$512,5+G$5,FALSE)</f>
        <v>0</v>
      </c>
      <c r="H4349" s="295">
        <f t="shared" ca="1" si="371"/>
        <v>0</v>
      </c>
      <c r="I4349" s="295">
        <f t="shared" ca="1" si="371"/>
        <v>0</v>
      </c>
      <c r="J4349" s="295">
        <f t="shared" ca="1" si="371"/>
        <v>0</v>
      </c>
      <c r="K4349" s="295">
        <f t="shared" ca="1" si="371"/>
        <v>0</v>
      </c>
      <c r="L4349" s="295">
        <f t="shared" ca="1" si="371"/>
        <v>0</v>
      </c>
      <c r="M4349" s="295">
        <f t="shared" ca="1" si="371"/>
        <v>0</v>
      </c>
      <c r="N4349" s="295">
        <f t="shared" ca="1" si="371"/>
        <v>0</v>
      </c>
    </row>
    <row r="4350" spans="1:14" ht="12.75" hidden="1" customHeight="1" outlineLevel="2" x14ac:dyDescent="0.25">
      <c r="A4350" s="3"/>
      <c r="B4350" s="3"/>
      <c r="C4350" s="21"/>
      <c r="D4350" s="3"/>
      <c r="E4350" s="107"/>
      <c r="F4350" s="106" t="s">
        <v>42</v>
      </c>
      <c r="G4350" s="111">
        <f ca="1">VLOOKUP($B4349,'Input Sheet'!$B$12:$N$511,5+G$5,FALSE)</f>
        <v>0</v>
      </c>
      <c r="H4350" s="111">
        <f ca="1">VLOOKUP($B4349,'Input Sheet'!$B$12:$N$511,5+H$5,FALSE)</f>
        <v>0</v>
      </c>
      <c r="I4350" s="111">
        <f ca="1">VLOOKUP($B4349,'Input Sheet'!$B$12:$N$511,5+I$5,FALSE)</f>
        <v>0</v>
      </c>
      <c r="J4350" s="111">
        <f ca="1">VLOOKUP($B4349,'Input Sheet'!$B$12:$N$511,5+J$5,FALSE)</f>
        <v>0</v>
      </c>
      <c r="K4350" s="111">
        <f ca="1">VLOOKUP($B4349,'Input Sheet'!$B$12:$N$511,5+K$5,FALSE)</f>
        <v>0</v>
      </c>
      <c r="L4350" s="111">
        <f ca="1">VLOOKUP($B4349,'Input Sheet'!$B$12:$N$511,5+L$5,FALSE)</f>
        <v>0</v>
      </c>
      <c r="M4350" s="111">
        <f ca="1">VLOOKUP($B4349,'Input Sheet'!$B$12:$N$511,5+M$5,FALSE)</f>
        <v>0</v>
      </c>
      <c r="N4350" s="111">
        <f ca="1">VLOOKUP($B4349,'Input Sheet'!$B$12:$N$511,5+N$5,FALSE)</f>
        <v>0</v>
      </c>
    </row>
    <row r="4351" spans="1:14" ht="12.75" hidden="1" customHeight="1" outlineLevel="2" x14ac:dyDescent="0.25">
      <c r="A4351" s="3"/>
      <c r="B4351" s="3"/>
      <c r="C4351" s="3"/>
      <c r="D4351" s="3">
        <v>1</v>
      </c>
      <c r="E4351" s="290">
        <f t="array" aca="1" ref="E4351:E4365" ca="1">TRANSPOSE(G4349:N4349)</f>
        <v>0</v>
      </c>
      <c r="F4351" s="291"/>
      <c r="G4351" s="292"/>
      <c r="H4351" s="293">
        <f ca="1">IF(OFFSET(H4351,-$D4351,0)="n/a","n/a",IF(H$5&gt;OFFSET(H4351,-$D4351,0)+$D4351,$E4351-SUM($G4351:G4351),($E4351-SUM($G4351:G4351))/(OFFSET(H4351,-$D4351,0)-(H$5-$D4351-1))))</f>
        <v>0</v>
      </c>
      <c r="I4351" s="293">
        <f ca="1">IF(OFFSET(I4351,-$D4351,0)="n/a","n/a",IF(I$5&gt;OFFSET(I4351,-$D4351,0)+$D4351,$E4351-SUM($G4351:H4351),($E4351-SUM($G4351:H4351))/(OFFSET(I4351,-$D4351,0)-(I$5-$D4351-1))))</f>
        <v>0</v>
      </c>
      <c r="J4351" s="293">
        <f ca="1">IF(OFFSET(J4351,-$D4351,0)="n/a","n/a",IF(J$5&gt;OFFSET(J4351,-$D4351,0)+$D4351,$E4351-SUM($G4351:I4351),($E4351-SUM($G4351:I4351))/(OFFSET(J4351,-$D4351,0)-(J$5-$D4351-1))))</f>
        <v>0</v>
      </c>
      <c r="K4351" s="293">
        <f ca="1">IF(OFFSET(K4351,-$D4351,0)="n/a","n/a",IF(K$5&gt;OFFSET(K4351,-$D4351,0)+$D4351,$E4351-SUM($G4351:J4351),($E4351-SUM($G4351:J4351))/(OFFSET(K4351,-$D4351,0)-(K$5-$D4351-1))))</f>
        <v>0</v>
      </c>
      <c r="L4351" s="293">
        <f ca="1">IF(OFFSET(L4351,-$D4351,0)="n/a","n/a",IF(L$5&gt;OFFSET(L4351,-$D4351,0)+$D4351,$E4351-SUM($G4351:K4351),($E4351-SUM($G4351:K4351))/(OFFSET(L4351,-$D4351,0)-(L$5-$D4351-1))))</f>
        <v>0</v>
      </c>
      <c r="M4351" s="293">
        <f ca="1">IF(OFFSET(M4351,-$D4351,0)="n/a","n/a",IF(M$5&gt;OFFSET(M4351,-$D4351,0)+$D4351,$E4351-SUM($G4351:L4351),($E4351-SUM($G4351:L4351))/(OFFSET(M4351,-$D4351,0)-(M$5-$D4351-1))))</f>
        <v>0</v>
      </c>
      <c r="N4351" s="293">
        <f ca="1">IF(OFFSET(N4351,-$D4351,0)="n/a","n/a",IF(N$5&gt;OFFSET(N4351,-$D4351,0)+$D4351,$E4351-SUM($G4351:M4351),($E4351-SUM($G4351:M4351))/(OFFSET(N4351,-$D4351,0)-(N$5-$D4351-1))))</f>
        <v>0</v>
      </c>
    </row>
    <row r="4352" spans="1:14" ht="12.75" hidden="1" customHeight="1" outlineLevel="2" x14ac:dyDescent="0.25">
      <c r="A4352" s="3"/>
      <c r="B4352" s="3"/>
      <c r="C4352" s="392" t="s">
        <v>43</v>
      </c>
      <c r="D4352" s="3">
        <v>2</v>
      </c>
      <c r="E4352" s="290">
        <f ca="1"/>
        <v>0</v>
      </c>
      <c r="F4352" s="291"/>
      <c r="G4352" s="294"/>
      <c r="H4352" s="292"/>
      <c r="I4352" s="293">
        <f ca="1">IF(OFFSET(I4352,-$D4352,0)="n/a","n/a",IF(I$5&gt;OFFSET(I4352,-$D4352,0)+$D4352,$E4352-SUM($G4352:H4352),($E4352-SUM($G4352:H4352))/(OFFSET(I4352,-$D4352,0)-(I$5-$D4352-1))))</f>
        <v>0</v>
      </c>
      <c r="J4352" s="293">
        <f ca="1">IF(OFFSET(J4352,-$D4352,0)="n/a","n/a",IF(J$5&gt;OFFSET(J4352,-$D4352,0)+$D4352,$E4352-SUM($G4352:I4352),($E4352-SUM($G4352:I4352))/(OFFSET(J4352,-$D4352,0)-(J$5-$D4352-1))))</f>
        <v>0</v>
      </c>
      <c r="K4352" s="293">
        <f ca="1">IF(OFFSET(K4352,-$D4352,0)="n/a","n/a",IF(K$5&gt;OFFSET(K4352,-$D4352,0)+$D4352,$E4352-SUM($G4352:J4352),($E4352-SUM($G4352:J4352))/(OFFSET(K4352,-$D4352,0)-(K$5-$D4352-1))))</f>
        <v>0</v>
      </c>
      <c r="L4352" s="293">
        <f ca="1">IF(OFFSET(L4352,-$D4352,0)="n/a","n/a",IF(L$5&gt;OFFSET(L4352,-$D4352,0)+$D4352,$E4352-SUM($G4352:K4352),($E4352-SUM($G4352:K4352))/(OFFSET(L4352,-$D4352,0)-(L$5-$D4352-1))))</f>
        <v>0</v>
      </c>
      <c r="M4352" s="293">
        <f ca="1">IF(OFFSET(M4352,-$D4352,0)="n/a","n/a",IF(M$5&gt;OFFSET(M4352,-$D4352,0)+$D4352,$E4352-SUM($G4352:L4352),($E4352-SUM($G4352:L4352))/(OFFSET(M4352,-$D4352,0)-(M$5-$D4352-1))))</f>
        <v>0</v>
      </c>
      <c r="N4352" s="293">
        <f ca="1">IF(OFFSET(N4352,-$D4352,0)="n/a","n/a",IF(N$5&gt;OFFSET(N4352,-$D4352,0)+$D4352,$E4352-SUM($G4352:M4352),($E4352-SUM($G4352:M4352))/(OFFSET(N4352,-$D4352,0)-(N$5-$D4352-1))))</f>
        <v>0</v>
      </c>
    </row>
    <row r="4353" spans="1:14" ht="12.75" hidden="1" customHeight="1" outlineLevel="2" x14ac:dyDescent="0.25">
      <c r="A4353" s="3"/>
      <c r="B4353" s="3"/>
      <c r="C4353" s="392"/>
      <c r="D4353" s="3">
        <v>3</v>
      </c>
      <c r="E4353" s="290">
        <f ca="1"/>
        <v>0</v>
      </c>
      <c r="F4353" s="291"/>
      <c r="G4353" s="294"/>
      <c r="H4353" s="294"/>
      <c r="I4353" s="292"/>
      <c r="J4353" s="293">
        <f ca="1">IF(OFFSET(J4353,-$D4353,0)="n/a","n/a",IF(J$5&gt;OFFSET(J4353,-$D4353,0)+$D4353,$E4353-SUM($G4353:I4353),($E4353-SUM($G4353:I4353))/(OFFSET(J4353,-$D4353,0)-(J$5-$D4353-1))))</f>
        <v>0</v>
      </c>
      <c r="K4353" s="293">
        <f ca="1">IF(OFFSET(K4353,-$D4353,0)="n/a","n/a",IF(K$5&gt;OFFSET(K4353,-$D4353,0)+$D4353,$E4353-SUM($G4353:J4353),($E4353-SUM($G4353:J4353))/(OFFSET(K4353,-$D4353,0)-(K$5-$D4353-1))))</f>
        <v>0</v>
      </c>
      <c r="L4353" s="293">
        <f ca="1">IF(OFFSET(L4353,-$D4353,0)="n/a","n/a",IF(L$5&gt;OFFSET(L4353,-$D4353,0)+$D4353,$E4353-SUM($G4353:K4353),($E4353-SUM($G4353:K4353))/(OFFSET(L4353,-$D4353,0)-(L$5-$D4353-1))))</f>
        <v>0</v>
      </c>
      <c r="M4353" s="293">
        <f ca="1">IF(OFFSET(M4353,-$D4353,0)="n/a","n/a",IF(M$5&gt;OFFSET(M4353,-$D4353,0)+$D4353,$E4353-SUM($G4353:L4353),($E4353-SUM($G4353:L4353))/(OFFSET(M4353,-$D4353,0)-(M$5-$D4353-1))))</f>
        <v>0</v>
      </c>
      <c r="N4353" s="293">
        <f ca="1">IF(OFFSET(N4353,-$D4353,0)="n/a","n/a",IF(N$5&gt;OFFSET(N4353,-$D4353,0)+$D4353,$E4353-SUM($G4353:M4353),($E4353-SUM($G4353:M4353))/(OFFSET(N4353,-$D4353,0)-(N$5-$D4353-1))))</f>
        <v>0</v>
      </c>
    </row>
    <row r="4354" spans="1:14" ht="12.75" hidden="1" customHeight="1" outlineLevel="2" x14ac:dyDescent="0.25">
      <c r="A4354" s="3"/>
      <c r="B4354" s="3"/>
      <c r="C4354" s="392"/>
      <c r="D4354" s="3">
        <v>4</v>
      </c>
      <c r="E4354" s="290">
        <f ca="1"/>
        <v>0</v>
      </c>
      <c r="F4354" s="291"/>
      <c r="G4354" s="294"/>
      <c r="H4354" s="294"/>
      <c r="I4354" s="294"/>
      <c r="J4354" s="292"/>
      <c r="K4354" s="293">
        <f ca="1">IF(OFFSET(K4354,-$D4354,0)="n/a","n/a",IF(K$5&gt;OFFSET(K4354,-$D4354,0)+$D4354,$E4354-SUM($G4354:J4354),($E4354-SUM($G4354:J4354))/(OFFSET(K4354,-$D4354,0)-(K$5-$D4354-1))))</f>
        <v>0</v>
      </c>
      <c r="L4354" s="293">
        <f ca="1">IF(OFFSET(L4354,-$D4354,0)="n/a","n/a",IF(L$5&gt;OFFSET(L4354,-$D4354,0)+$D4354,$E4354-SUM($G4354:K4354),($E4354-SUM($G4354:K4354))/(OFFSET(L4354,-$D4354,0)-(L$5-$D4354-1))))</f>
        <v>0</v>
      </c>
      <c r="M4354" s="293">
        <f ca="1">IF(OFFSET(M4354,-$D4354,0)="n/a","n/a",IF(M$5&gt;OFFSET(M4354,-$D4354,0)+$D4354,$E4354-SUM($G4354:L4354),($E4354-SUM($G4354:L4354))/(OFFSET(M4354,-$D4354,0)-(M$5-$D4354-1))))</f>
        <v>0</v>
      </c>
      <c r="N4354" s="293">
        <f ca="1">IF(OFFSET(N4354,-$D4354,0)="n/a","n/a",IF(N$5&gt;OFFSET(N4354,-$D4354,0)+$D4354,$E4354-SUM($G4354:M4354),($E4354-SUM($G4354:M4354))/(OFFSET(N4354,-$D4354,0)-(N$5-$D4354-1))))</f>
        <v>0</v>
      </c>
    </row>
    <row r="4355" spans="1:14" ht="12.75" hidden="1" customHeight="1" outlineLevel="2" x14ac:dyDescent="0.25">
      <c r="A4355" s="3"/>
      <c r="B4355" s="3"/>
      <c r="C4355" s="392"/>
      <c r="D4355" s="3">
        <v>5</v>
      </c>
      <c r="E4355" s="290">
        <f ca="1"/>
        <v>0</v>
      </c>
      <c r="F4355" s="291"/>
      <c r="G4355" s="294"/>
      <c r="H4355" s="294"/>
      <c r="I4355" s="294"/>
      <c r="J4355" s="294"/>
      <c r="K4355" s="292"/>
      <c r="L4355" s="293">
        <f ca="1">IF(OFFSET(L4355,-$D4355,0)="n/a","n/a",IF(L$5&gt;OFFSET(L4355,-$D4355,0)+$D4355,$E4355-SUM($G4355:K4355),($E4355-SUM($G4355:K4355))/(OFFSET(L4355,-$D4355,0)-(L$5-$D4355-1))))</f>
        <v>0</v>
      </c>
      <c r="M4355" s="293">
        <f ca="1">IF(OFFSET(M4355,-$D4355,0)="n/a","n/a",IF(M$5&gt;OFFSET(M4355,-$D4355,0)+$D4355,$E4355-SUM($G4355:L4355),($E4355-SUM($G4355:L4355))/(OFFSET(M4355,-$D4355,0)-(M$5-$D4355-1))))</f>
        <v>0</v>
      </c>
      <c r="N4355" s="293">
        <f ca="1">IF(OFFSET(N4355,-$D4355,0)="n/a","n/a",IF(N$5&gt;OFFSET(N4355,-$D4355,0)+$D4355,$E4355-SUM($G4355:M4355),($E4355-SUM($G4355:M4355))/(OFFSET(N4355,-$D4355,0)-(N$5-$D4355-1))))</f>
        <v>0</v>
      </c>
    </row>
    <row r="4356" spans="1:14" ht="12.75" hidden="1" customHeight="1" outlineLevel="2" x14ac:dyDescent="0.25">
      <c r="A4356" s="3"/>
      <c r="B4356" s="3"/>
      <c r="C4356" s="392"/>
      <c r="D4356" s="3">
        <v>6</v>
      </c>
      <c r="E4356" s="290">
        <f ca="1"/>
        <v>0</v>
      </c>
      <c r="F4356" s="291"/>
      <c r="G4356" s="294"/>
      <c r="H4356" s="294"/>
      <c r="I4356" s="294"/>
      <c r="J4356" s="294"/>
      <c r="K4356" s="294"/>
      <c r="L4356" s="292"/>
      <c r="M4356" s="293">
        <f ca="1">IF(OFFSET(M4356,-$D4356,0)="n/a","n/a",IF(M$5&gt;OFFSET(M4356,-$D4356,0)+$D4356,$E4356-SUM($G4356:L4356),($E4356-SUM($G4356:L4356))/(OFFSET(M4356,-$D4356,0)-(M$5-$D4356-1))))</f>
        <v>0</v>
      </c>
      <c r="N4356" s="293">
        <f ca="1">IF(OFFSET(N4356,-$D4356,0)="n/a","n/a",IF(N$5&gt;OFFSET(N4356,-$D4356,0)+$D4356,$E4356-SUM($G4356:M4356),($E4356-SUM($G4356:M4356))/(OFFSET(N4356,-$D4356,0)-(N$5-$D4356-1))))</f>
        <v>0</v>
      </c>
    </row>
    <row r="4357" spans="1:14" ht="12.75" hidden="1" customHeight="1" outlineLevel="2" x14ac:dyDescent="0.25">
      <c r="A4357" s="3"/>
      <c r="B4357" s="3"/>
      <c r="C4357" s="392"/>
      <c r="D4357" s="3">
        <v>7</v>
      </c>
      <c r="E4357" s="290">
        <f ca="1"/>
        <v>0</v>
      </c>
      <c r="F4357" s="291"/>
      <c r="G4357" s="294"/>
      <c r="H4357" s="294"/>
      <c r="I4357" s="294"/>
      <c r="J4357" s="294"/>
      <c r="K4357" s="294"/>
      <c r="L4357" s="294"/>
      <c r="M4357" s="292"/>
      <c r="N4357" s="293">
        <f ca="1">IF(OFFSET(N4357,-$D4357,0)="n/a","n/a",IF(N$5&gt;OFFSET(N4357,-$D4357,0)+$D4357,$E4357-SUM($G4357:M4357),($E4357-SUM($G4357:M4357))/(OFFSET(N4357,-$D4357,0)-(N$5-$D4357-1))))</f>
        <v>0</v>
      </c>
    </row>
    <row r="4358" spans="1:14" ht="12.75" hidden="1" customHeight="1" outlineLevel="2" x14ac:dyDescent="0.25">
      <c r="A4358" s="3"/>
      <c r="B4358" s="3"/>
      <c r="C4358" s="392"/>
      <c r="D4358" s="3">
        <v>8</v>
      </c>
      <c r="E4358" s="290">
        <f ca="1"/>
        <v>0</v>
      </c>
      <c r="F4358" s="291"/>
      <c r="G4358" s="294"/>
      <c r="H4358" s="294"/>
      <c r="I4358" s="294"/>
      <c r="J4358" s="294"/>
      <c r="K4358" s="294"/>
      <c r="L4358" s="294"/>
      <c r="M4358" s="294"/>
      <c r="N4358" s="292"/>
    </row>
    <row r="4359" spans="1:14" ht="12.75" hidden="1" customHeight="1" outlineLevel="2" x14ac:dyDescent="0.25">
      <c r="A4359" s="3"/>
      <c r="B4359" s="3"/>
      <c r="C4359" s="392"/>
      <c r="D4359" s="3">
        <v>9</v>
      </c>
      <c r="E4359" s="290" t="e">
        <f ca="1"/>
        <v>#N/A</v>
      </c>
      <c r="F4359" s="291"/>
      <c r="G4359" s="294"/>
      <c r="H4359" s="294"/>
      <c r="I4359" s="294"/>
      <c r="J4359" s="294"/>
      <c r="K4359" s="294"/>
      <c r="L4359" s="294"/>
      <c r="M4359" s="294"/>
      <c r="N4359" s="294"/>
    </row>
    <row r="4360" spans="1:14" ht="12.75" hidden="1" customHeight="1" outlineLevel="2" x14ac:dyDescent="0.25">
      <c r="A4360" s="3"/>
      <c r="B4360" s="3"/>
      <c r="C4360" s="392"/>
      <c r="D4360" s="3">
        <v>10</v>
      </c>
      <c r="E4360" s="290" t="e">
        <f ca="1"/>
        <v>#N/A</v>
      </c>
      <c r="F4360" s="291"/>
      <c r="G4360" s="294"/>
      <c r="H4360" s="294"/>
      <c r="I4360" s="294"/>
      <c r="J4360" s="294"/>
      <c r="K4360" s="294"/>
      <c r="L4360" s="294"/>
      <c r="M4360" s="294"/>
      <c r="N4360" s="294"/>
    </row>
    <row r="4361" spans="1:14" ht="12.75" hidden="1" customHeight="1" outlineLevel="2" x14ac:dyDescent="0.25">
      <c r="A4361" s="3"/>
      <c r="B4361" s="3"/>
      <c r="C4361" s="392"/>
      <c r="D4361" s="3">
        <v>11</v>
      </c>
      <c r="E4361" s="290" t="e">
        <f ca="1"/>
        <v>#N/A</v>
      </c>
      <c r="F4361" s="291"/>
      <c r="G4361" s="294"/>
      <c r="H4361" s="294"/>
      <c r="I4361" s="294"/>
      <c r="J4361" s="294"/>
      <c r="K4361" s="294"/>
      <c r="L4361" s="294"/>
      <c r="M4361" s="294"/>
      <c r="N4361" s="294"/>
    </row>
    <row r="4362" spans="1:14" ht="12.75" hidden="1" customHeight="1" outlineLevel="2" x14ac:dyDescent="0.25">
      <c r="A4362" s="3"/>
      <c r="B4362" s="3"/>
      <c r="C4362" s="392"/>
      <c r="D4362" s="3">
        <v>12</v>
      </c>
      <c r="E4362" s="290" t="e">
        <f ca="1"/>
        <v>#N/A</v>
      </c>
      <c r="F4362" s="291"/>
      <c r="G4362" s="294"/>
      <c r="H4362" s="294"/>
      <c r="I4362" s="294"/>
      <c r="J4362" s="294"/>
      <c r="K4362" s="294"/>
      <c r="L4362" s="294"/>
      <c r="M4362" s="294"/>
      <c r="N4362" s="294"/>
    </row>
    <row r="4363" spans="1:14" ht="12.75" hidden="1" customHeight="1" outlineLevel="2" x14ac:dyDescent="0.25">
      <c r="A4363" s="3"/>
      <c r="B4363" s="3"/>
      <c r="C4363" s="392"/>
      <c r="D4363" s="3">
        <v>13</v>
      </c>
      <c r="E4363" s="290" t="e">
        <f ca="1"/>
        <v>#N/A</v>
      </c>
      <c r="F4363" s="291"/>
      <c r="G4363" s="294"/>
      <c r="H4363" s="294"/>
      <c r="I4363" s="294"/>
      <c r="J4363" s="294"/>
      <c r="K4363" s="294"/>
      <c r="L4363" s="294"/>
      <c r="M4363" s="294"/>
      <c r="N4363" s="294"/>
    </row>
    <row r="4364" spans="1:14" ht="12.75" hidden="1" customHeight="1" outlineLevel="2" x14ac:dyDescent="0.25">
      <c r="A4364" s="3"/>
      <c r="B4364" s="3"/>
      <c r="C4364" s="392"/>
      <c r="D4364" s="3">
        <v>14</v>
      </c>
      <c r="E4364" s="290" t="e">
        <f ca="1"/>
        <v>#N/A</v>
      </c>
      <c r="F4364" s="291"/>
      <c r="G4364" s="294"/>
      <c r="H4364" s="294"/>
      <c r="I4364" s="294"/>
      <c r="J4364" s="294"/>
      <c r="K4364" s="294"/>
      <c r="L4364" s="294"/>
      <c r="M4364" s="294"/>
      <c r="N4364" s="294"/>
    </row>
    <row r="4365" spans="1:14" ht="12.75" hidden="1" customHeight="1" outlineLevel="2" x14ac:dyDescent="0.25">
      <c r="A4365" s="3"/>
      <c r="B4365" s="3"/>
      <c r="C4365" s="392"/>
      <c r="D4365" s="3">
        <v>15</v>
      </c>
      <c r="E4365" s="290" t="e">
        <f ca="1"/>
        <v>#N/A</v>
      </c>
      <c r="F4365" s="291"/>
      <c r="G4365" s="294"/>
      <c r="H4365" s="294"/>
      <c r="I4365" s="294"/>
      <c r="J4365" s="294"/>
      <c r="K4365" s="294"/>
      <c r="L4365" s="294"/>
      <c r="M4365" s="294"/>
      <c r="N4365" s="294"/>
    </row>
    <row r="4366" spans="1:14" ht="12.75" hidden="1" customHeight="1" outlineLevel="1" x14ac:dyDescent="0.25">
      <c r="A4366" s="3"/>
      <c r="B4366" s="145" t="str">
        <f ca="1">B4349</f>
        <v>Asset Type 186</v>
      </c>
      <c r="C4366" s="145" t="str">
        <f ca="1">C4349</f>
        <v>Description - Asset Type 186</v>
      </c>
      <c r="D4366" s="3"/>
      <c r="E4366" s="3"/>
      <c r="F4366" s="106" t="s">
        <v>44</v>
      </c>
      <c r="G4366" s="296">
        <f t="shared" ref="G4366:N4366" si="372">SUM(G4351:G4365)</f>
        <v>0</v>
      </c>
      <c r="H4366" s="296">
        <f t="shared" ca="1" si="372"/>
        <v>0</v>
      </c>
      <c r="I4366" s="296">
        <f t="shared" ca="1" si="372"/>
        <v>0</v>
      </c>
      <c r="J4366" s="296">
        <f t="shared" ca="1" si="372"/>
        <v>0</v>
      </c>
      <c r="K4366" s="296">
        <f t="shared" ca="1" si="372"/>
        <v>0</v>
      </c>
      <c r="L4366" s="296">
        <f t="shared" ca="1" si="372"/>
        <v>0</v>
      </c>
      <c r="M4366" s="296">
        <f t="shared" ca="1" si="372"/>
        <v>0</v>
      </c>
      <c r="N4366" s="296">
        <f t="shared" ca="1" si="372"/>
        <v>0</v>
      </c>
    </row>
    <row r="4367" spans="1:14" ht="12.75" hidden="1" customHeight="1" outlineLevel="2" x14ac:dyDescent="0.25">
      <c r="A4367" s="217">
        <f>A4349+1</f>
        <v>187</v>
      </c>
      <c r="B4367" s="22" t="str">
        <f ca="1">OFFSET($B$13,$A4367-1,0)</f>
        <v>Asset Type 187</v>
      </c>
      <c r="C4367" s="22" t="str">
        <f ca="1">OFFSET($C$13,$A4367-1,0)</f>
        <v>Description - Asset Type 187</v>
      </c>
      <c r="D4367" s="3"/>
      <c r="E4367" s="109"/>
      <c r="F4367" s="108" t="s">
        <v>41</v>
      </c>
      <c r="G4367" s="295">
        <f t="shared" ref="G4367:N4367" ca="1" si="373">VLOOKUP($B4367,$B$13:$N$512,5+G$5,FALSE)</f>
        <v>0</v>
      </c>
      <c r="H4367" s="295">
        <f t="shared" ca="1" si="373"/>
        <v>0</v>
      </c>
      <c r="I4367" s="295">
        <f t="shared" ca="1" si="373"/>
        <v>0</v>
      </c>
      <c r="J4367" s="295">
        <f t="shared" ca="1" si="373"/>
        <v>0</v>
      </c>
      <c r="K4367" s="295">
        <f t="shared" ca="1" si="373"/>
        <v>0</v>
      </c>
      <c r="L4367" s="295">
        <f t="shared" ca="1" si="373"/>
        <v>0</v>
      </c>
      <c r="M4367" s="295">
        <f t="shared" ca="1" si="373"/>
        <v>0</v>
      </c>
      <c r="N4367" s="295">
        <f t="shared" ca="1" si="373"/>
        <v>0</v>
      </c>
    </row>
    <row r="4368" spans="1:14" ht="12.75" hidden="1" customHeight="1" outlineLevel="2" x14ac:dyDescent="0.25">
      <c r="A4368" s="3"/>
      <c r="B4368" s="3"/>
      <c r="C4368" s="21"/>
      <c r="D4368" s="3"/>
      <c r="E4368" s="107"/>
      <c r="F4368" s="106" t="s">
        <v>42</v>
      </c>
      <c r="G4368" s="111">
        <f ca="1">VLOOKUP($B4367,'Input Sheet'!$B$12:$N$511,5+G$5,FALSE)</f>
        <v>0</v>
      </c>
      <c r="H4368" s="111">
        <f ca="1">VLOOKUP($B4367,'Input Sheet'!$B$12:$N$511,5+H$5,FALSE)</f>
        <v>0</v>
      </c>
      <c r="I4368" s="111">
        <f ca="1">VLOOKUP($B4367,'Input Sheet'!$B$12:$N$511,5+I$5,FALSE)</f>
        <v>0</v>
      </c>
      <c r="J4368" s="111">
        <f ca="1">VLOOKUP($B4367,'Input Sheet'!$B$12:$N$511,5+J$5,FALSE)</f>
        <v>0</v>
      </c>
      <c r="K4368" s="111">
        <f ca="1">VLOOKUP($B4367,'Input Sheet'!$B$12:$N$511,5+K$5,FALSE)</f>
        <v>0</v>
      </c>
      <c r="L4368" s="111">
        <f ca="1">VLOOKUP($B4367,'Input Sheet'!$B$12:$N$511,5+L$5,FALSE)</f>
        <v>0</v>
      </c>
      <c r="M4368" s="111">
        <f ca="1">VLOOKUP($B4367,'Input Sheet'!$B$12:$N$511,5+M$5,FALSE)</f>
        <v>0</v>
      </c>
      <c r="N4368" s="111">
        <f ca="1">VLOOKUP($B4367,'Input Sheet'!$B$12:$N$511,5+N$5,FALSE)</f>
        <v>0</v>
      </c>
    </row>
    <row r="4369" spans="1:14" ht="12.75" hidden="1" customHeight="1" outlineLevel="2" x14ac:dyDescent="0.25">
      <c r="A4369" s="3"/>
      <c r="B4369" s="3"/>
      <c r="C4369" s="3"/>
      <c r="D4369" s="3">
        <v>1</v>
      </c>
      <c r="E4369" s="290">
        <f t="array" aca="1" ref="E4369:E4383" ca="1">TRANSPOSE(G4367:N4367)</f>
        <v>0</v>
      </c>
      <c r="F4369" s="291"/>
      <c r="G4369" s="292"/>
      <c r="H4369" s="293">
        <f ca="1">IF(OFFSET(H4369,-$D4369,0)="n/a","n/a",IF(H$5&gt;OFFSET(H4369,-$D4369,0)+$D4369,$E4369-SUM($G4369:G4369),($E4369-SUM($G4369:G4369))/(OFFSET(H4369,-$D4369,0)-(H$5-$D4369-1))))</f>
        <v>0</v>
      </c>
      <c r="I4369" s="293">
        <f ca="1">IF(OFFSET(I4369,-$D4369,0)="n/a","n/a",IF(I$5&gt;OFFSET(I4369,-$D4369,0)+$D4369,$E4369-SUM($G4369:H4369),($E4369-SUM($G4369:H4369))/(OFFSET(I4369,-$D4369,0)-(I$5-$D4369-1))))</f>
        <v>0</v>
      </c>
      <c r="J4369" s="293">
        <f ca="1">IF(OFFSET(J4369,-$D4369,0)="n/a","n/a",IF(J$5&gt;OFFSET(J4369,-$D4369,0)+$D4369,$E4369-SUM($G4369:I4369),($E4369-SUM($G4369:I4369))/(OFFSET(J4369,-$D4369,0)-(J$5-$D4369-1))))</f>
        <v>0</v>
      </c>
      <c r="K4369" s="293">
        <f ca="1">IF(OFFSET(K4369,-$D4369,0)="n/a","n/a",IF(K$5&gt;OFFSET(K4369,-$D4369,0)+$D4369,$E4369-SUM($G4369:J4369),($E4369-SUM($G4369:J4369))/(OFFSET(K4369,-$D4369,0)-(K$5-$D4369-1))))</f>
        <v>0</v>
      </c>
      <c r="L4369" s="293">
        <f ca="1">IF(OFFSET(L4369,-$D4369,0)="n/a","n/a",IF(L$5&gt;OFFSET(L4369,-$D4369,0)+$D4369,$E4369-SUM($G4369:K4369),($E4369-SUM($G4369:K4369))/(OFFSET(L4369,-$D4369,0)-(L$5-$D4369-1))))</f>
        <v>0</v>
      </c>
      <c r="M4369" s="293">
        <f ca="1">IF(OFFSET(M4369,-$D4369,0)="n/a","n/a",IF(M$5&gt;OFFSET(M4369,-$D4369,0)+$D4369,$E4369-SUM($G4369:L4369),($E4369-SUM($G4369:L4369))/(OFFSET(M4369,-$D4369,0)-(M$5-$D4369-1))))</f>
        <v>0</v>
      </c>
      <c r="N4369" s="293">
        <f ca="1">IF(OFFSET(N4369,-$D4369,0)="n/a","n/a",IF(N$5&gt;OFFSET(N4369,-$D4369,0)+$D4369,$E4369-SUM($G4369:M4369),($E4369-SUM($G4369:M4369))/(OFFSET(N4369,-$D4369,0)-(N$5-$D4369-1))))</f>
        <v>0</v>
      </c>
    </row>
    <row r="4370" spans="1:14" ht="12.75" hidden="1" customHeight="1" outlineLevel="2" x14ac:dyDescent="0.25">
      <c r="A4370" s="3"/>
      <c r="B4370" s="3"/>
      <c r="C4370" s="392" t="s">
        <v>43</v>
      </c>
      <c r="D4370" s="3">
        <v>2</v>
      </c>
      <c r="E4370" s="290">
        <f ca="1"/>
        <v>0</v>
      </c>
      <c r="F4370" s="291"/>
      <c r="G4370" s="294"/>
      <c r="H4370" s="292"/>
      <c r="I4370" s="293">
        <f ca="1">IF(OFFSET(I4370,-$D4370,0)="n/a","n/a",IF(I$5&gt;OFFSET(I4370,-$D4370,0)+$D4370,$E4370-SUM($G4370:H4370),($E4370-SUM($G4370:H4370))/(OFFSET(I4370,-$D4370,0)-(I$5-$D4370-1))))</f>
        <v>0</v>
      </c>
      <c r="J4370" s="293">
        <f ca="1">IF(OFFSET(J4370,-$D4370,0)="n/a","n/a",IF(J$5&gt;OFFSET(J4370,-$D4370,0)+$D4370,$E4370-SUM($G4370:I4370),($E4370-SUM($G4370:I4370))/(OFFSET(J4370,-$D4370,0)-(J$5-$D4370-1))))</f>
        <v>0</v>
      </c>
      <c r="K4370" s="293">
        <f ca="1">IF(OFFSET(K4370,-$D4370,0)="n/a","n/a",IF(K$5&gt;OFFSET(K4370,-$D4370,0)+$D4370,$E4370-SUM($G4370:J4370),($E4370-SUM($G4370:J4370))/(OFFSET(K4370,-$D4370,0)-(K$5-$D4370-1))))</f>
        <v>0</v>
      </c>
      <c r="L4370" s="293">
        <f ca="1">IF(OFFSET(L4370,-$D4370,0)="n/a","n/a",IF(L$5&gt;OFFSET(L4370,-$D4370,0)+$D4370,$E4370-SUM($G4370:K4370),($E4370-SUM($G4370:K4370))/(OFFSET(L4370,-$D4370,0)-(L$5-$D4370-1))))</f>
        <v>0</v>
      </c>
      <c r="M4370" s="293">
        <f ca="1">IF(OFFSET(M4370,-$D4370,0)="n/a","n/a",IF(M$5&gt;OFFSET(M4370,-$D4370,0)+$D4370,$E4370-SUM($G4370:L4370),($E4370-SUM($G4370:L4370))/(OFFSET(M4370,-$D4370,0)-(M$5-$D4370-1))))</f>
        <v>0</v>
      </c>
      <c r="N4370" s="293">
        <f ca="1">IF(OFFSET(N4370,-$D4370,0)="n/a","n/a",IF(N$5&gt;OFFSET(N4370,-$D4370,0)+$D4370,$E4370-SUM($G4370:M4370),($E4370-SUM($G4370:M4370))/(OFFSET(N4370,-$D4370,0)-(N$5-$D4370-1))))</f>
        <v>0</v>
      </c>
    </row>
    <row r="4371" spans="1:14" ht="12.75" hidden="1" customHeight="1" outlineLevel="2" x14ac:dyDescent="0.25">
      <c r="A4371" s="3"/>
      <c r="B4371" s="3"/>
      <c r="C4371" s="392"/>
      <c r="D4371" s="3">
        <v>3</v>
      </c>
      <c r="E4371" s="290">
        <f ca="1"/>
        <v>0</v>
      </c>
      <c r="F4371" s="291"/>
      <c r="G4371" s="294"/>
      <c r="H4371" s="294"/>
      <c r="I4371" s="292"/>
      <c r="J4371" s="293">
        <f ca="1">IF(OFFSET(J4371,-$D4371,0)="n/a","n/a",IF(J$5&gt;OFFSET(J4371,-$D4371,0)+$D4371,$E4371-SUM($G4371:I4371),($E4371-SUM($G4371:I4371))/(OFFSET(J4371,-$D4371,0)-(J$5-$D4371-1))))</f>
        <v>0</v>
      </c>
      <c r="K4371" s="293">
        <f ca="1">IF(OFFSET(K4371,-$D4371,0)="n/a","n/a",IF(K$5&gt;OFFSET(K4371,-$D4371,0)+$D4371,$E4371-SUM($G4371:J4371),($E4371-SUM($G4371:J4371))/(OFFSET(K4371,-$D4371,0)-(K$5-$D4371-1))))</f>
        <v>0</v>
      </c>
      <c r="L4371" s="293">
        <f ca="1">IF(OFFSET(L4371,-$D4371,0)="n/a","n/a",IF(L$5&gt;OFFSET(L4371,-$D4371,0)+$D4371,$E4371-SUM($G4371:K4371),($E4371-SUM($G4371:K4371))/(OFFSET(L4371,-$D4371,0)-(L$5-$D4371-1))))</f>
        <v>0</v>
      </c>
      <c r="M4371" s="293">
        <f ca="1">IF(OFFSET(M4371,-$D4371,0)="n/a","n/a",IF(M$5&gt;OFFSET(M4371,-$D4371,0)+$D4371,$E4371-SUM($G4371:L4371),($E4371-SUM($G4371:L4371))/(OFFSET(M4371,-$D4371,0)-(M$5-$D4371-1))))</f>
        <v>0</v>
      </c>
      <c r="N4371" s="293">
        <f ca="1">IF(OFFSET(N4371,-$D4371,0)="n/a","n/a",IF(N$5&gt;OFFSET(N4371,-$D4371,0)+$D4371,$E4371-SUM($G4371:M4371),($E4371-SUM($G4371:M4371))/(OFFSET(N4371,-$D4371,0)-(N$5-$D4371-1))))</f>
        <v>0</v>
      </c>
    </row>
    <row r="4372" spans="1:14" ht="12.75" hidden="1" customHeight="1" outlineLevel="2" x14ac:dyDescent="0.25">
      <c r="A4372" s="3"/>
      <c r="B4372" s="3"/>
      <c r="C4372" s="392"/>
      <c r="D4372" s="3">
        <v>4</v>
      </c>
      <c r="E4372" s="290">
        <f ca="1"/>
        <v>0</v>
      </c>
      <c r="F4372" s="291"/>
      <c r="G4372" s="294"/>
      <c r="H4372" s="294"/>
      <c r="I4372" s="294"/>
      <c r="J4372" s="292"/>
      <c r="K4372" s="293">
        <f ca="1">IF(OFFSET(K4372,-$D4372,0)="n/a","n/a",IF(K$5&gt;OFFSET(K4372,-$D4372,0)+$D4372,$E4372-SUM($G4372:J4372),($E4372-SUM($G4372:J4372))/(OFFSET(K4372,-$D4372,0)-(K$5-$D4372-1))))</f>
        <v>0</v>
      </c>
      <c r="L4372" s="293">
        <f ca="1">IF(OFFSET(L4372,-$D4372,0)="n/a","n/a",IF(L$5&gt;OFFSET(L4372,-$D4372,0)+$D4372,$E4372-SUM($G4372:K4372),($E4372-SUM($G4372:K4372))/(OFFSET(L4372,-$D4372,0)-(L$5-$D4372-1))))</f>
        <v>0</v>
      </c>
      <c r="M4372" s="293">
        <f ca="1">IF(OFFSET(M4372,-$D4372,0)="n/a","n/a",IF(M$5&gt;OFFSET(M4372,-$D4372,0)+$D4372,$E4372-SUM($G4372:L4372),($E4372-SUM($G4372:L4372))/(OFFSET(M4372,-$D4372,0)-(M$5-$D4372-1))))</f>
        <v>0</v>
      </c>
      <c r="N4372" s="293">
        <f ca="1">IF(OFFSET(N4372,-$D4372,0)="n/a","n/a",IF(N$5&gt;OFFSET(N4372,-$D4372,0)+$D4372,$E4372-SUM($G4372:M4372),($E4372-SUM($G4372:M4372))/(OFFSET(N4372,-$D4372,0)-(N$5-$D4372-1))))</f>
        <v>0</v>
      </c>
    </row>
    <row r="4373" spans="1:14" ht="12.75" hidden="1" customHeight="1" outlineLevel="2" x14ac:dyDescent="0.25">
      <c r="A4373" s="3"/>
      <c r="B4373" s="3"/>
      <c r="C4373" s="392"/>
      <c r="D4373" s="3">
        <v>5</v>
      </c>
      <c r="E4373" s="290">
        <f ca="1"/>
        <v>0</v>
      </c>
      <c r="F4373" s="291"/>
      <c r="G4373" s="294"/>
      <c r="H4373" s="294"/>
      <c r="I4373" s="294"/>
      <c r="J4373" s="294"/>
      <c r="K4373" s="292"/>
      <c r="L4373" s="293">
        <f ca="1">IF(OFFSET(L4373,-$D4373,0)="n/a","n/a",IF(L$5&gt;OFFSET(L4373,-$D4373,0)+$D4373,$E4373-SUM($G4373:K4373),($E4373-SUM($G4373:K4373))/(OFFSET(L4373,-$D4373,0)-(L$5-$D4373-1))))</f>
        <v>0</v>
      </c>
      <c r="M4373" s="293">
        <f ca="1">IF(OFFSET(M4373,-$D4373,0)="n/a","n/a",IF(M$5&gt;OFFSET(M4373,-$D4373,0)+$D4373,$E4373-SUM($G4373:L4373),($E4373-SUM($G4373:L4373))/(OFFSET(M4373,-$D4373,0)-(M$5-$D4373-1))))</f>
        <v>0</v>
      </c>
      <c r="N4373" s="293">
        <f ca="1">IF(OFFSET(N4373,-$D4373,0)="n/a","n/a",IF(N$5&gt;OFFSET(N4373,-$D4373,0)+$D4373,$E4373-SUM($G4373:M4373),($E4373-SUM($G4373:M4373))/(OFFSET(N4373,-$D4373,0)-(N$5-$D4373-1))))</f>
        <v>0</v>
      </c>
    </row>
    <row r="4374" spans="1:14" ht="12.75" hidden="1" customHeight="1" outlineLevel="2" x14ac:dyDescent="0.25">
      <c r="A4374" s="3"/>
      <c r="B4374" s="3"/>
      <c r="C4374" s="392"/>
      <c r="D4374" s="3">
        <v>6</v>
      </c>
      <c r="E4374" s="290">
        <f ca="1"/>
        <v>0</v>
      </c>
      <c r="F4374" s="291"/>
      <c r="G4374" s="294"/>
      <c r="H4374" s="294"/>
      <c r="I4374" s="294"/>
      <c r="J4374" s="294"/>
      <c r="K4374" s="294"/>
      <c r="L4374" s="292"/>
      <c r="M4374" s="293">
        <f ca="1">IF(OFFSET(M4374,-$D4374,0)="n/a","n/a",IF(M$5&gt;OFFSET(M4374,-$D4374,0)+$D4374,$E4374-SUM($G4374:L4374),($E4374-SUM($G4374:L4374))/(OFFSET(M4374,-$D4374,0)-(M$5-$D4374-1))))</f>
        <v>0</v>
      </c>
      <c r="N4374" s="293">
        <f ca="1">IF(OFFSET(N4374,-$D4374,0)="n/a","n/a",IF(N$5&gt;OFFSET(N4374,-$D4374,0)+$D4374,$E4374-SUM($G4374:M4374),($E4374-SUM($G4374:M4374))/(OFFSET(N4374,-$D4374,0)-(N$5-$D4374-1))))</f>
        <v>0</v>
      </c>
    </row>
    <row r="4375" spans="1:14" ht="12.75" hidden="1" customHeight="1" outlineLevel="2" x14ac:dyDescent="0.25">
      <c r="A4375" s="3"/>
      <c r="B4375" s="3"/>
      <c r="C4375" s="392"/>
      <c r="D4375" s="3">
        <v>7</v>
      </c>
      <c r="E4375" s="290">
        <f ca="1"/>
        <v>0</v>
      </c>
      <c r="F4375" s="291"/>
      <c r="G4375" s="294"/>
      <c r="H4375" s="294"/>
      <c r="I4375" s="294"/>
      <c r="J4375" s="294"/>
      <c r="K4375" s="294"/>
      <c r="L4375" s="294"/>
      <c r="M4375" s="292"/>
      <c r="N4375" s="293">
        <f ca="1">IF(OFFSET(N4375,-$D4375,0)="n/a","n/a",IF(N$5&gt;OFFSET(N4375,-$D4375,0)+$D4375,$E4375-SUM($G4375:M4375),($E4375-SUM($G4375:M4375))/(OFFSET(N4375,-$D4375,0)-(N$5-$D4375-1))))</f>
        <v>0</v>
      </c>
    </row>
    <row r="4376" spans="1:14" ht="12.75" hidden="1" customHeight="1" outlineLevel="2" x14ac:dyDescent="0.25">
      <c r="A4376" s="3"/>
      <c r="B4376" s="3"/>
      <c r="C4376" s="392"/>
      <c r="D4376" s="3">
        <v>8</v>
      </c>
      <c r="E4376" s="290">
        <f ca="1"/>
        <v>0</v>
      </c>
      <c r="F4376" s="291"/>
      <c r="G4376" s="294"/>
      <c r="H4376" s="294"/>
      <c r="I4376" s="294"/>
      <c r="J4376" s="294"/>
      <c r="K4376" s="294"/>
      <c r="L4376" s="294"/>
      <c r="M4376" s="294"/>
      <c r="N4376" s="292"/>
    </row>
    <row r="4377" spans="1:14" ht="12.75" hidden="1" customHeight="1" outlineLevel="2" x14ac:dyDescent="0.25">
      <c r="A4377" s="3"/>
      <c r="B4377" s="3"/>
      <c r="C4377" s="392"/>
      <c r="D4377" s="3">
        <v>9</v>
      </c>
      <c r="E4377" s="290" t="e">
        <f ca="1"/>
        <v>#N/A</v>
      </c>
      <c r="F4377" s="291"/>
      <c r="G4377" s="294"/>
      <c r="H4377" s="294"/>
      <c r="I4377" s="294"/>
      <c r="J4377" s="294"/>
      <c r="K4377" s="294"/>
      <c r="L4377" s="294"/>
      <c r="M4377" s="294"/>
      <c r="N4377" s="294"/>
    </row>
    <row r="4378" spans="1:14" ht="12.75" hidden="1" customHeight="1" outlineLevel="2" x14ac:dyDescent="0.25">
      <c r="A4378" s="3"/>
      <c r="B4378" s="3"/>
      <c r="C4378" s="392"/>
      <c r="D4378" s="3">
        <v>10</v>
      </c>
      <c r="E4378" s="290" t="e">
        <f ca="1"/>
        <v>#N/A</v>
      </c>
      <c r="F4378" s="291"/>
      <c r="G4378" s="294"/>
      <c r="H4378" s="294"/>
      <c r="I4378" s="294"/>
      <c r="J4378" s="294"/>
      <c r="K4378" s="294"/>
      <c r="L4378" s="294"/>
      <c r="M4378" s="294"/>
      <c r="N4378" s="294"/>
    </row>
    <row r="4379" spans="1:14" ht="12.75" hidden="1" customHeight="1" outlineLevel="2" x14ac:dyDescent="0.25">
      <c r="A4379" s="3"/>
      <c r="B4379" s="3"/>
      <c r="C4379" s="392"/>
      <c r="D4379" s="3">
        <v>11</v>
      </c>
      <c r="E4379" s="290" t="e">
        <f ca="1"/>
        <v>#N/A</v>
      </c>
      <c r="F4379" s="291"/>
      <c r="G4379" s="294"/>
      <c r="H4379" s="294"/>
      <c r="I4379" s="294"/>
      <c r="J4379" s="294"/>
      <c r="K4379" s="294"/>
      <c r="L4379" s="294"/>
      <c r="M4379" s="294"/>
      <c r="N4379" s="294"/>
    </row>
    <row r="4380" spans="1:14" ht="12.75" hidden="1" customHeight="1" outlineLevel="2" x14ac:dyDescent="0.25">
      <c r="A4380" s="3"/>
      <c r="B4380" s="3"/>
      <c r="C4380" s="392"/>
      <c r="D4380" s="3">
        <v>12</v>
      </c>
      <c r="E4380" s="290" t="e">
        <f ca="1"/>
        <v>#N/A</v>
      </c>
      <c r="F4380" s="291"/>
      <c r="G4380" s="294"/>
      <c r="H4380" s="294"/>
      <c r="I4380" s="294"/>
      <c r="J4380" s="294"/>
      <c r="K4380" s="294"/>
      <c r="L4380" s="294"/>
      <c r="M4380" s="294"/>
      <c r="N4380" s="294"/>
    </row>
    <row r="4381" spans="1:14" ht="12.75" hidden="1" customHeight="1" outlineLevel="2" x14ac:dyDescent="0.25">
      <c r="A4381" s="3"/>
      <c r="B4381" s="3"/>
      <c r="C4381" s="392"/>
      <c r="D4381" s="3">
        <v>13</v>
      </c>
      <c r="E4381" s="290" t="e">
        <f ca="1"/>
        <v>#N/A</v>
      </c>
      <c r="F4381" s="291"/>
      <c r="G4381" s="294"/>
      <c r="H4381" s="294"/>
      <c r="I4381" s="294"/>
      <c r="J4381" s="294"/>
      <c r="K4381" s="294"/>
      <c r="L4381" s="294"/>
      <c r="M4381" s="294"/>
      <c r="N4381" s="294"/>
    </row>
    <row r="4382" spans="1:14" ht="12.75" hidden="1" customHeight="1" outlineLevel="2" x14ac:dyDescent="0.25">
      <c r="A4382" s="3"/>
      <c r="B4382" s="3"/>
      <c r="C4382" s="392"/>
      <c r="D4382" s="3">
        <v>14</v>
      </c>
      <c r="E4382" s="290" t="e">
        <f ca="1"/>
        <v>#N/A</v>
      </c>
      <c r="F4382" s="291"/>
      <c r="G4382" s="294"/>
      <c r="H4382" s="294"/>
      <c r="I4382" s="294"/>
      <c r="J4382" s="294"/>
      <c r="K4382" s="294"/>
      <c r="L4382" s="294"/>
      <c r="M4382" s="294"/>
      <c r="N4382" s="294"/>
    </row>
    <row r="4383" spans="1:14" ht="12.75" hidden="1" customHeight="1" outlineLevel="2" x14ac:dyDescent="0.25">
      <c r="A4383" s="3"/>
      <c r="B4383" s="3"/>
      <c r="C4383" s="392"/>
      <c r="D4383" s="3">
        <v>15</v>
      </c>
      <c r="E4383" s="290" t="e">
        <f ca="1"/>
        <v>#N/A</v>
      </c>
      <c r="F4383" s="291"/>
      <c r="G4383" s="294"/>
      <c r="H4383" s="294"/>
      <c r="I4383" s="294"/>
      <c r="J4383" s="294"/>
      <c r="K4383" s="294"/>
      <c r="L4383" s="294"/>
      <c r="M4383" s="294"/>
      <c r="N4383" s="294"/>
    </row>
    <row r="4384" spans="1:14" ht="12.75" hidden="1" customHeight="1" outlineLevel="1" x14ac:dyDescent="0.25">
      <c r="A4384" s="3"/>
      <c r="B4384" s="145" t="str">
        <f ca="1">B4367</f>
        <v>Asset Type 187</v>
      </c>
      <c r="C4384" s="145" t="str">
        <f ca="1">C4367</f>
        <v>Description - Asset Type 187</v>
      </c>
      <c r="D4384" s="3"/>
      <c r="E4384" s="3"/>
      <c r="F4384" s="106" t="s">
        <v>44</v>
      </c>
      <c r="G4384" s="296">
        <f t="shared" ref="G4384:N4384" si="374">SUM(G4369:G4383)</f>
        <v>0</v>
      </c>
      <c r="H4384" s="296">
        <f t="shared" ca="1" si="374"/>
        <v>0</v>
      </c>
      <c r="I4384" s="296">
        <f t="shared" ca="1" si="374"/>
        <v>0</v>
      </c>
      <c r="J4384" s="296">
        <f t="shared" ca="1" si="374"/>
        <v>0</v>
      </c>
      <c r="K4384" s="296">
        <f t="shared" ca="1" si="374"/>
        <v>0</v>
      </c>
      <c r="L4384" s="296">
        <f t="shared" ca="1" si="374"/>
        <v>0</v>
      </c>
      <c r="M4384" s="296">
        <f t="shared" ca="1" si="374"/>
        <v>0</v>
      </c>
      <c r="N4384" s="296">
        <f t="shared" ca="1" si="374"/>
        <v>0</v>
      </c>
    </row>
    <row r="4385" spans="1:14" ht="12.75" hidden="1" customHeight="1" outlineLevel="2" x14ac:dyDescent="0.25">
      <c r="A4385" s="217">
        <f>A4367+1</f>
        <v>188</v>
      </c>
      <c r="B4385" s="22" t="str">
        <f ca="1">OFFSET($B$13,$A4385-1,0)</f>
        <v>Asset Type 188</v>
      </c>
      <c r="C4385" s="22" t="str">
        <f ca="1">OFFSET($C$13,$A4385-1,0)</f>
        <v>Description - Asset Type 188</v>
      </c>
      <c r="D4385" s="3"/>
      <c r="E4385" s="109"/>
      <c r="F4385" s="108" t="s">
        <v>41</v>
      </c>
      <c r="G4385" s="295">
        <f t="shared" ref="G4385:N4385" ca="1" si="375">VLOOKUP($B4385,$B$13:$N$512,5+G$5,FALSE)</f>
        <v>0</v>
      </c>
      <c r="H4385" s="295">
        <f t="shared" ca="1" si="375"/>
        <v>0</v>
      </c>
      <c r="I4385" s="295">
        <f t="shared" ca="1" si="375"/>
        <v>0</v>
      </c>
      <c r="J4385" s="295">
        <f t="shared" ca="1" si="375"/>
        <v>0</v>
      </c>
      <c r="K4385" s="295">
        <f t="shared" ca="1" si="375"/>
        <v>0</v>
      </c>
      <c r="L4385" s="295">
        <f t="shared" ca="1" si="375"/>
        <v>0</v>
      </c>
      <c r="M4385" s="295">
        <f t="shared" ca="1" si="375"/>
        <v>0</v>
      </c>
      <c r="N4385" s="295">
        <f t="shared" ca="1" si="375"/>
        <v>0</v>
      </c>
    </row>
    <row r="4386" spans="1:14" ht="12.75" hidden="1" customHeight="1" outlineLevel="2" x14ac:dyDescent="0.25">
      <c r="A4386" s="3"/>
      <c r="B4386" s="3"/>
      <c r="C4386" s="21"/>
      <c r="D4386" s="3"/>
      <c r="E4386" s="107"/>
      <c r="F4386" s="106" t="s">
        <v>42</v>
      </c>
      <c r="G4386" s="111">
        <f ca="1">VLOOKUP($B4385,'Input Sheet'!$B$12:$N$511,5+G$5,FALSE)</f>
        <v>0</v>
      </c>
      <c r="H4386" s="111">
        <f ca="1">VLOOKUP($B4385,'Input Sheet'!$B$12:$N$511,5+H$5,FALSE)</f>
        <v>0</v>
      </c>
      <c r="I4386" s="111">
        <f ca="1">VLOOKUP($B4385,'Input Sheet'!$B$12:$N$511,5+I$5,FALSE)</f>
        <v>0</v>
      </c>
      <c r="J4386" s="111">
        <f ca="1">VLOOKUP($B4385,'Input Sheet'!$B$12:$N$511,5+J$5,FALSE)</f>
        <v>0</v>
      </c>
      <c r="K4386" s="111">
        <f ca="1">VLOOKUP($B4385,'Input Sheet'!$B$12:$N$511,5+K$5,FALSE)</f>
        <v>0</v>
      </c>
      <c r="L4386" s="111">
        <f ca="1">VLOOKUP($B4385,'Input Sheet'!$B$12:$N$511,5+L$5,FALSE)</f>
        <v>0</v>
      </c>
      <c r="M4386" s="111">
        <f ca="1">VLOOKUP($B4385,'Input Sheet'!$B$12:$N$511,5+M$5,FALSE)</f>
        <v>0</v>
      </c>
      <c r="N4386" s="111">
        <f ca="1">VLOOKUP($B4385,'Input Sheet'!$B$12:$N$511,5+N$5,FALSE)</f>
        <v>0</v>
      </c>
    </row>
    <row r="4387" spans="1:14" ht="12.75" hidden="1" customHeight="1" outlineLevel="2" x14ac:dyDescent="0.25">
      <c r="A4387" s="3"/>
      <c r="B4387" s="3"/>
      <c r="C4387" s="3"/>
      <c r="D4387" s="3">
        <v>1</v>
      </c>
      <c r="E4387" s="290">
        <f t="array" aca="1" ref="E4387:E4401" ca="1">TRANSPOSE(G4385:N4385)</f>
        <v>0</v>
      </c>
      <c r="F4387" s="291"/>
      <c r="G4387" s="292"/>
      <c r="H4387" s="293">
        <f ca="1">IF(OFFSET(H4387,-$D4387,0)="n/a","n/a",IF(H$5&gt;OFFSET(H4387,-$D4387,0)+$D4387,$E4387-SUM($G4387:G4387),($E4387-SUM($G4387:G4387))/(OFFSET(H4387,-$D4387,0)-(H$5-$D4387-1))))</f>
        <v>0</v>
      </c>
      <c r="I4387" s="293">
        <f ca="1">IF(OFFSET(I4387,-$D4387,0)="n/a","n/a",IF(I$5&gt;OFFSET(I4387,-$D4387,0)+$D4387,$E4387-SUM($G4387:H4387),($E4387-SUM($G4387:H4387))/(OFFSET(I4387,-$D4387,0)-(I$5-$D4387-1))))</f>
        <v>0</v>
      </c>
      <c r="J4387" s="293">
        <f ca="1">IF(OFFSET(J4387,-$D4387,0)="n/a","n/a",IF(J$5&gt;OFFSET(J4387,-$D4387,0)+$D4387,$E4387-SUM($G4387:I4387),($E4387-SUM($G4387:I4387))/(OFFSET(J4387,-$D4387,0)-(J$5-$D4387-1))))</f>
        <v>0</v>
      </c>
      <c r="K4387" s="293">
        <f ca="1">IF(OFFSET(K4387,-$D4387,0)="n/a","n/a",IF(K$5&gt;OFFSET(K4387,-$D4387,0)+$D4387,$E4387-SUM($G4387:J4387),($E4387-SUM($G4387:J4387))/(OFFSET(K4387,-$D4387,0)-(K$5-$D4387-1))))</f>
        <v>0</v>
      </c>
      <c r="L4387" s="293">
        <f ca="1">IF(OFFSET(L4387,-$D4387,0)="n/a","n/a",IF(L$5&gt;OFFSET(L4387,-$D4387,0)+$D4387,$E4387-SUM($G4387:K4387),($E4387-SUM($G4387:K4387))/(OFFSET(L4387,-$D4387,0)-(L$5-$D4387-1))))</f>
        <v>0</v>
      </c>
      <c r="M4387" s="293">
        <f ca="1">IF(OFFSET(M4387,-$D4387,0)="n/a","n/a",IF(M$5&gt;OFFSET(M4387,-$D4387,0)+$D4387,$E4387-SUM($G4387:L4387),($E4387-SUM($G4387:L4387))/(OFFSET(M4387,-$D4387,0)-(M$5-$D4387-1))))</f>
        <v>0</v>
      </c>
      <c r="N4387" s="293">
        <f ca="1">IF(OFFSET(N4387,-$D4387,0)="n/a","n/a",IF(N$5&gt;OFFSET(N4387,-$D4387,0)+$D4387,$E4387-SUM($G4387:M4387),($E4387-SUM($G4387:M4387))/(OFFSET(N4387,-$D4387,0)-(N$5-$D4387-1))))</f>
        <v>0</v>
      </c>
    </row>
    <row r="4388" spans="1:14" ht="12.75" hidden="1" customHeight="1" outlineLevel="2" x14ac:dyDescent="0.25">
      <c r="A4388" s="3"/>
      <c r="B4388" s="3"/>
      <c r="C4388" s="392" t="s">
        <v>43</v>
      </c>
      <c r="D4388" s="3">
        <v>2</v>
      </c>
      <c r="E4388" s="290">
        <f ca="1"/>
        <v>0</v>
      </c>
      <c r="F4388" s="291"/>
      <c r="G4388" s="294"/>
      <c r="H4388" s="292"/>
      <c r="I4388" s="293">
        <f ca="1">IF(OFFSET(I4388,-$D4388,0)="n/a","n/a",IF(I$5&gt;OFFSET(I4388,-$D4388,0)+$D4388,$E4388-SUM($G4388:H4388),($E4388-SUM($G4388:H4388))/(OFFSET(I4388,-$D4388,0)-(I$5-$D4388-1))))</f>
        <v>0</v>
      </c>
      <c r="J4388" s="293">
        <f ca="1">IF(OFFSET(J4388,-$D4388,0)="n/a","n/a",IF(J$5&gt;OFFSET(J4388,-$D4388,0)+$D4388,$E4388-SUM($G4388:I4388),($E4388-SUM($G4388:I4388))/(OFFSET(J4388,-$D4388,0)-(J$5-$D4388-1))))</f>
        <v>0</v>
      </c>
      <c r="K4388" s="293">
        <f ca="1">IF(OFFSET(K4388,-$D4388,0)="n/a","n/a",IF(K$5&gt;OFFSET(K4388,-$D4388,0)+$D4388,$E4388-SUM($G4388:J4388),($E4388-SUM($G4388:J4388))/(OFFSET(K4388,-$D4388,0)-(K$5-$D4388-1))))</f>
        <v>0</v>
      </c>
      <c r="L4388" s="293">
        <f ca="1">IF(OFFSET(L4388,-$D4388,0)="n/a","n/a",IF(L$5&gt;OFFSET(L4388,-$D4388,0)+$D4388,$E4388-SUM($G4388:K4388),($E4388-SUM($G4388:K4388))/(OFFSET(L4388,-$D4388,0)-(L$5-$D4388-1))))</f>
        <v>0</v>
      </c>
      <c r="M4388" s="293">
        <f ca="1">IF(OFFSET(M4388,-$D4388,0)="n/a","n/a",IF(M$5&gt;OFFSET(M4388,-$D4388,0)+$D4388,$E4388-SUM($G4388:L4388),($E4388-SUM($G4388:L4388))/(OFFSET(M4388,-$D4388,0)-(M$5-$D4388-1))))</f>
        <v>0</v>
      </c>
      <c r="N4388" s="293">
        <f ca="1">IF(OFFSET(N4388,-$D4388,0)="n/a","n/a",IF(N$5&gt;OFFSET(N4388,-$D4388,0)+$D4388,$E4388-SUM($G4388:M4388),($E4388-SUM($G4388:M4388))/(OFFSET(N4388,-$D4388,0)-(N$5-$D4388-1))))</f>
        <v>0</v>
      </c>
    </row>
    <row r="4389" spans="1:14" ht="12.75" hidden="1" customHeight="1" outlineLevel="2" x14ac:dyDescent="0.25">
      <c r="A4389" s="3"/>
      <c r="B4389" s="3"/>
      <c r="C4389" s="392"/>
      <c r="D4389" s="3">
        <v>3</v>
      </c>
      <c r="E4389" s="290">
        <f ca="1"/>
        <v>0</v>
      </c>
      <c r="F4389" s="291"/>
      <c r="G4389" s="294"/>
      <c r="H4389" s="294"/>
      <c r="I4389" s="292"/>
      <c r="J4389" s="293">
        <f ca="1">IF(OFFSET(J4389,-$D4389,0)="n/a","n/a",IF(J$5&gt;OFFSET(J4389,-$D4389,0)+$D4389,$E4389-SUM($G4389:I4389),($E4389-SUM($G4389:I4389))/(OFFSET(J4389,-$D4389,0)-(J$5-$D4389-1))))</f>
        <v>0</v>
      </c>
      <c r="K4389" s="293">
        <f ca="1">IF(OFFSET(K4389,-$D4389,0)="n/a","n/a",IF(K$5&gt;OFFSET(K4389,-$D4389,0)+$D4389,$E4389-SUM($G4389:J4389),($E4389-SUM($G4389:J4389))/(OFFSET(K4389,-$D4389,0)-(K$5-$D4389-1))))</f>
        <v>0</v>
      </c>
      <c r="L4389" s="293">
        <f ca="1">IF(OFFSET(L4389,-$D4389,0)="n/a","n/a",IF(L$5&gt;OFFSET(L4389,-$D4389,0)+$D4389,$E4389-SUM($G4389:K4389),($E4389-SUM($G4389:K4389))/(OFFSET(L4389,-$D4389,0)-(L$5-$D4389-1))))</f>
        <v>0</v>
      </c>
      <c r="M4389" s="293">
        <f ca="1">IF(OFFSET(M4389,-$D4389,0)="n/a","n/a",IF(M$5&gt;OFFSET(M4389,-$D4389,0)+$D4389,$E4389-SUM($G4389:L4389),($E4389-SUM($G4389:L4389))/(OFFSET(M4389,-$D4389,0)-(M$5-$D4389-1))))</f>
        <v>0</v>
      </c>
      <c r="N4389" s="293">
        <f ca="1">IF(OFFSET(N4389,-$D4389,0)="n/a","n/a",IF(N$5&gt;OFFSET(N4389,-$D4389,0)+$D4389,$E4389-SUM($G4389:M4389),($E4389-SUM($G4389:M4389))/(OFFSET(N4389,-$D4389,0)-(N$5-$D4389-1))))</f>
        <v>0</v>
      </c>
    </row>
    <row r="4390" spans="1:14" ht="12.75" hidden="1" customHeight="1" outlineLevel="2" x14ac:dyDescent="0.25">
      <c r="A4390" s="3"/>
      <c r="B4390" s="3"/>
      <c r="C4390" s="392"/>
      <c r="D4390" s="3">
        <v>4</v>
      </c>
      <c r="E4390" s="290">
        <f ca="1"/>
        <v>0</v>
      </c>
      <c r="F4390" s="291"/>
      <c r="G4390" s="294"/>
      <c r="H4390" s="294"/>
      <c r="I4390" s="294"/>
      <c r="J4390" s="292"/>
      <c r="K4390" s="293">
        <f ca="1">IF(OFFSET(K4390,-$D4390,0)="n/a","n/a",IF(K$5&gt;OFFSET(K4390,-$D4390,0)+$D4390,$E4390-SUM($G4390:J4390),($E4390-SUM($G4390:J4390))/(OFFSET(K4390,-$D4390,0)-(K$5-$D4390-1))))</f>
        <v>0</v>
      </c>
      <c r="L4390" s="293">
        <f ca="1">IF(OFFSET(L4390,-$D4390,0)="n/a","n/a",IF(L$5&gt;OFFSET(L4390,-$D4390,0)+$D4390,$E4390-SUM($G4390:K4390),($E4390-SUM($G4390:K4390))/(OFFSET(L4390,-$D4390,0)-(L$5-$D4390-1))))</f>
        <v>0</v>
      </c>
      <c r="M4390" s="293">
        <f ca="1">IF(OFFSET(M4390,-$D4390,0)="n/a","n/a",IF(M$5&gt;OFFSET(M4390,-$D4390,0)+$D4390,$E4390-SUM($G4390:L4390),($E4390-SUM($G4390:L4390))/(OFFSET(M4390,-$D4390,0)-(M$5-$D4390-1))))</f>
        <v>0</v>
      </c>
      <c r="N4390" s="293">
        <f ca="1">IF(OFFSET(N4390,-$D4390,0)="n/a","n/a",IF(N$5&gt;OFFSET(N4390,-$D4390,0)+$D4390,$E4390-SUM($G4390:M4390),($E4390-SUM($G4390:M4390))/(OFFSET(N4390,-$D4390,0)-(N$5-$D4390-1))))</f>
        <v>0</v>
      </c>
    </row>
    <row r="4391" spans="1:14" ht="12.75" hidden="1" customHeight="1" outlineLevel="2" x14ac:dyDescent="0.25">
      <c r="A4391" s="3"/>
      <c r="B4391" s="3"/>
      <c r="C4391" s="392"/>
      <c r="D4391" s="3">
        <v>5</v>
      </c>
      <c r="E4391" s="290">
        <f ca="1"/>
        <v>0</v>
      </c>
      <c r="F4391" s="291"/>
      <c r="G4391" s="294"/>
      <c r="H4391" s="294"/>
      <c r="I4391" s="294"/>
      <c r="J4391" s="294"/>
      <c r="K4391" s="292"/>
      <c r="L4391" s="293">
        <f ca="1">IF(OFFSET(L4391,-$D4391,0)="n/a","n/a",IF(L$5&gt;OFFSET(L4391,-$D4391,0)+$D4391,$E4391-SUM($G4391:K4391),($E4391-SUM($G4391:K4391))/(OFFSET(L4391,-$D4391,0)-(L$5-$D4391-1))))</f>
        <v>0</v>
      </c>
      <c r="M4391" s="293">
        <f ca="1">IF(OFFSET(M4391,-$D4391,0)="n/a","n/a",IF(M$5&gt;OFFSET(M4391,-$D4391,0)+$D4391,$E4391-SUM($G4391:L4391),($E4391-SUM($G4391:L4391))/(OFFSET(M4391,-$D4391,0)-(M$5-$D4391-1))))</f>
        <v>0</v>
      </c>
      <c r="N4391" s="293">
        <f ca="1">IF(OFFSET(N4391,-$D4391,0)="n/a","n/a",IF(N$5&gt;OFFSET(N4391,-$D4391,0)+$D4391,$E4391-SUM($G4391:M4391),($E4391-SUM($G4391:M4391))/(OFFSET(N4391,-$D4391,0)-(N$5-$D4391-1))))</f>
        <v>0</v>
      </c>
    </row>
    <row r="4392" spans="1:14" ht="12.75" hidden="1" customHeight="1" outlineLevel="2" x14ac:dyDescent="0.25">
      <c r="A4392" s="3"/>
      <c r="B4392" s="3"/>
      <c r="C4392" s="392"/>
      <c r="D4392" s="3">
        <v>6</v>
      </c>
      <c r="E4392" s="290">
        <f ca="1"/>
        <v>0</v>
      </c>
      <c r="F4392" s="291"/>
      <c r="G4392" s="294"/>
      <c r="H4392" s="294"/>
      <c r="I4392" s="294"/>
      <c r="J4392" s="294"/>
      <c r="K4392" s="294"/>
      <c r="L4392" s="292"/>
      <c r="M4392" s="293">
        <f ca="1">IF(OFFSET(M4392,-$D4392,0)="n/a","n/a",IF(M$5&gt;OFFSET(M4392,-$D4392,0)+$D4392,$E4392-SUM($G4392:L4392),($E4392-SUM($G4392:L4392))/(OFFSET(M4392,-$D4392,0)-(M$5-$D4392-1))))</f>
        <v>0</v>
      </c>
      <c r="N4392" s="293">
        <f ca="1">IF(OFFSET(N4392,-$D4392,0)="n/a","n/a",IF(N$5&gt;OFFSET(N4392,-$D4392,0)+$D4392,$E4392-SUM($G4392:M4392),($E4392-SUM($G4392:M4392))/(OFFSET(N4392,-$D4392,0)-(N$5-$D4392-1))))</f>
        <v>0</v>
      </c>
    </row>
    <row r="4393" spans="1:14" ht="12.75" hidden="1" customHeight="1" outlineLevel="2" x14ac:dyDescent="0.25">
      <c r="A4393" s="3"/>
      <c r="B4393" s="3"/>
      <c r="C4393" s="392"/>
      <c r="D4393" s="3">
        <v>7</v>
      </c>
      <c r="E4393" s="290">
        <f ca="1"/>
        <v>0</v>
      </c>
      <c r="F4393" s="291"/>
      <c r="G4393" s="294"/>
      <c r="H4393" s="294"/>
      <c r="I4393" s="294"/>
      <c r="J4393" s="294"/>
      <c r="K4393" s="294"/>
      <c r="L4393" s="294"/>
      <c r="M4393" s="292"/>
      <c r="N4393" s="293">
        <f ca="1">IF(OFFSET(N4393,-$D4393,0)="n/a","n/a",IF(N$5&gt;OFFSET(N4393,-$D4393,0)+$D4393,$E4393-SUM($G4393:M4393),($E4393-SUM($G4393:M4393))/(OFFSET(N4393,-$D4393,0)-(N$5-$D4393-1))))</f>
        <v>0</v>
      </c>
    </row>
    <row r="4394" spans="1:14" ht="12.75" hidden="1" customHeight="1" outlineLevel="2" x14ac:dyDescent="0.25">
      <c r="A4394" s="3"/>
      <c r="B4394" s="3"/>
      <c r="C4394" s="392"/>
      <c r="D4394" s="3">
        <v>8</v>
      </c>
      <c r="E4394" s="290">
        <f ca="1"/>
        <v>0</v>
      </c>
      <c r="F4394" s="291"/>
      <c r="G4394" s="294"/>
      <c r="H4394" s="294"/>
      <c r="I4394" s="294"/>
      <c r="J4394" s="294"/>
      <c r="K4394" s="294"/>
      <c r="L4394" s="294"/>
      <c r="M4394" s="294"/>
      <c r="N4394" s="292"/>
    </row>
    <row r="4395" spans="1:14" ht="12.75" hidden="1" customHeight="1" outlineLevel="2" x14ac:dyDescent="0.25">
      <c r="A4395" s="3"/>
      <c r="B4395" s="3"/>
      <c r="C4395" s="392"/>
      <c r="D4395" s="3">
        <v>9</v>
      </c>
      <c r="E4395" s="290" t="e">
        <f ca="1"/>
        <v>#N/A</v>
      </c>
      <c r="F4395" s="291"/>
      <c r="G4395" s="294"/>
      <c r="H4395" s="294"/>
      <c r="I4395" s="294"/>
      <c r="J4395" s="294"/>
      <c r="K4395" s="294"/>
      <c r="L4395" s="294"/>
      <c r="M4395" s="294"/>
      <c r="N4395" s="294"/>
    </row>
    <row r="4396" spans="1:14" ht="12.75" hidden="1" customHeight="1" outlineLevel="2" x14ac:dyDescent="0.25">
      <c r="A4396" s="3"/>
      <c r="B4396" s="3"/>
      <c r="C4396" s="392"/>
      <c r="D4396" s="3">
        <v>10</v>
      </c>
      <c r="E4396" s="290" t="e">
        <f ca="1"/>
        <v>#N/A</v>
      </c>
      <c r="F4396" s="291"/>
      <c r="G4396" s="294"/>
      <c r="H4396" s="294"/>
      <c r="I4396" s="294"/>
      <c r="J4396" s="294"/>
      <c r="K4396" s="294"/>
      <c r="L4396" s="294"/>
      <c r="M4396" s="294"/>
      <c r="N4396" s="294"/>
    </row>
    <row r="4397" spans="1:14" ht="12.75" hidden="1" customHeight="1" outlineLevel="2" x14ac:dyDescent="0.25">
      <c r="A4397" s="3"/>
      <c r="B4397" s="3"/>
      <c r="C4397" s="392"/>
      <c r="D4397" s="3">
        <v>11</v>
      </c>
      <c r="E4397" s="290" t="e">
        <f ca="1"/>
        <v>#N/A</v>
      </c>
      <c r="F4397" s="291"/>
      <c r="G4397" s="294"/>
      <c r="H4397" s="294"/>
      <c r="I4397" s="294"/>
      <c r="J4397" s="294"/>
      <c r="K4397" s="294"/>
      <c r="L4397" s="294"/>
      <c r="M4397" s="294"/>
      <c r="N4397" s="294"/>
    </row>
    <row r="4398" spans="1:14" ht="12.75" hidden="1" customHeight="1" outlineLevel="2" x14ac:dyDescent="0.25">
      <c r="A4398" s="3"/>
      <c r="B4398" s="3"/>
      <c r="C4398" s="392"/>
      <c r="D4398" s="3">
        <v>12</v>
      </c>
      <c r="E4398" s="290" t="e">
        <f ca="1"/>
        <v>#N/A</v>
      </c>
      <c r="F4398" s="291"/>
      <c r="G4398" s="294"/>
      <c r="H4398" s="294"/>
      <c r="I4398" s="294"/>
      <c r="J4398" s="294"/>
      <c r="K4398" s="294"/>
      <c r="L4398" s="294"/>
      <c r="M4398" s="294"/>
      <c r="N4398" s="294"/>
    </row>
    <row r="4399" spans="1:14" ht="12.75" hidden="1" customHeight="1" outlineLevel="2" x14ac:dyDescent="0.25">
      <c r="A4399" s="3"/>
      <c r="B4399" s="3"/>
      <c r="C4399" s="392"/>
      <c r="D4399" s="3">
        <v>13</v>
      </c>
      <c r="E4399" s="290" t="e">
        <f ca="1"/>
        <v>#N/A</v>
      </c>
      <c r="F4399" s="291"/>
      <c r="G4399" s="294"/>
      <c r="H4399" s="294"/>
      <c r="I4399" s="294"/>
      <c r="J4399" s="294"/>
      <c r="K4399" s="294"/>
      <c r="L4399" s="294"/>
      <c r="M4399" s="294"/>
      <c r="N4399" s="294"/>
    </row>
    <row r="4400" spans="1:14" ht="12.75" hidden="1" customHeight="1" outlineLevel="2" x14ac:dyDescent="0.25">
      <c r="A4400" s="3"/>
      <c r="B4400" s="3"/>
      <c r="C4400" s="392"/>
      <c r="D4400" s="3">
        <v>14</v>
      </c>
      <c r="E4400" s="290" t="e">
        <f ca="1"/>
        <v>#N/A</v>
      </c>
      <c r="F4400" s="291"/>
      <c r="G4400" s="294"/>
      <c r="H4400" s="294"/>
      <c r="I4400" s="294"/>
      <c r="J4400" s="294"/>
      <c r="K4400" s="294"/>
      <c r="L4400" s="294"/>
      <c r="M4400" s="294"/>
      <c r="N4400" s="294"/>
    </row>
    <row r="4401" spans="1:14" ht="12.75" hidden="1" customHeight="1" outlineLevel="2" x14ac:dyDescent="0.25">
      <c r="A4401" s="3"/>
      <c r="B4401" s="3"/>
      <c r="C4401" s="392"/>
      <c r="D4401" s="3">
        <v>15</v>
      </c>
      <c r="E4401" s="290" t="e">
        <f ca="1"/>
        <v>#N/A</v>
      </c>
      <c r="F4401" s="291"/>
      <c r="G4401" s="294"/>
      <c r="H4401" s="294"/>
      <c r="I4401" s="294"/>
      <c r="J4401" s="294"/>
      <c r="K4401" s="294"/>
      <c r="L4401" s="294"/>
      <c r="M4401" s="294"/>
      <c r="N4401" s="294"/>
    </row>
    <row r="4402" spans="1:14" ht="12.75" hidden="1" customHeight="1" outlineLevel="1" x14ac:dyDescent="0.25">
      <c r="A4402" s="3"/>
      <c r="B4402" s="145" t="str">
        <f ca="1">B4385</f>
        <v>Asset Type 188</v>
      </c>
      <c r="C4402" s="145" t="str">
        <f ca="1">C4385</f>
        <v>Description - Asset Type 188</v>
      </c>
      <c r="D4402" s="3"/>
      <c r="E4402" s="3"/>
      <c r="F4402" s="106" t="s">
        <v>44</v>
      </c>
      <c r="G4402" s="296">
        <f t="shared" ref="G4402:N4402" si="376">SUM(G4387:G4401)</f>
        <v>0</v>
      </c>
      <c r="H4402" s="296">
        <f t="shared" ca="1" si="376"/>
        <v>0</v>
      </c>
      <c r="I4402" s="296">
        <f t="shared" ca="1" si="376"/>
        <v>0</v>
      </c>
      <c r="J4402" s="296">
        <f t="shared" ca="1" si="376"/>
        <v>0</v>
      </c>
      <c r="K4402" s="296">
        <f t="shared" ca="1" si="376"/>
        <v>0</v>
      </c>
      <c r="L4402" s="296">
        <f t="shared" ca="1" si="376"/>
        <v>0</v>
      </c>
      <c r="M4402" s="296">
        <f t="shared" ca="1" si="376"/>
        <v>0</v>
      </c>
      <c r="N4402" s="296">
        <f t="shared" ca="1" si="376"/>
        <v>0</v>
      </c>
    </row>
    <row r="4403" spans="1:14" ht="12.75" hidden="1" customHeight="1" outlineLevel="2" x14ac:dyDescent="0.25">
      <c r="A4403" s="217">
        <f>A4385+1</f>
        <v>189</v>
      </c>
      <c r="B4403" s="22" t="str">
        <f ca="1">OFFSET($B$13,$A4403-1,0)</f>
        <v>Asset Type 189</v>
      </c>
      <c r="C4403" s="22" t="str">
        <f ca="1">OFFSET($C$13,$A4403-1,0)</f>
        <v>Description - Asset Type 189</v>
      </c>
      <c r="D4403" s="3"/>
      <c r="E4403" s="109"/>
      <c r="F4403" s="108" t="s">
        <v>41</v>
      </c>
      <c r="G4403" s="295">
        <f t="shared" ref="G4403:N4403" ca="1" si="377">VLOOKUP($B4403,$B$13:$N$512,5+G$5,FALSE)</f>
        <v>0</v>
      </c>
      <c r="H4403" s="295">
        <f t="shared" ca="1" si="377"/>
        <v>0</v>
      </c>
      <c r="I4403" s="295">
        <f t="shared" ca="1" si="377"/>
        <v>0</v>
      </c>
      <c r="J4403" s="295">
        <f t="shared" ca="1" si="377"/>
        <v>0</v>
      </c>
      <c r="K4403" s="295">
        <f t="shared" ca="1" si="377"/>
        <v>0</v>
      </c>
      <c r="L4403" s="295">
        <f t="shared" ca="1" si="377"/>
        <v>0</v>
      </c>
      <c r="M4403" s="295">
        <f t="shared" ca="1" si="377"/>
        <v>0</v>
      </c>
      <c r="N4403" s="295">
        <f t="shared" ca="1" si="377"/>
        <v>0</v>
      </c>
    </row>
    <row r="4404" spans="1:14" ht="12.75" hidden="1" customHeight="1" outlineLevel="2" x14ac:dyDescent="0.25">
      <c r="A4404" s="3"/>
      <c r="B4404" s="3"/>
      <c r="C4404" s="21"/>
      <c r="D4404" s="3"/>
      <c r="E4404" s="107"/>
      <c r="F4404" s="106" t="s">
        <v>42</v>
      </c>
      <c r="G4404" s="111">
        <f ca="1">VLOOKUP($B4403,'Input Sheet'!$B$12:$N$511,5+G$5,FALSE)</f>
        <v>0</v>
      </c>
      <c r="H4404" s="111">
        <f ca="1">VLOOKUP($B4403,'Input Sheet'!$B$12:$N$511,5+H$5,FALSE)</f>
        <v>0</v>
      </c>
      <c r="I4404" s="111">
        <f ca="1">VLOOKUP($B4403,'Input Sheet'!$B$12:$N$511,5+I$5,FALSE)</f>
        <v>0</v>
      </c>
      <c r="J4404" s="111">
        <f ca="1">VLOOKUP($B4403,'Input Sheet'!$B$12:$N$511,5+J$5,FALSE)</f>
        <v>0</v>
      </c>
      <c r="K4404" s="111">
        <f ca="1">VLOOKUP($B4403,'Input Sheet'!$B$12:$N$511,5+K$5,FALSE)</f>
        <v>0</v>
      </c>
      <c r="L4404" s="111">
        <f ca="1">VLOOKUP($B4403,'Input Sheet'!$B$12:$N$511,5+L$5,FALSE)</f>
        <v>0</v>
      </c>
      <c r="M4404" s="111">
        <f ca="1">VLOOKUP($B4403,'Input Sheet'!$B$12:$N$511,5+M$5,FALSE)</f>
        <v>0</v>
      </c>
      <c r="N4404" s="111">
        <f ca="1">VLOOKUP($B4403,'Input Sheet'!$B$12:$N$511,5+N$5,FALSE)</f>
        <v>0</v>
      </c>
    </row>
    <row r="4405" spans="1:14" ht="12.75" hidden="1" customHeight="1" outlineLevel="2" x14ac:dyDescent="0.25">
      <c r="A4405" s="3"/>
      <c r="B4405" s="3"/>
      <c r="C4405" s="3"/>
      <c r="D4405" s="3">
        <v>1</v>
      </c>
      <c r="E4405" s="290">
        <f t="array" aca="1" ref="E4405:E4419" ca="1">TRANSPOSE(G4403:N4403)</f>
        <v>0</v>
      </c>
      <c r="F4405" s="291"/>
      <c r="G4405" s="292"/>
      <c r="H4405" s="293">
        <f ca="1">IF(OFFSET(H4405,-$D4405,0)="n/a","n/a",IF(H$5&gt;OFFSET(H4405,-$D4405,0)+$D4405,$E4405-SUM($G4405:G4405),($E4405-SUM($G4405:G4405))/(OFFSET(H4405,-$D4405,0)-(H$5-$D4405-1))))</f>
        <v>0</v>
      </c>
      <c r="I4405" s="293">
        <f ca="1">IF(OFFSET(I4405,-$D4405,0)="n/a","n/a",IF(I$5&gt;OFFSET(I4405,-$D4405,0)+$D4405,$E4405-SUM($G4405:H4405),($E4405-SUM($G4405:H4405))/(OFFSET(I4405,-$D4405,0)-(I$5-$D4405-1))))</f>
        <v>0</v>
      </c>
      <c r="J4405" s="293">
        <f ca="1">IF(OFFSET(J4405,-$D4405,0)="n/a","n/a",IF(J$5&gt;OFFSET(J4405,-$D4405,0)+$D4405,$E4405-SUM($G4405:I4405),($E4405-SUM($G4405:I4405))/(OFFSET(J4405,-$D4405,0)-(J$5-$D4405-1))))</f>
        <v>0</v>
      </c>
      <c r="K4405" s="293">
        <f ca="1">IF(OFFSET(K4405,-$D4405,0)="n/a","n/a",IF(K$5&gt;OFFSET(K4405,-$D4405,0)+$D4405,$E4405-SUM($G4405:J4405),($E4405-SUM($G4405:J4405))/(OFFSET(K4405,-$D4405,0)-(K$5-$D4405-1))))</f>
        <v>0</v>
      </c>
      <c r="L4405" s="293">
        <f ca="1">IF(OFFSET(L4405,-$D4405,0)="n/a","n/a",IF(L$5&gt;OFFSET(L4405,-$D4405,0)+$D4405,$E4405-SUM($G4405:K4405),($E4405-SUM($G4405:K4405))/(OFFSET(L4405,-$D4405,0)-(L$5-$D4405-1))))</f>
        <v>0</v>
      </c>
      <c r="M4405" s="293">
        <f ca="1">IF(OFFSET(M4405,-$D4405,0)="n/a","n/a",IF(M$5&gt;OFFSET(M4405,-$D4405,0)+$D4405,$E4405-SUM($G4405:L4405),($E4405-SUM($G4405:L4405))/(OFFSET(M4405,-$D4405,0)-(M$5-$D4405-1))))</f>
        <v>0</v>
      </c>
      <c r="N4405" s="293">
        <f ca="1">IF(OFFSET(N4405,-$D4405,0)="n/a","n/a",IF(N$5&gt;OFFSET(N4405,-$D4405,0)+$D4405,$E4405-SUM($G4405:M4405),($E4405-SUM($G4405:M4405))/(OFFSET(N4405,-$D4405,0)-(N$5-$D4405-1))))</f>
        <v>0</v>
      </c>
    </row>
    <row r="4406" spans="1:14" ht="12.75" hidden="1" customHeight="1" outlineLevel="2" x14ac:dyDescent="0.25">
      <c r="A4406" s="3"/>
      <c r="B4406" s="3"/>
      <c r="C4406" s="392" t="s">
        <v>43</v>
      </c>
      <c r="D4406" s="3">
        <v>2</v>
      </c>
      <c r="E4406" s="290">
        <f ca="1"/>
        <v>0</v>
      </c>
      <c r="F4406" s="291"/>
      <c r="G4406" s="294"/>
      <c r="H4406" s="292"/>
      <c r="I4406" s="293">
        <f ca="1">IF(OFFSET(I4406,-$D4406,0)="n/a","n/a",IF(I$5&gt;OFFSET(I4406,-$D4406,0)+$D4406,$E4406-SUM($G4406:H4406),($E4406-SUM($G4406:H4406))/(OFFSET(I4406,-$D4406,0)-(I$5-$D4406-1))))</f>
        <v>0</v>
      </c>
      <c r="J4406" s="293">
        <f ca="1">IF(OFFSET(J4406,-$D4406,0)="n/a","n/a",IF(J$5&gt;OFFSET(J4406,-$D4406,0)+$D4406,$E4406-SUM($G4406:I4406),($E4406-SUM($G4406:I4406))/(OFFSET(J4406,-$D4406,0)-(J$5-$D4406-1))))</f>
        <v>0</v>
      </c>
      <c r="K4406" s="293">
        <f ca="1">IF(OFFSET(K4406,-$D4406,0)="n/a","n/a",IF(K$5&gt;OFFSET(K4406,-$D4406,0)+$D4406,$E4406-SUM($G4406:J4406),($E4406-SUM($G4406:J4406))/(OFFSET(K4406,-$D4406,0)-(K$5-$D4406-1))))</f>
        <v>0</v>
      </c>
      <c r="L4406" s="293">
        <f ca="1">IF(OFFSET(L4406,-$D4406,0)="n/a","n/a",IF(L$5&gt;OFFSET(L4406,-$D4406,0)+$D4406,$E4406-SUM($G4406:K4406),($E4406-SUM($G4406:K4406))/(OFFSET(L4406,-$D4406,0)-(L$5-$D4406-1))))</f>
        <v>0</v>
      </c>
      <c r="M4406" s="293">
        <f ca="1">IF(OFFSET(M4406,-$D4406,0)="n/a","n/a",IF(M$5&gt;OFFSET(M4406,-$D4406,0)+$D4406,$E4406-SUM($G4406:L4406),($E4406-SUM($G4406:L4406))/(OFFSET(M4406,-$D4406,0)-(M$5-$D4406-1))))</f>
        <v>0</v>
      </c>
      <c r="N4406" s="293">
        <f ca="1">IF(OFFSET(N4406,-$D4406,0)="n/a","n/a",IF(N$5&gt;OFFSET(N4406,-$D4406,0)+$D4406,$E4406-SUM($G4406:M4406),($E4406-SUM($G4406:M4406))/(OFFSET(N4406,-$D4406,0)-(N$5-$D4406-1))))</f>
        <v>0</v>
      </c>
    </row>
    <row r="4407" spans="1:14" ht="12.75" hidden="1" customHeight="1" outlineLevel="2" x14ac:dyDescent="0.25">
      <c r="A4407" s="3"/>
      <c r="B4407" s="3"/>
      <c r="C4407" s="392"/>
      <c r="D4407" s="3">
        <v>3</v>
      </c>
      <c r="E4407" s="290">
        <f ca="1"/>
        <v>0</v>
      </c>
      <c r="F4407" s="291"/>
      <c r="G4407" s="294"/>
      <c r="H4407" s="294"/>
      <c r="I4407" s="292"/>
      <c r="J4407" s="293">
        <f ca="1">IF(OFFSET(J4407,-$D4407,0)="n/a","n/a",IF(J$5&gt;OFFSET(J4407,-$D4407,0)+$D4407,$E4407-SUM($G4407:I4407),($E4407-SUM($G4407:I4407))/(OFFSET(J4407,-$D4407,0)-(J$5-$D4407-1))))</f>
        <v>0</v>
      </c>
      <c r="K4407" s="293">
        <f ca="1">IF(OFFSET(K4407,-$D4407,0)="n/a","n/a",IF(K$5&gt;OFFSET(K4407,-$D4407,0)+$D4407,$E4407-SUM($G4407:J4407),($E4407-SUM($G4407:J4407))/(OFFSET(K4407,-$D4407,0)-(K$5-$D4407-1))))</f>
        <v>0</v>
      </c>
      <c r="L4407" s="293">
        <f ca="1">IF(OFFSET(L4407,-$D4407,0)="n/a","n/a",IF(L$5&gt;OFFSET(L4407,-$D4407,0)+$D4407,$E4407-SUM($G4407:K4407),($E4407-SUM($G4407:K4407))/(OFFSET(L4407,-$D4407,0)-(L$5-$D4407-1))))</f>
        <v>0</v>
      </c>
      <c r="M4407" s="293">
        <f ca="1">IF(OFFSET(M4407,-$D4407,0)="n/a","n/a",IF(M$5&gt;OFFSET(M4407,-$D4407,0)+$D4407,$E4407-SUM($G4407:L4407),($E4407-SUM($G4407:L4407))/(OFFSET(M4407,-$D4407,0)-(M$5-$D4407-1))))</f>
        <v>0</v>
      </c>
      <c r="N4407" s="293">
        <f ca="1">IF(OFFSET(N4407,-$D4407,0)="n/a","n/a",IF(N$5&gt;OFFSET(N4407,-$D4407,0)+$D4407,$E4407-SUM($G4407:M4407),($E4407-SUM($G4407:M4407))/(OFFSET(N4407,-$D4407,0)-(N$5-$D4407-1))))</f>
        <v>0</v>
      </c>
    </row>
    <row r="4408" spans="1:14" ht="12.75" hidden="1" customHeight="1" outlineLevel="2" x14ac:dyDescent="0.25">
      <c r="A4408" s="3"/>
      <c r="B4408" s="3"/>
      <c r="C4408" s="392"/>
      <c r="D4408" s="3">
        <v>4</v>
      </c>
      <c r="E4408" s="290">
        <f ca="1"/>
        <v>0</v>
      </c>
      <c r="F4408" s="291"/>
      <c r="G4408" s="294"/>
      <c r="H4408" s="294"/>
      <c r="I4408" s="294"/>
      <c r="J4408" s="292"/>
      <c r="K4408" s="293">
        <f ca="1">IF(OFFSET(K4408,-$D4408,0)="n/a","n/a",IF(K$5&gt;OFFSET(K4408,-$D4408,0)+$D4408,$E4408-SUM($G4408:J4408),($E4408-SUM($G4408:J4408))/(OFFSET(K4408,-$D4408,0)-(K$5-$D4408-1))))</f>
        <v>0</v>
      </c>
      <c r="L4408" s="293">
        <f ca="1">IF(OFFSET(L4408,-$D4408,0)="n/a","n/a",IF(L$5&gt;OFFSET(L4408,-$D4408,0)+$D4408,$E4408-SUM($G4408:K4408),($E4408-SUM($G4408:K4408))/(OFFSET(L4408,-$D4408,0)-(L$5-$D4408-1))))</f>
        <v>0</v>
      </c>
      <c r="M4408" s="293">
        <f ca="1">IF(OFFSET(M4408,-$D4408,0)="n/a","n/a",IF(M$5&gt;OFFSET(M4408,-$D4408,0)+$D4408,$E4408-SUM($G4408:L4408),($E4408-SUM($G4408:L4408))/(OFFSET(M4408,-$D4408,0)-(M$5-$D4408-1))))</f>
        <v>0</v>
      </c>
      <c r="N4408" s="293">
        <f ca="1">IF(OFFSET(N4408,-$D4408,0)="n/a","n/a",IF(N$5&gt;OFFSET(N4408,-$D4408,0)+$D4408,$E4408-SUM($G4408:M4408),($E4408-SUM($G4408:M4408))/(OFFSET(N4408,-$D4408,0)-(N$5-$D4408-1))))</f>
        <v>0</v>
      </c>
    </row>
    <row r="4409" spans="1:14" ht="12.75" hidden="1" customHeight="1" outlineLevel="2" x14ac:dyDescent="0.25">
      <c r="A4409" s="3"/>
      <c r="B4409" s="3"/>
      <c r="C4409" s="392"/>
      <c r="D4409" s="3">
        <v>5</v>
      </c>
      <c r="E4409" s="290">
        <f ca="1"/>
        <v>0</v>
      </c>
      <c r="F4409" s="291"/>
      <c r="G4409" s="294"/>
      <c r="H4409" s="294"/>
      <c r="I4409" s="294"/>
      <c r="J4409" s="294"/>
      <c r="K4409" s="292"/>
      <c r="L4409" s="293">
        <f ca="1">IF(OFFSET(L4409,-$D4409,0)="n/a","n/a",IF(L$5&gt;OFFSET(L4409,-$D4409,0)+$D4409,$E4409-SUM($G4409:K4409),($E4409-SUM($G4409:K4409))/(OFFSET(L4409,-$D4409,0)-(L$5-$D4409-1))))</f>
        <v>0</v>
      </c>
      <c r="M4409" s="293">
        <f ca="1">IF(OFFSET(M4409,-$D4409,0)="n/a","n/a",IF(M$5&gt;OFFSET(M4409,-$D4409,0)+$D4409,$E4409-SUM($G4409:L4409),($E4409-SUM($G4409:L4409))/(OFFSET(M4409,-$D4409,0)-(M$5-$D4409-1))))</f>
        <v>0</v>
      </c>
      <c r="N4409" s="293">
        <f ca="1">IF(OFFSET(N4409,-$D4409,0)="n/a","n/a",IF(N$5&gt;OFFSET(N4409,-$D4409,0)+$D4409,$E4409-SUM($G4409:M4409),($E4409-SUM($G4409:M4409))/(OFFSET(N4409,-$D4409,0)-(N$5-$D4409-1))))</f>
        <v>0</v>
      </c>
    </row>
    <row r="4410" spans="1:14" ht="12.75" hidden="1" customHeight="1" outlineLevel="2" x14ac:dyDescent="0.25">
      <c r="A4410" s="3"/>
      <c r="B4410" s="3"/>
      <c r="C4410" s="392"/>
      <c r="D4410" s="3">
        <v>6</v>
      </c>
      <c r="E4410" s="290">
        <f ca="1"/>
        <v>0</v>
      </c>
      <c r="F4410" s="291"/>
      <c r="G4410" s="294"/>
      <c r="H4410" s="294"/>
      <c r="I4410" s="294"/>
      <c r="J4410" s="294"/>
      <c r="K4410" s="294"/>
      <c r="L4410" s="292"/>
      <c r="M4410" s="293">
        <f ca="1">IF(OFFSET(M4410,-$D4410,0)="n/a","n/a",IF(M$5&gt;OFFSET(M4410,-$D4410,0)+$D4410,$E4410-SUM($G4410:L4410),($E4410-SUM($G4410:L4410))/(OFFSET(M4410,-$D4410,0)-(M$5-$D4410-1))))</f>
        <v>0</v>
      </c>
      <c r="N4410" s="293">
        <f ca="1">IF(OFFSET(N4410,-$D4410,0)="n/a","n/a",IF(N$5&gt;OFFSET(N4410,-$D4410,0)+$D4410,$E4410-SUM($G4410:M4410),($E4410-SUM($G4410:M4410))/(OFFSET(N4410,-$D4410,0)-(N$5-$D4410-1))))</f>
        <v>0</v>
      </c>
    </row>
    <row r="4411" spans="1:14" ht="12.75" hidden="1" customHeight="1" outlineLevel="2" x14ac:dyDescent="0.25">
      <c r="A4411" s="3"/>
      <c r="B4411" s="3"/>
      <c r="C4411" s="392"/>
      <c r="D4411" s="3">
        <v>7</v>
      </c>
      <c r="E4411" s="290">
        <f ca="1"/>
        <v>0</v>
      </c>
      <c r="F4411" s="291"/>
      <c r="G4411" s="294"/>
      <c r="H4411" s="294"/>
      <c r="I4411" s="294"/>
      <c r="J4411" s="294"/>
      <c r="K4411" s="294"/>
      <c r="L4411" s="294"/>
      <c r="M4411" s="292"/>
      <c r="N4411" s="293">
        <f ca="1">IF(OFFSET(N4411,-$D4411,0)="n/a","n/a",IF(N$5&gt;OFFSET(N4411,-$D4411,0)+$D4411,$E4411-SUM($G4411:M4411),($E4411-SUM($G4411:M4411))/(OFFSET(N4411,-$D4411,0)-(N$5-$D4411-1))))</f>
        <v>0</v>
      </c>
    </row>
    <row r="4412" spans="1:14" ht="12.75" hidden="1" customHeight="1" outlineLevel="2" x14ac:dyDescent="0.25">
      <c r="A4412" s="3"/>
      <c r="B4412" s="3"/>
      <c r="C4412" s="392"/>
      <c r="D4412" s="3">
        <v>8</v>
      </c>
      <c r="E4412" s="290">
        <f ca="1"/>
        <v>0</v>
      </c>
      <c r="F4412" s="291"/>
      <c r="G4412" s="294"/>
      <c r="H4412" s="294"/>
      <c r="I4412" s="294"/>
      <c r="J4412" s="294"/>
      <c r="K4412" s="294"/>
      <c r="L4412" s="294"/>
      <c r="M4412" s="294"/>
      <c r="N4412" s="292"/>
    </row>
    <row r="4413" spans="1:14" ht="12.75" hidden="1" customHeight="1" outlineLevel="2" x14ac:dyDescent="0.25">
      <c r="A4413" s="3"/>
      <c r="B4413" s="3"/>
      <c r="C4413" s="392"/>
      <c r="D4413" s="3">
        <v>9</v>
      </c>
      <c r="E4413" s="290" t="e">
        <f ca="1"/>
        <v>#N/A</v>
      </c>
      <c r="F4413" s="291"/>
      <c r="G4413" s="294"/>
      <c r="H4413" s="294"/>
      <c r="I4413" s="294"/>
      <c r="J4413" s="294"/>
      <c r="K4413" s="294"/>
      <c r="L4413" s="294"/>
      <c r="M4413" s="294"/>
      <c r="N4413" s="294"/>
    </row>
    <row r="4414" spans="1:14" ht="12.75" hidden="1" customHeight="1" outlineLevel="2" x14ac:dyDescent="0.25">
      <c r="A4414" s="3"/>
      <c r="B4414" s="3"/>
      <c r="C4414" s="392"/>
      <c r="D4414" s="3">
        <v>10</v>
      </c>
      <c r="E4414" s="290" t="e">
        <f ca="1"/>
        <v>#N/A</v>
      </c>
      <c r="F4414" s="291"/>
      <c r="G4414" s="294"/>
      <c r="H4414" s="294"/>
      <c r="I4414" s="294"/>
      <c r="J4414" s="294"/>
      <c r="K4414" s="294"/>
      <c r="L4414" s="294"/>
      <c r="M4414" s="294"/>
      <c r="N4414" s="294"/>
    </row>
    <row r="4415" spans="1:14" ht="12.75" hidden="1" customHeight="1" outlineLevel="2" x14ac:dyDescent="0.25">
      <c r="A4415" s="3"/>
      <c r="B4415" s="3"/>
      <c r="C4415" s="392"/>
      <c r="D4415" s="3">
        <v>11</v>
      </c>
      <c r="E4415" s="290" t="e">
        <f ca="1"/>
        <v>#N/A</v>
      </c>
      <c r="F4415" s="291"/>
      <c r="G4415" s="294"/>
      <c r="H4415" s="294"/>
      <c r="I4415" s="294"/>
      <c r="J4415" s="294"/>
      <c r="K4415" s="294"/>
      <c r="L4415" s="294"/>
      <c r="M4415" s="294"/>
      <c r="N4415" s="294"/>
    </row>
    <row r="4416" spans="1:14" ht="12.75" hidden="1" customHeight="1" outlineLevel="2" x14ac:dyDescent="0.25">
      <c r="A4416" s="3"/>
      <c r="B4416" s="3"/>
      <c r="C4416" s="392"/>
      <c r="D4416" s="3">
        <v>12</v>
      </c>
      <c r="E4416" s="290" t="e">
        <f ca="1"/>
        <v>#N/A</v>
      </c>
      <c r="F4416" s="291"/>
      <c r="G4416" s="294"/>
      <c r="H4416" s="294"/>
      <c r="I4416" s="294"/>
      <c r="J4416" s="294"/>
      <c r="K4416" s="294"/>
      <c r="L4416" s="294"/>
      <c r="M4416" s="294"/>
      <c r="N4416" s="294"/>
    </row>
    <row r="4417" spans="1:14" ht="12.75" hidden="1" customHeight="1" outlineLevel="2" x14ac:dyDescent="0.25">
      <c r="A4417" s="3"/>
      <c r="B4417" s="3"/>
      <c r="C4417" s="392"/>
      <c r="D4417" s="3">
        <v>13</v>
      </c>
      <c r="E4417" s="290" t="e">
        <f ca="1"/>
        <v>#N/A</v>
      </c>
      <c r="F4417" s="291"/>
      <c r="G4417" s="294"/>
      <c r="H4417" s="294"/>
      <c r="I4417" s="294"/>
      <c r="J4417" s="294"/>
      <c r="K4417" s="294"/>
      <c r="L4417" s="294"/>
      <c r="M4417" s="294"/>
      <c r="N4417" s="294"/>
    </row>
    <row r="4418" spans="1:14" ht="12.75" hidden="1" customHeight="1" outlineLevel="2" x14ac:dyDescent="0.25">
      <c r="A4418" s="3"/>
      <c r="B4418" s="3"/>
      <c r="C4418" s="392"/>
      <c r="D4418" s="3">
        <v>14</v>
      </c>
      <c r="E4418" s="290" t="e">
        <f ca="1"/>
        <v>#N/A</v>
      </c>
      <c r="F4418" s="291"/>
      <c r="G4418" s="294"/>
      <c r="H4418" s="294"/>
      <c r="I4418" s="294"/>
      <c r="J4418" s="294"/>
      <c r="K4418" s="294"/>
      <c r="L4418" s="294"/>
      <c r="M4418" s="294"/>
      <c r="N4418" s="294"/>
    </row>
    <row r="4419" spans="1:14" ht="12.75" hidden="1" customHeight="1" outlineLevel="2" x14ac:dyDescent="0.25">
      <c r="A4419" s="3"/>
      <c r="B4419" s="3"/>
      <c r="C4419" s="392"/>
      <c r="D4419" s="3">
        <v>15</v>
      </c>
      <c r="E4419" s="290" t="e">
        <f ca="1"/>
        <v>#N/A</v>
      </c>
      <c r="F4419" s="291"/>
      <c r="G4419" s="294"/>
      <c r="H4419" s="294"/>
      <c r="I4419" s="294"/>
      <c r="J4419" s="294"/>
      <c r="K4419" s="294"/>
      <c r="L4419" s="294"/>
      <c r="M4419" s="294"/>
      <c r="N4419" s="294"/>
    </row>
    <row r="4420" spans="1:14" ht="12.75" hidden="1" customHeight="1" outlineLevel="1" x14ac:dyDescent="0.25">
      <c r="A4420" s="3"/>
      <c r="B4420" s="145" t="str">
        <f ca="1">B4403</f>
        <v>Asset Type 189</v>
      </c>
      <c r="C4420" s="145" t="str">
        <f ca="1">C4403</f>
        <v>Description - Asset Type 189</v>
      </c>
      <c r="D4420" s="3"/>
      <c r="E4420" s="3"/>
      <c r="F4420" s="106" t="s">
        <v>44</v>
      </c>
      <c r="G4420" s="296">
        <f t="shared" ref="G4420:N4420" si="378">SUM(G4405:G4419)</f>
        <v>0</v>
      </c>
      <c r="H4420" s="296">
        <f t="shared" ca="1" si="378"/>
        <v>0</v>
      </c>
      <c r="I4420" s="296">
        <f t="shared" ca="1" si="378"/>
        <v>0</v>
      </c>
      <c r="J4420" s="296">
        <f t="shared" ca="1" si="378"/>
        <v>0</v>
      </c>
      <c r="K4420" s="296">
        <f t="shared" ca="1" si="378"/>
        <v>0</v>
      </c>
      <c r="L4420" s="296">
        <f t="shared" ca="1" si="378"/>
        <v>0</v>
      </c>
      <c r="M4420" s="296">
        <f t="shared" ca="1" si="378"/>
        <v>0</v>
      </c>
      <c r="N4420" s="296">
        <f t="shared" ca="1" si="378"/>
        <v>0</v>
      </c>
    </row>
    <row r="4421" spans="1:14" ht="12.75" hidden="1" customHeight="1" outlineLevel="2" x14ac:dyDescent="0.25">
      <c r="A4421" s="217">
        <f>A4403+1</f>
        <v>190</v>
      </c>
      <c r="B4421" s="22" t="str">
        <f ca="1">OFFSET($B$13,$A4421-1,0)</f>
        <v>Asset Type 190</v>
      </c>
      <c r="C4421" s="22" t="str">
        <f ca="1">OFFSET($C$13,$A4421-1,0)</f>
        <v>Description - Asset Type 190</v>
      </c>
      <c r="D4421" s="3"/>
      <c r="E4421" s="109"/>
      <c r="F4421" s="108" t="s">
        <v>41</v>
      </c>
      <c r="G4421" s="295">
        <f t="shared" ref="G4421:N4421" ca="1" si="379">VLOOKUP($B4421,$B$13:$N$512,5+G$5,FALSE)</f>
        <v>0</v>
      </c>
      <c r="H4421" s="295">
        <f t="shared" ca="1" si="379"/>
        <v>0</v>
      </c>
      <c r="I4421" s="295">
        <f t="shared" ca="1" si="379"/>
        <v>0</v>
      </c>
      <c r="J4421" s="295">
        <f t="shared" ca="1" si="379"/>
        <v>0</v>
      </c>
      <c r="K4421" s="295">
        <f t="shared" ca="1" si="379"/>
        <v>0</v>
      </c>
      <c r="L4421" s="295">
        <f t="shared" ca="1" si="379"/>
        <v>0</v>
      </c>
      <c r="M4421" s="295">
        <f t="shared" ca="1" si="379"/>
        <v>0</v>
      </c>
      <c r="N4421" s="295">
        <f t="shared" ca="1" si="379"/>
        <v>0</v>
      </c>
    </row>
    <row r="4422" spans="1:14" ht="12.75" hidden="1" customHeight="1" outlineLevel="2" x14ac:dyDescent="0.25">
      <c r="A4422" s="3"/>
      <c r="B4422" s="3"/>
      <c r="C4422" s="21"/>
      <c r="D4422" s="3"/>
      <c r="E4422" s="107"/>
      <c r="F4422" s="106" t="s">
        <v>42</v>
      </c>
      <c r="G4422" s="111">
        <f ca="1">VLOOKUP($B4421,'Input Sheet'!$B$12:$N$511,5+G$5,FALSE)</f>
        <v>0</v>
      </c>
      <c r="H4422" s="111">
        <f ca="1">VLOOKUP($B4421,'Input Sheet'!$B$12:$N$511,5+H$5,FALSE)</f>
        <v>0</v>
      </c>
      <c r="I4422" s="111">
        <f ca="1">VLOOKUP($B4421,'Input Sheet'!$B$12:$N$511,5+I$5,FALSE)</f>
        <v>0</v>
      </c>
      <c r="J4422" s="111">
        <f ca="1">VLOOKUP($B4421,'Input Sheet'!$B$12:$N$511,5+J$5,FALSE)</f>
        <v>0</v>
      </c>
      <c r="K4422" s="111">
        <f ca="1">VLOOKUP($B4421,'Input Sheet'!$B$12:$N$511,5+K$5,FALSE)</f>
        <v>0</v>
      </c>
      <c r="L4422" s="111">
        <f ca="1">VLOOKUP($B4421,'Input Sheet'!$B$12:$N$511,5+L$5,FALSE)</f>
        <v>0</v>
      </c>
      <c r="M4422" s="111">
        <f ca="1">VLOOKUP($B4421,'Input Sheet'!$B$12:$N$511,5+M$5,FALSE)</f>
        <v>0</v>
      </c>
      <c r="N4422" s="111">
        <f ca="1">VLOOKUP($B4421,'Input Sheet'!$B$12:$N$511,5+N$5,FALSE)</f>
        <v>0</v>
      </c>
    </row>
    <row r="4423" spans="1:14" ht="12.75" hidden="1" customHeight="1" outlineLevel="2" x14ac:dyDescent="0.25">
      <c r="A4423" s="3"/>
      <c r="B4423" s="3"/>
      <c r="C4423" s="3"/>
      <c r="D4423" s="3">
        <v>1</v>
      </c>
      <c r="E4423" s="290">
        <f t="array" aca="1" ref="E4423:E4437" ca="1">TRANSPOSE(G4421:N4421)</f>
        <v>0</v>
      </c>
      <c r="F4423" s="291"/>
      <c r="G4423" s="292"/>
      <c r="H4423" s="293">
        <f ca="1">IF(OFFSET(H4423,-$D4423,0)="n/a","n/a",IF(H$5&gt;OFFSET(H4423,-$D4423,0)+$D4423,$E4423-SUM($G4423:G4423),($E4423-SUM($G4423:G4423))/(OFFSET(H4423,-$D4423,0)-(H$5-$D4423-1))))</f>
        <v>0</v>
      </c>
      <c r="I4423" s="293">
        <f ca="1">IF(OFFSET(I4423,-$D4423,0)="n/a","n/a",IF(I$5&gt;OFFSET(I4423,-$D4423,0)+$D4423,$E4423-SUM($G4423:H4423),($E4423-SUM($G4423:H4423))/(OFFSET(I4423,-$D4423,0)-(I$5-$D4423-1))))</f>
        <v>0</v>
      </c>
      <c r="J4423" s="293">
        <f ca="1">IF(OFFSET(J4423,-$D4423,0)="n/a","n/a",IF(J$5&gt;OFFSET(J4423,-$D4423,0)+$D4423,$E4423-SUM($G4423:I4423),($E4423-SUM($G4423:I4423))/(OFFSET(J4423,-$D4423,0)-(J$5-$D4423-1))))</f>
        <v>0</v>
      </c>
      <c r="K4423" s="293">
        <f ca="1">IF(OFFSET(K4423,-$D4423,0)="n/a","n/a",IF(K$5&gt;OFFSET(K4423,-$D4423,0)+$D4423,$E4423-SUM($G4423:J4423),($E4423-SUM($G4423:J4423))/(OFFSET(K4423,-$D4423,0)-(K$5-$D4423-1))))</f>
        <v>0</v>
      </c>
      <c r="L4423" s="293">
        <f ca="1">IF(OFFSET(L4423,-$D4423,0)="n/a","n/a",IF(L$5&gt;OFFSET(L4423,-$D4423,0)+$D4423,$E4423-SUM($G4423:K4423),($E4423-SUM($G4423:K4423))/(OFFSET(L4423,-$D4423,0)-(L$5-$D4423-1))))</f>
        <v>0</v>
      </c>
      <c r="M4423" s="293">
        <f ca="1">IF(OFFSET(M4423,-$D4423,0)="n/a","n/a",IF(M$5&gt;OFFSET(M4423,-$D4423,0)+$D4423,$E4423-SUM($G4423:L4423),($E4423-SUM($G4423:L4423))/(OFFSET(M4423,-$D4423,0)-(M$5-$D4423-1))))</f>
        <v>0</v>
      </c>
      <c r="N4423" s="293">
        <f ca="1">IF(OFFSET(N4423,-$D4423,0)="n/a","n/a",IF(N$5&gt;OFFSET(N4423,-$D4423,0)+$D4423,$E4423-SUM($G4423:M4423),($E4423-SUM($G4423:M4423))/(OFFSET(N4423,-$D4423,0)-(N$5-$D4423-1))))</f>
        <v>0</v>
      </c>
    </row>
    <row r="4424" spans="1:14" ht="12.75" hidden="1" customHeight="1" outlineLevel="2" x14ac:dyDescent="0.25">
      <c r="A4424" s="3"/>
      <c r="B4424" s="3"/>
      <c r="C4424" s="392" t="s">
        <v>43</v>
      </c>
      <c r="D4424" s="3">
        <v>2</v>
      </c>
      <c r="E4424" s="290">
        <f ca="1"/>
        <v>0</v>
      </c>
      <c r="F4424" s="291"/>
      <c r="G4424" s="294"/>
      <c r="H4424" s="292"/>
      <c r="I4424" s="293">
        <f ca="1">IF(OFFSET(I4424,-$D4424,0)="n/a","n/a",IF(I$5&gt;OFFSET(I4424,-$D4424,0)+$D4424,$E4424-SUM($G4424:H4424),($E4424-SUM($G4424:H4424))/(OFFSET(I4424,-$D4424,0)-(I$5-$D4424-1))))</f>
        <v>0</v>
      </c>
      <c r="J4424" s="293">
        <f ca="1">IF(OFFSET(J4424,-$D4424,0)="n/a","n/a",IF(J$5&gt;OFFSET(J4424,-$D4424,0)+$D4424,$E4424-SUM($G4424:I4424),($E4424-SUM($G4424:I4424))/(OFFSET(J4424,-$D4424,0)-(J$5-$D4424-1))))</f>
        <v>0</v>
      </c>
      <c r="K4424" s="293">
        <f ca="1">IF(OFFSET(K4424,-$D4424,0)="n/a","n/a",IF(K$5&gt;OFFSET(K4424,-$D4424,0)+$D4424,$E4424-SUM($G4424:J4424),($E4424-SUM($G4424:J4424))/(OFFSET(K4424,-$D4424,0)-(K$5-$D4424-1))))</f>
        <v>0</v>
      </c>
      <c r="L4424" s="293">
        <f ca="1">IF(OFFSET(L4424,-$D4424,0)="n/a","n/a",IF(L$5&gt;OFFSET(L4424,-$D4424,0)+$D4424,$E4424-SUM($G4424:K4424),($E4424-SUM($G4424:K4424))/(OFFSET(L4424,-$D4424,0)-(L$5-$D4424-1))))</f>
        <v>0</v>
      </c>
      <c r="M4424" s="293">
        <f ca="1">IF(OFFSET(M4424,-$D4424,0)="n/a","n/a",IF(M$5&gt;OFFSET(M4424,-$D4424,0)+$D4424,$E4424-SUM($G4424:L4424),($E4424-SUM($G4424:L4424))/(OFFSET(M4424,-$D4424,0)-(M$5-$D4424-1))))</f>
        <v>0</v>
      </c>
      <c r="N4424" s="293">
        <f ca="1">IF(OFFSET(N4424,-$D4424,0)="n/a","n/a",IF(N$5&gt;OFFSET(N4424,-$D4424,0)+$D4424,$E4424-SUM($G4424:M4424),($E4424-SUM($G4424:M4424))/(OFFSET(N4424,-$D4424,0)-(N$5-$D4424-1))))</f>
        <v>0</v>
      </c>
    </row>
    <row r="4425" spans="1:14" ht="12.75" hidden="1" customHeight="1" outlineLevel="2" x14ac:dyDescent="0.25">
      <c r="A4425" s="3"/>
      <c r="B4425" s="3"/>
      <c r="C4425" s="392"/>
      <c r="D4425" s="3">
        <v>3</v>
      </c>
      <c r="E4425" s="290">
        <f ca="1"/>
        <v>0</v>
      </c>
      <c r="F4425" s="291"/>
      <c r="G4425" s="294"/>
      <c r="H4425" s="294"/>
      <c r="I4425" s="292"/>
      <c r="J4425" s="293">
        <f ca="1">IF(OFFSET(J4425,-$D4425,0)="n/a","n/a",IF(J$5&gt;OFFSET(J4425,-$D4425,0)+$D4425,$E4425-SUM($G4425:I4425),($E4425-SUM($G4425:I4425))/(OFFSET(J4425,-$D4425,0)-(J$5-$D4425-1))))</f>
        <v>0</v>
      </c>
      <c r="K4425" s="293">
        <f ca="1">IF(OFFSET(K4425,-$D4425,0)="n/a","n/a",IF(K$5&gt;OFFSET(K4425,-$D4425,0)+$D4425,$E4425-SUM($G4425:J4425),($E4425-SUM($G4425:J4425))/(OFFSET(K4425,-$D4425,0)-(K$5-$D4425-1))))</f>
        <v>0</v>
      </c>
      <c r="L4425" s="293">
        <f ca="1">IF(OFFSET(L4425,-$D4425,0)="n/a","n/a",IF(L$5&gt;OFFSET(L4425,-$D4425,0)+$D4425,$E4425-SUM($G4425:K4425),($E4425-SUM($G4425:K4425))/(OFFSET(L4425,-$D4425,0)-(L$5-$D4425-1))))</f>
        <v>0</v>
      </c>
      <c r="M4425" s="293">
        <f ca="1">IF(OFFSET(M4425,-$D4425,0)="n/a","n/a",IF(M$5&gt;OFFSET(M4425,-$D4425,0)+$D4425,$E4425-SUM($G4425:L4425),($E4425-SUM($G4425:L4425))/(OFFSET(M4425,-$D4425,0)-(M$5-$D4425-1))))</f>
        <v>0</v>
      </c>
      <c r="N4425" s="293">
        <f ca="1">IF(OFFSET(N4425,-$D4425,0)="n/a","n/a",IF(N$5&gt;OFFSET(N4425,-$D4425,0)+$D4425,$E4425-SUM($G4425:M4425),($E4425-SUM($G4425:M4425))/(OFFSET(N4425,-$D4425,0)-(N$5-$D4425-1))))</f>
        <v>0</v>
      </c>
    </row>
    <row r="4426" spans="1:14" ht="12.75" hidden="1" customHeight="1" outlineLevel="2" x14ac:dyDescent="0.25">
      <c r="A4426" s="3"/>
      <c r="B4426" s="3"/>
      <c r="C4426" s="392"/>
      <c r="D4426" s="3">
        <v>4</v>
      </c>
      <c r="E4426" s="290">
        <f ca="1"/>
        <v>0</v>
      </c>
      <c r="F4426" s="291"/>
      <c r="G4426" s="294"/>
      <c r="H4426" s="294"/>
      <c r="I4426" s="294"/>
      <c r="J4426" s="292"/>
      <c r="K4426" s="293">
        <f ca="1">IF(OFFSET(K4426,-$D4426,0)="n/a","n/a",IF(K$5&gt;OFFSET(K4426,-$D4426,0)+$D4426,$E4426-SUM($G4426:J4426),($E4426-SUM($G4426:J4426))/(OFFSET(K4426,-$D4426,0)-(K$5-$D4426-1))))</f>
        <v>0</v>
      </c>
      <c r="L4426" s="293">
        <f ca="1">IF(OFFSET(L4426,-$D4426,0)="n/a","n/a",IF(L$5&gt;OFFSET(L4426,-$D4426,0)+$D4426,$E4426-SUM($G4426:K4426),($E4426-SUM($G4426:K4426))/(OFFSET(L4426,-$D4426,0)-(L$5-$D4426-1))))</f>
        <v>0</v>
      </c>
      <c r="M4426" s="293">
        <f ca="1">IF(OFFSET(M4426,-$D4426,0)="n/a","n/a",IF(M$5&gt;OFFSET(M4426,-$D4426,0)+$D4426,$E4426-SUM($G4426:L4426),($E4426-SUM($G4426:L4426))/(OFFSET(M4426,-$D4426,0)-(M$5-$D4426-1))))</f>
        <v>0</v>
      </c>
      <c r="N4426" s="293">
        <f ca="1">IF(OFFSET(N4426,-$D4426,0)="n/a","n/a",IF(N$5&gt;OFFSET(N4426,-$D4426,0)+$D4426,$E4426-SUM($G4426:M4426),($E4426-SUM($G4426:M4426))/(OFFSET(N4426,-$D4426,0)-(N$5-$D4426-1))))</f>
        <v>0</v>
      </c>
    </row>
    <row r="4427" spans="1:14" ht="12.75" hidden="1" customHeight="1" outlineLevel="2" x14ac:dyDescent="0.25">
      <c r="A4427" s="3"/>
      <c r="B4427" s="3"/>
      <c r="C4427" s="392"/>
      <c r="D4427" s="3">
        <v>5</v>
      </c>
      <c r="E4427" s="290">
        <f ca="1"/>
        <v>0</v>
      </c>
      <c r="F4427" s="291"/>
      <c r="G4427" s="294"/>
      <c r="H4427" s="294"/>
      <c r="I4427" s="294"/>
      <c r="J4427" s="294"/>
      <c r="K4427" s="292"/>
      <c r="L4427" s="293">
        <f ca="1">IF(OFFSET(L4427,-$D4427,0)="n/a","n/a",IF(L$5&gt;OFFSET(L4427,-$D4427,0)+$D4427,$E4427-SUM($G4427:K4427),($E4427-SUM($G4427:K4427))/(OFFSET(L4427,-$D4427,0)-(L$5-$D4427-1))))</f>
        <v>0</v>
      </c>
      <c r="M4427" s="293">
        <f ca="1">IF(OFFSET(M4427,-$D4427,0)="n/a","n/a",IF(M$5&gt;OFFSET(M4427,-$D4427,0)+$D4427,$E4427-SUM($G4427:L4427),($E4427-SUM($G4427:L4427))/(OFFSET(M4427,-$D4427,0)-(M$5-$D4427-1))))</f>
        <v>0</v>
      </c>
      <c r="N4427" s="293">
        <f ca="1">IF(OFFSET(N4427,-$D4427,0)="n/a","n/a",IF(N$5&gt;OFFSET(N4427,-$D4427,0)+$D4427,$E4427-SUM($G4427:M4427),($E4427-SUM($G4427:M4427))/(OFFSET(N4427,-$D4427,0)-(N$5-$D4427-1))))</f>
        <v>0</v>
      </c>
    </row>
    <row r="4428" spans="1:14" ht="12.75" hidden="1" customHeight="1" outlineLevel="2" x14ac:dyDescent="0.25">
      <c r="A4428" s="3"/>
      <c r="B4428" s="3"/>
      <c r="C4428" s="392"/>
      <c r="D4428" s="3">
        <v>6</v>
      </c>
      <c r="E4428" s="290">
        <f ca="1"/>
        <v>0</v>
      </c>
      <c r="F4428" s="291"/>
      <c r="G4428" s="294"/>
      <c r="H4428" s="294"/>
      <c r="I4428" s="294"/>
      <c r="J4428" s="294"/>
      <c r="K4428" s="294"/>
      <c r="L4428" s="292"/>
      <c r="M4428" s="293">
        <f ca="1">IF(OFFSET(M4428,-$D4428,0)="n/a","n/a",IF(M$5&gt;OFFSET(M4428,-$D4428,0)+$D4428,$E4428-SUM($G4428:L4428),($E4428-SUM($G4428:L4428))/(OFFSET(M4428,-$D4428,0)-(M$5-$D4428-1))))</f>
        <v>0</v>
      </c>
      <c r="N4428" s="293">
        <f ca="1">IF(OFFSET(N4428,-$D4428,0)="n/a","n/a",IF(N$5&gt;OFFSET(N4428,-$D4428,0)+$D4428,$E4428-SUM($G4428:M4428),($E4428-SUM($G4428:M4428))/(OFFSET(N4428,-$D4428,0)-(N$5-$D4428-1))))</f>
        <v>0</v>
      </c>
    </row>
    <row r="4429" spans="1:14" ht="12.75" hidden="1" customHeight="1" outlineLevel="2" x14ac:dyDescent="0.25">
      <c r="A4429" s="3"/>
      <c r="B4429" s="3"/>
      <c r="C4429" s="392"/>
      <c r="D4429" s="3">
        <v>7</v>
      </c>
      <c r="E4429" s="290">
        <f ca="1"/>
        <v>0</v>
      </c>
      <c r="F4429" s="291"/>
      <c r="G4429" s="294"/>
      <c r="H4429" s="294"/>
      <c r="I4429" s="294"/>
      <c r="J4429" s="294"/>
      <c r="K4429" s="294"/>
      <c r="L4429" s="294"/>
      <c r="M4429" s="292"/>
      <c r="N4429" s="293">
        <f ca="1">IF(OFFSET(N4429,-$D4429,0)="n/a","n/a",IF(N$5&gt;OFFSET(N4429,-$D4429,0)+$D4429,$E4429-SUM($G4429:M4429),($E4429-SUM($G4429:M4429))/(OFFSET(N4429,-$D4429,0)-(N$5-$D4429-1))))</f>
        <v>0</v>
      </c>
    </row>
    <row r="4430" spans="1:14" ht="12.75" hidden="1" customHeight="1" outlineLevel="2" x14ac:dyDescent="0.25">
      <c r="A4430" s="3"/>
      <c r="B4430" s="3"/>
      <c r="C4430" s="392"/>
      <c r="D4430" s="3">
        <v>8</v>
      </c>
      <c r="E4430" s="290">
        <f ca="1"/>
        <v>0</v>
      </c>
      <c r="F4430" s="291"/>
      <c r="G4430" s="294"/>
      <c r="H4430" s="294"/>
      <c r="I4430" s="294"/>
      <c r="J4430" s="294"/>
      <c r="K4430" s="294"/>
      <c r="L4430" s="294"/>
      <c r="M4430" s="294"/>
      <c r="N4430" s="292"/>
    </row>
    <row r="4431" spans="1:14" ht="12.75" hidden="1" customHeight="1" outlineLevel="2" x14ac:dyDescent="0.25">
      <c r="A4431" s="3"/>
      <c r="B4431" s="3"/>
      <c r="C4431" s="392"/>
      <c r="D4431" s="3">
        <v>9</v>
      </c>
      <c r="E4431" s="290" t="e">
        <f ca="1"/>
        <v>#N/A</v>
      </c>
      <c r="F4431" s="291"/>
      <c r="G4431" s="294"/>
      <c r="H4431" s="294"/>
      <c r="I4431" s="294"/>
      <c r="J4431" s="294"/>
      <c r="K4431" s="294"/>
      <c r="L4431" s="294"/>
      <c r="M4431" s="294"/>
      <c r="N4431" s="294"/>
    </row>
    <row r="4432" spans="1:14" ht="12.75" hidden="1" customHeight="1" outlineLevel="2" x14ac:dyDescent="0.25">
      <c r="A4432" s="3"/>
      <c r="B4432" s="3"/>
      <c r="C4432" s="392"/>
      <c r="D4432" s="3">
        <v>10</v>
      </c>
      <c r="E4432" s="290" t="e">
        <f ca="1"/>
        <v>#N/A</v>
      </c>
      <c r="F4432" s="291"/>
      <c r="G4432" s="294"/>
      <c r="H4432" s="294"/>
      <c r="I4432" s="294"/>
      <c r="J4432" s="294"/>
      <c r="K4432" s="294"/>
      <c r="L4432" s="294"/>
      <c r="M4432" s="294"/>
      <c r="N4432" s="294"/>
    </row>
    <row r="4433" spans="1:14" ht="12.75" hidden="1" customHeight="1" outlineLevel="2" x14ac:dyDescent="0.25">
      <c r="A4433" s="3"/>
      <c r="B4433" s="3"/>
      <c r="C4433" s="392"/>
      <c r="D4433" s="3">
        <v>11</v>
      </c>
      <c r="E4433" s="290" t="e">
        <f ca="1"/>
        <v>#N/A</v>
      </c>
      <c r="F4433" s="291"/>
      <c r="G4433" s="294"/>
      <c r="H4433" s="294"/>
      <c r="I4433" s="294"/>
      <c r="J4433" s="294"/>
      <c r="K4433" s="294"/>
      <c r="L4433" s="294"/>
      <c r="M4433" s="294"/>
      <c r="N4433" s="294"/>
    </row>
    <row r="4434" spans="1:14" ht="12.75" hidden="1" customHeight="1" outlineLevel="2" x14ac:dyDescent="0.25">
      <c r="A4434" s="3"/>
      <c r="B4434" s="3"/>
      <c r="C4434" s="392"/>
      <c r="D4434" s="3">
        <v>12</v>
      </c>
      <c r="E4434" s="290" t="e">
        <f ca="1"/>
        <v>#N/A</v>
      </c>
      <c r="F4434" s="291"/>
      <c r="G4434" s="294"/>
      <c r="H4434" s="294"/>
      <c r="I4434" s="294"/>
      <c r="J4434" s="294"/>
      <c r="K4434" s="294"/>
      <c r="L4434" s="294"/>
      <c r="M4434" s="294"/>
      <c r="N4434" s="294"/>
    </row>
    <row r="4435" spans="1:14" ht="12.75" hidden="1" customHeight="1" outlineLevel="2" x14ac:dyDescent="0.25">
      <c r="A4435" s="3"/>
      <c r="B4435" s="3"/>
      <c r="C4435" s="392"/>
      <c r="D4435" s="3">
        <v>13</v>
      </c>
      <c r="E4435" s="290" t="e">
        <f ca="1"/>
        <v>#N/A</v>
      </c>
      <c r="F4435" s="291"/>
      <c r="G4435" s="294"/>
      <c r="H4435" s="294"/>
      <c r="I4435" s="294"/>
      <c r="J4435" s="294"/>
      <c r="K4435" s="294"/>
      <c r="L4435" s="294"/>
      <c r="M4435" s="294"/>
      <c r="N4435" s="294"/>
    </row>
    <row r="4436" spans="1:14" ht="12.75" hidden="1" customHeight="1" outlineLevel="2" x14ac:dyDescent="0.25">
      <c r="A4436" s="3"/>
      <c r="B4436" s="3"/>
      <c r="C4436" s="392"/>
      <c r="D4436" s="3">
        <v>14</v>
      </c>
      <c r="E4436" s="290" t="e">
        <f ca="1"/>
        <v>#N/A</v>
      </c>
      <c r="F4436" s="291"/>
      <c r="G4436" s="294"/>
      <c r="H4436" s="294"/>
      <c r="I4436" s="294"/>
      <c r="J4436" s="294"/>
      <c r="K4436" s="294"/>
      <c r="L4436" s="294"/>
      <c r="M4436" s="294"/>
      <c r="N4436" s="294"/>
    </row>
    <row r="4437" spans="1:14" ht="12.75" hidden="1" customHeight="1" outlineLevel="2" x14ac:dyDescent="0.25">
      <c r="A4437" s="3"/>
      <c r="B4437" s="3"/>
      <c r="C4437" s="392"/>
      <c r="D4437" s="3">
        <v>15</v>
      </c>
      <c r="E4437" s="290" t="e">
        <f ca="1"/>
        <v>#N/A</v>
      </c>
      <c r="F4437" s="291"/>
      <c r="G4437" s="294"/>
      <c r="H4437" s="294"/>
      <c r="I4437" s="294"/>
      <c r="J4437" s="294"/>
      <c r="K4437" s="294"/>
      <c r="L4437" s="294"/>
      <c r="M4437" s="294"/>
      <c r="N4437" s="294"/>
    </row>
    <row r="4438" spans="1:14" ht="12.75" hidden="1" customHeight="1" outlineLevel="1" x14ac:dyDescent="0.25">
      <c r="A4438" s="3"/>
      <c r="B4438" s="145" t="str">
        <f ca="1">B4421</f>
        <v>Asset Type 190</v>
      </c>
      <c r="C4438" s="145" t="str">
        <f ca="1">C4421</f>
        <v>Description - Asset Type 190</v>
      </c>
      <c r="D4438" s="3"/>
      <c r="E4438" s="3"/>
      <c r="F4438" s="106" t="s">
        <v>44</v>
      </c>
      <c r="G4438" s="296">
        <f t="shared" ref="G4438:N4438" si="380">SUM(G4423:G4437)</f>
        <v>0</v>
      </c>
      <c r="H4438" s="296">
        <f t="shared" ca="1" si="380"/>
        <v>0</v>
      </c>
      <c r="I4438" s="296">
        <f t="shared" ca="1" si="380"/>
        <v>0</v>
      </c>
      <c r="J4438" s="296">
        <f t="shared" ca="1" si="380"/>
        <v>0</v>
      </c>
      <c r="K4438" s="296">
        <f t="shared" ca="1" si="380"/>
        <v>0</v>
      </c>
      <c r="L4438" s="296">
        <f t="shared" ca="1" si="380"/>
        <v>0</v>
      </c>
      <c r="M4438" s="296">
        <f t="shared" ca="1" si="380"/>
        <v>0</v>
      </c>
      <c r="N4438" s="296">
        <f t="shared" ca="1" si="380"/>
        <v>0</v>
      </c>
    </row>
    <row r="4439" spans="1:14" ht="12.75" hidden="1" customHeight="1" outlineLevel="2" x14ac:dyDescent="0.25">
      <c r="A4439" s="217">
        <f>A4421+1</f>
        <v>191</v>
      </c>
      <c r="B4439" s="22" t="str">
        <f ca="1">OFFSET($B$13,$A4439-1,0)</f>
        <v>Asset Type 191</v>
      </c>
      <c r="C4439" s="22" t="str">
        <f ca="1">OFFSET($C$13,$A4439-1,0)</f>
        <v>Description - Asset Type 191</v>
      </c>
      <c r="D4439" s="3"/>
      <c r="E4439" s="109"/>
      <c r="F4439" s="108" t="s">
        <v>41</v>
      </c>
      <c r="G4439" s="295">
        <f t="shared" ref="G4439:N4439" ca="1" si="381">VLOOKUP($B4439,$B$13:$N$512,5+G$5,FALSE)</f>
        <v>0</v>
      </c>
      <c r="H4439" s="295">
        <f t="shared" ca="1" si="381"/>
        <v>0</v>
      </c>
      <c r="I4439" s="295">
        <f t="shared" ca="1" si="381"/>
        <v>0</v>
      </c>
      <c r="J4439" s="295">
        <f t="shared" ca="1" si="381"/>
        <v>0</v>
      </c>
      <c r="K4439" s="295">
        <f t="shared" ca="1" si="381"/>
        <v>0</v>
      </c>
      <c r="L4439" s="295">
        <f t="shared" ca="1" si="381"/>
        <v>0</v>
      </c>
      <c r="M4439" s="295">
        <f t="shared" ca="1" si="381"/>
        <v>0</v>
      </c>
      <c r="N4439" s="295">
        <f t="shared" ca="1" si="381"/>
        <v>0</v>
      </c>
    </row>
    <row r="4440" spans="1:14" ht="12.75" hidden="1" customHeight="1" outlineLevel="2" x14ac:dyDescent="0.25">
      <c r="A4440" s="3"/>
      <c r="B4440" s="3"/>
      <c r="C4440" s="21"/>
      <c r="D4440" s="3"/>
      <c r="E4440" s="107"/>
      <c r="F4440" s="106" t="s">
        <v>42</v>
      </c>
      <c r="G4440" s="111">
        <f ca="1">VLOOKUP($B4439,'Input Sheet'!$B$12:$N$511,5+G$5,FALSE)</f>
        <v>0</v>
      </c>
      <c r="H4440" s="111">
        <f ca="1">VLOOKUP($B4439,'Input Sheet'!$B$12:$N$511,5+H$5,FALSE)</f>
        <v>0</v>
      </c>
      <c r="I4440" s="111">
        <f ca="1">VLOOKUP($B4439,'Input Sheet'!$B$12:$N$511,5+I$5,FALSE)</f>
        <v>0</v>
      </c>
      <c r="J4440" s="111">
        <f ca="1">VLOOKUP($B4439,'Input Sheet'!$B$12:$N$511,5+J$5,FALSE)</f>
        <v>0</v>
      </c>
      <c r="K4440" s="111">
        <f ca="1">VLOOKUP($B4439,'Input Sheet'!$B$12:$N$511,5+K$5,FALSE)</f>
        <v>0</v>
      </c>
      <c r="L4440" s="111">
        <f ca="1">VLOOKUP($B4439,'Input Sheet'!$B$12:$N$511,5+L$5,FALSE)</f>
        <v>0</v>
      </c>
      <c r="M4440" s="111">
        <f ca="1">VLOOKUP($B4439,'Input Sheet'!$B$12:$N$511,5+M$5,FALSE)</f>
        <v>0</v>
      </c>
      <c r="N4440" s="111">
        <f ca="1">VLOOKUP($B4439,'Input Sheet'!$B$12:$N$511,5+N$5,FALSE)</f>
        <v>0</v>
      </c>
    </row>
    <row r="4441" spans="1:14" ht="12.75" hidden="1" customHeight="1" outlineLevel="2" x14ac:dyDescent="0.25">
      <c r="A4441" s="3"/>
      <c r="B4441" s="3"/>
      <c r="C4441" s="3"/>
      <c r="D4441" s="3">
        <v>1</v>
      </c>
      <c r="E4441" s="290">
        <f t="array" aca="1" ref="E4441:E4455" ca="1">TRANSPOSE(G4439:N4439)</f>
        <v>0</v>
      </c>
      <c r="F4441" s="291"/>
      <c r="G4441" s="292"/>
      <c r="H4441" s="293">
        <f ca="1">IF(OFFSET(H4441,-$D4441,0)="n/a","n/a",IF(H$5&gt;OFFSET(H4441,-$D4441,0)+$D4441,$E4441-SUM($G4441:G4441),($E4441-SUM($G4441:G4441))/(OFFSET(H4441,-$D4441,0)-(H$5-$D4441-1))))</f>
        <v>0</v>
      </c>
      <c r="I4441" s="293">
        <f ca="1">IF(OFFSET(I4441,-$D4441,0)="n/a","n/a",IF(I$5&gt;OFFSET(I4441,-$D4441,0)+$D4441,$E4441-SUM($G4441:H4441),($E4441-SUM($G4441:H4441))/(OFFSET(I4441,-$D4441,0)-(I$5-$D4441-1))))</f>
        <v>0</v>
      </c>
      <c r="J4441" s="293">
        <f ca="1">IF(OFFSET(J4441,-$D4441,0)="n/a","n/a",IF(J$5&gt;OFFSET(J4441,-$D4441,0)+$D4441,$E4441-SUM($G4441:I4441),($E4441-SUM($G4441:I4441))/(OFFSET(J4441,-$D4441,0)-(J$5-$D4441-1))))</f>
        <v>0</v>
      </c>
      <c r="K4441" s="293">
        <f ca="1">IF(OFFSET(K4441,-$D4441,0)="n/a","n/a",IF(K$5&gt;OFFSET(K4441,-$D4441,0)+$D4441,$E4441-SUM($G4441:J4441),($E4441-SUM($G4441:J4441))/(OFFSET(K4441,-$D4441,0)-(K$5-$D4441-1))))</f>
        <v>0</v>
      </c>
      <c r="L4441" s="293">
        <f ca="1">IF(OFFSET(L4441,-$D4441,0)="n/a","n/a",IF(L$5&gt;OFFSET(L4441,-$D4441,0)+$D4441,$E4441-SUM($G4441:K4441),($E4441-SUM($G4441:K4441))/(OFFSET(L4441,-$D4441,0)-(L$5-$D4441-1))))</f>
        <v>0</v>
      </c>
      <c r="M4441" s="293">
        <f ca="1">IF(OFFSET(M4441,-$D4441,0)="n/a","n/a",IF(M$5&gt;OFFSET(M4441,-$D4441,0)+$D4441,$E4441-SUM($G4441:L4441),($E4441-SUM($G4441:L4441))/(OFFSET(M4441,-$D4441,0)-(M$5-$D4441-1))))</f>
        <v>0</v>
      </c>
      <c r="N4441" s="293">
        <f ca="1">IF(OFFSET(N4441,-$D4441,0)="n/a","n/a",IF(N$5&gt;OFFSET(N4441,-$D4441,0)+$D4441,$E4441-SUM($G4441:M4441),($E4441-SUM($G4441:M4441))/(OFFSET(N4441,-$D4441,0)-(N$5-$D4441-1))))</f>
        <v>0</v>
      </c>
    </row>
    <row r="4442" spans="1:14" ht="12.75" hidden="1" customHeight="1" outlineLevel="2" x14ac:dyDescent="0.25">
      <c r="A4442" s="3"/>
      <c r="B4442" s="3"/>
      <c r="C4442" s="392" t="s">
        <v>43</v>
      </c>
      <c r="D4442" s="3">
        <v>2</v>
      </c>
      <c r="E4442" s="290">
        <f ca="1"/>
        <v>0</v>
      </c>
      <c r="F4442" s="291"/>
      <c r="G4442" s="294"/>
      <c r="H4442" s="292"/>
      <c r="I4442" s="293">
        <f ca="1">IF(OFFSET(I4442,-$D4442,0)="n/a","n/a",IF(I$5&gt;OFFSET(I4442,-$D4442,0)+$D4442,$E4442-SUM($G4442:H4442),($E4442-SUM($G4442:H4442))/(OFFSET(I4442,-$D4442,0)-(I$5-$D4442-1))))</f>
        <v>0</v>
      </c>
      <c r="J4442" s="293">
        <f ca="1">IF(OFFSET(J4442,-$D4442,0)="n/a","n/a",IF(J$5&gt;OFFSET(J4442,-$D4442,0)+$D4442,$E4442-SUM($G4442:I4442),($E4442-SUM($G4442:I4442))/(OFFSET(J4442,-$D4442,0)-(J$5-$D4442-1))))</f>
        <v>0</v>
      </c>
      <c r="K4442" s="293">
        <f ca="1">IF(OFFSET(K4442,-$D4442,0)="n/a","n/a",IF(K$5&gt;OFFSET(K4442,-$D4442,0)+$D4442,$E4442-SUM($G4442:J4442),($E4442-SUM($G4442:J4442))/(OFFSET(K4442,-$D4442,0)-(K$5-$D4442-1))))</f>
        <v>0</v>
      </c>
      <c r="L4442" s="293">
        <f ca="1">IF(OFFSET(L4442,-$D4442,0)="n/a","n/a",IF(L$5&gt;OFFSET(L4442,-$D4442,0)+$D4442,$E4442-SUM($G4442:K4442),($E4442-SUM($G4442:K4442))/(OFFSET(L4442,-$D4442,0)-(L$5-$D4442-1))))</f>
        <v>0</v>
      </c>
      <c r="M4442" s="293">
        <f ca="1">IF(OFFSET(M4442,-$D4442,0)="n/a","n/a",IF(M$5&gt;OFFSET(M4442,-$D4442,0)+$D4442,$E4442-SUM($G4442:L4442),($E4442-SUM($G4442:L4442))/(OFFSET(M4442,-$D4442,0)-(M$5-$D4442-1))))</f>
        <v>0</v>
      </c>
      <c r="N4442" s="293">
        <f ca="1">IF(OFFSET(N4442,-$D4442,0)="n/a","n/a",IF(N$5&gt;OFFSET(N4442,-$D4442,0)+$D4442,$E4442-SUM($G4442:M4442),($E4442-SUM($G4442:M4442))/(OFFSET(N4442,-$D4442,0)-(N$5-$D4442-1))))</f>
        <v>0</v>
      </c>
    </row>
    <row r="4443" spans="1:14" ht="12.75" hidden="1" customHeight="1" outlineLevel="2" x14ac:dyDescent="0.25">
      <c r="A4443" s="3"/>
      <c r="B4443" s="3"/>
      <c r="C4443" s="392"/>
      <c r="D4443" s="3">
        <v>3</v>
      </c>
      <c r="E4443" s="290">
        <f ca="1"/>
        <v>0</v>
      </c>
      <c r="F4443" s="291"/>
      <c r="G4443" s="294"/>
      <c r="H4443" s="294"/>
      <c r="I4443" s="292"/>
      <c r="J4443" s="293">
        <f ca="1">IF(OFFSET(J4443,-$D4443,0)="n/a","n/a",IF(J$5&gt;OFFSET(J4443,-$D4443,0)+$D4443,$E4443-SUM($G4443:I4443),($E4443-SUM($G4443:I4443))/(OFFSET(J4443,-$D4443,0)-(J$5-$D4443-1))))</f>
        <v>0</v>
      </c>
      <c r="K4443" s="293">
        <f ca="1">IF(OFFSET(K4443,-$D4443,0)="n/a","n/a",IF(K$5&gt;OFFSET(K4443,-$D4443,0)+$D4443,$E4443-SUM($G4443:J4443),($E4443-SUM($G4443:J4443))/(OFFSET(K4443,-$D4443,0)-(K$5-$D4443-1))))</f>
        <v>0</v>
      </c>
      <c r="L4443" s="293">
        <f ca="1">IF(OFFSET(L4443,-$D4443,0)="n/a","n/a",IF(L$5&gt;OFFSET(L4443,-$D4443,0)+$D4443,$E4443-SUM($G4443:K4443),($E4443-SUM($G4443:K4443))/(OFFSET(L4443,-$D4443,0)-(L$5-$D4443-1))))</f>
        <v>0</v>
      </c>
      <c r="M4443" s="293">
        <f ca="1">IF(OFFSET(M4443,-$D4443,0)="n/a","n/a",IF(M$5&gt;OFFSET(M4443,-$D4443,0)+$D4443,$E4443-SUM($G4443:L4443),($E4443-SUM($G4443:L4443))/(OFFSET(M4443,-$D4443,0)-(M$5-$D4443-1))))</f>
        <v>0</v>
      </c>
      <c r="N4443" s="293">
        <f ca="1">IF(OFFSET(N4443,-$D4443,0)="n/a","n/a",IF(N$5&gt;OFFSET(N4443,-$D4443,0)+$D4443,$E4443-SUM($G4443:M4443),($E4443-SUM($G4443:M4443))/(OFFSET(N4443,-$D4443,0)-(N$5-$D4443-1))))</f>
        <v>0</v>
      </c>
    </row>
    <row r="4444" spans="1:14" ht="12.75" hidden="1" customHeight="1" outlineLevel="2" x14ac:dyDescent="0.25">
      <c r="A4444" s="3"/>
      <c r="B4444" s="3"/>
      <c r="C4444" s="392"/>
      <c r="D4444" s="3">
        <v>4</v>
      </c>
      <c r="E4444" s="290">
        <f ca="1"/>
        <v>0</v>
      </c>
      <c r="F4444" s="291"/>
      <c r="G4444" s="294"/>
      <c r="H4444" s="294"/>
      <c r="I4444" s="294"/>
      <c r="J4444" s="292"/>
      <c r="K4444" s="293">
        <f ca="1">IF(OFFSET(K4444,-$D4444,0)="n/a","n/a",IF(K$5&gt;OFFSET(K4444,-$D4444,0)+$D4444,$E4444-SUM($G4444:J4444),($E4444-SUM($G4444:J4444))/(OFFSET(K4444,-$D4444,0)-(K$5-$D4444-1))))</f>
        <v>0</v>
      </c>
      <c r="L4444" s="293">
        <f ca="1">IF(OFFSET(L4444,-$D4444,0)="n/a","n/a",IF(L$5&gt;OFFSET(L4444,-$D4444,0)+$D4444,$E4444-SUM($G4444:K4444),($E4444-SUM($G4444:K4444))/(OFFSET(L4444,-$D4444,0)-(L$5-$D4444-1))))</f>
        <v>0</v>
      </c>
      <c r="M4444" s="293">
        <f ca="1">IF(OFFSET(M4444,-$D4444,0)="n/a","n/a",IF(M$5&gt;OFFSET(M4444,-$D4444,0)+$D4444,$E4444-SUM($G4444:L4444),($E4444-SUM($G4444:L4444))/(OFFSET(M4444,-$D4444,0)-(M$5-$D4444-1))))</f>
        <v>0</v>
      </c>
      <c r="N4444" s="293">
        <f ca="1">IF(OFFSET(N4444,-$D4444,0)="n/a","n/a",IF(N$5&gt;OFFSET(N4444,-$D4444,0)+$D4444,$E4444-SUM($G4444:M4444),($E4444-SUM($G4444:M4444))/(OFFSET(N4444,-$D4444,0)-(N$5-$D4444-1))))</f>
        <v>0</v>
      </c>
    </row>
    <row r="4445" spans="1:14" ht="12.75" hidden="1" customHeight="1" outlineLevel="2" x14ac:dyDescent="0.25">
      <c r="A4445" s="3"/>
      <c r="B4445" s="3"/>
      <c r="C4445" s="392"/>
      <c r="D4445" s="3">
        <v>5</v>
      </c>
      <c r="E4445" s="290">
        <f ca="1"/>
        <v>0</v>
      </c>
      <c r="F4445" s="291"/>
      <c r="G4445" s="294"/>
      <c r="H4445" s="294"/>
      <c r="I4445" s="294"/>
      <c r="J4445" s="294"/>
      <c r="K4445" s="292"/>
      <c r="L4445" s="293">
        <f ca="1">IF(OFFSET(L4445,-$D4445,0)="n/a","n/a",IF(L$5&gt;OFFSET(L4445,-$D4445,0)+$D4445,$E4445-SUM($G4445:K4445),($E4445-SUM($G4445:K4445))/(OFFSET(L4445,-$D4445,0)-(L$5-$D4445-1))))</f>
        <v>0</v>
      </c>
      <c r="M4445" s="293">
        <f ca="1">IF(OFFSET(M4445,-$D4445,0)="n/a","n/a",IF(M$5&gt;OFFSET(M4445,-$D4445,0)+$D4445,$E4445-SUM($G4445:L4445),($E4445-SUM($G4445:L4445))/(OFFSET(M4445,-$D4445,0)-(M$5-$D4445-1))))</f>
        <v>0</v>
      </c>
      <c r="N4445" s="293">
        <f ca="1">IF(OFFSET(N4445,-$D4445,0)="n/a","n/a",IF(N$5&gt;OFFSET(N4445,-$D4445,0)+$D4445,$E4445-SUM($G4445:M4445),($E4445-SUM($G4445:M4445))/(OFFSET(N4445,-$D4445,0)-(N$5-$D4445-1))))</f>
        <v>0</v>
      </c>
    </row>
    <row r="4446" spans="1:14" ht="12.75" hidden="1" customHeight="1" outlineLevel="2" x14ac:dyDescent="0.25">
      <c r="A4446" s="3"/>
      <c r="B4446" s="3"/>
      <c r="C4446" s="392"/>
      <c r="D4446" s="3">
        <v>6</v>
      </c>
      <c r="E4446" s="290">
        <f ca="1"/>
        <v>0</v>
      </c>
      <c r="F4446" s="291"/>
      <c r="G4446" s="294"/>
      <c r="H4446" s="294"/>
      <c r="I4446" s="294"/>
      <c r="J4446" s="294"/>
      <c r="K4446" s="294"/>
      <c r="L4446" s="292"/>
      <c r="M4446" s="293">
        <f ca="1">IF(OFFSET(M4446,-$D4446,0)="n/a","n/a",IF(M$5&gt;OFFSET(M4446,-$D4446,0)+$D4446,$E4446-SUM($G4446:L4446),($E4446-SUM($G4446:L4446))/(OFFSET(M4446,-$D4446,0)-(M$5-$D4446-1))))</f>
        <v>0</v>
      </c>
      <c r="N4446" s="293">
        <f ca="1">IF(OFFSET(N4446,-$D4446,0)="n/a","n/a",IF(N$5&gt;OFFSET(N4446,-$D4446,0)+$D4446,$E4446-SUM($G4446:M4446),($E4446-SUM($G4446:M4446))/(OFFSET(N4446,-$D4446,0)-(N$5-$D4446-1))))</f>
        <v>0</v>
      </c>
    </row>
    <row r="4447" spans="1:14" ht="12.75" hidden="1" customHeight="1" outlineLevel="2" x14ac:dyDescent="0.25">
      <c r="A4447" s="3"/>
      <c r="B4447" s="3"/>
      <c r="C4447" s="392"/>
      <c r="D4447" s="3">
        <v>7</v>
      </c>
      <c r="E4447" s="290">
        <f ca="1"/>
        <v>0</v>
      </c>
      <c r="F4447" s="291"/>
      <c r="G4447" s="294"/>
      <c r="H4447" s="294"/>
      <c r="I4447" s="294"/>
      <c r="J4447" s="294"/>
      <c r="K4447" s="294"/>
      <c r="L4447" s="294"/>
      <c r="M4447" s="292"/>
      <c r="N4447" s="293">
        <f ca="1">IF(OFFSET(N4447,-$D4447,0)="n/a","n/a",IF(N$5&gt;OFFSET(N4447,-$D4447,0)+$D4447,$E4447-SUM($G4447:M4447),($E4447-SUM($G4447:M4447))/(OFFSET(N4447,-$D4447,0)-(N$5-$D4447-1))))</f>
        <v>0</v>
      </c>
    </row>
    <row r="4448" spans="1:14" ht="12.75" hidden="1" customHeight="1" outlineLevel="2" x14ac:dyDescent="0.25">
      <c r="A4448" s="3"/>
      <c r="B4448" s="3"/>
      <c r="C4448" s="392"/>
      <c r="D4448" s="3">
        <v>8</v>
      </c>
      <c r="E4448" s="290">
        <f ca="1"/>
        <v>0</v>
      </c>
      <c r="F4448" s="291"/>
      <c r="G4448" s="294"/>
      <c r="H4448" s="294"/>
      <c r="I4448" s="294"/>
      <c r="J4448" s="294"/>
      <c r="K4448" s="294"/>
      <c r="L4448" s="294"/>
      <c r="M4448" s="294"/>
      <c r="N4448" s="292"/>
    </row>
    <row r="4449" spans="1:14" ht="12.75" hidden="1" customHeight="1" outlineLevel="2" x14ac:dyDescent="0.25">
      <c r="A4449" s="3"/>
      <c r="B4449" s="3"/>
      <c r="C4449" s="392"/>
      <c r="D4449" s="3">
        <v>9</v>
      </c>
      <c r="E4449" s="290" t="e">
        <f ca="1"/>
        <v>#N/A</v>
      </c>
      <c r="F4449" s="291"/>
      <c r="G4449" s="294"/>
      <c r="H4449" s="294"/>
      <c r="I4449" s="294"/>
      <c r="J4449" s="294"/>
      <c r="K4449" s="294"/>
      <c r="L4449" s="294"/>
      <c r="M4449" s="294"/>
      <c r="N4449" s="294"/>
    </row>
    <row r="4450" spans="1:14" ht="12.75" hidden="1" customHeight="1" outlineLevel="2" x14ac:dyDescent="0.25">
      <c r="A4450" s="3"/>
      <c r="B4450" s="3"/>
      <c r="C4450" s="392"/>
      <c r="D4450" s="3">
        <v>10</v>
      </c>
      <c r="E4450" s="290" t="e">
        <f ca="1"/>
        <v>#N/A</v>
      </c>
      <c r="F4450" s="291"/>
      <c r="G4450" s="294"/>
      <c r="H4450" s="294"/>
      <c r="I4450" s="294"/>
      <c r="J4450" s="294"/>
      <c r="K4450" s="294"/>
      <c r="L4450" s="294"/>
      <c r="M4450" s="294"/>
      <c r="N4450" s="294"/>
    </row>
    <row r="4451" spans="1:14" ht="12.75" hidden="1" customHeight="1" outlineLevel="2" x14ac:dyDescent="0.25">
      <c r="A4451" s="3"/>
      <c r="B4451" s="3"/>
      <c r="C4451" s="392"/>
      <c r="D4451" s="3">
        <v>11</v>
      </c>
      <c r="E4451" s="290" t="e">
        <f ca="1"/>
        <v>#N/A</v>
      </c>
      <c r="F4451" s="291"/>
      <c r="G4451" s="294"/>
      <c r="H4451" s="294"/>
      <c r="I4451" s="294"/>
      <c r="J4451" s="294"/>
      <c r="K4451" s="294"/>
      <c r="L4451" s="294"/>
      <c r="M4451" s="294"/>
      <c r="N4451" s="294"/>
    </row>
    <row r="4452" spans="1:14" ht="12.75" hidden="1" customHeight="1" outlineLevel="2" x14ac:dyDescent="0.25">
      <c r="A4452" s="3"/>
      <c r="B4452" s="3"/>
      <c r="C4452" s="392"/>
      <c r="D4452" s="3">
        <v>12</v>
      </c>
      <c r="E4452" s="290" t="e">
        <f ca="1"/>
        <v>#N/A</v>
      </c>
      <c r="F4452" s="291"/>
      <c r="G4452" s="294"/>
      <c r="H4452" s="294"/>
      <c r="I4452" s="294"/>
      <c r="J4452" s="294"/>
      <c r="K4452" s="294"/>
      <c r="L4452" s="294"/>
      <c r="M4452" s="294"/>
      <c r="N4452" s="294"/>
    </row>
    <row r="4453" spans="1:14" ht="12.75" hidden="1" customHeight="1" outlineLevel="2" x14ac:dyDescent="0.25">
      <c r="A4453" s="3"/>
      <c r="B4453" s="3"/>
      <c r="C4453" s="392"/>
      <c r="D4453" s="3">
        <v>13</v>
      </c>
      <c r="E4453" s="290" t="e">
        <f ca="1"/>
        <v>#N/A</v>
      </c>
      <c r="F4453" s="291"/>
      <c r="G4453" s="294"/>
      <c r="H4453" s="294"/>
      <c r="I4453" s="294"/>
      <c r="J4453" s="294"/>
      <c r="K4453" s="294"/>
      <c r="L4453" s="294"/>
      <c r="M4453" s="294"/>
      <c r="N4453" s="294"/>
    </row>
    <row r="4454" spans="1:14" ht="12.75" hidden="1" customHeight="1" outlineLevel="2" x14ac:dyDescent="0.25">
      <c r="A4454" s="3"/>
      <c r="B4454" s="3"/>
      <c r="C4454" s="392"/>
      <c r="D4454" s="3">
        <v>14</v>
      </c>
      <c r="E4454" s="290" t="e">
        <f ca="1"/>
        <v>#N/A</v>
      </c>
      <c r="F4454" s="291"/>
      <c r="G4454" s="294"/>
      <c r="H4454" s="294"/>
      <c r="I4454" s="294"/>
      <c r="J4454" s="294"/>
      <c r="K4454" s="294"/>
      <c r="L4454" s="294"/>
      <c r="M4454" s="294"/>
      <c r="N4454" s="294"/>
    </row>
    <row r="4455" spans="1:14" ht="12.75" hidden="1" customHeight="1" outlineLevel="2" x14ac:dyDescent="0.25">
      <c r="A4455" s="3"/>
      <c r="B4455" s="3"/>
      <c r="C4455" s="392"/>
      <c r="D4455" s="3">
        <v>15</v>
      </c>
      <c r="E4455" s="290" t="e">
        <f ca="1"/>
        <v>#N/A</v>
      </c>
      <c r="F4455" s="291"/>
      <c r="G4455" s="294"/>
      <c r="H4455" s="294"/>
      <c r="I4455" s="294"/>
      <c r="J4455" s="294"/>
      <c r="K4455" s="294"/>
      <c r="L4455" s="294"/>
      <c r="M4455" s="294"/>
      <c r="N4455" s="294"/>
    </row>
    <row r="4456" spans="1:14" ht="12.75" hidden="1" customHeight="1" outlineLevel="1" x14ac:dyDescent="0.25">
      <c r="A4456" s="3"/>
      <c r="B4456" s="145" t="str">
        <f ca="1">B4439</f>
        <v>Asset Type 191</v>
      </c>
      <c r="C4456" s="145" t="str">
        <f ca="1">C4439</f>
        <v>Description - Asset Type 191</v>
      </c>
      <c r="D4456" s="3"/>
      <c r="E4456" s="3"/>
      <c r="F4456" s="106" t="s">
        <v>44</v>
      </c>
      <c r="G4456" s="296">
        <f t="shared" ref="G4456:N4456" si="382">SUM(G4441:G4455)</f>
        <v>0</v>
      </c>
      <c r="H4456" s="296">
        <f t="shared" ca="1" si="382"/>
        <v>0</v>
      </c>
      <c r="I4456" s="296">
        <f t="shared" ca="1" si="382"/>
        <v>0</v>
      </c>
      <c r="J4456" s="296">
        <f t="shared" ca="1" si="382"/>
        <v>0</v>
      </c>
      <c r="K4456" s="296">
        <f t="shared" ca="1" si="382"/>
        <v>0</v>
      </c>
      <c r="L4456" s="296">
        <f t="shared" ca="1" si="382"/>
        <v>0</v>
      </c>
      <c r="M4456" s="296">
        <f t="shared" ca="1" si="382"/>
        <v>0</v>
      </c>
      <c r="N4456" s="296">
        <f t="shared" ca="1" si="382"/>
        <v>0</v>
      </c>
    </row>
    <row r="4457" spans="1:14" ht="12.75" hidden="1" customHeight="1" outlineLevel="2" x14ac:dyDescent="0.25">
      <c r="A4457" s="217">
        <f>A4439+1</f>
        <v>192</v>
      </c>
      <c r="B4457" s="22" t="str">
        <f ca="1">OFFSET($B$13,$A4457-1,0)</f>
        <v>Asset Type 192</v>
      </c>
      <c r="C4457" s="22" t="str">
        <f ca="1">OFFSET($C$13,$A4457-1,0)</f>
        <v>Description - Asset Type 192</v>
      </c>
      <c r="D4457" s="3"/>
      <c r="E4457" s="109"/>
      <c r="F4457" s="108" t="s">
        <v>41</v>
      </c>
      <c r="G4457" s="295">
        <f t="shared" ref="G4457:N4457" ca="1" si="383">VLOOKUP($B4457,$B$13:$N$512,5+G$5,FALSE)</f>
        <v>0</v>
      </c>
      <c r="H4457" s="295">
        <f t="shared" ca="1" si="383"/>
        <v>0</v>
      </c>
      <c r="I4457" s="295">
        <f t="shared" ca="1" si="383"/>
        <v>0</v>
      </c>
      <c r="J4457" s="295">
        <f t="shared" ca="1" si="383"/>
        <v>0</v>
      </c>
      <c r="K4457" s="295">
        <f t="shared" ca="1" si="383"/>
        <v>0</v>
      </c>
      <c r="L4457" s="295">
        <f t="shared" ca="1" si="383"/>
        <v>0</v>
      </c>
      <c r="M4457" s="295">
        <f t="shared" ca="1" si="383"/>
        <v>0</v>
      </c>
      <c r="N4457" s="295">
        <f t="shared" ca="1" si="383"/>
        <v>0</v>
      </c>
    </row>
    <row r="4458" spans="1:14" ht="12.75" hidden="1" customHeight="1" outlineLevel="2" x14ac:dyDescent="0.25">
      <c r="A4458" s="3"/>
      <c r="B4458" s="3"/>
      <c r="C4458" s="21"/>
      <c r="D4458" s="3"/>
      <c r="E4458" s="107"/>
      <c r="F4458" s="106" t="s">
        <v>42</v>
      </c>
      <c r="G4458" s="111">
        <f ca="1">VLOOKUP($B4457,'Input Sheet'!$B$12:$N$511,5+G$5,FALSE)</f>
        <v>0</v>
      </c>
      <c r="H4458" s="111">
        <f ca="1">VLOOKUP($B4457,'Input Sheet'!$B$12:$N$511,5+H$5,FALSE)</f>
        <v>0</v>
      </c>
      <c r="I4458" s="111">
        <f ca="1">VLOOKUP($B4457,'Input Sheet'!$B$12:$N$511,5+I$5,FALSE)</f>
        <v>0</v>
      </c>
      <c r="J4458" s="111">
        <f ca="1">VLOOKUP($B4457,'Input Sheet'!$B$12:$N$511,5+J$5,FALSE)</f>
        <v>0</v>
      </c>
      <c r="K4458" s="111">
        <f ca="1">VLOOKUP($B4457,'Input Sheet'!$B$12:$N$511,5+K$5,FALSE)</f>
        <v>0</v>
      </c>
      <c r="L4458" s="111">
        <f ca="1">VLOOKUP($B4457,'Input Sheet'!$B$12:$N$511,5+L$5,FALSE)</f>
        <v>0</v>
      </c>
      <c r="M4458" s="111">
        <f ca="1">VLOOKUP($B4457,'Input Sheet'!$B$12:$N$511,5+M$5,FALSE)</f>
        <v>0</v>
      </c>
      <c r="N4458" s="111">
        <f ca="1">VLOOKUP($B4457,'Input Sheet'!$B$12:$N$511,5+N$5,FALSE)</f>
        <v>0</v>
      </c>
    </row>
    <row r="4459" spans="1:14" ht="12.75" hidden="1" customHeight="1" outlineLevel="2" x14ac:dyDescent="0.25">
      <c r="A4459" s="3"/>
      <c r="B4459" s="3"/>
      <c r="C4459" s="3"/>
      <c r="D4459" s="3">
        <v>1</v>
      </c>
      <c r="E4459" s="290">
        <f t="array" aca="1" ref="E4459:E4473" ca="1">TRANSPOSE(G4457:N4457)</f>
        <v>0</v>
      </c>
      <c r="F4459" s="291"/>
      <c r="G4459" s="292"/>
      <c r="H4459" s="293">
        <f ca="1">IF(OFFSET(H4459,-$D4459,0)="n/a","n/a",IF(H$5&gt;OFFSET(H4459,-$D4459,0)+$D4459,$E4459-SUM($G4459:G4459),($E4459-SUM($G4459:G4459))/(OFFSET(H4459,-$D4459,0)-(H$5-$D4459-1))))</f>
        <v>0</v>
      </c>
      <c r="I4459" s="293">
        <f ca="1">IF(OFFSET(I4459,-$D4459,0)="n/a","n/a",IF(I$5&gt;OFFSET(I4459,-$D4459,0)+$D4459,$E4459-SUM($G4459:H4459),($E4459-SUM($G4459:H4459))/(OFFSET(I4459,-$D4459,0)-(I$5-$D4459-1))))</f>
        <v>0</v>
      </c>
      <c r="J4459" s="293">
        <f ca="1">IF(OFFSET(J4459,-$D4459,0)="n/a","n/a",IF(J$5&gt;OFFSET(J4459,-$D4459,0)+$D4459,$E4459-SUM($G4459:I4459),($E4459-SUM($G4459:I4459))/(OFFSET(J4459,-$D4459,0)-(J$5-$D4459-1))))</f>
        <v>0</v>
      </c>
      <c r="K4459" s="293">
        <f ca="1">IF(OFFSET(K4459,-$D4459,0)="n/a","n/a",IF(K$5&gt;OFFSET(K4459,-$D4459,0)+$D4459,$E4459-SUM($G4459:J4459),($E4459-SUM($G4459:J4459))/(OFFSET(K4459,-$D4459,0)-(K$5-$D4459-1))))</f>
        <v>0</v>
      </c>
      <c r="L4459" s="293">
        <f ca="1">IF(OFFSET(L4459,-$D4459,0)="n/a","n/a",IF(L$5&gt;OFFSET(L4459,-$D4459,0)+$D4459,$E4459-SUM($G4459:K4459),($E4459-SUM($G4459:K4459))/(OFFSET(L4459,-$D4459,0)-(L$5-$D4459-1))))</f>
        <v>0</v>
      </c>
      <c r="M4459" s="293">
        <f ca="1">IF(OFFSET(M4459,-$D4459,0)="n/a","n/a",IF(M$5&gt;OFFSET(M4459,-$D4459,0)+$D4459,$E4459-SUM($G4459:L4459),($E4459-SUM($G4459:L4459))/(OFFSET(M4459,-$D4459,0)-(M$5-$D4459-1))))</f>
        <v>0</v>
      </c>
      <c r="N4459" s="293">
        <f ca="1">IF(OFFSET(N4459,-$D4459,0)="n/a","n/a",IF(N$5&gt;OFFSET(N4459,-$D4459,0)+$D4459,$E4459-SUM($G4459:M4459),($E4459-SUM($G4459:M4459))/(OFFSET(N4459,-$D4459,0)-(N$5-$D4459-1))))</f>
        <v>0</v>
      </c>
    </row>
    <row r="4460" spans="1:14" ht="12.75" hidden="1" customHeight="1" outlineLevel="2" x14ac:dyDescent="0.25">
      <c r="A4460" s="3"/>
      <c r="B4460" s="3"/>
      <c r="C4460" s="392" t="s">
        <v>43</v>
      </c>
      <c r="D4460" s="3">
        <v>2</v>
      </c>
      <c r="E4460" s="290">
        <f ca="1"/>
        <v>0</v>
      </c>
      <c r="F4460" s="291"/>
      <c r="G4460" s="294"/>
      <c r="H4460" s="292"/>
      <c r="I4460" s="293">
        <f ca="1">IF(OFFSET(I4460,-$D4460,0)="n/a","n/a",IF(I$5&gt;OFFSET(I4460,-$D4460,0)+$D4460,$E4460-SUM($G4460:H4460),($E4460-SUM($G4460:H4460))/(OFFSET(I4460,-$D4460,0)-(I$5-$D4460-1))))</f>
        <v>0</v>
      </c>
      <c r="J4460" s="293">
        <f ca="1">IF(OFFSET(J4460,-$D4460,0)="n/a","n/a",IF(J$5&gt;OFFSET(J4460,-$D4460,0)+$D4460,$E4460-SUM($G4460:I4460),($E4460-SUM($G4460:I4460))/(OFFSET(J4460,-$D4460,0)-(J$5-$D4460-1))))</f>
        <v>0</v>
      </c>
      <c r="K4460" s="293">
        <f ca="1">IF(OFFSET(K4460,-$D4460,0)="n/a","n/a",IF(K$5&gt;OFFSET(K4460,-$D4460,0)+$D4460,$E4460-SUM($G4460:J4460),($E4460-SUM($G4460:J4460))/(OFFSET(K4460,-$D4460,0)-(K$5-$D4460-1))))</f>
        <v>0</v>
      </c>
      <c r="L4460" s="293">
        <f ca="1">IF(OFFSET(L4460,-$D4460,0)="n/a","n/a",IF(L$5&gt;OFFSET(L4460,-$D4460,0)+$D4460,$E4460-SUM($G4460:K4460),($E4460-SUM($G4460:K4460))/(OFFSET(L4460,-$D4460,0)-(L$5-$D4460-1))))</f>
        <v>0</v>
      </c>
      <c r="M4460" s="293">
        <f ca="1">IF(OFFSET(M4460,-$D4460,0)="n/a","n/a",IF(M$5&gt;OFFSET(M4460,-$D4460,0)+$D4460,$E4460-SUM($G4460:L4460),($E4460-SUM($G4460:L4460))/(OFFSET(M4460,-$D4460,0)-(M$5-$D4460-1))))</f>
        <v>0</v>
      </c>
      <c r="N4460" s="293">
        <f ca="1">IF(OFFSET(N4460,-$D4460,0)="n/a","n/a",IF(N$5&gt;OFFSET(N4460,-$D4460,0)+$D4460,$E4460-SUM($G4460:M4460),($E4460-SUM($G4460:M4460))/(OFFSET(N4460,-$D4460,0)-(N$5-$D4460-1))))</f>
        <v>0</v>
      </c>
    </row>
    <row r="4461" spans="1:14" ht="12.75" hidden="1" customHeight="1" outlineLevel="2" x14ac:dyDescent="0.25">
      <c r="A4461" s="3"/>
      <c r="B4461" s="3"/>
      <c r="C4461" s="392"/>
      <c r="D4461" s="3">
        <v>3</v>
      </c>
      <c r="E4461" s="290">
        <f ca="1"/>
        <v>0</v>
      </c>
      <c r="F4461" s="291"/>
      <c r="G4461" s="294"/>
      <c r="H4461" s="294"/>
      <c r="I4461" s="292"/>
      <c r="J4461" s="293">
        <f ca="1">IF(OFFSET(J4461,-$D4461,0)="n/a","n/a",IF(J$5&gt;OFFSET(J4461,-$D4461,0)+$D4461,$E4461-SUM($G4461:I4461),($E4461-SUM($G4461:I4461))/(OFFSET(J4461,-$D4461,0)-(J$5-$D4461-1))))</f>
        <v>0</v>
      </c>
      <c r="K4461" s="293">
        <f ca="1">IF(OFFSET(K4461,-$D4461,0)="n/a","n/a",IF(K$5&gt;OFFSET(K4461,-$D4461,0)+$D4461,$E4461-SUM($G4461:J4461),($E4461-SUM($G4461:J4461))/(OFFSET(K4461,-$D4461,0)-(K$5-$D4461-1))))</f>
        <v>0</v>
      </c>
      <c r="L4461" s="293">
        <f ca="1">IF(OFFSET(L4461,-$D4461,0)="n/a","n/a",IF(L$5&gt;OFFSET(L4461,-$D4461,0)+$D4461,$E4461-SUM($G4461:K4461),($E4461-SUM($G4461:K4461))/(OFFSET(L4461,-$D4461,0)-(L$5-$D4461-1))))</f>
        <v>0</v>
      </c>
      <c r="M4461" s="293">
        <f ca="1">IF(OFFSET(M4461,-$D4461,0)="n/a","n/a",IF(M$5&gt;OFFSET(M4461,-$D4461,0)+$D4461,$E4461-SUM($G4461:L4461),($E4461-SUM($G4461:L4461))/(OFFSET(M4461,-$D4461,0)-(M$5-$D4461-1))))</f>
        <v>0</v>
      </c>
      <c r="N4461" s="293">
        <f ca="1">IF(OFFSET(N4461,-$D4461,0)="n/a","n/a",IF(N$5&gt;OFFSET(N4461,-$D4461,0)+$D4461,$E4461-SUM($G4461:M4461),($E4461-SUM($G4461:M4461))/(OFFSET(N4461,-$D4461,0)-(N$5-$D4461-1))))</f>
        <v>0</v>
      </c>
    </row>
    <row r="4462" spans="1:14" ht="12.75" hidden="1" customHeight="1" outlineLevel="2" x14ac:dyDescent="0.25">
      <c r="A4462" s="3"/>
      <c r="B4462" s="3"/>
      <c r="C4462" s="392"/>
      <c r="D4462" s="3">
        <v>4</v>
      </c>
      <c r="E4462" s="290">
        <f ca="1"/>
        <v>0</v>
      </c>
      <c r="F4462" s="291"/>
      <c r="G4462" s="294"/>
      <c r="H4462" s="294"/>
      <c r="I4462" s="294"/>
      <c r="J4462" s="292"/>
      <c r="K4462" s="293">
        <f ca="1">IF(OFFSET(K4462,-$D4462,0)="n/a","n/a",IF(K$5&gt;OFFSET(K4462,-$D4462,0)+$D4462,$E4462-SUM($G4462:J4462),($E4462-SUM($G4462:J4462))/(OFFSET(K4462,-$D4462,0)-(K$5-$D4462-1))))</f>
        <v>0</v>
      </c>
      <c r="L4462" s="293">
        <f ca="1">IF(OFFSET(L4462,-$D4462,0)="n/a","n/a",IF(L$5&gt;OFFSET(L4462,-$D4462,0)+$D4462,$E4462-SUM($G4462:K4462),($E4462-SUM($G4462:K4462))/(OFFSET(L4462,-$D4462,0)-(L$5-$D4462-1))))</f>
        <v>0</v>
      </c>
      <c r="M4462" s="293">
        <f ca="1">IF(OFFSET(M4462,-$D4462,0)="n/a","n/a",IF(M$5&gt;OFFSET(M4462,-$D4462,0)+$D4462,$E4462-SUM($G4462:L4462),($E4462-SUM($G4462:L4462))/(OFFSET(M4462,-$D4462,0)-(M$5-$D4462-1))))</f>
        <v>0</v>
      </c>
      <c r="N4462" s="293">
        <f ca="1">IF(OFFSET(N4462,-$D4462,0)="n/a","n/a",IF(N$5&gt;OFFSET(N4462,-$D4462,0)+$D4462,$E4462-SUM($G4462:M4462),($E4462-SUM($G4462:M4462))/(OFFSET(N4462,-$D4462,0)-(N$5-$D4462-1))))</f>
        <v>0</v>
      </c>
    </row>
    <row r="4463" spans="1:14" ht="12.75" hidden="1" customHeight="1" outlineLevel="2" x14ac:dyDescent="0.25">
      <c r="A4463" s="3"/>
      <c r="B4463" s="3"/>
      <c r="C4463" s="392"/>
      <c r="D4463" s="3">
        <v>5</v>
      </c>
      <c r="E4463" s="290">
        <f ca="1"/>
        <v>0</v>
      </c>
      <c r="F4463" s="291"/>
      <c r="G4463" s="294"/>
      <c r="H4463" s="294"/>
      <c r="I4463" s="294"/>
      <c r="J4463" s="294"/>
      <c r="K4463" s="292"/>
      <c r="L4463" s="293">
        <f ca="1">IF(OFFSET(L4463,-$D4463,0)="n/a","n/a",IF(L$5&gt;OFFSET(L4463,-$D4463,0)+$D4463,$E4463-SUM($G4463:K4463),($E4463-SUM($G4463:K4463))/(OFFSET(L4463,-$D4463,0)-(L$5-$D4463-1))))</f>
        <v>0</v>
      </c>
      <c r="M4463" s="293">
        <f ca="1">IF(OFFSET(M4463,-$D4463,0)="n/a","n/a",IF(M$5&gt;OFFSET(M4463,-$D4463,0)+$D4463,$E4463-SUM($G4463:L4463),($E4463-SUM($G4463:L4463))/(OFFSET(M4463,-$D4463,0)-(M$5-$D4463-1))))</f>
        <v>0</v>
      </c>
      <c r="N4463" s="293">
        <f ca="1">IF(OFFSET(N4463,-$D4463,0)="n/a","n/a",IF(N$5&gt;OFFSET(N4463,-$D4463,0)+$D4463,$E4463-SUM($G4463:M4463),($E4463-SUM($G4463:M4463))/(OFFSET(N4463,-$D4463,0)-(N$5-$D4463-1))))</f>
        <v>0</v>
      </c>
    </row>
    <row r="4464" spans="1:14" ht="12.75" hidden="1" customHeight="1" outlineLevel="2" x14ac:dyDescent="0.25">
      <c r="A4464" s="3"/>
      <c r="B4464" s="3"/>
      <c r="C4464" s="392"/>
      <c r="D4464" s="3">
        <v>6</v>
      </c>
      <c r="E4464" s="290">
        <f ca="1"/>
        <v>0</v>
      </c>
      <c r="F4464" s="291"/>
      <c r="G4464" s="294"/>
      <c r="H4464" s="294"/>
      <c r="I4464" s="294"/>
      <c r="J4464" s="294"/>
      <c r="K4464" s="294"/>
      <c r="L4464" s="292"/>
      <c r="M4464" s="293">
        <f ca="1">IF(OFFSET(M4464,-$D4464,0)="n/a","n/a",IF(M$5&gt;OFFSET(M4464,-$D4464,0)+$D4464,$E4464-SUM($G4464:L4464),($E4464-SUM($G4464:L4464))/(OFFSET(M4464,-$D4464,0)-(M$5-$D4464-1))))</f>
        <v>0</v>
      </c>
      <c r="N4464" s="293">
        <f ca="1">IF(OFFSET(N4464,-$D4464,0)="n/a","n/a",IF(N$5&gt;OFFSET(N4464,-$D4464,0)+$D4464,$E4464-SUM($G4464:M4464),($E4464-SUM($G4464:M4464))/(OFFSET(N4464,-$D4464,0)-(N$5-$D4464-1))))</f>
        <v>0</v>
      </c>
    </row>
    <row r="4465" spans="1:14" ht="12.75" hidden="1" customHeight="1" outlineLevel="2" x14ac:dyDescent="0.25">
      <c r="A4465" s="3"/>
      <c r="B4465" s="3"/>
      <c r="C4465" s="392"/>
      <c r="D4465" s="3">
        <v>7</v>
      </c>
      <c r="E4465" s="290">
        <f ca="1"/>
        <v>0</v>
      </c>
      <c r="F4465" s="291"/>
      <c r="G4465" s="294"/>
      <c r="H4465" s="294"/>
      <c r="I4465" s="294"/>
      <c r="J4465" s="294"/>
      <c r="K4465" s="294"/>
      <c r="L4465" s="294"/>
      <c r="M4465" s="292"/>
      <c r="N4465" s="293">
        <f ca="1">IF(OFFSET(N4465,-$D4465,0)="n/a","n/a",IF(N$5&gt;OFFSET(N4465,-$D4465,0)+$D4465,$E4465-SUM($G4465:M4465),($E4465-SUM($G4465:M4465))/(OFFSET(N4465,-$D4465,0)-(N$5-$D4465-1))))</f>
        <v>0</v>
      </c>
    </row>
    <row r="4466" spans="1:14" ht="12.75" hidden="1" customHeight="1" outlineLevel="2" x14ac:dyDescent="0.25">
      <c r="A4466" s="3"/>
      <c r="B4466" s="3"/>
      <c r="C4466" s="392"/>
      <c r="D4466" s="3">
        <v>8</v>
      </c>
      <c r="E4466" s="290">
        <f ca="1"/>
        <v>0</v>
      </c>
      <c r="F4466" s="291"/>
      <c r="G4466" s="294"/>
      <c r="H4466" s="294"/>
      <c r="I4466" s="294"/>
      <c r="J4466" s="294"/>
      <c r="K4466" s="294"/>
      <c r="L4466" s="294"/>
      <c r="M4466" s="294"/>
      <c r="N4466" s="292"/>
    </row>
    <row r="4467" spans="1:14" ht="12.75" hidden="1" customHeight="1" outlineLevel="2" x14ac:dyDescent="0.25">
      <c r="A4467" s="3"/>
      <c r="B4467" s="3"/>
      <c r="C4467" s="392"/>
      <c r="D4467" s="3">
        <v>9</v>
      </c>
      <c r="E4467" s="290" t="e">
        <f ca="1"/>
        <v>#N/A</v>
      </c>
      <c r="F4467" s="291"/>
      <c r="G4467" s="294"/>
      <c r="H4467" s="294"/>
      <c r="I4467" s="294"/>
      <c r="J4467" s="294"/>
      <c r="K4467" s="294"/>
      <c r="L4467" s="294"/>
      <c r="M4467" s="294"/>
      <c r="N4467" s="294"/>
    </row>
    <row r="4468" spans="1:14" ht="12.75" hidden="1" customHeight="1" outlineLevel="2" x14ac:dyDescent="0.25">
      <c r="A4468" s="3"/>
      <c r="B4468" s="3"/>
      <c r="C4468" s="392"/>
      <c r="D4468" s="3">
        <v>10</v>
      </c>
      <c r="E4468" s="290" t="e">
        <f ca="1"/>
        <v>#N/A</v>
      </c>
      <c r="F4468" s="291"/>
      <c r="G4468" s="294"/>
      <c r="H4468" s="294"/>
      <c r="I4468" s="294"/>
      <c r="J4468" s="294"/>
      <c r="K4468" s="294"/>
      <c r="L4468" s="294"/>
      <c r="M4468" s="294"/>
      <c r="N4468" s="294"/>
    </row>
    <row r="4469" spans="1:14" ht="12.75" hidden="1" customHeight="1" outlineLevel="2" x14ac:dyDescent="0.25">
      <c r="A4469" s="3"/>
      <c r="B4469" s="3"/>
      <c r="C4469" s="392"/>
      <c r="D4469" s="3">
        <v>11</v>
      </c>
      <c r="E4469" s="290" t="e">
        <f ca="1"/>
        <v>#N/A</v>
      </c>
      <c r="F4469" s="291"/>
      <c r="G4469" s="294"/>
      <c r="H4469" s="294"/>
      <c r="I4469" s="294"/>
      <c r="J4469" s="294"/>
      <c r="K4469" s="294"/>
      <c r="L4469" s="294"/>
      <c r="M4469" s="294"/>
      <c r="N4469" s="294"/>
    </row>
    <row r="4470" spans="1:14" ht="12.75" hidden="1" customHeight="1" outlineLevel="2" x14ac:dyDescent="0.25">
      <c r="A4470" s="3"/>
      <c r="B4470" s="3"/>
      <c r="C4470" s="392"/>
      <c r="D4470" s="3">
        <v>12</v>
      </c>
      <c r="E4470" s="290" t="e">
        <f ca="1"/>
        <v>#N/A</v>
      </c>
      <c r="F4470" s="291"/>
      <c r="G4470" s="294"/>
      <c r="H4470" s="294"/>
      <c r="I4470" s="294"/>
      <c r="J4470" s="294"/>
      <c r="K4470" s="294"/>
      <c r="L4470" s="294"/>
      <c r="M4470" s="294"/>
      <c r="N4470" s="294"/>
    </row>
    <row r="4471" spans="1:14" ht="12.75" hidden="1" customHeight="1" outlineLevel="2" x14ac:dyDescent="0.25">
      <c r="A4471" s="3"/>
      <c r="B4471" s="3"/>
      <c r="C4471" s="392"/>
      <c r="D4471" s="3">
        <v>13</v>
      </c>
      <c r="E4471" s="290" t="e">
        <f ca="1"/>
        <v>#N/A</v>
      </c>
      <c r="F4471" s="291"/>
      <c r="G4471" s="294"/>
      <c r="H4471" s="294"/>
      <c r="I4471" s="294"/>
      <c r="J4471" s="294"/>
      <c r="K4471" s="294"/>
      <c r="L4471" s="294"/>
      <c r="M4471" s="294"/>
      <c r="N4471" s="294"/>
    </row>
    <row r="4472" spans="1:14" ht="12.75" hidden="1" customHeight="1" outlineLevel="2" x14ac:dyDescent="0.25">
      <c r="A4472" s="3"/>
      <c r="B4472" s="3"/>
      <c r="C4472" s="392"/>
      <c r="D4472" s="3">
        <v>14</v>
      </c>
      <c r="E4472" s="290" t="e">
        <f ca="1"/>
        <v>#N/A</v>
      </c>
      <c r="F4472" s="291"/>
      <c r="G4472" s="294"/>
      <c r="H4472" s="294"/>
      <c r="I4472" s="294"/>
      <c r="J4472" s="294"/>
      <c r="K4472" s="294"/>
      <c r="L4472" s="294"/>
      <c r="M4472" s="294"/>
      <c r="N4472" s="294"/>
    </row>
    <row r="4473" spans="1:14" ht="12.75" hidden="1" customHeight="1" outlineLevel="2" x14ac:dyDescent="0.25">
      <c r="A4473" s="3"/>
      <c r="B4473" s="3"/>
      <c r="C4473" s="392"/>
      <c r="D4473" s="3">
        <v>15</v>
      </c>
      <c r="E4473" s="290" t="e">
        <f ca="1"/>
        <v>#N/A</v>
      </c>
      <c r="F4473" s="291"/>
      <c r="G4473" s="294"/>
      <c r="H4473" s="294"/>
      <c r="I4473" s="294"/>
      <c r="J4473" s="294"/>
      <c r="K4473" s="294"/>
      <c r="L4473" s="294"/>
      <c r="M4473" s="294"/>
      <c r="N4473" s="294"/>
    </row>
    <row r="4474" spans="1:14" ht="12.75" hidden="1" customHeight="1" outlineLevel="1" x14ac:dyDescent="0.25">
      <c r="A4474" s="3"/>
      <c r="B4474" s="145" t="str">
        <f ca="1">B4457</f>
        <v>Asset Type 192</v>
      </c>
      <c r="C4474" s="145" t="str">
        <f ca="1">C4457</f>
        <v>Description - Asset Type 192</v>
      </c>
      <c r="D4474" s="3"/>
      <c r="E4474" s="3"/>
      <c r="F4474" s="106" t="s">
        <v>44</v>
      </c>
      <c r="G4474" s="296">
        <f t="shared" ref="G4474:N4474" si="384">SUM(G4459:G4473)</f>
        <v>0</v>
      </c>
      <c r="H4474" s="296">
        <f t="shared" ca="1" si="384"/>
        <v>0</v>
      </c>
      <c r="I4474" s="296">
        <f t="shared" ca="1" si="384"/>
        <v>0</v>
      </c>
      <c r="J4474" s="296">
        <f t="shared" ca="1" si="384"/>
        <v>0</v>
      </c>
      <c r="K4474" s="296">
        <f t="shared" ca="1" si="384"/>
        <v>0</v>
      </c>
      <c r="L4474" s="296">
        <f t="shared" ca="1" si="384"/>
        <v>0</v>
      </c>
      <c r="M4474" s="296">
        <f t="shared" ca="1" si="384"/>
        <v>0</v>
      </c>
      <c r="N4474" s="296">
        <f t="shared" ca="1" si="384"/>
        <v>0</v>
      </c>
    </row>
    <row r="4475" spans="1:14" ht="12.75" hidden="1" customHeight="1" outlineLevel="2" x14ac:dyDescent="0.25">
      <c r="A4475" s="217">
        <f>A4457+1</f>
        <v>193</v>
      </c>
      <c r="B4475" s="22" t="str">
        <f ca="1">OFFSET($B$13,$A4475-1,0)</f>
        <v>Asset Type 193</v>
      </c>
      <c r="C4475" s="22" t="str">
        <f ca="1">OFFSET($C$13,$A4475-1,0)</f>
        <v>Description - Asset Type 193</v>
      </c>
      <c r="D4475" s="3"/>
      <c r="E4475" s="109"/>
      <c r="F4475" s="108" t="s">
        <v>41</v>
      </c>
      <c r="G4475" s="295">
        <f t="shared" ref="G4475:N4475" ca="1" si="385">VLOOKUP($B4475,$B$13:$N$512,5+G$5,FALSE)</f>
        <v>0</v>
      </c>
      <c r="H4475" s="295">
        <f t="shared" ca="1" si="385"/>
        <v>0</v>
      </c>
      <c r="I4475" s="295">
        <f t="shared" ca="1" si="385"/>
        <v>0</v>
      </c>
      <c r="J4475" s="295">
        <f t="shared" ca="1" si="385"/>
        <v>0</v>
      </c>
      <c r="K4475" s="295">
        <f t="shared" ca="1" si="385"/>
        <v>0</v>
      </c>
      <c r="L4475" s="295">
        <f t="shared" ca="1" si="385"/>
        <v>0</v>
      </c>
      <c r="M4475" s="295">
        <f t="shared" ca="1" si="385"/>
        <v>0</v>
      </c>
      <c r="N4475" s="295">
        <f t="shared" ca="1" si="385"/>
        <v>0</v>
      </c>
    </row>
    <row r="4476" spans="1:14" ht="12.75" hidden="1" customHeight="1" outlineLevel="2" x14ac:dyDescent="0.25">
      <c r="A4476" s="3"/>
      <c r="B4476" s="3"/>
      <c r="C4476" s="21"/>
      <c r="D4476" s="3"/>
      <c r="E4476" s="107"/>
      <c r="F4476" s="106" t="s">
        <v>42</v>
      </c>
      <c r="G4476" s="111">
        <f ca="1">VLOOKUP($B4475,'Input Sheet'!$B$12:$N$511,5+G$5,FALSE)</f>
        <v>0</v>
      </c>
      <c r="H4476" s="111">
        <f ca="1">VLOOKUP($B4475,'Input Sheet'!$B$12:$N$511,5+H$5,FALSE)</f>
        <v>0</v>
      </c>
      <c r="I4476" s="111">
        <f ca="1">VLOOKUP($B4475,'Input Sheet'!$B$12:$N$511,5+I$5,FALSE)</f>
        <v>0</v>
      </c>
      <c r="J4476" s="111">
        <f ca="1">VLOOKUP($B4475,'Input Sheet'!$B$12:$N$511,5+J$5,FALSE)</f>
        <v>0</v>
      </c>
      <c r="K4476" s="111">
        <f ca="1">VLOOKUP($B4475,'Input Sheet'!$B$12:$N$511,5+K$5,FALSE)</f>
        <v>0</v>
      </c>
      <c r="L4476" s="111">
        <f ca="1">VLOOKUP($B4475,'Input Sheet'!$B$12:$N$511,5+L$5,FALSE)</f>
        <v>0</v>
      </c>
      <c r="M4476" s="111">
        <f ca="1">VLOOKUP($B4475,'Input Sheet'!$B$12:$N$511,5+M$5,FALSE)</f>
        <v>0</v>
      </c>
      <c r="N4476" s="111">
        <f ca="1">VLOOKUP($B4475,'Input Sheet'!$B$12:$N$511,5+N$5,FALSE)</f>
        <v>0</v>
      </c>
    </row>
    <row r="4477" spans="1:14" ht="12.75" hidden="1" customHeight="1" outlineLevel="2" x14ac:dyDescent="0.25">
      <c r="A4477" s="3"/>
      <c r="B4477" s="3"/>
      <c r="C4477" s="3"/>
      <c r="D4477" s="3">
        <v>1</v>
      </c>
      <c r="E4477" s="290">
        <f t="array" aca="1" ref="E4477:E4491" ca="1">TRANSPOSE(G4475:N4475)</f>
        <v>0</v>
      </c>
      <c r="F4477" s="291"/>
      <c r="G4477" s="292"/>
      <c r="H4477" s="293">
        <f ca="1">IF(OFFSET(H4477,-$D4477,0)="n/a","n/a",IF(H$5&gt;OFFSET(H4477,-$D4477,0)+$D4477,$E4477-SUM($G4477:G4477),($E4477-SUM($G4477:G4477))/(OFFSET(H4477,-$D4477,0)-(H$5-$D4477-1))))</f>
        <v>0</v>
      </c>
      <c r="I4477" s="293">
        <f ca="1">IF(OFFSET(I4477,-$D4477,0)="n/a","n/a",IF(I$5&gt;OFFSET(I4477,-$D4477,0)+$D4477,$E4477-SUM($G4477:H4477),($E4477-SUM($G4477:H4477))/(OFFSET(I4477,-$D4477,0)-(I$5-$D4477-1))))</f>
        <v>0</v>
      </c>
      <c r="J4477" s="293">
        <f ca="1">IF(OFFSET(J4477,-$D4477,0)="n/a","n/a",IF(J$5&gt;OFFSET(J4477,-$D4477,0)+$D4477,$E4477-SUM($G4477:I4477),($E4477-SUM($G4477:I4477))/(OFFSET(J4477,-$D4477,0)-(J$5-$D4477-1))))</f>
        <v>0</v>
      </c>
      <c r="K4477" s="293">
        <f ca="1">IF(OFFSET(K4477,-$D4477,0)="n/a","n/a",IF(K$5&gt;OFFSET(K4477,-$D4477,0)+$D4477,$E4477-SUM($G4477:J4477),($E4477-SUM($G4477:J4477))/(OFFSET(K4477,-$D4477,0)-(K$5-$D4477-1))))</f>
        <v>0</v>
      </c>
      <c r="L4477" s="293">
        <f ca="1">IF(OFFSET(L4477,-$D4477,0)="n/a","n/a",IF(L$5&gt;OFFSET(L4477,-$D4477,0)+$D4477,$E4477-SUM($G4477:K4477),($E4477-SUM($G4477:K4477))/(OFFSET(L4477,-$D4477,0)-(L$5-$D4477-1))))</f>
        <v>0</v>
      </c>
      <c r="M4477" s="293">
        <f ca="1">IF(OFFSET(M4477,-$D4477,0)="n/a","n/a",IF(M$5&gt;OFFSET(M4477,-$D4477,0)+$D4477,$E4477-SUM($G4477:L4477),($E4477-SUM($G4477:L4477))/(OFFSET(M4477,-$D4477,0)-(M$5-$D4477-1))))</f>
        <v>0</v>
      </c>
      <c r="N4477" s="293">
        <f ca="1">IF(OFFSET(N4477,-$D4477,0)="n/a","n/a",IF(N$5&gt;OFFSET(N4477,-$D4477,0)+$D4477,$E4477-SUM($G4477:M4477),($E4477-SUM($G4477:M4477))/(OFFSET(N4477,-$D4477,0)-(N$5-$D4477-1))))</f>
        <v>0</v>
      </c>
    </row>
    <row r="4478" spans="1:14" ht="12.75" hidden="1" customHeight="1" outlineLevel="2" x14ac:dyDescent="0.25">
      <c r="A4478" s="3"/>
      <c r="B4478" s="3"/>
      <c r="C4478" s="392" t="s">
        <v>43</v>
      </c>
      <c r="D4478" s="3">
        <v>2</v>
      </c>
      <c r="E4478" s="290">
        <f ca="1"/>
        <v>0</v>
      </c>
      <c r="F4478" s="291"/>
      <c r="G4478" s="294"/>
      <c r="H4478" s="292"/>
      <c r="I4478" s="293">
        <f ca="1">IF(OFFSET(I4478,-$D4478,0)="n/a","n/a",IF(I$5&gt;OFFSET(I4478,-$D4478,0)+$D4478,$E4478-SUM($G4478:H4478),($E4478-SUM($G4478:H4478))/(OFFSET(I4478,-$D4478,0)-(I$5-$D4478-1))))</f>
        <v>0</v>
      </c>
      <c r="J4478" s="293">
        <f ca="1">IF(OFFSET(J4478,-$D4478,0)="n/a","n/a",IF(J$5&gt;OFFSET(J4478,-$D4478,0)+$D4478,$E4478-SUM($G4478:I4478),($E4478-SUM($G4478:I4478))/(OFFSET(J4478,-$D4478,0)-(J$5-$D4478-1))))</f>
        <v>0</v>
      </c>
      <c r="K4478" s="293">
        <f ca="1">IF(OFFSET(K4478,-$D4478,0)="n/a","n/a",IF(K$5&gt;OFFSET(K4478,-$D4478,0)+$D4478,$E4478-SUM($G4478:J4478),($E4478-SUM($G4478:J4478))/(OFFSET(K4478,-$D4478,0)-(K$5-$D4478-1))))</f>
        <v>0</v>
      </c>
      <c r="L4478" s="293">
        <f ca="1">IF(OFFSET(L4478,-$D4478,0)="n/a","n/a",IF(L$5&gt;OFFSET(L4478,-$D4478,0)+$D4478,$E4478-SUM($G4478:K4478),($E4478-SUM($G4478:K4478))/(OFFSET(L4478,-$D4478,0)-(L$5-$D4478-1))))</f>
        <v>0</v>
      </c>
      <c r="M4478" s="293">
        <f ca="1">IF(OFFSET(M4478,-$D4478,0)="n/a","n/a",IF(M$5&gt;OFFSET(M4478,-$D4478,0)+$D4478,$E4478-SUM($G4478:L4478),($E4478-SUM($G4478:L4478))/(OFFSET(M4478,-$D4478,0)-(M$5-$D4478-1))))</f>
        <v>0</v>
      </c>
      <c r="N4478" s="293">
        <f ca="1">IF(OFFSET(N4478,-$D4478,0)="n/a","n/a",IF(N$5&gt;OFFSET(N4478,-$D4478,0)+$D4478,$E4478-SUM($G4478:M4478),($E4478-SUM($G4478:M4478))/(OFFSET(N4478,-$D4478,0)-(N$5-$D4478-1))))</f>
        <v>0</v>
      </c>
    </row>
    <row r="4479" spans="1:14" ht="12.75" hidden="1" customHeight="1" outlineLevel="2" x14ac:dyDescent="0.25">
      <c r="A4479" s="3"/>
      <c r="B4479" s="3"/>
      <c r="C4479" s="392"/>
      <c r="D4479" s="3">
        <v>3</v>
      </c>
      <c r="E4479" s="290">
        <f ca="1"/>
        <v>0</v>
      </c>
      <c r="F4479" s="291"/>
      <c r="G4479" s="294"/>
      <c r="H4479" s="294"/>
      <c r="I4479" s="292"/>
      <c r="J4479" s="293">
        <f ca="1">IF(OFFSET(J4479,-$D4479,0)="n/a","n/a",IF(J$5&gt;OFFSET(J4479,-$D4479,0)+$D4479,$E4479-SUM($G4479:I4479),($E4479-SUM($G4479:I4479))/(OFFSET(J4479,-$D4479,0)-(J$5-$D4479-1))))</f>
        <v>0</v>
      </c>
      <c r="K4479" s="293">
        <f ca="1">IF(OFFSET(K4479,-$D4479,0)="n/a","n/a",IF(K$5&gt;OFFSET(K4479,-$D4479,0)+$D4479,$E4479-SUM($G4479:J4479),($E4479-SUM($G4479:J4479))/(OFFSET(K4479,-$D4479,0)-(K$5-$D4479-1))))</f>
        <v>0</v>
      </c>
      <c r="L4479" s="293">
        <f ca="1">IF(OFFSET(L4479,-$D4479,0)="n/a","n/a",IF(L$5&gt;OFFSET(L4479,-$D4479,0)+$D4479,$E4479-SUM($G4479:K4479),($E4479-SUM($G4479:K4479))/(OFFSET(L4479,-$D4479,0)-(L$5-$D4479-1))))</f>
        <v>0</v>
      </c>
      <c r="M4479" s="293">
        <f ca="1">IF(OFFSET(M4479,-$D4479,0)="n/a","n/a",IF(M$5&gt;OFFSET(M4479,-$D4479,0)+$D4479,$E4479-SUM($G4479:L4479),($E4479-SUM($G4479:L4479))/(OFFSET(M4479,-$D4479,0)-(M$5-$D4479-1))))</f>
        <v>0</v>
      </c>
      <c r="N4479" s="293">
        <f ca="1">IF(OFFSET(N4479,-$D4479,0)="n/a","n/a",IF(N$5&gt;OFFSET(N4479,-$D4479,0)+$D4479,$E4479-SUM($G4479:M4479),($E4479-SUM($G4479:M4479))/(OFFSET(N4479,-$D4479,0)-(N$5-$D4479-1))))</f>
        <v>0</v>
      </c>
    </row>
    <row r="4480" spans="1:14" ht="12.75" hidden="1" customHeight="1" outlineLevel="2" x14ac:dyDescent="0.25">
      <c r="A4480" s="3"/>
      <c r="B4480" s="3"/>
      <c r="C4480" s="392"/>
      <c r="D4480" s="3">
        <v>4</v>
      </c>
      <c r="E4480" s="290">
        <f ca="1"/>
        <v>0</v>
      </c>
      <c r="F4480" s="291"/>
      <c r="G4480" s="294"/>
      <c r="H4480" s="294"/>
      <c r="I4480" s="294"/>
      <c r="J4480" s="292"/>
      <c r="K4480" s="293">
        <f ca="1">IF(OFFSET(K4480,-$D4480,0)="n/a","n/a",IF(K$5&gt;OFFSET(K4480,-$D4480,0)+$D4480,$E4480-SUM($G4480:J4480),($E4480-SUM($G4480:J4480))/(OFFSET(K4480,-$D4480,0)-(K$5-$D4480-1))))</f>
        <v>0</v>
      </c>
      <c r="L4480" s="293">
        <f ca="1">IF(OFFSET(L4480,-$D4480,0)="n/a","n/a",IF(L$5&gt;OFFSET(L4480,-$D4480,0)+$D4480,$E4480-SUM($G4480:K4480),($E4480-SUM($G4480:K4480))/(OFFSET(L4480,-$D4480,0)-(L$5-$D4480-1))))</f>
        <v>0</v>
      </c>
      <c r="M4480" s="293">
        <f ca="1">IF(OFFSET(M4480,-$D4480,0)="n/a","n/a",IF(M$5&gt;OFFSET(M4480,-$D4480,0)+$D4480,$E4480-SUM($G4480:L4480),($E4480-SUM($G4480:L4480))/(OFFSET(M4480,-$D4480,0)-(M$5-$D4480-1))))</f>
        <v>0</v>
      </c>
      <c r="N4480" s="293">
        <f ca="1">IF(OFFSET(N4480,-$D4480,0)="n/a","n/a",IF(N$5&gt;OFFSET(N4480,-$D4480,0)+$D4480,$E4480-SUM($G4480:M4480),($E4480-SUM($G4480:M4480))/(OFFSET(N4480,-$D4480,0)-(N$5-$D4480-1))))</f>
        <v>0</v>
      </c>
    </row>
    <row r="4481" spans="1:14" ht="12.75" hidden="1" customHeight="1" outlineLevel="2" x14ac:dyDescent="0.25">
      <c r="A4481" s="3"/>
      <c r="B4481" s="3"/>
      <c r="C4481" s="392"/>
      <c r="D4481" s="3">
        <v>5</v>
      </c>
      <c r="E4481" s="290">
        <f ca="1"/>
        <v>0</v>
      </c>
      <c r="F4481" s="291"/>
      <c r="G4481" s="294"/>
      <c r="H4481" s="294"/>
      <c r="I4481" s="294"/>
      <c r="J4481" s="294"/>
      <c r="K4481" s="292"/>
      <c r="L4481" s="293">
        <f ca="1">IF(OFFSET(L4481,-$D4481,0)="n/a","n/a",IF(L$5&gt;OFFSET(L4481,-$D4481,0)+$D4481,$E4481-SUM($G4481:K4481),($E4481-SUM($G4481:K4481))/(OFFSET(L4481,-$D4481,0)-(L$5-$D4481-1))))</f>
        <v>0</v>
      </c>
      <c r="M4481" s="293">
        <f ca="1">IF(OFFSET(M4481,-$D4481,0)="n/a","n/a",IF(M$5&gt;OFFSET(M4481,-$D4481,0)+$D4481,$E4481-SUM($G4481:L4481),($E4481-SUM($G4481:L4481))/(OFFSET(M4481,-$D4481,0)-(M$5-$D4481-1))))</f>
        <v>0</v>
      </c>
      <c r="N4481" s="293">
        <f ca="1">IF(OFFSET(N4481,-$D4481,0)="n/a","n/a",IF(N$5&gt;OFFSET(N4481,-$D4481,0)+$D4481,$E4481-SUM($G4481:M4481),($E4481-SUM($G4481:M4481))/(OFFSET(N4481,-$D4481,0)-(N$5-$D4481-1))))</f>
        <v>0</v>
      </c>
    </row>
    <row r="4482" spans="1:14" ht="12.75" hidden="1" customHeight="1" outlineLevel="2" x14ac:dyDescent="0.25">
      <c r="A4482" s="3"/>
      <c r="B4482" s="3"/>
      <c r="C4482" s="392"/>
      <c r="D4482" s="3">
        <v>6</v>
      </c>
      <c r="E4482" s="290">
        <f ca="1"/>
        <v>0</v>
      </c>
      <c r="F4482" s="291"/>
      <c r="G4482" s="294"/>
      <c r="H4482" s="294"/>
      <c r="I4482" s="294"/>
      <c r="J4482" s="294"/>
      <c r="K4482" s="294"/>
      <c r="L4482" s="292"/>
      <c r="M4482" s="293">
        <f ca="1">IF(OFFSET(M4482,-$D4482,0)="n/a","n/a",IF(M$5&gt;OFFSET(M4482,-$D4482,0)+$D4482,$E4482-SUM($G4482:L4482),($E4482-SUM($G4482:L4482))/(OFFSET(M4482,-$D4482,0)-(M$5-$D4482-1))))</f>
        <v>0</v>
      </c>
      <c r="N4482" s="293">
        <f ca="1">IF(OFFSET(N4482,-$D4482,0)="n/a","n/a",IF(N$5&gt;OFFSET(N4482,-$D4482,0)+$D4482,$E4482-SUM($G4482:M4482),($E4482-SUM($G4482:M4482))/(OFFSET(N4482,-$D4482,0)-(N$5-$D4482-1))))</f>
        <v>0</v>
      </c>
    </row>
    <row r="4483" spans="1:14" ht="12.75" hidden="1" customHeight="1" outlineLevel="2" x14ac:dyDescent="0.25">
      <c r="A4483" s="3"/>
      <c r="B4483" s="3"/>
      <c r="C4483" s="392"/>
      <c r="D4483" s="3">
        <v>7</v>
      </c>
      <c r="E4483" s="290">
        <f ca="1"/>
        <v>0</v>
      </c>
      <c r="F4483" s="291"/>
      <c r="G4483" s="294"/>
      <c r="H4483" s="294"/>
      <c r="I4483" s="294"/>
      <c r="J4483" s="294"/>
      <c r="K4483" s="294"/>
      <c r="L4483" s="294"/>
      <c r="M4483" s="292"/>
      <c r="N4483" s="293">
        <f ca="1">IF(OFFSET(N4483,-$D4483,0)="n/a","n/a",IF(N$5&gt;OFFSET(N4483,-$D4483,0)+$D4483,$E4483-SUM($G4483:M4483),($E4483-SUM($G4483:M4483))/(OFFSET(N4483,-$D4483,0)-(N$5-$D4483-1))))</f>
        <v>0</v>
      </c>
    </row>
    <row r="4484" spans="1:14" ht="12.75" hidden="1" customHeight="1" outlineLevel="2" x14ac:dyDescent="0.25">
      <c r="A4484" s="3"/>
      <c r="B4484" s="3"/>
      <c r="C4484" s="392"/>
      <c r="D4484" s="3">
        <v>8</v>
      </c>
      <c r="E4484" s="290">
        <f ca="1"/>
        <v>0</v>
      </c>
      <c r="F4484" s="291"/>
      <c r="G4484" s="294"/>
      <c r="H4484" s="294"/>
      <c r="I4484" s="294"/>
      <c r="J4484" s="294"/>
      <c r="K4484" s="294"/>
      <c r="L4484" s="294"/>
      <c r="M4484" s="294"/>
      <c r="N4484" s="292"/>
    </row>
    <row r="4485" spans="1:14" ht="12.75" hidden="1" customHeight="1" outlineLevel="2" x14ac:dyDescent="0.25">
      <c r="A4485" s="3"/>
      <c r="B4485" s="3"/>
      <c r="C4485" s="392"/>
      <c r="D4485" s="3">
        <v>9</v>
      </c>
      <c r="E4485" s="290" t="e">
        <f ca="1"/>
        <v>#N/A</v>
      </c>
      <c r="F4485" s="291"/>
      <c r="G4485" s="294"/>
      <c r="H4485" s="294"/>
      <c r="I4485" s="294"/>
      <c r="J4485" s="294"/>
      <c r="K4485" s="294"/>
      <c r="L4485" s="294"/>
      <c r="M4485" s="294"/>
      <c r="N4485" s="294"/>
    </row>
    <row r="4486" spans="1:14" ht="12.75" hidden="1" customHeight="1" outlineLevel="2" x14ac:dyDescent="0.25">
      <c r="A4486" s="3"/>
      <c r="B4486" s="3"/>
      <c r="C4486" s="392"/>
      <c r="D4486" s="3">
        <v>10</v>
      </c>
      <c r="E4486" s="290" t="e">
        <f ca="1"/>
        <v>#N/A</v>
      </c>
      <c r="F4486" s="291"/>
      <c r="G4486" s="294"/>
      <c r="H4486" s="294"/>
      <c r="I4486" s="294"/>
      <c r="J4486" s="294"/>
      <c r="K4486" s="294"/>
      <c r="L4486" s="294"/>
      <c r="M4486" s="294"/>
      <c r="N4486" s="294"/>
    </row>
    <row r="4487" spans="1:14" ht="12.75" hidden="1" customHeight="1" outlineLevel="2" x14ac:dyDescent="0.25">
      <c r="A4487" s="3"/>
      <c r="B4487" s="3"/>
      <c r="C4487" s="392"/>
      <c r="D4487" s="3">
        <v>11</v>
      </c>
      <c r="E4487" s="290" t="e">
        <f ca="1"/>
        <v>#N/A</v>
      </c>
      <c r="F4487" s="291"/>
      <c r="G4487" s="294"/>
      <c r="H4487" s="294"/>
      <c r="I4487" s="294"/>
      <c r="J4487" s="294"/>
      <c r="K4487" s="294"/>
      <c r="L4487" s="294"/>
      <c r="M4487" s="294"/>
      <c r="N4487" s="294"/>
    </row>
    <row r="4488" spans="1:14" ht="12.75" hidden="1" customHeight="1" outlineLevel="2" x14ac:dyDescent="0.25">
      <c r="A4488" s="3"/>
      <c r="B4488" s="3"/>
      <c r="C4488" s="392"/>
      <c r="D4488" s="3">
        <v>12</v>
      </c>
      <c r="E4488" s="290" t="e">
        <f ca="1"/>
        <v>#N/A</v>
      </c>
      <c r="F4488" s="291"/>
      <c r="G4488" s="294"/>
      <c r="H4488" s="294"/>
      <c r="I4488" s="294"/>
      <c r="J4488" s="294"/>
      <c r="K4488" s="294"/>
      <c r="L4488" s="294"/>
      <c r="M4488" s="294"/>
      <c r="N4488" s="294"/>
    </row>
    <row r="4489" spans="1:14" ht="12.75" hidden="1" customHeight="1" outlineLevel="2" x14ac:dyDescent="0.25">
      <c r="A4489" s="3"/>
      <c r="B4489" s="3"/>
      <c r="C4489" s="392"/>
      <c r="D4489" s="3">
        <v>13</v>
      </c>
      <c r="E4489" s="290" t="e">
        <f ca="1"/>
        <v>#N/A</v>
      </c>
      <c r="F4489" s="291"/>
      <c r="G4489" s="294"/>
      <c r="H4489" s="294"/>
      <c r="I4489" s="294"/>
      <c r="J4489" s="294"/>
      <c r="K4489" s="294"/>
      <c r="L4489" s="294"/>
      <c r="M4489" s="294"/>
      <c r="N4489" s="294"/>
    </row>
    <row r="4490" spans="1:14" ht="12.75" hidden="1" customHeight="1" outlineLevel="2" x14ac:dyDescent="0.25">
      <c r="A4490" s="3"/>
      <c r="B4490" s="3"/>
      <c r="C4490" s="392"/>
      <c r="D4490" s="3">
        <v>14</v>
      </c>
      <c r="E4490" s="290" t="e">
        <f ca="1"/>
        <v>#N/A</v>
      </c>
      <c r="F4490" s="291"/>
      <c r="G4490" s="294"/>
      <c r="H4490" s="294"/>
      <c r="I4490" s="294"/>
      <c r="J4490" s="294"/>
      <c r="K4490" s="294"/>
      <c r="L4490" s="294"/>
      <c r="M4490" s="294"/>
      <c r="N4490" s="294"/>
    </row>
    <row r="4491" spans="1:14" ht="12.75" hidden="1" customHeight="1" outlineLevel="2" x14ac:dyDescent="0.25">
      <c r="A4491" s="3"/>
      <c r="B4491" s="3"/>
      <c r="C4491" s="392"/>
      <c r="D4491" s="3">
        <v>15</v>
      </c>
      <c r="E4491" s="290" t="e">
        <f ca="1"/>
        <v>#N/A</v>
      </c>
      <c r="F4491" s="291"/>
      <c r="G4491" s="294"/>
      <c r="H4491" s="294"/>
      <c r="I4491" s="294"/>
      <c r="J4491" s="294"/>
      <c r="K4491" s="294"/>
      <c r="L4491" s="294"/>
      <c r="M4491" s="294"/>
      <c r="N4491" s="294"/>
    </row>
    <row r="4492" spans="1:14" ht="12.75" hidden="1" customHeight="1" outlineLevel="1" x14ac:dyDescent="0.25">
      <c r="A4492" s="3"/>
      <c r="B4492" s="145" t="str">
        <f ca="1">B4475</f>
        <v>Asset Type 193</v>
      </c>
      <c r="C4492" s="145" t="str">
        <f ca="1">C4475</f>
        <v>Description - Asset Type 193</v>
      </c>
      <c r="D4492" s="3"/>
      <c r="E4492" s="3"/>
      <c r="F4492" s="106" t="s">
        <v>44</v>
      </c>
      <c r="G4492" s="296">
        <f t="shared" ref="G4492:N4492" si="386">SUM(G4477:G4491)</f>
        <v>0</v>
      </c>
      <c r="H4492" s="296">
        <f t="shared" ca="1" si="386"/>
        <v>0</v>
      </c>
      <c r="I4492" s="296">
        <f t="shared" ca="1" si="386"/>
        <v>0</v>
      </c>
      <c r="J4492" s="296">
        <f t="shared" ca="1" si="386"/>
        <v>0</v>
      </c>
      <c r="K4492" s="296">
        <f t="shared" ca="1" si="386"/>
        <v>0</v>
      </c>
      <c r="L4492" s="296">
        <f t="shared" ca="1" si="386"/>
        <v>0</v>
      </c>
      <c r="M4492" s="296">
        <f t="shared" ca="1" si="386"/>
        <v>0</v>
      </c>
      <c r="N4492" s="296">
        <f t="shared" ca="1" si="386"/>
        <v>0</v>
      </c>
    </row>
    <row r="4493" spans="1:14" ht="12.75" hidden="1" customHeight="1" outlineLevel="2" x14ac:dyDescent="0.25">
      <c r="A4493" s="217">
        <f>A4475+1</f>
        <v>194</v>
      </c>
      <c r="B4493" s="22" t="str">
        <f ca="1">OFFSET($B$13,$A4493-1,0)</f>
        <v>Asset Type 194</v>
      </c>
      <c r="C4493" s="22" t="str">
        <f ca="1">OFFSET($C$13,$A4493-1,0)</f>
        <v>Description - Asset Type 194</v>
      </c>
      <c r="D4493" s="3"/>
      <c r="E4493" s="109"/>
      <c r="F4493" s="108" t="s">
        <v>41</v>
      </c>
      <c r="G4493" s="295">
        <f t="shared" ref="G4493:N4493" ca="1" si="387">VLOOKUP($B4493,$B$13:$N$512,5+G$5,FALSE)</f>
        <v>0</v>
      </c>
      <c r="H4493" s="295">
        <f t="shared" ca="1" si="387"/>
        <v>0</v>
      </c>
      <c r="I4493" s="295">
        <f t="shared" ca="1" si="387"/>
        <v>0</v>
      </c>
      <c r="J4493" s="295">
        <f t="shared" ca="1" si="387"/>
        <v>0</v>
      </c>
      <c r="K4493" s="295">
        <f t="shared" ca="1" si="387"/>
        <v>0</v>
      </c>
      <c r="L4493" s="295">
        <f t="shared" ca="1" si="387"/>
        <v>0</v>
      </c>
      <c r="M4493" s="295">
        <f t="shared" ca="1" si="387"/>
        <v>0</v>
      </c>
      <c r="N4493" s="295">
        <f t="shared" ca="1" si="387"/>
        <v>0</v>
      </c>
    </row>
    <row r="4494" spans="1:14" ht="12.75" hidden="1" customHeight="1" outlineLevel="2" x14ac:dyDescent="0.25">
      <c r="A4494" s="3"/>
      <c r="B4494" s="3"/>
      <c r="C4494" s="21"/>
      <c r="D4494" s="3"/>
      <c r="E4494" s="107"/>
      <c r="F4494" s="106" t="s">
        <v>42</v>
      </c>
      <c r="G4494" s="111">
        <f ca="1">VLOOKUP($B4493,'Input Sheet'!$B$12:$N$511,5+G$5,FALSE)</f>
        <v>0</v>
      </c>
      <c r="H4494" s="111">
        <f ca="1">VLOOKUP($B4493,'Input Sheet'!$B$12:$N$511,5+H$5,FALSE)</f>
        <v>0</v>
      </c>
      <c r="I4494" s="111">
        <f ca="1">VLOOKUP($B4493,'Input Sheet'!$B$12:$N$511,5+I$5,FALSE)</f>
        <v>0</v>
      </c>
      <c r="J4494" s="111">
        <f ca="1">VLOOKUP($B4493,'Input Sheet'!$B$12:$N$511,5+J$5,FALSE)</f>
        <v>0</v>
      </c>
      <c r="K4494" s="111">
        <f ca="1">VLOOKUP($B4493,'Input Sheet'!$B$12:$N$511,5+K$5,FALSE)</f>
        <v>0</v>
      </c>
      <c r="L4494" s="111">
        <f ca="1">VLOOKUP($B4493,'Input Sheet'!$B$12:$N$511,5+L$5,FALSE)</f>
        <v>0</v>
      </c>
      <c r="M4494" s="111">
        <f ca="1">VLOOKUP($B4493,'Input Sheet'!$B$12:$N$511,5+M$5,FALSE)</f>
        <v>0</v>
      </c>
      <c r="N4494" s="111">
        <f ca="1">VLOOKUP($B4493,'Input Sheet'!$B$12:$N$511,5+N$5,FALSE)</f>
        <v>0</v>
      </c>
    </row>
    <row r="4495" spans="1:14" ht="12.75" hidden="1" customHeight="1" outlineLevel="2" x14ac:dyDescent="0.25">
      <c r="A4495" s="3"/>
      <c r="B4495" s="3"/>
      <c r="C4495" s="3"/>
      <c r="D4495" s="3">
        <v>1</v>
      </c>
      <c r="E4495" s="290">
        <f t="array" aca="1" ref="E4495:E4509" ca="1">TRANSPOSE(G4493:N4493)</f>
        <v>0</v>
      </c>
      <c r="F4495" s="291"/>
      <c r="G4495" s="292"/>
      <c r="H4495" s="293">
        <f ca="1">IF(OFFSET(H4495,-$D4495,0)="n/a","n/a",IF(H$5&gt;OFFSET(H4495,-$D4495,0)+$D4495,$E4495-SUM($G4495:G4495),($E4495-SUM($G4495:G4495))/(OFFSET(H4495,-$D4495,0)-(H$5-$D4495-1))))</f>
        <v>0</v>
      </c>
      <c r="I4495" s="293">
        <f ca="1">IF(OFFSET(I4495,-$D4495,0)="n/a","n/a",IF(I$5&gt;OFFSET(I4495,-$D4495,0)+$D4495,$E4495-SUM($G4495:H4495),($E4495-SUM($G4495:H4495))/(OFFSET(I4495,-$D4495,0)-(I$5-$D4495-1))))</f>
        <v>0</v>
      </c>
      <c r="J4495" s="293">
        <f ca="1">IF(OFFSET(J4495,-$D4495,0)="n/a","n/a",IF(J$5&gt;OFFSET(J4495,-$D4495,0)+$D4495,$E4495-SUM($G4495:I4495),($E4495-SUM($G4495:I4495))/(OFFSET(J4495,-$D4495,0)-(J$5-$D4495-1))))</f>
        <v>0</v>
      </c>
      <c r="K4495" s="293">
        <f ca="1">IF(OFFSET(K4495,-$D4495,0)="n/a","n/a",IF(K$5&gt;OFFSET(K4495,-$D4495,0)+$D4495,$E4495-SUM($G4495:J4495),($E4495-SUM($G4495:J4495))/(OFFSET(K4495,-$D4495,0)-(K$5-$D4495-1))))</f>
        <v>0</v>
      </c>
      <c r="L4495" s="293">
        <f ca="1">IF(OFFSET(L4495,-$D4495,0)="n/a","n/a",IF(L$5&gt;OFFSET(L4495,-$D4495,0)+$D4495,$E4495-SUM($G4495:K4495),($E4495-SUM($G4495:K4495))/(OFFSET(L4495,-$D4495,0)-(L$5-$D4495-1))))</f>
        <v>0</v>
      </c>
      <c r="M4495" s="293">
        <f ca="1">IF(OFFSET(M4495,-$D4495,0)="n/a","n/a",IF(M$5&gt;OFFSET(M4495,-$D4495,0)+$D4495,$E4495-SUM($G4495:L4495),($E4495-SUM($G4495:L4495))/(OFFSET(M4495,-$D4495,0)-(M$5-$D4495-1))))</f>
        <v>0</v>
      </c>
      <c r="N4495" s="293">
        <f ca="1">IF(OFFSET(N4495,-$D4495,0)="n/a","n/a",IF(N$5&gt;OFFSET(N4495,-$D4495,0)+$D4495,$E4495-SUM($G4495:M4495),($E4495-SUM($G4495:M4495))/(OFFSET(N4495,-$D4495,0)-(N$5-$D4495-1))))</f>
        <v>0</v>
      </c>
    </row>
    <row r="4496" spans="1:14" ht="12.75" hidden="1" customHeight="1" outlineLevel="2" x14ac:dyDescent="0.25">
      <c r="A4496" s="3"/>
      <c r="B4496" s="3"/>
      <c r="C4496" s="392" t="s">
        <v>43</v>
      </c>
      <c r="D4496" s="3">
        <v>2</v>
      </c>
      <c r="E4496" s="290">
        <f ca="1"/>
        <v>0</v>
      </c>
      <c r="F4496" s="291"/>
      <c r="G4496" s="294"/>
      <c r="H4496" s="292"/>
      <c r="I4496" s="293">
        <f ca="1">IF(OFFSET(I4496,-$D4496,0)="n/a","n/a",IF(I$5&gt;OFFSET(I4496,-$D4496,0)+$D4496,$E4496-SUM($G4496:H4496),($E4496-SUM($G4496:H4496))/(OFFSET(I4496,-$D4496,0)-(I$5-$D4496-1))))</f>
        <v>0</v>
      </c>
      <c r="J4496" s="293">
        <f ca="1">IF(OFFSET(J4496,-$D4496,0)="n/a","n/a",IF(J$5&gt;OFFSET(J4496,-$D4496,0)+$D4496,$E4496-SUM($G4496:I4496),($E4496-SUM($G4496:I4496))/(OFFSET(J4496,-$D4496,0)-(J$5-$D4496-1))))</f>
        <v>0</v>
      </c>
      <c r="K4496" s="293">
        <f ca="1">IF(OFFSET(K4496,-$D4496,0)="n/a","n/a",IF(K$5&gt;OFFSET(K4496,-$D4496,0)+$D4496,$E4496-SUM($G4496:J4496),($E4496-SUM($G4496:J4496))/(OFFSET(K4496,-$D4496,0)-(K$5-$D4496-1))))</f>
        <v>0</v>
      </c>
      <c r="L4496" s="293">
        <f ca="1">IF(OFFSET(L4496,-$D4496,0)="n/a","n/a",IF(L$5&gt;OFFSET(L4496,-$D4496,0)+$D4496,$E4496-SUM($G4496:K4496),($E4496-SUM($G4496:K4496))/(OFFSET(L4496,-$D4496,0)-(L$5-$D4496-1))))</f>
        <v>0</v>
      </c>
      <c r="M4496" s="293">
        <f ca="1">IF(OFFSET(M4496,-$D4496,0)="n/a","n/a",IF(M$5&gt;OFFSET(M4496,-$D4496,0)+$D4496,$E4496-SUM($G4496:L4496),($E4496-SUM($G4496:L4496))/(OFFSET(M4496,-$D4496,0)-(M$5-$D4496-1))))</f>
        <v>0</v>
      </c>
      <c r="N4496" s="293">
        <f ca="1">IF(OFFSET(N4496,-$D4496,0)="n/a","n/a",IF(N$5&gt;OFFSET(N4496,-$D4496,0)+$D4496,$E4496-SUM($G4496:M4496),($E4496-SUM($G4496:M4496))/(OFFSET(N4496,-$D4496,0)-(N$5-$D4496-1))))</f>
        <v>0</v>
      </c>
    </row>
    <row r="4497" spans="1:14" ht="12.75" hidden="1" customHeight="1" outlineLevel="2" x14ac:dyDescent="0.25">
      <c r="A4497" s="3"/>
      <c r="B4497" s="3"/>
      <c r="C4497" s="392"/>
      <c r="D4497" s="3">
        <v>3</v>
      </c>
      <c r="E4497" s="290">
        <f ca="1"/>
        <v>0</v>
      </c>
      <c r="F4497" s="291"/>
      <c r="G4497" s="294"/>
      <c r="H4497" s="294"/>
      <c r="I4497" s="292"/>
      <c r="J4497" s="293">
        <f ca="1">IF(OFFSET(J4497,-$D4497,0)="n/a","n/a",IF(J$5&gt;OFFSET(J4497,-$D4497,0)+$D4497,$E4497-SUM($G4497:I4497),($E4497-SUM($G4497:I4497))/(OFFSET(J4497,-$D4497,0)-(J$5-$D4497-1))))</f>
        <v>0</v>
      </c>
      <c r="K4497" s="293">
        <f ca="1">IF(OFFSET(K4497,-$D4497,0)="n/a","n/a",IF(K$5&gt;OFFSET(K4497,-$D4497,0)+$D4497,$E4497-SUM($G4497:J4497),($E4497-SUM($G4497:J4497))/(OFFSET(K4497,-$D4497,0)-(K$5-$D4497-1))))</f>
        <v>0</v>
      </c>
      <c r="L4497" s="293">
        <f ca="1">IF(OFFSET(L4497,-$D4497,0)="n/a","n/a",IF(L$5&gt;OFFSET(L4497,-$D4497,0)+$D4497,$E4497-SUM($G4497:K4497),($E4497-SUM($G4497:K4497))/(OFFSET(L4497,-$D4497,0)-(L$5-$D4497-1))))</f>
        <v>0</v>
      </c>
      <c r="M4497" s="293">
        <f ca="1">IF(OFFSET(M4497,-$D4497,0)="n/a","n/a",IF(M$5&gt;OFFSET(M4497,-$D4497,0)+$D4497,$E4497-SUM($G4497:L4497),($E4497-SUM($G4497:L4497))/(OFFSET(M4497,-$D4497,0)-(M$5-$D4497-1))))</f>
        <v>0</v>
      </c>
      <c r="N4497" s="293">
        <f ca="1">IF(OFFSET(N4497,-$D4497,0)="n/a","n/a",IF(N$5&gt;OFFSET(N4497,-$D4497,0)+$D4497,$E4497-SUM($G4497:M4497),($E4497-SUM($G4497:M4497))/(OFFSET(N4497,-$D4497,0)-(N$5-$D4497-1))))</f>
        <v>0</v>
      </c>
    </row>
    <row r="4498" spans="1:14" ht="12.75" hidden="1" customHeight="1" outlineLevel="2" x14ac:dyDescent="0.25">
      <c r="A4498" s="3"/>
      <c r="B4498" s="3"/>
      <c r="C4498" s="392"/>
      <c r="D4498" s="3">
        <v>4</v>
      </c>
      <c r="E4498" s="290">
        <f ca="1"/>
        <v>0</v>
      </c>
      <c r="F4498" s="291"/>
      <c r="G4498" s="294"/>
      <c r="H4498" s="294"/>
      <c r="I4498" s="294"/>
      <c r="J4498" s="292"/>
      <c r="K4498" s="293">
        <f ca="1">IF(OFFSET(K4498,-$D4498,0)="n/a","n/a",IF(K$5&gt;OFFSET(K4498,-$D4498,0)+$D4498,$E4498-SUM($G4498:J4498),($E4498-SUM($G4498:J4498))/(OFFSET(K4498,-$D4498,0)-(K$5-$D4498-1))))</f>
        <v>0</v>
      </c>
      <c r="L4498" s="293">
        <f ca="1">IF(OFFSET(L4498,-$D4498,0)="n/a","n/a",IF(L$5&gt;OFFSET(L4498,-$D4498,0)+$D4498,$E4498-SUM($G4498:K4498),($E4498-SUM($G4498:K4498))/(OFFSET(L4498,-$D4498,0)-(L$5-$D4498-1))))</f>
        <v>0</v>
      </c>
      <c r="M4498" s="293">
        <f ca="1">IF(OFFSET(M4498,-$D4498,0)="n/a","n/a",IF(M$5&gt;OFFSET(M4498,-$D4498,0)+$D4498,$E4498-SUM($G4498:L4498),($E4498-SUM($G4498:L4498))/(OFFSET(M4498,-$D4498,0)-(M$5-$D4498-1))))</f>
        <v>0</v>
      </c>
      <c r="N4498" s="293">
        <f ca="1">IF(OFFSET(N4498,-$D4498,0)="n/a","n/a",IF(N$5&gt;OFFSET(N4498,-$D4498,0)+$D4498,$E4498-SUM($G4498:M4498),($E4498-SUM($G4498:M4498))/(OFFSET(N4498,-$D4498,0)-(N$5-$D4498-1))))</f>
        <v>0</v>
      </c>
    </row>
    <row r="4499" spans="1:14" ht="12.75" hidden="1" customHeight="1" outlineLevel="2" x14ac:dyDescent="0.25">
      <c r="A4499" s="3"/>
      <c r="B4499" s="3"/>
      <c r="C4499" s="392"/>
      <c r="D4499" s="3">
        <v>5</v>
      </c>
      <c r="E4499" s="290">
        <f ca="1"/>
        <v>0</v>
      </c>
      <c r="F4499" s="291"/>
      <c r="G4499" s="294"/>
      <c r="H4499" s="294"/>
      <c r="I4499" s="294"/>
      <c r="J4499" s="294"/>
      <c r="K4499" s="292"/>
      <c r="L4499" s="293">
        <f ca="1">IF(OFFSET(L4499,-$D4499,0)="n/a","n/a",IF(L$5&gt;OFFSET(L4499,-$D4499,0)+$D4499,$E4499-SUM($G4499:K4499),($E4499-SUM($G4499:K4499))/(OFFSET(L4499,-$D4499,0)-(L$5-$D4499-1))))</f>
        <v>0</v>
      </c>
      <c r="M4499" s="293">
        <f ca="1">IF(OFFSET(M4499,-$D4499,0)="n/a","n/a",IF(M$5&gt;OFFSET(M4499,-$D4499,0)+$D4499,$E4499-SUM($G4499:L4499),($E4499-SUM($G4499:L4499))/(OFFSET(M4499,-$D4499,0)-(M$5-$D4499-1))))</f>
        <v>0</v>
      </c>
      <c r="N4499" s="293">
        <f ca="1">IF(OFFSET(N4499,-$D4499,0)="n/a","n/a",IF(N$5&gt;OFFSET(N4499,-$D4499,0)+$D4499,$E4499-SUM($G4499:M4499),($E4499-SUM($G4499:M4499))/(OFFSET(N4499,-$D4499,0)-(N$5-$D4499-1))))</f>
        <v>0</v>
      </c>
    </row>
    <row r="4500" spans="1:14" ht="12.75" hidden="1" customHeight="1" outlineLevel="2" x14ac:dyDescent="0.25">
      <c r="A4500" s="3"/>
      <c r="B4500" s="3"/>
      <c r="C4500" s="392"/>
      <c r="D4500" s="3">
        <v>6</v>
      </c>
      <c r="E4500" s="290">
        <f ca="1"/>
        <v>0</v>
      </c>
      <c r="F4500" s="291"/>
      <c r="G4500" s="294"/>
      <c r="H4500" s="294"/>
      <c r="I4500" s="294"/>
      <c r="J4500" s="294"/>
      <c r="K4500" s="294"/>
      <c r="L4500" s="292"/>
      <c r="M4500" s="293">
        <f ca="1">IF(OFFSET(M4500,-$D4500,0)="n/a","n/a",IF(M$5&gt;OFFSET(M4500,-$D4500,0)+$D4500,$E4500-SUM($G4500:L4500),($E4500-SUM($G4500:L4500))/(OFFSET(M4500,-$D4500,0)-(M$5-$D4500-1))))</f>
        <v>0</v>
      </c>
      <c r="N4500" s="293">
        <f ca="1">IF(OFFSET(N4500,-$D4500,0)="n/a","n/a",IF(N$5&gt;OFFSET(N4500,-$D4500,0)+$D4500,$E4500-SUM($G4500:M4500),($E4500-SUM($G4500:M4500))/(OFFSET(N4500,-$D4500,0)-(N$5-$D4500-1))))</f>
        <v>0</v>
      </c>
    </row>
    <row r="4501" spans="1:14" ht="12.75" hidden="1" customHeight="1" outlineLevel="2" x14ac:dyDescent="0.25">
      <c r="A4501" s="3"/>
      <c r="B4501" s="3"/>
      <c r="C4501" s="392"/>
      <c r="D4501" s="3">
        <v>7</v>
      </c>
      <c r="E4501" s="290">
        <f ca="1"/>
        <v>0</v>
      </c>
      <c r="F4501" s="291"/>
      <c r="G4501" s="294"/>
      <c r="H4501" s="294"/>
      <c r="I4501" s="294"/>
      <c r="J4501" s="294"/>
      <c r="K4501" s="294"/>
      <c r="L4501" s="294"/>
      <c r="M4501" s="292"/>
      <c r="N4501" s="293">
        <f ca="1">IF(OFFSET(N4501,-$D4501,0)="n/a","n/a",IF(N$5&gt;OFFSET(N4501,-$D4501,0)+$D4501,$E4501-SUM($G4501:M4501),($E4501-SUM($G4501:M4501))/(OFFSET(N4501,-$D4501,0)-(N$5-$D4501-1))))</f>
        <v>0</v>
      </c>
    </row>
    <row r="4502" spans="1:14" ht="12.75" hidden="1" customHeight="1" outlineLevel="2" x14ac:dyDescent="0.25">
      <c r="A4502" s="3"/>
      <c r="B4502" s="3"/>
      <c r="C4502" s="392"/>
      <c r="D4502" s="3">
        <v>8</v>
      </c>
      <c r="E4502" s="290">
        <f ca="1"/>
        <v>0</v>
      </c>
      <c r="F4502" s="291"/>
      <c r="G4502" s="294"/>
      <c r="H4502" s="294"/>
      <c r="I4502" s="294"/>
      <c r="J4502" s="294"/>
      <c r="K4502" s="294"/>
      <c r="L4502" s="294"/>
      <c r="M4502" s="294"/>
      <c r="N4502" s="292"/>
    </row>
    <row r="4503" spans="1:14" ht="12.75" hidden="1" customHeight="1" outlineLevel="2" x14ac:dyDescent="0.25">
      <c r="A4503" s="3"/>
      <c r="B4503" s="3"/>
      <c r="C4503" s="392"/>
      <c r="D4503" s="3">
        <v>9</v>
      </c>
      <c r="E4503" s="290" t="e">
        <f ca="1"/>
        <v>#N/A</v>
      </c>
      <c r="F4503" s="291"/>
      <c r="G4503" s="294"/>
      <c r="H4503" s="294"/>
      <c r="I4503" s="294"/>
      <c r="J4503" s="294"/>
      <c r="K4503" s="294"/>
      <c r="L4503" s="294"/>
      <c r="M4503" s="294"/>
      <c r="N4503" s="294"/>
    </row>
    <row r="4504" spans="1:14" ht="12.75" hidden="1" customHeight="1" outlineLevel="2" x14ac:dyDescent="0.25">
      <c r="A4504" s="3"/>
      <c r="B4504" s="3"/>
      <c r="C4504" s="392"/>
      <c r="D4504" s="3">
        <v>10</v>
      </c>
      <c r="E4504" s="290" t="e">
        <f ca="1"/>
        <v>#N/A</v>
      </c>
      <c r="F4504" s="291"/>
      <c r="G4504" s="294"/>
      <c r="H4504" s="294"/>
      <c r="I4504" s="294"/>
      <c r="J4504" s="294"/>
      <c r="K4504" s="294"/>
      <c r="L4504" s="294"/>
      <c r="M4504" s="294"/>
      <c r="N4504" s="294"/>
    </row>
    <row r="4505" spans="1:14" ht="12.75" hidden="1" customHeight="1" outlineLevel="2" x14ac:dyDescent="0.25">
      <c r="A4505" s="3"/>
      <c r="B4505" s="3"/>
      <c r="C4505" s="392"/>
      <c r="D4505" s="3">
        <v>11</v>
      </c>
      <c r="E4505" s="290" t="e">
        <f ca="1"/>
        <v>#N/A</v>
      </c>
      <c r="F4505" s="291"/>
      <c r="G4505" s="294"/>
      <c r="H4505" s="294"/>
      <c r="I4505" s="294"/>
      <c r="J4505" s="294"/>
      <c r="K4505" s="294"/>
      <c r="L4505" s="294"/>
      <c r="M4505" s="294"/>
      <c r="N4505" s="294"/>
    </row>
    <row r="4506" spans="1:14" ht="12.75" hidden="1" customHeight="1" outlineLevel="2" x14ac:dyDescent="0.25">
      <c r="A4506" s="3"/>
      <c r="B4506" s="3"/>
      <c r="C4506" s="392"/>
      <c r="D4506" s="3">
        <v>12</v>
      </c>
      <c r="E4506" s="290" t="e">
        <f ca="1"/>
        <v>#N/A</v>
      </c>
      <c r="F4506" s="291"/>
      <c r="G4506" s="294"/>
      <c r="H4506" s="294"/>
      <c r="I4506" s="294"/>
      <c r="J4506" s="294"/>
      <c r="K4506" s="294"/>
      <c r="L4506" s="294"/>
      <c r="M4506" s="294"/>
      <c r="N4506" s="294"/>
    </row>
    <row r="4507" spans="1:14" ht="12.75" hidden="1" customHeight="1" outlineLevel="2" x14ac:dyDescent="0.25">
      <c r="A4507" s="3"/>
      <c r="B4507" s="3"/>
      <c r="C4507" s="392"/>
      <c r="D4507" s="3">
        <v>13</v>
      </c>
      <c r="E4507" s="290" t="e">
        <f ca="1"/>
        <v>#N/A</v>
      </c>
      <c r="F4507" s="291"/>
      <c r="G4507" s="294"/>
      <c r="H4507" s="294"/>
      <c r="I4507" s="294"/>
      <c r="J4507" s="294"/>
      <c r="K4507" s="294"/>
      <c r="L4507" s="294"/>
      <c r="M4507" s="294"/>
      <c r="N4507" s="294"/>
    </row>
    <row r="4508" spans="1:14" ht="12.75" hidden="1" customHeight="1" outlineLevel="2" x14ac:dyDescent="0.25">
      <c r="A4508" s="3"/>
      <c r="B4508" s="3"/>
      <c r="C4508" s="392"/>
      <c r="D4508" s="3">
        <v>14</v>
      </c>
      <c r="E4508" s="290" t="e">
        <f ca="1"/>
        <v>#N/A</v>
      </c>
      <c r="F4508" s="291"/>
      <c r="G4508" s="294"/>
      <c r="H4508" s="294"/>
      <c r="I4508" s="294"/>
      <c r="J4508" s="294"/>
      <c r="K4508" s="294"/>
      <c r="L4508" s="294"/>
      <c r="M4508" s="294"/>
      <c r="N4508" s="294"/>
    </row>
    <row r="4509" spans="1:14" ht="12.75" hidden="1" customHeight="1" outlineLevel="2" x14ac:dyDescent="0.25">
      <c r="A4509" s="3"/>
      <c r="B4509" s="3"/>
      <c r="C4509" s="392"/>
      <c r="D4509" s="3">
        <v>15</v>
      </c>
      <c r="E4509" s="290" t="e">
        <f ca="1"/>
        <v>#N/A</v>
      </c>
      <c r="F4509" s="291"/>
      <c r="G4509" s="294"/>
      <c r="H4509" s="294"/>
      <c r="I4509" s="294"/>
      <c r="J4509" s="294"/>
      <c r="K4509" s="294"/>
      <c r="L4509" s="294"/>
      <c r="M4509" s="294"/>
      <c r="N4509" s="294"/>
    </row>
    <row r="4510" spans="1:14" ht="12.75" hidden="1" customHeight="1" outlineLevel="1" x14ac:dyDescent="0.25">
      <c r="A4510" s="3"/>
      <c r="B4510" s="145" t="str">
        <f ca="1">B4493</f>
        <v>Asset Type 194</v>
      </c>
      <c r="C4510" s="145" t="str">
        <f ca="1">C4493</f>
        <v>Description - Asset Type 194</v>
      </c>
      <c r="D4510" s="3"/>
      <c r="E4510" s="3"/>
      <c r="F4510" s="106" t="s">
        <v>44</v>
      </c>
      <c r="G4510" s="296">
        <f t="shared" ref="G4510:N4510" si="388">SUM(G4495:G4509)</f>
        <v>0</v>
      </c>
      <c r="H4510" s="296">
        <f t="shared" ca="1" si="388"/>
        <v>0</v>
      </c>
      <c r="I4510" s="296">
        <f t="shared" ca="1" si="388"/>
        <v>0</v>
      </c>
      <c r="J4510" s="296">
        <f t="shared" ca="1" si="388"/>
        <v>0</v>
      </c>
      <c r="K4510" s="296">
        <f t="shared" ca="1" si="388"/>
        <v>0</v>
      </c>
      <c r="L4510" s="296">
        <f t="shared" ca="1" si="388"/>
        <v>0</v>
      </c>
      <c r="M4510" s="296">
        <f t="shared" ca="1" si="388"/>
        <v>0</v>
      </c>
      <c r="N4510" s="296">
        <f t="shared" ca="1" si="388"/>
        <v>0</v>
      </c>
    </row>
    <row r="4511" spans="1:14" ht="12.75" hidden="1" customHeight="1" outlineLevel="2" x14ac:dyDescent="0.25">
      <c r="A4511" s="217">
        <f>A4493+1</f>
        <v>195</v>
      </c>
      <c r="B4511" s="22" t="str">
        <f ca="1">OFFSET($B$13,$A4511-1,0)</f>
        <v>Asset Type 195</v>
      </c>
      <c r="C4511" s="22" t="str">
        <f ca="1">OFFSET($C$13,$A4511-1,0)</f>
        <v>Description - Asset Type 195</v>
      </c>
      <c r="D4511" s="3"/>
      <c r="E4511" s="109"/>
      <c r="F4511" s="108" t="s">
        <v>41</v>
      </c>
      <c r="G4511" s="295">
        <f t="shared" ref="G4511:N4511" ca="1" si="389">VLOOKUP($B4511,$B$13:$N$512,5+G$5,FALSE)</f>
        <v>0</v>
      </c>
      <c r="H4511" s="295">
        <f t="shared" ca="1" si="389"/>
        <v>0</v>
      </c>
      <c r="I4511" s="295">
        <f t="shared" ca="1" si="389"/>
        <v>0</v>
      </c>
      <c r="J4511" s="295">
        <f t="shared" ca="1" si="389"/>
        <v>0</v>
      </c>
      <c r="K4511" s="295">
        <f t="shared" ca="1" si="389"/>
        <v>0</v>
      </c>
      <c r="L4511" s="295">
        <f t="shared" ca="1" si="389"/>
        <v>0</v>
      </c>
      <c r="M4511" s="295">
        <f t="shared" ca="1" si="389"/>
        <v>0</v>
      </c>
      <c r="N4511" s="295">
        <f t="shared" ca="1" si="389"/>
        <v>0</v>
      </c>
    </row>
    <row r="4512" spans="1:14" ht="12.75" hidden="1" customHeight="1" outlineLevel="2" x14ac:dyDescent="0.25">
      <c r="A4512" s="3"/>
      <c r="B4512" s="3"/>
      <c r="C4512" s="21"/>
      <c r="D4512" s="3"/>
      <c r="E4512" s="107"/>
      <c r="F4512" s="106" t="s">
        <v>42</v>
      </c>
      <c r="G4512" s="111">
        <f ca="1">VLOOKUP($B4511,'Input Sheet'!$B$12:$N$511,5+G$5,FALSE)</f>
        <v>0</v>
      </c>
      <c r="H4512" s="111">
        <f ca="1">VLOOKUP($B4511,'Input Sheet'!$B$12:$N$511,5+H$5,FALSE)</f>
        <v>0</v>
      </c>
      <c r="I4512" s="111">
        <f ca="1">VLOOKUP($B4511,'Input Sheet'!$B$12:$N$511,5+I$5,FALSE)</f>
        <v>0</v>
      </c>
      <c r="J4512" s="111">
        <f ca="1">VLOOKUP($B4511,'Input Sheet'!$B$12:$N$511,5+J$5,FALSE)</f>
        <v>0</v>
      </c>
      <c r="K4512" s="111">
        <f ca="1">VLOOKUP($B4511,'Input Sheet'!$B$12:$N$511,5+K$5,FALSE)</f>
        <v>0</v>
      </c>
      <c r="L4512" s="111">
        <f ca="1">VLOOKUP($B4511,'Input Sheet'!$B$12:$N$511,5+L$5,FALSE)</f>
        <v>0</v>
      </c>
      <c r="M4512" s="111">
        <f ca="1">VLOOKUP($B4511,'Input Sheet'!$B$12:$N$511,5+M$5,FALSE)</f>
        <v>0</v>
      </c>
      <c r="N4512" s="111">
        <f ca="1">VLOOKUP($B4511,'Input Sheet'!$B$12:$N$511,5+N$5,FALSE)</f>
        <v>0</v>
      </c>
    </row>
    <row r="4513" spans="1:14" ht="12.75" hidden="1" customHeight="1" outlineLevel="2" x14ac:dyDescent="0.25">
      <c r="A4513" s="3"/>
      <c r="B4513" s="3"/>
      <c r="C4513" s="3"/>
      <c r="D4513" s="3">
        <v>1</v>
      </c>
      <c r="E4513" s="290">
        <f t="array" aca="1" ref="E4513:E4527" ca="1">TRANSPOSE(G4511:N4511)</f>
        <v>0</v>
      </c>
      <c r="F4513" s="291"/>
      <c r="G4513" s="292"/>
      <c r="H4513" s="293">
        <f ca="1">IF(OFFSET(H4513,-$D4513,0)="n/a","n/a",IF(H$5&gt;OFFSET(H4513,-$D4513,0)+$D4513,$E4513-SUM($G4513:G4513),($E4513-SUM($G4513:G4513))/(OFFSET(H4513,-$D4513,0)-(H$5-$D4513-1))))</f>
        <v>0</v>
      </c>
      <c r="I4513" s="293">
        <f ca="1">IF(OFFSET(I4513,-$D4513,0)="n/a","n/a",IF(I$5&gt;OFFSET(I4513,-$D4513,0)+$D4513,$E4513-SUM($G4513:H4513),($E4513-SUM($G4513:H4513))/(OFFSET(I4513,-$D4513,0)-(I$5-$D4513-1))))</f>
        <v>0</v>
      </c>
      <c r="J4513" s="293">
        <f ca="1">IF(OFFSET(J4513,-$D4513,0)="n/a","n/a",IF(J$5&gt;OFFSET(J4513,-$D4513,0)+$D4513,$E4513-SUM($G4513:I4513),($E4513-SUM($G4513:I4513))/(OFFSET(J4513,-$D4513,0)-(J$5-$D4513-1))))</f>
        <v>0</v>
      </c>
      <c r="K4513" s="293">
        <f ca="1">IF(OFFSET(K4513,-$D4513,0)="n/a","n/a",IF(K$5&gt;OFFSET(K4513,-$D4513,0)+$D4513,$E4513-SUM($G4513:J4513),($E4513-SUM($G4513:J4513))/(OFFSET(K4513,-$D4513,0)-(K$5-$D4513-1))))</f>
        <v>0</v>
      </c>
      <c r="L4513" s="293">
        <f ca="1">IF(OFFSET(L4513,-$D4513,0)="n/a","n/a",IF(L$5&gt;OFFSET(L4513,-$D4513,0)+$D4513,$E4513-SUM($G4513:K4513),($E4513-SUM($G4513:K4513))/(OFFSET(L4513,-$D4513,0)-(L$5-$D4513-1))))</f>
        <v>0</v>
      </c>
      <c r="M4513" s="293">
        <f ca="1">IF(OFFSET(M4513,-$D4513,0)="n/a","n/a",IF(M$5&gt;OFFSET(M4513,-$D4513,0)+$D4513,$E4513-SUM($G4513:L4513),($E4513-SUM($G4513:L4513))/(OFFSET(M4513,-$D4513,0)-(M$5-$D4513-1))))</f>
        <v>0</v>
      </c>
      <c r="N4513" s="293">
        <f ca="1">IF(OFFSET(N4513,-$D4513,0)="n/a","n/a",IF(N$5&gt;OFFSET(N4513,-$D4513,0)+$D4513,$E4513-SUM($G4513:M4513),($E4513-SUM($G4513:M4513))/(OFFSET(N4513,-$D4513,0)-(N$5-$D4513-1))))</f>
        <v>0</v>
      </c>
    </row>
    <row r="4514" spans="1:14" ht="12.75" hidden="1" customHeight="1" outlineLevel="2" x14ac:dyDescent="0.25">
      <c r="A4514" s="3"/>
      <c r="B4514" s="3"/>
      <c r="C4514" s="392" t="s">
        <v>43</v>
      </c>
      <c r="D4514" s="3">
        <v>2</v>
      </c>
      <c r="E4514" s="290">
        <f ca="1"/>
        <v>0</v>
      </c>
      <c r="F4514" s="291"/>
      <c r="G4514" s="294"/>
      <c r="H4514" s="292"/>
      <c r="I4514" s="293">
        <f ca="1">IF(OFFSET(I4514,-$D4514,0)="n/a","n/a",IF(I$5&gt;OFFSET(I4514,-$D4514,0)+$D4514,$E4514-SUM($G4514:H4514),($E4514-SUM($G4514:H4514))/(OFFSET(I4514,-$D4514,0)-(I$5-$D4514-1))))</f>
        <v>0</v>
      </c>
      <c r="J4514" s="293">
        <f ca="1">IF(OFFSET(J4514,-$D4514,0)="n/a","n/a",IF(J$5&gt;OFFSET(J4514,-$D4514,0)+$D4514,$E4514-SUM($G4514:I4514),($E4514-SUM($G4514:I4514))/(OFFSET(J4514,-$D4514,0)-(J$5-$D4514-1))))</f>
        <v>0</v>
      </c>
      <c r="K4514" s="293">
        <f ca="1">IF(OFFSET(K4514,-$D4514,0)="n/a","n/a",IF(K$5&gt;OFFSET(K4514,-$D4514,0)+$D4514,$E4514-SUM($G4514:J4514),($E4514-SUM($G4514:J4514))/(OFFSET(K4514,-$D4514,0)-(K$5-$D4514-1))))</f>
        <v>0</v>
      </c>
      <c r="L4514" s="293">
        <f ca="1">IF(OFFSET(L4514,-$D4514,0)="n/a","n/a",IF(L$5&gt;OFFSET(L4514,-$D4514,0)+$D4514,$E4514-SUM($G4514:K4514),($E4514-SUM($G4514:K4514))/(OFFSET(L4514,-$D4514,0)-(L$5-$D4514-1))))</f>
        <v>0</v>
      </c>
      <c r="M4514" s="293">
        <f ca="1">IF(OFFSET(M4514,-$D4514,0)="n/a","n/a",IF(M$5&gt;OFFSET(M4514,-$D4514,0)+$D4514,$E4514-SUM($G4514:L4514),($E4514-SUM($G4514:L4514))/(OFFSET(M4514,-$D4514,0)-(M$5-$D4514-1))))</f>
        <v>0</v>
      </c>
      <c r="N4514" s="293">
        <f ca="1">IF(OFFSET(N4514,-$D4514,0)="n/a","n/a",IF(N$5&gt;OFFSET(N4514,-$D4514,0)+$D4514,$E4514-SUM($G4514:M4514),($E4514-SUM($G4514:M4514))/(OFFSET(N4514,-$D4514,0)-(N$5-$D4514-1))))</f>
        <v>0</v>
      </c>
    </row>
    <row r="4515" spans="1:14" ht="12.75" hidden="1" customHeight="1" outlineLevel="2" x14ac:dyDescent="0.25">
      <c r="A4515" s="3"/>
      <c r="B4515" s="3"/>
      <c r="C4515" s="392"/>
      <c r="D4515" s="3">
        <v>3</v>
      </c>
      <c r="E4515" s="290">
        <f ca="1"/>
        <v>0</v>
      </c>
      <c r="F4515" s="291"/>
      <c r="G4515" s="294"/>
      <c r="H4515" s="294"/>
      <c r="I4515" s="292"/>
      <c r="J4515" s="293">
        <f ca="1">IF(OFFSET(J4515,-$D4515,0)="n/a","n/a",IF(J$5&gt;OFFSET(J4515,-$D4515,0)+$D4515,$E4515-SUM($G4515:I4515),($E4515-SUM($G4515:I4515))/(OFFSET(J4515,-$D4515,0)-(J$5-$D4515-1))))</f>
        <v>0</v>
      </c>
      <c r="K4515" s="293">
        <f ca="1">IF(OFFSET(K4515,-$D4515,0)="n/a","n/a",IF(K$5&gt;OFFSET(K4515,-$D4515,0)+$D4515,$E4515-SUM($G4515:J4515),($E4515-SUM($G4515:J4515))/(OFFSET(K4515,-$D4515,0)-(K$5-$D4515-1))))</f>
        <v>0</v>
      </c>
      <c r="L4515" s="293">
        <f ca="1">IF(OFFSET(L4515,-$D4515,0)="n/a","n/a",IF(L$5&gt;OFFSET(L4515,-$D4515,0)+$D4515,$E4515-SUM($G4515:K4515),($E4515-SUM($G4515:K4515))/(OFFSET(L4515,-$D4515,0)-(L$5-$D4515-1))))</f>
        <v>0</v>
      </c>
      <c r="M4515" s="293">
        <f ca="1">IF(OFFSET(M4515,-$D4515,0)="n/a","n/a",IF(M$5&gt;OFFSET(M4515,-$D4515,0)+$D4515,$E4515-SUM($G4515:L4515),($E4515-SUM($G4515:L4515))/(OFFSET(M4515,-$D4515,0)-(M$5-$D4515-1))))</f>
        <v>0</v>
      </c>
      <c r="N4515" s="293">
        <f ca="1">IF(OFFSET(N4515,-$D4515,0)="n/a","n/a",IF(N$5&gt;OFFSET(N4515,-$D4515,0)+$D4515,$E4515-SUM($G4515:M4515),($E4515-SUM($G4515:M4515))/(OFFSET(N4515,-$D4515,0)-(N$5-$D4515-1))))</f>
        <v>0</v>
      </c>
    </row>
    <row r="4516" spans="1:14" ht="12.75" hidden="1" customHeight="1" outlineLevel="2" x14ac:dyDescent="0.25">
      <c r="A4516" s="3"/>
      <c r="B4516" s="3"/>
      <c r="C4516" s="392"/>
      <c r="D4516" s="3">
        <v>4</v>
      </c>
      <c r="E4516" s="290">
        <f ca="1"/>
        <v>0</v>
      </c>
      <c r="F4516" s="291"/>
      <c r="G4516" s="294"/>
      <c r="H4516" s="294"/>
      <c r="I4516" s="294"/>
      <c r="J4516" s="292"/>
      <c r="K4516" s="293">
        <f ca="1">IF(OFFSET(K4516,-$D4516,0)="n/a","n/a",IF(K$5&gt;OFFSET(K4516,-$D4516,0)+$D4516,$E4516-SUM($G4516:J4516),($E4516-SUM($G4516:J4516))/(OFFSET(K4516,-$D4516,0)-(K$5-$D4516-1))))</f>
        <v>0</v>
      </c>
      <c r="L4516" s="293">
        <f ca="1">IF(OFFSET(L4516,-$D4516,0)="n/a","n/a",IF(L$5&gt;OFFSET(L4516,-$D4516,0)+$D4516,$E4516-SUM($G4516:K4516),($E4516-SUM($G4516:K4516))/(OFFSET(L4516,-$D4516,0)-(L$5-$D4516-1))))</f>
        <v>0</v>
      </c>
      <c r="M4516" s="293">
        <f ca="1">IF(OFFSET(M4516,-$D4516,0)="n/a","n/a",IF(M$5&gt;OFFSET(M4516,-$D4516,0)+$D4516,$E4516-SUM($G4516:L4516),($E4516-SUM($G4516:L4516))/(OFFSET(M4516,-$D4516,0)-(M$5-$D4516-1))))</f>
        <v>0</v>
      </c>
      <c r="N4516" s="293">
        <f ca="1">IF(OFFSET(N4516,-$D4516,0)="n/a","n/a",IF(N$5&gt;OFFSET(N4516,-$D4516,0)+$D4516,$E4516-SUM($G4516:M4516),($E4516-SUM($G4516:M4516))/(OFFSET(N4516,-$D4516,0)-(N$5-$D4516-1))))</f>
        <v>0</v>
      </c>
    </row>
    <row r="4517" spans="1:14" ht="12.75" hidden="1" customHeight="1" outlineLevel="2" x14ac:dyDescent="0.25">
      <c r="A4517" s="3"/>
      <c r="B4517" s="3"/>
      <c r="C4517" s="392"/>
      <c r="D4517" s="3">
        <v>5</v>
      </c>
      <c r="E4517" s="290">
        <f ca="1"/>
        <v>0</v>
      </c>
      <c r="F4517" s="291"/>
      <c r="G4517" s="294"/>
      <c r="H4517" s="294"/>
      <c r="I4517" s="294"/>
      <c r="J4517" s="294"/>
      <c r="K4517" s="292"/>
      <c r="L4517" s="293">
        <f ca="1">IF(OFFSET(L4517,-$D4517,0)="n/a","n/a",IF(L$5&gt;OFFSET(L4517,-$D4517,0)+$D4517,$E4517-SUM($G4517:K4517),($E4517-SUM($G4517:K4517))/(OFFSET(L4517,-$D4517,0)-(L$5-$D4517-1))))</f>
        <v>0</v>
      </c>
      <c r="M4517" s="293">
        <f ca="1">IF(OFFSET(M4517,-$D4517,0)="n/a","n/a",IF(M$5&gt;OFFSET(M4517,-$D4517,0)+$D4517,$E4517-SUM($G4517:L4517),($E4517-SUM($G4517:L4517))/(OFFSET(M4517,-$D4517,0)-(M$5-$D4517-1))))</f>
        <v>0</v>
      </c>
      <c r="N4517" s="293">
        <f ca="1">IF(OFFSET(N4517,-$D4517,0)="n/a","n/a",IF(N$5&gt;OFFSET(N4517,-$D4517,0)+$D4517,$E4517-SUM($G4517:M4517),($E4517-SUM($G4517:M4517))/(OFFSET(N4517,-$D4517,0)-(N$5-$D4517-1))))</f>
        <v>0</v>
      </c>
    </row>
    <row r="4518" spans="1:14" ht="12.75" hidden="1" customHeight="1" outlineLevel="2" x14ac:dyDescent="0.25">
      <c r="A4518" s="3"/>
      <c r="B4518" s="3"/>
      <c r="C4518" s="392"/>
      <c r="D4518" s="3">
        <v>6</v>
      </c>
      <c r="E4518" s="290">
        <f ca="1"/>
        <v>0</v>
      </c>
      <c r="F4518" s="291"/>
      <c r="G4518" s="294"/>
      <c r="H4518" s="294"/>
      <c r="I4518" s="294"/>
      <c r="J4518" s="294"/>
      <c r="K4518" s="294"/>
      <c r="L4518" s="292"/>
      <c r="M4518" s="293">
        <f ca="1">IF(OFFSET(M4518,-$D4518,0)="n/a","n/a",IF(M$5&gt;OFFSET(M4518,-$D4518,0)+$D4518,$E4518-SUM($G4518:L4518),($E4518-SUM($G4518:L4518))/(OFFSET(M4518,-$D4518,0)-(M$5-$D4518-1))))</f>
        <v>0</v>
      </c>
      <c r="N4518" s="293">
        <f ca="1">IF(OFFSET(N4518,-$D4518,0)="n/a","n/a",IF(N$5&gt;OFFSET(N4518,-$D4518,0)+$D4518,$E4518-SUM($G4518:M4518),($E4518-SUM($G4518:M4518))/(OFFSET(N4518,-$D4518,0)-(N$5-$D4518-1))))</f>
        <v>0</v>
      </c>
    </row>
    <row r="4519" spans="1:14" ht="12.75" hidden="1" customHeight="1" outlineLevel="2" x14ac:dyDescent="0.25">
      <c r="A4519" s="3"/>
      <c r="B4519" s="3"/>
      <c r="C4519" s="392"/>
      <c r="D4519" s="3">
        <v>7</v>
      </c>
      <c r="E4519" s="290">
        <f ca="1"/>
        <v>0</v>
      </c>
      <c r="F4519" s="291"/>
      <c r="G4519" s="294"/>
      <c r="H4519" s="294"/>
      <c r="I4519" s="294"/>
      <c r="J4519" s="294"/>
      <c r="K4519" s="294"/>
      <c r="L4519" s="294"/>
      <c r="M4519" s="292"/>
      <c r="N4519" s="293">
        <f ca="1">IF(OFFSET(N4519,-$D4519,0)="n/a","n/a",IF(N$5&gt;OFFSET(N4519,-$D4519,0)+$D4519,$E4519-SUM($G4519:M4519),($E4519-SUM($G4519:M4519))/(OFFSET(N4519,-$D4519,0)-(N$5-$D4519-1))))</f>
        <v>0</v>
      </c>
    </row>
    <row r="4520" spans="1:14" ht="12.75" hidden="1" customHeight="1" outlineLevel="2" x14ac:dyDescent="0.25">
      <c r="A4520" s="3"/>
      <c r="B4520" s="3"/>
      <c r="C4520" s="392"/>
      <c r="D4520" s="3">
        <v>8</v>
      </c>
      <c r="E4520" s="290">
        <f ca="1"/>
        <v>0</v>
      </c>
      <c r="F4520" s="291"/>
      <c r="G4520" s="294"/>
      <c r="H4520" s="294"/>
      <c r="I4520" s="294"/>
      <c r="J4520" s="294"/>
      <c r="K4520" s="294"/>
      <c r="L4520" s="294"/>
      <c r="M4520" s="294"/>
      <c r="N4520" s="292"/>
    </row>
    <row r="4521" spans="1:14" ht="12.75" hidden="1" customHeight="1" outlineLevel="2" x14ac:dyDescent="0.25">
      <c r="A4521" s="3"/>
      <c r="B4521" s="3"/>
      <c r="C4521" s="392"/>
      <c r="D4521" s="3">
        <v>9</v>
      </c>
      <c r="E4521" s="290" t="e">
        <f ca="1"/>
        <v>#N/A</v>
      </c>
      <c r="F4521" s="291"/>
      <c r="G4521" s="294"/>
      <c r="H4521" s="294"/>
      <c r="I4521" s="294"/>
      <c r="J4521" s="294"/>
      <c r="K4521" s="294"/>
      <c r="L4521" s="294"/>
      <c r="M4521" s="294"/>
      <c r="N4521" s="294"/>
    </row>
    <row r="4522" spans="1:14" ht="12.75" hidden="1" customHeight="1" outlineLevel="2" x14ac:dyDescent="0.25">
      <c r="A4522" s="3"/>
      <c r="B4522" s="3"/>
      <c r="C4522" s="392"/>
      <c r="D4522" s="3">
        <v>10</v>
      </c>
      <c r="E4522" s="290" t="e">
        <f ca="1"/>
        <v>#N/A</v>
      </c>
      <c r="F4522" s="291"/>
      <c r="G4522" s="294"/>
      <c r="H4522" s="294"/>
      <c r="I4522" s="294"/>
      <c r="J4522" s="294"/>
      <c r="K4522" s="294"/>
      <c r="L4522" s="294"/>
      <c r="M4522" s="294"/>
      <c r="N4522" s="294"/>
    </row>
    <row r="4523" spans="1:14" ht="12.75" hidden="1" customHeight="1" outlineLevel="2" x14ac:dyDescent="0.25">
      <c r="A4523" s="3"/>
      <c r="B4523" s="3"/>
      <c r="C4523" s="392"/>
      <c r="D4523" s="3">
        <v>11</v>
      </c>
      <c r="E4523" s="290" t="e">
        <f ca="1"/>
        <v>#N/A</v>
      </c>
      <c r="F4523" s="291"/>
      <c r="G4523" s="294"/>
      <c r="H4523" s="294"/>
      <c r="I4523" s="294"/>
      <c r="J4523" s="294"/>
      <c r="K4523" s="294"/>
      <c r="L4523" s="294"/>
      <c r="M4523" s="294"/>
      <c r="N4523" s="294"/>
    </row>
    <row r="4524" spans="1:14" ht="12.75" hidden="1" customHeight="1" outlineLevel="2" x14ac:dyDescent="0.25">
      <c r="A4524" s="3"/>
      <c r="B4524" s="3"/>
      <c r="C4524" s="392"/>
      <c r="D4524" s="3">
        <v>12</v>
      </c>
      <c r="E4524" s="290" t="e">
        <f ca="1"/>
        <v>#N/A</v>
      </c>
      <c r="F4524" s="291"/>
      <c r="G4524" s="294"/>
      <c r="H4524" s="294"/>
      <c r="I4524" s="294"/>
      <c r="J4524" s="294"/>
      <c r="K4524" s="294"/>
      <c r="L4524" s="294"/>
      <c r="M4524" s="294"/>
      <c r="N4524" s="294"/>
    </row>
    <row r="4525" spans="1:14" ht="12.75" hidden="1" customHeight="1" outlineLevel="2" x14ac:dyDescent="0.25">
      <c r="A4525" s="3"/>
      <c r="B4525" s="3"/>
      <c r="C4525" s="392"/>
      <c r="D4525" s="3">
        <v>13</v>
      </c>
      <c r="E4525" s="290" t="e">
        <f ca="1"/>
        <v>#N/A</v>
      </c>
      <c r="F4525" s="291"/>
      <c r="G4525" s="294"/>
      <c r="H4525" s="294"/>
      <c r="I4525" s="294"/>
      <c r="J4525" s="294"/>
      <c r="K4525" s="294"/>
      <c r="L4525" s="294"/>
      <c r="M4525" s="294"/>
      <c r="N4525" s="294"/>
    </row>
    <row r="4526" spans="1:14" ht="12.75" hidden="1" customHeight="1" outlineLevel="2" x14ac:dyDescent="0.25">
      <c r="A4526" s="3"/>
      <c r="B4526" s="3"/>
      <c r="C4526" s="392"/>
      <c r="D4526" s="3">
        <v>14</v>
      </c>
      <c r="E4526" s="290" t="e">
        <f ca="1"/>
        <v>#N/A</v>
      </c>
      <c r="F4526" s="291"/>
      <c r="G4526" s="294"/>
      <c r="H4526" s="294"/>
      <c r="I4526" s="294"/>
      <c r="J4526" s="294"/>
      <c r="K4526" s="294"/>
      <c r="L4526" s="294"/>
      <c r="M4526" s="294"/>
      <c r="N4526" s="294"/>
    </row>
    <row r="4527" spans="1:14" ht="12.75" hidden="1" customHeight="1" outlineLevel="2" x14ac:dyDescent="0.25">
      <c r="A4527" s="3"/>
      <c r="B4527" s="3"/>
      <c r="C4527" s="392"/>
      <c r="D4527" s="3">
        <v>15</v>
      </c>
      <c r="E4527" s="290" t="e">
        <f ca="1"/>
        <v>#N/A</v>
      </c>
      <c r="F4527" s="291"/>
      <c r="G4527" s="294"/>
      <c r="H4527" s="294"/>
      <c r="I4527" s="294"/>
      <c r="J4527" s="294"/>
      <c r="K4527" s="294"/>
      <c r="L4527" s="294"/>
      <c r="M4527" s="294"/>
      <c r="N4527" s="294"/>
    </row>
    <row r="4528" spans="1:14" ht="12.75" hidden="1" customHeight="1" outlineLevel="1" x14ac:dyDescent="0.25">
      <c r="A4528" s="3"/>
      <c r="B4528" s="145" t="str">
        <f ca="1">B4511</f>
        <v>Asset Type 195</v>
      </c>
      <c r="C4528" s="145" t="str">
        <f ca="1">C4511</f>
        <v>Description - Asset Type 195</v>
      </c>
      <c r="D4528" s="3"/>
      <c r="E4528" s="3"/>
      <c r="F4528" s="106" t="s">
        <v>44</v>
      </c>
      <c r="G4528" s="296">
        <f t="shared" ref="G4528:N4528" si="390">SUM(G4513:G4527)</f>
        <v>0</v>
      </c>
      <c r="H4528" s="296">
        <f t="shared" ca="1" si="390"/>
        <v>0</v>
      </c>
      <c r="I4528" s="296">
        <f t="shared" ca="1" si="390"/>
        <v>0</v>
      </c>
      <c r="J4528" s="296">
        <f t="shared" ca="1" si="390"/>
        <v>0</v>
      </c>
      <c r="K4528" s="296">
        <f t="shared" ca="1" si="390"/>
        <v>0</v>
      </c>
      <c r="L4528" s="296">
        <f t="shared" ca="1" si="390"/>
        <v>0</v>
      </c>
      <c r="M4528" s="296">
        <f t="shared" ca="1" si="390"/>
        <v>0</v>
      </c>
      <c r="N4528" s="296">
        <f t="shared" ca="1" si="390"/>
        <v>0</v>
      </c>
    </row>
    <row r="4529" spans="1:14" ht="12.75" hidden="1" customHeight="1" outlineLevel="2" x14ac:dyDescent="0.25">
      <c r="A4529" s="217">
        <f>A4511+1</f>
        <v>196</v>
      </c>
      <c r="B4529" s="22" t="str">
        <f ca="1">OFFSET($B$13,$A4529-1,0)</f>
        <v>Asset Type 196</v>
      </c>
      <c r="C4529" s="22" t="str">
        <f ca="1">OFFSET($C$13,$A4529-1,0)</f>
        <v>Description - Asset Type 196</v>
      </c>
      <c r="D4529" s="3"/>
      <c r="E4529" s="109"/>
      <c r="F4529" s="108" t="s">
        <v>41</v>
      </c>
      <c r="G4529" s="295">
        <f t="shared" ref="G4529:N4529" ca="1" si="391">VLOOKUP($B4529,$B$13:$N$512,5+G$5,FALSE)</f>
        <v>0</v>
      </c>
      <c r="H4529" s="295">
        <f t="shared" ca="1" si="391"/>
        <v>0</v>
      </c>
      <c r="I4529" s="295">
        <f t="shared" ca="1" si="391"/>
        <v>0</v>
      </c>
      <c r="J4529" s="295">
        <f t="shared" ca="1" si="391"/>
        <v>0</v>
      </c>
      <c r="K4529" s="295">
        <f t="shared" ca="1" si="391"/>
        <v>0</v>
      </c>
      <c r="L4529" s="295">
        <f t="shared" ca="1" si="391"/>
        <v>0</v>
      </c>
      <c r="M4529" s="295">
        <f t="shared" ca="1" si="391"/>
        <v>0</v>
      </c>
      <c r="N4529" s="295">
        <f t="shared" ca="1" si="391"/>
        <v>0</v>
      </c>
    </row>
    <row r="4530" spans="1:14" ht="12.75" hidden="1" customHeight="1" outlineLevel="2" x14ac:dyDescent="0.25">
      <c r="A4530" s="3"/>
      <c r="B4530" s="3"/>
      <c r="C4530" s="21"/>
      <c r="D4530" s="3"/>
      <c r="E4530" s="107"/>
      <c r="F4530" s="106" t="s">
        <v>42</v>
      </c>
      <c r="G4530" s="111">
        <f ca="1">VLOOKUP($B4529,'Input Sheet'!$B$12:$N$511,5+G$5,FALSE)</f>
        <v>0</v>
      </c>
      <c r="H4530" s="111">
        <f ca="1">VLOOKUP($B4529,'Input Sheet'!$B$12:$N$511,5+H$5,FALSE)</f>
        <v>0</v>
      </c>
      <c r="I4530" s="111">
        <f ca="1">VLOOKUP($B4529,'Input Sheet'!$B$12:$N$511,5+I$5,FALSE)</f>
        <v>0</v>
      </c>
      <c r="J4530" s="111">
        <f ca="1">VLOOKUP($B4529,'Input Sheet'!$B$12:$N$511,5+J$5,FALSE)</f>
        <v>0</v>
      </c>
      <c r="K4530" s="111">
        <f ca="1">VLOOKUP($B4529,'Input Sheet'!$B$12:$N$511,5+K$5,FALSE)</f>
        <v>0</v>
      </c>
      <c r="L4530" s="111">
        <f ca="1">VLOOKUP($B4529,'Input Sheet'!$B$12:$N$511,5+L$5,FALSE)</f>
        <v>0</v>
      </c>
      <c r="M4530" s="111">
        <f ca="1">VLOOKUP($B4529,'Input Sheet'!$B$12:$N$511,5+M$5,FALSE)</f>
        <v>0</v>
      </c>
      <c r="N4530" s="111">
        <f ca="1">VLOOKUP($B4529,'Input Sheet'!$B$12:$N$511,5+N$5,FALSE)</f>
        <v>0</v>
      </c>
    </row>
    <row r="4531" spans="1:14" ht="12.75" hidden="1" customHeight="1" outlineLevel="2" x14ac:dyDescent="0.25">
      <c r="A4531" s="3"/>
      <c r="B4531" s="3"/>
      <c r="C4531" s="3"/>
      <c r="D4531" s="3">
        <v>1</v>
      </c>
      <c r="E4531" s="290">
        <f t="array" aca="1" ref="E4531:E4545" ca="1">TRANSPOSE(G4529:N4529)</f>
        <v>0</v>
      </c>
      <c r="F4531" s="291"/>
      <c r="G4531" s="292"/>
      <c r="H4531" s="293">
        <f ca="1">IF(OFFSET(H4531,-$D4531,0)="n/a","n/a",IF(H$5&gt;OFFSET(H4531,-$D4531,0)+$D4531,$E4531-SUM($G4531:G4531),($E4531-SUM($G4531:G4531))/(OFFSET(H4531,-$D4531,0)-(H$5-$D4531-1))))</f>
        <v>0</v>
      </c>
      <c r="I4531" s="293">
        <f ca="1">IF(OFFSET(I4531,-$D4531,0)="n/a","n/a",IF(I$5&gt;OFFSET(I4531,-$D4531,0)+$D4531,$E4531-SUM($G4531:H4531),($E4531-SUM($G4531:H4531))/(OFFSET(I4531,-$D4531,0)-(I$5-$D4531-1))))</f>
        <v>0</v>
      </c>
      <c r="J4531" s="293">
        <f ca="1">IF(OFFSET(J4531,-$D4531,0)="n/a","n/a",IF(J$5&gt;OFFSET(J4531,-$D4531,0)+$D4531,$E4531-SUM($G4531:I4531),($E4531-SUM($G4531:I4531))/(OFFSET(J4531,-$D4531,0)-(J$5-$D4531-1))))</f>
        <v>0</v>
      </c>
      <c r="K4531" s="293">
        <f ca="1">IF(OFFSET(K4531,-$D4531,0)="n/a","n/a",IF(K$5&gt;OFFSET(K4531,-$D4531,0)+$D4531,$E4531-SUM($G4531:J4531),($E4531-SUM($G4531:J4531))/(OFFSET(K4531,-$D4531,0)-(K$5-$D4531-1))))</f>
        <v>0</v>
      </c>
      <c r="L4531" s="293">
        <f ca="1">IF(OFFSET(L4531,-$D4531,0)="n/a","n/a",IF(L$5&gt;OFFSET(L4531,-$D4531,0)+$D4531,$E4531-SUM($G4531:K4531),($E4531-SUM($G4531:K4531))/(OFFSET(L4531,-$D4531,0)-(L$5-$D4531-1))))</f>
        <v>0</v>
      </c>
      <c r="M4531" s="293">
        <f ca="1">IF(OFFSET(M4531,-$D4531,0)="n/a","n/a",IF(M$5&gt;OFFSET(M4531,-$D4531,0)+$D4531,$E4531-SUM($G4531:L4531),($E4531-SUM($G4531:L4531))/(OFFSET(M4531,-$D4531,0)-(M$5-$D4531-1))))</f>
        <v>0</v>
      </c>
      <c r="N4531" s="293">
        <f ca="1">IF(OFFSET(N4531,-$D4531,0)="n/a","n/a",IF(N$5&gt;OFFSET(N4531,-$D4531,0)+$D4531,$E4531-SUM($G4531:M4531),($E4531-SUM($G4531:M4531))/(OFFSET(N4531,-$D4531,0)-(N$5-$D4531-1))))</f>
        <v>0</v>
      </c>
    </row>
    <row r="4532" spans="1:14" ht="12.75" hidden="1" customHeight="1" outlineLevel="2" x14ac:dyDescent="0.25">
      <c r="A4532" s="3"/>
      <c r="B4532" s="3"/>
      <c r="C4532" s="392" t="s">
        <v>43</v>
      </c>
      <c r="D4532" s="3">
        <v>2</v>
      </c>
      <c r="E4532" s="290">
        <f ca="1"/>
        <v>0</v>
      </c>
      <c r="F4532" s="291"/>
      <c r="G4532" s="294"/>
      <c r="H4532" s="292"/>
      <c r="I4532" s="293">
        <f ca="1">IF(OFFSET(I4532,-$D4532,0)="n/a","n/a",IF(I$5&gt;OFFSET(I4532,-$D4532,0)+$D4532,$E4532-SUM($G4532:H4532),($E4532-SUM($G4532:H4532))/(OFFSET(I4532,-$D4532,0)-(I$5-$D4532-1))))</f>
        <v>0</v>
      </c>
      <c r="J4532" s="293">
        <f ca="1">IF(OFFSET(J4532,-$D4532,0)="n/a","n/a",IF(J$5&gt;OFFSET(J4532,-$D4532,0)+$D4532,$E4532-SUM($G4532:I4532),($E4532-SUM($G4532:I4532))/(OFFSET(J4532,-$D4532,0)-(J$5-$D4532-1))))</f>
        <v>0</v>
      </c>
      <c r="K4532" s="293">
        <f ca="1">IF(OFFSET(K4532,-$D4532,0)="n/a","n/a",IF(K$5&gt;OFFSET(K4532,-$D4532,0)+$D4532,$E4532-SUM($G4532:J4532),($E4532-SUM($G4532:J4532))/(OFFSET(K4532,-$D4532,0)-(K$5-$D4532-1))))</f>
        <v>0</v>
      </c>
      <c r="L4532" s="293">
        <f ca="1">IF(OFFSET(L4532,-$D4532,0)="n/a","n/a",IF(L$5&gt;OFFSET(L4532,-$D4532,0)+$D4532,$E4532-SUM($G4532:K4532),($E4532-SUM($G4532:K4532))/(OFFSET(L4532,-$D4532,0)-(L$5-$D4532-1))))</f>
        <v>0</v>
      </c>
      <c r="M4532" s="293">
        <f ca="1">IF(OFFSET(M4532,-$D4532,0)="n/a","n/a",IF(M$5&gt;OFFSET(M4532,-$D4532,0)+$D4532,$E4532-SUM($G4532:L4532),($E4532-SUM($G4532:L4532))/(OFFSET(M4532,-$D4532,0)-(M$5-$D4532-1))))</f>
        <v>0</v>
      </c>
      <c r="N4532" s="293">
        <f ca="1">IF(OFFSET(N4532,-$D4532,0)="n/a","n/a",IF(N$5&gt;OFFSET(N4532,-$D4532,0)+$D4532,$E4532-SUM($G4532:M4532),($E4532-SUM($G4532:M4532))/(OFFSET(N4532,-$D4532,0)-(N$5-$D4532-1))))</f>
        <v>0</v>
      </c>
    </row>
    <row r="4533" spans="1:14" ht="12.75" hidden="1" customHeight="1" outlineLevel="2" x14ac:dyDescent="0.25">
      <c r="A4533" s="3"/>
      <c r="B4533" s="3"/>
      <c r="C4533" s="392"/>
      <c r="D4533" s="3">
        <v>3</v>
      </c>
      <c r="E4533" s="290">
        <f ca="1"/>
        <v>0</v>
      </c>
      <c r="F4533" s="291"/>
      <c r="G4533" s="294"/>
      <c r="H4533" s="294"/>
      <c r="I4533" s="292"/>
      <c r="J4533" s="293">
        <f ca="1">IF(OFFSET(J4533,-$D4533,0)="n/a","n/a",IF(J$5&gt;OFFSET(J4533,-$D4533,0)+$D4533,$E4533-SUM($G4533:I4533),($E4533-SUM($G4533:I4533))/(OFFSET(J4533,-$D4533,0)-(J$5-$D4533-1))))</f>
        <v>0</v>
      </c>
      <c r="K4533" s="293">
        <f ca="1">IF(OFFSET(K4533,-$D4533,0)="n/a","n/a",IF(K$5&gt;OFFSET(K4533,-$D4533,0)+$D4533,$E4533-SUM($G4533:J4533),($E4533-SUM($G4533:J4533))/(OFFSET(K4533,-$D4533,0)-(K$5-$D4533-1))))</f>
        <v>0</v>
      </c>
      <c r="L4533" s="293">
        <f ca="1">IF(OFFSET(L4533,-$D4533,0)="n/a","n/a",IF(L$5&gt;OFFSET(L4533,-$D4533,0)+$D4533,$E4533-SUM($G4533:K4533),($E4533-SUM($G4533:K4533))/(OFFSET(L4533,-$D4533,0)-(L$5-$D4533-1))))</f>
        <v>0</v>
      </c>
      <c r="M4533" s="293">
        <f ca="1">IF(OFFSET(M4533,-$D4533,0)="n/a","n/a",IF(M$5&gt;OFFSET(M4533,-$D4533,0)+$D4533,$E4533-SUM($G4533:L4533),($E4533-SUM($G4533:L4533))/(OFFSET(M4533,-$D4533,0)-(M$5-$D4533-1))))</f>
        <v>0</v>
      </c>
      <c r="N4533" s="293">
        <f ca="1">IF(OFFSET(N4533,-$D4533,0)="n/a","n/a",IF(N$5&gt;OFFSET(N4533,-$D4533,0)+$D4533,$E4533-SUM($G4533:M4533),($E4533-SUM($G4533:M4533))/(OFFSET(N4533,-$D4533,0)-(N$5-$D4533-1))))</f>
        <v>0</v>
      </c>
    </row>
    <row r="4534" spans="1:14" ht="12.75" hidden="1" customHeight="1" outlineLevel="2" x14ac:dyDescent="0.25">
      <c r="A4534" s="3"/>
      <c r="B4534" s="3"/>
      <c r="C4534" s="392"/>
      <c r="D4534" s="3">
        <v>4</v>
      </c>
      <c r="E4534" s="290">
        <f ca="1"/>
        <v>0</v>
      </c>
      <c r="F4534" s="291"/>
      <c r="G4534" s="294"/>
      <c r="H4534" s="294"/>
      <c r="I4534" s="294"/>
      <c r="J4534" s="292"/>
      <c r="K4534" s="293">
        <f ca="1">IF(OFFSET(K4534,-$D4534,0)="n/a","n/a",IF(K$5&gt;OFFSET(K4534,-$D4534,0)+$D4534,$E4534-SUM($G4534:J4534),($E4534-SUM($G4534:J4534))/(OFFSET(K4534,-$D4534,0)-(K$5-$D4534-1))))</f>
        <v>0</v>
      </c>
      <c r="L4534" s="293">
        <f ca="1">IF(OFFSET(L4534,-$D4534,0)="n/a","n/a",IF(L$5&gt;OFFSET(L4534,-$D4534,0)+$D4534,$E4534-SUM($G4534:K4534),($E4534-SUM($G4534:K4534))/(OFFSET(L4534,-$D4534,0)-(L$5-$D4534-1))))</f>
        <v>0</v>
      </c>
      <c r="M4534" s="293">
        <f ca="1">IF(OFFSET(M4534,-$D4534,0)="n/a","n/a",IF(M$5&gt;OFFSET(M4534,-$D4534,0)+$D4534,$E4534-SUM($G4534:L4534),($E4534-SUM($G4534:L4534))/(OFFSET(M4534,-$D4534,0)-(M$5-$D4534-1))))</f>
        <v>0</v>
      </c>
      <c r="N4534" s="293">
        <f ca="1">IF(OFFSET(N4534,-$D4534,0)="n/a","n/a",IF(N$5&gt;OFFSET(N4534,-$D4534,0)+$D4534,$E4534-SUM($G4534:M4534),($E4534-SUM($G4534:M4534))/(OFFSET(N4534,-$D4534,0)-(N$5-$D4534-1))))</f>
        <v>0</v>
      </c>
    </row>
    <row r="4535" spans="1:14" ht="12.75" hidden="1" customHeight="1" outlineLevel="2" x14ac:dyDescent="0.25">
      <c r="A4535" s="3"/>
      <c r="B4535" s="3"/>
      <c r="C4535" s="392"/>
      <c r="D4535" s="3">
        <v>5</v>
      </c>
      <c r="E4535" s="290">
        <f ca="1"/>
        <v>0</v>
      </c>
      <c r="F4535" s="291"/>
      <c r="G4535" s="294"/>
      <c r="H4535" s="294"/>
      <c r="I4535" s="294"/>
      <c r="J4535" s="294"/>
      <c r="K4535" s="292"/>
      <c r="L4535" s="293">
        <f ca="1">IF(OFFSET(L4535,-$D4535,0)="n/a","n/a",IF(L$5&gt;OFFSET(L4535,-$D4535,0)+$D4535,$E4535-SUM($G4535:K4535),($E4535-SUM($G4535:K4535))/(OFFSET(L4535,-$D4535,0)-(L$5-$D4535-1))))</f>
        <v>0</v>
      </c>
      <c r="M4535" s="293">
        <f ca="1">IF(OFFSET(M4535,-$D4535,0)="n/a","n/a",IF(M$5&gt;OFFSET(M4535,-$D4535,0)+$D4535,$E4535-SUM($G4535:L4535),($E4535-SUM($G4535:L4535))/(OFFSET(M4535,-$D4535,0)-(M$5-$D4535-1))))</f>
        <v>0</v>
      </c>
      <c r="N4535" s="293">
        <f ca="1">IF(OFFSET(N4535,-$D4535,0)="n/a","n/a",IF(N$5&gt;OFFSET(N4535,-$D4535,0)+$D4535,$E4535-SUM($G4535:M4535),($E4535-SUM($G4535:M4535))/(OFFSET(N4535,-$D4535,0)-(N$5-$D4535-1))))</f>
        <v>0</v>
      </c>
    </row>
    <row r="4536" spans="1:14" ht="12.75" hidden="1" customHeight="1" outlineLevel="2" x14ac:dyDescent="0.25">
      <c r="A4536" s="3"/>
      <c r="B4536" s="3"/>
      <c r="C4536" s="392"/>
      <c r="D4536" s="3">
        <v>6</v>
      </c>
      <c r="E4536" s="290">
        <f ca="1"/>
        <v>0</v>
      </c>
      <c r="F4536" s="291"/>
      <c r="G4536" s="294"/>
      <c r="H4536" s="294"/>
      <c r="I4536" s="294"/>
      <c r="J4536" s="294"/>
      <c r="K4536" s="294"/>
      <c r="L4536" s="292"/>
      <c r="M4536" s="293">
        <f ca="1">IF(OFFSET(M4536,-$D4536,0)="n/a","n/a",IF(M$5&gt;OFFSET(M4536,-$D4536,0)+$D4536,$E4536-SUM($G4536:L4536),($E4536-SUM($G4536:L4536))/(OFFSET(M4536,-$D4536,0)-(M$5-$D4536-1))))</f>
        <v>0</v>
      </c>
      <c r="N4536" s="293">
        <f ca="1">IF(OFFSET(N4536,-$D4536,0)="n/a","n/a",IF(N$5&gt;OFFSET(N4536,-$D4536,0)+$D4536,$E4536-SUM($G4536:M4536),($E4536-SUM($G4536:M4536))/(OFFSET(N4536,-$D4536,0)-(N$5-$D4536-1))))</f>
        <v>0</v>
      </c>
    </row>
    <row r="4537" spans="1:14" ht="12.75" hidden="1" customHeight="1" outlineLevel="2" x14ac:dyDescent="0.25">
      <c r="A4537" s="3"/>
      <c r="B4537" s="3"/>
      <c r="C4537" s="392"/>
      <c r="D4537" s="3">
        <v>7</v>
      </c>
      <c r="E4537" s="290">
        <f ca="1"/>
        <v>0</v>
      </c>
      <c r="F4537" s="291"/>
      <c r="G4537" s="294"/>
      <c r="H4537" s="294"/>
      <c r="I4537" s="294"/>
      <c r="J4537" s="294"/>
      <c r="K4537" s="294"/>
      <c r="L4537" s="294"/>
      <c r="M4537" s="292"/>
      <c r="N4537" s="293">
        <f ca="1">IF(OFFSET(N4537,-$D4537,0)="n/a","n/a",IF(N$5&gt;OFFSET(N4537,-$D4537,0)+$D4537,$E4537-SUM($G4537:M4537),($E4537-SUM($G4537:M4537))/(OFFSET(N4537,-$D4537,0)-(N$5-$D4537-1))))</f>
        <v>0</v>
      </c>
    </row>
    <row r="4538" spans="1:14" ht="12.75" hidden="1" customHeight="1" outlineLevel="2" x14ac:dyDescent="0.25">
      <c r="A4538" s="3"/>
      <c r="B4538" s="3"/>
      <c r="C4538" s="392"/>
      <c r="D4538" s="3">
        <v>8</v>
      </c>
      <c r="E4538" s="290">
        <f ca="1"/>
        <v>0</v>
      </c>
      <c r="F4538" s="291"/>
      <c r="G4538" s="294"/>
      <c r="H4538" s="294"/>
      <c r="I4538" s="294"/>
      <c r="J4538" s="294"/>
      <c r="K4538" s="294"/>
      <c r="L4538" s="294"/>
      <c r="M4538" s="294"/>
      <c r="N4538" s="292"/>
    </row>
    <row r="4539" spans="1:14" ht="12.75" hidden="1" customHeight="1" outlineLevel="2" x14ac:dyDescent="0.25">
      <c r="A4539" s="3"/>
      <c r="B4539" s="3"/>
      <c r="C4539" s="392"/>
      <c r="D4539" s="3">
        <v>9</v>
      </c>
      <c r="E4539" s="290" t="e">
        <f ca="1"/>
        <v>#N/A</v>
      </c>
      <c r="F4539" s="291"/>
      <c r="G4539" s="294"/>
      <c r="H4539" s="294"/>
      <c r="I4539" s="294"/>
      <c r="J4539" s="294"/>
      <c r="K4539" s="294"/>
      <c r="L4539" s="294"/>
      <c r="M4539" s="294"/>
      <c r="N4539" s="294"/>
    </row>
    <row r="4540" spans="1:14" ht="12.75" hidden="1" customHeight="1" outlineLevel="2" x14ac:dyDescent="0.25">
      <c r="A4540" s="3"/>
      <c r="B4540" s="3"/>
      <c r="C4540" s="392"/>
      <c r="D4540" s="3">
        <v>10</v>
      </c>
      <c r="E4540" s="290" t="e">
        <f ca="1"/>
        <v>#N/A</v>
      </c>
      <c r="F4540" s="291"/>
      <c r="G4540" s="294"/>
      <c r="H4540" s="294"/>
      <c r="I4540" s="294"/>
      <c r="J4540" s="294"/>
      <c r="K4540" s="294"/>
      <c r="L4540" s="294"/>
      <c r="M4540" s="294"/>
      <c r="N4540" s="294"/>
    </row>
    <row r="4541" spans="1:14" ht="12.75" hidden="1" customHeight="1" outlineLevel="2" x14ac:dyDescent="0.25">
      <c r="A4541" s="3"/>
      <c r="B4541" s="3"/>
      <c r="C4541" s="392"/>
      <c r="D4541" s="3">
        <v>11</v>
      </c>
      <c r="E4541" s="290" t="e">
        <f ca="1"/>
        <v>#N/A</v>
      </c>
      <c r="F4541" s="291"/>
      <c r="G4541" s="294"/>
      <c r="H4541" s="294"/>
      <c r="I4541" s="294"/>
      <c r="J4541" s="294"/>
      <c r="K4541" s="294"/>
      <c r="L4541" s="294"/>
      <c r="M4541" s="294"/>
      <c r="N4541" s="294"/>
    </row>
    <row r="4542" spans="1:14" ht="12.75" hidden="1" customHeight="1" outlineLevel="2" x14ac:dyDescent="0.25">
      <c r="A4542" s="3"/>
      <c r="B4542" s="3"/>
      <c r="C4542" s="392"/>
      <c r="D4542" s="3">
        <v>12</v>
      </c>
      <c r="E4542" s="290" t="e">
        <f ca="1"/>
        <v>#N/A</v>
      </c>
      <c r="F4542" s="291"/>
      <c r="G4542" s="294"/>
      <c r="H4542" s="294"/>
      <c r="I4542" s="294"/>
      <c r="J4542" s="294"/>
      <c r="K4542" s="294"/>
      <c r="L4542" s="294"/>
      <c r="M4542" s="294"/>
      <c r="N4542" s="294"/>
    </row>
    <row r="4543" spans="1:14" ht="12.75" hidden="1" customHeight="1" outlineLevel="2" x14ac:dyDescent="0.25">
      <c r="A4543" s="3"/>
      <c r="B4543" s="3"/>
      <c r="C4543" s="392"/>
      <c r="D4543" s="3">
        <v>13</v>
      </c>
      <c r="E4543" s="290" t="e">
        <f ca="1"/>
        <v>#N/A</v>
      </c>
      <c r="F4543" s="291"/>
      <c r="G4543" s="294"/>
      <c r="H4543" s="294"/>
      <c r="I4543" s="294"/>
      <c r="J4543" s="294"/>
      <c r="K4543" s="294"/>
      <c r="L4543" s="294"/>
      <c r="M4543" s="294"/>
      <c r="N4543" s="294"/>
    </row>
    <row r="4544" spans="1:14" ht="12.75" hidden="1" customHeight="1" outlineLevel="2" x14ac:dyDescent="0.25">
      <c r="A4544" s="3"/>
      <c r="B4544" s="3"/>
      <c r="C4544" s="392"/>
      <c r="D4544" s="3">
        <v>14</v>
      </c>
      <c r="E4544" s="290" t="e">
        <f ca="1"/>
        <v>#N/A</v>
      </c>
      <c r="F4544" s="291"/>
      <c r="G4544" s="294"/>
      <c r="H4544" s="294"/>
      <c r="I4544" s="294"/>
      <c r="J4544" s="294"/>
      <c r="K4544" s="294"/>
      <c r="L4544" s="294"/>
      <c r="M4544" s="294"/>
      <c r="N4544" s="294"/>
    </row>
    <row r="4545" spans="1:14" ht="12.75" hidden="1" customHeight="1" outlineLevel="2" x14ac:dyDescent="0.25">
      <c r="A4545" s="3"/>
      <c r="B4545" s="3"/>
      <c r="C4545" s="392"/>
      <c r="D4545" s="3">
        <v>15</v>
      </c>
      <c r="E4545" s="290" t="e">
        <f ca="1"/>
        <v>#N/A</v>
      </c>
      <c r="F4545" s="291"/>
      <c r="G4545" s="294"/>
      <c r="H4545" s="294"/>
      <c r="I4545" s="294"/>
      <c r="J4545" s="294"/>
      <c r="K4545" s="294"/>
      <c r="L4545" s="294"/>
      <c r="M4545" s="294"/>
      <c r="N4545" s="294"/>
    </row>
    <row r="4546" spans="1:14" ht="12.75" hidden="1" customHeight="1" outlineLevel="1" x14ac:dyDescent="0.25">
      <c r="A4546" s="3"/>
      <c r="B4546" s="145" t="str">
        <f ca="1">B4529</f>
        <v>Asset Type 196</v>
      </c>
      <c r="C4546" s="145" t="str">
        <f ca="1">C4529</f>
        <v>Description - Asset Type 196</v>
      </c>
      <c r="D4546" s="3"/>
      <c r="E4546" s="3"/>
      <c r="F4546" s="106" t="s">
        <v>44</v>
      </c>
      <c r="G4546" s="296">
        <f t="shared" ref="G4546:N4546" si="392">SUM(G4531:G4545)</f>
        <v>0</v>
      </c>
      <c r="H4546" s="296">
        <f t="shared" ca="1" si="392"/>
        <v>0</v>
      </c>
      <c r="I4546" s="296">
        <f t="shared" ca="1" si="392"/>
        <v>0</v>
      </c>
      <c r="J4546" s="296">
        <f t="shared" ca="1" si="392"/>
        <v>0</v>
      </c>
      <c r="K4546" s="296">
        <f t="shared" ca="1" si="392"/>
        <v>0</v>
      </c>
      <c r="L4546" s="296">
        <f t="shared" ca="1" si="392"/>
        <v>0</v>
      </c>
      <c r="M4546" s="296">
        <f t="shared" ca="1" si="392"/>
        <v>0</v>
      </c>
      <c r="N4546" s="296">
        <f t="shared" ca="1" si="392"/>
        <v>0</v>
      </c>
    </row>
    <row r="4547" spans="1:14" ht="12.75" hidden="1" customHeight="1" outlineLevel="2" x14ac:dyDescent="0.25">
      <c r="A4547" s="217">
        <f>A4529+1</f>
        <v>197</v>
      </c>
      <c r="B4547" s="22" t="str">
        <f ca="1">OFFSET($B$13,$A4547-1,0)</f>
        <v>Asset Type 197</v>
      </c>
      <c r="C4547" s="22" t="str">
        <f ca="1">OFFSET($C$13,$A4547-1,0)</f>
        <v>Description - Asset Type 197</v>
      </c>
      <c r="D4547" s="3"/>
      <c r="E4547" s="109"/>
      <c r="F4547" s="108" t="s">
        <v>41</v>
      </c>
      <c r="G4547" s="295">
        <f t="shared" ref="G4547:N4547" ca="1" si="393">VLOOKUP($B4547,$B$13:$N$512,5+G$5,FALSE)</f>
        <v>0</v>
      </c>
      <c r="H4547" s="295">
        <f t="shared" ca="1" si="393"/>
        <v>0</v>
      </c>
      <c r="I4547" s="295">
        <f t="shared" ca="1" si="393"/>
        <v>0</v>
      </c>
      <c r="J4547" s="295">
        <f t="shared" ca="1" si="393"/>
        <v>0</v>
      </c>
      <c r="K4547" s="295">
        <f t="shared" ca="1" si="393"/>
        <v>0</v>
      </c>
      <c r="L4547" s="295">
        <f t="shared" ca="1" si="393"/>
        <v>0</v>
      </c>
      <c r="M4547" s="295">
        <f t="shared" ca="1" si="393"/>
        <v>0</v>
      </c>
      <c r="N4547" s="295">
        <f t="shared" ca="1" si="393"/>
        <v>0</v>
      </c>
    </row>
    <row r="4548" spans="1:14" ht="12.75" hidden="1" customHeight="1" outlineLevel="2" x14ac:dyDescent="0.25">
      <c r="A4548" s="3"/>
      <c r="B4548" s="3"/>
      <c r="C4548" s="21"/>
      <c r="D4548" s="3"/>
      <c r="E4548" s="107"/>
      <c r="F4548" s="106" t="s">
        <v>42</v>
      </c>
      <c r="G4548" s="111">
        <f ca="1">VLOOKUP($B4547,'Input Sheet'!$B$12:$N$511,5+G$5,FALSE)</f>
        <v>0</v>
      </c>
      <c r="H4548" s="111">
        <f ca="1">VLOOKUP($B4547,'Input Sheet'!$B$12:$N$511,5+H$5,FALSE)</f>
        <v>0</v>
      </c>
      <c r="I4548" s="111">
        <f ca="1">VLOOKUP($B4547,'Input Sheet'!$B$12:$N$511,5+I$5,FALSE)</f>
        <v>0</v>
      </c>
      <c r="J4548" s="111">
        <f ca="1">VLOOKUP($B4547,'Input Sheet'!$B$12:$N$511,5+J$5,FALSE)</f>
        <v>0</v>
      </c>
      <c r="K4548" s="111">
        <f ca="1">VLOOKUP($B4547,'Input Sheet'!$B$12:$N$511,5+K$5,FALSE)</f>
        <v>0</v>
      </c>
      <c r="L4548" s="111">
        <f ca="1">VLOOKUP($B4547,'Input Sheet'!$B$12:$N$511,5+L$5,FALSE)</f>
        <v>0</v>
      </c>
      <c r="M4548" s="111">
        <f ca="1">VLOOKUP($B4547,'Input Sheet'!$B$12:$N$511,5+M$5,FALSE)</f>
        <v>0</v>
      </c>
      <c r="N4548" s="111">
        <f ca="1">VLOOKUP($B4547,'Input Sheet'!$B$12:$N$511,5+N$5,FALSE)</f>
        <v>0</v>
      </c>
    </row>
    <row r="4549" spans="1:14" ht="12.75" hidden="1" customHeight="1" outlineLevel="2" x14ac:dyDescent="0.25">
      <c r="A4549" s="3"/>
      <c r="B4549" s="3"/>
      <c r="C4549" s="3"/>
      <c r="D4549" s="3">
        <v>1</v>
      </c>
      <c r="E4549" s="290">
        <f t="array" aca="1" ref="E4549:E4563" ca="1">TRANSPOSE(G4547:N4547)</f>
        <v>0</v>
      </c>
      <c r="F4549" s="291"/>
      <c r="G4549" s="292"/>
      <c r="H4549" s="293">
        <f ca="1">IF(OFFSET(H4549,-$D4549,0)="n/a","n/a",IF(H$5&gt;OFFSET(H4549,-$D4549,0)+$D4549,$E4549-SUM($G4549:G4549),($E4549-SUM($G4549:G4549))/(OFFSET(H4549,-$D4549,0)-(H$5-$D4549-1))))</f>
        <v>0</v>
      </c>
      <c r="I4549" s="293">
        <f ca="1">IF(OFFSET(I4549,-$D4549,0)="n/a","n/a",IF(I$5&gt;OFFSET(I4549,-$D4549,0)+$D4549,$E4549-SUM($G4549:H4549),($E4549-SUM($G4549:H4549))/(OFFSET(I4549,-$D4549,0)-(I$5-$D4549-1))))</f>
        <v>0</v>
      </c>
      <c r="J4549" s="293">
        <f ca="1">IF(OFFSET(J4549,-$D4549,0)="n/a","n/a",IF(J$5&gt;OFFSET(J4549,-$D4549,0)+$D4549,$E4549-SUM($G4549:I4549),($E4549-SUM($G4549:I4549))/(OFFSET(J4549,-$D4549,0)-(J$5-$D4549-1))))</f>
        <v>0</v>
      </c>
      <c r="K4549" s="293">
        <f ca="1">IF(OFFSET(K4549,-$D4549,0)="n/a","n/a",IF(K$5&gt;OFFSET(K4549,-$D4549,0)+$D4549,$E4549-SUM($G4549:J4549),($E4549-SUM($G4549:J4549))/(OFFSET(K4549,-$D4549,0)-(K$5-$D4549-1))))</f>
        <v>0</v>
      </c>
      <c r="L4549" s="293">
        <f ca="1">IF(OFFSET(L4549,-$D4549,0)="n/a","n/a",IF(L$5&gt;OFFSET(L4549,-$D4549,0)+$D4549,$E4549-SUM($G4549:K4549),($E4549-SUM($G4549:K4549))/(OFFSET(L4549,-$D4549,0)-(L$5-$D4549-1))))</f>
        <v>0</v>
      </c>
      <c r="M4549" s="293">
        <f ca="1">IF(OFFSET(M4549,-$D4549,0)="n/a","n/a",IF(M$5&gt;OFFSET(M4549,-$D4549,0)+$D4549,$E4549-SUM($G4549:L4549),($E4549-SUM($G4549:L4549))/(OFFSET(M4549,-$D4549,0)-(M$5-$D4549-1))))</f>
        <v>0</v>
      </c>
      <c r="N4549" s="293">
        <f ca="1">IF(OFFSET(N4549,-$D4549,0)="n/a","n/a",IF(N$5&gt;OFFSET(N4549,-$D4549,0)+$D4549,$E4549-SUM($G4549:M4549),($E4549-SUM($G4549:M4549))/(OFFSET(N4549,-$D4549,0)-(N$5-$D4549-1))))</f>
        <v>0</v>
      </c>
    </row>
    <row r="4550" spans="1:14" ht="12.75" hidden="1" customHeight="1" outlineLevel="2" x14ac:dyDescent="0.25">
      <c r="A4550" s="3"/>
      <c r="B4550" s="3"/>
      <c r="C4550" s="392" t="s">
        <v>43</v>
      </c>
      <c r="D4550" s="3">
        <v>2</v>
      </c>
      <c r="E4550" s="290">
        <f ca="1"/>
        <v>0</v>
      </c>
      <c r="F4550" s="291"/>
      <c r="G4550" s="294"/>
      <c r="H4550" s="292"/>
      <c r="I4550" s="293">
        <f ca="1">IF(OFFSET(I4550,-$D4550,0)="n/a","n/a",IF(I$5&gt;OFFSET(I4550,-$D4550,0)+$D4550,$E4550-SUM($G4550:H4550),($E4550-SUM($G4550:H4550))/(OFFSET(I4550,-$D4550,0)-(I$5-$D4550-1))))</f>
        <v>0</v>
      </c>
      <c r="J4550" s="293">
        <f ca="1">IF(OFFSET(J4550,-$D4550,0)="n/a","n/a",IF(J$5&gt;OFFSET(J4550,-$D4550,0)+$D4550,$E4550-SUM($G4550:I4550),($E4550-SUM($G4550:I4550))/(OFFSET(J4550,-$D4550,0)-(J$5-$D4550-1))))</f>
        <v>0</v>
      </c>
      <c r="K4550" s="293">
        <f ca="1">IF(OFFSET(K4550,-$D4550,0)="n/a","n/a",IF(K$5&gt;OFFSET(K4550,-$D4550,0)+$D4550,$E4550-SUM($G4550:J4550),($E4550-SUM($G4550:J4550))/(OFFSET(K4550,-$D4550,0)-(K$5-$D4550-1))))</f>
        <v>0</v>
      </c>
      <c r="L4550" s="293">
        <f ca="1">IF(OFFSET(L4550,-$D4550,0)="n/a","n/a",IF(L$5&gt;OFFSET(L4550,-$D4550,0)+$D4550,$E4550-SUM($G4550:K4550),($E4550-SUM($G4550:K4550))/(OFFSET(L4550,-$D4550,0)-(L$5-$D4550-1))))</f>
        <v>0</v>
      </c>
      <c r="M4550" s="293">
        <f ca="1">IF(OFFSET(M4550,-$D4550,0)="n/a","n/a",IF(M$5&gt;OFFSET(M4550,-$D4550,0)+$D4550,$E4550-SUM($G4550:L4550),($E4550-SUM($G4550:L4550))/(OFFSET(M4550,-$D4550,0)-(M$5-$D4550-1))))</f>
        <v>0</v>
      </c>
      <c r="N4550" s="293">
        <f ca="1">IF(OFFSET(N4550,-$D4550,0)="n/a","n/a",IF(N$5&gt;OFFSET(N4550,-$D4550,0)+$D4550,$E4550-SUM($G4550:M4550),($E4550-SUM($G4550:M4550))/(OFFSET(N4550,-$D4550,0)-(N$5-$D4550-1))))</f>
        <v>0</v>
      </c>
    </row>
    <row r="4551" spans="1:14" ht="12.75" hidden="1" customHeight="1" outlineLevel="2" x14ac:dyDescent="0.25">
      <c r="A4551" s="3"/>
      <c r="B4551" s="3"/>
      <c r="C4551" s="392"/>
      <c r="D4551" s="3">
        <v>3</v>
      </c>
      <c r="E4551" s="290">
        <f ca="1"/>
        <v>0</v>
      </c>
      <c r="F4551" s="291"/>
      <c r="G4551" s="294"/>
      <c r="H4551" s="294"/>
      <c r="I4551" s="292"/>
      <c r="J4551" s="293">
        <f ca="1">IF(OFFSET(J4551,-$D4551,0)="n/a","n/a",IF(J$5&gt;OFFSET(J4551,-$D4551,0)+$D4551,$E4551-SUM($G4551:I4551),($E4551-SUM($G4551:I4551))/(OFFSET(J4551,-$D4551,0)-(J$5-$D4551-1))))</f>
        <v>0</v>
      </c>
      <c r="K4551" s="293">
        <f ca="1">IF(OFFSET(K4551,-$D4551,0)="n/a","n/a",IF(K$5&gt;OFFSET(K4551,-$D4551,0)+$D4551,$E4551-SUM($G4551:J4551),($E4551-SUM($G4551:J4551))/(OFFSET(K4551,-$D4551,0)-(K$5-$D4551-1))))</f>
        <v>0</v>
      </c>
      <c r="L4551" s="293">
        <f ca="1">IF(OFFSET(L4551,-$D4551,0)="n/a","n/a",IF(L$5&gt;OFFSET(L4551,-$D4551,0)+$D4551,$E4551-SUM($G4551:K4551),($E4551-SUM($G4551:K4551))/(OFFSET(L4551,-$D4551,0)-(L$5-$D4551-1))))</f>
        <v>0</v>
      </c>
      <c r="M4551" s="293">
        <f ca="1">IF(OFFSET(M4551,-$D4551,0)="n/a","n/a",IF(M$5&gt;OFFSET(M4551,-$D4551,0)+$D4551,$E4551-SUM($G4551:L4551),($E4551-SUM($G4551:L4551))/(OFFSET(M4551,-$D4551,0)-(M$5-$D4551-1))))</f>
        <v>0</v>
      </c>
      <c r="N4551" s="293">
        <f ca="1">IF(OFFSET(N4551,-$D4551,0)="n/a","n/a",IF(N$5&gt;OFFSET(N4551,-$D4551,0)+$D4551,$E4551-SUM($G4551:M4551),($E4551-SUM($G4551:M4551))/(OFFSET(N4551,-$D4551,0)-(N$5-$D4551-1))))</f>
        <v>0</v>
      </c>
    </row>
    <row r="4552" spans="1:14" ht="12.75" hidden="1" customHeight="1" outlineLevel="2" x14ac:dyDescent="0.25">
      <c r="A4552" s="3"/>
      <c r="B4552" s="3"/>
      <c r="C4552" s="392"/>
      <c r="D4552" s="3">
        <v>4</v>
      </c>
      <c r="E4552" s="290">
        <f ca="1"/>
        <v>0</v>
      </c>
      <c r="F4552" s="291"/>
      <c r="G4552" s="294"/>
      <c r="H4552" s="294"/>
      <c r="I4552" s="294"/>
      <c r="J4552" s="292"/>
      <c r="K4552" s="293">
        <f ca="1">IF(OFFSET(K4552,-$D4552,0)="n/a","n/a",IF(K$5&gt;OFFSET(K4552,-$D4552,0)+$D4552,$E4552-SUM($G4552:J4552),($E4552-SUM($G4552:J4552))/(OFFSET(K4552,-$D4552,0)-(K$5-$D4552-1))))</f>
        <v>0</v>
      </c>
      <c r="L4552" s="293">
        <f ca="1">IF(OFFSET(L4552,-$D4552,0)="n/a","n/a",IF(L$5&gt;OFFSET(L4552,-$D4552,0)+$D4552,$E4552-SUM($G4552:K4552),($E4552-SUM($G4552:K4552))/(OFFSET(L4552,-$D4552,0)-(L$5-$D4552-1))))</f>
        <v>0</v>
      </c>
      <c r="M4552" s="293">
        <f ca="1">IF(OFFSET(M4552,-$D4552,0)="n/a","n/a",IF(M$5&gt;OFFSET(M4552,-$D4552,0)+$D4552,$E4552-SUM($G4552:L4552),($E4552-SUM($G4552:L4552))/(OFFSET(M4552,-$D4552,0)-(M$5-$D4552-1))))</f>
        <v>0</v>
      </c>
      <c r="N4552" s="293">
        <f ca="1">IF(OFFSET(N4552,-$D4552,0)="n/a","n/a",IF(N$5&gt;OFFSET(N4552,-$D4552,0)+$D4552,$E4552-SUM($G4552:M4552),($E4552-SUM($G4552:M4552))/(OFFSET(N4552,-$D4552,0)-(N$5-$D4552-1))))</f>
        <v>0</v>
      </c>
    </row>
    <row r="4553" spans="1:14" ht="12.75" hidden="1" customHeight="1" outlineLevel="2" x14ac:dyDescent="0.25">
      <c r="A4553" s="3"/>
      <c r="B4553" s="3"/>
      <c r="C4553" s="392"/>
      <c r="D4553" s="3">
        <v>5</v>
      </c>
      <c r="E4553" s="290">
        <f ca="1"/>
        <v>0</v>
      </c>
      <c r="F4553" s="291"/>
      <c r="G4553" s="294"/>
      <c r="H4553" s="294"/>
      <c r="I4553" s="294"/>
      <c r="J4553" s="294"/>
      <c r="K4553" s="292"/>
      <c r="L4553" s="293">
        <f ca="1">IF(OFFSET(L4553,-$D4553,0)="n/a","n/a",IF(L$5&gt;OFFSET(L4553,-$D4553,0)+$D4553,$E4553-SUM($G4553:K4553),($E4553-SUM($G4553:K4553))/(OFFSET(L4553,-$D4553,0)-(L$5-$D4553-1))))</f>
        <v>0</v>
      </c>
      <c r="M4553" s="293">
        <f ca="1">IF(OFFSET(M4553,-$D4553,0)="n/a","n/a",IF(M$5&gt;OFFSET(M4553,-$D4553,0)+$D4553,$E4553-SUM($G4553:L4553),($E4553-SUM($G4553:L4553))/(OFFSET(M4553,-$D4553,0)-(M$5-$D4553-1))))</f>
        <v>0</v>
      </c>
      <c r="N4553" s="293">
        <f ca="1">IF(OFFSET(N4553,-$D4553,0)="n/a","n/a",IF(N$5&gt;OFFSET(N4553,-$D4553,0)+$D4553,$E4553-SUM($G4553:M4553),($E4553-SUM($G4553:M4553))/(OFFSET(N4553,-$D4553,0)-(N$5-$D4553-1))))</f>
        <v>0</v>
      </c>
    </row>
    <row r="4554" spans="1:14" ht="12.75" hidden="1" customHeight="1" outlineLevel="2" x14ac:dyDescent="0.25">
      <c r="A4554" s="3"/>
      <c r="B4554" s="3"/>
      <c r="C4554" s="392"/>
      <c r="D4554" s="3">
        <v>6</v>
      </c>
      <c r="E4554" s="290">
        <f ca="1"/>
        <v>0</v>
      </c>
      <c r="F4554" s="291"/>
      <c r="G4554" s="294"/>
      <c r="H4554" s="294"/>
      <c r="I4554" s="294"/>
      <c r="J4554" s="294"/>
      <c r="K4554" s="294"/>
      <c r="L4554" s="292"/>
      <c r="M4554" s="293">
        <f ca="1">IF(OFFSET(M4554,-$D4554,0)="n/a","n/a",IF(M$5&gt;OFFSET(M4554,-$D4554,0)+$D4554,$E4554-SUM($G4554:L4554),($E4554-SUM($G4554:L4554))/(OFFSET(M4554,-$D4554,0)-(M$5-$D4554-1))))</f>
        <v>0</v>
      </c>
      <c r="N4554" s="293">
        <f ca="1">IF(OFFSET(N4554,-$D4554,0)="n/a","n/a",IF(N$5&gt;OFFSET(N4554,-$D4554,0)+$D4554,$E4554-SUM($G4554:M4554),($E4554-SUM($G4554:M4554))/(OFFSET(N4554,-$D4554,0)-(N$5-$D4554-1))))</f>
        <v>0</v>
      </c>
    </row>
    <row r="4555" spans="1:14" ht="12.75" hidden="1" customHeight="1" outlineLevel="2" x14ac:dyDescent="0.25">
      <c r="A4555" s="3"/>
      <c r="B4555" s="3"/>
      <c r="C4555" s="392"/>
      <c r="D4555" s="3">
        <v>7</v>
      </c>
      <c r="E4555" s="290">
        <f ca="1"/>
        <v>0</v>
      </c>
      <c r="F4555" s="291"/>
      <c r="G4555" s="294"/>
      <c r="H4555" s="294"/>
      <c r="I4555" s="294"/>
      <c r="J4555" s="294"/>
      <c r="K4555" s="294"/>
      <c r="L4555" s="294"/>
      <c r="M4555" s="292"/>
      <c r="N4555" s="293">
        <f ca="1">IF(OFFSET(N4555,-$D4555,0)="n/a","n/a",IF(N$5&gt;OFFSET(N4555,-$D4555,0)+$D4555,$E4555-SUM($G4555:M4555),($E4555-SUM($G4555:M4555))/(OFFSET(N4555,-$D4555,0)-(N$5-$D4555-1))))</f>
        <v>0</v>
      </c>
    </row>
    <row r="4556" spans="1:14" ht="12.75" hidden="1" customHeight="1" outlineLevel="2" x14ac:dyDescent="0.25">
      <c r="A4556" s="3"/>
      <c r="B4556" s="3"/>
      <c r="C4556" s="392"/>
      <c r="D4556" s="3">
        <v>8</v>
      </c>
      <c r="E4556" s="290">
        <f ca="1"/>
        <v>0</v>
      </c>
      <c r="F4556" s="291"/>
      <c r="G4556" s="294"/>
      <c r="H4556" s="294"/>
      <c r="I4556" s="294"/>
      <c r="J4556" s="294"/>
      <c r="K4556" s="294"/>
      <c r="L4556" s="294"/>
      <c r="M4556" s="294"/>
      <c r="N4556" s="292"/>
    </row>
    <row r="4557" spans="1:14" ht="12.75" hidden="1" customHeight="1" outlineLevel="2" x14ac:dyDescent="0.25">
      <c r="A4557" s="3"/>
      <c r="B4557" s="3"/>
      <c r="C4557" s="392"/>
      <c r="D4557" s="3">
        <v>9</v>
      </c>
      <c r="E4557" s="290" t="e">
        <f ca="1"/>
        <v>#N/A</v>
      </c>
      <c r="F4557" s="291"/>
      <c r="G4557" s="294"/>
      <c r="H4557" s="294"/>
      <c r="I4557" s="294"/>
      <c r="J4557" s="294"/>
      <c r="K4557" s="294"/>
      <c r="L4557" s="294"/>
      <c r="M4557" s="294"/>
      <c r="N4557" s="294"/>
    </row>
    <row r="4558" spans="1:14" ht="12.75" hidden="1" customHeight="1" outlineLevel="2" x14ac:dyDescent="0.25">
      <c r="A4558" s="3"/>
      <c r="B4558" s="3"/>
      <c r="C4558" s="392"/>
      <c r="D4558" s="3">
        <v>10</v>
      </c>
      <c r="E4558" s="290" t="e">
        <f ca="1"/>
        <v>#N/A</v>
      </c>
      <c r="F4558" s="291"/>
      <c r="G4558" s="294"/>
      <c r="H4558" s="294"/>
      <c r="I4558" s="294"/>
      <c r="J4558" s="294"/>
      <c r="K4558" s="294"/>
      <c r="L4558" s="294"/>
      <c r="M4558" s="294"/>
      <c r="N4558" s="294"/>
    </row>
    <row r="4559" spans="1:14" ht="12.75" hidden="1" customHeight="1" outlineLevel="2" x14ac:dyDescent="0.25">
      <c r="A4559" s="3"/>
      <c r="B4559" s="3"/>
      <c r="C4559" s="392"/>
      <c r="D4559" s="3">
        <v>11</v>
      </c>
      <c r="E4559" s="290" t="e">
        <f ca="1"/>
        <v>#N/A</v>
      </c>
      <c r="F4559" s="291"/>
      <c r="G4559" s="294"/>
      <c r="H4559" s="294"/>
      <c r="I4559" s="294"/>
      <c r="J4559" s="294"/>
      <c r="K4559" s="294"/>
      <c r="L4559" s="294"/>
      <c r="M4559" s="294"/>
      <c r="N4559" s="294"/>
    </row>
    <row r="4560" spans="1:14" ht="12.75" hidden="1" customHeight="1" outlineLevel="2" x14ac:dyDescent="0.25">
      <c r="A4560" s="3"/>
      <c r="B4560" s="3"/>
      <c r="C4560" s="392"/>
      <c r="D4560" s="3">
        <v>12</v>
      </c>
      <c r="E4560" s="290" t="e">
        <f ca="1"/>
        <v>#N/A</v>
      </c>
      <c r="F4560" s="291"/>
      <c r="G4560" s="294"/>
      <c r="H4560" s="294"/>
      <c r="I4560" s="294"/>
      <c r="J4560" s="294"/>
      <c r="K4560" s="294"/>
      <c r="L4560" s="294"/>
      <c r="M4560" s="294"/>
      <c r="N4560" s="294"/>
    </row>
    <row r="4561" spans="1:14" ht="12.75" hidden="1" customHeight="1" outlineLevel="2" x14ac:dyDescent="0.25">
      <c r="A4561" s="3"/>
      <c r="B4561" s="3"/>
      <c r="C4561" s="392"/>
      <c r="D4561" s="3">
        <v>13</v>
      </c>
      <c r="E4561" s="290" t="e">
        <f ca="1"/>
        <v>#N/A</v>
      </c>
      <c r="F4561" s="291"/>
      <c r="G4561" s="294"/>
      <c r="H4561" s="294"/>
      <c r="I4561" s="294"/>
      <c r="J4561" s="294"/>
      <c r="K4561" s="294"/>
      <c r="L4561" s="294"/>
      <c r="M4561" s="294"/>
      <c r="N4561" s="294"/>
    </row>
    <row r="4562" spans="1:14" ht="12.75" hidden="1" customHeight="1" outlineLevel="2" x14ac:dyDescent="0.25">
      <c r="A4562" s="3"/>
      <c r="B4562" s="3"/>
      <c r="C4562" s="392"/>
      <c r="D4562" s="3">
        <v>14</v>
      </c>
      <c r="E4562" s="290" t="e">
        <f ca="1"/>
        <v>#N/A</v>
      </c>
      <c r="F4562" s="291"/>
      <c r="G4562" s="294"/>
      <c r="H4562" s="294"/>
      <c r="I4562" s="294"/>
      <c r="J4562" s="294"/>
      <c r="K4562" s="294"/>
      <c r="L4562" s="294"/>
      <c r="M4562" s="294"/>
      <c r="N4562" s="294"/>
    </row>
    <row r="4563" spans="1:14" ht="12.75" hidden="1" customHeight="1" outlineLevel="2" x14ac:dyDescent="0.25">
      <c r="A4563" s="3"/>
      <c r="B4563" s="3"/>
      <c r="C4563" s="392"/>
      <c r="D4563" s="3">
        <v>15</v>
      </c>
      <c r="E4563" s="290" t="e">
        <f ca="1"/>
        <v>#N/A</v>
      </c>
      <c r="F4563" s="291"/>
      <c r="G4563" s="294"/>
      <c r="H4563" s="294"/>
      <c r="I4563" s="294"/>
      <c r="J4563" s="294"/>
      <c r="K4563" s="294"/>
      <c r="L4563" s="294"/>
      <c r="M4563" s="294"/>
      <c r="N4563" s="294"/>
    </row>
    <row r="4564" spans="1:14" ht="12.75" hidden="1" customHeight="1" outlineLevel="1" x14ac:dyDescent="0.25">
      <c r="A4564" s="3"/>
      <c r="B4564" s="145" t="str">
        <f ca="1">B4547</f>
        <v>Asset Type 197</v>
      </c>
      <c r="C4564" s="145" t="str">
        <f ca="1">C4547</f>
        <v>Description - Asset Type 197</v>
      </c>
      <c r="D4564" s="3"/>
      <c r="E4564" s="3"/>
      <c r="F4564" s="106" t="s">
        <v>44</v>
      </c>
      <c r="G4564" s="296">
        <f t="shared" ref="G4564:N4564" si="394">SUM(G4549:G4563)</f>
        <v>0</v>
      </c>
      <c r="H4564" s="296">
        <f t="shared" ca="1" si="394"/>
        <v>0</v>
      </c>
      <c r="I4564" s="296">
        <f t="shared" ca="1" si="394"/>
        <v>0</v>
      </c>
      <c r="J4564" s="296">
        <f t="shared" ca="1" si="394"/>
        <v>0</v>
      </c>
      <c r="K4564" s="296">
        <f t="shared" ca="1" si="394"/>
        <v>0</v>
      </c>
      <c r="L4564" s="296">
        <f t="shared" ca="1" si="394"/>
        <v>0</v>
      </c>
      <c r="M4564" s="296">
        <f t="shared" ca="1" si="394"/>
        <v>0</v>
      </c>
      <c r="N4564" s="296">
        <f t="shared" ca="1" si="394"/>
        <v>0</v>
      </c>
    </row>
    <row r="4565" spans="1:14" ht="12.75" hidden="1" customHeight="1" outlineLevel="2" x14ac:dyDescent="0.25">
      <c r="A4565" s="217">
        <f>A4547+1</f>
        <v>198</v>
      </c>
      <c r="B4565" s="22" t="str">
        <f ca="1">OFFSET($B$13,$A4565-1,0)</f>
        <v>Asset Type 198</v>
      </c>
      <c r="C4565" s="22" t="str">
        <f ca="1">OFFSET($C$13,$A4565-1,0)</f>
        <v>Description - Asset Type 198</v>
      </c>
      <c r="D4565" s="3"/>
      <c r="E4565" s="109"/>
      <c r="F4565" s="108" t="s">
        <v>41</v>
      </c>
      <c r="G4565" s="295">
        <f t="shared" ref="G4565:N4565" ca="1" si="395">VLOOKUP($B4565,$B$13:$N$512,5+G$5,FALSE)</f>
        <v>0</v>
      </c>
      <c r="H4565" s="295">
        <f t="shared" ca="1" si="395"/>
        <v>0</v>
      </c>
      <c r="I4565" s="295">
        <f t="shared" ca="1" si="395"/>
        <v>0</v>
      </c>
      <c r="J4565" s="295">
        <f t="shared" ca="1" si="395"/>
        <v>0</v>
      </c>
      <c r="K4565" s="295">
        <f t="shared" ca="1" si="395"/>
        <v>0</v>
      </c>
      <c r="L4565" s="295">
        <f t="shared" ca="1" si="395"/>
        <v>0</v>
      </c>
      <c r="M4565" s="295">
        <f t="shared" ca="1" si="395"/>
        <v>0</v>
      </c>
      <c r="N4565" s="295">
        <f t="shared" ca="1" si="395"/>
        <v>0</v>
      </c>
    </row>
    <row r="4566" spans="1:14" ht="12.75" hidden="1" customHeight="1" outlineLevel="2" x14ac:dyDescent="0.25">
      <c r="A4566" s="3"/>
      <c r="B4566" s="3"/>
      <c r="C4566" s="21"/>
      <c r="D4566" s="3"/>
      <c r="E4566" s="107"/>
      <c r="F4566" s="106" t="s">
        <v>42</v>
      </c>
      <c r="G4566" s="111">
        <f ca="1">VLOOKUP($B4565,'Input Sheet'!$B$12:$N$511,5+G$5,FALSE)</f>
        <v>0</v>
      </c>
      <c r="H4566" s="111">
        <f ca="1">VLOOKUP($B4565,'Input Sheet'!$B$12:$N$511,5+H$5,FALSE)</f>
        <v>0</v>
      </c>
      <c r="I4566" s="111">
        <f ca="1">VLOOKUP($B4565,'Input Sheet'!$B$12:$N$511,5+I$5,FALSE)</f>
        <v>0</v>
      </c>
      <c r="J4566" s="111">
        <f ca="1">VLOOKUP($B4565,'Input Sheet'!$B$12:$N$511,5+J$5,FALSE)</f>
        <v>0</v>
      </c>
      <c r="K4566" s="111">
        <f ca="1">VLOOKUP($B4565,'Input Sheet'!$B$12:$N$511,5+K$5,FALSE)</f>
        <v>0</v>
      </c>
      <c r="L4566" s="111">
        <f ca="1">VLOOKUP($B4565,'Input Sheet'!$B$12:$N$511,5+L$5,FALSE)</f>
        <v>0</v>
      </c>
      <c r="M4566" s="111">
        <f ca="1">VLOOKUP($B4565,'Input Sheet'!$B$12:$N$511,5+M$5,FALSE)</f>
        <v>0</v>
      </c>
      <c r="N4566" s="111">
        <f ca="1">VLOOKUP($B4565,'Input Sheet'!$B$12:$N$511,5+N$5,FALSE)</f>
        <v>0</v>
      </c>
    </row>
    <row r="4567" spans="1:14" ht="12.75" hidden="1" customHeight="1" outlineLevel="2" x14ac:dyDescent="0.25">
      <c r="A4567" s="3"/>
      <c r="B4567" s="3"/>
      <c r="C4567" s="3"/>
      <c r="D4567" s="3">
        <v>1</v>
      </c>
      <c r="E4567" s="290">
        <f t="array" aca="1" ref="E4567:E4581" ca="1">TRANSPOSE(G4565:N4565)</f>
        <v>0</v>
      </c>
      <c r="F4567" s="291"/>
      <c r="G4567" s="292"/>
      <c r="H4567" s="293">
        <f ca="1">IF(OFFSET(H4567,-$D4567,0)="n/a","n/a",IF(H$5&gt;OFFSET(H4567,-$D4567,0)+$D4567,$E4567-SUM($G4567:G4567),($E4567-SUM($G4567:G4567))/(OFFSET(H4567,-$D4567,0)-(H$5-$D4567-1))))</f>
        <v>0</v>
      </c>
      <c r="I4567" s="293">
        <f ca="1">IF(OFFSET(I4567,-$D4567,0)="n/a","n/a",IF(I$5&gt;OFFSET(I4567,-$D4567,0)+$D4567,$E4567-SUM($G4567:H4567),($E4567-SUM($G4567:H4567))/(OFFSET(I4567,-$D4567,0)-(I$5-$D4567-1))))</f>
        <v>0</v>
      </c>
      <c r="J4567" s="293">
        <f ca="1">IF(OFFSET(J4567,-$D4567,0)="n/a","n/a",IF(J$5&gt;OFFSET(J4567,-$D4567,0)+$D4567,$E4567-SUM($G4567:I4567),($E4567-SUM($G4567:I4567))/(OFFSET(J4567,-$D4567,0)-(J$5-$D4567-1))))</f>
        <v>0</v>
      </c>
      <c r="K4567" s="293">
        <f ca="1">IF(OFFSET(K4567,-$D4567,0)="n/a","n/a",IF(K$5&gt;OFFSET(K4567,-$D4567,0)+$D4567,$E4567-SUM($G4567:J4567),($E4567-SUM($G4567:J4567))/(OFFSET(K4567,-$D4567,0)-(K$5-$D4567-1))))</f>
        <v>0</v>
      </c>
      <c r="L4567" s="293">
        <f ca="1">IF(OFFSET(L4567,-$D4567,0)="n/a","n/a",IF(L$5&gt;OFFSET(L4567,-$D4567,0)+$D4567,$E4567-SUM($G4567:K4567),($E4567-SUM($G4567:K4567))/(OFFSET(L4567,-$D4567,0)-(L$5-$D4567-1))))</f>
        <v>0</v>
      </c>
      <c r="M4567" s="293">
        <f ca="1">IF(OFFSET(M4567,-$D4567,0)="n/a","n/a",IF(M$5&gt;OFFSET(M4567,-$D4567,0)+$D4567,$E4567-SUM($G4567:L4567),($E4567-SUM($G4567:L4567))/(OFFSET(M4567,-$D4567,0)-(M$5-$D4567-1))))</f>
        <v>0</v>
      </c>
      <c r="N4567" s="293">
        <f ca="1">IF(OFFSET(N4567,-$D4567,0)="n/a","n/a",IF(N$5&gt;OFFSET(N4567,-$D4567,0)+$D4567,$E4567-SUM($G4567:M4567),($E4567-SUM($G4567:M4567))/(OFFSET(N4567,-$D4567,0)-(N$5-$D4567-1))))</f>
        <v>0</v>
      </c>
    </row>
    <row r="4568" spans="1:14" ht="12.75" hidden="1" customHeight="1" outlineLevel="2" x14ac:dyDescent="0.25">
      <c r="A4568" s="3"/>
      <c r="B4568" s="3"/>
      <c r="C4568" s="392" t="s">
        <v>43</v>
      </c>
      <c r="D4568" s="3">
        <v>2</v>
      </c>
      <c r="E4568" s="290">
        <f ca="1"/>
        <v>0</v>
      </c>
      <c r="F4568" s="291"/>
      <c r="G4568" s="294"/>
      <c r="H4568" s="292"/>
      <c r="I4568" s="293">
        <f ca="1">IF(OFFSET(I4568,-$D4568,0)="n/a","n/a",IF(I$5&gt;OFFSET(I4568,-$D4568,0)+$D4568,$E4568-SUM($G4568:H4568),($E4568-SUM($G4568:H4568))/(OFFSET(I4568,-$D4568,0)-(I$5-$D4568-1))))</f>
        <v>0</v>
      </c>
      <c r="J4568" s="293">
        <f ca="1">IF(OFFSET(J4568,-$D4568,0)="n/a","n/a",IF(J$5&gt;OFFSET(J4568,-$D4568,0)+$D4568,$E4568-SUM($G4568:I4568),($E4568-SUM($G4568:I4568))/(OFFSET(J4568,-$D4568,0)-(J$5-$D4568-1))))</f>
        <v>0</v>
      </c>
      <c r="K4568" s="293">
        <f ca="1">IF(OFFSET(K4568,-$D4568,0)="n/a","n/a",IF(K$5&gt;OFFSET(K4568,-$D4568,0)+$D4568,$E4568-SUM($G4568:J4568),($E4568-SUM($G4568:J4568))/(OFFSET(K4568,-$D4568,0)-(K$5-$D4568-1))))</f>
        <v>0</v>
      </c>
      <c r="L4568" s="293">
        <f ca="1">IF(OFFSET(L4568,-$D4568,0)="n/a","n/a",IF(L$5&gt;OFFSET(L4568,-$D4568,0)+$D4568,$E4568-SUM($G4568:K4568),($E4568-SUM($G4568:K4568))/(OFFSET(L4568,-$D4568,0)-(L$5-$D4568-1))))</f>
        <v>0</v>
      </c>
      <c r="M4568" s="293">
        <f ca="1">IF(OFFSET(M4568,-$D4568,0)="n/a","n/a",IF(M$5&gt;OFFSET(M4568,-$D4568,0)+$D4568,$E4568-SUM($G4568:L4568),($E4568-SUM($G4568:L4568))/(OFFSET(M4568,-$D4568,0)-(M$5-$D4568-1))))</f>
        <v>0</v>
      </c>
      <c r="N4568" s="293">
        <f ca="1">IF(OFFSET(N4568,-$D4568,0)="n/a","n/a",IF(N$5&gt;OFFSET(N4568,-$D4568,0)+$D4568,$E4568-SUM($G4568:M4568),($E4568-SUM($G4568:M4568))/(OFFSET(N4568,-$D4568,0)-(N$5-$D4568-1))))</f>
        <v>0</v>
      </c>
    </row>
    <row r="4569" spans="1:14" ht="12.75" hidden="1" customHeight="1" outlineLevel="2" x14ac:dyDescent="0.25">
      <c r="A4569" s="3"/>
      <c r="B4569" s="3"/>
      <c r="C4569" s="392"/>
      <c r="D4569" s="3">
        <v>3</v>
      </c>
      <c r="E4569" s="290">
        <f ca="1"/>
        <v>0</v>
      </c>
      <c r="F4569" s="291"/>
      <c r="G4569" s="294"/>
      <c r="H4569" s="294"/>
      <c r="I4569" s="292"/>
      <c r="J4569" s="293">
        <f ca="1">IF(OFFSET(J4569,-$D4569,0)="n/a","n/a",IF(J$5&gt;OFFSET(J4569,-$D4569,0)+$D4569,$E4569-SUM($G4569:I4569),($E4569-SUM($G4569:I4569))/(OFFSET(J4569,-$D4569,0)-(J$5-$D4569-1))))</f>
        <v>0</v>
      </c>
      <c r="K4569" s="293">
        <f ca="1">IF(OFFSET(K4569,-$D4569,0)="n/a","n/a",IF(K$5&gt;OFFSET(K4569,-$D4569,0)+$D4569,$E4569-SUM($G4569:J4569),($E4569-SUM($G4569:J4569))/(OFFSET(K4569,-$D4569,0)-(K$5-$D4569-1))))</f>
        <v>0</v>
      </c>
      <c r="L4569" s="293">
        <f ca="1">IF(OFFSET(L4569,-$D4569,0)="n/a","n/a",IF(L$5&gt;OFFSET(L4569,-$D4569,0)+$D4569,$E4569-SUM($G4569:K4569),($E4569-SUM($G4569:K4569))/(OFFSET(L4569,-$D4569,0)-(L$5-$D4569-1))))</f>
        <v>0</v>
      </c>
      <c r="M4569" s="293">
        <f ca="1">IF(OFFSET(M4569,-$D4569,0)="n/a","n/a",IF(M$5&gt;OFFSET(M4569,-$D4569,0)+$D4569,$E4569-SUM($G4569:L4569),($E4569-SUM($G4569:L4569))/(OFFSET(M4569,-$D4569,0)-(M$5-$D4569-1))))</f>
        <v>0</v>
      </c>
      <c r="N4569" s="293">
        <f ca="1">IF(OFFSET(N4569,-$D4569,0)="n/a","n/a",IF(N$5&gt;OFFSET(N4569,-$D4569,0)+$D4569,$E4569-SUM($G4569:M4569),($E4569-SUM($G4569:M4569))/(OFFSET(N4569,-$D4569,0)-(N$5-$D4569-1))))</f>
        <v>0</v>
      </c>
    </row>
    <row r="4570" spans="1:14" ht="12.75" hidden="1" customHeight="1" outlineLevel="2" x14ac:dyDescent="0.25">
      <c r="A4570" s="3"/>
      <c r="B4570" s="3"/>
      <c r="C4570" s="392"/>
      <c r="D4570" s="3">
        <v>4</v>
      </c>
      <c r="E4570" s="290">
        <f ca="1"/>
        <v>0</v>
      </c>
      <c r="F4570" s="291"/>
      <c r="G4570" s="294"/>
      <c r="H4570" s="294"/>
      <c r="I4570" s="294"/>
      <c r="J4570" s="292"/>
      <c r="K4570" s="293">
        <f ca="1">IF(OFFSET(K4570,-$D4570,0)="n/a","n/a",IF(K$5&gt;OFFSET(K4570,-$D4570,0)+$D4570,$E4570-SUM($G4570:J4570),($E4570-SUM($G4570:J4570))/(OFFSET(K4570,-$D4570,0)-(K$5-$D4570-1))))</f>
        <v>0</v>
      </c>
      <c r="L4570" s="293">
        <f ca="1">IF(OFFSET(L4570,-$D4570,0)="n/a","n/a",IF(L$5&gt;OFFSET(L4570,-$D4570,0)+$D4570,$E4570-SUM($G4570:K4570),($E4570-SUM($G4570:K4570))/(OFFSET(L4570,-$D4570,0)-(L$5-$D4570-1))))</f>
        <v>0</v>
      </c>
      <c r="M4570" s="293">
        <f ca="1">IF(OFFSET(M4570,-$D4570,0)="n/a","n/a",IF(M$5&gt;OFFSET(M4570,-$D4570,0)+$D4570,$E4570-SUM($G4570:L4570),($E4570-SUM($G4570:L4570))/(OFFSET(M4570,-$D4570,0)-(M$5-$D4570-1))))</f>
        <v>0</v>
      </c>
      <c r="N4570" s="293">
        <f ca="1">IF(OFFSET(N4570,-$D4570,0)="n/a","n/a",IF(N$5&gt;OFFSET(N4570,-$D4570,0)+$D4570,$E4570-SUM($G4570:M4570),($E4570-SUM($G4570:M4570))/(OFFSET(N4570,-$D4570,0)-(N$5-$D4570-1))))</f>
        <v>0</v>
      </c>
    </row>
    <row r="4571" spans="1:14" ht="12.75" hidden="1" customHeight="1" outlineLevel="2" x14ac:dyDescent="0.25">
      <c r="A4571" s="3"/>
      <c r="B4571" s="3"/>
      <c r="C4571" s="392"/>
      <c r="D4571" s="3">
        <v>5</v>
      </c>
      <c r="E4571" s="290">
        <f ca="1"/>
        <v>0</v>
      </c>
      <c r="F4571" s="291"/>
      <c r="G4571" s="294"/>
      <c r="H4571" s="294"/>
      <c r="I4571" s="294"/>
      <c r="J4571" s="294"/>
      <c r="K4571" s="292"/>
      <c r="L4571" s="293">
        <f ca="1">IF(OFFSET(L4571,-$D4571,0)="n/a","n/a",IF(L$5&gt;OFFSET(L4571,-$D4571,0)+$D4571,$E4571-SUM($G4571:K4571),($E4571-SUM($G4571:K4571))/(OFFSET(L4571,-$D4571,0)-(L$5-$D4571-1))))</f>
        <v>0</v>
      </c>
      <c r="M4571" s="293">
        <f ca="1">IF(OFFSET(M4571,-$D4571,0)="n/a","n/a",IF(M$5&gt;OFFSET(M4571,-$D4571,0)+$D4571,$E4571-SUM($G4571:L4571),($E4571-SUM($G4571:L4571))/(OFFSET(M4571,-$D4571,0)-(M$5-$D4571-1))))</f>
        <v>0</v>
      </c>
      <c r="N4571" s="293">
        <f ca="1">IF(OFFSET(N4571,-$D4571,0)="n/a","n/a",IF(N$5&gt;OFFSET(N4571,-$D4571,0)+$D4571,$E4571-SUM($G4571:M4571),($E4571-SUM($G4571:M4571))/(OFFSET(N4571,-$D4571,0)-(N$5-$D4571-1))))</f>
        <v>0</v>
      </c>
    </row>
    <row r="4572" spans="1:14" ht="12.75" hidden="1" customHeight="1" outlineLevel="2" x14ac:dyDescent="0.25">
      <c r="A4572" s="3"/>
      <c r="B4572" s="3"/>
      <c r="C4572" s="392"/>
      <c r="D4572" s="3">
        <v>6</v>
      </c>
      <c r="E4572" s="290">
        <f ca="1"/>
        <v>0</v>
      </c>
      <c r="F4572" s="291"/>
      <c r="G4572" s="294"/>
      <c r="H4572" s="294"/>
      <c r="I4572" s="294"/>
      <c r="J4572" s="294"/>
      <c r="K4572" s="294"/>
      <c r="L4572" s="292"/>
      <c r="M4572" s="293">
        <f ca="1">IF(OFFSET(M4572,-$D4572,0)="n/a","n/a",IF(M$5&gt;OFFSET(M4572,-$D4572,0)+$D4572,$E4572-SUM($G4572:L4572),($E4572-SUM($G4572:L4572))/(OFFSET(M4572,-$D4572,0)-(M$5-$D4572-1))))</f>
        <v>0</v>
      </c>
      <c r="N4572" s="293">
        <f ca="1">IF(OFFSET(N4572,-$D4572,0)="n/a","n/a",IF(N$5&gt;OFFSET(N4572,-$D4572,0)+$D4572,$E4572-SUM($G4572:M4572),($E4572-SUM($G4572:M4572))/(OFFSET(N4572,-$D4572,0)-(N$5-$D4572-1))))</f>
        <v>0</v>
      </c>
    </row>
    <row r="4573" spans="1:14" ht="12.75" hidden="1" customHeight="1" outlineLevel="2" x14ac:dyDescent="0.25">
      <c r="A4573" s="3"/>
      <c r="B4573" s="3"/>
      <c r="C4573" s="392"/>
      <c r="D4573" s="3">
        <v>7</v>
      </c>
      <c r="E4573" s="290">
        <f ca="1"/>
        <v>0</v>
      </c>
      <c r="F4573" s="291"/>
      <c r="G4573" s="294"/>
      <c r="H4573" s="294"/>
      <c r="I4573" s="294"/>
      <c r="J4573" s="294"/>
      <c r="K4573" s="294"/>
      <c r="L4573" s="294"/>
      <c r="M4573" s="292"/>
      <c r="N4573" s="293">
        <f ca="1">IF(OFFSET(N4573,-$D4573,0)="n/a","n/a",IF(N$5&gt;OFFSET(N4573,-$D4573,0)+$D4573,$E4573-SUM($G4573:M4573),($E4573-SUM($G4573:M4573))/(OFFSET(N4573,-$D4573,0)-(N$5-$D4573-1))))</f>
        <v>0</v>
      </c>
    </row>
    <row r="4574" spans="1:14" ht="12.75" hidden="1" customHeight="1" outlineLevel="2" x14ac:dyDescent="0.25">
      <c r="A4574" s="3"/>
      <c r="B4574" s="3"/>
      <c r="C4574" s="392"/>
      <c r="D4574" s="3">
        <v>8</v>
      </c>
      <c r="E4574" s="290">
        <f ca="1"/>
        <v>0</v>
      </c>
      <c r="F4574" s="291"/>
      <c r="G4574" s="294"/>
      <c r="H4574" s="294"/>
      <c r="I4574" s="294"/>
      <c r="J4574" s="294"/>
      <c r="K4574" s="294"/>
      <c r="L4574" s="294"/>
      <c r="M4574" s="294"/>
      <c r="N4574" s="292"/>
    </row>
    <row r="4575" spans="1:14" ht="12.75" hidden="1" customHeight="1" outlineLevel="2" x14ac:dyDescent="0.25">
      <c r="A4575" s="3"/>
      <c r="B4575" s="3"/>
      <c r="C4575" s="392"/>
      <c r="D4575" s="3">
        <v>9</v>
      </c>
      <c r="E4575" s="290" t="e">
        <f ca="1"/>
        <v>#N/A</v>
      </c>
      <c r="F4575" s="291"/>
      <c r="G4575" s="294"/>
      <c r="H4575" s="294"/>
      <c r="I4575" s="294"/>
      <c r="J4575" s="294"/>
      <c r="K4575" s="294"/>
      <c r="L4575" s="294"/>
      <c r="M4575" s="294"/>
      <c r="N4575" s="294"/>
    </row>
    <row r="4576" spans="1:14" ht="12.75" hidden="1" customHeight="1" outlineLevel="2" x14ac:dyDescent="0.25">
      <c r="A4576" s="3"/>
      <c r="B4576" s="3"/>
      <c r="C4576" s="392"/>
      <c r="D4576" s="3">
        <v>10</v>
      </c>
      <c r="E4576" s="290" t="e">
        <f ca="1"/>
        <v>#N/A</v>
      </c>
      <c r="F4576" s="291"/>
      <c r="G4576" s="294"/>
      <c r="H4576" s="294"/>
      <c r="I4576" s="294"/>
      <c r="J4576" s="294"/>
      <c r="K4576" s="294"/>
      <c r="L4576" s="294"/>
      <c r="M4576" s="294"/>
      <c r="N4576" s="294"/>
    </row>
    <row r="4577" spans="1:14" ht="12.75" hidden="1" customHeight="1" outlineLevel="2" x14ac:dyDescent="0.25">
      <c r="A4577" s="3"/>
      <c r="B4577" s="3"/>
      <c r="C4577" s="392"/>
      <c r="D4577" s="3">
        <v>11</v>
      </c>
      <c r="E4577" s="290" t="e">
        <f ca="1"/>
        <v>#N/A</v>
      </c>
      <c r="F4577" s="291"/>
      <c r="G4577" s="294"/>
      <c r="H4577" s="294"/>
      <c r="I4577" s="294"/>
      <c r="J4577" s="294"/>
      <c r="K4577" s="294"/>
      <c r="L4577" s="294"/>
      <c r="M4577" s="294"/>
      <c r="N4577" s="294"/>
    </row>
    <row r="4578" spans="1:14" ht="12.75" hidden="1" customHeight="1" outlineLevel="2" x14ac:dyDescent="0.25">
      <c r="A4578" s="3"/>
      <c r="B4578" s="3"/>
      <c r="C4578" s="392"/>
      <c r="D4578" s="3">
        <v>12</v>
      </c>
      <c r="E4578" s="290" t="e">
        <f ca="1"/>
        <v>#N/A</v>
      </c>
      <c r="F4578" s="291"/>
      <c r="G4578" s="294"/>
      <c r="H4578" s="294"/>
      <c r="I4578" s="294"/>
      <c r="J4578" s="294"/>
      <c r="K4578" s="294"/>
      <c r="L4578" s="294"/>
      <c r="M4578" s="294"/>
      <c r="N4578" s="294"/>
    </row>
    <row r="4579" spans="1:14" ht="12.75" hidden="1" customHeight="1" outlineLevel="2" x14ac:dyDescent="0.25">
      <c r="A4579" s="3"/>
      <c r="B4579" s="3"/>
      <c r="C4579" s="392"/>
      <c r="D4579" s="3">
        <v>13</v>
      </c>
      <c r="E4579" s="290" t="e">
        <f ca="1"/>
        <v>#N/A</v>
      </c>
      <c r="F4579" s="291"/>
      <c r="G4579" s="294"/>
      <c r="H4579" s="294"/>
      <c r="I4579" s="294"/>
      <c r="J4579" s="294"/>
      <c r="K4579" s="294"/>
      <c r="L4579" s="294"/>
      <c r="M4579" s="294"/>
      <c r="N4579" s="294"/>
    </row>
    <row r="4580" spans="1:14" ht="12.75" hidden="1" customHeight="1" outlineLevel="2" x14ac:dyDescent="0.25">
      <c r="A4580" s="3"/>
      <c r="B4580" s="3"/>
      <c r="C4580" s="392"/>
      <c r="D4580" s="3">
        <v>14</v>
      </c>
      <c r="E4580" s="290" t="e">
        <f ca="1"/>
        <v>#N/A</v>
      </c>
      <c r="F4580" s="291"/>
      <c r="G4580" s="294"/>
      <c r="H4580" s="294"/>
      <c r="I4580" s="294"/>
      <c r="J4580" s="294"/>
      <c r="K4580" s="294"/>
      <c r="L4580" s="294"/>
      <c r="M4580" s="294"/>
      <c r="N4580" s="294"/>
    </row>
    <row r="4581" spans="1:14" ht="12.75" hidden="1" customHeight="1" outlineLevel="2" x14ac:dyDescent="0.25">
      <c r="A4581" s="3"/>
      <c r="B4581" s="3"/>
      <c r="C4581" s="392"/>
      <c r="D4581" s="3">
        <v>15</v>
      </c>
      <c r="E4581" s="290" t="e">
        <f ca="1"/>
        <v>#N/A</v>
      </c>
      <c r="F4581" s="291"/>
      <c r="G4581" s="294"/>
      <c r="H4581" s="294"/>
      <c r="I4581" s="294"/>
      <c r="J4581" s="294"/>
      <c r="K4581" s="294"/>
      <c r="L4581" s="294"/>
      <c r="M4581" s="294"/>
      <c r="N4581" s="294"/>
    </row>
    <row r="4582" spans="1:14" ht="12.75" hidden="1" customHeight="1" outlineLevel="1" x14ac:dyDescent="0.25">
      <c r="A4582" s="3"/>
      <c r="B4582" s="145" t="str">
        <f ca="1">B4565</f>
        <v>Asset Type 198</v>
      </c>
      <c r="C4582" s="145" t="str">
        <f ca="1">C4565</f>
        <v>Description - Asset Type 198</v>
      </c>
      <c r="D4582" s="3"/>
      <c r="E4582" s="3"/>
      <c r="F4582" s="106" t="s">
        <v>44</v>
      </c>
      <c r="G4582" s="296">
        <f t="shared" ref="G4582:N4582" si="396">SUM(G4567:G4581)</f>
        <v>0</v>
      </c>
      <c r="H4582" s="296">
        <f t="shared" ca="1" si="396"/>
        <v>0</v>
      </c>
      <c r="I4582" s="296">
        <f t="shared" ca="1" si="396"/>
        <v>0</v>
      </c>
      <c r="J4582" s="296">
        <f t="shared" ca="1" si="396"/>
        <v>0</v>
      </c>
      <c r="K4582" s="296">
        <f t="shared" ca="1" si="396"/>
        <v>0</v>
      </c>
      <c r="L4582" s="296">
        <f t="shared" ca="1" si="396"/>
        <v>0</v>
      </c>
      <c r="M4582" s="296">
        <f t="shared" ca="1" si="396"/>
        <v>0</v>
      </c>
      <c r="N4582" s="296">
        <f t="shared" ca="1" si="396"/>
        <v>0</v>
      </c>
    </row>
    <row r="4583" spans="1:14" ht="12.75" hidden="1" customHeight="1" outlineLevel="2" x14ac:dyDescent="0.25">
      <c r="A4583" s="217">
        <f>A4565+1</f>
        <v>199</v>
      </c>
      <c r="B4583" s="22" t="str">
        <f ca="1">OFFSET($B$13,$A4583-1,0)</f>
        <v>Asset Type 199</v>
      </c>
      <c r="C4583" s="22" t="str">
        <f ca="1">OFFSET($C$13,$A4583-1,0)</f>
        <v>Description - Asset Type 199</v>
      </c>
      <c r="D4583" s="3"/>
      <c r="E4583" s="109"/>
      <c r="F4583" s="108" t="s">
        <v>41</v>
      </c>
      <c r="G4583" s="295">
        <f t="shared" ref="G4583:N4583" ca="1" si="397">VLOOKUP($B4583,$B$13:$N$512,5+G$5,FALSE)</f>
        <v>0</v>
      </c>
      <c r="H4583" s="295">
        <f t="shared" ca="1" si="397"/>
        <v>0</v>
      </c>
      <c r="I4583" s="295">
        <f t="shared" ca="1" si="397"/>
        <v>0</v>
      </c>
      <c r="J4583" s="295">
        <f t="shared" ca="1" si="397"/>
        <v>0</v>
      </c>
      <c r="K4583" s="295">
        <f t="shared" ca="1" si="397"/>
        <v>0</v>
      </c>
      <c r="L4583" s="295">
        <f t="shared" ca="1" si="397"/>
        <v>0</v>
      </c>
      <c r="M4583" s="295">
        <f t="shared" ca="1" si="397"/>
        <v>0</v>
      </c>
      <c r="N4583" s="295">
        <f t="shared" ca="1" si="397"/>
        <v>0</v>
      </c>
    </row>
    <row r="4584" spans="1:14" ht="12.75" hidden="1" customHeight="1" outlineLevel="2" x14ac:dyDescent="0.25">
      <c r="A4584" s="3"/>
      <c r="B4584" s="3"/>
      <c r="C4584" s="21"/>
      <c r="D4584" s="3"/>
      <c r="E4584" s="107"/>
      <c r="F4584" s="106" t="s">
        <v>42</v>
      </c>
      <c r="G4584" s="111">
        <f ca="1">VLOOKUP($B4583,'Input Sheet'!$B$12:$N$511,5+G$5,FALSE)</f>
        <v>0</v>
      </c>
      <c r="H4584" s="111">
        <f ca="1">VLOOKUP($B4583,'Input Sheet'!$B$12:$N$511,5+H$5,FALSE)</f>
        <v>0</v>
      </c>
      <c r="I4584" s="111">
        <f ca="1">VLOOKUP($B4583,'Input Sheet'!$B$12:$N$511,5+I$5,FALSE)</f>
        <v>0</v>
      </c>
      <c r="J4584" s="111">
        <f ca="1">VLOOKUP($B4583,'Input Sheet'!$B$12:$N$511,5+J$5,FALSE)</f>
        <v>0</v>
      </c>
      <c r="K4584" s="111">
        <f ca="1">VLOOKUP($B4583,'Input Sheet'!$B$12:$N$511,5+K$5,FALSE)</f>
        <v>0</v>
      </c>
      <c r="L4584" s="111">
        <f ca="1">VLOOKUP($B4583,'Input Sheet'!$B$12:$N$511,5+L$5,FALSE)</f>
        <v>0</v>
      </c>
      <c r="M4584" s="111">
        <f ca="1">VLOOKUP($B4583,'Input Sheet'!$B$12:$N$511,5+M$5,FALSE)</f>
        <v>0</v>
      </c>
      <c r="N4584" s="111">
        <f ca="1">VLOOKUP($B4583,'Input Sheet'!$B$12:$N$511,5+N$5,FALSE)</f>
        <v>0</v>
      </c>
    </row>
    <row r="4585" spans="1:14" ht="12.75" hidden="1" customHeight="1" outlineLevel="2" x14ac:dyDescent="0.25">
      <c r="A4585" s="3"/>
      <c r="B4585" s="3"/>
      <c r="C4585" s="3"/>
      <c r="D4585" s="3">
        <v>1</v>
      </c>
      <c r="E4585" s="290">
        <f t="array" aca="1" ref="E4585:E4599" ca="1">TRANSPOSE(G4583:N4583)</f>
        <v>0</v>
      </c>
      <c r="F4585" s="291"/>
      <c r="G4585" s="292"/>
      <c r="H4585" s="293">
        <f ca="1">IF(OFFSET(H4585,-$D4585,0)="n/a","n/a",IF(H$5&gt;OFFSET(H4585,-$D4585,0)+$D4585,$E4585-SUM($G4585:G4585),($E4585-SUM($G4585:G4585))/(OFFSET(H4585,-$D4585,0)-(H$5-$D4585-1))))</f>
        <v>0</v>
      </c>
      <c r="I4585" s="293">
        <f ca="1">IF(OFFSET(I4585,-$D4585,0)="n/a","n/a",IF(I$5&gt;OFFSET(I4585,-$D4585,0)+$D4585,$E4585-SUM($G4585:H4585),($E4585-SUM($G4585:H4585))/(OFFSET(I4585,-$D4585,0)-(I$5-$D4585-1))))</f>
        <v>0</v>
      </c>
      <c r="J4585" s="293">
        <f ca="1">IF(OFFSET(J4585,-$D4585,0)="n/a","n/a",IF(J$5&gt;OFFSET(J4585,-$D4585,0)+$D4585,$E4585-SUM($G4585:I4585),($E4585-SUM($G4585:I4585))/(OFFSET(J4585,-$D4585,0)-(J$5-$D4585-1))))</f>
        <v>0</v>
      </c>
      <c r="K4585" s="293">
        <f ca="1">IF(OFFSET(K4585,-$D4585,0)="n/a","n/a",IF(K$5&gt;OFFSET(K4585,-$D4585,0)+$D4585,$E4585-SUM($G4585:J4585),($E4585-SUM($G4585:J4585))/(OFFSET(K4585,-$D4585,0)-(K$5-$D4585-1))))</f>
        <v>0</v>
      </c>
      <c r="L4585" s="293">
        <f ca="1">IF(OFFSET(L4585,-$D4585,0)="n/a","n/a",IF(L$5&gt;OFFSET(L4585,-$D4585,0)+$D4585,$E4585-SUM($G4585:K4585),($E4585-SUM($G4585:K4585))/(OFFSET(L4585,-$D4585,0)-(L$5-$D4585-1))))</f>
        <v>0</v>
      </c>
      <c r="M4585" s="293">
        <f ca="1">IF(OFFSET(M4585,-$D4585,0)="n/a","n/a",IF(M$5&gt;OFFSET(M4585,-$D4585,0)+$D4585,$E4585-SUM($G4585:L4585),($E4585-SUM($G4585:L4585))/(OFFSET(M4585,-$D4585,0)-(M$5-$D4585-1))))</f>
        <v>0</v>
      </c>
      <c r="N4585" s="293">
        <f ca="1">IF(OFFSET(N4585,-$D4585,0)="n/a","n/a",IF(N$5&gt;OFFSET(N4585,-$D4585,0)+$D4585,$E4585-SUM($G4585:M4585),($E4585-SUM($G4585:M4585))/(OFFSET(N4585,-$D4585,0)-(N$5-$D4585-1))))</f>
        <v>0</v>
      </c>
    </row>
    <row r="4586" spans="1:14" ht="12.75" hidden="1" customHeight="1" outlineLevel="2" x14ac:dyDescent="0.25">
      <c r="A4586" s="3"/>
      <c r="B4586" s="3"/>
      <c r="C4586" s="392" t="s">
        <v>43</v>
      </c>
      <c r="D4586" s="3">
        <v>2</v>
      </c>
      <c r="E4586" s="290">
        <f ca="1"/>
        <v>0</v>
      </c>
      <c r="F4586" s="291"/>
      <c r="G4586" s="294"/>
      <c r="H4586" s="292"/>
      <c r="I4586" s="293">
        <f ca="1">IF(OFFSET(I4586,-$D4586,0)="n/a","n/a",IF(I$5&gt;OFFSET(I4586,-$D4586,0)+$D4586,$E4586-SUM($G4586:H4586),($E4586-SUM($G4586:H4586))/(OFFSET(I4586,-$D4586,0)-(I$5-$D4586-1))))</f>
        <v>0</v>
      </c>
      <c r="J4586" s="293">
        <f ca="1">IF(OFFSET(J4586,-$D4586,0)="n/a","n/a",IF(J$5&gt;OFFSET(J4586,-$D4586,0)+$D4586,$E4586-SUM($G4586:I4586),($E4586-SUM($G4586:I4586))/(OFFSET(J4586,-$D4586,0)-(J$5-$D4586-1))))</f>
        <v>0</v>
      </c>
      <c r="K4586" s="293">
        <f ca="1">IF(OFFSET(K4586,-$D4586,0)="n/a","n/a",IF(K$5&gt;OFFSET(K4586,-$D4586,0)+$D4586,$E4586-SUM($G4586:J4586),($E4586-SUM($G4586:J4586))/(OFFSET(K4586,-$D4586,0)-(K$5-$D4586-1))))</f>
        <v>0</v>
      </c>
      <c r="L4586" s="293">
        <f ca="1">IF(OFFSET(L4586,-$D4586,0)="n/a","n/a",IF(L$5&gt;OFFSET(L4586,-$D4586,0)+$D4586,$E4586-SUM($G4586:K4586),($E4586-SUM($G4586:K4586))/(OFFSET(L4586,-$D4586,0)-(L$5-$D4586-1))))</f>
        <v>0</v>
      </c>
      <c r="M4586" s="293">
        <f ca="1">IF(OFFSET(M4586,-$D4586,0)="n/a","n/a",IF(M$5&gt;OFFSET(M4586,-$D4586,0)+$D4586,$E4586-SUM($G4586:L4586),($E4586-SUM($G4586:L4586))/(OFFSET(M4586,-$D4586,0)-(M$5-$D4586-1))))</f>
        <v>0</v>
      </c>
      <c r="N4586" s="293">
        <f ca="1">IF(OFFSET(N4586,-$D4586,0)="n/a","n/a",IF(N$5&gt;OFFSET(N4586,-$D4586,0)+$D4586,$E4586-SUM($G4586:M4586),($E4586-SUM($G4586:M4586))/(OFFSET(N4586,-$D4586,0)-(N$5-$D4586-1))))</f>
        <v>0</v>
      </c>
    </row>
    <row r="4587" spans="1:14" ht="12.75" hidden="1" customHeight="1" outlineLevel="2" x14ac:dyDescent="0.25">
      <c r="A4587" s="3"/>
      <c r="B4587" s="3"/>
      <c r="C4587" s="392"/>
      <c r="D4587" s="3">
        <v>3</v>
      </c>
      <c r="E4587" s="290">
        <f ca="1"/>
        <v>0</v>
      </c>
      <c r="F4587" s="291"/>
      <c r="G4587" s="294"/>
      <c r="H4587" s="294"/>
      <c r="I4587" s="292"/>
      <c r="J4587" s="293">
        <f ca="1">IF(OFFSET(J4587,-$D4587,0)="n/a","n/a",IF(J$5&gt;OFFSET(J4587,-$D4587,0)+$D4587,$E4587-SUM($G4587:I4587),($E4587-SUM($G4587:I4587))/(OFFSET(J4587,-$D4587,0)-(J$5-$D4587-1))))</f>
        <v>0</v>
      </c>
      <c r="K4587" s="293">
        <f ca="1">IF(OFFSET(K4587,-$D4587,0)="n/a","n/a",IF(K$5&gt;OFFSET(K4587,-$D4587,0)+$D4587,$E4587-SUM($G4587:J4587),($E4587-SUM($G4587:J4587))/(OFFSET(K4587,-$D4587,0)-(K$5-$D4587-1))))</f>
        <v>0</v>
      </c>
      <c r="L4587" s="293">
        <f ca="1">IF(OFFSET(L4587,-$D4587,0)="n/a","n/a",IF(L$5&gt;OFFSET(L4587,-$D4587,0)+$D4587,$E4587-SUM($G4587:K4587),($E4587-SUM($G4587:K4587))/(OFFSET(L4587,-$D4587,0)-(L$5-$D4587-1))))</f>
        <v>0</v>
      </c>
      <c r="M4587" s="293">
        <f ca="1">IF(OFFSET(M4587,-$D4587,0)="n/a","n/a",IF(M$5&gt;OFFSET(M4587,-$D4587,0)+$D4587,$E4587-SUM($G4587:L4587),($E4587-SUM($G4587:L4587))/(OFFSET(M4587,-$D4587,0)-(M$5-$D4587-1))))</f>
        <v>0</v>
      </c>
      <c r="N4587" s="293">
        <f ca="1">IF(OFFSET(N4587,-$D4587,0)="n/a","n/a",IF(N$5&gt;OFFSET(N4587,-$D4587,0)+$D4587,$E4587-SUM($G4587:M4587),($E4587-SUM($G4587:M4587))/(OFFSET(N4587,-$D4587,0)-(N$5-$D4587-1))))</f>
        <v>0</v>
      </c>
    </row>
    <row r="4588" spans="1:14" ht="12.75" hidden="1" customHeight="1" outlineLevel="2" x14ac:dyDescent="0.25">
      <c r="A4588" s="3"/>
      <c r="B4588" s="3"/>
      <c r="C4588" s="392"/>
      <c r="D4588" s="3">
        <v>4</v>
      </c>
      <c r="E4588" s="290">
        <f ca="1"/>
        <v>0</v>
      </c>
      <c r="F4588" s="291"/>
      <c r="G4588" s="294"/>
      <c r="H4588" s="294"/>
      <c r="I4588" s="294"/>
      <c r="J4588" s="292"/>
      <c r="K4588" s="293">
        <f ca="1">IF(OFFSET(K4588,-$D4588,0)="n/a","n/a",IF(K$5&gt;OFFSET(K4588,-$D4588,0)+$D4588,$E4588-SUM($G4588:J4588),($E4588-SUM($G4588:J4588))/(OFFSET(K4588,-$D4588,0)-(K$5-$D4588-1))))</f>
        <v>0</v>
      </c>
      <c r="L4588" s="293">
        <f ca="1">IF(OFFSET(L4588,-$D4588,0)="n/a","n/a",IF(L$5&gt;OFFSET(L4588,-$D4588,0)+$D4588,$E4588-SUM($G4588:K4588),($E4588-SUM($G4588:K4588))/(OFFSET(L4588,-$D4588,0)-(L$5-$D4588-1))))</f>
        <v>0</v>
      </c>
      <c r="M4588" s="293">
        <f ca="1">IF(OFFSET(M4588,-$D4588,0)="n/a","n/a",IF(M$5&gt;OFFSET(M4588,-$D4588,0)+$D4588,$E4588-SUM($G4588:L4588),($E4588-SUM($G4588:L4588))/(OFFSET(M4588,-$D4588,0)-(M$5-$D4588-1))))</f>
        <v>0</v>
      </c>
      <c r="N4588" s="293">
        <f ca="1">IF(OFFSET(N4588,-$D4588,0)="n/a","n/a",IF(N$5&gt;OFFSET(N4588,-$D4588,0)+$D4588,$E4588-SUM($G4588:M4588),($E4588-SUM($G4588:M4588))/(OFFSET(N4588,-$D4588,0)-(N$5-$D4588-1))))</f>
        <v>0</v>
      </c>
    </row>
    <row r="4589" spans="1:14" ht="12.75" hidden="1" customHeight="1" outlineLevel="2" x14ac:dyDescent="0.25">
      <c r="A4589" s="3"/>
      <c r="B4589" s="3"/>
      <c r="C4589" s="392"/>
      <c r="D4589" s="3">
        <v>5</v>
      </c>
      <c r="E4589" s="290">
        <f ca="1"/>
        <v>0</v>
      </c>
      <c r="F4589" s="291"/>
      <c r="G4589" s="294"/>
      <c r="H4589" s="294"/>
      <c r="I4589" s="294"/>
      <c r="J4589" s="294"/>
      <c r="K4589" s="292"/>
      <c r="L4589" s="293">
        <f ca="1">IF(OFFSET(L4589,-$D4589,0)="n/a","n/a",IF(L$5&gt;OFFSET(L4589,-$D4589,0)+$D4589,$E4589-SUM($G4589:K4589),($E4589-SUM($G4589:K4589))/(OFFSET(L4589,-$D4589,0)-(L$5-$D4589-1))))</f>
        <v>0</v>
      </c>
      <c r="M4589" s="293">
        <f ca="1">IF(OFFSET(M4589,-$D4589,0)="n/a","n/a",IF(M$5&gt;OFFSET(M4589,-$D4589,0)+$D4589,$E4589-SUM($G4589:L4589),($E4589-SUM($G4589:L4589))/(OFFSET(M4589,-$D4589,0)-(M$5-$D4589-1))))</f>
        <v>0</v>
      </c>
      <c r="N4589" s="293">
        <f ca="1">IF(OFFSET(N4589,-$D4589,0)="n/a","n/a",IF(N$5&gt;OFFSET(N4589,-$D4589,0)+$D4589,$E4589-SUM($G4589:M4589),($E4589-SUM($G4589:M4589))/(OFFSET(N4589,-$D4589,0)-(N$5-$D4589-1))))</f>
        <v>0</v>
      </c>
    </row>
    <row r="4590" spans="1:14" ht="12.75" hidden="1" customHeight="1" outlineLevel="2" x14ac:dyDescent="0.25">
      <c r="A4590" s="3"/>
      <c r="B4590" s="3"/>
      <c r="C4590" s="392"/>
      <c r="D4590" s="3">
        <v>6</v>
      </c>
      <c r="E4590" s="290">
        <f ca="1"/>
        <v>0</v>
      </c>
      <c r="F4590" s="291"/>
      <c r="G4590" s="294"/>
      <c r="H4590" s="294"/>
      <c r="I4590" s="294"/>
      <c r="J4590" s="294"/>
      <c r="K4590" s="294"/>
      <c r="L4590" s="292"/>
      <c r="M4590" s="293">
        <f ca="1">IF(OFFSET(M4590,-$D4590,0)="n/a","n/a",IF(M$5&gt;OFFSET(M4590,-$D4590,0)+$D4590,$E4590-SUM($G4590:L4590),($E4590-SUM($G4590:L4590))/(OFFSET(M4590,-$D4590,0)-(M$5-$D4590-1))))</f>
        <v>0</v>
      </c>
      <c r="N4590" s="293">
        <f ca="1">IF(OFFSET(N4590,-$D4590,0)="n/a","n/a",IF(N$5&gt;OFFSET(N4590,-$D4590,0)+$D4590,$E4590-SUM($G4590:M4590),($E4590-SUM($G4590:M4590))/(OFFSET(N4590,-$D4590,0)-(N$5-$D4590-1))))</f>
        <v>0</v>
      </c>
    </row>
    <row r="4591" spans="1:14" ht="12.75" hidden="1" customHeight="1" outlineLevel="2" x14ac:dyDescent="0.25">
      <c r="A4591" s="3"/>
      <c r="B4591" s="3"/>
      <c r="C4591" s="392"/>
      <c r="D4591" s="3">
        <v>7</v>
      </c>
      <c r="E4591" s="290">
        <f ca="1"/>
        <v>0</v>
      </c>
      <c r="F4591" s="291"/>
      <c r="G4591" s="294"/>
      <c r="H4591" s="294"/>
      <c r="I4591" s="294"/>
      <c r="J4591" s="294"/>
      <c r="K4591" s="294"/>
      <c r="L4591" s="294"/>
      <c r="M4591" s="292"/>
      <c r="N4591" s="293">
        <f ca="1">IF(OFFSET(N4591,-$D4591,0)="n/a","n/a",IF(N$5&gt;OFFSET(N4591,-$D4591,0)+$D4591,$E4591-SUM($G4591:M4591),($E4591-SUM($G4591:M4591))/(OFFSET(N4591,-$D4591,0)-(N$5-$D4591-1))))</f>
        <v>0</v>
      </c>
    </row>
    <row r="4592" spans="1:14" ht="12.75" hidden="1" customHeight="1" outlineLevel="2" x14ac:dyDescent="0.25">
      <c r="A4592" s="3"/>
      <c r="B4592" s="3"/>
      <c r="C4592" s="392"/>
      <c r="D4592" s="3">
        <v>8</v>
      </c>
      <c r="E4592" s="290">
        <f ca="1"/>
        <v>0</v>
      </c>
      <c r="F4592" s="291"/>
      <c r="G4592" s="294"/>
      <c r="H4592" s="294"/>
      <c r="I4592" s="294"/>
      <c r="J4592" s="294"/>
      <c r="K4592" s="294"/>
      <c r="L4592" s="294"/>
      <c r="M4592" s="294"/>
      <c r="N4592" s="292"/>
    </row>
    <row r="4593" spans="1:14" ht="12.75" hidden="1" customHeight="1" outlineLevel="2" x14ac:dyDescent="0.25">
      <c r="A4593" s="3"/>
      <c r="B4593" s="3"/>
      <c r="C4593" s="392"/>
      <c r="D4593" s="3">
        <v>9</v>
      </c>
      <c r="E4593" s="290" t="e">
        <f ca="1"/>
        <v>#N/A</v>
      </c>
      <c r="F4593" s="291"/>
      <c r="G4593" s="294"/>
      <c r="H4593" s="294"/>
      <c r="I4593" s="294"/>
      <c r="J4593" s="294"/>
      <c r="K4593" s="294"/>
      <c r="L4593" s="294"/>
      <c r="M4593" s="294"/>
      <c r="N4593" s="294"/>
    </row>
    <row r="4594" spans="1:14" ht="12.75" hidden="1" customHeight="1" outlineLevel="2" x14ac:dyDescent="0.25">
      <c r="A4594" s="3"/>
      <c r="B4594" s="3"/>
      <c r="C4594" s="392"/>
      <c r="D4594" s="3">
        <v>10</v>
      </c>
      <c r="E4594" s="290" t="e">
        <f ca="1"/>
        <v>#N/A</v>
      </c>
      <c r="F4594" s="291"/>
      <c r="G4594" s="294"/>
      <c r="H4594" s="294"/>
      <c r="I4594" s="294"/>
      <c r="J4594" s="294"/>
      <c r="K4594" s="294"/>
      <c r="L4594" s="294"/>
      <c r="M4594" s="294"/>
      <c r="N4594" s="294"/>
    </row>
    <row r="4595" spans="1:14" ht="12.75" hidden="1" customHeight="1" outlineLevel="2" x14ac:dyDescent="0.25">
      <c r="A4595" s="3"/>
      <c r="B4595" s="3"/>
      <c r="C4595" s="392"/>
      <c r="D4595" s="3">
        <v>11</v>
      </c>
      <c r="E4595" s="290" t="e">
        <f ca="1"/>
        <v>#N/A</v>
      </c>
      <c r="F4595" s="291"/>
      <c r="G4595" s="294"/>
      <c r="H4595" s="294"/>
      <c r="I4595" s="294"/>
      <c r="J4595" s="294"/>
      <c r="K4595" s="294"/>
      <c r="L4595" s="294"/>
      <c r="M4595" s="294"/>
      <c r="N4595" s="294"/>
    </row>
    <row r="4596" spans="1:14" ht="12.75" hidden="1" customHeight="1" outlineLevel="2" x14ac:dyDescent="0.25">
      <c r="A4596" s="3"/>
      <c r="B4596" s="3"/>
      <c r="C4596" s="392"/>
      <c r="D4596" s="3">
        <v>12</v>
      </c>
      <c r="E4596" s="290" t="e">
        <f ca="1"/>
        <v>#N/A</v>
      </c>
      <c r="F4596" s="291"/>
      <c r="G4596" s="294"/>
      <c r="H4596" s="294"/>
      <c r="I4596" s="294"/>
      <c r="J4596" s="294"/>
      <c r="K4596" s="294"/>
      <c r="L4596" s="294"/>
      <c r="M4596" s="294"/>
      <c r="N4596" s="294"/>
    </row>
    <row r="4597" spans="1:14" ht="12.75" hidden="1" customHeight="1" outlineLevel="2" x14ac:dyDescent="0.25">
      <c r="A4597" s="3"/>
      <c r="B4597" s="3"/>
      <c r="C4597" s="392"/>
      <c r="D4597" s="3">
        <v>13</v>
      </c>
      <c r="E4597" s="290" t="e">
        <f ca="1"/>
        <v>#N/A</v>
      </c>
      <c r="F4597" s="291"/>
      <c r="G4597" s="294"/>
      <c r="H4597" s="294"/>
      <c r="I4597" s="294"/>
      <c r="J4597" s="294"/>
      <c r="K4597" s="294"/>
      <c r="L4597" s="294"/>
      <c r="M4597" s="294"/>
      <c r="N4597" s="294"/>
    </row>
    <row r="4598" spans="1:14" ht="12.75" hidden="1" customHeight="1" outlineLevel="2" x14ac:dyDescent="0.25">
      <c r="A4598" s="3"/>
      <c r="B4598" s="3"/>
      <c r="C4598" s="392"/>
      <c r="D4598" s="3">
        <v>14</v>
      </c>
      <c r="E4598" s="290" t="e">
        <f ca="1"/>
        <v>#N/A</v>
      </c>
      <c r="F4598" s="291"/>
      <c r="G4598" s="294"/>
      <c r="H4598" s="294"/>
      <c r="I4598" s="294"/>
      <c r="J4598" s="294"/>
      <c r="K4598" s="294"/>
      <c r="L4598" s="294"/>
      <c r="M4598" s="294"/>
      <c r="N4598" s="294"/>
    </row>
    <row r="4599" spans="1:14" ht="12.75" hidden="1" customHeight="1" outlineLevel="2" x14ac:dyDescent="0.25">
      <c r="A4599" s="3"/>
      <c r="B4599" s="3"/>
      <c r="C4599" s="392"/>
      <c r="D4599" s="3">
        <v>15</v>
      </c>
      <c r="E4599" s="290" t="e">
        <f ca="1"/>
        <v>#N/A</v>
      </c>
      <c r="F4599" s="291"/>
      <c r="G4599" s="294"/>
      <c r="H4599" s="294"/>
      <c r="I4599" s="294"/>
      <c r="J4599" s="294"/>
      <c r="K4599" s="294"/>
      <c r="L4599" s="294"/>
      <c r="M4599" s="294"/>
      <c r="N4599" s="294"/>
    </row>
    <row r="4600" spans="1:14" ht="12.75" hidden="1" customHeight="1" outlineLevel="1" x14ac:dyDescent="0.25">
      <c r="A4600" s="3"/>
      <c r="B4600" s="145" t="str">
        <f ca="1">B4583</f>
        <v>Asset Type 199</v>
      </c>
      <c r="C4600" s="145" t="str">
        <f ca="1">C4583</f>
        <v>Description - Asset Type 199</v>
      </c>
      <c r="D4600" s="3"/>
      <c r="E4600" s="3"/>
      <c r="F4600" s="106" t="s">
        <v>44</v>
      </c>
      <c r="G4600" s="296">
        <f t="shared" ref="G4600:N4600" si="398">SUM(G4585:G4599)</f>
        <v>0</v>
      </c>
      <c r="H4600" s="296">
        <f t="shared" ca="1" si="398"/>
        <v>0</v>
      </c>
      <c r="I4600" s="296">
        <f t="shared" ca="1" si="398"/>
        <v>0</v>
      </c>
      <c r="J4600" s="296">
        <f t="shared" ca="1" si="398"/>
        <v>0</v>
      </c>
      <c r="K4600" s="296">
        <f t="shared" ca="1" si="398"/>
        <v>0</v>
      </c>
      <c r="L4600" s="296">
        <f t="shared" ca="1" si="398"/>
        <v>0</v>
      </c>
      <c r="M4600" s="296">
        <f t="shared" ca="1" si="398"/>
        <v>0</v>
      </c>
      <c r="N4600" s="296">
        <f t="shared" ca="1" si="398"/>
        <v>0</v>
      </c>
    </row>
    <row r="4601" spans="1:14" ht="12.75" hidden="1" customHeight="1" outlineLevel="2" x14ac:dyDescent="0.25">
      <c r="A4601" s="217">
        <f>A4583+1</f>
        <v>200</v>
      </c>
      <c r="B4601" s="22" t="str">
        <f ca="1">OFFSET($B$13,$A4601-1,0)</f>
        <v>Asset Type 200</v>
      </c>
      <c r="C4601" s="22" t="str">
        <f ca="1">OFFSET($C$13,$A4601-1,0)</f>
        <v>Description - Asset Type 200</v>
      </c>
      <c r="D4601" s="3"/>
      <c r="E4601" s="109"/>
      <c r="F4601" s="108" t="s">
        <v>41</v>
      </c>
      <c r="G4601" s="295">
        <f t="shared" ref="G4601:N4601" ca="1" si="399">VLOOKUP($B4601,$B$13:$N$512,5+G$5,FALSE)</f>
        <v>0</v>
      </c>
      <c r="H4601" s="295">
        <f t="shared" ca="1" si="399"/>
        <v>0</v>
      </c>
      <c r="I4601" s="295">
        <f t="shared" ca="1" si="399"/>
        <v>0</v>
      </c>
      <c r="J4601" s="295">
        <f t="shared" ca="1" si="399"/>
        <v>0</v>
      </c>
      <c r="K4601" s="295">
        <f t="shared" ca="1" si="399"/>
        <v>0</v>
      </c>
      <c r="L4601" s="295">
        <f t="shared" ca="1" si="399"/>
        <v>0</v>
      </c>
      <c r="M4601" s="295">
        <f t="shared" ca="1" si="399"/>
        <v>0</v>
      </c>
      <c r="N4601" s="295">
        <f t="shared" ca="1" si="399"/>
        <v>0</v>
      </c>
    </row>
    <row r="4602" spans="1:14" ht="12.75" hidden="1" customHeight="1" outlineLevel="2" x14ac:dyDescent="0.25">
      <c r="A4602" s="3"/>
      <c r="B4602" s="3"/>
      <c r="C4602" s="21"/>
      <c r="D4602" s="3"/>
      <c r="E4602" s="107"/>
      <c r="F4602" s="106" t="s">
        <v>42</v>
      </c>
      <c r="G4602" s="111">
        <f ca="1">VLOOKUP($B4601,'Input Sheet'!$B$12:$N$511,5+G$5,FALSE)</f>
        <v>0</v>
      </c>
      <c r="H4602" s="111">
        <f ca="1">VLOOKUP($B4601,'Input Sheet'!$B$12:$N$511,5+H$5,FALSE)</f>
        <v>0</v>
      </c>
      <c r="I4602" s="111">
        <f ca="1">VLOOKUP($B4601,'Input Sheet'!$B$12:$N$511,5+I$5,FALSE)</f>
        <v>0</v>
      </c>
      <c r="J4602" s="111">
        <f ca="1">VLOOKUP($B4601,'Input Sheet'!$B$12:$N$511,5+J$5,FALSE)</f>
        <v>0</v>
      </c>
      <c r="K4602" s="111">
        <f ca="1">VLOOKUP($B4601,'Input Sheet'!$B$12:$N$511,5+K$5,FALSE)</f>
        <v>0</v>
      </c>
      <c r="L4602" s="111">
        <f ca="1">VLOOKUP($B4601,'Input Sheet'!$B$12:$N$511,5+L$5,FALSE)</f>
        <v>0</v>
      </c>
      <c r="M4602" s="111">
        <f ca="1">VLOOKUP($B4601,'Input Sheet'!$B$12:$N$511,5+M$5,FALSE)</f>
        <v>0</v>
      </c>
      <c r="N4602" s="111">
        <f ca="1">VLOOKUP($B4601,'Input Sheet'!$B$12:$N$511,5+N$5,FALSE)</f>
        <v>0</v>
      </c>
    </row>
    <row r="4603" spans="1:14" ht="12.75" hidden="1" customHeight="1" outlineLevel="2" x14ac:dyDescent="0.25">
      <c r="A4603" s="3"/>
      <c r="B4603" s="3"/>
      <c r="C4603" s="3"/>
      <c r="D4603" s="3">
        <v>1</v>
      </c>
      <c r="E4603" s="290">
        <f t="array" aca="1" ref="E4603:E4617" ca="1">TRANSPOSE(G4601:N4601)</f>
        <v>0</v>
      </c>
      <c r="F4603" s="291"/>
      <c r="G4603" s="292"/>
      <c r="H4603" s="293">
        <f ca="1">IF(OFFSET(H4603,-$D4603,0)="n/a","n/a",IF(H$5&gt;OFFSET(H4603,-$D4603,0)+$D4603,$E4603-SUM($G4603:G4603),($E4603-SUM($G4603:G4603))/(OFFSET(H4603,-$D4603,0)-(H$5-$D4603-1))))</f>
        <v>0</v>
      </c>
      <c r="I4603" s="293">
        <f ca="1">IF(OFFSET(I4603,-$D4603,0)="n/a","n/a",IF(I$5&gt;OFFSET(I4603,-$D4603,0)+$D4603,$E4603-SUM($G4603:H4603),($E4603-SUM($G4603:H4603))/(OFFSET(I4603,-$D4603,0)-(I$5-$D4603-1))))</f>
        <v>0</v>
      </c>
      <c r="J4603" s="293">
        <f ca="1">IF(OFFSET(J4603,-$D4603,0)="n/a","n/a",IF(J$5&gt;OFFSET(J4603,-$D4603,0)+$D4603,$E4603-SUM($G4603:I4603),($E4603-SUM($G4603:I4603))/(OFFSET(J4603,-$D4603,0)-(J$5-$D4603-1))))</f>
        <v>0</v>
      </c>
      <c r="K4603" s="293">
        <f ca="1">IF(OFFSET(K4603,-$D4603,0)="n/a","n/a",IF(K$5&gt;OFFSET(K4603,-$D4603,0)+$D4603,$E4603-SUM($G4603:J4603),($E4603-SUM($G4603:J4603))/(OFFSET(K4603,-$D4603,0)-(K$5-$D4603-1))))</f>
        <v>0</v>
      </c>
      <c r="L4603" s="293">
        <f ca="1">IF(OFFSET(L4603,-$D4603,0)="n/a","n/a",IF(L$5&gt;OFFSET(L4603,-$D4603,0)+$D4603,$E4603-SUM($G4603:K4603),($E4603-SUM($G4603:K4603))/(OFFSET(L4603,-$D4603,0)-(L$5-$D4603-1))))</f>
        <v>0</v>
      </c>
      <c r="M4603" s="293">
        <f ca="1">IF(OFFSET(M4603,-$D4603,0)="n/a","n/a",IF(M$5&gt;OFFSET(M4603,-$D4603,0)+$D4603,$E4603-SUM($G4603:L4603),($E4603-SUM($G4603:L4603))/(OFFSET(M4603,-$D4603,0)-(M$5-$D4603-1))))</f>
        <v>0</v>
      </c>
      <c r="N4603" s="293">
        <f ca="1">IF(OFFSET(N4603,-$D4603,0)="n/a","n/a",IF(N$5&gt;OFFSET(N4603,-$D4603,0)+$D4603,$E4603-SUM($G4603:M4603),($E4603-SUM($G4603:M4603))/(OFFSET(N4603,-$D4603,0)-(N$5-$D4603-1))))</f>
        <v>0</v>
      </c>
    </row>
    <row r="4604" spans="1:14" ht="12.75" hidden="1" customHeight="1" outlineLevel="2" x14ac:dyDescent="0.25">
      <c r="A4604" s="3"/>
      <c r="B4604" s="3"/>
      <c r="C4604" s="392" t="s">
        <v>43</v>
      </c>
      <c r="D4604" s="3">
        <v>2</v>
      </c>
      <c r="E4604" s="290">
        <f ca="1"/>
        <v>0</v>
      </c>
      <c r="F4604" s="291"/>
      <c r="G4604" s="294"/>
      <c r="H4604" s="292"/>
      <c r="I4604" s="293">
        <f ca="1">IF(OFFSET(I4604,-$D4604,0)="n/a","n/a",IF(I$5&gt;OFFSET(I4604,-$D4604,0)+$D4604,$E4604-SUM($G4604:H4604),($E4604-SUM($G4604:H4604))/(OFFSET(I4604,-$D4604,0)-(I$5-$D4604-1))))</f>
        <v>0</v>
      </c>
      <c r="J4604" s="293">
        <f ca="1">IF(OFFSET(J4604,-$D4604,0)="n/a","n/a",IF(J$5&gt;OFFSET(J4604,-$D4604,0)+$D4604,$E4604-SUM($G4604:I4604),($E4604-SUM($G4604:I4604))/(OFFSET(J4604,-$D4604,0)-(J$5-$D4604-1))))</f>
        <v>0</v>
      </c>
      <c r="K4604" s="293">
        <f ca="1">IF(OFFSET(K4604,-$D4604,0)="n/a","n/a",IF(K$5&gt;OFFSET(K4604,-$D4604,0)+$D4604,$E4604-SUM($G4604:J4604),($E4604-SUM($G4604:J4604))/(OFFSET(K4604,-$D4604,0)-(K$5-$D4604-1))))</f>
        <v>0</v>
      </c>
      <c r="L4604" s="293">
        <f ca="1">IF(OFFSET(L4604,-$D4604,0)="n/a","n/a",IF(L$5&gt;OFFSET(L4604,-$D4604,0)+$D4604,$E4604-SUM($G4604:K4604),($E4604-SUM($G4604:K4604))/(OFFSET(L4604,-$D4604,0)-(L$5-$D4604-1))))</f>
        <v>0</v>
      </c>
      <c r="M4604" s="293">
        <f ca="1">IF(OFFSET(M4604,-$D4604,0)="n/a","n/a",IF(M$5&gt;OFFSET(M4604,-$D4604,0)+$D4604,$E4604-SUM($G4604:L4604),($E4604-SUM($G4604:L4604))/(OFFSET(M4604,-$D4604,0)-(M$5-$D4604-1))))</f>
        <v>0</v>
      </c>
      <c r="N4604" s="293">
        <f ca="1">IF(OFFSET(N4604,-$D4604,0)="n/a","n/a",IF(N$5&gt;OFFSET(N4604,-$D4604,0)+$D4604,$E4604-SUM($G4604:M4604),($E4604-SUM($G4604:M4604))/(OFFSET(N4604,-$D4604,0)-(N$5-$D4604-1))))</f>
        <v>0</v>
      </c>
    </row>
    <row r="4605" spans="1:14" ht="12.75" hidden="1" customHeight="1" outlineLevel="2" x14ac:dyDescent="0.25">
      <c r="A4605" s="3"/>
      <c r="B4605" s="3"/>
      <c r="C4605" s="392"/>
      <c r="D4605" s="3">
        <v>3</v>
      </c>
      <c r="E4605" s="290">
        <f ca="1"/>
        <v>0</v>
      </c>
      <c r="F4605" s="291"/>
      <c r="G4605" s="294"/>
      <c r="H4605" s="294"/>
      <c r="I4605" s="292"/>
      <c r="J4605" s="293">
        <f ca="1">IF(OFFSET(J4605,-$D4605,0)="n/a","n/a",IF(J$5&gt;OFFSET(J4605,-$D4605,0)+$D4605,$E4605-SUM($G4605:I4605),($E4605-SUM($G4605:I4605))/(OFFSET(J4605,-$D4605,0)-(J$5-$D4605-1))))</f>
        <v>0</v>
      </c>
      <c r="K4605" s="293">
        <f ca="1">IF(OFFSET(K4605,-$D4605,0)="n/a","n/a",IF(K$5&gt;OFFSET(K4605,-$D4605,0)+$D4605,$E4605-SUM($G4605:J4605),($E4605-SUM($G4605:J4605))/(OFFSET(K4605,-$D4605,0)-(K$5-$D4605-1))))</f>
        <v>0</v>
      </c>
      <c r="L4605" s="293">
        <f ca="1">IF(OFFSET(L4605,-$D4605,0)="n/a","n/a",IF(L$5&gt;OFFSET(L4605,-$D4605,0)+$D4605,$E4605-SUM($G4605:K4605),($E4605-SUM($G4605:K4605))/(OFFSET(L4605,-$D4605,0)-(L$5-$D4605-1))))</f>
        <v>0</v>
      </c>
      <c r="M4605" s="293">
        <f ca="1">IF(OFFSET(M4605,-$D4605,0)="n/a","n/a",IF(M$5&gt;OFFSET(M4605,-$D4605,0)+$D4605,$E4605-SUM($G4605:L4605),($E4605-SUM($G4605:L4605))/(OFFSET(M4605,-$D4605,0)-(M$5-$D4605-1))))</f>
        <v>0</v>
      </c>
      <c r="N4605" s="293">
        <f ca="1">IF(OFFSET(N4605,-$D4605,0)="n/a","n/a",IF(N$5&gt;OFFSET(N4605,-$D4605,0)+$D4605,$E4605-SUM($G4605:M4605),($E4605-SUM($G4605:M4605))/(OFFSET(N4605,-$D4605,0)-(N$5-$D4605-1))))</f>
        <v>0</v>
      </c>
    </row>
    <row r="4606" spans="1:14" ht="12.75" hidden="1" customHeight="1" outlineLevel="2" x14ac:dyDescent="0.25">
      <c r="A4606" s="3"/>
      <c r="B4606" s="3"/>
      <c r="C4606" s="392"/>
      <c r="D4606" s="3">
        <v>4</v>
      </c>
      <c r="E4606" s="290">
        <f ca="1"/>
        <v>0</v>
      </c>
      <c r="F4606" s="291"/>
      <c r="G4606" s="294"/>
      <c r="H4606" s="294"/>
      <c r="I4606" s="294"/>
      <c r="J4606" s="292"/>
      <c r="K4606" s="293">
        <f ca="1">IF(OFFSET(K4606,-$D4606,0)="n/a","n/a",IF(K$5&gt;OFFSET(K4606,-$D4606,0)+$D4606,$E4606-SUM($G4606:J4606),($E4606-SUM($G4606:J4606))/(OFFSET(K4606,-$D4606,0)-(K$5-$D4606-1))))</f>
        <v>0</v>
      </c>
      <c r="L4606" s="293">
        <f ca="1">IF(OFFSET(L4606,-$D4606,0)="n/a","n/a",IF(L$5&gt;OFFSET(L4606,-$D4606,0)+$D4606,$E4606-SUM($G4606:K4606),($E4606-SUM($G4606:K4606))/(OFFSET(L4606,-$D4606,0)-(L$5-$D4606-1))))</f>
        <v>0</v>
      </c>
      <c r="M4606" s="293">
        <f ca="1">IF(OFFSET(M4606,-$D4606,0)="n/a","n/a",IF(M$5&gt;OFFSET(M4606,-$D4606,0)+$D4606,$E4606-SUM($G4606:L4606),($E4606-SUM($G4606:L4606))/(OFFSET(M4606,-$D4606,0)-(M$5-$D4606-1))))</f>
        <v>0</v>
      </c>
      <c r="N4606" s="293">
        <f ca="1">IF(OFFSET(N4606,-$D4606,0)="n/a","n/a",IF(N$5&gt;OFFSET(N4606,-$D4606,0)+$D4606,$E4606-SUM($G4606:M4606),($E4606-SUM($G4606:M4606))/(OFFSET(N4606,-$D4606,0)-(N$5-$D4606-1))))</f>
        <v>0</v>
      </c>
    </row>
    <row r="4607" spans="1:14" ht="12.75" hidden="1" customHeight="1" outlineLevel="2" x14ac:dyDescent="0.25">
      <c r="A4607" s="3"/>
      <c r="B4607" s="3"/>
      <c r="C4607" s="392"/>
      <c r="D4607" s="3">
        <v>5</v>
      </c>
      <c r="E4607" s="290">
        <f ca="1"/>
        <v>0</v>
      </c>
      <c r="F4607" s="291"/>
      <c r="G4607" s="294"/>
      <c r="H4607" s="294"/>
      <c r="I4607" s="294"/>
      <c r="J4607" s="294"/>
      <c r="K4607" s="292"/>
      <c r="L4607" s="293">
        <f ca="1">IF(OFFSET(L4607,-$D4607,0)="n/a","n/a",IF(L$5&gt;OFFSET(L4607,-$D4607,0)+$D4607,$E4607-SUM($G4607:K4607),($E4607-SUM($G4607:K4607))/(OFFSET(L4607,-$D4607,0)-(L$5-$D4607-1))))</f>
        <v>0</v>
      </c>
      <c r="M4607" s="293">
        <f ca="1">IF(OFFSET(M4607,-$D4607,0)="n/a","n/a",IF(M$5&gt;OFFSET(M4607,-$D4607,0)+$D4607,$E4607-SUM($G4607:L4607),($E4607-SUM($G4607:L4607))/(OFFSET(M4607,-$D4607,0)-(M$5-$D4607-1))))</f>
        <v>0</v>
      </c>
      <c r="N4607" s="293">
        <f ca="1">IF(OFFSET(N4607,-$D4607,0)="n/a","n/a",IF(N$5&gt;OFFSET(N4607,-$D4607,0)+$D4607,$E4607-SUM($G4607:M4607),($E4607-SUM($G4607:M4607))/(OFFSET(N4607,-$D4607,0)-(N$5-$D4607-1))))</f>
        <v>0</v>
      </c>
    </row>
    <row r="4608" spans="1:14" ht="12.75" hidden="1" customHeight="1" outlineLevel="2" x14ac:dyDescent="0.25">
      <c r="A4608" s="3"/>
      <c r="B4608" s="3"/>
      <c r="C4608" s="392"/>
      <c r="D4608" s="3">
        <v>6</v>
      </c>
      <c r="E4608" s="290">
        <f ca="1"/>
        <v>0</v>
      </c>
      <c r="F4608" s="291"/>
      <c r="G4608" s="294"/>
      <c r="H4608" s="294"/>
      <c r="I4608" s="294"/>
      <c r="J4608" s="294"/>
      <c r="K4608" s="294"/>
      <c r="L4608" s="292"/>
      <c r="M4608" s="293">
        <f ca="1">IF(OFFSET(M4608,-$D4608,0)="n/a","n/a",IF(M$5&gt;OFFSET(M4608,-$D4608,0)+$D4608,$E4608-SUM($G4608:L4608),($E4608-SUM($G4608:L4608))/(OFFSET(M4608,-$D4608,0)-(M$5-$D4608-1))))</f>
        <v>0</v>
      </c>
      <c r="N4608" s="293">
        <f ca="1">IF(OFFSET(N4608,-$D4608,0)="n/a","n/a",IF(N$5&gt;OFFSET(N4608,-$D4608,0)+$D4608,$E4608-SUM($G4608:M4608),($E4608-SUM($G4608:M4608))/(OFFSET(N4608,-$D4608,0)-(N$5-$D4608-1))))</f>
        <v>0</v>
      </c>
    </row>
    <row r="4609" spans="1:14" ht="12.75" hidden="1" customHeight="1" outlineLevel="2" x14ac:dyDescent="0.25">
      <c r="A4609" s="3"/>
      <c r="B4609" s="3"/>
      <c r="C4609" s="392"/>
      <c r="D4609" s="3">
        <v>7</v>
      </c>
      <c r="E4609" s="290">
        <f ca="1"/>
        <v>0</v>
      </c>
      <c r="F4609" s="291"/>
      <c r="G4609" s="294"/>
      <c r="H4609" s="294"/>
      <c r="I4609" s="294"/>
      <c r="J4609" s="294"/>
      <c r="K4609" s="294"/>
      <c r="L4609" s="294"/>
      <c r="M4609" s="292"/>
      <c r="N4609" s="293">
        <f ca="1">IF(OFFSET(N4609,-$D4609,0)="n/a","n/a",IF(N$5&gt;OFFSET(N4609,-$D4609,0)+$D4609,$E4609-SUM($G4609:M4609),($E4609-SUM($G4609:M4609))/(OFFSET(N4609,-$D4609,0)-(N$5-$D4609-1))))</f>
        <v>0</v>
      </c>
    </row>
    <row r="4610" spans="1:14" ht="12.75" hidden="1" customHeight="1" outlineLevel="2" x14ac:dyDescent="0.25">
      <c r="A4610" s="3"/>
      <c r="B4610" s="3"/>
      <c r="C4610" s="392"/>
      <c r="D4610" s="3">
        <v>8</v>
      </c>
      <c r="E4610" s="290">
        <f ca="1"/>
        <v>0</v>
      </c>
      <c r="F4610" s="291"/>
      <c r="G4610" s="294"/>
      <c r="H4610" s="294"/>
      <c r="I4610" s="294"/>
      <c r="J4610" s="294"/>
      <c r="K4610" s="294"/>
      <c r="L4610" s="294"/>
      <c r="M4610" s="294"/>
      <c r="N4610" s="292"/>
    </row>
    <row r="4611" spans="1:14" ht="12.75" hidden="1" customHeight="1" outlineLevel="2" x14ac:dyDescent="0.25">
      <c r="A4611" s="3"/>
      <c r="B4611" s="3"/>
      <c r="C4611" s="392"/>
      <c r="D4611" s="3">
        <v>9</v>
      </c>
      <c r="E4611" s="290" t="e">
        <f ca="1"/>
        <v>#N/A</v>
      </c>
      <c r="F4611" s="291"/>
      <c r="G4611" s="294"/>
      <c r="H4611" s="294"/>
      <c r="I4611" s="294"/>
      <c r="J4611" s="294"/>
      <c r="K4611" s="294"/>
      <c r="L4611" s="294"/>
      <c r="M4611" s="294"/>
      <c r="N4611" s="294"/>
    </row>
    <row r="4612" spans="1:14" ht="12.75" hidden="1" customHeight="1" outlineLevel="2" x14ac:dyDescent="0.25">
      <c r="A4612" s="3"/>
      <c r="B4612" s="3"/>
      <c r="C4612" s="392"/>
      <c r="D4612" s="3">
        <v>10</v>
      </c>
      <c r="E4612" s="290" t="e">
        <f ca="1"/>
        <v>#N/A</v>
      </c>
      <c r="F4612" s="291"/>
      <c r="G4612" s="294"/>
      <c r="H4612" s="294"/>
      <c r="I4612" s="294"/>
      <c r="J4612" s="294"/>
      <c r="K4612" s="294"/>
      <c r="L4612" s="294"/>
      <c r="M4612" s="294"/>
      <c r="N4612" s="294"/>
    </row>
    <row r="4613" spans="1:14" ht="12.75" hidden="1" customHeight="1" outlineLevel="2" x14ac:dyDescent="0.25">
      <c r="A4613" s="3"/>
      <c r="B4613" s="3"/>
      <c r="C4613" s="392"/>
      <c r="D4613" s="3">
        <v>11</v>
      </c>
      <c r="E4613" s="290" t="e">
        <f ca="1"/>
        <v>#N/A</v>
      </c>
      <c r="F4613" s="291"/>
      <c r="G4613" s="294"/>
      <c r="H4613" s="294"/>
      <c r="I4613" s="294"/>
      <c r="J4613" s="294"/>
      <c r="K4613" s="294"/>
      <c r="L4613" s="294"/>
      <c r="M4613" s="294"/>
      <c r="N4613" s="294"/>
    </row>
    <row r="4614" spans="1:14" ht="12.75" hidden="1" customHeight="1" outlineLevel="2" x14ac:dyDescent="0.25">
      <c r="A4614" s="3"/>
      <c r="B4614" s="3"/>
      <c r="C4614" s="392"/>
      <c r="D4614" s="3">
        <v>12</v>
      </c>
      <c r="E4614" s="290" t="e">
        <f ca="1"/>
        <v>#N/A</v>
      </c>
      <c r="F4614" s="291"/>
      <c r="G4614" s="294"/>
      <c r="H4614" s="294"/>
      <c r="I4614" s="294"/>
      <c r="J4614" s="294"/>
      <c r="K4614" s="294"/>
      <c r="L4614" s="294"/>
      <c r="M4614" s="294"/>
      <c r="N4614" s="294"/>
    </row>
    <row r="4615" spans="1:14" ht="12.75" hidden="1" customHeight="1" outlineLevel="2" x14ac:dyDescent="0.25">
      <c r="A4615" s="3"/>
      <c r="B4615" s="3"/>
      <c r="C4615" s="392"/>
      <c r="D4615" s="3">
        <v>13</v>
      </c>
      <c r="E4615" s="290" t="e">
        <f ca="1"/>
        <v>#N/A</v>
      </c>
      <c r="F4615" s="291"/>
      <c r="G4615" s="294"/>
      <c r="H4615" s="294"/>
      <c r="I4615" s="294"/>
      <c r="J4615" s="294"/>
      <c r="K4615" s="294"/>
      <c r="L4615" s="294"/>
      <c r="M4615" s="294"/>
      <c r="N4615" s="294"/>
    </row>
    <row r="4616" spans="1:14" ht="12.75" hidden="1" customHeight="1" outlineLevel="2" x14ac:dyDescent="0.25">
      <c r="A4616" s="3"/>
      <c r="B4616" s="3"/>
      <c r="C4616" s="392"/>
      <c r="D4616" s="3">
        <v>14</v>
      </c>
      <c r="E4616" s="290" t="e">
        <f ca="1"/>
        <v>#N/A</v>
      </c>
      <c r="F4616" s="291"/>
      <c r="G4616" s="294"/>
      <c r="H4616" s="294"/>
      <c r="I4616" s="294"/>
      <c r="J4616" s="294"/>
      <c r="K4616" s="294"/>
      <c r="L4616" s="294"/>
      <c r="M4616" s="294"/>
      <c r="N4616" s="294"/>
    </row>
    <row r="4617" spans="1:14" ht="12.75" hidden="1" customHeight="1" outlineLevel="2" x14ac:dyDescent="0.25">
      <c r="A4617" s="3"/>
      <c r="B4617" s="3"/>
      <c r="C4617" s="392"/>
      <c r="D4617" s="3">
        <v>15</v>
      </c>
      <c r="E4617" s="290" t="e">
        <f ca="1"/>
        <v>#N/A</v>
      </c>
      <c r="F4617" s="291"/>
      <c r="G4617" s="294"/>
      <c r="H4617" s="294"/>
      <c r="I4617" s="294"/>
      <c r="J4617" s="294"/>
      <c r="K4617" s="294"/>
      <c r="L4617" s="294"/>
      <c r="M4617" s="294"/>
      <c r="N4617" s="294"/>
    </row>
    <row r="4618" spans="1:14" ht="12.75" hidden="1" customHeight="1" outlineLevel="1" x14ac:dyDescent="0.25">
      <c r="A4618" s="3"/>
      <c r="B4618" s="145" t="str">
        <f ca="1">B4601</f>
        <v>Asset Type 200</v>
      </c>
      <c r="C4618" s="145" t="str">
        <f ca="1">C4601</f>
        <v>Description - Asset Type 200</v>
      </c>
      <c r="D4618" s="3"/>
      <c r="E4618" s="3"/>
      <c r="F4618" s="106" t="s">
        <v>44</v>
      </c>
      <c r="G4618" s="296">
        <f t="shared" ref="G4618:N4618" si="400">SUM(G4603:G4617)</f>
        <v>0</v>
      </c>
      <c r="H4618" s="296">
        <f t="shared" ca="1" si="400"/>
        <v>0</v>
      </c>
      <c r="I4618" s="296">
        <f t="shared" ca="1" si="400"/>
        <v>0</v>
      </c>
      <c r="J4618" s="296">
        <f t="shared" ca="1" si="400"/>
        <v>0</v>
      </c>
      <c r="K4618" s="296">
        <f t="shared" ca="1" si="400"/>
        <v>0</v>
      </c>
      <c r="L4618" s="296">
        <f t="shared" ca="1" si="400"/>
        <v>0</v>
      </c>
      <c r="M4618" s="296">
        <f t="shared" ca="1" si="400"/>
        <v>0</v>
      </c>
      <c r="N4618" s="296">
        <f t="shared" ca="1" si="400"/>
        <v>0</v>
      </c>
    </row>
    <row r="4619" spans="1:14" s="369" customFormat="1" ht="12.75" hidden="1" customHeight="1" outlineLevel="2" x14ac:dyDescent="0.25">
      <c r="A4619" s="217">
        <f>A4601+1</f>
        <v>201</v>
      </c>
      <c r="B4619" s="22" t="str">
        <f ca="1">OFFSET($B$13,$A4619-1,0)</f>
        <v>Asset Type 201</v>
      </c>
      <c r="C4619" s="22" t="str">
        <f ca="1">OFFSET($C$13,$A4619-1,0)</f>
        <v>Description - Asset Type 201</v>
      </c>
      <c r="D4619" s="3"/>
      <c r="E4619" s="109"/>
      <c r="F4619" s="108" t="s">
        <v>41</v>
      </c>
      <c r="G4619" s="295">
        <f t="shared" ref="G4619:N4619" ca="1" si="401">VLOOKUP($B4619,$B$13:$N$512,5+G$5,FALSE)</f>
        <v>0</v>
      </c>
      <c r="H4619" s="295">
        <f t="shared" ca="1" si="401"/>
        <v>0</v>
      </c>
      <c r="I4619" s="295">
        <f t="shared" ca="1" si="401"/>
        <v>0</v>
      </c>
      <c r="J4619" s="295">
        <f t="shared" ca="1" si="401"/>
        <v>0</v>
      </c>
      <c r="K4619" s="295">
        <f t="shared" ca="1" si="401"/>
        <v>0</v>
      </c>
      <c r="L4619" s="295">
        <f t="shared" ca="1" si="401"/>
        <v>0</v>
      </c>
      <c r="M4619" s="295">
        <f t="shared" ca="1" si="401"/>
        <v>0</v>
      </c>
      <c r="N4619" s="295">
        <f t="shared" ca="1" si="401"/>
        <v>0</v>
      </c>
    </row>
    <row r="4620" spans="1:14" s="369" customFormat="1" ht="12.75" hidden="1" customHeight="1" outlineLevel="2" x14ac:dyDescent="0.25">
      <c r="A4620" s="3"/>
      <c r="B4620" s="3"/>
      <c r="C4620" s="21"/>
      <c r="D4620" s="3"/>
      <c r="E4620" s="107"/>
      <c r="F4620" s="106" t="s">
        <v>42</v>
      </c>
      <c r="G4620" s="111">
        <f ca="1">VLOOKUP($B4619,'Input Sheet'!$B$12:$N$511,5+G$5,FALSE)</f>
        <v>0</v>
      </c>
      <c r="H4620" s="111">
        <f ca="1">VLOOKUP($B4619,'Input Sheet'!$B$12:$N$511,5+H$5,FALSE)</f>
        <v>0</v>
      </c>
      <c r="I4620" s="111">
        <f ca="1">VLOOKUP($B4619,'Input Sheet'!$B$12:$N$511,5+I$5,FALSE)</f>
        <v>0</v>
      </c>
      <c r="J4620" s="111">
        <f ca="1">VLOOKUP($B4619,'Input Sheet'!$B$12:$N$511,5+J$5,FALSE)</f>
        <v>0</v>
      </c>
      <c r="K4620" s="111">
        <f ca="1">VLOOKUP($B4619,'Input Sheet'!$B$12:$N$511,5+K$5,FALSE)</f>
        <v>0</v>
      </c>
      <c r="L4620" s="111">
        <f ca="1">VLOOKUP($B4619,'Input Sheet'!$B$12:$N$511,5+L$5,FALSE)</f>
        <v>0</v>
      </c>
      <c r="M4620" s="111">
        <f ca="1">VLOOKUP($B4619,'Input Sheet'!$B$12:$N$511,5+M$5,FALSE)</f>
        <v>0</v>
      </c>
      <c r="N4620" s="111">
        <f ca="1">VLOOKUP($B4619,'Input Sheet'!$B$12:$N$511,5+N$5,FALSE)</f>
        <v>0</v>
      </c>
    </row>
    <row r="4621" spans="1:14" s="369" customFormat="1" ht="12.75" hidden="1" customHeight="1" outlineLevel="2" x14ac:dyDescent="0.25">
      <c r="A4621" s="3"/>
      <c r="B4621" s="3"/>
      <c r="C4621" s="3"/>
      <c r="D4621" s="3">
        <v>1</v>
      </c>
      <c r="E4621" s="290">
        <f t="array" aca="1" ref="E4621:E4635" ca="1">TRANSPOSE(G4619:N4619)</f>
        <v>0</v>
      </c>
      <c r="F4621" s="291"/>
      <c r="G4621" s="292"/>
      <c r="H4621" s="293">
        <f ca="1">IF(OFFSET(H4621,-$D4621,0)="n/a","n/a",IF(H$5&gt;OFFSET(H4621,-$D4621,0)+$D4621,$E4621-SUM($G4621:G4621),($E4621-SUM($G4621:G4621))/(OFFSET(H4621,-$D4621,0)-(H$5-$D4621-1))))</f>
        <v>0</v>
      </c>
      <c r="I4621" s="293">
        <f ca="1">IF(OFFSET(I4621,-$D4621,0)="n/a","n/a",IF(I$5&gt;OFFSET(I4621,-$D4621,0)+$D4621,$E4621-SUM($G4621:H4621),($E4621-SUM($G4621:H4621))/(OFFSET(I4621,-$D4621,0)-(I$5-$D4621-1))))</f>
        <v>0</v>
      </c>
      <c r="J4621" s="293">
        <f ca="1">IF(OFFSET(J4621,-$D4621,0)="n/a","n/a",IF(J$5&gt;OFFSET(J4621,-$D4621,0)+$D4621,$E4621-SUM($G4621:I4621),($E4621-SUM($G4621:I4621))/(OFFSET(J4621,-$D4621,0)-(J$5-$D4621-1))))</f>
        <v>0</v>
      </c>
      <c r="K4621" s="293">
        <f ca="1">IF(OFFSET(K4621,-$D4621,0)="n/a","n/a",IF(K$5&gt;OFFSET(K4621,-$D4621,0)+$D4621,$E4621-SUM($G4621:J4621),($E4621-SUM($G4621:J4621))/(OFFSET(K4621,-$D4621,0)-(K$5-$D4621-1))))</f>
        <v>0</v>
      </c>
      <c r="L4621" s="293">
        <f ca="1">IF(OFFSET(L4621,-$D4621,0)="n/a","n/a",IF(L$5&gt;OFFSET(L4621,-$D4621,0)+$D4621,$E4621-SUM($G4621:K4621),($E4621-SUM($G4621:K4621))/(OFFSET(L4621,-$D4621,0)-(L$5-$D4621-1))))</f>
        <v>0</v>
      </c>
      <c r="M4621" s="293">
        <f ca="1">IF(OFFSET(M4621,-$D4621,0)="n/a","n/a",IF(M$5&gt;OFFSET(M4621,-$D4621,0)+$D4621,$E4621-SUM($G4621:L4621),($E4621-SUM($G4621:L4621))/(OFFSET(M4621,-$D4621,0)-(M$5-$D4621-1))))</f>
        <v>0</v>
      </c>
      <c r="N4621" s="293">
        <f ca="1">IF(OFFSET(N4621,-$D4621,0)="n/a","n/a",IF(N$5&gt;OFFSET(N4621,-$D4621,0)+$D4621,$E4621-SUM($G4621:M4621),($E4621-SUM($G4621:M4621))/(OFFSET(N4621,-$D4621,0)-(N$5-$D4621-1))))</f>
        <v>0</v>
      </c>
    </row>
    <row r="4622" spans="1:14" s="369" customFormat="1" ht="12.75" hidden="1" customHeight="1" outlineLevel="2" x14ac:dyDescent="0.25">
      <c r="A4622" s="3"/>
      <c r="B4622" s="3"/>
      <c r="C4622" s="392" t="s">
        <v>43</v>
      </c>
      <c r="D4622" s="3">
        <v>2</v>
      </c>
      <c r="E4622" s="290">
        <f ca="1"/>
        <v>0</v>
      </c>
      <c r="F4622" s="291"/>
      <c r="G4622" s="294"/>
      <c r="H4622" s="292"/>
      <c r="I4622" s="293">
        <f ca="1">IF(OFFSET(I4622,-$D4622,0)="n/a","n/a",IF(I$5&gt;OFFSET(I4622,-$D4622,0)+$D4622,$E4622-SUM($G4622:H4622),($E4622-SUM($G4622:H4622))/(OFFSET(I4622,-$D4622,0)-(I$5-$D4622-1))))</f>
        <v>0</v>
      </c>
      <c r="J4622" s="293">
        <f ca="1">IF(OFFSET(J4622,-$D4622,0)="n/a","n/a",IF(J$5&gt;OFFSET(J4622,-$D4622,0)+$D4622,$E4622-SUM($G4622:I4622),($E4622-SUM($G4622:I4622))/(OFFSET(J4622,-$D4622,0)-(J$5-$D4622-1))))</f>
        <v>0</v>
      </c>
      <c r="K4622" s="293">
        <f ca="1">IF(OFFSET(K4622,-$D4622,0)="n/a","n/a",IF(K$5&gt;OFFSET(K4622,-$D4622,0)+$D4622,$E4622-SUM($G4622:J4622),($E4622-SUM($G4622:J4622))/(OFFSET(K4622,-$D4622,0)-(K$5-$D4622-1))))</f>
        <v>0</v>
      </c>
      <c r="L4622" s="293">
        <f ca="1">IF(OFFSET(L4622,-$D4622,0)="n/a","n/a",IF(L$5&gt;OFFSET(L4622,-$D4622,0)+$D4622,$E4622-SUM($G4622:K4622),($E4622-SUM($G4622:K4622))/(OFFSET(L4622,-$D4622,0)-(L$5-$D4622-1))))</f>
        <v>0</v>
      </c>
      <c r="M4622" s="293">
        <f ca="1">IF(OFFSET(M4622,-$D4622,0)="n/a","n/a",IF(M$5&gt;OFFSET(M4622,-$D4622,0)+$D4622,$E4622-SUM($G4622:L4622),($E4622-SUM($G4622:L4622))/(OFFSET(M4622,-$D4622,0)-(M$5-$D4622-1))))</f>
        <v>0</v>
      </c>
      <c r="N4622" s="293">
        <f ca="1">IF(OFFSET(N4622,-$D4622,0)="n/a","n/a",IF(N$5&gt;OFFSET(N4622,-$D4622,0)+$D4622,$E4622-SUM($G4622:M4622),($E4622-SUM($G4622:M4622))/(OFFSET(N4622,-$D4622,0)-(N$5-$D4622-1))))</f>
        <v>0</v>
      </c>
    </row>
    <row r="4623" spans="1:14" s="369" customFormat="1" ht="12.75" hidden="1" customHeight="1" outlineLevel="2" x14ac:dyDescent="0.25">
      <c r="A4623" s="3"/>
      <c r="B4623" s="3"/>
      <c r="C4623" s="392"/>
      <c r="D4623" s="3">
        <v>3</v>
      </c>
      <c r="E4623" s="290">
        <f ca="1"/>
        <v>0</v>
      </c>
      <c r="F4623" s="291"/>
      <c r="G4623" s="294"/>
      <c r="H4623" s="294"/>
      <c r="I4623" s="292"/>
      <c r="J4623" s="293">
        <f ca="1">IF(OFFSET(J4623,-$D4623,0)="n/a","n/a",IF(J$5&gt;OFFSET(J4623,-$D4623,0)+$D4623,$E4623-SUM($G4623:I4623),($E4623-SUM($G4623:I4623))/(OFFSET(J4623,-$D4623,0)-(J$5-$D4623-1))))</f>
        <v>0</v>
      </c>
      <c r="K4623" s="293">
        <f ca="1">IF(OFFSET(K4623,-$D4623,0)="n/a","n/a",IF(K$5&gt;OFFSET(K4623,-$D4623,0)+$D4623,$E4623-SUM($G4623:J4623),($E4623-SUM($G4623:J4623))/(OFFSET(K4623,-$D4623,0)-(K$5-$D4623-1))))</f>
        <v>0</v>
      </c>
      <c r="L4623" s="293">
        <f ca="1">IF(OFFSET(L4623,-$D4623,0)="n/a","n/a",IF(L$5&gt;OFFSET(L4623,-$D4623,0)+$D4623,$E4623-SUM($G4623:K4623),($E4623-SUM($G4623:K4623))/(OFFSET(L4623,-$D4623,0)-(L$5-$D4623-1))))</f>
        <v>0</v>
      </c>
      <c r="M4623" s="293">
        <f ca="1">IF(OFFSET(M4623,-$D4623,0)="n/a","n/a",IF(M$5&gt;OFFSET(M4623,-$D4623,0)+$D4623,$E4623-SUM($G4623:L4623),($E4623-SUM($G4623:L4623))/(OFFSET(M4623,-$D4623,0)-(M$5-$D4623-1))))</f>
        <v>0</v>
      </c>
      <c r="N4623" s="293">
        <f ca="1">IF(OFFSET(N4623,-$D4623,0)="n/a","n/a",IF(N$5&gt;OFFSET(N4623,-$D4623,0)+$D4623,$E4623-SUM($G4623:M4623),($E4623-SUM($G4623:M4623))/(OFFSET(N4623,-$D4623,0)-(N$5-$D4623-1))))</f>
        <v>0</v>
      </c>
    </row>
    <row r="4624" spans="1:14" s="369" customFormat="1" ht="12.75" hidden="1" customHeight="1" outlineLevel="2" x14ac:dyDescent="0.25">
      <c r="A4624" s="3"/>
      <c r="B4624" s="3"/>
      <c r="C4624" s="392"/>
      <c r="D4624" s="3">
        <v>4</v>
      </c>
      <c r="E4624" s="290">
        <f ca="1"/>
        <v>0</v>
      </c>
      <c r="F4624" s="291"/>
      <c r="G4624" s="294"/>
      <c r="H4624" s="294"/>
      <c r="I4624" s="294"/>
      <c r="J4624" s="292"/>
      <c r="K4624" s="293">
        <f ca="1">IF(OFFSET(K4624,-$D4624,0)="n/a","n/a",IF(K$5&gt;OFFSET(K4624,-$D4624,0)+$D4624,$E4624-SUM($G4624:J4624),($E4624-SUM($G4624:J4624))/(OFFSET(K4624,-$D4624,0)-(K$5-$D4624-1))))</f>
        <v>0</v>
      </c>
      <c r="L4624" s="293">
        <f ca="1">IF(OFFSET(L4624,-$D4624,0)="n/a","n/a",IF(L$5&gt;OFFSET(L4624,-$D4624,0)+$D4624,$E4624-SUM($G4624:K4624),($E4624-SUM($G4624:K4624))/(OFFSET(L4624,-$D4624,0)-(L$5-$D4624-1))))</f>
        <v>0</v>
      </c>
      <c r="M4624" s="293">
        <f ca="1">IF(OFFSET(M4624,-$D4624,0)="n/a","n/a",IF(M$5&gt;OFFSET(M4624,-$D4624,0)+$D4624,$E4624-SUM($G4624:L4624),($E4624-SUM($G4624:L4624))/(OFFSET(M4624,-$D4624,0)-(M$5-$D4624-1))))</f>
        <v>0</v>
      </c>
      <c r="N4624" s="293">
        <f ca="1">IF(OFFSET(N4624,-$D4624,0)="n/a","n/a",IF(N$5&gt;OFFSET(N4624,-$D4624,0)+$D4624,$E4624-SUM($G4624:M4624),($E4624-SUM($G4624:M4624))/(OFFSET(N4624,-$D4624,0)-(N$5-$D4624-1))))</f>
        <v>0</v>
      </c>
    </row>
    <row r="4625" spans="1:14" s="369" customFormat="1" ht="12.75" hidden="1" customHeight="1" outlineLevel="2" x14ac:dyDescent="0.25">
      <c r="A4625" s="3"/>
      <c r="B4625" s="3"/>
      <c r="C4625" s="392"/>
      <c r="D4625" s="3">
        <v>5</v>
      </c>
      <c r="E4625" s="290">
        <f ca="1"/>
        <v>0</v>
      </c>
      <c r="F4625" s="291"/>
      <c r="G4625" s="294"/>
      <c r="H4625" s="294"/>
      <c r="I4625" s="294"/>
      <c r="J4625" s="294"/>
      <c r="K4625" s="292"/>
      <c r="L4625" s="293">
        <f ca="1">IF(OFFSET(L4625,-$D4625,0)="n/a","n/a",IF(L$5&gt;OFFSET(L4625,-$D4625,0)+$D4625,$E4625-SUM($G4625:K4625),($E4625-SUM($G4625:K4625))/(OFFSET(L4625,-$D4625,0)-(L$5-$D4625-1))))</f>
        <v>0</v>
      </c>
      <c r="M4625" s="293">
        <f ca="1">IF(OFFSET(M4625,-$D4625,0)="n/a","n/a",IF(M$5&gt;OFFSET(M4625,-$D4625,0)+$D4625,$E4625-SUM($G4625:L4625),($E4625-SUM($G4625:L4625))/(OFFSET(M4625,-$D4625,0)-(M$5-$D4625-1))))</f>
        <v>0</v>
      </c>
      <c r="N4625" s="293">
        <f ca="1">IF(OFFSET(N4625,-$D4625,0)="n/a","n/a",IF(N$5&gt;OFFSET(N4625,-$D4625,0)+$D4625,$E4625-SUM($G4625:M4625),($E4625-SUM($G4625:M4625))/(OFFSET(N4625,-$D4625,0)-(N$5-$D4625-1))))</f>
        <v>0</v>
      </c>
    </row>
    <row r="4626" spans="1:14" s="369" customFormat="1" ht="12.75" hidden="1" customHeight="1" outlineLevel="2" x14ac:dyDescent="0.25">
      <c r="A4626" s="3"/>
      <c r="B4626" s="3"/>
      <c r="C4626" s="392"/>
      <c r="D4626" s="3">
        <v>6</v>
      </c>
      <c r="E4626" s="290">
        <f ca="1"/>
        <v>0</v>
      </c>
      <c r="F4626" s="291"/>
      <c r="G4626" s="294"/>
      <c r="H4626" s="294"/>
      <c r="I4626" s="294"/>
      <c r="J4626" s="294"/>
      <c r="K4626" s="294"/>
      <c r="L4626" s="292"/>
      <c r="M4626" s="293">
        <f ca="1">IF(OFFSET(M4626,-$D4626,0)="n/a","n/a",IF(M$5&gt;OFFSET(M4626,-$D4626,0)+$D4626,$E4626-SUM($G4626:L4626),($E4626-SUM($G4626:L4626))/(OFFSET(M4626,-$D4626,0)-(M$5-$D4626-1))))</f>
        <v>0</v>
      </c>
      <c r="N4626" s="293">
        <f ca="1">IF(OFFSET(N4626,-$D4626,0)="n/a","n/a",IF(N$5&gt;OFFSET(N4626,-$D4626,0)+$D4626,$E4626-SUM($G4626:M4626),($E4626-SUM($G4626:M4626))/(OFFSET(N4626,-$D4626,0)-(N$5-$D4626-1))))</f>
        <v>0</v>
      </c>
    </row>
    <row r="4627" spans="1:14" s="369" customFormat="1" ht="12.75" hidden="1" customHeight="1" outlineLevel="2" x14ac:dyDescent="0.25">
      <c r="A4627" s="3"/>
      <c r="B4627" s="3"/>
      <c r="C4627" s="392"/>
      <c r="D4627" s="3">
        <v>7</v>
      </c>
      <c r="E4627" s="290">
        <f ca="1"/>
        <v>0</v>
      </c>
      <c r="F4627" s="291"/>
      <c r="G4627" s="294"/>
      <c r="H4627" s="294"/>
      <c r="I4627" s="294"/>
      <c r="J4627" s="294"/>
      <c r="K4627" s="294"/>
      <c r="L4627" s="294"/>
      <c r="M4627" s="292"/>
      <c r="N4627" s="293">
        <f ca="1">IF(OFFSET(N4627,-$D4627,0)="n/a","n/a",IF(N$5&gt;OFFSET(N4627,-$D4627,0)+$D4627,$E4627-SUM($G4627:M4627),($E4627-SUM($G4627:M4627))/(OFFSET(N4627,-$D4627,0)-(N$5-$D4627-1))))</f>
        <v>0</v>
      </c>
    </row>
    <row r="4628" spans="1:14" s="369" customFormat="1" ht="12.75" hidden="1" customHeight="1" outlineLevel="2" x14ac:dyDescent="0.25">
      <c r="A4628" s="3"/>
      <c r="B4628" s="3"/>
      <c r="C4628" s="392"/>
      <c r="D4628" s="3">
        <v>8</v>
      </c>
      <c r="E4628" s="290">
        <f ca="1"/>
        <v>0</v>
      </c>
      <c r="F4628" s="291"/>
      <c r="G4628" s="294"/>
      <c r="H4628" s="294"/>
      <c r="I4628" s="294"/>
      <c r="J4628" s="294"/>
      <c r="K4628" s="294"/>
      <c r="L4628" s="294"/>
      <c r="M4628" s="294"/>
      <c r="N4628" s="292"/>
    </row>
    <row r="4629" spans="1:14" s="369" customFormat="1" ht="12.75" hidden="1" customHeight="1" outlineLevel="2" x14ac:dyDescent="0.25">
      <c r="A4629" s="3"/>
      <c r="B4629" s="3"/>
      <c r="C4629" s="392"/>
      <c r="D4629" s="3">
        <v>9</v>
      </c>
      <c r="E4629" s="290" t="e">
        <f ca="1"/>
        <v>#N/A</v>
      </c>
      <c r="F4629" s="291"/>
      <c r="G4629" s="294"/>
      <c r="H4629" s="294"/>
      <c r="I4629" s="294"/>
      <c r="J4629" s="294"/>
      <c r="K4629" s="294"/>
      <c r="L4629" s="294"/>
      <c r="M4629" s="294"/>
      <c r="N4629" s="294"/>
    </row>
    <row r="4630" spans="1:14" s="369" customFormat="1" ht="12.75" hidden="1" customHeight="1" outlineLevel="2" x14ac:dyDescent="0.25">
      <c r="A4630" s="3"/>
      <c r="B4630" s="3"/>
      <c r="C4630" s="392"/>
      <c r="D4630" s="3">
        <v>10</v>
      </c>
      <c r="E4630" s="290" t="e">
        <f ca="1"/>
        <v>#N/A</v>
      </c>
      <c r="F4630" s="291"/>
      <c r="G4630" s="294"/>
      <c r="H4630" s="294"/>
      <c r="I4630" s="294"/>
      <c r="J4630" s="294"/>
      <c r="K4630" s="294"/>
      <c r="L4630" s="294"/>
      <c r="M4630" s="294"/>
      <c r="N4630" s="294"/>
    </row>
    <row r="4631" spans="1:14" s="369" customFormat="1" ht="12.75" hidden="1" customHeight="1" outlineLevel="2" x14ac:dyDescent="0.25">
      <c r="A4631" s="3"/>
      <c r="B4631" s="3"/>
      <c r="C4631" s="392"/>
      <c r="D4631" s="3">
        <v>11</v>
      </c>
      <c r="E4631" s="290" t="e">
        <f ca="1"/>
        <v>#N/A</v>
      </c>
      <c r="F4631" s="291"/>
      <c r="G4631" s="294"/>
      <c r="H4631" s="294"/>
      <c r="I4631" s="294"/>
      <c r="J4631" s="294"/>
      <c r="K4631" s="294"/>
      <c r="L4631" s="294"/>
      <c r="M4631" s="294"/>
      <c r="N4631" s="294"/>
    </row>
    <row r="4632" spans="1:14" s="369" customFormat="1" ht="12.75" hidden="1" customHeight="1" outlineLevel="2" x14ac:dyDescent="0.25">
      <c r="A4632" s="3"/>
      <c r="B4632" s="3"/>
      <c r="C4632" s="392"/>
      <c r="D4632" s="3">
        <v>12</v>
      </c>
      <c r="E4632" s="290" t="e">
        <f ca="1"/>
        <v>#N/A</v>
      </c>
      <c r="F4632" s="291"/>
      <c r="G4632" s="294"/>
      <c r="H4632" s="294"/>
      <c r="I4632" s="294"/>
      <c r="J4632" s="294"/>
      <c r="K4632" s="294"/>
      <c r="L4632" s="294"/>
      <c r="M4632" s="294"/>
      <c r="N4632" s="294"/>
    </row>
    <row r="4633" spans="1:14" s="369" customFormat="1" ht="12.75" hidden="1" customHeight="1" outlineLevel="2" x14ac:dyDescent="0.25">
      <c r="A4633" s="3"/>
      <c r="B4633" s="3"/>
      <c r="C4633" s="392"/>
      <c r="D4633" s="3">
        <v>13</v>
      </c>
      <c r="E4633" s="290" t="e">
        <f ca="1"/>
        <v>#N/A</v>
      </c>
      <c r="F4633" s="291"/>
      <c r="G4633" s="294"/>
      <c r="H4633" s="294"/>
      <c r="I4633" s="294"/>
      <c r="J4633" s="294"/>
      <c r="K4633" s="294"/>
      <c r="L4633" s="294"/>
      <c r="M4633" s="294"/>
      <c r="N4633" s="294"/>
    </row>
    <row r="4634" spans="1:14" s="369" customFormat="1" ht="12.75" hidden="1" customHeight="1" outlineLevel="2" x14ac:dyDescent="0.25">
      <c r="A4634" s="3"/>
      <c r="B4634" s="3"/>
      <c r="C4634" s="392"/>
      <c r="D4634" s="3">
        <v>14</v>
      </c>
      <c r="E4634" s="290" t="e">
        <f ca="1"/>
        <v>#N/A</v>
      </c>
      <c r="F4634" s="291"/>
      <c r="G4634" s="294"/>
      <c r="H4634" s="294"/>
      <c r="I4634" s="294"/>
      <c r="J4634" s="294"/>
      <c r="K4634" s="294"/>
      <c r="L4634" s="294"/>
      <c r="M4634" s="294"/>
      <c r="N4634" s="294"/>
    </row>
    <row r="4635" spans="1:14" s="369" customFormat="1" ht="12.75" hidden="1" customHeight="1" outlineLevel="2" x14ac:dyDescent="0.25">
      <c r="A4635" s="3"/>
      <c r="B4635" s="3"/>
      <c r="C4635" s="392"/>
      <c r="D4635" s="3">
        <v>15</v>
      </c>
      <c r="E4635" s="290" t="e">
        <f ca="1"/>
        <v>#N/A</v>
      </c>
      <c r="F4635" s="291"/>
      <c r="G4635" s="294"/>
      <c r="H4635" s="294"/>
      <c r="I4635" s="294"/>
      <c r="J4635" s="294"/>
      <c r="K4635" s="294"/>
      <c r="L4635" s="294"/>
      <c r="M4635" s="294"/>
      <c r="N4635" s="294"/>
    </row>
    <row r="4636" spans="1:14" s="369" customFormat="1" ht="12.75" hidden="1" customHeight="1" outlineLevel="1" x14ac:dyDescent="0.25">
      <c r="A4636" s="3"/>
      <c r="B4636" s="145" t="str">
        <f ca="1">B4619</f>
        <v>Asset Type 201</v>
      </c>
      <c r="C4636" s="145" t="str">
        <f ca="1">C4619</f>
        <v>Description - Asset Type 201</v>
      </c>
      <c r="D4636" s="3"/>
      <c r="E4636" s="3"/>
      <c r="F4636" s="106" t="s">
        <v>44</v>
      </c>
      <c r="G4636" s="296">
        <f t="shared" ref="G4636:N4636" si="402">SUM(G4621:G4635)</f>
        <v>0</v>
      </c>
      <c r="H4636" s="296">
        <f t="shared" ca="1" si="402"/>
        <v>0</v>
      </c>
      <c r="I4636" s="296">
        <f t="shared" ca="1" si="402"/>
        <v>0</v>
      </c>
      <c r="J4636" s="296">
        <f t="shared" ca="1" si="402"/>
        <v>0</v>
      </c>
      <c r="K4636" s="296">
        <f t="shared" ca="1" si="402"/>
        <v>0</v>
      </c>
      <c r="L4636" s="296">
        <f t="shared" ca="1" si="402"/>
        <v>0</v>
      </c>
      <c r="M4636" s="296">
        <f t="shared" ca="1" si="402"/>
        <v>0</v>
      </c>
      <c r="N4636" s="296">
        <f t="shared" ca="1" si="402"/>
        <v>0</v>
      </c>
    </row>
    <row r="4637" spans="1:14" s="369" customFormat="1" ht="12.75" hidden="1" customHeight="1" outlineLevel="2" x14ac:dyDescent="0.25">
      <c r="A4637" s="217">
        <f>A4619+1</f>
        <v>202</v>
      </c>
      <c r="B4637" s="22" t="str">
        <f ca="1">OFFSET($B$13,$A4637-1,0)</f>
        <v>Asset Type 202</v>
      </c>
      <c r="C4637" s="22" t="str">
        <f ca="1">OFFSET($C$13,$A4637-1,0)</f>
        <v>Description - Asset Type 202</v>
      </c>
      <c r="D4637" s="3"/>
      <c r="E4637" s="109"/>
      <c r="F4637" s="108" t="s">
        <v>41</v>
      </c>
      <c r="G4637" s="295">
        <f t="shared" ref="G4637:N4637" ca="1" si="403">VLOOKUP($B4637,$B$13:$N$512,5+G$5,FALSE)</f>
        <v>0</v>
      </c>
      <c r="H4637" s="295">
        <f t="shared" ca="1" si="403"/>
        <v>0</v>
      </c>
      <c r="I4637" s="295">
        <f t="shared" ca="1" si="403"/>
        <v>0</v>
      </c>
      <c r="J4637" s="295">
        <f t="shared" ca="1" si="403"/>
        <v>0</v>
      </c>
      <c r="K4637" s="295">
        <f t="shared" ca="1" si="403"/>
        <v>0</v>
      </c>
      <c r="L4637" s="295">
        <f t="shared" ca="1" si="403"/>
        <v>0</v>
      </c>
      <c r="M4637" s="295">
        <f t="shared" ca="1" si="403"/>
        <v>0</v>
      </c>
      <c r="N4637" s="295">
        <f t="shared" ca="1" si="403"/>
        <v>0</v>
      </c>
    </row>
    <row r="4638" spans="1:14" s="369" customFormat="1" ht="12.75" hidden="1" customHeight="1" outlineLevel="2" x14ac:dyDescent="0.25">
      <c r="A4638" s="3"/>
      <c r="B4638" s="3"/>
      <c r="C4638" s="21"/>
      <c r="D4638" s="3"/>
      <c r="E4638" s="107"/>
      <c r="F4638" s="106" t="s">
        <v>42</v>
      </c>
      <c r="G4638" s="111">
        <f ca="1">VLOOKUP($B4637,'Input Sheet'!$B$12:$N$511,5+G$5,FALSE)</f>
        <v>0</v>
      </c>
      <c r="H4638" s="111">
        <f ca="1">VLOOKUP($B4637,'Input Sheet'!$B$12:$N$511,5+H$5,FALSE)</f>
        <v>0</v>
      </c>
      <c r="I4638" s="111">
        <f ca="1">VLOOKUP($B4637,'Input Sheet'!$B$12:$N$511,5+I$5,FALSE)</f>
        <v>0</v>
      </c>
      <c r="J4638" s="111">
        <f ca="1">VLOOKUP($B4637,'Input Sheet'!$B$12:$N$511,5+J$5,FALSE)</f>
        <v>0</v>
      </c>
      <c r="K4638" s="111">
        <f ca="1">VLOOKUP($B4637,'Input Sheet'!$B$12:$N$511,5+K$5,FALSE)</f>
        <v>0</v>
      </c>
      <c r="L4638" s="111">
        <f ca="1">VLOOKUP($B4637,'Input Sheet'!$B$12:$N$511,5+L$5,FALSE)</f>
        <v>0</v>
      </c>
      <c r="M4638" s="111">
        <f ca="1">VLOOKUP($B4637,'Input Sheet'!$B$12:$N$511,5+M$5,FALSE)</f>
        <v>0</v>
      </c>
      <c r="N4638" s="111">
        <f ca="1">VLOOKUP($B4637,'Input Sheet'!$B$12:$N$511,5+N$5,FALSE)</f>
        <v>0</v>
      </c>
    </row>
    <row r="4639" spans="1:14" s="369" customFormat="1" ht="12.75" hidden="1" customHeight="1" outlineLevel="2" x14ac:dyDescent="0.25">
      <c r="A4639" s="3"/>
      <c r="B4639" s="3"/>
      <c r="C4639" s="3"/>
      <c r="D4639" s="3">
        <v>1</v>
      </c>
      <c r="E4639" s="290">
        <f t="array" aca="1" ref="E4639:E4653" ca="1">TRANSPOSE(G4637:N4637)</f>
        <v>0</v>
      </c>
      <c r="F4639" s="291"/>
      <c r="G4639" s="292"/>
      <c r="H4639" s="293">
        <f ca="1">IF(OFFSET(H4639,-$D4639,0)="n/a","n/a",IF(H$5&gt;OFFSET(H4639,-$D4639,0)+$D4639,$E4639-SUM($G4639:G4639),($E4639-SUM($G4639:G4639))/(OFFSET(H4639,-$D4639,0)-(H$5-$D4639-1))))</f>
        <v>0</v>
      </c>
      <c r="I4639" s="293">
        <f ca="1">IF(OFFSET(I4639,-$D4639,0)="n/a","n/a",IF(I$5&gt;OFFSET(I4639,-$D4639,0)+$D4639,$E4639-SUM($G4639:H4639),($E4639-SUM($G4639:H4639))/(OFFSET(I4639,-$D4639,0)-(I$5-$D4639-1))))</f>
        <v>0</v>
      </c>
      <c r="J4639" s="293">
        <f ca="1">IF(OFFSET(J4639,-$D4639,0)="n/a","n/a",IF(J$5&gt;OFFSET(J4639,-$D4639,0)+$D4639,$E4639-SUM($G4639:I4639),($E4639-SUM($G4639:I4639))/(OFFSET(J4639,-$D4639,0)-(J$5-$D4639-1))))</f>
        <v>0</v>
      </c>
      <c r="K4639" s="293">
        <f ca="1">IF(OFFSET(K4639,-$D4639,0)="n/a","n/a",IF(K$5&gt;OFFSET(K4639,-$D4639,0)+$D4639,$E4639-SUM($G4639:J4639),($E4639-SUM($G4639:J4639))/(OFFSET(K4639,-$D4639,0)-(K$5-$D4639-1))))</f>
        <v>0</v>
      </c>
      <c r="L4639" s="293">
        <f ca="1">IF(OFFSET(L4639,-$D4639,0)="n/a","n/a",IF(L$5&gt;OFFSET(L4639,-$D4639,0)+$D4639,$E4639-SUM($G4639:K4639),($E4639-SUM($G4639:K4639))/(OFFSET(L4639,-$D4639,0)-(L$5-$D4639-1))))</f>
        <v>0</v>
      </c>
      <c r="M4639" s="293">
        <f ca="1">IF(OFFSET(M4639,-$D4639,0)="n/a","n/a",IF(M$5&gt;OFFSET(M4639,-$D4639,0)+$D4639,$E4639-SUM($G4639:L4639),($E4639-SUM($G4639:L4639))/(OFFSET(M4639,-$D4639,0)-(M$5-$D4639-1))))</f>
        <v>0</v>
      </c>
      <c r="N4639" s="293">
        <f ca="1">IF(OFFSET(N4639,-$D4639,0)="n/a","n/a",IF(N$5&gt;OFFSET(N4639,-$D4639,0)+$D4639,$E4639-SUM($G4639:M4639),($E4639-SUM($G4639:M4639))/(OFFSET(N4639,-$D4639,0)-(N$5-$D4639-1))))</f>
        <v>0</v>
      </c>
    </row>
    <row r="4640" spans="1:14" s="369" customFormat="1" ht="12.75" hidden="1" customHeight="1" outlineLevel="2" x14ac:dyDescent="0.25">
      <c r="A4640" s="3"/>
      <c r="B4640" s="3"/>
      <c r="C4640" s="392" t="s">
        <v>43</v>
      </c>
      <c r="D4640" s="3">
        <v>2</v>
      </c>
      <c r="E4640" s="290">
        <f ca="1"/>
        <v>0</v>
      </c>
      <c r="F4640" s="291"/>
      <c r="G4640" s="294"/>
      <c r="H4640" s="292"/>
      <c r="I4640" s="293">
        <f ca="1">IF(OFFSET(I4640,-$D4640,0)="n/a","n/a",IF(I$5&gt;OFFSET(I4640,-$D4640,0)+$D4640,$E4640-SUM($G4640:H4640),($E4640-SUM($G4640:H4640))/(OFFSET(I4640,-$D4640,0)-(I$5-$D4640-1))))</f>
        <v>0</v>
      </c>
      <c r="J4640" s="293">
        <f ca="1">IF(OFFSET(J4640,-$D4640,0)="n/a","n/a",IF(J$5&gt;OFFSET(J4640,-$D4640,0)+$D4640,$E4640-SUM($G4640:I4640),($E4640-SUM($G4640:I4640))/(OFFSET(J4640,-$D4640,0)-(J$5-$D4640-1))))</f>
        <v>0</v>
      </c>
      <c r="K4640" s="293">
        <f ca="1">IF(OFFSET(K4640,-$D4640,0)="n/a","n/a",IF(K$5&gt;OFFSET(K4640,-$D4640,0)+$D4640,$E4640-SUM($G4640:J4640),($E4640-SUM($G4640:J4640))/(OFFSET(K4640,-$D4640,0)-(K$5-$D4640-1))))</f>
        <v>0</v>
      </c>
      <c r="L4640" s="293">
        <f ca="1">IF(OFFSET(L4640,-$D4640,0)="n/a","n/a",IF(L$5&gt;OFFSET(L4640,-$D4640,0)+$D4640,$E4640-SUM($G4640:K4640),($E4640-SUM($G4640:K4640))/(OFFSET(L4640,-$D4640,0)-(L$5-$D4640-1))))</f>
        <v>0</v>
      </c>
      <c r="M4640" s="293">
        <f ca="1">IF(OFFSET(M4640,-$D4640,0)="n/a","n/a",IF(M$5&gt;OFFSET(M4640,-$D4640,0)+$D4640,$E4640-SUM($G4640:L4640),($E4640-SUM($G4640:L4640))/(OFFSET(M4640,-$D4640,0)-(M$5-$D4640-1))))</f>
        <v>0</v>
      </c>
      <c r="N4640" s="293">
        <f ca="1">IF(OFFSET(N4640,-$D4640,0)="n/a","n/a",IF(N$5&gt;OFFSET(N4640,-$D4640,0)+$D4640,$E4640-SUM($G4640:M4640),($E4640-SUM($G4640:M4640))/(OFFSET(N4640,-$D4640,0)-(N$5-$D4640-1))))</f>
        <v>0</v>
      </c>
    </row>
    <row r="4641" spans="1:14" s="369" customFormat="1" ht="12.75" hidden="1" customHeight="1" outlineLevel="2" x14ac:dyDescent="0.25">
      <c r="A4641" s="3"/>
      <c r="B4641" s="3"/>
      <c r="C4641" s="392"/>
      <c r="D4641" s="3">
        <v>3</v>
      </c>
      <c r="E4641" s="290">
        <f ca="1"/>
        <v>0</v>
      </c>
      <c r="F4641" s="291"/>
      <c r="G4641" s="294"/>
      <c r="H4641" s="294"/>
      <c r="I4641" s="292"/>
      <c r="J4641" s="293">
        <f ca="1">IF(OFFSET(J4641,-$D4641,0)="n/a","n/a",IF(J$5&gt;OFFSET(J4641,-$D4641,0)+$D4641,$E4641-SUM($G4641:I4641),($E4641-SUM($G4641:I4641))/(OFFSET(J4641,-$D4641,0)-(J$5-$D4641-1))))</f>
        <v>0</v>
      </c>
      <c r="K4641" s="293">
        <f ca="1">IF(OFFSET(K4641,-$D4641,0)="n/a","n/a",IF(K$5&gt;OFFSET(K4641,-$D4641,0)+$D4641,$E4641-SUM($G4641:J4641),($E4641-SUM($G4641:J4641))/(OFFSET(K4641,-$D4641,0)-(K$5-$D4641-1))))</f>
        <v>0</v>
      </c>
      <c r="L4641" s="293">
        <f ca="1">IF(OFFSET(L4641,-$D4641,0)="n/a","n/a",IF(L$5&gt;OFFSET(L4641,-$D4641,0)+$D4641,$E4641-SUM($G4641:K4641),($E4641-SUM($G4641:K4641))/(OFFSET(L4641,-$D4641,0)-(L$5-$D4641-1))))</f>
        <v>0</v>
      </c>
      <c r="M4641" s="293">
        <f ca="1">IF(OFFSET(M4641,-$D4641,0)="n/a","n/a",IF(M$5&gt;OFFSET(M4641,-$D4641,0)+$D4641,$E4641-SUM($G4641:L4641),($E4641-SUM($G4641:L4641))/(OFFSET(M4641,-$D4641,0)-(M$5-$D4641-1))))</f>
        <v>0</v>
      </c>
      <c r="N4641" s="293">
        <f ca="1">IF(OFFSET(N4641,-$D4641,0)="n/a","n/a",IF(N$5&gt;OFFSET(N4641,-$D4641,0)+$D4641,$E4641-SUM($G4641:M4641),($E4641-SUM($G4641:M4641))/(OFFSET(N4641,-$D4641,0)-(N$5-$D4641-1))))</f>
        <v>0</v>
      </c>
    </row>
    <row r="4642" spans="1:14" s="369" customFormat="1" ht="12.75" hidden="1" customHeight="1" outlineLevel="2" x14ac:dyDescent="0.25">
      <c r="A4642" s="3"/>
      <c r="B4642" s="3"/>
      <c r="C4642" s="392"/>
      <c r="D4642" s="3">
        <v>4</v>
      </c>
      <c r="E4642" s="290">
        <f ca="1"/>
        <v>0</v>
      </c>
      <c r="F4642" s="291"/>
      <c r="G4642" s="294"/>
      <c r="H4642" s="294"/>
      <c r="I4642" s="294"/>
      <c r="J4642" s="292"/>
      <c r="K4642" s="293">
        <f ca="1">IF(OFFSET(K4642,-$D4642,0)="n/a","n/a",IF(K$5&gt;OFFSET(K4642,-$D4642,0)+$D4642,$E4642-SUM($G4642:J4642),($E4642-SUM($G4642:J4642))/(OFFSET(K4642,-$D4642,0)-(K$5-$D4642-1))))</f>
        <v>0</v>
      </c>
      <c r="L4642" s="293">
        <f ca="1">IF(OFFSET(L4642,-$D4642,0)="n/a","n/a",IF(L$5&gt;OFFSET(L4642,-$D4642,0)+$D4642,$E4642-SUM($G4642:K4642),($E4642-SUM($G4642:K4642))/(OFFSET(L4642,-$D4642,0)-(L$5-$D4642-1))))</f>
        <v>0</v>
      </c>
      <c r="M4642" s="293">
        <f ca="1">IF(OFFSET(M4642,-$D4642,0)="n/a","n/a",IF(M$5&gt;OFFSET(M4642,-$D4642,0)+$D4642,$E4642-SUM($G4642:L4642),($E4642-SUM($G4642:L4642))/(OFFSET(M4642,-$D4642,0)-(M$5-$D4642-1))))</f>
        <v>0</v>
      </c>
      <c r="N4642" s="293">
        <f ca="1">IF(OFFSET(N4642,-$D4642,0)="n/a","n/a",IF(N$5&gt;OFFSET(N4642,-$D4642,0)+$D4642,$E4642-SUM($G4642:M4642),($E4642-SUM($G4642:M4642))/(OFFSET(N4642,-$D4642,0)-(N$5-$D4642-1))))</f>
        <v>0</v>
      </c>
    </row>
    <row r="4643" spans="1:14" s="369" customFormat="1" ht="12.75" hidden="1" customHeight="1" outlineLevel="2" x14ac:dyDescent="0.25">
      <c r="A4643" s="3"/>
      <c r="B4643" s="3"/>
      <c r="C4643" s="392"/>
      <c r="D4643" s="3">
        <v>5</v>
      </c>
      <c r="E4643" s="290">
        <f ca="1"/>
        <v>0</v>
      </c>
      <c r="F4643" s="291"/>
      <c r="G4643" s="294"/>
      <c r="H4643" s="294"/>
      <c r="I4643" s="294"/>
      <c r="J4643" s="294"/>
      <c r="K4643" s="292"/>
      <c r="L4643" s="293">
        <f ca="1">IF(OFFSET(L4643,-$D4643,0)="n/a","n/a",IF(L$5&gt;OFFSET(L4643,-$D4643,0)+$D4643,$E4643-SUM($G4643:K4643),($E4643-SUM($G4643:K4643))/(OFFSET(L4643,-$D4643,0)-(L$5-$D4643-1))))</f>
        <v>0</v>
      </c>
      <c r="M4643" s="293">
        <f ca="1">IF(OFFSET(M4643,-$D4643,0)="n/a","n/a",IF(M$5&gt;OFFSET(M4643,-$D4643,0)+$D4643,$E4643-SUM($G4643:L4643),($E4643-SUM($G4643:L4643))/(OFFSET(M4643,-$D4643,0)-(M$5-$D4643-1))))</f>
        <v>0</v>
      </c>
      <c r="N4643" s="293">
        <f ca="1">IF(OFFSET(N4643,-$D4643,0)="n/a","n/a",IF(N$5&gt;OFFSET(N4643,-$D4643,0)+$D4643,$E4643-SUM($G4643:M4643),($E4643-SUM($G4643:M4643))/(OFFSET(N4643,-$D4643,0)-(N$5-$D4643-1))))</f>
        <v>0</v>
      </c>
    </row>
    <row r="4644" spans="1:14" s="369" customFormat="1" ht="12.75" hidden="1" customHeight="1" outlineLevel="2" x14ac:dyDescent="0.25">
      <c r="A4644" s="3"/>
      <c r="B4644" s="3"/>
      <c r="C4644" s="392"/>
      <c r="D4644" s="3">
        <v>6</v>
      </c>
      <c r="E4644" s="290">
        <f ca="1"/>
        <v>0</v>
      </c>
      <c r="F4644" s="291"/>
      <c r="G4644" s="294"/>
      <c r="H4644" s="294"/>
      <c r="I4644" s="294"/>
      <c r="J4644" s="294"/>
      <c r="K4644" s="294"/>
      <c r="L4644" s="292"/>
      <c r="M4644" s="293">
        <f ca="1">IF(OFFSET(M4644,-$D4644,0)="n/a","n/a",IF(M$5&gt;OFFSET(M4644,-$D4644,0)+$D4644,$E4644-SUM($G4644:L4644),($E4644-SUM($G4644:L4644))/(OFFSET(M4644,-$D4644,0)-(M$5-$D4644-1))))</f>
        <v>0</v>
      </c>
      <c r="N4644" s="293">
        <f ca="1">IF(OFFSET(N4644,-$D4644,0)="n/a","n/a",IF(N$5&gt;OFFSET(N4644,-$D4644,0)+$D4644,$E4644-SUM($G4644:M4644),($E4644-SUM($G4644:M4644))/(OFFSET(N4644,-$D4644,0)-(N$5-$D4644-1))))</f>
        <v>0</v>
      </c>
    </row>
    <row r="4645" spans="1:14" s="369" customFormat="1" ht="12.75" hidden="1" customHeight="1" outlineLevel="2" x14ac:dyDescent="0.25">
      <c r="A4645" s="3"/>
      <c r="B4645" s="3"/>
      <c r="C4645" s="392"/>
      <c r="D4645" s="3">
        <v>7</v>
      </c>
      <c r="E4645" s="290">
        <f ca="1"/>
        <v>0</v>
      </c>
      <c r="F4645" s="291"/>
      <c r="G4645" s="294"/>
      <c r="H4645" s="294"/>
      <c r="I4645" s="294"/>
      <c r="J4645" s="294"/>
      <c r="K4645" s="294"/>
      <c r="L4645" s="294"/>
      <c r="M4645" s="292"/>
      <c r="N4645" s="293">
        <f ca="1">IF(OFFSET(N4645,-$D4645,0)="n/a","n/a",IF(N$5&gt;OFFSET(N4645,-$D4645,0)+$D4645,$E4645-SUM($G4645:M4645),($E4645-SUM($G4645:M4645))/(OFFSET(N4645,-$D4645,0)-(N$5-$D4645-1))))</f>
        <v>0</v>
      </c>
    </row>
    <row r="4646" spans="1:14" s="369" customFormat="1" ht="12.75" hidden="1" customHeight="1" outlineLevel="2" x14ac:dyDescent="0.25">
      <c r="A4646" s="3"/>
      <c r="B4646" s="3"/>
      <c r="C4646" s="392"/>
      <c r="D4646" s="3">
        <v>8</v>
      </c>
      <c r="E4646" s="290">
        <f ca="1"/>
        <v>0</v>
      </c>
      <c r="F4646" s="291"/>
      <c r="G4646" s="294"/>
      <c r="H4646" s="294"/>
      <c r="I4646" s="294"/>
      <c r="J4646" s="294"/>
      <c r="K4646" s="294"/>
      <c r="L4646" s="294"/>
      <c r="M4646" s="294"/>
      <c r="N4646" s="292"/>
    </row>
    <row r="4647" spans="1:14" s="369" customFormat="1" ht="12.75" hidden="1" customHeight="1" outlineLevel="2" x14ac:dyDescent="0.25">
      <c r="A4647" s="3"/>
      <c r="B4647" s="3"/>
      <c r="C4647" s="392"/>
      <c r="D4647" s="3">
        <v>9</v>
      </c>
      <c r="E4647" s="290" t="e">
        <f ca="1"/>
        <v>#N/A</v>
      </c>
      <c r="F4647" s="291"/>
      <c r="G4647" s="294"/>
      <c r="H4647" s="294"/>
      <c r="I4647" s="294"/>
      <c r="J4647" s="294"/>
      <c r="K4647" s="294"/>
      <c r="L4647" s="294"/>
      <c r="M4647" s="294"/>
      <c r="N4647" s="294"/>
    </row>
    <row r="4648" spans="1:14" s="369" customFormat="1" ht="12.75" hidden="1" customHeight="1" outlineLevel="2" x14ac:dyDescent="0.25">
      <c r="A4648" s="3"/>
      <c r="B4648" s="3"/>
      <c r="C4648" s="392"/>
      <c r="D4648" s="3">
        <v>10</v>
      </c>
      <c r="E4648" s="290" t="e">
        <f ca="1"/>
        <v>#N/A</v>
      </c>
      <c r="F4648" s="291"/>
      <c r="G4648" s="294"/>
      <c r="H4648" s="294"/>
      <c r="I4648" s="294"/>
      <c r="J4648" s="294"/>
      <c r="K4648" s="294"/>
      <c r="L4648" s="294"/>
      <c r="M4648" s="294"/>
      <c r="N4648" s="294"/>
    </row>
    <row r="4649" spans="1:14" s="369" customFormat="1" ht="12.75" hidden="1" customHeight="1" outlineLevel="2" x14ac:dyDescent="0.25">
      <c r="A4649" s="3"/>
      <c r="B4649" s="3"/>
      <c r="C4649" s="392"/>
      <c r="D4649" s="3">
        <v>11</v>
      </c>
      <c r="E4649" s="290" t="e">
        <f ca="1"/>
        <v>#N/A</v>
      </c>
      <c r="F4649" s="291"/>
      <c r="G4649" s="294"/>
      <c r="H4649" s="294"/>
      <c r="I4649" s="294"/>
      <c r="J4649" s="294"/>
      <c r="K4649" s="294"/>
      <c r="L4649" s="294"/>
      <c r="M4649" s="294"/>
      <c r="N4649" s="294"/>
    </row>
    <row r="4650" spans="1:14" s="369" customFormat="1" ht="12.75" hidden="1" customHeight="1" outlineLevel="2" x14ac:dyDescent="0.25">
      <c r="A4650" s="3"/>
      <c r="B4650" s="3"/>
      <c r="C4650" s="392"/>
      <c r="D4650" s="3">
        <v>12</v>
      </c>
      <c r="E4650" s="290" t="e">
        <f ca="1"/>
        <v>#N/A</v>
      </c>
      <c r="F4650" s="291"/>
      <c r="G4650" s="294"/>
      <c r="H4650" s="294"/>
      <c r="I4650" s="294"/>
      <c r="J4650" s="294"/>
      <c r="K4650" s="294"/>
      <c r="L4650" s="294"/>
      <c r="M4650" s="294"/>
      <c r="N4650" s="294"/>
    </row>
    <row r="4651" spans="1:14" s="369" customFormat="1" ht="12.75" hidden="1" customHeight="1" outlineLevel="2" x14ac:dyDescent="0.25">
      <c r="A4651" s="3"/>
      <c r="B4651" s="3"/>
      <c r="C4651" s="392"/>
      <c r="D4651" s="3">
        <v>13</v>
      </c>
      <c r="E4651" s="290" t="e">
        <f ca="1"/>
        <v>#N/A</v>
      </c>
      <c r="F4651" s="291"/>
      <c r="G4651" s="294"/>
      <c r="H4651" s="294"/>
      <c r="I4651" s="294"/>
      <c r="J4651" s="294"/>
      <c r="K4651" s="294"/>
      <c r="L4651" s="294"/>
      <c r="M4651" s="294"/>
      <c r="N4651" s="294"/>
    </row>
    <row r="4652" spans="1:14" s="369" customFormat="1" ht="12.75" hidden="1" customHeight="1" outlineLevel="2" x14ac:dyDescent="0.25">
      <c r="A4652" s="3"/>
      <c r="B4652" s="3"/>
      <c r="C4652" s="392"/>
      <c r="D4652" s="3">
        <v>14</v>
      </c>
      <c r="E4652" s="290" t="e">
        <f ca="1"/>
        <v>#N/A</v>
      </c>
      <c r="F4652" s="291"/>
      <c r="G4652" s="294"/>
      <c r="H4652" s="294"/>
      <c r="I4652" s="294"/>
      <c r="J4652" s="294"/>
      <c r="K4652" s="294"/>
      <c r="L4652" s="294"/>
      <c r="M4652" s="294"/>
      <c r="N4652" s="294"/>
    </row>
    <row r="4653" spans="1:14" s="369" customFormat="1" ht="12.75" hidden="1" customHeight="1" outlineLevel="2" x14ac:dyDescent="0.25">
      <c r="A4653" s="3"/>
      <c r="B4653" s="3"/>
      <c r="C4653" s="392"/>
      <c r="D4653" s="3">
        <v>15</v>
      </c>
      <c r="E4653" s="290" t="e">
        <f ca="1"/>
        <v>#N/A</v>
      </c>
      <c r="F4653" s="291"/>
      <c r="G4653" s="294"/>
      <c r="H4653" s="294"/>
      <c r="I4653" s="294"/>
      <c r="J4653" s="294"/>
      <c r="K4653" s="294"/>
      <c r="L4653" s="294"/>
      <c r="M4653" s="294"/>
      <c r="N4653" s="294"/>
    </row>
    <row r="4654" spans="1:14" s="369" customFormat="1" ht="12.75" hidden="1" customHeight="1" outlineLevel="1" x14ac:dyDescent="0.25">
      <c r="A4654" s="3"/>
      <c r="B4654" s="145" t="str">
        <f ca="1">B4637</f>
        <v>Asset Type 202</v>
      </c>
      <c r="C4654" s="145" t="str">
        <f ca="1">C4637</f>
        <v>Description - Asset Type 202</v>
      </c>
      <c r="D4654" s="3"/>
      <c r="E4654" s="3"/>
      <c r="F4654" s="106" t="s">
        <v>44</v>
      </c>
      <c r="G4654" s="296">
        <f t="shared" ref="G4654:N4654" si="404">SUM(G4639:G4653)</f>
        <v>0</v>
      </c>
      <c r="H4654" s="296">
        <f t="shared" ca="1" si="404"/>
        <v>0</v>
      </c>
      <c r="I4654" s="296">
        <f t="shared" ca="1" si="404"/>
        <v>0</v>
      </c>
      <c r="J4654" s="296">
        <f t="shared" ca="1" si="404"/>
        <v>0</v>
      </c>
      <c r="K4654" s="296">
        <f t="shared" ca="1" si="404"/>
        <v>0</v>
      </c>
      <c r="L4654" s="296">
        <f t="shared" ca="1" si="404"/>
        <v>0</v>
      </c>
      <c r="M4654" s="296">
        <f t="shared" ca="1" si="404"/>
        <v>0</v>
      </c>
      <c r="N4654" s="296">
        <f t="shared" ca="1" si="404"/>
        <v>0</v>
      </c>
    </row>
    <row r="4655" spans="1:14" s="369" customFormat="1" ht="12.75" hidden="1" customHeight="1" outlineLevel="2" x14ac:dyDescent="0.25">
      <c r="A4655" s="217">
        <f>A4637+1</f>
        <v>203</v>
      </c>
      <c r="B4655" s="22" t="str">
        <f ca="1">OFFSET($B$13,$A4655-1,0)</f>
        <v>Asset Type 203</v>
      </c>
      <c r="C4655" s="22" t="str">
        <f ca="1">OFFSET($C$13,$A4655-1,0)</f>
        <v>Description - Asset Type 203</v>
      </c>
      <c r="D4655" s="3"/>
      <c r="E4655" s="109"/>
      <c r="F4655" s="108" t="s">
        <v>41</v>
      </c>
      <c r="G4655" s="295">
        <f t="shared" ref="G4655:N4655" ca="1" si="405">VLOOKUP($B4655,$B$13:$N$512,5+G$5,FALSE)</f>
        <v>0</v>
      </c>
      <c r="H4655" s="295">
        <f t="shared" ca="1" si="405"/>
        <v>0</v>
      </c>
      <c r="I4655" s="295">
        <f t="shared" ca="1" si="405"/>
        <v>0</v>
      </c>
      <c r="J4655" s="295">
        <f t="shared" ca="1" si="405"/>
        <v>0</v>
      </c>
      <c r="K4655" s="295">
        <f t="shared" ca="1" si="405"/>
        <v>0</v>
      </c>
      <c r="L4655" s="295">
        <f t="shared" ca="1" si="405"/>
        <v>0</v>
      </c>
      <c r="M4655" s="295">
        <f t="shared" ca="1" si="405"/>
        <v>0</v>
      </c>
      <c r="N4655" s="295">
        <f t="shared" ca="1" si="405"/>
        <v>0</v>
      </c>
    </row>
    <row r="4656" spans="1:14" s="369" customFormat="1" ht="12.75" hidden="1" customHeight="1" outlineLevel="2" x14ac:dyDescent="0.25">
      <c r="A4656" s="3"/>
      <c r="B4656" s="3"/>
      <c r="C4656" s="21"/>
      <c r="D4656" s="3"/>
      <c r="E4656" s="107"/>
      <c r="F4656" s="106" t="s">
        <v>42</v>
      </c>
      <c r="G4656" s="111">
        <f ca="1">VLOOKUP($B4655,'Input Sheet'!$B$12:$N$511,5+G$5,FALSE)</f>
        <v>0</v>
      </c>
      <c r="H4656" s="111">
        <f ca="1">VLOOKUP($B4655,'Input Sheet'!$B$12:$N$511,5+H$5,FALSE)</f>
        <v>0</v>
      </c>
      <c r="I4656" s="111">
        <f ca="1">VLOOKUP($B4655,'Input Sheet'!$B$12:$N$511,5+I$5,FALSE)</f>
        <v>0</v>
      </c>
      <c r="J4656" s="111">
        <f ca="1">VLOOKUP($B4655,'Input Sheet'!$B$12:$N$511,5+J$5,FALSE)</f>
        <v>0</v>
      </c>
      <c r="K4656" s="111">
        <f ca="1">VLOOKUP($B4655,'Input Sheet'!$B$12:$N$511,5+K$5,FALSE)</f>
        <v>0</v>
      </c>
      <c r="L4656" s="111">
        <f ca="1">VLOOKUP($B4655,'Input Sheet'!$B$12:$N$511,5+L$5,FALSE)</f>
        <v>0</v>
      </c>
      <c r="M4656" s="111">
        <f ca="1">VLOOKUP($B4655,'Input Sheet'!$B$12:$N$511,5+M$5,FALSE)</f>
        <v>0</v>
      </c>
      <c r="N4656" s="111">
        <f ca="1">VLOOKUP($B4655,'Input Sheet'!$B$12:$N$511,5+N$5,FALSE)</f>
        <v>0</v>
      </c>
    </row>
    <row r="4657" spans="1:14" s="369" customFormat="1" ht="12.75" hidden="1" customHeight="1" outlineLevel="2" x14ac:dyDescent="0.25">
      <c r="A4657" s="3"/>
      <c r="B4657" s="3"/>
      <c r="C4657" s="3"/>
      <c r="D4657" s="3">
        <v>1</v>
      </c>
      <c r="E4657" s="290">
        <f t="array" aca="1" ref="E4657:E4671" ca="1">TRANSPOSE(G4655:N4655)</f>
        <v>0</v>
      </c>
      <c r="F4657" s="291"/>
      <c r="G4657" s="292"/>
      <c r="H4657" s="293">
        <f ca="1">IF(OFFSET(H4657,-$D4657,0)="n/a","n/a",IF(H$5&gt;OFFSET(H4657,-$D4657,0)+$D4657,$E4657-SUM($G4657:G4657),($E4657-SUM($G4657:G4657))/(OFFSET(H4657,-$D4657,0)-(H$5-$D4657-1))))</f>
        <v>0</v>
      </c>
      <c r="I4657" s="293">
        <f ca="1">IF(OFFSET(I4657,-$D4657,0)="n/a","n/a",IF(I$5&gt;OFFSET(I4657,-$D4657,0)+$D4657,$E4657-SUM($G4657:H4657),($E4657-SUM($G4657:H4657))/(OFFSET(I4657,-$D4657,0)-(I$5-$D4657-1))))</f>
        <v>0</v>
      </c>
      <c r="J4657" s="293">
        <f ca="1">IF(OFFSET(J4657,-$D4657,0)="n/a","n/a",IF(J$5&gt;OFFSET(J4657,-$D4657,0)+$D4657,$E4657-SUM($G4657:I4657),($E4657-SUM($G4657:I4657))/(OFFSET(J4657,-$D4657,0)-(J$5-$D4657-1))))</f>
        <v>0</v>
      </c>
      <c r="K4657" s="293">
        <f ca="1">IF(OFFSET(K4657,-$D4657,0)="n/a","n/a",IF(K$5&gt;OFFSET(K4657,-$D4657,0)+$D4657,$E4657-SUM($G4657:J4657),($E4657-SUM($G4657:J4657))/(OFFSET(K4657,-$D4657,0)-(K$5-$D4657-1))))</f>
        <v>0</v>
      </c>
      <c r="L4657" s="293">
        <f ca="1">IF(OFFSET(L4657,-$D4657,0)="n/a","n/a",IF(L$5&gt;OFFSET(L4657,-$D4657,0)+$D4657,$E4657-SUM($G4657:K4657),($E4657-SUM($G4657:K4657))/(OFFSET(L4657,-$D4657,0)-(L$5-$D4657-1))))</f>
        <v>0</v>
      </c>
      <c r="M4657" s="293">
        <f ca="1">IF(OFFSET(M4657,-$D4657,0)="n/a","n/a",IF(M$5&gt;OFFSET(M4657,-$D4657,0)+$D4657,$E4657-SUM($G4657:L4657),($E4657-SUM($G4657:L4657))/(OFFSET(M4657,-$D4657,0)-(M$5-$D4657-1))))</f>
        <v>0</v>
      </c>
      <c r="N4657" s="293">
        <f ca="1">IF(OFFSET(N4657,-$D4657,0)="n/a","n/a",IF(N$5&gt;OFFSET(N4657,-$D4657,0)+$D4657,$E4657-SUM($G4657:M4657),($E4657-SUM($G4657:M4657))/(OFFSET(N4657,-$D4657,0)-(N$5-$D4657-1))))</f>
        <v>0</v>
      </c>
    </row>
    <row r="4658" spans="1:14" s="369" customFormat="1" ht="12.75" hidden="1" customHeight="1" outlineLevel="2" x14ac:dyDescent="0.25">
      <c r="A4658" s="3"/>
      <c r="B4658" s="3"/>
      <c r="C4658" s="392" t="s">
        <v>43</v>
      </c>
      <c r="D4658" s="3">
        <v>2</v>
      </c>
      <c r="E4658" s="290">
        <f ca="1"/>
        <v>0</v>
      </c>
      <c r="F4658" s="291"/>
      <c r="G4658" s="294"/>
      <c r="H4658" s="292"/>
      <c r="I4658" s="293">
        <f ca="1">IF(OFFSET(I4658,-$D4658,0)="n/a","n/a",IF(I$5&gt;OFFSET(I4658,-$D4658,0)+$D4658,$E4658-SUM($G4658:H4658),($E4658-SUM($G4658:H4658))/(OFFSET(I4658,-$D4658,0)-(I$5-$D4658-1))))</f>
        <v>0</v>
      </c>
      <c r="J4658" s="293">
        <f ca="1">IF(OFFSET(J4658,-$D4658,0)="n/a","n/a",IF(J$5&gt;OFFSET(J4658,-$D4658,0)+$D4658,$E4658-SUM($G4658:I4658),($E4658-SUM($G4658:I4658))/(OFFSET(J4658,-$D4658,0)-(J$5-$D4658-1))))</f>
        <v>0</v>
      </c>
      <c r="K4658" s="293">
        <f ca="1">IF(OFFSET(K4658,-$D4658,0)="n/a","n/a",IF(K$5&gt;OFFSET(K4658,-$D4658,0)+$D4658,$E4658-SUM($G4658:J4658),($E4658-SUM($G4658:J4658))/(OFFSET(K4658,-$D4658,0)-(K$5-$D4658-1))))</f>
        <v>0</v>
      </c>
      <c r="L4658" s="293">
        <f ca="1">IF(OFFSET(L4658,-$D4658,0)="n/a","n/a",IF(L$5&gt;OFFSET(L4658,-$D4658,0)+$D4658,$E4658-SUM($G4658:K4658),($E4658-SUM($G4658:K4658))/(OFFSET(L4658,-$D4658,0)-(L$5-$D4658-1))))</f>
        <v>0</v>
      </c>
      <c r="M4658" s="293">
        <f ca="1">IF(OFFSET(M4658,-$D4658,0)="n/a","n/a",IF(M$5&gt;OFFSET(M4658,-$D4658,0)+$D4658,$E4658-SUM($G4658:L4658),($E4658-SUM($G4658:L4658))/(OFFSET(M4658,-$D4658,0)-(M$5-$D4658-1))))</f>
        <v>0</v>
      </c>
      <c r="N4658" s="293">
        <f ca="1">IF(OFFSET(N4658,-$D4658,0)="n/a","n/a",IF(N$5&gt;OFFSET(N4658,-$D4658,0)+$D4658,$E4658-SUM($G4658:M4658),($E4658-SUM($G4658:M4658))/(OFFSET(N4658,-$D4658,0)-(N$5-$D4658-1))))</f>
        <v>0</v>
      </c>
    </row>
    <row r="4659" spans="1:14" s="369" customFormat="1" ht="12.75" hidden="1" customHeight="1" outlineLevel="2" x14ac:dyDescent="0.25">
      <c r="A4659" s="3"/>
      <c r="B4659" s="3"/>
      <c r="C4659" s="392"/>
      <c r="D4659" s="3">
        <v>3</v>
      </c>
      <c r="E4659" s="290">
        <f ca="1"/>
        <v>0</v>
      </c>
      <c r="F4659" s="291"/>
      <c r="G4659" s="294"/>
      <c r="H4659" s="294"/>
      <c r="I4659" s="292"/>
      <c r="J4659" s="293">
        <f ca="1">IF(OFFSET(J4659,-$D4659,0)="n/a","n/a",IF(J$5&gt;OFFSET(J4659,-$D4659,0)+$D4659,$E4659-SUM($G4659:I4659),($E4659-SUM($G4659:I4659))/(OFFSET(J4659,-$D4659,0)-(J$5-$D4659-1))))</f>
        <v>0</v>
      </c>
      <c r="K4659" s="293">
        <f ca="1">IF(OFFSET(K4659,-$D4659,0)="n/a","n/a",IF(K$5&gt;OFFSET(K4659,-$D4659,0)+$D4659,$E4659-SUM($G4659:J4659),($E4659-SUM($G4659:J4659))/(OFFSET(K4659,-$D4659,0)-(K$5-$D4659-1))))</f>
        <v>0</v>
      </c>
      <c r="L4659" s="293">
        <f ca="1">IF(OFFSET(L4659,-$D4659,0)="n/a","n/a",IF(L$5&gt;OFFSET(L4659,-$D4659,0)+$D4659,$E4659-SUM($G4659:K4659),($E4659-SUM($G4659:K4659))/(OFFSET(L4659,-$D4659,0)-(L$5-$D4659-1))))</f>
        <v>0</v>
      </c>
      <c r="M4659" s="293">
        <f ca="1">IF(OFFSET(M4659,-$D4659,0)="n/a","n/a",IF(M$5&gt;OFFSET(M4659,-$D4659,0)+$D4659,$E4659-SUM($G4659:L4659),($E4659-SUM($G4659:L4659))/(OFFSET(M4659,-$D4659,0)-(M$5-$D4659-1))))</f>
        <v>0</v>
      </c>
      <c r="N4659" s="293">
        <f ca="1">IF(OFFSET(N4659,-$D4659,0)="n/a","n/a",IF(N$5&gt;OFFSET(N4659,-$D4659,0)+$D4659,$E4659-SUM($G4659:M4659),($E4659-SUM($G4659:M4659))/(OFFSET(N4659,-$D4659,0)-(N$5-$D4659-1))))</f>
        <v>0</v>
      </c>
    </row>
    <row r="4660" spans="1:14" s="369" customFormat="1" ht="12.75" hidden="1" customHeight="1" outlineLevel="2" x14ac:dyDescent="0.25">
      <c r="A4660" s="3"/>
      <c r="B4660" s="3"/>
      <c r="C4660" s="392"/>
      <c r="D4660" s="3">
        <v>4</v>
      </c>
      <c r="E4660" s="290">
        <f ca="1"/>
        <v>0</v>
      </c>
      <c r="F4660" s="291"/>
      <c r="G4660" s="294"/>
      <c r="H4660" s="294"/>
      <c r="I4660" s="294"/>
      <c r="J4660" s="292"/>
      <c r="K4660" s="293">
        <f ca="1">IF(OFFSET(K4660,-$D4660,0)="n/a","n/a",IF(K$5&gt;OFFSET(K4660,-$D4660,0)+$D4660,$E4660-SUM($G4660:J4660),($E4660-SUM($G4660:J4660))/(OFFSET(K4660,-$D4660,0)-(K$5-$D4660-1))))</f>
        <v>0</v>
      </c>
      <c r="L4660" s="293">
        <f ca="1">IF(OFFSET(L4660,-$D4660,0)="n/a","n/a",IF(L$5&gt;OFFSET(L4660,-$D4660,0)+$D4660,$E4660-SUM($G4660:K4660),($E4660-SUM($G4660:K4660))/(OFFSET(L4660,-$D4660,0)-(L$5-$D4660-1))))</f>
        <v>0</v>
      </c>
      <c r="M4660" s="293">
        <f ca="1">IF(OFFSET(M4660,-$D4660,0)="n/a","n/a",IF(M$5&gt;OFFSET(M4660,-$D4660,0)+$D4660,$E4660-SUM($G4660:L4660),($E4660-SUM($G4660:L4660))/(OFFSET(M4660,-$D4660,0)-(M$5-$D4660-1))))</f>
        <v>0</v>
      </c>
      <c r="N4660" s="293">
        <f ca="1">IF(OFFSET(N4660,-$D4660,0)="n/a","n/a",IF(N$5&gt;OFFSET(N4660,-$D4660,0)+$D4660,$E4660-SUM($G4660:M4660),($E4660-SUM($G4660:M4660))/(OFFSET(N4660,-$D4660,0)-(N$5-$D4660-1))))</f>
        <v>0</v>
      </c>
    </row>
    <row r="4661" spans="1:14" s="369" customFormat="1" ht="12.75" hidden="1" customHeight="1" outlineLevel="2" x14ac:dyDescent="0.25">
      <c r="A4661" s="3"/>
      <c r="B4661" s="3"/>
      <c r="C4661" s="392"/>
      <c r="D4661" s="3">
        <v>5</v>
      </c>
      <c r="E4661" s="290">
        <f ca="1"/>
        <v>0</v>
      </c>
      <c r="F4661" s="291"/>
      <c r="G4661" s="294"/>
      <c r="H4661" s="294"/>
      <c r="I4661" s="294"/>
      <c r="J4661" s="294"/>
      <c r="K4661" s="292"/>
      <c r="L4661" s="293">
        <f ca="1">IF(OFFSET(L4661,-$D4661,0)="n/a","n/a",IF(L$5&gt;OFFSET(L4661,-$D4661,0)+$D4661,$E4661-SUM($G4661:K4661),($E4661-SUM($G4661:K4661))/(OFFSET(L4661,-$D4661,0)-(L$5-$D4661-1))))</f>
        <v>0</v>
      </c>
      <c r="M4661" s="293">
        <f ca="1">IF(OFFSET(M4661,-$D4661,0)="n/a","n/a",IF(M$5&gt;OFFSET(M4661,-$D4661,0)+$D4661,$E4661-SUM($G4661:L4661),($E4661-SUM($G4661:L4661))/(OFFSET(M4661,-$D4661,0)-(M$5-$D4661-1))))</f>
        <v>0</v>
      </c>
      <c r="N4661" s="293">
        <f ca="1">IF(OFFSET(N4661,-$D4661,0)="n/a","n/a",IF(N$5&gt;OFFSET(N4661,-$D4661,0)+$D4661,$E4661-SUM($G4661:M4661),($E4661-SUM($G4661:M4661))/(OFFSET(N4661,-$D4661,0)-(N$5-$D4661-1))))</f>
        <v>0</v>
      </c>
    </row>
    <row r="4662" spans="1:14" s="369" customFormat="1" ht="12.75" hidden="1" customHeight="1" outlineLevel="2" x14ac:dyDescent="0.25">
      <c r="A4662" s="3"/>
      <c r="B4662" s="3"/>
      <c r="C4662" s="392"/>
      <c r="D4662" s="3">
        <v>6</v>
      </c>
      <c r="E4662" s="290">
        <f ca="1"/>
        <v>0</v>
      </c>
      <c r="F4662" s="291"/>
      <c r="G4662" s="294"/>
      <c r="H4662" s="294"/>
      <c r="I4662" s="294"/>
      <c r="J4662" s="294"/>
      <c r="K4662" s="294"/>
      <c r="L4662" s="292"/>
      <c r="M4662" s="293">
        <f ca="1">IF(OFFSET(M4662,-$D4662,0)="n/a","n/a",IF(M$5&gt;OFFSET(M4662,-$D4662,0)+$D4662,$E4662-SUM($G4662:L4662),($E4662-SUM($G4662:L4662))/(OFFSET(M4662,-$D4662,0)-(M$5-$D4662-1))))</f>
        <v>0</v>
      </c>
      <c r="N4662" s="293">
        <f ca="1">IF(OFFSET(N4662,-$D4662,0)="n/a","n/a",IF(N$5&gt;OFFSET(N4662,-$D4662,0)+$D4662,$E4662-SUM($G4662:M4662),($E4662-SUM($G4662:M4662))/(OFFSET(N4662,-$D4662,0)-(N$5-$D4662-1))))</f>
        <v>0</v>
      </c>
    </row>
    <row r="4663" spans="1:14" s="369" customFormat="1" ht="12.75" hidden="1" customHeight="1" outlineLevel="2" x14ac:dyDescent="0.25">
      <c r="A4663" s="3"/>
      <c r="B4663" s="3"/>
      <c r="C4663" s="392"/>
      <c r="D4663" s="3">
        <v>7</v>
      </c>
      <c r="E4663" s="290">
        <f ca="1"/>
        <v>0</v>
      </c>
      <c r="F4663" s="291"/>
      <c r="G4663" s="294"/>
      <c r="H4663" s="294"/>
      <c r="I4663" s="294"/>
      <c r="J4663" s="294"/>
      <c r="K4663" s="294"/>
      <c r="L4663" s="294"/>
      <c r="M4663" s="292"/>
      <c r="N4663" s="293">
        <f ca="1">IF(OFFSET(N4663,-$D4663,0)="n/a","n/a",IF(N$5&gt;OFFSET(N4663,-$D4663,0)+$D4663,$E4663-SUM($G4663:M4663),($E4663-SUM($G4663:M4663))/(OFFSET(N4663,-$D4663,0)-(N$5-$D4663-1))))</f>
        <v>0</v>
      </c>
    </row>
    <row r="4664" spans="1:14" s="369" customFormat="1" ht="12.75" hidden="1" customHeight="1" outlineLevel="2" x14ac:dyDescent="0.25">
      <c r="A4664" s="3"/>
      <c r="B4664" s="3"/>
      <c r="C4664" s="392"/>
      <c r="D4664" s="3">
        <v>8</v>
      </c>
      <c r="E4664" s="290">
        <f ca="1"/>
        <v>0</v>
      </c>
      <c r="F4664" s="291"/>
      <c r="G4664" s="294"/>
      <c r="H4664" s="294"/>
      <c r="I4664" s="294"/>
      <c r="J4664" s="294"/>
      <c r="K4664" s="294"/>
      <c r="L4664" s="294"/>
      <c r="M4664" s="294"/>
      <c r="N4664" s="292"/>
    </row>
    <row r="4665" spans="1:14" s="369" customFormat="1" ht="12.75" hidden="1" customHeight="1" outlineLevel="2" x14ac:dyDescent="0.25">
      <c r="A4665" s="3"/>
      <c r="B4665" s="3"/>
      <c r="C4665" s="392"/>
      <c r="D4665" s="3">
        <v>9</v>
      </c>
      <c r="E4665" s="290" t="e">
        <f ca="1"/>
        <v>#N/A</v>
      </c>
      <c r="F4665" s="291"/>
      <c r="G4665" s="294"/>
      <c r="H4665" s="294"/>
      <c r="I4665" s="294"/>
      <c r="J4665" s="294"/>
      <c r="K4665" s="294"/>
      <c r="L4665" s="294"/>
      <c r="M4665" s="294"/>
      <c r="N4665" s="294"/>
    </row>
    <row r="4666" spans="1:14" s="369" customFormat="1" ht="12.75" hidden="1" customHeight="1" outlineLevel="2" x14ac:dyDescent="0.25">
      <c r="A4666" s="3"/>
      <c r="B4666" s="3"/>
      <c r="C4666" s="392"/>
      <c r="D4666" s="3">
        <v>10</v>
      </c>
      <c r="E4666" s="290" t="e">
        <f ca="1"/>
        <v>#N/A</v>
      </c>
      <c r="F4666" s="291"/>
      <c r="G4666" s="294"/>
      <c r="H4666" s="294"/>
      <c r="I4666" s="294"/>
      <c r="J4666" s="294"/>
      <c r="K4666" s="294"/>
      <c r="L4666" s="294"/>
      <c r="M4666" s="294"/>
      <c r="N4666" s="294"/>
    </row>
    <row r="4667" spans="1:14" s="369" customFormat="1" ht="12.75" hidden="1" customHeight="1" outlineLevel="2" x14ac:dyDescent="0.25">
      <c r="A4667" s="3"/>
      <c r="B4667" s="3"/>
      <c r="C4667" s="392"/>
      <c r="D4667" s="3">
        <v>11</v>
      </c>
      <c r="E4667" s="290" t="e">
        <f ca="1"/>
        <v>#N/A</v>
      </c>
      <c r="F4667" s="291"/>
      <c r="G4667" s="294"/>
      <c r="H4667" s="294"/>
      <c r="I4667" s="294"/>
      <c r="J4667" s="294"/>
      <c r="K4667" s="294"/>
      <c r="L4667" s="294"/>
      <c r="M4667" s="294"/>
      <c r="N4667" s="294"/>
    </row>
    <row r="4668" spans="1:14" s="369" customFormat="1" ht="12.75" hidden="1" customHeight="1" outlineLevel="2" x14ac:dyDescent="0.25">
      <c r="A4668" s="3"/>
      <c r="B4668" s="3"/>
      <c r="C4668" s="392"/>
      <c r="D4668" s="3">
        <v>12</v>
      </c>
      <c r="E4668" s="290" t="e">
        <f ca="1"/>
        <v>#N/A</v>
      </c>
      <c r="F4668" s="291"/>
      <c r="G4668" s="294"/>
      <c r="H4668" s="294"/>
      <c r="I4668" s="294"/>
      <c r="J4668" s="294"/>
      <c r="K4668" s="294"/>
      <c r="L4668" s="294"/>
      <c r="M4668" s="294"/>
      <c r="N4668" s="294"/>
    </row>
    <row r="4669" spans="1:14" s="369" customFormat="1" ht="12.75" hidden="1" customHeight="1" outlineLevel="2" x14ac:dyDescent="0.25">
      <c r="A4669" s="3"/>
      <c r="B4669" s="3"/>
      <c r="C4669" s="392"/>
      <c r="D4669" s="3">
        <v>13</v>
      </c>
      <c r="E4669" s="290" t="e">
        <f ca="1"/>
        <v>#N/A</v>
      </c>
      <c r="F4669" s="291"/>
      <c r="G4669" s="294"/>
      <c r="H4669" s="294"/>
      <c r="I4669" s="294"/>
      <c r="J4669" s="294"/>
      <c r="K4669" s="294"/>
      <c r="L4669" s="294"/>
      <c r="M4669" s="294"/>
      <c r="N4669" s="294"/>
    </row>
    <row r="4670" spans="1:14" s="369" customFormat="1" ht="12.75" hidden="1" customHeight="1" outlineLevel="2" x14ac:dyDescent="0.25">
      <c r="A4670" s="3"/>
      <c r="B4670" s="3"/>
      <c r="C4670" s="392"/>
      <c r="D4670" s="3">
        <v>14</v>
      </c>
      <c r="E4670" s="290" t="e">
        <f ca="1"/>
        <v>#N/A</v>
      </c>
      <c r="F4670" s="291"/>
      <c r="G4670" s="294"/>
      <c r="H4670" s="294"/>
      <c r="I4670" s="294"/>
      <c r="J4670" s="294"/>
      <c r="K4670" s="294"/>
      <c r="L4670" s="294"/>
      <c r="M4670" s="294"/>
      <c r="N4670" s="294"/>
    </row>
    <row r="4671" spans="1:14" s="369" customFormat="1" ht="12.75" hidden="1" customHeight="1" outlineLevel="2" x14ac:dyDescent="0.25">
      <c r="A4671" s="3"/>
      <c r="B4671" s="3"/>
      <c r="C4671" s="392"/>
      <c r="D4671" s="3">
        <v>15</v>
      </c>
      <c r="E4671" s="290" t="e">
        <f ca="1"/>
        <v>#N/A</v>
      </c>
      <c r="F4671" s="291"/>
      <c r="G4671" s="294"/>
      <c r="H4671" s="294"/>
      <c r="I4671" s="294"/>
      <c r="J4671" s="294"/>
      <c r="K4671" s="294"/>
      <c r="L4671" s="294"/>
      <c r="M4671" s="294"/>
      <c r="N4671" s="294"/>
    </row>
    <row r="4672" spans="1:14" s="369" customFormat="1" ht="12.75" hidden="1" customHeight="1" outlineLevel="1" x14ac:dyDescent="0.25">
      <c r="A4672" s="3"/>
      <c r="B4672" s="145" t="str">
        <f ca="1">B4655</f>
        <v>Asset Type 203</v>
      </c>
      <c r="C4672" s="145" t="str">
        <f ca="1">C4655</f>
        <v>Description - Asset Type 203</v>
      </c>
      <c r="D4672" s="3"/>
      <c r="E4672" s="3"/>
      <c r="F4672" s="106" t="s">
        <v>44</v>
      </c>
      <c r="G4672" s="296">
        <f t="shared" ref="G4672:N4672" si="406">SUM(G4657:G4671)</f>
        <v>0</v>
      </c>
      <c r="H4672" s="296">
        <f t="shared" ca="1" si="406"/>
        <v>0</v>
      </c>
      <c r="I4672" s="296">
        <f t="shared" ca="1" si="406"/>
        <v>0</v>
      </c>
      <c r="J4672" s="296">
        <f t="shared" ca="1" si="406"/>
        <v>0</v>
      </c>
      <c r="K4672" s="296">
        <f t="shared" ca="1" si="406"/>
        <v>0</v>
      </c>
      <c r="L4672" s="296">
        <f t="shared" ca="1" si="406"/>
        <v>0</v>
      </c>
      <c r="M4672" s="296">
        <f t="shared" ca="1" si="406"/>
        <v>0</v>
      </c>
      <c r="N4672" s="296">
        <f t="shared" ca="1" si="406"/>
        <v>0</v>
      </c>
    </row>
    <row r="4673" spans="1:14" s="369" customFormat="1" ht="12.75" hidden="1" customHeight="1" outlineLevel="2" x14ac:dyDescent="0.25">
      <c r="A4673" s="217">
        <f>A4655+1</f>
        <v>204</v>
      </c>
      <c r="B4673" s="22" t="str">
        <f ca="1">OFFSET($B$13,$A4673-1,0)</f>
        <v>Asset Type 204</v>
      </c>
      <c r="C4673" s="22" t="str">
        <f ca="1">OFFSET($C$13,$A4673-1,0)</f>
        <v>Description - Asset Type 204</v>
      </c>
      <c r="D4673" s="3"/>
      <c r="E4673" s="109"/>
      <c r="F4673" s="108" t="s">
        <v>41</v>
      </c>
      <c r="G4673" s="295">
        <f t="shared" ref="G4673:N4673" ca="1" si="407">VLOOKUP($B4673,$B$13:$N$512,5+G$5,FALSE)</f>
        <v>0</v>
      </c>
      <c r="H4673" s="295">
        <f t="shared" ca="1" si="407"/>
        <v>0</v>
      </c>
      <c r="I4673" s="295">
        <f t="shared" ca="1" si="407"/>
        <v>0</v>
      </c>
      <c r="J4673" s="295">
        <f t="shared" ca="1" si="407"/>
        <v>0</v>
      </c>
      <c r="K4673" s="295">
        <f t="shared" ca="1" si="407"/>
        <v>0</v>
      </c>
      <c r="L4673" s="295">
        <f t="shared" ca="1" si="407"/>
        <v>0</v>
      </c>
      <c r="M4673" s="295">
        <f t="shared" ca="1" si="407"/>
        <v>0</v>
      </c>
      <c r="N4673" s="295">
        <f t="shared" ca="1" si="407"/>
        <v>0</v>
      </c>
    </row>
    <row r="4674" spans="1:14" s="369" customFormat="1" ht="12.75" hidden="1" customHeight="1" outlineLevel="2" x14ac:dyDescent="0.25">
      <c r="A4674" s="3"/>
      <c r="B4674" s="3"/>
      <c r="C4674" s="21"/>
      <c r="D4674" s="3"/>
      <c r="E4674" s="107"/>
      <c r="F4674" s="106" t="s">
        <v>42</v>
      </c>
      <c r="G4674" s="111">
        <f ca="1">VLOOKUP($B4673,'Input Sheet'!$B$12:$N$511,5+G$5,FALSE)</f>
        <v>0</v>
      </c>
      <c r="H4674" s="111">
        <f ca="1">VLOOKUP($B4673,'Input Sheet'!$B$12:$N$511,5+H$5,FALSE)</f>
        <v>0</v>
      </c>
      <c r="I4674" s="111">
        <f ca="1">VLOOKUP($B4673,'Input Sheet'!$B$12:$N$511,5+I$5,FALSE)</f>
        <v>0</v>
      </c>
      <c r="J4674" s="111">
        <f ca="1">VLOOKUP($B4673,'Input Sheet'!$B$12:$N$511,5+J$5,FALSE)</f>
        <v>0</v>
      </c>
      <c r="K4674" s="111">
        <f ca="1">VLOOKUP($B4673,'Input Sheet'!$B$12:$N$511,5+K$5,FALSE)</f>
        <v>0</v>
      </c>
      <c r="L4674" s="111">
        <f ca="1">VLOOKUP($B4673,'Input Sheet'!$B$12:$N$511,5+L$5,FALSE)</f>
        <v>0</v>
      </c>
      <c r="M4674" s="111">
        <f ca="1">VLOOKUP($B4673,'Input Sheet'!$B$12:$N$511,5+M$5,FALSE)</f>
        <v>0</v>
      </c>
      <c r="N4674" s="111">
        <f ca="1">VLOOKUP($B4673,'Input Sheet'!$B$12:$N$511,5+N$5,FALSE)</f>
        <v>0</v>
      </c>
    </row>
    <row r="4675" spans="1:14" s="369" customFormat="1" ht="12.75" hidden="1" customHeight="1" outlineLevel="2" x14ac:dyDescent="0.25">
      <c r="A4675" s="3"/>
      <c r="B4675" s="3"/>
      <c r="C4675" s="3"/>
      <c r="D4675" s="3">
        <v>1</v>
      </c>
      <c r="E4675" s="290">
        <f t="array" aca="1" ref="E4675:E4689" ca="1">TRANSPOSE(G4673:N4673)</f>
        <v>0</v>
      </c>
      <c r="F4675" s="291"/>
      <c r="G4675" s="292"/>
      <c r="H4675" s="293">
        <f ca="1">IF(OFFSET(H4675,-$D4675,0)="n/a","n/a",IF(H$5&gt;OFFSET(H4675,-$D4675,0)+$D4675,$E4675-SUM($G4675:G4675),($E4675-SUM($G4675:G4675))/(OFFSET(H4675,-$D4675,0)-(H$5-$D4675-1))))</f>
        <v>0</v>
      </c>
      <c r="I4675" s="293">
        <f ca="1">IF(OFFSET(I4675,-$D4675,0)="n/a","n/a",IF(I$5&gt;OFFSET(I4675,-$D4675,0)+$D4675,$E4675-SUM($G4675:H4675),($E4675-SUM($G4675:H4675))/(OFFSET(I4675,-$D4675,0)-(I$5-$D4675-1))))</f>
        <v>0</v>
      </c>
      <c r="J4675" s="293">
        <f ca="1">IF(OFFSET(J4675,-$D4675,0)="n/a","n/a",IF(J$5&gt;OFFSET(J4675,-$D4675,0)+$D4675,$E4675-SUM($G4675:I4675),($E4675-SUM($G4675:I4675))/(OFFSET(J4675,-$D4675,0)-(J$5-$D4675-1))))</f>
        <v>0</v>
      </c>
      <c r="K4675" s="293">
        <f ca="1">IF(OFFSET(K4675,-$D4675,0)="n/a","n/a",IF(K$5&gt;OFFSET(K4675,-$D4675,0)+$D4675,$E4675-SUM($G4675:J4675),($E4675-SUM($G4675:J4675))/(OFFSET(K4675,-$D4675,0)-(K$5-$D4675-1))))</f>
        <v>0</v>
      </c>
      <c r="L4675" s="293">
        <f ca="1">IF(OFFSET(L4675,-$D4675,0)="n/a","n/a",IF(L$5&gt;OFFSET(L4675,-$D4675,0)+$D4675,$E4675-SUM($G4675:K4675),($E4675-SUM($G4675:K4675))/(OFFSET(L4675,-$D4675,0)-(L$5-$D4675-1))))</f>
        <v>0</v>
      </c>
      <c r="M4675" s="293">
        <f ca="1">IF(OFFSET(M4675,-$D4675,0)="n/a","n/a",IF(M$5&gt;OFFSET(M4675,-$D4675,0)+$D4675,$E4675-SUM($G4675:L4675),($E4675-SUM($G4675:L4675))/(OFFSET(M4675,-$D4675,0)-(M$5-$D4675-1))))</f>
        <v>0</v>
      </c>
      <c r="N4675" s="293">
        <f ca="1">IF(OFFSET(N4675,-$D4675,0)="n/a","n/a",IF(N$5&gt;OFFSET(N4675,-$D4675,0)+$D4675,$E4675-SUM($G4675:M4675),($E4675-SUM($G4675:M4675))/(OFFSET(N4675,-$D4675,0)-(N$5-$D4675-1))))</f>
        <v>0</v>
      </c>
    </row>
    <row r="4676" spans="1:14" s="369" customFormat="1" ht="12.75" hidden="1" customHeight="1" outlineLevel="2" x14ac:dyDescent="0.25">
      <c r="A4676" s="3"/>
      <c r="B4676" s="3"/>
      <c r="C4676" s="392" t="s">
        <v>43</v>
      </c>
      <c r="D4676" s="3">
        <v>2</v>
      </c>
      <c r="E4676" s="290">
        <f ca="1"/>
        <v>0</v>
      </c>
      <c r="F4676" s="291"/>
      <c r="G4676" s="294"/>
      <c r="H4676" s="292"/>
      <c r="I4676" s="293">
        <f ca="1">IF(OFFSET(I4676,-$D4676,0)="n/a","n/a",IF(I$5&gt;OFFSET(I4676,-$D4676,0)+$D4676,$E4676-SUM($G4676:H4676),($E4676-SUM($G4676:H4676))/(OFFSET(I4676,-$D4676,0)-(I$5-$D4676-1))))</f>
        <v>0</v>
      </c>
      <c r="J4676" s="293">
        <f ca="1">IF(OFFSET(J4676,-$D4676,0)="n/a","n/a",IF(J$5&gt;OFFSET(J4676,-$D4676,0)+$D4676,$E4676-SUM($G4676:I4676),($E4676-SUM($G4676:I4676))/(OFFSET(J4676,-$D4676,0)-(J$5-$D4676-1))))</f>
        <v>0</v>
      </c>
      <c r="K4676" s="293">
        <f ca="1">IF(OFFSET(K4676,-$D4676,0)="n/a","n/a",IF(K$5&gt;OFFSET(K4676,-$D4676,0)+$D4676,$E4676-SUM($G4676:J4676),($E4676-SUM($G4676:J4676))/(OFFSET(K4676,-$D4676,0)-(K$5-$D4676-1))))</f>
        <v>0</v>
      </c>
      <c r="L4676" s="293">
        <f ca="1">IF(OFFSET(L4676,-$D4676,0)="n/a","n/a",IF(L$5&gt;OFFSET(L4676,-$D4676,0)+$D4676,$E4676-SUM($G4676:K4676),($E4676-SUM($G4676:K4676))/(OFFSET(L4676,-$D4676,0)-(L$5-$D4676-1))))</f>
        <v>0</v>
      </c>
      <c r="M4676" s="293">
        <f ca="1">IF(OFFSET(M4676,-$D4676,0)="n/a","n/a",IF(M$5&gt;OFFSET(M4676,-$D4676,0)+$D4676,$E4676-SUM($G4676:L4676),($E4676-SUM($G4676:L4676))/(OFFSET(M4676,-$D4676,0)-(M$5-$D4676-1))))</f>
        <v>0</v>
      </c>
      <c r="N4676" s="293">
        <f ca="1">IF(OFFSET(N4676,-$D4676,0)="n/a","n/a",IF(N$5&gt;OFFSET(N4676,-$D4676,0)+$D4676,$E4676-SUM($G4676:M4676),($E4676-SUM($G4676:M4676))/(OFFSET(N4676,-$D4676,0)-(N$5-$D4676-1))))</f>
        <v>0</v>
      </c>
    </row>
    <row r="4677" spans="1:14" s="369" customFormat="1" ht="12.75" hidden="1" customHeight="1" outlineLevel="2" x14ac:dyDescent="0.25">
      <c r="A4677" s="3"/>
      <c r="B4677" s="3"/>
      <c r="C4677" s="392"/>
      <c r="D4677" s="3">
        <v>3</v>
      </c>
      <c r="E4677" s="290">
        <f ca="1"/>
        <v>0</v>
      </c>
      <c r="F4677" s="291"/>
      <c r="G4677" s="294"/>
      <c r="H4677" s="294"/>
      <c r="I4677" s="292"/>
      <c r="J4677" s="293">
        <f ca="1">IF(OFFSET(J4677,-$D4677,0)="n/a","n/a",IF(J$5&gt;OFFSET(J4677,-$D4677,0)+$D4677,$E4677-SUM($G4677:I4677),($E4677-SUM($G4677:I4677))/(OFFSET(J4677,-$D4677,0)-(J$5-$D4677-1))))</f>
        <v>0</v>
      </c>
      <c r="K4677" s="293">
        <f ca="1">IF(OFFSET(K4677,-$D4677,0)="n/a","n/a",IF(K$5&gt;OFFSET(K4677,-$D4677,0)+$D4677,$E4677-SUM($G4677:J4677),($E4677-SUM($G4677:J4677))/(OFFSET(K4677,-$D4677,0)-(K$5-$D4677-1))))</f>
        <v>0</v>
      </c>
      <c r="L4677" s="293">
        <f ca="1">IF(OFFSET(L4677,-$D4677,0)="n/a","n/a",IF(L$5&gt;OFFSET(L4677,-$D4677,0)+$D4677,$E4677-SUM($G4677:K4677),($E4677-SUM($G4677:K4677))/(OFFSET(L4677,-$D4677,0)-(L$5-$D4677-1))))</f>
        <v>0</v>
      </c>
      <c r="M4677" s="293">
        <f ca="1">IF(OFFSET(M4677,-$D4677,0)="n/a","n/a",IF(M$5&gt;OFFSET(M4677,-$D4677,0)+$D4677,$E4677-SUM($G4677:L4677),($E4677-SUM($G4677:L4677))/(OFFSET(M4677,-$D4677,0)-(M$5-$D4677-1))))</f>
        <v>0</v>
      </c>
      <c r="N4677" s="293">
        <f ca="1">IF(OFFSET(N4677,-$D4677,0)="n/a","n/a",IF(N$5&gt;OFFSET(N4677,-$D4677,0)+$D4677,$E4677-SUM($G4677:M4677),($E4677-SUM($G4677:M4677))/(OFFSET(N4677,-$D4677,0)-(N$5-$D4677-1))))</f>
        <v>0</v>
      </c>
    </row>
    <row r="4678" spans="1:14" s="369" customFormat="1" ht="12.75" hidden="1" customHeight="1" outlineLevel="2" x14ac:dyDescent="0.25">
      <c r="A4678" s="3"/>
      <c r="B4678" s="3"/>
      <c r="C4678" s="392"/>
      <c r="D4678" s="3">
        <v>4</v>
      </c>
      <c r="E4678" s="290">
        <f ca="1"/>
        <v>0</v>
      </c>
      <c r="F4678" s="291"/>
      <c r="G4678" s="294"/>
      <c r="H4678" s="294"/>
      <c r="I4678" s="294"/>
      <c r="J4678" s="292"/>
      <c r="K4678" s="293">
        <f ca="1">IF(OFFSET(K4678,-$D4678,0)="n/a","n/a",IF(K$5&gt;OFFSET(K4678,-$D4678,0)+$D4678,$E4678-SUM($G4678:J4678),($E4678-SUM($G4678:J4678))/(OFFSET(K4678,-$D4678,0)-(K$5-$D4678-1))))</f>
        <v>0</v>
      </c>
      <c r="L4678" s="293">
        <f ca="1">IF(OFFSET(L4678,-$D4678,0)="n/a","n/a",IF(L$5&gt;OFFSET(L4678,-$D4678,0)+$D4678,$E4678-SUM($G4678:K4678),($E4678-SUM($G4678:K4678))/(OFFSET(L4678,-$D4678,0)-(L$5-$D4678-1))))</f>
        <v>0</v>
      </c>
      <c r="M4678" s="293">
        <f ca="1">IF(OFFSET(M4678,-$D4678,0)="n/a","n/a",IF(M$5&gt;OFFSET(M4678,-$D4678,0)+$D4678,$E4678-SUM($G4678:L4678),($E4678-SUM($G4678:L4678))/(OFFSET(M4678,-$D4678,0)-(M$5-$D4678-1))))</f>
        <v>0</v>
      </c>
      <c r="N4678" s="293">
        <f ca="1">IF(OFFSET(N4678,-$D4678,0)="n/a","n/a",IF(N$5&gt;OFFSET(N4678,-$D4678,0)+$D4678,$E4678-SUM($G4678:M4678),($E4678-SUM($G4678:M4678))/(OFFSET(N4678,-$D4678,0)-(N$5-$D4678-1))))</f>
        <v>0</v>
      </c>
    </row>
    <row r="4679" spans="1:14" s="369" customFormat="1" ht="12.75" hidden="1" customHeight="1" outlineLevel="2" x14ac:dyDescent="0.25">
      <c r="A4679" s="3"/>
      <c r="B4679" s="3"/>
      <c r="C4679" s="392"/>
      <c r="D4679" s="3">
        <v>5</v>
      </c>
      <c r="E4679" s="290">
        <f ca="1"/>
        <v>0</v>
      </c>
      <c r="F4679" s="291"/>
      <c r="G4679" s="294"/>
      <c r="H4679" s="294"/>
      <c r="I4679" s="294"/>
      <c r="J4679" s="294"/>
      <c r="K4679" s="292"/>
      <c r="L4679" s="293">
        <f ca="1">IF(OFFSET(L4679,-$D4679,0)="n/a","n/a",IF(L$5&gt;OFFSET(L4679,-$D4679,0)+$D4679,$E4679-SUM($G4679:K4679),($E4679-SUM($G4679:K4679))/(OFFSET(L4679,-$D4679,0)-(L$5-$D4679-1))))</f>
        <v>0</v>
      </c>
      <c r="M4679" s="293">
        <f ca="1">IF(OFFSET(M4679,-$D4679,0)="n/a","n/a",IF(M$5&gt;OFFSET(M4679,-$D4679,0)+$D4679,$E4679-SUM($G4679:L4679),($E4679-SUM($G4679:L4679))/(OFFSET(M4679,-$D4679,0)-(M$5-$D4679-1))))</f>
        <v>0</v>
      </c>
      <c r="N4679" s="293">
        <f ca="1">IF(OFFSET(N4679,-$D4679,0)="n/a","n/a",IF(N$5&gt;OFFSET(N4679,-$D4679,0)+$D4679,$E4679-SUM($G4679:M4679),($E4679-SUM($G4679:M4679))/(OFFSET(N4679,-$D4679,0)-(N$5-$D4679-1))))</f>
        <v>0</v>
      </c>
    </row>
    <row r="4680" spans="1:14" s="369" customFormat="1" ht="12.75" hidden="1" customHeight="1" outlineLevel="2" x14ac:dyDescent="0.25">
      <c r="A4680" s="3"/>
      <c r="B4680" s="3"/>
      <c r="C4680" s="392"/>
      <c r="D4680" s="3">
        <v>6</v>
      </c>
      <c r="E4680" s="290">
        <f ca="1"/>
        <v>0</v>
      </c>
      <c r="F4680" s="291"/>
      <c r="G4680" s="294"/>
      <c r="H4680" s="294"/>
      <c r="I4680" s="294"/>
      <c r="J4680" s="294"/>
      <c r="K4680" s="294"/>
      <c r="L4680" s="292"/>
      <c r="M4680" s="293">
        <f ca="1">IF(OFFSET(M4680,-$D4680,0)="n/a","n/a",IF(M$5&gt;OFFSET(M4680,-$D4680,0)+$D4680,$E4680-SUM($G4680:L4680),($E4680-SUM($G4680:L4680))/(OFFSET(M4680,-$D4680,0)-(M$5-$D4680-1))))</f>
        <v>0</v>
      </c>
      <c r="N4680" s="293">
        <f ca="1">IF(OFFSET(N4680,-$D4680,0)="n/a","n/a",IF(N$5&gt;OFFSET(N4680,-$D4680,0)+$D4680,$E4680-SUM($G4680:M4680),($E4680-SUM($G4680:M4680))/(OFFSET(N4680,-$D4680,0)-(N$5-$D4680-1))))</f>
        <v>0</v>
      </c>
    </row>
    <row r="4681" spans="1:14" s="369" customFormat="1" ht="12.75" hidden="1" customHeight="1" outlineLevel="2" x14ac:dyDescent="0.25">
      <c r="A4681" s="3"/>
      <c r="B4681" s="3"/>
      <c r="C4681" s="392"/>
      <c r="D4681" s="3">
        <v>7</v>
      </c>
      <c r="E4681" s="290">
        <f ca="1"/>
        <v>0</v>
      </c>
      <c r="F4681" s="291"/>
      <c r="G4681" s="294"/>
      <c r="H4681" s="294"/>
      <c r="I4681" s="294"/>
      <c r="J4681" s="294"/>
      <c r="K4681" s="294"/>
      <c r="L4681" s="294"/>
      <c r="M4681" s="292"/>
      <c r="N4681" s="293">
        <f ca="1">IF(OFFSET(N4681,-$D4681,0)="n/a","n/a",IF(N$5&gt;OFFSET(N4681,-$D4681,0)+$D4681,$E4681-SUM($G4681:M4681),($E4681-SUM($G4681:M4681))/(OFFSET(N4681,-$D4681,0)-(N$5-$D4681-1))))</f>
        <v>0</v>
      </c>
    </row>
    <row r="4682" spans="1:14" s="369" customFormat="1" ht="12.75" hidden="1" customHeight="1" outlineLevel="2" x14ac:dyDescent="0.25">
      <c r="A4682" s="3"/>
      <c r="B4682" s="3"/>
      <c r="C4682" s="392"/>
      <c r="D4682" s="3">
        <v>8</v>
      </c>
      <c r="E4682" s="290">
        <f ca="1"/>
        <v>0</v>
      </c>
      <c r="F4682" s="291"/>
      <c r="G4682" s="294"/>
      <c r="H4682" s="294"/>
      <c r="I4682" s="294"/>
      <c r="J4682" s="294"/>
      <c r="K4682" s="294"/>
      <c r="L4682" s="294"/>
      <c r="M4682" s="294"/>
      <c r="N4682" s="292"/>
    </row>
    <row r="4683" spans="1:14" s="369" customFormat="1" ht="12.75" hidden="1" customHeight="1" outlineLevel="2" x14ac:dyDescent="0.25">
      <c r="A4683" s="3"/>
      <c r="B4683" s="3"/>
      <c r="C4683" s="392"/>
      <c r="D4683" s="3">
        <v>9</v>
      </c>
      <c r="E4683" s="290" t="e">
        <f ca="1"/>
        <v>#N/A</v>
      </c>
      <c r="F4683" s="291"/>
      <c r="G4683" s="294"/>
      <c r="H4683" s="294"/>
      <c r="I4683" s="294"/>
      <c r="J4683" s="294"/>
      <c r="K4683" s="294"/>
      <c r="L4683" s="294"/>
      <c r="M4683" s="294"/>
      <c r="N4683" s="294"/>
    </row>
    <row r="4684" spans="1:14" s="369" customFormat="1" ht="12.75" hidden="1" customHeight="1" outlineLevel="2" x14ac:dyDescent="0.25">
      <c r="A4684" s="3"/>
      <c r="B4684" s="3"/>
      <c r="C4684" s="392"/>
      <c r="D4684" s="3">
        <v>10</v>
      </c>
      <c r="E4684" s="290" t="e">
        <f ca="1"/>
        <v>#N/A</v>
      </c>
      <c r="F4684" s="291"/>
      <c r="G4684" s="294"/>
      <c r="H4684" s="294"/>
      <c r="I4684" s="294"/>
      <c r="J4684" s="294"/>
      <c r="K4684" s="294"/>
      <c r="L4684" s="294"/>
      <c r="M4684" s="294"/>
      <c r="N4684" s="294"/>
    </row>
    <row r="4685" spans="1:14" s="369" customFormat="1" ht="12.75" hidden="1" customHeight="1" outlineLevel="2" x14ac:dyDescent="0.25">
      <c r="A4685" s="3"/>
      <c r="B4685" s="3"/>
      <c r="C4685" s="392"/>
      <c r="D4685" s="3">
        <v>11</v>
      </c>
      <c r="E4685" s="290" t="e">
        <f ca="1"/>
        <v>#N/A</v>
      </c>
      <c r="F4685" s="291"/>
      <c r="G4685" s="294"/>
      <c r="H4685" s="294"/>
      <c r="I4685" s="294"/>
      <c r="J4685" s="294"/>
      <c r="K4685" s="294"/>
      <c r="L4685" s="294"/>
      <c r="M4685" s="294"/>
      <c r="N4685" s="294"/>
    </row>
    <row r="4686" spans="1:14" s="369" customFormat="1" ht="12.75" hidden="1" customHeight="1" outlineLevel="2" x14ac:dyDescent="0.25">
      <c r="A4686" s="3"/>
      <c r="B4686" s="3"/>
      <c r="C4686" s="392"/>
      <c r="D4686" s="3">
        <v>12</v>
      </c>
      <c r="E4686" s="290" t="e">
        <f ca="1"/>
        <v>#N/A</v>
      </c>
      <c r="F4686" s="291"/>
      <c r="G4686" s="294"/>
      <c r="H4686" s="294"/>
      <c r="I4686" s="294"/>
      <c r="J4686" s="294"/>
      <c r="K4686" s="294"/>
      <c r="L4686" s="294"/>
      <c r="M4686" s="294"/>
      <c r="N4686" s="294"/>
    </row>
    <row r="4687" spans="1:14" s="369" customFormat="1" ht="12.75" hidden="1" customHeight="1" outlineLevel="2" x14ac:dyDescent="0.25">
      <c r="A4687" s="3"/>
      <c r="B4687" s="3"/>
      <c r="C4687" s="392"/>
      <c r="D4687" s="3">
        <v>13</v>
      </c>
      <c r="E4687" s="290" t="e">
        <f ca="1"/>
        <v>#N/A</v>
      </c>
      <c r="F4687" s="291"/>
      <c r="G4687" s="294"/>
      <c r="H4687" s="294"/>
      <c r="I4687" s="294"/>
      <c r="J4687" s="294"/>
      <c r="K4687" s="294"/>
      <c r="L4687" s="294"/>
      <c r="M4687" s="294"/>
      <c r="N4687" s="294"/>
    </row>
    <row r="4688" spans="1:14" s="369" customFormat="1" ht="12.75" hidden="1" customHeight="1" outlineLevel="2" x14ac:dyDescent="0.25">
      <c r="A4688" s="3"/>
      <c r="B4688" s="3"/>
      <c r="C4688" s="392"/>
      <c r="D4688" s="3">
        <v>14</v>
      </c>
      <c r="E4688" s="290" t="e">
        <f ca="1"/>
        <v>#N/A</v>
      </c>
      <c r="F4688" s="291"/>
      <c r="G4688" s="294"/>
      <c r="H4688" s="294"/>
      <c r="I4688" s="294"/>
      <c r="J4688" s="294"/>
      <c r="K4688" s="294"/>
      <c r="L4688" s="294"/>
      <c r="M4688" s="294"/>
      <c r="N4688" s="294"/>
    </row>
    <row r="4689" spans="1:14" s="369" customFormat="1" ht="12.75" hidden="1" customHeight="1" outlineLevel="2" x14ac:dyDescent="0.25">
      <c r="A4689" s="3"/>
      <c r="B4689" s="3"/>
      <c r="C4689" s="392"/>
      <c r="D4689" s="3">
        <v>15</v>
      </c>
      <c r="E4689" s="290" t="e">
        <f ca="1"/>
        <v>#N/A</v>
      </c>
      <c r="F4689" s="291"/>
      <c r="G4689" s="294"/>
      <c r="H4689" s="294"/>
      <c r="I4689" s="294"/>
      <c r="J4689" s="294"/>
      <c r="K4689" s="294"/>
      <c r="L4689" s="294"/>
      <c r="M4689" s="294"/>
      <c r="N4689" s="294"/>
    </row>
    <row r="4690" spans="1:14" s="369" customFormat="1" ht="12.75" hidden="1" customHeight="1" outlineLevel="1" x14ac:dyDescent="0.25">
      <c r="A4690" s="3"/>
      <c r="B4690" s="145" t="str">
        <f ca="1">B4673</f>
        <v>Asset Type 204</v>
      </c>
      <c r="C4690" s="145" t="str">
        <f ca="1">C4673</f>
        <v>Description - Asset Type 204</v>
      </c>
      <c r="D4690" s="3"/>
      <c r="E4690" s="3"/>
      <c r="F4690" s="106" t="s">
        <v>44</v>
      </c>
      <c r="G4690" s="296">
        <f t="shared" ref="G4690:N4690" si="408">SUM(G4675:G4689)</f>
        <v>0</v>
      </c>
      <c r="H4690" s="296">
        <f t="shared" ca="1" si="408"/>
        <v>0</v>
      </c>
      <c r="I4690" s="296">
        <f t="shared" ca="1" si="408"/>
        <v>0</v>
      </c>
      <c r="J4690" s="296">
        <f t="shared" ca="1" si="408"/>
        <v>0</v>
      </c>
      <c r="K4690" s="296">
        <f t="shared" ca="1" si="408"/>
        <v>0</v>
      </c>
      <c r="L4690" s="296">
        <f t="shared" ca="1" si="408"/>
        <v>0</v>
      </c>
      <c r="M4690" s="296">
        <f t="shared" ca="1" si="408"/>
        <v>0</v>
      </c>
      <c r="N4690" s="296">
        <f t="shared" ca="1" si="408"/>
        <v>0</v>
      </c>
    </row>
    <row r="4691" spans="1:14" s="369" customFormat="1" ht="12.75" hidden="1" customHeight="1" outlineLevel="2" x14ac:dyDescent="0.25">
      <c r="A4691" s="217">
        <f>A4673+1</f>
        <v>205</v>
      </c>
      <c r="B4691" s="22" t="str">
        <f ca="1">OFFSET($B$13,$A4691-1,0)</f>
        <v>Asset Type 205</v>
      </c>
      <c r="C4691" s="22" t="str">
        <f ca="1">OFFSET($C$13,$A4691-1,0)</f>
        <v>Description - Asset Type 205</v>
      </c>
      <c r="D4691" s="3"/>
      <c r="E4691" s="109"/>
      <c r="F4691" s="108" t="s">
        <v>41</v>
      </c>
      <c r="G4691" s="295">
        <f t="shared" ref="G4691:N4691" ca="1" si="409">VLOOKUP($B4691,$B$13:$N$512,5+G$5,FALSE)</f>
        <v>0</v>
      </c>
      <c r="H4691" s="295">
        <f t="shared" ca="1" si="409"/>
        <v>0</v>
      </c>
      <c r="I4691" s="295">
        <f t="shared" ca="1" si="409"/>
        <v>0</v>
      </c>
      <c r="J4691" s="295">
        <f t="shared" ca="1" si="409"/>
        <v>0</v>
      </c>
      <c r="K4691" s="295">
        <f t="shared" ca="1" si="409"/>
        <v>0</v>
      </c>
      <c r="L4691" s="295">
        <f t="shared" ca="1" si="409"/>
        <v>0</v>
      </c>
      <c r="M4691" s="295">
        <f t="shared" ca="1" si="409"/>
        <v>0</v>
      </c>
      <c r="N4691" s="295">
        <f t="shared" ca="1" si="409"/>
        <v>0</v>
      </c>
    </row>
    <row r="4692" spans="1:14" s="369" customFormat="1" ht="12.75" hidden="1" customHeight="1" outlineLevel="2" x14ac:dyDescent="0.25">
      <c r="A4692" s="3"/>
      <c r="B4692" s="3"/>
      <c r="C4692" s="21"/>
      <c r="D4692" s="3"/>
      <c r="E4692" s="107"/>
      <c r="F4692" s="106" t="s">
        <v>42</v>
      </c>
      <c r="G4692" s="111">
        <f ca="1">VLOOKUP($B4691,'Input Sheet'!$B$12:$N$511,5+G$5,FALSE)</f>
        <v>0</v>
      </c>
      <c r="H4692" s="111">
        <f ca="1">VLOOKUP($B4691,'Input Sheet'!$B$12:$N$511,5+H$5,FALSE)</f>
        <v>0</v>
      </c>
      <c r="I4692" s="111">
        <f ca="1">VLOOKUP($B4691,'Input Sheet'!$B$12:$N$511,5+I$5,FALSE)</f>
        <v>0</v>
      </c>
      <c r="J4692" s="111">
        <f ca="1">VLOOKUP($B4691,'Input Sheet'!$B$12:$N$511,5+J$5,FALSE)</f>
        <v>0</v>
      </c>
      <c r="K4692" s="111">
        <f ca="1">VLOOKUP($B4691,'Input Sheet'!$B$12:$N$511,5+K$5,FALSE)</f>
        <v>0</v>
      </c>
      <c r="L4692" s="111">
        <f ca="1">VLOOKUP($B4691,'Input Sheet'!$B$12:$N$511,5+L$5,FALSE)</f>
        <v>0</v>
      </c>
      <c r="M4692" s="111">
        <f ca="1">VLOOKUP($B4691,'Input Sheet'!$B$12:$N$511,5+M$5,FALSE)</f>
        <v>0</v>
      </c>
      <c r="N4692" s="111">
        <f ca="1">VLOOKUP($B4691,'Input Sheet'!$B$12:$N$511,5+N$5,FALSE)</f>
        <v>0</v>
      </c>
    </row>
    <row r="4693" spans="1:14" s="369" customFormat="1" ht="12.75" hidden="1" customHeight="1" outlineLevel="2" x14ac:dyDescent="0.25">
      <c r="A4693" s="3"/>
      <c r="B4693" s="3"/>
      <c r="C4693" s="3"/>
      <c r="D4693" s="3">
        <v>1</v>
      </c>
      <c r="E4693" s="290">
        <f t="array" aca="1" ref="E4693:E4707" ca="1">TRANSPOSE(G4691:N4691)</f>
        <v>0</v>
      </c>
      <c r="F4693" s="291"/>
      <c r="G4693" s="292"/>
      <c r="H4693" s="293">
        <f ca="1">IF(OFFSET(H4693,-$D4693,0)="n/a","n/a",IF(H$5&gt;OFFSET(H4693,-$D4693,0)+$D4693,$E4693-SUM($G4693:G4693),($E4693-SUM($G4693:G4693))/(OFFSET(H4693,-$D4693,0)-(H$5-$D4693-1))))</f>
        <v>0</v>
      </c>
      <c r="I4693" s="293">
        <f ca="1">IF(OFFSET(I4693,-$D4693,0)="n/a","n/a",IF(I$5&gt;OFFSET(I4693,-$D4693,0)+$D4693,$E4693-SUM($G4693:H4693),($E4693-SUM($G4693:H4693))/(OFFSET(I4693,-$D4693,0)-(I$5-$D4693-1))))</f>
        <v>0</v>
      </c>
      <c r="J4693" s="293">
        <f ca="1">IF(OFFSET(J4693,-$D4693,0)="n/a","n/a",IF(J$5&gt;OFFSET(J4693,-$D4693,0)+$D4693,$E4693-SUM($G4693:I4693),($E4693-SUM($G4693:I4693))/(OFFSET(J4693,-$D4693,0)-(J$5-$D4693-1))))</f>
        <v>0</v>
      </c>
      <c r="K4693" s="293">
        <f ca="1">IF(OFFSET(K4693,-$D4693,0)="n/a","n/a",IF(K$5&gt;OFFSET(K4693,-$D4693,0)+$D4693,$E4693-SUM($G4693:J4693),($E4693-SUM($G4693:J4693))/(OFFSET(K4693,-$D4693,0)-(K$5-$D4693-1))))</f>
        <v>0</v>
      </c>
      <c r="L4693" s="293">
        <f ca="1">IF(OFFSET(L4693,-$D4693,0)="n/a","n/a",IF(L$5&gt;OFFSET(L4693,-$D4693,0)+$D4693,$E4693-SUM($G4693:K4693),($E4693-SUM($G4693:K4693))/(OFFSET(L4693,-$D4693,0)-(L$5-$D4693-1))))</f>
        <v>0</v>
      </c>
      <c r="M4693" s="293">
        <f ca="1">IF(OFFSET(M4693,-$D4693,0)="n/a","n/a",IF(M$5&gt;OFFSET(M4693,-$D4693,0)+$D4693,$E4693-SUM($G4693:L4693),($E4693-SUM($G4693:L4693))/(OFFSET(M4693,-$D4693,0)-(M$5-$D4693-1))))</f>
        <v>0</v>
      </c>
      <c r="N4693" s="293">
        <f ca="1">IF(OFFSET(N4693,-$D4693,0)="n/a","n/a",IF(N$5&gt;OFFSET(N4693,-$D4693,0)+$D4693,$E4693-SUM($G4693:M4693),($E4693-SUM($G4693:M4693))/(OFFSET(N4693,-$D4693,0)-(N$5-$D4693-1))))</f>
        <v>0</v>
      </c>
    </row>
    <row r="4694" spans="1:14" s="369" customFormat="1" ht="12.75" hidden="1" customHeight="1" outlineLevel="2" x14ac:dyDescent="0.25">
      <c r="A4694" s="3"/>
      <c r="B4694" s="3"/>
      <c r="C4694" s="392" t="s">
        <v>43</v>
      </c>
      <c r="D4694" s="3">
        <v>2</v>
      </c>
      <c r="E4694" s="290">
        <f ca="1"/>
        <v>0</v>
      </c>
      <c r="F4694" s="291"/>
      <c r="G4694" s="294"/>
      <c r="H4694" s="292"/>
      <c r="I4694" s="293">
        <f ca="1">IF(OFFSET(I4694,-$D4694,0)="n/a","n/a",IF(I$5&gt;OFFSET(I4694,-$D4694,0)+$D4694,$E4694-SUM($G4694:H4694),($E4694-SUM($G4694:H4694))/(OFFSET(I4694,-$D4694,0)-(I$5-$D4694-1))))</f>
        <v>0</v>
      </c>
      <c r="J4694" s="293">
        <f ca="1">IF(OFFSET(J4694,-$D4694,0)="n/a","n/a",IF(J$5&gt;OFFSET(J4694,-$D4694,0)+$D4694,$E4694-SUM($G4694:I4694),($E4694-SUM($G4694:I4694))/(OFFSET(J4694,-$D4694,0)-(J$5-$D4694-1))))</f>
        <v>0</v>
      </c>
      <c r="K4694" s="293">
        <f ca="1">IF(OFFSET(K4694,-$D4694,0)="n/a","n/a",IF(K$5&gt;OFFSET(K4694,-$D4694,0)+$D4694,$E4694-SUM($G4694:J4694),($E4694-SUM($G4694:J4694))/(OFFSET(K4694,-$D4694,0)-(K$5-$D4694-1))))</f>
        <v>0</v>
      </c>
      <c r="L4694" s="293">
        <f ca="1">IF(OFFSET(L4694,-$D4694,0)="n/a","n/a",IF(L$5&gt;OFFSET(L4694,-$D4694,0)+$D4694,$E4694-SUM($G4694:K4694),($E4694-SUM($G4694:K4694))/(OFFSET(L4694,-$D4694,0)-(L$5-$D4694-1))))</f>
        <v>0</v>
      </c>
      <c r="M4694" s="293">
        <f ca="1">IF(OFFSET(M4694,-$D4694,0)="n/a","n/a",IF(M$5&gt;OFFSET(M4694,-$D4694,0)+$D4694,$E4694-SUM($G4694:L4694),($E4694-SUM($G4694:L4694))/(OFFSET(M4694,-$D4694,0)-(M$5-$D4694-1))))</f>
        <v>0</v>
      </c>
      <c r="N4694" s="293">
        <f ca="1">IF(OFFSET(N4694,-$D4694,0)="n/a","n/a",IF(N$5&gt;OFFSET(N4694,-$D4694,0)+$D4694,$E4694-SUM($G4694:M4694),($E4694-SUM($G4694:M4694))/(OFFSET(N4694,-$D4694,0)-(N$5-$D4694-1))))</f>
        <v>0</v>
      </c>
    </row>
    <row r="4695" spans="1:14" s="369" customFormat="1" ht="12.75" hidden="1" customHeight="1" outlineLevel="2" x14ac:dyDescent="0.25">
      <c r="A4695" s="3"/>
      <c r="B4695" s="3"/>
      <c r="C4695" s="392"/>
      <c r="D4695" s="3">
        <v>3</v>
      </c>
      <c r="E4695" s="290">
        <f ca="1"/>
        <v>0</v>
      </c>
      <c r="F4695" s="291"/>
      <c r="G4695" s="294"/>
      <c r="H4695" s="294"/>
      <c r="I4695" s="292"/>
      <c r="J4695" s="293">
        <f ca="1">IF(OFFSET(J4695,-$D4695,0)="n/a","n/a",IF(J$5&gt;OFFSET(J4695,-$D4695,0)+$D4695,$E4695-SUM($G4695:I4695),($E4695-SUM($G4695:I4695))/(OFFSET(J4695,-$D4695,0)-(J$5-$D4695-1))))</f>
        <v>0</v>
      </c>
      <c r="K4695" s="293">
        <f ca="1">IF(OFFSET(K4695,-$D4695,0)="n/a","n/a",IF(K$5&gt;OFFSET(K4695,-$D4695,0)+$D4695,$E4695-SUM($G4695:J4695),($E4695-SUM($G4695:J4695))/(OFFSET(K4695,-$D4695,0)-(K$5-$D4695-1))))</f>
        <v>0</v>
      </c>
      <c r="L4695" s="293">
        <f ca="1">IF(OFFSET(L4695,-$D4695,0)="n/a","n/a",IF(L$5&gt;OFFSET(L4695,-$D4695,0)+$D4695,$E4695-SUM($G4695:K4695),($E4695-SUM($G4695:K4695))/(OFFSET(L4695,-$D4695,0)-(L$5-$D4695-1))))</f>
        <v>0</v>
      </c>
      <c r="M4695" s="293">
        <f ca="1">IF(OFFSET(M4695,-$D4695,0)="n/a","n/a",IF(M$5&gt;OFFSET(M4695,-$D4695,0)+$D4695,$E4695-SUM($G4695:L4695),($E4695-SUM($G4695:L4695))/(OFFSET(M4695,-$D4695,0)-(M$5-$D4695-1))))</f>
        <v>0</v>
      </c>
      <c r="N4695" s="293">
        <f ca="1">IF(OFFSET(N4695,-$D4695,0)="n/a","n/a",IF(N$5&gt;OFFSET(N4695,-$D4695,0)+$D4695,$E4695-SUM($G4695:M4695),($E4695-SUM($G4695:M4695))/(OFFSET(N4695,-$D4695,0)-(N$5-$D4695-1))))</f>
        <v>0</v>
      </c>
    </row>
    <row r="4696" spans="1:14" s="369" customFormat="1" ht="12.75" hidden="1" customHeight="1" outlineLevel="2" x14ac:dyDescent="0.25">
      <c r="A4696" s="3"/>
      <c r="B4696" s="3"/>
      <c r="C4696" s="392"/>
      <c r="D4696" s="3">
        <v>4</v>
      </c>
      <c r="E4696" s="290">
        <f ca="1"/>
        <v>0</v>
      </c>
      <c r="F4696" s="291"/>
      <c r="G4696" s="294"/>
      <c r="H4696" s="294"/>
      <c r="I4696" s="294"/>
      <c r="J4696" s="292"/>
      <c r="K4696" s="293">
        <f ca="1">IF(OFFSET(K4696,-$D4696,0)="n/a","n/a",IF(K$5&gt;OFFSET(K4696,-$D4696,0)+$D4696,$E4696-SUM($G4696:J4696),($E4696-SUM($G4696:J4696))/(OFFSET(K4696,-$D4696,0)-(K$5-$D4696-1))))</f>
        <v>0</v>
      </c>
      <c r="L4696" s="293">
        <f ca="1">IF(OFFSET(L4696,-$D4696,0)="n/a","n/a",IF(L$5&gt;OFFSET(L4696,-$D4696,0)+$D4696,$E4696-SUM($G4696:K4696),($E4696-SUM($G4696:K4696))/(OFFSET(L4696,-$D4696,0)-(L$5-$D4696-1))))</f>
        <v>0</v>
      </c>
      <c r="M4696" s="293">
        <f ca="1">IF(OFFSET(M4696,-$D4696,0)="n/a","n/a",IF(M$5&gt;OFFSET(M4696,-$D4696,0)+$D4696,$E4696-SUM($G4696:L4696),($E4696-SUM($G4696:L4696))/(OFFSET(M4696,-$D4696,0)-(M$5-$D4696-1))))</f>
        <v>0</v>
      </c>
      <c r="N4696" s="293">
        <f ca="1">IF(OFFSET(N4696,-$D4696,0)="n/a","n/a",IF(N$5&gt;OFFSET(N4696,-$D4696,0)+$D4696,$E4696-SUM($G4696:M4696),($E4696-SUM($G4696:M4696))/(OFFSET(N4696,-$D4696,0)-(N$5-$D4696-1))))</f>
        <v>0</v>
      </c>
    </row>
    <row r="4697" spans="1:14" s="369" customFormat="1" ht="12.75" hidden="1" customHeight="1" outlineLevel="2" x14ac:dyDescent="0.25">
      <c r="A4697" s="3"/>
      <c r="B4697" s="3"/>
      <c r="C4697" s="392"/>
      <c r="D4697" s="3">
        <v>5</v>
      </c>
      <c r="E4697" s="290">
        <f ca="1"/>
        <v>0</v>
      </c>
      <c r="F4697" s="291"/>
      <c r="G4697" s="294"/>
      <c r="H4697" s="294"/>
      <c r="I4697" s="294"/>
      <c r="J4697" s="294"/>
      <c r="K4697" s="292"/>
      <c r="L4697" s="293">
        <f ca="1">IF(OFFSET(L4697,-$D4697,0)="n/a","n/a",IF(L$5&gt;OFFSET(L4697,-$D4697,0)+$D4697,$E4697-SUM($G4697:K4697),($E4697-SUM($G4697:K4697))/(OFFSET(L4697,-$D4697,0)-(L$5-$D4697-1))))</f>
        <v>0</v>
      </c>
      <c r="M4697" s="293">
        <f ca="1">IF(OFFSET(M4697,-$D4697,0)="n/a","n/a",IF(M$5&gt;OFFSET(M4697,-$D4697,0)+$D4697,$E4697-SUM($G4697:L4697),($E4697-SUM($G4697:L4697))/(OFFSET(M4697,-$D4697,0)-(M$5-$D4697-1))))</f>
        <v>0</v>
      </c>
      <c r="N4697" s="293">
        <f ca="1">IF(OFFSET(N4697,-$D4697,0)="n/a","n/a",IF(N$5&gt;OFFSET(N4697,-$D4697,0)+$D4697,$E4697-SUM($G4697:M4697),($E4697-SUM($G4697:M4697))/(OFFSET(N4697,-$D4697,0)-(N$5-$D4697-1))))</f>
        <v>0</v>
      </c>
    </row>
    <row r="4698" spans="1:14" s="369" customFormat="1" ht="12.75" hidden="1" customHeight="1" outlineLevel="2" x14ac:dyDescent="0.25">
      <c r="A4698" s="3"/>
      <c r="B4698" s="3"/>
      <c r="C4698" s="392"/>
      <c r="D4698" s="3">
        <v>6</v>
      </c>
      <c r="E4698" s="290">
        <f ca="1"/>
        <v>0</v>
      </c>
      <c r="F4698" s="291"/>
      <c r="G4698" s="294"/>
      <c r="H4698" s="294"/>
      <c r="I4698" s="294"/>
      <c r="J4698" s="294"/>
      <c r="K4698" s="294"/>
      <c r="L4698" s="292"/>
      <c r="M4698" s="293">
        <f ca="1">IF(OFFSET(M4698,-$D4698,0)="n/a","n/a",IF(M$5&gt;OFFSET(M4698,-$D4698,0)+$D4698,$E4698-SUM($G4698:L4698),($E4698-SUM($G4698:L4698))/(OFFSET(M4698,-$D4698,0)-(M$5-$D4698-1))))</f>
        <v>0</v>
      </c>
      <c r="N4698" s="293">
        <f ca="1">IF(OFFSET(N4698,-$D4698,0)="n/a","n/a",IF(N$5&gt;OFFSET(N4698,-$D4698,0)+$D4698,$E4698-SUM($G4698:M4698),($E4698-SUM($G4698:M4698))/(OFFSET(N4698,-$D4698,0)-(N$5-$D4698-1))))</f>
        <v>0</v>
      </c>
    </row>
    <row r="4699" spans="1:14" s="369" customFormat="1" ht="12.75" hidden="1" customHeight="1" outlineLevel="2" x14ac:dyDescent="0.25">
      <c r="A4699" s="3"/>
      <c r="B4699" s="3"/>
      <c r="C4699" s="392"/>
      <c r="D4699" s="3">
        <v>7</v>
      </c>
      <c r="E4699" s="290">
        <f ca="1"/>
        <v>0</v>
      </c>
      <c r="F4699" s="291"/>
      <c r="G4699" s="294"/>
      <c r="H4699" s="294"/>
      <c r="I4699" s="294"/>
      <c r="J4699" s="294"/>
      <c r="K4699" s="294"/>
      <c r="L4699" s="294"/>
      <c r="M4699" s="292"/>
      <c r="N4699" s="293">
        <f ca="1">IF(OFFSET(N4699,-$D4699,0)="n/a","n/a",IF(N$5&gt;OFFSET(N4699,-$D4699,0)+$D4699,$E4699-SUM($G4699:M4699),($E4699-SUM($G4699:M4699))/(OFFSET(N4699,-$D4699,0)-(N$5-$D4699-1))))</f>
        <v>0</v>
      </c>
    </row>
    <row r="4700" spans="1:14" s="369" customFormat="1" ht="12.75" hidden="1" customHeight="1" outlineLevel="2" x14ac:dyDescent="0.25">
      <c r="A4700" s="3"/>
      <c r="B4700" s="3"/>
      <c r="C4700" s="392"/>
      <c r="D4700" s="3">
        <v>8</v>
      </c>
      <c r="E4700" s="290">
        <f ca="1"/>
        <v>0</v>
      </c>
      <c r="F4700" s="291"/>
      <c r="G4700" s="294"/>
      <c r="H4700" s="294"/>
      <c r="I4700" s="294"/>
      <c r="J4700" s="294"/>
      <c r="K4700" s="294"/>
      <c r="L4700" s="294"/>
      <c r="M4700" s="294"/>
      <c r="N4700" s="292"/>
    </row>
    <row r="4701" spans="1:14" s="369" customFormat="1" ht="12.75" hidden="1" customHeight="1" outlineLevel="2" x14ac:dyDescent="0.25">
      <c r="A4701" s="3"/>
      <c r="B4701" s="3"/>
      <c r="C4701" s="392"/>
      <c r="D4701" s="3">
        <v>9</v>
      </c>
      <c r="E4701" s="290" t="e">
        <f ca="1"/>
        <v>#N/A</v>
      </c>
      <c r="F4701" s="291"/>
      <c r="G4701" s="294"/>
      <c r="H4701" s="294"/>
      <c r="I4701" s="294"/>
      <c r="J4701" s="294"/>
      <c r="K4701" s="294"/>
      <c r="L4701" s="294"/>
      <c r="M4701" s="294"/>
      <c r="N4701" s="294"/>
    </row>
    <row r="4702" spans="1:14" s="369" customFormat="1" ht="12.75" hidden="1" customHeight="1" outlineLevel="2" x14ac:dyDescent="0.25">
      <c r="A4702" s="3"/>
      <c r="B4702" s="3"/>
      <c r="C4702" s="392"/>
      <c r="D4702" s="3">
        <v>10</v>
      </c>
      <c r="E4702" s="290" t="e">
        <f ca="1"/>
        <v>#N/A</v>
      </c>
      <c r="F4702" s="291"/>
      <c r="G4702" s="294"/>
      <c r="H4702" s="294"/>
      <c r="I4702" s="294"/>
      <c r="J4702" s="294"/>
      <c r="K4702" s="294"/>
      <c r="L4702" s="294"/>
      <c r="M4702" s="294"/>
      <c r="N4702" s="294"/>
    </row>
    <row r="4703" spans="1:14" s="369" customFormat="1" ht="12.75" hidden="1" customHeight="1" outlineLevel="2" x14ac:dyDescent="0.25">
      <c r="A4703" s="3"/>
      <c r="B4703" s="3"/>
      <c r="C4703" s="392"/>
      <c r="D4703" s="3">
        <v>11</v>
      </c>
      <c r="E4703" s="290" t="e">
        <f ca="1"/>
        <v>#N/A</v>
      </c>
      <c r="F4703" s="291"/>
      <c r="G4703" s="294"/>
      <c r="H4703" s="294"/>
      <c r="I4703" s="294"/>
      <c r="J4703" s="294"/>
      <c r="K4703" s="294"/>
      <c r="L4703" s="294"/>
      <c r="M4703" s="294"/>
      <c r="N4703" s="294"/>
    </row>
    <row r="4704" spans="1:14" s="369" customFormat="1" ht="12.75" hidden="1" customHeight="1" outlineLevel="2" x14ac:dyDescent="0.25">
      <c r="A4704" s="3"/>
      <c r="B4704" s="3"/>
      <c r="C4704" s="392"/>
      <c r="D4704" s="3">
        <v>12</v>
      </c>
      <c r="E4704" s="290" t="e">
        <f ca="1"/>
        <v>#N/A</v>
      </c>
      <c r="F4704" s="291"/>
      <c r="G4704" s="294"/>
      <c r="H4704" s="294"/>
      <c r="I4704" s="294"/>
      <c r="J4704" s="294"/>
      <c r="K4704" s="294"/>
      <c r="L4704" s="294"/>
      <c r="M4704" s="294"/>
      <c r="N4704" s="294"/>
    </row>
    <row r="4705" spans="1:14" s="369" customFormat="1" ht="12.75" hidden="1" customHeight="1" outlineLevel="2" x14ac:dyDescent="0.25">
      <c r="A4705" s="3"/>
      <c r="B4705" s="3"/>
      <c r="C4705" s="392"/>
      <c r="D4705" s="3">
        <v>13</v>
      </c>
      <c r="E4705" s="290" t="e">
        <f ca="1"/>
        <v>#N/A</v>
      </c>
      <c r="F4705" s="291"/>
      <c r="G4705" s="294"/>
      <c r="H4705" s="294"/>
      <c r="I4705" s="294"/>
      <c r="J4705" s="294"/>
      <c r="K4705" s="294"/>
      <c r="L4705" s="294"/>
      <c r="M4705" s="294"/>
      <c r="N4705" s="294"/>
    </row>
    <row r="4706" spans="1:14" s="369" customFormat="1" ht="12.75" hidden="1" customHeight="1" outlineLevel="2" x14ac:dyDescent="0.25">
      <c r="A4706" s="3"/>
      <c r="B4706" s="3"/>
      <c r="C4706" s="392"/>
      <c r="D4706" s="3">
        <v>14</v>
      </c>
      <c r="E4706" s="290" t="e">
        <f ca="1"/>
        <v>#N/A</v>
      </c>
      <c r="F4706" s="291"/>
      <c r="G4706" s="294"/>
      <c r="H4706" s="294"/>
      <c r="I4706" s="294"/>
      <c r="J4706" s="294"/>
      <c r="K4706" s="294"/>
      <c r="L4706" s="294"/>
      <c r="M4706" s="294"/>
      <c r="N4706" s="294"/>
    </row>
    <row r="4707" spans="1:14" s="369" customFormat="1" ht="12.75" hidden="1" customHeight="1" outlineLevel="2" x14ac:dyDescent="0.25">
      <c r="A4707" s="3"/>
      <c r="B4707" s="3"/>
      <c r="C4707" s="392"/>
      <c r="D4707" s="3">
        <v>15</v>
      </c>
      <c r="E4707" s="290" t="e">
        <f ca="1"/>
        <v>#N/A</v>
      </c>
      <c r="F4707" s="291"/>
      <c r="G4707" s="294"/>
      <c r="H4707" s="294"/>
      <c r="I4707" s="294"/>
      <c r="J4707" s="294"/>
      <c r="K4707" s="294"/>
      <c r="L4707" s="294"/>
      <c r="M4707" s="294"/>
      <c r="N4707" s="294"/>
    </row>
    <row r="4708" spans="1:14" s="369" customFormat="1" ht="12.75" hidden="1" customHeight="1" outlineLevel="1" x14ac:dyDescent="0.25">
      <c r="A4708" s="3"/>
      <c r="B4708" s="145" t="str">
        <f ca="1">B4691</f>
        <v>Asset Type 205</v>
      </c>
      <c r="C4708" s="145" t="str">
        <f ca="1">C4691</f>
        <v>Description - Asset Type 205</v>
      </c>
      <c r="D4708" s="3"/>
      <c r="E4708" s="3"/>
      <c r="F4708" s="106" t="s">
        <v>44</v>
      </c>
      <c r="G4708" s="296">
        <f t="shared" ref="G4708:N4708" si="410">SUM(G4693:G4707)</f>
        <v>0</v>
      </c>
      <c r="H4708" s="296">
        <f t="shared" ca="1" si="410"/>
        <v>0</v>
      </c>
      <c r="I4708" s="296">
        <f t="shared" ca="1" si="410"/>
        <v>0</v>
      </c>
      <c r="J4708" s="296">
        <f t="shared" ca="1" si="410"/>
        <v>0</v>
      </c>
      <c r="K4708" s="296">
        <f t="shared" ca="1" si="410"/>
        <v>0</v>
      </c>
      <c r="L4708" s="296">
        <f t="shared" ca="1" si="410"/>
        <v>0</v>
      </c>
      <c r="M4708" s="296">
        <f t="shared" ca="1" si="410"/>
        <v>0</v>
      </c>
      <c r="N4708" s="296">
        <f t="shared" ca="1" si="410"/>
        <v>0</v>
      </c>
    </row>
    <row r="4709" spans="1:14" s="369" customFormat="1" ht="12.75" hidden="1" customHeight="1" outlineLevel="2" x14ac:dyDescent="0.25">
      <c r="A4709" s="217">
        <f>A4691+1</f>
        <v>206</v>
      </c>
      <c r="B4709" s="22" t="str">
        <f ca="1">OFFSET($B$13,$A4709-1,0)</f>
        <v>Asset Type 206</v>
      </c>
      <c r="C4709" s="22" t="str">
        <f ca="1">OFFSET($C$13,$A4709-1,0)</f>
        <v>Description - Asset Type 206</v>
      </c>
      <c r="D4709" s="3"/>
      <c r="E4709" s="109"/>
      <c r="F4709" s="108" t="s">
        <v>41</v>
      </c>
      <c r="G4709" s="295">
        <f t="shared" ref="G4709:N4709" ca="1" si="411">VLOOKUP($B4709,$B$13:$N$512,5+G$5,FALSE)</f>
        <v>0</v>
      </c>
      <c r="H4709" s="295">
        <f t="shared" ca="1" si="411"/>
        <v>0</v>
      </c>
      <c r="I4709" s="295">
        <f t="shared" ca="1" si="411"/>
        <v>0</v>
      </c>
      <c r="J4709" s="295">
        <f t="shared" ca="1" si="411"/>
        <v>0</v>
      </c>
      <c r="K4709" s="295">
        <f t="shared" ca="1" si="411"/>
        <v>0</v>
      </c>
      <c r="L4709" s="295">
        <f t="shared" ca="1" si="411"/>
        <v>0</v>
      </c>
      <c r="M4709" s="295">
        <f t="shared" ca="1" si="411"/>
        <v>0</v>
      </c>
      <c r="N4709" s="295">
        <f t="shared" ca="1" si="411"/>
        <v>0</v>
      </c>
    </row>
    <row r="4710" spans="1:14" s="369" customFormat="1" ht="12.75" hidden="1" customHeight="1" outlineLevel="2" x14ac:dyDescent="0.25">
      <c r="A4710" s="3"/>
      <c r="B4710" s="3"/>
      <c r="C4710" s="21"/>
      <c r="D4710" s="3"/>
      <c r="E4710" s="107"/>
      <c r="F4710" s="106" t="s">
        <v>42</v>
      </c>
      <c r="G4710" s="111">
        <f ca="1">VLOOKUP($B4709,'Input Sheet'!$B$12:$N$511,5+G$5,FALSE)</f>
        <v>0</v>
      </c>
      <c r="H4710" s="111">
        <f ca="1">VLOOKUP($B4709,'Input Sheet'!$B$12:$N$511,5+H$5,FALSE)</f>
        <v>0</v>
      </c>
      <c r="I4710" s="111">
        <f ca="1">VLOOKUP($B4709,'Input Sheet'!$B$12:$N$511,5+I$5,FALSE)</f>
        <v>0</v>
      </c>
      <c r="J4710" s="111">
        <f ca="1">VLOOKUP($B4709,'Input Sheet'!$B$12:$N$511,5+J$5,FALSE)</f>
        <v>0</v>
      </c>
      <c r="K4710" s="111">
        <f ca="1">VLOOKUP($B4709,'Input Sheet'!$B$12:$N$511,5+K$5,FALSE)</f>
        <v>0</v>
      </c>
      <c r="L4710" s="111">
        <f ca="1">VLOOKUP($B4709,'Input Sheet'!$B$12:$N$511,5+L$5,FALSE)</f>
        <v>0</v>
      </c>
      <c r="M4710" s="111">
        <f ca="1">VLOOKUP($B4709,'Input Sheet'!$B$12:$N$511,5+M$5,FALSE)</f>
        <v>0</v>
      </c>
      <c r="N4710" s="111">
        <f ca="1">VLOOKUP($B4709,'Input Sheet'!$B$12:$N$511,5+N$5,FALSE)</f>
        <v>0</v>
      </c>
    </row>
    <row r="4711" spans="1:14" s="369" customFormat="1" ht="12.75" hidden="1" customHeight="1" outlineLevel="2" x14ac:dyDescent="0.25">
      <c r="A4711" s="3"/>
      <c r="B4711" s="3"/>
      <c r="C4711" s="3"/>
      <c r="D4711" s="3">
        <v>1</v>
      </c>
      <c r="E4711" s="290">
        <f t="array" aca="1" ref="E4711:E4725" ca="1">TRANSPOSE(G4709:N4709)</f>
        <v>0</v>
      </c>
      <c r="F4711" s="291"/>
      <c r="G4711" s="292"/>
      <c r="H4711" s="293">
        <f ca="1">IF(OFFSET(H4711,-$D4711,0)="n/a","n/a",IF(H$5&gt;OFFSET(H4711,-$D4711,0)+$D4711,$E4711-SUM($G4711:G4711),($E4711-SUM($G4711:G4711))/(OFFSET(H4711,-$D4711,0)-(H$5-$D4711-1))))</f>
        <v>0</v>
      </c>
      <c r="I4711" s="293">
        <f ca="1">IF(OFFSET(I4711,-$D4711,0)="n/a","n/a",IF(I$5&gt;OFFSET(I4711,-$D4711,0)+$D4711,$E4711-SUM($G4711:H4711),($E4711-SUM($G4711:H4711))/(OFFSET(I4711,-$D4711,0)-(I$5-$D4711-1))))</f>
        <v>0</v>
      </c>
      <c r="J4711" s="293">
        <f ca="1">IF(OFFSET(J4711,-$D4711,0)="n/a","n/a",IF(J$5&gt;OFFSET(J4711,-$D4711,0)+$D4711,$E4711-SUM($G4711:I4711),($E4711-SUM($G4711:I4711))/(OFFSET(J4711,-$D4711,0)-(J$5-$D4711-1))))</f>
        <v>0</v>
      </c>
      <c r="K4711" s="293">
        <f ca="1">IF(OFFSET(K4711,-$D4711,0)="n/a","n/a",IF(K$5&gt;OFFSET(K4711,-$D4711,0)+$D4711,$E4711-SUM($G4711:J4711),($E4711-SUM($G4711:J4711))/(OFFSET(K4711,-$D4711,0)-(K$5-$D4711-1))))</f>
        <v>0</v>
      </c>
      <c r="L4711" s="293">
        <f ca="1">IF(OFFSET(L4711,-$D4711,0)="n/a","n/a",IF(L$5&gt;OFFSET(L4711,-$D4711,0)+$D4711,$E4711-SUM($G4711:K4711),($E4711-SUM($G4711:K4711))/(OFFSET(L4711,-$D4711,0)-(L$5-$D4711-1))))</f>
        <v>0</v>
      </c>
      <c r="M4711" s="293">
        <f ca="1">IF(OFFSET(M4711,-$D4711,0)="n/a","n/a",IF(M$5&gt;OFFSET(M4711,-$D4711,0)+$D4711,$E4711-SUM($G4711:L4711),($E4711-SUM($G4711:L4711))/(OFFSET(M4711,-$D4711,0)-(M$5-$D4711-1))))</f>
        <v>0</v>
      </c>
      <c r="N4711" s="293">
        <f ca="1">IF(OFFSET(N4711,-$D4711,0)="n/a","n/a",IF(N$5&gt;OFFSET(N4711,-$D4711,0)+$D4711,$E4711-SUM($G4711:M4711),($E4711-SUM($G4711:M4711))/(OFFSET(N4711,-$D4711,0)-(N$5-$D4711-1))))</f>
        <v>0</v>
      </c>
    </row>
    <row r="4712" spans="1:14" s="369" customFormat="1" ht="12.75" hidden="1" customHeight="1" outlineLevel="2" x14ac:dyDescent="0.25">
      <c r="A4712" s="3"/>
      <c r="B4712" s="3"/>
      <c r="C4712" s="392" t="s">
        <v>43</v>
      </c>
      <c r="D4712" s="3">
        <v>2</v>
      </c>
      <c r="E4712" s="290">
        <f ca="1"/>
        <v>0</v>
      </c>
      <c r="F4712" s="291"/>
      <c r="G4712" s="294"/>
      <c r="H4712" s="292"/>
      <c r="I4712" s="293">
        <f ca="1">IF(OFFSET(I4712,-$D4712,0)="n/a","n/a",IF(I$5&gt;OFFSET(I4712,-$D4712,0)+$D4712,$E4712-SUM($G4712:H4712),($E4712-SUM($G4712:H4712))/(OFFSET(I4712,-$D4712,0)-(I$5-$D4712-1))))</f>
        <v>0</v>
      </c>
      <c r="J4712" s="293">
        <f ca="1">IF(OFFSET(J4712,-$D4712,0)="n/a","n/a",IF(J$5&gt;OFFSET(J4712,-$D4712,0)+$D4712,$E4712-SUM($G4712:I4712),($E4712-SUM($G4712:I4712))/(OFFSET(J4712,-$D4712,0)-(J$5-$D4712-1))))</f>
        <v>0</v>
      </c>
      <c r="K4712" s="293">
        <f ca="1">IF(OFFSET(K4712,-$D4712,0)="n/a","n/a",IF(K$5&gt;OFFSET(K4712,-$D4712,0)+$D4712,$E4712-SUM($G4712:J4712),($E4712-SUM($G4712:J4712))/(OFFSET(K4712,-$D4712,0)-(K$5-$D4712-1))))</f>
        <v>0</v>
      </c>
      <c r="L4712" s="293">
        <f ca="1">IF(OFFSET(L4712,-$D4712,0)="n/a","n/a",IF(L$5&gt;OFFSET(L4712,-$D4712,0)+$D4712,$E4712-SUM($G4712:K4712),($E4712-SUM($G4712:K4712))/(OFFSET(L4712,-$D4712,0)-(L$5-$D4712-1))))</f>
        <v>0</v>
      </c>
      <c r="M4712" s="293">
        <f ca="1">IF(OFFSET(M4712,-$D4712,0)="n/a","n/a",IF(M$5&gt;OFFSET(M4712,-$D4712,0)+$D4712,$E4712-SUM($G4712:L4712),($E4712-SUM($G4712:L4712))/(OFFSET(M4712,-$D4712,0)-(M$5-$D4712-1))))</f>
        <v>0</v>
      </c>
      <c r="N4712" s="293">
        <f ca="1">IF(OFFSET(N4712,-$D4712,0)="n/a","n/a",IF(N$5&gt;OFFSET(N4712,-$D4712,0)+$D4712,$E4712-SUM($G4712:M4712),($E4712-SUM($G4712:M4712))/(OFFSET(N4712,-$D4712,0)-(N$5-$D4712-1))))</f>
        <v>0</v>
      </c>
    </row>
    <row r="4713" spans="1:14" s="369" customFormat="1" ht="12.75" hidden="1" customHeight="1" outlineLevel="2" x14ac:dyDescent="0.25">
      <c r="A4713" s="3"/>
      <c r="B4713" s="3"/>
      <c r="C4713" s="392"/>
      <c r="D4713" s="3">
        <v>3</v>
      </c>
      <c r="E4713" s="290">
        <f ca="1"/>
        <v>0</v>
      </c>
      <c r="F4713" s="291"/>
      <c r="G4713" s="294"/>
      <c r="H4713" s="294"/>
      <c r="I4713" s="292"/>
      <c r="J4713" s="293">
        <f ca="1">IF(OFFSET(J4713,-$D4713,0)="n/a","n/a",IF(J$5&gt;OFFSET(J4713,-$D4713,0)+$D4713,$E4713-SUM($G4713:I4713),($E4713-SUM($G4713:I4713))/(OFFSET(J4713,-$D4713,0)-(J$5-$D4713-1))))</f>
        <v>0</v>
      </c>
      <c r="K4713" s="293">
        <f ca="1">IF(OFFSET(K4713,-$D4713,0)="n/a","n/a",IF(K$5&gt;OFFSET(K4713,-$D4713,0)+$D4713,$E4713-SUM($G4713:J4713),($E4713-SUM($G4713:J4713))/(OFFSET(K4713,-$D4713,0)-(K$5-$D4713-1))))</f>
        <v>0</v>
      </c>
      <c r="L4713" s="293">
        <f ca="1">IF(OFFSET(L4713,-$D4713,0)="n/a","n/a",IF(L$5&gt;OFFSET(L4713,-$D4713,0)+$D4713,$E4713-SUM($G4713:K4713),($E4713-SUM($G4713:K4713))/(OFFSET(L4713,-$D4713,0)-(L$5-$D4713-1))))</f>
        <v>0</v>
      </c>
      <c r="M4713" s="293">
        <f ca="1">IF(OFFSET(M4713,-$D4713,0)="n/a","n/a",IF(M$5&gt;OFFSET(M4713,-$D4713,0)+$D4713,$E4713-SUM($G4713:L4713),($E4713-SUM($G4713:L4713))/(OFFSET(M4713,-$D4713,0)-(M$5-$D4713-1))))</f>
        <v>0</v>
      </c>
      <c r="N4713" s="293">
        <f ca="1">IF(OFFSET(N4713,-$D4713,0)="n/a","n/a",IF(N$5&gt;OFFSET(N4713,-$D4713,0)+$D4713,$E4713-SUM($G4713:M4713),($E4713-SUM($G4713:M4713))/(OFFSET(N4713,-$D4713,0)-(N$5-$D4713-1))))</f>
        <v>0</v>
      </c>
    </row>
    <row r="4714" spans="1:14" s="369" customFormat="1" ht="12.75" hidden="1" customHeight="1" outlineLevel="2" x14ac:dyDescent="0.25">
      <c r="A4714" s="3"/>
      <c r="B4714" s="3"/>
      <c r="C4714" s="392"/>
      <c r="D4714" s="3">
        <v>4</v>
      </c>
      <c r="E4714" s="290">
        <f ca="1"/>
        <v>0</v>
      </c>
      <c r="F4714" s="291"/>
      <c r="G4714" s="294"/>
      <c r="H4714" s="294"/>
      <c r="I4714" s="294"/>
      <c r="J4714" s="292"/>
      <c r="K4714" s="293">
        <f ca="1">IF(OFFSET(K4714,-$D4714,0)="n/a","n/a",IF(K$5&gt;OFFSET(K4714,-$D4714,0)+$D4714,$E4714-SUM($G4714:J4714),($E4714-SUM($G4714:J4714))/(OFFSET(K4714,-$D4714,0)-(K$5-$D4714-1))))</f>
        <v>0</v>
      </c>
      <c r="L4714" s="293">
        <f ca="1">IF(OFFSET(L4714,-$D4714,0)="n/a","n/a",IF(L$5&gt;OFFSET(L4714,-$D4714,0)+$D4714,$E4714-SUM($G4714:K4714),($E4714-SUM($G4714:K4714))/(OFFSET(L4714,-$D4714,0)-(L$5-$D4714-1))))</f>
        <v>0</v>
      </c>
      <c r="M4714" s="293">
        <f ca="1">IF(OFFSET(M4714,-$D4714,0)="n/a","n/a",IF(M$5&gt;OFFSET(M4714,-$D4714,0)+$D4714,$E4714-SUM($G4714:L4714),($E4714-SUM($G4714:L4714))/(OFFSET(M4714,-$D4714,0)-(M$5-$D4714-1))))</f>
        <v>0</v>
      </c>
      <c r="N4714" s="293">
        <f ca="1">IF(OFFSET(N4714,-$D4714,0)="n/a","n/a",IF(N$5&gt;OFFSET(N4714,-$D4714,0)+$D4714,$E4714-SUM($G4714:M4714),($E4714-SUM($G4714:M4714))/(OFFSET(N4714,-$D4714,0)-(N$5-$D4714-1))))</f>
        <v>0</v>
      </c>
    </row>
    <row r="4715" spans="1:14" s="369" customFormat="1" ht="12.75" hidden="1" customHeight="1" outlineLevel="2" x14ac:dyDescent="0.25">
      <c r="A4715" s="3"/>
      <c r="B4715" s="3"/>
      <c r="C4715" s="392"/>
      <c r="D4715" s="3">
        <v>5</v>
      </c>
      <c r="E4715" s="290">
        <f ca="1"/>
        <v>0</v>
      </c>
      <c r="F4715" s="291"/>
      <c r="G4715" s="294"/>
      <c r="H4715" s="294"/>
      <c r="I4715" s="294"/>
      <c r="J4715" s="294"/>
      <c r="K4715" s="292"/>
      <c r="L4715" s="293">
        <f ca="1">IF(OFFSET(L4715,-$D4715,0)="n/a","n/a",IF(L$5&gt;OFFSET(L4715,-$D4715,0)+$D4715,$E4715-SUM($G4715:K4715),($E4715-SUM($G4715:K4715))/(OFFSET(L4715,-$D4715,0)-(L$5-$D4715-1))))</f>
        <v>0</v>
      </c>
      <c r="M4715" s="293">
        <f ca="1">IF(OFFSET(M4715,-$D4715,0)="n/a","n/a",IF(M$5&gt;OFFSET(M4715,-$D4715,0)+$D4715,$E4715-SUM($G4715:L4715),($E4715-SUM($G4715:L4715))/(OFFSET(M4715,-$D4715,0)-(M$5-$D4715-1))))</f>
        <v>0</v>
      </c>
      <c r="N4715" s="293">
        <f ca="1">IF(OFFSET(N4715,-$D4715,0)="n/a","n/a",IF(N$5&gt;OFFSET(N4715,-$D4715,0)+$D4715,$E4715-SUM($G4715:M4715),($E4715-SUM($G4715:M4715))/(OFFSET(N4715,-$D4715,0)-(N$5-$D4715-1))))</f>
        <v>0</v>
      </c>
    </row>
    <row r="4716" spans="1:14" s="369" customFormat="1" ht="12.75" hidden="1" customHeight="1" outlineLevel="2" x14ac:dyDescent="0.25">
      <c r="A4716" s="3"/>
      <c r="B4716" s="3"/>
      <c r="C4716" s="392"/>
      <c r="D4716" s="3">
        <v>6</v>
      </c>
      <c r="E4716" s="290">
        <f ca="1"/>
        <v>0</v>
      </c>
      <c r="F4716" s="291"/>
      <c r="G4716" s="294"/>
      <c r="H4716" s="294"/>
      <c r="I4716" s="294"/>
      <c r="J4716" s="294"/>
      <c r="K4716" s="294"/>
      <c r="L4716" s="292"/>
      <c r="M4716" s="293">
        <f ca="1">IF(OFFSET(M4716,-$D4716,0)="n/a","n/a",IF(M$5&gt;OFFSET(M4716,-$D4716,0)+$D4716,$E4716-SUM($G4716:L4716),($E4716-SUM($G4716:L4716))/(OFFSET(M4716,-$D4716,0)-(M$5-$D4716-1))))</f>
        <v>0</v>
      </c>
      <c r="N4716" s="293">
        <f ca="1">IF(OFFSET(N4716,-$D4716,0)="n/a","n/a",IF(N$5&gt;OFFSET(N4716,-$D4716,0)+$D4716,$E4716-SUM($G4716:M4716),($E4716-SUM($G4716:M4716))/(OFFSET(N4716,-$D4716,0)-(N$5-$D4716-1))))</f>
        <v>0</v>
      </c>
    </row>
    <row r="4717" spans="1:14" s="369" customFormat="1" ht="12.75" hidden="1" customHeight="1" outlineLevel="2" x14ac:dyDescent="0.25">
      <c r="A4717" s="3"/>
      <c r="B4717" s="3"/>
      <c r="C4717" s="392"/>
      <c r="D4717" s="3">
        <v>7</v>
      </c>
      <c r="E4717" s="290">
        <f ca="1"/>
        <v>0</v>
      </c>
      <c r="F4717" s="291"/>
      <c r="G4717" s="294"/>
      <c r="H4717" s="294"/>
      <c r="I4717" s="294"/>
      <c r="J4717" s="294"/>
      <c r="K4717" s="294"/>
      <c r="L4717" s="294"/>
      <c r="M4717" s="292"/>
      <c r="N4717" s="293">
        <f ca="1">IF(OFFSET(N4717,-$D4717,0)="n/a","n/a",IF(N$5&gt;OFFSET(N4717,-$D4717,0)+$D4717,$E4717-SUM($G4717:M4717),($E4717-SUM($G4717:M4717))/(OFFSET(N4717,-$D4717,0)-(N$5-$D4717-1))))</f>
        <v>0</v>
      </c>
    </row>
    <row r="4718" spans="1:14" s="369" customFormat="1" ht="12.75" hidden="1" customHeight="1" outlineLevel="2" x14ac:dyDescent="0.25">
      <c r="A4718" s="3"/>
      <c r="B4718" s="3"/>
      <c r="C4718" s="392"/>
      <c r="D4718" s="3">
        <v>8</v>
      </c>
      <c r="E4718" s="290">
        <f ca="1"/>
        <v>0</v>
      </c>
      <c r="F4718" s="291"/>
      <c r="G4718" s="294"/>
      <c r="H4718" s="294"/>
      <c r="I4718" s="294"/>
      <c r="J4718" s="294"/>
      <c r="K4718" s="294"/>
      <c r="L4718" s="294"/>
      <c r="M4718" s="294"/>
      <c r="N4718" s="292"/>
    </row>
    <row r="4719" spans="1:14" s="369" customFormat="1" ht="12.75" hidden="1" customHeight="1" outlineLevel="2" x14ac:dyDescent="0.25">
      <c r="A4719" s="3"/>
      <c r="B4719" s="3"/>
      <c r="C4719" s="392"/>
      <c r="D4719" s="3">
        <v>9</v>
      </c>
      <c r="E4719" s="290" t="e">
        <f ca="1"/>
        <v>#N/A</v>
      </c>
      <c r="F4719" s="291"/>
      <c r="G4719" s="294"/>
      <c r="H4719" s="294"/>
      <c r="I4719" s="294"/>
      <c r="J4719" s="294"/>
      <c r="K4719" s="294"/>
      <c r="L4719" s="294"/>
      <c r="M4719" s="294"/>
      <c r="N4719" s="294"/>
    </row>
    <row r="4720" spans="1:14" s="369" customFormat="1" ht="12.75" hidden="1" customHeight="1" outlineLevel="2" x14ac:dyDescent="0.25">
      <c r="A4720" s="3"/>
      <c r="B4720" s="3"/>
      <c r="C4720" s="392"/>
      <c r="D4720" s="3">
        <v>10</v>
      </c>
      <c r="E4720" s="290" t="e">
        <f ca="1"/>
        <v>#N/A</v>
      </c>
      <c r="F4720" s="291"/>
      <c r="G4720" s="294"/>
      <c r="H4720" s="294"/>
      <c r="I4720" s="294"/>
      <c r="J4720" s="294"/>
      <c r="K4720" s="294"/>
      <c r="L4720" s="294"/>
      <c r="M4720" s="294"/>
      <c r="N4720" s="294"/>
    </row>
    <row r="4721" spans="1:14" s="369" customFormat="1" ht="12.75" hidden="1" customHeight="1" outlineLevel="2" x14ac:dyDescent="0.25">
      <c r="A4721" s="3"/>
      <c r="B4721" s="3"/>
      <c r="C4721" s="392"/>
      <c r="D4721" s="3">
        <v>11</v>
      </c>
      <c r="E4721" s="290" t="e">
        <f ca="1"/>
        <v>#N/A</v>
      </c>
      <c r="F4721" s="291"/>
      <c r="G4721" s="294"/>
      <c r="H4721" s="294"/>
      <c r="I4721" s="294"/>
      <c r="J4721" s="294"/>
      <c r="K4721" s="294"/>
      <c r="L4721" s="294"/>
      <c r="M4721" s="294"/>
      <c r="N4721" s="294"/>
    </row>
    <row r="4722" spans="1:14" s="369" customFormat="1" ht="12.75" hidden="1" customHeight="1" outlineLevel="2" x14ac:dyDescent="0.25">
      <c r="A4722" s="3"/>
      <c r="B4722" s="3"/>
      <c r="C4722" s="392"/>
      <c r="D4722" s="3">
        <v>12</v>
      </c>
      <c r="E4722" s="290" t="e">
        <f ca="1"/>
        <v>#N/A</v>
      </c>
      <c r="F4722" s="291"/>
      <c r="G4722" s="294"/>
      <c r="H4722" s="294"/>
      <c r="I4722" s="294"/>
      <c r="J4722" s="294"/>
      <c r="K4722" s="294"/>
      <c r="L4722" s="294"/>
      <c r="M4722" s="294"/>
      <c r="N4722" s="294"/>
    </row>
    <row r="4723" spans="1:14" s="369" customFormat="1" ht="12.75" hidden="1" customHeight="1" outlineLevel="2" x14ac:dyDescent="0.25">
      <c r="A4723" s="3"/>
      <c r="B4723" s="3"/>
      <c r="C4723" s="392"/>
      <c r="D4723" s="3">
        <v>13</v>
      </c>
      <c r="E4723" s="290" t="e">
        <f ca="1"/>
        <v>#N/A</v>
      </c>
      <c r="F4723" s="291"/>
      <c r="G4723" s="294"/>
      <c r="H4723" s="294"/>
      <c r="I4723" s="294"/>
      <c r="J4723" s="294"/>
      <c r="K4723" s="294"/>
      <c r="L4723" s="294"/>
      <c r="M4723" s="294"/>
      <c r="N4723" s="294"/>
    </row>
    <row r="4724" spans="1:14" s="369" customFormat="1" ht="12.75" hidden="1" customHeight="1" outlineLevel="2" x14ac:dyDescent="0.25">
      <c r="A4724" s="3"/>
      <c r="B4724" s="3"/>
      <c r="C4724" s="392"/>
      <c r="D4724" s="3">
        <v>14</v>
      </c>
      <c r="E4724" s="290" t="e">
        <f ca="1"/>
        <v>#N/A</v>
      </c>
      <c r="F4724" s="291"/>
      <c r="G4724" s="294"/>
      <c r="H4724" s="294"/>
      <c r="I4724" s="294"/>
      <c r="J4724" s="294"/>
      <c r="K4724" s="294"/>
      <c r="L4724" s="294"/>
      <c r="M4724" s="294"/>
      <c r="N4724" s="294"/>
    </row>
    <row r="4725" spans="1:14" s="369" customFormat="1" ht="12.75" hidden="1" customHeight="1" outlineLevel="2" x14ac:dyDescent="0.25">
      <c r="A4725" s="3"/>
      <c r="B4725" s="3"/>
      <c r="C4725" s="392"/>
      <c r="D4725" s="3">
        <v>15</v>
      </c>
      <c r="E4725" s="290" t="e">
        <f ca="1"/>
        <v>#N/A</v>
      </c>
      <c r="F4725" s="291"/>
      <c r="G4725" s="294"/>
      <c r="H4725" s="294"/>
      <c r="I4725" s="294"/>
      <c r="J4725" s="294"/>
      <c r="K4725" s="294"/>
      <c r="L4725" s="294"/>
      <c r="M4725" s="294"/>
      <c r="N4725" s="294"/>
    </row>
    <row r="4726" spans="1:14" s="369" customFormat="1" ht="12.75" hidden="1" customHeight="1" outlineLevel="1" x14ac:dyDescent="0.25">
      <c r="A4726" s="3"/>
      <c r="B4726" s="145" t="str">
        <f ca="1">B4709</f>
        <v>Asset Type 206</v>
      </c>
      <c r="C4726" s="145" t="str">
        <f ca="1">C4709</f>
        <v>Description - Asset Type 206</v>
      </c>
      <c r="D4726" s="3"/>
      <c r="E4726" s="3"/>
      <c r="F4726" s="106" t="s">
        <v>44</v>
      </c>
      <c r="G4726" s="296">
        <f t="shared" ref="G4726:N4726" si="412">SUM(G4711:G4725)</f>
        <v>0</v>
      </c>
      <c r="H4726" s="296">
        <f t="shared" ca="1" si="412"/>
        <v>0</v>
      </c>
      <c r="I4726" s="296">
        <f t="shared" ca="1" si="412"/>
        <v>0</v>
      </c>
      <c r="J4726" s="296">
        <f t="shared" ca="1" si="412"/>
        <v>0</v>
      </c>
      <c r="K4726" s="296">
        <f t="shared" ca="1" si="412"/>
        <v>0</v>
      </c>
      <c r="L4726" s="296">
        <f t="shared" ca="1" si="412"/>
        <v>0</v>
      </c>
      <c r="M4726" s="296">
        <f t="shared" ca="1" si="412"/>
        <v>0</v>
      </c>
      <c r="N4726" s="296">
        <f t="shared" ca="1" si="412"/>
        <v>0</v>
      </c>
    </row>
    <row r="4727" spans="1:14" s="369" customFormat="1" ht="12.75" hidden="1" customHeight="1" outlineLevel="2" x14ac:dyDescent="0.25">
      <c r="A4727" s="217">
        <f>A4709+1</f>
        <v>207</v>
      </c>
      <c r="B4727" s="22" t="str">
        <f ca="1">OFFSET($B$13,$A4727-1,0)</f>
        <v>Asset Type 207</v>
      </c>
      <c r="C4727" s="22" t="str">
        <f ca="1">OFFSET($C$13,$A4727-1,0)</f>
        <v>Description - Asset Type 207</v>
      </c>
      <c r="D4727" s="3"/>
      <c r="E4727" s="109"/>
      <c r="F4727" s="108" t="s">
        <v>41</v>
      </c>
      <c r="G4727" s="295">
        <f t="shared" ref="G4727:N4727" ca="1" si="413">VLOOKUP($B4727,$B$13:$N$512,5+G$5,FALSE)</f>
        <v>0</v>
      </c>
      <c r="H4727" s="295">
        <f t="shared" ca="1" si="413"/>
        <v>0</v>
      </c>
      <c r="I4727" s="295">
        <f t="shared" ca="1" si="413"/>
        <v>0</v>
      </c>
      <c r="J4727" s="295">
        <f t="shared" ca="1" si="413"/>
        <v>0</v>
      </c>
      <c r="K4727" s="295">
        <f t="shared" ca="1" si="413"/>
        <v>0</v>
      </c>
      <c r="L4727" s="295">
        <f t="shared" ca="1" si="413"/>
        <v>0</v>
      </c>
      <c r="M4727" s="295">
        <f t="shared" ca="1" si="413"/>
        <v>0</v>
      </c>
      <c r="N4727" s="295">
        <f t="shared" ca="1" si="413"/>
        <v>0</v>
      </c>
    </row>
    <row r="4728" spans="1:14" s="369" customFormat="1" ht="12.75" hidden="1" customHeight="1" outlineLevel="2" x14ac:dyDescent="0.25">
      <c r="A4728" s="3"/>
      <c r="B4728" s="3"/>
      <c r="C4728" s="21"/>
      <c r="D4728" s="3"/>
      <c r="E4728" s="107"/>
      <c r="F4728" s="106" t="s">
        <v>42</v>
      </c>
      <c r="G4728" s="111">
        <f ca="1">VLOOKUP($B4727,'Input Sheet'!$B$12:$N$511,5+G$5,FALSE)</f>
        <v>0</v>
      </c>
      <c r="H4728" s="111">
        <f ca="1">VLOOKUP($B4727,'Input Sheet'!$B$12:$N$511,5+H$5,FALSE)</f>
        <v>0</v>
      </c>
      <c r="I4728" s="111">
        <f ca="1">VLOOKUP($B4727,'Input Sheet'!$B$12:$N$511,5+I$5,FALSE)</f>
        <v>0</v>
      </c>
      <c r="J4728" s="111">
        <f ca="1">VLOOKUP($B4727,'Input Sheet'!$B$12:$N$511,5+J$5,FALSE)</f>
        <v>0</v>
      </c>
      <c r="K4728" s="111">
        <f ca="1">VLOOKUP($B4727,'Input Sheet'!$B$12:$N$511,5+K$5,FALSE)</f>
        <v>0</v>
      </c>
      <c r="L4728" s="111">
        <f ca="1">VLOOKUP($B4727,'Input Sheet'!$B$12:$N$511,5+L$5,FALSE)</f>
        <v>0</v>
      </c>
      <c r="M4728" s="111">
        <f ca="1">VLOOKUP($B4727,'Input Sheet'!$B$12:$N$511,5+M$5,FALSE)</f>
        <v>0</v>
      </c>
      <c r="N4728" s="111">
        <f ca="1">VLOOKUP($B4727,'Input Sheet'!$B$12:$N$511,5+N$5,FALSE)</f>
        <v>0</v>
      </c>
    </row>
    <row r="4729" spans="1:14" s="369" customFormat="1" ht="12.75" hidden="1" customHeight="1" outlineLevel="2" x14ac:dyDescent="0.25">
      <c r="A4729" s="3"/>
      <c r="B4729" s="3"/>
      <c r="C4729" s="3"/>
      <c r="D4729" s="3">
        <v>1</v>
      </c>
      <c r="E4729" s="290">
        <f t="array" aca="1" ref="E4729:E4743" ca="1">TRANSPOSE(G4727:N4727)</f>
        <v>0</v>
      </c>
      <c r="F4729" s="291"/>
      <c r="G4729" s="292"/>
      <c r="H4729" s="293">
        <f ca="1">IF(OFFSET(H4729,-$D4729,0)="n/a","n/a",IF(H$5&gt;OFFSET(H4729,-$D4729,0)+$D4729,$E4729-SUM($G4729:G4729),($E4729-SUM($G4729:G4729))/(OFFSET(H4729,-$D4729,0)-(H$5-$D4729-1))))</f>
        <v>0</v>
      </c>
      <c r="I4729" s="293">
        <f ca="1">IF(OFFSET(I4729,-$D4729,0)="n/a","n/a",IF(I$5&gt;OFFSET(I4729,-$D4729,0)+$D4729,$E4729-SUM($G4729:H4729),($E4729-SUM($G4729:H4729))/(OFFSET(I4729,-$D4729,0)-(I$5-$D4729-1))))</f>
        <v>0</v>
      </c>
      <c r="J4729" s="293">
        <f ca="1">IF(OFFSET(J4729,-$D4729,0)="n/a","n/a",IF(J$5&gt;OFFSET(J4729,-$D4729,0)+$D4729,$E4729-SUM($G4729:I4729),($E4729-SUM($G4729:I4729))/(OFFSET(J4729,-$D4729,0)-(J$5-$D4729-1))))</f>
        <v>0</v>
      </c>
      <c r="K4729" s="293">
        <f ca="1">IF(OFFSET(K4729,-$D4729,0)="n/a","n/a",IF(K$5&gt;OFFSET(K4729,-$D4729,0)+$D4729,$E4729-SUM($G4729:J4729),($E4729-SUM($G4729:J4729))/(OFFSET(K4729,-$D4729,0)-(K$5-$D4729-1))))</f>
        <v>0</v>
      </c>
      <c r="L4729" s="293">
        <f ca="1">IF(OFFSET(L4729,-$D4729,0)="n/a","n/a",IF(L$5&gt;OFFSET(L4729,-$D4729,0)+$D4729,$E4729-SUM($G4729:K4729),($E4729-SUM($G4729:K4729))/(OFFSET(L4729,-$D4729,0)-(L$5-$D4729-1))))</f>
        <v>0</v>
      </c>
      <c r="M4729" s="293">
        <f ca="1">IF(OFFSET(M4729,-$D4729,0)="n/a","n/a",IF(M$5&gt;OFFSET(M4729,-$D4729,0)+$D4729,$E4729-SUM($G4729:L4729),($E4729-SUM($G4729:L4729))/(OFFSET(M4729,-$D4729,0)-(M$5-$D4729-1))))</f>
        <v>0</v>
      </c>
      <c r="N4729" s="293">
        <f ca="1">IF(OFFSET(N4729,-$D4729,0)="n/a","n/a",IF(N$5&gt;OFFSET(N4729,-$D4729,0)+$D4729,$E4729-SUM($G4729:M4729),($E4729-SUM($G4729:M4729))/(OFFSET(N4729,-$D4729,0)-(N$5-$D4729-1))))</f>
        <v>0</v>
      </c>
    </row>
    <row r="4730" spans="1:14" s="369" customFormat="1" ht="12.75" hidden="1" customHeight="1" outlineLevel="2" x14ac:dyDescent="0.25">
      <c r="A4730" s="3"/>
      <c r="B4730" s="3"/>
      <c r="C4730" s="392" t="s">
        <v>43</v>
      </c>
      <c r="D4730" s="3">
        <v>2</v>
      </c>
      <c r="E4730" s="290">
        <f ca="1"/>
        <v>0</v>
      </c>
      <c r="F4730" s="291"/>
      <c r="G4730" s="294"/>
      <c r="H4730" s="292"/>
      <c r="I4730" s="293">
        <f ca="1">IF(OFFSET(I4730,-$D4730,0)="n/a","n/a",IF(I$5&gt;OFFSET(I4730,-$D4730,0)+$D4730,$E4730-SUM($G4730:H4730),($E4730-SUM($G4730:H4730))/(OFFSET(I4730,-$D4730,0)-(I$5-$D4730-1))))</f>
        <v>0</v>
      </c>
      <c r="J4730" s="293">
        <f ca="1">IF(OFFSET(J4730,-$D4730,0)="n/a","n/a",IF(J$5&gt;OFFSET(J4730,-$D4730,0)+$D4730,$E4730-SUM($G4730:I4730),($E4730-SUM($G4730:I4730))/(OFFSET(J4730,-$D4730,0)-(J$5-$D4730-1))))</f>
        <v>0</v>
      </c>
      <c r="K4730" s="293">
        <f ca="1">IF(OFFSET(K4730,-$D4730,0)="n/a","n/a",IF(K$5&gt;OFFSET(K4730,-$D4730,0)+$D4730,$E4730-SUM($G4730:J4730),($E4730-SUM($G4730:J4730))/(OFFSET(K4730,-$D4730,0)-(K$5-$D4730-1))))</f>
        <v>0</v>
      </c>
      <c r="L4730" s="293">
        <f ca="1">IF(OFFSET(L4730,-$D4730,0)="n/a","n/a",IF(L$5&gt;OFFSET(L4730,-$D4730,0)+$D4730,$E4730-SUM($G4730:K4730),($E4730-SUM($G4730:K4730))/(OFFSET(L4730,-$D4730,0)-(L$5-$D4730-1))))</f>
        <v>0</v>
      </c>
      <c r="M4730" s="293">
        <f ca="1">IF(OFFSET(M4730,-$D4730,0)="n/a","n/a",IF(M$5&gt;OFFSET(M4730,-$D4730,0)+$D4730,$E4730-SUM($G4730:L4730),($E4730-SUM($G4730:L4730))/(OFFSET(M4730,-$D4730,0)-(M$5-$D4730-1))))</f>
        <v>0</v>
      </c>
      <c r="N4730" s="293">
        <f ca="1">IF(OFFSET(N4730,-$D4730,0)="n/a","n/a",IF(N$5&gt;OFFSET(N4730,-$D4730,0)+$D4730,$E4730-SUM($G4730:M4730),($E4730-SUM($G4730:M4730))/(OFFSET(N4730,-$D4730,0)-(N$5-$D4730-1))))</f>
        <v>0</v>
      </c>
    </row>
    <row r="4731" spans="1:14" s="369" customFormat="1" ht="12.75" hidden="1" customHeight="1" outlineLevel="2" x14ac:dyDescent="0.25">
      <c r="A4731" s="3"/>
      <c r="B4731" s="3"/>
      <c r="C4731" s="392"/>
      <c r="D4731" s="3">
        <v>3</v>
      </c>
      <c r="E4731" s="290">
        <f ca="1"/>
        <v>0</v>
      </c>
      <c r="F4731" s="291"/>
      <c r="G4731" s="294"/>
      <c r="H4731" s="294"/>
      <c r="I4731" s="292"/>
      <c r="J4731" s="293">
        <f ca="1">IF(OFFSET(J4731,-$D4731,0)="n/a","n/a",IF(J$5&gt;OFFSET(J4731,-$D4731,0)+$D4731,$E4731-SUM($G4731:I4731),($E4731-SUM($G4731:I4731))/(OFFSET(J4731,-$D4731,0)-(J$5-$D4731-1))))</f>
        <v>0</v>
      </c>
      <c r="K4731" s="293">
        <f ca="1">IF(OFFSET(K4731,-$D4731,0)="n/a","n/a",IF(K$5&gt;OFFSET(K4731,-$D4731,0)+$D4731,$E4731-SUM($G4731:J4731),($E4731-SUM($G4731:J4731))/(OFFSET(K4731,-$D4731,0)-(K$5-$D4731-1))))</f>
        <v>0</v>
      </c>
      <c r="L4731" s="293">
        <f ca="1">IF(OFFSET(L4731,-$D4731,0)="n/a","n/a",IF(L$5&gt;OFFSET(L4731,-$D4731,0)+$D4731,$E4731-SUM($G4731:K4731),($E4731-SUM($G4731:K4731))/(OFFSET(L4731,-$D4731,0)-(L$5-$D4731-1))))</f>
        <v>0</v>
      </c>
      <c r="M4731" s="293">
        <f ca="1">IF(OFFSET(M4731,-$D4731,0)="n/a","n/a",IF(M$5&gt;OFFSET(M4731,-$D4731,0)+$D4731,$E4731-SUM($G4731:L4731),($E4731-SUM($G4731:L4731))/(OFFSET(M4731,-$D4731,0)-(M$5-$D4731-1))))</f>
        <v>0</v>
      </c>
      <c r="N4731" s="293">
        <f ca="1">IF(OFFSET(N4731,-$D4731,0)="n/a","n/a",IF(N$5&gt;OFFSET(N4731,-$D4731,0)+$D4731,$E4731-SUM($G4731:M4731),($E4731-SUM($G4731:M4731))/(OFFSET(N4731,-$D4731,0)-(N$5-$D4731-1))))</f>
        <v>0</v>
      </c>
    </row>
    <row r="4732" spans="1:14" s="369" customFormat="1" ht="12.75" hidden="1" customHeight="1" outlineLevel="2" x14ac:dyDescent="0.25">
      <c r="A4732" s="3"/>
      <c r="B4732" s="3"/>
      <c r="C4732" s="392"/>
      <c r="D4732" s="3">
        <v>4</v>
      </c>
      <c r="E4732" s="290">
        <f ca="1"/>
        <v>0</v>
      </c>
      <c r="F4732" s="291"/>
      <c r="G4732" s="294"/>
      <c r="H4732" s="294"/>
      <c r="I4732" s="294"/>
      <c r="J4732" s="292"/>
      <c r="K4732" s="293">
        <f ca="1">IF(OFFSET(K4732,-$D4732,0)="n/a","n/a",IF(K$5&gt;OFFSET(K4732,-$D4732,0)+$D4732,$E4732-SUM($G4732:J4732),($E4732-SUM($G4732:J4732))/(OFFSET(K4732,-$D4732,0)-(K$5-$D4732-1))))</f>
        <v>0</v>
      </c>
      <c r="L4732" s="293">
        <f ca="1">IF(OFFSET(L4732,-$D4732,0)="n/a","n/a",IF(L$5&gt;OFFSET(L4732,-$D4732,0)+$D4732,$E4732-SUM($G4732:K4732),($E4732-SUM($G4732:K4732))/(OFFSET(L4732,-$D4732,0)-(L$5-$D4732-1))))</f>
        <v>0</v>
      </c>
      <c r="M4732" s="293">
        <f ca="1">IF(OFFSET(M4732,-$D4732,0)="n/a","n/a",IF(M$5&gt;OFFSET(M4732,-$D4732,0)+$D4732,$E4732-SUM($G4732:L4732),($E4732-SUM($G4732:L4732))/(OFFSET(M4732,-$D4732,0)-(M$5-$D4732-1))))</f>
        <v>0</v>
      </c>
      <c r="N4732" s="293">
        <f ca="1">IF(OFFSET(N4732,-$D4732,0)="n/a","n/a",IF(N$5&gt;OFFSET(N4732,-$D4732,0)+$D4732,$E4732-SUM($G4732:M4732),($E4732-SUM($G4732:M4732))/(OFFSET(N4732,-$D4732,0)-(N$5-$D4732-1))))</f>
        <v>0</v>
      </c>
    </row>
    <row r="4733" spans="1:14" s="369" customFormat="1" ht="12.75" hidden="1" customHeight="1" outlineLevel="2" x14ac:dyDescent="0.25">
      <c r="A4733" s="3"/>
      <c r="B4733" s="3"/>
      <c r="C4733" s="392"/>
      <c r="D4733" s="3">
        <v>5</v>
      </c>
      <c r="E4733" s="290">
        <f ca="1"/>
        <v>0</v>
      </c>
      <c r="F4733" s="291"/>
      <c r="G4733" s="294"/>
      <c r="H4733" s="294"/>
      <c r="I4733" s="294"/>
      <c r="J4733" s="294"/>
      <c r="K4733" s="292"/>
      <c r="L4733" s="293">
        <f ca="1">IF(OFFSET(L4733,-$D4733,0)="n/a","n/a",IF(L$5&gt;OFFSET(L4733,-$D4733,0)+$D4733,$E4733-SUM($G4733:K4733),($E4733-SUM($G4733:K4733))/(OFFSET(L4733,-$D4733,0)-(L$5-$D4733-1))))</f>
        <v>0</v>
      </c>
      <c r="M4733" s="293">
        <f ca="1">IF(OFFSET(M4733,-$D4733,0)="n/a","n/a",IF(M$5&gt;OFFSET(M4733,-$D4733,0)+$D4733,$E4733-SUM($G4733:L4733),($E4733-SUM($G4733:L4733))/(OFFSET(M4733,-$D4733,0)-(M$5-$D4733-1))))</f>
        <v>0</v>
      </c>
      <c r="N4733" s="293">
        <f ca="1">IF(OFFSET(N4733,-$D4733,0)="n/a","n/a",IF(N$5&gt;OFFSET(N4733,-$D4733,0)+$D4733,$E4733-SUM($G4733:M4733),($E4733-SUM($G4733:M4733))/(OFFSET(N4733,-$D4733,0)-(N$5-$D4733-1))))</f>
        <v>0</v>
      </c>
    </row>
    <row r="4734" spans="1:14" s="369" customFormat="1" ht="12.75" hidden="1" customHeight="1" outlineLevel="2" x14ac:dyDescent="0.25">
      <c r="A4734" s="3"/>
      <c r="B4734" s="3"/>
      <c r="C4734" s="392"/>
      <c r="D4734" s="3">
        <v>6</v>
      </c>
      <c r="E4734" s="290">
        <f ca="1"/>
        <v>0</v>
      </c>
      <c r="F4734" s="291"/>
      <c r="G4734" s="294"/>
      <c r="H4734" s="294"/>
      <c r="I4734" s="294"/>
      <c r="J4734" s="294"/>
      <c r="K4734" s="294"/>
      <c r="L4734" s="292"/>
      <c r="M4734" s="293">
        <f ca="1">IF(OFFSET(M4734,-$D4734,0)="n/a","n/a",IF(M$5&gt;OFFSET(M4734,-$D4734,0)+$D4734,$E4734-SUM($G4734:L4734),($E4734-SUM($G4734:L4734))/(OFFSET(M4734,-$D4734,0)-(M$5-$D4734-1))))</f>
        <v>0</v>
      </c>
      <c r="N4734" s="293">
        <f ca="1">IF(OFFSET(N4734,-$D4734,0)="n/a","n/a",IF(N$5&gt;OFFSET(N4734,-$D4734,0)+$D4734,$E4734-SUM($G4734:M4734),($E4734-SUM($G4734:M4734))/(OFFSET(N4734,-$D4734,0)-(N$5-$D4734-1))))</f>
        <v>0</v>
      </c>
    </row>
    <row r="4735" spans="1:14" s="369" customFormat="1" ht="12.75" hidden="1" customHeight="1" outlineLevel="2" x14ac:dyDescent="0.25">
      <c r="A4735" s="3"/>
      <c r="B4735" s="3"/>
      <c r="C4735" s="392"/>
      <c r="D4735" s="3">
        <v>7</v>
      </c>
      <c r="E4735" s="290">
        <f ca="1"/>
        <v>0</v>
      </c>
      <c r="F4735" s="291"/>
      <c r="G4735" s="294"/>
      <c r="H4735" s="294"/>
      <c r="I4735" s="294"/>
      <c r="J4735" s="294"/>
      <c r="K4735" s="294"/>
      <c r="L4735" s="294"/>
      <c r="M4735" s="292"/>
      <c r="N4735" s="293">
        <f ca="1">IF(OFFSET(N4735,-$D4735,0)="n/a","n/a",IF(N$5&gt;OFFSET(N4735,-$D4735,0)+$D4735,$E4735-SUM($G4735:M4735),($E4735-SUM($G4735:M4735))/(OFFSET(N4735,-$D4735,0)-(N$5-$D4735-1))))</f>
        <v>0</v>
      </c>
    </row>
    <row r="4736" spans="1:14" s="369" customFormat="1" ht="12.75" hidden="1" customHeight="1" outlineLevel="2" x14ac:dyDescent="0.25">
      <c r="A4736" s="3"/>
      <c r="B4736" s="3"/>
      <c r="C4736" s="392"/>
      <c r="D4736" s="3">
        <v>8</v>
      </c>
      <c r="E4736" s="290">
        <f ca="1"/>
        <v>0</v>
      </c>
      <c r="F4736" s="291"/>
      <c r="G4736" s="294"/>
      <c r="H4736" s="294"/>
      <c r="I4736" s="294"/>
      <c r="J4736" s="294"/>
      <c r="K4736" s="294"/>
      <c r="L4736" s="294"/>
      <c r="M4736" s="294"/>
      <c r="N4736" s="292"/>
    </row>
    <row r="4737" spans="1:14" s="369" customFormat="1" ht="12.75" hidden="1" customHeight="1" outlineLevel="2" x14ac:dyDescent="0.25">
      <c r="A4737" s="3"/>
      <c r="B4737" s="3"/>
      <c r="C4737" s="392"/>
      <c r="D4737" s="3">
        <v>9</v>
      </c>
      <c r="E4737" s="290" t="e">
        <f ca="1"/>
        <v>#N/A</v>
      </c>
      <c r="F4737" s="291"/>
      <c r="G4737" s="294"/>
      <c r="H4737" s="294"/>
      <c r="I4737" s="294"/>
      <c r="J4737" s="294"/>
      <c r="K4737" s="294"/>
      <c r="L4737" s="294"/>
      <c r="M4737" s="294"/>
      <c r="N4737" s="294"/>
    </row>
    <row r="4738" spans="1:14" s="369" customFormat="1" ht="12.75" hidden="1" customHeight="1" outlineLevel="2" x14ac:dyDescent="0.25">
      <c r="A4738" s="3"/>
      <c r="B4738" s="3"/>
      <c r="C4738" s="392"/>
      <c r="D4738" s="3">
        <v>10</v>
      </c>
      <c r="E4738" s="290" t="e">
        <f ca="1"/>
        <v>#N/A</v>
      </c>
      <c r="F4738" s="291"/>
      <c r="G4738" s="294"/>
      <c r="H4738" s="294"/>
      <c r="I4738" s="294"/>
      <c r="J4738" s="294"/>
      <c r="K4738" s="294"/>
      <c r="L4738" s="294"/>
      <c r="M4738" s="294"/>
      <c r="N4738" s="294"/>
    </row>
    <row r="4739" spans="1:14" s="369" customFormat="1" ht="12.75" hidden="1" customHeight="1" outlineLevel="2" x14ac:dyDescent="0.25">
      <c r="A4739" s="3"/>
      <c r="B4739" s="3"/>
      <c r="C4739" s="392"/>
      <c r="D4739" s="3">
        <v>11</v>
      </c>
      <c r="E4739" s="290" t="e">
        <f ca="1"/>
        <v>#N/A</v>
      </c>
      <c r="F4739" s="291"/>
      <c r="G4739" s="294"/>
      <c r="H4739" s="294"/>
      <c r="I4739" s="294"/>
      <c r="J4739" s="294"/>
      <c r="K4739" s="294"/>
      <c r="L4739" s="294"/>
      <c r="M4739" s="294"/>
      <c r="N4739" s="294"/>
    </row>
    <row r="4740" spans="1:14" s="369" customFormat="1" ht="12.75" hidden="1" customHeight="1" outlineLevel="2" x14ac:dyDescent="0.25">
      <c r="A4740" s="3"/>
      <c r="B4740" s="3"/>
      <c r="C4740" s="392"/>
      <c r="D4740" s="3">
        <v>12</v>
      </c>
      <c r="E4740" s="290" t="e">
        <f ca="1"/>
        <v>#N/A</v>
      </c>
      <c r="F4740" s="291"/>
      <c r="G4740" s="294"/>
      <c r="H4740" s="294"/>
      <c r="I4740" s="294"/>
      <c r="J4740" s="294"/>
      <c r="K4740" s="294"/>
      <c r="L4740" s="294"/>
      <c r="M4740" s="294"/>
      <c r="N4740" s="294"/>
    </row>
    <row r="4741" spans="1:14" s="369" customFormat="1" ht="12.75" hidden="1" customHeight="1" outlineLevel="2" x14ac:dyDescent="0.25">
      <c r="A4741" s="3"/>
      <c r="B4741" s="3"/>
      <c r="C4741" s="392"/>
      <c r="D4741" s="3">
        <v>13</v>
      </c>
      <c r="E4741" s="290" t="e">
        <f ca="1"/>
        <v>#N/A</v>
      </c>
      <c r="F4741" s="291"/>
      <c r="G4741" s="294"/>
      <c r="H4741" s="294"/>
      <c r="I4741" s="294"/>
      <c r="J4741" s="294"/>
      <c r="K4741" s="294"/>
      <c r="L4741" s="294"/>
      <c r="M4741" s="294"/>
      <c r="N4741" s="294"/>
    </row>
    <row r="4742" spans="1:14" s="369" customFormat="1" ht="12.75" hidden="1" customHeight="1" outlineLevel="2" x14ac:dyDescent="0.25">
      <c r="A4742" s="3"/>
      <c r="B4742" s="3"/>
      <c r="C4742" s="392"/>
      <c r="D4742" s="3">
        <v>14</v>
      </c>
      <c r="E4742" s="290" t="e">
        <f ca="1"/>
        <v>#N/A</v>
      </c>
      <c r="F4742" s="291"/>
      <c r="G4742" s="294"/>
      <c r="H4742" s="294"/>
      <c r="I4742" s="294"/>
      <c r="J4742" s="294"/>
      <c r="K4742" s="294"/>
      <c r="L4742" s="294"/>
      <c r="M4742" s="294"/>
      <c r="N4742" s="294"/>
    </row>
    <row r="4743" spans="1:14" s="369" customFormat="1" ht="12.75" hidden="1" customHeight="1" outlineLevel="2" x14ac:dyDescent="0.25">
      <c r="A4743" s="3"/>
      <c r="B4743" s="3"/>
      <c r="C4743" s="392"/>
      <c r="D4743" s="3">
        <v>15</v>
      </c>
      <c r="E4743" s="290" t="e">
        <f ca="1"/>
        <v>#N/A</v>
      </c>
      <c r="F4743" s="291"/>
      <c r="G4743" s="294"/>
      <c r="H4743" s="294"/>
      <c r="I4743" s="294"/>
      <c r="J4743" s="294"/>
      <c r="K4743" s="294"/>
      <c r="L4743" s="294"/>
      <c r="M4743" s="294"/>
      <c r="N4743" s="294"/>
    </row>
    <row r="4744" spans="1:14" s="369" customFormat="1" ht="12.75" hidden="1" customHeight="1" outlineLevel="1" x14ac:dyDescent="0.25">
      <c r="A4744" s="3"/>
      <c r="B4744" s="145" t="str">
        <f ca="1">B4727</f>
        <v>Asset Type 207</v>
      </c>
      <c r="C4744" s="145" t="str">
        <f ca="1">C4727</f>
        <v>Description - Asset Type 207</v>
      </c>
      <c r="D4744" s="3"/>
      <c r="E4744" s="3"/>
      <c r="F4744" s="106" t="s">
        <v>44</v>
      </c>
      <c r="G4744" s="296">
        <f t="shared" ref="G4744:N4744" si="414">SUM(G4729:G4743)</f>
        <v>0</v>
      </c>
      <c r="H4744" s="296">
        <f t="shared" ca="1" si="414"/>
        <v>0</v>
      </c>
      <c r="I4744" s="296">
        <f t="shared" ca="1" si="414"/>
        <v>0</v>
      </c>
      <c r="J4744" s="296">
        <f t="shared" ca="1" si="414"/>
        <v>0</v>
      </c>
      <c r="K4744" s="296">
        <f t="shared" ca="1" si="414"/>
        <v>0</v>
      </c>
      <c r="L4744" s="296">
        <f t="shared" ca="1" si="414"/>
        <v>0</v>
      </c>
      <c r="M4744" s="296">
        <f t="shared" ca="1" si="414"/>
        <v>0</v>
      </c>
      <c r="N4744" s="296">
        <f t="shared" ca="1" si="414"/>
        <v>0</v>
      </c>
    </row>
    <row r="4745" spans="1:14" s="369" customFormat="1" ht="12.75" hidden="1" customHeight="1" outlineLevel="2" x14ac:dyDescent="0.25">
      <c r="A4745" s="217">
        <f>A4727+1</f>
        <v>208</v>
      </c>
      <c r="B4745" s="22" t="str">
        <f ca="1">OFFSET($B$13,$A4745-1,0)</f>
        <v>Asset Type 208</v>
      </c>
      <c r="C4745" s="22" t="str">
        <f ca="1">OFFSET($C$13,$A4745-1,0)</f>
        <v>Description - Asset Type 208</v>
      </c>
      <c r="D4745" s="3"/>
      <c r="E4745" s="109"/>
      <c r="F4745" s="108" t="s">
        <v>41</v>
      </c>
      <c r="G4745" s="295">
        <f t="shared" ref="G4745:N4745" ca="1" si="415">VLOOKUP($B4745,$B$13:$N$512,5+G$5,FALSE)</f>
        <v>0</v>
      </c>
      <c r="H4745" s="295">
        <f t="shared" ca="1" si="415"/>
        <v>0</v>
      </c>
      <c r="I4745" s="295">
        <f t="shared" ca="1" si="415"/>
        <v>0</v>
      </c>
      <c r="J4745" s="295">
        <f t="shared" ca="1" si="415"/>
        <v>0</v>
      </c>
      <c r="K4745" s="295">
        <f t="shared" ca="1" si="415"/>
        <v>0</v>
      </c>
      <c r="L4745" s="295">
        <f t="shared" ca="1" si="415"/>
        <v>0</v>
      </c>
      <c r="M4745" s="295">
        <f t="shared" ca="1" si="415"/>
        <v>0</v>
      </c>
      <c r="N4745" s="295">
        <f t="shared" ca="1" si="415"/>
        <v>0</v>
      </c>
    </row>
    <row r="4746" spans="1:14" s="369" customFormat="1" ht="12.75" hidden="1" customHeight="1" outlineLevel="2" x14ac:dyDescent="0.25">
      <c r="A4746" s="3"/>
      <c r="B4746" s="3"/>
      <c r="C4746" s="21"/>
      <c r="D4746" s="3"/>
      <c r="E4746" s="107"/>
      <c r="F4746" s="106" t="s">
        <v>42</v>
      </c>
      <c r="G4746" s="111">
        <f ca="1">VLOOKUP($B4745,'Input Sheet'!$B$12:$N$511,5+G$5,FALSE)</f>
        <v>0</v>
      </c>
      <c r="H4746" s="111">
        <f ca="1">VLOOKUP($B4745,'Input Sheet'!$B$12:$N$511,5+H$5,FALSE)</f>
        <v>0</v>
      </c>
      <c r="I4746" s="111">
        <f ca="1">VLOOKUP($B4745,'Input Sheet'!$B$12:$N$511,5+I$5,FALSE)</f>
        <v>0</v>
      </c>
      <c r="J4746" s="111">
        <f ca="1">VLOOKUP($B4745,'Input Sheet'!$B$12:$N$511,5+J$5,FALSE)</f>
        <v>0</v>
      </c>
      <c r="K4746" s="111">
        <f ca="1">VLOOKUP($B4745,'Input Sheet'!$B$12:$N$511,5+K$5,FALSE)</f>
        <v>0</v>
      </c>
      <c r="L4746" s="111">
        <f ca="1">VLOOKUP($B4745,'Input Sheet'!$B$12:$N$511,5+L$5,FALSE)</f>
        <v>0</v>
      </c>
      <c r="M4746" s="111">
        <f ca="1">VLOOKUP($B4745,'Input Sheet'!$B$12:$N$511,5+M$5,FALSE)</f>
        <v>0</v>
      </c>
      <c r="N4746" s="111">
        <f ca="1">VLOOKUP($B4745,'Input Sheet'!$B$12:$N$511,5+N$5,FALSE)</f>
        <v>0</v>
      </c>
    </row>
    <row r="4747" spans="1:14" s="369" customFormat="1" ht="12.75" hidden="1" customHeight="1" outlineLevel="2" x14ac:dyDescent="0.25">
      <c r="A4747" s="3"/>
      <c r="B4747" s="3"/>
      <c r="C4747" s="3"/>
      <c r="D4747" s="3">
        <v>1</v>
      </c>
      <c r="E4747" s="290">
        <f t="array" aca="1" ref="E4747:E4761" ca="1">TRANSPOSE(G4745:N4745)</f>
        <v>0</v>
      </c>
      <c r="F4747" s="291"/>
      <c r="G4747" s="292"/>
      <c r="H4747" s="293">
        <f ca="1">IF(OFFSET(H4747,-$D4747,0)="n/a","n/a",IF(H$5&gt;OFFSET(H4747,-$D4747,0)+$D4747,$E4747-SUM($G4747:G4747),($E4747-SUM($G4747:G4747))/(OFFSET(H4747,-$D4747,0)-(H$5-$D4747-1))))</f>
        <v>0</v>
      </c>
      <c r="I4747" s="293">
        <f ca="1">IF(OFFSET(I4747,-$D4747,0)="n/a","n/a",IF(I$5&gt;OFFSET(I4747,-$D4747,0)+$D4747,$E4747-SUM($G4747:H4747),($E4747-SUM($G4747:H4747))/(OFFSET(I4747,-$D4747,0)-(I$5-$D4747-1))))</f>
        <v>0</v>
      </c>
      <c r="J4747" s="293">
        <f ca="1">IF(OFFSET(J4747,-$D4747,0)="n/a","n/a",IF(J$5&gt;OFFSET(J4747,-$D4747,0)+$D4747,$E4747-SUM($G4747:I4747),($E4747-SUM($G4747:I4747))/(OFFSET(J4747,-$D4747,0)-(J$5-$D4747-1))))</f>
        <v>0</v>
      </c>
      <c r="K4747" s="293">
        <f ca="1">IF(OFFSET(K4747,-$D4747,0)="n/a","n/a",IF(K$5&gt;OFFSET(K4747,-$D4747,0)+$D4747,$E4747-SUM($G4747:J4747),($E4747-SUM($G4747:J4747))/(OFFSET(K4747,-$D4747,0)-(K$5-$D4747-1))))</f>
        <v>0</v>
      </c>
      <c r="L4747" s="293">
        <f ca="1">IF(OFFSET(L4747,-$D4747,0)="n/a","n/a",IF(L$5&gt;OFFSET(L4747,-$D4747,0)+$D4747,$E4747-SUM($G4747:K4747),($E4747-SUM($G4747:K4747))/(OFFSET(L4747,-$D4747,0)-(L$5-$D4747-1))))</f>
        <v>0</v>
      </c>
      <c r="M4747" s="293">
        <f ca="1">IF(OFFSET(M4747,-$D4747,0)="n/a","n/a",IF(M$5&gt;OFFSET(M4747,-$D4747,0)+$D4747,$E4747-SUM($G4747:L4747),($E4747-SUM($G4747:L4747))/(OFFSET(M4747,-$D4747,0)-(M$5-$D4747-1))))</f>
        <v>0</v>
      </c>
      <c r="N4747" s="293">
        <f ca="1">IF(OFFSET(N4747,-$D4747,0)="n/a","n/a",IF(N$5&gt;OFFSET(N4747,-$D4747,0)+$D4747,$E4747-SUM($G4747:M4747),($E4747-SUM($G4747:M4747))/(OFFSET(N4747,-$D4747,0)-(N$5-$D4747-1))))</f>
        <v>0</v>
      </c>
    </row>
    <row r="4748" spans="1:14" s="369" customFormat="1" ht="12.75" hidden="1" customHeight="1" outlineLevel="2" x14ac:dyDescent="0.25">
      <c r="A4748" s="3"/>
      <c r="B4748" s="3"/>
      <c r="C4748" s="392" t="s">
        <v>43</v>
      </c>
      <c r="D4748" s="3">
        <v>2</v>
      </c>
      <c r="E4748" s="290">
        <f ca="1"/>
        <v>0</v>
      </c>
      <c r="F4748" s="291"/>
      <c r="G4748" s="294"/>
      <c r="H4748" s="292"/>
      <c r="I4748" s="293">
        <f ca="1">IF(OFFSET(I4748,-$D4748,0)="n/a","n/a",IF(I$5&gt;OFFSET(I4748,-$D4748,0)+$D4748,$E4748-SUM($G4748:H4748),($E4748-SUM($G4748:H4748))/(OFFSET(I4748,-$D4748,0)-(I$5-$D4748-1))))</f>
        <v>0</v>
      </c>
      <c r="J4748" s="293">
        <f ca="1">IF(OFFSET(J4748,-$D4748,0)="n/a","n/a",IF(J$5&gt;OFFSET(J4748,-$D4748,0)+$D4748,$E4748-SUM($G4748:I4748),($E4748-SUM($G4748:I4748))/(OFFSET(J4748,-$D4748,0)-(J$5-$D4748-1))))</f>
        <v>0</v>
      </c>
      <c r="K4748" s="293">
        <f ca="1">IF(OFFSET(K4748,-$D4748,0)="n/a","n/a",IF(K$5&gt;OFFSET(K4748,-$D4748,0)+$D4748,$E4748-SUM($G4748:J4748),($E4748-SUM($G4748:J4748))/(OFFSET(K4748,-$D4748,0)-(K$5-$D4748-1))))</f>
        <v>0</v>
      </c>
      <c r="L4748" s="293">
        <f ca="1">IF(OFFSET(L4748,-$D4748,0)="n/a","n/a",IF(L$5&gt;OFFSET(L4748,-$D4748,0)+$D4748,$E4748-SUM($G4748:K4748),($E4748-SUM($G4748:K4748))/(OFFSET(L4748,-$D4748,0)-(L$5-$D4748-1))))</f>
        <v>0</v>
      </c>
      <c r="M4748" s="293">
        <f ca="1">IF(OFFSET(M4748,-$D4748,0)="n/a","n/a",IF(M$5&gt;OFFSET(M4748,-$D4748,0)+$D4748,$E4748-SUM($G4748:L4748),($E4748-SUM($G4748:L4748))/(OFFSET(M4748,-$D4748,0)-(M$5-$D4748-1))))</f>
        <v>0</v>
      </c>
      <c r="N4748" s="293">
        <f ca="1">IF(OFFSET(N4748,-$D4748,0)="n/a","n/a",IF(N$5&gt;OFFSET(N4748,-$D4748,0)+$D4748,$E4748-SUM($G4748:M4748),($E4748-SUM($G4748:M4748))/(OFFSET(N4748,-$D4748,0)-(N$5-$D4748-1))))</f>
        <v>0</v>
      </c>
    </row>
    <row r="4749" spans="1:14" s="369" customFormat="1" ht="12.75" hidden="1" customHeight="1" outlineLevel="2" x14ac:dyDescent="0.25">
      <c r="A4749" s="3"/>
      <c r="B4749" s="3"/>
      <c r="C4749" s="392"/>
      <c r="D4749" s="3">
        <v>3</v>
      </c>
      <c r="E4749" s="290">
        <f ca="1"/>
        <v>0</v>
      </c>
      <c r="F4749" s="291"/>
      <c r="G4749" s="294"/>
      <c r="H4749" s="294"/>
      <c r="I4749" s="292"/>
      <c r="J4749" s="293">
        <f ca="1">IF(OFFSET(J4749,-$D4749,0)="n/a","n/a",IF(J$5&gt;OFFSET(J4749,-$D4749,0)+$D4749,$E4749-SUM($G4749:I4749),($E4749-SUM($G4749:I4749))/(OFFSET(J4749,-$D4749,0)-(J$5-$D4749-1))))</f>
        <v>0</v>
      </c>
      <c r="K4749" s="293">
        <f ca="1">IF(OFFSET(K4749,-$D4749,0)="n/a","n/a",IF(K$5&gt;OFFSET(K4749,-$D4749,0)+$D4749,$E4749-SUM($G4749:J4749),($E4749-SUM($G4749:J4749))/(OFFSET(K4749,-$D4749,0)-(K$5-$D4749-1))))</f>
        <v>0</v>
      </c>
      <c r="L4749" s="293">
        <f ca="1">IF(OFFSET(L4749,-$D4749,0)="n/a","n/a",IF(L$5&gt;OFFSET(L4749,-$D4749,0)+$D4749,$E4749-SUM($G4749:K4749),($E4749-SUM($G4749:K4749))/(OFFSET(L4749,-$D4749,0)-(L$5-$D4749-1))))</f>
        <v>0</v>
      </c>
      <c r="M4749" s="293">
        <f ca="1">IF(OFFSET(M4749,-$D4749,0)="n/a","n/a",IF(M$5&gt;OFFSET(M4749,-$D4749,0)+$D4749,$E4749-SUM($G4749:L4749),($E4749-SUM($G4749:L4749))/(OFFSET(M4749,-$D4749,0)-(M$5-$D4749-1))))</f>
        <v>0</v>
      </c>
      <c r="N4749" s="293">
        <f ca="1">IF(OFFSET(N4749,-$D4749,0)="n/a","n/a",IF(N$5&gt;OFFSET(N4749,-$D4749,0)+$D4749,$E4749-SUM($G4749:M4749),($E4749-SUM($G4749:M4749))/(OFFSET(N4749,-$D4749,0)-(N$5-$D4749-1))))</f>
        <v>0</v>
      </c>
    </row>
    <row r="4750" spans="1:14" s="369" customFormat="1" ht="12.75" hidden="1" customHeight="1" outlineLevel="2" x14ac:dyDescent="0.25">
      <c r="A4750" s="3"/>
      <c r="B4750" s="3"/>
      <c r="C4750" s="392"/>
      <c r="D4750" s="3">
        <v>4</v>
      </c>
      <c r="E4750" s="290">
        <f ca="1"/>
        <v>0</v>
      </c>
      <c r="F4750" s="291"/>
      <c r="G4750" s="294"/>
      <c r="H4750" s="294"/>
      <c r="I4750" s="294"/>
      <c r="J4750" s="292"/>
      <c r="K4750" s="293">
        <f ca="1">IF(OFFSET(K4750,-$D4750,0)="n/a","n/a",IF(K$5&gt;OFFSET(K4750,-$D4750,0)+$D4750,$E4750-SUM($G4750:J4750),($E4750-SUM($G4750:J4750))/(OFFSET(K4750,-$D4750,0)-(K$5-$D4750-1))))</f>
        <v>0</v>
      </c>
      <c r="L4750" s="293">
        <f ca="1">IF(OFFSET(L4750,-$D4750,0)="n/a","n/a",IF(L$5&gt;OFFSET(L4750,-$D4750,0)+$D4750,$E4750-SUM($G4750:K4750),($E4750-SUM($G4750:K4750))/(OFFSET(L4750,-$D4750,0)-(L$5-$D4750-1))))</f>
        <v>0</v>
      </c>
      <c r="M4750" s="293">
        <f ca="1">IF(OFFSET(M4750,-$D4750,0)="n/a","n/a",IF(M$5&gt;OFFSET(M4750,-$D4750,0)+$D4750,$E4750-SUM($G4750:L4750),($E4750-SUM($G4750:L4750))/(OFFSET(M4750,-$D4750,0)-(M$5-$D4750-1))))</f>
        <v>0</v>
      </c>
      <c r="N4750" s="293">
        <f ca="1">IF(OFFSET(N4750,-$D4750,0)="n/a","n/a",IF(N$5&gt;OFFSET(N4750,-$D4750,0)+$D4750,$E4750-SUM($G4750:M4750),($E4750-SUM($G4750:M4750))/(OFFSET(N4750,-$D4750,0)-(N$5-$D4750-1))))</f>
        <v>0</v>
      </c>
    </row>
    <row r="4751" spans="1:14" s="369" customFormat="1" ht="12.75" hidden="1" customHeight="1" outlineLevel="2" x14ac:dyDescent="0.25">
      <c r="A4751" s="3"/>
      <c r="B4751" s="3"/>
      <c r="C4751" s="392"/>
      <c r="D4751" s="3">
        <v>5</v>
      </c>
      <c r="E4751" s="290">
        <f ca="1"/>
        <v>0</v>
      </c>
      <c r="F4751" s="291"/>
      <c r="G4751" s="294"/>
      <c r="H4751" s="294"/>
      <c r="I4751" s="294"/>
      <c r="J4751" s="294"/>
      <c r="K4751" s="292"/>
      <c r="L4751" s="293">
        <f ca="1">IF(OFFSET(L4751,-$D4751,0)="n/a","n/a",IF(L$5&gt;OFFSET(L4751,-$D4751,0)+$D4751,$E4751-SUM($G4751:K4751),($E4751-SUM($G4751:K4751))/(OFFSET(L4751,-$D4751,0)-(L$5-$D4751-1))))</f>
        <v>0</v>
      </c>
      <c r="M4751" s="293">
        <f ca="1">IF(OFFSET(M4751,-$D4751,0)="n/a","n/a",IF(M$5&gt;OFFSET(M4751,-$D4751,0)+$D4751,$E4751-SUM($G4751:L4751),($E4751-SUM($G4751:L4751))/(OFFSET(M4751,-$D4751,0)-(M$5-$D4751-1))))</f>
        <v>0</v>
      </c>
      <c r="N4751" s="293">
        <f ca="1">IF(OFFSET(N4751,-$D4751,0)="n/a","n/a",IF(N$5&gt;OFFSET(N4751,-$D4751,0)+$D4751,$E4751-SUM($G4751:M4751),($E4751-SUM($G4751:M4751))/(OFFSET(N4751,-$D4751,0)-(N$5-$D4751-1))))</f>
        <v>0</v>
      </c>
    </row>
    <row r="4752" spans="1:14" s="369" customFormat="1" ht="12.75" hidden="1" customHeight="1" outlineLevel="2" x14ac:dyDescent="0.25">
      <c r="A4752" s="3"/>
      <c r="B4752" s="3"/>
      <c r="C4752" s="392"/>
      <c r="D4752" s="3">
        <v>6</v>
      </c>
      <c r="E4752" s="290">
        <f ca="1"/>
        <v>0</v>
      </c>
      <c r="F4752" s="291"/>
      <c r="G4752" s="294"/>
      <c r="H4752" s="294"/>
      <c r="I4752" s="294"/>
      <c r="J4752" s="294"/>
      <c r="K4752" s="294"/>
      <c r="L4752" s="292"/>
      <c r="M4752" s="293">
        <f ca="1">IF(OFFSET(M4752,-$D4752,0)="n/a","n/a",IF(M$5&gt;OFFSET(M4752,-$D4752,0)+$D4752,$E4752-SUM($G4752:L4752),($E4752-SUM($G4752:L4752))/(OFFSET(M4752,-$D4752,0)-(M$5-$D4752-1))))</f>
        <v>0</v>
      </c>
      <c r="N4752" s="293">
        <f ca="1">IF(OFFSET(N4752,-$D4752,0)="n/a","n/a",IF(N$5&gt;OFFSET(N4752,-$D4752,0)+$D4752,$E4752-SUM($G4752:M4752),($E4752-SUM($G4752:M4752))/(OFFSET(N4752,-$D4752,0)-(N$5-$D4752-1))))</f>
        <v>0</v>
      </c>
    </row>
    <row r="4753" spans="1:14" s="369" customFormat="1" ht="12.75" hidden="1" customHeight="1" outlineLevel="2" x14ac:dyDescent="0.25">
      <c r="A4753" s="3"/>
      <c r="B4753" s="3"/>
      <c r="C4753" s="392"/>
      <c r="D4753" s="3">
        <v>7</v>
      </c>
      <c r="E4753" s="290">
        <f ca="1"/>
        <v>0</v>
      </c>
      <c r="F4753" s="291"/>
      <c r="G4753" s="294"/>
      <c r="H4753" s="294"/>
      <c r="I4753" s="294"/>
      <c r="J4753" s="294"/>
      <c r="K4753" s="294"/>
      <c r="L4753" s="294"/>
      <c r="M4753" s="292"/>
      <c r="N4753" s="293">
        <f ca="1">IF(OFFSET(N4753,-$D4753,0)="n/a","n/a",IF(N$5&gt;OFFSET(N4753,-$D4753,0)+$D4753,$E4753-SUM($G4753:M4753),($E4753-SUM($G4753:M4753))/(OFFSET(N4753,-$D4753,0)-(N$5-$D4753-1))))</f>
        <v>0</v>
      </c>
    </row>
    <row r="4754" spans="1:14" s="369" customFormat="1" ht="12.75" hidden="1" customHeight="1" outlineLevel="2" x14ac:dyDescent="0.25">
      <c r="A4754" s="3"/>
      <c r="B4754" s="3"/>
      <c r="C4754" s="392"/>
      <c r="D4754" s="3">
        <v>8</v>
      </c>
      <c r="E4754" s="290">
        <f ca="1"/>
        <v>0</v>
      </c>
      <c r="F4754" s="291"/>
      <c r="G4754" s="294"/>
      <c r="H4754" s="294"/>
      <c r="I4754" s="294"/>
      <c r="J4754" s="294"/>
      <c r="K4754" s="294"/>
      <c r="L4754" s="294"/>
      <c r="M4754" s="294"/>
      <c r="N4754" s="292"/>
    </row>
    <row r="4755" spans="1:14" s="369" customFormat="1" ht="12.75" hidden="1" customHeight="1" outlineLevel="2" x14ac:dyDescent="0.25">
      <c r="A4755" s="3"/>
      <c r="B4755" s="3"/>
      <c r="C4755" s="392"/>
      <c r="D4755" s="3">
        <v>9</v>
      </c>
      <c r="E4755" s="290" t="e">
        <f ca="1"/>
        <v>#N/A</v>
      </c>
      <c r="F4755" s="291"/>
      <c r="G4755" s="294"/>
      <c r="H4755" s="294"/>
      <c r="I4755" s="294"/>
      <c r="J4755" s="294"/>
      <c r="K4755" s="294"/>
      <c r="L4755" s="294"/>
      <c r="M4755" s="294"/>
      <c r="N4755" s="294"/>
    </row>
    <row r="4756" spans="1:14" s="369" customFormat="1" ht="12.75" hidden="1" customHeight="1" outlineLevel="2" x14ac:dyDescent="0.25">
      <c r="A4756" s="3"/>
      <c r="B4756" s="3"/>
      <c r="C4756" s="392"/>
      <c r="D4756" s="3">
        <v>10</v>
      </c>
      <c r="E4756" s="290" t="e">
        <f ca="1"/>
        <v>#N/A</v>
      </c>
      <c r="F4756" s="291"/>
      <c r="G4756" s="294"/>
      <c r="H4756" s="294"/>
      <c r="I4756" s="294"/>
      <c r="J4756" s="294"/>
      <c r="K4756" s="294"/>
      <c r="L4756" s="294"/>
      <c r="M4756" s="294"/>
      <c r="N4756" s="294"/>
    </row>
    <row r="4757" spans="1:14" s="369" customFormat="1" ht="12.75" hidden="1" customHeight="1" outlineLevel="2" x14ac:dyDescent="0.25">
      <c r="A4757" s="3"/>
      <c r="B4757" s="3"/>
      <c r="C4757" s="392"/>
      <c r="D4757" s="3">
        <v>11</v>
      </c>
      <c r="E4757" s="290" t="e">
        <f ca="1"/>
        <v>#N/A</v>
      </c>
      <c r="F4757" s="291"/>
      <c r="G4757" s="294"/>
      <c r="H4757" s="294"/>
      <c r="I4757" s="294"/>
      <c r="J4757" s="294"/>
      <c r="K4757" s="294"/>
      <c r="L4757" s="294"/>
      <c r="M4757" s="294"/>
      <c r="N4757" s="294"/>
    </row>
    <row r="4758" spans="1:14" s="369" customFormat="1" ht="12.75" hidden="1" customHeight="1" outlineLevel="2" x14ac:dyDescent="0.25">
      <c r="A4758" s="3"/>
      <c r="B4758" s="3"/>
      <c r="C4758" s="392"/>
      <c r="D4758" s="3">
        <v>12</v>
      </c>
      <c r="E4758" s="290" t="e">
        <f ca="1"/>
        <v>#N/A</v>
      </c>
      <c r="F4758" s="291"/>
      <c r="G4758" s="294"/>
      <c r="H4758" s="294"/>
      <c r="I4758" s="294"/>
      <c r="J4758" s="294"/>
      <c r="K4758" s="294"/>
      <c r="L4758" s="294"/>
      <c r="M4758" s="294"/>
      <c r="N4758" s="294"/>
    </row>
    <row r="4759" spans="1:14" s="369" customFormat="1" ht="12.75" hidden="1" customHeight="1" outlineLevel="2" x14ac:dyDescent="0.25">
      <c r="A4759" s="3"/>
      <c r="B4759" s="3"/>
      <c r="C4759" s="392"/>
      <c r="D4759" s="3">
        <v>13</v>
      </c>
      <c r="E4759" s="290" t="e">
        <f ca="1"/>
        <v>#N/A</v>
      </c>
      <c r="F4759" s="291"/>
      <c r="G4759" s="294"/>
      <c r="H4759" s="294"/>
      <c r="I4759" s="294"/>
      <c r="J4759" s="294"/>
      <c r="K4759" s="294"/>
      <c r="L4759" s="294"/>
      <c r="M4759" s="294"/>
      <c r="N4759" s="294"/>
    </row>
    <row r="4760" spans="1:14" s="369" customFormat="1" ht="12.75" hidden="1" customHeight="1" outlineLevel="2" x14ac:dyDescent="0.25">
      <c r="A4760" s="3"/>
      <c r="B4760" s="3"/>
      <c r="C4760" s="392"/>
      <c r="D4760" s="3">
        <v>14</v>
      </c>
      <c r="E4760" s="290" t="e">
        <f ca="1"/>
        <v>#N/A</v>
      </c>
      <c r="F4760" s="291"/>
      <c r="G4760" s="294"/>
      <c r="H4760" s="294"/>
      <c r="I4760" s="294"/>
      <c r="J4760" s="294"/>
      <c r="K4760" s="294"/>
      <c r="L4760" s="294"/>
      <c r="M4760" s="294"/>
      <c r="N4760" s="294"/>
    </row>
    <row r="4761" spans="1:14" s="369" customFormat="1" ht="12.75" hidden="1" customHeight="1" outlineLevel="2" x14ac:dyDescent="0.25">
      <c r="A4761" s="3"/>
      <c r="B4761" s="3"/>
      <c r="C4761" s="392"/>
      <c r="D4761" s="3">
        <v>15</v>
      </c>
      <c r="E4761" s="290" t="e">
        <f ca="1"/>
        <v>#N/A</v>
      </c>
      <c r="F4761" s="291"/>
      <c r="G4761" s="294"/>
      <c r="H4761" s="294"/>
      <c r="I4761" s="294"/>
      <c r="J4761" s="294"/>
      <c r="K4761" s="294"/>
      <c r="L4761" s="294"/>
      <c r="M4761" s="294"/>
      <c r="N4761" s="294"/>
    </row>
    <row r="4762" spans="1:14" s="369" customFormat="1" ht="12.75" hidden="1" customHeight="1" outlineLevel="1" x14ac:dyDescent="0.25">
      <c r="A4762" s="3"/>
      <c r="B4762" s="145" t="str">
        <f ca="1">B4745</f>
        <v>Asset Type 208</v>
      </c>
      <c r="C4762" s="145" t="str">
        <f ca="1">C4745</f>
        <v>Description - Asset Type 208</v>
      </c>
      <c r="D4762" s="3"/>
      <c r="E4762" s="3"/>
      <c r="F4762" s="106" t="s">
        <v>44</v>
      </c>
      <c r="G4762" s="296">
        <f t="shared" ref="G4762:N4762" si="416">SUM(G4747:G4761)</f>
        <v>0</v>
      </c>
      <c r="H4762" s="296">
        <f t="shared" ca="1" si="416"/>
        <v>0</v>
      </c>
      <c r="I4762" s="296">
        <f t="shared" ca="1" si="416"/>
        <v>0</v>
      </c>
      <c r="J4762" s="296">
        <f t="shared" ca="1" si="416"/>
        <v>0</v>
      </c>
      <c r="K4762" s="296">
        <f t="shared" ca="1" si="416"/>
        <v>0</v>
      </c>
      <c r="L4762" s="296">
        <f t="shared" ca="1" si="416"/>
        <v>0</v>
      </c>
      <c r="M4762" s="296">
        <f t="shared" ca="1" si="416"/>
        <v>0</v>
      </c>
      <c r="N4762" s="296">
        <f t="shared" ca="1" si="416"/>
        <v>0</v>
      </c>
    </row>
    <row r="4763" spans="1:14" s="369" customFormat="1" ht="12.75" hidden="1" customHeight="1" outlineLevel="2" x14ac:dyDescent="0.25">
      <c r="A4763" s="217">
        <f>A4745+1</f>
        <v>209</v>
      </c>
      <c r="B4763" s="22" t="str">
        <f ca="1">OFFSET($B$13,$A4763-1,0)</f>
        <v>Asset Type 209</v>
      </c>
      <c r="C4763" s="22" t="str">
        <f ca="1">OFFSET($C$13,$A4763-1,0)</f>
        <v>Description - Asset Type 209</v>
      </c>
      <c r="D4763" s="3"/>
      <c r="E4763" s="109"/>
      <c r="F4763" s="108" t="s">
        <v>41</v>
      </c>
      <c r="G4763" s="295">
        <f t="shared" ref="G4763:N4763" ca="1" si="417">VLOOKUP($B4763,$B$13:$N$512,5+G$5,FALSE)</f>
        <v>0</v>
      </c>
      <c r="H4763" s="295">
        <f t="shared" ca="1" si="417"/>
        <v>0</v>
      </c>
      <c r="I4763" s="295">
        <f t="shared" ca="1" si="417"/>
        <v>0</v>
      </c>
      <c r="J4763" s="295">
        <f t="shared" ca="1" si="417"/>
        <v>0</v>
      </c>
      <c r="K4763" s="295">
        <f t="shared" ca="1" si="417"/>
        <v>0</v>
      </c>
      <c r="L4763" s="295">
        <f t="shared" ca="1" si="417"/>
        <v>0</v>
      </c>
      <c r="M4763" s="295">
        <f t="shared" ca="1" si="417"/>
        <v>0</v>
      </c>
      <c r="N4763" s="295">
        <f t="shared" ca="1" si="417"/>
        <v>0</v>
      </c>
    </row>
    <row r="4764" spans="1:14" s="369" customFormat="1" ht="12.75" hidden="1" customHeight="1" outlineLevel="2" x14ac:dyDescent="0.25">
      <c r="A4764" s="3"/>
      <c r="B4764" s="3"/>
      <c r="C4764" s="21"/>
      <c r="D4764" s="3"/>
      <c r="E4764" s="107"/>
      <c r="F4764" s="106" t="s">
        <v>42</v>
      </c>
      <c r="G4764" s="111">
        <f ca="1">VLOOKUP($B4763,'Input Sheet'!$B$12:$N$511,5+G$5,FALSE)</f>
        <v>0</v>
      </c>
      <c r="H4764" s="111">
        <f ca="1">VLOOKUP($B4763,'Input Sheet'!$B$12:$N$511,5+H$5,FALSE)</f>
        <v>0</v>
      </c>
      <c r="I4764" s="111">
        <f ca="1">VLOOKUP($B4763,'Input Sheet'!$B$12:$N$511,5+I$5,FALSE)</f>
        <v>0</v>
      </c>
      <c r="J4764" s="111">
        <f ca="1">VLOOKUP($B4763,'Input Sheet'!$B$12:$N$511,5+J$5,FALSE)</f>
        <v>0</v>
      </c>
      <c r="K4764" s="111">
        <f ca="1">VLOOKUP($B4763,'Input Sheet'!$B$12:$N$511,5+K$5,FALSE)</f>
        <v>0</v>
      </c>
      <c r="L4764" s="111">
        <f ca="1">VLOOKUP($B4763,'Input Sheet'!$B$12:$N$511,5+L$5,FALSE)</f>
        <v>0</v>
      </c>
      <c r="M4764" s="111">
        <f ca="1">VLOOKUP($B4763,'Input Sheet'!$B$12:$N$511,5+M$5,FALSE)</f>
        <v>0</v>
      </c>
      <c r="N4764" s="111">
        <f ca="1">VLOOKUP($B4763,'Input Sheet'!$B$12:$N$511,5+N$5,FALSE)</f>
        <v>0</v>
      </c>
    </row>
    <row r="4765" spans="1:14" s="369" customFormat="1" ht="12.75" hidden="1" customHeight="1" outlineLevel="2" x14ac:dyDescent="0.25">
      <c r="A4765" s="3"/>
      <c r="B4765" s="3"/>
      <c r="C4765" s="3"/>
      <c r="D4765" s="3">
        <v>1</v>
      </c>
      <c r="E4765" s="290">
        <f t="array" aca="1" ref="E4765:E4779" ca="1">TRANSPOSE(G4763:N4763)</f>
        <v>0</v>
      </c>
      <c r="F4765" s="291"/>
      <c r="G4765" s="292"/>
      <c r="H4765" s="293">
        <f ca="1">IF(OFFSET(H4765,-$D4765,0)="n/a","n/a",IF(H$5&gt;OFFSET(H4765,-$D4765,0)+$D4765,$E4765-SUM($G4765:G4765),($E4765-SUM($G4765:G4765))/(OFFSET(H4765,-$D4765,0)-(H$5-$D4765-1))))</f>
        <v>0</v>
      </c>
      <c r="I4765" s="293">
        <f ca="1">IF(OFFSET(I4765,-$D4765,0)="n/a","n/a",IF(I$5&gt;OFFSET(I4765,-$D4765,0)+$D4765,$E4765-SUM($G4765:H4765),($E4765-SUM($G4765:H4765))/(OFFSET(I4765,-$D4765,0)-(I$5-$D4765-1))))</f>
        <v>0</v>
      </c>
      <c r="J4765" s="293">
        <f ca="1">IF(OFFSET(J4765,-$D4765,0)="n/a","n/a",IF(J$5&gt;OFFSET(J4765,-$D4765,0)+$D4765,$E4765-SUM($G4765:I4765),($E4765-SUM($G4765:I4765))/(OFFSET(J4765,-$D4765,0)-(J$5-$D4765-1))))</f>
        <v>0</v>
      </c>
      <c r="K4765" s="293">
        <f ca="1">IF(OFFSET(K4765,-$D4765,0)="n/a","n/a",IF(K$5&gt;OFFSET(K4765,-$D4765,0)+$D4765,$E4765-SUM($G4765:J4765),($E4765-SUM($G4765:J4765))/(OFFSET(K4765,-$D4765,0)-(K$5-$D4765-1))))</f>
        <v>0</v>
      </c>
      <c r="L4765" s="293">
        <f ca="1">IF(OFFSET(L4765,-$D4765,0)="n/a","n/a",IF(L$5&gt;OFFSET(L4765,-$D4765,0)+$D4765,$E4765-SUM($G4765:K4765),($E4765-SUM($G4765:K4765))/(OFFSET(L4765,-$D4765,0)-(L$5-$D4765-1))))</f>
        <v>0</v>
      </c>
      <c r="M4765" s="293">
        <f ca="1">IF(OFFSET(M4765,-$D4765,0)="n/a","n/a",IF(M$5&gt;OFFSET(M4765,-$D4765,0)+$D4765,$E4765-SUM($G4765:L4765),($E4765-SUM($G4765:L4765))/(OFFSET(M4765,-$D4765,0)-(M$5-$D4765-1))))</f>
        <v>0</v>
      </c>
      <c r="N4765" s="293">
        <f ca="1">IF(OFFSET(N4765,-$D4765,0)="n/a","n/a",IF(N$5&gt;OFFSET(N4765,-$D4765,0)+$D4765,$E4765-SUM($G4765:M4765),($E4765-SUM($G4765:M4765))/(OFFSET(N4765,-$D4765,0)-(N$5-$D4765-1))))</f>
        <v>0</v>
      </c>
    </row>
    <row r="4766" spans="1:14" s="369" customFormat="1" ht="12.75" hidden="1" customHeight="1" outlineLevel="2" x14ac:dyDescent="0.25">
      <c r="A4766" s="3"/>
      <c r="B4766" s="3"/>
      <c r="C4766" s="392" t="s">
        <v>43</v>
      </c>
      <c r="D4766" s="3">
        <v>2</v>
      </c>
      <c r="E4766" s="290">
        <f ca="1"/>
        <v>0</v>
      </c>
      <c r="F4766" s="291"/>
      <c r="G4766" s="294"/>
      <c r="H4766" s="292"/>
      <c r="I4766" s="293">
        <f ca="1">IF(OFFSET(I4766,-$D4766,0)="n/a","n/a",IF(I$5&gt;OFFSET(I4766,-$D4766,0)+$D4766,$E4766-SUM($G4766:H4766),($E4766-SUM($G4766:H4766))/(OFFSET(I4766,-$D4766,0)-(I$5-$D4766-1))))</f>
        <v>0</v>
      </c>
      <c r="J4766" s="293">
        <f ca="1">IF(OFFSET(J4766,-$D4766,0)="n/a","n/a",IF(J$5&gt;OFFSET(J4766,-$D4766,0)+$D4766,$E4766-SUM($G4766:I4766),($E4766-SUM($G4766:I4766))/(OFFSET(J4766,-$D4766,0)-(J$5-$D4766-1))))</f>
        <v>0</v>
      </c>
      <c r="K4766" s="293">
        <f ca="1">IF(OFFSET(K4766,-$D4766,0)="n/a","n/a",IF(K$5&gt;OFFSET(K4766,-$D4766,0)+$D4766,$E4766-SUM($G4766:J4766),($E4766-SUM($G4766:J4766))/(OFFSET(K4766,-$D4766,0)-(K$5-$D4766-1))))</f>
        <v>0</v>
      </c>
      <c r="L4766" s="293">
        <f ca="1">IF(OFFSET(L4766,-$D4766,0)="n/a","n/a",IF(L$5&gt;OFFSET(L4766,-$D4766,0)+$D4766,$E4766-SUM($G4766:K4766),($E4766-SUM($G4766:K4766))/(OFFSET(L4766,-$D4766,0)-(L$5-$D4766-1))))</f>
        <v>0</v>
      </c>
      <c r="M4766" s="293">
        <f ca="1">IF(OFFSET(M4766,-$D4766,0)="n/a","n/a",IF(M$5&gt;OFFSET(M4766,-$D4766,0)+$D4766,$E4766-SUM($G4766:L4766),($E4766-SUM($G4766:L4766))/(OFFSET(M4766,-$D4766,0)-(M$5-$D4766-1))))</f>
        <v>0</v>
      </c>
      <c r="N4766" s="293">
        <f ca="1">IF(OFFSET(N4766,-$D4766,0)="n/a","n/a",IF(N$5&gt;OFFSET(N4766,-$D4766,0)+$D4766,$E4766-SUM($G4766:M4766),($E4766-SUM($G4766:M4766))/(OFFSET(N4766,-$D4766,0)-(N$5-$D4766-1))))</f>
        <v>0</v>
      </c>
    </row>
    <row r="4767" spans="1:14" s="369" customFormat="1" ht="12.75" hidden="1" customHeight="1" outlineLevel="2" x14ac:dyDescent="0.25">
      <c r="A4767" s="3"/>
      <c r="B4767" s="3"/>
      <c r="C4767" s="392"/>
      <c r="D4767" s="3">
        <v>3</v>
      </c>
      <c r="E4767" s="290">
        <f ca="1"/>
        <v>0</v>
      </c>
      <c r="F4767" s="291"/>
      <c r="G4767" s="294"/>
      <c r="H4767" s="294"/>
      <c r="I4767" s="292"/>
      <c r="J4767" s="293">
        <f ca="1">IF(OFFSET(J4767,-$D4767,0)="n/a","n/a",IF(J$5&gt;OFFSET(J4767,-$D4767,0)+$D4767,$E4767-SUM($G4767:I4767),($E4767-SUM($G4767:I4767))/(OFFSET(J4767,-$D4767,0)-(J$5-$D4767-1))))</f>
        <v>0</v>
      </c>
      <c r="K4767" s="293">
        <f ca="1">IF(OFFSET(K4767,-$D4767,0)="n/a","n/a",IF(K$5&gt;OFFSET(K4767,-$D4767,0)+$D4767,$E4767-SUM($G4767:J4767),($E4767-SUM($G4767:J4767))/(OFFSET(K4767,-$D4767,0)-(K$5-$D4767-1))))</f>
        <v>0</v>
      </c>
      <c r="L4767" s="293">
        <f ca="1">IF(OFFSET(L4767,-$D4767,0)="n/a","n/a",IF(L$5&gt;OFFSET(L4767,-$D4767,0)+$D4767,$E4767-SUM($G4767:K4767),($E4767-SUM($G4767:K4767))/(OFFSET(L4767,-$D4767,0)-(L$5-$D4767-1))))</f>
        <v>0</v>
      </c>
      <c r="M4767" s="293">
        <f ca="1">IF(OFFSET(M4767,-$D4767,0)="n/a","n/a",IF(M$5&gt;OFFSET(M4767,-$D4767,0)+$D4767,$E4767-SUM($G4767:L4767),($E4767-SUM($G4767:L4767))/(OFFSET(M4767,-$D4767,0)-(M$5-$D4767-1))))</f>
        <v>0</v>
      </c>
      <c r="N4767" s="293">
        <f ca="1">IF(OFFSET(N4767,-$D4767,0)="n/a","n/a",IF(N$5&gt;OFFSET(N4767,-$D4767,0)+$D4767,$E4767-SUM($G4767:M4767),($E4767-SUM($G4767:M4767))/(OFFSET(N4767,-$D4767,0)-(N$5-$D4767-1))))</f>
        <v>0</v>
      </c>
    </row>
    <row r="4768" spans="1:14" s="369" customFormat="1" ht="12.75" hidden="1" customHeight="1" outlineLevel="2" x14ac:dyDescent="0.25">
      <c r="A4768" s="3"/>
      <c r="B4768" s="3"/>
      <c r="C4768" s="392"/>
      <c r="D4768" s="3">
        <v>4</v>
      </c>
      <c r="E4768" s="290">
        <f ca="1"/>
        <v>0</v>
      </c>
      <c r="F4768" s="291"/>
      <c r="G4768" s="294"/>
      <c r="H4768" s="294"/>
      <c r="I4768" s="294"/>
      <c r="J4768" s="292"/>
      <c r="K4768" s="293">
        <f ca="1">IF(OFFSET(K4768,-$D4768,0)="n/a","n/a",IF(K$5&gt;OFFSET(K4768,-$D4768,0)+$D4768,$E4768-SUM($G4768:J4768),($E4768-SUM($G4768:J4768))/(OFFSET(K4768,-$D4768,0)-(K$5-$D4768-1))))</f>
        <v>0</v>
      </c>
      <c r="L4768" s="293">
        <f ca="1">IF(OFFSET(L4768,-$D4768,0)="n/a","n/a",IF(L$5&gt;OFFSET(L4768,-$D4768,0)+$D4768,$E4768-SUM($G4768:K4768),($E4768-SUM($G4768:K4768))/(OFFSET(L4768,-$D4768,0)-(L$5-$D4768-1))))</f>
        <v>0</v>
      </c>
      <c r="M4768" s="293">
        <f ca="1">IF(OFFSET(M4768,-$D4768,0)="n/a","n/a",IF(M$5&gt;OFFSET(M4768,-$D4768,0)+$D4768,$E4768-SUM($G4768:L4768),($E4768-SUM($G4768:L4768))/(OFFSET(M4768,-$D4768,0)-(M$5-$D4768-1))))</f>
        <v>0</v>
      </c>
      <c r="N4768" s="293">
        <f ca="1">IF(OFFSET(N4768,-$D4768,0)="n/a","n/a",IF(N$5&gt;OFFSET(N4768,-$D4768,0)+$D4768,$E4768-SUM($G4768:M4768),($E4768-SUM($G4768:M4768))/(OFFSET(N4768,-$D4768,0)-(N$5-$D4768-1))))</f>
        <v>0</v>
      </c>
    </row>
    <row r="4769" spans="1:14" s="369" customFormat="1" ht="12.75" hidden="1" customHeight="1" outlineLevel="2" x14ac:dyDescent="0.25">
      <c r="A4769" s="3"/>
      <c r="B4769" s="3"/>
      <c r="C4769" s="392"/>
      <c r="D4769" s="3">
        <v>5</v>
      </c>
      <c r="E4769" s="290">
        <f ca="1"/>
        <v>0</v>
      </c>
      <c r="F4769" s="291"/>
      <c r="G4769" s="294"/>
      <c r="H4769" s="294"/>
      <c r="I4769" s="294"/>
      <c r="J4769" s="294"/>
      <c r="K4769" s="292"/>
      <c r="L4769" s="293">
        <f ca="1">IF(OFFSET(L4769,-$D4769,0)="n/a","n/a",IF(L$5&gt;OFFSET(L4769,-$D4769,0)+$D4769,$E4769-SUM($G4769:K4769),($E4769-SUM($G4769:K4769))/(OFFSET(L4769,-$D4769,0)-(L$5-$D4769-1))))</f>
        <v>0</v>
      </c>
      <c r="M4769" s="293">
        <f ca="1">IF(OFFSET(M4769,-$D4769,0)="n/a","n/a",IF(M$5&gt;OFFSET(M4769,-$D4769,0)+$D4769,$E4769-SUM($G4769:L4769),($E4769-SUM($G4769:L4769))/(OFFSET(M4769,-$D4769,0)-(M$5-$D4769-1))))</f>
        <v>0</v>
      </c>
      <c r="N4769" s="293">
        <f ca="1">IF(OFFSET(N4769,-$D4769,0)="n/a","n/a",IF(N$5&gt;OFFSET(N4769,-$D4769,0)+$D4769,$E4769-SUM($G4769:M4769),($E4769-SUM($G4769:M4769))/(OFFSET(N4769,-$D4769,0)-(N$5-$D4769-1))))</f>
        <v>0</v>
      </c>
    </row>
    <row r="4770" spans="1:14" s="369" customFormat="1" ht="12.75" hidden="1" customHeight="1" outlineLevel="2" x14ac:dyDescent="0.25">
      <c r="A4770" s="3"/>
      <c r="B4770" s="3"/>
      <c r="C4770" s="392"/>
      <c r="D4770" s="3">
        <v>6</v>
      </c>
      <c r="E4770" s="290">
        <f ca="1"/>
        <v>0</v>
      </c>
      <c r="F4770" s="291"/>
      <c r="G4770" s="294"/>
      <c r="H4770" s="294"/>
      <c r="I4770" s="294"/>
      <c r="J4770" s="294"/>
      <c r="K4770" s="294"/>
      <c r="L4770" s="292"/>
      <c r="M4770" s="293">
        <f ca="1">IF(OFFSET(M4770,-$D4770,0)="n/a","n/a",IF(M$5&gt;OFFSET(M4770,-$D4770,0)+$D4770,$E4770-SUM($G4770:L4770),($E4770-SUM($G4770:L4770))/(OFFSET(M4770,-$D4770,0)-(M$5-$D4770-1))))</f>
        <v>0</v>
      </c>
      <c r="N4770" s="293">
        <f ca="1">IF(OFFSET(N4770,-$D4770,0)="n/a","n/a",IF(N$5&gt;OFFSET(N4770,-$D4770,0)+$D4770,$E4770-SUM($G4770:M4770),($E4770-SUM($G4770:M4770))/(OFFSET(N4770,-$D4770,0)-(N$5-$D4770-1))))</f>
        <v>0</v>
      </c>
    </row>
    <row r="4771" spans="1:14" s="369" customFormat="1" ht="12.75" hidden="1" customHeight="1" outlineLevel="2" x14ac:dyDescent="0.25">
      <c r="A4771" s="3"/>
      <c r="B4771" s="3"/>
      <c r="C4771" s="392"/>
      <c r="D4771" s="3">
        <v>7</v>
      </c>
      <c r="E4771" s="290">
        <f ca="1"/>
        <v>0</v>
      </c>
      <c r="F4771" s="291"/>
      <c r="G4771" s="294"/>
      <c r="H4771" s="294"/>
      <c r="I4771" s="294"/>
      <c r="J4771" s="294"/>
      <c r="K4771" s="294"/>
      <c r="L4771" s="294"/>
      <c r="M4771" s="292"/>
      <c r="N4771" s="293">
        <f ca="1">IF(OFFSET(N4771,-$D4771,0)="n/a","n/a",IF(N$5&gt;OFFSET(N4771,-$D4771,0)+$D4771,$E4771-SUM($G4771:M4771),($E4771-SUM($G4771:M4771))/(OFFSET(N4771,-$D4771,0)-(N$5-$D4771-1))))</f>
        <v>0</v>
      </c>
    </row>
    <row r="4772" spans="1:14" s="369" customFormat="1" ht="12.75" hidden="1" customHeight="1" outlineLevel="2" x14ac:dyDescent="0.25">
      <c r="A4772" s="3"/>
      <c r="B4772" s="3"/>
      <c r="C4772" s="392"/>
      <c r="D4772" s="3">
        <v>8</v>
      </c>
      <c r="E4772" s="290">
        <f ca="1"/>
        <v>0</v>
      </c>
      <c r="F4772" s="291"/>
      <c r="G4772" s="294"/>
      <c r="H4772" s="294"/>
      <c r="I4772" s="294"/>
      <c r="J4772" s="294"/>
      <c r="K4772" s="294"/>
      <c r="L4772" s="294"/>
      <c r="M4772" s="294"/>
      <c r="N4772" s="292"/>
    </row>
    <row r="4773" spans="1:14" s="369" customFormat="1" ht="12.75" hidden="1" customHeight="1" outlineLevel="2" x14ac:dyDescent="0.25">
      <c r="A4773" s="3"/>
      <c r="B4773" s="3"/>
      <c r="C4773" s="392"/>
      <c r="D4773" s="3">
        <v>9</v>
      </c>
      <c r="E4773" s="290" t="e">
        <f ca="1"/>
        <v>#N/A</v>
      </c>
      <c r="F4773" s="291"/>
      <c r="G4773" s="294"/>
      <c r="H4773" s="294"/>
      <c r="I4773" s="294"/>
      <c r="J4773" s="294"/>
      <c r="K4773" s="294"/>
      <c r="L4773" s="294"/>
      <c r="M4773" s="294"/>
      <c r="N4773" s="294"/>
    </row>
    <row r="4774" spans="1:14" s="369" customFormat="1" ht="12.75" hidden="1" customHeight="1" outlineLevel="2" x14ac:dyDescent="0.25">
      <c r="A4774" s="3"/>
      <c r="B4774" s="3"/>
      <c r="C4774" s="392"/>
      <c r="D4774" s="3">
        <v>10</v>
      </c>
      <c r="E4774" s="290" t="e">
        <f ca="1"/>
        <v>#N/A</v>
      </c>
      <c r="F4774" s="291"/>
      <c r="G4774" s="294"/>
      <c r="H4774" s="294"/>
      <c r="I4774" s="294"/>
      <c r="J4774" s="294"/>
      <c r="K4774" s="294"/>
      <c r="L4774" s="294"/>
      <c r="M4774" s="294"/>
      <c r="N4774" s="294"/>
    </row>
    <row r="4775" spans="1:14" s="369" customFormat="1" ht="12.75" hidden="1" customHeight="1" outlineLevel="2" x14ac:dyDescent="0.25">
      <c r="A4775" s="3"/>
      <c r="B4775" s="3"/>
      <c r="C4775" s="392"/>
      <c r="D4775" s="3">
        <v>11</v>
      </c>
      <c r="E4775" s="290" t="e">
        <f ca="1"/>
        <v>#N/A</v>
      </c>
      <c r="F4775" s="291"/>
      <c r="G4775" s="294"/>
      <c r="H4775" s="294"/>
      <c r="I4775" s="294"/>
      <c r="J4775" s="294"/>
      <c r="K4775" s="294"/>
      <c r="L4775" s="294"/>
      <c r="M4775" s="294"/>
      <c r="N4775" s="294"/>
    </row>
    <row r="4776" spans="1:14" s="369" customFormat="1" ht="12.75" hidden="1" customHeight="1" outlineLevel="2" x14ac:dyDescent="0.25">
      <c r="A4776" s="3"/>
      <c r="B4776" s="3"/>
      <c r="C4776" s="392"/>
      <c r="D4776" s="3">
        <v>12</v>
      </c>
      <c r="E4776" s="290" t="e">
        <f ca="1"/>
        <v>#N/A</v>
      </c>
      <c r="F4776" s="291"/>
      <c r="G4776" s="294"/>
      <c r="H4776" s="294"/>
      <c r="I4776" s="294"/>
      <c r="J4776" s="294"/>
      <c r="K4776" s="294"/>
      <c r="L4776" s="294"/>
      <c r="M4776" s="294"/>
      <c r="N4776" s="294"/>
    </row>
    <row r="4777" spans="1:14" s="369" customFormat="1" ht="12.75" hidden="1" customHeight="1" outlineLevel="2" x14ac:dyDescent="0.25">
      <c r="A4777" s="3"/>
      <c r="B4777" s="3"/>
      <c r="C4777" s="392"/>
      <c r="D4777" s="3">
        <v>13</v>
      </c>
      <c r="E4777" s="290" t="e">
        <f ca="1"/>
        <v>#N/A</v>
      </c>
      <c r="F4777" s="291"/>
      <c r="G4777" s="294"/>
      <c r="H4777" s="294"/>
      <c r="I4777" s="294"/>
      <c r="J4777" s="294"/>
      <c r="K4777" s="294"/>
      <c r="L4777" s="294"/>
      <c r="M4777" s="294"/>
      <c r="N4777" s="294"/>
    </row>
    <row r="4778" spans="1:14" s="369" customFormat="1" ht="12.75" hidden="1" customHeight="1" outlineLevel="2" x14ac:dyDescent="0.25">
      <c r="A4778" s="3"/>
      <c r="B4778" s="3"/>
      <c r="C4778" s="392"/>
      <c r="D4778" s="3">
        <v>14</v>
      </c>
      <c r="E4778" s="290" t="e">
        <f ca="1"/>
        <v>#N/A</v>
      </c>
      <c r="F4778" s="291"/>
      <c r="G4778" s="294"/>
      <c r="H4778" s="294"/>
      <c r="I4778" s="294"/>
      <c r="J4778" s="294"/>
      <c r="K4778" s="294"/>
      <c r="L4778" s="294"/>
      <c r="M4778" s="294"/>
      <c r="N4778" s="294"/>
    </row>
    <row r="4779" spans="1:14" s="369" customFormat="1" ht="12.75" hidden="1" customHeight="1" outlineLevel="2" x14ac:dyDescent="0.25">
      <c r="A4779" s="3"/>
      <c r="B4779" s="3"/>
      <c r="C4779" s="392"/>
      <c r="D4779" s="3">
        <v>15</v>
      </c>
      <c r="E4779" s="290" t="e">
        <f ca="1"/>
        <v>#N/A</v>
      </c>
      <c r="F4779" s="291"/>
      <c r="G4779" s="294"/>
      <c r="H4779" s="294"/>
      <c r="I4779" s="294"/>
      <c r="J4779" s="294"/>
      <c r="K4779" s="294"/>
      <c r="L4779" s="294"/>
      <c r="M4779" s="294"/>
      <c r="N4779" s="294"/>
    </row>
    <row r="4780" spans="1:14" s="369" customFormat="1" ht="12.75" hidden="1" customHeight="1" outlineLevel="1" x14ac:dyDescent="0.25">
      <c r="A4780" s="3"/>
      <c r="B4780" s="145" t="str">
        <f ca="1">B4763</f>
        <v>Asset Type 209</v>
      </c>
      <c r="C4780" s="145" t="str">
        <f ca="1">C4763</f>
        <v>Description - Asset Type 209</v>
      </c>
      <c r="D4780" s="3"/>
      <c r="E4780" s="3"/>
      <c r="F4780" s="106" t="s">
        <v>44</v>
      </c>
      <c r="G4780" s="296">
        <f t="shared" ref="G4780:N4780" si="418">SUM(G4765:G4779)</f>
        <v>0</v>
      </c>
      <c r="H4780" s="296">
        <f t="shared" ca="1" si="418"/>
        <v>0</v>
      </c>
      <c r="I4780" s="296">
        <f t="shared" ca="1" si="418"/>
        <v>0</v>
      </c>
      <c r="J4780" s="296">
        <f t="shared" ca="1" si="418"/>
        <v>0</v>
      </c>
      <c r="K4780" s="296">
        <f t="shared" ca="1" si="418"/>
        <v>0</v>
      </c>
      <c r="L4780" s="296">
        <f t="shared" ca="1" si="418"/>
        <v>0</v>
      </c>
      <c r="M4780" s="296">
        <f t="shared" ca="1" si="418"/>
        <v>0</v>
      </c>
      <c r="N4780" s="296">
        <f t="shared" ca="1" si="418"/>
        <v>0</v>
      </c>
    </row>
    <row r="4781" spans="1:14" s="369" customFormat="1" ht="12.75" hidden="1" customHeight="1" outlineLevel="2" x14ac:dyDescent="0.25">
      <c r="A4781" s="217">
        <f>A4763+1</f>
        <v>210</v>
      </c>
      <c r="B4781" s="22" t="str">
        <f ca="1">OFFSET($B$13,$A4781-1,0)</f>
        <v>Asset Type 210</v>
      </c>
      <c r="C4781" s="22" t="str">
        <f ca="1">OFFSET($C$13,$A4781-1,0)</f>
        <v>Description - Asset Type 210</v>
      </c>
      <c r="D4781" s="3"/>
      <c r="E4781" s="109"/>
      <c r="F4781" s="108" t="s">
        <v>41</v>
      </c>
      <c r="G4781" s="295">
        <f t="shared" ref="G4781:N4781" ca="1" si="419">VLOOKUP($B4781,$B$13:$N$512,5+G$5,FALSE)</f>
        <v>0</v>
      </c>
      <c r="H4781" s="295">
        <f t="shared" ca="1" si="419"/>
        <v>0</v>
      </c>
      <c r="I4781" s="295">
        <f t="shared" ca="1" si="419"/>
        <v>0</v>
      </c>
      <c r="J4781" s="295">
        <f t="shared" ca="1" si="419"/>
        <v>0</v>
      </c>
      <c r="K4781" s="295">
        <f t="shared" ca="1" si="419"/>
        <v>0</v>
      </c>
      <c r="L4781" s="295">
        <f t="shared" ca="1" si="419"/>
        <v>0</v>
      </c>
      <c r="M4781" s="295">
        <f t="shared" ca="1" si="419"/>
        <v>0</v>
      </c>
      <c r="N4781" s="295">
        <f t="shared" ca="1" si="419"/>
        <v>0</v>
      </c>
    </row>
    <row r="4782" spans="1:14" s="369" customFormat="1" ht="12.75" hidden="1" customHeight="1" outlineLevel="2" x14ac:dyDescent="0.25">
      <c r="A4782" s="3"/>
      <c r="B4782" s="3"/>
      <c r="C4782" s="21"/>
      <c r="D4782" s="3"/>
      <c r="E4782" s="107"/>
      <c r="F4782" s="106" t="s">
        <v>42</v>
      </c>
      <c r="G4782" s="111">
        <f ca="1">VLOOKUP($B4781,'Input Sheet'!$B$12:$N$511,5+G$5,FALSE)</f>
        <v>0</v>
      </c>
      <c r="H4782" s="111">
        <f ca="1">VLOOKUP($B4781,'Input Sheet'!$B$12:$N$511,5+H$5,FALSE)</f>
        <v>0</v>
      </c>
      <c r="I4782" s="111">
        <f ca="1">VLOOKUP($B4781,'Input Sheet'!$B$12:$N$511,5+I$5,FALSE)</f>
        <v>0</v>
      </c>
      <c r="J4782" s="111">
        <f ca="1">VLOOKUP($B4781,'Input Sheet'!$B$12:$N$511,5+J$5,FALSE)</f>
        <v>0</v>
      </c>
      <c r="K4782" s="111">
        <f ca="1">VLOOKUP($B4781,'Input Sheet'!$B$12:$N$511,5+K$5,FALSE)</f>
        <v>0</v>
      </c>
      <c r="L4782" s="111">
        <f ca="1">VLOOKUP($B4781,'Input Sheet'!$B$12:$N$511,5+L$5,FALSE)</f>
        <v>0</v>
      </c>
      <c r="M4782" s="111">
        <f ca="1">VLOOKUP($B4781,'Input Sheet'!$B$12:$N$511,5+M$5,FALSE)</f>
        <v>0</v>
      </c>
      <c r="N4782" s="111">
        <f ca="1">VLOOKUP($B4781,'Input Sheet'!$B$12:$N$511,5+N$5,FALSE)</f>
        <v>0</v>
      </c>
    </row>
    <row r="4783" spans="1:14" s="369" customFormat="1" ht="12.75" hidden="1" customHeight="1" outlineLevel="2" x14ac:dyDescent="0.25">
      <c r="A4783" s="3"/>
      <c r="B4783" s="3"/>
      <c r="C4783" s="3"/>
      <c r="D4783" s="3">
        <v>1</v>
      </c>
      <c r="E4783" s="290">
        <f t="array" aca="1" ref="E4783:E4797" ca="1">TRANSPOSE(G4781:N4781)</f>
        <v>0</v>
      </c>
      <c r="F4783" s="291"/>
      <c r="G4783" s="292"/>
      <c r="H4783" s="293">
        <f ca="1">IF(OFFSET(H4783,-$D4783,0)="n/a","n/a",IF(H$5&gt;OFFSET(H4783,-$D4783,0)+$D4783,$E4783-SUM($G4783:G4783),($E4783-SUM($G4783:G4783))/(OFFSET(H4783,-$D4783,0)-(H$5-$D4783-1))))</f>
        <v>0</v>
      </c>
      <c r="I4783" s="293">
        <f ca="1">IF(OFFSET(I4783,-$D4783,0)="n/a","n/a",IF(I$5&gt;OFFSET(I4783,-$D4783,0)+$D4783,$E4783-SUM($G4783:H4783),($E4783-SUM($G4783:H4783))/(OFFSET(I4783,-$D4783,0)-(I$5-$D4783-1))))</f>
        <v>0</v>
      </c>
      <c r="J4783" s="293">
        <f ca="1">IF(OFFSET(J4783,-$D4783,0)="n/a","n/a",IF(J$5&gt;OFFSET(J4783,-$D4783,0)+$D4783,$E4783-SUM($G4783:I4783),($E4783-SUM($G4783:I4783))/(OFFSET(J4783,-$D4783,0)-(J$5-$D4783-1))))</f>
        <v>0</v>
      </c>
      <c r="K4783" s="293">
        <f ca="1">IF(OFFSET(K4783,-$D4783,0)="n/a","n/a",IF(K$5&gt;OFFSET(K4783,-$D4783,0)+$D4783,$E4783-SUM($G4783:J4783),($E4783-SUM($G4783:J4783))/(OFFSET(K4783,-$D4783,0)-(K$5-$D4783-1))))</f>
        <v>0</v>
      </c>
      <c r="L4783" s="293">
        <f ca="1">IF(OFFSET(L4783,-$D4783,0)="n/a","n/a",IF(L$5&gt;OFFSET(L4783,-$D4783,0)+$D4783,$E4783-SUM($G4783:K4783),($E4783-SUM($G4783:K4783))/(OFFSET(L4783,-$D4783,0)-(L$5-$D4783-1))))</f>
        <v>0</v>
      </c>
      <c r="M4783" s="293">
        <f ca="1">IF(OFFSET(M4783,-$D4783,0)="n/a","n/a",IF(M$5&gt;OFFSET(M4783,-$D4783,0)+$D4783,$E4783-SUM($G4783:L4783),($E4783-SUM($G4783:L4783))/(OFFSET(M4783,-$D4783,0)-(M$5-$D4783-1))))</f>
        <v>0</v>
      </c>
      <c r="N4783" s="293">
        <f ca="1">IF(OFFSET(N4783,-$D4783,0)="n/a","n/a",IF(N$5&gt;OFFSET(N4783,-$D4783,0)+$D4783,$E4783-SUM($G4783:M4783),($E4783-SUM($G4783:M4783))/(OFFSET(N4783,-$D4783,0)-(N$5-$D4783-1))))</f>
        <v>0</v>
      </c>
    </row>
    <row r="4784" spans="1:14" s="369" customFormat="1" ht="12.75" hidden="1" customHeight="1" outlineLevel="2" x14ac:dyDescent="0.25">
      <c r="A4784" s="3"/>
      <c r="B4784" s="3"/>
      <c r="C4784" s="392" t="s">
        <v>43</v>
      </c>
      <c r="D4784" s="3">
        <v>2</v>
      </c>
      <c r="E4784" s="290">
        <f ca="1"/>
        <v>0</v>
      </c>
      <c r="F4784" s="291"/>
      <c r="G4784" s="294"/>
      <c r="H4784" s="292"/>
      <c r="I4784" s="293">
        <f ca="1">IF(OFFSET(I4784,-$D4784,0)="n/a","n/a",IF(I$5&gt;OFFSET(I4784,-$D4784,0)+$D4784,$E4784-SUM($G4784:H4784),($E4784-SUM($G4784:H4784))/(OFFSET(I4784,-$D4784,0)-(I$5-$D4784-1))))</f>
        <v>0</v>
      </c>
      <c r="J4784" s="293">
        <f ca="1">IF(OFFSET(J4784,-$D4784,0)="n/a","n/a",IF(J$5&gt;OFFSET(J4784,-$D4784,0)+$D4784,$E4784-SUM($G4784:I4784),($E4784-SUM($G4784:I4784))/(OFFSET(J4784,-$D4784,0)-(J$5-$D4784-1))))</f>
        <v>0</v>
      </c>
      <c r="K4784" s="293">
        <f ca="1">IF(OFFSET(K4784,-$D4784,0)="n/a","n/a",IF(K$5&gt;OFFSET(K4784,-$D4784,0)+$D4784,$E4784-SUM($G4784:J4784),($E4784-SUM($G4784:J4784))/(OFFSET(K4784,-$D4784,0)-(K$5-$D4784-1))))</f>
        <v>0</v>
      </c>
      <c r="L4784" s="293">
        <f ca="1">IF(OFFSET(L4784,-$D4784,0)="n/a","n/a",IF(L$5&gt;OFFSET(L4784,-$D4784,0)+$D4784,$E4784-SUM($G4784:K4784),($E4784-SUM($G4784:K4784))/(OFFSET(L4784,-$D4784,0)-(L$5-$D4784-1))))</f>
        <v>0</v>
      </c>
      <c r="M4784" s="293">
        <f ca="1">IF(OFFSET(M4784,-$D4784,0)="n/a","n/a",IF(M$5&gt;OFFSET(M4784,-$D4784,0)+$D4784,$E4784-SUM($G4784:L4784),($E4784-SUM($G4784:L4784))/(OFFSET(M4784,-$D4784,0)-(M$5-$D4784-1))))</f>
        <v>0</v>
      </c>
      <c r="N4784" s="293">
        <f ca="1">IF(OFFSET(N4784,-$D4784,0)="n/a","n/a",IF(N$5&gt;OFFSET(N4784,-$D4784,0)+$D4784,$E4784-SUM($G4784:M4784),($E4784-SUM($G4784:M4784))/(OFFSET(N4784,-$D4784,0)-(N$5-$D4784-1))))</f>
        <v>0</v>
      </c>
    </row>
    <row r="4785" spans="1:14" s="369" customFormat="1" ht="12.75" hidden="1" customHeight="1" outlineLevel="2" x14ac:dyDescent="0.25">
      <c r="A4785" s="3"/>
      <c r="B4785" s="3"/>
      <c r="C4785" s="392"/>
      <c r="D4785" s="3">
        <v>3</v>
      </c>
      <c r="E4785" s="290">
        <f ca="1"/>
        <v>0</v>
      </c>
      <c r="F4785" s="291"/>
      <c r="G4785" s="294"/>
      <c r="H4785" s="294"/>
      <c r="I4785" s="292"/>
      <c r="J4785" s="293">
        <f ca="1">IF(OFFSET(J4785,-$D4785,0)="n/a","n/a",IF(J$5&gt;OFFSET(J4785,-$D4785,0)+$D4785,$E4785-SUM($G4785:I4785),($E4785-SUM($G4785:I4785))/(OFFSET(J4785,-$D4785,0)-(J$5-$D4785-1))))</f>
        <v>0</v>
      </c>
      <c r="K4785" s="293">
        <f ca="1">IF(OFFSET(K4785,-$D4785,0)="n/a","n/a",IF(K$5&gt;OFFSET(K4785,-$D4785,0)+$D4785,$E4785-SUM($G4785:J4785),($E4785-SUM($G4785:J4785))/(OFFSET(K4785,-$D4785,0)-(K$5-$D4785-1))))</f>
        <v>0</v>
      </c>
      <c r="L4785" s="293">
        <f ca="1">IF(OFFSET(L4785,-$D4785,0)="n/a","n/a",IF(L$5&gt;OFFSET(L4785,-$D4785,0)+$D4785,$E4785-SUM($G4785:K4785),($E4785-SUM($G4785:K4785))/(OFFSET(L4785,-$D4785,0)-(L$5-$D4785-1))))</f>
        <v>0</v>
      </c>
      <c r="M4785" s="293">
        <f ca="1">IF(OFFSET(M4785,-$D4785,0)="n/a","n/a",IF(M$5&gt;OFFSET(M4785,-$D4785,0)+$D4785,$E4785-SUM($G4785:L4785),($E4785-SUM($G4785:L4785))/(OFFSET(M4785,-$D4785,0)-(M$5-$D4785-1))))</f>
        <v>0</v>
      </c>
      <c r="N4785" s="293">
        <f ca="1">IF(OFFSET(N4785,-$D4785,0)="n/a","n/a",IF(N$5&gt;OFFSET(N4785,-$D4785,0)+$D4785,$E4785-SUM($G4785:M4785),($E4785-SUM($G4785:M4785))/(OFFSET(N4785,-$D4785,0)-(N$5-$D4785-1))))</f>
        <v>0</v>
      </c>
    </row>
    <row r="4786" spans="1:14" s="369" customFormat="1" ht="12.75" hidden="1" customHeight="1" outlineLevel="2" x14ac:dyDescent="0.25">
      <c r="A4786" s="3"/>
      <c r="B4786" s="3"/>
      <c r="C4786" s="392"/>
      <c r="D4786" s="3">
        <v>4</v>
      </c>
      <c r="E4786" s="290">
        <f ca="1"/>
        <v>0</v>
      </c>
      <c r="F4786" s="291"/>
      <c r="G4786" s="294"/>
      <c r="H4786" s="294"/>
      <c r="I4786" s="294"/>
      <c r="J4786" s="292"/>
      <c r="K4786" s="293">
        <f ca="1">IF(OFFSET(K4786,-$D4786,0)="n/a","n/a",IF(K$5&gt;OFFSET(K4786,-$D4786,0)+$D4786,$E4786-SUM($G4786:J4786),($E4786-SUM($G4786:J4786))/(OFFSET(K4786,-$D4786,0)-(K$5-$D4786-1))))</f>
        <v>0</v>
      </c>
      <c r="L4786" s="293">
        <f ca="1">IF(OFFSET(L4786,-$D4786,0)="n/a","n/a",IF(L$5&gt;OFFSET(L4786,-$D4786,0)+$D4786,$E4786-SUM($G4786:K4786),($E4786-SUM($G4786:K4786))/(OFFSET(L4786,-$D4786,0)-(L$5-$D4786-1))))</f>
        <v>0</v>
      </c>
      <c r="M4786" s="293">
        <f ca="1">IF(OFFSET(M4786,-$D4786,0)="n/a","n/a",IF(M$5&gt;OFFSET(M4786,-$D4786,0)+$D4786,$E4786-SUM($G4786:L4786),($E4786-SUM($G4786:L4786))/(OFFSET(M4786,-$D4786,0)-(M$5-$D4786-1))))</f>
        <v>0</v>
      </c>
      <c r="N4786" s="293">
        <f ca="1">IF(OFFSET(N4786,-$D4786,0)="n/a","n/a",IF(N$5&gt;OFFSET(N4786,-$D4786,0)+$D4786,$E4786-SUM($G4786:M4786),($E4786-SUM($G4786:M4786))/(OFFSET(N4786,-$D4786,0)-(N$5-$D4786-1))))</f>
        <v>0</v>
      </c>
    </row>
    <row r="4787" spans="1:14" s="369" customFormat="1" ht="12.75" hidden="1" customHeight="1" outlineLevel="2" x14ac:dyDescent="0.25">
      <c r="A4787" s="3"/>
      <c r="B4787" s="3"/>
      <c r="C4787" s="392"/>
      <c r="D4787" s="3">
        <v>5</v>
      </c>
      <c r="E4787" s="290">
        <f ca="1"/>
        <v>0</v>
      </c>
      <c r="F4787" s="291"/>
      <c r="G4787" s="294"/>
      <c r="H4787" s="294"/>
      <c r="I4787" s="294"/>
      <c r="J4787" s="294"/>
      <c r="K4787" s="292"/>
      <c r="L4787" s="293">
        <f ca="1">IF(OFFSET(L4787,-$D4787,0)="n/a","n/a",IF(L$5&gt;OFFSET(L4787,-$D4787,0)+$D4787,$E4787-SUM($G4787:K4787),($E4787-SUM($G4787:K4787))/(OFFSET(L4787,-$D4787,0)-(L$5-$D4787-1))))</f>
        <v>0</v>
      </c>
      <c r="M4787" s="293">
        <f ca="1">IF(OFFSET(M4787,-$D4787,0)="n/a","n/a",IF(M$5&gt;OFFSET(M4787,-$D4787,0)+$D4787,$E4787-SUM($G4787:L4787),($E4787-SUM($G4787:L4787))/(OFFSET(M4787,-$D4787,0)-(M$5-$D4787-1))))</f>
        <v>0</v>
      </c>
      <c r="N4787" s="293">
        <f ca="1">IF(OFFSET(N4787,-$D4787,0)="n/a","n/a",IF(N$5&gt;OFFSET(N4787,-$D4787,0)+$D4787,$E4787-SUM($G4787:M4787),($E4787-SUM($G4787:M4787))/(OFFSET(N4787,-$D4787,0)-(N$5-$D4787-1))))</f>
        <v>0</v>
      </c>
    </row>
    <row r="4788" spans="1:14" s="369" customFormat="1" ht="12.75" hidden="1" customHeight="1" outlineLevel="2" x14ac:dyDescent="0.25">
      <c r="A4788" s="3"/>
      <c r="B4788" s="3"/>
      <c r="C4788" s="392"/>
      <c r="D4788" s="3">
        <v>6</v>
      </c>
      <c r="E4788" s="290">
        <f ca="1"/>
        <v>0</v>
      </c>
      <c r="F4788" s="291"/>
      <c r="G4788" s="294"/>
      <c r="H4788" s="294"/>
      <c r="I4788" s="294"/>
      <c r="J4788" s="294"/>
      <c r="K4788" s="294"/>
      <c r="L4788" s="292"/>
      <c r="M4788" s="293">
        <f ca="1">IF(OFFSET(M4788,-$D4788,0)="n/a","n/a",IF(M$5&gt;OFFSET(M4788,-$D4788,0)+$D4788,$E4788-SUM($G4788:L4788),($E4788-SUM($G4788:L4788))/(OFFSET(M4788,-$D4788,0)-(M$5-$D4788-1))))</f>
        <v>0</v>
      </c>
      <c r="N4788" s="293">
        <f ca="1">IF(OFFSET(N4788,-$D4788,0)="n/a","n/a",IF(N$5&gt;OFFSET(N4788,-$D4788,0)+$D4788,$E4788-SUM($G4788:M4788),($E4788-SUM($G4788:M4788))/(OFFSET(N4788,-$D4788,0)-(N$5-$D4788-1))))</f>
        <v>0</v>
      </c>
    </row>
    <row r="4789" spans="1:14" s="369" customFormat="1" ht="12.75" hidden="1" customHeight="1" outlineLevel="2" x14ac:dyDescent="0.25">
      <c r="A4789" s="3"/>
      <c r="B4789" s="3"/>
      <c r="C4789" s="392"/>
      <c r="D4789" s="3">
        <v>7</v>
      </c>
      <c r="E4789" s="290">
        <f ca="1"/>
        <v>0</v>
      </c>
      <c r="F4789" s="291"/>
      <c r="G4789" s="294"/>
      <c r="H4789" s="294"/>
      <c r="I4789" s="294"/>
      <c r="J4789" s="294"/>
      <c r="K4789" s="294"/>
      <c r="L4789" s="294"/>
      <c r="M4789" s="292"/>
      <c r="N4789" s="293">
        <f ca="1">IF(OFFSET(N4789,-$D4789,0)="n/a","n/a",IF(N$5&gt;OFFSET(N4789,-$D4789,0)+$D4789,$E4789-SUM($G4789:M4789),($E4789-SUM($G4789:M4789))/(OFFSET(N4789,-$D4789,0)-(N$5-$D4789-1))))</f>
        <v>0</v>
      </c>
    </row>
    <row r="4790" spans="1:14" s="369" customFormat="1" ht="12.75" hidden="1" customHeight="1" outlineLevel="2" x14ac:dyDescent="0.25">
      <c r="A4790" s="3"/>
      <c r="B4790" s="3"/>
      <c r="C4790" s="392"/>
      <c r="D4790" s="3">
        <v>8</v>
      </c>
      <c r="E4790" s="290">
        <f ca="1"/>
        <v>0</v>
      </c>
      <c r="F4790" s="291"/>
      <c r="G4790" s="294"/>
      <c r="H4790" s="294"/>
      <c r="I4790" s="294"/>
      <c r="J4790" s="294"/>
      <c r="K4790" s="294"/>
      <c r="L4790" s="294"/>
      <c r="M4790" s="294"/>
      <c r="N4790" s="292"/>
    </row>
    <row r="4791" spans="1:14" s="369" customFormat="1" ht="12.75" hidden="1" customHeight="1" outlineLevel="2" x14ac:dyDescent="0.25">
      <c r="A4791" s="3"/>
      <c r="B4791" s="3"/>
      <c r="C4791" s="392"/>
      <c r="D4791" s="3">
        <v>9</v>
      </c>
      <c r="E4791" s="290" t="e">
        <f ca="1"/>
        <v>#N/A</v>
      </c>
      <c r="F4791" s="291"/>
      <c r="G4791" s="294"/>
      <c r="H4791" s="294"/>
      <c r="I4791" s="294"/>
      <c r="J4791" s="294"/>
      <c r="K4791" s="294"/>
      <c r="L4791" s="294"/>
      <c r="M4791" s="294"/>
      <c r="N4791" s="294"/>
    </row>
    <row r="4792" spans="1:14" s="369" customFormat="1" ht="12.75" hidden="1" customHeight="1" outlineLevel="2" x14ac:dyDescent="0.25">
      <c r="A4792" s="3"/>
      <c r="B4792" s="3"/>
      <c r="C4792" s="392"/>
      <c r="D4792" s="3">
        <v>10</v>
      </c>
      <c r="E4792" s="290" t="e">
        <f ca="1"/>
        <v>#N/A</v>
      </c>
      <c r="F4792" s="291"/>
      <c r="G4792" s="294"/>
      <c r="H4792" s="294"/>
      <c r="I4792" s="294"/>
      <c r="J4792" s="294"/>
      <c r="K4792" s="294"/>
      <c r="L4792" s="294"/>
      <c r="M4792" s="294"/>
      <c r="N4792" s="294"/>
    </row>
    <row r="4793" spans="1:14" s="369" customFormat="1" ht="12.75" hidden="1" customHeight="1" outlineLevel="2" x14ac:dyDescent="0.25">
      <c r="A4793" s="3"/>
      <c r="B4793" s="3"/>
      <c r="C4793" s="392"/>
      <c r="D4793" s="3">
        <v>11</v>
      </c>
      <c r="E4793" s="290" t="e">
        <f ca="1"/>
        <v>#N/A</v>
      </c>
      <c r="F4793" s="291"/>
      <c r="G4793" s="294"/>
      <c r="H4793" s="294"/>
      <c r="I4793" s="294"/>
      <c r="J4793" s="294"/>
      <c r="K4793" s="294"/>
      <c r="L4793" s="294"/>
      <c r="M4793" s="294"/>
      <c r="N4793" s="294"/>
    </row>
    <row r="4794" spans="1:14" s="369" customFormat="1" ht="12.75" hidden="1" customHeight="1" outlineLevel="2" x14ac:dyDescent="0.25">
      <c r="A4794" s="3"/>
      <c r="B4794" s="3"/>
      <c r="C4794" s="392"/>
      <c r="D4794" s="3">
        <v>12</v>
      </c>
      <c r="E4794" s="290" t="e">
        <f ca="1"/>
        <v>#N/A</v>
      </c>
      <c r="F4794" s="291"/>
      <c r="G4794" s="294"/>
      <c r="H4794" s="294"/>
      <c r="I4794" s="294"/>
      <c r="J4794" s="294"/>
      <c r="K4794" s="294"/>
      <c r="L4794" s="294"/>
      <c r="M4794" s="294"/>
      <c r="N4794" s="294"/>
    </row>
    <row r="4795" spans="1:14" s="369" customFormat="1" ht="12.75" hidden="1" customHeight="1" outlineLevel="2" x14ac:dyDescent="0.25">
      <c r="A4795" s="3"/>
      <c r="B4795" s="3"/>
      <c r="C4795" s="392"/>
      <c r="D4795" s="3">
        <v>13</v>
      </c>
      <c r="E4795" s="290" t="e">
        <f ca="1"/>
        <v>#N/A</v>
      </c>
      <c r="F4795" s="291"/>
      <c r="G4795" s="294"/>
      <c r="H4795" s="294"/>
      <c r="I4795" s="294"/>
      <c r="J4795" s="294"/>
      <c r="K4795" s="294"/>
      <c r="L4795" s="294"/>
      <c r="M4795" s="294"/>
      <c r="N4795" s="294"/>
    </row>
    <row r="4796" spans="1:14" s="369" customFormat="1" ht="12.75" hidden="1" customHeight="1" outlineLevel="2" x14ac:dyDescent="0.25">
      <c r="A4796" s="3"/>
      <c r="B4796" s="3"/>
      <c r="C4796" s="392"/>
      <c r="D4796" s="3">
        <v>14</v>
      </c>
      <c r="E4796" s="290" t="e">
        <f ca="1"/>
        <v>#N/A</v>
      </c>
      <c r="F4796" s="291"/>
      <c r="G4796" s="294"/>
      <c r="H4796" s="294"/>
      <c r="I4796" s="294"/>
      <c r="J4796" s="294"/>
      <c r="K4796" s="294"/>
      <c r="L4796" s="294"/>
      <c r="M4796" s="294"/>
      <c r="N4796" s="294"/>
    </row>
    <row r="4797" spans="1:14" s="369" customFormat="1" ht="12.75" hidden="1" customHeight="1" outlineLevel="2" x14ac:dyDescent="0.25">
      <c r="A4797" s="3"/>
      <c r="B4797" s="3"/>
      <c r="C4797" s="392"/>
      <c r="D4797" s="3">
        <v>15</v>
      </c>
      <c r="E4797" s="290" t="e">
        <f ca="1"/>
        <v>#N/A</v>
      </c>
      <c r="F4797" s="291"/>
      <c r="G4797" s="294"/>
      <c r="H4797" s="294"/>
      <c r="I4797" s="294"/>
      <c r="J4797" s="294"/>
      <c r="K4797" s="294"/>
      <c r="L4797" s="294"/>
      <c r="M4797" s="294"/>
      <c r="N4797" s="294"/>
    </row>
    <row r="4798" spans="1:14" s="369" customFormat="1" ht="12.75" hidden="1" customHeight="1" outlineLevel="1" x14ac:dyDescent="0.25">
      <c r="A4798" s="3"/>
      <c r="B4798" s="145" t="str">
        <f ca="1">B4781</f>
        <v>Asset Type 210</v>
      </c>
      <c r="C4798" s="145" t="str">
        <f ca="1">C4781</f>
        <v>Description - Asset Type 210</v>
      </c>
      <c r="D4798" s="3"/>
      <c r="E4798" s="3"/>
      <c r="F4798" s="106" t="s">
        <v>44</v>
      </c>
      <c r="G4798" s="296">
        <f t="shared" ref="G4798:N4798" si="420">SUM(G4783:G4797)</f>
        <v>0</v>
      </c>
      <c r="H4798" s="296">
        <f t="shared" ca="1" si="420"/>
        <v>0</v>
      </c>
      <c r="I4798" s="296">
        <f t="shared" ca="1" si="420"/>
        <v>0</v>
      </c>
      <c r="J4798" s="296">
        <f t="shared" ca="1" si="420"/>
        <v>0</v>
      </c>
      <c r="K4798" s="296">
        <f t="shared" ca="1" si="420"/>
        <v>0</v>
      </c>
      <c r="L4798" s="296">
        <f t="shared" ca="1" si="420"/>
        <v>0</v>
      </c>
      <c r="M4798" s="296">
        <f t="shared" ca="1" si="420"/>
        <v>0</v>
      </c>
      <c r="N4798" s="296">
        <f t="shared" ca="1" si="420"/>
        <v>0</v>
      </c>
    </row>
    <row r="4799" spans="1:14" s="369" customFormat="1" ht="12.75" hidden="1" customHeight="1" outlineLevel="2" x14ac:dyDescent="0.25">
      <c r="A4799" s="217">
        <f>A4781+1</f>
        <v>211</v>
      </c>
      <c r="B4799" s="22" t="str">
        <f ca="1">OFFSET($B$13,$A4799-1,0)</f>
        <v>Asset Type 211</v>
      </c>
      <c r="C4799" s="22" t="str">
        <f ca="1">OFFSET($C$13,$A4799-1,0)</f>
        <v>Description - Asset Type 211</v>
      </c>
      <c r="D4799" s="3"/>
      <c r="E4799" s="109"/>
      <c r="F4799" s="108" t="s">
        <v>41</v>
      </c>
      <c r="G4799" s="295">
        <f t="shared" ref="G4799:N4799" ca="1" si="421">VLOOKUP($B4799,$B$13:$N$512,5+G$5,FALSE)</f>
        <v>0</v>
      </c>
      <c r="H4799" s="295">
        <f t="shared" ca="1" si="421"/>
        <v>0</v>
      </c>
      <c r="I4799" s="295">
        <f t="shared" ca="1" si="421"/>
        <v>0</v>
      </c>
      <c r="J4799" s="295">
        <f t="shared" ca="1" si="421"/>
        <v>0</v>
      </c>
      <c r="K4799" s="295">
        <f t="shared" ca="1" si="421"/>
        <v>0</v>
      </c>
      <c r="L4799" s="295">
        <f t="shared" ca="1" si="421"/>
        <v>0</v>
      </c>
      <c r="M4799" s="295">
        <f t="shared" ca="1" si="421"/>
        <v>0</v>
      </c>
      <c r="N4799" s="295">
        <f t="shared" ca="1" si="421"/>
        <v>0</v>
      </c>
    </row>
    <row r="4800" spans="1:14" s="369" customFormat="1" ht="12.75" hidden="1" customHeight="1" outlineLevel="2" x14ac:dyDescent="0.25">
      <c r="A4800" s="3"/>
      <c r="B4800" s="3"/>
      <c r="C4800" s="21"/>
      <c r="D4800" s="3"/>
      <c r="E4800" s="107"/>
      <c r="F4800" s="106" t="s">
        <v>42</v>
      </c>
      <c r="G4800" s="111">
        <f ca="1">VLOOKUP($B4799,'Input Sheet'!$B$12:$N$511,5+G$5,FALSE)</f>
        <v>0</v>
      </c>
      <c r="H4800" s="111">
        <f ca="1">VLOOKUP($B4799,'Input Sheet'!$B$12:$N$511,5+H$5,FALSE)</f>
        <v>0</v>
      </c>
      <c r="I4800" s="111">
        <f ca="1">VLOOKUP($B4799,'Input Sheet'!$B$12:$N$511,5+I$5,FALSE)</f>
        <v>0</v>
      </c>
      <c r="J4800" s="111">
        <f ca="1">VLOOKUP($B4799,'Input Sheet'!$B$12:$N$511,5+J$5,FALSE)</f>
        <v>0</v>
      </c>
      <c r="K4800" s="111">
        <f ca="1">VLOOKUP($B4799,'Input Sheet'!$B$12:$N$511,5+K$5,FALSE)</f>
        <v>0</v>
      </c>
      <c r="L4800" s="111">
        <f ca="1">VLOOKUP($B4799,'Input Sheet'!$B$12:$N$511,5+L$5,FALSE)</f>
        <v>0</v>
      </c>
      <c r="M4800" s="111">
        <f ca="1">VLOOKUP($B4799,'Input Sheet'!$B$12:$N$511,5+M$5,FALSE)</f>
        <v>0</v>
      </c>
      <c r="N4800" s="111">
        <f ca="1">VLOOKUP($B4799,'Input Sheet'!$B$12:$N$511,5+N$5,FALSE)</f>
        <v>0</v>
      </c>
    </row>
    <row r="4801" spans="1:14" s="369" customFormat="1" ht="12.75" hidden="1" customHeight="1" outlineLevel="2" x14ac:dyDescent="0.25">
      <c r="A4801" s="3"/>
      <c r="B4801" s="3"/>
      <c r="C4801" s="3"/>
      <c r="D4801" s="3">
        <v>1</v>
      </c>
      <c r="E4801" s="290">
        <f t="array" aca="1" ref="E4801:E4815" ca="1">TRANSPOSE(G4799:N4799)</f>
        <v>0</v>
      </c>
      <c r="F4801" s="291"/>
      <c r="G4801" s="292"/>
      <c r="H4801" s="293">
        <f ca="1">IF(OFFSET(H4801,-$D4801,0)="n/a","n/a",IF(H$5&gt;OFFSET(H4801,-$D4801,0)+$D4801,$E4801-SUM($G4801:G4801),($E4801-SUM($G4801:G4801))/(OFFSET(H4801,-$D4801,0)-(H$5-$D4801-1))))</f>
        <v>0</v>
      </c>
      <c r="I4801" s="293">
        <f ca="1">IF(OFFSET(I4801,-$D4801,0)="n/a","n/a",IF(I$5&gt;OFFSET(I4801,-$D4801,0)+$D4801,$E4801-SUM($G4801:H4801),($E4801-SUM($G4801:H4801))/(OFFSET(I4801,-$D4801,0)-(I$5-$D4801-1))))</f>
        <v>0</v>
      </c>
      <c r="J4801" s="293">
        <f ca="1">IF(OFFSET(J4801,-$D4801,0)="n/a","n/a",IF(J$5&gt;OFFSET(J4801,-$D4801,0)+$D4801,$E4801-SUM($G4801:I4801),($E4801-SUM($G4801:I4801))/(OFFSET(J4801,-$D4801,0)-(J$5-$D4801-1))))</f>
        <v>0</v>
      </c>
      <c r="K4801" s="293">
        <f ca="1">IF(OFFSET(K4801,-$D4801,0)="n/a","n/a",IF(K$5&gt;OFFSET(K4801,-$D4801,0)+$D4801,$E4801-SUM($G4801:J4801),($E4801-SUM($G4801:J4801))/(OFFSET(K4801,-$D4801,0)-(K$5-$D4801-1))))</f>
        <v>0</v>
      </c>
      <c r="L4801" s="293">
        <f ca="1">IF(OFFSET(L4801,-$D4801,0)="n/a","n/a",IF(L$5&gt;OFFSET(L4801,-$D4801,0)+$D4801,$E4801-SUM($G4801:K4801),($E4801-SUM($G4801:K4801))/(OFFSET(L4801,-$D4801,0)-(L$5-$D4801-1))))</f>
        <v>0</v>
      </c>
      <c r="M4801" s="293">
        <f ca="1">IF(OFFSET(M4801,-$D4801,0)="n/a","n/a",IF(M$5&gt;OFFSET(M4801,-$D4801,0)+$D4801,$E4801-SUM($G4801:L4801),($E4801-SUM($G4801:L4801))/(OFFSET(M4801,-$D4801,0)-(M$5-$D4801-1))))</f>
        <v>0</v>
      </c>
      <c r="N4801" s="293">
        <f ca="1">IF(OFFSET(N4801,-$D4801,0)="n/a","n/a",IF(N$5&gt;OFFSET(N4801,-$D4801,0)+$D4801,$E4801-SUM($G4801:M4801),($E4801-SUM($G4801:M4801))/(OFFSET(N4801,-$D4801,0)-(N$5-$D4801-1))))</f>
        <v>0</v>
      </c>
    </row>
    <row r="4802" spans="1:14" s="369" customFormat="1" ht="12.75" hidden="1" customHeight="1" outlineLevel="2" x14ac:dyDescent="0.25">
      <c r="A4802" s="3"/>
      <c r="B4802" s="3"/>
      <c r="C4802" s="392" t="s">
        <v>43</v>
      </c>
      <c r="D4802" s="3">
        <v>2</v>
      </c>
      <c r="E4802" s="290">
        <f ca="1"/>
        <v>0</v>
      </c>
      <c r="F4802" s="291"/>
      <c r="G4802" s="294"/>
      <c r="H4802" s="292"/>
      <c r="I4802" s="293">
        <f ca="1">IF(OFFSET(I4802,-$D4802,0)="n/a","n/a",IF(I$5&gt;OFFSET(I4802,-$D4802,0)+$D4802,$E4802-SUM($G4802:H4802),($E4802-SUM($G4802:H4802))/(OFFSET(I4802,-$D4802,0)-(I$5-$D4802-1))))</f>
        <v>0</v>
      </c>
      <c r="J4802" s="293">
        <f ca="1">IF(OFFSET(J4802,-$D4802,0)="n/a","n/a",IF(J$5&gt;OFFSET(J4802,-$D4802,0)+$D4802,$E4802-SUM($G4802:I4802),($E4802-SUM($G4802:I4802))/(OFFSET(J4802,-$D4802,0)-(J$5-$D4802-1))))</f>
        <v>0</v>
      </c>
      <c r="K4802" s="293">
        <f ca="1">IF(OFFSET(K4802,-$D4802,0)="n/a","n/a",IF(K$5&gt;OFFSET(K4802,-$D4802,0)+$D4802,$E4802-SUM($G4802:J4802),($E4802-SUM($G4802:J4802))/(OFFSET(K4802,-$D4802,0)-(K$5-$D4802-1))))</f>
        <v>0</v>
      </c>
      <c r="L4802" s="293">
        <f ca="1">IF(OFFSET(L4802,-$D4802,0)="n/a","n/a",IF(L$5&gt;OFFSET(L4802,-$D4802,0)+$D4802,$E4802-SUM($G4802:K4802),($E4802-SUM($G4802:K4802))/(OFFSET(L4802,-$D4802,0)-(L$5-$D4802-1))))</f>
        <v>0</v>
      </c>
      <c r="M4802" s="293">
        <f ca="1">IF(OFFSET(M4802,-$D4802,0)="n/a","n/a",IF(M$5&gt;OFFSET(M4802,-$D4802,0)+$D4802,$E4802-SUM($G4802:L4802),($E4802-SUM($G4802:L4802))/(OFFSET(M4802,-$D4802,0)-(M$5-$D4802-1))))</f>
        <v>0</v>
      </c>
      <c r="N4802" s="293">
        <f ca="1">IF(OFFSET(N4802,-$D4802,0)="n/a","n/a",IF(N$5&gt;OFFSET(N4802,-$D4802,0)+$D4802,$E4802-SUM($G4802:M4802),($E4802-SUM($G4802:M4802))/(OFFSET(N4802,-$D4802,0)-(N$5-$D4802-1))))</f>
        <v>0</v>
      </c>
    </row>
    <row r="4803" spans="1:14" s="369" customFormat="1" ht="12.75" hidden="1" customHeight="1" outlineLevel="2" x14ac:dyDescent="0.25">
      <c r="A4803" s="3"/>
      <c r="B4803" s="3"/>
      <c r="C4803" s="392"/>
      <c r="D4803" s="3">
        <v>3</v>
      </c>
      <c r="E4803" s="290">
        <f ca="1"/>
        <v>0</v>
      </c>
      <c r="F4803" s="291"/>
      <c r="G4803" s="294"/>
      <c r="H4803" s="294"/>
      <c r="I4803" s="292"/>
      <c r="J4803" s="293">
        <f ca="1">IF(OFFSET(J4803,-$D4803,0)="n/a","n/a",IF(J$5&gt;OFFSET(J4803,-$D4803,0)+$D4803,$E4803-SUM($G4803:I4803),($E4803-SUM($G4803:I4803))/(OFFSET(J4803,-$D4803,0)-(J$5-$D4803-1))))</f>
        <v>0</v>
      </c>
      <c r="K4803" s="293">
        <f ca="1">IF(OFFSET(K4803,-$D4803,0)="n/a","n/a",IF(K$5&gt;OFFSET(K4803,-$D4803,0)+$D4803,$E4803-SUM($G4803:J4803),($E4803-SUM($G4803:J4803))/(OFFSET(K4803,-$D4803,0)-(K$5-$D4803-1))))</f>
        <v>0</v>
      </c>
      <c r="L4803" s="293">
        <f ca="1">IF(OFFSET(L4803,-$D4803,0)="n/a","n/a",IF(L$5&gt;OFFSET(L4803,-$D4803,0)+$D4803,$E4803-SUM($G4803:K4803),($E4803-SUM($G4803:K4803))/(OFFSET(L4803,-$D4803,0)-(L$5-$D4803-1))))</f>
        <v>0</v>
      </c>
      <c r="M4803" s="293">
        <f ca="1">IF(OFFSET(M4803,-$D4803,0)="n/a","n/a",IF(M$5&gt;OFFSET(M4803,-$D4803,0)+$D4803,$E4803-SUM($G4803:L4803),($E4803-SUM($G4803:L4803))/(OFFSET(M4803,-$D4803,0)-(M$5-$D4803-1))))</f>
        <v>0</v>
      </c>
      <c r="N4803" s="293">
        <f ca="1">IF(OFFSET(N4803,-$D4803,0)="n/a","n/a",IF(N$5&gt;OFFSET(N4803,-$D4803,0)+$D4803,$E4803-SUM($G4803:M4803),($E4803-SUM($G4803:M4803))/(OFFSET(N4803,-$D4803,0)-(N$5-$D4803-1))))</f>
        <v>0</v>
      </c>
    </row>
    <row r="4804" spans="1:14" s="369" customFormat="1" ht="12.75" hidden="1" customHeight="1" outlineLevel="2" x14ac:dyDescent="0.25">
      <c r="A4804" s="3"/>
      <c r="B4804" s="3"/>
      <c r="C4804" s="392"/>
      <c r="D4804" s="3">
        <v>4</v>
      </c>
      <c r="E4804" s="290">
        <f ca="1"/>
        <v>0</v>
      </c>
      <c r="F4804" s="291"/>
      <c r="G4804" s="294"/>
      <c r="H4804" s="294"/>
      <c r="I4804" s="294"/>
      <c r="J4804" s="292"/>
      <c r="K4804" s="293">
        <f ca="1">IF(OFFSET(K4804,-$D4804,0)="n/a","n/a",IF(K$5&gt;OFFSET(K4804,-$D4804,0)+$D4804,$E4804-SUM($G4804:J4804),($E4804-SUM($G4804:J4804))/(OFFSET(K4804,-$D4804,0)-(K$5-$D4804-1))))</f>
        <v>0</v>
      </c>
      <c r="L4804" s="293">
        <f ca="1">IF(OFFSET(L4804,-$D4804,0)="n/a","n/a",IF(L$5&gt;OFFSET(L4804,-$D4804,0)+$D4804,$E4804-SUM($G4804:K4804),($E4804-SUM($G4804:K4804))/(OFFSET(L4804,-$D4804,0)-(L$5-$D4804-1))))</f>
        <v>0</v>
      </c>
      <c r="M4804" s="293">
        <f ca="1">IF(OFFSET(M4804,-$D4804,0)="n/a","n/a",IF(M$5&gt;OFFSET(M4804,-$D4804,0)+$D4804,$E4804-SUM($G4804:L4804),($E4804-SUM($G4804:L4804))/(OFFSET(M4804,-$D4804,0)-(M$5-$D4804-1))))</f>
        <v>0</v>
      </c>
      <c r="N4804" s="293">
        <f ca="1">IF(OFFSET(N4804,-$D4804,0)="n/a","n/a",IF(N$5&gt;OFFSET(N4804,-$D4804,0)+$D4804,$E4804-SUM($G4804:M4804),($E4804-SUM($G4804:M4804))/(OFFSET(N4804,-$D4804,0)-(N$5-$D4804-1))))</f>
        <v>0</v>
      </c>
    </row>
    <row r="4805" spans="1:14" s="369" customFormat="1" ht="12.75" hidden="1" customHeight="1" outlineLevel="2" x14ac:dyDescent="0.25">
      <c r="A4805" s="3"/>
      <c r="B4805" s="3"/>
      <c r="C4805" s="392"/>
      <c r="D4805" s="3">
        <v>5</v>
      </c>
      <c r="E4805" s="290">
        <f ca="1"/>
        <v>0</v>
      </c>
      <c r="F4805" s="291"/>
      <c r="G4805" s="294"/>
      <c r="H4805" s="294"/>
      <c r="I4805" s="294"/>
      <c r="J4805" s="294"/>
      <c r="K4805" s="292"/>
      <c r="L4805" s="293">
        <f ca="1">IF(OFFSET(L4805,-$D4805,0)="n/a","n/a",IF(L$5&gt;OFFSET(L4805,-$D4805,0)+$D4805,$E4805-SUM($G4805:K4805),($E4805-SUM($G4805:K4805))/(OFFSET(L4805,-$D4805,0)-(L$5-$D4805-1))))</f>
        <v>0</v>
      </c>
      <c r="M4805" s="293">
        <f ca="1">IF(OFFSET(M4805,-$D4805,0)="n/a","n/a",IF(M$5&gt;OFFSET(M4805,-$D4805,0)+$D4805,$E4805-SUM($G4805:L4805),($E4805-SUM($G4805:L4805))/(OFFSET(M4805,-$D4805,0)-(M$5-$D4805-1))))</f>
        <v>0</v>
      </c>
      <c r="N4805" s="293">
        <f ca="1">IF(OFFSET(N4805,-$D4805,0)="n/a","n/a",IF(N$5&gt;OFFSET(N4805,-$D4805,0)+$D4805,$E4805-SUM($G4805:M4805),($E4805-SUM($G4805:M4805))/(OFFSET(N4805,-$D4805,0)-(N$5-$D4805-1))))</f>
        <v>0</v>
      </c>
    </row>
    <row r="4806" spans="1:14" s="369" customFormat="1" ht="12.75" hidden="1" customHeight="1" outlineLevel="2" x14ac:dyDescent="0.25">
      <c r="A4806" s="3"/>
      <c r="B4806" s="3"/>
      <c r="C4806" s="392"/>
      <c r="D4806" s="3">
        <v>6</v>
      </c>
      <c r="E4806" s="290">
        <f ca="1"/>
        <v>0</v>
      </c>
      <c r="F4806" s="291"/>
      <c r="G4806" s="294"/>
      <c r="H4806" s="294"/>
      <c r="I4806" s="294"/>
      <c r="J4806" s="294"/>
      <c r="K4806" s="294"/>
      <c r="L4806" s="292"/>
      <c r="M4806" s="293">
        <f ca="1">IF(OFFSET(M4806,-$D4806,0)="n/a","n/a",IF(M$5&gt;OFFSET(M4806,-$D4806,0)+$D4806,$E4806-SUM($G4806:L4806),($E4806-SUM($G4806:L4806))/(OFFSET(M4806,-$D4806,0)-(M$5-$D4806-1))))</f>
        <v>0</v>
      </c>
      <c r="N4806" s="293">
        <f ca="1">IF(OFFSET(N4806,-$D4806,0)="n/a","n/a",IF(N$5&gt;OFFSET(N4806,-$D4806,0)+$D4806,$E4806-SUM($G4806:M4806),($E4806-SUM($G4806:M4806))/(OFFSET(N4806,-$D4806,0)-(N$5-$D4806-1))))</f>
        <v>0</v>
      </c>
    </row>
    <row r="4807" spans="1:14" s="369" customFormat="1" ht="12.75" hidden="1" customHeight="1" outlineLevel="2" x14ac:dyDescent="0.25">
      <c r="A4807" s="3"/>
      <c r="B4807" s="3"/>
      <c r="C4807" s="392"/>
      <c r="D4807" s="3">
        <v>7</v>
      </c>
      <c r="E4807" s="290">
        <f ca="1"/>
        <v>0</v>
      </c>
      <c r="F4807" s="291"/>
      <c r="G4807" s="294"/>
      <c r="H4807" s="294"/>
      <c r="I4807" s="294"/>
      <c r="J4807" s="294"/>
      <c r="K4807" s="294"/>
      <c r="L4807" s="294"/>
      <c r="M4807" s="292"/>
      <c r="N4807" s="293">
        <f ca="1">IF(OFFSET(N4807,-$D4807,0)="n/a","n/a",IF(N$5&gt;OFFSET(N4807,-$D4807,0)+$D4807,$E4807-SUM($G4807:M4807),($E4807-SUM($G4807:M4807))/(OFFSET(N4807,-$D4807,0)-(N$5-$D4807-1))))</f>
        <v>0</v>
      </c>
    </row>
    <row r="4808" spans="1:14" s="369" customFormat="1" ht="12.75" hidden="1" customHeight="1" outlineLevel="2" x14ac:dyDescent="0.25">
      <c r="A4808" s="3"/>
      <c r="B4808" s="3"/>
      <c r="C4808" s="392"/>
      <c r="D4808" s="3">
        <v>8</v>
      </c>
      <c r="E4808" s="290">
        <f ca="1"/>
        <v>0</v>
      </c>
      <c r="F4808" s="291"/>
      <c r="G4808" s="294"/>
      <c r="H4808" s="294"/>
      <c r="I4808" s="294"/>
      <c r="J4808" s="294"/>
      <c r="K4808" s="294"/>
      <c r="L4808" s="294"/>
      <c r="M4808" s="294"/>
      <c r="N4808" s="292"/>
    </row>
    <row r="4809" spans="1:14" s="369" customFormat="1" ht="12.75" hidden="1" customHeight="1" outlineLevel="2" x14ac:dyDescent="0.25">
      <c r="A4809" s="3"/>
      <c r="B4809" s="3"/>
      <c r="C4809" s="392"/>
      <c r="D4809" s="3">
        <v>9</v>
      </c>
      <c r="E4809" s="290" t="e">
        <f ca="1"/>
        <v>#N/A</v>
      </c>
      <c r="F4809" s="291"/>
      <c r="G4809" s="294"/>
      <c r="H4809" s="294"/>
      <c r="I4809" s="294"/>
      <c r="J4809" s="294"/>
      <c r="K4809" s="294"/>
      <c r="L4809" s="294"/>
      <c r="M4809" s="294"/>
      <c r="N4809" s="294"/>
    </row>
    <row r="4810" spans="1:14" s="369" customFormat="1" ht="12.75" hidden="1" customHeight="1" outlineLevel="2" x14ac:dyDescent="0.25">
      <c r="A4810" s="3"/>
      <c r="B4810" s="3"/>
      <c r="C4810" s="392"/>
      <c r="D4810" s="3">
        <v>10</v>
      </c>
      <c r="E4810" s="290" t="e">
        <f ca="1"/>
        <v>#N/A</v>
      </c>
      <c r="F4810" s="291"/>
      <c r="G4810" s="294"/>
      <c r="H4810" s="294"/>
      <c r="I4810" s="294"/>
      <c r="J4810" s="294"/>
      <c r="K4810" s="294"/>
      <c r="L4810" s="294"/>
      <c r="M4810" s="294"/>
      <c r="N4810" s="294"/>
    </row>
    <row r="4811" spans="1:14" s="369" customFormat="1" ht="12.75" hidden="1" customHeight="1" outlineLevel="2" x14ac:dyDescent="0.25">
      <c r="A4811" s="3"/>
      <c r="B4811" s="3"/>
      <c r="C4811" s="392"/>
      <c r="D4811" s="3">
        <v>11</v>
      </c>
      <c r="E4811" s="290" t="e">
        <f ca="1"/>
        <v>#N/A</v>
      </c>
      <c r="F4811" s="291"/>
      <c r="G4811" s="294"/>
      <c r="H4811" s="294"/>
      <c r="I4811" s="294"/>
      <c r="J4811" s="294"/>
      <c r="K4811" s="294"/>
      <c r="L4811" s="294"/>
      <c r="M4811" s="294"/>
      <c r="N4811" s="294"/>
    </row>
    <row r="4812" spans="1:14" s="369" customFormat="1" ht="12.75" hidden="1" customHeight="1" outlineLevel="2" x14ac:dyDescent="0.25">
      <c r="A4812" s="3"/>
      <c r="B4812" s="3"/>
      <c r="C4812" s="392"/>
      <c r="D4812" s="3">
        <v>12</v>
      </c>
      <c r="E4812" s="290" t="e">
        <f ca="1"/>
        <v>#N/A</v>
      </c>
      <c r="F4812" s="291"/>
      <c r="G4812" s="294"/>
      <c r="H4812" s="294"/>
      <c r="I4812" s="294"/>
      <c r="J4812" s="294"/>
      <c r="K4812" s="294"/>
      <c r="L4812" s="294"/>
      <c r="M4812" s="294"/>
      <c r="N4812" s="294"/>
    </row>
    <row r="4813" spans="1:14" s="369" customFormat="1" ht="12.75" hidden="1" customHeight="1" outlineLevel="2" x14ac:dyDescent="0.25">
      <c r="A4813" s="3"/>
      <c r="B4813" s="3"/>
      <c r="C4813" s="392"/>
      <c r="D4813" s="3">
        <v>13</v>
      </c>
      <c r="E4813" s="290" t="e">
        <f ca="1"/>
        <v>#N/A</v>
      </c>
      <c r="F4813" s="291"/>
      <c r="G4813" s="294"/>
      <c r="H4813" s="294"/>
      <c r="I4813" s="294"/>
      <c r="J4813" s="294"/>
      <c r="K4813" s="294"/>
      <c r="L4813" s="294"/>
      <c r="M4813" s="294"/>
      <c r="N4813" s="294"/>
    </row>
    <row r="4814" spans="1:14" s="369" customFormat="1" ht="12.75" hidden="1" customHeight="1" outlineLevel="2" x14ac:dyDescent="0.25">
      <c r="A4814" s="3"/>
      <c r="B4814" s="3"/>
      <c r="C4814" s="392"/>
      <c r="D4814" s="3">
        <v>14</v>
      </c>
      <c r="E4814" s="290" t="e">
        <f ca="1"/>
        <v>#N/A</v>
      </c>
      <c r="F4814" s="291"/>
      <c r="G4814" s="294"/>
      <c r="H4814" s="294"/>
      <c r="I4814" s="294"/>
      <c r="J4814" s="294"/>
      <c r="K4814" s="294"/>
      <c r="L4814" s="294"/>
      <c r="M4814" s="294"/>
      <c r="N4814" s="294"/>
    </row>
    <row r="4815" spans="1:14" s="369" customFormat="1" ht="12.75" hidden="1" customHeight="1" outlineLevel="2" x14ac:dyDescent="0.25">
      <c r="A4815" s="3"/>
      <c r="B4815" s="3"/>
      <c r="C4815" s="392"/>
      <c r="D4815" s="3">
        <v>15</v>
      </c>
      <c r="E4815" s="290" t="e">
        <f ca="1"/>
        <v>#N/A</v>
      </c>
      <c r="F4815" s="291"/>
      <c r="G4815" s="294"/>
      <c r="H4815" s="294"/>
      <c r="I4815" s="294"/>
      <c r="J4815" s="294"/>
      <c r="K4815" s="294"/>
      <c r="L4815" s="294"/>
      <c r="M4815" s="294"/>
      <c r="N4815" s="294"/>
    </row>
    <row r="4816" spans="1:14" s="369" customFormat="1" ht="12.75" hidden="1" customHeight="1" outlineLevel="1" x14ac:dyDescent="0.25">
      <c r="A4816" s="3"/>
      <c r="B4816" s="145" t="str">
        <f ca="1">B4799</f>
        <v>Asset Type 211</v>
      </c>
      <c r="C4816" s="145" t="str">
        <f ca="1">C4799</f>
        <v>Description - Asset Type 211</v>
      </c>
      <c r="D4816" s="3"/>
      <c r="E4816" s="3"/>
      <c r="F4816" s="106" t="s">
        <v>44</v>
      </c>
      <c r="G4816" s="296">
        <f t="shared" ref="G4816:N4816" si="422">SUM(G4801:G4815)</f>
        <v>0</v>
      </c>
      <c r="H4816" s="296">
        <f t="shared" ca="1" si="422"/>
        <v>0</v>
      </c>
      <c r="I4816" s="296">
        <f t="shared" ca="1" si="422"/>
        <v>0</v>
      </c>
      <c r="J4816" s="296">
        <f t="shared" ca="1" si="422"/>
        <v>0</v>
      </c>
      <c r="K4816" s="296">
        <f t="shared" ca="1" si="422"/>
        <v>0</v>
      </c>
      <c r="L4816" s="296">
        <f t="shared" ca="1" si="422"/>
        <v>0</v>
      </c>
      <c r="M4816" s="296">
        <f t="shared" ca="1" si="422"/>
        <v>0</v>
      </c>
      <c r="N4816" s="296">
        <f t="shared" ca="1" si="422"/>
        <v>0</v>
      </c>
    </row>
    <row r="4817" spans="1:14" s="369" customFormat="1" ht="12.75" hidden="1" customHeight="1" outlineLevel="2" x14ac:dyDescent="0.25">
      <c r="A4817" s="217">
        <f>A4799+1</f>
        <v>212</v>
      </c>
      <c r="B4817" s="22" t="str">
        <f ca="1">OFFSET($B$13,$A4817-1,0)</f>
        <v>Asset Type 212</v>
      </c>
      <c r="C4817" s="22" t="str">
        <f ca="1">OFFSET($C$13,$A4817-1,0)</f>
        <v>Description - Asset Type 212</v>
      </c>
      <c r="D4817" s="3"/>
      <c r="E4817" s="109"/>
      <c r="F4817" s="108" t="s">
        <v>41</v>
      </c>
      <c r="G4817" s="295">
        <f t="shared" ref="G4817:N4817" ca="1" si="423">VLOOKUP($B4817,$B$13:$N$512,5+G$5,FALSE)</f>
        <v>0</v>
      </c>
      <c r="H4817" s="295">
        <f t="shared" ca="1" si="423"/>
        <v>0</v>
      </c>
      <c r="I4817" s="295">
        <f t="shared" ca="1" si="423"/>
        <v>0</v>
      </c>
      <c r="J4817" s="295">
        <f t="shared" ca="1" si="423"/>
        <v>0</v>
      </c>
      <c r="K4817" s="295">
        <f t="shared" ca="1" si="423"/>
        <v>0</v>
      </c>
      <c r="L4817" s="295">
        <f t="shared" ca="1" si="423"/>
        <v>0</v>
      </c>
      <c r="M4817" s="295">
        <f t="shared" ca="1" si="423"/>
        <v>0</v>
      </c>
      <c r="N4817" s="295">
        <f t="shared" ca="1" si="423"/>
        <v>0</v>
      </c>
    </row>
    <row r="4818" spans="1:14" s="369" customFormat="1" ht="12.75" hidden="1" customHeight="1" outlineLevel="2" x14ac:dyDescent="0.25">
      <c r="A4818" s="3"/>
      <c r="B4818" s="3"/>
      <c r="C4818" s="21"/>
      <c r="D4818" s="3"/>
      <c r="E4818" s="107"/>
      <c r="F4818" s="106" t="s">
        <v>42</v>
      </c>
      <c r="G4818" s="111">
        <f ca="1">VLOOKUP($B4817,'Input Sheet'!$B$12:$N$511,5+G$5,FALSE)</f>
        <v>0</v>
      </c>
      <c r="H4818" s="111">
        <f ca="1">VLOOKUP($B4817,'Input Sheet'!$B$12:$N$511,5+H$5,FALSE)</f>
        <v>0</v>
      </c>
      <c r="I4818" s="111">
        <f ca="1">VLOOKUP($B4817,'Input Sheet'!$B$12:$N$511,5+I$5,FALSE)</f>
        <v>0</v>
      </c>
      <c r="J4818" s="111">
        <f ca="1">VLOOKUP($B4817,'Input Sheet'!$B$12:$N$511,5+J$5,FALSE)</f>
        <v>0</v>
      </c>
      <c r="K4818" s="111">
        <f ca="1">VLOOKUP($B4817,'Input Sheet'!$B$12:$N$511,5+K$5,FALSE)</f>
        <v>0</v>
      </c>
      <c r="L4818" s="111">
        <f ca="1">VLOOKUP($B4817,'Input Sheet'!$B$12:$N$511,5+L$5,FALSE)</f>
        <v>0</v>
      </c>
      <c r="M4818" s="111">
        <f ca="1">VLOOKUP($B4817,'Input Sheet'!$B$12:$N$511,5+M$5,FALSE)</f>
        <v>0</v>
      </c>
      <c r="N4818" s="111">
        <f ca="1">VLOOKUP($B4817,'Input Sheet'!$B$12:$N$511,5+N$5,FALSE)</f>
        <v>0</v>
      </c>
    </row>
    <row r="4819" spans="1:14" s="369" customFormat="1" ht="12.75" hidden="1" customHeight="1" outlineLevel="2" x14ac:dyDescent="0.25">
      <c r="A4819" s="3"/>
      <c r="B4819" s="3"/>
      <c r="C4819" s="3"/>
      <c r="D4819" s="3">
        <v>1</v>
      </c>
      <c r="E4819" s="290">
        <f t="array" aca="1" ref="E4819:E4833" ca="1">TRANSPOSE(G4817:N4817)</f>
        <v>0</v>
      </c>
      <c r="F4819" s="291"/>
      <c r="G4819" s="292"/>
      <c r="H4819" s="293">
        <f ca="1">IF(OFFSET(H4819,-$D4819,0)="n/a","n/a",IF(H$5&gt;OFFSET(H4819,-$D4819,0)+$D4819,$E4819-SUM($G4819:G4819),($E4819-SUM($G4819:G4819))/(OFFSET(H4819,-$D4819,0)-(H$5-$D4819-1))))</f>
        <v>0</v>
      </c>
      <c r="I4819" s="293">
        <f ca="1">IF(OFFSET(I4819,-$D4819,0)="n/a","n/a",IF(I$5&gt;OFFSET(I4819,-$D4819,0)+$D4819,$E4819-SUM($G4819:H4819),($E4819-SUM($G4819:H4819))/(OFFSET(I4819,-$D4819,0)-(I$5-$D4819-1))))</f>
        <v>0</v>
      </c>
      <c r="J4819" s="293">
        <f ca="1">IF(OFFSET(J4819,-$D4819,0)="n/a","n/a",IF(J$5&gt;OFFSET(J4819,-$D4819,0)+$D4819,$E4819-SUM($G4819:I4819),($E4819-SUM($G4819:I4819))/(OFFSET(J4819,-$D4819,0)-(J$5-$D4819-1))))</f>
        <v>0</v>
      </c>
      <c r="K4819" s="293">
        <f ca="1">IF(OFFSET(K4819,-$D4819,0)="n/a","n/a",IF(K$5&gt;OFFSET(K4819,-$D4819,0)+$D4819,$E4819-SUM($G4819:J4819),($E4819-SUM($G4819:J4819))/(OFFSET(K4819,-$D4819,0)-(K$5-$D4819-1))))</f>
        <v>0</v>
      </c>
      <c r="L4819" s="293">
        <f ca="1">IF(OFFSET(L4819,-$D4819,0)="n/a","n/a",IF(L$5&gt;OFFSET(L4819,-$D4819,0)+$D4819,$E4819-SUM($G4819:K4819),($E4819-SUM($G4819:K4819))/(OFFSET(L4819,-$D4819,0)-(L$5-$D4819-1))))</f>
        <v>0</v>
      </c>
      <c r="M4819" s="293">
        <f ca="1">IF(OFFSET(M4819,-$D4819,0)="n/a","n/a",IF(M$5&gt;OFFSET(M4819,-$D4819,0)+$D4819,$E4819-SUM($G4819:L4819),($E4819-SUM($G4819:L4819))/(OFFSET(M4819,-$D4819,0)-(M$5-$D4819-1))))</f>
        <v>0</v>
      </c>
      <c r="N4819" s="293">
        <f ca="1">IF(OFFSET(N4819,-$D4819,0)="n/a","n/a",IF(N$5&gt;OFFSET(N4819,-$D4819,0)+$D4819,$E4819-SUM($G4819:M4819),($E4819-SUM($G4819:M4819))/(OFFSET(N4819,-$D4819,0)-(N$5-$D4819-1))))</f>
        <v>0</v>
      </c>
    </row>
    <row r="4820" spans="1:14" s="369" customFormat="1" ht="12.75" hidden="1" customHeight="1" outlineLevel="2" x14ac:dyDescent="0.25">
      <c r="A4820" s="3"/>
      <c r="B4820" s="3"/>
      <c r="C4820" s="392" t="s">
        <v>43</v>
      </c>
      <c r="D4820" s="3">
        <v>2</v>
      </c>
      <c r="E4820" s="290">
        <f ca="1"/>
        <v>0</v>
      </c>
      <c r="F4820" s="291"/>
      <c r="G4820" s="294"/>
      <c r="H4820" s="292"/>
      <c r="I4820" s="293">
        <f ca="1">IF(OFFSET(I4820,-$D4820,0)="n/a","n/a",IF(I$5&gt;OFFSET(I4820,-$D4820,0)+$D4820,$E4820-SUM($G4820:H4820),($E4820-SUM($G4820:H4820))/(OFFSET(I4820,-$D4820,0)-(I$5-$D4820-1))))</f>
        <v>0</v>
      </c>
      <c r="J4820" s="293">
        <f ca="1">IF(OFFSET(J4820,-$D4820,0)="n/a","n/a",IF(J$5&gt;OFFSET(J4820,-$D4820,0)+$D4820,$E4820-SUM($G4820:I4820),($E4820-SUM($G4820:I4820))/(OFFSET(J4820,-$D4820,0)-(J$5-$D4820-1))))</f>
        <v>0</v>
      </c>
      <c r="K4820" s="293">
        <f ca="1">IF(OFFSET(K4820,-$D4820,0)="n/a","n/a",IF(K$5&gt;OFFSET(K4820,-$D4820,0)+$D4820,$E4820-SUM($G4820:J4820),($E4820-SUM($G4820:J4820))/(OFFSET(K4820,-$D4820,0)-(K$5-$D4820-1))))</f>
        <v>0</v>
      </c>
      <c r="L4820" s="293">
        <f ca="1">IF(OFFSET(L4820,-$D4820,0)="n/a","n/a",IF(L$5&gt;OFFSET(L4820,-$D4820,0)+$D4820,$E4820-SUM($G4820:K4820),($E4820-SUM($G4820:K4820))/(OFFSET(L4820,-$D4820,0)-(L$5-$D4820-1))))</f>
        <v>0</v>
      </c>
      <c r="M4820" s="293">
        <f ca="1">IF(OFFSET(M4820,-$D4820,0)="n/a","n/a",IF(M$5&gt;OFFSET(M4820,-$D4820,0)+$D4820,$E4820-SUM($G4820:L4820),($E4820-SUM($G4820:L4820))/(OFFSET(M4820,-$D4820,0)-(M$5-$D4820-1))))</f>
        <v>0</v>
      </c>
      <c r="N4820" s="293">
        <f ca="1">IF(OFFSET(N4820,-$D4820,0)="n/a","n/a",IF(N$5&gt;OFFSET(N4820,-$D4820,0)+$D4820,$E4820-SUM($G4820:M4820),($E4820-SUM($G4820:M4820))/(OFFSET(N4820,-$D4820,0)-(N$5-$D4820-1))))</f>
        <v>0</v>
      </c>
    </row>
    <row r="4821" spans="1:14" s="369" customFormat="1" ht="12.75" hidden="1" customHeight="1" outlineLevel="2" x14ac:dyDescent="0.25">
      <c r="A4821" s="3"/>
      <c r="B4821" s="3"/>
      <c r="C4821" s="392"/>
      <c r="D4821" s="3">
        <v>3</v>
      </c>
      <c r="E4821" s="290">
        <f ca="1"/>
        <v>0</v>
      </c>
      <c r="F4821" s="291"/>
      <c r="G4821" s="294"/>
      <c r="H4821" s="294"/>
      <c r="I4821" s="292"/>
      <c r="J4821" s="293">
        <f ca="1">IF(OFFSET(J4821,-$D4821,0)="n/a","n/a",IF(J$5&gt;OFFSET(J4821,-$D4821,0)+$D4821,$E4821-SUM($G4821:I4821),($E4821-SUM($G4821:I4821))/(OFFSET(J4821,-$D4821,0)-(J$5-$D4821-1))))</f>
        <v>0</v>
      </c>
      <c r="K4821" s="293">
        <f ca="1">IF(OFFSET(K4821,-$D4821,0)="n/a","n/a",IF(K$5&gt;OFFSET(K4821,-$D4821,0)+$D4821,$E4821-SUM($G4821:J4821),($E4821-SUM($G4821:J4821))/(OFFSET(K4821,-$D4821,0)-(K$5-$D4821-1))))</f>
        <v>0</v>
      </c>
      <c r="L4821" s="293">
        <f ca="1">IF(OFFSET(L4821,-$D4821,0)="n/a","n/a",IF(L$5&gt;OFFSET(L4821,-$D4821,0)+$D4821,$E4821-SUM($G4821:K4821),($E4821-SUM($G4821:K4821))/(OFFSET(L4821,-$D4821,0)-(L$5-$D4821-1))))</f>
        <v>0</v>
      </c>
      <c r="M4821" s="293">
        <f ca="1">IF(OFFSET(M4821,-$D4821,0)="n/a","n/a",IF(M$5&gt;OFFSET(M4821,-$D4821,0)+$D4821,$E4821-SUM($G4821:L4821),($E4821-SUM($G4821:L4821))/(OFFSET(M4821,-$D4821,0)-(M$5-$D4821-1))))</f>
        <v>0</v>
      </c>
      <c r="N4821" s="293">
        <f ca="1">IF(OFFSET(N4821,-$D4821,0)="n/a","n/a",IF(N$5&gt;OFFSET(N4821,-$D4821,0)+$D4821,$E4821-SUM($G4821:M4821),($E4821-SUM($G4821:M4821))/(OFFSET(N4821,-$D4821,0)-(N$5-$D4821-1))))</f>
        <v>0</v>
      </c>
    </row>
    <row r="4822" spans="1:14" s="369" customFormat="1" ht="12.75" hidden="1" customHeight="1" outlineLevel="2" x14ac:dyDescent="0.25">
      <c r="A4822" s="3"/>
      <c r="B4822" s="3"/>
      <c r="C4822" s="392"/>
      <c r="D4822" s="3">
        <v>4</v>
      </c>
      <c r="E4822" s="290">
        <f ca="1"/>
        <v>0</v>
      </c>
      <c r="F4822" s="291"/>
      <c r="G4822" s="294"/>
      <c r="H4822" s="294"/>
      <c r="I4822" s="294"/>
      <c r="J4822" s="292"/>
      <c r="K4822" s="293">
        <f ca="1">IF(OFFSET(K4822,-$D4822,0)="n/a","n/a",IF(K$5&gt;OFFSET(K4822,-$D4822,0)+$D4822,$E4822-SUM($G4822:J4822),($E4822-SUM($G4822:J4822))/(OFFSET(K4822,-$D4822,0)-(K$5-$D4822-1))))</f>
        <v>0</v>
      </c>
      <c r="L4822" s="293">
        <f ca="1">IF(OFFSET(L4822,-$D4822,0)="n/a","n/a",IF(L$5&gt;OFFSET(L4822,-$D4822,0)+$D4822,$E4822-SUM($G4822:K4822),($E4822-SUM($G4822:K4822))/(OFFSET(L4822,-$D4822,0)-(L$5-$D4822-1))))</f>
        <v>0</v>
      </c>
      <c r="M4822" s="293">
        <f ca="1">IF(OFFSET(M4822,-$D4822,0)="n/a","n/a",IF(M$5&gt;OFFSET(M4822,-$D4822,0)+$D4822,$E4822-SUM($G4822:L4822),($E4822-SUM($G4822:L4822))/(OFFSET(M4822,-$D4822,0)-(M$5-$D4822-1))))</f>
        <v>0</v>
      </c>
      <c r="N4822" s="293">
        <f ca="1">IF(OFFSET(N4822,-$D4822,0)="n/a","n/a",IF(N$5&gt;OFFSET(N4822,-$D4822,0)+$D4822,$E4822-SUM($G4822:M4822),($E4822-SUM($G4822:M4822))/(OFFSET(N4822,-$D4822,0)-(N$5-$D4822-1))))</f>
        <v>0</v>
      </c>
    </row>
    <row r="4823" spans="1:14" s="369" customFormat="1" ht="12.75" hidden="1" customHeight="1" outlineLevel="2" x14ac:dyDescent="0.25">
      <c r="A4823" s="3"/>
      <c r="B4823" s="3"/>
      <c r="C4823" s="392"/>
      <c r="D4823" s="3">
        <v>5</v>
      </c>
      <c r="E4823" s="290">
        <f ca="1"/>
        <v>0</v>
      </c>
      <c r="F4823" s="291"/>
      <c r="G4823" s="294"/>
      <c r="H4823" s="294"/>
      <c r="I4823" s="294"/>
      <c r="J4823" s="294"/>
      <c r="K4823" s="292"/>
      <c r="L4823" s="293">
        <f ca="1">IF(OFFSET(L4823,-$D4823,0)="n/a","n/a",IF(L$5&gt;OFFSET(L4823,-$D4823,0)+$D4823,$E4823-SUM($G4823:K4823),($E4823-SUM($G4823:K4823))/(OFFSET(L4823,-$D4823,0)-(L$5-$D4823-1))))</f>
        <v>0</v>
      </c>
      <c r="M4823" s="293">
        <f ca="1">IF(OFFSET(M4823,-$D4823,0)="n/a","n/a",IF(M$5&gt;OFFSET(M4823,-$D4823,0)+$D4823,$E4823-SUM($G4823:L4823),($E4823-SUM($G4823:L4823))/(OFFSET(M4823,-$D4823,0)-(M$5-$D4823-1))))</f>
        <v>0</v>
      </c>
      <c r="N4823" s="293">
        <f ca="1">IF(OFFSET(N4823,-$D4823,0)="n/a","n/a",IF(N$5&gt;OFFSET(N4823,-$D4823,0)+$D4823,$E4823-SUM($G4823:M4823),($E4823-SUM($G4823:M4823))/(OFFSET(N4823,-$D4823,0)-(N$5-$D4823-1))))</f>
        <v>0</v>
      </c>
    </row>
    <row r="4824" spans="1:14" s="369" customFormat="1" ht="12.75" hidden="1" customHeight="1" outlineLevel="2" x14ac:dyDescent="0.25">
      <c r="A4824" s="3"/>
      <c r="B4824" s="3"/>
      <c r="C4824" s="392"/>
      <c r="D4824" s="3">
        <v>6</v>
      </c>
      <c r="E4824" s="290">
        <f ca="1"/>
        <v>0</v>
      </c>
      <c r="F4824" s="291"/>
      <c r="G4824" s="294"/>
      <c r="H4824" s="294"/>
      <c r="I4824" s="294"/>
      <c r="J4824" s="294"/>
      <c r="K4824" s="294"/>
      <c r="L4824" s="292"/>
      <c r="M4824" s="293">
        <f ca="1">IF(OFFSET(M4824,-$D4824,0)="n/a","n/a",IF(M$5&gt;OFFSET(M4824,-$D4824,0)+$D4824,$E4824-SUM($G4824:L4824),($E4824-SUM($G4824:L4824))/(OFFSET(M4824,-$D4824,0)-(M$5-$D4824-1))))</f>
        <v>0</v>
      </c>
      <c r="N4824" s="293">
        <f ca="1">IF(OFFSET(N4824,-$D4824,0)="n/a","n/a",IF(N$5&gt;OFFSET(N4824,-$D4824,0)+$D4824,$E4824-SUM($G4824:M4824),($E4824-SUM($G4824:M4824))/(OFFSET(N4824,-$D4824,0)-(N$5-$D4824-1))))</f>
        <v>0</v>
      </c>
    </row>
    <row r="4825" spans="1:14" s="369" customFormat="1" ht="12.75" hidden="1" customHeight="1" outlineLevel="2" x14ac:dyDescent="0.25">
      <c r="A4825" s="3"/>
      <c r="B4825" s="3"/>
      <c r="C4825" s="392"/>
      <c r="D4825" s="3">
        <v>7</v>
      </c>
      <c r="E4825" s="290">
        <f ca="1"/>
        <v>0</v>
      </c>
      <c r="F4825" s="291"/>
      <c r="G4825" s="294"/>
      <c r="H4825" s="294"/>
      <c r="I4825" s="294"/>
      <c r="J4825" s="294"/>
      <c r="K4825" s="294"/>
      <c r="L4825" s="294"/>
      <c r="M4825" s="292"/>
      <c r="N4825" s="293">
        <f ca="1">IF(OFFSET(N4825,-$D4825,0)="n/a","n/a",IF(N$5&gt;OFFSET(N4825,-$D4825,0)+$D4825,$E4825-SUM($G4825:M4825),($E4825-SUM($G4825:M4825))/(OFFSET(N4825,-$D4825,0)-(N$5-$D4825-1))))</f>
        <v>0</v>
      </c>
    </row>
    <row r="4826" spans="1:14" s="369" customFormat="1" ht="12.75" hidden="1" customHeight="1" outlineLevel="2" x14ac:dyDescent="0.25">
      <c r="A4826" s="3"/>
      <c r="B4826" s="3"/>
      <c r="C4826" s="392"/>
      <c r="D4826" s="3">
        <v>8</v>
      </c>
      <c r="E4826" s="290">
        <f ca="1"/>
        <v>0</v>
      </c>
      <c r="F4826" s="291"/>
      <c r="G4826" s="294"/>
      <c r="H4826" s="294"/>
      <c r="I4826" s="294"/>
      <c r="J4826" s="294"/>
      <c r="K4826" s="294"/>
      <c r="L4826" s="294"/>
      <c r="M4826" s="294"/>
      <c r="N4826" s="292"/>
    </row>
    <row r="4827" spans="1:14" s="369" customFormat="1" ht="12.75" hidden="1" customHeight="1" outlineLevel="2" x14ac:dyDescent="0.25">
      <c r="A4827" s="3"/>
      <c r="B4827" s="3"/>
      <c r="C4827" s="392"/>
      <c r="D4827" s="3">
        <v>9</v>
      </c>
      <c r="E4827" s="290" t="e">
        <f ca="1"/>
        <v>#N/A</v>
      </c>
      <c r="F4827" s="291"/>
      <c r="G4827" s="294"/>
      <c r="H4827" s="294"/>
      <c r="I4827" s="294"/>
      <c r="J4827" s="294"/>
      <c r="K4827" s="294"/>
      <c r="L4827" s="294"/>
      <c r="M4827" s="294"/>
      <c r="N4827" s="294"/>
    </row>
    <row r="4828" spans="1:14" s="369" customFormat="1" ht="12.75" hidden="1" customHeight="1" outlineLevel="2" x14ac:dyDescent="0.25">
      <c r="A4828" s="3"/>
      <c r="B4828" s="3"/>
      <c r="C4828" s="392"/>
      <c r="D4828" s="3">
        <v>10</v>
      </c>
      <c r="E4828" s="290" t="e">
        <f ca="1"/>
        <v>#N/A</v>
      </c>
      <c r="F4828" s="291"/>
      <c r="G4828" s="294"/>
      <c r="H4828" s="294"/>
      <c r="I4828" s="294"/>
      <c r="J4828" s="294"/>
      <c r="K4828" s="294"/>
      <c r="L4828" s="294"/>
      <c r="M4828" s="294"/>
      <c r="N4828" s="294"/>
    </row>
    <row r="4829" spans="1:14" s="369" customFormat="1" ht="12.75" hidden="1" customHeight="1" outlineLevel="2" x14ac:dyDescent="0.25">
      <c r="A4829" s="3"/>
      <c r="B4829" s="3"/>
      <c r="C4829" s="392"/>
      <c r="D4829" s="3">
        <v>11</v>
      </c>
      <c r="E4829" s="290" t="e">
        <f ca="1"/>
        <v>#N/A</v>
      </c>
      <c r="F4829" s="291"/>
      <c r="G4829" s="294"/>
      <c r="H4829" s="294"/>
      <c r="I4829" s="294"/>
      <c r="J4829" s="294"/>
      <c r="K4829" s="294"/>
      <c r="L4829" s="294"/>
      <c r="M4829" s="294"/>
      <c r="N4829" s="294"/>
    </row>
    <row r="4830" spans="1:14" s="369" customFormat="1" ht="12.75" hidden="1" customHeight="1" outlineLevel="2" x14ac:dyDescent="0.25">
      <c r="A4830" s="3"/>
      <c r="B4830" s="3"/>
      <c r="C4830" s="392"/>
      <c r="D4830" s="3">
        <v>12</v>
      </c>
      <c r="E4830" s="290" t="e">
        <f ca="1"/>
        <v>#N/A</v>
      </c>
      <c r="F4830" s="291"/>
      <c r="G4830" s="294"/>
      <c r="H4830" s="294"/>
      <c r="I4830" s="294"/>
      <c r="J4830" s="294"/>
      <c r="K4830" s="294"/>
      <c r="L4830" s="294"/>
      <c r="M4830" s="294"/>
      <c r="N4830" s="294"/>
    </row>
    <row r="4831" spans="1:14" s="369" customFormat="1" ht="12.75" hidden="1" customHeight="1" outlineLevel="2" x14ac:dyDescent="0.25">
      <c r="A4831" s="3"/>
      <c r="B4831" s="3"/>
      <c r="C4831" s="392"/>
      <c r="D4831" s="3">
        <v>13</v>
      </c>
      <c r="E4831" s="290" t="e">
        <f ca="1"/>
        <v>#N/A</v>
      </c>
      <c r="F4831" s="291"/>
      <c r="G4831" s="294"/>
      <c r="H4831" s="294"/>
      <c r="I4831" s="294"/>
      <c r="J4831" s="294"/>
      <c r="K4831" s="294"/>
      <c r="L4831" s="294"/>
      <c r="M4831" s="294"/>
      <c r="N4831" s="294"/>
    </row>
    <row r="4832" spans="1:14" s="369" customFormat="1" ht="12.75" hidden="1" customHeight="1" outlineLevel="2" x14ac:dyDescent="0.25">
      <c r="A4832" s="3"/>
      <c r="B4832" s="3"/>
      <c r="C4832" s="392"/>
      <c r="D4832" s="3">
        <v>14</v>
      </c>
      <c r="E4832" s="290" t="e">
        <f ca="1"/>
        <v>#N/A</v>
      </c>
      <c r="F4832" s="291"/>
      <c r="G4832" s="294"/>
      <c r="H4832" s="294"/>
      <c r="I4832" s="294"/>
      <c r="J4832" s="294"/>
      <c r="K4832" s="294"/>
      <c r="L4832" s="294"/>
      <c r="M4832" s="294"/>
      <c r="N4832" s="294"/>
    </row>
    <row r="4833" spans="1:14" s="369" customFormat="1" ht="12.75" hidden="1" customHeight="1" outlineLevel="2" x14ac:dyDescent="0.25">
      <c r="A4833" s="3"/>
      <c r="B4833" s="3"/>
      <c r="C4833" s="392"/>
      <c r="D4833" s="3">
        <v>15</v>
      </c>
      <c r="E4833" s="290" t="e">
        <f ca="1"/>
        <v>#N/A</v>
      </c>
      <c r="F4833" s="291"/>
      <c r="G4833" s="294"/>
      <c r="H4833" s="294"/>
      <c r="I4833" s="294"/>
      <c r="J4833" s="294"/>
      <c r="K4833" s="294"/>
      <c r="L4833" s="294"/>
      <c r="M4833" s="294"/>
      <c r="N4833" s="294"/>
    </row>
    <row r="4834" spans="1:14" s="369" customFormat="1" ht="12.75" hidden="1" customHeight="1" outlineLevel="1" x14ac:dyDescent="0.25">
      <c r="A4834" s="3"/>
      <c r="B4834" s="145" t="str">
        <f ca="1">B4817</f>
        <v>Asset Type 212</v>
      </c>
      <c r="C4834" s="145" t="str">
        <f ca="1">C4817</f>
        <v>Description - Asset Type 212</v>
      </c>
      <c r="D4834" s="3"/>
      <c r="E4834" s="3"/>
      <c r="F4834" s="106" t="s">
        <v>44</v>
      </c>
      <c r="G4834" s="296">
        <f t="shared" ref="G4834:N4834" si="424">SUM(G4819:G4833)</f>
        <v>0</v>
      </c>
      <c r="H4834" s="296">
        <f t="shared" ca="1" si="424"/>
        <v>0</v>
      </c>
      <c r="I4834" s="296">
        <f t="shared" ca="1" si="424"/>
        <v>0</v>
      </c>
      <c r="J4834" s="296">
        <f t="shared" ca="1" si="424"/>
        <v>0</v>
      </c>
      <c r="K4834" s="296">
        <f t="shared" ca="1" si="424"/>
        <v>0</v>
      </c>
      <c r="L4834" s="296">
        <f t="shared" ca="1" si="424"/>
        <v>0</v>
      </c>
      <c r="M4834" s="296">
        <f t="shared" ca="1" si="424"/>
        <v>0</v>
      </c>
      <c r="N4834" s="296">
        <f t="shared" ca="1" si="424"/>
        <v>0</v>
      </c>
    </row>
    <row r="4835" spans="1:14" s="369" customFormat="1" ht="12.75" hidden="1" customHeight="1" outlineLevel="2" x14ac:dyDescent="0.25">
      <c r="A4835" s="217">
        <f>A4817+1</f>
        <v>213</v>
      </c>
      <c r="B4835" s="22" t="str">
        <f ca="1">OFFSET($B$13,$A4835-1,0)</f>
        <v>Asset Type 213</v>
      </c>
      <c r="C4835" s="22" t="str">
        <f ca="1">OFFSET($C$13,$A4835-1,0)</f>
        <v>Description - Asset Type 213</v>
      </c>
      <c r="D4835" s="3"/>
      <c r="E4835" s="109"/>
      <c r="F4835" s="108" t="s">
        <v>41</v>
      </c>
      <c r="G4835" s="295">
        <f t="shared" ref="G4835:N4835" ca="1" si="425">VLOOKUP($B4835,$B$13:$N$512,5+G$5,FALSE)</f>
        <v>0</v>
      </c>
      <c r="H4835" s="295">
        <f t="shared" ca="1" si="425"/>
        <v>0</v>
      </c>
      <c r="I4835" s="295">
        <f t="shared" ca="1" si="425"/>
        <v>0</v>
      </c>
      <c r="J4835" s="295">
        <f t="shared" ca="1" si="425"/>
        <v>0</v>
      </c>
      <c r="K4835" s="295">
        <f t="shared" ca="1" si="425"/>
        <v>0</v>
      </c>
      <c r="L4835" s="295">
        <f t="shared" ca="1" si="425"/>
        <v>0</v>
      </c>
      <c r="M4835" s="295">
        <f t="shared" ca="1" si="425"/>
        <v>0</v>
      </c>
      <c r="N4835" s="295">
        <f t="shared" ca="1" si="425"/>
        <v>0</v>
      </c>
    </row>
    <row r="4836" spans="1:14" s="369" customFormat="1" ht="12.75" hidden="1" customHeight="1" outlineLevel="2" x14ac:dyDescent="0.25">
      <c r="A4836" s="3"/>
      <c r="B4836" s="3"/>
      <c r="C4836" s="21"/>
      <c r="D4836" s="3"/>
      <c r="E4836" s="107"/>
      <c r="F4836" s="106" t="s">
        <v>42</v>
      </c>
      <c r="G4836" s="111">
        <f ca="1">VLOOKUP($B4835,'Input Sheet'!$B$12:$N$511,5+G$5,FALSE)</f>
        <v>0</v>
      </c>
      <c r="H4836" s="111">
        <f ca="1">VLOOKUP($B4835,'Input Sheet'!$B$12:$N$511,5+H$5,FALSE)</f>
        <v>0</v>
      </c>
      <c r="I4836" s="111">
        <f ca="1">VLOOKUP($B4835,'Input Sheet'!$B$12:$N$511,5+I$5,FALSE)</f>
        <v>0</v>
      </c>
      <c r="J4836" s="111">
        <f ca="1">VLOOKUP($B4835,'Input Sheet'!$B$12:$N$511,5+J$5,FALSE)</f>
        <v>0</v>
      </c>
      <c r="K4836" s="111">
        <f ca="1">VLOOKUP($B4835,'Input Sheet'!$B$12:$N$511,5+K$5,FALSE)</f>
        <v>0</v>
      </c>
      <c r="L4836" s="111">
        <f ca="1">VLOOKUP($B4835,'Input Sheet'!$B$12:$N$511,5+L$5,FALSE)</f>
        <v>0</v>
      </c>
      <c r="M4836" s="111">
        <f ca="1">VLOOKUP($B4835,'Input Sheet'!$B$12:$N$511,5+M$5,FALSE)</f>
        <v>0</v>
      </c>
      <c r="N4836" s="111">
        <f ca="1">VLOOKUP($B4835,'Input Sheet'!$B$12:$N$511,5+N$5,FALSE)</f>
        <v>0</v>
      </c>
    </row>
    <row r="4837" spans="1:14" s="369" customFormat="1" ht="12.75" hidden="1" customHeight="1" outlineLevel="2" x14ac:dyDescent="0.25">
      <c r="A4837" s="3"/>
      <c r="B4837" s="3"/>
      <c r="C4837" s="3"/>
      <c r="D4837" s="3">
        <v>1</v>
      </c>
      <c r="E4837" s="290">
        <f t="array" aca="1" ref="E4837:E4851" ca="1">TRANSPOSE(G4835:N4835)</f>
        <v>0</v>
      </c>
      <c r="F4837" s="291"/>
      <c r="G4837" s="292"/>
      <c r="H4837" s="293">
        <f ca="1">IF(OFFSET(H4837,-$D4837,0)="n/a","n/a",IF(H$5&gt;OFFSET(H4837,-$D4837,0)+$D4837,$E4837-SUM($G4837:G4837),($E4837-SUM($G4837:G4837))/(OFFSET(H4837,-$D4837,0)-(H$5-$D4837-1))))</f>
        <v>0</v>
      </c>
      <c r="I4837" s="293">
        <f ca="1">IF(OFFSET(I4837,-$D4837,0)="n/a","n/a",IF(I$5&gt;OFFSET(I4837,-$D4837,0)+$D4837,$E4837-SUM($G4837:H4837),($E4837-SUM($G4837:H4837))/(OFFSET(I4837,-$D4837,0)-(I$5-$D4837-1))))</f>
        <v>0</v>
      </c>
      <c r="J4837" s="293">
        <f ca="1">IF(OFFSET(J4837,-$D4837,0)="n/a","n/a",IF(J$5&gt;OFFSET(J4837,-$D4837,0)+$D4837,$E4837-SUM($G4837:I4837),($E4837-SUM($G4837:I4837))/(OFFSET(J4837,-$D4837,0)-(J$5-$D4837-1))))</f>
        <v>0</v>
      </c>
      <c r="K4837" s="293">
        <f ca="1">IF(OFFSET(K4837,-$D4837,0)="n/a","n/a",IF(K$5&gt;OFFSET(K4837,-$D4837,0)+$D4837,$E4837-SUM($G4837:J4837),($E4837-SUM($G4837:J4837))/(OFFSET(K4837,-$D4837,0)-(K$5-$D4837-1))))</f>
        <v>0</v>
      </c>
      <c r="L4837" s="293">
        <f ca="1">IF(OFFSET(L4837,-$D4837,0)="n/a","n/a",IF(L$5&gt;OFFSET(L4837,-$D4837,0)+$D4837,$E4837-SUM($G4837:K4837),($E4837-SUM($G4837:K4837))/(OFFSET(L4837,-$D4837,0)-(L$5-$D4837-1))))</f>
        <v>0</v>
      </c>
      <c r="M4837" s="293">
        <f ca="1">IF(OFFSET(M4837,-$D4837,0)="n/a","n/a",IF(M$5&gt;OFFSET(M4837,-$D4837,0)+$D4837,$E4837-SUM($G4837:L4837),($E4837-SUM($G4837:L4837))/(OFFSET(M4837,-$D4837,0)-(M$5-$D4837-1))))</f>
        <v>0</v>
      </c>
      <c r="N4837" s="293">
        <f ca="1">IF(OFFSET(N4837,-$D4837,0)="n/a","n/a",IF(N$5&gt;OFFSET(N4837,-$D4837,0)+$D4837,$E4837-SUM($G4837:M4837),($E4837-SUM($G4837:M4837))/(OFFSET(N4837,-$D4837,0)-(N$5-$D4837-1))))</f>
        <v>0</v>
      </c>
    </row>
    <row r="4838" spans="1:14" s="369" customFormat="1" ht="12.75" hidden="1" customHeight="1" outlineLevel="2" x14ac:dyDescent="0.25">
      <c r="A4838" s="3"/>
      <c r="B4838" s="3"/>
      <c r="C4838" s="392" t="s">
        <v>43</v>
      </c>
      <c r="D4838" s="3">
        <v>2</v>
      </c>
      <c r="E4838" s="290">
        <f ca="1"/>
        <v>0</v>
      </c>
      <c r="F4838" s="291"/>
      <c r="G4838" s="294"/>
      <c r="H4838" s="292"/>
      <c r="I4838" s="293">
        <f ca="1">IF(OFFSET(I4838,-$D4838,0)="n/a","n/a",IF(I$5&gt;OFFSET(I4838,-$D4838,0)+$D4838,$E4838-SUM($G4838:H4838),($E4838-SUM($G4838:H4838))/(OFFSET(I4838,-$D4838,0)-(I$5-$D4838-1))))</f>
        <v>0</v>
      </c>
      <c r="J4838" s="293">
        <f ca="1">IF(OFFSET(J4838,-$D4838,0)="n/a","n/a",IF(J$5&gt;OFFSET(J4838,-$D4838,0)+$D4838,$E4838-SUM($G4838:I4838),($E4838-SUM($G4838:I4838))/(OFFSET(J4838,-$D4838,0)-(J$5-$D4838-1))))</f>
        <v>0</v>
      </c>
      <c r="K4838" s="293">
        <f ca="1">IF(OFFSET(K4838,-$D4838,0)="n/a","n/a",IF(K$5&gt;OFFSET(K4838,-$D4838,0)+$D4838,$E4838-SUM($G4838:J4838),($E4838-SUM($G4838:J4838))/(OFFSET(K4838,-$D4838,0)-(K$5-$D4838-1))))</f>
        <v>0</v>
      </c>
      <c r="L4838" s="293">
        <f ca="1">IF(OFFSET(L4838,-$D4838,0)="n/a","n/a",IF(L$5&gt;OFFSET(L4838,-$D4838,0)+$D4838,$E4838-SUM($G4838:K4838),($E4838-SUM($G4838:K4838))/(OFFSET(L4838,-$D4838,0)-(L$5-$D4838-1))))</f>
        <v>0</v>
      </c>
      <c r="M4838" s="293">
        <f ca="1">IF(OFFSET(M4838,-$D4838,0)="n/a","n/a",IF(M$5&gt;OFFSET(M4838,-$D4838,0)+$D4838,$E4838-SUM($G4838:L4838),($E4838-SUM($G4838:L4838))/(OFFSET(M4838,-$D4838,0)-(M$5-$D4838-1))))</f>
        <v>0</v>
      </c>
      <c r="N4838" s="293">
        <f ca="1">IF(OFFSET(N4838,-$D4838,0)="n/a","n/a",IF(N$5&gt;OFFSET(N4838,-$D4838,0)+$D4838,$E4838-SUM($G4838:M4838),($E4838-SUM($G4838:M4838))/(OFFSET(N4838,-$D4838,0)-(N$5-$D4838-1))))</f>
        <v>0</v>
      </c>
    </row>
    <row r="4839" spans="1:14" s="369" customFormat="1" ht="12.75" hidden="1" customHeight="1" outlineLevel="2" x14ac:dyDescent="0.25">
      <c r="A4839" s="3"/>
      <c r="B4839" s="3"/>
      <c r="C4839" s="392"/>
      <c r="D4839" s="3">
        <v>3</v>
      </c>
      <c r="E4839" s="290">
        <f ca="1"/>
        <v>0</v>
      </c>
      <c r="F4839" s="291"/>
      <c r="G4839" s="294"/>
      <c r="H4839" s="294"/>
      <c r="I4839" s="292"/>
      <c r="J4839" s="293">
        <f ca="1">IF(OFFSET(J4839,-$D4839,0)="n/a","n/a",IF(J$5&gt;OFFSET(J4839,-$D4839,0)+$D4839,$E4839-SUM($G4839:I4839),($E4839-SUM($G4839:I4839))/(OFFSET(J4839,-$D4839,0)-(J$5-$D4839-1))))</f>
        <v>0</v>
      </c>
      <c r="K4839" s="293">
        <f ca="1">IF(OFFSET(K4839,-$D4839,0)="n/a","n/a",IF(K$5&gt;OFFSET(K4839,-$D4839,0)+$D4839,$E4839-SUM($G4839:J4839),($E4839-SUM($G4839:J4839))/(OFFSET(K4839,-$D4839,0)-(K$5-$D4839-1))))</f>
        <v>0</v>
      </c>
      <c r="L4839" s="293">
        <f ca="1">IF(OFFSET(L4839,-$D4839,0)="n/a","n/a",IF(L$5&gt;OFFSET(L4839,-$D4839,0)+$D4839,$E4839-SUM($G4839:K4839),($E4839-SUM($G4839:K4839))/(OFFSET(L4839,-$D4839,0)-(L$5-$D4839-1))))</f>
        <v>0</v>
      </c>
      <c r="M4839" s="293">
        <f ca="1">IF(OFFSET(M4839,-$D4839,0)="n/a","n/a",IF(M$5&gt;OFFSET(M4839,-$D4839,0)+$D4839,$E4839-SUM($G4839:L4839),($E4839-SUM($G4839:L4839))/(OFFSET(M4839,-$D4839,0)-(M$5-$D4839-1))))</f>
        <v>0</v>
      </c>
      <c r="N4839" s="293">
        <f ca="1">IF(OFFSET(N4839,-$D4839,0)="n/a","n/a",IF(N$5&gt;OFFSET(N4839,-$D4839,0)+$D4839,$E4839-SUM($G4839:M4839),($E4839-SUM($G4839:M4839))/(OFFSET(N4839,-$D4839,0)-(N$5-$D4839-1))))</f>
        <v>0</v>
      </c>
    </row>
    <row r="4840" spans="1:14" s="369" customFormat="1" ht="12.75" hidden="1" customHeight="1" outlineLevel="2" x14ac:dyDescent="0.25">
      <c r="A4840" s="3"/>
      <c r="B4840" s="3"/>
      <c r="C4840" s="392"/>
      <c r="D4840" s="3">
        <v>4</v>
      </c>
      <c r="E4840" s="290">
        <f ca="1"/>
        <v>0</v>
      </c>
      <c r="F4840" s="291"/>
      <c r="G4840" s="294"/>
      <c r="H4840" s="294"/>
      <c r="I4840" s="294"/>
      <c r="J4840" s="292"/>
      <c r="K4840" s="293">
        <f ca="1">IF(OFFSET(K4840,-$D4840,0)="n/a","n/a",IF(K$5&gt;OFFSET(K4840,-$D4840,0)+$D4840,$E4840-SUM($G4840:J4840),($E4840-SUM($G4840:J4840))/(OFFSET(K4840,-$D4840,0)-(K$5-$D4840-1))))</f>
        <v>0</v>
      </c>
      <c r="L4840" s="293">
        <f ca="1">IF(OFFSET(L4840,-$D4840,0)="n/a","n/a",IF(L$5&gt;OFFSET(L4840,-$D4840,0)+$D4840,$E4840-SUM($G4840:K4840),($E4840-SUM($G4840:K4840))/(OFFSET(L4840,-$D4840,0)-(L$5-$D4840-1))))</f>
        <v>0</v>
      </c>
      <c r="M4840" s="293">
        <f ca="1">IF(OFFSET(M4840,-$D4840,0)="n/a","n/a",IF(M$5&gt;OFFSET(M4840,-$D4840,0)+$D4840,$E4840-SUM($G4840:L4840),($E4840-SUM($G4840:L4840))/(OFFSET(M4840,-$D4840,0)-(M$5-$D4840-1))))</f>
        <v>0</v>
      </c>
      <c r="N4840" s="293">
        <f ca="1">IF(OFFSET(N4840,-$D4840,0)="n/a","n/a",IF(N$5&gt;OFFSET(N4840,-$D4840,0)+$D4840,$E4840-SUM($G4840:M4840),($E4840-SUM($G4840:M4840))/(OFFSET(N4840,-$D4840,0)-(N$5-$D4840-1))))</f>
        <v>0</v>
      </c>
    </row>
    <row r="4841" spans="1:14" s="369" customFormat="1" ht="12.75" hidden="1" customHeight="1" outlineLevel="2" x14ac:dyDescent="0.25">
      <c r="A4841" s="3"/>
      <c r="B4841" s="3"/>
      <c r="C4841" s="392"/>
      <c r="D4841" s="3">
        <v>5</v>
      </c>
      <c r="E4841" s="290">
        <f ca="1"/>
        <v>0</v>
      </c>
      <c r="F4841" s="291"/>
      <c r="G4841" s="294"/>
      <c r="H4841" s="294"/>
      <c r="I4841" s="294"/>
      <c r="J4841" s="294"/>
      <c r="K4841" s="292"/>
      <c r="L4841" s="293">
        <f ca="1">IF(OFFSET(L4841,-$D4841,0)="n/a","n/a",IF(L$5&gt;OFFSET(L4841,-$D4841,0)+$D4841,$E4841-SUM($G4841:K4841),($E4841-SUM($G4841:K4841))/(OFFSET(L4841,-$D4841,0)-(L$5-$D4841-1))))</f>
        <v>0</v>
      </c>
      <c r="M4841" s="293">
        <f ca="1">IF(OFFSET(M4841,-$D4841,0)="n/a","n/a",IF(M$5&gt;OFFSET(M4841,-$D4841,0)+$D4841,$E4841-SUM($G4841:L4841),($E4841-SUM($G4841:L4841))/(OFFSET(M4841,-$D4841,0)-(M$5-$D4841-1))))</f>
        <v>0</v>
      </c>
      <c r="N4841" s="293">
        <f ca="1">IF(OFFSET(N4841,-$D4841,0)="n/a","n/a",IF(N$5&gt;OFFSET(N4841,-$D4841,0)+$D4841,$E4841-SUM($G4841:M4841),($E4841-SUM($G4841:M4841))/(OFFSET(N4841,-$D4841,0)-(N$5-$D4841-1))))</f>
        <v>0</v>
      </c>
    </row>
    <row r="4842" spans="1:14" s="369" customFormat="1" ht="12.75" hidden="1" customHeight="1" outlineLevel="2" x14ac:dyDescent="0.25">
      <c r="A4842" s="3"/>
      <c r="B4842" s="3"/>
      <c r="C4842" s="392"/>
      <c r="D4842" s="3">
        <v>6</v>
      </c>
      <c r="E4842" s="290">
        <f ca="1"/>
        <v>0</v>
      </c>
      <c r="F4842" s="291"/>
      <c r="G4842" s="294"/>
      <c r="H4842" s="294"/>
      <c r="I4842" s="294"/>
      <c r="J4842" s="294"/>
      <c r="K4842" s="294"/>
      <c r="L4842" s="292"/>
      <c r="M4842" s="293">
        <f ca="1">IF(OFFSET(M4842,-$D4842,0)="n/a","n/a",IF(M$5&gt;OFFSET(M4842,-$D4842,0)+$D4842,$E4842-SUM($G4842:L4842),($E4842-SUM($G4842:L4842))/(OFFSET(M4842,-$D4842,0)-(M$5-$D4842-1))))</f>
        <v>0</v>
      </c>
      <c r="N4842" s="293">
        <f ca="1">IF(OFFSET(N4842,-$D4842,0)="n/a","n/a",IF(N$5&gt;OFFSET(N4842,-$D4842,0)+$D4842,$E4842-SUM($G4842:M4842),($E4842-SUM($G4842:M4842))/(OFFSET(N4842,-$D4842,0)-(N$5-$D4842-1))))</f>
        <v>0</v>
      </c>
    </row>
    <row r="4843" spans="1:14" s="369" customFormat="1" ht="12.75" hidden="1" customHeight="1" outlineLevel="2" x14ac:dyDescent="0.25">
      <c r="A4843" s="3"/>
      <c r="B4843" s="3"/>
      <c r="C4843" s="392"/>
      <c r="D4843" s="3">
        <v>7</v>
      </c>
      <c r="E4843" s="290">
        <f ca="1"/>
        <v>0</v>
      </c>
      <c r="F4843" s="291"/>
      <c r="G4843" s="294"/>
      <c r="H4843" s="294"/>
      <c r="I4843" s="294"/>
      <c r="J4843" s="294"/>
      <c r="K4843" s="294"/>
      <c r="L4843" s="294"/>
      <c r="M4843" s="292"/>
      <c r="N4843" s="293">
        <f ca="1">IF(OFFSET(N4843,-$D4843,0)="n/a","n/a",IF(N$5&gt;OFFSET(N4843,-$D4843,0)+$D4843,$E4843-SUM($G4843:M4843),($E4843-SUM($G4843:M4843))/(OFFSET(N4843,-$D4843,0)-(N$5-$D4843-1))))</f>
        <v>0</v>
      </c>
    </row>
    <row r="4844" spans="1:14" s="369" customFormat="1" ht="12.75" hidden="1" customHeight="1" outlineLevel="2" x14ac:dyDescent="0.25">
      <c r="A4844" s="3"/>
      <c r="B4844" s="3"/>
      <c r="C4844" s="392"/>
      <c r="D4844" s="3">
        <v>8</v>
      </c>
      <c r="E4844" s="290">
        <f ca="1"/>
        <v>0</v>
      </c>
      <c r="F4844" s="291"/>
      <c r="G4844" s="294"/>
      <c r="H4844" s="294"/>
      <c r="I4844" s="294"/>
      <c r="J4844" s="294"/>
      <c r="K4844" s="294"/>
      <c r="L4844" s="294"/>
      <c r="M4844" s="294"/>
      <c r="N4844" s="292"/>
    </row>
    <row r="4845" spans="1:14" s="369" customFormat="1" ht="12.75" hidden="1" customHeight="1" outlineLevel="2" x14ac:dyDescent="0.25">
      <c r="A4845" s="3"/>
      <c r="B4845" s="3"/>
      <c r="C4845" s="392"/>
      <c r="D4845" s="3">
        <v>9</v>
      </c>
      <c r="E4845" s="290" t="e">
        <f ca="1"/>
        <v>#N/A</v>
      </c>
      <c r="F4845" s="291"/>
      <c r="G4845" s="294"/>
      <c r="H4845" s="294"/>
      <c r="I4845" s="294"/>
      <c r="J4845" s="294"/>
      <c r="K4845" s="294"/>
      <c r="L4845" s="294"/>
      <c r="M4845" s="294"/>
      <c r="N4845" s="294"/>
    </row>
    <row r="4846" spans="1:14" s="369" customFormat="1" ht="12.75" hidden="1" customHeight="1" outlineLevel="2" x14ac:dyDescent="0.25">
      <c r="A4846" s="3"/>
      <c r="B4846" s="3"/>
      <c r="C4846" s="392"/>
      <c r="D4846" s="3">
        <v>10</v>
      </c>
      <c r="E4846" s="290" t="e">
        <f ca="1"/>
        <v>#N/A</v>
      </c>
      <c r="F4846" s="291"/>
      <c r="G4846" s="294"/>
      <c r="H4846" s="294"/>
      <c r="I4846" s="294"/>
      <c r="J4846" s="294"/>
      <c r="K4846" s="294"/>
      <c r="L4846" s="294"/>
      <c r="M4846" s="294"/>
      <c r="N4846" s="294"/>
    </row>
    <row r="4847" spans="1:14" s="369" customFormat="1" ht="12.75" hidden="1" customHeight="1" outlineLevel="2" x14ac:dyDescent="0.25">
      <c r="A4847" s="3"/>
      <c r="B4847" s="3"/>
      <c r="C4847" s="392"/>
      <c r="D4847" s="3">
        <v>11</v>
      </c>
      <c r="E4847" s="290" t="e">
        <f ca="1"/>
        <v>#N/A</v>
      </c>
      <c r="F4847" s="291"/>
      <c r="G4847" s="294"/>
      <c r="H4847" s="294"/>
      <c r="I4847" s="294"/>
      <c r="J4847" s="294"/>
      <c r="K4847" s="294"/>
      <c r="L4847" s="294"/>
      <c r="M4847" s="294"/>
      <c r="N4847" s="294"/>
    </row>
    <row r="4848" spans="1:14" s="369" customFormat="1" ht="12.75" hidden="1" customHeight="1" outlineLevel="2" x14ac:dyDescent="0.25">
      <c r="A4848" s="3"/>
      <c r="B4848" s="3"/>
      <c r="C4848" s="392"/>
      <c r="D4848" s="3">
        <v>12</v>
      </c>
      <c r="E4848" s="290" t="e">
        <f ca="1"/>
        <v>#N/A</v>
      </c>
      <c r="F4848" s="291"/>
      <c r="G4848" s="294"/>
      <c r="H4848" s="294"/>
      <c r="I4848" s="294"/>
      <c r="J4848" s="294"/>
      <c r="K4848" s="294"/>
      <c r="L4848" s="294"/>
      <c r="M4848" s="294"/>
      <c r="N4848" s="294"/>
    </row>
    <row r="4849" spans="1:14" s="369" customFormat="1" ht="12.75" hidden="1" customHeight="1" outlineLevel="2" x14ac:dyDescent="0.25">
      <c r="A4849" s="3"/>
      <c r="B4849" s="3"/>
      <c r="C4849" s="392"/>
      <c r="D4849" s="3">
        <v>13</v>
      </c>
      <c r="E4849" s="290" t="e">
        <f ca="1"/>
        <v>#N/A</v>
      </c>
      <c r="F4849" s="291"/>
      <c r="G4849" s="294"/>
      <c r="H4849" s="294"/>
      <c r="I4849" s="294"/>
      <c r="J4849" s="294"/>
      <c r="K4849" s="294"/>
      <c r="L4849" s="294"/>
      <c r="M4849" s="294"/>
      <c r="N4849" s="294"/>
    </row>
    <row r="4850" spans="1:14" s="369" customFormat="1" ht="12.75" hidden="1" customHeight="1" outlineLevel="2" x14ac:dyDescent="0.25">
      <c r="A4850" s="3"/>
      <c r="B4850" s="3"/>
      <c r="C4850" s="392"/>
      <c r="D4850" s="3">
        <v>14</v>
      </c>
      <c r="E4850" s="290" t="e">
        <f ca="1"/>
        <v>#N/A</v>
      </c>
      <c r="F4850" s="291"/>
      <c r="G4850" s="294"/>
      <c r="H4850" s="294"/>
      <c r="I4850" s="294"/>
      <c r="J4850" s="294"/>
      <c r="K4850" s="294"/>
      <c r="L4850" s="294"/>
      <c r="M4850" s="294"/>
      <c r="N4850" s="294"/>
    </row>
    <row r="4851" spans="1:14" s="369" customFormat="1" ht="12.75" hidden="1" customHeight="1" outlineLevel="2" x14ac:dyDescent="0.25">
      <c r="A4851" s="3"/>
      <c r="B4851" s="3"/>
      <c r="C4851" s="392"/>
      <c r="D4851" s="3">
        <v>15</v>
      </c>
      <c r="E4851" s="290" t="e">
        <f ca="1"/>
        <v>#N/A</v>
      </c>
      <c r="F4851" s="291"/>
      <c r="G4851" s="294"/>
      <c r="H4851" s="294"/>
      <c r="I4851" s="294"/>
      <c r="J4851" s="294"/>
      <c r="K4851" s="294"/>
      <c r="L4851" s="294"/>
      <c r="M4851" s="294"/>
      <c r="N4851" s="294"/>
    </row>
    <row r="4852" spans="1:14" s="369" customFormat="1" ht="12.75" hidden="1" customHeight="1" outlineLevel="1" x14ac:dyDescent="0.25">
      <c r="A4852" s="3"/>
      <c r="B4852" s="145" t="str">
        <f ca="1">B4835</f>
        <v>Asset Type 213</v>
      </c>
      <c r="C4852" s="145" t="str">
        <f ca="1">C4835</f>
        <v>Description - Asset Type 213</v>
      </c>
      <c r="D4852" s="3"/>
      <c r="E4852" s="3"/>
      <c r="F4852" s="106" t="s">
        <v>44</v>
      </c>
      <c r="G4852" s="296">
        <f t="shared" ref="G4852:N4852" si="426">SUM(G4837:G4851)</f>
        <v>0</v>
      </c>
      <c r="H4852" s="296">
        <f t="shared" ca="1" si="426"/>
        <v>0</v>
      </c>
      <c r="I4852" s="296">
        <f t="shared" ca="1" si="426"/>
        <v>0</v>
      </c>
      <c r="J4852" s="296">
        <f t="shared" ca="1" si="426"/>
        <v>0</v>
      </c>
      <c r="K4852" s="296">
        <f t="shared" ca="1" si="426"/>
        <v>0</v>
      </c>
      <c r="L4852" s="296">
        <f t="shared" ca="1" si="426"/>
        <v>0</v>
      </c>
      <c r="M4852" s="296">
        <f t="shared" ca="1" si="426"/>
        <v>0</v>
      </c>
      <c r="N4852" s="296">
        <f t="shared" ca="1" si="426"/>
        <v>0</v>
      </c>
    </row>
    <row r="4853" spans="1:14" s="369" customFormat="1" ht="12.75" hidden="1" customHeight="1" outlineLevel="2" x14ac:dyDescent="0.25">
      <c r="A4853" s="217">
        <f>A4835+1</f>
        <v>214</v>
      </c>
      <c r="B4853" s="22" t="str">
        <f ca="1">OFFSET($B$13,$A4853-1,0)</f>
        <v>Asset Type 214</v>
      </c>
      <c r="C4853" s="22" t="str">
        <f ca="1">OFFSET($C$13,$A4853-1,0)</f>
        <v>Description - Asset Type 214</v>
      </c>
      <c r="D4853" s="3"/>
      <c r="E4853" s="109"/>
      <c r="F4853" s="108" t="s">
        <v>41</v>
      </c>
      <c r="G4853" s="295">
        <f t="shared" ref="G4853:N4853" ca="1" si="427">VLOOKUP($B4853,$B$13:$N$512,5+G$5,FALSE)</f>
        <v>0</v>
      </c>
      <c r="H4853" s="295">
        <f t="shared" ca="1" si="427"/>
        <v>0</v>
      </c>
      <c r="I4853" s="295">
        <f t="shared" ca="1" si="427"/>
        <v>0</v>
      </c>
      <c r="J4853" s="295">
        <f t="shared" ca="1" si="427"/>
        <v>0</v>
      </c>
      <c r="K4853" s="295">
        <f t="shared" ca="1" si="427"/>
        <v>0</v>
      </c>
      <c r="L4853" s="295">
        <f t="shared" ca="1" si="427"/>
        <v>0</v>
      </c>
      <c r="M4853" s="295">
        <f t="shared" ca="1" si="427"/>
        <v>0</v>
      </c>
      <c r="N4853" s="295">
        <f t="shared" ca="1" si="427"/>
        <v>0</v>
      </c>
    </row>
    <row r="4854" spans="1:14" s="369" customFormat="1" ht="12.75" hidden="1" customHeight="1" outlineLevel="2" x14ac:dyDescent="0.25">
      <c r="A4854" s="3"/>
      <c r="B4854" s="3"/>
      <c r="C4854" s="21"/>
      <c r="D4854" s="3"/>
      <c r="E4854" s="107"/>
      <c r="F4854" s="106" t="s">
        <v>42</v>
      </c>
      <c r="G4854" s="111">
        <f ca="1">VLOOKUP($B4853,'Input Sheet'!$B$12:$N$511,5+G$5,FALSE)</f>
        <v>0</v>
      </c>
      <c r="H4854" s="111">
        <f ca="1">VLOOKUP($B4853,'Input Sheet'!$B$12:$N$511,5+H$5,FALSE)</f>
        <v>0</v>
      </c>
      <c r="I4854" s="111">
        <f ca="1">VLOOKUP($B4853,'Input Sheet'!$B$12:$N$511,5+I$5,FALSE)</f>
        <v>0</v>
      </c>
      <c r="J4854" s="111">
        <f ca="1">VLOOKUP($B4853,'Input Sheet'!$B$12:$N$511,5+J$5,FALSE)</f>
        <v>0</v>
      </c>
      <c r="K4854" s="111">
        <f ca="1">VLOOKUP($B4853,'Input Sheet'!$B$12:$N$511,5+K$5,FALSE)</f>
        <v>0</v>
      </c>
      <c r="L4854" s="111">
        <f ca="1">VLOOKUP($B4853,'Input Sheet'!$B$12:$N$511,5+L$5,FALSE)</f>
        <v>0</v>
      </c>
      <c r="M4854" s="111">
        <f ca="1">VLOOKUP($B4853,'Input Sheet'!$B$12:$N$511,5+M$5,FALSE)</f>
        <v>0</v>
      </c>
      <c r="N4854" s="111">
        <f ca="1">VLOOKUP($B4853,'Input Sheet'!$B$12:$N$511,5+N$5,FALSE)</f>
        <v>0</v>
      </c>
    </row>
    <row r="4855" spans="1:14" s="369" customFormat="1" ht="12.75" hidden="1" customHeight="1" outlineLevel="2" x14ac:dyDescent="0.25">
      <c r="A4855" s="3"/>
      <c r="B4855" s="3"/>
      <c r="C4855" s="3"/>
      <c r="D4855" s="3">
        <v>1</v>
      </c>
      <c r="E4855" s="290">
        <f t="array" aca="1" ref="E4855:E4869" ca="1">TRANSPOSE(G4853:N4853)</f>
        <v>0</v>
      </c>
      <c r="F4855" s="291"/>
      <c r="G4855" s="292"/>
      <c r="H4855" s="293">
        <f ca="1">IF(OFFSET(H4855,-$D4855,0)="n/a","n/a",IF(H$5&gt;OFFSET(H4855,-$D4855,0)+$D4855,$E4855-SUM($G4855:G4855),($E4855-SUM($G4855:G4855))/(OFFSET(H4855,-$D4855,0)-(H$5-$D4855-1))))</f>
        <v>0</v>
      </c>
      <c r="I4855" s="293">
        <f ca="1">IF(OFFSET(I4855,-$D4855,0)="n/a","n/a",IF(I$5&gt;OFFSET(I4855,-$D4855,0)+$D4855,$E4855-SUM($G4855:H4855),($E4855-SUM($G4855:H4855))/(OFFSET(I4855,-$D4855,0)-(I$5-$D4855-1))))</f>
        <v>0</v>
      </c>
      <c r="J4855" s="293">
        <f ca="1">IF(OFFSET(J4855,-$D4855,0)="n/a","n/a",IF(J$5&gt;OFFSET(J4855,-$D4855,0)+$D4855,$E4855-SUM($G4855:I4855),($E4855-SUM($G4855:I4855))/(OFFSET(J4855,-$D4855,0)-(J$5-$D4855-1))))</f>
        <v>0</v>
      </c>
      <c r="K4855" s="293">
        <f ca="1">IF(OFFSET(K4855,-$D4855,0)="n/a","n/a",IF(K$5&gt;OFFSET(K4855,-$D4855,0)+$D4855,$E4855-SUM($G4855:J4855),($E4855-SUM($G4855:J4855))/(OFFSET(K4855,-$D4855,0)-(K$5-$D4855-1))))</f>
        <v>0</v>
      </c>
      <c r="L4855" s="293">
        <f ca="1">IF(OFFSET(L4855,-$D4855,0)="n/a","n/a",IF(L$5&gt;OFFSET(L4855,-$D4855,0)+$D4855,$E4855-SUM($G4855:K4855),($E4855-SUM($G4855:K4855))/(OFFSET(L4855,-$D4855,0)-(L$5-$D4855-1))))</f>
        <v>0</v>
      </c>
      <c r="M4855" s="293">
        <f ca="1">IF(OFFSET(M4855,-$D4855,0)="n/a","n/a",IF(M$5&gt;OFFSET(M4855,-$D4855,0)+$D4855,$E4855-SUM($G4855:L4855),($E4855-SUM($G4855:L4855))/(OFFSET(M4855,-$D4855,0)-(M$5-$D4855-1))))</f>
        <v>0</v>
      </c>
      <c r="N4855" s="293">
        <f ca="1">IF(OFFSET(N4855,-$D4855,0)="n/a","n/a",IF(N$5&gt;OFFSET(N4855,-$D4855,0)+$D4855,$E4855-SUM($G4855:M4855),($E4855-SUM($G4855:M4855))/(OFFSET(N4855,-$D4855,0)-(N$5-$D4855-1))))</f>
        <v>0</v>
      </c>
    </row>
    <row r="4856" spans="1:14" s="369" customFormat="1" ht="12.75" hidden="1" customHeight="1" outlineLevel="2" x14ac:dyDescent="0.25">
      <c r="A4856" s="3"/>
      <c r="B4856" s="3"/>
      <c r="C4856" s="392" t="s">
        <v>43</v>
      </c>
      <c r="D4856" s="3">
        <v>2</v>
      </c>
      <c r="E4856" s="290">
        <f ca="1"/>
        <v>0</v>
      </c>
      <c r="F4856" s="291"/>
      <c r="G4856" s="294"/>
      <c r="H4856" s="292"/>
      <c r="I4856" s="293">
        <f ca="1">IF(OFFSET(I4856,-$D4856,0)="n/a","n/a",IF(I$5&gt;OFFSET(I4856,-$D4856,0)+$D4856,$E4856-SUM($G4856:H4856),($E4856-SUM($G4856:H4856))/(OFFSET(I4856,-$D4856,0)-(I$5-$D4856-1))))</f>
        <v>0</v>
      </c>
      <c r="J4856" s="293">
        <f ca="1">IF(OFFSET(J4856,-$D4856,0)="n/a","n/a",IF(J$5&gt;OFFSET(J4856,-$D4856,0)+$D4856,$E4856-SUM($G4856:I4856),($E4856-SUM($G4856:I4856))/(OFFSET(J4856,-$D4856,0)-(J$5-$D4856-1))))</f>
        <v>0</v>
      </c>
      <c r="K4856" s="293">
        <f ca="1">IF(OFFSET(K4856,-$D4856,0)="n/a","n/a",IF(K$5&gt;OFFSET(K4856,-$D4856,0)+$D4856,$E4856-SUM($G4856:J4856),($E4856-SUM($G4856:J4856))/(OFFSET(K4856,-$D4856,0)-(K$5-$D4856-1))))</f>
        <v>0</v>
      </c>
      <c r="L4856" s="293">
        <f ca="1">IF(OFFSET(L4856,-$D4856,0)="n/a","n/a",IF(L$5&gt;OFFSET(L4856,-$D4856,0)+$D4856,$E4856-SUM($G4856:K4856),($E4856-SUM($G4856:K4856))/(OFFSET(L4856,-$D4856,0)-(L$5-$D4856-1))))</f>
        <v>0</v>
      </c>
      <c r="M4856" s="293">
        <f ca="1">IF(OFFSET(M4856,-$D4856,0)="n/a","n/a",IF(M$5&gt;OFFSET(M4856,-$D4856,0)+$D4856,$E4856-SUM($G4856:L4856),($E4856-SUM($G4856:L4856))/(OFFSET(M4856,-$D4856,0)-(M$5-$D4856-1))))</f>
        <v>0</v>
      </c>
      <c r="N4856" s="293">
        <f ca="1">IF(OFFSET(N4856,-$D4856,0)="n/a","n/a",IF(N$5&gt;OFFSET(N4856,-$D4856,0)+$D4856,$E4856-SUM($G4856:M4856),($E4856-SUM($G4856:M4856))/(OFFSET(N4856,-$D4856,0)-(N$5-$D4856-1))))</f>
        <v>0</v>
      </c>
    </row>
    <row r="4857" spans="1:14" s="369" customFormat="1" ht="12.75" hidden="1" customHeight="1" outlineLevel="2" x14ac:dyDescent="0.25">
      <c r="A4857" s="3"/>
      <c r="B4857" s="3"/>
      <c r="C4857" s="392"/>
      <c r="D4857" s="3">
        <v>3</v>
      </c>
      <c r="E4857" s="290">
        <f ca="1"/>
        <v>0</v>
      </c>
      <c r="F4857" s="291"/>
      <c r="G4857" s="294"/>
      <c r="H4857" s="294"/>
      <c r="I4857" s="292"/>
      <c r="J4857" s="293">
        <f ca="1">IF(OFFSET(J4857,-$D4857,0)="n/a","n/a",IF(J$5&gt;OFFSET(J4857,-$D4857,0)+$D4857,$E4857-SUM($G4857:I4857),($E4857-SUM($G4857:I4857))/(OFFSET(J4857,-$D4857,0)-(J$5-$D4857-1))))</f>
        <v>0</v>
      </c>
      <c r="K4857" s="293">
        <f ca="1">IF(OFFSET(K4857,-$D4857,0)="n/a","n/a",IF(K$5&gt;OFFSET(K4857,-$D4857,0)+$D4857,$E4857-SUM($G4857:J4857),($E4857-SUM($G4857:J4857))/(OFFSET(K4857,-$D4857,0)-(K$5-$D4857-1))))</f>
        <v>0</v>
      </c>
      <c r="L4857" s="293">
        <f ca="1">IF(OFFSET(L4857,-$D4857,0)="n/a","n/a",IF(L$5&gt;OFFSET(L4857,-$D4857,0)+$D4857,$E4857-SUM($G4857:K4857),($E4857-SUM($G4857:K4857))/(OFFSET(L4857,-$D4857,0)-(L$5-$D4857-1))))</f>
        <v>0</v>
      </c>
      <c r="M4857" s="293">
        <f ca="1">IF(OFFSET(M4857,-$D4857,0)="n/a","n/a",IF(M$5&gt;OFFSET(M4857,-$D4857,0)+$D4857,$E4857-SUM($G4857:L4857),($E4857-SUM($G4857:L4857))/(OFFSET(M4857,-$D4857,0)-(M$5-$D4857-1))))</f>
        <v>0</v>
      </c>
      <c r="N4857" s="293">
        <f ca="1">IF(OFFSET(N4857,-$D4857,0)="n/a","n/a",IF(N$5&gt;OFFSET(N4857,-$D4857,0)+$D4857,$E4857-SUM($G4857:M4857),($E4857-SUM($G4857:M4857))/(OFFSET(N4857,-$D4857,0)-(N$5-$D4857-1))))</f>
        <v>0</v>
      </c>
    </row>
    <row r="4858" spans="1:14" s="369" customFormat="1" ht="12.75" hidden="1" customHeight="1" outlineLevel="2" x14ac:dyDescent="0.25">
      <c r="A4858" s="3"/>
      <c r="B4858" s="3"/>
      <c r="C4858" s="392"/>
      <c r="D4858" s="3">
        <v>4</v>
      </c>
      <c r="E4858" s="290">
        <f ca="1"/>
        <v>0</v>
      </c>
      <c r="F4858" s="291"/>
      <c r="G4858" s="294"/>
      <c r="H4858" s="294"/>
      <c r="I4858" s="294"/>
      <c r="J4858" s="292"/>
      <c r="K4858" s="293">
        <f ca="1">IF(OFFSET(K4858,-$D4858,0)="n/a","n/a",IF(K$5&gt;OFFSET(K4858,-$D4858,0)+$D4858,$E4858-SUM($G4858:J4858),($E4858-SUM($G4858:J4858))/(OFFSET(K4858,-$D4858,0)-(K$5-$D4858-1))))</f>
        <v>0</v>
      </c>
      <c r="L4858" s="293">
        <f ca="1">IF(OFFSET(L4858,-$D4858,0)="n/a","n/a",IF(L$5&gt;OFFSET(L4858,-$D4858,0)+$D4858,$E4858-SUM($G4858:K4858),($E4858-SUM($G4858:K4858))/(OFFSET(L4858,-$D4858,0)-(L$5-$D4858-1))))</f>
        <v>0</v>
      </c>
      <c r="M4858" s="293">
        <f ca="1">IF(OFFSET(M4858,-$D4858,0)="n/a","n/a",IF(M$5&gt;OFFSET(M4858,-$D4858,0)+$D4858,$E4858-SUM($G4858:L4858),($E4858-SUM($G4858:L4858))/(OFFSET(M4858,-$D4858,0)-(M$5-$D4858-1))))</f>
        <v>0</v>
      </c>
      <c r="N4858" s="293">
        <f ca="1">IF(OFFSET(N4858,-$D4858,0)="n/a","n/a",IF(N$5&gt;OFFSET(N4858,-$D4858,0)+$D4858,$E4858-SUM($G4858:M4858),($E4858-SUM($G4858:M4858))/(OFFSET(N4858,-$D4858,0)-(N$5-$D4858-1))))</f>
        <v>0</v>
      </c>
    </row>
    <row r="4859" spans="1:14" s="369" customFormat="1" ht="12.75" hidden="1" customHeight="1" outlineLevel="2" x14ac:dyDescent="0.25">
      <c r="A4859" s="3"/>
      <c r="B4859" s="3"/>
      <c r="C4859" s="392"/>
      <c r="D4859" s="3">
        <v>5</v>
      </c>
      <c r="E4859" s="290">
        <f ca="1"/>
        <v>0</v>
      </c>
      <c r="F4859" s="291"/>
      <c r="G4859" s="294"/>
      <c r="H4859" s="294"/>
      <c r="I4859" s="294"/>
      <c r="J4859" s="294"/>
      <c r="K4859" s="292"/>
      <c r="L4859" s="293">
        <f ca="1">IF(OFFSET(L4859,-$D4859,0)="n/a","n/a",IF(L$5&gt;OFFSET(L4859,-$D4859,0)+$D4859,$E4859-SUM($G4859:K4859),($E4859-SUM($G4859:K4859))/(OFFSET(L4859,-$D4859,0)-(L$5-$D4859-1))))</f>
        <v>0</v>
      </c>
      <c r="M4859" s="293">
        <f ca="1">IF(OFFSET(M4859,-$D4859,0)="n/a","n/a",IF(M$5&gt;OFFSET(M4859,-$D4859,0)+$D4859,$E4859-SUM($G4859:L4859),($E4859-SUM($G4859:L4859))/(OFFSET(M4859,-$D4859,0)-(M$5-$D4859-1))))</f>
        <v>0</v>
      </c>
      <c r="N4859" s="293">
        <f ca="1">IF(OFFSET(N4859,-$D4859,0)="n/a","n/a",IF(N$5&gt;OFFSET(N4859,-$D4859,0)+$D4859,$E4859-SUM($G4859:M4859),($E4859-SUM($G4859:M4859))/(OFFSET(N4859,-$D4859,0)-(N$5-$D4859-1))))</f>
        <v>0</v>
      </c>
    </row>
    <row r="4860" spans="1:14" s="369" customFormat="1" ht="12.75" hidden="1" customHeight="1" outlineLevel="2" x14ac:dyDescent="0.25">
      <c r="A4860" s="3"/>
      <c r="B4860" s="3"/>
      <c r="C4860" s="392"/>
      <c r="D4860" s="3">
        <v>6</v>
      </c>
      <c r="E4860" s="290">
        <f ca="1"/>
        <v>0</v>
      </c>
      <c r="F4860" s="291"/>
      <c r="G4860" s="294"/>
      <c r="H4860" s="294"/>
      <c r="I4860" s="294"/>
      <c r="J4860" s="294"/>
      <c r="K4860" s="294"/>
      <c r="L4860" s="292"/>
      <c r="M4860" s="293">
        <f ca="1">IF(OFFSET(M4860,-$D4860,0)="n/a","n/a",IF(M$5&gt;OFFSET(M4860,-$D4860,0)+$D4860,$E4860-SUM($G4860:L4860),($E4860-SUM($G4860:L4860))/(OFFSET(M4860,-$D4860,0)-(M$5-$D4860-1))))</f>
        <v>0</v>
      </c>
      <c r="N4860" s="293">
        <f ca="1">IF(OFFSET(N4860,-$D4860,0)="n/a","n/a",IF(N$5&gt;OFFSET(N4860,-$D4860,0)+$D4860,$E4860-SUM($G4860:M4860),($E4860-SUM($G4860:M4860))/(OFFSET(N4860,-$D4860,0)-(N$5-$D4860-1))))</f>
        <v>0</v>
      </c>
    </row>
    <row r="4861" spans="1:14" s="369" customFormat="1" ht="12.75" hidden="1" customHeight="1" outlineLevel="2" x14ac:dyDescent="0.25">
      <c r="A4861" s="3"/>
      <c r="B4861" s="3"/>
      <c r="C4861" s="392"/>
      <c r="D4861" s="3">
        <v>7</v>
      </c>
      <c r="E4861" s="290">
        <f ca="1"/>
        <v>0</v>
      </c>
      <c r="F4861" s="291"/>
      <c r="G4861" s="294"/>
      <c r="H4861" s="294"/>
      <c r="I4861" s="294"/>
      <c r="J4861" s="294"/>
      <c r="K4861" s="294"/>
      <c r="L4861" s="294"/>
      <c r="M4861" s="292"/>
      <c r="N4861" s="293">
        <f ca="1">IF(OFFSET(N4861,-$D4861,0)="n/a","n/a",IF(N$5&gt;OFFSET(N4861,-$D4861,0)+$D4861,$E4861-SUM($G4861:M4861),($E4861-SUM($G4861:M4861))/(OFFSET(N4861,-$D4861,0)-(N$5-$D4861-1))))</f>
        <v>0</v>
      </c>
    </row>
    <row r="4862" spans="1:14" s="369" customFormat="1" ht="12.75" hidden="1" customHeight="1" outlineLevel="2" x14ac:dyDescent="0.25">
      <c r="A4862" s="3"/>
      <c r="B4862" s="3"/>
      <c r="C4862" s="392"/>
      <c r="D4862" s="3">
        <v>8</v>
      </c>
      <c r="E4862" s="290">
        <f ca="1"/>
        <v>0</v>
      </c>
      <c r="F4862" s="291"/>
      <c r="G4862" s="294"/>
      <c r="H4862" s="294"/>
      <c r="I4862" s="294"/>
      <c r="J4862" s="294"/>
      <c r="K4862" s="294"/>
      <c r="L4862" s="294"/>
      <c r="M4862" s="294"/>
      <c r="N4862" s="292"/>
    </row>
    <row r="4863" spans="1:14" s="369" customFormat="1" ht="12.75" hidden="1" customHeight="1" outlineLevel="2" x14ac:dyDescent="0.25">
      <c r="A4863" s="3"/>
      <c r="B4863" s="3"/>
      <c r="C4863" s="392"/>
      <c r="D4863" s="3">
        <v>9</v>
      </c>
      <c r="E4863" s="290" t="e">
        <f ca="1"/>
        <v>#N/A</v>
      </c>
      <c r="F4863" s="291"/>
      <c r="G4863" s="294"/>
      <c r="H4863" s="294"/>
      <c r="I4863" s="294"/>
      <c r="J4863" s="294"/>
      <c r="K4863" s="294"/>
      <c r="L4863" s="294"/>
      <c r="M4863" s="294"/>
      <c r="N4863" s="294"/>
    </row>
    <row r="4864" spans="1:14" s="369" customFormat="1" ht="12.75" hidden="1" customHeight="1" outlineLevel="2" x14ac:dyDescent="0.25">
      <c r="A4864" s="3"/>
      <c r="B4864" s="3"/>
      <c r="C4864" s="392"/>
      <c r="D4864" s="3">
        <v>10</v>
      </c>
      <c r="E4864" s="290" t="e">
        <f ca="1"/>
        <v>#N/A</v>
      </c>
      <c r="F4864" s="291"/>
      <c r="G4864" s="294"/>
      <c r="H4864" s="294"/>
      <c r="I4864" s="294"/>
      <c r="J4864" s="294"/>
      <c r="K4864" s="294"/>
      <c r="L4864" s="294"/>
      <c r="M4864" s="294"/>
      <c r="N4864" s="294"/>
    </row>
    <row r="4865" spans="1:14" s="369" customFormat="1" ht="12.75" hidden="1" customHeight="1" outlineLevel="2" x14ac:dyDescent="0.25">
      <c r="A4865" s="3"/>
      <c r="B4865" s="3"/>
      <c r="C4865" s="392"/>
      <c r="D4865" s="3">
        <v>11</v>
      </c>
      <c r="E4865" s="290" t="e">
        <f ca="1"/>
        <v>#N/A</v>
      </c>
      <c r="F4865" s="291"/>
      <c r="G4865" s="294"/>
      <c r="H4865" s="294"/>
      <c r="I4865" s="294"/>
      <c r="J4865" s="294"/>
      <c r="K4865" s="294"/>
      <c r="L4865" s="294"/>
      <c r="M4865" s="294"/>
      <c r="N4865" s="294"/>
    </row>
    <row r="4866" spans="1:14" s="369" customFormat="1" ht="12.75" hidden="1" customHeight="1" outlineLevel="2" x14ac:dyDescent="0.25">
      <c r="A4866" s="3"/>
      <c r="B4866" s="3"/>
      <c r="C4866" s="392"/>
      <c r="D4866" s="3">
        <v>12</v>
      </c>
      <c r="E4866" s="290" t="e">
        <f ca="1"/>
        <v>#N/A</v>
      </c>
      <c r="F4866" s="291"/>
      <c r="G4866" s="294"/>
      <c r="H4866" s="294"/>
      <c r="I4866" s="294"/>
      <c r="J4866" s="294"/>
      <c r="K4866" s="294"/>
      <c r="L4866" s="294"/>
      <c r="M4866" s="294"/>
      <c r="N4866" s="294"/>
    </row>
    <row r="4867" spans="1:14" s="369" customFormat="1" ht="12.75" hidden="1" customHeight="1" outlineLevel="2" x14ac:dyDescent="0.25">
      <c r="A4867" s="3"/>
      <c r="B4867" s="3"/>
      <c r="C4867" s="392"/>
      <c r="D4867" s="3">
        <v>13</v>
      </c>
      <c r="E4867" s="290" t="e">
        <f ca="1"/>
        <v>#N/A</v>
      </c>
      <c r="F4867" s="291"/>
      <c r="G4867" s="294"/>
      <c r="H4867" s="294"/>
      <c r="I4867" s="294"/>
      <c r="J4867" s="294"/>
      <c r="K4867" s="294"/>
      <c r="L4867" s="294"/>
      <c r="M4867" s="294"/>
      <c r="N4867" s="294"/>
    </row>
    <row r="4868" spans="1:14" s="369" customFormat="1" ht="12.75" hidden="1" customHeight="1" outlineLevel="2" x14ac:dyDescent="0.25">
      <c r="A4868" s="3"/>
      <c r="B4868" s="3"/>
      <c r="C4868" s="392"/>
      <c r="D4868" s="3">
        <v>14</v>
      </c>
      <c r="E4868" s="290" t="e">
        <f ca="1"/>
        <v>#N/A</v>
      </c>
      <c r="F4868" s="291"/>
      <c r="G4868" s="294"/>
      <c r="H4868" s="294"/>
      <c r="I4868" s="294"/>
      <c r="J4868" s="294"/>
      <c r="K4868" s="294"/>
      <c r="L4868" s="294"/>
      <c r="M4868" s="294"/>
      <c r="N4868" s="294"/>
    </row>
    <row r="4869" spans="1:14" s="369" customFormat="1" ht="12.75" hidden="1" customHeight="1" outlineLevel="2" x14ac:dyDescent="0.25">
      <c r="A4869" s="3"/>
      <c r="B4869" s="3"/>
      <c r="C4869" s="392"/>
      <c r="D4869" s="3">
        <v>15</v>
      </c>
      <c r="E4869" s="290" t="e">
        <f ca="1"/>
        <v>#N/A</v>
      </c>
      <c r="F4869" s="291"/>
      <c r="G4869" s="294"/>
      <c r="H4869" s="294"/>
      <c r="I4869" s="294"/>
      <c r="J4869" s="294"/>
      <c r="K4869" s="294"/>
      <c r="L4869" s="294"/>
      <c r="M4869" s="294"/>
      <c r="N4869" s="294"/>
    </row>
    <row r="4870" spans="1:14" s="369" customFormat="1" ht="12.75" hidden="1" customHeight="1" outlineLevel="1" x14ac:dyDescent="0.25">
      <c r="A4870" s="3"/>
      <c r="B4870" s="145" t="str">
        <f ca="1">B4853</f>
        <v>Asset Type 214</v>
      </c>
      <c r="C4870" s="145" t="str">
        <f ca="1">C4853</f>
        <v>Description - Asset Type 214</v>
      </c>
      <c r="D4870" s="3"/>
      <c r="E4870" s="3"/>
      <c r="F4870" s="106" t="s">
        <v>44</v>
      </c>
      <c r="G4870" s="296">
        <f t="shared" ref="G4870:N4870" si="428">SUM(G4855:G4869)</f>
        <v>0</v>
      </c>
      <c r="H4870" s="296">
        <f t="shared" ca="1" si="428"/>
        <v>0</v>
      </c>
      <c r="I4870" s="296">
        <f t="shared" ca="1" si="428"/>
        <v>0</v>
      </c>
      <c r="J4870" s="296">
        <f t="shared" ca="1" si="428"/>
        <v>0</v>
      </c>
      <c r="K4870" s="296">
        <f t="shared" ca="1" si="428"/>
        <v>0</v>
      </c>
      <c r="L4870" s="296">
        <f t="shared" ca="1" si="428"/>
        <v>0</v>
      </c>
      <c r="M4870" s="296">
        <f t="shared" ca="1" si="428"/>
        <v>0</v>
      </c>
      <c r="N4870" s="296">
        <f t="shared" ca="1" si="428"/>
        <v>0</v>
      </c>
    </row>
    <row r="4871" spans="1:14" s="369" customFormat="1" ht="12.75" hidden="1" customHeight="1" outlineLevel="2" x14ac:dyDescent="0.25">
      <c r="A4871" s="217">
        <f>A4853+1</f>
        <v>215</v>
      </c>
      <c r="B4871" s="22" t="str">
        <f ca="1">OFFSET($B$13,$A4871-1,0)</f>
        <v>Asset Type 215</v>
      </c>
      <c r="C4871" s="22" t="str">
        <f ca="1">OFFSET($C$13,$A4871-1,0)</f>
        <v>Description - Asset Type 215</v>
      </c>
      <c r="D4871" s="3"/>
      <c r="E4871" s="109"/>
      <c r="F4871" s="108" t="s">
        <v>41</v>
      </c>
      <c r="G4871" s="295">
        <f t="shared" ref="G4871:N4871" ca="1" si="429">VLOOKUP($B4871,$B$13:$N$512,5+G$5,FALSE)</f>
        <v>0</v>
      </c>
      <c r="H4871" s="295">
        <f t="shared" ca="1" si="429"/>
        <v>0</v>
      </c>
      <c r="I4871" s="295">
        <f t="shared" ca="1" si="429"/>
        <v>0</v>
      </c>
      <c r="J4871" s="295">
        <f t="shared" ca="1" si="429"/>
        <v>0</v>
      </c>
      <c r="K4871" s="295">
        <f t="shared" ca="1" si="429"/>
        <v>0</v>
      </c>
      <c r="L4871" s="295">
        <f t="shared" ca="1" si="429"/>
        <v>0</v>
      </c>
      <c r="M4871" s="295">
        <f t="shared" ca="1" si="429"/>
        <v>0</v>
      </c>
      <c r="N4871" s="295">
        <f t="shared" ca="1" si="429"/>
        <v>0</v>
      </c>
    </row>
    <row r="4872" spans="1:14" s="369" customFormat="1" ht="12.75" hidden="1" customHeight="1" outlineLevel="2" x14ac:dyDescent="0.25">
      <c r="A4872" s="3"/>
      <c r="B4872" s="3"/>
      <c r="C4872" s="21"/>
      <c r="D4872" s="3"/>
      <c r="E4872" s="107"/>
      <c r="F4872" s="106" t="s">
        <v>42</v>
      </c>
      <c r="G4872" s="111">
        <f ca="1">VLOOKUP($B4871,'Input Sheet'!$B$12:$N$511,5+G$5,FALSE)</f>
        <v>0</v>
      </c>
      <c r="H4872" s="111">
        <f ca="1">VLOOKUP($B4871,'Input Sheet'!$B$12:$N$511,5+H$5,FALSE)</f>
        <v>0</v>
      </c>
      <c r="I4872" s="111">
        <f ca="1">VLOOKUP($B4871,'Input Sheet'!$B$12:$N$511,5+I$5,FALSE)</f>
        <v>0</v>
      </c>
      <c r="J4872" s="111">
        <f ca="1">VLOOKUP($B4871,'Input Sheet'!$B$12:$N$511,5+J$5,FALSE)</f>
        <v>0</v>
      </c>
      <c r="K4872" s="111">
        <f ca="1">VLOOKUP($B4871,'Input Sheet'!$B$12:$N$511,5+K$5,FALSE)</f>
        <v>0</v>
      </c>
      <c r="L4872" s="111">
        <f ca="1">VLOOKUP($B4871,'Input Sheet'!$B$12:$N$511,5+L$5,FALSE)</f>
        <v>0</v>
      </c>
      <c r="M4872" s="111">
        <f ca="1">VLOOKUP($B4871,'Input Sheet'!$B$12:$N$511,5+M$5,FALSE)</f>
        <v>0</v>
      </c>
      <c r="N4872" s="111">
        <f ca="1">VLOOKUP($B4871,'Input Sheet'!$B$12:$N$511,5+N$5,FALSE)</f>
        <v>0</v>
      </c>
    </row>
    <row r="4873" spans="1:14" s="369" customFormat="1" ht="12.75" hidden="1" customHeight="1" outlineLevel="2" x14ac:dyDescent="0.25">
      <c r="A4873" s="3"/>
      <c r="B4873" s="3"/>
      <c r="C4873" s="3"/>
      <c r="D4873" s="3">
        <v>1</v>
      </c>
      <c r="E4873" s="290">
        <f t="array" aca="1" ref="E4873:E4887" ca="1">TRANSPOSE(G4871:N4871)</f>
        <v>0</v>
      </c>
      <c r="F4873" s="291"/>
      <c r="G4873" s="292"/>
      <c r="H4873" s="293">
        <f ca="1">IF(OFFSET(H4873,-$D4873,0)="n/a","n/a",IF(H$5&gt;OFFSET(H4873,-$D4873,0)+$D4873,$E4873-SUM($G4873:G4873),($E4873-SUM($G4873:G4873))/(OFFSET(H4873,-$D4873,0)-(H$5-$D4873-1))))</f>
        <v>0</v>
      </c>
      <c r="I4873" s="293">
        <f ca="1">IF(OFFSET(I4873,-$D4873,0)="n/a","n/a",IF(I$5&gt;OFFSET(I4873,-$D4873,0)+$D4873,$E4873-SUM($G4873:H4873),($E4873-SUM($G4873:H4873))/(OFFSET(I4873,-$D4873,0)-(I$5-$D4873-1))))</f>
        <v>0</v>
      </c>
      <c r="J4873" s="293">
        <f ca="1">IF(OFFSET(J4873,-$D4873,0)="n/a","n/a",IF(J$5&gt;OFFSET(J4873,-$D4873,0)+$D4873,$E4873-SUM($G4873:I4873),($E4873-SUM($G4873:I4873))/(OFFSET(J4873,-$D4873,0)-(J$5-$D4873-1))))</f>
        <v>0</v>
      </c>
      <c r="K4873" s="293">
        <f ca="1">IF(OFFSET(K4873,-$D4873,0)="n/a","n/a",IF(K$5&gt;OFFSET(K4873,-$D4873,0)+$D4873,$E4873-SUM($G4873:J4873),($E4873-SUM($G4873:J4873))/(OFFSET(K4873,-$D4873,0)-(K$5-$D4873-1))))</f>
        <v>0</v>
      </c>
      <c r="L4873" s="293">
        <f ca="1">IF(OFFSET(L4873,-$D4873,0)="n/a","n/a",IF(L$5&gt;OFFSET(L4873,-$D4873,0)+$D4873,$E4873-SUM($G4873:K4873),($E4873-SUM($G4873:K4873))/(OFFSET(L4873,-$D4873,0)-(L$5-$D4873-1))))</f>
        <v>0</v>
      </c>
      <c r="M4873" s="293">
        <f ca="1">IF(OFFSET(M4873,-$D4873,0)="n/a","n/a",IF(M$5&gt;OFFSET(M4873,-$D4873,0)+$D4873,$E4873-SUM($G4873:L4873),($E4873-SUM($G4873:L4873))/(OFFSET(M4873,-$D4873,0)-(M$5-$D4873-1))))</f>
        <v>0</v>
      </c>
      <c r="N4873" s="293">
        <f ca="1">IF(OFFSET(N4873,-$D4873,0)="n/a","n/a",IF(N$5&gt;OFFSET(N4873,-$D4873,0)+$D4873,$E4873-SUM($G4873:M4873),($E4873-SUM($G4873:M4873))/(OFFSET(N4873,-$D4873,0)-(N$5-$D4873-1))))</f>
        <v>0</v>
      </c>
    </row>
    <row r="4874" spans="1:14" s="369" customFormat="1" ht="12.75" hidden="1" customHeight="1" outlineLevel="2" x14ac:dyDescent="0.25">
      <c r="A4874" s="3"/>
      <c r="B4874" s="3"/>
      <c r="C4874" s="392" t="s">
        <v>43</v>
      </c>
      <c r="D4874" s="3">
        <v>2</v>
      </c>
      <c r="E4874" s="290">
        <f ca="1"/>
        <v>0</v>
      </c>
      <c r="F4874" s="291"/>
      <c r="G4874" s="294"/>
      <c r="H4874" s="292"/>
      <c r="I4874" s="293">
        <f ca="1">IF(OFFSET(I4874,-$D4874,0)="n/a","n/a",IF(I$5&gt;OFFSET(I4874,-$D4874,0)+$D4874,$E4874-SUM($G4874:H4874),($E4874-SUM($G4874:H4874))/(OFFSET(I4874,-$D4874,0)-(I$5-$D4874-1))))</f>
        <v>0</v>
      </c>
      <c r="J4874" s="293">
        <f ca="1">IF(OFFSET(J4874,-$D4874,0)="n/a","n/a",IF(J$5&gt;OFFSET(J4874,-$D4874,0)+$D4874,$E4874-SUM($G4874:I4874),($E4874-SUM($G4874:I4874))/(OFFSET(J4874,-$D4874,0)-(J$5-$D4874-1))))</f>
        <v>0</v>
      </c>
      <c r="K4874" s="293">
        <f ca="1">IF(OFFSET(K4874,-$D4874,0)="n/a","n/a",IF(K$5&gt;OFFSET(K4874,-$D4874,0)+$D4874,$E4874-SUM($G4874:J4874),($E4874-SUM($G4874:J4874))/(OFFSET(K4874,-$D4874,0)-(K$5-$D4874-1))))</f>
        <v>0</v>
      </c>
      <c r="L4874" s="293">
        <f ca="1">IF(OFFSET(L4874,-$D4874,0)="n/a","n/a",IF(L$5&gt;OFFSET(L4874,-$D4874,0)+$D4874,$E4874-SUM($G4874:K4874),($E4874-SUM($G4874:K4874))/(OFFSET(L4874,-$D4874,0)-(L$5-$D4874-1))))</f>
        <v>0</v>
      </c>
      <c r="M4874" s="293">
        <f ca="1">IF(OFFSET(M4874,-$D4874,0)="n/a","n/a",IF(M$5&gt;OFFSET(M4874,-$D4874,0)+$D4874,$E4874-SUM($G4874:L4874),($E4874-SUM($G4874:L4874))/(OFFSET(M4874,-$D4874,0)-(M$5-$D4874-1))))</f>
        <v>0</v>
      </c>
      <c r="N4874" s="293">
        <f ca="1">IF(OFFSET(N4874,-$D4874,0)="n/a","n/a",IF(N$5&gt;OFFSET(N4874,-$D4874,0)+$D4874,$E4874-SUM($G4874:M4874),($E4874-SUM($G4874:M4874))/(OFFSET(N4874,-$D4874,0)-(N$5-$D4874-1))))</f>
        <v>0</v>
      </c>
    </row>
    <row r="4875" spans="1:14" s="369" customFormat="1" ht="12.75" hidden="1" customHeight="1" outlineLevel="2" x14ac:dyDescent="0.25">
      <c r="A4875" s="3"/>
      <c r="B4875" s="3"/>
      <c r="C4875" s="392"/>
      <c r="D4875" s="3">
        <v>3</v>
      </c>
      <c r="E4875" s="290">
        <f ca="1"/>
        <v>0</v>
      </c>
      <c r="F4875" s="291"/>
      <c r="G4875" s="294"/>
      <c r="H4875" s="294"/>
      <c r="I4875" s="292"/>
      <c r="J4875" s="293">
        <f ca="1">IF(OFFSET(J4875,-$D4875,0)="n/a","n/a",IF(J$5&gt;OFFSET(J4875,-$D4875,0)+$D4875,$E4875-SUM($G4875:I4875),($E4875-SUM($G4875:I4875))/(OFFSET(J4875,-$D4875,0)-(J$5-$D4875-1))))</f>
        <v>0</v>
      </c>
      <c r="K4875" s="293">
        <f ca="1">IF(OFFSET(K4875,-$D4875,0)="n/a","n/a",IF(K$5&gt;OFFSET(K4875,-$D4875,0)+$D4875,$E4875-SUM($G4875:J4875),($E4875-SUM($G4875:J4875))/(OFFSET(K4875,-$D4875,0)-(K$5-$D4875-1))))</f>
        <v>0</v>
      </c>
      <c r="L4875" s="293">
        <f ca="1">IF(OFFSET(L4875,-$D4875,0)="n/a","n/a",IF(L$5&gt;OFFSET(L4875,-$D4875,0)+$D4875,$E4875-SUM($G4875:K4875),($E4875-SUM($G4875:K4875))/(OFFSET(L4875,-$D4875,0)-(L$5-$D4875-1))))</f>
        <v>0</v>
      </c>
      <c r="M4875" s="293">
        <f ca="1">IF(OFFSET(M4875,-$D4875,0)="n/a","n/a",IF(M$5&gt;OFFSET(M4875,-$D4875,0)+$D4875,$E4875-SUM($G4875:L4875),($E4875-SUM($G4875:L4875))/(OFFSET(M4875,-$D4875,0)-(M$5-$D4875-1))))</f>
        <v>0</v>
      </c>
      <c r="N4875" s="293">
        <f ca="1">IF(OFFSET(N4875,-$D4875,0)="n/a","n/a",IF(N$5&gt;OFFSET(N4875,-$D4875,0)+$D4875,$E4875-SUM($G4875:M4875),($E4875-SUM($G4875:M4875))/(OFFSET(N4875,-$D4875,0)-(N$5-$D4875-1))))</f>
        <v>0</v>
      </c>
    </row>
    <row r="4876" spans="1:14" s="369" customFormat="1" ht="12.75" hidden="1" customHeight="1" outlineLevel="2" x14ac:dyDescent="0.25">
      <c r="A4876" s="3"/>
      <c r="B4876" s="3"/>
      <c r="C4876" s="392"/>
      <c r="D4876" s="3">
        <v>4</v>
      </c>
      <c r="E4876" s="290">
        <f ca="1"/>
        <v>0</v>
      </c>
      <c r="F4876" s="291"/>
      <c r="G4876" s="294"/>
      <c r="H4876" s="294"/>
      <c r="I4876" s="294"/>
      <c r="J4876" s="292"/>
      <c r="K4876" s="293">
        <f ca="1">IF(OFFSET(K4876,-$D4876,0)="n/a","n/a",IF(K$5&gt;OFFSET(K4876,-$D4876,0)+$D4876,$E4876-SUM($G4876:J4876),($E4876-SUM($G4876:J4876))/(OFFSET(K4876,-$D4876,0)-(K$5-$D4876-1))))</f>
        <v>0</v>
      </c>
      <c r="L4876" s="293">
        <f ca="1">IF(OFFSET(L4876,-$D4876,0)="n/a","n/a",IF(L$5&gt;OFFSET(L4876,-$D4876,0)+$D4876,$E4876-SUM($G4876:K4876),($E4876-SUM($G4876:K4876))/(OFFSET(L4876,-$D4876,0)-(L$5-$D4876-1))))</f>
        <v>0</v>
      </c>
      <c r="M4876" s="293">
        <f ca="1">IF(OFFSET(M4876,-$D4876,0)="n/a","n/a",IF(M$5&gt;OFFSET(M4876,-$D4876,0)+$D4876,$E4876-SUM($G4876:L4876),($E4876-SUM($G4876:L4876))/(OFFSET(M4876,-$D4876,0)-(M$5-$D4876-1))))</f>
        <v>0</v>
      </c>
      <c r="N4876" s="293">
        <f ca="1">IF(OFFSET(N4876,-$D4876,0)="n/a","n/a",IF(N$5&gt;OFFSET(N4876,-$D4876,0)+$D4876,$E4876-SUM($G4876:M4876),($E4876-SUM($G4876:M4876))/(OFFSET(N4876,-$D4876,0)-(N$5-$D4876-1))))</f>
        <v>0</v>
      </c>
    </row>
    <row r="4877" spans="1:14" s="369" customFormat="1" ht="12.75" hidden="1" customHeight="1" outlineLevel="2" x14ac:dyDescent="0.25">
      <c r="A4877" s="3"/>
      <c r="B4877" s="3"/>
      <c r="C4877" s="392"/>
      <c r="D4877" s="3">
        <v>5</v>
      </c>
      <c r="E4877" s="290">
        <f ca="1"/>
        <v>0</v>
      </c>
      <c r="F4877" s="291"/>
      <c r="G4877" s="294"/>
      <c r="H4877" s="294"/>
      <c r="I4877" s="294"/>
      <c r="J4877" s="294"/>
      <c r="K4877" s="292"/>
      <c r="L4877" s="293">
        <f ca="1">IF(OFFSET(L4877,-$D4877,0)="n/a","n/a",IF(L$5&gt;OFFSET(L4877,-$D4877,0)+$D4877,$E4877-SUM($G4877:K4877),($E4877-SUM($G4877:K4877))/(OFFSET(L4877,-$D4877,0)-(L$5-$D4877-1))))</f>
        <v>0</v>
      </c>
      <c r="M4877" s="293">
        <f ca="1">IF(OFFSET(M4877,-$D4877,0)="n/a","n/a",IF(M$5&gt;OFFSET(M4877,-$D4877,0)+$D4877,$E4877-SUM($G4877:L4877),($E4877-SUM($G4877:L4877))/(OFFSET(M4877,-$D4877,0)-(M$5-$D4877-1))))</f>
        <v>0</v>
      </c>
      <c r="N4877" s="293">
        <f ca="1">IF(OFFSET(N4877,-$D4877,0)="n/a","n/a",IF(N$5&gt;OFFSET(N4877,-$D4877,0)+$D4877,$E4877-SUM($G4877:M4877),($E4877-SUM($G4877:M4877))/(OFFSET(N4877,-$D4877,0)-(N$5-$D4877-1))))</f>
        <v>0</v>
      </c>
    </row>
    <row r="4878" spans="1:14" s="369" customFormat="1" ht="12.75" hidden="1" customHeight="1" outlineLevel="2" x14ac:dyDescent="0.25">
      <c r="A4878" s="3"/>
      <c r="B4878" s="3"/>
      <c r="C4878" s="392"/>
      <c r="D4878" s="3">
        <v>6</v>
      </c>
      <c r="E4878" s="290">
        <f ca="1"/>
        <v>0</v>
      </c>
      <c r="F4878" s="291"/>
      <c r="G4878" s="294"/>
      <c r="H4878" s="294"/>
      <c r="I4878" s="294"/>
      <c r="J4878" s="294"/>
      <c r="K4878" s="294"/>
      <c r="L4878" s="292"/>
      <c r="M4878" s="293">
        <f ca="1">IF(OFFSET(M4878,-$D4878,0)="n/a","n/a",IF(M$5&gt;OFFSET(M4878,-$D4878,0)+$D4878,$E4878-SUM($G4878:L4878),($E4878-SUM($G4878:L4878))/(OFFSET(M4878,-$D4878,0)-(M$5-$D4878-1))))</f>
        <v>0</v>
      </c>
      <c r="N4878" s="293">
        <f ca="1">IF(OFFSET(N4878,-$D4878,0)="n/a","n/a",IF(N$5&gt;OFFSET(N4878,-$D4878,0)+$D4878,$E4878-SUM($G4878:M4878),($E4878-SUM($G4878:M4878))/(OFFSET(N4878,-$D4878,0)-(N$5-$D4878-1))))</f>
        <v>0</v>
      </c>
    </row>
    <row r="4879" spans="1:14" s="369" customFormat="1" ht="12.75" hidden="1" customHeight="1" outlineLevel="2" x14ac:dyDescent="0.25">
      <c r="A4879" s="3"/>
      <c r="B4879" s="3"/>
      <c r="C4879" s="392"/>
      <c r="D4879" s="3">
        <v>7</v>
      </c>
      <c r="E4879" s="290">
        <f ca="1"/>
        <v>0</v>
      </c>
      <c r="F4879" s="291"/>
      <c r="G4879" s="294"/>
      <c r="H4879" s="294"/>
      <c r="I4879" s="294"/>
      <c r="J4879" s="294"/>
      <c r="K4879" s="294"/>
      <c r="L4879" s="294"/>
      <c r="M4879" s="292"/>
      <c r="N4879" s="293">
        <f ca="1">IF(OFFSET(N4879,-$D4879,0)="n/a","n/a",IF(N$5&gt;OFFSET(N4879,-$D4879,0)+$D4879,$E4879-SUM($G4879:M4879),($E4879-SUM($G4879:M4879))/(OFFSET(N4879,-$D4879,0)-(N$5-$D4879-1))))</f>
        <v>0</v>
      </c>
    </row>
    <row r="4880" spans="1:14" s="369" customFormat="1" ht="12.75" hidden="1" customHeight="1" outlineLevel="2" x14ac:dyDescent="0.25">
      <c r="A4880" s="3"/>
      <c r="B4880" s="3"/>
      <c r="C4880" s="392"/>
      <c r="D4880" s="3">
        <v>8</v>
      </c>
      <c r="E4880" s="290">
        <f ca="1"/>
        <v>0</v>
      </c>
      <c r="F4880" s="291"/>
      <c r="G4880" s="294"/>
      <c r="H4880" s="294"/>
      <c r="I4880" s="294"/>
      <c r="J4880" s="294"/>
      <c r="K4880" s="294"/>
      <c r="L4880" s="294"/>
      <c r="M4880" s="294"/>
      <c r="N4880" s="292"/>
    </row>
    <row r="4881" spans="1:14" s="369" customFormat="1" ht="12.75" hidden="1" customHeight="1" outlineLevel="2" x14ac:dyDescent="0.25">
      <c r="A4881" s="3"/>
      <c r="B4881" s="3"/>
      <c r="C4881" s="392"/>
      <c r="D4881" s="3">
        <v>9</v>
      </c>
      <c r="E4881" s="290" t="e">
        <f ca="1"/>
        <v>#N/A</v>
      </c>
      <c r="F4881" s="291"/>
      <c r="G4881" s="294"/>
      <c r="H4881" s="294"/>
      <c r="I4881" s="294"/>
      <c r="J4881" s="294"/>
      <c r="K4881" s="294"/>
      <c r="L4881" s="294"/>
      <c r="M4881" s="294"/>
      <c r="N4881" s="294"/>
    </row>
    <row r="4882" spans="1:14" s="369" customFormat="1" ht="12.75" hidden="1" customHeight="1" outlineLevel="2" x14ac:dyDescent="0.25">
      <c r="A4882" s="3"/>
      <c r="B4882" s="3"/>
      <c r="C4882" s="392"/>
      <c r="D4882" s="3">
        <v>10</v>
      </c>
      <c r="E4882" s="290" t="e">
        <f ca="1"/>
        <v>#N/A</v>
      </c>
      <c r="F4882" s="291"/>
      <c r="G4882" s="294"/>
      <c r="H4882" s="294"/>
      <c r="I4882" s="294"/>
      <c r="J4882" s="294"/>
      <c r="K4882" s="294"/>
      <c r="L4882" s="294"/>
      <c r="M4882" s="294"/>
      <c r="N4882" s="294"/>
    </row>
    <row r="4883" spans="1:14" s="369" customFormat="1" ht="12.75" hidden="1" customHeight="1" outlineLevel="2" x14ac:dyDescent="0.25">
      <c r="A4883" s="3"/>
      <c r="B4883" s="3"/>
      <c r="C4883" s="392"/>
      <c r="D4883" s="3">
        <v>11</v>
      </c>
      <c r="E4883" s="290" t="e">
        <f ca="1"/>
        <v>#N/A</v>
      </c>
      <c r="F4883" s="291"/>
      <c r="G4883" s="294"/>
      <c r="H4883" s="294"/>
      <c r="I4883" s="294"/>
      <c r="J4883" s="294"/>
      <c r="K4883" s="294"/>
      <c r="L4883" s="294"/>
      <c r="M4883" s="294"/>
      <c r="N4883" s="294"/>
    </row>
    <row r="4884" spans="1:14" s="369" customFormat="1" ht="12.75" hidden="1" customHeight="1" outlineLevel="2" x14ac:dyDescent="0.25">
      <c r="A4884" s="3"/>
      <c r="B4884" s="3"/>
      <c r="C4884" s="392"/>
      <c r="D4884" s="3">
        <v>12</v>
      </c>
      <c r="E4884" s="290" t="e">
        <f ca="1"/>
        <v>#N/A</v>
      </c>
      <c r="F4884" s="291"/>
      <c r="G4884" s="294"/>
      <c r="H4884" s="294"/>
      <c r="I4884" s="294"/>
      <c r="J4884" s="294"/>
      <c r="K4884" s="294"/>
      <c r="L4884" s="294"/>
      <c r="M4884" s="294"/>
      <c r="N4884" s="294"/>
    </row>
    <row r="4885" spans="1:14" s="369" customFormat="1" ht="12.75" hidden="1" customHeight="1" outlineLevel="2" x14ac:dyDescent="0.25">
      <c r="A4885" s="3"/>
      <c r="B4885" s="3"/>
      <c r="C4885" s="392"/>
      <c r="D4885" s="3">
        <v>13</v>
      </c>
      <c r="E4885" s="290" t="e">
        <f ca="1"/>
        <v>#N/A</v>
      </c>
      <c r="F4885" s="291"/>
      <c r="G4885" s="294"/>
      <c r="H4885" s="294"/>
      <c r="I4885" s="294"/>
      <c r="J4885" s="294"/>
      <c r="K4885" s="294"/>
      <c r="L4885" s="294"/>
      <c r="M4885" s="294"/>
      <c r="N4885" s="294"/>
    </row>
    <row r="4886" spans="1:14" s="369" customFormat="1" ht="12.75" hidden="1" customHeight="1" outlineLevel="2" x14ac:dyDescent="0.25">
      <c r="A4886" s="3"/>
      <c r="B4886" s="3"/>
      <c r="C4886" s="392"/>
      <c r="D4886" s="3">
        <v>14</v>
      </c>
      <c r="E4886" s="290" t="e">
        <f ca="1"/>
        <v>#N/A</v>
      </c>
      <c r="F4886" s="291"/>
      <c r="G4886" s="294"/>
      <c r="H4886" s="294"/>
      <c r="I4886" s="294"/>
      <c r="J4886" s="294"/>
      <c r="K4886" s="294"/>
      <c r="L4886" s="294"/>
      <c r="M4886" s="294"/>
      <c r="N4886" s="294"/>
    </row>
    <row r="4887" spans="1:14" s="369" customFormat="1" ht="12.75" hidden="1" customHeight="1" outlineLevel="2" x14ac:dyDescent="0.25">
      <c r="A4887" s="3"/>
      <c r="B4887" s="3"/>
      <c r="C4887" s="392"/>
      <c r="D4887" s="3">
        <v>15</v>
      </c>
      <c r="E4887" s="290" t="e">
        <f ca="1"/>
        <v>#N/A</v>
      </c>
      <c r="F4887" s="291"/>
      <c r="G4887" s="294"/>
      <c r="H4887" s="294"/>
      <c r="I4887" s="294"/>
      <c r="J4887" s="294"/>
      <c r="K4887" s="294"/>
      <c r="L4887" s="294"/>
      <c r="M4887" s="294"/>
      <c r="N4887" s="294"/>
    </row>
    <row r="4888" spans="1:14" s="369" customFormat="1" ht="12.75" hidden="1" customHeight="1" outlineLevel="1" x14ac:dyDescent="0.25">
      <c r="A4888" s="3"/>
      <c r="B4888" s="145" t="str">
        <f ca="1">B4871</f>
        <v>Asset Type 215</v>
      </c>
      <c r="C4888" s="145" t="str">
        <f ca="1">C4871</f>
        <v>Description - Asset Type 215</v>
      </c>
      <c r="D4888" s="3"/>
      <c r="E4888" s="3"/>
      <c r="F4888" s="106" t="s">
        <v>44</v>
      </c>
      <c r="G4888" s="296">
        <f t="shared" ref="G4888:N4888" si="430">SUM(G4873:G4887)</f>
        <v>0</v>
      </c>
      <c r="H4888" s="296">
        <f t="shared" ca="1" si="430"/>
        <v>0</v>
      </c>
      <c r="I4888" s="296">
        <f t="shared" ca="1" si="430"/>
        <v>0</v>
      </c>
      <c r="J4888" s="296">
        <f t="shared" ca="1" si="430"/>
        <v>0</v>
      </c>
      <c r="K4888" s="296">
        <f t="shared" ca="1" si="430"/>
        <v>0</v>
      </c>
      <c r="L4888" s="296">
        <f t="shared" ca="1" si="430"/>
        <v>0</v>
      </c>
      <c r="M4888" s="296">
        <f t="shared" ca="1" si="430"/>
        <v>0</v>
      </c>
      <c r="N4888" s="296">
        <f t="shared" ca="1" si="430"/>
        <v>0</v>
      </c>
    </row>
    <row r="4889" spans="1:14" s="369" customFormat="1" ht="12.75" hidden="1" customHeight="1" outlineLevel="2" x14ac:dyDescent="0.25">
      <c r="A4889" s="217">
        <f>A4871+1</f>
        <v>216</v>
      </c>
      <c r="B4889" s="22" t="str">
        <f ca="1">OFFSET($B$13,$A4889-1,0)</f>
        <v>Asset Type 216</v>
      </c>
      <c r="C4889" s="22" t="str">
        <f ca="1">OFFSET($C$13,$A4889-1,0)</f>
        <v>Description - Asset Type 216</v>
      </c>
      <c r="D4889" s="3"/>
      <c r="E4889" s="109"/>
      <c r="F4889" s="108" t="s">
        <v>41</v>
      </c>
      <c r="G4889" s="295">
        <f t="shared" ref="G4889:N4889" ca="1" si="431">VLOOKUP($B4889,$B$13:$N$512,5+G$5,FALSE)</f>
        <v>0</v>
      </c>
      <c r="H4889" s="295">
        <f t="shared" ca="1" si="431"/>
        <v>0</v>
      </c>
      <c r="I4889" s="295">
        <f t="shared" ca="1" si="431"/>
        <v>0</v>
      </c>
      <c r="J4889" s="295">
        <f t="shared" ca="1" si="431"/>
        <v>0</v>
      </c>
      <c r="K4889" s="295">
        <f t="shared" ca="1" si="431"/>
        <v>0</v>
      </c>
      <c r="L4889" s="295">
        <f t="shared" ca="1" si="431"/>
        <v>0</v>
      </c>
      <c r="M4889" s="295">
        <f t="shared" ca="1" si="431"/>
        <v>0</v>
      </c>
      <c r="N4889" s="295">
        <f t="shared" ca="1" si="431"/>
        <v>0</v>
      </c>
    </row>
    <row r="4890" spans="1:14" s="369" customFormat="1" ht="12.75" hidden="1" customHeight="1" outlineLevel="2" x14ac:dyDescent="0.25">
      <c r="A4890" s="3"/>
      <c r="B4890" s="3"/>
      <c r="C4890" s="21"/>
      <c r="D4890" s="3"/>
      <c r="E4890" s="107"/>
      <c r="F4890" s="106" t="s">
        <v>42</v>
      </c>
      <c r="G4890" s="111">
        <f ca="1">VLOOKUP($B4889,'Input Sheet'!$B$12:$N$511,5+G$5,FALSE)</f>
        <v>0</v>
      </c>
      <c r="H4890" s="111">
        <f ca="1">VLOOKUP($B4889,'Input Sheet'!$B$12:$N$511,5+H$5,FALSE)</f>
        <v>0</v>
      </c>
      <c r="I4890" s="111">
        <f ca="1">VLOOKUP($B4889,'Input Sheet'!$B$12:$N$511,5+I$5,FALSE)</f>
        <v>0</v>
      </c>
      <c r="J4890" s="111">
        <f ca="1">VLOOKUP($B4889,'Input Sheet'!$B$12:$N$511,5+J$5,FALSE)</f>
        <v>0</v>
      </c>
      <c r="K4890" s="111">
        <f ca="1">VLOOKUP($B4889,'Input Sheet'!$B$12:$N$511,5+K$5,FALSE)</f>
        <v>0</v>
      </c>
      <c r="L4890" s="111">
        <f ca="1">VLOOKUP($B4889,'Input Sheet'!$B$12:$N$511,5+L$5,FALSE)</f>
        <v>0</v>
      </c>
      <c r="M4890" s="111">
        <f ca="1">VLOOKUP($B4889,'Input Sheet'!$B$12:$N$511,5+M$5,FALSE)</f>
        <v>0</v>
      </c>
      <c r="N4890" s="111">
        <f ca="1">VLOOKUP($B4889,'Input Sheet'!$B$12:$N$511,5+N$5,FALSE)</f>
        <v>0</v>
      </c>
    </row>
    <row r="4891" spans="1:14" s="369" customFormat="1" ht="12.75" hidden="1" customHeight="1" outlineLevel="2" x14ac:dyDescent="0.25">
      <c r="A4891" s="3"/>
      <c r="B4891" s="3"/>
      <c r="C4891" s="3"/>
      <c r="D4891" s="3">
        <v>1</v>
      </c>
      <c r="E4891" s="290">
        <f t="array" aca="1" ref="E4891:E4905" ca="1">TRANSPOSE(G4889:N4889)</f>
        <v>0</v>
      </c>
      <c r="F4891" s="291"/>
      <c r="G4891" s="292"/>
      <c r="H4891" s="293">
        <f ca="1">IF(OFFSET(H4891,-$D4891,0)="n/a","n/a",IF(H$5&gt;OFFSET(H4891,-$D4891,0)+$D4891,$E4891-SUM($G4891:G4891),($E4891-SUM($G4891:G4891))/(OFFSET(H4891,-$D4891,0)-(H$5-$D4891-1))))</f>
        <v>0</v>
      </c>
      <c r="I4891" s="293">
        <f ca="1">IF(OFFSET(I4891,-$D4891,0)="n/a","n/a",IF(I$5&gt;OFFSET(I4891,-$D4891,0)+$D4891,$E4891-SUM($G4891:H4891),($E4891-SUM($G4891:H4891))/(OFFSET(I4891,-$D4891,0)-(I$5-$D4891-1))))</f>
        <v>0</v>
      </c>
      <c r="J4891" s="293">
        <f ca="1">IF(OFFSET(J4891,-$D4891,0)="n/a","n/a",IF(J$5&gt;OFFSET(J4891,-$D4891,0)+$D4891,$E4891-SUM($G4891:I4891),($E4891-SUM($G4891:I4891))/(OFFSET(J4891,-$D4891,0)-(J$5-$D4891-1))))</f>
        <v>0</v>
      </c>
      <c r="K4891" s="293">
        <f ca="1">IF(OFFSET(K4891,-$D4891,0)="n/a","n/a",IF(K$5&gt;OFFSET(K4891,-$D4891,0)+$D4891,$E4891-SUM($G4891:J4891),($E4891-SUM($G4891:J4891))/(OFFSET(K4891,-$D4891,0)-(K$5-$D4891-1))))</f>
        <v>0</v>
      </c>
      <c r="L4891" s="293">
        <f ca="1">IF(OFFSET(L4891,-$D4891,0)="n/a","n/a",IF(L$5&gt;OFFSET(L4891,-$D4891,0)+$D4891,$E4891-SUM($G4891:K4891),($E4891-SUM($G4891:K4891))/(OFFSET(L4891,-$D4891,0)-(L$5-$D4891-1))))</f>
        <v>0</v>
      </c>
      <c r="M4891" s="293">
        <f ca="1">IF(OFFSET(M4891,-$D4891,0)="n/a","n/a",IF(M$5&gt;OFFSET(M4891,-$D4891,0)+$D4891,$E4891-SUM($G4891:L4891),($E4891-SUM($G4891:L4891))/(OFFSET(M4891,-$D4891,0)-(M$5-$D4891-1))))</f>
        <v>0</v>
      </c>
      <c r="N4891" s="293">
        <f ca="1">IF(OFFSET(N4891,-$D4891,0)="n/a","n/a",IF(N$5&gt;OFFSET(N4891,-$D4891,0)+$D4891,$E4891-SUM($G4891:M4891),($E4891-SUM($G4891:M4891))/(OFFSET(N4891,-$D4891,0)-(N$5-$D4891-1))))</f>
        <v>0</v>
      </c>
    </row>
    <row r="4892" spans="1:14" s="369" customFormat="1" ht="12.75" hidden="1" customHeight="1" outlineLevel="2" x14ac:dyDescent="0.25">
      <c r="A4892" s="3"/>
      <c r="B4892" s="3"/>
      <c r="C4892" s="392" t="s">
        <v>43</v>
      </c>
      <c r="D4892" s="3">
        <v>2</v>
      </c>
      <c r="E4892" s="290">
        <f ca="1"/>
        <v>0</v>
      </c>
      <c r="F4892" s="291"/>
      <c r="G4892" s="294"/>
      <c r="H4892" s="292"/>
      <c r="I4892" s="293">
        <f ca="1">IF(OFFSET(I4892,-$D4892,0)="n/a","n/a",IF(I$5&gt;OFFSET(I4892,-$D4892,0)+$D4892,$E4892-SUM($G4892:H4892),($E4892-SUM($G4892:H4892))/(OFFSET(I4892,-$D4892,0)-(I$5-$D4892-1))))</f>
        <v>0</v>
      </c>
      <c r="J4892" s="293">
        <f ca="1">IF(OFFSET(J4892,-$D4892,0)="n/a","n/a",IF(J$5&gt;OFFSET(J4892,-$D4892,0)+$D4892,$E4892-SUM($G4892:I4892),($E4892-SUM($G4892:I4892))/(OFFSET(J4892,-$D4892,0)-(J$5-$D4892-1))))</f>
        <v>0</v>
      </c>
      <c r="K4892" s="293">
        <f ca="1">IF(OFFSET(K4892,-$D4892,0)="n/a","n/a",IF(K$5&gt;OFFSET(K4892,-$D4892,0)+$D4892,$E4892-SUM($G4892:J4892),($E4892-SUM($G4892:J4892))/(OFFSET(K4892,-$D4892,0)-(K$5-$D4892-1))))</f>
        <v>0</v>
      </c>
      <c r="L4892" s="293">
        <f ca="1">IF(OFFSET(L4892,-$D4892,0)="n/a","n/a",IF(L$5&gt;OFFSET(L4892,-$D4892,0)+$D4892,$E4892-SUM($G4892:K4892),($E4892-SUM($G4892:K4892))/(OFFSET(L4892,-$D4892,0)-(L$5-$D4892-1))))</f>
        <v>0</v>
      </c>
      <c r="M4892" s="293">
        <f ca="1">IF(OFFSET(M4892,-$D4892,0)="n/a","n/a",IF(M$5&gt;OFFSET(M4892,-$D4892,0)+$D4892,$E4892-SUM($G4892:L4892),($E4892-SUM($G4892:L4892))/(OFFSET(M4892,-$D4892,0)-(M$5-$D4892-1))))</f>
        <v>0</v>
      </c>
      <c r="N4892" s="293">
        <f ca="1">IF(OFFSET(N4892,-$D4892,0)="n/a","n/a",IF(N$5&gt;OFFSET(N4892,-$D4892,0)+$D4892,$E4892-SUM($G4892:M4892),($E4892-SUM($G4892:M4892))/(OFFSET(N4892,-$D4892,0)-(N$5-$D4892-1))))</f>
        <v>0</v>
      </c>
    </row>
    <row r="4893" spans="1:14" s="369" customFormat="1" ht="12.75" hidden="1" customHeight="1" outlineLevel="2" x14ac:dyDescent="0.25">
      <c r="A4893" s="3"/>
      <c r="B4893" s="3"/>
      <c r="C4893" s="392"/>
      <c r="D4893" s="3">
        <v>3</v>
      </c>
      <c r="E4893" s="290">
        <f ca="1"/>
        <v>0</v>
      </c>
      <c r="F4893" s="291"/>
      <c r="G4893" s="294"/>
      <c r="H4893" s="294"/>
      <c r="I4893" s="292"/>
      <c r="J4893" s="293">
        <f ca="1">IF(OFFSET(J4893,-$D4893,0)="n/a","n/a",IF(J$5&gt;OFFSET(J4893,-$D4893,0)+$D4893,$E4893-SUM($G4893:I4893),($E4893-SUM($G4893:I4893))/(OFFSET(J4893,-$D4893,0)-(J$5-$D4893-1))))</f>
        <v>0</v>
      </c>
      <c r="K4893" s="293">
        <f ca="1">IF(OFFSET(K4893,-$D4893,0)="n/a","n/a",IF(K$5&gt;OFFSET(K4893,-$D4893,0)+$D4893,$E4893-SUM($G4893:J4893),($E4893-SUM($G4893:J4893))/(OFFSET(K4893,-$D4893,0)-(K$5-$D4893-1))))</f>
        <v>0</v>
      </c>
      <c r="L4893" s="293">
        <f ca="1">IF(OFFSET(L4893,-$D4893,0)="n/a","n/a",IF(L$5&gt;OFFSET(L4893,-$D4893,0)+$D4893,$E4893-SUM($G4893:K4893),($E4893-SUM($G4893:K4893))/(OFFSET(L4893,-$D4893,0)-(L$5-$D4893-1))))</f>
        <v>0</v>
      </c>
      <c r="M4893" s="293">
        <f ca="1">IF(OFFSET(M4893,-$D4893,0)="n/a","n/a",IF(M$5&gt;OFFSET(M4893,-$D4893,0)+$D4893,$E4893-SUM($G4893:L4893),($E4893-SUM($G4893:L4893))/(OFFSET(M4893,-$D4893,0)-(M$5-$D4893-1))))</f>
        <v>0</v>
      </c>
      <c r="N4893" s="293">
        <f ca="1">IF(OFFSET(N4893,-$D4893,0)="n/a","n/a",IF(N$5&gt;OFFSET(N4893,-$D4893,0)+$D4893,$E4893-SUM($G4893:M4893),($E4893-SUM($G4893:M4893))/(OFFSET(N4893,-$D4893,0)-(N$5-$D4893-1))))</f>
        <v>0</v>
      </c>
    </row>
    <row r="4894" spans="1:14" s="369" customFormat="1" ht="12.75" hidden="1" customHeight="1" outlineLevel="2" x14ac:dyDescent="0.25">
      <c r="A4894" s="3"/>
      <c r="B4894" s="3"/>
      <c r="C4894" s="392"/>
      <c r="D4894" s="3">
        <v>4</v>
      </c>
      <c r="E4894" s="290">
        <f ca="1"/>
        <v>0</v>
      </c>
      <c r="F4894" s="291"/>
      <c r="G4894" s="294"/>
      <c r="H4894" s="294"/>
      <c r="I4894" s="294"/>
      <c r="J4894" s="292"/>
      <c r="K4894" s="293">
        <f ca="1">IF(OFFSET(K4894,-$D4894,0)="n/a","n/a",IF(K$5&gt;OFFSET(K4894,-$D4894,0)+$D4894,$E4894-SUM($G4894:J4894),($E4894-SUM($G4894:J4894))/(OFFSET(K4894,-$D4894,0)-(K$5-$D4894-1))))</f>
        <v>0</v>
      </c>
      <c r="L4894" s="293">
        <f ca="1">IF(OFFSET(L4894,-$D4894,0)="n/a","n/a",IF(L$5&gt;OFFSET(L4894,-$D4894,0)+$D4894,$E4894-SUM($G4894:K4894),($E4894-SUM($G4894:K4894))/(OFFSET(L4894,-$D4894,0)-(L$5-$D4894-1))))</f>
        <v>0</v>
      </c>
      <c r="M4894" s="293">
        <f ca="1">IF(OFFSET(M4894,-$D4894,0)="n/a","n/a",IF(M$5&gt;OFFSET(M4894,-$D4894,0)+$D4894,$E4894-SUM($G4894:L4894),($E4894-SUM($G4894:L4894))/(OFFSET(M4894,-$D4894,0)-(M$5-$D4894-1))))</f>
        <v>0</v>
      </c>
      <c r="N4894" s="293">
        <f ca="1">IF(OFFSET(N4894,-$D4894,0)="n/a","n/a",IF(N$5&gt;OFFSET(N4894,-$D4894,0)+$D4894,$E4894-SUM($G4894:M4894),($E4894-SUM($G4894:M4894))/(OFFSET(N4894,-$D4894,0)-(N$5-$D4894-1))))</f>
        <v>0</v>
      </c>
    </row>
    <row r="4895" spans="1:14" s="369" customFormat="1" ht="12.75" hidden="1" customHeight="1" outlineLevel="2" x14ac:dyDescent="0.25">
      <c r="A4895" s="3"/>
      <c r="B4895" s="3"/>
      <c r="C4895" s="392"/>
      <c r="D4895" s="3">
        <v>5</v>
      </c>
      <c r="E4895" s="290">
        <f ca="1"/>
        <v>0</v>
      </c>
      <c r="F4895" s="291"/>
      <c r="G4895" s="294"/>
      <c r="H4895" s="294"/>
      <c r="I4895" s="294"/>
      <c r="J4895" s="294"/>
      <c r="K4895" s="292"/>
      <c r="L4895" s="293">
        <f ca="1">IF(OFFSET(L4895,-$D4895,0)="n/a","n/a",IF(L$5&gt;OFFSET(L4895,-$D4895,0)+$D4895,$E4895-SUM($G4895:K4895),($E4895-SUM($G4895:K4895))/(OFFSET(L4895,-$D4895,0)-(L$5-$D4895-1))))</f>
        <v>0</v>
      </c>
      <c r="M4895" s="293">
        <f ca="1">IF(OFFSET(M4895,-$D4895,0)="n/a","n/a",IF(M$5&gt;OFFSET(M4895,-$D4895,0)+$D4895,$E4895-SUM($G4895:L4895),($E4895-SUM($G4895:L4895))/(OFFSET(M4895,-$D4895,0)-(M$5-$D4895-1))))</f>
        <v>0</v>
      </c>
      <c r="N4895" s="293">
        <f ca="1">IF(OFFSET(N4895,-$D4895,0)="n/a","n/a",IF(N$5&gt;OFFSET(N4895,-$D4895,0)+$D4895,$E4895-SUM($G4895:M4895),($E4895-SUM($G4895:M4895))/(OFFSET(N4895,-$D4895,0)-(N$5-$D4895-1))))</f>
        <v>0</v>
      </c>
    </row>
    <row r="4896" spans="1:14" s="369" customFormat="1" ht="12.75" hidden="1" customHeight="1" outlineLevel="2" x14ac:dyDescent="0.25">
      <c r="A4896" s="3"/>
      <c r="B4896" s="3"/>
      <c r="C4896" s="392"/>
      <c r="D4896" s="3">
        <v>6</v>
      </c>
      <c r="E4896" s="290">
        <f ca="1"/>
        <v>0</v>
      </c>
      <c r="F4896" s="291"/>
      <c r="G4896" s="294"/>
      <c r="H4896" s="294"/>
      <c r="I4896" s="294"/>
      <c r="J4896" s="294"/>
      <c r="K4896" s="294"/>
      <c r="L4896" s="292"/>
      <c r="M4896" s="293">
        <f ca="1">IF(OFFSET(M4896,-$D4896,0)="n/a","n/a",IF(M$5&gt;OFFSET(M4896,-$D4896,0)+$D4896,$E4896-SUM($G4896:L4896),($E4896-SUM($G4896:L4896))/(OFFSET(M4896,-$D4896,0)-(M$5-$D4896-1))))</f>
        <v>0</v>
      </c>
      <c r="N4896" s="293">
        <f ca="1">IF(OFFSET(N4896,-$D4896,0)="n/a","n/a",IF(N$5&gt;OFFSET(N4896,-$D4896,0)+$D4896,$E4896-SUM($G4896:M4896),($E4896-SUM($G4896:M4896))/(OFFSET(N4896,-$D4896,0)-(N$5-$D4896-1))))</f>
        <v>0</v>
      </c>
    </row>
    <row r="4897" spans="1:14" s="369" customFormat="1" ht="12.75" hidden="1" customHeight="1" outlineLevel="2" x14ac:dyDescent="0.25">
      <c r="A4897" s="3"/>
      <c r="B4897" s="3"/>
      <c r="C4897" s="392"/>
      <c r="D4897" s="3">
        <v>7</v>
      </c>
      <c r="E4897" s="290">
        <f ca="1"/>
        <v>0</v>
      </c>
      <c r="F4897" s="291"/>
      <c r="G4897" s="294"/>
      <c r="H4897" s="294"/>
      <c r="I4897" s="294"/>
      <c r="J4897" s="294"/>
      <c r="K4897" s="294"/>
      <c r="L4897" s="294"/>
      <c r="M4897" s="292"/>
      <c r="N4897" s="293">
        <f ca="1">IF(OFFSET(N4897,-$D4897,0)="n/a","n/a",IF(N$5&gt;OFFSET(N4897,-$D4897,0)+$D4897,$E4897-SUM($G4897:M4897),($E4897-SUM($G4897:M4897))/(OFFSET(N4897,-$D4897,0)-(N$5-$D4897-1))))</f>
        <v>0</v>
      </c>
    </row>
    <row r="4898" spans="1:14" s="369" customFormat="1" ht="12.75" hidden="1" customHeight="1" outlineLevel="2" x14ac:dyDescent="0.25">
      <c r="A4898" s="3"/>
      <c r="B4898" s="3"/>
      <c r="C4898" s="392"/>
      <c r="D4898" s="3">
        <v>8</v>
      </c>
      <c r="E4898" s="290">
        <f ca="1"/>
        <v>0</v>
      </c>
      <c r="F4898" s="291"/>
      <c r="G4898" s="294"/>
      <c r="H4898" s="294"/>
      <c r="I4898" s="294"/>
      <c r="J4898" s="294"/>
      <c r="K4898" s="294"/>
      <c r="L4898" s="294"/>
      <c r="M4898" s="294"/>
      <c r="N4898" s="292"/>
    </row>
    <row r="4899" spans="1:14" s="369" customFormat="1" ht="12.75" hidden="1" customHeight="1" outlineLevel="2" x14ac:dyDescent="0.25">
      <c r="A4899" s="3"/>
      <c r="B4899" s="3"/>
      <c r="C4899" s="392"/>
      <c r="D4899" s="3">
        <v>9</v>
      </c>
      <c r="E4899" s="290" t="e">
        <f ca="1"/>
        <v>#N/A</v>
      </c>
      <c r="F4899" s="291"/>
      <c r="G4899" s="294"/>
      <c r="H4899" s="294"/>
      <c r="I4899" s="294"/>
      <c r="J4899" s="294"/>
      <c r="K4899" s="294"/>
      <c r="L4899" s="294"/>
      <c r="M4899" s="294"/>
      <c r="N4899" s="294"/>
    </row>
    <row r="4900" spans="1:14" s="369" customFormat="1" ht="12.75" hidden="1" customHeight="1" outlineLevel="2" x14ac:dyDescent="0.25">
      <c r="A4900" s="3"/>
      <c r="B4900" s="3"/>
      <c r="C4900" s="392"/>
      <c r="D4900" s="3">
        <v>10</v>
      </c>
      <c r="E4900" s="290" t="e">
        <f ca="1"/>
        <v>#N/A</v>
      </c>
      <c r="F4900" s="291"/>
      <c r="G4900" s="294"/>
      <c r="H4900" s="294"/>
      <c r="I4900" s="294"/>
      <c r="J4900" s="294"/>
      <c r="K4900" s="294"/>
      <c r="L4900" s="294"/>
      <c r="M4900" s="294"/>
      <c r="N4900" s="294"/>
    </row>
    <row r="4901" spans="1:14" s="369" customFormat="1" ht="12.75" hidden="1" customHeight="1" outlineLevel="2" x14ac:dyDescent="0.25">
      <c r="A4901" s="3"/>
      <c r="B4901" s="3"/>
      <c r="C4901" s="392"/>
      <c r="D4901" s="3">
        <v>11</v>
      </c>
      <c r="E4901" s="290" t="e">
        <f ca="1"/>
        <v>#N/A</v>
      </c>
      <c r="F4901" s="291"/>
      <c r="G4901" s="294"/>
      <c r="H4901" s="294"/>
      <c r="I4901" s="294"/>
      <c r="J4901" s="294"/>
      <c r="K4901" s="294"/>
      <c r="L4901" s="294"/>
      <c r="M4901" s="294"/>
      <c r="N4901" s="294"/>
    </row>
    <row r="4902" spans="1:14" s="369" customFormat="1" ht="12.75" hidden="1" customHeight="1" outlineLevel="2" x14ac:dyDescent="0.25">
      <c r="A4902" s="3"/>
      <c r="B4902" s="3"/>
      <c r="C4902" s="392"/>
      <c r="D4902" s="3">
        <v>12</v>
      </c>
      <c r="E4902" s="290" t="e">
        <f ca="1"/>
        <v>#N/A</v>
      </c>
      <c r="F4902" s="291"/>
      <c r="G4902" s="294"/>
      <c r="H4902" s="294"/>
      <c r="I4902" s="294"/>
      <c r="J4902" s="294"/>
      <c r="K4902" s="294"/>
      <c r="L4902" s="294"/>
      <c r="M4902" s="294"/>
      <c r="N4902" s="294"/>
    </row>
    <row r="4903" spans="1:14" s="369" customFormat="1" ht="12.75" hidden="1" customHeight="1" outlineLevel="2" x14ac:dyDescent="0.25">
      <c r="A4903" s="3"/>
      <c r="B4903" s="3"/>
      <c r="C4903" s="392"/>
      <c r="D4903" s="3">
        <v>13</v>
      </c>
      <c r="E4903" s="290" t="e">
        <f ca="1"/>
        <v>#N/A</v>
      </c>
      <c r="F4903" s="291"/>
      <c r="G4903" s="294"/>
      <c r="H4903" s="294"/>
      <c r="I4903" s="294"/>
      <c r="J4903" s="294"/>
      <c r="K4903" s="294"/>
      <c r="L4903" s="294"/>
      <c r="M4903" s="294"/>
      <c r="N4903" s="294"/>
    </row>
    <row r="4904" spans="1:14" s="369" customFormat="1" ht="12.75" hidden="1" customHeight="1" outlineLevel="2" x14ac:dyDescent="0.25">
      <c r="A4904" s="3"/>
      <c r="B4904" s="3"/>
      <c r="C4904" s="392"/>
      <c r="D4904" s="3">
        <v>14</v>
      </c>
      <c r="E4904" s="290" t="e">
        <f ca="1"/>
        <v>#N/A</v>
      </c>
      <c r="F4904" s="291"/>
      <c r="G4904" s="294"/>
      <c r="H4904" s="294"/>
      <c r="I4904" s="294"/>
      <c r="J4904" s="294"/>
      <c r="K4904" s="294"/>
      <c r="L4904" s="294"/>
      <c r="M4904" s="294"/>
      <c r="N4904" s="294"/>
    </row>
    <row r="4905" spans="1:14" s="369" customFormat="1" ht="12.75" hidden="1" customHeight="1" outlineLevel="2" x14ac:dyDescent="0.25">
      <c r="A4905" s="3"/>
      <c r="B4905" s="3"/>
      <c r="C4905" s="392"/>
      <c r="D4905" s="3">
        <v>15</v>
      </c>
      <c r="E4905" s="290" t="e">
        <f ca="1"/>
        <v>#N/A</v>
      </c>
      <c r="F4905" s="291"/>
      <c r="G4905" s="294"/>
      <c r="H4905" s="294"/>
      <c r="I4905" s="294"/>
      <c r="J4905" s="294"/>
      <c r="K4905" s="294"/>
      <c r="L4905" s="294"/>
      <c r="M4905" s="294"/>
      <c r="N4905" s="294"/>
    </row>
    <row r="4906" spans="1:14" s="369" customFormat="1" ht="12.75" hidden="1" customHeight="1" outlineLevel="1" x14ac:dyDescent="0.25">
      <c r="A4906" s="3"/>
      <c r="B4906" s="145" t="str">
        <f ca="1">B4889</f>
        <v>Asset Type 216</v>
      </c>
      <c r="C4906" s="145" t="str">
        <f ca="1">C4889</f>
        <v>Description - Asset Type 216</v>
      </c>
      <c r="D4906" s="3"/>
      <c r="E4906" s="3"/>
      <c r="F4906" s="106" t="s">
        <v>44</v>
      </c>
      <c r="G4906" s="296">
        <f t="shared" ref="G4906:N4906" si="432">SUM(G4891:G4905)</f>
        <v>0</v>
      </c>
      <c r="H4906" s="296">
        <f t="shared" ca="1" si="432"/>
        <v>0</v>
      </c>
      <c r="I4906" s="296">
        <f t="shared" ca="1" si="432"/>
        <v>0</v>
      </c>
      <c r="J4906" s="296">
        <f t="shared" ca="1" si="432"/>
        <v>0</v>
      </c>
      <c r="K4906" s="296">
        <f t="shared" ca="1" si="432"/>
        <v>0</v>
      </c>
      <c r="L4906" s="296">
        <f t="shared" ca="1" si="432"/>
        <v>0</v>
      </c>
      <c r="M4906" s="296">
        <f t="shared" ca="1" si="432"/>
        <v>0</v>
      </c>
      <c r="N4906" s="296">
        <f t="shared" ca="1" si="432"/>
        <v>0</v>
      </c>
    </row>
    <row r="4907" spans="1:14" s="369" customFormat="1" ht="12.75" hidden="1" customHeight="1" outlineLevel="2" x14ac:dyDescent="0.25">
      <c r="A4907" s="217">
        <f>A4889+1</f>
        <v>217</v>
      </c>
      <c r="B4907" s="22" t="str">
        <f ca="1">OFFSET($B$13,$A4907-1,0)</f>
        <v>Asset Type 217</v>
      </c>
      <c r="C4907" s="22" t="str">
        <f ca="1">OFFSET($C$13,$A4907-1,0)</f>
        <v>Description - Asset Type 217</v>
      </c>
      <c r="D4907" s="3"/>
      <c r="E4907" s="109"/>
      <c r="F4907" s="108" t="s">
        <v>41</v>
      </c>
      <c r="G4907" s="295">
        <f t="shared" ref="G4907:N4907" ca="1" si="433">VLOOKUP($B4907,$B$13:$N$512,5+G$5,FALSE)</f>
        <v>0</v>
      </c>
      <c r="H4907" s="295">
        <f t="shared" ca="1" si="433"/>
        <v>0</v>
      </c>
      <c r="I4907" s="295">
        <f t="shared" ca="1" si="433"/>
        <v>0</v>
      </c>
      <c r="J4907" s="295">
        <f t="shared" ca="1" si="433"/>
        <v>0</v>
      </c>
      <c r="K4907" s="295">
        <f t="shared" ca="1" si="433"/>
        <v>0</v>
      </c>
      <c r="L4907" s="295">
        <f t="shared" ca="1" si="433"/>
        <v>0</v>
      </c>
      <c r="M4907" s="295">
        <f t="shared" ca="1" si="433"/>
        <v>0</v>
      </c>
      <c r="N4907" s="295">
        <f t="shared" ca="1" si="433"/>
        <v>0</v>
      </c>
    </row>
    <row r="4908" spans="1:14" s="369" customFormat="1" ht="12.75" hidden="1" customHeight="1" outlineLevel="2" x14ac:dyDescent="0.25">
      <c r="A4908" s="3"/>
      <c r="B4908" s="3"/>
      <c r="C4908" s="21"/>
      <c r="D4908" s="3"/>
      <c r="E4908" s="107"/>
      <c r="F4908" s="106" t="s">
        <v>42</v>
      </c>
      <c r="G4908" s="111">
        <f ca="1">VLOOKUP($B4907,'Input Sheet'!$B$12:$N$511,5+G$5,FALSE)</f>
        <v>0</v>
      </c>
      <c r="H4908" s="111">
        <f ca="1">VLOOKUP($B4907,'Input Sheet'!$B$12:$N$511,5+H$5,FALSE)</f>
        <v>0</v>
      </c>
      <c r="I4908" s="111">
        <f ca="1">VLOOKUP($B4907,'Input Sheet'!$B$12:$N$511,5+I$5,FALSE)</f>
        <v>0</v>
      </c>
      <c r="J4908" s="111">
        <f ca="1">VLOOKUP($B4907,'Input Sheet'!$B$12:$N$511,5+J$5,FALSE)</f>
        <v>0</v>
      </c>
      <c r="K4908" s="111">
        <f ca="1">VLOOKUP($B4907,'Input Sheet'!$B$12:$N$511,5+K$5,FALSE)</f>
        <v>0</v>
      </c>
      <c r="L4908" s="111">
        <f ca="1">VLOOKUP($B4907,'Input Sheet'!$B$12:$N$511,5+L$5,FALSE)</f>
        <v>0</v>
      </c>
      <c r="M4908" s="111">
        <f ca="1">VLOOKUP($B4907,'Input Sheet'!$B$12:$N$511,5+M$5,FALSE)</f>
        <v>0</v>
      </c>
      <c r="N4908" s="111">
        <f ca="1">VLOOKUP($B4907,'Input Sheet'!$B$12:$N$511,5+N$5,FALSE)</f>
        <v>0</v>
      </c>
    </row>
    <row r="4909" spans="1:14" s="369" customFormat="1" ht="12.75" hidden="1" customHeight="1" outlineLevel="2" x14ac:dyDescent="0.25">
      <c r="A4909" s="3"/>
      <c r="B4909" s="3"/>
      <c r="C4909" s="3"/>
      <c r="D4909" s="3">
        <v>1</v>
      </c>
      <c r="E4909" s="290">
        <f t="array" aca="1" ref="E4909:E4923" ca="1">TRANSPOSE(G4907:N4907)</f>
        <v>0</v>
      </c>
      <c r="F4909" s="291"/>
      <c r="G4909" s="292"/>
      <c r="H4909" s="293">
        <f ca="1">IF(OFFSET(H4909,-$D4909,0)="n/a","n/a",IF(H$5&gt;OFFSET(H4909,-$D4909,0)+$D4909,$E4909-SUM($G4909:G4909),($E4909-SUM($G4909:G4909))/(OFFSET(H4909,-$D4909,0)-(H$5-$D4909-1))))</f>
        <v>0</v>
      </c>
      <c r="I4909" s="293">
        <f ca="1">IF(OFFSET(I4909,-$D4909,0)="n/a","n/a",IF(I$5&gt;OFFSET(I4909,-$D4909,0)+$D4909,$E4909-SUM($G4909:H4909),($E4909-SUM($G4909:H4909))/(OFFSET(I4909,-$D4909,0)-(I$5-$D4909-1))))</f>
        <v>0</v>
      </c>
      <c r="J4909" s="293">
        <f ca="1">IF(OFFSET(J4909,-$D4909,0)="n/a","n/a",IF(J$5&gt;OFFSET(J4909,-$D4909,0)+$D4909,$E4909-SUM($G4909:I4909),($E4909-SUM($G4909:I4909))/(OFFSET(J4909,-$D4909,0)-(J$5-$D4909-1))))</f>
        <v>0</v>
      </c>
      <c r="K4909" s="293">
        <f ca="1">IF(OFFSET(K4909,-$D4909,0)="n/a","n/a",IF(K$5&gt;OFFSET(K4909,-$D4909,0)+$D4909,$E4909-SUM($G4909:J4909),($E4909-SUM($G4909:J4909))/(OFFSET(K4909,-$D4909,0)-(K$5-$D4909-1))))</f>
        <v>0</v>
      </c>
      <c r="L4909" s="293">
        <f ca="1">IF(OFFSET(L4909,-$D4909,0)="n/a","n/a",IF(L$5&gt;OFFSET(L4909,-$D4909,0)+$D4909,$E4909-SUM($G4909:K4909),($E4909-SUM($G4909:K4909))/(OFFSET(L4909,-$D4909,0)-(L$5-$D4909-1))))</f>
        <v>0</v>
      </c>
      <c r="M4909" s="293">
        <f ca="1">IF(OFFSET(M4909,-$D4909,0)="n/a","n/a",IF(M$5&gt;OFFSET(M4909,-$D4909,0)+$D4909,$E4909-SUM($G4909:L4909),($E4909-SUM($G4909:L4909))/(OFFSET(M4909,-$D4909,0)-(M$5-$D4909-1))))</f>
        <v>0</v>
      </c>
      <c r="N4909" s="293">
        <f ca="1">IF(OFFSET(N4909,-$D4909,0)="n/a","n/a",IF(N$5&gt;OFFSET(N4909,-$D4909,0)+$D4909,$E4909-SUM($G4909:M4909),($E4909-SUM($G4909:M4909))/(OFFSET(N4909,-$D4909,0)-(N$5-$D4909-1))))</f>
        <v>0</v>
      </c>
    </row>
    <row r="4910" spans="1:14" s="369" customFormat="1" ht="12.75" hidden="1" customHeight="1" outlineLevel="2" x14ac:dyDescent="0.25">
      <c r="A4910" s="3"/>
      <c r="B4910" s="3"/>
      <c r="C4910" s="392" t="s">
        <v>43</v>
      </c>
      <c r="D4910" s="3">
        <v>2</v>
      </c>
      <c r="E4910" s="290">
        <f ca="1"/>
        <v>0</v>
      </c>
      <c r="F4910" s="291"/>
      <c r="G4910" s="294"/>
      <c r="H4910" s="292"/>
      <c r="I4910" s="293">
        <f ca="1">IF(OFFSET(I4910,-$D4910,0)="n/a","n/a",IF(I$5&gt;OFFSET(I4910,-$D4910,0)+$D4910,$E4910-SUM($G4910:H4910),($E4910-SUM($G4910:H4910))/(OFFSET(I4910,-$D4910,0)-(I$5-$D4910-1))))</f>
        <v>0</v>
      </c>
      <c r="J4910" s="293">
        <f ca="1">IF(OFFSET(J4910,-$D4910,0)="n/a","n/a",IF(J$5&gt;OFFSET(J4910,-$D4910,0)+$D4910,$E4910-SUM($G4910:I4910),($E4910-SUM($G4910:I4910))/(OFFSET(J4910,-$D4910,0)-(J$5-$D4910-1))))</f>
        <v>0</v>
      </c>
      <c r="K4910" s="293">
        <f ca="1">IF(OFFSET(K4910,-$D4910,0)="n/a","n/a",IF(K$5&gt;OFFSET(K4910,-$D4910,0)+$D4910,$E4910-SUM($G4910:J4910),($E4910-SUM($G4910:J4910))/(OFFSET(K4910,-$D4910,0)-(K$5-$D4910-1))))</f>
        <v>0</v>
      </c>
      <c r="L4910" s="293">
        <f ca="1">IF(OFFSET(L4910,-$D4910,0)="n/a","n/a",IF(L$5&gt;OFFSET(L4910,-$D4910,0)+$D4910,$E4910-SUM($G4910:K4910),($E4910-SUM($G4910:K4910))/(OFFSET(L4910,-$D4910,0)-(L$5-$D4910-1))))</f>
        <v>0</v>
      </c>
      <c r="M4910" s="293">
        <f ca="1">IF(OFFSET(M4910,-$D4910,0)="n/a","n/a",IF(M$5&gt;OFFSET(M4910,-$D4910,0)+$D4910,$E4910-SUM($G4910:L4910),($E4910-SUM($G4910:L4910))/(OFFSET(M4910,-$D4910,0)-(M$5-$D4910-1))))</f>
        <v>0</v>
      </c>
      <c r="N4910" s="293">
        <f ca="1">IF(OFFSET(N4910,-$D4910,0)="n/a","n/a",IF(N$5&gt;OFFSET(N4910,-$D4910,0)+$D4910,$E4910-SUM($G4910:M4910),($E4910-SUM($G4910:M4910))/(OFFSET(N4910,-$D4910,0)-(N$5-$D4910-1))))</f>
        <v>0</v>
      </c>
    </row>
    <row r="4911" spans="1:14" s="369" customFormat="1" ht="12.75" hidden="1" customHeight="1" outlineLevel="2" x14ac:dyDescent="0.25">
      <c r="A4911" s="3"/>
      <c r="B4911" s="3"/>
      <c r="C4911" s="392"/>
      <c r="D4911" s="3">
        <v>3</v>
      </c>
      <c r="E4911" s="290">
        <f ca="1"/>
        <v>0</v>
      </c>
      <c r="F4911" s="291"/>
      <c r="G4911" s="294"/>
      <c r="H4911" s="294"/>
      <c r="I4911" s="292"/>
      <c r="J4911" s="293">
        <f ca="1">IF(OFFSET(J4911,-$D4911,0)="n/a","n/a",IF(J$5&gt;OFFSET(J4911,-$D4911,0)+$D4911,$E4911-SUM($G4911:I4911),($E4911-SUM($G4911:I4911))/(OFFSET(J4911,-$D4911,0)-(J$5-$D4911-1))))</f>
        <v>0</v>
      </c>
      <c r="K4911" s="293">
        <f ca="1">IF(OFFSET(K4911,-$D4911,0)="n/a","n/a",IF(K$5&gt;OFFSET(K4911,-$D4911,0)+$D4911,$E4911-SUM($G4911:J4911),($E4911-SUM($G4911:J4911))/(OFFSET(K4911,-$D4911,0)-(K$5-$D4911-1))))</f>
        <v>0</v>
      </c>
      <c r="L4911" s="293">
        <f ca="1">IF(OFFSET(L4911,-$D4911,0)="n/a","n/a",IF(L$5&gt;OFFSET(L4911,-$D4911,0)+$D4911,$E4911-SUM($G4911:K4911),($E4911-SUM($G4911:K4911))/(OFFSET(L4911,-$D4911,0)-(L$5-$D4911-1))))</f>
        <v>0</v>
      </c>
      <c r="M4911" s="293">
        <f ca="1">IF(OFFSET(M4911,-$D4911,0)="n/a","n/a",IF(M$5&gt;OFFSET(M4911,-$D4911,0)+$D4911,$E4911-SUM($G4911:L4911),($E4911-SUM($G4911:L4911))/(OFFSET(M4911,-$D4911,0)-(M$5-$D4911-1))))</f>
        <v>0</v>
      </c>
      <c r="N4911" s="293">
        <f ca="1">IF(OFFSET(N4911,-$D4911,0)="n/a","n/a",IF(N$5&gt;OFFSET(N4911,-$D4911,0)+$D4911,$E4911-SUM($G4911:M4911),($E4911-SUM($G4911:M4911))/(OFFSET(N4911,-$D4911,0)-(N$5-$D4911-1))))</f>
        <v>0</v>
      </c>
    </row>
    <row r="4912" spans="1:14" s="369" customFormat="1" ht="12.75" hidden="1" customHeight="1" outlineLevel="2" x14ac:dyDescent="0.25">
      <c r="A4912" s="3"/>
      <c r="B4912" s="3"/>
      <c r="C4912" s="392"/>
      <c r="D4912" s="3">
        <v>4</v>
      </c>
      <c r="E4912" s="290">
        <f ca="1"/>
        <v>0</v>
      </c>
      <c r="F4912" s="291"/>
      <c r="G4912" s="294"/>
      <c r="H4912" s="294"/>
      <c r="I4912" s="294"/>
      <c r="J4912" s="292"/>
      <c r="K4912" s="293">
        <f ca="1">IF(OFFSET(K4912,-$D4912,0)="n/a","n/a",IF(K$5&gt;OFFSET(K4912,-$D4912,0)+$D4912,$E4912-SUM($G4912:J4912),($E4912-SUM($G4912:J4912))/(OFFSET(K4912,-$D4912,0)-(K$5-$D4912-1))))</f>
        <v>0</v>
      </c>
      <c r="L4912" s="293">
        <f ca="1">IF(OFFSET(L4912,-$D4912,0)="n/a","n/a",IF(L$5&gt;OFFSET(L4912,-$D4912,0)+$D4912,$E4912-SUM($G4912:K4912),($E4912-SUM($G4912:K4912))/(OFFSET(L4912,-$D4912,0)-(L$5-$D4912-1))))</f>
        <v>0</v>
      </c>
      <c r="M4912" s="293">
        <f ca="1">IF(OFFSET(M4912,-$D4912,0)="n/a","n/a",IF(M$5&gt;OFFSET(M4912,-$D4912,0)+$D4912,$E4912-SUM($G4912:L4912),($E4912-SUM($G4912:L4912))/(OFFSET(M4912,-$D4912,0)-(M$5-$D4912-1))))</f>
        <v>0</v>
      </c>
      <c r="N4912" s="293">
        <f ca="1">IF(OFFSET(N4912,-$D4912,0)="n/a","n/a",IF(N$5&gt;OFFSET(N4912,-$D4912,0)+$D4912,$E4912-SUM($G4912:M4912),($E4912-SUM($G4912:M4912))/(OFFSET(N4912,-$D4912,0)-(N$5-$D4912-1))))</f>
        <v>0</v>
      </c>
    </row>
    <row r="4913" spans="1:14" s="369" customFormat="1" ht="12.75" hidden="1" customHeight="1" outlineLevel="2" x14ac:dyDescent="0.25">
      <c r="A4913" s="3"/>
      <c r="B4913" s="3"/>
      <c r="C4913" s="392"/>
      <c r="D4913" s="3">
        <v>5</v>
      </c>
      <c r="E4913" s="290">
        <f ca="1"/>
        <v>0</v>
      </c>
      <c r="F4913" s="291"/>
      <c r="G4913" s="294"/>
      <c r="H4913" s="294"/>
      <c r="I4913" s="294"/>
      <c r="J4913" s="294"/>
      <c r="K4913" s="292"/>
      <c r="L4913" s="293">
        <f ca="1">IF(OFFSET(L4913,-$D4913,0)="n/a","n/a",IF(L$5&gt;OFFSET(L4913,-$D4913,0)+$D4913,$E4913-SUM($G4913:K4913),($E4913-SUM($G4913:K4913))/(OFFSET(L4913,-$D4913,0)-(L$5-$D4913-1))))</f>
        <v>0</v>
      </c>
      <c r="M4913" s="293">
        <f ca="1">IF(OFFSET(M4913,-$D4913,0)="n/a","n/a",IF(M$5&gt;OFFSET(M4913,-$D4913,0)+$D4913,$E4913-SUM($G4913:L4913),($E4913-SUM($G4913:L4913))/(OFFSET(M4913,-$D4913,0)-(M$5-$D4913-1))))</f>
        <v>0</v>
      </c>
      <c r="N4913" s="293">
        <f ca="1">IF(OFFSET(N4913,-$D4913,0)="n/a","n/a",IF(N$5&gt;OFFSET(N4913,-$D4913,0)+$D4913,$E4913-SUM($G4913:M4913),($E4913-SUM($G4913:M4913))/(OFFSET(N4913,-$D4913,0)-(N$5-$D4913-1))))</f>
        <v>0</v>
      </c>
    </row>
    <row r="4914" spans="1:14" s="369" customFormat="1" ht="12.75" hidden="1" customHeight="1" outlineLevel="2" x14ac:dyDescent="0.25">
      <c r="A4914" s="3"/>
      <c r="B4914" s="3"/>
      <c r="C4914" s="392"/>
      <c r="D4914" s="3">
        <v>6</v>
      </c>
      <c r="E4914" s="290">
        <f ca="1"/>
        <v>0</v>
      </c>
      <c r="F4914" s="291"/>
      <c r="G4914" s="294"/>
      <c r="H4914" s="294"/>
      <c r="I4914" s="294"/>
      <c r="J4914" s="294"/>
      <c r="K4914" s="294"/>
      <c r="L4914" s="292"/>
      <c r="M4914" s="293">
        <f ca="1">IF(OFFSET(M4914,-$D4914,0)="n/a","n/a",IF(M$5&gt;OFFSET(M4914,-$D4914,0)+$D4914,$E4914-SUM($G4914:L4914),($E4914-SUM($G4914:L4914))/(OFFSET(M4914,-$D4914,0)-(M$5-$D4914-1))))</f>
        <v>0</v>
      </c>
      <c r="N4914" s="293">
        <f ca="1">IF(OFFSET(N4914,-$D4914,0)="n/a","n/a",IF(N$5&gt;OFFSET(N4914,-$D4914,0)+$D4914,$E4914-SUM($G4914:M4914),($E4914-SUM($G4914:M4914))/(OFFSET(N4914,-$D4914,0)-(N$5-$D4914-1))))</f>
        <v>0</v>
      </c>
    </row>
    <row r="4915" spans="1:14" s="369" customFormat="1" ht="12.75" hidden="1" customHeight="1" outlineLevel="2" x14ac:dyDescent="0.25">
      <c r="A4915" s="3"/>
      <c r="B4915" s="3"/>
      <c r="C4915" s="392"/>
      <c r="D4915" s="3">
        <v>7</v>
      </c>
      <c r="E4915" s="290">
        <f ca="1"/>
        <v>0</v>
      </c>
      <c r="F4915" s="291"/>
      <c r="G4915" s="294"/>
      <c r="H4915" s="294"/>
      <c r="I4915" s="294"/>
      <c r="J4915" s="294"/>
      <c r="K4915" s="294"/>
      <c r="L4915" s="294"/>
      <c r="M4915" s="292"/>
      <c r="N4915" s="293">
        <f ca="1">IF(OFFSET(N4915,-$D4915,0)="n/a","n/a",IF(N$5&gt;OFFSET(N4915,-$D4915,0)+$D4915,$E4915-SUM($G4915:M4915),($E4915-SUM($G4915:M4915))/(OFFSET(N4915,-$D4915,0)-(N$5-$D4915-1))))</f>
        <v>0</v>
      </c>
    </row>
    <row r="4916" spans="1:14" s="369" customFormat="1" ht="12.75" hidden="1" customHeight="1" outlineLevel="2" x14ac:dyDescent="0.25">
      <c r="A4916" s="3"/>
      <c r="B4916" s="3"/>
      <c r="C4916" s="392"/>
      <c r="D4916" s="3">
        <v>8</v>
      </c>
      <c r="E4916" s="290">
        <f ca="1"/>
        <v>0</v>
      </c>
      <c r="F4916" s="291"/>
      <c r="G4916" s="294"/>
      <c r="H4916" s="294"/>
      <c r="I4916" s="294"/>
      <c r="J4916" s="294"/>
      <c r="K4916" s="294"/>
      <c r="L4916" s="294"/>
      <c r="M4916" s="294"/>
      <c r="N4916" s="292"/>
    </row>
    <row r="4917" spans="1:14" s="369" customFormat="1" ht="12.75" hidden="1" customHeight="1" outlineLevel="2" x14ac:dyDescent="0.25">
      <c r="A4917" s="3"/>
      <c r="B4917" s="3"/>
      <c r="C4917" s="392"/>
      <c r="D4917" s="3">
        <v>9</v>
      </c>
      <c r="E4917" s="290" t="e">
        <f ca="1"/>
        <v>#N/A</v>
      </c>
      <c r="F4917" s="291"/>
      <c r="G4917" s="294"/>
      <c r="H4917" s="294"/>
      <c r="I4917" s="294"/>
      <c r="J4917" s="294"/>
      <c r="K4917" s="294"/>
      <c r="L4917" s="294"/>
      <c r="M4917" s="294"/>
      <c r="N4917" s="294"/>
    </row>
    <row r="4918" spans="1:14" s="369" customFormat="1" ht="12.75" hidden="1" customHeight="1" outlineLevel="2" x14ac:dyDescent="0.25">
      <c r="A4918" s="3"/>
      <c r="B4918" s="3"/>
      <c r="C4918" s="392"/>
      <c r="D4918" s="3">
        <v>10</v>
      </c>
      <c r="E4918" s="290" t="e">
        <f ca="1"/>
        <v>#N/A</v>
      </c>
      <c r="F4918" s="291"/>
      <c r="G4918" s="294"/>
      <c r="H4918" s="294"/>
      <c r="I4918" s="294"/>
      <c r="J4918" s="294"/>
      <c r="K4918" s="294"/>
      <c r="L4918" s="294"/>
      <c r="M4918" s="294"/>
      <c r="N4918" s="294"/>
    </row>
    <row r="4919" spans="1:14" s="369" customFormat="1" ht="12.75" hidden="1" customHeight="1" outlineLevel="2" x14ac:dyDescent="0.25">
      <c r="A4919" s="3"/>
      <c r="B4919" s="3"/>
      <c r="C4919" s="392"/>
      <c r="D4919" s="3">
        <v>11</v>
      </c>
      <c r="E4919" s="290" t="e">
        <f ca="1"/>
        <v>#N/A</v>
      </c>
      <c r="F4919" s="291"/>
      <c r="G4919" s="294"/>
      <c r="H4919" s="294"/>
      <c r="I4919" s="294"/>
      <c r="J4919" s="294"/>
      <c r="K4919" s="294"/>
      <c r="L4919" s="294"/>
      <c r="M4919" s="294"/>
      <c r="N4919" s="294"/>
    </row>
    <row r="4920" spans="1:14" s="369" customFormat="1" ht="12.75" hidden="1" customHeight="1" outlineLevel="2" x14ac:dyDescent="0.25">
      <c r="A4920" s="3"/>
      <c r="B4920" s="3"/>
      <c r="C4920" s="392"/>
      <c r="D4920" s="3">
        <v>12</v>
      </c>
      <c r="E4920" s="290" t="e">
        <f ca="1"/>
        <v>#N/A</v>
      </c>
      <c r="F4920" s="291"/>
      <c r="G4920" s="294"/>
      <c r="H4920" s="294"/>
      <c r="I4920" s="294"/>
      <c r="J4920" s="294"/>
      <c r="K4920" s="294"/>
      <c r="L4920" s="294"/>
      <c r="M4920" s="294"/>
      <c r="N4920" s="294"/>
    </row>
    <row r="4921" spans="1:14" s="369" customFormat="1" ht="12.75" hidden="1" customHeight="1" outlineLevel="2" x14ac:dyDescent="0.25">
      <c r="A4921" s="3"/>
      <c r="B4921" s="3"/>
      <c r="C4921" s="392"/>
      <c r="D4921" s="3">
        <v>13</v>
      </c>
      <c r="E4921" s="290" t="e">
        <f ca="1"/>
        <v>#N/A</v>
      </c>
      <c r="F4921" s="291"/>
      <c r="G4921" s="294"/>
      <c r="H4921" s="294"/>
      <c r="I4921" s="294"/>
      <c r="J4921" s="294"/>
      <c r="K4921" s="294"/>
      <c r="L4921" s="294"/>
      <c r="M4921" s="294"/>
      <c r="N4921" s="294"/>
    </row>
    <row r="4922" spans="1:14" s="369" customFormat="1" ht="12.75" hidden="1" customHeight="1" outlineLevel="2" x14ac:dyDescent="0.25">
      <c r="A4922" s="3"/>
      <c r="B4922" s="3"/>
      <c r="C4922" s="392"/>
      <c r="D4922" s="3">
        <v>14</v>
      </c>
      <c r="E4922" s="290" t="e">
        <f ca="1"/>
        <v>#N/A</v>
      </c>
      <c r="F4922" s="291"/>
      <c r="G4922" s="294"/>
      <c r="H4922" s="294"/>
      <c r="I4922" s="294"/>
      <c r="J4922" s="294"/>
      <c r="K4922" s="294"/>
      <c r="L4922" s="294"/>
      <c r="M4922" s="294"/>
      <c r="N4922" s="294"/>
    </row>
    <row r="4923" spans="1:14" s="369" customFormat="1" ht="12.75" hidden="1" customHeight="1" outlineLevel="2" x14ac:dyDescent="0.25">
      <c r="A4923" s="3"/>
      <c r="B4923" s="3"/>
      <c r="C4923" s="392"/>
      <c r="D4923" s="3">
        <v>15</v>
      </c>
      <c r="E4923" s="290" t="e">
        <f ca="1"/>
        <v>#N/A</v>
      </c>
      <c r="F4923" s="291"/>
      <c r="G4923" s="294"/>
      <c r="H4923" s="294"/>
      <c r="I4923" s="294"/>
      <c r="J4923" s="294"/>
      <c r="K4923" s="294"/>
      <c r="L4923" s="294"/>
      <c r="M4923" s="294"/>
      <c r="N4923" s="294"/>
    </row>
    <row r="4924" spans="1:14" s="369" customFormat="1" ht="12.75" hidden="1" customHeight="1" outlineLevel="1" x14ac:dyDescent="0.25">
      <c r="A4924" s="3"/>
      <c r="B4924" s="145" t="str">
        <f ca="1">B4907</f>
        <v>Asset Type 217</v>
      </c>
      <c r="C4924" s="145" t="str">
        <f ca="1">C4907</f>
        <v>Description - Asset Type 217</v>
      </c>
      <c r="D4924" s="3"/>
      <c r="E4924" s="3"/>
      <c r="F4924" s="106" t="s">
        <v>44</v>
      </c>
      <c r="G4924" s="296">
        <f t="shared" ref="G4924:N4924" si="434">SUM(G4909:G4923)</f>
        <v>0</v>
      </c>
      <c r="H4924" s="296">
        <f t="shared" ca="1" si="434"/>
        <v>0</v>
      </c>
      <c r="I4924" s="296">
        <f t="shared" ca="1" si="434"/>
        <v>0</v>
      </c>
      <c r="J4924" s="296">
        <f t="shared" ca="1" si="434"/>
        <v>0</v>
      </c>
      <c r="K4924" s="296">
        <f t="shared" ca="1" si="434"/>
        <v>0</v>
      </c>
      <c r="L4924" s="296">
        <f t="shared" ca="1" si="434"/>
        <v>0</v>
      </c>
      <c r="M4924" s="296">
        <f t="shared" ca="1" si="434"/>
        <v>0</v>
      </c>
      <c r="N4924" s="296">
        <f t="shared" ca="1" si="434"/>
        <v>0</v>
      </c>
    </row>
    <row r="4925" spans="1:14" s="369" customFormat="1" ht="12.75" hidden="1" customHeight="1" outlineLevel="2" x14ac:dyDescent="0.25">
      <c r="A4925" s="217">
        <f>A4907+1</f>
        <v>218</v>
      </c>
      <c r="B4925" s="22" t="str">
        <f ca="1">OFFSET($B$13,$A4925-1,0)</f>
        <v>Asset Type 218</v>
      </c>
      <c r="C4925" s="22" t="str">
        <f ca="1">OFFSET($C$13,$A4925-1,0)</f>
        <v>Description - Asset Type 218</v>
      </c>
      <c r="D4925" s="3"/>
      <c r="E4925" s="109"/>
      <c r="F4925" s="108" t="s">
        <v>41</v>
      </c>
      <c r="G4925" s="295">
        <f t="shared" ref="G4925:N4925" ca="1" si="435">VLOOKUP($B4925,$B$13:$N$512,5+G$5,FALSE)</f>
        <v>0</v>
      </c>
      <c r="H4925" s="295">
        <f t="shared" ca="1" si="435"/>
        <v>0</v>
      </c>
      <c r="I4925" s="295">
        <f t="shared" ca="1" si="435"/>
        <v>0</v>
      </c>
      <c r="J4925" s="295">
        <f t="shared" ca="1" si="435"/>
        <v>0</v>
      </c>
      <c r="K4925" s="295">
        <f t="shared" ca="1" si="435"/>
        <v>0</v>
      </c>
      <c r="L4925" s="295">
        <f t="shared" ca="1" si="435"/>
        <v>0</v>
      </c>
      <c r="M4925" s="295">
        <f t="shared" ca="1" si="435"/>
        <v>0</v>
      </c>
      <c r="N4925" s="295">
        <f t="shared" ca="1" si="435"/>
        <v>0</v>
      </c>
    </row>
    <row r="4926" spans="1:14" s="369" customFormat="1" ht="12.75" hidden="1" customHeight="1" outlineLevel="2" x14ac:dyDescent="0.25">
      <c r="A4926" s="3"/>
      <c r="B4926" s="3"/>
      <c r="C4926" s="21"/>
      <c r="D4926" s="3"/>
      <c r="E4926" s="107"/>
      <c r="F4926" s="106" t="s">
        <v>42</v>
      </c>
      <c r="G4926" s="111">
        <f ca="1">VLOOKUP($B4925,'Input Sheet'!$B$12:$N$511,5+G$5,FALSE)</f>
        <v>0</v>
      </c>
      <c r="H4926" s="111">
        <f ca="1">VLOOKUP($B4925,'Input Sheet'!$B$12:$N$511,5+H$5,FALSE)</f>
        <v>0</v>
      </c>
      <c r="I4926" s="111">
        <f ca="1">VLOOKUP($B4925,'Input Sheet'!$B$12:$N$511,5+I$5,FALSE)</f>
        <v>0</v>
      </c>
      <c r="J4926" s="111">
        <f ca="1">VLOOKUP($B4925,'Input Sheet'!$B$12:$N$511,5+J$5,FALSE)</f>
        <v>0</v>
      </c>
      <c r="K4926" s="111">
        <f ca="1">VLOOKUP($B4925,'Input Sheet'!$B$12:$N$511,5+K$5,FALSE)</f>
        <v>0</v>
      </c>
      <c r="L4926" s="111">
        <f ca="1">VLOOKUP($B4925,'Input Sheet'!$B$12:$N$511,5+L$5,FALSE)</f>
        <v>0</v>
      </c>
      <c r="M4926" s="111">
        <f ca="1">VLOOKUP($B4925,'Input Sheet'!$B$12:$N$511,5+M$5,FALSE)</f>
        <v>0</v>
      </c>
      <c r="N4926" s="111">
        <f ca="1">VLOOKUP($B4925,'Input Sheet'!$B$12:$N$511,5+N$5,FALSE)</f>
        <v>0</v>
      </c>
    </row>
    <row r="4927" spans="1:14" s="369" customFormat="1" ht="12.75" hidden="1" customHeight="1" outlineLevel="2" x14ac:dyDescent="0.25">
      <c r="A4927" s="3"/>
      <c r="B4927" s="3"/>
      <c r="C4927" s="3"/>
      <c r="D4927" s="3">
        <v>1</v>
      </c>
      <c r="E4927" s="290">
        <f t="array" aca="1" ref="E4927:E4941" ca="1">TRANSPOSE(G4925:N4925)</f>
        <v>0</v>
      </c>
      <c r="F4927" s="291"/>
      <c r="G4927" s="292"/>
      <c r="H4927" s="293">
        <f ca="1">IF(OFFSET(H4927,-$D4927,0)="n/a","n/a",IF(H$5&gt;OFFSET(H4927,-$D4927,0)+$D4927,$E4927-SUM($G4927:G4927),($E4927-SUM($G4927:G4927))/(OFFSET(H4927,-$D4927,0)-(H$5-$D4927-1))))</f>
        <v>0</v>
      </c>
      <c r="I4927" s="293">
        <f ca="1">IF(OFFSET(I4927,-$D4927,0)="n/a","n/a",IF(I$5&gt;OFFSET(I4927,-$D4927,0)+$D4927,$E4927-SUM($G4927:H4927),($E4927-SUM($G4927:H4927))/(OFFSET(I4927,-$D4927,0)-(I$5-$D4927-1))))</f>
        <v>0</v>
      </c>
      <c r="J4927" s="293">
        <f ca="1">IF(OFFSET(J4927,-$D4927,0)="n/a","n/a",IF(J$5&gt;OFFSET(J4927,-$D4927,0)+$D4927,$E4927-SUM($G4927:I4927),($E4927-SUM($G4927:I4927))/(OFFSET(J4927,-$D4927,0)-(J$5-$D4927-1))))</f>
        <v>0</v>
      </c>
      <c r="K4927" s="293">
        <f ca="1">IF(OFFSET(K4927,-$D4927,0)="n/a","n/a",IF(K$5&gt;OFFSET(K4927,-$D4927,0)+$D4927,$E4927-SUM($G4927:J4927),($E4927-SUM($G4927:J4927))/(OFFSET(K4927,-$D4927,0)-(K$5-$D4927-1))))</f>
        <v>0</v>
      </c>
      <c r="L4927" s="293">
        <f ca="1">IF(OFFSET(L4927,-$D4927,0)="n/a","n/a",IF(L$5&gt;OFFSET(L4927,-$D4927,0)+$D4927,$E4927-SUM($G4927:K4927),($E4927-SUM($G4927:K4927))/(OFFSET(L4927,-$D4927,0)-(L$5-$D4927-1))))</f>
        <v>0</v>
      </c>
      <c r="M4927" s="293">
        <f ca="1">IF(OFFSET(M4927,-$D4927,0)="n/a","n/a",IF(M$5&gt;OFFSET(M4927,-$D4927,0)+$D4927,$E4927-SUM($G4927:L4927),($E4927-SUM($G4927:L4927))/(OFFSET(M4927,-$D4927,0)-(M$5-$D4927-1))))</f>
        <v>0</v>
      </c>
      <c r="N4927" s="293">
        <f ca="1">IF(OFFSET(N4927,-$D4927,0)="n/a","n/a",IF(N$5&gt;OFFSET(N4927,-$D4927,0)+$D4927,$E4927-SUM($G4927:M4927),($E4927-SUM($G4927:M4927))/(OFFSET(N4927,-$D4927,0)-(N$5-$D4927-1))))</f>
        <v>0</v>
      </c>
    </row>
    <row r="4928" spans="1:14" s="369" customFormat="1" ht="12.75" hidden="1" customHeight="1" outlineLevel="2" x14ac:dyDescent="0.25">
      <c r="A4928" s="3"/>
      <c r="B4928" s="3"/>
      <c r="C4928" s="392" t="s">
        <v>43</v>
      </c>
      <c r="D4928" s="3">
        <v>2</v>
      </c>
      <c r="E4928" s="290">
        <f ca="1"/>
        <v>0</v>
      </c>
      <c r="F4928" s="291"/>
      <c r="G4928" s="294"/>
      <c r="H4928" s="292"/>
      <c r="I4928" s="293">
        <f ca="1">IF(OFFSET(I4928,-$D4928,0)="n/a","n/a",IF(I$5&gt;OFFSET(I4928,-$D4928,0)+$D4928,$E4928-SUM($G4928:H4928),($E4928-SUM($G4928:H4928))/(OFFSET(I4928,-$D4928,0)-(I$5-$D4928-1))))</f>
        <v>0</v>
      </c>
      <c r="J4928" s="293">
        <f ca="1">IF(OFFSET(J4928,-$D4928,0)="n/a","n/a",IF(J$5&gt;OFFSET(J4928,-$D4928,0)+$D4928,$E4928-SUM($G4928:I4928),($E4928-SUM($G4928:I4928))/(OFFSET(J4928,-$D4928,0)-(J$5-$D4928-1))))</f>
        <v>0</v>
      </c>
      <c r="K4928" s="293">
        <f ca="1">IF(OFFSET(K4928,-$D4928,0)="n/a","n/a",IF(K$5&gt;OFFSET(K4928,-$D4928,0)+$D4928,$E4928-SUM($G4928:J4928),($E4928-SUM($G4928:J4928))/(OFFSET(K4928,-$D4928,0)-(K$5-$D4928-1))))</f>
        <v>0</v>
      </c>
      <c r="L4928" s="293">
        <f ca="1">IF(OFFSET(L4928,-$D4928,0)="n/a","n/a",IF(L$5&gt;OFFSET(L4928,-$D4928,0)+$D4928,$E4928-SUM($G4928:K4928),($E4928-SUM($G4928:K4928))/(OFFSET(L4928,-$D4928,0)-(L$5-$D4928-1))))</f>
        <v>0</v>
      </c>
      <c r="M4928" s="293">
        <f ca="1">IF(OFFSET(M4928,-$D4928,0)="n/a","n/a",IF(M$5&gt;OFFSET(M4928,-$D4928,0)+$D4928,$E4928-SUM($G4928:L4928),($E4928-SUM($G4928:L4928))/(OFFSET(M4928,-$D4928,0)-(M$5-$D4928-1))))</f>
        <v>0</v>
      </c>
      <c r="N4928" s="293">
        <f ca="1">IF(OFFSET(N4928,-$D4928,0)="n/a","n/a",IF(N$5&gt;OFFSET(N4928,-$D4928,0)+$D4928,$E4928-SUM($G4928:M4928),($E4928-SUM($G4928:M4928))/(OFFSET(N4928,-$D4928,0)-(N$5-$D4928-1))))</f>
        <v>0</v>
      </c>
    </row>
    <row r="4929" spans="1:14" s="369" customFormat="1" ht="12.75" hidden="1" customHeight="1" outlineLevel="2" x14ac:dyDescent="0.25">
      <c r="A4929" s="3"/>
      <c r="B4929" s="3"/>
      <c r="C4929" s="392"/>
      <c r="D4929" s="3">
        <v>3</v>
      </c>
      <c r="E4929" s="290">
        <f ca="1"/>
        <v>0</v>
      </c>
      <c r="F4929" s="291"/>
      <c r="G4929" s="294"/>
      <c r="H4929" s="294"/>
      <c r="I4929" s="292"/>
      <c r="J4929" s="293">
        <f ca="1">IF(OFFSET(J4929,-$D4929,0)="n/a","n/a",IF(J$5&gt;OFFSET(J4929,-$D4929,0)+$D4929,$E4929-SUM($G4929:I4929),($E4929-SUM($G4929:I4929))/(OFFSET(J4929,-$D4929,0)-(J$5-$D4929-1))))</f>
        <v>0</v>
      </c>
      <c r="K4929" s="293">
        <f ca="1">IF(OFFSET(K4929,-$D4929,0)="n/a","n/a",IF(K$5&gt;OFFSET(K4929,-$D4929,0)+$D4929,$E4929-SUM($G4929:J4929),($E4929-SUM($G4929:J4929))/(OFFSET(K4929,-$D4929,0)-(K$5-$D4929-1))))</f>
        <v>0</v>
      </c>
      <c r="L4929" s="293">
        <f ca="1">IF(OFFSET(L4929,-$D4929,0)="n/a","n/a",IF(L$5&gt;OFFSET(L4929,-$D4929,0)+$D4929,$E4929-SUM($G4929:K4929),($E4929-SUM($G4929:K4929))/(OFFSET(L4929,-$D4929,0)-(L$5-$D4929-1))))</f>
        <v>0</v>
      </c>
      <c r="M4929" s="293">
        <f ca="1">IF(OFFSET(M4929,-$D4929,0)="n/a","n/a",IF(M$5&gt;OFFSET(M4929,-$D4929,0)+$D4929,$E4929-SUM($G4929:L4929),($E4929-SUM($G4929:L4929))/(OFFSET(M4929,-$D4929,0)-(M$5-$D4929-1))))</f>
        <v>0</v>
      </c>
      <c r="N4929" s="293">
        <f ca="1">IF(OFFSET(N4929,-$D4929,0)="n/a","n/a",IF(N$5&gt;OFFSET(N4929,-$D4929,0)+$D4929,$E4929-SUM($G4929:M4929),($E4929-SUM($G4929:M4929))/(OFFSET(N4929,-$D4929,0)-(N$5-$D4929-1))))</f>
        <v>0</v>
      </c>
    </row>
    <row r="4930" spans="1:14" s="369" customFormat="1" ht="12.75" hidden="1" customHeight="1" outlineLevel="2" x14ac:dyDescent="0.25">
      <c r="A4930" s="3"/>
      <c r="B4930" s="3"/>
      <c r="C4930" s="392"/>
      <c r="D4930" s="3">
        <v>4</v>
      </c>
      <c r="E4930" s="290">
        <f ca="1"/>
        <v>0</v>
      </c>
      <c r="F4930" s="291"/>
      <c r="G4930" s="294"/>
      <c r="H4930" s="294"/>
      <c r="I4930" s="294"/>
      <c r="J4930" s="292"/>
      <c r="K4930" s="293">
        <f ca="1">IF(OFFSET(K4930,-$D4930,0)="n/a","n/a",IF(K$5&gt;OFFSET(K4930,-$D4930,0)+$D4930,$E4930-SUM($G4930:J4930),($E4930-SUM($G4930:J4930))/(OFFSET(K4930,-$D4930,0)-(K$5-$D4930-1))))</f>
        <v>0</v>
      </c>
      <c r="L4930" s="293">
        <f ca="1">IF(OFFSET(L4930,-$D4930,0)="n/a","n/a",IF(L$5&gt;OFFSET(L4930,-$D4930,0)+$D4930,$E4930-SUM($G4930:K4930),($E4930-SUM($G4930:K4930))/(OFFSET(L4930,-$D4930,0)-(L$5-$D4930-1))))</f>
        <v>0</v>
      </c>
      <c r="M4930" s="293">
        <f ca="1">IF(OFFSET(M4930,-$D4930,0)="n/a","n/a",IF(M$5&gt;OFFSET(M4930,-$D4930,0)+$D4930,$E4930-SUM($G4930:L4930),($E4930-SUM($G4930:L4930))/(OFFSET(M4930,-$D4930,0)-(M$5-$D4930-1))))</f>
        <v>0</v>
      </c>
      <c r="N4930" s="293">
        <f ca="1">IF(OFFSET(N4930,-$D4930,0)="n/a","n/a",IF(N$5&gt;OFFSET(N4930,-$D4930,0)+$D4930,$E4930-SUM($G4930:M4930),($E4930-SUM($G4930:M4930))/(OFFSET(N4930,-$D4930,0)-(N$5-$D4930-1))))</f>
        <v>0</v>
      </c>
    </row>
    <row r="4931" spans="1:14" s="369" customFormat="1" ht="12.75" hidden="1" customHeight="1" outlineLevel="2" x14ac:dyDescent="0.25">
      <c r="A4931" s="3"/>
      <c r="B4931" s="3"/>
      <c r="C4931" s="392"/>
      <c r="D4931" s="3">
        <v>5</v>
      </c>
      <c r="E4931" s="290">
        <f ca="1"/>
        <v>0</v>
      </c>
      <c r="F4931" s="291"/>
      <c r="G4931" s="294"/>
      <c r="H4931" s="294"/>
      <c r="I4931" s="294"/>
      <c r="J4931" s="294"/>
      <c r="K4931" s="292"/>
      <c r="L4931" s="293">
        <f ca="1">IF(OFFSET(L4931,-$D4931,0)="n/a","n/a",IF(L$5&gt;OFFSET(L4931,-$D4931,0)+$D4931,$E4931-SUM($G4931:K4931),($E4931-SUM($G4931:K4931))/(OFFSET(L4931,-$D4931,0)-(L$5-$D4931-1))))</f>
        <v>0</v>
      </c>
      <c r="M4931" s="293">
        <f ca="1">IF(OFFSET(M4931,-$D4931,0)="n/a","n/a",IF(M$5&gt;OFFSET(M4931,-$D4931,0)+$D4931,$E4931-SUM($G4931:L4931),($E4931-SUM($G4931:L4931))/(OFFSET(M4931,-$D4931,0)-(M$5-$D4931-1))))</f>
        <v>0</v>
      </c>
      <c r="N4931" s="293">
        <f ca="1">IF(OFFSET(N4931,-$D4931,0)="n/a","n/a",IF(N$5&gt;OFFSET(N4931,-$D4931,0)+$D4931,$E4931-SUM($G4931:M4931),($E4931-SUM($G4931:M4931))/(OFFSET(N4931,-$D4931,0)-(N$5-$D4931-1))))</f>
        <v>0</v>
      </c>
    </row>
    <row r="4932" spans="1:14" s="369" customFormat="1" ht="12.75" hidden="1" customHeight="1" outlineLevel="2" x14ac:dyDescent="0.25">
      <c r="A4932" s="3"/>
      <c r="B4932" s="3"/>
      <c r="C4932" s="392"/>
      <c r="D4932" s="3">
        <v>6</v>
      </c>
      <c r="E4932" s="290">
        <f ca="1"/>
        <v>0</v>
      </c>
      <c r="F4932" s="291"/>
      <c r="G4932" s="294"/>
      <c r="H4932" s="294"/>
      <c r="I4932" s="294"/>
      <c r="J4932" s="294"/>
      <c r="K4932" s="294"/>
      <c r="L4932" s="292"/>
      <c r="M4932" s="293">
        <f ca="1">IF(OFFSET(M4932,-$D4932,0)="n/a","n/a",IF(M$5&gt;OFFSET(M4932,-$D4932,0)+$D4932,$E4932-SUM($G4932:L4932),($E4932-SUM($G4932:L4932))/(OFFSET(M4932,-$D4932,0)-(M$5-$D4932-1))))</f>
        <v>0</v>
      </c>
      <c r="N4932" s="293">
        <f ca="1">IF(OFFSET(N4932,-$D4932,0)="n/a","n/a",IF(N$5&gt;OFFSET(N4932,-$D4932,0)+$D4932,$E4932-SUM($G4932:M4932),($E4932-SUM($G4932:M4932))/(OFFSET(N4932,-$D4932,0)-(N$5-$D4932-1))))</f>
        <v>0</v>
      </c>
    </row>
    <row r="4933" spans="1:14" s="369" customFormat="1" ht="12.75" hidden="1" customHeight="1" outlineLevel="2" x14ac:dyDescent="0.25">
      <c r="A4933" s="3"/>
      <c r="B4933" s="3"/>
      <c r="C4933" s="392"/>
      <c r="D4933" s="3">
        <v>7</v>
      </c>
      <c r="E4933" s="290">
        <f ca="1"/>
        <v>0</v>
      </c>
      <c r="F4933" s="291"/>
      <c r="G4933" s="294"/>
      <c r="H4933" s="294"/>
      <c r="I4933" s="294"/>
      <c r="J4933" s="294"/>
      <c r="K4933" s="294"/>
      <c r="L4933" s="294"/>
      <c r="M4933" s="292"/>
      <c r="N4933" s="293">
        <f ca="1">IF(OFFSET(N4933,-$D4933,0)="n/a","n/a",IF(N$5&gt;OFFSET(N4933,-$D4933,0)+$D4933,$E4933-SUM($G4933:M4933),($E4933-SUM($G4933:M4933))/(OFFSET(N4933,-$D4933,0)-(N$5-$D4933-1))))</f>
        <v>0</v>
      </c>
    </row>
    <row r="4934" spans="1:14" s="369" customFormat="1" ht="12.75" hidden="1" customHeight="1" outlineLevel="2" x14ac:dyDescent="0.25">
      <c r="A4934" s="3"/>
      <c r="B4934" s="3"/>
      <c r="C4934" s="392"/>
      <c r="D4934" s="3">
        <v>8</v>
      </c>
      <c r="E4934" s="290">
        <f ca="1"/>
        <v>0</v>
      </c>
      <c r="F4934" s="291"/>
      <c r="G4934" s="294"/>
      <c r="H4934" s="294"/>
      <c r="I4934" s="294"/>
      <c r="J4934" s="294"/>
      <c r="K4934" s="294"/>
      <c r="L4934" s="294"/>
      <c r="M4934" s="294"/>
      <c r="N4934" s="292"/>
    </row>
    <row r="4935" spans="1:14" s="369" customFormat="1" ht="12.75" hidden="1" customHeight="1" outlineLevel="2" x14ac:dyDescent="0.25">
      <c r="A4935" s="3"/>
      <c r="B4935" s="3"/>
      <c r="C4935" s="392"/>
      <c r="D4935" s="3">
        <v>9</v>
      </c>
      <c r="E4935" s="290" t="e">
        <f ca="1"/>
        <v>#N/A</v>
      </c>
      <c r="F4935" s="291"/>
      <c r="G4935" s="294"/>
      <c r="H4935" s="294"/>
      <c r="I4935" s="294"/>
      <c r="J4935" s="294"/>
      <c r="K4935" s="294"/>
      <c r="L4935" s="294"/>
      <c r="M4935" s="294"/>
      <c r="N4935" s="294"/>
    </row>
    <row r="4936" spans="1:14" s="369" customFormat="1" ht="12.75" hidden="1" customHeight="1" outlineLevel="2" x14ac:dyDescent="0.25">
      <c r="A4936" s="3"/>
      <c r="B4936" s="3"/>
      <c r="C4936" s="392"/>
      <c r="D4936" s="3">
        <v>10</v>
      </c>
      <c r="E4936" s="290" t="e">
        <f ca="1"/>
        <v>#N/A</v>
      </c>
      <c r="F4936" s="291"/>
      <c r="G4936" s="294"/>
      <c r="H4936" s="294"/>
      <c r="I4936" s="294"/>
      <c r="J4936" s="294"/>
      <c r="K4936" s="294"/>
      <c r="L4936" s="294"/>
      <c r="M4936" s="294"/>
      <c r="N4936" s="294"/>
    </row>
    <row r="4937" spans="1:14" s="369" customFormat="1" ht="12.75" hidden="1" customHeight="1" outlineLevel="2" x14ac:dyDescent="0.25">
      <c r="A4937" s="3"/>
      <c r="B4937" s="3"/>
      <c r="C4937" s="392"/>
      <c r="D4937" s="3">
        <v>11</v>
      </c>
      <c r="E4937" s="290" t="e">
        <f ca="1"/>
        <v>#N/A</v>
      </c>
      <c r="F4937" s="291"/>
      <c r="G4937" s="294"/>
      <c r="H4937" s="294"/>
      <c r="I4937" s="294"/>
      <c r="J4937" s="294"/>
      <c r="K4937" s="294"/>
      <c r="L4937" s="294"/>
      <c r="M4937" s="294"/>
      <c r="N4937" s="294"/>
    </row>
    <row r="4938" spans="1:14" s="369" customFormat="1" ht="12.75" hidden="1" customHeight="1" outlineLevel="2" x14ac:dyDescent="0.25">
      <c r="A4938" s="3"/>
      <c r="B4938" s="3"/>
      <c r="C4938" s="392"/>
      <c r="D4938" s="3">
        <v>12</v>
      </c>
      <c r="E4938" s="290" t="e">
        <f ca="1"/>
        <v>#N/A</v>
      </c>
      <c r="F4938" s="291"/>
      <c r="G4938" s="294"/>
      <c r="H4938" s="294"/>
      <c r="I4938" s="294"/>
      <c r="J4938" s="294"/>
      <c r="K4938" s="294"/>
      <c r="L4938" s="294"/>
      <c r="M4938" s="294"/>
      <c r="N4938" s="294"/>
    </row>
    <row r="4939" spans="1:14" s="369" customFormat="1" ht="12.75" hidden="1" customHeight="1" outlineLevel="2" x14ac:dyDescent="0.25">
      <c r="A4939" s="3"/>
      <c r="B4939" s="3"/>
      <c r="C4939" s="392"/>
      <c r="D4939" s="3">
        <v>13</v>
      </c>
      <c r="E4939" s="290" t="e">
        <f ca="1"/>
        <v>#N/A</v>
      </c>
      <c r="F4939" s="291"/>
      <c r="G4939" s="294"/>
      <c r="H4939" s="294"/>
      <c r="I4939" s="294"/>
      <c r="J4939" s="294"/>
      <c r="K4939" s="294"/>
      <c r="L4939" s="294"/>
      <c r="M4939" s="294"/>
      <c r="N4939" s="294"/>
    </row>
    <row r="4940" spans="1:14" s="369" customFormat="1" ht="12.75" hidden="1" customHeight="1" outlineLevel="2" x14ac:dyDescent="0.25">
      <c r="A4940" s="3"/>
      <c r="B4940" s="3"/>
      <c r="C4940" s="392"/>
      <c r="D4940" s="3">
        <v>14</v>
      </c>
      <c r="E4940" s="290" t="e">
        <f ca="1"/>
        <v>#N/A</v>
      </c>
      <c r="F4940" s="291"/>
      <c r="G4940" s="294"/>
      <c r="H4940" s="294"/>
      <c r="I4940" s="294"/>
      <c r="J4940" s="294"/>
      <c r="K4940" s="294"/>
      <c r="L4940" s="294"/>
      <c r="M4940" s="294"/>
      <c r="N4940" s="294"/>
    </row>
    <row r="4941" spans="1:14" s="369" customFormat="1" ht="12.75" hidden="1" customHeight="1" outlineLevel="2" x14ac:dyDescent="0.25">
      <c r="A4941" s="3"/>
      <c r="B4941" s="3"/>
      <c r="C4941" s="392"/>
      <c r="D4941" s="3">
        <v>15</v>
      </c>
      <c r="E4941" s="290" t="e">
        <f ca="1"/>
        <v>#N/A</v>
      </c>
      <c r="F4941" s="291"/>
      <c r="G4941" s="294"/>
      <c r="H4941" s="294"/>
      <c r="I4941" s="294"/>
      <c r="J4941" s="294"/>
      <c r="K4941" s="294"/>
      <c r="L4941" s="294"/>
      <c r="M4941" s="294"/>
      <c r="N4941" s="294"/>
    </row>
    <row r="4942" spans="1:14" s="369" customFormat="1" ht="12.75" hidden="1" customHeight="1" outlineLevel="1" x14ac:dyDescent="0.25">
      <c r="A4942" s="3"/>
      <c r="B4942" s="145" t="str">
        <f ca="1">B4925</f>
        <v>Asset Type 218</v>
      </c>
      <c r="C4942" s="145" t="str">
        <f ca="1">C4925</f>
        <v>Description - Asset Type 218</v>
      </c>
      <c r="D4942" s="3"/>
      <c r="E4942" s="3"/>
      <c r="F4942" s="106" t="s">
        <v>44</v>
      </c>
      <c r="G4942" s="296">
        <f t="shared" ref="G4942:N4942" si="436">SUM(G4927:G4941)</f>
        <v>0</v>
      </c>
      <c r="H4942" s="296">
        <f t="shared" ca="1" si="436"/>
        <v>0</v>
      </c>
      <c r="I4942" s="296">
        <f t="shared" ca="1" si="436"/>
        <v>0</v>
      </c>
      <c r="J4942" s="296">
        <f t="shared" ca="1" si="436"/>
        <v>0</v>
      </c>
      <c r="K4942" s="296">
        <f t="shared" ca="1" si="436"/>
        <v>0</v>
      </c>
      <c r="L4942" s="296">
        <f t="shared" ca="1" si="436"/>
        <v>0</v>
      </c>
      <c r="M4942" s="296">
        <f t="shared" ca="1" si="436"/>
        <v>0</v>
      </c>
      <c r="N4942" s="296">
        <f t="shared" ca="1" si="436"/>
        <v>0</v>
      </c>
    </row>
    <row r="4943" spans="1:14" s="369" customFormat="1" ht="12.75" hidden="1" customHeight="1" outlineLevel="2" x14ac:dyDescent="0.25">
      <c r="A4943" s="217">
        <f>A4925+1</f>
        <v>219</v>
      </c>
      <c r="B4943" s="22" t="str">
        <f ca="1">OFFSET($B$13,$A4943-1,0)</f>
        <v>Asset Type 219</v>
      </c>
      <c r="C4943" s="22" t="str">
        <f ca="1">OFFSET($C$13,$A4943-1,0)</f>
        <v>Description - Asset Type 219</v>
      </c>
      <c r="D4943" s="3"/>
      <c r="E4943" s="109"/>
      <c r="F4943" s="108" t="s">
        <v>41</v>
      </c>
      <c r="G4943" s="295">
        <f t="shared" ref="G4943:N4943" ca="1" si="437">VLOOKUP($B4943,$B$13:$N$512,5+G$5,FALSE)</f>
        <v>0</v>
      </c>
      <c r="H4943" s="295">
        <f t="shared" ca="1" si="437"/>
        <v>0</v>
      </c>
      <c r="I4943" s="295">
        <f t="shared" ca="1" si="437"/>
        <v>0</v>
      </c>
      <c r="J4943" s="295">
        <f t="shared" ca="1" si="437"/>
        <v>0</v>
      </c>
      <c r="K4943" s="295">
        <f t="shared" ca="1" si="437"/>
        <v>0</v>
      </c>
      <c r="L4943" s="295">
        <f t="shared" ca="1" si="437"/>
        <v>0</v>
      </c>
      <c r="M4943" s="295">
        <f t="shared" ca="1" si="437"/>
        <v>0</v>
      </c>
      <c r="N4943" s="295">
        <f t="shared" ca="1" si="437"/>
        <v>0</v>
      </c>
    </row>
    <row r="4944" spans="1:14" s="369" customFormat="1" ht="12.75" hidden="1" customHeight="1" outlineLevel="2" x14ac:dyDescent="0.25">
      <c r="A4944" s="3"/>
      <c r="B4944" s="3"/>
      <c r="C4944" s="21"/>
      <c r="D4944" s="3"/>
      <c r="E4944" s="107"/>
      <c r="F4944" s="106" t="s">
        <v>42</v>
      </c>
      <c r="G4944" s="111">
        <f ca="1">VLOOKUP($B4943,'Input Sheet'!$B$12:$N$511,5+G$5,FALSE)</f>
        <v>0</v>
      </c>
      <c r="H4944" s="111">
        <f ca="1">VLOOKUP($B4943,'Input Sheet'!$B$12:$N$511,5+H$5,FALSE)</f>
        <v>0</v>
      </c>
      <c r="I4944" s="111">
        <f ca="1">VLOOKUP($B4943,'Input Sheet'!$B$12:$N$511,5+I$5,FALSE)</f>
        <v>0</v>
      </c>
      <c r="J4944" s="111">
        <f ca="1">VLOOKUP($B4943,'Input Sheet'!$B$12:$N$511,5+J$5,FALSE)</f>
        <v>0</v>
      </c>
      <c r="K4944" s="111">
        <f ca="1">VLOOKUP($B4943,'Input Sheet'!$B$12:$N$511,5+K$5,FALSE)</f>
        <v>0</v>
      </c>
      <c r="L4944" s="111">
        <f ca="1">VLOOKUP($B4943,'Input Sheet'!$B$12:$N$511,5+L$5,FALSE)</f>
        <v>0</v>
      </c>
      <c r="M4944" s="111">
        <f ca="1">VLOOKUP($B4943,'Input Sheet'!$B$12:$N$511,5+M$5,FALSE)</f>
        <v>0</v>
      </c>
      <c r="N4944" s="111">
        <f ca="1">VLOOKUP($B4943,'Input Sheet'!$B$12:$N$511,5+N$5,FALSE)</f>
        <v>0</v>
      </c>
    </row>
    <row r="4945" spans="1:14" s="369" customFormat="1" ht="12.75" hidden="1" customHeight="1" outlineLevel="2" x14ac:dyDescent="0.25">
      <c r="A4945" s="3"/>
      <c r="B4945" s="3"/>
      <c r="C4945" s="3"/>
      <c r="D4945" s="3">
        <v>1</v>
      </c>
      <c r="E4945" s="290">
        <f t="array" aca="1" ref="E4945:E4959" ca="1">TRANSPOSE(G4943:N4943)</f>
        <v>0</v>
      </c>
      <c r="F4945" s="291"/>
      <c r="G4945" s="292"/>
      <c r="H4945" s="293">
        <f ca="1">IF(OFFSET(H4945,-$D4945,0)="n/a","n/a",IF(H$5&gt;OFFSET(H4945,-$D4945,0)+$D4945,$E4945-SUM($G4945:G4945),($E4945-SUM($G4945:G4945))/(OFFSET(H4945,-$D4945,0)-(H$5-$D4945-1))))</f>
        <v>0</v>
      </c>
      <c r="I4945" s="293">
        <f ca="1">IF(OFFSET(I4945,-$D4945,0)="n/a","n/a",IF(I$5&gt;OFFSET(I4945,-$D4945,0)+$D4945,$E4945-SUM($G4945:H4945),($E4945-SUM($G4945:H4945))/(OFFSET(I4945,-$D4945,0)-(I$5-$D4945-1))))</f>
        <v>0</v>
      </c>
      <c r="J4945" s="293">
        <f ca="1">IF(OFFSET(J4945,-$D4945,0)="n/a","n/a",IF(J$5&gt;OFFSET(J4945,-$D4945,0)+$D4945,$E4945-SUM($G4945:I4945),($E4945-SUM($G4945:I4945))/(OFFSET(J4945,-$D4945,0)-(J$5-$D4945-1))))</f>
        <v>0</v>
      </c>
      <c r="K4945" s="293">
        <f ca="1">IF(OFFSET(K4945,-$D4945,0)="n/a","n/a",IF(K$5&gt;OFFSET(K4945,-$D4945,0)+$D4945,$E4945-SUM($G4945:J4945),($E4945-SUM($G4945:J4945))/(OFFSET(K4945,-$D4945,0)-(K$5-$D4945-1))))</f>
        <v>0</v>
      </c>
      <c r="L4945" s="293">
        <f ca="1">IF(OFFSET(L4945,-$D4945,0)="n/a","n/a",IF(L$5&gt;OFFSET(L4945,-$D4945,0)+$D4945,$E4945-SUM($G4945:K4945),($E4945-SUM($G4945:K4945))/(OFFSET(L4945,-$D4945,0)-(L$5-$D4945-1))))</f>
        <v>0</v>
      </c>
      <c r="M4945" s="293">
        <f ca="1">IF(OFFSET(M4945,-$D4945,0)="n/a","n/a",IF(M$5&gt;OFFSET(M4945,-$D4945,0)+$D4945,$E4945-SUM($G4945:L4945),($E4945-SUM($G4945:L4945))/(OFFSET(M4945,-$D4945,0)-(M$5-$D4945-1))))</f>
        <v>0</v>
      </c>
      <c r="N4945" s="293">
        <f ca="1">IF(OFFSET(N4945,-$D4945,0)="n/a","n/a",IF(N$5&gt;OFFSET(N4945,-$D4945,0)+$D4945,$E4945-SUM($G4945:M4945),($E4945-SUM($G4945:M4945))/(OFFSET(N4945,-$D4945,0)-(N$5-$D4945-1))))</f>
        <v>0</v>
      </c>
    </row>
    <row r="4946" spans="1:14" s="369" customFormat="1" ht="12.75" hidden="1" customHeight="1" outlineLevel="2" x14ac:dyDescent="0.25">
      <c r="A4946" s="3"/>
      <c r="B4946" s="3"/>
      <c r="C4946" s="392" t="s">
        <v>43</v>
      </c>
      <c r="D4946" s="3">
        <v>2</v>
      </c>
      <c r="E4946" s="290">
        <f ca="1"/>
        <v>0</v>
      </c>
      <c r="F4946" s="291"/>
      <c r="G4946" s="294"/>
      <c r="H4946" s="292"/>
      <c r="I4946" s="293">
        <f ca="1">IF(OFFSET(I4946,-$D4946,0)="n/a","n/a",IF(I$5&gt;OFFSET(I4946,-$D4946,0)+$D4946,$E4946-SUM($G4946:H4946),($E4946-SUM($G4946:H4946))/(OFFSET(I4946,-$D4946,0)-(I$5-$D4946-1))))</f>
        <v>0</v>
      </c>
      <c r="J4946" s="293">
        <f ca="1">IF(OFFSET(J4946,-$D4946,0)="n/a","n/a",IF(J$5&gt;OFFSET(J4946,-$D4946,0)+$D4946,$E4946-SUM($G4946:I4946),($E4946-SUM($G4946:I4946))/(OFFSET(J4946,-$D4946,0)-(J$5-$D4946-1))))</f>
        <v>0</v>
      </c>
      <c r="K4946" s="293">
        <f ca="1">IF(OFFSET(K4946,-$D4946,0)="n/a","n/a",IF(K$5&gt;OFFSET(K4946,-$D4946,0)+$D4946,$E4946-SUM($G4946:J4946),($E4946-SUM($G4946:J4946))/(OFFSET(K4946,-$D4946,0)-(K$5-$D4946-1))))</f>
        <v>0</v>
      </c>
      <c r="L4946" s="293">
        <f ca="1">IF(OFFSET(L4946,-$D4946,0)="n/a","n/a",IF(L$5&gt;OFFSET(L4946,-$D4946,0)+$D4946,$E4946-SUM($G4946:K4946),($E4946-SUM($G4946:K4946))/(OFFSET(L4946,-$D4946,0)-(L$5-$D4946-1))))</f>
        <v>0</v>
      </c>
      <c r="M4946" s="293">
        <f ca="1">IF(OFFSET(M4946,-$D4946,0)="n/a","n/a",IF(M$5&gt;OFFSET(M4946,-$D4946,0)+$D4946,$E4946-SUM($G4946:L4946),($E4946-SUM($G4946:L4946))/(OFFSET(M4946,-$D4946,0)-(M$5-$D4946-1))))</f>
        <v>0</v>
      </c>
      <c r="N4946" s="293">
        <f ca="1">IF(OFFSET(N4946,-$D4946,0)="n/a","n/a",IF(N$5&gt;OFFSET(N4946,-$D4946,0)+$D4946,$E4946-SUM($G4946:M4946),($E4946-SUM($G4946:M4946))/(OFFSET(N4946,-$D4946,0)-(N$5-$D4946-1))))</f>
        <v>0</v>
      </c>
    </row>
    <row r="4947" spans="1:14" s="369" customFormat="1" ht="12.75" hidden="1" customHeight="1" outlineLevel="2" x14ac:dyDescent="0.25">
      <c r="A4947" s="3"/>
      <c r="B4947" s="3"/>
      <c r="C4947" s="392"/>
      <c r="D4947" s="3">
        <v>3</v>
      </c>
      <c r="E4947" s="290">
        <f ca="1"/>
        <v>0</v>
      </c>
      <c r="F4947" s="291"/>
      <c r="G4947" s="294"/>
      <c r="H4947" s="294"/>
      <c r="I4947" s="292"/>
      <c r="J4947" s="293">
        <f ca="1">IF(OFFSET(J4947,-$D4947,0)="n/a","n/a",IF(J$5&gt;OFFSET(J4947,-$D4947,0)+$D4947,$E4947-SUM($G4947:I4947),($E4947-SUM($G4947:I4947))/(OFFSET(J4947,-$D4947,0)-(J$5-$D4947-1))))</f>
        <v>0</v>
      </c>
      <c r="K4947" s="293">
        <f ca="1">IF(OFFSET(K4947,-$D4947,0)="n/a","n/a",IF(K$5&gt;OFFSET(K4947,-$D4947,0)+$D4947,$E4947-SUM($G4947:J4947),($E4947-SUM($G4947:J4947))/(OFFSET(K4947,-$D4947,0)-(K$5-$D4947-1))))</f>
        <v>0</v>
      </c>
      <c r="L4947" s="293">
        <f ca="1">IF(OFFSET(L4947,-$D4947,0)="n/a","n/a",IF(L$5&gt;OFFSET(L4947,-$D4947,0)+$D4947,$E4947-SUM($G4947:K4947),($E4947-SUM($G4947:K4947))/(OFFSET(L4947,-$D4947,0)-(L$5-$D4947-1))))</f>
        <v>0</v>
      </c>
      <c r="M4947" s="293">
        <f ca="1">IF(OFFSET(M4947,-$D4947,0)="n/a","n/a",IF(M$5&gt;OFFSET(M4947,-$D4947,0)+$D4947,$E4947-SUM($G4947:L4947),($E4947-SUM($G4947:L4947))/(OFFSET(M4947,-$D4947,0)-(M$5-$D4947-1))))</f>
        <v>0</v>
      </c>
      <c r="N4947" s="293">
        <f ca="1">IF(OFFSET(N4947,-$D4947,0)="n/a","n/a",IF(N$5&gt;OFFSET(N4947,-$D4947,0)+$D4947,$E4947-SUM($G4947:M4947),($E4947-SUM($G4947:M4947))/(OFFSET(N4947,-$D4947,0)-(N$5-$D4947-1))))</f>
        <v>0</v>
      </c>
    </row>
    <row r="4948" spans="1:14" s="369" customFormat="1" ht="12.75" hidden="1" customHeight="1" outlineLevel="2" x14ac:dyDescent="0.25">
      <c r="A4948" s="3"/>
      <c r="B4948" s="3"/>
      <c r="C4948" s="392"/>
      <c r="D4948" s="3">
        <v>4</v>
      </c>
      <c r="E4948" s="290">
        <f ca="1"/>
        <v>0</v>
      </c>
      <c r="F4948" s="291"/>
      <c r="G4948" s="294"/>
      <c r="H4948" s="294"/>
      <c r="I4948" s="294"/>
      <c r="J4948" s="292"/>
      <c r="K4948" s="293">
        <f ca="1">IF(OFFSET(K4948,-$D4948,0)="n/a","n/a",IF(K$5&gt;OFFSET(K4948,-$D4948,0)+$D4948,$E4948-SUM($G4948:J4948),($E4948-SUM($G4948:J4948))/(OFFSET(K4948,-$D4948,0)-(K$5-$D4948-1))))</f>
        <v>0</v>
      </c>
      <c r="L4948" s="293">
        <f ca="1">IF(OFFSET(L4948,-$D4948,0)="n/a","n/a",IF(L$5&gt;OFFSET(L4948,-$D4948,0)+$D4948,$E4948-SUM($G4948:K4948),($E4948-SUM($G4948:K4948))/(OFFSET(L4948,-$D4948,0)-(L$5-$D4948-1))))</f>
        <v>0</v>
      </c>
      <c r="M4948" s="293">
        <f ca="1">IF(OFFSET(M4948,-$D4948,0)="n/a","n/a",IF(M$5&gt;OFFSET(M4948,-$D4948,0)+$D4948,$E4948-SUM($G4948:L4948),($E4948-SUM($G4948:L4948))/(OFFSET(M4948,-$D4948,0)-(M$5-$D4948-1))))</f>
        <v>0</v>
      </c>
      <c r="N4948" s="293">
        <f ca="1">IF(OFFSET(N4948,-$D4948,0)="n/a","n/a",IF(N$5&gt;OFFSET(N4948,-$D4948,0)+$D4948,$E4948-SUM($G4948:M4948),($E4948-SUM($G4948:M4948))/(OFFSET(N4948,-$D4948,0)-(N$5-$D4948-1))))</f>
        <v>0</v>
      </c>
    </row>
    <row r="4949" spans="1:14" s="369" customFormat="1" ht="12.75" hidden="1" customHeight="1" outlineLevel="2" x14ac:dyDescent="0.25">
      <c r="A4949" s="3"/>
      <c r="B4949" s="3"/>
      <c r="C4949" s="392"/>
      <c r="D4949" s="3">
        <v>5</v>
      </c>
      <c r="E4949" s="290">
        <f ca="1"/>
        <v>0</v>
      </c>
      <c r="F4949" s="291"/>
      <c r="G4949" s="294"/>
      <c r="H4949" s="294"/>
      <c r="I4949" s="294"/>
      <c r="J4949" s="294"/>
      <c r="K4949" s="292"/>
      <c r="L4949" s="293">
        <f ca="1">IF(OFFSET(L4949,-$D4949,0)="n/a","n/a",IF(L$5&gt;OFFSET(L4949,-$D4949,0)+$D4949,$E4949-SUM($G4949:K4949),($E4949-SUM($G4949:K4949))/(OFFSET(L4949,-$D4949,0)-(L$5-$D4949-1))))</f>
        <v>0</v>
      </c>
      <c r="M4949" s="293">
        <f ca="1">IF(OFFSET(M4949,-$D4949,0)="n/a","n/a",IF(M$5&gt;OFFSET(M4949,-$D4949,0)+$D4949,$E4949-SUM($G4949:L4949),($E4949-SUM($G4949:L4949))/(OFFSET(M4949,-$D4949,0)-(M$5-$D4949-1))))</f>
        <v>0</v>
      </c>
      <c r="N4949" s="293">
        <f ca="1">IF(OFFSET(N4949,-$D4949,0)="n/a","n/a",IF(N$5&gt;OFFSET(N4949,-$D4949,0)+$D4949,$E4949-SUM($G4949:M4949),($E4949-SUM($G4949:M4949))/(OFFSET(N4949,-$D4949,0)-(N$5-$D4949-1))))</f>
        <v>0</v>
      </c>
    </row>
    <row r="4950" spans="1:14" s="369" customFormat="1" ht="12.75" hidden="1" customHeight="1" outlineLevel="2" x14ac:dyDescent="0.25">
      <c r="A4950" s="3"/>
      <c r="B4950" s="3"/>
      <c r="C4950" s="392"/>
      <c r="D4950" s="3">
        <v>6</v>
      </c>
      <c r="E4950" s="290">
        <f ca="1"/>
        <v>0</v>
      </c>
      <c r="F4950" s="291"/>
      <c r="G4950" s="294"/>
      <c r="H4950" s="294"/>
      <c r="I4950" s="294"/>
      <c r="J4950" s="294"/>
      <c r="K4950" s="294"/>
      <c r="L4950" s="292"/>
      <c r="M4950" s="293">
        <f ca="1">IF(OFFSET(M4950,-$D4950,0)="n/a","n/a",IF(M$5&gt;OFFSET(M4950,-$D4950,0)+$D4950,$E4950-SUM($G4950:L4950),($E4950-SUM($G4950:L4950))/(OFFSET(M4950,-$D4950,0)-(M$5-$D4950-1))))</f>
        <v>0</v>
      </c>
      <c r="N4950" s="293">
        <f ca="1">IF(OFFSET(N4950,-$D4950,0)="n/a","n/a",IF(N$5&gt;OFFSET(N4950,-$D4950,0)+$D4950,$E4950-SUM($G4950:M4950),($E4950-SUM($G4950:M4950))/(OFFSET(N4950,-$D4950,0)-(N$5-$D4950-1))))</f>
        <v>0</v>
      </c>
    </row>
    <row r="4951" spans="1:14" s="369" customFormat="1" ht="12.75" hidden="1" customHeight="1" outlineLevel="2" x14ac:dyDescent="0.25">
      <c r="A4951" s="3"/>
      <c r="B4951" s="3"/>
      <c r="C4951" s="392"/>
      <c r="D4951" s="3">
        <v>7</v>
      </c>
      <c r="E4951" s="290">
        <f ca="1"/>
        <v>0</v>
      </c>
      <c r="F4951" s="291"/>
      <c r="G4951" s="294"/>
      <c r="H4951" s="294"/>
      <c r="I4951" s="294"/>
      <c r="J4951" s="294"/>
      <c r="K4951" s="294"/>
      <c r="L4951" s="294"/>
      <c r="M4951" s="292"/>
      <c r="N4951" s="293">
        <f ca="1">IF(OFFSET(N4951,-$D4951,0)="n/a","n/a",IF(N$5&gt;OFFSET(N4951,-$D4951,0)+$D4951,$E4951-SUM($G4951:M4951),($E4951-SUM($G4951:M4951))/(OFFSET(N4951,-$D4951,0)-(N$5-$D4951-1))))</f>
        <v>0</v>
      </c>
    </row>
    <row r="4952" spans="1:14" s="369" customFormat="1" ht="12.75" hidden="1" customHeight="1" outlineLevel="2" x14ac:dyDescent="0.25">
      <c r="A4952" s="3"/>
      <c r="B4952" s="3"/>
      <c r="C4952" s="392"/>
      <c r="D4952" s="3">
        <v>8</v>
      </c>
      <c r="E4952" s="290">
        <f ca="1"/>
        <v>0</v>
      </c>
      <c r="F4952" s="291"/>
      <c r="G4952" s="294"/>
      <c r="H4952" s="294"/>
      <c r="I4952" s="294"/>
      <c r="J4952" s="294"/>
      <c r="K4952" s="294"/>
      <c r="L4952" s="294"/>
      <c r="M4952" s="294"/>
      <c r="N4952" s="292"/>
    </row>
    <row r="4953" spans="1:14" s="369" customFormat="1" ht="12.75" hidden="1" customHeight="1" outlineLevel="2" x14ac:dyDescent="0.25">
      <c r="A4953" s="3"/>
      <c r="B4953" s="3"/>
      <c r="C4953" s="392"/>
      <c r="D4953" s="3">
        <v>9</v>
      </c>
      <c r="E4953" s="290" t="e">
        <f ca="1"/>
        <v>#N/A</v>
      </c>
      <c r="F4953" s="291"/>
      <c r="G4953" s="294"/>
      <c r="H4953" s="294"/>
      <c r="I4953" s="294"/>
      <c r="J4953" s="294"/>
      <c r="K4953" s="294"/>
      <c r="L4953" s="294"/>
      <c r="M4953" s="294"/>
      <c r="N4953" s="294"/>
    </row>
    <row r="4954" spans="1:14" s="369" customFormat="1" ht="12.75" hidden="1" customHeight="1" outlineLevel="2" x14ac:dyDescent="0.25">
      <c r="A4954" s="3"/>
      <c r="B4954" s="3"/>
      <c r="C4954" s="392"/>
      <c r="D4954" s="3">
        <v>10</v>
      </c>
      <c r="E4954" s="290" t="e">
        <f ca="1"/>
        <v>#N/A</v>
      </c>
      <c r="F4954" s="291"/>
      <c r="G4954" s="294"/>
      <c r="H4954" s="294"/>
      <c r="I4954" s="294"/>
      <c r="J4954" s="294"/>
      <c r="K4954" s="294"/>
      <c r="L4954" s="294"/>
      <c r="M4954" s="294"/>
      <c r="N4954" s="294"/>
    </row>
    <row r="4955" spans="1:14" s="369" customFormat="1" ht="12.75" hidden="1" customHeight="1" outlineLevel="2" x14ac:dyDescent="0.25">
      <c r="A4955" s="3"/>
      <c r="B4955" s="3"/>
      <c r="C4955" s="392"/>
      <c r="D4955" s="3">
        <v>11</v>
      </c>
      <c r="E4955" s="290" t="e">
        <f ca="1"/>
        <v>#N/A</v>
      </c>
      <c r="F4955" s="291"/>
      <c r="G4955" s="294"/>
      <c r="H4955" s="294"/>
      <c r="I4955" s="294"/>
      <c r="J4955" s="294"/>
      <c r="K4955" s="294"/>
      <c r="L4955" s="294"/>
      <c r="M4955" s="294"/>
      <c r="N4955" s="294"/>
    </row>
    <row r="4956" spans="1:14" s="369" customFormat="1" ht="12.75" hidden="1" customHeight="1" outlineLevel="2" x14ac:dyDescent="0.25">
      <c r="A4956" s="3"/>
      <c r="B4956" s="3"/>
      <c r="C4956" s="392"/>
      <c r="D4956" s="3">
        <v>12</v>
      </c>
      <c r="E4956" s="290" t="e">
        <f ca="1"/>
        <v>#N/A</v>
      </c>
      <c r="F4956" s="291"/>
      <c r="G4956" s="294"/>
      <c r="H4956" s="294"/>
      <c r="I4956" s="294"/>
      <c r="J4956" s="294"/>
      <c r="K4956" s="294"/>
      <c r="L4956" s="294"/>
      <c r="M4956" s="294"/>
      <c r="N4956" s="294"/>
    </row>
    <row r="4957" spans="1:14" s="369" customFormat="1" ht="12.75" hidden="1" customHeight="1" outlineLevel="2" x14ac:dyDescent="0.25">
      <c r="A4957" s="3"/>
      <c r="B4957" s="3"/>
      <c r="C4957" s="392"/>
      <c r="D4957" s="3">
        <v>13</v>
      </c>
      <c r="E4957" s="290" t="e">
        <f ca="1"/>
        <v>#N/A</v>
      </c>
      <c r="F4957" s="291"/>
      <c r="G4957" s="294"/>
      <c r="H4957" s="294"/>
      <c r="I4957" s="294"/>
      <c r="J4957" s="294"/>
      <c r="K4957" s="294"/>
      <c r="L4957" s="294"/>
      <c r="M4957" s="294"/>
      <c r="N4957" s="294"/>
    </row>
    <row r="4958" spans="1:14" s="369" customFormat="1" ht="12.75" hidden="1" customHeight="1" outlineLevel="2" x14ac:dyDescent="0.25">
      <c r="A4958" s="3"/>
      <c r="B4958" s="3"/>
      <c r="C4958" s="392"/>
      <c r="D4958" s="3">
        <v>14</v>
      </c>
      <c r="E4958" s="290" t="e">
        <f ca="1"/>
        <v>#N/A</v>
      </c>
      <c r="F4958" s="291"/>
      <c r="G4958" s="294"/>
      <c r="H4958" s="294"/>
      <c r="I4958" s="294"/>
      <c r="J4958" s="294"/>
      <c r="K4958" s="294"/>
      <c r="L4958" s="294"/>
      <c r="M4958" s="294"/>
      <c r="N4958" s="294"/>
    </row>
    <row r="4959" spans="1:14" s="369" customFormat="1" ht="12.75" hidden="1" customHeight="1" outlineLevel="2" x14ac:dyDescent="0.25">
      <c r="A4959" s="3"/>
      <c r="B4959" s="3"/>
      <c r="C4959" s="392"/>
      <c r="D4959" s="3">
        <v>15</v>
      </c>
      <c r="E4959" s="290" t="e">
        <f ca="1"/>
        <v>#N/A</v>
      </c>
      <c r="F4959" s="291"/>
      <c r="G4959" s="294"/>
      <c r="H4959" s="294"/>
      <c r="I4959" s="294"/>
      <c r="J4959" s="294"/>
      <c r="K4959" s="294"/>
      <c r="L4959" s="294"/>
      <c r="M4959" s="294"/>
      <c r="N4959" s="294"/>
    </row>
    <row r="4960" spans="1:14" s="369" customFormat="1" ht="12.75" hidden="1" customHeight="1" outlineLevel="1" x14ac:dyDescent="0.25">
      <c r="A4960" s="3"/>
      <c r="B4960" s="145" t="str">
        <f ca="1">B4943</f>
        <v>Asset Type 219</v>
      </c>
      <c r="C4960" s="145" t="str">
        <f ca="1">C4943</f>
        <v>Description - Asset Type 219</v>
      </c>
      <c r="D4960" s="3"/>
      <c r="E4960" s="3"/>
      <c r="F4960" s="106" t="s">
        <v>44</v>
      </c>
      <c r="G4960" s="296">
        <f t="shared" ref="G4960:N4960" si="438">SUM(G4945:G4959)</f>
        <v>0</v>
      </c>
      <c r="H4960" s="296">
        <f t="shared" ca="1" si="438"/>
        <v>0</v>
      </c>
      <c r="I4960" s="296">
        <f t="shared" ca="1" si="438"/>
        <v>0</v>
      </c>
      <c r="J4960" s="296">
        <f t="shared" ca="1" si="438"/>
        <v>0</v>
      </c>
      <c r="K4960" s="296">
        <f t="shared" ca="1" si="438"/>
        <v>0</v>
      </c>
      <c r="L4960" s="296">
        <f t="shared" ca="1" si="438"/>
        <v>0</v>
      </c>
      <c r="M4960" s="296">
        <f t="shared" ca="1" si="438"/>
        <v>0</v>
      </c>
      <c r="N4960" s="296">
        <f t="shared" ca="1" si="438"/>
        <v>0</v>
      </c>
    </row>
    <row r="4961" spans="1:14" s="369" customFormat="1" ht="12.75" hidden="1" customHeight="1" outlineLevel="2" x14ac:dyDescent="0.25">
      <c r="A4961" s="217">
        <f>A4943+1</f>
        <v>220</v>
      </c>
      <c r="B4961" s="22" t="str">
        <f ca="1">OFFSET($B$13,$A4961-1,0)</f>
        <v>Asset Type 220</v>
      </c>
      <c r="C4961" s="22" t="str">
        <f ca="1">OFFSET($C$13,$A4961-1,0)</f>
        <v>Description - Asset Type 220</v>
      </c>
      <c r="D4961" s="3"/>
      <c r="E4961" s="109"/>
      <c r="F4961" s="108" t="s">
        <v>41</v>
      </c>
      <c r="G4961" s="295">
        <f t="shared" ref="G4961:N4961" ca="1" si="439">VLOOKUP($B4961,$B$13:$N$512,5+G$5,FALSE)</f>
        <v>0</v>
      </c>
      <c r="H4961" s="295">
        <f t="shared" ca="1" si="439"/>
        <v>0</v>
      </c>
      <c r="I4961" s="295">
        <f t="shared" ca="1" si="439"/>
        <v>0</v>
      </c>
      <c r="J4961" s="295">
        <f t="shared" ca="1" si="439"/>
        <v>0</v>
      </c>
      <c r="K4961" s="295">
        <f t="shared" ca="1" si="439"/>
        <v>0</v>
      </c>
      <c r="L4961" s="295">
        <f t="shared" ca="1" si="439"/>
        <v>0</v>
      </c>
      <c r="M4961" s="295">
        <f t="shared" ca="1" si="439"/>
        <v>0</v>
      </c>
      <c r="N4961" s="295">
        <f t="shared" ca="1" si="439"/>
        <v>0</v>
      </c>
    </row>
    <row r="4962" spans="1:14" s="369" customFormat="1" ht="12.75" hidden="1" customHeight="1" outlineLevel="2" x14ac:dyDescent="0.25">
      <c r="A4962" s="3"/>
      <c r="B4962" s="3"/>
      <c r="C4962" s="21"/>
      <c r="D4962" s="3"/>
      <c r="E4962" s="107"/>
      <c r="F4962" s="106" t="s">
        <v>42</v>
      </c>
      <c r="G4962" s="111">
        <f ca="1">VLOOKUP($B4961,'Input Sheet'!$B$12:$N$511,5+G$5,FALSE)</f>
        <v>0</v>
      </c>
      <c r="H4962" s="111">
        <f ca="1">VLOOKUP($B4961,'Input Sheet'!$B$12:$N$511,5+H$5,FALSE)</f>
        <v>0</v>
      </c>
      <c r="I4962" s="111">
        <f ca="1">VLOOKUP($B4961,'Input Sheet'!$B$12:$N$511,5+I$5,FALSE)</f>
        <v>0</v>
      </c>
      <c r="J4962" s="111">
        <f ca="1">VLOOKUP($B4961,'Input Sheet'!$B$12:$N$511,5+J$5,FALSE)</f>
        <v>0</v>
      </c>
      <c r="K4962" s="111">
        <f ca="1">VLOOKUP($B4961,'Input Sheet'!$B$12:$N$511,5+K$5,FALSE)</f>
        <v>0</v>
      </c>
      <c r="L4962" s="111">
        <f ca="1">VLOOKUP($B4961,'Input Sheet'!$B$12:$N$511,5+L$5,FALSE)</f>
        <v>0</v>
      </c>
      <c r="M4962" s="111">
        <f ca="1">VLOOKUP($B4961,'Input Sheet'!$B$12:$N$511,5+M$5,FALSE)</f>
        <v>0</v>
      </c>
      <c r="N4962" s="111">
        <f ca="1">VLOOKUP($B4961,'Input Sheet'!$B$12:$N$511,5+N$5,FALSE)</f>
        <v>0</v>
      </c>
    </row>
    <row r="4963" spans="1:14" s="369" customFormat="1" ht="12.75" hidden="1" customHeight="1" outlineLevel="2" x14ac:dyDescent="0.25">
      <c r="A4963" s="3"/>
      <c r="B4963" s="3"/>
      <c r="C4963" s="3"/>
      <c r="D4963" s="3">
        <v>1</v>
      </c>
      <c r="E4963" s="290">
        <f t="array" aca="1" ref="E4963:E4977" ca="1">TRANSPOSE(G4961:N4961)</f>
        <v>0</v>
      </c>
      <c r="F4963" s="291"/>
      <c r="G4963" s="292"/>
      <c r="H4963" s="293">
        <f ca="1">IF(OFFSET(H4963,-$D4963,0)="n/a","n/a",IF(H$5&gt;OFFSET(H4963,-$D4963,0)+$D4963,$E4963-SUM($G4963:G4963),($E4963-SUM($G4963:G4963))/(OFFSET(H4963,-$D4963,0)-(H$5-$D4963-1))))</f>
        <v>0</v>
      </c>
      <c r="I4963" s="293">
        <f ca="1">IF(OFFSET(I4963,-$D4963,0)="n/a","n/a",IF(I$5&gt;OFFSET(I4963,-$D4963,0)+$D4963,$E4963-SUM($G4963:H4963),($E4963-SUM($G4963:H4963))/(OFFSET(I4963,-$D4963,0)-(I$5-$D4963-1))))</f>
        <v>0</v>
      </c>
      <c r="J4963" s="293">
        <f ca="1">IF(OFFSET(J4963,-$D4963,0)="n/a","n/a",IF(J$5&gt;OFFSET(J4963,-$D4963,0)+$D4963,$E4963-SUM($G4963:I4963),($E4963-SUM($G4963:I4963))/(OFFSET(J4963,-$D4963,0)-(J$5-$D4963-1))))</f>
        <v>0</v>
      </c>
      <c r="K4963" s="293">
        <f ca="1">IF(OFFSET(K4963,-$D4963,0)="n/a","n/a",IF(K$5&gt;OFFSET(K4963,-$D4963,0)+$D4963,$E4963-SUM($G4963:J4963),($E4963-SUM($G4963:J4963))/(OFFSET(K4963,-$D4963,0)-(K$5-$D4963-1))))</f>
        <v>0</v>
      </c>
      <c r="L4963" s="293">
        <f ca="1">IF(OFFSET(L4963,-$D4963,0)="n/a","n/a",IF(L$5&gt;OFFSET(L4963,-$D4963,0)+$D4963,$E4963-SUM($G4963:K4963),($E4963-SUM($G4963:K4963))/(OFFSET(L4963,-$D4963,0)-(L$5-$D4963-1))))</f>
        <v>0</v>
      </c>
      <c r="M4963" s="293">
        <f ca="1">IF(OFFSET(M4963,-$D4963,0)="n/a","n/a",IF(M$5&gt;OFFSET(M4963,-$D4963,0)+$D4963,$E4963-SUM($G4963:L4963),($E4963-SUM($G4963:L4963))/(OFFSET(M4963,-$D4963,0)-(M$5-$D4963-1))))</f>
        <v>0</v>
      </c>
      <c r="N4963" s="293">
        <f ca="1">IF(OFFSET(N4963,-$D4963,0)="n/a","n/a",IF(N$5&gt;OFFSET(N4963,-$D4963,0)+$D4963,$E4963-SUM($G4963:M4963),($E4963-SUM($G4963:M4963))/(OFFSET(N4963,-$D4963,0)-(N$5-$D4963-1))))</f>
        <v>0</v>
      </c>
    </row>
    <row r="4964" spans="1:14" s="369" customFormat="1" ht="12.75" hidden="1" customHeight="1" outlineLevel="2" x14ac:dyDescent="0.25">
      <c r="A4964" s="3"/>
      <c r="B4964" s="3"/>
      <c r="C4964" s="392" t="s">
        <v>43</v>
      </c>
      <c r="D4964" s="3">
        <v>2</v>
      </c>
      <c r="E4964" s="290">
        <f ca="1"/>
        <v>0</v>
      </c>
      <c r="F4964" s="291"/>
      <c r="G4964" s="294"/>
      <c r="H4964" s="292"/>
      <c r="I4964" s="293">
        <f ca="1">IF(OFFSET(I4964,-$D4964,0)="n/a","n/a",IF(I$5&gt;OFFSET(I4964,-$D4964,0)+$D4964,$E4964-SUM($G4964:H4964),($E4964-SUM($G4964:H4964))/(OFFSET(I4964,-$D4964,0)-(I$5-$D4964-1))))</f>
        <v>0</v>
      </c>
      <c r="J4964" s="293">
        <f ca="1">IF(OFFSET(J4964,-$D4964,0)="n/a","n/a",IF(J$5&gt;OFFSET(J4964,-$D4964,0)+$D4964,$E4964-SUM($G4964:I4964),($E4964-SUM($G4964:I4964))/(OFFSET(J4964,-$D4964,0)-(J$5-$D4964-1))))</f>
        <v>0</v>
      </c>
      <c r="K4964" s="293">
        <f ca="1">IF(OFFSET(K4964,-$D4964,0)="n/a","n/a",IF(K$5&gt;OFFSET(K4964,-$D4964,0)+$D4964,$E4964-SUM($G4964:J4964),($E4964-SUM($G4964:J4964))/(OFFSET(K4964,-$D4964,0)-(K$5-$D4964-1))))</f>
        <v>0</v>
      </c>
      <c r="L4964" s="293">
        <f ca="1">IF(OFFSET(L4964,-$D4964,0)="n/a","n/a",IF(L$5&gt;OFFSET(L4964,-$D4964,0)+$D4964,$E4964-SUM($G4964:K4964),($E4964-SUM($G4964:K4964))/(OFFSET(L4964,-$D4964,0)-(L$5-$D4964-1))))</f>
        <v>0</v>
      </c>
      <c r="M4964" s="293">
        <f ca="1">IF(OFFSET(M4964,-$D4964,0)="n/a","n/a",IF(M$5&gt;OFFSET(M4964,-$D4964,0)+$D4964,$E4964-SUM($G4964:L4964),($E4964-SUM($G4964:L4964))/(OFFSET(M4964,-$D4964,0)-(M$5-$D4964-1))))</f>
        <v>0</v>
      </c>
      <c r="N4964" s="293">
        <f ca="1">IF(OFFSET(N4964,-$D4964,0)="n/a","n/a",IF(N$5&gt;OFFSET(N4964,-$D4964,0)+$D4964,$E4964-SUM($G4964:M4964),($E4964-SUM($G4964:M4964))/(OFFSET(N4964,-$D4964,0)-(N$5-$D4964-1))))</f>
        <v>0</v>
      </c>
    </row>
    <row r="4965" spans="1:14" s="369" customFormat="1" ht="12.75" hidden="1" customHeight="1" outlineLevel="2" x14ac:dyDescent="0.25">
      <c r="A4965" s="3"/>
      <c r="B4965" s="3"/>
      <c r="C4965" s="392"/>
      <c r="D4965" s="3">
        <v>3</v>
      </c>
      <c r="E4965" s="290">
        <f ca="1"/>
        <v>0</v>
      </c>
      <c r="F4965" s="291"/>
      <c r="G4965" s="294"/>
      <c r="H4965" s="294"/>
      <c r="I4965" s="292"/>
      <c r="J4965" s="293">
        <f ca="1">IF(OFFSET(J4965,-$D4965,0)="n/a","n/a",IF(J$5&gt;OFFSET(J4965,-$D4965,0)+$D4965,$E4965-SUM($G4965:I4965),($E4965-SUM($G4965:I4965))/(OFFSET(J4965,-$D4965,0)-(J$5-$D4965-1))))</f>
        <v>0</v>
      </c>
      <c r="K4965" s="293">
        <f ca="1">IF(OFFSET(K4965,-$D4965,0)="n/a","n/a",IF(K$5&gt;OFFSET(K4965,-$D4965,0)+$D4965,$E4965-SUM($G4965:J4965),($E4965-SUM($G4965:J4965))/(OFFSET(K4965,-$D4965,0)-(K$5-$D4965-1))))</f>
        <v>0</v>
      </c>
      <c r="L4965" s="293">
        <f ca="1">IF(OFFSET(L4965,-$D4965,0)="n/a","n/a",IF(L$5&gt;OFFSET(L4965,-$D4965,0)+$D4965,$E4965-SUM($G4965:K4965),($E4965-SUM($G4965:K4965))/(OFFSET(L4965,-$D4965,0)-(L$5-$D4965-1))))</f>
        <v>0</v>
      </c>
      <c r="M4965" s="293">
        <f ca="1">IF(OFFSET(M4965,-$D4965,0)="n/a","n/a",IF(M$5&gt;OFFSET(M4965,-$D4965,0)+$D4965,$E4965-SUM($G4965:L4965),($E4965-SUM($G4965:L4965))/(OFFSET(M4965,-$D4965,0)-(M$5-$D4965-1))))</f>
        <v>0</v>
      </c>
      <c r="N4965" s="293">
        <f ca="1">IF(OFFSET(N4965,-$D4965,0)="n/a","n/a",IF(N$5&gt;OFFSET(N4965,-$D4965,0)+$D4965,$E4965-SUM($G4965:M4965),($E4965-SUM($G4965:M4965))/(OFFSET(N4965,-$D4965,0)-(N$5-$D4965-1))))</f>
        <v>0</v>
      </c>
    </row>
    <row r="4966" spans="1:14" s="369" customFormat="1" ht="12.75" hidden="1" customHeight="1" outlineLevel="2" x14ac:dyDescent="0.25">
      <c r="A4966" s="3"/>
      <c r="B4966" s="3"/>
      <c r="C4966" s="392"/>
      <c r="D4966" s="3">
        <v>4</v>
      </c>
      <c r="E4966" s="290">
        <f ca="1"/>
        <v>0</v>
      </c>
      <c r="F4966" s="291"/>
      <c r="G4966" s="294"/>
      <c r="H4966" s="294"/>
      <c r="I4966" s="294"/>
      <c r="J4966" s="292"/>
      <c r="K4966" s="293">
        <f ca="1">IF(OFFSET(K4966,-$D4966,0)="n/a","n/a",IF(K$5&gt;OFFSET(K4966,-$D4966,0)+$D4966,$E4966-SUM($G4966:J4966),($E4966-SUM($G4966:J4966))/(OFFSET(K4966,-$D4966,0)-(K$5-$D4966-1))))</f>
        <v>0</v>
      </c>
      <c r="L4966" s="293">
        <f ca="1">IF(OFFSET(L4966,-$D4966,0)="n/a","n/a",IF(L$5&gt;OFFSET(L4966,-$D4966,0)+$D4966,$E4966-SUM($G4966:K4966),($E4966-SUM($G4966:K4966))/(OFFSET(L4966,-$D4966,0)-(L$5-$D4966-1))))</f>
        <v>0</v>
      </c>
      <c r="M4966" s="293">
        <f ca="1">IF(OFFSET(M4966,-$D4966,0)="n/a","n/a",IF(M$5&gt;OFFSET(M4966,-$D4966,0)+$D4966,$E4966-SUM($G4966:L4966),($E4966-SUM($G4966:L4966))/(OFFSET(M4966,-$D4966,0)-(M$5-$D4966-1))))</f>
        <v>0</v>
      </c>
      <c r="N4966" s="293">
        <f ca="1">IF(OFFSET(N4966,-$D4966,0)="n/a","n/a",IF(N$5&gt;OFFSET(N4966,-$D4966,0)+$D4966,$E4966-SUM($G4966:M4966),($E4966-SUM($G4966:M4966))/(OFFSET(N4966,-$D4966,0)-(N$5-$D4966-1))))</f>
        <v>0</v>
      </c>
    </row>
    <row r="4967" spans="1:14" s="369" customFormat="1" ht="12.75" hidden="1" customHeight="1" outlineLevel="2" x14ac:dyDescent="0.25">
      <c r="A4967" s="3"/>
      <c r="B4967" s="3"/>
      <c r="C4967" s="392"/>
      <c r="D4967" s="3">
        <v>5</v>
      </c>
      <c r="E4967" s="290">
        <f ca="1"/>
        <v>0</v>
      </c>
      <c r="F4967" s="291"/>
      <c r="G4967" s="294"/>
      <c r="H4967" s="294"/>
      <c r="I4967" s="294"/>
      <c r="J4967" s="294"/>
      <c r="K4967" s="292"/>
      <c r="L4967" s="293">
        <f ca="1">IF(OFFSET(L4967,-$D4967,0)="n/a","n/a",IF(L$5&gt;OFFSET(L4967,-$D4967,0)+$D4967,$E4967-SUM($G4967:K4967),($E4967-SUM($G4967:K4967))/(OFFSET(L4967,-$D4967,0)-(L$5-$D4967-1))))</f>
        <v>0</v>
      </c>
      <c r="M4967" s="293">
        <f ca="1">IF(OFFSET(M4967,-$D4967,0)="n/a","n/a",IF(M$5&gt;OFFSET(M4967,-$D4967,0)+$D4967,$E4967-SUM($G4967:L4967),($E4967-SUM($G4967:L4967))/(OFFSET(M4967,-$D4967,0)-(M$5-$D4967-1))))</f>
        <v>0</v>
      </c>
      <c r="N4967" s="293">
        <f ca="1">IF(OFFSET(N4967,-$D4967,0)="n/a","n/a",IF(N$5&gt;OFFSET(N4967,-$D4967,0)+$D4967,$E4967-SUM($G4967:M4967),($E4967-SUM($G4967:M4967))/(OFFSET(N4967,-$D4967,0)-(N$5-$D4967-1))))</f>
        <v>0</v>
      </c>
    </row>
    <row r="4968" spans="1:14" s="369" customFormat="1" ht="12.75" hidden="1" customHeight="1" outlineLevel="2" x14ac:dyDescent="0.25">
      <c r="A4968" s="3"/>
      <c r="B4968" s="3"/>
      <c r="C4968" s="392"/>
      <c r="D4968" s="3">
        <v>6</v>
      </c>
      <c r="E4968" s="290">
        <f ca="1"/>
        <v>0</v>
      </c>
      <c r="F4968" s="291"/>
      <c r="G4968" s="294"/>
      <c r="H4968" s="294"/>
      <c r="I4968" s="294"/>
      <c r="J4968" s="294"/>
      <c r="K4968" s="294"/>
      <c r="L4968" s="292"/>
      <c r="M4968" s="293">
        <f ca="1">IF(OFFSET(M4968,-$D4968,0)="n/a","n/a",IF(M$5&gt;OFFSET(M4968,-$D4968,0)+$D4968,$E4968-SUM($G4968:L4968),($E4968-SUM($G4968:L4968))/(OFFSET(M4968,-$D4968,0)-(M$5-$D4968-1))))</f>
        <v>0</v>
      </c>
      <c r="N4968" s="293">
        <f ca="1">IF(OFFSET(N4968,-$D4968,0)="n/a","n/a",IF(N$5&gt;OFFSET(N4968,-$D4968,0)+$D4968,$E4968-SUM($G4968:M4968),($E4968-SUM($G4968:M4968))/(OFFSET(N4968,-$D4968,0)-(N$5-$D4968-1))))</f>
        <v>0</v>
      </c>
    </row>
    <row r="4969" spans="1:14" s="369" customFormat="1" ht="12.75" hidden="1" customHeight="1" outlineLevel="2" x14ac:dyDescent="0.25">
      <c r="A4969" s="3"/>
      <c r="B4969" s="3"/>
      <c r="C4969" s="392"/>
      <c r="D4969" s="3">
        <v>7</v>
      </c>
      <c r="E4969" s="290">
        <f ca="1"/>
        <v>0</v>
      </c>
      <c r="F4969" s="291"/>
      <c r="G4969" s="294"/>
      <c r="H4969" s="294"/>
      <c r="I4969" s="294"/>
      <c r="J4969" s="294"/>
      <c r="K4969" s="294"/>
      <c r="L4969" s="294"/>
      <c r="M4969" s="292"/>
      <c r="N4969" s="293">
        <f ca="1">IF(OFFSET(N4969,-$D4969,0)="n/a","n/a",IF(N$5&gt;OFFSET(N4969,-$D4969,0)+$D4969,$E4969-SUM($G4969:M4969),($E4969-SUM($G4969:M4969))/(OFFSET(N4969,-$D4969,0)-(N$5-$D4969-1))))</f>
        <v>0</v>
      </c>
    </row>
    <row r="4970" spans="1:14" s="369" customFormat="1" ht="12.75" hidden="1" customHeight="1" outlineLevel="2" x14ac:dyDescent="0.25">
      <c r="A4970" s="3"/>
      <c r="B4970" s="3"/>
      <c r="C4970" s="392"/>
      <c r="D4970" s="3">
        <v>8</v>
      </c>
      <c r="E4970" s="290">
        <f ca="1"/>
        <v>0</v>
      </c>
      <c r="F4970" s="291"/>
      <c r="G4970" s="294"/>
      <c r="H4970" s="294"/>
      <c r="I4970" s="294"/>
      <c r="J4970" s="294"/>
      <c r="K4970" s="294"/>
      <c r="L4970" s="294"/>
      <c r="M4970" s="294"/>
      <c r="N4970" s="292"/>
    </row>
    <row r="4971" spans="1:14" s="369" customFormat="1" ht="12.75" hidden="1" customHeight="1" outlineLevel="2" x14ac:dyDescent="0.25">
      <c r="A4971" s="3"/>
      <c r="B4971" s="3"/>
      <c r="C4971" s="392"/>
      <c r="D4971" s="3">
        <v>9</v>
      </c>
      <c r="E4971" s="290" t="e">
        <f ca="1"/>
        <v>#N/A</v>
      </c>
      <c r="F4971" s="291"/>
      <c r="G4971" s="294"/>
      <c r="H4971" s="294"/>
      <c r="I4971" s="294"/>
      <c r="J4971" s="294"/>
      <c r="K4971" s="294"/>
      <c r="L4971" s="294"/>
      <c r="M4971" s="294"/>
      <c r="N4971" s="294"/>
    </row>
    <row r="4972" spans="1:14" s="369" customFormat="1" ht="12.75" hidden="1" customHeight="1" outlineLevel="2" x14ac:dyDescent="0.25">
      <c r="A4972" s="3"/>
      <c r="B4972" s="3"/>
      <c r="C4972" s="392"/>
      <c r="D4972" s="3">
        <v>10</v>
      </c>
      <c r="E4972" s="290" t="e">
        <f ca="1"/>
        <v>#N/A</v>
      </c>
      <c r="F4972" s="291"/>
      <c r="G4972" s="294"/>
      <c r="H4972" s="294"/>
      <c r="I4972" s="294"/>
      <c r="J4972" s="294"/>
      <c r="K4972" s="294"/>
      <c r="L4972" s="294"/>
      <c r="M4972" s="294"/>
      <c r="N4972" s="294"/>
    </row>
    <row r="4973" spans="1:14" s="369" customFormat="1" ht="12.75" hidden="1" customHeight="1" outlineLevel="2" x14ac:dyDescent="0.25">
      <c r="A4973" s="3"/>
      <c r="B4973" s="3"/>
      <c r="C4973" s="392"/>
      <c r="D4973" s="3">
        <v>11</v>
      </c>
      <c r="E4973" s="290" t="e">
        <f ca="1"/>
        <v>#N/A</v>
      </c>
      <c r="F4973" s="291"/>
      <c r="G4973" s="294"/>
      <c r="H4973" s="294"/>
      <c r="I4973" s="294"/>
      <c r="J4973" s="294"/>
      <c r="K4973" s="294"/>
      <c r="L4973" s="294"/>
      <c r="M4973" s="294"/>
      <c r="N4973" s="294"/>
    </row>
    <row r="4974" spans="1:14" s="369" customFormat="1" ht="12.75" hidden="1" customHeight="1" outlineLevel="2" x14ac:dyDescent="0.25">
      <c r="A4974" s="3"/>
      <c r="B4974" s="3"/>
      <c r="C4974" s="392"/>
      <c r="D4974" s="3">
        <v>12</v>
      </c>
      <c r="E4974" s="290" t="e">
        <f ca="1"/>
        <v>#N/A</v>
      </c>
      <c r="F4974" s="291"/>
      <c r="G4974" s="294"/>
      <c r="H4974" s="294"/>
      <c r="I4974" s="294"/>
      <c r="J4974" s="294"/>
      <c r="K4974" s="294"/>
      <c r="L4974" s="294"/>
      <c r="M4974" s="294"/>
      <c r="N4974" s="294"/>
    </row>
    <row r="4975" spans="1:14" s="369" customFormat="1" ht="12.75" hidden="1" customHeight="1" outlineLevel="2" x14ac:dyDescent="0.25">
      <c r="A4975" s="3"/>
      <c r="B4975" s="3"/>
      <c r="C4975" s="392"/>
      <c r="D4975" s="3">
        <v>13</v>
      </c>
      <c r="E4975" s="290" t="e">
        <f ca="1"/>
        <v>#N/A</v>
      </c>
      <c r="F4975" s="291"/>
      <c r="G4975" s="294"/>
      <c r="H4975" s="294"/>
      <c r="I4975" s="294"/>
      <c r="J4975" s="294"/>
      <c r="K4975" s="294"/>
      <c r="L4975" s="294"/>
      <c r="M4975" s="294"/>
      <c r="N4975" s="294"/>
    </row>
    <row r="4976" spans="1:14" s="369" customFormat="1" ht="12.75" hidden="1" customHeight="1" outlineLevel="2" x14ac:dyDescent="0.25">
      <c r="A4976" s="3"/>
      <c r="B4976" s="3"/>
      <c r="C4976" s="392"/>
      <c r="D4976" s="3">
        <v>14</v>
      </c>
      <c r="E4976" s="290" t="e">
        <f ca="1"/>
        <v>#N/A</v>
      </c>
      <c r="F4976" s="291"/>
      <c r="G4976" s="294"/>
      <c r="H4976" s="294"/>
      <c r="I4976" s="294"/>
      <c r="J4976" s="294"/>
      <c r="K4976" s="294"/>
      <c r="L4976" s="294"/>
      <c r="M4976" s="294"/>
      <c r="N4976" s="294"/>
    </row>
    <row r="4977" spans="1:14" s="369" customFormat="1" ht="12.75" hidden="1" customHeight="1" outlineLevel="2" x14ac:dyDescent="0.25">
      <c r="A4977" s="3"/>
      <c r="B4977" s="3"/>
      <c r="C4977" s="392"/>
      <c r="D4977" s="3">
        <v>15</v>
      </c>
      <c r="E4977" s="290" t="e">
        <f ca="1"/>
        <v>#N/A</v>
      </c>
      <c r="F4977" s="291"/>
      <c r="G4977" s="294"/>
      <c r="H4977" s="294"/>
      <c r="I4977" s="294"/>
      <c r="J4977" s="294"/>
      <c r="K4977" s="294"/>
      <c r="L4977" s="294"/>
      <c r="M4977" s="294"/>
      <c r="N4977" s="294"/>
    </row>
    <row r="4978" spans="1:14" s="369" customFormat="1" ht="12.75" hidden="1" customHeight="1" outlineLevel="1" x14ac:dyDescent="0.25">
      <c r="A4978" s="3"/>
      <c r="B4978" s="145" t="str">
        <f ca="1">B4961</f>
        <v>Asset Type 220</v>
      </c>
      <c r="C4978" s="145" t="str">
        <f ca="1">C4961</f>
        <v>Description - Asset Type 220</v>
      </c>
      <c r="D4978" s="3"/>
      <c r="E4978" s="3"/>
      <c r="F4978" s="106" t="s">
        <v>44</v>
      </c>
      <c r="G4978" s="296">
        <f t="shared" ref="G4978:N4978" si="440">SUM(G4963:G4977)</f>
        <v>0</v>
      </c>
      <c r="H4978" s="296">
        <f t="shared" ca="1" si="440"/>
        <v>0</v>
      </c>
      <c r="I4978" s="296">
        <f t="shared" ca="1" si="440"/>
        <v>0</v>
      </c>
      <c r="J4978" s="296">
        <f t="shared" ca="1" si="440"/>
        <v>0</v>
      </c>
      <c r="K4978" s="296">
        <f t="shared" ca="1" si="440"/>
        <v>0</v>
      </c>
      <c r="L4978" s="296">
        <f t="shared" ca="1" si="440"/>
        <v>0</v>
      </c>
      <c r="M4978" s="296">
        <f t="shared" ca="1" si="440"/>
        <v>0</v>
      </c>
      <c r="N4978" s="296">
        <f t="shared" ca="1" si="440"/>
        <v>0</v>
      </c>
    </row>
    <row r="4979" spans="1:14" s="369" customFormat="1" ht="12.75" hidden="1" customHeight="1" outlineLevel="2" x14ac:dyDescent="0.25">
      <c r="A4979" s="217">
        <f>A4961+1</f>
        <v>221</v>
      </c>
      <c r="B4979" s="22" t="str">
        <f ca="1">OFFSET($B$13,$A4979-1,0)</f>
        <v>Asset Type 221</v>
      </c>
      <c r="C4979" s="22" t="str">
        <f ca="1">OFFSET($C$13,$A4979-1,0)</f>
        <v>Description - Asset Type 221</v>
      </c>
      <c r="D4979" s="3"/>
      <c r="E4979" s="109"/>
      <c r="F4979" s="108" t="s">
        <v>41</v>
      </c>
      <c r="G4979" s="295">
        <f t="shared" ref="G4979:N4979" ca="1" si="441">VLOOKUP($B4979,$B$13:$N$512,5+G$5,FALSE)</f>
        <v>0</v>
      </c>
      <c r="H4979" s="295">
        <f t="shared" ca="1" si="441"/>
        <v>0</v>
      </c>
      <c r="I4979" s="295">
        <f t="shared" ca="1" si="441"/>
        <v>0</v>
      </c>
      <c r="J4979" s="295">
        <f t="shared" ca="1" si="441"/>
        <v>0</v>
      </c>
      <c r="K4979" s="295">
        <f t="shared" ca="1" si="441"/>
        <v>0</v>
      </c>
      <c r="L4979" s="295">
        <f t="shared" ca="1" si="441"/>
        <v>0</v>
      </c>
      <c r="M4979" s="295">
        <f t="shared" ca="1" si="441"/>
        <v>0</v>
      </c>
      <c r="N4979" s="295">
        <f t="shared" ca="1" si="441"/>
        <v>0</v>
      </c>
    </row>
    <row r="4980" spans="1:14" s="369" customFormat="1" ht="12.75" hidden="1" customHeight="1" outlineLevel="2" x14ac:dyDescent="0.25">
      <c r="A4980" s="3"/>
      <c r="B4980" s="3"/>
      <c r="C4980" s="21"/>
      <c r="D4980" s="3"/>
      <c r="E4980" s="107"/>
      <c r="F4980" s="106" t="s">
        <v>42</v>
      </c>
      <c r="G4980" s="111">
        <f ca="1">VLOOKUP($B4979,'Input Sheet'!$B$12:$N$511,5+G$5,FALSE)</f>
        <v>0</v>
      </c>
      <c r="H4980" s="111">
        <f ca="1">VLOOKUP($B4979,'Input Sheet'!$B$12:$N$511,5+H$5,FALSE)</f>
        <v>0</v>
      </c>
      <c r="I4980" s="111">
        <f ca="1">VLOOKUP($B4979,'Input Sheet'!$B$12:$N$511,5+I$5,FALSE)</f>
        <v>0</v>
      </c>
      <c r="J4980" s="111">
        <f ca="1">VLOOKUP($B4979,'Input Sheet'!$B$12:$N$511,5+J$5,FALSE)</f>
        <v>0</v>
      </c>
      <c r="K4980" s="111">
        <f ca="1">VLOOKUP($B4979,'Input Sheet'!$B$12:$N$511,5+K$5,FALSE)</f>
        <v>0</v>
      </c>
      <c r="L4980" s="111">
        <f ca="1">VLOOKUP($B4979,'Input Sheet'!$B$12:$N$511,5+L$5,FALSE)</f>
        <v>0</v>
      </c>
      <c r="M4980" s="111">
        <f ca="1">VLOOKUP($B4979,'Input Sheet'!$B$12:$N$511,5+M$5,FALSE)</f>
        <v>0</v>
      </c>
      <c r="N4980" s="111">
        <f ca="1">VLOOKUP($B4979,'Input Sheet'!$B$12:$N$511,5+N$5,FALSE)</f>
        <v>0</v>
      </c>
    </row>
    <row r="4981" spans="1:14" s="369" customFormat="1" ht="12.75" hidden="1" customHeight="1" outlineLevel="2" x14ac:dyDescent="0.25">
      <c r="A4981" s="3"/>
      <c r="B4981" s="3"/>
      <c r="C4981" s="3"/>
      <c r="D4981" s="3">
        <v>1</v>
      </c>
      <c r="E4981" s="290">
        <f t="array" aca="1" ref="E4981:E4995" ca="1">TRANSPOSE(G4979:N4979)</f>
        <v>0</v>
      </c>
      <c r="F4981" s="291"/>
      <c r="G4981" s="292"/>
      <c r="H4981" s="293">
        <f ca="1">IF(OFFSET(H4981,-$D4981,0)="n/a","n/a",IF(H$5&gt;OFFSET(H4981,-$D4981,0)+$D4981,$E4981-SUM($G4981:G4981),($E4981-SUM($G4981:G4981))/(OFFSET(H4981,-$D4981,0)-(H$5-$D4981-1))))</f>
        <v>0</v>
      </c>
      <c r="I4981" s="293">
        <f ca="1">IF(OFFSET(I4981,-$D4981,0)="n/a","n/a",IF(I$5&gt;OFFSET(I4981,-$D4981,0)+$D4981,$E4981-SUM($G4981:H4981),($E4981-SUM($G4981:H4981))/(OFFSET(I4981,-$D4981,0)-(I$5-$D4981-1))))</f>
        <v>0</v>
      </c>
      <c r="J4981" s="293">
        <f ca="1">IF(OFFSET(J4981,-$D4981,0)="n/a","n/a",IF(J$5&gt;OFFSET(J4981,-$D4981,0)+$D4981,$E4981-SUM($G4981:I4981),($E4981-SUM($G4981:I4981))/(OFFSET(J4981,-$D4981,0)-(J$5-$D4981-1))))</f>
        <v>0</v>
      </c>
      <c r="K4981" s="293">
        <f ca="1">IF(OFFSET(K4981,-$D4981,0)="n/a","n/a",IF(K$5&gt;OFFSET(K4981,-$D4981,0)+$D4981,$E4981-SUM($G4981:J4981),($E4981-SUM($G4981:J4981))/(OFFSET(K4981,-$D4981,0)-(K$5-$D4981-1))))</f>
        <v>0</v>
      </c>
      <c r="L4981" s="293">
        <f ca="1">IF(OFFSET(L4981,-$D4981,0)="n/a","n/a",IF(L$5&gt;OFFSET(L4981,-$D4981,0)+$D4981,$E4981-SUM($G4981:K4981),($E4981-SUM($G4981:K4981))/(OFFSET(L4981,-$D4981,0)-(L$5-$D4981-1))))</f>
        <v>0</v>
      </c>
      <c r="M4981" s="293">
        <f ca="1">IF(OFFSET(M4981,-$D4981,0)="n/a","n/a",IF(M$5&gt;OFFSET(M4981,-$D4981,0)+$D4981,$E4981-SUM($G4981:L4981),($E4981-SUM($G4981:L4981))/(OFFSET(M4981,-$D4981,0)-(M$5-$D4981-1))))</f>
        <v>0</v>
      </c>
      <c r="N4981" s="293">
        <f ca="1">IF(OFFSET(N4981,-$D4981,0)="n/a","n/a",IF(N$5&gt;OFFSET(N4981,-$D4981,0)+$D4981,$E4981-SUM($G4981:M4981),($E4981-SUM($G4981:M4981))/(OFFSET(N4981,-$D4981,0)-(N$5-$D4981-1))))</f>
        <v>0</v>
      </c>
    </row>
    <row r="4982" spans="1:14" s="369" customFormat="1" ht="12.75" hidden="1" customHeight="1" outlineLevel="2" x14ac:dyDescent="0.25">
      <c r="A4982" s="3"/>
      <c r="B4982" s="3"/>
      <c r="C4982" s="392" t="s">
        <v>43</v>
      </c>
      <c r="D4982" s="3">
        <v>2</v>
      </c>
      <c r="E4982" s="290">
        <f ca="1"/>
        <v>0</v>
      </c>
      <c r="F4982" s="291"/>
      <c r="G4982" s="294"/>
      <c r="H4982" s="292"/>
      <c r="I4982" s="293">
        <f ca="1">IF(OFFSET(I4982,-$D4982,0)="n/a","n/a",IF(I$5&gt;OFFSET(I4982,-$D4982,0)+$D4982,$E4982-SUM($G4982:H4982),($E4982-SUM($G4982:H4982))/(OFFSET(I4982,-$D4982,0)-(I$5-$D4982-1))))</f>
        <v>0</v>
      </c>
      <c r="J4982" s="293">
        <f ca="1">IF(OFFSET(J4982,-$D4982,0)="n/a","n/a",IF(J$5&gt;OFFSET(J4982,-$D4982,0)+$D4982,$E4982-SUM($G4982:I4982),($E4982-SUM($G4982:I4982))/(OFFSET(J4982,-$D4982,0)-(J$5-$D4982-1))))</f>
        <v>0</v>
      </c>
      <c r="K4982" s="293">
        <f ca="1">IF(OFFSET(K4982,-$D4982,0)="n/a","n/a",IF(K$5&gt;OFFSET(K4982,-$D4982,0)+$D4982,$E4982-SUM($G4982:J4982),($E4982-SUM($G4982:J4982))/(OFFSET(K4982,-$D4982,0)-(K$5-$D4982-1))))</f>
        <v>0</v>
      </c>
      <c r="L4982" s="293">
        <f ca="1">IF(OFFSET(L4982,-$D4982,0)="n/a","n/a",IF(L$5&gt;OFFSET(L4982,-$D4982,0)+$D4982,$E4982-SUM($G4982:K4982),($E4982-SUM($G4982:K4982))/(OFFSET(L4982,-$D4982,0)-(L$5-$D4982-1))))</f>
        <v>0</v>
      </c>
      <c r="M4982" s="293">
        <f ca="1">IF(OFFSET(M4982,-$D4982,0)="n/a","n/a",IF(M$5&gt;OFFSET(M4982,-$D4982,0)+$D4982,$E4982-SUM($G4982:L4982),($E4982-SUM($G4982:L4982))/(OFFSET(M4982,-$D4982,0)-(M$5-$D4982-1))))</f>
        <v>0</v>
      </c>
      <c r="N4982" s="293">
        <f ca="1">IF(OFFSET(N4982,-$D4982,0)="n/a","n/a",IF(N$5&gt;OFFSET(N4982,-$D4982,0)+$D4982,$E4982-SUM($G4982:M4982),($E4982-SUM($G4982:M4982))/(OFFSET(N4982,-$D4982,0)-(N$5-$D4982-1))))</f>
        <v>0</v>
      </c>
    </row>
    <row r="4983" spans="1:14" s="369" customFormat="1" ht="12.75" hidden="1" customHeight="1" outlineLevel="2" x14ac:dyDescent="0.25">
      <c r="A4983" s="3"/>
      <c r="B4983" s="3"/>
      <c r="C4983" s="392"/>
      <c r="D4983" s="3">
        <v>3</v>
      </c>
      <c r="E4983" s="290">
        <f ca="1"/>
        <v>0</v>
      </c>
      <c r="F4983" s="291"/>
      <c r="G4983" s="294"/>
      <c r="H4983" s="294"/>
      <c r="I4983" s="292"/>
      <c r="J4983" s="293">
        <f ca="1">IF(OFFSET(J4983,-$D4983,0)="n/a","n/a",IF(J$5&gt;OFFSET(J4983,-$D4983,0)+$D4983,$E4983-SUM($G4983:I4983),($E4983-SUM($G4983:I4983))/(OFFSET(J4983,-$D4983,0)-(J$5-$D4983-1))))</f>
        <v>0</v>
      </c>
      <c r="K4983" s="293">
        <f ca="1">IF(OFFSET(K4983,-$D4983,0)="n/a","n/a",IF(K$5&gt;OFFSET(K4983,-$D4983,0)+$D4983,$E4983-SUM($G4983:J4983),($E4983-SUM($G4983:J4983))/(OFFSET(K4983,-$D4983,0)-(K$5-$D4983-1))))</f>
        <v>0</v>
      </c>
      <c r="L4983" s="293">
        <f ca="1">IF(OFFSET(L4983,-$D4983,0)="n/a","n/a",IF(L$5&gt;OFFSET(L4983,-$D4983,0)+$D4983,$E4983-SUM($G4983:K4983),($E4983-SUM($G4983:K4983))/(OFFSET(L4983,-$D4983,0)-(L$5-$D4983-1))))</f>
        <v>0</v>
      </c>
      <c r="M4983" s="293">
        <f ca="1">IF(OFFSET(M4983,-$D4983,0)="n/a","n/a",IF(M$5&gt;OFFSET(M4983,-$D4983,0)+$D4983,$E4983-SUM($G4983:L4983),($E4983-SUM($G4983:L4983))/(OFFSET(M4983,-$D4983,0)-(M$5-$D4983-1))))</f>
        <v>0</v>
      </c>
      <c r="N4983" s="293">
        <f ca="1">IF(OFFSET(N4983,-$D4983,0)="n/a","n/a",IF(N$5&gt;OFFSET(N4983,-$D4983,0)+$D4983,$E4983-SUM($G4983:M4983),($E4983-SUM($G4983:M4983))/(OFFSET(N4983,-$D4983,0)-(N$5-$D4983-1))))</f>
        <v>0</v>
      </c>
    </row>
    <row r="4984" spans="1:14" s="369" customFormat="1" ht="12.75" hidden="1" customHeight="1" outlineLevel="2" x14ac:dyDescent="0.25">
      <c r="A4984" s="3"/>
      <c r="B4984" s="3"/>
      <c r="C4984" s="392"/>
      <c r="D4984" s="3">
        <v>4</v>
      </c>
      <c r="E4984" s="290">
        <f ca="1"/>
        <v>0</v>
      </c>
      <c r="F4984" s="291"/>
      <c r="G4984" s="294"/>
      <c r="H4984" s="294"/>
      <c r="I4984" s="294"/>
      <c r="J4984" s="292"/>
      <c r="K4984" s="293">
        <f ca="1">IF(OFFSET(K4984,-$D4984,0)="n/a","n/a",IF(K$5&gt;OFFSET(K4984,-$D4984,0)+$D4984,$E4984-SUM($G4984:J4984),($E4984-SUM($G4984:J4984))/(OFFSET(K4984,-$D4984,0)-(K$5-$D4984-1))))</f>
        <v>0</v>
      </c>
      <c r="L4984" s="293">
        <f ca="1">IF(OFFSET(L4984,-$D4984,0)="n/a","n/a",IF(L$5&gt;OFFSET(L4984,-$D4984,0)+$D4984,$E4984-SUM($G4984:K4984),($E4984-SUM($G4984:K4984))/(OFFSET(L4984,-$D4984,0)-(L$5-$D4984-1))))</f>
        <v>0</v>
      </c>
      <c r="M4984" s="293">
        <f ca="1">IF(OFFSET(M4984,-$D4984,0)="n/a","n/a",IF(M$5&gt;OFFSET(M4984,-$D4984,0)+$D4984,$E4984-SUM($G4984:L4984),($E4984-SUM($G4984:L4984))/(OFFSET(M4984,-$D4984,0)-(M$5-$D4984-1))))</f>
        <v>0</v>
      </c>
      <c r="N4984" s="293">
        <f ca="1">IF(OFFSET(N4984,-$D4984,0)="n/a","n/a",IF(N$5&gt;OFFSET(N4984,-$D4984,0)+$D4984,$E4984-SUM($G4984:M4984),($E4984-SUM($G4984:M4984))/(OFFSET(N4984,-$D4984,0)-(N$5-$D4984-1))))</f>
        <v>0</v>
      </c>
    </row>
    <row r="4985" spans="1:14" s="369" customFormat="1" ht="12.75" hidden="1" customHeight="1" outlineLevel="2" x14ac:dyDescent="0.25">
      <c r="A4985" s="3"/>
      <c r="B4985" s="3"/>
      <c r="C4985" s="392"/>
      <c r="D4985" s="3">
        <v>5</v>
      </c>
      <c r="E4985" s="290">
        <f ca="1"/>
        <v>0</v>
      </c>
      <c r="F4985" s="291"/>
      <c r="G4985" s="294"/>
      <c r="H4985" s="294"/>
      <c r="I4985" s="294"/>
      <c r="J4985" s="294"/>
      <c r="K4985" s="292"/>
      <c r="L4985" s="293">
        <f ca="1">IF(OFFSET(L4985,-$D4985,0)="n/a","n/a",IF(L$5&gt;OFFSET(L4985,-$D4985,0)+$D4985,$E4985-SUM($G4985:K4985),($E4985-SUM($G4985:K4985))/(OFFSET(L4985,-$D4985,0)-(L$5-$D4985-1))))</f>
        <v>0</v>
      </c>
      <c r="M4985" s="293">
        <f ca="1">IF(OFFSET(M4985,-$D4985,0)="n/a","n/a",IF(M$5&gt;OFFSET(M4985,-$D4985,0)+$D4985,$E4985-SUM($G4985:L4985),($E4985-SUM($G4985:L4985))/(OFFSET(M4985,-$D4985,0)-(M$5-$D4985-1))))</f>
        <v>0</v>
      </c>
      <c r="N4985" s="293">
        <f ca="1">IF(OFFSET(N4985,-$D4985,0)="n/a","n/a",IF(N$5&gt;OFFSET(N4985,-$D4985,0)+$D4985,$E4985-SUM($G4985:M4985),($E4985-SUM($G4985:M4985))/(OFFSET(N4985,-$D4985,0)-(N$5-$D4985-1))))</f>
        <v>0</v>
      </c>
    </row>
    <row r="4986" spans="1:14" s="369" customFormat="1" ht="12.75" hidden="1" customHeight="1" outlineLevel="2" x14ac:dyDescent="0.25">
      <c r="A4986" s="3"/>
      <c r="B4986" s="3"/>
      <c r="C4986" s="392"/>
      <c r="D4986" s="3">
        <v>6</v>
      </c>
      <c r="E4986" s="290">
        <f ca="1"/>
        <v>0</v>
      </c>
      <c r="F4986" s="291"/>
      <c r="G4986" s="294"/>
      <c r="H4986" s="294"/>
      <c r="I4986" s="294"/>
      <c r="J4986" s="294"/>
      <c r="K4986" s="294"/>
      <c r="L4986" s="292"/>
      <c r="M4986" s="293">
        <f ca="1">IF(OFFSET(M4986,-$D4986,0)="n/a","n/a",IF(M$5&gt;OFFSET(M4986,-$D4986,0)+$D4986,$E4986-SUM($G4986:L4986),($E4986-SUM($G4986:L4986))/(OFFSET(M4986,-$D4986,0)-(M$5-$D4986-1))))</f>
        <v>0</v>
      </c>
      <c r="N4986" s="293">
        <f ca="1">IF(OFFSET(N4986,-$D4986,0)="n/a","n/a",IF(N$5&gt;OFFSET(N4986,-$D4986,0)+$D4986,$E4986-SUM($G4986:M4986),($E4986-SUM($G4986:M4986))/(OFFSET(N4986,-$D4986,0)-(N$5-$D4986-1))))</f>
        <v>0</v>
      </c>
    </row>
    <row r="4987" spans="1:14" s="369" customFormat="1" ht="12.75" hidden="1" customHeight="1" outlineLevel="2" x14ac:dyDescent="0.25">
      <c r="A4987" s="3"/>
      <c r="B4987" s="3"/>
      <c r="C4987" s="392"/>
      <c r="D4987" s="3">
        <v>7</v>
      </c>
      <c r="E4987" s="290">
        <f ca="1"/>
        <v>0</v>
      </c>
      <c r="F4987" s="291"/>
      <c r="G4987" s="294"/>
      <c r="H4987" s="294"/>
      <c r="I4987" s="294"/>
      <c r="J4987" s="294"/>
      <c r="K4987" s="294"/>
      <c r="L4987" s="294"/>
      <c r="M4987" s="292"/>
      <c r="N4987" s="293">
        <f ca="1">IF(OFFSET(N4987,-$D4987,0)="n/a","n/a",IF(N$5&gt;OFFSET(N4987,-$D4987,0)+$D4987,$E4987-SUM($G4987:M4987),($E4987-SUM($G4987:M4987))/(OFFSET(N4987,-$D4987,0)-(N$5-$D4987-1))))</f>
        <v>0</v>
      </c>
    </row>
    <row r="4988" spans="1:14" s="369" customFormat="1" ht="12.75" hidden="1" customHeight="1" outlineLevel="2" x14ac:dyDescent="0.25">
      <c r="A4988" s="3"/>
      <c r="B4988" s="3"/>
      <c r="C4988" s="392"/>
      <c r="D4988" s="3">
        <v>8</v>
      </c>
      <c r="E4988" s="290">
        <f ca="1"/>
        <v>0</v>
      </c>
      <c r="F4988" s="291"/>
      <c r="G4988" s="294"/>
      <c r="H4988" s="294"/>
      <c r="I4988" s="294"/>
      <c r="J4988" s="294"/>
      <c r="K4988" s="294"/>
      <c r="L4988" s="294"/>
      <c r="M4988" s="294"/>
      <c r="N4988" s="292"/>
    </row>
    <row r="4989" spans="1:14" s="369" customFormat="1" ht="12.75" hidden="1" customHeight="1" outlineLevel="2" x14ac:dyDescent="0.25">
      <c r="A4989" s="3"/>
      <c r="B4989" s="3"/>
      <c r="C4989" s="392"/>
      <c r="D4989" s="3">
        <v>9</v>
      </c>
      <c r="E4989" s="290" t="e">
        <f ca="1"/>
        <v>#N/A</v>
      </c>
      <c r="F4989" s="291"/>
      <c r="G4989" s="294"/>
      <c r="H4989" s="294"/>
      <c r="I4989" s="294"/>
      <c r="J4989" s="294"/>
      <c r="K4989" s="294"/>
      <c r="L4989" s="294"/>
      <c r="M4989" s="294"/>
      <c r="N4989" s="294"/>
    </row>
    <row r="4990" spans="1:14" s="369" customFormat="1" ht="12.75" hidden="1" customHeight="1" outlineLevel="2" x14ac:dyDescent="0.25">
      <c r="A4990" s="3"/>
      <c r="B4990" s="3"/>
      <c r="C4990" s="392"/>
      <c r="D4990" s="3">
        <v>10</v>
      </c>
      <c r="E4990" s="290" t="e">
        <f ca="1"/>
        <v>#N/A</v>
      </c>
      <c r="F4990" s="291"/>
      <c r="G4990" s="294"/>
      <c r="H4990" s="294"/>
      <c r="I4990" s="294"/>
      <c r="J4990" s="294"/>
      <c r="K4990" s="294"/>
      <c r="L4990" s="294"/>
      <c r="M4990" s="294"/>
      <c r="N4990" s="294"/>
    </row>
    <row r="4991" spans="1:14" s="369" customFormat="1" ht="12.75" hidden="1" customHeight="1" outlineLevel="2" x14ac:dyDescent="0.25">
      <c r="A4991" s="3"/>
      <c r="B4991" s="3"/>
      <c r="C4991" s="392"/>
      <c r="D4991" s="3">
        <v>11</v>
      </c>
      <c r="E4991" s="290" t="e">
        <f ca="1"/>
        <v>#N/A</v>
      </c>
      <c r="F4991" s="291"/>
      <c r="G4991" s="294"/>
      <c r="H4991" s="294"/>
      <c r="I4991" s="294"/>
      <c r="J4991" s="294"/>
      <c r="K4991" s="294"/>
      <c r="L4991" s="294"/>
      <c r="M4991" s="294"/>
      <c r="N4991" s="294"/>
    </row>
    <row r="4992" spans="1:14" s="369" customFormat="1" ht="12.75" hidden="1" customHeight="1" outlineLevel="2" x14ac:dyDescent="0.25">
      <c r="A4992" s="3"/>
      <c r="B4992" s="3"/>
      <c r="C4992" s="392"/>
      <c r="D4992" s="3">
        <v>12</v>
      </c>
      <c r="E4992" s="290" t="e">
        <f ca="1"/>
        <v>#N/A</v>
      </c>
      <c r="F4992" s="291"/>
      <c r="G4992" s="294"/>
      <c r="H4992" s="294"/>
      <c r="I4992" s="294"/>
      <c r="J4992" s="294"/>
      <c r="K4992" s="294"/>
      <c r="L4992" s="294"/>
      <c r="M4992" s="294"/>
      <c r="N4992" s="294"/>
    </row>
    <row r="4993" spans="1:14" s="369" customFormat="1" ht="12.75" hidden="1" customHeight="1" outlineLevel="2" x14ac:dyDescent="0.25">
      <c r="A4993" s="3"/>
      <c r="B4993" s="3"/>
      <c r="C4993" s="392"/>
      <c r="D4993" s="3">
        <v>13</v>
      </c>
      <c r="E4993" s="290" t="e">
        <f ca="1"/>
        <v>#N/A</v>
      </c>
      <c r="F4993" s="291"/>
      <c r="G4993" s="294"/>
      <c r="H4993" s="294"/>
      <c r="I4993" s="294"/>
      <c r="J4993" s="294"/>
      <c r="K4993" s="294"/>
      <c r="L4993" s="294"/>
      <c r="M4993" s="294"/>
      <c r="N4993" s="294"/>
    </row>
    <row r="4994" spans="1:14" s="369" customFormat="1" ht="12.75" hidden="1" customHeight="1" outlineLevel="2" x14ac:dyDescent="0.25">
      <c r="A4994" s="3"/>
      <c r="B4994" s="3"/>
      <c r="C4994" s="392"/>
      <c r="D4994" s="3">
        <v>14</v>
      </c>
      <c r="E4994" s="290" t="e">
        <f ca="1"/>
        <v>#N/A</v>
      </c>
      <c r="F4994" s="291"/>
      <c r="G4994" s="294"/>
      <c r="H4994" s="294"/>
      <c r="I4994" s="294"/>
      <c r="J4994" s="294"/>
      <c r="K4994" s="294"/>
      <c r="L4994" s="294"/>
      <c r="M4994" s="294"/>
      <c r="N4994" s="294"/>
    </row>
    <row r="4995" spans="1:14" s="369" customFormat="1" ht="12.75" hidden="1" customHeight="1" outlineLevel="2" x14ac:dyDescent="0.25">
      <c r="A4995" s="3"/>
      <c r="B4995" s="3"/>
      <c r="C4995" s="392"/>
      <c r="D4995" s="3">
        <v>15</v>
      </c>
      <c r="E4995" s="290" t="e">
        <f ca="1"/>
        <v>#N/A</v>
      </c>
      <c r="F4995" s="291"/>
      <c r="G4995" s="294"/>
      <c r="H4995" s="294"/>
      <c r="I4995" s="294"/>
      <c r="J4995" s="294"/>
      <c r="K4995" s="294"/>
      <c r="L4995" s="294"/>
      <c r="M4995" s="294"/>
      <c r="N4995" s="294"/>
    </row>
    <row r="4996" spans="1:14" s="369" customFormat="1" ht="12.75" hidden="1" customHeight="1" outlineLevel="1" x14ac:dyDescent="0.25">
      <c r="A4996" s="3"/>
      <c r="B4996" s="145" t="str">
        <f ca="1">B4979</f>
        <v>Asset Type 221</v>
      </c>
      <c r="C4996" s="145" t="str">
        <f ca="1">C4979</f>
        <v>Description - Asset Type 221</v>
      </c>
      <c r="D4996" s="3"/>
      <c r="E4996" s="3"/>
      <c r="F4996" s="106" t="s">
        <v>44</v>
      </c>
      <c r="G4996" s="296">
        <f t="shared" ref="G4996:N4996" si="442">SUM(G4981:G4995)</f>
        <v>0</v>
      </c>
      <c r="H4996" s="296">
        <f t="shared" ca="1" si="442"/>
        <v>0</v>
      </c>
      <c r="I4996" s="296">
        <f t="shared" ca="1" si="442"/>
        <v>0</v>
      </c>
      <c r="J4996" s="296">
        <f t="shared" ca="1" si="442"/>
        <v>0</v>
      </c>
      <c r="K4996" s="296">
        <f t="shared" ca="1" si="442"/>
        <v>0</v>
      </c>
      <c r="L4996" s="296">
        <f t="shared" ca="1" si="442"/>
        <v>0</v>
      </c>
      <c r="M4996" s="296">
        <f t="shared" ca="1" si="442"/>
        <v>0</v>
      </c>
      <c r="N4996" s="296">
        <f t="shared" ca="1" si="442"/>
        <v>0</v>
      </c>
    </row>
    <row r="4997" spans="1:14" s="369" customFormat="1" ht="12.75" hidden="1" customHeight="1" outlineLevel="2" x14ac:dyDescent="0.25">
      <c r="A4997" s="217">
        <f>A4979+1</f>
        <v>222</v>
      </c>
      <c r="B4997" s="22" t="str">
        <f ca="1">OFFSET($B$13,$A4997-1,0)</f>
        <v>Asset Type 222</v>
      </c>
      <c r="C4997" s="22" t="str">
        <f ca="1">OFFSET($C$13,$A4997-1,0)</f>
        <v>Description - Asset Type 222</v>
      </c>
      <c r="D4997" s="3"/>
      <c r="E4997" s="109"/>
      <c r="F4997" s="108" t="s">
        <v>41</v>
      </c>
      <c r="G4997" s="295">
        <f t="shared" ref="G4997:N4997" ca="1" si="443">VLOOKUP($B4997,$B$13:$N$512,5+G$5,FALSE)</f>
        <v>0</v>
      </c>
      <c r="H4997" s="295">
        <f t="shared" ca="1" si="443"/>
        <v>0</v>
      </c>
      <c r="I4997" s="295">
        <f t="shared" ca="1" si="443"/>
        <v>0</v>
      </c>
      <c r="J4997" s="295">
        <f t="shared" ca="1" si="443"/>
        <v>0</v>
      </c>
      <c r="K4997" s="295">
        <f t="shared" ca="1" si="443"/>
        <v>0</v>
      </c>
      <c r="L4997" s="295">
        <f t="shared" ca="1" si="443"/>
        <v>0</v>
      </c>
      <c r="M4997" s="295">
        <f t="shared" ca="1" si="443"/>
        <v>0</v>
      </c>
      <c r="N4997" s="295">
        <f t="shared" ca="1" si="443"/>
        <v>0</v>
      </c>
    </row>
    <row r="4998" spans="1:14" s="369" customFormat="1" ht="12.75" hidden="1" customHeight="1" outlineLevel="2" x14ac:dyDescent="0.25">
      <c r="A4998" s="3"/>
      <c r="B4998" s="3"/>
      <c r="C4998" s="21"/>
      <c r="D4998" s="3"/>
      <c r="E4998" s="107"/>
      <c r="F4998" s="106" t="s">
        <v>42</v>
      </c>
      <c r="G4998" s="111">
        <f ca="1">VLOOKUP($B4997,'Input Sheet'!$B$12:$N$511,5+G$5,FALSE)</f>
        <v>0</v>
      </c>
      <c r="H4998" s="111">
        <f ca="1">VLOOKUP($B4997,'Input Sheet'!$B$12:$N$511,5+H$5,FALSE)</f>
        <v>0</v>
      </c>
      <c r="I4998" s="111">
        <f ca="1">VLOOKUP($B4997,'Input Sheet'!$B$12:$N$511,5+I$5,FALSE)</f>
        <v>0</v>
      </c>
      <c r="J4998" s="111">
        <f ca="1">VLOOKUP($B4997,'Input Sheet'!$B$12:$N$511,5+J$5,FALSE)</f>
        <v>0</v>
      </c>
      <c r="K4998" s="111">
        <f ca="1">VLOOKUP($B4997,'Input Sheet'!$B$12:$N$511,5+K$5,FALSE)</f>
        <v>0</v>
      </c>
      <c r="L4998" s="111">
        <f ca="1">VLOOKUP($B4997,'Input Sheet'!$B$12:$N$511,5+L$5,FALSE)</f>
        <v>0</v>
      </c>
      <c r="M4998" s="111">
        <f ca="1">VLOOKUP($B4997,'Input Sheet'!$B$12:$N$511,5+M$5,FALSE)</f>
        <v>0</v>
      </c>
      <c r="N4998" s="111">
        <f ca="1">VLOOKUP($B4997,'Input Sheet'!$B$12:$N$511,5+N$5,FALSE)</f>
        <v>0</v>
      </c>
    </row>
    <row r="4999" spans="1:14" s="369" customFormat="1" ht="12.75" hidden="1" customHeight="1" outlineLevel="2" x14ac:dyDescent="0.25">
      <c r="A4999" s="3"/>
      <c r="B4999" s="3"/>
      <c r="C4999" s="3"/>
      <c r="D4999" s="3">
        <v>1</v>
      </c>
      <c r="E4999" s="290">
        <f t="array" aca="1" ref="E4999:E5013" ca="1">TRANSPOSE(G4997:N4997)</f>
        <v>0</v>
      </c>
      <c r="F4999" s="291"/>
      <c r="G4999" s="292"/>
      <c r="H4999" s="293">
        <f ca="1">IF(OFFSET(H4999,-$D4999,0)="n/a","n/a",IF(H$5&gt;OFFSET(H4999,-$D4999,0)+$D4999,$E4999-SUM($G4999:G4999),($E4999-SUM($G4999:G4999))/(OFFSET(H4999,-$D4999,0)-(H$5-$D4999-1))))</f>
        <v>0</v>
      </c>
      <c r="I4999" s="293">
        <f ca="1">IF(OFFSET(I4999,-$D4999,0)="n/a","n/a",IF(I$5&gt;OFFSET(I4999,-$D4999,0)+$D4999,$E4999-SUM($G4999:H4999),($E4999-SUM($G4999:H4999))/(OFFSET(I4999,-$D4999,0)-(I$5-$D4999-1))))</f>
        <v>0</v>
      </c>
      <c r="J4999" s="293">
        <f ca="1">IF(OFFSET(J4999,-$D4999,0)="n/a","n/a",IF(J$5&gt;OFFSET(J4999,-$D4999,0)+$D4999,$E4999-SUM($G4999:I4999),($E4999-SUM($G4999:I4999))/(OFFSET(J4999,-$D4999,0)-(J$5-$D4999-1))))</f>
        <v>0</v>
      </c>
      <c r="K4999" s="293">
        <f ca="1">IF(OFFSET(K4999,-$D4999,0)="n/a","n/a",IF(K$5&gt;OFFSET(K4999,-$D4999,0)+$D4999,$E4999-SUM($G4999:J4999),($E4999-SUM($G4999:J4999))/(OFFSET(K4999,-$D4999,0)-(K$5-$D4999-1))))</f>
        <v>0</v>
      </c>
      <c r="L4999" s="293">
        <f ca="1">IF(OFFSET(L4999,-$D4999,0)="n/a","n/a",IF(L$5&gt;OFFSET(L4999,-$D4999,0)+$D4999,$E4999-SUM($G4999:K4999),($E4999-SUM($G4999:K4999))/(OFFSET(L4999,-$D4999,0)-(L$5-$D4999-1))))</f>
        <v>0</v>
      </c>
      <c r="M4999" s="293">
        <f ca="1">IF(OFFSET(M4999,-$D4999,0)="n/a","n/a",IF(M$5&gt;OFFSET(M4999,-$D4999,0)+$D4999,$E4999-SUM($G4999:L4999),($E4999-SUM($G4999:L4999))/(OFFSET(M4999,-$D4999,0)-(M$5-$D4999-1))))</f>
        <v>0</v>
      </c>
      <c r="N4999" s="293">
        <f ca="1">IF(OFFSET(N4999,-$D4999,0)="n/a","n/a",IF(N$5&gt;OFFSET(N4999,-$D4999,0)+$D4999,$E4999-SUM($G4999:M4999),($E4999-SUM($G4999:M4999))/(OFFSET(N4999,-$D4999,0)-(N$5-$D4999-1))))</f>
        <v>0</v>
      </c>
    </row>
    <row r="5000" spans="1:14" s="369" customFormat="1" ht="12.75" hidden="1" customHeight="1" outlineLevel="2" x14ac:dyDescent="0.25">
      <c r="A5000" s="3"/>
      <c r="B5000" s="3"/>
      <c r="C5000" s="392" t="s">
        <v>43</v>
      </c>
      <c r="D5000" s="3">
        <v>2</v>
      </c>
      <c r="E5000" s="290">
        <f ca="1"/>
        <v>0</v>
      </c>
      <c r="F5000" s="291"/>
      <c r="G5000" s="294"/>
      <c r="H5000" s="292"/>
      <c r="I5000" s="293">
        <f ca="1">IF(OFFSET(I5000,-$D5000,0)="n/a","n/a",IF(I$5&gt;OFFSET(I5000,-$D5000,0)+$D5000,$E5000-SUM($G5000:H5000),($E5000-SUM($G5000:H5000))/(OFFSET(I5000,-$D5000,0)-(I$5-$D5000-1))))</f>
        <v>0</v>
      </c>
      <c r="J5000" s="293">
        <f ca="1">IF(OFFSET(J5000,-$D5000,0)="n/a","n/a",IF(J$5&gt;OFFSET(J5000,-$D5000,0)+$D5000,$E5000-SUM($G5000:I5000),($E5000-SUM($G5000:I5000))/(OFFSET(J5000,-$D5000,0)-(J$5-$D5000-1))))</f>
        <v>0</v>
      </c>
      <c r="K5000" s="293">
        <f ca="1">IF(OFFSET(K5000,-$D5000,0)="n/a","n/a",IF(K$5&gt;OFFSET(K5000,-$D5000,0)+$D5000,$E5000-SUM($G5000:J5000),($E5000-SUM($G5000:J5000))/(OFFSET(K5000,-$D5000,0)-(K$5-$D5000-1))))</f>
        <v>0</v>
      </c>
      <c r="L5000" s="293">
        <f ca="1">IF(OFFSET(L5000,-$D5000,0)="n/a","n/a",IF(L$5&gt;OFFSET(L5000,-$D5000,0)+$D5000,$E5000-SUM($G5000:K5000),($E5000-SUM($G5000:K5000))/(OFFSET(L5000,-$D5000,0)-(L$5-$D5000-1))))</f>
        <v>0</v>
      </c>
      <c r="M5000" s="293">
        <f ca="1">IF(OFFSET(M5000,-$D5000,0)="n/a","n/a",IF(M$5&gt;OFFSET(M5000,-$D5000,0)+$D5000,$E5000-SUM($G5000:L5000),($E5000-SUM($G5000:L5000))/(OFFSET(M5000,-$D5000,0)-(M$5-$D5000-1))))</f>
        <v>0</v>
      </c>
      <c r="N5000" s="293">
        <f ca="1">IF(OFFSET(N5000,-$D5000,0)="n/a","n/a",IF(N$5&gt;OFFSET(N5000,-$D5000,0)+$D5000,$E5000-SUM($G5000:M5000),($E5000-SUM($G5000:M5000))/(OFFSET(N5000,-$D5000,0)-(N$5-$D5000-1))))</f>
        <v>0</v>
      </c>
    </row>
    <row r="5001" spans="1:14" s="369" customFormat="1" ht="12.75" hidden="1" customHeight="1" outlineLevel="2" x14ac:dyDescent="0.25">
      <c r="A5001" s="3"/>
      <c r="B5001" s="3"/>
      <c r="C5001" s="392"/>
      <c r="D5001" s="3">
        <v>3</v>
      </c>
      <c r="E5001" s="290">
        <f ca="1"/>
        <v>0</v>
      </c>
      <c r="F5001" s="291"/>
      <c r="G5001" s="294"/>
      <c r="H5001" s="294"/>
      <c r="I5001" s="292"/>
      <c r="J5001" s="293">
        <f ca="1">IF(OFFSET(J5001,-$D5001,0)="n/a","n/a",IF(J$5&gt;OFFSET(J5001,-$D5001,0)+$D5001,$E5001-SUM($G5001:I5001),($E5001-SUM($G5001:I5001))/(OFFSET(J5001,-$D5001,0)-(J$5-$D5001-1))))</f>
        <v>0</v>
      </c>
      <c r="K5001" s="293">
        <f ca="1">IF(OFFSET(K5001,-$D5001,0)="n/a","n/a",IF(K$5&gt;OFFSET(K5001,-$D5001,0)+$D5001,$E5001-SUM($G5001:J5001),($E5001-SUM($G5001:J5001))/(OFFSET(K5001,-$D5001,0)-(K$5-$D5001-1))))</f>
        <v>0</v>
      </c>
      <c r="L5001" s="293">
        <f ca="1">IF(OFFSET(L5001,-$D5001,0)="n/a","n/a",IF(L$5&gt;OFFSET(L5001,-$D5001,0)+$D5001,$E5001-SUM($G5001:K5001),($E5001-SUM($G5001:K5001))/(OFFSET(L5001,-$D5001,0)-(L$5-$D5001-1))))</f>
        <v>0</v>
      </c>
      <c r="M5001" s="293">
        <f ca="1">IF(OFFSET(M5001,-$D5001,0)="n/a","n/a",IF(M$5&gt;OFFSET(M5001,-$D5001,0)+$D5001,$E5001-SUM($G5001:L5001),($E5001-SUM($G5001:L5001))/(OFFSET(M5001,-$D5001,0)-(M$5-$D5001-1))))</f>
        <v>0</v>
      </c>
      <c r="N5001" s="293">
        <f ca="1">IF(OFFSET(N5001,-$D5001,0)="n/a","n/a",IF(N$5&gt;OFFSET(N5001,-$D5001,0)+$D5001,$E5001-SUM($G5001:M5001),($E5001-SUM($G5001:M5001))/(OFFSET(N5001,-$D5001,0)-(N$5-$D5001-1))))</f>
        <v>0</v>
      </c>
    </row>
    <row r="5002" spans="1:14" s="369" customFormat="1" ht="12.75" hidden="1" customHeight="1" outlineLevel="2" x14ac:dyDescent="0.25">
      <c r="A5002" s="3"/>
      <c r="B5002" s="3"/>
      <c r="C5002" s="392"/>
      <c r="D5002" s="3">
        <v>4</v>
      </c>
      <c r="E5002" s="290">
        <f ca="1"/>
        <v>0</v>
      </c>
      <c r="F5002" s="291"/>
      <c r="G5002" s="294"/>
      <c r="H5002" s="294"/>
      <c r="I5002" s="294"/>
      <c r="J5002" s="292"/>
      <c r="K5002" s="293">
        <f ca="1">IF(OFFSET(K5002,-$D5002,0)="n/a","n/a",IF(K$5&gt;OFFSET(K5002,-$D5002,0)+$D5002,$E5002-SUM($G5002:J5002),($E5002-SUM($G5002:J5002))/(OFFSET(K5002,-$D5002,0)-(K$5-$D5002-1))))</f>
        <v>0</v>
      </c>
      <c r="L5002" s="293">
        <f ca="1">IF(OFFSET(L5002,-$D5002,0)="n/a","n/a",IF(L$5&gt;OFFSET(L5002,-$D5002,0)+$D5002,$E5002-SUM($G5002:K5002),($E5002-SUM($G5002:K5002))/(OFFSET(L5002,-$D5002,0)-(L$5-$D5002-1))))</f>
        <v>0</v>
      </c>
      <c r="M5002" s="293">
        <f ca="1">IF(OFFSET(M5002,-$D5002,0)="n/a","n/a",IF(M$5&gt;OFFSET(M5002,-$D5002,0)+$D5002,$E5002-SUM($G5002:L5002),($E5002-SUM($G5002:L5002))/(OFFSET(M5002,-$D5002,0)-(M$5-$D5002-1))))</f>
        <v>0</v>
      </c>
      <c r="N5002" s="293">
        <f ca="1">IF(OFFSET(N5002,-$D5002,0)="n/a","n/a",IF(N$5&gt;OFFSET(N5002,-$D5002,0)+$D5002,$E5002-SUM($G5002:M5002),($E5002-SUM($G5002:M5002))/(OFFSET(N5002,-$D5002,0)-(N$5-$D5002-1))))</f>
        <v>0</v>
      </c>
    </row>
    <row r="5003" spans="1:14" s="369" customFormat="1" ht="12.75" hidden="1" customHeight="1" outlineLevel="2" x14ac:dyDescent="0.25">
      <c r="A5003" s="3"/>
      <c r="B5003" s="3"/>
      <c r="C5003" s="392"/>
      <c r="D5003" s="3">
        <v>5</v>
      </c>
      <c r="E5003" s="290">
        <f ca="1"/>
        <v>0</v>
      </c>
      <c r="F5003" s="291"/>
      <c r="G5003" s="294"/>
      <c r="H5003" s="294"/>
      <c r="I5003" s="294"/>
      <c r="J5003" s="294"/>
      <c r="K5003" s="292"/>
      <c r="L5003" s="293">
        <f ca="1">IF(OFFSET(L5003,-$D5003,0)="n/a","n/a",IF(L$5&gt;OFFSET(L5003,-$D5003,0)+$D5003,$E5003-SUM($G5003:K5003),($E5003-SUM($G5003:K5003))/(OFFSET(L5003,-$D5003,0)-(L$5-$D5003-1))))</f>
        <v>0</v>
      </c>
      <c r="M5003" s="293">
        <f ca="1">IF(OFFSET(M5003,-$D5003,0)="n/a","n/a",IF(M$5&gt;OFFSET(M5003,-$D5003,0)+$D5003,$E5003-SUM($G5003:L5003),($E5003-SUM($G5003:L5003))/(OFFSET(M5003,-$D5003,0)-(M$5-$D5003-1))))</f>
        <v>0</v>
      </c>
      <c r="N5003" s="293">
        <f ca="1">IF(OFFSET(N5003,-$D5003,0)="n/a","n/a",IF(N$5&gt;OFFSET(N5003,-$D5003,0)+$D5003,$E5003-SUM($G5003:M5003),($E5003-SUM($G5003:M5003))/(OFFSET(N5003,-$D5003,0)-(N$5-$D5003-1))))</f>
        <v>0</v>
      </c>
    </row>
    <row r="5004" spans="1:14" s="369" customFormat="1" ht="12.75" hidden="1" customHeight="1" outlineLevel="2" x14ac:dyDescent="0.25">
      <c r="A5004" s="3"/>
      <c r="B5004" s="3"/>
      <c r="C5004" s="392"/>
      <c r="D5004" s="3">
        <v>6</v>
      </c>
      <c r="E5004" s="290">
        <f ca="1"/>
        <v>0</v>
      </c>
      <c r="F5004" s="291"/>
      <c r="G5004" s="294"/>
      <c r="H5004" s="294"/>
      <c r="I5004" s="294"/>
      <c r="J5004" s="294"/>
      <c r="K5004" s="294"/>
      <c r="L5004" s="292"/>
      <c r="M5004" s="293">
        <f ca="1">IF(OFFSET(M5004,-$D5004,0)="n/a","n/a",IF(M$5&gt;OFFSET(M5004,-$D5004,0)+$D5004,$E5004-SUM($G5004:L5004),($E5004-SUM($G5004:L5004))/(OFFSET(M5004,-$D5004,0)-(M$5-$D5004-1))))</f>
        <v>0</v>
      </c>
      <c r="N5004" s="293">
        <f ca="1">IF(OFFSET(N5004,-$D5004,0)="n/a","n/a",IF(N$5&gt;OFFSET(N5004,-$D5004,0)+$D5004,$E5004-SUM($G5004:M5004),($E5004-SUM($G5004:M5004))/(OFFSET(N5004,-$D5004,0)-(N$5-$D5004-1))))</f>
        <v>0</v>
      </c>
    </row>
    <row r="5005" spans="1:14" s="369" customFormat="1" ht="12.75" hidden="1" customHeight="1" outlineLevel="2" x14ac:dyDescent="0.25">
      <c r="A5005" s="3"/>
      <c r="B5005" s="3"/>
      <c r="C5005" s="392"/>
      <c r="D5005" s="3">
        <v>7</v>
      </c>
      <c r="E5005" s="290">
        <f ca="1"/>
        <v>0</v>
      </c>
      <c r="F5005" s="291"/>
      <c r="G5005" s="294"/>
      <c r="H5005" s="294"/>
      <c r="I5005" s="294"/>
      <c r="J5005" s="294"/>
      <c r="K5005" s="294"/>
      <c r="L5005" s="294"/>
      <c r="M5005" s="292"/>
      <c r="N5005" s="293">
        <f ca="1">IF(OFFSET(N5005,-$D5005,0)="n/a","n/a",IF(N$5&gt;OFFSET(N5005,-$D5005,0)+$D5005,$E5005-SUM($G5005:M5005),($E5005-SUM($G5005:M5005))/(OFFSET(N5005,-$D5005,0)-(N$5-$D5005-1))))</f>
        <v>0</v>
      </c>
    </row>
    <row r="5006" spans="1:14" s="369" customFormat="1" ht="12.75" hidden="1" customHeight="1" outlineLevel="2" x14ac:dyDescent="0.25">
      <c r="A5006" s="3"/>
      <c r="B5006" s="3"/>
      <c r="C5006" s="392"/>
      <c r="D5006" s="3">
        <v>8</v>
      </c>
      <c r="E5006" s="290">
        <f ca="1"/>
        <v>0</v>
      </c>
      <c r="F5006" s="291"/>
      <c r="G5006" s="294"/>
      <c r="H5006" s="294"/>
      <c r="I5006" s="294"/>
      <c r="J5006" s="294"/>
      <c r="K5006" s="294"/>
      <c r="L5006" s="294"/>
      <c r="M5006" s="294"/>
      <c r="N5006" s="292"/>
    </row>
    <row r="5007" spans="1:14" s="369" customFormat="1" ht="12.75" hidden="1" customHeight="1" outlineLevel="2" x14ac:dyDescent="0.25">
      <c r="A5007" s="3"/>
      <c r="B5007" s="3"/>
      <c r="C5007" s="392"/>
      <c r="D5007" s="3">
        <v>9</v>
      </c>
      <c r="E5007" s="290" t="e">
        <f ca="1"/>
        <v>#N/A</v>
      </c>
      <c r="F5007" s="291"/>
      <c r="G5007" s="294"/>
      <c r="H5007" s="294"/>
      <c r="I5007" s="294"/>
      <c r="J5007" s="294"/>
      <c r="K5007" s="294"/>
      <c r="L5007" s="294"/>
      <c r="M5007" s="294"/>
      <c r="N5007" s="294"/>
    </row>
    <row r="5008" spans="1:14" s="369" customFormat="1" ht="12.75" hidden="1" customHeight="1" outlineLevel="2" x14ac:dyDescent="0.25">
      <c r="A5008" s="3"/>
      <c r="B5008" s="3"/>
      <c r="C5008" s="392"/>
      <c r="D5008" s="3">
        <v>10</v>
      </c>
      <c r="E5008" s="290" t="e">
        <f ca="1"/>
        <v>#N/A</v>
      </c>
      <c r="F5008" s="291"/>
      <c r="G5008" s="294"/>
      <c r="H5008" s="294"/>
      <c r="I5008" s="294"/>
      <c r="J5008" s="294"/>
      <c r="K5008" s="294"/>
      <c r="L5008" s="294"/>
      <c r="M5008" s="294"/>
      <c r="N5008" s="294"/>
    </row>
    <row r="5009" spans="1:14" s="369" customFormat="1" ht="12.75" hidden="1" customHeight="1" outlineLevel="2" x14ac:dyDescent="0.25">
      <c r="A5009" s="3"/>
      <c r="B5009" s="3"/>
      <c r="C5009" s="392"/>
      <c r="D5009" s="3">
        <v>11</v>
      </c>
      <c r="E5009" s="290" t="e">
        <f ca="1"/>
        <v>#N/A</v>
      </c>
      <c r="F5009" s="291"/>
      <c r="G5009" s="294"/>
      <c r="H5009" s="294"/>
      <c r="I5009" s="294"/>
      <c r="J5009" s="294"/>
      <c r="K5009" s="294"/>
      <c r="L5009" s="294"/>
      <c r="M5009" s="294"/>
      <c r="N5009" s="294"/>
    </row>
    <row r="5010" spans="1:14" s="369" customFormat="1" ht="12.75" hidden="1" customHeight="1" outlineLevel="2" x14ac:dyDescent="0.25">
      <c r="A5010" s="3"/>
      <c r="B5010" s="3"/>
      <c r="C5010" s="392"/>
      <c r="D5010" s="3">
        <v>12</v>
      </c>
      <c r="E5010" s="290" t="e">
        <f ca="1"/>
        <v>#N/A</v>
      </c>
      <c r="F5010" s="291"/>
      <c r="G5010" s="294"/>
      <c r="H5010" s="294"/>
      <c r="I5010" s="294"/>
      <c r="J5010" s="294"/>
      <c r="K5010" s="294"/>
      <c r="L5010" s="294"/>
      <c r="M5010" s="294"/>
      <c r="N5010" s="294"/>
    </row>
    <row r="5011" spans="1:14" s="369" customFormat="1" ht="12.75" hidden="1" customHeight="1" outlineLevel="2" x14ac:dyDescent="0.25">
      <c r="A5011" s="3"/>
      <c r="B5011" s="3"/>
      <c r="C5011" s="392"/>
      <c r="D5011" s="3">
        <v>13</v>
      </c>
      <c r="E5011" s="290" t="e">
        <f ca="1"/>
        <v>#N/A</v>
      </c>
      <c r="F5011" s="291"/>
      <c r="G5011" s="294"/>
      <c r="H5011" s="294"/>
      <c r="I5011" s="294"/>
      <c r="J5011" s="294"/>
      <c r="K5011" s="294"/>
      <c r="L5011" s="294"/>
      <c r="M5011" s="294"/>
      <c r="N5011" s="294"/>
    </row>
    <row r="5012" spans="1:14" s="369" customFormat="1" ht="12.75" hidden="1" customHeight="1" outlineLevel="2" x14ac:dyDescent="0.25">
      <c r="A5012" s="3"/>
      <c r="B5012" s="3"/>
      <c r="C5012" s="392"/>
      <c r="D5012" s="3">
        <v>14</v>
      </c>
      <c r="E5012" s="290" t="e">
        <f ca="1"/>
        <v>#N/A</v>
      </c>
      <c r="F5012" s="291"/>
      <c r="G5012" s="294"/>
      <c r="H5012" s="294"/>
      <c r="I5012" s="294"/>
      <c r="J5012" s="294"/>
      <c r="K5012" s="294"/>
      <c r="L5012" s="294"/>
      <c r="M5012" s="294"/>
      <c r="N5012" s="294"/>
    </row>
    <row r="5013" spans="1:14" s="369" customFormat="1" ht="12.75" hidden="1" customHeight="1" outlineLevel="2" x14ac:dyDescent="0.25">
      <c r="A5013" s="3"/>
      <c r="B5013" s="3"/>
      <c r="C5013" s="392"/>
      <c r="D5013" s="3">
        <v>15</v>
      </c>
      <c r="E5013" s="290" t="e">
        <f ca="1"/>
        <v>#N/A</v>
      </c>
      <c r="F5013" s="291"/>
      <c r="G5013" s="294"/>
      <c r="H5013" s="294"/>
      <c r="I5013" s="294"/>
      <c r="J5013" s="294"/>
      <c r="K5013" s="294"/>
      <c r="L5013" s="294"/>
      <c r="M5013" s="294"/>
      <c r="N5013" s="294"/>
    </row>
    <row r="5014" spans="1:14" s="369" customFormat="1" ht="12.75" hidden="1" customHeight="1" outlineLevel="1" x14ac:dyDescent="0.25">
      <c r="A5014" s="3"/>
      <c r="B5014" s="145" t="str">
        <f ca="1">B4997</f>
        <v>Asset Type 222</v>
      </c>
      <c r="C5014" s="145" t="str">
        <f ca="1">C4997</f>
        <v>Description - Asset Type 222</v>
      </c>
      <c r="D5014" s="3"/>
      <c r="E5014" s="3"/>
      <c r="F5014" s="106" t="s">
        <v>44</v>
      </c>
      <c r="G5014" s="296">
        <f t="shared" ref="G5014:N5014" si="444">SUM(G4999:G5013)</f>
        <v>0</v>
      </c>
      <c r="H5014" s="296">
        <f t="shared" ca="1" si="444"/>
        <v>0</v>
      </c>
      <c r="I5014" s="296">
        <f t="shared" ca="1" si="444"/>
        <v>0</v>
      </c>
      <c r="J5014" s="296">
        <f t="shared" ca="1" si="444"/>
        <v>0</v>
      </c>
      <c r="K5014" s="296">
        <f t="shared" ca="1" si="444"/>
        <v>0</v>
      </c>
      <c r="L5014" s="296">
        <f t="shared" ca="1" si="444"/>
        <v>0</v>
      </c>
      <c r="M5014" s="296">
        <f t="shared" ca="1" si="444"/>
        <v>0</v>
      </c>
      <c r="N5014" s="296">
        <f t="shared" ca="1" si="444"/>
        <v>0</v>
      </c>
    </row>
    <row r="5015" spans="1:14" s="369" customFormat="1" ht="12.75" hidden="1" customHeight="1" outlineLevel="2" x14ac:dyDescent="0.25">
      <c r="A5015" s="217">
        <f>A4997+1</f>
        <v>223</v>
      </c>
      <c r="B5015" s="22" t="str">
        <f ca="1">OFFSET($B$13,$A5015-1,0)</f>
        <v>Asset Type 223</v>
      </c>
      <c r="C5015" s="22" t="str">
        <f ca="1">OFFSET($C$13,$A5015-1,0)</f>
        <v>Description - Asset Type 223</v>
      </c>
      <c r="D5015" s="3"/>
      <c r="E5015" s="109"/>
      <c r="F5015" s="108" t="s">
        <v>41</v>
      </c>
      <c r="G5015" s="295">
        <f t="shared" ref="G5015:N5015" ca="1" si="445">VLOOKUP($B5015,$B$13:$N$512,5+G$5,FALSE)</f>
        <v>0</v>
      </c>
      <c r="H5015" s="295">
        <f t="shared" ca="1" si="445"/>
        <v>0</v>
      </c>
      <c r="I5015" s="295">
        <f t="shared" ca="1" si="445"/>
        <v>0</v>
      </c>
      <c r="J5015" s="295">
        <f t="shared" ca="1" si="445"/>
        <v>0</v>
      </c>
      <c r="K5015" s="295">
        <f t="shared" ca="1" si="445"/>
        <v>0</v>
      </c>
      <c r="L5015" s="295">
        <f t="shared" ca="1" si="445"/>
        <v>0</v>
      </c>
      <c r="M5015" s="295">
        <f t="shared" ca="1" si="445"/>
        <v>0</v>
      </c>
      <c r="N5015" s="295">
        <f t="shared" ca="1" si="445"/>
        <v>0</v>
      </c>
    </row>
    <row r="5016" spans="1:14" s="369" customFormat="1" ht="12.75" hidden="1" customHeight="1" outlineLevel="2" x14ac:dyDescent="0.25">
      <c r="A5016" s="3"/>
      <c r="B5016" s="3"/>
      <c r="C5016" s="21"/>
      <c r="D5016" s="3"/>
      <c r="E5016" s="107"/>
      <c r="F5016" s="106" t="s">
        <v>42</v>
      </c>
      <c r="G5016" s="111">
        <f ca="1">VLOOKUP($B5015,'Input Sheet'!$B$12:$N$511,5+G$5,FALSE)</f>
        <v>0</v>
      </c>
      <c r="H5016" s="111">
        <f ca="1">VLOOKUP($B5015,'Input Sheet'!$B$12:$N$511,5+H$5,FALSE)</f>
        <v>0</v>
      </c>
      <c r="I5016" s="111">
        <f ca="1">VLOOKUP($B5015,'Input Sheet'!$B$12:$N$511,5+I$5,FALSE)</f>
        <v>0</v>
      </c>
      <c r="J5016" s="111">
        <f ca="1">VLOOKUP($B5015,'Input Sheet'!$B$12:$N$511,5+J$5,FALSE)</f>
        <v>0</v>
      </c>
      <c r="K5016" s="111">
        <f ca="1">VLOOKUP($B5015,'Input Sheet'!$B$12:$N$511,5+K$5,FALSE)</f>
        <v>0</v>
      </c>
      <c r="L5016" s="111">
        <f ca="1">VLOOKUP($B5015,'Input Sheet'!$B$12:$N$511,5+L$5,FALSE)</f>
        <v>0</v>
      </c>
      <c r="M5016" s="111">
        <f ca="1">VLOOKUP($B5015,'Input Sheet'!$B$12:$N$511,5+M$5,FALSE)</f>
        <v>0</v>
      </c>
      <c r="N5016" s="111">
        <f ca="1">VLOOKUP($B5015,'Input Sheet'!$B$12:$N$511,5+N$5,FALSE)</f>
        <v>0</v>
      </c>
    </row>
    <row r="5017" spans="1:14" s="369" customFormat="1" ht="12.75" hidden="1" customHeight="1" outlineLevel="2" x14ac:dyDescent="0.25">
      <c r="A5017" s="3"/>
      <c r="B5017" s="3"/>
      <c r="C5017" s="3"/>
      <c r="D5017" s="3">
        <v>1</v>
      </c>
      <c r="E5017" s="290">
        <f t="array" aca="1" ref="E5017:E5031" ca="1">TRANSPOSE(G5015:N5015)</f>
        <v>0</v>
      </c>
      <c r="F5017" s="291"/>
      <c r="G5017" s="292"/>
      <c r="H5017" s="293">
        <f ca="1">IF(OFFSET(H5017,-$D5017,0)="n/a","n/a",IF(H$5&gt;OFFSET(H5017,-$D5017,0)+$D5017,$E5017-SUM($G5017:G5017),($E5017-SUM($G5017:G5017))/(OFFSET(H5017,-$D5017,0)-(H$5-$D5017-1))))</f>
        <v>0</v>
      </c>
      <c r="I5017" s="293">
        <f ca="1">IF(OFFSET(I5017,-$D5017,0)="n/a","n/a",IF(I$5&gt;OFFSET(I5017,-$D5017,0)+$D5017,$E5017-SUM($G5017:H5017),($E5017-SUM($G5017:H5017))/(OFFSET(I5017,-$D5017,0)-(I$5-$D5017-1))))</f>
        <v>0</v>
      </c>
      <c r="J5017" s="293">
        <f ca="1">IF(OFFSET(J5017,-$D5017,0)="n/a","n/a",IF(J$5&gt;OFFSET(J5017,-$D5017,0)+$D5017,$E5017-SUM($G5017:I5017),($E5017-SUM($G5017:I5017))/(OFFSET(J5017,-$D5017,0)-(J$5-$D5017-1))))</f>
        <v>0</v>
      </c>
      <c r="K5017" s="293">
        <f ca="1">IF(OFFSET(K5017,-$D5017,0)="n/a","n/a",IF(K$5&gt;OFFSET(K5017,-$D5017,0)+$D5017,$E5017-SUM($G5017:J5017),($E5017-SUM($G5017:J5017))/(OFFSET(K5017,-$D5017,0)-(K$5-$D5017-1))))</f>
        <v>0</v>
      </c>
      <c r="L5017" s="293">
        <f ca="1">IF(OFFSET(L5017,-$D5017,0)="n/a","n/a",IF(L$5&gt;OFFSET(L5017,-$D5017,0)+$D5017,$E5017-SUM($G5017:K5017),($E5017-SUM($G5017:K5017))/(OFFSET(L5017,-$D5017,0)-(L$5-$D5017-1))))</f>
        <v>0</v>
      </c>
      <c r="M5017" s="293">
        <f ca="1">IF(OFFSET(M5017,-$D5017,0)="n/a","n/a",IF(M$5&gt;OFFSET(M5017,-$D5017,0)+$D5017,$E5017-SUM($G5017:L5017),($E5017-SUM($G5017:L5017))/(OFFSET(M5017,-$D5017,0)-(M$5-$D5017-1))))</f>
        <v>0</v>
      </c>
      <c r="N5017" s="293">
        <f ca="1">IF(OFFSET(N5017,-$D5017,0)="n/a","n/a",IF(N$5&gt;OFFSET(N5017,-$D5017,0)+$D5017,$E5017-SUM($G5017:M5017),($E5017-SUM($G5017:M5017))/(OFFSET(N5017,-$D5017,0)-(N$5-$D5017-1))))</f>
        <v>0</v>
      </c>
    </row>
    <row r="5018" spans="1:14" s="369" customFormat="1" ht="12.75" hidden="1" customHeight="1" outlineLevel="2" x14ac:dyDescent="0.25">
      <c r="A5018" s="3"/>
      <c r="B5018" s="3"/>
      <c r="C5018" s="392" t="s">
        <v>43</v>
      </c>
      <c r="D5018" s="3">
        <v>2</v>
      </c>
      <c r="E5018" s="290">
        <f ca="1"/>
        <v>0</v>
      </c>
      <c r="F5018" s="291"/>
      <c r="G5018" s="294"/>
      <c r="H5018" s="292"/>
      <c r="I5018" s="293">
        <f ca="1">IF(OFFSET(I5018,-$D5018,0)="n/a","n/a",IF(I$5&gt;OFFSET(I5018,-$D5018,0)+$D5018,$E5018-SUM($G5018:H5018),($E5018-SUM($G5018:H5018))/(OFFSET(I5018,-$D5018,0)-(I$5-$D5018-1))))</f>
        <v>0</v>
      </c>
      <c r="J5018" s="293">
        <f ca="1">IF(OFFSET(J5018,-$D5018,0)="n/a","n/a",IF(J$5&gt;OFFSET(J5018,-$D5018,0)+$D5018,$E5018-SUM($G5018:I5018),($E5018-SUM($G5018:I5018))/(OFFSET(J5018,-$D5018,0)-(J$5-$D5018-1))))</f>
        <v>0</v>
      </c>
      <c r="K5018" s="293">
        <f ca="1">IF(OFFSET(K5018,-$D5018,0)="n/a","n/a",IF(K$5&gt;OFFSET(K5018,-$D5018,0)+$D5018,$E5018-SUM($G5018:J5018),($E5018-SUM($G5018:J5018))/(OFFSET(K5018,-$D5018,0)-(K$5-$D5018-1))))</f>
        <v>0</v>
      </c>
      <c r="L5018" s="293">
        <f ca="1">IF(OFFSET(L5018,-$D5018,0)="n/a","n/a",IF(L$5&gt;OFFSET(L5018,-$D5018,0)+$D5018,$E5018-SUM($G5018:K5018),($E5018-SUM($G5018:K5018))/(OFFSET(L5018,-$D5018,0)-(L$5-$D5018-1))))</f>
        <v>0</v>
      </c>
      <c r="M5018" s="293">
        <f ca="1">IF(OFFSET(M5018,-$D5018,0)="n/a","n/a",IF(M$5&gt;OFFSET(M5018,-$D5018,0)+$D5018,$E5018-SUM($G5018:L5018),($E5018-SUM($G5018:L5018))/(OFFSET(M5018,-$D5018,0)-(M$5-$D5018-1))))</f>
        <v>0</v>
      </c>
      <c r="N5018" s="293">
        <f ca="1">IF(OFFSET(N5018,-$D5018,0)="n/a","n/a",IF(N$5&gt;OFFSET(N5018,-$D5018,0)+$D5018,$E5018-SUM($G5018:M5018),($E5018-SUM($G5018:M5018))/(OFFSET(N5018,-$D5018,0)-(N$5-$D5018-1))))</f>
        <v>0</v>
      </c>
    </row>
    <row r="5019" spans="1:14" s="369" customFormat="1" ht="12.75" hidden="1" customHeight="1" outlineLevel="2" x14ac:dyDescent="0.25">
      <c r="A5019" s="3"/>
      <c r="B5019" s="3"/>
      <c r="C5019" s="392"/>
      <c r="D5019" s="3">
        <v>3</v>
      </c>
      <c r="E5019" s="290">
        <f ca="1"/>
        <v>0</v>
      </c>
      <c r="F5019" s="291"/>
      <c r="G5019" s="294"/>
      <c r="H5019" s="294"/>
      <c r="I5019" s="292"/>
      <c r="J5019" s="293">
        <f ca="1">IF(OFFSET(J5019,-$D5019,0)="n/a","n/a",IF(J$5&gt;OFFSET(J5019,-$D5019,0)+$D5019,$E5019-SUM($G5019:I5019),($E5019-SUM($G5019:I5019))/(OFFSET(J5019,-$D5019,0)-(J$5-$D5019-1))))</f>
        <v>0</v>
      </c>
      <c r="K5019" s="293">
        <f ca="1">IF(OFFSET(K5019,-$D5019,0)="n/a","n/a",IF(K$5&gt;OFFSET(K5019,-$D5019,0)+$D5019,$E5019-SUM($G5019:J5019),($E5019-SUM($G5019:J5019))/(OFFSET(K5019,-$D5019,0)-(K$5-$D5019-1))))</f>
        <v>0</v>
      </c>
      <c r="L5019" s="293">
        <f ca="1">IF(OFFSET(L5019,-$D5019,0)="n/a","n/a",IF(L$5&gt;OFFSET(L5019,-$D5019,0)+$D5019,$E5019-SUM($G5019:K5019),($E5019-SUM($G5019:K5019))/(OFFSET(L5019,-$D5019,0)-(L$5-$D5019-1))))</f>
        <v>0</v>
      </c>
      <c r="M5019" s="293">
        <f ca="1">IF(OFFSET(M5019,-$D5019,0)="n/a","n/a",IF(M$5&gt;OFFSET(M5019,-$D5019,0)+$D5019,$E5019-SUM($G5019:L5019),($E5019-SUM($G5019:L5019))/(OFFSET(M5019,-$D5019,0)-(M$5-$D5019-1))))</f>
        <v>0</v>
      </c>
      <c r="N5019" s="293">
        <f ca="1">IF(OFFSET(N5019,-$D5019,0)="n/a","n/a",IF(N$5&gt;OFFSET(N5019,-$D5019,0)+$D5019,$E5019-SUM($G5019:M5019),($E5019-SUM($G5019:M5019))/(OFFSET(N5019,-$D5019,0)-(N$5-$D5019-1))))</f>
        <v>0</v>
      </c>
    </row>
    <row r="5020" spans="1:14" s="369" customFormat="1" ht="12.75" hidden="1" customHeight="1" outlineLevel="2" x14ac:dyDescent="0.25">
      <c r="A5020" s="3"/>
      <c r="B5020" s="3"/>
      <c r="C5020" s="392"/>
      <c r="D5020" s="3">
        <v>4</v>
      </c>
      <c r="E5020" s="290">
        <f ca="1"/>
        <v>0</v>
      </c>
      <c r="F5020" s="291"/>
      <c r="G5020" s="294"/>
      <c r="H5020" s="294"/>
      <c r="I5020" s="294"/>
      <c r="J5020" s="292"/>
      <c r="K5020" s="293">
        <f ca="1">IF(OFFSET(K5020,-$D5020,0)="n/a","n/a",IF(K$5&gt;OFFSET(K5020,-$D5020,0)+$D5020,$E5020-SUM($G5020:J5020),($E5020-SUM($G5020:J5020))/(OFFSET(K5020,-$D5020,0)-(K$5-$D5020-1))))</f>
        <v>0</v>
      </c>
      <c r="L5020" s="293">
        <f ca="1">IF(OFFSET(L5020,-$D5020,0)="n/a","n/a",IF(L$5&gt;OFFSET(L5020,-$D5020,0)+$D5020,$E5020-SUM($G5020:K5020),($E5020-SUM($G5020:K5020))/(OFFSET(L5020,-$D5020,0)-(L$5-$D5020-1))))</f>
        <v>0</v>
      </c>
      <c r="M5020" s="293">
        <f ca="1">IF(OFFSET(M5020,-$D5020,0)="n/a","n/a",IF(M$5&gt;OFFSET(M5020,-$D5020,0)+$D5020,$E5020-SUM($G5020:L5020),($E5020-SUM($G5020:L5020))/(OFFSET(M5020,-$D5020,0)-(M$5-$D5020-1))))</f>
        <v>0</v>
      </c>
      <c r="N5020" s="293">
        <f ca="1">IF(OFFSET(N5020,-$D5020,0)="n/a","n/a",IF(N$5&gt;OFFSET(N5020,-$D5020,0)+$D5020,$E5020-SUM($G5020:M5020),($E5020-SUM($G5020:M5020))/(OFFSET(N5020,-$D5020,0)-(N$5-$D5020-1))))</f>
        <v>0</v>
      </c>
    </row>
    <row r="5021" spans="1:14" s="369" customFormat="1" ht="12.75" hidden="1" customHeight="1" outlineLevel="2" x14ac:dyDescent="0.25">
      <c r="A5021" s="3"/>
      <c r="B5021" s="3"/>
      <c r="C5021" s="392"/>
      <c r="D5021" s="3">
        <v>5</v>
      </c>
      <c r="E5021" s="290">
        <f ca="1"/>
        <v>0</v>
      </c>
      <c r="F5021" s="291"/>
      <c r="G5021" s="294"/>
      <c r="H5021" s="294"/>
      <c r="I5021" s="294"/>
      <c r="J5021" s="294"/>
      <c r="K5021" s="292"/>
      <c r="L5021" s="293">
        <f ca="1">IF(OFFSET(L5021,-$D5021,0)="n/a","n/a",IF(L$5&gt;OFFSET(L5021,-$D5021,0)+$D5021,$E5021-SUM($G5021:K5021),($E5021-SUM($G5021:K5021))/(OFFSET(L5021,-$D5021,0)-(L$5-$D5021-1))))</f>
        <v>0</v>
      </c>
      <c r="M5021" s="293">
        <f ca="1">IF(OFFSET(M5021,-$D5021,0)="n/a","n/a",IF(M$5&gt;OFFSET(M5021,-$D5021,0)+$D5021,$E5021-SUM($G5021:L5021),($E5021-SUM($G5021:L5021))/(OFFSET(M5021,-$D5021,0)-(M$5-$D5021-1))))</f>
        <v>0</v>
      </c>
      <c r="N5021" s="293">
        <f ca="1">IF(OFFSET(N5021,-$D5021,0)="n/a","n/a",IF(N$5&gt;OFFSET(N5021,-$D5021,0)+$D5021,$E5021-SUM($G5021:M5021),($E5021-SUM($G5021:M5021))/(OFFSET(N5021,-$D5021,0)-(N$5-$D5021-1))))</f>
        <v>0</v>
      </c>
    </row>
    <row r="5022" spans="1:14" s="369" customFormat="1" ht="12.75" hidden="1" customHeight="1" outlineLevel="2" x14ac:dyDescent="0.25">
      <c r="A5022" s="3"/>
      <c r="B5022" s="3"/>
      <c r="C5022" s="392"/>
      <c r="D5022" s="3">
        <v>6</v>
      </c>
      <c r="E5022" s="290">
        <f ca="1"/>
        <v>0</v>
      </c>
      <c r="F5022" s="291"/>
      <c r="G5022" s="294"/>
      <c r="H5022" s="294"/>
      <c r="I5022" s="294"/>
      <c r="J5022" s="294"/>
      <c r="K5022" s="294"/>
      <c r="L5022" s="292"/>
      <c r="M5022" s="293">
        <f ca="1">IF(OFFSET(M5022,-$D5022,0)="n/a","n/a",IF(M$5&gt;OFFSET(M5022,-$D5022,0)+$D5022,$E5022-SUM($G5022:L5022),($E5022-SUM($G5022:L5022))/(OFFSET(M5022,-$D5022,0)-(M$5-$D5022-1))))</f>
        <v>0</v>
      </c>
      <c r="N5022" s="293">
        <f ca="1">IF(OFFSET(N5022,-$D5022,0)="n/a","n/a",IF(N$5&gt;OFFSET(N5022,-$D5022,0)+$D5022,$E5022-SUM($G5022:M5022),($E5022-SUM($G5022:M5022))/(OFFSET(N5022,-$D5022,0)-(N$5-$D5022-1))))</f>
        <v>0</v>
      </c>
    </row>
    <row r="5023" spans="1:14" s="369" customFormat="1" ht="12.75" hidden="1" customHeight="1" outlineLevel="2" x14ac:dyDescent="0.25">
      <c r="A5023" s="3"/>
      <c r="B5023" s="3"/>
      <c r="C5023" s="392"/>
      <c r="D5023" s="3">
        <v>7</v>
      </c>
      <c r="E5023" s="290">
        <f ca="1"/>
        <v>0</v>
      </c>
      <c r="F5023" s="291"/>
      <c r="G5023" s="294"/>
      <c r="H5023" s="294"/>
      <c r="I5023" s="294"/>
      <c r="J5023" s="294"/>
      <c r="K5023" s="294"/>
      <c r="L5023" s="294"/>
      <c r="M5023" s="292"/>
      <c r="N5023" s="293">
        <f ca="1">IF(OFFSET(N5023,-$D5023,0)="n/a","n/a",IF(N$5&gt;OFFSET(N5023,-$D5023,0)+$D5023,$E5023-SUM($G5023:M5023),($E5023-SUM($G5023:M5023))/(OFFSET(N5023,-$D5023,0)-(N$5-$D5023-1))))</f>
        <v>0</v>
      </c>
    </row>
    <row r="5024" spans="1:14" s="369" customFormat="1" ht="12.75" hidden="1" customHeight="1" outlineLevel="2" x14ac:dyDescent="0.25">
      <c r="A5024" s="3"/>
      <c r="B5024" s="3"/>
      <c r="C5024" s="392"/>
      <c r="D5024" s="3">
        <v>8</v>
      </c>
      <c r="E5024" s="290">
        <f ca="1"/>
        <v>0</v>
      </c>
      <c r="F5024" s="291"/>
      <c r="G5024" s="294"/>
      <c r="H5024" s="294"/>
      <c r="I5024" s="294"/>
      <c r="J5024" s="294"/>
      <c r="K5024" s="294"/>
      <c r="L5024" s="294"/>
      <c r="M5024" s="294"/>
      <c r="N5024" s="292"/>
    </row>
    <row r="5025" spans="1:14" s="369" customFormat="1" ht="12.75" hidden="1" customHeight="1" outlineLevel="2" x14ac:dyDescent="0.25">
      <c r="A5025" s="3"/>
      <c r="B5025" s="3"/>
      <c r="C5025" s="392"/>
      <c r="D5025" s="3">
        <v>9</v>
      </c>
      <c r="E5025" s="290" t="e">
        <f ca="1"/>
        <v>#N/A</v>
      </c>
      <c r="F5025" s="291"/>
      <c r="G5025" s="294"/>
      <c r="H5025" s="294"/>
      <c r="I5025" s="294"/>
      <c r="J5025" s="294"/>
      <c r="K5025" s="294"/>
      <c r="L5025" s="294"/>
      <c r="M5025" s="294"/>
      <c r="N5025" s="294"/>
    </row>
    <row r="5026" spans="1:14" s="369" customFormat="1" ht="12.75" hidden="1" customHeight="1" outlineLevel="2" x14ac:dyDescent="0.25">
      <c r="A5026" s="3"/>
      <c r="B5026" s="3"/>
      <c r="C5026" s="392"/>
      <c r="D5026" s="3">
        <v>10</v>
      </c>
      <c r="E5026" s="290" t="e">
        <f ca="1"/>
        <v>#N/A</v>
      </c>
      <c r="F5026" s="291"/>
      <c r="G5026" s="294"/>
      <c r="H5026" s="294"/>
      <c r="I5026" s="294"/>
      <c r="J5026" s="294"/>
      <c r="K5026" s="294"/>
      <c r="L5026" s="294"/>
      <c r="M5026" s="294"/>
      <c r="N5026" s="294"/>
    </row>
    <row r="5027" spans="1:14" s="369" customFormat="1" ht="12.75" hidden="1" customHeight="1" outlineLevel="2" x14ac:dyDescent="0.25">
      <c r="A5027" s="3"/>
      <c r="B5027" s="3"/>
      <c r="C5027" s="392"/>
      <c r="D5027" s="3">
        <v>11</v>
      </c>
      <c r="E5027" s="290" t="e">
        <f ca="1"/>
        <v>#N/A</v>
      </c>
      <c r="F5027" s="291"/>
      <c r="G5027" s="294"/>
      <c r="H5027" s="294"/>
      <c r="I5027" s="294"/>
      <c r="J5027" s="294"/>
      <c r="K5027" s="294"/>
      <c r="L5027" s="294"/>
      <c r="M5027" s="294"/>
      <c r="N5027" s="294"/>
    </row>
    <row r="5028" spans="1:14" s="369" customFormat="1" ht="12.75" hidden="1" customHeight="1" outlineLevel="2" x14ac:dyDescent="0.25">
      <c r="A5028" s="3"/>
      <c r="B5028" s="3"/>
      <c r="C5028" s="392"/>
      <c r="D5028" s="3">
        <v>12</v>
      </c>
      <c r="E5028" s="290" t="e">
        <f ca="1"/>
        <v>#N/A</v>
      </c>
      <c r="F5028" s="291"/>
      <c r="G5028" s="294"/>
      <c r="H5028" s="294"/>
      <c r="I5028" s="294"/>
      <c r="J5028" s="294"/>
      <c r="K5028" s="294"/>
      <c r="L5028" s="294"/>
      <c r="M5028" s="294"/>
      <c r="N5028" s="294"/>
    </row>
    <row r="5029" spans="1:14" s="369" customFormat="1" ht="12.75" hidden="1" customHeight="1" outlineLevel="2" x14ac:dyDescent="0.25">
      <c r="A5029" s="3"/>
      <c r="B5029" s="3"/>
      <c r="C5029" s="392"/>
      <c r="D5029" s="3">
        <v>13</v>
      </c>
      <c r="E5029" s="290" t="e">
        <f ca="1"/>
        <v>#N/A</v>
      </c>
      <c r="F5029" s="291"/>
      <c r="G5029" s="294"/>
      <c r="H5029" s="294"/>
      <c r="I5029" s="294"/>
      <c r="J5029" s="294"/>
      <c r="K5029" s="294"/>
      <c r="L5029" s="294"/>
      <c r="M5029" s="294"/>
      <c r="N5029" s="294"/>
    </row>
    <row r="5030" spans="1:14" s="369" customFormat="1" ht="12.75" hidden="1" customHeight="1" outlineLevel="2" x14ac:dyDescent="0.25">
      <c r="A5030" s="3"/>
      <c r="B5030" s="3"/>
      <c r="C5030" s="392"/>
      <c r="D5030" s="3">
        <v>14</v>
      </c>
      <c r="E5030" s="290" t="e">
        <f ca="1"/>
        <v>#N/A</v>
      </c>
      <c r="F5030" s="291"/>
      <c r="G5030" s="294"/>
      <c r="H5030" s="294"/>
      <c r="I5030" s="294"/>
      <c r="J5030" s="294"/>
      <c r="K5030" s="294"/>
      <c r="L5030" s="294"/>
      <c r="M5030" s="294"/>
      <c r="N5030" s="294"/>
    </row>
    <row r="5031" spans="1:14" s="369" customFormat="1" ht="12.75" hidden="1" customHeight="1" outlineLevel="2" x14ac:dyDescent="0.25">
      <c r="A5031" s="3"/>
      <c r="B5031" s="3"/>
      <c r="C5031" s="392"/>
      <c r="D5031" s="3">
        <v>15</v>
      </c>
      <c r="E5031" s="290" t="e">
        <f ca="1"/>
        <v>#N/A</v>
      </c>
      <c r="F5031" s="291"/>
      <c r="G5031" s="294"/>
      <c r="H5031" s="294"/>
      <c r="I5031" s="294"/>
      <c r="J5031" s="294"/>
      <c r="K5031" s="294"/>
      <c r="L5031" s="294"/>
      <c r="M5031" s="294"/>
      <c r="N5031" s="294"/>
    </row>
    <row r="5032" spans="1:14" s="369" customFormat="1" ht="12.75" hidden="1" customHeight="1" outlineLevel="1" x14ac:dyDescent="0.25">
      <c r="A5032" s="3"/>
      <c r="B5032" s="145" t="str">
        <f ca="1">B5015</f>
        <v>Asset Type 223</v>
      </c>
      <c r="C5032" s="145" t="str">
        <f ca="1">C5015</f>
        <v>Description - Asset Type 223</v>
      </c>
      <c r="D5032" s="3"/>
      <c r="E5032" s="3"/>
      <c r="F5032" s="106" t="s">
        <v>44</v>
      </c>
      <c r="G5032" s="296">
        <f t="shared" ref="G5032:N5032" si="446">SUM(G5017:G5031)</f>
        <v>0</v>
      </c>
      <c r="H5032" s="296">
        <f t="shared" ca="1" si="446"/>
        <v>0</v>
      </c>
      <c r="I5032" s="296">
        <f t="shared" ca="1" si="446"/>
        <v>0</v>
      </c>
      <c r="J5032" s="296">
        <f t="shared" ca="1" si="446"/>
        <v>0</v>
      </c>
      <c r="K5032" s="296">
        <f t="shared" ca="1" si="446"/>
        <v>0</v>
      </c>
      <c r="L5032" s="296">
        <f t="shared" ca="1" si="446"/>
        <v>0</v>
      </c>
      <c r="M5032" s="296">
        <f t="shared" ca="1" si="446"/>
        <v>0</v>
      </c>
      <c r="N5032" s="296">
        <f t="shared" ca="1" si="446"/>
        <v>0</v>
      </c>
    </row>
    <row r="5033" spans="1:14" s="369" customFormat="1" ht="12.75" hidden="1" customHeight="1" outlineLevel="2" x14ac:dyDescent="0.25">
      <c r="A5033" s="217">
        <f>A5015+1</f>
        <v>224</v>
      </c>
      <c r="B5033" s="22" t="str">
        <f ca="1">OFFSET($B$13,$A5033-1,0)</f>
        <v>Asset Type 224</v>
      </c>
      <c r="C5033" s="22" t="str">
        <f ca="1">OFFSET($C$13,$A5033-1,0)</f>
        <v>Description - Asset Type 224</v>
      </c>
      <c r="D5033" s="3"/>
      <c r="E5033" s="109"/>
      <c r="F5033" s="108" t="s">
        <v>41</v>
      </c>
      <c r="G5033" s="295">
        <f t="shared" ref="G5033:N5033" ca="1" si="447">VLOOKUP($B5033,$B$13:$N$512,5+G$5,FALSE)</f>
        <v>0</v>
      </c>
      <c r="H5033" s="295">
        <f t="shared" ca="1" si="447"/>
        <v>0</v>
      </c>
      <c r="I5033" s="295">
        <f t="shared" ca="1" si="447"/>
        <v>0</v>
      </c>
      <c r="J5033" s="295">
        <f t="shared" ca="1" si="447"/>
        <v>0</v>
      </c>
      <c r="K5033" s="295">
        <f t="shared" ca="1" si="447"/>
        <v>0</v>
      </c>
      <c r="L5033" s="295">
        <f t="shared" ca="1" si="447"/>
        <v>0</v>
      </c>
      <c r="M5033" s="295">
        <f t="shared" ca="1" si="447"/>
        <v>0</v>
      </c>
      <c r="N5033" s="295">
        <f t="shared" ca="1" si="447"/>
        <v>0</v>
      </c>
    </row>
    <row r="5034" spans="1:14" s="369" customFormat="1" ht="12.75" hidden="1" customHeight="1" outlineLevel="2" x14ac:dyDescent="0.25">
      <c r="A5034" s="3"/>
      <c r="B5034" s="3"/>
      <c r="C5034" s="21"/>
      <c r="D5034" s="3"/>
      <c r="E5034" s="107"/>
      <c r="F5034" s="106" t="s">
        <v>42</v>
      </c>
      <c r="G5034" s="111">
        <f ca="1">VLOOKUP($B5033,'Input Sheet'!$B$12:$N$511,5+G$5,FALSE)</f>
        <v>0</v>
      </c>
      <c r="H5034" s="111">
        <f ca="1">VLOOKUP($B5033,'Input Sheet'!$B$12:$N$511,5+H$5,FALSE)</f>
        <v>0</v>
      </c>
      <c r="I5034" s="111">
        <f ca="1">VLOOKUP($B5033,'Input Sheet'!$B$12:$N$511,5+I$5,FALSE)</f>
        <v>0</v>
      </c>
      <c r="J5034" s="111">
        <f ca="1">VLOOKUP($B5033,'Input Sheet'!$B$12:$N$511,5+J$5,FALSE)</f>
        <v>0</v>
      </c>
      <c r="K5034" s="111">
        <f ca="1">VLOOKUP($B5033,'Input Sheet'!$B$12:$N$511,5+K$5,FALSE)</f>
        <v>0</v>
      </c>
      <c r="L5034" s="111">
        <f ca="1">VLOOKUP($B5033,'Input Sheet'!$B$12:$N$511,5+L$5,FALSE)</f>
        <v>0</v>
      </c>
      <c r="M5034" s="111">
        <f ca="1">VLOOKUP($B5033,'Input Sheet'!$B$12:$N$511,5+M$5,FALSE)</f>
        <v>0</v>
      </c>
      <c r="N5034" s="111">
        <f ca="1">VLOOKUP($B5033,'Input Sheet'!$B$12:$N$511,5+N$5,FALSE)</f>
        <v>0</v>
      </c>
    </row>
    <row r="5035" spans="1:14" s="369" customFormat="1" ht="12.75" hidden="1" customHeight="1" outlineLevel="2" x14ac:dyDescent="0.25">
      <c r="A5035" s="3"/>
      <c r="B5035" s="3"/>
      <c r="C5035" s="3"/>
      <c r="D5035" s="3">
        <v>1</v>
      </c>
      <c r="E5035" s="290">
        <f t="array" aca="1" ref="E5035:E5049" ca="1">TRANSPOSE(G5033:N5033)</f>
        <v>0</v>
      </c>
      <c r="F5035" s="291"/>
      <c r="G5035" s="292"/>
      <c r="H5035" s="293">
        <f ca="1">IF(OFFSET(H5035,-$D5035,0)="n/a","n/a",IF(H$5&gt;OFFSET(H5035,-$D5035,0)+$D5035,$E5035-SUM($G5035:G5035),($E5035-SUM($G5035:G5035))/(OFFSET(H5035,-$D5035,0)-(H$5-$D5035-1))))</f>
        <v>0</v>
      </c>
      <c r="I5035" s="293">
        <f ca="1">IF(OFFSET(I5035,-$D5035,0)="n/a","n/a",IF(I$5&gt;OFFSET(I5035,-$D5035,0)+$D5035,$E5035-SUM($G5035:H5035),($E5035-SUM($G5035:H5035))/(OFFSET(I5035,-$D5035,0)-(I$5-$D5035-1))))</f>
        <v>0</v>
      </c>
      <c r="J5035" s="293">
        <f ca="1">IF(OFFSET(J5035,-$D5035,0)="n/a","n/a",IF(J$5&gt;OFFSET(J5035,-$D5035,0)+$D5035,$E5035-SUM($G5035:I5035),($E5035-SUM($G5035:I5035))/(OFFSET(J5035,-$D5035,0)-(J$5-$D5035-1))))</f>
        <v>0</v>
      </c>
      <c r="K5035" s="293">
        <f ca="1">IF(OFFSET(K5035,-$D5035,0)="n/a","n/a",IF(K$5&gt;OFFSET(K5035,-$D5035,0)+$D5035,$E5035-SUM($G5035:J5035),($E5035-SUM($G5035:J5035))/(OFFSET(K5035,-$D5035,0)-(K$5-$D5035-1))))</f>
        <v>0</v>
      </c>
      <c r="L5035" s="293">
        <f ca="1">IF(OFFSET(L5035,-$D5035,0)="n/a","n/a",IF(L$5&gt;OFFSET(L5035,-$D5035,0)+$D5035,$E5035-SUM($G5035:K5035),($E5035-SUM($G5035:K5035))/(OFFSET(L5035,-$D5035,0)-(L$5-$D5035-1))))</f>
        <v>0</v>
      </c>
      <c r="M5035" s="293">
        <f ca="1">IF(OFFSET(M5035,-$D5035,0)="n/a","n/a",IF(M$5&gt;OFFSET(M5035,-$D5035,0)+$D5035,$E5035-SUM($G5035:L5035),($E5035-SUM($G5035:L5035))/(OFFSET(M5035,-$D5035,0)-(M$5-$D5035-1))))</f>
        <v>0</v>
      </c>
      <c r="N5035" s="293">
        <f ca="1">IF(OFFSET(N5035,-$D5035,0)="n/a","n/a",IF(N$5&gt;OFFSET(N5035,-$D5035,0)+$D5035,$E5035-SUM($G5035:M5035),($E5035-SUM($G5035:M5035))/(OFFSET(N5035,-$D5035,0)-(N$5-$D5035-1))))</f>
        <v>0</v>
      </c>
    </row>
    <row r="5036" spans="1:14" s="369" customFormat="1" ht="12.75" hidden="1" customHeight="1" outlineLevel="2" x14ac:dyDescent="0.25">
      <c r="A5036" s="3"/>
      <c r="B5036" s="3"/>
      <c r="C5036" s="392" t="s">
        <v>43</v>
      </c>
      <c r="D5036" s="3">
        <v>2</v>
      </c>
      <c r="E5036" s="290">
        <f ca="1"/>
        <v>0</v>
      </c>
      <c r="F5036" s="291"/>
      <c r="G5036" s="294"/>
      <c r="H5036" s="292"/>
      <c r="I5036" s="293">
        <f ca="1">IF(OFFSET(I5036,-$D5036,0)="n/a","n/a",IF(I$5&gt;OFFSET(I5036,-$D5036,0)+$D5036,$E5036-SUM($G5036:H5036),($E5036-SUM($G5036:H5036))/(OFFSET(I5036,-$D5036,0)-(I$5-$D5036-1))))</f>
        <v>0</v>
      </c>
      <c r="J5036" s="293">
        <f ca="1">IF(OFFSET(J5036,-$D5036,0)="n/a","n/a",IF(J$5&gt;OFFSET(J5036,-$D5036,0)+$D5036,$E5036-SUM($G5036:I5036),($E5036-SUM($G5036:I5036))/(OFFSET(J5036,-$D5036,0)-(J$5-$D5036-1))))</f>
        <v>0</v>
      </c>
      <c r="K5036" s="293">
        <f ca="1">IF(OFFSET(K5036,-$D5036,0)="n/a","n/a",IF(K$5&gt;OFFSET(K5036,-$D5036,0)+$D5036,$E5036-SUM($G5036:J5036),($E5036-SUM($G5036:J5036))/(OFFSET(K5036,-$D5036,0)-(K$5-$D5036-1))))</f>
        <v>0</v>
      </c>
      <c r="L5036" s="293">
        <f ca="1">IF(OFFSET(L5036,-$D5036,0)="n/a","n/a",IF(L$5&gt;OFFSET(L5036,-$D5036,0)+$D5036,$E5036-SUM($G5036:K5036),($E5036-SUM($G5036:K5036))/(OFFSET(L5036,-$D5036,0)-(L$5-$D5036-1))))</f>
        <v>0</v>
      </c>
      <c r="M5036" s="293">
        <f ca="1">IF(OFFSET(M5036,-$D5036,0)="n/a","n/a",IF(M$5&gt;OFFSET(M5036,-$D5036,0)+$D5036,$E5036-SUM($G5036:L5036),($E5036-SUM($G5036:L5036))/(OFFSET(M5036,-$D5036,0)-(M$5-$D5036-1))))</f>
        <v>0</v>
      </c>
      <c r="N5036" s="293">
        <f ca="1">IF(OFFSET(N5036,-$D5036,0)="n/a","n/a",IF(N$5&gt;OFFSET(N5036,-$D5036,0)+$D5036,$E5036-SUM($G5036:M5036),($E5036-SUM($G5036:M5036))/(OFFSET(N5036,-$D5036,0)-(N$5-$D5036-1))))</f>
        <v>0</v>
      </c>
    </row>
    <row r="5037" spans="1:14" s="369" customFormat="1" ht="12.75" hidden="1" customHeight="1" outlineLevel="2" x14ac:dyDescent="0.25">
      <c r="A5037" s="3"/>
      <c r="B5037" s="3"/>
      <c r="C5037" s="392"/>
      <c r="D5037" s="3">
        <v>3</v>
      </c>
      <c r="E5037" s="290">
        <f ca="1"/>
        <v>0</v>
      </c>
      <c r="F5037" s="291"/>
      <c r="G5037" s="294"/>
      <c r="H5037" s="294"/>
      <c r="I5037" s="292"/>
      <c r="J5037" s="293">
        <f ca="1">IF(OFFSET(J5037,-$D5037,0)="n/a","n/a",IF(J$5&gt;OFFSET(J5037,-$D5037,0)+$D5037,$E5037-SUM($G5037:I5037),($E5037-SUM($G5037:I5037))/(OFFSET(J5037,-$D5037,0)-(J$5-$D5037-1))))</f>
        <v>0</v>
      </c>
      <c r="K5037" s="293">
        <f ca="1">IF(OFFSET(K5037,-$D5037,0)="n/a","n/a",IF(K$5&gt;OFFSET(K5037,-$D5037,0)+$D5037,$E5037-SUM($G5037:J5037),($E5037-SUM($G5037:J5037))/(OFFSET(K5037,-$D5037,0)-(K$5-$D5037-1))))</f>
        <v>0</v>
      </c>
      <c r="L5037" s="293">
        <f ca="1">IF(OFFSET(L5037,-$D5037,0)="n/a","n/a",IF(L$5&gt;OFFSET(L5037,-$D5037,0)+$D5037,$E5037-SUM($G5037:K5037),($E5037-SUM($G5037:K5037))/(OFFSET(L5037,-$D5037,0)-(L$5-$D5037-1))))</f>
        <v>0</v>
      </c>
      <c r="M5037" s="293">
        <f ca="1">IF(OFFSET(M5037,-$D5037,0)="n/a","n/a",IF(M$5&gt;OFFSET(M5037,-$D5037,0)+$D5037,$E5037-SUM($G5037:L5037),($E5037-SUM($G5037:L5037))/(OFFSET(M5037,-$D5037,0)-(M$5-$D5037-1))))</f>
        <v>0</v>
      </c>
      <c r="N5037" s="293">
        <f ca="1">IF(OFFSET(N5037,-$D5037,0)="n/a","n/a",IF(N$5&gt;OFFSET(N5037,-$D5037,0)+$D5037,$E5037-SUM($G5037:M5037),($E5037-SUM($G5037:M5037))/(OFFSET(N5037,-$D5037,0)-(N$5-$D5037-1))))</f>
        <v>0</v>
      </c>
    </row>
    <row r="5038" spans="1:14" s="369" customFormat="1" ht="12.75" hidden="1" customHeight="1" outlineLevel="2" x14ac:dyDescent="0.25">
      <c r="A5038" s="3"/>
      <c r="B5038" s="3"/>
      <c r="C5038" s="392"/>
      <c r="D5038" s="3">
        <v>4</v>
      </c>
      <c r="E5038" s="290">
        <f ca="1"/>
        <v>0</v>
      </c>
      <c r="F5038" s="291"/>
      <c r="G5038" s="294"/>
      <c r="H5038" s="294"/>
      <c r="I5038" s="294"/>
      <c r="J5038" s="292"/>
      <c r="K5038" s="293">
        <f ca="1">IF(OFFSET(K5038,-$D5038,0)="n/a","n/a",IF(K$5&gt;OFFSET(K5038,-$D5038,0)+$D5038,$E5038-SUM($G5038:J5038),($E5038-SUM($G5038:J5038))/(OFFSET(K5038,-$D5038,0)-(K$5-$D5038-1))))</f>
        <v>0</v>
      </c>
      <c r="L5038" s="293">
        <f ca="1">IF(OFFSET(L5038,-$D5038,0)="n/a","n/a",IF(L$5&gt;OFFSET(L5038,-$D5038,0)+$D5038,$E5038-SUM($G5038:K5038),($E5038-SUM($G5038:K5038))/(OFFSET(L5038,-$D5038,0)-(L$5-$D5038-1))))</f>
        <v>0</v>
      </c>
      <c r="M5038" s="293">
        <f ca="1">IF(OFFSET(M5038,-$D5038,0)="n/a","n/a",IF(M$5&gt;OFFSET(M5038,-$D5038,0)+$D5038,$E5038-SUM($G5038:L5038),($E5038-SUM($G5038:L5038))/(OFFSET(M5038,-$D5038,0)-(M$5-$D5038-1))))</f>
        <v>0</v>
      </c>
      <c r="N5038" s="293">
        <f ca="1">IF(OFFSET(N5038,-$D5038,0)="n/a","n/a",IF(N$5&gt;OFFSET(N5038,-$D5038,0)+$D5038,$E5038-SUM($G5038:M5038),($E5038-SUM($G5038:M5038))/(OFFSET(N5038,-$D5038,0)-(N$5-$D5038-1))))</f>
        <v>0</v>
      </c>
    </row>
    <row r="5039" spans="1:14" s="369" customFormat="1" ht="12.75" hidden="1" customHeight="1" outlineLevel="2" x14ac:dyDescent="0.25">
      <c r="A5039" s="3"/>
      <c r="B5039" s="3"/>
      <c r="C5039" s="392"/>
      <c r="D5039" s="3">
        <v>5</v>
      </c>
      <c r="E5039" s="290">
        <f ca="1"/>
        <v>0</v>
      </c>
      <c r="F5039" s="291"/>
      <c r="G5039" s="294"/>
      <c r="H5039" s="294"/>
      <c r="I5039" s="294"/>
      <c r="J5039" s="294"/>
      <c r="K5039" s="292"/>
      <c r="L5039" s="293">
        <f ca="1">IF(OFFSET(L5039,-$D5039,0)="n/a","n/a",IF(L$5&gt;OFFSET(L5039,-$D5039,0)+$D5039,$E5039-SUM($G5039:K5039),($E5039-SUM($G5039:K5039))/(OFFSET(L5039,-$D5039,0)-(L$5-$D5039-1))))</f>
        <v>0</v>
      </c>
      <c r="M5039" s="293">
        <f ca="1">IF(OFFSET(M5039,-$D5039,0)="n/a","n/a",IF(M$5&gt;OFFSET(M5039,-$D5039,0)+$D5039,$E5039-SUM($G5039:L5039),($E5039-SUM($G5039:L5039))/(OFFSET(M5039,-$D5039,0)-(M$5-$D5039-1))))</f>
        <v>0</v>
      </c>
      <c r="N5039" s="293">
        <f ca="1">IF(OFFSET(N5039,-$D5039,0)="n/a","n/a",IF(N$5&gt;OFFSET(N5039,-$D5039,0)+$D5039,$E5039-SUM($G5039:M5039),($E5039-SUM($G5039:M5039))/(OFFSET(N5039,-$D5039,0)-(N$5-$D5039-1))))</f>
        <v>0</v>
      </c>
    </row>
    <row r="5040" spans="1:14" s="369" customFormat="1" ht="12.75" hidden="1" customHeight="1" outlineLevel="2" x14ac:dyDescent="0.25">
      <c r="A5040" s="3"/>
      <c r="B5040" s="3"/>
      <c r="C5040" s="392"/>
      <c r="D5040" s="3">
        <v>6</v>
      </c>
      <c r="E5040" s="290">
        <f ca="1"/>
        <v>0</v>
      </c>
      <c r="F5040" s="291"/>
      <c r="G5040" s="294"/>
      <c r="H5040" s="294"/>
      <c r="I5040" s="294"/>
      <c r="J5040" s="294"/>
      <c r="K5040" s="294"/>
      <c r="L5040" s="292"/>
      <c r="M5040" s="293">
        <f ca="1">IF(OFFSET(M5040,-$D5040,0)="n/a","n/a",IF(M$5&gt;OFFSET(M5040,-$D5040,0)+$D5040,$E5040-SUM($G5040:L5040),($E5040-SUM($G5040:L5040))/(OFFSET(M5040,-$D5040,0)-(M$5-$D5040-1))))</f>
        <v>0</v>
      </c>
      <c r="N5040" s="293">
        <f ca="1">IF(OFFSET(N5040,-$D5040,0)="n/a","n/a",IF(N$5&gt;OFFSET(N5040,-$D5040,0)+$D5040,$E5040-SUM($G5040:M5040),($E5040-SUM($G5040:M5040))/(OFFSET(N5040,-$D5040,0)-(N$5-$D5040-1))))</f>
        <v>0</v>
      </c>
    </row>
    <row r="5041" spans="1:14" s="369" customFormat="1" ht="12.75" hidden="1" customHeight="1" outlineLevel="2" x14ac:dyDescent="0.25">
      <c r="A5041" s="3"/>
      <c r="B5041" s="3"/>
      <c r="C5041" s="392"/>
      <c r="D5041" s="3">
        <v>7</v>
      </c>
      <c r="E5041" s="290">
        <f ca="1"/>
        <v>0</v>
      </c>
      <c r="F5041" s="291"/>
      <c r="G5041" s="294"/>
      <c r="H5041" s="294"/>
      <c r="I5041" s="294"/>
      <c r="J5041" s="294"/>
      <c r="K5041" s="294"/>
      <c r="L5041" s="294"/>
      <c r="M5041" s="292"/>
      <c r="N5041" s="293">
        <f ca="1">IF(OFFSET(N5041,-$D5041,0)="n/a","n/a",IF(N$5&gt;OFFSET(N5041,-$D5041,0)+$D5041,$E5041-SUM($G5041:M5041),($E5041-SUM($G5041:M5041))/(OFFSET(N5041,-$D5041,0)-(N$5-$D5041-1))))</f>
        <v>0</v>
      </c>
    </row>
    <row r="5042" spans="1:14" s="369" customFormat="1" ht="12.75" hidden="1" customHeight="1" outlineLevel="2" x14ac:dyDescent="0.25">
      <c r="A5042" s="3"/>
      <c r="B5042" s="3"/>
      <c r="C5042" s="392"/>
      <c r="D5042" s="3">
        <v>8</v>
      </c>
      <c r="E5042" s="290">
        <f ca="1"/>
        <v>0</v>
      </c>
      <c r="F5042" s="291"/>
      <c r="G5042" s="294"/>
      <c r="H5042" s="294"/>
      <c r="I5042" s="294"/>
      <c r="J5042" s="294"/>
      <c r="K5042" s="294"/>
      <c r="L5042" s="294"/>
      <c r="M5042" s="294"/>
      <c r="N5042" s="292"/>
    </row>
    <row r="5043" spans="1:14" s="369" customFormat="1" ht="12.75" hidden="1" customHeight="1" outlineLevel="2" x14ac:dyDescent="0.25">
      <c r="A5043" s="3"/>
      <c r="B5043" s="3"/>
      <c r="C5043" s="392"/>
      <c r="D5043" s="3">
        <v>9</v>
      </c>
      <c r="E5043" s="290" t="e">
        <f ca="1"/>
        <v>#N/A</v>
      </c>
      <c r="F5043" s="291"/>
      <c r="G5043" s="294"/>
      <c r="H5043" s="294"/>
      <c r="I5043" s="294"/>
      <c r="J5043" s="294"/>
      <c r="K5043" s="294"/>
      <c r="L5043" s="294"/>
      <c r="M5043" s="294"/>
      <c r="N5043" s="294"/>
    </row>
    <row r="5044" spans="1:14" s="369" customFormat="1" ht="12.75" hidden="1" customHeight="1" outlineLevel="2" x14ac:dyDescent="0.25">
      <c r="A5044" s="3"/>
      <c r="B5044" s="3"/>
      <c r="C5044" s="392"/>
      <c r="D5044" s="3">
        <v>10</v>
      </c>
      <c r="E5044" s="290" t="e">
        <f ca="1"/>
        <v>#N/A</v>
      </c>
      <c r="F5044" s="291"/>
      <c r="G5044" s="294"/>
      <c r="H5044" s="294"/>
      <c r="I5044" s="294"/>
      <c r="J5044" s="294"/>
      <c r="K5044" s="294"/>
      <c r="L5044" s="294"/>
      <c r="M5044" s="294"/>
      <c r="N5044" s="294"/>
    </row>
    <row r="5045" spans="1:14" s="369" customFormat="1" ht="12.75" hidden="1" customHeight="1" outlineLevel="2" x14ac:dyDescent="0.25">
      <c r="A5045" s="3"/>
      <c r="B5045" s="3"/>
      <c r="C5045" s="392"/>
      <c r="D5045" s="3">
        <v>11</v>
      </c>
      <c r="E5045" s="290" t="e">
        <f ca="1"/>
        <v>#N/A</v>
      </c>
      <c r="F5045" s="291"/>
      <c r="G5045" s="294"/>
      <c r="H5045" s="294"/>
      <c r="I5045" s="294"/>
      <c r="J5045" s="294"/>
      <c r="K5045" s="294"/>
      <c r="L5045" s="294"/>
      <c r="M5045" s="294"/>
      <c r="N5045" s="294"/>
    </row>
    <row r="5046" spans="1:14" s="369" customFormat="1" ht="12.75" hidden="1" customHeight="1" outlineLevel="2" x14ac:dyDescent="0.25">
      <c r="A5046" s="3"/>
      <c r="B5046" s="3"/>
      <c r="C5046" s="392"/>
      <c r="D5046" s="3">
        <v>12</v>
      </c>
      <c r="E5046" s="290" t="e">
        <f ca="1"/>
        <v>#N/A</v>
      </c>
      <c r="F5046" s="291"/>
      <c r="G5046" s="294"/>
      <c r="H5046" s="294"/>
      <c r="I5046" s="294"/>
      <c r="J5046" s="294"/>
      <c r="K5046" s="294"/>
      <c r="L5046" s="294"/>
      <c r="M5046" s="294"/>
      <c r="N5046" s="294"/>
    </row>
    <row r="5047" spans="1:14" s="369" customFormat="1" ht="12.75" hidden="1" customHeight="1" outlineLevel="2" x14ac:dyDescent="0.25">
      <c r="A5047" s="3"/>
      <c r="B5047" s="3"/>
      <c r="C5047" s="392"/>
      <c r="D5047" s="3">
        <v>13</v>
      </c>
      <c r="E5047" s="290" t="e">
        <f ca="1"/>
        <v>#N/A</v>
      </c>
      <c r="F5047" s="291"/>
      <c r="G5047" s="294"/>
      <c r="H5047" s="294"/>
      <c r="I5047" s="294"/>
      <c r="J5047" s="294"/>
      <c r="K5047" s="294"/>
      <c r="L5047" s="294"/>
      <c r="M5047" s="294"/>
      <c r="N5047" s="294"/>
    </row>
    <row r="5048" spans="1:14" s="369" customFormat="1" ht="12.75" hidden="1" customHeight="1" outlineLevel="2" x14ac:dyDescent="0.25">
      <c r="A5048" s="3"/>
      <c r="B5048" s="3"/>
      <c r="C5048" s="392"/>
      <c r="D5048" s="3">
        <v>14</v>
      </c>
      <c r="E5048" s="290" t="e">
        <f ca="1"/>
        <v>#N/A</v>
      </c>
      <c r="F5048" s="291"/>
      <c r="G5048" s="294"/>
      <c r="H5048" s="294"/>
      <c r="I5048" s="294"/>
      <c r="J5048" s="294"/>
      <c r="K5048" s="294"/>
      <c r="L5048" s="294"/>
      <c r="M5048" s="294"/>
      <c r="N5048" s="294"/>
    </row>
    <row r="5049" spans="1:14" s="369" customFormat="1" ht="12.75" hidden="1" customHeight="1" outlineLevel="2" x14ac:dyDescent="0.25">
      <c r="A5049" s="3"/>
      <c r="B5049" s="3"/>
      <c r="C5049" s="392"/>
      <c r="D5049" s="3">
        <v>15</v>
      </c>
      <c r="E5049" s="290" t="e">
        <f ca="1"/>
        <v>#N/A</v>
      </c>
      <c r="F5049" s="291"/>
      <c r="G5049" s="294"/>
      <c r="H5049" s="294"/>
      <c r="I5049" s="294"/>
      <c r="J5049" s="294"/>
      <c r="K5049" s="294"/>
      <c r="L5049" s="294"/>
      <c r="M5049" s="294"/>
      <c r="N5049" s="294"/>
    </row>
    <row r="5050" spans="1:14" s="369" customFormat="1" ht="12.75" hidden="1" customHeight="1" outlineLevel="1" x14ac:dyDescent="0.25">
      <c r="A5050" s="3"/>
      <c r="B5050" s="145" t="str">
        <f ca="1">B5033</f>
        <v>Asset Type 224</v>
      </c>
      <c r="C5050" s="145" t="str">
        <f ca="1">C5033</f>
        <v>Description - Asset Type 224</v>
      </c>
      <c r="D5050" s="3"/>
      <c r="E5050" s="3"/>
      <c r="F5050" s="106" t="s">
        <v>44</v>
      </c>
      <c r="G5050" s="296">
        <f t="shared" ref="G5050:N5050" si="448">SUM(G5035:G5049)</f>
        <v>0</v>
      </c>
      <c r="H5050" s="296">
        <f t="shared" ca="1" si="448"/>
        <v>0</v>
      </c>
      <c r="I5050" s="296">
        <f t="shared" ca="1" si="448"/>
        <v>0</v>
      </c>
      <c r="J5050" s="296">
        <f t="shared" ca="1" si="448"/>
        <v>0</v>
      </c>
      <c r="K5050" s="296">
        <f t="shared" ca="1" si="448"/>
        <v>0</v>
      </c>
      <c r="L5050" s="296">
        <f t="shared" ca="1" si="448"/>
        <v>0</v>
      </c>
      <c r="M5050" s="296">
        <f t="shared" ca="1" si="448"/>
        <v>0</v>
      </c>
      <c r="N5050" s="296">
        <f t="shared" ca="1" si="448"/>
        <v>0</v>
      </c>
    </row>
    <row r="5051" spans="1:14" s="369" customFormat="1" ht="12.75" hidden="1" customHeight="1" outlineLevel="2" x14ac:dyDescent="0.25">
      <c r="A5051" s="217">
        <f>A5033+1</f>
        <v>225</v>
      </c>
      <c r="B5051" s="22" t="str">
        <f ca="1">OFFSET($B$13,$A5051-1,0)</f>
        <v>Asset Type 225</v>
      </c>
      <c r="C5051" s="22" t="str">
        <f ca="1">OFFSET($C$13,$A5051-1,0)</f>
        <v>Description - Asset Type 225</v>
      </c>
      <c r="D5051" s="3"/>
      <c r="E5051" s="109"/>
      <c r="F5051" s="108" t="s">
        <v>41</v>
      </c>
      <c r="G5051" s="295">
        <f t="shared" ref="G5051:N5051" ca="1" si="449">VLOOKUP($B5051,$B$13:$N$512,5+G$5,FALSE)</f>
        <v>0</v>
      </c>
      <c r="H5051" s="295">
        <f t="shared" ca="1" si="449"/>
        <v>0</v>
      </c>
      <c r="I5051" s="295">
        <f t="shared" ca="1" si="449"/>
        <v>0</v>
      </c>
      <c r="J5051" s="295">
        <f t="shared" ca="1" si="449"/>
        <v>0</v>
      </c>
      <c r="K5051" s="295">
        <f t="shared" ca="1" si="449"/>
        <v>0</v>
      </c>
      <c r="L5051" s="295">
        <f t="shared" ca="1" si="449"/>
        <v>0</v>
      </c>
      <c r="M5051" s="295">
        <f t="shared" ca="1" si="449"/>
        <v>0</v>
      </c>
      <c r="N5051" s="295">
        <f t="shared" ca="1" si="449"/>
        <v>0</v>
      </c>
    </row>
    <row r="5052" spans="1:14" s="369" customFormat="1" ht="12.75" hidden="1" customHeight="1" outlineLevel="2" x14ac:dyDescent="0.25">
      <c r="A5052" s="3"/>
      <c r="B5052" s="3"/>
      <c r="C5052" s="21"/>
      <c r="D5052" s="3"/>
      <c r="E5052" s="107"/>
      <c r="F5052" s="106" t="s">
        <v>42</v>
      </c>
      <c r="G5052" s="111">
        <f ca="1">VLOOKUP($B5051,'Input Sheet'!$B$12:$N$511,5+G$5,FALSE)</f>
        <v>0</v>
      </c>
      <c r="H5052" s="111">
        <f ca="1">VLOOKUP($B5051,'Input Sheet'!$B$12:$N$511,5+H$5,FALSE)</f>
        <v>0</v>
      </c>
      <c r="I5052" s="111">
        <f ca="1">VLOOKUP($B5051,'Input Sheet'!$B$12:$N$511,5+I$5,FALSE)</f>
        <v>0</v>
      </c>
      <c r="J5052" s="111">
        <f ca="1">VLOOKUP($B5051,'Input Sheet'!$B$12:$N$511,5+J$5,FALSE)</f>
        <v>0</v>
      </c>
      <c r="K5052" s="111">
        <f ca="1">VLOOKUP($B5051,'Input Sheet'!$B$12:$N$511,5+K$5,FALSE)</f>
        <v>0</v>
      </c>
      <c r="L5052" s="111">
        <f ca="1">VLOOKUP($B5051,'Input Sheet'!$B$12:$N$511,5+L$5,FALSE)</f>
        <v>0</v>
      </c>
      <c r="M5052" s="111">
        <f ca="1">VLOOKUP($B5051,'Input Sheet'!$B$12:$N$511,5+M$5,FALSE)</f>
        <v>0</v>
      </c>
      <c r="N5052" s="111">
        <f ca="1">VLOOKUP($B5051,'Input Sheet'!$B$12:$N$511,5+N$5,FALSE)</f>
        <v>0</v>
      </c>
    </row>
    <row r="5053" spans="1:14" s="369" customFormat="1" ht="12.75" hidden="1" customHeight="1" outlineLevel="2" x14ac:dyDescent="0.25">
      <c r="A5053" s="3"/>
      <c r="B5053" s="3"/>
      <c r="C5053" s="3"/>
      <c r="D5053" s="3">
        <v>1</v>
      </c>
      <c r="E5053" s="290">
        <f t="array" aca="1" ref="E5053:E5067" ca="1">TRANSPOSE(G5051:N5051)</f>
        <v>0</v>
      </c>
      <c r="F5053" s="291"/>
      <c r="G5053" s="292"/>
      <c r="H5053" s="293">
        <f ca="1">IF(OFFSET(H5053,-$D5053,0)="n/a","n/a",IF(H$5&gt;OFFSET(H5053,-$D5053,0)+$D5053,$E5053-SUM($G5053:G5053),($E5053-SUM($G5053:G5053))/(OFFSET(H5053,-$D5053,0)-(H$5-$D5053-1))))</f>
        <v>0</v>
      </c>
      <c r="I5053" s="293">
        <f ca="1">IF(OFFSET(I5053,-$D5053,0)="n/a","n/a",IF(I$5&gt;OFFSET(I5053,-$D5053,0)+$D5053,$E5053-SUM($G5053:H5053),($E5053-SUM($G5053:H5053))/(OFFSET(I5053,-$D5053,0)-(I$5-$D5053-1))))</f>
        <v>0</v>
      </c>
      <c r="J5053" s="293">
        <f ca="1">IF(OFFSET(J5053,-$D5053,0)="n/a","n/a",IF(J$5&gt;OFFSET(J5053,-$D5053,0)+$D5053,$E5053-SUM($G5053:I5053),($E5053-SUM($G5053:I5053))/(OFFSET(J5053,-$D5053,0)-(J$5-$D5053-1))))</f>
        <v>0</v>
      </c>
      <c r="K5053" s="293">
        <f ca="1">IF(OFFSET(K5053,-$D5053,0)="n/a","n/a",IF(K$5&gt;OFFSET(K5053,-$D5053,0)+$D5053,$E5053-SUM($G5053:J5053),($E5053-SUM($G5053:J5053))/(OFFSET(K5053,-$D5053,0)-(K$5-$D5053-1))))</f>
        <v>0</v>
      </c>
      <c r="L5053" s="293">
        <f ca="1">IF(OFFSET(L5053,-$D5053,0)="n/a","n/a",IF(L$5&gt;OFFSET(L5053,-$D5053,0)+$D5053,$E5053-SUM($G5053:K5053),($E5053-SUM($G5053:K5053))/(OFFSET(L5053,-$D5053,0)-(L$5-$D5053-1))))</f>
        <v>0</v>
      </c>
      <c r="M5053" s="293">
        <f ca="1">IF(OFFSET(M5053,-$D5053,0)="n/a","n/a",IF(M$5&gt;OFFSET(M5053,-$D5053,0)+$D5053,$E5053-SUM($G5053:L5053),($E5053-SUM($G5053:L5053))/(OFFSET(M5053,-$D5053,0)-(M$5-$D5053-1))))</f>
        <v>0</v>
      </c>
      <c r="N5053" s="293">
        <f ca="1">IF(OFFSET(N5053,-$D5053,0)="n/a","n/a",IF(N$5&gt;OFFSET(N5053,-$D5053,0)+$D5053,$E5053-SUM($G5053:M5053),($E5053-SUM($G5053:M5053))/(OFFSET(N5053,-$D5053,0)-(N$5-$D5053-1))))</f>
        <v>0</v>
      </c>
    </row>
    <row r="5054" spans="1:14" s="369" customFormat="1" ht="12.75" hidden="1" customHeight="1" outlineLevel="2" x14ac:dyDescent="0.25">
      <c r="A5054" s="3"/>
      <c r="B5054" s="3"/>
      <c r="C5054" s="392" t="s">
        <v>43</v>
      </c>
      <c r="D5054" s="3">
        <v>2</v>
      </c>
      <c r="E5054" s="290">
        <f ca="1"/>
        <v>0</v>
      </c>
      <c r="F5054" s="291"/>
      <c r="G5054" s="294"/>
      <c r="H5054" s="292"/>
      <c r="I5054" s="293">
        <f ca="1">IF(OFFSET(I5054,-$D5054,0)="n/a","n/a",IF(I$5&gt;OFFSET(I5054,-$D5054,0)+$D5054,$E5054-SUM($G5054:H5054),($E5054-SUM($G5054:H5054))/(OFFSET(I5054,-$D5054,0)-(I$5-$D5054-1))))</f>
        <v>0</v>
      </c>
      <c r="J5054" s="293">
        <f ca="1">IF(OFFSET(J5054,-$D5054,0)="n/a","n/a",IF(J$5&gt;OFFSET(J5054,-$D5054,0)+$D5054,$E5054-SUM($G5054:I5054),($E5054-SUM($G5054:I5054))/(OFFSET(J5054,-$D5054,0)-(J$5-$D5054-1))))</f>
        <v>0</v>
      </c>
      <c r="K5054" s="293">
        <f ca="1">IF(OFFSET(K5054,-$D5054,0)="n/a","n/a",IF(K$5&gt;OFFSET(K5054,-$D5054,0)+$D5054,$E5054-SUM($G5054:J5054),($E5054-SUM($G5054:J5054))/(OFFSET(K5054,-$D5054,0)-(K$5-$D5054-1))))</f>
        <v>0</v>
      </c>
      <c r="L5054" s="293">
        <f ca="1">IF(OFFSET(L5054,-$D5054,0)="n/a","n/a",IF(L$5&gt;OFFSET(L5054,-$D5054,0)+$D5054,$E5054-SUM($G5054:K5054),($E5054-SUM($G5054:K5054))/(OFFSET(L5054,-$D5054,0)-(L$5-$D5054-1))))</f>
        <v>0</v>
      </c>
      <c r="M5054" s="293">
        <f ca="1">IF(OFFSET(M5054,-$D5054,0)="n/a","n/a",IF(M$5&gt;OFFSET(M5054,-$D5054,0)+$D5054,$E5054-SUM($G5054:L5054),($E5054-SUM($G5054:L5054))/(OFFSET(M5054,-$D5054,0)-(M$5-$D5054-1))))</f>
        <v>0</v>
      </c>
      <c r="N5054" s="293">
        <f ca="1">IF(OFFSET(N5054,-$D5054,0)="n/a","n/a",IF(N$5&gt;OFFSET(N5054,-$D5054,0)+$D5054,$E5054-SUM($G5054:M5054),($E5054-SUM($G5054:M5054))/(OFFSET(N5054,-$D5054,0)-(N$5-$D5054-1))))</f>
        <v>0</v>
      </c>
    </row>
    <row r="5055" spans="1:14" s="369" customFormat="1" ht="12.75" hidden="1" customHeight="1" outlineLevel="2" x14ac:dyDescent="0.25">
      <c r="A5055" s="3"/>
      <c r="B5055" s="3"/>
      <c r="C5055" s="392"/>
      <c r="D5055" s="3">
        <v>3</v>
      </c>
      <c r="E5055" s="290">
        <f ca="1"/>
        <v>0</v>
      </c>
      <c r="F5055" s="291"/>
      <c r="G5055" s="294"/>
      <c r="H5055" s="294"/>
      <c r="I5055" s="292"/>
      <c r="J5055" s="293">
        <f ca="1">IF(OFFSET(J5055,-$D5055,0)="n/a","n/a",IF(J$5&gt;OFFSET(J5055,-$D5055,0)+$D5055,$E5055-SUM($G5055:I5055),($E5055-SUM($G5055:I5055))/(OFFSET(J5055,-$D5055,0)-(J$5-$D5055-1))))</f>
        <v>0</v>
      </c>
      <c r="K5055" s="293">
        <f ca="1">IF(OFFSET(K5055,-$D5055,0)="n/a","n/a",IF(K$5&gt;OFFSET(K5055,-$D5055,0)+$D5055,$E5055-SUM($G5055:J5055),($E5055-SUM($G5055:J5055))/(OFFSET(K5055,-$D5055,0)-(K$5-$D5055-1))))</f>
        <v>0</v>
      </c>
      <c r="L5055" s="293">
        <f ca="1">IF(OFFSET(L5055,-$D5055,0)="n/a","n/a",IF(L$5&gt;OFFSET(L5055,-$D5055,0)+$D5055,$E5055-SUM($G5055:K5055),($E5055-SUM($G5055:K5055))/(OFFSET(L5055,-$D5055,0)-(L$5-$D5055-1))))</f>
        <v>0</v>
      </c>
      <c r="M5055" s="293">
        <f ca="1">IF(OFFSET(M5055,-$D5055,0)="n/a","n/a",IF(M$5&gt;OFFSET(M5055,-$D5055,0)+$D5055,$E5055-SUM($G5055:L5055),($E5055-SUM($G5055:L5055))/(OFFSET(M5055,-$D5055,0)-(M$5-$D5055-1))))</f>
        <v>0</v>
      </c>
      <c r="N5055" s="293">
        <f ca="1">IF(OFFSET(N5055,-$D5055,0)="n/a","n/a",IF(N$5&gt;OFFSET(N5055,-$D5055,0)+$D5055,$E5055-SUM($G5055:M5055),($E5055-SUM($G5055:M5055))/(OFFSET(N5055,-$D5055,0)-(N$5-$D5055-1))))</f>
        <v>0</v>
      </c>
    </row>
    <row r="5056" spans="1:14" s="369" customFormat="1" ht="12.75" hidden="1" customHeight="1" outlineLevel="2" x14ac:dyDescent="0.25">
      <c r="A5056" s="3"/>
      <c r="B5056" s="3"/>
      <c r="C5056" s="392"/>
      <c r="D5056" s="3">
        <v>4</v>
      </c>
      <c r="E5056" s="290">
        <f ca="1"/>
        <v>0</v>
      </c>
      <c r="F5056" s="291"/>
      <c r="G5056" s="294"/>
      <c r="H5056" s="294"/>
      <c r="I5056" s="294"/>
      <c r="J5056" s="292"/>
      <c r="K5056" s="293">
        <f ca="1">IF(OFFSET(K5056,-$D5056,0)="n/a","n/a",IF(K$5&gt;OFFSET(K5056,-$D5056,0)+$D5056,$E5056-SUM($G5056:J5056),($E5056-SUM($G5056:J5056))/(OFFSET(K5056,-$D5056,0)-(K$5-$D5056-1))))</f>
        <v>0</v>
      </c>
      <c r="L5056" s="293">
        <f ca="1">IF(OFFSET(L5056,-$D5056,0)="n/a","n/a",IF(L$5&gt;OFFSET(L5056,-$D5056,0)+$D5056,$E5056-SUM($G5056:K5056),($E5056-SUM($G5056:K5056))/(OFFSET(L5056,-$D5056,0)-(L$5-$D5056-1))))</f>
        <v>0</v>
      </c>
      <c r="M5056" s="293">
        <f ca="1">IF(OFFSET(M5056,-$D5056,0)="n/a","n/a",IF(M$5&gt;OFFSET(M5056,-$D5056,0)+$D5056,$E5056-SUM($G5056:L5056),($E5056-SUM($G5056:L5056))/(OFFSET(M5056,-$D5056,0)-(M$5-$D5056-1))))</f>
        <v>0</v>
      </c>
      <c r="N5056" s="293">
        <f ca="1">IF(OFFSET(N5056,-$D5056,0)="n/a","n/a",IF(N$5&gt;OFFSET(N5056,-$D5056,0)+$D5056,$E5056-SUM($G5056:M5056),($E5056-SUM($G5056:M5056))/(OFFSET(N5056,-$D5056,0)-(N$5-$D5056-1))))</f>
        <v>0</v>
      </c>
    </row>
    <row r="5057" spans="1:14" s="369" customFormat="1" ht="12.75" hidden="1" customHeight="1" outlineLevel="2" x14ac:dyDescent="0.25">
      <c r="A5057" s="3"/>
      <c r="B5057" s="3"/>
      <c r="C5057" s="392"/>
      <c r="D5057" s="3">
        <v>5</v>
      </c>
      <c r="E5057" s="290">
        <f ca="1"/>
        <v>0</v>
      </c>
      <c r="F5057" s="291"/>
      <c r="G5057" s="294"/>
      <c r="H5057" s="294"/>
      <c r="I5057" s="294"/>
      <c r="J5057" s="294"/>
      <c r="K5057" s="292"/>
      <c r="L5057" s="293">
        <f ca="1">IF(OFFSET(L5057,-$D5057,0)="n/a","n/a",IF(L$5&gt;OFFSET(L5057,-$D5057,0)+$D5057,$E5057-SUM($G5057:K5057),($E5057-SUM($G5057:K5057))/(OFFSET(L5057,-$D5057,0)-(L$5-$D5057-1))))</f>
        <v>0</v>
      </c>
      <c r="M5057" s="293">
        <f ca="1">IF(OFFSET(M5057,-$D5057,0)="n/a","n/a",IF(M$5&gt;OFFSET(M5057,-$D5057,0)+$D5057,$E5057-SUM($G5057:L5057),($E5057-SUM($G5057:L5057))/(OFFSET(M5057,-$D5057,0)-(M$5-$D5057-1))))</f>
        <v>0</v>
      </c>
      <c r="N5057" s="293">
        <f ca="1">IF(OFFSET(N5057,-$D5057,0)="n/a","n/a",IF(N$5&gt;OFFSET(N5057,-$D5057,0)+$D5057,$E5057-SUM($G5057:M5057),($E5057-SUM($G5057:M5057))/(OFFSET(N5057,-$D5057,0)-(N$5-$D5057-1))))</f>
        <v>0</v>
      </c>
    </row>
    <row r="5058" spans="1:14" s="369" customFormat="1" ht="12.75" hidden="1" customHeight="1" outlineLevel="2" x14ac:dyDescent="0.25">
      <c r="A5058" s="3"/>
      <c r="B5058" s="3"/>
      <c r="C5058" s="392"/>
      <c r="D5058" s="3">
        <v>6</v>
      </c>
      <c r="E5058" s="290">
        <f ca="1"/>
        <v>0</v>
      </c>
      <c r="F5058" s="291"/>
      <c r="G5058" s="294"/>
      <c r="H5058" s="294"/>
      <c r="I5058" s="294"/>
      <c r="J5058" s="294"/>
      <c r="K5058" s="294"/>
      <c r="L5058" s="292"/>
      <c r="M5058" s="293">
        <f ca="1">IF(OFFSET(M5058,-$D5058,0)="n/a","n/a",IF(M$5&gt;OFFSET(M5058,-$D5058,0)+$D5058,$E5058-SUM($G5058:L5058),($E5058-SUM($G5058:L5058))/(OFFSET(M5058,-$D5058,0)-(M$5-$D5058-1))))</f>
        <v>0</v>
      </c>
      <c r="N5058" s="293">
        <f ca="1">IF(OFFSET(N5058,-$D5058,0)="n/a","n/a",IF(N$5&gt;OFFSET(N5058,-$D5058,0)+$D5058,$E5058-SUM($G5058:M5058),($E5058-SUM($G5058:M5058))/(OFFSET(N5058,-$D5058,0)-(N$5-$D5058-1))))</f>
        <v>0</v>
      </c>
    </row>
    <row r="5059" spans="1:14" s="369" customFormat="1" ht="12.75" hidden="1" customHeight="1" outlineLevel="2" x14ac:dyDescent="0.25">
      <c r="A5059" s="3"/>
      <c r="B5059" s="3"/>
      <c r="C5059" s="392"/>
      <c r="D5059" s="3">
        <v>7</v>
      </c>
      <c r="E5059" s="290">
        <f ca="1"/>
        <v>0</v>
      </c>
      <c r="F5059" s="291"/>
      <c r="G5059" s="294"/>
      <c r="H5059" s="294"/>
      <c r="I5059" s="294"/>
      <c r="J5059" s="294"/>
      <c r="K5059" s="294"/>
      <c r="L5059" s="294"/>
      <c r="M5059" s="292"/>
      <c r="N5059" s="293">
        <f ca="1">IF(OFFSET(N5059,-$D5059,0)="n/a","n/a",IF(N$5&gt;OFFSET(N5059,-$D5059,0)+$D5059,$E5059-SUM($G5059:M5059),($E5059-SUM($G5059:M5059))/(OFFSET(N5059,-$D5059,0)-(N$5-$D5059-1))))</f>
        <v>0</v>
      </c>
    </row>
    <row r="5060" spans="1:14" s="369" customFormat="1" ht="12.75" hidden="1" customHeight="1" outlineLevel="2" x14ac:dyDescent="0.25">
      <c r="A5060" s="3"/>
      <c r="B5060" s="3"/>
      <c r="C5060" s="392"/>
      <c r="D5060" s="3">
        <v>8</v>
      </c>
      <c r="E5060" s="290">
        <f ca="1"/>
        <v>0</v>
      </c>
      <c r="F5060" s="291"/>
      <c r="G5060" s="294"/>
      <c r="H5060" s="294"/>
      <c r="I5060" s="294"/>
      <c r="J5060" s="294"/>
      <c r="K5060" s="294"/>
      <c r="L5060" s="294"/>
      <c r="M5060" s="294"/>
      <c r="N5060" s="292"/>
    </row>
    <row r="5061" spans="1:14" s="369" customFormat="1" ht="12.75" hidden="1" customHeight="1" outlineLevel="2" x14ac:dyDescent="0.25">
      <c r="A5061" s="3"/>
      <c r="B5061" s="3"/>
      <c r="C5061" s="392"/>
      <c r="D5061" s="3">
        <v>9</v>
      </c>
      <c r="E5061" s="290" t="e">
        <f ca="1"/>
        <v>#N/A</v>
      </c>
      <c r="F5061" s="291"/>
      <c r="G5061" s="294"/>
      <c r="H5061" s="294"/>
      <c r="I5061" s="294"/>
      <c r="J5061" s="294"/>
      <c r="K5061" s="294"/>
      <c r="L5061" s="294"/>
      <c r="M5061" s="294"/>
      <c r="N5061" s="294"/>
    </row>
    <row r="5062" spans="1:14" s="369" customFormat="1" ht="12.75" hidden="1" customHeight="1" outlineLevel="2" x14ac:dyDescent="0.25">
      <c r="A5062" s="3"/>
      <c r="B5062" s="3"/>
      <c r="C5062" s="392"/>
      <c r="D5062" s="3">
        <v>10</v>
      </c>
      <c r="E5062" s="290" t="e">
        <f ca="1"/>
        <v>#N/A</v>
      </c>
      <c r="F5062" s="291"/>
      <c r="G5062" s="294"/>
      <c r="H5062" s="294"/>
      <c r="I5062" s="294"/>
      <c r="J5062" s="294"/>
      <c r="K5062" s="294"/>
      <c r="L5062" s="294"/>
      <c r="M5062" s="294"/>
      <c r="N5062" s="294"/>
    </row>
    <row r="5063" spans="1:14" s="369" customFormat="1" ht="12.75" hidden="1" customHeight="1" outlineLevel="2" x14ac:dyDescent="0.25">
      <c r="A5063" s="3"/>
      <c r="B5063" s="3"/>
      <c r="C5063" s="392"/>
      <c r="D5063" s="3">
        <v>11</v>
      </c>
      <c r="E5063" s="290" t="e">
        <f ca="1"/>
        <v>#N/A</v>
      </c>
      <c r="F5063" s="291"/>
      <c r="G5063" s="294"/>
      <c r="H5063" s="294"/>
      <c r="I5063" s="294"/>
      <c r="J5063" s="294"/>
      <c r="K5063" s="294"/>
      <c r="L5063" s="294"/>
      <c r="M5063" s="294"/>
      <c r="N5063" s="294"/>
    </row>
    <row r="5064" spans="1:14" s="369" customFormat="1" ht="12.75" hidden="1" customHeight="1" outlineLevel="2" x14ac:dyDescent="0.25">
      <c r="A5064" s="3"/>
      <c r="B5064" s="3"/>
      <c r="C5064" s="392"/>
      <c r="D5064" s="3">
        <v>12</v>
      </c>
      <c r="E5064" s="290" t="e">
        <f ca="1"/>
        <v>#N/A</v>
      </c>
      <c r="F5064" s="291"/>
      <c r="G5064" s="294"/>
      <c r="H5064" s="294"/>
      <c r="I5064" s="294"/>
      <c r="J5064" s="294"/>
      <c r="K5064" s="294"/>
      <c r="L5064" s="294"/>
      <c r="M5064" s="294"/>
      <c r="N5064" s="294"/>
    </row>
    <row r="5065" spans="1:14" s="369" customFormat="1" ht="12.75" hidden="1" customHeight="1" outlineLevel="2" x14ac:dyDescent="0.25">
      <c r="A5065" s="3"/>
      <c r="B5065" s="3"/>
      <c r="C5065" s="392"/>
      <c r="D5065" s="3">
        <v>13</v>
      </c>
      <c r="E5065" s="290" t="e">
        <f ca="1"/>
        <v>#N/A</v>
      </c>
      <c r="F5065" s="291"/>
      <c r="G5065" s="294"/>
      <c r="H5065" s="294"/>
      <c r="I5065" s="294"/>
      <c r="J5065" s="294"/>
      <c r="K5065" s="294"/>
      <c r="L5065" s="294"/>
      <c r="M5065" s="294"/>
      <c r="N5065" s="294"/>
    </row>
    <row r="5066" spans="1:14" s="369" customFormat="1" ht="12.75" hidden="1" customHeight="1" outlineLevel="2" x14ac:dyDescent="0.25">
      <c r="A5066" s="3"/>
      <c r="B5066" s="3"/>
      <c r="C5066" s="392"/>
      <c r="D5066" s="3">
        <v>14</v>
      </c>
      <c r="E5066" s="290" t="e">
        <f ca="1"/>
        <v>#N/A</v>
      </c>
      <c r="F5066" s="291"/>
      <c r="G5066" s="294"/>
      <c r="H5066" s="294"/>
      <c r="I5066" s="294"/>
      <c r="J5066" s="294"/>
      <c r="K5066" s="294"/>
      <c r="L5066" s="294"/>
      <c r="M5066" s="294"/>
      <c r="N5066" s="294"/>
    </row>
    <row r="5067" spans="1:14" s="369" customFormat="1" ht="12.75" hidden="1" customHeight="1" outlineLevel="2" x14ac:dyDescent="0.25">
      <c r="A5067" s="3"/>
      <c r="B5067" s="3"/>
      <c r="C5067" s="392"/>
      <c r="D5067" s="3">
        <v>15</v>
      </c>
      <c r="E5067" s="290" t="e">
        <f ca="1"/>
        <v>#N/A</v>
      </c>
      <c r="F5067" s="291"/>
      <c r="G5067" s="294"/>
      <c r="H5067" s="294"/>
      <c r="I5067" s="294"/>
      <c r="J5067" s="294"/>
      <c r="K5067" s="294"/>
      <c r="L5067" s="294"/>
      <c r="M5067" s="294"/>
      <c r="N5067" s="294"/>
    </row>
    <row r="5068" spans="1:14" s="369" customFormat="1" ht="12.75" hidden="1" customHeight="1" outlineLevel="1" x14ac:dyDescent="0.25">
      <c r="A5068" s="3"/>
      <c r="B5068" s="145" t="str">
        <f ca="1">B5051</f>
        <v>Asset Type 225</v>
      </c>
      <c r="C5068" s="145" t="str">
        <f ca="1">C5051</f>
        <v>Description - Asset Type 225</v>
      </c>
      <c r="D5068" s="3"/>
      <c r="E5068" s="3"/>
      <c r="F5068" s="106" t="s">
        <v>44</v>
      </c>
      <c r="G5068" s="296">
        <f t="shared" ref="G5068:N5068" si="450">SUM(G5053:G5067)</f>
        <v>0</v>
      </c>
      <c r="H5068" s="296">
        <f t="shared" ca="1" si="450"/>
        <v>0</v>
      </c>
      <c r="I5068" s="296">
        <f t="shared" ca="1" si="450"/>
        <v>0</v>
      </c>
      <c r="J5068" s="296">
        <f t="shared" ca="1" si="450"/>
        <v>0</v>
      </c>
      <c r="K5068" s="296">
        <f t="shared" ca="1" si="450"/>
        <v>0</v>
      </c>
      <c r="L5068" s="296">
        <f t="shared" ca="1" si="450"/>
        <v>0</v>
      </c>
      <c r="M5068" s="296">
        <f t="shared" ca="1" si="450"/>
        <v>0</v>
      </c>
      <c r="N5068" s="296">
        <f t="shared" ca="1" si="450"/>
        <v>0</v>
      </c>
    </row>
    <row r="5069" spans="1:14" s="369" customFormat="1" ht="12.75" hidden="1" customHeight="1" outlineLevel="2" x14ac:dyDescent="0.25">
      <c r="A5069" s="217">
        <f>A5051+1</f>
        <v>226</v>
      </c>
      <c r="B5069" s="22" t="str">
        <f ca="1">OFFSET($B$13,$A5069-1,0)</f>
        <v>Asset Type 226</v>
      </c>
      <c r="C5069" s="22" t="str">
        <f ca="1">OFFSET($C$13,$A5069-1,0)</f>
        <v>Description - Asset Type 226</v>
      </c>
      <c r="D5069" s="3"/>
      <c r="E5069" s="109"/>
      <c r="F5069" s="108" t="s">
        <v>41</v>
      </c>
      <c r="G5069" s="295">
        <f t="shared" ref="G5069:N5069" ca="1" si="451">VLOOKUP($B5069,$B$13:$N$512,5+G$5,FALSE)</f>
        <v>0</v>
      </c>
      <c r="H5069" s="295">
        <f t="shared" ca="1" si="451"/>
        <v>0</v>
      </c>
      <c r="I5069" s="295">
        <f t="shared" ca="1" si="451"/>
        <v>0</v>
      </c>
      <c r="J5069" s="295">
        <f t="shared" ca="1" si="451"/>
        <v>0</v>
      </c>
      <c r="K5069" s="295">
        <f t="shared" ca="1" si="451"/>
        <v>0</v>
      </c>
      <c r="L5069" s="295">
        <f t="shared" ca="1" si="451"/>
        <v>0</v>
      </c>
      <c r="M5069" s="295">
        <f t="shared" ca="1" si="451"/>
        <v>0</v>
      </c>
      <c r="N5069" s="295">
        <f t="shared" ca="1" si="451"/>
        <v>0</v>
      </c>
    </row>
    <row r="5070" spans="1:14" s="369" customFormat="1" ht="12.75" hidden="1" customHeight="1" outlineLevel="2" x14ac:dyDescent="0.25">
      <c r="A5070" s="3"/>
      <c r="B5070" s="3"/>
      <c r="C5070" s="21"/>
      <c r="D5070" s="3"/>
      <c r="E5070" s="107"/>
      <c r="F5070" s="106" t="s">
        <v>42</v>
      </c>
      <c r="G5070" s="111">
        <f ca="1">VLOOKUP($B5069,'Input Sheet'!$B$12:$N$511,5+G$5,FALSE)</f>
        <v>0</v>
      </c>
      <c r="H5070" s="111">
        <f ca="1">VLOOKUP($B5069,'Input Sheet'!$B$12:$N$511,5+H$5,FALSE)</f>
        <v>0</v>
      </c>
      <c r="I5070" s="111">
        <f ca="1">VLOOKUP($B5069,'Input Sheet'!$B$12:$N$511,5+I$5,FALSE)</f>
        <v>0</v>
      </c>
      <c r="J5070" s="111">
        <f ca="1">VLOOKUP($B5069,'Input Sheet'!$B$12:$N$511,5+J$5,FALSE)</f>
        <v>0</v>
      </c>
      <c r="K5070" s="111">
        <f ca="1">VLOOKUP($B5069,'Input Sheet'!$B$12:$N$511,5+K$5,FALSE)</f>
        <v>0</v>
      </c>
      <c r="L5070" s="111">
        <f ca="1">VLOOKUP($B5069,'Input Sheet'!$B$12:$N$511,5+L$5,FALSE)</f>
        <v>0</v>
      </c>
      <c r="M5070" s="111">
        <f ca="1">VLOOKUP($B5069,'Input Sheet'!$B$12:$N$511,5+M$5,FALSE)</f>
        <v>0</v>
      </c>
      <c r="N5070" s="111">
        <f ca="1">VLOOKUP($B5069,'Input Sheet'!$B$12:$N$511,5+N$5,FALSE)</f>
        <v>0</v>
      </c>
    </row>
    <row r="5071" spans="1:14" s="369" customFormat="1" ht="12.75" hidden="1" customHeight="1" outlineLevel="2" x14ac:dyDescent="0.25">
      <c r="A5071" s="3"/>
      <c r="B5071" s="3"/>
      <c r="C5071" s="3"/>
      <c r="D5071" s="3">
        <v>1</v>
      </c>
      <c r="E5071" s="290">
        <f t="array" aca="1" ref="E5071:E5085" ca="1">TRANSPOSE(G5069:N5069)</f>
        <v>0</v>
      </c>
      <c r="F5071" s="291"/>
      <c r="G5071" s="292"/>
      <c r="H5071" s="293">
        <f ca="1">IF(OFFSET(H5071,-$D5071,0)="n/a","n/a",IF(H$5&gt;OFFSET(H5071,-$D5071,0)+$D5071,$E5071-SUM($G5071:G5071),($E5071-SUM($G5071:G5071))/(OFFSET(H5071,-$D5071,0)-(H$5-$D5071-1))))</f>
        <v>0</v>
      </c>
      <c r="I5071" s="293">
        <f ca="1">IF(OFFSET(I5071,-$D5071,0)="n/a","n/a",IF(I$5&gt;OFFSET(I5071,-$D5071,0)+$D5071,$E5071-SUM($G5071:H5071),($E5071-SUM($G5071:H5071))/(OFFSET(I5071,-$D5071,0)-(I$5-$D5071-1))))</f>
        <v>0</v>
      </c>
      <c r="J5071" s="293">
        <f ca="1">IF(OFFSET(J5071,-$D5071,0)="n/a","n/a",IF(J$5&gt;OFFSET(J5071,-$D5071,0)+$D5071,$E5071-SUM($G5071:I5071),($E5071-SUM($G5071:I5071))/(OFFSET(J5071,-$D5071,0)-(J$5-$D5071-1))))</f>
        <v>0</v>
      </c>
      <c r="K5071" s="293">
        <f ca="1">IF(OFFSET(K5071,-$D5071,0)="n/a","n/a",IF(K$5&gt;OFFSET(K5071,-$D5071,0)+$D5071,$E5071-SUM($G5071:J5071),($E5071-SUM($G5071:J5071))/(OFFSET(K5071,-$D5071,0)-(K$5-$D5071-1))))</f>
        <v>0</v>
      </c>
      <c r="L5071" s="293">
        <f ca="1">IF(OFFSET(L5071,-$D5071,0)="n/a","n/a",IF(L$5&gt;OFFSET(L5071,-$D5071,0)+$D5071,$E5071-SUM($G5071:K5071),($E5071-SUM($G5071:K5071))/(OFFSET(L5071,-$D5071,0)-(L$5-$D5071-1))))</f>
        <v>0</v>
      </c>
      <c r="M5071" s="293">
        <f ca="1">IF(OFFSET(M5071,-$D5071,0)="n/a","n/a",IF(M$5&gt;OFFSET(M5071,-$D5071,0)+$D5071,$E5071-SUM($G5071:L5071),($E5071-SUM($G5071:L5071))/(OFFSET(M5071,-$D5071,0)-(M$5-$D5071-1))))</f>
        <v>0</v>
      </c>
      <c r="N5071" s="293">
        <f ca="1">IF(OFFSET(N5071,-$D5071,0)="n/a","n/a",IF(N$5&gt;OFFSET(N5071,-$D5071,0)+$D5071,$E5071-SUM($G5071:M5071),($E5071-SUM($G5071:M5071))/(OFFSET(N5071,-$D5071,0)-(N$5-$D5071-1))))</f>
        <v>0</v>
      </c>
    </row>
    <row r="5072" spans="1:14" s="369" customFormat="1" ht="12.75" hidden="1" customHeight="1" outlineLevel="2" x14ac:dyDescent="0.25">
      <c r="A5072" s="3"/>
      <c r="B5072" s="3"/>
      <c r="C5072" s="392" t="s">
        <v>43</v>
      </c>
      <c r="D5072" s="3">
        <v>2</v>
      </c>
      <c r="E5072" s="290">
        <f ca="1"/>
        <v>0</v>
      </c>
      <c r="F5072" s="291"/>
      <c r="G5072" s="294"/>
      <c r="H5072" s="292"/>
      <c r="I5072" s="293">
        <f ca="1">IF(OFFSET(I5072,-$D5072,0)="n/a","n/a",IF(I$5&gt;OFFSET(I5072,-$D5072,0)+$D5072,$E5072-SUM($G5072:H5072),($E5072-SUM($G5072:H5072))/(OFFSET(I5072,-$D5072,0)-(I$5-$D5072-1))))</f>
        <v>0</v>
      </c>
      <c r="J5072" s="293">
        <f ca="1">IF(OFFSET(J5072,-$D5072,0)="n/a","n/a",IF(J$5&gt;OFFSET(J5072,-$D5072,0)+$D5072,$E5072-SUM($G5072:I5072),($E5072-SUM($G5072:I5072))/(OFFSET(J5072,-$D5072,0)-(J$5-$D5072-1))))</f>
        <v>0</v>
      </c>
      <c r="K5072" s="293">
        <f ca="1">IF(OFFSET(K5072,-$D5072,0)="n/a","n/a",IF(K$5&gt;OFFSET(K5072,-$D5072,0)+$D5072,$E5072-SUM($G5072:J5072),($E5072-SUM($G5072:J5072))/(OFFSET(K5072,-$D5072,0)-(K$5-$D5072-1))))</f>
        <v>0</v>
      </c>
      <c r="L5072" s="293">
        <f ca="1">IF(OFFSET(L5072,-$D5072,0)="n/a","n/a",IF(L$5&gt;OFFSET(L5072,-$D5072,0)+$D5072,$E5072-SUM($G5072:K5072),($E5072-SUM($G5072:K5072))/(OFFSET(L5072,-$D5072,0)-(L$5-$D5072-1))))</f>
        <v>0</v>
      </c>
      <c r="M5072" s="293">
        <f ca="1">IF(OFFSET(M5072,-$D5072,0)="n/a","n/a",IF(M$5&gt;OFFSET(M5072,-$D5072,0)+$D5072,$E5072-SUM($G5072:L5072),($E5072-SUM($G5072:L5072))/(OFFSET(M5072,-$D5072,0)-(M$5-$D5072-1))))</f>
        <v>0</v>
      </c>
      <c r="N5072" s="293">
        <f ca="1">IF(OFFSET(N5072,-$D5072,0)="n/a","n/a",IF(N$5&gt;OFFSET(N5072,-$D5072,0)+$D5072,$E5072-SUM($G5072:M5072),($E5072-SUM($G5072:M5072))/(OFFSET(N5072,-$D5072,0)-(N$5-$D5072-1))))</f>
        <v>0</v>
      </c>
    </row>
    <row r="5073" spans="1:14" s="369" customFormat="1" ht="12.75" hidden="1" customHeight="1" outlineLevel="2" x14ac:dyDescent="0.25">
      <c r="A5073" s="3"/>
      <c r="B5073" s="3"/>
      <c r="C5073" s="392"/>
      <c r="D5073" s="3">
        <v>3</v>
      </c>
      <c r="E5073" s="290">
        <f ca="1"/>
        <v>0</v>
      </c>
      <c r="F5073" s="291"/>
      <c r="G5073" s="294"/>
      <c r="H5073" s="294"/>
      <c r="I5073" s="292"/>
      <c r="J5073" s="293">
        <f ca="1">IF(OFFSET(J5073,-$D5073,0)="n/a","n/a",IF(J$5&gt;OFFSET(J5073,-$D5073,0)+$D5073,$E5073-SUM($G5073:I5073),($E5073-SUM($G5073:I5073))/(OFFSET(J5073,-$D5073,0)-(J$5-$D5073-1))))</f>
        <v>0</v>
      </c>
      <c r="K5073" s="293">
        <f ca="1">IF(OFFSET(K5073,-$D5073,0)="n/a","n/a",IF(K$5&gt;OFFSET(K5073,-$D5073,0)+$D5073,$E5073-SUM($G5073:J5073),($E5073-SUM($G5073:J5073))/(OFFSET(K5073,-$D5073,0)-(K$5-$D5073-1))))</f>
        <v>0</v>
      </c>
      <c r="L5073" s="293">
        <f ca="1">IF(OFFSET(L5073,-$D5073,0)="n/a","n/a",IF(L$5&gt;OFFSET(L5073,-$D5073,0)+$D5073,$E5073-SUM($G5073:K5073),($E5073-SUM($G5073:K5073))/(OFFSET(L5073,-$D5073,0)-(L$5-$D5073-1))))</f>
        <v>0</v>
      </c>
      <c r="M5073" s="293">
        <f ca="1">IF(OFFSET(M5073,-$D5073,0)="n/a","n/a",IF(M$5&gt;OFFSET(M5073,-$D5073,0)+$D5073,$E5073-SUM($G5073:L5073),($E5073-SUM($G5073:L5073))/(OFFSET(M5073,-$D5073,0)-(M$5-$D5073-1))))</f>
        <v>0</v>
      </c>
      <c r="N5073" s="293">
        <f ca="1">IF(OFFSET(N5073,-$D5073,0)="n/a","n/a",IF(N$5&gt;OFFSET(N5073,-$D5073,0)+$D5073,$E5073-SUM($G5073:M5073),($E5073-SUM($G5073:M5073))/(OFFSET(N5073,-$D5073,0)-(N$5-$D5073-1))))</f>
        <v>0</v>
      </c>
    </row>
    <row r="5074" spans="1:14" s="369" customFormat="1" ht="12.75" hidden="1" customHeight="1" outlineLevel="2" x14ac:dyDescent="0.25">
      <c r="A5074" s="3"/>
      <c r="B5074" s="3"/>
      <c r="C5074" s="392"/>
      <c r="D5074" s="3">
        <v>4</v>
      </c>
      <c r="E5074" s="290">
        <f ca="1"/>
        <v>0</v>
      </c>
      <c r="F5074" s="291"/>
      <c r="G5074" s="294"/>
      <c r="H5074" s="294"/>
      <c r="I5074" s="294"/>
      <c r="J5074" s="292"/>
      <c r="K5074" s="293">
        <f ca="1">IF(OFFSET(K5074,-$D5074,0)="n/a","n/a",IF(K$5&gt;OFFSET(K5074,-$D5074,0)+$D5074,$E5074-SUM($G5074:J5074),($E5074-SUM($G5074:J5074))/(OFFSET(K5074,-$D5074,0)-(K$5-$D5074-1))))</f>
        <v>0</v>
      </c>
      <c r="L5074" s="293">
        <f ca="1">IF(OFFSET(L5074,-$D5074,0)="n/a","n/a",IF(L$5&gt;OFFSET(L5074,-$D5074,0)+$D5074,$E5074-SUM($G5074:K5074),($E5074-SUM($G5074:K5074))/(OFFSET(L5074,-$D5074,0)-(L$5-$D5074-1))))</f>
        <v>0</v>
      </c>
      <c r="M5074" s="293">
        <f ca="1">IF(OFFSET(M5074,-$D5074,0)="n/a","n/a",IF(M$5&gt;OFFSET(M5074,-$D5074,0)+$D5074,$E5074-SUM($G5074:L5074),($E5074-SUM($G5074:L5074))/(OFFSET(M5074,-$D5074,0)-(M$5-$D5074-1))))</f>
        <v>0</v>
      </c>
      <c r="N5074" s="293">
        <f ca="1">IF(OFFSET(N5074,-$D5074,0)="n/a","n/a",IF(N$5&gt;OFFSET(N5074,-$D5074,0)+$D5074,$E5074-SUM($G5074:M5074),($E5074-SUM($G5074:M5074))/(OFFSET(N5074,-$D5074,0)-(N$5-$D5074-1))))</f>
        <v>0</v>
      </c>
    </row>
    <row r="5075" spans="1:14" s="369" customFormat="1" ht="12.75" hidden="1" customHeight="1" outlineLevel="2" x14ac:dyDescent="0.25">
      <c r="A5075" s="3"/>
      <c r="B5075" s="3"/>
      <c r="C5075" s="392"/>
      <c r="D5075" s="3">
        <v>5</v>
      </c>
      <c r="E5075" s="290">
        <f ca="1"/>
        <v>0</v>
      </c>
      <c r="F5075" s="291"/>
      <c r="G5075" s="294"/>
      <c r="H5075" s="294"/>
      <c r="I5075" s="294"/>
      <c r="J5075" s="294"/>
      <c r="K5075" s="292"/>
      <c r="L5075" s="293">
        <f ca="1">IF(OFFSET(L5075,-$D5075,0)="n/a","n/a",IF(L$5&gt;OFFSET(L5075,-$D5075,0)+$D5075,$E5075-SUM($G5075:K5075),($E5075-SUM($G5075:K5075))/(OFFSET(L5075,-$D5075,0)-(L$5-$D5075-1))))</f>
        <v>0</v>
      </c>
      <c r="M5075" s="293">
        <f ca="1">IF(OFFSET(M5075,-$D5075,0)="n/a","n/a",IF(M$5&gt;OFFSET(M5075,-$D5075,0)+$D5075,$E5075-SUM($G5075:L5075),($E5075-SUM($G5075:L5075))/(OFFSET(M5075,-$D5075,0)-(M$5-$D5075-1))))</f>
        <v>0</v>
      </c>
      <c r="N5075" s="293">
        <f ca="1">IF(OFFSET(N5075,-$D5075,0)="n/a","n/a",IF(N$5&gt;OFFSET(N5075,-$D5075,0)+$D5075,$E5075-SUM($G5075:M5075),($E5075-SUM($G5075:M5075))/(OFFSET(N5075,-$D5075,0)-(N$5-$D5075-1))))</f>
        <v>0</v>
      </c>
    </row>
    <row r="5076" spans="1:14" s="369" customFormat="1" ht="12.75" hidden="1" customHeight="1" outlineLevel="2" x14ac:dyDescent="0.25">
      <c r="A5076" s="3"/>
      <c r="B5076" s="3"/>
      <c r="C5076" s="392"/>
      <c r="D5076" s="3">
        <v>6</v>
      </c>
      <c r="E5076" s="290">
        <f ca="1"/>
        <v>0</v>
      </c>
      <c r="F5076" s="291"/>
      <c r="G5076" s="294"/>
      <c r="H5076" s="294"/>
      <c r="I5076" s="294"/>
      <c r="J5076" s="294"/>
      <c r="K5076" s="294"/>
      <c r="L5076" s="292"/>
      <c r="M5076" s="293">
        <f ca="1">IF(OFFSET(M5076,-$D5076,0)="n/a","n/a",IF(M$5&gt;OFFSET(M5076,-$D5076,0)+$D5076,$E5076-SUM($G5076:L5076),($E5076-SUM($G5076:L5076))/(OFFSET(M5076,-$D5076,0)-(M$5-$D5076-1))))</f>
        <v>0</v>
      </c>
      <c r="N5076" s="293">
        <f ca="1">IF(OFFSET(N5076,-$D5076,0)="n/a","n/a",IF(N$5&gt;OFFSET(N5076,-$D5076,0)+$D5076,$E5076-SUM($G5076:M5076),($E5076-SUM($G5076:M5076))/(OFFSET(N5076,-$D5076,0)-(N$5-$D5076-1))))</f>
        <v>0</v>
      </c>
    </row>
    <row r="5077" spans="1:14" s="369" customFormat="1" ht="12.75" hidden="1" customHeight="1" outlineLevel="2" x14ac:dyDescent="0.25">
      <c r="A5077" s="3"/>
      <c r="B5077" s="3"/>
      <c r="C5077" s="392"/>
      <c r="D5077" s="3">
        <v>7</v>
      </c>
      <c r="E5077" s="290">
        <f ca="1"/>
        <v>0</v>
      </c>
      <c r="F5077" s="291"/>
      <c r="G5077" s="294"/>
      <c r="H5077" s="294"/>
      <c r="I5077" s="294"/>
      <c r="J5077" s="294"/>
      <c r="K5077" s="294"/>
      <c r="L5077" s="294"/>
      <c r="M5077" s="292"/>
      <c r="N5077" s="293">
        <f ca="1">IF(OFFSET(N5077,-$D5077,0)="n/a","n/a",IF(N$5&gt;OFFSET(N5077,-$D5077,0)+$D5077,$E5077-SUM($G5077:M5077),($E5077-SUM($G5077:M5077))/(OFFSET(N5077,-$D5077,0)-(N$5-$D5077-1))))</f>
        <v>0</v>
      </c>
    </row>
    <row r="5078" spans="1:14" s="369" customFormat="1" ht="12.75" hidden="1" customHeight="1" outlineLevel="2" x14ac:dyDescent="0.25">
      <c r="A5078" s="3"/>
      <c r="B5078" s="3"/>
      <c r="C5078" s="392"/>
      <c r="D5078" s="3">
        <v>8</v>
      </c>
      <c r="E5078" s="290">
        <f ca="1"/>
        <v>0</v>
      </c>
      <c r="F5078" s="291"/>
      <c r="G5078" s="294"/>
      <c r="H5078" s="294"/>
      <c r="I5078" s="294"/>
      <c r="J5078" s="294"/>
      <c r="K5078" s="294"/>
      <c r="L5078" s="294"/>
      <c r="M5078" s="294"/>
      <c r="N5078" s="292"/>
    </row>
    <row r="5079" spans="1:14" s="369" customFormat="1" ht="12.75" hidden="1" customHeight="1" outlineLevel="2" x14ac:dyDescent="0.25">
      <c r="A5079" s="3"/>
      <c r="B5079" s="3"/>
      <c r="C5079" s="392"/>
      <c r="D5079" s="3">
        <v>9</v>
      </c>
      <c r="E5079" s="290" t="e">
        <f ca="1"/>
        <v>#N/A</v>
      </c>
      <c r="F5079" s="291"/>
      <c r="G5079" s="294"/>
      <c r="H5079" s="294"/>
      <c r="I5079" s="294"/>
      <c r="J5079" s="294"/>
      <c r="K5079" s="294"/>
      <c r="L5079" s="294"/>
      <c r="M5079" s="294"/>
      <c r="N5079" s="294"/>
    </row>
    <row r="5080" spans="1:14" s="369" customFormat="1" ht="12.75" hidden="1" customHeight="1" outlineLevel="2" x14ac:dyDescent="0.25">
      <c r="A5080" s="3"/>
      <c r="B5080" s="3"/>
      <c r="C5080" s="392"/>
      <c r="D5080" s="3">
        <v>10</v>
      </c>
      <c r="E5080" s="290" t="e">
        <f ca="1"/>
        <v>#N/A</v>
      </c>
      <c r="F5080" s="291"/>
      <c r="G5080" s="294"/>
      <c r="H5080" s="294"/>
      <c r="I5080" s="294"/>
      <c r="J5080" s="294"/>
      <c r="K5080" s="294"/>
      <c r="L5080" s="294"/>
      <c r="M5080" s="294"/>
      <c r="N5080" s="294"/>
    </row>
    <row r="5081" spans="1:14" s="369" customFormat="1" ht="12.75" hidden="1" customHeight="1" outlineLevel="2" x14ac:dyDescent="0.25">
      <c r="A5081" s="3"/>
      <c r="B5081" s="3"/>
      <c r="C5081" s="392"/>
      <c r="D5081" s="3">
        <v>11</v>
      </c>
      <c r="E5081" s="290" t="e">
        <f ca="1"/>
        <v>#N/A</v>
      </c>
      <c r="F5081" s="291"/>
      <c r="G5081" s="294"/>
      <c r="H5081" s="294"/>
      <c r="I5081" s="294"/>
      <c r="J5081" s="294"/>
      <c r="K5081" s="294"/>
      <c r="L5081" s="294"/>
      <c r="M5081" s="294"/>
      <c r="N5081" s="294"/>
    </row>
    <row r="5082" spans="1:14" s="369" customFormat="1" ht="12.75" hidden="1" customHeight="1" outlineLevel="2" x14ac:dyDescent="0.25">
      <c r="A5082" s="3"/>
      <c r="B5082" s="3"/>
      <c r="C5082" s="392"/>
      <c r="D5082" s="3">
        <v>12</v>
      </c>
      <c r="E5082" s="290" t="e">
        <f ca="1"/>
        <v>#N/A</v>
      </c>
      <c r="F5082" s="291"/>
      <c r="G5082" s="294"/>
      <c r="H5082" s="294"/>
      <c r="I5082" s="294"/>
      <c r="J5082" s="294"/>
      <c r="K5082" s="294"/>
      <c r="L5082" s="294"/>
      <c r="M5082" s="294"/>
      <c r="N5082" s="294"/>
    </row>
    <row r="5083" spans="1:14" s="369" customFormat="1" ht="12.75" hidden="1" customHeight="1" outlineLevel="2" x14ac:dyDescent="0.25">
      <c r="A5083" s="3"/>
      <c r="B5083" s="3"/>
      <c r="C5083" s="392"/>
      <c r="D5083" s="3">
        <v>13</v>
      </c>
      <c r="E5083" s="290" t="e">
        <f ca="1"/>
        <v>#N/A</v>
      </c>
      <c r="F5083" s="291"/>
      <c r="G5083" s="294"/>
      <c r="H5083" s="294"/>
      <c r="I5083" s="294"/>
      <c r="J5083" s="294"/>
      <c r="K5083" s="294"/>
      <c r="L5083" s="294"/>
      <c r="M5083" s="294"/>
      <c r="N5083" s="294"/>
    </row>
    <row r="5084" spans="1:14" s="369" customFormat="1" ht="12.75" hidden="1" customHeight="1" outlineLevel="2" x14ac:dyDescent="0.25">
      <c r="A5084" s="3"/>
      <c r="B5084" s="3"/>
      <c r="C5084" s="392"/>
      <c r="D5084" s="3">
        <v>14</v>
      </c>
      <c r="E5084" s="290" t="e">
        <f ca="1"/>
        <v>#N/A</v>
      </c>
      <c r="F5084" s="291"/>
      <c r="G5084" s="294"/>
      <c r="H5084" s="294"/>
      <c r="I5084" s="294"/>
      <c r="J5084" s="294"/>
      <c r="K5084" s="294"/>
      <c r="L5084" s="294"/>
      <c r="M5084" s="294"/>
      <c r="N5084" s="294"/>
    </row>
    <row r="5085" spans="1:14" s="369" customFormat="1" ht="12.75" hidden="1" customHeight="1" outlineLevel="2" x14ac:dyDescent="0.25">
      <c r="A5085" s="3"/>
      <c r="B5085" s="3"/>
      <c r="C5085" s="392"/>
      <c r="D5085" s="3">
        <v>15</v>
      </c>
      <c r="E5085" s="290" t="e">
        <f ca="1"/>
        <v>#N/A</v>
      </c>
      <c r="F5085" s="291"/>
      <c r="G5085" s="294"/>
      <c r="H5085" s="294"/>
      <c r="I5085" s="294"/>
      <c r="J5085" s="294"/>
      <c r="K5085" s="294"/>
      <c r="L5085" s="294"/>
      <c r="M5085" s="294"/>
      <c r="N5085" s="294"/>
    </row>
    <row r="5086" spans="1:14" s="369" customFormat="1" ht="12.75" hidden="1" customHeight="1" outlineLevel="1" x14ac:dyDescent="0.25">
      <c r="A5086" s="3"/>
      <c r="B5086" s="145" t="str">
        <f ca="1">B5069</f>
        <v>Asset Type 226</v>
      </c>
      <c r="C5086" s="145" t="str">
        <f ca="1">C5069</f>
        <v>Description - Asset Type 226</v>
      </c>
      <c r="D5086" s="3"/>
      <c r="E5086" s="3"/>
      <c r="F5086" s="106" t="s">
        <v>44</v>
      </c>
      <c r="G5086" s="296">
        <f t="shared" ref="G5086:N5086" si="452">SUM(G5071:G5085)</f>
        <v>0</v>
      </c>
      <c r="H5086" s="296">
        <f t="shared" ca="1" si="452"/>
        <v>0</v>
      </c>
      <c r="I5086" s="296">
        <f t="shared" ca="1" si="452"/>
        <v>0</v>
      </c>
      <c r="J5086" s="296">
        <f t="shared" ca="1" si="452"/>
        <v>0</v>
      </c>
      <c r="K5086" s="296">
        <f t="shared" ca="1" si="452"/>
        <v>0</v>
      </c>
      <c r="L5086" s="296">
        <f t="shared" ca="1" si="452"/>
        <v>0</v>
      </c>
      <c r="M5086" s="296">
        <f t="shared" ca="1" si="452"/>
        <v>0</v>
      </c>
      <c r="N5086" s="296">
        <f t="shared" ca="1" si="452"/>
        <v>0</v>
      </c>
    </row>
    <row r="5087" spans="1:14" s="369" customFormat="1" ht="12.75" hidden="1" customHeight="1" outlineLevel="2" x14ac:dyDescent="0.25">
      <c r="A5087" s="217">
        <f>A5069+1</f>
        <v>227</v>
      </c>
      <c r="B5087" s="22" t="str">
        <f ca="1">OFFSET($B$13,$A5087-1,0)</f>
        <v>Asset Type 227</v>
      </c>
      <c r="C5087" s="22" t="str">
        <f ca="1">OFFSET($C$13,$A5087-1,0)</f>
        <v>Description - Asset Type 227</v>
      </c>
      <c r="D5087" s="3"/>
      <c r="E5087" s="109"/>
      <c r="F5087" s="108" t="s">
        <v>41</v>
      </c>
      <c r="G5087" s="295">
        <f t="shared" ref="G5087:N5087" ca="1" si="453">VLOOKUP($B5087,$B$13:$N$512,5+G$5,FALSE)</f>
        <v>0</v>
      </c>
      <c r="H5087" s="295">
        <f t="shared" ca="1" si="453"/>
        <v>0</v>
      </c>
      <c r="I5087" s="295">
        <f t="shared" ca="1" si="453"/>
        <v>0</v>
      </c>
      <c r="J5087" s="295">
        <f t="shared" ca="1" si="453"/>
        <v>0</v>
      </c>
      <c r="K5087" s="295">
        <f t="shared" ca="1" si="453"/>
        <v>0</v>
      </c>
      <c r="L5087" s="295">
        <f t="shared" ca="1" si="453"/>
        <v>0</v>
      </c>
      <c r="M5087" s="295">
        <f t="shared" ca="1" si="453"/>
        <v>0</v>
      </c>
      <c r="N5087" s="295">
        <f t="shared" ca="1" si="453"/>
        <v>0</v>
      </c>
    </row>
    <row r="5088" spans="1:14" s="369" customFormat="1" ht="12.75" hidden="1" customHeight="1" outlineLevel="2" x14ac:dyDescent="0.25">
      <c r="A5088" s="3"/>
      <c r="B5088" s="3"/>
      <c r="C5088" s="21"/>
      <c r="D5088" s="3"/>
      <c r="E5088" s="107"/>
      <c r="F5088" s="106" t="s">
        <v>42</v>
      </c>
      <c r="G5088" s="111">
        <f ca="1">VLOOKUP($B5087,'Input Sheet'!$B$12:$N$511,5+G$5,FALSE)</f>
        <v>0</v>
      </c>
      <c r="H5088" s="111">
        <f ca="1">VLOOKUP($B5087,'Input Sheet'!$B$12:$N$511,5+H$5,FALSE)</f>
        <v>0</v>
      </c>
      <c r="I5088" s="111">
        <f ca="1">VLOOKUP($B5087,'Input Sheet'!$B$12:$N$511,5+I$5,FALSE)</f>
        <v>0</v>
      </c>
      <c r="J5088" s="111">
        <f ca="1">VLOOKUP($B5087,'Input Sheet'!$B$12:$N$511,5+J$5,FALSE)</f>
        <v>0</v>
      </c>
      <c r="K5088" s="111">
        <f ca="1">VLOOKUP($B5087,'Input Sheet'!$B$12:$N$511,5+K$5,FALSE)</f>
        <v>0</v>
      </c>
      <c r="L5088" s="111">
        <f ca="1">VLOOKUP($B5087,'Input Sheet'!$B$12:$N$511,5+L$5,FALSE)</f>
        <v>0</v>
      </c>
      <c r="M5088" s="111">
        <f ca="1">VLOOKUP($B5087,'Input Sheet'!$B$12:$N$511,5+M$5,FALSE)</f>
        <v>0</v>
      </c>
      <c r="N5088" s="111">
        <f ca="1">VLOOKUP($B5087,'Input Sheet'!$B$12:$N$511,5+N$5,FALSE)</f>
        <v>0</v>
      </c>
    </row>
    <row r="5089" spans="1:14" s="369" customFormat="1" ht="12.75" hidden="1" customHeight="1" outlineLevel="2" x14ac:dyDescent="0.25">
      <c r="A5089" s="3"/>
      <c r="B5089" s="3"/>
      <c r="C5089" s="3"/>
      <c r="D5089" s="3">
        <v>1</v>
      </c>
      <c r="E5089" s="290">
        <f t="array" aca="1" ref="E5089:E5103" ca="1">TRANSPOSE(G5087:N5087)</f>
        <v>0</v>
      </c>
      <c r="F5089" s="291"/>
      <c r="G5089" s="292"/>
      <c r="H5089" s="293">
        <f ca="1">IF(OFFSET(H5089,-$D5089,0)="n/a","n/a",IF(H$5&gt;OFFSET(H5089,-$D5089,0)+$D5089,$E5089-SUM($G5089:G5089),($E5089-SUM($G5089:G5089))/(OFFSET(H5089,-$D5089,0)-(H$5-$D5089-1))))</f>
        <v>0</v>
      </c>
      <c r="I5089" s="293">
        <f ca="1">IF(OFFSET(I5089,-$D5089,0)="n/a","n/a",IF(I$5&gt;OFFSET(I5089,-$D5089,0)+$D5089,$E5089-SUM($G5089:H5089),($E5089-SUM($G5089:H5089))/(OFFSET(I5089,-$D5089,0)-(I$5-$D5089-1))))</f>
        <v>0</v>
      </c>
      <c r="J5089" s="293">
        <f ca="1">IF(OFFSET(J5089,-$D5089,0)="n/a","n/a",IF(J$5&gt;OFFSET(J5089,-$D5089,0)+$D5089,$E5089-SUM($G5089:I5089),($E5089-SUM($G5089:I5089))/(OFFSET(J5089,-$D5089,0)-(J$5-$D5089-1))))</f>
        <v>0</v>
      </c>
      <c r="K5089" s="293">
        <f ca="1">IF(OFFSET(K5089,-$D5089,0)="n/a","n/a",IF(K$5&gt;OFFSET(K5089,-$D5089,0)+$D5089,$E5089-SUM($G5089:J5089),($E5089-SUM($G5089:J5089))/(OFFSET(K5089,-$D5089,0)-(K$5-$D5089-1))))</f>
        <v>0</v>
      </c>
      <c r="L5089" s="293">
        <f ca="1">IF(OFFSET(L5089,-$D5089,0)="n/a","n/a",IF(L$5&gt;OFFSET(L5089,-$D5089,0)+$D5089,$E5089-SUM($G5089:K5089),($E5089-SUM($G5089:K5089))/(OFFSET(L5089,-$D5089,0)-(L$5-$D5089-1))))</f>
        <v>0</v>
      </c>
      <c r="M5089" s="293">
        <f ca="1">IF(OFFSET(M5089,-$D5089,0)="n/a","n/a",IF(M$5&gt;OFFSET(M5089,-$D5089,0)+$D5089,$E5089-SUM($G5089:L5089),($E5089-SUM($G5089:L5089))/(OFFSET(M5089,-$D5089,0)-(M$5-$D5089-1))))</f>
        <v>0</v>
      </c>
      <c r="N5089" s="293">
        <f ca="1">IF(OFFSET(N5089,-$D5089,0)="n/a","n/a",IF(N$5&gt;OFFSET(N5089,-$D5089,0)+$D5089,$E5089-SUM($G5089:M5089),($E5089-SUM($G5089:M5089))/(OFFSET(N5089,-$D5089,0)-(N$5-$D5089-1))))</f>
        <v>0</v>
      </c>
    </row>
    <row r="5090" spans="1:14" s="369" customFormat="1" ht="12.75" hidden="1" customHeight="1" outlineLevel="2" x14ac:dyDescent="0.25">
      <c r="A5090" s="3"/>
      <c r="B5090" s="3"/>
      <c r="C5090" s="392" t="s">
        <v>43</v>
      </c>
      <c r="D5090" s="3">
        <v>2</v>
      </c>
      <c r="E5090" s="290">
        <f ca="1"/>
        <v>0</v>
      </c>
      <c r="F5090" s="291"/>
      <c r="G5090" s="294"/>
      <c r="H5090" s="292"/>
      <c r="I5090" s="293">
        <f ca="1">IF(OFFSET(I5090,-$D5090,0)="n/a","n/a",IF(I$5&gt;OFFSET(I5090,-$D5090,0)+$D5090,$E5090-SUM($G5090:H5090),($E5090-SUM($G5090:H5090))/(OFFSET(I5090,-$D5090,0)-(I$5-$D5090-1))))</f>
        <v>0</v>
      </c>
      <c r="J5090" s="293">
        <f ca="1">IF(OFFSET(J5090,-$D5090,0)="n/a","n/a",IF(J$5&gt;OFFSET(J5090,-$D5090,0)+$D5090,$E5090-SUM($G5090:I5090),($E5090-SUM($G5090:I5090))/(OFFSET(J5090,-$D5090,0)-(J$5-$D5090-1))))</f>
        <v>0</v>
      </c>
      <c r="K5090" s="293">
        <f ca="1">IF(OFFSET(K5090,-$D5090,0)="n/a","n/a",IF(K$5&gt;OFFSET(K5090,-$D5090,0)+$D5090,$E5090-SUM($G5090:J5090),($E5090-SUM($G5090:J5090))/(OFFSET(K5090,-$D5090,0)-(K$5-$D5090-1))))</f>
        <v>0</v>
      </c>
      <c r="L5090" s="293">
        <f ca="1">IF(OFFSET(L5090,-$D5090,0)="n/a","n/a",IF(L$5&gt;OFFSET(L5090,-$D5090,0)+$D5090,$E5090-SUM($G5090:K5090),($E5090-SUM($G5090:K5090))/(OFFSET(L5090,-$D5090,0)-(L$5-$D5090-1))))</f>
        <v>0</v>
      </c>
      <c r="M5090" s="293">
        <f ca="1">IF(OFFSET(M5090,-$D5090,0)="n/a","n/a",IF(M$5&gt;OFFSET(M5090,-$D5090,0)+$D5090,$E5090-SUM($G5090:L5090),($E5090-SUM($G5090:L5090))/(OFFSET(M5090,-$D5090,0)-(M$5-$D5090-1))))</f>
        <v>0</v>
      </c>
      <c r="N5090" s="293">
        <f ca="1">IF(OFFSET(N5090,-$D5090,0)="n/a","n/a",IF(N$5&gt;OFFSET(N5090,-$D5090,0)+$D5090,$E5090-SUM($G5090:M5090),($E5090-SUM($G5090:M5090))/(OFFSET(N5090,-$D5090,0)-(N$5-$D5090-1))))</f>
        <v>0</v>
      </c>
    </row>
    <row r="5091" spans="1:14" s="369" customFormat="1" ht="12.75" hidden="1" customHeight="1" outlineLevel="2" x14ac:dyDescent="0.25">
      <c r="A5091" s="3"/>
      <c r="B5091" s="3"/>
      <c r="C5091" s="392"/>
      <c r="D5091" s="3">
        <v>3</v>
      </c>
      <c r="E5091" s="290">
        <f ca="1"/>
        <v>0</v>
      </c>
      <c r="F5091" s="291"/>
      <c r="G5091" s="294"/>
      <c r="H5091" s="294"/>
      <c r="I5091" s="292"/>
      <c r="J5091" s="293">
        <f ca="1">IF(OFFSET(J5091,-$D5091,0)="n/a","n/a",IF(J$5&gt;OFFSET(J5091,-$D5091,0)+$D5091,$E5091-SUM($G5091:I5091),($E5091-SUM($G5091:I5091))/(OFFSET(J5091,-$D5091,0)-(J$5-$D5091-1))))</f>
        <v>0</v>
      </c>
      <c r="K5091" s="293">
        <f ca="1">IF(OFFSET(K5091,-$D5091,0)="n/a","n/a",IF(K$5&gt;OFFSET(K5091,-$D5091,0)+$D5091,$E5091-SUM($G5091:J5091),($E5091-SUM($G5091:J5091))/(OFFSET(K5091,-$D5091,0)-(K$5-$D5091-1))))</f>
        <v>0</v>
      </c>
      <c r="L5091" s="293">
        <f ca="1">IF(OFFSET(L5091,-$D5091,0)="n/a","n/a",IF(L$5&gt;OFFSET(L5091,-$D5091,0)+$D5091,$E5091-SUM($G5091:K5091),($E5091-SUM($G5091:K5091))/(OFFSET(L5091,-$D5091,0)-(L$5-$D5091-1))))</f>
        <v>0</v>
      </c>
      <c r="M5091" s="293">
        <f ca="1">IF(OFFSET(M5091,-$D5091,0)="n/a","n/a",IF(M$5&gt;OFFSET(M5091,-$D5091,0)+$D5091,$E5091-SUM($G5091:L5091),($E5091-SUM($G5091:L5091))/(OFFSET(M5091,-$D5091,0)-(M$5-$D5091-1))))</f>
        <v>0</v>
      </c>
      <c r="N5091" s="293">
        <f ca="1">IF(OFFSET(N5091,-$D5091,0)="n/a","n/a",IF(N$5&gt;OFFSET(N5091,-$D5091,0)+$D5091,$E5091-SUM($G5091:M5091),($E5091-SUM($G5091:M5091))/(OFFSET(N5091,-$D5091,0)-(N$5-$D5091-1))))</f>
        <v>0</v>
      </c>
    </row>
    <row r="5092" spans="1:14" s="369" customFormat="1" ht="12.75" hidden="1" customHeight="1" outlineLevel="2" x14ac:dyDescent="0.25">
      <c r="A5092" s="3"/>
      <c r="B5092" s="3"/>
      <c r="C5092" s="392"/>
      <c r="D5092" s="3">
        <v>4</v>
      </c>
      <c r="E5092" s="290">
        <f ca="1"/>
        <v>0</v>
      </c>
      <c r="F5092" s="291"/>
      <c r="G5092" s="294"/>
      <c r="H5092" s="294"/>
      <c r="I5092" s="294"/>
      <c r="J5092" s="292"/>
      <c r="K5092" s="293">
        <f ca="1">IF(OFFSET(K5092,-$D5092,0)="n/a","n/a",IF(K$5&gt;OFFSET(K5092,-$D5092,0)+$D5092,$E5092-SUM($G5092:J5092),($E5092-SUM($G5092:J5092))/(OFFSET(K5092,-$D5092,0)-(K$5-$D5092-1))))</f>
        <v>0</v>
      </c>
      <c r="L5092" s="293">
        <f ca="1">IF(OFFSET(L5092,-$D5092,0)="n/a","n/a",IF(L$5&gt;OFFSET(L5092,-$D5092,0)+$D5092,$E5092-SUM($G5092:K5092),($E5092-SUM($G5092:K5092))/(OFFSET(L5092,-$D5092,0)-(L$5-$D5092-1))))</f>
        <v>0</v>
      </c>
      <c r="M5092" s="293">
        <f ca="1">IF(OFFSET(M5092,-$D5092,0)="n/a","n/a",IF(M$5&gt;OFFSET(M5092,-$D5092,0)+$D5092,$E5092-SUM($G5092:L5092),($E5092-SUM($G5092:L5092))/(OFFSET(M5092,-$D5092,0)-(M$5-$D5092-1))))</f>
        <v>0</v>
      </c>
      <c r="N5092" s="293">
        <f ca="1">IF(OFFSET(N5092,-$D5092,0)="n/a","n/a",IF(N$5&gt;OFFSET(N5092,-$D5092,0)+$D5092,$E5092-SUM($G5092:M5092),($E5092-SUM($G5092:M5092))/(OFFSET(N5092,-$D5092,0)-(N$5-$D5092-1))))</f>
        <v>0</v>
      </c>
    </row>
    <row r="5093" spans="1:14" s="369" customFormat="1" ht="12.75" hidden="1" customHeight="1" outlineLevel="2" x14ac:dyDescent="0.25">
      <c r="A5093" s="3"/>
      <c r="B5093" s="3"/>
      <c r="C5093" s="392"/>
      <c r="D5093" s="3">
        <v>5</v>
      </c>
      <c r="E5093" s="290">
        <f ca="1"/>
        <v>0</v>
      </c>
      <c r="F5093" s="291"/>
      <c r="G5093" s="294"/>
      <c r="H5093" s="294"/>
      <c r="I5093" s="294"/>
      <c r="J5093" s="294"/>
      <c r="K5093" s="292"/>
      <c r="L5093" s="293">
        <f ca="1">IF(OFFSET(L5093,-$D5093,0)="n/a","n/a",IF(L$5&gt;OFFSET(L5093,-$D5093,0)+$D5093,$E5093-SUM($G5093:K5093),($E5093-SUM($G5093:K5093))/(OFFSET(L5093,-$D5093,0)-(L$5-$D5093-1))))</f>
        <v>0</v>
      </c>
      <c r="M5093" s="293">
        <f ca="1">IF(OFFSET(M5093,-$D5093,0)="n/a","n/a",IF(M$5&gt;OFFSET(M5093,-$D5093,0)+$D5093,$E5093-SUM($G5093:L5093),($E5093-SUM($G5093:L5093))/(OFFSET(M5093,-$D5093,0)-(M$5-$D5093-1))))</f>
        <v>0</v>
      </c>
      <c r="N5093" s="293">
        <f ca="1">IF(OFFSET(N5093,-$D5093,0)="n/a","n/a",IF(N$5&gt;OFFSET(N5093,-$D5093,0)+$D5093,$E5093-SUM($G5093:M5093),($E5093-SUM($G5093:M5093))/(OFFSET(N5093,-$D5093,0)-(N$5-$D5093-1))))</f>
        <v>0</v>
      </c>
    </row>
    <row r="5094" spans="1:14" s="369" customFormat="1" ht="12.75" hidden="1" customHeight="1" outlineLevel="2" x14ac:dyDescent="0.25">
      <c r="A5094" s="3"/>
      <c r="B5094" s="3"/>
      <c r="C5094" s="392"/>
      <c r="D5094" s="3">
        <v>6</v>
      </c>
      <c r="E5094" s="290">
        <f ca="1"/>
        <v>0</v>
      </c>
      <c r="F5094" s="291"/>
      <c r="G5094" s="294"/>
      <c r="H5094" s="294"/>
      <c r="I5094" s="294"/>
      <c r="J5094" s="294"/>
      <c r="K5094" s="294"/>
      <c r="L5094" s="292"/>
      <c r="M5094" s="293">
        <f ca="1">IF(OFFSET(M5094,-$D5094,0)="n/a","n/a",IF(M$5&gt;OFFSET(M5094,-$D5094,0)+$D5094,$E5094-SUM($G5094:L5094),($E5094-SUM($G5094:L5094))/(OFFSET(M5094,-$D5094,0)-(M$5-$D5094-1))))</f>
        <v>0</v>
      </c>
      <c r="N5094" s="293">
        <f ca="1">IF(OFFSET(N5094,-$D5094,0)="n/a","n/a",IF(N$5&gt;OFFSET(N5094,-$D5094,0)+$D5094,$E5094-SUM($G5094:M5094),($E5094-SUM($G5094:M5094))/(OFFSET(N5094,-$D5094,0)-(N$5-$D5094-1))))</f>
        <v>0</v>
      </c>
    </row>
    <row r="5095" spans="1:14" s="369" customFormat="1" ht="12.75" hidden="1" customHeight="1" outlineLevel="2" x14ac:dyDescent="0.25">
      <c r="A5095" s="3"/>
      <c r="B5095" s="3"/>
      <c r="C5095" s="392"/>
      <c r="D5095" s="3">
        <v>7</v>
      </c>
      <c r="E5095" s="290">
        <f ca="1"/>
        <v>0</v>
      </c>
      <c r="F5095" s="291"/>
      <c r="G5095" s="294"/>
      <c r="H5095" s="294"/>
      <c r="I5095" s="294"/>
      <c r="J5095" s="294"/>
      <c r="K5095" s="294"/>
      <c r="L5095" s="294"/>
      <c r="M5095" s="292"/>
      <c r="N5095" s="293">
        <f ca="1">IF(OFFSET(N5095,-$D5095,0)="n/a","n/a",IF(N$5&gt;OFFSET(N5095,-$D5095,0)+$D5095,$E5095-SUM($G5095:M5095),($E5095-SUM($G5095:M5095))/(OFFSET(N5095,-$D5095,0)-(N$5-$D5095-1))))</f>
        <v>0</v>
      </c>
    </row>
    <row r="5096" spans="1:14" s="369" customFormat="1" ht="12.75" hidden="1" customHeight="1" outlineLevel="2" x14ac:dyDescent="0.25">
      <c r="A5096" s="3"/>
      <c r="B5096" s="3"/>
      <c r="C5096" s="392"/>
      <c r="D5096" s="3">
        <v>8</v>
      </c>
      <c r="E5096" s="290">
        <f ca="1"/>
        <v>0</v>
      </c>
      <c r="F5096" s="291"/>
      <c r="G5096" s="294"/>
      <c r="H5096" s="294"/>
      <c r="I5096" s="294"/>
      <c r="J5096" s="294"/>
      <c r="K5096" s="294"/>
      <c r="L5096" s="294"/>
      <c r="M5096" s="294"/>
      <c r="N5096" s="292"/>
    </row>
    <row r="5097" spans="1:14" s="369" customFormat="1" ht="12.75" hidden="1" customHeight="1" outlineLevel="2" x14ac:dyDescent="0.25">
      <c r="A5097" s="3"/>
      <c r="B5097" s="3"/>
      <c r="C5097" s="392"/>
      <c r="D5097" s="3">
        <v>9</v>
      </c>
      <c r="E5097" s="290" t="e">
        <f ca="1"/>
        <v>#N/A</v>
      </c>
      <c r="F5097" s="291"/>
      <c r="G5097" s="294"/>
      <c r="H5097" s="294"/>
      <c r="I5097" s="294"/>
      <c r="J5097" s="294"/>
      <c r="K5097" s="294"/>
      <c r="L5097" s="294"/>
      <c r="M5097" s="294"/>
      <c r="N5097" s="294"/>
    </row>
    <row r="5098" spans="1:14" s="369" customFormat="1" ht="12.75" hidden="1" customHeight="1" outlineLevel="2" x14ac:dyDescent="0.25">
      <c r="A5098" s="3"/>
      <c r="B5098" s="3"/>
      <c r="C5098" s="392"/>
      <c r="D5098" s="3">
        <v>10</v>
      </c>
      <c r="E5098" s="290" t="e">
        <f ca="1"/>
        <v>#N/A</v>
      </c>
      <c r="F5098" s="291"/>
      <c r="G5098" s="294"/>
      <c r="H5098" s="294"/>
      <c r="I5098" s="294"/>
      <c r="J5098" s="294"/>
      <c r="K5098" s="294"/>
      <c r="L5098" s="294"/>
      <c r="M5098" s="294"/>
      <c r="N5098" s="294"/>
    </row>
    <row r="5099" spans="1:14" s="369" customFormat="1" ht="12.75" hidden="1" customHeight="1" outlineLevel="2" x14ac:dyDescent="0.25">
      <c r="A5099" s="3"/>
      <c r="B5099" s="3"/>
      <c r="C5099" s="392"/>
      <c r="D5099" s="3">
        <v>11</v>
      </c>
      <c r="E5099" s="290" t="e">
        <f ca="1"/>
        <v>#N/A</v>
      </c>
      <c r="F5099" s="291"/>
      <c r="G5099" s="294"/>
      <c r="H5099" s="294"/>
      <c r="I5099" s="294"/>
      <c r="J5099" s="294"/>
      <c r="K5099" s="294"/>
      <c r="L5099" s="294"/>
      <c r="M5099" s="294"/>
      <c r="N5099" s="294"/>
    </row>
    <row r="5100" spans="1:14" s="369" customFormat="1" ht="12.75" hidden="1" customHeight="1" outlineLevel="2" x14ac:dyDescent="0.25">
      <c r="A5100" s="3"/>
      <c r="B5100" s="3"/>
      <c r="C5100" s="392"/>
      <c r="D5100" s="3">
        <v>12</v>
      </c>
      <c r="E5100" s="290" t="e">
        <f ca="1"/>
        <v>#N/A</v>
      </c>
      <c r="F5100" s="291"/>
      <c r="G5100" s="294"/>
      <c r="H5100" s="294"/>
      <c r="I5100" s="294"/>
      <c r="J5100" s="294"/>
      <c r="K5100" s="294"/>
      <c r="L5100" s="294"/>
      <c r="M5100" s="294"/>
      <c r="N5100" s="294"/>
    </row>
    <row r="5101" spans="1:14" s="369" customFormat="1" ht="12.75" hidden="1" customHeight="1" outlineLevel="2" x14ac:dyDescent="0.25">
      <c r="A5101" s="3"/>
      <c r="B5101" s="3"/>
      <c r="C5101" s="392"/>
      <c r="D5101" s="3">
        <v>13</v>
      </c>
      <c r="E5101" s="290" t="e">
        <f ca="1"/>
        <v>#N/A</v>
      </c>
      <c r="F5101" s="291"/>
      <c r="G5101" s="294"/>
      <c r="H5101" s="294"/>
      <c r="I5101" s="294"/>
      <c r="J5101" s="294"/>
      <c r="K5101" s="294"/>
      <c r="L5101" s="294"/>
      <c r="M5101" s="294"/>
      <c r="N5101" s="294"/>
    </row>
    <row r="5102" spans="1:14" s="369" customFormat="1" ht="12.75" hidden="1" customHeight="1" outlineLevel="2" x14ac:dyDescent="0.25">
      <c r="A5102" s="3"/>
      <c r="B5102" s="3"/>
      <c r="C5102" s="392"/>
      <c r="D5102" s="3">
        <v>14</v>
      </c>
      <c r="E5102" s="290" t="e">
        <f ca="1"/>
        <v>#N/A</v>
      </c>
      <c r="F5102" s="291"/>
      <c r="G5102" s="294"/>
      <c r="H5102" s="294"/>
      <c r="I5102" s="294"/>
      <c r="J5102" s="294"/>
      <c r="K5102" s="294"/>
      <c r="L5102" s="294"/>
      <c r="M5102" s="294"/>
      <c r="N5102" s="294"/>
    </row>
    <row r="5103" spans="1:14" s="369" customFormat="1" ht="12.75" hidden="1" customHeight="1" outlineLevel="2" x14ac:dyDescent="0.25">
      <c r="A5103" s="3"/>
      <c r="B5103" s="3"/>
      <c r="C5103" s="392"/>
      <c r="D5103" s="3">
        <v>15</v>
      </c>
      <c r="E5103" s="290" t="e">
        <f ca="1"/>
        <v>#N/A</v>
      </c>
      <c r="F5103" s="291"/>
      <c r="G5103" s="294"/>
      <c r="H5103" s="294"/>
      <c r="I5103" s="294"/>
      <c r="J5103" s="294"/>
      <c r="K5103" s="294"/>
      <c r="L5103" s="294"/>
      <c r="M5103" s="294"/>
      <c r="N5103" s="294"/>
    </row>
    <row r="5104" spans="1:14" s="369" customFormat="1" ht="12.75" hidden="1" customHeight="1" outlineLevel="1" x14ac:dyDescent="0.25">
      <c r="A5104" s="3"/>
      <c r="B5104" s="145" t="str">
        <f ca="1">B5087</f>
        <v>Asset Type 227</v>
      </c>
      <c r="C5104" s="145" t="str">
        <f ca="1">C5087</f>
        <v>Description - Asset Type 227</v>
      </c>
      <c r="D5104" s="3"/>
      <c r="E5104" s="3"/>
      <c r="F5104" s="106" t="s">
        <v>44</v>
      </c>
      <c r="G5104" s="296">
        <f t="shared" ref="G5104:N5104" si="454">SUM(G5089:G5103)</f>
        <v>0</v>
      </c>
      <c r="H5104" s="296">
        <f t="shared" ca="1" si="454"/>
        <v>0</v>
      </c>
      <c r="I5104" s="296">
        <f t="shared" ca="1" si="454"/>
        <v>0</v>
      </c>
      <c r="J5104" s="296">
        <f t="shared" ca="1" si="454"/>
        <v>0</v>
      </c>
      <c r="K5104" s="296">
        <f t="shared" ca="1" si="454"/>
        <v>0</v>
      </c>
      <c r="L5104" s="296">
        <f t="shared" ca="1" si="454"/>
        <v>0</v>
      </c>
      <c r="M5104" s="296">
        <f t="shared" ca="1" si="454"/>
        <v>0</v>
      </c>
      <c r="N5104" s="296">
        <f t="shared" ca="1" si="454"/>
        <v>0</v>
      </c>
    </row>
    <row r="5105" spans="1:14" s="369" customFormat="1" ht="12.75" hidden="1" customHeight="1" outlineLevel="2" x14ac:dyDescent="0.25">
      <c r="A5105" s="217">
        <f>A5087+1</f>
        <v>228</v>
      </c>
      <c r="B5105" s="22" t="str">
        <f ca="1">OFFSET($B$13,$A5105-1,0)</f>
        <v>Asset Type 228</v>
      </c>
      <c r="C5105" s="22" t="str">
        <f ca="1">OFFSET($C$13,$A5105-1,0)</f>
        <v>Description - Asset Type 228</v>
      </c>
      <c r="D5105" s="3"/>
      <c r="E5105" s="109"/>
      <c r="F5105" s="108" t="s">
        <v>41</v>
      </c>
      <c r="G5105" s="295">
        <f t="shared" ref="G5105:N5105" ca="1" si="455">VLOOKUP($B5105,$B$13:$N$512,5+G$5,FALSE)</f>
        <v>0</v>
      </c>
      <c r="H5105" s="295">
        <f t="shared" ca="1" si="455"/>
        <v>0</v>
      </c>
      <c r="I5105" s="295">
        <f t="shared" ca="1" si="455"/>
        <v>0</v>
      </c>
      <c r="J5105" s="295">
        <f t="shared" ca="1" si="455"/>
        <v>0</v>
      </c>
      <c r="K5105" s="295">
        <f t="shared" ca="1" si="455"/>
        <v>0</v>
      </c>
      <c r="L5105" s="295">
        <f t="shared" ca="1" si="455"/>
        <v>0</v>
      </c>
      <c r="M5105" s="295">
        <f t="shared" ca="1" si="455"/>
        <v>0</v>
      </c>
      <c r="N5105" s="295">
        <f t="shared" ca="1" si="455"/>
        <v>0</v>
      </c>
    </row>
    <row r="5106" spans="1:14" s="369" customFormat="1" ht="12.75" hidden="1" customHeight="1" outlineLevel="2" x14ac:dyDescent="0.25">
      <c r="A5106" s="3"/>
      <c r="B5106" s="3"/>
      <c r="C5106" s="21"/>
      <c r="D5106" s="3"/>
      <c r="E5106" s="107"/>
      <c r="F5106" s="106" t="s">
        <v>42</v>
      </c>
      <c r="G5106" s="111">
        <f ca="1">VLOOKUP($B5105,'Input Sheet'!$B$12:$N$511,5+G$5,FALSE)</f>
        <v>0</v>
      </c>
      <c r="H5106" s="111">
        <f ca="1">VLOOKUP($B5105,'Input Sheet'!$B$12:$N$511,5+H$5,FALSE)</f>
        <v>0</v>
      </c>
      <c r="I5106" s="111">
        <f ca="1">VLOOKUP($B5105,'Input Sheet'!$B$12:$N$511,5+I$5,FALSE)</f>
        <v>0</v>
      </c>
      <c r="J5106" s="111">
        <f ca="1">VLOOKUP($B5105,'Input Sheet'!$B$12:$N$511,5+J$5,FALSE)</f>
        <v>0</v>
      </c>
      <c r="K5106" s="111">
        <f ca="1">VLOOKUP($B5105,'Input Sheet'!$B$12:$N$511,5+K$5,FALSE)</f>
        <v>0</v>
      </c>
      <c r="L5106" s="111">
        <f ca="1">VLOOKUP($B5105,'Input Sheet'!$B$12:$N$511,5+L$5,FALSE)</f>
        <v>0</v>
      </c>
      <c r="M5106" s="111">
        <f ca="1">VLOOKUP($B5105,'Input Sheet'!$B$12:$N$511,5+M$5,FALSE)</f>
        <v>0</v>
      </c>
      <c r="N5106" s="111">
        <f ca="1">VLOOKUP($B5105,'Input Sheet'!$B$12:$N$511,5+N$5,FALSE)</f>
        <v>0</v>
      </c>
    </row>
    <row r="5107" spans="1:14" s="369" customFormat="1" ht="12.75" hidden="1" customHeight="1" outlineLevel="2" x14ac:dyDescent="0.25">
      <c r="A5107" s="3"/>
      <c r="B5107" s="3"/>
      <c r="C5107" s="3"/>
      <c r="D5107" s="3">
        <v>1</v>
      </c>
      <c r="E5107" s="290">
        <f t="array" aca="1" ref="E5107:E5121" ca="1">TRANSPOSE(G5105:N5105)</f>
        <v>0</v>
      </c>
      <c r="F5107" s="291"/>
      <c r="G5107" s="292"/>
      <c r="H5107" s="293">
        <f ca="1">IF(OFFSET(H5107,-$D5107,0)="n/a","n/a",IF(H$5&gt;OFFSET(H5107,-$D5107,0)+$D5107,$E5107-SUM($G5107:G5107),($E5107-SUM($G5107:G5107))/(OFFSET(H5107,-$D5107,0)-(H$5-$D5107-1))))</f>
        <v>0</v>
      </c>
      <c r="I5107" s="293">
        <f ca="1">IF(OFFSET(I5107,-$D5107,0)="n/a","n/a",IF(I$5&gt;OFFSET(I5107,-$D5107,0)+$D5107,$E5107-SUM($G5107:H5107),($E5107-SUM($G5107:H5107))/(OFFSET(I5107,-$D5107,0)-(I$5-$D5107-1))))</f>
        <v>0</v>
      </c>
      <c r="J5107" s="293">
        <f ca="1">IF(OFFSET(J5107,-$D5107,0)="n/a","n/a",IF(J$5&gt;OFFSET(J5107,-$D5107,0)+$D5107,$E5107-SUM($G5107:I5107),($E5107-SUM($G5107:I5107))/(OFFSET(J5107,-$D5107,0)-(J$5-$D5107-1))))</f>
        <v>0</v>
      </c>
      <c r="K5107" s="293">
        <f ca="1">IF(OFFSET(K5107,-$D5107,0)="n/a","n/a",IF(K$5&gt;OFFSET(K5107,-$D5107,0)+$D5107,$E5107-SUM($G5107:J5107),($E5107-SUM($G5107:J5107))/(OFFSET(K5107,-$D5107,0)-(K$5-$D5107-1))))</f>
        <v>0</v>
      </c>
      <c r="L5107" s="293">
        <f ca="1">IF(OFFSET(L5107,-$D5107,0)="n/a","n/a",IF(L$5&gt;OFFSET(L5107,-$D5107,0)+$D5107,$E5107-SUM($G5107:K5107),($E5107-SUM($G5107:K5107))/(OFFSET(L5107,-$D5107,0)-(L$5-$D5107-1))))</f>
        <v>0</v>
      </c>
      <c r="M5107" s="293">
        <f ca="1">IF(OFFSET(M5107,-$D5107,0)="n/a","n/a",IF(M$5&gt;OFFSET(M5107,-$D5107,0)+$D5107,$E5107-SUM($G5107:L5107),($E5107-SUM($G5107:L5107))/(OFFSET(M5107,-$D5107,0)-(M$5-$D5107-1))))</f>
        <v>0</v>
      </c>
      <c r="N5107" s="293">
        <f ca="1">IF(OFFSET(N5107,-$D5107,0)="n/a","n/a",IF(N$5&gt;OFFSET(N5107,-$D5107,0)+$D5107,$E5107-SUM($G5107:M5107),($E5107-SUM($G5107:M5107))/(OFFSET(N5107,-$D5107,0)-(N$5-$D5107-1))))</f>
        <v>0</v>
      </c>
    </row>
    <row r="5108" spans="1:14" s="369" customFormat="1" ht="12.75" hidden="1" customHeight="1" outlineLevel="2" x14ac:dyDescent="0.25">
      <c r="A5108" s="3"/>
      <c r="B5108" s="3"/>
      <c r="C5108" s="392" t="s">
        <v>43</v>
      </c>
      <c r="D5108" s="3">
        <v>2</v>
      </c>
      <c r="E5108" s="290">
        <f ca="1"/>
        <v>0</v>
      </c>
      <c r="F5108" s="291"/>
      <c r="G5108" s="294"/>
      <c r="H5108" s="292"/>
      <c r="I5108" s="293">
        <f ca="1">IF(OFFSET(I5108,-$D5108,0)="n/a","n/a",IF(I$5&gt;OFFSET(I5108,-$D5108,0)+$D5108,$E5108-SUM($G5108:H5108),($E5108-SUM($G5108:H5108))/(OFFSET(I5108,-$D5108,0)-(I$5-$D5108-1))))</f>
        <v>0</v>
      </c>
      <c r="J5108" s="293">
        <f ca="1">IF(OFFSET(J5108,-$D5108,0)="n/a","n/a",IF(J$5&gt;OFFSET(J5108,-$D5108,0)+$D5108,$E5108-SUM($G5108:I5108),($E5108-SUM($G5108:I5108))/(OFFSET(J5108,-$D5108,0)-(J$5-$D5108-1))))</f>
        <v>0</v>
      </c>
      <c r="K5108" s="293">
        <f ca="1">IF(OFFSET(K5108,-$D5108,0)="n/a","n/a",IF(K$5&gt;OFFSET(K5108,-$D5108,0)+$D5108,$E5108-SUM($G5108:J5108),($E5108-SUM($G5108:J5108))/(OFFSET(K5108,-$D5108,0)-(K$5-$D5108-1))))</f>
        <v>0</v>
      </c>
      <c r="L5108" s="293">
        <f ca="1">IF(OFFSET(L5108,-$D5108,0)="n/a","n/a",IF(L$5&gt;OFFSET(L5108,-$D5108,0)+$D5108,$E5108-SUM($G5108:K5108),($E5108-SUM($G5108:K5108))/(OFFSET(L5108,-$D5108,0)-(L$5-$D5108-1))))</f>
        <v>0</v>
      </c>
      <c r="M5108" s="293">
        <f ca="1">IF(OFFSET(M5108,-$D5108,0)="n/a","n/a",IF(M$5&gt;OFFSET(M5108,-$D5108,0)+$D5108,$E5108-SUM($G5108:L5108),($E5108-SUM($G5108:L5108))/(OFFSET(M5108,-$D5108,0)-(M$5-$D5108-1))))</f>
        <v>0</v>
      </c>
      <c r="N5108" s="293">
        <f ca="1">IF(OFFSET(N5108,-$D5108,0)="n/a","n/a",IF(N$5&gt;OFFSET(N5108,-$D5108,0)+$D5108,$E5108-SUM($G5108:M5108),($E5108-SUM($G5108:M5108))/(OFFSET(N5108,-$D5108,0)-(N$5-$D5108-1))))</f>
        <v>0</v>
      </c>
    </row>
    <row r="5109" spans="1:14" s="369" customFormat="1" ht="12.75" hidden="1" customHeight="1" outlineLevel="2" x14ac:dyDescent="0.25">
      <c r="A5109" s="3"/>
      <c r="B5109" s="3"/>
      <c r="C5109" s="392"/>
      <c r="D5109" s="3">
        <v>3</v>
      </c>
      <c r="E5109" s="290">
        <f ca="1"/>
        <v>0</v>
      </c>
      <c r="F5109" s="291"/>
      <c r="G5109" s="294"/>
      <c r="H5109" s="294"/>
      <c r="I5109" s="292"/>
      <c r="J5109" s="293">
        <f ca="1">IF(OFFSET(J5109,-$D5109,0)="n/a","n/a",IF(J$5&gt;OFFSET(J5109,-$D5109,0)+$D5109,$E5109-SUM($G5109:I5109),($E5109-SUM($G5109:I5109))/(OFFSET(J5109,-$D5109,0)-(J$5-$D5109-1))))</f>
        <v>0</v>
      </c>
      <c r="K5109" s="293">
        <f ca="1">IF(OFFSET(K5109,-$D5109,0)="n/a","n/a",IF(K$5&gt;OFFSET(K5109,-$D5109,0)+$D5109,$E5109-SUM($G5109:J5109),($E5109-SUM($G5109:J5109))/(OFFSET(K5109,-$D5109,0)-(K$5-$D5109-1))))</f>
        <v>0</v>
      </c>
      <c r="L5109" s="293">
        <f ca="1">IF(OFFSET(L5109,-$D5109,0)="n/a","n/a",IF(L$5&gt;OFFSET(L5109,-$D5109,0)+$D5109,$E5109-SUM($G5109:K5109),($E5109-SUM($G5109:K5109))/(OFFSET(L5109,-$D5109,0)-(L$5-$D5109-1))))</f>
        <v>0</v>
      </c>
      <c r="M5109" s="293">
        <f ca="1">IF(OFFSET(M5109,-$D5109,0)="n/a","n/a",IF(M$5&gt;OFFSET(M5109,-$D5109,0)+$D5109,$E5109-SUM($G5109:L5109),($E5109-SUM($G5109:L5109))/(OFFSET(M5109,-$D5109,0)-(M$5-$D5109-1))))</f>
        <v>0</v>
      </c>
      <c r="N5109" s="293">
        <f ca="1">IF(OFFSET(N5109,-$D5109,0)="n/a","n/a",IF(N$5&gt;OFFSET(N5109,-$D5109,0)+$D5109,$E5109-SUM($G5109:M5109),($E5109-SUM($G5109:M5109))/(OFFSET(N5109,-$D5109,0)-(N$5-$D5109-1))))</f>
        <v>0</v>
      </c>
    </row>
    <row r="5110" spans="1:14" s="369" customFormat="1" ht="12.75" hidden="1" customHeight="1" outlineLevel="2" x14ac:dyDescent="0.25">
      <c r="A5110" s="3"/>
      <c r="B5110" s="3"/>
      <c r="C5110" s="392"/>
      <c r="D5110" s="3">
        <v>4</v>
      </c>
      <c r="E5110" s="290">
        <f ca="1"/>
        <v>0</v>
      </c>
      <c r="F5110" s="291"/>
      <c r="G5110" s="294"/>
      <c r="H5110" s="294"/>
      <c r="I5110" s="294"/>
      <c r="J5110" s="292"/>
      <c r="K5110" s="293">
        <f ca="1">IF(OFFSET(K5110,-$D5110,0)="n/a","n/a",IF(K$5&gt;OFFSET(K5110,-$D5110,0)+$D5110,$E5110-SUM($G5110:J5110),($E5110-SUM($G5110:J5110))/(OFFSET(K5110,-$D5110,0)-(K$5-$D5110-1))))</f>
        <v>0</v>
      </c>
      <c r="L5110" s="293">
        <f ca="1">IF(OFFSET(L5110,-$D5110,0)="n/a","n/a",IF(L$5&gt;OFFSET(L5110,-$D5110,0)+$D5110,$E5110-SUM($G5110:K5110),($E5110-SUM($G5110:K5110))/(OFFSET(L5110,-$D5110,0)-(L$5-$D5110-1))))</f>
        <v>0</v>
      </c>
      <c r="M5110" s="293">
        <f ca="1">IF(OFFSET(M5110,-$D5110,0)="n/a","n/a",IF(M$5&gt;OFFSET(M5110,-$D5110,0)+$D5110,$E5110-SUM($G5110:L5110),($E5110-SUM($G5110:L5110))/(OFFSET(M5110,-$D5110,0)-(M$5-$D5110-1))))</f>
        <v>0</v>
      </c>
      <c r="N5110" s="293">
        <f ca="1">IF(OFFSET(N5110,-$D5110,0)="n/a","n/a",IF(N$5&gt;OFFSET(N5110,-$D5110,0)+$D5110,$E5110-SUM($G5110:M5110),($E5110-SUM($G5110:M5110))/(OFFSET(N5110,-$D5110,0)-(N$5-$D5110-1))))</f>
        <v>0</v>
      </c>
    </row>
    <row r="5111" spans="1:14" s="369" customFormat="1" ht="12.75" hidden="1" customHeight="1" outlineLevel="2" x14ac:dyDescent="0.25">
      <c r="A5111" s="3"/>
      <c r="B5111" s="3"/>
      <c r="C5111" s="392"/>
      <c r="D5111" s="3">
        <v>5</v>
      </c>
      <c r="E5111" s="290">
        <f ca="1"/>
        <v>0</v>
      </c>
      <c r="F5111" s="291"/>
      <c r="G5111" s="294"/>
      <c r="H5111" s="294"/>
      <c r="I5111" s="294"/>
      <c r="J5111" s="294"/>
      <c r="K5111" s="292"/>
      <c r="L5111" s="293">
        <f ca="1">IF(OFFSET(L5111,-$D5111,0)="n/a","n/a",IF(L$5&gt;OFFSET(L5111,-$D5111,0)+$D5111,$E5111-SUM($G5111:K5111),($E5111-SUM($G5111:K5111))/(OFFSET(L5111,-$D5111,0)-(L$5-$D5111-1))))</f>
        <v>0</v>
      </c>
      <c r="M5111" s="293">
        <f ca="1">IF(OFFSET(M5111,-$D5111,0)="n/a","n/a",IF(M$5&gt;OFFSET(M5111,-$D5111,0)+$D5111,$E5111-SUM($G5111:L5111),($E5111-SUM($G5111:L5111))/(OFFSET(M5111,-$D5111,0)-(M$5-$D5111-1))))</f>
        <v>0</v>
      </c>
      <c r="N5111" s="293">
        <f ca="1">IF(OFFSET(N5111,-$D5111,0)="n/a","n/a",IF(N$5&gt;OFFSET(N5111,-$D5111,0)+$D5111,$E5111-SUM($G5111:M5111),($E5111-SUM($G5111:M5111))/(OFFSET(N5111,-$D5111,0)-(N$5-$D5111-1))))</f>
        <v>0</v>
      </c>
    </row>
    <row r="5112" spans="1:14" s="369" customFormat="1" ht="12.75" hidden="1" customHeight="1" outlineLevel="2" x14ac:dyDescent="0.25">
      <c r="A5112" s="3"/>
      <c r="B5112" s="3"/>
      <c r="C5112" s="392"/>
      <c r="D5112" s="3">
        <v>6</v>
      </c>
      <c r="E5112" s="290">
        <f ca="1"/>
        <v>0</v>
      </c>
      <c r="F5112" s="291"/>
      <c r="G5112" s="294"/>
      <c r="H5112" s="294"/>
      <c r="I5112" s="294"/>
      <c r="J5112" s="294"/>
      <c r="K5112" s="294"/>
      <c r="L5112" s="292"/>
      <c r="M5112" s="293">
        <f ca="1">IF(OFFSET(M5112,-$D5112,0)="n/a","n/a",IF(M$5&gt;OFFSET(M5112,-$D5112,0)+$D5112,$E5112-SUM($G5112:L5112),($E5112-SUM($G5112:L5112))/(OFFSET(M5112,-$D5112,0)-(M$5-$D5112-1))))</f>
        <v>0</v>
      </c>
      <c r="N5112" s="293">
        <f ca="1">IF(OFFSET(N5112,-$D5112,0)="n/a","n/a",IF(N$5&gt;OFFSET(N5112,-$D5112,0)+$D5112,$E5112-SUM($G5112:M5112),($E5112-SUM($G5112:M5112))/(OFFSET(N5112,-$D5112,0)-(N$5-$D5112-1))))</f>
        <v>0</v>
      </c>
    </row>
    <row r="5113" spans="1:14" s="369" customFormat="1" ht="12.75" hidden="1" customHeight="1" outlineLevel="2" x14ac:dyDescent="0.25">
      <c r="A5113" s="3"/>
      <c r="B5113" s="3"/>
      <c r="C5113" s="392"/>
      <c r="D5113" s="3">
        <v>7</v>
      </c>
      <c r="E5113" s="290">
        <f ca="1"/>
        <v>0</v>
      </c>
      <c r="F5113" s="291"/>
      <c r="G5113" s="294"/>
      <c r="H5113" s="294"/>
      <c r="I5113" s="294"/>
      <c r="J5113" s="294"/>
      <c r="K5113" s="294"/>
      <c r="L5113" s="294"/>
      <c r="M5113" s="292"/>
      <c r="N5113" s="293">
        <f ca="1">IF(OFFSET(N5113,-$D5113,0)="n/a","n/a",IF(N$5&gt;OFFSET(N5113,-$D5113,0)+$D5113,$E5113-SUM($G5113:M5113),($E5113-SUM($G5113:M5113))/(OFFSET(N5113,-$D5113,0)-(N$5-$D5113-1))))</f>
        <v>0</v>
      </c>
    </row>
    <row r="5114" spans="1:14" s="369" customFormat="1" ht="12.75" hidden="1" customHeight="1" outlineLevel="2" x14ac:dyDescent="0.25">
      <c r="A5114" s="3"/>
      <c r="B5114" s="3"/>
      <c r="C5114" s="392"/>
      <c r="D5114" s="3">
        <v>8</v>
      </c>
      <c r="E5114" s="290">
        <f ca="1"/>
        <v>0</v>
      </c>
      <c r="F5114" s="291"/>
      <c r="G5114" s="294"/>
      <c r="H5114" s="294"/>
      <c r="I5114" s="294"/>
      <c r="J5114" s="294"/>
      <c r="K5114" s="294"/>
      <c r="L5114" s="294"/>
      <c r="M5114" s="294"/>
      <c r="N5114" s="292"/>
    </row>
    <row r="5115" spans="1:14" s="369" customFormat="1" ht="12.75" hidden="1" customHeight="1" outlineLevel="2" x14ac:dyDescent="0.25">
      <c r="A5115" s="3"/>
      <c r="B5115" s="3"/>
      <c r="C5115" s="392"/>
      <c r="D5115" s="3">
        <v>9</v>
      </c>
      <c r="E5115" s="290" t="e">
        <f ca="1"/>
        <v>#N/A</v>
      </c>
      <c r="F5115" s="291"/>
      <c r="G5115" s="294"/>
      <c r="H5115" s="294"/>
      <c r="I5115" s="294"/>
      <c r="J5115" s="294"/>
      <c r="K5115" s="294"/>
      <c r="L5115" s="294"/>
      <c r="M5115" s="294"/>
      <c r="N5115" s="294"/>
    </row>
    <row r="5116" spans="1:14" s="369" customFormat="1" ht="12.75" hidden="1" customHeight="1" outlineLevel="2" x14ac:dyDescent="0.25">
      <c r="A5116" s="3"/>
      <c r="B5116" s="3"/>
      <c r="C5116" s="392"/>
      <c r="D5116" s="3">
        <v>10</v>
      </c>
      <c r="E5116" s="290" t="e">
        <f ca="1"/>
        <v>#N/A</v>
      </c>
      <c r="F5116" s="291"/>
      <c r="G5116" s="294"/>
      <c r="H5116" s="294"/>
      <c r="I5116" s="294"/>
      <c r="J5116" s="294"/>
      <c r="K5116" s="294"/>
      <c r="L5116" s="294"/>
      <c r="M5116" s="294"/>
      <c r="N5116" s="294"/>
    </row>
    <row r="5117" spans="1:14" s="369" customFormat="1" ht="12.75" hidden="1" customHeight="1" outlineLevel="2" x14ac:dyDescent="0.25">
      <c r="A5117" s="3"/>
      <c r="B5117" s="3"/>
      <c r="C5117" s="392"/>
      <c r="D5117" s="3">
        <v>11</v>
      </c>
      <c r="E5117" s="290" t="e">
        <f ca="1"/>
        <v>#N/A</v>
      </c>
      <c r="F5117" s="291"/>
      <c r="G5117" s="294"/>
      <c r="H5117" s="294"/>
      <c r="I5117" s="294"/>
      <c r="J5117" s="294"/>
      <c r="K5117" s="294"/>
      <c r="L5117" s="294"/>
      <c r="M5117" s="294"/>
      <c r="N5117" s="294"/>
    </row>
    <row r="5118" spans="1:14" s="369" customFormat="1" ht="12.75" hidden="1" customHeight="1" outlineLevel="2" x14ac:dyDescent="0.25">
      <c r="A5118" s="3"/>
      <c r="B5118" s="3"/>
      <c r="C5118" s="392"/>
      <c r="D5118" s="3">
        <v>12</v>
      </c>
      <c r="E5118" s="290" t="e">
        <f ca="1"/>
        <v>#N/A</v>
      </c>
      <c r="F5118" s="291"/>
      <c r="G5118" s="294"/>
      <c r="H5118" s="294"/>
      <c r="I5118" s="294"/>
      <c r="J5118" s="294"/>
      <c r="K5118" s="294"/>
      <c r="L5118" s="294"/>
      <c r="M5118" s="294"/>
      <c r="N5118" s="294"/>
    </row>
    <row r="5119" spans="1:14" s="369" customFormat="1" ht="12.75" hidden="1" customHeight="1" outlineLevel="2" x14ac:dyDescent="0.25">
      <c r="A5119" s="3"/>
      <c r="B5119" s="3"/>
      <c r="C5119" s="392"/>
      <c r="D5119" s="3">
        <v>13</v>
      </c>
      <c r="E5119" s="290" t="e">
        <f ca="1"/>
        <v>#N/A</v>
      </c>
      <c r="F5119" s="291"/>
      <c r="G5119" s="294"/>
      <c r="H5119" s="294"/>
      <c r="I5119" s="294"/>
      <c r="J5119" s="294"/>
      <c r="K5119" s="294"/>
      <c r="L5119" s="294"/>
      <c r="M5119" s="294"/>
      <c r="N5119" s="294"/>
    </row>
    <row r="5120" spans="1:14" s="369" customFormat="1" ht="12.75" hidden="1" customHeight="1" outlineLevel="2" x14ac:dyDescent="0.25">
      <c r="A5120" s="3"/>
      <c r="B5120" s="3"/>
      <c r="C5120" s="392"/>
      <c r="D5120" s="3">
        <v>14</v>
      </c>
      <c r="E5120" s="290" t="e">
        <f ca="1"/>
        <v>#N/A</v>
      </c>
      <c r="F5120" s="291"/>
      <c r="G5120" s="294"/>
      <c r="H5120" s="294"/>
      <c r="I5120" s="294"/>
      <c r="J5120" s="294"/>
      <c r="K5120" s="294"/>
      <c r="L5120" s="294"/>
      <c r="M5120" s="294"/>
      <c r="N5120" s="294"/>
    </row>
    <row r="5121" spans="1:14" s="369" customFormat="1" ht="12.75" hidden="1" customHeight="1" outlineLevel="2" x14ac:dyDescent="0.25">
      <c r="A5121" s="3"/>
      <c r="B5121" s="3"/>
      <c r="C5121" s="392"/>
      <c r="D5121" s="3">
        <v>15</v>
      </c>
      <c r="E5121" s="290" t="e">
        <f ca="1"/>
        <v>#N/A</v>
      </c>
      <c r="F5121" s="291"/>
      <c r="G5121" s="294"/>
      <c r="H5121" s="294"/>
      <c r="I5121" s="294"/>
      <c r="J5121" s="294"/>
      <c r="K5121" s="294"/>
      <c r="L5121" s="294"/>
      <c r="M5121" s="294"/>
      <c r="N5121" s="294"/>
    </row>
    <row r="5122" spans="1:14" s="369" customFormat="1" ht="12.75" hidden="1" customHeight="1" outlineLevel="1" x14ac:dyDescent="0.25">
      <c r="A5122" s="3"/>
      <c r="B5122" s="145" t="str">
        <f ca="1">B5105</f>
        <v>Asset Type 228</v>
      </c>
      <c r="C5122" s="145" t="str">
        <f ca="1">C5105</f>
        <v>Description - Asset Type 228</v>
      </c>
      <c r="D5122" s="3"/>
      <c r="E5122" s="3"/>
      <c r="F5122" s="106" t="s">
        <v>44</v>
      </c>
      <c r="G5122" s="296">
        <f t="shared" ref="G5122:N5122" si="456">SUM(G5107:G5121)</f>
        <v>0</v>
      </c>
      <c r="H5122" s="296">
        <f t="shared" ca="1" si="456"/>
        <v>0</v>
      </c>
      <c r="I5122" s="296">
        <f t="shared" ca="1" si="456"/>
        <v>0</v>
      </c>
      <c r="J5122" s="296">
        <f t="shared" ca="1" si="456"/>
        <v>0</v>
      </c>
      <c r="K5122" s="296">
        <f t="shared" ca="1" si="456"/>
        <v>0</v>
      </c>
      <c r="L5122" s="296">
        <f t="shared" ca="1" si="456"/>
        <v>0</v>
      </c>
      <c r="M5122" s="296">
        <f t="shared" ca="1" si="456"/>
        <v>0</v>
      </c>
      <c r="N5122" s="296">
        <f t="shared" ca="1" si="456"/>
        <v>0</v>
      </c>
    </row>
    <row r="5123" spans="1:14" s="369" customFormat="1" ht="12.75" hidden="1" customHeight="1" outlineLevel="2" x14ac:dyDescent="0.25">
      <c r="A5123" s="217">
        <f>A5105+1</f>
        <v>229</v>
      </c>
      <c r="B5123" s="22" t="str">
        <f ca="1">OFFSET($B$13,$A5123-1,0)</f>
        <v>Asset Type 229</v>
      </c>
      <c r="C5123" s="22" t="str">
        <f ca="1">OFFSET($C$13,$A5123-1,0)</f>
        <v>Description - Asset Type 229</v>
      </c>
      <c r="D5123" s="3"/>
      <c r="E5123" s="109"/>
      <c r="F5123" s="108" t="s">
        <v>41</v>
      </c>
      <c r="G5123" s="295">
        <f t="shared" ref="G5123:N5123" ca="1" si="457">VLOOKUP($B5123,$B$13:$N$512,5+G$5,FALSE)</f>
        <v>0</v>
      </c>
      <c r="H5123" s="295">
        <f t="shared" ca="1" si="457"/>
        <v>0</v>
      </c>
      <c r="I5123" s="295">
        <f t="shared" ca="1" si="457"/>
        <v>0</v>
      </c>
      <c r="J5123" s="295">
        <f t="shared" ca="1" si="457"/>
        <v>0</v>
      </c>
      <c r="K5123" s="295">
        <f t="shared" ca="1" si="457"/>
        <v>0</v>
      </c>
      <c r="L5123" s="295">
        <f t="shared" ca="1" si="457"/>
        <v>0</v>
      </c>
      <c r="M5123" s="295">
        <f t="shared" ca="1" si="457"/>
        <v>0</v>
      </c>
      <c r="N5123" s="295">
        <f t="shared" ca="1" si="457"/>
        <v>0</v>
      </c>
    </row>
    <row r="5124" spans="1:14" s="369" customFormat="1" ht="12.75" hidden="1" customHeight="1" outlineLevel="2" x14ac:dyDescent="0.25">
      <c r="A5124" s="3"/>
      <c r="B5124" s="3"/>
      <c r="C5124" s="21"/>
      <c r="D5124" s="3"/>
      <c r="E5124" s="107"/>
      <c r="F5124" s="106" t="s">
        <v>42</v>
      </c>
      <c r="G5124" s="111">
        <f ca="1">VLOOKUP($B5123,'Input Sheet'!$B$12:$N$511,5+G$5,FALSE)</f>
        <v>0</v>
      </c>
      <c r="H5124" s="111">
        <f ca="1">VLOOKUP($B5123,'Input Sheet'!$B$12:$N$511,5+H$5,FALSE)</f>
        <v>0</v>
      </c>
      <c r="I5124" s="111">
        <f ca="1">VLOOKUP($B5123,'Input Sheet'!$B$12:$N$511,5+I$5,FALSE)</f>
        <v>0</v>
      </c>
      <c r="J5124" s="111">
        <f ca="1">VLOOKUP($B5123,'Input Sheet'!$B$12:$N$511,5+J$5,FALSE)</f>
        <v>0</v>
      </c>
      <c r="K5124" s="111">
        <f ca="1">VLOOKUP($B5123,'Input Sheet'!$B$12:$N$511,5+K$5,FALSE)</f>
        <v>0</v>
      </c>
      <c r="L5124" s="111">
        <f ca="1">VLOOKUP($B5123,'Input Sheet'!$B$12:$N$511,5+L$5,FALSE)</f>
        <v>0</v>
      </c>
      <c r="M5124" s="111">
        <f ca="1">VLOOKUP($B5123,'Input Sheet'!$B$12:$N$511,5+M$5,FALSE)</f>
        <v>0</v>
      </c>
      <c r="N5124" s="111">
        <f ca="1">VLOOKUP($B5123,'Input Sheet'!$B$12:$N$511,5+N$5,FALSE)</f>
        <v>0</v>
      </c>
    </row>
    <row r="5125" spans="1:14" s="369" customFormat="1" ht="12.75" hidden="1" customHeight="1" outlineLevel="2" x14ac:dyDescent="0.25">
      <c r="A5125" s="3"/>
      <c r="B5125" s="3"/>
      <c r="C5125" s="3"/>
      <c r="D5125" s="3">
        <v>1</v>
      </c>
      <c r="E5125" s="290">
        <f t="array" aca="1" ref="E5125:E5139" ca="1">TRANSPOSE(G5123:N5123)</f>
        <v>0</v>
      </c>
      <c r="F5125" s="291"/>
      <c r="G5125" s="292"/>
      <c r="H5125" s="293">
        <f ca="1">IF(OFFSET(H5125,-$D5125,0)="n/a","n/a",IF(H$5&gt;OFFSET(H5125,-$D5125,0)+$D5125,$E5125-SUM($G5125:G5125),($E5125-SUM($G5125:G5125))/(OFFSET(H5125,-$D5125,0)-(H$5-$D5125-1))))</f>
        <v>0</v>
      </c>
      <c r="I5125" s="293">
        <f ca="1">IF(OFFSET(I5125,-$D5125,0)="n/a","n/a",IF(I$5&gt;OFFSET(I5125,-$D5125,0)+$D5125,$E5125-SUM($G5125:H5125),($E5125-SUM($G5125:H5125))/(OFFSET(I5125,-$D5125,0)-(I$5-$D5125-1))))</f>
        <v>0</v>
      </c>
      <c r="J5125" s="293">
        <f ca="1">IF(OFFSET(J5125,-$D5125,0)="n/a","n/a",IF(J$5&gt;OFFSET(J5125,-$D5125,0)+$D5125,$E5125-SUM($G5125:I5125),($E5125-SUM($G5125:I5125))/(OFFSET(J5125,-$D5125,0)-(J$5-$D5125-1))))</f>
        <v>0</v>
      </c>
      <c r="K5125" s="293">
        <f ca="1">IF(OFFSET(K5125,-$D5125,0)="n/a","n/a",IF(K$5&gt;OFFSET(K5125,-$D5125,0)+$D5125,$E5125-SUM($G5125:J5125),($E5125-SUM($G5125:J5125))/(OFFSET(K5125,-$D5125,0)-(K$5-$D5125-1))))</f>
        <v>0</v>
      </c>
      <c r="L5125" s="293">
        <f ca="1">IF(OFFSET(L5125,-$D5125,0)="n/a","n/a",IF(L$5&gt;OFFSET(L5125,-$D5125,0)+$D5125,$E5125-SUM($G5125:K5125),($E5125-SUM($G5125:K5125))/(OFFSET(L5125,-$D5125,0)-(L$5-$D5125-1))))</f>
        <v>0</v>
      </c>
      <c r="M5125" s="293">
        <f ca="1">IF(OFFSET(M5125,-$D5125,0)="n/a","n/a",IF(M$5&gt;OFFSET(M5125,-$D5125,0)+$D5125,$E5125-SUM($G5125:L5125),($E5125-SUM($G5125:L5125))/(OFFSET(M5125,-$D5125,0)-(M$5-$D5125-1))))</f>
        <v>0</v>
      </c>
      <c r="N5125" s="293">
        <f ca="1">IF(OFFSET(N5125,-$D5125,0)="n/a","n/a",IF(N$5&gt;OFFSET(N5125,-$D5125,0)+$D5125,$E5125-SUM($G5125:M5125),($E5125-SUM($G5125:M5125))/(OFFSET(N5125,-$D5125,0)-(N$5-$D5125-1))))</f>
        <v>0</v>
      </c>
    </row>
    <row r="5126" spans="1:14" s="369" customFormat="1" ht="12.75" hidden="1" customHeight="1" outlineLevel="2" x14ac:dyDescent="0.25">
      <c r="A5126" s="3"/>
      <c r="B5126" s="3"/>
      <c r="C5126" s="392" t="s">
        <v>43</v>
      </c>
      <c r="D5126" s="3">
        <v>2</v>
      </c>
      <c r="E5126" s="290">
        <f ca="1"/>
        <v>0</v>
      </c>
      <c r="F5126" s="291"/>
      <c r="G5126" s="294"/>
      <c r="H5126" s="292"/>
      <c r="I5126" s="293">
        <f ca="1">IF(OFFSET(I5126,-$D5126,0)="n/a","n/a",IF(I$5&gt;OFFSET(I5126,-$D5126,0)+$D5126,$E5126-SUM($G5126:H5126),($E5126-SUM($G5126:H5126))/(OFFSET(I5126,-$D5126,0)-(I$5-$D5126-1))))</f>
        <v>0</v>
      </c>
      <c r="J5126" s="293">
        <f ca="1">IF(OFFSET(J5126,-$D5126,0)="n/a","n/a",IF(J$5&gt;OFFSET(J5126,-$D5126,0)+$D5126,$E5126-SUM($G5126:I5126),($E5126-SUM($G5126:I5126))/(OFFSET(J5126,-$D5126,0)-(J$5-$D5126-1))))</f>
        <v>0</v>
      </c>
      <c r="K5126" s="293">
        <f ca="1">IF(OFFSET(K5126,-$D5126,0)="n/a","n/a",IF(K$5&gt;OFFSET(K5126,-$D5126,0)+$D5126,$E5126-SUM($G5126:J5126),($E5126-SUM($G5126:J5126))/(OFFSET(K5126,-$D5126,0)-(K$5-$D5126-1))))</f>
        <v>0</v>
      </c>
      <c r="L5126" s="293">
        <f ca="1">IF(OFFSET(L5126,-$D5126,0)="n/a","n/a",IF(L$5&gt;OFFSET(L5126,-$D5126,0)+$D5126,$E5126-SUM($G5126:K5126),($E5126-SUM($G5126:K5126))/(OFFSET(L5126,-$D5126,0)-(L$5-$D5126-1))))</f>
        <v>0</v>
      </c>
      <c r="M5126" s="293">
        <f ca="1">IF(OFFSET(M5126,-$D5126,0)="n/a","n/a",IF(M$5&gt;OFFSET(M5126,-$D5126,0)+$D5126,$E5126-SUM($G5126:L5126),($E5126-SUM($G5126:L5126))/(OFFSET(M5126,-$D5126,0)-(M$5-$D5126-1))))</f>
        <v>0</v>
      </c>
      <c r="N5126" s="293">
        <f ca="1">IF(OFFSET(N5126,-$D5126,0)="n/a","n/a",IF(N$5&gt;OFFSET(N5126,-$D5126,0)+$D5126,$E5126-SUM($G5126:M5126),($E5126-SUM($G5126:M5126))/(OFFSET(N5126,-$D5126,0)-(N$5-$D5126-1))))</f>
        <v>0</v>
      </c>
    </row>
    <row r="5127" spans="1:14" s="369" customFormat="1" ht="12.75" hidden="1" customHeight="1" outlineLevel="2" x14ac:dyDescent="0.25">
      <c r="A5127" s="3"/>
      <c r="B5127" s="3"/>
      <c r="C5127" s="392"/>
      <c r="D5127" s="3">
        <v>3</v>
      </c>
      <c r="E5127" s="290">
        <f ca="1"/>
        <v>0</v>
      </c>
      <c r="F5127" s="291"/>
      <c r="G5127" s="294"/>
      <c r="H5127" s="294"/>
      <c r="I5127" s="292"/>
      <c r="J5127" s="293">
        <f ca="1">IF(OFFSET(J5127,-$D5127,0)="n/a","n/a",IF(J$5&gt;OFFSET(J5127,-$D5127,0)+$D5127,$E5127-SUM($G5127:I5127),($E5127-SUM($G5127:I5127))/(OFFSET(J5127,-$D5127,0)-(J$5-$D5127-1))))</f>
        <v>0</v>
      </c>
      <c r="K5127" s="293">
        <f ca="1">IF(OFFSET(K5127,-$D5127,0)="n/a","n/a",IF(K$5&gt;OFFSET(K5127,-$D5127,0)+$D5127,$E5127-SUM($G5127:J5127),($E5127-SUM($G5127:J5127))/(OFFSET(K5127,-$D5127,0)-(K$5-$D5127-1))))</f>
        <v>0</v>
      </c>
      <c r="L5127" s="293">
        <f ca="1">IF(OFFSET(L5127,-$D5127,0)="n/a","n/a",IF(L$5&gt;OFFSET(L5127,-$D5127,0)+$D5127,$E5127-SUM($G5127:K5127),($E5127-SUM($G5127:K5127))/(OFFSET(L5127,-$D5127,0)-(L$5-$D5127-1))))</f>
        <v>0</v>
      </c>
      <c r="M5127" s="293">
        <f ca="1">IF(OFFSET(M5127,-$D5127,0)="n/a","n/a",IF(M$5&gt;OFFSET(M5127,-$D5127,0)+$D5127,$E5127-SUM($G5127:L5127),($E5127-SUM($G5127:L5127))/(OFFSET(M5127,-$D5127,0)-(M$5-$D5127-1))))</f>
        <v>0</v>
      </c>
      <c r="N5127" s="293">
        <f ca="1">IF(OFFSET(N5127,-$D5127,0)="n/a","n/a",IF(N$5&gt;OFFSET(N5127,-$D5127,0)+$D5127,$E5127-SUM($G5127:M5127),($E5127-SUM($G5127:M5127))/(OFFSET(N5127,-$D5127,0)-(N$5-$D5127-1))))</f>
        <v>0</v>
      </c>
    </row>
    <row r="5128" spans="1:14" s="369" customFormat="1" ht="12.75" hidden="1" customHeight="1" outlineLevel="2" x14ac:dyDescent="0.25">
      <c r="A5128" s="3"/>
      <c r="B5128" s="3"/>
      <c r="C5128" s="392"/>
      <c r="D5128" s="3">
        <v>4</v>
      </c>
      <c r="E5128" s="290">
        <f ca="1"/>
        <v>0</v>
      </c>
      <c r="F5128" s="291"/>
      <c r="G5128" s="294"/>
      <c r="H5128" s="294"/>
      <c r="I5128" s="294"/>
      <c r="J5128" s="292"/>
      <c r="K5128" s="293">
        <f ca="1">IF(OFFSET(K5128,-$D5128,0)="n/a","n/a",IF(K$5&gt;OFFSET(K5128,-$D5128,0)+$D5128,$E5128-SUM($G5128:J5128),($E5128-SUM($G5128:J5128))/(OFFSET(K5128,-$D5128,0)-(K$5-$D5128-1))))</f>
        <v>0</v>
      </c>
      <c r="L5128" s="293">
        <f ca="1">IF(OFFSET(L5128,-$D5128,0)="n/a","n/a",IF(L$5&gt;OFFSET(L5128,-$D5128,0)+$D5128,$E5128-SUM($G5128:K5128),($E5128-SUM($G5128:K5128))/(OFFSET(L5128,-$D5128,0)-(L$5-$D5128-1))))</f>
        <v>0</v>
      </c>
      <c r="M5128" s="293">
        <f ca="1">IF(OFFSET(M5128,-$D5128,0)="n/a","n/a",IF(M$5&gt;OFFSET(M5128,-$D5128,0)+$D5128,$E5128-SUM($G5128:L5128),($E5128-SUM($G5128:L5128))/(OFFSET(M5128,-$D5128,0)-(M$5-$D5128-1))))</f>
        <v>0</v>
      </c>
      <c r="N5128" s="293">
        <f ca="1">IF(OFFSET(N5128,-$D5128,0)="n/a","n/a",IF(N$5&gt;OFFSET(N5128,-$D5128,0)+$D5128,$E5128-SUM($G5128:M5128),($E5128-SUM($G5128:M5128))/(OFFSET(N5128,-$D5128,0)-(N$5-$D5128-1))))</f>
        <v>0</v>
      </c>
    </row>
    <row r="5129" spans="1:14" s="369" customFormat="1" ht="12.75" hidden="1" customHeight="1" outlineLevel="2" x14ac:dyDescent="0.25">
      <c r="A5129" s="3"/>
      <c r="B5129" s="3"/>
      <c r="C5129" s="392"/>
      <c r="D5129" s="3">
        <v>5</v>
      </c>
      <c r="E5129" s="290">
        <f ca="1"/>
        <v>0</v>
      </c>
      <c r="F5129" s="291"/>
      <c r="G5129" s="294"/>
      <c r="H5129" s="294"/>
      <c r="I5129" s="294"/>
      <c r="J5129" s="294"/>
      <c r="K5129" s="292"/>
      <c r="L5129" s="293">
        <f ca="1">IF(OFFSET(L5129,-$D5129,0)="n/a","n/a",IF(L$5&gt;OFFSET(L5129,-$D5129,0)+$D5129,$E5129-SUM($G5129:K5129),($E5129-SUM($G5129:K5129))/(OFFSET(L5129,-$D5129,0)-(L$5-$D5129-1))))</f>
        <v>0</v>
      </c>
      <c r="M5129" s="293">
        <f ca="1">IF(OFFSET(M5129,-$D5129,0)="n/a","n/a",IF(M$5&gt;OFFSET(M5129,-$D5129,0)+$D5129,$E5129-SUM($G5129:L5129),($E5129-SUM($G5129:L5129))/(OFFSET(M5129,-$D5129,0)-(M$5-$D5129-1))))</f>
        <v>0</v>
      </c>
      <c r="N5129" s="293">
        <f ca="1">IF(OFFSET(N5129,-$D5129,0)="n/a","n/a",IF(N$5&gt;OFFSET(N5129,-$D5129,0)+$D5129,$E5129-SUM($G5129:M5129),($E5129-SUM($G5129:M5129))/(OFFSET(N5129,-$D5129,0)-(N$5-$D5129-1))))</f>
        <v>0</v>
      </c>
    </row>
    <row r="5130" spans="1:14" s="369" customFormat="1" ht="12.75" hidden="1" customHeight="1" outlineLevel="2" x14ac:dyDescent="0.25">
      <c r="A5130" s="3"/>
      <c r="B5130" s="3"/>
      <c r="C5130" s="392"/>
      <c r="D5130" s="3">
        <v>6</v>
      </c>
      <c r="E5130" s="290">
        <f ca="1"/>
        <v>0</v>
      </c>
      <c r="F5130" s="291"/>
      <c r="G5130" s="294"/>
      <c r="H5130" s="294"/>
      <c r="I5130" s="294"/>
      <c r="J5130" s="294"/>
      <c r="K5130" s="294"/>
      <c r="L5130" s="292"/>
      <c r="M5130" s="293">
        <f ca="1">IF(OFFSET(M5130,-$D5130,0)="n/a","n/a",IF(M$5&gt;OFFSET(M5130,-$D5130,0)+$D5130,$E5130-SUM($G5130:L5130),($E5130-SUM($G5130:L5130))/(OFFSET(M5130,-$D5130,0)-(M$5-$D5130-1))))</f>
        <v>0</v>
      </c>
      <c r="N5130" s="293">
        <f ca="1">IF(OFFSET(N5130,-$D5130,0)="n/a","n/a",IF(N$5&gt;OFFSET(N5130,-$D5130,0)+$D5130,$E5130-SUM($G5130:M5130),($E5130-SUM($G5130:M5130))/(OFFSET(N5130,-$D5130,0)-(N$5-$D5130-1))))</f>
        <v>0</v>
      </c>
    </row>
    <row r="5131" spans="1:14" s="369" customFormat="1" ht="12.75" hidden="1" customHeight="1" outlineLevel="2" x14ac:dyDescent="0.25">
      <c r="A5131" s="3"/>
      <c r="B5131" s="3"/>
      <c r="C5131" s="392"/>
      <c r="D5131" s="3">
        <v>7</v>
      </c>
      <c r="E5131" s="290">
        <f ca="1"/>
        <v>0</v>
      </c>
      <c r="F5131" s="291"/>
      <c r="G5131" s="294"/>
      <c r="H5131" s="294"/>
      <c r="I5131" s="294"/>
      <c r="J5131" s="294"/>
      <c r="K5131" s="294"/>
      <c r="L5131" s="294"/>
      <c r="M5131" s="292"/>
      <c r="N5131" s="293">
        <f ca="1">IF(OFFSET(N5131,-$D5131,0)="n/a","n/a",IF(N$5&gt;OFFSET(N5131,-$D5131,0)+$D5131,$E5131-SUM($G5131:M5131),($E5131-SUM($G5131:M5131))/(OFFSET(N5131,-$D5131,0)-(N$5-$D5131-1))))</f>
        <v>0</v>
      </c>
    </row>
    <row r="5132" spans="1:14" s="369" customFormat="1" ht="12.75" hidden="1" customHeight="1" outlineLevel="2" x14ac:dyDescent="0.25">
      <c r="A5132" s="3"/>
      <c r="B5132" s="3"/>
      <c r="C5132" s="392"/>
      <c r="D5132" s="3">
        <v>8</v>
      </c>
      <c r="E5132" s="290">
        <f ca="1"/>
        <v>0</v>
      </c>
      <c r="F5132" s="291"/>
      <c r="G5132" s="294"/>
      <c r="H5132" s="294"/>
      <c r="I5132" s="294"/>
      <c r="J5132" s="294"/>
      <c r="K5132" s="294"/>
      <c r="L5132" s="294"/>
      <c r="M5132" s="294"/>
      <c r="N5132" s="292"/>
    </row>
    <row r="5133" spans="1:14" s="369" customFormat="1" ht="12.75" hidden="1" customHeight="1" outlineLevel="2" x14ac:dyDescent="0.25">
      <c r="A5133" s="3"/>
      <c r="B5133" s="3"/>
      <c r="C5133" s="392"/>
      <c r="D5133" s="3">
        <v>9</v>
      </c>
      <c r="E5133" s="290" t="e">
        <f ca="1"/>
        <v>#N/A</v>
      </c>
      <c r="F5133" s="291"/>
      <c r="G5133" s="294"/>
      <c r="H5133" s="294"/>
      <c r="I5133" s="294"/>
      <c r="J5133" s="294"/>
      <c r="K5133" s="294"/>
      <c r="L5133" s="294"/>
      <c r="M5133" s="294"/>
      <c r="N5133" s="294"/>
    </row>
    <row r="5134" spans="1:14" s="369" customFormat="1" ht="12.75" hidden="1" customHeight="1" outlineLevel="2" x14ac:dyDescent="0.25">
      <c r="A5134" s="3"/>
      <c r="B5134" s="3"/>
      <c r="C5134" s="392"/>
      <c r="D5134" s="3">
        <v>10</v>
      </c>
      <c r="E5134" s="290" t="e">
        <f ca="1"/>
        <v>#N/A</v>
      </c>
      <c r="F5134" s="291"/>
      <c r="G5134" s="294"/>
      <c r="H5134" s="294"/>
      <c r="I5134" s="294"/>
      <c r="J5134" s="294"/>
      <c r="K5134" s="294"/>
      <c r="L5134" s="294"/>
      <c r="M5134" s="294"/>
      <c r="N5134" s="294"/>
    </row>
    <row r="5135" spans="1:14" s="369" customFormat="1" ht="12.75" hidden="1" customHeight="1" outlineLevel="2" x14ac:dyDescent="0.25">
      <c r="A5135" s="3"/>
      <c r="B5135" s="3"/>
      <c r="C5135" s="392"/>
      <c r="D5135" s="3">
        <v>11</v>
      </c>
      <c r="E5135" s="290" t="e">
        <f ca="1"/>
        <v>#N/A</v>
      </c>
      <c r="F5135" s="291"/>
      <c r="G5135" s="294"/>
      <c r="H5135" s="294"/>
      <c r="I5135" s="294"/>
      <c r="J5135" s="294"/>
      <c r="K5135" s="294"/>
      <c r="L5135" s="294"/>
      <c r="M5135" s="294"/>
      <c r="N5135" s="294"/>
    </row>
    <row r="5136" spans="1:14" s="369" customFormat="1" ht="12.75" hidden="1" customHeight="1" outlineLevel="2" x14ac:dyDescent="0.25">
      <c r="A5136" s="3"/>
      <c r="B5136" s="3"/>
      <c r="C5136" s="392"/>
      <c r="D5136" s="3">
        <v>12</v>
      </c>
      <c r="E5136" s="290" t="e">
        <f ca="1"/>
        <v>#N/A</v>
      </c>
      <c r="F5136" s="291"/>
      <c r="G5136" s="294"/>
      <c r="H5136" s="294"/>
      <c r="I5136" s="294"/>
      <c r="J5136" s="294"/>
      <c r="K5136" s="294"/>
      <c r="L5136" s="294"/>
      <c r="M5136" s="294"/>
      <c r="N5136" s="294"/>
    </row>
    <row r="5137" spans="1:14" s="369" customFormat="1" ht="12.75" hidden="1" customHeight="1" outlineLevel="2" x14ac:dyDescent="0.25">
      <c r="A5137" s="3"/>
      <c r="B5137" s="3"/>
      <c r="C5137" s="392"/>
      <c r="D5137" s="3">
        <v>13</v>
      </c>
      <c r="E5137" s="290" t="e">
        <f ca="1"/>
        <v>#N/A</v>
      </c>
      <c r="F5137" s="291"/>
      <c r="G5137" s="294"/>
      <c r="H5137" s="294"/>
      <c r="I5137" s="294"/>
      <c r="J5137" s="294"/>
      <c r="K5137" s="294"/>
      <c r="L5137" s="294"/>
      <c r="M5137" s="294"/>
      <c r="N5137" s="294"/>
    </row>
    <row r="5138" spans="1:14" s="369" customFormat="1" ht="12.75" hidden="1" customHeight="1" outlineLevel="2" x14ac:dyDescent="0.25">
      <c r="A5138" s="3"/>
      <c r="B5138" s="3"/>
      <c r="C5138" s="392"/>
      <c r="D5138" s="3">
        <v>14</v>
      </c>
      <c r="E5138" s="290" t="e">
        <f ca="1"/>
        <v>#N/A</v>
      </c>
      <c r="F5138" s="291"/>
      <c r="G5138" s="294"/>
      <c r="H5138" s="294"/>
      <c r="I5138" s="294"/>
      <c r="J5138" s="294"/>
      <c r="K5138" s="294"/>
      <c r="L5138" s="294"/>
      <c r="M5138" s="294"/>
      <c r="N5138" s="294"/>
    </row>
    <row r="5139" spans="1:14" s="369" customFormat="1" ht="12.75" hidden="1" customHeight="1" outlineLevel="2" x14ac:dyDescent="0.25">
      <c r="A5139" s="3"/>
      <c r="B5139" s="3"/>
      <c r="C5139" s="392"/>
      <c r="D5139" s="3">
        <v>15</v>
      </c>
      <c r="E5139" s="290" t="e">
        <f ca="1"/>
        <v>#N/A</v>
      </c>
      <c r="F5139" s="291"/>
      <c r="G5139" s="294"/>
      <c r="H5139" s="294"/>
      <c r="I5139" s="294"/>
      <c r="J5139" s="294"/>
      <c r="K5139" s="294"/>
      <c r="L5139" s="294"/>
      <c r="M5139" s="294"/>
      <c r="N5139" s="294"/>
    </row>
    <row r="5140" spans="1:14" s="369" customFormat="1" ht="12.75" hidden="1" customHeight="1" outlineLevel="1" x14ac:dyDescent="0.25">
      <c r="A5140" s="3"/>
      <c r="B5140" s="145" t="str">
        <f ca="1">B5123</f>
        <v>Asset Type 229</v>
      </c>
      <c r="C5140" s="145" t="str">
        <f ca="1">C5123</f>
        <v>Description - Asset Type 229</v>
      </c>
      <c r="D5140" s="3"/>
      <c r="E5140" s="3"/>
      <c r="F5140" s="106" t="s">
        <v>44</v>
      </c>
      <c r="G5140" s="296">
        <f t="shared" ref="G5140:N5140" si="458">SUM(G5125:G5139)</f>
        <v>0</v>
      </c>
      <c r="H5140" s="296">
        <f t="shared" ca="1" si="458"/>
        <v>0</v>
      </c>
      <c r="I5140" s="296">
        <f t="shared" ca="1" si="458"/>
        <v>0</v>
      </c>
      <c r="J5140" s="296">
        <f t="shared" ca="1" si="458"/>
        <v>0</v>
      </c>
      <c r="K5140" s="296">
        <f t="shared" ca="1" si="458"/>
        <v>0</v>
      </c>
      <c r="L5140" s="296">
        <f t="shared" ca="1" si="458"/>
        <v>0</v>
      </c>
      <c r="M5140" s="296">
        <f t="shared" ca="1" si="458"/>
        <v>0</v>
      </c>
      <c r="N5140" s="296">
        <f t="shared" ca="1" si="458"/>
        <v>0</v>
      </c>
    </row>
    <row r="5141" spans="1:14" s="369" customFormat="1" ht="12.75" hidden="1" customHeight="1" outlineLevel="2" x14ac:dyDescent="0.25">
      <c r="A5141" s="217">
        <f>A5123+1</f>
        <v>230</v>
      </c>
      <c r="B5141" s="22" t="str">
        <f ca="1">OFFSET($B$13,$A5141-1,0)</f>
        <v>Asset Type 230</v>
      </c>
      <c r="C5141" s="22" t="str">
        <f ca="1">OFFSET($C$13,$A5141-1,0)</f>
        <v>Description - Asset Type 230</v>
      </c>
      <c r="D5141" s="3"/>
      <c r="E5141" s="109"/>
      <c r="F5141" s="108" t="s">
        <v>41</v>
      </c>
      <c r="G5141" s="295">
        <f t="shared" ref="G5141:N5141" ca="1" si="459">VLOOKUP($B5141,$B$13:$N$512,5+G$5,FALSE)</f>
        <v>0</v>
      </c>
      <c r="H5141" s="295">
        <f t="shared" ca="1" si="459"/>
        <v>0</v>
      </c>
      <c r="I5141" s="295">
        <f t="shared" ca="1" si="459"/>
        <v>0</v>
      </c>
      <c r="J5141" s="295">
        <f t="shared" ca="1" si="459"/>
        <v>0</v>
      </c>
      <c r="K5141" s="295">
        <f t="shared" ca="1" si="459"/>
        <v>0</v>
      </c>
      <c r="L5141" s="295">
        <f t="shared" ca="1" si="459"/>
        <v>0</v>
      </c>
      <c r="M5141" s="295">
        <f t="shared" ca="1" si="459"/>
        <v>0</v>
      </c>
      <c r="N5141" s="295">
        <f t="shared" ca="1" si="459"/>
        <v>0</v>
      </c>
    </row>
    <row r="5142" spans="1:14" s="369" customFormat="1" ht="12.75" hidden="1" customHeight="1" outlineLevel="2" x14ac:dyDescent="0.25">
      <c r="A5142" s="3"/>
      <c r="B5142" s="3"/>
      <c r="C5142" s="21"/>
      <c r="D5142" s="3"/>
      <c r="E5142" s="107"/>
      <c r="F5142" s="106" t="s">
        <v>42</v>
      </c>
      <c r="G5142" s="111">
        <f ca="1">VLOOKUP($B5141,'Input Sheet'!$B$12:$N$511,5+G$5,FALSE)</f>
        <v>0</v>
      </c>
      <c r="H5142" s="111">
        <f ca="1">VLOOKUP($B5141,'Input Sheet'!$B$12:$N$511,5+H$5,FALSE)</f>
        <v>0</v>
      </c>
      <c r="I5142" s="111">
        <f ca="1">VLOOKUP($B5141,'Input Sheet'!$B$12:$N$511,5+I$5,FALSE)</f>
        <v>0</v>
      </c>
      <c r="J5142" s="111">
        <f ca="1">VLOOKUP($B5141,'Input Sheet'!$B$12:$N$511,5+J$5,FALSE)</f>
        <v>0</v>
      </c>
      <c r="K5142" s="111">
        <f ca="1">VLOOKUP($B5141,'Input Sheet'!$B$12:$N$511,5+K$5,FALSE)</f>
        <v>0</v>
      </c>
      <c r="L5142" s="111">
        <f ca="1">VLOOKUP($B5141,'Input Sheet'!$B$12:$N$511,5+L$5,FALSE)</f>
        <v>0</v>
      </c>
      <c r="M5142" s="111">
        <f ca="1">VLOOKUP($B5141,'Input Sheet'!$B$12:$N$511,5+M$5,FALSE)</f>
        <v>0</v>
      </c>
      <c r="N5142" s="111">
        <f ca="1">VLOOKUP($B5141,'Input Sheet'!$B$12:$N$511,5+N$5,FALSE)</f>
        <v>0</v>
      </c>
    </row>
    <row r="5143" spans="1:14" s="369" customFormat="1" ht="12.75" hidden="1" customHeight="1" outlineLevel="2" x14ac:dyDescent="0.25">
      <c r="A5143" s="3"/>
      <c r="B5143" s="3"/>
      <c r="C5143" s="3"/>
      <c r="D5143" s="3">
        <v>1</v>
      </c>
      <c r="E5143" s="290">
        <f t="array" aca="1" ref="E5143:E5157" ca="1">TRANSPOSE(G5141:N5141)</f>
        <v>0</v>
      </c>
      <c r="F5143" s="291"/>
      <c r="G5143" s="292"/>
      <c r="H5143" s="293">
        <f ca="1">IF(OFFSET(H5143,-$D5143,0)="n/a","n/a",IF(H$5&gt;OFFSET(H5143,-$D5143,0)+$D5143,$E5143-SUM($G5143:G5143),($E5143-SUM($G5143:G5143))/(OFFSET(H5143,-$D5143,0)-(H$5-$D5143-1))))</f>
        <v>0</v>
      </c>
      <c r="I5143" s="293">
        <f ca="1">IF(OFFSET(I5143,-$D5143,0)="n/a","n/a",IF(I$5&gt;OFFSET(I5143,-$D5143,0)+$D5143,$E5143-SUM($G5143:H5143),($E5143-SUM($G5143:H5143))/(OFFSET(I5143,-$D5143,0)-(I$5-$D5143-1))))</f>
        <v>0</v>
      </c>
      <c r="J5143" s="293">
        <f ca="1">IF(OFFSET(J5143,-$D5143,0)="n/a","n/a",IF(J$5&gt;OFFSET(J5143,-$D5143,0)+$D5143,$E5143-SUM($G5143:I5143),($E5143-SUM($G5143:I5143))/(OFFSET(J5143,-$D5143,0)-(J$5-$D5143-1))))</f>
        <v>0</v>
      </c>
      <c r="K5143" s="293">
        <f ca="1">IF(OFFSET(K5143,-$D5143,0)="n/a","n/a",IF(K$5&gt;OFFSET(K5143,-$D5143,0)+$D5143,$E5143-SUM($G5143:J5143),($E5143-SUM($G5143:J5143))/(OFFSET(K5143,-$D5143,0)-(K$5-$D5143-1))))</f>
        <v>0</v>
      </c>
      <c r="L5143" s="293">
        <f ca="1">IF(OFFSET(L5143,-$D5143,0)="n/a","n/a",IF(L$5&gt;OFFSET(L5143,-$D5143,0)+$D5143,$E5143-SUM($G5143:K5143),($E5143-SUM($G5143:K5143))/(OFFSET(L5143,-$D5143,0)-(L$5-$D5143-1))))</f>
        <v>0</v>
      </c>
      <c r="M5143" s="293">
        <f ca="1">IF(OFFSET(M5143,-$D5143,0)="n/a","n/a",IF(M$5&gt;OFFSET(M5143,-$D5143,0)+$D5143,$E5143-SUM($G5143:L5143),($E5143-SUM($G5143:L5143))/(OFFSET(M5143,-$D5143,0)-(M$5-$D5143-1))))</f>
        <v>0</v>
      </c>
      <c r="N5143" s="293">
        <f ca="1">IF(OFFSET(N5143,-$D5143,0)="n/a","n/a",IF(N$5&gt;OFFSET(N5143,-$D5143,0)+$D5143,$E5143-SUM($G5143:M5143),($E5143-SUM($G5143:M5143))/(OFFSET(N5143,-$D5143,0)-(N$5-$D5143-1))))</f>
        <v>0</v>
      </c>
    </row>
    <row r="5144" spans="1:14" s="369" customFormat="1" ht="12.75" hidden="1" customHeight="1" outlineLevel="2" x14ac:dyDescent="0.25">
      <c r="A5144" s="3"/>
      <c r="B5144" s="3"/>
      <c r="C5144" s="392" t="s">
        <v>43</v>
      </c>
      <c r="D5144" s="3">
        <v>2</v>
      </c>
      <c r="E5144" s="290">
        <f ca="1"/>
        <v>0</v>
      </c>
      <c r="F5144" s="291"/>
      <c r="G5144" s="294"/>
      <c r="H5144" s="292"/>
      <c r="I5144" s="293">
        <f ca="1">IF(OFFSET(I5144,-$D5144,0)="n/a","n/a",IF(I$5&gt;OFFSET(I5144,-$D5144,0)+$D5144,$E5144-SUM($G5144:H5144),($E5144-SUM($G5144:H5144))/(OFFSET(I5144,-$D5144,0)-(I$5-$D5144-1))))</f>
        <v>0</v>
      </c>
      <c r="J5144" s="293">
        <f ca="1">IF(OFFSET(J5144,-$D5144,0)="n/a","n/a",IF(J$5&gt;OFFSET(J5144,-$D5144,0)+$D5144,$E5144-SUM($G5144:I5144),($E5144-SUM($G5144:I5144))/(OFFSET(J5144,-$D5144,0)-(J$5-$D5144-1))))</f>
        <v>0</v>
      </c>
      <c r="K5144" s="293">
        <f ca="1">IF(OFFSET(K5144,-$D5144,0)="n/a","n/a",IF(K$5&gt;OFFSET(K5144,-$D5144,0)+$D5144,$E5144-SUM($G5144:J5144),($E5144-SUM($G5144:J5144))/(OFFSET(K5144,-$D5144,0)-(K$5-$D5144-1))))</f>
        <v>0</v>
      </c>
      <c r="L5144" s="293">
        <f ca="1">IF(OFFSET(L5144,-$D5144,0)="n/a","n/a",IF(L$5&gt;OFFSET(L5144,-$D5144,0)+$D5144,$E5144-SUM($G5144:K5144),($E5144-SUM($G5144:K5144))/(OFFSET(L5144,-$D5144,0)-(L$5-$D5144-1))))</f>
        <v>0</v>
      </c>
      <c r="M5144" s="293">
        <f ca="1">IF(OFFSET(M5144,-$D5144,0)="n/a","n/a",IF(M$5&gt;OFFSET(M5144,-$D5144,0)+$D5144,$E5144-SUM($G5144:L5144),($E5144-SUM($G5144:L5144))/(OFFSET(M5144,-$D5144,0)-(M$5-$D5144-1))))</f>
        <v>0</v>
      </c>
      <c r="N5144" s="293">
        <f ca="1">IF(OFFSET(N5144,-$D5144,0)="n/a","n/a",IF(N$5&gt;OFFSET(N5144,-$D5144,0)+$D5144,$E5144-SUM($G5144:M5144),($E5144-SUM($G5144:M5144))/(OFFSET(N5144,-$D5144,0)-(N$5-$D5144-1))))</f>
        <v>0</v>
      </c>
    </row>
    <row r="5145" spans="1:14" s="369" customFormat="1" ht="12.75" hidden="1" customHeight="1" outlineLevel="2" x14ac:dyDescent="0.25">
      <c r="A5145" s="3"/>
      <c r="B5145" s="3"/>
      <c r="C5145" s="392"/>
      <c r="D5145" s="3">
        <v>3</v>
      </c>
      <c r="E5145" s="290">
        <f ca="1"/>
        <v>0</v>
      </c>
      <c r="F5145" s="291"/>
      <c r="G5145" s="294"/>
      <c r="H5145" s="294"/>
      <c r="I5145" s="292"/>
      <c r="J5145" s="293">
        <f ca="1">IF(OFFSET(J5145,-$D5145,0)="n/a","n/a",IF(J$5&gt;OFFSET(J5145,-$D5145,0)+$D5145,$E5145-SUM($G5145:I5145),($E5145-SUM($G5145:I5145))/(OFFSET(J5145,-$D5145,0)-(J$5-$D5145-1))))</f>
        <v>0</v>
      </c>
      <c r="K5145" s="293">
        <f ca="1">IF(OFFSET(K5145,-$D5145,0)="n/a","n/a",IF(K$5&gt;OFFSET(K5145,-$D5145,0)+$D5145,$E5145-SUM($G5145:J5145),($E5145-SUM($G5145:J5145))/(OFFSET(K5145,-$D5145,0)-(K$5-$D5145-1))))</f>
        <v>0</v>
      </c>
      <c r="L5145" s="293">
        <f ca="1">IF(OFFSET(L5145,-$D5145,0)="n/a","n/a",IF(L$5&gt;OFFSET(L5145,-$D5145,0)+$D5145,$E5145-SUM($G5145:K5145),($E5145-SUM($G5145:K5145))/(OFFSET(L5145,-$D5145,0)-(L$5-$D5145-1))))</f>
        <v>0</v>
      </c>
      <c r="M5145" s="293">
        <f ca="1">IF(OFFSET(M5145,-$D5145,0)="n/a","n/a",IF(M$5&gt;OFFSET(M5145,-$D5145,0)+$D5145,$E5145-SUM($G5145:L5145),($E5145-SUM($G5145:L5145))/(OFFSET(M5145,-$D5145,0)-(M$5-$D5145-1))))</f>
        <v>0</v>
      </c>
      <c r="N5145" s="293">
        <f ca="1">IF(OFFSET(N5145,-$D5145,0)="n/a","n/a",IF(N$5&gt;OFFSET(N5145,-$D5145,0)+$D5145,$E5145-SUM($G5145:M5145),($E5145-SUM($G5145:M5145))/(OFFSET(N5145,-$D5145,0)-(N$5-$D5145-1))))</f>
        <v>0</v>
      </c>
    </row>
    <row r="5146" spans="1:14" s="369" customFormat="1" ht="12.75" hidden="1" customHeight="1" outlineLevel="2" x14ac:dyDescent="0.25">
      <c r="A5146" s="3"/>
      <c r="B5146" s="3"/>
      <c r="C5146" s="392"/>
      <c r="D5146" s="3">
        <v>4</v>
      </c>
      <c r="E5146" s="290">
        <f ca="1"/>
        <v>0</v>
      </c>
      <c r="F5146" s="291"/>
      <c r="G5146" s="294"/>
      <c r="H5146" s="294"/>
      <c r="I5146" s="294"/>
      <c r="J5146" s="292"/>
      <c r="K5146" s="293">
        <f ca="1">IF(OFFSET(K5146,-$D5146,0)="n/a","n/a",IF(K$5&gt;OFFSET(K5146,-$D5146,0)+$D5146,$E5146-SUM($G5146:J5146),($E5146-SUM($G5146:J5146))/(OFFSET(K5146,-$D5146,0)-(K$5-$D5146-1))))</f>
        <v>0</v>
      </c>
      <c r="L5146" s="293">
        <f ca="1">IF(OFFSET(L5146,-$D5146,0)="n/a","n/a",IF(L$5&gt;OFFSET(L5146,-$D5146,0)+$D5146,$E5146-SUM($G5146:K5146),($E5146-SUM($G5146:K5146))/(OFFSET(L5146,-$D5146,0)-(L$5-$D5146-1))))</f>
        <v>0</v>
      </c>
      <c r="M5146" s="293">
        <f ca="1">IF(OFFSET(M5146,-$D5146,0)="n/a","n/a",IF(M$5&gt;OFFSET(M5146,-$D5146,0)+$D5146,$E5146-SUM($G5146:L5146),($E5146-SUM($G5146:L5146))/(OFFSET(M5146,-$D5146,0)-(M$5-$D5146-1))))</f>
        <v>0</v>
      </c>
      <c r="N5146" s="293">
        <f ca="1">IF(OFFSET(N5146,-$D5146,0)="n/a","n/a",IF(N$5&gt;OFFSET(N5146,-$D5146,0)+$D5146,$E5146-SUM($G5146:M5146),($E5146-SUM($G5146:M5146))/(OFFSET(N5146,-$D5146,0)-(N$5-$D5146-1))))</f>
        <v>0</v>
      </c>
    </row>
    <row r="5147" spans="1:14" s="369" customFormat="1" ht="12.75" hidden="1" customHeight="1" outlineLevel="2" x14ac:dyDescent="0.25">
      <c r="A5147" s="3"/>
      <c r="B5147" s="3"/>
      <c r="C5147" s="392"/>
      <c r="D5147" s="3">
        <v>5</v>
      </c>
      <c r="E5147" s="290">
        <f ca="1"/>
        <v>0</v>
      </c>
      <c r="F5147" s="291"/>
      <c r="G5147" s="294"/>
      <c r="H5147" s="294"/>
      <c r="I5147" s="294"/>
      <c r="J5147" s="294"/>
      <c r="K5147" s="292"/>
      <c r="L5147" s="293">
        <f ca="1">IF(OFFSET(L5147,-$D5147,0)="n/a","n/a",IF(L$5&gt;OFFSET(L5147,-$D5147,0)+$D5147,$E5147-SUM($G5147:K5147),($E5147-SUM($G5147:K5147))/(OFFSET(L5147,-$D5147,0)-(L$5-$D5147-1))))</f>
        <v>0</v>
      </c>
      <c r="M5147" s="293">
        <f ca="1">IF(OFFSET(M5147,-$D5147,0)="n/a","n/a",IF(M$5&gt;OFFSET(M5147,-$D5147,0)+$D5147,$E5147-SUM($G5147:L5147),($E5147-SUM($G5147:L5147))/(OFFSET(M5147,-$D5147,0)-(M$5-$D5147-1))))</f>
        <v>0</v>
      </c>
      <c r="N5147" s="293">
        <f ca="1">IF(OFFSET(N5147,-$D5147,0)="n/a","n/a",IF(N$5&gt;OFFSET(N5147,-$D5147,0)+$D5147,$E5147-SUM($G5147:M5147),($E5147-SUM($G5147:M5147))/(OFFSET(N5147,-$D5147,0)-(N$5-$D5147-1))))</f>
        <v>0</v>
      </c>
    </row>
    <row r="5148" spans="1:14" s="369" customFormat="1" ht="12.75" hidden="1" customHeight="1" outlineLevel="2" x14ac:dyDescent="0.25">
      <c r="A5148" s="3"/>
      <c r="B5148" s="3"/>
      <c r="C5148" s="392"/>
      <c r="D5148" s="3">
        <v>6</v>
      </c>
      <c r="E5148" s="290">
        <f ca="1"/>
        <v>0</v>
      </c>
      <c r="F5148" s="291"/>
      <c r="G5148" s="294"/>
      <c r="H5148" s="294"/>
      <c r="I5148" s="294"/>
      <c r="J5148" s="294"/>
      <c r="K5148" s="294"/>
      <c r="L5148" s="292"/>
      <c r="M5148" s="293">
        <f ca="1">IF(OFFSET(M5148,-$D5148,0)="n/a","n/a",IF(M$5&gt;OFFSET(M5148,-$D5148,0)+$D5148,$E5148-SUM($G5148:L5148),($E5148-SUM($G5148:L5148))/(OFFSET(M5148,-$D5148,0)-(M$5-$D5148-1))))</f>
        <v>0</v>
      </c>
      <c r="N5148" s="293">
        <f ca="1">IF(OFFSET(N5148,-$D5148,0)="n/a","n/a",IF(N$5&gt;OFFSET(N5148,-$D5148,0)+$D5148,$E5148-SUM($G5148:M5148),($E5148-SUM($G5148:M5148))/(OFFSET(N5148,-$D5148,0)-(N$5-$D5148-1))))</f>
        <v>0</v>
      </c>
    </row>
    <row r="5149" spans="1:14" s="369" customFormat="1" ht="12.75" hidden="1" customHeight="1" outlineLevel="2" x14ac:dyDescent="0.25">
      <c r="A5149" s="3"/>
      <c r="B5149" s="3"/>
      <c r="C5149" s="392"/>
      <c r="D5149" s="3">
        <v>7</v>
      </c>
      <c r="E5149" s="290">
        <f ca="1"/>
        <v>0</v>
      </c>
      <c r="F5149" s="291"/>
      <c r="G5149" s="294"/>
      <c r="H5149" s="294"/>
      <c r="I5149" s="294"/>
      <c r="J5149" s="294"/>
      <c r="K5149" s="294"/>
      <c r="L5149" s="294"/>
      <c r="M5149" s="292"/>
      <c r="N5149" s="293">
        <f ca="1">IF(OFFSET(N5149,-$D5149,0)="n/a","n/a",IF(N$5&gt;OFFSET(N5149,-$D5149,0)+$D5149,$E5149-SUM($G5149:M5149),($E5149-SUM($G5149:M5149))/(OFFSET(N5149,-$D5149,0)-(N$5-$D5149-1))))</f>
        <v>0</v>
      </c>
    </row>
    <row r="5150" spans="1:14" s="369" customFormat="1" ht="12.75" hidden="1" customHeight="1" outlineLevel="2" x14ac:dyDescent="0.25">
      <c r="A5150" s="3"/>
      <c r="B5150" s="3"/>
      <c r="C5150" s="392"/>
      <c r="D5150" s="3">
        <v>8</v>
      </c>
      <c r="E5150" s="290">
        <f ca="1"/>
        <v>0</v>
      </c>
      <c r="F5150" s="291"/>
      <c r="G5150" s="294"/>
      <c r="H5150" s="294"/>
      <c r="I5150" s="294"/>
      <c r="J5150" s="294"/>
      <c r="K5150" s="294"/>
      <c r="L5150" s="294"/>
      <c r="M5150" s="294"/>
      <c r="N5150" s="292"/>
    </row>
    <row r="5151" spans="1:14" s="369" customFormat="1" ht="12.75" hidden="1" customHeight="1" outlineLevel="2" x14ac:dyDescent="0.25">
      <c r="A5151" s="3"/>
      <c r="B5151" s="3"/>
      <c r="C5151" s="392"/>
      <c r="D5151" s="3">
        <v>9</v>
      </c>
      <c r="E5151" s="290" t="e">
        <f ca="1"/>
        <v>#N/A</v>
      </c>
      <c r="F5151" s="291"/>
      <c r="G5151" s="294"/>
      <c r="H5151" s="294"/>
      <c r="I5151" s="294"/>
      <c r="J5151" s="294"/>
      <c r="K5151" s="294"/>
      <c r="L5151" s="294"/>
      <c r="M5151" s="294"/>
      <c r="N5151" s="294"/>
    </row>
    <row r="5152" spans="1:14" s="369" customFormat="1" ht="12.75" hidden="1" customHeight="1" outlineLevel="2" x14ac:dyDescent="0.25">
      <c r="A5152" s="3"/>
      <c r="B5152" s="3"/>
      <c r="C5152" s="392"/>
      <c r="D5152" s="3">
        <v>10</v>
      </c>
      <c r="E5152" s="290" t="e">
        <f ca="1"/>
        <v>#N/A</v>
      </c>
      <c r="F5152" s="291"/>
      <c r="G5152" s="294"/>
      <c r="H5152" s="294"/>
      <c r="I5152" s="294"/>
      <c r="J5152" s="294"/>
      <c r="K5152" s="294"/>
      <c r="L5152" s="294"/>
      <c r="M5152" s="294"/>
      <c r="N5152" s="294"/>
    </row>
    <row r="5153" spans="1:14" s="369" customFormat="1" ht="12.75" hidden="1" customHeight="1" outlineLevel="2" x14ac:dyDescent="0.25">
      <c r="A5153" s="3"/>
      <c r="B5153" s="3"/>
      <c r="C5153" s="392"/>
      <c r="D5153" s="3">
        <v>11</v>
      </c>
      <c r="E5153" s="290" t="e">
        <f ca="1"/>
        <v>#N/A</v>
      </c>
      <c r="F5153" s="291"/>
      <c r="G5153" s="294"/>
      <c r="H5153" s="294"/>
      <c r="I5153" s="294"/>
      <c r="J5153" s="294"/>
      <c r="K5153" s="294"/>
      <c r="L5153" s="294"/>
      <c r="M5153" s="294"/>
      <c r="N5153" s="294"/>
    </row>
    <row r="5154" spans="1:14" s="369" customFormat="1" ht="12.75" hidden="1" customHeight="1" outlineLevel="2" x14ac:dyDescent="0.25">
      <c r="A5154" s="3"/>
      <c r="B5154" s="3"/>
      <c r="C5154" s="392"/>
      <c r="D5154" s="3">
        <v>12</v>
      </c>
      <c r="E5154" s="290" t="e">
        <f ca="1"/>
        <v>#N/A</v>
      </c>
      <c r="F5154" s="291"/>
      <c r="G5154" s="294"/>
      <c r="H5154" s="294"/>
      <c r="I5154" s="294"/>
      <c r="J5154" s="294"/>
      <c r="K5154" s="294"/>
      <c r="L5154" s="294"/>
      <c r="M5154" s="294"/>
      <c r="N5154" s="294"/>
    </row>
    <row r="5155" spans="1:14" s="369" customFormat="1" ht="12.75" hidden="1" customHeight="1" outlineLevel="2" x14ac:dyDescent="0.25">
      <c r="A5155" s="3"/>
      <c r="B5155" s="3"/>
      <c r="C5155" s="392"/>
      <c r="D5155" s="3">
        <v>13</v>
      </c>
      <c r="E5155" s="290" t="e">
        <f ca="1"/>
        <v>#N/A</v>
      </c>
      <c r="F5155" s="291"/>
      <c r="G5155" s="294"/>
      <c r="H5155" s="294"/>
      <c r="I5155" s="294"/>
      <c r="J5155" s="294"/>
      <c r="K5155" s="294"/>
      <c r="L5155" s="294"/>
      <c r="M5155" s="294"/>
      <c r="N5155" s="294"/>
    </row>
    <row r="5156" spans="1:14" s="369" customFormat="1" ht="12.75" hidden="1" customHeight="1" outlineLevel="2" x14ac:dyDescent="0.25">
      <c r="A5156" s="3"/>
      <c r="B5156" s="3"/>
      <c r="C5156" s="392"/>
      <c r="D5156" s="3">
        <v>14</v>
      </c>
      <c r="E5156" s="290" t="e">
        <f ca="1"/>
        <v>#N/A</v>
      </c>
      <c r="F5156" s="291"/>
      <c r="G5156" s="294"/>
      <c r="H5156" s="294"/>
      <c r="I5156" s="294"/>
      <c r="J5156" s="294"/>
      <c r="K5156" s="294"/>
      <c r="L5156" s="294"/>
      <c r="M5156" s="294"/>
      <c r="N5156" s="294"/>
    </row>
    <row r="5157" spans="1:14" s="369" customFormat="1" ht="12.75" hidden="1" customHeight="1" outlineLevel="2" x14ac:dyDescent="0.25">
      <c r="A5157" s="3"/>
      <c r="B5157" s="3"/>
      <c r="C5157" s="392"/>
      <c r="D5157" s="3">
        <v>15</v>
      </c>
      <c r="E5157" s="290" t="e">
        <f ca="1"/>
        <v>#N/A</v>
      </c>
      <c r="F5157" s="291"/>
      <c r="G5157" s="294"/>
      <c r="H5157" s="294"/>
      <c r="I5157" s="294"/>
      <c r="J5157" s="294"/>
      <c r="K5157" s="294"/>
      <c r="L5157" s="294"/>
      <c r="M5157" s="294"/>
      <c r="N5157" s="294"/>
    </row>
    <row r="5158" spans="1:14" s="369" customFormat="1" ht="12.75" hidden="1" customHeight="1" outlineLevel="1" x14ac:dyDescent="0.25">
      <c r="A5158" s="3"/>
      <c r="B5158" s="145" t="str">
        <f ca="1">B5141</f>
        <v>Asset Type 230</v>
      </c>
      <c r="C5158" s="145" t="str">
        <f ca="1">C5141</f>
        <v>Description - Asset Type 230</v>
      </c>
      <c r="D5158" s="3"/>
      <c r="E5158" s="3"/>
      <c r="F5158" s="106" t="s">
        <v>44</v>
      </c>
      <c r="G5158" s="296">
        <f t="shared" ref="G5158:N5158" si="460">SUM(G5143:G5157)</f>
        <v>0</v>
      </c>
      <c r="H5158" s="296">
        <f t="shared" ca="1" si="460"/>
        <v>0</v>
      </c>
      <c r="I5158" s="296">
        <f t="shared" ca="1" si="460"/>
        <v>0</v>
      </c>
      <c r="J5158" s="296">
        <f t="shared" ca="1" si="460"/>
        <v>0</v>
      </c>
      <c r="K5158" s="296">
        <f t="shared" ca="1" si="460"/>
        <v>0</v>
      </c>
      <c r="L5158" s="296">
        <f t="shared" ca="1" si="460"/>
        <v>0</v>
      </c>
      <c r="M5158" s="296">
        <f t="shared" ca="1" si="460"/>
        <v>0</v>
      </c>
      <c r="N5158" s="296">
        <f t="shared" ca="1" si="460"/>
        <v>0</v>
      </c>
    </row>
    <row r="5159" spans="1:14" s="369" customFormat="1" ht="12.75" hidden="1" customHeight="1" outlineLevel="2" x14ac:dyDescent="0.25">
      <c r="A5159" s="217">
        <f>A5141+1</f>
        <v>231</v>
      </c>
      <c r="B5159" s="22" t="str">
        <f ca="1">OFFSET($B$13,$A5159-1,0)</f>
        <v>Asset Type 231</v>
      </c>
      <c r="C5159" s="22" t="str">
        <f ca="1">OFFSET($C$13,$A5159-1,0)</f>
        <v>Description - Asset Type 231</v>
      </c>
      <c r="D5159" s="3"/>
      <c r="E5159" s="109"/>
      <c r="F5159" s="108" t="s">
        <v>41</v>
      </c>
      <c r="G5159" s="295">
        <f t="shared" ref="G5159:N5159" ca="1" si="461">VLOOKUP($B5159,$B$13:$N$512,5+G$5,FALSE)</f>
        <v>0</v>
      </c>
      <c r="H5159" s="295">
        <f t="shared" ca="1" si="461"/>
        <v>0</v>
      </c>
      <c r="I5159" s="295">
        <f t="shared" ca="1" si="461"/>
        <v>0</v>
      </c>
      <c r="J5159" s="295">
        <f t="shared" ca="1" si="461"/>
        <v>0</v>
      </c>
      <c r="K5159" s="295">
        <f t="shared" ca="1" si="461"/>
        <v>0</v>
      </c>
      <c r="L5159" s="295">
        <f t="shared" ca="1" si="461"/>
        <v>0</v>
      </c>
      <c r="M5159" s="295">
        <f t="shared" ca="1" si="461"/>
        <v>0</v>
      </c>
      <c r="N5159" s="295">
        <f t="shared" ca="1" si="461"/>
        <v>0</v>
      </c>
    </row>
    <row r="5160" spans="1:14" s="369" customFormat="1" ht="12.75" hidden="1" customHeight="1" outlineLevel="2" x14ac:dyDescent="0.25">
      <c r="A5160" s="3"/>
      <c r="B5160" s="3"/>
      <c r="C5160" s="21"/>
      <c r="D5160" s="3"/>
      <c r="E5160" s="107"/>
      <c r="F5160" s="106" t="s">
        <v>42</v>
      </c>
      <c r="G5160" s="111">
        <f ca="1">VLOOKUP($B5159,'Input Sheet'!$B$12:$N$511,5+G$5,FALSE)</f>
        <v>0</v>
      </c>
      <c r="H5160" s="111">
        <f ca="1">VLOOKUP($B5159,'Input Sheet'!$B$12:$N$511,5+H$5,FALSE)</f>
        <v>0</v>
      </c>
      <c r="I5160" s="111">
        <f ca="1">VLOOKUP($B5159,'Input Sheet'!$B$12:$N$511,5+I$5,FALSE)</f>
        <v>0</v>
      </c>
      <c r="J5160" s="111">
        <f ca="1">VLOOKUP($B5159,'Input Sheet'!$B$12:$N$511,5+J$5,FALSE)</f>
        <v>0</v>
      </c>
      <c r="K5160" s="111">
        <f ca="1">VLOOKUP($B5159,'Input Sheet'!$B$12:$N$511,5+K$5,FALSE)</f>
        <v>0</v>
      </c>
      <c r="L5160" s="111">
        <f ca="1">VLOOKUP($B5159,'Input Sheet'!$B$12:$N$511,5+L$5,FALSE)</f>
        <v>0</v>
      </c>
      <c r="M5160" s="111">
        <f ca="1">VLOOKUP($B5159,'Input Sheet'!$B$12:$N$511,5+M$5,FALSE)</f>
        <v>0</v>
      </c>
      <c r="N5160" s="111">
        <f ca="1">VLOOKUP($B5159,'Input Sheet'!$B$12:$N$511,5+N$5,FALSE)</f>
        <v>0</v>
      </c>
    </row>
    <row r="5161" spans="1:14" s="369" customFormat="1" ht="12.75" hidden="1" customHeight="1" outlineLevel="2" x14ac:dyDescent="0.25">
      <c r="A5161" s="3"/>
      <c r="B5161" s="3"/>
      <c r="C5161" s="3"/>
      <c r="D5161" s="3">
        <v>1</v>
      </c>
      <c r="E5161" s="290">
        <f t="array" aca="1" ref="E5161:E5175" ca="1">TRANSPOSE(G5159:N5159)</f>
        <v>0</v>
      </c>
      <c r="F5161" s="291"/>
      <c r="G5161" s="292"/>
      <c r="H5161" s="293">
        <f ca="1">IF(OFFSET(H5161,-$D5161,0)="n/a","n/a",IF(H$5&gt;OFFSET(H5161,-$D5161,0)+$D5161,$E5161-SUM($G5161:G5161),($E5161-SUM($G5161:G5161))/(OFFSET(H5161,-$D5161,0)-(H$5-$D5161-1))))</f>
        <v>0</v>
      </c>
      <c r="I5161" s="293">
        <f ca="1">IF(OFFSET(I5161,-$D5161,0)="n/a","n/a",IF(I$5&gt;OFFSET(I5161,-$D5161,0)+$D5161,$E5161-SUM($G5161:H5161),($E5161-SUM($G5161:H5161))/(OFFSET(I5161,-$D5161,0)-(I$5-$D5161-1))))</f>
        <v>0</v>
      </c>
      <c r="J5161" s="293">
        <f ca="1">IF(OFFSET(J5161,-$D5161,0)="n/a","n/a",IF(J$5&gt;OFFSET(J5161,-$D5161,0)+$D5161,$E5161-SUM($G5161:I5161),($E5161-SUM($G5161:I5161))/(OFFSET(J5161,-$D5161,0)-(J$5-$D5161-1))))</f>
        <v>0</v>
      </c>
      <c r="K5161" s="293">
        <f ca="1">IF(OFFSET(K5161,-$D5161,0)="n/a","n/a",IF(K$5&gt;OFFSET(K5161,-$D5161,0)+$D5161,$E5161-SUM($G5161:J5161),($E5161-SUM($G5161:J5161))/(OFFSET(K5161,-$D5161,0)-(K$5-$D5161-1))))</f>
        <v>0</v>
      </c>
      <c r="L5161" s="293">
        <f ca="1">IF(OFFSET(L5161,-$D5161,0)="n/a","n/a",IF(L$5&gt;OFFSET(L5161,-$D5161,0)+$D5161,$E5161-SUM($G5161:K5161),($E5161-SUM($G5161:K5161))/(OFFSET(L5161,-$D5161,0)-(L$5-$D5161-1))))</f>
        <v>0</v>
      </c>
      <c r="M5161" s="293">
        <f ca="1">IF(OFFSET(M5161,-$D5161,0)="n/a","n/a",IF(M$5&gt;OFFSET(M5161,-$D5161,0)+$D5161,$E5161-SUM($G5161:L5161),($E5161-SUM($G5161:L5161))/(OFFSET(M5161,-$D5161,0)-(M$5-$D5161-1))))</f>
        <v>0</v>
      </c>
      <c r="N5161" s="293">
        <f ca="1">IF(OFFSET(N5161,-$D5161,0)="n/a","n/a",IF(N$5&gt;OFFSET(N5161,-$D5161,0)+$D5161,$E5161-SUM($G5161:M5161),($E5161-SUM($G5161:M5161))/(OFFSET(N5161,-$D5161,0)-(N$5-$D5161-1))))</f>
        <v>0</v>
      </c>
    </row>
    <row r="5162" spans="1:14" s="369" customFormat="1" ht="12.75" hidden="1" customHeight="1" outlineLevel="2" x14ac:dyDescent="0.25">
      <c r="A5162" s="3"/>
      <c r="B5162" s="3"/>
      <c r="C5162" s="392" t="s">
        <v>43</v>
      </c>
      <c r="D5162" s="3">
        <v>2</v>
      </c>
      <c r="E5162" s="290">
        <f ca="1"/>
        <v>0</v>
      </c>
      <c r="F5162" s="291"/>
      <c r="G5162" s="294"/>
      <c r="H5162" s="292"/>
      <c r="I5162" s="293">
        <f ca="1">IF(OFFSET(I5162,-$D5162,0)="n/a","n/a",IF(I$5&gt;OFFSET(I5162,-$D5162,0)+$D5162,$E5162-SUM($G5162:H5162),($E5162-SUM($G5162:H5162))/(OFFSET(I5162,-$D5162,0)-(I$5-$D5162-1))))</f>
        <v>0</v>
      </c>
      <c r="J5162" s="293">
        <f ca="1">IF(OFFSET(J5162,-$D5162,0)="n/a","n/a",IF(J$5&gt;OFFSET(J5162,-$D5162,0)+$D5162,$E5162-SUM($G5162:I5162),($E5162-SUM($G5162:I5162))/(OFFSET(J5162,-$D5162,0)-(J$5-$D5162-1))))</f>
        <v>0</v>
      </c>
      <c r="K5162" s="293">
        <f ca="1">IF(OFFSET(K5162,-$D5162,0)="n/a","n/a",IF(K$5&gt;OFFSET(K5162,-$D5162,0)+$D5162,$E5162-SUM($G5162:J5162),($E5162-SUM($G5162:J5162))/(OFFSET(K5162,-$D5162,0)-(K$5-$D5162-1))))</f>
        <v>0</v>
      </c>
      <c r="L5162" s="293">
        <f ca="1">IF(OFFSET(L5162,-$D5162,0)="n/a","n/a",IF(L$5&gt;OFFSET(L5162,-$D5162,0)+$D5162,$E5162-SUM($G5162:K5162),($E5162-SUM($G5162:K5162))/(OFFSET(L5162,-$D5162,0)-(L$5-$D5162-1))))</f>
        <v>0</v>
      </c>
      <c r="M5162" s="293">
        <f ca="1">IF(OFFSET(M5162,-$D5162,0)="n/a","n/a",IF(M$5&gt;OFFSET(M5162,-$D5162,0)+$D5162,$E5162-SUM($G5162:L5162),($E5162-SUM($G5162:L5162))/(OFFSET(M5162,-$D5162,0)-(M$5-$D5162-1))))</f>
        <v>0</v>
      </c>
      <c r="N5162" s="293">
        <f ca="1">IF(OFFSET(N5162,-$D5162,0)="n/a","n/a",IF(N$5&gt;OFFSET(N5162,-$D5162,0)+$D5162,$E5162-SUM($G5162:M5162),($E5162-SUM($G5162:M5162))/(OFFSET(N5162,-$D5162,0)-(N$5-$D5162-1))))</f>
        <v>0</v>
      </c>
    </row>
    <row r="5163" spans="1:14" s="369" customFormat="1" ht="12.75" hidden="1" customHeight="1" outlineLevel="2" x14ac:dyDescent="0.25">
      <c r="A5163" s="3"/>
      <c r="B5163" s="3"/>
      <c r="C5163" s="392"/>
      <c r="D5163" s="3">
        <v>3</v>
      </c>
      <c r="E5163" s="290">
        <f ca="1"/>
        <v>0</v>
      </c>
      <c r="F5163" s="291"/>
      <c r="G5163" s="294"/>
      <c r="H5163" s="294"/>
      <c r="I5163" s="292"/>
      <c r="J5163" s="293">
        <f ca="1">IF(OFFSET(J5163,-$D5163,0)="n/a","n/a",IF(J$5&gt;OFFSET(J5163,-$D5163,0)+$D5163,$E5163-SUM($G5163:I5163),($E5163-SUM($G5163:I5163))/(OFFSET(J5163,-$D5163,0)-(J$5-$D5163-1))))</f>
        <v>0</v>
      </c>
      <c r="K5163" s="293">
        <f ca="1">IF(OFFSET(K5163,-$D5163,0)="n/a","n/a",IF(K$5&gt;OFFSET(K5163,-$D5163,0)+$D5163,$E5163-SUM($G5163:J5163),($E5163-SUM($G5163:J5163))/(OFFSET(K5163,-$D5163,0)-(K$5-$D5163-1))))</f>
        <v>0</v>
      </c>
      <c r="L5163" s="293">
        <f ca="1">IF(OFFSET(L5163,-$D5163,0)="n/a","n/a",IF(L$5&gt;OFFSET(L5163,-$D5163,0)+$D5163,$E5163-SUM($G5163:K5163),($E5163-SUM($G5163:K5163))/(OFFSET(L5163,-$D5163,0)-(L$5-$D5163-1))))</f>
        <v>0</v>
      </c>
      <c r="M5163" s="293">
        <f ca="1">IF(OFFSET(M5163,-$D5163,0)="n/a","n/a",IF(M$5&gt;OFFSET(M5163,-$D5163,0)+$D5163,$E5163-SUM($G5163:L5163),($E5163-SUM($G5163:L5163))/(OFFSET(M5163,-$D5163,0)-(M$5-$D5163-1))))</f>
        <v>0</v>
      </c>
      <c r="N5163" s="293">
        <f ca="1">IF(OFFSET(N5163,-$D5163,0)="n/a","n/a",IF(N$5&gt;OFFSET(N5163,-$D5163,0)+$D5163,$E5163-SUM($G5163:M5163),($E5163-SUM($G5163:M5163))/(OFFSET(N5163,-$D5163,0)-(N$5-$D5163-1))))</f>
        <v>0</v>
      </c>
    </row>
    <row r="5164" spans="1:14" s="369" customFormat="1" ht="12.75" hidden="1" customHeight="1" outlineLevel="2" x14ac:dyDescent="0.25">
      <c r="A5164" s="3"/>
      <c r="B5164" s="3"/>
      <c r="C5164" s="392"/>
      <c r="D5164" s="3">
        <v>4</v>
      </c>
      <c r="E5164" s="290">
        <f ca="1"/>
        <v>0</v>
      </c>
      <c r="F5164" s="291"/>
      <c r="G5164" s="294"/>
      <c r="H5164" s="294"/>
      <c r="I5164" s="294"/>
      <c r="J5164" s="292"/>
      <c r="K5164" s="293">
        <f ca="1">IF(OFFSET(K5164,-$D5164,0)="n/a","n/a",IF(K$5&gt;OFFSET(K5164,-$D5164,0)+$D5164,$E5164-SUM($G5164:J5164),($E5164-SUM($G5164:J5164))/(OFFSET(K5164,-$D5164,0)-(K$5-$D5164-1))))</f>
        <v>0</v>
      </c>
      <c r="L5164" s="293">
        <f ca="1">IF(OFFSET(L5164,-$D5164,0)="n/a","n/a",IF(L$5&gt;OFFSET(L5164,-$D5164,0)+$D5164,$E5164-SUM($G5164:K5164),($E5164-SUM($G5164:K5164))/(OFFSET(L5164,-$D5164,0)-(L$5-$D5164-1))))</f>
        <v>0</v>
      </c>
      <c r="M5164" s="293">
        <f ca="1">IF(OFFSET(M5164,-$D5164,0)="n/a","n/a",IF(M$5&gt;OFFSET(M5164,-$D5164,0)+$D5164,$E5164-SUM($G5164:L5164),($E5164-SUM($G5164:L5164))/(OFFSET(M5164,-$D5164,0)-(M$5-$D5164-1))))</f>
        <v>0</v>
      </c>
      <c r="N5164" s="293">
        <f ca="1">IF(OFFSET(N5164,-$D5164,0)="n/a","n/a",IF(N$5&gt;OFFSET(N5164,-$D5164,0)+$D5164,$E5164-SUM($G5164:M5164),($E5164-SUM($G5164:M5164))/(OFFSET(N5164,-$D5164,0)-(N$5-$D5164-1))))</f>
        <v>0</v>
      </c>
    </row>
    <row r="5165" spans="1:14" s="369" customFormat="1" ht="12.75" hidden="1" customHeight="1" outlineLevel="2" x14ac:dyDescent="0.25">
      <c r="A5165" s="3"/>
      <c r="B5165" s="3"/>
      <c r="C5165" s="392"/>
      <c r="D5165" s="3">
        <v>5</v>
      </c>
      <c r="E5165" s="290">
        <f ca="1"/>
        <v>0</v>
      </c>
      <c r="F5165" s="291"/>
      <c r="G5165" s="294"/>
      <c r="H5165" s="294"/>
      <c r="I5165" s="294"/>
      <c r="J5165" s="294"/>
      <c r="K5165" s="292"/>
      <c r="L5165" s="293">
        <f ca="1">IF(OFFSET(L5165,-$D5165,0)="n/a","n/a",IF(L$5&gt;OFFSET(L5165,-$D5165,0)+$D5165,$E5165-SUM($G5165:K5165),($E5165-SUM($G5165:K5165))/(OFFSET(L5165,-$D5165,0)-(L$5-$D5165-1))))</f>
        <v>0</v>
      </c>
      <c r="M5165" s="293">
        <f ca="1">IF(OFFSET(M5165,-$D5165,0)="n/a","n/a",IF(M$5&gt;OFFSET(M5165,-$D5165,0)+$D5165,$E5165-SUM($G5165:L5165),($E5165-SUM($G5165:L5165))/(OFFSET(M5165,-$D5165,0)-(M$5-$D5165-1))))</f>
        <v>0</v>
      </c>
      <c r="N5165" s="293">
        <f ca="1">IF(OFFSET(N5165,-$D5165,0)="n/a","n/a",IF(N$5&gt;OFFSET(N5165,-$D5165,0)+$D5165,$E5165-SUM($G5165:M5165),($E5165-SUM($G5165:M5165))/(OFFSET(N5165,-$D5165,0)-(N$5-$D5165-1))))</f>
        <v>0</v>
      </c>
    </row>
    <row r="5166" spans="1:14" s="369" customFormat="1" ht="12.75" hidden="1" customHeight="1" outlineLevel="2" x14ac:dyDescent="0.25">
      <c r="A5166" s="3"/>
      <c r="B5166" s="3"/>
      <c r="C5166" s="392"/>
      <c r="D5166" s="3">
        <v>6</v>
      </c>
      <c r="E5166" s="290">
        <f ca="1"/>
        <v>0</v>
      </c>
      <c r="F5166" s="291"/>
      <c r="G5166" s="294"/>
      <c r="H5166" s="294"/>
      <c r="I5166" s="294"/>
      <c r="J5166" s="294"/>
      <c r="K5166" s="294"/>
      <c r="L5166" s="292"/>
      <c r="M5166" s="293">
        <f ca="1">IF(OFFSET(M5166,-$D5166,0)="n/a","n/a",IF(M$5&gt;OFFSET(M5166,-$D5166,0)+$D5166,$E5166-SUM($G5166:L5166),($E5166-SUM($G5166:L5166))/(OFFSET(M5166,-$D5166,0)-(M$5-$D5166-1))))</f>
        <v>0</v>
      </c>
      <c r="N5166" s="293">
        <f ca="1">IF(OFFSET(N5166,-$D5166,0)="n/a","n/a",IF(N$5&gt;OFFSET(N5166,-$D5166,0)+$D5166,$E5166-SUM($G5166:M5166),($E5166-SUM($G5166:M5166))/(OFFSET(N5166,-$D5166,0)-(N$5-$D5166-1))))</f>
        <v>0</v>
      </c>
    </row>
    <row r="5167" spans="1:14" s="369" customFormat="1" ht="12.75" hidden="1" customHeight="1" outlineLevel="2" x14ac:dyDescent="0.25">
      <c r="A5167" s="3"/>
      <c r="B5167" s="3"/>
      <c r="C5167" s="392"/>
      <c r="D5167" s="3">
        <v>7</v>
      </c>
      <c r="E5167" s="290">
        <f ca="1"/>
        <v>0</v>
      </c>
      <c r="F5167" s="291"/>
      <c r="G5167" s="294"/>
      <c r="H5167" s="294"/>
      <c r="I5167" s="294"/>
      <c r="J5167" s="294"/>
      <c r="K5167" s="294"/>
      <c r="L5167" s="294"/>
      <c r="M5167" s="292"/>
      <c r="N5167" s="293">
        <f ca="1">IF(OFFSET(N5167,-$D5167,0)="n/a","n/a",IF(N$5&gt;OFFSET(N5167,-$D5167,0)+$D5167,$E5167-SUM($G5167:M5167),($E5167-SUM($G5167:M5167))/(OFFSET(N5167,-$D5167,0)-(N$5-$D5167-1))))</f>
        <v>0</v>
      </c>
    </row>
    <row r="5168" spans="1:14" s="369" customFormat="1" ht="12.75" hidden="1" customHeight="1" outlineLevel="2" x14ac:dyDescent="0.25">
      <c r="A5168" s="3"/>
      <c r="B5168" s="3"/>
      <c r="C5168" s="392"/>
      <c r="D5168" s="3">
        <v>8</v>
      </c>
      <c r="E5168" s="290">
        <f ca="1"/>
        <v>0</v>
      </c>
      <c r="F5168" s="291"/>
      <c r="G5168" s="294"/>
      <c r="H5168" s="294"/>
      <c r="I5168" s="294"/>
      <c r="J5168" s="294"/>
      <c r="K5168" s="294"/>
      <c r="L5168" s="294"/>
      <c r="M5168" s="294"/>
      <c r="N5168" s="292"/>
    </row>
    <row r="5169" spans="1:14" s="369" customFormat="1" ht="12.75" hidden="1" customHeight="1" outlineLevel="2" x14ac:dyDescent="0.25">
      <c r="A5169" s="3"/>
      <c r="B5169" s="3"/>
      <c r="C5169" s="392"/>
      <c r="D5169" s="3">
        <v>9</v>
      </c>
      <c r="E5169" s="290" t="e">
        <f ca="1"/>
        <v>#N/A</v>
      </c>
      <c r="F5169" s="291"/>
      <c r="G5169" s="294"/>
      <c r="H5169" s="294"/>
      <c r="I5169" s="294"/>
      <c r="J5169" s="294"/>
      <c r="K5169" s="294"/>
      <c r="L5169" s="294"/>
      <c r="M5169" s="294"/>
      <c r="N5169" s="294"/>
    </row>
    <row r="5170" spans="1:14" s="369" customFormat="1" ht="12.75" hidden="1" customHeight="1" outlineLevel="2" x14ac:dyDescent="0.25">
      <c r="A5170" s="3"/>
      <c r="B5170" s="3"/>
      <c r="C5170" s="392"/>
      <c r="D5170" s="3">
        <v>10</v>
      </c>
      <c r="E5170" s="290" t="e">
        <f ca="1"/>
        <v>#N/A</v>
      </c>
      <c r="F5170" s="291"/>
      <c r="G5170" s="294"/>
      <c r="H5170" s="294"/>
      <c r="I5170" s="294"/>
      <c r="J5170" s="294"/>
      <c r="K5170" s="294"/>
      <c r="L5170" s="294"/>
      <c r="M5170" s="294"/>
      <c r="N5170" s="294"/>
    </row>
    <row r="5171" spans="1:14" s="369" customFormat="1" ht="12.75" hidden="1" customHeight="1" outlineLevel="2" x14ac:dyDescent="0.25">
      <c r="A5171" s="3"/>
      <c r="B5171" s="3"/>
      <c r="C5171" s="392"/>
      <c r="D5171" s="3">
        <v>11</v>
      </c>
      <c r="E5171" s="290" t="e">
        <f ca="1"/>
        <v>#N/A</v>
      </c>
      <c r="F5171" s="291"/>
      <c r="G5171" s="294"/>
      <c r="H5171" s="294"/>
      <c r="I5171" s="294"/>
      <c r="J5171" s="294"/>
      <c r="K5171" s="294"/>
      <c r="L5171" s="294"/>
      <c r="M5171" s="294"/>
      <c r="N5171" s="294"/>
    </row>
    <row r="5172" spans="1:14" s="369" customFormat="1" ht="12.75" hidden="1" customHeight="1" outlineLevel="2" x14ac:dyDescent="0.25">
      <c r="A5172" s="3"/>
      <c r="B5172" s="3"/>
      <c r="C5172" s="392"/>
      <c r="D5172" s="3">
        <v>12</v>
      </c>
      <c r="E5172" s="290" t="e">
        <f ca="1"/>
        <v>#N/A</v>
      </c>
      <c r="F5172" s="291"/>
      <c r="G5172" s="294"/>
      <c r="H5172" s="294"/>
      <c r="I5172" s="294"/>
      <c r="J5172" s="294"/>
      <c r="K5172" s="294"/>
      <c r="L5172" s="294"/>
      <c r="M5172" s="294"/>
      <c r="N5172" s="294"/>
    </row>
    <row r="5173" spans="1:14" s="369" customFormat="1" ht="12.75" hidden="1" customHeight="1" outlineLevel="2" x14ac:dyDescent="0.25">
      <c r="A5173" s="3"/>
      <c r="B5173" s="3"/>
      <c r="C5173" s="392"/>
      <c r="D5173" s="3">
        <v>13</v>
      </c>
      <c r="E5173" s="290" t="e">
        <f ca="1"/>
        <v>#N/A</v>
      </c>
      <c r="F5173" s="291"/>
      <c r="G5173" s="294"/>
      <c r="H5173" s="294"/>
      <c r="I5173" s="294"/>
      <c r="J5173" s="294"/>
      <c r="K5173" s="294"/>
      <c r="L5173" s="294"/>
      <c r="M5173" s="294"/>
      <c r="N5173" s="294"/>
    </row>
    <row r="5174" spans="1:14" s="369" customFormat="1" ht="12.75" hidden="1" customHeight="1" outlineLevel="2" x14ac:dyDescent="0.25">
      <c r="A5174" s="3"/>
      <c r="B5174" s="3"/>
      <c r="C5174" s="392"/>
      <c r="D5174" s="3">
        <v>14</v>
      </c>
      <c r="E5174" s="290" t="e">
        <f ca="1"/>
        <v>#N/A</v>
      </c>
      <c r="F5174" s="291"/>
      <c r="G5174" s="294"/>
      <c r="H5174" s="294"/>
      <c r="I5174" s="294"/>
      <c r="J5174" s="294"/>
      <c r="K5174" s="294"/>
      <c r="L5174" s="294"/>
      <c r="M5174" s="294"/>
      <c r="N5174" s="294"/>
    </row>
    <row r="5175" spans="1:14" s="369" customFormat="1" ht="12.75" hidden="1" customHeight="1" outlineLevel="2" x14ac:dyDescent="0.25">
      <c r="A5175" s="3"/>
      <c r="B5175" s="3"/>
      <c r="C5175" s="392"/>
      <c r="D5175" s="3">
        <v>15</v>
      </c>
      <c r="E5175" s="290" t="e">
        <f ca="1"/>
        <v>#N/A</v>
      </c>
      <c r="F5175" s="291"/>
      <c r="G5175" s="294"/>
      <c r="H5175" s="294"/>
      <c r="I5175" s="294"/>
      <c r="J5175" s="294"/>
      <c r="K5175" s="294"/>
      <c r="L5175" s="294"/>
      <c r="M5175" s="294"/>
      <c r="N5175" s="294"/>
    </row>
    <row r="5176" spans="1:14" s="369" customFormat="1" ht="12.75" hidden="1" customHeight="1" outlineLevel="1" x14ac:dyDescent="0.25">
      <c r="A5176" s="3"/>
      <c r="B5176" s="145" t="str">
        <f ca="1">B5159</f>
        <v>Asset Type 231</v>
      </c>
      <c r="C5176" s="145" t="str">
        <f ca="1">C5159</f>
        <v>Description - Asset Type 231</v>
      </c>
      <c r="D5176" s="3"/>
      <c r="E5176" s="3"/>
      <c r="F5176" s="106" t="s">
        <v>44</v>
      </c>
      <c r="G5176" s="296">
        <f t="shared" ref="G5176:N5176" si="462">SUM(G5161:G5175)</f>
        <v>0</v>
      </c>
      <c r="H5176" s="296">
        <f t="shared" ca="1" si="462"/>
        <v>0</v>
      </c>
      <c r="I5176" s="296">
        <f t="shared" ca="1" si="462"/>
        <v>0</v>
      </c>
      <c r="J5176" s="296">
        <f t="shared" ca="1" si="462"/>
        <v>0</v>
      </c>
      <c r="K5176" s="296">
        <f t="shared" ca="1" si="462"/>
        <v>0</v>
      </c>
      <c r="L5176" s="296">
        <f t="shared" ca="1" si="462"/>
        <v>0</v>
      </c>
      <c r="M5176" s="296">
        <f t="shared" ca="1" si="462"/>
        <v>0</v>
      </c>
      <c r="N5176" s="296">
        <f t="shared" ca="1" si="462"/>
        <v>0</v>
      </c>
    </row>
    <row r="5177" spans="1:14" s="369" customFormat="1" ht="12.75" hidden="1" customHeight="1" outlineLevel="2" x14ac:dyDescent="0.25">
      <c r="A5177" s="217">
        <f>A5159+1</f>
        <v>232</v>
      </c>
      <c r="B5177" s="22" t="str">
        <f ca="1">OFFSET($B$13,$A5177-1,0)</f>
        <v>Asset Type 232</v>
      </c>
      <c r="C5177" s="22" t="str">
        <f ca="1">OFFSET($C$13,$A5177-1,0)</f>
        <v>Description - Asset Type 232</v>
      </c>
      <c r="D5177" s="3"/>
      <c r="E5177" s="109"/>
      <c r="F5177" s="108" t="s">
        <v>41</v>
      </c>
      <c r="G5177" s="295">
        <f t="shared" ref="G5177:N5177" ca="1" si="463">VLOOKUP($B5177,$B$13:$N$512,5+G$5,FALSE)</f>
        <v>0</v>
      </c>
      <c r="H5177" s="295">
        <f t="shared" ca="1" si="463"/>
        <v>0</v>
      </c>
      <c r="I5177" s="295">
        <f t="shared" ca="1" si="463"/>
        <v>0</v>
      </c>
      <c r="J5177" s="295">
        <f t="shared" ca="1" si="463"/>
        <v>0</v>
      </c>
      <c r="K5177" s="295">
        <f t="shared" ca="1" si="463"/>
        <v>0</v>
      </c>
      <c r="L5177" s="295">
        <f t="shared" ca="1" si="463"/>
        <v>0</v>
      </c>
      <c r="M5177" s="295">
        <f t="shared" ca="1" si="463"/>
        <v>0</v>
      </c>
      <c r="N5177" s="295">
        <f t="shared" ca="1" si="463"/>
        <v>0</v>
      </c>
    </row>
    <row r="5178" spans="1:14" s="369" customFormat="1" ht="12.75" hidden="1" customHeight="1" outlineLevel="2" x14ac:dyDescent="0.25">
      <c r="A5178" s="3"/>
      <c r="B5178" s="3"/>
      <c r="C5178" s="21"/>
      <c r="D5178" s="3"/>
      <c r="E5178" s="107"/>
      <c r="F5178" s="106" t="s">
        <v>42</v>
      </c>
      <c r="G5178" s="111">
        <f ca="1">VLOOKUP($B5177,'Input Sheet'!$B$12:$N$511,5+G$5,FALSE)</f>
        <v>0</v>
      </c>
      <c r="H5178" s="111">
        <f ca="1">VLOOKUP($B5177,'Input Sheet'!$B$12:$N$511,5+H$5,FALSE)</f>
        <v>0</v>
      </c>
      <c r="I5178" s="111">
        <f ca="1">VLOOKUP($B5177,'Input Sheet'!$B$12:$N$511,5+I$5,FALSE)</f>
        <v>0</v>
      </c>
      <c r="J5178" s="111">
        <f ca="1">VLOOKUP($B5177,'Input Sheet'!$B$12:$N$511,5+J$5,FALSE)</f>
        <v>0</v>
      </c>
      <c r="K5178" s="111">
        <f ca="1">VLOOKUP($B5177,'Input Sheet'!$B$12:$N$511,5+K$5,FALSE)</f>
        <v>0</v>
      </c>
      <c r="L5178" s="111">
        <f ca="1">VLOOKUP($B5177,'Input Sheet'!$B$12:$N$511,5+L$5,FALSE)</f>
        <v>0</v>
      </c>
      <c r="M5178" s="111">
        <f ca="1">VLOOKUP($B5177,'Input Sheet'!$B$12:$N$511,5+M$5,FALSE)</f>
        <v>0</v>
      </c>
      <c r="N5178" s="111">
        <f ca="1">VLOOKUP($B5177,'Input Sheet'!$B$12:$N$511,5+N$5,FALSE)</f>
        <v>0</v>
      </c>
    </row>
    <row r="5179" spans="1:14" s="369" customFormat="1" ht="12.75" hidden="1" customHeight="1" outlineLevel="2" x14ac:dyDescent="0.25">
      <c r="A5179" s="3"/>
      <c r="B5179" s="3"/>
      <c r="C5179" s="3"/>
      <c r="D5179" s="3">
        <v>1</v>
      </c>
      <c r="E5179" s="290">
        <f t="array" aca="1" ref="E5179:E5193" ca="1">TRANSPOSE(G5177:N5177)</f>
        <v>0</v>
      </c>
      <c r="F5179" s="291"/>
      <c r="G5179" s="292"/>
      <c r="H5179" s="293">
        <f ca="1">IF(OFFSET(H5179,-$D5179,0)="n/a","n/a",IF(H$5&gt;OFFSET(H5179,-$D5179,0)+$D5179,$E5179-SUM($G5179:G5179),($E5179-SUM($G5179:G5179))/(OFFSET(H5179,-$D5179,0)-(H$5-$D5179-1))))</f>
        <v>0</v>
      </c>
      <c r="I5179" s="293">
        <f ca="1">IF(OFFSET(I5179,-$D5179,0)="n/a","n/a",IF(I$5&gt;OFFSET(I5179,-$D5179,0)+$D5179,$E5179-SUM($G5179:H5179),($E5179-SUM($G5179:H5179))/(OFFSET(I5179,-$D5179,0)-(I$5-$D5179-1))))</f>
        <v>0</v>
      </c>
      <c r="J5179" s="293">
        <f ca="1">IF(OFFSET(J5179,-$D5179,0)="n/a","n/a",IF(J$5&gt;OFFSET(J5179,-$D5179,0)+$D5179,$E5179-SUM($G5179:I5179),($E5179-SUM($G5179:I5179))/(OFFSET(J5179,-$D5179,0)-(J$5-$D5179-1))))</f>
        <v>0</v>
      </c>
      <c r="K5179" s="293">
        <f ca="1">IF(OFFSET(K5179,-$D5179,0)="n/a","n/a",IF(K$5&gt;OFFSET(K5179,-$D5179,0)+$D5179,$E5179-SUM($G5179:J5179),($E5179-SUM($G5179:J5179))/(OFFSET(K5179,-$D5179,0)-(K$5-$D5179-1))))</f>
        <v>0</v>
      </c>
      <c r="L5179" s="293">
        <f ca="1">IF(OFFSET(L5179,-$D5179,0)="n/a","n/a",IF(L$5&gt;OFFSET(L5179,-$D5179,0)+$D5179,$E5179-SUM($G5179:K5179),($E5179-SUM($G5179:K5179))/(OFFSET(L5179,-$D5179,0)-(L$5-$D5179-1))))</f>
        <v>0</v>
      </c>
      <c r="M5179" s="293">
        <f ca="1">IF(OFFSET(M5179,-$D5179,0)="n/a","n/a",IF(M$5&gt;OFFSET(M5179,-$D5179,0)+$D5179,$E5179-SUM($G5179:L5179),($E5179-SUM($G5179:L5179))/(OFFSET(M5179,-$D5179,0)-(M$5-$D5179-1))))</f>
        <v>0</v>
      </c>
      <c r="N5179" s="293">
        <f ca="1">IF(OFFSET(N5179,-$D5179,0)="n/a","n/a",IF(N$5&gt;OFFSET(N5179,-$D5179,0)+$D5179,$E5179-SUM($G5179:M5179),($E5179-SUM($G5179:M5179))/(OFFSET(N5179,-$D5179,0)-(N$5-$D5179-1))))</f>
        <v>0</v>
      </c>
    </row>
    <row r="5180" spans="1:14" s="369" customFormat="1" ht="12.75" hidden="1" customHeight="1" outlineLevel="2" x14ac:dyDescent="0.25">
      <c r="A5180" s="3"/>
      <c r="B5180" s="3"/>
      <c r="C5180" s="392" t="s">
        <v>43</v>
      </c>
      <c r="D5180" s="3">
        <v>2</v>
      </c>
      <c r="E5180" s="290">
        <f ca="1"/>
        <v>0</v>
      </c>
      <c r="F5180" s="291"/>
      <c r="G5180" s="294"/>
      <c r="H5180" s="292"/>
      <c r="I5180" s="293">
        <f ca="1">IF(OFFSET(I5180,-$D5180,0)="n/a","n/a",IF(I$5&gt;OFFSET(I5180,-$D5180,0)+$D5180,$E5180-SUM($G5180:H5180),($E5180-SUM($G5180:H5180))/(OFFSET(I5180,-$D5180,0)-(I$5-$D5180-1))))</f>
        <v>0</v>
      </c>
      <c r="J5180" s="293">
        <f ca="1">IF(OFFSET(J5180,-$D5180,0)="n/a","n/a",IF(J$5&gt;OFFSET(J5180,-$D5180,0)+$D5180,$E5180-SUM($G5180:I5180),($E5180-SUM($G5180:I5180))/(OFFSET(J5180,-$D5180,0)-(J$5-$D5180-1))))</f>
        <v>0</v>
      </c>
      <c r="K5180" s="293">
        <f ca="1">IF(OFFSET(K5180,-$D5180,0)="n/a","n/a",IF(K$5&gt;OFFSET(K5180,-$D5180,0)+$D5180,$E5180-SUM($G5180:J5180),($E5180-SUM($G5180:J5180))/(OFFSET(K5180,-$D5180,0)-(K$5-$D5180-1))))</f>
        <v>0</v>
      </c>
      <c r="L5180" s="293">
        <f ca="1">IF(OFFSET(L5180,-$D5180,0)="n/a","n/a",IF(L$5&gt;OFFSET(L5180,-$D5180,0)+$D5180,$E5180-SUM($G5180:K5180),($E5180-SUM($G5180:K5180))/(OFFSET(L5180,-$D5180,0)-(L$5-$D5180-1))))</f>
        <v>0</v>
      </c>
      <c r="M5180" s="293">
        <f ca="1">IF(OFFSET(M5180,-$D5180,0)="n/a","n/a",IF(M$5&gt;OFFSET(M5180,-$D5180,0)+$D5180,$E5180-SUM($G5180:L5180),($E5180-SUM($G5180:L5180))/(OFFSET(M5180,-$D5180,0)-(M$5-$D5180-1))))</f>
        <v>0</v>
      </c>
      <c r="N5180" s="293">
        <f ca="1">IF(OFFSET(N5180,-$D5180,0)="n/a","n/a",IF(N$5&gt;OFFSET(N5180,-$D5180,0)+$D5180,$E5180-SUM($G5180:M5180),($E5180-SUM($G5180:M5180))/(OFFSET(N5180,-$D5180,0)-(N$5-$D5180-1))))</f>
        <v>0</v>
      </c>
    </row>
    <row r="5181" spans="1:14" s="369" customFormat="1" ht="12.75" hidden="1" customHeight="1" outlineLevel="2" x14ac:dyDescent="0.25">
      <c r="A5181" s="3"/>
      <c r="B5181" s="3"/>
      <c r="C5181" s="392"/>
      <c r="D5181" s="3">
        <v>3</v>
      </c>
      <c r="E5181" s="290">
        <f ca="1"/>
        <v>0</v>
      </c>
      <c r="F5181" s="291"/>
      <c r="G5181" s="294"/>
      <c r="H5181" s="294"/>
      <c r="I5181" s="292"/>
      <c r="J5181" s="293">
        <f ca="1">IF(OFFSET(J5181,-$D5181,0)="n/a","n/a",IF(J$5&gt;OFFSET(J5181,-$D5181,0)+$D5181,$E5181-SUM($G5181:I5181),($E5181-SUM($G5181:I5181))/(OFFSET(J5181,-$D5181,0)-(J$5-$D5181-1))))</f>
        <v>0</v>
      </c>
      <c r="K5181" s="293">
        <f ca="1">IF(OFFSET(K5181,-$D5181,0)="n/a","n/a",IF(K$5&gt;OFFSET(K5181,-$D5181,0)+$D5181,$E5181-SUM($G5181:J5181),($E5181-SUM($G5181:J5181))/(OFFSET(K5181,-$D5181,0)-(K$5-$D5181-1))))</f>
        <v>0</v>
      </c>
      <c r="L5181" s="293">
        <f ca="1">IF(OFFSET(L5181,-$D5181,0)="n/a","n/a",IF(L$5&gt;OFFSET(L5181,-$D5181,0)+$D5181,$E5181-SUM($G5181:K5181),($E5181-SUM($G5181:K5181))/(OFFSET(L5181,-$D5181,0)-(L$5-$D5181-1))))</f>
        <v>0</v>
      </c>
      <c r="M5181" s="293">
        <f ca="1">IF(OFFSET(M5181,-$D5181,0)="n/a","n/a",IF(M$5&gt;OFFSET(M5181,-$D5181,0)+$D5181,$E5181-SUM($G5181:L5181),($E5181-SUM($G5181:L5181))/(OFFSET(M5181,-$D5181,0)-(M$5-$D5181-1))))</f>
        <v>0</v>
      </c>
      <c r="N5181" s="293">
        <f ca="1">IF(OFFSET(N5181,-$D5181,0)="n/a","n/a",IF(N$5&gt;OFFSET(N5181,-$D5181,0)+$D5181,$E5181-SUM($G5181:M5181),($E5181-SUM($G5181:M5181))/(OFFSET(N5181,-$D5181,0)-(N$5-$D5181-1))))</f>
        <v>0</v>
      </c>
    </row>
    <row r="5182" spans="1:14" s="369" customFormat="1" ht="12.75" hidden="1" customHeight="1" outlineLevel="2" x14ac:dyDescent="0.25">
      <c r="A5182" s="3"/>
      <c r="B5182" s="3"/>
      <c r="C5182" s="392"/>
      <c r="D5182" s="3">
        <v>4</v>
      </c>
      <c r="E5182" s="290">
        <f ca="1"/>
        <v>0</v>
      </c>
      <c r="F5182" s="291"/>
      <c r="G5182" s="294"/>
      <c r="H5182" s="294"/>
      <c r="I5182" s="294"/>
      <c r="J5182" s="292"/>
      <c r="K5182" s="293">
        <f ca="1">IF(OFFSET(K5182,-$D5182,0)="n/a","n/a",IF(K$5&gt;OFFSET(K5182,-$D5182,0)+$D5182,$E5182-SUM($G5182:J5182),($E5182-SUM($G5182:J5182))/(OFFSET(K5182,-$D5182,0)-(K$5-$D5182-1))))</f>
        <v>0</v>
      </c>
      <c r="L5182" s="293">
        <f ca="1">IF(OFFSET(L5182,-$D5182,0)="n/a","n/a",IF(L$5&gt;OFFSET(L5182,-$D5182,0)+$D5182,$E5182-SUM($G5182:K5182),($E5182-SUM($G5182:K5182))/(OFFSET(L5182,-$D5182,0)-(L$5-$D5182-1))))</f>
        <v>0</v>
      </c>
      <c r="M5182" s="293">
        <f ca="1">IF(OFFSET(M5182,-$D5182,0)="n/a","n/a",IF(M$5&gt;OFFSET(M5182,-$D5182,0)+$D5182,$E5182-SUM($G5182:L5182),($E5182-SUM($G5182:L5182))/(OFFSET(M5182,-$D5182,0)-(M$5-$D5182-1))))</f>
        <v>0</v>
      </c>
      <c r="N5182" s="293">
        <f ca="1">IF(OFFSET(N5182,-$D5182,0)="n/a","n/a",IF(N$5&gt;OFFSET(N5182,-$D5182,0)+$D5182,$E5182-SUM($G5182:M5182),($E5182-SUM($G5182:M5182))/(OFFSET(N5182,-$D5182,0)-(N$5-$D5182-1))))</f>
        <v>0</v>
      </c>
    </row>
    <row r="5183" spans="1:14" s="369" customFormat="1" ht="12.75" hidden="1" customHeight="1" outlineLevel="2" x14ac:dyDescent="0.25">
      <c r="A5183" s="3"/>
      <c r="B5183" s="3"/>
      <c r="C5183" s="392"/>
      <c r="D5183" s="3">
        <v>5</v>
      </c>
      <c r="E5183" s="290">
        <f ca="1"/>
        <v>0</v>
      </c>
      <c r="F5183" s="291"/>
      <c r="G5183" s="294"/>
      <c r="H5183" s="294"/>
      <c r="I5183" s="294"/>
      <c r="J5183" s="294"/>
      <c r="K5183" s="292"/>
      <c r="L5183" s="293">
        <f ca="1">IF(OFFSET(L5183,-$D5183,0)="n/a","n/a",IF(L$5&gt;OFFSET(L5183,-$D5183,0)+$D5183,$E5183-SUM($G5183:K5183),($E5183-SUM($G5183:K5183))/(OFFSET(L5183,-$D5183,0)-(L$5-$D5183-1))))</f>
        <v>0</v>
      </c>
      <c r="M5183" s="293">
        <f ca="1">IF(OFFSET(M5183,-$D5183,0)="n/a","n/a",IF(M$5&gt;OFFSET(M5183,-$D5183,0)+$D5183,$E5183-SUM($G5183:L5183),($E5183-SUM($G5183:L5183))/(OFFSET(M5183,-$D5183,0)-(M$5-$D5183-1))))</f>
        <v>0</v>
      </c>
      <c r="N5183" s="293">
        <f ca="1">IF(OFFSET(N5183,-$D5183,0)="n/a","n/a",IF(N$5&gt;OFFSET(N5183,-$D5183,0)+$D5183,$E5183-SUM($G5183:M5183),($E5183-SUM($G5183:M5183))/(OFFSET(N5183,-$D5183,0)-(N$5-$D5183-1))))</f>
        <v>0</v>
      </c>
    </row>
    <row r="5184" spans="1:14" s="369" customFormat="1" ht="12.75" hidden="1" customHeight="1" outlineLevel="2" x14ac:dyDescent="0.25">
      <c r="A5184" s="3"/>
      <c r="B5184" s="3"/>
      <c r="C5184" s="392"/>
      <c r="D5184" s="3">
        <v>6</v>
      </c>
      <c r="E5184" s="290">
        <f ca="1"/>
        <v>0</v>
      </c>
      <c r="F5184" s="291"/>
      <c r="G5184" s="294"/>
      <c r="H5184" s="294"/>
      <c r="I5184" s="294"/>
      <c r="J5184" s="294"/>
      <c r="K5184" s="294"/>
      <c r="L5184" s="292"/>
      <c r="M5184" s="293">
        <f ca="1">IF(OFFSET(M5184,-$D5184,0)="n/a","n/a",IF(M$5&gt;OFFSET(M5184,-$D5184,0)+$D5184,$E5184-SUM($G5184:L5184),($E5184-SUM($G5184:L5184))/(OFFSET(M5184,-$D5184,0)-(M$5-$D5184-1))))</f>
        <v>0</v>
      </c>
      <c r="N5184" s="293">
        <f ca="1">IF(OFFSET(N5184,-$D5184,0)="n/a","n/a",IF(N$5&gt;OFFSET(N5184,-$D5184,0)+$D5184,$E5184-SUM($G5184:M5184),($E5184-SUM($G5184:M5184))/(OFFSET(N5184,-$D5184,0)-(N$5-$D5184-1))))</f>
        <v>0</v>
      </c>
    </row>
    <row r="5185" spans="1:14" s="369" customFormat="1" ht="12.75" hidden="1" customHeight="1" outlineLevel="2" x14ac:dyDescent="0.25">
      <c r="A5185" s="3"/>
      <c r="B5185" s="3"/>
      <c r="C5185" s="392"/>
      <c r="D5185" s="3">
        <v>7</v>
      </c>
      <c r="E5185" s="290">
        <f ca="1"/>
        <v>0</v>
      </c>
      <c r="F5185" s="291"/>
      <c r="G5185" s="294"/>
      <c r="H5185" s="294"/>
      <c r="I5185" s="294"/>
      <c r="J5185" s="294"/>
      <c r="K5185" s="294"/>
      <c r="L5185" s="294"/>
      <c r="M5185" s="292"/>
      <c r="N5185" s="293">
        <f ca="1">IF(OFFSET(N5185,-$D5185,0)="n/a","n/a",IF(N$5&gt;OFFSET(N5185,-$D5185,0)+$D5185,$E5185-SUM($G5185:M5185),($E5185-SUM($G5185:M5185))/(OFFSET(N5185,-$D5185,0)-(N$5-$D5185-1))))</f>
        <v>0</v>
      </c>
    </row>
    <row r="5186" spans="1:14" s="369" customFormat="1" ht="12.75" hidden="1" customHeight="1" outlineLevel="2" x14ac:dyDescent="0.25">
      <c r="A5186" s="3"/>
      <c r="B5186" s="3"/>
      <c r="C5186" s="392"/>
      <c r="D5186" s="3">
        <v>8</v>
      </c>
      <c r="E5186" s="290">
        <f ca="1"/>
        <v>0</v>
      </c>
      <c r="F5186" s="291"/>
      <c r="G5186" s="294"/>
      <c r="H5186" s="294"/>
      <c r="I5186" s="294"/>
      <c r="J5186" s="294"/>
      <c r="K5186" s="294"/>
      <c r="L5186" s="294"/>
      <c r="M5186" s="294"/>
      <c r="N5186" s="292"/>
    </row>
    <row r="5187" spans="1:14" s="369" customFormat="1" ht="12.75" hidden="1" customHeight="1" outlineLevel="2" x14ac:dyDescent="0.25">
      <c r="A5187" s="3"/>
      <c r="B5187" s="3"/>
      <c r="C5187" s="392"/>
      <c r="D5187" s="3">
        <v>9</v>
      </c>
      <c r="E5187" s="290" t="e">
        <f ca="1"/>
        <v>#N/A</v>
      </c>
      <c r="F5187" s="291"/>
      <c r="G5187" s="294"/>
      <c r="H5187" s="294"/>
      <c r="I5187" s="294"/>
      <c r="J5187" s="294"/>
      <c r="K5187" s="294"/>
      <c r="L5187" s="294"/>
      <c r="M5187" s="294"/>
      <c r="N5187" s="294"/>
    </row>
    <row r="5188" spans="1:14" s="369" customFormat="1" ht="12.75" hidden="1" customHeight="1" outlineLevel="2" x14ac:dyDescent="0.25">
      <c r="A5188" s="3"/>
      <c r="B5188" s="3"/>
      <c r="C5188" s="392"/>
      <c r="D5188" s="3">
        <v>10</v>
      </c>
      <c r="E5188" s="290" t="e">
        <f ca="1"/>
        <v>#N/A</v>
      </c>
      <c r="F5188" s="291"/>
      <c r="G5188" s="294"/>
      <c r="H5188" s="294"/>
      <c r="I5188" s="294"/>
      <c r="J5188" s="294"/>
      <c r="K5188" s="294"/>
      <c r="L5188" s="294"/>
      <c r="M5188" s="294"/>
      <c r="N5188" s="294"/>
    </row>
    <row r="5189" spans="1:14" s="369" customFormat="1" ht="12.75" hidden="1" customHeight="1" outlineLevel="2" x14ac:dyDescent="0.25">
      <c r="A5189" s="3"/>
      <c r="B5189" s="3"/>
      <c r="C5189" s="392"/>
      <c r="D5189" s="3">
        <v>11</v>
      </c>
      <c r="E5189" s="290" t="e">
        <f ca="1"/>
        <v>#N/A</v>
      </c>
      <c r="F5189" s="291"/>
      <c r="G5189" s="294"/>
      <c r="H5189" s="294"/>
      <c r="I5189" s="294"/>
      <c r="J5189" s="294"/>
      <c r="K5189" s="294"/>
      <c r="L5189" s="294"/>
      <c r="M5189" s="294"/>
      <c r="N5189" s="294"/>
    </row>
    <row r="5190" spans="1:14" s="369" customFormat="1" ht="12.75" hidden="1" customHeight="1" outlineLevel="2" x14ac:dyDescent="0.25">
      <c r="A5190" s="3"/>
      <c r="B5190" s="3"/>
      <c r="C5190" s="392"/>
      <c r="D5190" s="3">
        <v>12</v>
      </c>
      <c r="E5190" s="290" t="e">
        <f ca="1"/>
        <v>#N/A</v>
      </c>
      <c r="F5190" s="291"/>
      <c r="G5190" s="294"/>
      <c r="H5190" s="294"/>
      <c r="I5190" s="294"/>
      <c r="J5190" s="294"/>
      <c r="K5190" s="294"/>
      <c r="L5190" s="294"/>
      <c r="M5190" s="294"/>
      <c r="N5190" s="294"/>
    </row>
    <row r="5191" spans="1:14" s="369" customFormat="1" ht="12.75" hidden="1" customHeight="1" outlineLevel="2" x14ac:dyDescent="0.25">
      <c r="A5191" s="3"/>
      <c r="B5191" s="3"/>
      <c r="C5191" s="392"/>
      <c r="D5191" s="3">
        <v>13</v>
      </c>
      <c r="E5191" s="290" t="e">
        <f ca="1"/>
        <v>#N/A</v>
      </c>
      <c r="F5191" s="291"/>
      <c r="G5191" s="294"/>
      <c r="H5191" s="294"/>
      <c r="I5191" s="294"/>
      <c r="J5191" s="294"/>
      <c r="K5191" s="294"/>
      <c r="L5191" s="294"/>
      <c r="M5191" s="294"/>
      <c r="N5191" s="294"/>
    </row>
    <row r="5192" spans="1:14" s="369" customFormat="1" ht="12.75" hidden="1" customHeight="1" outlineLevel="2" x14ac:dyDescent="0.25">
      <c r="A5192" s="3"/>
      <c r="B5192" s="3"/>
      <c r="C5192" s="392"/>
      <c r="D5192" s="3">
        <v>14</v>
      </c>
      <c r="E5192" s="290" t="e">
        <f ca="1"/>
        <v>#N/A</v>
      </c>
      <c r="F5192" s="291"/>
      <c r="G5192" s="294"/>
      <c r="H5192" s="294"/>
      <c r="I5192" s="294"/>
      <c r="J5192" s="294"/>
      <c r="K5192" s="294"/>
      <c r="L5192" s="294"/>
      <c r="M5192" s="294"/>
      <c r="N5192" s="294"/>
    </row>
    <row r="5193" spans="1:14" s="369" customFormat="1" ht="12.75" hidden="1" customHeight="1" outlineLevel="2" x14ac:dyDescent="0.25">
      <c r="A5193" s="3"/>
      <c r="B5193" s="3"/>
      <c r="C5193" s="392"/>
      <c r="D5193" s="3">
        <v>15</v>
      </c>
      <c r="E5193" s="290" t="e">
        <f ca="1"/>
        <v>#N/A</v>
      </c>
      <c r="F5193" s="291"/>
      <c r="G5193" s="294"/>
      <c r="H5193" s="294"/>
      <c r="I5193" s="294"/>
      <c r="J5193" s="294"/>
      <c r="K5193" s="294"/>
      <c r="L5193" s="294"/>
      <c r="M5193" s="294"/>
      <c r="N5193" s="294"/>
    </row>
    <row r="5194" spans="1:14" s="369" customFormat="1" ht="12.75" hidden="1" customHeight="1" outlineLevel="1" x14ac:dyDescent="0.25">
      <c r="A5194" s="3"/>
      <c r="B5194" s="145" t="str">
        <f ca="1">B5177</f>
        <v>Asset Type 232</v>
      </c>
      <c r="C5194" s="145" t="str">
        <f ca="1">C5177</f>
        <v>Description - Asset Type 232</v>
      </c>
      <c r="D5194" s="3"/>
      <c r="E5194" s="3"/>
      <c r="F5194" s="106" t="s">
        <v>44</v>
      </c>
      <c r="G5194" s="296">
        <f t="shared" ref="G5194:N5194" si="464">SUM(G5179:G5193)</f>
        <v>0</v>
      </c>
      <c r="H5194" s="296">
        <f t="shared" ca="1" si="464"/>
        <v>0</v>
      </c>
      <c r="I5194" s="296">
        <f t="shared" ca="1" si="464"/>
        <v>0</v>
      </c>
      <c r="J5194" s="296">
        <f t="shared" ca="1" si="464"/>
        <v>0</v>
      </c>
      <c r="K5194" s="296">
        <f t="shared" ca="1" si="464"/>
        <v>0</v>
      </c>
      <c r="L5194" s="296">
        <f t="shared" ca="1" si="464"/>
        <v>0</v>
      </c>
      <c r="M5194" s="296">
        <f t="shared" ca="1" si="464"/>
        <v>0</v>
      </c>
      <c r="N5194" s="296">
        <f t="shared" ca="1" si="464"/>
        <v>0</v>
      </c>
    </row>
    <row r="5195" spans="1:14" s="369" customFormat="1" ht="12.75" hidden="1" customHeight="1" outlineLevel="2" x14ac:dyDescent="0.25">
      <c r="A5195" s="217">
        <f>A5177+1</f>
        <v>233</v>
      </c>
      <c r="B5195" s="22" t="str">
        <f ca="1">OFFSET($B$13,$A5195-1,0)</f>
        <v>Asset Type 233</v>
      </c>
      <c r="C5195" s="22" t="str">
        <f ca="1">OFFSET($C$13,$A5195-1,0)</f>
        <v>Description - Asset Type 233</v>
      </c>
      <c r="D5195" s="3"/>
      <c r="E5195" s="109"/>
      <c r="F5195" s="108" t="s">
        <v>41</v>
      </c>
      <c r="G5195" s="295">
        <f t="shared" ref="G5195:N5195" ca="1" si="465">VLOOKUP($B5195,$B$13:$N$512,5+G$5,FALSE)</f>
        <v>0</v>
      </c>
      <c r="H5195" s="295">
        <f t="shared" ca="1" si="465"/>
        <v>0</v>
      </c>
      <c r="I5195" s="295">
        <f t="shared" ca="1" si="465"/>
        <v>0</v>
      </c>
      <c r="J5195" s="295">
        <f t="shared" ca="1" si="465"/>
        <v>0</v>
      </c>
      <c r="K5195" s="295">
        <f t="shared" ca="1" si="465"/>
        <v>0</v>
      </c>
      <c r="L5195" s="295">
        <f t="shared" ca="1" si="465"/>
        <v>0</v>
      </c>
      <c r="M5195" s="295">
        <f t="shared" ca="1" si="465"/>
        <v>0</v>
      </c>
      <c r="N5195" s="295">
        <f t="shared" ca="1" si="465"/>
        <v>0</v>
      </c>
    </row>
    <row r="5196" spans="1:14" s="369" customFormat="1" ht="12.75" hidden="1" customHeight="1" outlineLevel="2" x14ac:dyDescent="0.25">
      <c r="A5196" s="3"/>
      <c r="B5196" s="3"/>
      <c r="C5196" s="21"/>
      <c r="D5196" s="3"/>
      <c r="E5196" s="107"/>
      <c r="F5196" s="106" t="s">
        <v>42</v>
      </c>
      <c r="G5196" s="111">
        <f ca="1">VLOOKUP($B5195,'Input Sheet'!$B$12:$N$511,5+G$5,FALSE)</f>
        <v>0</v>
      </c>
      <c r="H5196" s="111">
        <f ca="1">VLOOKUP($B5195,'Input Sheet'!$B$12:$N$511,5+H$5,FALSE)</f>
        <v>0</v>
      </c>
      <c r="I5196" s="111">
        <f ca="1">VLOOKUP($B5195,'Input Sheet'!$B$12:$N$511,5+I$5,FALSE)</f>
        <v>0</v>
      </c>
      <c r="J5196" s="111">
        <f ca="1">VLOOKUP($B5195,'Input Sheet'!$B$12:$N$511,5+J$5,FALSE)</f>
        <v>0</v>
      </c>
      <c r="K5196" s="111">
        <f ca="1">VLOOKUP($B5195,'Input Sheet'!$B$12:$N$511,5+K$5,FALSE)</f>
        <v>0</v>
      </c>
      <c r="L5196" s="111">
        <f ca="1">VLOOKUP($B5195,'Input Sheet'!$B$12:$N$511,5+L$5,FALSE)</f>
        <v>0</v>
      </c>
      <c r="M5196" s="111">
        <f ca="1">VLOOKUP($B5195,'Input Sheet'!$B$12:$N$511,5+M$5,FALSE)</f>
        <v>0</v>
      </c>
      <c r="N5196" s="111">
        <f ca="1">VLOOKUP($B5195,'Input Sheet'!$B$12:$N$511,5+N$5,FALSE)</f>
        <v>0</v>
      </c>
    </row>
    <row r="5197" spans="1:14" s="369" customFormat="1" ht="12.75" hidden="1" customHeight="1" outlineLevel="2" x14ac:dyDescent="0.25">
      <c r="A5197" s="3"/>
      <c r="B5197" s="3"/>
      <c r="C5197" s="3"/>
      <c r="D5197" s="3">
        <v>1</v>
      </c>
      <c r="E5197" s="290">
        <f t="array" aca="1" ref="E5197:E5211" ca="1">TRANSPOSE(G5195:N5195)</f>
        <v>0</v>
      </c>
      <c r="F5197" s="291"/>
      <c r="G5197" s="292"/>
      <c r="H5197" s="293">
        <f ca="1">IF(OFFSET(H5197,-$D5197,0)="n/a","n/a",IF(H$5&gt;OFFSET(H5197,-$D5197,0)+$D5197,$E5197-SUM($G5197:G5197),($E5197-SUM($G5197:G5197))/(OFFSET(H5197,-$D5197,0)-(H$5-$D5197-1))))</f>
        <v>0</v>
      </c>
      <c r="I5197" s="293">
        <f ca="1">IF(OFFSET(I5197,-$D5197,0)="n/a","n/a",IF(I$5&gt;OFFSET(I5197,-$D5197,0)+$D5197,$E5197-SUM($G5197:H5197),($E5197-SUM($G5197:H5197))/(OFFSET(I5197,-$D5197,0)-(I$5-$D5197-1))))</f>
        <v>0</v>
      </c>
      <c r="J5197" s="293">
        <f ca="1">IF(OFFSET(J5197,-$D5197,0)="n/a","n/a",IF(J$5&gt;OFFSET(J5197,-$D5197,0)+$D5197,$E5197-SUM($G5197:I5197),($E5197-SUM($G5197:I5197))/(OFFSET(J5197,-$D5197,0)-(J$5-$D5197-1))))</f>
        <v>0</v>
      </c>
      <c r="K5197" s="293">
        <f ca="1">IF(OFFSET(K5197,-$D5197,0)="n/a","n/a",IF(K$5&gt;OFFSET(K5197,-$D5197,0)+$D5197,$E5197-SUM($G5197:J5197),($E5197-SUM($G5197:J5197))/(OFFSET(K5197,-$D5197,0)-(K$5-$D5197-1))))</f>
        <v>0</v>
      </c>
      <c r="L5197" s="293">
        <f ca="1">IF(OFFSET(L5197,-$D5197,0)="n/a","n/a",IF(L$5&gt;OFFSET(L5197,-$D5197,0)+$D5197,$E5197-SUM($G5197:K5197),($E5197-SUM($G5197:K5197))/(OFFSET(L5197,-$D5197,0)-(L$5-$D5197-1))))</f>
        <v>0</v>
      </c>
      <c r="M5197" s="293">
        <f ca="1">IF(OFFSET(M5197,-$D5197,0)="n/a","n/a",IF(M$5&gt;OFFSET(M5197,-$D5197,0)+$D5197,$E5197-SUM($G5197:L5197),($E5197-SUM($G5197:L5197))/(OFFSET(M5197,-$D5197,0)-(M$5-$D5197-1))))</f>
        <v>0</v>
      </c>
      <c r="N5197" s="293">
        <f ca="1">IF(OFFSET(N5197,-$D5197,0)="n/a","n/a",IF(N$5&gt;OFFSET(N5197,-$D5197,0)+$D5197,$E5197-SUM($G5197:M5197),($E5197-SUM($G5197:M5197))/(OFFSET(N5197,-$D5197,0)-(N$5-$D5197-1))))</f>
        <v>0</v>
      </c>
    </row>
    <row r="5198" spans="1:14" s="369" customFormat="1" ht="12.75" hidden="1" customHeight="1" outlineLevel="2" x14ac:dyDescent="0.25">
      <c r="A5198" s="3"/>
      <c r="B5198" s="3"/>
      <c r="C5198" s="392" t="s">
        <v>43</v>
      </c>
      <c r="D5198" s="3">
        <v>2</v>
      </c>
      <c r="E5198" s="290">
        <f ca="1"/>
        <v>0</v>
      </c>
      <c r="F5198" s="291"/>
      <c r="G5198" s="294"/>
      <c r="H5198" s="292"/>
      <c r="I5198" s="293">
        <f ca="1">IF(OFFSET(I5198,-$D5198,0)="n/a","n/a",IF(I$5&gt;OFFSET(I5198,-$D5198,0)+$D5198,$E5198-SUM($G5198:H5198),($E5198-SUM($G5198:H5198))/(OFFSET(I5198,-$D5198,0)-(I$5-$D5198-1))))</f>
        <v>0</v>
      </c>
      <c r="J5198" s="293">
        <f ca="1">IF(OFFSET(J5198,-$D5198,0)="n/a","n/a",IF(J$5&gt;OFFSET(J5198,-$D5198,0)+$D5198,$E5198-SUM($G5198:I5198),($E5198-SUM($G5198:I5198))/(OFFSET(J5198,-$D5198,0)-(J$5-$D5198-1))))</f>
        <v>0</v>
      </c>
      <c r="K5198" s="293">
        <f ca="1">IF(OFFSET(K5198,-$D5198,0)="n/a","n/a",IF(K$5&gt;OFFSET(K5198,-$D5198,0)+$D5198,$E5198-SUM($G5198:J5198),($E5198-SUM($G5198:J5198))/(OFFSET(K5198,-$D5198,0)-(K$5-$D5198-1))))</f>
        <v>0</v>
      </c>
      <c r="L5198" s="293">
        <f ca="1">IF(OFFSET(L5198,-$D5198,0)="n/a","n/a",IF(L$5&gt;OFFSET(L5198,-$D5198,0)+$D5198,$E5198-SUM($G5198:K5198),($E5198-SUM($G5198:K5198))/(OFFSET(L5198,-$D5198,0)-(L$5-$D5198-1))))</f>
        <v>0</v>
      </c>
      <c r="M5198" s="293">
        <f ca="1">IF(OFFSET(M5198,-$D5198,0)="n/a","n/a",IF(M$5&gt;OFFSET(M5198,-$D5198,0)+$D5198,$E5198-SUM($G5198:L5198),($E5198-SUM($G5198:L5198))/(OFFSET(M5198,-$D5198,0)-(M$5-$D5198-1))))</f>
        <v>0</v>
      </c>
      <c r="N5198" s="293">
        <f ca="1">IF(OFFSET(N5198,-$D5198,0)="n/a","n/a",IF(N$5&gt;OFFSET(N5198,-$D5198,0)+$D5198,$E5198-SUM($G5198:M5198),($E5198-SUM($G5198:M5198))/(OFFSET(N5198,-$D5198,0)-(N$5-$D5198-1))))</f>
        <v>0</v>
      </c>
    </row>
    <row r="5199" spans="1:14" s="369" customFormat="1" ht="12.75" hidden="1" customHeight="1" outlineLevel="2" x14ac:dyDescent="0.25">
      <c r="A5199" s="3"/>
      <c r="B5199" s="3"/>
      <c r="C5199" s="392"/>
      <c r="D5199" s="3">
        <v>3</v>
      </c>
      <c r="E5199" s="290">
        <f ca="1"/>
        <v>0</v>
      </c>
      <c r="F5199" s="291"/>
      <c r="G5199" s="294"/>
      <c r="H5199" s="294"/>
      <c r="I5199" s="292"/>
      <c r="J5199" s="293">
        <f ca="1">IF(OFFSET(J5199,-$D5199,0)="n/a","n/a",IF(J$5&gt;OFFSET(J5199,-$D5199,0)+$D5199,$E5199-SUM($G5199:I5199),($E5199-SUM($G5199:I5199))/(OFFSET(J5199,-$D5199,0)-(J$5-$D5199-1))))</f>
        <v>0</v>
      </c>
      <c r="K5199" s="293">
        <f ca="1">IF(OFFSET(K5199,-$D5199,0)="n/a","n/a",IF(K$5&gt;OFFSET(K5199,-$D5199,0)+$D5199,$E5199-SUM($G5199:J5199),($E5199-SUM($G5199:J5199))/(OFFSET(K5199,-$D5199,0)-(K$5-$D5199-1))))</f>
        <v>0</v>
      </c>
      <c r="L5199" s="293">
        <f ca="1">IF(OFFSET(L5199,-$D5199,0)="n/a","n/a",IF(L$5&gt;OFFSET(L5199,-$D5199,0)+$D5199,$E5199-SUM($G5199:K5199),($E5199-SUM($G5199:K5199))/(OFFSET(L5199,-$D5199,0)-(L$5-$D5199-1))))</f>
        <v>0</v>
      </c>
      <c r="M5199" s="293">
        <f ca="1">IF(OFFSET(M5199,-$D5199,0)="n/a","n/a",IF(M$5&gt;OFFSET(M5199,-$D5199,0)+$D5199,$E5199-SUM($G5199:L5199),($E5199-SUM($G5199:L5199))/(OFFSET(M5199,-$D5199,0)-(M$5-$D5199-1))))</f>
        <v>0</v>
      </c>
      <c r="N5199" s="293">
        <f ca="1">IF(OFFSET(N5199,-$D5199,0)="n/a","n/a",IF(N$5&gt;OFFSET(N5199,-$D5199,0)+$D5199,$E5199-SUM($G5199:M5199),($E5199-SUM($G5199:M5199))/(OFFSET(N5199,-$D5199,0)-(N$5-$D5199-1))))</f>
        <v>0</v>
      </c>
    </row>
    <row r="5200" spans="1:14" s="369" customFormat="1" ht="12.75" hidden="1" customHeight="1" outlineLevel="2" x14ac:dyDescent="0.25">
      <c r="A5200" s="3"/>
      <c r="B5200" s="3"/>
      <c r="C5200" s="392"/>
      <c r="D5200" s="3">
        <v>4</v>
      </c>
      <c r="E5200" s="290">
        <f ca="1"/>
        <v>0</v>
      </c>
      <c r="F5200" s="291"/>
      <c r="G5200" s="294"/>
      <c r="H5200" s="294"/>
      <c r="I5200" s="294"/>
      <c r="J5200" s="292"/>
      <c r="K5200" s="293">
        <f ca="1">IF(OFFSET(K5200,-$D5200,0)="n/a","n/a",IF(K$5&gt;OFFSET(K5200,-$D5200,0)+$D5200,$E5200-SUM($G5200:J5200),($E5200-SUM($G5200:J5200))/(OFFSET(K5200,-$D5200,0)-(K$5-$D5200-1))))</f>
        <v>0</v>
      </c>
      <c r="L5200" s="293">
        <f ca="1">IF(OFFSET(L5200,-$D5200,0)="n/a","n/a",IF(L$5&gt;OFFSET(L5200,-$D5200,0)+$D5200,$E5200-SUM($G5200:K5200),($E5200-SUM($G5200:K5200))/(OFFSET(L5200,-$D5200,0)-(L$5-$D5200-1))))</f>
        <v>0</v>
      </c>
      <c r="M5200" s="293">
        <f ca="1">IF(OFFSET(M5200,-$D5200,0)="n/a","n/a",IF(M$5&gt;OFFSET(M5200,-$D5200,0)+$D5200,$E5200-SUM($G5200:L5200),($E5200-SUM($G5200:L5200))/(OFFSET(M5200,-$D5200,0)-(M$5-$D5200-1))))</f>
        <v>0</v>
      </c>
      <c r="N5200" s="293">
        <f ca="1">IF(OFFSET(N5200,-$D5200,0)="n/a","n/a",IF(N$5&gt;OFFSET(N5200,-$D5200,0)+$D5200,$E5200-SUM($G5200:M5200),($E5200-SUM($G5200:M5200))/(OFFSET(N5200,-$D5200,0)-(N$5-$D5200-1))))</f>
        <v>0</v>
      </c>
    </row>
    <row r="5201" spans="1:14" s="369" customFormat="1" ht="12.75" hidden="1" customHeight="1" outlineLevel="2" x14ac:dyDescent="0.25">
      <c r="A5201" s="3"/>
      <c r="B5201" s="3"/>
      <c r="C5201" s="392"/>
      <c r="D5201" s="3">
        <v>5</v>
      </c>
      <c r="E5201" s="290">
        <f ca="1"/>
        <v>0</v>
      </c>
      <c r="F5201" s="291"/>
      <c r="G5201" s="294"/>
      <c r="H5201" s="294"/>
      <c r="I5201" s="294"/>
      <c r="J5201" s="294"/>
      <c r="K5201" s="292"/>
      <c r="L5201" s="293">
        <f ca="1">IF(OFFSET(L5201,-$D5201,0)="n/a","n/a",IF(L$5&gt;OFFSET(L5201,-$D5201,0)+$D5201,$E5201-SUM($G5201:K5201),($E5201-SUM($G5201:K5201))/(OFFSET(L5201,-$D5201,0)-(L$5-$D5201-1))))</f>
        <v>0</v>
      </c>
      <c r="M5201" s="293">
        <f ca="1">IF(OFFSET(M5201,-$D5201,0)="n/a","n/a",IF(M$5&gt;OFFSET(M5201,-$D5201,0)+$D5201,$E5201-SUM($G5201:L5201),($E5201-SUM($G5201:L5201))/(OFFSET(M5201,-$D5201,0)-(M$5-$D5201-1))))</f>
        <v>0</v>
      </c>
      <c r="N5201" s="293">
        <f ca="1">IF(OFFSET(N5201,-$D5201,0)="n/a","n/a",IF(N$5&gt;OFFSET(N5201,-$D5201,0)+$D5201,$E5201-SUM($G5201:M5201),($E5201-SUM($G5201:M5201))/(OFFSET(N5201,-$D5201,0)-(N$5-$D5201-1))))</f>
        <v>0</v>
      </c>
    </row>
    <row r="5202" spans="1:14" s="369" customFormat="1" ht="12.75" hidden="1" customHeight="1" outlineLevel="2" x14ac:dyDescent="0.25">
      <c r="A5202" s="3"/>
      <c r="B5202" s="3"/>
      <c r="C5202" s="392"/>
      <c r="D5202" s="3">
        <v>6</v>
      </c>
      <c r="E5202" s="290">
        <f ca="1"/>
        <v>0</v>
      </c>
      <c r="F5202" s="291"/>
      <c r="G5202" s="294"/>
      <c r="H5202" s="294"/>
      <c r="I5202" s="294"/>
      <c r="J5202" s="294"/>
      <c r="K5202" s="294"/>
      <c r="L5202" s="292"/>
      <c r="M5202" s="293">
        <f ca="1">IF(OFFSET(M5202,-$D5202,0)="n/a","n/a",IF(M$5&gt;OFFSET(M5202,-$D5202,0)+$D5202,$E5202-SUM($G5202:L5202),($E5202-SUM($G5202:L5202))/(OFFSET(M5202,-$D5202,0)-(M$5-$D5202-1))))</f>
        <v>0</v>
      </c>
      <c r="N5202" s="293">
        <f ca="1">IF(OFFSET(N5202,-$D5202,0)="n/a","n/a",IF(N$5&gt;OFFSET(N5202,-$D5202,0)+$D5202,$E5202-SUM($G5202:M5202),($E5202-SUM($G5202:M5202))/(OFFSET(N5202,-$D5202,0)-(N$5-$D5202-1))))</f>
        <v>0</v>
      </c>
    </row>
    <row r="5203" spans="1:14" s="369" customFormat="1" ht="12.75" hidden="1" customHeight="1" outlineLevel="2" x14ac:dyDescent="0.25">
      <c r="A5203" s="3"/>
      <c r="B5203" s="3"/>
      <c r="C5203" s="392"/>
      <c r="D5203" s="3">
        <v>7</v>
      </c>
      <c r="E5203" s="290">
        <f ca="1"/>
        <v>0</v>
      </c>
      <c r="F5203" s="291"/>
      <c r="G5203" s="294"/>
      <c r="H5203" s="294"/>
      <c r="I5203" s="294"/>
      <c r="J5203" s="294"/>
      <c r="K5203" s="294"/>
      <c r="L5203" s="294"/>
      <c r="M5203" s="292"/>
      <c r="N5203" s="293">
        <f ca="1">IF(OFFSET(N5203,-$D5203,0)="n/a","n/a",IF(N$5&gt;OFFSET(N5203,-$D5203,0)+$D5203,$E5203-SUM($G5203:M5203),($E5203-SUM($G5203:M5203))/(OFFSET(N5203,-$D5203,0)-(N$5-$D5203-1))))</f>
        <v>0</v>
      </c>
    </row>
    <row r="5204" spans="1:14" s="369" customFormat="1" ht="12.75" hidden="1" customHeight="1" outlineLevel="2" x14ac:dyDescent="0.25">
      <c r="A5204" s="3"/>
      <c r="B5204" s="3"/>
      <c r="C5204" s="392"/>
      <c r="D5204" s="3">
        <v>8</v>
      </c>
      <c r="E5204" s="290">
        <f ca="1"/>
        <v>0</v>
      </c>
      <c r="F5204" s="291"/>
      <c r="G5204" s="294"/>
      <c r="H5204" s="294"/>
      <c r="I5204" s="294"/>
      <c r="J5204" s="294"/>
      <c r="K5204" s="294"/>
      <c r="L5204" s="294"/>
      <c r="M5204" s="294"/>
      <c r="N5204" s="292"/>
    </row>
    <row r="5205" spans="1:14" s="369" customFormat="1" ht="12.75" hidden="1" customHeight="1" outlineLevel="2" x14ac:dyDescent="0.25">
      <c r="A5205" s="3"/>
      <c r="B5205" s="3"/>
      <c r="C5205" s="392"/>
      <c r="D5205" s="3">
        <v>9</v>
      </c>
      <c r="E5205" s="290" t="e">
        <f ca="1"/>
        <v>#N/A</v>
      </c>
      <c r="F5205" s="291"/>
      <c r="G5205" s="294"/>
      <c r="H5205" s="294"/>
      <c r="I5205" s="294"/>
      <c r="J5205" s="294"/>
      <c r="K5205" s="294"/>
      <c r="L5205" s="294"/>
      <c r="M5205" s="294"/>
      <c r="N5205" s="294"/>
    </row>
    <row r="5206" spans="1:14" s="369" customFormat="1" ht="12.75" hidden="1" customHeight="1" outlineLevel="2" x14ac:dyDescent="0.25">
      <c r="A5206" s="3"/>
      <c r="B5206" s="3"/>
      <c r="C5206" s="392"/>
      <c r="D5206" s="3">
        <v>10</v>
      </c>
      <c r="E5206" s="290" t="e">
        <f ca="1"/>
        <v>#N/A</v>
      </c>
      <c r="F5206" s="291"/>
      <c r="G5206" s="294"/>
      <c r="H5206" s="294"/>
      <c r="I5206" s="294"/>
      <c r="J5206" s="294"/>
      <c r="K5206" s="294"/>
      <c r="L5206" s="294"/>
      <c r="M5206" s="294"/>
      <c r="N5206" s="294"/>
    </row>
    <row r="5207" spans="1:14" s="369" customFormat="1" ht="12.75" hidden="1" customHeight="1" outlineLevel="2" x14ac:dyDescent="0.25">
      <c r="A5207" s="3"/>
      <c r="B5207" s="3"/>
      <c r="C5207" s="392"/>
      <c r="D5207" s="3">
        <v>11</v>
      </c>
      <c r="E5207" s="290" t="e">
        <f ca="1"/>
        <v>#N/A</v>
      </c>
      <c r="F5207" s="291"/>
      <c r="G5207" s="294"/>
      <c r="H5207" s="294"/>
      <c r="I5207" s="294"/>
      <c r="J5207" s="294"/>
      <c r="K5207" s="294"/>
      <c r="L5207" s="294"/>
      <c r="M5207" s="294"/>
      <c r="N5207" s="294"/>
    </row>
    <row r="5208" spans="1:14" s="369" customFormat="1" ht="12.75" hidden="1" customHeight="1" outlineLevel="2" x14ac:dyDescent="0.25">
      <c r="A5208" s="3"/>
      <c r="B5208" s="3"/>
      <c r="C5208" s="392"/>
      <c r="D5208" s="3">
        <v>12</v>
      </c>
      <c r="E5208" s="290" t="e">
        <f ca="1"/>
        <v>#N/A</v>
      </c>
      <c r="F5208" s="291"/>
      <c r="G5208" s="294"/>
      <c r="H5208" s="294"/>
      <c r="I5208" s="294"/>
      <c r="J5208" s="294"/>
      <c r="K5208" s="294"/>
      <c r="L5208" s="294"/>
      <c r="M5208" s="294"/>
      <c r="N5208" s="294"/>
    </row>
    <row r="5209" spans="1:14" s="369" customFormat="1" ht="12.75" hidden="1" customHeight="1" outlineLevel="2" x14ac:dyDescent="0.25">
      <c r="A5209" s="3"/>
      <c r="B5209" s="3"/>
      <c r="C5209" s="392"/>
      <c r="D5209" s="3">
        <v>13</v>
      </c>
      <c r="E5209" s="290" t="e">
        <f ca="1"/>
        <v>#N/A</v>
      </c>
      <c r="F5209" s="291"/>
      <c r="G5209" s="294"/>
      <c r="H5209" s="294"/>
      <c r="I5209" s="294"/>
      <c r="J5209" s="294"/>
      <c r="K5209" s="294"/>
      <c r="L5209" s="294"/>
      <c r="M5209" s="294"/>
      <c r="N5209" s="294"/>
    </row>
    <row r="5210" spans="1:14" s="369" customFormat="1" ht="12.75" hidden="1" customHeight="1" outlineLevel="2" x14ac:dyDescent="0.25">
      <c r="A5210" s="3"/>
      <c r="B5210" s="3"/>
      <c r="C5210" s="392"/>
      <c r="D5210" s="3">
        <v>14</v>
      </c>
      <c r="E5210" s="290" t="e">
        <f ca="1"/>
        <v>#N/A</v>
      </c>
      <c r="F5210" s="291"/>
      <c r="G5210" s="294"/>
      <c r="H5210" s="294"/>
      <c r="I5210" s="294"/>
      <c r="J5210" s="294"/>
      <c r="K5210" s="294"/>
      <c r="L5210" s="294"/>
      <c r="M5210" s="294"/>
      <c r="N5210" s="294"/>
    </row>
    <row r="5211" spans="1:14" s="369" customFormat="1" ht="12.75" hidden="1" customHeight="1" outlineLevel="2" x14ac:dyDescent="0.25">
      <c r="A5211" s="3"/>
      <c r="B5211" s="3"/>
      <c r="C5211" s="392"/>
      <c r="D5211" s="3">
        <v>15</v>
      </c>
      <c r="E5211" s="290" t="e">
        <f ca="1"/>
        <v>#N/A</v>
      </c>
      <c r="F5211" s="291"/>
      <c r="G5211" s="294"/>
      <c r="H5211" s="294"/>
      <c r="I5211" s="294"/>
      <c r="J5211" s="294"/>
      <c r="K5211" s="294"/>
      <c r="L5211" s="294"/>
      <c r="M5211" s="294"/>
      <c r="N5211" s="294"/>
    </row>
    <row r="5212" spans="1:14" s="369" customFormat="1" ht="12.75" hidden="1" customHeight="1" outlineLevel="1" x14ac:dyDescent="0.25">
      <c r="A5212" s="3"/>
      <c r="B5212" s="145" t="str">
        <f ca="1">B5195</f>
        <v>Asset Type 233</v>
      </c>
      <c r="C5212" s="145" t="str">
        <f ca="1">C5195</f>
        <v>Description - Asset Type 233</v>
      </c>
      <c r="D5212" s="3"/>
      <c r="E5212" s="3"/>
      <c r="F5212" s="106" t="s">
        <v>44</v>
      </c>
      <c r="G5212" s="296">
        <f t="shared" ref="G5212:N5212" si="466">SUM(G5197:G5211)</f>
        <v>0</v>
      </c>
      <c r="H5212" s="296">
        <f t="shared" ca="1" si="466"/>
        <v>0</v>
      </c>
      <c r="I5212" s="296">
        <f t="shared" ca="1" si="466"/>
        <v>0</v>
      </c>
      <c r="J5212" s="296">
        <f t="shared" ca="1" si="466"/>
        <v>0</v>
      </c>
      <c r="K5212" s="296">
        <f t="shared" ca="1" si="466"/>
        <v>0</v>
      </c>
      <c r="L5212" s="296">
        <f t="shared" ca="1" si="466"/>
        <v>0</v>
      </c>
      <c r="M5212" s="296">
        <f t="shared" ca="1" si="466"/>
        <v>0</v>
      </c>
      <c r="N5212" s="296">
        <f t="shared" ca="1" si="466"/>
        <v>0</v>
      </c>
    </row>
    <row r="5213" spans="1:14" s="369" customFormat="1" ht="12.75" hidden="1" customHeight="1" outlineLevel="2" x14ac:dyDescent="0.25">
      <c r="A5213" s="217">
        <f>A5195+1</f>
        <v>234</v>
      </c>
      <c r="B5213" s="22" t="str">
        <f ca="1">OFFSET($B$13,$A5213-1,0)</f>
        <v>Asset Type 234</v>
      </c>
      <c r="C5213" s="22" t="str">
        <f ca="1">OFFSET($C$13,$A5213-1,0)</f>
        <v>Description - Asset Type 234</v>
      </c>
      <c r="D5213" s="3"/>
      <c r="E5213" s="109"/>
      <c r="F5213" s="108" t="s">
        <v>41</v>
      </c>
      <c r="G5213" s="295">
        <f t="shared" ref="G5213:N5213" ca="1" si="467">VLOOKUP($B5213,$B$13:$N$512,5+G$5,FALSE)</f>
        <v>0</v>
      </c>
      <c r="H5213" s="295">
        <f t="shared" ca="1" si="467"/>
        <v>0</v>
      </c>
      <c r="I5213" s="295">
        <f t="shared" ca="1" si="467"/>
        <v>0</v>
      </c>
      <c r="J5213" s="295">
        <f t="shared" ca="1" si="467"/>
        <v>0</v>
      </c>
      <c r="K5213" s="295">
        <f t="shared" ca="1" si="467"/>
        <v>0</v>
      </c>
      <c r="L5213" s="295">
        <f t="shared" ca="1" si="467"/>
        <v>0</v>
      </c>
      <c r="M5213" s="295">
        <f t="shared" ca="1" si="467"/>
        <v>0</v>
      </c>
      <c r="N5213" s="295">
        <f t="shared" ca="1" si="467"/>
        <v>0</v>
      </c>
    </row>
    <row r="5214" spans="1:14" s="369" customFormat="1" ht="12.75" hidden="1" customHeight="1" outlineLevel="2" x14ac:dyDescent="0.25">
      <c r="A5214" s="3"/>
      <c r="B5214" s="3"/>
      <c r="C5214" s="21"/>
      <c r="D5214" s="3"/>
      <c r="E5214" s="107"/>
      <c r="F5214" s="106" t="s">
        <v>42</v>
      </c>
      <c r="G5214" s="111">
        <f ca="1">VLOOKUP($B5213,'Input Sheet'!$B$12:$N$511,5+G$5,FALSE)</f>
        <v>0</v>
      </c>
      <c r="H5214" s="111">
        <f ca="1">VLOOKUP($B5213,'Input Sheet'!$B$12:$N$511,5+H$5,FALSE)</f>
        <v>0</v>
      </c>
      <c r="I5214" s="111">
        <f ca="1">VLOOKUP($B5213,'Input Sheet'!$B$12:$N$511,5+I$5,FALSE)</f>
        <v>0</v>
      </c>
      <c r="J5214" s="111">
        <f ca="1">VLOOKUP($B5213,'Input Sheet'!$B$12:$N$511,5+J$5,FALSE)</f>
        <v>0</v>
      </c>
      <c r="K5214" s="111">
        <f ca="1">VLOOKUP($B5213,'Input Sheet'!$B$12:$N$511,5+K$5,FALSE)</f>
        <v>0</v>
      </c>
      <c r="L5214" s="111">
        <f ca="1">VLOOKUP($B5213,'Input Sheet'!$B$12:$N$511,5+L$5,FALSE)</f>
        <v>0</v>
      </c>
      <c r="M5214" s="111">
        <f ca="1">VLOOKUP($B5213,'Input Sheet'!$B$12:$N$511,5+M$5,FALSE)</f>
        <v>0</v>
      </c>
      <c r="N5214" s="111">
        <f ca="1">VLOOKUP($B5213,'Input Sheet'!$B$12:$N$511,5+N$5,FALSE)</f>
        <v>0</v>
      </c>
    </row>
    <row r="5215" spans="1:14" s="369" customFormat="1" ht="12.75" hidden="1" customHeight="1" outlineLevel="2" x14ac:dyDescent="0.25">
      <c r="A5215" s="3"/>
      <c r="B5215" s="3"/>
      <c r="C5215" s="3"/>
      <c r="D5215" s="3">
        <v>1</v>
      </c>
      <c r="E5215" s="290">
        <f t="array" aca="1" ref="E5215:E5229" ca="1">TRANSPOSE(G5213:N5213)</f>
        <v>0</v>
      </c>
      <c r="F5215" s="291"/>
      <c r="G5215" s="292"/>
      <c r="H5215" s="293">
        <f ca="1">IF(OFFSET(H5215,-$D5215,0)="n/a","n/a",IF(H$5&gt;OFFSET(H5215,-$D5215,0)+$D5215,$E5215-SUM($G5215:G5215),($E5215-SUM($G5215:G5215))/(OFFSET(H5215,-$D5215,0)-(H$5-$D5215-1))))</f>
        <v>0</v>
      </c>
      <c r="I5215" s="293">
        <f ca="1">IF(OFFSET(I5215,-$D5215,0)="n/a","n/a",IF(I$5&gt;OFFSET(I5215,-$D5215,0)+$D5215,$E5215-SUM($G5215:H5215),($E5215-SUM($G5215:H5215))/(OFFSET(I5215,-$D5215,0)-(I$5-$D5215-1))))</f>
        <v>0</v>
      </c>
      <c r="J5215" s="293">
        <f ca="1">IF(OFFSET(J5215,-$D5215,0)="n/a","n/a",IF(J$5&gt;OFFSET(J5215,-$D5215,0)+$D5215,$E5215-SUM($G5215:I5215),($E5215-SUM($G5215:I5215))/(OFFSET(J5215,-$D5215,0)-(J$5-$D5215-1))))</f>
        <v>0</v>
      </c>
      <c r="K5215" s="293">
        <f ca="1">IF(OFFSET(K5215,-$D5215,0)="n/a","n/a",IF(K$5&gt;OFFSET(K5215,-$D5215,0)+$D5215,$E5215-SUM($G5215:J5215),($E5215-SUM($G5215:J5215))/(OFFSET(K5215,-$D5215,0)-(K$5-$D5215-1))))</f>
        <v>0</v>
      </c>
      <c r="L5215" s="293">
        <f ca="1">IF(OFFSET(L5215,-$D5215,0)="n/a","n/a",IF(L$5&gt;OFFSET(L5215,-$D5215,0)+$D5215,$E5215-SUM($G5215:K5215),($E5215-SUM($G5215:K5215))/(OFFSET(L5215,-$D5215,0)-(L$5-$D5215-1))))</f>
        <v>0</v>
      </c>
      <c r="M5215" s="293">
        <f ca="1">IF(OFFSET(M5215,-$D5215,0)="n/a","n/a",IF(M$5&gt;OFFSET(M5215,-$D5215,0)+$D5215,$E5215-SUM($G5215:L5215),($E5215-SUM($G5215:L5215))/(OFFSET(M5215,-$D5215,0)-(M$5-$D5215-1))))</f>
        <v>0</v>
      </c>
      <c r="N5215" s="293">
        <f ca="1">IF(OFFSET(N5215,-$D5215,0)="n/a","n/a",IF(N$5&gt;OFFSET(N5215,-$D5215,0)+$D5215,$E5215-SUM($G5215:M5215),($E5215-SUM($G5215:M5215))/(OFFSET(N5215,-$D5215,0)-(N$5-$D5215-1))))</f>
        <v>0</v>
      </c>
    </row>
    <row r="5216" spans="1:14" s="369" customFormat="1" ht="12.75" hidden="1" customHeight="1" outlineLevel="2" x14ac:dyDescent="0.25">
      <c r="A5216" s="3"/>
      <c r="B5216" s="3"/>
      <c r="C5216" s="392" t="s">
        <v>43</v>
      </c>
      <c r="D5216" s="3">
        <v>2</v>
      </c>
      <c r="E5216" s="290">
        <f ca="1"/>
        <v>0</v>
      </c>
      <c r="F5216" s="291"/>
      <c r="G5216" s="294"/>
      <c r="H5216" s="292"/>
      <c r="I5216" s="293">
        <f ca="1">IF(OFFSET(I5216,-$D5216,0)="n/a","n/a",IF(I$5&gt;OFFSET(I5216,-$D5216,0)+$D5216,$E5216-SUM($G5216:H5216),($E5216-SUM($G5216:H5216))/(OFFSET(I5216,-$D5216,0)-(I$5-$D5216-1))))</f>
        <v>0</v>
      </c>
      <c r="J5216" s="293">
        <f ca="1">IF(OFFSET(J5216,-$D5216,0)="n/a","n/a",IF(J$5&gt;OFFSET(J5216,-$D5216,0)+$D5216,$E5216-SUM($G5216:I5216),($E5216-SUM($G5216:I5216))/(OFFSET(J5216,-$D5216,0)-(J$5-$D5216-1))))</f>
        <v>0</v>
      </c>
      <c r="K5216" s="293">
        <f ca="1">IF(OFFSET(K5216,-$D5216,0)="n/a","n/a",IF(K$5&gt;OFFSET(K5216,-$D5216,0)+$D5216,$E5216-SUM($G5216:J5216),($E5216-SUM($G5216:J5216))/(OFFSET(K5216,-$D5216,0)-(K$5-$D5216-1))))</f>
        <v>0</v>
      </c>
      <c r="L5216" s="293">
        <f ca="1">IF(OFFSET(L5216,-$D5216,0)="n/a","n/a",IF(L$5&gt;OFFSET(L5216,-$D5216,0)+$D5216,$E5216-SUM($G5216:K5216),($E5216-SUM($G5216:K5216))/(OFFSET(L5216,-$D5216,0)-(L$5-$D5216-1))))</f>
        <v>0</v>
      </c>
      <c r="M5216" s="293">
        <f ca="1">IF(OFFSET(M5216,-$D5216,0)="n/a","n/a",IF(M$5&gt;OFFSET(M5216,-$D5216,0)+$D5216,$E5216-SUM($G5216:L5216),($E5216-SUM($G5216:L5216))/(OFFSET(M5216,-$D5216,0)-(M$5-$D5216-1))))</f>
        <v>0</v>
      </c>
      <c r="N5216" s="293">
        <f ca="1">IF(OFFSET(N5216,-$D5216,0)="n/a","n/a",IF(N$5&gt;OFFSET(N5216,-$D5216,0)+$D5216,$E5216-SUM($G5216:M5216),($E5216-SUM($G5216:M5216))/(OFFSET(N5216,-$D5216,0)-(N$5-$D5216-1))))</f>
        <v>0</v>
      </c>
    </row>
    <row r="5217" spans="1:14" s="369" customFormat="1" ht="12.75" hidden="1" customHeight="1" outlineLevel="2" x14ac:dyDescent="0.25">
      <c r="A5217" s="3"/>
      <c r="B5217" s="3"/>
      <c r="C5217" s="392"/>
      <c r="D5217" s="3">
        <v>3</v>
      </c>
      <c r="E5217" s="290">
        <f ca="1"/>
        <v>0</v>
      </c>
      <c r="F5217" s="291"/>
      <c r="G5217" s="294"/>
      <c r="H5217" s="294"/>
      <c r="I5217" s="292"/>
      <c r="J5217" s="293">
        <f ca="1">IF(OFFSET(J5217,-$D5217,0)="n/a","n/a",IF(J$5&gt;OFFSET(J5217,-$D5217,0)+$D5217,$E5217-SUM($G5217:I5217),($E5217-SUM($G5217:I5217))/(OFFSET(J5217,-$D5217,0)-(J$5-$D5217-1))))</f>
        <v>0</v>
      </c>
      <c r="K5217" s="293">
        <f ca="1">IF(OFFSET(K5217,-$D5217,0)="n/a","n/a",IF(K$5&gt;OFFSET(K5217,-$D5217,0)+$D5217,$E5217-SUM($G5217:J5217),($E5217-SUM($G5217:J5217))/(OFFSET(K5217,-$D5217,0)-(K$5-$D5217-1))))</f>
        <v>0</v>
      </c>
      <c r="L5217" s="293">
        <f ca="1">IF(OFFSET(L5217,-$D5217,0)="n/a","n/a",IF(L$5&gt;OFFSET(L5217,-$D5217,0)+$D5217,$E5217-SUM($G5217:K5217),($E5217-SUM($G5217:K5217))/(OFFSET(L5217,-$D5217,0)-(L$5-$D5217-1))))</f>
        <v>0</v>
      </c>
      <c r="M5217" s="293">
        <f ca="1">IF(OFFSET(M5217,-$D5217,0)="n/a","n/a",IF(M$5&gt;OFFSET(M5217,-$D5217,0)+$D5217,$E5217-SUM($G5217:L5217),($E5217-SUM($G5217:L5217))/(OFFSET(M5217,-$D5217,0)-(M$5-$D5217-1))))</f>
        <v>0</v>
      </c>
      <c r="N5217" s="293">
        <f ca="1">IF(OFFSET(N5217,-$D5217,0)="n/a","n/a",IF(N$5&gt;OFFSET(N5217,-$D5217,0)+$D5217,$E5217-SUM($G5217:M5217),($E5217-SUM($G5217:M5217))/(OFFSET(N5217,-$D5217,0)-(N$5-$D5217-1))))</f>
        <v>0</v>
      </c>
    </row>
    <row r="5218" spans="1:14" s="369" customFormat="1" ht="12.75" hidden="1" customHeight="1" outlineLevel="2" x14ac:dyDescent="0.25">
      <c r="A5218" s="3"/>
      <c r="B5218" s="3"/>
      <c r="C5218" s="392"/>
      <c r="D5218" s="3">
        <v>4</v>
      </c>
      <c r="E5218" s="290">
        <f ca="1"/>
        <v>0</v>
      </c>
      <c r="F5218" s="291"/>
      <c r="G5218" s="294"/>
      <c r="H5218" s="294"/>
      <c r="I5218" s="294"/>
      <c r="J5218" s="292"/>
      <c r="K5218" s="293">
        <f ca="1">IF(OFFSET(K5218,-$D5218,0)="n/a","n/a",IF(K$5&gt;OFFSET(K5218,-$D5218,0)+$D5218,$E5218-SUM($G5218:J5218),($E5218-SUM($G5218:J5218))/(OFFSET(K5218,-$D5218,0)-(K$5-$D5218-1))))</f>
        <v>0</v>
      </c>
      <c r="L5218" s="293">
        <f ca="1">IF(OFFSET(L5218,-$D5218,0)="n/a","n/a",IF(L$5&gt;OFFSET(L5218,-$D5218,0)+$D5218,$E5218-SUM($G5218:K5218),($E5218-SUM($G5218:K5218))/(OFFSET(L5218,-$D5218,0)-(L$5-$D5218-1))))</f>
        <v>0</v>
      </c>
      <c r="M5218" s="293">
        <f ca="1">IF(OFFSET(M5218,-$D5218,0)="n/a","n/a",IF(M$5&gt;OFFSET(M5218,-$D5218,0)+$D5218,$E5218-SUM($G5218:L5218),($E5218-SUM($G5218:L5218))/(OFFSET(M5218,-$D5218,0)-(M$5-$D5218-1))))</f>
        <v>0</v>
      </c>
      <c r="N5218" s="293">
        <f ca="1">IF(OFFSET(N5218,-$D5218,0)="n/a","n/a",IF(N$5&gt;OFFSET(N5218,-$D5218,0)+$D5218,$E5218-SUM($G5218:M5218),($E5218-SUM($G5218:M5218))/(OFFSET(N5218,-$D5218,0)-(N$5-$D5218-1))))</f>
        <v>0</v>
      </c>
    </row>
    <row r="5219" spans="1:14" s="369" customFormat="1" ht="12.75" hidden="1" customHeight="1" outlineLevel="2" x14ac:dyDescent="0.25">
      <c r="A5219" s="3"/>
      <c r="B5219" s="3"/>
      <c r="C5219" s="392"/>
      <c r="D5219" s="3">
        <v>5</v>
      </c>
      <c r="E5219" s="290">
        <f ca="1"/>
        <v>0</v>
      </c>
      <c r="F5219" s="291"/>
      <c r="G5219" s="294"/>
      <c r="H5219" s="294"/>
      <c r="I5219" s="294"/>
      <c r="J5219" s="294"/>
      <c r="K5219" s="292"/>
      <c r="L5219" s="293">
        <f ca="1">IF(OFFSET(L5219,-$D5219,0)="n/a","n/a",IF(L$5&gt;OFFSET(L5219,-$D5219,0)+$D5219,$E5219-SUM($G5219:K5219),($E5219-SUM($G5219:K5219))/(OFFSET(L5219,-$D5219,0)-(L$5-$D5219-1))))</f>
        <v>0</v>
      </c>
      <c r="M5219" s="293">
        <f ca="1">IF(OFFSET(M5219,-$D5219,0)="n/a","n/a",IF(M$5&gt;OFFSET(M5219,-$D5219,0)+$D5219,$E5219-SUM($G5219:L5219),($E5219-SUM($G5219:L5219))/(OFFSET(M5219,-$D5219,0)-(M$5-$D5219-1))))</f>
        <v>0</v>
      </c>
      <c r="N5219" s="293">
        <f ca="1">IF(OFFSET(N5219,-$D5219,0)="n/a","n/a",IF(N$5&gt;OFFSET(N5219,-$D5219,0)+$D5219,$E5219-SUM($G5219:M5219),($E5219-SUM($G5219:M5219))/(OFFSET(N5219,-$D5219,0)-(N$5-$D5219-1))))</f>
        <v>0</v>
      </c>
    </row>
    <row r="5220" spans="1:14" s="369" customFormat="1" ht="12.75" hidden="1" customHeight="1" outlineLevel="2" x14ac:dyDescent="0.25">
      <c r="A5220" s="3"/>
      <c r="B5220" s="3"/>
      <c r="C5220" s="392"/>
      <c r="D5220" s="3">
        <v>6</v>
      </c>
      <c r="E5220" s="290">
        <f ca="1"/>
        <v>0</v>
      </c>
      <c r="F5220" s="291"/>
      <c r="G5220" s="294"/>
      <c r="H5220" s="294"/>
      <c r="I5220" s="294"/>
      <c r="J5220" s="294"/>
      <c r="K5220" s="294"/>
      <c r="L5220" s="292"/>
      <c r="M5220" s="293">
        <f ca="1">IF(OFFSET(M5220,-$D5220,0)="n/a","n/a",IF(M$5&gt;OFFSET(M5220,-$D5220,0)+$D5220,$E5220-SUM($G5220:L5220),($E5220-SUM($G5220:L5220))/(OFFSET(M5220,-$D5220,0)-(M$5-$D5220-1))))</f>
        <v>0</v>
      </c>
      <c r="N5220" s="293">
        <f ca="1">IF(OFFSET(N5220,-$D5220,0)="n/a","n/a",IF(N$5&gt;OFFSET(N5220,-$D5220,0)+$D5220,$E5220-SUM($G5220:M5220),($E5220-SUM($G5220:M5220))/(OFFSET(N5220,-$D5220,0)-(N$5-$D5220-1))))</f>
        <v>0</v>
      </c>
    </row>
    <row r="5221" spans="1:14" s="369" customFormat="1" ht="12.75" hidden="1" customHeight="1" outlineLevel="2" x14ac:dyDescent="0.25">
      <c r="A5221" s="3"/>
      <c r="B5221" s="3"/>
      <c r="C5221" s="392"/>
      <c r="D5221" s="3">
        <v>7</v>
      </c>
      <c r="E5221" s="290">
        <f ca="1"/>
        <v>0</v>
      </c>
      <c r="F5221" s="291"/>
      <c r="G5221" s="294"/>
      <c r="H5221" s="294"/>
      <c r="I5221" s="294"/>
      <c r="J5221" s="294"/>
      <c r="K5221" s="294"/>
      <c r="L5221" s="294"/>
      <c r="M5221" s="292"/>
      <c r="N5221" s="293">
        <f ca="1">IF(OFFSET(N5221,-$D5221,0)="n/a","n/a",IF(N$5&gt;OFFSET(N5221,-$D5221,0)+$D5221,$E5221-SUM($G5221:M5221),($E5221-SUM($G5221:M5221))/(OFFSET(N5221,-$D5221,0)-(N$5-$D5221-1))))</f>
        <v>0</v>
      </c>
    </row>
    <row r="5222" spans="1:14" s="369" customFormat="1" ht="12.75" hidden="1" customHeight="1" outlineLevel="2" x14ac:dyDescent="0.25">
      <c r="A5222" s="3"/>
      <c r="B5222" s="3"/>
      <c r="C5222" s="392"/>
      <c r="D5222" s="3">
        <v>8</v>
      </c>
      <c r="E5222" s="290">
        <f ca="1"/>
        <v>0</v>
      </c>
      <c r="F5222" s="291"/>
      <c r="G5222" s="294"/>
      <c r="H5222" s="294"/>
      <c r="I5222" s="294"/>
      <c r="J5222" s="294"/>
      <c r="K5222" s="294"/>
      <c r="L5222" s="294"/>
      <c r="M5222" s="294"/>
      <c r="N5222" s="292"/>
    </row>
    <row r="5223" spans="1:14" s="369" customFormat="1" ht="12.75" hidden="1" customHeight="1" outlineLevel="2" x14ac:dyDescent="0.25">
      <c r="A5223" s="3"/>
      <c r="B5223" s="3"/>
      <c r="C5223" s="392"/>
      <c r="D5223" s="3">
        <v>9</v>
      </c>
      <c r="E5223" s="290" t="e">
        <f ca="1"/>
        <v>#N/A</v>
      </c>
      <c r="F5223" s="291"/>
      <c r="G5223" s="294"/>
      <c r="H5223" s="294"/>
      <c r="I5223" s="294"/>
      <c r="J5223" s="294"/>
      <c r="K5223" s="294"/>
      <c r="L5223" s="294"/>
      <c r="M5223" s="294"/>
      <c r="N5223" s="294"/>
    </row>
    <row r="5224" spans="1:14" s="369" customFormat="1" ht="12.75" hidden="1" customHeight="1" outlineLevel="2" x14ac:dyDescent="0.25">
      <c r="A5224" s="3"/>
      <c r="B5224" s="3"/>
      <c r="C5224" s="392"/>
      <c r="D5224" s="3">
        <v>10</v>
      </c>
      <c r="E5224" s="290" t="e">
        <f ca="1"/>
        <v>#N/A</v>
      </c>
      <c r="F5224" s="291"/>
      <c r="G5224" s="294"/>
      <c r="H5224" s="294"/>
      <c r="I5224" s="294"/>
      <c r="J5224" s="294"/>
      <c r="K5224" s="294"/>
      <c r="L5224" s="294"/>
      <c r="M5224" s="294"/>
      <c r="N5224" s="294"/>
    </row>
    <row r="5225" spans="1:14" s="369" customFormat="1" ht="12.75" hidden="1" customHeight="1" outlineLevel="2" x14ac:dyDescent="0.25">
      <c r="A5225" s="3"/>
      <c r="B5225" s="3"/>
      <c r="C5225" s="392"/>
      <c r="D5225" s="3">
        <v>11</v>
      </c>
      <c r="E5225" s="290" t="e">
        <f ca="1"/>
        <v>#N/A</v>
      </c>
      <c r="F5225" s="291"/>
      <c r="G5225" s="294"/>
      <c r="H5225" s="294"/>
      <c r="I5225" s="294"/>
      <c r="J5225" s="294"/>
      <c r="K5225" s="294"/>
      <c r="L5225" s="294"/>
      <c r="M5225" s="294"/>
      <c r="N5225" s="294"/>
    </row>
    <row r="5226" spans="1:14" s="369" customFormat="1" ht="12.75" hidden="1" customHeight="1" outlineLevel="2" x14ac:dyDescent="0.25">
      <c r="A5226" s="3"/>
      <c r="B5226" s="3"/>
      <c r="C5226" s="392"/>
      <c r="D5226" s="3">
        <v>12</v>
      </c>
      <c r="E5226" s="290" t="e">
        <f ca="1"/>
        <v>#N/A</v>
      </c>
      <c r="F5226" s="291"/>
      <c r="G5226" s="294"/>
      <c r="H5226" s="294"/>
      <c r="I5226" s="294"/>
      <c r="J5226" s="294"/>
      <c r="K5226" s="294"/>
      <c r="L5226" s="294"/>
      <c r="M5226" s="294"/>
      <c r="N5226" s="294"/>
    </row>
    <row r="5227" spans="1:14" s="369" customFormat="1" ht="12.75" hidden="1" customHeight="1" outlineLevel="2" x14ac:dyDescent="0.25">
      <c r="A5227" s="3"/>
      <c r="B5227" s="3"/>
      <c r="C5227" s="392"/>
      <c r="D5227" s="3">
        <v>13</v>
      </c>
      <c r="E5227" s="290" t="e">
        <f ca="1"/>
        <v>#N/A</v>
      </c>
      <c r="F5227" s="291"/>
      <c r="G5227" s="294"/>
      <c r="H5227" s="294"/>
      <c r="I5227" s="294"/>
      <c r="J5227" s="294"/>
      <c r="K5227" s="294"/>
      <c r="L5227" s="294"/>
      <c r="M5227" s="294"/>
      <c r="N5227" s="294"/>
    </row>
    <row r="5228" spans="1:14" s="369" customFormat="1" ht="12.75" hidden="1" customHeight="1" outlineLevel="2" x14ac:dyDescent="0.25">
      <c r="A5228" s="3"/>
      <c r="B5228" s="3"/>
      <c r="C5228" s="392"/>
      <c r="D5228" s="3">
        <v>14</v>
      </c>
      <c r="E5228" s="290" t="e">
        <f ca="1"/>
        <v>#N/A</v>
      </c>
      <c r="F5228" s="291"/>
      <c r="G5228" s="294"/>
      <c r="H5228" s="294"/>
      <c r="I5228" s="294"/>
      <c r="J5228" s="294"/>
      <c r="K5228" s="294"/>
      <c r="L5228" s="294"/>
      <c r="M5228" s="294"/>
      <c r="N5228" s="294"/>
    </row>
    <row r="5229" spans="1:14" s="369" customFormat="1" ht="12.75" hidden="1" customHeight="1" outlineLevel="2" x14ac:dyDescent="0.25">
      <c r="A5229" s="3"/>
      <c r="B5229" s="3"/>
      <c r="C5229" s="392"/>
      <c r="D5229" s="3">
        <v>15</v>
      </c>
      <c r="E5229" s="290" t="e">
        <f ca="1"/>
        <v>#N/A</v>
      </c>
      <c r="F5229" s="291"/>
      <c r="G5229" s="294"/>
      <c r="H5229" s="294"/>
      <c r="I5229" s="294"/>
      <c r="J5229" s="294"/>
      <c r="K5229" s="294"/>
      <c r="L5229" s="294"/>
      <c r="M5229" s="294"/>
      <c r="N5229" s="294"/>
    </row>
    <row r="5230" spans="1:14" s="369" customFormat="1" ht="12.75" hidden="1" customHeight="1" outlineLevel="1" x14ac:dyDescent="0.25">
      <c r="A5230" s="3"/>
      <c r="B5230" s="145" t="str">
        <f ca="1">B5213</f>
        <v>Asset Type 234</v>
      </c>
      <c r="C5230" s="145" t="str">
        <f ca="1">C5213</f>
        <v>Description - Asset Type 234</v>
      </c>
      <c r="D5230" s="3"/>
      <c r="E5230" s="3"/>
      <c r="F5230" s="106" t="s">
        <v>44</v>
      </c>
      <c r="G5230" s="296">
        <f t="shared" ref="G5230:N5230" si="468">SUM(G5215:G5229)</f>
        <v>0</v>
      </c>
      <c r="H5230" s="296">
        <f t="shared" ca="1" si="468"/>
        <v>0</v>
      </c>
      <c r="I5230" s="296">
        <f t="shared" ca="1" si="468"/>
        <v>0</v>
      </c>
      <c r="J5230" s="296">
        <f t="shared" ca="1" si="468"/>
        <v>0</v>
      </c>
      <c r="K5230" s="296">
        <f t="shared" ca="1" si="468"/>
        <v>0</v>
      </c>
      <c r="L5230" s="296">
        <f t="shared" ca="1" si="468"/>
        <v>0</v>
      </c>
      <c r="M5230" s="296">
        <f t="shared" ca="1" si="468"/>
        <v>0</v>
      </c>
      <c r="N5230" s="296">
        <f t="shared" ca="1" si="468"/>
        <v>0</v>
      </c>
    </row>
    <row r="5231" spans="1:14" s="369" customFormat="1" ht="12.75" hidden="1" customHeight="1" outlineLevel="2" x14ac:dyDescent="0.25">
      <c r="A5231" s="217">
        <f>A5213+1</f>
        <v>235</v>
      </c>
      <c r="B5231" s="22" t="str">
        <f ca="1">OFFSET($B$13,$A5231-1,0)</f>
        <v>Asset Type 235</v>
      </c>
      <c r="C5231" s="22" t="str">
        <f ca="1">OFFSET($C$13,$A5231-1,0)</f>
        <v>Description - Asset Type 235</v>
      </c>
      <c r="D5231" s="3"/>
      <c r="E5231" s="109"/>
      <c r="F5231" s="108" t="s">
        <v>41</v>
      </c>
      <c r="G5231" s="295">
        <f t="shared" ref="G5231:N5231" ca="1" si="469">VLOOKUP($B5231,$B$13:$N$512,5+G$5,FALSE)</f>
        <v>0</v>
      </c>
      <c r="H5231" s="295">
        <f t="shared" ca="1" si="469"/>
        <v>0</v>
      </c>
      <c r="I5231" s="295">
        <f t="shared" ca="1" si="469"/>
        <v>0</v>
      </c>
      <c r="J5231" s="295">
        <f t="shared" ca="1" si="469"/>
        <v>0</v>
      </c>
      <c r="K5231" s="295">
        <f t="shared" ca="1" si="469"/>
        <v>0</v>
      </c>
      <c r="L5231" s="295">
        <f t="shared" ca="1" si="469"/>
        <v>0</v>
      </c>
      <c r="M5231" s="295">
        <f t="shared" ca="1" si="469"/>
        <v>0</v>
      </c>
      <c r="N5231" s="295">
        <f t="shared" ca="1" si="469"/>
        <v>0</v>
      </c>
    </row>
    <row r="5232" spans="1:14" s="369" customFormat="1" ht="12.75" hidden="1" customHeight="1" outlineLevel="2" x14ac:dyDescent="0.25">
      <c r="A5232" s="3"/>
      <c r="B5232" s="3"/>
      <c r="C5232" s="21"/>
      <c r="D5232" s="3"/>
      <c r="E5232" s="107"/>
      <c r="F5232" s="106" t="s">
        <v>42</v>
      </c>
      <c r="G5232" s="111">
        <f ca="1">VLOOKUP($B5231,'Input Sheet'!$B$12:$N$511,5+G$5,FALSE)</f>
        <v>0</v>
      </c>
      <c r="H5232" s="111">
        <f ca="1">VLOOKUP($B5231,'Input Sheet'!$B$12:$N$511,5+H$5,FALSE)</f>
        <v>0</v>
      </c>
      <c r="I5232" s="111">
        <f ca="1">VLOOKUP($B5231,'Input Sheet'!$B$12:$N$511,5+I$5,FALSE)</f>
        <v>0</v>
      </c>
      <c r="J5232" s="111">
        <f ca="1">VLOOKUP($B5231,'Input Sheet'!$B$12:$N$511,5+J$5,FALSE)</f>
        <v>0</v>
      </c>
      <c r="K5232" s="111">
        <f ca="1">VLOOKUP($B5231,'Input Sheet'!$B$12:$N$511,5+K$5,FALSE)</f>
        <v>0</v>
      </c>
      <c r="L5232" s="111">
        <f ca="1">VLOOKUP($B5231,'Input Sheet'!$B$12:$N$511,5+L$5,FALSE)</f>
        <v>0</v>
      </c>
      <c r="M5232" s="111">
        <f ca="1">VLOOKUP($B5231,'Input Sheet'!$B$12:$N$511,5+M$5,FALSE)</f>
        <v>0</v>
      </c>
      <c r="N5232" s="111">
        <f ca="1">VLOOKUP($B5231,'Input Sheet'!$B$12:$N$511,5+N$5,FALSE)</f>
        <v>0</v>
      </c>
    </row>
    <row r="5233" spans="1:14" s="369" customFormat="1" ht="12.75" hidden="1" customHeight="1" outlineLevel="2" x14ac:dyDescent="0.25">
      <c r="A5233" s="3"/>
      <c r="B5233" s="3"/>
      <c r="C5233" s="3"/>
      <c r="D5233" s="3">
        <v>1</v>
      </c>
      <c r="E5233" s="290">
        <f t="array" aca="1" ref="E5233:E5247" ca="1">TRANSPOSE(G5231:N5231)</f>
        <v>0</v>
      </c>
      <c r="F5233" s="291"/>
      <c r="G5233" s="292"/>
      <c r="H5233" s="293">
        <f ca="1">IF(OFFSET(H5233,-$D5233,0)="n/a","n/a",IF(H$5&gt;OFFSET(H5233,-$D5233,0)+$D5233,$E5233-SUM($G5233:G5233),($E5233-SUM($G5233:G5233))/(OFFSET(H5233,-$D5233,0)-(H$5-$D5233-1))))</f>
        <v>0</v>
      </c>
      <c r="I5233" s="293">
        <f ca="1">IF(OFFSET(I5233,-$D5233,0)="n/a","n/a",IF(I$5&gt;OFFSET(I5233,-$D5233,0)+$D5233,$E5233-SUM($G5233:H5233),($E5233-SUM($G5233:H5233))/(OFFSET(I5233,-$D5233,0)-(I$5-$D5233-1))))</f>
        <v>0</v>
      </c>
      <c r="J5233" s="293">
        <f ca="1">IF(OFFSET(J5233,-$D5233,0)="n/a","n/a",IF(J$5&gt;OFFSET(J5233,-$D5233,0)+$D5233,$E5233-SUM($G5233:I5233),($E5233-SUM($G5233:I5233))/(OFFSET(J5233,-$D5233,0)-(J$5-$D5233-1))))</f>
        <v>0</v>
      </c>
      <c r="K5233" s="293">
        <f ca="1">IF(OFFSET(K5233,-$D5233,0)="n/a","n/a",IF(K$5&gt;OFFSET(K5233,-$D5233,0)+$D5233,$E5233-SUM($G5233:J5233),($E5233-SUM($G5233:J5233))/(OFFSET(K5233,-$D5233,0)-(K$5-$D5233-1))))</f>
        <v>0</v>
      </c>
      <c r="L5233" s="293">
        <f ca="1">IF(OFFSET(L5233,-$D5233,0)="n/a","n/a",IF(L$5&gt;OFFSET(L5233,-$D5233,0)+$D5233,$E5233-SUM($G5233:K5233),($E5233-SUM($G5233:K5233))/(OFFSET(L5233,-$D5233,0)-(L$5-$D5233-1))))</f>
        <v>0</v>
      </c>
      <c r="M5233" s="293">
        <f ca="1">IF(OFFSET(M5233,-$D5233,0)="n/a","n/a",IF(M$5&gt;OFFSET(M5233,-$D5233,0)+$D5233,$E5233-SUM($G5233:L5233),($E5233-SUM($G5233:L5233))/(OFFSET(M5233,-$D5233,0)-(M$5-$D5233-1))))</f>
        <v>0</v>
      </c>
      <c r="N5233" s="293">
        <f ca="1">IF(OFFSET(N5233,-$D5233,0)="n/a","n/a",IF(N$5&gt;OFFSET(N5233,-$D5233,0)+$D5233,$E5233-SUM($G5233:M5233),($E5233-SUM($G5233:M5233))/(OFFSET(N5233,-$D5233,0)-(N$5-$D5233-1))))</f>
        <v>0</v>
      </c>
    </row>
    <row r="5234" spans="1:14" s="369" customFormat="1" ht="12.75" hidden="1" customHeight="1" outlineLevel="2" x14ac:dyDescent="0.25">
      <c r="A5234" s="3"/>
      <c r="B5234" s="3"/>
      <c r="C5234" s="392" t="s">
        <v>43</v>
      </c>
      <c r="D5234" s="3">
        <v>2</v>
      </c>
      <c r="E5234" s="290">
        <f ca="1"/>
        <v>0</v>
      </c>
      <c r="F5234" s="291"/>
      <c r="G5234" s="294"/>
      <c r="H5234" s="292"/>
      <c r="I5234" s="293">
        <f ca="1">IF(OFFSET(I5234,-$D5234,0)="n/a","n/a",IF(I$5&gt;OFFSET(I5234,-$D5234,0)+$D5234,$E5234-SUM($G5234:H5234),($E5234-SUM($G5234:H5234))/(OFFSET(I5234,-$D5234,0)-(I$5-$D5234-1))))</f>
        <v>0</v>
      </c>
      <c r="J5234" s="293">
        <f ca="1">IF(OFFSET(J5234,-$D5234,0)="n/a","n/a",IF(J$5&gt;OFFSET(J5234,-$D5234,0)+$D5234,$E5234-SUM($G5234:I5234),($E5234-SUM($G5234:I5234))/(OFFSET(J5234,-$D5234,0)-(J$5-$D5234-1))))</f>
        <v>0</v>
      </c>
      <c r="K5234" s="293">
        <f ca="1">IF(OFFSET(K5234,-$D5234,0)="n/a","n/a",IF(K$5&gt;OFFSET(K5234,-$D5234,0)+$D5234,$E5234-SUM($G5234:J5234),($E5234-SUM($G5234:J5234))/(OFFSET(K5234,-$D5234,0)-(K$5-$D5234-1))))</f>
        <v>0</v>
      </c>
      <c r="L5234" s="293">
        <f ca="1">IF(OFFSET(L5234,-$D5234,0)="n/a","n/a",IF(L$5&gt;OFFSET(L5234,-$D5234,0)+$D5234,$E5234-SUM($G5234:K5234),($E5234-SUM($G5234:K5234))/(OFFSET(L5234,-$D5234,0)-(L$5-$D5234-1))))</f>
        <v>0</v>
      </c>
      <c r="M5234" s="293">
        <f ca="1">IF(OFFSET(M5234,-$D5234,0)="n/a","n/a",IF(M$5&gt;OFFSET(M5234,-$D5234,0)+$D5234,$E5234-SUM($G5234:L5234),($E5234-SUM($G5234:L5234))/(OFFSET(M5234,-$D5234,0)-(M$5-$D5234-1))))</f>
        <v>0</v>
      </c>
      <c r="N5234" s="293">
        <f ca="1">IF(OFFSET(N5234,-$D5234,0)="n/a","n/a",IF(N$5&gt;OFFSET(N5234,-$D5234,0)+$D5234,$E5234-SUM($G5234:M5234),($E5234-SUM($G5234:M5234))/(OFFSET(N5234,-$D5234,0)-(N$5-$D5234-1))))</f>
        <v>0</v>
      </c>
    </row>
    <row r="5235" spans="1:14" s="369" customFormat="1" ht="12.75" hidden="1" customHeight="1" outlineLevel="2" x14ac:dyDescent="0.25">
      <c r="A5235" s="3"/>
      <c r="B5235" s="3"/>
      <c r="C5235" s="392"/>
      <c r="D5235" s="3">
        <v>3</v>
      </c>
      <c r="E5235" s="290">
        <f ca="1"/>
        <v>0</v>
      </c>
      <c r="F5235" s="291"/>
      <c r="G5235" s="294"/>
      <c r="H5235" s="294"/>
      <c r="I5235" s="292"/>
      <c r="J5235" s="293">
        <f ca="1">IF(OFFSET(J5235,-$D5235,0)="n/a","n/a",IF(J$5&gt;OFFSET(J5235,-$D5235,0)+$D5235,$E5235-SUM($G5235:I5235),($E5235-SUM($G5235:I5235))/(OFFSET(J5235,-$D5235,0)-(J$5-$D5235-1))))</f>
        <v>0</v>
      </c>
      <c r="K5235" s="293">
        <f ca="1">IF(OFFSET(K5235,-$D5235,0)="n/a","n/a",IF(K$5&gt;OFFSET(K5235,-$D5235,0)+$D5235,$E5235-SUM($G5235:J5235),($E5235-SUM($G5235:J5235))/(OFFSET(K5235,-$D5235,0)-(K$5-$D5235-1))))</f>
        <v>0</v>
      </c>
      <c r="L5235" s="293">
        <f ca="1">IF(OFFSET(L5235,-$D5235,0)="n/a","n/a",IF(L$5&gt;OFFSET(L5235,-$D5235,0)+$D5235,$E5235-SUM($G5235:K5235),($E5235-SUM($G5235:K5235))/(OFFSET(L5235,-$D5235,0)-(L$5-$D5235-1))))</f>
        <v>0</v>
      </c>
      <c r="M5235" s="293">
        <f ca="1">IF(OFFSET(M5235,-$D5235,0)="n/a","n/a",IF(M$5&gt;OFFSET(M5235,-$D5235,0)+$D5235,$E5235-SUM($G5235:L5235),($E5235-SUM($G5235:L5235))/(OFFSET(M5235,-$D5235,0)-(M$5-$D5235-1))))</f>
        <v>0</v>
      </c>
      <c r="N5235" s="293">
        <f ca="1">IF(OFFSET(N5235,-$D5235,0)="n/a","n/a",IF(N$5&gt;OFFSET(N5235,-$D5235,0)+$D5235,$E5235-SUM($G5235:M5235),($E5235-SUM($G5235:M5235))/(OFFSET(N5235,-$D5235,0)-(N$5-$D5235-1))))</f>
        <v>0</v>
      </c>
    </row>
    <row r="5236" spans="1:14" s="369" customFormat="1" ht="12.75" hidden="1" customHeight="1" outlineLevel="2" x14ac:dyDescent="0.25">
      <c r="A5236" s="3"/>
      <c r="B5236" s="3"/>
      <c r="C5236" s="392"/>
      <c r="D5236" s="3">
        <v>4</v>
      </c>
      <c r="E5236" s="290">
        <f ca="1"/>
        <v>0</v>
      </c>
      <c r="F5236" s="291"/>
      <c r="G5236" s="294"/>
      <c r="H5236" s="294"/>
      <c r="I5236" s="294"/>
      <c r="J5236" s="292"/>
      <c r="K5236" s="293">
        <f ca="1">IF(OFFSET(K5236,-$D5236,0)="n/a","n/a",IF(K$5&gt;OFFSET(K5236,-$D5236,0)+$D5236,$E5236-SUM($G5236:J5236),($E5236-SUM($G5236:J5236))/(OFFSET(K5236,-$D5236,0)-(K$5-$D5236-1))))</f>
        <v>0</v>
      </c>
      <c r="L5236" s="293">
        <f ca="1">IF(OFFSET(L5236,-$D5236,0)="n/a","n/a",IF(L$5&gt;OFFSET(L5236,-$D5236,0)+$D5236,$E5236-SUM($G5236:K5236),($E5236-SUM($G5236:K5236))/(OFFSET(L5236,-$D5236,0)-(L$5-$D5236-1))))</f>
        <v>0</v>
      </c>
      <c r="M5236" s="293">
        <f ca="1">IF(OFFSET(M5236,-$D5236,0)="n/a","n/a",IF(M$5&gt;OFFSET(M5236,-$D5236,0)+$D5236,$E5236-SUM($G5236:L5236),($E5236-SUM($G5236:L5236))/(OFFSET(M5236,-$D5236,0)-(M$5-$D5236-1))))</f>
        <v>0</v>
      </c>
      <c r="N5236" s="293">
        <f ca="1">IF(OFFSET(N5236,-$D5236,0)="n/a","n/a",IF(N$5&gt;OFFSET(N5236,-$D5236,0)+$D5236,$E5236-SUM($G5236:M5236),($E5236-SUM($G5236:M5236))/(OFFSET(N5236,-$D5236,0)-(N$5-$D5236-1))))</f>
        <v>0</v>
      </c>
    </row>
    <row r="5237" spans="1:14" s="369" customFormat="1" ht="12.75" hidden="1" customHeight="1" outlineLevel="2" x14ac:dyDescent="0.25">
      <c r="A5237" s="3"/>
      <c r="B5237" s="3"/>
      <c r="C5237" s="392"/>
      <c r="D5237" s="3">
        <v>5</v>
      </c>
      <c r="E5237" s="290">
        <f ca="1"/>
        <v>0</v>
      </c>
      <c r="F5237" s="291"/>
      <c r="G5237" s="294"/>
      <c r="H5237" s="294"/>
      <c r="I5237" s="294"/>
      <c r="J5237" s="294"/>
      <c r="K5237" s="292"/>
      <c r="L5237" s="293">
        <f ca="1">IF(OFFSET(L5237,-$D5237,0)="n/a","n/a",IF(L$5&gt;OFFSET(L5237,-$D5237,0)+$D5237,$E5237-SUM($G5237:K5237),($E5237-SUM($G5237:K5237))/(OFFSET(L5237,-$D5237,0)-(L$5-$D5237-1))))</f>
        <v>0</v>
      </c>
      <c r="M5237" s="293">
        <f ca="1">IF(OFFSET(M5237,-$D5237,0)="n/a","n/a",IF(M$5&gt;OFFSET(M5237,-$D5237,0)+$D5237,$E5237-SUM($G5237:L5237),($E5237-SUM($G5237:L5237))/(OFFSET(M5237,-$D5237,0)-(M$5-$D5237-1))))</f>
        <v>0</v>
      </c>
      <c r="N5237" s="293">
        <f ca="1">IF(OFFSET(N5237,-$D5237,0)="n/a","n/a",IF(N$5&gt;OFFSET(N5237,-$D5237,0)+$D5237,$E5237-SUM($G5237:M5237),($E5237-SUM($G5237:M5237))/(OFFSET(N5237,-$D5237,0)-(N$5-$D5237-1))))</f>
        <v>0</v>
      </c>
    </row>
    <row r="5238" spans="1:14" s="369" customFormat="1" ht="12.75" hidden="1" customHeight="1" outlineLevel="2" x14ac:dyDescent="0.25">
      <c r="A5238" s="3"/>
      <c r="B5238" s="3"/>
      <c r="C5238" s="392"/>
      <c r="D5238" s="3">
        <v>6</v>
      </c>
      <c r="E5238" s="290">
        <f ca="1"/>
        <v>0</v>
      </c>
      <c r="F5238" s="291"/>
      <c r="G5238" s="294"/>
      <c r="H5238" s="294"/>
      <c r="I5238" s="294"/>
      <c r="J5238" s="294"/>
      <c r="K5238" s="294"/>
      <c r="L5238" s="292"/>
      <c r="M5238" s="293">
        <f ca="1">IF(OFFSET(M5238,-$D5238,0)="n/a","n/a",IF(M$5&gt;OFFSET(M5238,-$D5238,0)+$D5238,$E5238-SUM($G5238:L5238),($E5238-SUM($G5238:L5238))/(OFFSET(M5238,-$D5238,0)-(M$5-$D5238-1))))</f>
        <v>0</v>
      </c>
      <c r="N5238" s="293">
        <f ca="1">IF(OFFSET(N5238,-$D5238,0)="n/a","n/a",IF(N$5&gt;OFFSET(N5238,-$D5238,0)+$D5238,$E5238-SUM($G5238:M5238),($E5238-SUM($G5238:M5238))/(OFFSET(N5238,-$D5238,0)-(N$5-$D5238-1))))</f>
        <v>0</v>
      </c>
    </row>
    <row r="5239" spans="1:14" s="369" customFormat="1" ht="12.75" hidden="1" customHeight="1" outlineLevel="2" x14ac:dyDescent="0.25">
      <c r="A5239" s="3"/>
      <c r="B5239" s="3"/>
      <c r="C5239" s="392"/>
      <c r="D5239" s="3">
        <v>7</v>
      </c>
      <c r="E5239" s="290">
        <f ca="1"/>
        <v>0</v>
      </c>
      <c r="F5239" s="291"/>
      <c r="G5239" s="294"/>
      <c r="H5239" s="294"/>
      <c r="I5239" s="294"/>
      <c r="J5239" s="294"/>
      <c r="K5239" s="294"/>
      <c r="L5239" s="294"/>
      <c r="M5239" s="292"/>
      <c r="N5239" s="293">
        <f ca="1">IF(OFFSET(N5239,-$D5239,0)="n/a","n/a",IF(N$5&gt;OFFSET(N5239,-$D5239,0)+$D5239,$E5239-SUM($G5239:M5239),($E5239-SUM($G5239:M5239))/(OFFSET(N5239,-$D5239,0)-(N$5-$D5239-1))))</f>
        <v>0</v>
      </c>
    </row>
    <row r="5240" spans="1:14" s="369" customFormat="1" ht="12.75" hidden="1" customHeight="1" outlineLevel="2" x14ac:dyDescent="0.25">
      <c r="A5240" s="3"/>
      <c r="B5240" s="3"/>
      <c r="C5240" s="392"/>
      <c r="D5240" s="3">
        <v>8</v>
      </c>
      <c r="E5240" s="290">
        <f ca="1"/>
        <v>0</v>
      </c>
      <c r="F5240" s="291"/>
      <c r="G5240" s="294"/>
      <c r="H5240" s="294"/>
      <c r="I5240" s="294"/>
      <c r="J5240" s="294"/>
      <c r="K5240" s="294"/>
      <c r="L5240" s="294"/>
      <c r="M5240" s="294"/>
      <c r="N5240" s="292"/>
    </row>
    <row r="5241" spans="1:14" s="369" customFormat="1" ht="12.75" hidden="1" customHeight="1" outlineLevel="2" x14ac:dyDescent="0.25">
      <c r="A5241" s="3"/>
      <c r="B5241" s="3"/>
      <c r="C5241" s="392"/>
      <c r="D5241" s="3">
        <v>9</v>
      </c>
      <c r="E5241" s="290" t="e">
        <f ca="1"/>
        <v>#N/A</v>
      </c>
      <c r="F5241" s="291"/>
      <c r="G5241" s="294"/>
      <c r="H5241" s="294"/>
      <c r="I5241" s="294"/>
      <c r="J5241" s="294"/>
      <c r="K5241" s="294"/>
      <c r="L5241" s="294"/>
      <c r="M5241" s="294"/>
      <c r="N5241" s="294"/>
    </row>
    <row r="5242" spans="1:14" s="369" customFormat="1" ht="12.75" hidden="1" customHeight="1" outlineLevel="2" x14ac:dyDescent="0.25">
      <c r="A5242" s="3"/>
      <c r="B5242" s="3"/>
      <c r="C5242" s="392"/>
      <c r="D5242" s="3">
        <v>10</v>
      </c>
      <c r="E5242" s="290" t="e">
        <f ca="1"/>
        <v>#N/A</v>
      </c>
      <c r="F5242" s="291"/>
      <c r="G5242" s="294"/>
      <c r="H5242" s="294"/>
      <c r="I5242" s="294"/>
      <c r="J5242" s="294"/>
      <c r="K5242" s="294"/>
      <c r="L5242" s="294"/>
      <c r="M5242" s="294"/>
      <c r="N5242" s="294"/>
    </row>
    <row r="5243" spans="1:14" s="369" customFormat="1" ht="12.75" hidden="1" customHeight="1" outlineLevel="2" x14ac:dyDescent="0.25">
      <c r="A5243" s="3"/>
      <c r="B5243" s="3"/>
      <c r="C5243" s="392"/>
      <c r="D5243" s="3">
        <v>11</v>
      </c>
      <c r="E5243" s="290" t="e">
        <f ca="1"/>
        <v>#N/A</v>
      </c>
      <c r="F5243" s="291"/>
      <c r="G5243" s="294"/>
      <c r="H5243" s="294"/>
      <c r="I5243" s="294"/>
      <c r="J5243" s="294"/>
      <c r="K5243" s="294"/>
      <c r="L5243" s="294"/>
      <c r="M5243" s="294"/>
      <c r="N5243" s="294"/>
    </row>
    <row r="5244" spans="1:14" s="369" customFormat="1" ht="12.75" hidden="1" customHeight="1" outlineLevel="2" x14ac:dyDescent="0.25">
      <c r="A5244" s="3"/>
      <c r="B5244" s="3"/>
      <c r="C5244" s="392"/>
      <c r="D5244" s="3">
        <v>12</v>
      </c>
      <c r="E5244" s="290" t="e">
        <f ca="1"/>
        <v>#N/A</v>
      </c>
      <c r="F5244" s="291"/>
      <c r="G5244" s="294"/>
      <c r="H5244" s="294"/>
      <c r="I5244" s="294"/>
      <c r="J5244" s="294"/>
      <c r="K5244" s="294"/>
      <c r="L5244" s="294"/>
      <c r="M5244" s="294"/>
      <c r="N5244" s="294"/>
    </row>
    <row r="5245" spans="1:14" s="369" customFormat="1" ht="12.75" hidden="1" customHeight="1" outlineLevel="2" x14ac:dyDescent="0.25">
      <c r="A5245" s="3"/>
      <c r="B5245" s="3"/>
      <c r="C5245" s="392"/>
      <c r="D5245" s="3">
        <v>13</v>
      </c>
      <c r="E5245" s="290" t="e">
        <f ca="1"/>
        <v>#N/A</v>
      </c>
      <c r="F5245" s="291"/>
      <c r="G5245" s="294"/>
      <c r="H5245" s="294"/>
      <c r="I5245" s="294"/>
      <c r="J5245" s="294"/>
      <c r="K5245" s="294"/>
      <c r="L5245" s="294"/>
      <c r="M5245" s="294"/>
      <c r="N5245" s="294"/>
    </row>
    <row r="5246" spans="1:14" s="369" customFormat="1" ht="12.75" hidden="1" customHeight="1" outlineLevel="2" x14ac:dyDescent="0.25">
      <c r="A5246" s="3"/>
      <c r="B5246" s="3"/>
      <c r="C5246" s="392"/>
      <c r="D5246" s="3">
        <v>14</v>
      </c>
      <c r="E5246" s="290" t="e">
        <f ca="1"/>
        <v>#N/A</v>
      </c>
      <c r="F5246" s="291"/>
      <c r="G5246" s="294"/>
      <c r="H5246" s="294"/>
      <c r="I5246" s="294"/>
      <c r="J5246" s="294"/>
      <c r="K5246" s="294"/>
      <c r="L5246" s="294"/>
      <c r="M5246" s="294"/>
      <c r="N5246" s="294"/>
    </row>
    <row r="5247" spans="1:14" s="369" customFormat="1" ht="12.75" hidden="1" customHeight="1" outlineLevel="2" x14ac:dyDescent="0.25">
      <c r="A5247" s="3"/>
      <c r="B5247" s="3"/>
      <c r="C5247" s="392"/>
      <c r="D5247" s="3">
        <v>15</v>
      </c>
      <c r="E5247" s="290" t="e">
        <f ca="1"/>
        <v>#N/A</v>
      </c>
      <c r="F5247" s="291"/>
      <c r="G5247" s="294"/>
      <c r="H5247" s="294"/>
      <c r="I5247" s="294"/>
      <c r="J5247" s="294"/>
      <c r="K5247" s="294"/>
      <c r="L5247" s="294"/>
      <c r="M5247" s="294"/>
      <c r="N5247" s="294"/>
    </row>
    <row r="5248" spans="1:14" s="369" customFormat="1" ht="12.75" hidden="1" customHeight="1" outlineLevel="1" x14ac:dyDescent="0.25">
      <c r="A5248" s="3"/>
      <c r="B5248" s="145" t="str">
        <f ca="1">B5231</f>
        <v>Asset Type 235</v>
      </c>
      <c r="C5248" s="145" t="str">
        <f ca="1">C5231</f>
        <v>Description - Asset Type 235</v>
      </c>
      <c r="D5248" s="3"/>
      <c r="E5248" s="3"/>
      <c r="F5248" s="106" t="s">
        <v>44</v>
      </c>
      <c r="G5248" s="296">
        <f t="shared" ref="G5248:N5248" si="470">SUM(G5233:G5247)</f>
        <v>0</v>
      </c>
      <c r="H5248" s="296">
        <f t="shared" ca="1" si="470"/>
        <v>0</v>
      </c>
      <c r="I5248" s="296">
        <f t="shared" ca="1" si="470"/>
        <v>0</v>
      </c>
      <c r="J5248" s="296">
        <f t="shared" ca="1" si="470"/>
        <v>0</v>
      </c>
      <c r="K5248" s="296">
        <f t="shared" ca="1" si="470"/>
        <v>0</v>
      </c>
      <c r="L5248" s="296">
        <f t="shared" ca="1" si="470"/>
        <v>0</v>
      </c>
      <c r="M5248" s="296">
        <f t="shared" ca="1" si="470"/>
        <v>0</v>
      </c>
      <c r="N5248" s="296">
        <f t="shared" ca="1" si="470"/>
        <v>0</v>
      </c>
    </row>
    <row r="5249" spans="1:14" s="369" customFormat="1" ht="12.75" hidden="1" customHeight="1" outlineLevel="2" x14ac:dyDescent="0.25">
      <c r="A5249" s="217">
        <f>A5231+1</f>
        <v>236</v>
      </c>
      <c r="B5249" s="22" t="str">
        <f ca="1">OFFSET($B$13,$A5249-1,0)</f>
        <v>Asset Type 236</v>
      </c>
      <c r="C5249" s="22" t="str">
        <f ca="1">OFFSET($C$13,$A5249-1,0)</f>
        <v>Description - Asset Type 236</v>
      </c>
      <c r="D5249" s="3"/>
      <c r="E5249" s="109"/>
      <c r="F5249" s="108" t="s">
        <v>41</v>
      </c>
      <c r="G5249" s="295">
        <f t="shared" ref="G5249:N5249" ca="1" si="471">VLOOKUP($B5249,$B$13:$N$512,5+G$5,FALSE)</f>
        <v>0</v>
      </c>
      <c r="H5249" s="295">
        <f t="shared" ca="1" si="471"/>
        <v>0</v>
      </c>
      <c r="I5249" s="295">
        <f t="shared" ca="1" si="471"/>
        <v>0</v>
      </c>
      <c r="J5249" s="295">
        <f t="shared" ca="1" si="471"/>
        <v>0</v>
      </c>
      <c r="K5249" s="295">
        <f t="shared" ca="1" si="471"/>
        <v>0</v>
      </c>
      <c r="L5249" s="295">
        <f t="shared" ca="1" si="471"/>
        <v>0</v>
      </c>
      <c r="M5249" s="295">
        <f t="shared" ca="1" si="471"/>
        <v>0</v>
      </c>
      <c r="N5249" s="295">
        <f t="shared" ca="1" si="471"/>
        <v>0</v>
      </c>
    </row>
    <row r="5250" spans="1:14" s="369" customFormat="1" ht="12.75" hidden="1" customHeight="1" outlineLevel="2" x14ac:dyDescent="0.25">
      <c r="A5250" s="3"/>
      <c r="B5250" s="3"/>
      <c r="C5250" s="21"/>
      <c r="D5250" s="3"/>
      <c r="E5250" s="107"/>
      <c r="F5250" s="106" t="s">
        <v>42</v>
      </c>
      <c r="G5250" s="111">
        <f ca="1">VLOOKUP($B5249,'Input Sheet'!$B$12:$N$511,5+G$5,FALSE)</f>
        <v>0</v>
      </c>
      <c r="H5250" s="111">
        <f ca="1">VLOOKUP($B5249,'Input Sheet'!$B$12:$N$511,5+H$5,FALSE)</f>
        <v>0</v>
      </c>
      <c r="I5250" s="111">
        <f ca="1">VLOOKUP($B5249,'Input Sheet'!$B$12:$N$511,5+I$5,FALSE)</f>
        <v>0</v>
      </c>
      <c r="J5250" s="111">
        <f ca="1">VLOOKUP($B5249,'Input Sheet'!$B$12:$N$511,5+J$5,FALSE)</f>
        <v>0</v>
      </c>
      <c r="K5250" s="111">
        <f ca="1">VLOOKUP($B5249,'Input Sheet'!$B$12:$N$511,5+K$5,FALSE)</f>
        <v>0</v>
      </c>
      <c r="L5250" s="111">
        <f ca="1">VLOOKUP($B5249,'Input Sheet'!$B$12:$N$511,5+L$5,FALSE)</f>
        <v>0</v>
      </c>
      <c r="M5250" s="111">
        <f ca="1">VLOOKUP($B5249,'Input Sheet'!$B$12:$N$511,5+M$5,FALSE)</f>
        <v>0</v>
      </c>
      <c r="N5250" s="111">
        <f ca="1">VLOOKUP($B5249,'Input Sheet'!$B$12:$N$511,5+N$5,FALSE)</f>
        <v>0</v>
      </c>
    </row>
    <row r="5251" spans="1:14" s="369" customFormat="1" ht="12.75" hidden="1" customHeight="1" outlineLevel="2" x14ac:dyDescent="0.25">
      <c r="A5251" s="3"/>
      <c r="B5251" s="3"/>
      <c r="C5251" s="3"/>
      <c r="D5251" s="3">
        <v>1</v>
      </c>
      <c r="E5251" s="290">
        <f t="array" aca="1" ref="E5251:E5265" ca="1">TRANSPOSE(G5249:N5249)</f>
        <v>0</v>
      </c>
      <c r="F5251" s="291"/>
      <c r="G5251" s="292"/>
      <c r="H5251" s="293">
        <f ca="1">IF(OFFSET(H5251,-$D5251,0)="n/a","n/a",IF(H$5&gt;OFFSET(H5251,-$D5251,0)+$D5251,$E5251-SUM($G5251:G5251),($E5251-SUM($G5251:G5251))/(OFFSET(H5251,-$D5251,0)-(H$5-$D5251-1))))</f>
        <v>0</v>
      </c>
      <c r="I5251" s="293">
        <f ca="1">IF(OFFSET(I5251,-$D5251,0)="n/a","n/a",IF(I$5&gt;OFFSET(I5251,-$D5251,0)+$D5251,$E5251-SUM($G5251:H5251),($E5251-SUM($G5251:H5251))/(OFFSET(I5251,-$D5251,0)-(I$5-$D5251-1))))</f>
        <v>0</v>
      </c>
      <c r="J5251" s="293">
        <f ca="1">IF(OFFSET(J5251,-$D5251,0)="n/a","n/a",IF(J$5&gt;OFFSET(J5251,-$D5251,0)+$D5251,$E5251-SUM($G5251:I5251),($E5251-SUM($G5251:I5251))/(OFFSET(J5251,-$D5251,0)-(J$5-$D5251-1))))</f>
        <v>0</v>
      </c>
      <c r="K5251" s="293">
        <f ca="1">IF(OFFSET(K5251,-$D5251,0)="n/a","n/a",IF(K$5&gt;OFFSET(K5251,-$D5251,0)+$D5251,$E5251-SUM($G5251:J5251),($E5251-SUM($G5251:J5251))/(OFFSET(K5251,-$D5251,0)-(K$5-$D5251-1))))</f>
        <v>0</v>
      </c>
      <c r="L5251" s="293">
        <f ca="1">IF(OFFSET(L5251,-$D5251,0)="n/a","n/a",IF(L$5&gt;OFFSET(L5251,-$D5251,0)+$D5251,$E5251-SUM($G5251:K5251),($E5251-SUM($G5251:K5251))/(OFFSET(L5251,-$D5251,0)-(L$5-$D5251-1))))</f>
        <v>0</v>
      </c>
      <c r="M5251" s="293">
        <f ca="1">IF(OFFSET(M5251,-$D5251,0)="n/a","n/a",IF(M$5&gt;OFFSET(M5251,-$D5251,0)+$D5251,$E5251-SUM($G5251:L5251),($E5251-SUM($G5251:L5251))/(OFFSET(M5251,-$D5251,0)-(M$5-$D5251-1))))</f>
        <v>0</v>
      </c>
      <c r="N5251" s="293">
        <f ca="1">IF(OFFSET(N5251,-$D5251,0)="n/a","n/a",IF(N$5&gt;OFFSET(N5251,-$D5251,0)+$D5251,$E5251-SUM($G5251:M5251),($E5251-SUM($G5251:M5251))/(OFFSET(N5251,-$D5251,0)-(N$5-$D5251-1))))</f>
        <v>0</v>
      </c>
    </row>
    <row r="5252" spans="1:14" s="369" customFormat="1" ht="12.75" hidden="1" customHeight="1" outlineLevel="2" x14ac:dyDescent="0.25">
      <c r="A5252" s="3"/>
      <c r="B5252" s="3"/>
      <c r="C5252" s="392" t="s">
        <v>43</v>
      </c>
      <c r="D5252" s="3">
        <v>2</v>
      </c>
      <c r="E5252" s="290">
        <f ca="1"/>
        <v>0</v>
      </c>
      <c r="F5252" s="291"/>
      <c r="G5252" s="294"/>
      <c r="H5252" s="292"/>
      <c r="I5252" s="293">
        <f ca="1">IF(OFFSET(I5252,-$D5252,0)="n/a","n/a",IF(I$5&gt;OFFSET(I5252,-$D5252,0)+$D5252,$E5252-SUM($G5252:H5252),($E5252-SUM($G5252:H5252))/(OFFSET(I5252,-$D5252,0)-(I$5-$D5252-1))))</f>
        <v>0</v>
      </c>
      <c r="J5252" s="293">
        <f ca="1">IF(OFFSET(J5252,-$D5252,0)="n/a","n/a",IF(J$5&gt;OFFSET(J5252,-$D5252,0)+$D5252,$E5252-SUM($G5252:I5252),($E5252-SUM($G5252:I5252))/(OFFSET(J5252,-$D5252,0)-(J$5-$D5252-1))))</f>
        <v>0</v>
      </c>
      <c r="K5252" s="293">
        <f ca="1">IF(OFFSET(K5252,-$D5252,0)="n/a","n/a",IF(K$5&gt;OFFSET(K5252,-$D5252,0)+$D5252,$E5252-SUM($G5252:J5252),($E5252-SUM($G5252:J5252))/(OFFSET(K5252,-$D5252,0)-(K$5-$D5252-1))))</f>
        <v>0</v>
      </c>
      <c r="L5252" s="293">
        <f ca="1">IF(OFFSET(L5252,-$D5252,0)="n/a","n/a",IF(L$5&gt;OFFSET(L5252,-$D5252,0)+$D5252,$E5252-SUM($G5252:K5252),($E5252-SUM($G5252:K5252))/(OFFSET(L5252,-$D5252,0)-(L$5-$D5252-1))))</f>
        <v>0</v>
      </c>
      <c r="M5252" s="293">
        <f ca="1">IF(OFFSET(M5252,-$D5252,0)="n/a","n/a",IF(M$5&gt;OFFSET(M5252,-$D5252,0)+$D5252,$E5252-SUM($G5252:L5252),($E5252-SUM($G5252:L5252))/(OFFSET(M5252,-$D5252,0)-(M$5-$D5252-1))))</f>
        <v>0</v>
      </c>
      <c r="N5252" s="293">
        <f ca="1">IF(OFFSET(N5252,-$D5252,0)="n/a","n/a",IF(N$5&gt;OFFSET(N5252,-$D5252,0)+$D5252,$E5252-SUM($G5252:M5252),($E5252-SUM($G5252:M5252))/(OFFSET(N5252,-$D5252,0)-(N$5-$D5252-1))))</f>
        <v>0</v>
      </c>
    </row>
    <row r="5253" spans="1:14" s="369" customFormat="1" ht="12.75" hidden="1" customHeight="1" outlineLevel="2" x14ac:dyDescent="0.25">
      <c r="A5253" s="3"/>
      <c r="B5253" s="3"/>
      <c r="C5253" s="392"/>
      <c r="D5253" s="3">
        <v>3</v>
      </c>
      <c r="E5253" s="290">
        <f ca="1"/>
        <v>0</v>
      </c>
      <c r="F5253" s="291"/>
      <c r="G5253" s="294"/>
      <c r="H5253" s="294"/>
      <c r="I5253" s="292"/>
      <c r="J5253" s="293">
        <f ca="1">IF(OFFSET(J5253,-$D5253,0)="n/a","n/a",IF(J$5&gt;OFFSET(J5253,-$D5253,0)+$D5253,$E5253-SUM($G5253:I5253),($E5253-SUM($G5253:I5253))/(OFFSET(J5253,-$D5253,0)-(J$5-$D5253-1))))</f>
        <v>0</v>
      </c>
      <c r="K5253" s="293">
        <f ca="1">IF(OFFSET(K5253,-$D5253,0)="n/a","n/a",IF(K$5&gt;OFFSET(K5253,-$D5253,0)+$D5253,$E5253-SUM($G5253:J5253),($E5253-SUM($G5253:J5253))/(OFFSET(K5253,-$D5253,0)-(K$5-$D5253-1))))</f>
        <v>0</v>
      </c>
      <c r="L5253" s="293">
        <f ca="1">IF(OFFSET(L5253,-$D5253,0)="n/a","n/a",IF(L$5&gt;OFFSET(L5253,-$D5253,0)+$D5253,$E5253-SUM($G5253:K5253),($E5253-SUM($G5253:K5253))/(OFFSET(L5253,-$D5253,0)-(L$5-$D5253-1))))</f>
        <v>0</v>
      </c>
      <c r="M5253" s="293">
        <f ca="1">IF(OFFSET(M5253,-$D5253,0)="n/a","n/a",IF(M$5&gt;OFFSET(M5253,-$D5253,0)+$D5253,$E5253-SUM($G5253:L5253),($E5253-SUM($G5253:L5253))/(OFFSET(M5253,-$D5253,0)-(M$5-$D5253-1))))</f>
        <v>0</v>
      </c>
      <c r="N5253" s="293">
        <f ca="1">IF(OFFSET(N5253,-$D5253,0)="n/a","n/a",IF(N$5&gt;OFFSET(N5253,-$D5253,0)+$D5253,$E5253-SUM($G5253:M5253),($E5253-SUM($G5253:M5253))/(OFFSET(N5253,-$D5253,0)-(N$5-$D5253-1))))</f>
        <v>0</v>
      </c>
    </row>
    <row r="5254" spans="1:14" s="369" customFormat="1" ht="12.75" hidden="1" customHeight="1" outlineLevel="2" x14ac:dyDescent="0.25">
      <c r="A5254" s="3"/>
      <c r="B5254" s="3"/>
      <c r="C5254" s="392"/>
      <c r="D5254" s="3">
        <v>4</v>
      </c>
      <c r="E5254" s="290">
        <f ca="1"/>
        <v>0</v>
      </c>
      <c r="F5254" s="291"/>
      <c r="G5254" s="294"/>
      <c r="H5254" s="294"/>
      <c r="I5254" s="294"/>
      <c r="J5254" s="292"/>
      <c r="K5254" s="293">
        <f ca="1">IF(OFFSET(K5254,-$D5254,0)="n/a","n/a",IF(K$5&gt;OFFSET(K5254,-$D5254,0)+$D5254,$E5254-SUM($G5254:J5254),($E5254-SUM($G5254:J5254))/(OFFSET(K5254,-$D5254,0)-(K$5-$D5254-1))))</f>
        <v>0</v>
      </c>
      <c r="L5254" s="293">
        <f ca="1">IF(OFFSET(L5254,-$D5254,0)="n/a","n/a",IF(L$5&gt;OFFSET(L5254,-$D5254,0)+$D5254,$E5254-SUM($G5254:K5254),($E5254-SUM($G5254:K5254))/(OFFSET(L5254,-$D5254,0)-(L$5-$D5254-1))))</f>
        <v>0</v>
      </c>
      <c r="M5254" s="293">
        <f ca="1">IF(OFFSET(M5254,-$D5254,0)="n/a","n/a",IF(M$5&gt;OFFSET(M5254,-$D5254,0)+$D5254,$E5254-SUM($G5254:L5254),($E5254-SUM($G5254:L5254))/(OFFSET(M5254,-$D5254,0)-(M$5-$D5254-1))))</f>
        <v>0</v>
      </c>
      <c r="N5254" s="293">
        <f ca="1">IF(OFFSET(N5254,-$D5254,0)="n/a","n/a",IF(N$5&gt;OFFSET(N5254,-$D5254,0)+$D5254,$E5254-SUM($G5254:M5254),($E5254-SUM($G5254:M5254))/(OFFSET(N5254,-$D5254,0)-(N$5-$D5254-1))))</f>
        <v>0</v>
      </c>
    </row>
    <row r="5255" spans="1:14" s="369" customFormat="1" ht="12.75" hidden="1" customHeight="1" outlineLevel="2" x14ac:dyDescent="0.25">
      <c r="A5255" s="3"/>
      <c r="B5255" s="3"/>
      <c r="C5255" s="392"/>
      <c r="D5255" s="3">
        <v>5</v>
      </c>
      <c r="E5255" s="290">
        <f ca="1"/>
        <v>0</v>
      </c>
      <c r="F5255" s="291"/>
      <c r="G5255" s="294"/>
      <c r="H5255" s="294"/>
      <c r="I5255" s="294"/>
      <c r="J5255" s="294"/>
      <c r="K5255" s="292"/>
      <c r="L5255" s="293">
        <f ca="1">IF(OFFSET(L5255,-$D5255,0)="n/a","n/a",IF(L$5&gt;OFFSET(L5255,-$D5255,0)+$D5255,$E5255-SUM($G5255:K5255),($E5255-SUM($G5255:K5255))/(OFFSET(L5255,-$D5255,0)-(L$5-$D5255-1))))</f>
        <v>0</v>
      </c>
      <c r="M5255" s="293">
        <f ca="1">IF(OFFSET(M5255,-$D5255,0)="n/a","n/a",IF(M$5&gt;OFFSET(M5255,-$D5255,0)+$D5255,$E5255-SUM($G5255:L5255),($E5255-SUM($G5255:L5255))/(OFFSET(M5255,-$D5255,0)-(M$5-$D5255-1))))</f>
        <v>0</v>
      </c>
      <c r="N5255" s="293">
        <f ca="1">IF(OFFSET(N5255,-$D5255,0)="n/a","n/a",IF(N$5&gt;OFFSET(N5255,-$D5255,0)+$D5255,$E5255-SUM($G5255:M5255),($E5255-SUM($G5255:M5255))/(OFFSET(N5255,-$D5255,0)-(N$5-$D5255-1))))</f>
        <v>0</v>
      </c>
    </row>
    <row r="5256" spans="1:14" s="369" customFormat="1" ht="12.75" hidden="1" customHeight="1" outlineLevel="2" x14ac:dyDescent="0.25">
      <c r="A5256" s="3"/>
      <c r="B5256" s="3"/>
      <c r="C5256" s="392"/>
      <c r="D5256" s="3">
        <v>6</v>
      </c>
      <c r="E5256" s="290">
        <f ca="1"/>
        <v>0</v>
      </c>
      <c r="F5256" s="291"/>
      <c r="G5256" s="294"/>
      <c r="H5256" s="294"/>
      <c r="I5256" s="294"/>
      <c r="J5256" s="294"/>
      <c r="K5256" s="294"/>
      <c r="L5256" s="292"/>
      <c r="M5256" s="293">
        <f ca="1">IF(OFFSET(M5256,-$D5256,0)="n/a","n/a",IF(M$5&gt;OFFSET(M5256,-$D5256,0)+$D5256,$E5256-SUM($G5256:L5256),($E5256-SUM($G5256:L5256))/(OFFSET(M5256,-$D5256,0)-(M$5-$D5256-1))))</f>
        <v>0</v>
      </c>
      <c r="N5256" s="293">
        <f ca="1">IF(OFFSET(N5256,-$D5256,0)="n/a","n/a",IF(N$5&gt;OFFSET(N5256,-$D5256,0)+$D5256,$E5256-SUM($G5256:M5256),($E5256-SUM($G5256:M5256))/(OFFSET(N5256,-$D5256,0)-(N$5-$D5256-1))))</f>
        <v>0</v>
      </c>
    </row>
    <row r="5257" spans="1:14" s="369" customFormat="1" ht="12.75" hidden="1" customHeight="1" outlineLevel="2" x14ac:dyDescent="0.25">
      <c r="A5257" s="3"/>
      <c r="B5257" s="3"/>
      <c r="C5257" s="392"/>
      <c r="D5257" s="3">
        <v>7</v>
      </c>
      <c r="E5257" s="290">
        <f ca="1"/>
        <v>0</v>
      </c>
      <c r="F5257" s="291"/>
      <c r="G5257" s="294"/>
      <c r="H5257" s="294"/>
      <c r="I5257" s="294"/>
      <c r="J5257" s="294"/>
      <c r="K5257" s="294"/>
      <c r="L5257" s="294"/>
      <c r="M5257" s="292"/>
      <c r="N5257" s="293">
        <f ca="1">IF(OFFSET(N5257,-$D5257,0)="n/a","n/a",IF(N$5&gt;OFFSET(N5257,-$D5257,0)+$D5257,$E5257-SUM($G5257:M5257),($E5257-SUM($G5257:M5257))/(OFFSET(N5257,-$D5257,0)-(N$5-$D5257-1))))</f>
        <v>0</v>
      </c>
    </row>
    <row r="5258" spans="1:14" s="369" customFormat="1" ht="12.75" hidden="1" customHeight="1" outlineLevel="2" x14ac:dyDescent="0.25">
      <c r="A5258" s="3"/>
      <c r="B5258" s="3"/>
      <c r="C5258" s="392"/>
      <c r="D5258" s="3">
        <v>8</v>
      </c>
      <c r="E5258" s="290">
        <f ca="1"/>
        <v>0</v>
      </c>
      <c r="F5258" s="291"/>
      <c r="G5258" s="294"/>
      <c r="H5258" s="294"/>
      <c r="I5258" s="294"/>
      <c r="J5258" s="294"/>
      <c r="K5258" s="294"/>
      <c r="L5258" s="294"/>
      <c r="M5258" s="294"/>
      <c r="N5258" s="292"/>
    </row>
    <row r="5259" spans="1:14" s="369" customFormat="1" ht="12.75" hidden="1" customHeight="1" outlineLevel="2" x14ac:dyDescent="0.25">
      <c r="A5259" s="3"/>
      <c r="B5259" s="3"/>
      <c r="C5259" s="392"/>
      <c r="D5259" s="3">
        <v>9</v>
      </c>
      <c r="E5259" s="290" t="e">
        <f ca="1"/>
        <v>#N/A</v>
      </c>
      <c r="F5259" s="291"/>
      <c r="G5259" s="294"/>
      <c r="H5259" s="294"/>
      <c r="I5259" s="294"/>
      <c r="J5259" s="294"/>
      <c r="K5259" s="294"/>
      <c r="L5259" s="294"/>
      <c r="M5259" s="294"/>
      <c r="N5259" s="294"/>
    </row>
    <row r="5260" spans="1:14" s="369" customFormat="1" ht="12.75" hidden="1" customHeight="1" outlineLevel="2" x14ac:dyDescent="0.25">
      <c r="A5260" s="3"/>
      <c r="B5260" s="3"/>
      <c r="C5260" s="392"/>
      <c r="D5260" s="3">
        <v>10</v>
      </c>
      <c r="E5260" s="290" t="e">
        <f ca="1"/>
        <v>#N/A</v>
      </c>
      <c r="F5260" s="291"/>
      <c r="G5260" s="294"/>
      <c r="H5260" s="294"/>
      <c r="I5260" s="294"/>
      <c r="J5260" s="294"/>
      <c r="K5260" s="294"/>
      <c r="L5260" s="294"/>
      <c r="M5260" s="294"/>
      <c r="N5260" s="294"/>
    </row>
    <row r="5261" spans="1:14" s="369" customFormat="1" ht="12.75" hidden="1" customHeight="1" outlineLevel="2" x14ac:dyDescent="0.25">
      <c r="A5261" s="3"/>
      <c r="B5261" s="3"/>
      <c r="C5261" s="392"/>
      <c r="D5261" s="3">
        <v>11</v>
      </c>
      <c r="E5261" s="290" t="e">
        <f ca="1"/>
        <v>#N/A</v>
      </c>
      <c r="F5261" s="291"/>
      <c r="G5261" s="294"/>
      <c r="H5261" s="294"/>
      <c r="I5261" s="294"/>
      <c r="J5261" s="294"/>
      <c r="K5261" s="294"/>
      <c r="L5261" s="294"/>
      <c r="M5261" s="294"/>
      <c r="N5261" s="294"/>
    </row>
    <row r="5262" spans="1:14" s="369" customFormat="1" ht="12.75" hidden="1" customHeight="1" outlineLevel="2" x14ac:dyDescent="0.25">
      <c r="A5262" s="3"/>
      <c r="B5262" s="3"/>
      <c r="C5262" s="392"/>
      <c r="D5262" s="3">
        <v>12</v>
      </c>
      <c r="E5262" s="290" t="e">
        <f ca="1"/>
        <v>#N/A</v>
      </c>
      <c r="F5262" s="291"/>
      <c r="G5262" s="294"/>
      <c r="H5262" s="294"/>
      <c r="I5262" s="294"/>
      <c r="J5262" s="294"/>
      <c r="K5262" s="294"/>
      <c r="L5262" s="294"/>
      <c r="M5262" s="294"/>
      <c r="N5262" s="294"/>
    </row>
    <row r="5263" spans="1:14" s="369" customFormat="1" ht="12.75" hidden="1" customHeight="1" outlineLevel="2" x14ac:dyDescent="0.25">
      <c r="A5263" s="3"/>
      <c r="B5263" s="3"/>
      <c r="C5263" s="392"/>
      <c r="D5263" s="3">
        <v>13</v>
      </c>
      <c r="E5263" s="290" t="e">
        <f ca="1"/>
        <v>#N/A</v>
      </c>
      <c r="F5263" s="291"/>
      <c r="G5263" s="294"/>
      <c r="H5263" s="294"/>
      <c r="I5263" s="294"/>
      <c r="J5263" s="294"/>
      <c r="K5263" s="294"/>
      <c r="L5263" s="294"/>
      <c r="M5263" s="294"/>
      <c r="N5263" s="294"/>
    </row>
    <row r="5264" spans="1:14" s="369" customFormat="1" ht="12.75" hidden="1" customHeight="1" outlineLevel="2" x14ac:dyDescent="0.25">
      <c r="A5264" s="3"/>
      <c r="B5264" s="3"/>
      <c r="C5264" s="392"/>
      <c r="D5264" s="3">
        <v>14</v>
      </c>
      <c r="E5264" s="290" t="e">
        <f ca="1"/>
        <v>#N/A</v>
      </c>
      <c r="F5264" s="291"/>
      <c r="G5264" s="294"/>
      <c r="H5264" s="294"/>
      <c r="I5264" s="294"/>
      <c r="J5264" s="294"/>
      <c r="K5264" s="294"/>
      <c r="L5264" s="294"/>
      <c r="M5264" s="294"/>
      <c r="N5264" s="294"/>
    </row>
    <row r="5265" spans="1:14" s="369" customFormat="1" ht="12.75" hidden="1" customHeight="1" outlineLevel="2" x14ac:dyDescent="0.25">
      <c r="A5265" s="3"/>
      <c r="B5265" s="3"/>
      <c r="C5265" s="392"/>
      <c r="D5265" s="3">
        <v>15</v>
      </c>
      <c r="E5265" s="290" t="e">
        <f ca="1"/>
        <v>#N/A</v>
      </c>
      <c r="F5265" s="291"/>
      <c r="G5265" s="294"/>
      <c r="H5265" s="294"/>
      <c r="I5265" s="294"/>
      <c r="J5265" s="294"/>
      <c r="K5265" s="294"/>
      <c r="L5265" s="294"/>
      <c r="M5265" s="294"/>
      <c r="N5265" s="294"/>
    </row>
    <row r="5266" spans="1:14" s="369" customFormat="1" ht="12.75" hidden="1" customHeight="1" outlineLevel="1" x14ac:dyDescent="0.25">
      <c r="A5266" s="3"/>
      <c r="B5266" s="145" t="str">
        <f ca="1">B5249</f>
        <v>Asset Type 236</v>
      </c>
      <c r="C5266" s="145" t="str">
        <f ca="1">C5249</f>
        <v>Description - Asset Type 236</v>
      </c>
      <c r="D5266" s="3"/>
      <c r="E5266" s="3"/>
      <c r="F5266" s="106" t="s">
        <v>44</v>
      </c>
      <c r="G5266" s="296">
        <f t="shared" ref="G5266:N5266" si="472">SUM(G5251:G5265)</f>
        <v>0</v>
      </c>
      <c r="H5266" s="296">
        <f t="shared" ca="1" si="472"/>
        <v>0</v>
      </c>
      <c r="I5266" s="296">
        <f t="shared" ca="1" si="472"/>
        <v>0</v>
      </c>
      <c r="J5266" s="296">
        <f t="shared" ca="1" si="472"/>
        <v>0</v>
      </c>
      <c r="K5266" s="296">
        <f t="shared" ca="1" si="472"/>
        <v>0</v>
      </c>
      <c r="L5266" s="296">
        <f t="shared" ca="1" si="472"/>
        <v>0</v>
      </c>
      <c r="M5266" s="296">
        <f t="shared" ca="1" si="472"/>
        <v>0</v>
      </c>
      <c r="N5266" s="296">
        <f t="shared" ca="1" si="472"/>
        <v>0</v>
      </c>
    </row>
    <row r="5267" spans="1:14" s="369" customFormat="1" ht="12.75" hidden="1" customHeight="1" outlineLevel="2" x14ac:dyDescent="0.25">
      <c r="A5267" s="217">
        <f>A5249+1</f>
        <v>237</v>
      </c>
      <c r="B5267" s="22" t="str">
        <f ca="1">OFFSET($B$13,$A5267-1,0)</f>
        <v>Asset Type 237</v>
      </c>
      <c r="C5267" s="22" t="str">
        <f ca="1">OFFSET($C$13,$A5267-1,0)</f>
        <v>Description - Asset Type 237</v>
      </c>
      <c r="D5267" s="3"/>
      <c r="E5267" s="109"/>
      <c r="F5267" s="108" t="s">
        <v>41</v>
      </c>
      <c r="G5267" s="295">
        <f t="shared" ref="G5267:N5267" ca="1" si="473">VLOOKUP($B5267,$B$13:$N$512,5+G$5,FALSE)</f>
        <v>0</v>
      </c>
      <c r="H5267" s="295">
        <f t="shared" ca="1" si="473"/>
        <v>0</v>
      </c>
      <c r="I5267" s="295">
        <f t="shared" ca="1" si="473"/>
        <v>0</v>
      </c>
      <c r="J5267" s="295">
        <f t="shared" ca="1" si="473"/>
        <v>0</v>
      </c>
      <c r="K5267" s="295">
        <f t="shared" ca="1" si="473"/>
        <v>0</v>
      </c>
      <c r="L5267" s="295">
        <f t="shared" ca="1" si="473"/>
        <v>0</v>
      </c>
      <c r="M5267" s="295">
        <f t="shared" ca="1" si="473"/>
        <v>0</v>
      </c>
      <c r="N5267" s="295">
        <f t="shared" ca="1" si="473"/>
        <v>0</v>
      </c>
    </row>
    <row r="5268" spans="1:14" s="369" customFormat="1" ht="12.75" hidden="1" customHeight="1" outlineLevel="2" x14ac:dyDescent="0.25">
      <c r="A5268" s="3"/>
      <c r="B5268" s="3"/>
      <c r="C5268" s="21"/>
      <c r="D5268" s="3"/>
      <c r="E5268" s="107"/>
      <c r="F5268" s="106" t="s">
        <v>42</v>
      </c>
      <c r="G5268" s="111">
        <f ca="1">VLOOKUP($B5267,'Input Sheet'!$B$12:$N$511,5+G$5,FALSE)</f>
        <v>0</v>
      </c>
      <c r="H5268" s="111">
        <f ca="1">VLOOKUP($B5267,'Input Sheet'!$B$12:$N$511,5+H$5,FALSE)</f>
        <v>0</v>
      </c>
      <c r="I5268" s="111">
        <f ca="1">VLOOKUP($B5267,'Input Sheet'!$B$12:$N$511,5+I$5,FALSE)</f>
        <v>0</v>
      </c>
      <c r="J5268" s="111">
        <f ca="1">VLOOKUP($B5267,'Input Sheet'!$B$12:$N$511,5+J$5,FALSE)</f>
        <v>0</v>
      </c>
      <c r="K5268" s="111">
        <f ca="1">VLOOKUP($B5267,'Input Sheet'!$B$12:$N$511,5+K$5,FALSE)</f>
        <v>0</v>
      </c>
      <c r="L5268" s="111">
        <f ca="1">VLOOKUP($B5267,'Input Sheet'!$B$12:$N$511,5+L$5,FALSE)</f>
        <v>0</v>
      </c>
      <c r="M5268" s="111">
        <f ca="1">VLOOKUP($B5267,'Input Sheet'!$B$12:$N$511,5+M$5,FALSE)</f>
        <v>0</v>
      </c>
      <c r="N5268" s="111">
        <f ca="1">VLOOKUP($B5267,'Input Sheet'!$B$12:$N$511,5+N$5,FALSE)</f>
        <v>0</v>
      </c>
    </row>
    <row r="5269" spans="1:14" s="369" customFormat="1" ht="12.75" hidden="1" customHeight="1" outlineLevel="2" x14ac:dyDescent="0.25">
      <c r="A5269" s="3"/>
      <c r="B5269" s="3"/>
      <c r="C5269" s="3"/>
      <c r="D5269" s="3">
        <v>1</v>
      </c>
      <c r="E5269" s="290">
        <f t="array" aca="1" ref="E5269:E5283" ca="1">TRANSPOSE(G5267:N5267)</f>
        <v>0</v>
      </c>
      <c r="F5269" s="291"/>
      <c r="G5269" s="292"/>
      <c r="H5269" s="293">
        <f ca="1">IF(OFFSET(H5269,-$D5269,0)="n/a","n/a",IF(H$5&gt;OFFSET(H5269,-$D5269,0)+$D5269,$E5269-SUM($G5269:G5269),($E5269-SUM($G5269:G5269))/(OFFSET(H5269,-$D5269,0)-(H$5-$D5269-1))))</f>
        <v>0</v>
      </c>
      <c r="I5269" s="293">
        <f ca="1">IF(OFFSET(I5269,-$D5269,0)="n/a","n/a",IF(I$5&gt;OFFSET(I5269,-$D5269,0)+$D5269,$E5269-SUM($G5269:H5269),($E5269-SUM($G5269:H5269))/(OFFSET(I5269,-$D5269,0)-(I$5-$D5269-1))))</f>
        <v>0</v>
      </c>
      <c r="J5269" s="293">
        <f ca="1">IF(OFFSET(J5269,-$D5269,0)="n/a","n/a",IF(J$5&gt;OFFSET(J5269,-$D5269,0)+$D5269,$E5269-SUM($G5269:I5269),($E5269-SUM($G5269:I5269))/(OFFSET(J5269,-$D5269,0)-(J$5-$D5269-1))))</f>
        <v>0</v>
      </c>
      <c r="K5269" s="293">
        <f ca="1">IF(OFFSET(K5269,-$D5269,0)="n/a","n/a",IF(K$5&gt;OFFSET(K5269,-$D5269,0)+$D5269,$E5269-SUM($G5269:J5269),($E5269-SUM($G5269:J5269))/(OFFSET(K5269,-$D5269,0)-(K$5-$D5269-1))))</f>
        <v>0</v>
      </c>
      <c r="L5269" s="293">
        <f ca="1">IF(OFFSET(L5269,-$D5269,0)="n/a","n/a",IF(L$5&gt;OFFSET(L5269,-$D5269,0)+$D5269,$E5269-SUM($G5269:K5269),($E5269-SUM($G5269:K5269))/(OFFSET(L5269,-$D5269,0)-(L$5-$D5269-1))))</f>
        <v>0</v>
      </c>
      <c r="M5269" s="293">
        <f ca="1">IF(OFFSET(M5269,-$D5269,0)="n/a","n/a",IF(M$5&gt;OFFSET(M5269,-$D5269,0)+$D5269,$E5269-SUM($G5269:L5269),($E5269-SUM($G5269:L5269))/(OFFSET(M5269,-$D5269,0)-(M$5-$D5269-1))))</f>
        <v>0</v>
      </c>
      <c r="N5269" s="293">
        <f ca="1">IF(OFFSET(N5269,-$D5269,0)="n/a","n/a",IF(N$5&gt;OFFSET(N5269,-$D5269,0)+$D5269,$E5269-SUM($G5269:M5269),($E5269-SUM($G5269:M5269))/(OFFSET(N5269,-$D5269,0)-(N$5-$D5269-1))))</f>
        <v>0</v>
      </c>
    </row>
    <row r="5270" spans="1:14" s="369" customFormat="1" ht="12.75" hidden="1" customHeight="1" outlineLevel="2" x14ac:dyDescent="0.25">
      <c r="A5270" s="3"/>
      <c r="B5270" s="3"/>
      <c r="C5270" s="392" t="s">
        <v>43</v>
      </c>
      <c r="D5270" s="3">
        <v>2</v>
      </c>
      <c r="E5270" s="290">
        <f ca="1"/>
        <v>0</v>
      </c>
      <c r="F5270" s="291"/>
      <c r="G5270" s="294"/>
      <c r="H5270" s="292"/>
      <c r="I5270" s="293">
        <f ca="1">IF(OFFSET(I5270,-$D5270,0)="n/a","n/a",IF(I$5&gt;OFFSET(I5270,-$D5270,0)+$D5270,$E5270-SUM($G5270:H5270),($E5270-SUM($G5270:H5270))/(OFFSET(I5270,-$D5270,0)-(I$5-$D5270-1))))</f>
        <v>0</v>
      </c>
      <c r="J5270" s="293">
        <f ca="1">IF(OFFSET(J5270,-$D5270,0)="n/a","n/a",IF(J$5&gt;OFFSET(J5270,-$D5270,0)+$D5270,$E5270-SUM($G5270:I5270),($E5270-SUM($G5270:I5270))/(OFFSET(J5270,-$D5270,0)-(J$5-$D5270-1))))</f>
        <v>0</v>
      </c>
      <c r="K5270" s="293">
        <f ca="1">IF(OFFSET(K5270,-$D5270,0)="n/a","n/a",IF(K$5&gt;OFFSET(K5270,-$D5270,0)+$D5270,$E5270-SUM($G5270:J5270),($E5270-SUM($G5270:J5270))/(OFFSET(K5270,-$D5270,0)-(K$5-$D5270-1))))</f>
        <v>0</v>
      </c>
      <c r="L5270" s="293">
        <f ca="1">IF(OFFSET(L5270,-$D5270,0)="n/a","n/a",IF(L$5&gt;OFFSET(L5270,-$D5270,0)+$D5270,$E5270-SUM($G5270:K5270),($E5270-SUM($G5270:K5270))/(OFFSET(L5270,-$D5270,0)-(L$5-$D5270-1))))</f>
        <v>0</v>
      </c>
      <c r="M5270" s="293">
        <f ca="1">IF(OFFSET(M5270,-$D5270,0)="n/a","n/a",IF(M$5&gt;OFFSET(M5270,-$D5270,0)+$D5270,$E5270-SUM($G5270:L5270),($E5270-SUM($G5270:L5270))/(OFFSET(M5270,-$D5270,0)-(M$5-$D5270-1))))</f>
        <v>0</v>
      </c>
      <c r="N5270" s="293">
        <f ca="1">IF(OFFSET(N5270,-$D5270,0)="n/a","n/a",IF(N$5&gt;OFFSET(N5270,-$D5270,0)+$D5270,$E5270-SUM($G5270:M5270),($E5270-SUM($G5270:M5270))/(OFFSET(N5270,-$D5270,0)-(N$5-$D5270-1))))</f>
        <v>0</v>
      </c>
    </row>
    <row r="5271" spans="1:14" s="369" customFormat="1" ht="12.75" hidden="1" customHeight="1" outlineLevel="2" x14ac:dyDescent="0.25">
      <c r="A5271" s="3"/>
      <c r="B5271" s="3"/>
      <c r="C5271" s="392"/>
      <c r="D5271" s="3">
        <v>3</v>
      </c>
      <c r="E5271" s="290">
        <f ca="1"/>
        <v>0</v>
      </c>
      <c r="F5271" s="291"/>
      <c r="G5271" s="294"/>
      <c r="H5271" s="294"/>
      <c r="I5271" s="292"/>
      <c r="J5271" s="293">
        <f ca="1">IF(OFFSET(J5271,-$D5271,0)="n/a","n/a",IF(J$5&gt;OFFSET(J5271,-$D5271,0)+$D5271,$E5271-SUM($G5271:I5271),($E5271-SUM($G5271:I5271))/(OFFSET(J5271,-$D5271,0)-(J$5-$D5271-1))))</f>
        <v>0</v>
      </c>
      <c r="K5271" s="293">
        <f ca="1">IF(OFFSET(K5271,-$D5271,0)="n/a","n/a",IF(K$5&gt;OFFSET(K5271,-$D5271,0)+$D5271,$E5271-SUM($G5271:J5271),($E5271-SUM($G5271:J5271))/(OFFSET(K5271,-$D5271,0)-(K$5-$D5271-1))))</f>
        <v>0</v>
      </c>
      <c r="L5271" s="293">
        <f ca="1">IF(OFFSET(L5271,-$D5271,0)="n/a","n/a",IF(L$5&gt;OFFSET(L5271,-$D5271,0)+$D5271,$E5271-SUM($G5271:K5271),($E5271-SUM($G5271:K5271))/(OFFSET(L5271,-$D5271,0)-(L$5-$D5271-1))))</f>
        <v>0</v>
      </c>
      <c r="M5271" s="293">
        <f ca="1">IF(OFFSET(M5271,-$D5271,0)="n/a","n/a",IF(M$5&gt;OFFSET(M5271,-$D5271,0)+$D5271,$E5271-SUM($G5271:L5271),($E5271-SUM($G5271:L5271))/(OFFSET(M5271,-$D5271,0)-(M$5-$D5271-1))))</f>
        <v>0</v>
      </c>
      <c r="N5271" s="293">
        <f ca="1">IF(OFFSET(N5271,-$D5271,0)="n/a","n/a",IF(N$5&gt;OFFSET(N5271,-$D5271,0)+$D5271,$E5271-SUM($G5271:M5271),($E5271-SUM($G5271:M5271))/(OFFSET(N5271,-$D5271,0)-(N$5-$D5271-1))))</f>
        <v>0</v>
      </c>
    </row>
    <row r="5272" spans="1:14" s="369" customFormat="1" ht="12.75" hidden="1" customHeight="1" outlineLevel="2" x14ac:dyDescent="0.25">
      <c r="A5272" s="3"/>
      <c r="B5272" s="3"/>
      <c r="C5272" s="392"/>
      <c r="D5272" s="3">
        <v>4</v>
      </c>
      <c r="E5272" s="290">
        <f ca="1"/>
        <v>0</v>
      </c>
      <c r="F5272" s="291"/>
      <c r="G5272" s="294"/>
      <c r="H5272" s="294"/>
      <c r="I5272" s="294"/>
      <c r="J5272" s="292"/>
      <c r="K5272" s="293">
        <f ca="1">IF(OFFSET(K5272,-$D5272,0)="n/a","n/a",IF(K$5&gt;OFFSET(K5272,-$D5272,0)+$D5272,$E5272-SUM($G5272:J5272),($E5272-SUM($G5272:J5272))/(OFFSET(K5272,-$D5272,0)-(K$5-$D5272-1))))</f>
        <v>0</v>
      </c>
      <c r="L5272" s="293">
        <f ca="1">IF(OFFSET(L5272,-$D5272,0)="n/a","n/a",IF(L$5&gt;OFFSET(L5272,-$D5272,0)+$D5272,$E5272-SUM($G5272:K5272),($E5272-SUM($G5272:K5272))/(OFFSET(L5272,-$D5272,0)-(L$5-$D5272-1))))</f>
        <v>0</v>
      </c>
      <c r="M5272" s="293">
        <f ca="1">IF(OFFSET(M5272,-$D5272,0)="n/a","n/a",IF(M$5&gt;OFFSET(M5272,-$D5272,0)+$D5272,$E5272-SUM($G5272:L5272),($E5272-SUM($G5272:L5272))/(OFFSET(M5272,-$D5272,0)-(M$5-$D5272-1))))</f>
        <v>0</v>
      </c>
      <c r="N5272" s="293">
        <f ca="1">IF(OFFSET(N5272,-$D5272,0)="n/a","n/a",IF(N$5&gt;OFFSET(N5272,-$D5272,0)+$D5272,$E5272-SUM($G5272:M5272),($E5272-SUM($G5272:M5272))/(OFFSET(N5272,-$D5272,0)-(N$5-$D5272-1))))</f>
        <v>0</v>
      </c>
    </row>
    <row r="5273" spans="1:14" s="369" customFormat="1" ht="12.75" hidden="1" customHeight="1" outlineLevel="2" x14ac:dyDescent="0.25">
      <c r="A5273" s="3"/>
      <c r="B5273" s="3"/>
      <c r="C5273" s="392"/>
      <c r="D5273" s="3">
        <v>5</v>
      </c>
      <c r="E5273" s="290">
        <f ca="1"/>
        <v>0</v>
      </c>
      <c r="F5273" s="291"/>
      <c r="G5273" s="294"/>
      <c r="H5273" s="294"/>
      <c r="I5273" s="294"/>
      <c r="J5273" s="294"/>
      <c r="K5273" s="292"/>
      <c r="L5273" s="293">
        <f ca="1">IF(OFFSET(L5273,-$D5273,0)="n/a","n/a",IF(L$5&gt;OFFSET(L5273,-$D5273,0)+$D5273,$E5273-SUM($G5273:K5273),($E5273-SUM($G5273:K5273))/(OFFSET(L5273,-$D5273,0)-(L$5-$D5273-1))))</f>
        <v>0</v>
      </c>
      <c r="M5273" s="293">
        <f ca="1">IF(OFFSET(M5273,-$D5273,0)="n/a","n/a",IF(M$5&gt;OFFSET(M5273,-$D5273,0)+$D5273,$E5273-SUM($G5273:L5273),($E5273-SUM($G5273:L5273))/(OFFSET(M5273,-$D5273,0)-(M$5-$D5273-1))))</f>
        <v>0</v>
      </c>
      <c r="N5273" s="293">
        <f ca="1">IF(OFFSET(N5273,-$D5273,0)="n/a","n/a",IF(N$5&gt;OFFSET(N5273,-$D5273,0)+$D5273,$E5273-SUM($G5273:M5273),($E5273-SUM($G5273:M5273))/(OFFSET(N5273,-$D5273,0)-(N$5-$D5273-1))))</f>
        <v>0</v>
      </c>
    </row>
    <row r="5274" spans="1:14" s="369" customFormat="1" ht="12.75" hidden="1" customHeight="1" outlineLevel="2" x14ac:dyDescent="0.25">
      <c r="A5274" s="3"/>
      <c r="B5274" s="3"/>
      <c r="C5274" s="392"/>
      <c r="D5274" s="3">
        <v>6</v>
      </c>
      <c r="E5274" s="290">
        <f ca="1"/>
        <v>0</v>
      </c>
      <c r="F5274" s="291"/>
      <c r="G5274" s="294"/>
      <c r="H5274" s="294"/>
      <c r="I5274" s="294"/>
      <c r="J5274" s="294"/>
      <c r="K5274" s="294"/>
      <c r="L5274" s="292"/>
      <c r="M5274" s="293">
        <f ca="1">IF(OFFSET(M5274,-$D5274,0)="n/a","n/a",IF(M$5&gt;OFFSET(M5274,-$D5274,0)+$D5274,$E5274-SUM($G5274:L5274),($E5274-SUM($G5274:L5274))/(OFFSET(M5274,-$D5274,0)-(M$5-$D5274-1))))</f>
        <v>0</v>
      </c>
      <c r="N5274" s="293">
        <f ca="1">IF(OFFSET(N5274,-$D5274,0)="n/a","n/a",IF(N$5&gt;OFFSET(N5274,-$D5274,0)+$D5274,$E5274-SUM($G5274:M5274),($E5274-SUM($G5274:M5274))/(OFFSET(N5274,-$D5274,0)-(N$5-$D5274-1))))</f>
        <v>0</v>
      </c>
    </row>
    <row r="5275" spans="1:14" s="369" customFormat="1" ht="12.75" hidden="1" customHeight="1" outlineLevel="2" x14ac:dyDescent="0.25">
      <c r="A5275" s="3"/>
      <c r="B5275" s="3"/>
      <c r="C5275" s="392"/>
      <c r="D5275" s="3">
        <v>7</v>
      </c>
      <c r="E5275" s="290">
        <f ca="1"/>
        <v>0</v>
      </c>
      <c r="F5275" s="291"/>
      <c r="G5275" s="294"/>
      <c r="H5275" s="294"/>
      <c r="I5275" s="294"/>
      <c r="J5275" s="294"/>
      <c r="K5275" s="294"/>
      <c r="L5275" s="294"/>
      <c r="M5275" s="292"/>
      <c r="N5275" s="293">
        <f ca="1">IF(OFFSET(N5275,-$D5275,0)="n/a","n/a",IF(N$5&gt;OFFSET(N5275,-$D5275,0)+$D5275,$E5275-SUM($G5275:M5275),($E5275-SUM($G5275:M5275))/(OFFSET(N5275,-$D5275,0)-(N$5-$D5275-1))))</f>
        <v>0</v>
      </c>
    </row>
    <row r="5276" spans="1:14" s="369" customFormat="1" ht="12.75" hidden="1" customHeight="1" outlineLevel="2" x14ac:dyDescent="0.25">
      <c r="A5276" s="3"/>
      <c r="B5276" s="3"/>
      <c r="C5276" s="392"/>
      <c r="D5276" s="3">
        <v>8</v>
      </c>
      <c r="E5276" s="290">
        <f ca="1"/>
        <v>0</v>
      </c>
      <c r="F5276" s="291"/>
      <c r="G5276" s="294"/>
      <c r="H5276" s="294"/>
      <c r="I5276" s="294"/>
      <c r="J5276" s="294"/>
      <c r="K5276" s="294"/>
      <c r="L5276" s="294"/>
      <c r="M5276" s="294"/>
      <c r="N5276" s="292"/>
    </row>
    <row r="5277" spans="1:14" s="369" customFormat="1" ht="12.75" hidden="1" customHeight="1" outlineLevel="2" x14ac:dyDescent="0.25">
      <c r="A5277" s="3"/>
      <c r="B5277" s="3"/>
      <c r="C5277" s="392"/>
      <c r="D5277" s="3">
        <v>9</v>
      </c>
      <c r="E5277" s="290" t="e">
        <f ca="1"/>
        <v>#N/A</v>
      </c>
      <c r="F5277" s="291"/>
      <c r="G5277" s="294"/>
      <c r="H5277" s="294"/>
      <c r="I5277" s="294"/>
      <c r="J5277" s="294"/>
      <c r="K5277" s="294"/>
      <c r="L5277" s="294"/>
      <c r="M5277" s="294"/>
      <c r="N5277" s="294"/>
    </row>
    <row r="5278" spans="1:14" s="369" customFormat="1" ht="12.75" hidden="1" customHeight="1" outlineLevel="2" x14ac:dyDescent="0.25">
      <c r="A5278" s="3"/>
      <c r="B5278" s="3"/>
      <c r="C5278" s="392"/>
      <c r="D5278" s="3">
        <v>10</v>
      </c>
      <c r="E5278" s="290" t="e">
        <f ca="1"/>
        <v>#N/A</v>
      </c>
      <c r="F5278" s="291"/>
      <c r="G5278" s="294"/>
      <c r="H5278" s="294"/>
      <c r="I5278" s="294"/>
      <c r="J5278" s="294"/>
      <c r="K5278" s="294"/>
      <c r="L5278" s="294"/>
      <c r="M5278" s="294"/>
      <c r="N5278" s="294"/>
    </row>
    <row r="5279" spans="1:14" s="369" customFormat="1" ht="12.75" hidden="1" customHeight="1" outlineLevel="2" x14ac:dyDescent="0.25">
      <c r="A5279" s="3"/>
      <c r="B5279" s="3"/>
      <c r="C5279" s="392"/>
      <c r="D5279" s="3">
        <v>11</v>
      </c>
      <c r="E5279" s="290" t="e">
        <f ca="1"/>
        <v>#N/A</v>
      </c>
      <c r="F5279" s="291"/>
      <c r="G5279" s="294"/>
      <c r="H5279" s="294"/>
      <c r="I5279" s="294"/>
      <c r="J5279" s="294"/>
      <c r="K5279" s="294"/>
      <c r="L5279" s="294"/>
      <c r="M5279" s="294"/>
      <c r="N5279" s="294"/>
    </row>
    <row r="5280" spans="1:14" s="369" customFormat="1" ht="12.75" hidden="1" customHeight="1" outlineLevel="2" x14ac:dyDescent="0.25">
      <c r="A5280" s="3"/>
      <c r="B5280" s="3"/>
      <c r="C5280" s="392"/>
      <c r="D5280" s="3">
        <v>12</v>
      </c>
      <c r="E5280" s="290" t="e">
        <f ca="1"/>
        <v>#N/A</v>
      </c>
      <c r="F5280" s="291"/>
      <c r="G5280" s="294"/>
      <c r="H5280" s="294"/>
      <c r="I5280" s="294"/>
      <c r="J5280" s="294"/>
      <c r="K5280" s="294"/>
      <c r="L5280" s="294"/>
      <c r="M5280" s="294"/>
      <c r="N5280" s="294"/>
    </row>
    <row r="5281" spans="1:14" s="369" customFormat="1" ht="12.75" hidden="1" customHeight="1" outlineLevel="2" x14ac:dyDescent="0.25">
      <c r="A5281" s="3"/>
      <c r="B5281" s="3"/>
      <c r="C5281" s="392"/>
      <c r="D5281" s="3">
        <v>13</v>
      </c>
      <c r="E5281" s="290" t="e">
        <f ca="1"/>
        <v>#N/A</v>
      </c>
      <c r="F5281" s="291"/>
      <c r="G5281" s="294"/>
      <c r="H5281" s="294"/>
      <c r="I5281" s="294"/>
      <c r="J5281" s="294"/>
      <c r="K5281" s="294"/>
      <c r="L5281" s="294"/>
      <c r="M5281" s="294"/>
      <c r="N5281" s="294"/>
    </row>
    <row r="5282" spans="1:14" s="369" customFormat="1" ht="12.75" hidden="1" customHeight="1" outlineLevel="2" x14ac:dyDescent="0.25">
      <c r="A5282" s="3"/>
      <c r="B5282" s="3"/>
      <c r="C5282" s="392"/>
      <c r="D5282" s="3">
        <v>14</v>
      </c>
      <c r="E5282" s="290" t="e">
        <f ca="1"/>
        <v>#N/A</v>
      </c>
      <c r="F5282" s="291"/>
      <c r="G5282" s="294"/>
      <c r="H5282" s="294"/>
      <c r="I5282" s="294"/>
      <c r="J5282" s="294"/>
      <c r="K5282" s="294"/>
      <c r="L5282" s="294"/>
      <c r="M5282" s="294"/>
      <c r="N5282" s="294"/>
    </row>
    <row r="5283" spans="1:14" s="369" customFormat="1" ht="12.75" hidden="1" customHeight="1" outlineLevel="2" x14ac:dyDescent="0.25">
      <c r="A5283" s="3"/>
      <c r="B5283" s="3"/>
      <c r="C5283" s="392"/>
      <c r="D5283" s="3">
        <v>15</v>
      </c>
      <c r="E5283" s="290" t="e">
        <f ca="1"/>
        <v>#N/A</v>
      </c>
      <c r="F5283" s="291"/>
      <c r="G5283" s="294"/>
      <c r="H5283" s="294"/>
      <c r="I5283" s="294"/>
      <c r="J5283" s="294"/>
      <c r="K5283" s="294"/>
      <c r="L5283" s="294"/>
      <c r="M5283" s="294"/>
      <c r="N5283" s="294"/>
    </row>
    <row r="5284" spans="1:14" s="369" customFormat="1" ht="12.75" hidden="1" customHeight="1" outlineLevel="1" x14ac:dyDescent="0.25">
      <c r="A5284" s="3"/>
      <c r="B5284" s="145" t="str">
        <f ca="1">B5267</f>
        <v>Asset Type 237</v>
      </c>
      <c r="C5284" s="145" t="str">
        <f ca="1">C5267</f>
        <v>Description - Asset Type 237</v>
      </c>
      <c r="D5284" s="3"/>
      <c r="E5284" s="3"/>
      <c r="F5284" s="106" t="s">
        <v>44</v>
      </c>
      <c r="G5284" s="296">
        <f t="shared" ref="G5284:N5284" si="474">SUM(G5269:G5283)</f>
        <v>0</v>
      </c>
      <c r="H5284" s="296">
        <f t="shared" ca="1" si="474"/>
        <v>0</v>
      </c>
      <c r="I5284" s="296">
        <f t="shared" ca="1" si="474"/>
        <v>0</v>
      </c>
      <c r="J5284" s="296">
        <f t="shared" ca="1" si="474"/>
        <v>0</v>
      </c>
      <c r="K5284" s="296">
        <f t="shared" ca="1" si="474"/>
        <v>0</v>
      </c>
      <c r="L5284" s="296">
        <f t="shared" ca="1" si="474"/>
        <v>0</v>
      </c>
      <c r="M5284" s="296">
        <f t="shared" ca="1" si="474"/>
        <v>0</v>
      </c>
      <c r="N5284" s="296">
        <f t="shared" ca="1" si="474"/>
        <v>0</v>
      </c>
    </row>
    <row r="5285" spans="1:14" s="369" customFormat="1" ht="12.75" hidden="1" customHeight="1" outlineLevel="2" x14ac:dyDescent="0.25">
      <c r="A5285" s="217">
        <f>A5267+1</f>
        <v>238</v>
      </c>
      <c r="B5285" s="22" t="str">
        <f ca="1">OFFSET($B$13,$A5285-1,0)</f>
        <v>Asset Type 238</v>
      </c>
      <c r="C5285" s="22" t="str">
        <f ca="1">OFFSET($C$13,$A5285-1,0)</f>
        <v>Description - Asset Type 238</v>
      </c>
      <c r="D5285" s="3"/>
      <c r="E5285" s="109"/>
      <c r="F5285" s="108" t="s">
        <v>41</v>
      </c>
      <c r="G5285" s="295">
        <f t="shared" ref="G5285:N5285" ca="1" si="475">VLOOKUP($B5285,$B$13:$N$512,5+G$5,FALSE)</f>
        <v>0</v>
      </c>
      <c r="H5285" s="295">
        <f t="shared" ca="1" si="475"/>
        <v>0</v>
      </c>
      <c r="I5285" s="295">
        <f t="shared" ca="1" si="475"/>
        <v>0</v>
      </c>
      <c r="J5285" s="295">
        <f t="shared" ca="1" si="475"/>
        <v>0</v>
      </c>
      <c r="K5285" s="295">
        <f t="shared" ca="1" si="475"/>
        <v>0</v>
      </c>
      <c r="L5285" s="295">
        <f t="shared" ca="1" si="475"/>
        <v>0</v>
      </c>
      <c r="M5285" s="295">
        <f t="shared" ca="1" si="475"/>
        <v>0</v>
      </c>
      <c r="N5285" s="295">
        <f t="shared" ca="1" si="475"/>
        <v>0</v>
      </c>
    </row>
    <row r="5286" spans="1:14" s="369" customFormat="1" ht="12.75" hidden="1" customHeight="1" outlineLevel="2" x14ac:dyDescent="0.25">
      <c r="A5286" s="3"/>
      <c r="B5286" s="3"/>
      <c r="C5286" s="21"/>
      <c r="D5286" s="3"/>
      <c r="E5286" s="107"/>
      <c r="F5286" s="106" t="s">
        <v>42</v>
      </c>
      <c r="G5286" s="111">
        <f ca="1">VLOOKUP($B5285,'Input Sheet'!$B$12:$N$511,5+G$5,FALSE)</f>
        <v>0</v>
      </c>
      <c r="H5286" s="111">
        <f ca="1">VLOOKUP($B5285,'Input Sheet'!$B$12:$N$511,5+H$5,FALSE)</f>
        <v>0</v>
      </c>
      <c r="I5286" s="111">
        <f ca="1">VLOOKUP($B5285,'Input Sheet'!$B$12:$N$511,5+I$5,FALSE)</f>
        <v>0</v>
      </c>
      <c r="J5286" s="111">
        <f ca="1">VLOOKUP($B5285,'Input Sheet'!$B$12:$N$511,5+J$5,FALSE)</f>
        <v>0</v>
      </c>
      <c r="K5286" s="111">
        <f ca="1">VLOOKUP($B5285,'Input Sheet'!$B$12:$N$511,5+K$5,FALSE)</f>
        <v>0</v>
      </c>
      <c r="L5286" s="111">
        <f ca="1">VLOOKUP($B5285,'Input Sheet'!$B$12:$N$511,5+L$5,FALSE)</f>
        <v>0</v>
      </c>
      <c r="M5286" s="111">
        <f ca="1">VLOOKUP($B5285,'Input Sheet'!$B$12:$N$511,5+M$5,FALSE)</f>
        <v>0</v>
      </c>
      <c r="N5286" s="111">
        <f ca="1">VLOOKUP($B5285,'Input Sheet'!$B$12:$N$511,5+N$5,FALSE)</f>
        <v>0</v>
      </c>
    </row>
    <row r="5287" spans="1:14" s="369" customFormat="1" ht="12.75" hidden="1" customHeight="1" outlineLevel="2" x14ac:dyDescent="0.25">
      <c r="A5287" s="3"/>
      <c r="B5287" s="3"/>
      <c r="C5287" s="3"/>
      <c r="D5287" s="3">
        <v>1</v>
      </c>
      <c r="E5287" s="290">
        <f t="array" aca="1" ref="E5287:E5301" ca="1">TRANSPOSE(G5285:N5285)</f>
        <v>0</v>
      </c>
      <c r="F5287" s="291"/>
      <c r="G5287" s="292"/>
      <c r="H5287" s="293">
        <f ca="1">IF(OFFSET(H5287,-$D5287,0)="n/a","n/a",IF(H$5&gt;OFFSET(H5287,-$D5287,0)+$D5287,$E5287-SUM($G5287:G5287),($E5287-SUM($G5287:G5287))/(OFFSET(H5287,-$D5287,0)-(H$5-$D5287-1))))</f>
        <v>0</v>
      </c>
      <c r="I5287" s="293">
        <f ca="1">IF(OFFSET(I5287,-$D5287,0)="n/a","n/a",IF(I$5&gt;OFFSET(I5287,-$D5287,0)+$D5287,$E5287-SUM($G5287:H5287),($E5287-SUM($G5287:H5287))/(OFFSET(I5287,-$D5287,0)-(I$5-$D5287-1))))</f>
        <v>0</v>
      </c>
      <c r="J5287" s="293">
        <f ca="1">IF(OFFSET(J5287,-$D5287,0)="n/a","n/a",IF(J$5&gt;OFFSET(J5287,-$D5287,0)+$D5287,$E5287-SUM($G5287:I5287),($E5287-SUM($G5287:I5287))/(OFFSET(J5287,-$D5287,0)-(J$5-$D5287-1))))</f>
        <v>0</v>
      </c>
      <c r="K5287" s="293">
        <f ca="1">IF(OFFSET(K5287,-$D5287,0)="n/a","n/a",IF(K$5&gt;OFFSET(K5287,-$D5287,0)+$D5287,$E5287-SUM($G5287:J5287),($E5287-SUM($G5287:J5287))/(OFFSET(K5287,-$D5287,0)-(K$5-$D5287-1))))</f>
        <v>0</v>
      </c>
      <c r="L5287" s="293">
        <f ca="1">IF(OFFSET(L5287,-$D5287,0)="n/a","n/a",IF(L$5&gt;OFFSET(L5287,-$D5287,0)+$D5287,$E5287-SUM($G5287:K5287),($E5287-SUM($G5287:K5287))/(OFFSET(L5287,-$D5287,0)-(L$5-$D5287-1))))</f>
        <v>0</v>
      </c>
      <c r="M5287" s="293">
        <f ca="1">IF(OFFSET(M5287,-$D5287,0)="n/a","n/a",IF(M$5&gt;OFFSET(M5287,-$D5287,0)+$D5287,$E5287-SUM($G5287:L5287),($E5287-SUM($G5287:L5287))/(OFFSET(M5287,-$D5287,0)-(M$5-$D5287-1))))</f>
        <v>0</v>
      </c>
      <c r="N5287" s="293">
        <f ca="1">IF(OFFSET(N5287,-$D5287,0)="n/a","n/a",IF(N$5&gt;OFFSET(N5287,-$D5287,0)+$D5287,$E5287-SUM($G5287:M5287),($E5287-SUM($G5287:M5287))/(OFFSET(N5287,-$D5287,0)-(N$5-$D5287-1))))</f>
        <v>0</v>
      </c>
    </row>
    <row r="5288" spans="1:14" s="369" customFormat="1" ht="12.75" hidden="1" customHeight="1" outlineLevel="2" x14ac:dyDescent="0.25">
      <c r="A5288" s="3"/>
      <c r="B5288" s="3"/>
      <c r="C5288" s="392" t="s">
        <v>43</v>
      </c>
      <c r="D5288" s="3">
        <v>2</v>
      </c>
      <c r="E5288" s="290">
        <f ca="1"/>
        <v>0</v>
      </c>
      <c r="F5288" s="291"/>
      <c r="G5288" s="294"/>
      <c r="H5288" s="292"/>
      <c r="I5288" s="293">
        <f ca="1">IF(OFFSET(I5288,-$D5288,0)="n/a","n/a",IF(I$5&gt;OFFSET(I5288,-$D5288,0)+$D5288,$E5288-SUM($G5288:H5288),($E5288-SUM($G5288:H5288))/(OFFSET(I5288,-$D5288,0)-(I$5-$D5288-1))))</f>
        <v>0</v>
      </c>
      <c r="J5288" s="293">
        <f ca="1">IF(OFFSET(J5288,-$D5288,0)="n/a","n/a",IF(J$5&gt;OFFSET(J5288,-$D5288,0)+$D5288,$E5288-SUM($G5288:I5288),($E5288-SUM($G5288:I5288))/(OFFSET(J5288,-$D5288,0)-(J$5-$D5288-1))))</f>
        <v>0</v>
      </c>
      <c r="K5288" s="293">
        <f ca="1">IF(OFFSET(K5288,-$D5288,0)="n/a","n/a",IF(K$5&gt;OFFSET(K5288,-$D5288,0)+$D5288,$E5288-SUM($G5288:J5288),($E5288-SUM($G5288:J5288))/(OFFSET(K5288,-$D5288,0)-(K$5-$D5288-1))))</f>
        <v>0</v>
      </c>
      <c r="L5288" s="293">
        <f ca="1">IF(OFFSET(L5288,-$D5288,0)="n/a","n/a",IF(L$5&gt;OFFSET(L5288,-$D5288,0)+$D5288,$E5288-SUM($G5288:K5288),($E5288-SUM($G5288:K5288))/(OFFSET(L5288,-$D5288,0)-(L$5-$D5288-1))))</f>
        <v>0</v>
      </c>
      <c r="M5288" s="293">
        <f ca="1">IF(OFFSET(M5288,-$D5288,0)="n/a","n/a",IF(M$5&gt;OFFSET(M5288,-$D5288,0)+$D5288,$E5288-SUM($G5288:L5288),($E5288-SUM($G5288:L5288))/(OFFSET(M5288,-$D5288,0)-(M$5-$D5288-1))))</f>
        <v>0</v>
      </c>
      <c r="N5288" s="293">
        <f ca="1">IF(OFFSET(N5288,-$D5288,0)="n/a","n/a",IF(N$5&gt;OFFSET(N5288,-$D5288,0)+$D5288,$E5288-SUM($G5288:M5288),($E5288-SUM($G5288:M5288))/(OFFSET(N5288,-$D5288,0)-(N$5-$D5288-1))))</f>
        <v>0</v>
      </c>
    </row>
    <row r="5289" spans="1:14" s="369" customFormat="1" ht="12.75" hidden="1" customHeight="1" outlineLevel="2" x14ac:dyDescent="0.25">
      <c r="A5289" s="3"/>
      <c r="B5289" s="3"/>
      <c r="C5289" s="392"/>
      <c r="D5289" s="3">
        <v>3</v>
      </c>
      <c r="E5289" s="290">
        <f ca="1"/>
        <v>0</v>
      </c>
      <c r="F5289" s="291"/>
      <c r="G5289" s="294"/>
      <c r="H5289" s="294"/>
      <c r="I5289" s="292"/>
      <c r="J5289" s="293">
        <f ca="1">IF(OFFSET(J5289,-$D5289,0)="n/a","n/a",IF(J$5&gt;OFFSET(J5289,-$D5289,0)+$D5289,$E5289-SUM($G5289:I5289),($E5289-SUM($G5289:I5289))/(OFFSET(J5289,-$D5289,0)-(J$5-$D5289-1))))</f>
        <v>0</v>
      </c>
      <c r="K5289" s="293">
        <f ca="1">IF(OFFSET(K5289,-$D5289,0)="n/a","n/a",IF(K$5&gt;OFFSET(K5289,-$D5289,0)+$D5289,$E5289-SUM($G5289:J5289),($E5289-SUM($G5289:J5289))/(OFFSET(K5289,-$D5289,0)-(K$5-$D5289-1))))</f>
        <v>0</v>
      </c>
      <c r="L5289" s="293">
        <f ca="1">IF(OFFSET(L5289,-$D5289,0)="n/a","n/a",IF(L$5&gt;OFFSET(L5289,-$D5289,0)+$D5289,$E5289-SUM($G5289:K5289),($E5289-SUM($G5289:K5289))/(OFFSET(L5289,-$D5289,0)-(L$5-$D5289-1))))</f>
        <v>0</v>
      </c>
      <c r="M5289" s="293">
        <f ca="1">IF(OFFSET(M5289,-$D5289,0)="n/a","n/a",IF(M$5&gt;OFFSET(M5289,-$D5289,0)+$D5289,$E5289-SUM($G5289:L5289),($E5289-SUM($G5289:L5289))/(OFFSET(M5289,-$D5289,0)-(M$5-$D5289-1))))</f>
        <v>0</v>
      </c>
      <c r="N5289" s="293">
        <f ca="1">IF(OFFSET(N5289,-$D5289,0)="n/a","n/a",IF(N$5&gt;OFFSET(N5289,-$D5289,0)+$D5289,$E5289-SUM($G5289:M5289),($E5289-SUM($G5289:M5289))/(OFFSET(N5289,-$D5289,0)-(N$5-$D5289-1))))</f>
        <v>0</v>
      </c>
    </row>
    <row r="5290" spans="1:14" s="369" customFormat="1" ht="12.75" hidden="1" customHeight="1" outlineLevel="2" x14ac:dyDescent="0.25">
      <c r="A5290" s="3"/>
      <c r="B5290" s="3"/>
      <c r="C5290" s="392"/>
      <c r="D5290" s="3">
        <v>4</v>
      </c>
      <c r="E5290" s="290">
        <f ca="1"/>
        <v>0</v>
      </c>
      <c r="F5290" s="291"/>
      <c r="G5290" s="294"/>
      <c r="H5290" s="294"/>
      <c r="I5290" s="294"/>
      <c r="J5290" s="292"/>
      <c r="K5290" s="293">
        <f ca="1">IF(OFFSET(K5290,-$D5290,0)="n/a","n/a",IF(K$5&gt;OFFSET(K5290,-$D5290,0)+$D5290,$E5290-SUM($G5290:J5290),($E5290-SUM($G5290:J5290))/(OFFSET(K5290,-$D5290,0)-(K$5-$D5290-1))))</f>
        <v>0</v>
      </c>
      <c r="L5290" s="293">
        <f ca="1">IF(OFFSET(L5290,-$D5290,0)="n/a","n/a",IF(L$5&gt;OFFSET(L5290,-$D5290,0)+$D5290,$E5290-SUM($G5290:K5290),($E5290-SUM($G5290:K5290))/(OFFSET(L5290,-$D5290,0)-(L$5-$D5290-1))))</f>
        <v>0</v>
      </c>
      <c r="M5290" s="293">
        <f ca="1">IF(OFFSET(M5290,-$D5290,0)="n/a","n/a",IF(M$5&gt;OFFSET(M5290,-$D5290,0)+$D5290,$E5290-SUM($G5290:L5290),($E5290-SUM($G5290:L5290))/(OFFSET(M5290,-$D5290,0)-(M$5-$D5290-1))))</f>
        <v>0</v>
      </c>
      <c r="N5290" s="293">
        <f ca="1">IF(OFFSET(N5290,-$D5290,0)="n/a","n/a",IF(N$5&gt;OFFSET(N5290,-$D5290,0)+$D5290,$E5290-SUM($G5290:M5290),($E5290-SUM($G5290:M5290))/(OFFSET(N5290,-$D5290,0)-(N$5-$D5290-1))))</f>
        <v>0</v>
      </c>
    </row>
    <row r="5291" spans="1:14" s="369" customFormat="1" ht="12.75" hidden="1" customHeight="1" outlineLevel="2" x14ac:dyDescent="0.25">
      <c r="A5291" s="3"/>
      <c r="B5291" s="3"/>
      <c r="C5291" s="392"/>
      <c r="D5291" s="3">
        <v>5</v>
      </c>
      <c r="E5291" s="290">
        <f ca="1"/>
        <v>0</v>
      </c>
      <c r="F5291" s="291"/>
      <c r="G5291" s="294"/>
      <c r="H5291" s="294"/>
      <c r="I5291" s="294"/>
      <c r="J5291" s="294"/>
      <c r="K5291" s="292"/>
      <c r="L5291" s="293">
        <f ca="1">IF(OFFSET(L5291,-$D5291,0)="n/a","n/a",IF(L$5&gt;OFFSET(L5291,-$D5291,0)+$D5291,$E5291-SUM($G5291:K5291),($E5291-SUM($G5291:K5291))/(OFFSET(L5291,-$D5291,0)-(L$5-$D5291-1))))</f>
        <v>0</v>
      </c>
      <c r="M5291" s="293">
        <f ca="1">IF(OFFSET(M5291,-$D5291,0)="n/a","n/a",IF(M$5&gt;OFFSET(M5291,-$D5291,0)+$D5291,$E5291-SUM($G5291:L5291),($E5291-SUM($G5291:L5291))/(OFFSET(M5291,-$D5291,0)-(M$5-$D5291-1))))</f>
        <v>0</v>
      </c>
      <c r="N5291" s="293">
        <f ca="1">IF(OFFSET(N5291,-$D5291,0)="n/a","n/a",IF(N$5&gt;OFFSET(N5291,-$D5291,0)+$D5291,$E5291-SUM($G5291:M5291),($E5291-SUM($G5291:M5291))/(OFFSET(N5291,-$D5291,0)-(N$5-$D5291-1))))</f>
        <v>0</v>
      </c>
    </row>
    <row r="5292" spans="1:14" s="369" customFormat="1" ht="12.75" hidden="1" customHeight="1" outlineLevel="2" x14ac:dyDescent="0.25">
      <c r="A5292" s="3"/>
      <c r="B5292" s="3"/>
      <c r="C5292" s="392"/>
      <c r="D5292" s="3">
        <v>6</v>
      </c>
      <c r="E5292" s="290">
        <f ca="1"/>
        <v>0</v>
      </c>
      <c r="F5292" s="291"/>
      <c r="G5292" s="294"/>
      <c r="H5292" s="294"/>
      <c r="I5292" s="294"/>
      <c r="J5292" s="294"/>
      <c r="K5292" s="294"/>
      <c r="L5292" s="292"/>
      <c r="M5292" s="293">
        <f ca="1">IF(OFFSET(M5292,-$D5292,0)="n/a","n/a",IF(M$5&gt;OFFSET(M5292,-$D5292,0)+$D5292,$E5292-SUM($G5292:L5292),($E5292-SUM($G5292:L5292))/(OFFSET(M5292,-$D5292,0)-(M$5-$D5292-1))))</f>
        <v>0</v>
      </c>
      <c r="N5292" s="293">
        <f ca="1">IF(OFFSET(N5292,-$D5292,0)="n/a","n/a",IF(N$5&gt;OFFSET(N5292,-$D5292,0)+$D5292,$E5292-SUM($G5292:M5292),($E5292-SUM($G5292:M5292))/(OFFSET(N5292,-$D5292,0)-(N$5-$D5292-1))))</f>
        <v>0</v>
      </c>
    </row>
    <row r="5293" spans="1:14" s="369" customFormat="1" ht="12.75" hidden="1" customHeight="1" outlineLevel="2" x14ac:dyDescent="0.25">
      <c r="A5293" s="3"/>
      <c r="B5293" s="3"/>
      <c r="C5293" s="392"/>
      <c r="D5293" s="3">
        <v>7</v>
      </c>
      <c r="E5293" s="290">
        <f ca="1"/>
        <v>0</v>
      </c>
      <c r="F5293" s="291"/>
      <c r="G5293" s="294"/>
      <c r="H5293" s="294"/>
      <c r="I5293" s="294"/>
      <c r="J5293" s="294"/>
      <c r="K5293" s="294"/>
      <c r="L5293" s="294"/>
      <c r="M5293" s="292"/>
      <c r="N5293" s="293">
        <f ca="1">IF(OFFSET(N5293,-$D5293,0)="n/a","n/a",IF(N$5&gt;OFFSET(N5293,-$D5293,0)+$D5293,$E5293-SUM($G5293:M5293),($E5293-SUM($G5293:M5293))/(OFFSET(N5293,-$D5293,0)-(N$5-$D5293-1))))</f>
        <v>0</v>
      </c>
    </row>
    <row r="5294" spans="1:14" s="369" customFormat="1" ht="12.75" hidden="1" customHeight="1" outlineLevel="2" x14ac:dyDescent="0.25">
      <c r="A5294" s="3"/>
      <c r="B5294" s="3"/>
      <c r="C5294" s="392"/>
      <c r="D5294" s="3">
        <v>8</v>
      </c>
      <c r="E5294" s="290">
        <f ca="1"/>
        <v>0</v>
      </c>
      <c r="F5294" s="291"/>
      <c r="G5294" s="294"/>
      <c r="H5294" s="294"/>
      <c r="I5294" s="294"/>
      <c r="J5294" s="294"/>
      <c r="K5294" s="294"/>
      <c r="L5294" s="294"/>
      <c r="M5294" s="294"/>
      <c r="N5294" s="292"/>
    </row>
    <row r="5295" spans="1:14" s="369" customFormat="1" ht="12.75" hidden="1" customHeight="1" outlineLevel="2" x14ac:dyDescent="0.25">
      <c r="A5295" s="3"/>
      <c r="B5295" s="3"/>
      <c r="C5295" s="392"/>
      <c r="D5295" s="3">
        <v>9</v>
      </c>
      <c r="E5295" s="290" t="e">
        <f ca="1"/>
        <v>#N/A</v>
      </c>
      <c r="F5295" s="291"/>
      <c r="G5295" s="294"/>
      <c r="H5295" s="294"/>
      <c r="I5295" s="294"/>
      <c r="J5295" s="294"/>
      <c r="K5295" s="294"/>
      <c r="L5295" s="294"/>
      <c r="M5295" s="294"/>
      <c r="N5295" s="294"/>
    </row>
    <row r="5296" spans="1:14" s="369" customFormat="1" ht="12.75" hidden="1" customHeight="1" outlineLevel="2" x14ac:dyDescent="0.25">
      <c r="A5296" s="3"/>
      <c r="B5296" s="3"/>
      <c r="C5296" s="392"/>
      <c r="D5296" s="3">
        <v>10</v>
      </c>
      <c r="E5296" s="290" t="e">
        <f ca="1"/>
        <v>#N/A</v>
      </c>
      <c r="F5296" s="291"/>
      <c r="G5296" s="294"/>
      <c r="H5296" s="294"/>
      <c r="I5296" s="294"/>
      <c r="J5296" s="294"/>
      <c r="K5296" s="294"/>
      <c r="L5296" s="294"/>
      <c r="M5296" s="294"/>
      <c r="N5296" s="294"/>
    </row>
    <row r="5297" spans="1:14" s="369" customFormat="1" ht="12.75" hidden="1" customHeight="1" outlineLevel="2" x14ac:dyDescent="0.25">
      <c r="A5297" s="3"/>
      <c r="B5297" s="3"/>
      <c r="C5297" s="392"/>
      <c r="D5297" s="3">
        <v>11</v>
      </c>
      <c r="E5297" s="290" t="e">
        <f ca="1"/>
        <v>#N/A</v>
      </c>
      <c r="F5297" s="291"/>
      <c r="G5297" s="294"/>
      <c r="H5297" s="294"/>
      <c r="I5297" s="294"/>
      <c r="J5297" s="294"/>
      <c r="K5297" s="294"/>
      <c r="L5297" s="294"/>
      <c r="M5297" s="294"/>
      <c r="N5297" s="294"/>
    </row>
    <row r="5298" spans="1:14" s="369" customFormat="1" ht="12.75" hidden="1" customHeight="1" outlineLevel="2" x14ac:dyDescent="0.25">
      <c r="A5298" s="3"/>
      <c r="B5298" s="3"/>
      <c r="C5298" s="392"/>
      <c r="D5298" s="3">
        <v>12</v>
      </c>
      <c r="E5298" s="290" t="e">
        <f ca="1"/>
        <v>#N/A</v>
      </c>
      <c r="F5298" s="291"/>
      <c r="G5298" s="294"/>
      <c r="H5298" s="294"/>
      <c r="I5298" s="294"/>
      <c r="J5298" s="294"/>
      <c r="K5298" s="294"/>
      <c r="L5298" s="294"/>
      <c r="M5298" s="294"/>
      <c r="N5298" s="294"/>
    </row>
    <row r="5299" spans="1:14" s="369" customFormat="1" ht="12.75" hidden="1" customHeight="1" outlineLevel="2" x14ac:dyDescent="0.25">
      <c r="A5299" s="3"/>
      <c r="B5299" s="3"/>
      <c r="C5299" s="392"/>
      <c r="D5299" s="3">
        <v>13</v>
      </c>
      <c r="E5299" s="290" t="e">
        <f ca="1"/>
        <v>#N/A</v>
      </c>
      <c r="F5299" s="291"/>
      <c r="G5299" s="294"/>
      <c r="H5299" s="294"/>
      <c r="I5299" s="294"/>
      <c r="J5299" s="294"/>
      <c r="K5299" s="294"/>
      <c r="L5299" s="294"/>
      <c r="M5299" s="294"/>
      <c r="N5299" s="294"/>
    </row>
    <row r="5300" spans="1:14" s="369" customFormat="1" ht="12.75" hidden="1" customHeight="1" outlineLevel="2" x14ac:dyDescent="0.25">
      <c r="A5300" s="3"/>
      <c r="B5300" s="3"/>
      <c r="C5300" s="392"/>
      <c r="D5300" s="3">
        <v>14</v>
      </c>
      <c r="E5300" s="290" t="e">
        <f ca="1"/>
        <v>#N/A</v>
      </c>
      <c r="F5300" s="291"/>
      <c r="G5300" s="294"/>
      <c r="H5300" s="294"/>
      <c r="I5300" s="294"/>
      <c r="J5300" s="294"/>
      <c r="K5300" s="294"/>
      <c r="L5300" s="294"/>
      <c r="M5300" s="294"/>
      <c r="N5300" s="294"/>
    </row>
    <row r="5301" spans="1:14" s="369" customFormat="1" ht="12.75" hidden="1" customHeight="1" outlineLevel="2" x14ac:dyDescent="0.25">
      <c r="A5301" s="3"/>
      <c r="B5301" s="3"/>
      <c r="C5301" s="392"/>
      <c r="D5301" s="3">
        <v>15</v>
      </c>
      <c r="E5301" s="290" t="e">
        <f ca="1"/>
        <v>#N/A</v>
      </c>
      <c r="F5301" s="291"/>
      <c r="G5301" s="294"/>
      <c r="H5301" s="294"/>
      <c r="I5301" s="294"/>
      <c r="J5301" s="294"/>
      <c r="K5301" s="294"/>
      <c r="L5301" s="294"/>
      <c r="M5301" s="294"/>
      <c r="N5301" s="294"/>
    </row>
    <row r="5302" spans="1:14" s="369" customFormat="1" ht="12.75" hidden="1" customHeight="1" outlineLevel="1" x14ac:dyDescent="0.25">
      <c r="A5302" s="3"/>
      <c r="B5302" s="145" t="str">
        <f ca="1">B5285</f>
        <v>Asset Type 238</v>
      </c>
      <c r="C5302" s="145" t="str">
        <f ca="1">C5285</f>
        <v>Description - Asset Type 238</v>
      </c>
      <c r="D5302" s="3"/>
      <c r="E5302" s="3"/>
      <c r="F5302" s="106" t="s">
        <v>44</v>
      </c>
      <c r="G5302" s="296">
        <f t="shared" ref="G5302:N5302" si="476">SUM(G5287:G5301)</f>
        <v>0</v>
      </c>
      <c r="H5302" s="296">
        <f t="shared" ca="1" si="476"/>
        <v>0</v>
      </c>
      <c r="I5302" s="296">
        <f t="shared" ca="1" si="476"/>
        <v>0</v>
      </c>
      <c r="J5302" s="296">
        <f t="shared" ca="1" si="476"/>
        <v>0</v>
      </c>
      <c r="K5302" s="296">
        <f t="shared" ca="1" si="476"/>
        <v>0</v>
      </c>
      <c r="L5302" s="296">
        <f t="shared" ca="1" si="476"/>
        <v>0</v>
      </c>
      <c r="M5302" s="296">
        <f t="shared" ca="1" si="476"/>
        <v>0</v>
      </c>
      <c r="N5302" s="296">
        <f t="shared" ca="1" si="476"/>
        <v>0</v>
      </c>
    </row>
    <row r="5303" spans="1:14" s="369" customFormat="1" ht="12.75" hidden="1" customHeight="1" outlineLevel="2" x14ac:dyDescent="0.25">
      <c r="A5303" s="217">
        <f>A5285+1</f>
        <v>239</v>
      </c>
      <c r="B5303" s="22" t="str">
        <f ca="1">OFFSET($B$13,$A5303-1,0)</f>
        <v>Asset Type 239</v>
      </c>
      <c r="C5303" s="22" t="str">
        <f ca="1">OFFSET($C$13,$A5303-1,0)</f>
        <v>Description - Asset Type 239</v>
      </c>
      <c r="D5303" s="3"/>
      <c r="E5303" s="109"/>
      <c r="F5303" s="108" t="s">
        <v>41</v>
      </c>
      <c r="G5303" s="295">
        <f t="shared" ref="G5303:N5303" ca="1" si="477">VLOOKUP($B5303,$B$13:$N$512,5+G$5,FALSE)</f>
        <v>0</v>
      </c>
      <c r="H5303" s="295">
        <f t="shared" ca="1" si="477"/>
        <v>0</v>
      </c>
      <c r="I5303" s="295">
        <f t="shared" ca="1" si="477"/>
        <v>0</v>
      </c>
      <c r="J5303" s="295">
        <f t="shared" ca="1" si="477"/>
        <v>0</v>
      </c>
      <c r="K5303" s="295">
        <f t="shared" ca="1" si="477"/>
        <v>0</v>
      </c>
      <c r="L5303" s="295">
        <f t="shared" ca="1" si="477"/>
        <v>0</v>
      </c>
      <c r="M5303" s="295">
        <f t="shared" ca="1" si="477"/>
        <v>0</v>
      </c>
      <c r="N5303" s="295">
        <f t="shared" ca="1" si="477"/>
        <v>0</v>
      </c>
    </row>
    <row r="5304" spans="1:14" s="369" customFormat="1" ht="12.75" hidden="1" customHeight="1" outlineLevel="2" x14ac:dyDescent="0.25">
      <c r="A5304" s="3"/>
      <c r="B5304" s="3"/>
      <c r="C5304" s="21"/>
      <c r="D5304" s="3"/>
      <c r="E5304" s="107"/>
      <c r="F5304" s="106" t="s">
        <v>42</v>
      </c>
      <c r="G5304" s="111">
        <f ca="1">VLOOKUP($B5303,'Input Sheet'!$B$12:$N$511,5+G$5,FALSE)</f>
        <v>0</v>
      </c>
      <c r="H5304" s="111">
        <f ca="1">VLOOKUP($B5303,'Input Sheet'!$B$12:$N$511,5+H$5,FALSE)</f>
        <v>0</v>
      </c>
      <c r="I5304" s="111">
        <f ca="1">VLOOKUP($B5303,'Input Sheet'!$B$12:$N$511,5+I$5,FALSE)</f>
        <v>0</v>
      </c>
      <c r="J5304" s="111">
        <f ca="1">VLOOKUP($B5303,'Input Sheet'!$B$12:$N$511,5+J$5,FALSE)</f>
        <v>0</v>
      </c>
      <c r="K5304" s="111">
        <f ca="1">VLOOKUP($B5303,'Input Sheet'!$B$12:$N$511,5+K$5,FALSE)</f>
        <v>0</v>
      </c>
      <c r="L5304" s="111">
        <f ca="1">VLOOKUP($B5303,'Input Sheet'!$B$12:$N$511,5+L$5,FALSE)</f>
        <v>0</v>
      </c>
      <c r="M5304" s="111">
        <f ca="1">VLOOKUP($B5303,'Input Sheet'!$B$12:$N$511,5+M$5,FALSE)</f>
        <v>0</v>
      </c>
      <c r="N5304" s="111">
        <f ca="1">VLOOKUP($B5303,'Input Sheet'!$B$12:$N$511,5+N$5,FALSE)</f>
        <v>0</v>
      </c>
    </row>
    <row r="5305" spans="1:14" s="369" customFormat="1" ht="12.75" hidden="1" customHeight="1" outlineLevel="2" x14ac:dyDescent="0.25">
      <c r="A5305" s="3"/>
      <c r="B5305" s="3"/>
      <c r="C5305" s="3"/>
      <c r="D5305" s="3">
        <v>1</v>
      </c>
      <c r="E5305" s="290">
        <f t="array" aca="1" ref="E5305:E5319" ca="1">TRANSPOSE(G5303:N5303)</f>
        <v>0</v>
      </c>
      <c r="F5305" s="291"/>
      <c r="G5305" s="292"/>
      <c r="H5305" s="293">
        <f ca="1">IF(OFFSET(H5305,-$D5305,0)="n/a","n/a",IF(H$5&gt;OFFSET(H5305,-$D5305,0)+$D5305,$E5305-SUM($G5305:G5305),($E5305-SUM($G5305:G5305))/(OFFSET(H5305,-$D5305,0)-(H$5-$D5305-1))))</f>
        <v>0</v>
      </c>
      <c r="I5305" s="293">
        <f ca="1">IF(OFFSET(I5305,-$D5305,0)="n/a","n/a",IF(I$5&gt;OFFSET(I5305,-$D5305,0)+$D5305,$E5305-SUM($G5305:H5305),($E5305-SUM($G5305:H5305))/(OFFSET(I5305,-$D5305,0)-(I$5-$D5305-1))))</f>
        <v>0</v>
      </c>
      <c r="J5305" s="293">
        <f ca="1">IF(OFFSET(J5305,-$D5305,0)="n/a","n/a",IF(J$5&gt;OFFSET(J5305,-$D5305,0)+$D5305,$E5305-SUM($G5305:I5305),($E5305-SUM($G5305:I5305))/(OFFSET(J5305,-$D5305,0)-(J$5-$D5305-1))))</f>
        <v>0</v>
      </c>
      <c r="K5305" s="293">
        <f ca="1">IF(OFFSET(K5305,-$D5305,0)="n/a","n/a",IF(K$5&gt;OFFSET(K5305,-$D5305,0)+$D5305,$E5305-SUM($G5305:J5305),($E5305-SUM($G5305:J5305))/(OFFSET(K5305,-$D5305,0)-(K$5-$D5305-1))))</f>
        <v>0</v>
      </c>
      <c r="L5305" s="293">
        <f ca="1">IF(OFFSET(L5305,-$D5305,0)="n/a","n/a",IF(L$5&gt;OFFSET(L5305,-$D5305,0)+$D5305,$E5305-SUM($G5305:K5305),($E5305-SUM($G5305:K5305))/(OFFSET(L5305,-$D5305,0)-(L$5-$D5305-1))))</f>
        <v>0</v>
      </c>
      <c r="M5305" s="293">
        <f ca="1">IF(OFFSET(M5305,-$D5305,0)="n/a","n/a",IF(M$5&gt;OFFSET(M5305,-$D5305,0)+$D5305,$E5305-SUM($G5305:L5305),($E5305-SUM($G5305:L5305))/(OFFSET(M5305,-$D5305,0)-(M$5-$D5305-1))))</f>
        <v>0</v>
      </c>
      <c r="N5305" s="293">
        <f ca="1">IF(OFFSET(N5305,-$D5305,0)="n/a","n/a",IF(N$5&gt;OFFSET(N5305,-$D5305,0)+$D5305,$E5305-SUM($G5305:M5305),($E5305-SUM($G5305:M5305))/(OFFSET(N5305,-$D5305,0)-(N$5-$D5305-1))))</f>
        <v>0</v>
      </c>
    </row>
    <row r="5306" spans="1:14" s="369" customFormat="1" ht="12.75" hidden="1" customHeight="1" outlineLevel="2" x14ac:dyDescent="0.25">
      <c r="A5306" s="3"/>
      <c r="B5306" s="3"/>
      <c r="C5306" s="392" t="s">
        <v>43</v>
      </c>
      <c r="D5306" s="3">
        <v>2</v>
      </c>
      <c r="E5306" s="290">
        <f ca="1"/>
        <v>0</v>
      </c>
      <c r="F5306" s="291"/>
      <c r="G5306" s="294"/>
      <c r="H5306" s="292"/>
      <c r="I5306" s="293">
        <f ca="1">IF(OFFSET(I5306,-$D5306,0)="n/a","n/a",IF(I$5&gt;OFFSET(I5306,-$D5306,0)+$D5306,$E5306-SUM($G5306:H5306),($E5306-SUM($G5306:H5306))/(OFFSET(I5306,-$D5306,0)-(I$5-$D5306-1))))</f>
        <v>0</v>
      </c>
      <c r="J5306" s="293">
        <f ca="1">IF(OFFSET(J5306,-$D5306,0)="n/a","n/a",IF(J$5&gt;OFFSET(J5306,-$D5306,0)+$D5306,$E5306-SUM($G5306:I5306),($E5306-SUM($G5306:I5306))/(OFFSET(J5306,-$D5306,0)-(J$5-$D5306-1))))</f>
        <v>0</v>
      </c>
      <c r="K5306" s="293">
        <f ca="1">IF(OFFSET(K5306,-$D5306,0)="n/a","n/a",IF(K$5&gt;OFFSET(K5306,-$D5306,0)+$D5306,$E5306-SUM($G5306:J5306),($E5306-SUM($G5306:J5306))/(OFFSET(K5306,-$D5306,0)-(K$5-$D5306-1))))</f>
        <v>0</v>
      </c>
      <c r="L5306" s="293">
        <f ca="1">IF(OFFSET(L5306,-$D5306,0)="n/a","n/a",IF(L$5&gt;OFFSET(L5306,-$D5306,0)+$D5306,$E5306-SUM($G5306:K5306),($E5306-SUM($G5306:K5306))/(OFFSET(L5306,-$D5306,0)-(L$5-$D5306-1))))</f>
        <v>0</v>
      </c>
      <c r="M5306" s="293">
        <f ca="1">IF(OFFSET(M5306,-$D5306,0)="n/a","n/a",IF(M$5&gt;OFFSET(M5306,-$D5306,0)+$D5306,$E5306-SUM($G5306:L5306),($E5306-SUM($G5306:L5306))/(OFFSET(M5306,-$D5306,0)-(M$5-$D5306-1))))</f>
        <v>0</v>
      </c>
      <c r="N5306" s="293">
        <f ca="1">IF(OFFSET(N5306,-$D5306,0)="n/a","n/a",IF(N$5&gt;OFFSET(N5306,-$D5306,0)+$D5306,$E5306-SUM($G5306:M5306),($E5306-SUM($G5306:M5306))/(OFFSET(N5306,-$D5306,0)-(N$5-$D5306-1))))</f>
        <v>0</v>
      </c>
    </row>
    <row r="5307" spans="1:14" s="369" customFormat="1" ht="12.75" hidden="1" customHeight="1" outlineLevel="2" x14ac:dyDescent="0.25">
      <c r="A5307" s="3"/>
      <c r="B5307" s="3"/>
      <c r="C5307" s="392"/>
      <c r="D5307" s="3">
        <v>3</v>
      </c>
      <c r="E5307" s="290">
        <f ca="1"/>
        <v>0</v>
      </c>
      <c r="F5307" s="291"/>
      <c r="G5307" s="294"/>
      <c r="H5307" s="294"/>
      <c r="I5307" s="292"/>
      <c r="J5307" s="293">
        <f ca="1">IF(OFFSET(J5307,-$D5307,0)="n/a","n/a",IF(J$5&gt;OFFSET(J5307,-$D5307,0)+$D5307,$E5307-SUM($G5307:I5307),($E5307-SUM($G5307:I5307))/(OFFSET(J5307,-$D5307,0)-(J$5-$D5307-1))))</f>
        <v>0</v>
      </c>
      <c r="K5307" s="293">
        <f ca="1">IF(OFFSET(K5307,-$D5307,0)="n/a","n/a",IF(K$5&gt;OFFSET(K5307,-$D5307,0)+$D5307,$E5307-SUM($G5307:J5307),($E5307-SUM($G5307:J5307))/(OFFSET(K5307,-$D5307,0)-(K$5-$D5307-1))))</f>
        <v>0</v>
      </c>
      <c r="L5307" s="293">
        <f ca="1">IF(OFFSET(L5307,-$D5307,0)="n/a","n/a",IF(L$5&gt;OFFSET(L5307,-$D5307,0)+$D5307,$E5307-SUM($G5307:K5307),($E5307-SUM($G5307:K5307))/(OFFSET(L5307,-$D5307,0)-(L$5-$D5307-1))))</f>
        <v>0</v>
      </c>
      <c r="M5307" s="293">
        <f ca="1">IF(OFFSET(M5307,-$D5307,0)="n/a","n/a",IF(M$5&gt;OFFSET(M5307,-$D5307,0)+$D5307,$E5307-SUM($G5307:L5307),($E5307-SUM($G5307:L5307))/(OFFSET(M5307,-$D5307,0)-(M$5-$D5307-1))))</f>
        <v>0</v>
      </c>
      <c r="N5307" s="293">
        <f ca="1">IF(OFFSET(N5307,-$D5307,0)="n/a","n/a",IF(N$5&gt;OFFSET(N5307,-$D5307,0)+$D5307,$E5307-SUM($G5307:M5307),($E5307-SUM($G5307:M5307))/(OFFSET(N5307,-$D5307,0)-(N$5-$D5307-1))))</f>
        <v>0</v>
      </c>
    </row>
    <row r="5308" spans="1:14" s="369" customFormat="1" ht="12.75" hidden="1" customHeight="1" outlineLevel="2" x14ac:dyDescent="0.25">
      <c r="A5308" s="3"/>
      <c r="B5308" s="3"/>
      <c r="C5308" s="392"/>
      <c r="D5308" s="3">
        <v>4</v>
      </c>
      <c r="E5308" s="290">
        <f ca="1"/>
        <v>0</v>
      </c>
      <c r="F5308" s="291"/>
      <c r="G5308" s="294"/>
      <c r="H5308" s="294"/>
      <c r="I5308" s="294"/>
      <c r="J5308" s="292"/>
      <c r="K5308" s="293">
        <f ca="1">IF(OFFSET(K5308,-$D5308,0)="n/a","n/a",IF(K$5&gt;OFFSET(K5308,-$D5308,0)+$D5308,$E5308-SUM($G5308:J5308),($E5308-SUM($G5308:J5308))/(OFFSET(K5308,-$D5308,0)-(K$5-$D5308-1))))</f>
        <v>0</v>
      </c>
      <c r="L5308" s="293">
        <f ca="1">IF(OFFSET(L5308,-$D5308,0)="n/a","n/a",IF(L$5&gt;OFFSET(L5308,-$D5308,0)+$D5308,$E5308-SUM($G5308:K5308),($E5308-SUM($G5308:K5308))/(OFFSET(L5308,-$D5308,0)-(L$5-$D5308-1))))</f>
        <v>0</v>
      </c>
      <c r="M5308" s="293">
        <f ca="1">IF(OFFSET(M5308,-$D5308,0)="n/a","n/a",IF(M$5&gt;OFFSET(M5308,-$D5308,0)+$D5308,$E5308-SUM($G5308:L5308),($E5308-SUM($G5308:L5308))/(OFFSET(M5308,-$D5308,0)-(M$5-$D5308-1))))</f>
        <v>0</v>
      </c>
      <c r="N5308" s="293">
        <f ca="1">IF(OFFSET(N5308,-$D5308,0)="n/a","n/a",IF(N$5&gt;OFFSET(N5308,-$D5308,0)+$D5308,$E5308-SUM($G5308:M5308),($E5308-SUM($G5308:M5308))/(OFFSET(N5308,-$D5308,0)-(N$5-$D5308-1))))</f>
        <v>0</v>
      </c>
    </row>
    <row r="5309" spans="1:14" s="369" customFormat="1" ht="12.75" hidden="1" customHeight="1" outlineLevel="2" x14ac:dyDescent="0.25">
      <c r="A5309" s="3"/>
      <c r="B5309" s="3"/>
      <c r="C5309" s="392"/>
      <c r="D5309" s="3">
        <v>5</v>
      </c>
      <c r="E5309" s="290">
        <f ca="1"/>
        <v>0</v>
      </c>
      <c r="F5309" s="291"/>
      <c r="G5309" s="294"/>
      <c r="H5309" s="294"/>
      <c r="I5309" s="294"/>
      <c r="J5309" s="294"/>
      <c r="K5309" s="292"/>
      <c r="L5309" s="293">
        <f ca="1">IF(OFFSET(L5309,-$D5309,0)="n/a","n/a",IF(L$5&gt;OFFSET(L5309,-$D5309,0)+$D5309,$E5309-SUM($G5309:K5309),($E5309-SUM($G5309:K5309))/(OFFSET(L5309,-$D5309,0)-(L$5-$D5309-1))))</f>
        <v>0</v>
      </c>
      <c r="M5309" s="293">
        <f ca="1">IF(OFFSET(M5309,-$D5309,0)="n/a","n/a",IF(M$5&gt;OFFSET(M5309,-$D5309,0)+$D5309,$E5309-SUM($G5309:L5309),($E5309-SUM($G5309:L5309))/(OFFSET(M5309,-$D5309,0)-(M$5-$D5309-1))))</f>
        <v>0</v>
      </c>
      <c r="N5309" s="293">
        <f ca="1">IF(OFFSET(N5309,-$D5309,0)="n/a","n/a",IF(N$5&gt;OFFSET(N5309,-$D5309,0)+$D5309,$E5309-SUM($G5309:M5309),($E5309-SUM($G5309:M5309))/(OFFSET(N5309,-$D5309,0)-(N$5-$D5309-1))))</f>
        <v>0</v>
      </c>
    </row>
    <row r="5310" spans="1:14" s="369" customFormat="1" ht="12.75" hidden="1" customHeight="1" outlineLevel="2" x14ac:dyDescent="0.25">
      <c r="A5310" s="3"/>
      <c r="B5310" s="3"/>
      <c r="C5310" s="392"/>
      <c r="D5310" s="3">
        <v>6</v>
      </c>
      <c r="E5310" s="290">
        <f ca="1"/>
        <v>0</v>
      </c>
      <c r="F5310" s="291"/>
      <c r="G5310" s="294"/>
      <c r="H5310" s="294"/>
      <c r="I5310" s="294"/>
      <c r="J5310" s="294"/>
      <c r="K5310" s="294"/>
      <c r="L5310" s="292"/>
      <c r="M5310" s="293">
        <f ca="1">IF(OFFSET(M5310,-$D5310,0)="n/a","n/a",IF(M$5&gt;OFFSET(M5310,-$D5310,0)+$D5310,$E5310-SUM($G5310:L5310),($E5310-SUM($G5310:L5310))/(OFFSET(M5310,-$D5310,0)-(M$5-$D5310-1))))</f>
        <v>0</v>
      </c>
      <c r="N5310" s="293">
        <f ca="1">IF(OFFSET(N5310,-$D5310,0)="n/a","n/a",IF(N$5&gt;OFFSET(N5310,-$D5310,0)+$D5310,$E5310-SUM($G5310:M5310),($E5310-SUM($G5310:M5310))/(OFFSET(N5310,-$D5310,0)-(N$5-$D5310-1))))</f>
        <v>0</v>
      </c>
    </row>
    <row r="5311" spans="1:14" s="369" customFormat="1" ht="12.75" hidden="1" customHeight="1" outlineLevel="2" x14ac:dyDescent="0.25">
      <c r="A5311" s="3"/>
      <c r="B5311" s="3"/>
      <c r="C5311" s="392"/>
      <c r="D5311" s="3">
        <v>7</v>
      </c>
      <c r="E5311" s="290">
        <f ca="1"/>
        <v>0</v>
      </c>
      <c r="F5311" s="291"/>
      <c r="G5311" s="294"/>
      <c r="H5311" s="294"/>
      <c r="I5311" s="294"/>
      <c r="J5311" s="294"/>
      <c r="K5311" s="294"/>
      <c r="L5311" s="294"/>
      <c r="M5311" s="292"/>
      <c r="N5311" s="293">
        <f ca="1">IF(OFFSET(N5311,-$D5311,0)="n/a","n/a",IF(N$5&gt;OFFSET(N5311,-$D5311,0)+$D5311,$E5311-SUM($G5311:M5311),($E5311-SUM($G5311:M5311))/(OFFSET(N5311,-$D5311,0)-(N$5-$D5311-1))))</f>
        <v>0</v>
      </c>
    </row>
    <row r="5312" spans="1:14" s="369" customFormat="1" ht="12.75" hidden="1" customHeight="1" outlineLevel="2" x14ac:dyDescent="0.25">
      <c r="A5312" s="3"/>
      <c r="B5312" s="3"/>
      <c r="C5312" s="392"/>
      <c r="D5312" s="3">
        <v>8</v>
      </c>
      <c r="E5312" s="290">
        <f ca="1"/>
        <v>0</v>
      </c>
      <c r="F5312" s="291"/>
      <c r="G5312" s="294"/>
      <c r="H5312" s="294"/>
      <c r="I5312" s="294"/>
      <c r="J5312" s="294"/>
      <c r="K5312" s="294"/>
      <c r="L5312" s="294"/>
      <c r="M5312" s="294"/>
      <c r="N5312" s="292"/>
    </row>
    <row r="5313" spans="1:14" s="369" customFormat="1" ht="12.75" hidden="1" customHeight="1" outlineLevel="2" x14ac:dyDescent="0.25">
      <c r="A5313" s="3"/>
      <c r="B5313" s="3"/>
      <c r="C5313" s="392"/>
      <c r="D5313" s="3">
        <v>9</v>
      </c>
      <c r="E5313" s="290" t="e">
        <f ca="1"/>
        <v>#N/A</v>
      </c>
      <c r="F5313" s="291"/>
      <c r="G5313" s="294"/>
      <c r="H5313" s="294"/>
      <c r="I5313" s="294"/>
      <c r="J5313" s="294"/>
      <c r="K5313" s="294"/>
      <c r="L5313" s="294"/>
      <c r="M5313" s="294"/>
      <c r="N5313" s="294"/>
    </row>
    <row r="5314" spans="1:14" s="369" customFormat="1" ht="12.75" hidden="1" customHeight="1" outlineLevel="2" x14ac:dyDescent="0.25">
      <c r="A5314" s="3"/>
      <c r="B5314" s="3"/>
      <c r="C5314" s="392"/>
      <c r="D5314" s="3">
        <v>10</v>
      </c>
      <c r="E5314" s="290" t="e">
        <f ca="1"/>
        <v>#N/A</v>
      </c>
      <c r="F5314" s="291"/>
      <c r="G5314" s="294"/>
      <c r="H5314" s="294"/>
      <c r="I5314" s="294"/>
      <c r="J5314" s="294"/>
      <c r="K5314" s="294"/>
      <c r="L5314" s="294"/>
      <c r="M5314" s="294"/>
      <c r="N5314" s="294"/>
    </row>
    <row r="5315" spans="1:14" s="369" customFormat="1" ht="12.75" hidden="1" customHeight="1" outlineLevel="2" x14ac:dyDescent="0.25">
      <c r="A5315" s="3"/>
      <c r="B5315" s="3"/>
      <c r="C5315" s="392"/>
      <c r="D5315" s="3">
        <v>11</v>
      </c>
      <c r="E5315" s="290" t="e">
        <f ca="1"/>
        <v>#N/A</v>
      </c>
      <c r="F5315" s="291"/>
      <c r="G5315" s="294"/>
      <c r="H5315" s="294"/>
      <c r="I5315" s="294"/>
      <c r="J5315" s="294"/>
      <c r="K5315" s="294"/>
      <c r="L5315" s="294"/>
      <c r="M5315" s="294"/>
      <c r="N5315" s="294"/>
    </row>
    <row r="5316" spans="1:14" s="369" customFormat="1" ht="12.75" hidden="1" customHeight="1" outlineLevel="2" x14ac:dyDescent="0.25">
      <c r="A5316" s="3"/>
      <c r="B5316" s="3"/>
      <c r="C5316" s="392"/>
      <c r="D5316" s="3">
        <v>12</v>
      </c>
      <c r="E5316" s="290" t="e">
        <f ca="1"/>
        <v>#N/A</v>
      </c>
      <c r="F5316" s="291"/>
      <c r="G5316" s="294"/>
      <c r="H5316" s="294"/>
      <c r="I5316" s="294"/>
      <c r="J5316" s="294"/>
      <c r="K5316" s="294"/>
      <c r="L5316" s="294"/>
      <c r="M5316" s="294"/>
      <c r="N5316" s="294"/>
    </row>
    <row r="5317" spans="1:14" s="369" customFormat="1" ht="12.75" hidden="1" customHeight="1" outlineLevel="2" x14ac:dyDescent="0.25">
      <c r="A5317" s="3"/>
      <c r="B5317" s="3"/>
      <c r="C5317" s="392"/>
      <c r="D5317" s="3">
        <v>13</v>
      </c>
      <c r="E5317" s="290" t="e">
        <f ca="1"/>
        <v>#N/A</v>
      </c>
      <c r="F5317" s="291"/>
      <c r="G5317" s="294"/>
      <c r="H5317" s="294"/>
      <c r="I5317" s="294"/>
      <c r="J5317" s="294"/>
      <c r="K5317" s="294"/>
      <c r="L5317" s="294"/>
      <c r="M5317" s="294"/>
      <c r="N5317" s="294"/>
    </row>
    <row r="5318" spans="1:14" s="369" customFormat="1" ht="12.75" hidden="1" customHeight="1" outlineLevel="2" x14ac:dyDescent="0.25">
      <c r="A5318" s="3"/>
      <c r="B5318" s="3"/>
      <c r="C5318" s="392"/>
      <c r="D5318" s="3">
        <v>14</v>
      </c>
      <c r="E5318" s="290" t="e">
        <f ca="1"/>
        <v>#N/A</v>
      </c>
      <c r="F5318" s="291"/>
      <c r="G5318" s="294"/>
      <c r="H5318" s="294"/>
      <c r="I5318" s="294"/>
      <c r="J5318" s="294"/>
      <c r="K5318" s="294"/>
      <c r="L5318" s="294"/>
      <c r="M5318" s="294"/>
      <c r="N5318" s="294"/>
    </row>
    <row r="5319" spans="1:14" s="369" customFormat="1" ht="12.75" hidden="1" customHeight="1" outlineLevel="2" x14ac:dyDescent="0.25">
      <c r="A5319" s="3"/>
      <c r="B5319" s="3"/>
      <c r="C5319" s="392"/>
      <c r="D5319" s="3">
        <v>15</v>
      </c>
      <c r="E5319" s="290" t="e">
        <f ca="1"/>
        <v>#N/A</v>
      </c>
      <c r="F5319" s="291"/>
      <c r="G5319" s="294"/>
      <c r="H5319" s="294"/>
      <c r="I5319" s="294"/>
      <c r="J5319" s="294"/>
      <c r="K5319" s="294"/>
      <c r="L5319" s="294"/>
      <c r="M5319" s="294"/>
      <c r="N5319" s="294"/>
    </row>
    <row r="5320" spans="1:14" s="369" customFormat="1" ht="12.75" hidden="1" customHeight="1" outlineLevel="1" x14ac:dyDescent="0.25">
      <c r="A5320" s="3"/>
      <c r="B5320" s="145" t="str">
        <f ca="1">B5303</f>
        <v>Asset Type 239</v>
      </c>
      <c r="C5320" s="145" t="str">
        <f ca="1">C5303</f>
        <v>Description - Asset Type 239</v>
      </c>
      <c r="D5320" s="3"/>
      <c r="E5320" s="3"/>
      <c r="F5320" s="106" t="s">
        <v>44</v>
      </c>
      <c r="G5320" s="296">
        <f t="shared" ref="G5320:N5320" si="478">SUM(G5305:G5319)</f>
        <v>0</v>
      </c>
      <c r="H5320" s="296">
        <f t="shared" ca="1" si="478"/>
        <v>0</v>
      </c>
      <c r="I5320" s="296">
        <f t="shared" ca="1" si="478"/>
        <v>0</v>
      </c>
      <c r="J5320" s="296">
        <f t="shared" ca="1" si="478"/>
        <v>0</v>
      </c>
      <c r="K5320" s="296">
        <f t="shared" ca="1" si="478"/>
        <v>0</v>
      </c>
      <c r="L5320" s="296">
        <f t="shared" ca="1" si="478"/>
        <v>0</v>
      </c>
      <c r="M5320" s="296">
        <f t="shared" ca="1" si="478"/>
        <v>0</v>
      </c>
      <c r="N5320" s="296">
        <f t="shared" ca="1" si="478"/>
        <v>0</v>
      </c>
    </row>
    <row r="5321" spans="1:14" s="369" customFormat="1" ht="12.75" hidden="1" customHeight="1" outlineLevel="2" x14ac:dyDescent="0.25">
      <c r="A5321" s="217">
        <f>A5303+1</f>
        <v>240</v>
      </c>
      <c r="B5321" s="22" t="str">
        <f ca="1">OFFSET($B$13,$A5321-1,0)</f>
        <v>Asset Type 240</v>
      </c>
      <c r="C5321" s="22" t="str">
        <f ca="1">OFFSET($C$13,$A5321-1,0)</f>
        <v>Description - Asset Type 240</v>
      </c>
      <c r="D5321" s="3"/>
      <c r="E5321" s="109"/>
      <c r="F5321" s="108" t="s">
        <v>41</v>
      </c>
      <c r="G5321" s="295">
        <f t="shared" ref="G5321:N5321" ca="1" si="479">VLOOKUP($B5321,$B$13:$N$512,5+G$5,FALSE)</f>
        <v>0</v>
      </c>
      <c r="H5321" s="295">
        <f t="shared" ca="1" si="479"/>
        <v>0</v>
      </c>
      <c r="I5321" s="295">
        <f t="shared" ca="1" si="479"/>
        <v>0</v>
      </c>
      <c r="J5321" s="295">
        <f t="shared" ca="1" si="479"/>
        <v>0</v>
      </c>
      <c r="K5321" s="295">
        <f t="shared" ca="1" si="479"/>
        <v>0</v>
      </c>
      <c r="L5321" s="295">
        <f t="shared" ca="1" si="479"/>
        <v>0</v>
      </c>
      <c r="M5321" s="295">
        <f t="shared" ca="1" si="479"/>
        <v>0</v>
      </c>
      <c r="N5321" s="295">
        <f t="shared" ca="1" si="479"/>
        <v>0</v>
      </c>
    </row>
    <row r="5322" spans="1:14" s="369" customFormat="1" ht="12.75" hidden="1" customHeight="1" outlineLevel="2" x14ac:dyDescent="0.25">
      <c r="A5322" s="3"/>
      <c r="B5322" s="3"/>
      <c r="C5322" s="21"/>
      <c r="D5322" s="3"/>
      <c r="E5322" s="107"/>
      <c r="F5322" s="106" t="s">
        <v>42</v>
      </c>
      <c r="G5322" s="111">
        <f ca="1">VLOOKUP($B5321,'Input Sheet'!$B$12:$N$511,5+G$5,FALSE)</f>
        <v>0</v>
      </c>
      <c r="H5322" s="111">
        <f ca="1">VLOOKUP($B5321,'Input Sheet'!$B$12:$N$511,5+H$5,FALSE)</f>
        <v>0</v>
      </c>
      <c r="I5322" s="111">
        <f ca="1">VLOOKUP($B5321,'Input Sheet'!$B$12:$N$511,5+I$5,FALSE)</f>
        <v>0</v>
      </c>
      <c r="J5322" s="111">
        <f ca="1">VLOOKUP($B5321,'Input Sheet'!$B$12:$N$511,5+J$5,FALSE)</f>
        <v>0</v>
      </c>
      <c r="K5322" s="111">
        <f ca="1">VLOOKUP($B5321,'Input Sheet'!$B$12:$N$511,5+K$5,FALSE)</f>
        <v>0</v>
      </c>
      <c r="L5322" s="111">
        <f ca="1">VLOOKUP($B5321,'Input Sheet'!$B$12:$N$511,5+L$5,FALSE)</f>
        <v>0</v>
      </c>
      <c r="M5322" s="111">
        <f ca="1">VLOOKUP($B5321,'Input Sheet'!$B$12:$N$511,5+M$5,FALSE)</f>
        <v>0</v>
      </c>
      <c r="N5322" s="111">
        <f ca="1">VLOOKUP($B5321,'Input Sheet'!$B$12:$N$511,5+N$5,FALSE)</f>
        <v>0</v>
      </c>
    </row>
    <row r="5323" spans="1:14" s="369" customFormat="1" ht="12.75" hidden="1" customHeight="1" outlineLevel="2" x14ac:dyDescent="0.25">
      <c r="A5323" s="3"/>
      <c r="B5323" s="3"/>
      <c r="C5323" s="3"/>
      <c r="D5323" s="3">
        <v>1</v>
      </c>
      <c r="E5323" s="290">
        <f t="array" aca="1" ref="E5323:E5337" ca="1">TRANSPOSE(G5321:N5321)</f>
        <v>0</v>
      </c>
      <c r="F5323" s="291"/>
      <c r="G5323" s="292"/>
      <c r="H5323" s="293">
        <f ca="1">IF(OFFSET(H5323,-$D5323,0)="n/a","n/a",IF(H$5&gt;OFFSET(H5323,-$D5323,0)+$D5323,$E5323-SUM($G5323:G5323),($E5323-SUM($G5323:G5323))/(OFFSET(H5323,-$D5323,0)-(H$5-$D5323-1))))</f>
        <v>0</v>
      </c>
      <c r="I5323" s="293">
        <f ca="1">IF(OFFSET(I5323,-$D5323,0)="n/a","n/a",IF(I$5&gt;OFFSET(I5323,-$D5323,0)+$D5323,$E5323-SUM($G5323:H5323),($E5323-SUM($G5323:H5323))/(OFFSET(I5323,-$D5323,0)-(I$5-$D5323-1))))</f>
        <v>0</v>
      </c>
      <c r="J5323" s="293">
        <f ca="1">IF(OFFSET(J5323,-$D5323,0)="n/a","n/a",IF(J$5&gt;OFFSET(J5323,-$D5323,0)+$D5323,$E5323-SUM($G5323:I5323),($E5323-SUM($G5323:I5323))/(OFFSET(J5323,-$D5323,0)-(J$5-$D5323-1))))</f>
        <v>0</v>
      </c>
      <c r="K5323" s="293">
        <f ca="1">IF(OFFSET(K5323,-$D5323,0)="n/a","n/a",IF(K$5&gt;OFFSET(K5323,-$D5323,0)+$D5323,$E5323-SUM($G5323:J5323),($E5323-SUM($G5323:J5323))/(OFFSET(K5323,-$D5323,0)-(K$5-$D5323-1))))</f>
        <v>0</v>
      </c>
      <c r="L5323" s="293">
        <f ca="1">IF(OFFSET(L5323,-$D5323,0)="n/a","n/a",IF(L$5&gt;OFFSET(L5323,-$D5323,0)+$D5323,$E5323-SUM($G5323:K5323),($E5323-SUM($G5323:K5323))/(OFFSET(L5323,-$D5323,0)-(L$5-$D5323-1))))</f>
        <v>0</v>
      </c>
      <c r="M5323" s="293">
        <f ca="1">IF(OFFSET(M5323,-$D5323,0)="n/a","n/a",IF(M$5&gt;OFFSET(M5323,-$D5323,0)+$D5323,$E5323-SUM($G5323:L5323),($E5323-SUM($G5323:L5323))/(OFFSET(M5323,-$D5323,0)-(M$5-$D5323-1))))</f>
        <v>0</v>
      </c>
      <c r="N5323" s="293">
        <f ca="1">IF(OFFSET(N5323,-$D5323,0)="n/a","n/a",IF(N$5&gt;OFFSET(N5323,-$D5323,0)+$D5323,$E5323-SUM($G5323:M5323),($E5323-SUM($G5323:M5323))/(OFFSET(N5323,-$D5323,0)-(N$5-$D5323-1))))</f>
        <v>0</v>
      </c>
    </row>
    <row r="5324" spans="1:14" s="369" customFormat="1" ht="12.75" hidden="1" customHeight="1" outlineLevel="2" x14ac:dyDescent="0.25">
      <c r="A5324" s="3"/>
      <c r="B5324" s="3"/>
      <c r="C5324" s="392" t="s">
        <v>43</v>
      </c>
      <c r="D5324" s="3">
        <v>2</v>
      </c>
      <c r="E5324" s="290">
        <f ca="1"/>
        <v>0</v>
      </c>
      <c r="F5324" s="291"/>
      <c r="G5324" s="294"/>
      <c r="H5324" s="292"/>
      <c r="I5324" s="293">
        <f ca="1">IF(OFFSET(I5324,-$D5324,0)="n/a","n/a",IF(I$5&gt;OFFSET(I5324,-$D5324,0)+$D5324,$E5324-SUM($G5324:H5324),($E5324-SUM($G5324:H5324))/(OFFSET(I5324,-$D5324,0)-(I$5-$D5324-1))))</f>
        <v>0</v>
      </c>
      <c r="J5324" s="293">
        <f ca="1">IF(OFFSET(J5324,-$D5324,0)="n/a","n/a",IF(J$5&gt;OFFSET(J5324,-$D5324,0)+$D5324,$E5324-SUM($G5324:I5324),($E5324-SUM($G5324:I5324))/(OFFSET(J5324,-$D5324,0)-(J$5-$D5324-1))))</f>
        <v>0</v>
      </c>
      <c r="K5324" s="293">
        <f ca="1">IF(OFFSET(K5324,-$D5324,0)="n/a","n/a",IF(K$5&gt;OFFSET(K5324,-$D5324,0)+$D5324,$E5324-SUM($G5324:J5324),($E5324-SUM($G5324:J5324))/(OFFSET(K5324,-$D5324,0)-(K$5-$D5324-1))))</f>
        <v>0</v>
      </c>
      <c r="L5324" s="293">
        <f ca="1">IF(OFFSET(L5324,-$D5324,0)="n/a","n/a",IF(L$5&gt;OFFSET(L5324,-$D5324,0)+$D5324,$E5324-SUM($G5324:K5324),($E5324-SUM($G5324:K5324))/(OFFSET(L5324,-$D5324,0)-(L$5-$D5324-1))))</f>
        <v>0</v>
      </c>
      <c r="M5324" s="293">
        <f ca="1">IF(OFFSET(M5324,-$D5324,0)="n/a","n/a",IF(M$5&gt;OFFSET(M5324,-$D5324,0)+$D5324,$E5324-SUM($G5324:L5324),($E5324-SUM($G5324:L5324))/(OFFSET(M5324,-$D5324,0)-(M$5-$D5324-1))))</f>
        <v>0</v>
      </c>
      <c r="N5324" s="293">
        <f ca="1">IF(OFFSET(N5324,-$D5324,0)="n/a","n/a",IF(N$5&gt;OFFSET(N5324,-$D5324,0)+$D5324,$E5324-SUM($G5324:M5324),($E5324-SUM($G5324:M5324))/(OFFSET(N5324,-$D5324,0)-(N$5-$D5324-1))))</f>
        <v>0</v>
      </c>
    </row>
    <row r="5325" spans="1:14" s="369" customFormat="1" ht="12.75" hidden="1" customHeight="1" outlineLevel="2" x14ac:dyDescent="0.25">
      <c r="A5325" s="3"/>
      <c r="B5325" s="3"/>
      <c r="C5325" s="392"/>
      <c r="D5325" s="3">
        <v>3</v>
      </c>
      <c r="E5325" s="290">
        <f ca="1"/>
        <v>0</v>
      </c>
      <c r="F5325" s="291"/>
      <c r="G5325" s="294"/>
      <c r="H5325" s="294"/>
      <c r="I5325" s="292"/>
      <c r="J5325" s="293">
        <f ca="1">IF(OFFSET(J5325,-$D5325,0)="n/a","n/a",IF(J$5&gt;OFFSET(J5325,-$D5325,0)+$D5325,$E5325-SUM($G5325:I5325),($E5325-SUM($G5325:I5325))/(OFFSET(J5325,-$D5325,0)-(J$5-$D5325-1))))</f>
        <v>0</v>
      </c>
      <c r="K5325" s="293">
        <f ca="1">IF(OFFSET(K5325,-$D5325,0)="n/a","n/a",IF(K$5&gt;OFFSET(K5325,-$D5325,0)+$D5325,$E5325-SUM($G5325:J5325),($E5325-SUM($G5325:J5325))/(OFFSET(K5325,-$D5325,0)-(K$5-$D5325-1))))</f>
        <v>0</v>
      </c>
      <c r="L5325" s="293">
        <f ca="1">IF(OFFSET(L5325,-$D5325,0)="n/a","n/a",IF(L$5&gt;OFFSET(L5325,-$D5325,0)+$D5325,$E5325-SUM($G5325:K5325),($E5325-SUM($G5325:K5325))/(OFFSET(L5325,-$D5325,0)-(L$5-$D5325-1))))</f>
        <v>0</v>
      </c>
      <c r="M5325" s="293">
        <f ca="1">IF(OFFSET(M5325,-$D5325,0)="n/a","n/a",IF(M$5&gt;OFFSET(M5325,-$D5325,0)+$D5325,$E5325-SUM($G5325:L5325),($E5325-SUM($G5325:L5325))/(OFFSET(M5325,-$D5325,0)-(M$5-$D5325-1))))</f>
        <v>0</v>
      </c>
      <c r="N5325" s="293">
        <f ca="1">IF(OFFSET(N5325,-$D5325,0)="n/a","n/a",IF(N$5&gt;OFFSET(N5325,-$D5325,0)+$D5325,$E5325-SUM($G5325:M5325),($E5325-SUM($G5325:M5325))/(OFFSET(N5325,-$D5325,0)-(N$5-$D5325-1))))</f>
        <v>0</v>
      </c>
    </row>
    <row r="5326" spans="1:14" s="369" customFormat="1" ht="12.75" hidden="1" customHeight="1" outlineLevel="2" x14ac:dyDescent="0.25">
      <c r="A5326" s="3"/>
      <c r="B5326" s="3"/>
      <c r="C5326" s="392"/>
      <c r="D5326" s="3">
        <v>4</v>
      </c>
      <c r="E5326" s="290">
        <f ca="1"/>
        <v>0</v>
      </c>
      <c r="F5326" s="291"/>
      <c r="G5326" s="294"/>
      <c r="H5326" s="294"/>
      <c r="I5326" s="294"/>
      <c r="J5326" s="292"/>
      <c r="K5326" s="293">
        <f ca="1">IF(OFFSET(K5326,-$D5326,0)="n/a","n/a",IF(K$5&gt;OFFSET(K5326,-$D5326,0)+$D5326,$E5326-SUM($G5326:J5326),($E5326-SUM($G5326:J5326))/(OFFSET(K5326,-$D5326,0)-(K$5-$D5326-1))))</f>
        <v>0</v>
      </c>
      <c r="L5326" s="293">
        <f ca="1">IF(OFFSET(L5326,-$D5326,0)="n/a","n/a",IF(L$5&gt;OFFSET(L5326,-$D5326,0)+$D5326,$E5326-SUM($G5326:K5326),($E5326-SUM($G5326:K5326))/(OFFSET(L5326,-$D5326,0)-(L$5-$D5326-1))))</f>
        <v>0</v>
      </c>
      <c r="M5326" s="293">
        <f ca="1">IF(OFFSET(M5326,-$D5326,0)="n/a","n/a",IF(M$5&gt;OFFSET(M5326,-$D5326,0)+$D5326,$E5326-SUM($G5326:L5326),($E5326-SUM($G5326:L5326))/(OFFSET(M5326,-$D5326,0)-(M$5-$D5326-1))))</f>
        <v>0</v>
      </c>
      <c r="N5326" s="293">
        <f ca="1">IF(OFFSET(N5326,-$D5326,0)="n/a","n/a",IF(N$5&gt;OFFSET(N5326,-$D5326,0)+$D5326,$E5326-SUM($G5326:M5326),($E5326-SUM($G5326:M5326))/(OFFSET(N5326,-$D5326,0)-(N$5-$D5326-1))))</f>
        <v>0</v>
      </c>
    </row>
    <row r="5327" spans="1:14" s="369" customFormat="1" ht="12.75" hidden="1" customHeight="1" outlineLevel="2" x14ac:dyDescent="0.25">
      <c r="A5327" s="3"/>
      <c r="B5327" s="3"/>
      <c r="C5327" s="392"/>
      <c r="D5327" s="3">
        <v>5</v>
      </c>
      <c r="E5327" s="290">
        <f ca="1"/>
        <v>0</v>
      </c>
      <c r="F5327" s="291"/>
      <c r="G5327" s="294"/>
      <c r="H5327" s="294"/>
      <c r="I5327" s="294"/>
      <c r="J5327" s="294"/>
      <c r="K5327" s="292"/>
      <c r="L5327" s="293">
        <f ca="1">IF(OFFSET(L5327,-$D5327,0)="n/a","n/a",IF(L$5&gt;OFFSET(L5327,-$D5327,0)+$D5327,$E5327-SUM($G5327:K5327),($E5327-SUM($G5327:K5327))/(OFFSET(L5327,-$D5327,0)-(L$5-$D5327-1))))</f>
        <v>0</v>
      </c>
      <c r="M5327" s="293">
        <f ca="1">IF(OFFSET(M5327,-$D5327,0)="n/a","n/a",IF(M$5&gt;OFFSET(M5327,-$D5327,0)+$D5327,$E5327-SUM($G5327:L5327),($E5327-SUM($G5327:L5327))/(OFFSET(M5327,-$D5327,0)-(M$5-$D5327-1))))</f>
        <v>0</v>
      </c>
      <c r="N5327" s="293">
        <f ca="1">IF(OFFSET(N5327,-$D5327,0)="n/a","n/a",IF(N$5&gt;OFFSET(N5327,-$D5327,0)+$D5327,$E5327-SUM($G5327:M5327),($E5327-SUM($G5327:M5327))/(OFFSET(N5327,-$D5327,0)-(N$5-$D5327-1))))</f>
        <v>0</v>
      </c>
    </row>
    <row r="5328" spans="1:14" s="369" customFormat="1" ht="12.75" hidden="1" customHeight="1" outlineLevel="2" x14ac:dyDescent="0.25">
      <c r="A5328" s="3"/>
      <c r="B5328" s="3"/>
      <c r="C5328" s="392"/>
      <c r="D5328" s="3">
        <v>6</v>
      </c>
      <c r="E5328" s="290">
        <f ca="1"/>
        <v>0</v>
      </c>
      <c r="F5328" s="291"/>
      <c r="G5328" s="294"/>
      <c r="H5328" s="294"/>
      <c r="I5328" s="294"/>
      <c r="J5328" s="294"/>
      <c r="K5328" s="294"/>
      <c r="L5328" s="292"/>
      <c r="M5328" s="293">
        <f ca="1">IF(OFFSET(M5328,-$D5328,0)="n/a","n/a",IF(M$5&gt;OFFSET(M5328,-$D5328,0)+$D5328,$E5328-SUM($G5328:L5328),($E5328-SUM($G5328:L5328))/(OFFSET(M5328,-$D5328,0)-(M$5-$D5328-1))))</f>
        <v>0</v>
      </c>
      <c r="N5328" s="293">
        <f ca="1">IF(OFFSET(N5328,-$D5328,0)="n/a","n/a",IF(N$5&gt;OFFSET(N5328,-$D5328,0)+$D5328,$E5328-SUM($G5328:M5328),($E5328-SUM($G5328:M5328))/(OFFSET(N5328,-$D5328,0)-(N$5-$D5328-1))))</f>
        <v>0</v>
      </c>
    </row>
    <row r="5329" spans="1:14" s="369" customFormat="1" ht="12.75" hidden="1" customHeight="1" outlineLevel="2" x14ac:dyDescent="0.25">
      <c r="A5329" s="3"/>
      <c r="B5329" s="3"/>
      <c r="C5329" s="392"/>
      <c r="D5329" s="3">
        <v>7</v>
      </c>
      <c r="E5329" s="290">
        <f ca="1"/>
        <v>0</v>
      </c>
      <c r="F5329" s="291"/>
      <c r="G5329" s="294"/>
      <c r="H5329" s="294"/>
      <c r="I5329" s="294"/>
      <c r="J5329" s="294"/>
      <c r="K5329" s="294"/>
      <c r="L5329" s="294"/>
      <c r="M5329" s="292"/>
      <c r="N5329" s="293">
        <f ca="1">IF(OFFSET(N5329,-$D5329,0)="n/a","n/a",IF(N$5&gt;OFFSET(N5329,-$D5329,0)+$D5329,$E5329-SUM($G5329:M5329),($E5329-SUM($G5329:M5329))/(OFFSET(N5329,-$D5329,0)-(N$5-$D5329-1))))</f>
        <v>0</v>
      </c>
    </row>
    <row r="5330" spans="1:14" s="369" customFormat="1" ht="12.75" hidden="1" customHeight="1" outlineLevel="2" x14ac:dyDescent="0.25">
      <c r="A5330" s="3"/>
      <c r="B5330" s="3"/>
      <c r="C5330" s="392"/>
      <c r="D5330" s="3">
        <v>8</v>
      </c>
      <c r="E5330" s="290">
        <f ca="1"/>
        <v>0</v>
      </c>
      <c r="F5330" s="291"/>
      <c r="G5330" s="294"/>
      <c r="H5330" s="294"/>
      <c r="I5330" s="294"/>
      <c r="J5330" s="294"/>
      <c r="K5330" s="294"/>
      <c r="L5330" s="294"/>
      <c r="M5330" s="294"/>
      <c r="N5330" s="292"/>
    </row>
    <row r="5331" spans="1:14" s="369" customFormat="1" ht="12.75" hidden="1" customHeight="1" outlineLevel="2" x14ac:dyDescent="0.25">
      <c r="A5331" s="3"/>
      <c r="B5331" s="3"/>
      <c r="C5331" s="392"/>
      <c r="D5331" s="3">
        <v>9</v>
      </c>
      <c r="E5331" s="290" t="e">
        <f ca="1"/>
        <v>#N/A</v>
      </c>
      <c r="F5331" s="291"/>
      <c r="G5331" s="294"/>
      <c r="H5331" s="294"/>
      <c r="I5331" s="294"/>
      <c r="J5331" s="294"/>
      <c r="K5331" s="294"/>
      <c r="L5331" s="294"/>
      <c r="M5331" s="294"/>
      <c r="N5331" s="294"/>
    </row>
    <row r="5332" spans="1:14" s="369" customFormat="1" ht="12.75" hidden="1" customHeight="1" outlineLevel="2" x14ac:dyDescent="0.25">
      <c r="A5332" s="3"/>
      <c r="B5332" s="3"/>
      <c r="C5332" s="392"/>
      <c r="D5332" s="3">
        <v>10</v>
      </c>
      <c r="E5332" s="290" t="e">
        <f ca="1"/>
        <v>#N/A</v>
      </c>
      <c r="F5332" s="291"/>
      <c r="G5332" s="294"/>
      <c r="H5332" s="294"/>
      <c r="I5332" s="294"/>
      <c r="J5332" s="294"/>
      <c r="K5332" s="294"/>
      <c r="L5332" s="294"/>
      <c r="M5332" s="294"/>
      <c r="N5332" s="294"/>
    </row>
    <row r="5333" spans="1:14" s="369" customFormat="1" ht="12.75" hidden="1" customHeight="1" outlineLevel="2" x14ac:dyDescent="0.25">
      <c r="A5333" s="3"/>
      <c r="B5333" s="3"/>
      <c r="C5333" s="392"/>
      <c r="D5333" s="3">
        <v>11</v>
      </c>
      <c r="E5333" s="290" t="e">
        <f ca="1"/>
        <v>#N/A</v>
      </c>
      <c r="F5333" s="291"/>
      <c r="G5333" s="294"/>
      <c r="H5333" s="294"/>
      <c r="I5333" s="294"/>
      <c r="J5333" s="294"/>
      <c r="K5333" s="294"/>
      <c r="L5333" s="294"/>
      <c r="M5333" s="294"/>
      <c r="N5333" s="294"/>
    </row>
    <row r="5334" spans="1:14" s="369" customFormat="1" ht="12.75" hidden="1" customHeight="1" outlineLevel="2" x14ac:dyDescent="0.25">
      <c r="A5334" s="3"/>
      <c r="B5334" s="3"/>
      <c r="C5334" s="392"/>
      <c r="D5334" s="3">
        <v>12</v>
      </c>
      <c r="E5334" s="290" t="e">
        <f ca="1"/>
        <v>#N/A</v>
      </c>
      <c r="F5334" s="291"/>
      <c r="G5334" s="294"/>
      <c r="H5334" s="294"/>
      <c r="I5334" s="294"/>
      <c r="J5334" s="294"/>
      <c r="K5334" s="294"/>
      <c r="L5334" s="294"/>
      <c r="M5334" s="294"/>
      <c r="N5334" s="294"/>
    </row>
    <row r="5335" spans="1:14" s="369" customFormat="1" ht="12.75" hidden="1" customHeight="1" outlineLevel="2" x14ac:dyDescent="0.25">
      <c r="A5335" s="3"/>
      <c r="B5335" s="3"/>
      <c r="C5335" s="392"/>
      <c r="D5335" s="3">
        <v>13</v>
      </c>
      <c r="E5335" s="290" t="e">
        <f ca="1"/>
        <v>#N/A</v>
      </c>
      <c r="F5335" s="291"/>
      <c r="G5335" s="294"/>
      <c r="H5335" s="294"/>
      <c r="I5335" s="294"/>
      <c r="J5335" s="294"/>
      <c r="K5335" s="294"/>
      <c r="L5335" s="294"/>
      <c r="M5335" s="294"/>
      <c r="N5335" s="294"/>
    </row>
    <row r="5336" spans="1:14" s="369" customFormat="1" ht="12.75" hidden="1" customHeight="1" outlineLevel="2" x14ac:dyDescent="0.25">
      <c r="A5336" s="3"/>
      <c r="B5336" s="3"/>
      <c r="C5336" s="392"/>
      <c r="D5336" s="3">
        <v>14</v>
      </c>
      <c r="E5336" s="290" t="e">
        <f ca="1"/>
        <v>#N/A</v>
      </c>
      <c r="F5336" s="291"/>
      <c r="G5336" s="294"/>
      <c r="H5336" s="294"/>
      <c r="I5336" s="294"/>
      <c r="J5336" s="294"/>
      <c r="K5336" s="294"/>
      <c r="L5336" s="294"/>
      <c r="M5336" s="294"/>
      <c r="N5336" s="294"/>
    </row>
    <row r="5337" spans="1:14" s="369" customFormat="1" ht="12.75" hidden="1" customHeight="1" outlineLevel="2" x14ac:dyDescent="0.25">
      <c r="A5337" s="3"/>
      <c r="B5337" s="3"/>
      <c r="C5337" s="392"/>
      <c r="D5337" s="3">
        <v>15</v>
      </c>
      <c r="E5337" s="290" t="e">
        <f ca="1"/>
        <v>#N/A</v>
      </c>
      <c r="F5337" s="291"/>
      <c r="G5337" s="294"/>
      <c r="H5337" s="294"/>
      <c r="I5337" s="294"/>
      <c r="J5337" s="294"/>
      <c r="K5337" s="294"/>
      <c r="L5337" s="294"/>
      <c r="M5337" s="294"/>
      <c r="N5337" s="294"/>
    </row>
    <row r="5338" spans="1:14" s="369" customFormat="1" ht="12.75" hidden="1" customHeight="1" outlineLevel="1" x14ac:dyDescent="0.25">
      <c r="A5338" s="3"/>
      <c r="B5338" s="145" t="str">
        <f ca="1">B5321</f>
        <v>Asset Type 240</v>
      </c>
      <c r="C5338" s="145" t="str">
        <f ca="1">C5321</f>
        <v>Description - Asset Type 240</v>
      </c>
      <c r="D5338" s="3"/>
      <c r="E5338" s="3"/>
      <c r="F5338" s="106" t="s">
        <v>44</v>
      </c>
      <c r="G5338" s="296">
        <f t="shared" ref="G5338:N5338" si="480">SUM(G5323:G5337)</f>
        <v>0</v>
      </c>
      <c r="H5338" s="296">
        <f t="shared" ca="1" si="480"/>
        <v>0</v>
      </c>
      <c r="I5338" s="296">
        <f t="shared" ca="1" si="480"/>
        <v>0</v>
      </c>
      <c r="J5338" s="296">
        <f t="shared" ca="1" si="480"/>
        <v>0</v>
      </c>
      <c r="K5338" s="296">
        <f t="shared" ca="1" si="480"/>
        <v>0</v>
      </c>
      <c r="L5338" s="296">
        <f t="shared" ca="1" si="480"/>
        <v>0</v>
      </c>
      <c r="M5338" s="296">
        <f t="shared" ca="1" si="480"/>
        <v>0</v>
      </c>
      <c r="N5338" s="296">
        <f t="shared" ca="1" si="480"/>
        <v>0</v>
      </c>
    </row>
    <row r="5339" spans="1:14" s="369" customFormat="1" ht="12.75" hidden="1" customHeight="1" outlineLevel="2" x14ac:dyDescent="0.25">
      <c r="A5339" s="217">
        <f>A5321+1</f>
        <v>241</v>
      </c>
      <c r="B5339" s="22" t="str">
        <f ca="1">OFFSET($B$13,$A5339-1,0)</f>
        <v>Asset Type 241</v>
      </c>
      <c r="C5339" s="22" t="str">
        <f ca="1">OFFSET($C$13,$A5339-1,0)</f>
        <v>Description - Asset Type 241</v>
      </c>
      <c r="D5339" s="3"/>
      <c r="E5339" s="109"/>
      <c r="F5339" s="108" t="s">
        <v>41</v>
      </c>
      <c r="G5339" s="295">
        <f t="shared" ref="G5339:N5339" ca="1" si="481">VLOOKUP($B5339,$B$13:$N$512,5+G$5,FALSE)</f>
        <v>0</v>
      </c>
      <c r="H5339" s="295">
        <f t="shared" ca="1" si="481"/>
        <v>0</v>
      </c>
      <c r="I5339" s="295">
        <f t="shared" ca="1" si="481"/>
        <v>0</v>
      </c>
      <c r="J5339" s="295">
        <f t="shared" ca="1" si="481"/>
        <v>0</v>
      </c>
      <c r="K5339" s="295">
        <f t="shared" ca="1" si="481"/>
        <v>0</v>
      </c>
      <c r="L5339" s="295">
        <f t="shared" ca="1" si="481"/>
        <v>0</v>
      </c>
      <c r="M5339" s="295">
        <f t="shared" ca="1" si="481"/>
        <v>0</v>
      </c>
      <c r="N5339" s="295">
        <f t="shared" ca="1" si="481"/>
        <v>0</v>
      </c>
    </row>
    <row r="5340" spans="1:14" s="369" customFormat="1" ht="12.75" hidden="1" customHeight="1" outlineLevel="2" x14ac:dyDescent="0.25">
      <c r="A5340" s="3"/>
      <c r="B5340" s="3"/>
      <c r="C5340" s="21"/>
      <c r="D5340" s="3"/>
      <c r="E5340" s="107"/>
      <c r="F5340" s="106" t="s">
        <v>42</v>
      </c>
      <c r="G5340" s="111">
        <f ca="1">VLOOKUP($B5339,'Input Sheet'!$B$12:$N$511,5+G$5,FALSE)</f>
        <v>0</v>
      </c>
      <c r="H5340" s="111">
        <f ca="1">VLOOKUP($B5339,'Input Sheet'!$B$12:$N$511,5+H$5,FALSE)</f>
        <v>0</v>
      </c>
      <c r="I5340" s="111">
        <f ca="1">VLOOKUP($B5339,'Input Sheet'!$B$12:$N$511,5+I$5,FALSE)</f>
        <v>0</v>
      </c>
      <c r="J5340" s="111">
        <f ca="1">VLOOKUP($B5339,'Input Sheet'!$B$12:$N$511,5+J$5,FALSE)</f>
        <v>0</v>
      </c>
      <c r="K5340" s="111">
        <f ca="1">VLOOKUP($B5339,'Input Sheet'!$B$12:$N$511,5+K$5,FALSE)</f>
        <v>0</v>
      </c>
      <c r="L5340" s="111">
        <f ca="1">VLOOKUP($B5339,'Input Sheet'!$B$12:$N$511,5+L$5,FALSE)</f>
        <v>0</v>
      </c>
      <c r="M5340" s="111">
        <f ca="1">VLOOKUP($B5339,'Input Sheet'!$B$12:$N$511,5+M$5,FALSE)</f>
        <v>0</v>
      </c>
      <c r="N5340" s="111">
        <f ca="1">VLOOKUP($B5339,'Input Sheet'!$B$12:$N$511,5+N$5,FALSE)</f>
        <v>0</v>
      </c>
    </row>
    <row r="5341" spans="1:14" s="369" customFormat="1" ht="12.75" hidden="1" customHeight="1" outlineLevel="2" x14ac:dyDescent="0.25">
      <c r="A5341" s="3"/>
      <c r="B5341" s="3"/>
      <c r="C5341" s="3"/>
      <c r="D5341" s="3">
        <v>1</v>
      </c>
      <c r="E5341" s="290">
        <f t="array" aca="1" ref="E5341:E5355" ca="1">TRANSPOSE(G5339:N5339)</f>
        <v>0</v>
      </c>
      <c r="F5341" s="291"/>
      <c r="G5341" s="292"/>
      <c r="H5341" s="293">
        <f ca="1">IF(OFFSET(H5341,-$D5341,0)="n/a","n/a",IF(H$5&gt;OFFSET(H5341,-$D5341,0)+$D5341,$E5341-SUM($G5341:G5341),($E5341-SUM($G5341:G5341))/(OFFSET(H5341,-$D5341,0)-(H$5-$D5341-1))))</f>
        <v>0</v>
      </c>
      <c r="I5341" s="293">
        <f ca="1">IF(OFFSET(I5341,-$D5341,0)="n/a","n/a",IF(I$5&gt;OFFSET(I5341,-$D5341,0)+$D5341,$E5341-SUM($G5341:H5341),($E5341-SUM($G5341:H5341))/(OFFSET(I5341,-$D5341,0)-(I$5-$D5341-1))))</f>
        <v>0</v>
      </c>
      <c r="J5341" s="293">
        <f ca="1">IF(OFFSET(J5341,-$D5341,0)="n/a","n/a",IF(J$5&gt;OFFSET(J5341,-$D5341,0)+$D5341,$E5341-SUM($G5341:I5341),($E5341-SUM($G5341:I5341))/(OFFSET(J5341,-$D5341,0)-(J$5-$D5341-1))))</f>
        <v>0</v>
      </c>
      <c r="K5341" s="293">
        <f ca="1">IF(OFFSET(K5341,-$D5341,0)="n/a","n/a",IF(K$5&gt;OFFSET(K5341,-$D5341,0)+$D5341,$E5341-SUM($G5341:J5341),($E5341-SUM($G5341:J5341))/(OFFSET(K5341,-$D5341,0)-(K$5-$D5341-1))))</f>
        <v>0</v>
      </c>
      <c r="L5341" s="293">
        <f ca="1">IF(OFFSET(L5341,-$D5341,0)="n/a","n/a",IF(L$5&gt;OFFSET(L5341,-$D5341,0)+$D5341,$E5341-SUM($G5341:K5341),($E5341-SUM($G5341:K5341))/(OFFSET(L5341,-$D5341,0)-(L$5-$D5341-1))))</f>
        <v>0</v>
      </c>
      <c r="M5341" s="293">
        <f ca="1">IF(OFFSET(M5341,-$D5341,0)="n/a","n/a",IF(M$5&gt;OFFSET(M5341,-$D5341,0)+$D5341,$E5341-SUM($G5341:L5341),($E5341-SUM($G5341:L5341))/(OFFSET(M5341,-$D5341,0)-(M$5-$D5341-1))))</f>
        <v>0</v>
      </c>
      <c r="N5341" s="293">
        <f ca="1">IF(OFFSET(N5341,-$D5341,0)="n/a","n/a",IF(N$5&gt;OFFSET(N5341,-$D5341,0)+$D5341,$E5341-SUM($G5341:M5341),($E5341-SUM($G5341:M5341))/(OFFSET(N5341,-$D5341,0)-(N$5-$D5341-1))))</f>
        <v>0</v>
      </c>
    </row>
    <row r="5342" spans="1:14" s="369" customFormat="1" ht="12.75" hidden="1" customHeight="1" outlineLevel="2" x14ac:dyDescent="0.25">
      <c r="A5342" s="3"/>
      <c r="B5342" s="3"/>
      <c r="C5342" s="392" t="s">
        <v>43</v>
      </c>
      <c r="D5342" s="3">
        <v>2</v>
      </c>
      <c r="E5342" s="290">
        <f ca="1"/>
        <v>0</v>
      </c>
      <c r="F5342" s="291"/>
      <c r="G5342" s="294"/>
      <c r="H5342" s="292"/>
      <c r="I5342" s="293">
        <f ca="1">IF(OFFSET(I5342,-$D5342,0)="n/a","n/a",IF(I$5&gt;OFFSET(I5342,-$D5342,0)+$D5342,$E5342-SUM($G5342:H5342),($E5342-SUM($G5342:H5342))/(OFFSET(I5342,-$D5342,0)-(I$5-$D5342-1))))</f>
        <v>0</v>
      </c>
      <c r="J5342" s="293">
        <f ca="1">IF(OFFSET(J5342,-$D5342,0)="n/a","n/a",IF(J$5&gt;OFFSET(J5342,-$D5342,0)+$D5342,$E5342-SUM($G5342:I5342),($E5342-SUM($G5342:I5342))/(OFFSET(J5342,-$D5342,0)-(J$5-$D5342-1))))</f>
        <v>0</v>
      </c>
      <c r="K5342" s="293">
        <f ca="1">IF(OFFSET(K5342,-$D5342,0)="n/a","n/a",IF(K$5&gt;OFFSET(K5342,-$D5342,0)+$D5342,$E5342-SUM($G5342:J5342),($E5342-SUM($G5342:J5342))/(OFFSET(K5342,-$D5342,0)-(K$5-$D5342-1))))</f>
        <v>0</v>
      </c>
      <c r="L5342" s="293">
        <f ca="1">IF(OFFSET(L5342,-$D5342,0)="n/a","n/a",IF(L$5&gt;OFFSET(L5342,-$D5342,0)+$D5342,$E5342-SUM($G5342:K5342),($E5342-SUM($G5342:K5342))/(OFFSET(L5342,-$D5342,0)-(L$5-$D5342-1))))</f>
        <v>0</v>
      </c>
      <c r="M5342" s="293">
        <f ca="1">IF(OFFSET(M5342,-$D5342,0)="n/a","n/a",IF(M$5&gt;OFFSET(M5342,-$D5342,0)+$D5342,$E5342-SUM($G5342:L5342),($E5342-SUM($G5342:L5342))/(OFFSET(M5342,-$D5342,0)-(M$5-$D5342-1))))</f>
        <v>0</v>
      </c>
      <c r="N5342" s="293">
        <f ca="1">IF(OFFSET(N5342,-$D5342,0)="n/a","n/a",IF(N$5&gt;OFFSET(N5342,-$D5342,0)+$D5342,$E5342-SUM($G5342:M5342),($E5342-SUM($G5342:M5342))/(OFFSET(N5342,-$D5342,0)-(N$5-$D5342-1))))</f>
        <v>0</v>
      </c>
    </row>
    <row r="5343" spans="1:14" s="369" customFormat="1" ht="12.75" hidden="1" customHeight="1" outlineLevel="2" x14ac:dyDescent="0.25">
      <c r="A5343" s="3"/>
      <c r="B5343" s="3"/>
      <c r="C5343" s="392"/>
      <c r="D5343" s="3">
        <v>3</v>
      </c>
      <c r="E5343" s="290">
        <f ca="1"/>
        <v>0</v>
      </c>
      <c r="F5343" s="291"/>
      <c r="G5343" s="294"/>
      <c r="H5343" s="294"/>
      <c r="I5343" s="292"/>
      <c r="J5343" s="293">
        <f ca="1">IF(OFFSET(J5343,-$D5343,0)="n/a","n/a",IF(J$5&gt;OFFSET(J5343,-$D5343,0)+$D5343,$E5343-SUM($G5343:I5343),($E5343-SUM($G5343:I5343))/(OFFSET(J5343,-$D5343,0)-(J$5-$D5343-1))))</f>
        <v>0</v>
      </c>
      <c r="K5343" s="293">
        <f ca="1">IF(OFFSET(K5343,-$D5343,0)="n/a","n/a",IF(K$5&gt;OFFSET(K5343,-$D5343,0)+$D5343,$E5343-SUM($G5343:J5343),($E5343-SUM($G5343:J5343))/(OFFSET(K5343,-$D5343,0)-(K$5-$D5343-1))))</f>
        <v>0</v>
      </c>
      <c r="L5343" s="293">
        <f ca="1">IF(OFFSET(L5343,-$D5343,0)="n/a","n/a",IF(L$5&gt;OFFSET(L5343,-$D5343,0)+$D5343,$E5343-SUM($G5343:K5343),($E5343-SUM($G5343:K5343))/(OFFSET(L5343,-$D5343,0)-(L$5-$D5343-1))))</f>
        <v>0</v>
      </c>
      <c r="M5343" s="293">
        <f ca="1">IF(OFFSET(M5343,-$D5343,0)="n/a","n/a",IF(M$5&gt;OFFSET(M5343,-$D5343,0)+$D5343,$E5343-SUM($G5343:L5343),($E5343-SUM($G5343:L5343))/(OFFSET(M5343,-$D5343,0)-(M$5-$D5343-1))))</f>
        <v>0</v>
      </c>
      <c r="N5343" s="293">
        <f ca="1">IF(OFFSET(N5343,-$D5343,0)="n/a","n/a",IF(N$5&gt;OFFSET(N5343,-$D5343,0)+$D5343,$E5343-SUM($G5343:M5343),($E5343-SUM($G5343:M5343))/(OFFSET(N5343,-$D5343,0)-(N$5-$D5343-1))))</f>
        <v>0</v>
      </c>
    </row>
    <row r="5344" spans="1:14" s="369" customFormat="1" ht="12.75" hidden="1" customHeight="1" outlineLevel="2" x14ac:dyDescent="0.25">
      <c r="A5344" s="3"/>
      <c r="B5344" s="3"/>
      <c r="C5344" s="392"/>
      <c r="D5344" s="3">
        <v>4</v>
      </c>
      <c r="E5344" s="290">
        <f ca="1"/>
        <v>0</v>
      </c>
      <c r="F5344" s="291"/>
      <c r="G5344" s="294"/>
      <c r="H5344" s="294"/>
      <c r="I5344" s="294"/>
      <c r="J5344" s="292"/>
      <c r="K5344" s="293">
        <f ca="1">IF(OFFSET(K5344,-$D5344,0)="n/a","n/a",IF(K$5&gt;OFFSET(K5344,-$D5344,0)+$D5344,$E5344-SUM($G5344:J5344),($E5344-SUM($G5344:J5344))/(OFFSET(K5344,-$D5344,0)-(K$5-$D5344-1))))</f>
        <v>0</v>
      </c>
      <c r="L5344" s="293">
        <f ca="1">IF(OFFSET(L5344,-$D5344,0)="n/a","n/a",IF(L$5&gt;OFFSET(L5344,-$D5344,0)+$D5344,$E5344-SUM($G5344:K5344),($E5344-SUM($G5344:K5344))/(OFFSET(L5344,-$D5344,0)-(L$5-$D5344-1))))</f>
        <v>0</v>
      </c>
      <c r="M5344" s="293">
        <f ca="1">IF(OFFSET(M5344,-$D5344,0)="n/a","n/a",IF(M$5&gt;OFFSET(M5344,-$D5344,0)+$D5344,$E5344-SUM($G5344:L5344),($E5344-SUM($G5344:L5344))/(OFFSET(M5344,-$D5344,0)-(M$5-$D5344-1))))</f>
        <v>0</v>
      </c>
      <c r="N5344" s="293">
        <f ca="1">IF(OFFSET(N5344,-$D5344,0)="n/a","n/a",IF(N$5&gt;OFFSET(N5344,-$D5344,0)+$D5344,$E5344-SUM($G5344:M5344),($E5344-SUM($G5344:M5344))/(OFFSET(N5344,-$D5344,0)-(N$5-$D5344-1))))</f>
        <v>0</v>
      </c>
    </row>
    <row r="5345" spans="1:14" s="369" customFormat="1" ht="12.75" hidden="1" customHeight="1" outlineLevel="2" x14ac:dyDescent="0.25">
      <c r="A5345" s="3"/>
      <c r="B5345" s="3"/>
      <c r="C5345" s="392"/>
      <c r="D5345" s="3">
        <v>5</v>
      </c>
      <c r="E5345" s="290">
        <f ca="1"/>
        <v>0</v>
      </c>
      <c r="F5345" s="291"/>
      <c r="G5345" s="294"/>
      <c r="H5345" s="294"/>
      <c r="I5345" s="294"/>
      <c r="J5345" s="294"/>
      <c r="K5345" s="292"/>
      <c r="L5345" s="293">
        <f ca="1">IF(OFFSET(L5345,-$D5345,0)="n/a","n/a",IF(L$5&gt;OFFSET(L5345,-$D5345,0)+$D5345,$E5345-SUM($G5345:K5345),($E5345-SUM($G5345:K5345))/(OFFSET(L5345,-$D5345,0)-(L$5-$D5345-1))))</f>
        <v>0</v>
      </c>
      <c r="M5345" s="293">
        <f ca="1">IF(OFFSET(M5345,-$D5345,0)="n/a","n/a",IF(M$5&gt;OFFSET(M5345,-$D5345,0)+$D5345,$E5345-SUM($G5345:L5345),($E5345-SUM($G5345:L5345))/(OFFSET(M5345,-$D5345,0)-(M$5-$D5345-1))))</f>
        <v>0</v>
      </c>
      <c r="N5345" s="293">
        <f ca="1">IF(OFFSET(N5345,-$D5345,0)="n/a","n/a",IF(N$5&gt;OFFSET(N5345,-$D5345,0)+$D5345,$E5345-SUM($G5345:M5345),($E5345-SUM($G5345:M5345))/(OFFSET(N5345,-$D5345,0)-(N$5-$D5345-1))))</f>
        <v>0</v>
      </c>
    </row>
    <row r="5346" spans="1:14" s="369" customFormat="1" ht="12.75" hidden="1" customHeight="1" outlineLevel="2" x14ac:dyDescent="0.25">
      <c r="A5346" s="3"/>
      <c r="B5346" s="3"/>
      <c r="C5346" s="392"/>
      <c r="D5346" s="3">
        <v>6</v>
      </c>
      <c r="E5346" s="290">
        <f ca="1"/>
        <v>0</v>
      </c>
      <c r="F5346" s="291"/>
      <c r="G5346" s="294"/>
      <c r="H5346" s="294"/>
      <c r="I5346" s="294"/>
      <c r="J5346" s="294"/>
      <c r="K5346" s="294"/>
      <c r="L5346" s="292"/>
      <c r="M5346" s="293">
        <f ca="1">IF(OFFSET(M5346,-$D5346,0)="n/a","n/a",IF(M$5&gt;OFFSET(M5346,-$D5346,0)+$D5346,$E5346-SUM($G5346:L5346),($E5346-SUM($G5346:L5346))/(OFFSET(M5346,-$D5346,0)-(M$5-$D5346-1))))</f>
        <v>0</v>
      </c>
      <c r="N5346" s="293">
        <f ca="1">IF(OFFSET(N5346,-$D5346,0)="n/a","n/a",IF(N$5&gt;OFFSET(N5346,-$D5346,0)+$D5346,$E5346-SUM($G5346:M5346),($E5346-SUM($G5346:M5346))/(OFFSET(N5346,-$D5346,0)-(N$5-$D5346-1))))</f>
        <v>0</v>
      </c>
    </row>
    <row r="5347" spans="1:14" s="369" customFormat="1" ht="12.75" hidden="1" customHeight="1" outlineLevel="2" x14ac:dyDescent="0.25">
      <c r="A5347" s="3"/>
      <c r="B5347" s="3"/>
      <c r="C5347" s="392"/>
      <c r="D5347" s="3">
        <v>7</v>
      </c>
      <c r="E5347" s="290">
        <f ca="1"/>
        <v>0</v>
      </c>
      <c r="F5347" s="291"/>
      <c r="G5347" s="294"/>
      <c r="H5347" s="294"/>
      <c r="I5347" s="294"/>
      <c r="J5347" s="294"/>
      <c r="K5347" s="294"/>
      <c r="L5347" s="294"/>
      <c r="M5347" s="292"/>
      <c r="N5347" s="293">
        <f ca="1">IF(OFFSET(N5347,-$D5347,0)="n/a","n/a",IF(N$5&gt;OFFSET(N5347,-$D5347,0)+$D5347,$E5347-SUM($G5347:M5347),($E5347-SUM($G5347:M5347))/(OFFSET(N5347,-$D5347,0)-(N$5-$D5347-1))))</f>
        <v>0</v>
      </c>
    </row>
    <row r="5348" spans="1:14" s="369" customFormat="1" ht="12.75" hidden="1" customHeight="1" outlineLevel="2" x14ac:dyDescent="0.25">
      <c r="A5348" s="3"/>
      <c r="B5348" s="3"/>
      <c r="C5348" s="392"/>
      <c r="D5348" s="3">
        <v>8</v>
      </c>
      <c r="E5348" s="290">
        <f ca="1"/>
        <v>0</v>
      </c>
      <c r="F5348" s="291"/>
      <c r="G5348" s="294"/>
      <c r="H5348" s="294"/>
      <c r="I5348" s="294"/>
      <c r="J5348" s="294"/>
      <c r="K5348" s="294"/>
      <c r="L5348" s="294"/>
      <c r="M5348" s="294"/>
      <c r="N5348" s="292"/>
    </row>
    <row r="5349" spans="1:14" s="369" customFormat="1" ht="12.75" hidden="1" customHeight="1" outlineLevel="2" x14ac:dyDescent="0.25">
      <c r="A5349" s="3"/>
      <c r="B5349" s="3"/>
      <c r="C5349" s="392"/>
      <c r="D5349" s="3">
        <v>9</v>
      </c>
      <c r="E5349" s="290" t="e">
        <f ca="1"/>
        <v>#N/A</v>
      </c>
      <c r="F5349" s="291"/>
      <c r="G5349" s="294"/>
      <c r="H5349" s="294"/>
      <c r="I5349" s="294"/>
      <c r="J5349" s="294"/>
      <c r="K5349" s="294"/>
      <c r="L5349" s="294"/>
      <c r="M5349" s="294"/>
      <c r="N5349" s="294"/>
    </row>
    <row r="5350" spans="1:14" s="369" customFormat="1" ht="12.75" hidden="1" customHeight="1" outlineLevel="2" x14ac:dyDescent="0.25">
      <c r="A5350" s="3"/>
      <c r="B5350" s="3"/>
      <c r="C5350" s="392"/>
      <c r="D5350" s="3">
        <v>10</v>
      </c>
      <c r="E5350" s="290" t="e">
        <f ca="1"/>
        <v>#N/A</v>
      </c>
      <c r="F5350" s="291"/>
      <c r="G5350" s="294"/>
      <c r="H5350" s="294"/>
      <c r="I5350" s="294"/>
      <c r="J5350" s="294"/>
      <c r="K5350" s="294"/>
      <c r="L5350" s="294"/>
      <c r="M5350" s="294"/>
      <c r="N5350" s="294"/>
    </row>
    <row r="5351" spans="1:14" s="369" customFormat="1" ht="12.75" hidden="1" customHeight="1" outlineLevel="2" x14ac:dyDescent="0.25">
      <c r="A5351" s="3"/>
      <c r="B5351" s="3"/>
      <c r="C5351" s="392"/>
      <c r="D5351" s="3">
        <v>11</v>
      </c>
      <c r="E5351" s="290" t="e">
        <f ca="1"/>
        <v>#N/A</v>
      </c>
      <c r="F5351" s="291"/>
      <c r="G5351" s="294"/>
      <c r="H5351" s="294"/>
      <c r="I5351" s="294"/>
      <c r="J5351" s="294"/>
      <c r="K5351" s="294"/>
      <c r="L5351" s="294"/>
      <c r="M5351" s="294"/>
      <c r="N5351" s="294"/>
    </row>
    <row r="5352" spans="1:14" s="369" customFormat="1" ht="12.75" hidden="1" customHeight="1" outlineLevel="2" x14ac:dyDescent="0.25">
      <c r="A5352" s="3"/>
      <c r="B5352" s="3"/>
      <c r="C5352" s="392"/>
      <c r="D5352" s="3">
        <v>12</v>
      </c>
      <c r="E5352" s="290" t="e">
        <f ca="1"/>
        <v>#N/A</v>
      </c>
      <c r="F5352" s="291"/>
      <c r="G5352" s="294"/>
      <c r="H5352" s="294"/>
      <c r="I5352" s="294"/>
      <c r="J5352" s="294"/>
      <c r="K5352" s="294"/>
      <c r="L5352" s="294"/>
      <c r="M5352" s="294"/>
      <c r="N5352" s="294"/>
    </row>
    <row r="5353" spans="1:14" s="369" customFormat="1" ht="12.75" hidden="1" customHeight="1" outlineLevel="2" x14ac:dyDescent="0.25">
      <c r="A5353" s="3"/>
      <c r="B5353" s="3"/>
      <c r="C5353" s="392"/>
      <c r="D5353" s="3">
        <v>13</v>
      </c>
      <c r="E5353" s="290" t="e">
        <f ca="1"/>
        <v>#N/A</v>
      </c>
      <c r="F5353" s="291"/>
      <c r="G5353" s="294"/>
      <c r="H5353" s="294"/>
      <c r="I5353" s="294"/>
      <c r="J5353" s="294"/>
      <c r="K5353" s="294"/>
      <c r="L5353" s="294"/>
      <c r="M5353" s="294"/>
      <c r="N5353" s="294"/>
    </row>
    <row r="5354" spans="1:14" s="369" customFormat="1" ht="12.75" hidden="1" customHeight="1" outlineLevel="2" x14ac:dyDescent="0.25">
      <c r="A5354" s="3"/>
      <c r="B5354" s="3"/>
      <c r="C5354" s="392"/>
      <c r="D5354" s="3">
        <v>14</v>
      </c>
      <c r="E5354" s="290" t="e">
        <f ca="1"/>
        <v>#N/A</v>
      </c>
      <c r="F5354" s="291"/>
      <c r="G5354" s="294"/>
      <c r="H5354" s="294"/>
      <c r="I5354" s="294"/>
      <c r="J5354" s="294"/>
      <c r="K5354" s="294"/>
      <c r="L5354" s="294"/>
      <c r="M5354" s="294"/>
      <c r="N5354" s="294"/>
    </row>
    <row r="5355" spans="1:14" s="369" customFormat="1" ht="12.75" hidden="1" customHeight="1" outlineLevel="2" x14ac:dyDescent="0.25">
      <c r="A5355" s="3"/>
      <c r="B5355" s="3"/>
      <c r="C5355" s="392"/>
      <c r="D5355" s="3">
        <v>15</v>
      </c>
      <c r="E5355" s="290" t="e">
        <f ca="1"/>
        <v>#N/A</v>
      </c>
      <c r="F5355" s="291"/>
      <c r="G5355" s="294"/>
      <c r="H5355" s="294"/>
      <c r="I5355" s="294"/>
      <c r="J5355" s="294"/>
      <c r="K5355" s="294"/>
      <c r="L5355" s="294"/>
      <c r="M5355" s="294"/>
      <c r="N5355" s="294"/>
    </row>
    <row r="5356" spans="1:14" s="369" customFormat="1" ht="12.75" hidden="1" customHeight="1" outlineLevel="1" x14ac:dyDescent="0.25">
      <c r="A5356" s="3"/>
      <c r="B5356" s="145" t="str">
        <f ca="1">B5339</f>
        <v>Asset Type 241</v>
      </c>
      <c r="C5356" s="145" t="str">
        <f ca="1">C5339</f>
        <v>Description - Asset Type 241</v>
      </c>
      <c r="D5356" s="3"/>
      <c r="E5356" s="3"/>
      <c r="F5356" s="106" t="s">
        <v>44</v>
      </c>
      <c r="G5356" s="296">
        <f t="shared" ref="G5356:N5356" si="482">SUM(G5341:G5355)</f>
        <v>0</v>
      </c>
      <c r="H5356" s="296">
        <f t="shared" ca="1" si="482"/>
        <v>0</v>
      </c>
      <c r="I5356" s="296">
        <f t="shared" ca="1" si="482"/>
        <v>0</v>
      </c>
      <c r="J5356" s="296">
        <f t="shared" ca="1" si="482"/>
        <v>0</v>
      </c>
      <c r="K5356" s="296">
        <f t="shared" ca="1" si="482"/>
        <v>0</v>
      </c>
      <c r="L5356" s="296">
        <f t="shared" ca="1" si="482"/>
        <v>0</v>
      </c>
      <c r="M5356" s="296">
        <f t="shared" ca="1" si="482"/>
        <v>0</v>
      </c>
      <c r="N5356" s="296">
        <f t="shared" ca="1" si="482"/>
        <v>0</v>
      </c>
    </row>
    <row r="5357" spans="1:14" s="369" customFormat="1" ht="12.75" hidden="1" customHeight="1" outlineLevel="2" x14ac:dyDescent="0.25">
      <c r="A5357" s="217">
        <f>A5339+1</f>
        <v>242</v>
      </c>
      <c r="B5357" s="22" t="str">
        <f ca="1">OFFSET($B$13,$A5357-1,0)</f>
        <v>Asset Type 242</v>
      </c>
      <c r="C5357" s="22" t="str">
        <f ca="1">OFFSET($C$13,$A5357-1,0)</f>
        <v>Description - Asset Type 242</v>
      </c>
      <c r="D5357" s="3"/>
      <c r="E5357" s="109"/>
      <c r="F5357" s="108" t="s">
        <v>41</v>
      </c>
      <c r="G5357" s="295">
        <f t="shared" ref="G5357:N5357" ca="1" si="483">VLOOKUP($B5357,$B$13:$N$512,5+G$5,FALSE)</f>
        <v>0</v>
      </c>
      <c r="H5357" s="295">
        <f t="shared" ca="1" si="483"/>
        <v>0</v>
      </c>
      <c r="I5357" s="295">
        <f t="shared" ca="1" si="483"/>
        <v>0</v>
      </c>
      <c r="J5357" s="295">
        <f t="shared" ca="1" si="483"/>
        <v>0</v>
      </c>
      <c r="K5357" s="295">
        <f t="shared" ca="1" si="483"/>
        <v>0</v>
      </c>
      <c r="L5357" s="295">
        <f t="shared" ca="1" si="483"/>
        <v>0</v>
      </c>
      <c r="M5357" s="295">
        <f t="shared" ca="1" si="483"/>
        <v>0</v>
      </c>
      <c r="N5357" s="295">
        <f t="shared" ca="1" si="483"/>
        <v>0</v>
      </c>
    </row>
    <row r="5358" spans="1:14" s="369" customFormat="1" ht="12.75" hidden="1" customHeight="1" outlineLevel="2" x14ac:dyDescent="0.25">
      <c r="A5358" s="3"/>
      <c r="B5358" s="3"/>
      <c r="C5358" s="21"/>
      <c r="D5358" s="3"/>
      <c r="E5358" s="107"/>
      <c r="F5358" s="106" t="s">
        <v>42</v>
      </c>
      <c r="G5358" s="111">
        <f ca="1">VLOOKUP($B5357,'Input Sheet'!$B$12:$N$511,5+G$5,FALSE)</f>
        <v>0</v>
      </c>
      <c r="H5358" s="111">
        <f ca="1">VLOOKUP($B5357,'Input Sheet'!$B$12:$N$511,5+H$5,FALSE)</f>
        <v>0</v>
      </c>
      <c r="I5358" s="111">
        <f ca="1">VLOOKUP($B5357,'Input Sheet'!$B$12:$N$511,5+I$5,FALSE)</f>
        <v>0</v>
      </c>
      <c r="J5358" s="111">
        <f ca="1">VLOOKUP($B5357,'Input Sheet'!$B$12:$N$511,5+J$5,FALSE)</f>
        <v>0</v>
      </c>
      <c r="K5358" s="111">
        <f ca="1">VLOOKUP($B5357,'Input Sheet'!$B$12:$N$511,5+K$5,FALSE)</f>
        <v>0</v>
      </c>
      <c r="L5358" s="111">
        <f ca="1">VLOOKUP($B5357,'Input Sheet'!$B$12:$N$511,5+L$5,FALSE)</f>
        <v>0</v>
      </c>
      <c r="M5358" s="111">
        <f ca="1">VLOOKUP($B5357,'Input Sheet'!$B$12:$N$511,5+M$5,FALSE)</f>
        <v>0</v>
      </c>
      <c r="N5358" s="111">
        <f ca="1">VLOOKUP($B5357,'Input Sheet'!$B$12:$N$511,5+N$5,FALSE)</f>
        <v>0</v>
      </c>
    </row>
    <row r="5359" spans="1:14" s="369" customFormat="1" ht="12.75" hidden="1" customHeight="1" outlineLevel="2" x14ac:dyDescent="0.25">
      <c r="A5359" s="3"/>
      <c r="B5359" s="3"/>
      <c r="C5359" s="3"/>
      <c r="D5359" s="3">
        <v>1</v>
      </c>
      <c r="E5359" s="290">
        <f t="array" aca="1" ref="E5359:E5373" ca="1">TRANSPOSE(G5357:N5357)</f>
        <v>0</v>
      </c>
      <c r="F5359" s="291"/>
      <c r="G5359" s="292"/>
      <c r="H5359" s="293">
        <f ca="1">IF(OFFSET(H5359,-$D5359,0)="n/a","n/a",IF(H$5&gt;OFFSET(H5359,-$D5359,0)+$D5359,$E5359-SUM($G5359:G5359),($E5359-SUM($G5359:G5359))/(OFFSET(H5359,-$D5359,0)-(H$5-$D5359-1))))</f>
        <v>0</v>
      </c>
      <c r="I5359" s="293">
        <f ca="1">IF(OFFSET(I5359,-$D5359,0)="n/a","n/a",IF(I$5&gt;OFFSET(I5359,-$D5359,0)+$D5359,$E5359-SUM($G5359:H5359),($E5359-SUM($G5359:H5359))/(OFFSET(I5359,-$D5359,0)-(I$5-$D5359-1))))</f>
        <v>0</v>
      </c>
      <c r="J5359" s="293">
        <f ca="1">IF(OFFSET(J5359,-$D5359,0)="n/a","n/a",IF(J$5&gt;OFFSET(J5359,-$D5359,0)+$D5359,$E5359-SUM($G5359:I5359),($E5359-SUM($G5359:I5359))/(OFFSET(J5359,-$D5359,0)-(J$5-$D5359-1))))</f>
        <v>0</v>
      </c>
      <c r="K5359" s="293">
        <f ca="1">IF(OFFSET(K5359,-$D5359,0)="n/a","n/a",IF(K$5&gt;OFFSET(K5359,-$D5359,0)+$D5359,$E5359-SUM($G5359:J5359),($E5359-SUM($G5359:J5359))/(OFFSET(K5359,-$D5359,0)-(K$5-$D5359-1))))</f>
        <v>0</v>
      </c>
      <c r="L5359" s="293">
        <f ca="1">IF(OFFSET(L5359,-$D5359,0)="n/a","n/a",IF(L$5&gt;OFFSET(L5359,-$D5359,0)+$D5359,$E5359-SUM($G5359:K5359),($E5359-SUM($G5359:K5359))/(OFFSET(L5359,-$D5359,0)-(L$5-$D5359-1))))</f>
        <v>0</v>
      </c>
      <c r="M5359" s="293">
        <f ca="1">IF(OFFSET(M5359,-$D5359,0)="n/a","n/a",IF(M$5&gt;OFFSET(M5359,-$D5359,0)+$D5359,$E5359-SUM($G5359:L5359),($E5359-SUM($G5359:L5359))/(OFFSET(M5359,-$D5359,0)-(M$5-$D5359-1))))</f>
        <v>0</v>
      </c>
      <c r="N5359" s="293">
        <f ca="1">IF(OFFSET(N5359,-$D5359,0)="n/a","n/a",IF(N$5&gt;OFFSET(N5359,-$D5359,0)+$D5359,$E5359-SUM($G5359:M5359),($E5359-SUM($G5359:M5359))/(OFFSET(N5359,-$D5359,0)-(N$5-$D5359-1))))</f>
        <v>0</v>
      </c>
    </row>
    <row r="5360" spans="1:14" s="369" customFormat="1" ht="12.75" hidden="1" customHeight="1" outlineLevel="2" x14ac:dyDescent="0.25">
      <c r="A5360" s="3"/>
      <c r="B5360" s="3"/>
      <c r="C5360" s="392" t="s">
        <v>43</v>
      </c>
      <c r="D5360" s="3">
        <v>2</v>
      </c>
      <c r="E5360" s="290">
        <f ca="1"/>
        <v>0</v>
      </c>
      <c r="F5360" s="291"/>
      <c r="G5360" s="294"/>
      <c r="H5360" s="292"/>
      <c r="I5360" s="293">
        <f ca="1">IF(OFFSET(I5360,-$D5360,0)="n/a","n/a",IF(I$5&gt;OFFSET(I5360,-$D5360,0)+$D5360,$E5360-SUM($G5360:H5360),($E5360-SUM($G5360:H5360))/(OFFSET(I5360,-$D5360,0)-(I$5-$D5360-1))))</f>
        <v>0</v>
      </c>
      <c r="J5360" s="293">
        <f ca="1">IF(OFFSET(J5360,-$D5360,0)="n/a","n/a",IF(J$5&gt;OFFSET(J5360,-$D5360,0)+$D5360,$E5360-SUM($G5360:I5360),($E5360-SUM($G5360:I5360))/(OFFSET(J5360,-$D5360,0)-(J$5-$D5360-1))))</f>
        <v>0</v>
      </c>
      <c r="K5360" s="293">
        <f ca="1">IF(OFFSET(K5360,-$D5360,0)="n/a","n/a",IF(K$5&gt;OFFSET(K5360,-$D5360,0)+$D5360,$E5360-SUM($G5360:J5360),($E5360-SUM($G5360:J5360))/(OFFSET(K5360,-$D5360,0)-(K$5-$D5360-1))))</f>
        <v>0</v>
      </c>
      <c r="L5360" s="293">
        <f ca="1">IF(OFFSET(L5360,-$D5360,0)="n/a","n/a",IF(L$5&gt;OFFSET(L5360,-$D5360,0)+$D5360,$E5360-SUM($G5360:K5360),($E5360-SUM($G5360:K5360))/(OFFSET(L5360,-$D5360,0)-(L$5-$D5360-1))))</f>
        <v>0</v>
      </c>
      <c r="M5360" s="293">
        <f ca="1">IF(OFFSET(M5360,-$D5360,0)="n/a","n/a",IF(M$5&gt;OFFSET(M5360,-$D5360,0)+$D5360,$E5360-SUM($G5360:L5360),($E5360-SUM($G5360:L5360))/(OFFSET(M5360,-$D5360,0)-(M$5-$D5360-1))))</f>
        <v>0</v>
      </c>
      <c r="N5360" s="293">
        <f ca="1">IF(OFFSET(N5360,-$D5360,0)="n/a","n/a",IF(N$5&gt;OFFSET(N5360,-$D5360,0)+$D5360,$E5360-SUM($G5360:M5360),($E5360-SUM($G5360:M5360))/(OFFSET(N5360,-$D5360,0)-(N$5-$D5360-1))))</f>
        <v>0</v>
      </c>
    </row>
    <row r="5361" spans="1:14" s="369" customFormat="1" ht="12.75" hidden="1" customHeight="1" outlineLevel="2" x14ac:dyDescent="0.25">
      <c r="A5361" s="3"/>
      <c r="B5361" s="3"/>
      <c r="C5361" s="392"/>
      <c r="D5361" s="3">
        <v>3</v>
      </c>
      <c r="E5361" s="290">
        <f ca="1"/>
        <v>0</v>
      </c>
      <c r="F5361" s="291"/>
      <c r="G5361" s="294"/>
      <c r="H5361" s="294"/>
      <c r="I5361" s="292"/>
      <c r="J5361" s="293">
        <f ca="1">IF(OFFSET(J5361,-$D5361,0)="n/a","n/a",IF(J$5&gt;OFFSET(J5361,-$D5361,0)+$D5361,$E5361-SUM($G5361:I5361),($E5361-SUM($G5361:I5361))/(OFFSET(J5361,-$D5361,0)-(J$5-$D5361-1))))</f>
        <v>0</v>
      </c>
      <c r="K5361" s="293">
        <f ca="1">IF(OFFSET(K5361,-$D5361,0)="n/a","n/a",IF(K$5&gt;OFFSET(K5361,-$D5361,0)+$D5361,$E5361-SUM($G5361:J5361),($E5361-SUM($G5361:J5361))/(OFFSET(K5361,-$D5361,0)-(K$5-$D5361-1))))</f>
        <v>0</v>
      </c>
      <c r="L5361" s="293">
        <f ca="1">IF(OFFSET(L5361,-$D5361,0)="n/a","n/a",IF(L$5&gt;OFFSET(L5361,-$D5361,0)+$D5361,$E5361-SUM($G5361:K5361),($E5361-SUM($G5361:K5361))/(OFFSET(L5361,-$D5361,0)-(L$5-$D5361-1))))</f>
        <v>0</v>
      </c>
      <c r="M5361" s="293">
        <f ca="1">IF(OFFSET(M5361,-$D5361,0)="n/a","n/a",IF(M$5&gt;OFFSET(M5361,-$D5361,0)+$D5361,$E5361-SUM($G5361:L5361),($E5361-SUM($G5361:L5361))/(OFFSET(M5361,-$D5361,0)-(M$5-$D5361-1))))</f>
        <v>0</v>
      </c>
      <c r="N5361" s="293">
        <f ca="1">IF(OFFSET(N5361,-$D5361,0)="n/a","n/a",IF(N$5&gt;OFFSET(N5361,-$D5361,0)+$D5361,$E5361-SUM($G5361:M5361),($E5361-SUM($G5361:M5361))/(OFFSET(N5361,-$D5361,0)-(N$5-$D5361-1))))</f>
        <v>0</v>
      </c>
    </row>
    <row r="5362" spans="1:14" s="369" customFormat="1" ht="12.75" hidden="1" customHeight="1" outlineLevel="2" x14ac:dyDescent="0.25">
      <c r="A5362" s="3"/>
      <c r="B5362" s="3"/>
      <c r="C5362" s="392"/>
      <c r="D5362" s="3">
        <v>4</v>
      </c>
      <c r="E5362" s="290">
        <f ca="1"/>
        <v>0</v>
      </c>
      <c r="F5362" s="291"/>
      <c r="G5362" s="294"/>
      <c r="H5362" s="294"/>
      <c r="I5362" s="294"/>
      <c r="J5362" s="292"/>
      <c r="K5362" s="293">
        <f ca="1">IF(OFFSET(K5362,-$D5362,0)="n/a","n/a",IF(K$5&gt;OFFSET(K5362,-$D5362,0)+$D5362,$E5362-SUM($G5362:J5362),($E5362-SUM($G5362:J5362))/(OFFSET(K5362,-$D5362,0)-(K$5-$D5362-1))))</f>
        <v>0</v>
      </c>
      <c r="L5362" s="293">
        <f ca="1">IF(OFFSET(L5362,-$D5362,0)="n/a","n/a",IF(L$5&gt;OFFSET(L5362,-$D5362,0)+$D5362,$E5362-SUM($G5362:K5362),($E5362-SUM($G5362:K5362))/(OFFSET(L5362,-$D5362,0)-(L$5-$D5362-1))))</f>
        <v>0</v>
      </c>
      <c r="M5362" s="293">
        <f ca="1">IF(OFFSET(M5362,-$D5362,0)="n/a","n/a",IF(M$5&gt;OFFSET(M5362,-$D5362,0)+$D5362,$E5362-SUM($G5362:L5362),($E5362-SUM($G5362:L5362))/(OFFSET(M5362,-$D5362,0)-(M$5-$D5362-1))))</f>
        <v>0</v>
      </c>
      <c r="N5362" s="293">
        <f ca="1">IF(OFFSET(N5362,-$D5362,0)="n/a","n/a",IF(N$5&gt;OFFSET(N5362,-$D5362,0)+$D5362,$E5362-SUM($G5362:M5362),($E5362-SUM($G5362:M5362))/(OFFSET(N5362,-$D5362,0)-(N$5-$D5362-1))))</f>
        <v>0</v>
      </c>
    </row>
    <row r="5363" spans="1:14" s="369" customFormat="1" ht="12.75" hidden="1" customHeight="1" outlineLevel="2" x14ac:dyDescent="0.25">
      <c r="A5363" s="3"/>
      <c r="B5363" s="3"/>
      <c r="C5363" s="392"/>
      <c r="D5363" s="3">
        <v>5</v>
      </c>
      <c r="E5363" s="290">
        <f ca="1"/>
        <v>0</v>
      </c>
      <c r="F5363" s="291"/>
      <c r="G5363" s="294"/>
      <c r="H5363" s="294"/>
      <c r="I5363" s="294"/>
      <c r="J5363" s="294"/>
      <c r="K5363" s="292"/>
      <c r="L5363" s="293">
        <f ca="1">IF(OFFSET(L5363,-$D5363,0)="n/a","n/a",IF(L$5&gt;OFFSET(L5363,-$D5363,0)+$D5363,$E5363-SUM($G5363:K5363),($E5363-SUM($G5363:K5363))/(OFFSET(L5363,-$D5363,0)-(L$5-$D5363-1))))</f>
        <v>0</v>
      </c>
      <c r="M5363" s="293">
        <f ca="1">IF(OFFSET(M5363,-$D5363,0)="n/a","n/a",IF(M$5&gt;OFFSET(M5363,-$D5363,0)+$D5363,$E5363-SUM($G5363:L5363),($E5363-SUM($G5363:L5363))/(OFFSET(M5363,-$D5363,0)-(M$5-$D5363-1))))</f>
        <v>0</v>
      </c>
      <c r="N5363" s="293">
        <f ca="1">IF(OFFSET(N5363,-$D5363,0)="n/a","n/a",IF(N$5&gt;OFFSET(N5363,-$D5363,0)+$D5363,$E5363-SUM($G5363:M5363),($E5363-SUM($G5363:M5363))/(OFFSET(N5363,-$D5363,0)-(N$5-$D5363-1))))</f>
        <v>0</v>
      </c>
    </row>
    <row r="5364" spans="1:14" s="369" customFormat="1" ht="12.75" hidden="1" customHeight="1" outlineLevel="2" x14ac:dyDescent="0.25">
      <c r="A5364" s="3"/>
      <c r="B5364" s="3"/>
      <c r="C5364" s="392"/>
      <c r="D5364" s="3">
        <v>6</v>
      </c>
      <c r="E5364" s="290">
        <f ca="1"/>
        <v>0</v>
      </c>
      <c r="F5364" s="291"/>
      <c r="G5364" s="294"/>
      <c r="H5364" s="294"/>
      <c r="I5364" s="294"/>
      <c r="J5364" s="294"/>
      <c r="K5364" s="294"/>
      <c r="L5364" s="292"/>
      <c r="M5364" s="293">
        <f ca="1">IF(OFFSET(M5364,-$D5364,0)="n/a","n/a",IF(M$5&gt;OFFSET(M5364,-$D5364,0)+$D5364,$E5364-SUM($G5364:L5364),($E5364-SUM($G5364:L5364))/(OFFSET(M5364,-$D5364,0)-(M$5-$D5364-1))))</f>
        <v>0</v>
      </c>
      <c r="N5364" s="293">
        <f ca="1">IF(OFFSET(N5364,-$D5364,0)="n/a","n/a",IF(N$5&gt;OFFSET(N5364,-$D5364,0)+$D5364,$E5364-SUM($G5364:M5364),($E5364-SUM($G5364:M5364))/(OFFSET(N5364,-$D5364,0)-(N$5-$D5364-1))))</f>
        <v>0</v>
      </c>
    </row>
    <row r="5365" spans="1:14" s="369" customFormat="1" ht="12.75" hidden="1" customHeight="1" outlineLevel="2" x14ac:dyDescent="0.25">
      <c r="A5365" s="3"/>
      <c r="B5365" s="3"/>
      <c r="C5365" s="392"/>
      <c r="D5365" s="3">
        <v>7</v>
      </c>
      <c r="E5365" s="290">
        <f ca="1"/>
        <v>0</v>
      </c>
      <c r="F5365" s="291"/>
      <c r="G5365" s="294"/>
      <c r="H5365" s="294"/>
      <c r="I5365" s="294"/>
      <c r="J5365" s="294"/>
      <c r="K5365" s="294"/>
      <c r="L5365" s="294"/>
      <c r="M5365" s="292"/>
      <c r="N5365" s="293">
        <f ca="1">IF(OFFSET(N5365,-$D5365,0)="n/a","n/a",IF(N$5&gt;OFFSET(N5365,-$D5365,0)+$D5365,$E5365-SUM($G5365:M5365),($E5365-SUM($G5365:M5365))/(OFFSET(N5365,-$D5365,0)-(N$5-$D5365-1))))</f>
        <v>0</v>
      </c>
    </row>
    <row r="5366" spans="1:14" s="369" customFormat="1" ht="12.75" hidden="1" customHeight="1" outlineLevel="2" x14ac:dyDescent="0.25">
      <c r="A5366" s="3"/>
      <c r="B5366" s="3"/>
      <c r="C5366" s="392"/>
      <c r="D5366" s="3">
        <v>8</v>
      </c>
      <c r="E5366" s="290">
        <f ca="1"/>
        <v>0</v>
      </c>
      <c r="F5366" s="291"/>
      <c r="G5366" s="294"/>
      <c r="H5366" s="294"/>
      <c r="I5366" s="294"/>
      <c r="J5366" s="294"/>
      <c r="K5366" s="294"/>
      <c r="L5366" s="294"/>
      <c r="M5366" s="294"/>
      <c r="N5366" s="292"/>
    </row>
    <row r="5367" spans="1:14" s="369" customFormat="1" ht="12.75" hidden="1" customHeight="1" outlineLevel="2" x14ac:dyDescent="0.25">
      <c r="A5367" s="3"/>
      <c r="B5367" s="3"/>
      <c r="C5367" s="392"/>
      <c r="D5367" s="3">
        <v>9</v>
      </c>
      <c r="E5367" s="290" t="e">
        <f ca="1"/>
        <v>#N/A</v>
      </c>
      <c r="F5367" s="291"/>
      <c r="G5367" s="294"/>
      <c r="H5367" s="294"/>
      <c r="I5367" s="294"/>
      <c r="J5367" s="294"/>
      <c r="K5367" s="294"/>
      <c r="L5367" s="294"/>
      <c r="M5367" s="294"/>
      <c r="N5367" s="294"/>
    </row>
    <row r="5368" spans="1:14" s="369" customFormat="1" ht="12.75" hidden="1" customHeight="1" outlineLevel="2" x14ac:dyDescent="0.25">
      <c r="A5368" s="3"/>
      <c r="B5368" s="3"/>
      <c r="C5368" s="392"/>
      <c r="D5368" s="3">
        <v>10</v>
      </c>
      <c r="E5368" s="290" t="e">
        <f ca="1"/>
        <v>#N/A</v>
      </c>
      <c r="F5368" s="291"/>
      <c r="G5368" s="294"/>
      <c r="H5368" s="294"/>
      <c r="I5368" s="294"/>
      <c r="J5368" s="294"/>
      <c r="K5368" s="294"/>
      <c r="L5368" s="294"/>
      <c r="M5368" s="294"/>
      <c r="N5368" s="294"/>
    </row>
    <row r="5369" spans="1:14" s="369" customFormat="1" ht="12.75" hidden="1" customHeight="1" outlineLevel="2" x14ac:dyDescent="0.25">
      <c r="A5369" s="3"/>
      <c r="B5369" s="3"/>
      <c r="C5369" s="392"/>
      <c r="D5369" s="3">
        <v>11</v>
      </c>
      <c r="E5369" s="290" t="e">
        <f ca="1"/>
        <v>#N/A</v>
      </c>
      <c r="F5369" s="291"/>
      <c r="G5369" s="294"/>
      <c r="H5369" s="294"/>
      <c r="I5369" s="294"/>
      <c r="J5369" s="294"/>
      <c r="K5369" s="294"/>
      <c r="L5369" s="294"/>
      <c r="M5369" s="294"/>
      <c r="N5369" s="294"/>
    </row>
    <row r="5370" spans="1:14" s="369" customFormat="1" ht="12.75" hidden="1" customHeight="1" outlineLevel="2" x14ac:dyDescent="0.25">
      <c r="A5370" s="3"/>
      <c r="B5370" s="3"/>
      <c r="C5370" s="392"/>
      <c r="D5370" s="3">
        <v>12</v>
      </c>
      <c r="E5370" s="290" t="e">
        <f ca="1"/>
        <v>#N/A</v>
      </c>
      <c r="F5370" s="291"/>
      <c r="G5370" s="294"/>
      <c r="H5370" s="294"/>
      <c r="I5370" s="294"/>
      <c r="J5370" s="294"/>
      <c r="K5370" s="294"/>
      <c r="L5370" s="294"/>
      <c r="M5370" s="294"/>
      <c r="N5370" s="294"/>
    </row>
    <row r="5371" spans="1:14" s="369" customFormat="1" ht="12.75" hidden="1" customHeight="1" outlineLevel="2" x14ac:dyDescent="0.25">
      <c r="A5371" s="3"/>
      <c r="B5371" s="3"/>
      <c r="C5371" s="392"/>
      <c r="D5371" s="3">
        <v>13</v>
      </c>
      <c r="E5371" s="290" t="e">
        <f ca="1"/>
        <v>#N/A</v>
      </c>
      <c r="F5371" s="291"/>
      <c r="G5371" s="294"/>
      <c r="H5371" s="294"/>
      <c r="I5371" s="294"/>
      <c r="J5371" s="294"/>
      <c r="K5371" s="294"/>
      <c r="L5371" s="294"/>
      <c r="M5371" s="294"/>
      <c r="N5371" s="294"/>
    </row>
    <row r="5372" spans="1:14" s="369" customFormat="1" ht="12.75" hidden="1" customHeight="1" outlineLevel="2" x14ac:dyDescent="0.25">
      <c r="A5372" s="3"/>
      <c r="B5372" s="3"/>
      <c r="C5372" s="392"/>
      <c r="D5372" s="3">
        <v>14</v>
      </c>
      <c r="E5372" s="290" t="e">
        <f ca="1"/>
        <v>#N/A</v>
      </c>
      <c r="F5372" s="291"/>
      <c r="G5372" s="294"/>
      <c r="H5372" s="294"/>
      <c r="I5372" s="294"/>
      <c r="J5372" s="294"/>
      <c r="K5372" s="294"/>
      <c r="L5372" s="294"/>
      <c r="M5372" s="294"/>
      <c r="N5372" s="294"/>
    </row>
    <row r="5373" spans="1:14" s="369" customFormat="1" ht="12.75" hidden="1" customHeight="1" outlineLevel="2" x14ac:dyDescent="0.25">
      <c r="A5373" s="3"/>
      <c r="B5373" s="3"/>
      <c r="C5373" s="392"/>
      <c r="D5373" s="3">
        <v>15</v>
      </c>
      <c r="E5373" s="290" t="e">
        <f ca="1"/>
        <v>#N/A</v>
      </c>
      <c r="F5373" s="291"/>
      <c r="G5373" s="294"/>
      <c r="H5373" s="294"/>
      <c r="I5373" s="294"/>
      <c r="J5373" s="294"/>
      <c r="K5373" s="294"/>
      <c r="L5373" s="294"/>
      <c r="M5373" s="294"/>
      <c r="N5373" s="294"/>
    </row>
    <row r="5374" spans="1:14" s="369" customFormat="1" ht="12.75" hidden="1" customHeight="1" outlineLevel="1" x14ac:dyDescent="0.25">
      <c r="A5374" s="3"/>
      <c r="B5374" s="145" t="str">
        <f ca="1">B5357</f>
        <v>Asset Type 242</v>
      </c>
      <c r="C5374" s="145" t="str">
        <f ca="1">C5357</f>
        <v>Description - Asset Type 242</v>
      </c>
      <c r="D5374" s="3"/>
      <c r="E5374" s="3"/>
      <c r="F5374" s="106" t="s">
        <v>44</v>
      </c>
      <c r="G5374" s="296">
        <f t="shared" ref="G5374:N5374" si="484">SUM(G5359:G5373)</f>
        <v>0</v>
      </c>
      <c r="H5374" s="296">
        <f t="shared" ca="1" si="484"/>
        <v>0</v>
      </c>
      <c r="I5374" s="296">
        <f t="shared" ca="1" si="484"/>
        <v>0</v>
      </c>
      <c r="J5374" s="296">
        <f t="shared" ca="1" si="484"/>
        <v>0</v>
      </c>
      <c r="K5374" s="296">
        <f t="shared" ca="1" si="484"/>
        <v>0</v>
      </c>
      <c r="L5374" s="296">
        <f t="shared" ca="1" si="484"/>
        <v>0</v>
      </c>
      <c r="M5374" s="296">
        <f t="shared" ca="1" si="484"/>
        <v>0</v>
      </c>
      <c r="N5374" s="296">
        <f t="shared" ca="1" si="484"/>
        <v>0</v>
      </c>
    </row>
    <row r="5375" spans="1:14" s="369" customFormat="1" ht="12.75" hidden="1" customHeight="1" outlineLevel="2" x14ac:dyDescent="0.25">
      <c r="A5375" s="217">
        <f>A5357+1</f>
        <v>243</v>
      </c>
      <c r="B5375" s="22" t="str">
        <f ca="1">OFFSET($B$13,$A5375-1,0)</f>
        <v>Asset Type 243</v>
      </c>
      <c r="C5375" s="22" t="str">
        <f ca="1">OFFSET($C$13,$A5375-1,0)</f>
        <v>Description - Asset Type 243</v>
      </c>
      <c r="D5375" s="3"/>
      <c r="E5375" s="109"/>
      <c r="F5375" s="108" t="s">
        <v>41</v>
      </c>
      <c r="G5375" s="295">
        <f t="shared" ref="G5375:N5375" ca="1" si="485">VLOOKUP($B5375,$B$13:$N$512,5+G$5,FALSE)</f>
        <v>0</v>
      </c>
      <c r="H5375" s="295">
        <f t="shared" ca="1" si="485"/>
        <v>0</v>
      </c>
      <c r="I5375" s="295">
        <f t="shared" ca="1" si="485"/>
        <v>0</v>
      </c>
      <c r="J5375" s="295">
        <f t="shared" ca="1" si="485"/>
        <v>0</v>
      </c>
      <c r="K5375" s="295">
        <f t="shared" ca="1" si="485"/>
        <v>0</v>
      </c>
      <c r="L5375" s="295">
        <f t="shared" ca="1" si="485"/>
        <v>0</v>
      </c>
      <c r="M5375" s="295">
        <f t="shared" ca="1" si="485"/>
        <v>0</v>
      </c>
      <c r="N5375" s="295">
        <f t="shared" ca="1" si="485"/>
        <v>0</v>
      </c>
    </row>
    <row r="5376" spans="1:14" s="369" customFormat="1" ht="12.75" hidden="1" customHeight="1" outlineLevel="2" x14ac:dyDescent="0.25">
      <c r="A5376" s="3"/>
      <c r="B5376" s="3"/>
      <c r="C5376" s="21"/>
      <c r="D5376" s="3"/>
      <c r="E5376" s="107"/>
      <c r="F5376" s="106" t="s">
        <v>42</v>
      </c>
      <c r="G5376" s="111">
        <f ca="1">VLOOKUP($B5375,'Input Sheet'!$B$12:$N$511,5+G$5,FALSE)</f>
        <v>0</v>
      </c>
      <c r="H5376" s="111">
        <f ca="1">VLOOKUP($B5375,'Input Sheet'!$B$12:$N$511,5+H$5,FALSE)</f>
        <v>0</v>
      </c>
      <c r="I5376" s="111">
        <f ca="1">VLOOKUP($B5375,'Input Sheet'!$B$12:$N$511,5+I$5,FALSE)</f>
        <v>0</v>
      </c>
      <c r="J5376" s="111">
        <f ca="1">VLOOKUP($B5375,'Input Sheet'!$B$12:$N$511,5+J$5,FALSE)</f>
        <v>0</v>
      </c>
      <c r="K5376" s="111">
        <f ca="1">VLOOKUP($B5375,'Input Sheet'!$B$12:$N$511,5+K$5,FALSE)</f>
        <v>0</v>
      </c>
      <c r="L5376" s="111">
        <f ca="1">VLOOKUP($B5375,'Input Sheet'!$B$12:$N$511,5+L$5,FALSE)</f>
        <v>0</v>
      </c>
      <c r="M5376" s="111">
        <f ca="1">VLOOKUP($B5375,'Input Sheet'!$B$12:$N$511,5+M$5,FALSE)</f>
        <v>0</v>
      </c>
      <c r="N5376" s="111">
        <f ca="1">VLOOKUP($B5375,'Input Sheet'!$B$12:$N$511,5+N$5,FALSE)</f>
        <v>0</v>
      </c>
    </row>
    <row r="5377" spans="1:14" s="369" customFormat="1" ht="12.75" hidden="1" customHeight="1" outlineLevel="2" x14ac:dyDescent="0.25">
      <c r="A5377" s="3"/>
      <c r="B5377" s="3"/>
      <c r="C5377" s="3"/>
      <c r="D5377" s="3">
        <v>1</v>
      </c>
      <c r="E5377" s="290">
        <f t="array" aca="1" ref="E5377:E5391" ca="1">TRANSPOSE(G5375:N5375)</f>
        <v>0</v>
      </c>
      <c r="F5377" s="291"/>
      <c r="G5377" s="292"/>
      <c r="H5377" s="293">
        <f ca="1">IF(OFFSET(H5377,-$D5377,0)="n/a","n/a",IF(H$5&gt;OFFSET(H5377,-$D5377,0)+$D5377,$E5377-SUM($G5377:G5377),($E5377-SUM($G5377:G5377))/(OFFSET(H5377,-$D5377,0)-(H$5-$D5377-1))))</f>
        <v>0</v>
      </c>
      <c r="I5377" s="293">
        <f ca="1">IF(OFFSET(I5377,-$D5377,0)="n/a","n/a",IF(I$5&gt;OFFSET(I5377,-$D5377,0)+$D5377,$E5377-SUM($G5377:H5377),($E5377-SUM($G5377:H5377))/(OFFSET(I5377,-$D5377,0)-(I$5-$D5377-1))))</f>
        <v>0</v>
      </c>
      <c r="J5377" s="293">
        <f ca="1">IF(OFFSET(J5377,-$D5377,0)="n/a","n/a",IF(J$5&gt;OFFSET(J5377,-$D5377,0)+$D5377,$E5377-SUM($G5377:I5377),($E5377-SUM($G5377:I5377))/(OFFSET(J5377,-$D5377,0)-(J$5-$D5377-1))))</f>
        <v>0</v>
      </c>
      <c r="K5377" s="293">
        <f ca="1">IF(OFFSET(K5377,-$D5377,0)="n/a","n/a",IF(K$5&gt;OFFSET(K5377,-$D5377,0)+$D5377,$E5377-SUM($G5377:J5377),($E5377-SUM($G5377:J5377))/(OFFSET(K5377,-$D5377,0)-(K$5-$D5377-1))))</f>
        <v>0</v>
      </c>
      <c r="L5377" s="293">
        <f ca="1">IF(OFFSET(L5377,-$D5377,0)="n/a","n/a",IF(L$5&gt;OFFSET(L5377,-$D5377,0)+$D5377,$E5377-SUM($G5377:K5377),($E5377-SUM($G5377:K5377))/(OFFSET(L5377,-$D5377,0)-(L$5-$D5377-1))))</f>
        <v>0</v>
      </c>
      <c r="M5377" s="293">
        <f ca="1">IF(OFFSET(M5377,-$D5377,0)="n/a","n/a",IF(M$5&gt;OFFSET(M5377,-$D5377,0)+$D5377,$E5377-SUM($G5377:L5377),($E5377-SUM($G5377:L5377))/(OFFSET(M5377,-$D5377,0)-(M$5-$D5377-1))))</f>
        <v>0</v>
      </c>
      <c r="N5377" s="293">
        <f ca="1">IF(OFFSET(N5377,-$D5377,0)="n/a","n/a",IF(N$5&gt;OFFSET(N5377,-$D5377,0)+$D5377,$E5377-SUM($G5377:M5377),($E5377-SUM($G5377:M5377))/(OFFSET(N5377,-$D5377,0)-(N$5-$D5377-1))))</f>
        <v>0</v>
      </c>
    </row>
    <row r="5378" spans="1:14" s="369" customFormat="1" ht="12.75" hidden="1" customHeight="1" outlineLevel="2" x14ac:dyDescent="0.25">
      <c r="A5378" s="3"/>
      <c r="B5378" s="3"/>
      <c r="C5378" s="392" t="s">
        <v>43</v>
      </c>
      <c r="D5378" s="3">
        <v>2</v>
      </c>
      <c r="E5378" s="290">
        <f ca="1"/>
        <v>0</v>
      </c>
      <c r="F5378" s="291"/>
      <c r="G5378" s="294"/>
      <c r="H5378" s="292"/>
      <c r="I5378" s="293">
        <f ca="1">IF(OFFSET(I5378,-$D5378,0)="n/a","n/a",IF(I$5&gt;OFFSET(I5378,-$D5378,0)+$D5378,$E5378-SUM($G5378:H5378),($E5378-SUM($G5378:H5378))/(OFFSET(I5378,-$D5378,0)-(I$5-$D5378-1))))</f>
        <v>0</v>
      </c>
      <c r="J5378" s="293">
        <f ca="1">IF(OFFSET(J5378,-$D5378,0)="n/a","n/a",IF(J$5&gt;OFFSET(J5378,-$D5378,0)+$D5378,$E5378-SUM($G5378:I5378),($E5378-SUM($G5378:I5378))/(OFFSET(J5378,-$D5378,0)-(J$5-$D5378-1))))</f>
        <v>0</v>
      </c>
      <c r="K5378" s="293">
        <f ca="1">IF(OFFSET(K5378,-$D5378,0)="n/a","n/a",IF(K$5&gt;OFFSET(K5378,-$D5378,0)+$D5378,$E5378-SUM($G5378:J5378),($E5378-SUM($G5378:J5378))/(OFFSET(K5378,-$D5378,0)-(K$5-$D5378-1))))</f>
        <v>0</v>
      </c>
      <c r="L5378" s="293">
        <f ca="1">IF(OFFSET(L5378,-$D5378,0)="n/a","n/a",IF(L$5&gt;OFFSET(L5378,-$D5378,0)+$D5378,$E5378-SUM($G5378:K5378),($E5378-SUM($G5378:K5378))/(OFFSET(L5378,-$D5378,0)-(L$5-$D5378-1))))</f>
        <v>0</v>
      </c>
      <c r="M5378" s="293">
        <f ca="1">IF(OFFSET(M5378,-$D5378,0)="n/a","n/a",IF(M$5&gt;OFFSET(M5378,-$D5378,0)+$D5378,$E5378-SUM($G5378:L5378),($E5378-SUM($G5378:L5378))/(OFFSET(M5378,-$D5378,0)-(M$5-$D5378-1))))</f>
        <v>0</v>
      </c>
      <c r="N5378" s="293">
        <f ca="1">IF(OFFSET(N5378,-$D5378,0)="n/a","n/a",IF(N$5&gt;OFFSET(N5378,-$D5378,0)+$D5378,$E5378-SUM($G5378:M5378),($E5378-SUM($G5378:M5378))/(OFFSET(N5378,-$D5378,0)-(N$5-$D5378-1))))</f>
        <v>0</v>
      </c>
    </row>
    <row r="5379" spans="1:14" s="369" customFormat="1" ht="12.75" hidden="1" customHeight="1" outlineLevel="2" x14ac:dyDescent="0.25">
      <c r="A5379" s="3"/>
      <c r="B5379" s="3"/>
      <c r="C5379" s="392"/>
      <c r="D5379" s="3">
        <v>3</v>
      </c>
      <c r="E5379" s="290">
        <f ca="1"/>
        <v>0</v>
      </c>
      <c r="F5379" s="291"/>
      <c r="G5379" s="294"/>
      <c r="H5379" s="294"/>
      <c r="I5379" s="292"/>
      <c r="J5379" s="293">
        <f ca="1">IF(OFFSET(J5379,-$D5379,0)="n/a","n/a",IF(J$5&gt;OFFSET(J5379,-$D5379,0)+$D5379,$E5379-SUM($G5379:I5379),($E5379-SUM($G5379:I5379))/(OFFSET(J5379,-$D5379,0)-(J$5-$D5379-1))))</f>
        <v>0</v>
      </c>
      <c r="K5379" s="293">
        <f ca="1">IF(OFFSET(K5379,-$D5379,0)="n/a","n/a",IF(K$5&gt;OFFSET(K5379,-$D5379,0)+$D5379,$E5379-SUM($G5379:J5379),($E5379-SUM($G5379:J5379))/(OFFSET(K5379,-$D5379,0)-(K$5-$D5379-1))))</f>
        <v>0</v>
      </c>
      <c r="L5379" s="293">
        <f ca="1">IF(OFFSET(L5379,-$D5379,0)="n/a","n/a",IF(L$5&gt;OFFSET(L5379,-$D5379,0)+$D5379,$E5379-SUM($G5379:K5379),($E5379-SUM($G5379:K5379))/(OFFSET(L5379,-$D5379,0)-(L$5-$D5379-1))))</f>
        <v>0</v>
      </c>
      <c r="M5379" s="293">
        <f ca="1">IF(OFFSET(M5379,-$D5379,0)="n/a","n/a",IF(M$5&gt;OFFSET(M5379,-$D5379,0)+$D5379,$E5379-SUM($G5379:L5379),($E5379-SUM($G5379:L5379))/(OFFSET(M5379,-$D5379,0)-(M$5-$D5379-1))))</f>
        <v>0</v>
      </c>
      <c r="N5379" s="293">
        <f ca="1">IF(OFFSET(N5379,-$D5379,0)="n/a","n/a",IF(N$5&gt;OFFSET(N5379,-$D5379,0)+$D5379,$E5379-SUM($G5379:M5379),($E5379-SUM($G5379:M5379))/(OFFSET(N5379,-$D5379,0)-(N$5-$D5379-1))))</f>
        <v>0</v>
      </c>
    </row>
    <row r="5380" spans="1:14" s="369" customFormat="1" ht="12.75" hidden="1" customHeight="1" outlineLevel="2" x14ac:dyDescent="0.25">
      <c r="A5380" s="3"/>
      <c r="B5380" s="3"/>
      <c r="C5380" s="392"/>
      <c r="D5380" s="3">
        <v>4</v>
      </c>
      <c r="E5380" s="290">
        <f ca="1"/>
        <v>0</v>
      </c>
      <c r="F5380" s="291"/>
      <c r="G5380" s="294"/>
      <c r="H5380" s="294"/>
      <c r="I5380" s="294"/>
      <c r="J5380" s="292"/>
      <c r="K5380" s="293">
        <f ca="1">IF(OFFSET(K5380,-$D5380,0)="n/a","n/a",IF(K$5&gt;OFFSET(K5380,-$D5380,0)+$D5380,$E5380-SUM($G5380:J5380),($E5380-SUM($G5380:J5380))/(OFFSET(K5380,-$D5380,0)-(K$5-$D5380-1))))</f>
        <v>0</v>
      </c>
      <c r="L5380" s="293">
        <f ca="1">IF(OFFSET(L5380,-$D5380,0)="n/a","n/a",IF(L$5&gt;OFFSET(L5380,-$D5380,0)+$D5380,$E5380-SUM($G5380:K5380),($E5380-SUM($G5380:K5380))/(OFFSET(L5380,-$D5380,0)-(L$5-$D5380-1))))</f>
        <v>0</v>
      </c>
      <c r="M5380" s="293">
        <f ca="1">IF(OFFSET(M5380,-$D5380,0)="n/a","n/a",IF(M$5&gt;OFFSET(M5380,-$D5380,0)+$D5380,$E5380-SUM($G5380:L5380),($E5380-SUM($G5380:L5380))/(OFFSET(M5380,-$D5380,0)-(M$5-$D5380-1))))</f>
        <v>0</v>
      </c>
      <c r="N5380" s="293">
        <f ca="1">IF(OFFSET(N5380,-$D5380,0)="n/a","n/a",IF(N$5&gt;OFFSET(N5380,-$D5380,0)+$D5380,$E5380-SUM($G5380:M5380),($E5380-SUM($G5380:M5380))/(OFFSET(N5380,-$D5380,0)-(N$5-$D5380-1))))</f>
        <v>0</v>
      </c>
    </row>
    <row r="5381" spans="1:14" s="369" customFormat="1" ht="12.75" hidden="1" customHeight="1" outlineLevel="2" x14ac:dyDescent="0.25">
      <c r="A5381" s="3"/>
      <c r="B5381" s="3"/>
      <c r="C5381" s="392"/>
      <c r="D5381" s="3">
        <v>5</v>
      </c>
      <c r="E5381" s="290">
        <f ca="1"/>
        <v>0</v>
      </c>
      <c r="F5381" s="291"/>
      <c r="G5381" s="294"/>
      <c r="H5381" s="294"/>
      <c r="I5381" s="294"/>
      <c r="J5381" s="294"/>
      <c r="K5381" s="292"/>
      <c r="L5381" s="293">
        <f ca="1">IF(OFFSET(L5381,-$D5381,0)="n/a","n/a",IF(L$5&gt;OFFSET(L5381,-$D5381,0)+$D5381,$E5381-SUM($G5381:K5381),($E5381-SUM($G5381:K5381))/(OFFSET(L5381,-$D5381,0)-(L$5-$D5381-1))))</f>
        <v>0</v>
      </c>
      <c r="M5381" s="293">
        <f ca="1">IF(OFFSET(M5381,-$D5381,0)="n/a","n/a",IF(M$5&gt;OFFSET(M5381,-$D5381,0)+$D5381,$E5381-SUM($G5381:L5381),($E5381-SUM($G5381:L5381))/(OFFSET(M5381,-$D5381,0)-(M$5-$D5381-1))))</f>
        <v>0</v>
      </c>
      <c r="N5381" s="293">
        <f ca="1">IF(OFFSET(N5381,-$D5381,0)="n/a","n/a",IF(N$5&gt;OFFSET(N5381,-$D5381,0)+$D5381,$E5381-SUM($G5381:M5381),($E5381-SUM($G5381:M5381))/(OFFSET(N5381,-$D5381,0)-(N$5-$D5381-1))))</f>
        <v>0</v>
      </c>
    </row>
    <row r="5382" spans="1:14" s="369" customFormat="1" ht="12.75" hidden="1" customHeight="1" outlineLevel="2" x14ac:dyDescent="0.25">
      <c r="A5382" s="3"/>
      <c r="B5382" s="3"/>
      <c r="C5382" s="392"/>
      <c r="D5382" s="3">
        <v>6</v>
      </c>
      <c r="E5382" s="290">
        <f ca="1"/>
        <v>0</v>
      </c>
      <c r="F5382" s="291"/>
      <c r="G5382" s="294"/>
      <c r="H5382" s="294"/>
      <c r="I5382" s="294"/>
      <c r="J5382" s="294"/>
      <c r="K5382" s="294"/>
      <c r="L5382" s="292"/>
      <c r="M5382" s="293">
        <f ca="1">IF(OFFSET(M5382,-$D5382,0)="n/a","n/a",IF(M$5&gt;OFFSET(M5382,-$D5382,0)+$D5382,$E5382-SUM($G5382:L5382),($E5382-SUM($G5382:L5382))/(OFFSET(M5382,-$D5382,0)-(M$5-$D5382-1))))</f>
        <v>0</v>
      </c>
      <c r="N5382" s="293">
        <f ca="1">IF(OFFSET(N5382,-$D5382,0)="n/a","n/a",IF(N$5&gt;OFFSET(N5382,-$D5382,0)+$D5382,$E5382-SUM($G5382:M5382),($E5382-SUM($G5382:M5382))/(OFFSET(N5382,-$D5382,0)-(N$5-$D5382-1))))</f>
        <v>0</v>
      </c>
    </row>
    <row r="5383" spans="1:14" s="369" customFormat="1" ht="12.75" hidden="1" customHeight="1" outlineLevel="2" x14ac:dyDescent="0.25">
      <c r="A5383" s="3"/>
      <c r="B5383" s="3"/>
      <c r="C5383" s="392"/>
      <c r="D5383" s="3">
        <v>7</v>
      </c>
      <c r="E5383" s="290">
        <f ca="1"/>
        <v>0</v>
      </c>
      <c r="F5383" s="291"/>
      <c r="G5383" s="294"/>
      <c r="H5383" s="294"/>
      <c r="I5383" s="294"/>
      <c r="J5383" s="294"/>
      <c r="K5383" s="294"/>
      <c r="L5383" s="294"/>
      <c r="M5383" s="292"/>
      <c r="N5383" s="293">
        <f ca="1">IF(OFFSET(N5383,-$D5383,0)="n/a","n/a",IF(N$5&gt;OFFSET(N5383,-$D5383,0)+$D5383,$E5383-SUM($G5383:M5383),($E5383-SUM($G5383:M5383))/(OFFSET(N5383,-$D5383,0)-(N$5-$D5383-1))))</f>
        <v>0</v>
      </c>
    </row>
    <row r="5384" spans="1:14" s="369" customFormat="1" ht="12.75" hidden="1" customHeight="1" outlineLevel="2" x14ac:dyDescent="0.25">
      <c r="A5384" s="3"/>
      <c r="B5384" s="3"/>
      <c r="C5384" s="392"/>
      <c r="D5384" s="3">
        <v>8</v>
      </c>
      <c r="E5384" s="290">
        <f ca="1"/>
        <v>0</v>
      </c>
      <c r="F5384" s="291"/>
      <c r="G5384" s="294"/>
      <c r="H5384" s="294"/>
      <c r="I5384" s="294"/>
      <c r="J5384" s="294"/>
      <c r="K5384" s="294"/>
      <c r="L5384" s="294"/>
      <c r="M5384" s="294"/>
      <c r="N5384" s="292"/>
    </row>
    <row r="5385" spans="1:14" s="369" customFormat="1" ht="12.75" hidden="1" customHeight="1" outlineLevel="2" x14ac:dyDescent="0.25">
      <c r="A5385" s="3"/>
      <c r="B5385" s="3"/>
      <c r="C5385" s="392"/>
      <c r="D5385" s="3">
        <v>9</v>
      </c>
      <c r="E5385" s="290" t="e">
        <f ca="1"/>
        <v>#N/A</v>
      </c>
      <c r="F5385" s="291"/>
      <c r="G5385" s="294"/>
      <c r="H5385" s="294"/>
      <c r="I5385" s="294"/>
      <c r="J5385" s="294"/>
      <c r="K5385" s="294"/>
      <c r="L5385" s="294"/>
      <c r="M5385" s="294"/>
      <c r="N5385" s="294"/>
    </row>
    <row r="5386" spans="1:14" s="369" customFormat="1" ht="12.75" hidden="1" customHeight="1" outlineLevel="2" x14ac:dyDescent="0.25">
      <c r="A5386" s="3"/>
      <c r="B5386" s="3"/>
      <c r="C5386" s="392"/>
      <c r="D5386" s="3">
        <v>10</v>
      </c>
      <c r="E5386" s="290" t="e">
        <f ca="1"/>
        <v>#N/A</v>
      </c>
      <c r="F5386" s="291"/>
      <c r="G5386" s="294"/>
      <c r="H5386" s="294"/>
      <c r="I5386" s="294"/>
      <c r="J5386" s="294"/>
      <c r="K5386" s="294"/>
      <c r="L5386" s="294"/>
      <c r="M5386" s="294"/>
      <c r="N5386" s="294"/>
    </row>
    <row r="5387" spans="1:14" s="369" customFormat="1" ht="12.75" hidden="1" customHeight="1" outlineLevel="2" x14ac:dyDescent="0.25">
      <c r="A5387" s="3"/>
      <c r="B5387" s="3"/>
      <c r="C5387" s="392"/>
      <c r="D5387" s="3">
        <v>11</v>
      </c>
      <c r="E5387" s="290" t="e">
        <f ca="1"/>
        <v>#N/A</v>
      </c>
      <c r="F5387" s="291"/>
      <c r="G5387" s="294"/>
      <c r="H5387" s="294"/>
      <c r="I5387" s="294"/>
      <c r="J5387" s="294"/>
      <c r="K5387" s="294"/>
      <c r="L5387" s="294"/>
      <c r="M5387" s="294"/>
      <c r="N5387" s="294"/>
    </row>
    <row r="5388" spans="1:14" s="369" customFormat="1" ht="12.75" hidden="1" customHeight="1" outlineLevel="2" x14ac:dyDescent="0.25">
      <c r="A5388" s="3"/>
      <c r="B5388" s="3"/>
      <c r="C5388" s="392"/>
      <c r="D5388" s="3">
        <v>12</v>
      </c>
      <c r="E5388" s="290" t="e">
        <f ca="1"/>
        <v>#N/A</v>
      </c>
      <c r="F5388" s="291"/>
      <c r="G5388" s="294"/>
      <c r="H5388" s="294"/>
      <c r="I5388" s="294"/>
      <c r="J5388" s="294"/>
      <c r="K5388" s="294"/>
      <c r="L5388" s="294"/>
      <c r="M5388" s="294"/>
      <c r="N5388" s="294"/>
    </row>
    <row r="5389" spans="1:14" s="369" customFormat="1" ht="12.75" hidden="1" customHeight="1" outlineLevel="2" x14ac:dyDescent="0.25">
      <c r="A5389" s="3"/>
      <c r="B5389" s="3"/>
      <c r="C5389" s="392"/>
      <c r="D5389" s="3">
        <v>13</v>
      </c>
      <c r="E5389" s="290" t="e">
        <f ca="1"/>
        <v>#N/A</v>
      </c>
      <c r="F5389" s="291"/>
      <c r="G5389" s="294"/>
      <c r="H5389" s="294"/>
      <c r="I5389" s="294"/>
      <c r="J5389" s="294"/>
      <c r="K5389" s="294"/>
      <c r="L5389" s="294"/>
      <c r="M5389" s="294"/>
      <c r="N5389" s="294"/>
    </row>
    <row r="5390" spans="1:14" s="369" customFormat="1" ht="12.75" hidden="1" customHeight="1" outlineLevel="2" x14ac:dyDescent="0.25">
      <c r="A5390" s="3"/>
      <c r="B5390" s="3"/>
      <c r="C5390" s="392"/>
      <c r="D5390" s="3">
        <v>14</v>
      </c>
      <c r="E5390" s="290" t="e">
        <f ca="1"/>
        <v>#N/A</v>
      </c>
      <c r="F5390" s="291"/>
      <c r="G5390" s="294"/>
      <c r="H5390" s="294"/>
      <c r="I5390" s="294"/>
      <c r="J5390" s="294"/>
      <c r="K5390" s="294"/>
      <c r="L5390" s="294"/>
      <c r="M5390" s="294"/>
      <c r="N5390" s="294"/>
    </row>
    <row r="5391" spans="1:14" s="369" customFormat="1" ht="12.75" hidden="1" customHeight="1" outlineLevel="2" x14ac:dyDescent="0.25">
      <c r="A5391" s="3"/>
      <c r="B5391" s="3"/>
      <c r="C5391" s="392"/>
      <c r="D5391" s="3">
        <v>15</v>
      </c>
      <c r="E5391" s="290" t="e">
        <f ca="1"/>
        <v>#N/A</v>
      </c>
      <c r="F5391" s="291"/>
      <c r="G5391" s="294"/>
      <c r="H5391" s="294"/>
      <c r="I5391" s="294"/>
      <c r="J5391" s="294"/>
      <c r="K5391" s="294"/>
      <c r="L5391" s="294"/>
      <c r="M5391" s="294"/>
      <c r="N5391" s="294"/>
    </row>
    <row r="5392" spans="1:14" s="369" customFormat="1" ht="12.75" hidden="1" customHeight="1" outlineLevel="1" x14ac:dyDescent="0.25">
      <c r="A5392" s="3"/>
      <c r="B5392" s="145" t="str">
        <f ca="1">B5375</f>
        <v>Asset Type 243</v>
      </c>
      <c r="C5392" s="145" t="str">
        <f ca="1">C5375</f>
        <v>Description - Asset Type 243</v>
      </c>
      <c r="D5392" s="3"/>
      <c r="E5392" s="3"/>
      <c r="F5392" s="106" t="s">
        <v>44</v>
      </c>
      <c r="G5392" s="296">
        <f t="shared" ref="G5392:N5392" si="486">SUM(G5377:G5391)</f>
        <v>0</v>
      </c>
      <c r="H5392" s="296">
        <f t="shared" ca="1" si="486"/>
        <v>0</v>
      </c>
      <c r="I5392" s="296">
        <f t="shared" ca="1" si="486"/>
        <v>0</v>
      </c>
      <c r="J5392" s="296">
        <f t="shared" ca="1" si="486"/>
        <v>0</v>
      </c>
      <c r="K5392" s="296">
        <f t="shared" ca="1" si="486"/>
        <v>0</v>
      </c>
      <c r="L5392" s="296">
        <f t="shared" ca="1" si="486"/>
        <v>0</v>
      </c>
      <c r="M5392" s="296">
        <f t="shared" ca="1" si="486"/>
        <v>0</v>
      </c>
      <c r="N5392" s="296">
        <f t="shared" ca="1" si="486"/>
        <v>0</v>
      </c>
    </row>
    <row r="5393" spans="1:14" s="369" customFormat="1" ht="12.75" hidden="1" customHeight="1" outlineLevel="2" x14ac:dyDescent="0.25">
      <c r="A5393" s="217">
        <f>A5375+1</f>
        <v>244</v>
      </c>
      <c r="B5393" s="22" t="str">
        <f ca="1">OFFSET($B$13,$A5393-1,0)</f>
        <v>Asset Type 244</v>
      </c>
      <c r="C5393" s="22" t="str">
        <f ca="1">OFFSET($C$13,$A5393-1,0)</f>
        <v>Description - Asset Type 244</v>
      </c>
      <c r="D5393" s="3"/>
      <c r="E5393" s="109"/>
      <c r="F5393" s="108" t="s">
        <v>41</v>
      </c>
      <c r="G5393" s="295">
        <f t="shared" ref="G5393:N5393" ca="1" si="487">VLOOKUP($B5393,$B$13:$N$512,5+G$5,FALSE)</f>
        <v>0</v>
      </c>
      <c r="H5393" s="295">
        <f t="shared" ca="1" si="487"/>
        <v>0</v>
      </c>
      <c r="I5393" s="295">
        <f t="shared" ca="1" si="487"/>
        <v>0</v>
      </c>
      <c r="J5393" s="295">
        <f t="shared" ca="1" si="487"/>
        <v>0</v>
      </c>
      <c r="K5393" s="295">
        <f t="shared" ca="1" si="487"/>
        <v>0</v>
      </c>
      <c r="L5393" s="295">
        <f t="shared" ca="1" si="487"/>
        <v>0</v>
      </c>
      <c r="M5393" s="295">
        <f t="shared" ca="1" si="487"/>
        <v>0</v>
      </c>
      <c r="N5393" s="295">
        <f t="shared" ca="1" si="487"/>
        <v>0</v>
      </c>
    </row>
    <row r="5394" spans="1:14" s="369" customFormat="1" ht="12.75" hidden="1" customHeight="1" outlineLevel="2" x14ac:dyDescent="0.25">
      <c r="A5394" s="3"/>
      <c r="B5394" s="3"/>
      <c r="C5394" s="21"/>
      <c r="D5394" s="3"/>
      <c r="E5394" s="107"/>
      <c r="F5394" s="106" t="s">
        <v>42</v>
      </c>
      <c r="G5394" s="111">
        <f ca="1">VLOOKUP($B5393,'Input Sheet'!$B$12:$N$511,5+G$5,FALSE)</f>
        <v>0</v>
      </c>
      <c r="H5394" s="111">
        <f ca="1">VLOOKUP($B5393,'Input Sheet'!$B$12:$N$511,5+H$5,FALSE)</f>
        <v>0</v>
      </c>
      <c r="I5394" s="111">
        <f ca="1">VLOOKUP($B5393,'Input Sheet'!$B$12:$N$511,5+I$5,FALSE)</f>
        <v>0</v>
      </c>
      <c r="J5394" s="111">
        <f ca="1">VLOOKUP($B5393,'Input Sheet'!$B$12:$N$511,5+J$5,FALSE)</f>
        <v>0</v>
      </c>
      <c r="K5394" s="111">
        <f ca="1">VLOOKUP($B5393,'Input Sheet'!$B$12:$N$511,5+K$5,FALSE)</f>
        <v>0</v>
      </c>
      <c r="L5394" s="111">
        <f ca="1">VLOOKUP($B5393,'Input Sheet'!$B$12:$N$511,5+L$5,FALSE)</f>
        <v>0</v>
      </c>
      <c r="M5394" s="111">
        <f ca="1">VLOOKUP($B5393,'Input Sheet'!$B$12:$N$511,5+M$5,FALSE)</f>
        <v>0</v>
      </c>
      <c r="N5394" s="111">
        <f ca="1">VLOOKUP($B5393,'Input Sheet'!$B$12:$N$511,5+N$5,FALSE)</f>
        <v>0</v>
      </c>
    </row>
    <row r="5395" spans="1:14" s="369" customFormat="1" ht="12.75" hidden="1" customHeight="1" outlineLevel="2" x14ac:dyDescent="0.25">
      <c r="A5395" s="3"/>
      <c r="B5395" s="3"/>
      <c r="C5395" s="3"/>
      <c r="D5395" s="3">
        <v>1</v>
      </c>
      <c r="E5395" s="290">
        <f t="array" aca="1" ref="E5395:E5409" ca="1">TRANSPOSE(G5393:N5393)</f>
        <v>0</v>
      </c>
      <c r="F5395" s="291"/>
      <c r="G5395" s="292"/>
      <c r="H5395" s="293">
        <f ca="1">IF(OFFSET(H5395,-$D5395,0)="n/a","n/a",IF(H$5&gt;OFFSET(H5395,-$D5395,0)+$D5395,$E5395-SUM($G5395:G5395),($E5395-SUM($G5395:G5395))/(OFFSET(H5395,-$D5395,0)-(H$5-$D5395-1))))</f>
        <v>0</v>
      </c>
      <c r="I5395" s="293">
        <f ca="1">IF(OFFSET(I5395,-$D5395,0)="n/a","n/a",IF(I$5&gt;OFFSET(I5395,-$D5395,0)+$D5395,$E5395-SUM($G5395:H5395),($E5395-SUM($G5395:H5395))/(OFFSET(I5395,-$D5395,0)-(I$5-$D5395-1))))</f>
        <v>0</v>
      </c>
      <c r="J5395" s="293">
        <f ca="1">IF(OFFSET(J5395,-$D5395,0)="n/a","n/a",IF(J$5&gt;OFFSET(J5395,-$D5395,0)+$D5395,$E5395-SUM($G5395:I5395),($E5395-SUM($G5395:I5395))/(OFFSET(J5395,-$D5395,0)-(J$5-$D5395-1))))</f>
        <v>0</v>
      </c>
      <c r="K5395" s="293">
        <f ca="1">IF(OFFSET(K5395,-$D5395,0)="n/a","n/a",IF(K$5&gt;OFFSET(K5395,-$D5395,0)+$D5395,$E5395-SUM($G5395:J5395),($E5395-SUM($G5395:J5395))/(OFFSET(K5395,-$D5395,0)-(K$5-$D5395-1))))</f>
        <v>0</v>
      </c>
      <c r="L5395" s="293">
        <f ca="1">IF(OFFSET(L5395,-$D5395,0)="n/a","n/a",IF(L$5&gt;OFFSET(L5395,-$D5395,0)+$D5395,$E5395-SUM($G5395:K5395),($E5395-SUM($G5395:K5395))/(OFFSET(L5395,-$D5395,0)-(L$5-$D5395-1))))</f>
        <v>0</v>
      </c>
      <c r="M5395" s="293">
        <f ca="1">IF(OFFSET(M5395,-$D5395,0)="n/a","n/a",IF(M$5&gt;OFFSET(M5395,-$D5395,0)+$D5395,$E5395-SUM($G5395:L5395),($E5395-SUM($G5395:L5395))/(OFFSET(M5395,-$D5395,0)-(M$5-$D5395-1))))</f>
        <v>0</v>
      </c>
      <c r="N5395" s="293">
        <f ca="1">IF(OFFSET(N5395,-$D5395,0)="n/a","n/a",IF(N$5&gt;OFFSET(N5395,-$D5395,0)+$D5395,$E5395-SUM($G5395:M5395),($E5395-SUM($G5395:M5395))/(OFFSET(N5395,-$D5395,0)-(N$5-$D5395-1))))</f>
        <v>0</v>
      </c>
    </row>
    <row r="5396" spans="1:14" s="369" customFormat="1" ht="12.75" hidden="1" customHeight="1" outlineLevel="2" x14ac:dyDescent="0.25">
      <c r="A5396" s="3"/>
      <c r="B5396" s="3"/>
      <c r="C5396" s="392" t="s">
        <v>43</v>
      </c>
      <c r="D5396" s="3">
        <v>2</v>
      </c>
      <c r="E5396" s="290">
        <f ca="1"/>
        <v>0</v>
      </c>
      <c r="F5396" s="291"/>
      <c r="G5396" s="294"/>
      <c r="H5396" s="292"/>
      <c r="I5396" s="293">
        <f ca="1">IF(OFFSET(I5396,-$D5396,0)="n/a","n/a",IF(I$5&gt;OFFSET(I5396,-$D5396,0)+$D5396,$E5396-SUM($G5396:H5396),($E5396-SUM($G5396:H5396))/(OFFSET(I5396,-$D5396,0)-(I$5-$D5396-1))))</f>
        <v>0</v>
      </c>
      <c r="J5396" s="293">
        <f ca="1">IF(OFFSET(J5396,-$D5396,0)="n/a","n/a",IF(J$5&gt;OFFSET(J5396,-$D5396,0)+$D5396,$E5396-SUM($G5396:I5396),($E5396-SUM($G5396:I5396))/(OFFSET(J5396,-$D5396,0)-(J$5-$D5396-1))))</f>
        <v>0</v>
      </c>
      <c r="K5396" s="293">
        <f ca="1">IF(OFFSET(K5396,-$D5396,0)="n/a","n/a",IF(K$5&gt;OFFSET(K5396,-$D5396,0)+$D5396,$E5396-SUM($G5396:J5396),($E5396-SUM($G5396:J5396))/(OFFSET(K5396,-$D5396,0)-(K$5-$D5396-1))))</f>
        <v>0</v>
      </c>
      <c r="L5396" s="293">
        <f ca="1">IF(OFFSET(L5396,-$D5396,0)="n/a","n/a",IF(L$5&gt;OFFSET(L5396,-$D5396,0)+$D5396,$E5396-SUM($G5396:K5396),($E5396-SUM($G5396:K5396))/(OFFSET(L5396,-$D5396,0)-(L$5-$D5396-1))))</f>
        <v>0</v>
      </c>
      <c r="M5396" s="293">
        <f ca="1">IF(OFFSET(M5396,-$D5396,0)="n/a","n/a",IF(M$5&gt;OFFSET(M5396,-$D5396,0)+$D5396,$E5396-SUM($G5396:L5396),($E5396-SUM($G5396:L5396))/(OFFSET(M5396,-$D5396,0)-(M$5-$D5396-1))))</f>
        <v>0</v>
      </c>
      <c r="N5396" s="293">
        <f ca="1">IF(OFFSET(N5396,-$D5396,0)="n/a","n/a",IF(N$5&gt;OFFSET(N5396,-$D5396,0)+$D5396,$E5396-SUM($G5396:M5396),($E5396-SUM($G5396:M5396))/(OFFSET(N5396,-$D5396,0)-(N$5-$D5396-1))))</f>
        <v>0</v>
      </c>
    </row>
    <row r="5397" spans="1:14" s="369" customFormat="1" ht="12.75" hidden="1" customHeight="1" outlineLevel="2" x14ac:dyDescent="0.25">
      <c r="A5397" s="3"/>
      <c r="B5397" s="3"/>
      <c r="C5397" s="392"/>
      <c r="D5397" s="3">
        <v>3</v>
      </c>
      <c r="E5397" s="290">
        <f ca="1"/>
        <v>0</v>
      </c>
      <c r="F5397" s="291"/>
      <c r="G5397" s="294"/>
      <c r="H5397" s="294"/>
      <c r="I5397" s="292"/>
      <c r="J5397" s="293">
        <f ca="1">IF(OFFSET(J5397,-$D5397,0)="n/a","n/a",IF(J$5&gt;OFFSET(J5397,-$D5397,0)+$D5397,$E5397-SUM($G5397:I5397),($E5397-SUM($G5397:I5397))/(OFFSET(J5397,-$D5397,0)-(J$5-$D5397-1))))</f>
        <v>0</v>
      </c>
      <c r="K5397" s="293">
        <f ca="1">IF(OFFSET(K5397,-$D5397,0)="n/a","n/a",IF(K$5&gt;OFFSET(K5397,-$D5397,0)+$D5397,$E5397-SUM($G5397:J5397),($E5397-SUM($G5397:J5397))/(OFFSET(K5397,-$D5397,0)-(K$5-$D5397-1))))</f>
        <v>0</v>
      </c>
      <c r="L5397" s="293">
        <f ca="1">IF(OFFSET(L5397,-$D5397,0)="n/a","n/a",IF(L$5&gt;OFFSET(L5397,-$D5397,0)+$D5397,$E5397-SUM($G5397:K5397),($E5397-SUM($G5397:K5397))/(OFFSET(L5397,-$D5397,0)-(L$5-$D5397-1))))</f>
        <v>0</v>
      </c>
      <c r="M5397" s="293">
        <f ca="1">IF(OFFSET(M5397,-$D5397,0)="n/a","n/a",IF(M$5&gt;OFFSET(M5397,-$D5397,0)+$D5397,$E5397-SUM($G5397:L5397),($E5397-SUM($G5397:L5397))/(OFFSET(M5397,-$D5397,0)-(M$5-$D5397-1))))</f>
        <v>0</v>
      </c>
      <c r="N5397" s="293">
        <f ca="1">IF(OFFSET(N5397,-$D5397,0)="n/a","n/a",IF(N$5&gt;OFFSET(N5397,-$D5397,0)+$D5397,$E5397-SUM($G5397:M5397),($E5397-SUM($G5397:M5397))/(OFFSET(N5397,-$D5397,0)-(N$5-$D5397-1))))</f>
        <v>0</v>
      </c>
    </row>
    <row r="5398" spans="1:14" s="369" customFormat="1" ht="12.75" hidden="1" customHeight="1" outlineLevel="2" x14ac:dyDescent="0.25">
      <c r="A5398" s="3"/>
      <c r="B5398" s="3"/>
      <c r="C5398" s="392"/>
      <c r="D5398" s="3">
        <v>4</v>
      </c>
      <c r="E5398" s="290">
        <f ca="1"/>
        <v>0</v>
      </c>
      <c r="F5398" s="291"/>
      <c r="G5398" s="294"/>
      <c r="H5398" s="294"/>
      <c r="I5398" s="294"/>
      <c r="J5398" s="292"/>
      <c r="K5398" s="293">
        <f ca="1">IF(OFFSET(K5398,-$D5398,0)="n/a","n/a",IF(K$5&gt;OFFSET(K5398,-$D5398,0)+$D5398,$E5398-SUM($G5398:J5398),($E5398-SUM($G5398:J5398))/(OFFSET(K5398,-$D5398,0)-(K$5-$D5398-1))))</f>
        <v>0</v>
      </c>
      <c r="L5398" s="293">
        <f ca="1">IF(OFFSET(L5398,-$D5398,0)="n/a","n/a",IF(L$5&gt;OFFSET(L5398,-$D5398,0)+$D5398,$E5398-SUM($G5398:K5398),($E5398-SUM($G5398:K5398))/(OFFSET(L5398,-$D5398,0)-(L$5-$D5398-1))))</f>
        <v>0</v>
      </c>
      <c r="M5398" s="293">
        <f ca="1">IF(OFFSET(M5398,-$D5398,0)="n/a","n/a",IF(M$5&gt;OFFSET(M5398,-$D5398,0)+$D5398,$E5398-SUM($G5398:L5398),($E5398-SUM($G5398:L5398))/(OFFSET(M5398,-$D5398,0)-(M$5-$D5398-1))))</f>
        <v>0</v>
      </c>
      <c r="N5398" s="293">
        <f ca="1">IF(OFFSET(N5398,-$D5398,0)="n/a","n/a",IF(N$5&gt;OFFSET(N5398,-$D5398,0)+$D5398,$E5398-SUM($G5398:M5398),($E5398-SUM($G5398:M5398))/(OFFSET(N5398,-$D5398,0)-(N$5-$D5398-1))))</f>
        <v>0</v>
      </c>
    </row>
    <row r="5399" spans="1:14" s="369" customFormat="1" ht="12.75" hidden="1" customHeight="1" outlineLevel="2" x14ac:dyDescent="0.25">
      <c r="A5399" s="3"/>
      <c r="B5399" s="3"/>
      <c r="C5399" s="392"/>
      <c r="D5399" s="3">
        <v>5</v>
      </c>
      <c r="E5399" s="290">
        <f ca="1"/>
        <v>0</v>
      </c>
      <c r="F5399" s="291"/>
      <c r="G5399" s="294"/>
      <c r="H5399" s="294"/>
      <c r="I5399" s="294"/>
      <c r="J5399" s="294"/>
      <c r="K5399" s="292"/>
      <c r="L5399" s="293">
        <f ca="1">IF(OFFSET(L5399,-$D5399,0)="n/a","n/a",IF(L$5&gt;OFFSET(L5399,-$D5399,0)+$D5399,$E5399-SUM($G5399:K5399),($E5399-SUM($G5399:K5399))/(OFFSET(L5399,-$D5399,0)-(L$5-$D5399-1))))</f>
        <v>0</v>
      </c>
      <c r="M5399" s="293">
        <f ca="1">IF(OFFSET(M5399,-$D5399,0)="n/a","n/a",IF(M$5&gt;OFFSET(M5399,-$D5399,0)+$D5399,$E5399-SUM($G5399:L5399),($E5399-SUM($G5399:L5399))/(OFFSET(M5399,-$D5399,0)-(M$5-$D5399-1))))</f>
        <v>0</v>
      </c>
      <c r="N5399" s="293">
        <f ca="1">IF(OFFSET(N5399,-$D5399,0)="n/a","n/a",IF(N$5&gt;OFFSET(N5399,-$D5399,0)+$D5399,$E5399-SUM($G5399:M5399),($E5399-SUM($G5399:M5399))/(OFFSET(N5399,-$D5399,0)-(N$5-$D5399-1))))</f>
        <v>0</v>
      </c>
    </row>
    <row r="5400" spans="1:14" s="369" customFormat="1" ht="12.75" hidden="1" customHeight="1" outlineLevel="2" x14ac:dyDescent="0.25">
      <c r="A5400" s="3"/>
      <c r="B5400" s="3"/>
      <c r="C5400" s="392"/>
      <c r="D5400" s="3">
        <v>6</v>
      </c>
      <c r="E5400" s="290">
        <f ca="1"/>
        <v>0</v>
      </c>
      <c r="F5400" s="291"/>
      <c r="G5400" s="294"/>
      <c r="H5400" s="294"/>
      <c r="I5400" s="294"/>
      <c r="J5400" s="294"/>
      <c r="K5400" s="294"/>
      <c r="L5400" s="292"/>
      <c r="M5400" s="293">
        <f ca="1">IF(OFFSET(M5400,-$D5400,0)="n/a","n/a",IF(M$5&gt;OFFSET(M5400,-$D5400,0)+$D5400,$E5400-SUM($G5400:L5400),($E5400-SUM($G5400:L5400))/(OFFSET(M5400,-$D5400,0)-(M$5-$D5400-1))))</f>
        <v>0</v>
      </c>
      <c r="N5400" s="293">
        <f ca="1">IF(OFFSET(N5400,-$D5400,0)="n/a","n/a",IF(N$5&gt;OFFSET(N5400,-$D5400,0)+$D5400,$E5400-SUM($G5400:M5400),($E5400-SUM($G5400:M5400))/(OFFSET(N5400,-$D5400,0)-(N$5-$D5400-1))))</f>
        <v>0</v>
      </c>
    </row>
    <row r="5401" spans="1:14" s="369" customFormat="1" ht="12.75" hidden="1" customHeight="1" outlineLevel="2" x14ac:dyDescent="0.25">
      <c r="A5401" s="3"/>
      <c r="B5401" s="3"/>
      <c r="C5401" s="392"/>
      <c r="D5401" s="3">
        <v>7</v>
      </c>
      <c r="E5401" s="290">
        <f ca="1"/>
        <v>0</v>
      </c>
      <c r="F5401" s="291"/>
      <c r="G5401" s="294"/>
      <c r="H5401" s="294"/>
      <c r="I5401" s="294"/>
      <c r="J5401" s="294"/>
      <c r="K5401" s="294"/>
      <c r="L5401" s="294"/>
      <c r="M5401" s="292"/>
      <c r="N5401" s="293">
        <f ca="1">IF(OFFSET(N5401,-$D5401,0)="n/a","n/a",IF(N$5&gt;OFFSET(N5401,-$D5401,0)+$D5401,$E5401-SUM($G5401:M5401),($E5401-SUM($G5401:M5401))/(OFFSET(N5401,-$D5401,0)-(N$5-$D5401-1))))</f>
        <v>0</v>
      </c>
    </row>
    <row r="5402" spans="1:14" s="369" customFormat="1" ht="12.75" hidden="1" customHeight="1" outlineLevel="2" x14ac:dyDescent="0.25">
      <c r="A5402" s="3"/>
      <c r="B5402" s="3"/>
      <c r="C5402" s="392"/>
      <c r="D5402" s="3">
        <v>8</v>
      </c>
      <c r="E5402" s="290">
        <f ca="1"/>
        <v>0</v>
      </c>
      <c r="F5402" s="291"/>
      <c r="G5402" s="294"/>
      <c r="H5402" s="294"/>
      <c r="I5402" s="294"/>
      <c r="J5402" s="294"/>
      <c r="K5402" s="294"/>
      <c r="L5402" s="294"/>
      <c r="M5402" s="294"/>
      <c r="N5402" s="292"/>
    </row>
    <row r="5403" spans="1:14" s="369" customFormat="1" ht="12.75" hidden="1" customHeight="1" outlineLevel="2" x14ac:dyDescent="0.25">
      <c r="A5403" s="3"/>
      <c r="B5403" s="3"/>
      <c r="C5403" s="392"/>
      <c r="D5403" s="3">
        <v>9</v>
      </c>
      <c r="E5403" s="290" t="e">
        <f ca="1"/>
        <v>#N/A</v>
      </c>
      <c r="F5403" s="291"/>
      <c r="G5403" s="294"/>
      <c r="H5403" s="294"/>
      <c r="I5403" s="294"/>
      <c r="J5403" s="294"/>
      <c r="K5403" s="294"/>
      <c r="L5403" s="294"/>
      <c r="M5403" s="294"/>
      <c r="N5403" s="294"/>
    </row>
    <row r="5404" spans="1:14" s="369" customFormat="1" ht="12.75" hidden="1" customHeight="1" outlineLevel="2" x14ac:dyDescent="0.25">
      <c r="A5404" s="3"/>
      <c r="B5404" s="3"/>
      <c r="C5404" s="392"/>
      <c r="D5404" s="3">
        <v>10</v>
      </c>
      <c r="E5404" s="290" t="e">
        <f ca="1"/>
        <v>#N/A</v>
      </c>
      <c r="F5404" s="291"/>
      <c r="G5404" s="294"/>
      <c r="H5404" s="294"/>
      <c r="I5404" s="294"/>
      <c r="J5404" s="294"/>
      <c r="K5404" s="294"/>
      <c r="L5404" s="294"/>
      <c r="M5404" s="294"/>
      <c r="N5404" s="294"/>
    </row>
    <row r="5405" spans="1:14" s="369" customFormat="1" ht="12.75" hidden="1" customHeight="1" outlineLevel="2" x14ac:dyDescent="0.25">
      <c r="A5405" s="3"/>
      <c r="B5405" s="3"/>
      <c r="C5405" s="392"/>
      <c r="D5405" s="3">
        <v>11</v>
      </c>
      <c r="E5405" s="290" t="e">
        <f ca="1"/>
        <v>#N/A</v>
      </c>
      <c r="F5405" s="291"/>
      <c r="G5405" s="294"/>
      <c r="H5405" s="294"/>
      <c r="I5405" s="294"/>
      <c r="J5405" s="294"/>
      <c r="K5405" s="294"/>
      <c r="L5405" s="294"/>
      <c r="M5405" s="294"/>
      <c r="N5405" s="294"/>
    </row>
    <row r="5406" spans="1:14" s="369" customFormat="1" ht="12.75" hidden="1" customHeight="1" outlineLevel="2" x14ac:dyDescent="0.25">
      <c r="A5406" s="3"/>
      <c r="B5406" s="3"/>
      <c r="C5406" s="392"/>
      <c r="D5406" s="3">
        <v>12</v>
      </c>
      <c r="E5406" s="290" t="e">
        <f ca="1"/>
        <v>#N/A</v>
      </c>
      <c r="F5406" s="291"/>
      <c r="G5406" s="294"/>
      <c r="H5406" s="294"/>
      <c r="I5406" s="294"/>
      <c r="J5406" s="294"/>
      <c r="K5406" s="294"/>
      <c r="L5406" s="294"/>
      <c r="M5406" s="294"/>
      <c r="N5406" s="294"/>
    </row>
    <row r="5407" spans="1:14" s="369" customFormat="1" ht="12.75" hidden="1" customHeight="1" outlineLevel="2" x14ac:dyDescent="0.25">
      <c r="A5407" s="3"/>
      <c r="B5407" s="3"/>
      <c r="C5407" s="392"/>
      <c r="D5407" s="3">
        <v>13</v>
      </c>
      <c r="E5407" s="290" t="e">
        <f ca="1"/>
        <v>#N/A</v>
      </c>
      <c r="F5407" s="291"/>
      <c r="G5407" s="294"/>
      <c r="H5407" s="294"/>
      <c r="I5407" s="294"/>
      <c r="J5407" s="294"/>
      <c r="K5407" s="294"/>
      <c r="L5407" s="294"/>
      <c r="M5407" s="294"/>
      <c r="N5407" s="294"/>
    </row>
    <row r="5408" spans="1:14" s="369" customFormat="1" ht="12.75" hidden="1" customHeight="1" outlineLevel="2" x14ac:dyDescent="0.25">
      <c r="A5408" s="3"/>
      <c r="B5408" s="3"/>
      <c r="C5408" s="392"/>
      <c r="D5408" s="3">
        <v>14</v>
      </c>
      <c r="E5408" s="290" t="e">
        <f ca="1"/>
        <v>#N/A</v>
      </c>
      <c r="F5408" s="291"/>
      <c r="G5408" s="294"/>
      <c r="H5408" s="294"/>
      <c r="I5408" s="294"/>
      <c r="J5408" s="294"/>
      <c r="K5408" s="294"/>
      <c r="L5408" s="294"/>
      <c r="M5408" s="294"/>
      <c r="N5408" s="294"/>
    </row>
    <row r="5409" spans="1:14" s="369" customFormat="1" ht="12.75" hidden="1" customHeight="1" outlineLevel="2" x14ac:dyDescent="0.25">
      <c r="A5409" s="3"/>
      <c r="B5409" s="3"/>
      <c r="C5409" s="392"/>
      <c r="D5409" s="3">
        <v>15</v>
      </c>
      <c r="E5409" s="290" t="e">
        <f ca="1"/>
        <v>#N/A</v>
      </c>
      <c r="F5409" s="291"/>
      <c r="G5409" s="294"/>
      <c r="H5409" s="294"/>
      <c r="I5409" s="294"/>
      <c r="J5409" s="294"/>
      <c r="K5409" s="294"/>
      <c r="L5409" s="294"/>
      <c r="M5409" s="294"/>
      <c r="N5409" s="294"/>
    </row>
    <row r="5410" spans="1:14" s="369" customFormat="1" ht="12.75" hidden="1" customHeight="1" outlineLevel="1" x14ac:dyDescent="0.25">
      <c r="A5410" s="3"/>
      <c r="B5410" s="145" t="str">
        <f ca="1">B5393</f>
        <v>Asset Type 244</v>
      </c>
      <c r="C5410" s="145" t="str">
        <f ca="1">C5393</f>
        <v>Description - Asset Type 244</v>
      </c>
      <c r="D5410" s="3"/>
      <c r="E5410" s="3"/>
      <c r="F5410" s="106" t="s">
        <v>44</v>
      </c>
      <c r="G5410" s="296">
        <f t="shared" ref="G5410:N5410" si="488">SUM(G5395:G5409)</f>
        <v>0</v>
      </c>
      <c r="H5410" s="296">
        <f t="shared" ca="1" si="488"/>
        <v>0</v>
      </c>
      <c r="I5410" s="296">
        <f t="shared" ca="1" si="488"/>
        <v>0</v>
      </c>
      <c r="J5410" s="296">
        <f t="shared" ca="1" si="488"/>
        <v>0</v>
      </c>
      <c r="K5410" s="296">
        <f t="shared" ca="1" si="488"/>
        <v>0</v>
      </c>
      <c r="L5410" s="296">
        <f t="shared" ca="1" si="488"/>
        <v>0</v>
      </c>
      <c r="M5410" s="296">
        <f t="shared" ca="1" si="488"/>
        <v>0</v>
      </c>
      <c r="N5410" s="296">
        <f t="shared" ca="1" si="488"/>
        <v>0</v>
      </c>
    </row>
    <row r="5411" spans="1:14" s="369" customFormat="1" ht="12.75" hidden="1" customHeight="1" outlineLevel="2" x14ac:dyDescent="0.25">
      <c r="A5411" s="217">
        <f>A5393+1</f>
        <v>245</v>
      </c>
      <c r="B5411" s="22" t="str">
        <f ca="1">OFFSET($B$13,$A5411-1,0)</f>
        <v>Asset Type 245</v>
      </c>
      <c r="C5411" s="22" t="str">
        <f ca="1">OFFSET($C$13,$A5411-1,0)</f>
        <v>Description - Asset Type 245</v>
      </c>
      <c r="D5411" s="3"/>
      <c r="E5411" s="109"/>
      <c r="F5411" s="108" t="s">
        <v>41</v>
      </c>
      <c r="G5411" s="295">
        <f t="shared" ref="G5411:N5411" ca="1" si="489">VLOOKUP($B5411,$B$13:$N$512,5+G$5,FALSE)</f>
        <v>0</v>
      </c>
      <c r="H5411" s="295">
        <f t="shared" ca="1" si="489"/>
        <v>0</v>
      </c>
      <c r="I5411" s="295">
        <f t="shared" ca="1" si="489"/>
        <v>0</v>
      </c>
      <c r="J5411" s="295">
        <f t="shared" ca="1" si="489"/>
        <v>0</v>
      </c>
      <c r="K5411" s="295">
        <f t="shared" ca="1" si="489"/>
        <v>0</v>
      </c>
      <c r="L5411" s="295">
        <f t="shared" ca="1" si="489"/>
        <v>0</v>
      </c>
      <c r="M5411" s="295">
        <f t="shared" ca="1" si="489"/>
        <v>0</v>
      </c>
      <c r="N5411" s="295">
        <f t="shared" ca="1" si="489"/>
        <v>0</v>
      </c>
    </row>
    <row r="5412" spans="1:14" s="369" customFormat="1" ht="12.75" hidden="1" customHeight="1" outlineLevel="2" x14ac:dyDescent="0.25">
      <c r="A5412" s="3"/>
      <c r="B5412" s="3"/>
      <c r="C5412" s="21"/>
      <c r="D5412" s="3"/>
      <c r="E5412" s="107"/>
      <c r="F5412" s="106" t="s">
        <v>42</v>
      </c>
      <c r="G5412" s="111">
        <f ca="1">VLOOKUP($B5411,'Input Sheet'!$B$12:$N$511,5+G$5,FALSE)</f>
        <v>0</v>
      </c>
      <c r="H5412" s="111">
        <f ca="1">VLOOKUP($B5411,'Input Sheet'!$B$12:$N$511,5+H$5,FALSE)</f>
        <v>0</v>
      </c>
      <c r="I5412" s="111">
        <f ca="1">VLOOKUP($B5411,'Input Sheet'!$B$12:$N$511,5+I$5,FALSE)</f>
        <v>0</v>
      </c>
      <c r="J5412" s="111">
        <f ca="1">VLOOKUP($B5411,'Input Sheet'!$B$12:$N$511,5+J$5,FALSE)</f>
        <v>0</v>
      </c>
      <c r="K5412" s="111">
        <f ca="1">VLOOKUP($B5411,'Input Sheet'!$B$12:$N$511,5+K$5,FALSE)</f>
        <v>0</v>
      </c>
      <c r="L5412" s="111">
        <f ca="1">VLOOKUP($B5411,'Input Sheet'!$B$12:$N$511,5+L$5,FALSE)</f>
        <v>0</v>
      </c>
      <c r="M5412" s="111">
        <f ca="1">VLOOKUP($B5411,'Input Sheet'!$B$12:$N$511,5+M$5,FALSE)</f>
        <v>0</v>
      </c>
      <c r="N5412" s="111">
        <f ca="1">VLOOKUP($B5411,'Input Sheet'!$B$12:$N$511,5+N$5,FALSE)</f>
        <v>0</v>
      </c>
    </row>
    <row r="5413" spans="1:14" s="369" customFormat="1" ht="12.75" hidden="1" customHeight="1" outlineLevel="2" x14ac:dyDescent="0.25">
      <c r="A5413" s="3"/>
      <c r="B5413" s="3"/>
      <c r="C5413" s="3"/>
      <c r="D5413" s="3">
        <v>1</v>
      </c>
      <c r="E5413" s="290">
        <f t="array" aca="1" ref="E5413:E5427" ca="1">TRANSPOSE(G5411:N5411)</f>
        <v>0</v>
      </c>
      <c r="F5413" s="291"/>
      <c r="G5413" s="292"/>
      <c r="H5413" s="293">
        <f ca="1">IF(OFFSET(H5413,-$D5413,0)="n/a","n/a",IF(H$5&gt;OFFSET(H5413,-$D5413,0)+$D5413,$E5413-SUM($G5413:G5413),($E5413-SUM($G5413:G5413))/(OFFSET(H5413,-$D5413,0)-(H$5-$D5413-1))))</f>
        <v>0</v>
      </c>
      <c r="I5413" s="293">
        <f ca="1">IF(OFFSET(I5413,-$D5413,0)="n/a","n/a",IF(I$5&gt;OFFSET(I5413,-$D5413,0)+$D5413,$E5413-SUM($G5413:H5413),($E5413-SUM($G5413:H5413))/(OFFSET(I5413,-$D5413,0)-(I$5-$D5413-1))))</f>
        <v>0</v>
      </c>
      <c r="J5413" s="293">
        <f ca="1">IF(OFFSET(J5413,-$D5413,0)="n/a","n/a",IF(J$5&gt;OFFSET(J5413,-$D5413,0)+$D5413,$E5413-SUM($G5413:I5413),($E5413-SUM($G5413:I5413))/(OFFSET(J5413,-$D5413,0)-(J$5-$D5413-1))))</f>
        <v>0</v>
      </c>
      <c r="K5413" s="293">
        <f ca="1">IF(OFFSET(K5413,-$D5413,0)="n/a","n/a",IF(K$5&gt;OFFSET(K5413,-$D5413,0)+$D5413,$E5413-SUM($G5413:J5413),($E5413-SUM($G5413:J5413))/(OFFSET(K5413,-$D5413,0)-(K$5-$D5413-1))))</f>
        <v>0</v>
      </c>
      <c r="L5413" s="293">
        <f ca="1">IF(OFFSET(L5413,-$D5413,0)="n/a","n/a",IF(L$5&gt;OFFSET(L5413,-$D5413,0)+$D5413,$E5413-SUM($G5413:K5413),($E5413-SUM($G5413:K5413))/(OFFSET(L5413,-$D5413,0)-(L$5-$D5413-1))))</f>
        <v>0</v>
      </c>
      <c r="M5413" s="293">
        <f ca="1">IF(OFFSET(M5413,-$D5413,0)="n/a","n/a",IF(M$5&gt;OFFSET(M5413,-$D5413,0)+$D5413,$E5413-SUM($G5413:L5413),($E5413-SUM($G5413:L5413))/(OFFSET(M5413,-$D5413,0)-(M$5-$D5413-1))))</f>
        <v>0</v>
      </c>
      <c r="N5413" s="293">
        <f ca="1">IF(OFFSET(N5413,-$D5413,0)="n/a","n/a",IF(N$5&gt;OFFSET(N5413,-$D5413,0)+$D5413,$E5413-SUM($G5413:M5413),($E5413-SUM($G5413:M5413))/(OFFSET(N5413,-$D5413,0)-(N$5-$D5413-1))))</f>
        <v>0</v>
      </c>
    </row>
    <row r="5414" spans="1:14" s="369" customFormat="1" ht="12.75" hidden="1" customHeight="1" outlineLevel="2" x14ac:dyDescent="0.25">
      <c r="A5414" s="3"/>
      <c r="B5414" s="3"/>
      <c r="C5414" s="392" t="s">
        <v>43</v>
      </c>
      <c r="D5414" s="3">
        <v>2</v>
      </c>
      <c r="E5414" s="290">
        <f ca="1"/>
        <v>0</v>
      </c>
      <c r="F5414" s="291"/>
      <c r="G5414" s="294"/>
      <c r="H5414" s="292"/>
      <c r="I5414" s="293">
        <f ca="1">IF(OFFSET(I5414,-$D5414,0)="n/a","n/a",IF(I$5&gt;OFFSET(I5414,-$D5414,0)+$D5414,$E5414-SUM($G5414:H5414),($E5414-SUM($G5414:H5414))/(OFFSET(I5414,-$D5414,0)-(I$5-$D5414-1))))</f>
        <v>0</v>
      </c>
      <c r="J5414" s="293">
        <f ca="1">IF(OFFSET(J5414,-$D5414,0)="n/a","n/a",IF(J$5&gt;OFFSET(J5414,-$D5414,0)+$D5414,$E5414-SUM($G5414:I5414),($E5414-SUM($G5414:I5414))/(OFFSET(J5414,-$D5414,0)-(J$5-$D5414-1))))</f>
        <v>0</v>
      </c>
      <c r="K5414" s="293">
        <f ca="1">IF(OFFSET(K5414,-$D5414,0)="n/a","n/a",IF(K$5&gt;OFFSET(K5414,-$D5414,0)+$D5414,$E5414-SUM($G5414:J5414),($E5414-SUM($G5414:J5414))/(OFFSET(K5414,-$D5414,0)-(K$5-$D5414-1))))</f>
        <v>0</v>
      </c>
      <c r="L5414" s="293">
        <f ca="1">IF(OFFSET(L5414,-$D5414,0)="n/a","n/a",IF(L$5&gt;OFFSET(L5414,-$D5414,0)+$D5414,$E5414-SUM($G5414:K5414),($E5414-SUM($G5414:K5414))/(OFFSET(L5414,-$D5414,0)-(L$5-$D5414-1))))</f>
        <v>0</v>
      </c>
      <c r="M5414" s="293">
        <f ca="1">IF(OFFSET(M5414,-$D5414,0)="n/a","n/a",IF(M$5&gt;OFFSET(M5414,-$D5414,0)+$D5414,$E5414-SUM($G5414:L5414),($E5414-SUM($G5414:L5414))/(OFFSET(M5414,-$D5414,0)-(M$5-$D5414-1))))</f>
        <v>0</v>
      </c>
      <c r="N5414" s="293">
        <f ca="1">IF(OFFSET(N5414,-$D5414,0)="n/a","n/a",IF(N$5&gt;OFFSET(N5414,-$D5414,0)+$D5414,$E5414-SUM($G5414:M5414),($E5414-SUM($G5414:M5414))/(OFFSET(N5414,-$D5414,0)-(N$5-$D5414-1))))</f>
        <v>0</v>
      </c>
    </row>
    <row r="5415" spans="1:14" s="369" customFormat="1" ht="12.75" hidden="1" customHeight="1" outlineLevel="2" x14ac:dyDescent="0.25">
      <c r="A5415" s="3"/>
      <c r="B5415" s="3"/>
      <c r="C5415" s="392"/>
      <c r="D5415" s="3">
        <v>3</v>
      </c>
      <c r="E5415" s="290">
        <f ca="1"/>
        <v>0</v>
      </c>
      <c r="F5415" s="291"/>
      <c r="G5415" s="294"/>
      <c r="H5415" s="294"/>
      <c r="I5415" s="292"/>
      <c r="J5415" s="293">
        <f ca="1">IF(OFFSET(J5415,-$D5415,0)="n/a","n/a",IF(J$5&gt;OFFSET(J5415,-$D5415,0)+$D5415,$E5415-SUM($G5415:I5415),($E5415-SUM($G5415:I5415))/(OFFSET(J5415,-$D5415,0)-(J$5-$D5415-1))))</f>
        <v>0</v>
      </c>
      <c r="K5415" s="293">
        <f ca="1">IF(OFFSET(K5415,-$D5415,0)="n/a","n/a",IF(K$5&gt;OFFSET(K5415,-$D5415,0)+$D5415,$E5415-SUM($G5415:J5415),($E5415-SUM($G5415:J5415))/(OFFSET(K5415,-$D5415,0)-(K$5-$D5415-1))))</f>
        <v>0</v>
      </c>
      <c r="L5415" s="293">
        <f ca="1">IF(OFFSET(L5415,-$D5415,0)="n/a","n/a",IF(L$5&gt;OFFSET(L5415,-$D5415,0)+$D5415,$E5415-SUM($G5415:K5415),($E5415-SUM($G5415:K5415))/(OFFSET(L5415,-$D5415,0)-(L$5-$D5415-1))))</f>
        <v>0</v>
      </c>
      <c r="M5415" s="293">
        <f ca="1">IF(OFFSET(M5415,-$D5415,0)="n/a","n/a",IF(M$5&gt;OFFSET(M5415,-$D5415,0)+$D5415,$E5415-SUM($G5415:L5415),($E5415-SUM($G5415:L5415))/(OFFSET(M5415,-$D5415,0)-(M$5-$D5415-1))))</f>
        <v>0</v>
      </c>
      <c r="N5415" s="293">
        <f ca="1">IF(OFFSET(N5415,-$D5415,0)="n/a","n/a",IF(N$5&gt;OFFSET(N5415,-$D5415,0)+$D5415,$E5415-SUM($G5415:M5415),($E5415-SUM($G5415:M5415))/(OFFSET(N5415,-$D5415,0)-(N$5-$D5415-1))))</f>
        <v>0</v>
      </c>
    </row>
    <row r="5416" spans="1:14" s="369" customFormat="1" ht="12.75" hidden="1" customHeight="1" outlineLevel="2" x14ac:dyDescent="0.25">
      <c r="A5416" s="3"/>
      <c r="B5416" s="3"/>
      <c r="C5416" s="392"/>
      <c r="D5416" s="3">
        <v>4</v>
      </c>
      <c r="E5416" s="290">
        <f ca="1"/>
        <v>0</v>
      </c>
      <c r="F5416" s="291"/>
      <c r="G5416" s="294"/>
      <c r="H5416" s="294"/>
      <c r="I5416" s="294"/>
      <c r="J5416" s="292"/>
      <c r="K5416" s="293">
        <f ca="1">IF(OFFSET(K5416,-$D5416,0)="n/a","n/a",IF(K$5&gt;OFFSET(K5416,-$D5416,0)+$D5416,$E5416-SUM($G5416:J5416),($E5416-SUM($G5416:J5416))/(OFFSET(K5416,-$D5416,0)-(K$5-$D5416-1))))</f>
        <v>0</v>
      </c>
      <c r="L5416" s="293">
        <f ca="1">IF(OFFSET(L5416,-$D5416,0)="n/a","n/a",IF(L$5&gt;OFFSET(L5416,-$D5416,0)+$D5416,$E5416-SUM($G5416:K5416),($E5416-SUM($G5416:K5416))/(OFFSET(L5416,-$D5416,0)-(L$5-$D5416-1))))</f>
        <v>0</v>
      </c>
      <c r="M5416" s="293">
        <f ca="1">IF(OFFSET(M5416,-$D5416,0)="n/a","n/a",IF(M$5&gt;OFFSET(M5416,-$D5416,0)+$D5416,$E5416-SUM($G5416:L5416),($E5416-SUM($G5416:L5416))/(OFFSET(M5416,-$D5416,0)-(M$5-$D5416-1))))</f>
        <v>0</v>
      </c>
      <c r="N5416" s="293">
        <f ca="1">IF(OFFSET(N5416,-$D5416,0)="n/a","n/a",IF(N$5&gt;OFFSET(N5416,-$D5416,0)+$D5416,$E5416-SUM($G5416:M5416),($E5416-SUM($G5416:M5416))/(OFFSET(N5416,-$D5416,0)-(N$5-$D5416-1))))</f>
        <v>0</v>
      </c>
    </row>
    <row r="5417" spans="1:14" s="369" customFormat="1" ht="12.75" hidden="1" customHeight="1" outlineLevel="2" x14ac:dyDescent="0.25">
      <c r="A5417" s="3"/>
      <c r="B5417" s="3"/>
      <c r="C5417" s="392"/>
      <c r="D5417" s="3">
        <v>5</v>
      </c>
      <c r="E5417" s="290">
        <f ca="1"/>
        <v>0</v>
      </c>
      <c r="F5417" s="291"/>
      <c r="G5417" s="294"/>
      <c r="H5417" s="294"/>
      <c r="I5417" s="294"/>
      <c r="J5417" s="294"/>
      <c r="K5417" s="292"/>
      <c r="L5417" s="293">
        <f ca="1">IF(OFFSET(L5417,-$D5417,0)="n/a","n/a",IF(L$5&gt;OFFSET(L5417,-$D5417,0)+$D5417,$E5417-SUM($G5417:K5417),($E5417-SUM($G5417:K5417))/(OFFSET(L5417,-$D5417,0)-(L$5-$D5417-1))))</f>
        <v>0</v>
      </c>
      <c r="M5417" s="293">
        <f ca="1">IF(OFFSET(M5417,-$D5417,0)="n/a","n/a",IF(M$5&gt;OFFSET(M5417,-$D5417,0)+$D5417,$E5417-SUM($G5417:L5417),($E5417-SUM($G5417:L5417))/(OFFSET(M5417,-$D5417,0)-(M$5-$D5417-1))))</f>
        <v>0</v>
      </c>
      <c r="N5417" s="293">
        <f ca="1">IF(OFFSET(N5417,-$D5417,0)="n/a","n/a",IF(N$5&gt;OFFSET(N5417,-$D5417,0)+$D5417,$E5417-SUM($G5417:M5417),($E5417-SUM($G5417:M5417))/(OFFSET(N5417,-$D5417,0)-(N$5-$D5417-1))))</f>
        <v>0</v>
      </c>
    </row>
    <row r="5418" spans="1:14" s="369" customFormat="1" ht="12.75" hidden="1" customHeight="1" outlineLevel="2" x14ac:dyDescent="0.25">
      <c r="A5418" s="3"/>
      <c r="B5418" s="3"/>
      <c r="C5418" s="392"/>
      <c r="D5418" s="3">
        <v>6</v>
      </c>
      <c r="E5418" s="290">
        <f ca="1"/>
        <v>0</v>
      </c>
      <c r="F5418" s="291"/>
      <c r="G5418" s="294"/>
      <c r="H5418" s="294"/>
      <c r="I5418" s="294"/>
      <c r="J5418" s="294"/>
      <c r="K5418" s="294"/>
      <c r="L5418" s="292"/>
      <c r="M5418" s="293">
        <f ca="1">IF(OFFSET(M5418,-$D5418,0)="n/a","n/a",IF(M$5&gt;OFFSET(M5418,-$D5418,0)+$D5418,$E5418-SUM($G5418:L5418),($E5418-SUM($G5418:L5418))/(OFFSET(M5418,-$D5418,0)-(M$5-$D5418-1))))</f>
        <v>0</v>
      </c>
      <c r="N5418" s="293">
        <f ca="1">IF(OFFSET(N5418,-$D5418,0)="n/a","n/a",IF(N$5&gt;OFFSET(N5418,-$D5418,0)+$D5418,$E5418-SUM($G5418:M5418),($E5418-SUM($G5418:M5418))/(OFFSET(N5418,-$D5418,0)-(N$5-$D5418-1))))</f>
        <v>0</v>
      </c>
    </row>
    <row r="5419" spans="1:14" s="369" customFormat="1" ht="12.75" hidden="1" customHeight="1" outlineLevel="2" x14ac:dyDescent="0.25">
      <c r="A5419" s="3"/>
      <c r="B5419" s="3"/>
      <c r="C5419" s="392"/>
      <c r="D5419" s="3">
        <v>7</v>
      </c>
      <c r="E5419" s="290">
        <f ca="1"/>
        <v>0</v>
      </c>
      <c r="F5419" s="291"/>
      <c r="G5419" s="294"/>
      <c r="H5419" s="294"/>
      <c r="I5419" s="294"/>
      <c r="J5419" s="294"/>
      <c r="K5419" s="294"/>
      <c r="L5419" s="294"/>
      <c r="M5419" s="292"/>
      <c r="N5419" s="293">
        <f ca="1">IF(OFFSET(N5419,-$D5419,0)="n/a","n/a",IF(N$5&gt;OFFSET(N5419,-$D5419,0)+$D5419,$E5419-SUM($G5419:M5419),($E5419-SUM($G5419:M5419))/(OFFSET(N5419,-$D5419,0)-(N$5-$D5419-1))))</f>
        <v>0</v>
      </c>
    </row>
    <row r="5420" spans="1:14" s="369" customFormat="1" ht="12.75" hidden="1" customHeight="1" outlineLevel="2" x14ac:dyDescent="0.25">
      <c r="A5420" s="3"/>
      <c r="B5420" s="3"/>
      <c r="C5420" s="392"/>
      <c r="D5420" s="3">
        <v>8</v>
      </c>
      <c r="E5420" s="290">
        <f ca="1"/>
        <v>0</v>
      </c>
      <c r="F5420" s="291"/>
      <c r="G5420" s="294"/>
      <c r="H5420" s="294"/>
      <c r="I5420" s="294"/>
      <c r="J5420" s="294"/>
      <c r="K5420" s="294"/>
      <c r="L5420" s="294"/>
      <c r="M5420" s="294"/>
      <c r="N5420" s="292"/>
    </row>
    <row r="5421" spans="1:14" s="369" customFormat="1" ht="12.75" hidden="1" customHeight="1" outlineLevel="2" x14ac:dyDescent="0.25">
      <c r="A5421" s="3"/>
      <c r="B5421" s="3"/>
      <c r="C5421" s="392"/>
      <c r="D5421" s="3">
        <v>9</v>
      </c>
      <c r="E5421" s="290" t="e">
        <f ca="1"/>
        <v>#N/A</v>
      </c>
      <c r="F5421" s="291"/>
      <c r="G5421" s="294"/>
      <c r="H5421" s="294"/>
      <c r="I5421" s="294"/>
      <c r="J5421" s="294"/>
      <c r="K5421" s="294"/>
      <c r="L5421" s="294"/>
      <c r="M5421" s="294"/>
      <c r="N5421" s="294"/>
    </row>
    <row r="5422" spans="1:14" s="369" customFormat="1" ht="12.75" hidden="1" customHeight="1" outlineLevel="2" x14ac:dyDescent="0.25">
      <c r="A5422" s="3"/>
      <c r="B5422" s="3"/>
      <c r="C5422" s="392"/>
      <c r="D5422" s="3">
        <v>10</v>
      </c>
      <c r="E5422" s="290" t="e">
        <f ca="1"/>
        <v>#N/A</v>
      </c>
      <c r="F5422" s="291"/>
      <c r="G5422" s="294"/>
      <c r="H5422" s="294"/>
      <c r="I5422" s="294"/>
      <c r="J5422" s="294"/>
      <c r="K5422" s="294"/>
      <c r="L5422" s="294"/>
      <c r="M5422" s="294"/>
      <c r="N5422" s="294"/>
    </row>
    <row r="5423" spans="1:14" s="369" customFormat="1" ht="12.75" hidden="1" customHeight="1" outlineLevel="2" x14ac:dyDescent="0.25">
      <c r="A5423" s="3"/>
      <c r="B5423" s="3"/>
      <c r="C5423" s="392"/>
      <c r="D5423" s="3">
        <v>11</v>
      </c>
      <c r="E5423" s="290" t="e">
        <f ca="1"/>
        <v>#N/A</v>
      </c>
      <c r="F5423" s="291"/>
      <c r="G5423" s="294"/>
      <c r="H5423" s="294"/>
      <c r="I5423" s="294"/>
      <c r="J5423" s="294"/>
      <c r="K5423" s="294"/>
      <c r="L5423" s="294"/>
      <c r="M5423" s="294"/>
      <c r="N5423" s="294"/>
    </row>
    <row r="5424" spans="1:14" s="369" customFormat="1" ht="12.75" hidden="1" customHeight="1" outlineLevel="2" x14ac:dyDescent="0.25">
      <c r="A5424" s="3"/>
      <c r="B5424" s="3"/>
      <c r="C5424" s="392"/>
      <c r="D5424" s="3">
        <v>12</v>
      </c>
      <c r="E5424" s="290" t="e">
        <f ca="1"/>
        <v>#N/A</v>
      </c>
      <c r="F5424" s="291"/>
      <c r="G5424" s="294"/>
      <c r="H5424" s="294"/>
      <c r="I5424" s="294"/>
      <c r="J5424" s="294"/>
      <c r="K5424" s="294"/>
      <c r="L5424" s="294"/>
      <c r="M5424" s="294"/>
      <c r="N5424" s="294"/>
    </row>
    <row r="5425" spans="1:14" s="369" customFormat="1" ht="12.75" hidden="1" customHeight="1" outlineLevel="2" x14ac:dyDescent="0.25">
      <c r="A5425" s="3"/>
      <c r="B5425" s="3"/>
      <c r="C5425" s="392"/>
      <c r="D5425" s="3">
        <v>13</v>
      </c>
      <c r="E5425" s="290" t="e">
        <f ca="1"/>
        <v>#N/A</v>
      </c>
      <c r="F5425" s="291"/>
      <c r="G5425" s="294"/>
      <c r="H5425" s="294"/>
      <c r="I5425" s="294"/>
      <c r="J5425" s="294"/>
      <c r="K5425" s="294"/>
      <c r="L5425" s="294"/>
      <c r="M5425" s="294"/>
      <c r="N5425" s="294"/>
    </row>
    <row r="5426" spans="1:14" s="369" customFormat="1" ht="12.75" hidden="1" customHeight="1" outlineLevel="2" x14ac:dyDescent="0.25">
      <c r="A5426" s="3"/>
      <c r="B5426" s="3"/>
      <c r="C5426" s="392"/>
      <c r="D5426" s="3">
        <v>14</v>
      </c>
      <c r="E5426" s="290" t="e">
        <f ca="1"/>
        <v>#N/A</v>
      </c>
      <c r="F5426" s="291"/>
      <c r="G5426" s="294"/>
      <c r="H5426" s="294"/>
      <c r="I5426" s="294"/>
      <c r="J5426" s="294"/>
      <c r="K5426" s="294"/>
      <c r="L5426" s="294"/>
      <c r="M5426" s="294"/>
      <c r="N5426" s="294"/>
    </row>
    <row r="5427" spans="1:14" s="369" customFormat="1" ht="12.75" hidden="1" customHeight="1" outlineLevel="2" x14ac:dyDescent="0.25">
      <c r="A5427" s="3"/>
      <c r="B5427" s="3"/>
      <c r="C5427" s="392"/>
      <c r="D5427" s="3">
        <v>15</v>
      </c>
      <c r="E5427" s="290" t="e">
        <f ca="1"/>
        <v>#N/A</v>
      </c>
      <c r="F5427" s="291"/>
      <c r="G5427" s="294"/>
      <c r="H5427" s="294"/>
      <c r="I5427" s="294"/>
      <c r="J5427" s="294"/>
      <c r="K5427" s="294"/>
      <c r="L5427" s="294"/>
      <c r="M5427" s="294"/>
      <c r="N5427" s="294"/>
    </row>
    <row r="5428" spans="1:14" s="369" customFormat="1" ht="12.75" hidden="1" customHeight="1" outlineLevel="1" x14ac:dyDescent="0.25">
      <c r="A5428" s="3"/>
      <c r="B5428" s="145" t="str">
        <f ca="1">B5411</f>
        <v>Asset Type 245</v>
      </c>
      <c r="C5428" s="145" t="str">
        <f ca="1">C5411</f>
        <v>Description - Asset Type 245</v>
      </c>
      <c r="D5428" s="3"/>
      <c r="E5428" s="3"/>
      <c r="F5428" s="106" t="s">
        <v>44</v>
      </c>
      <c r="G5428" s="296">
        <f t="shared" ref="G5428:N5428" si="490">SUM(G5413:G5427)</f>
        <v>0</v>
      </c>
      <c r="H5428" s="296">
        <f t="shared" ca="1" si="490"/>
        <v>0</v>
      </c>
      <c r="I5428" s="296">
        <f t="shared" ca="1" si="490"/>
        <v>0</v>
      </c>
      <c r="J5428" s="296">
        <f t="shared" ca="1" si="490"/>
        <v>0</v>
      </c>
      <c r="K5428" s="296">
        <f t="shared" ca="1" si="490"/>
        <v>0</v>
      </c>
      <c r="L5428" s="296">
        <f t="shared" ca="1" si="490"/>
        <v>0</v>
      </c>
      <c r="M5428" s="296">
        <f t="shared" ca="1" si="490"/>
        <v>0</v>
      </c>
      <c r="N5428" s="296">
        <f t="shared" ca="1" si="490"/>
        <v>0</v>
      </c>
    </row>
    <row r="5429" spans="1:14" s="369" customFormat="1" ht="12.75" hidden="1" customHeight="1" outlineLevel="2" x14ac:dyDescent="0.25">
      <c r="A5429" s="217">
        <f>A5411+1</f>
        <v>246</v>
      </c>
      <c r="B5429" s="22" t="str">
        <f ca="1">OFFSET($B$13,$A5429-1,0)</f>
        <v>Asset Type 246</v>
      </c>
      <c r="C5429" s="22" t="str">
        <f ca="1">OFFSET($C$13,$A5429-1,0)</f>
        <v>Description - Asset Type 246</v>
      </c>
      <c r="D5429" s="3"/>
      <c r="E5429" s="109"/>
      <c r="F5429" s="108" t="s">
        <v>41</v>
      </c>
      <c r="G5429" s="295">
        <f t="shared" ref="G5429:N5429" ca="1" si="491">VLOOKUP($B5429,$B$13:$N$512,5+G$5,FALSE)</f>
        <v>0</v>
      </c>
      <c r="H5429" s="295">
        <f t="shared" ca="1" si="491"/>
        <v>0</v>
      </c>
      <c r="I5429" s="295">
        <f t="shared" ca="1" si="491"/>
        <v>0</v>
      </c>
      <c r="J5429" s="295">
        <f t="shared" ca="1" si="491"/>
        <v>0</v>
      </c>
      <c r="K5429" s="295">
        <f t="shared" ca="1" si="491"/>
        <v>0</v>
      </c>
      <c r="L5429" s="295">
        <f t="shared" ca="1" si="491"/>
        <v>0</v>
      </c>
      <c r="M5429" s="295">
        <f t="shared" ca="1" si="491"/>
        <v>0</v>
      </c>
      <c r="N5429" s="295">
        <f t="shared" ca="1" si="491"/>
        <v>0</v>
      </c>
    </row>
    <row r="5430" spans="1:14" s="369" customFormat="1" ht="12.75" hidden="1" customHeight="1" outlineLevel="2" x14ac:dyDescent="0.25">
      <c r="A5430" s="3"/>
      <c r="B5430" s="3"/>
      <c r="C5430" s="21"/>
      <c r="D5430" s="3"/>
      <c r="E5430" s="107"/>
      <c r="F5430" s="106" t="s">
        <v>42</v>
      </c>
      <c r="G5430" s="111">
        <f ca="1">VLOOKUP($B5429,'Input Sheet'!$B$12:$N$511,5+G$5,FALSE)</f>
        <v>0</v>
      </c>
      <c r="H5430" s="111">
        <f ca="1">VLOOKUP($B5429,'Input Sheet'!$B$12:$N$511,5+H$5,FALSE)</f>
        <v>0</v>
      </c>
      <c r="I5430" s="111">
        <f ca="1">VLOOKUP($B5429,'Input Sheet'!$B$12:$N$511,5+I$5,FALSE)</f>
        <v>0</v>
      </c>
      <c r="J5430" s="111">
        <f ca="1">VLOOKUP($B5429,'Input Sheet'!$B$12:$N$511,5+J$5,FALSE)</f>
        <v>0</v>
      </c>
      <c r="K5430" s="111">
        <f ca="1">VLOOKUP($B5429,'Input Sheet'!$B$12:$N$511,5+K$5,FALSE)</f>
        <v>0</v>
      </c>
      <c r="L5430" s="111">
        <f ca="1">VLOOKUP($B5429,'Input Sheet'!$B$12:$N$511,5+L$5,FALSE)</f>
        <v>0</v>
      </c>
      <c r="M5430" s="111">
        <f ca="1">VLOOKUP($B5429,'Input Sheet'!$B$12:$N$511,5+M$5,FALSE)</f>
        <v>0</v>
      </c>
      <c r="N5430" s="111">
        <f ca="1">VLOOKUP($B5429,'Input Sheet'!$B$12:$N$511,5+N$5,FALSE)</f>
        <v>0</v>
      </c>
    </row>
    <row r="5431" spans="1:14" s="369" customFormat="1" ht="12.75" hidden="1" customHeight="1" outlineLevel="2" x14ac:dyDescent="0.25">
      <c r="A5431" s="3"/>
      <c r="B5431" s="3"/>
      <c r="C5431" s="3"/>
      <c r="D5431" s="3">
        <v>1</v>
      </c>
      <c r="E5431" s="290">
        <f t="array" aca="1" ref="E5431:E5445" ca="1">TRANSPOSE(G5429:N5429)</f>
        <v>0</v>
      </c>
      <c r="F5431" s="291"/>
      <c r="G5431" s="292"/>
      <c r="H5431" s="293">
        <f ca="1">IF(OFFSET(H5431,-$D5431,0)="n/a","n/a",IF(H$5&gt;OFFSET(H5431,-$D5431,0)+$D5431,$E5431-SUM($G5431:G5431),($E5431-SUM($G5431:G5431))/(OFFSET(H5431,-$D5431,0)-(H$5-$D5431-1))))</f>
        <v>0</v>
      </c>
      <c r="I5431" s="293">
        <f ca="1">IF(OFFSET(I5431,-$D5431,0)="n/a","n/a",IF(I$5&gt;OFFSET(I5431,-$D5431,0)+$D5431,$E5431-SUM($G5431:H5431),($E5431-SUM($G5431:H5431))/(OFFSET(I5431,-$D5431,0)-(I$5-$D5431-1))))</f>
        <v>0</v>
      </c>
      <c r="J5431" s="293">
        <f ca="1">IF(OFFSET(J5431,-$D5431,0)="n/a","n/a",IF(J$5&gt;OFFSET(J5431,-$D5431,0)+$D5431,$E5431-SUM($G5431:I5431),($E5431-SUM($G5431:I5431))/(OFFSET(J5431,-$D5431,0)-(J$5-$D5431-1))))</f>
        <v>0</v>
      </c>
      <c r="K5431" s="293">
        <f ca="1">IF(OFFSET(K5431,-$D5431,0)="n/a","n/a",IF(K$5&gt;OFFSET(K5431,-$D5431,0)+$D5431,$E5431-SUM($G5431:J5431),($E5431-SUM($G5431:J5431))/(OFFSET(K5431,-$D5431,0)-(K$5-$D5431-1))))</f>
        <v>0</v>
      </c>
      <c r="L5431" s="293">
        <f ca="1">IF(OFFSET(L5431,-$D5431,0)="n/a","n/a",IF(L$5&gt;OFFSET(L5431,-$D5431,0)+$D5431,$E5431-SUM($G5431:K5431),($E5431-SUM($G5431:K5431))/(OFFSET(L5431,-$D5431,0)-(L$5-$D5431-1))))</f>
        <v>0</v>
      </c>
      <c r="M5431" s="293">
        <f ca="1">IF(OFFSET(M5431,-$D5431,0)="n/a","n/a",IF(M$5&gt;OFFSET(M5431,-$D5431,0)+$D5431,$E5431-SUM($G5431:L5431),($E5431-SUM($G5431:L5431))/(OFFSET(M5431,-$D5431,0)-(M$5-$D5431-1))))</f>
        <v>0</v>
      </c>
      <c r="N5431" s="293">
        <f ca="1">IF(OFFSET(N5431,-$D5431,0)="n/a","n/a",IF(N$5&gt;OFFSET(N5431,-$D5431,0)+$D5431,$E5431-SUM($G5431:M5431),($E5431-SUM($G5431:M5431))/(OFFSET(N5431,-$D5431,0)-(N$5-$D5431-1))))</f>
        <v>0</v>
      </c>
    </row>
    <row r="5432" spans="1:14" s="369" customFormat="1" ht="12.75" hidden="1" customHeight="1" outlineLevel="2" x14ac:dyDescent="0.25">
      <c r="A5432" s="3"/>
      <c r="B5432" s="3"/>
      <c r="C5432" s="392" t="s">
        <v>43</v>
      </c>
      <c r="D5432" s="3">
        <v>2</v>
      </c>
      <c r="E5432" s="290">
        <f ca="1"/>
        <v>0</v>
      </c>
      <c r="F5432" s="291"/>
      <c r="G5432" s="294"/>
      <c r="H5432" s="292"/>
      <c r="I5432" s="293">
        <f ca="1">IF(OFFSET(I5432,-$D5432,0)="n/a","n/a",IF(I$5&gt;OFFSET(I5432,-$D5432,0)+$D5432,$E5432-SUM($G5432:H5432),($E5432-SUM($G5432:H5432))/(OFFSET(I5432,-$D5432,0)-(I$5-$D5432-1))))</f>
        <v>0</v>
      </c>
      <c r="J5432" s="293">
        <f ca="1">IF(OFFSET(J5432,-$D5432,0)="n/a","n/a",IF(J$5&gt;OFFSET(J5432,-$D5432,0)+$D5432,$E5432-SUM($G5432:I5432),($E5432-SUM($G5432:I5432))/(OFFSET(J5432,-$D5432,0)-(J$5-$D5432-1))))</f>
        <v>0</v>
      </c>
      <c r="K5432" s="293">
        <f ca="1">IF(OFFSET(K5432,-$D5432,0)="n/a","n/a",IF(K$5&gt;OFFSET(K5432,-$D5432,0)+$D5432,$E5432-SUM($G5432:J5432),($E5432-SUM($G5432:J5432))/(OFFSET(K5432,-$D5432,0)-(K$5-$D5432-1))))</f>
        <v>0</v>
      </c>
      <c r="L5432" s="293">
        <f ca="1">IF(OFFSET(L5432,-$D5432,0)="n/a","n/a",IF(L$5&gt;OFFSET(L5432,-$D5432,0)+$D5432,$E5432-SUM($G5432:K5432),($E5432-SUM($G5432:K5432))/(OFFSET(L5432,-$D5432,0)-(L$5-$D5432-1))))</f>
        <v>0</v>
      </c>
      <c r="M5432" s="293">
        <f ca="1">IF(OFFSET(M5432,-$D5432,0)="n/a","n/a",IF(M$5&gt;OFFSET(M5432,-$D5432,0)+$D5432,$E5432-SUM($G5432:L5432),($E5432-SUM($G5432:L5432))/(OFFSET(M5432,-$D5432,0)-(M$5-$D5432-1))))</f>
        <v>0</v>
      </c>
      <c r="N5432" s="293">
        <f ca="1">IF(OFFSET(N5432,-$D5432,0)="n/a","n/a",IF(N$5&gt;OFFSET(N5432,-$D5432,0)+$D5432,$E5432-SUM($G5432:M5432),($E5432-SUM($G5432:M5432))/(OFFSET(N5432,-$D5432,0)-(N$5-$D5432-1))))</f>
        <v>0</v>
      </c>
    </row>
    <row r="5433" spans="1:14" s="369" customFormat="1" ht="12.75" hidden="1" customHeight="1" outlineLevel="2" x14ac:dyDescent="0.25">
      <c r="A5433" s="3"/>
      <c r="B5433" s="3"/>
      <c r="C5433" s="392"/>
      <c r="D5433" s="3">
        <v>3</v>
      </c>
      <c r="E5433" s="290">
        <f ca="1"/>
        <v>0</v>
      </c>
      <c r="F5433" s="291"/>
      <c r="G5433" s="294"/>
      <c r="H5433" s="294"/>
      <c r="I5433" s="292"/>
      <c r="J5433" s="293">
        <f ca="1">IF(OFFSET(J5433,-$D5433,0)="n/a","n/a",IF(J$5&gt;OFFSET(J5433,-$D5433,0)+$D5433,$E5433-SUM($G5433:I5433),($E5433-SUM($G5433:I5433))/(OFFSET(J5433,-$D5433,0)-(J$5-$D5433-1))))</f>
        <v>0</v>
      </c>
      <c r="K5433" s="293">
        <f ca="1">IF(OFFSET(K5433,-$D5433,0)="n/a","n/a",IF(K$5&gt;OFFSET(K5433,-$D5433,0)+$D5433,$E5433-SUM($G5433:J5433),($E5433-SUM($G5433:J5433))/(OFFSET(K5433,-$D5433,0)-(K$5-$D5433-1))))</f>
        <v>0</v>
      </c>
      <c r="L5433" s="293">
        <f ca="1">IF(OFFSET(L5433,-$D5433,0)="n/a","n/a",IF(L$5&gt;OFFSET(L5433,-$D5433,0)+$D5433,$E5433-SUM($G5433:K5433),($E5433-SUM($G5433:K5433))/(OFFSET(L5433,-$D5433,0)-(L$5-$D5433-1))))</f>
        <v>0</v>
      </c>
      <c r="M5433" s="293">
        <f ca="1">IF(OFFSET(M5433,-$D5433,0)="n/a","n/a",IF(M$5&gt;OFFSET(M5433,-$D5433,0)+$D5433,$E5433-SUM($G5433:L5433),($E5433-SUM($G5433:L5433))/(OFFSET(M5433,-$D5433,0)-(M$5-$D5433-1))))</f>
        <v>0</v>
      </c>
      <c r="N5433" s="293">
        <f ca="1">IF(OFFSET(N5433,-$D5433,0)="n/a","n/a",IF(N$5&gt;OFFSET(N5433,-$D5433,0)+$D5433,$E5433-SUM($G5433:M5433),($E5433-SUM($G5433:M5433))/(OFFSET(N5433,-$D5433,0)-(N$5-$D5433-1))))</f>
        <v>0</v>
      </c>
    </row>
    <row r="5434" spans="1:14" s="369" customFormat="1" ht="12.75" hidden="1" customHeight="1" outlineLevel="2" x14ac:dyDescent="0.25">
      <c r="A5434" s="3"/>
      <c r="B5434" s="3"/>
      <c r="C5434" s="392"/>
      <c r="D5434" s="3">
        <v>4</v>
      </c>
      <c r="E5434" s="290">
        <f ca="1"/>
        <v>0</v>
      </c>
      <c r="F5434" s="291"/>
      <c r="G5434" s="294"/>
      <c r="H5434" s="294"/>
      <c r="I5434" s="294"/>
      <c r="J5434" s="292"/>
      <c r="K5434" s="293">
        <f ca="1">IF(OFFSET(K5434,-$D5434,0)="n/a","n/a",IF(K$5&gt;OFFSET(K5434,-$D5434,0)+$D5434,$E5434-SUM($G5434:J5434),($E5434-SUM($G5434:J5434))/(OFFSET(K5434,-$D5434,0)-(K$5-$D5434-1))))</f>
        <v>0</v>
      </c>
      <c r="L5434" s="293">
        <f ca="1">IF(OFFSET(L5434,-$D5434,0)="n/a","n/a",IF(L$5&gt;OFFSET(L5434,-$D5434,0)+$D5434,$E5434-SUM($G5434:K5434),($E5434-SUM($G5434:K5434))/(OFFSET(L5434,-$D5434,0)-(L$5-$D5434-1))))</f>
        <v>0</v>
      </c>
      <c r="M5434" s="293">
        <f ca="1">IF(OFFSET(M5434,-$D5434,0)="n/a","n/a",IF(M$5&gt;OFFSET(M5434,-$D5434,0)+$D5434,$E5434-SUM($G5434:L5434),($E5434-SUM($G5434:L5434))/(OFFSET(M5434,-$D5434,0)-(M$5-$D5434-1))))</f>
        <v>0</v>
      </c>
      <c r="N5434" s="293">
        <f ca="1">IF(OFFSET(N5434,-$D5434,0)="n/a","n/a",IF(N$5&gt;OFFSET(N5434,-$D5434,0)+$D5434,$E5434-SUM($G5434:M5434),($E5434-SUM($G5434:M5434))/(OFFSET(N5434,-$D5434,0)-(N$5-$D5434-1))))</f>
        <v>0</v>
      </c>
    </row>
    <row r="5435" spans="1:14" s="369" customFormat="1" ht="12.75" hidden="1" customHeight="1" outlineLevel="2" x14ac:dyDescent="0.25">
      <c r="A5435" s="3"/>
      <c r="B5435" s="3"/>
      <c r="C5435" s="392"/>
      <c r="D5435" s="3">
        <v>5</v>
      </c>
      <c r="E5435" s="290">
        <f ca="1"/>
        <v>0</v>
      </c>
      <c r="F5435" s="291"/>
      <c r="G5435" s="294"/>
      <c r="H5435" s="294"/>
      <c r="I5435" s="294"/>
      <c r="J5435" s="294"/>
      <c r="K5435" s="292"/>
      <c r="L5435" s="293">
        <f ca="1">IF(OFFSET(L5435,-$D5435,0)="n/a","n/a",IF(L$5&gt;OFFSET(L5435,-$D5435,0)+$D5435,$E5435-SUM($G5435:K5435),($E5435-SUM($G5435:K5435))/(OFFSET(L5435,-$D5435,0)-(L$5-$D5435-1))))</f>
        <v>0</v>
      </c>
      <c r="M5435" s="293">
        <f ca="1">IF(OFFSET(M5435,-$D5435,0)="n/a","n/a",IF(M$5&gt;OFFSET(M5435,-$D5435,0)+$D5435,$E5435-SUM($G5435:L5435),($E5435-SUM($G5435:L5435))/(OFFSET(M5435,-$D5435,0)-(M$5-$D5435-1))))</f>
        <v>0</v>
      </c>
      <c r="N5435" s="293">
        <f ca="1">IF(OFFSET(N5435,-$D5435,0)="n/a","n/a",IF(N$5&gt;OFFSET(N5435,-$D5435,0)+$D5435,$E5435-SUM($G5435:M5435),($E5435-SUM($G5435:M5435))/(OFFSET(N5435,-$D5435,0)-(N$5-$D5435-1))))</f>
        <v>0</v>
      </c>
    </row>
    <row r="5436" spans="1:14" s="369" customFormat="1" ht="12.75" hidden="1" customHeight="1" outlineLevel="2" x14ac:dyDescent="0.25">
      <c r="A5436" s="3"/>
      <c r="B5436" s="3"/>
      <c r="C5436" s="392"/>
      <c r="D5436" s="3">
        <v>6</v>
      </c>
      <c r="E5436" s="290">
        <f ca="1"/>
        <v>0</v>
      </c>
      <c r="F5436" s="291"/>
      <c r="G5436" s="294"/>
      <c r="H5436" s="294"/>
      <c r="I5436" s="294"/>
      <c r="J5436" s="294"/>
      <c r="K5436" s="294"/>
      <c r="L5436" s="292"/>
      <c r="M5436" s="293">
        <f ca="1">IF(OFFSET(M5436,-$D5436,0)="n/a","n/a",IF(M$5&gt;OFFSET(M5436,-$D5436,0)+$D5436,$E5436-SUM($G5436:L5436),($E5436-SUM($G5436:L5436))/(OFFSET(M5436,-$D5436,0)-(M$5-$D5436-1))))</f>
        <v>0</v>
      </c>
      <c r="N5436" s="293">
        <f ca="1">IF(OFFSET(N5436,-$D5436,0)="n/a","n/a",IF(N$5&gt;OFFSET(N5436,-$D5436,0)+$D5436,$E5436-SUM($G5436:M5436),($E5436-SUM($G5436:M5436))/(OFFSET(N5436,-$D5436,0)-(N$5-$D5436-1))))</f>
        <v>0</v>
      </c>
    </row>
    <row r="5437" spans="1:14" s="369" customFormat="1" ht="12.75" hidden="1" customHeight="1" outlineLevel="2" x14ac:dyDescent="0.25">
      <c r="A5437" s="3"/>
      <c r="B5437" s="3"/>
      <c r="C5437" s="392"/>
      <c r="D5437" s="3">
        <v>7</v>
      </c>
      <c r="E5437" s="290">
        <f ca="1"/>
        <v>0</v>
      </c>
      <c r="F5437" s="291"/>
      <c r="G5437" s="294"/>
      <c r="H5437" s="294"/>
      <c r="I5437" s="294"/>
      <c r="J5437" s="294"/>
      <c r="K5437" s="294"/>
      <c r="L5437" s="294"/>
      <c r="M5437" s="292"/>
      <c r="N5437" s="293">
        <f ca="1">IF(OFFSET(N5437,-$D5437,0)="n/a","n/a",IF(N$5&gt;OFFSET(N5437,-$D5437,0)+$D5437,$E5437-SUM($G5437:M5437),($E5437-SUM($G5437:M5437))/(OFFSET(N5437,-$D5437,0)-(N$5-$D5437-1))))</f>
        <v>0</v>
      </c>
    </row>
    <row r="5438" spans="1:14" s="369" customFormat="1" ht="12.75" hidden="1" customHeight="1" outlineLevel="2" x14ac:dyDescent="0.25">
      <c r="A5438" s="3"/>
      <c r="B5438" s="3"/>
      <c r="C5438" s="392"/>
      <c r="D5438" s="3">
        <v>8</v>
      </c>
      <c r="E5438" s="290">
        <f ca="1"/>
        <v>0</v>
      </c>
      <c r="F5438" s="291"/>
      <c r="G5438" s="294"/>
      <c r="H5438" s="294"/>
      <c r="I5438" s="294"/>
      <c r="J5438" s="294"/>
      <c r="K5438" s="294"/>
      <c r="L5438" s="294"/>
      <c r="M5438" s="294"/>
      <c r="N5438" s="292"/>
    </row>
    <row r="5439" spans="1:14" s="369" customFormat="1" ht="12.75" hidden="1" customHeight="1" outlineLevel="2" x14ac:dyDescent="0.25">
      <c r="A5439" s="3"/>
      <c r="B5439" s="3"/>
      <c r="C5439" s="392"/>
      <c r="D5439" s="3">
        <v>9</v>
      </c>
      <c r="E5439" s="290" t="e">
        <f ca="1"/>
        <v>#N/A</v>
      </c>
      <c r="F5439" s="291"/>
      <c r="G5439" s="294"/>
      <c r="H5439" s="294"/>
      <c r="I5439" s="294"/>
      <c r="J5439" s="294"/>
      <c r="K5439" s="294"/>
      <c r="L5439" s="294"/>
      <c r="M5439" s="294"/>
      <c r="N5439" s="294"/>
    </row>
    <row r="5440" spans="1:14" s="369" customFormat="1" ht="12.75" hidden="1" customHeight="1" outlineLevel="2" x14ac:dyDescent="0.25">
      <c r="A5440" s="3"/>
      <c r="B5440" s="3"/>
      <c r="C5440" s="392"/>
      <c r="D5440" s="3">
        <v>10</v>
      </c>
      <c r="E5440" s="290" t="e">
        <f ca="1"/>
        <v>#N/A</v>
      </c>
      <c r="F5440" s="291"/>
      <c r="G5440" s="294"/>
      <c r="H5440" s="294"/>
      <c r="I5440" s="294"/>
      <c r="J5440" s="294"/>
      <c r="K5440" s="294"/>
      <c r="L5440" s="294"/>
      <c r="M5440" s="294"/>
      <c r="N5440" s="294"/>
    </row>
    <row r="5441" spans="1:14" s="369" customFormat="1" ht="12.75" hidden="1" customHeight="1" outlineLevel="2" x14ac:dyDescent="0.25">
      <c r="A5441" s="3"/>
      <c r="B5441" s="3"/>
      <c r="C5441" s="392"/>
      <c r="D5441" s="3">
        <v>11</v>
      </c>
      <c r="E5441" s="290" t="e">
        <f ca="1"/>
        <v>#N/A</v>
      </c>
      <c r="F5441" s="291"/>
      <c r="G5441" s="294"/>
      <c r="H5441" s="294"/>
      <c r="I5441" s="294"/>
      <c r="J5441" s="294"/>
      <c r="K5441" s="294"/>
      <c r="L5441" s="294"/>
      <c r="M5441" s="294"/>
      <c r="N5441" s="294"/>
    </row>
    <row r="5442" spans="1:14" s="369" customFormat="1" ht="12.75" hidden="1" customHeight="1" outlineLevel="2" x14ac:dyDescent="0.25">
      <c r="A5442" s="3"/>
      <c r="B5442" s="3"/>
      <c r="C5442" s="392"/>
      <c r="D5442" s="3">
        <v>12</v>
      </c>
      <c r="E5442" s="290" t="e">
        <f ca="1"/>
        <v>#N/A</v>
      </c>
      <c r="F5442" s="291"/>
      <c r="G5442" s="294"/>
      <c r="H5442" s="294"/>
      <c r="I5442" s="294"/>
      <c r="J5442" s="294"/>
      <c r="K5442" s="294"/>
      <c r="L5442" s="294"/>
      <c r="M5442" s="294"/>
      <c r="N5442" s="294"/>
    </row>
    <row r="5443" spans="1:14" s="369" customFormat="1" ht="12.75" hidden="1" customHeight="1" outlineLevel="2" x14ac:dyDescent="0.25">
      <c r="A5443" s="3"/>
      <c r="B5443" s="3"/>
      <c r="C5443" s="392"/>
      <c r="D5443" s="3">
        <v>13</v>
      </c>
      <c r="E5443" s="290" t="e">
        <f ca="1"/>
        <v>#N/A</v>
      </c>
      <c r="F5443" s="291"/>
      <c r="G5443" s="294"/>
      <c r="H5443" s="294"/>
      <c r="I5443" s="294"/>
      <c r="J5443" s="294"/>
      <c r="K5443" s="294"/>
      <c r="L5443" s="294"/>
      <c r="M5443" s="294"/>
      <c r="N5443" s="294"/>
    </row>
    <row r="5444" spans="1:14" s="369" customFormat="1" ht="12.75" hidden="1" customHeight="1" outlineLevel="2" x14ac:dyDescent="0.25">
      <c r="A5444" s="3"/>
      <c r="B5444" s="3"/>
      <c r="C5444" s="392"/>
      <c r="D5444" s="3">
        <v>14</v>
      </c>
      <c r="E5444" s="290" t="e">
        <f ca="1"/>
        <v>#N/A</v>
      </c>
      <c r="F5444" s="291"/>
      <c r="G5444" s="294"/>
      <c r="H5444" s="294"/>
      <c r="I5444" s="294"/>
      <c r="J5444" s="294"/>
      <c r="K5444" s="294"/>
      <c r="L5444" s="294"/>
      <c r="M5444" s="294"/>
      <c r="N5444" s="294"/>
    </row>
    <row r="5445" spans="1:14" s="369" customFormat="1" ht="12.75" hidden="1" customHeight="1" outlineLevel="2" x14ac:dyDescent="0.25">
      <c r="A5445" s="3"/>
      <c r="B5445" s="3"/>
      <c r="C5445" s="392"/>
      <c r="D5445" s="3">
        <v>15</v>
      </c>
      <c r="E5445" s="290" t="e">
        <f ca="1"/>
        <v>#N/A</v>
      </c>
      <c r="F5445" s="291"/>
      <c r="G5445" s="294"/>
      <c r="H5445" s="294"/>
      <c r="I5445" s="294"/>
      <c r="J5445" s="294"/>
      <c r="K5445" s="294"/>
      <c r="L5445" s="294"/>
      <c r="M5445" s="294"/>
      <c r="N5445" s="294"/>
    </row>
    <row r="5446" spans="1:14" s="369" customFormat="1" ht="12.75" hidden="1" customHeight="1" outlineLevel="1" x14ac:dyDescent="0.25">
      <c r="A5446" s="3"/>
      <c r="B5446" s="145" t="str">
        <f ca="1">B5429</f>
        <v>Asset Type 246</v>
      </c>
      <c r="C5446" s="145" t="str">
        <f ca="1">C5429</f>
        <v>Description - Asset Type 246</v>
      </c>
      <c r="D5446" s="3"/>
      <c r="E5446" s="3"/>
      <c r="F5446" s="106" t="s">
        <v>44</v>
      </c>
      <c r="G5446" s="296">
        <f t="shared" ref="G5446:N5446" si="492">SUM(G5431:G5445)</f>
        <v>0</v>
      </c>
      <c r="H5446" s="296">
        <f t="shared" ca="1" si="492"/>
        <v>0</v>
      </c>
      <c r="I5446" s="296">
        <f t="shared" ca="1" si="492"/>
        <v>0</v>
      </c>
      <c r="J5446" s="296">
        <f t="shared" ca="1" si="492"/>
        <v>0</v>
      </c>
      <c r="K5446" s="296">
        <f t="shared" ca="1" si="492"/>
        <v>0</v>
      </c>
      <c r="L5446" s="296">
        <f t="shared" ca="1" si="492"/>
        <v>0</v>
      </c>
      <c r="M5446" s="296">
        <f t="shared" ca="1" si="492"/>
        <v>0</v>
      </c>
      <c r="N5446" s="296">
        <f t="shared" ca="1" si="492"/>
        <v>0</v>
      </c>
    </row>
    <row r="5447" spans="1:14" s="369" customFormat="1" ht="12.75" hidden="1" customHeight="1" outlineLevel="2" x14ac:dyDescent="0.25">
      <c r="A5447" s="217">
        <f>A5429+1</f>
        <v>247</v>
      </c>
      <c r="B5447" s="22" t="str">
        <f ca="1">OFFSET($B$13,$A5447-1,0)</f>
        <v>Asset Type 247</v>
      </c>
      <c r="C5447" s="22" t="str">
        <f ca="1">OFFSET($C$13,$A5447-1,0)</f>
        <v>Description - Asset Type 247</v>
      </c>
      <c r="D5447" s="3"/>
      <c r="E5447" s="109"/>
      <c r="F5447" s="108" t="s">
        <v>41</v>
      </c>
      <c r="G5447" s="295">
        <f t="shared" ref="G5447:N5447" ca="1" si="493">VLOOKUP($B5447,$B$13:$N$512,5+G$5,FALSE)</f>
        <v>0</v>
      </c>
      <c r="H5447" s="295">
        <f t="shared" ca="1" si="493"/>
        <v>0</v>
      </c>
      <c r="I5447" s="295">
        <f t="shared" ca="1" si="493"/>
        <v>0</v>
      </c>
      <c r="J5447" s="295">
        <f t="shared" ca="1" si="493"/>
        <v>0</v>
      </c>
      <c r="K5447" s="295">
        <f t="shared" ca="1" si="493"/>
        <v>0</v>
      </c>
      <c r="L5447" s="295">
        <f t="shared" ca="1" si="493"/>
        <v>0</v>
      </c>
      <c r="M5447" s="295">
        <f t="shared" ca="1" si="493"/>
        <v>0</v>
      </c>
      <c r="N5447" s="295">
        <f t="shared" ca="1" si="493"/>
        <v>0</v>
      </c>
    </row>
    <row r="5448" spans="1:14" s="369" customFormat="1" ht="12.75" hidden="1" customHeight="1" outlineLevel="2" x14ac:dyDescent="0.25">
      <c r="A5448" s="3"/>
      <c r="B5448" s="3"/>
      <c r="C5448" s="21"/>
      <c r="D5448" s="3"/>
      <c r="E5448" s="107"/>
      <c r="F5448" s="106" t="s">
        <v>42</v>
      </c>
      <c r="G5448" s="111">
        <f ca="1">VLOOKUP($B5447,'Input Sheet'!$B$12:$N$511,5+G$5,FALSE)</f>
        <v>0</v>
      </c>
      <c r="H5448" s="111">
        <f ca="1">VLOOKUP($B5447,'Input Sheet'!$B$12:$N$511,5+H$5,FALSE)</f>
        <v>0</v>
      </c>
      <c r="I5448" s="111">
        <f ca="1">VLOOKUP($B5447,'Input Sheet'!$B$12:$N$511,5+I$5,FALSE)</f>
        <v>0</v>
      </c>
      <c r="J5448" s="111">
        <f ca="1">VLOOKUP($B5447,'Input Sheet'!$B$12:$N$511,5+J$5,FALSE)</f>
        <v>0</v>
      </c>
      <c r="K5448" s="111">
        <f ca="1">VLOOKUP($B5447,'Input Sheet'!$B$12:$N$511,5+K$5,FALSE)</f>
        <v>0</v>
      </c>
      <c r="L5448" s="111">
        <f ca="1">VLOOKUP($B5447,'Input Sheet'!$B$12:$N$511,5+L$5,FALSE)</f>
        <v>0</v>
      </c>
      <c r="M5448" s="111">
        <f ca="1">VLOOKUP($B5447,'Input Sheet'!$B$12:$N$511,5+M$5,FALSE)</f>
        <v>0</v>
      </c>
      <c r="N5448" s="111">
        <f ca="1">VLOOKUP($B5447,'Input Sheet'!$B$12:$N$511,5+N$5,FALSE)</f>
        <v>0</v>
      </c>
    </row>
    <row r="5449" spans="1:14" s="369" customFormat="1" ht="12.75" hidden="1" customHeight="1" outlineLevel="2" x14ac:dyDescent="0.25">
      <c r="A5449" s="3"/>
      <c r="B5449" s="3"/>
      <c r="C5449" s="3"/>
      <c r="D5449" s="3">
        <v>1</v>
      </c>
      <c r="E5449" s="290">
        <f t="array" aca="1" ref="E5449:E5463" ca="1">TRANSPOSE(G5447:N5447)</f>
        <v>0</v>
      </c>
      <c r="F5449" s="291"/>
      <c r="G5449" s="292"/>
      <c r="H5449" s="293">
        <f ca="1">IF(OFFSET(H5449,-$D5449,0)="n/a","n/a",IF(H$5&gt;OFFSET(H5449,-$D5449,0)+$D5449,$E5449-SUM($G5449:G5449),($E5449-SUM($G5449:G5449))/(OFFSET(H5449,-$D5449,0)-(H$5-$D5449-1))))</f>
        <v>0</v>
      </c>
      <c r="I5449" s="293">
        <f ca="1">IF(OFFSET(I5449,-$D5449,0)="n/a","n/a",IF(I$5&gt;OFFSET(I5449,-$D5449,0)+$D5449,$E5449-SUM($G5449:H5449),($E5449-SUM($G5449:H5449))/(OFFSET(I5449,-$D5449,0)-(I$5-$D5449-1))))</f>
        <v>0</v>
      </c>
      <c r="J5449" s="293">
        <f ca="1">IF(OFFSET(J5449,-$D5449,0)="n/a","n/a",IF(J$5&gt;OFFSET(J5449,-$D5449,0)+$D5449,$E5449-SUM($G5449:I5449),($E5449-SUM($G5449:I5449))/(OFFSET(J5449,-$D5449,0)-(J$5-$D5449-1))))</f>
        <v>0</v>
      </c>
      <c r="K5449" s="293">
        <f ca="1">IF(OFFSET(K5449,-$D5449,0)="n/a","n/a",IF(K$5&gt;OFFSET(K5449,-$D5449,0)+$D5449,$E5449-SUM($G5449:J5449),($E5449-SUM($G5449:J5449))/(OFFSET(K5449,-$D5449,0)-(K$5-$D5449-1))))</f>
        <v>0</v>
      </c>
      <c r="L5449" s="293">
        <f ca="1">IF(OFFSET(L5449,-$D5449,0)="n/a","n/a",IF(L$5&gt;OFFSET(L5449,-$D5449,0)+$D5449,$E5449-SUM($G5449:K5449),($E5449-SUM($G5449:K5449))/(OFFSET(L5449,-$D5449,0)-(L$5-$D5449-1))))</f>
        <v>0</v>
      </c>
      <c r="M5449" s="293">
        <f ca="1">IF(OFFSET(M5449,-$D5449,0)="n/a","n/a",IF(M$5&gt;OFFSET(M5449,-$D5449,0)+$D5449,$E5449-SUM($G5449:L5449),($E5449-SUM($G5449:L5449))/(OFFSET(M5449,-$D5449,0)-(M$5-$D5449-1))))</f>
        <v>0</v>
      </c>
      <c r="N5449" s="293">
        <f ca="1">IF(OFFSET(N5449,-$D5449,0)="n/a","n/a",IF(N$5&gt;OFFSET(N5449,-$D5449,0)+$D5449,$E5449-SUM($G5449:M5449),($E5449-SUM($G5449:M5449))/(OFFSET(N5449,-$D5449,0)-(N$5-$D5449-1))))</f>
        <v>0</v>
      </c>
    </row>
    <row r="5450" spans="1:14" s="369" customFormat="1" ht="12.75" hidden="1" customHeight="1" outlineLevel="2" x14ac:dyDescent="0.25">
      <c r="A5450" s="3"/>
      <c r="B5450" s="3"/>
      <c r="C5450" s="392" t="s">
        <v>43</v>
      </c>
      <c r="D5450" s="3">
        <v>2</v>
      </c>
      <c r="E5450" s="290">
        <f ca="1"/>
        <v>0</v>
      </c>
      <c r="F5450" s="291"/>
      <c r="G5450" s="294"/>
      <c r="H5450" s="292"/>
      <c r="I5450" s="293">
        <f ca="1">IF(OFFSET(I5450,-$D5450,0)="n/a","n/a",IF(I$5&gt;OFFSET(I5450,-$D5450,0)+$D5450,$E5450-SUM($G5450:H5450),($E5450-SUM($G5450:H5450))/(OFFSET(I5450,-$D5450,0)-(I$5-$D5450-1))))</f>
        <v>0</v>
      </c>
      <c r="J5450" s="293">
        <f ca="1">IF(OFFSET(J5450,-$D5450,0)="n/a","n/a",IF(J$5&gt;OFFSET(J5450,-$D5450,0)+$D5450,$E5450-SUM($G5450:I5450),($E5450-SUM($G5450:I5450))/(OFFSET(J5450,-$D5450,0)-(J$5-$D5450-1))))</f>
        <v>0</v>
      </c>
      <c r="K5450" s="293">
        <f ca="1">IF(OFFSET(K5450,-$D5450,0)="n/a","n/a",IF(K$5&gt;OFFSET(K5450,-$D5450,0)+$D5450,$E5450-SUM($G5450:J5450),($E5450-SUM($G5450:J5450))/(OFFSET(K5450,-$D5450,0)-(K$5-$D5450-1))))</f>
        <v>0</v>
      </c>
      <c r="L5450" s="293">
        <f ca="1">IF(OFFSET(L5450,-$D5450,0)="n/a","n/a",IF(L$5&gt;OFFSET(L5450,-$D5450,0)+$D5450,$E5450-SUM($G5450:K5450),($E5450-SUM($G5450:K5450))/(OFFSET(L5450,-$D5450,0)-(L$5-$D5450-1))))</f>
        <v>0</v>
      </c>
      <c r="M5450" s="293">
        <f ca="1">IF(OFFSET(M5450,-$D5450,0)="n/a","n/a",IF(M$5&gt;OFFSET(M5450,-$D5450,0)+$D5450,$E5450-SUM($G5450:L5450),($E5450-SUM($G5450:L5450))/(OFFSET(M5450,-$D5450,0)-(M$5-$D5450-1))))</f>
        <v>0</v>
      </c>
      <c r="N5450" s="293">
        <f ca="1">IF(OFFSET(N5450,-$D5450,0)="n/a","n/a",IF(N$5&gt;OFFSET(N5450,-$D5450,0)+$D5450,$E5450-SUM($G5450:M5450),($E5450-SUM($G5450:M5450))/(OFFSET(N5450,-$D5450,0)-(N$5-$D5450-1))))</f>
        <v>0</v>
      </c>
    </row>
    <row r="5451" spans="1:14" s="369" customFormat="1" ht="12.75" hidden="1" customHeight="1" outlineLevel="2" x14ac:dyDescent="0.25">
      <c r="A5451" s="3"/>
      <c r="B5451" s="3"/>
      <c r="C5451" s="392"/>
      <c r="D5451" s="3">
        <v>3</v>
      </c>
      <c r="E5451" s="290">
        <f ca="1"/>
        <v>0</v>
      </c>
      <c r="F5451" s="291"/>
      <c r="G5451" s="294"/>
      <c r="H5451" s="294"/>
      <c r="I5451" s="292"/>
      <c r="J5451" s="293">
        <f ca="1">IF(OFFSET(J5451,-$D5451,0)="n/a","n/a",IF(J$5&gt;OFFSET(J5451,-$D5451,0)+$D5451,$E5451-SUM($G5451:I5451),($E5451-SUM($G5451:I5451))/(OFFSET(J5451,-$D5451,0)-(J$5-$D5451-1))))</f>
        <v>0</v>
      </c>
      <c r="K5451" s="293">
        <f ca="1">IF(OFFSET(K5451,-$D5451,0)="n/a","n/a",IF(K$5&gt;OFFSET(K5451,-$D5451,0)+$D5451,$E5451-SUM($G5451:J5451),($E5451-SUM($G5451:J5451))/(OFFSET(K5451,-$D5451,0)-(K$5-$D5451-1))))</f>
        <v>0</v>
      </c>
      <c r="L5451" s="293">
        <f ca="1">IF(OFFSET(L5451,-$D5451,0)="n/a","n/a",IF(L$5&gt;OFFSET(L5451,-$D5451,0)+$D5451,$E5451-SUM($G5451:K5451),($E5451-SUM($G5451:K5451))/(OFFSET(L5451,-$D5451,0)-(L$5-$D5451-1))))</f>
        <v>0</v>
      </c>
      <c r="M5451" s="293">
        <f ca="1">IF(OFFSET(M5451,-$D5451,0)="n/a","n/a",IF(M$5&gt;OFFSET(M5451,-$D5451,0)+$D5451,$E5451-SUM($G5451:L5451),($E5451-SUM($G5451:L5451))/(OFFSET(M5451,-$D5451,0)-(M$5-$D5451-1))))</f>
        <v>0</v>
      </c>
      <c r="N5451" s="293">
        <f ca="1">IF(OFFSET(N5451,-$D5451,0)="n/a","n/a",IF(N$5&gt;OFFSET(N5451,-$D5451,0)+$D5451,$E5451-SUM($G5451:M5451),($E5451-SUM($G5451:M5451))/(OFFSET(N5451,-$D5451,0)-(N$5-$D5451-1))))</f>
        <v>0</v>
      </c>
    </row>
    <row r="5452" spans="1:14" s="369" customFormat="1" ht="12.75" hidden="1" customHeight="1" outlineLevel="2" x14ac:dyDescent="0.25">
      <c r="A5452" s="3"/>
      <c r="B5452" s="3"/>
      <c r="C5452" s="392"/>
      <c r="D5452" s="3">
        <v>4</v>
      </c>
      <c r="E5452" s="290">
        <f ca="1"/>
        <v>0</v>
      </c>
      <c r="F5452" s="291"/>
      <c r="G5452" s="294"/>
      <c r="H5452" s="294"/>
      <c r="I5452" s="294"/>
      <c r="J5452" s="292"/>
      <c r="K5452" s="293">
        <f ca="1">IF(OFFSET(K5452,-$D5452,0)="n/a","n/a",IF(K$5&gt;OFFSET(K5452,-$D5452,0)+$D5452,$E5452-SUM($G5452:J5452),($E5452-SUM($G5452:J5452))/(OFFSET(K5452,-$D5452,0)-(K$5-$D5452-1))))</f>
        <v>0</v>
      </c>
      <c r="L5452" s="293">
        <f ca="1">IF(OFFSET(L5452,-$D5452,0)="n/a","n/a",IF(L$5&gt;OFFSET(L5452,-$D5452,0)+$D5452,$E5452-SUM($G5452:K5452),($E5452-SUM($G5452:K5452))/(OFFSET(L5452,-$D5452,0)-(L$5-$D5452-1))))</f>
        <v>0</v>
      </c>
      <c r="M5452" s="293">
        <f ca="1">IF(OFFSET(M5452,-$D5452,0)="n/a","n/a",IF(M$5&gt;OFFSET(M5452,-$D5452,0)+$D5452,$E5452-SUM($G5452:L5452),($E5452-SUM($G5452:L5452))/(OFFSET(M5452,-$D5452,0)-(M$5-$D5452-1))))</f>
        <v>0</v>
      </c>
      <c r="N5452" s="293">
        <f ca="1">IF(OFFSET(N5452,-$D5452,0)="n/a","n/a",IF(N$5&gt;OFFSET(N5452,-$D5452,0)+$D5452,$E5452-SUM($G5452:M5452),($E5452-SUM($G5452:M5452))/(OFFSET(N5452,-$D5452,0)-(N$5-$D5452-1))))</f>
        <v>0</v>
      </c>
    </row>
    <row r="5453" spans="1:14" s="369" customFormat="1" ht="12.75" hidden="1" customHeight="1" outlineLevel="2" x14ac:dyDescent="0.25">
      <c r="A5453" s="3"/>
      <c r="B5453" s="3"/>
      <c r="C5453" s="392"/>
      <c r="D5453" s="3">
        <v>5</v>
      </c>
      <c r="E5453" s="290">
        <f ca="1"/>
        <v>0</v>
      </c>
      <c r="F5453" s="291"/>
      <c r="G5453" s="294"/>
      <c r="H5453" s="294"/>
      <c r="I5453" s="294"/>
      <c r="J5453" s="294"/>
      <c r="K5453" s="292"/>
      <c r="L5453" s="293">
        <f ca="1">IF(OFFSET(L5453,-$D5453,0)="n/a","n/a",IF(L$5&gt;OFFSET(L5453,-$D5453,0)+$D5453,$E5453-SUM($G5453:K5453),($E5453-SUM($G5453:K5453))/(OFFSET(L5453,-$D5453,0)-(L$5-$D5453-1))))</f>
        <v>0</v>
      </c>
      <c r="M5453" s="293">
        <f ca="1">IF(OFFSET(M5453,-$D5453,0)="n/a","n/a",IF(M$5&gt;OFFSET(M5453,-$D5453,0)+$D5453,$E5453-SUM($G5453:L5453),($E5453-SUM($G5453:L5453))/(OFFSET(M5453,-$D5453,0)-(M$5-$D5453-1))))</f>
        <v>0</v>
      </c>
      <c r="N5453" s="293">
        <f ca="1">IF(OFFSET(N5453,-$D5453,0)="n/a","n/a",IF(N$5&gt;OFFSET(N5453,-$D5453,0)+$D5453,$E5453-SUM($G5453:M5453),($E5453-SUM($G5453:M5453))/(OFFSET(N5453,-$D5453,0)-(N$5-$D5453-1))))</f>
        <v>0</v>
      </c>
    </row>
    <row r="5454" spans="1:14" s="369" customFormat="1" ht="12.75" hidden="1" customHeight="1" outlineLevel="2" x14ac:dyDescent="0.25">
      <c r="A5454" s="3"/>
      <c r="B5454" s="3"/>
      <c r="C5454" s="392"/>
      <c r="D5454" s="3">
        <v>6</v>
      </c>
      <c r="E5454" s="290">
        <f ca="1"/>
        <v>0</v>
      </c>
      <c r="F5454" s="291"/>
      <c r="G5454" s="294"/>
      <c r="H5454" s="294"/>
      <c r="I5454" s="294"/>
      <c r="J5454" s="294"/>
      <c r="K5454" s="294"/>
      <c r="L5454" s="292"/>
      <c r="M5454" s="293">
        <f ca="1">IF(OFFSET(M5454,-$D5454,0)="n/a","n/a",IF(M$5&gt;OFFSET(M5454,-$D5454,0)+$D5454,$E5454-SUM($G5454:L5454),($E5454-SUM($G5454:L5454))/(OFFSET(M5454,-$D5454,0)-(M$5-$D5454-1))))</f>
        <v>0</v>
      </c>
      <c r="N5454" s="293">
        <f ca="1">IF(OFFSET(N5454,-$D5454,0)="n/a","n/a",IF(N$5&gt;OFFSET(N5454,-$D5454,0)+$D5454,$E5454-SUM($G5454:M5454),($E5454-SUM($G5454:M5454))/(OFFSET(N5454,-$D5454,0)-(N$5-$D5454-1))))</f>
        <v>0</v>
      </c>
    </row>
    <row r="5455" spans="1:14" s="369" customFormat="1" ht="12.75" hidden="1" customHeight="1" outlineLevel="2" x14ac:dyDescent="0.25">
      <c r="A5455" s="3"/>
      <c r="B5455" s="3"/>
      <c r="C5455" s="392"/>
      <c r="D5455" s="3">
        <v>7</v>
      </c>
      <c r="E5455" s="290">
        <f ca="1"/>
        <v>0</v>
      </c>
      <c r="F5455" s="291"/>
      <c r="G5455" s="294"/>
      <c r="H5455" s="294"/>
      <c r="I5455" s="294"/>
      <c r="J5455" s="294"/>
      <c r="K5455" s="294"/>
      <c r="L5455" s="294"/>
      <c r="M5455" s="292"/>
      <c r="N5455" s="293">
        <f ca="1">IF(OFFSET(N5455,-$D5455,0)="n/a","n/a",IF(N$5&gt;OFFSET(N5455,-$D5455,0)+$D5455,$E5455-SUM($G5455:M5455),($E5455-SUM($G5455:M5455))/(OFFSET(N5455,-$D5455,0)-(N$5-$D5455-1))))</f>
        <v>0</v>
      </c>
    </row>
    <row r="5456" spans="1:14" s="369" customFormat="1" ht="12.75" hidden="1" customHeight="1" outlineLevel="2" x14ac:dyDescent="0.25">
      <c r="A5456" s="3"/>
      <c r="B5456" s="3"/>
      <c r="C5456" s="392"/>
      <c r="D5456" s="3">
        <v>8</v>
      </c>
      <c r="E5456" s="290">
        <f ca="1"/>
        <v>0</v>
      </c>
      <c r="F5456" s="291"/>
      <c r="G5456" s="294"/>
      <c r="H5456" s="294"/>
      <c r="I5456" s="294"/>
      <c r="J5456" s="294"/>
      <c r="K5456" s="294"/>
      <c r="L5456" s="294"/>
      <c r="M5456" s="294"/>
      <c r="N5456" s="292"/>
    </row>
    <row r="5457" spans="1:14" s="369" customFormat="1" ht="12.75" hidden="1" customHeight="1" outlineLevel="2" x14ac:dyDescent="0.25">
      <c r="A5457" s="3"/>
      <c r="B5457" s="3"/>
      <c r="C5457" s="392"/>
      <c r="D5457" s="3">
        <v>9</v>
      </c>
      <c r="E5457" s="290" t="e">
        <f ca="1"/>
        <v>#N/A</v>
      </c>
      <c r="F5457" s="291"/>
      <c r="G5457" s="294"/>
      <c r="H5457" s="294"/>
      <c r="I5457" s="294"/>
      <c r="J5457" s="294"/>
      <c r="K5457" s="294"/>
      <c r="L5457" s="294"/>
      <c r="M5457" s="294"/>
      <c r="N5457" s="294"/>
    </row>
    <row r="5458" spans="1:14" s="369" customFormat="1" ht="12.75" hidden="1" customHeight="1" outlineLevel="2" x14ac:dyDescent="0.25">
      <c r="A5458" s="3"/>
      <c r="B5458" s="3"/>
      <c r="C5458" s="392"/>
      <c r="D5458" s="3">
        <v>10</v>
      </c>
      <c r="E5458" s="290" t="e">
        <f ca="1"/>
        <v>#N/A</v>
      </c>
      <c r="F5458" s="291"/>
      <c r="G5458" s="294"/>
      <c r="H5458" s="294"/>
      <c r="I5458" s="294"/>
      <c r="J5458" s="294"/>
      <c r="K5458" s="294"/>
      <c r="L5458" s="294"/>
      <c r="M5458" s="294"/>
      <c r="N5458" s="294"/>
    </row>
    <row r="5459" spans="1:14" s="369" customFormat="1" ht="12.75" hidden="1" customHeight="1" outlineLevel="2" x14ac:dyDescent="0.25">
      <c r="A5459" s="3"/>
      <c r="B5459" s="3"/>
      <c r="C5459" s="392"/>
      <c r="D5459" s="3">
        <v>11</v>
      </c>
      <c r="E5459" s="290" t="e">
        <f ca="1"/>
        <v>#N/A</v>
      </c>
      <c r="F5459" s="291"/>
      <c r="G5459" s="294"/>
      <c r="H5459" s="294"/>
      <c r="I5459" s="294"/>
      <c r="J5459" s="294"/>
      <c r="K5459" s="294"/>
      <c r="L5459" s="294"/>
      <c r="M5459" s="294"/>
      <c r="N5459" s="294"/>
    </row>
    <row r="5460" spans="1:14" s="369" customFormat="1" ht="12.75" hidden="1" customHeight="1" outlineLevel="2" x14ac:dyDescent="0.25">
      <c r="A5460" s="3"/>
      <c r="B5460" s="3"/>
      <c r="C5460" s="392"/>
      <c r="D5460" s="3">
        <v>12</v>
      </c>
      <c r="E5460" s="290" t="e">
        <f ca="1"/>
        <v>#N/A</v>
      </c>
      <c r="F5460" s="291"/>
      <c r="G5460" s="294"/>
      <c r="H5460" s="294"/>
      <c r="I5460" s="294"/>
      <c r="J5460" s="294"/>
      <c r="K5460" s="294"/>
      <c r="L5460" s="294"/>
      <c r="M5460" s="294"/>
      <c r="N5460" s="294"/>
    </row>
    <row r="5461" spans="1:14" s="369" customFormat="1" ht="12.75" hidden="1" customHeight="1" outlineLevel="2" x14ac:dyDescent="0.25">
      <c r="A5461" s="3"/>
      <c r="B5461" s="3"/>
      <c r="C5461" s="392"/>
      <c r="D5461" s="3">
        <v>13</v>
      </c>
      <c r="E5461" s="290" t="e">
        <f ca="1"/>
        <v>#N/A</v>
      </c>
      <c r="F5461" s="291"/>
      <c r="G5461" s="294"/>
      <c r="H5461" s="294"/>
      <c r="I5461" s="294"/>
      <c r="J5461" s="294"/>
      <c r="K5461" s="294"/>
      <c r="L5461" s="294"/>
      <c r="M5461" s="294"/>
      <c r="N5461" s="294"/>
    </row>
    <row r="5462" spans="1:14" s="369" customFormat="1" ht="12.75" hidden="1" customHeight="1" outlineLevel="2" x14ac:dyDescent="0.25">
      <c r="A5462" s="3"/>
      <c r="B5462" s="3"/>
      <c r="C5462" s="392"/>
      <c r="D5462" s="3">
        <v>14</v>
      </c>
      <c r="E5462" s="290" t="e">
        <f ca="1"/>
        <v>#N/A</v>
      </c>
      <c r="F5462" s="291"/>
      <c r="G5462" s="294"/>
      <c r="H5462" s="294"/>
      <c r="I5462" s="294"/>
      <c r="J5462" s="294"/>
      <c r="K5462" s="294"/>
      <c r="L5462" s="294"/>
      <c r="M5462" s="294"/>
      <c r="N5462" s="294"/>
    </row>
    <row r="5463" spans="1:14" s="369" customFormat="1" ht="12.75" hidden="1" customHeight="1" outlineLevel="2" x14ac:dyDescent="0.25">
      <c r="A5463" s="3"/>
      <c r="B5463" s="3"/>
      <c r="C5463" s="392"/>
      <c r="D5463" s="3">
        <v>15</v>
      </c>
      <c r="E5463" s="290" t="e">
        <f ca="1"/>
        <v>#N/A</v>
      </c>
      <c r="F5463" s="291"/>
      <c r="G5463" s="294"/>
      <c r="H5463" s="294"/>
      <c r="I5463" s="294"/>
      <c r="J5463" s="294"/>
      <c r="K5463" s="294"/>
      <c r="L5463" s="294"/>
      <c r="M5463" s="294"/>
      <c r="N5463" s="294"/>
    </row>
    <row r="5464" spans="1:14" s="369" customFormat="1" ht="12.75" hidden="1" customHeight="1" outlineLevel="1" x14ac:dyDescent="0.25">
      <c r="A5464" s="3"/>
      <c r="B5464" s="145" t="str">
        <f ca="1">B5447</f>
        <v>Asset Type 247</v>
      </c>
      <c r="C5464" s="145" t="str">
        <f ca="1">C5447</f>
        <v>Description - Asset Type 247</v>
      </c>
      <c r="D5464" s="3"/>
      <c r="E5464" s="3"/>
      <c r="F5464" s="106" t="s">
        <v>44</v>
      </c>
      <c r="G5464" s="296">
        <f t="shared" ref="G5464:N5464" si="494">SUM(G5449:G5463)</f>
        <v>0</v>
      </c>
      <c r="H5464" s="296">
        <f t="shared" ca="1" si="494"/>
        <v>0</v>
      </c>
      <c r="I5464" s="296">
        <f t="shared" ca="1" si="494"/>
        <v>0</v>
      </c>
      <c r="J5464" s="296">
        <f t="shared" ca="1" si="494"/>
        <v>0</v>
      </c>
      <c r="K5464" s="296">
        <f t="shared" ca="1" si="494"/>
        <v>0</v>
      </c>
      <c r="L5464" s="296">
        <f t="shared" ca="1" si="494"/>
        <v>0</v>
      </c>
      <c r="M5464" s="296">
        <f t="shared" ca="1" si="494"/>
        <v>0</v>
      </c>
      <c r="N5464" s="296">
        <f t="shared" ca="1" si="494"/>
        <v>0</v>
      </c>
    </row>
    <row r="5465" spans="1:14" s="369" customFormat="1" ht="12.75" hidden="1" customHeight="1" outlineLevel="2" x14ac:dyDescent="0.25">
      <c r="A5465" s="217">
        <f>A5447+1</f>
        <v>248</v>
      </c>
      <c r="B5465" s="22" t="str">
        <f ca="1">OFFSET($B$13,$A5465-1,0)</f>
        <v>Asset Type 248</v>
      </c>
      <c r="C5465" s="22" t="str">
        <f ca="1">OFFSET($C$13,$A5465-1,0)</f>
        <v>Description - Asset Type 248</v>
      </c>
      <c r="D5465" s="3"/>
      <c r="E5465" s="109"/>
      <c r="F5465" s="108" t="s">
        <v>41</v>
      </c>
      <c r="G5465" s="295">
        <f t="shared" ref="G5465:N5465" ca="1" si="495">VLOOKUP($B5465,$B$13:$N$512,5+G$5,FALSE)</f>
        <v>0</v>
      </c>
      <c r="H5465" s="295">
        <f t="shared" ca="1" si="495"/>
        <v>0</v>
      </c>
      <c r="I5465" s="295">
        <f t="shared" ca="1" si="495"/>
        <v>0</v>
      </c>
      <c r="J5465" s="295">
        <f t="shared" ca="1" si="495"/>
        <v>0</v>
      </c>
      <c r="K5465" s="295">
        <f t="shared" ca="1" si="495"/>
        <v>0</v>
      </c>
      <c r="L5465" s="295">
        <f t="shared" ca="1" si="495"/>
        <v>0</v>
      </c>
      <c r="M5465" s="295">
        <f t="shared" ca="1" si="495"/>
        <v>0</v>
      </c>
      <c r="N5465" s="295">
        <f t="shared" ca="1" si="495"/>
        <v>0</v>
      </c>
    </row>
    <row r="5466" spans="1:14" s="369" customFormat="1" ht="12.75" hidden="1" customHeight="1" outlineLevel="2" x14ac:dyDescent="0.25">
      <c r="A5466" s="3"/>
      <c r="B5466" s="3"/>
      <c r="C5466" s="21"/>
      <c r="D5466" s="3"/>
      <c r="E5466" s="107"/>
      <c r="F5466" s="106" t="s">
        <v>42</v>
      </c>
      <c r="G5466" s="111">
        <f ca="1">VLOOKUP($B5465,'Input Sheet'!$B$12:$N$511,5+G$5,FALSE)</f>
        <v>0</v>
      </c>
      <c r="H5466" s="111">
        <f ca="1">VLOOKUP($B5465,'Input Sheet'!$B$12:$N$511,5+H$5,FALSE)</f>
        <v>0</v>
      </c>
      <c r="I5466" s="111">
        <f ca="1">VLOOKUP($B5465,'Input Sheet'!$B$12:$N$511,5+I$5,FALSE)</f>
        <v>0</v>
      </c>
      <c r="J5466" s="111">
        <f ca="1">VLOOKUP($B5465,'Input Sheet'!$B$12:$N$511,5+J$5,FALSE)</f>
        <v>0</v>
      </c>
      <c r="K5466" s="111">
        <f ca="1">VLOOKUP($B5465,'Input Sheet'!$B$12:$N$511,5+K$5,FALSE)</f>
        <v>0</v>
      </c>
      <c r="L5466" s="111">
        <f ca="1">VLOOKUP($B5465,'Input Sheet'!$B$12:$N$511,5+L$5,FALSE)</f>
        <v>0</v>
      </c>
      <c r="M5466" s="111">
        <f ca="1">VLOOKUP($B5465,'Input Sheet'!$B$12:$N$511,5+M$5,FALSE)</f>
        <v>0</v>
      </c>
      <c r="N5466" s="111">
        <f ca="1">VLOOKUP($B5465,'Input Sheet'!$B$12:$N$511,5+N$5,FALSE)</f>
        <v>0</v>
      </c>
    </row>
    <row r="5467" spans="1:14" s="369" customFormat="1" ht="12.75" hidden="1" customHeight="1" outlineLevel="2" x14ac:dyDescent="0.25">
      <c r="A5467" s="3"/>
      <c r="B5467" s="3"/>
      <c r="C5467" s="3"/>
      <c r="D5467" s="3">
        <v>1</v>
      </c>
      <c r="E5467" s="290">
        <f t="array" aca="1" ref="E5467:E5481" ca="1">TRANSPOSE(G5465:N5465)</f>
        <v>0</v>
      </c>
      <c r="F5467" s="291"/>
      <c r="G5467" s="292"/>
      <c r="H5467" s="293">
        <f ca="1">IF(OFFSET(H5467,-$D5467,0)="n/a","n/a",IF(H$5&gt;OFFSET(H5467,-$D5467,0)+$D5467,$E5467-SUM($G5467:G5467),($E5467-SUM($G5467:G5467))/(OFFSET(H5467,-$D5467,0)-(H$5-$D5467-1))))</f>
        <v>0</v>
      </c>
      <c r="I5467" s="293">
        <f ca="1">IF(OFFSET(I5467,-$D5467,0)="n/a","n/a",IF(I$5&gt;OFFSET(I5467,-$D5467,0)+$D5467,$E5467-SUM($G5467:H5467),($E5467-SUM($G5467:H5467))/(OFFSET(I5467,-$D5467,0)-(I$5-$D5467-1))))</f>
        <v>0</v>
      </c>
      <c r="J5467" s="293">
        <f ca="1">IF(OFFSET(J5467,-$D5467,0)="n/a","n/a",IF(J$5&gt;OFFSET(J5467,-$D5467,0)+$D5467,$E5467-SUM($G5467:I5467),($E5467-SUM($G5467:I5467))/(OFFSET(J5467,-$D5467,0)-(J$5-$D5467-1))))</f>
        <v>0</v>
      </c>
      <c r="K5467" s="293">
        <f ca="1">IF(OFFSET(K5467,-$D5467,0)="n/a","n/a",IF(K$5&gt;OFFSET(K5467,-$D5467,0)+$D5467,$E5467-SUM($G5467:J5467),($E5467-SUM($G5467:J5467))/(OFFSET(K5467,-$D5467,0)-(K$5-$D5467-1))))</f>
        <v>0</v>
      </c>
      <c r="L5467" s="293">
        <f ca="1">IF(OFFSET(L5467,-$D5467,0)="n/a","n/a",IF(L$5&gt;OFFSET(L5467,-$D5467,0)+$D5467,$E5467-SUM($G5467:K5467),($E5467-SUM($G5467:K5467))/(OFFSET(L5467,-$D5467,0)-(L$5-$D5467-1))))</f>
        <v>0</v>
      </c>
      <c r="M5467" s="293">
        <f ca="1">IF(OFFSET(M5467,-$D5467,0)="n/a","n/a",IF(M$5&gt;OFFSET(M5467,-$D5467,0)+$D5467,$E5467-SUM($G5467:L5467),($E5467-SUM($G5467:L5467))/(OFFSET(M5467,-$D5467,0)-(M$5-$D5467-1))))</f>
        <v>0</v>
      </c>
      <c r="N5467" s="293">
        <f ca="1">IF(OFFSET(N5467,-$D5467,0)="n/a","n/a",IF(N$5&gt;OFFSET(N5467,-$D5467,0)+$D5467,$E5467-SUM($G5467:M5467),($E5467-SUM($G5467:M5467))/(OFFSET(N5467,-$D5467,0)-(N$5-$D5467-1))))</f>
        <v>0</v>
      </c>
    </row>
    <row r="5468" spans="1:14" s="369" customFormat="1" ht="12.75" hidden="1" customHeight="1" outlineLevel="2" x14ac:dyDescent="0.25">
      <c r="A5468" s="3"/>
      <c r="B5468" s="3"/>
      <c r="C5468" s="392" t="s">
        <v>43</v>
      </c>
      <c r="D5468" s="3">
        <v>2</v>
      </c>
      <c r="E5468" s="290">
        <f ca="1"/>
        <v>0</v>
      </c>
      <c r="F5468" s="291"/>
      <c r="G5468" s="294"/>
      <c r="H5468" s="292"/>
      <c r="I5468" s="293">
        <f ca="1">IF(OFFSET(I5468,-$D5468,0)="n/a","n/a",IF(I$5&gt;OFFSET(I5468,-$D5468,0)+$D5468,$E5468-SUM($G5468:H5468),($E5468-SUM($G5468:H5468))/(OFFSET(I5468,-$D5468,0)-(I$5-$D5468-1))))</f>
        <v>0</v>
      </c>
      <c r="J5468" s="293">
        <f ca="1">IF(OFFSET(J5468,-$D5468,0)="n/a","n/a",IF(J$5&gt;OFFSET(J5468,-$D5468,0)+$D5468,$E5468-SUM($G5468:I5468),($E5468-SUM($G5468:I5468))/(OFFSET(J5468,-$D5468,0)-(J$5-$D5468-1))))</f>
        <v>0</v>
      </c>
      <c r="K5468" s="293">
        <f ca="1">IF(OFFSET(K5468,-$D5468,0)="n/a","n/a",IF(K$5&gt;OFFSET(K5468,-$D5468,0)+$D5468,$E5468-SUM($G5468:J5468),($E5468-SUM($G5468:J5468))/(OFFSET(K5468,-$D5468,0)-(K$5-$D5468-1))))</f>
        <v>0</v>
      </c>
      <c r="L5468" s="293">
        <f ca="1">IF(OFFSET(L5468,-$D5468,0)="n/a","n/a",IF(L$5&gt;OFFSET(L5468,-$D5468,0)+$D5468,$E5468-SUM($G5468:K5468),($E5468-SUM($G5468:K5468))/(OFFSET(L5468,-$D5468,0)-(L$5-$D5468-1))))</f>
        <v>0</v>
      </c>
      <c r="M5468" s="293">
        <f ca="1">IF(OFFSET(M5468,-$D5468,0)="n/a","n/a",IF(M$5&gt;OFFSET(M5468,-$D5468,0)+$D5468,$E5468-SUM($G5468:L5468),($E5468-SUM($G5468:L5468))/(OFFSET(M5468,-$D5468,0)-(M$5-$D5468-1))))</f>
        <v>0</v>
      </c>
      <c r="N5468" s="293">
        <f ca="1">IF(OFFSET(N5468,-$D5468,0)="n/a","n/a",IF(N$5&gt;OFFSET(N5468,-$D5468,0)+$D5468,$E5468-SUM($G5468:M5468),($E5468-SUM($G5468:M5468))/(OFFSET(N5468,-$D5468,0)-(N$5-$D5468-1))))</f>
        <v>0</v>
      </c>
    </row>
    <row r="5469" spans="1:14" s="369" customFormat="1" ht="12.75" hidden="1" customHeight="1" outlineLevel="2" x14ac:dyDescent="0.25">
      <c r="A5469" s="3"/>
      <c r="B5469" s="3"/>
      <c r="C5469" s="392"/>
      <c r="D5469" s="3">
        <v>3</v>
      </c>
      <c r="E5469" s="290">
        <f ca="1"/>
        <v>0</v>
      </c>
      <c r="F5469" s="291"/>
      <c r="G5469" s="294"/>
      <c r="H5469" s="294"/>
      <c r="I5469" s="292"/>
      <c r="J5469" s="293">
        <f ca="1">IF(OFFSET(J5469,-$D5469,0)="n/a","n/a",IF(J$5&gt;OFFSET(J5469,-$D5469,0)+$D5469,$E5469-SUM($G5469:I5469),($E5469-SUM($G5469:I5469))/(OFFSET(J5469,-$D5469,0)-(J$5-$D5469-1))))</f>
        <v>0</v>
      </c>
      <c r="K5469" s="293">
        <f ca="1">IF(OFFSET(K5469,-$D5469,0)="n/a","n/a",IF(K$5&gt;OFFSET(K5469,-$D5469,0)+$D5469,$E5469-SUM($G5469:J5469),($E5469-SUM($G5469:J5469))/(OFFSET(K5469,-$D5469,0)-(K$5-$D5469-1))))</f>
        <v>0</v>
      </c>
      <c r="L5469" s="293">
        <f ca="1">IF(OFFSET(L5469,-$D5469,0)="n/a","n/a",IF(L$5&gt;OFFSET(L5469,-$D5469,0)+$D5469,$E5469-SUM($G5469:K5469),($E5469-SUM($G5469:K5469))/(OFFSET(L5469,-$D5469,0)-(L$5-$D5469-1))))</f>
        <v>0</v>
      </c>
      <c r="M5469" s="293">
        <f ca="1">IF(OFFSET(M5469,-$D5469,0)="n/a","n/a",IF(M$5&gt;OFFSET(M5469,-$D5469,0)+$D5469,$E5469-SUM($G5469:L5469),($E5469-SUM($G5469:L5469))/(OFFSET(M5469,-$D5469,0)-(M$5-$D5469-1))))</f>
        <v>0</v>
      </c>
      <c r="N5469" s="293">
        <f ca="1">IF(OFFSET(N5469,-$D5469,0)="n/a","n/a",IF(N$5&gt;OFFSET(N5469,-$D5469,0)+$D5469,$E5469-SUM($G5469:M5469),($E5469-SUM($G5469:M5469))/(OFFSET(N5469,-$D5469,0)-(N$5-$D5469-1))))</f>
        <v>0</v>
      </c>
    </row>
    <row r="5470" spans="1:14" s="369" customFormat="1" ht="12.75" hidden="1" customHeight="1" outlineLevel="2" x14ac:dyDescent="0.25">
      <c r="A5470" s="3"/>
      <c r="B5470" s="3"/>
      <c r="C5470" s="392"/>
      <c r="D5470" s="3">
        <v>4</v>
      </c>
      <c r="E5470" s="290">
        <f ca="1"/>
        <v>0</v>
      </c>
      <c r="F5470" s="291"/>
      <c r="G5470" s="294"/>
      <c r="H5470" s="294"/>
      <c r="I5470" s="294"/>
      <c r="J5470" s="292"/>
      <c r="K5470" s="293">
        <f ca="1">IF(OFFSET(K5470,-$D5470,0)="n/a","n/a",IF(K$5&gt;OFFSET(K5470,-$D5470,0)+$D5470,$E5470-SUM($G5470:J5470),($E5470-SUM($G5470:J5470))/(OFFSET(K5470,-$D5470,0)-(K$5-$D5470-1))))</f>
        <v>0</v>
      </c>
      <c r="L5470" s="293">
        <f ca="1">IF(OFFSET(L5470,-$D5470,0)="n/a","n/a",IF(L$5&gt;OFFSET(L5470,-$D5470,0)+$D5470,$E5470-SUM($G5470:K5470),($E5470-SUM($G5470:K5470))/(OFFSET(L5470,-$D5470,0)-(L$5-$D5470-1))))</f>
        <v>0</v>
      </c>
      <c r="M5470" s="293">
        <f ca="1">IF(OFFSET(M5470,-$D5470,0)="n/a","n/a",IF(M$5&gt;OFFSET(M5470,-$D5470,0)+$D5470,$E5470-SUM($G5470:L5470),($E5470-SUM($G5470:L5470))/(OFFSET(M5470,-$D5470,0)-(M$5-$D5470-1))))</f>
        <v>0</v>
      </c>
      <c r="N5470" s="293">
        <f ca="1">IF(OFFSET(N5470,-$D5470,0)="n/a","n/a",IF(N$5&gt;OFFSET(N5470,-$D5470,0)+$D5470,$E5470-SUM($G5470:M5470),($E5470-SUM($G5470:M5470))/(OFFSET(N5470,-$D5470,0)-(N$5-$D5470-1))))</f>
        <v>0</v>
      </c>
    </row>
    <row r="5471" spans="1:14" s="369" customFormat="1" ht="12.75" hidden="1" customHeight="1" outlineLevel="2" x14ac:dyDescent="0.25">
      <c r="A5471" s="3"/>
      <c r="B5471" s="3"/>
      <c r="C5471" s="392"/>
      <c r="D5471" s="3">
        <v>5</v>
      </c>
      <c r="E5471" s="290">
        <f ca="1"/>
        <v>0</v>
      </c>
      <c r="F5471" s="291"/>
      <c r="G5471" s="294"/>
      <c r="H5471" s="294"/>
      <c r="I5471" s="294"/>
      <c r="J5471" s="294"/>
      <c r="K5471" s="292"/>
      <c r="L5471" s="293">
        <f ca="1">IF(OFFSET(L5471,-$D5471,0)="n/a","n/a",IF(L$5&gt;OFFSET(L5471,-$D5471,0)+$D5471,$E5471-SUM($G5471:K5471),($E5471-SUM($G5471:K5471))/(OFFSET(L5471,-$D5471,0)-(L$5-$D5471-1))))</f>
        <v>0</v>
      </c>
      <c r="M5471" s="293">
        <f ca="1">IF(OFFSET(M5471,-$D5471,0)="n/a","n/a",IF(M$5&gt;OFFSET(M5471,-$D5471,0)+$D5471,$E5471-SUM($G5471:L5471),($E5471-SUM($G5471:L5471))/(OFFSET(M5471,-$D5471,0)-(M$5-$D5471-1))))</f>
        <v>0</v>
      </c>
      <c r="N5471" s="293">
        <f ca="1">IF(OFFSET(N5471,-$D5471,0)="n/a","n/a",IF(N$5&gt;OFFSET(N5471,-$D5471,0)+$D5471,$E5471-SUM($G5471:M5471),($E5471-SUM($G5471:M5471))/(OFFSET(N5471,-$D5471,0)-(N$5-$D5471-1))))</f>
        <v>0</v>
      </c>
    </row>
    <row r="5472" spans="1:14" s="369" customFormat="1" ht="12.75" hidden="1" customHeight="1" outlineLevel="2" x14ac:dyDescent="0.25">
      <c r="A5472" s="3"/>
      <c r="B5472" s="3"/>
      <c r="C5472" s="392"/>
      <c r="D5472" s="3">
        <v>6</v>
      </c>
      <c r="E5472" s="290">
        <f ca="1"/>
        <v>0</v>
      </c>
      <c r="F5472" s="291"/>
      <c r="G5472" s="294"/>
      <c r="H5472" s="294"/>
      <c r="I5472" s="294"/>
      <c r="J5472" s="294"/>
      <c r="K5472" s="294"/>
      <c r="L5472" s="292"/>
      <c r="M5472" s="293">
        <f ca="1">IF(OFFSET(M5472,-$D5472,0)="n/a","n/a",IF(M$5&gt;OFFSET(M5472,-$D5472,0)+$D5472,$E5472-SUM($G5472:L5472),($E5472-SUM($G5472:L5472))/(OFFSET(M5472,-$D5472,0)-(M$5-$D5472-1))))</f>
        <v>0</v>
      </c>
      <c r="N5472" s="293">
        <f ca="1">IF(OFFSET(N5472,-$D5472,0)="n/a","n/a",IF(N$5&gt;OFFSET(N5472,-$D5472,0)+$D5472,$E5472-SUM($G5472:M5472),($E5472-SUM($G5472:M5472))/(OFFSET(N5472,-$D5472,0)-(N$5-$D5472-1))))</f>
        <v>0</v>
      </c>
    </row>
    <row r="5473" spans="1:14" s="369" customFormat="1" ht="12.75" hidden="1" customHeight="1" outlineLevel="2" x14ac:dyDescent="0.25">
      <c r="A5473" s="3"/>
      <c r="B5473" s="3"/>
      <c r="C5473" s="392"/>
      <c r="D5473" s="3">
        <v>7</v>
      </c>
      <c r="E5473" s="290">
        <f ca="1"/>
        <v>0</v>
      </c>
      <c r="F5473" s="291"/>
      <c r="G5473" s="294"/>
      <c r="H5473" s="294"/>
      <c r="I5473" s="294"/>
      <c r="J5473" s="294"/>
      <c r="K5473" s="294"/>
      <c r="L5473" s="294"/>
      <c r="M5473" s="292"/>
      <c r="N5473" s="293">
        <f ca="1">IF(OFFSET(N5473,-$D5473,0)="n/a","n/a",IF(N$5&gt;OFFSET(N5473,-$D5473,0)+$D5473,$E5473-SUM($G5473:M5473),($E5473-SUM($G5473:M5473))/(OFFSET(N5473,-$D5473,0)-(N$5-$D5473-1))))</f>
        <v>0</v>
      </c>
    </row>
    <row r="5474" spans="1:14" s="369" customFormat="1" ht="12.75" hidden="1" customHeight="1" outlineLevel="2" x14ac:dyDescent="0.25">
      <c r="A5474" s="3"/>
      <c r="B5474" s="3"/>
      <c r="C5474" s="392"/>
      <c r="D5474" s="3">
        <v>8</v>
      </c>
      <c r="E5474" s="290">
        <f ca="1"/>
        <v>0</v>
      </c>
      <c r="F5474" s="291"/>
      <c r="G5474" s="294"/>
      <c r="H5474" s="294"/>
      <c r="I5474" s="294"/>
      <c r="J5474" s="294"/>
      <c r="K5474" s="294"/>
      <c r="L5474" s="294"/>
      <c r="M5474" s="294"/>
      <c r="N5474" s="292"/>
    </row>
    <row r="5475" spans="1:14" s="369" customFormat="1" ht="12.75" hidden="1" customHeight="1" outlineLevel="2" x14ac:dyDescent="0.25">
      <c r="A5475" s="3"/>
      <c r="B5475" s="3"/>
      <c r="C5475" s="392"/>
      <c r="D5475" s="3">
        <v>9</v>
      </c>
      <c r="E5475" s="290" t="e">
        <f ca="1"/>
        <v>#N/A</v>
      </c>
      <c r="F5475" s="291"/>
      <c r="G5475" s="294"/>
      <c r="H5475" s="294"/>
      <c r="I5475" s="294"/>
      <c r="J5475" s="294"/>
      <c r="K5475" s="294"/>
      <c r="L5475" s="294"/>
      <c r="M5475" s="294"/>
      <c r="N5475" s="294"/>
    </row>
    <row r="5476" spans="1:14" s="369" customFormat="1" ht="12.75" hidden="1" customHeight="1" outlineLevel="2" x14ac:dyDescent="0.25">
      <c r="A5476" s="3"/>
      <c r="B5476" s="3"/>
      <c r="C5476" s="392"/>
      <c r="D5476" s="3">
        <v>10</v>
      </c>
      <c r="E5476" s="290" t="e">
        <f ca="1"/>
        <v>#N/A</v>
      </c>
      <c r="F5476" s="291"/>
      <c r="G5476" s="294"/>
      <c r="H5476" s="294"/>
      <c r="I5476" s="294"/>
      <c r="J5476" s="294"/>
      <c r="K5476" s="294"/>
      <c r="L5476" s="294"/>
      <c r="M5476" s="294"/>
      <c r="N5476" s="294"/>
    </row>
    <row r="5477" spans="1:14" s="369" customFormat="1" ht="12.75" hidden="1" customHeight="1" outlineLevel="2" x14ac:dyDescent="0.25">
      <c r="A5477" s="3"/>
      <c r="B5477" s="3"/>
      <c r="C5477" s="392"/>
      <c r="D5477" s="3">
        <v>11</v>
      </c>
      <c r="E5477" s="290" t="e">
        <f ca="1"/>
        <v>#N/A</v>
      </c>
      <c r="F5477" s="291"/>
      <c r="G5477" s="294"/>
      <c r="H5477" s="294"/>
      <c r="I5477" s="294"/>
      <c r="J5477" s="294"/>
      <c r="K5477" s="294"/>
      <c r="L5477" s="294"/>
      <c r="M5477" s="294"/>
      <c r="N5477" s="294"/>
    </row>
    <row r="5478" spans="1:14" s="369" customFormat="1" ht="12.75" hidden="1" customHeight="1" outlineLevel="2" x14ac:dyDescent="0.25">
      <c r="A5478" s="3"/>
      <c r="B5478" s="3"/>
      <c r="C5478" s="392"/>
      <c r="D5478" s="3">
        <v>12</v>
      </c>
      <c r="E5478" s="290" t="e">
        <f ca="1"/>
        <v>#N/A</v>
      </c>
      <c r="F5478" s="291"/>
      <c r="G5478" s="294"/>
      <c r="H5478" s="294"/>
      <c r="I5478" s="294"/>
      <c r="J5478" s="294"/>
      <c r="K5478" s="294"/>
      <c r="L5478" s="294"/>
      <c r="M5478" s="294"/>
      <c r="N5478" s="294"/>
    </row>
    <row r="5479" spans="1:14" s="369" customFormat="1" ht="12.75" hidden="1" customHeight="1" outlineLevel="2" x14ac:dyDescent="0.25">
      <c r="A5479" s="3"/>
      <c r="B5479" s="3"/>
      <c r="C5479" s="392"/>
      <c r="D5479" s="3">
        <v>13</v>
      </c>
      <c r="E5479" s="290" t="e">
        <f ca="1"/>
        <v>#N/A</v>
      </c>
      <c r="F5479" s="291"/>
      <c r="G5479" s="294"/>
      <c r="H5479" s="294"/>
      <c r="I5479" s="294"/>
      <c r="J5479" s="294"/>
      <c r="K5479" s="294"/>
      <c r="L5479" s="294"/>
      <c r="M5479" s="294"/>
      <c r="N5479" s="294"/>
    </row>
    <row r="5480" spans="1:14" s="369" customFormat="1" ht="12.75" hidden="1" customHeight="1" outlineLevel="2" x14ac:dyDescent="0.25">
      <c r="A5480" s="3"/>
      <c r="B5480" s="3"/>
      <c r="C5480" s="392"/>
      <c r="D5480" s="3">
        <v>14</v>
      </c>
      <c r="E5480" s="290" t="e">
        <f ca="1"/>
        <v>#N/A</v>
      </c>
      <c r="F5480" s="291"/>
      <c r="G5480" s="294"/>
      <c r="H5480" s="294"/>
      <c r="I5480" s="294"/>
      <c r="J5480" s="294"/>
      <c r="K5480" s="294"/>
      <c r="L5480" s="294"/>
      <c r="M5480" s="294"/>
      <c r="N5480" s="294"/>
    </row>
    <row r="5481" spans="1:14" s="369" customFormat="1" ht="12.75" hidden="1" customHeight="1" outlineLevel="2" x14ac:dyDescent="0.25">
      <c r="A5481" s="3"/>
      <c r="B5481" s="3"/>
      <c r="C5481" s="392"/>
      <c r="D5481" s="3">
        <v>15</v>
      </c>
      <c r="E5481" s="290" t="e">
        <f ca="1"/>
        <v>#N/A</v>
      </c>
      <c r="F5481" s="291"/>
      <c r="G5481" s="294"/>
      <c r="H5481" s="294"/>
      <c r="I5481" s="294"/>
      <c r="J5481" s="294"/>
      <c r="K5481" s="294"/>
      <c r="L5481" s="294"/>
      <c r="M5481" s="294"/>
      <c r="N5481" s="294"/>
    </row>
    <row r="5482" spans="1:14" s="369" customFormat="1" ht="12.75" hidden="1" customHeight="1" outlineLevel="1" x14ac:dyDescent="0.25">
      <c r="A5482" s="3"/>
      <c r="B5482" s="145" t="str">
        <f ca="1">B5465</f>
        <v>Asset Type 248</v>
      </c>
      <c r="C5482" s="145" t="str">
        <f ca="1">C5465</f>
        <v>Description - Asset Type 248</v>
      </c>
      <c r="D5482" s="3"/>
      <c r="E5482" s="3"/>
      <c r="F5482" s="106" t="s">
        <v>44</v>
      </c>
      <c r="G5482" s="296">
        <f t="shared" ref="G5482:N5482" si="496">SUM(G5467:G5481)</f>
        <v>0</v>
      </c>
      <c r="H5482" s="296">
        <f t="shared" ca="1" si="496"/>
        <v>0</v>
      </c>
      <c r="I5482" s="296">
        <f t="shared" ca="1" si="496"/>
        <v>0</v>
      </c>
      <c r="J5482" s="296">
        <f t="shared" ca="1" si="496"/>
        <v>0</v>
      </c>
      <c r="K5482" s="296">
        <f t="shared" ca="1" si="496"/>
        <v>0</v>
      </c>
      <c r="L5482" s="296">
        <f t="shared" ca="1" si="496"/>
        <v>0</v>
      </c>
      <c r="M5482" s="296">
        <f t="shared" ca="1" si="496"/>
        <v>0</v>
      </c>
      <c r="N5482" s="296">
        <f t="shared" ca="1" si="496"/>
        <v>0</v>
      </c>
    </row>
    <row r="5483" spans="1:14" s="369" customFormat="1" ht="12.75" hidden="1" customHeight="1" outlineLevel="2" x14ac:dyDescent="0.25">
      <c r="A5483" s="217">
        <f>A5465+1</f>
        <v>249</v>
      </c>
      <c r="B5483" s="22" t="str">
        <f ca="1">OFFSET($B$13,$A5483-1,0)</f>
        <v>Asset Type 249</v>
      </c>
      <c r="C5483" s="22" t="str">
        <f ca="1">OFFSET($C$13,$A5483-1,0)</f>
        <v>Description - Asset Type 249</v>
      </c>
      <c r="D5483" s="3"/>
      <c r="E5483" s="109"/>
      <c r="F5483" s="108" t="s">
        <v>41</v>
      </c>
      <c r="G5483" s="295">
        <f t="shared" ref="G5483:N5483" ca="1" si="497">VLOOKUP($B5483,$B$13:$N$512,5+G$5,FALSE)</f>
        <v>0</v>
      </c>
      <c r="H5483" s="295">
        <f t="shared" ca="1" si="497"/>
        <v>0</v>
      </c>
      <c r="I5483" s="295">
        <f t="shared" ca="1" si="497"/>
        <v>0</v>
      </c>
      <c r="J5483" s="295">
        <f t="shared" ca="1" si="497"/>
        <v>0</v>
      </c>
      <c r="K5483" s="295">
        <f t="shared" ca="1" si="497"/>
        <v>0</v>
      </c>
      <c r="L5483" s="295">
        <f t="shared" ca="1" si="497"/>
        <v>0</v>
      </c>
      <c r="M5483" s="295">
        <f t="shared" ca="1" si="497"/>
        <v>0</v>
      </c>
      <c r="N5483" s="295">
        <f t="shared" ca="1" si="497"/>
        <v>0</v>
      </c>
    </row>
    <row r="5484" spans="1:14" s="369" customFormat="1" ht="12.75" hidden="1" customHeight="1" outlineLevel="2" x14ac:dyDescent="0.25">
      <c r="A5484" s="3"/>
      <c r="B5484" s="3"/>
      <c r="C5484" s="21"/>
      <c r="D5484" s="3"/>
      <c r="E5484" s="107"/>
      <c r="F5484" s="106" t="s">
        <v>42</v>
      </c>
      <c r="G5484" s="111">
        <f ca="1">VLOOKUP($B5483,'Input Sheet'!$B$12:$N$511,5+G$5,FALSE)</f>
        <v>0</v>
      </c>
      <c r="H5484" s="111">
        <f ca="1">VLOOKUP($B5483,'Input Sheet'!$B$12:$N$511,5+H$5,FALSE)</f>
        <v>0</v>
      </c>
      <c r="I5484" s="111">
        <f ca="1">VLOOKUP($B5483,'Input Sheet'!$B$12:$N$511,5+I$5,FALSE)</f>
        <v>0</v>
      </c>
      <c r="J5484" s="111">
        <f ca="1">VLOOKUP($B5483,'Input Sheet'!$B$12:$N$511,5+J$5,FALSE)</f>
        <v>0</v>
      </c>
      <c r="K5484" s="111">
        <f ca="1">VLOOKUP($B5483,'Input Sheet'!$B$12:$N$511,5+K$5,FALSE)</f>
        <v>0</v>
      </c>
      <c r="L5484" s="111">
        <f ca="1">VLOOKUP($B5483,'Input Sheet'!$B$12:$N$511,5+L$5,FALSE)</f>
        <v>0</v>
      </c>
      <c r="M5484" s="111">
        <f ca="1">VLOOKUP($B5483,'Input Sheet'!$B$12:$N$511,5+M$5,FALSE)</f>
        <v>0</v>
      </c>
      <c r="N5484" s="111">
        <f ca="1">VLOOKUP($B5483,'Input Sheet'!$B$12:$N$511,5+N$5,FALSE)</f>
        <v>0</v>
      </c>
    </row>
    <row r="5485" spans="1:14" s="369" customFormat="1" ht="12.75" hidden="1" customHeight="1" outlineLevel="2" x14ac:dyDescent="0.25">
      <c r="A5485" s="3"/>
      <c r="B5485" s="3"/>
      <c r="C5485" s="3"/>
      <c r="D5485" s="3">
        <v>1</v>
      </c>
      <c r="E5485" s="290">
        <f t="array" aca="1" ref="E5485:E5499" ca="1">TRANSPOSE(G5483:N5483)</f>
        <v>0</v>
      </c>
      <c r="F5485" s="291"/>
      <c r="G5485" s="292"/>
      <c r="H5485" s="293">
        <f ca="1">IF(OFFSET(H5485,-$D5485,0)="n/a","n/a",IF(H$5&gt;OFFSET(H5485,-$D5485,0)+$D5485,$E5485-SUM($G5485:G5485),($E5485-SUM($G5485:G5485))/(OFFSET(H5485,-$D5485,0)-(H$5-$D5485-1))))</f>
        <v>0</v>
      </c>
      <c r="I5485" s="293">
        <f ca="1">IF(OFFSET(I5485,-$D5485,0)="n/a","n/a",IF(I$5&gt;OFFSET(I5485,-$D5485,0)+$D5485,$E5485-SUM($G5485:H5485),($E5485-SUM($G5485:H5485))/(OFFSET(I5485,-$D5485,0)-(I$5-$D5485-1))))</f>
        <v>0</v>
      </c>
      <c r="J5485" s="293">
        <f ca="1">IF(OFFSET(J5485,-$D5485,0)="n/a","n/a",IF(J$5&gt;OFFSET(J5485,-$D5485,0)+$D5485,$E5485-SUM($G5485:I5485),($E5485-SUM($G5485:I5485))/(OFFSET(J5485,-$D5485,0)-(J$5-$D5485-1))))</f>
        <v>0</v>
      </c>
      <c r="K5485" s="293">
        <f ca="1">IF(OFFSET(K5485,-$D5485,0)="n/a","n/a",IF(K$5&gt;OFFSET(K5485,-$D5485,0)+$D5485,$E5485-SUM($G5485:J5485),($E5485-SUM($G5485:J5485))/(OFFSET(K5485,-$D5485,0)-(K$5-$D5485-1))))</f>
        <v>0</v>
      </c>
      <c r="L5485" s="293">
        <f ca="1">IF(OFFSET(L5485,-$D5485,0)="n/a","n/a",IF(L$5&gt;OFFSET(L5485,-$D5485,0)+$D5485,$E5485-SUM($G5485:K5485),($E5485-SUM($G5485:K5485))/(OFFSET(L5485,-$D5485,0)-(L$5-$D5485-1))))</f>
        <v>0</v>
      </c>
      <c r="M5485" s="293">
        <f ca="1">IF(OFFSET(M5485,-$D5485,0)="n/a","n/a",IF(M$5&gt;OFFSET(M5485,-$D5485,0)+$D5485,$E5485-SUM($G5485:L5485),($E5485-SUM($G5485:L5485))/(OFFSET(M5485,-$D5485,0)-(M$5-$D5485-1))))</f>
        <v>0</v>
      </c>
      <c r="N5485" s="293">
        <f ca="1">IF(OFFSET(N5485,-$D5485,0)="n/a","n/a",IF(N$5&gt;OFFSET(N5485,-$D5485,0)+$D5485,$E5485-SUM($G5485:M5485),($E5485-SUM($G5485:M5485))/(OFFSET(N5485,-$D5485,0)-(N$5-$D5485-1))))</f>
        <v>0</v>
      </c>
    </row>
    <row r="5486" spans="1:14" s="369" customFormat="1" ht="12.75" hidden="1" customHeight="1" outlineLevel="2" x14ac:dyDescent="0.25">
      <c r="A5486" s="3"/>
      <c r="B5486" s="3"/>
      <c r="C5486" s="392" t="s">
        <v>43</v>
      </c>
      <c r="D5486" s="3">
        <v>2</v>
      </c>
      <c r="E5486" s="290">
        <f ca="1"/>
        <v>0</v>
      </c>
      <c r="F5486" s="291"/>
      <c r="G5486" s="294"/>
      <c r="H5486" s="292"/>
      <c r="I5486" s="293">
        <f ca="1">IF(OFFSET(I5486,-$D5486,0)="n/a","n/a",IF(I$5&gt;OFFSET(I5486,-$D5486,0)+$D5486,$E5486-SUM($G5486:H5486),($E5486-SUM($G5486:H5486))/(OFFSET(I5486,-$D5486,0)-(I$5-$D5486-1))))</f>
        <v>0</v>
      </c>
      <c r="J5486" s="293">
        <f ca="1">IF(OFFSET(J5486,-$D5486,0)="n/a","n/a",IF(J$5&gt;OFFSET(J5486,-$D5486,0)+$D5486,$E5486-SUM($G5486:I5486),($E5486-SUM($G5486:I5486))/(OFFSET(J5486,-$D5486,0)-(J$5-$D5486-1))))</f>
        <v>0</v>
      </c>
      <c r="K5486" s="293">
        <f ca="1">IF(OFFSET(K5486,-$D5486,0)="n/a","n/a",IF(K$5&gt;OFFSET(K5486,-$D5486,0)+$D5486,$E5486-SUM($G5486:J5486),($E5486-SUM($G5486:J5486))/(OFFSET(K5486,-$D5486,0)-(K$5-$D5486-1))))</f>
        <v>0</v>
      </c>
      <c r="L5486" s="293">
        <f ca="1">IF(OFFSET(L5486,-$D5486,0)="n/a","n/a",IF(L$5&gt;OFFSET(L5486,-$D5486,0)+$D5486,$E5486-SUM($G5486:K5486),($E5486-SUM($G5486:K5486))/(OFFSET(L5486,-$D5486,0)-(L$5-$D5486-1))))</f>
        <v>0</v>
      </c>
      <c r="M5486" s="293">
        <f ca="1">IF(OFFSET(M5486,-$D5486,0)="n/a","n/a",IF(M$5&gt;OFFSET(M5486,-$D5486,0)+$D5486,$E5486-SUM($G5486:L5486),($E5486-SUM($G5486:L5486))/(OFFSET(M5486,-$D5486,0)-(M$5-$D5486-1))))</f>
        <v>0</v>
      </c>
      <c r="N5486" s="293">
        <f ca="1">IF(OFFSET(N5486,-$D5486,0)="n/a","n/a",IF(N$5&gt;OFFSET(N5486,-$D5486,0)+$D5486,$E5486-SUM($G5486:M5486),($E5486-SUM($G5486:M5486))/(OFFSET(N5486,-$D5486,0)-(N$5-$D5486-1))))</f>
        <v>0</v>
      </c>
    </row>
    <row r="5487" spans="1:14" s="369" customFormat="1" ht="12.75" hidden="1" customHeight="1" outlineLevel="2" x14ac:dyDescent="0.25">
      <c r="A5487" s="3"/>
      <c r="B5487" s="3"/>
      <c r="C5487" s="392"/>
      <c r="D5487" s="3">
        <v>3</v>
      </c>
      <c r="E5487" s="290">
        <f ca="1"/>
        <v>0</v>
      </c>
      <c r="F5487" s="291"/>
      <c r="G5487" s="294"/>
      <c r="H5487" s="294"/>
      <c r="I5487" s="292"/>
      <c r="J5487" s="293">
        <f ca="1">IF(OFFSET(J5487,-$D5487,0)="n/a","n/a",IF(J$5&gt;OFFSET(J5487,-$D5487,0)+$D5487,$E5487-SUM($G5487:I5487),($E5487-SUM($G5487:I5487))/(OFFSET(J5487,-$D5487,0)-(J$5-$D5487-1))))</f>
        <v>0</v>
      </c>
      <c r="K5487" s="293">
        <f ca="1">IF(OFFSET(K5487,-$D5487,0)="n/a","n/a",IF(K$5&gt;OFFSET(K5487,-$D5487,0)+$D5487,$E5487-SUM($G5487:J5487),($E5487-SUM($G5487:J5487))/(OFFSET(K5487,-$D5487,0)-(K$5-$D5487-1))))</f>
        <v>0</v>
      </c>
      <c r="L5487" s="293">
        <f ca="1">IF(OFFSET(L5487,-$D5487,0)="n/a","n/a",IF(L$5&gt;OFFSET(L5487,-$D5487,0)+$D5487,$E5487-SUM($G5487:K5487),($E5487-SUM($G5487:K5487))/(OFFSET(L5487,-$D5487,0)-(L$5-$D5487-1))))</f>
        <v>0</v>
      </c>
      <c r="M5487" s="293">
        <f ca="1">IF(OFFSET(M5487,-$D5487,0)="n/a","n/a",IF(M$5&gt;OFFSET(M5487,-$D5487,0)+$D5487,$E5487-SUM($G5487:L5487),($E5487-SUM($G5487:L5487))/(OFFSET(M5487,-$D5487,0)-(M$5-$D5487-1))))</f>
        <v>0</v>
      </c>
      <c r="N5487" s="293">
        <f ca="1">IF(OFFSET(N5487,-$D5487,0)="n/a","n/a",IF(N$5&gt;OFFSET(N5487,-$D5487,0)+$D5487,$E5487-SUM($G5487:M5487),($E5487-SUM($G5487:M5487))/(OFFSET(N5487,-$D5487,0)-(N$5-$D5487-1))))</f>
        <v>0</v>
      </c>
    </row>
    <row r="5488" spans="1:14" s="369" customFormat="1" ht="12.75" hidden="1" customHeight="1" outlineLevel="2" x14ac:dyDescent="0.25">
      <c r="A5488" s="3"/>
      <c r="B5488" s="3"/>
      <c r="C5488" s="392"/>
      <c r="D5488" s="3">
        <v>4</v>
      </c>
      <c r="E5488" s="290">
        <f ca="1"/>
        <v>0</v>
      </c>
      <c r="F5488" s="291"/>
      <c r="G5488" s="294"/>
      <c r="H5488" s="294"/>
      <c r="I5488" s="294"/>
      <c r="J5488" s="292"/>
      <c r="K5488" s="293">
        <f ca="1">IF(OFFSET(K5488,-$D5488,0)="n/a","n/a",IF(K$5&gt;OFFSET(K5488,-$D5488,0)+$D5488,$E5488-SUM($G5488:J5488),($E5488-SUM($G5488:J5488))/(OFFSET(K5488,-$D5488,0)-(K$5-$D5488-1))))</f>
        <v>0</v>
      </c>
      <c r="L5488" s="293">
        <f ca="1">IF(OFFSET(L5488,-$D5488,0)="n/a","n/a",IF(L$5&gt;OFFSET(L5488,-$D5488,0)+$D5488,$E5488-SUM($G5488:K5488),($E5488-SUM($G5488:K5488))/(OFFSET(L5488,-$D5488,0)-(L$5-$D5488-1))))</f>
        <v>0</v>
      </c>
      <c r="M5488" s="293">
        <f ca="1">IF(OFFSET(M5488,-$D5488,0)="n/a","n/a",IF(M$5&gt;OFFSET(M5488,-$D5488,0)+$D5488,$E5488-SUM($G5488:L5488),($E5488-SUM($G5488:L5488))/(OFFSET(M5488,-$D5488,0)-(M$5-$D5488-1))))</f>
        <v>0</v>
      </c>
      <c r="N5488" s="293">
        <f ca="1">IF(OFFSET(N5488,-$D5488,0)="n/a","n/a",IF(N$5&gt;OFFSET(N5488,-$D5488,0)+$D5488,$E5488-SUM($G5488:M5488),($E5488-SUM($G5488:M5488))/(OFFSET(N5488,-$D5488,0)-(N$5-$D5488-1))))</f>
        <v>0</v>
      </c>
    </row>
    <row r="5489" spans="1:14" s="369" customFormat="1" ht="12.75" hidden="1" customHeight="1" outlineLevel="2" x14ac:dyDescent="0.25">
      <c r="A5489" s="3"/>
      <c r="B5489" s="3"/>
      <c r="C5489" s="392"/>
      <c r="D5489" s="3">
        <v>5</v>
      </c>
      <c r="E5489" s="290">
        <f ca="1"/>
        <v>0</v>
      </c>
      <c r="F5489" s="291"/>
      <c r="G5489" s="294"/>
      <c r="H5489" s="294"/>
      <c r="I5489" s="294"/>
      <c r="J5489" s="294"/>
      <c r="K5489" s="292"/>
      <c r="L5489" s="293">
        <f ca="1">IF(OFFSET(L5489,-$D5489,0)="n/a","n/a",IF(L$5&gt;OFFSET(L5489,-$D5489,0)+$D5489,$E5489-SUM($G5489:K5489),($E5489-SUM($G5489:K5489))/(OFFSET(L5489,-$D5489,0)-(L$5-$D5489-1))))</f>
        <v>0</v>
      </c>
      <c r="M5489" s="293">
        <f ca="1">IF(OFFSET(M5489,-$D5489,0)="n/a","n/a",IF(M$5&gt;OFFSET(M5489,-$D5489,0)+$D5489,$E5489-SUM($G5489:L5489),($E5489-SUM($G5489:L5489))/(OFFSET(M5489,-$D5489,0)-(M$5-$D5489-1))))</f>
        <v>0</v>
      </c>
      <c r="N5489" s="293">
        <f ca="1">IF(OFFSET(N5489,-$D5489,0)="n/a","n/a",IF(N$5&gt;OFFSET(N5489,-$D5489,0)+$D5489,$E5489-SUM($G5489:M5489),($E5489-SUM($G5489:M5489))/(OFFSET(N5489,-$D5489,0)-(N$5-$D5489-1))))</f>
        <v>0</v>
      </c>
    </row>
    <row r="5490" spans="1:14" s="369" customFormat="1" ht="12.75" hidden="1" customHeight="1" outlineLevel="2" x14ac:dyDescent="0.25">
      <c r="A5490" s="3"/>
      <c r="B5490" s="3"/>
      <c r="C5490" s="392"/>
      <c r="D5490" s="3">
        <v>6</v>
      </c>
      <c r="E5490" s="290">
        <f ca="1"/>
        <v>0</v>
      </c>
      <c r="F5490" s="291"/>
      <c r="G5490" s="294"/>
      <c r="H5490" s="294"/>
      <c r="I5490" s="294"/>
      <c r="J5490" s="294"/>
      <c r="K5490" s="294"/>
      <c r="L5490" s="292"/>
      <c r="M5490" s="293">
        <f ca="1">IF(OFFSET(M5490,-$D5490,0)="n/a","n/a",IF(M$5&gt;OFFSET(M5490,-$D5490,0)+$D5490,$E5490-SUM($G5490:L5490),($E5490-SUM($G5490:L5490))/(OFFSET(M5490,-$D5490,0)-(M$5-$D5490-1))))</f>
        <v>0</v>
      </c>
      <c r="N5490" s="293">
        <f ca="1">IF(OFFSET(N5490,-$D5490,0)="n/a","n/a",IF(N$5&gt;OFFSET(N5490,-$D5490,0)+$D5490,$E5490-SUM($G5490:M5490),($E5490-SUM($G5490:M5490))/(OFFSET(N5490,-$D5490,0)-(N$5-$D5490-1))))</f>
        <v>0</v>
      </c>
    </row>
    <row r="5491" spans="1:14" s="369" customFormat="1" ht="12.75" hidden="1" customHeight="1" outlineLevel="2" x14ac:dyDescent="0.25">
      <c r="A5491" s="3"/>
      <c r="B5491" s="3"/>
      <c r="C5491" s="392"/>
      <c r="D5491" s="3">
        <v>7</v>
      </c>
      <c r="E5491" s="290">
        <f ca="1"/>
        <v>0</v>
      </c>
      <c r="F5491" s="291"/>
      <c r="G5491" s="294"/>
      <c r="H5491" s="294"/>
      <c r="I5491" s="294"/>
      <c r="J5491" s="294"/>
      <c r="K5491" s="294"/>
      <c r="L5491" s="294"/>
      <c r="M5491" s="292"/>
      <c r="N5491" s="293">
        <f ca="1">IF(OFFSET(N5491,-$D5491,0)="n/a","n/a",IF(N$5&gt;OFFSET(N5491,-$D5491,0)+$D5491,$E5491-SUM($G5491:M5491),($E5491-SUM($G5491:M5491))/(OFFSET(N5491,-$D5491,0)-(N$5-$D5491-1))))</f>
        <v>0</v>
      </c>
    </row>
    <row r="5492" spans="1:14" s="369" customFormat="1" ht="12.75" hidden="1" customHeight="1" outlineLevel="2" x14ac:dyDescent="0.25">
      <c r="A5492" s="3"/>
      <c r="B5492" s="3"/>
      <c r="C5492" s="392"/>
      <c r="D5492" s="3">
        <v>8</v>
      </c>
      <c r="E5492" s="290">
        <f ca="1"/>
        <v>0</v>
      </c>
      <c r="F5492" s="291"/>
      <c r="G5492" s="294"/>
      <c r="H5492" s="294"/>
      <c r="I5492" s="294"/>
      <c r="J5492" s="294"/>
      <c r="K5492" s="294"/>
      <c r="L5492" s="294"/>
      <c r="M5492" s="294"/>
      <c r="N5492" s="292"/>
    </row>
    <row r="5493" spans="1:14" s="369" customFormat="1" ht="12.75" hidden="1" customHeight="1" outlineLevel="2" x14ac:dyDescent="0.25">
      <c r="A5493" s="3"/>
      <c r="B5493" s="3"/>
      <c r="C5493" s="392"/>
      <c r="D5493" s="3">
        <v>9</v>
      </c>
      <c r="E5493" s="290" t="e">
        <f ca="1"/>
        <v>#N/A</v>
      </c>
      <c r="F5493" s="291"/>
      <c r="G5493" s="294"/>
      <c r="H5493" s="294"/>
      <c r="I5493" s="294"/>
      <c r="J5493" s="294"/>
      <c r="K5493" s="294"/>
      <c r="L5493" s="294"/>
      <c r="M5493" s="294"/>
      <c r="N5493" s="294"/>
    </row>
    <row r="5494" spans="1:14" s="369" customFormat="1" ht="12.75" hidden="1" customHeight="1" outlineLevel="2" x14ac:dyDescent="0.25">
      <c r="A5494" s="3"/>
      <c r="B5494" s="3"/>
      <c r="C5494" s="392"/>
      <c r="D5494" s="3">
        <v>10</v>
      </c>
      <c r="E5494" s="290" t="e">
        <f ca="1"/>
        <v>#N/A</v>
      </c>
      <c r="F5494" s="291"/>
      <c r="G5494" s="294"/>
      <c r="H5494" s="294"/>
      <c r="I5494" s="294"/>
      <c r="J5494" s="294"/>
      <c r="K5494" s="294"/>
      <c r="L5494" s="294"/>
      <c r="M5494" s="294"/>
      <c r="N5494" s="294"/>
    </row>
    <row r="5495" spans="1:14" s="369" customFormat="1" ht="12.75" hidden="1" customHeight="1" outlineLevel="2" x14ac:dyDescent="0.25">
      <c r="A5495" s="3"/>
      <c r="B5495" s="3"/>
      <c r="C5495" s="392"/>
      <c r="D5495" s="3">
        <v>11</v>
      </c>
      <c r="E5495" s="290" t="e">
        <f ca="1"/>
        <v>#N/A</v>
      </c>
      <c r="F5495" s="291"/>
      <c r="G5495" s="294"/>
      <c r="H5495" s="294"/>
      <c r="I5495" s="294"/>
      <c r="J5495" s="294"/>
      <c r="K5495" s="294"/>
      <c r="L5495" s="294"/>
      <c r="M5495" s="294"/>
      <c r="N5495" s="294"/>
    </row>
    <row r="5496" spans="1:14" s="369" customFormat="1" ht="12.75" hidden="1" customHeight="1" outlineLevel="2" x14ac:dyDescent="0.25">
      <c r="A5496" s="3"/>
      <c r="B5496" s="3"/>
      <c r="C5496" s="392"/>
      <c r="D5496" s="3">
        <v>12</v>
      </c>
      <c r="E5496" s="290" t="e">
        <f ca="1"/>
        <v>#N/A</v>
      </c>
      <c r="F5496" s="291"/>
      <c r="G5496" s="294"/>
      <c r="H5496" s="294"/>
      <c r="I5496" s="294"/>
      <c r="J5496" s="294"/>
      <c r="K5496" s="294"/>
      <c r="L5496" s="294"/>
      <c r="M5496" s="294"/>
      <c r="N5496" s="294"/>
    </row>
    <row r="5497" spans="1:14" s="369" customFormat="1" ht="12.75" hidden="1" customHeight="1" outlineLevel="2" x14ac:dyDescent="0.25">
      <c r="A5497" s="3"/>
      <c r="B5497" s="3"/>
      <c r="C5497" s="392"/>
      <c r="D5497" s="3">
        <v>13</v>
      </c>
      <c r="E5497" s="290" t="e">
        <f ca="1"/>
        <v>#N/A</v>
      </c>
      <c r="F5497" s="291"/>
      <c r="G5497" s="294"/>
      <c r="H5497" s="294"/>
      <c r="I5497" s="294"/>
      <c r="J5497" s="294"/>
      <c r="K5497" s="294"/>
      <c r="L5497" s="294"/>
      <c r="M5497" s="294"/>
      <c r="N5497" s="294"/>
    </row>
    <row r="5498" spans="1:14" s="369" customFormat="1" ht="12.75" hidden="1" customHeight="1" outlineLevel="2" x14ac:dyDescent="0.25">
      <c r="A5498" s="3"/>
      <c r="B5498" s="3"/>
      <c r="C5498" s="392"/>
      <c r="D5498" s="3">
        <v>14</v>
      </c>
      <c r="E5498" s="290" t="e">
        <f ca="1"/>
        <v>#N/A</v>
      </c>
      <c r="F5498" s="291"/>
      <c r="G5498" s="294"/>
      <c r="H5498" s="294"/>
      <c r="I5498" s="294"/>
      <c r="J5498" s="294"/>
      <c r="K5498" s="294"/>
      <c r="L5498" s="294"/>
      <c r="M5498" s="294"/>
      <c r="N5498" s="294"/>
    </row>
    <row r="5499" spans="1:14" s="369" customFormat="1" ht="12.75" hidden="1" customHeight="1" outlineLevel="2" x14ac:dyDescent="0.25">
      <c r="A5499" s="3"/>
      <c r="B5499" s="3"/>
      <c r="C5499" s="392"/>
      <c r="D5499" s="3">
        <v>15</v>
      </c>
      <c r="E5499" s="290" t="e">
        <f ca="1"/>
        <v>#N/A</v>
      </c>
      <c r="F5499" s="291"/>
      <c r="G5499" s="294"/>
      <c r="H5499" s="294"/>
      <c r="I5499" s="294"/>
      <c r="J5499" s="294"/>
      <c r="K5499" s="294"/>
      <c r="L5499" s="294"/>
      <c r="M5499" s="294"/>
      <c r="N5499" s="294"/>
    </row>
    <row r="5500" spans="1:14" s="369" customFormat="1" ht="12.75" hidden="1" customHeight="1" outlineLevel="1" x14ac:dyDescent="0.25">
      <c r="A5500" s="3"/>
      <c r="B5500" s="145" t="str">
        <f ca="1">B5483</f>
        <v>Asset Type 249</v>
      </c>
      <c r="C5500" s="145" t="str">
        <f ca="1">C5483</f>
        <v>Description - Asset Type 249</v>
      </c>
      <c r="D5500" s="3"/>
      <c r="E5500" s="3"/>
      <c r="F5500" s="106" t="s">
        <v>44</v>
      </c>
      <c r="G5500" s="296">
        <f t="shared" ref="G5500:N5500" si="498">SUM(G5485:G5499)</f>
        <v>0</v>
      </c>
      <c r="H5500" s="296">
        <f t="shared" ca="1" si="498"/>
        <v>0</v>
      </c>
      <c r="I5500" s="296">
        <f t="shared" ca="1" si="498"/>
        <v>0</v>
      </c>
      <c r="J5500" s="296">
        <f t="shared" ca="1" si="498"/>
        <v>0</v>
      </c>
      <c r="K5500" s="296">
        <f t="shared" ca="1" si="498"/>
        <v>0</v>
      </c>
      <c r="L5500" s="296">
        <f t="shared" ca="1" si="498"/>
        <v>0</v>
      </c>
      <c r="M5500" s="296">
        <f t="shared" ca="1" si="498"/>
        <v>0</v>
      </c>
      <c r="N5500" s="296">
        <f t="shared" ca="1" si="498"/>
        <v>0</v>
      </c>
    </row>
    <row r="5501" spans="1:14" s="369" customFormat="1" ht="12.75" hidden="1" customHeight="1" outlineLevel="2" x14ac:dyDescent="0.25">
      <c r="A5501" s="217">
        <f>A5483+1</f>
        <v>250</v>
      </c>
      <c r="B5501" s="22" t="str">
        <f ca="1">OFFSET($B$13,$A5501-1,0)</f>
        <v>Asset Type 250</v>
      </c>
      <c r="C5501" s="22" t="str">
        <f ca="1">OFFSET($C$13,$A5501-1,0)</f>
        <v>Description - Asset Type 250</v>
      </c>
      <c r="D5501" s="3"/>
      <c r="E5501" s="109"/>
      <c r="F5501" s="108" t="s">
        <v>41</v>
      </c>
      <c r="G5501" s="295">
        <f t="shared" ref="G5501:N5501" ca="1" si="499">VLOOKUP($B5501,$B$13:$N$512,5+G$5,FALSE)</f>
        <v>0</v>
      </c>
      <c r="H5501" s="295">
        <f t="shared" ca="1" si="499"/>
        <v>0</v>
      </c>
      <c r="I5501" s="295">
        <f t="shared" ca="1" si="499"/>
        <v>0</v>
      </c>
      <c r="J5501" s="295">
        <f t="shared" ca="1" si="499"/>
        <v>0</v>
      </c>
      <c r="K5501" s="295">
        <f t="shared" ca="1" si="499"/>
        <v>0</v>
      </c>
      <c r="L5501" s="295">
        <f t="shared" ca="1" si="499"/>
        <v>0</v>
      </c>
      <c r="M5501" s="295">
        <f t="shared" ca="1" si="499"/>
        <v>0</v>
      </c>
      <c r="N5501" s="295">
        <f t="shared" ca="1" si="499"/>
        <v>0</v>
      </c>
    </row>
    <row r="5502" spans="1:14" s="369" customFormat="1" ht="12.75" hidden="1" customHeight="1" outlineLevel="2" x14ac:dyDescent="0.25">
      <c r="A5502" s="3"/>
      <c r="B5502" s="3"/>
      <c r="C5502" s="21"/>
      <c r="D5502" s="3"/>
      <c r="E5502" s="107"/>
      <c r="F5502" s="106" t="s">
        <v>42</v>
      </c>
      <c r="G5502" s="111">
        <f ca="1">VLOOKUP($B5501,'Input Sheet'!$B$12:$N$511,5+G$5,FALSE)</f>
        <v>0</v>
      </c>
      <c r="H5502" s="111">
        <f ca="1">VLOOKUP($B5501,'Input Sheet'!$B$12:$N$511,5+H$5,FALSE)</f>
        <v>0</v>
      </c>
      <c r="I5502" s="111">
        <f ca="1">VLOOKUP($B5501,'Input Sheet'!$B$12:$N$511,5+I$5,FALSE)</f>
        <v>0</v>
      </c>
      <c r="J5502" s="111">
        <f ca="1">VLOOKUP($B5501,'Input Sheet'!$B$12:$N$511,5+J$5,FALSE)</f>
        <v>0</v>
      </c>
      <c r="K5502" s="111">
        <f ca="1">VLOOKUP($B5501,'Input Sheet'!$B$12:$N$511,5+K$5,FALSE)</f>
        <v>0</v>
      </c>
      <c r="L5502" s="111">
        <f ca="1">VLOOKUP($B5501,'Input Sheet'!$B$12:$N$511,5+L$5,FALSE)</f>
        <v>0</v>
      </c>
      <c r="M5502" s="111">
        <f ca="1">VLOOKUP($B5501,'Input Sheet'!$B$12:$N$511,5+M$5,FALSE)</f>
        <v>0</v>
      </c>
      <c r="N5502" s="111">
        <f ca="1">VLOOKUP($B5501,'Input Sheet'!$B$12:$N$511,5+N$5,FALSE)</f>
        <v>0</v>
      </c>
    </row>
    <row r="5503" spans="1:14" s="369" customFormat="1" ht="12.75" hidden="1" customHeight="1" outlineLevel="2" x14ac:dyDescent="0.25">
      <c r="A5503" s="3"/>
      <c r="B5503" s="3"/>
      <c r="C5503" s="3"/>
      <c r="D5503" s="3">
        <v>1</v>
      </c>
      <c r="E5503" s="290">
        <f t="array" aca="1" ref="E5503:E5517" ca="1">TRANSPOSE(G5501:N5501)</f>
        <v>0</v>
      </c>
      <c r="F5503" s="291"/>
      <c r="G5503" s="292"/>
      <c r="H5503" s="293">
        <f ca="1">IF(OFFSET(H5503,-$D5503,0)="n/a","n/a",IF(H$5&gt;OFFSET(H5503,-$D5503,0)+$D5503,$E5503-SUM($G5503:G5503),($E5503-SUM($G5503:G5503))/(OFFSET(H5503,-$D5503,0)-(H$5-$D5503-1))))</f>
        <v>0</v>
      </c>
      <c r="I5503" s="293">
        <f ca="1">IF(OFFSET(I5503,-$D5503,0)="n/a","n/a",IF(I$5&gt;OFFSET(I5503,-$D5503,0)+$D5503,$E5503-SUM($G5503:H5503),($E5503-SUM($G5503:H5503))/(OFFSET(I5503,-$D5503,0)-(I$5-$D5503-1))))</f>
        <v>0</v>
      </c>
      <c r="J5503" s="293">
        <f ca="1">IF(OFFSET(J5503,-$D5503,0)="n/a","n/a",IF(J$5&gt;OFFSET(J5503,-$D5503,0)+$D5503,$E5503-SUM($G5503:I5503),($E5503-SUM($G5503:I5503))/(OFFSET(J5503,-$D5503,0)-(J$5-$D5503-1))))</f>
        <v>0</v>
      </c>
      <c r="K5503" s="293">
        <f ca="1">IF(OFFSET(K5503,-$D5503,0)="n/a","n/a",IF(K$5&gt;OFFSET(K5503,-$D5503,0)+$D5503,$E5503-SUM($G5503:J5503),($E5503-SUM($G5503:J5503))/(OFFSET(K5503,-$D5503,0)-(K$5-$D5503-1))))</f>
        <v>0</v>
      </c>
      <c r="L5503" s="293">
        <f ca="1">IF(OFFSET(L5503,-$D5503,0)="n/a","n/a",IF(L$5&gt;OFFSET(L5503,-$D5503,0)+$D5503,$E5503-SUM($G5503:K5503),($E5503-SUM($G5503:K5503))/(OFFSET(L5503,-$D5503,0)-(L$5-$D5503-1))))</f>
        <v>0</v>
      </c>
      <c r="M5503" s="293">
        <f ca="1">IF(OFFSET(M5503,-$D5503,0)="n/a","n/a",IF(M$5&gt;OFFSET(M5503,-$D5503,0)+$D5503,$E5503-SUM($G5503:L5503),($E5503-SUM($G5503:L5503))/(OFFSET(M5503,-$D5503,0)-(M$5-$D5503-1))))</f>
        <v>0</v>
      </c>
      <c r="N5503" s="293">
        <f ca="1">IF(OFFSET(N5503,-$D5503,0)="n/a","n/a",IF(N$5&gt;OFFSET(N5503,-$D5503,0)+$D5503,$E5503-SUM($G5503:M5503),($E5503-SUM($G5503:M5503))/(OFFSET(N5503,-$D5503,0)-(N$5-$D5503-1))))</f>
        <v>0</v>
      </c>
    </row>
    <row r="5504" spans="1:14" s="369" customFormat="1" ht="12.75" hidden="1" customHeight="1" outlineLevel="2" x14ac:dyDescent="0.25">
      <c r="A5504" s="3"/>
      <c r="B5504" s="3"/>
      <c r="C5504" s="392" t="s">
        <v>43</v>
      </c>
      <c r="D5504" s="3">
        <v>2</v>
      </c>
      <c r="E5504" s="290">
        <f ca="1"/>
        <v>0</v>
      </c>
      <c r="F5504" s="291"/>
      <c r="G5504" s="294"/>
      <c r="H5504" s="292"/>
      <c r="I5504" s="293">
        <f ca="1">IF(OFFSET(I5504,-$D5504,0)="n/a","n/a",IF(I$5&gt;OFFSET(I5504,-$D5504,0)+$D5504,$E5504-SUM($G5504:H5504),($E5504-SUM($G5504:H5504))/(OFFSET(I5504,-$D5504,0)-(I$5-$D5504-1))))</f>
        <v>0</v>
      </c>
      <c r="J5504" s="293">
        <f ca="1">IF(OFFSET(J5504,-$D5504,0)="n/a","n/a",IF(J$5&gt;OFFSET(J5504,-$D5504,0)+$D5504,$E5504-SUM($G5504:I5504),($E5504-SUM($G5504:I5504))/(OFFSET(J5504,-$D5504,0)-(J$5-$D5504-1))))</f>
        <v>0</v>
      </c>
      <c r="K5504" s="293">
        <f ca="1">IF(OFFSET(K5504,-$D5504,0)="n/a","n/a",IF(K$5&gt;OFFSET(K5504,-$D5504,0)+$D5504,$E5504-SUM($G5504:J5504),($E5504-SUM($G5504:J5504))/(OFFSET(K5504,-$D5504,0)-(K$5-$D5504-1))))</f>
        <v>0</v>
      </c>
      <c r="L5504" s="293">
        <f ca="1">IF(OFFSET(L5504,-$D5504,0)="n/a","n/a",IF(L$5&gt;OFFSET(L5504,-$D5504,0)+$D5504,$E5504-SUM($G5504:K5504),($E5504-SUM($G5504:K5504))/(OFFSET(L5504,-$D5504,0)-(L$5-$D5504-1))))</f>
        <v>0</v>
      </c>
      <c r="M5504" s="293">
        <f ca="1">IF(OFFSET(M5504,-$D5504,0)="n/a","n/a",IF(M$5&gt;OFFSET(M5504,-$D5504,0)+$D5504,$E5504-SUM($G5504:L5504),($E5504-SUM($G5504:L5504))/(OFFSET(M5504,-$D5504,0)-(M$5-$D5504-1))))</f>
        <v>0</v>
      </c>
      <c r="N5504" s="293">
        <f ca="1">IF(OFFSET(N5504,-$D5504,0)="n/a","n/a",IF(N$5&gt;OFFSET(N5504,-$D5504,0)+$D5504,$E5504-SUM($G5504:M5504),($E5504-SUM($G5504:M5504))/(OFFSET(N5504,-$D5504,0)-(N$5-$D5504-1))))</f>
        <v>0</v>
      </c>
    </row>
    <row r="5505" spans="1:14" s="369" customFormat="1" ht="12.75" hidden="1" customHeight="1" outlineLevel="2" x14ac:dyDescent="0.25">
      <c r="A5505" s="3"/>
      <c r="B5505" s="3"/>
      <c r="C5505" s="392"/>
      <c r="D5505" s="3">
        <v>3</v>
      </c>
      <c r="E5505" s="290">
        <f ca="1"/>
        <v>0</v>
      </c>
      <c r="F5505" s="291"/>
      <c r="G5505" s="294"/>
      <c r="H5505" s="294"/>
      <c r="I5505" s="292"/>
      <c r="J5505" s="293">
        <f ca="1">IF(OFFSET(J5505,-$D5505,0)="n/a","n/a",IF(J$5&gt;OFFSET(J5505,-$D5505,0)+$D5505,$E5505-SUM($G5505:I5505),($E5505-SUM($G5505:I5505))/(OFFSET(J5505,-$D5505,0)-(J$5-$D5505-1))))</f>
        <v>0</v>
      </c>
      <c r="K5505" s="293">
        <f ca="1">IF(OFFSET(K5505,-$D5505,0)="n/a","n/a",IF(K$5&gt;OFFSET(K5505,-$D5505,0)+$D5505,$E5505-SUM($G5505:J5505),($E5505-SUM($G5505:J5505))/(OFFSET(K5505,-$D5505,0)-(K$5-$D5505-1))))</f>
        <v>0</v>
      </c>
      <c r="L5505" s="293">
        <f ca="1">IF(OFFSET(L5505,-$D5505,0)="n/a","n/a",IF(L$5&gt;OFFSET(L5505,-$D5505,0)+$D5505,$E5505-SUM($G5505:K5505),($E5505-SUM($G5505:K5505))/(OFFSET(L5505,-$D5505,0)-(L$5-$D5505-1))))</f>
        <v>0</v>
      </c>
      <c r="M5505" s="293">
        <f ca="1">IF(OFFSET(M5505,-$D5505,0)="n/a","n/a",IF(M$5&gt;OFFSET(M5505,-$D5505,0)+$D5505,$E5505-SUM($G5505:L5505),($E5505-SUM($G5505:L5505))/(OFFSET(M5505,-$D5505,0)-(M$5-$D5505-1))))</f>
        <v>0</v>
      </c>
      <c r="N5505" s="293">
        <f ca="1">IF(OFFSET(N5505,-$D5505,0)="n/a","n/a",IF(N$5&gt;OFFSET(N5505,-$D5505,0)+$D5505,$E5505-SUM($G5505:M5505),($E5505-SUM($G5505:M5505))/(OFFSET(N5505,-$D5505,0)-(N$5-$D5505-1))))</f>
        <v>0</v>
      </c>
    </row>
    <row r="5506" spans="1:14" s="369" customFormat="1" ht="12.75" hidden="1" customHeight="1" outlineLevel="2" x14ac:dyDescent="0.25">
      <c r="A5506" s="3"/>
      <c r="B5506" s="3"/>
      <c r="C5506" s="392"/>
      <c r="D5506" s="3">
        <v>4</v>
      </c>
      <c r="E5506" s="290">
        <f ca="1"/>
        <v>0</v>
      </c>
      <c r="F5506" s="291"/>
      <c r="G5506" s="294"/>
      <c r="H5506" s="294"/>
      <c r="I5506" s="294"/>
      <c r="J5506" s="292"/>
      <c r="K5506" s="293">
        <f ca="1">IF(OFFSET(K5506,-$D5506,0)="n/a","n/a",IF(K$5&gt;OFFSET(K5506,-$D5506,0)+$D5506,$E5506-SUM($G5506:J5506),($E5506-SUM($G5506:J5506))/(OFFSET(K5506,-$D5506,0)-(K$5-$D5506-1))))</f>
        <v>0</v>
      </c>
      <c r="L5506" s="293">
        <f ca="1">IF(OFFSET(L5506,-$D5506,0)="n/a","n/a",IF(L$5&gt;OFFSET(L5506,-$D5506,0)+$D5506,$E5506-SUM($G5506:K5506),($E5506-SUM($G5506:K5506))/(OFFSET(L5506,-$D5506,0)-(L$5-$D5506-1))))</f>
        <v>0</v>
      </c>
      <c r="M5506" s="293">
        <f ca="1">IF(OFFSET(M5506,-$D5506,0)="n/a","n/a",IF(M$5&gt;OFFSET(M5506,-$D5506,0)+$D5506,$E5506-SUM($G5506:L5506),($E5506-SUM($G5506:L5506))/(OFFSET(M5506,-$D5506,0)-(M$5-$D5506-1))))</f>
        <v>0</v>
      </c>
      <c r="N5506" s="293">
        <f ca="1">IF(OFFSET(N5506,-$D5506,0)="n/a","n/a",IF(N$5&gt;OFFSET(N5506,-$D5506,0)+$D5506,$E5506-SUM($G5506:M5506),($E5506-SUM($G5506:M5506))/(OFFSET(N5506,-$D5506,0)-(N$5-$D5506-1))))</f>
        <v>0</v>
      </c>
    </row>
    <row r="5507" spans="1:14" s="369" customFormat="1" ht="12.75" hidden="1" customHeight="1" outlineLevel="2" x14ac:dyDescent="0.25">
      <c r="A5507" s="3"/>
      <c r="B5507" s="3"/>
      <c r="C5507" s="392"/>
      <c r="D5507" s="3">
        <v>5</v>
      </c>
      <c r="E5507" s="290">
        <f ca="1"/>
        <v>0</v>
      </c>
      <c r="F5507" s="291"/>
      <c r="G5507" s="294"/>
      <c r="H5507" s="294"/>
      <c r="I5507" s="294"/>
      <c r="J5507" s="294"/>
      <c r="K5507" s="292"/>
      <c r="L5507" s="293">
        <f ca="1">IF(OFFSET(L5507,-$D5507,0)="n/a","n/a",IF(L$5&gt;OFFSET(L5507,-$D5507,0)+$D5507,$E5507-SUM($G5507:K5507),($E5507-SUM($G5507:K5507))/(OFFSET(L5507,-$D5507,0)-(L$5-$D5507-1))))</f>
        <v>0</v>
      </c>
      <c r="M5507" s="293">
        <f ca="1">IF(OFFSET(M5507,-$D5507,0)="n/a","n/a",IF(M$5&gt;OFFSET(M5507,-$D5507,0)+$D5507,$E5507-SUM($G5507:L5507),($E5507-SUM($G5507:L5507))/(OFFSET(M5507,-$D5507,0)-(M$5-$D5507-1))))</f>
        <v>0</v>
      </c>
      <c r="N5507" s="293">
        <f ca="1">IF(OFFSET(N5507,-$D5507,0)="n/a","n/a",IF(N$5&gt;OFFSET(N5507,-$D5507,0)+$D5507,$E5507-SUM($G5507:M5507),($E5507-SUM($G5507:M5507))/(OFFSET(N5507,-$D5507,0)-(N$5-$D5507-1))))</f>
        <v>0</v>
      </c>
    </row>
    <row r="5508" spans="1:14" s="369" customFormat="1" ht="12.75" hidden="1" customHeight="1" outlineLevel="2" x14ac:dyDescent="0.25">
      <c r="A5508" s="3"/>
      <c r="B5508" s="3"/>
      <c r="C5508" s="392"/>
      <c r="D5508" s="3">
        <v>6</v>
      </c>
      <c r="E5508" s="290">
        <f ca="1"/>
        <v>0</v>
      </c>
      <c r="F5508" s="291"/>
      <c r="G5508" s="294"/>
      <c r="H5508" s="294"/>
      <c r="I5508" s="294"/>
      <c r="J5508" s="294"/>
      <c r="K5508" s="294"/>
      <c r="L5508" s="292"/>
      <c r="M5508" s="293">
        <f ca="1">IF(OFFSET(M5508,-$D5508,0)="n/a","n/a",IF(M$5&gt;OFFSET(M5508,-$D5508,0)+$D5508,$E5508-SUM($G5508:L5508),($E5508-SUM($G5508:L5508))/(OFFSET(M5508,-$D5508,0)-(M$5-$D5508-1))))</f>
        <v>0</v>
      </c>
      <c r="N5508" s="293">
        <f ca="1">IF(OFFSET(N5508,-$D5508,0)="n/a","n/a",IF(N$5&gt;OFFSET(N5508,-$D5508,0)+$D5508,$E5508-SUM($G5508:M5508),($E5508-SUM($G5508:M5508))/(OFFSET(N5508,-$D5508,0)-(N$5-$D5508-1))))</f>
        <v>0</v>
      </c>
    </row>
    <row r="5509" spans="1:14" s="369" customFormat="1" ht="12.75" hidden="1" customHeight="1" outlineLevel="2" x14ac:dyDescent="0.25">
      <c r="A5509" s="3"/>
      <c r="B5509" s="3"/>
      <c r="C5509" s="392"/>
      <c r="D5509" s="3">
        <v>7</v>
      </c>
      <c r="E5509" s="290">
        <f ca="1"/>
        <v>0</v>
      </c>
      <c r="F5509" s="291"/>
      <c r="G5509" s="294"/>
      <c r="H5509" s="294"/>
      <c r="I5509" s="294"/>
      <c r="J5509" s="294"/>
      <c r="K5509" s="294"/>
      <c r="L5509" s="294"/>
      <c r="M5509" s="292"/>
      <c r="N5509" s="293">
        <f ca="1">IF(OFFSET(N5509,-$D5509,0)="n/a","n/a",IF(N$5&gt;OFFSET(N5509,-$D5509,0)+$D5509,$E5509-SUM($G5509:M5509),($E5509-SUM($G5509:M5509))/(OFFSET(N5509,-$D5509,0)-(N$5-$D5509-1))))</f>
        <v>0</v>
      </c>
    </row>
    <row r="5510" spans="1:14" s="369" customFormat="1" ht="12.75" hidden="1" customHeight="1" outlineLevel="2" x14ac:dyDescent="0.25">
      <c r="A5510" s="3"/>
      <c r="B5510" s="3"/>
      <c r="C5510" s="392"/>
      <c r="D5510" s="3">
        <v>8</v>
      </c>
      <c r="E5510" s="290">
        <f ca="1"/>
        <v>0</v>
      </c>
      <c r="F5510" s="291"/>
      <c r="G5510" s="294"/>
      <c r="H5510" s="294"/>
      <c r="I5510" s="294"/>
      <c r="J5510" s="294"/>
      <c r="K5510" s="294"/>
      <c r="L5510" s="294"/>
      <c r="M5510" s="294"/>
      <c r="N5510" s="292"/>
    </row>
    <row r="5511" spans="1:14" s="369" customFormat="1" ht="12.75" hidden="1" customHeight="1" outlineLevel="2" x14ac:dyDescent="0.25">
      <c r="A5511" s="3"/>
      <c r="B5511" s="3"/>
      <c r="C5511" s="392"/>
      <c r="D5511" s="3">
        <v>9</v>
      </c>
      <c r="E5511" s="290" t="e">
        <f ca="1"/>
        <v>#N/A</v>
      </c>
      <c r="F5511" s="291"/>
      <c r="G5511" s="294"/>
      <c r="H5511" s="294"/>
      <c r="I5511" s="294"/>
      <c r="J5511" s="294"/>
      <c r="K5511" s="294"/>
      <c r="L5511" s="294"/>
      <c r="M5511" s="294"/>
      <c r="N5511" s="294"/>
    </row>
    <row r="5512" spans="1:14" s="369" customFormat="1" ht="12.75" hidden="1" customHeight="1" outlineLevel="2" x14ac:dyDescent="0.25">
      <c r="A5512" s="3"/>
      <c r="B5512" s="3"/>
      <c r="C5512" s="392"/>
      <c r="D5512" s="3">
        <v>10</v>
      </c>
      <c r="E5512" s="290" t="e">
        <f ca="1"/>
        <v>#N/A</v>
      </c>
      <c r="F5512" s="291"/>
      <c r="G5512" s="294"/>
      <c r="H5512" s="294"/>
      <c r="I5512" s="294"/>
      <c r="J5512" s="294"/>
      <c r="K5512" s="294"/>
      <c r="L5512" s="294"/>
      <c r="M5512" s="294"/>
      <c r="N5512" s="294"/>
    </row>
    <row r="5513" spans="1:14" s="369" customFormat="1" ht="12.75" hidden="1" customHeight="1" outlineLevel="2" x14ac:dyDescent="0.25">
      <c r="A5513" s="3"/>
      <c r="B5513" s="3"/>
      <c r="C5513" s="392"/>
      <c r="D5513" s="3">
        <v>11</v>
      </c>
      <c r="E5513" s="290" t="e">
        <f ca="1"/>
        <v>#N/A</v>
      </c>
      <c r="F5513" s="291"/>
      <c r="G5513" s="294"/>
      <c r="H5513" s="294"/>
      <c r="I5513" s="294"/>
      <c r="J5513" s="294"/>
      <c r="K5513" s="294"/>
      <c r="L5513" s="294"/>
      <c r="M5513" s="294"/>
      <c r="N5513" s="294"/>
    </row>
    <row r="5514" spans="1:14" s="369" customFormat="1" ht="12.75" hidden="1" customHeight="1" outlineLevel="2" x14ac:dyDescent="0.25">
      <c r="A5514" s="3"/>
      <c r="B5514" s="3"/>
      <c r="C5514" s="392"/>
      <c r="D5514" s="3">
        <v>12</v>
      </c>
      <c r="E5514" s="290" t="e">
        <f ca="1"/>
        <v>#N/A</v>
      </c>
      <c r="F5514" s="291"/>
      <c r="G5514" s="294"/>
      <c r="H5514" s="294"/>
      <c r="I5514" s="294"/>
      <c r="J5514" s="294"/>
      <c r="K5514" s="294"/>
      <c r="L5514" s="294"/>
      <c r="M5514" s="294"/>
      <c r="N5514" s="294"/>
    </row>
    <row r="5515" spans="1:14" s="369" customFormat="1" ht="12.75" hidden="1" customHeight="1" outlineLevel="2" x14ac:dyDescent="0.25">
      <c r="A5515" s="3"/>
      <c r="B5515" s="3"/>
      <c r="C5515" s="392"/>
      <c r="D5515" s="3">
        <v>13</v>
      </c>
      <c r="E5515" s="290" t="e">
        <f ca="1"/>
        <v>#N/A</v>
      </c>
      <c r="F5515" s="291"/>
      <c r="G5515" s="294"/>
      <c r="H5515" s="294"/>
      <c r="I5515" s="294"/>
      <c r="J5515" s="294"/>
      <c r="K5515" s="294"/>
      <c r="L5515" s="294"/>
      <c r="M5515" s="294"/>
      <c r="N5515" s="294"/>
    </row>
    <row r="5516" spans="1:14" s="369" customFormat="1" ht="12.75" hidden="1" customHeight="1" outlineLevel="2" x14ac:dyDescent="0.25">
      <c r="A5516" s="3"/>
      <c r="B5516" s="3"/>
      <c r="C5516" s="392"/>
      <c r="D5516" s="3">
        <v>14</v>
      </c>
      <c r="E5516" s="290" t="e">
        <f ca="1"/>
        <v>#N/A</v>
      </c>
      <c r="F5516" s="291"/>
      <c r="G5516" s="294"/>
      <c r="H5516" s="294"/>
      <c r="I5516" s="294"/>
      <c r="J5516" s="294"/>
      <c r="K5516" s="294"/>
      <c r="L5516" s="294"/>
      <c r="M5516" s="294"/>
      <c r="N5516" s="294"/>
    </row>
    <row r="5517" spans="1:14" s="369" customFormat="1" ht="12.75" hidden="1" customHeight="1" outlineLevel="2" x14ac:dyDescent="0.25">
      <c r="A5517" s="3"/>
      <c r="B5517" s="3"/>
      <c r="C5517" s="392"/>
      <c r="D5517" s="3">
        <v>15</v>
      </c>
      <c r="E5517" s="290" t="e">
        <f ca="1"/>
        <v>#N/A</v>
      </c>
      <c r="F5517" s="291"/>
      <c r="G5517" s="294"/>
      <c r="H5517" s="294"/>
      <c r="I5517" s="294"/>
      <c r="J5517" s="294"/>
      <c r="K5517" s="294"/>
      <c r="L5517" s="294"/>
      <c r="M5517" s="294"/>
      <c r="N5517" s="294"/>
    </row>
    <row r="5518" spans="1:14" s="369" customFormat="1" ht="12.75" hidden="1" customHeight="1" outlineLevel="1" x14ac:dyDescent="0.25">
      <c r="A5518" s="3"/>
      <c r="B5518" s="145" t="str">
        <f ca="1">B5501</f>
        <v>Asset Type 250</v>
      </c>
      <c r="C5518" s="145" t="str">
        <f ca="1">C5501</f>
        <v>Description - Asset Type 250</v>
      </c>
      <c r="D5518" s="3"/>
      <c r="E5518" s="3"/>
      <c r="F5518" s="106" t="s">
        <v>44</v>
      </c>
      <c r="G5518" s="296">
        <f t="shared" ref="G5518:N5518" si="500">SUM(G5503:G5517)</f>
        <v>0</v>
      </c>
      <c r="H5518" s="296">
        <f t="shared" ca="1" si="500"/>
        <v>0</v>
      </c>
      <c r="I5518" s="296">
        <f t="shared" ca="1" si="500"/>
        <v>0</v>
      </c>
      <c r="J5518" s="296">
        <f t="shared" ca="1" si="500"/>
        <v>0</v>
      </c>
      <c r="K5518" s="296">
        <f t="shared" ca="1" si="500"/>
        <v>0</v>
      </c>
      <c r="L5518" s="296">
        <f t="shared" ca="1" si="500"/>
        <v>0</v>
      </c>
      <c r="M5518" s="296">
        <f t="shared" ca="1" si="500"/>
        <v>0</v>
      </c>
      <c r="N5518" s="296">
        <f t="shared" ca="1" si="500"/>
        <v>0</v>
      </c>
    </row>
    <row r="5519" spans="1:14" s="369" customFormat="1" ht="12.75" hidden="1" customHeight="1" outlineLevel="2" x14ac:dyDescent="0.25">
      <c r="A5519" s="217">
        <f>A5501+1</f>
        <v>251</v>
      </c>
      <c r="B5519" s="22" t="str">
        <f ca="1">OFFSET($B$13,$A5519-1,0)</f>
        <v>Asset Type 251</v>
      </c>
      <c r="C5519" s="22" t="str">
        <f ca="1">OFFSET($C$13,$A5519-1,0)</f>
        <v>Description - Asset Type 251</v>
      </c>
      <c r="D5519" s="3"/>
      <c r="E5519" s="109"/>
      <c r="F5519" s="108" t="s">
        <v>41</v>
      </c>
      <c r="G5519" s="295">
        <f t="shared" ref="G5519:N5519" ca="1" si="501">VLOOKUP($B5519,$B$13:$N$512,5+G$5,FALSE)</f>
        <v>0</v>
      </c>
      <c r="H5519" s="295">
        <f t="shared" ca="1" si="501"/>
        <v>0</v>
      </c>
      <c r="I5519" s="295">
        <f t="shared" ca="1" si="501"/>
        <v>0</v>
      </c>
      <c r="J5519" s="295">
        <f t="shared" ca="1" si="501"/>
        <v>0</v>
      </c>
      <c r="K5519" s="295">
        <f t="shared" ca="1" si="501"/>
        <v>0</v>
      </c>
      <c r="L5519" s="295">
        <f t="shared" ca="1" si="501"/>
        <v>0</v>
      </c>
      <c r="M5519" s="295">
        <f t="shared" ca="1" si="501"/>
        <v>0</v>
      </c>
      <c r="N5519" s="295">
        <f t="shared" ca="1" si="501"/>
        <v>0</v>
      </c>
    </row>
    <row r="5520" spans="1:14" s="369" customFormat="1" ht="12.75" hidden="1" customHeight="1" outlineLevel="2" x14ac:dyDescent="0.25">
      <c r="A5520" s="3"/>
      <c r="B5520" s="3"/>
      <c r="C5520" s="21"/>
      <c r="D5520" s="3"/>
      <c r="E5520" s="107"/>
      <c r="F5520" s="106" t="s">
        <v>42</v>
      </c>
      <c r="G5520" s="111">
        <f ca="1">VLOOKUP($B5519,'Input Sheet'!$B$12:$N$511,5+G$5,FALSE)</f>
        <v>0</v>
      </c>
      <c r="H5520" s="111">
        <f ca="1">VLOOKUP($B5519,'Input Sheet'!$B$12:$N$511,5+H$5,FALSE)</f>
        <v>0</v>
      </c>
      <c r="I5520" s="111">
        <f ca="1">VLOOKUP($B5519,'Input Sheet'!$B$12:$N$511,5+I$5,FALSE)</f>
        <v>0</v>
      </c>
      <c r="J5520" s="111">
        <f ca="1">VLOOKUP($B5519,'Input Sheet'!$B$12:$N$511,5+J$5,FALSE)</f>
        <v>0</v>
      </c>
      <c r="K5520" s="111">
        <f ca="1">VLOOKUP($B5519,'Input Sheet'!$B$12:$N$511,5+K$5,FALSE)</f>
        <v>0</v>
      </c>
      <c r="L5520" s="111">
        <f ca="1">VLOOKUP($B5519,'Input Sheet'!$B$12:$N$511,5+L$5,FALSE)</f>
        <v>0</v>
      </c>
      <c r="M5520" s="111">
        <f ca="1">VLOOKUP($B5519,'Input Sheet'!$B$12:$N$511,5+M$5,FALSE)</f>
        <v>0</v>
      </c>
      <c r="N5520" s="111">
        <f ca="1">VLOOKUP($B5519,'Input Sheet'!$B$12:$N$511,5+N$5,FALSE)</f>
        <v>0</v>
      </c>
    </row>
    <row r="5521" spans="1:14" s="369" customFormat="1" ht="12.75" hidden="1" customHeight="1" outlineLevel="2" x14ac:dyDescent="0.25">
      <c r="A5521" s="3"/>
      <c r="B5521" s="3"/>
      <c r="C5521" s="3"/>
      <c r="D5521" s="3">
        <v>1</v>
      </c>
      <c r="E5521" s="290">
        <f t="array" aca="1" ref="E5521:E5535" ca="1">TRANSPOSE(G5519:N5519)</f>
        <v>0</v>
      </c>
      <c r="F5521" s="291"/>
      <c r="G5521" s="292"/>
      <c r="H5521" s="293">
        <f ca="1">IF(OFFSET(H5521,-$D5521,0)="n/a","n/a",IF(H$5&gt;OFFSET(H5521,-$D5521,0)+$D5521,$E5521-SUM($G5521:G5521),($E5521-SUM($G5521:G5521))/(OFFSET(H5521,-$D5521,0)-(H$5-$D5521-1))))</f>
        <v>0</v>
      </c>
      <c r="I5521" s="293">
        <f ca="1">IF(OFFSET(I5521,-$D5521,0)="n/a","n/a",IF(I$5&gt;OFFSET(I5521,-$D5521,0)+$D5521,$E5521-SUM($G5521:H5521),($E5521-SUM($G5521:H5521))/(OFFSET(I5521,-$D5521,0)-(I$5-$D5521-1))))</f>
        <v>0</v>
      </c>
      <c r="J5521" s="293">
        <f ca="1">IF(OFFSET(J5521,-$D5521,0)="n/a","n/a",IF(J$5&gt;OFFSET(J5521,-$D5521,0)+$D5521,$E5521-SUM($G5521:I5521),($E5521-SUM($G5521:I5521))/(OFFSET(J5521,-$D5521,0)-(J$5-$D5521-1))))</f>
        <v>0</v>
      </c>
      <c r="K5521" s="293">
        <f ca="1">IF(OFFSET(K5521,-$D5521,0)="n/a","n/a",IF(K$5&gt;OFFSET(K5521,-$D5521,0)+$D5521,$E5521-SUM($G5521:J5521),($E5521-SUM($G5521:J5521))/(OFFSET(K5521,-$D5521,0)-(K$5-$D5521-1))))</f>
        <v>0</v>
      </c>
      <c r="L5521" s="293">
        <f ca="1">IF(OFFSET(L5521,-$D5521,0)="n/a","n/a",IF(L$5&gt;OFFSET(L5521,-$D5521,0)+$D5521,$E5521-SUM($G5521:K5521),($E5521-SUM($G5521:K5521))/(OFFSET(L5521,-$D5521,0)-(L$5-$D5521-1))))</f>
        <v>0</v>
      </c>
      <c r="M5521" s="293">
        <f ca="1">IF(OFFSET(M5521,-$D5521,0)="n/a","n/a",IF(M$5&gt;OFFSET(M5521,-$D5521,0)+$D5521,$E5521-SUM($G5521:L5521),($E5521-SUM($G5521:L5521))/(OFFSET(M5521,-$D5521,0)-(M$5-$D5521-1))))</f>
        <v>0</v>
      </c>
      <c r="N5521" s="293">
        <f ca="1">IF(OFFSET(N5521,-$D5521,0)="n/a","n/a",IF(N$5&gt;OFFSET(N5521,-$D5521,0)+$D5521,$E5521-SUM($G5521:M5521),($E5521-SUM($G5521:M5521))/(OFFSET(N5521,-$D5521,0)-(N$5-$D5521-1))))</f>
        <v>0</v>
      </c>
    </row>
    <row r="5522" spans="1:14" s="369" customFormat="1" ht="12.75" hidden="1" customHeight="1" outlineLevel="2" x14ac:dyDescent="0.25">
      <c r="A5522" s="3"/>
      <c r="B5522" s="3"/>
      <c r="C5522" s="392" t="s">
        <v>43</v>
      </c>
      <c r="D5522" s="3">
        <v>2</v>
      </c>
      <c r="E5522" s="290">
        <f ca="1"/>
        <v>0</v>
      </c>
      <c r="F5522" s="291"/>
      <c r="G5522" s="294"/>
      <c r="H5522" s="292"/>
      <c r="I5522" s="293">
        <f ca="1">IF(OFFSET(I5522,-$D5522,0)="n/a","n/a",IF(I$5&gt;OFFSET(I5522,-$D5522,0)+$D5522,$E5522-SUM($G5522:H5522),($E5522-SUM($G5522:H5522))/(OFFSET(I5522,-$D5522,0)-(I$5-$D5522-1))))</f>
        <v>0</v>
      </c>
      <c r="J5522" s="293">
        <f ca="1">IF(OFFSET(J5522,-$D5522,0)="n/a","n/a",IF(J$5&gt;OFFSET(J5522,-$D5522,0)+$D5522,$E5522-SUM($G5522:I5522),($E5522-SUM($G5522:I5522))/(OFFSET(J5522,-$D5522,0)-(J$5-$D5522-1))))</f>
        <v>0</v>
      </c>
      <c r="K5522" s="293">
        <f ca="1">IF(OFFSET(K5522,-$D5522,0)="n/a","n/a",IF(K$5&gt;OFFSET(K5522,-$D5522,0)+$D5522,$E5522-SUM($G5522:J5522),($E5522-SUM($G5522:J5522))/(OFFSET(K5522,-$D5522,0)-(K$5-$D5522-1))))</f>
        <v>0</v>
      </c>
      <c r="L5522" s="293">
        <f ca="1">IF(OFFSET(L5522,-$D5522,0)="n/a","n/a",IF(L$5&gt;OFFSET(L5522,-$D5522,0)+$D5522,$E5522-SUM($G5522:K5522),($E5522-SUM($G5522:K5522))/(OFFSET(L5522,-$D5522,0)-(L$5-$D5522-1))))</f>
        <v>0</v>
      </c>
      <c r="M5522" s="293">
        <f ca="1">IF(OFFSET(M5522,-$D5522,0)="n/a","n/a",IF(M$5&gt;OFFSET(M5522,-$D5522,0)+$D5522,$E5522-SUM($G5522:L5522),($E5522-SUM($G5522:L5522))/(OFFSET(M5522,-$D5522,0)-(M$5-$D5522-1))))</f>
        <v>0</v>
      </c>
      <c r="N5522" s="293">
        <f ca="1">IF(OFFSET(N5522,-$D5522,0)="n/a","n/a",IF(N$5&gt;OFFSET(N5522,-$D5522,0)+$D5522,$E5522-SUM($G5522:M5522),($E5522-SUM($G5522:M5522))/(OFFSET(N5522,-$D5522,0)-(N$5-$D5522-1))))</f>
        <v>0</v>
      </c>
    </row>
    <row r="5523" spans="1:14" s="369" customFormat="1" ht="12.75" hidden="1" customHeight="1" outlineLevel="2" x14ac:dyDescent="0.25">
      <c r="A5523" s="3"/>
      <c r="B5523" s="3"/>
      <c r="C5523" s="392"/>
      <c r="D5523" s="3">
        <v>3</v>
      </c>
      <c r="E5523" s="290">
        <f ca="1"/>
        <v>0</v>
      </c>
      <c r="F5523" s="291"/>
      <c r="G5523" s="294"/>
      <c r="H5523" s="294"/>
      <c r="I5523" s="292"/>
      <c r="J5523" s="293">
        <f ca="1">IF(OFFSET(J5523,-$D5523,0)="n/a","n/a",IF(J$5&gt;OFFSET(J5523,-$D5523,0)+$D5523,$E5523-SUM($G5523:I5523),($E5523-SUM($G5523:I5523))/(OFFSET(J5523,-$D5523,0)-(J$5-$D5523-1))))</f>
        <v>0</v>
      </c>
      <c r="K5523" s="293">
        <f ca="1">IF(OFFSET(K5523,-$D5523,0)="n/a","n/a",IF(K$5&gt;OFFSET(K5523,-$D5523,0)+$D5523,$E5523-SUM($G5523:J5523),($E5523-SUM($G5523:J5523))/(OFFSET(K5523,-$D5523,0)-(K$5-$D5523-1))))</f>
        <v>0</v>
      </c>
      <c r="L5523" s="293">
        <f ca="1">IF(OFFSET(L5523,-$D5523,0)="n/a","n/a",IF(L$5&gt;OFFSET(L5523,-$D5523,0)+$D5523,$E5523-SUM($G5523:K5523),($E5523-SUM($G5523:K5523))/(OFFSET(L5523,-$D5523,0)-(L$5-$D5523-1))))</f>
        <v>0</v>
      </c>
      <c r="M5523" s="293">
        <f ca="1">IF(OFFSET(M5523,-$D5523,0)="n/a","n/a",IF(M$5&gt;OFFSET(M5523,-$D5523,0)+$D5523,$E5523-SUM($G5523:L5523),($E5523-SUM($G5523:L5523))/(OFFSET(M5523,-$D5523,0)-(M$5-$D5523-1))))</f>
        <v>0</v>
      </c>
      <c r="N5523" s="293">
        <f ca="1">IF(OFFSET(N5523,-$D5523,0)="n/a","n/a",IF(N$5&gt;OFFSET(N5523,-$D5523,0)+$D5523,$E5523-SUM($G5523:M5523),($E5523-SUM($G5523:M5523))/(OFFSET(N5523,-$D5523,0)-(N$5-$D5523-1))))</f>
        <v>0</v>
      </c>
    </row>
    <row r="5524" spans="1:14" s="369" customFormat="1" ht="12.75" hidden="1" customHeight="1" outlineLevel="2" x14ac:dyDescent="0.25">
      <c r="A5524" s="3"/>
      <c r="B5524" s="3"/>
      <c r="C5524" s="392"/>
      <c r="D5524" s="3">
        <v>4</v>
      </c>
      <c r="E5524" s="290">
        <f ca="1"/>
        <v>0</v>
      </c>
      <c r="F5524" s="291"/>
      <c r="G5524" s="294"/>
      <c r="H5524" s="294"/>
      <c r="I5524" s="294"/>
      <c r="J5524" s="292"/>
      <c r="K5524" s="293">
        <f ca="1">IF(OFFSET(K5524,-$D5524,0)="n/a","n/a",IF(K$5&gt;OFFSET(K5524,-$D5524,0)+$D5524,$E5524-SUM($G5524:J5524),($E5524-SUM($G5524:J5524))/(OFFSET(K5524,-$D5524,0)-(K$5-$D5524-1))))</f>
        <v>0</v>
      </c>
      <c r="L5524" s="293">
        <f ca="1">IF(OFFSET(L5524,-$D5524,0)="n/a","n/a",IF(L$5&gt;OFFSET(L5524,-$D5524,0)+$D5524,$E5524-SUM($G5524:K5524),($E5524-SUM($G5524:K5524))/(OFFSET(L5524,-$D5524,0)-(L$5-$D5524-1))))</f>
        <v>0</v>
      </c>
      <c r="M5524" s="293">
        <f ca="1">IF(OFFSET(M5524,-$D5524,0)="n/a","n/a",IF(M$5&gt;OFFSET(M5524,-$D5524,0)+$D5524,$E5524-SUM($G5524:L5524),($E5524-SUM($G5524:L5524))/(OFFSET(M5524,-$D5524,0)-(M$5-$D5524-1))))</f>
        <v>0</v>
      </c>
      <c r="N5524" s="293">
        <f ca="1">IF(OFFSET(N5524,-$D5524,0)="n/a","n/a",IF(N$5&gt;OFFSET(N5524,-$D5524,0)+$D5524,$E5524-SUM($G5524:M5524),($E5524-SUM($G5524:M5524))/(OFFSET(N5524,-$D5524,0)-(N$5-$D5524-1))))</f>
        <v>0</v>
      </c>
    </row>
    <row r="5525" spans="1:14" s="369" customFormat="1" ht="12.75" hidden="1" customHeight="1" outlineLevel="2" x14ac:dyDescent="0.25">
      <c r="A5525" s="3"/>
      <c r="B5525" s="3"/>
      <c r="C5525" s="392"/>
      <c r="D5525" s="3">
        <v>5</v>
      </c>
      <c r="E5525" s="290">
        <f ca="1"/>
        <v>0</v>
      </c>
      <c r="F5525" s="291"/>
      <c r="G5525" s="294"/>
      <c r="H5525" s="294"/>
      <c r="I5525" s="294"/>
      <c r="J5525" s="294"/>
      <c r="K5525" s="292"/>
      <c r="L5525" s="293">
        <f ca="1">IF(OFFSET(L5525,-$D5525,0)="n/a","n/a",IF(L$5&gt;OFFSET(L5525,-$D5525,0)+$D5525,$E5525-SUM($G5525:K5525),($E5525-SUM($G5525:K5525))/(OFFSET(L5525,-$D5525,0)-(L$5-$D5525-1))))</f>
        <v>0</v>
      </c>
      <c r="M5525" s="293">
        <f ca="1">IF(OFFSET(M5525,-$D5525,0)="n/a","n/a",IF(M$5&gt;OFFSET(M5525,-$D5525,0)+$D5525,$E5525-SUM($G5525:L5525),($E5525-SUM($G5525:L5525))/(OFFSET(M5525,-$D5525,0)-(M$5-$D5525-1))))</f>
        <v>0</v>
      </c>
      <c r="N5525" s="293">
        <f ca="1">IF(OFFSET(N5525,-$D5525,0)="n/a","n/a",IF(N$5&gt;OFFSET(N5525,-$D5525,0)+$D5525,$E5525-SUM($G5525:M5525),($E5525-SUM($G5525:M5525))/(OFFSET(N5525,-$D5525,0)-(N$5-$D5525-1))))</f>
        <v>0</v>
      </c>
    </row>
    <row r="5526" spans="1:14" s="369" customFormat="1" ht="12.75" hidden="1" customHeight="1" outlineLevel="2" x14ac:dyDescent="0.25">
      <c r="A5526" s="3"/>
      <c r="B5526" s="3"/>
      <c r="C5526" s="392"/>
      <c r="D5526" s="3">
        <v>6</v>
      </c>
      <c r="E5526" s="290">
        <f ca="1"/>
        <v>0</v>
      </c>
      <c r="F5526" s="291"/>
      <c r="G5526" s="294"/>
      <c r="H5526" s="294"/>
      <c r="I5526" s="294"/>
      <c r="J5526" s="294"/>
      <c r="K5526" s="294"/>
      <c r="L5526" s="292"/>
      <c r="M5526" s="293">
        <f ca="1">IF(OFFSET(M5526,-$D5526,0)="n/a","n/a",IF(M$5&gt;OFFSET(M5526,-$D5526,0)+$D5526,$E5526-SUM($G5526:L5526),($E5526-SUM($G5526:L5526))/(OFFSET(M5526,-$D5526,0)-(M$5-$D5526-1))))</f>
        <v>0</v>
      </c>
      <c r="N5526" s="293">
        <f ca="1">IF(OFFSET(N5526,-$D5526,0)="n/a","n/a",IF(N$5&gt;OFFSET(N5526,-$D5526,0)+$D5526,$E5526-SUM($G5526:M5526),($E5526-SUM($G5526:M5526))/(OFFSET(N5526,-$D5526,0)-(N$5-$D5526-1))))</f>
        <v>0</v>
      </c>
    </row>
    <row r="5527" spans="1:14" s="369" customFormat="1" ht="12.75" hidden="1" customHeight="1" outlineLevel="2" x14ac:dyDescent="0.25">
      <c r="A5527" s="3"/>
      <c r="B5527" s="3"/>
      <c r="C5527" s="392"/>
      <c r="D5527" s="3">
        <v>7</v>
      </c>
      <c r="E5527" s="290">
        <f ca="1"/>
        <v>0</v>
      </c>
      <c r="F5527" s="291"/>
      <c r="G5527" s="294"/>
      <c r="H5527" s="294"/>
      <c r="I5527" s="294"/>
      <c r="J5527" s="294"/>
      <c r="K5527" s="294"/>
      <c r="L5527" s="294"/>
      <c r="M5527" s="292"/>
      <c r="N5527" s="293">
        <f ca="1">IF(OFFSET(N5527,-$D5527,0)="n/a","n/a",IF(N$5&gt;OFFSET(N5527,-$D5527,0)+$D5527,$E5527-SUM($G5527:M5527),($E5527-SUM($G5527:M5527))/(OFFSET(N5527,-$D5527,0)-(N$5-$D5527-1))))</f>
        <v>0</v>
      </c>
    </row>
    <row r="5528" spans="1:14" s="369" customFormat="1" ht="12.75" hidden="1" customHeight="1" outlineLevel="2" x14ac:dyDescent="0.25">
      <c r="A5528" s="3"/>
      <c r="B5528" s="3"/>
      <c r="C5528" s="392"/>
      <c r="D5528" s="3">
        <v>8</v>
      </c>
      <c r="E5528" s="290">
        <f ca="1"/>
        <v>0</v>
      </c>
      <c r="F5528" s="291"/>
      <c r="G5528" s="294"/>
      <c r="H5528" s="294"/>
      <c r="I5528" s="294"/>
      <c r="J5528" s="294"/>
      <c r="K5528" s="294"/>
      <c r="L5528" s="294"/>
      <c r="M5528" s="294"/>
      <c r="N5528" s="292"/>
    </row>
    <row r="5529" spans="1:14" s="369" customFormat="1" ht="12.75" hidden="1" customHeight="1" outlineLevel="2" x14ac:dyDescent="0.25">
      <c r="A5529" s="3"/>
      <c r="B5529" s="3"/>
      <c r="C5529" s="392"/>
      <c r="D5529" s="3">
        <v>9</v>
      </c>
      <c r="E5529" s="290" t="e">
        <f ca="1"/>
        <v>#N/A</v>
      </c>
      <c r="F5529" s="291"/>
      <c r="G5529" s="294"/>
      <c r="H5529" s="294"/>
      <c r="I5529" s="294"/>
      <c r="J5529" s="294"/>
      <c r="K5529" s="294"/>
      <c r="L5529" s="294"/>
      <c r="M5529" s="294"/>
      <c r="N5529" s="294"/>
    </row>
    <row r="5530" spans="1:14" s="369" customFormat="1" ht="12.75" hidden="1" customHeight="1" outlineLevel="2" x14ac:dyDescent="0.25">
      <c r="A5530" s="3"/>
      <c r="B5530" s="3"/>
      <c r="C5530" s="392"/>
      <c r="D5530" s="3">
        <v>10</v>
      </c>
      <c r="E5530" s="290" t="e">
        <f ca="1"/>
        <v>#N/A</v>
      </c>
      <c r="F5530" s="291"/>
      <c r="G5530" s="294"/>
      <c r="H5530" s="294"/>
      <c r="I5530" s="294"/>
      <c r="J5530" s="294"/>
      <c r="K5530" s="294"/>
      <c r="L5530" s="294"/>
      <c r="M5530" s="294"/>
      <c r="N5530" s="294"/>
    </row>
    <row r="5531" spans="1:14" s="369" customFormat="1" ht="12.75" hidden="1" customHeight="1" outlineLevel="2" x14ac:dyDescent="0.25">
      <c r="A5531" s="3"/>
      <c r="B5531" s="3"/>
      <c r="C5531" s="392"/>
      <c r="D5531" s="3">
        <v>11</v>
      </c>
      <c r="E5531" s="290" t="e">
        <f ca="1"/>
        <v>#N/A</v>
      </c>
      <c r="F5531" s="291"/>
      <c r="G5531" s="294"/>
      <c r="H5531" s="294"/>
      <c r="I5531" s="294"/>
      <c r="J5531" s="294"/>
      <c r="K5531" s="294"/>
      <c r="L5531" s="294"/>
      <c r="M5531" s="294"/>
      <c r="N5531" s="294"/>
    </row>
    <row r="5532" spans="1:14" s="369" customFormat="1" ht="12.75" hidden="1" customHeight="1" outlineLevel="2" x14ac:dyDescent="0.25">
      <c r="A5532" s="3"/>
      <c r="B5532" s="3"/>
      <c r="C5532" s="392"/>
      <c r="D5532" s="3">
        <v>12</v>
      </c>
      <c r="E5532" s="290" t="e">
        <f ca="1"/>
        <v>#N/A</v>
      </c>
      <c r="F5532" s="291"/>
      <c r="G5532" s="294"/>
      <c r="H5532" s="294"/>
      <c r="I5532" s="294"/>
      <c r="J5532" s="294"/>
      <c r="K5532" s="294"/>
      <c r="L5532" s="294"/>
      <c r="M5532" s="294"/>
      <c r="N5532" s="294"/>
    </row>
    <row r="5533" spans="1:14" s="369" customFormat="1" ht="12.75" hidden="1" customHeight="1" outlineLevel="2" x14ac:dyDescent="0.25">
      <c r="A5533" s="3"/>
      <c r="B5533" s="3"/>
      <c r="C5533" s="392"/>
      <c r="D5533" s="3">
        <v>13</v>
      </c>
      <c r="E5533" s="290" t="e">
        <f ca="1"/>
        <v>#N/A</v>
      </c>
      <c r="F5533" s="291"/>
      <c r="G5533" s="294"/>
      <c r="H5533" s="294"/>
      <c r="I5533" s="294"/>
      <c r="J5533" s="294"/>
      <c r="K5533" s="294"/>
      <c r="L5533" s="294"/>
      <c r="M5533" s="294"/>
      <c r="N5533" s="294"/>
    </row>
    <row r="5534" spans="1:14" s="369" customFormat="1" ht="12.75" hidden="1" customHeight="1" outlineLevel="2" x14ac:dyDescent="0.25">
      <c r="A5534" s="3"/>
      <c r="B5534" s="3"/>
      <c r="C5534" s="392"/>
      <c r="D5534" s="3">
        <v>14</v>
      </c>
      <c r="E5534" s="290" t="e">
        <f ca="1"/>
        <v>#N/A</v>
      </c>
      <c r="F5534" s="291"/>
      <c r="G5534" s="294"/>
      <c r="H5534" s="294"/>
      <c r="I5534" s="294"/>
      <c r="J5534" s="294"/>
      <c r="K5534" s="294"/>
      <c r="L5534" s="294"/>
      <c r="M5534" s="294"/>
      <c r="N5534" s="294"/>
    </row>
    <row r="5535" spans="1:14" s="369" customFormat="1" ht="12.75" hidden="1" customHeight="1" outlineLevel="2" x14ac:dyDescent="0.25">
      <c r="A5535" s="3"/>
      <c r="B5535" s="3"/>
      <c r="C5535" s="392"/>
      <c r="D5535" s="3">
        <v>15</v>
      </c>
      <c r="E5535" s="290" t="e">
        <f ca="1"/>
        <v>#N/A</v>
      </c>
      <c r="F5535" s="291"/>
      <c r="G5535" s="294"/>
      <c r="H5535" s="294"/>
      <c r="I5535" s="294"/>
      <c r="J5535" s="294"/>
      <c r="K5535" s="294"/>
      <c r="L5535" s="294"/>
      <c r="M5535" s="294"/>
      <c r="N5535" s="294"/>
    </row>
    <row r="5536" spans="1:14" s="369" customFormat="1" ht="12.75" hidden="1" customHeight="1" outlineLevel="1" x14ac:dyDescent="0.25">
      <c r="A5536" s="3"/>
      <c r="B5536" s="145" t="str">
        <f ca="1">B5519</f>
        <v>Asset Type 251</v>
      </c>
      <c r="C5536" s="145" t="str">
        <f ca="1">C5519</f>
        <v>Description - Asset Type 251</v>
      </c>
      <c r="D5536" s="3"/>
      <c r="E5536" s="3"/>
      <c r="F5536" s="106" t="s">
        <v>44</v>
      </c>
      <c r="G5536" s="296">
        <f t="shared" ref="G5536:N5536" si="502">SUM(G5521:G5535)</f>
        <v>0</v>
      </c>
      <c r="H5536" s="296">
        <f t="shared" ca="1" si="502"/>
        <v>0</v>
      </c>
      <c r="I5536" s="296">
        <f t="shared" ca="1" si="502"/>
        <v>0</v>
      </c>
      <c r="J5536" s="296">
        <f t="shared" ca="1" si="502"/>
        <v>0</v>
      </c>
      <c r="K5536" s="296">
        <f t="shared" ca="1" si="502"/>
        <v>0</v>
      </c>
      <c r="L5536" s="296">
        <f t="shared" ca="1" si="502"/>
        <v>0</v>
      </c>
      <c r="M5536" s="296">
        <f t="shared" ca="1" si="502"/>
        <v>0</v>
      </c>
      <c r="N5536" s="296">
        <f t="shared" ca="1" si="502"/>
        <v>0</v>
      </c>
    </row>
    <row r="5537" spans="1:14" s="369" customFormat="1" ht="12.75" hidden="1" customHeight="1" outlineLevel="2" x14ac:dyDescent="0.25">
      <c r="A5537" s="217">
        <f>A5519+1</f>
        <v>252</v>
      </c>
      <c r="B5537" s="22" t="str">
        <f ca="1">OFFSET($B$13,$A5537-1,0)</f>
        <v>Asset Type 252</v>
      </c>
      <c r="C5537" s="22" t="str">
        <f ca="1">OFFSET($C$13,$A5537-1,0)</f>
        <v>Description - Asset Type 252</v>
      </c>
      <c r="D5537" s="3"/>
      <c r="E5537" s="109"/>
      <c r="F5537" s="108" t="s">
        <v>41</v>
      </c>
      <c r="G5537" s="295">
        <f t="shared" ref="G5537:N5537" ca="1" si="503">VLOOKUP($B5537,$B$13:$N$512,5+G$5,FALSE)</f>
        <v>0</v>
      </c>
      <c r="H5537" s="295">
        <f t="shared" ca="1" si="503"/>
        <v>0</v>
      </c>
      <c r="I5537" s="295">
        <f t="shared" ca="1" si="503"/>
        <v>0</v>
      </c>
      <c r="J5537" s="295">
        <f t="shared" ca="1" si="503"/>
        <v>0</v>
      </c>
      <c r="K5537" s="295">
        <f t="shared" ca="1" si="503"/>
        <v>0</v>
      </c>
      <c r="L5537" s="295">
        <f t="shared" ca="1" si="503"/>
        <v>0</v>
      </c>
      <c r="M5537" s="295">
        <f t="shared" ca="1" si="503"/>
        <v>0</v>
      </c>
      <c r="N5537" s="295">
        <f t="shared" ca="1" si="503"/>
        <v>0</v>
      </c>
    </row>
    <row r="5538" spans="1:14" s="369" customFormat="1" ht="12.75" hidden="1" customHeight="1" outlineLevel="2" x14ac:dyDescent="0.25">
      <c r="A5538" s="3"/>
      <c r="B5538" s="3"/>
      <c r="C5538" s="21"/>
      <c r="D5538" s="3"/>
      <c r="E5538" s="107"/>
      <c r="F5538" s="106" t="s">
        <v>42</v>
      </c>
      <c r="G5538" s="111">
        <f ca="1">VLOOKUP($B5537,'Input Sheet'!$B$12:$N$511,5+G$5,FALSE)</f>
        <v>0</v>
      </c>
      <c r="H5538" s="111">
        <f ca="1">VLOOKUP($B5537,'Input Sheet'!$B$12:$N$511,5+H$5,FALSE)</f>
        <v>0</v>
      </c>
      <c r="I5538" s="111">
        <f ca="1">VLOOKUP($B5537,'Input Sheet'!$B$12:$N$511,5+I$5,FALSE)</f>
        <v>0</v>
      </c>
      <c r="J5538" s="111">
        <f ca="1">VLOOKUP($B5537,'Input Sheet'!$B$12:$N$511,5+J$5,FALSE)</f>
        <v>0</v>
      </c>
      <c r="K5538" s="111">
        <f ca="1">VLOOKUP($B5537,'Input Sheet'!$B$12:$N$511,5+K$5,FALSE)</f>
        <v>0</v>
      </c>
      <c r="L5538" s="111">
        <f ca="1">VLOOKUP($B5537,'Input Sheet'!$B$12:$N$511,5+L$5,FALSE)</f>
        <v>0</v>
      </c>
      <c r="M5538" s="111">
        <f ca="1">VLOOKUP($B5537,'Input Sheet'!$B$12:$N$511,5+M$5,FALSE)</f>
        <v>0</v>
      </c>
      <c r="N5538" s="111">
        <f ca="1">VLOOKUP($B5537,'Input Sheet'!$B$12:$N$511,5+N$5,FALSE)</f>
        <v>0</v>
      </c>
    </row>
    <row r="5539" spans="1:14" s="369" customFormat="1" ht="12.75" hidden="1" customHeight="1" outlineLevel="2" x14ac:dyDescent="0.25">
      <c r="A5539" s="3"/>
      <c r="B5539" s="3"/>
      <c r="C5539" s="3"/>
      <c r="D5539" s="3">
        <v>1</v>
      </c>
      <c r="E5539" s="290">
        <f t="array" aca="1" ref="E5539:E5553" ca="1">TRANSPOSE(G5537:N5537)</f>
        <v>0</v>
      </c>
      <c r="F5539" s="291"/>
      <c r="G5539" s="292"/>
      <c r="H5539" s="293">
        <f ca="1">IF(OFFSET(H5539,-$D5539,0)="n/a","n/a",IF(H$5&gt;OFFSET(H5539,-$D5539,0)+$D5539,$E5539-SUM($G5539:G5539),($E5539-SUM($G5539:G5539))/(OFFSET(H5539,-$D5539,0)-(H$5-$D5539-1))))</f>
        <v>0</v>
      </c>
      <c r="I5539" s="293">
        <f ca="1">IF(OFFSET(I5539,-$D5539,0)="n/a","n/a",IF(I$5&gt;OFFSET(I5539,-$D5539,0)+$D5539,$E5539-SUM($G5539:H5539),($E5539-SUM($G5539:H5539))/(OFFSET(I5539,-$D5539,0)-(I$5-$D5539-1))))</f>
        <v>0</v>
      </c>
      <c r="J5539" s="293">
        <f ca="1">IF(OFFSET(J5539,-$D5539,0)="n/a","n/a",IF(J$5&gt;OFFSET(J5539,-$D5539,0)+$D5539,$E5539-SUM($G5539:I5539),($E5539-SUM($G5539:I5539))/(OFFSET(J5539,-$D5539,0)-(J$5-$D5539-1))))</f>
        <v>0</v>
      </c>
      <c r="K5539" s="293">
        <f ca="1">IF(OFFSET(K5539,-$D5539,0)="n/a","n/a",IF(K$5&gt;OFFSET(K5539,-$D5539,0)+$D5539,$E5539-SUM($G5539:J5539),($E5539-SUM($G5539:J5539))/(OFFSET(K5539,-$D5539,0)-(K$5-$D5539-1))))</f>
        <v>0</v>
      </c>
      <c r="L5539" s="293">
        <f ca="1">IF(OFFSET(L5539,-$D5539,0)="n/a","n/a",IF(L$5&gt;OFFSET(L5539,-$D5539,0)+$D5539,$E5539-SUM($G5539:K5539),($E5539-SUM($G5539:K5539))/(OFFSET(L5539,-$D5539,0)-(L$5-$D5539-1))))</f>
        <v>0</v>
      </c>
      <c r="M5539" s="293">
        <f ca="1">IF(OFFSET(M5539,-$D5539,0)="n/a","n/a",IF(M$5&gt;OFFSET(M5539,-$D5539,0)+$D5539,$E5539-SUM($G5539:L5539),($E5539-SUM($G5539:L5539))/(OFFSET(M5539,-$D5539,0)-(M$5-$D5539-1))))</f>
        <v>0</v>
      </c>
      <c r="N5539" s="293">
        <f ca="1">IF(OFFSET(N5539,-$D5539,0)="n/a","n/a",IF(N$5&gt;OFFSET(N5539,-$D5539,0)+$D5539,$E5539-SUM($G5539:M5539),($E5539-SUM($G5539:M5539))/(OFFSET(N5539,-$D5539,0)-(N$5-$D5539-1))))</f>
        <v>0</v>
      </c>
    </row>
    <row r="5540" spans="1:14" s="369" customFormat="1" ht="12.75" hidden="1" customHeight="1" outlineLevel="2" x14ac:dyDescent="0.25">
      <c r="A5540" s="3"/>
      <c r="B5540" s="3"/>
      <c r="C5540" s="392" t="s">
        <v>43</v>
      </c>
      <c r="D5540" s="3">
        <v>2</v>
      </c>
      <c r="E5540" s="290">
        <f ca="1"/>
        <v>0</v>
      </c>
      <c r="F5540" s="291"/>
      <c r="G5540" s="294"/>
      <c r="H5540" s="292"/>
      <c r="I5540" s="293">
        <f ca="1">IF(OFFSET(I5540,-$D5540,0)="n/a","n/a",IF(I$5&gt;OFFSET(I5540,-$D5540,0)+$D5540,$E5540-SUM($G5540:H5540),($E5540-SUM($G5540:H5540))/(OFFSET(I5540,-$D5540,0)-(I$5-$D5540-1))))</f>
        <v>0</v>
      </c>
      <c r="J5540" s="293">
        <f ca="1">IF(OFFSET(J5540,-$D5540,0)="n/a","n/a",IF(J$5&gt;OFFSET(J5540,-$D5540,0)+$D5540,$E5540-SUM($G5540:I5540),($E5540-SUM($G5540:I5540))/(OFFSET(J5540,-$D5540,0)-(J$5-$D5540-1))))</f>
        <v>0</v>
      </c>
      <c r="K5540" s="293">
        <f ca="1">IF(OFFSET(K5540,-$D5540,0)="n/a","n/a",IF(K$5&gt;OFFSET(K5540,-$D5540,0)+$D5540,$E5540-SUM($G5540:J5540),($E5540-SUM($G5540:J5540))/(OFFSET(K5540,-$D5540,0)-(K$5-$D5540-1))))</f>
        <v>0</v>
      </c>
      <c r="L5540" s="293">
        <f ca="1">IF(OFFSET(L5540,-$D5540,0)="n/a","n/a",IF(L$5&gt;OFFSET(L5540,-$D5540,0)+$D5540,$E5540-SUM($G5540:K5540),($E5540-SUM($G5540:K5540))/(OFFSET(L5540,-$D5540,0)-(L$5-$D5540-1))))</f>
        <v>0</v>
      </c>
      <c r="M5540" s="293">
        <f ca="1">IF(OFFSET(M5540,-$D5540,0)="n/a","n/a",IF(M$5&gt;OFFSET(M5540,-$D5540,0)+$D5540,$E5540-SUM($G5540:L5540),($E5540-SUM($G5540:L5540))/(OFFSET(M5540,-$D5540,0)-(M$5-$D5540-1))))</f>
        <v>0</v>
      </c>
      <c r="N5540" s="293">
        <f ca="1">IF(OFFSET(N5540,-$D5540,0)="n/a","n/a",IF(N$5&gt;OFFSET(N5540,-$D5540,0)+$D5540,$E5540-SUM($G5540:M5540),($E5540-SUM($G5540:M5540))/(OFFSET(N5540,-$D5540,0)-(N$5-$D5540-1))))</f>
        <v>0</v>
      </c>
    </row>
    <row r="5541" spans="1:14" s="369" customFormat="1" ht="12.75" hidden="1" customHeight="1" outlineLevel="2" x14ac:dyDescent="0.25">
      <c r="A5541" s="3"/>
      <c r="B5541" s="3"/>
      <c r="C5541" s="392"/>
      <c r="D5541" s="3">
        <v>3</v>
      </c>
      <c r="E5541" s="290">
        <f ca="1"/>
        <v>0</v>
      </c>
      <c r="F5541" s="291"/>
      <c r="G5541" s="294"/>
      <c r="H5541" s="294"/>
      <c r="I5541" s="292"/>
      <c r="J5541" s="293">
        <f ca="1">IF(OFFSET(J5541,-$D5541,0)="n/a","n/a",IF(J$5&gt;OFFSET(J5541,-$D5541,0)+$D5541,$E5541-SUM($G5541:I5541),($E5541-SUM($G5541:I5541))/(OFFSET(J5541,-$D5541,0)-(J$5-$D5541-1))))</f>
        <v>0</v>
      </c>
      <c r="K5541" s="293">
        <f ca="1">IF(OFFSET(K5541,-$D5541,0)="n/a","n/a",IF(K$5&gt;OFFSET(K5541,-$D5541,0)+$D5541,$E5541-SUM($G5541:J5541),($E5541-SUM($G5541:J5541))/(OFFSET(K5541,-$D5541,0)-(K$5-$D5541-1))))</f>
        <v>0</v>
      </c>
      <c r="L5541" s="293">
        <f ca="1">IF(OFFSET(L5541,-$D5541,0)="n/a","n/a",IF(L$5&gt;OFFSET(L5541,-$D5541,0)+$D5541,$E5541-SUM($G5541:K5541),($E5541-SUM($G5541:K5541))/(OFFSET(L5541,-$D5541,0)-(L$5-$D5541-1))))</f>
        <v>0</v>
      </c>
      <c r="M5541" s="293">
        <f ca="1">IF(OFFSET(M5541,-$D5541,0)="n/a","n/a",IF(M$5&gt;OFFSET(M5541,-$D5541,0)+$D5541,$E5541-SUM($G5541:L5541),($E5541-SUM($G5541:L5541))/(OFFSET(M5541,-$D5541,0)-(M$5-$D5541-1))))</f>
        <v>0</v>
      </c>
      <c r="N5541" s="293">
        <f ca="1">IF(OFFSET(N5541,-$D5541,0)="n/a","n/a",IF(N$5&gt;OFFSET(N5541,-$D5541,0)+$D5541,$E5541-SUM($G5541:M5541),($E5541-SUM($G5541:M5541))/(OFFSET(N5541,-$D5541,0)-(N$5-$D5541-1))))</f>
        <v>0</v>
      </c>
    </row>
    <row r="5542" spans="1:14" s="369" customFormat="1" ht="12.75" hidden="1" customHeight="1" outlineLevel="2" x14ac:dyDescent="0.25">
      <c r="A5542" s="3"/>
      <c r="B5542" s="3"/>
      <c r="C5542" s="392"/>
      <c r="D5542" s="3">
        <v>4</v>
      </c>
      <c r="E5542" s="290">
        <f ca="1"/>
        <v>0</v>
      </c>
      <c r="F5542" s="291"/>
      <c r="G5542" s="294"/>
      <c r="H5542" s="294"/>
      <c r="I5542" s="294"/>
      <c r="J5542" s="292"/>
      <c r="K5542" s="293">
        <f ca="1">IF(OFFSET(K5542,-$D5542,0)="n/a","n/a",IF(K$5&gt;OFFSET(K5542,-$D5542,0)+$D5542,$E5542-SUM($G5542:J5542),($E5542-SUM($G5542:J5542))/(OFFSET(K5542,-$D5542,0)-(K$5-$D5542-1))))</f>
        <v>0</v>
      </c>
      <c r="L5542" s="293">
        <f ca="1">IF(OFFSET(L5542,-$D5542,0)="n/a","n/a",IF(L$5&gt;OFFSET(L5542,-$D5542,0)+$D5542,$E5542-SUM($G5542:K5542),($E5542-SUM($G5542:K5542))/(OFFSET(L5542,-$D5542,0)-(L$5-$D5542-1))))</f>
        <v>0</v>
      </c>
      <c r="M5542" s="293">
        <f ca="1">IF(OFFSET(M5542,-$D5542,0)="n/a","n/a",IF(M$5&gt;OFFSET(M5542,-$D5542,0)+$D5542,$E5542-SUM($G5542:L5542),($E5542-SUM($G5542:L5542))/(OFFSET(M5542,-$D5542,0)-(M$5-$D5542-1))))</f>
        <v>0</v>
      </c>
      <c r="N5542" s="293">
        <f ca="1">IF(OFFSET(N5542,-$D5542,0)="n/a","n/a",IF(N$5&gt;OFFSET(N5542,-$D5542,0)+$D5542,$E5542-SUM($G5542:M5542),($E5542-SUM($G5542:M5542))/(OFFSET(N5542,-$D5542,0)-(N$5-$D5542-1))))</f>
        <v>0</v>
      </c>
    </row>
    <row r="5543" spans="1:14" s="369" customFormat="1" ht="12.75" hidden="1" customHeight="1" outlineLevel="2" x14ac:dyDescent="0.25">
      <c r="A5543" s="3"/>
      <c r="B5543" s="3"/>
      <c r="C5543" s="392"/>
      <c r="D5543" s="3">
        <v>5</v>
      </c>
      <c r="E5543" s="290">
        <f ca="1"/>
        <v>0</v>
      </c>
      <c r="F5543" s="291"/>
      <c r="G5543" s="294"/>
      <c r="H5543" s="294"/>
      <c r="I5543" s="294"/>
      <c r="J5543" s="294"/>
      <c r="K5543" s="292"/>
      <c r="L5543" s="293">
        <f ca="1">IF(OFFSET(L5543,-$D5543,0)="n/a","n/a",IF(L$5&gt;OFFSET(L5543,-$D5543,0)+$D5543,$E5543-SUM($G5543:K5543),($E5543-SUM($G5543:K5543))/(OFFSET(L5543,-$D5543,0)-(L$5-$D5543-1))))</f>
        <v>0</v>
      </c>
      <c r="M5543" s="293">
        <f ca="1">IF(OFFSET(M5543,-$D5543,0)="n/a","n/a",IF(M$5&gt;OFFSET(M5543,-$D5543,0)+$D5543,$E5543-SUM($G5543:L5543),($E5543-SUM($G5543:L5543))/(OFFSET(M5543,-$D5543,0)-(M$5-$D5543-1))))</f>
        <v>0</v>
      </c>
      <c r="N5543" s="293">
        <f ca="1">IF(OFFSET(N5543,-$D5543,0)="n/a","n/a",IF(N$5&gt;OFFSET(N5543,-$D5543,0)+$D5543,$E5543-SUM($G5543:M5543),($E5543-SUM($G5543:M5543))/(OFFSET(N5543,-$D5543,0)-(N$5-$D5543-1))))</f>
        <v>0</v>
      </c>
    </row>
    <row r="5544" spans="1:14" s="369" customFormat="1" ht="12.75" hidden="1" customHeight="1" outlineLevel="2" x14ac:dyDescent="0.25">
      <c r="A5544" s="3"/>
      <c r="B5544" s="3"/>
      <c r="C5544" s="392"/>
      <c r="D5544" s="3">
        <v>6</v>
      </c>
      <c r="E5544" s="290">
        <f ca="1"/>
        <v>0</v>
      </c>
      <c r="F5544" s="291"/>
      <c r="G5544" s="294"/>
      <c r="H5544" s="294"/>
      <c r="I5544" s="294"/>
      <c r="J5544" s="294"/>
      <c r="K5544" s="294"/>
      <c r="L5544" s="292"/>
      <c r="M5544" s="293">
        <f ca="1">IF(OFFSET(M5544,-$D5544,0)="n/a","n/a",IF(M$5&gt;OFFSET(M5544,-$D5544,0)+$D5544,$E5544-SUM($G5544:L5544),($E5544-SUM($G5544:L5544))/(OFFSET(M5544,-$D5544,0)-(M$5-$D5544-1))))</f>
        <v>0</v>
      </c>
      <c r="N5544" s="293">
        <f ca="1">IF(OFFSET(N5544,-$D5544,0)="n/a","n/a",IF(N$5&gt;OFFSET(N5544,-$D5544,0)+$D5544,$E5544-SUM($G5544:M5544),($E5544-SUM($G5544:M5544))/(OFFSET(N5544,-$D5544,0)-(N$5-$D5544-1))))</f>
        <v>0</v>
      </c>
    </row>
    <row r="5545" spans="1:14" s="369" customFormat="1" ht="12.75" hidden="1" customHeight="1" outlineLevel="2" x14ac:dyDescent="0.25">
      <c r="A5545" s="3"/>
      <c r="B5545" s="3"/>
      <c r="C5545" s="392"/>
      <c r="D5545" s="3">
        <v>7</v>
      </c>
      <c r="E5545" s="290">
        <f ca="1"/>
        <v>0</v>
      </c>
      <c r="F5545" s="291"/>
      <c r="G5545" s="294"/>
      <c r="H5545" s="294"/>
      <c r="I5545" s="294"/>
      <c r="J5545" s="294"/>
      <c r="K5545" s="294"/>
      <c r="L5545" s="294"/>
      <c r="M5545" s="292"/>
      <c r="N5545" s="293">
        <f ca="1">IF(OFFSET(N5545,-$D5545,0)="n/a","n/a",IF(N$5&gt;OFFSET(N5545,-$D5545,0)+$D5545,$E5545-SUM($G5545:M5545),($E5545-SUM($G5545:M5545))/(OFFSET(N5545,-$D5545,0)-(N$5-$D5545-1))))</f>
        <v>0</v>
      </c>
    </row>
    <row r="5546" spans="1:14" s="369" customFormat="1" ht="12.75" hidden="1" customHeight="1" outlineLevel="2" x14ac:dyDescent="0.25">
      <c r="A5546" s="3"/>
      <c r="B5546" s="3"/>
      <c r="C5546" s="392"/>
      <c r="D5546" s="3">
        <v>8</v>
      </c>
      <c r="E5546" s="290">
        <f ca="1"/>
        <v>0</v>
      </c>
      <c r="F5546" s="291"/>
      <c r="G5546" s="294"/>
      <c r="H5546" s="294"/>
      <c r="I5546" s="294"/>
      <c r="J5546" s="294"/>
      <c r="K5546" s="294"/>
      <c r="L5546" s="294"/>
      <c r="M5546" s="294"/>
      <c r="N5546" s="292"/>
    </row>
    <row r="5547" spans="1:14" s="369" customFormat="1" ht="12.75" hidden="1" customHeight="1" outlineLevel="2" x14ac:dyDescent="0.25">
      <c r="A5547" s="3"/>
      <c r="B5547" s="3"/>
      <c r="C5547" s="392"/>
      <c r="D5547" s="3">
        <v>9</v>
      </c>
      <c r="E5547" s="290" t="e">
        <f ca="1"/>
        <v>#N/A</v>
      </c>
      <c r="F5547" s="291"/>
      <c r="G5547" s="294"/>
      <c r="H5547" s="294"/>
      <c r="I5547" s="294"/>
      <c r="J5547" s="294"/>
      <c r="K5547" s="294"/>
      <c r="L5547" s="294"/>
      <c r="M5547" s="294"/>
      <c r="N5547" s="294"/>
    </row>
    <row r="5548" spans="1:14" s="369" customFormat="1" ht="12.75" hidden="1" customHeight="1" outlineLevel="2" x14ac:dyDescent="0.25">
      <c r="A5548" s="3"/>
      <c r="B5548" s="3"/>
      <c r="C5548" s="392"/>
      <c r="D5548" s="3">
        <v>10</v>
      </c>
      <c r="E5548" s="290" t="e">
        <f ca="1"/>
        <v>#N/A</v>
      </c>
      <c r="F5548" s="291"/>
      <c r="G5548" s="294"/>
      <c r="H5548" s="294"/>
      <c r="I5548" s="294"/>
      <c r="J5548" s="294"/>
      <c r="K5548" s="294"/>
      <c r="L5548" s="294"/>
      <c r="M5548" s="294"/>
      <c r="N5548" s="294"/>
    </row>
    <row r="5549" spans="1:14" s="369" customFormat="1" ht="12.75" hidden="1" customHeight="1" outlineLevel="2" x14ac:dyDescent="0.25">
      <c r="A5549" s="3"/>
      <c r="B5549" s="3"/>
      <c r="C5549" s="392"/>
      <c r="D5549" s="3">
        <v>11</v>
      </c>
      <c r="E5549" s="290" t="e">
        <f ca="1"/>
        <v>#N/A</v>
      </c>
      <c r="F5549" s="291"/>
      <c r="G5549" s="294"/>
      <c r="H5549" s="294"/>
      <c r="I5549" s="294"/>
      <c r="J5549" s="294"/>
      <c r="K5549" s="294"/>
      <c r="L5549" s="294"/>
      <c r="M5549" s="294"/>
      <c r="N5549" s="294"/>
    </row>
    <row r="5550" spans="1:14" s="369" customFormat="1" ht="12.75" hidden="1" customHeight="1" outlineLevel="2" x14ac:dyDescent="0.25">
      <c r="A5550" s="3"/>
      <c r="B5550" s="3"/>
      <c r="C5550" s="392"/>
      <c r="D5550" s="3">
        <v>12</v>
      </c>
      <c r="E5550" s="290" t="e">
        <f ca="1"/>
        <v>#N/A</v>
      </c>
      <c r="F5550" s="291"/>
      <c r="G5550" s="294"/>
      <c r="H5550" s="294"/>
      <c r="I5550" s="294"/>
      <c r="J5550" s="294"/>
      <c r="K5550" s="294"/>
      <c r="L5550" s="294"/>
      <c r="M5550" s="294"/>
      <c r="N5550" s="294"/>
    </row>
    <row r="5551" spans="1:14" s="369" customFormat="1" ht="12.75" hidden="1" customHeight="1" outlineLevel="2" x14ac:dyDescent="0.25">
      <c r="A5551" s="3"/>
      <c r="B5551" s="3"/>
      <c r="C5551" s="392"/>
      <c r="D5551" s="3">
        <v>13</v>
      </c>
      <c r="E5551" s="290" t="e">
        <f ca="1"/>
        <v>#N/A</v>
      </c>
      <c r="F5551" s="291"/>
      <c r="G5551" s="294"/>
      <c r="H5551" s="294"/>
      <c r="I5551" s="294"/>
      <c r="J5551" s="294"/>
      <c r="K5551" s="294"/>
      <c r="L5551" s="294"/>
      <c r="M5551" s="294"/>
      <c r="N5551" s="294"/>
    </row>
    <row r="5552" spans="1:14" s="369" customFormat="1" ht="12.75" hidden="1" customHeight="1" outlineLevel="2" x14ac:dyDescent="0.25">
      <c r="A5552" s="3"/>
      <c r="B5552" s="3"/>
      <c r="C5552" s="392"/>
      <c r="D5552" s="3">
        <v>14</v>
      </c>
      <c r="E5552" s="290" t="e">
        <f ca="1"/>
        <v>#N/A</v>
      </c>
      <c r="F5552" s="291"/>
      <c r="G5552" s="294"/>
      <c r="H5552" s="294"/>
      <c r="I5552" s="294"/>
      <c r="J5552" s="294"/>
      <c r="K5552" s="294"/>
      <c r="L5552" s="294"/>
      <c r="M5552" s="294"/>
      <c r="N5552" s="294"/>
    </row>
    <row r="5553" spans="1:14" s="369" customFormat="1" ht="12.75" hidden="1" customHeight="1" outlineLevel="2" x14ac:dyDescent="0.25">
      <c r="A5553" s="3"/>
      <c r="B5553" s="3"/>
      <c r="C5553" s="392"/>
      <c r="D5553" s="3">
        <v>15</v>
      </c>
      <c r="E5553" s="290" t="e">
        <f ca="1"/>
        <v>#N/A</v>
      </c>
      <c r="F5553" s="291"/>
      <c r="G5553" s="294"/>
      <c r="H5553" s="294"/>
      <c r="I5553" s="294"/>
      <c r="J5553" s="294"/>
      <c r="K5553" s="294"/>
      <c r="L5553" s="294"/>
      <c r="M5553" s="294"/>
      <c r="N5553" s="294"/>
    </row>
    <row r="5554" spans="1:14" s="369" customFormat="1" ht="12.75" hidden="1" customHeight="1" outlineLevel="1" x14ac:dyDescent="0.25">
      <c r="A5554" s="3"/>
      <c r="B5554" s="145" t="str">
        <f ca="1">B5537</f>
        <v>Asset Type 252</v>
      </c>
      <c r="C5554" s="145" t="str">
        <f ca="1">C5537</f>
        <v>Description - Asset Type 252</v>
      </c>
      <c r="D5554" s="3"/>
      <c r="E5554" s="3"/>
      <c r="F5554" s="106" t="s">
        <v>44</v>
      </c>
      <c r="G5554" s="296">
        <f t="shared" ref="G5554:N5554" si="504">SUM(G5539:G5553)</f>
        <v>0</v>
      </c>
      <c r="H5554" s="296">
        <f t="shared" ca="1" si="504"/>
        <v>0</v>
      </c>
      <c r="I5554" s="296">
        <f t="shared" ca="1" si="504"/>
        <v>0</v>
      </c>
      <c r="J5554" s="296">
        <f t="shared" ca="1" si="504"/>
        <v>0</v>
      </c>
      <c r="K5554" s="296">
        <f t="shared" ca="1" si="504"/>
        <v>0</v>
      </c>
      <c r="L5554" s="296">
        <f t="shared" ca="1" si="504"/>
        <v>0</v>
      </c>
      <c r="M5554" s="296">
        <f t="shared" ca="1" si="504"/>
        <v>0</v>
      </c>
      <c r="N5554" s="296">
        <f t="shared" ca="1" si="504"/>
        <v>0</v>
      </c>
    </row>
    <row r="5555" spans="1:14" s="369" customFormat="1" ht="12.75" hidden="1" customHeight="1" outlineLevel="2" x14ac:dyDescent="0.25">
      <c r="A5555" s="217">
        <f>A5537+1</f>
        <v>253</v>
      </c>
      <c r="B5555" s="22" t="str">
        <f ca="1">OFFSET($B$13,$A5555-1,0)</f>
        <v>Asset Type 253</v>
      </c>
      <c r="C5555" s="22" t="str">
        <f ca="1">OFFSET($C$13,$A5555-1,0)</f>
        <v>Description - Asset Type 253</v>
      </c>
      <c r="D5555" s="3"/>
      <c r="E5555" s="109"/>
      <c r="F5555" s="108" t="s">
        <v>41</v>
      </c>
      <c r="G5555" s="295">
        <f t="shared" ref="G5555:N5555" ca="1" si="505">VLOOKUP($B5555,$B$13:$N$512,5+G$5,FALSE)</f>
        <v>0</v>
      </c>
      <c r="H5555" s="295">
        <f t="shared" ca="1" si="505"/>
        <v>0</v>
      </c>
      <c r="I5555" s="295">
        <f t="shared" ca="1" si="505"/>
        <v>0</v>
      </c>
      <c r="J5555" s="295">
        <f t="shared" ca="1" si="505"/>
        <v>0</v>
      </c>
      <c r="K5555" s="295">
        <f t="shared" ca="1" si="505"/>
        <v>0</v>
      </c>
      <c r="L5555" s="295">
        <f t="shared" ca="1" si="505"/>
        <v>0</v>
      </c>
      <c r="M5555" s="295">
        <f t="shared" ca="1" si="505"/>
        <v>0</v>
      </c>
      <c r="N5555" s="295">
        <f t="shared" ca="1" si="505"/>
        <v>0</v>
      </c>
    </row>
    <row r="5556" spans="1:14" s="369" customFormat="1" ht="12.75" hidden="1" customHeight="1" outlineLevel="2" x14ac:dyDescent="0.25">
      <c r="A5556" s="3"/>
      <c r="B5556" s="3"/>
      <c r="C5556" s="21"/>
      <c r="D5556" s="3"/>
      <c r="E5556" s="107"/>
      <c r="F5556" s="106" t="s">
        <v>42</v>
      </c>
      <c r="G5556" s="111">
        <f ca="1">VLOOKUP($B5555,'Input Sheet'!$B$12:$N$511,5+G$5,FALSE)</f>
        <v>0</v>
      </c>
      <c r="H5556" s="111">
        <f ca="1">VLOOKUP($B5555,'Input Sheet'!$B$12:$N$511,5+H$5,FALSE)</f>
        <v>0</v>
      </c>
      <c r="I5556" s="111">
        <f ca="1">VLOOKUP($B5555,'Input Sheet'!$B$12:$N$511,5+I$5,FALSE)</f>
        <v>0</v>
      </c>
      <c r="J5556" s="111">
        <f ca="1">VLOOKUP($B5555,'Input Sheet'!$B$12:$N$511,5+J$5,FALSE)</f>
        <v>0</v>
      </c>
      <c r="K5556" s="111">
        <f ca="1">VLOOKUP($B5555,'Input Sheet'!$B$12:$N$511,5+K$5,FALSE)</f>
        <v>0</v>
      </c>
      <c r="L5556" s="111">
        <f ca="1">VLOOKUP($B5555,'Input Sheet'!$B$12:$N$511,5+L$5,FALSE)</f>
        <v>0</v>
      </c>
      <c r="M5556" s="111">
        <f ca="1">VLOOKUP($B5555,'Input Sheet'!$B$12:$N$511,5+M$5,FALSE)</f>
        <v>0</v>
      </c>
      <c r="N5556" s="111">
        <f ca="1">VLOOKUP($B5555,'Input Sheet'!$B$12:$N$511,5+N$5,FALSE)</f>
        <v>0</v>
      </c>
    </row>
    <row r="5557" spans="1:14" s="369" customFormat="1" ht="12.75" hidden="1" customHeight="1" outlineLevel="2" x14ac:dyDescent="0.25">
      <c r="A5557" s="3"/>
      <c r="B5557" s="3"/>
      <c r="C5557" s="3"/>
      <c r="D5557" s="3">
        <v>1</v>
      </c>
      <c r="E5557" s="290">
        <f t="array" aca="1" ref="E5557:E5571" ca="1">TRANSPOSE(G5555:N5555)</f>
        <v>0</v>
      </c>
      <c r="F5557" s="291"/>
      <c r="G5557" s="292"/>
      <c r="H5557" s="293">
        <f ca="1">IF(OFFSET(H5557,-$D5557,0)="n/a","n/a",IF(H$5&gt;OFFSET(H5557,-$D5557,0)+$D5557,$E5557-SUM($G5557:G5557),($E5557-SUM($G5557:G5557))/(OFFSET(H5557,-$D5557,0)-(H$5-$D5557-1))))</f>
        <v>0</v>
      </c>
      <c r="I5557" s="293">
        <f ca="1">IF(OFFSET(I5557,-$D5557,0)="n/a","n/a",IF(I$5&gt;OFFSET(I5557,-$D5557,0)+$D5557,$E5557-SUM($G5557:H5557),($E5557-SUM($G5557:H5557))/(OFFSET(I5557,-$D5557,0)-(I$5-$D5557-1))))</f>
        <v>0</v>
      </c>
      <c r="J5557" s="293">
        <f ca="1">IF(OFFSET(J5557,-$D5557,0)="n/a","n/a",IF(J$5&gt;OFFSET(J5557,-$D5557,0)+$D5557,$E5557-SUM($G5557:I5557),($E5557-SUM($G5557:I5557))/(OFFSET(J5557,-$D5557,0)-(J$5-$D5557-1))))</f>
        <v>0</v>
      </c>
      <c r="K5557" s="293">
        <f ca="1">IF(OFFSET(K5557,-$D5557,0)="n/a","n/a",IF(K$5&gt;OFFSET(K5557,-$D5557,0)+$D5557,$E5557-SUM($G5557:J5557),($E5557-SUM($G5557:J5557))/(OFFSET(K5557,-$D5557,0)-(K$5-$D5557-1))))</f>
        <v>0</v>
      </c>
      <c r="L5557" s="293">
        <f ca="1">IF(OFFSET(L5557,-$D5557,0)="n/a","n/a",IF(L$5&gt;OFFSET(L5557,-$D5557,0)+$D5557,$E5557-SUM($G5557:K5557),($E5557-SUM($G5557:K5557))/(OFFSET(L5557,-$D5557,0)-(L$5-$D5557-1))))</f>
        <v>0</v>
      </c>
      <c r="M5557" s="293">
        <f ca="1">IF(OFFSET(M5557,-$D5557,0)="n/a","n/a",IF(M$5&gt;OFFSET(M5557,-$D5557,0)+$D5557,$E5557-SUM($G5557:L5557),($E5557-SUM($G5557:L5557))/(OFFSET(M5557,-$D5557,0)-(M$5-$D5557-1))))</f>
        <v>0</v>
      </c>
      <c r="N5557" s="293">
        <f ca="1">IF(OFFSET(N5557,-$D5557,0)="n/a","n/a",IF(N$5&gt;OFFSET(N5557,-$D5557,0)+$D5557,$E5557-SUM($G5557:M5557),($E5557-SUM($G5557:M5557))/(OFFSET(N5557,-$D5557,0)-(N$5-$D5557-1))))</f>
        <v>0</v>
      </c>
    </row>
    <row r="5558" spans="1:14" s="369" customFormat="1" ht="12.75" hidden="1" customHeight="1" outlineLevel="2" x14ac:dyDescent="0.25">
      <c r="A5558" s="3"/>
      <c r="B5558" s="3"/>
      <c r="C5558" s="392" t="s">
        <v>43</v>
      </c>
      <c r="D5558" s="3">
        <v>2</v>
      </c>
      <c r="E5558" s="290">
        <f ca="1"/>
        <v>0</v>
      </c>
      <c r="F5558" s="291"/>
      <c r="G5558" s="294"/>
      <c r="H5558" s="292"/>
      <c r="I5558" s="293">
        <f ca="1">IF(OFFSET(I5558,-$D5558,0)="n/a","n/a",IF(I$5&gt;OFFSET(I5558,-$D5558,0)+$D5558,$E5558-SUM($G5558:H5558),($E5558-SUM($G5558:H5558))/(OFFSET(I5558,-$D5558,0)-(I$5-$D5558-1))))</f>
        <v>0</v>
      </c>
      <c r="J5558" s="293">
        <f ca="1">IF(OFFSET(J5558,-$D5558,0)="n/a","n/a",IF(J$5&gt;OFFSET(J5558,-$D5558,0)+$D5558,$E5558-SUM($G5558:I5558),($E5558-SUM($G5558:I5558))/(OFFSET(J5558,-$D5558,0)-(J$5-$D5558-1))))</f>
        <v>0</v>
      </c>
      <c r="K5558" s="293">
        <f ca="1">IF(OFFSET(K5558,-$D5558,0)="n/a","n/a",IF(K$5&gt;OFFSET(K5558,-$D5558,0)+$D5558,$E5558-SUM($G5558:J5558),($E5558-SUM($G5558:J5558))/(OFFSET(K5558,-$D5558,0)-(K$5-$D5558-1))))</f>
        <v>0</v>
      </c>
      <c r="L5558" s="293">
        <f ca="1">IF(OFFSET(L5558,-$D5558,0)="n/a","n/a",IF(L$5&gt;OFFSET(L5558,-$D5558,0)+$D5558,$E5558-SUM($G5558:K5558),($E5558-SUM($G5558:K5558))/(OFFSET(L5558,-$D5558,0)-(L$5-$D5558-1))))</f>
        <v>0</v>
      </c>
      <c r="M5558" s="293">
        <f ca="1">IF(OFFSET(M5558,-$D5558,0)="n/a","n/a",IF(M$5&gt;OFFSET(M5558,-$D5558,0)+$D5558,$E5558-SUM($G5558:L5558),($E5558-SUM($G5558:L5558))/(OFFSET(M5558,-$D5558,0)-(M$5-$D5558-1))))</f>
        <v>0</v>
      </c>
      <c r="N5558" s="293">
        <f ca="1">IF(OFFSET(N5558,-$D5558,0)="n/a","n/a",IF(N$5&gt;OFFSET(N5558,-$D5558,0)+$D5558,$E5558-SUM($G5558:M5558),($E5558-SUM($G5558:M5558))/(OFFSET(N5558,-$D5558,0)-(N$5-$D5558-1))))</f>
        <v>0</v>
      </c>
    </row>
    <row r="5559" spans="1:14" s="369" customFormat="1" ht="12.75" hidden="1" customHeight="1" outlineLevel="2" x14ac:dyDescent="0.25">
      <c r="A5559" s="3"/>
      <c r="B5559" s="3"/>
      <c r="C5559" s="392"/>
      <c r="D5559" s="3">
        <v>3</v>
      </c>
      <c r="E5559" s="290">
        <f ca="1"/>
        <v>0</v>
      </c>
      <c r="F5559" s="291"/>
      <c r="G5559" s="294"/>
      <c r="H5559" s="294"/>
      <c r="I5559" s="292"/>
      <c r="J5559" s="293">
        <f ca="1">IF(OFFSET(J5559,-$D5559,0)="n/a","n/a",IF(J$5&gt;OFFSET(J5559,-$D5559,0)+$D5559,$E5559-SUM($G5559:I5559),($E5559-SUM($G5559:I5559))/(OFFSET(J5559,-$D5559,0)-(J$5-$D5559-1))))</f>
        <v>0</v>
      </c>
      <c r="K5559" s="293">
        <f ca="1">IF(OFFSET(K5559,-$D5559,0)="n/a","n/a",IF(K$5&gt;OFFSET(K5559,-$D5559,0)+$D5559,$E5559-SUM($G5559:J5559),($E5559-SUM($G5559:J5559))/(OFFSET(K5559,-$D5559,0)-(K$5-$D5559-1))))</f>
        <v>0</v>
      </c>
      <c r="L5559" s="293">
        <f ca="1">IF(OFFSET(L5559,-$D5559,0)="n/a","n/a",IF(L$5&gt;OFFSET(L5559,-$D5559,0)+$D5559,$E5559-SUM($G5559:K5559),($E5559-SUM($G5559:K5559))/(OFFSET(L5559,-$D5559,0)-(L$5-$D5559-1))))</f>
        <v>0</v>
      </c>
      <c r="M5559" s="293">
        <f ca="1">IF(OFFSET(M5559,-$D5559,0)="n/a","n/a",IF(M$5&gt;OFFSET(M5559,-$D5559,0)+$D5559,$E5559-SUM($G5559:L5559),($E5559-SUM($G5559:L5559))/(OFFSET(M5559,-$D5559,0)-(M$5-$D5559-1))))</f>
        <v>0</v>
      </c>
      <c r="N5559" s="293">
        <f ca="1">IF(OFFSET(N5559,-$D5559,0)="n/a","n/a",IF(N$5&gt;OFFSET(N5559,-$D5559,0)+$D5559,$E5559-SUM($G5559:M5559),($E5559-SUM($G5559:M5559))/(OFFSET(N5559,-$D5559,0)-(N$5-$D5559-1))))</f>
        <v>0</v>
      </c>
    </row>
    <row r="5560" spans="1:14" s="369" customFormat="1" ht="12.75" hidden="1" customHeight="1" outlineLevel="2" x14ac:dyDescent="0.25">
      <c r="A5560" s="3"/>
      <c r="B5560" s="3"/>
      <c r="C5560" s="392"/>
      <c r="D5560" s="3">
        <v>4</v>
      </c>
      <c r="E5560" s="290">
        <f ca="1"/>
        <v>0</v>
      </c>
      <c r="F5560" s="291"/>
      <c r="G5560" s="294"/>
      <c r="H5560" s="294"/>
      <c r="I5560" s="294"/>
      <c r="J5560" s="292"/>
      <c r="K5560" s="293">
        <f ca="1">IF(OFFSET(K5560,-$D5560,0)="n/a","n/a",IF(K$5&gt;OFFSET(K5560,-$D5560,0)+$D5560,$E5560-SUM($G5560:J5560),($E5560-SUM($G5560:J5560))/(OFFSET(K5560,-$D5560,0)-(K$5-$D5560-1))))</f>
        <v>0</v>
      </c>
      <c r="L5560" s="293">
        <f ca="1">IF(OFFSET(L5560,-$D5560,0)="n/a","n/a",IF(L$5&gt;OFFSET(L5560,-$D5560,0)+$D5560,$E5560-SUM($G5560:K5560),($E5560-SUM($G5560:K5560))/(OFFSET(L5560,-$D5560,0)-(L$5-$D5560-1))))</f>
        <v>0</v>
      </c>
      <c r="M5560" s="293">
        <f ca="1">IF(OFFSET(M5560,-$D5560,0)="n/a","n/a",IF(M$5&gt;OFFSET(M5560,-$D5560,0)+$D5560,$E5560-SUM($G5560:L5560),($E5560-SUM($G5560:L5560))/(OFFSET(M5560,-$D5560,0)-(M$5-$D5560-1))))</f>
        <v>0</v>
      </c>
      <c r="N5560" s="293">
        <f ca="1">IF(OFFSET(N5560,-$D5560,0)="n/a","n/a",IF(N$5&gt;OFFSET(N5560,-$D5560,0)+$D5560,$E5560-SUM($G5560:M5560),($E5560-SUM($G5560:M5560))/(OFFSET(N5560,-$D5560,0)-(N$5-$D5560-1))))</f>
        <v>0</v>
      </c>
    </row>
    <row r="5561" spans="1:14" s="369" customFormat="1" ht="12.75" hidden="1" customHeight="1" outlineLevel="2" x14ac:dyDescent="0.25">
      <c r="A5561" s="3"/>
      <c r="B5561" s="3"/>
      <c r="C5561" s="392"/>
      <c r="D5561" s="3">
        <v>5</v>
      </c>
      <c r="E5561" s="290">
        <f ca="1"/>
        <v>0</v>
      </c>
      <c r="F5561" s="291"/>
      <c r="G5561" s="294"/>
      <c r="H5561" s="294"/>
      <c r="I5561" s="294"/>
      <c r="J5561" s="294"/>
      <c r="K5561" s="292"/>
      <c r="L5561" s="293">
        <f ca="1">IF(OFFSET(L5561,-$D5561,0)="n/a","n/a",IF(L$5&gt;OFFSET(L5561,-$D5561,0)+$D5561,$E5561-SUM($G5561:K5561),($E5561-SUM($G5561:K5561))/(OFFSET(L5561,-$D5561,0)-(L$5-$D5561-1))))</f>
        <v>0</v>
      </c>
      <c r="M5561" s="293">
        <f ca="1">IF(OFFSET(M5561,-$D5561,0)="n/a","n/a",IF(M$5&gt;OFFSET(M5561,-$D5561,0)+$D5561,$E5561-SUM($G5561:L5561),($E5561-SUM($G5561:L5561))/(OFFSET(M5561,-$D5561,0)-(M$5-$D5561-1))))</f>
        <v>0</v>
      </c>
      <c r="N5561" s="293">
        <f ca="1">IF(OFFSET(N5561,-$D5561,0)="n/a","n/a",IF(N$5&gt;OFFSET(N5561,-$D5561,0)+$D5561,$E5561-SUM($G5561:M5561),($E5561-SUM($G5561:M5561))/(OFFSET(N5561,-$D5561,0)-(N$5-$D5561-1))))</f>
        <v>0</v>
      </c>
    </row>
    <row r="5562" spans="1:14" s="369" customFormat="1" ht="12.75" hidden="1" customHeight="1" outlineLevel="2" x14ac:dyDescent="0.25">
      <c r="A5562" s="3"/>
      <c r="B5562" s="3"/>
      <c r="C5562" s="392"/>
      <c r="D5562" s="3">
        <v>6</v>
      </c>
      <c r="E5562" s="290">
        <f ca="1"/>
        <v>0</v>
      </c>
      <c r="F5562" s="291"/>
      <c r="G5562" s="294"/>
      <c r="H5562" s="294"/>
      <c r="I5562" s="294"/>
      <c r="J5562" s="294"/>
      <c r="K5562" s="294"/>
      <c r="L5562" s="292"/>
      <c r="M5562" s="293">
        <f ca="1">IF(OFFSET(M5562,-$D5562,0)="n/a","n/a",IF(M$5&gt;OFFSET(M5562,-$D5562,0)+$D5562,$E5562-SUM($G5562:L5562),($E5562-SUM($G5562:L5562))/(OFFSET(M5562,-$D5562,0)-(M$5-$D5562-1))))</f>
        <v>0</v>
      </c>
      <c r="N5562" s="293">
        <f ca="1">IF(OFFSET(N5562,-$D5562,0)="n/a","n/a",IF(N$5&gt;OFFSET(N5562,-$D5562,0)+$D5562,$E5562-SUM($G5562:M5562),($E5562-SUM($G5562:M5562))/(OFFSET(N5562,-$D5562,0)-(N$5-$D5562-1))))</f>
        <v>0</v>
      </c>
    </row>
    <row r="5563" spans="1:14" s="369" customFormat="1" ht="12.75" hidden="1" customHeight="1" outlineLevel="2" x14ac:dyDescent="0.25">
      <c r="A5563" s="3"/>
      <c r="B5563" s="3"/>
      <c r="C5563" s="392"/>
      <c r="D5563" s="3">
        <v>7</v>
      </c>
      <c r="E5563" s="290">
        <f ca="1"/>
        <v>0</v>
      </c>
      <c r="F5563" s="291"/>
      <c r="G5563" s="294"/>
      <c r="H5563" s="294"/>
      <c r="I5563" s="294"/>
      <c r="J5563" s="294"/>
      <c r="K5563" s="294"/>
      <c r="L5563" s="294"/>
      <c r="M5563" s="292"/>
      <c r="N5563" s="293">
        <f ca="1">IF(OFFSET(N5563,-$D5563,0)="n/a","n/a",IF(N$5&gt;OFFSET(N5563,-$D5563,0)+$D5563,$E5563-SUM($G5563:M5563),($E5563-SUM($G5563:M5563))/(OFFSET(N5563,-$D5563,0)-(N$5-$D5563-1))))</f>
        <v>0</v>
      </c>
    </row>
    <row r="5564" spans="1:14" s="369" customFormat="1" ht="12.75" hidden="1" customHeight="1" outlineLevel="2" x14ac:dyDescent="0.25">
      <c r="A5564" s="3"/>
      <c r="B5564" s="3"/>
      <c r="C5564" s="392"/>
      <c r="D5564" s="3">
        <v>8</v>
      </c>
      <c r="E5564" s="290">
        <f ca="1"/>
        <v>0</v>
      </c>
      <c r="F5564" s="291"/>
      <c r="G5564" s="294"/>
      <c r="H5564" s="294"/>
      <c r="I5564" s="294"/>
      <c r="J5564" s="294"/>
      <c r="K5564" s="294"/>
      <c r="L5564" s="294"/>
      <c r="M5564" s="294"/>
      <c r="N5564" s="292"/>
    </row>
    <row r="5565" spans="1:14" s="369" customFormat="1" ht="12.75" hidden="1" customHeight="1" outlineLevel="2" x14ac:dyDescent="0.25">
      <c r="A5565" s="3"/>
      <c r="B5565" s="3"/>
      <c r="C5565" s="392"/>
      <c r="D5565" s="3">
        <v>9</v>
      </c>
      <c r="E5565" s="290" t="e">
        <f ca="1"/>
        <v>#N/A</v>
      </c>
      <c r="F5565" s="291"/>
      <c r="G5565" s="294"/>
      <c r="H5565" s="294"/>
      <c r="I5565" s="294"/>
      <c r="J5565" s="294"/>
      <c r="K5565" s="294"/>
      <c r="L5565" s="294"/>
      <c r="M5565" s="294"/>
      <c r="N5565" s="294"/>
    </row>
    <row r="5566" spans="1:14" s="369" customFormat="1" ht="12.75" hidden="1" customHeight="1" outlineLevel="2" x14ac:dyDescent="0.25">
      <c r="A5566" s="3"/>
      <c r="B5566" s="3"/>
      <c r="C5566" s="392"/>
      <c r="D5566" s="3">
        <v>10</v>
      </c>
      <c r="E5566" s="290" t="e">
        <f ca="1"/>
        <v>#N/A</v>
      </c>
      <c r="F5566" s="291"/>
      <c r="G5566" s="294"/>
      <c r="H5566" s="294"/>
      <c r="I5566" s="294"/>
      <c r="J5566" s="294"/>
      <c r="K5566" s="294"/>
      <c r="L5566" s="294"/>
      <c r="M5566" s="294"/>
      <c r="N5566" s="294"/>
    </row>
    <row r="5567" spans="1:14" s="369" customFormat="1" ht="12.75" hidden="1" customHeight="1" outlineLevel="2" x14ac:dyDescent="0.25">
      <c r="A5567" s="3"/>
      <c r="B5567" s="3"/>
      <c r="C5567" s="392"/>
      <c r="D5567" s="3">
        <v>11</v>
      </c>
      <c r="E5567" s="290" t="e">
        <f ca="1"/>
        <v>#N/A</v>
      </c>
      <c r="F5567" s="291"/>
      <c r="G5567" s="294"/>
      <c r="H5567" s="294"/>
      <c r="I5567" s="294"/>
      <c r="J5567" s="294"/>
      <c r="K5567" s="294"/>
      <c r="L5567" s="294"/>
      <c r="M5567" s="294"/>
      <c r="N5567" s="294"/>
    </row>
    <row r="5568" spans="1:14" s="369" customFormat="1" ht="12.75" hidden="1" customHeight="1" outlineLevel="2" x14ac:dyDescent="0.25">
      <c r="A5568" s="3"/>
      <c r="B5568" s="3"/>
      <c r="C5568" s="392"/>
      <c r="D5568" s="3">
        <v>12</v>
      </c>
      <c r="E5568" s="290" t="e">
        <f ca="1"/>
        <v>#N/A</v>
      </c>
      <c r="F5568" s="291"/>
      <c r="G5568" s="294"/>
      <c r="H5568" s="294"/>
      <c r="I5568" s="294"/>
      <c r="J5568" s="294"/>
      <c r="K5568" s="294"/>
      <c r="L5568" s="294"/>
      <c r="M5568" s="294"/>
      <c r="N5568" s="294"/>
    </row>
    <row r="5569" spans="1:14" s="369" customFormat="1" ht="12.75" hidden="1" customHeight="1" outlineLevel="2" x14ac:dyDescent="0.25">
      <c r="A5569" s="3"/>
      <c r="B5569" s="3"/>
      <c r="C5569" s="392"/>
      <c r="D5569" s="3">
        <v>13</v>
      </c>
      <c r="E5569" s="290" t="e">
        <f ca="1"/>
        <v>#N/A</v>
      </c>
      <c r="F5569" s="291"/>
      <c r="G5569" s="294"/>
      <c r="H5569" s="294"/>
      <c r="I5569" s="294"/>
      <c r="J5569" s="294"/>
      <c r="K5569" s="294"/>
      <c r="L5569" s="294"/>
      <c r="M5569" s="294"/>
      <c r="N5569" s="294"/>
    </row>
    <row r="5570" spans="1:14" s="369" customFormat="1" ht="12.75" hidden="1" customHeight="1" outlineLevel="2" x14ac:dyDescent="0.25">
      <c r="A5570" s="3"/>
      <c r="B5570" s="3"/>
      <c r="C5570" s="392"/>
      <c r="D5570" s="3">
        <v>14</v>
      </c>
      <c r="E5570" s="290" t="e">
        <f ca="1"/>
        <v>#N/A</v>
      </c>
      <c r="F5570" s="291"/>
      <c r="G5570" s="294"/>
      <c r="H5570" s="294"/>
      <c r="I5570" s="294"/>
      <c r="J5570" s="294"/>
      <c r="K5570" s="294"/>
      <c r="L5570" s="294"/>
      <c r="M5570" s="294"/>
      <c r="N5570" s="294"/>
    </row>
    <row r="5571" spans="1:14" s="369" customFormat="1" ht="12.75" hidden="1" customHeight="1" outlineLevel="2" x14ac:dyDescent="0.25">
      <c r="A5571" s="3"/>
      <c r="B5571" s="3"/>
      <c r="C5571" s="392"/>
      <c r="D5571" s="3">
        <v>15</v>
      </c>
      <c r="E5571" s="290" t="e">
        <f ca="1"/>
        <v>#N/A</v>
      </c>
      <c r="F5571" s="291"/>
      <c r="G5571" s="294"/>
      <c r="H5571" s="294"/>
      <c r="I5571" s="294"/>
      <c r="J5571" s="294"/>
      <c r="K5571" s="294"/>
      <c r="L5571" s="294"/>
      <c r="M5571" s="294"/>
      <c r="N5571" s="294"/>
    </row>
    <row r="5572" spans="1:14" s="369" customFormat="1" ht="12.75" hidden="1" customHeight="1" outlineLevel="1" x14ac:dyDescent="0.25">
      <c r="A5572" s="3"/>
      <c r="B5572" s="145" t="str">
        <f ca="1">B5555</f>
        <v>Asset Type 253</v>
      </c>
      <c r="C5572" s="145" t="str">
        <f ca="1">C5555</f>
        <v>Description - Asset Type 253</v>
      </c>
      <c r="D5572" s="3"/>
      <c r="E5572" s="3"/>
      <c r="F5572" s="106" t="s">
        <v>44</v>
      </c>
      <c r="G5572" s="296">
        <f t="shared" ref="G5572:N5572" si="506">SUM(G5557:G5571)</f>
        <v>0</v>
      </c>
      <c r="H5572" s="296">
        <f t="shared" ca="1" si="506"/>
        <v>0</v>
      </c>
      <c r="I5572" s="296">
        <f t="shared" ca="1" si="506"/>
        <v>0</v>
      </c>
      <c r="J5572" s="296">
        <f t="shared" ca="1" si="506"/>
        <v>0</v>
      </c>
      <c r="K5572" s="296">
        <f t="shared" ca="1" si="506"/>
        <v>0</v>
      </c>
      <c r="L5572" s="296">
        <f t="shared" ca="1" si="506"/>
        <v>0</v>
      </c>
      <c r="M5572" s="296">
        <f t="shared" ca="1" si="506"/>
        <v>0</v>
      </c>
      <c r="N5572" s="296">
        <f t="shared" ca="1" si="506"/>
        <v>0</v>
      </c>
    </row>
    <row r="5573" spans="1:14" s="369" customFormat="1" ht="12.75" hidden="1" customHeight="1" outlineLevel="2" x14ac:dyDescent="0.25">
      <c r="A5573" s="217">
        <f>A5555+1</f>
        <v>254</v>
      </c>
      <c r="B5573" s="22" t="str">
        <f ca="1">OFFSET($B$13,$A5573-1,0)</f>
        <v>Asset Type 254</v>
      </c>
      <c r="C5573" s="22" t="str">
        <f ca="1">OFFSET($C$13,$A5573-1,0)</f>
        <v>Description - Asset Type 254</v>
      </c>
      <c r="D5573" s="3"/>
      <c r="E5573" s="109"/>
      <c r="F5573" s="108" t="s">
        <v>41</v>
      </c>
      <c r="G5573" s="295">
        <f t="shared" ref="G5573:N5573" ca="1" si="507">VLOOKUP($B5573,$B$13:$N$512,5+G$5,FALSE)</f>
        <v>0</v>
      </c>
      <c r="H5573" s="295">
        <f t="shared" ca="1" si="507"/>
        <v>0</v>
      </c>
      <c r="I5573" s="295">
        <f t="shared" ca="1" si="507"/>
        <v>0</v>
      </c>
      <c r="J5573" s="295">
        <f t="shared" ca="1" si="507"/>
        <v>0</v>
      </c>
      <c r="K5573" s="295">
        <f t="shared" ca="1" si="507"/>
        <v>0</v>
      </c>
      <c r="L5573" s="295">
        <f t="shared" ca="1" si="507"/>
        <v>0</v>
      </c>
      <c r="M5573" s="295">
        <f t="shared" ca="1" si="507"/>
        <v>0</v>
      </c>
      <c r="N5573" s="295">
        <f t="shared" ca="1" si="507"/>
        <v>0</v>
      </c>
    </row>
    <row r="5574" spans="1:14" s="369" customFormat="1" ht="12.75" hidden="1" customHeight="1" outlineLevel="2" x14ac:dyDescent="0.25">
      <c r="A5574" s="3"/>
      <c r="B5574" s="3"/>
      <c r="C5574" s="21"/>
      <c r="D5574" s="3"/>
      <c r="E5574" s="107"/>
      <c r="F5574" s="106" t="s">
        <v>42</v>
      </c>
      <c r="G5574" s="111">
        <f ca="1">VLOOKUP($B5573,'Input Sheet'!$B$12:$N$511,5+G$5,FALSE)</f>
        <v>0</v>
      </c>
      <c r="H5574" s="111">
        <f ca="1">VLOOKUP($B5573,'Input Sheet'!$B$12:$N$511,5+H$5,FALSE)</f>
        <v>0</v>
      </c>
      <c r="I5574" s="111">
        <f ca="1">VLOOKUP($B5573,'Input Sheet'!$B$12:$N$511,5+I$5,FALSE)</f>
        <v>0</v>
      </c>
      <c r="J5574" s="111">
        <f ca="1">VLOOKUP($B5573,'Input Sheet'!$B$12:$N$511,5+J$5,FALSE)</f>
        <v>0</v>
      </c>
      <c r="K5574" s="111">
        <f ca="1">VLOOKUP($B5573,'Input Sheet'!$B$12:$N$511,5+K$5,FALSE)</f>
        <v>0</v>
      </c>
      <c r="L5574" s="111">
        <f ca="1">VLOOKUP($B5573,'Input Sheet'!$B$12:$N$511,5+L$5,FALSE)</f>
        <v>0</v>
      </c>
      <c r="M5574" s="111">
        <f ca="1">VLOOKUP($B5573,'Input Sheet'!$B$12:$N$511,5+M$5,FALSE)</f>
        <v>0</v>
      </c>
      <c r="N5574" s="111">
        <f ca="1">VLOOKUP($B5573,'Input Sheet'!$B$12:$N$511,5+N$5,FALSE)</f>
        <v>0</v>
      </c>
    </row>
    <row r="5575" spans="1:14" s="369" customFormat="1" ht="12.75" hidden="1" customHeight="1" outlineLevel="2" x14ac:dyDescent="0.25">
      <c r="A5575" s="3"/>
      <c r="B5575" s="3"/>
      <c r="C5575" s="3"/>
      <c r="D5575" s="3">
        <v>1</v>
      </c>
      <c r="E5575" s="290">
        <f t="array" aca="1" ref="E5575:E5589" ca="1">TRANSPOSE(G5573:N5573)</f>
        <v>0</v>
      </c>
      <c r="F5575" s="291"/>
      <c r="G5575" s="292"/>
      <c r="H5575" s="293">
        <f ca="1">IF(OFFSET(H5575,-$D5575,0)="n/a","n/a",IF(H$5&gt;OFFSET(H5575,-$D5575,0)+$D5575,$E5575-SUM($G5575:G5575),($E5575-SUM($G5575:G5575))/(OFFSET(H5575,-$D5575,0)-(H$5-$D5575-1))))</f>
        <v>0</v>
      </c>
      <c r="I5575" s="293">
        <f ca="1">IF(OFFSET(I5575,-$D5575,0)="n/a","n/a",IF(I$5&gt;OFFSET(I5575,-$D5575,0)+$D5575,$E5575-SUM($G5575:H5575),($E5575-SUM($G5575:H5575))/(OFFSET(I5575,-$D5575,0)-(I$5-$D5575-1))))</f>
        <v>0</v>
      </c>
      <c r="J5575" s="293">
        <f ca="1">IF(OFFSET(J5575,-$D5575,0)="n/a","n/a",IF(J$5&gt;OFFSET(J5575,-$D5575,0)+$D5575,$E5575-SUM($G5575:I5575),($E5575-SUM($G5575:I5575))/(OFFSET(J5575,-$D5575,0)-(J$5-$D5575-1))))</f>
        <v>0</v>
      </c>
      <c r="K5575" s="293">
        <f ca="1">IF(OFFSET(K5575,-$D5575,0)="n/a","n/a",IF(K$5&gt;OFFSET(K5575,-$D5575,0)+$D5575,$E5575-SUM($G5575:J5575),($E5575-SUM($G5575:J5575))/(OFFSET(K5575,-$D5575,0)-(K$5-$D5575-1))))</f>
        <v>0</v>
      </c>
      <c r="L5575" s="293">
        <f ca="1">IF(OFFSET(L5575,-$D5575,0)="n/a","n/a",IF(L$5&gt;OFFSET(L5575,-$D5575,0)+$D5575,$E5575-SUM($G5575:K5575),($E5575-SUM($G5575:K5575))/(OFFSET(L5575,-$D5575,0)-(L$5-$D5575-1))))</f>
        <v>0</v>
      </c>
      <c r="M5575" s="293">
        <f ca="1">IF(OFFSET(M5575,-$D5575,0)="n/a","n/a",IF(M$5&gt;OFFSET(M5575,-$D5575,0)+$D5575,$E5575-SUM($G5575:L5575),($E5575-SUM($G5575:L5575))/(OFFSET(M5575,-$D5575,0)-(M$5-$D5575-1))))</f>
        <v>0</v>
      </c>
      <c r="N5575" s="293">
        <f ca="1">IF(OFFSET(N5575,-$D5575,0)="n/a","n/a",IF(N$5&gt;OFFSET(N5575,-$D5575,0)+$D5575,$E5575-SUM($G5575:M5575),($E5575-SUM($G5575:M5575))/(OFFSET(N5575,-$D5575,0)-(N$5-$D5575-1))))</f>
        <v>0</v>
      </c>
    </row>
    <row r="5576" spans="1:14" s="369" customFormat="1" ht="12.75" hidden="1" customHeight="1" outlineLevel="2" x14ac:dyDescent="0.25">
      <c r="A5576" s="3"/>
      <c r="B5576" s="3"/>
      <c r="C5576" s="392" t="s">
        <v>43</v>
      </c>
      <c r="D5576" s="3">
        <v>2</v>
      </c>
      <c r="E5576" s="290">
        <f ca="1"/>
        <v>0</v>
      </c>
      <c r="F5576" s="291"/>
      <c r="G5576" s="294"/>
      <c r="H5576" s="292"/>
      <c r="I5576" s="293">
        <f ca="1">IF(OFFSET(I5576,-$D5576,0)="n/a","n/a",IF(I$5&gt;OFFSET(I5576,-$D5576,0)+$D5576,$E5576-SUM($G5576:H5576),($E5576-SUM($G5576:H5576))/(OFFSET(I5576,-$D5576,0)-(I$5-$D5576-1))))</f>
        <v>0</v>
      </c>
      <c r="J5576" s="293">
        <f ca="1">IF(OFFSET(J5576,-$D5576,0)="n/a","n/a",IF(J$5&gt;OFFSET(J5576,-$D5576,0)+$D5576,$E5576-SUM($G5576:I5576),($E5576-SUM($G5576:I5576))/(OFFSET(J5576,-$D5576,0)-(J$5-$D5576-1))))</f>
        <v>0</v>
      </c>
      <c r="K5576" s="293">
        <f ca="1">IF(OFFSET(K5576,-$D5576,0)="n/a","n/a",IF(K$5&gt;OFFSET(K5576,-$D5576,0)+$D5576,$E5576-SUM($G5576:J5576),($E5576-SUM($G5576:J5576))/(OFFSET(K5576,-$D5576,0)-(K$5-$D5576-1))))</f>
        <v>0</v>
      </c>
      <c r="L5576" s="293">
        <f ca="1">IF(OFFSET(L5576,-$D5576,0)="n/a","n/a",IF(L$5&gt;OFFSET(L5576,-$D5576,0)+$D5576,$E5576-SUM($G5576:K5576),($E5576-SUM($G5576:K5576))/(OFFSET(L5576,-$D5576,0)-(L$5-$D5576-1))))</f>
        <v>0</v>
      </c>
      <c r="M5576" s="293">
        <f ca="1">IF(OFFSET(M5576,-$D5576,0)="n/a","n/a",IF(M$5&gt;OFFSET(M5576,-$D5576,0)+$D5576,$E5576-SUM($G5576:L5576),($E5576-SUM($G5576:L5576))/(OFFSET(M5576,-$D5576,0)-(M$5-$D5576-1))))</f>
        <v>0</v>
      </c>
      <c r="N5576" s="293">
        <f ca="1">IF(OFFSET(N5576,-$D5576,0)="n/a","n/a",IF(N$5&gt;OFFSET(N5576,-$D5576,0)+$D5576,$E5576-SUM($G5576:M5576),($E5576-SUM($G5576:M5576))/(OFFSET(N5576,-$D5576,0)-(N$5-$D5576-1))))</f>
        <v>0</v>
      </c>
    </row>
    <row r="5577" spans="1:14" s="369" customFormat="1" ht="12.75" hidden="1" customHeight="1" outlineLevel="2" x14ac:dyDescent="0.25">
      <c r="A5577" s="3"/>
      <c r="B5577" s="3"/>
      <c r="C5577" s="392"/>
      <c r="D5577" s="3">
        <v>3</v>
      </c>
      <c r="E5577" s="290">
        <f ca="1"/>
        <v>0</v>
      </c>
      <c r="F5577" s="291"/>
      <c r="G5577" s="294"/>
      <c r="H5577" s="294"/>
      <c r="I5577" s="292"/>
      <c r="J5577" s="293">
        <f ca="1">IF(OFFSET(J5577,-$D5577,0)="n/a","n/a",IF(J$5&gt;OFFSET(J5577,-$D5577,0)+$D5577,$E5577-SUM($G5577:I5577),($E5577-SUM($G5577:I5577))/(OFFSET(J5577,-$D5577,0)-(J$5-$D5577-1))))</f>
        <v>0</v>
      </c>
      <c r="K5577" s="293">
        <f ca="1">IF(OFFSET(K5577,-$D5577,0)="n/a","n/a",IF(K$5&gt;OFFSET(K5577,-$D5577,0)+$D5577,$E5577-SUM($G5577:J5577),($E5577-SUM($G5577:J5577))/(OFFSET(K5577,-$D5577,0)-(K$5-$D5577-1))))</f>
        <v>0</v>
      </c>
      <c r="L5577" s="293">
        <f ca="1">IF(OFFSET(L5577,-$D5577,0)="n/a","n/a",IF(L$5&gt;OFFSET(L5577,-$D5577,0)+$D5577,$E5577-SUM($G5577:K5577),($E5577-SUM($G5577:K5577))/(OFFSET(L5577,-$D5577,0)-(L$5-$D5577-1))))</f>
        <v>0</v>
      </c>
      <c r="M5577" s="293">
        <f ca="1">IF(OFFSET(M5577,-$D5577,0)="n/a","n/a",IF(M$5&gt;OFFSET(M5577,-$D5577,0)+$D5577,$E5577-SUM($G5577:L5577),($E5577-SUM($G5577:L5577))/(OFFSET(M5577,-$D5577,0)-(M$5-$D5577-1))))</f>
        <v>0</v>
      </c>
      <c r="N5577" s="293">
        <f ca="1">IF(OFFSET(N5577,-$D5577,0)="n/a","n/a",IF(N$5&gt;OFFSET(N5577,-$D5577,0)+$D5577,$E5577-SUM($G5577:M5577),($E5577-SUM($G5577:M5577))/(OFFSET(N5577,-$D5577,0)-(N$5-$D5577-1))))</f>
        <v>0</v>
      </c>
    </row>
    <row r="5578" spans="1:14" s="369" customFormat="1" ht="12.75" hidden="1" customHeight="1" outlineLevel="2" x14ac:dyDescent="0.25">
      <c r="A5578" s="3"/>
      <c r="B5578" s="3"/>
      <c r="C5578" s="392"/>
      <c r="D5578" s="3">
        <v>4</v>
      </c>
      <c r="E5578" s="290">
        <f ca="1"/>
        <v>0</v>
      </c>
      <c r="F5578" s="291"/>
      <c r="G5578" s="294"/>
      <c r="H5578" s="294"/>
      <c r="I5578" s="294"/>
      <c r="J5578" s="292"/>
      <c r="K5578" s="293">
        <f ca="1">IF(OFFSET(K5578,-$D5578,0)="n/a","n/a",IF(K$5&gt;OFFSET(K5578,-$D5578,0)+$D5578,$E5578-SUM($G5578:J5578),($E5578-SUM($G5578:J5578))/(OFFSET(K5578,-$D5578,0)-(K$5-$D5578-1))))</f>
        <v>0</v>
      </c>
      <c r="L5578" s="293">
        <f ca="1">IF(OFFSET(L5578,-$D5578,0)="n/a","n/a",IF(L$5&gt;OFFSET(L5578,-$D5578,0)+$D5578,$E5578-SUM($G5578:K5578),($E5578-SUM($G5578:K5578))/(OFFSET(L5578,-$D5578,0)-(L$5-$D5578-1))))</f>
        <v>0</v>
      </c>
      <c r="M5578" s="293">
        <f ca="1">IF(OFFSET(M5578,-$D5578,0)="n/a","n/a",IF(M$5&gt;OFFSET(M5578,-$D5578,0)+$D5578,$E5578-SUM($G5578:L5578),($E5578-SUM($G5578:L5578))/(OFFSET(M5578,-$D5578,0)-(M$5-$D5578-1))))</f>
        <v>0</v>
      </c>
      <c r="N5578" s="293">
        <f ca="1">IF(OFFSET(N5578,-$D5578,0)="n/a","n/a",IF(N$5&gt;OFFSET(N5578,-$D5578,0)+$D5578,$E5578-SUM($G5578:M5578),($E5578-SUM($G5578:M5578))/(OFFSET(N5578,-$D5578,0)-(N$5-$D5578-1))))</f>
        <v>0</v>
      </c>
    </row>
    <row r="5579" spans="1:14" s="369" customFormat="1" ht="12.75" hidden="1" customHeight="1" outlineLevel="2" x14ac:dyDescent="0.25">
      <c r="A5579" s="3"/>
      <c r="B5579" s="3"/>
      <c r="C5579" s="392"/>
      <c r="D5579" s="3">
        <v>5</v>
      </c>
      <c r="E5579" s="290">
        <f ca="1"/>
        <v>0</v>
      </c>
      <c r="F5579" s="291"/>
      <c r="G5579" s="294"/>
      <c r="H5579" s="294"/>
      <c r="I5579" s="294"/>
      <c r="J5579" s="294"/>
      <c r="K5579" s="292"/>
      <c r="L5579" s="293">
        <f ca="1">IF(OFFSET(L5579,-$D5579,0)="n/a","n/a",IF(L$5&gt;OFFSET(L5579,-$D5579,0)+$D5579,$E5579-SUM($G5579:K5579),($E5579-SUM($G5579:K5579))/(OFFSET(L5579,-$D5579,0)-(L$5-$D5579-1))))</f>
        <v>0</v>
      </c>
      <c r="M5579" s="293">
        <f ca="1">IF(OFFSET(M5579,-$D5579,0)="n/a","n/a",IF(M$5&gt;OFFSET(M5579,-$D5579,0)+$D5579,$E5579-SUM($G5579:L5579),($E5579-SUM($G5579:L5579))/(OFFSET(M5579,-$D5579,0)-(M$5-$D5579-1))))</f>
        <v>0</v>
      </c>
      <c r="N5579" s="293">
        <f ca="1">IF(OFFSET(N5579,-$D5579,0)="n/a","n/a",IF(N$5&gt;OFFSET(N5579,-$D5579,0)+$D5579,$E5579-SUM($G5579:M5579),($E5579-SUM($G5579:M5579))/(OFFSET(N5579,-$D5579,0)-(N$5-$D5579-1))))</f>
        <v>0</v>
      </c>
    </row>
    <row r="5580" spans="1:14" s="369" customFormat="1" ht="12.75" hidden="1" customHeight="1" outlineLevel="2" x14ac:dyDescent="0.25">
      <c r="A5580" s="3"/>
      <c r="B5580" s="3"/>
      <c r="C5580" s="392"/>
      <c r="D5580" s="3">
        <v>6</v>
      </c>
      <c r="E5580" s="290">
        <f ca="1"/>
        <v>0</v>
      </c>
      <c r="F5580" s="291"/>
      <c r="G5580" s="294"/>
      <c r="H5580" s="294"/>
      <c r="I5580" s="294"/>
      <c r="J5580" s="294"/>
      <c r="K5580" s="294"/>
      <c r="L5580" s="292"/>
      <c r="M5580" s="293">
        <f ca="1">IF(OFFSET(M5580,-$D5580,0)="n/a","n/a",IF(M$5&gt;OFFSET(M5580,-$D5580,0)+$D5580,$E5580-SUM($G5580:L5580),($E5580-SUM($G5580:L5580))/(OFFSET(M5580,-$D5580,0)-(M$5-$D5580-1))))</f>
        <v>0</v>
      </c>
      <c r="N5580" s="293">
        <f ca="1">IF(OFFSET(N5580,-$D5580,0)="n/a","n/a",IF(N$5&gt;OFFSET(N5580,-$D5580,0)+$D5580,$E5580-SUM($G5580:M5580),($E5580-SUM($G5580:M5580))/(OFFSET(N5580,-$D5580,0)-(N$5-$D5580-1))))</f>
        <v>0</v>
      </c>
    </row>
    <row r="5581" spans="1:14" s="369" customFormat="1" ht="12.75" hidden="1" customHeight="1" outlineLevel="2" x14ac:dyDescent="0.25">
      <c r="A5581" s="3"/>
      <c r="B5581" s="3"/>
      <c r="C5581" s="392"/>
      <c r="D5581" s="3">
        <v>7</v>
      </c>
      <c r="E5581" s="290">
        <f ca="1"/>
        <v>0</v>
      </c>
      <c r="F5581" s="291"/>
      <c r="G5581" s="294"/>
      <c r="H5581" s="294"/>
      <c r="I5581" s="294"/>
      <c r="J5581" s="294"/>
      <c r="K5581" s="294"/>
      <c r="L5581" s="294"/>
      <c r="M5581" s="292"/>
      <c r="N5581" s="293">
        <f ca="1">IF(OFFSET(N5581,-$D5581,0)="n/a","n/a",IF(N$5&gt;OFFSET(N5581,-$D5581,0)+$D5581,$E5581-SUM($G5581:M5581),($E5581-SUM($G5581:M5581))/(OFFSET(N5581,-$D5581,0)-(N$5-$D5581-1))))</f>
        <v>0</v>
      </c>
    </row>
    <row r="5582" spans="1:14" s="369" customFormat="1" ht="12.75" hidden="1" customHeight="1" outlineLevel="2" x14ac:dyDescent="0.25">
      <c r="A5582" s="3"/>
      <c r="B5582" s="3"/>
      <c r="C5582" s="392"/>
      <c r="D5582" s="3">
        <v>8</v>
      </c>
      <c r="E5582" s="290">
        <f ca="1"/>
        <v>0</v>
      </c>
      <c r="F5582" s="291"/>
      <c r="G5582" s="294"/>
      <c r="H5582" s="294"/>
      <c r="I5582" s="294"/>
      <c r="J5582" s="294"/>
      <c r="K5582" s="294"/>
      <c r="L5582" s="294"/>
      <c r="M5582" s="294"/>
      <c r="N5582" s="292"/>
    </row>
    <row r="5583" spans="1:14" s="369" customFormat="1" ht="12.75" hidden="1" customHeight="1" outlineLevel="2" x14ac:dyDescent="0.25">
      <c r="A5583" s="3"/>
      <c r="B5583" s="3"/>
      <c r="C5583" s="392"/>
      <c r="D5583" s="3">
        <v>9</v>
      </c>
      <c r="E5583" s="290" t="e">
        <f ca="1"/>
        <v>#N/A</v>
      </c>
      <c r="F5583" s="291"/>
      <c r="G5583" s="294"/>
      <c r="H5583" s="294"/>
      <c r="I5583" s="294"/>
      <c r="J5583" s="294"/>
      <c r="K5583" s="294"/>
      <c r="L5583" s="294"/>
      <c r="M5583" s="294"/>
      <c r="N5583" s="294"/>
    </row>
    <row r="5584" spans="1:14" s="369" customFormat="1" ht="12.75" hidden="1" customHeight="1" outlineLevel="2" x14ac:dyDescent="0.25">
      <c r="A5584" s="3"/>
      <c r="B5584" s="3"/>
      <c r="C5584" s="392"/>
      <c r="D5584" s="3">
        <v>10</v>
      </c>
      <c r="E5584" s="290" t="e">
        <f ca="1"/>
        <v>#N/A</v>
      </c>
      <c r="F5584" s="291"/>
      <c r="G5584" s="294"/>
      <c r="H5584" s="294"/>
      <c r="I5584" s="294"/>
      <c r="J5584" s="294"/>
      <c r="K5584" s="294"/>
      <c r="L5584" s="294"/>
      <c r="M5584" s="294"/>
      <c r="N5584" s="294"/>
    </row>
    <row r="5585" spans="1:14" s="369" customFormat="1" ht="12.75" hidden="1" customHeight="1" outlineLevel="2" x14ac:dyDescent="0.25">
      <c r="A5585" s="3"/>
      <c r="B5585" s="3"/>
      <c r="C5585" s="392"/>
      <c r="D5585" s="3">
        <v>11</v>
      </c>
      <c r="E5585" s="290" t="e">
        <f ca="1"/>
        <v>#N/A</v>
      </c>
      <c r="F5585" s="291"/>
      <c r="G5585" s="294"/>
      <c r="H5585" s="294"/>
      <c r="I5585" s="294"/>
      <c r="J5585" s="294"/>
      <c r="K5585" s="294"/>
      <c r="L5585" s="294"/>
      <c r="M5585" s="294"/>
      <c r="N5585" s="294"/>
    </row>
    <row r="5586" spans="1:14" s="369" customFormat="1" ht="12.75" hidden="1" customHeight="1" outlineLevel="2" x14ac:dyDescent="0.25">
      <c r="A5586" s="3"/>
      <c r="B5586" s="3"/>
      <c r="C5586" s="392"/>
      <c r="D5586" s="3">
        <v>12</v>
      </c>
      <c r="E5586" s="290" t="e">
        <f ca="1"/>
        <v>#N/A</v>
      </c>
      <c r="F5586" s="291"/>
      <c r="G5586" s="294"/>
      <c r="H5586" s="294"/>
      <c r="I5586" s="294"/>
      <c r="J5586" s="294"/>
      <c r="K5586" s="294"/>
      <c r="L5586" s="294"/>
      <c r="M5586" s="294"/>
      <c r="N5586" s="294"/>
    </row>
    <row r="5587" spans="1:14" s="369" customFormat="1" ht="12.75" hidden="1" customHeight="1" outlineLevel="2" x14ac:dyDescent="0.25">
      <c r="A5587" s="3"/>
      <c r="B5587" s="3"/>
      <c r="C5587" s="392"/>
      <c r="D5587" s="3">
        <v>13</v>
      </c>
      <c r="E5587" s="290" t="e">
        <f ca="1"/>
        <v>#N/A</v>
      </c>
      <c r="F5587" s="291"/>
      <c r="G5587" s="294"/>
      <c r="H5587" s="294"/>
      <c r="I5587" s="294"/>
      <c r="J5587" s="294"/>
      <c r="K5587" s="294"/>
      <c r="L5587" s="294"/>
      <c r="M5587" s="294"/>
      <c r="N5587" s="294"/>
    </row>
    <row r="5588" spans="1:14" s="369" customFormat="1" ht="12.75" hidden="1" customHeight="1" outlineLevel="2" x14ac:dyDescent="0.25">
      <c r="A5588" s="3"/>
      <c r="B5588" s="3"/>
      <c r="C5588" s="392"/>
      <c r="D5588" s="3">
        <v>14</v>
      </c>
      <c r="E5588" s="290" t="e">
        <f ca="1"/>
        <v>#N/A</v>
      </c>
      <c r="F5588" s="291"/>
      <c r="G5588" s="294"/>
      <c r="H5588" s="294"/>
      <c r="I5588" s="294"/>
      <c r="J5588" s="294"/>
      <c r="K5588" s="294"/>
      <c r="L5588" s="294"/>
      <c r="M5588" s="294"/>
      <c r="N5588" s="294"/>
    </row>
    <row r="5589" spans="1:14" s="369" customFormat="1" ht="12.75" hidden="1" customHeight="1" outlineLevel="2" x14ac:dyDescent="0.25">
      <c r="A5589" s="3"/>
      <c r="B5589" s="3"/>
      <c r="C5589" s="392"/>
      <c r="D5589" s="3">
        <v>15</v>
      </c>
      <c r="E5589" s="290" t="e">
        <f ca="1"/>
        <v>#N/A</v>
      </c>
      <c r="F5589" s="291"/>
      <c r="G5589" s="294"/>
      <c r="H5589" s="294"/>
      <c r="I5589" s="294"/>
      <c r="J5589" s="294"/>
      <c r="K5589" s="294"/>
      <c r="L5589" s="294"/>
      <c r="M5589" s="294"/>
      <c r="N5589" s="294"/>
    </row>
    <row r="5590" spans="1:14" s="369" customFormat="1" ht="12.75" hidden="1" customHeight="1" outlineLevel="1" x14ac:dyDescent="0.25">
      <c r="A5590" s="3"/>
      <c r="B5590" s="145" t="str">
        <f ca="1">B5573</f>
        <v>Asset Type 254</v>
      </c>
      <c r="C5590" s="145" t="str">
        <f ca="1">C5573</f>
        <v>Description - Asset Type 254</v>
      </c>
      <c r="D5590" s="3"/>
      <c r="E5590" s="3"/>
      <c r="F5590" s="106" t="s">
        <v>44</v>
      </c>
      <c r="G5590" s="296">
        <f t="shared" ref="G5590:N5590" si="508">SUM(G5575:G5589)</f>
        <v>0</v>
      </c>
      <c r="H5590" s="296">
        <f t="shared" ca="1" si="508"/>
        <v>0</v>
      </c>
      <c r="I5590" s="296">
        <f t="shared" ca="1" si="508"/>
        <v>0</v>
      </c>
      <c r="J5590" s="296">
        <f t="shared" ca="1" si="508"/>
        <v>0</v>
      </c>
      <c r="K5590" s="296">
        <f t="shared" ca="1" si="508"/>
        <v>0</v>
      </c>
      <c r="L5590" s="296">
        <f t="shared" ca="1" si="508"/>
        <v>0</v>
      </c>
      <c r="M5590" s="296">
        <f t="shared" ca="1" si="508"/>
        <v>0</v>
      </c>
      <c r="N5590" s="296">
        <f t="shared" ca="1" si="508"/>
        <v>0</v>
      </c>
    </row>
    <row r="5591" spans="1:14" s="369" customFormat="1" ht="12.75" hidden="1" customHeight="1" outlineLevel="2" x14ac:dyDescent="0.25">
      <c r="A5591" s="217">
        <f>A5573+1</f>
        <v>255</v>
      </c>
      <c r="B5591" s="22" t="str">
        <f ca="1">OFFSET($B$13,$A5591-1,0)</f>
        <v>Asset Type 255</v>
      </c>
      <c r="C5591" s="22" t="str">
        <f ca="1">OFFSET($C$13,$A5591-1,0)</f>
        <v>Description - Asset Type 255</v>
      </c>
      <c r="D5591" s="3"/>
      <c r="E5591" s="109"/>
      <c r="F5591" s="108" t="s">
        <v>41</v>
      </c>
      <c r="G5591" s="295">
        <f t="shared" ref="G5591:N5591" ca="1" si="509">VLOOKUP($B5591,$B$13:$N$512,5+G$5,FALSE)</f>
        <v>0</v>
      </c>
      <c r="H5591" s="295">
        <f t="shared" ca="1" si="509"/>
        <v>0</v>
      </c>
      <c r="I5591" s="295">
        <f t="shared" ca="1" si="509"/>
        <v>0</v>
      </c>
      <c r="J5591" s="295">
        <f t="shared" ca="1" si="509"/>
        <v>0</v>
      </c>
      <c r="K5591" s="295">
        <f t="shared" ca="1" si="509"/>
        <v>0</v>
      </c>
      <c r="L5591" s="295">
        <f t="shared" ca="1" si="509"/>
        <v>0</v>
      </c>
      <c r="M5591" s="295">
        <f t="shared" ca="1" si="509"/>
        <v>0</v>
      </c>
      <c r="N5591" s="295">
        <f t="shared" ca="1" si="509"/>
        <v>0</v>
      </c>
    </row>
    <row r="5592" spans="1:14" s="369" customFormat="1" ht="12.75" hidden="1" customHeight="1" outlineLevel="2" x14ac:dyDescent="0.25">
      <c r="A5592" s="3"/>
      <c r="B5592" s="3"/>
      <c r="C5592" s="21"/>
      <c r="D5592" s="3"/>
      <c r="E5592" s="107"/>
      <c r="F5592" s="106" t="s">
        <v>42</v>
      </c>
      <c r="G5592" s="111">
        <f ca="1">VLOOKUP($B5591,'Input Sheet'!$B$12:$N$511,5+G$5,FALSE)</f>
        <v>0</v>
      </c>
      <c r="H5592" s="111">
        <f ca="1">VLOOKUP($B5591,'Input Sheet'!$B$12:$N$511,5+H$5,FALSE)</f>
        <v>0</v>
      </c>
      <c r="I5592" s="111">
        <f ca="1">VLOOKUP($B5591,'Input Sheet'!$B$12:$N$511,5+I$5,FALSE)</f>
        <v>0</v>
      </c>
      <c r="J5592" s="111">
        <f ca="1">VLOOKUP($B5591,'Input Sheet'!$B$12:$N$511,5+J$5,FALSE)</f>
        <v>0</v>
      </c>
      <c r="K5592" s="111">
        <f ca="1">VLOOKUP($B5591,'Input Sheet'!$B$12:$N$511,5+K$5,FALSE)</f>
        <v>0</v>
      </c>
      <c r="L5592" s="111">
        <f ca="1">VLOOKUP($B5591,'Input Sheet'!$B$12:$N$511,5+L$5,FALSE)</f>
        <v>0</v>
      </c>
      <c r="M5592" s="111">
        <f ca="1">VLOOKUP($B5591,'Input Sheet'!$B$12:$N$511,5+M$5,FALSE)</f>
        <v>0</v>
      </c>
      <c r="N5592" s="111">
        <f ca="1">VLOOKUP($B5591,'Input Sheet'!$B$12:$N$511,5+N$5,FALSE)</f>
        <v>0</v>
      </c>
    </row>
    <row r="5593" spans="1:14" s="369" customFormat="1" ht="12.75" hidden="1" customHeight="1" outlineLevel="2" x14ac:dyDescent="0.25">
      <c r="A5593" s="3"/>
      <c r="B5593" s="3"/>
      <c r="C5593" s="3"/>
      <c r="D5593" s="3">
        <v>1</v>
      </c>
      <c r="E5593" s="290">
        <f t="array" aca="1" ref="E5593:E5607" ca="1">TRANSPOSE(G5591:N5591)</f>
        <v>0</v>
      </c>
      <c r="F5593" s="291"/>
      <c r="G5593" s="292"/>
      <c r="H5593" s="293">
        <f ca="1">IF(OFFSET(H5593,-$D5593,0)="n/a","n/a",IF(H$5&gt;OFFSET(H5593,-$D5593,0)+$D5593,$E5593-SUM($G5593:G5593),($E5593-SUM($G5593:G5593))/(OFFSET(H5593,-$D5593,0)-(H$5-$D5593-1))))</f>
        <v>0</v>
      </c>
      <c r="I5593" s="293">
        <f ca="1">IF(OFFSET(I5593,-$D5593,0)="n/a","n/a",IF(I$5&gt;OFFSET(I5593,-$D5593,0)+$D5593,$E5593-SUM($G5593:H5593),($E5593-SUM($G5593:H5593))/(OFFSET(I5593,-$D5593,0)-(I$5-$D5593-1))))</f>
        <v>0</v>
      </c>
      <c r="J5593" s="293">
        <f ca="1">IF(OFFSET(J5593,-$D5593,0)="n/a","n/a",IF(J$5&gt;OFFSET(J5593,-$D5593,0)+$D5593,$E5593-SUM($G5593:I5593),($E5593-SUM($G5593:I5593))/(OFFSET(J5593,-$D5593,0)-(J$5-$D5593-1))))</f>
        <v>0</v>
      </c>
      <c r="K5593" s="293">
        <f ca="1">IF(OFFSET(K5593,-$D5593,0)="n/a","n/a",IF(K$5&gt;OFFSET(K5593,-$D5593,0)+$D5593,$E5593-SUM($G5593:J5593),($E5593-SUM($G5593:J5593))/(OFFSET(K5593,-$D5593,0)-(K$5-$D5593-1))))</f>
        <v>0</v>
      </c>
      <c r="L5593" s="293">
        <f ca="1">IF(OFFSET(L5593,-$D5593,0)="n/a","n/a",IF(L$5&gt;OFFSET(L5593,-$D5593,0)+$D5593,$E5593-SUM($G5593:K5593),($E5593-SUM($G5593:K5593))/(OFFSET(L5593,-$D5593,0)-(L$5-$D5593-1))))</f>
        <v>0</v>
      </c>
      <c r="M5593" s="293">
        <f ca="1">IF(OFFSET(M5593,-$D5593,0)="n/a","n/a",IF(M$5&gt;OFFSET(M5593,-$D5593,0)+$D5593,$E5593-SUM($G5593:L5593),($E5593-SUM($G5593:L5593))/(OFFSET(M5593,-$D5593,0)-(M$5-$D5593-1))))</f>
        <v>0</v>
      </c>
      <c r="N5593" s="293">
        <f ca="1">IF(OFFSET(N5593,-$D5593,0)="n/a","n/a",IF(N$5&gt;OFFSET(N5593,-$D5593,0)+$D5593,$E5593-SUM($G5593:M5593),($E5593-SUM($G5593:M5593))/(OFFSET(N5593,-$D5593,0)-(N$5-$D5593-1))))</f>
        <v>0</v>
      </c>
    </row>
    <row r="5594" spans="1:14" s="369" customFormat="1" ht="12.75" hidden="1" customHeight="1" outlineLevel="2" x14ac:dyDescent="0.25">
      <c r="A5594" s="3"/>
      <c r="B5594" s="3"/>
      <c r="C5594" s="392" t="s">
        <v>43</v>
      </c>
      <c r="D5594" s="3">
        <v>2</v>
      </c>
      <c r="E5594" s="290">
        <f ca="1"/>
        <v>0</v>
      </c>
      <c r="F5594" s="291"/>
      <c r="G5594" s="294"/>
      <c r="H5594" s="292"/>
      <c r="I5594" s="293">
        <f ca="1">IF(OFFSET(I5594,-$D5594,0)="n/a","n/a",IF(I$5&gt;OFFSET(I5594,-$D5594,0)+$D5594,$E5594-SUM($G5594:H5594),($E5594-SUM($G5594:H5594))/(OFFSET(I5594,-$D5594,0)-(I$5-$D5594-1))))</f>
        <v>0</v>
      </c>
      <c r="J5594" s="293">
        <f ca="1">IF(OFFSET(J5594,-$D5594,0)="n/a","n/a",IF(J$5&gt;OFFSET(J5594,-$D5594,0)+$D5594,$E5594-SUM($G5594:I5594),($E5594-SUM($G5594:I5594))/(OFFSET(J5594,-$D5594,0)-(J$5-$D5594-1))))</f>
        <v>0</v>
      </c>
      <c r="K5594" s="293">
        <f ca="1">IF(OFFSET(K5594,-$D5594,0)="n/a","n/a",IF(K$5&gt;OFFSET(K5594,-$D5594,0)+$D5594,$E5594-SUM($G5594:J5594),($E5594-SUM($G5594:J5594))/(OFFSET(K5594,-$D5594,0)-(K$5-$D5594-1))))</f>
        <v>0</v>
      </c>
      <c r="L5594" s="293">
        <f ca="1">IF(OFFSET(L5594,-$D5594,0)="n/a","n/a",IF(L$5&gt;OFFSET(L5594,-$D5594,0)+$D5594,$E5594-SUM($G5594:K5594),($E5594-SUM($G5594:K5594))/(OFFSET(L5594,-$D5594,0)-(L$5-$D5594-1))))</f>
        <v>0</v>
      </c>
      <c r="M5594" s="293">
        <f ca="1">IF(OFFSET(M5594,-$D5594,0)="n/a","n/a",IF(M$5&gt;OFFSET(M5594,-$D5594,0)+$D5594,$E5594-SUM($G5594:L5594),($E5594-SUM($G5594:L5594))/(OFFSET(M5594,-$D5594,0)-(M$5-$D5594-1))))</f>
        <v>0</v>
      </c>
      <c r="N5594" s="293">
        <f ca="1">IF(OFFSET(N5594,-$D5594,0)="n/a","n/a",IF(N$5&gt;OFFSET(N5594,-$D5594,0)+$D5594,$E5594-SUM($G5594:M5594),($E5594-SUM($G5594:M5594))/(OFFSET(N5594,-$D5594,0)-(N$5-$D5594-1))))</f>
        <v>0</v>
      </c>
    </row>
    <row r="5595" spans="1:14" s="369" customFormat="1" ht="12.75" hidden="1" customHeight="1" outlineLevel="2" x14ac:dyDescent="0.25">
      <c r="A5595" s="3"/>
      <c r="B5595" s="3"/>
      <c r="C5595" s="392"/>
      <c r="D5595" s="3">
        <v>3</v>
      </c>
      <c r="E5595" s="290">
        <f ca="1"/>
        <v>0</v>
      </c>
      <c r="F5595" s="291"/>
      <c r="G5595" s="294"/>
      <c r="H5595" s="294"/>
      <c r="I5595" s="292"/>
      <c r="J5595" s="293">
        <f ca="1">IF(OFFSET(J5595,-$D5595,0)="n/a","n/a",IF(J$5&gt;OFFSET(J5595,-$D5595,0)+$D5595,$E5595-SUM($G5595:I5595),($E5595-SUM($G5595:I5595))/(OFFSET(J5595,-$D5595,0)-(J$5-$D5595-1))))</f>
        <v>0</v>
      </c>
      <c r="K5595" s="293">
        <f ca="1">IF(OFFSET(K5595,-$D5595,0)="n/a","n/a",IF(K$5&gt;OFFSET(K5595,-$D5595,0)+$D5595,$E5595-SUM($G5595:J5595),($E5595-SUM($G5595:J5595))/(OFFSET(K5595,-$D5595,0)-(K$5-$D5595-1))))</f>
        <v>0</v>
      </c>
      <c r="L5595" s="293">
        <f ca="1">IF(OFFSET(L5595,-$D5595,0)="n/a","n/a",IF(L$5&gt;OFFSET(L5595,-$D5595,0)+$D5595,$E5595-SUM($G5595:K5595),($E5595-SUM($G5595:K5595))/(OFFSET(L5595,-$D5595,0)-(L$5-$D5595-1))))</f>
        <v>0</v>
      </c>
      <c r="M5595" s="293">
        <f ca="1">IF(OFFSET(M5595,-$D5595,0)="n/a","n/a",IF(M$5&gt;OFFSET(M5595,-$D5595,0)+$D5595,$E5595-SUM($G5595:L5595),($E5595-SUM($G5595:L5595))/(OFFSET(M5595,-$D5595,0)-(M$5-$D5595-1))))</f>
        <v>0</v>
      </c>
      <c r="N5595" s="293">
        <f ca="1">IF(OFFSET(N5595,-$D5595,0)="n/a","n/a",IF(N$5&gt;OFFSET(N5595,-$D5595,0)+$D5595,$E5595-SUM($G5595:M5595),($E5595-SUM($G5595:M5595))/(OFFSET(N5595,-$D5595,0)-(N$5-$D5595-1))))</f>
        <v>0</v>
      </c>
    </row>
    <row r="5596" spans="1:14" s="369" customFormat="1" ht="12.75" hidden="1" customHeight="1" outlineLevel="2" x14ac:dyDescent="0.25">
      <c r="A5596" s="3"/>
      <c r="B5596" s="3"/>
      <c r="C5596" s="392"/>
      <c r="D5596" s="3">
        <v>4</v>
      </c>
      <c r="E5596" s="290">
        <f ca="1"/>
        <v>0</v>
      </c>
      <c r="F5596" s="291"/>
      <c r="G5596" s="294"/>
      <c r="H5596" s="294"/>
      <c r="I5596" s="294"/>
      <c r="J5596" s="292"/>
      <c r="K5596" s="293">
        <f ca="1">IF(OFFSET(K5596,-$D5596,0)="n/a","n/a",IF(K$5&gt;OFFSET(K5596,-$D5596,0)+$D5596,$E5596-SUM($G5596:J5596),($E5596-SUM($G5596:J5596))/(OFFSET(K5596,-$D5596,0)-(K$5-$D5596-1))))</f>
        <v>0</v>
      </c>
      <c r="L5596" s="293">
        <f ca="1">IF(OFFSET(L5596,-$D5596,0)="n/a","n/a",IF(L$5&gt;OFFSET(L5596,-$D5596,0)+$D5596,$E5596-SUM($G5596:K5596),($E5596-SUM($G5596:K5596))/(OFFSET(L5596,-$D5596,0)-(L$5-$D5596-1))))</f>
        <v>0</v>
      </c>
      <c r="M5596" s="293">
        <f ca="1">IF(OFFSET(M5596,-$D5596,0)="n/a","n/a",IF(M$5&gt;OFFSET(M5596,-$D5596,0)+$D5596,$E5596-SUM($G5596:L5596),($E5596-SUM($G5596:L5596))/(OFFSET(M5596,-$D5596,0)-(M$5-$D5596-1))))</f>
        <v>0</v>
      </c>
      <c r="N5596" s="293">
        <f ca="1">IF(OFFSET(N5596,-$D5596,0)="n/a","n/a",IF(N$5&gt;OFFSET(N5596,-$D5596,0)+$D5596,$E5596-SUM($G5596:M5596),($E5596-SUM($G5596:M5596))/(OFFSET(N5596,-$D5596,0)-(N$5-$D5596-1))))</f>
        <v>0</v>
      </c>
    </row>
    <row r="5597" spans="1:14" s="369" customFormat="1" ht="12.75" hidden="1" customHeight="1" outlineLevel="2" x14ac:dyDescent="0.25">
      <c r="A5597" s="3"/>
      <c r="B5597" s="3"/>
      <c r="C5597" s="392"/>
      <c r="D5597" s="3">
        <v>5</v>
      </c>
      <c r="E5597" s="290">
        <f ca="1"/>
        <v>0</v>
      </c>
      <c r="F5597" s="291"/>
      <c r="G5597" s="294"/>
      <c r="H5597" s="294"/>
      <c r="I5597" s="294"/>
      <c r="J5597" s="294"/>
      <c r="K5597" s="292"/>
      <c r="L5597" s="293">
        <f ca="1">IF(OFFSET(L5597,-$D5597,0)="n/a","n/a",IF(L$5&gt;OFFSET(L5597,-$D5597,0)+$D5597,$E5597-SUM($G5597:K5597),($E5597-SUM($G5597:K5597))/(OFFSET(L5597,-$D5597,0)-(L$5-$D5597-1))))</f>
        <v>0</v>
      </c>
      <c r="M5597" s="293">
        <f ca="1">IF(OFFSET(M5597,-$D5597,0)="n/a","n/a",IF(M$5&gt;OFFSET(M5597,-$D5597,0)+$D5597,$E5597-SUM($G5597:L5597),($E5597-SUM($G5597:L5597))/(OFFSET(M5597,-$D5597,0)-(M$5-$D5597-1))))</f>
        <v>0</v>
      </c>
      <c r="N5597" s="293">
        <f ca="1">IF(OFFSET(N5597,-$D5597,0)="n/a","n/a",IF(N$5&gt;OFFSET(N5597,-$D5597,0)+$D5597,$E5597-SUM($G5597:M5597),($E5597-SUM($G5597:M5597))/(OFFSET(N5597,-$D5597,0)-(N$5-$D5597-1))))</f>
        <v>0</v>
      </c>
    </row>
    <row r="5598" spans="1:14" s="369" customFormat="1" ht="12.75" hidden="1" customHeight="1" outlineLevel="2" x14ac:dyDescent="0.25">
      <c r="A5598" s="3"/>
      <c r="B5598" s="3"/>
      <c r="C5598" s="392"/>
      <c r="D5598" s="3">
        <v>6</v>
      </c>
      <c r="E5598" s="290">
        <f ca="1"/>
        <v>0</v>
      </c>
      <c r="F5598" s="291"/>
      <c r="G5598" s="294"/>
      <c r="H5598" s="294"/>
      <c r="I5598" s="294"/>
      <c r="J5598" s="294"/>
      <c r="K5598" s="294"/>
      <c r="L5598" s="292"/>
      <c r="M5598" s="293">
        <f ca="1">IF(OFFSET(M5598,-$D5598,0)="n/a","n/a",IF(M$5&gt;OFFSET(M5598,-$D5598,0)+$D5598,$E5598-SUM($G5598:L5598),($E5598-SUM($G5598:L5598))/(OFFSET(M5598,-$D5598,0)-(M$5-$D5598-1))))</f>
        <v>0</v>
      </c>
      <c r="N5598" s="293">
        <f ca="1">IF(OFFSET(N5598,-$D5598,0)="n/a","n/a",IF(N$5&gt;OFFSET(N5598,-$D5598,0)+$D5598,$E5598-SUM($G5598:M5598),($E5598-SUM($G5598:M5598))/(OFFSET(N5598,-$D5598,0)-(N$5-$D5598-1))))</f>
        <v>0</v>
      </c>
    </row>
    <row r="5599" spans="1:14" s="369" customFormat="1" ht="12.75" hidden="1" customHeight="1" outlineLevel="2" x14ac:dyDescent="0.25">
      <c r="A5599" s="3"/>
      <c r="B5599" s="3"/>
      <c r="C5599" s="392"/>
      <c r="D5599" s="3">
        <v>7</v>
      </c>
      <c r="E5599" s="290">
        <f ca="1"/>
        <v>0</v>
      </c>
      <c r="F5599" s="291"/>
      <c r="G5599" s="294"/>
      <c r="H5599" s="294"/>
      <c r="I5599" s="294"/>
      <c r="J5599" s="294"/>
      <c r="K5599" s="294"/>
      <c r="L5599" s="294"/>
      <c r="M5599" s="292"/>
      <c r="N5599" s="293">
        <f ca="1">IF(OFFSET(N5599,-$D5599,0)="n/a","n/a",IF(N$5&gt;OFFSET(N5599,-$D5599,0)+$D5599,$E5599-SUM($G5599:M5599),($E5599-SUM($G5599:M5599))/(OFFSET(N5599,-$D5599,0)-(N$5-$D5599-1))))</f>
        <v>0</v>
      </c>
    </row>
    <row r="5600" spans="1:14" s="369" customFormat="1" ht="12.75" hidden="1" customHeight="1" outlineLevel="2" x14ac:dyDescent="0.25">
      <c r="A5600" s="3"/>
      <c r="B5600" s="3"/>
      <c r="C5600" s="392"/>
      <c r="D5600" s="3">
        <v>8</v>
      </c>
      <c r="E5600" s="290">
        <f ca="1"/>
        <v>0</v>
      </c>
      <c r="F5600" s="291"/>
      <c r="G5600" s="294"/>
      <c r="H5600" s="294"/>
      <c r="I5600" s="294"/>
      <c r="J5600" s="294"/>
      <c r="K5600" s="294"/>
      <c r="L5600" s="294"/>
      <c r="M5600" s="294"/>
      <c r="N5600" s="292"/>
    </row>
    <row r="5601" spans="1:14" s="369" customFormat="1" ht="12.75" hidden="1" customHeight="1" outlineLevel="2" x14ac:dyDescent="0.25">
      <c r="A5601" s="3"/>
      <c r="B5601" s="3"/>
      <c r="C5601" s="392"/>
      <c r="D5601" s="3">
        <v>9</v>
      </c>
      <c r="E5601" s="290" t="e">
        <f ca="1"/>
        <v>#N/A</v>
      </c>
      <c r="F5601" s="291"/>
      <c r="G5601" s="294"/>
      <c r="H5601" s="294"/>
      <c r="I5601" s="294"/>
      <c r="J5601" s="294"/>
      <c r="K5601" s="294"/>
      <c r="L5601" s="294"/>
      <c r="M5601" s="294"/>
      <c r="N5601" s="294"/>
    </row>
    <row r="5602" spans="1:14" s="369" customFormat="1" ht="12.75" hidden="1" customHeight="1" outlineLevel="2" x14ac:dyDescent="0.25">
      <c r="A5602" s="3"/>
      <c r="B5602" s="3"/>
      <c r="C5602" s="392"/>
      <c r="D5602" s="3">
        <v>10</v>
      </c>
      <c r="E5602" s="290" t="e">
        <f ca="1"/>
        <v>#N/A</v>
      </c>
      <c r="F5602" s="291"/>
      <c r="G5602" s="294"/>
      <c r="H5602" s="294"/>
      <c r="I5602" s="294"/>
      <c r="J5602" s="294"/>
      <c r="K5602" s="294"/>
      <c r="L5602" s="294"/>
      <c r="M5602" s="294"/>
      <c r="N5602" s="294"/>
    </row>
    <row r="5603" spans="1:14" s="369" customFormat="1" ht="12.75" hidden="1" customHeight="1" outlineLevel="2" x14ac:dyDescent="0.25">
      <c r="A5603" s="3"/>
      <c r="B5603" s="3"/>
      <c r="C5603" s="392"/>
      <c r="D5603" s="3">
        <v>11</v>
      </c>
      <c r="E5603" s="290" t="e">
        <f ca="1"/>
        <v>#N/A</v>
      </c>
      <c r="F5603" s="291"/>
      <c r="G5603" s="294"/>
      <c r="H5603" s="294"/>
      <c r="I5603" s="294"/>
      <c r="J5603" s="294"/>
      <c r="K5603" s="294"/>
      <c r="L5603" s="294"/>
      <c r="M5603" s="294"/>
      <c r="N5603" s="294"/>
    </row>
    <row r="5604" spans="1:14" s="369" customFormat="1" ht="12.75" hidden="1" customHeight="1" outlineLevel="2" x14ac:dyDescent="0.25">
      <c r="A5604" s="3"/>
      <c r="B5604" s="3"/>
      <c r="C5604" s="392"/>
      <c r="D5604" s="3">
        <v>12</v>
      </c>
      <c r="E5604" s="290" t="e">
        <f ca="1"/>
        <v>#N/A</v>
      </c>
      <c r="F5604" s="291"/>
      <c r="G5604" s="294"/>
      <c r="H5604" s="294"/>
      <c r="I5604" s="294"/>
      <c r="J5604" s="294"/>
      <c r="K5604" s="294"/>
      <c r="L5604" s="294"/>
      <c r="M5604" s="294"/>
      <c r="N5604" s="294"/>
    </row>
    <row r="5605" spans="1:14" s="369" customFormat="1" ht="12.75" hidden="1" customHeight="1" outlineLevel="2" x14ac:dyDescent="0.25">
      <c r="A5605" s="3"/>
      <c r="B5605" s="3"/>
      <c r="C5605" s="392"/>
      <c r="D5605" s="3">
        <v>13</v>
      </c>
      <c r="E5605" s="290" t="e">
        <f ca="1"/>
        <v>#N/A</v>
      </c>
      <c r="F5605" s="291"/>
      <c r="G5605" s="294"/>
      <c r="H5605" s="294"/>
      <c r="I5605" s="294"/>
      <c r="J5605" s="294"/>
      <c r="K5605" s="294"/>
      <c r="L5605" s="294"/>
      <c r="M5605" s="294"/>
      <c r="N5605" s="294"/>
    </row>
    <row r="5606" spans="1:14" s="369" customFormat="1" ht="12.75" hidden="1" customHeight="1" outlineLevel="2" x14ac:dyDescent="0.25">
      <c r="A5606" s="3"/>
      <c r="B5606" s="3"/>
      <c r="C5606" s="392"/>
      <c r="D5606" s="3">
        <v>14</v>
      </c>
      <c r="E5606" s="290" t="e">
        <f ca="1"/>
        <v>#N/A</v>
      </c>
      <c r="F5606" s="291"/>
      <c r="G5606" s="294"/>
      <c r="H5606" s="294"/>
      <c r="I5606" s="294"/>
      <c r="J5606" s="294"/>
      <c r="K5606" s="294"/>
      <c r="L5606" s="294"/>
      <c r="M5606" s="294"/>
      <c r="N5606" s="294"/>
    </row>
    <row r="5607" spans="1:14" s="369" customFormat="1" ht="12.75" hidden="1" customHeight="1" outlineLevel="2" x14ac:dyDescent="0.25">
      <c r="A5607" s="3"/>
      <c r="B5607" s="3"/>
      <c r="C5607" s="392"/>
      <c r="D5607" s="3">
        <v>15</v>
      </c>
      <c r="E5607" s="290" t="e">
        <f ca="1"/>
        <v>#N/A</v>
      </c>
      <c r="F5607" s="291"/>
      <c r="G5607" s="294"/>
      <c r="H5607" s="294"/>
      <c r="I5607" s="294"/>
      <c r="J5607" s="294"/>
      <c r="K5607" s="294"/>
      <c r="L5607" s="294"/>
      <c r="M5607" s="294"/>
      <c r="N5607" s="294"/>
    </row>
    <row r="5608" spans="1:14" s="369" customFormat="1" ht="12.75" hidden="1" customHeight="1" outlineLevel="1" x14ac:dyDescent="0.25">
      <c r="A5608" s="3"/>
      <c r="B5608" s="145" t="str">
        <f ca="1">B5591</f>
        <v>Asset Type 255</v>
      </c>
      <c r="C5608" s="145" t="str">
        <f ca="1">C5591</f>
        <v>Description - Asset Type 255</v>
      </c>
      <c r="D5608" s="3"/>
      <c r="E5608" s="3"/>
      <c r="F5608" s="106" t="s">
        <v>44</v>
      </c>
      <c r="G5608" s="296">
        <f t="shared" ref="G5608:N5608" si="510">SUM(G5593:G5607)</f>
        <v>0</v>
      </c>
      <c r="H5608" s="296">
        <f t="shared" ca="1" si="510"/>
        <v>0</v>
      </c>
      <c r="I5608" s="296">
        <f t="shared" ca="1" si="510"/>
        <v>0</v>
      </c>
      <c r="J5608" s="296">
        <f t="shared" ca="1" si="510"/>
        <v>0</v>
      </c>
      <c r="K5608" s="296">
        <f t="shared" ca="1" si="510"/>
        <v>0</v>
      </c>
      <c r="L5608" s="296">
        <f t="shared" ca="1" si="510"/>
        <v>0</v>
      </c>
      <c r="M5608" s="296">
        <f t="shared" ca="1" si="510"/>
        <v>0</v>
      </c>
      <c r="N5608" s="296">
        <f t="shared" ca="1" si="510"/>
        <v>0</v>
      </c>
    </row>
    <row r="5609" spans="1:14" s="369" customFormat="1" ht="12.75" hidden="1" customHeight="1" outlineLevel="2" x14ac:dyDescent="0.25">
      <c r="A5609" s="217">
        <f>A5591+1</f>
        <v>256</v>
      </c>
      <c r="B5609" s="22" t="str">
        <f ca="1">OFFSET($B$13,$A5609-1,0)</f>
        <v>Asset Type 256</v>
      </c>
      <c r="C5609" s="22" t="str">
        <f ca="1">OFFSET($C$13,$A5609-1,0)</f>
        <v>Description - Asset Type 256</v>
      </c>
      <c r="D5609" s="3"/>
      <c r="E5609" s="109"/>
      <c r="F5609" s="108" t="s">
        <v>41</v>
      </c>
      <c r="G5609" s="295">
        <f t="shared" ref="G5609:N5609" ca="1" si="511">VLOOKUP($B5609,$B$13:$N$512,5+G$5,FALSE)</f>
        <v>0</v>
      </c>
      <c r="H5609" s="295">
        <f t="shared" ca="1" si="511"/>
        <v>0</v>
      </c>
      <c r="I5609" s="295">
        <f t="shared" ca="1" si="511"/>
        <v>0</v>
      </c>
      <c r="J5609" s="295">
        <f t="shared" ca="1" si="511"/>
        <v>0</v>
      </c>
      <c r="K5609" s="295">
        <f t="shared" ca="1" si="511"/>
        <v>0</v>
      </c>
      <c r="L5609" s="295">
        <f t="shared" ca="1" si="511"/>
        <v>0</v>
      </c>
      <c r="M5609" s="295">
        <f t="shared" ca="1" si="511"/>
        <v>0</v>
      </c>
      <c r="N5609" s="295">
        <f t="shared" ca="1" si="511"/>
        <v>0</v>
      </c>
    </row>
    <row r="5610" spans="1:14" s="369" customFormat="1" ht="12.75" hidden="1" customHeight="1" outlineLevel="2" x14ac:dyDescent="0.25">
      <c r="A5610" s="3"/>
      <c r="B5610" s="3"/>
      <c r="C5610" s="21"/>
      <c r="D5610" s="3"/>
      <c r="E5610" s="107"/>
      <c r="F5610" s="106" t="s">
        <v>42</v>
      </c>
      <c r="G5610" s="111">
        <f ca="1">VLOOKUP($B5609,'Input Sheet'!$B$12:$N$511,5+G$5,FALSE)</f>
        <v>0</v>
      </c>
      <c r="H5610" s="111">
        <f ca="1">VLOOKUP($B5609,'Input Sheet'!$B$12:$N$511,5+H$5,FALSE)</f>
        <v>0</v>
      </c>
      <c r="I5610" s="111">
        <f ca="1">VLOOKUP($B5609,'Input Sheet'!$B$12:$N$511,5+I$5,FALSE)</f>
        <v>0</v>
      </c>
      <c r="J5610" s="111">
        <f ca="1">VLOOKUP($B5609,'Input Sheet'!$B$12:$N$511,5+J$5,FALSE)</f>
        <v>0</v>
      </c>
      <c r="K5610" s="111">
        <f ca="1">VLOOKUP($B5609,'Input Sheet'!$B$12:$N$511,5+K$5,FALSE)</f>
        <v>0</v>
      </c>
      <c r="L5610" s="111">
        <f ca="1">VLOOKUP($B5609,'Input Sheet'!$B$12:$N$511,5+L$5,FALSE)</f>
        <v>0</v>
      </c>
      <c r="M5610" s="111">
        <f ca="1">VLOOKUP($B5609,'Input Sheet'!$B$12:$N$511,5+M$5,FALSE)</f>
        <v>0</v>
      </c>
      <c r="N5610" s="111">
        <f ca="1">VLOOKUP($B5609,'Input Sheet'!$B$12:$N$511,5+N$5,FALSE)</f>
        <v>0</v>
      </c>
    </row>
    <row r="5611" spans="1:14" s="369" customFormat="1" ht="12.75" hidden="1" customHeight="1" outlineLevel="2" x14ac:dyDescent="0.25">
      <c r="A5611" s="3"/>
      <c r="B5611" s="3"/>
      <c r="C5611" s="3"/>
      <c r="D5611" s="3">
        <v>1</v>
      </c>
      <c r="E5611" s="290">
        <f t="array" aca="1" ref="E5611:E5625" ca="1">TRANSPOSE(G5609:N5609)</f>
        <v>0</v>
      </c>
      <c r="F5611" s="291"/>
      <c r="G5611" s="292"/>
      <c r="H5611" s="293">
        <f ca="1">IF(OFFSET(H5611,-$D5611,0)="n/a","n/a",IF(H$5&gt;OFFSET(H5611,-$D5611,0)+$D5611,$E5611-SUM($G5611:G5611),($E5611-SUM($G5611:G5611))/(OFFSET(H5611,-$D5611,0)-(H$5-$D5611-1))))</f>
        <v>0</v>
      </c>
      <c r="I5611" s="293">
        <f ca="1">IF(OFFSET(I5611,-$D5611,0)="n/a","n/a",IF(I$5&gt;OFFSET(I5611,-$D5611,0)+$D5611,$E5611-SUM($G5611:H5611),($E5611-SUM($G5611:H5611))/(OFFSET(I5611,-$D5611,0)-(I$5-$D5611-1))))</f>
        <v>0</v>
      </c>
      <c r="J5611" s="293">
        <f ca="1">IF(OFFSET(J5611,-$D5611,0)="n/a","n/a",IF(J$5&gt;OFFSET(J5611,-$D5611,0)+$D5611,$E5611-SUM($G5611:I5611),($E5611-SUM($G5611:I5611))/(OFFSET(J5611,-$D5611,0)-(J$5-$D5611-1))))</f>
        <v>0</v>
      </c>
      <c r="K5611" s="293">
        <f ca="1">IF(OFFSET(K5611,-$D5611,0)="n/a","n/a",IF(K$5&gt;OFFSET(K5611,-$D5611,0)+$D5611,$E5611-SUM($G5611:J5611),($E5611-SUM($G5611:J5611))/(OFFSET(K5611,-$D5611,0)-(K$5-$D5611-1))))</f>
        <v>0</v>
      </c>
      <c r="L5611" s="293">
        <f ca="1">IF(OFFSET(L5611,-$D5611,0)="n/a","n/a",IF(L$5&gt;OFFSET(L5611,-$D5611,0)+$D5611,$E5611-SUM($G5611:K5611),($E5611-SUM($G5611:K5611))/(OFFSET(L5611,-$D5611,0)-(L$5-$D5611-1))))</f>
        <v>0</v>
      </c>
      <c r="M5611" s="293">
        <f ca="1">IF(OFFSET(M5611,-$D5611,0)="n/a","n/a",IF(M$5&gt;OFFSET(M5611,-$D5611,0)+$D5611,$E5611-SUM($G5611:L5611),($E5611-SUM($G5611:L5611))/(OFFSET(M5611,-$D5611,0)-(M$5-$D5611-1))))</f>
        <v>0</v>
      </c>
      <c r="N5611" s="293">
        <f ca="1">IF(OFFSET(N5611,-$D5611,0)="n/a","n/a",IF(N$5&gt;OFFSET(N5611,-$D5611,0)+$D5611,$E5611-SUM($G5611:M5611),($E5611-SUM($G5611:M5611))/(OFFSET(N5611,-$D5611,0)-(N$5-$D5611-1))))</f>
        <v>0</v>
      </c>
    </row>
    <row r="5612" spans="1:14" s="369" customFormat="1" ht="12.75" hidden="1" customHeight="1" outlineLevel="2" x14ac:dyDescent="0.25">
      <c r="A5612" s="3"/>
      <c r="B5612" s="3"/>
      <c r="C5612" s="392" t="s">
        <v>43</v>
      </c>
      <c r="D5612" s="3">
        <v>2</v>
      </c>
      <c r="E5612" s="290">
        <f ca="1"/>
        <v>0</v>
      </c>
      <c r="F5612" s="291"/>
      <c r="G5612" s="294"/>
      <c r="H5612" s="292"/>
      <c r="I5612" s="293">
        <f ca="1">IF(OFFSET(I5612,-$D5612,0)="n/a","n/a",IF(I$5&gt;OFFSET(I5612,-$D5612,0)+$D5612,$E5612-SUM($G5612:H5612),($E5612-SUM($G5612:H5612))/(OFFSET(I5612,-$D5612,0)-(I$5-$D5612-1))))</f>
        <v>0</v>
      </c>
      <c r="J5612" s="293">
        <f ca="1">IF(OFFSET(J5612,-$D5612,0)="n/a","n/a",IF(J$5&gt;OFFSET(J5612,-$D5612,0)+$D5612,$E5612-SUM($G5612:I5612),($E5612-SUM($G5612:I5612))/(OFFSET(J5612,-$D5612,0)-(J$5-$D5612-1))))</f>
        <v>0</v>
      </c>
      <c r="K5612" s="293">
        <f ca="1">IF(OFFSET(K5612,-$D5612,0)="n/a","n/a",IF(K$5&gt;OFFSET(K5612,-$D5612,0)+$D5612,$E5612-SUM($G5612:J5612),($E5612-SUM($G5612:J5612))/(OFFSET(K5612,-$D5612,0)-(K$5-$D5612-1))))</f>
        <v>0</v>
      </c>
      <c r="L5612" s="293">
        <f ca="1">IF(OFFSET(L5612,-$D5612,0)="n/a","n/a",IF(L$5&gt;OFFSET(L5612,-$D5612,0)+$D5612,$E5612-SUM($G5612:K5612),($E5612-SUM($G5612:K5612))/(OFFSET(L5612,-$D5612,0)-(L$5-$D5612-1))))</f>
        <v>0</v>
      </c>
      <c r="M5612" s="293">
        <f ca="1">IF(OFFSET(M5612,-$D5612,0)="n/a","n/a",IF(M$5&gt;OFFSET(M5612,-$D5612,0)+$D5612,$E5612-SUM($G5612:L5612),($E5612-SUM($G5612:L5612))/(OFFSET(M5612,-$D5612,0)-(M$5-$D5612-1))))</f>
        <v>0</v>
      </c>
      <c r="N5612" s="293">
        <f ca="1">IF(OFFSET(N5612,-$D5612,0)="n/a","n/a",IF(N$5&gt;OFFSET(N5612,-$D5612,0)+$D5612,$E5612-SUM($G5612:M5612),($E5612-SUM($G5612:M5612))/(OFFSET(N5612,-$D5612,0)-(N$5-$D5612-1))))</f>
        <v>0</v>
      </c>
    </row>
    <row r="5613" spans="1:14" s="369" customFormat="1" ht="12.75" hidden="1" customHeight="1" outlineLevel="2" x14ac:dyDescent="0.25">
      <c r="A5613" s="3"/>
      <c r="B5613" s="3"/>
      <c r="C5613" s="392"/>
      <c r="D5613" s="3">
        <v>3</v>
      </c>
      <c r="E5613" s="290">
        <f ca="1"/>
        <v>0</v>
      </c>
      <c r="F5613" s="291"/>
      <c r="G5613" s="294"/>
      <c r="H5613" s="294"/>
      <c r="I5613" s="292"/>
      <c r="J5613" s="293">
        <f ca="1">IF(OFFSET(J5613,-$D5613,0)="n/a","n/a",IF(J$5&gt;OFFSET(J5613,-$D5613,0)+$D5613,$E5613-SUM($G5613:I5613),($E5613-SUM($G5613:I5613))/(OFFSET(J5613,-$D5613,0)-(J$5-$D5613-1))))</f>
        <v>0</v>
      </c>
      <c r="K5613" s="293">
        <f ca="1">IF(OFFSET(K5613,-$D5613,0)="n/a","n/a",IF(K$5&gt;OFFSET(K5613,-$D5613,0)+$D5613,$E5613-SUM($G5613:J5613),($E5613-SUM($G5613:J5613))/(OFFSET(K5613,-$D5613,0)-(K$5-$D5613-1))))</f>
        <v>0</v>
      </c>
      <c r="L5613" s="293">
        <f ca="1">IF(OFFSET(L5613,-$D5613,0)="n/a","n/a",IF(L$5&gt;OFFSET(L5613,-$D5613,0)+$D5613,$E5613-SUM($G5613:K5613),($E5613-SUM($G5613:K5613))/(OFFSET(L5613,-$D5613,0)-(L$5-$D5613-1))))</f>
        <v>0</v>
      </c>
      <c r="M5613" s="293">
        <f ca="1">IF(OFFSET(M5613,-$D5613,0)="n/a","n/a",IF(M$5&gt;OFFSET(M5613,-$D5613,0)+$D5613,$E5613-SUM($G5613:L5613),($E5613-SUM($G5613:L5613))/(OFFSET(M5613,-$D5613,0)-(M$5-$D5613-1))))</f>
        <v>0</v>
      </c>
      <c r="N5613" s="293">
        <f ca="1">IF(OFFSET(N5613,-$D5613,0)="n/a","n/a",IF(N$5&gt;OFFSET(N5613,-$D5613,0)+$D5613,$E5613-SUM($G5613:M5613),($E5613-SUM($G5613:M5613))/(OFFSET(N5613,-$D5613,0)-(N$5-$D5613-1))))</f>
        <v>0</v>
      </c>
    </row>
    <row r="5614" spans="1:14" s="369" customFormat="1" ht="12.75" hidden="1" customHeight="1" outlineLevel="2" x14ac:dyDescent="0.25">
      <c r="A5614" s="3"/>
      <c r="B5614" s="3"/>
      <c r="C5614" s="392"/>
      <c r="D5614" s="3">
        <v>4</v>
      </c>
      <c r="E5614" s="290">
        <f ca="1"/>
        <v>0</v>
      </c>
      <c r="F5614" s="291"/>
      <c r="G5614" s="294"/>
      <c r="H5614" s="294"/>
      <c r="I5614" s="294"/>
      <c r="J5614" s="292"/>
      <c r="K5614" s="293">
        <f ca="1">IF(OFFSET(K5614,-$D5614,0)="n/a","n/a",IF(K$5&gt;OFFSET(K5614,-$D5614,0)+$D5614,$E5614-SUM($G5614:J5614),($E5614-SUM($G5614:J5614))/(OFFSET(K5614,-$D5614,0)-(K$5-$D5614-1))))</f>
        <v>0</v>
      </c>
      <c r="L5614" s="293">
        <f ca="1">IF(OFFSET(L5614,-$D5614,0)="n/a","n/a",IF(L$5&gt;OFFSET(L5614,-$D5614,0)+$D5614,$E5614-SUM($G5614:K5614),($E5614-SUM($G5614:K5614))/(OFFSET(L5614,-$D5614,0)-(L$5-$D5614-1))))</f>
        <v>0</v>
      </c>
      <c r="M5614" s="293">
        <f ca="1">IF(OFFSET(M5614,-$D5614,0)="n/a","n/a",IF(M$5&gt;OFFSET(M5614,-$D5614,0)+$D5614,$E5614-SUM($G5614:L5614),($E5614-SUM($G5614:L5614))/(OFFSET(M5614,-$D5614,0)-(M$5-$D5614-1))))</f>
        <v>0</v>
      </c>
      <c r="N5614" s="293">
        <f ca="1">IF(OFFSET(N5614,-$D5614,0)="n/a","n/a",IF(N$5&gt;OFFSET(N5614,-$D5614,0)+$D5614,$E5614-SUM($G5614:M5614),($E5614-SUM($G5614:M5614))/(OFFSET(N5614,-$D5614,0)-(N$5-$D5614-1))))</f>
        <v>0</v>
      </c>
    </row>
    <row r="5615" spans="1:14" s="369" customFormat="1" ht="12.75" hidden="1" customHeight="1" outlineLevel="2" x14ac:dyDescent="0.25">
      <c r="A5615" s="3"/>
      <c r="B5615" s="3"/>
      <c r="C5615" s="392"/>
      <c r="D5615" s="3">
        <v>5</v>
      </c>
      <c r="E5615" s="290">
        <f ca="1"/>
        <v>0</v>
      </c>
      <c r="F5615" s="291"/>
      <c r="G5615" s="294"/>
      <c r="H5615" s="294"/>
      <c r="I5615" s="294"/>
      <c r="J5615" s="294"/>
      <c r="K5615" s="292"/>
      <c r="L5615" s="293">
        <f ca="1">IF(OFFSET(L5615,-$D5615,0)="n/a","n/a",IF(L$5&gt;OFFSET(L5615,-$D5615,0)+$D5615,$E5615-SUM($G5615:K5615),($E5615-SUM($G5615:K5615))/(OFFSET(L5615,-$D5615,0)-(L$5-$D5615-1))))</f>
        <v>0</v>
      </c>
      <c r="M5615" s="293">
        <f ca="1">IF(OFFSET(M5615,-$D5615,0)="n/a","n/a",IF(M$5&gt;OFFSET(M5615,-$D5615,0)+$D5615,$E5615-SUM($G5615:L5615),($E5615-SUM($G5615:L5615))/(OFFSET(M5615,-$D5615,0)-(M$5-$D5615-1))))</f>
        <v>0</v>
      </c>
      <c r="N5615" s="293">
        <f ca="1">IF(OFFSET(N5615,-$D5615,0)="n/a","n/a",IF(N$5&gt;OFFSET(N5615,-$D5615,0)+$D5615,$E5615-SUM($G5615:M5615),($E5615-SUM($G5615:M5615))/(OFFSET(N5615,-$D5615,0)-(N$5-$D5615-1))))</f>
        <v>0</v>
      </c>
    </row>
    <row r="5616" spans="1:14" s="369" customFormat="1" ht="12.75" hidden="1" customHeight="1" outlineLevel="2" x14ac:dyDescent="0.25">
      <c r="A5616" s="3"/>
      <c r="B5616" s="3"/>
      <c r="C5616" s="392"/>
      <c r="D5616" s="3">
        <v>6</v>
      </c>
      <c r="E5616" s="290">
        <f ca="1"/>
        <v>0</v>
      </c>
      <c r="F5616" s="291"/>
      <c r="G5616" s="294"/>
      <c r="H5616" s="294"/>
      <c r="I5616" s="294"/>
      <c r="J5616" s="294"/>
      <c r="K5616" s="294"/>
      <c r="L5616" s="292"/>
      <c r="M5616" s="293">
        <f ca="1">IF(OFFSET(M5616,-$D5616,0)="n/a","n/a",IF(M$5&gt;OFFSET(M5616,-$D5616,0)+$D5616,$E5616-SUM($G5616:L5616),($E5616-SUM($G5616:L5616))/(OFFSET(M5616,-$D5616,0)-(M$5-$D5616-1))))</f>
        <v>0</v>
      </c>
      <c r="N5616" s="293">
        <f ca="1">IF(OFFSET(N5616,-$D5616,0)="n/a","n/a",IF(N$5&gt;OFFSET(N5616,-$D5616,0)+$D5616,$E5616-SUM($G5616:M5616),($E5616-SUM($G5616:M5616))/(OFFSET(N5616,-$D5616,0)-(N$5-$D5616-1))))</f>
        <v>0</v>
      </c>
    </row>
    <row r="5617" spans="1:14" s="369" customFormat="1" ht="12.75" hidden="1" customHeight="1" outlineLevel="2" x14ac:dyDescent="0.25">
      <c r="A5617" s="3"/>
      <c r="B5617" s="3"/>
      <c r="C5617" s="392"/>
      <c r="D5617" s="3">
        <v>7</v>
      </c>
      <c r="E5617" s="290">
        <f ca="1"/>
        <v>0</v>
      </c>
      <c r="F5617" s="291"/>
      <c r="G5617" s="294"/>
      <c r="H5617" s="294"/>
      <c r="I5617" s="294"/>
      <c r="J5617" s="294"/>
      <c r="K5617" s="294"/>
      <c r="L5617" s="294"/>
      <c r="M5617" s="292"/>
      <c r="N5617" s="293">
        <f ca="1">IF(OFFSET(N5617,-$D5617,0)="n/a","n/a",IF(N$5&gt;OFFSET(N5617,-$D5617,0)+$D5617,$E5617-SUM($G5617:M5617),($E5617-SUM($G5617:M5617))/(OFFSET(N5617,-$D5617,0)-(N$5-$D5617-1))))</f>
        <v>0</v>
      </c>
    </row>
    <row r="5618" spans="1:14" s="369" customFormat="1" ht="12.75" hidden="1" customHeight="1" outlineLevel="2" x14ac:dyDescent="0.25">
      <c r="A5618" s="3"/>
      <c r="B5618" s="3"/>
      <c r="C5618" s="392"/>
      <c r="D5618" s="3">
        <v>8</v>
      </c>
      <c r="E5618" s="290">
        <f ca="1"/>
        <v>0</v>
      </c>
      <c r="F5618" s="291"/>
      <c r="G5618" s="294"/>
      <c r="H5618" s="294"/>
      <c r="I5618" s="294"/>
      <c r="J5618" s="294"/>
      <c r="K5618" s="294"/>
      <c r="L5618" s="294"/>
      <c r="M5618" s="294"/>
      <c r="N5618" s="292"/>
    </row>
    <row r="5619" spans="1:14" s="369" customFormat="1" ht="12.75" hidden="1" customHeight="1" outlineLevel="2" x14ac:dyDescent="0.25">
      <c r="A5619" s="3"/>
      <c r="B5619" s="3"/>
      <c r="C5619" s="392"/>
      <c r="D5619" s="3">
        <v>9</v>
      </c>
      <c r="E5619" s="290" t="e">
        <f ca="1"/>
        <v>#N/A</v>
      </c>
      <c r="F5619" s="291"/>
      <c r="G5619" s="294"/>
      <c r="H5619" s="294"/>
      <c r="I5619" s="294"/>
      <c r="J5619" s="294"/>
      <c r="K5619" s="294"/>
      <c r="L5619" s="294"/>
      <c r="M5619" s="294"/>
      <c r="N5619" s="294"/>
    </row>
    <row r="5620" spans="1:14" s="369" customFormat="1" ht="12.75" hidden="1" customHeight="1" outlineLevel="2" x14ac:dyDescent="0.25">
      <c r="A5620" s="3"/>
      <c r="B5620" s="3"/>
      <c r="C5620" s="392"/>
      <c r="D5620" s="3">
        <v>10</v>
      </c>
      <c r="E5620" s="290" t="e">
        <f ca="1"/>
        <v>#N/A</v>
      </c>
      <c r="F5620" s="291"/>
      <c r="G5620" s="294"/>
      <c r="H5620" s="294"/>
      <c r="I5620" s="294"/>
      <c r="J5620" s="294"/>
      <c r="K5620" s="294"/>
      <c r="L5620" s="294"/>
      <c r="M5620" s="294"/>
      <c r="N5620" s="294"/>
    </row>
    <row r="5621" spans="1:14" s="369" customFormat="1" ht="12.75" hidden="1" customHeight="1" outlineLevel="2" x14ac:dyDescent="0.25">
      <c r="A5621" s="3"/>
      <c r="B5621" s="3"/>
      <c r="C5621" s="392"/>
      <c r="D5621" s="3">
        <v>11</v>
      </c>
      <c r="E5621" s="290" t="e">
        <f ca="1"/>
        <v>#N/A</v>
      </c>
      <c r="F5621" s="291"/>
      <c r="G5621" s="294"/>
      <c r="H5621" s="294"/>
      <c r="I5621" s="294"/>
      <c r="J5621" s="294"/>
      <c r="K5621" s="294"/>
      <c r="L5621" s="294"/>
      <c r="M5621" s="294"/>
      <c r="N5621" s="294"/>
    </row>
    <row r="5622" spans="1:14" s="369" customFormat="1" ht="12.75" hidden="1" customHeight="1" outlineLevel="2" x14ac:dyDescent="0.25">
      <c r="A5622" s="3"/>
      <c r="B5622" s="3"/>
      <c r="C5622" s="392"/>
      <c r="D5622" s="3">
        <v>12</v>
      </c>
      <c r="E5622" s="290" t="e">
        <f ca="1"/>
        <v>#N/A</v>
      </c>
      <c r="F5622" s="291"/>
      <c r="G5622" s="294"/>
      <c r="H5622" s="294"/>
      <c r="I5622" s="294"/>
      <c r="J5622" s="294"/>
      <c r="K5622" s="294"/>
      <c r="L5622" s="294"/>
      <c r="M5622" s="294"/>
      <c r="N5622" s="294"/>
    </row>
    <row r="5623" spans="1:14" s="369" customFormat="1" ht="12.75" hidden="1" customHeight="1" outlineLevel="2" x14ac:dyDescent="0.25">
      <c r="A5623" s="3"/>
      <c r="B5623" s="3"/>
      <c r="C5623" s="392"/>
      <c r="D5623" s="3">
        <v>13</v>
      </c>
      <c r="E5623" s="290" t="e">
        <f ca="1"/>
        <v>#N/A</v>
      </c>
      <c r="F5623" s="291"/>
      <c r="G5623" s="294"/>
      <c r="H5623" s="294"/>
      <c r="I5623" s="294"/>
      <c r="J5623" s="294"/>
      <c r="K5623" s="294"/>
      <c r="L5623" s="294"/>
      <c r="M5623" s="294"/>
      <c r="N5623" s="294"/>
    </row>
    <row r="5624" spans="1:14" s="369" customFormat="1" ht="12.75" hidden="1" customHeight="1" outlineLevel="2" x14ac:dyDescent="0.25">
      <c r="A5624" s="3"/>
      <c r="B5624" s="3"/>
      <c r="C5624" s="392"/>
      <c r="D5624" s="3">
        <v>14</v>
      </c>
      <c r="E5624" s="290" t="e">
        <f ca="1"/>
        <v>#N/A</v>
      </c>
      <c r="F5624" s="291"/>
      <c r="G5624" s="294"/>
      <c r="H5624" s="294"/>
      <c r="I5624" s="294"/>
      <c r="J5624" s="294"/>
      <c r="K5624" s="294"/>
      <c r="L5624" s="294"/>
      <c r="M5624" s="294"/>
      <c r="N5624" s="294"/>
    </row>
    <row r="5625" spans="1:14" s="369" customFormat="1" ht="12.75" hidden="1" customHeight="1" outlineLevel="2" x14ac:dyDescent="0.25">
      <c r="A5625" s="3"/>
      <c r="B5625" s="3"/>
      <c r="C5625" s="392"/>
      <c r="D5625" s="3">
        <v>15</v>
      </c>
      <c r="E5625" s="290" t="e">
        <f ca="1"/>
        <v>#N/A</v>
      </c>
      <c r="F5625" s="291"/>
      <c r="G5625" s="294"/>
      <c r="H5625" s="294"/>
      <c r="I5625" s="294"/>
      <c r="J5625" s="294"/>
      <c r="K5625" s="294"/>
      <c r="L5625" s="294"/>
      <c r="M5625" s="294"/>
      <c r="N5625" s="294"/>
    </row>
    <row r="5626" spans="1:14" s="369" customFormat="1" ht="12.75" hidden="1" customHeight="1" outlineLevel="1" x14ac:dyDescent="0.25">
      <c r="A5626" s="3"/>
      <c r="B5626" s="145" t="str">
        <f ca="1">B5609</f>
        <v>Asset Type 256</v>
      </c>
      <c r="C5626" s="145" t="str">
        <f ca="1">C5609</f>
        <v>Description - Asset Type 256</v>
      </c>
      <c r="D5626" s="3"/>
      <c r="E5626" s="3"/>
      <c r="F5626" s="106" t="s">
        <v>44</v>
      </c>
      <c r="G5626" s="296">
        <f t="shared" ref="G5626:N5626" si="512">SUM(G5611:G5625)</f>
        <v>0</v>
      </c>
      <c r="H5626" s="296">
        <f t="shared" ca="1" si="512"/>
        <v>0</v>
      </c>
      <c r="I5626" s="296">
        <f t="shared" ca="1" si="512"/>
        <v>0</v>
      </c>
      <c r="J5626" s="296">
        <f t="shared" ca="1" si="512"/>
        <v>0</v>
      </c>
      <c r="K5626" s="296">
        <f t="shared" ca="1" si="512"/>
        <v>0</v>
      </c>
      <c r="L5626" s="296">
        <f t="shared" ca="1" si="512"/>
        <v>0</v>
      </c>
      <c r="M5626" s="296">
        <f t="shared" ca="1" si="512"/>
        <v>0</v>
      </c>
      <c r="N5626" s="296">
        <f t="shared" ca="1" si="512"/>
        <v>0</v>
      </c>
    </row>
    <row r="5627" spans="1:14" s="369" customFormat="1" ht="12.75" hidden="1" customHeight="1" outlineLevel="2" x14ac:dyDescent="0.25">
      <c r="A5627" s="217">
        <f>A5609+1</f>
        <v>257</v>
      </c>
      <c r="B5627" s="22" t="str">
        <f ca="1">OFFSET($B$13,$A5627-1,0)</f>
        <v>Asset Type 257</v>
      </c>
      <c r="C5627" s="22" t="str">
        <f ca="1">OFFSET($C$13,$A5627-1,0)</f>
        <v>Description - Asset Type 257</v>
      </c>
      <c r="D5627" s="3"/>
      <c r="E5627" s="109"/>
      <c r="F5627" s="108" t="s">
        <v>41</v>
      </c>
      <c r="G5627" s="295">
        <f t="shared" ref="G5627:N5627" ca="1" si="513">VLOOKUP($B5627,$B$13:$N$512,5+G$5,FALSE)</f>
        <v>0</v>
      </c>
      <c r="H5627" s="295">
        <f t="shared" ca="1" si="513"/>
        <v>0</v>
      </c>
      <c r="I5627" s="295">
        <f t="shared" ca="1" si="513"/>
        <v>0</v>
      </c>
      <c r="J5627" s="295">
        <f t="shared" ca="1" si="513"/>
        <v>0</v>
      </c>
      <c r="K5627" s="295">
        <f t="shared" ca="1" si="513"/>
        <v>0</v>
      </c>
      <c r="L5627" s="295">
        <f t="shared" ca="1" si="513"/>
        <v>0</v>
      </c>
      <c r="M5627" s="295">
        <f t="shared" ca="1" si="513"/>
        <v>0</v>
      </c>
      <c r="N5627" s="295">
        <f t="shared" ca="1" si="513"/>
        <v>0</v>
      </c>
    </row>
    <row r="5628" spans="1:14" s="369" customFormat="1" ht="12.75" hidden="1" customHeight="1" outlineLevel="2" x14ac:dyDescent="0.25">
      <c r="A5628" s="3"/>
      <c r="B5628" s="3"/>
      <c r="C5628" s="21"/>
      <c r="D5628" s="3"/>
      <c r="E5628" s="107"/>
      <c r="F5628" s="106" t="s">
        <v>42</v>
      </c>
      <c r="G5628" s="111">
        <f ca="1">VLOOKUP($B5627,'Input Sheet'!$B$12:$N$511,5+G$5,FALSE)</f>
        <v>0</v>
      </c>
      <c r="H5628" s="111">
        <f ca="1">VLOOKUP($B5627,'Input Sheet'!$B$12:$N$511,5+H$5,FALSE)</f>
        <v>0</v>
      </c>
      <c r="I5628" s="111">
        <f ca="1">VLOOKUP($B5627,'Input Sheet'!$B$12:$N$511,5+I$5,FALSE)</f>
        <v>0</v>
      </c>
      <c r="J5628" s="111">
        <f ca="1">VLOOKUP($B5627,'Input Sheet'!$B$12:$N$511,5+J$5,FALSE)</f>
        <v>0</v>
      </c>
      <c r="K5628" s="111">
        <f ca="1">VLOOKUP($B5627,'Input Sheet'!$B$12:$N$511,5+K$5,FALSE)</f>
        <v>0</v>
      </c>
      <c r="L5628" s="111">
        <f ca="1">VLOOKUP($B5627,'Input Sheet'!$B$12:$N$511,5+L$5,FALSE)</f>
        <v>0</v>
      </c>
      <c r="M5628" s="111">
        <f ca="1">VLOOKUP($B5627,'Input Sheet'!$B$12:$N$511,5+M$5,FALSE)</f>
        <v>0</v>
      </c>
      <c r="N5628" s="111">
        <f ca="1">VLOOKUP($B5627,'Input Sheet'!$B$12:$N$511,5+N$5,FALSE)</f>
        <v>0</v>
      </c>
    </row>
    <row r="5629" spans="1:14" s="369" customFormat="1" ht="12.75" hidden="1" customHeight="1" outlineLevel="2" x14ac:dyDescent="0.25">
      <c r="A5629" s="3"/>
      <c r="B5629" s="3"/>
      <c r="C5629" s="3"/>
      <c r="D5629" s="3">
        <v>1</v>
      </c>
      <c r="E5629" s="290">
        <f t="array" aca="1" ref="E5629:E5643" ca="1">TRANSPOSE(G5627:N5627)</f>
        <v>0</v>
      </c>
      <c r="F5629" s="291"/>
      <c r="G5629" s="292"/>
      <c r="H5629" s="293">
        <f ca="1">IF(OFFSET(H5629,-$D5629,0)="n/a","n/a",IF(H$5&gt;OFFSET(H5629,-$D5629,0)+$D5629,$E5629-SUM($G5629:G5629),($E5629-SUM($G5629:G5629))/(OFFSET(H5629,-$D5629,0)-(H$5-$D5629-1))))</f>
        <v>0</v>
      </c>
      <c r="I5629" s="293">
        <f ca="1">IF(OFFSET(I5629,-$D5629,0)="n/a","n/a",IF(I$5&gt;OFFSET(I5629,-$D5629,0)+$D5629,$E5629-SUM($G5629:H5629),($E5629-SUM($G5629:H5629))/(OFFSET(I5629,-$D5629,0)-(I$5-$D5629-1))))</f>
        <v>0</v>
      </c>
      <c r="J5629" s="293">
        <f ca="1">IF(OFFSET(J5629,-$D5629,0)="n/a","n/a",IF(J$5&gt;OFFSET(J5629,-$D5629,0)+$D5629,$E5629-SUM($G5629:I5629),($E5629-SUM($G5629:I5629))/(OFFSET(J5629,-$D5629,0)-(J$5-$D5629-1))))</f>
        <v>0</v>
      </c>
      <c r="K5629" s="293">
        <f ca="1">IF(OFFSET(K5629,-$D5629,0)="n/a","n/a",IF(K$5&gt;OFFSET(K5629,-$D5629,0)+$D5629,$E5629-SUM($G5629:J5629),($E5629-SUM($G5629:J5629))/(OFFSET(K5629,-$D5629,0)-(K$5-$D5629-1))))</f>
        <v>0</v>
      </c>
      <c r="L5629" s="293">
        <f ca="1">IF(OFFSET(L5629,-$D5629,0)="n/a","n/a",IF(L$5&gt;OFFSET(L5629,-$D5629,0)+$D5629,$E5629-SUM($G5629:K5629),($E5629-SUM($G5629:K5629))/(OFFSET(L5629,-$D5629,0)-(L$5-$D5629-1))))</f>
        <v>0</v>
      </c>
      <c r="M5629" s="293">
        <f ca="1">IF(OFFSET(M5629,-$D5629,0)="n/a","n/a",IF(M$5&gt;OFFSET(M5629,-$D5629,0)+$D5629,$E5629-SUM($G5629:L5629),($E5629-SUM($G5629:L5629))/(OFFSET(M5629,-$D5629,0)-(M$5-$D5629-1))))</f>
        <v>0</v>
      </c>
      <c r="N5629" s="293">
        <f ca="1">IF(OFFSET(N5629,-$D5629,0)="n/a","n/a",IF(N$5&gt;OFFSET(N5629,-$D5629,0)+$D5629,$E5629-SUM($G5629:M5629),($E5629-SUM($G5629:M5629))/(OFFSET(N5629,-$D5629,0)-(N$5-$D5629-1))))</f>
        <v>0</v>
      </c>
    </row>
    <row r="5630" spans="1:14" s="369" customFormat="1" ht="12.75" hidden="1" customHeight="1" outlineLevel="2" x14ac:dyDescent="0.25">
      <c r="A5630" s="3"/>
      <c r="B5630" s="3"/>
      <c r="C5630" s="392" t="s">
        <v>43</v>
      </c>
      <c r="D5630" s="3">
        <v>2</v>
      </c>
      <c r="E5630" s="290">
        <f ca="1"/>
        <v>0</v>
      </c>
      <c r="F5630" s="291"/>
      <c r="G5630" s="294"/>
      <c r="H5630" s="292"/>
      <c r="I5630" s="293">
        <f ca="1">IF(OFFSET(I5630,-$D5630,0)="n/a","n/a",IF(I$5&gt;OFFSET(I5630,-$D5630,0)+$D5630,$E5630-SUM($G5630:H5630),($E5630-SUM($G5630:H5630))/(OFFSET(I5630,-$D5630,0)-(I$5-$D5630-1))))</f>
        <v>0</v>
      </c>
      <c r="J5630" s="293">
        <f ca="1">IF(OFFSET(J5630,-$D5630,0)="n/a","n/a",IF(J$5&gt;OFFSET(J5630,-$D5630,0)+$D5630,$E5630-SUM($G5630:I5630),($E5630-SUM($G5630:I5630))/(OFFSET(J5630,-$D5630,0)-(J$5-$D5630-1))))</f>
        <v>0</v>
      </c>
      <c r="K5630" s="293">
        <f ca="1">IF(OFFSET(K5630,-$D5630,0)="n/a","n/a",IF(K$5&gt;OFFSET(K5630,-$D5630,0)+$D5630,$E5630-SUM($G5630:J5630),($E5630-SUM($G5630:J5630))/(OFFSET(K5630,-$D5630,0)-(K$5-$D5630-1))))</f>
        <v>0</v>
      </c>
      <c r="L5630" s="293">
        <f ca="1">IF(OFFSET(L5630,-$D5630,0)="n/a","n/a",IF(L$5&gt;OFFSET(L5630,-$D5630,0)+$D5630,$E5630-SUM($G5630:K5630),($E5630-SUM($G5630:K5630))/(OFFSET(L5630,-$D5630,0)-(L$5-$D5630-1))))</f>
        <v>0</v>
      </c>
      <c r="M5630" s="293">
        <f ca="1">IF(OFFSET(M5630,-$D5630,0)="n/a","n/a",IF(M$5&gt;OFFSET(M5630,-$D5630,0)+$D5630,$E5630-SUM($G5630:L5630),($E5630-SUM($G5630:L5630))/(OFFSET(M5630,-$D5630,0)-(M$5-$D5630-1))))</f>
        <v>0</v>
      </c>
      <c r="N5630" s="293">
        <f ca="1">IF(OFFSET(N5630,-$D5630,0)="n/a","n/a",IF(N$5&gt;OFFSET(N5630,-$D5630,0)+$D5630,$E5630-SUM($G5630:M5630),($E5630-SUM($G5630:M5630))/(OFFSET(N5630,-$D5630,0)-(N$5-$D5630-1))))</f>
        <v>0</v>
      </c>
    </row>
    <row r="5631" spans="1:14" s="369" customFormat="1" ht="12.75" hidden="1" customHeight="1" outlineLevel="2" x14ac:dyDescent="0.25">
      <c r="A5631" s="3"/>
      <c r="B5631" s="3"/>
      <c r="C5631" s="392"/>
      <c r="D5631" s="3">
        <v>3</v>
      </c>
      <c r="E5631" s="290">
        <f ca="1"/>
        <v>0</v>
      </c>
      <c r="F5631" s="291"/>
      <c r="G5631" s="294"/>
      <c r="H5631" s="294"/>
      <c r="I5631" s="292"/>
      <c r="J5631" s="293">
        <f ca="1">IF(OFFSET(J5631,-$D5631,0)="n/a","n/a",IF(J$5&gt;OFFSET(J5631,-$D5631,0)+$D5631,$E5631-SUM($G5631:I5631),($E5631-SUM($G5631:I5631))/(OFFSET(J5631,-$D5631,0)-(J$5-$D5631-1))))</f>
        <v>0</v>
      </c>
      <c r="K5631" s="293">
        <f ca="1">IF(OFFSET(K5631,-$D5631,0)="n/a","n/a",IF(K$5&gt;OFFSET(K5631,-$D5631,0)+$D5631,$E5631-SUM($G5631:J5631),($E5631-SUM($G5631:J5631))/(OFFSET(K5631,-$D5631,0)-(K$5-$D5631-1))))</f>
        <v>0</v>
      </c>
      <c r="L5631" s="293">
        <f ca="1">IF(OFFSET(L5631,-$D5631,0)="n/a","n/a",IF(L$5&gt;OFFSET(L5631,-$D5631,0)+$D5631,$E5631-SUM($G5631:K5631),($E5631-SUM($G5631:K5631))/(OFFSET(L5631,-$D5631,0)-(L$5-$D5631-1))))</f>
        <v>0</v>
      </c>
      <c r="M5631" s="293">
        <f ca="1">IF(OFFSET(M5631,-$D5631,0)="n/a","n/a",IF(M$5&gt;OFFSET(M5631,-$D5631,0)+$D5631,$E5631-SUM($G5631:L5631),($E5631-SUM($G5631:L5631))/(OFFSET(M5631,-$D5631,0)-(M$5-$D5631-1))))</f>
        <v>0</v>
      </c>
      <c r="N5631" s="293">
        <f ca="1">IF(OFFSET(N5631,-$D5631,0)="n/a","n/a",IF(N$5&gt;OFFSET(N5631,-$D5631,0)+$D5631,$E5631-SUM($G5631:M5631),($E5631-SUM($G5631:M5631))/(OFFSET(N5631,-$D5631,0)-(N$5-$D5631-1))))</f>
        <v>0</v>
      </c>
    </row>
    <row r="5632" spans="1:14" s="369" customFormat="1" ht="12.75" hidden="1" customHeight="1" outlineLevel="2" x14ac:dyDescent="0.25">
      <c r="A5632" s="3"/>
      <c r="B5632" s="3"/>
      <c r="C5632" s="392"/>
      <c r="D5632" s="3">
        <v>4</v>
      </c>
      <c r="E5632" s="290">
        <f ca="1"/>
        <v>0</v>
      </c>
      <c r="F5632" s="291"/>
      <c r="G5632" s="294"/>
      <c r="H5632" s="294"/>
      <c r="I5632" s="294"/>
      <c r="J5632" s="292"/>
      <c r="K5632" s="293">
        <f ca="1">IF(OFFSET(K5632,-$D5632,0)="n/a","n/a",IF(K$5&gt;OFFSET(K5632,-$D5632,0)+$D5632,$E5632-SUM($G5632:J5632),($E5632-SUM($G5632:J5632))/(OFFSET(K5632,-$D5632,0)-(K$5-$D5632-1))))</f>
        <v>0</v>
      </c>
      <c r="L5632" s="293">
        <f ca="1">IF(OFFSET(L5632,-$D5632,0)="n/a","n/a",IF(L$5&gt;OFFSET(L5632,-$D5632,0)+$D5632,$E5632-SUM($G5632:K5632),($E5632-SUM($G5632:K5632))/(OFFSET(L5632,-$D5632,0)-(L$5-$D5632-1))))</f>
        <v>0</v>
      </c>
      <c r="M5632" s="293">
        <f ca="1">IF(OFFSET(M5632,-$D5632,0)="n/a","n/a",IF(M$5&gt;OFFSET(M5632,-$D5632,0)+$D5632,$E5632-SUM($G5632:L5632),($E5632-SUM($G5632:L5632))/(OFFSET(M5632,-$D5632,0)-(M$5-$D5632-1))))</f>
        <v>0</v>
      </c>
      <c r="N5632" s="293">
        <f ca="1">IF(OFFSET(N5632,-$D5632,0)="n/a","n/a",IF(N$5&gt;OFFSET(N5632,-$D5632,0)+$D5632,$E5632-SUM($G5632:M5632),($E5632-SUM($G5632:M5632))/(OFFSET(N5632,-$D5632,0)-(N$5-$D5632-1))))</f>
        <v>0</v>
      </c>
    </row>
    <row r="5633" spans="1:14" s="369" customFormat="1" ht="12.75" hidden="1" customHeight="1" outlineLevel="2" x14ac:dyDescent="0.25">
      <c r="A5633" s="3"/>
      <c r="B5633" s="3"/>
      <c r="C5633" s="392"/>
      <c r="D5633" s="3">
        <v>5</v>
      </c>
      <c r="E5633" s="290">
        <f ca="1"/>
        <v>0</v>
      </c>
      <c r="F5633" s="291"/>
      <c r="G5633" s="294"/>
      <c r="H5633" s="294"/>
      <c r="I5633" s="294"/>
      <c r="J5633" s="294"/>
      <c r="K5633" s="292"/>
      <c r="L5633" s="293">
        <f ca="1">IF(OFFSET(L5633,-$D5633,0)="n/a","n/a",IF(L$5&gt;OFFSET(L5633,-$D5633,0)+$D5633,$E5633-SUM($G5633:K5633),($E5633-SUM($G5633:K5633))/(OFFSET(L5633,-$D5633,0)-(L$5-$D5633-1))))</f>
        <v>0</v>
      </c>
      <c r="M5633" s="293">
        <f ca="1">IF(OFFSET(M5633,-$D5633,0)="n/a","n/a",IF(M$5&gt;OFFSET(M5633,-$D5633,0)+$D5633,$E5633-SUM($G5633:L5633),($E5633-SUM($G5633:L5633))/(OFFSET(M5633,-$D5633,0)-(M$5-$D5633-1))))</f>
        <v>0</v>
      </c>
      <c r="N5633" s="293">
        <f ca="1">IF(OFFSET(N5633,-$D5633,0)="n/a","n/a",IF(N$5&gt;OFFSET(N5633,-$D5633,0)+$D5633,$E5633-SUM($G5633:M5633),($E5633-SUM($G5633:M5633))/(OFFSET(N5633,-$D5633,0)-(N$5-$D5633-1))))</f>
        <v>0</v>
      </c>
    </row>
    <row r="5634" spans="1:14" s="369" customFormat="1" ht="12.75" hidden="1" customHeight="1" outlineLevel="2" x14ac:dyDescent="0.25">
      <c r="A5634" s="3"/>
      <c r="B5634" s="3"/>
      <c r="C5634" s="392"/>
      <c r="D5634" s="3">
        <v>6</v>
      </c>
      <c r="E5634" s="290">
        <f ca="1"/>
        <v>0</v>
      </c>
      <c r="F5634" s="291"/>
      <c r="G5634" s="294"/>
      <c r="H5634" s="294"/>
      <c r="I5634" s="294"/>
      <c r="J5634" s="294"/>
      <c r="K5634" s="294"/>
      <c r="L5634" s="292"/>
      <c r="M5634" s="293">
        <f ca="1">IF(OFFSET(M5634,-$D5634,0)="n/a","n/a",IF(M$5&gt;OFFSET(M5634,-$D5634,0)+$D5634,$E5634-SUM($G5634:L5634),($E5634-SUM($G5634:L5634))/(OFFSET(M5634,-$D5634,0)-(M$5-$D5634-1))))</f>
        <v>0</v>
      </c>
      <c r="N5634" s="293">
        <f ca="1">IF(OFFSET(N5634,-$D5634,0)="n/a","n/a",IF(N$5&gt;OFFSET(N5634,-$D5634,0)+$D5634,$E5634-SUM($G5634:M5634),($E5634-SUM($G5634:M5634))/(OFFSET(N5634,-$D5634,0)-(N$5-$D5634-1))))</f>
        <v>0</v>
      </c>
    </row>
    <row r="5635" spans="1:14" s="369" customFormat="1" ht="12.75" hidden="1" customHeight="1" outlineLevel="2" x14ac:dyDescent="0.25">
      <c r="A5635" s="3"/>
      <c r="B5635" s="3"/>
      <c r="C5635" s="392"/>
      <c r="D5635" s="3">
        <v>7</v>
      </c>
      <c r="E5635" s="290">
        <f ca="1"/>
        <v>0</v>
      </c>
      <c r="F5635" s="291"/>
      <c r="G5635" s="294"/>
      <c r="H5635" s="294"/>
      <c r="I5635" s="294"/>
      <c r="J5635" s="294"/>
      <c r="K5635" s="294"/>
      <c r="L5635" s="294"/>
      <c r="M5635" s="292"/>
      <c r="N5635" s="293">
        <f ca="1">IF(OFFSET(N5635,-$D5635,0)="n/a","n/a",IF(N$5&gt;OFFSET(N5635,-$D5635,0)+$D5635,$E5635-SUM($G5635:M5635),($E5635-SUM($G5635:M5635))/(OFFSET(N5635,-$D5635,0)-(N$5-$D5635-1))))</f>
        <v>0</v>
      </c>
    </row>
    <row r="5636" spans="1:14" s="369" customFormat="1" ht="12.75" hidden="1" customHeight="1" outlineLevel="2" x14ac:dyDescent="0.25">
      <c r="A5636" s="3"/>
      <c r="B5636" s="3"/>
      <c r="C5636" s="392"/>
      <c r="D5636" s="3">
        <v>8</v>
      </c>
      <c r="E5636" s="290">
        <f ca="1"/>
        <v>0</v>
      </c>
      <c r="F5636" s="291"/>
      <c r="G5636" s="294"/>
      <c r="H5636" s="294"/>
      <c r="I5636" s="294"/>
      <c r="J5636" s="294"/>
      <c r="K5636" s="294"/>
      <c r="L5636" s="294"/>
      <c r="M5636" s="294"/>
      <c r="N5636" s="292"/>
    </row>
    <row r="5637" spans="1:14" s="369" customFormat="1" ht="12.75" hidden="1" customHeight="1" outlineLevel="2" x14ac:dyDescent="0.25">
      <c r="A5637" s="3"/>
      <c r="B5637" s="3"/>
      <c r="C5637" s="392"/>
      <c r="D5637" s="3">
        <v>9</v>
      </c>
      <c r="E5637" s="290" t="e">
        <f ca="1"/>
        <v>#N/A</v>
      </c>
      <c r="F5637" s="291"/>
      <c r="G5637" s="294"/>
      <c r="H5637" s="294"/>
      <c r="I5637" s="294"/>
      <c r="J5637" s="294"/>
      <c r="K5637" s="294"/>
      <c r="L5637" s="294"/>
      <c r="M5637" s="294"/>
      <c r="N5637" s="294"/>
    </row>
    <row r="5638" spans="1:14" s="369" customFormat="1" ht="12.75" hidden="1" customHeight="1" outlineLevel="2" x14ac:dyDescent="0.25">
      <c r="A5638" s="3"/>
      <c r="B5638" s="3"/>
      <c r="C5638" s="392"/>
      <c r="D5638" s="3">
        <v>10</v>
      </c>
      <c r="E5638" s="290" t="e">
        <f ca="1"/>
        <v>#N/A</v>
      </c>
      <c r="F5638" s="291"/>
      <c r="G5638" s="294"/>
      <c r="H5638" s="294"/>
      <c r="I5638" s="294"/>
      <c r="J5638" s="294"/>
      <c r="K5638" s="294"/>
      <c r="L5638" s="294"/>
      <c r="M5638" s="294"/>
      <c r="N5638" s="294"/>
    </row>
    <row r="5639" spans="1:14" s="369" customFormat="1" ht="12.75" hidden="1" customHeight="1" outlineLevel="2" x14ac:dyDescent="0.25">
      <c r="A5639" s="3"/>
      <c r="B5639" s="3"/>
      <c r="C5639" s="392"/>
      <c r="D5639" s="3">
        <v>11</v>
      </c>
      <c r="E5639" s="290" t="e">
        <f ca="1"/>
        <v>#N/A</v>
      </c>
      <c r="F5639" s="291"/>
      <c r="G5639" s="294"/>
      <c r="H5639" s="294"/>
      <c r="I5639" s="294"/>
      <c r="J5639" s="294"/>
      <c r="K5639" s="294"/>
      <c r="L5639" s="294"/>
      <c r="M5639" s="294"/>
      <c r="N5639" s="294"/>
    </row>
    <row r="5640" spans="1:14" s="369" customFormat="1" ht="12.75" hidden="1" customHeight="1" outlineLevel="2" x14ac:dyDescent="0.25">
      <c r="A5640" s="3"/>
      <c r="B5640" s="3"/>
      <c r="C5640" s="392"/>
      <c r="D5640" s="3">
        <v>12</v>
      </c>
      <c r="E5640" s="290" t="e">
        <f ca="1"/>
        <v>#N/A</v>
      </c>
      <c r="F5640" s="291"/>
      <c r="G5640" s="294"/>
      <c r="H5640" s="294"/>
      <c r="I5640" s="294"/>
      <c r="J5640" s="294"/>
      <c r="K5640" s="294"/>
      <c r="L5640" s="294"/>
      <c r="M5640" s="294"/>
      <c r="N5640" s="294"/>
    </row>
    <row r="5641" spans="1:14" s="369" customFormat="1" ht="12.75" hidden="1" customHeight="1" outlineLevel="2" x14ac:dyDescent="0.25">
      <c r="A5641" s="3"/>
      <c r="B5641" s="3"/>
      <c r="C5641" s="392"/>
      <c r="D5641" s="3">
        <v>13</v>
      </c>
      <c r="E5641" s="290" t="e">
        <f ca="1"/>
        <v>#N/A</v>
      </c>
      <c r="F5641" s="291"/>
      <c r="G5641" s="294"/>
      <c r="H5641" s="294"/>
      <c r="I5641" s="294"/>
      <c r="J5641" s="294"/>
      <c r="K5641" s="294"/>
      <c r="L5641" s="294"/>
      <c r="M5641" s="294"/>
      <c r="N5641" s="294"/>
    </row>
    <row r="5642" spans="1:14" s="369" customFormat="1" ht="12.75" hidden="1" customHeight="1" outlineLevel="2" x14ac:dyDescent="0.25">
      <c r="A5642" s="3"/>
      <c r="B5642" s="3"/>
      <c r="C5642" s="392"/>
      <c r="D5642" s="3">
        <v>14</v>
      </c>
      <c r="E5642" s="290" t="e">
        <f ca="1"/>
        <v>#N/A</v>
      </c>
      <c r="F5642" s="291"/>
      <c r="G5642" s="294"/>
      <c r="H5642" s="294"/>
      <c r="I5642" s="294"/>
      <c r="J5642" s="294"/>
      <c r="K5642" s="294"/>
      <c r="L5642" s="294"/>
      <c r="M5642" s="294"/>
      <c r="N5642" s="294"/>
    </row>
    <row r="5643" spans="1:14" s="369" customFormat="1" ht="12.75" hidden="1" customHeight="1" outlineLevel="2" x14ac:dyDescent="0.25">
      <c r="A5643" s="3"/>
      <c r="B5643" s="3"/>
      <c r="C5643" s="392"/>
      <c r="D5643" s="3">
        <v>15</v>
      </c>
      <c r="E5643" s="290" t="e">
        <f ca="1"/>
        <v>#N/A</v>
      </c>
      <c r="F5643" s="291"/>
      <c r="G5643" s="294"/>
      <c r="H5643" s="294"/>
      <c r="I5643" s="294"/>
      <c r="J5643" s="294"/>
      <c r="K5643" s="294"/>
      <c r="L5643" s="294"/>
      <c r="M5643" s="294"/>
      <c r="N5643" s="294"/>
    </row>
    <row r="5644" spans="1:14" s="369" customFormat="1" ht="12.75" hidden="1" customHeight="1" outlineLevel="1" x14ac:dyDescent="0.25">
      <c r="A5644" s="3"/>
      <c r="B5644" s="145" t="str">
        <f ca="1">B5627</f>
        <v>Asset Type 257</v>
      </c>
      <c r="C5644" s="145" t="str">
        <f ca="1">C5627</f>
        <v>Description - Asset Type 257</v>
      </c>
      <c r="D5644" s="3"/>
      <c r="E5644" s="3"/>
      <c r="F5644" s="106" t="s">
        <v>44</v>
      </c>
      <c r="G5644" s="296">
        <f t="shared" ref="G5644:N5644" si="514">SUM(G5629:G5643)</f>
        <v>0</v>
      </c>
      <c r="H5644" s="296">
        <f t="shared" ca="1" si="514"/>
        <v>0</v>
      </c>
      <c r="I5644" s="296">
        <f t="shared" ca="1" si="514"/>
        <v>0</v>
      </c>
      <c r="J5644" s="296">
        <f t="shared" ca="1" si="514"/>
        <v>0</v>
      </c>
      <c r="K5644" s="296">
        <f t="shared" ca="1" si="514"/>
        <v>0</v>
      </c>
      <c r="L5644" s="296">
        <f t="shared" ca="1" si="514"/>
        <v>0</v>
      </c>
      <c r="M5644" s="296">
        <f t="shared" ca="1" si="514"/>
        <v>0</v>
      </c>
      <c r="N5644" s="296">
        <f t="shared" ca="1" si="514"/>
        <v>0</v>
      </c>
    </row>
    <row r="5645" spans="1:14" s="369" customFormat="1" ht="12.75" hidden="1" customHeight="1" outlineLevel="2" x14ac:dyDescent="0.25">
      <c r="A5645" s="217">
        <f>A5627+1</f>
        <v>258</v>
      </c>
      <c r="B5645" s="22" t="str">
        <f ca="1">OFFSET($B$13,$A5645-1,0)</f>
        <v>Asset Type 258</v>
      </c>
      <c r="C5645" s="22" t="str">
        <f ca="1">OFFSET($C$13,$A5645-1,0)</f>
        <v>Description - Asset Type 258</v>
      </c>
      <c r="D5645" s="3"/>
      <c r="E5645" s="109"/>
      <c r="F5645" s="108" t="s">
        <v>41</v>
      </c>
      <c r="G5645" s="295">
        <f t="shared" ref="G5645:N5645" ca="1" si="515">VLOOKUP($B5645,$B$13:$N$512,5+G$5,FALSE)</f>
        <v>0</v>
      </c>
      <c r="H5645" s="295">
        <f t="shared" ca="1" si="515"/>
        <v>0</v>
      </c>
      <c r="I5645" s="295">
        <f t="shared" ca="1" si="515"/>
        <v>0</v>
      </c>
      <c r="J5645" s="295">
        <f t="shared" ca="1" si="515"/>
        <v>0</v>
      </c>
      <c r="K5645" s="295">
        <f t="shared" ca="1" si="515"/>
        <v>0</v>
      </c>
      <c r="L5645" s="295">
        <f t="shared" ca="1" si="515"/>
        <v>0</v>
      </c>
      <c r="M5645" s="295">
        <f t="shared" ca="1" si="515"/>
        <v>0</v>
      </c>
      <c r="N5645" s="295">
        <f t="shared" ca="1" si="515"/>
        <v>0</v>
      </c>
    </row>
    <row r="5646" spans="1:14" s="369" customFormat="1" ht="12.75" hidden="1" customHeight="1" outlineLevel="2" x14ac:dyDescent="0.25">
      <c r="A5646" s="3"/>
      <c r="B5646" s="3"/>
      <c r="C5646" s="21"/>
      <c r="D5646" s="3"/>
      <c r="E5646" s="107"/>
      <c r="F5646" s="106" t="s">
        <v>42</v>
      </c>
      <c r="G5646" s="111">
        <f ca="1">VLOOKUP($B5645,'Input Sheet'!$B$12:$N$511,5+G$5,FALSE)</f>
        <v>0</v>
      </c>
      <c r="H5646" s="111">
        <f ca="1">VLOOKUP($B5645,'Input Sheet'!$B$12:$N$511,5+H$5,FALSE)</f>
        <v>0</v>
      </c>
      <c r="I5646" s="111">
        <f ca="1">VLOOKUP($B5645,'Input Sheet'!$B$12:$N$511,5+I$5,FALSE)</f>
        <v>0</v>
      </c>
      <c r="J5646" s="111">
        <f ca="1">VLOOKUP($B5645,'Input Sheet'!$B$12:$N$511,5+J$5,FALSE)</f>
        <v>0</v>
      </c>
      <c r="K5646" s="111">
        <f ca="1">VLOOKUP($B5645,'Input Sheet'!$B$12:$N$511,5+K$5,FALSE)</f>
        <v>0</v>
      </c>
      <c r="L5646" s="111">
        <f ca="1">VLOOKUP($B5645,'Input Sheet'!$B$12:$N$511,5+L$5,FALSE)</f>
        <v>0</v>
      </c>
      <c r="M5646" s="111">
        <f ca="1">VLOOKUP($B5645,'Input Sheet'!$B$12:$N$511,5+M$5,FALSE)</f>
        <v>0</v>
      </c>
      <c r="N5646" s="111">
        <f ca="1">VLOOKUP($B5645,'Input Sheet'!$B$12:$N$511,5+N$5,FALSE)</f>
        <v>0</v>
      </c>
    </row>
    <row r="5647" spans="1:14" s="369" customFormat="1" ht="12.75" hidden="1" customHeight="1" outlineLevel="2" x14ac:dyDescent="0.25">
      <c r="A5647" s="3"/>
      <c r="B5647" s="3"/>
      <c r="C5647" s="3"/>
      <c r="D5647" s="3">
        <v>1</v>
      </c>
      <c r="E5647" s="290">
        <f t="array" aca="1" ref="E5647:E5661" ca="1">TRANSPOSE(G5645:N5645)</f>
        <v>0</v>
      </c>
      <c r="F5647" s="291"/>
      <c r="G5647" s="292"/>
      <c r="H5647" s="293">
        <f ca="1">IF(OFFSET(H5647,-$D5647,0)="n/a","n/a",IF(H$5&gt;OFFSET(H5647,-$D5647,0)+$D5647,$E5647-SUM($G5647:G5647),($E5647-SUM($G5647:G5647))/(OFFSET(H5647,-$D5647,0)-(H$5-$D5647-1))))</f>
        <v>0</v>
      </c>
      <c r="I5647" s="293">
        <f ca="1">IF(OFFSET(I5647,-$D5647,0)="n/a","n/a",IF(I$5&gt;OFFSET(I5647,-$D5647,0)+$D5647,$E5647-SUM($G5647:H5647),($E5647-SUM($G5647:H5647))/(OFFSET(I5647,-$D5647,0)-(I$5-$D5647-1))))</f>
        <v>0</v>
      </c>
      <c r="J5647" s="293">
        <f ca="1">IF(OFFSET(J5647,-$D5647,0)="n/a","n/a",IF(J$5&gt;OFFSET(J5647,-$D5647,0)+$D5647,$E5647-SUM($G5647:I5647),($E5647-SUM($G5647:I5647))/(OFFSET(J5647,-$D5647,0)-(J$5-$D5647-1))))</f>
        <v>0</v>
      </c>
      <c r="K5647" s="293">
        <f ca="1">IF(OFFSET(K5647,-$D5647,0)="n/a","n/a",IF(K$5&gt;OFFSET(K5647,-$D5647,0)+$D5647,$E5647-SUM($G5647:J5647),($E5647-SUM($G5647:J5647))/(OFFSET(K5647,-$D5647,0)-(K$5-$D5647-1))))</f>
        <v>0</v>
      </c>
      <c r="L5647" s="293">
        <f ca="1">IF(OFFSET(L5647,-$D5647,0)="n/a","n/a",IF(L$5&gt;OFFSET(L5647,-$D5647,0)+$D5647,$E5647-SUM($G5647:K5647),($E5647-SUM($G5647:K5647))/(OFFSET(L5647,-$D5647,0)-(L$5-$D5647-1))))</f>
        <v>0</v>
      </c>
      <c r="M5647" s="293">
        <f ca="1">IF(OFFSET(M5647,-$D5647,0)="n/a","n/a",IF(M$5&gt;OFFSET(M5647,-$D5647,0)+$D5647,$E5647-SUM($G5647:L5647),($E5647-SUM($G5647:L5647))/(OFFSET(M5647,-$D5647,0)-(M$5-$D5647-1))))</f>
        <v>0</v>
      </c>
      <c r="N5647" s="293">
        <f ca="1">IF(OFFSET(N5647,-$D5647,0)="n/a","n/a",IF(N$5&gt;OFFSET(N5647,-$D5647,0)+$D5647,$E5647-SUM($G5647:M5647),($E5647-SUM($G5647:M5647))/(OFFSET(N5647,-$D5647,0)-(N$5-$D5647-1))))</f>
        <v>0</v>
      </c>
    </row>
    <row r="5648" spans="1:14" s="369" customFormat="1" ht="12.75" hidden="1" customHeight="1" outlineLevel="2" x14ac:dyDescent="0.25">
      <c r="A5648" s="3"/>
      <c r="B5648" s="3"/>
      <c r="C5648" s="392" t="s">
        <v>43</v>
      </c>
      <c r="D5648" s="3">
        <v>2</v>
      </c>
      <c r="E5648" s="290">
        <f ca="1"/>
        <v>0</v>
      </c>
      <c r="F5648" s="291"/>
      <c r="G5648" s="294"/>
      <c r="H5648" s="292"/>
      <c r="I5648" s="293">
        <f ca="1">IF(OFFSET(I5648,-$D5648,0)="n/a","n/a",IF(I$5&gt;OFFSET(I5648,-$D5648,0)+$D5648,$E5648-SUM($G5648:H5648),($E5648-SUM($G5648:H5648))/(OFFSET(I5648,-$D5648,0)-(I$5-$D5648-1))))</f>
        <v>0</v>
      </c>
      <c r="J5648" s="293">
        <f ca="1">IF(OFFSET(J5648,-$D5648,0)="n/a","n/a",IF(J$5&gt;OFFSET(J5648,-$D5648,0)+$D5648,$E5648-SUM($G5648:I5648),($E5648-SUM($G5648:I5648))/(OFFSET(J5648,-$D5648,0)-(J$5-$D5648-1))))</f>
        <v>0</v>
      </c>
      <c r="K5648" s="293">
        <f ca="1">IF(OFFSET(K5648,-$D5648,0)="n/a","n/a",IF(K$5&gt;OFFSET(K5648,-$D5648,0)+$D5648,$E5648-SUM($G5648:J5648),($E5648-SUM($G5648:J5648))/(OFFSET(K5648,-$D5648,0)-(K$5-$D5648-1))))</f>
        <v>0</v>
      </c>
      <c r="L5648" s="293">
        <f ca="1">IF(OFFSET(L5648,-$D5648,0)="n/a","n/a",IF(L$5&gt;OFFSET(L5648,-$D5648,0)+$D5648,$E5648-SUM($G5648:K5648),($E5648-SUM($G5648:K5648))/(OFFSET(L5648,-$D5648,0)-(L$5-$D5648-1))))</f>
        <v>0</v>
      </c>
      <c r="M5648" s="293">
        <f ca="1">IF(OFFSET(M5648,-$D5648,0)="n/a","n/a",IF(M$5&gt;OFFSET(M5648,-$D5648,0)+$D5648,$E5648-SUM($G5648:L5648),($E5648-SUM($G5648:L5648))/(OFFSET(M5648,-$D5648,0)-(M$5-$D5648-1))))</f>
        <v>0</v>
      </c>
      <c r="N5648" s="293">
        <f ca="1">IF(OFFSET(N5648,-$D5648,0)="n/a","n/a",IF(N$5&gt;OFFSET(N5648,-$D5648,0)+$D5648,$E5648-SUM($G5648:M5648),($E5648-SUM($G5648:M5648))/(OFFSET(N5648,-$D5648,0)-(N$5-$D5648-1))))</f>
        <v>0</v>
      </c>
    </row>
    <row r="5649" spans="1:14" s="369" customFormat="1" ht="12.75" hidden="1" customHeight="1" outlineLevel="2" x14ac:dyDescent="0.25">
      <c r="A5649" s="3"/>
      <c r="B5649" s="3"/>
      <c r="C5649" s="392"/>
      <c r="D5649" s="3">
        <v>3</v>
      </c>
      <c r="E5649" s="290">
        <f ca="1"/>
        <v>0</v>
      </c>
      <c r="F5649" s="291"/>
      <c r="G5649" s="294"/>
      <c r="H5649" s="294"/>
      <c r="I5649" s="292"/>
      <c r="J5649" s="293">
        <f ca="1">IF(OFFSET(J5649,-$D5649,0)="n/a","n/a",IF(J$5&gt;OFFSET(J5649,-$D5649,0)+$D5649,$E5649-SUM($G5649:I5649),($E5649-SUM($G5649:I5649))/(OFFSET(J5649,-$D5649,0)-(J$5-$D5649-1))))</f>
        <v>0</v>
      </c>
      <c r="K5649" s="293">
        <f ca="1">IF(OFFSET(K5649,-$D5649,0)="n/a","n/a",IF(K$5&gt;OFFSET(K5649,-$D5649,0)+$D5649,$E5649-SUM($G5649:J5649),($E5649-SUM($G5649:J5649))/(OFFSET(K5649,-$D5649,0)-(K$5-$D5649-1))))</f>
        <v>0</v>
      </c>
      <c r="L5649" s="293">
        <f ca="1">IF(OFFSET(L5649,-$D5649,0)="n/a","n/a",IF(L$5&gt;OFFSET(L5649,-$D5649,0)+$D5649,$E5649-SUM($G5649:K5649),($E5649-SUM($G5649:K5649))/(OFFSET(L5649,-$D5649,0)-(L$5-$D5649-1))))</f>
        <v>0</v>
      </c>
      <c r="M5649" s="293">
        <f ca="1">IF(OFFSET(M5649,-$D5649,0)="n/a","n/a",IF(M$5&gt;OFFSET(M5649,-$D5649,0)+$D5649,$E5649-SUM($G5649:L5649),($E5649-SUM($G5649:L5649))/(OFFSET(M5649,-$D5649,0)-(M$5-$D5649-1))))</f>
        <v>0</v>
      </c>
      <c r="N5649" s="293">
        <f ca="1">IF(OFFSET(N5649,-$D5649,0)="n/a","n/a",IF(N$5&gt;OFFSET(N5649,-$D5649,0)+$D5649,$E5649-SUM($G5649:M5649),($E5649-SUM($G5649:M5649))/(OFFSET(N5649,-$D5649,0)-(N$5-$D5649-1))))</f>
        <v>0</v>
      </c>
    </row>
    <row r="5650" spans="1:14" s="369" customFormat="1" ht="12.75" hidden="1" customHeight="1" outlineLevel="2" x14ac:dyDescent="0.25">
      <c r="A5650" s="3"/>
      <c r="B5650" s="3"/>
      <c r="C5650" s="392"/>
      <c r="D5650" s="3">
        <v>4</v>
      </c>
      <c r="E5650" s="290">
        <f ca="1"/>
        <v>0</v>
      </c>
      <c r="F5650" s="291"/>
      <c r="G5650" s="294"/>
      <c r="H5650" s="294"/>
      <c r="I5650" s="294"/>
      <c r="J5650" s="292"/>
      <c r="K5650" s="293">
        <f ca="1">IF(OFFSET(K5650,-$D5650,0)="n/a","n/a",IF(K$5&gt;OFFSET(K5650,-$D5650,0)+$D5650,$E5650-SUM($G5650:J5650),($E5650-SUM($G5650:J5650))/(OFFSET(K5650,-$D5650,0)-(K$5-$D5650-1))))</f>
        <v>0</v>
      </c>
      <c r="L5650" s="293">
        <f ca="1">IF(OFFSET(L5650,-$D5650,0)="n/a","n/a",IF(L$5&gt;OFFSET(L5650,-$D5650,0)+$D5650,$E5650-SUM($G5650:K5650),($E5650-SUM($G5650:K5650))/(OFFSET(L5650,-$D5650,0)-(L$5-$D5650-1))))</f>
        <v>0</v>
      </c>
      <c r="M5650" s="293">
        <f ca="1">IF(OFFSET(M5650,-$D5650,0)="n/a","n/a",IF(M$5&gt;OFFSET(M5650,-$D5650,0)+$D5650,$E5650-SUM($G5650:L5650),($E5650-SUM($G5650:L5650))/(OFFSET(M5650,-$D5650,0)-(M$5-$D5650-1))))</f>
        <v>0</v>
      </c>
      <c r="N5650" s="293">
        <f ca="1">IF(OFFSET(N5650,-$D5650,0)="n/a","n/a",IF(N$5&gt;OFFSET(N5650,-$D5650,0)+$D5650,$E5650-SUM($G5650:M5650),($E5650-SUM($G5650:M5650))/(OFFSET(N5650,-$D5650,0)-(N$5-$D5650-1))))</f>
        <v>0</v>
      </c>
    </row>
    <row r="5651" spans="1:14" s="369" customFormat="1" ht="12.75" hidden="1" customHeight="1" outlineLevel="2" x14ac:dyDescent="0.25">
      <c r="A5651" s="3"/>
      <c r="B5651" s="3"/>
      <c r="C5651" s="392"/>
      <c r="D5651" s="3">
        <v>5</v>
      </c>
      <c r="E5651" s="290">
        <f ca="1"/>
        <v>0</v>
      </c>
      <c r="F5651" s="291"/>
      <c r="G5651" s="294"/>
      <c r="H5651" s="294"/>
      <c r="I5651" s="294"/>
      <c r="J5651" s="294"/>
      <c r="K5651" s="292"/>
      <c r="L5651" s="293">
        <f ca="1">IF(OFFSET(L5651,-$D5651,0)="n/a","n/a",IF(L$5&gt;OFFSET(L5651,-$D5651,0)+$D5651,$E5651-SUM($G5651:K5651),($E5651-SUM($G5651:K5651))/(OFFSET(L5651,-$D5651,0)-(L$5-$D5651-1))))</f>
        <v>0</v>
      </c>
      <c r="M5651" s="293">
        <f ca="1">IF(OFFSET(M5651,-$D5651,0)="n/a","n/a",IF(M$5&gt;OFFSET(M5651,-$D5651,0)+$D5651,$E5651-SUM($G5651:L5651),($E5651-SUM($G5651:L5651))/(OFFSET(M5651,-$D5651,0)-(M$5-$D5651-1))))</f>
        <v>0</v>
      </c>
      <c r="N5651" s="293">
        <f ca="1">IF(OFFSET(N5651,-$D5651,0)="n/a","n/a",IF(N$5&gt;OFFSET(N5651,-$D5651,0)+$D5651,$E5651-SUM($G5651:M5651),($E5651-SUM($G5651:M5651))/(OFFSET(N5651,-$D5651,0)-(N$5-$D5651-1))))</f>
        <v>0</v>
      </c>
    </row>
    <row r="5652" spans="1:14" s="369" customFormat="1" ht="12.75" hidden="1" customHeight="1" outlineLevel="2" x14ac:dyDescent="0.25">
      <c r="A5652" s="3"/>
      <c r="B5652" s="3"/>
      <c r="C5652" s="392"/>
      <c r="D5652" s="3">
        <v>6</v>
      </c>
      <c r="E5652" s="290">
        <f ca="1"/>
        <v>0</v>
      </c>
      <c r="F5652" s="291"/>
      <c r="G5652" s="294"/>
      <c r="H5652" s="294"/>
      <c r="I5652" s="294"/>
      <c r="J5652" s="294"/>
      <c r="K5652" s="294"/>
      <c r="L5652" s="292"/>
      <c r="M5652" s="293">
        <f ca="1">IF(OFFSET(M5652,-$D5652,0)="n/a","n/a",IF(M$5&gt;OFFSET(M5652,-$D5652,0)+$D5652,$E5652-SUM($G5652:L5652),($E5652-SUM($G5652:L5652))/(OFFSET(M5652,-$D5652,0)-(M$5-$D5652-1))))</f>
        <v>0</v>
      </c>
      <c r="N5652" s="293">
        <f ca="1">IF(OFFSET(N5652,-$D5652,0)="n/a","n/a",IF(N$5&gt;OFFSET(N5652,-$D5652,0)+$D5652,$E5652-SUM($G5652:M5652),($E5652-SUM($G5652:M5652))/(OFFSET(N5652,-$D5652,0)-(N$5-$D5652-1))))</f>
        <v>0</v>
      </c>
    </row>
    <row r="5653" spans="1:14" s="369" customFormat="1" ht="12.75" hidden="1" customHeight="1" outlineLevel="2" x14ac:dyDescent="0.25">
      <c r="A5653" s="3"/>
      <c r="B5653" s="3"/>
      <c r="C5653" s="392"/>
      <c r="D5653" s="3">
        <v>7</v>
      </c>
      <c r="E5653" s="290">
        <f ca="1"/>
        <v>0</v>
      </c>
      <c r="F5653" s="291"/>
      <c r="G5653" s="294"/>
      <c r="H5653" s="294"/>
      <c r="I5653" s="294"/>
      <c r="J5653" s="294"/>
      <c r="K5653" s="294"/>
      <c r="L5653" s="294"/>
      <c r="M5653" s="292"/>
      <c r="N5653" s="293">
        <f ca="1">IF(OFFSET(N5653,-$D5653,0)="n/a","n/a",IF(N$5&gt;OFFSET(N5653,-$D5653,0)+$D5653,$E5653-SUM($G5653:M5653),($E5653-SUM($G5653:M5653))/(OFFSET(N5653,-$D5653,0)-(N$5-$D5653-1))))</f>
        <v>0</v>
      </c>
    </row>
    <row r="5654" spans="1:14" s="369" customFormat="1" ht="12.75" hidden="1" customHeight="1" outlineLevel="2" x14ac:dyDescent="0.25">
      <c r="A5654" s="3"/>
      <c r="B5654" s="3"/>
      <c r="C5654" s="392"/>
      <c r="D5654" s="3">
        <v>8</v>
      </c>
      <c r="E5654" s="290">
        <f ca="1"/>
        <v>0</v>
      </c>
      <c r="F5654" s="291"/>
      <c r="G5654" s="294"/>
      <c r="H5654" s="294"/>
      <c r="I5654" s="294"/>
      <c r="J5654" s="294"/>
      <c r="K5654" s="294"/>
      <c r="L5654" s="294"/>
      <c r="M5654" s="294"/>
      <c r="N5654" s="292"/>
    </row>
    <row r="5655" spans="1:14" s="369" customFormat="1" ht="12.75" hidden="1" customHeight="1" outlineLevel="2" x14ac:dyDescent="0.25">
      <c r="A5655" s="3"/>
      <c r="B5655" s="3"/>
      <c r="C5655" s="392"/>
      <c r="D5655" s="3">
        <v>9</v>
      </c>
      <c r="E5655" s="290" t="e">
        <f ca="1"/>
        <v>#N/A</v>
      </c>
      <c r="F5655" s="291"/>
      <c r="G5655" s="294"/>
      <c r="H5655" s="294"/>
      <c r="I5655" s="294"/>
      <c r="J5655" s="294"/>
      <c r="K5655" s="294"/>
      <c r="L5655" s="294"/>
      <c r="M5655" s="294"/>
      <c r="N5655" s="294"/>
    </row>
    <row r="5656" spans="1:14" s="369" customFormat="1" ht="12.75" hidden="1" customHeight="1" outlineLevel="2" x14ac:dyDescent="0.25">
      <c r="A5656" s="3"/>
      <c r="B5656" s="3"/>
      <c r="C5656" s="392"/>
      <c r="D5656" s="3">
        <v>10</v>
      </c>
      <c r="E5656" s="290" t="e">
        <f ca="1"/>
        <v>#N/A</v>
      </c>
      <c r="F5656" s="291"/>
      <c r="G5656" s="294"/>
      <c r="H5656" s="294"/>
      <c r="I5656" s="294"/>
      <c r="J5656" s="294"/>
      <c r="K5656" s="294"/>
      <c r="L5656" s="294"/>
      <c r="M5656" s="294"/>
      <c r="N5656" s="294"/>
    </row>
    <row r="5657" spans="1:14" s="369" customFormat="1" ht="12.75" hidden="1" customHeight="1" outlineLevel="2" x14ac:dyDescent="0.25">
      <c r="A5657" s="3"/>
      <c r="B5657" s="3"/>
      <c r="C5657" s="392"/>
      <c r="D5657" s="3">
        <v>11</v>
      </c>
      <c r="E5657" s="290" t="e">
        <f ca="1"/>
        <v>#N/A</v>
      </c>
      <c r="F5657" s="291"/>
      <c r="G5657" s="294"/>
      <c r="H5657" s="294"/>
      <c r="I5657" s="294"/>
      <c r="J5657" s="294"/>
      <c r="K5657" s="294"/>
      <c r="L5657" s="294"/>
      <c r="M5657" s="294"/>
      <c r="N5657" s="294"/>
    </row>
    <row r="5658" spans="1:14" s="369" customFormat="1" ht="12.75" hidden="1" customHeight="1" outlineLevel="2" x14ac:dyDescent="0.25">
      <c r="A5658" s="3"/>
      <c r="B5658" s="3"/>
      <c r="C5658" s="392"/>
      <c r="D5658" s="3">
        <v>12</v>
      </c>
      <c r="E5658" s="290" t="e">
        <f ca="1"/>
        <v>#N/A</v>
      </c>
      <c r="F5658" s="291"/>
      <c r="G5658" s="294"/>
      <c r="H5658" s="294"/>
      <c r="I5658" s="294"/>
      <c r="J5658" s="294"/>
      <c r="K5658" s="294"/>
      <c r="L5658" s="294"/>
      <c r="M5658" s="294"/>
      <c r="N5658" s="294"/>
    </row>
    <row r="5659" spans="1:14" s="369" customFormat="1" ht="12.75" hidden="1" customHeight="1" outlineLevel="2" x14ac:dyDescent="0.25">
      <c r="A5659" s="3"/>
      <c r="B5659" s="3"/>
      <c r="C5659" s="392"/>
      <c r="D5659" s="3">
        <v>13</v>
      </c>
      <c r="E5659" s="290" t="e">
        <f ca="1"/>
        <v>#N/A</v>
      </c>
      <c r="F5659" s="291"/>
      <c r="G5659" s="294"/>
      <c r="H5659" s="294"/>
      <c r="I5659" s="294"/>
      <c r="J5659" s="294"/>
      <c r="K5659" s="294"/>
      <c r="L5659" s="294"/>
      <c r="M5659" s="294"/>
      <c r="N5659" s="294"/>
    </row>
    <row r="5660" spans="1:14" s="369" customFormat="1" ht="12.75" hidden="1" customHeight="1" outlineLevel="2" x14ac:dyDescent="0.25">
      <c r="A5660" s="3"/>
      <c r="B5660" s="3"/>
      <c r="C5660" s="392"/>
      <c r="D5660" s="3">
        <v>14</v>
      </c>
      <c r="E5660" s="290" t="e">
        <f ca="1"/>
        <v>#N/A</v>
      </c>
      <c r="F5660" s="291"/>
      <c r="G5660" s="294"/>
      <c r="H5660" s="294"/>
      <c r="I5660" s="294"/>
      <c r="J5660" s="294"/>
      <c r="K5660" s="294"/>
      <c r="L5660" s="294"/>
      <c r="M5660" s="294"/>
      <c r="N5660" s="294"/>
    </row>
    <row r="5661" spans="1:14" s="369" customFormat="1" ht="12.75" hidden="1" customHeight="1" outlineLevel="2" x14ac:dyDescent="0.25">
      <c r="A5661" s="3"/>
      <c r="B5661" s="3"/>
      <c r="C5661" s="392"/>
      <c r="D5661" s="3">
        <v>15</v>
      </c>
      <c r="E5661" s="290" t="e">
        <f ca="1"/>
        <v>#N/A</v>
      </c>
      <c r="F5661" s="291"/>
      <c r="G5661" s="294"/>
      <c r="H5661" s="294"/>
      <c r="I5661" s="294"/>
      <c r="J5661" s="294"/>
      <c r="K5661" s="294"/>
      <c r="L5661" s="294"/>
      <c r="M5661" s="294"/>
      <c r="N5661" s="294"/>
    </row>
    <row r="5662" spans="1:14" s="369" customFormat="1" ht="12.75" hidden="1" customHeight="1" outlineLevel="1" x14ac:dyDescent="0.25">
      <c r="A5662" s="3"/>
      <c r="B5662" s="145" t="str">
        <f ca="1">B5645</f>
        <v>Asset Type 258</v>
      </c>
      <c r="C5662" s="145" t="str">
        <f ca="1">C5645</f>
        <v>Description - Asset Type 258</v>
      </c>
      <c r="D5662" s="3"/>
      <c r="E5662" s="3"/>
      <c r="F5662" s="106" t="s">
        <v>44</v>
      </c>
      <c r="G5662" s="296">
        <f t="shared" ref="G5662:N5662" si="516">SUM(G5647:G5661)</f>
        <v>0</v>
      </c>
      <c r="H5662" s="296">
        <f t="shared" ca="1" si="516"/>
        <v>0</v>
      </c>
      <c r="I5662" s="296">
        <f t="shared" ca="1" si="516"/>
        <v>0</v>
      </c>
      <c r="J5662" s="296">
        <f t="shared" ca="1" si="516"/>
        <v>0</v>
      </c>
      <c r="K5662" s="296">
        <f t="shared" ca="1" si="516"/>
        <v>0</v>
      </c>
      <c r="L5662" s="296">
        <f t="shared" ca="1" si="516"/>
        <v>0</v>
      </c>
      <c r="M5662" s="296">
        <f t="shared" ca="1" si="516"/>
        <v>0</v>
      </c>
      <c r="N5662" s="296">
        <f t="shared" ca="1" si="516"/>
        <v>0</v>
      </c>
    </row>
    <row r="5663" spans="1:14" s="369" customFormat="1" ht="12.75" hidden="1" customHeight="1" outlineLevel="2" x14ac:dyDescent="0.25">
      <c r="A5663" s="217">
        <f>A5645+1</f>
        <v>259</v>
      </c>
      <c r="B5663" s="22" t="str">
        <f ca="1">OFFSET($B$13,$A5663-1,0)</f>
        <v>Asset Type 259</v>
      </c>
      <c r="C5663" s="22" t="str">
        <f ca="1">OFFSET($C$13,$A5663-1,0)</f>
        <v>Description - Asset Type 259</v>
      </c>
      <c r="D5663" s="3"/>
      <c r="E5663" s="109"/>
      <c r="F5663" s="108" t="s">
        <v>41</v>
      </c>
      <c r="G5663" s="295">
        <f t="shared" ref="G5663:N5663" ca="1" si="517">VLOOKUP($B5663,$B$13:$N$512,5+G$5,FALSE)</f>
        <v>0</v>
      </c>
      <c r="H5663" s="295">
        <f t="shared" ca="1" si="517"/>
        <v>0</v>
      </c>
      <c r="I5663" s="295">
        <f t="shared" ca="1" si="517"/>
        <v>0</v>
      </c>
      <c r="J5663" s="295">
        <f t="shared" ca="1" si="517"/>
        <v>0</v>
      </c>
      <c r="K5663" s="295">
        <f t="shared" ca="1" si="517"/>
        <v>0</v>
      </c>
      <c r="L5663" s="295">
        <f t="shared" ca="1" si="517"/>
        <v>0</v>
      </c>
      <c r="M5663" s="295">
        <f t="shared" ca="1" si="517"/>
        <v>0</v>
      </c>
      <c r="N5663" s="295">
        <f t="shared" ca="1" si="517"/>
        <v>0</v>
      </c>
    </row>
    <row r="5664" spans="1:14" s="369" customFormat="1" ht="12.75" hidden="1" customHeight="1" outlineLevel="2" x14ac:dyDescent="0.25">
      <c r="A5664" s="3"/>
      <c r="B5664" s="3"/>
      <c r="C5664" s="21"/>
      <c r="D5664" s="3"/>
      <c r="E5664" s="107"/>
      <c r="F5664" s="106" t="s">
        <v>42</v>
      </c>
      <c r="G5664" s="111">
        <f ca="1">VLOOKUP($B5663,'Input Sheet'!$B$12:$N$511,5+G$5,FALSE)</f>
        <v>0</v>
      </c>
      <c r="H5664" s="111">
        <f ca="1">VLOOKUP($B5663,'Input Sheet'!$B$12:$N$511,5+H$5,FALSE)</f>
        <v>0</v>
      </c>
      <c r="I5664" s="111">
        <f ca="1">VLOOKUP($B5663,'Input Sheet'!$B$12:$N$511,5+I$5,FALSE)</f>
        <v>0</v>
      </c>
      <c r="J5664" s="111">
        <f ca="1">VLOOKUP($B5663,'Input Sheet'!$B$12:$N$511,5+J$5,FALSE)</f>
        <v>0</v>
      </c>
      <c r="K5664" s="111">
        <f ca="1">VLOOKUP($B5663,'Input Sheet'!$B$12:$N$511,5+K$5,FALSE)</f>
        <v>0</v>
      </c>
      <c r="L5664" s="111">
        <f ca="1">VLOOKUP($B5663,'Input Sheet'!$B$12:$N$511,5+L$5,FALSE)</f>
        <v>0</v>
      </c>
      <c r="M5664" s="111">
        <f ca="1">VLOOKUP($B5663,'Input Sheet'!$B$12:$N$511,5+M$5,FALSE)</f>
        <v>0</v>
      </c>
      <c r="N5664" s="111">
        <f ca="1">VLOOKUP($B5663,'Input Sheet'!$B$12:$N$511,5+N$5,FALSE)</f>
        <v>0</v>
      </c>
    </row>
    <row r="5665" spans="1:14" s="369" customFormat="1" ht="12.75" hidden="1" customHeight="1" outlineLevel="2" x14ac:dyDescent="0.25">
      <c r="A5665" s="3"/>
      <c r="B5665" s="3"/>
      <c r="C5665" s="3"/>
      <c r="D5665" s="3">
        <v>1</v>
      </c>
      <c r="E5665" s="290">
        <f t="array" aca="1" ref="E5665:E5679" ca="1">TRANSPOSE(G5663:N5663)</f>
        <v>0</v>
      </c>
      <c r="F5665" s="291"/>
      <c r="G5665" s="292"/>
      <c r="H5665" s="293">
        <f ca="1">IF(OFFSET(H5665,-$D5665,0)="n/a","n/a",IF(H$5&gt;OFFSET(H5665,-$D5665,0)+$D5665,$E5665-SUM($G5665:G5665),($E5665-SUM($G5665:G5665))/(OFFSET(H5665,-$D5665,0)-(H$5-$D5665-1))))</f>
        <v>0</v>
      </c>
      <c r="I5665" s="293">
        <f ca="1">IF(OFFSET(I5665,-$D5665,0)="n/a","n/a",IF(I$5&gt;OFFSET(I5665,-$D5665,0)+$D5665,$E5665-SUM($G5665:H5665),($E5665-SUM($G5665:H5665))/(OFFSET(I5665,-$D5665,0)-(I$5-$D5665-1))))</f>
        <v>0</v>
      </c>
      <c r="J5665" s="293">
        <f ca="1">IF(OFFSET(J5665,-$D5665,0)="n/a","n/a",IF(J$5&gt;OFFSET(J5665,-$D5665,0)+$D5665,$E5665-SUM($G5665:I5665),($E5665-SUM($G5665:I5665))/(OFFSET(J5665,-$D5665,0)-(J$5-$D5665-1))))</f>
        <v>0</v>
      </c>
      <c r="K5665" s="293">
        <f ca="1">IF(OFFSET(K5665,-$D5665,0)="n/a","n/a",IF(K$5&gt;OFFSET(K5665,-$D5665,0)+$D5665,$E5665-SUM($G5665:J5665),($E5665-SUM($G5665:J5665))/(OFFSET(K5665,-$D5665,0)-(K$5-$D5665-1))))</f>
        <v>0</v>
      </c>
      <c r="L5665" s="293">
        <f ca="1">IF(OFFSET(L5665,-$D5665,0)="n/a","n/a",IF(L$5&gt;OFFSET(L5665,-$D5665,0)+$D5665,$E5665-SUM($G5665:K5665),($E5665-SUM($G5665:K5665))/(OFFSET(L5665,-$D5665,0)-(L$5-$D5665-1))))</f>
        <v>0</v>
      </c>
      <c r="M5665" s="293">
        <f ca="1">IF(OFFSET(M5665,-$D5665,0)="n/a","n/a",IF(M$5&gt;OFFSET(M5665,-$D5665,0)+$D5665,$E5665-SUM($G5665:L5665),($E5665-SUM($G5665:L5665))/(OFFSET(M5665,-$D5665,0)-(M$5-$D5665-1))))</f>
        <v>0</v>
      </c>
      <c r="N5665" s="293">
        <f ca="1">IF(OFFSET(N5665,-$D5665,0)="n/a","n/a",IF(N$5&gt;OFFSET(N5665,-$D5665,0)+$D5665,$E5665-SUM($G5665:M5665),($E5665-SUM($G5665:M5665))/(OFFSET(N5665,-$D5665,0)-(N$5-$D5665-1))))</f>
        <v>0</v>
      </c>
    </row>
    <row r="5666" spans="1:14" s="369" customFormat="1" ht="12.75" hidden="1" customHeight="1" outlineLevel="2" x14ac:dyDescent="0.25">
      <c r="A5666" s="3"/>
      <c r="B5666" s="3"/>
      <c r="C5666" s="392" t="s">
        <v>43</v>
      </c>
      <c r="D5666" s="3">
        <v>2</v>
      </c>
      <c r="E5666" s="290">
        <f ca="1"/>
        <v>0</v>
      </c>
      <c r="F5666" s="291"/>
      <c r="G5666" s="294"/>
      <c r="H5666" s="292"/>
      <c r="I5666" s="293">
        <f ca="1">IF(OFFSET(I5666,-$D5666,0)="n/a","n/a",IF(I$5&gt;OFFSET(I5666,-$D5666,0)+$D5666,$E5666-SUM($G5666:H5666),($E5666-SUM($G5666:H5666))/(OFFSET(I5666,-$D5666,0)-(I$5-$D5666-1))))</f>
        <v>0</v>
      </c>
      <c r="J5666" s="293">
        <f ca="1">IF(OFFSET(J5666,-$D5666,0)="n/a","n/a",IF(J$5&gt;OFFSET(J5666,-$D5666,0)+$D5666,$E5666-SUM($G5666:I5666),($E5666-SUM($G5666:I5666))/(OFFSET(J5666,-$D5666,0)-(J$5-$D5666-1))))</f>
        <v>0</v>
      </c>
      <c r="K5666" s="293">
        <f ca="1">IF(OFFSET(K5666,-$D5666,0)="n/a","n/a",IF(K$5&gt;OFFSET(K5666,-$D5666,0)+$D5666,$E5666-SUM($G5666:J5666),($E5666-SUM($G5666:J5666))/(OFFSET(K5666,-$D5666,0)-(K$5-$D5666-1))))</f>
        <v>0</v>
      </c>
      <c r="L5666" s="293">
        <f ca="1">IF(OFFSET(L5666,-$D5666,0)="n/a","n/a",IF(L$5&gt;OFFSET(L5666,-$D5666,0)+$D5666,$E5666-SUM($G5666:K5666),($E5666-SUM($G5666:K5666))/(OFFSET(L5666,-$D5666,0)-(L$5-$D5666-1))))</f>
        <v>0</v>
      </c>
      <c r="M5666" s="293">
        <f ca="1">IF(OFFSET(M5666,-$D5666,0)="n/a","n/a",IF(M$5&gt;OFFSET(M5666,-$D5666,0)+$D5666,$E5666-SUM($G5666:L5666),($E5666-SUM($G5666:L5666))/(OFFSET(M5666,-$D5666,0)-(M$5-$D5666-1))))</f>
        <v>0</v>
      </c>
      <c r="N5666" s="293">
        <f ca="1">IF(OFFSET(N5666,-$D5666,0)="n/a","n/a",IF(N$5&gt;OFFSET(N5666,-$D5666,0)+$D5666,$E5666-SUM($G5666:M5666),($E5666-SUM($G5666:M5666))/(OFFSET(N5666,-$D5666,0)-(N$5-$D5666-1))))</f>
        <v>0</v>
      </c>
    </row>
    <row r="5667" spans="1:14" s="369" customFormat="1" ht="12.75" hidden="1" customHeight="1" outlineLevel="2" x14ac:dyDescent="0.25">
      <c r="A5667" s="3"/>
      <c r="B5667" s="3"/>
      <c r="C5667" s="392"/>
      <c r="D5667" s="3">
        <v>3</v>
      </c>
      <c r="E5667" s="290">
        <f ca="1"/>
        <v>0</v>
      </c>
      <c r="F5667" s="291"/>
      <c r="G5667" s="294"/>
      <c r="H5667" s="294"/>
      <c r="I5667" s="292"/>
      <c r="J5667" s="293">
        <f ca="1">IF(OFFSET(J5667,-$D5667,0)="n/a","n/a",IF(J$5&gt;OFFSET(J5667,-$D5667,0)+$D5667,$E5667-SUM($G5667:I5667),($E5667-SUM($G5667:I5667))/(OFFSET(J5667,-$D5667,0)-(J$5-$D5667-1))))</f>
        <v>0</v>
      </c>
      <c r="K5667" s="293">
        <f ca="1">IF(OFFSET(K5667,-$D5667,0)="n/a","n/a",IF(K$5&gt;OFFSET(K5667,-$D5667,0)+$D5667,$E5667-SUM($G5667:J5667),($E5667-SUM($G5667:J5667))/(OFFSET(K5667,-$D5667,0)-(K$5-$D5667-1))))</f>
        <v>0</v>
      </c>
      <c r="L5667" s="293">
        <f ca="1">IF(OFFSET(L5667,-$D5667,0)="n/a","n/a",IF(L$5&gt;OFFSET(L5667,-$D5667,0)+$D5667,$E5667-SUM($G5667:K5667),($E5667-SUM($G5667:K5667))/(OFFSET(L5667,-$D5667,0)-(L$5-$D5667-1))))</f>
        <v>0</v>
      </c>
      <c r="M5667" s="293">
        <f ca="1">IF(OFFSET(M5667,-$D5667,0)="n/a","n/a",IF(M$5&gt;OFFSET(M5667,-$D5667,0)+$D5667,$E5667-SUM($G5667:L5667),($E5667-SUM($G5667:L5667))/(OFFSET(M5667,-$D5667,0)-(M$5-$D5667-1))))</f>
        <v>0</v>
      </c>
      <c r="N5667" s="293">
        <f ca="1">IF(OFFSET(N5667,-$D5667,0)="n/a","n/a",IF(N$5&gt;OFFSET(N5667,-$D5667,0)+$D5667,$E5667-SUM($G5667:M5667),($E5667-SUM($G5667:M5667))/(OFFSET(N5667,-$D5667,0)-(N$5-$D5667-1))))</f>
        <v>0</v>
      </c>
    </row>
    <row r="5668" spans="1:14" s="369" customFormat="1" ht="12.75" hidden="1" customHeight="1" outlineLevel="2" x14ac:dyDescent="0.25">
      <c r="A5668" s="3"/>
      <c r="B5668" s="3"/>
      <c r="C5668" s="392"/>
      <c r="D5668" s="3">
        <v>4</v>
      </c>
      <c r="E5668" s="290">
        <f ca="1"/>
        <v>0</v>
      </c>
      <c r="F5668" s="291"/>
      <c r="G5668" s="294"/>
      <c r="H5668" s="294"/>
      <c r="I5668" s="294"/>
      <c r="J5668" s="292"/>
      <c r="K5668" s="293">
        <f ca="1">IF(OFFSET(K5668,-$D5668,0)="n/a","n/a",IF(K$5&gt;OFFSET(K5668,-$D5668,0)+$D5668,$E5668-SUM($G5668:J5668),($E5668-SUM($G5668:J5668))/(OFFSET(K5668,-$D5668,0)-(K$5-$D5668-1))))</f>
        <v>0</v>
      </c>
      <c r="L5668" s="293">
        <f ca="1">IF(OFFSET(L5668,-$D5668,0)="n/a","n/a",IF(L$5&gt;OFFSET(L5668,-$D5668,0)+$D5668,$E5668-SUM($G5668:K5668),($E5668-SUM($G5668:K5668))/(OFFSET(L5668,-$D5668,0)-(L$5-$D5668-1))))</f>
        <v>0</v>
      </c>
      <c r="M5668" s="293">
        <f ca="1">IF(OFFSET(M5668,-$D5668,0)="n/a","n/a",IF(M$5&gt;OFFSET(M5668,-$D5668,0)+$D5668,$E5668-SUM($G5668:L5668),($E5668-SUM($G5668:L5668))/(OFFSET(M5668,-$D5668,0)-(M$5-$D5668-1))))</f>
        <v>0</v>
      </c>
      <c r="N5668" s="293">
        <f ca="1">IF(OFFSET(N5668,-$D5668,0)="n/a","n/a",IF(N$5&gt;OFFSET(N5668,-$D5668,0)+$D5668,$E5668-SUM($G5668:M5668),($E5668-SUM($G5668:M5668))/(OFFSET(N5668,-$D5668,0)-(N$5-$D5668-1))))</f>
        <v>0</v>
      </c>
    </row>
    <row r="5669" spans="1:14" s="369" customFormat="1" ht="12.75" hidden="1" customHeight="1" outlineLevel="2" x14ac:dyDescent="0.25">
      <c r="A5669" s="3"/>
      <c r="B5669" s="3"/>
      <c r="C5669" s="392"/>
      <c r="D5669" s="3">
        <v>5</v>
      </c>
      <c r="E5669" s="290">
        <f ca="1"/>
        <v>0</v>
      </c>
      <c r="F5669" s="291"/>
      <c r="G5669" s="294"/>
      <c r="H5669" s="294"/>
      <c r="I5669" s="294"/>
      <c r="J5669" s="294"/>
      <c r="K5669" s="292"/>
      <c r="L5669" s="293">
        <f ca="1">IF(OFFSET(L5669,-$D5669,0)="n/a","n/a",IF(L$5&gt;OFFSET(L5669,-$D5669,0)+$D5669,$E5669-SUM($G5669:K5669),($E5669-SUM($G5669:K5669))/(OFFSET(L5669,-$D5669,0)-(L$5-$D5669-1))))</f>
        <v>0</v>
      </c>
      <c r="M5669" s="293">
        <f ca="1">IF(OFFSET(M5669,-$D5669,0)="n/a","n/a",IF(M$5&gt;OFFSET(M5669,-$D5669,0)+$D5669,$E5669-SUM($G5669:L5669),($E5669-SUM($G5669:L5669))/(OFFSET(M5669,-$D5669,0)-(M$5-$D5669-1))))</f>
        <v>0</v>
      </c>
      <c r="N5669" s="293">
        <f ca="1">IF(OFFSET(N5669,-$D5669,0)="n/a","n/a",IF(N$5&gt;OFFSET(N5669,-$D5669,0)+$D5669,$E5669-SUM($G5669:M5669),($E5669-SUM($G5669:M5669))/(OFFSET(N5669,-$D5669,0)-(N$5-$D5669-1))))</f>
        <v>0</v>
      </c>
    </row>
    <row r="5670" spans="1:14" s="369" customFormat="1" ht="12.75" hidden="1" customHeight="1" outlineLevel="2" x14ac:dyDescent="0.25">
      <c r="A5670" s="3"/>
      <c r="B5670" s="3"/>
      <c r="C5670" s="392"/>
      <c r="D5670" s="3">
        <v>6</v>
      </c>
      <c r="E5670" s="290">
        <f ca="1"/>
        <v>0</v>
      </c>
      <c r="F5670" s="291"/>
      <c r="G5670" s="294"/>
      <c r="H5670" s="294"/>
      <c r="I5670" s="294"/>
      <c r="J5670" s="294"/>
      <c r="K5670" s="294"/>
      <c r="L5670" s="292"/>
      <c r="M5670" s="293">
        <f ca="1">IF(OFFSET(M5670,-$D5670,0)="n/a","n/a",IF(M$5&gt;OFFSET(M5670,-$D5670,0)+$D5670,$E5670-SUM($G5670:L5670),($E5670-SUM($G5670:L5670))/(OFFSET(M5670,-$D5670,0)-(M$5-$D5670-1))))</f>
        <v>0</v>
      </c>
      <c r="N5670" s="293">
        <f ca="1">IF(OFFSET(N5670,-$D5670,0)="n/a","n/a",IF(N$5&gt;OFFSET(N5670,-$D5670,0)+$D5670,$E5670-SUM($G5670:M5670),($E5670-SUM($G5670:M5670))/(OFFSET(N5670,-$D5670,0)-(N$5-$D5670-1))))</f>
        <v>0</v>
      </c>
    </row>
    <row r="5671" spans="1:14" s="369" customFormat="1" ht="12.75" hidden="1" customHeight="1" outlineLevel="2" x14ac:dyDescent="0.25">
      <c r="A5671" s="3"/>
      <c r="B5671" s="3"/>
      <c r="C5671" s="392"/>
      <c r="D5671" s="3">
        <v>7</v>
      </c>
      <c r="E5671" s="290">
        <f ca="1"/>
        <v>0</v>
      </c>
      <c r="F5671" s="291"/>
      <c r="G5671" s="294"/>
      <c r="H5671" s="294"/>
      <c r="I5671" s="294"/>
      <c r="J5671" s="294"/>
      <c r="K5671" s="294"/>
      <c r="L5671" s="294"/>
      <c r="M5671" s="292"/>
      <c r="N5671" s="293">
        <f ca="1">IF(OFFSET(N5671,-$D5671,0)="n/a","n/a",IF(N$5&gt;OFFSET(N5671,-$D5671,0)+$D5671,$E5671-SUM($G5671:M5671),($E5671-SUM($G5671:M5671))/(OFFSET(N5671,-$D5671,0)-(N$5-$D5671-1))))</f>
        <v>0</v>
      </c>
    </row>
    <row r="5672" spans="1:14" s="369" customFormat="1" ht="12.75" hidden="1" customHeight="1" outlineLevel="2" x14ac:dyDescent="0.25">
      <c r="A5672" s="3"/>
      <c r="B5672" s="3"/>
      <c r="C5672" s="392"/>
      <c r="D5672" s="3">
        <v>8</v>
      </c>
      <c r="E5672" s="290">
        <f ca="1"/>
        <v>0</v>
      </c>
      <c r="F5672" s="291"/>
      <c r="G5672" s="294"/>
      <c r="H5672" s="294"/>
      <c r="I5672" s="294"/>
      <c r="J5672" s="294"/>
      <c r="K5672" s="294"/>
      <c r="L5672" s="294"/>
      <c r="M5672" s="294"/>
      <c r="N5672" s="292"/>
    </row>
    <row r="5673" spans="1:14" s="369" customFormat="1" ht="12.75" hidden="1" customHeight="1" outlineLevel="2" x14ac:dyDescent="0.25">
      <c r="A5673" s="3"/>
      <c r="B5673" s="3"/>
      <c r="C5673" s="392"/>
      <c r="D5673" s="3">
        <v>9</v>
      </c>
      <c r="E5673" s="290" t="e">
        <f ca="1"/>
        <v>#N/A</v>
      </c>
      <c r="F5673" s="291"/>
      <c r="G5673" s="294"/>
      <c r="H5673" s="294"/>
      <c r="I5673" s="294"/>
      <c r="J5673" s="294"/>
      <c r="K5673" s="294"/>
      <c r="L5673" s="294"/>
      <c r="M5673" s="294"/>
      <c r="N5673" s="294"/>
    </row>
    <row r="5674" spans="1:14" s="369" customFormat="1" ht="12.75" hidden="1" customHeight="1" outlineLevel="2" x14ac:dyDescent="0.25">
      <c r="A5674" s="3"/>
      <c r="B5674" s="3"/>
      <c r="C5674" s="392"/>
      <c r="D5674" s="3">
        <v>10</v>
      </c>
      <c r="E5674" s="290" t="e">
        <f ca="1"/>
        <v>#N/A</v>
      </c>
      <c r="F5674" s="291"/>
      <c r="G5674" s="294"/>
      <c r="H5674" s="294"/>
      <c r="I5674" s="294"/>
      <c r="J5674" s="294"/>
      <c r="K5674" s="294"/>
      <c r="L5674" s="294"/>
      <c r="M5674" s="294"/>
      <c r="N5674" s="294"/>
    </row>
    <row r="5675" spans="1:14" s="369" customFormat="1" ht="12.75" hidden="1" customHeight="1" outlineLevel="2" x14ac:dyDescent="0.25">
      <c r="A5675" s="3"/>
      <c r="B5675" s="3"/>
      <c r="C5675" s="392"/>
      <c r="D5675" s="3">
        <v>11</v>
      </c>
      <c r="E5675" s="290" t="e">
        <f ca="1"/>
        <v>#N/A</v>
      </c>
      <c r="F5675" s="291"/>
      <c r="G5675" s="294"/>
      <c r="H5675" s="294"/>
      <c r="I5675" s="294"/>
      <c r="J5675" s="294"/>
      <c r="K5675" s="294"/>
      <c r="L5675" s="294"/>
      <c r="M5675" s="294"/>
      <c r="N5675" s="294"/>
    </row>
    <row r="5676" spans="1:14" s="369" customFormat="1" ht="12.75" hidden="1" customHeight="1" outlineLevel="2" x14ac:dyDescent="0.25">
      <c r="A5676" s="3"/>
      <c r="B5676" s="3"/>
      <c r="C5676" s="392"/>
      <c r="D5676" s="3">
        <v>12</v>
      </c>
      <c r="E5676" s="290" t="e">
        <f ca="1"/>
        <v>#N/A</v>
      </c>
      <c r="F5676" s="291"/>
      <c r="G5676" s="294"/>
      <c r="H5676" s="294"/>
      <c r="I5676" s="294"/>
      <c r="J5676" s="294"/>
      <c r="K5676" s="294"/>
      <c r="L5676" s="294"/>
      <c r="M5676" s="294"/>
      <c r="N5676" s="294"/>
    </row>
    <row r="5677" spans="1:14" s="369" customFormat="1" ht="12.75" hidden="1" customHeight="1" outlineLevel="2" x14ac:dyDescent="0.25">
      <c r="A5677" s="3"/>
      <c r="B5677" s="3"/>
      <c r="C5677" s="392"/>
      <c r="D5677" s="3">
        <v>13</v>
      </c>
      <c r="E5677" s="290" t="e">
        <f ca="1"/>
        <v>#N/A</v>
      </c>
      <c r="F5677" s="291"/>
      <c r="G5677" s="294"/>
      <c r="H5677" s="294"/>
      <c r="I5677" s="294"/>
      <c r="J5677" s="294"/>
      <c r="K5677" s="294"/>
      <c r="L5677" s="294"/>
      <c r="M5677" s="294"/>
      <c r="N5677" s="294"/>
    </row>
    <row r="5678" spans="1:14" s="369" customFormat="1" ht="12.75" hidden="1" customHeight="1" outlineLevel="2" x14ac:dyDescent="0.25">
      <c r="A5678" s="3"/>
      <c r="B5678" s="3"/>
      <c r="C5678" s="392"/>
      <c r="D5678" s="3">
        <v>14</v>
      </c>
      <c r="E5678" s="290" t="e">
        <f ca="1"/>
        <v>#N/A</v>
      </c>
      <c r="F5678" s="291"/>
      <c r="G5678" s="294"/>
      <c r="H5678" s="294"/>
      <c r="I5678" s="294"/>
      <c r="J5678" s="294"/>
      <c r="K5678" s="294"/>
      <c r="L5678" s="294"/>
      <c r="M5678" s="294"/>
      <c r="N5678" s="294"/>
    </row>
    <row r="5679" spans="1:14" s="369" customFormat="1" ht="12.75" hidden="1" customHeight="1" outlineLevel="2" x14ac:dyDescent="0.25">
      <c r="A5679" s="3"/>
      <c r="B5679" s="3"/>
      <c r="C5679" s="392"/>
      <c r="D5679" s="3">
        <v>15</v>
      </c>
      <c r="E5679" s="290" t="e">
        <f ca="1"/>
        <v>#N/A</v>
      </c>
      <c r="F5679" s="291"/>
      <c r="G5679" s="294"/>
      <c r="H5679" s="294"/>
      <c r="I5679" s="294"/>
      <c r="J5679" s="294"/>
      <c r="K5679" s="294"/>
      <c r="L5679" s="294"/>
      <c r="M5679" s="294"/>
      <c r="N5679" s="294"/>
    </row>
    <row r="5680" spans="1:14" s="369" customFormat="1" ht="12.75" hidden="1" customHeight="1" outlineLevel="1" x14ac:dyDescent="0.25">
      <c r="A5680" s="3"/>
      <c r="B5680" s="145" t="str">
        <f ca="1">B5663</f>
        <v>Asset Type 259</v>
      </c>
      <c r="C5680" s="145" t="str">
        <f ca="1">C5663</f>
        <v>Description - Asset Type 259</v>
      </c>
      <c r="D5680" s="3"/>
      <c r="E5680" s="3"/>
      <c r="F5680" s="106" t="s">
        <v>44</v>
      </c>
      <c r="G5680" s="296">
        <f t="shared" ref="G5680:N5680" si="518">SUM(G5665:G5679)</f>
        <v>0</v>
      </c>
      <c r="H5680" s="296">
        <f t="shared" ca="1" si="518"/>
        <v>0</v>
      </c>
      <c r="I5680" s="296">
        <f t="shared" ca="1" si="518"/>
        <v>0</v>
      </c>
      <c r="J5680" s="296">
        <f t="shared" ca="1" si="518"/>
        <v>0</v>
      </c>
      <c r="K5680" s="296">
        <f t="shared" ca="1" si="518"/>
        <v>0</v>
      </c>
      <c r="L5680" s="296">
        <f t="shared" ca="1" si="518"/>
        <v>0</v>
      </c>
      <c r="M5680" s="296">
        <f t="shared" ca="1" si="518"/>
        <v>0</v>
      </c>
      <c r="N5680" s="296">
        <f t="shared" ca="1" si="518"/>
        <v>0</v>
      </c>
    </row>
    <row r="5681" spans="1:14" s="369" customFormat="1" ht="12.75" hidden="1" customHeight="1" outlineLevel="2" x14ac:dyDescent="0.25">
      <c r="A5681" s="217">
        <f>A5663+1</f>
        <v>260</v>
      </c>
      <c r="B5681" s="22" t="str">
        <f ca="1">OFFSET($B$13,$A5681-1,0)</f>
        <v>Asset Type 260</v>
      </c>
      <c r="C5681" s="22" t="str">
        <f ca="1">OFFSET($C$13,$A5681-1,0)</f>
        <v>Description - Asset Type 260</v>
      </c>
      <c r="D5681" s="3"/>
      <c r="E5681" s="109"/>
      <c r="F5681" s="108" t="s">
        <v>41</v>
      </c>
      <c r="G5681" s="295">
        <f t="shared" ref="G5681:N5681" ca="1" si="519">VLOOKUP($B5681,$B$13:$N$512,5+G$5,FALSE)</f>
        <v>0</v>
      </c>
      <c r="H5681" s="295">
        <f t="shared" ca="1" si="519"/>
        <v>0</v>
      </c>
      <c r="I5681" s="295">
        <f t="shared" ca="1" si="519"/>
        <v>0</v>
      </c>
      <c r="J5681" s="295">
        <f t="shared" ca="1" si="519"/>
        <v>0</v>
      </c>
      <c r="K5681" s="295">
        <f t="shared" ca="1" si="519"/>
        <v>0</v>
      </c>
      <c r="L5681" s="295">
        <f t="shared" ca="1" si="519"/>
        <v>0</v>
      </c>
      <c r="M5681" s="295">
        <f t="shared" ca="1" si="519"/>
        <v>0</v>
      </c>
      <c r="N5681" s="295">
        <f t="shared" ca="1" si="519"/>
        <v>0</v>
      </c>
    </row>
    <row r="5682" spans="1:14" s="369" customFormat="1" ht="12.75" hidden="1" customHeight="1" outlineLevel="2" x14ac:dyDescent="0.25">
      <c r="A5682" s="3"/>
      <c r="B5682" s="3"/>
      <c r="C5682" s="21"/>
      <c r="D5682" s="3"/>
      <c r="E5682" s="107"/>
      <c r="F5682" s="106" t="s">
        <v>42</v>
      </c>
      <c r="G5682" s="111">
        <f ca="1">VLOOKUP($B5681,'Input Sheet'!$B$12:$N$511,5+G$5,FALSE)</f>
        <v>0</v>
      </c>
      <c r="H5682" s="111">
        <f ca="1">VLOOKUP($B5681,'Input Sheet'!$B$12:$N$511,5+H$5,FALSE)</f>
        <v>0</v>
      </c>
      <c r="I5682" s="111">
        <f ca="1">VLOOKUP($B5681,'Input Sheet'!$B$12:$N$511,5+I$5,FALSE)</f>
        <v>0</v>
      </c>
      <c r="J5682" s="111">
        <f ca="1">VLOOKUP($B5681,'Input Sheet'!$B$12:$N$511,5+J$5,FALSE)</f>
        <v>0</v>
      </c>
      <c r="K5682" s="111">
        <f ca="1">VLOOKUP($B5681,'Input Sheet'!$B$12:$N$511,5+K$5,FALSE)</f>
        <v>0</v>
      </c>
      <c r="L5682" s="111">
        <f ca="1">VLOOKUP($B5681,'Input Sheet'!$B$12:$N$511,5+L$5,FALSE)</f>
        <v>0</v>
      </c>
      <c r="M5682" s="111">
        <f ca="1">VLOOKUP($B5681,'Input Sheet'!$B$12:$N$511,5+M$5,FALSE)</f>
        <v>0</v>
      </c>
      <c r="N5682" s="111">
        <f ca="1">VLOOKUP($B5681,'Input Sheet'!$B$12:$N$511,5+N$5,FALSE)</f>
        <v>0</v>
      </c>
    </row>
    <row r="5683" spans="1:14" s="369" customFormat="1" ht="12.75" hidden="1" customHeight="1" outlineLevel="2" x14ac:dyDescent="0.25">
      <c r="A5683" s="3"/>
      <c r="B5683" s="3"/>
      <c r="C5683" s="3"/>
      <c r="D5683" s="3">
        <v>1</v>
      </c>
      <c r="E5683" s="290">
        <f t="array" aca="1" ref="E5683:E5697" ca="1">TRANSPOSE(G5681:N5681)</f>
        <v>0</v>
      </c>
      <c r="F5683" s="291"/>
      <c r="G5683" s="292"/>
      <c r="H5683" s="293">
        <f ca="1">IF(OFFSET(H5683,-$D5683,0)="n/a","n/a",IF(H$5&gt;OFFSET(H5683,-$D5683,0)+$D5683,$E5683-SUM($G5683:G5683),($E5683-SUM($G5683:G5683))/(OFFSET(H5683,-$D5683,0)-(H$5-$D5683-1))))</f>
        <v>0</v>
      </c>
      <c r="I5683" s="293">
        <f ca="1">IF(OFFSET(I5683,-$D5683,0)="n/a","n/a",IF(I$5&gt;OFFSET(I5683,-$D5683,0)+$D5683,$E5683-SUM($G5683:H5683),($E5683-SUM($G5683:H5683))/(OFFSET(I5683,-$D5683,0)-(I$5-$D5683-1))))</f>
        <v>0</v>
      </c>
      <c r="J5683" s="293">
        <f ca="1">IF(OFFSET(J5683,-$D5683,0)="n/a","n/a",IF(J$5&gt;OFFSET(J5683,-$D5683,0)+$D5683,$E5683-SUM($G5683:I5683),($E5683-SUM($G5683:I5683))/(OFFSET(J5683,-$D5683,0)-(J$5-$D5683-1))))</f>
        <v>0</v>
      </c>
      <c r="K5683" s="293">
        <f ca="1">IF(OFFSET(K5683,-$D5683,0)="n/a","n/a",IF(K$5&gt;OFFSET(K5683,-$D5683,0)+$D5683,$E5683-SUM($G5683:J5683),($E5683-SUM($G5683:J5683))/(OFFSET(K5683,-$D5683,0)-(K$5-$D5683-1))))</f>
        <v>0</v>
      </c>
      <c r="L5683" s="293">
        <f ca="1">IF(OFFSET(L5683,-$D5683,0)="n/a","n/a",IF(L$5&gt;OFFSET(L5683,-$D5683,0)+$D5683,$E5683-SUM($G5683:K5683),($E5683-SUM($G5683:K5683))/(OFFSET(L5683,-$D5683,0)-(L$5-$D5683-1))))</f>
        <v>0</v>
      </c>
      <c r="M5683" s="293">
        <f ca="1">IF(OFFSET(M5683,-$D5683,0)="n/a","n/a",IF(M$5&gt;OFFSET(M5683,-$D5683,0)+$D5683,$E5683-SUM($G5683:L5683),($E5683-SUM($G5683:L5683))/(OFFSET(M5683,-$D5683,0)-(M$5-$D5683-1))))</f>
        <v>0</v>
      </c>
      <c r="N5683" s="293">
        <f ca="1">IF(OFFSET(N5683,-$D5683,0)="n/a","n/a",IF(N$5&gt;OFFSET(N5683,-$D5683,0)+$D5683,$E5683-SUM($G5683:M5683),($E5683-SUM($G5683:M5683))/(OFFSET(N5683,-$D5683,0)-(N$5-$D5683-1))))</f>
        <v>0</v>
      </c>
    </row>
    <row r="5684" spans="1:14" s="369" customFormat="1" ht="12.75" hidden="1" customHeight="1" outlineLevel="2" x14ac:dyDescent="0.25">
      <c r="A5684" s="3"/>
      <c r="B5684" s="3"/>
      <c r="C5684" s="392" t="s">
        <v>43</v>
      </c>
      <c r="D5684" s="3">
        <v>2</v>
      </c>
      <c r="E5684" s="290">
        <f ca="1"/>
        <v>0</v>
      </c>
      <c r="F5684" s="291"/>
      <c r="G5684" s="294"/>
      <c r="H5684" s="292"/>
      <c r="I5684" s="293">
        <f ca="1">IF(OFFSET(I5684,-$D5684,0)="n/a","n/a",IF(I$5&gt;OFFSET(I5684,-$D5684,0)+$D5684,$E5684-SUM($G5684:H5684),($E5684-SUM($G5684:H5684))/(OFFSET(I5684,-$D5684,0)-(I$5-$D5684-1))))</f>
        <v>0</v>
      </c>
      <c r="J5684" s="293">
        <f ca="1">IF(OFFSET(J5684,-$D5684,0)="n/a","n/a",IF(J$5&gt;OFFSET(J5684,-$D5684,0)+$D5684,$E5684-SUM($G5684:I5684),($E5684-SUM($G5684:I5684))/(OFFSET(J5684,-$D5684,0)-(J$5-$D5684-1))))</f>
        <v>0</v>
      </c>
      <c r="K5684" s="293">
        <f ca="1">IF(OFFSET(K5684,-$D5684,0)="n/a","n/a",IF(K$5&gt;OFFSET(K5684,-$D5684,0)+$D5684,$E5684-SUM($G5684:J5684),($E5684-SUM($G5684:J5684))/(OFFSET(K5684,-$D5684,0)-(K$5-$D5684-1))))</f>
        <v>0</v>
      </c>
      <c r="L5684" s="293">
        <f ca="1">IF(OFFSET(L5684,-$D5684,0)="n/a","n/a",IF(L$5&gt;OFFSET(L5684,-$D5684,0)+$D5684,$E5684-SUM($G5684:K5684),($E5684-SUM($G5684:K5684))/(OFFSET(L5684,-$D5684,0)-(L$5-$D5684-1))))</f>
        <v>0</v>
      </c>
      <c r="M5684" s="293">
        <f ca="1">IF(OFFSET(M5684,-$D5684,0)="n/a","n/a",IF(M$5&gt;OFFSET(M5684,-$D5684,0)+$D5684,$E5684-SUM($G5684:L5684),($E5684-SUM($G5684:L5684))/(OFFSET(M5684,-$D5684,0)-(M$5-$D5684-1))))</f>
        <v>0</v>
      </c>
      <c r="N5684" s="293">
        <f ca="1">IF(OFFSET(N5684,-$D5684,0)="n/a","n/a",IF(N$5&gt;OFFSET(N5684,-$D5684,0)+$D5684,$E5684-SUM($G5684:M5684),($E5684-SUM($G5684:M5684))/(OFFSET(N5684,-$D5684,0)-(N$5-$D5684-1))))</f>
        <v>0</v>
      </c>
    </row>
    <row r="5685" spans="1:14" s="369" customFormat="1" ht="12.75" hidden="1" customHeight="1" outlineLevel="2" x14ac:dyDescent="0.25">
      <c r="A5685" s="3"/>
      <c r="B5685" s="3"/>
      <c r="C5685" s="392"/>
      <c r="D5685" s="3">
        <v>3</v>
      </c>
      <c r="E5685" s="290">
        <f ca="1"/>
        <v>0</v>
      </c>
      <c r="F5685" s="291"/>
      <c r="G5685" s="294"/>
      <c r="H5685" s="294"/>
      <c r="I5685" s="292"/>
      <c r="J5685" s="293">
        <f ca="1">IF(OFFSET(J5685,-$D5685,0)="n/a","n/a",IF(J$5&gt;OFFSET(J5685,-$D5685,0)+$D5685,$E5685-SUM($G5685:I5685),($E5685-SUM($G5685:I5685))/(OFFSET(J5685,-$D5685,0)-(J$5-$D5685-1))))</f>
        <v>0</v>
      </c>
      <c r="K5685" s="293">
        <f ca="1">IF(OFFSET(K5685,-$D5685,0)="n/a","n/a",IF(K$5&gt;OFFSET(K5685,-$D5685,0)+$D5685,$E5685-SUM($G5685:J5685),($E5685-SUM($G5685:J5685))/(OFFSET(K5685,-$D5685,0)-(K$5-$D5685-1))))</f>
        <v>0</v>
      </c>
      <c r="L5685" s="293">
        <f ca="1">IF(OFFSET(L5685,-$D5685,0)="n/a","n/a",IF(L$5&gt;OFFSET(L5685,-$D5685,0)+$D5685,$E5685-SUM($G5685:K5685),($E5685-SUM($G5685:K5685))/(OFFSET(L5685,-$D5685,0)-(L$5-$D5685-1))))</f>
        <v>0</v>
      </c>
      <c r="M5685" s="293">
        <f ca="1">IF(OFFSET(M5685,-$D5685,0)="n/a","n/a",IF(M$5&gt;OFFSET(M5685,-$D5685,0)+$D5685,$E5685-SUM($G5685:L5685),($E5685-SUM($G5685:L5685))/(OFFSET(M5685,-$D5685,0)-(M$5-$D5685-1))))</f>
        <v>0</v>
      </c>
      <c r="N5685" s="293">
        <f ca="1">IF(OFFSET(N5685,-$D5685,0)="n/a","n/a",IF(N$5&gt;OFFSET(N5685,-$D5685,0)+$D5685,$E5685-SUM($G5685:M5685),($E5685-SUM($G5685:M5685))/(OFFSET(N5685,-$D5685,0)-(N$5-$D5685-1))))</f>
        <v>0</v>
      </c>
    </row>
    <row r="5686" spans="1:14" s="369" customFormat="1" ht="12.75" hidden="1" customHeight="1" outlineLevel="2" x14ac:dyDescent="0.25">
      <c r="A5686" s="3"/>
      <c r="B5686" s="3"/>
      <c r="C5686" s="392"/>
      <c r="D5686" s="3">
        <v>4</v>
      </c>
      <c r="E5686" s="290">
        <f ca="1"/>
        <v>0</v>
      </c>
      <c r="F5686" s="291"/>
      <c r="G5686" s="294"/>
      <c r="H5686" s="294"/>
      <c r="I5686" s="294"/>
      <c r="J5686" s="292"/>
      <c r="K5686" s="293">
        <f ca="1">IF(OFFSET(K5686,-$D5686,0)="n/a","n/a",IF(K$5&gt;OFFSET(K5686,-$D5686,0)+$D5686,$E5686-SUM($G5686:J5686),($E5686-SUM($G5686:J5686))/(OFFSET(K5686,-$D5686,0)-(K$5-$D5686-1))))</f>
        <v>0</v>
      </c>
      <c r="L5686" s="293">
        <f ca="1">IF(OFFSET(L5686,-$D5686,0)="n/a","n/a",IF(L$5&gt;OFFSET(L5686,-$D5686,0)+$D5686,$E5686-SUM($G5686:K5686),($E5686-SUM($G5686:K5686))/(OFFSET(L5686,-$D5686,0)-(L$5-$D5686-1))))</f>
        <v>0</v>
      </c>
      <c r="M5686" s="293">
        <f ca="1">IF(OFFSET(M5686,-$D5686,0)="n/a","n/a",IF(M$5&gt;OFFSET(M5686,-$D5686,0)+$D5686,$E5686-SUM($G5686:L5686),($E5686-SUM($G5686:L5686))/(OFFSET(M5686,-$D5686,0)-(M$5-$D5686-1))))</f>
        <v>0</v>
      </c>
      <c r="N5686" s="293">
        <f ca="1">IF(OFFSET(N5686,-$D5686,0)="n/a","n/a",IF(N$5&gt;OFFSET(N5686,-$D5686,0)+$D5686,$E5686-SUM($G5686:M5686),($E5686-SUM($G5686:M5686))/(OFFSET(N5686,-$D5686,0)-(N$5-$D5686-1))))</f>
        <v>0</v>
      </c>
    </row>
    <row r="5687" spans="1:14" s="369" customFormat="1" ht="12.75" hidden="1" customHeight="1" outlineLevel="2" x14ac:dyDescent="0.25">
      <c r="A5687" s="3"/>
      <c r="B5687" s="3"/>
      <c r="C5687" s="392"/>
      <c r="D5687" s="3">
        <v>5</v>
      </c>
      <c r="E5687" s="290">
        <f ca="1"/>
        <v>0</v>
      </c>
      <c r="F5687" s="291"/>
      <c r="G5687" s="294"/>
      <c r="H5687" s="294"/>
      <c r="I5687" s="294"/>
      <c r="J5687" s="294"/>
      <c r="K5687" s="292"/>
      <c r="L5687" s="293">
        <f ca="1">IF(OFFSET(L5687,-$D5687,0)="n/a","n/a",IF(L$5&gt;OFFSET(L5687,-$D5687,0)+$D5687,$E5687-SUM($G5687:K5687),($E5687-SUM($G5687:K5687))/(OFFSET(L5687,-$D5687,0)-(L$5-$D5687-1))))</f>
        <v>0</v>
      </c>
      <c r="M5687" s="293">
        <f ca="1">IF(OFFSET(M5687,-$D5687,0)="n/a","n/a",IF(M$5&gt;OFFSET(M5687,-$D5687,0)+$D5687,$E5687-SUM($G5687:L5687),($E5687-SUM($G5687:L5687))/(OFFSET(M5687,-$D5687,0)-(M$5-$D5687-1))))</f>
        <v>0</v>
      </c>
      <c r="N5687" s="293">
        <f ca="1">IF(OFFSET(N5687,-$D5687,0)="n/a","n/a",IF(N$5&gt;OFFSET(N5687,-$D5687,0)+$D5687,$E5687-SUM($G5687:M5687),($E5687-SUM($G5687:M5687))/(OFFSET(N5687,-$D5687,0)-(N$5-$D5687-1))))</f>
        <v>0</v>
      </c>
    </row>
    <row r="5688" spans="1:14" s="369" customFormat="1" ht="12.75" hidden="1" customHeight="1" outlineLevel="2" x14ac:dyDescent="0.25">
      <c r="A5688" s="3"/>
      <c r="B5688" s="3"/>
      <c r="C5688" s="392"/>
      <c r="D5688" s="3">
        <v>6</v>
      </c>
      <c r="E5688" s="290">
        <f ca="1"/>
        <v>0</v>
      </c>
      <c r="F5688" s="291"/>
      <c r="G5688" s="294"/>
      <c r="H5688" s="294"/>
      <c r="I5688" s="294"/>
      <c r="J5688" s="294"/>
      <c r="K5688" s="294"/>
      <c r="L5688" s="292"/>
      <c r="M5688" s="293">
        <f ca="1">IF(OFFSET(M5688,-$D5688,0)="n/a","n/a",IF(M$5&gt;OFFSET(M5688,-$D5688,0)+$D5688,$E5688-SUM($G5688:L5688),($E5688-SUM($G5688:L5688))/(OFFSET(M5688,-$D5688,0)-(M$5-$D5688-1))))</f>
        <v>0</v>
      </c>
      <c r="N5688" s="293">
        <f ca="1">IF(OFFSET(N5688,-$D5688,0)="n/a","n/a",IF(N$5&gt;OFFSET(N5688,-$D5688,0)+$D5688,$E5688-SUM($G5688:M5688),($E5688-SUM($G5688:M5688))/(OFFSET(N5688,-$D5688,0)-(N$5-$D5688-1))))</f>
        <v>0</v>
      </c>
    </row>
    <row r="5689" spans="1:14" s="369" customFormat="1" ht="12.75" hidden="1" customHeight="1" outlineLevel="2" x14ac:dyDescent="0.25">
      <c r="A5689" s="3"/>
      <c r="B5689" s="3"/>
      <c r="C5689" s="392"/>
      <c r="D5689" s="3">
        <v>7</v>
      </c>
      <c r="E5689" s="290">
        <f ca="1"/>
        <v>0</v>
      </c>
      <c r="F5689" s="291"/>
      <c r="G5689" s="294"/>
      <c r="H5689" s="294"/>
      <c r="I5689" s="294"/>
      <c r="J5689" s="294"/>
      <c r="K5689" s="294"/>
      <c r="L5689" s="294"/>
      <c r="M5689" s="292"/>
      <c r="N5689" s="293">
        <f ca="1">IF(OFFSET(N5689,-$D5689,0)="n/a","n/a",IF(N$5&gt;OFFSET(N5689,-$D5689,0)+$D5689,$E5689-SUM($G5689:M5689),($E5689-SUM($G5689:M5689))/(OFFSET(N5689,-$D5689,0)-(N$5-$D5689-1))))</f>
        <v>0</v>
      </c>
    </row>
    <row r="5690" spans="1:14" s="369" customFormat="1" ht="12.75" hidden="1" customHeight="1" outlineLevel="2" x14ac:dyDescent="0.25">
      <c r="A5690" s="3"/>
      <c r="B5690" s="3"/>
      <c r="C5690" s="392"/>
      <c r="D5690" s="3">
        <v>8</v>
      </c>
      <c r="E5690" s="290">
        <f ca="1"/>
        <v>0</v>
      </c>
      <c r="F5690" s="291"/>
      <c r="G5690" s="294"/>
      <c r="H5690" s="294"/>
      <c r="I5690" s="294"/>
      <c r="J5690" s="294"/>
      <c r="K5690" s="294"/>
      <c r="L5690" s="294"/>
      <c r="M5690" s="294"/>
      <c r="N5690" s="292"/>
    </row>
    <row r="5691" spans="1:14" s="369" customFormat="1" ht="12.75" hidden="1" customHeight="1" outlineLevel="2" x14ac:dyDescent="0.25">
      <c r="A5691" s="3"/>
      <c r="B5691" s="3"/>
      <c r="C5691" s="392"/>
      <c r="D5691" s="3">
        <v>9</v>
      </c>
      <c r="E5691" s="290" t="e">
        <f ca="1"/>
        <v>#N/A</v>
      </c>
      <c r="F5691" s="291"/>
      <c r="G5691" s="294"/>
      <c r="H5691" s="294"/>
      <c r="I5691" s="294"/>
      <c r="J5691" s="294"/>
      <c r="K5691" s="294"/>
      <c r="L5691" s="294"/>
      <c r="M5691" s="294"/>
      <c r="N5691" s="294"/>
    </row>
    <row r="5692" spans="1:14" s="369" customFormat="1" ht="12.75" hidden="1" customHeight="1" outlineLevel="2" x14ac:dyDescent="0.25">
      <c r="A5692" s="3"/>
      <c r="B5692" s="3"/>
      <c r="C5692" s="392"/>
      <c r="D5692" s="3">
        <v>10</v>
      </c>
      <c r="E5692" s="290" t="e">
        <f ca="1"/>
        <v>#N/A</v>
      </c>
      <c r="F5692" s="291"/>
      <c r="G5692" s="294"/>
      <c r="H5692" s="294"/>
      <c r="I5692" s="294"/>
      <c r="J5692" s="294"/>
      <c r="K5692" s="294"/>
      <c r="L5692" s="294"/>
      <c r="M5692" s="294"/>
      <c r="N5692" s="294"/>
    </row>
    <row r="5693" spans="1:14" s="369" customFormat="1" ht="12.75" hidden="1" customHeight="1" outlineLevel="2" x14ac:dyDescent="0.25">
      <c r="A5693" s="3"/>
      <c r="B5693" s="3"/>
      <c r="C5693" s="392"/>
      <c r="D5693" s="3">
        <v>11</v>
      </c>
      <c r="E5693" s="290" t="e">
        <f ca="1"/>
        <v>#N/A</v>
      </c>
      <c r="F5693" s="291"/>
      <c r="G5693" s="294"/>
      <c r="H5693" s="294"/>
      <c r="I5693" s="294"/>
      <c r="J5693" s="294"/>
      <c r="K5693" s="294"/>
      <c r="L5693" s="294"/>
      <c r="M5693" s="294"/>
      <c r="N5693" s="294"/>
    </row>
    <row r="5694" spans="1:14" s="369" customFormat="1" ht="12.75" hidden="1" customHeight="1" outlineLevel="2" x14ac:dyDescent="0.25">
      <c r="A5694" s="3"/>
      <c r="B5694" s="3"/>
      <c r="C5694" s="392"/>
      <c r="D5694" s="3">
        <v>12</v>
      </c>
      <c r="E5694" s="290" t="e">
        <f ca="1"/>
        <v>#N/A</v>
      </c>
      <c r="F5694" s="291"/>
      <c r="G5694" s="294"/>
      <c r="H5694" s="294"/>
      <c r="I5694" s="294"/>
      <c r="J5694" s="294"/>
      <c r="K5694" s="294"/>
      <c r="L5694" s="294"/>
      <c r="M5694" s="294"/>
      <c r="N5694" s="294"/>
    </row>
    <row r="5695" spans="1:14" s="369" customFormat="1" ht="12.75" hidden="1" customHeight="1" outlineLevel="2" x14ac:dyDescent="0.25">
      <c r="A5695" s="3"/>
      <c r="B5695" s="3"/>
      <c r="C5695" s="392"/>
      <c r="D5695" s="3">
        <v>13</v>
      </c>
      <c r="E5695" s="290" t="e">
        <f ca="1"/>
        <v>#N/A</v>
      </c>
      <c r="F5695" s="291"/>
      <c r="G5695" s="294"/>
      <c r="H5695" s="294"/>
      <c r="I5695" s="294"/>
      <c r="J5695" s="294"/>
      <c r="K5695" s="294"/>
      <c r="L5695" s="294"/>
      <c r="M5695" s="294"/>
      <c r="N5695" s="294"/>
    </row>
    <row r="5696" spans="1:14" s="369" customFormat="1" ht="12.75" hidden="1" customHeight="1" outlineLevel="2" x14ac:dyDescent="0.25">
      <c r="A5696" s="3"/>
      <c r="B5696" s="3"/>
      <c r="C5696" s="392"/>
      <c r="D5696" s="3">
        <v>14</v>
      </c>
      <c r="E5696" s="290" t="e">
        <f ca="1"/>
        <v>#N/A</v>
      </c>
      <c r="F5696" s="291"/>
      <c r="G5696" s="294"/>
      <c r="H5696" s="294"/>
      <c r="I5696" s="294"/>
      <c r="J5696" s="294"/>
      <c r="K5696" s="294"/>
      <c r="L5696" s="294"/>
      <c r="M5696" s="294"/>
      <c r="N5696" s="294"/>
    </row>
    <row r="5697" spans="1:14" s="369" customFormat="1" ht="12.75" hidden="1" customHeight="1" outlineLevel="2" x14ac:dyDescent="0.25">
      <c r="A5697" s="3"/>
      <c r="B5697" s="3"/>
      <c r="C5697" s="392"/>
      <c r="D5697" s="3">
        <v>15</v>
      </c>
      <c r="E5697" s="290" t="e">
        <f ca="1"/>
        <v>#N/A</v>
      </c>
      <c r="F5697" s="291"/>
      <c r="G5697" s="294"/>
      <c r="H5697" s="294"/>
      <c r="I5697" s="294"/>
      <c r="J5697" s="294"/>
      <c r="K5697" s="294"/>
      <c r="L5697" s="294"/>
      <c r="M5697" s="294"/>
      <c r="N5697" s="294"/>
    </row>
    <row r="5698" spans="1:14" s="369" customFormat="1" ht="12.75" hidden="1" customHeight="1" outlineLevel="1" x14ac:dyDescent="0.25">
      <c r="A5698" s="3"/>
      <c r="B5698" s="145" t="str">
        <f ca="1">B5681</f>
        <v>Asset Type 260</v>
      </c>
      <c r="C5698" s="145" t="str">
        <f ca="1">C5681</f>
        <v>Description - Asset Type 260</v>
      </c>
      <c r="D5698" s="3"/>
      <c r="E5698" s="3"/>
      <c r="F5698" s="106" t="s">
        <v>44</v>
      </c>
      <c r="G5698" s="296">
        <f t="shared" ref="G5698:N5698" si="520">SUM(G5683:G5697)</f>
        <v>0</v>
      </c>
      <c r="H5698" s="296">
        <f t="shared" ca="1" si="520"/>
        <v>0</v>
      </c>
      <c r="I5698" s="296">
        <f t="shared" ca="1" si="520"/>
        <v>0</v>
      </c>
      <c r="J5698" s="296">
        <f t="shared" ca="1" si="520"/>
        <v>0</v>
      </c>
      <c r="K5698" s="296">
        <f t="shared" ca="1" si="520"/>
        <v>0</v>
      </c>
      <c r="L5698" s="296">
        <f t="shared" ca="1" si="520"/>
        <v>0</v>
      </c>
      <c r="M5698" s="296">
        <f t="shared" ca="1" si="520"/>
        <v>0</v>
      </c>
      <c r="N5698" s="296">
        <f t="shared" ca="1" si="520"/>
        <v>0</v>
      </c>
    </row>
    <row r="5699" spans="1:14" s="369" customFormat="1" ht="12.75" hidden="1" customHeight="1" outlineLevel="2" x14ac:dyDescent="0.25">
      <c r="A5699" s="217">
        <f>A5681+1</f>
        <v>261</v>
      </c>
      <c r="B5699" s="22" t="str">
        <f ca="1">OFFSET($B$13,$A5699-1,0)</f>
        <v>Asset Type 261</v>
      </c>
      <c r="C5699" s="22" t="str">
        <f ca="1">OFFSET($C$13,$A5699-1,0)</f>
        <v>Description - Asset Type 261</v>
      </c>
      <c r="D5699" s="3"/>
      <c r="E5699" s="109"/>
      <c r="F5699" s="108" t="s">
        <v>41</v>
      </c>
      <c r="G5699" s="295">
        <f t="shared" ref="G5699:N5699" ca="1" si="521">VLOOKUP($B5699,$B$13:$N$512,5+G$5,FALSE)</f>
        <v>0</v>
      </c>
      <c r="H5699" s="295">
        <f t="shared" ca="1" si="521"/>
        <v>0</v>
      </c>
      <c r="I5699" s="295">
        <f t="shared" ca="1" si="521"/>
        <v>0</v>
      </c>
      <c r="J5699" s="295">
        <f t="shared" ca="1" si="521"/>
        <v>0</v>
      </c>
      <c r="K5699" s="295">
        <f t="shared" ca="1" si="521"/>
        <v>0</v>
      </c>
      <c r="L5699" s="295">
        <f t="shared" ca="1" si="521"/>
        <v>0</v>
      </c>
      <c r="M5699" s="295">
        <f t="shared" ca="1" si="521"/>
        <v>0</v>
      </c>
      <c r="N5699" s="295">
        <f t="shared" ca="1" si="521"/>
        <v>0</v>
      </c>
    </row>
    <row r="5700" spans="1:14" s="369" customFormat="1" ht="12.75" hidden="1" customHeight="1" outlineLevel="2" x14ac:dyDescent="0.25">
      <c r="A5700" s="3"/>
      <c r="B5700" s="3"/>
      <c r="C5700" s="21"/>
      <c r="D5700" s="3"/>
      <c r="E5700" s="107"/>
      <c r="F5700" s="106" t="s">
        <v>42</v>
      </c>
      <c r="G5700" s="111">
        <f ca="1">VLOOKUP($B5699,'Input Sheet'!$B$12:$N$511,5+G$5,FALSE)</f>
        <v>0</v>
      </c>
      <c r="H5700" s="111">
        <f ca="1">VLOOKUP($B5699,'Input Sheet'!$B$12:$N$511,5+H$5,FALSE)</f>
        <v>0</v>
      </c>
      <c r="I5700" s="111">
        <f ca="1">VLOOKUP($B5699,'Input Sheet'!$B$12:$N$511,5+I$5,FALSE)</f>
        <v>0</v>
      </c>
      <c r="J5700" s="111">
        <f ca="1">VLOOKUP($B5699,'Input Sheet'!$B$12:$N$511,5+J$5,FALSE)</f>
        <v>0</v>
      </c>
      <c r="K5700" s="111">
        <f ca="1">VLOOKUP($B5699,'Input Sheet'!$B$12:$N$511,5+K$5,FALSE)</f>
        <v>0</v>
      </c>
      <c r="L5700" s="111">
        <f ca="1">VLOOKUP($B5699,'Input Sheet'!$B$12:$N$511,5+L$5,FALSE)</f>
        <v>0</v>
      </c>
      <c r="M5700" s="111">
        <f ca="1">VLOOKUP($B5699,'Input Sheet'!$B$12:$N$511,5+M$5,FALSE)</f>
        <v>0</v>
      </c>
      <c r="N5700" s="111">
        <f ca="1">VLOOKUP($B5699,'Input Sheet'!$B$12:$N$511,5+N$5,FALSE)</f>
        <v>0</v>
      </c>
    </row>
    <row r="5701" spans="1:14" s="369" customFormat="1" ht="12.75" hidden="1" customHeight="1" outlineLevel="2" x14ac:dyDescent="0.25">
      <c r="A5701" s="3"/>
      <c r="B5701" s="3"/>
      <c r="C5701" s="3"/>
      <c r="D5701" s="3">
        <v>1</v>
      </c>
      <c r="E5701" s="290">
        <f t="array" aca="1" ref="E5701:E5715" ca="1">TRANSPOSE(G5699:N5699)</f>
        <v>0</v>
      </c>
      <c r="F5701" s="291"/>
      <c r="G5701" s="292"/>
      <c r="H5701" s="293">
        <f ca="1">IF(OFFSET(H5701,-$D5701,0)="n/a","n/a",IF(H$5&gt;OFFSET(H5701,-$D5701,0)+$D5701,$E5701-SUM($G5701:G5701),($E5701-SUM($G5701:G5701))/(OFFSET(H5701,-$D5701,0)-(H$5-$D5701-1))))</f>
        <v>0</v>
      </c>
      <c r="I5701" s="293">
        <f ca="1">IF(OFFSET(I5701,-$D5701,0)="n/a","n/a",IF(I$5&gt;OFFSET(I5701,-$D5701,0)+$D5701,$E5701-SUM($G5701:H5701),($E5701-SUM($G5701:H5701))/(OFFSET(I5701,-$D5701,0)-(I$5-$D5701-1))))</f>
        <v>0</v>
      </c>
      <c r="J5701" s="293">
        <f ca="1">IF(OFFSET(J5701,-$D5701,0)="n/a","n/a",IF(J$5&gt;OFFSET(J5701,-$D5701,0)+$D5701,$E5701-SUM($G5701:I5701),($E5701-SUM($G5701:I5701))/(OFFSET(J5701,-$D5701,0)-(J$5-$D5701-1))))</f>
        <v>0</v>
      </c>
      <c r="K5701" s="293">
        <f ca="1">IF(OFFSET(K5701,-$D5701,0)="n/a","n/a",IF(K$5&gt;OFFSET(K5701,-$D5701,0)+$D5701,$E5701-SUM($G5701:J5701),($E5701-SUM($G5701:J5701))/(OFFSET(K5701,-$D5701,0)-(K$5-$D5701-1))))</f>
        <v>0</v>
      </c>
      <c r="L5701" s="293">
        <f ca="1">IF(OFFSET(L5701,-$D5701,0)="n/a","n/a",IF(L$5&gt;OFFSET(L5701,-$D5701,0)+$D5701,$E5701-SUM($G5701:K5701),($E5701-SUM($G5701:K5701))/(OFFSET(L5701,-$D5701,0)-(L$5-$D5701-1))))</f>
        <v>0</v>
      </c>
      <c r="M5701" s="293">
        <f ca="1">IF(OFFSET(M5701,-$D5701,0)="n/a","n/a",IF(M$5&gt;OFFSET(M5701,-$D5701,0)+$D5701,$E5701-SUM($G5701:L5701),($E5701-SUM($G5701:L5701))/(OFFSET(M5701,-$D5701,0)-(M$5-$D5701-1))))</f>
        <v>0</v>
      </c>
      <c r="N5701" s="293">
        <f ca="1">IF(OFFSET(N5701,-$D5701,0)="n/a","n/a",IF(N$5&gt;OFFSET(N5701,-$D5701,0)+$D5701,$E5701-SUM($G5701:M5701),($E5701-SUM($G5701:M5701))/(OFFSET(N5701,-$D5701,0)-(N$5-$D5701-1))))</f>
        <v>0</v>
      </c>
    </row>
    <row r="5702" spans="1:14" s="369" customFormat="1" ht="12.75" hidden="1" customHeight="1" outlineLevel="2" x14ac:dyDescent="0.25">
      <c r="A5702" s="3"/>
      <c r="B5702" s="3"/>
      <c r="C5702" s="392" t="s">
        <v>43</v>
      </c>
      <c r="D5702" s="3">
        <v>2</v>
      </c>
      <c r="E5702" s="290">
        <f ca="1"/>
        <v>0</v>
      </c>
      <c r="F5702" s="291"/>
      <c r="G5702" s="294"/>
      <c r="H5702" s="292"/>
      <c r="I5702" s="293">
        <f ca="1">IF(OFFSET(I5702,-$D5702,0)="n/a","n/a",IF(I$5&gt;OFFSET(I5702,-$D5702,0)+$D5702,$E5702-SUM($G5702:H5702),($E5702-SUM($G5702:H5702))/(OFFSET(I5702,-$D5702,0)-(I$5-$D5702-1))))</f>
        <v>0</v>
      </c>
      <c r="J5702" s="293">
        <f ca="1">IF(OFFSET(J5702,-$D5702,0)="n/a","n/a",IF(J$5&gt;OFFSET(J5702,-$D5702,0)+$D5702,$E5702-SUM($G5702:I5702),($E5702-SUM($G5702:I5702))/(OFFSET(J5702,-$D5702,0)-(J$5-$D5702-1))))</f>
        <v>0</v>
      </c>
      <c r="K5702" s="293">
        <f ca="1">IF(OFFSET(K5702,-$D5702,0)="n/a","n/a",IF(K$5&gt;OFFSET(K5702,-$D5702,0)+$D5702,$E5702-SUM($G5702:J5702),($E5702-SUM($G5702:J5702))/(OFFSET(K5702,-$D5702,0)-(K$5-$D5702-1))))</f>
        <v>0</v>
      </c>
      <c r="L5702" s="293">
        <f ca="1">IF(OFFSET(L5702,-$D5702,0)="n/a","n/a",IF(L$5&gt;OFFSET(L5702,-$D5702,0)+$D5702,$E5702-SUM($G5702:K5702),($E5702-SUM($G5702:K5702))/(OFFSET(L5702,-$D5702,0)-(L$5-$D5702-1))))</f>
        <v>0</v>
      </c>
      <c r="M5702" s="293">
        <f ca="1">IF(OFFSET(M5702,-$D5702,0)="n/a","n/a",IF(M$5&gt;OFFSET(M5702,-$D5702,0)+$D5702,$E5702-SUM($G5702:L5702),($E5702-SUM($G5702:L5702))/(OFFSET(M5702,-$D5702,0)-(M$5-$D5702-1))))</f>
        <v>0</v>
      </c>
      <c r="N5702" s="293">
        <f ca="1">IF(OFFSET(N5702,-$D5702,0)="n/a","n/a",IF(N$5&gt;OFFSET(N5702,-$D5702,0)+$D5702,$E5702-SUM($G5702:M5702),($E5702-SUM($G5702:M5702))/(OFFSET(N5702,-$D5702,0)-(N$5-$D5702-1))))</f>
        <v>0</v>
      </c>
    </row>
    <row r="5703" spans="1:14" s="369" customFormat="1" ht="12.75" hidden="1" customHeight="1" outlineLevel="2" x14ac:dyDescent="0.25">
      <c r="A5703" s="3"/>
      <c r="B5703" s="3"/>
      <c r="C5703" s="392"/>
      <c r="D5703" s="3">
        <v>3</v>
      </c>
      <c r="E5703" s="290">
        <f ca="1"/>
        <v>0</v>
      </c>
      <c r="F5703" s="291"/>
      <c r="G5703" s="294"/>
      <c r="H5703" s="294"/>
      <c r="I5703" s="292"/>
      <c r="J5703" s="293">
        <f ca="1">IF(OFFSET(J5703,-$D5703,0)="n/a","n/a",IF(J$5&gt;OFFSET(J5703,-$D5703,0)+$D5703,$E5703-SUM($G5703:I5703),($E5703-SUM($G5703:I5703))/(OFFSET(J5703,-$D5703,0)-(J$5-$D5703-1))))</f>
        <v>0</v>
      </c>
      <c r="K5703" s="293">
        <f ca="1">IF(OFFSET(K5703,-$D5703,0)="n/a","n/a",IF(K$5&gt;OFFSET(K5703,-$D5703,0)+$D5703,$E5703-SUM($G5703:J5703),($E5703-SUM($G5703:J5703))/(OFFSET(K5703,-$D5703,0)-(K$5-$D5703-1))))</f>
        <v>0</v>
      </c>
      <c r="L5703" s="293">
        <f ca="1">IF(OFFSET(L5703,-$D5703,0)="n/a","n/a",IF(L$5&gt;OFFSET(L5703,-$D5703,0)+$D5703,$E5703-SUM($G5703:K5703),($E5703-SUM($G5703:K5703))/(OFFSET(L5703,-$D5703,0)-(L$5-$D5703-1))))</f>
        <v>0</v>
      </c>
      <c r="M5703" s="293">
        <f ca="1">IF(OFFSET(M5703,-$D5703,0)="n/a","n/a",IF(M$5&gt;OFFSET(M5703,-$D5703,0)+$D5703,$E5703-SUM($G5703:L5703),($E5703-SUM($G5703:L5703))/(OFFSET(M5703,-$D5703,0)-(M$5-$D5703-1))))</f>
        <v>0</v>
      </c>
      <c r="N5703" s="293">
        <f ca="1">IF(OFFSET(N5703,-$D5703,0)="n/a","n/a",IF(N$5&gt;OFFSET(N5703,-$D5703,0)+$D5703,$E5703-SUM($G5703:M5703),($E5703-SUM($G5703:M5703))/(OFFSET(N5703,-$D5703,0)-(N$5-$D5703-1))))</f>
        <v>0</v>
      </c>
    </row>
    <row r="5704" spans="1:14" s="369" customFormat="1" ht="12.75" hidden="1" customHeight="1" outlineLevel="2" x14ac:dyDescent="0.25">
      <c r="A5704" s="3"/>
      <c r="B5704" s="3"/>
      <c r="C5704" s="392"/>
      <c r="D5704" s="3">
        <v>4</v>
      </c>
      <c r="E5704" s="290">
        <f ca="1"/>
        <v>0</v>
      </c>
      <c r="F5704" s="291"/>
      <c r="G5704" s="294"/>
      <c r="H5704" s="294"/>
      <c r="I5704" s="294"/>
      <c r="J5704" s="292"/>
      <c r="K5704" s="293">
        <f ca="1">IF(OFFSET(K5704,-$D5704,0)="n/a","n/a",IF(K$5&gt;OFFSET(K5704,-$D5704,0)+$D5704,$E5704-SUM($G5704:J5704),($E5704-SUM($G5704:J5704))/(OFFSET(K5704,-$D5704,0)-(K$5-$D5704-1))))</f>
        <v>0</v>
      </c>
      <c r="L5704" s="293">
        <f ca="1">IF(OFFSET(L5704,-$D5704,0)="n/a","n/a",IF(L$5&gt;OFFSET(L5704,-$D5704,0)+$D5704,$E5704-SUM($G5704:K5704),($E5704-SUM($G5704:K5704))/(OFFSET(L5704,-$D5704,0)-(L$5-$D5704-1))))</f>
        <v>0</v>
      </c>
      <c r="M5704" s="293">
        <f ca="1">IF(OFFSET(M5704,-$D5704,0)="n/a","n/a",IF(M$5&gt;OFFSET(M5704,-$D5704,0)+$D5704,$E5704-SUM($G5704:L5704),($E5704-SUM($G5704:L5704))/(OFFSET(M5704,-$D5704,0)-(M$5-$D5704-1))))</f>
        <v>0</v>
      </c>
      <c r="N5704" s="293">
        <f ca="1">IF(OFFSET(N5704,-$D5704,0)="n/a","n/a",IF(N$5&gt;OFFSET(N5704,-$D5704,0)+$D5704,$E5704-SUM($G5704:M5704),($E5704-SUM($G5704:M5704))/(OFFSET(N5704,-$D5704,0)-(N$5-$D5704-1))))</f>
        <v>0</v>
      </c>
    </row>
    <row r="5705" spans="1:14" s="369" customFormat="1" ht="12.75" hidden="1" customHeight="1" outlineLevel="2" x14ac:dyDescent="0.25">
      <c r="A5705" s="3"/>
      <c r="B5705" s="3"/>
      <c r="C5705" s="392"/>
      <c r="D5705" s="3">
        <v>5</v>
      </c>
      <c r="E5705" s="290">
        <f ca="1"/>
        <v>0</v>
      </c>
      <c r="F5705" s="291"/>
      <c r="G5705" s="294"/>
      <c r="H5705" s="294"/>
      <c r="I5705" s="294"/>
      <c r="J5705" s="294"/>
      <c r="K5705" s="292"/>
      <c r="L5705" s="293">
        <f ca="1">IF(OFFSET(L5705,-$D5705,0)="n/a","n/a",IF(L$5&gt;OFFSET(L5705,-$D5705,0)+$D5705,$E5705-SUM($G5705:K5705),($E5705-SUM($G5705:K5705))/(OFFSET(L5705,-$D5705,0)-(L$5-$D5705-1))))</f>
        <v>0</v>
      </c>
      <c r="M5705" s="293">
        <f ca="1">IF(OFFSET(M5705,-$D5705,0)="n/a","n/a",IF(M$5&gt;OFFSET(M5705,-$D5705,0)+$D5705,$E5705-SUM($G5705:L5705),($E5705-SUM($G5705:L5705))/(OFFSET(M5705,-$D5705,0)-(M$5-$D5705-1))))</f>
        <v>0</v>
      </c>
      <c r="N5705" s="293">
        <f ca="1">IF(OFFSET(N5705,-$D5705,0)="n/a","n/a",IF(N$5&gt;OFFSET(N5705,-$D5705,0)+$D5705,$E5705-SUM($G5705:M5705),($E5705-SUM($G5705:M5705))/(OFFSET(N5705,-$D5705,0)-(N$5-$D5705-1))))</f>
        <v>0</v>
      </c>
    </row>
    <row r="5706" spans="1:14" s="369" customFormat="1" ht="12.75" hidden="1" customHeight="1" outlineLevel="2" x14ac:dyDescent="0.25">
      <c r="A5706" s="3"/>
      <c r="B5706" s="3"/>
      <c r="C5706" s="392"/>
      <c r="D5706" s="3">
        <v>6</v>
      </c>
      <c r="E5706" s="290">
        <f ca="1"/>
        <v>0</v>
      </c>
      <c r="F5706" s="291"/>
      <c r="G5706" s="294"/>
      <c r="H5706" s="294"/>
      <c r="I5706" s="294"/>
      <c r="J5706" s="294"/>
      <c r="K5706" s="294"/>
      <c r="L5706" s="292"/>
      <c r="M5706" s="293">
        <f ca="1">IF(OFFSET(M5706,-$D5706,0)="n/a","n/a",IF(M$5&gt;OFFSET(M5706,-$D5706,0)+$D5706,$E5706-SUM($G5706:L5706),($E5706-SUM($G5706:L5706))/(OFFSET(M5706,-$D5706,0)-(M$5-$D5706-1))))</f>
        <v>0</v>
      </c>
      <c r="N5706" s="293">
        <f ca="1">IF(OFFSET(N5706,-$D5706,0)="n/a","n/a",IF(N$5&gt;OFFSET(N5706,-$D5706,0)+$D5706,$E5706-SUM($G5706:M5706),($E5706-SUM($G5706:M5706))/(OFFSET(N5706,-$D5706,0)-(N$5-$D5706-1))))</f>
        <v>0</v>
      </c>
    </row>
    <row r="5707" spans="1:14" s="369" customFormat="1" ht="12.75" hidden="1" customHeight="1" outlineLevel="2" x14ac:dyDescent="0.25">
      <c r="A5707" s="3"/>
      <c r="B5707" s="3"/>
      <c r="C5707" s="392"/>
      <c r="D5707" s="3">
        <v>7</v>
      </c>
      <c r="E5707" s="290">
        <f ca="1"/>
        <v>0</v>
      </c>
      <c r="F5707" s="291"/>
      <c r="G5707" s="294"/>
      <c r="H5707" s="294"/>
      <c r="I5707" s="294"/>
      <c r="J5707" s="294"/>
      <c r="K5707" s="294"/>
      <c r="L5707" s="294"/>
      <c r="M5707" s="292"/>
      <c r="N5707" s="293">
        <f ca="1">IF(OFFSET(N5707,-$D5707,0)="n/a","n/a",IF(N$5&gt;OFFSET(N5707,-$D5707,0)+$D5707,$E5707-SUM($G5707:M5707),($E5707-SUM($G5707:M5707))/(OFFSET(N5707,-$D5707,0)-(N$5-$D5707-1))))</f>
        <v>0</v>
      </c>
    </row>
    <row r="5708" spans="1:14" s="369" customFormat="1" ht="12.75" hidden="1" customHeight="1" outlineLevel="2" x14ac:dyDescent="0.25">
      <c r="A5708" s="3"/>
      <c r="B5708" s="3"/>
      <c r="C5708" s="392"/>
      <c r="D5708" s="3">
        <v>8</v>
      </c>
      <c r="E5708" s="290">
        <f ca="1"/>
        <v>0</v>
      </c>
      <c r="F5708" s="291"/>
      <c r="G5708" s="294"/>
      <c r="H5708" s="294"/>
      <c r="I5708" s="294"/>
      <c r="J5708" s="294"/>
      <c r="K5708" s="294"/>
      <c r="L5708" s="294"/>
      <c r="M5708" s="294"/>
      <c r="N5708" s="292"/>
    </row>
    <row r="5709" spans="1:14" s="369" customFormat="1" ht="12.75" hidden="1" customHeight="1" outlineLevel="2" x14ac:dyDescent="0.25">
      <c r="A5709" s="3"/>
      <c r="B5709" s="3"/>
      <c r="C5709" s="392"/>
      <c r="D5709" s="3">
        <v>9</v>
      </c>
      <c r="E5709" s="290" t="e">
        <f ca="1"/>
        <v>#N/A</v>
      </c>
      <c r="F5709" s="291"/>
      <c r="G5709" s="294"/>
      <c r="H5709" s="294"/>
      <c r="I5709" s="294"/>
      <c r="J5709" s="294"/>
      <c r="K5709" s="294"/>
      <c r="L5709" s="294"/>
      <c r="M5709" s="294"/>
      <c r="N5709" s="294"/>
    </row>
    <row r="5710" spans="1:14" s="369" customFormat="1" ht="12.75" hidden="1" customHeight="1" outlineLevel="2" x14ac:dyDescent="0.25">
      <c r="A5710" s="3"/>
      <c r="B5710" s="3"/>
      <c r="C5710" s="392"/>
      <c r="D5710" s="3">
        <v>10</v>
      </c>
      <c r="E5710" s="290" t="e">
        <f ca="1"/>
        <v>#N/A</v>
      </c>
      <c r="F5710" s="291"/>
      <c r="G5710" s="294"/>
      <c r="H5710" s="294"/>
      <c r="I5710" s="294"/>
      <c r="J5710" s="294"/>
      <c r="K5710" s="294"/>
      <c r="L5710" s="294"/>
      <c r="M5710" s="294"/>
      <c r="N5710" s="294"/>
    </row>
    <row r="5711" spans="1:14" s="369" customFormat="1" ht="12.75" hidden="1" customHeight="1" outlineLevel="2" x14ac:dyDescent="0.25">
      <c r="A5711" s="3"/>
      <c r="B5711" s="3"/>
      <c r="C5711" s="392"/>
      <c r="D5711" s="3">
        <v>11</v>
      </c>
      <c r="E5711" s="290" t="e">
        <f ca="1"/>
        <v>#N/A</v>
      </c>
      <c r="F5711" s="291"/>
      <c r="G5711" s="294"/>
      <c r="H5711" s="294"/>
      <c r="I5711" s="294"/>
      <c r="J5711" s="294"/>
      <c r="K5711" s="294"/>
      <c r="L5711" s="294"/>
      <c r="M5711" s="294"/>
      <c r="N5711" s="294"/>
    </row>
    <row r="5712" spans="1:14" s="369" customFormat="1" ht="12.75" hidden="1" customHeight="1" outlineLevel="2" x14ac:dyDescent="0.25">
      <c r="A5712" s="3"/>
      <c r="B5712" s="3"/>
      <c r="C5712" s="392"/>
      <c r="D5712" s="3">
        <v>12</v>
      </c>
      <c r="E5712" s="290" t="e">
        <f ca="1"/>
        <v>#N/A</v>
      </c>
      <c r="F5712" s="291"/>
      <c r="G5712" s="294"/>
      <c r="H5712" s="294"/>
      <c r="I5712" s="294"/>
      <c r="J5712" s="294"/>
      <c r="K5712" s="294"/>
      <c r="L5712" s="294"/>
      <c r="M5712" s="294"/>
      <c r="N5712" s="294"/>
    </row>
    <row r="5713" spans="1:14" s="369" customFormat="1" ht="12.75" hidden="1" customHeight="1" outlineLevel="2" x14ac:dyDescent="0.25">
      <c r="A5713" s="3"/>
      <c r="B5713" s="3"/>
      <c r="C5713" s="392"/>
      <c r="D5713" s="3">
        <v>13</v>
      </c>
      <c r="E5713" s="290" t="e">
        <f ca="1"/>
        <v>#N/A</v>
      </c>
      <c r="F5713" s="291"/>
      <c r="G5713" s="294"/>
      <c r="H5713" s="294"/>
      <c r="I5713" s="294"/>
      <c r="J5713" s="294"/>
      <c r="K5713" s="294"/>
      <c r="L5713" s="294"/>
      <c r="M5713" s="294"/>
      <c r="N5713" s="294"/>
    </row>
    <row r="5714" spans="1:14" s="369" customFormat="1" ht="12.75" hidden="1" customHeight="1" outlineLevel="2" x14ac:dyDescent="0.25">
      <c r="A5714" s="3"/>
      <c r="B5714" s="3"/>
      <c r="C5714" s="392"/>
      <c r="D5714" s="3">
        <v>14</v>
      </c>
      <c r="E5714" s="290" t="e">
        <f ca="1"/>
        <v>#N/A</v>
      </c>
      <c r="F5714" s="291"/>
      <c r="G5714" s="294"/>
      <c r="H5714" s="294"/>
      <c r="I5714" s="294"/>
      <c r="J5714" s="294"/>
      <c r="K5714" s="294"/>
      <c r="L5714" s="294"/>
      <c r="M5714" s="294"/>
      <c r="N5714" s="294"/>
    </row>
    <row r="5715" spans="1:14" s="369" customFormat="1" ht="12.75" hidden="1" customHeight="1" outlineLevel="2" x14ac:dyDescent="0.25">
      <c r="A5715" s="3"/>
      <c r="B5715" s="3"/>
      <c r="C5715" s="392"/>
      <c r="D5715" s="3">
        <v>15</v>
      </c>
      <c r="E5715" s="290" t="e">
        <f ca="1"/>
        <v>#N/A</v>
      </c>
      <c r="F5715" s="291"/>
      <c r="G5715" s="294"/>
      <c r="H5715" s="294"/>
      <c r="I5715" s="294"/>
      <c r="J5715" s="294"/>
      <c r="K5715" s="294"/>
      <c r="L5715" s="294"/>
      <c r="M5715" s="294"/>
      <c r="N5715" s="294"/>
    </row>
    <row r="5716" spans="1:14" s="369" customFormat="1" ht="12.75" hidden="1" customHeight="1" outlineLevel="1" x14ac:dyDescent="0.25">
      <c r="A5716" s="3"/>
      <c r="B5716" s="145" t="str">
        <f ca="1">B5699</f>
        <v>Asset Type 261</v>
      </c>
      <c r="C5716" s="145" t="str">
        <f ca="1">C5699</f>
        <v>Description - Asset Type 261</v>
      </c>
      <c r="D5716" s="3"/>
      <c r="E5716" s="3"/>
      <c r="F5716" s="106" t="s">
        <v>44</v>
      </c>
      <c r="G5716" s="296">
        <f t="shared" ref="G5716:N5716" si="522">SUM(G5701:G5715)</f>
        <v>0</v>
      </c>
      <c r="H5716" s="296">
        <f t="shared" ca="1" si="522"/>
        <v>0</v>
      </c>
      <c r="I5716" s="296">
        <f t="shared" ca="1" si="522"/>
        <v>0</v>
      </c>
      <c r="J5716" s="296">
        <f t="shared" ca="1" si="522"/>
        <v>0</v>
      </c>
      <c r="K5716" s="296">
        <f t="shared" ca="1" si="522"/>
        <v>0</v>
      </c>
      <c r="L5716" s="296">
        <f t="shared" ca="1" si="522"/>
        <v>0</v>
      </c>
      <c r="M5716" s="296">
        <f t="shared" ca="1" si="522"/>
        <v>0</v>
      </c>
      <c r="N5716" s="296">
        <f t="shared" ca="1" si="522"/>
        <v>0</v>
      </c>
    </row>
    <row r="5717" spans="1:14" s="369" customFormat="1" ht="12.75" hidden="1" customHeight="1" outlineLevel="2" x14ac:dyDescent="0.25">
      <c r="A5717" s="217">
        <f>A5699+1</f>
        <v>262</v>
      </c>
      <c r="B5717" s="22" t="str">
        <f ca="1">OFFSET($B$13,$A5717-1,0)</f>
        <v>Asset Type 262</v>
      </c>
      <c r="C5717" s="22" t="str">
        <f ca="1">OFFSET($C$13,$A5717-1,0)</f>
        <v>Description - Asset Type 262</v>
      </c>
      <c r="D5717" s="3"/>
      <c r="E5717" s="109"/>
      <c r="F5717" s="108" t="s">
        <v>41</v>
      </c>
      <c r="G5717" s="295">
        <f t="shared" ref="G5717:N5717" ca="1" si="523">VLOOKUP($B5717,$B$13:$N$512,5+G$5,FALSE)</f>
        <v>0</v>
      </c>
      <c r="H5717" s="295">
        <f t="shared" ca="1" si="523"/>
        <v>0</v>
      </c>
      <c r="I5717" s="295">
        <f t="shared" ca="1" si="523"/>
        <v>0</v>
      </c>
      <c r="J5717" s="295">
        <f t="shared" ca="1" si="523"/>
        <v>0</v>
      </c>
      <c r="K5717" s="295">
        <f t="shared" ca="1" si="523"/>
        <v>0</v>
      </c>
      <c r="L5717" s="295">
        <f t="shared" ca="1" si="523"/>
        <v>0</v>
      </c>
      <c r="M5717" s="295">
        <f t="shared" ca="1" si="523"/>
        <v>0</v>
      </c>
      <c r="N5717" s="295">
        <f t="shared" ca="1" si="523"/>
        <v>0</v>
      </c>
    </row>
    <row r="5718" spans="1:14" s="369" customFormat="1" ht="12.75" hidden="1" customHeight="1" outlineLevel="2" x14ac:dyDescent="0.25">
      <c r="A5718" s="3"/>
      <c r="B5718" s="3"/>
      <c r="C5718" s="21"/>
      <c r="D5718" s="3"/>
      <c r="E5718" s="107"/>
      <c r="F5718" s="106" t="s">
        <v>42</v>
      </c>
      <c r="G5718" s="111">
        <f ca="1">VLOOKUP($B5717,'Input Sheet'!$B$12:$N$511,5+G$5,FALSE)</f>
        <v>0</v>
      </c>
      <c r="H5718" s="111">
        <f ca="1">VLOOKUP($B5717,'Input Sheet'!$B$12:$N$511,5+H$5,FALSE)</f>
        <v>0</v>
      </c>
      <c r="I5718" s="111">
        <f ca="1">VLOOKUP($B5717,'Input Sheet'!$B$12:$N$511,5+I$5,FALSE)</f>
        <v>0</v>
      </c>
      <c r="J5718" s="111">
        <f ca="1">VLOOKUP($B5717,'Input Sheet'!$B$12:$N$511,5+J$5,FALSE)</f>
        <v>0</v>
      </c>
      <c r="K5718" s="111">
        <f ca="1">VLOOKUP($B5717,'Input Sheet'!$B$12:$N$511,5+K$5,FALSE)</f>
        <v>0</v>
      </c>
      <c r="L5718" s="111">
        <f ca="1">VLOOKUP($B5717,'Input Sheet'!$B$12:$N$511,5+L$5,FALSE)</f>
        <v>0</v>
      </c>
      <c r="M5718" s="111">
        <f ca="1">VLOOKUP($B5717,'Input Sheet'!$B$12:$N$511,5+M$5,FALSE)</f>
        <v>0</v>
      </c>
      <c r="N5718" s="111">
        <f ca="1">VLOOKUP($B5717,'Input Sheet'!$B$12:$N$511,5+N$5,FALSE)</f>
        <v>0</v>
      </c>
    </row>
    <row r="5719" spans="1:14" s="369" customFormat="1" ht="12.75" hidden="1" customHeight="1" outlineLevel="2" x14ac:dyDescent="0.25">
      <c r="A5719" s="3"/>
      <c r="B5719" s="3"/>
      <c r="C5719" s="3"/>
      <c r="D5719" s="3">
        <v>1</v>
      </c>
      <c r="E5719" s="290">
        <f t="array" aca="1" ref="E5719:E5733" ca="1">TRANSPOSE(G5717:N5717)</f>
        <v>0</v>
      </c>
      <c r="F5719" s="291"/>
      <c r="G5719" s="292"/>
      <c r="H5719" s="293">
        <f ca="1">IF(OFFSET(H5719,-$D5719,0)="n/a","n/a",IF(H$5&gt;OFFSET(H5719,-$D5719,0)+$D5719,$E5719-SUM($G5719:G5719),($E5719-SUM($G5719:G5719))/(OFFSET(H5719,-$D5719,0)-(H$5-$D5719-1))))</f>
        <v>0</v>
      </c>
      <c r="I5719" s="293">
        <f ca="1">IF(OFFSET(I5719,-$D5719,0)="n/a","n/a",IF(I$5&gt;OFFSET(I5719,-$D5719,0)+$D5719,$E5719-SUM($G5719:H5719),($E5719-SUM($G5719:H5719))/(OFFSET(I5719,-$D5719,0)-(I$5-$D5719-1))))</f>
        <v>0</v>
      </c>
      <c r="J5719" s="293">
        <f ca="1">IF(OFFSET(J5719,-$D5719,0)="n/a","n/a",IF(J$5&gt;OFFSET(J5719,-$D5719,0)+$D5719,$E5719-SUM($G5719:I5719),($E5719-SUM($G5719:I5719))/(OFFSET(J5719,-$D5719,0)-(J$5-$D5719-1))))</f>
        <v>0</v>
      </c>
      <c r="K5719" s="293">
        <f ca="1">IF(OFFSET(K5719,-$D5719,0)="n/a","n/a",IF(K$5&gt;OFFSET(K5719,-$D5719,0)+$D5719,$E5719-SUM($G5719:J5719),($E5719-SUM($G5719:J5719))/(OFFSET(K5719,-$D5719,0)-(K$5-$D5719-1))))</f>
        <v>0</v>
      </c>
      <c r="L5719" s="293">
        <f ca="1">IF(OFFSET(L5719,-$D5719,0)="n/a","n/a",IF(L$5&gt;OFFSET(L5719,-$D5719,0)+$D5719,$E5719-SUM($G5719:K5719),($E5719-SUM($G5719:K5719))/(OFFSET(L5719,-$D5719,0)-(L$5-$D5719-1))))</f>
        <v>0</v>
      </c>
      <c r="M5719" s="293">
        <f ca="1">IF(OFFSET(M5719,-$D5719,0)="n/a","n/a",IF(M$5&gt;OFFSET(M5719,-$D5719,0)+$D5719,$E5719-SUM($G5719:L5719),($E5719-SUM($G5719:L5719))/(OFFSET(M5719,-$D5719,0)-(M$5-$D5719-1))))</f>
        <v>0</v>
      </c>
      <c r="N5719" s="293">
        <f ca="1">IF(OFFSET(N5719,-$D5719,0)="n/a","n/a",IF(N$5&gt;OFFSET(N5719,-$D5719,0)+$D5719,$E5719-SUM($G5719:M5719),($E5719-SUM($G5719:M5719))/(OFFSET(N5719,-$D5719,0)-(N$5-$D5719-1))))</f>
        <v>0</v>
      </c>
    </row>
    <row r="5720" spans="1:14" s="369" customFormat="1" ht="12.75" hidden="1" customHeight="1" outlineLevel="2" x14ac:dyDescent="0.25">
      <c r="A5720" s="3"/>
      <c r="B5720" s="3"/>
      <c r="C5720" s="392" t="s">
        <v>43</v>
      </c>
      <c r="D5720" s="3">
        <v>2</v>
      </c>
      <c r="E5720" s="290">
        <f ca="1"/>
        <v>0</v>
      </c>
      <c r="F5720" s="291"/>
      <c r="G5720" s="294"/>
      <c r="H5720" s="292"/>
      <c r="I5720" s="293">
        <f ca="1">IF(OFFSET(I5720,-$D5720,0)="n/a","n/a",IF(I$5&gt;OFFSET(I5720,-$D5720,0)+$D5720,$E5720-SUM($G5720:H5720),($E5720-SUM($G5720:H5720))/(OFFSET(I5720,-$D5720,0)-(I$5-$D5720-1))))</f>
        <v>0</v>
      </c>
      <c r="J5720" s="293">
        <f ca="1">IF(OFFSET(J5720,-$D5720,0)="n/a","n/a",IF(J$5&gt;OFFSET(J5720,-$D5720,0)+$D5720,$E5720-SUM($G5720:I5720),($E5720-SUM($G5720:I5720))/(OFFSET(J5720,-$D5720,0)-(J$5-$D5720-1))))</f>
        <v>0</v>
      </c>
      <c r="K5720" s="293">
        <f ca="1">IF(OFFSET(K5720,-$D5720,0)="n/a","n/a",IF(K$5&gt;OFFSET(K5720,-$D5720,0)+$D5720,$E5720-SUM($G5720:J5720),($E5720-SUM($G5720:J5720))/(OFFSET(K5720,-$D5720,0)-(K$5-$D5720-1))))</f>
        <v>0</v>
      </c>
      <c r="L5720" s="293">
        <f ca="1">IF(OFFSET(L5720,-$D5720,0)="n/a","n/a",IF(L$5&gt;OFFSET(L5720,-$D5720,0)+$D5720,$E5720-SUM($G5720:K5720),($E5720-SUM($G5720:K5720))/(OFFSET(L5720,-$D5720,0)-(L$5-$D5720-1))))</f>
        <v>0</v>
      </c>
      <c r="M5720" s="293">
        <f ca="1">IF(OFFSET(M5720,-$D5720,0)="n/a","n/a",IF(M$5&gt;OFFSET(M5720,-$D5720,0)+$D5720,$E5720-SUM($G5720:L5720),($E5720-SUM($G5720:L5720))/(OFFSET(M5720,-$D5720,0)-(M$5-$D5720-1))))</f>
        <v>0</v>
      </c>
      <c r="N5720" s="293">
        <f ca="1">IF(OFFSET(N5720,-$D5720,0)="n/a","n/a",IF(N$5&gt;OFFSET(N5720,-$D5720,0)+$D5720,$E5720-SUM($G5720:M5720),($E5720-SUM($G5720:M5720))/(OFFSET(N5720,-$D5720,0)-(N$5-$D5720-1))))</f>
        <v>0</v>
      </c>
    </row>
    <row r="5721" spans="1:14" s="369" customFormat="1" ht="12.75" hidden="1" customHeight="1" outlineLevel="2" x14ac:dyDescent="0.25">
      <c r="A5721" s="3"/>
      <c r="B5721" s="3"/>
      <c r="C5721" s="392"/>
      <c r="D5721" s="3">
        <v>3</v>
      </c>
      <c r="E5721" s="290">
        <f ca="1"/>
        <v>0</v>
      </c>
      <c r="F5721" s="291"/>
      <c r="G5721" s="294"/>
      <c r="H5721" s="294"/>
      <c r="I5721" s="292"/>
      <c r="J5721" s="293">
        <f ca="1">IF(OFFSET(J5721,-$D5721,0)="n/a","n/a",IF(J$5&gt;OFFSET(J5721,-$D5721,0)+$D5721,$E5721-SUM($G5721:I5721),($E5721-SUM($G5721:I5721))/(OFFSET(J5721,-$D5721,0)-(J$5-$D5721-1))))</f>
        <v>0</v>
      </c>
      <c r="K5721" s="293">
        <f ca="1">IF(OFFSET(K5721,-$D5721,0)="n/a","n/a",IF(K$5&gt;OFFSET(K5721,-$D5721,0)+$D5721,$E5721-SUM($G5721:J5721),($E5721-SUM($G5721:J5721))/(OFFSET(K5721,-$D5721,0)-(K$5-$D5721-1))))</f>
        <v>0</v>
      </c>
      <c r="L5721" s="293">
        <f ca="1">IF(OFFSET(L5721,-$D5721,0)="n/a","n/a",IF(L$5&gt;OFFSET(L5721,-$D5721,0)+$D5721,$E5721-SUM($G5721:K5721),($E5721-SUM($G5721:K5721))/(OFFSET(L5721,-$D5721,0)-(L$5-$D5721-1))))</f>
        <v>0</v>
      </c>
      <c r="M5721" s="293">
        <f ca="1">IF(OFFSET(M5721,-$D5721,0)="n/a","n/a",IF(M$5&gt;OFFSET(M5721,-$D5721,0)+$D5721,$E5721-SUM($G5721:L5721),($E5721-SUM($G5721:L5721))/(OFFSET(M5721,-$D5721,0)-(M$5-$D5721-1))))</f>
        <v>0</v>
      </c>
      <c r="N5721" s="293">
        <f ca="1">IF(OFFSET(N5721,-$D5721,0)="n/a","n/a",IF(N$5&gt;OFFSET(N5721,-$D5721,0)+$D5721,$E5721-SUM($G5721:M5721),($E5721-SUM($G5721:M5721))/(OFFSET(N5721,-$D5721,0)-(N$5-$D5721-1))))</f>
        <v>0</v>
      </c>
    </row>
    <row r="5722" spans="1:14" s="369" customFormat="1" ht="12.75" hidden="1" customHeight="1" outlineLevel="2" x14ac:dyDescent="0.25">
      <c r="A5722" s="3"/>
      <c r="B5722" s="3"/>
      <c r="C5722" s="392"/>
      <c r="D5722" s="3">
        <v>4</v>
      </c>
      <c r="E5722" s="290">
        <f ca="1"/>
        <v>0</v>
      </c>
      <c r="F5722" s="291"/>
      <c r="G5722" s="294"/>
      <c r="H5722" s="294"/>
      <c r="I5722" s="294"/>
      <c r="J5722" s="292"/>
      <c r="K5722" s="293">
        <f ca="1">IF(OFFSET(K5722,-$D5722,0)="n/a","n/a",IF(K$5&gt;OFFSET(K5722,-$D5722,0)+$D5722,$E5722-SUM($G5722:J5722),($E5722-SUM($G5722:J5722))/(OFFSET(K5722,-$D5722,0)-(K$5-$D5722-1))))</f>
        <v>0</v>
      </c>
      <c r="L5722" s="293">
        <f ca="1">IF(OFFSET(L5722,-$D5722,0)="n/a","n/a",IF(L$5&gt;OFFSET(L5722,-$D5722,0)+$D5722,$E5722-SUM($G5722:K5722),($E5722-SUM($G5722:K5722))/(OFFSET(L5722,-$D5722,0)-(L$5-$D5722-1))))</f>
        <v>0</v>
      </c>
      <c r="M5722" s="293">
        <f ca="1">IF(OFFSET(M5722,-$D5722,0)="n/a","n/a",IF(M$5&gt;OFFSET(M5722,-$D5722,0)+$D5722,$E5722-SUM($G5722:L5722),($E5722-SUM($G5722:L5722))/(OFFSET(M5722,-$D5722,0)-(M$5-$D5722-1))))</f>
        <v>0</v>
      </c>
      <c r="N5722" s="293">
        <f ca="1">IF(OFFSET(N5722,-$D5722,0)="n/a","n/a",IF(N$5&gt;OFFSET(N5722,-$D5722,0)+$D5722,$E5722-SUM($G5722:M5722),($E5722-SUM($G5722:M5722))/(OFFSET(N5722,-$D5722,0)-(N$5-$D5722-1))))</f>
        <v>0</v>
      </c>
    </row>
    <row r="5723" spans="1:14" s="369" customFormat="1" ht="12.75" hidden="1" customHeight="1" outlineLevel="2" x14ac:dyDescent="0.25">
      <c r="A5723" s="3"/>
      <c r="B5723" s="3"/>
      <c r="C5723" s="392"/>
      <c r="D5723" s="3">
        <v>5</v>
      </c>
      <c r="E5723" s="290">
        <f ca="1"/>
        <v>0</v>
      </c>
      <c r="F5723" s="291"/>
      <c r="G5723" s="294"/>
      <c r="H5723" s="294"/>
      <c r="I5723" s="294"/>
      <c r="J5723" s="294"/>
      <c r="K5723" s="292"/>
      <c r="L5723" s="293">
        <f ca="1">IF(OFFSET(L5723,-$D5723,0)="n/a","n/a",IF(L$5&gt;OFFSET(L5723,-$D5723,0)+$D5723,$E5723-SUM($G5723:K5723),($E5723-SUM($G5723:K5723))/(OFFSET(L5723,-$D5723,0)-(L$5-$D5723-1))))</f>
        <v>0</v>
      </c>
      <c r="M5723" s="293">
        <f ca="1">IF(OFFSET(M5723,-$D5723,0)="n/a","n/a",IF(M$5&gt;OFFSET(M5723,-$D5723,0)+$D5723,$E5723-SUM($G5723:L5723),($E5723-SUM($G5723:L5723))/(OFFSET(M5723,-$D5723,0)-(M$5-$D5723-1))))</f>
        <v>0</v>
      </c>
      <c r="N5723" s="293">
        <f ca="1">IF(OFFSET(N5723,-$D5723,0)="n/a","n/a",IF(N$5&gt;OFFSET(N5723,-$D5723,0)+$D5723,$E5723-SUM($G5723:M5723),($E5723-SUM($G5723:M5723))/(OFFSET(N5723,-$D5723,0)-(N$5-$D5723-1))))</f>
        <v>0</v>
      </c>
    </row>
    <row r="5724" spans="1:14" s="369" customFormat="1" ht="12.75" hidden="1" customHeight="1" outlineLevel="2" x14ac:dyDescent="0.25">
      <c r="A5724" s="3"/>
      <c r="B5724" s="3"/>
      <c r="C5724" s="392"/>
      <c r="D5724" s="3">
        <v>6</v>
      </c>
      <c r="E5724" s="290">
        <f ca="1"/>
        <v>0</v>
      </c>
      <c r="F5724" s="291"/>
      <c r="G5724" s="294"/>
      <c r="H5724" s="294"/>
      <c r="I5724" s="294"/>
      <c r="J5724" s="294"/>
      <c r="K5724" s="294"/>
      <c r="L5724" s="292"/>
      <c r="M5724" s="293">
        <f ca="1">IF(OFFSET(M5724,-$D5724,0)="n/a","n/a",IF(M$5&gt;OFFSET(M5724,-$D5724,0)+$D5724,$E5724-SUM($G5724:L5724),($E5724-SUM($G5724:L5724))/(OFFSET(M5724,-$D5724,0)-(M$5-$D5724-1))))</f>
        <v>0</v>
      </c>
      <c r="N5724" s="293">
        <f ca="1">IF(OFFSET(N5724,-$D5724,0)="n/a","n/a",IF(N$5&gt;OFFSET(N5724,-$D5724,0)+$D5724,$E5724-SUM($G5724:M5724),($E5724-SUM($G5724:M5724))/(OFFSET(N5724,-$D5724,0)-(N$5-$D5724-1))))</f>
        <v>0</v>
      </c>
    </row>
    <row r="5725" spans="1:14" s="369" customFormat="1" ht="12.75" hidden="1" customHeight="1" outlineLevel="2" x14ac:dyDescent="0.25">
      <c r="A5725" s="3"/>
      <c r="B5725" s="3"/>
      <c r="C5725" s="392"/>
      <c r="D5725" s="3">
        <v>7</v>
      </c>
      <c r="E5725" s="290">
        <f ca="1"/>
        <v>0</v>
      </c>
      <c r="F5725" s="291"/>
      <c r="G5725" s="294"/>
      <c r="H5725" s="294"/>
      <c r="I5725" s="294"/>
      <c r="J5725" s="294"/>
      <c r="K5725" s="294"/>
      <c r="L5725" s="294"/>
      <c r="M5725" s="292"/>
      <c r="N5725" s="293">
        <f ca="1">IF(OFFSET(N5725,-$D5725,0)="n/a","n/a",IF(N$5&gt;OFFSET(N5725,-$D5725,0)+$D5725,$E5725-SUM($G5725:M5725),($E5725-SUM($G5725:M5725))/(OFFSET(N5725,-$D5725,0)-(N$5-$D5725-1))))</f>
        <v>0</v>
      </c>
    </row>
    <row r="5726" spans="1:14" s="369" customFormat="1" ht="12.75" hidden="1" customHeight="1" outlineLevel="2" x14ac:dyDescent="0.25">
      <c r="A5726" s="3"/>
      <c r="B5726" s="3"/>
      <c r="C5726" s="392"/>
      <c r="D5726" s="3">
        <v>8</v>
      </c>
      <c r="E5726" s="290">
        <f ca="1"/>
        <v>0</v>
      </c>
      <c r="F5726" s="291"/>
      <c r="G5726" s="294"/>
      <c r="H5726" s="294"/>
      <c r="I5726" s="294"/>
      <c r="J5726" s="294"/>
      <c r="K5726" s="294"/>
      <c r="L5726" s="294"/>
      <c r="M5726" s="294"/>
      <c r="N5726" s="292"/>
    </row>
    <row r="5727" spans="1:14" s="369" customFormat="1" ht="12.75" hidden="1" customHeight="1" outlineLevel="2" x14ac:dyDescent="0.25">
      <c r="A5727" s="3"/>
      <c r="B5727" s="3"/>
      <c r="C5727" s="392"/>
      <c r="D5727" s="3">
        <v>9</v>
      </c>
      <c r="E5727" s="290" t="e">
        <f ca="1"/>
        <v>#N/A</v>
      </c>
      <c r="F5727" s="291"/>
      <c r="G5727" s="294"/>
      <c r="H5727" s="294"/>
      <c r="I5727" s="294"/>
      <c r="J5727" s="294"/>
      <c r="K5727" s="294"/>
      <c r="L5727" s="294"/>
      <c r="M5727" s="294"/>
      <c r="N5727" s="294"/>
    </row>
    <row r="5728" spans="1:14" s="369" customFormat="1" ht="12.75" hidden="1" customHeight="1" outlineLevel="2" x14ac:dyDescent="0.25">
      <c r="A5728" s="3"/>
      <c r="B5728" s="3"/>
      <c r="C5728" s="392"/>
      <c r="D5728" s="3">
        <v>10</v>
      </c>
      <c r="E5728" s="290" t="e">
        <f ca="1"/>
        <v>#N/A</v>
      </c>
      <c r="F5728" s="291"/>
      <c r="G5728" s="294"/>
      <c r="H5728" s="294"/>
      <c r="I5728" s="294"/>
      <c r="J5728" s="294"/>
      <c r="K5728" s="294"/>
      <c r="L5728" s="294"/>
      <c r="M5728" s="294"/>
      <c r="N5728" s="294"/>
    </row>
    <row r="5729" spans="1:14" s="369" customFormat="1" ht="12.75" hidden="1" customHeight="1" outlineLevel="2" x14ac:dyDescent="0.25">
      <c r="A5729" s="3"/>
      <c r="B5729" s="3"/>
      <c r="C5729" s="392"/>
      <c r="D5729" s="3">
        <v>11</v>
      </c>
      <c r="E5729" s="290" t="e">
        <f ca="1"/>
        <v>#N/A</v>
      </c>
      <c r="F5729" s="291"/>
      <c r="G5729" s="294"/>
      <c r="H5729" s="294"/>
      <c r="I5729" s="294"/>
      <c r="J5729" s="294"/>
      <c r="K5729" s="294"/>
      <c r="L5729" s="294"/>
      <c r="M5729" s="294"/>
      <c r="N5729" s="294"/>
    </row>
    <row r="5730" spans="1:14" s="369" customFormat="1" ht="12.75" hidden="1" customHeight="1" outlineLevel="2" x14ac:dyDescent="0.25">
      <c r="A5730" s="3"/>
      <c r="B5730" s="3"/>
      <c r="C5730" s="392"/>
      <c r="D5730" s="3">
        <v>12</v>
      </c>
      <c r="E5730" s="290" t="e">
        <f ca="1"/>
        <v>#N/A</v>
      </c>
      <c r="F5730" s="291"/>
      <c r="G5730" s="294"/>
      <c r="H5730" s="294"/>
      <c r="I5730" s="294"/>
      <c r="J5730" s="294"/>
      <c r="K5730" s="294"/>
      <c r="L5730" s="294"/>
      <c r="M5730" s="294"/>
      <c r="N5730" s="294"/>
    </row>
    <row r="5731" spans="1:14" s="369" customFormat="1" ht="12.75" hidden="1" customHeight="1" outlineLevel="2" x14ac:dyDescent="0.25">
      <c r="A5731" s="3"/>
      <c r="B5731" s="3"/>
      <c r="C5731" s="392"/>
      <c r="D5731" s="3">
        <v>13</v>
      </c>
      <c r="E5731" s="290" t="e">
        <f ca="1"/>
        <v>#N/A</v>
      </c>
      <c r="F5731" s="291"/>
      <c r="G5731" s="294"/>
      <c r="H5731" s="294"/>
      <c r="I5731" s="294"/>
      <c r="J5731" s="294"/>
      <c r="K5731" s="294"/>
      <c r="L5731" s="294"/>
      <c r="M5731" s="294"/>
      <c r="N5731" s="294"/>
    </row>
    <row r="5732" spans="1:14" s="369" customFormat="1" ht="12.75" hidden="1" customHeight="1" outlineLevel="2" x14ac:dyDescent="0.25">
      <c r="A5732" s="3"/>
      <c r="B5732" s="3"/>
      <c r="C5732" s="392"/>
      <c r="D5732" s="3">
        <v>14</v>
      </c>
      <c r="E5732" s="290" t="e">
        <f ca="1"/>
        <v>#N/A</v>
      </c>
      <c r="F5732" s="291"/>
      <c r="G5732" s="294"/>
      <c r="H5732" s="294"/>
      <c r="I5732" s="294"/>
      <c r="J5732" s="294"/>
      <c r="K5732" s="294"/>
      <c r="L5732" s="294"/>
      <c r="M5732" s="294"/>
      <c r="N5732" s="294"/>
    </row>
    <row r="5733" spans="1:14" s="369" customFormat="1" ht="12.75" hidden="1" customHeight="1" outlineLevel="2" x14ac:dyDescent="0.25">
      <c r="A5733" s="3"/>
      <c r="B5733" s="3"/>
      <c r="C5733" s="392"/>
      <c r="D5733" s="3">
        <v>15</v>
      </c>
      <c r="E5733" s="290" t="e">
        <f ca="1"/>
        <v>#N/A</v>
      </c>
      <c r="F5733" s="291"/>
      <c r="G5733" s="294"/>
      <c r="H5733" s="294"/>
      <c r="I5733" s="294"/>
      <c r="J5733" s="294"/>
      <c r="K5733" s="294"/>
      <c r="L5733" s="294"/>
      <c r="M5733" s="294"/>
      <c r="N5733" s="294"/>
    </row>
    <row r="5734" spans="1:14" s="369" customFormat="1" ht="12.75" hidden="1" customHeight="1" outlineLevel="1" x14ac:dyDescent="0.25">
      <c r="A5734" s="3"/>
      <c r="B5734" s="145" t="str">
        <f ca="1">B5717</f>
        <v>Asset Type 262</v>
      </c>
      <c r="C5734" s="145" t="str">
        <f ca="1">C5717</f>
        <v>Description - Asset Type 262</v>
      </c>
      <c r="D5734" s="3"/>
      <c r="E5734" s="3"/>
      <c r="F5734" s="106" t="s">
        <v>44</v>
      </c>
      <c r="G5734" s="296">
        <f t="shared" ref="G5734:N5734" si="524">SUM(G5719:G5733)</f>
        <v>0</v>
      </c>
      <c r="H5734" s="296">
        <f t="shared" ca="1" si="524"/>
        <v>0</v>
      </c>
      <c r="I5734" s="296">
        <f t="shared" ca="1" si="524"/>
        <v>0</v>
      </c>
      <c r="J5734" s="296">
        <f t="shared" ca="1" si="524"/>
        <v>0</v>
      </c>
      <c r="K5734" s="296">
        <f t="shared" ca="1" si="524"/>
        <v>0</v>
      </c>
      <c r="L5734" s="296">
        <f t="shared" ca="1" si="524"/>
        <v>0</v>
      </c>
      <c r="M5734" s="296">
        <f t="shared" ca="1" si="524"/>
        <v>0</v>
      </c>
      <c r="N5734" s="296">
        <f t="shared" ca="1" si="524"/>
        <v>0</v>
      </c>
    </row>
    <row r="5735" spans="1:14" s="369" customFormat="1" ht="12.75" hidden="1" customHeight="1" outlineLevel="2" x14ac:dyDescent="0.25">
      <c r="A5735" s="217">
        <f>A5717+1</f>
        <v>263</v>
      </c>
      <c r="B5735" s="22" t="str">
        <f ca="1">OFFSET($B$13,$A5735-1,0)</f>
        <v>Asset Type 263</v>
      </c>
      <c r="C5735" s="22" t="str">
        <f ca="1">OFFSET($C$13,$A5735-1,0)</f>
        <v>Description - Asset Type 263</v>
      </c>
      <c r="D5735" s="3"/>
      <c r="E5735" s="109"/>
      <c r="F5735" s="108" t="s">
        <v>41</v>
      </c>
      <c r="G5735" s="295">
        <f t="shared" ref="G5735:N5735" ca="1" si="525">VLOOKUP($B5735,$B$13:$N$512,5+G$5,FALSE)</f>
        <v>0</v>
      </c>
      <c r="H5735" s="295">
        <f t="shared" ca="1" si="525"/>
        <v>0</v>
      </c>
      <c r="I5735" s="295">
        <f t="shared" ca="1" si="525"/>
        <v>0</v>
      </c>
      <c r="J5735" s="295">
        <f t="shared" ca="1" si="525"/>
        <v>0</v>
      </c>
      <c r="K5735" s="295">
        <f t="shared" ca="1" si="525"/>
        <v>0</v>
      </c>
      <c r="L5735" s="295">
        <f t="shared" ca="1" si="525"/>
        <v>0</v>
      </c>
      <c r="M5735" s="295">
        <f t="shared" ca="1" si="525"/>
        <v>0</v>
      </c>
      <c r="N5735" s="295">
        <f t="shared" ca="1" si="525"/>
        <v>0</v>
      </c>
    </row>
    <row r="5736" spans="1:14" s="369" customFormat="1" ht="12.75" hidden="1" customHeight="1" outlineLevel="2" x14ac:dyDescent="0.25">
      <c r="A5736" s="3"/>
      <c r="B5736" s="3"/>
      <c r="C5736" s="21"/>
      <c r="D5736" s="3"/>
      <c r="E5736" s="107"/>
      <c r="F5736" s="106" t="s">
        <v>42</v>
      </c>
      <c r="G5736" s="111">
        <f ca="1">VLOOKUP($B5735,'Input Sheet'!$B$12:$N$511,5+G$5,FALSE)</f>
        <v>0</v>
      </c>
      <c r="H5736" s="111">
        <f ca="1">VLOOKUP($B5735,'Input Sheet'!$B$12:$N$511,5+H$5,FALSE)</f>
        <v>0</v>
      </c>
      <c r="I5736" s="111">
        <f ca="1">VLOOKUP($B5735,'Input Sheet'!$B$12:$N$511,5+I$5,FALSE)</f>
        <v>0</v>
      </c>
      <c r="J5736" s="111">
        <f ca="1">VLOOKUP($B5735,'Input Sheet'!$B$12:$N$511,5+J$5,FALSE)</f>
        <v>0</v>
      </c>
      <c r="K5736" s="111">
        <f ca="1">VLOOKUP($B5735,'Input Sheet'!$B$12:$N$511,5+K$5,FALSE)</f>
        <v>0</v>
      </c>
      <c r="L5736" s="111">
        <f ca="1">VLOOKUP($B5735,'Input Sheet'!$B$12:$N$511,5+L$5,FALSE)</f>
        <v>0</v>
      </c>
      <c r="M5736" s="111">
        <f ca="1">VLOOKUP($B5735,'Input Sheet'!$B$12:$N$511,5+M$5,FALSE)</f>
        <v>0</v>
      </c>
      <c r="N5736" s="111">
        <f ca="1">VLOOKUP($B5735,'Input Sheet'!$B$12:$N$511,5+N$5,FALSE)</f>
        <v>0</v>
      </c>
    </row>
    <row r="5737" spans="1:14" s="369" customFormat="1" ht="12.75" hidden="1" customHeight="1" outlineLevel="2" x14ac:dyDescent="0.25">
      <c r="A5737" s="3"/>
      <c r="B5737" s="3"/>
      <c r="C5737" s="3"/>
      <c r="D5737" s="3">
        <v>1</v>
      </c>
      <c r="E5737" s="290">
        <f t="array" aca="1" ref="E5737:E5751" ca="1">TRANSPOSE(G5735:N5735)</f>
        <v>0</v>
      </c>
      <c r="F5737" s="291"/>
      <c r="G5737" s="292"/>
      <c r="H5737" s="293">
        <f ca="1">IF(OFFSET(H5737,-$D5737,0)="n/a","n/a",IF(H$5&gt;OFFSET(H5737,-$D5737,0)+$D5737,$E5737-SUM($G5737:G5737),($E5737-SUM($G5737:G5737))/(OFFSET(H5737,-$D5737,0)-(H$5-$D5737-1))))</f>
        <v>0</v>
      </c>
      <c r="I5737" s="293">
        <f ca="1">IF(OFFSET(I5737,-$D5737,0)="n/a","n/a",IF(I$5&gt;OFFSET(I5737,-$D5737,0)+$D5737,$E5737-SUM($G5737:H5737),($E5737-SUM($G5737:H5737))/(OFFSET(I5737,-$D5737,0)-(I$5-$D5737-1))))</f>
        <v>0</v>
      </c>
      <c r="J5737" s="293">
        <f ca="1">IF(OFFSET(J5737,-$D5737,0)="n/a","n/a",IF(J$5&gt;OFFSET(J5737,-$D5737,0)+$D5737,$E5737-SUM($G5737:I5737),($E5737-SUM($G5737:I5737))/(OFFSET(J5737,-$D5737,0)-(J$5-$D5737-1))))</f>
        <v>0</v>
      </c>
      <c r="K5737" s="293">
        <f ca="1">IF(OFFSET(K5737,-$D5737,0)="n/a","n/a",IF(K$5&gt;OFFSET(K5737,-$D5737,0)+$D5737,$E5737-SUM($G5737:J5737),($E5737-SUM($G5737:J5737))/(OFFSET(K5737,-$D5737,0)-(K$5-$D5737-1))))</f>
        <v>0</v>
      </c>
      <c r="L5737" s="293">
        <f ca="1">IF(OFFSET(L5737,-$D5737,0)="n/a","n/a",IF(L$5&gt;OFFSET(L5737,-$D5737,0)+$D5737,$E5737-SUM($G5737:K5737),($E5737-SUM($G5737:K5737))/(OFFSET(L5737,-$D5737,0)-(L$5-$D5737-1))))</f>
        <v>0</v>
      </c>
      <c r="M5737" s="293">
        <f ca="1">IF(OFFSET(M5737,-$D5737,0)="n/a","n/a",IF(M$5&gt;OFFSET(M5737,-$D5737,0)+$D5737,$E5737-SUM($G5737:L5737),($E5737-SUM($G5737:L5737))/(OFFSET(M5737,-$D5737,0)-(M$5-$D5737-1))))</f>
        <v>0</v>
      </c>
      <c r="N5737" s="293">
        <f ca="1">IF(OFFSET(N5737,-$D5737,0)="n/a","n/a",IF(N$5&gt;OFFSET(N5737,-$D5737,0)+$D5737,$E5737-SUM($G5737:M5737),($E5737-SUM($G5737:M5737))/(OFFSET(N5737,-$D5737,0)-(N$5-$D5737-1))))</f>
        <v>0</v>
      </c>
    </row>
    <row r="5738" spans="1:14" s="369" customFormat="1" ht="12.75" hidden="1" customHeight="1" outlineLevel="2" x14ac:dyDescent="0.25">
      <c r="A5738" s="3"/>
      <c r="B5738" s="3"/>
      <c r="C5738" s="392" t="s">
        <v>43</v>
      </c>
      <c r="D5738" s="3">
        <v>2</v>
      </c>
      <c r="E5738" s="290">
        <f ca="1"/>
        <v>0</v>
      </c>
      <c r="F5738" s="291"/>
      <c r="G5738" s="294"/>
      <c r="H5738" s="292"/>
      <c r="I5738" s="293">
        <f ca="1">IF(OFFSET(I5738,-$D5738,0)="n/a","n/a",IF(I$5&gt;OFFSET(I5738,-$D5738,0)+$D5738,$E5738-SUM($G5738:H5738),($E5738-SUM($G5738:H5738))/(OFFSET(I5738,-$D5738,0)-(I$5-$D5738-1))))</f>
        <v>0</v>
      </c>
      <c r="J5738" s="293">
        <f ca="1">IF(OFFSET(J5738,-$D5738,0)="n/a","n/a",IF(J$5&gt;OFFSET(J5738,-$D5738,0)+$D5738,$E5738-SUM($G5738:I5738),($E5738-SUM($G5738:I5738))/(OFFSET(J5738,-$D5738,0)-(J$5-$D5738-1))))</f>
        <v>0</v>
      </c>
      <c r="K5738" s="293">
        <f ca="1">IF(OFFSET(K5738,-$D5738,0)="n/a","n/a",IF(K$5&gt;OFFSET(K5738,-$D5738,0)+$D5738,$E5738-SUM($G5738:J5738),($E5738-SUM($G5738:J5738))/(OFFSET(K5738,-$D5738,0)-(K$5-$D5738-1))))</f>
        <v>0</v>
      </c>
      <c r="L5738" s="293">
        <f ca="1">IF(OFFSET(L5738,-$D5738,0)="n/a","n/a",IF(L$5&gt;OFFSET(L5738,-$D5738,0)+$D5738,$E5738-SUM($G5738:K5738),($E5738-SUM($G5738:K5738))/(OFFSET(L5738,-$D5738,0)-(L$5-$D5738-1))))</f>
        <v>0</v>
      </c>
      <c r="M5738" s="293">
        <f ca="1">IF(OFFSET(M5738,-$D5738,0)="n/a","n/a",IF(M$5&gt;OFFSET(M5738,-$D5738,0)+$D5738,$E5738-SUM($G5738:L5738),($E5738-SUM($G5738:L5738))/(OFFSET(M5738,-$D5738,0)-(M$5-$D5738-1))))</f>
        <v>0</v>
      </c>
      <c r="N5738" s="293">
        <f ca="1">IF(OFFSET(N5738,-$D5738,0)="n/a","n/a",IF(N$5&gt;OFFSET(N5738,-$D5738,0)+$D5738,$E5738-SUM($G5738:M5738),($E5738-SUM($G5738:M5738))/(OFFSET(N5738,-$D5738,0)-(N$5-$D5738-1))))</f>
        <v>0</v>
      </c>
    </row>
    <row r="5739" spans="1:14" s="369" customFormat="1" ht="12.75" hidden="1" customHeight="1" outlineLevel="2" x14ac:dyDescent="0.25">
      <c r="A5739" s="3"/>
      <c r="B5739" s="3"/>
      <c r="C5739" s="392"/>
      <c r="D5739" s="3">
        <v>3</v>
      </c>
      <c r="E5739" s="290">
        <f ca="1"/>
        <v>0</v>
      </c>
      <c r="F5739" s="291"/>
      <c r="G5739" s="294"/>
      <c r="H5739" s="294"/>
      <c r="I5739" s="292"/>
      <c r="J5739" s="293">
        <f ca="1">IF(OFFSET(J5739,-$D5739,0)="n/a","n/a",IF(J$5&gt;OFFSET(J5739,-$D5739,0)+$D5739,$E5739-SUM($G5739:I5739),($E5739-SUM($G5739:I5739))/(OFFSET(J5739,-$D5739,0)-(J$5-$D5739-1))))</f>
        <v>0</v>
      </c>
      <c r="K5739" s="293">
        <f ca="1">IF(OFFSET(K5739,-$D5739,0)="n/a","n/a",IF(K$5&gt;OFFSET(K5739,-$D5739,0)+$D5739,$E5739-SUM($G5739:J5739),($E5739-SUM($G5739:J5739))/(OFFSET(K5739,-$D5739,0)-(K$5-$D5739-1))))</f>
        <v>0</v>
      </c>
      <c r="L5739" s="293">
        <f ca="1">IF(OFFSET(L5739,-$D5739,0)="n/a","n/a",IF(L$5&gt;OFFSET(L5739,-$D5739,0)+$D5739,$E5739-SUM($G5739:K5739),($E5739-SUM($G5739:K5739))/(OFFSET(L5739,-$D5739,0)-(L$5-$D5739-1))))</f>
        <v>0</v>
      </c>
      <c r="M5739" s="293">
        <f ca="1">IF(OFFSET(M5739,-$D5739,0)="n/a","n/a",IF(M$5&gt;OFFSET(M5739,-$D5739,0)+$D5739,$E5739-SUM($G5739:L5739),($E5739-SUM($G5739:L5739))/(OFFSET(M5739,-$D5739,0)-(M$5-$D5739-1))))</f>
        <v>0</v>
      </c>
      <c r="N5739" s="293">
        <f ca="1">IF(OFFSET(N5739,-$D5739,0)="n/a","n/a",IF(N$5&gt;OFFSET(N5739,-$D5739,0)+$D5739,$E5739-SUM($G5739:M5739),($E5739-SUM($G5739:M5739))/(OFFSET(N5739,-$D5739,0)-(N$5-$D5739-1))))</f>
        <v>0</v>
      </c>
    </row>
    <row r="5740" spans="1:14" s="369" customFormat="1" ht="12.75" hidden="1" customHeight="1" outlineLevel="2" x14ac:dyDescent="0.25">
      <c r="A5740" s="3"/>
      <c r="B5740" s="3"/>
      <c r="C5740" s="392"/>
      <c r="D5740" s="3">
        <v>4</v>
      </c>
      <c r="E5740" s="290">
        <f ca="1"/>
        <v>0</v>
      </c>
      <c r="F5740" s="291"/>
      <c r="G5740" s="294"/>
      <c r="H5740" s="294"/>
      <c r="I5740" s="294"/>
      <c r="J5740" s="292"/>
      <c r="K5740" s="293">
        <f ca="1">IF(OFFSET(K5740,-$D5740,0)="n/a","n/a",IF(K$5&gt;OFFSET(K5740,-$D5740,0)+$D5740,$E5740-SUM($G5740:J5740),($E5740-SUM($G5740:J5740))/(OFFSET(K5740,-$D5740,0)-(K$5-$D5740-1))))</f>
        <v>0</v>
      </c>
      <c r="L5740" s="293">
        <f ca="1">IF(OFFSET(L5740,-$D5740,0)="n/a","n/a",IF(L$5&gt;OFFSET(L5740,-$D5740,0)+$D5740,$E5740-SUM($G5740:K5740),($E5740-SUM($G5740:K5740))/(OFFSET(L5740,-$D5740,0)-(L$5-$D5740-1))))</f>
        <v>0</v>
      </c>
      <c r="M5740" s="293">
        <f ca="1">IF(OFFSET(M5740,-$D5740,0)="n/a","n/a",IF(M$5&gt;OFFSET(M5740,-$D5740,0)+$D5740,$E5740-SUM($G5740:L5740),($E5740-SUM($G5740:L5740))/(OFFSET(M5740,-$D5740,0)-(M$5-$D5740-1))))</f>
        <v>0</v>
      </c>
      <c r="N5740" s="293">
        <f ca="1">IF(OFFSET(N5740,-$D5740,0)="n/a","n/a",IF(N$5&gt;OFFSET(N5740,-$D5740,0)+$D5740,$E5740-SUM($G5740:M5740),($E5740-SUM($G5740:M5740))/(OFFSET(N5740,-$D5740,0)-(N$5-$D5740-1))))</f>
        <v>0</v>
      </c>
    </row>
    <row r="5741" spans="1:14" s="369" customFormat="1" ht="12.75" hidden="1" customHeight="1" outlineLevel="2" x14ac:dyDescent="0.25">
      <c r="A5741" s="3"/>
      <c r="B5741" s="3"/>
      <c r="C5741" s="392"/>
      <c r="D5741" s="3">
        <v>5</v>
      </c>
      <c r="E5741" s="290">
        <f ca="1"/>
        <v>0</v>
      </c>
      <c r="F5741" s="291"/>
      <c r="G5741" s="294"/>
      <c r="H5741" s="294"/>
      <c r="I5741" s="294"/>
      <c r="J5741" s="294"/>
      <c r="K5741" s="292"/>
      <c r="L5741" s="293">
        <f ca="1">IF(OFFSET(L5741,-$D5741,0)="n/a","n/a",IF(L$5&gt;OFFSET(L5741,-$D5741,0)+$D5741,$E5741-SUM($G5741:K5741),($E5741-SUM($G5741:K5741))/(OFFSET(L5741,-$D5741,0)-(L$5-$D5741-1))))</f>
        <v>0</v>
      </c>
      <c r="M5741" s="293">
        <f ca="1">IF(OFFSET(M5741,-$D5741,0)="n/a","n/a",IF(M$5&gt;OFFSET(M5741,-$D5741,0)+$D5741,$E5741-SUM($G5741:L5741),($E5741-SUM($G5741:L5741))/(OFFSET(M5741,-$D5741,0)-(M$5-$D5741-1))))</f>
        <v>0</v>
      </c>
      <c r="N5741" s="293">
        <f ca="1">IF(OFFSET(N5741,-$D5741,0)="n/a","n/a",IF(N$5&gt;OFFSET(N5741,-$D5741,0)+$D5741,$E5741-SUM($G5741:M5741),($E5741-SUM($G5741:M5741))/(OFFSET(N5741,-$D5741,0)-(N$5-$D5741-1))))</f>
        <v>0</v>
      </c>
    </row>
    <row r="5742" spans="1:14" s="369" customFormat="1" ht="12.75" hidden="1" customHeight="1" outlineLevel="2" x14ac:dyDescent="0.25">
      <c r="A5742" s="3"/>
      <c r="B5742" s="3"/>
      <c r="C5742" s="392"/>
      <c r="D5742" s="3">
        <v>6</v>
      </c>
      <c r="E5742" s="290">
        <f ca="1"/>
        <v>0</v>
      </c>
      <c r="F5742" s="291"/>
      <c r="G5742" s="294"/>
      <c r="H5742" s="294"/>
      <c r="I5742" s="294"/>
      <c r="J5742" s="294"/>
      <c r="K5742" s="294"/>
      <c r="L5742" s="292"/>
      <c r="M5742" s="293">
        <f ca="1">IF(OFFSET(M5742,-$D5742,0)="n/a","n/a",IF(M$5&gt;OFFSET(M5742,-$D5742,0)+$D5742,$E5742-SUM($G5742:L5742),($E5742-SUM($G5742:L5742))/(OFFSET(M5742,-$D5742,0)-(M$5-$D5742-1))))</f>
        <v>0</v>
      </c>
      <c r="N5742" s="293">
        <f ca="1">IF(OFFSET(N5742,-$D5742,0)="n/a","n/a",IF(N$5&gt;OFFSET(N5742,-$D5742,0)+$D5742,$E5742-SUM($G5742:M5742),($E5742-SUM($G5742:M5742))/(OFFSET(N5742,-$D5742,0)-(N$5-$D5742-1))))</f>
        <v>0</v>
      </c>
    </row>
    <row r="5743" spans="1:14" s="369" customFormat="1" ht="12.75" hidden="1" customHeight="1" outlineLevel="2" x14ac:dyDescent="0.25">
      <c r="A5743" s="3"/>
      <c r="B5743" s="3"/>
      <c r="C5743" s="392"/>
      <c r="D5743" s="3">
        <v>7</v>
      </c>
      <c r="E5743" s="290">
        <f ca="1"/>
        <v>0</v>
      </c>
      <c r="F5743" s="291"/>
      <c r="G5743" s="294"/>
      <c r="H5743" s="294"/>
      <c r="I5743" s="294"/>
      <c r="J5743" s="294"/>
      <c r="K5743" s="294"/>
      <c r="L5743" s="294"/>
      <c r="M5743" s="292"/>
      <c r="N5743" s="293">
        <f ca="1">IF(OFFSET(N5743,-$D5743,0)="n/a","n/a",IF(N$5&gt;OFFSET(N5743,-$D5743,0)+$D5743,$E5743-SUM($G5743:M5743),($E5743-SUM($G5743:M5743))/(OFFSET(N5743,-$D5743,0)-(N$5-$D5743-1))))</f>
        <v>0</v>
      </c>
    </row>
    <row r="5744" spans="1:14" s="369" customFormat="1" ht="12.75" hidden="1" customHeight="1" outlineLevel="2" x14ac:dyDescent="0.25">
      <c r="A5744" s="3"/>
      <c r="B5744" s="3"/>
      <c r="C5744" s="392"/>
      <c r="D5744" s="3">
        <v>8</v>
      </c>
      <c r="E5744" s="290">
        <f ca="1"/>
        <v>0</v>
      </c>
      <c r="F5744" s="291"/>
      <c r="G5744" s="294"/>
      <c r="H5744" s="294"/>
      <c r="I5744" s="294"/>
      <c r="J5744" s="294"/>
      <c r="K5744" s="294"/>
      <c r="L5744" s="294"/>
      <c r="M5744" s="294"/>
      <c r="N5744" s="292"/>
    </row>
    <row r="5745" spans="1:14" s="369" customFormat="1" ht="12.75" hidden="1" customHeight="1" outlineLevel="2" x14ac:dyDescent="0.25">
      <c r="A5745" s="3"/>
      <c r="B5745" s="3"/>
      <c r="C5745" s="392"/>
      <c r="D5745" s="3">
        <v>9</v>
      </c>
      <c r="E5745" s="290" t="e">
        <f ca="1"/>
        <v>#N/A</v>
      </c>
      <c r="F5745" s="291"/>
      <c r="G5745" s="294"/>
      <c r="H5745" s="294"/>
      <c r="I5745" s="294"/>
      <c r="J5745" s="294"/>
      <c r="K5745" s="294"/>
      <c r="L5745" s="294"/>
      <c r="M5745" s="294"/>
      <c r="N5745" s="294"/>
    </row>
    <row r="5746" spans="1:14" s="369" customFormat="1" ht="12.75" hidden="1" customHeight="1" outlineLevel="2" x14ac:dyDescent="0.25">
      <c r="A5746" s="3"/>
      <c r="B5746" s="3"/>
      <c r="C5746" s="392"/>
      <c r="D5746" s="3">
        <v>10</v>
      </c>
      <c r="E5746" s="290" t="e">
        <f ca="1"/>
        <v>#N/A</v>
      </c>
      <c r="F5746" s="291"/>
      <c r="G5746" s="294"/>
      <c r="H5746" s="294"/>
      <c r="I5746" s="294"/>
      <c r="J5746" s="294"/>
      <c r="K5746" s="294"/>
      <c r="L5746" s="294"/>
      <c r="M5746" s="294"/>
      <c r="N5746" s="294"/>
    </row>
    <row r="5747" spans="1:14" s="369" customFormat="1" ht="12.75" hidden="1" customHeight="1" outlineLevel="2" x14ac:dyDescent="0.25">
      <c r="A5747" s="3"/>
      <c r="B5747" s="3"/>
      <c r="C5747" s="392"/>
      <c r="D5747" s="3">
        <v>11</v>
      </c>
      <c r="E5747" s="290" t="e">
        <f ca="1"/>
        <v>#N/A</v>
      </c>
      <c r="F5747" s="291"/>
      <c r="G5747" s="294"/>
      <c r="H5747" s="294"/>
      <c r="I5747" s="294"/>
      <c r="J5747" s="294"/>
      <c r="K5747" s="294"/>
      <c r="L5747" s="294"/>
      <c r="M5747" s="294"/>
      <c r="N5747" s="294"/>
    </row>
    <row r="5748" spans="1:14" s="369" customFormat="1" ht="12.75" hidden="1" customHeight="1" outlineLevel="2" x14ac:dyDescent="0.25">
      <c r="A5748" s="3"/>
      <c r="B5748" s="3"/>
      <c r="C5748" s="392"/>
      <c r="D5748" s="3">
        <v>12</v>
      </c>
      <c r="E5748" s="290" t="e">
        <f ca="1"/>
        <v>#N/A</v>
      </c>
      <c r="F5748" s="291"/>
      <c r="G5748" s="294"/>
      <c r="H5748" s="294"/>
      <c r="I5748" s="294"/>
      <c r="J5748" s="294"/>
      <c r="K5748" s="294"/>
      <c r="L5748" s="294"/>
      <c r="M5748" s="294"/>
      <c r="N5748" s="294"/>
    </row>
    <row r="5749" spans="1:14" s="369" customFormat="1" ht="12.75" hidden="1" customHeight="1" outlineLevel="2" x14ac:dyDescent="0.25">
      <c r="A5749" s="3"/>
      <c r="B5749" s="3"/>
      <c r="C5749" s="392"/>
      <c r="D5749" s="3">
        <v>13</v>
      </c>
      <c r="E5749" s="290" t="e">
        <f ca="1"/>
        <v>#N/A</v>
      </c>
      <c r="F5749" s="291"/>
      <c r="G5749" s="294"/>
      <c r="H5749" s="294"/>
      <c r="I5749" s="294"/>
      <c r="J5749" s="294"/>
      <c r="K5749" s="294"/>
      <c r="L5749" s="294"/>
      <c r="M5749" s="294"/>
      <c r="N5749" s="294"/>
    </row>
    <row r="5750" spans="1:14" s="369" customFormat="1" ht="12.75" hidden="1" customHeight="1" outlineLevel="2" x14ac:dyDescent="0.25">
      <c r="A5750" s="3"/>
      <c r="B5750" s="3"/>
      <c r="C5750" s="392"/>
      <c r="D5750" s="3">
        <v>14</v>
      </c>
      <c r="E5750" s="290" t="e">
        <f ca="1"/>
        <v>#N/A</v>
      </c>
      <c r="F5750" s="291"/>
      <c r="G5750" s="294"/>
      <c r="H5750" s="294"/>
      <c r="I5750" s="294"/>
      <c r="J5750" s="294"/>
      <c r="K5750" s="294"/>
      <c r="L5750" s="294"/>
      <c r="M5750" s="294"/>
      <c r="N5750" s="294"/>
    </row>
    <row r="5751" spans="1:14" s="369" customFormat="1" ht="12.75" hidden="1" customHeight="1" outlineLevel="2" x14ac:dyDescent="0.25">
      <c r="A5751" s="3"/>
      <c r="B5751" s="3"/>
      <c r="C5751" s="392"/>
      <c r="D5751" s="3">
        <v>15</v>
      </c>
      <c r="E5751" s="290" t="e">
        <f ca="1"/>
        <v>#N/A</v>
      </c>
      <c r="F5751" s="291"/>
      <c r="G5751" s="294"/>
      <c r="H5751" s="294"/>
      <c r="I5751" s="294"/>
      <c r="J5751" s="294"/>
      <c r="K5751" s="294"/>
      <c r="L5751" s="294"/>
      <c r="M5751" s="294"/>
      <c r="N5751" s="294"/>
    </row>
    <row r="5752" spans="1:14" s="369" customFormat="1" ht="12.75" hidden="1" customHeight="1" outlineLevel="1" x14ac:dyDescent="0.25">
      <c r="A5752" s="3"/>
      <c r="B5752" s="145" t="str">
        <f ca="1">B5735</f>
        <v>Asset Type 263</v>
      </c>
      <c r="C5752" s="145" t="str">
        <f ca="1">C5735</f>
        <v>Description - Asset Type 263</v>
      </c>
      <c r="D5752" s="3"/>
      <c r="E5752" s="3"/>
      <c r="F5752" s="106" t="s">
        <v>44</v>
      </c>
      <c r="G5752" s="296">
        <f t="shared" ref="G5752:N5752" si="526">SUM(G5737:G5751)</f>
        <v>0</v>
      </c>
      <c r="H5752" s="296">
        <f t="shared" ca="1" si="526"/>
        <v>0</v>
      </c>
      <c r="I5752" s="296">
        <f t="shared" ca="1" si="526"/>
        <v>0</v>
      </c>
      <c r="J5752" s="296">
        <f t="shared" ca="1" si="526"/>
        <v>0</v>
      </c>
      <c r="K5752" s="296">
        <f t="shared" ca="1" si="526"/>
        <v>0</v>
      </c>
      <c r="L5752" s="296">
        <f t="shared" ca="1" si="526"/>
        <v>0</v>
      </c>
      <c r="M5752" s="296">
        <f t="shared" ca="1" si="526"/>
        <v>0</v>
      </c>
      <c r="N5752" s="296">
        <f t="shared" ca="1" si="526"/>
        <v>0</v>
      </c>
    </row>
    <row r="5753" spans="1:14" s="369" customFormat="1" ht="12.75" hidden="1" customHeight="1" outlineLevel="2" x14ac:dyDescent="0.25">
      <c r="A5753" s="217">
        <f>A5735+1</f>
        <v>264</v>
      </c>
      <c r="B5753" s="22" t="str">
        <f ca="1">OFFSET($B$13,$A5753-1,0)</f>
        <v>Asset Type 264</v>
      </c>
      <c r="C5753" s="22" t="str">
        <f ca="1">OFFSET($C$13,$A5753-1,0)</f>
        <v>Description - Asset Type 264</v>
      </c>
      <c r="D5753" s="3"/>
      <c r="E5753" s="109"/>
      <c r="F5753" s="108" t="s">
        <v>41</v>
      </c>
      <c r="G5753" s="295">
        <f t="shared" ref="G5753:N5753" ca="1" si="527">VLOOKUP($B5753,$B$13:$N$512,5+G$5,FALSE)</f>
        <v>0</v>
      </c>
      <c r="H5753" s="295">
        <f t="shared" ca="1" si="527"/>
        <v>0</v>
      </c>
      <c r="I5753" s="295">
        <f t="shared" ca="1" si="527"/>
        <v>0</v>
      </c>
      <c r="J5753" s="295">
        <f t="shared" ca="1" si="527"/>
        <v>0</v>
      </c>
      <c r="K5753" s="295">
        <f t="shared" ca="1" si="527"/>
        <v>0</v>
      </c>
      <c r="L5753" s="295">
        <f t="shared" ca="1" si="527"/>
        <v>0</v>
      </c>
      <c r="M5753" s="295">
        <f t="shared" ca="1" si="527"/>
        <v>0</v>
      </c>
      <c r="N5753" s="295">
        <f t="shared" ca="1" si="527"/>
        <v>0</v>
      </c>
    </row>
    <row r="5754" spans="1:14" s="369" customFormat="1" ht="12.75" hidden="1" customHeight="1" outlineLevel="2" x14ac:dyDescent="0.25">
      <c r="A5754" s="3"/>
      <c r="B5754" s="3"/>
      <c r="C5754" s="21"/>
      <c r="D5754" s="3"/>
      <c r="E5754" s="107"/>
      <c r="F5754" s="106" t="s">
        <v>42</v>
      </c>
      <c r="G5754" s="111">
        <f ca="1">VLOOKUP($B5753,'Input Sheet'!$B$12:$N$511,5+G$5,FALSE)</f>
        <v>0</v>
      </c>
      <c r="H5754" s="111">
        <f ca="1">VLOOKUP($B5753,'Input Sheet'!$B$12:$N$511,5+H$5,FALSE)</f>
        <v>0</v>
      </c>
      <c r="I5754" s="111">
        <f ca="1">VLOOKUP($B5753,'Input Sheet'!$B$12:$N$511,5+I$5,FALSE)</f>
        <v>0</v>
      </c>
      <c r="J5754" s="111">
        <f ca="1">VLOOKUP($B5753,'Input Sheet'!$B$12:$N$511,5+J$5,FALSE)</f>
        <v>0</v>
      </c>
      <c r="K5754" s="111">
        <f ca="1">VLOOKUP($B5753,'Input Sheet'!$B$12:$N$511,5+K$5,FALSE)</f>
        <v>0</v>
      </c>
      <c r="L5754" s="111">
        <f ca="1">VLOOKUP($B5753,'Input Sheet'!$B$12:$N$511,5+L$5,FALSE)</f>
        <v>0</v>
      </c>
      <c r="M5754" s="111">
        <f ca="1">VLOOKUP($B5753,'Input Sheet'!$B$12:$N$511,5+M$5,FALSE)</f>
        <v>0</v>
      </c>
      <c r="N5754" s="111">
        <f ca="1">VLOOKUP($B5753,'Input Sheet'!$B$12:$N$511,5+N$5,FALSE)</f>
        <v>0</v>
      </c>
    </row>
    <row r="5755" spans="1:14" s="369" customFormat="1" ht="12.75" hidden="1" customHeight="1" outlineLevel="2" x14ac:dyDescent="0.25">
      <c r="A5755" s="3"/>
      <c r="B5755" s="3"/>
      <c r="C5755" s="3"/>
      <c r="D5755" s="3">
        <v>1</v>
      </c>
      <c r="E5755" s="290">
        <f t="array" aca="1" ref="E5755:E5769" ca="1">TRANSPOSE(G5753:N5753)</f>
        <v>0</v>
      </c>
      <c r="F5755" s="291"/>
      <c r="G5755" s="292"/>
      <c r="H5755" s="293">
        <f ca="1">IF(OFFSET(H5755,-$D5755,0)="n/a","n/a",IF(H$5&gt;OFFSET(H5755,-$D5755,0)+$D5755,$E5755-SUM($G5755:G5755),($E5755-SUM($G5755:G5755))/(OFFSET(H5755,-$D5755,0)-(H$5-$D5755-1))))</f>
        <v>0</v>
      </c>
      <c r="I5755" s="293">
        <f ca="1">IF(OFFSET(I5755,-$D5755,0)="n/a","n/a",IF(I$5&gt;OFFSET(I5755,-$D5755,0)+$D5755,$E5755-SUM($G5755:H5755),($E5755-SUM($G5755:H5755))/(OFFSET(I5755,-$D5755,0)-(I$5-$D5755-1))))</f>
        <v>0</v>
      </c>
      <c r="J5755" s="293">
        <f ca="1">IF(OFFSET(J5755,-$D5755,0)="n/a","n/a",IF(J$5&gt;OFFSET(J5755,-$D5755,0)+$D5755,$E5755-SUM($G5755:I5755),($E5755-SUM($G5755:I5755))/(OFFSET(J5755,-$D5755,0)-(J$5-$D5755-1))))</f>
        <v>0</v>
      </c>
      <c r="K5755" s="293">
        <f ca="1">IF(OFFSET(K5755,-$D5755,0)="n/a","n/a",IF(K$5&gt;OFFSET(K5755,-$D5755,0)+$D5755,$E5755-SUM($G5755:J5755),($E5755-SUM($G5755:J5755))/(OFFSET(K5755,-$D5755,0)-(K$5-$D5755-1))))</f>
        <v>0</v>
      </c>
      <c r="L5755" s="293">
        <f ca="1">IF(OFFSET(L5755,-$D5755,0)="n/a","n/a",IF(L$5&gt;OFFSET(L5755,-$D5755,0)+$D5755,$E5755-SUM($G5755:K5755),($E5755-SUM($G5755:K5755))/(OFFSET(L5755,-$D5755,0)-(L$5-$D5755-1))))</f>
        <v>0</v>
      </c>
      <c r="M5755" s="293">
        <f ca="1">IF(OFFSET(M5755,-$D5755,0)="n/a","n/a",IF(M$5&gt;OFFSET(M5755,-$D5755,0)+$D5755,$E5755-SUM($G5755:L5755),($E5755-SUM($G5755:L5755))/(OFFSET(M5755,-$D5755,0)-(M$5-$D5755-1))))</f>
        <v>0</v>
      </c>
      <c r="N5755" s="293">
        <f ca="1">IF(OFFSET(N5755,-$D5755,0)="n/a","n/a",IF(N$5&gt;OFFSET(N5755,-$D5755,0)+$D5755,$E5755-SUM($G5755:M5755),($E5755-SUM($G5755:M5755))/(OFFSET(N5755,-$D5755,0)-(N$5-$D5755-1))))</f>
        <v>0</v>
      </c>
    </row>
    <row r="5756" spans="1:14" s="369" customFormat="1" ht="12.75" hidden="1" customHeight="1" outlineLevel="2" x14ac:dyDescent="0.25">
      <c r="A5756" s="3"/>
      <c r="B5756" s="3"/>
      <c r="C5756" s="392" t="s">
        <v>43</v>
      </c>
      <c r="D5756" s="3">
        <v>2</v>
      </c>
      <c r="E5756" s="290">
        <f ca="1"/>
        <v>0</v>
      </c>
      <c r="F5756" s="291"/>
      <c r="G5756" s="294"/>
      <c r="H5756" s="292"/>
      <c r="I5756" s="293">
        <f ca="1">IF(OFFSET(I5756,-$D5756,0)="n/a","n/a",IF(I$5&gt;OFFSET(I5756,-$D5756,0)+$D5756,$E5756-SUM($G5756:H5756),($E5756-SUM($G5756:H5756))/(OFFSET(I5756,-$D5756,0)-(I$5-$D5756-1))))</f>
        <v>0</v>
      </c>
      <c r="J5756" s="293">
        <f ca="1">IF(OFFSET(J5756,-$D5756,0)="n/a","n/a",IF(J$5&gt;OFFSET(J5756,-$D5756,0)+$D5756,$E5756-SUM($G5756:I5756),($E5756-SUM($G5756:I5756))/(OFFSET(J5756,-$D5756,0)-(J$5-$D5756-1))))</f>
        <v>0</v>
      </c>
      <c r="K5756" s="293">
        <f ca="1">IF(OFFSET(K5756,-$D5756,0)="n/a","n/a",IF(K$5&gt;OFFSET(K5756,-$D5756,0)+$D5756,$E5756-SUM($G5756:J5756),($E5756-SUM($G5756:J5756))/(OFFSET(K5756,-$D5756,0)-(K$5-$D5756-1))))</f>
        <v>0</v>
      </c>
      <c r="L5756" s="293">
        <f ca="1">IF(OFFSET(L5756,-$D5756,0)="n/a","n/a",IF(L$5&gt;OFFSET(L5756,-$D5756,0)+$D5756,$E5756-SUM($G5756:K5756),($E5756-SUM($G5756:K5756))/(OFFSET(L5756,-$D5756,0)-(L$5-$D5756-1))))</f>
        <v>0</v>
      </c>
      <c r="M5756" s="293">
        <f ca="1">IF(OFFSET(M5756,-$D5756,0)="n/a","n/a",IF(M$5&gt;OFFSET(M5756,-$D5756,0)+$D5756,$E5756-SUM($G5756:L5756),($E5756-SUM($G5756:L5756))/(OFFSET(M5756,-$D5756,0)-(M$5-$D5756-1))))</f>
        <v>0</v>
      </c>
      <c r="N5756" s="293">
        <f ca="1">IF(OFFSET(N5756,-$D5756,0)="n/a","n/a",IF(N$5&gt;OFFSET(N5756,-$D5756,0)+$D5756,$E5756-SUM($G5756:M5756),($E5756-SUM($G5756:M5756))/(OFFSET(N5756,-$D5756,0)-(N$5-$D5756-1))))</f>
        <v>0</v>
      </c>
    </row>
    <row r="5757" spans="1:14" s="369" customFormat="1" ht="12.75" hidden="1" customHeight="1" outlineLevel="2" x14ac:dyDescent="0.25">
      <c r="A5757" s="3"/>
      <c r="B5757" s="3"/>
      <c r="C5757" s="392"/>
      <c r="D5757" s="3">
        <v>3</v>
      </c>
      <c r="E5757" s="290">
        <f ca="1"/>
        <v>0</v>
      </c>
      <c r="F5757" s="291"/>
      <c r="G5757" s="294"/>
      <c r="H5757" s="294"/>
      <c r="I5757" s="292"/>
      <c r="J5757" s="293">
        <f ca="1">IF(OFFSET(J5757,-$D5757,0)="n/a","n/a",IF(J$5&gt;OFFSET(J5757,-$D5757,0)+$D5757,$E5757-SUM($G5757:I5757),($E5757-SUM($G5757:I5757))/(OFFSET(J5757,-$D5757,0)-(J$5-$D5757-1))))</f>
        <v>0</v>
      </c>
      <c r="K5757" s="293">
        <f ca="1">IF(OFFSET(K5757,-$D5757,0)="n/a","n/a",IF(K$5&gt;OFFSET(K5757,-$D5757,0)+$D5757,$E5757-SUM($G5757:J5757),($E5757-SUM($G5757:J5757))/(OFFSET(K5757,-$D5757,0)-(K$5-$D5757-1))))</f>
        <v>0</v>
      </c>
      <c r="L5757" s="293">
        <f ca="1">IF(OFFSET(L5757,-$D5757,0)="n/a","n/a",IF(L$5&gt;OFFSET(L5757,-$D5757,0)+$D5757,$E5757-SUM($G5757:K5757),($E5757-SUM($G5757:K5757))/(OFFSET(L5757,-$D5757,0)-(L$5-$D5757-1))))</f>
        <v>0</v>
      </c>
      <c r="M5757" s="293">
        <f ca="1">IF(OFFSET(M5757,-$D5757,0)="n/a","n/a",IF(M$5&gt;OFFSET(M5757,-$D5757,0)+$D5757,$E5757-SUM($G5757:L5757),($E5757-SUM($G5757:L5757))/(OFFSET(M5757,-$D5757,0)-(M$5-$D5757-1))))</f>
        <v>0</v>
      </c>
      <c r="N5757" s="293">
        <f ca="1">IF(OFFSET(N5757,-$D5757,0)="n/a","n/a",IF(N$5&gt;OFFSET(N5757,-$D5757,0)+$D5757,$E5757-SUM($G5757:M5757),($E5757-SUM($G5757:M5757))/(OFFSET(N5757,-$D5757,0)-(N$5-$D5757-1))))</f>
        <v>0</v>
      </c>
    </row>
    <row r="5758" spans="1:14" s="369" customFormat="1" ht="12.75" hidden="1" customHeight="1" outlineLevel="2" x14ac:dyDescent="0.25">
      <c r="A5758" s="3"/>
      <c r="B5758" s="3"/>
      <c r="C5758" s="392"/>
      <c r="D5758" s="3">
        <v>4</v>
      </c>
      <c r="E5758" s="290">
        <f ca="1"/>
        <v>0</v>
      </c>
      <c r="F5758" s="291"/>
      <c r="G5758" s="294"/>
      <c r="H5758" s="294"/>
      <c r="I5758" s="294"/>
      <c r="J5758" s="292"/>
      <c r="K5758" s="293">
        <f ca="1">IF(OFFSET(K5758,-$D5758,0)="n/a","n/a",IF(K$5&gt;OFFSET(K5758,-$D5758,0)+$D5758,$E5758-SUM($G5758:J5758),($E5758-SUM($G5758:J5758))/(OFFSET(K5758,-$D5758,0)-(K$5-$D5758-1))))</f>
        <v>0</v>
      </c>
      <c r="L5758" s="293">
        <f ca="1">IF(OFFSET(L5758,-$D5758,0)="n/a","n/a",IF(L$5&gt;OFFSET(L5758,-$D5758,0)+$D5758,$E5758-SUM($G5758:K5758),($E5758-SUM($G5758:K5758))/(OFFSET(L5758,-$D5758,0)-(L$5-$D5758-1))))</f>
        <v>0</v>
      </c>
      <c r="M5758" s="293">
        <f ca="1">IF(OFFSET(M5758,-$D5758,0)="n/a","n/a",IF(M$5&gt;OFFSET(M5758,-$D5758,0)+$D5758,$E5758-SUM($G5758:L5758),($E5758-SUM($G5758:L5758))/(OFFSET(M5758,-$D5758,0)-(M$5-$D5758-1))))</f>
        <v>0</v>
      </c>
      <c r="N5758" s="293">
        <f ca="1">IF(OFFSET(N5758,-$D5758,0)="n/a","n/a",IF(N$5&gt;OFFSET(N5758,-$D5758,0)+$D5758,$E5758-SUM($G5758:M5758),($E5758-SUM($G5758:M5758))/(OFFSET(N5758,-$D5758,0)-(N$5-$D5758-1))))</f>
        <v>0</v>
      </c>
    </row>
    <row r="5759" spans="1:14" s="369" customFormat="1" ht="12.75" hidden="1" customHeight="1" outlineLevel="2" x14ac:dyDescent="0.25">
      <c r="A5759" s="3"/>
      <c r="B5759" s="3"/>
      <c r="C5759" s="392"/>
      <c r="D5759" s="3">
        <v>5</v>
      </c>
      <c r="E5759" s="290">
        <f ca="1"/>
        <v>0</v>
      </c>
      <c r="F5759" s="291"/>
      <c r="G5759" s="294"/>
      <c r="H5759" s="294"/>
      <c r="I5759" s="294"/>
      <c r="J5759" s="294"/>
      <c r="K5759" s="292"/>
      <c r="L5759" s="293">
        <f ca="1">IF(OFFSET(L5759,-$D5759,0)="n/a","n/a",IF(L$5&gt;OFFSET(L5759,-$D5759,0)+$D5759,$E5759-SUM($G5759:K5759),($E5759-SUM($G5759:K5759))/(OFFSET(L5759,-$D5759,0)-(L$5-$D5759-1))))</f>
        <v>0</v>
      </c>
      <c r="M5759" s="293">
        <f ca="1">IF(OFFSET(M5759,-$D5759,0)="n/a","n/a",IF(M$5&gt;OFFSET(M5759,-$D5759,0)+$D5759,$E5759-SUM($G5759:L5759),($E5759-SUM($G5759:L5759))/(OFFSET(M5759,-$D5759,0)-(M$5-$D5759-1))))</f>
        <v>0</v>
      </c>
      <c r="N5759" s="293">
        <f ca="1">IF(OFFSET(N5759,-$D5759,0)="n/a","n/a",IF(N$5&gt;OFFSET(N5759,-$D5759,0)+$D5759,$E5759-SUM($G5759:M5759),($E5759-SUM($G5759:M5759))/(OFFSET(N5759,-$D5759,0)-(N$5-$D5759-1))))</f>
        <v>0</v>
      </c>
    </row>
    <row r="5760" spans="1:14" s="369" customFormat="1" ht="12.75" hidden="1" customHeight="1" outlineLevel="2" x14ac:dyDescent="0.25">
      <c r="A5760" s="3"/>
      <c r="B5760" s="3"/>
      <c r="C5760" s="392"/>
      <c r="D5760" s="3">
        <v>6</v>
      </c>
      <c r="E5760" s="290">
        <f ca="1"/>
        <v>0</v>
      </c>
      <c r="F5760" s="291"/>
      <c r="G5760" s="294"/>
      <c r="H5760" s="294"/>
      <c r="I5760" s="294"/>
      <c r="J5760" s="294"/>
      <c r="K5760" s="294"/>
      <c r="L5760" s="292"/>
      <c r="M5760" s="293">
        <f ca="1">IF(OFFSET(M5760,-$D5760,0)="n/a","n/a",IF(M$5&gt;OFFSET(M5760,-$D5760,0)+$D5760,$E5760-SUM($G5760:L5760),($E5760-SUM($G5760:L5760))/(OFFSET(M5760,-$D5760,0)-(M$5-$D5760-1))))</f>
        <v>0</v>
      </c>
      <c r="N5760" s="293">
        <f ca="1">IF(OFFSET(N5760,-$D5760,0)="n/a","n/a",IF(N$5&gt;OFFSET(N5760,-$D5760,0)+$D5760,$E5760-SUM($G5760:M5760),($E5760-SUM($G5760:M5760))/(OFFSET(N5760,-$D5760,0)-(N$5-$D5760-1))))</f>
        <v>0</v>
      </c>
    </row>
    <row r="5761" spans="1:14" s="369" customFormat="1" ht="12.75" hidden="1" customHeight="1" outlineLevel="2" x14ac:dyDescent="0.25">
      <c r="A5761" s="3"/>
      <c r="B5761" s="3"/>
      <c r="C5761" s="392"/>
      <c r="D5761" s="3">
        <v>7</v>
      </c>
      <c r="E5761" s="290">
        <f ca="1"/>
        <v>0</v>
      </c>
      <c r="F5761" s="291"/>
      <c r="G5761" s="294"/>
      <c r="H5761" s="294"/>
      <c r="I5761" s="294"/>
      <c r="J5761" s="294"/>
      <c r="K5761" s="294"/>
      <c r="L5761" s="294"/>
      <c r="M5761" s="292"/>
      <c r="N5761" s="293">
        <f ca="1">IF(OFFSET(N5761,-$D5761,0)="n/a","n/a",IF(N$5&gt;OFFSET(N5761,-$D5761,0)+$D5761,$E5761-SUM($G5761:M5761),($E5761-SUM($G5761:M5761))/(OFFSET(N5761,-$D5761,0)-(N$5-$D5761-1))))</f>
        <v>0</v>
      </c>
    </row>
    <row r="5762" spans="1:14" s="369" customFormat="1" ht="12.75" hidden="1" customHeight="1" outlineLevel="2" x14ac:dyDescent="0.25">
      <c r="A5762" s="3"/>
      <c r="B5762" s="3"/>
      <c r="C5762" s="392"/>
      <c r="D5762" s="3">
        <v>8</v>
      </c>
      <c r="E5762" s="290">
        <f ca="1"/>
        <v>0</v>
      </c>
      <c r="F5762" s="291"/>
      <c r="G5762" s="294"/>
      <c r="H5762" s="294"/>
      <c r="I5762" s="294"/>
      <c r="J5762" s="294"/>
      <c r="K5762" s="294"/>
      <c r="L5762" s="294"/>
      <c r="M5762" s="294"/>
      <c r="N5762" s="292"/>
    </row>
    <row r="5763" spans="1:14" s="369" customFormat="1" ht="12.75" hidden="1" customHeight="1" outlineLevel="2" x14ac:dyDescent="0.25">
      <c r="A5763" s="3"/>
      <c r="B5763" s="3"/>
      <c r="C5763" s="392"/>
      <c r="D5763" s="3">
        <v>9</v>
      </c>
      <c r="E5763" s="290" t="e">
        <f ca="1"/>
        <v>#N/A</v>
      </c>
      <c r="F5763" s="291"/>
      <c r="G5763" s="294"/>
      <c r="H5763" s="294"/>
      <c r="I5763" s="294"/>
      <c r="J5763" s="294"/>
      <c r="K5763" s="294"/>
      <c r="L5763" s="294"/>
      <c r="M5763" s="294"/>
      <c r="N5763" s="294"/>
    </row>
    <row r="5764" spans="1:14" s="369" customFormat="1" ht="12.75" hidden="1" customHeight="1" outlineLevel="2" x14ac:dyDescent="0.25">
      <c r="A5764" s="3"/>
      <c r="B5764" s="3"/>
      <c r="C5764" s="392"/>
      <c r="D5764" s="3">
        <v>10</v>
      </c>
      <c r="E5764" s="290" t="e">
        <f ca="1"/>
        <v>#N/A</v>
      </c>
      <c r="F5764" s="291"/>
      <c r="G5764" s="294"/>
      <c r="H5764" s="294"/>
      <c r="I5764" s="294"/>
      <c r="J5764" s="294"/>
      <c r="K5764" s="294"/>
      <c r="L5764" s="294"/>
      <c r="M5764" s="294"/>
      <c r="N5764" s="294"/>
    </row>
    <row r="5765" spans="1:14" s="369" customFormat="1" ht="12.75" hidden="1" customHeight="1" outlineLevel="2" x14ac:dyDescent="0.25">
      <c r="A5765" s="3"/>
      <c r="B5765" s="3"/>
      <c r="C5765" s="392"/>
      <c r="D5765" s="3">
        <v>11</v>
      </c>
      <c r="E5765" s="290" t="e">
        <f ca="1"/>
        <v>#N/A</v>
      </c>
      <c r="F5765" s="291"/>
      <c r="G5765" s="294"/>
      <c r="H5765" s="294"/>
      <c r="I5765" s="294"/>
      <c r="J5765" s="294"/>
      <c r="K5765" s="294"/>
      <c r="L5765" s="294"/>
      <c r="M5765" s="294"/>
      <c r="N5765" s="294"/>
    </row>
    <row r="5766" spans="1:14" s="369" customFormat="1" ht="12.75" hidden="1" customHeight="1" outlineLevel="2" x14ac:dyDescent="0.25">
      <c r="A5766" s="3"/>
      <c r="B5766" s="3"/>
      <c r="C5766" s="392"/>
      <c r="D5766" s="3">
        <v>12</v>
      </c>
      <c r="E5766" s="290" t="e">
        <f ca="1"/>
        <v>#N/A</v>
      </c>
      <c r="F5766" s="291"/>
      <c r="G5766" s="294"/>
      <c r="H5766" s="294"/>
      <c r="I5766" s="294"/>
      <c r="J5766" s="294"/>
      <c r="K5766" s="294"/>
      <c r="L5766" s="294"/>
      <c r="M5766" s="294"/>
      <c r="N5766" s="294"/>
    </row>
    <row r="5767" spans="1:14" s="369" customFormat="1" ht="12.75" hidden="1" customHeight="1" outlineLevel="2" x14ac:dyDescent="0.25">
      <c r="A5767" s="3"/>
      <c r="B5767" s="3"/>
      <c r="C5767" s="392"/>
      <c r="D5767" s="3">
        <v>13</v>
      </c>
      <c r="E5767" s="290" t="e">
        <f ca="1"/>
        <v>#N/A</v>
      </c>
      <c r="F5767" s="291"/>
      <c r="G5767" s="294"/>
      <c r="H5767" s="294"/>
      <c r="I5767" s="294"/>
      <c r="J5767" s="294"/>
      <c r="K5767" s="294"/>
      <c r="L5767" s="294"/>
      <c r="M5767" s="294"/>
      <c r="N5767" s="294"/>
    </row>
    <row r="5768" spans="1:14" s="369" customFormat="1" ht="12.75" hidden="1" customHeight="1" outlineLevel="2" x14ac:dyDescent="0.25">
      <c r="A5768" s="3"/>
      <c r="B5768" s="3"/>
      <c r="C5768" s="392"/>
      <c r="D5768" s="3">
        <v>14</v>
      </c>
      <c r="E5768" s="290" t="e">
        <f ca="1"/>
        <v>#N/A</v>
      </c>
      <c r="F5768" s="291"/>
      <c r="G5768" s="294"/>
      <c r="H5768" s="294"/>
      <c r="I5768" s="294"/>
      <c r="J5768" s="294"/>
      <c r="K5768" s="294"/>
      <c r="L5768" s="294"/>
      <c r="M5768" s="294"/>
      <c r="N5768" s="294"/>
    </row>
    <row r="5769" spans="1:14" s="369" customFormat="1" ht="12.75" hidden="1" customHeight="1" outlineLevel="2" x14ac:dyDescent="0.25">
      <c r="A5769" s="3"/>
      <c r="B5769" s="3"/>
      <c r="C5769" s="392"/>
      <c r="D5769" s="3">
        <v>15</v>
      </c>
      <c r="E5769" s="290" t="e">
        <f ca="1"/>
        <v>#N/A</v>
      </c>
      <c r="F5769" s="291"/>
      <c r="G5769" s="294"/>
      <c r="H5769" s="294"/>
      <c r="I5769" s="294"/>
      <c r="J5769" s="294"/>
      <c r="K5769" s="294"/>
      <c r="L5769" s="294"/>
      <c r="M5769" s="294"/>
      <c r="N5769" s="294"/>
    </row>
    <row r="5770" spans="1:14" s="369" customFormat="1" ht="12.75" hidden="1" customHeight="1" outlineLevel="1" x14ac:dyDescent="0.25">
      <c r="A5770" s="3"/>
      <c r="B5770" s="145" t="str">
        <f ca="1">B5753</f>
        <v>Asset Type 264</v>
      </c>
      <c r="C5770" s="145" t="str">
        <f ca="1">C5753</f>
        <v>Description - Asset Type 264</v>
      </c>
      <c r="D5770" s="3"/>
      <c r="E5770" s="3"/>
      <c r="F5770" s="106" t="s">
        <v>44</v>
      </c>
      <c r="G5770" s="296">
        <f t="shared" ref="G5770:N5770" si="528">SUM(G5755:G5769)</f>
        <v>0</v>
      </c>
      <c r="H5770" s="296">
        <f t="shared" ca="1" si="528"/>
        <v>0</v>
      </c>
      <c r="I5770" s="296">
        <f t="shared" ca="1" si="528"/>
        <v>0</v>
      </c>
      <c r="J5770" s="296">
        <f t="shared" ca="1" si="528"/>
        <v>0</v>
      </c>
      <c r="K5770" s="296">
        <f t="shared" ca="1" si="528"/>
        <v>0</v>
      </c>
      <c r="L5770" s="296">
        <f t="shared" ca="1" si="528"/>
        <v>0</v>
      </c>
      <c r="M5770" s="296">
        <f t="shared" ca="1" si="528"/>
        <v>0</v>
      </c>
      <c r="N5770" s="296">
        <f t="shared" ca="1" si="528"/>
        <v>0</v>
      </c>
    </row>
    <row r="5771" spans="1:14" s="369" customFormat="1" ht="12.75" hidden="1" customHeight="1" outlineLevel="2" x14ac:dyDescent="0.25">
      <c r="A5771" s="217">
        <f>A5753+1</f>
        <v>265</v>
      </c>
      <c r="B5771" s="22" t="str">
        <f ca="1">OFFSET($B$13,$A5771-1,0)</f>
        <v>Asset Type 265</v>
      </c>
      <c r="C5771" s="22" t="str">
        <f ca="1">OFFSET($C$13,$A5771-1,0)</f>
        <v>Description - Asset Type 265</v>
      </c>
      <c r="D5771" s="3"/>
      <c r="E5771" s="109"/>
      <c r="F5771" s="108" t="s">
        <v>41</v>
      </c>
      <c r="G5771" s="295">
        <f t="shared" ref="G5771:N5771" ca="1" si="529">VLOOKUP($B5771,$B$13:$N$512,5+G$5,FALSE)</f>
        <v>0</v>
      </c>
      <c r="H5771" s="295">
        <f t="shared" ca="1" si="529"/>
        <v>0</v>
      </c>
      <c r="I5771" s="295">
        <f t="shared" ca="1" si="529"/>
        <v>0</v>
      </c>
      <c r="J5771" s="295">
        <f t="shared" ca="1" si="529"/>
        <v>0</v>
      </c>
      <c r="K5771" s="295">
        <f t="shared" ca="1" si="529"/>
        <v>0</v>
      </c>
      <c r="L5771" s="295">
        <f t="shared" ca="1" si="529"/>
        <v>0</v>
      </c>
      <c r="M5771" s="295">
        <f t="shared" ca="1" si="529"/>
        <v>0</v>
      </c>
      <c r="N5771" s="295">
        <f t="shared" ca="1" si="529"/>
        <v>0</v>
      </c>
    </row>
    <row r="5772" spans="1:14" s="369" customFormat="1" ht="12.75" hidden="1" customHeight="1" outlineLevel="2" x14ac:dyDescent="0.25">
      <c r="A5772" s="3"/>
      <c r="B5772" s="3"/>
      <c r="C5772" s="21"/>
      <c r="D5772" s="3"/>
      <c r="E5772" s="107"/>
      <c r="F5772" s="106" t="s">
        <v>42</v>
      </c>
      <c r="G5772" s="111">
        <f ca="1">VLOOKUP($B5771,'Input Sheet'!$B$12:$N$511,5+G$5,FALSE)</f>
        <v>0</v>
      </c>
      <c r="H5772" s="111">
        <f ca="1">VLOOKUP($B5771,'Input Sheet'!$B$12:$N$511,5+H$5,FALSE)</f>
        <v>0</v>
      </c>
      <c r="I5772" s="111">
        <f ca="1">VLOOKUP($B5771,'Input Sheet'!$B$12:$N$511,5+I$5,FALSE)</f>
        <v>0</v>
      </c>
      <c r="J5772" s="111">
        <f ca="1">VLOOKUP($B5771,'Input Sheet'!$B$12:$N$511,5+J$5,FALSE)</f>
        <v>0</v>
      </c>
      <c r="K5772" s="111">
        <f ca="1">VLOOKUP($B5771,'Input Sheet'!$B$12:$N$511,5+K$5,FALSE)</f>
        <v>0</v>
      </c>
      <c r="L5772" s="111">
        <f ca="1">VLOOKUP($B5771,'Input Sheet'!$B$12:$N$511,5+L$5,FALSE)</f>
        <v>0</v>
      </c>
      <c r="M5772" s="111">
        <f ca="1">VLOOKUP($B5771,'Input Sheet'!$B$12:$N$511,5+M$5,FALSE)</f>
        <v>0</v>
      </c>
      <c r="N5772" s="111">
        <f ca="1">VLOOKUP($B5771,'Input Sheet'!$B$12:$N$511,5+N$5,FALSE)</f>
        <v>0</v>
      </c>
    </row>
    <row r="5773" spans="1:14" s="369" customFormat="1" ht="12.75" hidden="1" customHeight="1" outlineLevel="2" x14ac:dyDescent="0.25">
      <c r="A5773" s="3"/>
      <c r="B5773" s="3"/>
      <c r="C5773" s="3"/>
      <c r="D5773" s="3">
        <v>1</v>
      </c>
      <c r="E5773" s="290">
        <f t="array" aca="1" ref="E5773:E5787" ca="1">TRANSPOSE(G5771:N5771)</f>
        <v>0</v>
      </c>
      <c r="F5773" s="291"/>
      <c r="G5773" s="292"/>
      <c r="H5773" s="293">
        <f ca="1">IF(OFFSET(H5773,-$D5773,0)="n/a","n/a",IF(H$5&gt;OFFSET(H5773,-$D5773,0)+$D5773,$E5773-SUM($G5773:G5773),($E5773-SUM($G5773:G5773))/(OFFSET(H5773,-$D5773,0)-(H$5-$D5773-1))))</f>
        <v>0</v>
      </c>
      <c r="I5773" s="293">
        <f ca="1">IF(OFFSET(I5773,-$D5773,0)="n/a","n/a",IF(I$5&gt;OFFSET(I5773,-$D5773,0)+$D5773,$E5773-SUM($G5773:H5773),($E5773-SUM($G5773:H5773))/(OFFSET(I5773,-$D5773,0)-(I$5-$D5773-1))))</f>
        <v>0</v>
      </c>
      <c r="J5773" s="293">
        <f ca="1">IF(OFFSET(J5773,-$D5773,0)="n/a","n/a",IF(J$5&gt;OFFSET(J5773,-$D5773,0)+$D5773,$E5773-SUM($G5773:I5773),($E5773-SUM($G5773:I5773))/(OFFSET(J5773,-$D5773,0)-(J$5-$D5773-1))))</f>
        <v>0</v>
      </c>
      <c r="K5773" s="293">
        <f ca="1">IF(OFFSET(K5773,-$D5773,0)="n/a","n/a",IF(K$5&gt;OFFSET(K5773,-$D5773,0)+$D5773,$E5773-SUM($G5773:J5773),($E5773-SUM($G5773:J5773))/(OFFSET(K5773,-$D5773,0)-(K$5-$D5773-1))))</f>
        <v>0</v>
      </c>
      <c r="L5773" s="293">
        <f ca="1">IF(OFFSET(L5773,-$D5773,0)="n/a","n/a",IF(L$5&gt;OFFSET(L5773,-$D5773,0)+$D5773,$E5773-SUM($G5773:K5773),($E5773-SUM($G5773:K5773))/(OFFSET(L5773,-$D5773,0)-(L$5-$D5773-1))))</f>
        <v>0</v>
      </c>
      <c r="M5773" s="293">
        <f ca="1">IF(OFFSET(M5773,-$D5773,0)="n/a","n/a",IF(M$5&gt;OFFSET(M5773,-$D5773,0)+$D5773,$E5773-SUM($G5773:L5773),($E5773-SUM($G5773:L5773))/(OFFSET(M5773,-$D5773,0)-(M$5-$D5773-1))))</f>
        <v>0</v>
      </c>
      <c r="N5773" s="293">
        <f ca="1">IF(OFFSET(N5773,-$D5773,0)="n/a","n/a",IF(N$5&gt;OFFSET(N5773,-$D5773,0)+$D5773,$E5773-SUM($G5773:M5773),($E5773-SUM($G5773:M5773))/(OFFSET(N5773,-$D5773,0)-(N$5-$D5773-1))))</f>
        <v>0</v>
      </c>
    </row>
    <row r="5774" spans="1:14" s="369" customFormat="1" ht="12.75" hidden="1" customHeight="1" outlineLevel="2" x14ac:dyDescent="0.25">
      <c r="A5774" s="3"/>
      <c r="B5774" s="3"/>
      <c r="C5774" s="392" t="s">
        <v>43</v>
      </c>
      <c r="D5774" s="3">
        <v>2</v>
      </c>
      <c r="E5774" s="290">
        <f ca="1"/>
        <v>0</v>
      </c>
      <c r="F5774" s="291"/>
      <c r="G5774" s="294"/>
      <c r="H5774" s="292"/>
      <c r="I5774" s="293">
        <f ca="1">IF(OFFSET(I5774,-$D5774,0)="n/a","n/a",IF(I$5&gt;OFFSET(I5774,-$D5774,0)+$D5774,$E5774-SUM($G5774:H5774),($E5774-SUM($G5774:H5774))/(OFFSET(I5774,-$D5774,0)-(I$5-$D5774-1))))</f>
        <v>0</v>
      </c>
      <c r="J5774" s="293">
        <f ca="1">IF(OFFSET(J5774,-$D5774,0)="n/a","n/a",IF(J$5&gt;OFFSET(J5774,-$D5774,0)+$D5774,$E5774-SUM($G5774:I5774),($E5774-SUM($G5774:I5774))/(OFFSET(J5774,-$D5774,0)-(J$5-$D5774-1))))</f>
        <v>0</v>
      </c>
      <c r="K5774" s="293">
        <f ca="1">IF(OFFSET(K5774,-$D5774,0)="n/a","n/a",IF(K$5&gt;OFFSET(K5774,-$D5774,0)+$D5774,$E5774-SUM($G5774:J5774),($E5774-SUM($G5774:J5774))/(OFFSET(K5774,-$D5774,0)-(K$5-$D5774-1))))</f>
        <v>0</v>
      </c>
      <c r="L5774" s="293">
        <f ca="1">IF(OFFSET(L5774,-$D5774,0)="n/a","n/a",IF(L$5&gt;OFFSET(L5774,-$D5774,0)+$D5774,$E5774-SUM($G5774:K5774),($E5774-SUM($G5774:K5774))/(OFFSET(L5774,-$D5774,0)-(L$5-$D5774-1))))</f>
        <v>0</v>
      </c>
      <c r="M5774" s="293">
        <f ca="1">IF(OFFSET(M5774,-$D5774,0)="n/a","n/a",IF(M$5&gt;OFFSET(M5774,-$D5774,0)+$D5774,$E5774-SUM($G5774:L5774),($E5774-SUM($G5774:L5774))/(OFFSET(M5774,-$D5774,0)-(M$5-$D5774-1))))</f>
        <v>0</v>
      </c>
      <c r="N5774" s="293">
        <f ca="1">IF(OFFSET(N5774,-$D5774,0)="n/a","n/a",IF(N$5&gt;OFFSET(N5774,-$D5774,0)+$D5774,$E5774-SUM($G5774:M5774),($E5774-SUM($G5774:M5774))/(OFFSET(N5774,-$D5774,0)-(N$5-$D5774-1))))</f>
        <v>0</v>
      </c>
    </row>
    <row r="5775" spans="1:14" s="369" customFormat="1" ht="12.75" hidden="1" customHeight="1" outlineLevel="2" x14ac:dyDescent="0.25">
      <c r="A5775" s="3"/>
      <c r="B5775" s="3"/>
      <c r="C5775" s="392"/>
      <c r="D5775" s="3">
        <v>3</v>
      </c>
      <c r="E5775" s="290">
        <f ca="1"/>
        <v>0</v>
      </c>
      <c r="F5775" s="291"/>
      <c r="G5775" s="294"/>
      <c r="H5775" s="294"/>
      <c r="I5775" s="292"/>
      <c r="J5775" s="293">
        <f ca="1">IF(OFFSET(J5775,-$D5775,0)="n/a","n/a",IF(J$5&gt;OFFSET(J5775,-$D5775,0)+$D5775,$E5775-SUM($G5775:I5775),($E5775-SUM($G5775:I5775))/(OFFSET(J5775,-$D5775,0)-(J$5-$D5775-1))))</f>
        <v>0</v>
      </c>
      <c r="K5775" s="293">
        <f ca="1">IF(OFFSET(K5775,-$D5775,0)="n/a","n/a",IF(K$5&gt;OFFSET(K5775,-$D5775,0)+$D5775,$E5775-SUM($G5775:J5775),($E5775-SUM($G5775:J5775))/(OFFSET(K5775,-$D5775,0)-(K$5-$D5775-1))))</f>
        <v>0</v>
      </c>
      <c r="L5775" s="293">
        <f ca="1">IF(OFFSET(L5775,-$D5775,0)="n/a","n/a",IF(L$5&gt;OFFSET(L5775,-$D5775,0)+$D5775,$E5775-SUM($G5775:K5775),($E5775-SUM($G5775:K5775))/(OFFSET(L5775,-$D5775,0)-(L$5-$D5775-1))))</f>
        <v>0</v>
      </c>
      <c r="M5775" s="293">
        <f ca="1">IF(OFFSET(M5775,-$D5775,0)="n/a","n/a",IF(M$5&gt;OFFSET(M5775,-$D5775,0)+$D5775,$E5775-SUM($G5775:L5775),($E5775-SUM($G5775:L5775))/(OFFSET(M5775,-$D5775,0)-(M$5-$D5775-1))))</f>
        <v>0</v>
      </c>
      <c r="N5775" s="293">
        <f ca="1">IF(OFFSET(N5775,-$D5775,0)="n/a","n/a",IF(N$5&gt;OFFSET(N5775,-$D5775,0)+$D5775,$E5775-SUM($G5775:M5775),($E5775-SUM($G5775:M5775))/(OFFSET(N5775,-$D5775,0)-(N$5-$D5775-1))))</f>
        <v>0</v>
      </c>
    </row>
    <row r="5776" spans="1:14" s="369" customFormat="1" ht="12.75" hidden="1" customHeight="1" outlineLevel="2" x14ac:dyDescent="0.25">
      <c r="A5776" s="3"/>
      <c r="B5776" s="3"/>
      <c r="C5776" s="392"/>
      <c r="D5776" s="3">
        <v>4</v>
      </c>
      <c r="E5776" s="290">
        <f ca="1"/>
        <v>0</v>
      </c>
      <c r="F5776" s="291"/>
      <c r="G5776" s="294"/>
      <c r="H5776" s="294"/>
      <c r="I5776" s="294"/>
      <c r="J5776" s="292"/>
      <c r="K5776" s="293">
        <f ca="1">IF(OFFSET(K5776,-$D5776,0)="n/a","n/a",IF(K$5&gt;OFFSET(K5776,-$D5776,0)+$D5776,$E5776-SUM($G5776:J5776),($E5776-SUM($G5776:J5776))/(OFFSET(K5776,-$D5776,0)-(K$5-$D5776-1))))</f>
        <v>0</v>
      </c>
      <c r="L5776" s="293">
        <f ca="1">IF(OFFSET(L5776,-$D5776,0)="n/a","n/a",IF(L$5&gt;OFFSET(L5776,-$D5776,0)+$D5776,$E5776-SUM($G5776:K5776),($E5776-SUM($G5776:K5776))/(OFFSET(L5776,-$D5776,0)-(L$5-$D5776-1))))</f>
        <v>0</v>
      </c>
      <c r="M5776" s="293">
        <f ca="1">IF(OFFSET(M5776,-$D5776,0)="n/a","n/a",IF(M$5&gt;OFFSET(M5776,-$D5776,0)+$D5776,$E5776-SUM($G5776:L5776),($E5776-SUM($G5776:L5776))/(OFFSET(M5776,-$D5776,0)-(M$5-$D5776-1))))</f>
        <v>0</v>
      </c>
      <c r="N5776" s="293">
        <f ca="1">IF(OFFSET(N5776,-$D5776,0)="n/a","n/a",IF(N$5&gt;OFFSET(N5776,-$D5776,0)+$D5776,$E5776-SUM($G5776:M5776),($E5776-SUM($G5776:M5776))/(OFFSET(N5776,-$D5776,0)-(N$5-$D5776-1))))</f>
        <v>0</v>
      </c>
    </row>
    <row r="5777" spans="1:14" s="369" customFormat="1" ht="12.75" hidden="1" customHeight="1" outlineLevel="2" x14ac:dyDescent="0.25">
      <c r="A5777" s="3"/>
      <c r="B5777" s="3"/>
      <c r="C5777" s="392"/>
      <c r="D5777" s="3">
        <v>5</v>
      </c>
      <c r="E5777" s="290">
        <f ca="1"/>
        <v>0</v>
      </c>
      <c r="F5777" s="291"/>
      <c r="G5777" s="294"/>
      <c r="H5777" s="294"/>
      <c r="I5777" s="294"/>
      <c r="J5777" s="294"/>
      <c r="K5777" s="292"/>
      <c r="L5777" s="293">
        <f ca="1">IF(OFFSET(L5777,-$D5777,0)="n/a","n/a",IF(L$5&gt;OFFSET(L5777,-$D5777,0)+$D5777,$E5777-SUM($G5777:K5777),($E5777-SUM($G5777:K5777))/(OFFSET(L5777,-$D5777,0)-(L$5-$D5777-1))))</f>
        <v>0</v>
      </c>
      <c r="M5777" s="293">
        <f ca="1">IF(OFFSET(M5777,-$D5777,0)="n/a","n/a",IF(M$5&gt;OFFSET(M5777,-$D5777,0)+$D5777,$E5777-SUM($G5777:L5777),($E5777-SUM($G5777:L5777))/(OFFSET(M5777,-$D5777,0)-(M$5-$D5777-1))))</f>
        <v>0</v>
      </c>
      <c r="N5777" s="293">
        <f ca="1">IF(OFFSET(N5777,-$D5777,0)="n/a","n/a",IF(N$5&gt;OFFSET(N5777,-$D5777,0)+$D5777,$E5777-SUM($G5777:M5777),($E5777-SUM($G5777:M5777))/(OFFSET(N5777,-$D5777,0)-(N$5-$D5777-1))))</f>
        <v>0</v>
      </c>
    </row>
    <row r="5778" spans="1:14" s="369" customFormat="1" ht="12.75" hidden="1" customHeight="1" outlineLevel="2" x14ac:dyDescent="0.25">
      <c r="A5778" s="3"/>
      <c r="B5778" s="3"/>
      <c r="C5778" s="392"/>
      <c r="D5778" s="3">
        <v>6</v>
      </c>
      <c r="E5778" s="290">
        <f ca="1"/>
        <v>0</v>
      </c>
      <c r="F5778" s="291"/>
      <c r="G5778" s="294"/>
      <c r="H5778" s="294"/>
      <c r="I5778" s="294"/>
      <c r="J5778" s="294"/>
      <c r="K5778" s="294"/>
      <c r="L5778" s="292"/>
      <c r="M5778" s="293">
        <f ca="1">IF(OFFSET(M5778,-$D5778,0)="n/a","n/a",IF(M$5&gt;OFFSET(M5778,-$D5778,0)+$D5778,$E5778-SUM($G5778:L5778),($E5778-SUM($G5778:L5778))/(OFFSET(M5778,-$D5778,0)-(M$5-$D5778-1))))</f>
        <v>0</v>
      </c>
      <c r="N5778" s="293">
        <f ca="1">IF(OFFSET(N5778,-$D5778,0)="n/a","n/a",IF(N$5&gt;OFFSET(N5778,-$D5778,0)+$D5778,$E5778-SUM($G5778:M5778),($E5778-SUM($G5778:M5778))/(OFFSET(N5778,-$D5778,0)-(N$5-$D5778-1))))</f>
        <v>0</v>
      </c>
    </row>
    <row r="5779" spans="1:14" s="369" customFormat="1" ht="12.75" hidden="1" customHeight="1" outlineLevel="2" x14ac:dyDescent="0.25">
      <c r="A5779" s="3"/>
      <c r="B5779" s="3"/>
      <c r="C5779" s="392"/>
      <c r="D5779" s="3">
        <v>7</v>
      </c>
      <c r="E5779" s="290">
        <f ca="1"/>
        <v>0</v>
      </c>
      <c r="F5779" s="291"/>
      <c r="G5779" s="294"/>
      <c r="H5779" s="294"/>
      <c r="I5779" s="294"/>
      <c r="J5779" s="294"/>
      <c r="K5779" s="294"/>
      <c r="L5779" s="294"/>
      <c r="M5779" s="292"/>
      <c r="N5779" s="293">
        <f ca="1">IF(OFFSET(N5779,-$D5779,0)="n/a","n/a",IF(N$5&gt;OFFSET(N5779,-$D5779,0)+$D5779,$E5779-SUM($G5779:M5779),($E5779-SUM($G5779:M5779))/(OFFSET(N5779,-$D5779,0)-(N$5-$D5779-1))))</f>
        <v>0</v>
      </c>
    </row>
    <row r="5780" spans="1:14" s="369" customFormat="1" ht="12.75" hidden="1" customHeight="1" outlineLevel="2" x14ac:dyDescent="0.25">
      <c r="A5780" s="3"/>
      <c r="B5780" s="3"/>
      <c r="C5780" s="392"/>
      <c r="D5780" s="3">
        <v>8</v>
      </c>
      <c r="E5780" s="290">
        <f ca="1"/>
        <v>0</v>
      </c>
      <c r="F5780" s="291"/>
      <c r="G5780" s="294"/>
      <c r="H5780" s="294"/>
      <c r="I5780" s="294"/>
      <c r="J5780" s="294"/>
      <c r="K5780" s="294"/>
      <c r="L5780" s="294"/>
      <c r="M5780" s="294"/>
      <c r="N5780" s="292"/>
    </row>
    <row r="5781" spans="1:14" s="369" customFormat="1" ht="12.75" hidden="1" customHeight="1" outlineLevel="2" x14ac:dyDescent="0.25">
      <c r="A5781" s="3"/>
      <c r="B5781" s="3"/>
      <c r="C5781" s="392"/>
      <c r="D5781" s="3">
        <v>9</v>
      </c>
      <c r="E5781" s="290" t="e">
        <f ca="1"/>
        <v>#N/A</v>
      </c>
      <c r="F5781" s="291"/>
      <c r="G5781" s="294"/>
      <c r="H5781" s="294"/>
      <c r="I5781" s="294"/>
      <c r="J5781" s="294"/>
      <c r="K5781" s="294"/>
      <c r="L5781" s="294"/>
      <c r="M5781" s="294"/>
      <c r="N5781" s="294"/>
    </row>
    <row r="5782" spans="1:14" s="369" customFormat="1" ht="12.75" hidden="1" customHeight="1" outlineLevel="2" x14ac:dyDescent="0.25">
      <c r="A5782" s="3"/>
      <c r="B5782" s="3"/>
      <c r="C5782" s="392"/>
      <c r="D5782" s="3">
        <v>10</v>
      </c>
      <c r="E5782" s="290" t="e">
        <f ca="1"/>
        <v>#N/A</v>
      </c>
      <c r="F5782" s="291"/>
      <c r="G5782" s="294"/>
      <c r="H5782" s="294"/>
      <c r="I5782" s="294"/>
      <c r="J5782" s="294"/>
      <c r="K5782" s="294"/>
      <c r="L5782" s="294"/>
      <c r="M5782" s="294"/>
      <c r="N5782" s="294"/>
    </row>
    <row r="5783" spans="1:14" s="369" customFormat="1" ht="12.75" hidden="1" customHeight="1" outlineLevel="2" x14ac:dyDescent="0.25">
      <c r="A5783" s="3"/>
      <c r="B5783" s="3"/>
      <c r="C5783" s="392"/>
      <c r="D5783" s="3">
        <v>11</v>
      </c>
      <c r="E5783" s="290" t="e">
        <f ca="1"/>
        <v>#N/A</v>
      </c>
      <c r="F5783" s="291"/>
      <c r="G5783" s="294"/>
      <c r="H5783" s="294"/>
      <c r="I5783" s="294"/>
      <c r="J5783" s="294"/>
      <c r="K5783" s="294"/>
      <c r="L5783" s="294"/>
      <c r="M5783" s="294"/>
      <c r="N5783" s="294"/>
    </row>
    <row r="5784" spans="1:14" s="369" customFormat="1" ht="12.75" hidden="1" customHeight="1" outlineLevel="2" x14ac:dyDescent="0.25">
      <c r="A5784" s="3"/>
      <c r="B5784" s="3"/>
      <c r="C5784" s="392"/>
      <c r="D5784" s="3">
        <v>12</v>
      </c>
      <c r="E5784" s="290" t="e">
        <f ca="1"/>
        <v>#N/A</v>
      </c>
      <c r="F5784" s="291"/>
      <c r="G5784" s="294"/>
      <c r="H5784" s="294"/>
      <c r="I5784" s="294"/>
      <c r="J5784" s="294"/>
      <c r="K5784" s="294"/>
      <c r="L5784" s="294"/>
      <c r="M5784" s="294"/>
      <c r="N5784" s="294"/>
    </row>
    <row r="5785" spans="1:14" s="369" customFormat="1" ht="12.75" hidden="1" customHeight="1" outlineLevel="2" x14ac:dyDescent="0.25">
      <c r="A5785" s="3"/>
      <c r="B5785" s="3"/>
      <c r="C5785" s="392"/>
      <c r="D5785" s="3">
        <v>13</v>
      </c>
      <c r="E5785" s="290" t="e">
        <f ca="1"/>
        <v>#N/A</v>
      </c>
      <c r="F5785" s="291"/>
      <c r="G5785" s="294"/>
      <c r="H5785" s="294"/>
      <c r="I5785" s="294"/>
      <c r="J5785" s="294"/>
      <c r="K5785" s="294"/>
      <c r="L5785" s="294"/>
      <c r="M5785" s="294"/>
      <c r="N5785" s="294"/>
    </row>
    <row r="5786" spans="1:14" s="369" customFormat="1" ht="12.75" hidden="1" customHeight="1" outlineLevel="2" x14ac:dyDescent="0.25">
      <c r="A5786" s="3"/>
      <c r="B5786" s="3"/>
      <c r="C5786" s="392"/>
      <c r="D5786" s="3">
        <v>14</v>
      </c>
      <c r="E5786" s="290" t="e">
        <f ca="1"/>
        <v>#N/A</v>
      </c>
      <c r="F5786" s="291"/>
      <c r="G5786" s="294"/>
      <c r="H5786" s="294"/>
      <c r="I5786" s="294"/>
      <c r="J5786" s="294"/>
      <c r="K5786" s="294"/>
      <c r="L5786" s="294"/>
      <c r="M5786" s="294"/>
      <c r="N5786" s="294"/>
    </row>
    <row r="5787" spans="1:14" s="369" customFormat="1" ht="12.75" hidden="1" customHeight="1" outlineLevel="2" x14ac:dyDescent="0.25">
      <c r="A5787" s="3"/>
      <c r="B5787" s="3"/>
      <c r="C5787" s="392"/>
      <c r="D5787" s="3">
        <v>15</v>
      </c>
      <c r="E5787" s="290" t="e">
        <f ca="1"/>
        <v>#N/A</v>
      </c>
      <c r="F5787" s="291"/>
      <c r="G5787" s="294"/>
      <c r="H5787" s="294"/>
      <c r="I5787" s="294"/>
      <c r="J5787" s="294"/>
      <c r="K5787" s="294"/>
      <c r="L5787" s="294"/>
      <c r="M5787" s="294"/>
      <c r="N5787" s="294"/>
    </row>
    <row r="5788" spans="1:14" s="369" customFormat="1" ht="12.75" hidden="1" customHeight="1" outlineLevel="1" x14ac:dyDescent="0.25">
      <c r="A5788" s="3"/>
      <c r="B5788" s="145" t="str">
        <f ca="1">B5771</f>
        <v>Asset Type 265</v>
      </c>
      <c r="C5788" s="145" t="str">
        <f ca="1">C5771</f>
        <v>Description - Asset Type 265</v>
      </c>
      <c r="D5788" s="3"/>
      <c r="E5788" s="3"/>
      <c r="F5788" s="106" t="s">
        <v>44</v>
      </c>
      <c r="G5788" s="296">
        <f t="shared" ref="G5788:N5788" si="530">SUM(G5773:G5787)</f>
        <v>0</v>
      </c>
      <c r="H5788" s="296">
        <f t="shared" ca="1" si="530"/>
        <v>0</v>
      </c>
      <c r="I5788" s="296">
        <f t="shared" ca="1" si="530"/>
        <v>0</v>
      </c>
      <c r="J5788" s="296">
        <f t="shared" ca="1" si="530"/>
        <v>0</v>
      </c>
      <c r="K5788" s="296">
        <f t="shared" ca="1" si="530"/>
        <v>0</v>
      </c>
      <c r="L5788" s="296">
        <f t="shared" ca="1" si="530"/>
        <v>0</v>
      </c>
      <c r="M5788" s="296">
        <f t="shared" ca="1" si="530"/>
        <v>0</v>
      </c>
      <c r="N5788" s="296">
        <f t="shared" ca="1" si="530"/>
        <v>0</v>
      </c>
    </row>
    <row r="5789" spans="1:14" s="369" customFormat="1" ht="12.75" hidden="1" customHeight="1" outlineLevel="2" x14ac:dyDescent="0.25">
      <c r="A5789" s="217">
        <f>A5771+1</f>
        <v>266</v>
      </c>
      <c r="B5789" s="22" t="str">
        <f ca="1">OFFSET($B$13,$A5789-1,0)</f>
        <v>Asset Type 266</v>
      </c>
      <c r="C5789" s="22" t="str">
        <f ca="1">OFFSET($C$13,$A5789-1,0)</f>
        <v>Description - Asset Type 266</v>
      </c>
      <c r="D5789" s="3"/>
      <c r="E5789" s="109"/>
      <c r="F5789" s="108" t="s">
        <v>41</v>
      </c>
      <c r="G5789" s="295">
        <f t="shared" ref="G5789:N5789" ca="1" si="531">VLOOKUP($B5789,$B$13:$N$512,5+G$5,FALSE)</f>
        <v>0</v>
      </c>
      <c r="H5789" s="295">
        <f t="shared" ca="1" si="531"/>
        <v>0</v>
      </c>
      <c r="I5789" s="295">
        <f t="shared" ca="1" si="531"/>
        <v>0</v>
      </c>
      <c r="J5789" s="295">
        <f t="shared" ca="1" si="531"/>
        <v>0</v>
      </c>
      <c r="K5789" s="295">
        <f t="shared" ca="1" si="531"/>
        <v>0</v>
      </c>
      <c r="L5789" s="295">
        <f t="shared" ca="1" si="531"/>
        <v>0</v>
      </c>
      <c r="M5789" s="295">
        <f t="shared" ca="1" si="531"/>
        <v>0</v>
      </c>
      <c r="N5789" s="295">
        <f t="shared" ca="1" si="531"/>
        <v>0</v>
      </c>
    </row>
    <row r="5790" spans="1:14" s="369" customFormat="1" ht="12.75" hidden="1" customHeight="1" outlineLevel="2" x14ac:dyDescent="0.25">
      <c r="A5790" s="3"/>
      <c r="B5790" s="3"/>
      <c r="C5790" s="21"/>
      <c r="D5790" s="3"/>
      <c r="E5790" s="107"/>
      <c r="F5790" s="106" t="s">
        <v>42</v>
      </c>
      <c r="G5790" s="111">
        <f ca="1">VLOOKUP($B5789,'Input Sheet'!$B$12:$N$511,5+G$5,FALSE)</f>
        <v>0</v>
      </c>
      <c r="H5790" s="111">
        <f ca="1">VLOOKUP($B5789,'Input Sheet'!$B$12:$N$511,5+H$5,FALSE)</f>
        <v>0</v>
      </c>
      <c r="I5790" s="111">
        <f ca="1">VLOOKUP($B5789,'Input Sheet'!$B$12:$N$511,5+I$5,FALSE)</f>
        <v>0</v>
      </c>
      <c r="J5790" s="111">
        <f ca="1">VLOOKUP($B5789,'Input Sheet'!$B$12:$N$511,5+J$5,FALSE)</f>
        <v>0</v>
      </c>
      <c r="K5790" s="111">
        <f ca="1">VLOOKUP($B5789,'Input Sheet'!$B$12:$N$511,5+K$5,FALSE)</f>
        <v>0</v>
      </c>
      <c r="L5790" s="111">
        <f ca="1">VLOOKUP($B5789,'Input Sheet'!$B$12:$N$511,5+L$5,FALSE)</f>
        <v>0</v>
      </c>
      <c r="M5790" s="111">
        <f ca="1">VLOOKUP($B5789,'Input Sheet'!$B$12:$N$511,5+M$5,FALSE)</f>
        <v>0</v>
      </c>
      <c r="N5790" s="111">
        <f ca="1">VLOOKUP($B5789,'Input Sheet'!$B$12:$N$511,5+N$5,FALSE)</f>
        <v>0</v>
      </c>
    </row>
    <row r="5791" spans="1:14" s="369" customFormat="1" ht="12.75" hidden="1" customHeight="1" outlineLevel="2" x14ac:dyDescent="0.25">
      <c r="A5791" s="3"/>
      <c r="B5791" s="3"/>
      <c r="C5791" s="3"/>
      <c r="D5791" s="3">
        <v>1</v>
      </c>
      <c r="E5791" s="290">
        <f t="array" aca="1" ref="E5791:E5805" ca="1">TRANSPOSE(G5789:N5789)</f>
        <v>0</v>
      </c>
      <c r="F5791" s="291"/>
      <c r="G5791" s="292"/>
      <c r="H5791" s="293">
        <f ca="1">IF(OFFSET(H5791,-$D5791,0)="n/a","n/a",IF(H$5&gt;OFFSET(H5791,-$D5791,0)+$D5791,$E5791-SUM($G5791:G5791),($E5791-SUM($G5791:G5791))/(OFFSET(H5791,-$D5791,0)-(H$5-$D5791-1))))</f>
        <v>0</v>
      </c>
      <c r="I5791" s="293">
        <f ca="1">IF(OFFSET(I5791,-$D5791,0)="n/a","n/a",IF(I$5&gt;OFFSET(I5791,-$D5791,0)+$D5791,$E5791-SUM($G5791:H5791),($E5791-SUM($G5791:H5791))/(OFFSET(I5791,-$D5791,0)-(I$5-$D5791-1))))</f>
        <v>0</v>
      </c>
      <c r="J5791" s="293">
        <f ca="1">IF(OFFSET(J5791,-$D5791,0)="n/a","n/a",IF(J$5&gt;OFFSET(J5791,-$D5791,0)+$D5791,$E5791-SUM($G5791:I5791),($E5791-SUM($G5791:I5791))/(OFFSET(J5791,-$D5791,0)-(J$5-$D5791-1))))</f>
        <v>0</v>
      </c>
      <c r="K5791" s="293">
        <f ca="1">IF(OFFSET(K5791,-$D5791,0)="n/a","n/a",IF(K$5&gt;OFFSET(K5791,-$D5791,0)+$D5791,$E5791-SUM($G5791:J5791),($E5791-SUM($G5791:J5791))/(OFFSET(K5791,-$D5791,0)-(K$5-$D5791-1))))</f>
        <v>0</v>
      </c>
      <c r="L5791" s="293">
        <f ca="1">IF(OFFSET(L5791,-$D5791,0)="n/a","n/a",IF(L$5&gt;OFFSET(L5791,-$D5791,0)+$D5791,$E5791-SUM($G5791:K5791),($E5791-SUM($G5791:K5791))/(OFFSET(L5791,-$D5791,0)-(L$5-$D5791-1))))</f>
        <v>0</v>
      </c>
      <c r="M5791" s="293">
        <f ca="1">IF(OFFSET(M5791,-$D5791,0)="n/a","n/a",IF(M$5&gt;OFFSET(M5791,-$D5791,0)+$D5791,$E5791-SUM($G5791:L5791),($E5791-SUM($G5791:L5791))/(OFFSET(M5791,-$D5791,0)-(M$5-$D5791-1))))</f>
        <v>0</v>
      </c>
      <c r="N5791" s="293">
        <f ca="1">IF(OFFSET(N5791,-$D5791,0)="n/a","n/a",IF(N$5&gt;OFFSET(N5791,-$D5791,0)+$D5791,$E5791-SUM($G5791:M5791),($E5791-SUM($G5791:M5791))/(OFFSET(N5791,-$D5791,0)-(N$5-$D5791-1))))</f>
        <v>0</v>
      </c>
    </row>
    <row r="5792" spans="1:14" s="369" customFormat="1" ht="12.75" hidden="1" customHeight="1" outlineLevel="2" x14ac:dyDescent="0.25">
      <c r="A5792" s="3"/>
      <c r="B5792" s="3"/>
      <c r="C5792" s="392" t="s">
        <v>43</v>
      </c>
      <c r="D5792" s="3">
        <v>2</v>
      </c>
      <c r="E5792" s="290">
        <f ca="1"/>
        <v>0</v>
      </c>
      <c r="F5792" s="291"/>
      <c r="G5792" s="294"/>
      <c r="H5792" s="292"/>
      <c r="I5792" s="293">
        <f ca="1">IF(OFFSET(I5792,-$D5792,0)="n/a","n/a",IF(I$5&gt;OFFSET(I5792,-$D5792,0)+$D5792,$E5792-SUM($G5792:H5792),($E5792-SUM($G5792:H5792))/(OFFSET(I5792,-$D5792,0)-(I$5-$D5792-1))))</f>
        <v>0</v>
      </c>
      <c r="J5792" s="293">
        <f ca="1">IF(OFFSET(J5792,-$D5792,0)="n/a","n/a",IF(J$5&gt;OFFSET(J5792,-$D5792,0)+$D5792,$E5792-SUM($G5792:I5792),($E5792-SUM($G5792:I5792))/(OFFSET(J5792,-$D5792,0)-(J$5-$D5792-1))))</f>
        <v>0</v>
      </c>
      <c r="K5792" s="293">
        <f ca="1">IF(OFFSET(K5792,-$D5792,0)="n/a","n/a",IF(K$5&gt;OFFSET(K5792,-$D5792,0)+$D5792,$E5792-SUM($G5792:J5792),($E5792-SUM($G5792:J5792))/(OFFSET(K5792,-$D5792,0)-(K$5-$D5792-1))))</f>
        <v>0</v>
      </c>
      <c r="L5792" s="293">
        <f ca="1">IF(OFFSET(L5792,-$D5792,0)="n/a","n/a",IF(L$5&gt;OFFSET(L5792,-$D5792,0)+$D5792,$E5792-SUM($G5792:K5792),($E5792-SUM($G5792:K5792))/(OFFSET(L5792,-$D5792,0)-(L$5-$D5792-1))))</f>
        <v>0</v>
      </c>
      <c r="M5792" s="293">
        <f ca="1">IF(OFFSET(M5792,-$D5792,0)="n/a","n/a",IF(M$5&gt;OFFSET(M5792,-$D5792,0)+$D5792,$E5792-SUM($G5792:L5792),($E5792-SUM($G5792:L5792))/(OFFSET(M5792,-$D5792,0)-(M$5-$D5792-1))))</f>
        <v>0</v>
      </c>
      <c r="N5792" s="293">
        <f ca="1">IF(OFFSET(N5792,-$D5792,0)="n/a","n/a",IF(N$5&gt;OFFSET(N5792,-$D5792,0)+$D5792,$E5792-SUM($G5792:M5792),($E5792-SUM($G5792:M5792))/(OFFSET(N5792,-$D5792,0)-(N$5-$D5792-1))))</f>
        <v>0</v>
      </c>
    </row>
    <row r="5793" spans="1:14" s="369" customFormat="1" ht="12.75" hidden="1" customHeight="1" outlineLevel="2" x14ac:dyDescent="0.25">
      <c r="A5793" s="3"/>
      <c r="B5793" s="3"/>
      <c r="C5793" s="392"/>
      <c r="D5793" s="3">
        <v>3</v>
      </c>
      <c r="E5793" s="290">
        <f ca="1"/>
        <v>0</v>
      </c>
      <c r="F5793" s="291"/>
      <c r="G5793" s="294"/>
      <c r="H5793" s="294"/>
      <c r="I5793" s="292"/>
      <c r="J5793" s="293">
        <f ca="1">IF(OFFSET(J5793,-$D5793,0)="n/a","n/a",IF(J$5&gt;OFFSET(J5793,-$D5793,0)+$D5793,$E5793-SUM($G5793:I5793),($E5793-SUM($G5793:I5793))/(OFFSET(J5793,-$D5793,0)-(J$5-$D5793-1))))</f>
        <v>0</v>
      </c>
      <c r="K5793" s="293">
        <f ca="1">IF(OFFSET(K5793,-$D5793,0)="n/a","n/a",IF(K$5&gt;OFFSET(K5793,-$D5793,0)+$D5793,$E5793-SUM($G5793:J5793),($E5793-SUM($G5793:J5793))/(OFFSET(K5793,-$D5793,0)-(K$5-$D5793-1))))</f>
        <v>0</v>
      </c>
      <c r="L5793" s="293">
        <f ca="1">IF(OFFSET(L5793,-$D5793,0)="n/a","n/a",IF(L$5&gt;OFFSET(L5793,-$D5793,0)+$D5793,$E5793-SUM($G5793:K5793),($E5793-SUM($G5793:K5793))/(OFFSET(L5793,-$D5793,0)-(L$5-$D5793-1))))</f>
        <v>0</v>
      </c>
      <c r="M5793" s="293">
        <f ca="1">IF(OFFSET(M5793,-$D5793,0)="n/a","n/a",IF(M$5&gt;OFFSET(M5793,-$D5793,0)+$D5793,$E5793-SUM($G5793:L5793),($E5793-SUM($G5793:L5793))/(OFFSET(M5793,-$D5793,0)-(M$5-$D5793-1))))</f>
        <v>0</v>
      </c>
      <c r="N5793" s="293">
        <f ca="1">IF(OFFSET(N5793,-$D5793,0)="n/a","n/a",IF(N$5&gt;OFFSET(N5793,-$D5793,0)+$D5793,$E5793-SUM($G5793:M5793),($E5793-SUM($G5793:M5793))/(OFFSET(N5793,-$D5793,0)-(N$5-$D5793-1))))</f>
        <v>0</v>
      </c>
    </row>
    <row r="5794" spans="1:14" s="369" customFormat="1" ht="12.75" hidden="1" customHeight="1" outlineLevel="2" x14ac:dyDescent="0.25">
      <c r="A5794" s="3"/>
      <c r="B5794" s="3"/>
      <c r="C5794" s="392"/>
      <c r="D5794" s="3">
        <v>4</v>
      </c>
      <c r="E5794" s="290">
        <f ca="1"/>
        <v>0</v>
      </c>
      <c r="F5794" s="291"/>
      <c r="G5794" s="294"/>
      <c r="H5794" s="294"/>
      <c r="I5794" s="294"/>
      <c r="J5794" s="292"/>
      <c r="K5794" s="293">
        <f ca="1">IF(OFFSET(K5794,-$D5794,0)="n/a","n/a",IF(K$5&gt;OFFSET(K5794,-$D5794,0)+$D5794,$E5794-SUM($G5794:J5794),($E5794-SUM($G5794:J5794))/(OFFSET(K5794,-$D5794,0)-(K$5-$D5794-1))))</f>
        <v>0</v>
      </c>
      <c r="L5794" s="293">
        <f ca="1">IF(OFFSET(L5794,-$D5794,0)="n/a","n/a",IF(L$5&gt;OFFSET(L5794,-$D5794,0)+$D5794,$E5794-SUM($G5794:K5794),($E5794-SUM($G5794:K5794))/(OFFSET(L5794,-$D5794,0)-(L$5-$D5794-1))))</f>
        <v>0</v>
      </c>
      <c r="M5794" s="293">
        <f ca="1">IF(OFFSET(M5794,-$D5794,0)="n/a","n/a",IF(M$5&gt;OFFSET(M5794,-$D5794,0)+$D5794,$E5794-SUM($G5794:L5794),($E5794-SUM($G5794:L5794))/(OFFSET(M5794,-$D5794,0)-(M$5-$D5794-1))))</f>
        <v>0</v>
      </c>
      <c r="N5794" s="293">
        <f ca="1">IF(OFFSET(N5794,-$D5794,0)="n/a","n/a",IF(N$5&gt;OFFSET(N5794,-$D5794,0)+$D5794,$E5794-SUM($G5794:M5794),($E5794-SUM($G5794:M5794))/(OFFSET(N5794,-$D5794,0)-(N$5-$D5794-1))))</f>
        <v>0</v>
      </c>
    </row>
    <row r="5795" spans="1:14" s="369" customFormat="1" ht="12.75" hidden="1" customHeight="1" outlineLevel="2" x14ac:dyDescent="0.25">
      <c r="A5795" s="3"/>
      <c r="B5795" s="3"/>
      <c r="C5795" s="392"/>
      <c r="D5795" s="3">
        <v>5</v>
      </c>
      <c r="E5795" s="290">
        <f ca="1"/>
        <v>0</v>
      </c>
      <c r="F5795" s="291"/>
      <c r="G5795" s="294"/>
      <c r="H5795" s="294"/>
      <c r="I5795" s="294"/>
      <c r="J5795" s="294"/>
      <c r="K5795" s="292"/>
      <c r="L5795" s="293">
        <f ca="1">IF(OFFSET(L5795,-$D5795,0)="n/a","n/a",IF(L$5&gt;OFFSET(L5795,-$D5795,0)+$D5795,$E5795-SUM($G5795:K5795),($E5795-SUM($G5795:K5795))/(OFFSET(L5795,-$D5795,0)-(L$5-$D5795-1))))</f>
        <v>0</v>
      </c>
      <c r="M5795" s="293">
        <f ca="1">IF(OFFSET(M5795,-$D5795,0)="n/a","n/a",IF(M$5&gt;OFFSET(M5795,-$D5795,0)+$D5795,$E5795-SUM($G5795:L5795),($E5795-SUM($G5795:L5795))/(OFFSET(M5795,-$D5795,0)-(M$5-$D5795-1))))</f>
        <v>0</v>
      </c>
      <c r="N5795" s="293">
        <f ca="1">IF(OFFSET(N5795,-$D5795,0)="n/a","n/a",IF(N$5&gt;OFFSET(N5795,-$D5795,0)+$D5795,$E5795-SUM($G5795:M5795),($E5795-SUM($G5795:M5795))/(OFFSET(N5795,-$D5795,0)-(N$5-$D5795-1))))</f>
        <v>0</v>
      </c>
    </row>
    <row r="5796" spans="1:14" s="369" customFormat="1" ht="12.75" hidden="1" customHeight="1" outlineLevel="2" x14ac:dyDescent="0.25">
      <c r="A5796" s="3"/>
      <c r="B5796" s="3"/>
      <c r="C5796" s="392"/>
      <c r="D5796" s="3">
        <v>6</v>
      </c>
      <c r="E5796" s="290">
        <f ca="1"/>
        <v>0</v>
      </c>
      <c r="F5796" s="291"/>
      <c r="G5796" s="294"/>
      <c r="H5796" s="294"/>
      <c r="I5796" s="294"/>
      <c r="J5796" s="294"/>
      <c r="K5796" s="294"/>
      <c r="L5796" s="292"/>
      <c r="M5796" s="293">
        <f ca="1">IF(OFFSET(M5796,-$D5796,0)="n/a","n/a",IF(M$5&gt;OFFSET(M5796,-$D5796,0)+$D5796,$E5796-SUM($G5796:L5796),($E5796-SUM($G5796:L5796))/(OFFSET(M5796,-$D5796,0)-(M$5-$D5796-1))))</f>
        <v>0</v>
      </c>
      <c r="N5796" s="293">
        <f ca="1">IF(OFFSET(N5796,-$D5796,0)="n/a","n/a",IF(N$5&gt;OFFSET(N5796,-$D5796,0)+$D5796,$E5796-SUM($G5796:M5796),($E5796-SUM($G5796:M5796))/(OFFSET(N5796,-$D5796,0)-(N$5-$D5796-1))))</f>
        <v>0</v>
      </c>
    </row>
    <row r="5797" spans="1:14" s="369" customFormat="1" ht="12.75" hidden="1" customHeight="1" outlineLevel="2" x14ac:dyDescent="0.25">
      <c r="A5797" s="3"/>
      <c r="B5797" s="3"/>
      <c r="C5797" s="392"/>
      <c r="D5797" s="3">
        <v>7</v>
      </c>
      <c r="E5797" s="290">
        <f ca="1"/>
        <v>0</v>
      </c>
      <c r="F5797" s="291"/>
      <c r="G5797" s="294"/>
      <c r="H5797" s="294"/>
      <c r="I5797" s="294"/>
      <c r="J5797" s="294"/>
      <c r="K5797" s="294"/>
      <c r="L5797" s="294"/>
      <c r="M5797" s="292"/>
      <c r="N5797" s="293">
        <f ca="1">IF(OFFSET(N5797,-$D5797,0)="n/a","n/a",IF(N$5&gt;OFFSET(N5797,-$D5797,0)+$D5797,$E5797-SUM($G5797:M5797),($E5797-SUM($G5797:M5797))/(OFFSET(N5797,-$D5797,0)-(N$5-$D5797-1))))</f>
        <v>0</v>
      </c>
    </row>
    <row r="5798" spans="1:14" s="369" customFormat="1" ht="12.75" hidden="1" customHeight="1" outlineLevel="2" x14ac:dyDescent="0.25">
      <c r="A5798" s="3"/>
      <c r="B5798" s="3"/>
      <c r="C5798" s="392"/>
      <c r="D5798" s="3">
        <v>8</v>
      </c>
      <c r="E5798" s="290">
        <f ca="1"/>
        <v>0</v>
      </c>
      <c r="F5798" s="291"/>
      <c r="G5798" s="294"/>
      <c r="H5798" s="294"/>
      <c r="I5798" s="294"/>
      <c r="J5798" s="294"/>
      <c r="K5798" s="294"/>
      <c r="L5798" s="294"/>
      <c r="M5798" s="294"/>
      <c r="N5798" s="292"/>
    </row>
    <row r="5799" spans="1:14" s="369" customFormat="1" ht="12.75" hidden="1" customHeight="1" outlineLevel="2" x14ac:dyDescent="0.25">
      <c r="A5799" s="3"/>
      <c r="B5799" s="3"/>
      <c r="C5799" s="392"/>
      <c r="D5799" s="3">
        <v>9</v>
      </c>
      <c r="E5799" s="290" t="e">
        <f ca="1"/>
        <v>#N/A</v>
      </c>
      <c r="F5799" s="291"/>
      <c r="G5799" s="294"/>
      <c r="H5799" s="294"/>
      <c r="I5799" s="294"/>
      <c r="J5799" s="294"/>
      <c r="K5799" s="294"/>
      <c r="L5799" s="294"/>
      <c r="M5799" s="294"/>
      <c r="N5799" s="294"/>
    </row>
    <row r="5800" spans="1:14" s="369" customFormat="1" ht="12.75" hidden="1" customHeight="1" outlineLevel="2" x14ac:dyDescent="0.25">
      <c r="A5800" s="3"/>
      <c r="B5800" s="3"/>
      <c r="C5800" s="392"/>
      <c r="D5800" s="3">
        <v>10</v>
      </c>
      <c r="E5800" s="290" t="e">
        <f ca="1"/>
        <v>#N/A</v>
      </c>
      <c r="F5800" s="291"/>
      <c r="G5800" s="294"/>
      <c r="H5800" s="294"/>
      <c r="I5800" s="294"/>
      <c r="J5800" s="294"/>
      <c r="K5800" s="294"/>
      <c r="L5800" s="294"/>
      <c r="M5800" s="294"/>
      <c r="N5800" s="294"/>
    </row>
    <row r="5801" spans="1:14" s="369" customFormat="1" ht="12.75" hidden="1" customHeight="1" outlineLevel="2" x14ac:dyDescent="0.25">
      <c r="A5801" s="3"/>
      <c r="B5801" s="3"/>
      <c r="C5801" s="392"/>
      <c r="D5801" s="3">
        <v>11</v>
      </c>
      <c r="E5801" s="290" t="e">
        <f ca="1"/>
        <v>#N/A</v>
      </c>
      <c r="F5801" s="291"/>
      <c r="G5801" s="294"/>
      <c r="H5801" s="294"/>
      <c r="I5801" s="294"/>
      <c r="J5801" s="294"/>
      <c r="K5801" s="294"/>
      <c r="L5801" s="294"/>
      <c r="M5801" s="294"/>
      <c r="N5801" s="294"/>
    </row>
    <row r="5802" spans="1:14" s="369" customFormat="1" ht="12.75" hidden="1" customHeight="1" outlineLevel="2" x14ac:dyDescent="0.25">
      <c r="A5802" s="3"/>
      <c r="B5802" s="3"/>
      <c r="C5802" s="392"/>
      <c r="D5802" s="3">
        <v>12</v>
      </c>
      <c r="E5802" s="290" t="e">
        <f ca="1"/>
        <v>#N/A</v>
      </c>
      <c r="F5802" s="291"/>
      <c r="G5802" s="294"/>
      <c r="H5802" s="294"/>
      <c r="I5802" s="294"/>
      <c r="J5802" s="294"/>
      <c r="K5802" s="294"/>
      <c r="L5802" s="294"/>
      <c r="M5802" s="294"/>
      <c r="N5802" s="294"/>
    </row>
    <row r="5803" spans="1:14" s="369" customFormat="1" ht="12.75" hidden="1" customHeight="1" outlineLevel="2" x14ac:dyDescent="0.25">
      <c r="A5803" s="3"/>
      <c r="B5803" s="3"/>
      <c r="C5803" s="392"/>
      <c r="D5803" s="3">
        <v>13</v>
      </c>
      <c r="E5803" s="290" t="e">
        <f ca="1"/>
        <v>#N/A</v>
      </c>
      <c r="F5803" s="291"/>
      <c r="G5803" s="294"/>
      <c r="H5803" s="294"/>
      <c r="I5803" s="294"/>
      <c r="J5803" s="294"/>
      <c r="K5803" s="294"/>
      <c r="L5803" s="294"/>
      <c r="M5803" s="294"/>
      <c r="N5803" s="294"/>
    </row>
    <row r="5804" spans="1:14" s="369" customFormat="1" ht="12.75" hidden="1" customHeight="1" outlineLevel="2" x14ac:dyDescent="0.25">
      <c r="A5804" s="3"/>
      <c r="B5804" s="3"/>
      <c r="C5804" s="392"/>
      <c r="D5804" s="3">
        <v>14</v>
      </c>
      <c r="E5804" s="290" t="e">
        <f ca="1"/>
        <v>#N/A</v>
      </c>
      <c r="F5804" s="291"/>
      <c r="G5804" s="294"/>
      <c r="H5804" s="294"/>
      <c r="I5804" s="294"/>
      <c r="J5804" s="294"/>
      <c r="K5804" s="294"/>
      <c r="L5804" s="294"/>
      <c r="M5804" s="294"/>
      <c r="N5804" s="294"/>
    </row>
    <row r="5805" spans="1:14" s="369" customFormat="1" ht="12.75" hidden="1" customHeight="1" outlineLevel="2" x14ac:dyDescent="0.25">
      <c r="A5805" s="3"/>
      <c r="B5805" s="3"/>
      <c r="C5805" s="392"/>
      <c r="D5805" s="3">
        <v>15</v>
      </c>
      <c r="E5805" s="290" t="e">
        <f ca="1"/>
        <v>#N/A</v>
      </c>
      <c r="F5805" s="291"/>
      <c r="G5805" s="294"/>
      <c r="H5805" s="294"/>
      <c r="I5805" s="294"/>
      <c r="J5805" s="294"/>
      <c r="K5805" s="294"/>
      <c r="L5805" s="294"/>
      <c r="M5805" s="294"/>
      <c r="N5805" s="294"/>
    </row>
    <row r="5806" spans="1:14" s="369" customFormat="1" ht="12.75" hidden="1" customHeight="1" outlineLevel="1" x14ac:dyDescent="0.25">
      <c r="A5806" s="3"/>
      <c r="B5806" s="145" t="str">
        <f ca="1">B5789</f>
        <v>Asset Type 266</v>
      </c>
      <c r="C5806" s="145" t="str">
        <f ca="1">C5789</f>
        <v>Description - Asset Type 266</v>
      </c>
      <c r="D5806" s="3"/>
      <c r="E5806" s="3"/>
      <c r="F5806" s="106" t="s">
        <v>44</v>
      </c>
      <c r="G5806" s="296">
        <f t="shared" ref="G5806:N5806" si="532">SUM(G5791:G5805)</f>
        <v>0</v>
      </c>
      <c r="H5806" s="296">
        <f t="shared" ca="1" si="532"/>
        <v>0</v>
      </c>
      <c r="I5806" s="296">
        <f t="shared" ca="1" si="532"/>
        <v>0</v>
      </c>
      <c r="J5806" s="296">
        <f t="shared" ca="1" si="532"/>
        <v>0</v>
      </c>
      <c r="K5806" s="296">
        <f t="shared" ca="1" si="532"/>
        <v>0</v>
      </c>
      <c r="L5806" s="296">
        <f t="shared" ca="1" si="532"/>
        <v>0</v>
      </c>
      <c r="M5806" s="296">
        <f t="shared" ca="1" si="532"/>
        <v>0</v>
      </c>
      <c r="N5806" s="296">
        <f t="shared" ca="1" si="532"/>
        <v>0</v>
      </c>
    </row>
    <row r="5807" spans="1:14" s="369" customFormat="1" ht="12.75" hidden="1" customHeight="1" outlineLevel="2" x14ac:dyDescent="0.25">
      <c r="A5807" s="217">
        <f>A5789+1</f>
        <v>267</v>
      </c>
      <c r="B5807" s="22" t="str">
        <f ca="1">OFFSET($B$13,$A5807-1,0)</f>
        <v>Asset Type 267</v>
      </c>
      <c r="C5807" s="22" t="str">
        <f ca="1">OFFSET($C$13,$A5807-1,0)</f>
        <v>Description - Asset Type 267</v>
      </c>
      <c r="D5807" s="3"/>
      <c r="E5807" s="109"/>
      <c r="F5807" s="108" t="s">
        <v>41</v>
      </c>
      <c r="G5807" s="295">
        <f t="shared" ref="G5807:N5807" ca="1" si="533">VLOOKUP($B5807,$B$13:$N$512,5+G$5,FALSE)</f>
        <v>0</v>
      </c>
      <c r="H5807" s="295">
        <f t="shared" ca="1" si="533"/>
        <v>0</v>
      </c>
      <c r="I5807" s="295">
        <f t="shared" ca="1" si="533"/>
        <v>0</v>
      </c>
      <c r="J5807" s="295">
        <f t="shared" ca="1" si="533"/>
        <v>0</v>
      </c>
      <c r="K5807" s="295">
        <f t="shared" ca="1" si="533"/>
        <v>0</v>
      </c>
      <c r="L5807" s="295">
        <f t="shared" ca="1" si="533"/>
        <v>0</v>
      </c>
      <c r="M5807" s="295">
        <f t="shared" ca="1" si="533"/>
        <v>0</v>
      </c>
      <c r="N5807" s="295">
        <f t="shared" ca="1" si="533"/>
        <v>0</v>
      </c>
    </row>
    <row r="5808" spans="1:14" s="369" customFormat="1" ht="12.75" hidden="1" customHeight="1" outlineLevel="2" x14ac:dyDescent="0.25">
      <c r="A5808" s="3"/>
      <c r="B5808" s="3"/>
      <c r="C5808" s="21"/>
      <c r="D5808" s="3"/>
      <c r="E5808" s="107"/>
      <c r="F5808" s="106" t="s">
        <v>42</v>
      </c>
      <c r="G5808" s="111">
        <f ca="1">VLOOKUP($B5807,'Input Sheet'!$B$12:$N$511,5+G$5,FALSE)</f>
        <v>0</v>
      </c>
      <c r="H5808" s="111">
        <f ca="1">VLOOKUP($B5807,'Input Sheet'!$B$12:$N$511,5+H$5,FALSE)</f>
        <v>0</v>
      </c>
      <c r="I5808" s="111">
        <f ca="1">VLOOKUP($B5807,'Input Sheet'!$B$12:$N$511,5+I$5,FALSE)</f>
        <v>0</v>
      </c>
      <c r="J5808" s="111">
        <f ca="1">VLOOKUP($B5807,'Input Sheet'!$B$12:$N$511,5+J$5,FALSE)</f>
        <v>0</v>
      </c>
      <c r="K5808" s="111">
        <f ca="1">VLOOKUP($B5807,'Input Sheet'!$B$12:$N$511,5+K$5,FALSE)</f>
        <v>0</v>
      </c>
      <c r="L5808" s="111">
        <f ca="1">VLOOKUP($B5807,'Input Sheet'!$B$12:$N$511,5+L$5,FALSE)</f>
        <v>0</v>
      </c>
      <c r="M5808" s="111">
        <f ca="1">VLOOKUP($B5807,'Input Sheet'!$B$12:$N$511,5+M$5,FALSE)</f>
        <v>0</v>
      </c>
      <c r="N5808" s="111">
        <f ca="1">VLOOKUP($B5807,'Input Sheet'!$B$12:$N$511,5+N$5,FALSE)</f>
        <v>0</v>
      </c>
    </row>
    <row r="5809" spans="1:14" s="369" customFormat="1" ht="12.75" hidden="1" customHeight="1" outlineLevel="2" x14ac:dyDescent="0.25">
      <c r="A5809" s="3"/>
      <c r="B5809" s="3"/>
      <c r="C5809" s="3"/>
      <c r="D5809" s="3">
        <v>1</v>
      </c>
      <c r="E5809" s="290">
        <f t="array" aca="1" ref="E5809:E5823" ca="1">TRANSPOSE(G5807:N5807)</f>
        <v>0</v>
      </c>
      <c r="F5809" s="291"/>
      <c r="G5809" s="292"/>
      <c r="H5809" s="293">
        <f ca="1">IF(OFFSET(H5809,-$D5809,0)="n/a","n/a",IF(H$5&gt;OFFSET(H5809,-$D5809,0)+$D5809,$E5809-SUM($G5809:G5809),($E5809-SUM($G5809:G5809))/(OFFSET(H5809,-$D5809,0)-(H$5-$D5809-1))))</f>
        <v>0</v>
      </c>
      <c r="I5809" s="293">
        <f ca="1">IF(OFFSET(I5809,-$D5809,0)="n/a","n/a",IF(I$5&gt;OFFSET(I5809,-$D5809,0)+$D5809,$E5809-SUM($G5809:H5809),($E5809-SUM($G5809:H5809))/(OFFSET(I5809,-$D5809,0)-(I$5-$D5809-1))))</f>
        <v>0</v>
      </c>
      <c r="J5809" s="293">
        <f ca="1">IF(OFFSET(J5809,-$D5809,0)="n/a","n/a",IF(J$5&gt;OFFSET(J5809,-$D5809,0)+$D5809,$E5809-SUM($G5809:I5809),($E5809-SUM($G5809:I5809))/(OFFSET(J5809,-$D5809,0)-(J$5-$D5809-1))))</f>
        <v>0</v>
      </c>
      <c r="K5809" s="293">
        <f ca="1">IF(OFFSET(K5809,-$D5809,0)="n/a","n/a",IF(K$5&gt;OFFSET(K5809,-$D5809,0)+$D5809,$E5809-SUM($G5809:J5809),($E5809-SUM($G5809:J5809))/(OFFSET(K5809,-$D5809,0)-(K$5-$D5809-1))))</f>
        <v>0</v>
      </c>
      <c r="L5809" s="293">
        <f ca="1">IF(OFFSET(L5809,-$D5809,0)="n/a","n/a",IF(L$5&gt;OFFSET(L5809,-$D5809,0)+$D5809,$E5809-SUM($G5809:K5809),($E5809-SUM($G5809:K5809))/(OFFSET(L5809,-$D5809,0)-(L$5-$D5809-1))))</f>
        <v>0</v>
      </c>
      <c r="M5809" s="293">
        <f ca="1">IF(OFFSET(M5809,-$D5809,0)="n/a","n/a",IF(M$5&gt;OFFSET(M5809,-$D5809,0)+$D5809,$E5809-SUM($G5809:L5809),($E5809-SUM($G5809:L5809))/(OFFSET(M5809,-$D5809,0)-(M$5-$D5809-1))))</f>
        <v>0</v>
      </c>
      <c r="N5809" s="293">
        <f ca="1">IF(OFFSET(N5809,-$D5809,0)="n/a","n/a",IF(N$5&gt;OFFSET(N5809,-$D5809,0)+$D5809,$E5809-SUM($G5809:M5809),($E5809-SUM($G5809:M5809))/(OFFSET(N5809,-$D5809,0)-(N$5-$D5809-1))))</f>
        <v>0</v>
      </c>
    </row>
    <row r="5810" spans="1:14" s="369" customFormat="1" ht="12.75" hidden="1" customHeight="1" outlineLevel="2" x14ac:dyDescent="0.25">
      <c r="A5810" s="3"/>
      <c r="B5810" s="3"/>
      <c r="C5810" s="392" t="s">
        <v>43</v>
      </c>
      <c r="D5810" s="3">
        <v>2</v>
      </c>
      <c r="E5810" s="290">
        <f ca="1"/>
        <v>0</v>
      </c>
      <c r="F5810" s="291"/>
      <c r="G5810" s="294"/>
      <c r="H5810" s="292"/>
      <c r="I5810" s="293">
        <f ca="1">IF(OFFSET(I5810,-$D5810,0)="n/a","n/a",IF(I$5&gt;OFFSET(I5810,-$D5810,0)+$D5810,$E5810-SUM($G5810:H5810),($E5810-SUM($G5810:H5810))/(OFFSET(I5810,-$D5810,0)-(I$5-$D5810-1))))</f>
        <v>0</v>
      </c>
      <c r="J5810" s="293">
        <f ca="1">IF(OFFSET(J5810,-$D5810,0)="n/a","n/a",IF(J$5&gt;OFFSET(J5810,-$D5810,0)+$D5810,$E5810-SUM($G5810:I5810),($E5810-SUM($G5810:I5810))/(OFFSET(J5810,-$D5810,0)-(J$5-$D5810-1))))</f>
        <v>0</v>
      </c>
      <c r="K5810" s="293">
        <f ca="1">IF(OFFSET(K5810,-$D5810,0)="n/a","n/a",IF(K$5&gt;OFFSET(K5810,-$D5810,0)+$D5810,$E5810-SUM($G5810:J5810),($E5810-SUM($G5810:J5810))/(OFFSET(K5810,-$D5810,0)-(K$5-$D5810-1))))</f>
        <v>0</v>
      </c>
      <c r="L5810" s="293">
        <f ca="1">IF(OFFSET(L5810,-$D5810,0)="n/a","n/a",IF(L$5&gt;OFFSET(L5810,-$D5810,0)+$D5810,$E5810-SUM($G5810:K5810),($E5810-SUM($G5810:K5810))/(OFFSET(L5810,-$D5810,0)-(L$5-$D5810-1))))</f>
        <v>0</v>
      </c>
      <c r="M5810" s="293">
        <f ca="1">IF(OFFSET(M5810,-$D5810,0)="n/a","n/a",IF(M$5&gt;OFFSET(M5810,-$D5810,0)+$D5810,$E5810-SUM($G5810:L5810),($E5810-SUM($G5810:L5810))/(OFFSET(M5810,-$D5810,0)-(M$5-$D5810-1))))</f>
        <v>0</v>
      </c>
      <c r="N5810" s="293">
        <f ca="1">IF(OFFSET(N5810,-$D5810,0)="n/a","n/a",IF(N$5&gt;OFFSET(N5810,-$D5810,0)+$D5810,$E5810-SUM($G5810:M5810),($E5810-SUM($G5810:M5810))/(OFFSET(N5810,-$D5810,0)-(N$5-$D5810-1))))</f>
        <v>0</v>
      </c>
    </row>
    <row r="5811" spans="1:14" s="369" customFormat="1" ht="12.75" hidden="1" customHeight="1" outlineLevel="2" x14ac:dyDescent="0.25">
      <c r="A5811" s="3"/>
      <c r="B5811" s="3"/>
      <c r="C5811" s="392"/>
      <c r="D5811" s="3">
        <v>3</v>
      </c>
      <c r="E5811" s="290">
        <f ca="1"/>
        <v>0</v>
      </c>
      <c r="F5811" s="291"/>
      <c r="G5811" s="294"/>
      <c r="H5811" s="294"/>
      <c r="I5811" s="292"/>
      <c r="J5811" s="293">
        <f ca="1">IF(OFFSET(J5811,-$D5811,0)="n/a","n/a",IF(J$5&gt;OFFSET(J5811,-$D5811,0)+$D5811,$E5811-SUM($G5811:I5811),($E5811-SUM($G5811:I5811))/(OFFSET(J5811,-$D5811,0)-(J$5-$D5811-1))))</f>
        <v>0</v>
      </c>
      <c r="K5811" s="293">
        <f ca="1">IF(OFFSET(K5811,-$D5811,0)="n/a","n/a",IF(K$5&gt;OFFSET(K5811,-$D5811,0)+$D5811,$E5811-SUM($G5811:J5811),($E5811-SUM($G5811:J5811))/(OFFSET(K5811,-$D5811,0)-(K$5-$D5811-1))))</f>
        <v>0</v>
      </c>
      <c r="L5811" s="293">
        <f ca="1">IF(OFFSET(L5811,-$D5811,0)="n/a","n/a",IF(L$5&gt;OFFSET(L5811,-$D5811,0)+$D5811,$E5811-SUM($G5811:K5811),($E5811-SUM($G5811:K5811))/(OFFSET(L5811,-$D5811,0)-(L$5-$D5811-1))))</f>
        <v>0</v>
      </c>
      <c r="M5811" s="293">
        <f ca="1">IF(OFFSET(M5811,-$D5811,0)="n/a","n/a",IF(M$5&gt;OFFSET(M5811,-$D5811,0)+$D5811,$E5811-SUM($G5811:L5811),($E5811-SUM($G5811:L5811))/(OFFSET(M5811,-$D5811,0)-(M$5-$D5811-1))))</f>
        <v>0</v>
      </c>
      <c r="N5811" s="293">
        <f ca="1">IF(OFFSET(N5811,-$D5811,0)="n/a","n/a",IF(N$5&gt;OFFSET(N5811,-$D5811,0)+$D5811,$E5811-SUM($G5811:M5811),($E5811-SUM($G5811:M5811))/(OFFSET(N5811,-$D5811,0)-(N$5-$D5811-1))))</f>
        <v>0</v>
      </c>
    </row>
    <row r="5812" spans="1:14" s="369" customFormat="1" ht="12.75" hidden="1" customHeight="1" outlineLevel="2" x14ac:dyDescent="0.25">
      <c r="A5812" s="3"/>
      <c r="B5812" s="3"/>
      <c r="C5812" s="392"/>
      <c r="D5812" s="3">
        <v>4</v>
      </c>
      <c r="E5812" s="290">
        <f ca="1"/>
        <v>0</v>
      </c>
      <c r="F5812" s="291"/>
      <c r="G5812" s="294"/>
      <c r="H5812" s="294"/>
      <c r="I5812" s="294"/>
      <c r="J5812" s="292"/>
      <c r="K5812" s="293">
        <f ca="1">IF(OFFSET(K5812,-$D5812,0)="n/a","n/a",IF(K$5&gt;OFFSET(K5812,-$D5812,0)+$D5812,$E5812-SUM($G5812:J5812),($E5812-SUM($G5812:J5812))/(OFFSET(K5812,-$D5812,0)-(K$5-$D5812-1))))</f>
        <v>0</v>
      </c>
      <c r="L5812" s="293">
        <f ca="1">IF(OFFSET(L5812,-$D5812,0)="n/a","n/a",IF(L$5&gt;OFFSET(L5812,-$D5812,0)+$D5812,$E5812-SUM($G5812:K5812),($E5812-SUM($G5812:K5812))/(OFFSET(L5812,-$D5812,0)-(L$5-$D5812-1))))</f>
        <v>0</v>
      </c>
      <c r="M5812" s="293">
        <f ca="1">IF(OFFSET(M5812,-$D5812,0)="n/a","n/a",IF(M$5&gt;OFFSET(M5812,-$D5812,0)+$D5812,$E5812-SUM($G5812:L5812),($E5812-SUM($G5812:L5812))/(OFFSET(M5812,-$D5812,0)-(M$5-$D5812-1))))</f>
        <v>0</v>
      </c>
      <c r="N5812" s="293">
        <f ca="1">IF(OFFSET(N5812,-$D5812,0)="n/a","n/a",IF(N$5&gt;OFFSET(N5812,-$D5812,0)+$D5812,$E5812-SUM($G5812:M5812),($E5812-SUM($G5812:M5812))/(OFFSET(N5812,-$D5812,0)-(N$5-$D5812-1))))</f>
        <v>0</v>
      </c>
    </row>
    <row r="5813" spans="1:14" s="369" customFormat="1" ht="12.75" hidden="1" customHeight="1" outlineLevel="2" x14ac:dyDescent="0.25">
      <c r="A5813" s="3"/>
      <c r="B5813" s="3"/>
      <c r="C5813" s="392"/>
      <c r="D5813" s="3">
        <v>5</v>
      </c>
      <c r="E5813" s="290">
        <f ca="1"/>
        <v>0</v>
      </c>
      <c r="F5813" s="291"/>
      <c r="G5813" s="294"/>
      <c r="H5813" s="294"/>
      <c r="I5813" s="294"/>
      <c r="J5813" s="294"/>
      <c r="K5813" s="292"/>
      <c r="L5813" s="293">
        <f ca="1">IF(OFFSET(L5813,-$D5813,0)="n/a","n/a",IF(L$5&gt;OFFSET(L5813,-$D5813,0)+$D5813,$E5813-SUM($G5813:K5813),($E5813-SUM($G5813:K5813))/(OFFSET(L5813,-$D5813,0)-(L$5-$D5813-1))))</f>
        <v>0</v>
      </c>
      <c r="M5813" s="293">
        <f ca="1">IF(OFFSET(M5813,-$D5813,0)="n/a","n/a",IF(M$5&gt;OFFSET(M5813,-$D5813,0)+$D5813,$E5813-SUM($G5813:L5813),($E5813-SUM($G5813:L5813))/(OFFSET(M5813,-$D5813,0)-(M$5-$D5813-1))))</f>
        <v>0</v>
      </c>
      <c r="N5813" s="293">
        <f ca="1">IF(OFFSET(N5813,-$D5813,0)="n/a","n/a",IF(N$5&gt;OFFSET(N5813,-$D5813,0)+$D5813,$E5813-SUM($G5813:M5813),($E5813-SUM($G5813:M5813))/(OFFSET(N5813,-$D5813,0)-(N$5-$D5813-1))))</f>
        <v>0</v>
      </c>
    </row>
    <row r="5814" spans="1:14" s="369" customFormat="1" ht="12.75" hidden="1" customHeight="1" outlineLevel="2" x14ac:dyDescent="0.25">
      <c r="A5814" s="3"/>
      <c r="B5814" s="3"/>
      <c r="C5814" s="392"/>
      <c r="D5814" s="3">
        <v>6</v>
      </c>
      <c r="E5814" s="290">
        <f ca="1"/>
        <v>0</v>
      </c>
      <c r="F5814" s="291"/>
      <c r="G5814" s="294"/>
      <c r="H5814" s="294"/>
      <c r="I5814" s="294"/>
      <c r="J5814" s="294"/>
      <c r="K5814" s="294"/>
      <c r="L5814" s="292"/>
      <c r="M5814" s="293">
        <f ca="1">IF(OFFSET(M5814,-$D5814,0)="n/a","n/a",IF(M$5&gt;OFFSET(M5814,-$D5814,0)+$D5814,$E5814-SUM($G5814:L5814),($E5814-SUM($G5814:L5814))/(OFFSET(M5814,-$D5814,0)-(M$5-$D5814-1))))</f>
        <v>0</v>
      </c>
      <c r="N5814" s="293">
        <f ca="1">IF(OFFSET(N5814,-$D5814,0)="n/a","n/a",IF(N$5&gt;OFFSET(N5814,-$D5814,0)+$D5814,$E5814-SUM($G5814:M5814),($E5814-SUM($G5814:M5814))/(OFFSET(N5814,-$D5814,0)-(N$5-$D5814-1))))</f>
        <v>0</v>
      </c>
    </row>
    <row r="5815" spans="1:14" s="369" customFormat="1" ht="12.75" hidden="1" customHeight="1" outlineLevel="2" x14ac:dyDescent="0.25">
      <c r="A5815" s="3"/>
      <c r="B5815" s="3"/>
      <c r="C5815" s="392"/>
      <c r="D5815" s="3">
        <v>7</v>
      </c>
      <c r="E5815" s="290">
        <f ca="1"/>
        <v>0</v>
      </c>
      <c r="F5815" s="291"/>
      <c r="G5815" s="294"/>
      <c r="H5815" s="294"/>
      <c r="I5815" s="294"/>
      <c r="J5815" s="294"/>
      <c r="K5815" s="294"/>
      <c r="L5815" s="294"/>
      <c r="M5815" s="292"/>
      <c r="N5815" s="293">
        <f ca="1">IF(OFFSET(N5815,-$D5815,0)="n/a","n/a",IF(N$5&gt;OFFSET(N5815,-$D5815,0)+$D5815,$E5815-SUM($G5815:M5815),($E5815-SUM($G5815:M5815))/(OFFSET(N5815,-$D5815,0)-(N$5-$D5815-1))))</f>
        <v>0</v>
      </c>
    </row>
    <row r="5816" spans="1:14" s="369" customFormat="1" ht="12.75" hidden="1" customHeight="1" outlineLevel="2" x14ac:dyDescent="0.25">
      <c r="A5816" s="3"/>
      <c r="B5816" s="3"/>
      <c r="C5816" s="392"/>
      <c r="D5816" s="3">
        <v>8</v>
      </c>
      <c r="E5816" s="290">
        <f ca="1"/>
        <v>0</v>
      </c>
      <c r="F5816" s="291"/>
      <c r="G5816" s="294"/>
      <c r="H5816" s="294"/>
      <c r="I5816" s="294"/>
      <c r="J5816" s="294"/>
      <c r="K5816" s="294"/>
      <c r="L5816" s="294"/>
      <c r="M5816" s="294"/>
      <c r="N5816" s="292"/>
    </row>
    <row r="5817" spans="1:14" s="369" customFormat="1" ht="12.75" hidden="1" customHeight="1" outlineLevel="2" x14ac:dyDescent="0.25">
      <c r="A5817" s="3"/>
      <c r="B5817" s="3"/>
      <c r="C5817" s="392"/>
      <c r="D5817" s="3">
        <v>9</v>
      </c>
      <c r="E5817" s="290" t="e">
        <f ca="1"/>
        <v>#N/A</v>
      </c>
      <c r="F5817" s="291"/>
      <c r="G5817" s="294"/>
      <c r="H5817" s="294"/>
      <c r="I5817" s="294"/>
      <c r="J5817" s="294"/>
      <c r="K5817" s="294"/>
      <c r="L5817" s="294"/>
      <c r="M5817" s="294"/>
      <c r="N5817" s="294"/>
    </row>
    <row r="5818" spans="1:14" s="369" customFormat="1" ht="12.75" hidden="1" customHeight="1" outlineLevel="2" x14ac:dyDescent="0.25">
      <c r="A5818" s="3"/>
      <c r="B5818" s="3"/>
      <c r="C5818" s="392"/>
      <c r="D5818" s="3">
        <v>10</v>
      </c>
      <c r="E5818" s="290" t="e">
        <f ca="1"/>
        <v>#N/A</v>
      </c>
      <c r="F5818" s="291"/>
      <c r="G5818" s="294"/>
      <c r="H5818" s="294"/>
      <c r="I5818" s="294"/>
      <c r="J5818" s="294"/>
      <c r="K5818" s="294"/>
      <c r="L5818" s="294"/>
      <c r="M5818" s="294"/>
      <c r="N5818" s="294"/>
    </row>
    <row r="5819" spans="1:14" s="369" customFormat="1" ht="12.75" hidden="1" customHeight="1" outlineLevel="2" x14ac:dyDescent="0.25">
      <c r="A5819" s="3"/>
      <c r="B5819" s="3"/>
      <c r="C5819" s="392"/>
      <c r="D5819" s="3">
        <v>11</v>
      </c>
      <c r="E5819" s="290" t="e">
        <f ca="1"/>
        <v>#N/A</v>
      </c>
      <c r="F5819" s="291"/>
      <c r="G5819" s="294"/>
      <c r="H5819" s="294"/>
      <c r="I5819" s="294"/>
      <c r="J5819" s="294"/>
      <c r="K5819" s="294"/>
      <c r="L5819" s="294"/>
      <c r="M5819" s="294"/>
      <c r="N5819" s="294"/>
    </row>
    <row r="5820" spans="1:14" s="369" customFormat="1" ht="12.75" hidden="1" customHeight="1" outlineLevel="2" x14ac:dyDescent="0.25">
      <c r="A5820" s="3"/>
      <c r="B5820" s="3"/>
      <c r="C5820" s="392"/>
      <c r="D5820" s="3">
        <v>12</v>
      </c>
      <c r="E5820" s="290" t="e">
        <f ca="1"/>
        <v>#N/A</v>
      </c>
      <c r="F5820" s="291"/>
      <c r="G5820" s="294"/>
      <c r="H5820" s="294"/>
      <c r="I5820" s="294"/>
      <c r="J5820" s="294"/>
      <c r="K5820" s="294"/>
      <c r="L5820" s="294"/>
      <c r="M5820" s="294"/>
      <c r="N5820" s="294"/>
    </row>
    <row r="5821" spans="1:14" s="369" customFormat="1" ht="12.75" hidden="1" customHeight="1" outlineLevel="2" x14ac:dyDescent="0.25">
      <c r="A5821" s="3"/>
      <c r="B5821" s="3"/>
      <c r="C5821" s="392"/>
      <c r="D5821" s="3">
        <v>13</v>
      </c>
      <c r="E5821" s="290" t="e">
        <f ca="1"/>
        <v>#N/A</v>
      </c>
      <c r="F5821" s="291"/>
      <c r="G5821" s="294"/>
      <c r="H5821" s="294"/>
      <c r="I5821" s="294"/>
      <c r="J5821" s="294"/>
      <c r="K5821" s="294"/>
      <c r="L5821" s="294"/>
      <c r="M5821" s="294"/>
      <c r="N5821" s="294"/>
    </row>
    <row r="5822" spans="1:14" s="369" customFormat="1" ht="12.75" hidden="1" customHeight="1" outlineLevel="2" x14ac:dyDescent="0.25">
      <c r="A5822" s="3"/>
      <c r="B5822" s="3"/>
      <c r="C5822" s="392"/>
      <c r="D5822" s="3">
        <v>14</v>
      </c>
      <c r="E5822" s="290" t="e">
        <f ca="1"/>
        <v>#N/A</v>
      </c>
      <c r="F5822" s="291"/>
      <c r="G5822" s="294"/>
      <c r="H5822" s="294"/>
      <c r="I5822" s="294"/>
      <c r="J5822" s="294"/>
      <c r="K5822" s="294"/>
      <c r="L5822" s="294"/>
      <c r="M5822" s="294"/>
      <c r="N5822" s="294"/>
    </row>
    <row r="5823" spans="1:14" s="369" customFormat="1" ht="12.75" hidden="1" customHeight="1" outlineLevel="2" x14ac:dyDescent="0.25">
      <c r="A5823" s="3"/>
      <c r="B5823" s="3"/>
      <c r="C5823" s="392"/>
      <c r="D5823" s="3">
        <v>15</v>
      </c>
      <c r="E5823" s="290" t="e">
        <f ca="1"/>
        <v>#N/A</v>
      </c>
      <c r="F5823" s="291"/>
      <c r="G5823" s="294"/>
      <c r="H5823" s="294"/>
      <c r="I5823" s="294"/>
      <c r="J5823" s="294"/>
      <c r="K5823" s="294"/>
      <c r="L5823" s="294"/>
      <c r="M5823" s="294"/>
      <c r="N5823" s="294"/>
    </row>
    <row r="5824" spans="1:14" s="369" customFormat="1" ht="12.75" hidden="1" customHeight="1" outlineLevel="1" x14ac:dyDescent="0.25">
      <c r="A5824" s="3"/>
      <c r="B5824" s="145" t="str">
        <f ca="1">B5807</f>
        <v>Asset Type 267</v>
      </c>
      <c r="C5824" s="145" t="str">
        <f ca="1">C5807</f>
        <v>Description - Asset Type 267</v>
      </c>
      <c r="D5824" s="3"/>
      <c r="E5824" s="3"/>
      <c r="F5824" s="106" t="s">
        <v>44</v>
      </c>
      <c r="G5824" s="296">
        <f t="shared" ref="G5824:N5824" si="534">SUM(G5809:G5823)</f>
        <v>0</v>
      </c>
      <c r="H5824" s="296">
        <f t="shared" ca="1" si="534"/>
        <v>0</v>
      </c>
      <c r="I5824" s="296">
        <f t="shared" ca="1" si="534"/>
        <v>0</v>
      </c>
      <c r="J5824" s="296">
        <f t="shared" ca="1" si="534"/>
        <v>0</v>
      </c>
      <c r="K5824" s="296">
        <f t="shared" ca="1" si="534"/>
        <v>0</v>
      </c>
      <c r="L5824" s="296">
        <f t="shared" ca="1" si="534"/>
        <v>0</v>
      </c>
      <c r="M5824" s="296">
        <f t="shared" ca="1" si="534"/>
        <v>0</v>
      </c>
      <c r="N5824" s="296">
        <f t="shared" ca="1" si="534"/>
        <v>0</v>
      </c>
    </row>
    <row r="5825" spans="1:14" s="369" customFormat="1" ht="12.75" hidden="1" customHeight="1" outlineLevel="2" x14ac:dyDescent="0.25">
      <c r="A5825" s="217">
        <f>A5807+1</f>
        <v>268</v>
      </c>
      <c r="B5825" s="22" t="str">
        <f ca="1">OFFSET($B$13,$A5825-1,0)</f>
        <v>Asset Type 268</v>
      </c>
      <c r="C5825" s="22" t="str">
        <f ca="1">OFFSET($C$13,$A5825-1,0)</f>
        <v>Description - Asset Type 268</v>
      </c>
      <c r="D5825" s="3"/>
      <c r="E5825" s="109"/>
      <c r="F5825" s="108" t="s">
        <v>41</v>
      </c>
      <c r="G5825" s="295">
        <f t="shared" ref="G5825:N5825" ca="1" si="535">VLOOKUP($B5825,$B$13:$N$512,5+G$5,FALSE)</f>
        <v>0</v>
      </c>
      <c r="H5825" s="295">
        <f t="shared" ca="1" si="535"/>
        <v>0</v>
      </c>
      <c r="I5825" s="295">
        <f t="shared" ca="1" si="535"/>
        <v>0</v>
      </c>
      <c r="J5825" s="295">
        <f t="shared" ca="1" si="535"/>
        <v>0</v>
      </c>
      <c r="K5825" s="295">
        <f t="shared" ca="1" si="535"/>
        <v>0</v>
      </c>
      <c r="L5825" s="295">
        <f t="shared" ca="1" si="535"/>
        <v>0</v>
      </c>
      <c r="M5825" s="295">
        <f t="shared" ca="1" si="535"/>
        <v>0</v>
      </c>
      <c r="N5825" s="295">
        <f t="shared" ca="1" si="535"/>
        <v>0</v>
      </c>
    </row>
    <row r="5826" spans="1:14" s="369" customFormat="1" ht="12.75" hidden="1" customHeight="1" outlineLevel="2" x14ac:dyDescent="0.25">
      <c r="A5826" s="3"/>
      <c r="B5826" s="3"/>
      <c r="C5826" s="21"/>
      <c r="D5826" s="3"/>
      <c r="E5826" s="107"/>
      <c r="F5826" s="106" t="s">
        <v>42</v>
      </c>
      <c r="G5826" s="111">
        <f ca="1">VLOOKUP($B5825,'Input Sheet'!$B$12:$N$511,5+G$5,FALSE)</f>
        <v>0</v>
      </c>
      <c r="H5826" s="111">
        <f ca="1">VLOOKUP($B5825,'Input Sheet'!$B$12:$N$511,5+H$5,FALSE)</f>
        <v>0</v>
      </c>
      <c r="I5826" s="111">
        <f ca="1">VLOOKUP($B5825,'Input Sheet'!$B$12:$N$511,5+I$5,FALSE)</f>
        <v>0</v>
      </c>
      <c r="J5826" s="111">
        <f ca="1">VLOOKUP($B5825,'Input Sheet'!$B$12:$N$511,5+J$5,FALSE)</f>
        <v>0</v>
      </c>
      <c r="K5826" s="111">
        <f ca="1">VLOOKUP($B5825,'Input Sheet'!$B$12:$N$511,5+K$5,FALSE)</f>
        <v>0</v>
      </c>
      <c r="L5826" s="111">
        <f ca="1">VLOOKUP($B5825,'Input Sheet'!$B$12:$N$511,5+L$5,FALSE)</f>
        <v>0</v>
      </c>
      <c r="M5826" s="111">
        <f ca="1">VLOOKUP($B5825,'Input Sheet'!$B$12:$N$511,5+M$5,FALSE)</f>
        <v>0</v>
      </c>
      <c r="N5826" s="111">
        <f ca="1">VLOOKUP($B5825,'Input Sheet'!$B$12:$N$511,5+N$5,FALSE)</f>
        <v>0</v>
      </c>
    </row>
    <row r="5827" spans="1:14" s="369" customFormat="1" ht="12.75" hidden="1" customHeight="1" outlineLevel="2" x14ac:dyDescent="0.25">
      <c r="A5827" s="3"/>
      <c r="B5827" s="3"/>
      <c r="C5827" s="3"/>
      <c r="D5827" s="3">
        <v>1</v>
      </c>
      <c r="E5827" s="290">
        <f t="array" aca="1" ref="E5827:E5841" ca="1">TRANSPOSE(G5825:N5825)</f>
        <v>0</v>
      </c>
      <c r="F5827" s="291"/>
      <c r="G5827" s="292"/>
      <c r="H5827" s="293">
        <f ca="1">IF(OFFSET(H5827,-$D5827,0)="n/a","n/a",IF(H$5&gt;OFFSET(H5827,-$D5827,0)+$D5827,$E5827-SUM($G5827:G5827),($E5827-SUM($G5827:G5827))/(OFFSET(H5827,-$D5827,0)-(H$5-$D5827-1))))</f>
        <v>0</v>
      </c>
      <c r="I5827" s="293">
        <f ca="1">IF(OFFSET(I5827,-$D5827,0)="n/a","n/a",IF(I$5&gt;OFFSET(I5827,-$D5827,0)+$D5827,$E5827-SUM($G5827:H5827),($E5827-SUM($G5827:H5827))/(OFFSET(I5827,-$D5827,0)-(I$5-$D5827-1))))</f>
        <v>0</v>
      </c>
      <c r="J5827" s="293">
        <f ca="1">IF(OFFSET(J5827,-$D5827,0)="n/a","n/a",IF(J$5&gt;OFFSET(J5827,-$D5827,0)+$D5827,$E5827-SUM($G5827:I5827),($E5827-SUM($G5827:I5827))/(OFFSET(J5827,-$D5827,0)-(J$5-$D5827-1))))</f>
        <v>0</v>
      </c>
      <c r="K5827" s="293">
        <f ca="1">IF(OFFSET(K5827,-$D5827,0)="n/a","n/a",IF(K$5&gt;OFFSET(K5827,-$D5827,0)+$D5827,$E5827-SUM($G5827:J5827),($E5827-SUM($G5827:J5827))/(OFFSET(K5827,-$D5827,0)-(K$5-$D5827-1))))</f>
        <v>0</v>
      </c>
      <c r="L5827" s="293">
        <f ca="1">IF(OFFSET(L5827,-$D5827,0)="n/a","n/a",IF(L$5&gt;OFFSET(L5827,-$D5827,0)+$D5827,$E5827-SUM($G5827:K5827),($E5827-SUM($G5827:K5827))/(OFFSET(L5827,-$D5827,0)-(L$5-$D5827-1))))</f>
        <v>0</v>
      </c>
      <c r="M5827" s="293">
        <f ca="1">IF(OFFSET(M5827,-$D5827,0)="n/a","n/a",IF(M$5&gt;OFFSET(M5827,-$D5827,0)+$D5827,$E5827-SUM($G5827:L5827),($E5827-SUM($G5827:L5827))/(OFFSET(M5827,-$D5827,0)-(M$5-$D5827-1))))</f>
        <v>0</v>
      </c>
      <c r="N5827" s="293">
        <f ca="1">IF(OFFSET(N5827,-$D5827,0)="n/a","n/a",IF(N$5&gt;OFFSET(N5827,-$D5827,0)+$D5827,$E5827-SUM($G5827:M5827),($E5827-SUM($G5827:M5827))/(OFFSET(N5827,-$D5827,0)-(N$5-$D5827-1))))</f>
        <v>0</v>
      </c>
    </row>
    <row r="5828" spans="1:14" s="369" customFormat="1" ht="12.75" hidden="1" customHeight="1" outlineLevel="2" x14ac:dyDescent="0.25">
      <c r="A5828" s="3"/>
      <c r="B5828" s="3"/>
      <c r="C5828" s="392" t="s">
        <v>43</v>
      </c>
      <c r="D5828" s="3">
        <v>2</v>
      </c>
      <c r="E5828" s="290">
        <f ca="1"/>
        <v>0</v>
      </c>
      <c r="F5828" s="291"/>
      <c r="G5828" s="294"/>
      <c r="H5828" s="292"/>
      <c r="I5828" s="293">
        <f ca="1">IF(OFFSET(I5828,-$D5828,0)="n/a","n/a",IF(I$5&gt;OFFSET(I5828,-$D5828,0)+$D5828,$E5828-SUM($G5828:H5828),($E5828-SUM($G5828:H5828))/(OFFSET(I5828,-$D5828,0)-(I$5-$D5828-1))))</f>
        <v>0</v>
      </c>
      <c r="J5828" s="293">
        <f ca="1">IF(OFFSET(J5828,-$D5828,0)="n/a","n/a",IF(J$5&gt;OFFSET(J5828,-$D5828,0)+$D5828,$E5828-SUM($G5828:I5828),($E5828-SUM($G5828:I5828))/(OFFSET(J5828,-$D5828,0)-(J$5-$D5828-1))))</f>
        <v>0</v>
      </c>
      <c r="K5828" s="293">
        <f ca="1">IF(OFFSET(K5828,-$D5828,0)="n/a","n/a",IF(K$5&gt;OFFSET(K5828,-$D5828,0)+$D5828,$E5828-SUM($G5828:J5828),($E5828-SUM($G5828:J5828))/(OFFSET(K5828,-$D5828,0)-(K$5-$D5828-1))))</f>
        <v>0</v>
      </c>
      <c r="L5828" s="293">
        <f ca="1">IF(OFFSET(L5828,-$D5828,0)="n/a","n/a",IF(L$5&gt;OFFSET(L5828,-$D5828,0)+$D5828,$E5828-SUM($G5828:K5828),($E5828-SUM($G5828:K5828))/(OFFSET(L5828,-$D5828,0)-(L$5-$D5828-1))))</f>
        <v>0</v>
      </c>
      <c r="M5828" s="293">
        <f ca="1">IF(OFFSET(M5828,-$D5828,0)="n/a","n/a",IF(M$5&gt;OFFSET(M5828,-$D5828,0)+$D5828,$E5828-SUM($G5828:L5828),($E5828-SUM($G5828:L5828))/(OFFSET(M5828,-$D5828,0)-(M$5-$D5828-1))))</f>
        <v>0</v>
      </c>
      <c r="N5828" s="293">
        <f ca="1">IF(OFFSET(N5828,-$D5828,0)="n/a","n/a",IF(N$5&gt;OFFSET(N5828,-$D5828,0)+$D5828,$E5828-SUM($G5828:M5828),($E5828-SUM($G5828:M5828))/(OFFSET(N5828,-$D5828,0)-(N$5-$D5828-1))))</f>
        <v>0</v>
      </c>
    </row>
    <row r="5829" spans="1:14" s="369" customFormat="1" ht="12.75" hidden="1" customHeight="1" outlineLevel="2" x14ac:dyDescent="0.25">
      <c r="A5829" s="3"/>
      <c r="B5829" s="3"/>
      <c r="C5829" s="392"/>
      <c r="D5829" s="3">
        <v>3</v>
      </c>
      <c r="E5829" s="290">
        <f ca="1"/>
        <v>0</v>
      </c>
      <c r="F5829" s="291"/>
      <c r="G5829" s="294"/>
      <c r="H5829" s="294"/>
      <c r="I5829" s="292"/>
      <c r="J5829" s="293">
        <f ca="1">IF(OFFSET(J5829,-$D5829,0)="n/a","n/a",IF(J$5&gt;OFFSET(J5829,-$D5829,0)+$D5829,$E5829-SUM($G5829:I5829),($E5829-SUM($G5829:I5829))/(OFFSET(J5829,-$D5829,0)-(J$5-$D5829-1))))</f>
        <v>0</v>
      </c>
      <c r="K5829" s="293">
        <f ca="1">IF(OFFSET(K5829,-$D5829,0)="n/a","n/a",IF(K$5&gt;OFFSET(K5829,-$D5829,0)+$D5829,$E5829-SUM($G5829:J5829),($E5829-SUM($G5829:J5829))/(OFFSET(K5829,-$D5829,0)-(K$5-$D5829-1))))</f>
        <v>0</v>
      </c>
      <c r="L5829" s="293">
        <f ca="1">IF(OFFSET(L5829,-$D5829,0)="n/a","n/a",IF(L$5&gt;OFFSET(L5829,-$D5829,0)+$D5829,$E5829-SUM($G5829:K5829),($E5829-SUM($G5829:K5829))/(OFFSET(L5829,-$D5829,0)-(L$5-$D5829-1))))</f>
        <v>0</v>
      </c>
      <c r="M5829" s="293">
        <f ca="1">IF(OFFSET(M5829,-$D5829,0)="n/a","n/a",IF(M$5&gt;OFFSET(M5829,-$D5829,0)+$D5829,$E5829-SUM($G5829:L5829),($E5829-SUM($G5829:L5829))/(OFFSET(M5829,-$D5829,0)-(M$5-$D5829-1))))</f>
        <v>0</v>
      </c>
      <c r="N5829" s="293">
        <f ca="1">IF(OFFSET(N5829,-$D5829,0)="n/a","n/a",IF(N$5&gt;OFFSET(N5829,-$D5829,0)+$D5829,$E5829-SUM($G5829:M5829),($E5829-SUM($G5829:M5829))/(OFFSET(N5829,-$D5829,0)-(N$5-$D5829-1))))</f>
        <v>0</v>
      </c>
    </row>
    <row r="5830" spans="1:14" s="369" customFormat="1" ht="12.75" hidden="1" customHeight="1" outlineLevel="2" x14ac:dyDescent="0.25">
      <c r="A5830" s="3"/>
      <c r="B5830" s="3"/>
      <c r="C5830" s="392"/>
      <c r="D5830" s="3">
        <v>4</v>
      </c>
      <c r="E5830" s="290">
        <f ca="1"/>
        <v>0</v>
      </c>
      <c r="F5830" s="291"/>
      <c r="G5830" s="294"/>
      <c r="H5830" s="294"/>
      <c r="I5830" s="294"/>
      <c r="J5830" s="292"/>
      <c r="K5830" s="293">
        <f ca="1">IF(OFFSET(K5830,-$D5830,0)="n/a","n/a",IF(K$5&gt;OFFSET(K5830,-$D5830,0)+$D5830,$E5830-SUM($G5830:J5830),($E5830-SUM($G5830:J5830))/(OFFSET(K5830,-$D5830,0)-(K$5-$D5830-1))))</f>
        <v>0</v>
      </c>
      <c r="L5830" s="293">
        <f ca="1">IF(OFFSET(L5830,-$D5830,0)="n/a","n/a",IF(L$5&gt;OFFSET(L5830,-$D5830,0)+$D5830,$E5830-SUM($G5830:K5830),($E5830-SUM($G5830:K5830))/(OFFSET(L5830,-$D5830,0)-(L$5-$D5830-1))))</f>
        <v>0</v>
      </c>
      <c r="M5830" s="293">
        <f ca="1">IF(OFFSET(M5830,-$D5830,0)="n/a","n/a",IF(M$5&gt;OFFSET(M5830,-$D5830,0)+$D5830,$E5830-SUM($G5830:L5830),($E5830-SUM($G5830:L5830))/(OFFSET(M5830,-$D5830,0)-(M$5-$D5830-1))))</f>
        <v>0</v>
      </c>
      <c r="N5830" s="293">
        <f ca="1">IF(OFFSET(N5830,-$D5830,0)="n/a","n/a",IF(N$5&gt;OFFSET(N5830,-$D5830,0)+$D5830,$E5830-SUM($G5830:M5830),($E5830-SUM($G5830:M5830))/(OFFSET(N5830,-$D5830,0)-(N$5-$D5830-1))))</f>
        <v>0</v>
      </c>
    </row>
    <row r="5831" spans="1:14" s="369" customFormat="1" ht="12.75" hidden="1" customHeight="1" outlineLevel="2" x14ac:dyDescent="0.25">
      <c r="A5831" s="3"/>
      <c r="B5831" s="3"/>
      <c r="C5831" s="392"/>
      <c r="D5831" s="3">
        <v>5</v>
      </c>
      <c r="E5831" s="290">
        <f ca="1"/>
        <v>0</v>
      </c>
      <c r="F5831" s="291"/>
      <c r="G5831" s="294"/>
      <c r="H5831" s="294"/>
      <c r="I5831" s="294"/>
      <c r="J5831" s="294"/>
      <c r="K5831" s="292"/>
      <c r="L5831" s="293">
        <f ca="1">IF(OFFSET(L5831,-$D5831,0)="n/a","n/a",IF(L$5&gt;OFFSET(L5831,-$D5831,0)+$D5831,$E5831-SUM($G5831:K5831),($E5831-SUM($G5831:K5831))/(OFFSET(L5831,-$D5831,0)-(L$5-$D5831-1))))</f>
        <v>0</v>
      </c>
      <c r="M5831" s="293">
        <f ca="1">IF(OFFSET(M5831,-$D5831,0)="n/a","n/a",IF(M$5&gt;OFFSET(M5831,-$D5831,0)+$D5831,$E5831-SUM($G5831:L5831),($E5831-SUM($G5831:L5831))/(OFFSET(M5831,-$D5831,0)-(M$5-$D5831-1))))</f>
        <v>0</v>
      </c>
      <c r="N5831" s="293">
        <f ca="1">IF(OFFSET(N5831,-$D5831,0)="n/a","n/a",IF(N$5&gt;OFFSET(N5831,-$D5831,0)+$D5831,$E5831-SUM($G5831:M5831),($E5831-SUM($G5831:M5831))/(OFFSET(N5831,-$D5831,0)-(N$5-$D5831-1))))</f>
        <v>0</v>
      </c>
    </row>
    <row r="5832" spans="1:14" s="369" customFormat="1" ht="12.75" hidden="1" customHeight="1" outlineLevel="2" x14ac:dyDescent="0.25">
      <c r="A5832" s="3"/>
      <c r="B5832" s="3"/>
      <c r="C5832" s="392"/>
      <c r="D5832" s="3">
        <v>6</v>
      </c>
      <c r="E5832" s="290">
        <f ca="1"/>
        <v>0</v>
      </c>
      <c r="F5832" s="291"/>
      <c r="G5832" s="294"/>
      <c r="H5832" s="294"/>
      <c r="I5832" s="294"/>
      <c r="J5832" s="294"/>
      <c r="K5832" s="294"/>
      <c r="L5832" s="292"/>
      <c r="M5832" s="293">
        <f ca="1">IF(OFFSET(M5832,-$D5832,0)="n/a","n/a",IF(M$5&gt;OFFSET(M5832,-$D5832,0)+$D5832,$E5832-SUM($G5832:L5832),($E5832-SUM($G5832:L5832))/(OFFSET(M5832,-$D5832,0)-(M$5-$D5832-1))))</f>
        <v>0</v>
      </c>
      <c r="N5832" s="293">
        <f ca="1">IF(OFFSET(N5832,-$D5832,0)="n/a","n/a",IF(N$5&gt;OFFSET(N5832,-$D5832,0)+$D5832,$E5832-SUM($G5832:M5832),($E5832-SUM($G5832:M5832))/(OFFSET(N5832,-$D5832,0)-(N$5-$D5832-1))))</f>
        <v>0</v>
      </c>
    </row>
    <row r="5833" spans="1:14" s="369" customFormat="1" ht="12.75" hidden="1" customHeight="1" outlineLevel="2" x14ac:dyDescent="0.25">
      <c r="A5833" s="3"/>
      <c r="B5833" s="3"/>
      <c r="C5833" s="392"/>
      <c r="D5833" s="3">
        <v>7</v>
      </c>
      <c r="E5833" s="290">
        <f ca="1"/>
        <v>0</v>
      </c>
      <c r="F5833" s="291"/>
      <c r="G5833" s="294"/>
      <c r="H5833" s="294"/>
      <c r="I5833" s="294"/>
      <c r="J5833" s="294"/>
      <c r="K5833" s="294"/>
      <c r="L5833" s="294"/>
      <c r="M5833" s="292"/>
      <c r="N5833" s="293">
        <f ca="1">IF(OFFSET(N5833,-$D5833,0)="n/a","n/a",IF(N$5&gt;OFFSET(N5833,-$D5833,0)+$D5833,$E5833-SUM($G5833:M5833),($E5833-SUM($G5833:M5833))/(OFFSET(N5833,-$D5833,0)-(N$5-$D5833-1))))</f>
        <v>0</v>
      </c>
    </row>
    <row r="5834" spans="1:14" s="369" customFormat="1" ht="12.75" hidden="1" customHeight="1" outlineLevel="2" x14ac:dyDescent="0.25">
      <c r="A5834" s="3"/>
      <c r="B5834" s="3"/>
      <c r="C5834" s="392"/>
      <c r="D5834" s="3">
        <v>8</v>
      </c>
      <c r="E5834" s="290">
        <f ca="1"/>
        <v>0</v>
      </c>
      <c r="F5834" s="291"/>
      <c r="G5834" s="294"/>
      <c r="H5834" s="294"/>
      <c r="I5834" s="294"/>
      <c r="J5834" s="294"/>
      <c r="K5834" s="294"/>
      <c r="L5834" s="294"/>
      <c r="M5834" s="294"/>
      <c r="N5834" s="292"/>
    </row>
    <row r="5835" spans="1:14" s="369" customFormat="1" ht="12.75" hidden="1" customHeight="1" outlineLevel="2" x14ac:dyDescent="0.25">
      <c r="A5835" s="3"/>
      <c r="B5835" s="3"/>
      <c r="C5835" s="392"/>
      <c r="D5835" s="3">
        <v>9</v>
      </c>
      <c r="E5835" s="290" t="e">
        <f ca="1"/>
        <v>#N/A</v>
      </c>
      <c r="F5835" s="291"/>
      <c r="G5835" s="294"/>
      <c r="H5835" s="294"/>
      <c r="I5835" s="294"/>
      <c r="J5835" s="294"/>
      <c r="K5835" s="294"/>
      <c r="L5835" s="294"/>
      <c r="M5835" s="294"/>
      <c r="N5835" s="294"/>
    </row>
    <row r="5836" spans="1:14" s="369" customFormat="1" ht="12.75" hidden="1" customHeight="1" outlineLevel="2" x14ac:dyDescent="0.25">
      <c r="A5836" s="3"/>
      <c r="B5836" s="3"/>
      <c r="C5836" s="392"/>
      <c r="D5836" s="3">
        <v>10</v>
      </c>
      <c r="E5836" s="290" t="e">
        <f ca="1"/>
        <v>#N/A</v>
      </c>
      <c r="F5836" s="291"/>
      <c r="G5836" s="294"/>
      <c r="H5836" s="294"/>
      <c r="I5836" s="294"/>
      <c r="J5836" s="294"/>
      <c r="K5836" s="294"/>
      <c r="L5836" s="294"/>
      <c r="M5836" s="294"/>
      <c r="N5836" s="294"/>
    </row>
    <row r="5837" spans="1:14" s="369" customFormat="1" ht="12.75" hidden="1" customHeight="1" outlineLevel="2" x14ac:dyDescent="0.25">
      <c r="A5837" s="3"/>
      <c r="B5837" s="3"/>
      <c r="C5837" s="392"/>
      <c r="D5837" s="3">
        <v>11</v>
      </c>
      <c r="E5837" s="290" t="e">
        <f ca="1"/>
        <v>#N/A</v>
      </c>
      <c r="F5837" s="291"/>
      <c r="G5837" s="294"/>
      <c r="H5837" s="294"/>
      <c r="I5837" s="294"/>
      <c r="J5837" s="294"/>
      <c r="K5837" s="294"/>
      <c r="L5837" s="294"/>
      <c r="M5837" s="294"/>
      <c r="N5837" s="294"/>
    </row>
    <row r="5838" spans="1:14" s="369" customFormat="1" ht="12.75" hidden="1" customHeight="1" outlineLevel="2" x14ac:dyDescent="0.25">
      <c r="A5838" s="3"/>
      <c r="B5838" s="3"/>
      <c r="C5838" s="392"/>
      <c r="D5838" s="3">
        <v>12</v>
      </c>
      <c r="E5838" s="290" t="e">
        <f ca="1"/>
        <v>#N/A</v>
      </c>
      <c r="F5838" s="291"/>
      <c r="G5838" s="294"/>
      <c r="H5838" s="294"/>
      <c r="I5838" s="294"/>
      <c r="J5838" s="294"/>
      <c r="K5838" s="294"/>
      <c r="L5838" s="294"/>
      <c r="M5838" s="294"/>
      <c r="N5838" s="294"/>
    </row>
    <row r="5839" spans="1:14" s="369" customFormat="1" ht="12.75" hidden="1" customHeight="1" outlineLevel="2" x14ac:dyDescent="0.25">
      <c r="A5839" s="3"/>
      <c r="B5839" s="3"/>
      <c r="C5839" s="392"/>
      <c r="D5839" s="3">
        <v>13</v>
      </c>
      <c r="E5839" s="290" t="e">
        <f ca="1"/>
        <v>#N/A</v>
      </c>
      <c r="F5839" s="291"/>
      <c r="G5839" s="294"/>
      <c r="H5839" s="294"/>
      <c r="I5839" s="294"/>
      <c r="J5839" s="294"/>
      <c r="K5839" s="294"/>
      <c r="L5839" s="294"/>
      <c r="M5839" s="294"/>
      <c r="N5839" s="294"/>
    </row>
    <row r="5840" spans="1:14" s="369" customFormat="1" ht="12.75" hidden="1" customHeight="1" outlineLevel="2" x14ac:dyDescent="0.25">
      <c r="A5840" s="3"/>
      <c r="B5840" s="3"/>
      <c r="C5840" s="392"/>
      <c r="D5840" s="3">
        <v>14</v>
      </c>
      <c r="E5840" s="290" t="e">
        <f ca="1"/>
        <v>#N/A</v>
      </c>
      <c r="F5840" s="291"/>
      <c r="G5840" s="294"/>
      <c r="H5840" s="294"/>
      <c r="I5840" s="294"/>
      <c r="J5840" s="294"/>
      <c r="K5840" s="294"/>
      <c r="L5840" s="294"/>
      <c r="M5840" s="294"/>
      <c r="N5840" s="294"/>
    </row>
    <row r="5841" spans="1:14" s="369" customFormat="1" ht="12.75" hidden="1" customHeight="1" outlineLevel="2" x14ac:dyDescent="0.25">
      <c r="A5841" s="3"/>
      <c r="B5841" s="3"/>
      <c r="C5841" s="392"/>
      <c r="D5841" s="3">
        <v>15</v>
      </c>
      <c r="E5841" s="290" t="e">
        <f ca="1"/>
        <v>#N/A</v>
      </c>
      <c r="F5841" s="291"/>
      <c r="G5841" s="294"/>
      <c r="H5841" s="294"/>
      <c r="I5841" s="294"/>
      <c r="J5841" s="294"/>
      <c r="K5841" s="294"/>
      <c r="L5841" s="294"/>
      <c r="M5841" s="294"/>
      <c r="N5841" s="294"/>
    </row>
    <row r="5842" spans="1:14" s="369" customFormat="1" ht="12.75" hidden="1" customHeight="1" outlineLevel="1" x14ac:dyDescent="0.25">
      <c r="A5842" s="3"/>
      <c r="B5842" s="145" t="str">
        <f ca="1">B5825</f>
        <v>Asset Type 268</v>
      </c>
      <c r="C5842" s="145" t="str">
        <f ca="1">C5825</f>
        <v>Description - Asset Type 268</v>
      </c>
      <c r="D5842" s="3"/>
      <c r="E5842" s="3"/>
      <c r="F5842" s="106" t="s">
        <v>44</v>
      </c>
      <c r="G5842" s="296">
        <f t="shared" ref="G5842:N5842" si="536">SUM(G5827:G5841)</f>
        <v>0</v>
      </c>
      <c r="H5842" s="296">
        <f t="shared" ca="1" si="536"/>
        <v>0</v>
      </c>
      <c r="I5842" s="296">
        <f t="shared" ca="1" si="536"/>
        <v>0</v>
      </c>
      <c r="J5842" s="296">
        <f t="shared" ca="1" si="536"/>
        <v>0</v>
      </c>
      <c r="K5842" s="296">
        <f t="shared" ca="1" si="536"/>
        <v>0</v>
      </c>
      <c r="L5842" s="296">
        <f t="shared" ca="1" si="536"/>
        <v>0</v>
      </c>
      <c r="M5842" s="296">
        <f t="shared" ca="1" si="536"/>
        <v>0</v>
      </c>
      <c r="N5842" s="296">
        <f t="shared" ca="1" si="536"/>
        <v>0</v>
      </c>
    </row>
    <row r="5843" spans="1:14" s="369" customFormat="1" ht="12.75" hidden="1" customHeight="1" outlineLevel="2" x14ac:dyDescent="0.25">
      <c r="A5843" s="217">
        <f>A5825+1</f>
        <v>269</v>
      </c>
      <c r="B5843" s="22" t="str">
        <f ca="1">OFFSET($B$13,$A5843-1,0)</f>
        <v>Asset Type 269</v>
      </c>
      <c r="C5843" s="22" t="str">
        <f ca="1">OFFSET($C$13,$A5843-1,0)</f>
        <v>Description - Asset Type 269</v>
      </c>
      <c r="D5843" s="3"/>
      <c r="E5843" s="109"/>
      <c r="F5843" s="108" t="s">
        <v>41</v>
      </c>
      <c r="G5843" s="295">
        <f t="shared" ref="G5843:N5843" ca="1" si="537">VLOOKUP($B5843,$B$13:$N$512,5+G$5,FALSE)</f>
        <v>0</v>
      </c>
      <c r="H5843" s="295">
        <f t="shared" ca="1" si="537"/>
        <v>0</v>
      </c>
      <c r="I5843" s="295">
        <f t="shared" ca="1" si="537"/>
        <v>0</v>
      </c>
      <c r="J5843" s="295">
        <f t="shared" ca="1" si="537"/>
        <v>0</v>
      </c>
      <c r="K5843" s="295">
        <f t="shared" ca="1" si="537"/>
        <v>0</v>
      </c>
      <c r="L5843" s="295">
        <f t="shared" ca="1" si="537"/>
        <v>0</v>
      </c>
      <c r="M5843" s="295">
        <f t="shared" ca="1" si="537"/>
        <v>0</v>
      </c>
      <c r="N5843" s="295">
        <f t="shared" ca="1" si="537"/>
        <v>0</v>
      </c>
    </row>
    <row r="5844" spans="1:14" s="369" customFormat="1" ht="12.75" hidden="1" customHeight="1" outlineLevel="2" x14ac:dyDescent="0.25">
      <c r="A5844" s="3"/>
      <c r="B5844" s="3"/>
      <c r="C5844" s="21"/>
      <c r="D5844" s="3"/>
      <c r="E5844" s="107"/>
      <c r="F5844" s="106" t="s">
        <v>42</v>
      </c>
      <c r="G5844" s="111">
        <f ca="1">VLOOKUP($B5843,'Input Sheet'!$B$12:$N$511,5+G$5,FALSE)</f>
        <v>0</v>
      </c>
      <c r="H5844" s="111">
        <f ca="1">VLOOKUP($B5843,'Input Sheet'!$B$12:$N$511,5+H$5,FALSE)</f>
        <v>0</v>
      </c>
      <c r="I5844" s="111">
        <f ca="1">VLOOKUP($B5843,'Input Sheet'!$B$12:$N$511,5+I$5,FALSE)</f>
        <v>0</v>
      </c>
      <c r="J5844" s="111">
        <f ca="1">VLOOKUP($B5843,'Input Sheet'!$B$12:$N$511,5+J$5,FALSE)</f>
        <v>0</v>
      </c>
      <c r="K5844" s="111">
        <f ca="1">VLOOKUP($B5843,'Input Sheet'!$B$12:$N$511,5+K$5,FALSE)</f>
        <v>0</v>
      </c>
      <c r="L5844" s="111">
        <f ca="1">VLOOKUP($B5843,'Input Sheet'!$B$12:$N$511,5+L$5,FALSE)</f>
        <v>0</v>
      </c>
      <c r="M5844" s="111">
        <f ca="1">VLOOKUP($B5843,'Input Sheet'!$B$12:$N$511,5+M$5,FALSE)</f>
        <v>0</v>
      </c>
      <c r="N5844" s="111">
        <f ca="1">VLOOKUP($B5843,'Input Sheet'!$B$12:$N$511,5+N$5,FALSE)</f>
        <v>0</v>
      </c>
    </row>
    <row r="5845" spans="1:14" s="369" customFormat="1" ht="12.75" hidden="1" customHeight="1" outlineLevel="2" x14ac:dyDescent="0.25">
      <c r="A5845" s="3"/>
      <c r="B5845" s="3"/>
      <c r="C5845" s="3"/>
      <c r="D5845" s="3">
        <v>1</v>
      </c>
      <c r="E5845" s="290">
        <f t="array" aca="1" ref="E5845:E5859" ca="1">TRANSPOSE(G5843:N5843)</f>
        <v>0</v>
      </c>
      <c r="F5845" s="291"/>
      <c r="G5845" s="292"/>
      <c r="H5845" s="293">
        <f ca="1">IF(OFFSET(H5845,-$D5845,0)="n/a","n/a",IF(H$5&gt;OFFSET(H5845,-$D5845,0)+$D5845,$E5845-SUM($G5845:G5845),($E5845-SUM($G5845:G5845))/(OFFSET(H5845,-$D5845,0)-(H$5-$D5845-1))))</f>
        <v>0</v>
      </c>
      <c r="I5845" s="293">
        <f ca="1">IF(OFFSET(I5845,-$D5845,0)="n/a","n/a",IF(I$5&gt;OFFSET(I5845,-$D5845,0)+$D5845,$E5845-SUM($G5845:H5845),($E5845-SUM($G5845:H5845))/(OFFSET(I5845,-$D5845,0)-(I$5-$D5845-1))))</f>
        <v>0</v>
      </c>
      <c r="J5845" s="293">
        <f ca="1">IF(OFFSET(J5845,-$D5845,0)="n/a","n/a",IF(J$5&gt;OFFSET(J5845,-$D5845,0)+$D5845,$E5845-SUM($G5845:I5845),($E5845-SUM($G5845:I5845))/(OFFSET(J5845,-$D5845,0)-(J$5-$D5845-1))))</f>
        <v>0</v>
      </c>
      <c r="K5845" s="293">
        <f ca="1">IF(OFFSET(K5845,-$D5845,0)="n/a","n/a",IF(K$5&gt;OFFSET(K5845,-$D5845,0)+$D5845,$E5845-SUM($G5845:J5845),($E5845-SUM($G5845:J5845))/(OFFSET(K5845,-$D5845,0)-(K$5-$D5845-1))))</f>
        <v>0</v>
      </c>
      <c r="L5845" s="293">
        <f ca="1">IF(OFFSET(L5845,-$D5845,0)="n/a","n/a",IF(L$5&gt;OFFSET(L5845,-$D5845,0)+$D5845,$E5845-SUM($G5845:K5845),($E5845-SUM($G5845:K5845))/(OFFSET(L5845,-$D5845,0)-(L$5-$D5845-1))))</f>
        <v>0</v>
      </c>
      <c r="M5845" s="293">
        <f ca="1">IF(OFFSET(M5845,-$D5845,0)="n/a","n/a",IF(M$5&gt;OFFSET(M5845,-$D5845,0)+$D5845,$E5845-SUM($G5845:L5845),($E5845-SUM($G5845:L5845))/(OFFSET(M5845,-$D5845,0)-(M$5-$D5845-1))))</f>
        <v>0</v>
      </c>
      <c r="N5845" s="293">
        <f ca="1">IF(OFFSET(N5845,-$D5845,0)="n/a","n/a",IF(N$5&gt;OFFSET(N5845,-$D5845,0)+$D5845,$E5845-SUM($G5845:M5845),($E5845-SUM($G5845:M5845))/(OFFSET(N5845,-$D5845,0)-(N$5-$D5845-1))))</f>
        <v>0</v>
      </c>
    </row>
    <row r="5846" spans="1:14" s="369" customFormat="1" ht="12.75" hidden="1" customHeight="1" outlineLevel="2" x14ac:dyDescent="0.25">
      <c r="A5846" s="3"/>
      <c r="B5846" s="3"/>
      <c r="C5846" s="392" t="s">
        <v>43</v>
      </c>
      <c r="D5846" s="3">
        <v>2</v>
      </c>
      <c r="E5846" s="290">
        <f ca="1"/>
        <v>0</v>
      </c>
      <c r="F5846" s="291"/>
      <c r="G5846" s="294"/>
      <c r="H5846" s="292"/>
      <c r="I5846" s="293">
        <f ca="1">IF(OFFSET(I5846,-$D5846,0)="n/a","n/a",IF(I$5&gt;OFFSET(I5846,-$D5846,0)+$D5846,$E5846-SUM($G5846:H5846),($E5846-SUM($G5846:H5846))/(OFFSET(I5846,-$D5846,0)-(I$5-$D5846-1))))</f>
        <v>0</v>
      </c>
      <c r="J5846" s="293">
        <f ca="1">IF(OFFSET(J5846,-$D5846,0)="n/a","n/a",IF(J$5&gt;OFFSET(J5846,-$D5846,0)+$D5846,$E5846-SUM($G5846:I5846),($E5846-SUM($G5846:I5846))/(OFFSET(J5846,-$D5846,0)-(J$5-$D5846-1))))</f>
        <v>0</v>
      </c>
      <c r="K5846" s="293">
        <f ca="1">IF(OFFSET(K5846,-$D5846,0)="n/a","n/a",IF(K$5&gt;OFFSET(K5846,-$D5846,0)+$D5846,$E5846-SUM($G5846:J5846),($E5846-SUM($G5846:J5846))/(OFFSET(K5846,-$D5846,0)-(K$5-$D5846-1))))</f>
        <v>0</v>
      </c>
      <c r="L5846" s="293">
        <f ca="1">IF(OFFSET(L5846,-$D5846,0)="n/a","n/a",IF(L$5&gt;OFFSET(L5846,-$D5846,0)+$D5846,$E5846-SUM($G5846:K5846),($E5846-SUM($G5846:K5846))/(OFFSET(L5846,-$D5846,0)-(L$5-$D5846-1))))</f>
        <v>0</v>
      </c>
      <c r="M5846" s="293">
        <f ca="1">IF(OFFSET(M5846,-$D5846,0)="n/a","n/a",IF(M$5&gt;OFFSET(M5846,-$D5846,0)+$D5846,$E5846-SUM($G5846:L5846),($E5846-SUM($G5846:L5846))/(OFFSET(M5846,-$D5846,0)-(M$5-$D5846-1))))</f>
        <v>0</v>
      </c>
      <c r="N5846" s="293">
        <f ca="1">IF(OFFSET(N5846,-$D5846,0)="n/a","n/a",IF(N$5&gt;OFFSET(N5846,-$D5846,0)+$D5846,$E5846-SUM($G5846:M5846),($E5846-SUM($G5846:M5846))/(OFFSET(N5846,-$D5846,0)-(N$5-$D5846-1))))</f>
        <v>0</v>
      </c>
    </row>
    <row r="5847" spans="1:14" s="369" customFormat="1" ht="12.75" hidden="1" customHeight="1" outlineLevel="2" x14ac:dyDescent="0.25">
      <c r="A5847" s="3"/>
      <c r="B5847" s="3"/>
      <c r="C5847" s="392"/>
      <c r="D5847" s="3">
        <v>3</v>
      </c>
      <c r="E5847" s="290">
        <f ca="1"/>
        <v>0</v>
      </c>
      <c r="F5847" s="291"/>
      <c r="G5847" s="294"/>
      <c r="H5847" s="294"/>
      <c r="I5847" s="292"/>
      <c r="J5847" s="293">
        <f ca="1">IF(OFFSET(J5847,-$D5847,0)="n/a","n/a",IF(J$5&gt;OFFSET(J5847,-$D5847,0)+$D5847,$E5847-SUM($G5847:I5847),($E5847-SUM($G5847:I5847))/(OFFSET(J5847,-$D5847,0)-(J$5-$D5847-1))))</f>
        <v>0</v>
      </c>
      <c r="K5847" s="293">
        <f ca="1">IF(OFFSET(K5847,-$D5847,0)="n/a","n/a",IF(K$5&gt;OFFSET(K5847,-$D5847,0)+$D5847,$E5847-SUM($G5847:J5847),($E5847-SUM($G5847:J5847))/(OFFSET(K5847,-$D5847,0)-(K$5-$D5847-1))))</f>
        <v>0</v>
      </c>
      <c r="L5847" s="293">
        <f ca="1">IF(OFFSET(L5847,-$D5847,0)="n/a","n/a",IF(L$5&gt;OFFSET(L5847,-$D5847,0)+$D5847,$E5847-SUM($G5847:K5847),($E5847-SUM($G5847:K5847))/(OFFSET(L5847,-$D5847,0)-(L$5-$D5847-1))))</f>
        <v>0</v>
      </c>
      <c r="M5847" s="293">
        <f ca="1">IF(OFFSET(M5847,-$D5847,0)="n/a","n/a",IF(M$5&gt;OFFSET(M5847,-$D5847,0)+$D5847,$E5847-SUM($G5847:L5847),($E5847-SUM($G5847:L5847))/(OFFSET(M5847,-$D5847,0)-(M$5-$D5847-1))))</f>
        <v>0</v>
      </c>
      <c r="N5847" s="293">
        <f ca="1">IF(OFFSET(N5847,-$D5847,0)="n/a","n/a",IF(N$5&gt;OFFSET(N5847,-$D5847,0)+$D5847,$E5847-SUM($G5847:M5847),($E5847-SUM($G5847:M5847))/(OFFSET(N5847,-$D5847,0)-(N$5-$D5847-1))))</f>
        <v>0</v>
      </c>
    </row>
    <row r="5848" spans="1:14" s="369" customFormat="1" ht="12.75" hidden="1" customHeight="1" outlineLevel="2" x14ac:dyDescent="0.25">
      <c r="A5848" s="3"/>
      <c r="B5848" s="3"/>
      <c r="C5848" s="392"/>
      <c r="D5848" s="3">
        <v>4</v>
      </c>
      <c r="E5848" s="290">
        <f ca="1"/>
        <v>0</v>
      </c>
      <c r="F5848" s="291"/>
      <c r="G5848" s="294"/>
      <c r="H5848" s="294"/>
      <c r="I5848" s="294"/>
      <c r="J5848" s="292"/>
      <c r="K5848" s="293">
        <f ca="1">IF(OFFSET(K5848,-$D5848,0)="n/a","n/a",IF(K$5&gt;OFFSET(K5848,-$D5848,0)+$D5848,$E5848-SUM($G5848:J5848),($E5848-SUM($G5848:J5848))/(OFFSET(K5848,-$D5848,0)-(K$5-$D5848-1))))</f>
        <v>0</v>
      </c>
      <c r="L5848" s="293">
        <f ca="1">IF(OFFSET(L5848,-$D5848,0)="n/a","n/a",IF(L$5&gt;OFFSET(L5848,-$D5848,0)+$D5848,$E5848-SUM($G5848:K5848),($E5848-SUM($G5848:K5848))/(OFFSET(L5848,-$D5848,0)-(L$5-$D5848-1))))</f>
        <v>0</v>
      </c>
      <c r="M5848" s="293">
        <f ca="1">IF(OFFSET(M5848,-$D5848,0)="n/a","n/a",IF(M$5&gt;OFFSET(M5848,-$D5848,0)+$D5848,$E5848-SUM($G5848:L5848),($E5848-SUM($G5848:L5848))/(OFFSET(M5848,-$D5848,0)-(M$5-$D5848-1))))</f>
        <v>0</v>
      </c>
      <c r="N5848" s="293">
        <f ca="1">IF(OFFSET(N5848,-$D5848,0)="n/a","n/a",IF(N$5&gt;OFFSET(N5848,-$D5848,0)+$D5848,$E5848-SUM($G5848:M5848),($E5848-SUM($G5848:M5848))/(OFFSET(N5848,-$D5848,0)-(N$5-$D5848-1))))</f>
        <v>0</v>
      </c>
    </row>
    <row r="5849" spans="1:14" s="369" customFormat="1" ht="12.75" hidden="1" customHeight="1" outlineLevel="2" x14ac:dyDescent="0.25">
      <c r="A5849" s="3"/>
      <c r="B5849" s="3"/>
      <c r="C5849" s="392"/>
      <c r="D5849" s="3">
        <v>5</v>
      </c>
      <c r="E5849" s="290">
        <f ca="1"/>
        <v>0</v>
      </c>
      <c r="F5849" s="291"/>
      <c r="G5849" s="294"/>
      <c r="H5849" s="294"/>
      <c r="I5849" s="294"/>
      <c r="J5849" s="294"/>
      <c r="K5849" s="292"/>
      <c r="L5849" s="293">
        <f ca="1">IF(OFFSET(L5849,-$D5849,0)="n/a","n/a",IF(L$5&gt;OFFSET(L5849,-$D5849,0)+$D5849,$E5849-SUM($G5849:K5849),($E5849-SUM($G5849:K5849))/(OFFSET(L5849,-$D5849,0)-(L$5-$D5849-1))))</f>
        <v>0</v>
      </c>
      <c r="M5849" s="293">
        <f ca="1">IF(OFFSET(M5849,-$D5849,0)="n/a","n/a",IF(M$5&gt;OFFSET(M5849,-$D5849,0)+$D5849,$E5849-SUM($G5849:L5849),($E5849-SUM($G5849:L5849))/(OFFSET(M5849,-$D5849,0)-(M$5-$D5849-1))))</f>
        <v>0</v>
      </c>
      <c r="N5849" s="293">
        <f ca="1">IF(OFFSET(N5849,-$D5849,0)="n/a","n/a",IF(N$5&gt;OFFSET(N5849,-$D5849,0)+$D5849,$E5849-SUM($G5849:M5849),($E5849-SUM($G5849:M5849))/(OFFSET(N5849,-$D5849,0)-(N$5-$D5849-1))))</f>
        <v>0</v>
      </c>
    </row>
    <row r="5850" spans="1:14" s="369" customFormat="1" ht="12.75" hidden="1" customHeight="1" outlineLevel="2" x14ac:dyDescent="0.25">
      <c r="A5850" s="3"/>
      <c r="B5850" s="3"/>
      <c r="C5850" s="392"/>
      <c r="D5850" s="3">
        <v>6</v>
      </c>
      <c r="E5850" s="290">
        <f ca="1"/>
        <v>0</v>
      </c>
      <c r="F5850" s="291"/>
      <c r="G5850" s="294"/>
      <c r="H5850" s="294"/>
      <c r="I5850" s="294"/>
      <c r="J5850" s="294"/>
      <c r="K5850" s="294"/>
      <c r="L5850" s="292"/>
      <c r="M5850" s="293">
        <f ca="1">IF(OFFSET(M5850,-$D5850,0)="n/a","n/a",IF(M$5&gt;OFFSET(M5850,-$D5850,0)+$D5850,$E5850-SUM($G5850:L5850),($E5850-SUM($G5850:L5850))/(OFFSET(M5850,-$D5850,0)-(M$5-$D5850-1))))</f>
        <v>0</v>
      </c>
      <c r="N5850" s="293">
        <f ca="1">IF(OFFSET(N5850,-$D5850,0)="n/a","n/a",IF(N$5&gt;OFFSET(N5850,-$D5850,0)+$D5850,$E5850-SUM($G5850:M5850),($E5850-SUM($G5850:M5850))/(OFFSET(N5850,-$D5850,0)-(N$5-$D5850-1))))</f>
        <v>0</v>
      </c>
    </row>
    <row r="5851" spans="1:14" s="369" customFormat="1" ht="12.75" hidden="1" customHeight="1" outlineLevel="2" x14ac:dyDescent="0.25">
      <c r="A5851" s="3"/>
      <c r="B5851" s="3"/>
      <c r="C5851" s="392"/>
      <c r="D5851" s="3">
        <v>7</v>
      </c>
      <c r="E5851" s="290">
        <f ca="1"/>
        <v>0</v>
      </c>
      <c r="F5851" s="291"/>
      <c r="G5851" s="294"/>
      <c r="H5851" s="294"/>
      <c r="I5851" s="294"/>
      <c r="J5851" s="294"/>
      <c r="K5851" s="294"/>
      <c r="L5851" s="294"/>
      <c r="M5851" s="292"/>
      <c r="N5851" s="293">
        <f ca="1">IF(OFFSET(N5851,-$D5851,0)="n/a","n/a",IF(N$5&gt;OFFSET(N5851,-$D5851,0)+$D5851,$E5851-SUM($G5851:M5851),($E5851-SUM($G5851:M5851))/(OFFSET(N5851,-$D5851,0)-(N$5-$D5851-1))))</f>
        <v>0</v>
      </c>
    </row>
    <row r="5852" spans="1:14" s="369" customFormat="1" ht="12.75" hidden="1" customHeight="1" outlineLevel="2" x14ac:dyDescent="0.25">
      <c r="A5852" s="3"/>
      <c r="B5852" s="3"/>
      <c r="C5852" s="392"/>
      <c r="D5852" s="3">
        <v>8</v>
      </c>
      <c r="E5852" s="290">
        <f ca="1"/>
        <v>0</v>
      </c>
      <c r="F5852" s="291"/>
      <c r="G5852" s="294"/>
      <c r="H5852" s="294"/>
      <c r="I5852" s="294"/>
      <c r="J5852" s="294"/>
      <c r="K5852" s="294"/>
      <c r="L5852" s="294"/>
      <c r="M5852" s="294"/>
      <c r="N5852" s="292"/>
    </row>
    <row r="5853" spans="1:14" s="369" customFormat="1" ht="12.75" hidden="1" customHeight="1" outlineLevel="2" x14ac:dyDescent="0.25">
      <c r="A5853" s="3"/>
      <c r="B5853" s="3"/>
      <c r="C5853" s="392"/>
      <c r="D5853" s="3">
        <v>9</v>
      </c>
      <c r="E5853" s="290" t="e">
        <f ca="1"/>
        <v>#N/A</v>
      </c>
      <c r="F5853" s="291"/>
      <c r="G5853" s="294"/>
      <c r="H5853" s="294"/>
      <c r="I5853" s="294"/>
      <c r="J5853" s="294"/>
      <c r="K5853" s="294"/>
      <c r="L5853" s="294"/>
      <c r="M5853" s="294"/>
      <c r="N5853" s="294"/>
    </row>
    <row r="5854" spans="1:14" s="369" customFormat="1" ht="12.75" hidden="1" customHeight="1" outlineLevel="2" x14ac:dyDescent="0.25">
      <c r="A5854" s="3"/>
      <c r="B5854" s="3"/>
      <c r="C5854" s="392"/>
      <c r="D5854" s="3">
        <v>10</v>
      </c>
      <c r="E5854" s="290" t="e">
        <f ca="1"/>
        <v>#N/A</v>
      </c>
      <c r="F5854" s="291"/>
      <c r="G5854" s="294"/>
      <c r="H5854" s="294"/>
      <c r="I5854" s="294"/>
      <c r="J5854" s="294"/>
      <c r="K5854" s="294"/>
      <c r="L5854" s="294"/>
      <c r="M5854" s="294"/>
      <c r="N5854" s="294"/>
    </row>
    <row r="5855" spans="1:14" s="369" customFormat="1" ht="12.75" hidden="1" customHeight="1" outlineLevel="2" x14ac:dyDescent="0.25">
      <c r="A5855" s="3"/>
      <c r="B5855" s="3"/>
      <c r="C5855" s="392"/>
      <c r="D5855" s="3">
        <v>11</v>
      </c>
      <c r="E5855" s="290" t="e">
        <f ca="1"/>
        <v>#N/A</v>
      </c>
      <c r="F5855" s="291"/>
      <c r="G5855" s="294"/>
      <c r="H5855" s="294"/>
      <c r="I5855" s="294"/>
      <c r="J5855" s="294"/>
      <c r="K5855" s="294"/>
      <c r="L5855" s="294"/>
      <c r="M5855" s="294"/>
      <c r="N5855" s="294"/>
    </row>
    <row r="5856" spans="1:14" s="369" customFormat="1" ht="12.75" hidden="1" customHeight="1" outlineLevel="2" x14ac:dyDescent="0.25">
      <c r="A5856" s="3"/>
      <c r="B5856" s="3"/>
      <c r="C5856" s="392"/>
      <c r="D5856" s="3">
        <v>12</v>
      </c>
      <c r="E5856" s="290" t="e">
        <f ca="1"/>
        <v>#N/A</v>
      </c>
      <c r="F5856" s="291"/>
      <c r="G5856" s="294"/>
      <c r="H5856" s="294"/>
      <c r="I5856" s="294"/>
      <c r="J5856" s="294"/>
      <c r="K5856" s="294"/>
      <c r="L5856" s="294"/>
      <c r="M5856" s="294"/>
      <c r="N5856" s="294"/>
    </row>
    <row r="5857" spans="1:14" s="369" customFormat="1" ht="12.75" hidden="1" customHeight="1" outlineLevel="2" x14ac:dyDescent="0.25">
      <c r="A5857" s="3"/>
      <c r="B5857" s="3"/>
      <c r="C5857" s="392"/>
      <c r="D5857" s="3">
        <v>13</v>
      </c>
      <c r="E5857" s="290" t="e">
        <f ca="1"/>
        <v>#N/A</v>
      </c>
      <c r="F5857" s="291"/>
      <c r="G5857" s="294"/>
      <c r="H5857" s="294"/>
      <c r="I5857" s="294"/>
      <c r="J5857" s="294"/>
      <c r="K5857" s="294"/>
      <c r="L5857" s="294"/>
      <c r="M5857" s="294"/>
      <c r="N5857" s="294"/>
    </row>
    <row r="5858" spans="1:14" s="369" customFormat="1" ht="12.75" hidden="1" customHeight="1" outlineLevel="2" x14ac:dyDescent="0.25">
      <c r="A5858" s="3"/>
      <c r="B5858" s="3"/>
      <c r="C5858" s="392"/>
      <c r="D5858" s="3">
        <v>14</v>
      </c>
      <c r="E5858" s="290" t="e">
        <f ca="1"/>
        <v>#N/A</v>
      </c>
      <c r="F5858" s="291"/>
      <c r="G5858" s="294"/>
      <c r="H5858" s="294"/>
      <c r="I5858" s="294"/>
      <c r="J5858" s="294"/>
      <c r="K5858" s="294"/>
      <c r="L5858" s="294"/>
      <c r="M5858" s="294"/>
      <c r="N5858" s="294"/>
    </row>
    <row r="5859" spans="1:14" s="369" customFormat="1" ht="12.75" hidden="1" customHeight="1" outlineLevel="2" x14ac:dyDescent="0.25">
      <c r="A5859" s="3"/>
      <c r="B5859" s="3"/>
      <c r="C5859" s="392"/>
      <c r="D5859" s="3">
        <v>15</v>
      </c>
      <c r="E5859" s="290" t="e">
        <f ca="1"/>
        <v>#N/A</v>
      </c>
      <c r="F5859" s="291"/>
      <c r="G5859" s="294"/>
      <c r="H5859" s="294"/>
      <c r="I5859" s="294"/>
      <c r="J5859" s="294"/>
      <c r="K5859" s="294"/>
      <c r="L5859" s="294"/>
      <c r="M5859" s="294"/>
      <c r="N5859" s="294"/>
    </row>
    <row r="5860" spans="1:14" s="369" customFormat="1" ht="12.75" hidden="1" customHeight="1" outlineLevel="1" x14ac:dyDescent="0.25">
      <c r="A5860" s="3"/>
      <c r="B5860" s="145" t="str">
        <f ca="1">B5843</f>
        <v>Asset Type 269</v>
      </c>
      <c r="C5860" s="145" t="str">
        <f ca="1">C5843</f>
        <v>Description - Asset Type 269</v>
      </c>
      <c r="D5860" s="3"/>
      <c r="E5860" s="3"/>
      <c r="F5860" s="106" t="s">
        <v>44</v>
      </c>
      <c r="G5860" s="296">
        <f t="shared" ref="G5860:N5860" si="538">SUM(G5845:G5859)</f>
        <v>0</v>
      </c>
      <c r="H5860" s="296">
        <f t="shared" ca="1" si="538"/>
        <v>0</v>
      </c>
      <c r="I5860" s="296">
        <f t="shared" ca="1" si="538"/>
        <v>0</v>
      </c>
      <c r="J5860" s="296">
        <f t="shared" ca="1" si="538"/>
        <v>0</v>
      </c>
      <c r="K5860" s="296">
        <f t="shared" ca="1" si="538"/>
        <v>0</v>
      </c>
      <c r="L5860" s="296">
        <f t="shared" ca="1" si="538"/>
        <v>0</v>
      </c>
      <c r="M5860" s="296">
        <f t="shared" ca="1" si="538"/>
        <v>0</v>
      </c>
      <c r="N5860" s="296">
        <f t="shared" ca="1" si="538"/>
        <v>0</v>
      </c>
    </row>
    <row r="5861" spans="1:14" s="369" customFormat="1" ht="12.75" hidden="1" customHeight="1" outlineLevel="2" x14ac:dyDescent="0.25">
      <c r="A5861" s="217">
        <f>A5843+1</f>
        <v>270</v>
      </c>
      <c r="B5861" s="22" t="str">
        <f ca="1">OFFSET($B$13,$A5861-1,0)</f>
        <v>Asset Type 270</v>
      </c>
      <c r="C5861" s="22" t="str">
        <f ca="1">OFFSET($C$13,$A5861-1,0)</f>
        <v>Description - Asset Type 270</v>
      </c>
      <c r="D5861" s="3"/>
      <c r="E5861" s="109"/>
      <c r="F5861" s="108" t="s">
        <v>41</v>
      </c>
      <c r="G5861" s="295">
        <f t="shared" ref="G5861:N5861" ca="1" si="539">VLOOKUP($B5861,$B$13:$N$512,5+G$5,FALSE)</f>
        <v>0</v>
      </c>
      <c r="H5861" s="295">
        <f t="shared" ca="1" si="539"/>
        <v>0</v>
      </c>
      <c r="I5861" s="295">
        <f t="shared" ca="1" si="539"/>
        <v>0</v>
      </c>
      <c r="J5861" s="295">
        <f t="shared" ca="1" si="539"/>
        <v>0</v>
      </c>
      <c r="K5861" s="295">
        <f t="shared" ca="1" si="539"/>
        <v>0</v>
      </c>
      <c r="L5861" s="295">
        <f t="shared" ca="1" si="539"/>
        <v>0</v>
      </c>
      <c r="M5861" s="295">
        <f t="shared" ca="1" si="539"/>
        <v>0</v>
      </c>
      <c r="N5861" s="295">
        <f t="shared" ca="1" si="539"/>
        <v>0</v>
      </c>
    </row>
    <row r="5862" spans="1:14" s="369" customFormat="1" ht="12.75" hidden="1" customHeight="1" outlineLevel="2" x14ac:dyDescent="0.25">
      <c r="A5862" s="3"/>
      <c r="B5862" s="3"/>
      <c r="C5862" s="21"/>
      <c r="D5862" s="3"/>
      <c r="E5862" s="107"/>
      <c r="F5862" s="106" t="s">
        <v>42</v>
      </c>
      <c r="G5862" s="111">
        <f ca="1">VLOOKUP($B5861,'Input Sheet'!$B$12:$N$511,5+G$5,FALSE)</f>
        <v>0</v>
      </c>
      <c r="H5862" s="111">
        <f ca="1">VLOOKUP($B5861,'Input Sheet'!$B$12:$N$511,5+H$5,FALSE)</f>
        <v>0</v>
      </c>
      <c r="I5862" s="111">
        <f ca="1">VLOOKUP($B5861,'Input Sheet'!$B$12:$N$511,5+I$5,FALSE)</f>
        <v>0</v>
      </c>
      <c r="J5862" s="111">
        <f ca="1">VLOOKUP($B5861,'Input Sheet'!$B$12:$N$511,5+J$5,FALSE)</f>
        <v>0</v>
      </c>
      <c r="K5862" s="111">
        <f ca="1">VLOOKUP($B5861,'Input Sheet'!$B$12:$N$511,5+K$5,FALSE)</f>
        <v>0</v>
      </c>
      <c r="L5862" s="111">
        <f ca="1">VLOOKUP($B5861,'Input Sheet'!$B$12:$N$511,5+L$5,FALSE)</f>
        <v>0</v>
      </c>
      <c r="M5862" s="111">
        <f ca="1">VLOOKUP($B5861,'Input Sheet'!$B$12:$N$511,5+M$5,FALSE)</f>
        <v>0</v>
      </c>
      <c r="N5862" s="111">
        <f ca="1">VLOOKUP($B5861,'Input Sheet'!$B$12:$N$511,5+N$5,FALSE)</f>
        <v>0</v>
      </c>
    </row>
    <row r="5863" spans="1:14" s="369" customFormat="1" ht="12.75" hidden="1" customHeight="1" outlineLevel="2" x14ac:dyDescent="0.25">
      <c r="A5863" s="3"/>
      <c r="B5863" s="3"/>
      <c r="C5863" s="3"/>
      <c r="D5863" s="3">
        <v>1</v>
      </c>
      <c r="E5863" s="290">
        <f t="array" aca="1" ref="E5863:E5877" ca="1">TRANSPOSE(G5861:N5861)</f>
        <v>0</v>
      </c>
      <c r="F5863" s="291"/>
      <c r="G5863" s="292"/>
      <c r="H5863" s="293">
        <f ca="1">IF(OFFSET(H5863,-$D5863,0)="n/a","n/a",IF(H$5&gt;OFFSET(H5863,-$D5863,0)+$D5863,$E5863-SUM($G5863:G5863),($E5863-SUM($G5863:G5863))/(OFFSET(H5863,-$D5863,0)-(H$5-$D5863-1))))</f>
        <v>0</v>
      </c>
      <c r="I5863" s="293">
        <f ca="1">IF(OFFSET(I5863,-$D5863,0)="n/a","n/a",IF(I$5&gt;OFFSET(I5863,-$D5863,0)+$D5863,$E5863-SUM($G5863:H5863),($E5863-SUM($G5863:H5863))/(OFFSET(I5863,-$D5863,0)-(I$5-$D5863-1))))</f>
        <v>0</v>
      </c>
      <c r="J5863" s="293">
        <f ca="1">IF(OFFSET(J5863,-$D5863,0)="n/a","n/a",IF(J$5&gt;OFFSET(J5863,-$D5863,0)+$D5863,$E5863-SUM($G5863:I5863),($E5863-SUM($G5863:I5863))/(OFFSET(J5863,-$D5863,0)-(J$5-$D5863-1))))</f>
        <v>0</v>
      </c>
      <c r="K5863" s="293">
        <f ca="1">IF(OFFSET(K5863,-$D5863,0)="n/a","n/a",IF(K$5&gt;OFFSET(K5863,-$D5863,0)+$D5863,$E5863-SUM($G5863:J5863),($E5863-SUM($G5863:J5863))/(OFFSET(K5863,-$D5863,0)-(K$5-$D5863-1))))</f>
        <v>0</v>
      </c>
      <c r="L5863" s="293">
        <f ca="1">IF(OFFSET(L5863,-$D5863,0)="n/a","n/a",IF(L$5&gt;OFFSET(L5863,-$D5863,0)+$D5863,$E5863-SUM($G5863:K5863),($E5863-SUM($G5863:K5863))/(OFFSET(L5863,-$D5863,0)-(L$5-$D5863-1))))</f>
        <v>0</v>
      </c>
      <c r="M5863" s="293">
        <f ca="1">IF(OFFSET(M5863,-$D5863,0)="n/a","n/a",IF(M$5&gt;OFFSET(M5863,-$D5863,0)+$D5863,$E5863-SUM($G5863:L5863),($E5863-SUM($G5863:L5863))/(OFFSET(M5863,-$D5863,0)-(M$5-$D5863-1))))</f>
        <v>0</v>
      </c>
      <c r="N5863" s="293">
        <f ca="1">IF(OFFSET(N5863,-$D5863,0)="n/a","n/a",IF(N$5&gt;OFFSET(N5863,-$D5863,0)+$D5863,$E5863-SUM($G5863:M5863),($E5863-SUM($G5863:M5863))/(OFFSET(N5863,-$D5863,0)-(N$5-$D5863-1))))</f>
        <v>0</v>
      </c>
    </row>
    <row r="5864" spans="1:14" s="369" customFormat="1" ht="12.75" hidden="1" customHeight="1" outlineLevel="2" x14ac:dyDescent="0.25">
      <c r="A5864" s="3"/>
      <c r="B5864" s="3"/>
      <c r="C5864" s="392" t="s">
        <v>43</v>
      </c>
      <c r="D5864" s="3">
        <v>2</v>
      </c>
      <c r="E5864" s="290">
        <f ca="1"/>
        <v>0</v>
      </c>
      <c r="F5864" s="291"/>
      <c r="G5864" s="294"/>
      <c r="H5864" s="292"/>
      <c r="I5864" s="293">
        <f ca="1">IF(OFFSET(I5864,-$D5864,0)="n/a","n/a",IF(I$5&gt;OFFSET(I5864,-$D5864,0)+$D5864,$E5864-SUM($G5864:H5864),($E5864-SUM($G5864:H5864))/(OFFSET(I5864,-$D5864,0)-(I$5-$D5864-1))))</f>
        <v>0</v>
      </c>
      <c r="J5864" s="293">
        <f ca="1">IF(OFFSET(J5864,-$D5864,0)="n/a","n/a",IF(J$5&gt;OFFSET(J5864,-$D5864,0)+$D5864,$E5864-SUM($G5864:I5864),($E5864-SUM($G5864:I5864))/(OFFSET(J5864,-$D5864,0)-(J$5-$D5864-1))))</f>
        <v>0</v>
      </c>
      <c r="K5864" s="293">
        <f ca="1">IF(OFFSET(K5864,-$D5864,0)="n/a","n/a",IF(K$5&gt;OFFSET(K5864,-$D5864,0)+$D5864,$E5864-SUM($G5864:J5864),($E5864-SUM($G5864:J5864))/(OFFSET(K5864,-$D5864,0)-(K$5-$D5864-1))))</f>
        <v>0</v>
      </c>
      <c r="L5864" s="293">
        <f ca="1">IF(OFFSET(L5864,-$D5864,0)="n/a","n/a",IF(L$5&gt;OFFSET(L5864,-$D5864,0)+$D5864,$E5864-SUM($G5864:K5864),($E5864-SUM($G5864:K5864))/(OFFSET(L5864,-$D5864,0)-(L$5-$D5864-1))))</f>
        <v>0</v>
      </c>
      <c r="M5864" s="293">
        <f ca="1">IF(OFFSET(M5864,-$D5864,0)="n/a","n/a",IF(M$5&gt;OFFSET(M5864,-$D5864,0)+$D5864,$E5864-SUM($G5864:L5864),($E5864-SUM($G5864:L5864))/(OFFSET(M5864,-$D5864,0)-(M$5-$D5864-1))))</f>
        <v>0</v>
      </c>
      <c r="N5864" s="293">
        <f ca="1">IF(OFFSET(N5864,-$D5864,0)="n/a","n/a",IF(N$5&gt;OFFSET(N5864,-$D5864,0)+$D5864,$E5864-SUM($G5864:M5864),($E5864-SUM($G5864:M5864))/(OFFSET(N5864,-$D5864,0)-(N$5-$D5864-1))))</f>
        <v>0</v>
      </c>
    </row>
    <row r="5865" spans="1:14" s="369" customFormat="1" ht="12.75" hidden="1" customHeight="1" outlineLevel="2" x14ac:dyDescent="0.25">
      <c r="A5865" s="3"/>
      <c r="B5865" s="3"/>
      <c r="C5865" s="392"/>
      <c r="D5865" s="3">
        <v>3</v>
      </c>
      <c r="E5865" s="290">
        <f ca="1"/>
        <v>0</v>
      </c>
      <c r="F5865" s="291"/>
      <c r="G5865" s="294"/>
      <c r="H5865" s="294"/>
      <c r="I5865" s="292"/>
      <c r="J5865" s="293">
        <f ca="1">IF(OFFSET(J5865,-$D5865,0)="n/a","n/a",IF(J$5&gt;OFFSET(J5865,-$D5865,0)+$D5865,$E5865-SUM($G5865:I5865),($E5865-SUM($G5865:I5865))/(OFFSET(J5865,-$D5865,0)-(J$5-$D5865-1))))</f>
        <v>0</v>
      </c>
      <c r="K5865" s="293">
        <f ca="1">IF(OFFSET(K5865,-$D5865,0)="n/a","n/a",IF(K$5&gt;OFFSET(K5865,-$D5865,0)+$D5865,$E5865-SUM($G5865:J5865),($E5865-SUM($G5865:J5865))/(OFFSET(K5865,-$D5865,0)-(K$5-$D5865-1))))</f>
        <v>0</v>
      </c>
      <c r="L5865" s="293">
        <f ca="1">IF(OFFSET(L5865,-$D5865,0)="n/a","n/a",IF(L$5&gt;OFFSET(L5865,-$D5865,0)+$D5865,$E5865-SUM($G5865:K5865),($E5865-SUM($G5865:K5865))/(OFFSET(L5865,-$D5865,0)-(L$5-$D5865-1))))</f>
        <v>0</v>
      </c>
      <c r="M5865" s="293">
        <f ca="1">IF(OFFSET(M5865,-$D5865,0)="n/a","n/a",IF(M$5&gt;OFFSET(M5865,-$D5865,0)+$D5865,$E5865-SUM($G5865:L5865),($E5865-SUM($G5865:L5865))/(OFFSET(M5865,-$D5865,0)-(M$5-$D5865-1))))</f>
        <v>0</v>
      </c>
      <c r="N5865" s="293">
        <f ca="1">IF(OFFSET(N5865,-$D5865,0)="n/a","n/a",IF(N$5&gt;OFFSET(N5865,-$D5865,0)+$D5865,$E5865-SUM($G5865:M5865),($E5865-SUM($G5865:M5865))/(OFFSET(N5865,-$D5865,0)-(N$5-$D5865-1))))</f>
        <v>0</v>
      </c>
    </row>
    <row r="5866" spans="1:14" s="369" customFormat="1" ht="12.75" hidden="1" customHeight="1" outlineLevel="2" x14ac:dyDescent="0.25">
      <c r="A5866" s="3"/>
      <c r="B5866" s="3"/>
      <c r="C5866" s="392"/>
      <c r="D5866" s="3">
        <v>4</v>
      </c>
      <c r="E5866" s="290">
        <f ca="1"/>
        <v>0</v>
      </c>
      <c r="F5866" s="291"/>
      <c r="G5866" s="294"/>
      <c r="H5866" s="294"/>
      <c r="I5866" s="294"/>
      <c r="J5866" s="292"/>
      <c r="K5866" s="293">
        <f ca="1">IF(OFFSET(K5866,-$D5866,0)="n/a","n/a",IF(K$5&gt;OFFSET(K5866,-$D5866,0)+$D5866,$E5866-SUM($G5866:J5866),($E5866-SUM($G5866:J5866))/(OFFSET(K5866,-$D5866,0)-(K$5-$D5866-1))))</f>
        <v>0</v>
      </c>
      <c r="L5866" s="293">
        <f ca="1">IF(OFFSET(L5866,-$D5866,0)="n/a","n/a",IF(L$5&gt;OFFSET(L5866,-$D5866,0)+$D5866,$E5866-SUM($G5866:K5866),($E5866-SUM($G5866:K5866))/(OFFSET(L5866,-$D5866,0)-(L$5-$D5866-1))))</f>
        <v>0</v>
      </c>
      <c r="M5866" s="293">
        <f ca="1">IF(OFFSET(M5866,-$D5866,0)="n/a","n/a",IF(M$5&gt;OFFSET(M5866,-$D5866,0)+$D5866,$E5866-SUM($G5866:L5866),($E5866-SUM($G5866:L5866))/(OFFSET(M5866,-$D5866,0)-(M$5-$D5866-1))))</f>
        <v>0</v>
      </c>
      <c r="N5866" s="293">
        <f ca="1">IF(OFFSET(N5866,-$D5866,0)="n/a","n/a",IF(N$5&gt;OFFSET(N5866,-$D5866,0)+$D5866,$E5866-SUM($G5866:M5866),($E5866-SUM($G5866:M5866))/(OFFSET(N5866,-$D5866,0)-(N$5-$D5866-1))))</f>
        <v>0</v>
      </c>
    </row>
    <row r="5867" spans="1:14" s="369" customFormat="1" ht="12.75" hidden="1" customHeight="1" outlineLevel="2" x14ac:dyDescent="0.25">
      <c r="A5867" s="3"/>
      <c r="B5867" s="3"/>
      <c r="C5867" s="392"/>
      <c r="D5867" s="3">
        <v>5</v>
      </c>
      <c r="E5867" s="290">
        <f ca="1"/>
        <v>0</v>
      </c>
      <c r="F5867" s="291"/>
      <c r="G5867" s="294"/>
      <c r="H5867" s="294"/>
      <c r="I5867" s="294"/>
      <c r="J5867" s="294"/>
      <c r="K5867" s="292"/>
      <c r="L5867" s="293">
        <f ca="1">IF(OFFSET(L5867,-$D5867,0)="n/a","n/a",IF(L$5&gt;OFFSET(L5867,-$D5867,0)+$D5867,$E5867-SUM($G5867:K5867),($E5867-SUM($G5867:K5867))/(OFFSET(L5867,-$D5867,0)-(L$5-$D5867-1))))</f>
        <v>0</v>
      </c>
      <c r="M5867" s="293">
        <f ca="1">IF(OFFSET(M5867,-$D5867,0)="n/a","n/a",IF(M$5&gt;OFFSET(M5867,-$D5867,0)+$D5867,$E5867-SUM($G5867:L5867),($E5867-SUM($G5867:L5867))/(OFFSET(M5867,-$D5867,0)-(M$5-$D5867-1))))</f>
        <v>0</v>
      </c>
      <c r="N5867" s="293">
        <f ca="1">IF(OFFSET(N5867,-$D5867,0)="n/a","n/a",IF(N$5&gt;OFFSET(N5867,-$D5867,0)+$D5867,$E5867-SUM($G5867:M5867),($E5867-SUM($G5867:M5867))/(OFFSET(N5867,-$D5867,0)-(N$5-$D5867-1))))</f>
        <v>0</v>
      </c>
    </row>
    <row r="5868" spans="1:14" s="369" customFormat="1" ht="12.75" hidden="1" customHeight="1" outlineLevel="2" x14ac:dyDescent="0.25">
      <c r="A5868" s="3"/>
      <c r="B5868" s="3"/>
      <c r="C5868" s="392"/>
      <c r="D5868" s="3">
        <v>6</v>
      </c>
      <c r="E5868" s="290">
        <f ca="1"/>
        <v>0</v>
      </c>
      <c r="F5868" s="291"/>
      <c r="G5868" s="294"/>
      <c r="H5868" s="294"/>
      <c r="I5868" s="294"/>
      <c r="J5868" s="294"/>
      <c r="K5868" s="294"/>
      <c r="L5868" s="292"/>
      <c r="M5868" s="293">
        <f ca="1">IF(OFFSET(M5868,-$D5868,0)="n/a","n/a",IF(M$5&gt;OFFSET(M5868,-$D5868,0)+$D5868,$E5868-SUM($G5868:L5868),($E5868-SUM($G5868:L5868))/(OFFSET(M5868,-$D5868,0)-(M$5-$D5868-1))))</f>
        <v>0</v>
      </c>
      <c r="N5868" s="293">
        <f ca="1">IF(OFFSET(N5868,-$D5868,0)="n/a","n/a",IF(N$5&gt;OFFSET(N5868,-$D5868,0)+$D5868,$E5868-SUM($G5868:M5868),($E5868-SUM($G5868:M5868))/(OFFSET(N5868,-$D5868,0)-(N$5-$D5868-1))))</f>
        <v>0</v>
      </c>
    </row>
    <row r="5869" spans="1:14" s="369" customFormat="1" ht="12.75" hidden="1" customHeight="1" outlineLevel="2" x14ac:dyDescent="0.25">
      <c r="A5869" s="3"/>
      <c r="B5869" s="3"/>
      <c r="C5869" s="392"/>
      <c r="D5869" s="3">
        <v>7</v>
      </c>
      <c r="E5869" s="290">
        <f ca="1"/>
        <v>0</v>
      </c>
      <c r="F5869" s="291"/>
      <c r="G5869" s="294"/>
      <c r="H5869" s="294"/>
      <c r="I5869" s="294"/>
      <c r="J5869" s="294"/>
      <c r="K5869" s="294"/>
      <c r="L5869" s="294"/>
      <c r="M5869" s="292"/>
      <c r="N5869" s="293">
        <f ca="1">IF(OFFSET(N5869,-$D5869,0)="n/a","n/a",IF(N$5&gt;OFFSET(N5869,-$D5869,0)+$D5869,$E5869-SUM($G5869:M5869),($E5869-SUM($G5869:M5869))/(OFFSET(N5869,-$D5869,0)-(N$5-$D5869-1))))</f>
        <v>0</v>
      </c>
    </row>
    <row r="5870" spans="1:14" s="369" customFormat="1" ht="12.75" hidden="1" customHeight="1" outlineLevel="2" x14ac:dyDescent="0.25">
      <c r="A5870" s="3"/>
      <c r="B5870" s="3"/>
      <c r="C5870" s="392"/>
      <c r="D5870" s="3">
        <v>8</v>
      </c>
      <c r="E5870" s="290">
        <f ca="1"/>
        <v>0</v>
      </c>
      <c r="F5870" s="291"/>
      <c r="G5870" s="294"/>
      <c r="H5870" s="294"/>
      <c r="I5870" s="294"/>
      <c r="J5870" s="294"/>
      <c r="K5870" s="294"/>
      <c r="L5870" s="294"/>
      <c r="M5870" s="294"/>
      <c r="N5870" s="292"/>
    </row>
    <row r="5871" spans="1:14" s="369" customFormat="1" ht="12.75" hidden="1" customHeight="1" outlineLevel="2" x14ac:dyDescent="0.25">
      <c r="A5871" s="3"/>
      <c r="B5871" s="3"/>
      <c r="C5871" s="392"/>
      <c r="D5871" s="3">
        <v>9</v>
      </c>
      <c r="E5871" s="290" t="e">
        <f ca="1"/>
        <v>#N/A</v>
      </c>
      <c r="F5871" s="291"/>
      <c r="G5871" s="294"/>
      <c r="H5871" s="294"/>
      <c r="I5871" s="294"/>
      <c r="J5871" s="294"/>
      <c r="K5871" s="294"/>
      <c r="L5871" s="294"/>
      <c r="M5871" s="294"/>
      <c r="N5871" s="294"/>
    </row>
    <row r="5872" spans="1:14" s="369" customFormat="1" ht="12.75" hidden="1" customHeight="1" outlineLevel="2" x14ac:dyDescent="0.25">
      <c r="A5872" s="3"/>
      <c r="B5872" s="3"/>
      <c r="C5872" s="392"/>
      <c r="D5872" s="3">
        <v>10</v>
      </c>
      <c r="E5872" s="290" t="e">
        <f ca="1"/>
        <v>#N/A</v>
      </c>
      <c r="F5872" s="291"/>
      <c r="G5872" s="294"/>
      <c r="H5872" s="294"/>
      <c r="I5872" s="294"/>
      <c r="J5872" s="294"/>
      <c r="K5872" s="294"/>
      <c r="L5872" s="294"/>
      <c r="M5872" s="294"/>
      <c r="N5872" s="294"/>
    </row>
    <row r="5873" spans="1:14" s="369" customFormat="1" ht="12.75" hidden="1" customHeight="1" outlineLevel="2" x14ac:dyDescent="0.25">
      <c r="A5873" s="3"/>
      <c r="B5873" s="3"/>
      <c r="C5873" s="392"/>
      <c r="D5873" s="3">
        <v>11</v>
      </c>
      <c r="E5873" s="290" t="e">
        <f ca="1"/>
        <v>#N/A</v>
      </c>
      <c r="F5873" s="291"/>
      <c r="G5873" s="294"/>
      <c r="H5873" s="294"/>
      <c r="I5873" s="294"/>
      <c r="J5873" s="294"/>
      <c r="K5873" s="294"/>
      <c r="L5873" s="294"/>
      <c r="M5873" s="294"/>
      <c r="N5873" s="294"/>
    </row>
    <row r="5874" spans="1:14" s="369" customFormat="1" ht="12.75" hidden="1" customHeight="1" outlineLevel="2" x14ac:dyDescent="0.25">
      <c r="A5874" s="3"/>
      <c r="B5874" s="3"/>
      <c r="C5874" s="392"/>
      <c r="D5874" s="3">
        <v>12</v>
      </c>
      <c r="E5874" s="290" t="e">
        <f ca="1"/>
        <v>#N/A</v>
      </c>
      <c r="F5874" s="291"/>
      <c r="G5874" s="294"/>
      <c r="H5874" s="294"/>
      <c r="I5874" s="294"/>
      <c r="J5874" s="294"/>
      <c r="K5874" s="294"/>
      <c r="L5874" s="294"/>
      <c r="M5874" s="294"/>
      <c r="N5874" s="294"/>
    </row>
    <row r="5875" spans="1:14" s="369" customFormat="1" ht="12.75" hidden="1" customHeight="1" outlineLevel="2" x14ac:dyDescent="0.25">
      <c r="A5875" s="3"/>
      <c r="B5875" s="3"/>
      <c r="C5875" s="392"/>
      <c r="D5875" s="3">
        <v>13</v>
      </c>
      <c r="E5875" s="290" t="e">
        <f ca="1"/>
        <v>#N/A</v>
      </c>
      <c r="F5875" s="291"/>
      <c r="G5875" s="294"/>
      <c r="H5875" s="294"/>
      <c r="I5875" s="294"/>
      <c r="J5875" s="294"/>
      <c r="K5875" s="294"/>
      <c r="L5875" s="294"/>
      <c r="M5875" s="294"/>
      <c r="N5875" s="294"/>
    </row>
    <row r="5876" spans="1:14" s="369" customFormat="1" ht="12.75" hidden="1" customHeight="1" outlineLevel="2" x14ac:dyDescent="0.25">
      <c r="A5876" s="3"/>
      <c r="B5876" s="3"/>
      <c r="C5876" s="392"/>
      <c r="D5876" s="3">
        <v>14</v>
      </c>
      <c r="E5876" s="290" t="e">
        <f ca="1"/>
        <v>#N/A</v>
      </c>
      <c r="F5876" s="291"/>
      <c r="G5876" s="294"/>
      <c r="H5876" s="294"/>
      <c r="I5876" s="294"/>
      <c r="J5876" s="294"/>
      <c r="K5876" s="294"/>
      <c r="L5876" s="294"/>
      <c r="M5876" s="294"/>
      <c r="N5876" s="294"/>
    </row>
    <row r="5877" spans="1:14" s="369" customFormat="1" ht="12.75" hidden="1" customHeight="1" outlineLevel="2" x14ac:dyDescent="0.25">
      <c r="A5877" s="3"/>
      <c r="B5877" s="3"/>
      <c r="C5877" s="392"/>
      <c r="D5877" s="3">
        <v>15</v>
      </c>
      <c r="E5877" s="290" t="e">
        <f ca="1"/>
        <v>#N/A</v>
      </c>
      <c r="F5877" s="291"/>
      <c r="G5877" s="294"/>
      <c r="H5877" s="294"/>
      <c r="I5877" s="294"/>
      <c r="J5877" s="294"/>
      <c r="K5877" s="294"/>
      <c r="L5877" s="294"/>
      <c r="M5877" s="294"/>
      <c r="N5877" s="294"/>
    </row>
    <row r="5878" spans="1:14" s="369" customFormat="1" ht="12.75" hidden="1" customHeight="1" outlineLevel="1" x14ac:dyDescent="0.25">
      <c r="A5878" s="3"/>
      <c r="B5878" s="145" t="str">
        <f ca="1">B5861</f>
        <v>Asset Type 270</v>
      </c>
      <c r="C5878" s="145" t="str">
        <f ca="1">C5861</f>
        <v>Description - Asset Type 270</v>
      </c>
      <c r="D5878" s="3"/>
      <c r="E5878" s="3"/>
      <c r="F5878" s="106" t="s">
        <v>44</v>
      </c>
      <c r="G5878" s="296">
        <f t="shared" ref="G5878:N5878" si="540">SUM(G5863:G5877)</f>
        <v>0</v>
      </c>
      <c r="H5878" s="296">
        <f t="shared" ca="1" si="540"/>
        <v>0</v>
      </c>
      <c r="I5878" s="296">
        <f t="shared" ca="1" si="540"/>
        <v>0</v>
      </c>
      <c r="J5878" s="296">
        <f t="shared" ca="1" si="540"/>
        <v>0</v>
      </c>
      <c r="K5878" s="296">
        <f t="shared" ca="1" si="540"/>
        <v>0</v>
      </c>
      <c r="L5878" s="296">
        <f t="shared" ca="1" si="540"/>
        <v>0</v>
      </c>
      <c r="M5878" s="296">
        <f t="shared" ca="1" si="540"/>
        <v>0</v>
      </c>
      <c r="N5878" s="296">
        <f t="shared" ca="1" si="540"/>
        <v>0</v>
      </c>
    </row>
    <row r="5879" spans="1:14" s="369" customFormat="1" ht="12.75" hidden="1" customHeight="1" outlineLevel="2" x14ac:dyDescent="0.25">
      <c r="A5879" s="217">
        <f>A5861+1</f>
        <v>271</v>
      </c>
      <c r="B5879" s="22" t="str">
        <f ca="1">OFFSET($B$13,$A5879-1,0)</f>
        <v>Asset Type 271</v>
      </c>
      <c r="C5879" s="22" t="str">
        <f ca="1">OFFSET($C$13,$A5879-1,0)</f>
        <v>Description - Asset Type 271</v>
      </c>
      <c r="D5879" s="3"/>
      <c r="E5879" s="109"/>
      <c r="F5879" s="108" t="s">
        <v>41</v>
      </c>
      <c r="G5879" s="295">
        <f t="shared" ref="G5879:N5879" ca="1" si="541">VLOOKUP($B5879,$B$13:$N$512,5+G$5,FALSE)</f>
        <v>0</v>
      </c>
      <c r="H5879" s="295">
        <f t="shared" ca="1" si="541"/>
        <v>0</v>
      </c>
      <c r="I5879" s="295">
        <f t="shared" ca="1" si="541"/>
        <v>0</v>
      </c>
      <c r="J5879" s="295">
        <f t="shared" ca="1" si="541"/>
        <v>0</v>
      </c>
      <c r="K5879" s="295">
        <f t="shared" ca="1" si="541"/>
        <v>0</v>
      </c>
      <c r="L5879" s="295">
        <f t="shared" ca="1" si="541"/>
        <v>0</v>
      </c>
      <c r="M5879" s="295">
        <f t="shared" ca="1" si="541"/>
        <v>0</v>
      </c>
      <c r="N5879" s="295">
        <f t="shared" ca="1" si="541"/>
        <v>0</v>
      </c>
    </row>
    <row r="5880" spans="1:14" s="369" customFormat="1" ht="12.75" hidden="1" customHeight="1" outlineLevel="2" x14ac:dyDescent="0.25">
      <c r="A5880" s="3"/>
      <c r="B5880" s="3"/>
      <c r="C5880" s="21"/>
      <c r="D5880" s="3"/>
      <c r="E5880" s="107"/>
      <c r="F5880" s="106" t="s">
        <v>42</v>
      </c>
      <c r="G5880" s="111">
        <f ca="1">VLOOKUP($B5879,'Input Sheet'!$B$12:$N$511,5+G$5,FALSE)</f>
        <v>0</v>
      </c>
      <c r="H5880" s="111">
        <f ca="1">VLOOKUP($B5879,'Input Sheet'!$B$12:$N$511,5+H$5,FALSE)</f>
        <v>0</v>
      </c>
      <c r="I5880" s="111">
        <f ca="1">VLOOKUP($B5879,'Input Sheet'!$B$12:$N$511,5+I$5,FALSE)</f>
        <v>0</v>
      </c>
      <c r="J5880" s="111">
        <f ca="1">VLOOKUP($B5879,'Input Sheet'!$B$12:$N$511,5+J$5,FALSE)</f>
        <v>0</v>
      </c>
      <c r="K5880" s="111">
        <f ca="1">VLOOKUP($B5879,'Input Sheet'!$B$12:$N$511,5+K$5,FALSE)</f>
        <v>0</v>
      </c>
      <c r="L5880" s="111">
        <f ca="1">VLOOKUP($B5879,'Input Sheet'!$B$12:$N$511,5+L$5,FALSE)</f>
        <v>0</v>
      </c>
      <c r="M5880" s="111">
        <f ca="1">VLOOKUP($B5879,'Input Sheet'!$B$12:$N$511,5+M$5,FALSE)</f>
        <v>0</v>
      </c>
      <c r="N5880" s="111">
        <f ca="1">VLOOKUP($B5879,'Input Sheet'!$B$12:$N$511,5+N$5,FALSE)</f>
        <v>0</v>
      </c>
    </row>
    <row r="5881" spans="1:14" s="369" customFormat="1" ht="12.75" hidden="1" customHeight="1" outlineLevel="2" x14ac:dyDescent="0.25">
      <c r="A5881" s="3"/>
      <c r="B5881" s="3"/>
      <c r="C5881" s="3"/>
      <c r="D5881" s="3">
        <v>1</v>
      </c>
      <c r="E5881" s="290">
        <f t="array" aca="1" ref="E5881:E5895" ca="1">TRANSPOSE(G5879:N5879)</f>
        <v>0</v>
      </c>
      <c r="F5881" s="291"/>
      <c r="G5881" s="292"/>
      <c r="H5881" s="293">
        <f ca="1">IF(OFFSET(H5881,-$D5881,0)="n/a","n/a",IF(H$5&gt;OFFSET(H5881,-$D5881,0)+$D5881,$E5881-SUM($G5881:G5881),($E5881-SUM($G5881:G5881))/(OFFSET(H5881,-$D5881,0)-(H$5-$D5881-1))))</f>
        <v>0</v>
      </c>
      <c r="I5881" s="293">
        <f ca="1">IF(OFFSET(I5881,-$D5881,0)="n/a","n/a",IF(I$5&gt;OFFSET(I5881,-$D5881,0)+$D5881,$E5881-SUM($G5881:H5881),($E5881-SUM($G5881:H5881))/(OFFSET(I5881,-$D5881,0)-(I$5-$D5881-1))))</f>
        <v>0</v>
      </c>
      <c r="J5881" s="293">
        <f ca="1">IF(OFFSET(J5881,-$D5881,0)="n/a","n/a",IF(J$5&gt;OFFSET(J5881,-$D5881,0)+$D5881,$E5881-SUM($G5881:I5881),($E5881-SUM($G5881:I5881))/(OFFSET(J5881,-$D5881,0)-(J$5-$D5881-1))))</f>
        <v>0</v>
      </c>
      <c r="K5881" s="293">
        <f ca="1">IF(OFFSET(K5881,-$D5881,0)="n/a","n/a",IF(K$5&gt;OFFSET(K5881,-$D5881,0)+$D5881,$E5881-SUM($G5881:J5881),($E5881-SUM($G5881:J5881))/(OFFSET(K5881,-$D5881,0)-(K$5-$D5881-1))))</f>
        <v>0</v>
      </c>
      <c r="L5881" s="293">
        <f ca="1">IF(OFFSET(L5881,-$D5881,0)="n/a","n/a",IF(L$5&gt;OFFSET(L5881,-$D5881,0)+$D5881,$E5881-SUM($G5881:K5881),($E5881-SUM($G5881:K5881))/(OFFSET(L5881,-$D5881,0)-(L$5-$D5881-1))))</f>
        <v>0</v>
      </c>
      <c r="M5881" s="293">
        <f ca="1">IF(OFFSET(M5881,-$D5881,0)="n/a","n/a",IF(M$5&gt;OFFSET(M5881,-$D5881,0)+$D5881,$E5881-SUM($G5881:L5881),($E5881-SUM($G5881:L5881))/(OFFSET(M5881,-$D5881,0)-(M$5-$D5881-1))))</f>
        <v>0</v>
      </c>
      <c r="N5881" s="293">
        <f ca="1">IF(OFFSET(N5881,-$D5881,0)="n/a","n/a",IF(N$5&gt;OFFSET(N5881,-$D5881,0)+$D5881,$E5881-SUM($G5881:M5881),($E5881-SUM($G5881:M5881))/(OFFSET(N5881,-$D5881,0)-(N$5-$D5881-1))))</f>
        <v>0</v>
      </c>
    </row>
    <row r="5882" spans="1:14" s="369" customFormat="1" ht="12.75" hidden="1" customHeight="1" outlineLevel="2" x14ac:dyDescent="0.25">
      <c r="A5882" s="3"/>
      <c r="B5882" s="3"/>
      <c r="C5882" s="392" t="s">
        <v>43</v>
      </c>
      <c r="D5882" s="3">
        <v>2</v>
      </c>
      <c r="E5882" s="290">
        <f ca="1"/>
        <v>0</v>
      </c>
      <c r="F5882" s="291"/>
      <c r="G5882" s="294"/>
      <c r="H5882" s="292"/>
      <c r="I5882" s="293">
        <f ca="1">IF(OFFSET(I5882,-$D5882,0)="n/a","n/a",IF(I$5&gt;OFFSET(I5882,-$D5882,0)+$D5882,$E5882-SUM($G5882:H5882),($E5882-SUM($G5882:H5882))/(OFFSET(I5882,-$D5882,0)-(I$5-$D5882-1))))</f>
        <v>0</v>
      </c>
      <c r="J5882" s="293">
        <f ca="1">IF(OFFSET(J5882,-$D5882,0)="n/a","n/a",IF(J$5&gt;OFFSET(J5882,-$D5882,0)+$D5882,$E5882-SUM($G5882:I5882),($E5882-SUM($G5882:I5882))/(OFFSET(J5882,-$D5882,0)-(J$5-$D5882-1))))</f>
        <v>0</v>
      </c>
      <c r="K5882" s="293">
        <f ca="1">IF(OFFSET(K5882,-$D5882,0)="n/a","n/a",IF(K$5&gt;OFFSET(K5882,-$D5882,0)+$D5882,$E5882-SUM($G5882:J5882),($E5882-SUM($G5882:J5882))/(OFFSET(K5882,-$D5882,0)-(K$5-$D5882-1))))</f>
        <v>0</v>
      </c>
      <c r="L5882" s="293">
        <f ca="1">IF(OFFSET(L5882,-$D5882,0)="n/a","n/a",IF(L$5&gt;OFFSET(L5882,-$D5882,0)+$D5882,$E5882-SUM($G5882:K5882),($E5882-SUM($G5882:K5882))/(OFFSET(L5882,-$D5882,0)-(L$5-$D5882-1))))</f>
        <v>0</v>
      </c>
      <c r="M5882" s="293">
        <f ca="1">IF(OFFSET(M5882,-$D5882,0)="n/a","n/a",IF(M$5&gt;OFFSET(M5882,-$D5882,0)+$D5882,$E5882-SUM($G5882:L5882),($E5882-SUM($G5882:L5882))/(OFFSET(M5882,-$D5882,0)-(M$5-$D5882-1))))</f>
        <v>0</v>
      </c>
      <c r="N5882" s="293">
        <f ca="1">IF(OFFSET(N5882,-$D5882,0)="n/a","n/a",IF(N$5&gt;OFFSET(N5882,-$D5882,0)+$D5882,$E5882-SUM($G5882:M5882),($E5882-SUM($G5882:M5882))/(OFFSET(N5882,-$D5882,0)-(N$5-$D5882-1))))</f>
        <v>0</v>
      </c>
    </row>
    <row r="5883" spans="1:14" s="369" customFormat="1" ht="12.75" hidden="1" customHeight="1" outlineLevel="2" x14ac:dyDescent="0.25">
      <c r="A5883" s="3"/>
      <c r="B5883" s="3"/>
      <c r="C5883" s="392"/>
      <c r="D5883" s="3">
        <v>3</v>
      </c>
      <c r="E5883" s="290">
        <f ca="1"/>
        <v>0</v>
      </c>
      <c r="F5883" s="291"/>
      <c r="G5883" s="294"/>
      <c r="H5883" s="294"/>
      <c r="I5883" s="292"/>
      <c r="J5883" s="293">
        <f ca="1">IF(OFFSET(J5883,-$D5883,0)="n/a","n/a",IF(J$5&gt;OFFSET(J5883,-$D5883,0)+$D5883,$E5883-SUM($G5883:I5883),($E5883-SUM($G5883:I5883))/(OFFSET(J5883,-$D5883,0)-(J$5-$D5883-1))))</f>
        <v>0</v>
      </c>
      <c r="K5883" s="293">
        <f ca="1">IF(OFFSET(K5883,-$D5883,0)="n/a","n/a",IF(K$5&gt;OFFSET(K5883,-$D5883,0)+$D5883,$E5883-SUM($G5883:J5883),($E5883-SUM($G5883:J5883))/(OFFSET(K5883,-$D5883,0)-(K$5-$D5883-1))))</f>
        <v>0</v>
      </c>
      <c r="L5883" s="293">
        <f ca="1">IF(OFFSET(L5883,-$D5883,0)="n/a","n/a",IF(L$5&gt;OFFSET(L5883,-$D5883,0)+$D5883,$E5883-SUM($G5883:K5883),($E5883-SUM($G5883:K5883))/(OFFSET(L5883,-$D5883,0)-(L$5-$D5883-1))))</f>
        <v>0</v>
      </c>
      <c r="M5883" s="293">
        <f ca="1">IF(OFFSET(M5883,-$D5883,0)="n/a","n/a",IF(M$5&gt;OFFSET(M5883,-$D5883,0)+$D5883,$E5883-SUM($G5883:L5883),($E5883-SUM($G5883:L5883))/(OFFSET(M5883,-$D5883,0)-(M$5-$D5883-1))))</f>
        <v>0</v>
      </c>
      <c r="N5883" s="293">
        <f ca="1">IF(OFFSET(N5883,-$D5883,0)="n/a","n/a",IF(N$5&gt;OFFSET(N5883,-$D5883,0)+$D5883,$E5883-SUM($G5883:M5883),($E5883-SUM($G5883:M5883))/(OFFSET(N5883,-$D5883,0)-(N$5-$D5883-1))))</f>
        <v>0</v>
      </c>
    </row>
    <row r="5884" spans="1:14" s="369" customFormat="1" ht="12.75" hidden="1" customHeight="1" outlineLevel="2" x14ac:dyDescent="0.25">
      <c r="A5884" s="3"/>
      <c r="B5884" s="3"/>
      <c r="C5884" s="392"/>
      <c r="D5884" s="3">
        <v>4</v>
      </c>
      <c r="E5884" s="290">
        <f ca="1"/>
        <v>0</v>
      </c>
      <c r="F5884" s="291"/>
      <c r="G5884" s="294"/>
      <c r="H5884" s="294"/>
      <c r="I5884" s="294"/>
      <c r="J5884" s="292"/>
      <c r="K5884" s="293">
        <f ca="1">IF(OFFSET(K5884,-$D5884,0)="n/a","n/a",IF(K$5&gt;OFFSET(K5884,-$D5884,0)+$D5884,$E5884-SUM($G5884:J5884),($E5884-SUM($G5884:J5884))/(OFFSET(K5884,-$D5884,0)-(K$5-$D5884-1))))</f>
        <v>0</v>
      </c>
      <c r="L5884" s="293">
        <f ca="1">IF(OFFSET(L5884,-$D5884,0)="n/a","n/a",IF(L$5&gt;OFFSET(L5884,-$D5884,0)+$D5884,$E5884-SUM($G5884:K5884),($E5884-SUM($G5884:K5884))/(OFFSET(L5884,-$D5884,0)-(L$5-$D5884-1))))</f>
        <v>0</v>
      </c>
      <c r="M5884" s="293">
        <f ca="1">IF(OFFSET(M5884,-$D5884,0)="n/a","n/a",IF(M$5&gt;OFFSET(M5884,-$D5884,0)+$D5884,$E5884-SUM($G5884:L5884),($E5884-SUM($G5884:L5884))/(OFFSET(M5884,-$D5884,0)-(M$5-$D5884-1))))</f>
        <v>0</v>
      </c>
      <c r="N5884" s="293">
        <f ca="1">IF(OFFSET(N5884,-$D5884,0)="n/a","n/a",IF(N$5&gt;OFFSET(N5884,-$D5884,0)+$D5884,$E5884-SUM($G5884:M5884),($E5884-SUM($G5884:M5884))/(OFFSET(N5884,-$D5884,0)-(N$5-$D5884-1))))</f>
        <v>0</v>
      </c>
    </row>
    <row r="5885" spans="1:14" s="369" customFormat="1" ht="12.75" hidden="1" customHeight="1" outlineLevel="2" x14ac:dyDescent="0.25">
      <c r="A5885" s="3"/>
      <c r="B5885" s="3"/>
      <c r="C5885" s="392"/>
      <c r="D5885" s="3">
        <v>5</v>
      </c>
      <c r="E5885" s="290">
        <f ca="1"/>
        <v>0</v>
      </c>
      <c r="F5885" s="291"/>
      <c r="G5885" s="294"/>
      <c r="H5885" s="294"/>
      <c r="I5885" s="294"/>
      <c r="J5885" s="294"/>
      <c r="K5885" s="292"/>
      <c r="L5885" s="293">
        <f ca="1">IF(OFFSET(L5885,-$D5885,0)="n/a","n/a",IF(L$5&gt;OFFSET(L5885,-$D5885,0)+$D5885,$E5885-SUM($G5885:K5885),($E5885-SUM($G5885:K5885))/(OFFSET(L5885,-$D5885,0)-(L$5-$D5885-1))))</f>
        <v>0</v>
      </c>
      <c r="M5885" s="293">
        <f ca="1">IF(OFFSET(M5885,-$D5885,0)="n/a","n/a",IF(M$5&gt;OFFSET(M5885,-$D5885,0)+$D5885,$E5885-SUM($G5885:L5885),($E5885-SUM($G5885:L5885))/(OFFSET(M5885,-$D5885,0)-(M$5-$D5885-1))))</f>
        <v>0</v>
      </c>
      <c r="N5885" s="293">
        <f ca="1">IF(OFFSET(N5885,-$D5885,0)="n/a","n/a",IF(N$5&gt;OFFSET(N5885,-$D5885,0)+$D5885,$E5885-SUM($G5885:M5885),($E5885-SUM($G5885:M5885))/(OFFSET(N5885,-$D5885,0)-(N$5-$D5885-1))))</f>
        <v>0</v>
      </c>
    </row>
    <row r="5886" spans="1:14" s="369" customFormat="1" ht="12.75" hidden="1" customHeight="1" outlineLevel="2" x14ac:dyDescent="0.25">
      <c r="A5886" s="3"/>
      <c r="B5886" s="3"/>
      <c r="C5886" s="392"/>
      <c r="D5886" s="3">
        <v>6</v>
      </c>
      <c r="E5886" s="290">
        <f ca="1"/>
        <v>0</v>
      </c>
      <c r="F5886" s="291"/>
      <c r="G5886" s="294"/>
      <c r="H5886" s="294"/>
      <c r="I5886" s="294"/>
      <c r="J5886" s="294"/>
      <c r="K5886" s="294"/>
      <c r="L5886" s="292"/>
      <c r="M5886" s="293">
        <f ca="1">IF(OFFSET(M5886,-$D5886,0)="n/a","n/a",IF(M$5&gt;OFFSET(M5886,-$D5886,0)+$D5886,$E5886-SUM($G5886:L5886),($E5886-SUM($G5886:L5886))/(OFFSET(M5886,-$D5886,0)-(M$5-$D5886-1))))</f>
        <v>0</v>
      </c>
      <c r="N5886" s="293">
        <f ca="1">IF(OFFSET(N5886,-$D5886,0)="n/a","n/a",IF(N$5&gt;OFFSET(N5886,-$D5886,0)+$D5886,$E5886-SUM($G5886:M5886),($E5886-SUM($G5886:M5886))/(OFFSET(N5886,-$D5886,0)-(N$5-$D5886-1))))</f>
        <v>0</v>
      </c>
    </row>
    <row r="5887" spans="1:14" s="369" customFormat="1" ht="12.75" hidden="1" customHeight="1" outlineLevel="2" x14ac:dyDescent="0.25">
      <c r="A5887" s="3"/>
      <c r="B5887" s="3"/>
      <c r="C5887" s="392"/>
      <c r="D5887" s="3">
        <v>7</v>
      </c>
      <c r="E5887" s="290">
        <f ca="1"/>
        <v>0</v>
      </c>
      <c r="F5887" s="291"/>
      <c r="G5887" s="294"/>
      <c r="H5887" s="294"/>
      <c r="I5887" s="294"/>
      <c r="J5887" s="294"/>
      <c r="K5887" s="294"/>
      <c r="L5887" s="294"/>
      <c r="M5887" s="292"/>
      <c r="N5887" s="293">
        <f ca="1">IF(OFFSET(N5887,-$D5887,0)="n/a","n/a",IF(N$5&gt;OFFSET(N5887,-$D5887,0)+$D5887,$E5887-SUM($G5887:M5887),($E5887-SUM($G5887:M5887))/(OFFSET(N5887,-$D5887,0)-(N$5-$D5887-1))))</f>
        <v>0</v>
      </c>
    </row>
    <row r="5888" spans="1:14" s="369" customFormat="1" ht="12.75" hidden="1" customHeight="1" outlineLevel="2" x14ac:dyDescent="0.25">
      <c r="A5888" s="3"/>
      <c r="B5888" s="3"/>
      <c r="C5888" s="392"/>
      <c r="D5888" s="3">
        <v>8</v>
      </c>
      <c r="E5888" s="290">
        <f ca="1"/>
        <v>0</v>
      </c>
      <c r="F5888" s="291"/>
      <c r="G5888" s="294"/>
      <c r="H5888" s="294"/>
      <c r="I5888" s="294"/>
      <c r="J5888" s="294"/>
      <c r="K5888" s="294"/>
      <c r="L5888" s="294"/>
      <c r="M5888" s="294"/>
      <c r="N5888" s="292"/>
    </row>
    <row r="5889" spans="1:14" s="369" customFormat="1" ht="12.75" hidden="1" customHeight="1" outlineLevel="2" x14ac:dyDescent="0.25">
      <c r="A5889" s="3"/>
      <c r="B5889" s="3"/>
      <c r="C5889" s="392"/>
      <c r="D5889" s="3">
        <v>9</v>
      </c>
      <c r="E5889" s="290" t="e">
        <f ca="1"/>
        <v>#N/A</v>
      </c>
      <c r="F5889" s="291"/>
      <c r="G5889" s="294"/>
      <c r="H5889" s="294"/>
      <c r="I5889" s="294"/>
      <c r="J5889" s="294"/>
      <c r="K5889" s="294"/>
      <c r="L5889" s="294"/>
      <c r="M5889" s="294"/>
      <c r="N5889" s="294"/>
    </row>
    <row r="5890" spans="1:14" s="369" customFormat="1" ht="12.75" hidden="1" customHeight="1" outlineLevel="2" x14ac:dyDescent="0.25">
      <c r="A5890" s="3"/>
      <c r="B5890" s="3"/>
      <c r="C5890" s="392"/>
      <c r="D5890" s="3">
        <v>10</v>
      </c>
      <c r="E5890" s="290" t="e">
        <f ca="1"/>
        <v>#N/A</v>
      </c>
      <c r="F5890" s="291"/>
      <c r="G5890" s="294"/>
      <c r="H5890" s="294"/>
      <c r="I5890" s="294"/>
      <c r="J5890" s="294"/>
      <c r="K5890" s="294"/>
      <c r="L5890" s="294"/>
      <c r="M5890" s="294"/>
      <c r="N5890" s="294"/>
    </row>
    <row r="5891" spans="1:14" s="369" customFormat="1" ht="12.75" hidden="1" customHeight="1" outlineLevel="2" x14ac:dyDescent="0.25">
      <c r="A5891" s="3"/>
      <c r="B5891" s="3"/>
      <c r="C5891" s="392"/>
      <c r="D5891" s="3">
        <v>11</v>
      </c>
      <c r="E5891" s="290" t="e">
        <f ca="1"/>
        <v>#N/A</v>
      </c>
      <c r="F5891" s="291"/>
      <c r="G5891" s="294"/>
      <c r="H5891" s="294"/>
      <c r="I5891" s="294"/>
      <c r="J5891" s="294"/>
      <c r="K5891" s="294"/>
      <c r="L5891" s="294"/>
      <c r="M5891" s="294"/>
      <c r="N5891" s="294"/>
    </row>
    <row r="5892" spans="1:14" s="369" customFormat="1" ht="12.75" hidden="1" customHeight="1" outlineLevel="2" x14ac:dyDescent="0.25">
      <c r="A5892" s="3"/>
      <c r="B5892" s="3"/>
      <c r="C5892" s="392"/>
      <c r="D5892" s="3">
        <v>12</v>
      </c>
      <c r="E5892" s="290" t="e">
        <f ca="1"/>
        <v>#N/A</v>
      </c>
      <c r="F5892" s="291"/>
      <c r="G5892" s="294"/>
      <c r="H5892" s="294"/>
      <c r="I5892" s="294"/>
      <c r="J5892" s="294"/>
      <c r="K5892" s="294"/>
      <c r="L5892" s="294"/>
      <c r="M5892" s="294"/>
      <c r="N5892" s="294"/>
    </row>
    <row r="5893" spans="1:14" s="369" customFormat="1" ht="12.75" hidden="1" customHeight="1" outlineLevel="2" x14ac:dyDescent="0.25">
      <c r="A5893" s="3"/>
      <c r="B5893" s="3"/>
      <c r="C5893" s="392"/>
      <c r="D5893" s="3">
        <v>13</v>
      </c>
      <c r="E5893" s="290" t="e">
        <f ca="1"/>
        <v>#N/A</v>
      </c>
      <c r="F5893" s="291"/>
      <c r="G5893" s="294"/>
      <c r="H5893" s="294"/>
      <c r="I5893" s="294"/>
      <c r="J5893" s="294"/>
      <c r="K5893" s="294"/>
      <c r="L5893" s="294"/>
      <c r="M5893" s="294"/>
      <c r="N5893" s="294"/>
    </row>
    <row r="5894" spans="1:14" s="369" customFormat="1" ht="12.75" hidden="1" customHeight="1" outlineLevel="2" x14ac:dyDescent="0.25">
      <c r="A5894" s="3"/>
      <c r="B5894" s="3"/>
      <c r="C5894" s="392"/>
      <c r="D5894" s="3">
        <v>14</v>
      </c>
      <c r="E5894" s="290" t="e">
        <f ca="1"/>
        <v>#N/A</v>
      </c>
      <c r="F5894" s="291"/>
      <c r="G5894" s="294"/>
      <c r="H5894" s="294"/>
      <c r="I5894" s="294"/>
      <c r="J5894" s="294"/>
      <c r="K5894" s="294"/>
      <c r="L5894" s="294"/>
      <c r="M5894" s="294"/>
      <c r="N5894" s="294"/>
    </row>
    <row r="5895" spans="1:14" s="369" customFormat="1" ht="12.75" hidden="1" customHeight="1" outlineLevel="2" x14ac:dyDescent="0.25">
      <c r="A5895" s="3"/>
      <c r="B5895" s="3"/>
      <c r="C5895" s="392"/>
      <c r="D5895" s="3">
        <v>15</v>
      </c>
      <c r="E5895" s="290" t="e">
        <f ca="1"/>
        <v>#N/A</v>
      </c>
      <c r="F5895" s="291"/>
      <c r="G5895" s="294"/>
      <c r="H5895" s="294"/>
      <c r="I5895" s="294"/>
      <c r="J5895" s="294"/>
      <c r="K5895" s="294"/>
      <c r="L5895" s="294"/>
      <c r="M5895" s="294"/>
      <c r="N5895" s="294"/>
    </row>
    <row r="5896" spans="1:14" s="369" customFormat="1" ht="12.75" hidden="1" customHeight="1" outlineLevel="1" x14ac:dyDescent="0.25">
      <c r="A5896" s="3"/>
      <c r="B5896" s="145" t="str">
        <f ca="1">B5879</f>
        <v>Asset Type 271</v>
      </c>
      <c r="C5896" s="145" t="str">
        <f ca="1">C5879</f>
        <v>Description - Asset Type 271</v>
      </c>
      <c r="D5896" s="3"/>
      <c r="E5896" s="3"/>
      <c r="F5896" s="106" t="s">
        <v>44</v>
      </c>
      <c r="G5896" s="296">
        <f t="shared" ref="G5896:N5896" si="542">SUM(G5881:G5895)</f>
        <v>0</v>
      </c>
      <c r="H5896" s="296">
        <f t="shared" ca="1" si="542"/>
        <v>0</v>
      </c>
      <c r="I5896" s="296">
        <f t="shared" ca="1" si="542"/>
        <v>0</v>
      </c>
      <c r="J5896" s="296">
        <f t="shared" ca="1" si="542"/>
        <v>0</v>
      </c>
      <c r="K5896" s="296">
        <f t="shared" ca="1" si="542"/>
        <v>0</v>
      </c>
      <c r="L5896" s="296">
        <f t="shared" ca="1" si="542"/>
        <v>0</v>
      </c>
      <c r="M5896" s="296">
        <f t="shared" ca="1" si="542"/>
        <v>0</v>
      </c>
      <c r="N5896" s="296">
        <f t="shared" ca="1" si="542"/>
        <v>0</v>
      </c>
    </row>
    <row r="5897" spans="1:14" s="369" customFormat="1" ht="12.75" hidden="1" customHeight="1" outlineLevel="2" x14ac:dyDescent="0.25">
      <c r="A5897" s="217">
        <f>A5879+1</f>
        <v>272</v>
      </c>
      <c r="B5897" s="22" t="str">
        <f ca="1">OFFSET($B$13,$A5897-1,0)</f>
        <v>Asset Type 272</v>
      </c>
      <c r="C5897" s="22" t="str">
        <f ca="1">OFFSET($C$13,$A5897-1,0)</f>
        <v>Description - Asset Type 272</v>
      </c>
      <c r="D5897" s="3"/>
      <c r="E5897" s="109"/>
      <c r="F5897" s="108" t="s">
        <v>41</v>
      </c>
      <c r="G5897" s="295">
        <f t="shared" ref="G5897:N5897" ca="1" si="543">VLOOKUP($B5897,$B$13:$N$512,5+G$5,FALSE)</f>
        <v>0</v>
      </c>
      <c r="H5897" s="295">
        <f t="shared" ca="1" si="543"/>
        <v>0</v>
      </c>
      <c r="I5897" s="295">
        <f t="shared" ca="1" si="543"/>
        <v>0</v>
      </c>
      <c r="J5897" s="295">
        <f t="shared" ca="1" si="543"/>
        <v>0</v>
      </c>
      <c r="K5897" s="295">
        <f t="shared" ca="1" si="543"/>
        <v>0</v>
      </c>
      <c r="L5897" s="295">
        <f t="shared" ca="1" si="543"/>
        <v>0</v>
      </c>
      <c r="M5897" s="295">
        <f t="shared" ca="1" si="543"/>
        <v>0</v>
      </c>
      <c r="N5897" s="295">
        <f t="shared" ca="1" si="543"/>
        <v>0</v>
      </c>
    </row>
    <row r="5898" spans="1:14" s="369" customFormat="1" ht="12.75" hidden="1" customHeight="1" outlineLevel="2" x14ac:dyDescent="0.25">
      <c r="A5898" s="3"/>
      <c r="B5898" s="3"/>
      <c r="C5898" s="21"/>
      <c r="D5898" s="3"/>
      <c r="E5898" s="107"/>
      <c r="F5898" s="106" t="s">
        <v>42</v>
      </c>
      <c r="G5898" s="111">
        <f ca="1">VLOOKUP($B5897,'Input Sheet'!$B$12:$N$511,5+G$5,FALSE)</f>
        <v>0</v>
      </c>
      <c r="H5898" s="111">
        <f ca="1">VLOOKUP($B5897,'Input Sheet'!$B$12:$N$511,5+H$5,FALSE)</f>
        <v>0</v>
      </c>
      <c r="I5898" s="111">
        <f ca="1">VLOOKUP($B5897,'Input Sheet'!$B$12:$N$511,5+I$5,FALSE)</f>
        <v>0</v>
      </c>
      <c r="J5898" s="111">
        <f ca="1">VLOOKUP($B5897,'Input Sheet'!$B$12:$N$511,5+J$5,FALSE)</f>
        <v>0</v>
      </c>
      <c r="K5898" s="111">
        <f ca="1">VLOOKUP($B5897,'Input Sheet'!$B$12:$N$511,5+K$5,FALSE)</f>
        <v>0</v>
      </c>
      <c r="L5898" s="111">
        <f ca="1">VLOOKUP($B5897,'Input Sheet'!$B$12:$N$511,5+L$5,FALSE)</f>
        <v>0</v>
      </c>
      <c r="M5898" s="111">
        <f ca="1">VLOOKUP($B5897,'Input Sheet'!$B$12:$N$511,5+M$5,FALSE)</f>
        <v>0</v>
      </c>
      <c r="N5898" s="111">
        <f ca="1">VLOOKUP($B5897,'Input Sheet'!$B$12:$N$511,5+N$5,FALSE)</f>
        <v>0</v>
      </c>
    </row>
    <row r="5899" spans="1:14" s="369" customFormat="1" ht="12.75" hidden="1" customHeight="1" outlineLevel="2" x14ac:dyDescent="0.25">
      <c r="A5899" s="3"/>
      <c r="B5899" s="3"/>
      <c r="C5899" s="3"/>
      <c r="D5899" s="3">
        <v>1</v>
      </c>
      <c r="E5899" s="290">
        <f t="array" aca="1" ref="E5899:E5913" ca="1">TRANSPOSE(G5897:N5897)</f>
        <v>0</v>
      </c>
      <c r="F5899" s="291"/>
      <c r="G5899" s="292"/>
      <c r="H5899" s="293">
        <f ca="1">IF(OFFSET(H5899,-$D5899,0)="n/a","n/a",IF(H$5&gt;OFFSET(H5899,-$D5899,0)+$D5899,$E5899-SUM($G5899:G5899),($E5899-SUM($G5899:G5899))/(OFFSET(H5899,-$D5899,0)-(H$5-$D5899-1))))</f>
        <v>0</v>
      </c>
      <c r="I5899" s="293">
        <f ca="1">IF(OFFSET(I5899,-$D5899,0)="n/a","n/a",IF(I$5&gt;OFFSET(I5899,-$D5899,0)+$D5899,$E5899-SUM($G5899:H5899),($E5899-SUM($G5899:H5899))/(OFFSET(I5899,-$D5899,0)-(I$5-$D5899-1))))</f>
        <v>0</v>
      </c>
      <c r="J5899" s="293">
        <f ca="1">IF(OFFSET(J5899,-$D5899,0)="n/a","n/a",IF(J$5&gt;OFFSET(J5899,-$D5899,0)+$D5899,$E5899-SUM($G5899:I5899),($E5899-SUM($G5899:I5899))/(OFFSET(J5899,-$D5899,0)-(J$5-$D5899-1))))</f>
        <v>0</v>
      </c>
      <c r="K5899" s="293">
        <f ca="1">IF(OFFSET(K5899,-$D5899,0)="n/a","n/a",IF(K$5&gt;OFFSET(K5899,-$D5899,0)+$D5899,$E5899-SUM($G5899:J5899),($E5899-SUM($G5899:J5899))/(OFFSET(K5899,-$D5899,0)-(K$5-$D5899-1))))</f>
        <v>0</v>
      </c>
      <c r="L5899" s="293">
        <f ca="1">IF(OFFSET(L5899,-$D5899,0)="n/a","n/a",IF(L$5&gt;OFFSET(L5899,-$D5899,0)+$D5899,$E5899-SUM($G5899:K5899),($E5899-SUM($G5899:K5899))/(OFFSET(L5899,-$D5899,0)-(L$5-$D5899-1))))</f>
        <v>0</v>
      </c>
      <c r="M5899" s="293">
        <f ca="1">IF(OFFSET(M5899,-$D5899,0)="n/a","n/a",IF(M$5&gt;OFFSET(M5899,-$D5899,0)+$D5899,$E5899-SUM($G5899:L5899),($E5899-SUM($G5899:L5899))/(OFFSET(M5899,-$D5899,0)-(M$5-$D5899-1))))</f>
        <v>0</v>
      </c>
      <c r="N5899" s="293">
        <f ca="1">IF(OFFSET(N5899,-$D5899,0)="n/a","n/a",IF(N$5&gt;OFFSET(N5899,-$D5899,0)+$D5899,$E5899-SUM($G5899:M5899),($E5899-SUM($G5899:M5899))/(OFFSET(N5899,-$D5899,0)-(N$5-$D5899-1))))</f>
        <v>0</v>
      </c>
    </row>
    <row r="5900" spans="1:14" s="369" customFormat="1" ht="12.75" hidden="1" customHeight="1" outlineLevel="2" x14ac:dyDescent="0.25">
      <c r="A5900" s="3"/>
      <c r="B5900" s="3"/>
      <c r="C5900" s="392" t="s">
        <v>43</v>
      </c>
      <c r="D5900" s="3">
        <v>2</v>
      </c>
      <c r="E5900" s="290">
        <f ca="1"/>
        <v>0</v>
      </c>
      <c r="F5900" s="291"/>
      <c r="G5900" s="294"/>
      <c r="H5900" s="292"/>
      <c r="I5900" s="293">
        <f ca="1">IF(OFFSET(I5900,-$D5900,0)="n/a","n/a",IF(I$5&gt;OFFSET(I5900,-$D5900,0)+$D5900,$E5900-SUM($G5900:H5900),($E5900-SUM($G5900:H5900))/(OFFSET(I5900,-$D5900,0)-(I$5-$D5900-1))))</f>
        <v>0</v>
      </c>
      <c r="J5900" s="293">
        <f ca="1">IF(OFFSET(J5900,-$D5900,0)="n/a","n/a",IF(J$5&gt;OFFSET(J5900,-$D5900,0)+$D5900,$E5900-SUM($G5900:I5900),($E5900-SUM($G5900:I5900))/(OFFSET(J5900,-$D5900,0)-(J$5-$D5900-1))))</f>
        <v>0</v>
      </c>
      <c r="K5900" s="293">
        <f ca="1">IF(OFFSET(K5900,-$D5900,0)="n/a","n/a",IF(K$5&gt;OFFSET(K5900,-$D5900,0)+$D5900,$E5900-SUM($G5900:J5900),($E5900-SUM($G5900:J5900))/(OFFSET(K5900,-$D5900,0)-(K$5-$D5900-1))))</f>
        <v>0</v>
      </c>
      <c r="L5900" s="293">
        <f ca="1">IF(OFFSET(L5900,-$D5900,0)="n/a","n/a",IF(L$5&gt;OFFSET(L5900,-$D5900,0)+$D5900,$E5900-SUM($G5900:K5900),($E5900-SUM($G5900:K5900))/(OFFSET(L5900,-$D5900,0)-(L$5-$D5900-1))))</f>
        <v>0</v>
      </c>
      <c r="M5900" s="293">
        <f ca="1">IF(OFFSET(M5900,-$D5900,0)="n/a","n/a",IF(M$5&gt;OFFSET(M5900,-$D5900,0)+$D5900,$E5900-SUM($G5900:L5900),($E5900-SUM($G5900:L5900))/(OFFSET(M5900,-$D5900,0)-(M$5-$D5900-1))))</f>
        <v>0</v>
      </c>
      <c r="N5900" s="293">
        <f ca="1">IF(OFFSET(N5900,-$D5900,0)="n/a","n/a",IF(N$5&gt;OFFSET(N5900,-$D5900,0)+$D5900,$E5900-SUM($G5900:M5900),($E5900-SUM($G5900:M5900))/(OFFSET(N5900,-$D5900,0)-(N$5-$D5900-1))))</f>
        <v>0</v>
      </c>
    </row>
    <row r="5901" spans="1:14" s="369" customFormat="1" ht="12.75" hidden="1" customHeight="1" outlineLevel="2" x14ac:dyDescent="0.25">
      <c r="A5901" s="3"/>
      <c r="B5901" s="3"/>
      <c r="C5901" s="392"/>
      <c r="D5901" s="3">
        <v>3</v>
      </c>
      <c r="E5901" s="290">
        <f ca="1"/>
        <v>0</v>
      </c>
      <c r="F5901" s="291"/>
      <c r="G5901" s="294"/>
      <c r="H5901" s="294"/>
      <c r="I5901" s="292"/>
      <c r="J5901" s="293">
        <f ca="1">IF(OFFSET(J5901,-$D5901,0)="n/a","n/a",IF(J$5&gt;OFFSET(J5901,-$D5901,0)+$D5901,$E5901-SUM($G5901:I5901),($E5901-SUM($G5901:I5901))/(OFFSET(J5901,-$D5901,0)-(J$5-$D5901-1))))</f>
        <v>0</v>
      </c>
      <c r="K5901" s="293">
        <f ca="1">IF(OFFSET(K5901,-$D5901,0)="n/a","n/a",IF(K$5&gt;OFFSET(K5901,-$D5901,0)+$D5901,$E5901-SUM($G5901:J5901),($E5901-SUM($G5901:J5901))/(OFFSET(K5901,-$D5901,0)-(K$5-$D5901-1))))</f>
        <v>0</v>
      </c>
      <c r="L5901" s="293">
        <f ca="1">IF(OFFSET(L5901,-$D5901,0)="n/a","n/a",IF(L$5&gt;OFFSET(L5901,-$D5901,0)+$D5901,$E5901-SUM($G5901:K5901),($E5901-SUM($G5901:K5901))/(OFFSET(L5901,-$D5901,0)-(L$5-$D5901-1))))</f>
        <v>0</v>
      </c>
      <c r="M5901" s="293">
        <f ca="1">IF(OFFSET(M5901,-$D5901,0)="n/a","n/a",IF(M$5&gt;OFFSET(M5901,-$D5901,0)+$D5901,$E5901-SUM($G5901:L5901),($E5901-SUM($G5901:L5901))/(OFFSET(M5901,-$D5901,0)-(M$5-$D5901-1))))</f>
        <v>0</v>
      </c>
      <c r="N5901" s="293">
        <f ca="1">IF(OFFSET(N5901,-$D5901,0)="n/a","n/a",IF(N$5&gt;OFFSET(N5901,-$D5901,0)+$D5901,$E5901-SUM($G5901:M5901),($E5901-SUM($G5901:M5901))/(OFFSET(N5901,-$D5901,0)-(N$5-$D5901-1))))</f>
        <v>0</v>
      </c>
    </row>
    <row r="5902" spans="1:14" s="369" customFormat="1" ht="12.75" hidden="1" customHeight="1" outlineLevel="2" x14ac:dyDescent="0.25">
      <c r="A5902" s="3"/>
      <c r="B5902" s="3"/>
      <c r="C5902" s="392"/>
      <c r="D5902" s="3">
        <v>4</v>
      </c>
      <c r="E5902" s="290">
        <f ca="1"/>
        <v>0</v>
      </c>
      <c r="F5902" s="291"/>
      <c r="G5902" s="294"/>
      <c r="H5902" s="294"/>
      <c r="I5902" s="294"/>
      <c r="J5902" s="292"/>
      <c r="K5902" s="293">
        <f ca="1">IF(OFFSET(K5902,-$D5902,0)="n/a","n/a",IF(K$5&gt;OFFSET(K5902,-$D5902,0)+$D5902,$E5902-SUM($G5902:J5902),($E5902-SUM($G5902:J5902))/(OFFSET(K5902,-$D5902,0)-(K$5-$D5902-1))))</f>
        <v>0</v>
      </c>
      <c r="L5902" s="293">
        <f ca="1">IF(OFFSET(L5902,-$D5902,0)="n/a","n/a",IF(L$5&gt;OFFSET(L5902,-$D5902,0)+$D5902,$E5902-SUM($G5902:K5902),($E5902-SUM($G5902:K5902))/(OFFSET(L5902,-$D5902,0)-(L$5-$D5902-1))))</f>
        <v>0</v>
      </c>
      <c r="M5902" s="293">
        <f ca="1">IF(OFFSET(M5902,-$D5902,0)="n/a","n/a",IF(M$5&gt;OFFSET(M5902,-$D5902,0)+$D5902,$E5902-SUM($G5902:L5902),($E5902-SUM($G5902:L5902))/(OFFSET(M5902,-$D5902,0)-(M$5-$D5902-1))))</f>
        <v>0</v>
      </c>
      <c r="N5902" s="293">
        <f ca="1">IF(OFFSET(N5902,-$D5902,0)="n/a","n/a",IF(N$5&gt;OFFSET(N5902,-$D5902,0)+$D5902,$E5902-SUM($G5902:M5902),($E5902-SUM($G5902:M5902))/(OFFSET(N5902,-$D5902,0)-(N$5-$D5902-1))))</f>
        <v>0</v>
      </c>
    </row>
    <row r="5903" spans="1:14" s="369" customFormat="1" ht="12.75" hidden="1" customHeight="1" outlineLevel="2" x14ac:dyDescent="0.25">
      <c r="A5903" s="3"/>
      <c r="B5903" s="3"/>
      <c r="C5903" s="392"/>
      <c r="D5903" s="3">
        <v>5</v>
      </c>
      <c r="E5903" s="290">
        <f ca="1"/>
        <v>0</v>
      </c>
      <c r="F5903" s="291"/>
      <c r="G5903" s="294"/>
      <c r="H5903" s="294"/>
      <c r="I5903" s="294"/>
      <c r="J5903" s="294"/>
      <c r="K5903" s="292"/>
      <c r="L5903" s="293">
        <f ca="1">IF(OFFSET(L5903,-$D5903,0)="n/a","n/a",IF(L$5&gt;OFFSET(L5903,-$D5903,0)+$D5903,$E5903-SUM($G5903:K5903),($E5903-SUM($G5903:K5903))/(OFFSET(L5903,-$D5903,0)-(L$5-$D5903-1))))</f>
        <v>0</v>
      </c>
      <c r="M5903" s="293">
        <f ca="1">IF(OFFSET(M5903,-$D5903,0)="n/a","n/a",IF(M$5&gt;OFFSET(M5903,-$D5903,0)+$D5903,$E5903-SUM($G5903:L5903),($E5903-SUM($G5903:L5903))/(OFFSET(M5903,-$D5903,0)-(M$5-$D5903-1))))</f>
        <v>0</v>
      </c>
      <c r="N5903" s="293">
        <f ca="1">IF(OFFSET(N5903,-$D5903,0)="n/a","n/a",IF(N$5&gt;OFFSET(N5903,-$D5903,0)+$D5903,$E5903-SUM($G5903:M5903),($E5903-SUM($G5903:M5903))/(OFFSET(N5903,-$D5903,0)-(N$5-$D5903-1))))</f>
        <v>0</v>
      </c>
    </row>
    <row r="5904" spans="1:14" s="369" customFormat="1" ht="12.75" hidden="1" customHeight="1" outlineLevel="2" x14ac:dyDescent="0.25">
      <c r="A5904" s="3"/>
      <c r="B5904" s="3"/>
      <c r="C5904" s="392"/>
      <c r="D5904" s="3">
        <v>6</v>
      </c>
      <c r="E5904" s="290">
        <f ca="1"/>
        <v>0</v>
      </c>
      <c r="F5904" s="291"/>
      <c r="G5904" s="294"/>
      <c r="H5904" s="294"/>
      <c r="I5904" s="294"/>
      <c r="J5904" s="294"/>
      <c r="K5904" s="294"/>
      <c r="L5904" s="292"/>
      <c r="M5904" s="293">
        <f ca="1">IF(OFFSET(M5904,-$D5904,0)="n/a","n/a",IF(M$5&gt;OFFSET(M5904,-$D5904,0)+$D5904,$E5904-SUM($G5904:L5904),($E5904-SUM($G5904:L5904))/(OFFSET(M5904,-$D5904,0)-(M$5-$D5904-1))))</f>
        <v>0</v>
      </c>
      <c r="N5904" s="293">
        <f ca="1">IF(OFFSET(N5904,-$D5904,0)="n/a","n/a",IF(N$5&gt;OFFSET(N5904,-$D5904,0)+$D5904,$E5904-SUM($G5904:M5904),($E5904-SUM($G5904:M5904))/(OFFSET(N5904,-$D5904,0)-(N$5-$D5904-1))))</f>
        <v>0</v>
      </c>
    </row>
    <row r="5905" spans="1:14" s="369" customFormat="1" ht="12.75" hidden="1" customHeight="1" outlineLevel="2" x14ac:dyDescent="0.25">
      <c r="A5905" s="3"/>
      <c r="B5905" s="3"/>
      <c r="C5905" s="392"/>
      <c r="D5905" s="3">
        <v>7</v>
      </c>
      <c r="E5905" s="290">
        <f ca="1"/>
        <v>0</v>
      </c>
      <c r="F5905" s="291"/>
      <c r="G5905" s="294"/>
      <c r="H5905" s="294"/>
      <c r="I5905" s="294"/>
      <c r="J5905" s="294"/>
      <c r="K5905" s="294"/>
      <c r="L5905" s="294"/>
      <c r="M5905" s="292"/>
      <c r="N5905" s="293">
        <f ca="1">IF(OFFSET(N5905,-$D5905,0)="n/a","n/a",IF(N$5&gt;OFFSET(N5905,-$D5905,0)+$D5905,$E5905-SUM($G5905:M5905),($E5905-SUM($G5905:M5905))/(OFFSET(N5905,-$D5905,0)-(N$5-$D5905-1))))</f>
        <v>0</v>
      </c>
    </row>
    <row r="5906" spans="1:14" s="369" customFormat="1" ht="12.75" hidden="1" customHeight="1" outlineLevel="2" x14ac:dyDescent="0.25">
      <c r="A5906" s="3"/>
      <c r="B5906" s="3"/>
      <c r="C5906" s="392"/>
      <c r="D5906" s="3">
        <v>8</v>
      </c>
      <c r="E5906" s="290">
        <f ca="1"/>
        <v>0</v>
      </c>
      <c r="F5906" s="291"/>
      <c r="G5906" s="294"/>
      <c r="H5906" s="294"/>
      <c r="I5906" s="294"/>
      <c r="J5906" s="294"/>
      <c r="K5906" s="294"/>
      <c r="L5906" s="294"/>
      <c r="M5906" s="294"/>
      <c r="N5906" s="292"/>
    </row>
    <row r="5907" spans="1:14" s="369" customFormat="1" ht="12.75" hidden="1" customHeight="1" outlineLevel="2" x14ac:dyDescent="0.25">
      <c r="A5907" s="3"/>
      <c r="B5907" s="3"/>
      <c r="C5907" s="392"/>
      <c r="D5907" s="3">
        <v>9</v>
      </c>
      <c r="E5907" s="290" t="e">
        <f ca="1"/>
        <v>#N/A</v>
      </c>
      <c r="F5907" s="291"/>
      <c r="G5907" s="294"/>
      <c r="H5907" s="294"/>
      <c r="I5907" s="294"/>
      <c r="J5907" s="294"/>
      <c r="K5907" s="294"/>
      <c r="L5907" s="294"/>
      <c r="M5907" s="294"/>
      <c r="N5907" s="294"/>
    </row>
    <row r="5908" spans="1:14" s="369" customFormat="1" ht="12.75" hidden="1" customHeight="1" outlineLevel="2" x14ac:dyDescent="0.25">
      <c r="A5908" s="3"/>
      <c r="B5908" s="3"/>
      <c r="C5908" s="392"/>
      <c r="D5908" s="3">
        <v>10</v>
      </c>
      <c r="E5908" s="290" t="e">
        <f ca="1"/>
        <v>#N/A</v>
      </c>
      <c r="F5908" s="291"/>
      <c r="G5908" s="294"/>
      <c r="H5908" s="294"/>
      <c r="I5908" s="294"/>
      <c r="J5908" s="294"/>
      <c r="K5908" s="294"/>
      <c r="L5908" s="294"/>
      <c r="M5908" s="294"/>
      <c r="N5908" s="294"/>
    </row>
    <row r="5909" spans="1:14" s="369" customFormat="1" ht="12.75" hidden="1" customHeight="1" outlineLevel="2" x14ac:dyDescent="0.25">
      <c r="A5909" s="3"/>
      <c r="B5909" s="3"/>
      <c r="C5909" s="392"/>
      <c r="D5909" s="3">
        <v>11</v>
      </c>
      <c r="E5909" s="290" t="e">
        <f ca="1"/>
        <v>#N/A</v>
      </c>
      <c r="F5909" s="291"/>
      <c r="G5909" s="294"/>
      <c r="H5909" s="294"/>
      <c r="I5909" s="294"/>
      <c r="J5909" s="294"/>
      <c r="K5909" s="294"/>
      <c r="L5909" s="294"/>
      <c r="M5909" s="294"/>
      <c r="N5909" s="294"/>
    </row>
    <row r="5910" spans="1:14" s="369" customFormat="1" ht="12.75" hidden="1" customHeight="1" outlineLevel="2" x14ac:dyDescent="0.25">
      <c r="A5910" s="3"/>
      <c r="B5910" s="3"/>
      <c r="C5910" s="392"/>
      <c r="D5910" s="3">
        <v>12</v>
      </c>
      <c r="E5910" s="290" t="e">
        <f ca="1"/>
        <v>#N/A</v>
      </c>
      <c r="F5910" s="291"/>
      <c r="G5910" s="294"/>
      <c r="H5910" s="294"/>
      <c r="I5910" s="294"/>
      <c r="J5910" s="294"/>
      <c r="K5910" s="294"/>
      <c r="L5910" s="294"/>
      <c r="M5910" s="294"/>
      <c r="N5910" s="294"/>
    </row>
    <row r="5911" spans="1:14" s="369" customFormat="1" ht="12.75" hidden="1" customHeight="1" outlineLevel="2" x14ac:dyDescent="0.25">
      <c r="A5911" s="3"/>
      <c r="B5911" s="3"/>
      <c r="C5911" s="392"/>
      <c r="D5911" s="3">
        <v>13</v>
      </c>
      <c r="E5911" s="290" t="e">
        <f ca="1"/>
        <v>#N/A</v>
      </c>
      <c r="F5911" s="291"/>
      <c r="G5911" s="294"/>
      <c r="H5911" s="294"/>
      <c r="I5911" s="294"/>
      <c r="J5911" s="294"/>
      <c r="K5911" s="294"/>
      <c r="L5911" s="294"/>
      <c r="M5911" s="294"/>
      <c r="N5911" s="294"/>
    </row>
    <row r="5912" spans="1:14" s="369" customFormat="1" ht="12.75" hidden="1" customHeight="1" outlineLevel="2" x14ac:dyDescent="0.25">
      <c r="A5912" s="3"/>
      <c r="B5912" s="3"/>
      <c r="C5912" s="392"/>
      <c r="D5912" s="3">
        <v>14</v>
      </c>
      <c r="E5912" s="290" t="e">
        <f ca="1"/>
        <v>#N/A</v>
      </c>
      <c r="F5912" s="291"/>
      <c r="G5912" s="294"/>
      <c r="H5912" s="294"/>
      <c r="I5912" s="294"/>
      <c r="J5912" s="294"/>
      <c r="K5912" s="294"/>
      <c r="L5912" s="294"/>
      <c r="M5912" s="294"/>
      <c r="N5912" s="294"/>
    </row>
    <row r="5913" spans="1:14" s="369" customFormat="1" ht="12.75" hidden="1" customHeight="1" outlineLevel="2" x14ac:dyDescent="0.25">
      <c r="A5913" s="3"/>
      <c r="B5913" s="3"/>
      <c r="C5913" s="392"/>
      <c r="D5913" s="3">
        <v>15</v>
      </c>
      <c r="E5913" s="290" t="e">
        <f ca="1"/>
        <v>#N/A</v>
      </c>
      <c r="F5913" s="291"/>
      <c r="G5913" s="294"/>
      <c r="H5913" s="294"/>
      <c r="I5913" s="294"/>
      <c r="J5913" s="294"/>
      <c r="K5913" s="294"/>
      <c r="L5913" s="294"/>
      <c r="M5913" s="294"/>
      <c r="N5913" s="294"/>
    </row>
    <row r="5914" spans="1:14" s="369" customFormat="1" ht="12.75" hidden="1" customHeight="1" outlineLevel="1" x14ac:dyDescent="0.25">
      <c r="A5914" s="3"/>
      <c r="B5914" s="145" t="str">
        <f ca="1">B5897</f>
        <v>Asset Type 272</v>
      </c>
      <c r="C5914" s="145" t="str">
        <f ca="1">C5897</f>
        <v>Description - Asset Type 272</v>
      </c>
      <c r="D5914" s="3"/>
      <c r="E5914" s="3"/>
      <c r="F5914" s="106" t="s">
        <v>44</v>
      </c>
      <c r="G5914" s="296">
        <f t="shared" ref="G5914:N5914" si="544">SUM(G5899:G5913)</f>
        <v>0</v>
      </c>
      <c r="H5914" s="296">
        <f t="shared" ca="1" si="544"/>
        <v>0</v>
      </c>
      <c r="I5914" s="296">
        <f t="shared" ca="1" si="544"/>
        <v>0</v>
      </c>
      <c r="J5914" s="296">
        <f t="shared" ca="1" si="544"/>
        <v>0</v>
      </c>
      <c r="K5914" s="296">
        <f t="shared" ca="1" si="544"/>
        <v>0</v>
      </c>
      <c r="L5914" s="296">
        <f t="shared" ca="1" si="544"/>
        <v>0</v>
      </c>
      <c r="M5914" s="296">
        <f t="shared" ca="1" si="544"/>
        <v>0</v>
      </c>
      <c r="N5914" s="296">
        <f t="shared" ca="1" si="544"/>
        <v>0</v>
      </c>
    </row>
    <row r="5915" spans="1:14" s="369" customFormat="1" ht="12.75" hidden="1" customHeight="1" outlineLevel="2" x14ac:dyDescent="0.25">
      <c r="A5915" s="217">
        <f>A5897+1</f>
        <v>273</v>
      </c>
      <c r="B5915" s="22" t="str">
        <f ca="1">OFFSET($B$13,$A5915-1,0)</f>
        <v>Asset Type 273</v>
      </c>
      <c r="C5915" s="22" t="str">
        <f ca="1">OFFSET($C$13,$A5915-1,0)</f>
        <v>Description - Asset Type 273</v>
      </c>
      <c r="D5915" s="3"/>
      <c r="E5915" s="109"/>
      <c r="F5915" s="108" t="s">
        <v>41</v>
      </c>
      <c r="G5915" s="295">
        <f t="shared" ref="G5915:N5915" ca="1" si="545">VLOOKUP($B5915,$B$13:$N$512,5+G$5,FALSE)</f>
        <v>0</v>
      </c>
      <c r="H5915" s="295">
        <f t="shared" ca="1" si="545"/>
        <v>0</v>
      </c>
      <c r="I5915" s="295">
        <f t="shared" ca="1" si="545"/>
        <v>0</v>
      </c>
      <c r="J5915" s="295">
        <f t="shared" ca="1" si="545"/>
        <v>0</v>
      </c>
      <c r="K5915" s="295">
        <f t="shared" ca="1" si="545"/>
        <v>0</v>
      </c>
      <c r="L5915" s="295">
        <f t="shared" ca="1" si="545"/>
        <v>0</v>
      </c>
      <c r="M5915" s="295">
        <f t="shared" ca="1" si="545"/>
        <v>0</v>
      </c>
      <c r="N5915" s="295">
        <f t="shared" ca="1" si="545"/>
        <v>0</v>
      </c>
    </row>
    <row r="5916" spans="1:14" s="369" customFormat="1" ht="12.75" hidden="1" customHeight="1" outlineLevel="2" x14ac:dyDescent="0.25">
      <c r="A5916" s="3"/>
      <c r="B5916" s="3"/>
      <c r="C5916" s="21"/>
      <c r="D5916" s="3"/>
      <c r="E5916" s="107"/>
      <c r="F5916" s="106" t="s">
        <v>42</v>
      </c>
      <c r="G5916" s="111">
        <f ca="1">VLOOKUP($B5915,'Input Sheet'!$B$12:$N$511,5+G$5,FALSE)</f>
        <v>0</v>
      </c>
      <c r="H5916" s="111">
        <f ca="1">VLOOKUP($B5915,'Input Sheet'!$B$12:$N$511,5+H$5,FALSE)</f>
        <v>0</v>
      </c>
      <c r="I5916" s="111">
        <f ca="1">VLOOKUP($B5915,'Input Sheet'!$B$12:$N$511,5+I$5,FALSE)</f>
        <v>0</v>
      </c>
      <c r="J5916" s="111">
        <f ca="1">VLOOKUP($B5915,'Input Sheet'!$B$12:$N$511,5+J$5,FALSE)</f>
        <v>0</v>
      </c>
      <c r="K5916" s="111">
        <f ca="1">VLOOKUP($B5915,'Input Sheet'!$B$12:$N$511,5+K$5,FALSE)</f>
        <v>0</v>
      </c>
      <c r="L5916" s="111">
        <f ca="1">VLOOKUP($B5915,'Input Sheet'!$B$12:$N$511,5+L$5,FALSE)</f>
        <v>0</v>
      </c>
      <c r="M5916" s="111">
        <f ca="1">VLOOKUP($B5915,'Input Sheet'!$B$12:$N$511,5+M$5,FALSE)</f>
        <v>0</v>
      </c>
      <c r="N5916" s="111">
        <f ca="1">VLOOKUP($B5915,'Input Sheet'!$B$12:$N$511,5+N$5,FALSE)</f>
        <v>0</v>
      </c>
    </row>
    <row r="5917" spans="1:14" s="369" customFormat="1" ht="12.75" hidden="1" customHeight="1" outlineLevel="2" x14ac:dyDescent="0.25">
      <c r="A5917" s="3"/>
      <c r="B5917" s="3"/>
      <c r="C5917" s="3"/>
      <c r="D5917" s="3">
        <v>1</v>
      </c>
      <c r="E5917" s="290">
        <f t="array" aca="1" ref="E5917:E5931" ca="1">TRANSPOSE(G5915:N5915)</f>
        <v>0</v>
      </c>
      <c r="F5917" s="291"/>
      <c r="G5917" s="292"/>
      <c r="H5917" s="293">
        <f ca="1">IF(OFFSET(H5917,-$D5917,0)="n/a","n/a",IF(H$5&gt;OFFSET(H5917,-$D5917,0)+$D5917,$E5917-SUM($G5917:G5917),($E5917-SUM($G5917:G5917))/(OFFSET(H5917,-$D5917,0)-(H$5-$D5917-1))))</f>
        <v>0</v>
      </c>
      <c r="I5917" s="293">
        <f ca="1">IF(OFFSET(I5917,-$D5917,0)="n/a","n/a",IF(I$5&gt;OFFSET(I5917,-$D5917,0)+$D5917,$E5917-SUM($G5917:H5917),($E5917-SUM($G5917:H5917))/(OFFSET(I5917,-$D5917,0)-(I$5-$D5917-1))))</f>
        <v>0</v>
      </c>
      <c r="J5917" s="293">
        <f ca="1">IF(OFFSET(J5917,-$D5917,0)="n/a","n/a",IF(J$5&gt;OFFSET(J5917,-$D5917,0)+$D5917,$E5917-SUM($G5917:I5917),($E5917-SUM($G5917:I5917))/(OFFSET(J5917,-$D5917,0)-(J$5-$D5917-1))))</f>
        <v>0</v>
      </c>
      <c r="K5917" s="293">
        <f ca="1">IF(OFFSET(K5917,-$D5917,0)="n/a","n/a",IF(K$5&gt;OFFSET(K5917,-$D5917,0)+$D5917,$E5917-SUM($G5917:J5917),($E5917-SUM($G5917:J5917))/(OFFSET(K5917,-$D5917,0)-(K$5-$D5917-1))))</f>
        <v>0</v>
      </c>
      <c r="L5917" s="293">
        <f ca="1">IF(OFFSET(L5917,-$D5917,0)="n/a","n/a",IF(L$5&gt;OFFSET(L5917,-$D5917,0)+$D5917,$E5917-SUM($G5917:K5917),($E5917-SUM($G5917:K5917))/(OFFSET(L5917,-$D5917,0)-(L$5-$D5917-1))))</f>
        <v>0</v>
      </c>
      <c r="M5917" s="293">
        <f ca="1">IF(OFFSET(M5917,-$D5917,0)="n/a","n/a",IF(M$5&gt;OFFSET(M5917,-$D5917,0)+$D5917,$E5917-SUM($G5917:L5917),($E5917-SUM($G5917:L5917))/(OFFSET(M5917,-$D5917,0)-(M$5-$D5917-1))))</f>
        <v>0</v>
      </c>
      <c r="N5917" s="293">
        <f ca="1">IF(OFFSET(N5917,-$D5917,0)="n/a","n/a",IF(N$5&gt;OFFSET(N5917,-$D5917,0)+$D5917,$E5917-SUM($G5917:M5917),($E5917-SUM($G5917:M5917))/(OFFSET(N5917,-$D5917,0)-(N$5-$D5917-1))))</f>
        <v>0</v>
      </c>
    </row>
    <row r="5918" spans="1:14" s="369" customFormat="1" ht="12.75" hidden="1" customHeight="1" outlineLevel="2" x14ac:dyDescent="0.25">
      <c r="A5918" s="3"/>
      <c r="B5918" s="3"/>
      <c r="C5918" s="392" t="s">
        <v>43</v>
      </c>
      <c r="D5918" s="3">
        <v>2</v>
      </c>
      <c r="E5918" s="290">
        <f ca="1"/>
        <v>0</v>
      </c>
      <c r="F5918" s="291"/>
      <c r="G5918" s="294"/>
      <c r="H5918" s="292"/>
      <c r="I5918" s="293">
        <f ca="1">IF(OFFSET(I5918,-$D5918,0)="n/a","n/a",IF(I$5&gt;OFFSET(I5918,-$D5918,0)+$D5918,$E5918-SUM($G5918:H5918),($E5918-SUM($G5918:H5918))/(OFFSET(I5918,-$D5918,0)-(I$5-$D5918-1))))</f>
        <v>0</v>
      </c>
      <c r="J5918" s="293">
        <f ca="1">IF(OFFSET(J5918,-$D5918,0)="n/a","n/a",IF(J$5&gt;OFFSET(J5918,-$D5918,0)+$D5918,$E5918-SUM($G5918:I5918),($E5918-SUM($G5918:I5918))/(OFFSET(J5918,-$D5918,0)-(J$5-$D5918-1))))</f>
        <v>0</v>
      </c>
      <c r="K5918" s="293">
        <f ca="1">IF(OFFSET(K5918,-$D5918,0)="n/a","n/a",IF(K$5&gt;OFFSET(K5918,-$D5918,0)+$D5918,$E5918-SUM($G5918:J5918),($E5918-SUM($G5918:J5918))/(OFFSET(K5918,-$D5918,0)-(K$5-$D5918-1))))</f>
        <v>0</v>
      </c>
      <c r="L5918" s="293">
        <f ca="1">IF(OFFSET(L5918,-$D5918,0)="n/a","n/a",IF(L$5&gt;OFFSET(L5918,-$D5918,0)+$D5918,$E5918-SUM($G5918:K5918),($E5918-SUM($G5918:K5918))/(OFFSET(L5918,-$D5918,0)-(L$5-$D5918-1))))</f>
        <v>0</v>
      </c>
      <c r="M5918" s="293">
        <f ca="1">IF(OFFSET(M5918,-$D5918,0)="n/a","n/a",IF(M$5&gt;OFFSET(M5918,-$D5918,0)+$D5918,$E5918-SUM($G5918:L5918),($E5918-SUM($G5918:L5918))/(OFFSET(M5918,-$D5918,0)-(M$5-$D5918-1))))</f>
        <v>0</v>
      </c>
      <c r="N5918" s="293">
        <f ca="1">IF(OFFSET(N5918,-$D5918,0)="n/a","n/a",IF(N$5&gt;OFFSET(N5918,-$D5918,0)+$D5918,$E5918-SUM($G5918:M5918),($E5918-SUM($G5918:M5918))/(OFFSET(N5918,-$D5918,0)-(N$5-$D5918-1))))</f>
        <v>0</v>
      </c>
    </row>
    <row r="5919" spans="1:14" s="369" customFormat="1" ht="12.75" hidden="1" customHeight="1" outlineLevel="2" x14ac:dyDescent="0.25">
      <c r="A5919" s="3"/>
      <c r="B5919" s="3"/>
      <c r="C5919" s="392"/>
      <c r="D5919" s="3">
        <v>3</v>
      </c>
      <c r="E5919" s="290">
        <f ca="1"/>
        <v>0</v>
      </c>
      <c r="F5919" s="291"/>
      <c r="G5919" s="294"/>
      <c r="H5919" s="294"/>
      <c r="I5919" s="292"/>
      <c r="J5919" s="293">
        <f ca="1">IF(OFFSET(J5919,-$D5919,0)="n/a","n/a",IF(J$5&gt;OFFSET(J5919,-$D5919,0)+$D5919,$E5919-SUM($G5919:I5919),($E5919-SUM($G5919:I5919))/(OFFSET(J5919,-$D5919,0)-(J$5-$D5919-1))))</f>
        <v>0</v>
      </c>
      <c r="K5919" s="293">
        <f ca="1">IF(OFFSET(K5919,-$D5919,0)="n/a","n/a",IF(K$5&gt;OFFSET(K5919,-$D5919,0)+$D5919,$E5919-SUM($G5919:J5919),($E5919-SUM($G5919:J5919))/(OFFSET(K5919,-$D5919,0)-(K$5-$D5919-1))))</f>
        <v>0</v>
      </c>
      <c r="L5919" s="293">
        <f ca="1">IF(OFFSET(L5919,-$D5919,0)="n/a","n/a",IF(L$5&gt;OFFSET(L5919,-$D5919,0)+$D5919,$E5919-SUM($G5919:K5919),($E5919-SUM($G5919:K5919))/(OFFSET(L5919,-$D5919,0)-(L$5-$D5919-1))))</f>
        <v>0</v>
      </c>
      <c r="M5919" s="293">
        <f ca="1">IF(OFFSET(M5919,-$D5919,0)="n/a","n/a",IF(M$5&gt;OFFSET(M5919,-$D5919,0)+$D5919,$E5919-SUM($G5919:L5919),($E5919-SUM($G5919:L5919))/(OFFSET(M5919,-$D5919,0)-(M$5-$D5919-1))))</f>
        <v>0</v>
      </c>
      <c r="N5919" s="293">
        <f ca="1">IF(OFFSET(N5919,-$D5919,0)="n/a","n/a",IF(N$5&gt;OFFSET(N5919,-$D5919,0)+$D5919,$E5919-SUM($G5919:M5919),($E5919-SUM($G5919:M5919))/(OFFSET(N5919,-$D5919,0)-(N$5-$D5919-1))))</f>
        <v>0</v>
      </c>
    </row>
    <row r="5920" spans="1:14" s="369" customFormat="1" ht="12.75" hidden="1" customHeight="1" outlineLevel="2" x14ac:dyDescent="0.25">
      <c r="A5920" s="3"/>
      <c r="B5920" s="3"/>
      <c r="C5920" s="392"/>
      <c r="D5920" s="3">
        <v>4</v>
      </c>
      <c r="E5920" s="290">
        <f ca="1"/>
        <v>0</v>
      </c>
      <c r="F5920" s="291"/>
      <c r="G5920" s="294"/>
      <c r="H5920" s="294"/>
      <c r="I5920" s="294"/>
      <c r="J5920" s="292"/>
      <c r="K5920" s="293">
        <f ca="1">IF(OFFSET(K5920,-$D5920,0)="n/a","n/a",IF(K$5&gt;OFFSET(K5920,-$D5920,0)+$D5920,$E5920-SUM($G5920:J5920),($E5920-SUM($G5920:J5920))/(OFFSET(K5920,-$D5920,0)-(K$5-$D5920-1))))</f>
        <v>0</v>
      </c>
      <c r="L5920" s="293">
        <f ca="1">IF(OFFSET(L5920,-$D5920,0)="n/a","n/a",IF(L$5&gt;OFFSET(L5920,-$D5920,0)+$D5920,$E5920-SUM($G5920:K5920),($E5920-SUM($G5920:K5920))/(OFFSET(L5920,-$D5920,0)-(L$5-$D5920-1))))</f>
        <v>0</v>
      </c>
      <c r="M5920" s="293">
        <f ca="1">IF(OFFSET(M5920,-$D5920,0)="n/a","n/a",IF(M$5&gt;OFFSET(M5920,-$D5920,0)+$D5920,$E5920-SUM($G5920:L5920),($E5920-SUM($G5920:L5920))/(OFFSET(M5920,-$D5920,0)-(M$5-$D5920-1))))</f>
        <v>0</v>
      </c>
      <c r="N5920" s="293">
        <f ca="1">IF(OFFSET(N5920,-$D5920,0)="n/a","n/a",IF(N$5&gt;OFFSET(N5920,-$D5920,0)+$D5920,$E5920-SUM($G5920:M5920),($E5920-SUM($G5920:M5920))/(OFFSET(N5920,-$D5920,0)-(N$5-$D5920-1))))</f>
        <v>0</v>
      </c>
    </row>
    <row r="5921" spans="1:14" s="369" customFormat="1" ht="12.75" hidden="1" customHeight="1" outlineLevel="2" x14ac:dyDescent="0.25">
      <c r="A5921" s="3"/>
      <c r="B5921" s="3"/>
      <c r="C5921" s="392"/>
      <c r="D5921" s="3">
        <v>5</v>
      </c>
      <c r="E5921" s="290">
        <f ca="1"/>
        <v>0</v>
      </c>
      <c r="F5921" s="291"/>
      <c r="G5921" s="294"/>
      <c r="H5921" s="294"/>
      <c r="I5921" s="294"/>
      <c r="J5921" s="294"/>
      <c r="K5921" s="292"/>
      <c r="L5921" s="293">
        <f ca="1">IF(OFFSET(L5921,-$D5921,0)="n/a","n/a",IF(L$5&gt;OFFSET(L5921,-$D5921,0)+$D5921,$E5921-SUM($G5921:K5921),($E5921-SUM($G5921:K5921))/(OFFSET(L5921,-$D5921,0)-(L$5-$D5921-1))))</f>
        <v>0</v>
      </c>
      <c r="M5921" s="293">
        <f ca="1">IF(OFFSET(M5921,-$D5921,0)="n/a","n/a",IF(M$5&gt;OFFSET(M5921,-$D5921,0)+$D5921,$E5921-SUM($G5921:L5921),($E5921-SUM($G5921:L5921))/(OFFSET(M5921,-$D5921,0)-(M$5-$D5921-1))))</f>
        <v>0</v>
      </c>
      <c r="N5921" s="293">
        <f ca="1">IF(OFFSET(N5921,-$D5921,0)="n/a","n/a",IF(N$5&gt;OFFSET(N5921,-$D5921,0)+$D5921,$E5921-SUM($G5921:M5921),($E5921-SUM($G5921:M5921))/(OFFSET(N5921,-$D5921,0)-(N$5-$D5921-1))))</f>
        <v>0</v>
      </c>
    </row>
    <row r="5922" spans="1:14" s="369" customFormat="1" ht="12.75" hidden="1" customHeight="1" outlineLevel="2" x14ac:dyDescent="0.25">
      <c r="A5922" s="3"/>
      <c r="B5922" s="3"/>
      <c r="C5922" s="392"/>
      <c r="D5922" s="3">
        <v>6</v>
      </c>
      <c r="E5922" s="290">
        <f ca="1"/>
        <v>0</v>
      </c>
      <c r="F5922" s="291"/>
      <c r="G5922" s="294"/>
      <c r="H5922" s="294"/>
      <c r="I5922" s="294"/>
      <c r="J5922" s="294"/>
      <c r="K5922" s="294"/>
      <c r="L5922" s="292"/>
      <c r="M5922" s="293">
        <f ca="1">IF(OFFSET(M5922,-$D5922,0)="n/a","n/a",IF(M$5&gt;OFFSET(M5922,-$D5922,0)+$D5922,$E5922-SUM($G5922:L5922),($E5922-SUM($G5922:L5922))/(OFFSET(M5922,-$D5922,0)-(M$5-$D5922-1))))</f>
        <v>0</v>
      </c>
      <c r="N5922" s="293">
        <f ca="1">IF(OFFSET(N5922,-$D5922,0)="n/a","n/a",IF(N$5&gt;OFFSET(N5922,-$D5922,0)+$D5922,$E5922-SUM($G5922:M5922),($E5922-SUM($G5922:M5922))/(OFFSET(N5922,-$D5922,0)-(N$5-$D5922-1))))</f>
        <v>0</v>
      </c>
    </row>
    <row r="5923" spans="1:14" s="369" customFormat="1" ht="12.75" hidden="1" customHeight="1" outlineLevel="2" x14ac:dyDescent="0.25">
      <c r="A5923" s="3"/>
      <c r="B5923" s="3"/>
      <c r="C5923" s="392"/>
      <c r="D5923" s="3">
        <v>7</v>
      </c>
      <c r="E5923" s="290">
        <f ca="1"/>
        <v>0</v>
      </c>
      <c r="F5923" s="291"/>
      <c r="G5923" s="294"/>
      <c r="H5923" s="294"/>
      <c r="I5923" s="294"/>
      <c r="J5923" s="294"/>
      <c r="K5923" s="294"/>
      <c r="L5923" s="294"/>
      <c r="M5923" s="292"/>
      <c r="N5923" s="293">
        <f ca="1">IF(OFFSET(N5923,-$D5923,0)="n/a","n/a",IF(N$5&gt;OFFSET(N5923,-$D5923,0)+$D5923,$E5923-SUM($G5923:M5923),($E5923-SUM($G5923:M5923))/(OFFSET(N5923,-$D5923,0)-(N$5-$D5923-1))))</f>
        <v>0</v>
      </c>
    </row>
    <row r="5924" spans="1:14" s="369" customFormat="1" ht="12.75" hidden="1" customHeight="1" outlineLevel="2" x14ac:dyDescent="0.25">
      <c r="A5924" s="3"/>
      <c r="B5924" s="3"/>
      <c r="C5924" s="392"/>
      <c r="D5924" s="3">
        <v>8</v>
      </c>
      <c r="E5924" s="290">
        <f ca="1"/>
        <v>0</v>
      </c>
      <c r="F5924" s="291"/>
      <c r="G5924" s="294"/>
      <c r="H5924" s="294"/>
      <c r="I5924" s="294"/>
      <c r="J5924" s="294"/>
      <c r="K5924" s="294"/>
      <c r="L5924" s="294"/>
      <c r="M5924" s="294"/>
      <c r="N5924" s="292"/>
    </row>
    <row r="5925" spans="1:14" s="369" customFormat="1" ht="12.75" hidden="1" customHeight="1" outlineLevel="2" x14ac:dyDescent="0.25">
      <c r="A5925" s="3"/>
      <c r="B5925" s="3"/>
      <c r="C5925" s="392"/>
      <c r="D5925" s="3">
        <v>9</v>
      </c>
      <c r="E5925" s="290" t="e">
        <f ca="1"/>
        <v>#N/A</v>
      </c>
      <c r="F5925" s="291"/>
      <c r="G5925" s="294"/>
      <c r="H5925" s="294"/>
      <c r="I5925" s="294"/>
      <c r="J5925" s="294"/>
      <c r="K5925" s="294"/>
      <c r="L5925" s="294"/>
      <c r="M5925" s="294"/>
      <c r="N5925" s="294"/>
    </row>
    <row r="5926" spans="1:14" s="369" customFormat="1" ht="12.75" hidden="1" customHeight="1" outlineLevel="2" x14ac:dyDescent="0.25">
      <c r="A5926" s="3"/>
      <c r="B5926" s="3"/>
      <c r="C5926" s="392"/>
      <c r="D5926" s="3">
        <v>10</v>
      </c>
      <c r="E5926" s="290" t="e">
        <f ca="1"/>
        <v>#N/A</v>
      </c>
      <c r="F5926" s="291"/>
      <c r="G5926" s="294"/>
      <c r="H5926" s="294"/>
      <c r="I5926" s="294"/>
      <c r="J5926" s="294"/>
      <c r="K5926" s="294"/>
      <c r="L5926" s="294"/>
      <c r="M5926" s="294"/>
      <c r="N5926" s="294"/>
    </row>
    <row r="5927" spans="1:14" s="369" customFormat="1" ht="12.75" hidden="1" customHeight="1" outlineLevel="2" x14ac:dyDescent="0.25">
      <c r="A5927" s="3"/>
      <c r="B5927" s="3"/>
      <c r="C5927" s="392"/>
      <c r="D5927" s="3">
        <v>11</v>
      </c>
      <c r="E5927" s="290" t="e">
        <f ca="1"/>
        <v>#N/A</v>
      </c>
      <c r="F5927" s="291"/>
      <c r="G5927" s="294"/>
      <c r="H5927" s="294"/>
      <c r="I5927" s="294"/>
      <c r="J5927" s="294"/>
      <c r="K5927" s="294"/>
      <c r="L5927" s="294"/>
      <c r="M5927" s="294"/>
      <c r="N5927" s="294"/>
    </row>
    <row r="5928" spans="1:14" s="369" customFormat="1" ht="12.75" hidden="1" customHeight="1" outlineLevel="2" x14ac:dyDescent="0.25">
      <c r="A5928" s="3"/>
      <c r="B5928" s="3"/>
      <c r="C5928" s="392"/>
      <c r="D5928" s="3">
        <v>12</v>
      </c>
      <c r="E5928" s="290" t="e">
        <f ca="1"/>
        <v>#N/A</v>
      </c>
      <c r="F5928" s="291"/>
      <c r="G5928" s="294"/>
      <c r="H5928" s="294"/>
      <c r="I5928" s="294"/>
      <c r="J5928" s="294"/>
      <c r="K5928" s="294"/>
      <c r="L5928" s="294"/>
      <c r="M5928" s="294"/>
      <c r="N5928" s="294"/>
    </row>
    <row r="5929" spans="1:14" s="369" customFormat="1" ht="12.75" hidden="1" customHeight="1" outlineLevel="2" x14ac:dyDescent="0.25">
      <c r="A5929" s="3"/>
      <c r="B5929" s="3"/>
      <c r="C5929" s="392"/>
      <c r="D5929" s="3">
        <v>13</v>
      </c>
      <c r="E5929" s="290" t="e">
        <f ca="1"/>
        <v>#N/A</v>
      </c>
      <c r="F5929" s="291"/>
      <c r="G5929" s="294"/>
      <c r="H5929" s="294"/>
      <c r="I5929" s="294"/>
      <c r="J5929" s="294"/>
      <c r="K5929" s="294"/>
      <c r="L5929" s="294"/>
      <c r="M5929" s="294"/>
      <c r="N5929" s="294"/>
    </row>
    <row r="5930" spans="1:14" s="369" customFormat="1" ht="12.75" hidden="1" customHeight="1" outlineLevel="2" x14ac:dyDescent="0.25">
      <c r="A5930" s="3"/>
      <c r="B5930" s="3"/>
      <c r="C5930" s="392"/>
      <c r="D5930" s="3">
        <v>14</v>
      </c>
      <c r="E5930" s="290" t="e">
        <f ca="1"/>
        <v>#N/A</v>
      </c>
      <c r="F5930" s="291"/>
      <c r="G5930" s="294"/>
      <c r="H5930" s="294"/>
      <c r="I5930" s="294"/>
      <c r="J5930" s="294"/>
      <c r="K5930" s="294"/>
      <c r="L5930" s="294"/>
      <c r="M5930" s="294"/>
      <c r="N5930" s="294"/>
    </row>
    <row r="5931" spans="1:14" s="369" customFormat="1" ht="12.75" hidden="1" customHeight="1" outlineLevel="2" x14ac:dyDescent="0.25">
      <c r="A5931" s="3"/>
      <c r="B5931" s="3"/>
      <c r="C5931" s="392"/>
      <c r="D5931" s="3">
        <v>15</v>
      </c>
      <c r="E5931" s="290" t="e">
        <f ca="1"/>
        <v>#N/A</v>
      </c>
      <c r="F5931" s="291"/>
      <c r="G5931" s="294"/>
      <c r="H5931" s="294"/>
      <c r="I5931" s="294"/>
      <c r="J5931" s="294"/>
      <c r="K5931" s="294"/>
      <c r="L5931" s="294"/>
      <c r="M5931" s="294"/>
      <c r="N5931" s="294"/>
    </row>
    <row r="5932" spans="1:14" s="369" customFormat="1" ht="12.75" hidden="1" customHeight="1" outlineLevel="1" x14ac:dyDescent="0.25">
      <c r="A5932" s="3"/>
      <c r="B5932" s="145" t="str">
        <f ca="1">B5915</f>
        <v>Asset Type 273</v>
      </c>
      <c r="C5932" s="145" t="str">
        <f ca="1">C5915</f>
        <v>Description - Asset Type 273</v>
      </c>
      <c r="D5932" s="3"/>
      <c r="E5932" s="3"/>
      <c r="F5932" s="106" t="s">
        <v>44</v>
      </c>
      <c r="G5932" s="296">
        <f t="shared" ref="G5932:N5932" si="546">SUM(G5917:G5931)</f>
        <v>0</v>
      </c>
      <c r="H5932" s="296">
        <f t="shared" ca="1" si="546"/>
        <v>0</v>
      </c>
      <c r="I5932" s="296">
        <f t="shared" ca="1" si="546"/>
        <v>0</v>
      </c>
      <c r="J5932" s="296">
        <f t="shared" ca="1" si="546"/>
        <v>0</v>
      </c>
      <c r="K5932" s="296">
        <f t="shared" ca="1" si="546"/>
        <v>0</v>
      </c>
      <c r="L5932" s="296">
        <f t="shared" ca="1" si="546"/>
        <v>0</v>
      </c>
      <c r="M5932" s="296">
        <f t="shared" ca="1" si="546"/>
        <v>0</v>
      </c>
      <c r="N5932" s="296">
        <f t="shared" ca="1" si="546"/>
        <v>0</v>
      </c>
    </row>
    <row r="5933" spans="1:14" s="369" customFormat="1" ht="12.75" hidden="1" customHeight="1" outlineLevel="2" x14ac:dyDescent="0.25">
      <c r="A5933" s="217">
        <f>A5915+1</f>
        <v>274</v>
      </c>
      <c r="B5933" s="22" t="str">
        <f ca="1">OFFSET($B$13,$A5933-1,0)</f>
        <v>Asset Type 274</v>
      </c>
      <c r="C5933" s="22" t="str">
        <f ca="1">OFFSET($C$13,$A5933-1,0)</f>
        <v>Description - Asset Type 274</v>
      </c>
      <c r="D5933" s="3"/>
      <c r="E5933" s="109"/>
      <c r="F5933" s="108" t="s">
        <v>41</v>
      </c>
      <c r="G5933" s="295">
        <f t="shared" ref="G5933:N5933" ca="1" si="547">VLOOKUP($B5933,$B$13:$N$512,5+G$5,FALSE)</f>
        <v>0</v>
      </c>
      <c r="H5933" s="295">
        <f t="shared" ca="1" si="547"/>
        <v>0</v>
      </c>
      <c r="I5933" s="295">
        <f t="shared" ca="1" si="547"/>
        <v>0</v>
      </c>
      <c r="J5933" s="295">
        <f t="shared" ca="1" si="547"/>
        <v>0</v>
      </c>
      <c r="K5933" s="295">
        <f t="shared" ca="1" si="547"/>
        <v>0</v>
      </c>
      <c r="L5933" s="295">
        <f t="shared" ca="1" si="547"/>
        <v>0</v>
      </c>
      <c r="M5933" s="295">
        <f t="shared" ca="1" si="547"/>
        <v>0</v>
      </c>
      <c r="N5933" s="295">
        <f t="shared" ca="1" si="547"/>
        <v>0</v>
      </c>
    </row>
    <row r="5934" spans="1:14" s="369" customFormat="1" ht="12.75" hidden="1" customHeight="1" outlineLevel="2" x14ac:dyDescent="0.25">
      <c r="A5934" s="3"/>
      <c r="B5934" s="3"/>
      <c r="C5934" s="21"/>
      <c r="D5934" s="3"/>
      <c r="E5934" s="107"/>
      <c r="F5934" s="106" t="s">
        <v>42</v>
      </c>
      <c r="G5934" s="111">
        <f ca="1">VLOOKUP($B5933,'Input Sheet'!$B$12:$N$511,5+G$5,FALSE)</f>
        <v>0</v>
      </c>
      <c r="H5934" s="111">
        <f ca="1">VLOOKUP($B5933,'Input Sheet'!$B$12:$N$511,5+H$5,FALSE)</f>
        <v>0</v>
      </c>
      <c r="I5934" s="111">
        <f ca="1">VLOOKUP($B5933,'Input Sheet'!$B$12:$N$511,5+I$5,FALSE)</f>
        <v>0</v>
      </c>
      <c r="J5934" s="111">
        <f ca="1">VLOOKUP($B5933,'Input Sheet'!$B$12:$N$511,5+J$5,FALSE)</f>
        <v>0</v>
      </c>
      <c r="K5934" s="111">
        <f ca="1">VLOOKUP($B5933,'Input Sheet'!$B$12:$N$511,5+K$5,FALSE)</f>
        <v>0</v>
      </c>
      <c r="L5934" s="111">
        <f ca="1">VLOOKUP($B5933,'Input Sheet'!$B$12:$N$511,5+L$5,FALSE)</f>
        <v>0</v>
      </c>
      <c r="M5934" s="111">
        <f ca="1">VLOOKUP($B5933,'Input Sheet'!$B$12:$N$511,5+M$5,FALSE)</f>
        <v>0</v>
      </c>
      <c r="N5934" s="111">
        <f ca="1">VLOOKUP($B5933,'Input Sheet'!$B$12:$N$511,5+N$5,FALSE)</f>
        <v>0</v>
      </c>
    </row>
    <row r="5935" spans="1:14" s="369" customFormat="1" ht="12.75" hidden="1" customHeight="1" outlineLevel="2" x14ac:dyDescent="0.25">
      <c r="A5935" s="3"/>
      <c r="B5935" s="3"/>
      <c r="C5935" s="3"/>
      <c r="D5935" s="3">
        <v>1</v>
      </c>
      <c r="E5935" s="290">
        <f t="array" aca="1" ref="E5935:E5949" ca="1">TRANSPOSE(G5933:N5933)</f>
        <v>0</v>
      </c>
      <c r="F5935" s="291"/>
      <c r="G5935" s="292"/>
      <c r="H5935" s="293">
        <f ca="1">IF(OFFSET(H5935,-$D5935,0)="n/a","n/a",IF(H$5&gt;OFFSET(H5935,-$D5935,0)+$D5935,$E5935-SUM($G5935:G5935),($E5935-SUM($G5935:G5935))/(OFFSET(H5935,-$D5935,0)-(H$5-$D5935-1))))</f>
        <v>0</v>
      </c>
      <c r="I5935" s="293">
        <f ca="1">IF(OFFSET(I5935,-$D5935,0)="n/a","n/a",IF(I$5&gt;OFFSET(I5935,-$D5935,0)+$D5935,$E5935-SUM($G5935:H5935),($E5935-SUM($G5935:H5935))/(OFFSET(I5935,-$D5935,0)-(I$5-$D5935-1))))</f>
        <v>0</v>
      </c>
      <c r="J5935" s="293">
        <f ca="1">IF(OFFSET(J5935,-$D5935,0)="n/a","n/a",IF(J$5&gt;OFFSET(J5935,-$D5935,0)+$D5935,$E5935-SUM($G5935:I5935),($E5935-SUM($G5935:I5935))/(OFFSET(J5935,-$D5935,0)-(J$5-$D5935-1))))</f>
        <v>0</v>
      </c>
      <c r="K5935" s="293">
        <f ca="1">IF(OFFSET(K5935,-$D5935,0)="n/a","n/a",IF(K$5&gt;OFFSET(K5935,-$D5935,0)+$D5935,$E5935-SUM($G5935:J5935),($E5935-SUM($G5935:J5935))/(OFFSET(K5935,-$D5935,0)-(K$5-$D5935-1))))</f>
        <v>0</v>
      </c>
      <c r="L5935" s="293">
        <f ca="1">IF(OFFSET(L5935,-$D5935,0)="n/a","n/a",IF(L$5&gt;OFFSET(L5935,-$D5935,0)+$D5935,$E5935-SUM($G5935:K5935),($E5935-SUM($G5935:K5935))/(OFFSET(L5935,-$D5935,0)-(L$5-$D5935-1))))</f>
        <v>0</v>
      </c>
      <c r="M5935" s="293">
        <f ca="1">IF(OFFSET(M5935,-$D5935,0)="n/a","n/a",IF(M$5&gt;OFFSET(M5935,-$D5935,0)+$D5935,$E5935-SUM($G5935:L5935),($E5935-SUM($G5935:L5935))/(OFFSET(M5935,-$D5935,0)-(M$5-$D5935-1))))</f>
        <v>0</v>
      </c>
      <c r="N5935" s="293">
        <f ca="1">IF(OFFSET(N5935,-$D5935,0)="n/a","n/a",IF(N$5&gt;OFFSET(N5935,-$D5935,0)+$D5935,$E5935-SUM($G5935:M5935),($E5935-SUM($G5935:M5935))/(OFFSET(N5935,-$D5935,0)-(N$5-$D5935-1))))</f>
        <v>0</v>
      </c>
    </row>
    <row r="5936" spans="1:14" s="369" customFormat="1" ht="12.75" hidden="1" customHeight="1" outlineLevel="2" x14ac:dyDescent="0.25">
      <c r="A5936" s="3"/>
      <c r="B5936" s="3"/>
      <c r="C5936" s="392" t="s">
        <v>43</v>
      </c>
      <c r="D5936" s="3">
        <v>2</v>
      </c>
      <c r="E5936" s="290">
        <f ca="1"/>
        <v>0</v>
      </c>
      <c r="F5936" s="291"/>
      <c r="G5936" s="294"/>
      <c r="H5936" s="292"/>
      <c r="I5936" s="293">
        <f ca="1">IF(OFFSET(I5936,-$D5936,0)="n/a","n/a",IF(I$5&gt;OFFSET(I5936,-$D5936,0)+$D5936,$E5936-SUM($G5936:H5936),($E5936-SUM($G5936:H5936))/(OFFSET(I5936,-$D5936,0)-(I$5-$D5936-1))))</f>
        <v>0</v>
      </c>
      <c r="J5936" s="293">
        <f ca="1">IF(OFFSET(J5936,-$D5936,0)="n/a","n/a",IF(J$5&gt;OFFSET(J5936,-$D5936,0)+$D5936,$E5936-SUM($G5936:I5936),($E5936-SUM($G5936:I5936))/(OFFSET(J5936,-$D5936,0)-(J$5-$D5936-1))))</f>
        <v>0</v>
      </c>
      <c r="K5936" s="293">
        <f ca="1">IF(OFFSET(K5936,-$D5936,0)="n/a","n/a",IF(K$5&gt;OFFSET(K5936,-$D5936,0)+$D5936,$E5936-SUM($G5936:J5936),($E5936-SUM($G5936:J5936))/(OFFSET(K5936,-$D5936,0)-(K$5-$D5936-1))))</f>
        <v>0</v>
      </c>
      <c r="L5936" s="293">
        <f ca="1">IF(OFFSET(L5936,-$D5936,0)="n/a","n/a",IF(L$5&gt;OFFSET(L5936,-$D5936,0)+$D5936,$E5936-SUM($G5936:K5936),($E5936-SUM($G5936:K5936))/(OFFSET(L5936,-$D5936,0)-(L$5-$D5936-1))))</f>
        <v>0</v>
      </c>
      <c r="M5936" s="293">
        <f ca="1">IF(OFFSET(M5936,-$D5936,0)="n/a","n/a",IF(M$5&gt;OFFSET(M5936,-$D5936,0)+$D5936,$E5936-SUM($G5936:L5936),($E5936-SUM($G5936:L5936))/(OFFSET(M5936,-$D5936,0)-(M$5-$D5936-1))))</f>
        <v>0</v>
      </c>
      <c r="N5936" s="293">
        <f ca="1">IF(OFFSET(N5936,-$D5936,0)="n/a","n/a",IF(N$5&gt;OFFSET(N5936,-$D5936,0)+$D5936,$E5936-SUM($G5936:M5936),($E5936-SUM($G5936:M5936))/(OFFSET(N5936,-$D5936,0)-(N$5-$D5936-1))))</f>
        <v>0</v>
      </c>
    </row>
    <row r="5937" spans="1:14" s="369" customFormat="1" ht="12.75" hidden="1" customHeight="1" outlineLevel="2" x14ac:dyDescent="0.25">
      <c r="A5937" s="3"/>
      <c r="B5937" s="3"/>
      <c r="C5937" s="392"/>
      <c r="D5937" s="3">
        <v>3</v>
      </c>
      <c r="E5937" s="290">
        <f ca="1"/>
        <v>0</v>
      </c>
      <c r="F5937" s="291"/>
      <c r="G5937" s="294"/>
      <c r="H5937" s="294"/>
      <c r="I5937" s="292"/>
      <c r="J5937" s="293">
        <f ca="1">IF(OFFSET(J5937,-$D5937,0)="n/a","n/a",IF(J$5&gt;OFFSET(J5937,-$D5937,0)+$D5937,$E5937-SUM($G5937:I5937),($E5937-SUM($G5937:I5937))/(OFFSET(J5937,-$D5937,0)-(J$5-$D5937-1))))</f>
        <v>0</v>
      </c>
      <c r="K5937" s="293">
        <f ca="1">IF(OFFSET(K5937,-$D5937,0)="n/a","n/a",IF(K$5&gt;OFFSET(K5937,-$D5937,0)+$D5937,$E5937-SUM($G5937:J5937),($E5937-SUM($G5937:J5937))/(OFFSET(K5937,-$D5937,0)-(K$5-$D5937-1))))</f>
        <v>0</v>
      </c>
      <c r="L5937" s="293">
        <f ca="1">IF(OFFSET(L5937,-$D5937,0)="n/a","n/a",IF(L$5&gt;OFFSET(L5937,-$D5937,0)+$D5937,$E5937-SUM($G5937:K5937),($E5937-SUM($G5937:K5937))/(OFFSET(L5937,-$D5937,0)-(L$5-$D5937-1))))</f>
        <v>0</v>
      </c>
      <c r="M5937" s="293">
        <f ca="1">IF(OFFSET(M5937,-$D5937,0)="n/a","n/a",IF(M$5&gt;OFFSET(M5937,-$D5937,0)+$D5937,$E5937-SUM($G5937:L5937),($E5937-SUM($G5937:L5937))/(OFFSET(M5937,-$D5937,0)-(M$5-$D5937-1))))</f>
        <v>0</v>
      </c>
      <c r="N5937" s="293">
        <f ca="1">IF(OFFSET(N5937,-$D5937,0)="n/a","n/a",IF(N$5&gt;OFFSET(N5937,-$D5937,0)+$D5937,$E5937-SUM($G5937:M5937),($E5937-SUM($G5937:M5937))/(OFFSET(N5937,-$D5937,0)-(N$5-$D5937-1))))</f>
        <v>0</v>
      </c>
    </row>
    <row r="5938" spans="1:14" s="369" customFormat="1" ht="12.75" hidden="1" customHeight="1" outlineLevel="2" x14ac:dyDescent="0.25">
      <c r="A5938" s="3"/>
      <c r="B5938" s="3"/>
      <c r="C5938" s="392"/>
      <c r="D5938" s="3">
        <v>4</v>
      </c>
      <c r="E5938" s="290">
        <f ca="1"/>
        <v>0</v>
      </c>
      <c r="F5938" s="291"/>
      <c r="G5938" s="294"/>
      <c r="H5938" s="294"/>
      <c r="I5938" s="294"/>
      <c r="J5938" s="292"/>
      <c r="K5938" s="293">
        <f ca="1">IF(OFFSET(K5938,-$D5938,0)="n/a","n/a",IF(K$5&gt;OFFSET(K5938,-$D5938,0)+$D5938,$E5938-SUM($G5938:J5938),($E5938-SUM($G5938:J5938))/(OFFSET(K5938,-$D5938,0)-(K$5-$D5938-1))))</f>
        <v>0</v>
      </c>
      <c r="L5938" s="293">
        <f ca="1">IF(OFFSET(L5938,-$D5938,0)="n/a","n/a",IF(L$5&gt;OFFSET(L5938,-$D5938,0)+$D5938,$E5938-SUM($G5938:K5938),($E5938-SUM($G5938:K5938))/(OFFSET(L5938,-$D5938,0)-(L$5-$D5938-1))))</f>
        <v>0</v>
      </c>
      <c r="M5938" s="293">
        <f ca="1">IF(OFFSET(M5938,-$D5938,0)="n/a","n/a",IF(M$5&gt;OFFSET(M5938,-$D5938,0)+$D5938,$E5938-SUM($G5938:L5938),($E5938-SUM($G5938:L5938))/(OFFSET(M5938,-$D5938,0)-(M$5-$D5938-1))))</f>
        <v>0</v>
      </c>
      <c r="N5938" s="293">
        <f ca="1">IF(OFFSET(N5938,-$D5938,0)="n/a","n/a",IF(N$5&gt;OFFSET(N5938,-$D5938,0)+$D5938,$E5938-SUM($G5938:M5938),($E5938-SUM($G5938:M5938))/(OFFSET(N5938,-$D5938,0)-(N$5-$D5938-1))))</f>
        <v>0</v>
      </c>
    </row>
    <row r="5939" spans="1:14" s="369" customFormat="1" ht="12.75" hidden="1" customHeight="1" outlineLevel="2" x14ac:dyDescent="0.25">
      <c r="A5939" s="3"/>
      <c r="B5939" s="3"/>
      <c r="C5939" s="392"/>
      <c r="D5939" s="3">
        <v>5</v>
      </c>
      <c r="E5939" s="290">
        <f ca="1"/>
        <v>0</v>
      </c>
      <c r="F5939" s="291"/>
      <c r="G5939" s="294"/>
      <c r="H5939" s="294"/>
      <c r="I5939" s="294"/>
      <c r="J5939" s="294"/>
      <c r="K5939" s="292"/>
      <c r="L5939" s="293">
        <f ca="1">IF(OFFSET(L5939,-$D5939,0)="n/a","n/a",IF(L$5&gt;OFFSET(L5939,-$D5939,0)+$D5939,$E5939-SUM($G5939:K5939),($E5939-SUM($G5939:K5939))/(OFFSET(L5939,-$D5939,0)-(L$5-$D5939-1))))</f>
        <v>0</v>
      </c>
      <c r="M5939" s="293">
        <f ca="1">IF(OFFSET(M5939,-$D5939,0)="n/a","n/a",IF(M$5&gt;OFFSET(M5939,-$D5939,0)+$D5939,$E5939-SUM($G5939:L5939),($E5939-SUM($G5939:L5939))/(OFFSET(M5939,-$D5939,0)-(M$5-$D5939-1))))</f>
        <v>0</v>
      </c>
      <c r="N5939" s="293">
        <f ca="1">IF(OFFSET(N5939,-$D5939,0)="n/a","n/a",IF(N$5&gt;OFFSET(N5939,-$D5939,0)+$D5939,$E5939-SUM($G5939:M5939),($E5939-SUM($G5939:M5939))/(OFFSET(N5939,-$D5939,0)-(N$5-$D5939-1))))</f>
        <v>0</v>
      </c>
    </row>
    <row r="5940" spans="1:14" s="369" customFormat="1" ht="12.75" hidden="1" customHeight="1" outlineLevel="2" x14ac:dyDescent="0.25">
      <c r="A5940" s="3"/>
      <c r="B5940" s="3"/>
      <c r="C5940" s="392"/>
      <c r="D5940" s="3">
        <v>6</v>
      </c>
      <c r="E5940" s="290">
        <f ca="1"/>
        <v>0</v>
      </c>
      <c r="F5940" s="291"/>
      <c r="G5940" s="294"/>
      <c r="H5940" s="294"/>
      <c r="I5940" s="294"/>
      <c r="J5940" s="294"/>
      <c r="K5940" s="294"/>
      <c r="L5940" s="292"/>
      <c r="M5940" s="293">
        <f ca="1">IF(OFFSET(M5940,-$D5940,0)="n/a","n/a",IF(M$5&gt;OFFSET(M5940,-$D5940,0)+$D5940,$E5940-SUM($G5940:L5940),($E5940-SUM($G5940:L5940))/(OFFSET(M5940,-$D5940,0)-(M$5-$D5940-1))))</f>
        <v>0</v>
      </c>
      <c r="N5940" s="293">
        <f ca="1">IF(OFFSET(N5940,-$D5940,0)="n/a","n/a",IF(N$5&gt;OFFSET(N5940,-$D5940,0)+$D5940,$E5940-SUM($G5940:M5940),($E5940-SUM($G5940:M5940))/(OFFSET(N5940,-$D5940,0)-(N$5-$D5940-1))))</f>
        <v>0</v>
      </c>
    </row>
    <row r="5941" spans="1:14" s="369" customFormat="1" ht="12.75" hidden="1" customHeight="1" outlineLevel="2" x14ac:dyDescent="0.25">
      <c r="A5941" s="3"/>
      <c r="B5941" s="3"/>
      <c r="C5941" s="392"/>
      <c r="D5941" s="3">
        <v>7</v>
      </c>
      <c r="E5941" s="290">
        <f ca="1"/>
        <v>0</v>
      </c>
      <c r="F5941" s="291"/>
      <c r="G5941" s="294"/>
      <c r="H5941" s="294"/>
      <c r="I5941" s="294"/>
      <c r="J5941" s="294"/>
      <c r="K5941" s="294"/>
      <c r="L5941" s="294"/>
      <c r="M5941" s="292"/>
      <c r="N5941" s="293">
        <f ca="1">IF(OFFSET(N5941,-$D5941,0)="n/a","n/a",IF(N$5&gt;OFFSET(N5941,-$D5941,0)+$D5941,$E5941-SUM($G5941:M5941),($E5941-SUM($G5941:M5941))/(OFFSET(N5941,-$D5941,0)-(N$5-$D5941-1))))</f>
        <v>0</v>
      </c>
    </row>
    <row r="5942" spans="1:14" s="369" customFormat="1" ht="12.75" hidden="1" customHeight="1" outlineLevel="2" x14ac:dyDescent="0.25">
      <c r="A5942" s="3"/>
      <c r="B5942" s="3"/>
      <c r="C5942" s="392"/>
      <c r="D5942" s="3">
        <v>8</v>
      </c>
      <c r="E5942" s="290">
        <f ca="1"/>
        <v>0</v>
      </c>
      <c r="F5942" s="291"/>
      <c r="G5942" s="294"/>
      <c r="H5942" s="294"/>
      <c r="I5942" s="294"/>
      <c r="J5942" s="294"/>
      <c r="K5942" s="294"/>
      <c r="L5942" s="294"/>
      <c r="M5942" s="294"/>
      <c r="N5942" s="292"/>
    </row>
    <row r="5943" spans="1:14" s="369" customFormat="1" ht="12.75" hidden="1" customHeight="1" outlineLevel="2" x14ac:dyDescent="0.25">
      <c r="A5943" s="3"/>
      <c r="B5943" s="3"/>
      <c r="C5943" s="392"/>
      <c r="D5943" s="3">
        <v>9</v>
      </c>
      <c r="E5943" s="290" t="e">
        <f ca="1"/>
        <v>#N/A</v>
      </c>
      <c r="F5943" s="291"/>
      <c r="G5943" s="294"/>
      <c r="H5943" s="294"/>
      <c r="I5943" s="294"/>
      <c r="J5943" s="294"/>
      <c r="K5943" s="294"/>
      <c r="L5943" s="294"/>
      <c r="M5943" s="294"/>
      <c r="N5943" s="294"/>
    </row>
    <row r="5944" spans="1:14" s="369" customFormat="1" ht="12.75" hidden="1" customHeight="1" outlineLevel="2" x14ac:dyDescent="0.25">
      <c r="A5944" s="3"/>
      <c r="B5944" s="3"/>
      <c r="C5944" s="392"/>
      <c r="D5944" s="3">
        <v>10</v>
      </c>
      <c r="E5944" s="290" t="e">
        <f ca="1"/>
        <v>#N/A</v>
      </c>
      <c r="F5944" s="291"/>
      <c r="G5944" s="294"/>
      <c r="H5944" s="294"/>
      <c r="I5944" s="294"/>
      <c r="J5944" s="294"/>
      <c r="K5944" s="294"/>
      <c r="L5944" s="294"/>
      <c r="M5944" s="294"/>
      <c r="N5944" s="294"/>
    </row>
    <row r="5945" spans="1:14" s="369" customFormat="1" ht="12.75" hidden="1" customHeight="1" outlineLevel="2" x14ac:dyDescent="0.25">
      <c r="A5945" s="3"/>
      <c r="B5945" s="3"/>
      <c r="C5945" s="392"/>
      <c r="D5945" s="3">
        <v>11</v>
      </c>
      <c r="E5945" s="290" t="e">
        <f ca="1"/>
        <v>#N/A</v>
      </c>
      <c r="F5945" s="291"/>
      <c r="G5945" s="294"/>
      <c r="H5945" s="294"/>
      <c r="I5945" s="294"/>
      <c r="J5945" s="294"/>
      <c r="K5945" s="294"/>
      <c r="L5945" s="294"/>
      <c r="M5945" s="294"/>
      <c r="N5945" s="294"/>
    </row>
    <row r="5946" spans="1:14" s="369" customFormat="1" ht="12.75" hidden="1" customHeight="1" outlineLevel="2" x14ac:dyDescent="0.25">
      <c r="A5946" s="3"/>
      <c r="B5946" s="3"/>
      <c r="C5946" s="392"/>
      <c r="D5946" s="3">
        <v>12</v>
      </c>
      <c r="E5946" s="290" t="e">
        <f ca="1"/>
        <v>#N/A</v>
      </c>
      <c r="F5946" s="291"/>
      <c r="G5946" s="294"/>
      <c r="H5946" s="294"/>
      <c r="I5946" s="294"/>
      <c r="J5946" s="294"/>
      <c r="K5946" s="294"/>
      <c r="L5946" s="294"/>
      <c r="M5946" s="294"/>
      <c r="N5946" s="294"/>
    </row>
    <row r="5947" spans="1:14" s="369" customFormat="1" ht="12.75" hidden="1" customHeight="1" outlineLevel="2" x14ac:dyDescent="0.25">
      <c r="A5947" s="3"/>
      <c r="B5947" s="3"/>
      <c r="C5947" s="392"/>
      <c r="D5947" s="3">
        <v>13</v>
      </c>
      <c r="E5947" s="290" t="e">
        <f ca="1"/>
        <v>#N/A</v>
      </c>
      <c r="F5947" s="291"/>
      <c r="G5947" s="294"/>
      <c r="H5947" s="294"/>
      <c r="I5947" s="294"/>
      <c r="J5947" s="294"/>
      <c r="K5947" s="294"/>
      <c r="L5947" s="294"/>
      <c r="M5947" s="294"/>
      <c r="N5947" s="294"/>
    </row>
    <row r="5948" spans="1:14" s="369" customFormat="1" ht="12.75" hidden="1" customHeight="1" outlineLevel="2" x14ac:dyDescent="0.25">
      <c r="A5948" s="3"/>
      <c r="B5948" s="3"/>
      <c r="C5948" s="392"/>
      <c r="D5948" s="3">
        <v>14</v>
      </c>
      <c r="E5948" s="290" t="e">
        <f ca="1"/>
        <v>#N/A</v>
      </c>
      <c r="F5948" s="291"/>
      <c r="G5948" s="294"/>
      <c r="H5948" s="294"/>
      <c r="I5948" s="294"/>
      <c r="J5948" s="294"/>
      <c r="K5948" s="294"/>
      <c r="L5948" s="294"/>
      <c r="M5948" s="294"/>
      <c r="N5948" s="294"/>
    </row>
    <row r="5949" spans="1:14" s="369" customFormat="1" ht="12.75" hidden="1" customHeight="1" outlineLevel="2" x14ac:dyDescent="0.25">
      <c r="A5949" s="3"/>
      <c r="B5949" s="3"/>
      <c r="C5949" s="392"/>
      <c r="D5949" s="3">
        <v>15</v>
      </c>
      <c r="E5949" s="290" t="e">
        <f ca="1"/>
        <v>#N/A</v>
      </c>
      <c r="F5949" s="291"/>
      <c r="G5949" s="294"/>
      <c r="H5949" s="294"/>
      <c r="I5949" s="294"/>
      <c r="J5949" s="294"/>
      <c r="K5949" s="294"/>
      <c r="L5949" s="294"/>
      <c r="M5949" s="294"/>
      <c r="N5949" s="294"/>
    </row>
    <row r="5950" spans="1:14" s="369" customFormat="1" ht="12.75" hidden="1" customHeight="1" outlineLevel="1" x14ac:dyDescent="0.25">
      <c r="A5950" s="3"/>
      <c r="B5950" s="145" t="str">
        <f ca="1">B5933</f>
        <v>Asset Type 274</v>
      </c>
      <c r="C5950" s="145" t="str">
        <f ca="1">C5933</f>
        <v>Description - Asset Type 274</v>
      </c>
      <c r="D5950" s="3"/>
      <c r="E5950" s="3"/>
      <c r="F5950" s="106" t="s">
        <v>44</v>
      </c>
      <c r="G5950" s="296">
        <f t="shared" ref="G5950:N5950" si="548">SUM(G5935:G5949)</f>
        <v>0</v>
      </c>
      <c r="H5950" s="296">
        <f t="shared" ca="1" si="548"/>
        <v>0</v>
      </c>
      <c r="I5950" s="296">
        <f t="shared" ca="1" si="548"/>
        <v>0</v>
      </c>
      <c r="J5950" s="296">
        <f t="shared" ca="1" si="548"/>
        <v>0</v>
      </c>
      <c r="K5950" s="296">
        <f t="shared" ca="1" si="548"/>
        <v>0</v>
      </c>
      <c r="L5950" s="296">
        <f t="shared" ca="1" si="548"/>
        <v>0</v>
      </c>
      <c r="M5950" s="296">
        <f t="shared" ca="1" si="548"/>
        <v>0</v>
      </c>
      <c r="N5950" s="296">
        <f t="shared" ca="1" si="548"/>
        <v>0</v>
      </c>
    </row>
    <row r="5951" spans="1:14" s="369" customFormat="1" ht="12.75" hidden="1" customHeight="1" outlineLevel="2" x14ac:dyDescent="0.25">
      <c r="A5951" s="217">
        <f>A5933+1</f>
        <v>275</v>
      </c>
      <c r="B5951" s="22" t="str">
        <f ca="1">OFFSET($B$13,$A5951-1,0)</f>
        <v>Asset Type 275</v>
      </c>
      <c r="C5951" s="22" t="str">
        <f ca="1">OFFSET($C$13,$A5951-1,0)</f>
        <v>Description - Asset Type 275</v>
      </c>
      <c r="D5951" s="3"/>
      <c r="E5951" s="109"/>
      <c r="F5951" s="108" t="s">
        <v>41</v>
      </c>
      <c r="G5951" s="295">
        <f t="shared" ref="G5951:N5951" ca="1" si="549">VLOOKUP($B5951,$B$13:$N$512,5+G$5,FALSE)</f>
        <v>0</v>
      </c>
      <c r="H5951" s="295">
        <f t="shared" ca="1" si="549"/>
        <v>0</v>
      </c>
      <c r="I5951" s="295">
        <f t="shared" ca="1" si="549"/>
        <v>0</v>
      </c>
      <c r="J5951" s="295">
        <f t="shared" ca="1" si="549"/>
        <v>0</v>
      </c>
      <c r="K5951" s="295">
        <f t="shared" ca="1" si="549"/>
        <v>0</v>
      </c>
      <c r="L5951" s="295">
        <f t="shared" ca="1" si="549"/>
        <v>0</v>
      </c>
      <c r="M5951" s="295">
        <f t="shared" ca="1" si="549"/>
        <v>0</v>
      </c>
      <c r="N5951" s="295">
        <f t="shared" ca="1" si="549"/>
        <v>0</v>
      </c>
    </row>
    <row r="5952" spans="1:14" s="369" customFormat="1" ht="12.75" hidden="1" customHeight="1" outlineLevel="2" x14ac:dyDescent="0.25">
      <c r="A5952" s="3"/>
      <c r="B5952" s="3"/>
      <c r="C5952" s="21"/>
      <c r="D5952" s="3"/>
      <c r="E5952" s="107"/>
      <c r="F5952" s="106" t="s">
        <v>42</v>
      </c>
      <c r="G5952" s="111">
        <f ca="1">VLOOKUP($B5951,'Input Sheet'!$B$12:$N$511,5+G$5,FALSE)</f>
        <v>0</v>
      </c>
      <c r="H5952" s="111">
        <f ca="1">VLOOKUP($B5951,'Input Sheet'!$B$12:$N$511,5+H$5,FALSE)</f>
        <v>0</v>
      </c>
      <c r="I5952" s="111">
        <f ca="1">VLOOKUP($B5951,'Input Sheet'!$B$12:$N$511,5+I$5,FALSE)</f>
        <v>0</v>
      </c>
      <c r="J5952" s="111">
        <f ca="1">VLOOKUP($B5951,'Input Sheet'!$B$12:$N$511,5+J$5,FALSE)</f>
        <v>0</v>
      </c>
      <c r="K5952" s="111">
        <f ca="1">VLOOKUP($B5951,'Input Sheet'!$B$12:$N$511,5+K$5,FALSE)</f>
        <v>0</v>
      </c>
      <c r="L5952" s="111">
        <f ca="1">VLOOKUP($B5951,'Input Sheet'!$B$12:$N$511,5+L$5,FALSE)</f>
        <v>0</v>
      </c>
      <c r="M5952" s="111">
        <f ca="1">VLOOKUP($B5951,'Input Sheet'!$B$12:$N$511,5+M$5,FALSE)</f>
        <v>0</v>
      </c>
      <c r="N5952" s="111">
        <f ca="1">VLOOKUP($B5951,'Input Sheet'!$B$12:$N$511,5+N$5,FALSE)</f>
        <v>0</v>
      </c>
    </row>
    <row r="5953" spans="1:14" s="369" customFormat="1" ht="12.75" hidden="1" customHeight="1" outlineLevel="2" x14ac:dyDescent="0.25">
      <c r="A5953" s="3"/>
      <c r="B5953" s="3"/>
      <c r="C5953" s="3"/>
      <c r="D5953" s="3">
        <v>1</v>
      </c>
      <c r="E5953" s="290">
        <f t="array" aca="1" ref="E5953:E5967" ca="1">TRANSPOSE(G5951:N5951)</f>
        <v>0</v>
      </c>
      <c r="F5953" s="291"/>
      <c r="G5953" s="292"/>
      <c r="H5953" s="293">
        <f ca="1">IF(OFFSET(H5953,-$D5953,0)="n/a","n/a",IF(H$5&gt;OFFSET(H5953,-$D5953,0)+$D5953,$E5953-SUM($G5953:G5953),($E5953-SUM($G5953:G5953))/(OFFSET(H5953,-$D5953,0)-(H$5-$D5953-1))))</f>
        <v>0</v>
      </c>
      <c r="I5953" s="293">
        <f ca="1">IF(OFFSET(I5953,-$D5953,0)="n/a","n/a",IF(I$5&gt;OFFSET(I5953,-$D5953,0)+$D5953,$E5953-SUM($G5953:H5953),($E5953-SUM($G5953:H5953))/(OFFSET(I5953,-$D5953,0)-(I$5-$D5953-1))))</f>
        <v>0</v>
      </c>
      <c r="J5953" s="293">
        <f ca="1">IF(OFFSET(J5953,-$D5953,0)="n/a","n/a",IF(J$5&gt;OFFSET(J5953,-$D5953,0)+$D5953,$E5953-SUM($G5953:I5953),($E5953-SUM($G5953:I5953))/(OFFSET(J5953,-$D5953,0)-(J$5-$D5953-1))))</f>
        <v>0</v>
      </c>
      <c r="K5953" s="293">
        <f ca="1">IF(OFFSET(K5953,-$D5953,0)="n/a","n/a",IF(K$5&gt;OFFSET(K5953,-$D5953,0)+$D5953,$E5953-SUM($G5953:J5953),($E5953-SUM($G5953:J5953))/(OFFSET(K5953,-$D5953,0)-(K$5-$D5953-1))))</f>
        <v>0</v>
      </c>
      <c r="L5953" s="293">
        <f ca="1">IF(OFFSET(L5953,-$D5953,0)="n/a","n/a",IF(L$5&gt;OFFSET(L5953,-$D5953,0)+$D5953,$E5953-SUM($G5953:K5953),($E5953-SUM($G5953:K5953))/(OFFSET(L5953,-$D5953,0)-(L$5-$D5953-1))))</f>
        <v>0</v>
      </c>
      <c r="M5953" s="293">
        <f ca="1">IF(OFFSET(M5953,-$D5953,0)="n/a","n/a",IF(M$5&gt;OFFSET(M5953,-$D5953,0)+$D5953,$E5953-SUM($G5953:L5953),($E5953-SUM($G5953:L5953))/(OFFSET(M5953,-$D5953,0)-(M$5-$D5953-1))))</f>
        <v>0</v>
      </c>
      <c r="N5953" s="293">
        <f ca="1">IF(OFFSET(N5953,-$D5953,0)="n/a","n/a",IF(N$5&gt;OFFSET(N5953,-$D5953,0)+$D5953,$E5953-SUM($G5953:M5953),($E5953-SUM($G5953:M5953))/(OFFSET(N5953,-$D5953,0)-(N$5-$D5953-1))))</f>
        <v>0</v>
      </c>
    </row>
    <row r="5954" spans="1:14" s="369" customFormat="1" ht="12.75" hidden="1" customHeight="1" outlineLevel="2" x14ac:dyDescent="0.25">
      <c r="A5954" s="3"/>
      <c r="B5954" s="3"/>
      <c r="C5954" s="392" t="s">
        <v>43</v>
      </c>
      <c r="D5954" s="3">
        <v>2</v>
      </c>
      <c r="E5954" s="290">
        <f ca="1"/>
        <v>0</v>
      </c>
      <c r="F5954" s="291"/>
      <c r="G5954" s="294"/>
      <c r="H5954" s="292"/>
      <c r="I5954" s="293">
        <f ca="1">IF(OFFSET(I5954,-$D5954,0)="n/a","n/a",IF(I$5&gt;OFFSET(I5954,-$D5954,0)+$D5954,$E5954-SUM($G5954:H5954),($E5954-SUM($G5954:H5954))/(OFFSET(I5954,-$D5954,0)-(I$5-$D5954-1))))</f>
        <v>0</v>
      </c>
      <c r="J5954" s="293">
        <f ca="1">IF(OFFSET(J5954,-$D5954,0)="n/a","n/a",IF(J$5&gt;OFFSET(J5954,-$D5954,0)+$D5954,$E5954-SUM($G5954:I5954),($E5954-SUM($G5954:I5954))/(OFFSET(J5954,-$D5954,0)-(J$5-$D5954-1))))</f>
        <v>0</v>
      </c>
      <c r="K5954" s="293">
        <f ca="1">IF(OFFSET(K5954,-$D5954,0)="n/a","n/a",IF(K$5&gt;OFFSET(K5954,-$D5954,0)+$D5954,$E5954-SUM($G5954:J5954),($E5954-SUM($G5954:J5954))/(OFFSET(K5954,-$D5954,0)-(K$5-$D5954-1))))</f>
        <v>0</v>
      </c>
      <c r="L5954" s="293">
        <f ca="1">IF(OFFSET(L5954,-$D5954,0)="n/a","n/a",IF(L$5&gt;OFFSET(L5954,-$D5954,0)+$D5954,$E5954-SUM($G5954:K5954),($E5954-SUM($G5954:K5954))/(OFFSET(L5954,-$D5954,0)-(L$5-$D5954-1))))</f>
        <v>0</v>
      </c>
      <c r="M5954" s="293">
        <f ca="1">IF(OFFSET(M5954,-$D5954,0)="n/a","n/a",IF(M$5&gt;OFFSET(M5954,-$D5954,0)+$D5954,$E5954-SUM($G5954:L5954),($E5954-SUM($G5954:L5954))/(OFFSET(M5954,-$D5954,0)-(M$5-$D5954-1))))</f>
        <v>0</v>
      </c>
      <c r="N5954" s="293">
        <f ca="1">IF(OFFSET(N5954,-$D5954,0)="n/a","n/a",IF(N$5&gt;OFFSET(N5954,-$D5954,0)+$D5954,$E5954-SUM($G5954:M5954),($E5954-SUM($G5954:M5954))/(OFFSET(N5954,-$D5954,0)-(N$5-$D5954-1))))</f>
        <v>0</v>
      </c>
    </row>
    <row r="5955" spans="1:14" s="369" customFormat="1" ht="12.75" hidden="1" customHeight="1" outlineLevel="2" x14ac:dyDescent="0.25">
      <c r="A5955" s="3"/>
      <c r="B5955" s="3"/>
      <c r="C5955" s="392"/>
      <c r="D5955" s="3">
        <v>3</v>
      </c>
      <c r="E5955" s="290">
        <f ca="1"/>
        <v>0</v>
      </c>
      <c r="F5955" s="291"/>
      <c r="G5955" s="294"/>
      <c r="H5955" s="294"/>
      <c r="I5955" s="292"/>
      <c r="J5955" s="293">
        <f ca="1">IF(OFFSET(J5955,-$D5955,0)="n/a","n/a",IF(J$5&gt;OFFSET(J5955,-$D5955,0)+$D5955,$E5955-SUM($G5955:I5955),($E5955-SUM($G5955:I5955))/(OFFSET(J5955,-$D5955,0)-(J$5-$D5955-1))))</f>
        <v>0</v>
      </c>
      <c r="K5955" s="293">
        <f ca="1">IF(OFFSET(K5955,-$D5955,0)="n/a","n/a",IF(K$5&gt;OFFSET(K5955,-$D5955,0)+$D5955,$E5955-SUM($G5955:J5955),($E5955-SUM($G5955:J5955))/(OFFSET(K5955,-$D5955,0)-(K$5-$D5955-1))))</f>
        <v>0</v>
      </c>
      <c r="L5955" s="293">
        <f ca="1">IF(OFFSET(L5955,-$D5955,0)="n/a","n/a",IF(L$5&gt;OFFSET(L5955,-$D5955,0)+$D5955,$E5955-SUM($G5955:K5955),($E5955-SUM($G5955:K5955))/(OFFSET(L5955,-$D5955,0)-(L$5-$D5955-1))))</f>
        <v>0</v>
      </c>
      <c r="M5955" s="293">
        <f ca="1">IF(OFFSET(M5955,-$D5955,0)="n/a","n/a",IF(M$5&gt;OFFSET(M5955,-$D5955,0)+$D5955,$E5955-SUM($G5955:L5955),($E5955-SUM($G5955:L5955))/(OFFSET(M5955,-$D5955,0)-(M$5-$D5955-1))))</f>
        <v>0</v>
      </c>
      <c r="N5955" s="293">
        <f ca="1">IF(OFFSET(N5955,-$D5955,0)="n/a","n/a",IF(N$5&gt;OFFSET(N5955,-$D5955,0)+$D5955,$E5955-SUM($G5955:M5955),($E5955-SUM($G5955:M5955))/(OFFSET(N5955,-$D5955,0)-(N$5-$D5955-1))))</f>
        <v>0</v>
      </c>
    </row>
    <row r="5956" spans="1:14" s="369" customFormat="1" ht="12.75" hidden="1" customHeight="1" outlineLevel="2" x14ac:dyDescent="0.25">
      <c r="A5956" s="3"/>
      <c r="B5956" s="3"/>
      <c r="C5956" s="392"/>
      <c r="D5956" s="3">
        <v>4</v>
      </c>
      <c r="E5956" s="290">
        <f ca="1"/>
        <v>0</v>
      </c>
      <c r="F5956" s="291"/>
      <c r="G5956" s="294"/>
      <c r="H5956" s="294"/>
      <c r="I5956" s="294"/>
      <c r="J5956" s="292"/>
      <c r="K5956" s="293">
        <f ca="1">IF(OFFSET(K5956,-$D5956,0)="n/a","n/a",IF(K$5&gt;OFFSET(K5956,-$D5956,0)+$D5956,$E5956-SUM($G5956:J5956),($E5956-SUM($G5956:J5956))/(OFFSET(K5956,-$D5956,0)-(K$5-$D5956-1))))</f>
        <v>0</v>
      </c>
      <c r="L5956" s="293">
        <f ca="1">IF(OFFSET(L5956,-$D5956,0)="n/a","n/a",IF(L$5&gt;OFFSET(L5956,-$D5956,0)+$D5956,$E5956-SUM($G5956:K5956),($E5956-SUM($G5956:K5956))/(OFFSET(L5956,-$D5956,0)-(L$5-$D5956-1))))</f>
        <v>0</v>
      </c>
      <c r="M5956" s="293">
        <f ca="1">IF(OFFSET(M5956,-$D5956,0)="n/a","n/a",IF(M$5&gt;OFFSET(M5956,-$D5956,0)+$D5956,$E5956-SUM($G5956:L5956),($E5956-SUM($G5956:L5956))/(OFFSET(M5956,-$D5956,0)-(M$5-$D5956-1))))</f>
        <v>0</v>
      </c>
      <c r="N5956" s="293">
        <f ca="1">IF(OFFSET(N5956,-$D5956,0)="n/a","n/a",IF(N$5&gt;OFFSET(N5956,-$D5956,0)+$D5956,$E5956-SUM($G5956:M5956),($E5956-SUM($G5956:M5956))/(OFFSET(N5956,-$D5956,0)-(N$5-$D5956-1))))</f>
        <v>0</v>
      </c>
    </row>
    <row r="5957" spans="1:14" s="369" customFormat="1" ht="12.75" hidden="1" customHeight="1" outlineLevel="2" x14ac:dyDescent="0.25">
      <c r="A5957" s="3"/>
      <c r="B5957" s="3"/>
      <c r="C5957" s="392"/>
      <c r="D5957" s="3">
        <v>5</v>
      </c>
      <c r="E5957" s="290">
        <f ca="1"/>
        <v>0</v>
      </c>
      <c r="F5957" s="291"/>
      <c r="G5957" s="294"/>
      <c r="H5957" s="294"/>
      <c r="I5957" s="294"/>
      <c r="J5957" s="294"/>
      <c r="K5957" s="292"/>
      <c r="L5957" s="293">
        <f ca="1">IF(OFFSET(L5957,-$D5957,0)="n/a","n/a",IF(L$5&gt;OFFSET(L5957,-$D5957,0)+$D5957,$E5957-SUM($G5957:K5957),($E5957-SUM($G5957:K5957))/(OFFSET(L5957,-$D5957,0)-(L$5-$D5957-1))))</f>
        <v>0</v>
      </c>
      <c r="M5957" s="293">
        <f ca="1">IF(OFFSET(M5957,-$D5957,0)="n/a","n/a",IF(M$5&gt;OFFSET(M5957,-$D5957,0)+$D5957,$E5957-SUM($G5957:L5957),($E5957-SUM($G5957:L5957))/(OFFSET(M5957,-$D5957,0)-(M$5-$D5957-1))))</f>
        <v>0</v>
      </c>
      <c r="N5957" s="293">
        <f ca="1">IF(OFFSET(N5957,-$D5957,0)="n/a","n/a",IF(N$5&gt;OFFSET(N5957,-$D5957,0)+$D5957,$E5957-SUM($G5957:M5957),($E5957-SUM($G5957:M5957))/(OFFSET(N5957,-$D5957,0)-(N$5-$D5957-1))))</f>
        <v>0</v>
      </c>
    </row>
    <row r="5958" spans="1:14" s="369" customFormat="1" ht="12.75" hidden="1" customHeight="1" outlineLevel="2" x14ac:dyDescent="0.25">
      <c r="A5958" s="3"/>
      <c r="B5958" s="3"/>
      <c r="C5958" s="392"/>
      <c r="D5958" s="3">
        <v>6</v>
      </c>
      <c r="E5958" s="290">
        <f ca="1"/>
        <v>0</v>
      </c>
      <c r="F5958" s="291"/>
      <c r="G5958" s="294"/>
      <c r="H5958" s="294"/>
      <c r="I5958" s="294"/>
      <c r="J5958" s="294"/>
      <c r="K5958" s="294"/>
      <c r="L5958" s="292"/>
      <c r="M5958" s="293">
        <f ca="1">IF(OFFSET(M5958,-$D5958,0)="n/a","n/a",IF(M$5&gt;OFFSET(M5958,-$D5958,0)+$D5958,$E5958-SUM($G5958:L5958),($E5958-SUM($G5958:L5958))/(OFFSET(M5958,-$D5958,0)-(M$5-$D5958-1))))</f>
        <v>0</v>
      </c>
      <c r="N5958" s="293">
        <f ca="1">IF(OFFSET(N5958,-$D5958,0)="n/a","n/a",IF(N$5&gt;OFFSET(N5958,-$D5958,0)+$D5958,$E5958-SUM($G5958:M5958),($E5958-SUM($G5958:M5958))/(OFFSET(N5958,-$D5958,0)-(N$5-$D5958-1))))</f>
        <v>0</v>
      </c>
    </row>
    <row r="5959" spans="1:14" s="369" customFormat="1" ht="12.75" hidden="1" customHeight="1" outlineLevel="2" x14ac:dyDescent="0.25">
      <c r="A5959" s="3"/>
      <c r="B5959" s="3"/>
      <c r="C5959" s="392"/>
      <c r="D5959" s="3">
        <v>7</v>
      </c>
      <c r="E5959" s="290">
        <f ca="1"/>
        <v>0</v>
      </c>
      <c r="F5959" s="291"/>
      <c r="G5959" s="294"/>
      <c r="H5959" s="294"/>
      <c r="I5959" s="294"/>
      <c r="J5959" s="294"/>
      <c r="K5959" s="294"/>
      <c r="L5959" s="294"/>
      <c r="M5959" s="292"/>
      <c r="N5959" s="293">
        <f ca="1">IF(OFFSET(N5959,-$D5959,0)="n/a","n/a",IF(N$5&gt;OFFSET(N5959,-$D5959,0)+$D5959,$E5959-SUM($G5959:M5959),($E5959-SUM($G5959:M5959))/(OFFSET(N5959,-$D5959,0)-(N$5-$D5959-1))))</f>
        <v>0</v>
      </c>
    </row>
    <row r="5960" spans="1:14" s="369" customFormat="1" ht="12.75" hidden="1" customHeight="1" outlineLevel="2" x14ac:dyDescent="0.25">
      <c r="A5960" s="3"/>
      <c r="B5960" s="3"/>
      <c r="C5960" s="392"/>
      <c r="D5960" s="3">
        <v>8</v>
      </c>
      <c r="E5960" s="290">
        <f ca="1"/>
        <v>0</v>
      </c>
      <c r="F5960" s="291"/>
      <c r="G5960" s="294"/>
      <c r="H5960" s="294"/>
      <c r="I5960" s="294"/>
      <c r="J5960" s="294"/>
      <c r="K5960" s="294"/>
      <c r="L5960" s="294"/>
      <c r="M5960" s="294"/>
      <c r="N5960" s="292"/>
    </row>
    <row r="5961" spans="1:14" s="369" customFormat="1" ht="12.75" hidden="1" customHeight="1" outlineLevel="2" x14ac:dyDescent="0.25">
      <c r="A5961" s="3"/>
      <c r="B5961" s="3"/>
      <c r="C5961" s="392"/>
      <c r="D5961" s="3">
        <v>9</v>
      </c>
      <c r="E5961" s="290" t="e">
        <f ca="1"/>
        <v>#N/A</v>
      </c>
      <c r="F5961" s="291"/>
      <c r="G5961" s="294"/>
      <c r="H5961" s="294"/>
      <c r="I5961" s="294"/>
      <c r="J5961" s="294"/>
      <c r="K5961" s="294"/>
      <c r="L5961" s="294"/>
      <c r="M5961" s="294"/>
      <c r="N5961" s="294"/>
    </row>
    <row r="5962" spans="1:14" s="369" customFormat="1" ht="12.75" hidden="1" customHeight="1" outlineLevel="2" x14ac:dyDescent="0.25">
      <c r="A5962" s="3"/>
      <c r="B5962" s="3"/>
      <c r="C5962" s="392"/>
      <c r="D5962" s="3">
        <v>10</v>
      </c>
      <c r="E5962" s="290" t="e">
        <f ca="1"/>
        <v>#N/A</v>
      </c>
      <c r="F5962" s="291"/>
      <c r="G5962" s="294"/>
      <c r="H5962" s="294"/>
      <c r="I5962" s="294"/>
      <c r="J5962" s="294"/>
      <c r="K5962" s="294"/>
      <c r="L5962" s="294"/>
      <c r="M5962" s="294"/>
      <c r="N5962" s="294"/>
    </row>
    <row r="5963" spans="1:14" s="369" customFormat="1" ht="12.75" hidden="1" customHeight="1" outlineLevel="2" x14ac:dyDescent="0.25">
      <c r="A5963" s="3"/>
      <c r="B5963" s="3"/>
      <c r="C5963" s="392"/>
      <c r="D5963" s="3">
        <v>11</v>
      </c>
      <c r="E5963" s="290" t="e">
        <f ca="1"/>
        <v>#N/A</v>
      </c>
      <c r="F5963" s="291"/>
      <c r="G5963" s="294"/>
      <c r="H5963" s="294"/>
      <c r="I5963" s="294"/>
      <c r="J5963" s="294"/>
      <c r="K5963" s="294"/>
      <c r="L5963" s="294"/>
      <c r="M5963" s="294"/>
      <c r="N5963" s="294"/>
    </row>
    <row r="5964" spans="1:14" s="369" customFormat="1" ht="12.75" hidden="1" customHeight="1" outlineLevel="2" x14ac:dyDescent="0.25">
      <c r="A5964" s="3"/>
      <c r="B5964" s="3"/>
      <c r="C5964" s="392"/>
      <c r="D5964" s="3">
        <v>12</v>
      </c>
      <c r="E5964" s="290" t="e">
        <f ca="1"/>
        <v>#N/A</v>
      </c>
      <c r="F5964" s="291"/>
      <c r="G5964" s="294"/>
      <c r="H5964" s="294"/>
      <c r="I5964" s="294"/>
      <c r="J5964" s="294"/>
      <c r="K5964" s="294"/>
      <c r="L5964" s="294"/>
      <c r="M5964" s="294"/>
      <c r="N5964" s="294"/>
    </row>
    <row r="5965" spans="1:14" s="369" customFormat="1" ht="12.75" hidden="1" customHeight="1" outlineLevel="2" x14ac:dyDescent="0.25">
      <c r="A5965" s="3"/>
      <c r="B5965" s="3"/>
      <c r="C5965" s="392"/>
      <c r="D5965" s="3">
        <v>13</v>
      </c>
      <c r="E5965" s="290" t="e">
        <f ca="1"/>
        <v>#N/A</v>
      </c>
      <c r="F5965" s="291"/>
      <c r="G5965" s="294"/>
      <c r="H5965" s="294"/>
      <c r="I5965" s="294"/>
      <c r="J5965" s="294"/>
      <c r="K5965" s="294"/>
      <c r="L5965" s="294"/>
      <c r="M5965" s="294"/>
      <c r="N5965" s="294"/>
    </row>
    <row r="5966" spans="1:14" s="369" customFormat="1" ht="12.75" hidden="1" customHeight="1" outlineLevel="2" x14ac:dyDescent="0.25">
      <c r="A5966" s="3"/>
      <c r="B5966" s="3"/>
      <c r="C5966" s="392"/>
      <c r="D5966" s="3">
        <v>14</v>
      </c>
      <c r="E5966" s="290" t="e">
        <f ca="1"/>
        <v>#N/A</v>
      </c>
      <c r="F5966" s="291"/>
      <c r="G5966" s="294"/>
      <c r="H5966" s="294"/>
      <c r="I5966" s="294"/>
      <c r="J5966" s="294"/>
      <c r="K5966" s="294"/>
      <c r="L5966" s="294"/>
      <c r="M5966" s="294"/>
      <c r="N5966" s="294"/>
    </row>
    <row r="5967" spans="1:14" s="369" customFormat="1" ht="12.75" hidden="1" customHeight="1" outlineLevel="2" x14ac:dyDescent="0.25">
      <c r="A5967" s="3"/>
      <c r="B5967" s="3"/>
      <c r="C5967" s="392"/>
      <c r="D5967" s="3">
        <v>15</v>
      </c>
      <c r="E5967" s="290" t="e">
        <f ca="1"/>
        <v>#N/A</v>
      </c>
      <c r="F5967" s="291"/>
      <c r="G5967" s="294"/>
      <c r="H5967" s="294"/>
      <c r="I5967" s="294"/>
      <c r="J5967" s="294"/>
      <c r="K5967" s="294"/>
      <c r="L5967" s="294"/>
      <c r="M5967" s="294"/>
      <c r="N5967" s="294"/>
    </row>
    <row r="5968" spans="1:14" s="369" customFormat="1" ht="12.75" hidden="1" customHeight="1" outlineLevel="1" x14ac:dyDescent="0.25">
      <c r="A5968" s="3"/>
      <c r="B5968" s="145" t="str">
        <f ca="1">B5951</f>
        <v>Asset Type 275</v>
      </c>
      <c r="C5968" s="145" t="str">
        <f ca="1">C5951</f>
        <v>Description - Asset Type 275</v>
      </c>
      <c r="D5968" s="3"/>
      <c r="E5968" s="3"/>
      <c r="F5968" s="106" t="s">
        <v>44</v>
      </c>
      <c r="G5968" s="296">
        <f t="shared" ref="G5968:N5968" si="550">SUM(G5953:G5967)</f>
        <v>0</v>
      </c>
      <c r="H5968" s="296">
        <f t="shared" ca="1" si="550"/>
        <v>0</v>
      </c>
      <c r="I5968" s="296">
        <f t="shared" ca="1" si="550"/>
        <v>0</v>
      </c>
      <c r="J5968" s="296">
        <f t="shared" ca="1" si="550"/>
        <v>0</v>
      </c>
      <c r="K5968" s="296">
        <f t="shared" ca="1" si="550"/>
        <v>0</v>
      </c>
      <c r="L5968" s="296">
        <f t="shared" ca="1" si="550"/>
        <v>0</v>
      </c>
      <c r="M5968" s="296">
        <f t="shared" ca="1" si="550"/>
        <v>0</v>
      </c>
      <c r="N5968" s="296">
        <f t="shared" ca="1" si="550"/>
        <v>0</v>
      </c>
    </row>
    <row r="5969" spans="1:14" s="369" customFormat="1" ht="12.75" hidden="1" customHeight="1" outlineLevel="2" x14ac:dyDescent="0.25">
      <c r="A5969" s="217">
        <f>A5951+1</f>
        <v>276</v>
      </c>
      <c r="B5969" s="22" t="str">
        <f ca="1">OFFSET($B$13,$A5969-1,0)</f>
        <v>Asset Type 276</v>
      </c>
      <c r="C5969" s="22" t="str">
        <f ca="1">OFFSET($C$13,$A5969-1,0)</f>
        <v>Description - Asset Type 276</v>
      </c>
      <c r="D5969" s="3"/>
      <c r="E5969" s="109"/>
      <c r="F5969" s="108" t="s">
        <v>41</v>
      </c>
      <c r="G5969" s="295">
        <f t="shared" ref="G5969:N5969" ca="1" si="551">VLOOKUP($B5969,$B$13:$N$512,5+G$5,FALSE)</f>
        <v>0</v>
      </c>
      <c r="H5969" s="295">
        <f t="shared" ca="1" si="551"/>
        <v>0</v>
      </c>
      <c r="I5969" s="295">
        <f t="shared" ca="1" si="551"/>
        <v>0</v>
      </c>
      <c r="J5969" s="295">
        <f t="shared" ca="1" si="551"/>
        <v>0</v>
      </c>
      <c r="K5969" s="295">
        <f t="shared" ca="1" si="551"/>
        <v>0</v>
      </c>
      <c r="L5969" s="295">
        <f t="shared" ca="1" si="551"/>
        <v>0</v>
      </c>
      <c r="M5969" s="295">
        <f t="shared" ca="1" si="551"/>
        <v>0</v>
      </c>
      <c r="N5969" s="295">
        <f t="shared" ca="1" si="551"/>
        <v>0</v>
      </c>
    </row>
    <row r="5970" spans="1:14" s="369" customFormat="1" ht="12.75" hidden="1" customHeight="1" outlineLevel="2" x14ac:dyDescent="0.25">
      <c r="A5970" s="3"/>
      <c r="B5970" s="3"/>
      <c r="C5970" s="21"/>
      <c r="D5970" s="3"/>
      <c r="E5970" s="107"/>
      <c r="F5970" s="106" t="s">
        <v>42</v>
      </c>
      <c r="G5970" s="111">
        <f ca="1">VLOOKUP($B5969,'Input Sheet'!$B$12:$N$511,5+G$5,FALSE)</f>
        <v>0</v>
      </c>
      <c r="H5970" s="111">
        <f ca="1">VLOOKUP($B5969,'Input Sheet'!$B$12:$N$511,5+H$5,FALSE)</f>
        <v>0</v>
      </c>
      <c r="I5970" s="111">
        <f ca="1">VLOOKUP($B5969,'Input Sheet'!$B$12:$N$511,5+I$5,FALSE)</f>
        <v>0</v>
      </c>
      <c r="J5970" s="111">
        <f ca="1">VLOOKUP($B5969,'Input Sheet'!$B$12:$N$511,5+J$5,FALSE)</f>
        <v>0</v>
      </c>
      <c r="K5970" s="111">
        <f ca="1">VLOOKUP($B5969,'Input Sheet'!$B$12:$N$511,5+K$5,FALSE)</f>
        <v>0</v>
      </c>
      <c r="L5970" s="111">
        <f ca="1">VLOOKUP($B5969,'Input Sheet'!$B$12:$N$511,5+L$5,FALSE)</f>
        <v>0</v>
      </c>
      <c r="M5970" s="111">
        <f ca="1">VLOOKUP($B5969,'Input Sheet'!$B$12:$N$511,5+M$5,FALSE)</f>
        <v>0</v>
      </c>
      <c r="N5970" s="111">
        <f ca="1">VLOOKUP($B5969,'Input Sheet'!$B$12:$N$511,5+N$5,FALSE)</f>
        <v>0</v>
      </c>
    </row>
    <row r="5971" spans="1:14" s="369" customFormat="1" ht="12.75" hidden="1" customHeight="1" outlineLevel="2" x14ac:dyDescent="0.25">
      <c r="A5971" s="3"/>
      <c r="B5971" s="3"/>
      <c r="C5971" s="3"/>
      <c r="D5971" s="3">
        <v>1</v>
      </c>
      <c r="E5971" s="290">
        <f t="array" aca="1" ref="E5971:E5985" ca="1">TRANSPOSE(G5969:N5969)</f>
        <v>0</v>
      </c>
      <c r="F5971" s="291"/>
      <c r="G5971" s="292"/>
      <c r="H5971" s="293">
        <f ca="1">IF(OFFSET(H5971,-$D5971,0)="n/a","n/a",IF(H$5&gt;OFFSET(H5971,-$D5971,0)+$D5971,$E5971-SUM($G5971:G5971),($E5971-SUM($G5971:G5971))/(OFFSET(H5971,-$D5971,0)-(H$5-$D5971-1))))</f>
        <v>0</v>
      </c>
      <c r="I5971" s="293">
        <f ca="1">IF(OFFSET(I5971,-$D5971,0)="n/a","n/a",IF(I$5&gt;OFFSET(I5971,-$D5971,0)+$D5971,$E5971-SUM($G5971:H5971),($E5971-SUM($G5971:H5971))/(OFFSET(I5971,-$D5971,0)-(I$5-$D5971-1))))</f>
        <v>0</v>
      </c>
      <c r="J5971" s="293">
        <f ca="1">IF(OFFSET(J5971,-$D5971,0)="n/a","n/a",IF(J$5&gt;OFFSET(J5971,-$D5971,0)+$D5971,$E5971-SUM($G5971:I5971),($E5971-SUM($G5971:I5971))/(OFFSET(J5971,-$D5971,0)-(J$5-$D5971-1))))</f>
        <v>0</v>
      </c>
      <c r="K5971" s="293">
        <f ca="1">IF(OFFSET(K5971,-$D5971,0)="n/a","n/a",IF(K$5&gt;OFFSET(K5971,-$D5971,0)+$D5971,$E5971-SUM($G5971:J5971),($E5971-SUM($G5971:J5971))/(OFFSET(K5971,-$D5971,0)-(K$5-$D5971-1))))</f>
        <v>0</v>
      </c>
      <c r="L5971" s="293">
        <f ca="1">IF(OFFSET(L5971,-$D5971,0)="n/a","n/a",IF(L$5&gt;OFFSET(L5971,-$D5971,0)+$D5971,$E5971-SUM($G5971:K5971),($E5971-SUM($G5971:K5971))/(OFFSET(L5971,-$D5971,0)-(L$5-$D5971-1))))</f>
        <v>0</v>
      </c>
      <c r="M5971" s="293">
        <f ca="1">IF(OFFSET(M5971,-$D5971,0)="n/a","n/a",IF(M$5&gt;OFFSET(M5971,-$D5971,0)+$D5971,$E5971-SUM($G5971:L5971),($E5971-SUM($G5971:L5971))/(OFFSET(M5971,-$D5971,0)-(M$5-$D5971-1))))</f>
        <v>0</v>
      </c>
      <c r="N5971" s="293">
        <f ca="1">IF(OFFSET(N5971,-$D5971,0)="n/a","n/a",IF(N$5&gt;OFFSET(N5971,-$D5971,0)+$D5971,$E5971-SUM($G5971:M5971),($E5971-SUM($G5971:M5971))/(OFFSET(N5971,-$D5971,0)-(N$5-$D5971-1))))</f>
        <v>0</v>
      </c>
    </row>
    <row r="5972" spans="1:14" s="369" customFormat="1" ht="12.75" hidden="1" customHeight="1" outlineLevel="2" x14ac:dyDescent="0.25">
      <c r="A5972" s="3"/>
      <c r="B5972" s="3"/>
      <c r="C5972" s="392" t="s">
        <v>43</v>
      </c>
      <c r="D5972" s="3">
        <v>2</v>
      </c>
      <c r="E5972" s="290">
        <f ca="1"/>
        <v>0</v>
      </c>
      <c r="F5972" s="291"/>
      <c r="G5972" s="294"/>
      <c r="H5972" s="292"/>
      <c r="I5972" s="293">
        <f ca="1">IF(OFFSET(I5972,-$D5972,0)="n/a","n/a",IF(I$5&gt;OFFSET(I5972,-$D5972,0)+$D5972,$E5972-SUM($G5972:H5972),($E5972-SUM($G5972:H5972))/(OFFSET(I5972,-$D5972,0)-(I$5-$D5972-1))))</f>
        <v>0</v>
      </c>
      <c r="J5972" s="293">
        <f ca="1">IF(OFFSET(J5972,-$D5972,0)="n/a","n/a",IF(J$5&gt;OFFSET(J5972,-$D5972,0)+$D5972,$E5972-SUM($G5972:I5972),($E5972-SUM($G5972:I5972))/(OFFSET(J5972,-$D5972,0)-(J$5-$D5972-1))))</f>
        <v>0</v>
      </c>
      <c r="K5972" s="293">
        <f ca="1">IF(OFFSET(K5972,-$D5972,0)="n/a","n/a",IF(K$5&gt;OFFSET(K5972,-$D5972,0)+$D5972,$E5972-SUM($G5972:J5972),($E5972-SUM($G5972:J5972))/(OFFSET(K5972,-$D5972,0)-(K$5-$D5972-1))))</f>
        <v>0</v>
      </c>
      <c r="L5972" s="293">
        <f ca="1">IF(OFFSET(L5972,-$D5972,0)="n/a","n/a",IF(L$5&gt;OFFSET(L5972,-$D5972,0)+$D5972,$E5972-SUM($G5972:K5972),($E5972-SUM($G5972:K5972))/(OFFSET(L5972,-$D5972,0)-(L$5-$D5972-1))))</f>
        <v>0</v>
      </c>
      <c r="M5972" s="293">
        <f ca="1">IF(OFFSET(M5972,-$D5972,0)="n/a","n/a",IF(M$5&gt;OFFSET(M5972,-$D5972,0)+$D5972,$E5972-SUM($G5972:L5972),($E5972-SUM($G5972:L5972))/(OFFSET(M5972,-$D5972,0)-(M$5-$D5972-1))))</f>
        <v>0</v>
      </c>
      <c r="N5972" s="293">
        <f ca="1">IF(OFFSET(N5972,-$D5972,0)="n/a","n/a",IF(N$5&gt;OFFSET(N5972,-$D5972,0)+$D5972,$E5972-SUM($G5972:M5972),($E5972-SUM($G5972:M5972))/(OFFSET(N5972,-$D5972,0)-(N$5-$D5972-1))))</f>
        <v>0</v>
      </c>
    </row>
    <row r="5973" spans="1:14" s="369" customFormat="1" ht="12.75" hidden="1" customHeight="1" outlineLevel="2" x14ac:dyDescent="0.25">
      <c r="A5973" s="3"/>
      <c r="B5973" s="3"/>
      <c r="C5973" s="392"/>
      <c r="D5973" s="3">
        <v>3</v>
      </c>
      <c r="E5973" s="290">
        <f ca="1"/>
        <v>0</v>
      </c>
      <c r="F5973" s="291"/>
      <c r="G5973" s="294"/>
      <c r="H5973" s="294"/>
      <c r="I5973" s="292"/>
      <c r="J5973" s="293">
        <f ca="1">IF(OFFSET(J5973,-$D5973,0)="n/a","n/a",IF(J$5&gt;OFFSET(J5973,-$D5973,0)+$D5973,$E5973-SUM($G5973:I5973),($E5973-SUM($G5973:I5973))/(OFFSET(J5973,-$D5973,0)-(J$5-$D5973-1))))</f>
        <v>0</v>
      </c>
      <c r="K5973" s="293">
        <f ca="1">IF(OFFSET(K5973,-$D5973,0)="n/a","n/a",IF(K$5&gt;OFFSET(K5973,-$D5973,0)+$D5973,$E5973-SUM($G5973:J5973),($E5973-SUM($G5973:J5973))/(OFFSET(K5973,-$D5973,0)-(K$5-$D5973-1))))</f>
        <v>0</v>
      </c>
      <c r="L5973" s="293">
        <f ca="1">IF(OFFSET(L5973,-$D5973,0)="n/a","n/a",IF(L$5&gt;OFFSET(L5973,-$D5973,0)+$D5973,$E5973-SUM($G5973:K5973),($E5973-SUM($G5973:K5973))/(OFFSET(L5973,-$D5973,0)-(L$5-$D5973-1))))</f>
        <v>0</v>
      </c>
      <c r="M5973" s="293">
        <f ca="1">IF(OFFSET(M5973,-$D5973,0)="n/a","n/a",IF(M$5&gt;OFFSET(M5973,-$D5973,0)+$D5973,$E5973-SUM($G5973:L5973),($E5973-SUM($G5973:L5973))/(OFFSET(M5973,-$D5973,0)-(M$5-$D5973-1))))</f>
        <v>0</v>
      </c>
      <c r="N5973" s="293">
        <f ca="1">IF(OFFSET(N5973,-$D5973,0)="n/a","n/a",IF(N$5&gt;OFFSET(N5973,-$D5973,0)+$D5973,$E5973-SUM($G5973:M5973),($E5973-SUM($G5973:M5973))/(OFFSET(N5973,-$D5973,0)-(N$5-$D5973-1))))</f>
        <v>0</v>
      </c>
    </row>
    <row r="5974" spans="1:14" s="369" customFormat="1" ht="12.75" hidden="1" customHeight="1" outlineLevel="2" x14ac:dyDescent="0.25">
      <c r="A5974" s="3"/>
      <c r="B5974" s="3"/>
      <c r="C5974" s="392"/>
      <c r="D5974" s="3">
        <v>4</v>
      </c>
      <c r="E5974" s="290">
        <f ca="1"/>
        <v>0</v>
      </c>
      <c r="F5974" s="291"/>
      <c r="G5974" s="294"/>
      <c r="H5974" s="294"/>
      <c r="I5974" s="294"/>
      <c r="J5974" s="292"/>
      <c r="K5974" s="293">
        <f ca="1">IF(OFFSET(K5974,-$D5974,0)="n/a","n/a",IF(K$5&gt;OFFSET(K5974,-$D5974,0)+$D5974,$E5974-SUM($G5974:J5974),($E5974-SUM($G5974:J5974))/(OFFSET(K5974,-$D5974,0)-(K$5-$D5974-1))))</f>
        <v>0</v>
      </c>
      <c r="L5974" s="293">
        <f ca="1">IF(OFFSET(L5974,-$D5974,0)="n/a","n/a",IF(L$5&gt;OFFSET(L5974,-$D5974,0)+$D5974,$E5974-SUM($G5974:K5974),($E5974-SUM($G5974:K5974))/(OFFSET(L5974,-$D5974,0)-(L$5-$D5974-1))))</f>
        <v>0</v>
      </c>
      <c r="M5974" s="293">
        <f ca="1">IF(OFFSET(M5974,-$D5974,0)="n/a","n/a",IF(M$5&gt;OFFSET(M5974,-$D5974,0)+$D5974,$E5974-SUM($G5974:L5974),($E5974-SUM($G5974:L5974))/(OFFSET(M5974,-$D5974,0)-(M$5-$D5974-1))))</f>
        <v>0</v>
      </c>
      <c r="N5974" s="293">
        <f ca="1">IF(OFFSET(N5974,-$D5974,0)="n/a","n/a",IF(N$5&gt;OFFSET(N5974,-$D5974,0)+$D5974,$E5974-SUM($G5974:M5974),($E5974-SUM($G5974:M5974))/(OFFSET(N5974,-$D5974,0)-(N$5-$D5974-1))))</f>
        <v>0</v>
      </c>
    </row>
    <row r="5975" spans="1:14" s="369" customFormat="1" ht="12.75" hidden="1" customHeight="1" outlineLevel="2" x14ac:dyDescent="0.25">
      <c r="A5975" s="3"/>
      <c r="B5975" s="3"/>
      <c r="C5975" s="392"/>
      <c r="D5975" s="3">
        <v>5</v>
      </c>
      <c r="E5975" s="290">
        <f ca="1"/>
        <v>0</v>
      </c>
      <c r="F5975" s="291"/>
      <c r="G5975" s="294"/>
      <c r="H5975" s="294"/>
      <c r="I5975" s="294"/>
      <c r="J5975" s="294"/>
      <c r="K5975" s="292"/>
      <c r="L5975" s="293">
        <f ca="1">IF(OFFSET(L5975,-$D5975,0)="n/a","n/a",IF(L$5&gt;OFFSET(L5975,-$D5975,0)+$D5975,$E5975-SUM($G5975:K5975),($E5975-SUM($G5975:K5975))/(OFFSET(L5975,-$D5975,0)-(L$5-$D5975-1))))</f>
        <v>0</v>
      </c>
      <c r="M5975" s="293">
        <f ca="1">IF(OFFSET(M5975,-$D5975,0)="n/a","n/a",IF(M$5&gt;OFFSET(M5975,-$D5975,0)+$D5975,$E5975-SUM($G5975:L5975),($E5975-SUM($G5975:L5975))/(OFFSET(M5975,-$D5975,0)-(M$5-$D5975-1))))</f>
        <v>0</v>
      </c>
      <c r="N5975" s="293">
        <f ca="1">IF(OFFSET(N5975,-$D5975,0)="n/a","n/a",IF(N$5&gt;OFFSET(N5975,-$D5975,0)+$D5975,$E5975-SUM($G5975:M5975),($E5975-SUM($G5975:M5975))/(OFFSET(N5975,-$D5975,0)-(N$5-$D5975-1))))</f>
        <v>0</v>
      </c>
    </row>
    <row r="5976" spans="1:14" s="369" customFormat="1" ht="12.75" hidden="1" customHeight="1" outlineLevel="2" x14ac:dyDescent="0.25">
      <c r="A5976" s="3"/>
      <c r="B5976" s="3"/>
      <c r="C5976" s="392"/>
      <c r="D5976" s="3">
        <v>6</v>
      </c>
      <c r="E5976" s="290">
        <f ca="1"/>
        <v>0</v>
      </c>
      <c r="F5976" s="291"/>
      <c r="G5976" s="294"/>
      <c r="H5976" s="294"/>
      <c r="I5976" s="294"/>
      <c r="J5976" s="294"/>
      <c r="K5976" s="294"/>
      <c r="L5976" s="292"/>
      <c r="M5976" s="293">
        <f ca="1">IF(OFFSET(M5976,-$D5976,0)="n/a","n/a",IF(M$5&gt;OFFSET(M5976,-$D5976,0)+$D5976,$E5976-SUM($G5976:L5976),($E5976-SUM($G5976:L5976))/(OFFSET(M5976,-$D5976,0)-(M$5-$D5976-1))))</f>
        <v>0</v>
      </c>
      <c r="N5976" s="293">
        <f ca="1">IF(OFFSET(N5976,-$D5976,0)="n/a","n/a",IF(N$5&gt;OFFSET(N5976,-$D5976,0)+$D5976,$E5976-SUM($G5976:M5976),($E5976-SUM($G5976:M5976))/(OFFSET(N5976,-$D5976,0)-(N$5-$D5976-1))))</f>
        <v>0</v>
      </c>
    </row>
    <row r="5977" spans="1:14" s="369" customFormat="1" ht="12.75" hidden="1" customHeight="1" outlineLevel="2" x14ac:dyDescent="0.25">
      <c r="A5977" s="3"/>
      <c r="B5977" s="3"/>
      <c r="C5977" s="392"/>
      <c r="D5977" s="3">
        <v>7</v>
      </c>
      <c r="E5977" s="290">
        <f ca="1"/>
        <v>0</v>
      </c>
      <c r="F5977" s="291"/>
      <c r="G5977" s="294"/>
      <c r="H5977" s="294"/>
      <c r="I5977" s="294"/>
      <c r="J5977" s="294"/>
      <c r="K5977" s="294"/>
      <c r="L5977" s="294"/>
      <c r="M5977" s="292"/>
      <c r="N5977" s="293">
        <f ca="1">IF(OFFSET(N5977,-$D5977,0)="n/a","n/a",IF(N$5&gt;OFFSET(N5977,-$D5977,0)+$D5977,$E5977-SUM($G5977:M5977),($E5977-SUM($G5977:M5977))/(OFFSET(N5977,-$D5977,0)-(N$5-$D5977-1))))</f>
        <v>0</v>
      </c>
    </row>
    <row r="5978" spans="1:14" s="369" customFormat="1" ht="12.75" hidden="1" customHeight="1" outlineLevel="2" x14ac:dyDescent="0.25">
      <c r="A5978" s="3"/>
      <c r="B5978" s="3"/>
      <c r="C5978" s="392"/>
      <c r="D5978" s="3">
        <v>8</v>
      </c>
      <c r="E5978" s="290">
        <f ca="1"/>
        <v>0</v>
      </c>
      <c r="F5978" s="291"/>
      <c r="G5978" s="294"/>
      <c r="H5978" s="294"/>
      <c r="I5978" s="294"/>
      <c r="J5978" s="294"/>
      <c r="K5978" s="294"/>
      <c r="L5978" s="294"/>
      <c r="M5978" s="294"/>
      <c r="N5978" s="292"/>
    </row>
    <row r="5979" spans="1:14" s="369" customFormat="1" ht="12.75" hidden="1" customHeight="1" outlineLevel="2" x14ac:dyDescent="0.25">
      <c r="A5979" s="3"/>
      <c r="B5979" s="3"/>
      <c r="C5979" s="392"/>
      <c r="D5979" s="3">
        <v>9</v>
      </c>
      <c r="E5979" s="290" t="e">
        <f ca="1"/>
        <v>#N/A</v>
      </c>
      <c r="F5979" s="291"/>
      <c r="G5979" s="294"/>
      <c r="H5979" s="294"/>
      <c r="I5979" s="294"/>
      <c r="J5979" s="294"/>
      <c r="K5979" s="294"/>
      <c r="L5979" s="294"/>
      <c r="M5979" s="294"/>
      <c r="N5979" s="294"/>
    </row>
    <row r="5980" spans="1:14" s="369" customFormat="1" ht="12.75" hidden="1" customHeight="1" outlineLevel="2" x14ac:dyDescent="0.25">
      <c r="A5980" s="3"/>
      <c r="B5980" s="3"/>
      <c r="C5980" s="392"/>
      <c r="D5980" s="3">
        <v>10</v>
      </c>
      <c r="E5980" s="290" t="e">
        <f ca="1"/>
        <v>#N/A</v>
      </c>
      <c r="F5980" s="291"/>
      <c r="G5980" s="294"/>
      <c r="H5980" s="294"/>
      <c r="I5980" s="294"/>
      <c r="J5980" s="294"/>
      <c r="K5980" s="294"/>
      <c r="L5980" s="294"/>
      <c r="M5980" s="294"/>
      <c r="N5980" s="294"/>
    </row>
    <row r="5981" spans="1:14" s="369" customFormat="1" ht="12.75" hidden="1" customHeight="1" outlineLevel="2" x14ac:dyDescent="0.25">
      <c r="A5981" s="3"/>
      <c r="B5981" s="3"/>
      <c r="C5981" s="392"/>
      <c r="D5981" s="3">
        <v>11</v>
      </c>
      <c r="E5981" s="290" t="e">
        <f ca="1"/>
        <v>#N/A</v>
      </c>
      <c r="F5981" s="291"/>
      <c r="G5981" s="294"/>
      <c r="H5981" s="294"/>
      <c r="I5981" s="294"/>
      <c r="J5981" s="294"/>
      <c r="K5981" s="294"/>
      <c r="L5981" s="294"/>
      <c r="M5981" s="294"/>
      <c r="N5981" s="294"/>
    </row>
    <row r="5982" spans="1:14" s="369" customFormat="1" ht="12.75" hidden="1" customHeight="1" outlineLevel="2" x14ac:dyDescent="0.25">
      <c r="A5982" s="3"/>
      <c r="B5982" s="3"/>
      <c r="C5982" s="392"/>
      <c r="D5982" s="3">
        <v>12</v>
      </c>
      <c r="E5982" s="290" t="e">
        <f ca="1"/>
        <v>#N/A</v>
      </c>
      <c r="F5982" s="291"/>
      <c r="G5982" s="294"/>
      <c r="H5982" s="294"/>
      <c r="I5982" s="294"/>
      <c r="J5982" s="294"/>
      <c r="K5982" s="294"/>
      <c r="L5982" s="294"/>
      <c r="M5982" s="294"/>
      <c r="N5982" s="294"/>
    </row>
    <row r="5983" spans="1:14" s="369" customFormat="1" ht="12.75" hidden="1" customHeight="1" outlineLevel="2" x14ac:dyDescent="0.25">
      <c r="A5983" s="3"/>
      <c r="B5983" s="3"/>
      <c r="C5983" s="392"/>
      <c r="D5983" s="3">
        <v>13</v>
      </c>
      <c r="E5983" s="290" t="e">
        <f ca="1"/>
        <v>#N/A</v>
      </c>
      <c r="F5983" s="291"/>
      <c r="G5983" s="294"/>
      <c r="H5983" s="294"/>
      <c r="I5983" s="294"/>
      <c r="J5983" s="294"/>
      <c r="K5983" s="294"/>
      <c r="L5983" s="294"/>
      <c r="M5983" s="294"/>
      <c r="N5983" s="294"/>
    </row>
    <row r="5984" spans="1:14" s="369" customFormat="1" ht="12.75" hidden="1" customHeight="1" outlineLevel="2" x14ac:dyDescent="0.25">
      <c r="A5984" s="3"/>
      <c r="B5984" s="3"/>
      <c r="C5984" s="392"/>
      <c r="D5984" s="3">
        <v>14</v>
      </c>
      <c r="E5984" s="290" t="e">
        <f ca="1"/>
        <v>#N/A</v>
      </c>
      <c r="F5984" s="291"/>
      <c r="G5984" s="294"/>
      <c r="H5984" s="294"/>
      <c r="I5984" s="294"/>
      <c r="J5984" s="294"/>
      <c r="K5984" s="294"/>
      <c r="L5984" s="294"/>
      <c r="M5984" s="294"/>
      <c r="N5984" s="294"/>
    </row>
    <row r="5985" spans="1:14" s="369" customFormat="1" ht="12.75" hidden="1" customHeight="1" outlineLevel="2" x14ac:dyDescent="0.25">
      <c r="A5985" s="3"/>
      <c r="B5985" s="3"/>
      <c r="C5985" s="392"/>
      <c r="D5985" s="3">
        <v>15</v>
      </c>
      <c r="E5985" s="290" t="e">
        <f ca="1"/>
        <v>#N/A</v>
      </c>
      <c r="F5985" s="291"/>
      <c r="G5985" s="294"/>
      <c r="H5985" s="294"/>
      <c r="I5985" s="294"/>
      <c r="J5985" s="294"/>
      <c r="K5985" s="294"/>
      <c r="L5985" s="294"/>
      <c r="M5985" s="294"/>
      <c r="N5985" s="294"/>
    </row>
    <row r="5986" spans="1:14" s="369" customFormat="1" ht="12.75" hidden="1" customHeight="1" outlineLevel="1" x14ac:dyDescent="0.25">
      <c r="A5986" s="3"/>
      <c r="B5986" s="145" t="str">
        <f ca="1">B5969</f>
        <v>Asset Type 276</v>
      </c>
      <c r="C5986" s="145" t="str">
        <f ca="1">C5969</f>
        <v>Description - Asset Type 276</v>
      </c>
      <c r="D5986" s="3"/>
      <c r="E5986" s="3"/>
      <c r="F5986" s="106" t="s">
        <v>44</v>
      </c>
      <c r="G5986" s="296">
        <f t="shared" ref="G5986:N5986" si="552">SUM(G5971:G5985)</f>
        <v>0</v>
      </c>
      <c r="H5986" s="296">
        <f t="shared" ca="1" si="552"/>
        <v>0</v>
      </c>
      <c r="I5986" s="296">
        <f t="shared" ca="1" si="552"/>
        <v>0</v>
      </c>
      <c r="J5986" s="296">
        <f t="shared" ca="1" si="552"/>
        <v>0</v>
      </c>
      <c r="K5986" s="296">
        <f t="shared" ca="1" si="552"/>
        <v>0</v>
      </c>
      <c r="L5986" s="296">
        <f t="shared" ca="1" si="552"/>
        <v>0</v>
      </c>
      <c r="M5986" s="296">
        <f t="shared" ca="1" si="552"/>
        <v>0</v>
      </c>
      <c r="N5986" s="296">
        <f t="shared" ca="1" si="552"/>
        <v>0</v>
      </c>
    </row>
    <row r="5987" spans="1:14" s="369" customFormat="1" ht="12.75" hidden="1" customHeight="1" outlineLevel="2" x14ac:dyDescent="0.25">
      <c r="A5987" s="217">
        <f>A5969+1</f>
        <v>277</v>
      </c>
      <c r="B5987" s="22" t="str">
        <f ca="1">OFFSET($B$13,$A5987-1,0)</f>
        <v>Asset Type 277</v>
      </c>
      <c r="C5987" s="22" t="str">
        <f ca="1">OFFSET($C$13,$A5987-1,0)</f>
        <v>Description - Asset Type 277</v>
      </c>
      <c r="D5987" s="3"/>
      <c r="E5987" s="109"/>
      <c r="F5987" s="108" t="s">
        <v>41</v>
      </c>
      <c r="G5987" s="295">
        <f t="shared" ref="G5987:N5987" ca="1" si="553">VLOOKUP($B5987,$B$13:$N$512,5+G$5,FALSE)</f>
        <v>0</v>
      </c>
      <c r="H5987" s="295">
        <f t="shared" ca="1" si="553"/>
        <v>0</v>
      </c>
      <c r="I5987" s="295">
        <f t="shared" ca="1" si="553"/>
        <v>0</v>
      </c>
      <c r="J5987" s="295">
        <f t="shared" ca="1" si="553"/>
        <v>0</v>
      </c>
      <c r="K5987" s="295">
        <f t="shared" ca="1" si="553"/>
        <v>0</v>
      </c>
      <c r="L5987" s="295">
        <f t="shared" ca="1" si="553"/>
        <v>0</v>
      </c>
      <c r="M5987" s="295">
        <f t="shared" ca="1" si="553"/>
        <v>0</v>
      </c>
      <c r="N5987" s="295">
        <f t="shared" ca="1" si="553"/>
        <v>0</v>
      </c>
    </row>
    <row r="5988" spans="1:14" s="369" customFormat="1" ht="12.75" hidden="1" customHeight="1" outlineLevel="2" x14ac:dyDescent="0.25">
      <c r="A5988" s="3"/>
      <c r="B5988" s="3"/>
      <c r="C5988" s="21"/>
      <c r="D5988" s="3"/>
      <c r="E5988" s="107"/>
      <c r="F5988" s="106" t="s">
        <v>42</v>
      </c>
      <c r="G5988" s="111">
        <f ca="1">VLOOKUP($B5987,'Input Sheet'!$B$12:$N$511,5+G$5,FALSE)</f>
        <v>0</v>
      </c>
      <c r="H5988" s="111">
        <f ca="1">VLOOKUP($B5987,'Input Sheet'!$B$12:$N$511,5+H$5,FALSE)</f>
        <v>0</v>
      </c>
      <c r="I5988" s="111">
        <f ca="1">VLOOKUP($B5987,'Input Sheet'!$B$12:$N$511,5+I$5,FALSE)</f>
        <v>0</v>
      </c>
      <c r="J5988" s="111">
        <f ca="1">VLOOKUP($B5987,'Input Sheet'!$B$12:$N$511,5+J$5,FALSE)</f>
        <v>0</v>
      </c>
      <c r="K5988" s="111">
        <f ca="1">VLOOKUP($B5987,'Input Sheet'!$B$12:$N$511,5+K$5,FALSE)</f>
        <v>0</v>
      </c>
      <c r="L5988" s="111">
        <f ca="1">VLOOKUP($B5987,'Input Sheet'!$B$12:$N$511,5+L$5,FALSE)</f>
        <v>0</v>
      </c>
      <c r="M5988" s="111">
        <f ca="1">VLOOKUP($B5987,'Input Sheet'!$B$12:$N$511,5+M$5,FALSE)</f>
        <v>0</v>
      </c>
      <c r="N5988" s="111">
        <f ca="1">VLOOKUP($B5987,'Input Sheet'!$B$12:$N$511,5+N$5,FALSE)</f>
        <v>0</v>
      </c>
    </row>
    <row r="5989" spans="1:14" s="369" customFormat="1" ht="12.75" hidden="1" customHeight="1" outlineLevel="2" x14ac:dyDescent="0.25">
      <c r="A5989" s="3"/>
      <c r="B5989" s="3"/>
      <c r="C5989" s="3"/>
      <c r="D5989" s="3">
        <v>1</v>
      </c>
      <c r="E5989" s="290">
        <f t="array" aca="1" ref="E5989:E6003" ca="1">TRANSPOSE(G5987:N5987)</f>
        <v>0</v>
      </c>
      <c r="F5989" s="291"/>
      <c r="G5989" s="292"/>
      <c r="H5989" s="293">
        <f ca="1">IF(OFFSET(H5989,-$D5989,0)="n/a","n/a",IF(H$5&gt;OFFSET(H5989,-$D5989,0)+$D5989,$E5989-SUM($G5989:G5989),($E5989-SUM($G5989:G5989))/(OFFSET(H5989,-$D5989,0)-(H$5-$D5989-1))))</f>
        <v>0</v>
      </c>
      <c r="I5989" s="293">
        <f ca="1">IF(OFFSET(I5989,-$D5989,0)="n/a","n/a",IF(I$5&gt;OFFSET(I5989,-$D5989,0)+$D5989,$E5989-SUM($G5989:H5989),($E5989-SUM($G5989:H5989))/(OFFSET(I5989,-$D5989,0)-(I$5-$D5989-1))))</f>
        <v>0</v>
      </c>
      <c r="J5989" s="293">
        <f ca="1">IF(OFFSET(J5989,-$D5989,0)="n/a","n/a",IF(J$5&gt;OFFSET(J5989,-$D5989,0)+$D5989,$E5989-SUM($G5989:I5989),($E5989-SUM($G5989:I5989))/(OFFSET(J5989,-$D5989,0)-(J$5-$D5989-1))))</f>
        <v>0</v>
      </c>
      <c r="K5989" s="293">
        <f ca="1">IF(OFFSET(K5989,-$D5989,0)="n/a","n/a",IF(K$5&gt;OFFSET(K5989,-$D5989,0)+$D5989,$E5989-SUM($G5989:J5989),($E5989-SUM($G5989:J5989))/(OFFSET(K5989,-$D5989,0)-(K$5-$D5989-1))))</f>
        <v>0</v>
      </c>
      <c r="L5989" s="293">
        <f ca="1">IF(OFFSET(L5989,-$D5989,0)="n/a","n/a",IF(L$5&gt;OFFSET(L5989,-$D5989,0)+$D5989,$E5989-SUM($G5989:K5989),($E5989-SUM($G5989:K5989))/(OFFSET(L5989,-$D5989,0)-(L$5-$D5989-1))))</f>
        <v>0</v>
      </c>
      <c r="M5989" s="293">
        <f ca="1">IF(OFFSET(M5989,-$D5989,0)="n/a","n/a",IF(M$5&gt;OFFSET(M5989,-$D5989,0)+$D5989,$E5989-SUM($G5989:L5989),($E5989-SUM($G5989:L5989))/(OFFSET(M5989,-$D5989,0)-(M$5-$D5989-1))))</f>
        <v>0</v>
      </c>
      <c r="N5989" s="293">
        <f ca="1">IF(OFFSET(N5989,-$D5989,0)="n/a","n/a",IF(N$5&gt;OFFSET(N5989,-$D5989,0)+$D5989,$E5989-SUM($G5989:M5989),($E5989-SUM($G5989:M5989))/(OFFSET(N5989,-$D5989,0)-(N$5-$D5989-1))))</f>
        <v>0</v>
      </c>
    </row>
    <row r="5990" spans="1:14" s="369" customFormat="1" ht="12.75" hidden="1" customHeight="1" outlineLevel="2" x14ac:dyDescent="0.25">
      <c r="A5990" s="3"/>
      <c r="B5990" s="3"/>
      <c r="C5990" s="392" t="s">
        <v>43</v>
      </c>
      <c r="D5990" s="3">
        <v>2</v>
      </c>
      <c r="E5990" s="290">
        <f ca="1"/>
        <v>0</v>
      </c>
      <c r="F5990" s="291"/>
      <c r="G5990" s="294"/>
      <c r="H5990" s="292"/>
      <c r="I5990" s="293">
        <f ca="1">IF(OFFSET(I5990,-$D5990,0)="n/a","n/a",IF(I$5&gt;OFFSET(I5990,-$D5990,0)+$D5990,$E5990-SUM($G5990:H5990),($E5990-SUM($G5990:H5990))/(OFFSET(I5990,-$D5990,0)-(I$5-$D5990-1))))</f>
        <v>0</v>
      </c>
      <c r="J5990" s="293">
        <f ca="1">IF(OFFSET(J5990,-$D5990,0)="n/a","n/a",IF(J$5&gt;OFFSET(J5990,-$D5990,0)+$D5990,$E5990-SUM($G5990:I5990),($E5990-SUM($G5990:I5990))/(OFFSET(J5990,-$D5990,0)-(J$5-$D5990-1))))</f>
        <v>0</v>
      </c>
      <c r="K5990" s="293">
        <f ca="1">IF(OFFSET(K5990,-$D5990,0)="n/a","n/a",IF(K$5&gt;OFFSET(K5990,-$D5990,0)+$D5990,$E5990-SUM($G5990:J5990),($E5990-SUM($G5990:J5990))/(OFFSET(K5990,-$D5990,0)-(K$5-$D5990-1))))</f>
        <v>0</v>
      </c>
      <c r="L5990" s="293">
        <f ca="1">IF(OFFSET(L5990,-$D5990,0)="n/a","n/a",IF(L$5&gt;OFFSET(L5990,-$D5990,0)+$D5990,$E5990-SUM($G5990:K5990),($E5990-SUM($G5990:K5990))/(OFFSET(L5990,-$D5990,0)-(L$5-$D5990-1))))</f>
        <v>0</v>
      </c>
      <c r="M5990" s="293">
        <f ca="1">IF(OFFSET(M5990,-$D5990,0)="n/a","n/a",IF(M$5&gt;OFFSET(M5990,-$D5990,0)+$D5990,$E5990-SUM($G5990:L5990),($E5990-SUM($G5990:L5990))/(OFFSET(M5990,-$D5990,0)-(M$5-$D5990-1))))</f>
        <v>0</v>
      </c>
      <c r="N5990" s="293">
        <f ca="1">IF(OFFSET(N5990,-$D5990,0)="n/a","n/a",IF(N$5&gt;OFFSET(N5990,-$D5990,0)+$D5990,$E5990-SUM($G5990:M5990),($E5990-SUM($G5990:M5990))/(OFFSET(N5990,-$D5990,0)-(N$5-$D5990-1))))</f>
        <v>0</v>
      </c>
    </row>
    <row r="5991" spans="1:14" s="369" customFormat="1" ht="12.75" hidden="1" customHeight="1" outlineLevel="2" x14ac:dyDescent="0.25">
      <c r="A5991" s="3"/>
      <c r="B5991" s="3"/>
      <c r="C5991" s="392"/>
      <c r="D5991" s="3">
        <v>3</v>
      </c>
      <c r="E5991" s="290">
        <f ca="1"/>
        <v>0</v>
      </c>
      <c r="F5991" s="291"/>
      <c r="G5991" s="294"/>
      <c r="H5991" s="294"/>
      <c r="I5991" s="292"/>
      <c r="J5991" s="293">
        <f ca="1">IF(OFFSET(J5991,-$D5991,0)="n/a","n/a",IF(J$5&gt;OFFSET(J5991,-$D5991,0)+$D5991,$E5991-SUM($G5991:I5991),($E5991-SUM($G5991:I5991))/(OFFSET(J5991,-$D5991,0)-(J$5-$D5991-1))))</f>
        <v>0</v>
      </c>
      <c r="K5991" s="293">
        <f ca="1">IF(OFFSET(K5991,-$D5991,0)="n/a","n/a",IF(K$5&gt;OFFSET(K5991,-$D5991,0)+$D5991,$E5991-SUM($G5991:J5991),($E5991-SUM($G5991:J5991))/(OFFSET(K5991,-$D5991,0)-(K$5-$D5991-1))))</f>
        <v>0</v>
      </c>
      <c r="L5991" s="293">
        <f ca="1">IF(OFFSET(L5991,-$D5991,0)="n/a","n/a",IF(L$5&gt;OFFSET(L5991,-$D5991,0)+$D5991,$E5991-SUM($G5991:K5991),($E5991-SUM($G5991:K5991))/(OFFSET(L5991,-$D5991,0)-(L$5-$D5991-1))))</f>
        <v>0</v>
      </c>
      <c r="M5991" s="293">
        <f ca="1">IF(OFFSET(M5991,-$D5991,0)="n/a","n/a",IF(M$5&gt;OFFSET(M5991,-$D5991,0)+$D5991,$E5991-SUM($G5991:L5991),($E5991-SUM($G5991:L5991))/(OFFSET(M5991,-$D5991,0)-(M$5-$D5991-1))))</f>
        <v>0</v>
      </c>
      <c r="N5991" s="293">
        <f ca="1">IF(OFFSET(N5991,-$D5991,0)="n/a","n/a",IF(N$5&gt;OFFSET(N5991,-$D5991,0)+$D5991,$E5991-SUM($G5991:M5991),($E5991-SUM($G5991:M5991))/(OFFSET(N5991,-$D5991,0)-(N$5-$D5991-1))))</f>
        <v>0</v>
      </c>
    </row>
    <row r="5992" spans="1:14" s="369" customFormat="1" ht="12.75" hidden="1" customHeight="1" outlineLevel="2" x14ac:dyDescent="0.25">
      <c r="A5992" s="3"/>
      <c r="B5992" s="3"/>
      <c r="C5992" s="392"/>
      <c r="D5992" s="3">
        <v>4</v>
      </c>
      <c r="E5992" s="290">
        <f ca="1"/>
        <v>0</v>
      </c>
      <c r="F5992" s="291"/>
      <c r="G5992" s="294"/>
      <c r="H5992" s="294"/>
      <c r="I5992" s="294"/>
      <c r="J5992" s="292"/>
      <c r="K5992" s="293">
        <f ca="1">IF(OFFSET(K5992,-$D5992,0)="n/a","n/a",IF(K$5&gt;OFFSET(K5992,-$D5992,0)+$D5992,$E5992-SUM($G5992:J5992),($E5992-SUM($G5992:J5992))/(OFFSET(K5992,-$D5992,0)-(K$5-$D5992-1))))</f>
        <v>0</v>
      </c>
      <c r="L5992" s="293">
        <f ca="1">IF(OFFSET(L5992,-$D5992,0)="n/a","n/a",IF(L$5&gt;OFFSET(L5992,-$D5992,0)+$D5992,$E5992-SUM($G5992:K5992),($E5992-SUM($G5992:K5992))/(OFFSET(L5992,-$D5992,0)-(L$5-$D5992-1))))</f>
        <v>0</v>
      </c>
      <c r="M5992" s="293">
        <f ca="1">IF(OFFSET(M5992,-$D5992,0)="n/a","n/a",IF(M$5&gt;OFFSET(M5992,-$D5992,0)+$D5992,$E5992-SUM($G5992:L5992),($E5992-SUM($G5992:L5992))/(OFFSET(M5992,-$D5992,0)-(M$5-$D5992-1))))</f>
        <v>0</v>
      </c>
      <c r="N5992" s="293">
        <f ca="1">IF(OFFSET(N5992,-$D5992,0)="n/a","n/a",IF(N$5&gt;OFFSET(N5992,-$D5992,0)+$D5992,$E5992-SUM($G5992:M5992),($E5992-SUM($G5992:M5992))/(OFFSET(N5992,-$D5992,0)-(N$5-$D5992-1))))</f>
        <v>0</v>
      </c>
    </row>
    <row r="5993" spans="1:14" s="369" customFormat="1" ht="12.75" hidden="1" customHeight="1" outlineLevel="2" x14ac:dyDescent="0.25">
      <c r="A5993" s="3"/>
      <c r="B5993" s="3"/>
      <c r="C5993" s="392"/>
      <c r="D5993" s="3">
        <v>5</v>
      </c>
      <c r="E5993" s="290">
        <f ca="1"/>
        <v>0</v>
      </c>
      <c r="F5993" s="291"/>
      <c r="G5993" s="294"/>
      <c r="H5993" s="294"/>
      <c r="I5993" s="294"/>
      <c r="J5993" s="294"/>
      <c r="K5993" s="292"/>
      <c r="L5993" s="293">
        <f ca="1">IF(OFFSET(L5993,-$D5993,0)="n/a","n/a",IF(L$5&gt;OFFSET(L5993,-$D5993,0)+$D5993,$E5993-SUM($G5993:K5993),($E5993-SUM($G5993:K5993))/(OFFSET(L5993,-$D5993,0)-(L$5-$D5993-1))))</f>
        <v>0</v>
      </c>
      <c r="M5993" s="293">
        <f ca="1">IF(OFFSET(M5993,-$D5993,0)="n/a","n/a",IF(M$5&gt;OFFSET(M5993,-$D5993,0)+$D5993,$E5993-SUM($G5993:L5993),($E5993-SUM($G5993:L5993))/(OFFSET(M5993,-$D5993,0)-(M$5-$D5993-1))))</f>
        <v>0</v>
      </c>
      <c r="N5993" s="293">
        <f ca="1">IF(OFFSET(N5993,-$D5993,0)="n/a","n/a",IF(N$5&gt;OFFSET(N5993,-$D5993,0)+$D5993,$E5993-SUM($G5993:M5993),($E5993-SUM($G5993:M5993))/(OFFSET(N5993,-$D5993,0)-(N$5-$D5993-1))))</f>
        <v>0</v>
      </c>
    </row>
    <row r="5994" spans="1:14" s="369" customFormat="1" ht="12.75" hidden="1" customHeight="1" outlineLevel="2" x14ac:dyDescent="0.25">
      <c r="A5994" s="3"/>
      <c r="B5994" s="3"/>
      <c r="C5994" s="392"/>
      <c r="D5994" s="3">
        <v>6</v>
      </c>
      <c r="E5994" s="290">
        <f ca="1"/>
        <v>0</v>
      </c>
      <c r="F5994" s="291"/>
      <c r="G5994" s="294"/>
      <c r="H5994" s="294"/>
      <c r="I5994" s="294"/>
      <c r="J5994" s="294"/>
      <c r="K5994" s="294"/>
      <c r="L5994" s="292"/>
      <c r="M5994" s="293">
        <f ca="1">IF(OFFSET(M5994,-$D5994,0)="n/a","n/a",IF(M$5&gt;OFFSET(M5994,-$D5994,0)+$D5994,$E5994-SUM($G5994:L5994),($E5994-SUM($G5994:L5994))/(OFFSET(M5994,-$D5994,0)-(M$5-$D5994-1))))</f>
        <v>0</v>
      </c>
      <c r="N5994" s="293">
        <f ca="1">IF(OFFSET(N5994,-$D5994,0)="n/a","n/a",IF(N$5&gt;OFFSET(N5994,-$D5994,0)+$D5994,$E5994-SUM($G5994:M5994),($E5994-SUM($G5994:M5994))/(OFFSET(N5994,-$D5994,0)-(N$5-$D5994-1))))</f>
        <v>0</v>
      </c>
    </row>
    <row r="5995" spans="1:14" s="369" customFormat="1" ht="12.75" hidden="1" customHeight="1" outlineLevel="2" x14ac:dyDescent="0.25">
      <c r="A5995" s="3"/>
      <c r="B5995" s="3"/>
      <c r="C5995" s="392"/>
      <c r="D5995" s="3">
        <v>7</v>
      </c>
      <c r="E5995" s="290">
        <f ca="1"/>
        <v>0</v>
      </c>
      <c r="F5995" s="291"/>
      <c r="G5995" s="294"/>
      <c r="H5995" s="294"/>
      <c r="I5995" s="294"/>
      <c r="J5995" s="294"/>
      <c r="K5995" s="294"/>
      <c r="L5995" s="294"/>
      <c r="M5995" s="292"/>
      <c r="N5995" s="293">
        <f ca="1">IF(OFFSET(N5995,-$D5995,0)="n/a","n/a",IF(N$5&gt;OFFSET(N5995,-$D5995,0)+$D5995,$E5995-SUM($G5995:M5995),($E5995-SUM($G5995:M5995))/(OFFSET(N5995,-$D5995,0)-(N$5-$D5995-1))))</f>
        <v>0</v>
      </c>
    </row>
    <row r="5996" spans="1:14" s="369" customFormat="1" ht="12.75" hidden="1" customHeight="1" outlineLevel="2" x14ac:dyDescent="0.25">
      <c r="A5996" s="3"/>
      <c r="B5996" s="3"/>
      <c r="C5996" s="392"/>
      <c r="D5996" s="3">
        <v>8</v>
      </c>
      <c r="E5996" s="290">
        <f ca="1"/>
        <v>0</v>
      </c>
      <c r="F5996" s="291"/>
      <c r="G5996" s="294"/>
      <c r="H5996" s="294"/>
      <c r="I5996" s="294"/>
      <c r="J5996" s="294"/>
      <c r="K5996" s="294"/>
      <c r="L5996" s="294"/>
      <c r="M5996" s="294"/>
      <c r="N5996" s="292"/>
    </row>
    <row r="5997" spans="1:14" s="369" customFormat="1" ht="12.75" hidden="1" customHeight="1" outlineLevel="2" x14ac:dyDescent="0.25">
      <c r="A5997" s="3"/>
      <c r="B5997" s="3"/>
      <c r="C5997" s="392"/>
      <c r="D5997" s="3">
        <v>9</v>
      </c>
      <c r="E5997" s="290" t="e">
        <f ca="1"/>
        <v>#N/A</v>
      </c>
      <c r="F5997" s="291"/>
      <c r="G5997" s="294"/>
      <c r="H5997" s="294"/>
      <c r="I5997" s="294"/>
      <c r="J5997" s="294"/>
      <c r="K5997" s="294"/>
      <c r="L5997" s="294"/>
      <c r="M5997" s="294"/>
      <c r="N5997" s="294"/>
    </row>
    <row r="5998" spans="1:14" s="369" customFormat="1" ht="12.75" hidden="1" customHeight="1" outlineLevel="2" x14ac:dyDescent="0.25">
      <c r="A5998" s="3"/>
      <c r="B5998" s="3"/>
      <c r="C5998" s="392"/>
      <c r="D5998" s="3">
        <v>10</v>
      </c>
      <c r="E5998" s="290" t="e">
        <f ca="1"/>
        <v>#N/A</v>
      </c>
      <c r="F5998" s="291"/>
      <c r="G5998" s="294"/>
      <c r="H5998" s="294"/>
      <c r="I5998" s="294"/>
      <c r="J5998" s="294"/>
      <c r="K5998" s="294"/>
      <c r="L5998" s="294"/>
      <c r="M5998" s="294"/>
      <c r="N5998" s="294"/>
    </row>
    <row r="5999" spans="1:14" s="369" customFormat="1" ht="12.75" hidden="1" customHeight="1" outlineLevel="2" x14ac:dyDescent="0.25">
      <c r="A5999" s="3"/>
      <c r="B5999" s="3"/>
      <c r="C5999" s="392"/>
      <c r="D5999" s="3">
        <v>11</v>
      </c>
      <c r="E5999" s="290" t="e">
        <f ca="1"/>
        <v>#N/A</v>
      </c>
      <c r="F5999" s="291"/>
      <c r="G5999" s="294"/>
      <c r="H5999" s="294"/>
      <c r="I5999" s="294"/>
      <c r="J5999" s="294"/>
      <c r="K5999" s="294"/>
      <c r="L5999" s="294"/>
      <c r="M5999" s="294"/>
      <c r="N5999" s="294"/>
    </row>
    <row r="6000" spans="1:14" s="369" customFormat="1" ht="12.75" hidden="1" customHeight="1" outlineLevel="2" x14ac:dyDescent="0.25">
      <c r="A6000" s="3"/>
      <c r="B6000" s="3"/>
      <c r="C6000" s="392"/>
      <c r="D6000" s="3">
        <v>12</v>
      </c>
      <c r="E6000" s="290" t="e">
        <f ca="1"/>
        <v>#N/A</v>
      </c>
      <c r="F6000" s="291"/>
      <c r="G6000" s="294"/>
      <c r="H6000" s="294"/>
      <c r="I6000" s="294"/>
      <c r="J6000" s="294"/>
      <c r="K6000" s="294"/>
      <c r="L6000" s="294"/>
      <c r="M6000" s="294"/>
      <c r="N6000" s="294"/>
    </row>
    <row r="6001" spans="1:14" s="369" customFormat="1" ht="12.75" hidden="1" customHeight="1" outlineLevel="2" x14ac:dyDescent="0.25">
      <c r="A6001" s="3"/>
      <c r="B6001" s="3"/>
      <c r="C6001" s="392"/>
      <c r="D6001" s="3">
        <v>13</v>
      </c>
      <c r="E6001" s="290" t="e">
        <f ca="1"/>
        <v>#N/A</v>
      </c>
      <c r="F6001" s="291"/>
      <c r="G6001" s="294"/>
      <c r="H6001" s="294"/>
      <c r="I6001" s="294"/>
      <c r="J6001" s="294"/>
      <c r="K6001" s="294"/>
      <c r="L6001" s="294"/>
      <c r="M6001" s="294"/>
      <c r="N6001" s="294"/>
    </row>
    <row r="6002" spans="1:14" s="369" customFormat="1" ht="12.75" hidden="1" customHeight="1" outlineLevel="2" x14ac:dyDescent="0.25">
      <c r="A6002" s="3"/>
      <c r="B6002" s="3"/>
      <c r="C6002" s="392"/>
      <c r="D6002" s="3">
        <v>14</v>
      </c>
      <c r="E6002" s="290" t="e">
        <f ca="1"/>
        <v>#N/A</v>
      </c>
      <c r="F6002" s="291"/>
      <c r="G6002" s="294"/>
      <c r="H6002" s="294"/>
      <c r="I6002" s="294"/>
      <c r="J6002" s="294"/>
      <c r="K6002" s="294"/>
      <c r="L6002" s="294"/>
      <c r="M6002" s="294"/>
      <c r="N6002" s="294"/>
    </row>
    <row r="6003" spans="1:14" s="369" customFormat="1" ht="12.75" hidden="1" customHeight="1" outlineLevel="2" x14ac:dyDescent="0.25">
      <c r="A6003" s="3"/>
      <c r="B6003" s="3"/>
      <c r="C6003" s="392"/>
      <c r="D6003" s="3">
        <v>15</v>
      </c>
      <c r="E6003" s="290" t="e">
        <f ca="1"/>
        <v>#N/A</v>
      </c>
      <c r="F6003" s="291"/>
      <c r="G6003" s="294"/>
      <c r="H6003" s="294"/>
      <c r="I6003" s="294"/>
      <c r="J6003" s="294"/>
      <c r="K6003" s="294"/>
      <c r="L6003" s="294"/>
      <c r="M6003" s="294"/>
      <c r="N6003" s="294"/>
    </row>
    <row r="6004" spans="1:14" s="369" customFormat="1" ht="12.75" hidden="1" customHeight="1" outlineLevel="1" x14ac:dyDescent="0.25">
      <c r="A6004" s="3"/>
      <c r="B6004" s="145" t="str">
        <f ca="1">B5987</f>
        <v>Asset Type 277</v>
      </c>
      <c r="C6004" s="145" t="str">
        <f ca="1">C5987</f>
        <v>Description - Asset Type 277</v>
      </c>
      <c r="D6004" s="3"/>
      <c r="E6004" s="3"/>
      <c r="F6004" s="106" t="s">
        <v>44</v>
      </c>
      <c r="G6004" s="296">
        <f t="shared" ref="G6004:N6004" si="554">SUM(G5989:G6003)</f>
        <v>0</v>
      </c>
      <c r="H6004" s="296">
        <f t="shared" ca="1" si="554"/>
        <v>0</v>
      </c>
      <c r="I6004" s="296">
        <f t="shared" ca="1" si="554"/>
        <v>0</v>
      </c>
      <c r="J6004" s="296">
        <f t="shared" ca="1" si="554"/>
        <v>0</v>
      </c>
      <c r="K6004" s="296">
        <f t="shared" ca="1" si="554"/>
        <v>0</v>
      </c>
      <c r="L6004" s="296">
        <f t="shared" ca="1" si="554"/>
        <v>0</v>
      </c>
      <c r="M6004" s="296">
        <f t="shared" ca="1" si="554"/>
        <v>0</v>
      </c>
      <c r="N6004" s="296">
        <f t="shared" ca="1" si="554"/>
        <v>0</v>
      </c>
    </row>
    <row r="6005" spans="1:14" s="369" customFormat="1" ht="12.75" hidden="1" customHeight="1" outlineLevel="2" x14ac:dyDescent="0.25">
      <c r="A6005" s="217">
        <f>A5987+1</f>
        <v>278</v>
      </c>
      <c r="B6005" s="22" t="str">
        <f ca="1">OFFSET($B$13,$A6005-1,0)</f>
        <v>Asset Type 278</v>
      </c>
      <c r="C6005" s="22" t="str">
        <f ca="1">OFFSET($C$13,$A6005-1,0)</f>
        <v>Description - Asset Type 278</v>
      </c>
      <c r="D6005" s="3"/>
      <c r="E6005" s="109"/>
      <c r="F6005" s="108" t="s">
        <v>41</v>
      </c>
      <c r="G6005" s="295">
        <f t="shared" ref="G6005:N6005" ca="1" si="555">VLOOKUP($B6005,$B$13:$N$512,5+G$5,FALSE)</f>
        <v>0</v>
      </c>
      <c r="H6005" s="295">
        <f t="shared" ca="1" si="555"/>
        <v>0</v>
      </c>
      <c r="I6005" s="295">
        <f t="shared" ca="1" si="555"/>
        <v>0</v>
      </c>
      <c r="J6005" s="295">
        <f t="shared" ca="1" si="555"/>
        <v>0</v>
      </c>
      <c r="K6005" s="295">
        <f t="shared" ca="1" si="555"/>
        <v>0</v>
      </c>
      <c r="L6005" s="295">
        <f t="shared" ca="1" si="555"/>
        <v>0</v>
      </c>
      <c r="M6005" s="295">
        <f t="shared" ca="1" si="555"/>
        <v>0</v>
      </c>
      <c r="N6005" s="295">
        <f t="shared" ca="1" si="555"/>
        <v>0</v>
      </c>
    </row>
    <row r="6006" spans="1:14" s="369" customFormat="1" ht="12.75" hidden="1" customHeight="1" outlineLevel="2" x14ac:dyDescent="0.25">
      <c r="A6006" s="3"/>
      <c r="B6006" s="3"/>
      <c r="C6006" s="21"/>
      <c r="D6006" s="3"/>
      <c r="E6006" s="107"/>
      <c r="F6006" s="106" t="s">
        <v>42</v>
      </c>
      <c r="G6006" s="111">
        <f ca="1">VLOOKUP($B6005,'Input Sheet'!$B$12:$N$511,5+G$5,FALSE)</f>
        <v>0</v>
      </c>
      <c r="H6006" s="111">
        <f ca="1">VLOOKUP($B6005,'Input Sheet'!$B$12:$N$511,5+H$5,FALSE)</f>
        <v>0</v>
      </c>
      <c r="I6006" s="111">
        <f ca="1">VLOOKUP($B6005,'Input Sheet'!$B$12:$N$511,5+I$5,FALSE)</f>
        <v>0</v>
      </c>
      <c r="J6006" s="111">
        <f ca="1">VLOOKUP($B6005,'Input Sheet'!$B$12:$N$511,5+J$5,FALSE)</f>
        <v>0</v>
      </c>
      <c r="K6006" s="111">
        <f ca="1">VLOOKUP($B6005,'Input Sheet'!$B$12:$N$511,5+K$5,FALSE)</f>
        <v>0</v>
      </c>
      <c r="L6006" s="111">
        <f ca="1">VLOOKUP($B6005,'Input Sheet'!$B$12:$N$511,5+L$5,FALSE)</f>
        <v>0</v>
      </c>
      <c r="M6006" s="111">
        <f ca="1">VLOOKUP($B6005,'Input Sheet'!$B$12:$N$511,5+M$5,FALSE)</f>
        <v>0</v>
      </c>
      <c r="N6006" s="111">
        <f ca="1">VLOOKUP($B6005,'Input Sheet'!$B$12:$N$511,5+N$5,FALSE)</f>
        <v>0</v>
      </c>
    </row>
    <row r="6007" spans="1:14" s="369" customFormat="1" ht="12.75" hidden="1" customHeight="1" outlineLevel="2" x14ac:dyDescent="0.25">
      <c r="A6007" s="3"/>
      <c r="B6007" s="3"/>
      <c r="C6007" s="3"/>
      <c r="D6007" s="3">
        <v>1</v>
      </c>
      <c r="E6007" s="290">
        <f t="array" aca="1" ref="E6007:E6021" ca="1">TRANSPOSE(G6005:N6005)</f>
        <v>0</v>
      </c>
      <c r="F6007" s="291"/>
      <c r="G6007" s="292"/>
      <c r="H6007" s="293">
        <f ca="1">IF(OFFSET(H6007,-$D6007,0)="n/a","n/a",IF(H$5&gt;OFFSET(H6007,-$D6007,0)+$D6007,$E6007-SUM($G6007:G6007),($E6007-SUM($G6007:G6007))/(OFFSET(H6007,-$D6007,0)-(H$5-$D6007-1))))</f>
        <v>0</v>
      </c>
      <c r="I6007" s="293">
        <f ca="1">IF(OFFSET(I6007,-$D6007,0)="n/a","n/a",IF(I$5&gt;OFFSET(I6007,-$D6007,0)+$D6007,$E6007-SUM($G6007:H6007),($E6007-SUM($G6007:H6007))/(OFFSET(I6007,-$D6007,0)-(I$5-$D6007-1))))</f>
        <v>0</v>
      </c>
      <c r="J6007" s="293">
        <f ca="1">IF(OFFSET(J6007,-$D6007,0)="n/a","n/a",IF(J$5&gt;OFFSET(J6007,-$D6007,0)+$D6007,$E6007-SUM($G6007:I6007),($E6007-SUM($G6007:I6007))/(OFFSET(J6007,-$D6007,0)-(J$5-$D6007-1))))</f>
        <v>0</v>
      </c>
      <c r="K6007" s="293">
        <f ca="1">IF(OFFSET(K6007,-$D6007,0)="n/a","n/a",IF(K$5&gt;OFFSET(K6007,-$D6007,0)+$D6007,$E6007-SUM($G6007:J6007),($E6007-SUM($G6007:J6007))/(OFFSET(K6007,-$D6007,0)-(K$5-$D6007-1))))</f>
        <v>0</v>
      </c>
      <c r="L6007" s="293">
        <f ca="1">IF(OFFSET(L6007,-$D6007,0)="n/a","n/a",IF(L$5&gt;OFFSET(L6007,-$D6007,0)+$D6007,$E6007-SUM($G6007:K6007),($E6007-SUM($G6007:K6007))/(OFFSET(L6007,-$D6007,0)-(L$5-$D6007-1))))</f>
        <v>0</v>
      </c>
      <c r="M6007" s="293">
        <f ca="1">IF(OFFSET(M6007,-$D6007,0)="n/a","n/a",IF(M$5&gt;OFFSET(M6007,-$D6007,0)+$D6007,$E6007-SUM($G6007:L6007),($E6007-SUM($G6007:L6007))/(OFFSET(M6007,-$D6007,0)-(M$5-$D6007-1))))</f>
        <v>0</v>
      </c>
      <c r="N6007" s="293">
        <f ca="1">IF(OFFSET(N6007,-$D6007,0)="n/a","n/a",IF(N$5&gt;OFFSET(N6007,-$D6007,0)+$D6007,$E6007-SUM($G6007:M6007),($E6007-SUM($G6007:M6007))/(OFFSET(N6007,-$D6007,0)-(N$5-$D6007-1))))</f>
        <v>0</v>
      </c>
    </row>
    <row r="6008" spans="1:14" s="369" customFormat="1" ht="12.75" hidden="1" customHeight="1" outlineLevel="2" x14ac:dyDescent="0.25">
      <c r="A6008" s="3"/>
      <c r="B6008" s="3"/>
      <c r="C6008" s="392" t="s">
        <v>43</v>
      </c>
      <c r="D6008" s="3">
        <v>2</v>
      </c>
      <c r="E6008" s="290">
        <f ca="1"/>
        <v>0</v>
      </c>
      <c r="F6008" s="291"/>
      <c r="G6008" s="294"/>
      <c r="H6008" s="292"/>
      <c r="I6008" s="293">
        <f ca="1">IF(OFFSET(I6008,-$D6008,0)="n/a","n/a",IF(I$5&gt;OFFSET(I6008,-$D6008,0)+$D6008,$E6008-SUM($G6008:H6008),($E6008-SUM($G6008:H6008))/(OFFSET(I6008,-$D6008,0)-(I$5-$D6008-1))))</f>
        <v>0</v>
      </c>
      <c r="J6008" s="293">
        <f ca="1">IF(OFFSET(J6008,-$D6008,0)="n/a","n/a",IF(J$5&gt;OFFSET(J6008,-$D6008,0)+$D6008,$E6008-SUM($G6008:I6008),($E6008-SUM($G6008:I6008))/(OFFSET(J6008,-$D6008,0)-(J$5-$D6008-1))))</f>
        <v>0</v>
      </c>
      <c r="K6008" s="293">
        <f ca="1">IF(OFFSET(K6008,-$D6008,0)="n/a","n/a",IF(K$5&gt;OFFSET(K6008,-$D6008,0)+$D6008,$E6008-SUM($G6008:J6008),($E6008-SUM($G6008:J6008))/(OFFSET(K6008,-$D6008,0)-(K$5-$D6008-1))))</f>
        <v>0</v>
      </c>
      <c r="L6008" s="293">
        <f ca="1">IF(OFFSET(L6008,-$D6008,0)="n/a","n/a",IF(L$5&gt;OFFSET(L6008,-$D6008,0)+$D6008,$E6008-SUM($G6008:K6008),($E6008-SUM($G6008:K6008))/(OFFSET(L6008,-$D6008,0)-(L$5-$D6008-1))))</f>
        <v>0</v>
      </c>
      <c r="M6008" s="293">
        <f ca="1">IF(OFFSET(M6008,-$D6008,0)="n/a","n/a",IF(M$5&gt;OFFSET(M6008,-$D6008,0)+$D6008,$E6008-SUM($G6008:L6008),($E6008-SUM($G6008:L6008))/(OFFSET(M6008,-$D6008,0)-(M$5-$D6008-1))))</f>
        <v>0</v>
      </c>
      <c r="N6008" s="293">
        <f ca="1">IF(OFFSET(N6008,-$D6008,0)="n/a","n/a",IF(N$5&gt;OFFSET(N6008,-$D6008,0)+$D6008,$E6008-SUM($G6008:M6008),($E6008-SUM($G6008:M6008))/(OFFSET(N6008,-$D6008,0)-(N$5-$D6008-1))))</f>
        <v>0</v>
      </c>
    </row>
    <row r="6009" spans="1:14" s="369" customFormat="1" ht="12.75" hidden="1" customHeight="1" outlineLevel="2" x14ac:dyDescent="0.25">
      <c r="A6009" s="3"/>
      <c r="B6009" s="3"/>
      <c r="C6009" s="392"/>
      <c r="D6009" s="3">
        <v>3</v>
      </c>
      <c r="E6009" s="290">
        <f ca="1"/>
        <v>0</v>
      </c>
      <c r="F6009" s="291"/>
      <c r="G6009" s="294"/>
      <c r="H6009" s="294"/>
      <c r="I6009" s="292"/>
      <c r="J6009" s="293">
        <f ca="1">IF(OFFSET(J6009,-$D6009,0)="n/a","n/a",IF(J$5&gt;OFFSET(J6009,-$D6009,0)+$D6009,$E6009-SUM($G6009:I6009),($E6009-SUM($G6009:I6009))/(OFFSET(J6009,-$D6009,0)-(J$5-$D6009-1))))</f>
        <v>0</v>
      </c>
      <c r="K6009" s="293">
        <f ca="1">IF(OFFSET(K6009,-$D6009,0)="n/a","n/a",IF(K$5&gt;OFFSET(K6009,-$D6009,0)+$D6009,$E6009-SUM($G6009:J6009),($E6009-SUM($G6009:J6009))/(OFFSET(K6009,-$D6009,0)-(K$5-$D6009-1))))</f>
        <v>0</v>
      </c>
      <c r="L6009" s="293">
        <f ca="1">IF(OFFSET(L6009,-$D6009,0)="n/a","n/a",IF(L$5&gt;OFFSET(L6009,-$D6009,0)+$D6009,$E6009-SUM($G6009:K6009),($E6009-SUM($G6009:K6009))/(OFFSET(L6009,-$D6009,0)-(L$5-$D6009-1))))</f>
        <v>0</v>
      </c>
      <c r="M6009" s="293">
        <f ca="1">IF(OFFSET(M6009,-$D6009,0)="n/a","n/a",IF(M$5&gt;OFFSET(M6009,-$D6009,0)+$D6009,$E6009-SUM($G6009:L6009),($E6009-SUM($G6009:L6009))/(OFFSET(M6009,-$D6009,0)-(M$5-$D6009-1))))</f>
        <v>0</v>
      </c>
      <c r="N6009" s="293">
        <f ca="1">IF(OFFSET(N6009,-$D6009,0)="n/a","n/a",IF(N$5&gt;OFFSET(N6009,-$D6009,0)+$D6009,$E6009-SUM($G6009:M6009),($E6009-SUM($G6009:M6009))/(OFFSET(N6009,-$D6009,0)-(N$5-$D6009-1))))</f>
        <v>0</v>
      </c>
    </row>
    <row r="6010" spans="1:14" s="369" customFormat="1" ht="12.75" hidden="1" customHeight="1" outlineLevel="2" x14ac:dyDescent="0.25">
      <c r="A6010" s="3"/>
      <c r="B6010" s="3"/>
      <c r="C6010" s="392"/>
      <c r="D6010" s="3">
        <v>4</v>
      </c>
      <c r="E6010" s="290">
        <f ca="1"/>
        <v>0</v>
      </c>
      <c r="F6010" s="291"/>
      <c r="G6010" s="294"/>
      <c r="H6010" s="294"/>
      <c r="I6010" s="294"/>
      <c r="J6010" s="292"/>
      <c r="K6010" s="293">
        <f ca="1">IF(OFFSET(K6010,-$D6010,0)="n/a","n/a",IF(K$5&gt;OFFSET(K6010,-$D6010,0)+$D6010,$E6010-SUM($G6010:J6010),($E6010-SUM($G6010:J6010))/(OFFSET(K6010,-$D6010,0)-(K$5-$D6010-1))))</f>
        <v>0</v>
      </c>
      <c r="L6010" s="293">
        <f ca="1">IF(OFFSET(L6010,-$D6010,0)="n/a","n/a",IF(L$5&gt;OFFSET(L6010,-$D6010,0)+$D6010,$E6010-SUM($G6010:K6010),($E6010-SUM($G6010:K6010))/(OFFSET(L6010,-$D6010,0)-(L$5-$D6010-1))))</f>
        <v>0</v>
      </c>
      <c r="M6010" s="293">
        <f ca="1">IF(OFFSET(M6010,-$D6010,0)="n/a","n/a",IF(M$5&gt;OFFSET(M6010,-$D6010,0)+$D6010,$E6010-SUM($G6010:L6010),($E6010-SUM($G6010:L6010))/(OFFSET(M6010,-$D6010,0)-(M$5-$D6010-1))))</f>
        <v>0</v>
      </c>
      <c r="N6010" s="293">
        <f ca="1">IF(OFFSET(N6010,-$D6010,0)="n/a","n/a",IF(N$5&gt;OFFSET(N6010,-$D6010,0)+$D6010,$E6010-SUM($G6010:M6010),($E6010-SUM($G6010:M6010))/(OFFSET(N6010,-$D6010,0)-(N$5-$D6010-1))))</f>
        <v>0</v>
      </c>
    </row>
    <row r="6011" spans="1:14" s="369" customFormat="1" ht="12.75" hidden="1" customHeight="1" outlineLevel="2" x14ac:dyDescent="0.25">
      <c r="A6011" s="3"/>
      <c r="B6011" s="3"/>
      <c r="C6011" s="392"/>
      <c r="D6011" s="3">
        <v>5</v>
      </c>
      <c r="E6011" s="290">
        <f ca="1"/>
        <v>0</v>
      </c>
      <c r="F6011" s="291"/>
      <c r="G6011" s="294"/>
      <c r="H6011" s="294"/>
      <c r="I6011" s="294"/>
      <c r="J6011" s="294"/>
      <c r="K6011" s="292"/>
      <c r="L6011" s="293">
        <f ca="1">IF(OFFSET(L6011,-$D6011,0)="n/a","n/a",IF(L$5&gt;OFFSET(L6011,-$D6011,0)+$D6011,$E6011-SUM($G6011:K6011),($E6011-SUM($G6011:K6011))/(OFFSET(L6011,-$D6011,0)-(L$5-$D6011-1))))</f>
        <v>0</v>
      </c>
      <c r="M6011" s="293">
        <f ca="1">IF(OFFSET(M6011,-$D6011,0)="n/a","n/a",IF(M$5&gt;OFFSET(M6011,-$D6011,0)+$D6011,$E6011-SUM($G6011:L6011),($E6011-SUM($G6011:L6011))/(OFFSET(M6011,-$D6011,0)-(M$5-$D6011-1))))</f>
        <v>0</v>
      </c>
      <c r="N6011" s="293">
        <f ca="1">IF(OFFSET(N6011,-$D6011,0)="n/a","n/a",IF(N$5&gt;OFFSET(N6011,-$D6011,0)+$D6011,$E6011-SUM($G6011:M6011),($E6011-SUM($G6011:M6011))/(OFFSET(N6011,-$D6011,0)-(N$5-$D6011-1))))</f>
        <v>0</v>
      </c>
    </row>
    <row r="6012" spans="1:14" s="369" customFormat="1" ht="12.75" hidden="1" customHeight="1" outlineLevel="2" x14ac:dyDescent="0.25">
      <c r="A6012" s="3"/>
      <c r="B6012" s="3"/>
      <c r="C6012" s="392"/>
      <c r="D6012" s="3">
        <v>6</v>
      </c>
      <c r="E6012" s="290">
        <f ca="1"/>
        <v>0</v>
      </c>
      <c r="F6012" s="291"/>
      <c r="G6012" s="294"/>
      <c r="H6012" s="294"/>
      <c r="I6012" s="294"/>
      <c r="J6012" s="294"/>
      <c r="K6012" s="294"/>
      <c r="L6012" s="292"/>
      <c r="M6012" s="293">
        <f ca="1">IF(OFFSET(M6012,-$D6012,0)="n/a","n/a",IF(M$5&gt;OFFSET(M6012,-$D6012,0)+$D6012,$E6012-SUM($G6012:L6012),($E6012-SUM($G6012:L6012))/(OFFSET(M6012,-$D6012,0)-(M$5-$D6012-1))))</f>
        <v>0</v>
      </c>
      <c r="N6012" s="293">
        <f ca="1">IF(OFFSET(N6012,-$D6012,0)="n/a","n/a",IF(N$5&gt;OFFSET(N6012,-$D6012,0)+$D6012,$E6012-SUM($G6012:M6012),($E6012-SUM($G6012:M6012))/(OFFSET(N6012,-$D6012,0)-(N$5-$D6012-1))))</f>
        <v>0</v>
      </c>
    </row>
    <row r="6013" spans="1:14" s="369" customFormat="1" ht="12.75" hidden="1" customHeight="1" outlineLevel="2" x14ac:dyDescent="0.25">
      <c r="A6013" s="3"/>
      <c r="B6013" s="3"/>
      <c r="C6013" s="392"/>
      <c r="D6013" s="3">
        <v>7</v>
      </c>
      <c r="E6013" s="290">
        <f ca="1"/>
        <v>0</v>
      </c>
      <c r="F6013" s="291"/>
      <c r="G6013" s="294"/>
      <c r="H6013" s="294"/>
      <c r="I6013" s="294"/>
      <c r="J6013" s="294"/>
      <c r="K6013" s="294"/>
      <c r="L6013" s="294"/>
      <c r="M6013" s="292"/>
      <c r="N6013" s="293">
        <f ca="1">IF(OFFSET(N6013,-$D6013,0)="n/a","n/a",IF(N$5&gt;OFFSET(N6013,-$D6013,0)+$D6013,$E6013-SUM($G6013:M6013),($E6013-SUM($G6013:M6013))/(OFFSET(N6013,-$D6013,0)-(N$5-$D6013-1))))</f>
        <v>0</v>
      </c>
    </row>
    <row r="6014" spans="1:14" s="369" customFormat="1" ht="12.75" hidden="1" customHeight="1" outlineLevel="2" x14ac:dyDescent="0.25">
      <c r="A6014" s="3"/>
      <c r="B6014" s="3"/>
      <c r="C6014" s="392"/>
      <c r="D6014" s="3">
        <v>8</v>
      </c>
      <c r="E6014" s="290">
        <f ca="1"/>
        <v>0</v>
      </c>
      <c r="F6014" s="291"/>
      <c r="G6014" s="294"/>
      <c r="H6014" s="294"/>
      <c r="I6014" s="294"/>
      <c r="J6014" s="294"/>
      <c r="K6014" s="294"/>
      <c r="L6014" s="294"/>
      <c r="M6014" s="294"/>
      <c r="N6014" s="292"/>
    </row>
    <row r="6015" spans="1:14" s="369" customFormat="1" ht="12.75" hidden="1" customHeight="1" outlineLevel="2" x14ac:dyDescent="0.25">
      <c r="A6015" s="3"/>
      <c r="B6015" s="3"/>
      <c r="C6015" s="392"/>
      <c r="D6015" s="3">
        <v>9</v>
      </c>
      <c r="E6015" s="290" t="e">
        <f ca="1"/>
        <v>#N/A</v>
      </c>
      <c r="F6015" s="291"/>
      <c r="G6015" s="294"/>
      <c r="H6015" s="294"/>
      <c r="I6015" s="294"/>
      <c r="J6015" s="294"/>
      <c r="K6015" s="294"/>
      <c r="L6015" s="294"/>
      <c r="M6015" s="294"/>
      <c r="N6015" s="294"/>
    </row>
    <row r="6016" spans="1:14" s="369" customFormat="1" ht="12.75" hidden="1" customHeight="1" outlineLevel="2" x14ac:dyDescent="0.25">
      <c r="A6016" s="3"/>
      <c r="B6016" s="3"/>
      <c r="C6016" s="392"/>
      <c r="D6016" s="3">
        <v>10</v>
      </c>
      <c r="E6016" s="290" t="e">
        <f ca="1"/>
        <v>#N/A</v>
      </c>
      <c r="F6016" s="291"/>
      <c r="G6016" s="294"/>
      <c r="H6016" s="294"/>
      <c r="I6016" s="294"/>
      <c r="J6016" s="294"/>
      <c r="K6016" s="294"/>
      <c r="L6016" s="294"/>
      <c r="M6016" s="294"/>
      <c r="N6016" s="294"/>
    </row>
    <row r="6017" spans="1:14" s="369" customFormat="1" ht="12.75" hidden="1" customHeight="1" outlineLevel="2" x14ac:dyDescent="0.25">
      <c r="A6017" s="3"/>
      <c r="B6017" s="3"/>
      <c r="C6017" s="392"/>
      <c r="D6017" s="3">
        <v>11</v>
      </c>
      <c r="E6017" s="290" t="e">
        <f ca="1"/>
        <v>#N/A</v>
      </c>
      <c r="F6017" s="291"/>
      <c r="G6017" s="294"/>
      <c r="H6017" s="294"/>
      <c r="I6017" s="294"/>
      <c r="J6017" s="294"/>
      <c r="K6017" s="294"/>
      <c r="L6017" s="294"/>
      <c r="M6017" s="294"/>
      <c r="N6017" s="294"/>
    </row>
    <row r="6018" spans="1:14" s="369" customFormat="1" ht="12.75" hidden="1" customHeight="1" outlineLevel="2" x14ac:dyDescent="0.25">
      <c r="A6018" s="3"/>
      <c r="B6018" s="3"/>
      <c r="C6018" s="392"/>
      <c r="D6018" s="3">
        <v>12</v>
      </c>
      <c r="E6018" s="290" t="e">
        <f ca="1"/>
        <v>#N/A</v>
      </c>
      <c r="F6018" s="291"/>
      <c r="G6018" s="294"/>
      <c r="H6018" s="294"/>
      <c r="I6018" s="294"/>
      <c r="J6018" s="294"/>
      <c r="K6018" s="294"/>
      <c r="L6018" s="294"/>
      <c r="M6018" s="294"/>
      <c r="N6018" s="294"/>
    </row>
    <row r="6019" spans="1:14" s="369" customFormat="1" ht="12.75" hidden="1" customHeight="1" outlineLevel="2" x14ac:dyDescent="0.25">
      <c r="A6019" s="3"/>
      <c r="B6019" s="3"/>
      <c r="C6019" s="392"/>
      <c r="D6019" s="3">
        <v>13</v>
      </c>
      <c r="E6019" s="290" t="e">
        <f ca="1"/>
        <v>#N/A</v>
      </c>
      <c r="F6019" s="291"/>
      <c r="G6019" s="294"/>
      <c r="H6019" s="294"/>
      <c r="I6019" s="294"/>
      <c r="J6019" s="294"/>
      <c r="K6019" s="294"/>
      <c r="L6019" s="294"/>
      <c r="M6019" s="294"/>
      <c r="N6019" s="294"/>
    </row>
    <row r="6020" spans="1:14" s="369" customFormat="1" ht="12.75" hidden="1" customHeight="1" outlineLevel="2" x14ac:dyDescent="0.25">
      <c r="A6020" s="3"/>
      <c r="B6020" s="3"/>
      <c r="C6020" s="392"/>
      <c r="D6020" s="3">
        <v>14</v>
      </c>
      <c r="E6020" s="290" t="e">
        <f ca="1"/>
        <v>#N/A</v>
      </c>
      <c r="F6020" s="291"/>
      <c r="G6020" s="294"/>
      <c r="H6020" s="294"/>
      <c r="I6020" s="294"/>
      <c r="J6020" s="294"/>
      <c r="K6020" s="294"/>
      <c r="L6020" s="294"/>
      <c r="M6020" s="294"/>
      <c r="N6020" s="294"/>
    </row>
    <row r="6021" spans="1:14" s="369" customFormat="1" ht="12.75" hidden="1" customHeight="1" outlineLevel="2" x14ac:dyDescent="0.25">
      <c r="A6021" s="3"/>
      <c r="B6021" s="3"/>
      <c r="C6021" s="392"/>
      <c r="D6021" s="3">
        <v>15</v>
      </c>
      <c r="E6021" s="290" t="e">
        <f ca="1"/>
        <v>#N/A</v>
      </c>
      <c r="F6021" s="291"/>
      <c r="G6021" s="294"/>
      <c r="H6021" s="294"/>
      <c r="I6021" s="294"/>
      <c r="J6021" s="294"/>
      <c r="K6021" s="294"/>
      <c r="L6021" s="294"/>
      <c r="M6021" s="294"/>
      <c r="N6021" s="294"/>
    </row>
    <row r="6022" spans="1:14" s="369" customFormat="1" ht="12.75" hidden="1" customHeight="1" outlineLevel="1" x14ac:dyDescent="0.25">
      <c r="A6022" s="3"/>
      <c r="B6022" s="145" t="str">
        <f ca="1">B6005</f>
        <v>Asset Type 278</v>
      </c>
      <c r="C6022" s="145" t="str">
        <f ca="1">C6005</f>
        <v>Description - Asset Type 278</v>
      </c>
      <c r="D6022" s="3"/>
      <c r="E6022" s="3"/>
      <c r="F6022" s="106" t="s">
        <v>44</v>
      </c>
      <c r="G6022" s="296">
        <f t="shared" ref="G6022:N6022" si="556">SUM(G6007:G6021)</f>
        <v>0</v>
      </c>
      <c r="H6022" s="296">
        <f t="shared" ca="1" si="556"/>
        <v>0</v>
      </c>
      <c r="I6022" s="296">
        <f t="shared" ca="1" si="556"/>
        <v>0</v>
      </c>
      <c r="J6022" s="296">
        <f t="shared" ca="1" si="556"/>
        <v>0</v>
      </c>
      <c r="K6022" s="296">
        <f t="shared" ca="1" si="556"/>
        <v>0</v>
      </c>
      <c r="L6022" s="296">
        <f t="shared" ca="1" si="556"/>
        <v>0</v>
      </c>
      <c r="M6022" s="296">
        <f t="shared" ca="1" si="556"/>
        <v>0</v>
      </c>
      <c r="N6022" s="296">
        <f t="shared" ca="1" si="556"/>
        <v>0</v>
      </c>
    </row>
    <row r="6023" spans="1:14" s="369" customFormat="1" ht="12.75" hidden="1" customHeight="1" outlineLevel="2" x14ac:dyDescent="0.25">
      <c r="A6023" s="217">
        <f>A6005+1</f>
        <v>279</v>
      </c>
      <c r="B6023" s="22" t="str">
        <f ca="1">OFFSET($B$13,$A6023-1,0)</f>
        <v>Asset Type 279</v>
      </c>
      <c r="C6023" s="22" t="str">
        <f ca="1">OFFSET($C$13,$A6023-1,0)</f>
        <v>Description - Asset Type 279</v>
      </c>
      <c r="D6023" s="3"/>
      <c r="E6023" s="109"/>
      <c r="F6023" s="108" t="s">
        <v>41</v>
      </c>
      <c r="G6023" s="295">
        <f t="shared" ref="G6023:N6023" ca="1" si="557">VLOOKUP($B6023,$B$13:$N$512,5+G$5,FALSE)</f>
        <v>0</v>
      </c>
      <c r="H6023" s="295">
        <f t="shared" ca="1" si="557"/>
        <v>0</v>
      </c>
      <c r="I6023" s="295">
        <f t="shared" ca="1" si="557"/>
        <v>0</v>
      </c>
      <c r="J6023" s="295">
        <f t="shared" ca="1" si="557"/>
        <v>0</v>
      </c>
      <c r="K6023" s="295">
        <f t="shared" ca="1" si="557"/>
        <v>0</v>
      </c>
      <c r="L6023" s="295">
        <f t="shared" ca="1" si="557"/>
        <v>0</v>
      </c>
      <c r="M6023" s="295">
        <f t="shared" ca="1" si="557"/>
        <v>0</v>
      </c>
      <c r="N6023" s="295">
        <f t="shared" ca="1" si="557"/>
        <v>0</v>
      </c>
    </row>
    <row r="6024" spans="1:14" s="369" customFormat="1" ht="12.75" hidden="1" customHeight="1" outlineLevel="2" x14ac:dyDescent="0.25">
      <c r="A6024" s="3"/>
      <c r="B6024" s="3"/>
      <c r="C6024" s="21"/>
      <c r="D6024" s="3"/>
      <c r="E6024" s="107"/>
      <c r="F6024" s="106" t="s">
        <v>42</v>
      </c>
      <c r="G6024" s="111">
        <f ca="1">VLOOKUP($B6023,'Input Sheet'!$B$12:$N$511,5+G$5,FALSE)</f>
        <v>0</v>
      </c>
      <c r="H6024" s="111">
        <f ca="1">VLOOKUP($B6023,'Input Sheet'!$B$12:$N$511,5+H$5,FALSE)</f>
        <v>0</v>
      </c>
      <c r="I6024" s="111">
        <f ca="1">VLOOKUP($B6023,'Input Sheet'!$B$12:$N$511,5+I$5,FALSE)</f>
        <v>0</v>
      </c>
      <c r="J6024" s="111">
        <f ca="1">VLOOKUP($B6023,'Input Sheet'!$B$12:$N$511,5+J$5,FALSE)</f>
        <v>0</v>
      </c>
      <c r="K6024" s="111">
        <f ca="1">VLOOKUP($B6023,'Input Sheet'!$B$12:$N$511,5+K$5,FALSE)</f>
        <v>0</v>
      </c>
      <c r="L6024" s="111">
        <f ca="1">VLOOKUP($B6023,'Input Sheet'!$B$12:$N$511,5+L$5,FALSE)</f>
        <v>0</v>
      </c>
      <c r="M6024" s="111">
        <f ca="1">VLOOKUP($B6023,'Input Sheet'!$B$12:$N$511,5+M$5,FALSE)</f>
        <v>0</v>
      </c>
      <c r="N6024" s="111">
        <f ca="1">VLOOKUP($B6023,'Input Sheet'!$B$12:$N$511,5+N$5,FALSE)</f>
        <v>0</v>
      </c>
    </row>
    <row r="6025" spans="1:14" s="369" customFormat="1" ht="12.75" hidden="1" customHeight="1" outlineLevel="2" x14ac:dyDescent="0.25">
      <c r="A6025" s="3"/>
      <c r="B6025" s="3"/>
      <c r="C6025" s="3"/>
      <c r="D6025" s="3">
        <v>1</v>
      </c>
      <c r="E6025" s="290">
        <f t="array" aca="1" ref="E6025:E6039" ca="1">TRANSPOSE(G6023:N6023)</f>
        <v>0</v>
      </c>
      <c r="F6025" s="291"/>
      <c r="G6025" s="292"/>
      <c r="H6025" s="293">
        <f ca="1">IF(OFFSET(H6025,-$D6025,0)="n/a","n/a",IF(H$5&gt;OFFSET(H6025,-$D6025,0)+$D6025,$E6025-SUM($G6025:G6025),($E6025-SUM($G6025:G6025))/(OFFSET(H6025,-$D6025,0)-(H$5-$D6025-1))))</f>
        <v>0</v>
      </c>
      <c r="I6025" s="293">
        <f ca="1">IF(OFFSET(I6025,-$D6025,0)="n/a","n/a",IF(I$5&gt;OFFSET(I6025,-$D6025,0)+$D6025,$E6025-SUM($G6025:H6025),($E6025-SUM($G6025:H6025))/(OFFSET(I6025,-$D6025,0)-(I$5-$D6025-1))))</f>
        <v>0</v>
      </c>
      <c r="J6025" s="293">
        <f ca="1">IF(OFFSET(J6025,-$D6025,0)="n/a","n/a",IF(J$5&gt;OFFSET(J6025,-$D6025,0)+$D6025,$E6025-SUM($G6025:I6025),($E6025-SUM($G6025:I6025))/(OFFSET(J6025,-$D6025,0)-(J$5-$D6025-1))))</f>
        <v>0</v>
      </c>
      <c r="K6025" s="293">
        <f ca="1">IF(OFFSET(K6025,-$D6025,0)="n/a","n/a",IF(K$5&gt;OFFSET(K6025,-$D6025,0)+$D6025,$E6025-SUM($G6025:J6025),($E6025-SUM($G6025:J6025))/(OFFSET(K6025,-$D6025,0)-(K$5-$D6025-1))))</f>
        <v>0</v>
      </c>
      <c r="L6025" s="293">
        <f ca="1">IF(OFFSET(L6025,-$D6025,0)="n/a","n/a",IF(L$5&gt;OFFSET(L6025,-$D6025,0)+$D6025,$E6025-SUM($G6025:K6025),($E6025-SUM($G6025:K6025))/(OFFSET(L6025,-$D6025,0)-(L$5-$D6025-1))))</f>
        <v>0</v>
      </c>
      <c r="M6025" s="293">
        <f ca="1">IF(OFFSET(M6025,-$D6025,0)="n/a","n/a",IF(M$5&gt;OFFSET(M6025,-$D6025,0)+$D6025,$E6025-SUM($G6025:L6025),($E6025-SUM($G6025:L6025))/(OFFSET(M6025,-$D6025,0)-(M$5-$D6025-1))))</f>
        <v>0</v>
      </c>
      <c r="N6025" s="293">
        <f ca="1">IF(OFFSET(N6025,-$D6025,0)="n/a","n/a",IF(N$5&gt;OFFSET(N6025,-$D6025,0)+$D6025,$E6025-SUM($G6025:M6025),($E6025-SUM($G6025:M6025))/(OFFSET(N6025,-$D6025,0)-(N$5-$D6025-1))))</f>
        <v>0</v>
      </c>
    </row>
    <row r="6026" spans="1:14" s="369" customFormat="1" ht="12.75" hidden="1" customHeight="1" outlineLevel="2" x14ac:dyDescent="0.25">
      <c r="A6026" s="3"/>
      <c r="B6026" s="3"/>
      <c r="C6026" s="392" t="s">
        <v>43</v>
      </c>
      <c r="D6026" s="3">
        <v>2</v>
      </c>
      <c r="E6026" s="290">
        <f ca="1"/>
        <v>0</v>
      </c>
      <c r="F6026" s="291"/>
      <c r="G6026" s="294"/>
      <c r="H6026" s="292"/>
      <c r="I6026" s="293">
        <f ca="1">IF(OFFSET(I6026,-$D6026,0)="n/a","n/a",IF(I$5&gt;OFFSET(I6026,-$D6026,0)+$D6026,$E6026-SUM($G6026:H6026),($E6026-SUM($G6026:H6026))/(OFFSET(I6026,-$D6026,0)-(I$5-$D6026-1))))</f>
        <v>0</v>
      </c>
      <c r="J6026" s="293">
        <f ca="1">IF(OFFSET(J6026,-$D6026,0)="n/a","n/a",IF(J$5&gt;OFFSET(J6026,-$D6026,0)+$D6026,$E6026-SUM($G6026:I6026),($E6026-SUM($G6026:I6026))/(OFFSET(J6026,-$D6026,0)-(J$5-$D6026-1))))</f>
        <v>0</v>
      </c>
      <c r="K6026" s="293">
        <f ca="1">IF(OFFSET(K6026,-$D6026,0)="n/a","n/a",IF(K$5&gt;OFFSET(K6026,-$D6026,0)+$D6026,$E6026-SUM($G6026:J6026),($E6026-SUM($G6026:J6026))/(OFFSET(K6026,-$D6026,0)-(K$5-$D6026-1))))</f>
        <v>0</v>
      </c>
      <c r="L6026" s="293">
        <f ca="1">IF(OFFSET(L6026,-$D6026,0)="n/a","n/a",IF(L$5&gt;OFFSET(L6026,-$D6026,0)+$D6026,$E6026-SUM($G6026:K6026),($E6026-SUM($G6026:K6026))/(OFFSET(L6026,-$D6026,0)-(L$5-$D6026-1))))</f>
        <v>0</v>
      </c>
      <c r="M6026" s="293">
        <f ca="1">IF(OFFSET(M6026,-$D6026,0)="n/a","n/a",IF(M$5&gt;OFFSET(M6026,-$D6026,0)+$D6026,$E6026-SUM($G6026:L6026),($E6026-SUM($G6026:L6026))/(OFFSET(M6026,-$D6026,0)-(M$5-$D6026-1))))</f>
        <v>0</v>
      </c>
      <c r="N6026" s="293">
        <f ca="1">IF(OFFSET(N6026,-$D6026,0)="n/a","n/a",IF(N$5&gt;OFFSET(N6026,-$D6026,0)+$D6026,$E6026-SUM($G6026:M6026),($E6026-SUM($G6026:M6026))/(OFFSET(N6026,-$D6026,0)-(N$5-$D6026-1))))</f>
        <v>0</v>
      </c>
    </row>
    <row r="6027" spans="1:14" s="369" customFormat="1" ht="12.75" hidden="1" customHeight="1" outlineLevel="2" x14ac:dyDescent="0.25">
      <c r="A6027" s="3"/>
      <c r="B6027" s="3"/>
      <c r="C6027" s="392"/>
      <c r="D6027" s="3">
        <v>3</v>
      </c>
      <c r="E6027" s="290">
        <f ca="1"/>
        <v>0</v>
      </c>
      <c r="F6027" s="291"/>
      <c r="G6027" s="294"/>
      <c r="H6027" s="294"/>
      <c r="I6027" s="292"/>
      <c r="J6027" s="293">
        <f ca="1">IF(OFFSET(J6027,-$D6027,0)="n/a","n/a",IF(J$5&gt;OFFSET(J6027,-$D6027,0)+$D6027,$E6027-SUM($G6027:I6027),($E6027-SUM($G6027:I6027))/(OFFSET(J6027,-$D6027,0)-(J$5-$D6027-1))))</f>
        <v>0</v>
      </c>
      <c r="K6027" s="293">
        <f ca="1">IF(OFFSET(K6027,-$D6027,0)="n/a","n/a",IF(K$5&gt;OFFSET(K6027,-$D6027,0)+$D6027,$E6027-SUM($G6027:J6027),($E6027-SUM($G6027:J6027))/(OFFSET(K6027,-$D6027,0)-(K$5-$D6027-1))))</f>
        <v>0</v>
      </c>
      <c r="L6027" s="293">
        <f ca="1">IF(OFFSET(L6027,-$D6027,0)="n/a","n/a",IF(L$5&gt;OFFSET(L6027,-$D6027,0)+$D6027,$E6027-SUM($G6027:K6027),($E6027-SUM($G6027:K6027))/(OFFSET(L6027,-$D6027,0)-(L$5-$D6027-1))))</f>
        <v>0</v>
      </c>
      <c r="M6027" s="293">
        <f ca="1">IF(OFFSET(M6027,-$D6027,0)="n/a","n/a",IF(M$5&gt;OFFSET(M6027,-$D6027,0)+$D6027,$E6027-SUM($G6027:L6027),($E6027-SUM($G6027:L6027))/(OFFSET(M6027,-$D6027,0)-(M$5-$D6027-1))))</f>
        <v>0</v>
      </c>
      <c r="N6027" s="293">
        <f ca="1">IF(OFFSET(N6027,-$D6027,0)="n/a","n/a",IF(N$5&gt;OFFSET(N6027,-$D6027,0)+$D6027,$E6027-SUM($G6027:M6027),($E6027-SUM($G6027:M6027))/(OFFSET(N6027,-$D6027,0)-(N$5-$D6027-1))))</f>
        <v>0</v>
      </c>
    </row>
    <row r="6028" spans="1:14" s="369" customFormat="1" ht="12.75" hidden="1" customHeight="1" outlineLevel="2" x14ac:dyDescent="0.25">
      <c r="A6028" s="3"/>
      <c r="B6028" s="3"/>
      <c r="C6028" s="392"/>
      <c r="D6028" s="3">
        <v>4</v>
      </c>
      <c r="E6028" s="290">
        <f ca="1"/>
        <v>0</v>
      </c>
      <c r="F6028" s="291"/>
      <c r="G6028" s="294"/>
      <c r="H6028" s="294"/>
      <c r="I6028" s="294"/>
      <c r="J6028" s="292"/>
      <c r="K6028" s="293">
        <f ca="1">IF(OFFSET(K6028,-$D6028,0)="n/a","n/a",IF(K$5&gt;OFFSET(K6028,-$D6028,0)+$D6028,$E6028-SUM($G6028:J6028),($E6028-SUM($G6028:J6028))/(OFFSET(K6028,-$D6028,0)-(K$5-$D6028-1))))</f>
        <v>0</v>
      </c>
      <c r="L6028" s="293">
        <f ca="1">IF(OFFSET(L6028,-$D6028,0)="n/a","n/a",IF(L$5&gt;OFFSET(L6028,-$D6028,0)+$D6028,$E6028-SUM($G6028:K6028),($E6028-SUM($G6028:K6028))/(OFFSET(L6028,-$D6028,0)-(L$5-$D6028-1))))</f>
        <v>0</v>
      </c>
      <c r="M6028" s="293">
        <f ca="1">IF(OFFSET(M6028,-$D6028,0)="n/a","n/a",IF(M$5&gt;OFFSET(M6028,-$D6028,0)+$D6028,$E6028-SUM($G6028:L6028),($E6028-SUM($G6028:L6028))/(OFFSET(M6028,-$D6028,0)-(M$5-$D6028-1))))</f>
        <v>0</v>
      </c>
      <c r="N6028" s="293">
        <f ca="1">IF(OFFSET(N6028,-$D6028,0)="n/a","n/a",IF(N$5&gt;OFFSET(N6028,-$D6028,0)+$D6028,$E6028-SUM($G6028:M6028),($E6028-SUM($G6028:M6028))/(OFFSET(N6028,-$D6028,0)-(N$5-$D6028-1))))</f>
        <v>0</v>
      </c>
    </row>
    <row r="6029" spans="1:14" s="369" customFormat="1" ht="12.75" hidden="1" customHeight="1" outlineLevel="2" x14ac:dyDescent="0.25">
      <c r="A6029" s="3"/>
      <c r="B6029" s="3"/>
      <c r="C6029" s="392"/>
      <c r="D6029" s="3">
        <v>5</v>
      </c>
      <c r="E6029" s="290">
        <f ca="1"/>
        <v>0</v>
      </c>
      <c r="F6029" s="291"/>
      <c r="G6029" s="294"/>
      <c r="H6029" s="294"/>
      <c r="I6029" s="294"/>
      <c r="J6029" s="294"/>
      <c r="K6029" s="292"/>
      <c r="L6029" s="293">
        <f ca="1">IF(OFFSET(L6029,-$D6029,0)="n/a","n/a",IF(L$5&gt;OFFSET(L6029,-$D6029,0)+$D6029,$E6029-SUM($G6029:K6029),($E6029-SUM($G6029:K6029))/(OFFSET(L6029,-$D6029,0)-(L$5-$D6029-1))))</f>
        <v>0</v>
      </c>
      <c r="M6029" s="293">
        <f ca="1">IF(OFFSET(M6029,-$D6029,0)="n/a","n/a",IF(M$5&gt;OFFSET(M6029,-$D6029,0)+$D6029,$E6029-SUM($G6029:L6029),($E6029-SUM($G6029:L6029))/(OFFSET(M6029,-$D6029,0)-(M$5-$D6029-1))))</f>
        <v>0</v>
      </c>
      <c r="N6029" s="293">
        <f ca="1">IF(OFFSET(N6029,-$D6029,0)="n/a","n/a",IF(N$5&gt;OFFSET(N6029,-$D6029,0)+$D6029,$E6029-SUM($G6029:M6029),($E6029-SUM($G6029:M6029))/(OFFSET(N6029,-$D6029,0)-(N$5-$D6029-1))))</f>
        <v>0</v>
      </c>
    </row>
    <row r="6030" spans="1:14" s="369" customFormat="1" ht="12.75" hidden="1" customHeight="1" outlineLevel="2" x14ac:dyDescent="0.25">
      <c r="A6030" s="3"/>
      <c r="B6030" s="3"/>
      <c r="C6030" s="392"/>
      <c r="D6030" s="3">
        <v>6</v>
      </c>
      <c r="E6030" s="290">
        <f ca="1"/>
        <v>0</v>
      </c>
      <c r="F6030" s="291"/>
      <c r="G6030" s="294"/>
      <c r="H6030" s="294"/>
      <c r="I6030" s="294"/>
      <c r="J6030" s="294"/>
      <c r="K6030" s="294"/>
      <c r="L6030" s="292"/>
      <c r="M6030" s="293">
        <f ca="1">IF(OFFSET(M6030,-$D6030,0)="n/a","n/a",IF(M$5&gt;OFFSET(M6030,-$D6030,0)+$D6030,$E6030-SUM($G6030:L6030),($E6030-SUM($G6030:L6030))/(OFFSET(M6030,-$D6030,0)-(M$5-$D6030-1))))</f>
        <v>0</v>
      </c>
      <c r="N6030" s="293">
        <f ca="1">IF(OFFSET(N6030,-$D6030,0)="n/a","n/a",IF(N$5&gt;OFFSET(N6030,-$D6030,0)+$D6030,$E6030-SUM($G6030:M6030),($E6030-SUM($G6030:M6030))/(OFFSET(N6030,-$D6030,0)-(N$5-$D6030-1))))</f>
        <v>0</v>
      </c>
    </row>
    <row r="6031" spans="1:14" s="369" customFormat="1" ht="12.75" hidden="1" customHeight="1" outlineLevel="2" x14ac:dyDescent="0.25">
      <c r="A6031" s="3"/>
      <c r="B6031" s="3"/>
      <c r="C6031" s="392"/>
      <c r="D6031" s="3">
        <v>7</v>
      </c>
      <c r="E6031" s="290">
        <f ca="1"/>
        <v>0</v>
      </c>
      <c r="F6031" s="291"/>
      <c r="G6031" s="294"/>
      <c r="H6031" s="294"/>
      <c r="I6031" s="294"/>
      <c r="J6031" s="294"/>
      <c r="K6031" s="294"/>
      <c r="L6031" s="294"/>
      <c r="M6031" s="292"/>
      <c r="N6031" s="293">
        <f ca="1">IF(OFFSET(N6031,-$D6031,0)="n/a","n/a",IF(N$5&gt;OFFSET(N6031,-$D6031,0)+$D6031,$E6031-SUM($G6031:M6031),($E6031-SUM($G6031:M6031))/(OFFSET(N6031,-$D6031,0)-(N$5-$D6031-1))))</f>
        <v>0</v>
      </c>
    </row>
    <row r="6032" spans="1:14" s="369" customFormat="1" ht="12.75" hidden="1" customHeight="1" outlineLevel="2" x14ac:dyDescent="0.25">
      <c r="A6032" s="3"/>
      <c r="B6032" s="3"/>
      <c r="C6032" s="392"/>
      <c r="D6032" s="3">
        <v>8</v>
      </c>
      <c r="E6032" s="290">
        <f ca="1"/>
        <v>0</v>
      </c>
      <c r="F6032" s="291"/>
      <c r="G6032" s="294"/>
      <c r="H6032" s="294"/>
      <c r="I6032" s="294"/>
      <c r="J6032" s="294"/>
      <c r="K6032" s="294"/>
      <c r="L6032" s="294"/>
      <c r="M6032" s="294"/>
      <c r="N6032" s="292"/>
    </row>
    <row r="6033" spans="1:14" s="369" customFormat="1" ht="12.75" hidden="1" customHeight="1" outlineLevel="2" x14ac:dyDescent="0.25">
      <c r="A6033" s="3"/>
      <c r="B6033" s="3"/>
      <c r="C6033" s="392"/>
      <c r="D6033" s="3">
        <v>9</v>
      </c>
      <c r="E6033" s="290" t="e">
        <f ca="1"/>
        <v>#N/A</v>
      </c>
      <c r="F6033" s="291"/>
      <c r="G6033" s="294"/>
      <c r="H6033" s="294"/>
      <c r="I6033" s="294"/>
      <c r="J6033" s="294"/>
      <c r="K6033" s="294"/>
      <c r="L6033" s="294"/>
      <c r="M6033" s="294"/>
      <c r="N6033" s="294"/>
    </row>
    <row r="6034" spans="1:14" s="369" customFormat="1" ht="12.75" hidden="1" customHeight="1" outlineLevel="2" x14ac:dyDescent="0.25">
      <c r="A6034" s="3"/>
      <c r="B6034" s="3"/>
      <c r="C6034" s="392"/>
      <c r="D6034" s="3">
        <v>10</v>
      </c>
      <c r="E6034" s="290" t="e">
        <f ca="1"/>
        <v>#N/A</v>
      </c>
      <c r="F6034" s="291"/>
      <c r="G6034" s="294"/>
      <c r="H6034" s="294"/>
      <c r="I6034" s="294"/>
      <c r="J6034" s="294"/>
      <c r="K6034" s="294"/>
      <c r="L6034" s="294"/>
      <c r="M6034" s="294"/>
      <c r="N6034" s="294"/>
    </row>
    <row r="6035" spans="1:14" s="369" customFormat="1" ht="12.75" hidden="1" customHeight="1" outlineLevel="2" x14ac:dyDescent="0.25">
      <c r="A6035" s="3"/>
      <c r="B6035" s="3"/>
      <c r="C6035" s="392"/>
      <c r="D6035" s="3">
        <v>11</v>
      </c>
      <c r="E6035" s="290" t="e">
        <f ca="1"/>
        <v>#N/A</v>
      </c>
      <c r="F6035" s="291"/>
      <c r="G6035" s="294"/>
      <c r="H6035" s="294"/>
      <c r="I6035" s="294"/>
      <c r="J6035" s="294"/>
      <c r="K6035" s="294"/>
      <c r="L6035" s="294"/>
      <c r="M6035" s="294"/>
      <c r="N6035" s="294"/>
    </row>
    <row r="6036" spans="1:14" s="369" customFormat="1" ht="12.75" hidden="1" customHeight="1" outlineLevel="2" x14ac:dyDescent="0.25">
      <c r="A6036" s="3"/>
      <c r="B6036" s="3"/>
      <c r="C6036" s="392"/>
      <c r="D6036" s="3">
        <v>12</v>
      </c>
      <c r="E6036" s="290" t="e">
        <f ca="1"/>
        <v>#N/A</v>
      </c>
      <c r="F6036" s="291"/>
      <c r="G6036" s="294"/>
      <c r="H6036" s="294"/>
      <c r="I6036" s="294"/>
      <c r="J6036" s="294"/>
      <c r="K6036" s="294"/>
      <c r="L6036" s="294"/>
      <c r="M6036" s="294"/>
      <c r="N6036" s="294"/>
    </row>
    <row r="6037" spans="1:14" s="369" customFormat="1" ht="12.75" hidden="1" customHeight="1" outlineLevel="2" x14ac:dyDescent="0.25">
      <c r="A6037" s="3"/>
      <c r="B6037" s="3"/>
      <c r="C6037" s="392"/>
      <c r="D6037" s="3">
        <v>13</v>
      </c>
      <c r="E6037" s="290" t="e">
        <f ca="1"/>
        <v>#N/A</v>
      </c>
      <c r="F6037" s="291"/>
      <c r="G6037" s="294"/>
      <c r="H6037" s="294"/>
      <c r="I6037" s="294"/>
      <c r="J6037" s="294"/>
      <c r="K6037" s="294"/>
      <c r="L6037" s="294"/>
      <c r="M6037" s="294"/>
      <c r="N6037" s="294"/>
    </row>
    <row r="6038" spans="1:14" s="369" customFormat="1" ht="12.75" hidden="1" customHeight="1" outlineLevel="2" x14ac:dyDescent="0.25">
      <c r="A6038" s="3"/>
      <c r="B6038" s="3"/>
      <c r="C6038" s="392"/>
      <c r="D6038" s="3">
        <v>14</v>
      </c>
      <c r="E6038" s="290" t="e">
        <f ca="1"/>
        <v>#N/A</v>
      </c>
      <c r="F6038" s="291"/>
      <c r="G6038" s="294"/>
      <c r="H6038" s="294"/>
      <c r="I6038" s="294"/>
      <c r="J6038" s="294"/>
      <c r="K6038" s="294"/>
      <c r="L6038" s="294"/>
      <c r="M6038" s="294"/>
      <c r="N6038" s="294"/>
    </row>
    <row r="6039" spans="1:14" s="369" customFormat="1" ht="12.75" hidden="1" customHeight="1" outlineLevel="2" x14ac:dyDescent="0.25">
      <c r="A6039" s="3"/>
      <c r="B6039" s="3"/>
      <c r="C6039" s="392"/>
      <c r="D6039" s="3">
        <v>15</v>
      </c>
      <c r="E6039" s="290" t="e">
        <f ca="1"/>
        <v>#N/A</v>
      </c>
      <c r="F6039" s="291"/>
      <c r="G6039" s="294"/>
      <c r="H6039" s="294"/>
      <c r="I6039" s="294"/>
      <c r="J6039" s="294"/>
      <c r="K6039" s="294"/>
      <c r="L6039" s="294"/>
      <c r="M6039" s="294"/>
      <c r="N6039" s="294"/>
    </row>
    <row r="6040" spans="1:14" s="369" customFormat="1" ht="12.75" hidden="1" customHeight="1" outlineLevel="1" x14ac:dyDescent="0.25">
      <c r="A6040" s="3"/>
      <c r="B6040" s="145" t="str">
        <f ca="1">B6023</f>
        <v>Asset Type 279</v>
      </c>
      <c r="C6040" s="145" t="str">
        <f ca="1">C6023</f>
        <v>Description - Asset Type 279</v>
      </c>
      <c r="D6040" s="3"/>
      <c r="E6040" s="3"/>
      <c r="F6040" s="106" t="s">
        <v>44</v>
      </c>
      <c r="G6040" s="296">
        <f t="shared" ref="G6040:N6040" si="558">SUM(G6025:G6039)</f>
        <v>0</v>
      </c>
      <c r="H6040" s="296">
        <f t="shared" ca="1" si="558"/>
        <v>0</v>
      </c>
      <c r="I6040" s="296">
        <f t="shared" ca="1" si="558"/>
        <v>0</v>
      </c>
      <c r="J6040" s="296">
        <f t="shared" ca="1" si="558"/>
        <v>0</v>
      </c>
      <c r="K6040" s="296">
        <f t="shared" ca="1" si="558"/>
        <v>0</v>
      </c>
      <c r="L6040" s="296">
        <f t="shared" ca="1" si="558"/>
        <v>0</v>
      </c>
      <c r="M6040" s="296">
        <f t="shared" ca="1" si="558"/>
        <v>0</v>
      </c>
      <c r="N6040" s="296">
        <f t="shared" ca="1" si="558"/>
        <v>0</v>
      </c>
    </row>
    <row r="6041" spans="1:14" s="369" customFormat="1" ht="12.75" hidden="1" customHeight="1" outlineLevel="2" x14ac:dyDescent="0.25">
      <c r="A6041" s="217">
        <f>A6023+1</f>
        <v>280</v>
      </c>
      <c r="B6041" s="22" t="str">
        <f ca="1">OFFSET($B$13,$A6041-1,0)</f>
        <v>Asset Type 280</v>
      </c>
      <c r="C6041" s="22" t="str">
        <f ca="1">OFFSET($C$13,$A6041-1,0)</f>
        <v>Description - Asset Type 280</v>
      </c>
      <c r="D6041" s="3"/>
      <c r="E6041" s="109"/>
      <c r="F6041" s="108" t="s">
        <v>41</v>
      </c>
      <c r="G6041" s="295">
        <f t="shared" ref="G6041:N6041" ca="1" si="559">VLOOKUP($B6041,$B$13:$N$512,5+G$5,FALSE)</f>
        <v>0</v>
      </c>
      <c r="H6041" s="295">
        <f t="shared" ca="1" si="559"/>
        <v>0</v>
      </c>
      <c r="I6041" s="295">
        <f t="shared" ca="1" si="559"/>
        <v>0</v>
      </c>
      <c r="J6041" s="295">
        <f t="shared" ca="1" si="559"/>
        <v>0</v>
      </c>
      <c r="K6041" s="295">
        <f t="shared" ca="1" si="559"/>
        <v>0</v>
      </c>
      <c r="L6041" s="295">
        <f t="shared" ca="1" si="559"/>
        <v>0</v>
      </c>
      <c r="M6041" s="295">
        <f t="shared" ca="1" si="559"/>
        <v>0</v>
      </c>
      <c r="N6041" s="295">
        <f t="shared" ca="1" si="559"/>
        <v>0</v>
      </c>
    </row>
    <row r="6042" spans="1:14" s="369" customFormat="1" ht="12.75" hidden="1" customHeight="1" outlineLevel="2" x14ac:dyDescent="0.25">
      <c r="A6042" s="3"/>
      <c r="B6042" s="3"/>
      <c r="C6042" s="21"/>
      <c r="D6042" s="3"/>
      <c r="E6042" s="107"/>
      <c r="F6042" s="106" t="s">
        <v>42</v>
      </c>
      <c r="G6042" s="111">
        <f ca="1">VLOOKUP($B6041,'Input Sheet'!$B$12:$N$511,5+G$5,FALSE)</f>
        <v>0</v>
      </c>
      <c r="H6042" s="111">
        <f ca="1">VLOOKUP($B6041,'Input Sheet'!$B$12:$N$511,5+H$5,FALSE)</f>
        <v>0</v>
      </c>
      <c r="I6042" s="111">
        <f ca="1">VLOOKUP($B6041,'Input Sheet'!$B$12:$N$511,5+I$5,FALSE)</f>
        <v>0</v>
      </c>
      <c r="J6042" s="111">
        <f ca="1">VLOOKUP($B6041,'Input Sheet'!$B$12:$N$511,5+J$5,FALSE)</f>
        <v>0</v>
      </c>
      <c r="K6042" s="111">
        <f ca="1">VLOOKUP($B6041,'Input Sheet'!$B$12:$N$511,5+K$5,FALSE)</f>
        <v>0</v>
      </c>
      <c r="L6042" s="111">
        <f ca="1">VLOOKUP($B6041,'Input Sheet'!$B$12:$N$511,5+L$5,FALSE)</f>
        <v>0</v>
      </c>
      <c r="M6042" s="111">
        <f ca="1">VLOOKUP($B6041,'Input Sheet'!$B$12:$N$511,5+M$5,FALSE)</f>
        <v>0</v>
      </c>
      <c r="N6042" s="111">
        <f ca="1">VLOOKUP($B6041,'Input Sheet'!$B$12:$N$511,5+N$5,FALSE)</f>
        <v>0</v>
      </c>
    </row>
    <row r="6043" spans="1:14" s="369" customFormat="1" ht="12.75" hidden="1" customHeight="1" outlineLevel="2" x14ac:dyDescent="0.25">
      <c r="A6043" s="3"/>
      <c r="B6043" s="3"/>
      <c r="C6043" s="3"/>
      <c r="D6043" s="3">
        <v>1</v>
      </c>
      <c r="E6043" s="290">
        <f t="array" aca="1" ref="E6043:E6057" ca="1">TRANSPOSE(G6041:N6041)</f>
        <v>0</v>
      </c>
      <c r="F6043" s="291"/>
      <c r="G6043" s="292"/>
      <c r="H6043" s="293">
        <f ca="1">IF(OFFSET(H6043,-$D6043,0)="n/a","n/a",IF(H$5&gt;OFFSET(H6043,-$D6043,0)+$D6043,$E6043-SUM($G6043:G6043),($E6043-SUM($G6043:G6043))/(OFFSET(H6043,-$D6043,0)-(H$5-$D6043-1))))</f>
        <v>0</v>
      </c>
      <c r="I6043" s="293">
        <f ca="1">IF(OFFSET(I6043,-$D6043,0)="n/a","n/a",IF(I$5&gt;OFFSET(I6043,-$D6043,0)+$D6043,$E6043-SUM($G6043:H6043),($E6043-SUM($G6043:H6043))/(OFFSET(I6043,-$D6043,0)-(I$5-$D6043-1))))</f>
        <v>0</v>
      </c>
      <c r="J6043" s="293">
        <f ca="1">IF(OFFSET(J6043,-$D6043,0)="n/a","n/a",IF(J$5&gt;OFFSET(J6043,-$D6043,0)+$D6043,$E6043-SUM($G6043:I6043),($E6043-SUM($G6043:I6043))/(OFFSET(J6043,-$D6043,0)-(J$5-$D6043-1))))</f>
        <v>0</v>
      </c>
      <c r="K6043" s="293">
        <f ca="1">IF(OFFSET(K6043,-$D6043,0)="n/a","n/a",IF(K$5&gt;OFFSET(K6043,-$D6043,0)+$D6043,$E6043-SUM($G6043:J6043),($E6043-SUM($G6043:J6043))/(OFFSET(K6043,-$D6043,0)-(K$5-$D6043-1))))</f>
        <v>0</v>
      </c>
      <c r="L6043" s="293">
        <f ca="1">IF(OFFSET(L6043,-$D6043,0)="n/a","n/a",IF(L$5&gt;OFFSET(L6043,-$D6043,0)+$D6043,$E6043-SUM($G6043:K6043),($E6043-SUM($G6043:K6043))/(OFFSET(L6043,-$D6043,0)-(L$5-$D6043-1))))</f>
        <v>0</v>
      </c>
      <c r="M6043" s="293">
        <f ca="1">IF(OFFSET(M6043,-$D6043,0)="n/a","n/a",IF(M$5&gt;OFFSET(M6043,-$D6043,0)+$D6043,$E6043-SUM($G6043:L6043),($E6043-SUM($G6043:L6043))/(OFFSET(M6043,-$D6043,0)-(M$5-$D6043-1))))</f>
        <v>0</v>
      </c>
      <c r="N6043" s="293">
        <f ca="1">IF(OFFSET(N6043,-$D6043,0)="n/a","n/a",IF(N$5&gt;OFFSET(N6043,-$D6043,0)+$D6043,$E6043-SUM($G6043:M6043),($E6043-SUM($G6043:M6043))/(OFFSET(N6043,-$D6043,0)-(N$5-$D6043-1))))</f>
        <v>0</v>
      </c>
    </row>
    <row r="6044" spans="1:14" s="369" customFormat="1" ht="12.75" hidden="1" customHeight="1" outlineLevel="2" x14ac:dyDescent="0.25">
      <c r="A6044" s="3"/>
      <c r="B6044" s="3"/>
      <c r="C6044" s="392" t="s">
        <v>43</v>
      </c>
      <c r="D6044" s="3">
        <v>2</v>
      </c>
      <c r="E6044" s="290">
        <f ca="1"/>
        <v>0</v>
      </c>
      <c r="F6044" s="291"/>
      <c r="G6044" s="294"/>
      <c r="H6044" s="292"/>
      <c r="I6044" s="293">
        <f ca="1">IF(OFFSET(I6044,-$D6044,0)="n/a","n/a",IF(I$5&gt;OFFSET(I6044,-$D6044,0)+$D6044,$E6044-SUM($G6044:H6044),($E6044-SUM($G6044:H6044))/(OFFSET(I6044,-$D6044,0)-(I$5-$D6044-1))))</f>
        <v>0</v>
      </c>
      <c r="J6044" s="293">
        <f ca="1">IF(OFFSET(J6044,-$D6044,0)="n/a","n/a",IF(J$5&gt;OFFSET(J6044,-$D6044,0)+$D6044,$E6044-SUM($G6044:I6044),($E6044-SUM($G6044:I6044))/(OFFSET(J6044,-$D6044,0)-(J$5-$D6044-1))))</f>
        <v>0</v>
      </c>
      <c r="K6044" s="293">
        <f ca="1">IF(OFFSET(K6044,-$D6044,0)="n/a","n/a",IF(K$5&gt;OFFSET(K6044,-$D6044,0)+$D6044,$E6044-SUM($G6044:J6044),($E6044-SUM($G6044:J6044))/(OFFSET(K6044,-$D6044,0)-(K$5-$D6044-1))))</f>
        <v>0</v>
      </c>
      <c r="L6044" s="293">
        <f ca="1">IF(OFFSET(L6044,-$D6044,0)="n/a","n/a",IF(L$5&gt;OFFSET(L6044,-$D6044,0)+$D6044,$E6044-SUM($G6044:K6044),($E6044-SUM($G6044:K6044))/(OFFSET(L6044,-$D6044,0)-(L$5-$D6044-1))))</f>
        <v>0</v>
      </c>
      <c r="M6044" s="293">
        <f ca="1">IF(OFFSET(M6044,-$D6044,0)="n/a","n/a",IF(M$5&gt;OFFSET(M6044,-$D6044,0)+$D6044,$E6044-SUM($G6044:L6044),($E6044-SUM($G6044:L6044))/(OFFSET(M6044,-$D6044,0)-(M$5-$D6044-1))))</f>
        <v>0</v>
      </c>
      <c r="N6044" s="293">
        <f ca="1">IF(OFFSET(N6044,-$D6044,0)="n/a","n/a",IF(N$5&gt;OFFSET(N6044,-$D6044,0)+$D6044,$E6044-SUM($G6044:M6044),($E6044-SUM($G6044:M6044))/(OFFSET(N6044,-$D6044,0)-(N$5-$D6044-1))))</f>
        <v>0</v>
      </c>
    </row>
    <row r="6045" spans="1:14" s="369" customFormat="1" ht="12.75" hidden="1" customHeight="1" outlineLevel="2" x14ac:dyDescent="0.25">
      <c r="A6045" s="3"/>
      <c r="B6045" s="3"/>
      <c r="C6045" s="392"/>
      <c r="D6045" s="3">
        <v>3</v>
      </c>
      <c r="E6045" s="290">
        <f ca="1"/>
        <v>0</v>
      </c>
      <c r="F6045" s="291"/>
      <c r="G6045" s="294"/>
      <c r="H6045" s="294"/>
      <c r="I6045" s="292"/>
      <c r="J6045" s="293">
        <f ca="1">IF(OFFSET(J6045,-$D6045,0)="n/a","n/a",IF(J$5&gt;OFFSET(J6045,-$D6045,0)+$D6045,$E6045-SUM($G6045:I6045),($E6045-SUM($G6045:I6045))/(OFFSET(J6045,-$D6045,0)-(J$5-$D6045-1))))</f>
        <v>0</v>
      </c>
      <c r="K6045" s="293">
        <f ca="1">IF(OFFSET(K6045,-$D6045,0)="n/a","n/a",IF(K$5&gt;OFFSET(K6045,-$D6045,0)+$D6045,$E6045-SUM($G6045:J6045),($E6045-SUM($G6045:J6045))/(OFFSET(K6045,-$D6045,0)-(K$5-$D6045-1))))</f>
        <v>0</v>
      </c>
      <c r="L6045" s="293">
        <f ca="1">IF(OFFSET(L6045,-$D6045,0)="n/a","n/a",IF(L$5&gt;OFFSET(L6045,-$D6045,0)+$D6045,$E6045-SUM($G6045:K6045),($E6045-SUM($G6045:K6045))/(OFFSET(L6045,-$D6045,0)-(L$5-$D6045-1))))</f>
        <v>0</v>
      </c>
      <c r="M6045" s="293">
        <f ca="1">IF(OFFSET(M6045,-$D6045,0)="n/a","n/a",IF(M$5&gt;OFFSET(M6045,-$D6045,0)+$D6045,$E6045-SUM($G6045:L6045),($E6045-SUM($G6045:L6045))/(OFFSET(M6045,-$D6045,0)-(M$5-$D6045-1))))</f>
        <v>0</v>
      </c>
      <c r="N6045" s="293">
        <f ca="1">IF(OFFSET(N6045,-$D6045,0)="n/a","n/a",IF(N$5&gt;OFFSET(N6045,-$D6045,0)+$D6045,$E6045-SUM($G6045:M6045),($E6045-SUM($G6045:M6045))/(OFFSET(N6045,-$D6045,0)-(N$5-$D6045-1))))</f>
        <v>0</v>
      </c>
    </row>
    <row r="6046" spans="1:14" s="369" customFormat="1" ht="12.75" hidden="1" customHeight="1" outlineLevel="2" x14ac:dyDescent="0.25">
      <c r="A6046" s="3"/>
      <c r="B6046" s="3"/>
      <c r="C6046" s="392"/>
      <c r="D6046" s="3">
        <v>4</v>
      </c>
      <c r="E6046" s="290">
        <f ca="1"/>
        <v>0</v>
      </c>
      <c r="F6046" s="291"/>
      <c r="G6046" s="294"/>
      <c r="H6046" s="294"/>
      <c r="I6046" s="294"/>
      <c r="J6046" s="292"/>
      <c r="K6046" s="293">
        <f ca="1">IF(OFFSET(K6046,-$D6046,0)="n/a","n/a",IF(K$5&gt;OFFSET(K6046,-$D6046,0)+$D6046,$E6046-SUM($G6046:J6046),($E6046-SUM($G6046:J6046))/(OFFSET(K6046,-$D6046,0)-(K$5-$D6046-1))))</f>
        <v>0</v>
      </c>
      <c r="L6046" s="293">
        <f ca="1">IF(OFFSET(L6046,-$D6046,0)="n/a","n/a",IF(L$5&gt;OFFSET(L6046,-$D6046,0)+$D6046,$E6046-SUM($G6046:K6046),($E6046-SUM($G6046:K6046))/(OFFSET(L6046,-$D6046,0)-(L$5-$D6046-1))))</f>
        <v>0</v>
      </c>
      <c r="M6046" s="293">
        <f ca="1">IF(OFFSET(M6046,-$D6046,0)="n/a","n/a",IF(M$5&gt;OFFSET(M6046,-$D6046,0)+$D6046,$E6046-SUM($G6046:L6046),($E6046-SUM($G6046:L6046))/(OFFSET(M6046,-$D6046,0)-(M$5-$D6046-1))))</f>
        <v>0</v>
      </c>
      <c r="N6046" s="293">
        <f ca="1">IF(OFFSET(N6046,-$D6046,0)="n/a","n/a",IF(N$5&gt;OFFSET(N6046,-$D6046,0)+$D6046,$E6046-SUM($G6046:M6046),($E6046-SUM($G6046:M6046))/(OFFSET(N6046,-$D6046,0)-(N$5-$D6046-1))))</f>
        <v>0</v>
      </c>
    </row>
    <row r="6047" spans="1:14" s="369" customFormat="1" ht="12.75" hidden="1" customHeight="1" outlineLevel="2" x14ac:dyDescent="0.25">
      <c r="A6047" s="3"/>
      <c r="B6047" s="3"/>
      <c r="C6047" s="392"/>
      <c r="D6047" s="3">
        <v>5</v>
      </c>
      <c r="E6047" s="290">
        <f ca="1"/>
        <v>0</v>
      </c>
      <c r="F6047" s="291"/>
      <c r="G6047" s="294"/>
      <c r="H6047" s="294"/>
      <c r="I6047" s="294"/>
      <c r="J6047" s="294"/>
      <c r="K6047" s="292"/>
      <c r="L6047" s="293">
        <f ca="1">IF(OFFSET(L6047,-$D6047,0)="n/a","n/a",IF(L$5&gt;OFFSET(L6047,-$D6047,0)+$D6047,$E6047-SUM($G6047:K6047),($E6047-SUM($G6047:K6047))/(OFFSET(L6047,-$D6047,0)-(L$5-$D6047-1))))</f>
        <v>0</v>
      </c>
      <c r="M6047" s="293">
        <f ca="1">IF(OFFSET(M6047,-$D6047,0)="n/a","n/a",IF(M$5&gt;OFFSET(M6047,-$D6047,0)+$D6047,$E6047-SUM($G6047:L6047),($E6047-SUM($G6047:L6047))/(OFFSET(M6047,-$D6047,0)-(M$5-$D6047-1))))</f>
        <v>0</v>
      </c>
      <c r="N6047" s="293">
        <f ca="1">IF(OFFSET(N6047,-$D6047,0)="n/a","n/a",IF(N$5&gt;OFFSET(N6047,-$D6047,0)+$D6047,$E6047-SUM($G6047:M6047),($E6047-SUM($G6047:M6047))/(OFFSET(N6047,-$D6047,0)-(N$5-$D6047-1))))</f>
        <v>0</v>
      </c>
    </row>
    <row r="6048" spans="1:14" s="369" customFormat="1" ht="12.75" hidden="1" customHeight="1" outlineLevel="2" x14ac:dyDescent="0.25">
      <c r="A6048" s="3"/>
      <c r="B6048" s="3"/>
      <c r="C6048" s="392"/>
      <c r="D6048" s="3">
        <v>6</v>
      </c>
      <c r="E6048" s="290">
        <f ca="1"/>
        <v>0</v>
      </c>
      <c r="F6048" s="291"/>
      <c r="G6048" s="294"/>
      <c r="H6048" s="294"/>
      <c r="I6048" s="294"/>
      <c r="J6048" s="294"/>
      <c r="K6048" s="294"/>
      <c r="L6048" s="292"/>
      <c r="M6048" s="293">
        <f ca="1">IF(OFFSET(M6048,-$D6048,0)="n/a","n/a",IF(M$5&gt;OFFSET(M6048,-$D6048,0)+$D6048,$E6048-SUM($G6048:L6048),($E6048-SUM($G6048:L6048))/(OFFSET(M6048,-$D6048,0)-(M$5-$D6048-1))))</f>
        <v>0</v>
      </c>
      <c r="N6048" s="293">
        <f ca="1">IF(OFFSET(N6048,-$D6048,0)="n/a","n/a",IF(N$5&gt;OFFSET(N6048,-$D6048,0)+$D6048,$E6048-SUM($G6048:M6048),($E6048-SUM($G6048:M6048))/(OFFSET(N6048,-$D6048,0)-(N$5-$D6048-1))))</f>
        <v>0</v>
      </c>
    </row>
    <row r="6049" spans="1:14" s="369" customFormat="1" ht="12.75" hidden="1" customHeight="1" outlineLevel="2" x14ac:dyDescent="0.25">
      <c r="A6049" s="3"/>
      <c r="B6049" s="3"/>
      <c r="C6049" s="392"/>
      <c r="D6049" s="3">
        <v>7</v>
      </c>
      <c r="E6049" s="290">
        <f ca="1"/>
        <v>0</v>
      </c>
      <c r="F6049" s="291"/>
      <c r="G6049" s="294"/>
      <c r="H6049" s="294"/>
      <c r="I6049" s="294"/>
      <c r="J6049" s="294"/>
      <c r="K6049" s="294"/>
      <c r="L6049" s="294"/>
      <c r="M6049" s="292"/>
      <c r="N6049" s="293">
        <f ca="1">IF(OFFSET(N6049,-$D6049,0)="n/a","n/a",IF(N$5&gt;OFFSET(N6049,-$D6049,0)+$D6049,$E6049-SUM($G6049:M6049),($E6049-SUM($G6049:M6049))/(OFFSET(N6049,-$D6049,0)-(N$5-$D6049-1))))</f>
        <v>0</v>
      </c>
    </row>
    <row r="6050" spans="1:14" s="369" customFormat="1" ht="12.75" hidden="1" customHeight="1" outlineLevel="2" x14ac:dyDescent="0.25">
      <c r="A6050" s="3"/>
      <c r="B6050" s="3"/>
      <c r="C6050" s="392"/>
      <c r="D6050" s="3">
        <v>8</v>
      </c>
      <c r="E6050" s="290">
        <f ca="1"/>
        <v>0</v>
      </c>
      <c r="F6050" s="291"/>
      <c r="G6050" s="294"/>
      <c r="H6050" s="294"/>
      <c r="I6050" s="294"/>
      <c r="J6050" s="294"/>
      <c r="K6050" s="294"/>
      <c r="L6050" s="294"/>
      <c r="M6050" s="294"/>
      <c r="N6050" s="292"/>
    </row>
    <row r="6051" spans="1:14" s="369" customFormat="1" ht="12.75" hidden="1" customHeight="1" outlineLevel="2" x14ac:dyDescent="0.25">
      <c r="A6051" s="3"/>
      <c r="B6051" s="3"/>
      <c r="C6051" s="392"/>
      <c r="D6051" s="3">
        <v>9</v>
      </c>
      <c r="E6051" s="290" t="e">
        <f ca="1"/>
        <v>#N/A</v>
      </c>
      <c r="F6051" s="291"/>
      <c r="G6051" s="294"/>
      <c r="H6051" s="294"/>
      <c r="I6051" s="294"/>
      <c r="J6051" s="294"/>
      <c r="K6051" s="294"/>
      <c r="L6051" s="294"/>
      <c r="M6051" s="294"/>
      <c r="N6051" s="294"/>
    </row>
    <row r="6052" spans="1:14" s="369" customFormat="1" ht="12.75" hidden="1" customHeight="1" outlineLevel="2" x14ac:dyDescent="0.25">
      <c r="A6052" s="3"/>
      <c r="B6052" s="3"/>
      <c r="C6052" s="392"/>
      <c r="D6052" s="3">
        <v>10</v>
      </c>
      <c r="E6052" s="290" t="e">
        <f ca="1"/>
        <v>#N/A</v>
      </c>
      <c r="F6052" s="291"/>
      <c r="G6052" s="294"/>
      <c r="H6052" s="294"/>
      <c r="I6052" s="294"/>
      <c r="J6052" s="294"/>
      <c r="K6052" s="294"/>
      <c r="L6052" s="294"/>
      <c r="M6052" s="294"/>
      <c r="N6052" s="294"/>
    </row>
    <row r="6053" spans="1:14" s="369" customFormat="1" ht="12.75" hidden="1" customHeight="1" outlineLevel="2" x14ac:dyDescent="0.25">
      <c r="A6053" s="3"/>
      <c r="B6053" s="3"/>
      <c r="C6053" s="392"/>
      <c r="D6053" s="3">
        <v>11</v>
      </c>
      <c r="E6053" s="290" t="e">
        <f ca="1"/>
        <v>#N/A</v>
      </c>
      <c r="F6053" s="291"/>
      <c r="G6053" s="294"/>
      <c r="H6053" s="294"/>
      <c r="I6053" s="294"/>
      <c r="J6053" s="294"/>
      <c r="K6053" s="294"/>
      <c r="L6053" s="294"/>
      <c r="M6053" s="294"/>
      <c r="N6053" s="294"/>
    </row>
    <row r="6054" spans="1:14" s="369" customFormat="1" ht="12.75" hidden="1" customHeight="1" outlineLevel="2" x14ac:dyDescent="0.25">
      <c r="A6054" s="3"/>
      <c r="B6054" s="3"/>
      <c r="C6054" s="392"/>
      <c r="D6054" s="3">
        <v>12</v>
      </c>
      <c r="E6054" s="290" t="e">
        <f ca="1"/>
        <v>#N/A</v>
      </c>
      <c r="F6054" s="291"/>
      <c r="G6054" s="294"/>
      <c r="H6054" s="294"/>
      <c r="I6054" s="294"/>
      <c r="J6054" s="294"/>
      <c r="K6054" s="294"/>
      <c r="L6054" s="294"/>
      <c r="M6054" s="294"/>
      <c r="N6054" s="294"/>
    </row>
    <row r="6055" spans="1:14" s="369" customFormat="1" ht="12.75" hidden="1" customHeight="1" outlineLevel="2" x14ac:dyDescent="0.25">
      <c r="A6055" s="3"/>
      <c r="B6055" s="3"/>
      <c r="C6055" s="392"/>
      <c r="D6055" s="3">
        <v>13</v>
      </c>
      <c r="E6055" s="290" t="e">
        <f ca="1"/>
        <v>#N/A</v>
      </c>
      <c r="F6055" s="291"/>
      <c r="G6055" s="294"/>
      <c r="H6055" s="294"/>
      <c r="I6055" s="294"/>
      <c r="J6055" s="294"/>
      <c r="K6055" s="294"/>
      <c r="L6055" s="294"/>
      <c r="M6055" s="294"/>
      <c r="N6055" s="294"/>
    </row>
    <row r="6056" spans="1:14" s="369" customFormat="1" ht="12.75" hidden="1" customHeight="1" outlineLevel="2" x14ac:dyDescent="0.25">
      <c r="A6056" s="3"/>
      <c r="B6056" s="3"/>
      <c r="C6056" s="392"/>
      <c r="D6056" s="3">
        <v>14</v>
      </c>
      <c r="E6056" s="290" t="e">
        <f ca="1"/>
        <v>#N/A</v>
      </c>
      <c r="F6056" s="291"/>
      <c r="G6056" s="294"/>
      <c r="H6056" s="294"/>
      <c r="I6056" s="294"/>
      <c r="J6056" s="294"/>
      <c r="K6056" s="294"/>
      <c r="L6056" s="294"/>
      <c r="M6056" s="294"/>
      <c r="N6056" s="294"/>
    </row>
    <row r="6057" spans="1:14" s="369" customFormat="1" ht="12.75" hidden="1" customHeight="1" outlineLevel="2" x14ac:dyDescent="0.25">
      <c r="A6057" s="3"/>
      <c r="B6057" s="3"/>
      <c r="C6057" s="392"/>
      <c r="D6057" s="3">
        <v>15</v>
      </c>
      <c r="E6057" s="290" t="e">
        <f ca="1"/>
        <v>#N/A</v>
      </c>
      <c r="F6057" s="291"/>
      <c r="G6057" s="294"/>
      <c r="H6057" s="294"/>
      <c r="I6057" s="294"/>
      <c r="J6057" s="294"/>
      <c r="K6057" s="294"/>
      <c r="L6057" s="294"/>
      <c r="M6057" s="294"/>
      <c r="N6057" s="294"/>
    </row>
    <row r="6058" spans="1:14" s="369" customFormat="1" ht="12.75" hidden="1" customHeight="1" outlineLevel="1" x14ac:dyDescent="0.25">
      <c r="A6058" s="3"/>
      <c r="B6058" s="145" t="str">
        <f ca="1">B6041</f>
        <v>Asset Type 280</v>
      </c>
      <c r="C6058" s="145" t="str">
        <f ca="1">C6041</f>
        <v>Description - Asset Type 280</v>
      </c>
      <c r="D6058" s="3"/>
      <c r="E6058" s="3"/>
      <c r="F6058" s="106" t="s">
        <v>44</v>
      </c>
      <c r="G6058" s="296">
        <f t="shared" ref="G6058:N6058" si="560">SUM(G6043:G6057)</f>
        <v>0</v>
      </c>
      <c r="H6058" s="296">
        <f t="shared" ca="1" si="560"/>
        <v>0</v>
      </c>
      <c r="I6058" s="296">
        <f t="shared" ca="1" si="560"/>
        <v>0</v>
      </c>
      <c r="J6058" s="296">
        <f t="shared" ca="1" si="560"/>
        <v>0</v>
      </c>
      <c r="K6058" s="296">
        <f t="shared" ca="1" si="560"/>
        <v>0</v>
      </c>
      <c r="L6058" s="296">
        <f t="shared" ca="1" si="560"/>
        <v>0</v>
      </c>
      <c r="M6058" s="296">
        <f t="shared" ca="1" si="560"/>
        <v>0</v>
      </c>
      <c r="N6058" s="296">
        <f t="shared" ca="1" si="560"/>
        <v>0</v>
      </c>
    </row>
    <row r="6059" spans="1:14" s="369" customFormat="1" ht="12.75" hidden="1" customHeight="1" outlineLevel="2" x14ac:dyDescent="0.25">
      <c r="A6059" s="217">
        <f>A6041+1</f>
        <v>281</v>
      </c>
      <c r="B6059" s="22" t="str">
        <f ca="1">OFFSET($B$13,$A6059-1,0)</f>
        <v>Asset Type 281</v>
      </c>
      <c r="C6059" s="22" t="str">
        <f ca="1">OFFSET($C$13,$A6059-1,0)</f>
        <v>Description - Asset Type 281</v>
      </c>
      <c r="D6059" s="3"/>
      <c r="E6059" s="109"/>
      <c r="F6059" s="108" t="s">
        <v>41</v>
      </c>
      <c r="G6059" s="295">
        <f t="shared" ref="G6059:N6059" ca="1" si="561">VLOOKUP($B6059,$B$13:$N$512,5+G$5,FALSE)</f>
        <v>0</v>
      </c>
      <c r="H6059" s="295">
        <f t="shared" ca="1" si="561"/>
        <v>0</v>
      </c>
      <c r="I6059" s="295">
        <f t="shared" ca="1" si="561"/>
        <v>0</v>
      </c>
      <c r="J6059" s="295">
        <f t="shared" ca="1" si="561"/>
        <v>0</v>
      </c>
      <c r="K6059" s="295">
        <f t="shared" ca="1" si="561"/>
        <v>0</v>
      </c>
      <c r="L6059" s="295">
        <f t="shared" ca="1" si="561"/>
        <v>0</v>
      </c>
      <c r="M6059" s="295">
        <f t="shared" ca="1" si="561"/>
        <v>0</v>
      </c>
      <c r="N6059" s="295">
        <f t="shared" ca="1" si="561"/>
        <v>0</v>
      </c>
    </row>
    <row r="6060" spans="1:14" s="369" customFormat="1" ht="12.75" hidden="1" customHeight="1" outlineLevel="2" x14ac:dyDescent="0.25">
      <c r="A6060" s="3"/>
      <c r="B6060" s="3"/>
      <c r="C6060" s="21"/>
      <c r="D6060" s="3"/>
      <c r="E6060" s="107"/>
      <c r="F6060" s="106" t="s">
        <v>42</v>
      </c>
      <c r="G6060" s="111">
        <f ca="1">VLOOKUP($B6059,'Input Sheet'!$B$12:$N$511,5+G$5,FALSE)</f>
        <v>0</v>
      </c>
      <c r="H6060" s="111">
        <f ca="1">VLOOKUP($B6059,'Input Sheet'!$B$12:$N$511,5+H$5,FALSE)</f>
        <v>0</v>
      </c>
      <c r="I6060" s="111">
        <f ca="1">VLOOKUP($B6059,'Input Sheet'!$B$12:$N$511,5+I$5,FALSE)</f>
        <v>0</v>
      </c>
      <c r="J6060" s="111">
        <f ca="1">VLOOKUP($B6059,'Input Sheet'!$B$12:$N$511,5+J$5,FALSE)</f>
        <v>0</v>
      </c>
      <c r="K6060" s="111">
        <f ca="1">VLOOKUP($B6059,'Input Sheet'!$B$12:$N$511,5+K$5,FALSE)</f>
        <v>0</v>
      </c>
      <c r="L6060" s="111">
        <f ca="1">VLOOKUP($B6059,'Input Sheet'!$B$12:$N$511,5+L$5,FALSE)</f>
        <v>0</v>
      </c>
      <c r="M6060" s="111">
        <f ca="1">VLOOKUP($B6059,'Input Sheet'!$B$12:$N$511,5+M$5,FALSE)</f>
        <v>0</v>
      </c>
      <c r="N6060" s="111">
        <f ca="1">VLOOKUP($B6059,'Input Sheet'!$B$12:$N$511,5+N$5,FALSE)</f>
        <v>0</v>
      </c>
    </row>
    <row r="6061" spans="1:14" s="369" customFormat="1" ht="12.75" hidden="1" customHeight="1" outlineLevel="2" x14ac:dyDescent="0.25">
      <c r="A6061" s="3"/>
      <c r="B6061" s="3"/>
      <c r="C6061" s="3"/>
      <c r="D6061" s="3">
        <v>1</v>
      </c>
      <c r="E6061" s="290">
        <f t="array" aca="1" ref="E6061:E6075" ca="1">TRANSPOSE(G6059:N6059)</f>
        <v>0</v>
      </c>
      <c r="F6061" s="291"/>
      <c r="G6061" s="292"/>
      <c r="H6061" s="293">
        <f ca="1">IF(OFFSET(H6061,-$D6061,0)="n/a","n/a",IF(H$5&gt;OFFSET(H6061,-$D6061,0)+$D6061,$E6061-SUM($G6061:G6061),($E6061-SUM($G6061:G6061))/(OFFSET(H6061,-$D6061,0)-(H$5-$D6061-1))))</f>
        <v>0</v>
      </c>
      <c r="I6061" s="293">
        <f ca="1">IF(OFFSET(I6061,-$D6061,0)="n/a","n/a",IF(I$5&gt;OFFSET(I6061,-$D6061,0)+$D6061,$E6061-SUM($G6061:H6061),($E6061-SUM($G6061:H6061))/(OFFSET(I6061,-$D6061,0)-(I$5-$D6061-1))))</f>
        <v>0</v>
      </c>
      <c r="J6061" s="293">
        <f ca="1">IF(OFFSET(J6061,-$D6061,0)="n/a","n/a",IF(J$5&gt;OFFSET(J6061,-$D6061,0)+$D6061,$E6061-SUM($G6061:I6061),($E6061-SUM($G6061:I6061))/(OFFSET(J6061,-$D6061,0)-(J$5-$D6061-1))))</f>
        <v>0</v>
      </c>
      <c r="K6061" s="293">
        <f ca="1">IF(OFFSET(K6061,-$D6061,0)="n/a","n/a",IF(K$5&gt;OFFSET(K6061,-$D6061,0)+$D6061,$E6061-SUM($G6061:J6061),($E6061-SUM($G6061:J6061))/(OFFSET(K6061,-$D6061,0)-(K$5-$D6061-1))))</f>
        <v>0</v>
      </c>
      <c r="L6061" s="293">
        <f ca="1">IF(OFFSET(L6061,-$D6061,0)="n/a","n/a",IF(L$5&gt;OFFSET(L6061,-$D6061,0)+$D6061,$E6061-SUM($G6061:K6061),($E6061-SUM($G6061:K6061))/(OFFSET(L6061,-$D6061,0)-(L$5-$D6061-1))))</f>
        <v>0</v>
      </c>
      <c r="M6061" s="293">
        <f ca="1">IF(OFFSET(M6061,-$D6061,0)="n/a","n/a",IF(M$5&gt;OFFSET(M6061,-$D6061,0)+$D6061,$E6061-SUM($G6061:L6061),($E6061-SUM($G6061:L6061))/(OFFSET(M6061,-$D6061,0)-(M$5-$D6061-1))))</f>
        <v>0</v>
      </c>
      <c r="N6061" s="293">
        <f ca="1">IF(OFFSET(N6061,-$D6061,0)="n/a","n/a",IF(N$5&gt;OFFSET(N6061,-$D6061,0)+$D6061,$E6061-SUM($G6061:M6061),($E6061-SUM($G6061:M6061))/(OFFSET(N6061,-$D6061,0)-(N$5-$D6061-1))))</f>
        <v>0</v>
      </c>
    </row>
    <row r="6062" spans="1:14" s="369" customFormat="1" ht="12.75" hidden="1" customHeight="1" outlineLevel="2" x14ac:dyDescent="0.25">
      <c r="A6062" s="3"/>
      <c r="B6062" s="3"/>
      <c r="C6062" s="392" t="s">
        <v>43</v>
      </c>
      <c r="D6062" s="3">
        <v>2</v>
      </c>
      <c r="E6062" s="290">
        <f ca="1"/>
        <v>0</v>
      </c>
      <c r="F6062" s="291"/>
      <c r="G6062" s="294"/>
      <c r="H6062" s="292"/>
      <c r="I6062" s="293">
        <f ca="1">IF(OFFSET(I6062,-$D6062,0)="n/a","n/a",IF(I$5&gt;OFFSET(I6062,-$D6062,0)+$D6062,$E6062-SUM($G6062:H6062),($E6062-SUM($G6062:H6062))/(OFFSET(I6062,-$D6062,0)-(I$5-$D6062-1))))</f>
        <v>0</v>
      </c>
      <c r="J6062" s="293">
        <f ca="1">IF(OFFSET(J6062,-$D6062,0)="n/a","n/a",IF(J$5&gt;OFFSET(J6062,-$D6062,0)+$D6062,$E6062-SUM($G6062:I6062),($E6062-SUM($G6062:I6062))/(OFFSET(J6062,-$D6062,0)-(J$5-$D6062-1))))</f>
        <v>0</v>
      </c>
      <c r="K6062" s="293">
        <f ca="1">IF(OFFSET(K6062,-$D6062,0)="n/a","n/a",IF(K$5&gt;OFFSET(K6062,-$D6062,0)+$D6062,$E6062-SUM($G6062:J6062),($E6062-SUM($G6062:J6062))/(OFFSET(K6062,-$D6062,0)-(K$5-$D6062-1))))</f>
        <v>0</v>
      </c>
      <c r="L6062" s="293">
        <f ca="1">IF(OFFSET(L6062,-$D6062,0)="n/a","n/a",IF(L$5&gt;OFFSET(L6062,-$D6062,0)+$D6062,$E6062-SUM($G6062:K6062),($E6062-SUM($G6062:K6062))/(OFFSET(L6062,-$D6062,0)-(L$5-$D6062-1))))</f>
        <v>0</v>
      </c>
      <c r="M6062" s="293">
        <f ca="1">IF(OFFSET(M6062,-$D6062,0)="n/a","n/a",IF(M$5&gt;OFFSET(M6062,-$D6062,0)+$D6062,$E6062-SUM($G6062:L6062),($E6062-SUM($G6062:L6062))/(OFFSET(M6062,-$D6062,0)-(M$5-$D6062-1))))</f>
        <v>0</v>
      </c>
      <c r="N6062" s="293">
        <f ca="1">IF(OFFSET(N6062,-$D6062,0)="n/a","n/a",IF(N$5&gt;OFFSET(N6062,-$D6062,0)+$D6062,$E6062-SUM($G6062:M6062),($E6062-SUM($G6062:M6062))/(OFFSET(N6062,-$D6062,0)-(N$5-$D6062-1))))</f>
        <v>0</v>
      </c>
    </row>
    <row r="6063" spans="1:14" s="369" customFormat="1" ht="12.75" hidden="1" customHeight="1" outlineLevel="2" x14ac:dyDescent="0.25">
      <c r="A6063" s="3"/>
      <c r="B6063" s="3"/>
      <c r="C6063" s="392"/>
      <c r="D6063" s="3">
        <v>3</v>
      </c>
      <c r="E6063" s="290">
        <f ca="1"/>
        <v>0</v>
      </c>
      <c r="F6063" s="291"/>
      <c r="G6063" s="294"/>
      <c r="H6063" s="294"/>
      <c r="I6063" s="292"/>
      <c r="J6063" s="293">
        <f ca="1">IF(OFFSET(J6063,-$D6063,0)="n/a","n/a",IF(J$5&gt;OFFSET(J6063,-$D6063,0)+$D6063,$E6063-SUM($G6063:I6063),($E6063-SUM($G6063:I6063))/(OFFSET(J6063,-$D6063,0)-(J$5-$D6063-1))))</f>
        <v>0</v>
      </c>
      <c r="K6063" s="293">
        <f ca="1">IF(OFFSET(K6063,-$D6063,0)="n/a","n/a",IF(K$5&gt;OFFSET(K6063,-$D6063,0)+$D6063,$E6063-SUM($G6063:J6063),($E6063-SUM($G6063:J6063))/(OFFSET(K6063,-$D6063,0)-(K$5-$D6063-1))))</f>
        <v>0</v>
      </c>
      <c r="L6063" s="293">
        <f ca="1">IF(OFFSET(L6063,-$D6063,0)="n/a","n/a",IF(L$5&gt;OFFSET(L6063,-$D6063,0)+$D6063,$E6063-SUM($G6063:K6063),($E6063-SUM($G6063:K6063))/(OFFSET(L6063,-$D6063,0)-(L$5-$D6063-1))))</f>
        <v>0</v>
      </c>
      <c r="M6063" s="293">
        <f ca="1">IF(OFFSET(M6063,-$D6063,0)="n/a","n/a",IF(M$5&gt;OFFSET(M6063,-$D6063,0)+$D6063,$E6063-SUM($G6063:L6063),($E6063-SUM($G6063:L6063))/(OFFSET(M6063,-$D6063,0)-(M$5-$D6063-1))))</f>
        <v>0</v>
      </c>
      <c r="N6063" s="293">
        <f ca="1">IF(OFFSET(N6063,-$D6063,0)="n/a","n/a",IF(N$5&gt;OFFSET(N6063,-$D6063,0)+$D6063,$E6063-SUM($G6063:M6063),($E6063-SUM($G6063:M6063))/(OFFSET(N6063,-$D6063,0)-(N$5-$D6063-1))))</f>
        <v>0</v>
      </c>
    </row>
    <row r="6064" spans="1:14" s="369" customFormat="1" ht="12.75" hidden="1" customHeight="1" outlineLevel="2" x14ac:dyDescent="0.25">
      <c r="A6064" s="3"/>
      <c r="B6064" s="3"/>
      <c r="C6064" s="392"/>
      <c r="D6064" s="3">
        <v>4</v>
      </c>
      <c r="E6064" s="290">
        <f ca="1"/>
        <v>0</v>
      </c>
      <c r="F6064" s="291"/>
      <c r="G6064" s="294"/>
      <c r="H6064" s="294"/>
      <c r="I6064" s="294"/>
      <c r="J6064" s="292"/>
      <c r="K6064" s="293">
        <f ca="1">IF(OFFSET(K6064,-$D6064,0)="n/a","n/a",IF(K$5&gt;OFFSET(K6064,-$D6064,0)+$D6064,$E6064-SUM($G6064:J6064),($E6064-SUM($G6064:J6064))/(OFFSET(K6064,-$D6064,0)-(K$5-$D6064-1))))</f>
        <v>0</v>
      </c>
      <c r="L6064" s="293">
        <f ca="1">IF(OFFSET(L6064,-$D6064,0)="n/a","n/a",IF(L$5&gt;OFFSET(L6064,-$D6064,0)+$D6064,$E6064-SUM($G6064:K6064),($E6064-SUM($G6064:K6064))/(OFFSET(L6064,-$D6064,0)-(L$5-$D6064-1))))</f>
        <v>0</v>
      </c>
      <c r="M6064" s="293">
        <f ca="1">IF(OFFSET(M6064,-$D6064,0)="n/a","n/a",IF(M$5&gt;OFFSET(M6064,-$D6064,0)+$D6064,$E6064-SUM($G6064:L6064),($E6064-SUM($G6064:L6064))/(OFFSET(M6064,-$D6064,0)-(M$5-$D6064-1))))</f>
        <v>0</v>
      </c>
      <c r="N6064" s="293">
        <f ca="1">IF(OFFSET(N6064,-$D6064,0)="n/a","n/a",IF(N$5&gt;OFFSET(N6064,-$D6064,0)+$D6064,$E6064-SUM($G6064:M6064),($E6064-SUM($G6064:M6064))/(OFFSET(N6064,-$D6064,0)-(N$5-$D6064-1))))</f>
        <v>0</v>
      </c>
    </row>
    <row r="6065" spans="1:14" s="369" customFormat="1" ht="12.75" hidden="1" customHeight="1" outlineLevel="2" x14ac:dyDescent="0.25">
      <c r="A6065" s="3"/>
      <c r="B6065" s="3"/>
      <c r="C6065" s="392"/>
      <c r="D6065" s="3">
        <v>5</v>
      </c>
      <c r="E6065" s="290">
        <f ca="1"/>
        <v>0</v>
      </c>
      <c r="F6065" s="291"/>
      <c r="G6065" s="294"/>
      <c r="H6065" s="294"/>
      <c r="I6065" s="294"/>
      <c r="J6065" s="294"/>
      <c r="K6065" s="292"/>
      <c r="L6065" s="293">
        <f ca="1">IF(OFFSET(L6065,-$D6065,0)="n/a","n/a",IF(L$5&gt;OFFSET(L6065,-$D6065,0)+$D6065,$E6065-SUM($G6065:K6065),($E6065-SUM($G6065:K6065))/(OFFSET(L6065,-$D6065,0)-(L$5-$D6065-1))))</f>
        <v>0</v>
      </c>
      <c r="M6065" s="293">
        <f ca="1">IF(OFFSET(M6065,-$D6065,0)="n/a","n/a",IF(M$5&gt;OFFSET(M6065,-$D6065,0)+$D6065,$E6065-SUM($G6065:L6065),($E6065-SUM($G6065:L6065))/(OFFSET(M6065,-$D6065,0)-(M$5-$D6065-1))))</f>
        <v>0</v>
      </c>
      <c r="N6065" s="293">
        <f ca="1">IF(OFFSET(N6065,-$D6065,0)="n/a","n/a",IF(N$5&gt;OFFSET(N6065,-$D6065,0)+$D6065,$E6065-SUM($G6065:M6065),($E6065-SUM($G6065:M6065))/(OFFSET(N6065,-$D6065,0)-(N$5-$D6065-1))))</f>
        <v>0</v>
      </c>
    </row>
    <row r="6066" spans="1:14" s="369" customFormat="1" ht="12.75" hidden="1" customHeight="1" outlineLevel="2" x14ac:dyDescent="0.25">
      <c r="A6066" s="3"/>
      <c r="B6066" s="3"/>
      <c r="C6066" s="392"/>
      <c r="D6066" s="3">
        <v>6</v>
      </c>
      <c r="E6066" s="290">
        <f ca="1"/>
        <v>0</v>
      </c>
      <c r="F6066" s="291"/>
      <c r="G6066" s="294"/>
      <c r="H6066" s="294"/>
      <c r="I6066" s="294"/>
      <c r="J6066" s="294"/>
      <c r="K6066" s="294"/>
      <c r="L6066" s="292"/>
      <c r="M6066" s="293">
        <f ca="1">IF(OFFSET(M6066,-$D6066,0)="n/a","n/a",IF(M$5&gt;OFFSET(M6066,-$D6066,0)+$D6066,$E6066-SUM($G6066:L6066),($E6066-SUM($G6066:L6066))/(OFFSET(M6066,-$D6066,0)-(M$5-$D6066-1))))</f>
        <v>0</v>
      </c>
      <c r="N6066" s="293">
        <f ca="1">IF(OFFSET(N6066,-$D6066,0)="n/a","n/a",IF(N$5&gt;OFFSET(N6066,-$D6066,0)+$D6066,$E6066-SUM($G6066:M6066),($E6066-SUM($G6066:M6066))/(OFFSET(N6066,-$D6066,0)-(N$5-$D6066-1))))</f>
        <v>0</v>
      </c>
    </row>
    <row r="6067" spans="1:14" s="369" customFormat="1" ht="12.75" hidden="1" customHeight="1" outlineLevel="2" x14ac:dyDescent="0.25">
      <c r="A6067" s="3"/>
      <c r="B6067" s="3"/>
      <c r="C6067" s="392"/>
      <c r="D6067" s="3">
        <v>7</v>
      </c>
      <c r="E6067" s="290">
        <f ca="1"/>
        <v>0</v>
      </c>
      <c r="F6067" s="291"/>
      <c r="G6067" s="294"/>
      <c r="H6067" s="294"/>
      <c r="I6067" s="294"/>
      <c r="J6067" s="294"/>
      <c r="K6067" s="294"/>
      <c r="L6067" s="294"/>
      <c r="M6067" s="292"/>
      <c r="N6067" s="293">
        <f ca="1">IF(OFFSET(N6067,-$D6067,0)="n/a","n/a",IF(N$5&gt;OFFSET(N6067,-$D6067,0)+$D6067,$E6067-SUM($G6067:M6067),($E6067-SUM($G6067:M6067))/(OFFSET(N6067,-$D6067,0)-(N$5-$D6067-1))))</f>
        <v>0</v>
      </c>
    </row>
    <row r="6068" spans="1:14" s="369" customFormat="1" ht="12.75" hidden="1" customHeight="1" outlineLevel="2" x14ac:dyDescent="0.25">
      <c r="A6068" s="3"/>
      <c r="B6068" s="3"/>
      <c r="C6068" s="392"/>
      <c r="D6068" s="3">
        <v>8</v>
      </c>
      <c r="E6068" s="290">
        <f ca="1"/>
        <v>0</v>
      </c>
      <c r="F6068" s="291"/>
      <c r="G6068" s="294"/>
      <c r="H6068" s="294"/>
      <c r="I6068" s="294"/>
      <c r="J6068" s="294"/>
      <c r="K6068" s="294"/>
      <c r="L6068" s="294"/>
      <c r="M6068" s="294"/>
      <c r="N6068" s="292"/>
    </row>
    <row r="6069" spans="1:14" s="369" customFormat="1" ht="12.75" hidden="1" customHeight="1" outlineLevel="2" x14ac:dyDescent="0.25">
      <c r="A6069" s="3"/>
      <c r="B6069" s="3"/>
      <c r="C6069" s="392"/>
      <c r="D6069" s="3">
        <v>9</v>
      </c>
      <c r="E6069" s="290" t="e">
        <f ca="1"/>
        <v>#N/A</v>
      </c>
      <c r="F6069" s="291"/>
      <c r="G6069" s="294"/>
      <c r="H6069" s="294"/>
      <c r="I6069" s="294"/>
      <c r="J6069" s="294"/>
      <c r="K6069" s="294"/>
      <c r="L6069" s="294"/>
      <c r="M6069" s="294"/>
      <c r="N6069" s="294"/>
    </row>
    <row r="6070" spans="1:14" s="369" customFormat="1" ht="12.75" hidden="1" customHeight="1" outlineLevel="2" x14ac:dyDescent="0.25">
      <c r="A6070" s="3"/>
      <c r="B6070" s="3"/>
      <c r="C6070" s="392"/>
      <c r="D6070" s="3">
        <v>10</v>
      </c>
      <c r="E6070" s="290" t="e">
        <f ca="1"/>
        <v>#N/A</v>
      </c>
      <c r="F6070" s="291"/>
      <c r="G6070" s="294"/>
      <c r="H6070" s="294"/>
      <c r="I6070" s="294"/>
      <c r="J6070" s="294"/>
      <c r="K6070" s="294"/>
      <c r="L6070" s="294"/>
      <c r="M6070" s="294"/>
      <c r="N6070" s="294"/>
    </row>
    <row r="6071" spans="1:14" s="369" customFormat="1" ht="12.75" hidden="1" customHeight="1" outlineLevel="2" x14ac:dyDescent="0.25">
      <c r="A6071" s="3"/>
      <c r="B6071" s="3"/>
      <c r="C6071" s="392"/>
      <c r="D6071" s="3">
        <v>11</v>
      </c>
      <c r="E6071" s="290" t="e">
        <f ca="1"/>
        <v>#N/A</v>
      </c>
      <c r="F6071" s="291"/>
      <c r="G6071" s="294"/>
      <c r="H6071" s="294"/>
      <c r="I6071" s="294"/>
      <c r="J6071" s="294"/>
      <c r="K6071" s="294"/>
      <c r="L6071" s="294"/>
      <c r="M6071" s="294"/>
      <c r="N6071" s="294"/>
    </row>
    <row r="6072" spans="1:14" s="369" customFormat="1" ht="12.75" hidden="1" customHeight="1" outlineLevel="2" x14ac:dyDescent="0.25">
      <c r="A6072" s="3"/>
      <c r="B6072" s="3"/>
      <c r="C6072" s="392"/>
      <c r="D6072" s="3">
        <v>12</v>
      </c>
      <c r="E6072" s="290" t="e">
        <f ca="1"/>
        <v>#N/A</v>
      </c>
      <c r="F6072" s="291"/>
      <c r="G6072" s="294"/>
      <c r="H6072" s="294"/>
      <c r="I6072" s="294"/>
      <c r="J6072" s="294"/>
      <c r="K6072" s="294"/>
      <c r="L6072" s="294"/>
      <c r="M6072" s="294"/>
      <c r="N6072" s="294"/>
    </row>
    <row r="6073" spans="1:14" s="369" customFormat="1" ht="12.75" hidden="1" customHeight="1" outlineLevel="2" x14ac:dyDescent="0.25">
      <c r="A6073" s="3"/>
      <c r="B6073" s="3"/>
      <c r="C6073" s="392"/>
      <c r="D6073" s="3">
        <v>13</v>
      </c>
      <c r="E6073" s="290" t="e">
        <f ca="1"/>
        <v>#N/A</v>
      </c>
      <c r="F6073" s="291"/>
      <c r="G6073" s="294"/>
      <c r="H6073" s="294"/>
      <c r="I6073" s="294"/>
      <c r="J6073" s="294"/>
      <c r="K6073" s="294"/>
      <c r="L6073" s="294"/>
      <c r="M6073" s="294"/>
      <c r="N6073" s="294"/>
    </row>
    <row r="6074" spans="1:14" s="369" customFormat="1" ht="12.75" hidden="1" customHeight="1" outlineLevel="2" x14ac:dyDescent="0.25">
      <c r="A6074" s="3"/>
      <c r="B6074" s="3"/>
      <c r="C6074" s="392"/>
      <c r="D6074" s="3">
        <v>14</v>
      </c>
      <c r="E6074" s="290" t="e">
        <f ca="1"/>
        <v>#N/A</v>
      </c>
      <c r="F6074" s="291"/>
      <c r="G6074" s="294"/>
      <c r="H6074" s="294"/>
      <c r="I6074" s="294"/>
      <c r="J6074" s="294"/>
      <c r="K6074" s="294"/>
      <c r="L6074" s="294"/>
      <c r="M6074" s="294"/>
      <c r="N6074" s="294"/>
    </row>
    <row r="6075" spans="1:14" s="369" customFormat="1" ht="12.75" hidden="1" customHeight="1" outlineLevel="2" x14ac:dyDescent="0.25">
      <c r="A6075" s="3"/>
      <c r="B6075" s="3"/>
      <c r="C6075" s="392"/>
      <c r="D6075" s="3">
        <v>15</v>
      </c>
      <c r="E6075" s="290" t="e">
        <f ca="1"/>
        <v>#N/A</v>
      </c>
      <c r="F6075" s="291"/>
      <c r="G6075" s="294"/>
      <c r="H6075" s="294"/>
      <c r="I6075" s="294"/>
      <c r="J6075" s="294"/>
      <c r="K6075" s="294"/>
      <c r="L6075" s="294"/>
      <c r="M6075" s="294"/>
      <c r="N6075" s="294"/>
    </row>
    <row r="6076" spans="1:14" s="369" customFormat="1" ht="12.75" hidden="1" customHeight="1" outlineLevel="1" x14ac:dyDescent="0.25">
      <c r="A6076" s="3"/>
      <c r="B6076" s="145" t="str">
        <f ca="1">B6059</f>
        <v>Asset Type 281</v>
      </c>
      <c r="C6076" s="145" t="str">
        <f ca="1">C6059</f>
        <v>Description - Asset Type 281</v>
      </c>
      <c r="D6076" s="3"/>
      <c r="E6076" s="3"/>
      <c r="F6076" s="106" t="s">
        <v>44</v>
      </c>
      <c r="G6076" s="296">
        <f t="shared" ref="G6076:N6076" si="562">SUM(G6061:G6075)</f>
        <v>0</v>
      </c>
      <c r="H6076" s="296">
        <f t="shared" ca="1" si="562"/>
        <v>0</v>
      </c>
      <c r="I6076" s="296">
        <f t="shared" ca="1" si="562"/>
        <v>0</v>
      </c>
      <c r="J6076" s="296">
        <f t="shared" ca="1" si="562"/>
        <v>0</v>
      </c>
      <c r="K6076" s="296">
        <f t="shared" ca="1" si="562"/>
        <v>0</v>
      </c>
      <c r="L6076" s="296">
        <f t="shared" ca="1" si="562"/>
        <v>0</v>
      </c>
      <c r="M6076" s="296">
        <f t="shared" ca="1" si="562"/>
        <v>0</v>
      </c>
      <c r="N6076" s="296">
        <f t="shared" ca="1" si="562"/>
        <v>0</v>
      </c>
    </row>
    <row r="6077" spans="1:14" s="369" customFormat="1" ht="12.75" hidden="1" customHeight="1" outlineLevel="2" x14ac:dyDescent="0.25">
      <c r="A6077" s="217">
        <f>A6059+1</f>
        <v>282</v>
      </c>
      <c r="B6077" s="22" t="str">
        <f ca="1">OFFSET($B$13,$A6077-1,0)</f>
        <v>Asset Type 282</v>
      </c>
      <c r="C6077" s="22" t="str">
        <f ca="1">OFFSET($C$13,$A6077-1,0)</f>
        <v>Description - Asset Type 282</v>
      </c>
      <c r="D6077" s="3"/>
      <c r="E6077" s="109"/>
      <c r="F6077" s="108" t="s">
        <v>41</v>
      </c>
      <c r="G6077" s="295">
        <f t="shared" ref="G6077:N6077" ca="1" si="563">VLOOKUP($B6077,$B$13:$N$512,5+G$5,FALSE)</f>
        <v>0</v>
      </c>
      <c r="H6077" s="295">
        <f t="shared" ca="1" si="563"/>
        <v>0</v>
      </c>
      <c r="I6077" s="295">
        <f t="shared" ca="1" si="563"/>
        <v>0</v>
      </c>
      <c r="J6077" s="295">
        <f t="shared" ca="1" si="563"/>
        <v>0</v>
      </c>
      <c r="K6077" s="295">
        <f t="shared" ca="1" si="563"/>
        <v>0</v>
      </c>
      <c r="L6077" s="295">
        <f t="shared" ca="1" si="563"/>
        <v>0</v>
      </c>
      <c r="M6077" s="295">
        <f t="shared" ca="1" si="563"/>
        <v>0</v>
      </c>
      <c r="N6077" s="295">
        <f t="shared" ca="1" si="563"/>
        <v>0</v>
      </c>
    </row>
    <row r="6078" spans="1:14" s="369" customFormat="1" ht="12.75" hidden="1" customHeight="1" outlineLevel="2" x14ac:dyDescent="0.25">
      <c r="A6078" s="3"/>
      <c r="B6078" s="3"/>
      <c r="C6078" s="21"/>
      <c r="D6078" s="3"/>
      <c r="E6078" s="107"/>
      <c r="F6078" s="106" t="s">
        <v>42</v>
      </c>
      <c r="G6078" s="111">
        <f ca="1">VLOOKUP($B6077,'Input Sheet'!$B$12:$N$511,5+G$5,FALSE)</f>
        <v>0</v>
      </c>
      <c r="H6078" s="111">
        <f ca="1">VLOOKUP($B6077,'Input Sheet'!$B$12:$N$511,5+H$5,FALSE)</f>
        <v>0</v>
      </c>
      <c r="I6078" s="111">
        <f ca="1">VLOOKUP($B6077,'Input Sheet'!$B$12:$N$511,5+I$5,FALSE)</f>
        <v>0</v>
      </c>
      <c r="J6078" s="111">
        <f ca="1">VLOOKUP($B6077,'Input Sheet'!$B$12:$N$511,5+J$5,FALSE)</f>
        <v>0</v>
      </c>
      <c r="K6078" s="111">
        <f ca="1">VLOOKUP($B6077,'Input Sheet'!$B$12:$N$511,5+K$5,FALSE)</f>
        <v>0</v>
      </c>
      <c r="L6078" s="111">
        <f ca="1">VLOOKUP($B6077,'Input Sheet'!$B$12:$N$511,5+L$5,FALSE)</f>
        <v>0</v>
      </c>
      <c r="M6078" s="111">
        <f ca="1">VLOOKUP($B6077,'Input Sheet'!$B$12:$N$511,5+M$5,FALSE)</f>
        <v>0</v>
      </c>
      <c r="N6078" s="111">
        <f ca="1">VLOOKUP($B6077,'Input Sheet'!$B$12:$N$511,5+N$5,FALSE)</f>
        <v>0</v>
      </c>
    </row>
    <row r="6079" spans="1:14" s="369" customFormat="1" ht="12.75" hidden="1" customHeight="1" outlineLevel="2" x14ac:dyDescent="0.25">
      <c r="A6079" s="3"/>
      <c r="B6079" s="3"/>
      <c r="C6079" s="3"/>
      <c r="D6079" s="3">
        <v>1</v>
      </c>
      <c r="E6079" s="290">
        <f t="array" aca="1" ref="E6079:E6093" ca="1">TRANSPOSE(G6077:N6077)</f>
        <v>0</v>
      </c>
      <c r="F6079" s="291"/>
      <c r="G6079" s="292"/>
      <c r="H6079" s="293">
        <f ca="1">IF(OFFSET(H6079,-$D6079,0)="n/a","n/a",IF(H$5&gt;OFFSET(H6079,-$D6079,0)+$D6079,$E6079-SUM($G6079:G6079),($E6079-SUM($G6079:G6079))/(OFFSET(H6079,-$D6079,0)-(H$5-$D6079-1))))</f>
        <v>0</v>
      </c>
      <c r="I6079" s="293">
        <f ca="1">IF(OFFSET(I6079,-$D6079,0)="n/a","n/a",IF(I$5&gt;OFFSET(I6079,-$D6079,0)+$D6079,$E6079-SUM($G6079:H6079),($E6079-SUM($G6079:H6079))/(OFFSET(I6079,-$D6079,0)-(I$5-$D6079-1))))</f>
        <v>0</v>
      </c>
      <c r="J6079" s="293">
        <f ca="1">IF(OFFSET(J6079,-$D6079,0)="n/a","n/a",IF(J$5&gt;OFFSET(J6079,-$D6079,0)+$D6079,$E6079-SUM($G6079:I6079),($E6079-SUM($G6079:I6079))/(OFFSET(J6079,-$D6079,0)-(J$5-$D6079-1))))</f>
        <v>0</v>
      </c>
      <c r="K6079" s="293">
        <f ca="1">IF(OFFSET(K6079,-$D6079,0)="n/a","n/a",IF(K$5&gt;OFFSET(K6079,-$D6079,0)+$D6079,$E6079-SUM($G6079:J6079),($E6079-SUM($G6079:J6079))/(OFFSET(K6079,-$D6079,0)-(K$5-$D6079-1))))</f>
        <v>0</v>
      </c>
      <c r="L6079" s="293">
        <f ca="1">IF(OFFSET(L6079,-$D6079,0)="n/a","n/a",IF(L$5&gt;OFFSET(L6079,-$D6079,0)+$D6079,$E6079-SUM($G6079:K6079),($E6079-SUM($G6079:K6079))/(OFFSET(L6079,-$D6079,0)-(L$5-$D6079-1))))</f>
        <v>0</v>
      </c>
      <c r="M6079" s="293">
        <f ca="1">IF(OFFSET(M6079,-$D6079,0)="n/a","n/a",IF(M$5&gt;OFFSET(M6079,-$D6079,0)+$D6079,$E6079-SUM($G6079:L6079),($E6079-SUM($G6079:L6079))/(OFFSET(M6079,-$D6079,0)-(M$5-$D6079-1))))</f>
        <v>0</v>
      </c>
      <c r="N6079" s="293">
        <f ca="1">IF(OFFSET(N6079,-$D6079,0)="n/a","n/a",IF(N$5&gt;OFFSET(N6079,-$D6079,0)+$D6079,$E6079-SUM($G6079:M6079),($E6079-SUM($G6079:M6079))/(OFFSET(N6079,-$D6079,0)-(N$5-$D6079-1))))</f>
        <v>0</v>
      </c>
    </row>
    <row r="6080" spans="1:14" s="369" customFormat="1" ht="12.75" hidden="1" customHeight="1" outlineLevel="2" x14ac:dyDescent="0.25">
      <c r="A6080" s="3"/>
      <c r="B6080" s="3"/>
      <c r="C6080" s="392" t="s">
        <v>43</v>
      </c>
      <c r="D6080" s="3">
        <v>2</v>
      </c>
      <c r="E6080" s="290">
        <f ca="1"/>
        <v>0</v>
      </c>
      <c r="F6080" s="291"/>
      <c r="G6080" s="294"/>
      <c r="H6080" s="292"/>
      <c r="I6080" s="293">
        <f ca="1">IF(OFFSET(I6080,-$D6080,0)="n/a","n/a",IF(I$5&gt;OFFSET(I6080,-$D6080,0)+$D6080,$E6080-SUM($G6080:H6080),($E6080-SUM($G6080:H6080))/(OFFSET(I6080,-$D6080,0)-(I$5-$D6080-1))))</f>
        <v>0</v>
      </c>
      <c r="J6080" s="293">
        <f ca="1">IF(OFFSET(J6080,-$D6080,0)="n/a","n/a",IF(J$5&gt;OFFSET(J6080,-$D6080,0)+$D6080,$E6080-SUM($G6080:I6080),($E6080-SUM($G6080:I6080))/(OFFSET(J6080,-$D6080,0)-(J$5-$D6080-1))))</f>
        <v>0</v>
      </c>
      <c r="K6080" s="293">
        <f ca="1">IF(OFFSET(K6080,-$D6080,0)="n/a","n/a",IF(K$5&gt;OFFSET(K6080,-$D6080,0)+$D6080,$E6080-SUM($G6080:J6080),($E6080-SUM($G6080:J6080))/(OFFSET(K6080,-$D6080,0)-(K$5-$D6080-1))))</f>
        <v>0</v>
      </c>
      <c r="L6080" s="293">
        <f ca="1">IF(OFFSET(L6080,-$D6080,0)="n/a","n/a",IF(L$5&gt;OFFSET(L6080,-$D6080,0)+$D6080,$E6080-SUM($G6080:K6080),($E6080-SUM($G6080:K6080))/(OFFSET(L6080,-$D6080,0)-(L$5-$D6080-1))))</f>
        <v>0</v>
      </c>
      <c r="M6080" s="293">
        <f ca="1">IF(OFFSET(M6080,-$D6080,0)="n/a","n/a",IF(M$5&gt;OFFSET(M6080,-$D6080,0)+$D6080,$E6080-SUM($G6080:L6080),($E6080-SUM($G6080:L6080))/(OFFSET(M6080,-$D6080,0)-(M$5-$D6080-1))))</f>
        <v>0</v>
      </c>
      <c r="N6080" s="293">
        <f ca="1">IF(OFFSET(N6080,-$D6080,0)="n/a","n/a",IF(N$5&gt;OFFSET(N6080,-$D6080,0)+$D6080,$E6080-SUM($G6080:M6080),($E6080-SUM($G6080:M6080))/(OFFSET(N6080,-$D6080,0)-(N$5-$D6080-1))))</f>
        <v>0</v>
      </c>
    </row>
    <row r="6081" spans="1:14" s="369" customFormat="1" ht="12.75" hidden="1" customHeight="1" outlineLevel="2" x14ac:dyDescent="0.25">
      <c r="A6081" s="3"/>
      <c r="B6081" s="3"/>
      <c r="C6081" s="392"/>
      <c r="D6081" s="3">
        <v>3</v>
      </c>
      <c r="E6081" s="290">
        <f ca="1"/>
        <v>0</v>
      </c>
      <c r="F6081" s="291"/>
      <c r="G6081" s="294"/>
      <c r="H6081" s="294"/>
      <c r="I6081" s="292"/>
      <c r="J6081" s="293">
        <f ca="1">IF(OFFSET(J6081,-$D6081,0)="n/a","n/a",IF(J$5&gt;OFFSET(J6081,-$D6081,0)+$D6081,$E6081-SUM($G6081:I6081),($E6081-SUM($G6081:I6081))/(OFFSET(J6081,-$D6081,0)-(J$5-$D6081-1))))</f>
        <v>0</v>
      </c>
      <c r="K6081" s="293">
        <f ca="1">IF(OFFSET(K6081,-$D6081,0)="n/a","n/a",IF(K$5&gt;OFFSET(K6081,-$D6081,0)+$D6081,$E6081-SUM($G6081:J6081),($E6081-SUM($G6081:J6081))/(OFFSET(K6081,-$D6081,0)-(K$5-$D6081-1))))</f>
        <v>0</v>
      </c>
      <c r="L6081" s="293">
        <f ca="1">IF(OFFSET(L6081,-$D6081,0)="n/a","n/a",IF(L$5&gt;OFFSET(L6081,-$D6081,0)+$D6081,$E6081-SUM($G6081:K6081),($E6081-SUM($G6081:K6081))/(OFFSET(L6081,-$D6081,0)-(L$5-$D6081-1))))</f>
        <v>0</v>
      </c>
      <c r="M6081" s="293">
        <f ca="1">IF(OFFSET(M6081,-$D6081,0)="n/a","n/a",IF(M$5&gt;OFFSET(M6081,-$D6081,0)+$D6081,$E6081-SUM($G6081:L6081),($E6081-SUM($G6081:L6081))/(OFFSET(M6081,-$D6081,0)-(M$5-$D6081-1))))</f>
        <v>0</v>
      </c>
      <c r="N6081" s="293">
        <f ca="1">IF(OFFSET(N6081,-$D6081,0)="n/a","n/a",IF(N$5&gt;OFFSET(N6081,-$D6081,0)+$D6081,$E6081-SUM($G6081:M6081),($E6081-SUM($G6081:M6081))/(OFFSET(N6081,-$D6081,0)-(N$5-$D6081-1))))</f>
        <v>0</v>
      </c>
    </row>
    <row r="6082" spans="1:14" s="369" customFormat="1" ht="12.75" hidden="1" customHeight="1" outlineLevel="2" x14ac:dyDescent="0.25">
      <c r="A6082" s="3"/>
      <c r="B6082" s="3"/>
      <c r="C6082" s="392"/>
      <c r="D6082" s="3">
        <v>4</v>
      </c>
      <c r="E6082" s="290">
        <f ca="1"/>
        <v>0</v>
      </c>
      <c r="F6082" s="291"/>
      <c r="G6082" s="294"/>
      <c r="H6082" s="294"/>
      <c r="I6082" s="294"/>
      <c r="J6082" s="292"/>
      <c r="K6082" s="293">
        <f ca="1">IF(OFFSET(K6082,-$D6082,0)="n/a","n/a",IF(K$5&gt;OFFSET(K6082,-$D6082,0)+$D6082,$E6082-SUM($G6082:J6082),($E6082-SUM($G6082:J6082))/(OFFSET(K6082,-$D6082,0)-(K$5-$D6082-1))))</f>
        <v>0</v>
      </c>
      <c r="L6082" s="293">
        <f ca="1">IF(OFFSET(L6082,-$D6082,0)="n/a","n/a",IF(L$5&gt;OFFSET(L6082,-$D6082,0)+$D6082,$E6082-SUM($G6082:K6082),($E6082-SUM($G6082:K6082))/(OFFSET(L6082,-$D6082,0)-(L$5-$D6082-1))))</f>
        <v>0</v>
      </c>
      <c r="M6082" s="293">
        <f ca="1">IF(OFFSET(M6082,-$D6082,0)="n/a","n/a",IF(M$5&gt;OFFSET(M6082,-$D6082,0)+$D6082,$E6082-SUM($G6082:L6082),($E6082-SUM($G6082:L6082))/(OFFSET(M6082,-$D6082,0)-(M$5-$D6082-1))))</f>
        <v>0</v>
      </c>
      <c r="N6082" s="293">
        <f ca="1">IF(OFFSET(N6082,-$D6082,0)="n/a","n/a",IF(N$5&gt;OFFSET(N6082,-$D6082,0)+$D6082,$E6082-SUM($G6082:M6082),($E6082-SUM($G6082:M6082))/(OFFSET(N6082,-$D6082,0)-(N$5-$D6082-1))))</f>
        <v>0</v>
      </c>
    </row>
    <row r="6083" spans="1:14" s="369" customFormat="1" ht="12.75" hidden="1" customHeight="1" outlineLevel="2" x14ac:dyDescent="0.25">
      <c r="A6083" s="3"/>
      <c r="B6083" s="3"/>
      <c r="C6083" s="392"/>
      <c r="D6083" s="3">
        <v>5</v>
      </c>
      <c r="E6083" s="290">
        <f ca="1"/>
        <v>0</v>
      </c>
      <c r="F6083" s="291"/>
      <c r="G6083" s="294"/>
      <c r="H6083" s="294"/>
      <c r="I6083" s="294"/>
      <c r="J6083" s="294"/>
      <c r="K6083" s="292"/>
      <c r="L6083" s="293">
        <f ca="1">IF(OFFSET(L6083,-$D6083,0)="n/a","n/a",IF(L$5&gt;OFFSET(L6083,-$D6083,0)+$D6083,$E6083-SUM($G6083:K6083),($E6083-SUM($G6083:K6083))/(OFFSET(L6083,-$D6083,0)-(L$5-$D6083-1))))</f>
        <v>0</v>
      </c>
      <c r="M6083" s="293">
        <f ca="1">IF(OFFSET(M6083,-$D6083,0)="n/a","n/a",IF(M$5&gt;OFFSET(M6083,-$D6083,0)+$D6083,$E6083-SUM($G6083:L6083),($E6083-SUM($G6083:L6083))/(OFFSET(M6083,-$D6083,0)-(M$5-$D6083-1))))</f>
        <v>0</v>
      </c>
      <c r="N6083" s="293">
        <f ca="1">IF(OFFSET(N6083,-$D6083,0)="n/a","n/a",IF(N$5&gt;OFFSET(N6083,-$D6083,0)+$D6083,$E6083-SUM($G6083:M6083),($E6083-SUM($G6083:M6083))/(OFFSET(N6083,-$D6083,0)-(N$5-$D6083-1))))</f>
        <v>0</v>
      </c>
    </row>
    <row r="6084" spans="1:14" s="369" customFormat="1" ht="12.75" hidden="1" customHeight="1" outlineLevel="2" x14ac:dyDescent="0.25">
      <c r="A6084" s="3"/>
      <c r="B6084" s="3"/>
      <c r="C6084" s="392"/>
      <c r="D6084" s="3">
        <v>6</v>
      </c>
      <c r="E6084" s="290">
        <f ca="1"/>
        <v>0</v>
      </c>
      <c r="F6084" s="291"/>
      <c r="G6084" s="294"/>
      <c r="H6084" s="294"/>
      <c r="I6084" s="294"/>
      <c r="J6084" s="294"/>
      <c r="K6084" s="294"/>
      <c r="L6084" s="292"/>
      <c r="M6084" s="293">
        <f ca="1">IF(OFFSET(M6084,-$D6084,0)="n/a","n/a",IF(M$5&gt;OFFSET(M6084,-$D6084,0)+$D6084,$E6084-SUM($G6084:L6084),($E6084-SUM($G6084:L6084))/(OFFSET(M6084,-$D6084,0)-(M$5-$D6084-1))))</f>
        <v>0</v>
      </c>
      <c r="N6084" s="293">
        <f ca="1">IF(OFFSET(N6084,-$D6084,0)="n/a","n/a",IF(N$5&gt;OFFSET(N6084,-$D6084,0)+$D6084,$E6084-SUM($G6084:M6084),($E6084-SUM($G6084:M6084))/(OFFSET(N6084,-$D6084,0)-(N$5-$D6084-1))))</f>
        <v>0</v>
      </c>
    </row>
    <row r="6085" spans="1:14" s="369" customFormat="1" ht="12.75" hidden="1" customHeight="1" outlineLevel="2" x14ac:dyDescent="0.25">
      <c r="A6085" s="3"/>
      <c r="B6085" s="3"/>
      <c r="C6085" s="392"/>
      <c r="D6085" s="3">
        <v>7</v>
      </c>
      <c r="E6085" s="290">
        <f ca="1"/>
        <v>0</v>
      </c>
      <c r="F6085" s="291"/>
      <c r="G6085" s="294"/>
      <c r="H6085" s="294"/>
      <c r="I6085" s="294"/>
      <c r="J6085" s="294"/>
      <c r="K6085" s="294"/>
      <c r="L6085" s="294"/>
      <c r="M6085" s="292"/>
      <c r="N6085" s="293">
        <f ca="1">IF(OFFSET(N6085,-$D6085,0)="n/a","n/a",IF(N$5&gt;OFFSET(N6085,-$D6085,0)+$D6085,$E6085-SUM($G6085:M6085),($E6085-SUM($G6085:M6085))/(OFFSET(N6085,-$D6085,0)-(N$5-$D6085-1))))</f>
        <v>0</v>
      </c>
    </row>
    <row r="6086" spans="1:14" s="369" customFormat="1" ht="12.75" hidden="1" customHeight="1" outlineLevel="2" x14ac:dyDescent="0.25">
      <c r="A6086" s="3"/>
      <c r="B6086" s="3"/>
      <c r="C6086" s="392"/>
      <c r="D6086" s="3">
        <v>8</v>
      </c>
      <c r="E6086" s="290">
        <f ca="1"/>
        <v>0</v>
      </c>
      <c r="F6086" s="291"/>
      <c r="G6086" s="294"/>
      <c r="H6086" s="294"/>
      <c r="I6086" s="294"/>
      <c r="J6086" s="294"/>
      <c r="K6086" s="294"/>
      <c r="L6086" s="294"/>
      <c r="M6086" s="294"/>
      <c r="N6086" s="292"/>
    </row>
    <row r="6087" spans="1:14" s="369" customFormat="1" ht="12.75" hidden="1" customHeight="1" outlineLevel="2" x14ac:dyDescent="0.25">
      <c r="A6087" s="3"/>
      <c r="B6087" s="3"/>
      <c r="C6087" s="392"/>
      <c r="D6087" s="3">
        <v>9</v>
      </c>
      <c r="E6087" s="290" t="e">
        <f ca="1"/>
        <v>#N/A</v>
      </c>
      <c r="F6087" s="291"/>
      <c r="G6087" s="294"/>
      <c r="H6087" s="294"/>
      <c r="I6087" s="294"/>
      <c r="J6087" s="294"/>
      <c r="K6087" s="294"/>
      <c r="L6087" s="294"/>
      <c r="M6087" s="294"/>
      <c r="N6087" s="294"/>
    </row>
    <row r="6088" spans="1:14" s="369" customFormat="1" ht="12.75" hidden="1" customHeight="1" outlineLevel="2" x14ac:dyDescent="0.25">
      <c r="A6088" s="3"/>
      <c r="B6088" s="3"/>
      <c r="C6088" s="392"/>
      <c r="D6088" s="3">
        <v>10</v>
      </c>
      <c r="E6088" s="290" t="e">
        <f ca="1"/>
        <v>#N/A</v>
      </c>
      <c r="F6088" s="291"/>
      <c r="G6088" s="294"/>
      <c r="H6088" s="294"/>
      <c r="I6088" s="294"/>
      <c r="J6088" s="294"/>
      <c r="K6088" s="294"/>
      <c r="L6088" s="294"/>
      <c r="M6088" s="294"/>
      <c r="N6088" s="294"/>
    </row>
    <row r="6089" spans="1:14" s="369" customFormat="1" ht="12.75" hidden="1" customHeight="1" outlineLevel="2" x14ac:dyDescent="0.25">
      <c r="A6089" s="3"/>
      <c r="B6089" s="3"/>
      <c r="C6089" s="392"/>
      <c r="D6089" s="3">
        <v>11</v>
      </c>
      <c r="E6089" s="290" t="e">
        <f ca="1"/>
        <v>#N/A</v>
      </c>
      <c r="F6089" s="291"/>
      <c r="G6089" s="294"/>
      <c r="H6089" s="294"/>
      <c r="I6089" s="294"/>
      <c r="J6089" s="294"/>
      <c r="K6089" s="294"/>
      <c r="L6089" s="294"/>
      <c r="M6089" s="294"/>
      <c r="N6089" s="294"/>
    </row>
    <row r="6090" spans="1:14" s="369" customFormat="1" ht="12.75" hidden="1" customHeight="1" outlineLevel="2" x14ac:dyDescent="0.25">
      <c r="A6090" s="3"/>
      <c r="B6090" s="3"/>
      <c r="C6090" s="392"/>
      <c r="D6090" s="3">
        <v>12</v>
      </c>
      <c r="E6090" s="290" t="e">
        <f ca="1"/>
        <v>#N/A</v>
      </c>
      <c r="F6090" s="291"/>
      <c r="G6090" s="294"/>
      <c r="H6090" s="294"/>
      <c r="I6090" s="294"/>
      <c r="J6090" s="294"/>
      <c r="K6090" s="294"/>
      <c r="L6090" s="294"/>
      <c r="M6090" s="294"/>
      <c r="N6090" s="294"/>
    </row>
    <row r="6091" spans="1:14" s="369" customFormat="1" ht="12.75" hidden="1" customHeight="1" outlineLevel="2" x14ac:dyDescent="0.25">
      <c r="A6091" s="3"/>
      <c r="B6091" s="3"/>
      <c r="C6091" s="392"/>
      <c r="D6091" s="3">
        <v>13</v>
      </c>
      <c r="E6091" s="290" t="e">
        <f ca="1"/>
        <v>#N/A</v>
      </c>
      <c r="F6091" s="291"/>
      <c r="G6091" s="294"/>
      <c r="H6091" s="294"/>
      <c r="I6091" s="294"/>
      <c r="J6091" s="294"/>
      <c r="K6091" s="294"/>
      <c r="L6091" s="294"/>
      <c r="M6091" s="294"/>
      <c r="N6091" s="294"/>
    </row>
    <row r="6092" spans="1:14" s="369" customFormat="1" ht="12.75" hidden="1" customHeight="1" outlineLevel="2" x14ac:dyDescent="0.25">
      <c r="A6092" s="3"/>
      <c r="B6092" s="3"/>
      <c r="C6092" s="392"/>
      <c r="D6092" s="3">
        <v>14</v>
      </c>
      <c r="E6092" s="290" t="e">
        <f ca="1"/>
        <v>#N/A</v>
      </c>
      <c r="F6092" s="291"/>
      <c r="G6092" s="294"/>
      <c r="H6092" s="294"/>
      <c r="I6092" s="294"/>
      <c r="J6092" s="294"/>
      <c r="K6092" s="294"/>
      <c r="L6092" s="294"/>
      <c r="M6092" s="294"/>
      <c r="N6092" s="294"/>
    </row>
    <row r="6093" spans="1:14" s="369" customFormat="1" ht="12.75" hidden="1" customHeight="1" outlineLevel="2" x14ac:dyDescent="0.25">
      <c r="A6093" s="3"/>
      <c r="B6093" s="3"/>
      <c r="C6093" s="392"/>
      <c r="D6093" s="3">
        <v>15</v>
      </c>
      <c r="E6093" s="290" t="e">
        <f ca="1"/>
        <v>#N/A</v>
      </c>
      <c r="F6093" s="291"/>
      <c r="G6093" s="294"/>
      <c r="H6093" s="294"/>
      <c r="I6093" s="294"/>
      <c r="J6093" s="294"/>
      <c r="K6093" s="294"/>
      <c r="L6093" s="294"/>
      <c r="M6093" s="294"/>
      <c r="N6093" s="294"/>
    </row>
    <row r="6094" spans="1:14" s="369" customFormat="1" ht="12.75" hidden="1" customHeight="1" outlineLevel="1" x14ac:dyDescent="0.25">
      <c r="A6094" s="3"/>
      <c r="B6094" s="145" t="str">
        <f ca="1">B6077</f>
        <v>Asset Type 282</v>
      </c>
      <c r="C6094" s="145" t="str">
        <f ca="1">C6077</f>
        <v>Description - Asset Type 282</v>
      </c>
      <c r="D6094" s="3"/>
      <c r="E6094" s="3"/>
      <c r="F6094" s="106" t="s">
        <v>44</v>
      </c>
      <c r="G6094" s="296">
        <f t="shared" ref="G6094:N6094" si="564">SUM(G6079:G6093)</f>
        <v>0</v>
      </c>
      <c r="H6094" s="296">
        <f t="shared" ca="1" si="564"/>
        <v>0</v>
      </c>
      <c r="I6094" s="296">
        <f t="shared" ca="1" si="564"/>
        <v>0</v>
      </c>
      <c r="J6094" s="296">
        <f t="shared" ca="1" si="564"/>
        <v>0</v>
      </c>
      <c r="K6094" s="296">
        <f t="shared" ca="1" si="564"/>
        <v>0</v>
      </c>
      <c r="L6094" s="296">
        <f t="shared" ca="1" si="564"/>
        <v>0</v>
      </c>
      <c r="M6094" s="296">
        <f t="shared" ca="1" si="564"/>
        <v>0</v>
      </c>
      <c r="N6094" s="296">
        <f t="shared" ca="1" si="564"/>
        <v>0</v>
      </c>
    </row>
    <row r="6095" spans="1:14" s="369" customFormat="1" ht="12.75" hidden="1" customHeight="1" outlineLevel="2" x14ac:dyDescent="0.25">
      <c r="A6095" s="217">
        <f>A6077+1</f>
        <v>283</v>
      </c>
      <c r="B6095" s="22" t="str">
        <f ca="1">OFFSET($B$13,$A6095-1,0)</f>
        <v>Asset Type 283</v>
      </c>
      <c r="C6095" s="22" t="str">
        <f ca="1">OFFSET($C$13,$A6095-1,0)</f>
        <v>Description - Asset Type 283</v>
      </c>
      <c r="D6095" s="3"/>
      <c r="E6095" s="109"/>
      <c r="F6095" s="108" t="s">
        <v>41</v>
      </c>
      <c r="G6095" s="295">
        <f t="shared" ref="G6095:N6095" ca="1" si="565">VLOOKUP($B6095,$B$13:$N$512,5+G$5,FALSE)</f>
        <v>0</v>
      </c>
      <c r="H6095" s="295">
        <f t="shared" ca="1" si="565"/>
        <v>0</v>
      </c>
      <c r="I6095" s="295">
        <f t="shared" ca="1" si="565"/>
        <v>0</v>
      </c>
      <c r="J6095" s="295">
        <f t="shared" ca="1" si="565"/>
        <v>0</v>
      </c>
      <c r="K6095" s="295">
        <f t="shared" ca="1" si="565"/>
        <v>0</v>
      </c>
      <c r="L6095" s="295">
        <f t="shared" ca="1" si="565"/>
        <v>0</v>
      </c>
      <c r="M6095" s="295">
        <f t="shared" ca="1" si="565"/>
        <v>0</v>
      </c>
      <c r="N6095" s="295">
        <f t="shared" ca="1" si="565"/>
        <v>0</v>
      </c>
    </row>
    <row r="6096" spans="1:14" s="369" customFormat="1" ht="12.75" hidden="1" customHeight="1" outlineLevel="2" x14ac:dyDescent="0.25">
      <c r="A6096" s="3"/>
      <c r="B6096" s="3"/>
      <c r="C6096" s="21"/>
      <c r="D6096" s="3"/>
      <c r="E6096" s="107"/>
      <c r="F6096" s="106" t="s">
        <v>42</v>
      </c>
      <c r="G6096" s="111">
        <f ca="1">VLOOKUP($B6095,'Input Sheet'!$B$12:$N$511,5+G$5,FALSE)</f>
        <v>0</v>
      </c>
      <c r="H6096" s="111">
        <f ca="1">VLOOKUP($B6095,'Input Sheet'!$B$12:$N$511,5+H$5,FALSE)</f>
        <v>0</v>
      </c>
      <c r="I6096" s="111">
        <f ca="1">VLOOKUP($B6095,'Input Sheet'!$B$12:$N$511,5+I$5,FALSE)</f>
        <v>0</v>
      </c>
      <c r="J6096" s="111">
        <f ca="1">VLOOKUP($B6095,'Input Sheet'!$B$12:$N$511,5+J$5,FALSE)</f>
        <v>0</v>
      </c>
      <c r="K6096" s="111">
        <f ca="1">VLOOKUP($B6095,'Input Sheet'!$B$12:$N$511,5+K$5,FALSE)</f>
        <v>0</v>
      </c>
      <c r="L6096" s="111">
        <f ca="1">VLOOKUP($B6095,'Input Sheet'!$B$12:$N$511,5+L$5,FALSE)</f>
        <v>0</v>
      </c>
      <c r="M6096" s="111">
        <f ca="1">VLOOKUP($B6095,'Input Sheet'!$B$12:$N$511,5+M$5,FALSE)</f>
        <v>0</v>
      </c>
      <c r="N6096" s="111">
        <f ca="1">VLOOKUP($B6095,'Input Sheet'!$B$12:$N$511,5+N$5,FALSE)</f>
        <v>0</v>
      </c>
    </row>
    <row r="6097" spans="1:14" s="369" customFormat="1" ht="12.75" hidden="1" customHeight="1" outlineLevel="2" x14ac:dyDescent="0.25">
      <c r="A6097" s="3"/>
      <c r="B6097" s="3"/>
      <c r="C6097" s="3"/>
      <c r="D6097" s="3">
        <v>1</v>
      </c>
      <c r="E6097" s="290">
        <f t="array" aca="1" ref="E6097:E6111" ca="1">TRANSPOSE(G6095:N6095)</f>
        <v>0</v>
      </c>
      <c r="F6097" s="291"/>
      <c r="G6097" s="292"/>
      <c r="H6097" s="293">
        <f ca="1">IF(OFFSET(H6097,-$D6097,0)="n/a","n/a",IF(H$5&gt;OFFSET(H6097,-$D6097,0)+$D6097,$E6097-SUM($G6097:G6097),($E6097-SUM($G6097:G6097))/(OFFSET(H6097,-$D6097,0)-(H$5-$D6097-1))))</f>
        <v>0</v>
      </c>
      <c r="I6097" s="293">
        <f ca="1">IF(OFFSET(I6097,-$D6097,0)="n/a","n/a",IF(I$5&gt;OFFSET(I6097,-$D6097,0)+$D6097,$E6097-SUM($G6097:H6097),($E6097-SUM($G6097:H6097))/(OFFSET(I6097,-$D6097,0)-(I$5-$D6097-1))))</f>
        <v>0</v>
      </c>
      <c r="J6097" s="293">
        <f ca="1">IF(OFFSET(J6097,-$D6097,0)="n/a","n/a",IF(J$5&gt;OFFSET(J6097,-$D6097,0)+$D6097,$E6097-SUM($G6097:I6097),($E6097-SUM($G6097:I6097))/(OFFSET(J6097,-$D6097,0)-(J$5-$D6097-1))))</f>
        <v>0</v>
      </c>
      <c r="K6097" s="293">
        <f ca="1">IF(OFFSET(K6097,-$D6097,0)="n/a","n/a",IF(K$5&gt;OFFSET(K6097,-$D6097,0)+$D6097,$E6097-SUM($G6097:J6097),($E6097-SUM($G6097:J6097))/(OFFSET(K6097,-$D6097,0)-(K$5-$D6097-1))))</f>
        <v>0</v>
      </c>
      <c r="L6097" s="293">
        <f ca="1">IF(OFFSET(L6097,-$D6097,0)="n/a","n/a",IF(L$5&gt;OFFSET(L6097,-$D6097,0)+$D6097,$E6097-SUM($G6097:K6097),($E6097-SUM($G6097:K6097))/(OFFSET(L6097,-$D6097,0)-(L$5-$D6097-1))))</f>
        <v>0</v>
      </c>
      <c r="M6097" s="293">
        <f ca="1">IF(OFFSET(M6097,-$D6097,0)="n/a","n/a",IF(M$5&gt;OFFSET(M6097,-$D6097,0)+$D6097,$E6097-SUM($G6097:L6097),($E6097-SUM($G6097:L6097))/(OFFSET(M6097,-$D6097,0)-(M$5-$D6097-1))))</f>
        <v>0</v>
      </c>
      <c r="N6097" s="293">
        <f ca="1">IF(OFFSET(N6097,-$D6097,0)="n/a","n/a",IF(N$5&gt;OFFSET(N6097,-$D6097,0)+$D6097,$E6097-SUM($G6097:M6097),($E6097-SUM($G6097:M6097))/(OFFSET(N6097,-$D6097,0)-(N$5-$D6097-1))))</f>
        <v>0</v>
      </c>
    </row>
    <row r="6098" spans="1:14" s="369" customFormat="1" ht="12.75" hidden="1" customHeight="1" outlineLevel="2" x14ac:dyDescent="0.25">
      <c r="A6098" s="3"/>
      <c r="B6098" s="3"/>
      <c r="C6098" s="392" t="s">
        <v>43</v>
      </c>
      <c r="D6098" s="3">
        <v>2</v>
      </c>
      <c r="E6098" s="290">
        <f ca="1"/>
        <v>0</v>
      </c>
      <c r="F6098" s="291"/>
      <c r="G6098" s="294"/>
      <c r="H6098" s="292"/>
      <c r="I6098" s="293">
        <f ca="1">IF(OFFSET(I6098,-$D6098,0)="n/a","n/a",IF(I$5&gt;OFFSET(I6098,-$D6098,0)+$D6098,$E6098-SUM($G6098:H6098),($E6098-SUM($G6098:H6098))/(OFFSET(I6098,-$D6098,0)-(I$5-$D6098-1))))</f>
        <v>0</v>
      </c>
      <c r="J6098" s="293">
        <f ca="1">IF(OFFSET(J6098,-$D6098,0)="n/a","n/a",IF(J$5&gt;OFFSET(J6098,-$D6098,0)+$D6098,$E6098-SUM($G6098:I6098),($E6098-SUM($G6098:I6098))/(OFFSET(J6098,-$D6098,0)-(J$5-$D6098-1))))</f>
        <v>0</v>
      </c>
      <c r="K6098" s="293">
        <f ca="1">IF(OFFSET(K6098,-$D6098,0)="n/a","n/a",IF(K$5&gt;OFFSET(K6098,-$D6098,0)+$D6098,$E6098-SUM($G6098:J6098),($E6098-SUM($G6098:J6098))/(OFFSET(K6098,-$D6098,0)-(K$5-$D6098-1))))</f>
        <v>0</v>
      </c>
      <c r="L6098" s="293">
        <f ca="1">IF(OFFSET(L6098,-$D6098,0)="n/a","n/a",IF(L$5&gt;OFFSET(L6098,-$D6098,0)+$D6098,$E6098-SUM($G6098:K6098),($E6098-SUM($G6098:K6098))/(OFFSET(L6098,-$D6098,0)-(L$5-$D6098-1))))</f>
        <v>0</v>
      </c>
      <c r="M6098" s="293">
        <f ca="1">IF(OFFSET(M6098,-$D6098,0)="n/a","n/a",IF(M$5&gt;OFFSET(M6098,-$D6098,0)+$D6098,$E6098-SUM($G6098:L6098),($E6098-SUM($G6098:L6098))/(OFFSET(M6098,-$D6098,0)-(M$5-$D6098-1))))</f>
        <v>0</v>
      </c>
      <c r="N6098" s="293">
        <f ca="1">IF(OFFSET(N6098,-$D6098,0)="n/a","n/a",IF(N$5&gt;OFFSET(N6098,-$D6098,0)+$D6098,$E6098-SUM($G6098:M6098),($E6098-SUM($G6098:M6098))/(OFFSET(N6098,-$D6098,0)-(N$5-$D6098-1))))</f>
        <v>0</v>
      </c>
    </row>
    <row r="6099" spans="1:14" s="369" customFormat="1" ht="12.75" hidden="1" customHeight="1" outlineLevel="2" x14ac:dyDescent="0.25">
      <c r="A6099" s="3"/>
      <c r="B6099" s="3"/>
      <c r="C6099" s="392"/>
      <c r="D6099" s="3">
        <v>3</v>
      </c>
      <c r="E6099" s="290">
        <f ca="1"/>
        <v>0</v>
      </c>
      <c r="F6099" s="291"/>
      <c r="G6099" s="294"/>
      <c r="H6099" s="294"/>
      <c r="I6099" s="292"/>
      <c r="J6099" s="293">
        <f ca="1">IF(OFFSET(J6099,-$D6099,0)="n/a","n/a",IF(J$5&gt;OFFSET(J6099,-$D6099,0)+$D6099,$E6099-SUM($G6099:I6099),($E6099-SUM($G6099:I6099))/(OFFSET(J6099,-$D6099,0)-(J$5-$D6099-1))))</f>
        <v>0</v>
      </c>
      <c r="K6099" s="293">
        <f ca="1">IF(OFFSET(K6099,-$D6099,0)="n/a","n/a",IF(K$5&gt;OFFSET(K6099,-$D6099,0)+$D6099,$E6099-SUM($G6099:J6099),($E6099-SUM($G6099:J6099))/(OFFSET(K6099,-$D6099,0)-(K$5-$D6099-1))))</f>
        <v>0</v>
      </c>
      <c r="L6099" s="293">
        <f ca="1">IF(OFFSET(L6099,-$D6099,0)="n/a","n/a",IF(L$5&gt;OFFSET(L6099,-$D6099,0)+$D6099,$E6099-SUM($G6099:K6099),($E6099-SUM($G6099:K6099))/(OFFSET(L6099,-$D6099,0)-(L$5-$D6099-1))))</f>
        <v>0</v>
      </c>
      <c r="M6099" s="293">
        <f ca="1">IF(OFFSET(M6099,-$D6099,0)="n/a","n/a",IF(M$5&gt;OFFSET(M6099,-$D6099,0)+$D6099,$E6099-SUM($G6099:L6099),($E6099-SUM($G6099:L6099))/(OFFSET(M6099,-$D6099,0)-(M$5-$D6099-1))))</f>
        <v>0</v>
      </c>
      <c r="N6099" s="293">
        <f ca="1">IF(OFFSET(N6099,-$D6099,0)="n/a","n/a",IF(N$5&gt;OFFSET(N6099,-$D6099,0)+$D6099,$E6099-SUM($G6099:M6099),($E6099-SUM($G6099:M6099))/(OFFSET(N6099,-$D6099,0)-(N$5-$D6099-1))))</f>
        <v>0</v>
      </c>
    </row>
    <row r="6100" spans="1:14" s="369" customFormat="1" ht="12.75" hidden="1" customHeight="1" outlineLevel="2" x14ac:dyDescent="0.25">
      <c r="A6100" s="3"/>
      <c r="B6100" s="3"/>
      <c r="C6100" s="392"/>
      <c r="D6100" s="3">
        <v>4</v>
      </c>
      <c r="E6100" s="290">
        <f ca="1"/>
        <v>0</v>
      </c>
      <c r="F6100" s="291"/>
      <c r="G6100" s="294"/>
      <c r="H6100" s="294"/>
      <c r="I6100" s="294"/>
      <c r="J6100" s="292"/>
      <c r="K6100" s="293">
        <f ca="1">IF(OFFSET(K6100,-$D6100,0)="n/a","n/a",IF(K$5&gt;OFFSET(K6100,-$D6100,0)+$D6100,$E6100-SUM($G6100:J6100),($E6100-SUM($G6100:J6100))/(OFFSET(K6100,-$D6100,0)-(K$5-$D6100-1))))</f>
        <v>0</v>
      </c>
      <c r="L6100" s="293">
        <f ca="1">IF(OFFSET(L6100,-$D6100,0)="n/a","n/a",IF(L$5&gt;OFFSET(L6100,-$D6100,0)+$D6100,$E6100-SUM($G6100:K6100),($E6100-SUM($G6100:K6100))/(OFFSET(L6100,-$D6100,0)-(L$5-$D6100-1))))</f>
        <v>0</v>
      </c>
      <c r="M6100" s="293">
        <f ca="1">IF(OFFSET(M6100,-$D6100,0)="n/a","n/a",IF(M$5&gt;OFFSET(M6100,-$D6100,0)+$D6100,$E6100-SUM($G6100:L6100),($E6100-SUM($G6100:L6100))/(OFFSET(M6100,-$D6100,0)-(M$5-$D6100-1))))</f>
        <v>0</v>
      </c>
      <c r="N6100" s="293">
        <f ca="1">IF(OFFSET(N6100,-$D6100,0)="n/a","n/a",IF(N$5&gt;OFFSET(N6100,-$D6100,0)+$D6100,$E6100-SUM($G6100:M6100),($E6100-SUM($G6100:M6100))/(OFFSET(N6100,-$D6100,0)-(N$5-$D6100-1))))</f>
        <v>0</v>
      </c>
    </row>
    <row r="6101" spans="1:14" s="369" customFormat="1" ht="12.75" hidden="1" customHeight="1" outlineLevel="2" x14ac:dyDescent="0.25">
      <c r="A6101" s="3"/>
      <c r="B6101" s="3"/>
      <c r="C6101" s="392"/>
      <c r="D6101" s="3">
        <v>5</v>
      </c>
      <c r="E6101" s="290">
        <f ca="1"/>
        <v>0</v>
      </c>
      <c r="F6101" s="291"/>
      <c r="G6101" s="294"/>
      <c r="H6101" s="294"/>
      <c r="I6101" s="294"/>
      <c r="J6101" s="294"/>
      <c r="K6101" s="292"/>
      <c r="L6101" s="293">
        <f ca="1">IF(OFFSET(L6101,-$D6101,0)="n/a","n/a",IF(L$5&gt;OFFSET(L6101,-$D6101,0)+$D6101,$E6101-SUM($G6101:K6101),($E6101-SUM($G6101:K6101))/(OFFSET(L6101,-$D6101,0)-(L$5-$D6101-1))))</f>
        <v>0</v>
      </c>
      <c r="M6101" s="293">
        <f ca="1">IF(OFFSET(M6101,-$D6101,0)="n/a","n/a",IF(M$5&gt;OFFSET(M6101,-$D6101,0)+$D6101,$E6101-SUM($G6101:L6101),($E6101-SUM($G6101:L6101))/(OFFSET(M6101,-$D6101,0)-(M$5-$D6101-1))))</f>
        <v>0</v>
      </c>
      <c r="N6101" s="293">
        <f ca="1">IF(OFFSET(N6101,-$D6101,0)="n/a","n/a",IF(N$5&gt;OFFSET(N6101,-$D6101,0)+$D6101,$E6101-SUM($G6101:M6101),($E6101-SUM($G6101:M6101))/(OFFSET(N6101,-$D6101,0)-(N$5-$D6101-1))))</f>
        <v>0</v>
      </c>
    </row>
    <row r="6102" spans="1:14" s="369" customFormat="1" ht="12.75" hidden="1" customHeight="1" outlineLevel="2" x14ac:dyDescent="0.25">
      <c r="A6102" s="3"/>
      <c r="B6102" s="3"/>
      <c r="C6102" s="392"/>
      <c r="D6102" s="3">
        <v>6</v>
      </c>
      <c r="E6102" s="290">
        <f ca="1"/>
        <v>0</v>
      </c>
      <c r="F6102" s="291"/>
      <c r="G6102" s="294"/>
      <c r="H6102" s="294"/>
      <c r="I6102" s="294"/>
      <c r="J6102" s="294"/>
      <c r="K6102" s="294"/>
      <c r="L6102" s="292"/>
      <c r="M6102" s="293">
        <f ca="1">IF(OFFSET(M6102,-$D6102,0)="n/a","n/a",IF(M$5&gt;OFFSET(M6102,-$D6102,0)+$D6102,$E6102-SUM($G6102:L6102),($E6102-SUM($G6102:L6102))/(OFFSET(M6102,-$D6102,0)-(M$5-$D6102-1))))</f>
        <v>0</v>
      </c>
      <c r="N6102" s="293">
        <f ca="1">IF(OFFSET(N6102,-$D6102,0)="n/a","n/a",IF(N$5&gt;OFFSET(N6102,-$D6102,0)+$D6102,$E6102-SUM($G6102:M6102),($E6102-SUM($G6102:M6102))/(OFFSET(N6102,-$D6102,0)-(N$5-$D6102-1))))</f>
        <v>0</v>
      </c>
    </row>
    <row r="6103" spans="1:14" s="369" customFormat="1" ht="12.75" hidden="1" customHeight="1" outlineLevel="2" x14ac:dyDescent="0.25">
      <c r="A6103" s="3"/>
      <c r="B6103" s="3"/>
      <c r="C6103" s="392"/>
      <c r="D6103" s="3">
        <v>7</v>
      </c>
      <c r="E6103" s="290">
        <f ca="1"/>
        <v>0</v>
      </c>
      <c r="F6103" s="291"/>
      <c r="G6103" s="294"/>
      <c r="H6103" s="294"/>
      <c r="I6103" s="294"/>
      <c r="J6103" s="294"/>
      <c r="K6103" s="294"/>
      <c r="L6103" s="294"/>
      <c r="M6103" s="292"/>
      <c r="N6103" s="293">
        <f ca="1">IF(OFFSET(N6103,-$D6103,0)="n/a","n/a",IF(N$5&gt;OFFSET(N6103,-$D6103,0)+$D6103,$E6103-SUM($G6103:M6103),($E6103-SUM($G6103:M6103))/(OFFSET(N6103,-$D6103,0)-(N$5-$D6103-1))))</f>
        <v>0</v>
      </c>
    </row>
    <row r="6104" spans="1:14" s="369" customFormat="1" ht="12.75" hidden="1" customHeight="1" outlineLevel="2" x14ac:dyDescent="0.25">
      <c r="A6104" s="3"/>
      <c r="B6104" s="3"/>
      <c r="C6104" s="392"/>
      <c r="D6104" s="3">
        <v>8</v>
      </c>
      <c r="E6104" s="290">
        <f ca="1"/>
        <v>0</v>
      </c>
      <c r="F6104" s="291"/>
      <c r="G6104" s="294"/>
      <c r="H6104" s="294"/>
      <c r="I6104" s="294"/>
      <c r="J6104" s="294"/>
      <c r="K6104" s="294"/>
      <c r="L6104" s="294"/>
      <c r="M6104" s="294"/>
      <c r="N6104" s="292"/>
    </row>
    <row r="6105" spans="1:14" s="369" customFormat="1" ht="12.75" hidden="1" customHeight="1" outlineLevel="2" x14ac:dyDescent="0.25">
      <c r="A6105" s="3"/>
      <c r="B6105" s="3"/>
      <c r="C6105" s="392"/>
      <c r="D6105" s="3">
        <v>9</v>
      </c>
      <c r="E6105" s="290" t="e">
        <f ca="1"/>
        <v>#N/A</v>
      </c>
      <c r="F6105" s="291"/>
      <c r="G6105" s="294"/>
      <c r="H6105" s="294"/>
      <c r="I6105" s="294"/>
      <c r="J6105" s="294"/>
      <c r="K6105" s="294"/>
      <c r="L6105" s="294"/>
      <c r="M6105" s="294"/>
      <c r="N6105" s="294"/>
    </row>
    <row r="6106" spans="1:14" s="369" customFormat="1" ht="12.75" hidden="1" customHeight="1" outlineLevel="2" x14ac:dyDescent="0.25">
      <c r="A6106" s="3"/>
      <c r="B6106" s="3"/>
      <c r="C6106" s="392"/>
      <c r="D6106" s="3">
        <v>10</v>
      </c>
      <c r="E6106" s="290" t="e">
        <f ca="1"/>
        <v>#N/A</v>
      </c>
      <c r="F6106" s="291"/>
      <c r="G6106" s="294"/>
      <c r="H6106" s="294"/>
      <c r="I6106" s="294"/>
      <c r="J6106" s="294"/>
      <c r="K6106" s="294"/>
      <c r="L6106" s="294"/>
      <c r="M6106" s="294"/>
      <c r="N6106" s="294"/>
    </row>
    <row r="6107" spans="1:14" s="369" customFormat="1" ht="12.75" hidden="1" customHeight="1" outlineLevel="2" x14ac:dyDescent="0.25">
      <c r="A6107" s="3"/>
      <c r="B6107" s="3"/>
      <c r="C6107" s="392"/>
      <c r="D6107" s="3">
        <v>11</v>
      </c>
      <c r="E6107" s="290" t="e">
        <f ca="1"/>
        <v>#N/A</v>
      </c>
      <c r="F6107" s="291"/>
      <c r="G6107" s="294"/>
      <c r="H6107" s="294"/>
      <c r="I6107" s="294"/>
      <c r="J6107" s="294"/>
      <c r="K6107" s="294"/>
      <c r="L6107" s="294"/>
      <c r="M6107" s="294"/>
      <c r="N6107" s="294"/>
    </row>
    <row r="6108" spans="1:14" s="369" customFormat="1" ht="12.75" hidden="1" customHeight="1" outlineLevel="2" x14ac:dyDescent="0.25">
      <c r="A6108" s="3"/>
      <c r="B6108" s="3"/>
      <c r="C6108" s="392"/>
      <c r="D6108" s="3">
        <v>12</v>
      </c>
      <c r="E6108" s="290" t="e">
        <f ca="1"/>
        <v>#N/A</v>
      </c>
      <c r="F6108" s="291"/>
      <c r="G6108" s="294"/>
      <c r="H6108" s="294"/>
      <c r="I6108" s="294"/>
      <c r="J6108" s="294"/>
      <c r="K6108" s="294"/>
      <c r="L6108" s="294"/>
      <c r="M6108" s="294"/>
      <c r="N6108" s="294"/>
    </row>
    <row r="6109" spans="1:14" s="369" customFormat="1" ht="12.75" hidden="1" customHeight="1" outlineLevel="2" x14ac:dyDescent="0.25">
      <c r="A6109" s="3"/>
      <c r="B6109" s="3"/>
      <c r="C6109" s="392"/>
      <c r="D6109" s="3">
        <v>13</v>
      </c>
      <c r="E6109" s="290" t="e">
        <f ca="1"/>
        <v>#N/A</v>
      </c>
      <c r="F6109" s="291"/>
      <c r="G6109" s="294"/>
      <c r="H6109" s="294"/>
      <c r="I6109" s="294"/>
      <c r="J6109" s="294"/>
      <c r="K6109" s="294"/>
      <c r="L6109" s="294"/>
      <c r="M6109" s="294"/>
      <c r="N6109" s="294"/>
    </row>
    <row r="6110" spans="1:14" s="369" customFormat="1" ht="12.75" hidden="1" customHeight="1" outlineLevel="2" x14ac:dyDescent="0.25">
      <c r="A6110" s="3"/>
      <c r="B6110" s="3"/>
      <c r="C6110" s="392"/>
      <c r="D6110" s="3">
        <v>14</v>
      </c>
      <c r="E6110" s="290" t="e">
        <f ca="1"/>
        <v>#N/A</v>
      </c>
      <c r="F6110" s="291"/>
      <c r="G6110" s="294"/>
      <c r="H6110" s="294"/>
      <c r="I6110" s="294"/>
      <c r="J6110" s="294"/>
      <c r="K6110" s="294"/>
      <c r="L6110" s="294"/>
      <c r="M6110" s="294"/>
      <c r="N6110" s="294"/>
    </row>
    <row r="6111" spans="1:14" s="369" customFormat="1" ht="12.75" hidden="1" customHeight="1" outlineLevel="2" x14ac:dyDescent="0.25">
      <c r="A6111" s="3"/>
      <c r="B6111" s="3"/>
      <c r="C6111" s="392"/>
      <c r="D6111" s="3">
        <v>15</v>
      </c>
      <c r="E6111" s="290" t="e">
        <f ca="1"/>
        <v>#N/A</v>
      </c>
      <c r="F6111" s="291"/>
      <c r="G6111" s="294"/>
      <c r="H6111" s="294"/>
      <c r="I6111" s="294"/>
      <c r="J6111" s="294"/>
      <c r="K6111" s="294"/>
      <c r="L6111" s="294"/>
      <c r="M6111" s="294"/>
      <c r="N6111" s="294"/>
    </row>
    <row r="6112" spans="1:14" s="369" customFormat="1" ht="12.75" hidden="1" customHeight="1" outlineLevel="1" x14ac:dyDescent="0.25">
      <c r="A6112" s="3"/>
      <c r="B6112" s="145" t="str">
        <f ca="1">B6095</f>
        <v>Asset Type 283</v>
      </c>
      <c r="C6112" s="145" t="str">
        <f ca="1">C6095</f>
        <v>Description - Asset Type 283</v>
      </c>
      <c r="D6112" s="3"/>
      <c r="E6112" s="3"/>
      <c r="F6112" s="106" t="s">
        <v>44</v>
      </c>
      <c r="G6112" s="296">
        <f t="shared" ref="G6112:N6112" si="566">SUM(G6097:G6111)</f>
        <v>0</v>
      </c>
      <c r="H6112" s="296">
        <f t="shared" ca="1" si="566"/>
        <v>0</v>
      </c>
      <c r="I6112" s="296">
        <f t="shared" ca="1" si="566"/>
        <v>0</v>
      </c>
      <c r="J6112" s="296">
        <f t="shared" ca="1" si="566"/>
        <v>0</v>
      </c>
      <c r="K6112" s="296">
        <f t="shared" ca="1" si="566"/>
        <v>0</v>
      </c>
      <c r="L6112" s="296">
        <f t="shared" ca="1" si="566"/>
        <v>0</v>
      </c>
      <c r="M6112" s="296">
        <f t="shared" ca="1" si="566"/>
        <v>0</v>
      </c>
      <c r="N6112" s="296">
        <f t="shared" ca="1" si="566"/>
        <v>0</v>
      </c>
    </row>
    <row r="6113" spans="1:14" s="369" customFormat="1" ht="12.75" hidden="1" customHeight="1" outlineLevel="2" x14ac:dyDescent="0.25">
      <c r="A6113" s="217">
        <f>A6095+1</f>
        <v>284</v>
      </c>
      <c r="B6113" s="22" t="str">
        <f ca="1">OFFSET($B$13,$A6113-1,0)</f>
        <v>Asset Type 284</v>
      </c>
      <c r="C6113" s="22" t="str">
        <f ca="1">OFFSET($C$13,$A6113-1,0)</f>
        <v>Description - Asset Type 284</v>
      </c>
      <c r="D6113" s="3"/>
      <c r="E6113" s="109"/>
      <c r="F6113" s="108" t="s">
        <v>41</v>
      </c>
      <c r="G6113" s="295">
        <f t="shared" ref="G6113:N6113" ca="1" si="567">VLOOKUP($B6113,$B$13:$N$512,5+G$5,FALSE)</f>
        <v>0</v>
      </c>
      <c r="H6113" s="295">
        <f t="shared" ca="1" si="567"/>
        <v>0</v>
      </c>
      <c r="I6113" s="295">
        <f t="shared" ca="1" si="567"/>
        <v>0</v>
      </c>
      <c r="J6113" s="295">
        <f t="shared" ca="1" si="567"/>
        <v>0</v>
      </c>
      <c r="K6113" s="295">
        <f t="shared" ca="1" si="567"/>
        <v>0</v>
      </c>
      <c r="L6113" s="295">
        <f t="shared" ca="1" si="567"/>
        <v>0</v>
      </c>
      <c r="M6113" s="295">
        <f t="shared" ca="1" si="567"/>
        <v>0</v>
      </c>
      <c r="N6113" s="295">
        <f t="shared" ca="1" si="567"/>
        <v>0</v>
      </c>
    </row>
    <row r="6114" spans="1:14" s="369" customFormat="1" ht="12.75" hidden="1" customHeight="1" outlineLevel="2" x14ac:dyDescent="0.25">
      <c r="A6114" s="3"/>
      <c r="B6114" s="3"/>
      <c r="C6114" s="21"/>
      <c r="D6114" s="3"/>
      <c r="E6114" s="107"/>
      <c r="F6114" s="106" t="s">
        <v>42</v>
      </c>
      <c r="G6114" s="111">
        <f ca="1">VLOOKUP($B6113,'Input Sheet'!$B$12:$N$511,5+G$5,FALSE)</f>
        <v>0</v>
      </c>
      <c r="H6114" s="111">
        <f ca="1">VLOOKUP($B6113,'Input Sheet'!$B$12:$N$511,5+H$5,FALSE)</f>
        <v>0</v>
      </c>
      <c r="I6114" s="111">
        <f ca="1">VLOOKUP($B6113,'Input Sheet'!$B$12:$N$511,5+I$5,FALSE)</f>
        <v>0</v>
      </c>
      <c r="J6114" s="111">
        <f ca="1">VLOOKUP($B6113,'Input Sheet'!$B$12:$N$511,5+J$5,FALSE)</f>
        <v>0</v>
      </c>
      <c r="K6114" s="111">
        <f ca="1">VLOOKUP($B6113,'Input Sheet'!$B$12:$N$511,5+K$5,FALSE)</f>
        <v>0</v>
      </c>
      <c r="L6114" s="111">
        <f ca="1">VLOOKUP($B6113,'Input Sheet'!$B$12:$N$511,5+L$5,FALSE)</f>
        <v>0</v>
      </c>
      <c r="M6114" s="111">
        <f ca="1">VLOOKUP($B6113,'Input Sheet'!$B$12:$N$511,5+M$5,FALSE)</f>
        <v>0</v>
      </c>
      <c r="N6114" s="111">
        <f ca="1">VLOOKUP($B6113,'Input Sheet'!$B$12:$N$511,5+N$5,FALSE)</f>
        <v>0</v>
      </c>
    </row>
    <row r="6115" spans="1:14" s="369" customFormat="1" ht="12.75" hidden="1" customHeight="1" outlineLevel="2" x14ac:dyDescent="0.25">
      <c r="A6115" s="3"/>
      <c r="B6115" s="3"/>
      <c r="C6115" s="3"/>
      <c r="D6115" s="3">
        <v>1</v>
      </c>
      <c r="E6115" s="290">
        <f t="array" aca="1" ref="E6115:E6129" ca="1">TRANSPOSE(G6113:N6113)</f>
        <v>0</v>
      </c>
      <c r="F6115" s="291"/>
      <c r="G6115" s="292"/>
      <c r="H6115" s="293">
        <f ca="1">IF(OFFSET(H6115,-$D6115,0)="n/a","n/a",IF(H$5&gt;OFFSET(H6115,-$D6115,0)+$D6115,$E6115-SUM($G6115:G6115),($E6115-SUM($G6115:G6115))/(OFFSET(H6115,-$D6115,0)-(H$5-$D6115-1))))</f>
        <v>0</v>
      </c>
      <c r="I6115" s="293">
        <f ca="1">IF(OFFSET(I6115,-$D6115,0)="n/a","n/a",IF(I$5&gt;OFFSET(I6115,-$D6115,0)+$D6115,$E6115-SUM($G6115:H6115),($E6115-SUM($G6115:H6115))/(OFFSET(I6115,-$D6115,0)-(I$5-$D6115-1))))</f>
        <v>0</v>
      </c>
      <c r="J6115" s="293">
        <f ca="1">IF(OFFSET(J6115,-$D6115,0)="n/a","n/a",IF(J$5&gt;OFFSET(J6115,-$D6115,0)+$D6115,$E6115-SUM($G6115:I6115),($E6115-SUM($G6115:I6115))/(OFFSET(J6115,-$D6115,0)-(J$5-$D6115-1))))</f>
        <v>0</v>
      </c>
      <c r="K6115" s="293">
        <f ca="1">IF(OFFSET(K6115,-$D6115,0)="n/a","n/a",IF(K$5&gt;OFFSET(K6115,-$D6115,0)+$D6115,$E6115-SUM($G6115:J6115),($E6115-SUM($G6115:J6115))/(OFFSET(K6115,-$D6115,0)-(K$5-$D6115-1))))</f>
        <v>0</v>
      </c>
      <c r="L6115" s="293">
        <f ca="1">IF(OFFSET(L6115,-$D6115,0)="n/a","n/a",IF(L$5&gt;OFFSET(L6115,-$D6115,0)+$D6115,$E6115-SUM($G6115:K6115),($E6115-SUM($G6115:K6115))/(OFFSET(L6115,-$D6115,0)-(L$5-$D6115-1))))</f>
        <v>0</v>
      </c>
      <c r="M6115" s="293">
        <f ca="1">IF(OFFSET(M6115,-$D6115,0)="n/a","n/a",IF(M$5&gt;OFFSET(M6115,-$D6115,0)+$D6115,$E6115-SUM($G6115:L6115),($E6115-SUM($G6115:L6115))/(OFFSET(M6115,-$D6115,0)-(M$5-$D6115-1))))</f>
        <v>0</v>
      </c>
      <c r="N6115" s="293">
        <f ca="1">IF(OFFSET(N6115,-$D6115,0)="n/a","n/a",IF(N$5&gt;OFFSET(N6115,-$D6115,0)+$D6115,$E6115-SUM($G6115:M6115),($E6115-SUM($G6115:M6115))/(OFFSET(N6115,-$D6115,0)-(N$5-$D6115-1))))</f>
        <v>0</v>
      </c>
    </row>
    <row r="6116" spans="1:14" s="369" customFormat="1" ht="12.75" hidden="1" customHeight="1" outlineLevel="2" x14ac:dyDescent="0.25">
      <c r="A6116" s="3"/>
      <c r="B6116" s="3"/>
      <c r="C6116" s="392" t="s">
        <v>43</v>
      </c>
      <c r="D6116" s="3">
        <v>2</v>
      </c>
      <c r="E6116" s="290">
        <f ca="1"/>
        <v>0</v>
      </c>
      <c r="F6116" s="291"/>
      <c r="G6116" s="294"/>
      <c r="H6116" s="292"/>
      <c r="I6116" s="293">
        <f ca="1">IF(OFFSET(I6116,-$D6116,0)="n/a","n/a",IF(I$5&gt;OFFSET(I6116,-$D6116,0)+$D6116,$E6116-SUM($G6116:H6116),($E6116-SUM($G6116:H6116))/(OFFSET(I6116,-$D6116,0)-(I$5-$D6116-1))))</f>
        <v>0</v>
      </c>
      <c r="J6116" s="293">
        <f ca="1">IF(OFFSET(J6116,-$D6116,0)="n/a","n/a",IF(J$5&gt;OFFSET(J6116,-$D6116,0)+$D6116,$E6116-SUM($G6116:I6116),($E6116-SUM($G6116:I6116))/(OFFSET(J6116,-$D6116,0)-(J$5-$D6116-1))))</f>
        <v>0</v>
      </c>
      <c r="K6116" s="293">
        <f ca="1">IF(OFFSET(K6116,-$D6116,0)="n/a","n/a",IF(K$5&gt;OFFSET(K6116,-$D6116,0)+$D6116,$E6116-SUM($G6116:J6116),($E6116-SUM($G6116:J6116))/(OFFSET(K6116,-$D6116,0)-(K$5-$D6116-1))))</f>
        <v>0</v>
      </c>
      <c r="L6116" s="293">
        <f ca="1">IF(OFFSET(L6116,-$D6116,0)="n/a","n/a",IF(L$5&gt;OFFSET(L6116,-$D6116,0)+$D6116,$E6116-SUM($G6116:K6116),($E6116-SUM($G6116:K6116))/(OFFSET(L6116,-$D6116,0)-(L$5-$D6116-1))))</f>
        <v>0</v>
      </c>
      <c r="M6116" s="293">
        <f ca="1">IF(OFFSET(M6116,-$D6116,0)="n/a","n/a",IF(M$5&gt;OFFSET(M6116,-$D6116,0)+$D6116,$E6116-SUM($G6116:L6116),($E6116-SUM($G6116:L6116))/(OFFSET(M6116,-$D6116,0)-(M$5-$D6116-1))))</f>
        <v>0</v>
      </c>
      <c r="N6116" s="293">
        <f ca="1">IF(OFFSET(N6116,-$D6116,0)="n/a","n/a",IF(N$5&gt;OFFSET(N6116,-$D6116,0)+$D6116,$E6116-SUM($G6116:M6116),($E6116-SUM($G6116:M6116))/(OFFSET(N6116,-$D6116,0)-(N$5-$D6116-1))))</f>
        <v>0</v>
      </c>
    </row>
    <row r="6117" spans="1:14" s="369" customFormat="1" ht="12.75" hidden="1" customHeight="1" outlineLevel="2" x14ac:dyDescent="0.25">
      <c r="A6117" s="3"/>
      <c r="B6117" s="3"/>
      <c r="C6117" s="392"/>
      <c r="D6117" s="3">
        <v>3</v>
      </c>
      <c r="E6117" s="290">
        <f ca="1"/>
        <v>0</v>
      </c>
      <c r="F6117" s="291"/>
      <c r="G6117" s="294"/>
      <c r="H6117" s="294"/>
      <c r="I6117" s="292"/>
      <c r="J6117" s="293">
        <f ca="1">IF(OFFSET(J6117,-$D6117,0)="n/a","n/a",IF(J$5&gt;OFFSET(J6117,-$D6117,0)+$D6117,$E6117-SUM($G6117:I6117),($E6117-SUM($G6117:I6117))/(OFFSET(J6117,-$D6117,0)-(J$5-$D6117-1))))</f>
        <v>0</v>
      </c>
      <c r="K6117" s="293">
        <f ca="1">IF(OFFSET(K6117,-$D6117,0)="n/a","n/a",IF(K$5&gt;OFFSET(K6117,-$D6117,0)+$D6117,$E6117-SUM($G6117:J6117),($E6117-SUM($G6117:J6117))/(OFFSET(K6117,-$D6117,0)-(K$5-$D6117-1))))</f>
        <v>0</v>
      </c>
      <c r="L6117" s="293">
        <f ca="1">IF(OFFSET(L6117,-$D6117,0)="n/a","n/a",IF(L$5&gt;OFFSET(L6117,-$D6117,0)+$D6117,$E6117-SUM($G6117:K6117),($E6117-SUM($G6117:K6117))/(OFFSET(L6117,-$D6117,0)-(L$5-$D6117-1))))</f>
        <v>0</v>
      </c>
      <c r="M6117" s="293">
        <f ca="1">IF(OFFSET(M6117,-$D6117,0)="n/a","n/a",IF(M$5&gt;OFFSET(M6117,-$D6117,0)+$D6117,$E6117-SUM($G6117:L6117),($E6117-SUM($G6117:L6117))/(OFFSET(M6117,-$D6117,0)-(M$5-$D6117-1))))</f>
        <v>0</v>
      </c>
      <c r="N6117" s="293">
        <f ca="1">IF(OFFSET(N6117,-$D6117,0)="n/a","n/a",IF(N$5&gt;OFFSET(N6117,-$D6117,0)+$D6117,$E6117-SUM($G6117:M6117),($E6117-SUM($G6117:M6117))/(OFFSET(N6117,-$D6117,0)-(N$5-$D6117-1))))</f>
        <v>0</v>
      </c>
    </row>
    <row r="6118" spans="1:14" s="369" customFormat="1" ht="12.75" hidden="1" customHeight="1" outlineLevel="2" x14ac:dyDescent="0.25">
      <c r="A6118" s="3"/>
      <c r="B6118" s="3"/>
      <c r="C6118" s="392"/>
      <c r="D6118" s="3">
        <v>4</v>
      </c>
      <c r="E6118" s="290">
        <f ca="1"/>
        <v>0</v>
      </c>
      <c r="F6118" s="291"/>
      <c r="G6118" s="294"/>
      <c r="H6118" s="294"/>
      <c r="I6118" s="294"/>
      <c r="J6118" s="292"/>
      <c r="K6118" s="293">
        <f ca="1">IF(OFFSET(K6118,-$D6118,0)="n/a","n/a",IF(K$5&gt;OFFSET(K6118,-$D6118,0)+$D6118,$E6118-SUM($G6118:J6118),($E6118-SUM($G6118:J6118))/(OFFSET(K6118,-$D6118,0)-(K$5-$D6118-1))))</f>
        <v>0</v>
      </c>
      <c r="L6118" s="293">
        <f ca="1">IF(OFFSET(L6118,-$D6118,0)="n/a","n/a",IF(L$5&gt;OFFSET(L6118,-$D6118,0)+$D6118,$E6118-SUM($G6118:K6118),($E6118-SUM($G6118:K6118))/(OFFSET(L6118,-$D6118,0)-(L$5-$D6118-1))))</f>
        <v>0</v>
      </c>
      <c r="M6118" s="293">
        <f ca="1">IF(OFFSET(M6118,-$D6118,0)="n/a","n/a",IF(M$5&gt;OFFSET(M6118,-$D6118,0)+$D6118,$E6118-SUM($G6118:L6118),($E6118-SUM($G6118:L6118))/(OFFSET(M6118,-$D6118,0)-(M$5-$D6118-1))))</f>
        <v>0</v>
      </c>
      <c r="N6118" s="293">
        <f ca="1">IF(OFFSET(N6118,-$D6118,0)="n/a","n/a",IF(N$5&gt;OFFSET(N6118,-$D6118,0)+$D6118,$E6118-SUM($G6118:M6118),($E6118-SUM($G6118:M6118))/(OFFSET(N6118,-$D6118,0)-(N$5-$D6118-1))))</f>
        <v>0</v>
      </c>
    </row>
    <row r="6119" spans="1:14" s="369" customFormat="1" ht="12.75" hidden="1" customHeight="1" outlineLevel="2" x14ac:dyDescent="0.25">
      <c r="A6119" s="3"/>
      <c r="B6119" s="3"/>
      <c r="C6119" s="392"/>
      <c r="D6119" s="3">
        <v>5</v>
      </c>
      <c r="E6119" s="290">
        <f ca="1"/>
        <v>0</v>
      </c>
      <c r="F6119" s="291"/>
      <c r="G6119" s="294"/>
      <c r="H6119" s="294"/>
      <c r="I6119" s="294"/>
      <c r="J6119" s="294"/>
      <c r="K6119" s="292"/>
      <c r="L6119" s="293">
        <f ca="1">IF(OFFSET(L6119,-$D6119,0)="n/a","n/a",IF(L$5&gt;OFFSET(L6119,-$D6119,0)+$D6119,$E6119-SUM($G6119:K6119),($E6119-SUM($G6119:K6119))/(OFFSET(L6119,-$D6119,0)-(L$5-$D6119-1))))</f>
        <v>0</v>
      </c>
      <c r="M6119" s="293">
        <f ca="1">IF(OFFSET(M6119,-$D6119,0)="n/a","n/a",IF(M$5&gt;OFFSET(M6119,-$D6119,0)+$D6119,$E6119-SUM($G6119:L6119),($E6119-SUM($G6119:L6119))/(OFFSET(M6119,-$D6119,0)-(M$5-$D6119-1))))</f>
        <v>0</v>
      </c>
      <c r="N6119" s="293">
        <f ca="1">IF(OFFSET(N6119,-$D6119,0)="n/a","n/a",IF(N$5&gt;OFFSET(N6119,-$D6119,0)+$D6119,$E6119-SUM($G6119:M6119),($E6119-SUM($G6119:M6119))/(OFFSET(N6119,-$D6119,0)-(N$5-$D6119-1))))</f>
        <v>0</v>
      </c>
    </row>
    <row r="6120" spans="1:14" s="369" customFormat="1" ht="12.75" hidden="1" customHeight="1" outlineLevel="2" x14ac:dyDescent="0.25">
      <c r="A6120" s="3"/>
      <c r="B6120" s="3"/>
      <c r="C6120" s="392"/>
      <c r="D6120" s="3">
        <v>6</v>
      </c>
      <c r="E6120" s="290">
        <f ca="1"/>
        <v>0</v>
      </c>
      <c r="F6120" s="291"/>
      <c r="G6120" s="294"/>
      <c r="H6120" s="294"/>
      <c r="I6120" s="294"/>
      <c r="J6120" s="294"/>
      <c r="K6120" s="294"/>
      <c r="L6120" s="292"/>
      <c r="M6120" s="293">
        <f ca="1">IF(OFFSET(M6120,-$D6120,0)="n/a","n/a",IF(M$5&gt;OFFSET(M6120,-$D6120,0)+$D6120,$E6120-SUM($G6120:L6120),($E6120-SUM($G6120:L6120))/(OFFSET(M6120,-$D6120,0)-(M$5-$D6120-1))))</f>
        <v>0</v>
      </c>
      <c r="N6120" s="293">
        <f ca="1">IF(OFFSET(N6120,-$D6120,0)="n/a","n/a",IF(N$5&gt;OFFSET(N6120,-$D6120,0)+$D6120,$E6120-SUM($G6120:M6120),($E6120-SUM($G6120:M6120))/(OFFSET(N6120,-$D6120,0)-(N$5-$D6120-1))))</f>
        <v>0</v>
      </c>
    </row>
    <row r="6121" spans="1:14" s="369" customFormat="1" ht="12.75" hidden="1" customHeight="1" outlineLevel="2" x14ac:dyDescent="0.25">
      <c r="A6121" s="3"/>
      <c r="B6121" s="3"/>
      <c r="C6121" s="392"/>
      <c r="D6121" s="3">
        <v>7</v>
      </c>
      <c r="E6121" s="290">
        <f ca="1"/>
        <v>0</v>
      </c>
      <c r="F6121" s="291"/>
      <c r="G6121" s="294"/>
      <c r="H6121" s="294"/>
      <c r="I6121" s="294"/>
      <c r="J6121" s="294"/>
      <c r="K6121" s="294"/>
      <c r="L6121" s="294"/>
      <c r="M6121" s="292"/>
      <c r="N6121" s="293">
        <f ca="1">IF(OFFSET(N6121,-$D6121,0)="n/a","n/a",IF(N$5&gt;OFFSET(N6121,-$D6121,0)+$D6121,$E6121-SUM($G6121:M6121),($E6121-SUM($G6121:M6121))/(OFFSET(N6121,-$D6121,0)-(N$5-$D6121-1))))</f>
        <v>0</v>
      </c>
    </row>
    <row r="6122" spans="1:14" s="369" customFormat="1" ht="12.75" hidden="1" customHeight="1" outlineLevel="2" x14ac:dyDescent="0.25">
      <c r="A6122" s="3"/>
      <c r="B6122" s="3"/>
      <c r="C6122" s="392"/>
      <c r="D6122" s="3">
        <v>8</v>
      </c>
      <c r="E6122" s="290">
        <f ca="1"/>
        <v>0</v>
      </c>
      <c r="F6122" s="291"/>
      <c r="G6122" s="294"/>
      <c r="H6122" s="294"/>
      <c r="I6122" s="294"/>
      <c r="J6122" s="294"/>
      <c r="K6122" s="294"/>
      <c r="L6122" s="294"/>
      <c r="M6122" s="294"/>
      <c r="N6122" s="292"/>
    </row>
    <row r="6123" spans="1:14" s="369" customFormat="1" ht="12.75" hidden="1" customHeight="1" outlineLevel="2" x14ac:dyDescent="0.25">
      <c r="A6123" s="3"/>
      <c r="B6123" s="3"/>
      <c r="C6123" s="392"/>
      <c r="D6123" s="3">
        <v>9</v>
      </c>
      <c r="E6123" s="290" t="e">
        <f ca="1"/>
        <v>#N/A</v>
      </c>
      <c r="F6123" s="291"/>
      <c r="G6123" s="294"/>
      <c r="H6123" s="294"/>
      <c r="I6123" s="294"/>
      <c r="J6123" s="294"/>
      <c r="K6123" s="294"/>
      <c r="L6123" s="294"/>
      <c r="M6123" s="294"/>
      <c r="N6123" s="294"/>
    </row>
    <row r="6124" spans="1:14" s="369" customFormat="1" ht="12.75" hidden="1" customHeight="1" outlineLevel="2" x14ac:dyDescent="0.25">
      <c r="A6124" s="3"/>
      <c r="B6124" s="3"/>
      <c r="C6124" s="392"/>
      <c r="D6124" s="3">
        <v>10</v>
      </c>
      <c r="E6124" s="290" t="e">
        <f ca="1"/>
        <v>#N/A</v>
      </c>
      <c r="F6124" s="291"/>
      <c r="G6124" s="294"/>
      <c r="H6124" s="294"/>
      <c r="I6124" s="294"/>
      <c r="J6124" s="294"/>
      <c r="K6124" s="294"/>
      <c r="L6124" s="294"/>
      <c r="M6124" s="294"/>
      <c r="N6124" s="294"/>
    </row>
    <row r="6125" spans="1:14" s="369" customFormat="1" ht="12.75" hidden="1" customHeight="1" outlineLevel="2" x14ac:dyDescent="0.25">
      <c r="A6125" s="3"/>
      <c r="B6125" s="3"/>
      <c r="C6125" s="392"/>
      <c r="D6125" s="3">
        <v>11</v>
      </c>
      <c r="E6125" s="290" t="e">
        <f ca="1"/>
        <v>#N/A</v>
      </c>
      <c r="F6125" s="291"/>
      <c r="G6125" s="294"/>
      <c r="H6125" s="294"/>
      <c r="I6125" s="294"/>
      <c r="J6125" s="294"/>
      <c r="K6125" s="294"/>
      <c r="L6125" s="294"/>
      <c r="M6125" s="294"/>
      <c r="N6125" s="294"/>
    </row>
    <row r="6126" spans="1:14" s="369" customFormat="1" ht="12.75" hidden="1" customHeight="1" outlineLevel="2" x14ac:dyDescent="0.25">
      <c r="A6126" s="3"/>
      <c r="B6126" s="3"/>
      <c r="C6126" s="392"/>
      <c r="D6126" s="3">
        <v>12</v>
      </c>
      <c r="E6126" s="290" t="e">
        <f ca="1"/>
        <v>#N/A</v>
      </c>
      <c r="F6126" s="291"/>
      <c r="G6126" s="294"/>
      <c r="H6126" s="294"/>
      <c r="I6126" s="294"/>
      <c r="J6126" s="294"/>
      <c r="K6126" s="294"/>
      <c r="L6126" s="294"/>
      <c r="M6126" s="294"/>
      <c r="N6126" s="294"/>
    </row>
    <row r="6127" spans="1:14" s="369" customFormat="1" ht="12.75" hidden="1" customHeight="1" outlineLevel="2" x14ac:dyDescent="0.25">
      <c r="A6127" s="3"/>
      <c r="B6127" s="3"/>
      <c r="C6127" s="392"/>
      <c r="D6127" s="3">
        <v>13</v>
      </c>
      <c r="E6127" s="290" t="e">
        <f ca="1"/>
        <v>#N/A</v>
      </c>
      <c r="F6127" s="291"/>
      <c r="G6127" s="294"/>
      <c r="H6127" s="294"/>
      <c r="I6127" s="294"/>
      <c r="J6127" s="294"/>
      <c r="K6127" s="294"/>
      <c r="L6127" s="294"/>
      <c r="M6127" s="294"/>
      <c r="N6127" s="294"/>
    </row>
    <row r="6128" spans="1:14" s="369" customFormat="1" ht="12.75" hidden="1" customHeight="1" outlineLevel="2" x14ac:dyDescent="0.25">
      <c r="A6128" s="3"/>
      <c r="B6128" s="3"/>
      <c r="C6128" s="392"/>
      <c r="D6128" s="3">
        <v>14</v>
      </c>
      <c r="E6128" s="290" t="e">
        <f ca="1"/>
        <v>#N/A</v>
      </c>
      <c r="F6128" s="291"/>
      <c r="G6128" s="294"/>
      <c r="H6128" s="294"/>
      <c r="I6128" s="294"/>
      <c r="J6128" s="294"/>
      <c r="K6128" s="294"/>
      <c r="L6128" s="294"/>
      <c r="M6128" s="294"/>
      <c r="N6128" s="294"/>
    </row>
    <row r="6129" spans="1:14" s="369" customFormat="1" ht="12.75" hidden="1" customHeight="1" outlineLevel="2" x14ac:dyDescent="0.25">
      <c r="A6129" s="3"/>
      <c r="B6129" s="3"/>
      <c r="C6129" s="392"/>
      <c r="D6129" s="3">
        <v>15</v>
      </c>
      <c r="E6129" s="290" t="e">
        <f ca="1"/>
        <v>#N/A</v>
      </c>
      <c r="F6129" s="291"/>
      <c r="G6129" s="294"/>
      <c r="H6129" s="294"/>
      <c r="I6129" s="294"/>
      <c r="J6129" s="294"/>
      <c r="K6129" s="294"/>
      <c r="L6129" s="294"/>
      <c r="M6129" s="294"/>
      <c r="N6129" s="294"/>
    </row>
    <row r="6130" spans="1:14" s="369" customFormat="1" ht="12.75" hidden="1" customHeight="1" outlineLevel="1" x14ac:dyDescent="0.25">
      <c r="A6130" s="3"/>
      <c r="B6130" s="145" t="str">
        <f ca="1">B6113</f>
        <v>Asset Type 284</v>
      </c>
      <c r="C6130" s="145" t="str">
        <f ca="1">C6113</f>
        <v>Description - Asset Type 284</v>
      </c>
      <c r="D6130" s="3"/>
      <c r="E6130" s="3"/>
      <c r="F6130" s="106" t="s">
        <v>44</v>
      </c>
      <c r="G6130" s="296">
        <f t="shared" ref="G6130:N6130" si="568">SUM(G6115:G6129)</f>
        <v>0</v>
      </c>
      <c r="H6130" s="296">
        <f t="shared" ca="1" si="568"/>
        <v>0</v>
      </c>
      <c r="I6130" s="296">
        <f t="shared" ca="1" si="568"/>
        <v>0</v>
      </c>
      <c r="J6130" s="296">
        <f t="shared" ca="1" si="568"/>
        <v>0</v>
      </c>
      <c r="K6130" s="296">
        <f t="shared" ca="1" si="568"/>
        <v>0</v>
      </c>
      <c r="L6130" s="296">
        <f t="shared" ca="1" si="568"/>
        <v>0</v>
      </c>
      <c r="M6130" s="296">
        <f t="shared" ca="1" si="568"/>
        <v>0</v>
      </c>
      <c r="N6130" s="296">
        <f t="shared" ca="1" si="568"/>
        <v>0</v>
      </c>
    </row>
    <row r="6131" spans="1:14" s="369" customFormat="1" ht="12.75" hidden="1" customHeight="1" outlineLevel="2" x14ac:dyDescent="0.25">
      <c r="A6131" s="217">
        <f>A6113+1</f>
        <v>285</v>
      </c>
      <c r="B6131" s="22" t="str">
        <f ca="1">OFFSET($B$13,$A6131-1,0)</f>
        <v>Asset Type 285</v>
      </c>
      <c r="C6131" s="22" t="str">
        <f ca="1">OFFSET($C$13,$A6131-1,0)</f>
        <v>Description - Asset Type 285</v>
      </c>
      <c r="D6131" s="3"/>
      <c r="E6131" s="109"/>
      <c r="F6131" s="108" t="s">
        <v>41</v>
      </c>
      <c r="G6131" s="295">
        <f t="shared" ref="G6131:N6131" ca="1" si="569">VLOOKUP($B6131,$B$13:$N$512,5+G$5,FALSE)</f>
        <v>0</v>
      </c>
      <c r="H6131" s="295">
        <f t="shared" ca="1" si="569"/>
        <v>0</v>
      </c>
      <c r="I6131" s="295">
        <f t="shared" ca="1" si="569"/>
        <v>0</v>
      </c>
      <c r="J6131" s="295">
        <f t="shared" ca="1" si="569"/>
        <v>0</v>
      </c>
      <c r="K6131" s="295">
        <f t="shared" ca="1" si="569"/>
        <v>0</v>
      </c>
      <c r="L6131" s="295">
        <f t="shared" ca="1" si="569"/>
        <v>0</v>
      </c>
      <c r="M6131" s="295">
        <f t="shared" ca="1" si="569"/>
        <v>0</v>
      </c>
      <c r="N6131" s="295">
        <f t="shared" ca="1" si="569"/>
        <v>0</v>
      </c>
    </row>
    <row r="6132" spans="1:14" s="369" customFormat="1" ht="12.75" hidden="1" customHeight="1" outlineLevel="2" x14ac:dyDescent="0.25">
      <c r="A6132" s="3"/>
      <c r="B6132" s="3"/>
      <c r="C6132" s="21"/>
      <c r="D6132" s="3"/>
      <c r="E6132" s="107"/>
      <c r="F6132" s="106" t="s">
        <v>42</v>
      </c>
      <c r="G6132" s="111">
        <f ca="1">VLOOKUP($B6131,'Input Sheet'!$B$12:$N$511,5+G$5,FALSE)</f>
        <v>0</v>
      </c>
      <c r="H6132" s="111">
        <f ca="1">VLOOKUP($B6131,'Input Sheet'!$B$12:$N$511,5+H$5,FALSE)</f>
        <v>0</v>
      </c>
      <c r="I6132" s="111">
        <f ca="1">VLOOKUP($B6131,'Input Sheet'!$B$12:$N$511,5+I$5,FALSE)</f>
        <v>0</v>
      </c>
      <c r="J6132" s="111">
        <f ca="1">VLOOKUP($B6131,'Input Sheet'!$B$12:$N$511,5+J$5,FALSE)</f>
        <v>0</v>
      </c>
      <c r="K6132" s="111">
        <f ca="1">VLOOKUP($B6131,'Input Sheet'!$B$12:$N$511,5+K$5,FALSE)</f>
        <v>0</v>
      </c>
      <c r="L6132" s="111">
        <f ca="1">VLOOKUP($B6131,'Input Sheet'!$B$12:$N$511,5+L$5,FALSE)</f>
        <v>0</v>
      </c>
      <c r="M6132" s="111">
        <f ca="1">VLOOKUP($B6131,'Input Sheet'!$B$12:$N$511,5+M$5,FALSE)</f>
        <v>0</v>
      </c>
      <c r="N6132" s="111">
        <f ca="1">VLOOKUP($B6131,'Input Sheet'!$B$12:$N$511,5+N$5,FALSE)</f>
        <v>0</v>
      </c>
    </row>
    <row r="6133" spans="1:14" s="369" customFormat="1" ht="12.75" hidden="1" customHeight="1" outlineLevel="2" x14ac:dyDescent="0.25">
      <c r="A6133" s="3"/>
      <c r="B6133" s="3"/>
      <c r="C6133" s="3"/>
      <c r="D6133" s="3">
        <v>1</v>
      </c>
      <c r="E6133" s="290">
        <f t="array" aca="1" ref="E6133:E6147" ca="1">TRANSPOSE(G6131:N6131)</f>
        <v>0</v>
      </c>
      <c r="F6133" s="291"/>
      <c r="G6133" s="292"/>
      <c r="H6133" s="293">
        <f ca="1">IF(OFFSET(H6133,-$D6133,0)="n/a","n/a",IF(H$5&gt;OFFSET(H6133,-$D6133,0)+$D6133,$E6133-SUM($G6133:G6133),($E6133-SUM($G6133:G6133))/(OFFSET(H6133,-$D6133,0)-(H$5-$D6133-1))))</f>
        <v>0</v>
      </c>
      <c r="I6133" s="293">
        <f ca="1">IF(OFFSET(I6133,-$D6133,0)="n/a","n/a",IF(I$5&gt;OFFSET(I6133,-$D6133,0)+$D6133,$E6133-SUM($G6133:H6133),($E6133-SUM($G6133:H6133))/(OFFSET(I6133,-$D6133,0)-(I$5-$D6133-1))))</f>
        <v>0</v>
      </c>
      <c r="J6133" s="293">
        <f ca="1">IF(OFFSET(J6133,-$D6133,0)="n/a","n/a",IF(J$5&gt;OFFSET(J6133,-$D6133,0)+$D6133,$E6133-SUM($G6133:I6133),($E6133-SUM($G6133:I6133))/(OFFSET(J6133,-$D6133,0)-(J$5-$D6133-1))))</f>
        <v>0</v>
      </c>
      <c r="K6133" s="293">
        <f ca="1">IF(OFFSET(K6133,-$D6133,0)="n/a","n/a",IF(K$5&gt;OFFSET(K6133,-$D6133,0)+$D6133,$E6133-SUM($G6133:J6133),($E6133-SUM($G6133:J6133))/(OFFSET(K6133,-$D6133,0)-(K$5-$D6133-1))))</f>
        <v>0</v>
      </c>
      <c r="L6133" s="293">
        <f ca="1">IF(OFFSET(L6133,-$D6133,0)="n/a","n/a",IF(L$5&gt;OFFSET(L6133,-$D6133,0)+$D6133,$E6133-SUM($G6133:K6133),($E6133-SUM($G6133:K6133))/(OFFSET(L6133,-$D6133,0)-(L$5-$D6133-1))))</f>
        <v>0</v>
      </c>
      <c r="M6133" s="293">
        <f ca="1">IF(OFFSET(M6133,-$D6133,0)="n/a","n/a",IF(M$5&gt;OFFSET(M6133,-$D6133,0)+$D6133,$E6133-SUM($G6133:L6133),($E6133-SUM($G6133:L6133))/(OFFSET(M6133,-$D6133,0)-(M$5-$D6133-1))))</f>
        <v>0</v>
      </c>
      <c r="N6133" s="293">
        <f ca="1">IF(OFFSET(N6133,-$D6133,0)="n/a","n/a",IF(N$5&gt;OFFSET(N6133,-$D6133,0)+$D6133,$E6133-SUM($G6133:M6133),($E6133-SUM($G6133:M6133))/(OFFSET(N6133,-$D6133,0)-(N$5-$D6133-1))))</f>
        <v>0</v>
      </c>
    </row>
    <row r="6134" spans="1:14" s="369" customFormat="1" ht="12.75" hidden="1" customHeight="1" outlineLevel="2" x14ac:dyDescent="0.25">
      <c r="A6134" s="3"/>
      <c r="B6134" s="3"/>
      <c r="C6134" s="392" t="s">
        <v>43</v>
      </c>
      <c r="D6134" s="3">
        <v>2</v>
      </c>
      <c r="E6134" s="290">
        <f ca="1"/>
        <v>0</v>
      </c>
      <c r="F6134" s="291"/>
      <c r="G6134" s="294"/>
      <c r="H6134" s="292"/>
      <c r="I6134" s="293">
        <f ca="1">IF(OFFSET(I6134,-$D6134,0)="n/a","n/a",IF(I$5&gt;OFFSET(I6134,-$D6134,0)+$D6134,$E6134-SUM($G6134:H6134),($E6134-SUM($G6134:H6134))/(OFFSET(I6134,-$D6134,0)-(I$5-$D6134-1))))</f>
        <v>0</v>
      </c>
      <c r="J6134" s="293">
        <f ca="1">IF(OFFSET(J6134,-$D6134,0)="n/a","n/a",IF(J$5&gt;OFFSET(J6134,-$D6134,0)+$D6134,$E6134-SUM($G6134:I6134),($E6134-SUM($G6134:I6134))/(OFFSET(J6134,-$D6134,0)-(J$5-$D6134-1))))</f>
        <v>0</v>
      </c>
      <c r="K6134" s="293">
        <f ca="1">IF(OFFSET(K6134,-$D6134,0)="n/a","n/a",IF(K$5&gt;OFFSET(K6134,-$D6134,0)+$D6134,$E6134-SUM($G6134:J6134),($E6134-SUM($G6134:J6134))/(OFFSET(K6134,-$D6134,0)-(K$5-$D6134-1))))</f>
        <v>0</v>
      </c>
      <c r="L6134" s="293">
        <f ca="1">IF(OFFSET(L6134,-$D6134,0)="n/a","n/a",IF(L$5&gt;OFFSET(L6134,-$D6134,0)+$D6134,$E6134-SUM($G6134:K6134),($E6134-SUM($G6134:K6134))/(OFFSET(L6134,-$D6134,0)-(L$5-$D6134-1))))</f>
        <v>0</v>
      </c>
      <c r="M6134" s="293">
        <f ca="1">IF(OFFSET(M6134,-$D6134,0)="n/a","n/a",IF(M$5&gt;OFFSET(M6134,-$D6134,0)+$D6134,$E6134-SUM($G6134:L6134),($E6134-SUM($G6134:L6134))/(OFFSET(M6134,-$D6134,0)-(M$5-$D6134-1))))</f>
        <v>0</v>
      </c>
      <c r="N6134" s="293">
        <f ca="1">IF(OFFSET(N6134,-$D6134,0)="n/a","n/a",IF(N$5&gt;OFFSET(N6134,-$D6134,0)+$D6134,$E6134-SUM($G6134:M6134),($E6134-SUM($G6134:M6134))/(OFFSET(N6134,-$D6134,0)-(N$5-$D6134-1))))</f>
        <v>0</v>
      </c>
    </row>
    <row r="6135" spans="1:14" s="369" customFormat="1" ht="12.75" hidden="1" customHeight="1" outlineLevel="2" x14ac:dyDescent="0.25">
      <c r="A6135" s="3"/>
      <c r="B6135" s="3"/>
      <c r="C6135" s="392"/>
      <c r="D6135" s="3">
        <v>3</v>
      </c>
      <c r="E6135" s="290">
        <f ca="1"/>
        <v>0</v>
      </c>
      <c r="F6135" s="291"/>
      <c r="G6135" s="294"/>
      <c r="H6135" s="294"/>
      <c r="I6135" s="292"/>
      <c r="J6135" s="293">
        <f ca="1">IF(OFFSET(J6135,-$D6135,0)="n/a","n/a",IF(J$5&gt;OFFSET(J6135,-$D6135,0)+$D6135,$E6135-SUM($G6135:I6135),($E6135-SUM($G6135:I6135))/(OFFSET(J6135,-$D6135,0)-(J$5-$D6135-1))))</f>
        <v>0</v>
      </c>
      <c r="K6135" s="293">
        <f ca="1">IF(OFFSET(K6135,-$D6135,0)="n/a","n/a",IF(K$5&gt;OFFSET(K6135,-$D6135,0)+$D6135,$E6135-SUM($G6135:J6135),($E6135-SUM($G6135:J6135))/(OFFSET(K6135,-$D6135,0)-(K$5-$D6135-1))))</f>
        <v>0</v>
      </c>
      <c r="L6135" s="293">
        <f ca="1">IF(OFFSET(L6135,-$D6135,0)="n/a","n/a",IF(L$5&gt;OFFSET(L6135,-$D6135,0)+$D6135,$E6135-SUM($G6135:K6135),($E6135-SUM($G6135:K6135))/(OFFSET(L6135,-$D6135,0)-(L$5-$D6135-1))))</f>
        <v>0</v>
      </c>
      <c r="M6135" s="293">
        <f ca="1">IF(OFFSET(M6135,-$D6135,0)="n/a","n/a",IF(M$5&gt;OFFSET(M6135,-$D6135,0)+$D6135,$E6135-SUM($G6135:L6135),($E6135-SUM($G6135:L6135))/(OFFSET(M6135,-$D6135,0)-(M$5-$D6135-1))))</f>
        <v>0</v>
      </c>
      <c r="N6135" s="293">
        <f ca="1">IF(OFFSET(N6135,-$D6135,0)="n/a","n/a",IF(N$5&gt;OFFSET(N6135,-$D6135,0)+$D6135,$E6135-SUM($G6135:M6135),($E6135-SUM($G6135:M6135))/(OFFSET(N6135,-$D6135,0)-(N$5-$D6135-1))))</f>
        <v>0</v>
      </c>
    </row>
    <row r="6136" spans="1:14" s="369" customFormat="1" ht="12.75" hidden="1" customHeight="1" outlineLevel="2" x14ac:dyDescent="0.25">
      <c r="A6136" s="3"/>
      <c r="B6136" s="3"/>
      <c r="C6136" s="392"/>
      <c r="D6136" s="3">
        <v>4</v>
      </c>
      <c r="E6136" s="290">
        <f ca="1"/>
        <v>0</v>
      </c>
      <c r="F6136" s="291"/>
      <c r="G6136" s="294"/>
      <c r="H6136" s="294"/>
      <c r="I6136" s="294"/>
      <c r="J6136" s="292"/>
      <c r="K6136" s="293">
        <f ca="1">IF(OFFSET(K6136,-$D6136,0)="n/a","n/a",IF(K$5&gt;OFFSET(K6136,-$D6136,0)+$D6136,$E6136-SUM($G6136:J6136),($E6136-SUM($G6136:J6136))/(OFFSET(K6136,-$D6136,0)-(K$5-$D6136-1))))</f>
        <v>0</v>
      </c>
      <c r="L6136" s="293">
        <f ca="1">IF(OFFSET(L6136,-$D6136,0)="n/a","n/a",IF(L$5&gt;OFFSET(L6136,-$D6136,0)+$D6136,$E6136-SUM($G6136:K6136),($E6136-SUM($G6136:K6136))/(OFFSET(L6136,-$D6136,0)-(L$5-$D6136-1))))</f>
        <v>0</v>
      </c>
      <c r="M6136" s="293">
        <f ca="1">IF(OFFSET(M6136,-$D6136,0)="n/a","n/a",IF(M$5&gt;OFFSET(M6136,-$D6136,0)+$D6136,$E6136-SUM($G6136:L6136),($E6136-SUM($G6136:L6136))/(OFFSET(M6136,-$D6136,0)-(M$5-$D6136-1))))</f>
        <v>0</v>
      </c>
      <c r="N6136" s="293">
        <f ca="1">IF(OFFSET(N6136,-$D6136,0)="n/a","n/a",IF(N$5&gt;OFFSET(N6136,-$D6136,0)+$D6136,$E6136-SUM($G6136:M6136),($E6136-SUM($G6136:M6136))/(OFFSET(N6136,-$D6136,0)-(N$5-$D6136-1))))</f>
        <v>0</v>
      </c>
    </row>
    <row r="6137" spans="1:14" s="369" customFormat="1" ht="12.75" hidden="1" customHeight="1" outlineLevel="2" x14ac:dyDescent="0.25">
      <c r="A6137" s="3"/>
      <c r="B6137" s="3"/>
      <c r="C6137" s="392"/>
      <c r="D6137" s="3">
        <v>5</v>
      </c>
      <c r="E6137" s="290">
        <f ca="1"/>
        <v>0</v>
      </c>
      <c r="F6137" s="291"/>
      <c r="G6137" s="294"/>
      <c r="H6137" s="294"/>
      <c r="I6137" s="294"/>
      <c r="J6137" s="294"/>
      <c r="K6137" s="292"/>
      <c r="L6137" s="293">
        <f ca="1">IF(OFFSET(L6137,-$D6137,0)="n/a","n/a",IF(L$5&gt;OFFSET(L6137,-$D6137,0)+$D6137,$E6137-SUM($G6137:K6137),($E6137-SUM($G6137:K6137))/(OFFSET(L6137,-$D6137,0)-(L$5-$D6137-1))))</f>
        <v>0</v>
      </c>
      <c r="M6137" s="293">
        <f ca="1">IF(OFFSET(M6137,-$D6137,0)="n/a","n/a",IF(M$5&gt;OFFSET(M6137,-$D6137,0)+$D6137,$E6137-SUM($G6137:L6137),($E6137-SUM($G6137:L6137))/(OFFSET(M6137,-$D6137,0)-(M$5-$D6137-1))))</f>
        <v>0</v>
      </c>
      <c r="N6137" s="293">
        <f ca="1">IF(OFFSET(N6137,-$D6137,0)="n/a","n/a",IF(N$5&gt;OFFSET(N6137,-$D6137,0)+$D6137,$E6137-SUM($G6137:M6137),($E6137-SUM($G6137:M6137))/(OFFSET(N6137,-$D6137,0)-(N$5-$D6137-1))))</f>
        <v>0</v>
      </c>
    </row>
    <row r="6138" spans="1:14" s="369" customFormat="1" ht="12.75" hidden="1" customHeight="1" outlineLevel="2" x14ac:dyDescent="0.25">
      <c r="A6138" s="3"/>
      <c r="B6138" s="3"/>
      <c r="C6138" s="392"/>
      <c r="D6138" s="3">
        <v>6</v>
      </c>
      <c r="E6138" s="290">
        <f ca="1"/>
        <v>0</v>
      </c>
      <c r="F6138" s="291"/>
      <c r="G6138" s="294"/>
      <c r="H6138" s="294"/>
      <c r="I6138" s="294"/>
      <c r="J6138" s="294"/>
      <c r="K6138" s="294"/>
      <c r="L6138" s="292"/>
      <c r="M6138" s="293">
        <f ca="1">IF(OFFSET(M6138,-$D6138,0)="n/a","n/a",IF(M$5&gt;OFFSET(M6138,-$D6138,0)+$D6138,$E6138-SUM($G6138:L6138),($E6138-SUM($G6138:L6138))/(OFFSET(M6138,-$D6138,0)-(M$5-$D6138-1))))</f>
        <v>0</v>
      </c>
      <c r="N6138" s="293">
        <f ca="1">IF(OFFSET(N6138,-$D6138,0)="n/a","n/a",IF(N$5&gt;OFFSET(N6138,-$D6138,0)+$D6138,$E6138-SUM($G6138:M6138),($E6138-SUM($G6138:M6138))/(OFFSET(N6138,-$D6138,0)-(N$5-$D6138-1))))</f>
        <v>0</v>
      </c>
    </row>
    <row r="6139" spans="1:14" s="369" customFormat="1" ht="12.75" hidden="1" customHeight="1" outlineLevel="2" x14ac:dyDescent="0.25">
      <c r="A6139" s="3"/>
      <c r="B6139" s="3"/>
      <c r="C6139" s="392"/>
      <c r="D6139" s="3">
        <v>7</v>
      </c>
      <c r="E6139" s="290">
        <f ca="1"/>
        <v>0</v>
      </c>
      <c r="F6139" s="291"/>
      <c r="G6139" s="294"/>
      <c r="H6139" s="294"/>
      <c r="I6139" s="294"/>
      <c r="J6139" s="294"/>
      <c r="K6139" s="294"/>
      <c r="L6139" s="294"/>
      <c r="M6139" s="292"/>
      <c r="N6139" s="293">
        <f ca="1">IF(OFFSET(N6139,-$D6139,0)="n/a","n/a",IF(N$5&gt;OFFSET(N6139,-$D6139,0)+$D6139,$E6139-SUM($G6139:M6139),($E6139-SUM($G6139:M6139))/(OFFSET(N6139,-$D6139,0)-(N$5-$D6139-1))))</f>
        <v>0</v>
      </c>
    </row>
    <row r="6140" spans="1:14" s="369" customFormat="1" ht="12.75" hidden="1" customHeight="1" outlineLevel="2" x14ac:dyDescent="0.25">
      <c r="A6140" s="3"/>
      <c r="B6140" s="3"/>
      <c r="C6140" s="392"/>
      <c r="D6140" s="3">
        <v>8</v>
      </c>
      <c r="E6140" s="290">
        <f ca="1"/>
        <v>0</v>
      </c>
      <c r="F6140" s="291"/>
      <c r="G6140" s="294"/>
      <c r="H6140" s="294"/>
      <c r="I6140" s="294"/>
      <c r="J6140" s="294"/>
      <c r="K6140" s="294"/>
      <c r="L6140" s="294"/>
      <c r="M6140" s="294"/>
      <c r="N6140" s="292"/>
    </row>
    <row r="6141" spans="1:14" s="369" customFormat="1" ht="12.75" hidden="1" customHeight="1" outlineLevel="2" x14ac:dyDescent="0.25">
      <c r="A6141" s="3"/>
      <c r="B6141" s="3"/>
      <c r="C6141" s="392"/>
      <c r="D6141" s="3">
        <v>9</v>
      </c>
      <c r="E6141" s="290" t="e">
        <f ca="1"/>
        <v>#N/A</v>
      </c>
      <c r="F6141" s="291"/>
      <c r="G6141" s="294"/>
      <c r="H6141" s="294"/>
      <c r="I6141" s="294"/>
      <c r="J6141" s="294"/>
      <c r="K6141" s="294"/>
      <c r="L6141" s="294"/>
      <c r="M6141" s="294"/>
      <c r="N6141" s="294"/>
    </row>
    <row r="6142" spans="1:14" s="369" customFormat="1" ht="12.75" hidden="1" customHeight="1" outlineLevel="2" x14ac:dyDescent="0.25">
      <c r="A6142" s="3"/>
      <c r="B6142" s="3"/>
      <c r="C6142" s="392"/>
      <c r="D6142" s="3">
        <v>10</v>
      </c>
      <c r="E6142" s="290" t="e">
        <f ca="1"/>
        <v>#N/A</v>
      </c>
      <c r="F6142" s="291"/>
      <c r="G6142" s="294"/>
      <c r="H6142" s="294"/>
      <c r="I6142" s="294"/>
      <c r="J6142" s="294"/>
      <c r="K6142" s="294"/>
      <c r="L6142" s="294"/>
      <c r="M6142" s="294"/>
      <c r="N6142" s="294"/>
    </row>
    <row r="6143" spans="1:14" s="369" customFormat="1" ht="12.75" hidden="1" customHeight="1" outlineLevel="2" x14ac:dyDescent="0.25">
      <c r="A6143" s="3"/>
      <c r="B6143" s="3"/>
      <c r="C6143" s="392"/>
      <c r="D6143" s="3">
        <v>11</v>
      </c>
      <c r="E6143" s="290" t="e">
        <f ca="1"/>
        <v>#N/A</v>
      </c>
      <c r="F6143" s="291"/>
      <c r="G6143" s="294"/>
      <c r="H6143" s="294"/>
      <c r="I6143" s="294"/>
      <c r="J6143" s="294"/>
      <c r="K6143" s="294"/>
      <c r="L6143" s="294"/>
      <c r="M6143" s="294"/>
      <c r="N6143" s="294"/>
    </row>
    <row r="6144" spans="1:14" s="369" customFormat="1" ht="12.75" hidden="1" customHeight="1" outlineLevel="2" x14ac:dyDescent="0.25">
      <c r="A6144" s="3"/>
      <c r="B6144" s="3"/>
      <c r="C6144" s="392"/>
      <c r="D6144" s="3">
        <v>12</v>
      </c>
      <c r="E6144" s="290" t="e">
        <f ca="1"/>
        <v>#N/A</v>
      </c>
      <c r="F6144" s="291"/>
      <c r="G6144" s="294"/>
      <c r="H6144" s="294"/>
      <c r="I6144" s="294"/>
      <c r="J6144" s="294"/>
      <c r="K6144" s="294"/>
      <c r="L6144" s="294"/>
      <c r="M6144" s="294"/>
      <c r="N6144" s="294"/>
    </row>
    <row r="6145" spans="1:14" s="369" customFormat="1" ht="12.75" hidden="1" customHeight="1" outlineLevel="2" x14ac:dyDescent="0.25">
      <c r="A6145" s="3"/>
      <c r="B6145" s="3"/>
      <c r="C6145" s="392"/>
      <c r="D6145" s="3">
        <v>13</v>
      </c>
      <c r="E6145" s="290" t="e">
        <f ca="1"/>
        <v>#N/A</v>
      </c>
      <c r="F6145" s="291"/>
      <c r="G6145" s="294"/>
      <c r="H6145" s="294"/>
      <c r="I6145" s="294"/>
      <c r="J6145" s="294"/>
      <c r="K6145" s="294"/>
      <c r="L6145" s="294"/>
      <c r="M6145" s="294"/>
      <c r="N6145" s="294"/>
    </row>
    <row r="6146" spans="1:14" s="369" customFormat="1" ht="12.75" hidden="1" customHeight="1" outlineLevel="2" x14ac:dyDescent="0.25">
      <c r="A6146" s="3"/>
      <c r="B6146" s="3"/>
      <c r="C6146" s="392"/>
      <c r="D6146" s="3">
        <v>14</v>
      </c>
      <c r="E6146" s="290" t="e">
        <f ca="1"/>
        <v>#N/A</v>
      </c>
      <c r="F6146" s="291"/>
      <c r="G6146" s="294"/>
      <c r="H6146" s="294"/>
      <c r="I6146" s="294"/>
      <c r="J6146" s="294"/>
      <c r="K6146" s="294"/>
      <c r="L6146" s="294"/>
      <c r="M6146" s="294"/>
      <c r="N6146" s="294"/>
    </row>
    <row r="6147" spans="1:14" s="369" customFormat="1" ht="12.75" hidden="1" customHeight="1" outlineLevel="2" x14ac:dyDescent="0.25">
      <c r="A6147" s="3"/>
      <c r="B6147" s="3"/>
      <c r="C6147" s="392"/>
      <c r="D6147" s="3">
        <v>15</v>
      </c>
      <c r="E6147" s="290" t="e">
        <f ca="1"/>
        <v>#N/A</v>
      </c>
      <c r="F6147" s="291"/>
      <c r="G6147" s="294"/>
      <c r="H6147" s="294"/>
      <c r="I6147" s="294"/>
      <c r="J6147" s="294"/>
      <c r="K6147" s="294"/>
      <c r="L6147" s="294"/>
      <c r="M6147" s="294"/>
      <c r="N6147" s="294"/>
    </row>
    <row r="6148" spans="1:14" s="369" customFormat="1" ht="12.75" hidden="1" customHeight="1" outlineLevel="1" x14ac:dyDescent="0.25">
      <c r="A6148" s="3"/>
      <c r="B6148" s="145" t="str">
        <f ca="1">B6131</f>
        <v>Asset Type 285</v>
      </c>
      <c r="C6148" s="145" t="str">
        <f ca="1">C6131</f>
        <v>Description - Asset Type 285</v>
      </c>
      <c r="D6148" s="3"/>
      <c r="E6148" s="3"/>
      <c r="F6148" s="106" t="s">
        <v>44</v>
      </c>
      <c r="G6148" s="296">
        <f t="shared" ref="G6148:N6148" si="570">SUM(G6133:G6147)</f>
        <v>0</v>
      </c>
      <c r="H6148" s="296">
        <f t="shared" ca="1" si="570"/>
        <v>0</v>
      </c>
      <c r="I6148" s="296">
        <f t="shared" ca="1" si="570"/>
        <v>0</v>
      </c>
      <c r="J6148" s="296">
        <f t="shared" ca="1" si="570"/>
        <v>0</v>
      </c>
      <c r="K6148" s="296">
        <f t="shared" ca="1" si="570"/>
        <v>0</v>
      </c>
      <c r="L6148" s="296">
        <f t="shared" ca="1" si="570"/>
        <v>0</v>
      </c>
      <c r="M6148" s="296">
        <f t="shared" ca="1" si="570"/>
        <v>0</v>
      </c>
      <c r="N6148" s="296">
        <f t="shared" ca="1" si="570"/>
        <v>0</v>
      </c>
    </row>
    <row r="6149" spans="1:14" s="369" customFormat="1" ht="12.75" hidden="1" customHeight="1" outlineLevel="2" x14ac:dyDescent="0.25">
      <c r="A6149" s="217">
        <f>A6131+1</f>
        <v>286</v>
      </c>
      <c r="B6149" s="22" t="str">
        <f ca="1">OFFSET($B$13,$A6149-1,0)</f>
        <v>Asset Type 286</v>
      </c>
      <c r="C6149" s="22" t="str">
        <f ca="1">OFFSET($C$13,$A6149-1,0)</f>
        <v>Description - Asset Type 286</v>
      </c>
      <c r="D6149" s="3"/>
      <c r="E6149" s="109"/>
      <c r="F6149" s="108" t="s">
        <v>41</v>
      </c>
      <c r="G6149" s="295">
        <f t="shared" ref="G6149:N6149" ca="1" si="571">VLOOKUP($B6149,$B$13:$N$512,5+G$5,FALSE)</f>
        <v>0</v>
      </c>
      <c r="H6149" s="295">
        <f t="shared" ca="1" si="571"/>
        <v>0</v>
      </c>
      <c r="I6149" s="295">
        <f t="shared" ca="1" si="571"/>
        <v>0</v>
      </c>
      <c r="J6149" s="295">
        <f t="shared" ca="1" si="571"/>
        <v>0</v>
      </c>
      <c r="K6149" s="295">
        <f t="shared" ca="1" si="571"/>
        <v>0</v>
      </c>
      <c r="L6149" s="295">
        <f t="shared" ca="1" si="571"/>
        <v>0</v>
      </c>
      <c r="M6149" s="295">
        <f t="shared" ca="1" si="571"/>
        <v>0</v>
      </c>
      <c r="N6149" s="295">
        <f t="shared" ca="1" si="571"/>
        <v>0</v>
      </c>
    </row>
    <row r="6150" spans="1:14" s="369" customFormat="1" ht="12.75" hidden="1" customHeight="1" outlineLevel="2" x14ac:dyDescent="0.25">
      <c r="A6150" s="3"/>
      <c r="B6150" s="3"/>
      <c r="C6150" s="21"/>
      <c r="D6150" s="3"/>
      <c r="E6150" s="107"/>
      <c r="F6150" s="106" t="s">
        <v>42</v>
      </c>
      <c r="G6150" s="111">
        <f ca="1">VLOOKUP($B6149,'Input Sheet'!$B$12:$N$511,5+G$5,FALSE)</f>
        <v>0</v>
      </c>
      <c r="H6150" s="111">
        <f ca="1">VLOOKUP($B6149,'Input Sheet'!$B$12:$N$511,5+H$5,FALSE)</f>
        <v>0</v>
      </c>
      <c r="I6150" s="111">
        <f ca="1">VLOOKUP($B6149,'Input Sheet'!$B$12:$N$511,5+I$5,FALSE)</f>
        <v>0</v>
      </c>
      <c r="J6150" s="111">
        <f ca="1">VLOOKUP($B6149,'Input Sheet'!$B$12:$N$511,5+J$5,FALSE)</f>
        <v>0</v>
      </c>
      <c r="K6150" s="111">
        <f ca="1">VLOOKUP($B6149,'Input Sheet'!$B$12:$N$511,5+K$5,FALSE)</f>
        <v>0</v>
      </c>
      <c r="L6150" s="111">
        <f ca="1">VLOOKUP($B6149,'Input Sheet'!$B$12:$N$511,5+L$5,FALSE)</f>
        <v>0</v>
      </c>
      <c r="M6150" s="111">
        <f ca="1">VLOOKUP($B6149,'Input Sheet'!$B$12:$N$511,5+M$5,FALSE)</f>
        <v>0</v>
      </c>
      <c r="N6150" s="111">
        <f ca="1">VLOOKUP($B6149,'Input Sheet'!$B$12:$N$511,5+N$5,FALSE)</f>
        <v>0</v>
      </c>
    </row>
    <row r="6151" spans="1:14" s="369" customFormat="1" ht="12.75" hidden="1" customHeight="1" outlineLevel="2" x14ac:dyDescent="0.25">
      <c r="A6151" s="3"/>
      <c r="B6151" s="3"/>
      <c r="C6151" s="3"/>
      <c r="D6151" s="3">
        <v>1</v>
      </c>
      <c r="E6151" s="290">
        <f t="array" aca="1" ref="E6151:E6165" ca="1">TRANSPOSE(G6149:N6149)</f>
        <v>0</v>
      </c>
      <c r="F6151" s="291"/>
      <c r="G6151" s="292"/>
      <c r="H6151" s="293">
        <f ca="1">IF(OFFSET(H6151,-$D6151,0)="n/a","n/a",IF(H$5&gt;OFFSET(H6151,-$D6151,0)+$D6151,$E6151-SUM($G6151:G6151),($E6151-SUM($G6151:G6151))/(OFFSET(H6151,-$D6151,0)-(H$5-$D6151-1))))</f>
        <v>0</v>
      </c>
      <c r="I6151" s="293">
        <f ca="1">IF(OFFSET(I6151,-$D6151,0)="n/a","n/a",IF(I$5&gt;OFFSET(I6151,-$D6151,0)+$D6151,$E6151-SUM($G6151:H6151),($E6151-SUM($G6151:H6151))/(OFFSET(I6151,-$D6151,0)-(I$5-$D6151-1))))</f>
        <v>0</v>
      </c>
      <c r="J6151" s="293">
        <f ca="1">IF(OFFSET(J6151,-$D6151,0)="n/a","n/a",IF(J$5&gt;OFFSET(J6151,-$D6151,0)+$D6151,$E6151-SUM($G6151:I6151),($E6151-SUM($G6151:I6151))/(OFFSET(J6151,-$D6151,0)-(J$5-$D6151-1))))</f>
        <v>0</v>
      </c>
      <c r="K6151" s="293">
        <f ca="1">IF(OFFSET(K6151,-$D6151,0)="n/a","n/a",IF(K$5&gt;OFFSET(K6151,-$D6151,0)+$D6151,$E6151-SUM($G6151:J6151),($E6151-SUM($G6151:J6151))/(OFFSET(K6151,-$D6151,0)-(K$5-$D6151-1))))</f>
        <v>0</v>
      </c>
      <c r="L6151" s="293">
        <f ca="1">IF(OFFSET(L6151,-$D6151,0)="n/a","n/a",IF(L$5&gt;OFFSET(L6151,-$D6151,0)+$D6151,$E6151-SUM($G6151:K6151),($E6151-SUM($G6151:K6151))/(OFFSET(L6151,-$D6151,0)-(L$5-$D6151-1))))</f>
        <v>0</v>
      </c>
      <c r="M6151" s="293">
        <f ca="1">IF(OFFSET(M6151,-$D6151,0)="n/a","n/a",IF(M$5&gt;OFFSET(M6151,-$D6151,0)+$D6151,$E6151-SUM($G6151:L6151),($E6151-SUM($G6151:L6151))/(OFFSET(M6151,-$D6151,0)-(M$5-$D6151-1))))</f>
        <v>0</v>
      </c>
      <c r="N6151" s="293">
        <f ca="1">IF(OFFSET(N6151,-$D6151,0)="n/a","n/a",IF(N$5&gt;OFFSET(N6151,-$D6151,0)+$D6151,$E6151-SUM($G6151:M6151),($E6151-SUM($G6151:M6151))/(OFFSET(N6151,-$D6151,0)-(N$5-$D6151-1))))</f>
        <v>0</v>
      </c>
    </row>
    <row r="6152" spans="1:14" s="369" customFormat="1" ht="12.75" hidden="1" customHeight="1" outlineLevel="2" x14ac:dyDescent="0.25">
      <c r="A6152" s="3"/>
      <c r="B6152" s="3"/>
      <c r="C6152" s="392" t="s">
        <v>43</v>
      </c>
      <c r="D6152" s="3">
        <v>2</v>
      </c>
      <c r="E6152" s="290">
        <f ca="1"/>
        <v>0</v>
      </c>
      <c r="F6152" s="291"/>
      <c r="G6152" s="294"/>
      <c r="H6152" s="292"/>
      <c r="I6152" s="293">
        <f ca="1">IF(OFFSET(I6152,-$D6152,0)="n/a","n/a",IF(I$5&gt;OFFSET(I6152,-$D6152,0)+$D6152,$E6152-SUM($G6152:H6152),($E6152-SUM($G6152:H6152))/(OFFSET(I6152,-$D6152,0)-(I$5-$D6152-1))))</f>
        <v>0</v>
      </c>
      <c r="J6152" s="293">
        <f ca="1">IF(OFFSET(J6152,-$D6152,0)="n/a","n/a",IF(J$5&gt;OFFSET(J6152,-$D6152,0)+$D6152,$E6152-SUM($G6152:I6152),($E6152-SUM($G6152:I6152))/(OFFSET(J6152,-$D6152,0)-(J$5-$D6152-1))))</f>
        <v>0</v>
      </c>
      <c r="K6152" s="293">
        <f ca="1">IF(OFFSET(K6152,-$D6152,0)="n/a","n/a",IF(K$5&gt;OFFSET(K6152,-$D6152,0)+$D6152,$E6152-SUM($G6152:J6152),($E6152-SUM($G6152:J6152))/(OFFSET(K6152,-$D6152,0)-(K$5-$D6152-1))))</f>
        <v>0</v>
      </c>
      <c r="L6152" s="293">
        <f ca="1">IF(OFFSET(L6152,-$D6152,0)="n/a","n/a",IF(L$5&gt;OFFSET(L6152,-$D6152,0)+$D6152,$E6152-SUM($G6152:K6152),($E6152-SUM($G6152:K6152))/(OFFSET(L6152,-$D6152,0)-(L$5-$D6152-1))))</f>
        <v>0</v>
      </c>
      <c r="M6152" s="293">
        <f ca="1">IF(OFFSET(M6152,-$D6152,0)="n/a","n/a",IF(M$5&gt;OFFSET(M6152,-$D6152,0)+$D6152,$E6152-SUM($G6152:L6152),($E6152-SUM($G6152:L6152))/(OFFSET(M6152,-$D6152,0)-(M$5-$D6152-1))))</f>
        <v>0</v>
      </c>
      <c r="N6152" s="293">
        <f ca="1">IF(OFFSET(N6152,-$D6152,0)="n/a","n/a",IF(N$5&gt;OFFSET(N6152,-$D6152,0)+$D6152,$E6152-SUM($G6152:M6152),($E6152-SUM($G6152:M6152))/(OFFSET(N6152,-$D6152,0)-(N$5-$D6152-1))))</f>
        <v>0</v>
      </c>
    </row>
    <row r="6153" spans="1:14" s="369" customFormat="1" ht="12.75" hidden="1" customHeight="1" outlineLevel="2" x14ac:dyDescent="0.25">
      <c r="A6153" s="3"/>
      <c r="B6153" s="3"/>
      <c r="C6153" s="392"/>
      <c r="D6153" s="3">
        <v>3</v>
      </c>
      <c r="E6153" s="290">
        <f ca="1"/>
        <v>0</v>
      </c>
      <c r="F6153" s="291"/>
      <c r="G6153" s="294"/>
      <c r="H6153" s="294"/>
      <c r="I6153" s="292"/>
      <c r="J6153" s="293">
        <f ca="1">IF(OFFSET(J6153,-$D6153,0)="n/a","n/a",IF(J$5&gt;OFFSET(J6153,-$D6153,0)+$D6153,$E6153-SUM($G6153:I6153),($E6153-SUM($G6153:I6153))/(OFFSET(J6153,-$D6153,0)-(J$5-$D6153-1))))</f>
        <v>0</v>
      </c>
      <c r="K6153" s="293">
        <f ca="1">IF(OFFSET(K6153,-$D6153,0)="n/a","n/a",IF(K$5&gt;OFFSET(K6153,-$D6153,0)+$D6153,$E6153-SUM($G6153:J6153),($E6153-SUM($G6153:J6153))/(OFFSET(K6153,-$D6153,0)-(K$5-$D6153-1))))</f>
        <v>0</v>
      </c>
      <c r="L6153" s="293">
        <f ca="1">IF(OFFSET(L6153,-$D6153,0)="n/a","n/a",IF(L$5&gt;OFFSET(L6153,-$D6153,0)+$D6153,$E6153-SUM($G6153:K6153),($E6153-SUM($G6153:K6153))/(OFFSET(L6153,-$D6153,0)-(L$5-$D6153-1))))</f>
        <v>0</v>
      </c>
      <c r="M6153" s="293">
        <f ca="1">IF(OFFSET(M6153,-$D6153,0)="n/a","n/a",IF(M$5&gt;OFFSET(M6153,-$D6153,0)+$D6153,$E6153-SUM($G6153:L6153),($E6153-SUM($G6153:L6153))/(OFFSET(M6153,-$D6153,0)-(M$5-$D6153-1))))</f>
        <v>0</v>
      </c>
      <c r="N6153" s="293">
        <f ca="1">IF(OFFSET(N6153,-$D6153,0)="n/a","n/a",IF(N$5&gt;OFFSET(N6153,-$D6153,0)+$D6153,$E6153-SUM($G6153:M6153),($E6153-SUM($G6153:M6153))/(OFFSET(N6153,-$D6153,0)-(N$5-$D6153-1))))</f>
        <v>0</v>
      </c>
    </row>
    <row r="6154" spans="1:14" s="369" customFormat="1" ht="12.75" hidden="1" customHeight="1" outlineLevel="2" x14ac:dyDescent="0.25">
      <c r="A6154" s="3"/>
      <c r="B6154" s="3"/>
      <c r="C6154" s="392"/>
      <c r="D6154" s="3">
        <v>4</v>
      </c>
      <c r="E6154" s="290">
        <f ca="1"/>
        <v>0</v>
      </c>
      <c r="F6154" s="291"/>
      <c r="G6154" s="294"/>
      <c r="H6154" s="294"/>
      <c r="I6154" s="294"/>
      <c r="J6154" s="292"/>
      <c r="K6154" s="293">
        <f ca="1">IF(OFFSET(K6154,-$D6154,0)="n/a","n/a",IF(K$5&gt;OFFSET(K6154,-$D6154,0)+$D6154,$E6154-SUM($G6154:J6154),($E6154-SUM($G6154:J6154))/(OFFSET(K6154,-$D6154,0)-(K$5-$D6154-1))))</f>
        <v>0</v>
      </c>
      <c r="L6154" s="293">
        <f ca="1">IF(OFFSET(L6154,-$D6154,0)="n/a","n/a",IF(L$5&gt;OFFSET(L6154,-$D6154,0)+$D6154,$E6154-SUM($G6154:K6154),($E6154-SUM($G6154:K6154))/(OFFSET(L6154,-$D6154,0)-(L$5-$D6154-1))))</f>
        <v>0</v>
      </c>
      <c r="M6154" s="293">
        <f ca="1">IF(OFFSET(M6154,-$D6154,0)="n/a","n/a",IF(M$5&gt;OFFSET(M6154,-$D6154,0)+$D6154,$E6154-SUM($G6154:L6154),($E6154-SUM($G6154:L6154))/(OFFSET(M6154,-$D6154,0)-(M$5-$D6154-1))))</f>
        <v>0</v>
      </c>
      <c r="N6154" s="293">
        <f ca="1">IF(OFFSET(N6154,-$D6154,0)="n/a","n/a",IF(N$5&gt;OFFSET(N6154,-$D6154,0)+$D6154,$E6154-SUM($G6154:M6154),($E6154-SUM($G6154:M6154))/(OFFSET(N6154,-$D6154,0)-(N$5-$D6154-1))))</f>
        <v>0</v>
      </c>
    </row>
    <row r="6155" spans="1:14" s="369" customFormat="1" ht="12.75" hidden="1" customHeight="1" outlineLevel="2" x14ac:dyDescent="0.25">
      <c r="A6155" s="3"/>
      <c r="B6155" s="3"/>
      <c r="C6155" s="392"/>
      <c r="D6155" s="3">
        <v>5</v>
      </c>
      <c r="E6155" s="290">
        <f ca="1"/>
        <v>0</v>
      </c>
      <c r="F6155" s="291"/>
      <c r="G6155" s="294"/>
      <c r="H6155" s="294"/>
      <c r="I6155" s="294"/>
      <c r="J6155" s="294"/>
      <c r="K6155" s="292"/>
      <c r="L6155" s="293">
        <f ca="1">IF(OFFSET(L6155,-$D6155,0)="n/a","n/a",IF(L$5&gt;OFFSET(L6155,-$D6155,0)+$D6155,$E6155-SUM($G6155:K6155),($E6155-SUM($G6155:K6155))/(OFFSET(L6155,-$D6155,0)-(L$5-$D6155-1))))</f>
        <v>0</v>
      </c>
      <c r="M6155" s="293">
        <f ca="1">IF(OFFSET(M6155,-$D6155,0)="n/a","n/a",IF(M$5&gt;OFFSET(M6155,-$D6155,0)+$D6155,$E6155-SUM($G6155:L6155),($E6155-SUM($G6155:L6155))/(OFFSET(M6155,-$D6155,0)-(M$5-$D6155-1))))</f>
        <v>0</v>
      </c>
      <c r="N6155" s="293">
        <f ca="1">IF(OFFSET(N6155,-$D6155,0)="n/a","n/a",IF(N$5&gt;OFFSET(N6155,-$D6155,0)+$D6155,$E6155-SUM($G6155:M6155),($E6155-SUM($G6155:M6155))/(OFFSET(N6155,-$D6155,0)-(N$5-$D6155-1))))</f>
        <v>0</v>
      </c>
    </row>
    <row r="6156" spans="1:14" s="369" customFormat="1" ht="12.75" hidden="1" customHeight="1" outlineLevel="2" x14ac:dyDescent="0.25">
      <c r="A6156" s="3"/>
      <c r="B6156" s="3"/>
      <c r="C6156" s="392"/>
      <c r="D6156" s="3">
        <v>6</v>
      </c>
      <c r="E6156" s="290">
        <f ca="1"/>
        <v>0</v>
      </c>
      <c r="F6156" s="291"/>
      <c r="G6156" s="294"/>
      <c r="H6156" s="294"/>
      <c r="I6156" s="294"/>
      <c r="J6156" s="294"/>
      <c r="K6156" s="294"/>
      <c r="L6156" s="292"/>
      <c r="M6156" s="293">
        <f ca="1">IF(OFFSET(M6156,-$D6156,0)="n/a","n/a",IF(M$5&gt;OFFSET(M6156,-$D6156,0)+$D6156,$E6156-SUM($G6156:L6156),($E6156-SUM($G6156:L6156))/(OFFSET(M6156,-$D6156,0)-(M$5-$D6156-1))))</f>
        <v>0</v>
      </c>
      <c r="N6156" s="293">
        <f ca="1">IF(OFFSET(N6156,-$D6156,0)="n/a","n/a",IF(N$5&gt;OFFSET(N6156,-$D6156,0)+$D6156,$E6156-SUM($G6156:M6156),($E6156-SUM($G6156:M6156))/(OFFSET(N6156,-$D6156,0)-(N$5-$D6156-1))))</f>
        <v>0</v>
      </c>
    </row>
    <row r="6157" spans="1:14" s="369" customFormat="1" ht="12.75" hidden="1" customHeight="1" outlineLevel="2" x14ac:dyDescent="0.25">
      <c r="A6157" s="3"/>
      <c r="B6157" s="3"/>
      <c r="C6157" s="392"/>
      <c r="D6157" s="3">
        <v>7</v>
      </c>
      <c r="E6157" s="290">
        <f ca="1"/>
        <v>0</v>
      </c>
      <c r="F6157" s="291"/>
      <c r="G6157" s="294"/>
      <c r="H6157" s="294"/>
      <c r="I6157" s="294"/>
      <c r="J6157" s="294"/>
      <c r="K6157" s="294"/>
      <c r="L6157" s="294"/>
      <c r="M6157" s="292"/>
      <c r="N6157" s="293">
        <f ca="1">IF(OFFSET(N6157,-$D6157,0)="n/a","n/a",IF(N$5&gt;OFFSET(N6157,-$D6157,0)+$D6157,$E6157-SUM($G6157:M6157),($E6157-SUM($G6157:M6157))/(OFFSET(N6157,-$D6157,0)-(N$5-$D6157-1))))</f>
        <v>0</v>
      </c>
    </row>
    <row r="6158" spans="1:14" s="369" customFormat="1" ht="12.75" hidden="1" customHeight="1" outlineLevel="2" x14ac:dyDescent="0.25">
      <c r="A6158" s="3"/>
      <c r="B6158" s="3"/>
      <c r="C6158" s="392"/>
      <c r="D6158" s="3">
        <v>8</v>
      </c>
      <c r="E6158" s="290">
        <f ca="1"/>
        <v>0</v>
      </c>
      <c r="F6158" s="291"/>
      <c r="G6158" s="294"/>
      <c r="H6158" s="294"/>
      <c r="I6158" s="294"/>
      <c r="J6158" s="294"/>
      <c r="K6158" s="294"/>
      <c r="L6158" s="294"/>
      <c r="M6158" s="294"/>
      <c r="N6158" s="292"/>
    </row>
    <row r="6159" spans="1:14" s="369" customFormat="1" ht="12.75" hidden="1" customHeight="1" outlineLevel="2" x14ac:dyDescent="0.25">
      <c r="A6159" s="3"/>
      <c r="B6159" s="3"/>
      <c r="C6159" s="392"/>
      <c r="D6159" s="3">
        <v>9</v>
      </c>
      <c r="E6159" s="290" t="e">
        <f ca="1"/>
        <v>#N/A</v>
      </c>
      <c r="F6159" s="291"/>
      <c r="G6159" s="294"/>
      <c r="H6159" s="294"/>
      <c r="I6159" s="294"/>
      <c r="J6159" s="294"/>
      <c r="K6159" s="294"/>
      <c r="L6159" s="294"/>
      <c r="M6159" s="294"/>
      <c r="N6159" s="294"/>
    </row>
    <row r="6160" spans="1:14" s="369" customFormat="1" ht="12.75" hidden="1" customHeight="1" outlineLevel="2" x14ac:dyDescent="0.25">
      <c r="A6160" s="3"/>
      <c r="B6160" s="3"/>
      <c r="C6160" s="392"/>
      <c r="D6160" s="3">
        <v>10</v>
      </c>
      <c r="E6160" s="290" t="e">
        <f ca="1"/>
        <v>#N/A</v>
      </c>
      <c r="F6160" s="291"/>
      <c r="G6160" s="294"/>
      <c r="H6160" s="294"/>
      <c r="I6160" s="294"/>
      <c r="J6160" s="294"/>
      <c r="K6160" s="294"/>
      <c r="L6160" s="294"/>
      <c r="M6160" s="294"/>
      <c r="N6160" s="294"/>
    </row>
    <row r="6161" spans="1:14" s="369" customFormat="1" ht="12.75" hidden="1" customHeight="1" outlineLevel="2" x14ac:dyDescent="0.25">
      <c r="A6161" s="3"/>
      <c r="B6161" s="3"/>
      <c r="C6161" s="392"/>
      <c r="D6161" s="3">
        <v>11</v>
      </c>
      <c r="E6161" s="290" t="e">
        <f ca="1"/>
        <v>#N/A</v>
      </c>
      <c r="F6161" s="291"/>
      <c r="G6161" s="294"/>
      <c r="H6161" s="294"/>
      <c r="I6161" s="294"/>
      <c r="J6161" s="294"/>
      <c r="K6161" s="294"/>
      <c r="L6161" s="294"/>
      <c r="M6161" s="294"/>
      <c r="N6161" s="294"/>
    </row>
    <row r="6162" spans="1:14" s="369" customFormat="1" ht="12.75" hidden="1" customHeight="1" outlineLevel="2" x14ac:dyDescent="0.25">
      <c r="A6162" s="3"/>
      <c r="B6162" s="3"/>
      <c r="C6162" s="392"/>
      <c r="D6162" s="3">
        <v>12</v>
      </c>
      <c r="E6162" s="290" t="e">
        <f ca="1"/>
        <v>#N/A</v>
      </c>
      <c r="F6162" s="291"/>
      <c r="G6162" s="294"/>
      <c r="H6162" s="294"/>
      <c r="I6162" s="294"/>
      <c r="J6162" s="294"/>
      <c r="K6162" s="294"/>
      <c r="L6162" s="294"/>
      <c r="M6162" s="294"/>
      <c r="N6162" s="294"/>
    </row>
    <row r="6163" spans="1:14" s="369" customFormat="1" ht="12.75" hidden="1" customHeight="1" outlineLevel="2" x14ac:dyDescent="0.25">
      <c r="A6163" s="3"/>
      <c r="B6163" s="3"/>
      <c r="C6163" s="392"/>
      <c r="D6163" s="3">
        <v>13</v>
      </c>
      <c r="E6163" s="290" t="e">
        <f ca="1"/>
        <v>#N/A</v>
      </c>
      <c r="F6163" s="291"/>
      <c r="G6163" s="294"/>
      <c r="H6163" s="294"/>
      <c r="I6163" s="294"/>
      <c r="J6163" s="294"/>
      <c r="K6163" s="294"/>
      <c r="L6163" s="294"/>
      <c r="M6163" s="294"/>
      <c r="N6163" s="294"/>
    </row>
    <row r="6164" spans="1:14" s="369" customFormat="1" ht="12.75" hidden="1" customHeight="1" outlineLevel="2" x14ac:dyDescent="0.25">
      <c r="A6164" s="3"/>
      <c r="B6164" s="3"/>
      <c r="C6164" s="392"/>
      <c r="D6164" s="3">
        <v>14</v>
      </c>
      <c r="E6164" s="290" t="e">
        <f ca="1"/>
        <v>#N/A</v>
      </c>
      <c r="F6164" s="291"/>
      <c r="G6164" s="294"/>
      <c r="H6164" s="294"/>
      <c r="I6164" s="294"/>
      <c r="J6164" s="294"/>
      <c r="K6164" s="294"/>
      <c r="L6164" s="294"/>
      <c r="M6164" s="294"/>
      <c r="N6164" s="294"/>
    </row>
    <row r="6165" spans="1:14" s="369" customFormat="1" ht="12.75" hidden="1" customHeight="1" outlineLevel="2" x14ac:dyDescent="0.25">
      <c r="A6165" s="3"/>
      <c r="B6165" s="3"/>
      <c r="C6165" s="392"/>
      <c r="D6165" s="3">
        <v>15</v>
      </c>
      <c r="E6165" s="290" t="e">
        <f ca="1"/>
        <v>#N/A</v>
      </c>
      <c r="F6165" s="291"/>
      <c r="G6165" s="294"/>
      <c r="H6165" s="294"/>
      <c r="I6165" s="294"/>
      <c r="J6165" s="294"/>
      <c r="K6165" s="294"/>
      <c r="L6165" s="294"/>
      <c r="M6165" s="294"/>
      <c r="N6165" s="294"/>
    </row>
    <row r="6166" spans="1:14" s="369" customFormat="1" ht="12.75" hidden="1" customHeight="1" outlineLevel="1" x14ac:dyDescent="0.25">
      <c r="A6166" s="3"/>
      <c r="B6166" s="145" t="str">
        <f ca="1">B6149</f>
        <v>Asset Type 286</v>
      </c>
      <c r="C6166" s="145" t="str">
        <f ca="1">C6149</f>
        <v>Description - Asset Type 286</v>
      </c>
      <c r="D6166" s="3"/>
      <c r="E6166" s="3"/>
      <c r="F6166" s="106" t="s">
        <v>44</v>
      </c>
      <c r="G6166" s="296">
        <f t="shared" ref="G6166:N6166" si="572">SUM(G6151:G6165)</f>
        <v>0</v>
      </c>
      <c r="H6166" s="296">
        <f t="shared" ca="1" si="572"/>
        <v>0</v>
      </c>
      <c r="I6166" s="296">
        <f t="shared" ca="1" si="572"/>
        <v>0</v>
      </c>
      <c r="J6166" s="296">
        <f t="shared" ca="1" si="572"/>
        <v>0</v>
      </c>
      <c r="K6166" s="296">
        <f t="shared" ca="1" si="572"/>
        <v>0</v>
      </c>
      <c r="L6166" s="296">
        <f t="shared" ca="1" si="572"/>
        <v>0</v>
      </c>
      <c r="M6166" s="296">
        <f t="shared" ca="1" si="572"/>
        <v>0</v>
      </c>
      <c r="N6166" s="296">
        <f t="shared" ca="1" si="572"/>
        <v>0</v>
      </c>
    </row>
    <row r="6167" spans="1:14" s="369" customFormat="1" ht="12.75" hidden="1" customHeight="1" outlineLevel="2" x14ac:dyDescent="0.25">
      <c r="A6167" s="217">
        <f>A6149+1</f>
        <v>287</v>
      </c>
      <c r="B6167" s="22" t="str">
        <f ca="1">OFFSET($B$13,$A6167-1,0)</f>
        <v>Asset Type 287</v>
      </c>
      <c r="C6167" s="22" t="str">
        <f ca="1">OFFSET($C$13,$A6167-1,0)</f>
        <v>Description - Asset Type 287</v>
      </c>
      <c r="D6167" s="3"/>
      <c r="E6167" s="109"/>
      <c r="F6167" s="108" t="s">
        <v>41</v>
      </c>
      <c r="G6167" s="295">
        <f t="shared" ref="G6167:N6167" ca="1" si="573">VLOOKUP($B6167,$B$13:$N$512,5+G$5,FALSE)</f>
        <v>0</v>
      </c>
      <c r="H6167" s="295">
        <f t="shared" ca="1" si="573"/>
        <v>0</v>
      </c>
      <c r="I6167" s="295">
        <f t="shared" ca="1" si="573"/>
        <v>0</v>
      </c>
      <c r="J6167" s="295">
        <f t="shared" ca="1" si="573"/>
        <v>0</v>
      </c>
      <c r="K6167" s="295">
        <f t="shared" ca="1" si="573"/>
        <v>0</v>
      </c>
      <c r="L6167" s="295">
        <f t="shared" ca="1" si="573"/>
        <v>0</v>
      </c>
      <c r="M6167" s="295">
        <f t="shared" ca="1" si="573"/>
        <v>0</v>
      </c>
      <c r="N6167" s="295">
        <f t="shared" ca="1" si="573"/>
        <v>0</v>
      </c>
    </row>
    <row r="6168" spans="1:14" s="369" customFormat="1" ht="12.75" hidden="1" customHeight="1" outlineLevel="2" x14ac:dyDescent="0.25">
      <c r="A6168" s="3"/>
      <c r="B6168" s="3"/>
      <c r="C6168" s="21"/>
      <c r="D6168" s="3"/>
      <c r="E6168" s="107"/>
      <c r="F6168" s="106" t="s">
        <v>42</v>
      </c>
      <c r="G6168" s="111">
        <f ca="1">VLOOKUP($B6167,'Input Sheet'!$B$12:$N$511,5+G$5,FALSE)</f>
        <v>0</v>
      </c>
      <c r="H6168" s="111">
        <f ca="1">VLOOKUP($B6167,'Input Sheet'!$B$12:$N$511,5+H$5,FALSE)</f>
        <v>0</v>
      </c>
      <c r="I6168" s="111">
        <f ca="1">VLOOKUP($B6167,'Input Sheet'!$B$12:$N$511,5+I$5,FALSE)</f>
        <v>0</v>
      </c>
      <c r="J6168" s="111">
        <f ca="1">VLOOKUP($B6167,'Input Sheet'!$B$12:$N$511,5+J$5,FALSE)</f>
        <v>0</v>
      </c>
      <c r="K6168" s="111">
        <f ca="1">VLOOKUP($B6167,'Input Sheet'!$B$12:$N$511,5+K$5,FALSE)</f>
        <v>0</v>
      </c>
      <c r="L6168" s="111">
        <f ca="1">VLOOKUP($B6167,'Input Sheet'!$B$12:$N$511,5+L$5,FALSE)</f>
        <v>0</v>
      </c>
      <c r="M6168" s="111">
        <f ca="1">VLOOKUP($B6167,'Input Sheet'!$B$12:$N$511,5+M$5,FALSE)</f>
        <v>0</v>
      </c>
      <c r="N6168" s="111">
        <f ca="1">VLOOKUP($B6167,'Input Sheet'!$B$12:$N$511,5+N$5,FALSE)</f>
        <v>0</v>
      </c>
    </row>
    <row r="6169" spans="1:14" s="369" customFormat="1" ht="12.75" hidden="1" customHeight="1" outlineLevel="2" x14ac:dyDescent="0.25">
      <c r="A6169" s="3"/>
      <c r="B6169" s="3"/>
      <c r="C6169" s="3"/>
      <c r="D6169" s="3">
        <v>1</v>
      </c>
      <c r="E6169" s="290">
        <f t="array" aca="1" ref="E6169:E6183" ca="1">TRANSPOSE(G6167:N6167)</f>
        <v>0</v>
      </c>
      <c r="F6169" s="291"/>
      <c r="G6169" s="292"/>
      <c r="H6169" s="293">
        <f ca="1">IF(OFFSET(H6169,-$D6169,0)="n/a","n/a",IF(H$5&gt;OFFSET(H6169,-$D6169,0)+$D6169,$E6169-SUM($G6169:G6169),($E6169-SUM($G6169:G6169))/(OFFSET(H6169,-$D6169,0)-(H$5-$D6169-1))))</f>
        <v>0</v>
      </c>
      <c r="I6169" s="293">
        <f ca="1">IF(OFFSET(I6169,-$D6169,0)="n/a","n/a",IF(I$5&gt;OFFSET(I6169,-$D6169,0)+$D6169,$E6169-SUM($G6169:H6169),($E6169-SUM($G6169:H6169))/(OFFSET(I6169,-$D6169,0)-(I$5-$D6169-1))))</f>
        <v>0</v>
      </c>
      <c r="J6169" s="293">
        <f ca="1">IF(OFFSET(J6169,-$D6169,0)="n/a","n/a",IF(J$5&gt;OFFSET(J6169,-$D6169,0)+$D6169,$E6169-SUM($G6169:I6169),($E6169-SUM($G6169:I6169))/(OFFSET(J6169,-$D6169,0)-(J$5-$D6169-1))))</f>
        <v>0</v>
      </c>
      <c r="K6169" s="293">
        <f ca="1">IF(OFFSET(K6169,-$D6169,0)="n/a","n/a",IF(K$5&gt;OFFSET(K6169,-$D6169,0)+$D6169,$E6169-SUM($G6169:J6169),($E6169-SUM($G6169:J6169))/(OFFSET(K6169,-$D6169,0)-(K$5-$D6169-1))))</f>
        <v>0</v>
      </c>
      <c r="L6169" s="293">
        <f ca="1">IF(OFFSET(L6169,-$D6169,0)="n/a","n/a",IF(L$5&gt;OFFSET(L6169,-$D6169,0)+$D6169,$E6169-SUM($G6169:K6169),($E6169-SUM($G6169:K6169))/(OFFSET(L6169,-$D6169,0)-(L$5-$D6169-1))))</f>
        <v>0</v>
      </c>
      <c r="M6169" s="293">
        <f ca="1">IF(OFFSET(M6169,-$D6169,0)="n/a","n/a",IF(M$5&gt;OFFSET(M6169,-$D6169,0)+$D6169,$E6169-SUM($G6169:L6169),($E6169-SUM($G6169:L6169))/(OFFSET(M6169,-$D6169,0)-(M$5-$D6169-1))))</f>
        <v>0</v>
      </c>
      <c r="N6169" s="293">
        <f ca="1">IF(OFFSET(N6169,-$D6169,0)="n/a","n/a",IF(N$5&gt;OFFSET(N6169,-$D6169,0)+$D6169,$E6169-SUM($G6169:M6169),($E6169-SUM($G6169:M6169))/(OFFSET(N6169,-$D6169,0)-(N$5-$D6169-1))))</f>
        <v>0</v>
      </c>
    </row>
    <row r="6170" spans="1:14" s="369" customFormat="1" ht="12.75" hidden="1" customHeight="1" outlineLevel="2" x14ac:dyDescent="0.25">
      <c r="A6170" s="3"/>
      <c r="B6170" s="3"/>
      <c r="C6170" s="392" t="s">
        <v>43</v>
      </c>
      <c r="D6170" s="3">
        <v>2</v>
      </c>
      <c r="E6170" s="290">
        <f ca="1"/>
        <v>0</v>
      </c>
      <c r="F6170" s="291"/>
      <c r="G6170" s="294"/>
      <c r="H6170" s="292"/>
      <c r="I6170" s="293">
        <f ca="1">IF(OFFSET(I6170,-$D6170,0)="n/a","n/a",IF(I$5&gt;OFFSET(I6170,-$D6170,0)+$D6170,$E6170-SUM($G6170:H6170),($E6170-SUM($G6170:H6170))/(OFFSET(I6170,-$D6170,0)-(I$5-$D6170-1))))</f>
        <v>0</v>
      </c>
      <c r="J6170" s="293">
        <f ca="1">IF(OFFSET(J6170,-$D6170,0)="n/a","n/a",IF(J$5&gt;OFFSET(J6170,-$D6170,0)+$D6170,$E6170-SUM($G6170:I6170),($E6170-SUM($G6170:I6170))/(OFFSET(J6170,-$D6170,0)-(J$5-$D6170-1))))</f>
        <v>0</v>
      </c>
      <c r="K6170" s="293">
        <f ca="1">IF(OFFSET(K6170,-$D6170,0)="n/a","n/a",IF(K$5&gt;OFFSET(K6170,-$D6170,0)+$D6170,$E6170-SUM($G6170:J6170),($E6170-SUM($G6170:J6170))/(OFFSET(K6170,-$D6170,0)-(K$5-$D6170-1))))</f>
        <v>0</v>
      </c>
      <c r="L6170" s="293">
        <f ca="1">IF(OFFSET(L6170,-$D6170,0)="n/a","n/a",IF(L$5&gt;OFFSET(L6170,-$D6170,0)+$D6170,$E6170-SUM($G6170:K6170),($E6170-SUM($G6170:K6170))/(OFFSET(L6170,-$D6170,0)-(L$5-$D6170-1))))</f>
        <v>0</v>
      </c>
      <c r="M6170" s="293">
        <f ca="1">IF(OFFSET(M6170,-$D6170,0)="n/a","n/a",IF(M$5&gt;OFFSET(M6170,-$D6170,0)+$D6170,$E6170-SUM($G6170:L6170),($E6170-SUM($G6170:L6170))/(OFFSET(M6170,-$D6170,0)-(M$5-$D6170-1))))</f>
        <v>0</v>
      </c>
      <c r="N6170" s="293">
        <f ca="1">IF(OFFSET(N6170,-$D6170,0)="n/a","n/a",IF(N$5&gt;OFFSET(N6170,-$D6170,0)+$D6170,$E6170-SUM($G6170:M6170),($E6170-SUM($G6170:M6170))/(OFFSET(N6170,-$D6170,0)-(N$5-$D6170-1))))</f>
        <v>0</v>
      </c>
    </row>
    <row r="6171" spans="1:14" s="369" customFormat="1" ht="12.75" hidden="1" customHeight="1" outlineLevel="2" x14ac:dyDescent="0.25">
      <c r="A6171" s="3"/>
      <c r="B6171" s="3"/>
      <c r="C6171" s="392"/>
      <c r="D6171" s="3">
        <v>3</v>
      </c>
      <c r="E6171" s="290">
        <f ca="1"/>
        <v>0</v>
      </c>
      <c r="F6171" s="291"/>
      <c r="G6171" s="294"/>
      <c r="H6171" s="294"/>
      <c r="I6171" s="292"/>
      <c r="J6171" s="293">
        <f ca="1">IF(OFFSET(J6171,-$D6171,0)="n/a","n/a",IF(J$5&gt;OFFSET(J6171,-$D6171,0)+$D6171,$E6171-SUM($G6171:I6171),($E6171-SUM($G6171:I6171))/(OFFSET(J6171,-$D6171,0)-(J$5-$D6171-1))))</f>
        <v>0</v>
      </c>
      <c r="K6171" s="293">
        <f ca="1">IF(OFFSET(K6171,-$D6171,0)="n/a","n/a",IF(K$5&gt;OFFSET(K6171,-$D6171,0)+$D6171,$E6171-SUM($G6171:J6171),($E6171-SUM($G6171:J6171))/(OFFSET(K6171,-$D6171,0)-(K$5-$D6171-1))))</f>
        <v>0</v>
      </c>
      <c r="L6171" s="293">
        <f ca="1">IF(OFFSET(L6171,-$D6171,0)="n/a","n/a",IF(L$5&gt;OFFSET(L6171,-$D6171,0)+$D6171,$E6171-SUM($G6171:K6171),($E6171-SUM($G6171:K6171))/(OFFSET(L6171,-$D6171,0)-(L$5-$D6171-1))))</f>
        <v>0</v>
      </c>
      <c r="M6171" s="293">
        <f ca="1">IF(OFFSET(M6171,-$D6171,0)="n/a","n/a",IF(M$5&gt;OFFSET(M6171,-$D6171,0)+$D6171,$E6171-SUM($G6171:L6171),($E6171-SUM($G6171:L6171))/(OFFSET(M6171,-$D6171,0)-(M$5-$D6171-1))))</f>
        <v>0</v>
      </c>
      <c r="N6171" s="293">
        <f ca="1">IF(OFFSET(N6171,-$D6171,0)="n/a","n/a",IF(N$5&gt;OFFSET(N6171,-$D6171,0)+$D6171,$E6171-SUM($G6171:M6171),($E6171-SUM($G6171:M6171))/(OFFSET(N6171,-$D6171,0)-(N$5-$D6171-1))))</f>
        <v>0</v>
      </c>
    </row>
    <row r="6172" spans="1:14" s="369" customFormat="1" ht="12.75" hidden="1" customHeight="1" outlineLevel="2" x14ac:dyDescent="0.25">
      <c r="A6172" s="3"/>
      <c r="B6172" s="3"/>
      <c r="C6172" s="392"/>
      <c r="D6172" s="3">
        <v>4</v>
      </c>
      <c r="E6172" s="290">
        <f ca="1"/>
        <v>0</v>
      </c>
      <c r="F6172" s="291"/>
      <c r="G6172" s="294"/>
      <c r="H6172" s="294"/>
      <c r="I6172" s="294"/>
      <c r="J6172" s="292"/>
      <c r="K6172" s="293">
        <f ca="1">IF(OFFSET(K6172,-$D6172,0)="n/a","n/a",IF(K$5&gt;OFFSET(K6172,-$D6172,0)+$D6172,$E6172-SUM($G6172:J6172),($E6172-SUM($G6172:J6172))/(OFFSET(K6172,-$D6172,0)-(K$5-$D6172-1))))</f>
        <v>0</v>
      </c>
      <c r="L6172" s="293">
        <f ca="1">IF(OFFSET(L6172,-$D6172,0)="n/a","n/a",IF(L$5&gt;OFFSET(L6172,-$D6172,0)+$D6172,$E6172-SUM($G6172:K6172),($E6172-SUM($G6172:K6172))/(OFFSET(L6172,-$D6172,0)-(L$5-$D6172-1))))</f>
        <v>0</v>
      </c>
      <c r="M6172" s="293">
        <f ca="1">IF(OFFSET(M6172,-$D6172,0)="n/a","n/a",IF(M$5&gt;OFFSET(M6172,-$D6172,0)+$D6172,$E6172-SUM($G6172:L6172),($E6172-SUM($G6172:L6172))/(OFFSET(M6172,-$D6172,0)-(M$5-$D6172-1))))</f>
        <v>0</v>
      </c>
      <c r="N6172" s="293">
        <f ca="1">IF(OFFSET(N6172,-$D6172,0)="n/a","n/a",IF(N$5&gt;OFFSET(N6172,-$D6172,0)+$D6172,$E6172-SUM($G6172:M6172),($E6172-SUM($G6172:M6172))/(OFFSET(N6172,-$D6172,0)-(N$5-$D6172-1))))</f>
        <v>0</v>
      </c>
    </row>
    <row r="6173" spans="1:14" s="369" customFormat="1" ht="12.75" hidden="1" customHeight="1" outlineLevel="2" x14ac:dyDescent="0.25">
      <c r="A6173" s="3"/>
      <c r="B6173" s="3"/>
      <c r="C6173" s="392"/>
      <c r="D6173" s="3">
        <v>5</v>
      </c>
      <c r="E6173" s="290">
        <f ca="1"/>
        <v>0</v>
      </c>
      <c r="F6173" s="291"/>
      <c r="G6173" s="294"/>
      <c r="H6173" s="294"/>
      <c r="I6173" s="294"/>
      <c r="J6173" s="294"/>
      <c r="K6173" s="292"/>
      <c r="L6173" s="293">
        <f ca="1">IF(OFFSET(L6173,-$D6173,0)="n/a","n/a",IF(L$5&gt;OFFSET(L6173,-$D6173,0)+$D6173,$E6173-SUM($G6173:K6173),($E6173-SUM($G6173:K6173))/(OFFSET(L6173,-$D6173,0)-(L$5-$D6173-1))))</f>
        <v>0</v>
      </c>
      <c r="M6173" s="293">
        <f ca="1">IF(OFFSET(M6173,-$D6173,0)="n/a","n/a",IF(M$5&gt;OFFSET(M6173,-$D6173,0)+$D6173,$E6173-SUM($G6173:L6173),($E6173-SUM($G6173:L6173))/(OFFSET(M6173,-$D6173,0)-(M$5-$D6173-1))))</f>
        <v>0</v>
      </c>
      <c r="N6173" s="293">
        <f ca="1">IF(OFFSET(N6173,-$D6173,0)="n/a","n/a",IF(N$5&gt;OFFSET(N6173,-$D6173,0)+$D6173,$E6173-SUM($G6173:M6173),($E6173-SUM($G6173:M6173))/(OFFSET(N6173,-$D6173,0)-(N$5-$D6173-1))))</f>
        <v>0</v>
      </c>
    </row>
    <row r="6174" spans="1:14" s="369" customFormat="1" ht="12.75" hidden="1" customHeight="1" outlineLevel="2" x14ac:dyDescent="0.25">
      <c r="A6174" s="3"/>
      <c r="B6174" s="3"/>
      <c r="C6174" s="392"/>
      <c r="D6174" s="3">
        <v>6</v>
      </c>
      <c r="E6174" s="290">
        <f ca="1"/>
        <v>0</v>
      </c>
      <c r="F6174" s="291"/>
      <c r="G6174" s="294"/>
      <c r="H6174" s="294"/>
      <c r="I6174" s="294"/>
      <c r="J6174" s="294"/>
      <c r="K6174" s="294"/>
      <c r="L6174" s="292"/>
      <c r="M6174" s="293">
        <f ca="1">IF(OFFSET(M6174,-$D6174,0)="n/a","n/a",IF(M$5&gt;OFFSET(M6174,-$D6174,0)+$D6174,$E6174-SUM($G6174:L6174),($E6174-SUM($G6174:L6174))/(OFFSET(M6174,-$D6174,0)-(M$5-$D6174-1))))</f>
        <v>0</v>
      </c>
      <c r="N6174" s="293">
        <f ca="1">IF(OFFSET(N6174,-$D6174,0)="n/a","n/a",IF(N$5&gt;OFFSET(N6174,-$D6174,0)+$D6174,$E6174-SUM($G6174:M6174),($E6174-SUM($G6174:M6174))/(OFFSET(N6174,-$D6174,0)-(N$5-$D6174-1))))</f>
        <v>0</v>
      </c>
    </row>
    <row r="6175" spans="1:14" s="369" customFormat="1" ht="12.75" hidden="1" customHeight="1" outlineLevel="2" x14ac:dyDescent="0.25">
      <c r="A6175" s="3"/>
      <c r="B6175" s="3"/>
      <c r="C6175" s="392"/>
      <c r="D6175" s="3">
        <v>7</v>
      </c>
      <c r="E6175" s="290">
        <f ca="1"/>
        <v>0</v>
      </c>
      <c r="F6175" s="291"/>
      <c r="G6175" s="294"/>
      <c r="H6175" s="294"/>
      <c r="I6175" s="294"/>
      <c r="J6175" s="294"/>
      <c r="K6175" s="294"/>
      <c r="L6175" s="294"/>
      <c r="M6175" s="292"/>
      <c r="N6175" s="293">
        <f ca="1">IF(OFFSET(N6175,-$D6175,0)="n/a","n/a",IF(N$5&gt;OFFSET(N6175,-$D6175,0)+$D6175,$E6175-SUM($G6175:M6175),($E6175-SUM($G6175:M6175))/(OFFSET(N6175,-$D6175,0)-(N$5-$D6175-1))))</f>
        <v>0</v>
      </c>
    </row>
    <row r="6176" spans="1:14" s="369" customFormat="1" ht="12.75" hidden="1" customHeight="1" outlineLevel="2" x14ac:dyDescent="0.25">
      <c r="A6176" s="3"/>
      <c r="B6176" s="3"/>
      <c r="C6176" s="392"/>
      <c r="D6176" s="3">
        <v>8</v>
      </c>
      <c r="E6176" s="290">
        <f ca="1"/>
        <v>0</v>
      </c>
      <c r="F6176" s="291"/>
      <c r="G6176" s="294"/>
      <c r="H6176" s="294"/>
      <c r="I6176" s="294"/>
      <c r="J6176" s="294"/>
      <c r="K6176" s="294"/>
      <c r="L6176" s="294"/>
      <c r="M6176" s="294"/>
      <c r="N6176" s="292"/>
    </row>
    <row r="6177" spans="1:14" s="369" customFormat="1" ht="12.75" hidden="1" customHeight="1" outlineLevel="2" x14ac:dyDescent="0.25">
      <c r="A6177" s="3"/>
      <c r="B6177" s="3"/>
      <c r="C6177" s="392"/>
      <c r="D6177" s="3">
        <v>9</v>
      </c>
      <c r="E6177" s="290" t="e">
        <f ca="1"/>
        <v>#N/A</v>
      </c>
      <c r="F6177" s="291"/>
      <c r="G6177" s="294"/>
      <c r="H6177" s="294"/>
      <c r="I6177" s="294"/>
      <c r="J6177" s="294"/>
      <c r="K6177" s="294"/>
      <c r="L6177" s="294"/>
      <c r="M6177" s="294"/>
      <c r="N6177" s="294"/>
    </row>
    <row r="6178" spans="1:14" s="369" customFormat="1" ht="12.75" hidden="1" customHeight="1" outlineLevel="2" x14ac:dyDescent="0.25">
      <c r="A6178" s="3"/>
      <c r="B6178" s="3"/>
      <c r="C6178" s="392"/>
      <c r="D6178" s="3">
        <v>10</v>
      </c>
      <c r="E6178" s="290" t="e">
        <f ca="1"/>
        <v>#N/A</v>
      </c>
      <c r="F6178" s="291"/>
      <c r="G6178" s="294"/>
      <c r="H6178" s="294"/>
      <c r="I6178" s="294"/>
      <c r="J6178" s="294"/>
      <c r="K6178" s="294"/>
      <c r="L6178" s="294"/>
      <c r="M6178" s="294"/>
      <c r="N6178" s="294"/>
    </row>
    <row r="6179" spans="1:14" s="369" customFormat="1" ht="12.75" hidden="1" customHeight="1" outlineLevel="2" x14ac:dyDescent="0.25">
      <c r="A6179" s="3"/>
      <c r="B6179" s="3"/>
      <c r="C6179" s="392"/>
      <c r="D6179" s="3">
        <v>11</v>
      </c>
      <c r="E6179" s="290" t="e">
        <f ca="1"/>
        <v>#N/A</v>
      </c>
      <c r="F6179" s="291"/>
      <c r="G6179" s="294"/>
      <c r="H6179" s="294"/>
      <c r="I6179" s="294"/>
      <c r="J6179" s="294"/>
      <c r="K6179" s="294"/>
      <c r="L6179" s="294"/>
      <c r="M6179" s="294"/>
      <c r="N6179" s="294"/>
    </row>
    <row r="6180" spans="1:14" s="369" customFormat="1" ht="12.75" hidden="1" customHeight="1" outlineLevel="2" x14ac:dyDescent="0.25">
      <c r="A6180" s="3"/>
      <c r="B6180" s="3"/>
      <c r="C6180" s="392"/>
      <c r="D6180" s="3">
        <v>12</v>
      </c>
      <c r="E6180" s="290" t="e">
        <f ca="1"/>
        <v>#N/A</v>
      </c>
      <c r="F6180" s="291"/>
      <c r="G6180" s="294"/>
      <c r="H6180" s="294"/>
      <c r="I6180" s="294"/>
      <c r="J6180" s="294"/>
      <c r="K6180" s="294"/>
      <c r="L6180" s="294"/>
      <c r="M6180" s="294"/>
      <c r="N6180" s="294"/>
    </row>
    <row r="6181" spans="1:14" s="369" customFormat="1" ht="12.75" hidden="1" customHeight="1" outlineLevel="2" x14ac:dyDescent="0.25">
      <c r="A6181" s="3"/>
      <c r="B6181" s="3"/>
      <c r="C6181" s="392"/>
      <c r="D6181" s="3">
        <v>13</v>
      </c>
      <c r="E6181" s="290" t="e">
        <f ca="1"/>
        <v>#N/A</v>
      </c>
      <c r="F6181" s="291"/>
      <c r="G6181" s="294"/>
      <c r="H6181" s="294"/>
      <c r="I6181" s="294"/>
      <c r="J6181" s="294"/>
      <c r="K6181" s="294"/>
      <c r="L6181" s="294"/>
      <c r="M6181" s="294"/>
      <c r="N6181" s="294"/>
    </row>
    <row r="6182" spans="1:14" s="369" customFormat="1" ht="12.75" hidden="1" customHeight="1" outlineLevel="2" x14ac:dyDescent="0.25">
      <c r="A6182" s="3"/>
      <c r="B6182" s="3"/>
      <c r="C6182" s="392"/>
      <c r="D6182" s="3">
        <v>14</v>
      </c>
      <c r="E6182" s="290" t="e">
        <f ca="1"/>
        <v>#N/A</v>
      </c>
      <c r="F6182" s="291"/>
      <c r="G6182" s="294"/>
      <c r="H6182" s="294"/>
      <c r="I6182" s="294"/>
      <c r="J6182" s="294"/>
      <c r="K6182" s="294"/>
      <c r="L6182" s="294"/>
      <c r="M6182" s="294"/>
      <c r="N6182" s="294"/>
    </row>
    <row r="6183" spans="1:14" s="369" customFormat="1" ht="12.75" hidden="1" customHeight="1" outlineLevel="2" x14ac:dyDescent="0.25">
      <c r="A6183" s="3"/>
      <c r="B6183" s="3"/>
      <c r="C6183" s="392"/>
      <c r="D6183" s="3">
        <v>15</v>
      </c>
      <c r="E6183" s="290" t="e">
        <f ca="1"/>
        <v>#N/A</v>
      </c>
      <c r="F6183" s="291"/>
      <c r="G6183" s="294"/>
      <c r="H6183" s="294"/>
      <c r="I6183" s="294"/>
      <c r="J6183" s="294"/>
      <c r="K6183" s="294"/>
      <c r="L6183" s="294"/>
      <c r="M6183" s="294"/>
      <c r="N6183" s="294"/>
    </row>
    <row r="6184" spans="1:14" s="369" customFormat="1" ht="12.75" hidden="1" customHeight="1" outlineLevel="1" x14ac:dyDescent="0.25">
      <c r="A6184" s="3"/>
      <c r="B6184" s="145" t="str">
        <f ca="1">B6167</f>
        <v>Asset Type 287</v>
      </c>
      <c r="C6184" s="145" t="str">
        <f ca="1">C6167</f>
        <v>Description - Asset Type 287</v>
      </c>
      <c r="D6184" s="3"/>
      <c r="E6184" s="3"/>
      <c r="F6184" s="106" t="s">
        <v>44</v>
      </c>
      <c r="G6184" s="296">
        <f t="shared" ref="G6184:N6184" si="574">SUM(G6169:G6183)</f>
        <v>0</v>
      </c>
      <c r="H6184" s="296">
        <f t="shared" ca="1" si="574"/>
        <v>0</v>
      </c>
      <c r="I6184" s="296">
        <f t="shared" ca="1" si="574"/>
        <v>0</v>
      </c>
      <c r="J6184" s="296">
        <f t="shared" ca="1" si="574"/>
        <v>0</v>
      </c>
      <c r="K6184" s="296">
        <f t="shared" ca="1" si="574"/>
        <v>0</v>
      </c>
      <c r="L6184" s="296">
        <f t="shared" ca="1" si="574"/>
        <v>0</v>
      </c>
      <c r="M6184" s="296">
        <f t="shared" ca="1" si="574"/>
        <v>0</v>
      </c>
      <c r="N6184" s="296">
        <f t="shared" ca="1" si="574"/>
        <v>0</v>
      </c>
    </row>
    <row r="6185" spans="1:14" s="369" customFormat="1" ht="12.75" hidden="1" customHeight="1" outlineLevel="2" x14ac:dyDescent="0.25">
      <c r="A6185" s="217">
        <f>A6167+1</f>
        <v>288</v>
      </c>
      <c r="B6185" s="22" t="str">
        <f ca="1">OFFSET($B$13,$A6185-1,0)</f>
        <v>Asset Type 288</v>
      </c>
      <c r="C6185" s="22" t="str">
        <f ca="1">OFFSET($C$13,$A6185-1,0)</f>
        <v>Description - Asset Type 288</v>
      </c>
      <c r="D6185" s="3"/>
      <c r="E6185" s="109"/>
      <c r="F6185" s="108" t="s">
        <v>41</v>
      </c>
      <c r="G6185" s="295">
        <f t="shared" ref="G6185:N6185" ca="1" si="575">VLOOKUP($B6185,$B$13:$N$512,5+G$5,FALSE)</f>
        <v>0</v>
      </c>
      <c r="H6185" s="295">
        <f t="shared" ca="1" si="575"/>
        <v>0</v>
      </c>
      <c r="I6185" s="295">
        <f t="shared" ca="1" si="575"/>
        <v>0</v>
      </c>
      <c r="J6185" s="295">
        <f t="shared" ca="1" si="575"/>
        <v>0</v>
      </c>
      <c r="K6185" s="295">
        <f t="shared" ca="1" si="575"/>
        <v>0</v>
      </c>
      <c r="L6185" s="295">
        <f t="shared" ca="1" si="575"/>
        <v>0</v>
      </c>
      <c r="M6185" s="295">
        <f t="shared" ca="1" si="575"/>
        <v>0</v>
      </c>
      <c r="N6185" s="295">
        <f t="shared" ca="1" si="575"/>
        <v>0</v>
      </c>
    </row>
    <row r="6186" spans="1:14" s="369" customFormat="1" ht="12.75" hidden="1" customHeight="1" outlineLevel="2" x14ac:dyDescent="0.25">
      <c r="A6186" s="3"/>
      <c r="B6186" s="3"/>
      <c r="C6186" s="21"/>
      <c r="D6186" s="3"/>
      <c r="E6186" s="107"/>
      <c r="F6186" s="106" t="s">
        <v>42</v>
      </c>
      <c r="G6186" s="111">
        <f ca="1">VLOOKUP($B6185,'Input Sheet'!$B$12:$N$511,5+G$5,FALSE)</f>
        <v>0</v>
      </c>
      <c r="H6186" s="111">
        <f ca="1">VLOOKUP($B6185,'Input Sheet'!$B$12:$N$511,5+H$5,FALSE)</f>
        <v>0</v>
      </c>
      <c r="I6186" s="111">
        <f ca="1">VLOOKUP($B6185,'Input Sheet'!$B$12:$N$511,5+I$5,FALSE)</f>
        <v>0</v>
      </c>
      <c r="J6186" s="111">
        <f ca="1">VLOOKUP($B6185,'Input Sheet'!$B$12:$N$511,5+J$5,FALSE)</f>
        <v>0</v>
      </c>
      <c r="K6186" s="111">
        <f ca="1">VLOOKUP($B6185,'Input Sheet'!$B$12:$N$511,5+K$5,FALSE)</f>
        <v>0</v>
      </c>
      <c r="L6186" s="111">
        <f ca="1">VLOOKUP($B6185,'Input Sheet'!$B$12:$N$511,5+L$5,FALSE)</f>
        <v>0</v>
      </c>
      <c r="M6186" s="111">
        <f ca="1">VLOOKUP($B6185,'Input Sheet'!$B$12:$N$511,5+M$5,FALSE)</f>
        <v>0</v>
      </c>
      <c r="N6186" s="111">
        <f ca="1">VLOOKUP($B6185,'Input Sheet'!$B$12:$N$511,5+N$5,FALSE)</f>
        <v>0</v>
      </c>
    </row>
    <row r="6187" spans="1:14" s="369" customFormat="1" ht="12.75" hidden="1" customHeight="1" outlineLevel="2" x14ac:dyDescent="0.25">
      <c r="A6187" s="3"/>
      <c r="B6187" s="3"/>
      <c r="C6187" s="3"/>
      <c r="D6187" s="3">
        <v>1</v>
      </c>
      <c r="E6187" s="290">
        <f t="array" aca="1" ref="E6187:E6201" ca="1">TRANSPOSE(G6185:N6185)</f>
        <v>0</v>
      </c>
      <c r="F6187" s="291"/>
      <c r="G6187" s="292"/>
      <c r="H6187" s="293">
        <f ca="1">IF(OFFSET(H6187,-$D6187,0)="n/a","n/a",IF(H$5&gt;OFFSET(H6187,-$D6187,0)+$D6187,$E6187-SUM($G6187:G6187),($E6187-SUM($G6187:G6187))/(OFFSET(H6187,-$D6187,0)-(H$5-$D6187-1))))</f>
        <v>0</v>
      </c>
      <c r="I6187" s="293">
        <f ca="1">IF(OFFSET(I6187,-$D6187,0)="n/a","n/a",IF(I$5&gt;OFFSET(I6187,-$D6187,0)+$D6187,$E6187-SUM($G6187:H6187),($E6187-SUM($G6187:H6187))/(OFFSET(I6187,-$D6187,0)-(I$5-$D6187-1))))</f>
        <v>0</v>
      </c>
      <c r="J6187" s="293">
        <f ca="1">IF(OFFSET(J6187,-$D6187,0)="n/a","n/a",IF(J$5&gt;OFFSET(J6187,-$D6187,0)+$D6187,$E6187-SUM($G6187:I6187),($E6187-SUM($G6187:I6187))/(OFFSET(J6187,-$D6187,0)-(J$5-$D6187-1))))</f>
        <v>0</v>
      </c>
      <c r="K6187" s="293">
        <f ca="1">IF(OFFSET(K6187,-$D6187,0)="n/a","n/a",IF(K$5&gt;OFFSET(K6187,-$D6187,0)+$D6187,$E6187-SUM($G6187:J6187),($E6187-SUM($G6187:J6187))/(OFFSET(K6187,-$D6187,0)-(K$5-$D6187-1))))</f>
        <v>0</v>
      </c>
      <c r="L6187" s="293">
        <f ca="1">IF(OFFSET(L6187,-$D6187,0)="n/a","n/a",IF(L$5&gt;OFFSET(L6187,-$D6187,0)+$D6187,$E6187-SUM($G6187:K6187),($E6187-SUM($G6187:K6187))/(OFFSET(L6187,-$D6187,0)-(L$5-$D6187-1))))</f>
        <v>0</v>
      </c>
      <c r="M6187" s="293">
        <f ca="1">IF(OFFSET(M6187,-$D6187,0)="n/a","n/a",IF(M$5&gt;OFFSET(M6187,-$D6187,0)+$D6187,$E6187-SUM($G6187:L6187),($E6187-SUM($G6187:L6187))/(OFFSET(M6187,-$D6187,0)-(M$5-$D6187-1))))</f>
        <v>0</v>
      </c>
      <c r="N6187" s="293">
        <f ca="1">IF(OFFSET(N6187,-$D6187,0)="n/a","n/a",IF(N$5&gt;OFFSET(N6187,-$D6187,0)+$D6187,$E6187-SUM($G6187:M6187),($E6187-SUM($G6187:M6187))/(OFFSET(N6187,-$D6187,0)-(N$5-$D6187-1))))</f>
        <v>0</v>
      </c>
    </row>
    <row r="6188" spans="1:14" s="369" customFormat="1" ht="12.75" hidden="1" customHeight="1" outlineLevel="2" x14ac:dyDescent="0.25">
      <c r="A6188" s="3"/>
      <c r="B6188" s="3"/>
      <c r="C6188" s="392" t="s">
        <v>43</v>
      </c>
      <c r="D6188" s="3">
        <v>2</v>
      </c>
      <c r="E6188" s="290">
        <f ca="1"/>
        <v>0</v>
      </c>
      <c r="F6188" s="291"/>
      <c r="G6188" s="294"/>
      <c r="H6188" s="292"/>
      <c r="I6188" s="293">
        <f ca="1">IF(OFFSET(I6188,-$D6188,0)="n/a","n/a",IF(I$5&gt;OFFSET(I6188,-$D6188,0)+$D6188,$E6188-SUM($G6188:H6188),($E6188-SUM($G6188:H6188))/(OFFSET(I6188,-$D6188,0)-(I$5-$D6188-1))))</f>
        <v>0</v>
      </c>
      <c r="J6188" s="293">
        <f ca="1">IF(OFFSET(J6188,-$D6188,0)="n/a","n/a",IF(J$5&gt;OFFSET(J6188,-$D6188,0)+$D6188,$E6188-SUM($G6188:I6188),($E6188-SUM($G6188:I6188))/(OFFSET(J6188,-$D6188,0)-(J$5-$D6188-1))))</f>
        <v>0</v>
      </c>
      <c r="K6188" s="293">
        <f ca="1">IF(OFFSET(K6188,-$D6188,0)="n/a","n/a",IF(K$5&gt;OFFSET(K6188,-$D6188,0)+$D6188,$E6188-SUM($G6188:J6188),($E6188-SUM($G6188:J6188))/(OFFSET(K6188,-$D6188,0)-(K$5-$D6188-1))))</f>
        <v>0</v>
      </c>
      <c r="L6188" s="293">
        <f ca="1">IF(OFFSET(L6188,-$D6188,0)="n/a","n/a",IF(L$5&gt;OFFSET(L6188,-$D6188,0)+$D6188,$E6188-SUM($G6188:K6188),($E6188-SUM($G6188:K6188))/(OFFSET(L6188,-$D6188,0)-(L$5-$D6188-1))))</f>
        <v>0</v>
      </c>
      <c r="M6188" s="293">
        <f ca="1">IF(OFFSET(M6188,-$D6188,0)="n/a","n/a",IF(M$5&gt;OFFSET(M6188,-$D6188,0)+$D6188,$E6188-SUM($G6188:L6188),($E6188-SUM($G6188:L6188))/(OFFSET(M6188,-$D6188,0)-(M$5-$D6188-1))))</f>
        <v>0</v>
      </c>
      <c r="N6188" s="293">
        <f ca="1">IF(OFFSET(N6188,-$D6188,0)="n/a","n/a",IF(N$5&gt;OFFSET(N6188,-$D6188,0)+$D6188,$E6188-SUM($G6188:M6188),($E6188-SUM($G6188:M6188))/(OFFSET(N6188,-$D6188,0)-(N$5-$D6188-1))))</f>
        <v>0</v>
      </c>
    </row>
    <row r="6189" spans="1:14" s="369" customFormat="1" ht="12.75" hidden="1" customHeight="1" outlineLevel="2" x14ac:dyDescent="0.25">
      <c r="A6189" s="3"/>
      <c r="B6189" s="3"/>
      <c r="C6189" s="392"/>
      <c r="D6189" s="3">
        <v>3</v>
      </c>
      <c r="E6189" s="290">
        <f ca="1"/>
        <v>0</v>
      </c>
      <c r="F6189" s="291"/>
      <c r="G6189" s="294"/>
      <c r="H6189" s="294"/>
      <c r="I6189" s="292"/>
      <c r="J6189" s="293">
        <f ca="1">IF(OFFSET(J6189,-$D6189,0)="n/a","n/a",IF(J$5&gt;OFFSET(J6189,-$D6189,0)+$D6189,$E6189-SUM($G6189:I6189),($E6189-SUM($G6189:I6189))/(OFFSET(J6189,-$D6189,0)-(J$5-$D6189-1))))</f>
        <v>0</v>
      </c>
      <c r="K6189" s="293">
        <f ca="1">IF(OFFSET(K6189,-$D6189,0)="n/a","n/a",IF(K$5&gt;OFFSET(K6189,-$D6189,0)+$D6189,$E6189-SUM($G6189:J6189),($E6189-SUM($G6189:J6189))/(OFFSET(K6189,-$D6189,0)-(K$5-$D6189-1))))</f>
        <v>0</v>
      </c>
      <c r="L6189" s="293">
        <f ca="1">IF(OFFSET(L6189,-$D6189,0)="n/a","n/a",IF(L$5&gt;OFFSET(L6189,-$D6189,0)+$D6189,$E6189-SUM($G6189:K6189),($E6189-SUM($G6189:K6189))/(OFFSET(L6189,-$D6189,0)-(L$5-$D6189-1))))</f>
        <v>0</v>
      </c>
      <c r="M6189" s="293">
        <f ca="1">IF(OFFSET(M6189,-$D6189,0)="n/a","n/a",IF(M$5&gt;OFFSET(M6189,-$D6189,0)+$D6189,$E6189-SUM($G6189:L6189),($E6189-SUM($G6189:L6189))/(OFFSET(M6189,-$D6189,0)-(M$5-$D6189-1))))</f>
        <v>0</v>
      </c>
      <c r="N6189" s="293">
        <f ca="1">IF(OFFSET(N6189,-$D6189,0)="n/a","n/a",IF(N$5&gt;OFFSET(N6189,-$D6189,0)+$D6189,$E6189-SUM($G6189:M6189),($E6189-SUM($G6189:M6189))/(OFFSET(N6189,-$D6189,0)-(N$5-$D6189-1))))</f>
        <v>0</v>
      </c>
    </row>
    <row r="6190" spans="1:14" s="369" customFormat="1" ht="12.75" hidden="1" customHeight="1" outlineLevel="2" x14ac:dyDescent="0.25">
      <c r="A6190" s="3"/>
      <c r="B6190" s="3"/>
      <c r="C6190" s="392"/>
      <c r="D6190" s="3">
        <v>4</v>
      </c>
      <c r="E6190" s="290">
        <f ca="1"/>
        <v>0</v>
      </c>
      <c r="F6190" s="291"/>
      <c r="G6190" s="294"/>
      <c r="H6190" s="294"/>
      <c r="I6190" s="294"/>
      <c r="J6190" s="292"/>
      <c r="K6190" s="293">
        <f ca="1">IF(OFFSET(K6190,-$D6190,0)="n/a","n/a",IF(K$5&gt;OFFSET(K6190,-$D6190,0)+$D6190,$E6190-SUM($G6190:J6190),($E6190-SUM($G6190:J6190))/(OFFSET(K6190,-$D6190,0)-(K$5-$D6190-1))))</f>
        <v>0</v>
      </c>
      <c r="L6190" s="293">
        <f ca="1">IF(OFFSET(L6190,-$D6190,0)="n/a","n/a",IF(L$5&gt;OFFSET(L6190,-$D6190,0)+$D6190,$E6190-SUM($G6190:K6190),($E6190-SUM($G6190:K6190))/(OFFSET(L6190,-$D6190,0)-(L$5-$D6190-1))))</f>
        <v>0</v>
      </c>
      <c r="M6190" s="293">
        <f ca="1">IF(OFFSET(M6190,-$D6190,0)="n/a","n/a",IF(M$5&gt;OFFSET(M6190,-$D6190,0)+$D6190,$E6190-SUM($G6190:L6190),($E6190-SUM($G6190:L6190))/(OFFSET(M6190,-$D6190,0)-(M$5-$D6190-1))))</f>
        <v>0</v>
      </c>
      <c r="N6190" s="293">
        <f ca="1">IF(OFFSET(N6190,-$D6190,0)="n/a","n/a",IF(N$5&gt;OFFSET(N6190,-$D6190,0)+$D6190,$E6190-SUM($G6190:M6190),($E6190-SUM($G6190:M6190))/(OFFSET(N6190,-$D6190,0)-(N$5-$D6190-1))))</f>
        <v>0</v>
      </c>
    </row>
    <row r="6191" spans="1:14" s="369" customFormat="1" ht="12.75" hidden="1" customHeight="1" outlineLevel="2" x14ac:dyDescent="0.25">
      <c r="A6191" s="3"/>
      <c r="B6191" s="3"/>
      <c r="C6191" s="392"/>
      <c r="D6191" s="3">
        <v>5</v>
      </c>
      <c r="E6191" s="290">
        <f ca="1"/>
        <v>0</v>
      </c>
      <c r="F6191" s="291"/>
      <c r="G6191" s="294"/>
      <c r="H6191" s="294"/>
      <c r="I6191" s="294"/>
      <c r="J6191" s="294"/>
      <c r="K6191" s="292"/>
      <c r="L6191" s="293">
        <f ca="1">IF(OFFSET(L6191,-$D6191,0)="n/a","n/a",IF(L$5&gt;OFFSET(L6191,-$D6191,0)+$D6191,$E6191-SUM($G6191:K6191),($E6191-SUM($G6191:K6191))/(OFFSET(L6191,-$D6191,0)-(L$5-$D6191-1))))</f>
        <v>0</v>
      </c>
      <c r="M6191" s="293">
        <f ca="1">IF(OFFSET(M6191,-$D6191,0)="n/a","n/a",IF(M$5&gt;OFFSET(M6191,-$D6191,0)+$D6191,$E6191-SUM($G6191:L6191),($E6191-SUM($G6191:L6191))/(OFFSET(M6191,-$D6191,0)-(M$5-$D6191-1))))</f>
        <v>0</v>
      </c>
      <c r="N6191" s="293">
        <f ca="1">IF(OFFSET(N6191,-$D6191,0)="n/a","n/a",IF(N$5&gt;OFFSET(N6191,-$D6191,0)+$D6191,$E6191-SUM($G6191:M6191),($E6191-SUM($G6191:M6191))/(OFFSET(N6191,-$D6191,0)-(N$5-$D6191-1))))</f>
        <v>0</v>
      </c>
    </row>
    <row r="6192" spans="1:14" s="369" customFormat="1" ht="12.75" hidden="1" customHeight="1" outlineLevel="2" x14ac:dyDescent="0.25">
      <c r="A6192" s="3"/>
      <c r="B6192" s="3"/>
      <c r="C6192" s="392"/>
      <c r="D6192" s="3">
        <v>6</v>
      </c>
      <c r="E6192" s="290">
        <f ca="1"/>
        <v>0</v>
      </c>
      <c r="F6192" s="291"/>
      <c r="G6192" s="294"/>
      <c r="H6192" s="294"/>
      <c r="I6192" s="294"/>
      <c r="J6192" s="294"/>
      <c r="K6192" s="294"/>
      <c r="L6192" s="292"/>
      <c r="M6192" s="293">
        <f ca="1">IF(OFFSET(M6192,-$D6192,0)="n/a","n/a",IF(M$5&gt;OFFSET(M6192,-$D6192,0)+$D6192,$E6192-SUM($G6192:L6192),($E6192-SUM($G6192:L6192))/(OFFSET(M6192,-$D6192,0)-(M$5-$D6192-1))))</f>
        <v>0</v>
      </c>
      <c r="N6192" s="293">
        <f ca="1">IF(OFFSET(N6192,-$D6192,0)="n/a","n/a",IF(N$5&gt;OFFSET(N6192,-$D6192,0)+$D6192,$E6192-SUM($G6192:M6192),($E6192-SUM($G6192:M6192))/(OFFSET(N6192,-$D6192,0)-(N$5-$D6192-1))))</f>
        <v>0</v>
      </c>
    </row>
    <row r="6193" spans="1:14" s="369" customFormat="1" ht="12.75" hidden="1" customHeight="1" outlineLevel="2" x14ac:dyDescent="0.25">
      <c r="A6193" s="3"/>
      <c r="B6193" s="3"/>
      <c r="C6193" s="392"/>
      <c r="D6193" s="3">
        <v>7</v>
      </c>
      <c r="E6193" s="290">
        <f ca="1"/>
        <v>0</v>
      </c>
      <c r="F6193" s="291"/>
      <c r="G6193" s="294"/>
      <c r="H6193" s="294"/>
      <c r="I6193" s="294"/>
      <c r="J6193" s="294"/>
      <c r="K6193" s="294"/>
      <c r="L6193" s="294"/>
      <c r="M6193" s="292"/>
      <c r="N6193" s="293">
        <f ca="1">IF(OFFSET(N6193,-$D6193,0)="n/a","n/a",IF(N$5&gt;OFFSET(N6193,-$D6193,0)+$D6193,$E6193-SUM($G6193:M6193),($E6193-SUM($G6193:M6193))/(OFFSET(N6193,-$D6193,0)-(N$5-$D6193-1))))</f>
        <v>0</v>
      </c>
    </row>
    <row r="6194" spans="1:14" s="369" customFormat="1" ht="12.75" hidden="1" customHeight="1" outlineLevel="2" x14ac:dyDescent="0.25">
      <c r="A6194" s="3"/>
      <c r="B6194" s="3"/>
      <c r="C6194" s="392"/>
      <c r="D6194" s="3">
        <v>8</v>
      </c>
      <c r="E6194" s="290">
        <f ca="1"/>
        <v>0</v>
      </c>
      <c r="F6194" s="291"/>
      <c r="G6194" s="294"/>
      <c r="H6194" s="294"/>
      <c r="I6194" s="294"/>
      <c r="J6194" s="294"/>
      <c r="K6194" s="294"/>
      <c r="L6194" s="294"/>
      <c r="M6194" s="294"/>
      <c r="N6194" s="292"/>
    </row>
    <row r="6195" spans="1:14" s="369" customFormat="1" ht="12.75" hidden="1" customHeight="1" outlineLevel="2" x14ac:dyDescent="0.25">
      <c r="A6195" s="3"/>
      <c r="B6195" s="3"/>
      <c r="C6195" s="392"/>
      <c r="D6195" s="3">
        <v>9</v>
      </c>
      <c r="E6195" s="290" t="e">
        <f ca="1"/>
        <v>#N/A</v>
      </c>
      <c r="F6195" s="291"/>
      <c r="G6195" s="294"/>
      <c r="H6195" s="294"/>
      <c r="I6195" s="294"/>
      <c r="J6195" s="294"/>
      <c r="K6195" s="294"/>
      <c r="L6195" s="294"/>
      <c r="M6195" s="294"/>
      <c r="N6195" s="294"/>
    </row>
    <row r="6196" spans="1:14" s="369" customFormat="1" ht="12.75" hidden="1" customHeight="1" outlineLevel="2" x14ac:dyDescent="0.25">
      <c r="A6196" s="3"/>
      <c r="B6196" s="3"/>
      <c r="C6196" s="392"/>
      <c r="D6196" s="3">
        <v>10</v>
      </c>
      <c r="E6196" s="290" t="e">
        <f ca="1"/>
        <v>#N/A</v>
      </c>
      <c r="F6196" s="291"/>
      <c r="G6196" s="294"/>
      <c r="H6196" s="294"/>
      <c r="I6196" s="294"/>
      <c r="J6196" s="294"/>
      <c r="K6196" s="294"/>
      <c r="L6196" s="294"/>
      <c r="M6196" s="294"/>
      <c r="N6196" s="294"/>
    </row>
    <row r="6197" spans="1:14" s="369" customFormat="1" ht="12.75" hidden="1" customHeight="1" outlineLevel="2" x14ac:dyDescent="0.25">
      <c r="A6197" s="3"/>
      <c r="B6197" s="3"/>
      <c r="C6197" s="392"/>
      <c r="D6197" s="3">
        <v>11</v>
      </c>
      <c r="E6197" s="290" t="e">
        <f ca="1"/>
        <v>#N/A</v>
      </c>
      <c r="F6197" s="291"/>
      <c r="G6197" s="294"/>
      <c r="H6197" s="294"/>
      <c r="I6197" s="294"/>
      <c r="J6197" s="294"/>
      <c r="K6197" s="294"/>
      <c r="L6197" s="294"/>
      <c r="M6197" s="294"/>
      <c r="N6197" s="294"/>
    </row>
    <row r="6198" spans="1:14" s="369" customFormat="1" ht="12.75" hidden="1" customHeight="1" outlineLevel="2" x14ac:dyDescent="0.25">
      <c r="A6198" s="3"/>
      <c r="B6198" s="3"/>
      <c r="C6198" s="392"/>
      <c r="D6198" s="3">
        <v>12</v>
      </c>
      <c r="E6198" s="290" t="e">
        <f ca="1"/>
        <v>#N/A</v>
      </c>
      <c r="F6198" s="291"/>
      <c r="G6198" s="294"/>
      <c r="H6198" s="294"/>
      <c r="I6198" s="294"/>
      <c r="J6198" s="294"/>
      <c r="K6198" s="294"/>
      <c r="L6198" s="294"/>
      <c r="M6198" s="294"/>
      <c r="N6198" s="294"/>
    </row>
    <row r="6199" spans="1:14" s="369" customFormat="1" ht="12.75" hidden="1" customHeight="1" outlineLevel="2" x14ac:dyDescent="0.25">
      <c r="A6199" s="3"/>
      <c r="B6199" s="3"/>
      <c r="C6199" s="392"/>
      <c r="D6199" s="3">
        <v>13</v>
      </c>
      <c r="E6199" s="290" t="e">
        <f ca="1"/>
        <v>#N/A</v>
      </c>
      <c r="F6199" s="291"/>
      <c r="G6199" s="294"/>
      <c r="H6199" s="294"/>
      <c r="I6199" s="294"/>
      <c r="J6199" s="294"/>
      <c r="K6199" s="294"/>
      <c r="L6199" s="294"/>
      <c r="M6199" s="294"/>
      <c r="N6199" s="294"/>
    </row>
    <row r="6200" spans="1:14" s="369" customFormat="1" ht="12.75" hidden="1" customHeight="1" outlineLevel="2" x14ac:dyDescent="0.25">
      <c r="A6200" s="3"/>
      <c r="B6200" s="3"/>
      <c r="C6200" s="392"/>
      <c r="D6200" s="3">
        <v>14</v>
      </c>
      <c r="E6200" s="290" t="e">
        <f ca="1"/>
        <v>#N/A</v>
      </c>
      <c r="F6200" s="291"/>
      <c r="G6200" s="294"/>
      <c r="H6200" s="294"/>
      <c r="I6200" s="294"/>
      <c r="J6200" s="294"/>
      <c r="K6200" s="294"/>
      <c r="L6200" s="294"/>
      <c r="M6200" s="294"/>
      <c r="N6200" s="294"/>
    </row>
    <row r="6201" spans="1:14" s="369" customFormat="1" ht="12.75" hidden="1" customHeight="1" outlineLevel="2" x14ac:dyDescent="0.25">
      <c r="A6201" s="3"/>
      <c r="B6201" s="3"/>
      <c r="C6201" s="392"/>
      <c r="D6201" s="3">
        <v>15</v>
      </c>
      <c r="E6201" s="290" t="e">
        <f ca="1"/>
        <v>#N/A</v>
      </c>
      <c r="F6201" s="291"/>
      <c r="G6201" s="294"/>
      <c r="H6201" s="294"/>
      <c r="I6201" s="294"/>
      <c r="J6201" s="294"/>
      <c r="K6201" s="294"/>
      <c r="L6201" s="294"/>
      <c r="M6201" s="294"/>
      <c r="N6201" s="294"/>
    </row>
    <row r="6202" spans="1:14" s="369" customFormat="1" ht="12.75" hidden="1" customHeight="1" outlineLevel="1" x14ac:dyDescent="0.25">
      <c r="A6202" s="3"/>
      <c r="B6202" s="145" t="str">
        <f ca="1">B6185</f>
        <v>Asset Type 288</v>
      </c>
      <c r="C6202" s="145" t="str">
        <f ca="1">C6185</f>
        <v>Description - Asset Type 288</v>
      </c>
      <c r="D6202" s="3"/>
      <c r="E6202" s="3"/>
      <c r="F6202" s="106" t="s">
        <v>44</v>
      </c>
      <c r="G6202" s="296">
        <f t="shared" ref="G6202:N6202" si="576">SUM(G6187:G6201)</f>
        <v>0</v>
      </c>
      <c r="H6202" s="296">
        <f t="shared" ca="1" si="576"/>
        <v>0</v>
      </c>
      <c r="I6202" s="296">
        <f t="shared" ca="1" si="576"/>
        <v>0</v>
      </c>
      <c r="J6202" s="296">
        <f t="shared" ca="1" si="576"/>
        <v>0</v>
      </c>
      <c r="K6202" s="296">
        <f t="shared" ca="1" si="576"/>
        <v>0</v>
      </c>
      <c r="L6202" s="296">
        <f t="shared" ca="1" si="576"/>
        <v>0</v>
      </c>
      <c r="M6202" s="296">
        <f t="shared" ca="1" si="576"/>
        <v>0</v>
      </c>
      <c r="N6202" s="296">
        <f t="shared" ca="1" si="576"/>
        <v>0</v>
      </c>
    </row>
    <row r="6203" spans="1:14" s="369" customFormat="1" ht="12.75" hidden="1" customHeight="1" outlineLevel="2" x14ac:dyDescent="0.25">
      <c r="A6203" s="217">
        <f>A6185+1</f>
        <v>289</v>
      </c>
      <c r="B6203" s="22" t="str">
        <f ca="1">OFFSET($B$13,$A6203-1,0)</f>
        <v>Asset Type 289</v>
      </c>
      <c r="C6203" s="22" t="str">
        <f ca="1">OFFSET($C$13,$A6203-1,0)</f>
        <v>Description - Asset Type 289</v>
      </c>
      <c r="D6203" s="3"/>
      <c r="E6203" s="109"/>
      <c r="F6203" s="108" t="s">
        <v>41</v>
      </c>
      <c r="G6203" s="295">
        <f t="shared" ref="G6203:N6203" ca="1" si="577">VLOOKUP($B6203,$B$13:$N$512,5+G$5,FALSE)</f>
        <v>0</v>
      </c>
      <c r="H6203" s="295">
        <f t="shared" ca="1" si="577"/>
        <v>0</v>
      </c>
      <c r="I6203" s="295">
        <f t="shared" ca="1" si="577"/>
        <v>0</v>
      </c>
      <c r="J6203" s="295">
        <f t="shared" ca="1" si="577"/>
        <v>0</v>
      </c>
      <c r="K6203" s="295">
        <f t="shared" ca="1" si="577"/>
        <v>0</v>
      </c>
      <c r="L6203" s="295">
        <f t="shared" ca="1" si="577"/>
        <v>0</v>
      </c>
      <c r="M6203" s="295">
        <f t="shared" ca="1" si="577"/>
        <v>0</v>
      </c>
      <c r="N6203" s="295">
        <f t="shared" ca="1" si="577"/>
        <v>0</v>
      </c>
    </row>
    <row r="6204" spans="1:14" s="369" customFormat="1" ht="12.75" hidden="1" customHeight="1" outlineLevel="2" x14ac:dyDescent="0.25">
      <c r="A6204" s="3"/>
      <c r="B6204" s="3"/>
      <c r="C6204" s="21"/>
      <c r="D6204" s="3"/>
      <c r="E6204" s="107"/>
      <c r="F6204" s="106" t="s">
        <v>42</v>
      </c>
      <c r="G6204" s="111">
        <f ca="1">VLOOKUP($B6203,'Input Sheet'!$B$12:$N$511,5+G$5,FALSE)</f>
        <v>0</v>
      </c>
      <c r="H6204" s="111">
        <f ca="1">VLOOKUP($B6203,'Input Sheet'!$B$12:$N$511,5+H$5,FALSE)</f>
        <v>0</v>
      </c>
      <c r="I6204" s="111">
        <f ca="1">VLOOKUP($B6203,'Input Sheet'!$B$12:$N$511,5+I$5,FALSE)</f>
        <v>0</v>
      </c>
      <c r="J6204" s="111">
        <f ca="1">VLOOKUP($B6203,'Input Sheet'!$B$12:$N$511,5+J$5,FALSE)</f>
        <v>0</v>
      </c>
      <c r="K6204" s="111">
        <f ca="1">VLOOKUP($B6203,'Input Sheet'!$B$12:$N$511,5+K$5,FALSE)</f>
        <v>0</v>
      </c>
      <c r="L6204" s="111">
        <f ca="1">VLOOKUP($B6203,'Input Sheet'!$B$12:$N$511,5+L$5,FALSE)</f>
        <v>0</v>
      </c>
      <c r="M6204" s="111">
        <f ca="1">VLOOKUP($B6203,'Input Sheet'!$B$12:$N$511,5+M$5,FALSE)</f>
        <v>0</v>
      </c>
      <c r="N6204" s="111">
        <f ca="1">VLOOKUP($B6203,'Input Sheet'!$B$12:$N$511,5+N$5,FALSE)</f>
        <v>0</v>
      </c>
    </row>
    <row r="6205" spans="1:14" s="369" customFormat="1" ht="12.75" hidden="1" customHeight="1" outlineLevel="2" x14ac:dyDescent="0.25">
      <c r="A6205" s="3"/>
      <c r="B6205" s="3"/>
      <c r="C6205" s="3"/>
      <c r="D6205" s="3">
        <v>1</v>
      </c>
      <c r="E6205" s="290">
        <f t="array" aca="1" ref="E6205:E6219" ca="1">TRANSPOSE(G6203:N6203)</f>
        <v>0</v>
      </c>
      <c r="F6205" s="291"/>
      <c r="G6205" s="292"/>
      <c r="H6205" s="293">
        <f ca="1">IF(OFFSET(H6205,-$D6205,0)="n/a","n/a",IF(H$5&gt;OFFSET(H6205,-$D6205,0)+$D6205,$E6205-SUM($G6205:G6205),($E6205-SUM($G6205:G6205))/(OFFSET(H6205,-$D6205,0)-(H$5-$D6205-1))))</f>
        <v>0</v>
      </c>
      <c r="I6205" s="293">
        <f ca="1">IF(OFFSET(I6205,-$D6205,0)="n/a","n/a",IF(I$5&gt;OFFSET(I6205,-$D6205,0)+$D6205,$E6205-SUM($G6205:H6205),($E6205-SUM($G6205:H6205))/(OFFSET(I6205,-$D6205,0)-(I$5-$D6205-1))))</f>
        <v>0</v>
      </c>
      <c r="J6205" s="293">
        <f ca="1">IF(OFFSET(J6205,-$D6205,0)="n/a","n/a",IF(J$5&gt;OFFSET(J6205,-$D6205,0)+$D6205,$E6205-SUM($G6205:I6205),($E6205-SUM($G6205:I6205))/(OFFSET(J6205,-$D6205,0)-(J$5-$D6205-1))))</f>
        <v>0</v>
      </c>
      <c r="K6205" s="293">
        <f ca="1">IF(OFFSET(K6205,-$D6205,0)="n/a","n/a",IF(K$5&gt;OFFSET(K6205,-$D6205,0)+$D6205,$E6205-SUM($G6205:J6205),($E6205-SUM($G6205:J6205))/(OFFSET(K6205,-$D6205,0)-(K$5-$D6205-1))))</f>
        <v>0</v>
      </c>
      <c r="L6205" s="293">
        <f ca="1">IF(OFFSET(L6205,-$D6205,0)="n/a","n/a",IF(L$5&gt;OFFSET(L6205,-$D6205,0)+$D6205,$E6205-SUM($G6205:K6205),($E6205-SUM($G6205:K6205))/(OFFSET(L6205,-$D6205,0)-(L$5-$D6205-1))))</f>
        <v>0</v>
      </c>
      <c r="M6205" s="293">
        <f ca="1">IF(OFFSET(M6205,-$D6205,0)="n/a","n/a",IF(M$5&gt;OFFSET(M6205,-$D6205,0)+$D6205,$E6205-SUM($G6205:L6205),($E6205-SUM($G6205:L6205))/(OFFSET(M6205,-$D6205,0)-(M$5-$D6205-1))))</f>
        <v>0</v>
      </c>
      <c r="N6205" s="293">
        <f ca="1">IF(OFFSET(N6205,-$D6205,0)="n/a","n/a",IF(N$5&gt;OFFSET(N6205,-$D6205,0)+$D6205,$E6205-SUM($G6205:M6205),($E6205-SUM($G6205:M6205))/(OFFSET(N6205,-$D6205,0)-(N$5-$D6205-1))))</f>
        <v>0</v>
      </c>
    </row>
    <row r="6206" spans="1:14" s="369" customFormat="1" ht="12.75" hidden="1" customHeight="1" outlineLevel="2" x14ac:dyDescent="0.25">
      <c r="A6206" s="3"/>
      <c r="B6206" s="3"/>
      <c r="C6206" s="392" t="s">
        <v>43</v>
      </c>
      <c r="D6206" s="3">
        <v>2</v>
      </c>
      <c r="E6206" s="290">
        <f ca="1"/>
        <v>0</v>
      </c>
      <c r="F6206" s="291"/>
      <c r="G6206" s="294"/>
      <c r="H6206" s="292"/>
      <c r="I6206" s="293">
        <f ca="1">IF(OFFSET(I6206,-$D6206,0)="n/a","n/a",IF(I$5&gt;OFFSET(I6206,-$D6206,0)+$D6206,$E6206-SUM($G6206:H6206),($E6206-SUM($G6206:H6206))/(OFFSET(I6206,-$D6206,0)-(I$5-$D6206-1))))</f>
        <v>0</v>
      </c>
      <c r="J6206" s="293">
        <f ca="1">IF(OFFSET(J6206,-$D6206,0)="n/a","n/a",IF(J$5&gt;OFFSET(J6206,-$D6206,0)+$D6206,$E6206-SUM($G6206:I6206),($E6206-SUM($G6206:I6206))/(OFFSET(J6206,-$D6206,0)-(J$5-$D6206-1))))</f>
        <v>0</v>
      </c>
      <c r="K6206" s="293">
        <f ca="1">IF(OFFSET(K6206,-$D6206,0)="n/a","n/a",IF(K$5&gt;OFFSET(K6206,-$D6206,0)+$D6206,$E6206-SUM($G6206:J6206),($E6206-SUM($G6206:J6206))/(OFFSET(K6206,-$D6206,0)-(K$5-$D6206-1))))</f>
        <v>0</v>
      </c>
      <c r="L6206" s="293">
        <f ca="1">IF(OFFSET(L6206,-$D6206,0)="n/a","n/a",IF(L$5&gt;OFFSET(L6206,-$D6206,0)+$D6206,$E6206-SUM($G6206:K6206),($E6206-SUM($G6206:K6206))/(OFFSET(L6206,-$D6206,0)-(L$5-$D6206-1))))</f>
        <v>0</v>
      </c>
      <c r="M6206" s="293">
        <f ca="1">IF(OFFSET(M6206,-$D6206,0)="n/a","n/a",IF(M$5&gt;OFFSET(M6206,-$D6206,0)+$D6206,$E6206-SUM($G6206:L6206),($E6206-SUM($G6206:L6206))/(OFFSET(M6206,-$D6206,0)-(M$5-$D6206-1))))</f>
        <v>0</v>
      </c>
      <c r="N6206" s="293">
        <f ca="1">IF(OFFSET(N6206,-$D6206,0)="n/a","n/a",IF(N$5&gt;OFFSET(N6206,-$D6206,0)+$D6206,$E6206-SUM($G6206:M6206),($E6206-SUM($G6206:M6206))/(OFFSET(N6206,-$D6206,0)-(N$5-$D6206-1))))</f>
        <v>0</v>
      </c>
    </row>
    <row r="6207" spans="1:14" s="369" customFormat="1" ht="12.75" hidden="1" customHeight="1" outlineLevel="2" x14ac:dyDescent="0.25">
      <c r="A6207" s="3"/>
      <c r="B6207" s="3"/>
      <c r="C6207" s="392"/>
      <c r="D6207" s="3">
        <v>3</v>
      </c>
      <c r="E6207" s="290">
        <f ca="1"/>
        <v>0</v>
      </c>
      <c r="F6207" s="291"/>
      <c r="G6207" s="294"/>
      <c r="H6207" s="294"/>
      <c r="I6207" s="292"/>
      <c r="J6207" s="293">
        <f ca="1">IF(OFFSET(J6207,-$D6207,0)="n/a","n/a",IF(J$5&gt;OFFSET(J6207,-$D6207,0)+$D6207,$E6207-SUM($G6207:I6207),($E6207-SUM($G6207:I6207))/(OFFSET(J6207,-$D6207,0)-(J$5-$D6207-1))))</f>
        <v>0</v>
      </c>
      <c r="K6207" s="293">
        <f ca="1">IF(OFFSET(K6207,-$D6207,0)="n/a","n/a",IF(K$5&gt;OFFSET(K6207,-$D6207,0)+$D6207,$E6207-SUM($G6207:J6207),($E6207-SUM($G6207:J6207))/(OFFSET(K6207,-$D6207,0)-(K$5-$D6207-1))))</f>
        <v>0</v>
      </c>
      <c r="L6207" s="293">
        <f ca="1">IF(OFFSET(L6207,-$D6207,0)="n/a","n/a",IF(L$5&gt;OFFSET(L6207,-$D6207,0)+$D6207,$E6207-SUM($G6207:K6207),($E6207-SUM($G6207:K6207))/(OFFSET(L6207,-$D6207,0)-(L$5-$D6207-1))))</f>
        <v>0</v>
      </c>
      <c r="M6207" s="293">
        <f ca="1">IF(OFFSET(M6207,-$D6207,0)="n/a","n/a",IF(M$5&gt;OFFSET(M6207,-$D6207,0)+$D6207,$E6207-SUM($G6207:L6207),($E6207-SUM($G6207:L6207))/(OFFSET(M6207,-$D6207,0)-(M$5-$D6207-1))))</f>
        <v>0</v>
      </c>
      <c r="N6207" s="293">
        <f ca="1">IF(OFFSET(N6207,-$D6207,0)="n/a","n/a",IF(N$5&gt;OFFSET(N6207,-$D6207,0)+$D6207,$E6207-SUM($G6207:M6207),($E6207-SUM($G6207:M6207))/(OFFSET(N6207,-$D6207,0)-(N$5-$D6207-1))))</f>
        <v>0</v>
      </c>
    </row>
    <row r="6208" spans="1:14" s="369" customFormat="1" ht="12.75" hidden="1" customHeight="1" outlineLevel="2" x14ac:dyDescent="0.25">
      <c r="A6208" s="3"/>
      <c r="B6208" s="3"/>
      <c r="C6208" s="392"/>
      <c r="D6208" s="3">
        <v>4</v>
      </c>
      <c r="E6208" s="290">
        <f ca="1"/>
        <v>0</v>
      </c>
      <c r="F6208" s="291"/>
      <c r="G6208" s="294"/>
      <c r="H6208" s="294"/>
      <c r="I6208" s="294"/>
      <c r="J6208" s="292"/>
      <c r="K6208" s="293">
        <f ca="1">IF(OFFSET(K6208,-$D6208,0)="n/a","n/a",IF(K$5&gt;OFFSET(K6208,-$D6208,0)+$D6208,$E6208-SUM($G6208:J6208),($E6208-SUM($G6208:J6208))/(OFFSET(K6208,-$D6208,0)-(K$5-$D6208-1))))</f>
        <v>0</v>
      </c>
      <c r="L6208" s="293">
        <f ca="1">IF(OFFSET(L6208,-$D6208,0)="n/a","n/a",IF(L$5&gt;OFFSET(L6208,-$D6208,0)+$D6208,$E6208-SUM($G6208:K6208),($E6208-SUM($G6208:K6208))/(OFFSET(L6208,-$D6208,0)-(L$5-$D6208-1))))</f>
        <v>0</v>
      </c>
      <c r="M6208" s="293">
        <f ca="1">IF(OFFSET(M6208,-$D6208,0)="n/a","n/a",IF(M$5&gt;OFFSET(M6208,-$D6208,0)+$D6208,$E6208-SUM($G6208:L6208),($E6208-SUM($G6208:L6208))/(OFFSET(M6208,-$D6208,0)-(M$5-$D6208-1))))</f>
        <v>0</v>
      </c>
      <c r="N6208" s="293">
        <f ca="1">IF(OFFSET(N6208,-$D6208,0)="n/a","n/a",IF(N$5&gt;OFFSET(N6208,-$D6208,0)+$D6208,$E6208-SUM($G6208:M6208),($E6208-SUM($G6208:M6208))/(OFFSET(N6208,-$D6208,0)-(N$5-$D6208-1))))</f>
        <v>0</v>
      </c>
    </row>
    <row r="6209" spans="1:14" s="369" customFormat="1" ht="12.75" hidden="1" customHeight="1" outlineLevel="2" x14ac:dyDescent="0.25">
      <c r="A6209" s="3"/>
      <c r="B6209" s="3"/>
      <c r="C6209" s="392"/>
      <c r="D6209" s="3">
        <v>5</v>
      </c>
      <c r="E6209" s="290">
        <f ca="1"/>
        <v>0</v>
      </c>
      <c r="F6209" s="291"/>
      <c r="G6209" s="294"/>
      <c r="H6209" s="294"/>
      <c r="I6209" s="294"/>
      <c r="J6209" s="294"/>
      <c r="K6209" s="292"/>
      <c r="L6209" s="293">
        <f ca="1">IF(OFFSET(L6209,-$D6209,0)="n/a","n/a",IF(L$5&gt;OFFSET(L6209,-$D6209,0)+$D6209,$E6209-SUM($G6209:K6209),($E6209-SUM($G6209:K6209))/(OFFSET(L6209,-$D6209,0)-(L$5-$D6209-1))))</f>
        <v>0</v>
      </c>
      <c r="M6209" s="293">
        <f ca="1">IF(OFFSET(M6209,-$D6209,0)="n/a","n/a",IF(M$5&gt;OFFSET(M6209,-$D6209,0)+$D6209,$E6209-SUM($G6209:L6209),($E6209-SUM($G6209:L6209))/(OFFSET(M6209,-$D6209,0)-(M$5-$D6209-1))))</f>
        <v>0</v>
      </c>
      <c r="N6209" s="293">
        <f ca="1">IF(OFFSET(N6209,-$D6209,0)="n/a","n/a",IF(N$5&gt;OFFSET(N6209,-$D6209,0)+$D6209,$E6209-SUM($G6209:M6209),($E6209-SUM($G6209:M6209))/(OFFSET(N6209,-$D6209,0)-(N$5-$D6209-1))))</f>
        <v>0</v>
      </c>
    </row>
    <row r="6210" spans="1:14" s="369" customFormat="1" ht="12.75" hidden="1" customHeight="1" outlineLevel="2" x14ac:dyDescent="0.25">
      <c r="A6210" s="3"/>
      <c r="B6210" s="3"/>
      <c r="C6210" s="392"/>
      <c r="D6210" s="3">
        <v>6</v>
      </c>
      <c r="E6210" s="290">
        <f ca="1"/>
        <v>0</v>
      </c>
      <c r="F6210" s="291"/>
      <c r="G6210" s="294"/>
      <c r="H6210" s="294"/>
      <c r="I6210" s="294"/>
      <c r="J6210" s="294"/>
      <c r="K6210" s="294"/>
      <c r="L6210" s="292"/>
      <c r="M6210" s="293">
        <f ca="1">IF(OFFSET(M6210,-$D6210,0)="n/a","n/a",IF(M$5&gt;OFFSET(M6210,-$D6210,0)+$D6210,$E6210-SUM($G6210:L6210),($E6210-SUM($G6210:L6210))/(OFFSET(M6210,-$D6210,0)-(M$5-$D6210-1))))</f>
        <v>0</v>
      </c>
      <c r="N6210" s="293">
        <f ca="1">IF(OFFSET(N6210,-$D6210,0)="n/a","n/a",IF(N$5&gt;OFFSET(N6210,-$D6210,0)+$D6210,$E6210-SUM($G6210:M6210),($E6210-SUM($G6210:M6210))/(OFFSET(N6210,-$D6210,0)-(N$5-$D6210-1))))</f>
        <v>0</v>
      </c>
    </row>
    <row r="6211" spans="1:14" s="369" customFormat="1" ht="12.75" hidden="1" customHeight="1" outlineLevel="2" x14ac:dyDescent="0.25">
      <c r="A6211" s="3"/>
      <c r="B6211" s="3"/>
      <c r="C6211" s="392"/>
      <c r="D6211" s="3">
        <v>7</v>
      </c>
      <c r="E6211" s="290">
        <f ca="1"/>
        <v>0</v>
      </c>
      <c r="F6211" s="291"/>
      <c r="G6211" s="294"/>
      <c r="H6211" s="294"/>
      <c r="I6211" s="294"/>
      <c r="J6211" s="294"/>
      <c r="K6211" s="294"/>
      <c r="L6211" s="294"/>
      <c r="M6211" s="292"/>
      <c r="N6211" s="293">
        <f ca="1">IF(OFFSET(N6211,-$D6211,0)="n/a","n/a",IF(N$5&gt;OFFSET(N6211,-$D6211,0)+$D6211,$E6211-SUM($G6211:M6211),($E6211-SUM($G6211:M6211))/(OFFSET(N6211,-$D6211,0)-(N$5-$D6211-1))))</f>
        <v>0</v>
      </c>
    </row>
    <row r="6212" spans="1:14" s="369" customFormat="1" ht="12.75" hidden="1" customHeight="1" outlineLevel="2" x14ac:dyDescent="0.25">
      <c r="A6212" s="3"/>
      <c r="B6212" s="3"/>
      <c r="C6212" s="392"/>
      <c r="D6212" s="3">
        <v>8</v>
      </c>
      <c r="E6212" s="290">
        <f ca="1"/>
        <v>0</v>
      </c>
      <c r="F6212" s="291"/>
      <c r="G6212" s="294"/>
      <c r="H6212" s="294"/>
      <c r="I6212" s="294"/>
      <c r="J6212" s="294"/>
      <c r="K6212" s="294"/>
      <c r="L6212" s="294"/>
      <c r="M6212" s="294"/>
      <c r="N6212" s="292"/>
    </row>
    <row r="6213" spans="1:14" s="369" customFormat="1" ht="12.75" hidden="1" customHeight="1" outlineLevel="2" x14ac:dyDescent="0.25">
      <c r="A6213" s="3"/>
      <c r="B6213" s="3"/>
      <c r="C6213" s="392"/>
      <c r="D6213" s="3">
        <v>9</v>
      </c>
      <c r="E6213" s="290" t="e">
        <f ca="1"/>
        <v>#N/A</v>
      </c>
      <c r="F6213" s="291"/>
      <c r="G6213" s="294"/>
      <c r="H6213" s="294"/>
      <c r="I6213" s="294"/>
      <c r="J6213" s="294"/>
      <c r="K6213" s="294"/>
      <c r="L6213" s="294"/>
      <c r="M6213" s="294"/>
      <c r="N6213" s="294"/>
    </row>
    <row r="6214" spans="1:14" s="369" customFormat="1" ht="12.75" hidden="1" customHeight="1" outlineLevel="2" x14ac:dyDescent="0.25">
      <c r="A6214" s="3"/>
      <c r="B6214" s="3"/>
      <c r="C6214" s="392"/>
      <c r="D6214" s="3">
        <v>10</v>
      </c>
      <c r="E6214" s="290" t="e">
        <f ca="1"/>
        <v>#N/A</v>
      </c>
      <c r="F6214" s="291"/>
      <c r="G6214" s="294"/>
      <c r="H6214" s="294"/>
      <c r="I6214" s="294"/>
      <c r="J6214" s="294"/>
      <c r="K6214" s="294"/>
      <c r="L6214" s="294"/>
      <c r="M6214" s="294"/>
      <c r="N6214" s="294"/>
    </row>
    <row r="6215" spans="1:14" s="369" customFormat="1" ht="12.75" hidden="1" customHeight="1" outlineLevel="2" x14ac:dyDescent="0.25">
      <c r="A6215" s="3"/>
      <c r="B6215" s="3"/>
      <c r="C6215" s="392"/>
      <c r="D6215" s="3">
        <v>11</v>
      </c>
      <c r="E6215" s="290" t="e">
        <f ca="1"/>
        <v>#N/A</v>
      </c>
      <c r="F6215" s="291"/>
      <c r="G6215" s="294"/>
      <c r="H6215" s="294"/>
      <c r="I6215" s="294"/>
      <c r="J6215" s="294"/>
      <c r="K6215" s="294"/>
      <c r="L6215" s="294"/>
      <c r="M6215" s="294"/>
      <c r="N6215" s="294"/>
    </row>
    <row r="6216" spans="1:14" s="369" customFormat="1" ht="12.75" hidden="1" customHeight="1" outlineLevel="2" x14ac:dyDescent="0.25">
      <c r="A6216" s="3"/>
      <c r="B6216" s="3"/>
      <c r="C6216" s="392"/>
      <c r="D6216" s="3">
        <v>12</v>
      </c>
      <c r="E6216" s="290" t="e">
        <f ca="1"/>
        <v>#N/A</v>
      </c>
      <c r="F6216" s="291"/>
      <c r="G6216" s="294"/>
      <c r="H6216" s="294"/>
      <c r="I6216" s="294"/>
      <c r="J6216" s="294"/>
      <c r="K6216" s="294"/>
      <c r="L6216" s="294"/>
      <c r="M6216" s="294"/>
      <c r="N6216" s="294"/>
    </row>
    <row r="6217" spans="1:14" s="369" customFormat="1" ht="12.75" hidden="1" customHeight="1" outlineLevel="2" x14ac:dyDescent="0.25">
      <c r="A6217" s="3"/>
      <c r="B6217" s="3"/>
      <c r="C6217" s="392"/>
      <c r="D6217" s="3">
        <v>13</v>
      </c>
      <c r="E6217" s="290" t="e">
        <f ca="1"/>
        <v>#N/A</v>
      </c>
      <c r="F6217" s="291"/>
      <c r="G6217" s="294"/>
      <c r="H6217" s="294"/>
      <c r="I6217" s="294"/>
      <c r="J6217" s="294"/>
      <c r="K6217" s="294"/>
      <c r="L6217" s="294"/>
      <c r="M6217" s="294"/>
      <c r="N6217" s="294"/>
    </row>
    <row r="6218" spans="1:14" s="369" customFormat="1" ht="12.75" hidden="1" customHeight="1" outlineLevel="2" x14ac:dyDescent="0.25">
      <c r="A6218" s="3"/>
      <c r="B6218" s="3"/>
      <c r="C6218" s="392"/>
      <c r="D6218" s="3">
        <v>14</v>
      </c>
      <c r="E6218" s="290" t="e">
        <f ca="1"/>
        <v>#N/A</v>
      </c>
      <c r="F6218" s="291"/>
      <c r="G6218" s="294"/>
      <c r="H6218" s="294"/>
      <c r="I6218" s="294"/>
      <c r="J6218" s="294"/>
      <c r="K6218" s="294"/>
      <c r="L6218" s="294"/>
      <c r="M6218" s="294"/>
      <c r="N6218" s="294"/>
    </row>
    <row r="6219" spans="1:14" s="369" customFormat="1" ht="12.75" hidden="1" customHeight="1" outlineLevel="2" x14ac:dyDescent="0.25">
      <c r="A6219" s="3"/>
      <c r="B6219" s="3"/>
      <c r="C6219" s="392"/>
      <c r="D6219" s="3">
        <v>15</v>
      </c>
      <c r="E6219" s="290" t="e">
        <f ca="1"/>
        <v>#N/A</v>
      </c>
      <c r="F6219" s="291"/>
      <c r="G6219" s="294"/>
      <c r="H6219" s="294"/>
      <c r="I6219" s="294"/>
      <c r="J6219" s="294"/>
      <c r="K6219" s="294"/>
      <c r="L6219" s="294"/>
      <c r="M6219" s="294"/>
      <c r="N6219" s="294"/>
    </row>
    <row r="6220" spans="1:14" s="369" customFormat="1" ht="12.75" hidden="1" customHeight="1" outlineLevel="1" x14ac:dyDescent="0.25">
      <c r="A6220" s="3"/>
      <c r="B6220" s="145" t="str">
        <f ca="1">B6203</f>
        <v>Asset Type 289</v>
      </c>
      <c r="C6220" s="145" t="str">
        <f ca="1">C6203</f>
        <v>Description - Asset Type 289</v>
      </c>
      <c r="D6220" s="3"/>
      <c r="E6220" s="3"/>
      <c r="F6220" s="106" t="s">
        <v>44</v>
      </c>
      <c r="G6220" s="296">
        <f t="shared" ref="G6220:N6220" si="578">SUM(G6205:G6219)</f>
        <v>0</v>
      </c>
      <c r="H6220" s="296">
        <f t="shared" ca="1" si="578"/>
        <v>0</v>
      </c>
      <c r="I6220" s="296">
        <f t="shared" ca="1" si="578"/>
        <v>0</v>
      </c>
      <c r="J6220" s="296">
        <f t="shared" ca="1" si="578"/>
        <v>0</v>
      </c>
      <c r="K6220" s="296">
        <f t="shared" ca="1" si="578"/>
        <v>0</v>
      </c>
      <c r="L6220" s="296">
        <f t="shared" ca="1" si="578"/>
        <v>0</v>
      </c>
      <c r="M6220" s="296">
        <f t="shared" ca="1" si="578"/>
        <v>0</v>
      </c>
      <c r="N6220" s="296">
        <f t="shared" ca="1" si="578"/>
        <v>0</v>
      </c>
    </row>
    <row r="6221" spans="1:14" s="369" customFormat="1" ht="12.75" hidden="1" customHeight="1" outlineLevel="2" x14ac:dyDescent="0.25">
      <c r="A6221" s="217">
        <f>A6203+1</f>
        <v>290</v>
      </c>
      <c r="B6221" s="22" t="str">
        <f ca="1">OFFSET($B$13,$A6221-1,0)</f>
        <v>Asset Type 290</v>
      </c>
      <c r="C6221" s="22" t="str">
        <f ca="1">OFFSET($C$13,$A6221-1,0)</f>
        <v>Description - Asset Type 290</v>
      </c>
      <c r="D6221" s="3"/>
      <c r="E6221" s="109"/>
      <c r="F6221" s="108" t="s">
        <v>41</v>
      </c>
      <c r="G6221" s="295">
        <f t="shared" ref="G6221:N6221" ca="1" si="579">VLOOKUP($B6221,$B$13:$N$512,5+G$5,FALSE)</f>
        <v>0</v>
      </c>
      <c r="H6221" s="295">
        <f t="shared" ca="1" si="579"/>
        <v>0</v>
      </c>
      <c r="I6221" s="295">
        <f t="shared" ca="1" si="579"/>
        <v>0</v>
      </c>
      <c r="J6221" s="295">
        <f t="shared" ca="1" si="579"/>
        <v>0</v>
      </c>
      <c r="K6221" s="295">
        <f t="shared" ca="1" si="579"/>
        <v>0</v>
      </c>
      <c r="L6221" s="295">
        <f t="shared" ca="1" si="579"/>
        <v>0</v>
      </c>
      <c r="M6221" s="295">
        <f t="shared" ca="1" si="579"/>
        <v>0</v>
      </c>
      <c r="N6221" s="295">
        <f t="shared" ca="1" si="579"/>
        <v>0</v>
      </c>
    </row>
    <row r="6222" spans="1:14" s="369" customFormat="1" ht="12.75" hidden="1" customHeight="1" outlineLevel="2" x14ac:dyDescent="0.25">
      <c r="A6222" s="3"/>
      <c r="B6222" s="3"/>
      <c r="C6222" s="21"/>
      <c r="D6222" s="3"/>
      <c r="E6222" s="107"/>
      <c r="F6222" s="106" t="s">
        <v>42</v>
      </c>
      <c r="G6222" s="111">
        <f ca="1">VLOOKUP($B6221,'Input Sheet'!$B$12:$N$511,5+G$5,FALSE)</f>
        <v>0</v>
      </c>
      <c r="H6222" s="111">
        <f ca="1">VLOOKUP($B6221,'Input Sheet'!$B$12:$N$511,5+H$5,FALSE)</f>
        <v>0</v>
      </c>
      <c r="I6222" s="111">
        <f ca="1">VLOOKUP($B6221,'Input Sheet'!$B$12:$N$511,5+I$5,FALSE)</f>
        <v>0</v>
      </c>
      <c r="J6222" s="111">
        <f ca="1">VLOOKUP($B6221,'Input Sheet'!$B$12:$N$511,5+J$5,FALSE)</f>
        <v>0</v>
      </c>
      <c r="K6222" s="111">
        <f ca="1">VLOOKUP($B6221,'Input Sheet'!$B$12:$N$511,5+K$5,FALSE)</f>
        <v>0</v>
      </c>
      <c r="L6222" s="111">
        <f ca="1">VLOOKUP($B6221,'Input Sheet'!$B$12:$N$511,5+L$5,FALSE)</f>
        <v>0</v>
      </c>
      <c r="M6222" s="111">
        <f ca="1">VLOOKUP($B6221,'Input Sheet'!$B$12:$N$511,5+M$5,FALSE)</f>
        <v>0</v>
      </c>
      <c r="N6222" s="111">
        <f ca="1">VLOOKUP($B6221,'Input Sheet'!$B$12:$N$511,5+N$5,FALSE)</f>
        <v>0</v>
      </c>
    </row>
    <row r="6223" spans="1:14" s="369" customFormat="1" ht="12.75" hidden="1" customHeight="1" outlineLevel="2" x14ac:dyDescent="0.25">
      <c r="A6223" s="3"/>
      <c r="B6223" s="3"/>
      <c r="C6223" s="3"/>
      <c r="D6223" s="3">
        <v>1</v>
      </c>
      <c r="E6223" s="290">
        <f t="array" aca="1" ref="E6223:E6237" ca="1">TRANSPOSE(G6221:N6221)</f>
        <v>0</v>
      </c>
      <c r="F6223" s="291"/>
      <c r="G6223" s="292"/>
      <c r="H6223" s="293">
        <f ca="1">IF(OFFSET(H6223,-$D6223,0)="n/a","n/a",IF(H$5&gt;OFFSET(H6223,-$D6223,0)+$D6223,$E6223-SUM($G6223:G6223),($E6223-SUM($G6223:G6223))/(OFFSET(H6223,-$D6223,0)-(H$5-$D6223-1))))</f>
        <v>0</v>
      </c>
      <c r="I6223" s="293">
        <f ca="1">IF(OFFSET(I6223,-$D6223,0)="n/a","n/a",IF(I$5&gt;OFFSET(I6223,-$D6223,0)+$D6223,$E6223-SUM($G6223:H6223),($E6223-SUM($G6223:H6223))/(OFFSET(I6223,-$D6223,0)-(I$5-$D6223-1))))</f>
        <v>0</v>
      </c>
      <c r="J6223" s="293">
        <f ca="1">IF(OFFSET(J6223,-$D6223,0)="n/a","n/a",IF(J$5&gt;OFFSET(J6223,-$D6223,0)+$D6223,$E6223-SUM($G6223:I6223),($E6223-SUM($G6223:I6223))/(OFFSET(J6223,-$D6223,0)-(J$5-$D6223-1))))</f>
        <v>0</v>
      </c>
      <c r="K6223" s="293">
        <f ca="1">IF(OFFSET(K6223,-$D6223,0)="n/a","n/a",IF(K$5&gt;OFFSET(K6223,-$D6223,0)+$D6223,$E6223-SUM($G6223:J6223),($E6223-SUM($G6223:J6223))/(OFFSET(K6223,-$D6223,0)-(K$5-$D6223-1))))</f>
        <v>0</v>
      </c>
      <c r="L6223" s="293">
        <f ca="1">IF(OFFSET(L6223,-$D6223,0)="n/a","n/a",IF(L$5&gt;OFFSET(L6223,-$D6223,0)+$D6223,$E6223-SUM($G6223:K6223),($E6223-SUM($G6223:K6223))/(OFFSET(L6223,-$D6223,0)-(L$5-$D6223-1))))</f>
        <v>0</v>
      </c>
      <c r="M6223" s="293">
        <f ca="1">IF(OFFSET(M6223,-$D6223,0)="n/a","n/a",IF(M$5&gt;OFFSET(M6223,-$D6223,0)+$D6223,$E6223-SUM($G6223:L6223),($E6223-SUM($G6223:L6223))/(OFFSET(M6223,-$D6223,0)-(M$5-$D6223-1))))</f>
        <v>0</v>
      </c>
      <c r="N6223" s="293">
        <f ca="1">IF(OFFSET(N6223,-$D6223,0)="n/a","n/a",IF(N$5&gt;OFFSET(N6223,-$D6223,0)+$D6223,$E6223-SUM($G6223:M6223),($E6223-SUM($G6223:M6223))/(OFFSET(N6223,-$D6223,0)-(N$5-$D6223-1))))</f>
        <v>0</v>
      </c>
    </row>
    <row r="6224" spans="1:14" s="369" customFormat="1" ht="12.75" hidden="1" customHeight="1" outlineLevel="2" x14ac:dyDescent="0.25">
      <c r="A6224" s="3"/>
      <c r="B6224" s="3"/>
      <c r="C6224" s="392" t="s">
        <v>43</v>
      </c>
      <c r="D6224" s="3">
        <v>2</v>
      </c>
      <c r="E6224" s="290">
        <f ca="1"/>
        <v>0</v>
      </c>
      <c r="F6224" s="291"/>
      <c r="G6224" s="294"/>
      <c r="H6224" s="292"/>
      <c r="I6224" s="293">
        <f ca="1">IF(OFFSET(I6224,-$D6224,0)="n/a","n/a",IF(I$5&gt;OFFSET(I6224,-$D6224,0)+$D6224,$E6224-SUM($G6224:H6224),($E6224-SUM($G6224:H6224))/(OFFSET(I6224,-$D6224,0)-(I$5-$D6224-1))))</f>
        <v>0</v>
      </c>
      <c r="J6224" s="293">
        <f ca="1">IF(OFFSET(J6224,-$D6224,0)="n/a","n/a",IF(J$5&gt;OFFSET(J6224,-$D6224,0)+$D6224,$E6224-SUM($G6224:I6224),($E6224-SUM($G6224:I6224))/(OFFSET(J6224,-$D6224,0)-(J$5-$D6224-1))))</f>
        <v>0</v>
      </c>
      <c r="K6224" s="293">
        <f ca="1">IF(OFFSET(K6224,-$D6224,0)="n/a","n/a",IF(K$5&gt;OFFSET(K6224,-$D6224,0)+$D6224,$E6224-SUM($G6224:J6224),($E6224-SUM($G6224:J6224))/(OFFSET(K6224,-$D6224,0)-(K$5-$D6224-1))))</f>
        <v>0</v>
      </c>
      <c r="L6224" s="293">
        <f ca="1">IF(OFFSET(L6224,-$D6224,0)="n/a","n/a",IF(L$5&gt;OFFSET(L6224,-$D6224,0)+$D6224,$E6224-SUM($G6224:K6224),($E6224-SUM($G6224:K6224))/(OFFSET(L6224,-$D6224,0)-(L$5-$D6224-1))))</f>
        <v>0</v>
      </c>
      <c r="M6224" s="293">
        <f ca="1">IF(OFFSET(M6224,-$D6224,0)="n/a","n/a",IF(M$5&gt;OFFSET(M6224,-$D6224,0)+$D6224,$E6224-SUM($G6224:L6224),($E6224-SUM($G6224:L6224))/(OFFSET(M6224,-$D6224,0)-(M$5-$D6224-1))))</f>
        <v>0</v>
      </c>
      <c r="N6224" s="293">
        <f ca="1">IF(OFFSET(N6224,-$D6224,0)="n/a","n/a",IF(N$5&gt;OFFSET(N6224,-$D6224,0)+$D6224,$E6224-SUM($G6224:M6224),($E6224-SUM($G6224:M6224))/(OFFSET(N6224,-$D6224,0)-(N$5-$D6224-1))))</f>
        <v>0</v>
      </c>
    </row>
    <row r="6225" spans="1:14" s="369" customFormat="1" ht="12.75" hidden="1" customHeight="1" outlineLevel="2" x14ac:dyDescent="0.25">
      <c r="A6225" s="3"/>
      <c r="B6225" s="3"/>
      <c r="C6225" s="392"/>
      <c r="D6225" s="3">
        <v>3</v>
      </c>
      <c r="E6225" s="290">
        <f ca="1"/>
        <v>0</v>
      </c>
      <c r="F6225" s="291"/>
      <c r="G6225" s="294"/>
      <c r="H6225" s="294"/>
      <c r="I6225" s="292"/>
      <c r="J6225" s="293">
        <f ca="1">IF(OFFSET(J6225,-$D6225,0)="n/a","n/a",IF(J$5&gt;OFFSET(J6225,-$D6225,0)+$D6225,$E6225-SUM($G6225:I6225),($E6225-SUM($G6225:I6225))/(OFFSET(J6225,-$D6225,0)-(J$5-$D6225-1))))</f>
        <v>0</v>
      </c>
      <c r="K6225" s="293">
        <f ca="1">IF(OFFSET(K6225,-$D6225,0)="n/a","n/a",IF(K$5&gt;OFFSET(K6225,-$D6225,0)+$D6225,$E6225-SUM($G6225:J6225),($E6225-SUM($G6225:J6225))/(OFFSET(K6225,-$D6225,0)-(K$5-$D6225-1))))</f>
        <v>0</v>
      </c>
      <c r="L6225" s="293">
        <f ca="1">IF(OFFSET(L6225,-$D6225,0)="n/a","n/a",IF(L$5&gt;OFFSET(L6225,-$D6225,0)+$D6225,$E6225-SUM($G6225:K6225),($E6225-SUM($G6225:K6225))/(OFFSET(L6225,-$D6225,0)-(L$5-$D6225-1))))</f>
        <v>0</v>
      </c>
      <c r="M6225" s="293">
        <f ca="1">IF(OFFSET(M6225,-$D6225,0)="n/a","n/a",IF(M$5&gt;OFFSET(M6225,-$D6225,0)+$D6225,$E6225-SUM($G6225:L6225),($E6225-SUM($G6225:L6225))/(OFFSET(M6225,-$D6225,0)-(M$5-$D6225-1))))</f>
        <v>0</v>
      </c>
      <c r="N6225" s="293">
        <f ca="1">IF(OFFSET(N6225,-$D6225,0)="n/a","n/a",IF(N$5&gt;OFFSET(N6225,-$D6225,0)+$D6225,$E6225-SUM($G6225:M6225),($E6225-SUM($G6225:M6225))/(OFFSET(N6225,-$D6225,0)-(N$5-$D6225-1))))</f>
        <v>0</v>
      </c>
    </row>
    <row r="6226" spans="1:14" s="369" customFormat="1" ht="12.75" hidden="1" customHeight="1" outlineLevel="2" x14ac:dyDescent="0.25">
      <c r="A6226" s="3"/>
      <c r="B6226" s="3"/>
      <c r="C6226" s="392"/>
      <c r="D6226" s="3">
        <v>4</v>
      </c>
      <c r="E6226" s="290">
        <f ca="1"/>
        <v>0</v>
      </c>
      <c r="F6226" s="291"/>
      <c r="G6226" s="294"/>
      <c r="H6226" s="294"/>
      <c r="I6226" s="294"/>
      <c r="J6226" s="292"/>
      <c r="K6226" s="293">
        <f ca="1">IF(OFFSET(K6226,-$D6226,0)="n/a","n/a",IF(K$5&gt;OFFSET(K6226,-$D6226,0)+$D6226,$E6226-SUM($G6226:J6226),($E6226-SUM($G6226:J6226))/(OFFSET(K6226,-$D6226,0)-(K$5-$D6226-1))))</f>
        <v>0</v>
      </c>
      <c r="L6226" s="293">
        <f ca="1">IF(OFFSET(L6226,-$D6226,0)="n/a","n/a",IF(L$5&gt;OFFSET(L6226,-$D6226,0)+$D6226,$E6226-SUM($G6226:K6226),($E6226-SUM($G6226:K6226))/(OFFSET(L6226,-$D6226,0)-(L$5-$D6226-1))))</f>
        <v>0</v>
      </c>
      <c r="M6226" s="293">
        <f ca="1">IF(OFFSET(M6226,-$D6226,0)="n/a","n/a",IF(M$5&gt;OFFSET(M6226,-$D6226,0)+$D6226,$E6226-SUM($G6226:L6226),($E6226-SUM($G6226:L6226))/(OFFSET(M6226,-$D6226,0)-(M$5-$D6226-1))))</f>
        <v>0</v>
      </c>
      <c r="N6226" s="293">
        <f ca="1">IF(OFFSET(N6226,-$D6226,0)="n/a","n/a",IF(N$5&gt;OFFSET(N6226,-$D6226,0)+$D6226,$E6226-SUM($G6226:M6226),($E6226-SUM($G6226:M6226))/(OFFSET(N6226,-$D6226,0)-(N$5-$D6226-1))))</f>
        <v>0</v>
      </c>
    </row>
    <row r="6227" spans="1:14" s="369" customFormat="1" ht="12.75" hidden="1" customHeight="1" outlineLevel="2" x14ac:dyDescent="0.25">
      <c r="A6227" s="3"/>
      <c r="B6227" s="3"/>
      <c r="C6227" s="392"/>
      <c r="D6227" s="3">
        <v>5</v>
      </c>
      <c r="E6227" s="290">
        <f ca="1"/>
        <v>0</v>
      </c>
      <c r="F6227" s="291"/>
      <c r="G6227" s="294"/>
      <c r="H6227" s="294"/>
      <c r="I6227" s="294"/>
      <c r="J6227" s="294"/>
      <c r="K6227" s="292"/>
      <c r="L6227" s="293">
        <f ca="1">IF(OFFSET(L6227,-$D6227,0)="n/a","n/a",IF(L$5&gt;OFFSET(L6227,-$D6227,0)+$D6227,$E6227-SUM($G6227:K6227),($E6227-SUM($G6227:K6227))/(OFFSET(L6227,-$D6227,0)-(L$5-$D6227-1))))</f>
        <v>0</v>
      </c>
      <c r="M6227" s="293">
        <f ca="1">IF(OFFSET(M6227,-$D6227,0)="n/a","n/a",IF(M$5&gt;OFFSET(M6227,-$D6227,0)+$D6227,$E6227-SUM($G6227:L6227),($E6227-SUM($G6227:L6227))/(OFFSET(M6227,-$D6227,0)-(M$5-$D6227-1))))</f>
        <v>0</v>
      </c>
      <c r="N6227" s="293">
        <f ca="1">IF(OFFSET(N6227,-$D6227,0)="n/a","n/a",IF(N$5&gt;OFFSET(N6227,-$D6227,0)+$D6227,$E6227-SUM($G6227:M6227),($E6227-SUM($G6227:M6227))/(OFFSET(N6227,-$D6227,0)-(N$5-$D6227-1))))</f>
        <v>0</v>
      </c>
    </row>
    <row r="6228" spans="1:14" s="369" customFormat="1" ht="12.75" hidden="1" customHeight="1" outlineLevel="2" x14ac:dyDescent="0.25">
      <c r="A6228" s="3"/>
      <c r="B6228" s="3"/>
      <c r="C6228" s="392"/>
      <c r="D6228" s="3">
        <v>6</v>
      </c>
      <c r="E6228" s="290">
        <f ca="1"/>
        <v>0</v>
      </c>
      <c r="F6228" s="291"/>
      <c r="G6228" s="294"/>
      <c r="H6228" s="294"/>
      <c r="I6228" s="294"/>
      <c r="J6228" s="294"/>
      <c r="K6228" s="294"/>
      <c r="L6228" s="292"/>
      <c r="M6228" s="293">
        <f ca="1">IF(OFFSET(M6228,-$D6228,0)="n/a","n/a",IF(M$5&gt;OFFSET(M6228,-$D6228,0)+$D6228,$E6228-SUM($G6228:L6228),($E6228-SUM($G6228:L6228))/(OFFSET(M6228,-$D6228,0)-(M$5-$D6228-1))))</f>
        <v>0</v>
      </c>
      <c r="N6228" s="293">
        <f ca="1">IF(OFFSET(N6228,-$D6228,0)="n/a","n/a",IF(N$5&gt;OFFSET(N6228,-$D6228,0)+$D6228,$E6228-SUM($G6228:M6228),($E6228-SUM($G6228:M6228))/(OFFSET(N6228,-$D6228,0)-(N$5-$D6228-1))))</f>
        <v>0</v>
      </c>
    </row>
    <row r="6229" spans="1:14" s="369" customFormat="1" ht="12.75" hidden="1" customHeight="1" outlineLevel="2" x14ac:dyDescent="0.25">
      <c r="A6229" s="3"/>
      <c r="B6229" s="3"/>
      <c r="C6229" s="392"/>
      <c r="D6229" s="3">
        <v>7</v>
      </c>
      <c r="E6229" s="290">
        <f ca="1"/>
        <v>0</v>
      </c>
      <c r="F6229" s="291"/>
      <c r="G6229" s="294"/>
      <c r="H6229" s="294"/>
      <c r="I6229" s="294"/>
      <c r="J6229" s="294"/>
      <c r="K6229" s="294"/>
      <c r="L6229" s="294"/>
      <c r="M6229" s="292"/>
      <c r="N6229" s="293">
        <f ca="1">IF(OFFSET(N6229,-$D6229,0)="n/a","n/a",IF(N$5&gt;OFFSET(N6229,-$D6229,0)+$D6229,$E6229-SUM($G6229:M6229),($E6229-SUM($G6229:M6229))/(OFFSET(N6229,-$D6229,0)-(N$5-$D6229-1))))</f>
        <v>0</v>
      </c>
    </row>
    <row r="6230" spans="1:14" s="369" customFormat="1" ht="12.75" hidden="1" customHeight="1" outlineLevel="2" x14ac:dyDescent="0.25">
      <c r="A6230" s="3"/>
      <c r="B6230" s="3"/>
      <c r="C6230" s="392"/>
      <c r="D6230" s="3">
        <v>8</v>
      </c>
      <c r="E6230" s="290">
        <f ca="1"/>
        <v>0</v>
      </c>
      <c r="F6230" s="291"/>
      <c r="G6230" s="294"/>
      <c r="H6230" s="294"/>
      <c r="I6230" s="294"/>
      <c r="J6230" s="294"/>
      <c r="K6230" s="294"/>
      <c r="L6230" s="294"/>
      <c r="M6230" s="294"/>
      <c r="N6230" s="292"/>
    </row>
    <row r="6231" spans="1:14" s="369" customFormat="1" ht="12.75" hidden="1" customHeight="1" outlineLevel="2" x14ac:dyDescent="0.25">
      <c r="A6231" s="3"/>
      <c r="B6231" s="3"/>
      <c r="C6231" s="392"/>
      <c r="D6231" s="3">
        <v>9</v>
      </c>
      <c r="E6231" s="290" t="e">
        <f ca="1"/>
        <v>#N/A</v>
      </c>
      <c r="F6231" s="291"/>
      <c r="G6231" s="294"/>
      <c r="H6231" s="294"/>
      <c r="I6231" s="294"/>
      <c r="J6231" s="294"/>
      <c r="K6231" s="294"/>
      <c r="L6231" s="294"/>
      <c r="M6231" s="294"/>
      <c r="N6231" s="294"/>
    </row>
    <row r="6232" spans="1:14" s="369" customFormat="1" ht="12.75" hidden="1" customHeight="1" outlineLevel="2" x14ac:dyDescent="0.25">
      <c r="A6232" s="3"/>
      <c r="B6232" s="3"/>
      <c r="C6232" s="392"/>
      <c r="D6232" s="3">
        <v>10</v>
      </c>
      <c r="E6232" s="290" t="e">
        <f ca="1"/>
        <v>#N/A</v>
      </c>
      <c r="F6232" s="291"/>
      <c r="G6232" s="294"/>
      <c r="H6232" s="294"/>
      <c r="I6232" s="294"/>
      <c r="J6232" s="294"/>
      <c r="K6232" s="294"/>
      <c r="L6232" s="294"/>
      <c r="M6232" s="294"/>
      <c r="N6232" s="294"/>
    </row>
    <row r="6233" spans="1:14" s="369" customFormat="1" ht="12.75" hidden="1" customHeight="1" outlineLevel="2" x14ac:dyDescent="0.25">
      <c r="A6233" s="3"/>
      <c r="B6233" s="3"/>
      <c r="C6233" s="392"/>
      <c r="D6233" s="3">
        <v>11</v>
      </c>
      <c r="E6233" s="290" t="e">
        <f ca="1"/>
        <v>#N/A</v>
      </c>
      <c r="F6233" s="291"/>
      <c r="G6233" s="294"/>
      <c r="H6233" s="294"/>
      <c r="I6233" s="294"/>
      <c r="J6233" s="294"/>
      <c r="K6233" s="294"/>
      <c r="L6233" s="294"/>
      <c r="M6233" s="294"/>
      <c r="N6233" s="294"/>
    </row>
    <row r="6234" spans="1:14" s="369" customFormat="1" ht="12.75" hidden="1" customHeight="1" outlineLevel="2" x14ac:dyDescent="0.25">
      <c r="A6234" s="3"/>
      <c r="B6234" s="3"/>
      <c r="C6234" s="392"/>
      <c r="D6234" s="3">
        <v>12</v>
      </c>
      <c r="E6234" s="290" t="e">
        <f ca="1"/>
        <v>#N/A</v>
      </c>
      <c r="F6234" s="291"/>
      <c r="G6234" s="294"/>
      <c r="H6234" s="294"/>
      <c r="I6234" s="294"/>
      <c r="J6234" s="294"/>
      <c r="K6234" s="294"/>
      <c r="L6234" s="294"/>
      <c r="M6234" s="294"/>
      <c r="N6234" s="294"/>
    </row>
    <row r="6235" spans="1:14" s="369" customFormat="1" ht="12.75" hidden="1" customHeight="1" outlineLevel="2" x14ac:dyDescent="0.25">
      <c r="A6235" s="3"/>
      <c r="B6235" s="3"/>
      <c r="C6235" s="392"/>
      <c r="D6235" s="3">
        <v>13</v>
      </c>
      <c r="E6235" s="290" t="e">
        <f ca="1"/>
        <v>#N/A</v>
      </c>
      <c r="F6235" s="291"/>
      <c r="G6235" s="294"/>
      <c r="H6235" s="294"/>
      <c r="I6235" s="294"/>
      <c r="J6235" s="294"/>
      <c r="K6235" s="294"/>
      <c r="L6235" s="294"/>
      <c r="M6235" s="294"/>
      <c r="N6235" s="294"/>
    </row>
    <row r="6236" spans="1:14" s="369" customFormat="1" ht="12.75" hidden="1" customHeight="1" outlineLevel="2" x14ac:dyDescent="0.25">
      <c r="A6236" s="3"/>
      <c r="B6236" s="3"/>
      <c r="C6236" s="392"/>
      <c r="D6236" s="3">
        <v>14</v>
      </c>
      <c r="E6236" s="290" t="e">
        <f ca="1"/>
        <v>#N/A</v>
      </c>
      <c r="F6236" s="291"/>
      <c r="G6236" s="294"/>
      <c r="H6236" s="294"/>
      <c r="I6236" s="294"/>
      <c r="J6236" s="294"/>
      <c r="K6236" s="294"/>
      <c r="L6236" s="294"/>
      <c r="M6236" s="294"/>
      <c r="N6236" s="294"/>
    </row>
    <row r="6237" spans="1:14" s="369" customFormat="1" ht="12.75" hidden="1" customHeight="1" outlineLevel="2" x14ac:dyDescent="0.25">
      <c r="A6237" s="3"/>
      <c r="B6237" s="3"/>
      <c r="C6237" s="392"/>
      <c r="D6237" s="3">
        <v>15</v>
      </c>
      <c r="E6237" s="290" t="e">
        <f ca="1"/>
        <v>#N/A</v>
      </c>
      <c r="F6237" s="291"/>
      <c r="G6237" s="294"/>
      <c r="H6237" s="294"/>
      <c r="I6237" s="294"/>
      <c r="J6237" s="294"/>
      <c r="K6237" s="294"/>
      <c r="L6237" s="294"/>
      <c r="M6237" s="294"/>
      <c r="N6237" s="294"/>
    </row>
    <row r="6238" spans="1:14" s="369" customFormat="1" ht="12.75" hidden="1" customHeight="1" outlineLevel="1" x14ac:dyDescent="0.25">
      <c r="A6238" s="3"/>
      <c r="B6238" s="145" t="str">
        <f ca="1">B6221</f>
        <v>Asset Type 290</v>
      </c>
      <c r="C6238" s="145" t="str">
        <f ca="1">C6221</f>
        <v>Description - Asset Type 290</v>
      </c>
      <c r="D6238" s="3"/>
      <c r="E6238" s="3"/>
      <c r="F6238" s="106" t="s">
        <v>44</v>
      </c>
      <c r="G6238" s="296">
        <f t="shared" ref="G6238:N6238" si="580">SUM(G6223:G6237)</f>
        <v>0</v>
      </c>
      <c r="H6238" s="296">
        <f t="shared" ca="1" si="580"/>
        <v>0</v>
      </c>
      <c r="I6238" s="296">
        <f t="shared" ca="1" si="580"/>
        <v>0</v>
      </c>
      <c r="J6238" s="296">
        <f t="shared" ca="1" si="580"/>
        <v>0</v>
      </c>
      <c r="K6238" s="296">
        <f t="shared" ca="1" si="580"/>
        <v>0</v>
      </c>
      <c r="L6238" s="296">
        <f t="shared" ca="1" si="580"/>
        <v>0</v>
      </c>
      <c r="M6238" s="296">
        <f t="shared" ca="1" si="580"/>
        <v>0</v>
      </c>
      <c r="N6238" s="296">
        <f t="shared" ca="1" si="580"/>
        <v>0</v>
      </c>
    </row>
    <row r="6239" spans="1:14" s="369" customFormat="1" ht="12.75" hidden="1" customHeight="1" outlineLevel="2" x14ac:dyDescent="0.25">
      <c r="A6239" s="217">
        <f>A6221+1</f>
        <v>291</v>
      </c>
      <c r="B6239" s="22" t="str">
        <f ca="1">OFFSET($B$13,$A6239-1,0)</f>
        <v>Asset Type 291</v>
      </c>
      <c r="C6239" s="22" t="str">
        <f ca="1">OFFSET($C$13,$A6239-1,0)</f>
        <v>Description - Asset Type 291</v>
      </c>
      <c r="D6239" s="3"/>
      <c r="E6239" s="109"/>
      <c r="F6239" s="108" t="s">
        <v>41</v>
      </c>
      <c r="G6239" s="295">
        <f t="shared" ref="G6239:N6239" ca="1" si="581">VLOOKUP($B6239,$B$13:$N$512,5+G$5,FALSE)</f>
        <v>0</v>
      </c>
      <c r="H6239" s="295">
        <f t="shared" ca="1" si="581"/>
        <v>0</v>
      </c>
      <c r="I6239" s="295">
        <f t="shared" ca="1" si="581"/>
        <v>0</v>
      </c>
      <c r="J6239" s="295">
        <f t="shared" ca="1" si="581"/>
        <v>0</v>
      </c>
      <c r="K6239" s="295">
        <f t="shared" ca="1" si="581"/>
        <v>0</v>
      </c>
      <c r="L6239" s="295">
        <f t="shared" ca="1" si="581"/>
        <v>0</v>
      </c>
      <c r="M6239" s="295">
        <f t="shared" ca="1" si="581"/>
        <v>0</v>
      </c>
      <c r="N6239" s="295">
        <f t="shared" ca="1" si="581"/>
        <v>0</v>
      </c>
    </row>
    <row r="6240" spans="1:14" s="369" customFormat="1" ht="12.75" hidden="1" customHeight="1" outlineLevel="2" x14ac:dyDescent="0.25">
      <c r="A6240" s="3"/>
      <c r="B6240" s="3"/>
      <c r="C6240" s="21"/>
      <c r="D6240" s="3"/>
      <c r="E6240" s="107"/>
      <c r="F6240" s="106" t="s">
        <v>42</v>
      </c>
      <c r="G6240" s="111">
        <f ca="1">VLOOKUP($B6239,'Input Sheet'!$B$12:$N$511,5+G$5,FALSE)</f>
        <v>0</v>
      </c>
      <c r="H6240" s="111">
        <f ca="1">VLOOKUP($B6239,'Input Sheet'!$B$12:$N$511,5+H$5,FALSE)</f>
        <v>0</v>
      </c>
      <c r="I6240" s="111">
        <f ca="1">VLOOKUP($B6239,'Input Sheet'!$B$12:$N$511,5+I$5,FALSE)</f>
        <v>0</v>
      </c>
      <c r="J6240" s="111">
        <f ca="1">VLOOKUP($B6239,'Input Sheet'!$B$12:$N$511,5+J$5,FALSE)</f>
        <v>0</v>
      </c>
      <c r="K6240" s="111">
        <f ca="1">VLOOKUP($B6239,'Input Sheet'!$B$12:$N$511,5+K$5,FALSE)</f>
        <v>0</v>
      </c>
      <c r="L6240" s="111">
        <f ca="1">VLOOKUP($B6239,'Input Sheet'!$B$12:$N$511,5+L$5,FALSE)</f>
        <v>0</v>
      </c>
      <c r="M6240" s="111">
        <f ca="1">VLOOKUP($B6239,'Input Sheet'!$B$12:$N$511,5+M$5,FALSE)</f>
        <v>0</v>
      </c>
      <c r="N6240" s="111">
        <f ca="1">VLOOKUP($B6239,'Input Sheet'!$B$12:$N$511,5+N$5,FALSE)</f>
        <v>0</v>
      </c>
    </row>
    <row r="6241" spans="1:14" s="369" customFormat="1" ht="12.75" hidden="1" customHeight="1" outlineLevel="2" x14ac:dyDescent="0.25">
      <c r="A6241" s="3"/>
      <c r="B6241" s="3"/>
      <c r="C6241" s="3"/>
      <c r="D6241" s="3">
        <v>1</v>
      </c>
      <c r="E6241" s="290">
        <f t="array" aca="1" ref="E6241:E6255" ca="1">TRANSPOSE(G6239:N6239)</f>
        <v>0</v>
      </c>
      <c r="F6241" s="291"/>
      <c r="G6241" s="292"/>
      <c r="H6241" s="293">
        <f ca="1">IF(OFFSET(H6241,-$D6241,0)="n/a","n/a",IF(H$5&gt;OFFSET(H6241,-$D6241,0)+$D6241,$E6241-SUM($G6241:G6241),($E6241-SUM($G6241:G6241))/(OFFSET(H6241,-$D6241,0)-(H$5-$D6241-1))))</f>
        <v>0</v>
      </c>
      <c r="I6241" s="293">
        <f ca="1">IF(OFFSET(I6241,-$D6241,0)="n/a","n/a",IF(I$5&gt;OFFSET(I6241,-$D6241,0)+$D6241,$E6241-SUM($G6241:H6241),($E6241-SUM($G6241:H6241))/(OFFSET(I6241,-$D6241,0)-(I$5-$D6241-1))))</f>
        <v>0</v>
      </c>
      <c r="J6241" s="293">
        <f ca="1">IF(OFFSET(J6241,-$D6241,0)="n/a","n/a",IF(J$5&gt;OFFSET(J6241,-$D6241,0)+$D6241,$E6241-SUM($G6241:I6241),($E6241-SUM($G6241:I6241))/(OFFSET(J6241,-$D6241,0)-(J$5-$D6241-1))))</f>
        <v>0</v>
      </c>
      <c r="K6241" s="293">
        <f ca="1">IF(OFFSET(K6241,-$D6241,0)="n/a","n/a",IF(K$5&gt;OFFSET(K6241,-$D6241,0)+$D6241,$E6241-SUM($G6241:J6241),($E6241-SUM($G6241:J6241))/(OFFSET(K6241,-$D6241,0)-(K$5-$D6241-1))))</f>
        <v>0</v>
      </c>
      <c r="L6241" s="293">
        <f ca="1">IF(OFFSET(L6241,-$D6241,0)="n/a","n/a",IF(L$5&gt;OFFSET(L6241,-$D6241,0)+$D6241,$E6241-SUM($G6241:K6241),($E6241-SUM($G6241:K6241))/(OFFSET(L6241,-$D6241,0)-(L$5-$D6241-1))))</f>
        <v>0</v>
      </c>
      <c r="M6241" s="293">
        <f ca="1">IF(OFFSET(M6241,-$D6241,0)="n/a","n/a",IF(M$5&gt;OFFSET(M6241,-$D6241,0)+$D6241,$E6241-SUM($G6241:L6241),($E6241-SUM($G6241:L6241))/(OFFSET(M6241,-$D6241,0)-(M$5-$D6241-1))))</f>
        <v>0</v>
      </c>
      <c r="N6241" s="293">
        <f ca="1">IF(OFFSET(N6241,-$D6241,0)="n/a","n/a",IF(N$5&gt;OFFSET(N6241,-$D6241,0)+$D6241,$E6241-SUM($G6241:M6241),($E6241-SUM($G6241:M6241))/(OFFSET(N6241,-$D6241,0)-(N$5-$D6241-1))))</f>
        <v>0</v>
      </c>
    </row>
    <row r="6242" spans="1:14" s="369" customFormat="1" ht="12.75" hidden="1" customHeight="1" outlineLevel="2" x14ac:dyDescent="0.25">
      <c r="A6242" s="3"/>
      <c r="B6242" s="3"/>
      <c r="C6242" s="392" t="s">
        <v>43</v>
      </c>
      <c r="D6242" s="3">
        <v>2</v>
      </c>
      <c r="E6242" s="290">
        <f ca="1"/>
        <v>0</v>
      </c>
      <c r="F6242" s="291"/>
      <c r="G6242" s="294"/>
      <c r="H6242" s="292"/>
      <c r="I6242" s="293">
        <f ca="1">IF(OFFSET(I6242,-$D6242,0)="n/a","n/a",IF(I$5&gt;OFFSET(I6242,-$D6242,0)+$D6242,$E6242-SUM($G6242:H6242),($E6242-SUM($G6242:H6242))/(OFFSET(I6242,-$D6242,0)-(I$5-$D6242-1))))</f>
        <v>0</v>
      </c>
      <c r="J6242" s="293">
        <f ca="1">IF(OFFSET(J6242,-$D6242,0)="n/a","n/a",IF(J$5&gt;OFFSET(J6242,-$D6242,0)+$D6242,$E6242-SUM($G6242:I6242),($E6242-SUM($G6242:I6242))/(OFFSET(J6242,-$D6242,0)-(J$5-$D6242-1))))</f>
        <v>0</v>
      </c>
      <c r="K6242" s="293">
        <f ca="1">IF(OFFSET(K6242,-$D6242,0)="n/a","n/a",IF(K$5&gt;OFFSET(K6242,-$D6242,0)+$D6242,$E6242-SUM($G6242:J6242),($E6242-SUM($G6242:J6242))/(OFFSET(K6242,-$D6242,0)-(K$5-$D6242-1))))</f>
        <v>0</v>
      </c>
      <c r="L6242" s="293">
        <f ca="1">IF(OFFSET(L6242,-$D6242,0)="n/a","n/a",IF(L$5&gt;OFFSET(L6242,-$D6242,0)+$D6242,$E6242-SUM($G6242:K6242),($E6242-SUM($G6242:K6242))/(OFFSET(L6242,-$D6242,0)-(L$5-$D6242-1))))</f>
        <v>0</v>
      </c>
      <c r="M6242" s="293">
        <f ca="1">IF(OFFSET(M6242,-$D6242,0)="n/a","n/a",IF(M$5&gt;OFFSET(M6242,-$D6242,0)+$D6242,$E6242-SUM($G6242:L6242),($E6242-SUM($G6242:L6242))/(OFFSET(M6242,-$D6242,0)-(M$5-$D6242-1))))</f>
        <v>0</v>
      </c>
      <c r="N6242" s="293">
        <f ca="1">IF(OFFSET(N6242,-$D6242,0)="n/a","n/a",IF(N$5&gt;OFFSET(N6242,-$D6242,0)+$D6242,$E6242-SUM($G6242:M6242),($E6242-SUM($G6242:M6242))/(OFFSET(N6242,-$D6242,0)-(N$5-$D6242-1))))</f>
        <v>0</v>
      </c>
    </row>
    <row r="6243" spans="1:14" s="369" customFormat="1" ht="12.75" hidden="1" customHeight="1" outlineLevel="2" x14ac:dyDescent="0.25">
      <c r="A6243" s="3"/>
      <c r="B6243" s="3"/>
      <c r="C6243" s="392"/>
      <c r="D6243" s="3">
        <v>3</v>
      </c>
      <c r="E6243" s="290">
        <f ca="1"/>
        <v>0</v>
      </c>
      <c r="F6243" s="291"/>
      <c r="G6243" s="294"/>
      <c r="H6243" s="294"/>
      <c r="I6243" s="292"/>
      <c r="J6243" s="293">
        <f ca="1">IF(OFFSET(J6243,-$D6243,0)="n/a","n/a",IF(J$5&gt;OFFSET(J6243,-$D6243,0)+$D6243,$E6243-SUM($G6243:I6243),($E6243-SUM($G6243:I6243))/(OFFSET(J6243,-$D6243,0)-(J$5-$D6243-1))))</f>
        <v>0</v>
      </c>
      <c r="K6243" s="293">
        <f ca="1">IF(OFFSET(K6243,-$D6243,0)="n/a","n/a",IF(K$5&gt;OFFSET(K6243,-$D6243,0)+$D6243,$E6243-SUM($G6243:J6243),($E6243-SUM($G6243:J6243))/(OFFSET(K6243,-$D6243,0)-(K$5-$D6243-1))))</f>
        <v>0</v>
      </c>
      <c r="L6243" s="293">
        <f ca="1">IF(OFFSET(L6243,-$D6243,0)="n/a","n/a",IF(L$5&gt;OFFSET(L6243,-$D6243,0)+$D6243,$E6243-SUM($G6243:K6243),($E6243-SUM($G6243:K6243))/(OFFSET(L6243,-$D6243,0)-(L$5-$D6243-1))))</f>
        <v>0</v>
      </c>
      <c r="M6243" s="293">
        <f ca="1">IF(OFFSET(M6243,-$D6243,0)="n/a","n/a",IF(M$5&gt;OFFSET(M6243,-$D6243,0)+$D6243,$E6243-SUM($G6243:L6243),($E6243-SUM($G6243:L6243))/(OFFSET(M6243,-$D6243,0)-(M$5-$D6243-1))))</f>
        <v>0</v>
      </c>
      <c r="N6243" s="293">
        <f ca="1">IF(OFFSET(N6243,-$D6243,0)="n/a","n/a",IF(N$5&gt;OFFSET(N6243,-$D6243,0)+$D6243,$E6243-SUM($G6243:M6243),($E6243-SUM($G6243:M6243))/(OFFSET(N6243,-$D6243,0)-(N$5-$D6243-1))))</f>
        <v>0</v>
      </c>
    </row>
    <row r="6244" spans="1:14" s="369" customFormat="1" ht="12.75" hidden="1" customHeight="1" outlineLevel="2" x14ac:dyDescent="0.25">
      <c r="A6244" s="3"/>
      <c r="B6244" s="3"/>
      <c r="C6244" s="392"/>
      <c r="D6244" s="3">
        <v>4</v>
      </c>
      <c r="E6244" s="290">
        <f ca="1"/>
        <v>0</v>
      </c>
      <c r="F6244" s="291"/>
      <c r="G6244" s="294"/>
      <c r="H6244" s="294"/>
      <c r="I6244" s="294"/>
      <c r="J6244" s="292"/>
      <c r="K6244" s="293">
        <f ca="1">IF(OFFSET(K6244,-$D6244,0)="n/a","n/a",IF(K$5&gt;OFFSET(K6244,-$D6244,0)+$D6244,$E6244-SUM($G6244:J6244),($E6244-SUM($G6244:J6244))/(OFFSET(K6244,-$D6244,0)-(K$5-$D6244-1))))</f>
        <v>0</v>
      </c>
      <c r="L6244" s="293">
        <f ca="1">IF(OFFSET(L6244,-$D6244,0)="n/a","n/a",IF(L$5&gt;OFFSET(L6244,-$D6244,0)+$D6244,$E6244-SUM($G6244:K6244),($E6244-SUM($G6244:K6244))/(OFFSET(L6244,-$D6244,0)-(L$5-$D6244-1))))</f>
        <v>0</v>
      </c>
      <c r="M6244" s="293">
        <f ca="1">IF(OFFSET(M6244,-$D6244,0)="n/a","n/a",IF(M$5&gt;OFFSET(M6244,-$D6244,0)+$D6244,$E6244-SUM($G6244:L6244),($E6244-SUM($G6244:L6244))/(OFFSET(M6244,-$D6244,0)-(M$5-$D6244-1))))</f>
        <v>0</v>
      </c>
      <c r="N6244" s="293">
        <f ca="1">IF(OFFSET(N6244,-$D6244,0)="n/a","n/a",IF(N$5&gt;OFFSET(N6244,-$D6244,0)+$D6244,$E6244-SUM($G6244:M6244),($E6244-SUM($G6244:M6244))/(OFFSET(N6244,-$D6244,0)-(N$5-$D6244-1))))</f>
        <v>0</v>
      </c>
    </row>
    <row r="6245" spans="1:14" s="369" customFormat="1" ht="12.75" hidden="1" customHeight="1" outlineLevel="2" x14ac:dyDescent="0.25">
      <c r="A6245" s="3"/>
      <c r="B6245" s="3"/>
      <c r="C6245" s="392"/>
      <c r="D6245" s="3">
        <v>5</v>
      </c>
      <c r="E6245" s="290">
        <f ca="1"/>
        <v>0</v>
      </c>
      <c r="F6245" s="291"/>
      <c r="G6245" s="294"/>
      <c r="H6245" s="294"/>
      <c r="I6245" s="294"/>
      <c r="J6245" s="294"/>
      <c r="K6245" s="292"/>
      <c r="L6245" s="293">
        <f ca="1">IF(OFFSET(L6245,-$D6245,0)="n/a","n/a",IF(L$5&gt;OFFSET(L6245,-$D6245,0)+$D6245,$E6245-SUM($G6245:K6245),($E6245-SUM($G6245:K6245))/(OFFSET(L6245,-$D6245,0)-(L$5-$D6245-1))))</f>
        <v>0</v>
      </c>
      <c r="M6245" s="293">
        <f ca="1">IF(OFFSET(M6245,-$D6245,0)="n/a","n/a",IF(M$5&gt;OFFSET(M6245,-$D6245,0)+$D6245,$E6245-SUM($G6245:L6245),($E6245-SUM($G6245:L6245))/(OFFSET(M6245,-$D6245,0)-(M$5-$D6245-1))))</f>
        <v>0</v>
      </c>
      <c r="N6245" s="293">
        <f ca="1">IF(OFFSET(N6245,-$D6245,0)="n/a","n/a",IF(N$5&gt;OFFSET(N6245,-$D6245,0)+$D6245,$E6245-SUM($G6245:M6245),($E6245-SUM($G6245:M6245))/(OFFSET(N6245,-$D6245,0)-(N$5-$D6245-1))))</f>
        <v>0</v>
      </c>
    </row>
    <row r="6246" spans="1:14" s="369" customFormat="1" ht="12.75" hidden="1" customHeight="1" outlineLevel="2" x14ac:dyDescent="0.25">
      <c r="A6246" s="3"/>
      <c r="B6246" s="3"/>
      <c r="C6246" s="392"/>
      <c r="D6246" s="3">
        <v>6</v>
      </c>
      <c r="E6246" s="290">
        <f ca="1"/>
        <v>0</v>
      </c>
      <c r="F6246" s="291"/>
      <c r="G6246" s="294"/>
      <c r="H6246" s="294"/>
      <c r="I6246" s="294"/>
      <c r="J6246" s="294"/>
      <c r="K6246" s="294"/>
      <c r="L6246" s="292"/>
      <c r="M6246" s="293">
        <f ca="1">IF(OFFSET(M6246,-$D6246,0)="n/a","n/a",IF(M$5&gt;OFFSET(M6246,-$D6246,0)+$D6246,$E6246-SUM($G6246:L6246),($E6246-SUM($G6246:L6246))/(OFFSET(M6246,-$D6246,0)-(M$5-$D6246-1))))</f>
        <v>0</v>
      </c>
      <c r="N6246" s="293">
        <f ca="1">IF(OFFSET(N6246,-$D6246,0)="n/a","n/a",IF(N$5&gt;OFFSET(N6246,-$D6246,0)+$D6246,$E6246-SUM($G6246:M6246),($E6246-SUM($G6246:M6246))/(OFFSET(N6246,-$D6246,0)-(N$5-$D6246-1))))</f>
        <v>0</v>
      </c>
    </row>
    <row r="6247" spans="1:14" s="369" customFormat="1" ht="12.75" hidden="1" customHeight="1" outlineLevel="2" x14ac:dyDescent="0.25">
      <c r="A6247" s="3"/>
      <c r="B6247" s="3"/>
      <c r="C6247" s="392"/>
      <c r="D6247" s="3">
        <v>7</v>
      </c>
      <c r="E6247" s="290">
        <f ca="1"/>
        <v>0</v>
      </c>
      <c r="F6247" s="291"/>
      <c r="G6247" s="294"/>
      <c r="H6247" s="294"/>
      <c r="I6247" s="294"/>
      <c r="J6247" s="294"/>
      <c r="K6247" s="294"/>
      <c r="L6247" s="294"/>
      <c r="M6247" s="292"/>
      <c r="N6247" s="293">
        <f ca="1">IF(OFFSET(N6247,-$D6247,0)="n/a","n/a",IF(N$5&gt;OFFSET(N6247,-$D6247,0)+$D6247,$E6247-SUM($G6247:M6247),($E6247-SUM($G6247:M6247))/(OFFSET(N6247,-$D6247,0)-(N$5-$D6247-1))))</f>
        <v>0</v>
      </c>
    </row>
    <row r="6248" spans="1:14" s="369" customFormat="1" ht="12.75" hidden="1" customHeight="1" outlineLevel="2" x14ac:dyDescent="0.25">
      <c r="A6248" s="3"/>
      <c r="B6248" s="3"/>
      <c r="C6248" s="392"/>
      <c r="D6248" s="3">
        <v>8</v>
      </c>
      <c r="E6248" s="290">
        <f ca="1"/>
        <v>0</v>
      </c>
      <c r="F6248" s="291"/>
      <c r="G6248" s="294"/>
      <c r="H6248" s="294"/>
      <c r="I6248" s="294"/>
      <c r="J6248" s="294"/>
      <c r="K6248" s="294"/>
      <c r="L6248" s="294"/>
      <c r="M6248" s="294"/>
      <c r="N6248" s="292"/>
    </row>
    <row r="6249" spans="1:14" s="369" customFormat="1" ht="12.75" hidden="1" customHeight="1" outlineLevel="2" x14ac:dyDescent="0.25">
      <c r="A6249" s="3"/>
      <c r="B6249" s="3"/>
      <c r="C6249" s="392"/>
      <c r="D6249" s="3">
        <v>9</v>
      </c>
      <c r="E6249" s="290" t="e">
        <f ca="1"/>
        <v>#N/A</v>
      </c>
      <c r="F6249" s="291"/>
      <c r="G6249" s="294"/>
      <c r="H6249" s="294"/>
      <c r="I6249" s="294"/>
      <c r="J6249" s="294"/>
      <c r="K6249" s="294"/>
      <c r="L6249" s="294"/>
      <c r="M6249" s="294"/>
      <c r="N6249" s="294"/>
    </row>
    <row r="6250" spans="1:14" s="369" customFormat="1" ht="12.75" hidden="1" customHeight="1" outlineLevel="2" x14ac:dyDescent="0.25">
      <c r="A6250" s="3"/>
      <c r="B6250" s="3"/>
      <c r="C6250" s="392"/>
      <c r="D6250" s="3">
        <v>10</v>
      </c>
      <c r="E6250" s="290" t="e">
        <f ca="1"/>
        <v>#N/A</v>
      </c>
      <c r="F6250" s="291"/>
      <c r="G6250" s="294"/>
      <c r="H6250" s="294"/>
      <c r="I6250" s="294"/>
      <c r="J6250" s="294"/>
      <c r="K6250" s="294"/>
      <c r="L6250" s="294"/>
      <c r="M6250" s="294"/>
      <c r="N6250" s="294"/>
    </row>
    <row r="6251" spans="1:14" s="369" customFormat="1" ht="12.75" hidden="1" customHeight="1" outlineLevel="2" x14ac:dyDescent="0.25">
      <c r="A6251" s="3"/>
      <c r="B6251" s="3"/>
      <c r="C6251" s="392"/>
      <c r="D6251" s="3">
        <v>11</v>
      </c>
      <c r="E6251" s="290" t="e">
        <f ca="1"/>
        <v>#N/A</v>
      </c>
      <c r="F6251" s="291"/>
      <c r="G6251" s="294"/>
      <c r="H6251" s="294"/>
      <c r="I6251" s="294"/>
      <c r="J6251" s="294"/>
      <c r="K6251" s="294"/>
      <c r="L6251" s="294"/>
      <c r="M6251" s="294"/>
      <c r="N6251" s="294"/>
    </row>
    <row r="6252" spans="1:14" s="369" customFormat="1" ht="12.75" hidden="1" customHeight="1" outlineLevel="2" x14ac:dyDescent="0.25">
      <c r="A6252" s="3"/>
      <c r="B6252" s="3"/>
      <c r="C6252" s="392"/>
      <c r="D6252" s="3">
        <v>12</v>
      </c>
      <c r="E6252" s="290" t="e">
        <f ca="1"/>
        <v>#N/A</v>
      </c>
      <c r="F6252" s="291"/>
      <c r="G6252" s="294"/>
      <c r="H6252" s="294"/>
      <c r="I6252" s="294"/>
      <c r="J6252" s="294"/>
      <c r="K6252" s="294"/>
      <c r="L6252" s="294"/>
      <c r="M6252" s="294"/>
      <c r="N6252" s="294"/>
    </row>
    <row r="6253" spans="1:14" s="369" customFormat="1" ht="12.75" hidden="1" customHeight="1" outlineLevel="2" x14ac:dyDescent="0.25">
      <c r="A6253" s="3"/>
      <c r="B6253" s="3"/>
      <c r="C6253" s="392"/>
      <c r="D6253" s="3">
        <v>13</v>
      </c>
      <c r="E6253" s="290" t="e">
        <f ca="1"/>
        <v>#N/A</v>
      </c>
      <c r="F6253" s="291"/>
      <c r="G6253" s="294"/>
      <c r="H6253" s="294"/>
      <c r="I6253" s="294"/>
      <c r="J6253" s="294"/>
      <c r="K6253" s="294"/>
      <c r="L6253" s="294"/>
      <c r="M6253" s="294"/>
      <c r="N6253" s="294"/>
    </row>
    <row r="6254" spans="1:14" s="369" customFormat="1" ht="12.75" hidden="1" customHeight="1" outlineLevel="2" x14ac:dyDescent="0.25">
      <c r="A6254" s="3"/>
      <c r="B6254" s="3"/>
      <c r="C6254" s="392"/>
      <c r="D6254" s="3">
        <v>14</v>
      </c>
      <c r="E6254" s="290" t="e">
        <f ca="1"/>
        <v>#N/A</v>
      </c>
      <c r="F6254" s="291"/>
      <c r="G6254" s="294"/>
      <c r="H6254" s="294"/>
      <c r="I6254" s="294"/>
      <c r="J6254" s="294"/>
      <c r="K6254" s="294"/>
      <c r="L6254" s="294"/>
      <c r="M6254" s="294"/>
      <c r="N6254" s="294"/>
    </row>
    <row r="6255" spans="1:14" s="369" customFormat="1" ht="12.75" hidden="1" customHeight="1" outlineLevel="2" x14ac:dyDescent="0.25">
      <c r="A6255" s="3"/>
      <c r="B6255" s="3"/>
      <c r="C6255" s="392"/>
      <c r="D6255" s="3">
        <v>15</v>
      </c>
      <c r="E6255" s="290" t="e">
        <f ca="1"/>
        <v>#N/A</v>
      </c>
      <c r="F6255" s="291"/>
      <c r="G6255" s="294"/>
      <c r="H6255" s="294"/>
      <c r="I6255" s="294"/>
      <c r="J6255" s="294"/>
      <c r="K6255" s="294"/>
      <c r="L6255" s="294"/>
      <c r="M6255" s="294"/>
      <c r="N6255" s="294"/>
    </row>
    <row r="6256" spans="1:14" s="369" customFormat="1" ht="12.75" hidden="1" customHeight="1" outlineLevel="1" x14ac:dyDescent="0.25">
      <c r="A6256" s="3"/>
      <c r="B6256" s="145" t="str">
        <f ca="1">B6239</f>
        <v>Asset Type 291</v>
      </c>
      <c r="C6256" s="145" t="str">
        <f ca="1">C6239</f>
        <v>Description - Asset Type 291</v>
      </c>
      <c r="D6256" s="3"/>
      <c r="E6256" s="3"/>
      <c r="F6256" s="106" t="s">
        <v>44</v>
      </c>
      <c r="G6256" s="296">
        <f t="shared" ref="G6256:N6256" si="582">SUM(G6241:G6255)</f>
        <v>0</v>
      </c>
      <c r="H6256" s="296">
        <f t="shared" ca="1" si="582"/>
        <v>0</v>
      </c>
      <c r="I6256" s="296">
        <f t="shared" ca="1" si="582"/>
        <v>0</v>
      </c>
      <c r="J6256" s="296">
        <f t="shared" ca="1" si="582"/>
        <v>0</v>
      </c>
      <c r="K6256" s="296">
        <f t="shared" ca="1" si="582"/>
        <v>0</v>
      </c>
      <c r="L6256" s="296">
        <f t="shared" ca="1" si="582"/>
        <v>0</v>
      </c>
      <c r="M6256" s="296">
        <f t="shared" ca="1" si="582"/>
        <v>0</v>
      </c>
      <c r="N6256" s="296">
        <f t="shared" ca="1" si="582"/>
        <v>0</v>
      </c>
    </row>
    <row r="6257" spans="1:14" s="369" customFormat="1" ht="12.75" hidden="1" customHeight="1" outlineLevel="2" x14ac:dyDescent="0.25">
      <c r="A6257" s="217">
        <f>A6239+1</f>
        <v>292</v>
      </c>
      <c r="B6257" s="22" t="str">
        <f ca="1">OFFSET($B$13,$A6257-1,0)</f>
        <v>Asset Type 292</v>
      </c>
      <c r="C6257" s="22" t="str">
        <f ca="1">OFFSET($C$13,$A6257-1,0)</f>
        <v>Description - Asset Type 292</v>
      </c>
      <c r="D6257" s="3"/>
      <c r="E6257" s="109"/>
      <c r="F6257" s="108" t="s">
        <v>41</v>
      </c>
      <c r="G6257" s="295">
        <f t="shared" ref="G6257:N6257" ca="1" si="583">VLOOKUP($B6257,$B$13:$N$512,5+G$5,FALSE)</f>
        <v>0</v>
      </c>
      <c r="H6257" s="295">
        <f t="shared" ca="1" si="583"/>
        <v>0</v>
      </c>
      <c r="I6257" s="295">
        <f t="shared" ca="1" si="583"/>
        <v>0</v>
      </c>
      <c r="J6257" s="295">
        <f t="shared" ca="1" si="583"/>
        <v>0</v>
      </c>
      <c r="K6257" s="295">
        <f t="shared" ca="1" si="583"/>
        <v>0</v>
      </c>
      <c r="L6257" s="295">
        <f t="shared" ca="1" si="583"/>
        <v>0</v>
      </c>
      <c r="M6257" s="295">
        <f t="shared" ca="1" si="583"/>
        <v>0</v>
      </c>
      <c r="N6257" s="295">
        <f t="shared" ca="1" si="583"/>
        <v>0</v>
      </c>
    </row>
    <row r="6258" spans="1:14" s="369" customFormat="1" ht="12.75" hidden="1" customHeight="1" outlineLevel="2" x14ac:dyDescent="0.25">
      <c r="A6258" s="3"/>
      <c r="B6258" s="3"/>
      <c r="C6258" s="21"/>
      <c r="D6258" s="3"/>
      <c r="E6258" s="107"/>
      <c r="F6258" s="106" t="s">
        <v>42</v>
      </c>
      <c r="G6258" s="111">
        <f ca="1">VLOOKUP($B6257,'Input Sheet'!$B$12:$N$511,5+G$5,FALSE)</f>
        <v>0</v>
      </c>
      <c r="H6258" s="111">
        <f ca="1">VLOOKUP($B6257,'Input Sheet'!$B$12:$N$511,5+H$5,FALSE)</f>
        <v>0</v>
      </c>
      <c r="I6258" s="111">
        <f ca="1">VLOOKUP($B6257,'Input Sheet'!$B$12:$N$511,5+I$5,FALSE)</f>
        <v>0</v>
      </c>
      <c r="J6258" s="111">
        <f ca="1">VLOOKUP($B6257,'Input Sheet'!$B$12:$N$511,5+J$5,FALSE)</f>
        <v>0</v>
      </c>
      <c r="K6258" s="111">
        <f ca="1">VLOOKUP($B6257,'Input Sheet'!$B$12:$N$511,5+K$5,FALSE)</f>
        <v>0</v>
      </c>
      <c r="L6258" s="111">
        <f ca="1">VLOOKUP($B6257,'Input Sheet'!$B$12:$N$511,5+L$5,FALSE)</f>
        <v>0</v>
      </c>
      <c r="M6258" s="111">
        <f ca="1">VLOOKUP($B6257,'Input Sheet'!$B$12:$N$511,5+M$5,FALSE)</f>
        <v>0</v>
      </c>
      <c r="N6258" s="111">
        <f ca="1">VLOOKUP($B6257,'Input Sheet'!$B$12:$N$511,5+N$5,FALSE)</f>
        <v>0</v>
      </c>
    </row>
    <row r="6259" spans="1:14" s="369" customFormat="1" ht="12.75" hidden="1" customHeight="1" outlineLevel="2" x14ac:dyDescent="0.25">
      <c r="A6259" s="3"/>
      <c r="B6259" s="3"/>
      <c r="C6259" s="3"/>
      <c r="D6259" s="3">
        <v>1</v>
      </c>
      <c r="E6259" s="290">
        <f t="array" aca="1" ref="E6259:E6273" ca="1">TRANSPOSE(G6257:N6257)</f>
        <v>0</v>
      </c>
      <c r="F6259" s="291"/>
      <c r="G6259" s="292"/>
      <c r="H6259" s="293">
        <f ca="1">IF(OFFSET(H6259,-$D6259,0)="n/a","n/a",IF(H$5&gt;OFFSET(H6259,-$D6259,0)+$D6259,$E6259-SUM($G6259:G6259),($E6259-SUM($G6259:G6259))/(OFFSET(H6259,-$D6259,0)-(H$5-$D6259-1))))</f>
        <v>0</v>
      </c>
      <c r="I6259" s="293">
        <f ca="1">IF(OFFSET(I6259,-$D6259,0)="n/a","n/a",IF(I$5&gt;OFFSET(I6259,-$D6259,0)+$D6259,$E6259-SUM($G6259:H6259),($E6259-SUM($G6259:H6259))/(OFFSET(I6259,-$D6259,0)-(I$5-$D6259-1))))</f>
        <v>0</v>
      </c>
      <c r="J6259" s="293">
        <f ca="1">IF(OFFSET(J6259,-$D6259,0)="n/a","n/a",IF(J$5&gt;OFFSET(J6259,-$D6259,0)+$D6259,$E6259-SUM($G6259:I6259),($E6259-SUM($G6259:I6259))/(OFFSET(J6259,-$D6259,0)-(J$5-$D6259-1))))</f>
        <v>0</v>
      </c>
      <c r="K6259" s="293">
        <f ca="1">IF(OFFSET(K6259,-$D6259,0)="n/a","n/a",IF(K$5&gt;OFFSET(K6259,-$D6259,0)+$D6259,$E6259-SUM($G6259:J6259),($E6259-SUM($G6259:J6259))/(OFFSET(K6259,-$D6259,0)-(K$5-$D6259-1))))</f>
        <v>0</v>
      </c>
      <c r="L6259" s="293">
        <f ca="1">IF(OFFSET(L6259,-$D6259,0)="n/a","n/a",IF(L$5&gt;OFFSET(L6259,-$D6259,0)+$D6259,$E6259-SUM($G6259:K6259),($E6259-SUM($G6259:K6259))/(OFFSET(L6259,-$D6259,0)-(L$5-$D6259-1))))</f>
        <v>0</v>
      </c>
      <c r="M6259" s="293">
        <f ca="1">IF(OFFSET(M6259,-$D6259,0)="n/a","n/a",IF(M$5&gt;OFFSET(M6259,-$D6259,0)+$D6259,$E6259-SUM($G6259:L6259),($E6259-SUM($G6259:L6259))/(OFFSET(M6259,-$D6259,0)-(M$5-$D6259-1))))</f>
        <v>0</v>
      </c>
      <c r="N6259" s="293">
        <f ca="1">IF(OFFSET(N6259,-$D6259,0)="n/a","n/a",IF(N$5&gt;OFFSET(N6259,-$D6259,0)+$D6259,$E6259-SUM($G6259:M6259),($E6259-SUM($G6259:M6259))/(OFFSET(N6259,-$D6259,0)-(N$5-$D6259-1))))</f>
        <v>0</v>
      </c>
    </row>
    <row r="6260" spans="1:14" s="369" customFormat="1" ht="12.75" hidden="1" customHeight="1" outlineLevel="2" x14ac:dyDescent="0.25">
      <c r="A6260" s="3"/>
      <c r="B6260" s="3"/>
      <c r="C6260" s="392" t="s">
        <v>43</v>
      </c>
      <c r="D6260" s="3">
        <v>2</v>
      </c>
      <c r="E6260" s="290">
        <f ca="1"/>
        <v>0</v>
      </c>
      <c r="F6260" s="291"/>
      <c r="G6260" s="294"/>
      <c r="H6260" s="292"/>
      <c r="I6260" s="293">
        <f ca="1">IF(OFFSET(I6260,-$D6260,0)="n/a","n/a",IF(I$5&gt;OFFSET(I6260,-$D6260,0)+$D6260,$E6260-SUM($G6260:H6260),($E6260-SUM($G6260:H6260))/(OFFSET(I6260,-$D6260,0)-(I$5-$D6260-1))))</f>
        <v>0</v>
      </c>
      <c r="J6260" s="293">
        <f ca="1">IF(OFFSET(J6260,-$D6260,0)="n/a","n/a",IF(J$5&gt;OFFSET(J6260,-$D6260,0)+$D6260,$E6260-SUM($G6260:I6260),($E6260-SUM($G6260:I6260))/(OFFSET(J6260,-$D6260,0)-(J$5-$D6260-1))))</f>
        <v>0</v>
      </c>
      <c r="K6260" s="293">
        <f ca="1">IF(OFFSET(K6260,-$D6260,0)="n/a","n/a",IF(K$5&gt;OFFSET(K6260,-$D6260,0)+$D6260,$E6260-SUM($G6260:J6260),($E6260-SUM($G6260:J6260))/(OFFSET(K6260,-$D6260,0)-(K$5-$D6260-1))))</f>
        <v>0</v>
      </c>
      <c r="L6260" s="293">
        <f ca="1">IF(OFFSET(L6260,-$D6260,0)="n/a","n/a",IF(L$5&gt;OFFSET(L6260,-$D6260,0)+$D6260,$E6260-SUM($G6260:K6260),($E6260-SUM($G6260:K6260))/(OFFSET(L6260,-$D6260,0)-(L$5-$D6260-1))))</f>
        <v>0</v>
      </c>
      <c r="M6260" s="293">
        <f ca="1">IF(OFFSET(M6260,-$D6260,0)="n/a","n/a",IF(M$5&gt;OFFSET(M6260,-$D6260,0)+$D6260,$E6260-SUM($G6260:L6260),($E6260-SUM($G6260:L6260))/(OFFSET(M6260,-$D6260,0)-(M$5-$D6260-1))))</f>
        <v>0</v>
      </c>
      <c r="N6260" s="293">
        <f ca="1">IF(OFFSET(N6260,-$D6260,0)="n/a","n/a",IF(N$5&gt;OFFSET(N6260,-$D6260,0)+$D6260,$E6260-SUM($G6260:M6260),($E6260-SUM($G6260:M6260))/(OFFSET(N6260,-$D6260,0)-(N$5-$D6260-1))))</f>
        <v>0</v>
      </c>
    </row>
    <row r="6261" spans="1:14" s="369" customFormat="1" ht="12.75" hidden="1" customHeight="1" outlineLevel="2" x14ac:dyDescent="0.25">
      <c r="A6261" s="3"/>
      <c r="B6261" s="3"/>
      <c r="C6261" s="392"/>
      <c r="D6261" s="3">
        <v>3</v>
      </c>
      <c r="E6261" s="290">
        <f ca="1"/>
        <v>0</v>
      </c>
      <c r="F6261" s="291"/>
      <c r="G6261" s="294"/>
      <c r="H6261" s="294"/>
      <c r="I6261" s="292"/>
      <c r="J6261" s="293">
        <f ca="1">IF(OFFSET(J6261,-$D6261,0)="n/a","n/a",IF(J$5&gt;OFFSET(J6261,-$D6261,0)+$D6261,$E6261-SUM($G6261:I6261),($E6261-SUM($G6261:I6261))/(OFFSET(J6261,-$D6261,0)-(J$5-$D6261-1))))</f>
        <v>0</v>
      </c>
      <c r="K6261" s="293">
        <f ca="1">IF(OFFSET(K6261,-$D6261,0)="n/a","n/a",IF(K$5&gt;OFFSET(K6261,-$D6261,0)+$D6261,$E6261-SUM($G6261:J6261),($E6261-SUM($G6261:J6261))/(OFFSET(K6261,-$D6261,0)-(K$5-$D6261-1))))</f>
        <v>0</v>
      </c>
      <c r="L6261" s="293">
        <f ca="1">IF(OFFSET(L6261,-$D6261,0)="n/a","n/a",IF(L$5&gt;OFFSET(L6261,-$D6261,0)+$D6261,$E6261-SUM($G6261:K6261),($E6261-SUM($G6261:K6261))/(OFFSET(L6261,-$D6261,0)-(L$5-$D6261-1))))</f>
        <v>0</v>
      </c>
      <c r="M6261" s="293">
        <f ca="1">IF(OFFSET(M6261,-$D6261,0)="n/a","n/a",IF(M$5&gt;OFFSET(M6261,-$D6261,0)+$D6261,$E6261-SUM($G6261:L6261),($E6261-SUM($G6261:L6261))/(OFFSET(M6261,-$D6261,0)-(M$5-$D6261-1))))</f>
        <v>0</v>
      </c>
      <c r="N6261" s="293">
        <f ca="1">IF(OFFSET(N6261,-$D6261,0)="n/a","n/a",IF(N$5&gt;OFFSET(N6261,-$D6261,0)+$D6261,$E6261-SUM($G6261:M6261),($E6261-SUM($G6261:M6261))/(OFFSET(N6261,-$D6261,0)-(N$5-$D6261-1))))</f>
        <v>0</v>
      </c>
    </row>
    <row r="6262" spans="1:14" s="369" customFormat="1" ht="12.75" hidden="1" customHeight="1" outlineLevel="2" x14ac:dyDescent="0.25">
      <c r="A6262" s="3"/>
      <c r="B6262" s="3"/>
      <c r="C6262" s="392"/>
      <c r="D6262" s="3">
        <v>4</v>
      </c>
      <c r="E6262" s="290">
        <f ca="1"/>
        <v>0</v>
      </c>
      <c r="F6262" s="291"/>
      <c r="G6262" s="294"/>
      <c r="H6262" s="294"/>
      <c r="I6262" s="294"/>
      <c r="J6262" s="292"/>
      <c r="K6262" s="293">
        <f ca="1">IF(OFFSET(K6262,-$D6262,0)="n/a","n/a",IF(K$5&gt;OFFSET(K6262,-$D6262,0)+$D6262,$E6262-SUM($G6262:J6262),($E6262-SUM($G6262:J6262))/(OFFSET(K6262,-$D6262,0)-(K$5-$D6262-1))))</f>
        <v>0</v>
      </c>
      <c r="L6262" s="293">
        <f ca="1">IF(OFFSET(L6262,-$D6262,0)="n/a","n/a",IF(L$5&gt;OFFSET(L6262,-$D6262,0)+$D6262,$E6262-SUM($G6262:K6262),($E6262-SUM($G6262:K6262))/(OFFSET(L6262,-$D6262,0)-(L$5-$D6262-1))))</f>
        <v>0</v>
      </c>
      <c r="M6262" s="293">
        <f ca="1">IF(OFFSET(M6262,-$D6262,0)="n/a","n/a",IF(M$5&gt;OFFSET(M6262,-$D6262,0)+$D6262,$E6262-SUM($G6262:L6262),($E6262-SUM($G6262:L6262))/(OFFSET(M6262,-$D6262,0)-(M$5-$D6262-1))))</f>
        <v>0</v>
      </c>
      <c r="N6262" s="293">
        <f ca="1">IF(OFFSET(N6262,-$D6262,0)="n/a","n/a",IF(N$5&gt;OFFSET(N6262,-$D6262,0)+$D6262,$E6262-SUM($G6262:M6262),($E6262-SUM($G6262:M6262))/(OFFSET(N6262,-$D6262,0)-(N$5-$D6262-1))))</f>
        <v>0</v>
      </c>
    </row>
    <row r="6263" spans="1:14" s="369" customFormat="1" ht="12.75" hidden="1" customHeight="1" outlineLevel="2" x14ac:dyDescent="0.25">
      <c r="A6263" s="3"/>
      <c r="B6263" s="3"/>
      <c r="C6263" s="392"/>
      <c r="D6263" s="3">
        <v>5</v>
      </c>
      <c r="E6263" s="290">
        <f ca="1"/>
        <v>0</v>
      </c>
      <c r="F6263" s="291"/>
      <c r="G6263" s="294"/>
      <c r="H6263" s="294"/>
      <c r="I6263" s="294"/>
      <c r="J6263" s="294"/>
      <c r="K6263" s="292"/>
      <c r="L6263" s="293">
        <f ca="1">IF(OFFSET(L6263,-$D6263,0)="n/a","n/a",IF(L$5&gt;OFFSET(L6263,-$D6263,0)+$D6263,$E6263-SUM($G6263:K6263),($E6263-SUM($G6263:K6263))/(OFFSET(L6263,-$D6263,0)-(L$5-$D6263-1))))</f>
        <v>0</v>
      </c>
      <c r="M6263" s="293">
        <f ca="1">IF(OFFSET(M6263,-$D6263,0)="n/a","n/a",IF(M$5&gt;OFFSET(M6263,-$D6263,0)+$D6263,$E6263-SUM($G6263:L6263),($E6263-SUM($G6263:L6263))/(OFFSET(M6263,-$D6263,0)-(M$5-$D6263-1))))</f>
        <v>0</v>
      </c>
      <c r="N6263" s="293">
        <f ca="1">IF(OFFSET(N6263,-$D6263,0)="n/a","n/a",IF(N$5&gt;OFFSET(N6263,-$D6263,0)+$D6263,$E6263-SUM($G6263:M6263),($E6263-SUM($G6263:M6263))/(OFFSET(N6263,-$D6263,0)-(N$5-$D6263-1))))</f>
        <v>0</v>
      </c>
    </row>
    <row r="6264" spans="1:14" s="369" customFormat="1" ht="12.75" hidden="1" customHeight="1" outlineLevel="2" x14ac:dyDescent="0.25">
      <c r="A6264" s="3"/>
      <c r="B6264" s="3"/>
      <c r="C6264" s="392"/>
      <c r="D6264" s="3">
        <v>6</v>
      </c>
      <c r="E6264" s="290">
        <f ca="1"/>
        <v>0</v>
      </c>
      <c r="F6264" s="291"/>
      <c r="G6264" s="294"/>
      <c r="H6264" s="294"/>
      <c r="I6264" s="294"/>
      <c r="J6264" s="294"/>
      <c r="K6264" s="294"/>
      <c r="L6264" s="292"/>
      <c r="M6264" s="293">
        <f ca="1">IF(OFFSET(M6264,-$D6264,0)="n/a","n/a",IF(M$5&gt;OFFSET(M6264,-$D6264,0)+$D6264,$E6264-SUM($G6264:L6264),($E6264-SUM($G6264:L6264))/(OFFSET(M6264,-$D6264,0)-(M$5-$D6264-1))))</f>
        <v>0</v>
      </c>
      <c r="N6264" s="293">
        <f ca="1">IF(OFFSET(N6264,-$D6264,0)="n/a","n/a",IF(N$5&gt;OFFSET(N6264,-$D6264,0)+$D6264,$E6264-SUM($G6264:M6264),($E6264-SUM($G6264:M6264))/(OFFSET(N6264,-$D6264,0)-(N$5-$D6264-1))))</f>
        <v>0</v>
      </c>
    </row>
    <row r="6265" spans="1:14" s="369" customFormat="1" ht="12.75" hidden="1" customHeight="1" outlineLevel="2" x14ac:dyDescent="0.25">
      <c r="A6265" s="3"/>
      <c r="B6265" s="3"/>
      <c r="C6265" s="392"/>
      <c r="D6265" s="3">
        <v>7</v>
      </c>
      <c r="E6265" s="290">
        <f ca="1"/>
        <v>0</v>
      </c>
      <c r="F6265" s="291"/>
      <c r="G6265" s="294"/>
      <c r="H6265" s="294"/>
      <c r="I6265" s="294"/>
      <c r="J6265" s="294"/>
      <c r="K6265" s="294"/>
      <c r="L6265" s="294"/>
      <c r="M6265" s="292"/>
      <c r="N6265" s="293">
        <f ca="1">IF(OFFSET(N6265,-$D6265,0)="n/a","n/a",IF(N$5&gt;OFFSET(N6265,-$D6265,0)+$D6265,$E6265-SUM($G6265:M6265),($E6265-SUM($G6265:M6265))/(OFFSET(N6265,-$D6265,0)-(N$5-$D6265-1))))</f>
        <v>0</v>
      </c>
    </row>
    <row r="6266" spans="1:14" s="369" customFormat="1" ht="12.75" hidden="1" customHeight="1" outlineLevel="2" x14ac:dyDescent="0.25">
      <c r="A6266" s="3"/>
      <c r="B6266" s="3"/>
      <c r="C6266" s="392"/>
      <c r="D6266" s="3">
        <v>8</v>
      </c>
      <c r="E6266" s="290">
        <f ca="1"/>
        <v>0</v>
      </c>
      <c r="F6266" s="291"/>
      <c r="G6266" s="294"/>
      <c r="H6266" s="294"/>
      <c r="I6266" s="294"/>
      <c r="J6266" s="294"/>
      <c r="K6266" s="294"/>
      <c r="L6266" s="294"/>
      <c r="M6266" s="294"/>
      <c r="N6266" s="292"/>
    </row>
    <row r="6267" spans="1:14" s="369" customFormat="1" ht="12.75" hidden="1" customHeight="1" outlineLevel="2" x14ac:dyDescent="0.25">
      <c r="A6267" s="3"/>
      <c r="B6267" s="3"/>
      <c r="C6267" s="392"/>
      <c r="D6267" s="3">
        <v>9</v>
      </c>
      <c r="E6267" s="290" t="e">
        <f ca="1"/>
        <v>#N/A</v>
      </c>
      <c r="F6267" s="291"/>
      <c r="G6267" s="294"/>
      <c r="H6267" s="294"/>
      <c r="I6267" s="294"/>
      <c r="J6267" s="294"/>
      <c r="K6267" s="294"/>
      <c r="L6267" s="294"/>
      <c r="M6267" s="294"/>
      <c r="N6267" s="294"/>
    </row>
    <row r="6268" spans="1:14" s="369" customFormat="1" ht="12.75" hidden="1" customHeight="1" outlineLevel="2" x14ac:dyDescent="0.25">
      <c r="A6268" s="3"/>
      <c r="B6268" s="3"/>
      <c r="C6268" s="392"/>
      <c r="D6268" s="3">
        <v>10</v>
      </c>
      <c r="E6268" s="290" t="e">
        <f ca="1"/>
        <v>#N/A</v>
      </c>
      <c r="F6268" s="291"/>
      <c r="G6268" s="294"/>
      <c r="H6268" s="294"/>
      <c r="I6268" s="294"/>
      <c r="J6268" s="294"/>
      <c r="K6268" s="294"/>
      <c r="L6268" s="294"/>
      <c r="M6268" s="294"/>
      <c r="N6268" s="294"/>
    </row>
    <row r="6269" spans="1:14" s="369" customFormat="1" ht="12.75" hidden="1" customHeight="1" outlineLevel="2" x14ac:dyDescent="0.25">
      <c r="A6269" s="3"/>
      <c r="B6269" s="3"/>
      <c r="C6269" s="392"/>
      <c r="D6269" s="3">
        <v>11</v>
      </c>
      <c r="E6269" s="290" t="e">
        <f ca="1"/>
        <v>#N/A</v>
      </c>
      <c r="F6269" s="291"/>
      <c r="G6269" s="294"/>
      <c r="H6269" s="294"/>
      <c r="I6269" s="294"/>
      <c r="J6269" s="294"/>
      <c r="K6269" s="294"/>
      <c r="L6269" s="294"/>
      <c r="M6269" s="294"/>
      <c r="N6269" s="294"/>
    </row>
    <row r="6270" spans="1:14" s="369" customFormat="1" ht="12.75" hidden="1" customHeight="1" outlineLevel="2" x14ac:dyDescent="0.25">
      <c r="A6270" s="3"/>
      <c r="B6270" s="3"/>
      <c r="C6270" s="392"/>
      <c r="D6270" s="3">
        <v>12</v>
      </c>
      <c r="E6270" s="290" t="e">
        <f ca="1"/>
        <v>#N/A</v>
      </c>
      <c r="F6270" s="291"/>
      <c r="G6270" s="294"/>
      <c r="H6270" s="294"/>
      <c r="I6270" s="294"/>
      <c r="J6270" s="294"/>
      <c r="K6270" s="294"/>
      <c r="L6270" s="294"/>
      <c r="M6270" s="294"/>
      <c r="N6270" s="294"/>
    </row>
    <row r="6271" spans="1:14" s="369" customFormat="1" ht="12.75" hidden="1" customHeight="1" outlineLevel="2" x14ac:dyDescent="0.25">
      <c r="A6271" s="3"/>
      <c r="B6271" s="3"/>
      <c r="C6271" s="392"/>
      <c r="D6271" s="3">
        <v>13</v>
      </c>
      <c r="E6271" s="290" t="e">
        <f ca="1"/>
        <v>#N/A</v>
      </c>
      <c r="F6271" s="291"/>
      <c r="G6271" s="294"/>
      <c r="H6271" s="294"/>
      <c r="I6271" s="294"/>
      <c r="J6271" s="294"/>
      <c r="K6271" s="294"/>
      <c r="L6271" s="294"/>
      <c r="M6271" s="294"/>
      <c r="N6271" s="294"/>
    </row>
    <row r="6272" spans="1:14" s="369" customFormat="1" ht="12.75" hidden="1" customHeight="1" outlineLevel="2" x14ac:dyDescent="0.25">
      <c r="A6272" s="3"/>
      <c r="B6272" s="3"/>
      <c r="C6272" s="392"/>
      <c r="D6272" s="3">
        <v>14</v>
      </c>
      <c r="E6272" s="290" t="e">
        <f ca="1"/>
        <v>#N/A</v>
      </c>
      <c r="F6272" s="291"/>
      <c r="G6272" s="294"/>
      <c r="H6272" s="294"/>
      <c r="I6272" s="294"/>
      <c r="J6272" s="294"/>
      <c r="K6272" s="294"/>
      <c r="L6272" s="294"/>
      <c r="M6272" s="294"/>
      <c r="N6272" s="294"/>
    </row>
    <row r="6273" spans="1:14" s="369" customFormat="1" ht="12.75" hidden="1" customHeight="1" outlineLevel="2" x14ac:dyDescent="0.25">
      <c r="A6273" s="3"/>
      <c r="B6273" s="3"/>
      <c r="C6273" s="392"/>
      <c r="D6273" s="3">
        <v>15</v>
      </c>
      <c r="E6273" s="290" t="e">
        <f ca="1"/>
        <v>#N/A</v>
      </c>
      <c r="F6273" s="291"/>
      <c r="G6273" s="294"/>
      <c r="H6273" s="294"/>
      <c r="I6273" s="294"/>
      <c r="J6273" s="294"/>
      <c r="K6273" s="294"/>
      <c r="L6273" s="294"/>
      <c r="M6273" s="294"/>
      <c r="N6273" s="294"/>
    </row>
    <row r="6274" spans="1:14" s="369" customFormat="1" ht="12.75" hidden="1" customHeight="1" outlineLevel="1" x14ac:dyDescent="0.25">
      <c r="A6274" s="3"/>
      <c r="B6274" s="145" t="str">
        <f ca="1">B6257</f>
        <v>Asset Type 292</v>
      </c>
      <c r="C6274" s="145" t="str">
        <f ca="1">C6257</f>
        <v>Description - Asset Type 292</v>
      </c>
      <c r="D6274" s="3"/>
      <c r="E6274" s="3"/>
      <c r="F6274" s="106" t="s">
        <v>44</v>
      </c>
      <c r="G6274" s="296">
        <f t="shared" ref="G6274:N6274" si="584">SUM(G6259:G6273)</f>
        <v>0</v>
      </c>
      <c r="H6274" s="296">
        <f t="shared" ca="1" si="584"/>
        <v>0</v>
      </c>
      <c r="I6274" s="296">
        <f t="shared" ca="1" si="584"/>
        <v>0</v>
      </c>
      <c r="J6274" s="296">
        <f t="shared" ca="1" si="584"/>
        <v>0</v>
      </c>
      <c r="K6274" s="296">
        <f t="shared" ca="1" si="584"/>
        <v>0</v>
      </c>
      <c r="L6274" s="296">
        <f t="shared" ca="1" si="584"/>
        <v>0</v>
      </c>
      <c r="M6274" s="296">
        <f t="shared" ca="1" si="584"/>
        <v>0</v>
      </c>
      <c r="N6274" s="296">
        <f t="shared" ca="1" si="584"/>
        <v>0</v>
      </c>
    </row>
    <row r="6275" spans="1:14" s="369" customFormat="1" ht="12.75" hidden="1" customHeight="1" outlineLevel="2" x14ac:dyDescent="0.25">
      <c r="A6275" s="217">
        <f>A6257+1</f>
        <v>293</v>
      </c>
      <c r="B6275" s="22" t="str">
        <f ca="1">OFFSET($B$13,$A6275-1,0)</f>
        <v>Asset Type 293</v>
      </c>
      <c r="C6275" s="22" t="str">
        <f ca="1">OFFSET($C$13,$A6275-1,0)</f>
        <v>Description - Asset Type 293</v>
      </c>
      <c r="D6275" s="3"/>
      <c r="E6275" s="109"/>
      <c r="F6275" s="108" t="s">
        <v>41</v>
      </c>
      <c r="G6275" s="295">
        <f t="shared" ref="G6275:N6275" ca="1" si="585">VLOOKUP($B6275,$B$13:$N$512,5+G$5,FALSE)</f>
        <v>0</v>
      </c>
      <c r="H6275" s="295">
        <f t="shared" ca="1" si="585"/>
        <v>0</v>
      </c>
      <c r="I6275" s="295">
        <f t="shared" ca="1" si="585"/>
        <v>0</v>
      </c>
      <c r="J6275" s="295">
        <f t="shared" ca="1" si="585"/>
        <v>0</v>
      </c>
      <c r="K6275" s="295">
        <f t="shared" ca="1" si="585"/>
        <v>0</v>
      </c>
      <c r="L6275" s="295">
        <f t="shared" ca="1" si="585"/>
        <v>0</v>
      </c>
      <c r="M6275" s="295">
        <f t="shared" ca="1" si="585"/>
        <v>0</v>
      </c>
      <c r="N6275" s="295">
        <f t="shared" ca="1" si="585"/>
        <v>0</v>
      </c>
    </row>
    <row r="6276" spans="1:14" s="369" customFormat="1" ht="12.75" hidden="1" customHeight="1" outlineLevel="2" x14ac:dyDescent="0.25">
      <c r="A6276" s="3"/>
      <c r="B6276" s="3"/>
      <c r="C6276" s="21"/>
      <c r="D6276" s="3"/>
      <c r="E6276" s="107"/>
      <c r="F6276" s="106" t="s">
        <v>42</v>
      </c>
      <c r="G6276" s="111">
        <f ca="1">VLOOKUP($B6275,'Input Sheet'!$B$12:$N$511,5+G$5,FALSE)</f>
        <v>0</v>
      </c>
      <c r="H6276" s="111">
        <f ca="1">VLOOKUP($B6275,'Input Sheet'!$B$12:$N$511,5+H$5,FALSE)</f>
        <v>0</v>
      </c>
      <c r="I6276" s="111">
        <f ca="1">VLOOKUP($B6275,'Input Sheet'!$B$12:$N$511,5+I$5,FALSE)</f>
        <v>0</v>
      </c>
      <c r="J6276" s="111">
        <f ca="1">VLOOKUP($B6275,'Input Sheet'!$B$12:$N$511,5+J$5,FALSE)</f>
        <v>0</v>
      </c>
      <c r="K6276" s="111">
        <f ca="1">VLOOKUP($B6275,'Input Sheet'!$B$12:$N$511,5+K$5,FALSE)</f>
        <v>0</v>
      </c>
      <c r="L6276" s="111">
        <f ca="1">VLOOKUP($B6275,'Input Sheet'!$B$12:$N$511,5+L$5,FALSE)</f>
        <v>0</v>
      </c>
      <c r="M6276" s="111">
        <f ca="1">VLOOKUP($B6275,'Input Sheet'!$B$12:$N$511,5+M$5,FALSE)</f>
        <v>0</v>
      </c>
      <c r="N6276" s="111">
        <f ca="1">VLOOKUP($B6275,'Input Sheet'!$B$12:$N$511,5+N$5,FALSE)</f>
        <v>0</v>
      </c>
    </row>
    <row r="6277" spans="1:14" s="369" customFormat="1" ht="12.75" hidden="1" customHeight="1" outlineLevel="2" x14ac:dyDescent="0.25">
      <c r="A6277" s="3"/>
      <c r="B6277" s="3"/>
      <c r="C6277" s="3"/>
      <c r="D6277" s="3">
        <v>1</v>
      </c>
      <c r="E6277" s="290">
        <f t="array" aca="1" ref="E6277:E6291" ca="1">TRANSPOSE(G6275:N6275)</f>
        <v>0</v>
      </c>
      <c r="F6277" s="291"/>
      <c r="G6277" s="292"/>
      <c r="H6277" s="293">
        <f ca="1">IF(OFFSET(H6277,-$D6277,0)="n/a","n/a",IF(H$5&gt;OFFSET(H6277,-$D6277,0)+$D6277,$E6277-SUM($G6277:G6277),($E6277-SUM($G6277:G6277))/(OFFSET(H6277,-$D6277,0)-(H$5-$D6277-1))))</f>
        <v>0</v>
      </c>
      <c r="I6277" s="293">
        <f ca="1">IF(OFFSET(I6277,-$D6277,0)="n/a","n/a",IF(I$5&gt;OFFSET(I6277,-$D6277,0)+$D6277,$E6277-SUM($G6277:H6277),($E6277-SUM($G6277:H6277))/(OFFSET(I6277,-$D6277,0)-(I$5-$D6277-1))))</f>
        <v>0</v>
      </c>
      <c r="J6277" s="293">
        <f ca="1">IF(OFFSET(J6277,-$D6277,0)="n/a","n/a",IF(J$5&gt;OFFSET(J6277,-$D6277,0)+$D6277,$E6277-SUM($G6277:I6277),($E6277-SUM($G6277:I6277))/(OFFSET(J6277,-$D6277,0)-(J$5-$D6277-1))))</f>
        <v>0</v>
      </c>
      <c r="K6277" s="293">
        <f ca="1">IF(OFFSET(K6277,-$D6277,0)="n/a","n/a",IF(K$5&gt;OFFSET(K6277,-$D6277,0)+$D6277,$E6277-SUM($G6277:J6277),($E6277-SUM($G6277:J6277))/(OFFSET(K6277,-$D6277,0)-(K$5-$D6277-1))))</f>
        <v>0</v>
      </c>
      <c r="L6277" s="293">
        <f ca="1">IF(OFFSET(L6277,-$D6277,0)="n/a","n/a",IF(L$5&gt;OFFSET(L6277,-$D6277,0)+$D6277,$E6277-SUM($G6277:K6277),($E6277-SUM($G6277:K6277))/(OFFSET(L6277,-$D6277,0)-(L$5-$D6277-1))))</f>
        <v>0</v>
      </c>
      <c r="M6277" s="293">
        <f ca="1">IF(OFFSET(M6277,-$D6277,0)="n/a","n/a",IF(M$5&gt;OFFSET(M6277,-$D6277,0)+$D6277,$E6277-SUM($G6277:L6277),($E6277-SUM($G6277:L6277))/(OFFSET(M6277,-$D6277,0)-(M$5-$D6277-1))))</f>
        <v>0</v>
      </c>
      <c r="N6277" s="293">
        <f ca="1">IF(OFFSET(N6277,-$D6277,0)="n/a","n/a",IF(N$5&gt;OFFSET(N6277,-$D6277,0)+$D6277,$E6277-SUM($G6277:M6277),($E6277-SUM($G6277:M6277))/(OFFSET(N6277,-$D6277,0)-(N$5-$D6277-1))))</f>
        <v>0</v>
      </c>
    </row>
    <row r="6278" spans="1:14" s="369" customFormat="1" ht="12.75" hidden="1" customHeight="1" outlineLevel="2" x14ac:dyDescent="0.25">
      <c r="A6278" s="3"/>
      <c r="B6278" s="3"/>
      <c r="C6278" s="392" t="s">
        <v>43</v>
      </c>
      <c r="D6278" s="3">
        <v>2</v>
      </c>
      <c r="E6278" s="290">
        <f ca="1"/>
        <v>0</v>
      </c>
      <c r="F6278" s="291"/>
      <c r="G6278" s="294"/>
      <c r="H6278" s="292"/>
      <c r="I6278" s="293">
        <f ca="1">IF(OFFSET(I6278,-$D6278,0)="n/a","n/a",IF(I$5&gt;OFFSET(I6278,-$D6278,0)+$D6278,$E6278-SUM($G6278:H6278),($E6278-SUM($G6278:H6278))/(OFFSET(I6278,-$D6278,0)-(I$5-$D6278-1))))</f>
        <v>0</v>
      </c>
      <c r="J6278" s="293">
        <f ca="1">IF(OFFSET(J6278,-$D6278,0)="n/a","n/a",IF(J$5&gt;OFFSET(J6278,-$D6278,0)+$D6278,$E6278-SUM($G6278:I6278),($E6278-SUM($G6278:I6278))/(OFFSET(J6278,-$D6278,0)-(J$5-$D6278-1))))</f>
        <v>0</v>
      </c>
      <c r="K6278" s="293">
        <f ca="1">IF(OFFSET(K6278,-$D6278,0)="n/a","n/a",IF(K$5&gt;OFFSET(K6278,-$D6278,0)+$D6278,$E6278-SUM($G6278:J6278),($E6278-SUM($G6278:J6278))/(OFFSET(K6278,-$D6278,0)-(K$5-$D6278-1))))</f>
        <v>0</v>
      </c>
      <c r="L6278" s="293">
        <f ca="1">IF(OFFSET(L6278,-$D6278,0)="n/a","n/a",IF(L$5&gt;OFFSET(L6278,-$D6278,0)+$D6278,$E6278-SUM($G6278:K6278),($E6278-SUM($G6278:K6278))/(OFFSET(L6278,-$D6278,0)-(L$5-$D6278-1))))</f>
        <v>0</v>
      </c>
      <c r="M6278" s="293">
        <f ca="1">IF(OFFSET(M6278,-$D6278,0)="n/a","n/a",IF(M$5&gt;OFFSET(M6278,-$D6278,0)+$D6278,$E6278-SUM($G6278:L6278),($E6278-SUM($G6278:L6278))/(OFFSET(M6278,-$D6278,0)-(M$5-$D6278-1))))</f>
        <v>0</v>
      </c>
      <c r="N6278" s="293">
        <f ca="1">IF(OFFSET(N6278,-$D6278,0)="n/a","n/a",IF(N$5&gt;OFFSET(N6278,-$D6278,0)+$D6278,$E6278-SUM($G6278:M6278),($E6278-SUM($G6278:M6278))/(OFFSET(N6278,-$D6278,0)-(N$5-$D6278-1))))</f>
        <v>0</v>
      </c>
    </row>
    <row r="6279" spans="1:14" s="369" customFormat="1" ht="12.75" hidden="1" customHeight="1" outlineLevel="2" x14ac:dyDescent="0.25">
      <c r="A6279" s="3"/>
      <c r="B6279" s="3"/>
      <c r="C6279" s="392"/>
      <c r="D6279" s="3">
        <v>3</v>
      </c>
      <c r="E6279" s="290">
        <f ca="1"/>
        <v>0</v>
      </c>
      <c r="F6279" s="291"/>
      <c r="G6279" s="294"/>
      <c r="H6279" s="294"/>
      <c r="I6279" s="292"/>
      <c r="J6279" s="293">
        <f ca="1">IF(OFFSET(J6279,-$D6279,0)="n/a","n/a",IF(J$5&gt;OFFSET(J6279,-$D6279,0)+$D6279,$E6279-SUM($G6279:I6279),($E6279-SUM($G6279:I6279))/(OFFSET(J6279,-$D6279,0)-(J$5-$D6279-1))))</f>
        <v>0</v>
      </c>
      <c r="K6279" s="293">
        <f ca="1">IF(OFFSET(K6279,-$D6279,0)="n/a","n/a",IF(K$5&gt;OFFSET(K6279,-$D6279,0)+$D6279,$E6279-SUM($G6279:J6279),($E6279-SUM($G6279:J6279))/(OFFSET(K6279,-$D6279,0)-(K$5-$D6279-1))))</f>
        <v>0</v>
      </c>
      <c r="L6279" s="293">
        <f ca="1">IF(OFFSET(L6279,-$D6279,0)="n/a","n/a",IF(L$5&gt;OFFSET(L6279,-$D6279,0)+$D6279,$E6279-SUM($G6279:K6279),($E6279-SUM($G6279:K6279))/(OFFSET(L6279,-$D6279,0)-(L$5-$D6279-1))))</f>
        <v>0</v>
      </c>
      <c r="M6279" s="293">
        <f ca="1">IF(OFFSET(M6279,-$D6279,0)="n/a","n/a",IF(M$5&gt;OFFSET(M6279,-$D6279,0)+$D6279,$E6279-SUM($G6279:L6279),($E6279-SUM($G6279:L6279))/(OFFSET(M6279,-$D6279,0)-(M$5-$D6279-1))))</f>
        <v>0</v>
      </c>
      <c r="N6279" s="293">
        <f ca="1">IF(OFFSET(N6279,-$D6279,0)="n/a","n/a",IF(N$5&gt;OFFSET(N6279,-$D6279,0)+$D6279,$E6279-SUM($G6279:M6279),($E6279-SUM($G6279:M6279))/(OFFSET(N6279,-$D6279,0)-(N$5-$D6279-1))))</f>
        <v>0</v>
      </c>
    </row>
    <row r="6280" spans="1:14" s="369" customFormat="1" ht="12.75" hidden="1" customHeight="1" outlineLevel="2" x14ac:dyDescent="0.25">
      <c r="A6280" s="3"/>
      <c r="B6280" s="3"/>
      <c r="C6280" s="392"/>
      <c r="D6280" s="3">
        <v>4</v>
      </c>
      <c r="E6280" s="290">
        <f ca="1"/>
        <v>0</v>
      </c>
      <c r="F6280" s="291"/>
      <c r="G6280" s="294"/>
      <c r="H6280" s="294"/>
      <c r="I6280" s="294"/>
      <c r="J6280" s="292"/>
      <c r="K6280" s="293">
        <f ca="1">IF(OFFSET(K6280,-$D6280,0)="n/a","n/a",IF(K$5&gt;OFFSET(K6280,-$D6280,0)+$D6280,$E6280-SUM($G6280:J6280),($E6280-SUM($G6280:J6280))/(OFFSET(K6280,-$D6280,0)-(K$5-$D6280-1))))</f>
        <v>0</v>
      </c>
      <c r="L6280" s="293">
        <f ca="1">IF(OFFSET(L6280,-$D6280,0)="n/a","n/a",IF(L$5&gt;OFFSET(L6280,-$D6280,0)+$D6280,$E6280-SUM($G6280:K6280),($E6280-SUM($G6280:K6280))/(OFFSET(L6280,-$D6280,0)-(L$5-$D6280-1))))</f>
        <v>0</v>
      </c>
      <c r="M6280" s="293">
        <f ca="1">IF(OFFSET(M6280,-$D6280,0)="n/a","n/a",IF(M$5&gt;OFFSET(M6280,-$D6280,0)+$D6280,$E6280-SUM($G6280:L6280),($E6280-SUM($G6280:L6280))/(OFFSET(M6280,-$D6280,0)-(M$5-$D6280-1))))</f>
        <v>0</v>
      </c>
      <c r="N6280" s="293">
        <f ca="1">IF(OFFSET(N6280,-$D6280,0)="n/a","n/a",IF(N$5&gt;OFFSET(N6280,-$D6280,0)+$D6280,$E6280-SUM($G6280:M6280),($E6280-SUM($G6280:M6280))/(OFFSET(N6280,-$D6280,0)-(N$5-$D6280-1))))</f>
        <v>0</v>
      </c>
    </row>
    <row r="6281" spans="1:14" s="369" customFormat="1" ht="12.75" hidden="1" customHeight="1" outlineLevel="2" x14ac:dyDescent="0.25">
      <c r="A6281" s="3"/>
      <c r="B6281" s="3"/>
      <c r="C6281" s="392"/>
      <c r="D6281" s="3">
        <v>5</v>
      </c>
      <c r="E6281" s="290">
        <f ca="1"/>
        <v>0</v>
      </c>
      <c r="F6281" s="291"/>
      <c r="G6281" s="294"/>
      <c r="H6281" s="294"/>
      <c r="I6281" s="294"/>
      <c r="J6281" s="294"/>
      <c r="K6281" s="292"/>
      <c r="L6281" s="293">
        <f ca="1">IF(OFFSET(L6281,-$D6281,0)="n/a","n/a",IF(L$5&gt;OFFSET(L6281,-$D6281,0)+$D6281,$E6281-SUM($G6281:K6281),($E6281-SUM($G6281:K6281))/(OFFSET(L6281,-$D6281,0)-(L$5-$D6281-1))))</f>
        <v>0</v>
      </c>
      <c r="M6281" s="293">
        <f ca="1">IF(OFFSET(M6281,-$D6281,0)="n/a","n/a",IF(M$5&gt;OFFSET(M6281,-$D6281,0)+$D6281,$E6281-SUM($G6281:L6281),($E6281-SUM($G6281:L6281))/(OFFSET(M6281,-$D6281,0)-(M$5-$D6281-1))))</f>
        <v>0</v>
      </c>
      <c r="N6281" s="293">
        <f ca="1">IF(OFFSET(N6281,-$D6281,0)="n/a","n/a",IF(N$5&gt;OFFSET(N6281,-$D6281,0)+$D6281,$E6281-SUM($G6281:M6281),($E6281-SUM($G6281:M6281))/(OFFSET(N6281,-$D6281,0)-(N$5-$D6281-1))))</f>
        <v>0</v>
      </c>
    </row>
    <row r="6282" spans="1:14" s="369" customFormat="1" ht="12.75" hidden="1" customHeight="1" outlineLevel="2" x14ac:dyDescent="0.25">
      <c r="A6282" s="3"/>
      <c r="B6282" s="3"/>
      <c r="C6282" s="392"/>
      <c r="D6282" s="3">
        <v>6</v>
      </c>
      <c r="E6282" s="290">
        <f ca="1"/>
        <v>0</v>
      </c>
      <c r="F6282" s="291"/>
      <c r="G6282" s="294"/>
      <c r="H6282" s="294"/>
      <c r="I6282" s="294"/>
      <c r="J6282" s="294"/>
      <c r="K6282" s="294"/>
      <c r="L6282" s="292"/>
      <c r="M6282" s="293">
        <f ca="1">IF(OFFSET(M6282,-$D6282,0)="n/a","n/a",IF(M$5&gt;OFFSET(M6282,-$D6282,0)+$D6282,$E6282-SUM($G6282:L6282),($E6282-SUM($G6282:L6282))/(OFFSET(M6282,-$D6282,0)-(M$5-$D6282-1))))</f>
        <v>0</v>
      </c>
      <c r="N6282" s="293">
        <f ca="1">IF(OFFSET(N6282,-$D6282,0)="n/a","n/a",IF(N$5&gt;OFFSET(N6282,-$D6282,0)+$D6282,$E6282-SUM($G6282:M6282),($E6282-SUM($G6282:M6282))/(OFFSET(N6282,-$D6282,0)-(N$5-$D6282-1))))</f>
        <v>0</v>
      </c>
    </row>
    <row r="6283" spans="1:14" s="369" customFormat="1" ht="12.75" hidden="1" customHeight="1" outlineLevel="2" x14ac:dyDescent="0.25">
      <c r="A6283" s="3"/>
      <c r="B6283" s="3"/>
      <c r="C6283" s="392"/>
      <c r="D6283" s="3">
        <v>7</v>
      </c>
      <c r="E6283" s="290">
        <f ca="1"/>
        <v>0</v>
      </c>
      <c r="F6283" s="291"/>
      <c r="G6283" s="294"/>
      <c r="H6283" s="294"/>
      <c r="I6283" s="294"/>
      <c r="J6283" s="294"/>
      <c r="K6283" s="294"/>
      <c r="L6283" s="294"/>
      <c r="M6283" s="292"/>
      <c r="N6283" s="293">
        <f ca="1">IF(OFFSET(N6283,-$D6283,0)="n/a","n/a",IF(N$5&gt;OFFSET(N6283,-$D6283,0)+$D6283,$E6283-SUM($G6283:M6283),($E6283-SUM($G6283:M6283))/(OFFSET(N6283,-$D6283,0)-(N$5-$D6283-1))))</f>
        <v>0</v>
      </c>
    </row>
    <row r="6284" spans="1:14" s="369" customFormat="1" ht="12.75" hidden="1" customHeight="1" outlineLevel="2" x14ac:dyDescent="0.25">
      <c r="A6284" s="3"/>
      <c r="B6284" s="3"/>
      <c r="C6284" s="392"/>
      <c r="D6284" s="3">
        <v>8</v>
      </c>
      <c r="E6284" s="290">
        <f ca="1"/>
        <v>0</v>
      </c>
      <c r="F6284" s="291"/>
      <c r="G6284" s="294"/>
      <c r="H6284" s="294"/>
      <c r="I6284" s="294"/>
      <c r="J6284" s="294"/>
      <c r="K6284" s="294"/>
      <c r="L6284" s="294"/>
      <c r="M6284" s="294"/>
      <c r="N6284" s="292"/>
    </row>
    <row r="6285" spans="1:14" s="369" customFormat="1" ht="12.75" hidden="1" customHeight="1" outlineLevel="2" x14ac:dyDescent="0.25">
      <c r="A6285" s="3"/>
      <c r="B6285" s="3"/>
      <c r="C6285" s="392"/>
      <c r="D6285" s="3">
        <v>9</v>
      </c>
      <c r="E6285" s="290" t="e">
        <f ca="1"/>
        <v>#N/A</v>
      </c>
      <c r="F6285" s="291"/>
      <c r="G6285" s="294"/>
      <c r="H6285" s="294"/>
      <c r="I6285" s="294"/>
      <c r="J6285" s="294"/>
      <c r="K6285" s="294"/>
      <c r="L6285" s="294"/>
      <c r="M6285" s="294"/>
      <c r="N6285" s="294"/>
    </row>
    <row r="6286" spans="1:14" s="369" customFormat="1" ht="12.75" hidden="1" customHeight="1" outlineLevel="2" x14ac:dyDescent="0.25">
      <c r="A6286" s="3"/>
      <c r="B6286" s="3"/>
      <c r="C6286" s="392"/>
      <c r="D6286" s="3">
        <v>10</v>
      </c>
      <c r="E6286" s="290" t="e">
        <f ca="1"/>
        <v>#N/A</v>
      </c>
      <c r="F6286" s="291"/>
      <c r="G6286" s="294"/>
      <c r="H6286" s="294"/>
      <c r="I6286" s="294"/>
      <c r="J6286" s="294"/>
      <c r="K6286" s="294"/>
      <c r="L6286" s="294"/>
      <c r="M6286" s="294"/>
      <c r="N6286" s="294"/>
    </row>
    <row r="6287" spans="1:14" s="369" customFormat="1" ht="12.75" hidden="1" customHeight="1" outlineLevel="2" x14ac:dyDescent="0.25">
      <c r="A6287" s="3"/>
      <c r="B6287" s="3"/>
      <c r="C6287" s="392"/>
      <c r="D6287" s="3">
        <v>11</v>
      </c>
      <c r="E6287" s="290" t="e">
        <f ca="1"/>
        <v>#N/A</v>
      </c>
      <c r="F6287" s="291"/>
      <c r="G6287" s="294"/>
      <c r="H6287" s="294"/>
      <c r="I6287" s="294"/>
      <c r="J6287" s="294"/>
      <c r="K6287" s="294"/>
      <c r="L6287" s="294"/>
      <c r="M6287" s="294"/>
      <c r="N6287" s="294"/>
    </row>
    <row r="6288" spans="1:14" s="369" customFormat="1" ht="12.75" hidden="1" customHeight="1" outlineLevel="2" x14ac:dyDescent="0.25">
      <c r="A6288" s="3"/>
      <c r="B6288" s="3"/>
      <c r="C6288" s="392"/>
      <c r="D6288" s="3">
        <v>12</v>
      </c>
      <c r="E6288" s="290" t="e">
        <f ca="1"/>
        <v>#N/A</v>
      </c>
      <c r="F6288" s="291"/>
      <c r="G6288" s="294"/>
      <c r="H6288" s="294"/>
      <c r="I6288" s="294"/>
      <c r="J6288" s="294"/>
      <c r="K6288" s="294"/>
      <c r="L6288" s="294"/>
      <c r="M6288" s="294"/>
      <c r="N6288" s="294"/>
    </row>
    <row r="6289" spans="1:14" s="369" customFormat="1" ht="12.75" hidden="1" customHeight="1" outlineLevel="2" x14ac:dyDescent="0.25">
      <c r="A6289" s="3"/>
      <c r="B6289" s="3"/>
      <c r="C6289" s="392"/>
      <c r="D6289" s="3">
        <v>13</v>
      </c>
      <c r="E6289" s="290" t="e">
        <f ca="1"/>
        <v>#N/A</v>
      </c>
      <c r="F6289" s="291"/>
      <c r="G6289" s="294"/>
      <c r="H6289" s="294"/>
      <c r="I6289" s="294"/>
      <c r="J6289" s="294"/>
      <c r="K6289" s="294"/>
      <c r="L6289" s="294"/>
      <c r="M6289" s="294"/>
      <c r="N6289" s="294"/>
    </row>
    <row r="6290" spans="1:14" s="369" customFormat="1" ht="12.75" hidden="1" customHeight="1" outlineLevel="2" x14ac:dyDescent="0.25">
      <c r="A6290" s="3"/>
      <c r="B6290" s="3"/>
      <c r="C6290" s="392"/>
      <c r="D6290" s="3">
        <v>14</v>
      </c>
      <c r="E6290" s="290" t="e">
        <f ca="1"/>
        <v>#N/A</v>
      </c>
      <c r="F6290" s="291"/>
      <c r="G6290" s="294"/>
      <c r="H6290" s="294"/>
      <c r="I6290" s="294"/>
      <c r="J6290" s="294"/>
      <c r="K6290" s="294"/>
      <c r="L6290" s="294"/>
      <c r="M6290" s="294"/>
      <c r="N6290" s="294"/>
    </row>
    <row r="6291" spans="1:14" s="369" customFormat="1" ht="12.75" hidden="1" customHeight="1" outlineLevel="2" x14ac:dyDescent="0.25">
      <c r="A6291" s="3"/>
      <c r="B6291" s="3"/>
      <c r="C6291" s="392"/>
      <c r="D6291" s="3">
        <v>15</v>
      </c>
      <c r="E6291" s="290" t="e">
        <f ca="1"/>
        <v>#N/A</v>
      </c>
      <c r="F6291" s="291"/>
      <c r="G6291" s="294"/>
      <c r="H6291" s="294"/>
      <c r="I6291" s="294"/>
      <c r="J6291" s="294"/>
      <c r="K6291" s="294"/>
      <c r="L6291" s="294"/>
      <c r="M6291" s="294"/>
      <c r="N6291" s="294"/>
    </row>
    <row r="6292" spans="1:14" s="369" customFormat="1" ht="12.75" hidden="1" customHeight="1" outlineLevel="1" x14ac:dyDescent="0.25">
      <c r="A6292" s="3"/>
      <c r="B6292" s="145" t="str">
        <f ca="1">B6275</f>
        <v>Asset Type 293</v>
      </c>
      <c r="C6292" s="145" t="str">
        <f ca="1">C6275</f>
        <v>Description - Asset Type 293</v>
      </c>
      <c r="D6292" s="3"/>
      <c r="E6292" s="3"/>
      <c r="F6292" s="106" t="s">
        <v>44</v>
      </c>
      <c r="G6292" s="296">
        <f t="shared" ref="G6292:N6292" si="586">SUM(G6277:G6291)</f>
        <v>0</v>
      </c>
      <c r="H6292" s="296">
        <f t="shared" ca="1" si="586"/>
        <v>0</v>
      </c>
      <c r="I6292" s="296">
        <f t="shared" ca="1" si="586"/>
        <v>0</v>
      </c>
      <c r="J6292" s="296">
        <f t="shared" ca="1" si="586"/>
        <v>0</v>
      </c>
      <c r="K6292" s="296">
        <f t="shared" ca="1" si="586"/>
        <v>0</v>
      </c>
      <c r="L6292" s="296">
        <f t="shared" ca="1" si="586"/>
        <v>0</v>
      </c>
      <c r="M6292" s="296">
        <f t="shared" ca="1" si="586"/>
        <v>0</v>
      </c>
      <c r="N6292" s="296">
        <f t="shared" ca="1" si="586"/>
        <v>0</v>
      </c>
    </row>
    <row r="6293" spans="1:14" s="369" customFormat="1" ht="12.75" hidden="1" customHeight="1" outlineLevel="2" x14ac:dyDescent="0.25">
      <c r="A6293" s="217">
        <f>A6275+1</f>
        <v>294</v>
      </c>
      <c r="B6293" s="22" t="str">
        <f ca="1">OFFSET($B$13,$A6293-1,0)</f>
        <v>Asset Type 294</v>
      </c>
      <c r="C6293" s="22" t="str">
        <f ca="1">OFFSET($C$13,$A6293-1,0)</f>
        <v>Description - Asset Type 294</v>
      </c>
      <c r="D6293" s="3"/>
      <c r="E6293" s="109"/>
      <c r="F6293" s="108" t="s">
        <v>41</v>
      </c>
      <c r="G6293" s="295">
        <f t="shared" ref="G6293:N6293" ca="1" si="587">VLOOKUP($B6293,$B$13:$N$512,5+G$5,FALSE)</f>
        <v>0</v>
      </c>
      <c r="H6293" s="295">
        <f t="shared" ca="1" si="587"/>
        <v>0</v>
      </c>
      <c r="I6293" s="295">
        <f t="shared" ca="1" si="587"/>
        <v>0</v>
      </c>
      <c r="J6293" s="295">
        <f t="shared" ca="1" si="587"/>
        <v>0</v>
      </c>
      <c r="K6293" s="295">
        <f t="shared" ca="1" si="587"/>
        <v>0</v>
      </c>
      <c r="L6293" s="295">
        <f t="shared" ca="1" si="587"/>
        <v>0</v>
      </c>
      <c r="M6293" s="295">
        <f t="shared" ca="1" si="587"/>
        <v>0</v>
      </c>
      <c r="N6293" s="295">
        <f t="shared" ca="1" si="587"/>
        <v>0</v>
      </c>
    </row>
    <row r="6294" spans="1:14" s="369" customFormat="1" ht="12.75" hidden="1" customHeight="1" outlineLevel="2" x14ac:dyDescent="0.25">
      <c r="A6294" s="3"/>
      <c r="B6294" s="3"/>
      <c r="C6294" s="21"/>
      <c r="D6294" s="3"/>
      <c r="E6294" s="107"/>
      <c r="F6294" s="106" t="s">
        <v>42</v>
      </c>
      <c r="G6294" s="111">
        <f ca="1">VLOOKUP($B6293,'Input Sheet'!$B$12:$N$511,5+G$5,FALSE)</f>
        <v>0</v>
      </c>
      <c r="H6294" s="111">
        <f ca="1">VLOOKUP($B6293,'Input Sheet'!$B$12:$N$511,5+H$5,FALSE)</f>
        <v>0</v>
      </c>
      <c r="I6294" s="111">
        <f ca="1">VLOOKUP($B6293,'Input Sheet'!$B$12:$N$511,5+I$5,FALSE)</f>
        <v>0</v>
      </c>
      <c r="J6294" s="111">
        <f ca="1">VLOOKUP($B6293,'Input Sheet'!$B$12:$N$511,5+J$5,FALSE)</f>
        <v>0</v>
      </c>
      <c r="K6294" s="111">
        <f ca="1">VLOOKUP($B6293,'Input Sheet'!$B$12:$N$511,5+K$5,FALSE)</f>
        <v>0</v>
      </c>
      <c r="L6294" s="111">
        <f ca="1">VLOOKUP($B6293,'Input Sheet'!$B$12:$N$511,5+L$5,FALSE)</f>
        <v>0</v>
      </c>
      <c r="M6294" s="111">
        <f ca="1">VLOOKUP($B6293,'Input Sheet'!$B$12:$N$511,5+M$5,FALSE)</f>
        <v>0</v>
      </c>
      <c r="N6294" s="111">
        <f ca="1">VLOOKUP($B6293,'Input Sheet'!$B$12:$N$511,5+N$5,FALSE)</f>
        <v>0</v>
      </c>
    </row>
    <row r="6295" spans="1:14" s="369" customFormat="1" ht="12.75" hidden="1" customHeight="1" outlineLevel="2" x14ac:dyDescent="0.25">
      <c r="A6295" s="3"/>
      <c r="B6295" s="3"/>
      <c r="C6295" s="3"/>
      <c r="D6295" s="3">
        <v>1</v>
      </c>
      <c r="E6295" s="290">
        <f t="array" aca="1" ref="E6295:E6309" ca="1">TRANSPOSE(G6293:N6293)</f>
        <v>0</v>
      </c>
      <c r="F6295" s="291"/>
      <c r="G6295" s="292"/>
      <c r="H6295" s="293">
        <f ca="1">IF(OFFSET(H6295,-$D6295,0)="n/a","n/a",IF(H$5&gt;OFFSET(H6295,-$D6295,0)+$D6295,$E6295-SUM($G6295:G6295),($E6295-SUM($G6295:G6295))/(OFFSET(H6295,-$D6295,0)-(H$5-$D6295-1))))</f>
        <v>0</v>
      </c>
      <c r="I6295" s="293">
        <f ca="1">IF(OFFSET(I6295,-$D6295,0)="n/a","n/a",IF(I$5&gt;OFFSET(I6295,-$D6295,0)+$D6295,$E6295-SUM($G6295:H6295),($E6295-SUM($G6295:H6295))/(OFFSET(I6295,-$D6295,0)-(I$5-$D6295-1))))</f>
        <v>0</v>
      </c>
      <c r="J6295" s="293">
        <f ca="1">IF(OFFSET(J6295,-$D6295,0)="n/a","n/a",IF(J$5&gt;OFFSET(J6295,-$D6295,0)+$D6295,$E6295-SUM($G6295:I6295),($E6295-SUM($G6295:I6295))/(OFFSET(J6295,-$D6295,0)-(J$5-$D6295-1))))</f>
        <v>0</v>
      </c>
      <c r="K6295" s="293">
        <f ca="1">IF(OFFSET(K6295,-$D6295,0)="n/a","n/a",IF(K$5&gt;OFFSET(K6295,-$D6295,0)+$D6295,$E6295-SUM($G6295:J6295),($E6295-SUM($G6295:J6295))/(OFFSET(K6295,-$D6295,0)-(K$5-$D6295-1))))</f>
        <v>0</v>
      </c>
      <c r="L6295" s="293">
        <f ca="1">IF(OFFSET(L6295,-$D6295,0)="n/a","n/a",IF(L$5&gt;OFFSET(L6295,-$D6295,0)+$D6295,$E6295-SUM($G6295:K6295),($E6295-SUM($G6295:K6295))/(OFFSET(L6295,-$D6295,0)-(L$5-$D6295-1))))</f>
        <v>0</v>
      </c>
      <c r="M6295" s="293">
        <f ca="1">IF(OFFSET(M6295,-$D6295,0)="n/a","n/a",IF(M$5&gt;OFFSET(M6295,-$D6295,0)+$D6295,$E6295-SUM($G6295:L6295),($E6295-SUM($G6295:L6295))/(OFFSET(M6295,-$D6295,0)-(M$5-$D6295-1))))</f>
        <v>0</v>
      </c>
      <c r="N6295" s="293">
        <f ca="1">IF(OFFSET(N6295,-$D6295,0)="n/a","n/a",IF(N$5&gt;OFFSET(N6295,-$D6295,0)+$D6295,$E6295-SUM($G6295:M6295),($E6295-SUM($G6295:M6295))/(OFFSET(N6295,-$D6295,0)-(N$5-$D6295-1))))</f>
        <v>0</v>
      </c>
    </row>
    <row r="6296" spans="1:14" s="369" customFormat="1" ht="12.75" hidden="1" customHeight="1" outlineLevel="2" x14ac:dyDescent="0.25">
      <c r="A6296" s="3"/>
      <c r="B6296" s="3"/>
      <c r="C6296" s="392" t="s">
        <v>43</v>
      </c>
      <c r="D6296" s="3">
        <v>2</v>
      </c>
      <c r="E6296" s="290">
        <f ca="1"/>
        <v>0</v>
      </c>
      <c r="F6296" s="291"/>
      <c r="G6296" s="294"/>
      <c r="H6296" s="292"/>
      <c r="I6296" s="293">
        <f ca="1">IF(OFFSET(I6296,-$D6296,0)="n/a","n/a",IF(I$5&gt;OFFSET(I6296,-$D6296,0)+$D6296,$E6296-SUM($G6296:H6296),($E6296-SUM($G6296:H6296))/(OFFSET(I6296,-$D6296,0)-(I$5-$D6296-1))))</f>
        <v>0</v>
      </c>
      <c r="J6296" s="293">
        <f ca="1">IF(OFFSET(J6296,-$D6296,0)="n/a","n/a",IF(J$5&gt;OFFSET(J6296,-$D6296,0)+$D6296,$E6296-SUM($G6296:I6296),($E6296-SUM($G6296:I6296))/(OFFSET(J6296,-$D6296,0)-(J$5-$D6296-1))))</f>
        <v>0</v>
      </c>
      <c r="K6296" s="293">
        <f ca="1">IF(OFFSET(K6296,-$D6296,0)="n/a","n/a",IF(K$5&gt;OFFSET(K6296,-$D6296,0)+$D6296,$E6296-SUM($G6296:J6296),($E6296-SUM($G6296:J6296))/(OFFSET(K6296,-$D6296,0)-(K$5-$D6296-1))))</f>
        <v>0</v>
      </c>
      <c r="L6296" s="293">
        <f ca="1">IF(OFFSET(L6296,-$D6296,0)="n/a","n/a",IF(L$5&gt;OFFSET(L6296,-$D6296,0)+$D6296,$E6296-SUM($G6296:K6296),($E6296-SUM($G6296:K6296))/(OFFSET(L6296,-$D6296,0)-(L$5-$D6296-1))))</f>
        <v>0</v>
      </c>
      <c r="M6296" s="293">
        <f ca="1">IF(OFFSET(M6296,-$D6296,0)="n/a","n/a",IF(M$5&gt;OFFSET(M6296,-$D6296,0)+$D6296,$E6296-SUM($G6296:L6296),($E6296-SUM($G6296:L6296))/(OFFSET(M6296,-$D6296,0)-(M$5-$D6296-1))))</f>
        <v>0</v>
      </c>
      <c r="N6296" s="293">
        <f ca="1">IF(OFFSET(N6296,-$D6296,0)="n/a","n/a",IF(N$5&gt;OFFSET(N6296,-$D6296,0)+$D6296,$E6296-SUM($G6296:M6296),($E6296-SUM($G6296:M6296))/(OFFSET(N6296,-$D6296,0)-(N$5-$D6296-1))))</f>
        <v>0</v>
      </c>
    </row>
    <row r="6297" spans="1:14" s="369" customFormat="1" ht="12.75" hidden="1" customHeight="1" outlineLevel="2" x14ac:dyDescent="0.25">
      <c r="A6297" s="3"/>
      <c r="B6297" s="3"/>
      <c r="C6297" s="392"/>
      <c r="D6297" s="3">
        <v>3</v>
      </c>
      <c r="E6297" s="290">
        <f ca="1"/>
        <v>0</v>
      </c>
      <c r="F6297" s="291"/>
      <c r="G6297" s="294"/>
      <c r="H6297" s="294"/>
      <c r="I6297" s="292"/>
      <c r="J6297" s="293">
        <f ca="1">IF(OFFSET(J6297,-$D6297,0)="n/a","n/a",IF(J$5&gt;OFFSET(J6297,-$D6297,0)+$D6297,$E6297-SUM($G6297:I6297),($E6297-SUM($G6297:I6297))/(OFFSET(J6297,-$D6297,0)-(J$5-$D6297-1))))</f>
        <v>0</v>
      </c>
      <c r="K6297" s="293">
        <f ca="1">IF(OFFSET(K6297,-$D6297,0)="n/a","n/a",IF(K$5&gt;OFFSET(K6297,-$D6297,0)+$D6297,$E6297-SUM($G6297:J6297),($E6297-SUM($G6297:J6297))/(OFFSET(K6297,-$D6297,0)-(K$5-$D6297-1))))</f>
        <v>0</v>
      </c>
      <c r="L6297" s="293">
        <f ca="1">IF(OFFSET(L6297,-$D6297,0)="n/a","n/a",IF(L$5&gt;OFFSET(L6297,-$D6297,0)+$D6297,$E6297-SUM($G6297:K6297),($E6297-SUM($G6297:K6297))/(OFFSET(L6297,-$D6297,0)-(L$5-$D6297-1))))</f>
        <v>0</v>
      </c>
      <c r="M6297" s="293">
        <f ca="1">IF(OFFSET(M6297,-$D6297,0)="n/a","n/a",IF(M$5&gt;OFFSET(M6297,-$D6297,0)+$D6297,$E6297-SUM($G6297:L6297),($E6297-SUM($G6297:L6297))/(OFFSET(M6297,-$D6297,0)-(M$5-$D6297-1))))</f>
        <v>0</v>
      </c>
      <c r="N6297" s="293">
        <f ca="1">IF(OFFSET(N6297,-$D6297,0)="n/a","n/a",IF(N$5&gt;OFFSET(N6297,-$D6297,0)+$D6297,$E6297-SUM($G6297:M6297),($E6297-SUM($G6297:M6297))/(OFFSET(N6297,-$D6297,0)-(N$5-$D6297-1))))</f>
        <v>0</v>
      </c>
    </row>
    <row r="6298" spans="1:14" s="369" customFormat="1" ht="12.75" hidden="1" customHeight="1" outlineLevel="2" x14ac:dyDescent="0.25">
      <c r="A6298" s="3"/>
      <c r="B6298" s="3"/>
      <c r="C6298" s="392"/>
      <c r="D6298" s="3">
        <v>4</v>
      </c>
      <c r="E6298" s="290">
        <f ca="1"/>
        <v>0</v>
      </c>
      <c r="F6298" s="291"/>
      <c r="G6298" s="294"/>
      <c r="H6298" s="294"/>
      <c r="I6298" s="294"/>
      <c r="J6298" s="292"/>
      <c r="K6298" s="293">
        <f ca="1">IF(OFFSET(K6298,-$D6298,0)="n/a","n/a",IF(K$5&gt;OFFSET(K6298,-$D6298,0)+$D6298,$E6298-SUM($G6298:J6298),($E6298-SUM($G6298:J6298))/(OFFSET(K6298,-$D6298,0)-(K$5-$D6298-1))))</f>
        <v>0</v>
      </c>
      <c r="L6298" s="293">
        <f ca="1">IF(OFFSET(L6298,-$D6298,0)="n/a","n/a",IF(L$5&gt;OFFSET(L6298,-$D6298,0)+$D6298,$E6298-SUM($G6298:K6298),($E6298-SUM($G6298:K6298))/(OFFSET(L6298,-$D6298,0)-(L$5-$D6298-1))))</f>
        <v>0</v>
      </c>
      <c r="M6298" s="293">
        <f ca="1">IF(OFFSET(M6298,-$D6298,0)="n/a","n/a",IF(M$5&gt;OFFSET(M6298,-$D6298,0)+$D6298,$E6298-SUM($G6298:L6298),($E6298-SUM($G6298:L6298))/(OFFSET(M6298,-$D6298,0)-(M$5-$D6298-1))))</f>
        <v>0</v>
      </c>
      <c r="N6298" s="293">
        <f ca="1">IF(OFFSET(N6298,-$D6298,0)="n/a","n/a",IF(N$5&gt;OFFSET(N6298,-$D6298,0)+$D6298,$E6298-SUM($G6298:M6298),($E6298-SUM($G6298:M6298))/(OFFSET(N6298,-$D6298,0)-(N$5-$D6298-1))))</f>
        <v>0</v>
      </c>
    </row>
    <row r="6299" spans="1:14" s="369" customFormat="1" ht="12.75" hidden="1" customHeight="1" outlineLevel="2" x14ac:dyDescent="0.25">
      <c r="A6299" s="3"/>
      <c r="B6299" s="3"/>
      <c r="C6299" s="392"/>
      <c r="D6299" s="3">
        <v>5</v>
      </c>
      <c r="E6299" s="290">
        <f ca="1"/>
        <v>0</v>
      </c>
      <c r="F6299" s="291"/>
      <c r="G6299" s="294"/>
      <c r="H6299" s="294"/>
      <c r="I6299" s="294"/>
      <c r="J6299" s="294"/>
      <c r="K6299" s="292"/>
      <c r="L6299" s="293">
        <f ca="1">IF(OFFSET(L6299,-$D6299,0)="n/a","n/a",IF(L$5&gt;OFFSET(L6299,-$D6299,0)+$D6299,$E6299-SUM($G6299:K6299),($E6299-SUM($G6299:K6299))/(OFFSET(L6299,-$D6299,0)-(L$5-$D6299-1))))</f>
        <v>0</v>
      </c>
      <c r="M6299" s="293">
        <f ca="1">IF(OFFSET(M6299,-$D6299,0)="n/a","n/a",IF(M$5&gt;OFFSET(M6299,-$D6299,0)+$D6299,$E6299-SUM($G6299:L6299),($E6299-SUM($G6299:L6299))/(OFFSET(M6299,-$D6299,0)-(M$5-$D6299-1))))</f>
        <v>0</v>
      </c>
      <c r="N6299" s="293">
        <f ca="1">IF(OFFSET(N6299,-$D6299,0)="n/a","n/a",IF(N$5&gt;OFFSET(N6299,-$D6299,0)+$D6299,$E6299-SUM($G6299:M6299),($E6299-SUM($G6299:M6299))/(OFFSET(N6299,-$D6299,0)-(N$5-$D6299-1))))</f>
        <v>0</v>
      </c>
    </row>
    <row r="6300" spans="1:14" s="369" customFormat="1" ht="12.75" hidden="1" customHeight="1" outlineLevel="2" x14ac:dyDescent="0.25">
      <c r="A6300" s="3"/>
      <c r="B6300" s="3"/>
      <c r="C6300" s="392"/>
      <c r="D6300" s="3">
        <v>6</v>
      </c>
      <c r="E6300" s="290">
        <f ca="1"/>
        <v>0</v>
      </c>
      <c r="F6300" s="291"/>
      <c r="G6300" s="294"/>
      <c r="H6300" s="294"/>
      <c r="I6300" s="294"/>
      <c r="J6300" s="294"/>
      <c r="K6300" s="294"/>
      <c r="L6300" s="292"/>
      <c r="M6300" s="293">
        <f ca="1">IF(OFFSET(M6300,-$D6300,0)="n/a","n/a",IF(M$5&gt;OFFSET(M6300,-$D6300,0)+$D6300,$E6300-SUM($G6300:L6300),($E6300-SUM($G6300:L6300))/(OFFSET(M6300,-$D6300,0)-(M$5-$D6300-1))))</f>
        <v>0</v>
      </c>
      <c r="N6300" s="293">
        <f ca="1">IF(OFFSET(N6300,-$D6300,0)="n/a","n/a",IF(N$5&gt;OFFSET(N6300,-$D6300,0)+$D6300,$E6300-SUM($G6300:M6300),($E6300-SUM($G6300:M6300))/(OFFSET(N6300,-$D6300,0)-(N$5-$D6300-1))))</f>
        <v>0</v>
      </c>
    </row>
    <row r="6301" spans="1:14" s="369" customFormat="1" ht="12.75" hidden="1" customHeight="1" outlineLevel="2" x14ac:dyDescent="0.25">
      <c r="A6301" s="3"/>
      <c r="B6301" s="3"/>
      <c r="C6301" s="392"/>
      <c r="D6301" s="3">
        <v>7</v>
      </c>
      <c r="E6301" s="290">
        <f ca="1"/>
        <v>0</v>
      </c>
      <c r="F6301" s="291"/>
      <c r="G6301" s="294"/>
      <c r="H6301" s="294"/>
      <c r="I6301" s="294"/>
      <c r="J6301" s="294"/>
      <c r="K6301" s="294"/>
      <c r="L6301" s="294"/>
      <c r="M6301" s="292"/>
      <c r="N6301" s="293">
        <f ca="1">IF(OFFSET(N6301,-$D6301,0)="n/a","n/a",IF(N$5&gt;OFFSET(N6301,-$D6301,0)+$D6301,$E6301-SUM($G6301:M6301),($E6301-SUM($G6301:M6301))/(OFFSET(N6301,-$D6301,0)-(N$5-$D6301-1))))</f>
        <v>0</v>
      </c>
    </row>
    <row r="6302" spans="1:14" s="369" customFormat="1" ht="12.75" hidden="1" customHeight="1" outlineLevel="2" x14ac:dyDescent="0.25">
      <c r="A6302" s="3"/>
      <c r="B6302" s="3"/>
      <c r="C6302" s="392"/>
      <c r="D6302" s="3">
        <v>8</v>
      </c>
      <c r="E6302" s="290">
        <f ca="1"/>
        <v>0</v>
      </c>
      <c r="F6302" s="291"/>
      <c r="G6302" s="294"/>
      <c r="H6302" s="294"/>
      <c r="I6302" s="294"/>
      <c r="J6302" s="294"/>
      <c r="K6302" s="294"/>
      <c r="L6302" s="294"/>
      <c r="M6302" s="294"/>
      <c r="N6302" s="292"/>
    </row>
    <row r="6303" spans="1:14" s="369" customFormat="1" ht="12.75" hidden="1" customHeight="1" outlineLevel="2" x14ac:dyDescent="0.25">
      <c r="A6303" s="3"/>
      <c r="B6303" s="3"/>
      <c r="C6303" s="392"/>
      <c r="D6303" s="3">
        <v>9</v>
      </c>
      <c r="E6303" s="290" t="e">
        <f ca="1"/>
        <v>#N/A</v>
      </c>
      <c r="F6303" s="291"/>
      <c r="G6303" s="294"/>
      <c r="H6303" s="294"/>
      <c r="I6303" s="294"/>
      <c r="J6303" s="294"/>
      <c r="K6303" s="294"/>
      <c r="L6303" s="294"/>
      <c r="M6303" s="294"/>
      <c r="N6303" s="294"/>
    </row>
    <row r="6304" spans="1:14" s="369" customFormat="1" ht="12.75" hidden="1" customHeight="1" outlineLevel="2" x14ac:dyDescent="0.25">
      <c r="A6304" s="3"/>
      <c r="B6304" s="3"/>
      <c r="C6304" s="392"/>
      <c r="D6304" s="3">
        <v>10</v>
      </c>
      <c r="E6304" s="290" t="e">
        <f ca="1"/>
        <v>#N/A</v>
      </c>
      <c r="F6304" s="291"/>
      <c r="G6304" s="294"/>
      <c r="H6304" s="294"/>
      <c r="I6304" s="294"/>
      <c r="J6304" s="294"/>
      <c r="K6304" s="294"/>
      <c r="L6304" s="294"/>
      <c r="M6304" s="294"/>
      <c r="N6304" s="294"/>
    </row>
    <row r="6305" spans="1:14" s="369" customFormat="1" ht="12.75" hidden="1" customHeight="1" outlineLevel="2" x14ac:dyDescent="0.25">
      <c r="A6305" s="3"/>
      <c r="B6305" s="3"/>
      <c r="C6305" s="392"/>
      <c r="D6305" s="3">
        <v>11</v>
      </c>
      <c r="E6305" s="290" t="e">
        <f ca="1"/>
        <v>#N/A</v>
      </c>
      <c r="F6305" s="291"/>
      <c r="G6305" s="294"/>
      <c r="H6305" s="294"/>
      <c r="I6305" s="294"/>
      <c r="J6305" s="294"/>
      <c r="K6305" s="294"/>
      <c r="L6305" s="294"/>
      <c r="M6305" s="294"/>
      <c r="N6305" s="294"/>
    </row>
    <row r="6306" spans="1:14" s="369" customFormat="1" ht="12.75" hidden="1" customHeight="1" outlineLevel="2" x14ac:dyDescent="0.25">
      <c r="A6306" s="3"/>
      <c r="B6306" s="3"/>
      <c r="C6306" s="392"/>
      <c r="D6306" s="3">
        <v>12</v>
      </c>
      <c r="E6306" s="290" t="e">
        <f ca="1"/>
        <v>#N/A</v>
      </c>
      <c r="F6306" s="291"/>
      <c r="G6306" s="294"/>
      <c r="H6306" s="294"/>
      <c r="I6306" s="294"/>
      <c r="J6306" s="294"/>
      <c r="K6306" s="294"/>
      <c r="L6306" s="294"/>
      <c r="M6306" s="294"/>
      <c r="N6306" s="294"/>
    </row>
    <row r="6307" spans="1:14" s="369" customFormat="1" ht="12.75" hidden="1" customHeight="1" outlineLevel="2" x14ac:dyDescent="0.25">
      <c r="A6307" s="3"/>
      <c r="B6307" s="3"/>
      <c r="C6307" s="392"/>
      <c r="D6307" s="3">
        <v>13</v>
      </c>
      <c r="E6307" s="290" t="e">
        <f ca="1"/>
        <v>#N/A</v>
      </c>
      <c r="F6307" s="291"/>
      <c r="G6307" s="294"/>
      <c r="H6307" s="294"/>
      <c r="I6307" s="294"/>
      <c r="J6307" s="294"/>
      <c r="K6307" s="294"/>
      <c r="L6307" s="294"/>
      <c r="M6307" s="294"/>
      <c r="N6307" s="294"/>
    </row>
    <row r="6308" spans="1:14" s="369" customFormat="1" ht="12.75" hidden="1" customHeight="1" outlineLevel="2" x14ac:dyDescent="0.25">
      <c r="A6308" s="3"/>
      <c r="B6308" s="3"/>
      <c r="C6308" s="392"/>
      <c r="D6308" s="3">
        <v>14</v>
      </c>
      <c r="E6308" s="290" t="e">
        <f ca="1"/>
        <v>#N/A</v>
      </c>
      <c r="F6308" s="291"/>
      <c r="G6308" s="294"/>
      <c r="H6308" s="294"/>
      <c r="I6308" s="294"/>
      <c r="J6308" s="294"/>
      <c r="K6308" s="294"/>
      <c r="L6308" s="294"/>
      <c r="M6308" s="294"/>
      <c r="N6308" s="294"/>
    </row>
    <row r="6309" spans="1:14" s="369" customFormat="1" ht="12.75" hidden="1" customHeight="1" outlineLevel="2" x14ac:dyDescent="0.25">
      <c r="A6309" s="3"/>
      <c r="B6309" s="3"/>
      <c r="C6309" s="392"/>
      <c r="D6309" s="3">
        <v>15</v>
      </c>
      <c r="E6309" s="290" t="e">
        <f ca="1"/>
        <v>#N/A</v>
      </c>
      <c r="F6309" s="291"/>
      <c r="G6309" s="294"/>
      <c r="H6309" s="294"/>
      <c r="I6309" s="294"/>
      <c r="J6309" s="294"/>
      <c r="K6309" s="294"/>
      <c r="L6309" s="294"/>
      <c r="M6309" s="294"/>
      <c r="N6309" s="294"/>
    </row>
    <row r="6310" spans="1:14" s="369" customFormat="1" ht="12.75" hidden="1" customHeight="1" outlineLevel="1" x14ac:dyDescent="0.25">
      <c r="A6310" s="3"/>
      <c r="B6310" s="145" t="str">
        <f ca="1">B6293</f>
        <v>Asset Type 294</v>
      </c>
      <c r="C6310" s="145" t="str">
        <f ca="1">C6293</f>
        <v>Description - Asset Type 294</v>
      </c>
      <c r="D6310" s="3"/>
      <c r="E6310" s="3"/>
      <c r="F6310" s="106" t="s">
        <v>44</v>
      </c>
      <c r="G6310" s="296">
        <f t="shared" ref="G6310:N6310" si="588">SUM(G6295:G6309)</f>
        <v>0</v>
      </c>
      <c r="H6310" s="296">
        <f t="shared" ca="1" si="588"/>
        <v>0</v>
      </c>
      <c r="I6310" s="296">
        <f t="shared" ca="1" si="588"/>
        <v>0</v>
      </c>
      <c r="J6310" s="296">
        <f t="shared" ca="1" si="588"/>
        <v>0</v>
      </c>
      <c r="K6310" s="296">
        <f t="shared" ca="1" si="588"/>
        <v>0</v>
      </c>
      <c r="L6310" s="296">
        <f t="shared" ca="1" si="588"/>
        <v>0</v>
      </c>
      <c r="M6310" s="296">
        <f t="shared" ca="1" si="588"/>
        <v>0</v>
      </c>
      <c r="N6310" s="296">
        <f t="shared" ca="1" si="588"/>
        <v>0</v>
      </c>
    </row>
    <row r="6311" spans="1:14" s="369" customFormat="1" ht="12.75" hidden="1" customHeight="1" outlineLevel="2" x14ac:dyDescent="0.25">
      <c r="A6311" s="217">
        <f>A6293+1</f>
        <v>295</v>
      </c>
      <c r="B6311" s="22" t="str">
        <f ca="1">OFFSET($B$13,$A6311-1,0)</f>
        <v>Asset Type 295</v>
      </c>
      <c r="C6311" s="22" t="str">
        <f ca="1">OFFSET($C$13,$A6311-1,0)</f>
        <v>Description - Asset Type 295</v>
      </c>
      <c r="D6311" s="3"/>
      <c r="E6311" s="109"/>
      <c r="F6311" s="108" t="s">
        <v>41</v>
      </c>
      <c r="G6311" s="295">
        <f t="shared" ref="G6311:N6311" ca="1" si="589">VLOOKUP($B6311,$B$13:$N$512,5+G$5,FALSE)</f>
        <v>0</v>
      </c>
      <c r="H6311" s="295">
        <f t="shared" ca="1" si="589"/>
        <v>0</v>
      </c>
      <c r="I6311" s="295">
        <f t="shared" ca="1" si="589"/>
        <v>0</v>
      </c>
      <c r="J6311" s="295">
        <f t="shared" ca="1" si="589"/>
        <v>0</v>
      </c>
      <c r="K6311" s="295">
        <f t="shared" ca="1" si="589"/>
        <v>0</v>
      </c>
      <c r="L6311" s="295">
        <f t="shared" ca="1" si="589"/>
        <v>0</v>
      </c>
      <c r="M6311" s="295">
        <f t="shared" ca="1" si="589"/>
        <v>0</v>
      </c>
      <c r="N6311" s="295">
        <f t="shared" ca="1" si="589"/>
        <v>0</v>
      </c>
    </row>
    <row r="6312" spans="1:14" s="369" customFormat="1" ht="12.75" hidden="1" customHeight="1" outlineLevel="2" x14ac:dyDescent="0.25">
      <c r="A6312" s="3"/>
      <c r="B6312" s="3"/>
      <c r="C6312" s="21"/>
      <c r="D6312" s="3"/>
      <c r="E6312" s="107"/>
      <c r="F6312" s="106" t="s">
        <v>42</v>
      </c>
      <c r="G6312" s="111">
        <f ca="1">VLOOKUP($B6311,'Input Sheet'!$B$12:$N$511,5+G$5,FALSE)</f>
        <v>0</v>
      </c>
      <c r="H6312" s="111">
        <f ca="1">VLOOKUP($B6311,'Input Sheet'!$B$12:$N$511,5+H$5,FALSE)</f>
        <v>0</v>
      </c>
      <c r="I6312" s="111">
        <f ca="1">VLOOKUP($B6311,'Input Sheet'!$B$12:$N$511,5+I$5,FALSE)</f>
        <v>0</v>
      </c>
      <c r="J6312" s="111">
        <f ca="1">VLOOKUP($B6311,'Input Sheet'!$B$12:$N$511,5+J$5,FALSE)</f>
        <v>0</v>
      </c>
      <c r="K6312" s="111">
        <f ca="1">VLOOKUP($B6311,'Input Sheet'!$B$12:$N$511,5+K$5,FALSE)</f>
        <v>0</v>
      </c>
      <c r="L6312" s="111">
        <f ca="1">VLOOKUP($B6311,'Input Sheet'!$B$12:$N$511,5+L$5,FALSE)</f>
        <v>0</v>
      </c>
      <c r="M6312" s="111">
        <f ca="1">VLOOKUP($B6311,'Input Sheet'!$B$12:$N$511,5+M$5,FALSE)</f>
        <v>0</v>
      </c>
      <c r="N6312" s="111">
        <f ca="1">VLOOKUP($B6311,'Input Sheet'!$B$12:$N$511,5+N$5,FALSE)</f>
        <v>0</v>
      </c>
    </row>
    <row r="6313" spans="1:14" s="369" customFormat="1" ht="12.75" hidden="1" customHeight="1" outlineLevel="2" x14ac:dyDescent="0.25">
      <c r="A6313" s="3"/>
      <c r="B6313" s="3"/>
      <c r="C6313" s="3"/>
      <c r="D6313" s="3">
        <v>1</v>
      </c>
      <c r="E6313" s="290">
        <f t="array" aca="1" ref="E6313:E6327" ca="1">TRANSPOSE(G6311:N6311)</f>
        <v>0</v>
      </c>
      <c r="F6313" s="291"/>
      <c r="G6313" s="292"/>
      <c r="H6313" s="293">
        <f ca="1">IF(OFFSET(H6313,-$D6313,0)="n/a","n/a",IF(H$5&gt;OFFSET(H6313,-$D6313,0)+$D6313,$E6313-SUM($G6313:G6313),($E6313-SUM($G6313:G6313))/(OFFSET(H6313,-$D6313,0)-(H$5-$D6313-1))))</f>
        <v>0</v>
      </c>
      <c r="I6313" s="293">
        <f ca="1">IF(OFFSET(I6313,-$D6313,0)="n/a","n/a",IF(I$5&gt;OFFSET(I6313,-$D6313,0)+$D6313,$E6313-SUM($G6313:H6313),($E6313-SUM($G6313:H6313))/(OFFSET(I6313,-$D6313,0)-(I$5-$D6313-1))))</f>
        <v>0</v>
      </c>
      <c r="J6313" s="293">
        <f ca="1">IF(OFFSET(J6313,-$D6313,0)="n/a","n/a",IF(J$5&gt;OFFSET(J6313,-$D6313,0)+$D6313,$E6313-SUM($G6313:I6313),($E6313-SUM($G6313:I6313))/(OFFSET(J6313,-$D6313,0)-(J$5-$D6313-1))))</f>
        <v>0</v>
      </c>
      <c r="K6313" s="293">
        <f ca="1">IF(OFFSET(K6313,-$D6313,0)="n/a","n/a",IF(K$5&gt;OFFSET(K6313,-$D6313,0)+$D6313,$E6313-SUM($G6313:J6313),($E6313-SUM($G6313:J6313))/(OFFSET(K6313,-$D6313,0)-(K$5-$D6313-1))))</f>
        <v>0</v>
      </c>
      <c r="L6313" s="293">
        <f ca="1">IF(OFFSET(L6313,-$D6313,0)="n/a","n/a",IF(L$5&gt;OFFSET(L6313,-$D6313,0)+$D6313,$E6313-SUM($G6313:K6313),($E6313-SUM($G6313:K6313))/(OFFSET(L6313,-$D6313,0)-(L$5-$D6313-1))))</f>
        <v>0</v>
      </c>
      <c r="M6313" s="293">
        <f ca="1">IF(OFFSET(M6313,-$D6313,0)="n/a","n/a",IF(M$5&gt;OFFSET(M6313,-$D6313,0)+$D6313,$E6313-SUM($G6313:L6313),($E6313-SUM($G6313:L6313))/(OFFSET(M6313,-$D6313,0)-(M$5-$D6313-1))))</f>
        <v>0</v>
      </c>
      <c r="N6313" s="293">
        <f ca="1">IF(OFFSET(N6313,-$D6313,0)="n/a","n/a",IF(N$5&gt;OFFSET(N6313,-$D6313,0)+$D6313,$E6313-SUM($G6313:M6313),($E6313-SUM($G6313:M6313))/(OFFSET(N6313,-$D6313,0)-(N$5-$D6313-1))))</f>
        <v>0</v>
      </c>
    </row>
    <row r="6314" spans="1:14" s="369" customFormat="1" ht="12.75" hidden="1" customHeight="1" outlineLevel="2" x14ac:dyDescent="0.25">
      <c r="A6314" s="3"/>
      <c r="B6314" s="3"/>
      <c r="C6314" s="392" t="s">
        <v>43</v>
      </c>
      <c r="D6314" s="3">
        <v>2</v>
      </c>
      <c r="E6314" s="290">
        <f ca="1"/>
        <v>0</v>
      </c>
      <c r="F6314" s="291"/>
      <c r="G6314" s="294"/>
      <c r="H6314" s="292"/>
      <c r="I6314" s="293">
        <f ca="1">IF(OFFSET(I6314,-$D6314,0)="n/a","n/a",IF(I$5&gt;OFFSET(I6314,-$D6314,0)+$D6314,$E6314-SUM($G6314:H6314),($E6314-SUM($G6314:H6314))/(OFFSET(I6314,-$D6314,0)-(I$5-$D6314-1))))</f>
        <v>0</v>
      </c>
      <c r="J6314" s="293">
        <f ca="1">IF(OFFSET(J6314,-$D6314,0)="n/a","n/a",IF(J$5&gt;OFFSET(J6314,-$D6314,0)+$D6314,$E6314-SUM($G6314:I6314),($E6314-SUM($G6314:I6314))/(OFFSET(J6314,-$D6314,0)-(J$5-$D6314-1))))</f>
        <v>0</v>
      </c>
      <c r="K6314" s="293">
        <f ca="1">IF(OFFSET(K6314,-$D6314,0)="n/a","n/a",IF(K$5&gt;OFFSET(K6314,-$D6314,0)+$D6314,$E6314-SUM($G6314:J6314),($E6314-SUM($G6314:J6314))/(OFFSET(K6314,-$D6314,0)-(K$5-$D6314-1))))</f>
        <v>0</v>
      </c>
      <c r="L6314" s="293">
        <f ca="1">IF(OFFSET(L6314,-$D6314,0)="n/a","n/a",IF(L$5&gt;OFFSET(L6314,-$D6314,0)+$D6314,$E6314-SUM($G6314:K6314),($E6314-SUM($G6314:K6314))/(OFFSET(L6314,-$D6314,0)-(L$5-$D6314-1))))</f>
        <v>0</v>
      </c>
      <c r="M6314" s="293">
        <f ca="1">IF(OFFSET(M6314,-$D6314,0)="n/a","n/a",IF(M$5&gt;OFFSET(M6314,-$D6314,0)+$D6314,$E6314-SUM($G6314:L6314),($E6314-SUM($G6314:L6314))/(OFFSET(M6314,-$D6314,0)-(M$5-$D6314-1))))</f>
        <v>0</v>
      </c>
      <c r="N6314" s="293">
        <f ca="1">IF(OFFSET(N6314,-$D6314,0)="n/a","n/a",IF(N$5&gt;OFFSET(N6314,-$D6314,0)+$D6314,$E6314-SUM($G6314:M6314),($E6314-SUM($G6314:M6314))/(OFFSET(N6314,-$D6314,0)-(N$5-$D6314-1))))</f>
        <v>0</v>
      </c>
    </row>
    <row r="6315" spans="1:14" s="369" customFormat="1" ht="12.75" hidden="1" customHeight="1" outlineLevel="2" x14ac:dyDescent="0.25">
      <c r="A6315" s="3"/>
      <c r="B6315" s="3"/>
      <c r="C6315" s="392"/>
      <c r="D6315" s="3">
        <v>3</v>
      </c>
      <c r="E6315" s="290">
        <f ca="1"/>
        <v>0</v>
      </c>
      <c r="F6315" s="291"/>
      <c r="G6315" s="294"/>
      <c r="H6315" s="294"/>
      <c r="I6315" s="292"/>
      <c r="J6315" s="293">
        <f ca="1">IF(OFFSET(J6315,-$D6315,0)="n/a","n/a",IF(J$5&gt;OFFSET(J6315,-$D6315,0)+$D6315,$E6315-SUM($G6315:I6315),($E6315-SUM($G6315:I6315))/(OFFSET(J6315,-$D6315,0)-(J$5-$D6315-1))))</f>
        <v>0</v>
      </c>
      <c r="K6315" s="293">
        <f ca="1">IF(OFFSET(K6315,-$D6315,0)="n/a","n/a",IF(K$5&gt;OFFSET(K6315,-$D6315,0)+$D6315,$E6315-SUM($G6315:J6315),($E6315-SUM($G6315:J6315))/(OFFSET(K6315,-$D6315,0)-(K$5-$D6315-1))))</f>
        <v>0</v>
      </c>
      <c r="L6315" s="293">
        <f ca="1">IF(OFFSET(L6315,-$D6315,0)="n/a","n/a",IF(L$5&gt;OFFSET(L6315,-$D6315,0)+$D6315,$E6315-SUM($G6315:K6315),($E6315-SUM($G6315:K6315))/(OFFSET(L6315,-$D6315,0)-(L$5-$D6315-1))))</f>
        <v>0</v>
      </c>
      <c r="M6315" s="293">
        <f ca="1">IF(OFFSET(M6315,-$D6315,0)="n/a","n/a",IF(M$5&gt;OFFSET(M6315,-$D6315,0)+$D6315,$E6315-SUM($G6315:L6315),($E6315-SUM($G6315:L6315))/(OFFSET(M6315,-$D6315,0)-(M$5-$D6315-1))))</f>
        <v>0</v>
      </c>
      <c r="N6315" s="293">
        <f ca="1">IF(OFFSET(N6315,-$D6315,0)="n/a","n/a",IF(N$5&gt;OFFSET(N6315,-$D6315,0)+$D6315,$E6315-SUM($G6315:M6315),($E6315-SUM($G6315:M6315))/(OFFSET(N6315,-$D6315,0)-(N$5-$D6315-1))))</f>
        <v>0</v>
      </c>
    </row>
    <row r="6316" spans="1:14" s="369" customFormat="1" ht="12.75" hidden="1" customHeight="1" outlineLevel="2" x14ac:dyDescent="0.25">
      <c r="A6316" s="3"/>
      <c r="B6316" s="3"/>
      <c r="C6316" s="392"/>
      <c r="D6316" s="3">
        <v>4</v>
      </c>
      <c r="E6316" s="290">
        <f ca="1"/>
        <v>0</v>
      </c>
      <c r="F6316" s="291"/>
      <c r="G6316" s="294"/>
      <c r="H6316" s="294"/>
      <c r="I6316" s="294"/>
      <c r="J6316" s="292"/>
      <c r="K6316" s="293">
        <f ca="1">IF(OFFSET(K6316,-$D6316,0)="n/a","n/a",IF(K$5&gt;OFFSET(K6316,-$D6316,0)+$D6316,$E6316-SUM($G6316:J6316),($E6316-SUM($G6316:J6316))/(OFFSET(K6316,-$D6316,0)-(K$5-$D6316-1))))</f>
        <v>0</v>
      </c>
      <c r="L6316" s="293">
        <f ca="1">IF(OFFSET(L6316,-$D6316,0)="n/a","n/a",IF(L$5&gt;OFFSET(L6316,-$D6316,0)+$D6316,$E6316-SUM($G6316:K6316),($E6316-SUM($G6316:K6316))/(OFFSET(L6316,-$D6316,0)-(L$5-$D6316-1))))</f>
        <v>0</v>
      </c>
      <c r="M6316" s="293">
        <f ca="1">IF(OFFSET(M6316,-$D6316,0)="n/a","n/a",IF(M$5&gt;OFFSET(M6316,-$D6316,0)+$D6316,$E6316-SUM($G6316:L6316),($E6316-SUM($G6316:L6316))/(OFFSET(M6316,-$D6316,0)-(M$5-$D6316-1))))</f>
        <v>0</v>
      </c>
      <c r="N6316" s="293">
        <f ca="1">IF(OFFSET(N6316,-$D6316,0)="n/a","n/a",IF(N$5&gt;OFFSET(N6316,-$D6316,0)+$D6316,$E6316-SUM($G6316:M6316),($E6316-SUM($G6316:M6316))/(OFFSET(N6316,-$D6316,0)-(N$5-$D6316-1))))</f>
        <v>0</v>
      </c>
    </row>
    <row r="6317" spans="1:14" s="369" customFormat="1" ht="12.75" hidden="1" customHeight="1" outlineLevel="2" x14ac:dyDescent="0.25">
      <c r="A6317" s="3"/>
      <c r="B6317" s="3"/>
      <c r="C6317" s="392"/>
      <c r="D6317" s="3">
        <v>5</v>
      </c>
      <c r="E6317" s="290">
        <f ca="1"/>
        <v>0</v>
      </c>
      <c r="F6317" s="291"/>
      <c r="G6317" s="294"/>
      <c r="H6317" s="294"/>
      <c r="I6317" s="294"/>
      <c r="J6317" s="294"/>
      <c r="K6317" s="292"/>
      <c r="L6317" s="293">
        <f ca="1">IF(OFFSET(L6317,-$D6317,0)="n/a","n/a",IF(L$5&gt;OFFSET(L6317,-$D6317,0)+$D6317,$E6317-SUM($G6317:K6317),($E6317-SUM($G6317:K6317))/(OFFSET(L6317,-$D6317,0)-(L$5-$D6317-1))))</f>
        <v>0</v>
      </c>
      <c r="M6317" s="293">
        <f ca="1">IF(OFFSET(M6317,-$D6317,0)="n/a","n/a",IF(M$5&gt;OFFSET(M6317,-$D6317,0)+$D6317,$E6317-SUM($G6317:L6317),($E6317-SUM($G6317:L6317))/(OFFSET(M6317,-$D6317,0)-(M$5-$D6317-1))))</f>
        <v>0</v>
      </c>
      <c r="N6317" s="293">
        <f ca="1">IF(OFFSET(N6317,-$D6317,0)="n/a","n/a",IF(N$5&gt;OFFSET(N6317,-$D6317,0)+$D6317,$E6317-SUM($G6317:M6317),($E6317-SUM($G6317:M6317))/(OFFSET(N6317,-$D6317,0)-(N$5-$D6317-1))))</f>
        <v>0</v>
      </c>
    </row>
    <row r="6318" spans="1:14" s="369" customFormat="1" ht="12.75" hidden="1" customHeight="1" outlineLevel="2" x14ac:dyDescent="0.25">
      <c r="A6318" s="3"/>
      <c r="B6318" s="3"/>
      <c r="C6318" s="392"/>
      <c r="D6318" s="3">
        <v>6</v>
      </c>
      <c r="E6318" s="290">
        <f ca="1"/>
        <v>0</v>
      </c>
      <c r="F6318" s="291"/>
      <c r="G6318" s="294"/>
      <c r="H6318" s="294"/>
      <c r="I6318" s="294"/>
      <c r="J6318" s="294"/>
      <c r="K6318" s="294"/>
      <c r="L6318" s="292"/>
      <c r="M6318" s="293">
        <f ca="1">IF(OFFSET(M6318,-$D6318,0)="n/a","n/a",IF(M$5&gt;OFFSET(M6318,-$D6318,0)+$D6318,$E6318-SUM($G6318:L6318),($E6318-SUM($G6318:L6318))/(OFFSET(M6318,-$D6318,0)-(M$5-$D6318-1))))</f>
        <v>0</v>
      </c>
      <c r="N6318" s="293">
        <f ca="1">IF(OFFSET(N6318,-$D6318,0)="n/a","n/a",IF(N$5&gt;OFFSET(N6318,-$D6318,0)+$D6318,$E6318-SUM($G6318:M6318),($E6318-SUM($G6318:M6318))/(OFFSET(N6318,-$D6318,0)-(N$5-$D6318-1))))</f>
        <v>0</v>
      </c>
    </row>
    <row r="6319" spans="1:14" s="369" customFormat="1" ht="12.75" hidden="1" customHeight="1" outlineLevel="2" x14ac:dyDescent="0.25">
      <c r="A6319" s="3"/>
      <c r="B6319" s="3"/>
      <c r="C6319" s="392"/>
      <c r="D6319" s="3">
        <v>7</v>
      </c>
      <c r="E6319" s="290">
        <f ca="1"/>
        <v>0</v>
      </c>
      <c r="F6319" s="291"/>
      <c r="G6319" s="294"/>
      <c r="H6319" s="294"/>
      <c r="I6319" s="294"/>
      <c r="J6319" s="294"/>
      <c r="K6319" s="294"/>
      <c r="L6319" s="294"/>
      <c r="M6319" s="292"/>
      <c r="N6319" s="293">
        <f ca="1">IF(OFFSET(N6319,-$D6319,0)="n/a","n/a",IF(N$5&gt;OFFSET(N6319,-$D6319,0)+$D6319,$E6319-SUM($G6319:M6319),($E6319-SUM($G6319:M6319))/(OFFSET(N6319,-$D6319,0)-(N$5-$D6319-1))))</f>
        <v>0</v>
      </c>
    </row>
    <row r="6320" spans="1:14" s="369" customFormat="1" ht="12.75" hidden="1" customHeight="1" outlineLevel="2" x14ac:dyDescent="0.25">
      <c r="A6320" s="3"/>
      <c r="B6320" s="3"/>
      <c r="C6320" s="392"/>
      <c r="D6320" s="3">
        <v>8</v>
      </c>
      <c r="E6320" s="290">
        <f ca="1"/>
        <v>0</v>
      </c>
      <c r="F6320" s="291"/>
      <c r="G6320" s="294"/>
      <c r="H6320" s="294"/>
      <c r="I6320" s="294"/>
      <c r="J6320" s="294"/>
      <c r="K6320" s="294"/>
      <c r="L6320" s="294"/>
      <c r="M6320" s="294"/>
      <c r="N6320" s="292"/>
    </row>
    <row r="6321" spans="1:14" s="369" customFormat="1" ht="12.75" hidden="1" customHeight="1" outlineLevel="2" x14ac:dyDescent="0.25">
      <c r="A6321" s="3"/>
      <c r="B6321" s="3"/>
      <c r="C6321" s="392"/>
      <c r="D6321" s="3">
        <v>9</v>
      </c>
      <c r="E6321" s="290" t="e">
        <f ca="1"/>
        <v>#N/A</v>
      </c>
      <c r="F6321" s="291"/>
      <c r="G6321" s="294"/>
      <c r="H6321" s="294"/>
      <c r="I6321" s="294"/>
      <c r="J6321" s="294"/>
      <c r="K6321" s="294"/>
      <c r="L6321" s="294"/>
      <c r="M6321" s="294"/>
      <c r="N6321" s="294"/>
    </row>
    <row r="6322" spans="1:14" s="369" customFormat="1" ht="12.75" hidden="1" customHeight="1" outlineLevel="2" x14ac:dyDescent="0.25">
      <c r="A6322" s="3"/>
      <c r="B6322" s="3"/>
      <c r="C6322" s="392"/>
      <c r="D6322" s="3">
        <v>10</v>
      </c>
      <c r="E6322" s="290" t="e">
        <f ca="1"/>
        <v>#N/A</v>
      </c>
      <c r="F6322" s="291"/>
      <c r="G6322" s="294"/>
      <c r="H6322" s="294"/>
      <c r="I6322" s="294"/>
      <c r="J6322" s="294"/>
      <c r="K6322" s="294"/>
      <c r="L6322" s="294"/>
      <c r="M6322" s="294"/>
      <c r="N6322" s="294"/>
    </row>
    <row r="6323" spans="1:14" s="369" customFormat="1" ht="12.75" hidden="1" customHeight="1" outlineLevel="2" x14ac:dyDescent="0.25">
      <c r="A6323" s="3"/>
      <c r="B6323" s="3"/>
      <c r="C6323" s="392"/>
      <c r="D6323" s="3">
        <v>11</v>
      </c>
      <c r="E6323" s="290" t="e">
        <f ca="1"/>
        <v>#N/A</v>
      </c>
      <c r="F6323" s="291"/>
      <c r="G6323" s="294"/>
      <c r="H6323" s="294"/>
      <c r="I6323" s="294"/>
      <c r="J6323" s="294"/>
      <c r="K6323" s="294"/>
      <c r="L6323" s="294"/>
      <c r="M6323" s="294"/>
      <c r="N6323" s="294"/>
    </row>
    <row r="6324" spans="1:14" s="369" customFormat="1" ht="12.75" hidden="1" customHeight="1" outlineLevel="2" x14ac:dyDescent="0.25">
      <c r="A6324" s="3"/>
      <c r="B6324" s="3"/>
      <c r="C6324" s="392"/>
      <c r="D6324" s="3">
        <v>12</v>
      </c>
      <c r="E6324" s="290" t="e">
        <f ca="1"/>
        <v>#N/A</v>
      </c>
      <c r="F6324" s="291"/>
      <c r="G6324" s="294"/>
      <c r="H6324" s="294"/>
      <c r="I6324" s="294"/>
      <c r="J6324" s="294"/>
      <c r="K6324" s="294"/>
      <c r="L6324" s="294"/>
      <c r="M6324" s="294"/>
      <c r="N6324" s="294"/>
    </row>
    <row r="6325" spans="1:14" s="369" customFormat="1" ht="12.75" hidden="1" customHeight="1" outlineLevel="2" x14ac:dyDescent="0.25">
      <c r="A6325" s="3"/>
      <c r="B6325" s="3"/>
      <c r="C6325" s="392"/>
      <c r="D6325" s="3">
        <v>13</v>
      </c>
      <c r="E6325" s="290" t="e">
        <f ca="1"/>
        <v>#N/A</v>
      </c>
      <c r="F6325" s="291"/>
      <c r="G6325" s="294"/>
      <c r="H6325" s="294"/>
      <c r="I6325" s="294"/>
      <c r="J6325" s="294"/>
      <c r="K6325" s="294"/>
      <c r="L6325" s="294"/>
      <c r="M6325" s="294"/>
      <c r="N6325" s="294"/>
    </row>
    <row r="6326" spans="1:14" s="369" customFormat="1" ht="12.75" hidden="1" customHeight="1" outlineLevel="2" x14ac:dyDescent="0.25">
      <c r="A6326" s="3"/>
      <c r="B6326" s="3"/>
      <c r="C6326" s="392"/>
      <c r="D6326" s="3">
        <v>14</v>
      </c>
      <c r="E6326" s="290" t="e">
        <f ca="1"/>
        <v>#N/A</v>
      </c>
      <c r="F6326" s="291"/>
      <c r="G6326" s="294"/>
      <c r="H6326" s="294"/>
      <c r="I6326" s="294"/>
      <c r="J6326" s="294"/>
      <c r="K6326" s="294"/>
      <c r="L6326" s="294"/>
      <c r="M6326" s="294"/>
      <c r="N6326" s="294"/>
    </row>
    <row r="6327" spans="1:14" s="369" customFormat="1" ht="12.75" hidden="1" customHeight="1" outlineLevel="2" x14ac:dyDescent="0.25">
      <c r="A6327" s="3"/>
      <c r="B6327" s="3"/>
      <c r="C6327" s="392"/>
      <c r="D6327" s="3">
        <v>15</v>
      </c>
      <c r="E6327" s="290" t="e">
        <f ca="1"/>
        <v>#N/A</v>
      </c>
      <c r="F6327" s="291"/>
      <c r="G6327" s="294"/>
      <c r="H6327" s="294"/>
      <c r="I6327" s="294"/>
      <c r="J6327" s="294"/>
      <c r="K6327" s="294"/>
      <c r="L6327" s="294"/>
      <c r="M6327" s="294"/>
      <c r="N6327" s="294"/>
    </row>
    <row r="6328" spans="1:14" s="369" customFormat="1" ht="12.75" hidden="1" customHeight="1" outlineLevel="1" x14ac:dyDescent="0.25">
      <c r="A6328" s="3"/>
      <c r="B6328" s="145" t="str">
        <f ca="1">B6311</f>
        <v>Asset Type 295</v>
      </c>
      <c r="C6328" s="145" t="str">
        <f ca="1">C6311</f>
        <v>Description - Asset Type 295</v>
      </c>
      <c r="D6328" s="3"/>
      <c r="E6328" s="3"/>
      <c r="F6328" s="106" t="s">
        <v>44</v>
      </c>
      <c r="G6328" s="296">
        <f t="shared" ref="G6328:N6328" si="590">SUM(G6313:G6327)</f>
        <v>0</v>
      </c>
      <c r="H6328" s="296">
        <f t="shared" ca="1" si="590"/>
        <v>0</v>
      </c>
      <c r="I6328" s="296">
        <f t="shared" ca="1" si="590"/>
        <v>0</v>
      </c>
      <c r="J6328" s="296">
        <f t="shared" ca="1" si="590"/>
        <v>0</v>
      </c>
      <c r="K6328" s="296">
        <f t="shared" ca="1" si="590"/>
        <v>0</v>
      </c>
      <c r="L6328" s="296">
        <f t="shared" ca="1" si="590"/>
        <v>0</v>
      </c>
      <c r="M6328" s="296">
        <f t="shared" ca="1" si="590"/>
        <v>0</v>
      </c>
      <c r="N6328" s="296">
        <f t="shared" ca="1" si="590"/>
        <v>0</v>
      </c>
    </row>
    <row r="6329" spans="1:14" s="369" customFormat="1" ht="12.75" hidden="1" customHeight="1" outlineLevel="2" x14ac:dyDescent="0.25">
      <c r="A6329" s="217">
        <f>A6311+1</f>
        <v>296</v>
      </c>
      <c r="B6329" s="22" t="str">
        <f ca="1">OFFSET($B$13,$A6329-1,0)</f>
        <v>Asset Type 296</v>
      </c>
      <c r="C6329" s="22" t="str">
        <f ca="1">OFFSET($C$13,$A6329-1,0)</f>
        <v>Description - Asset Type 296</v>
      </c>
      <c r="D6329" s="3"/>
      <c r="E6329" s="109"/>
      <c r="F6329" s="108" t="s">
        <v>41</v>
      </c>
      <c r="G6329" s="295">
        <f t="shared" ref="G6329:N6329" ca="1" si="591">VLOOKUP($B6329,$B$13:$N$512,5+G$5,FALSE)</f>
        <v>0</v>
      </c>
      <c r="H6329" s="295">
        <f t="shared" ca="1" si="591"/>
        <v>0</v>
      </c>
      <c r="I6329" s="295">
        <f t="shared" ca="1" si="591"/>
        <v>0</v>
      </c>
      <c r="J6329" s="295">
        <f t="shared" ca="1" si="591"/>
        <v>0</v>
      </c>
      <c r="K6329" s="295">
        <f t="shared" ca="1" si="591"/>
        <v>0</v>
      </c>
      <c r="L6329" s="295">
        <f t="shared" ca="1" si="591"/>
        <v>0</v>
      </c>
      <c r="M6329" s="295">
        <f t="shared" ca="1" si="591"/>
        <v>0</v>
      </c>
      <c r="N6329" s="295">
        <f t="shared" ca="1" si="591"/>
        <v>0</v>
      </c>
    </row>
    <row r="6330" spans="1:14" s="369" customFormat="1" ht="12.75" hidden="1" customHeight="1" outlineLevel="2" x14ac:dyDescent="0.25">
      <c r="A6330" s="3"/>
      <c r="B6330" s="3"/>
      <c r="C6330" s="21"/>
      <c r="D6330" s="3"/>
      <c r="E6330" s="107"/>
      <c r="F6330" s="106" t="s">
        <v>42</v>
      </c>
      <c r="G6330" s="111">
        <f ca="1">VLOOKUP($B6329,'Input Sheet'!$B$12:$N$511,5+G$5,FALSE)</f>
        <v>0</v>
      </c>
      <c r="H6330" s="111">
        <f ca="1">VLOOKUP($B6329,'Input Sheet'!$B$12:$N$511,5+H$5,FALSE)</f>
        <v>0</v>
      </c>
      <c r="I6330" s="111">
        <f ca="1">VLOOKUP($B6329,'Input Sheet'!$B$12:$N$511,5+I$5,FALSE)</f>
        <v>0</v>
      </c>
      <c r="J6330" s="111">
        <f ca="1">VLOOKUP($B6329,'Input Sheet'!$B$12:$N$511,5+J$5,FALSE)</f>
        <v>0</v>
      </c>
      <c r="K6330" s="111">
        <f ca="1">VLOOKUP($B6329,'Input Sheet'!$B$12:$N$511,5+K$5,FALSE)</f>
        <v>0</v>
      </c>
      <c r="L6330" s="111">
        <f ca="1">VLOOKUP($B6329,'Input Sheet'!$B$12:$N$511,5+L$5,FALSE)</f>
        <v>0</v>
      </c>
      <c r="M6330" s="111">
        <f ca="1">VLOOKUP($B6329,'Input Sheet'!$B$12:$N$511,5+M$5,FALSE)</f>
        <v>0</v>
      </c>
      <c r="N6330" s="111">
        <f ca="1">VLOOKUP($B6329,'Input Sheet'!$B$12:$N$511,5+N$5,FALSE)</f>
        <v>0</v>
      </c>
    </row>
    <row r="6331" spans="1:14" s="369" customFormat="1" ht="12.75" hidden="1" customHeight="1" outlineLevel="2" x14ac:dyDescent="0.25">
      <c r="A6331" s="3"/>
      <c r="B6331" s="3"/>
      <c r="C6331" s="3"/>
      <c r="D6331" s="3">
        <v>1</v>
      </c>
      <c r="E6331" s="290">
        <f t="array" aca="1" ref="E6331:E6345" ca="1">TRANSPOSE(G6329:N6329)</f>
        <v>0</v>
      </c>
      <c r="F6331" s="291"/>
      <c r="G6331" s="292"/>
      <c r="H6331" s="293">
        <f ca="1">IF(OFFSET(H6331,-$D6331,0)="n/a","n/a",IF(H$5&gt;OFFSET(H6331,-$D6331,0)+$D6331,$E6331-SUM($G6331:G6331),($E6331-SUM($G6331:G6331))/(OFFSET(H6331,-$D6331,0)-(H$5-$D6331-1))))</f>
        <v>0</v>
      </c>
      <c r="I6331" s="293">
        <f ca="1">IF(OFFSET(I6331,-$D6331,0)="n/a","n/a",IF(I$5&gt;OFFSET(I6331,-$D6331,0)+$D6331,$E6331-SUM($G6331:H6331),($E6331-SUM($G6331:H6331))/(OFFSET(I6331,-$D6331,0)-(I$5-$D6331-1))))</f>
        <v>0</v>
      </c>
      <c r="J6331" s="293">
        <f ca="1">IF(OFFSET(J6331,-$D6331,0)="n/a","n/a",IF(J$5&gt;OFFSET(J6331,-$D6331,0)+$D6331,$E6331-SUM($G6331:I6331),($E6331-SUM($G6331:I6331))/(OFFSET(J6331,-$D6331,0)-(J$5-$D6331-1))))</f>
        <v>0</v>
      </c>
      <c r="K6331" s="293">
        <f ca="1">IF(OFFSET(K6331,-$D6331,0)="n/a","n/a",IF(K$5&gt;OFFSET(K6331,-$D6331,0)+$D6331,$E6331-SUM($G6331:J6331),($E6331-SUM($G6331:J6331))/(OFFSET(K6331,-$D6331,0)-(K$5-$D6331-1))))</f>
        <v>0</v>
      </c>
      <c r="L6331" s="293">
        <f ca="1">IF(OFFSET(L6331,-$D6331,0)="n/a","n/a",IF(L$5&gt;OFFSET(L6331,-$D6331,0)+$D6331,$E6331-SUM($G6331:K6331),($E6331-SUM($G6331:K6331))/(OFFSET(L6331,-$D6331,0)-(L$5-$D6331-1))))</f>
        <v>0</v>
      </c>
      <c r="M6331" s="293">
        <f ca="1">IF(OFFSET(M6331,-$D6331,0)="n/a","n/a",IF(M$5&gt;OFFSET(M6331,-$D6331,0)+$D6331,$E6331-SUM($G6331:L6331),($E6331-SUM($G6331:L6331))/(OFFSET(M6331,-$D6331,0)-(M$5-$D6331-1))))</f>
        <v>0</v>
      </c>
      <c r="N6331" s="293">
        <f ca="1">IF(OFFSET(N6331,-$D6331,0)="n/a","n/a",IF(N$5&gt;OFFSET(N6331,-$D6331,0)+$D6331,$E6331-SUM($G6331:M6331),($E6331-SUM($G6331:M6331))/(OFFSET(N6331,-$D6331,0)-(N$5-$D6331-1))))</f>
        <v>0</v>
      </c>
    </row>
    <row r="6332" spans="1:14" s="369" customFormat="1" ht="12.75" hidden="1" customHeight="1" outlineLevel="2" x14ac:dyDescent="0.25">
      <c r="A6332" s="3"/>
      <c r="B6332" s="3"/>
      <c r="C6332" s="392" t="s">
        <v>43</v>
      </c>
      <c r="D6332" s="3">
        <v>2</v>
      </c>
      <c r="E6332" s="290">
        <f ca="1"/>
        <v>0</v>
      </c>
      <c r="F6332" s="291"/>
      <c r="G6332" s="294"/>
      <c r="H6332" s="292"/>
      <c r="I6332" s="293">
        <f ca="1">IF(OFFSET(I6332,-$D6332,0)="n/a","n/a",IF(I$5&gt;OFFSET(I6332,-$D6332,0)+$D6332,$E6332-SUM($G6332:H6332),($E6332-SUM($G6332:H6332))/(OFFSET(I6332,-$D6332,0)-(I$5-$D6332-1))))</f>
        <v>0</v>
      </c>
      <c r="J6332" s="293">
        <f ca="1">IF(OFFSET(J6332,-$D6332,0)="n/a","n/a",IF(J$5&gt;OFFSET(J6332,-$D6332,0)+$D6332,$E6332-SUM($G6332:I6332),($E6332-SUM($G6332:I6332))/(OFFSET(J6332,-$D6332,0)-(J$5-$D6332-1))))</f>
        <v>0</v>
      </c>
      <c r="K6332" s="293">
        <f ca="1">IF(OFFSET(K6332,-$D6332,0)="n/a","n/a",IF(K$5&gt;OFFSET(K6332,-$D6332,0)+$D6332,$E6332-SUM($G6332:J6332),($E6332-SUM($G6332:J6332))/(OFFSET(K6332,-$D6332,0)-(K$5-$D6332-1))))</f>
        <v>0</v>
      </c>
      <c r="L6332" s="293">
        <f ca="1">IF(OFFSET(L6332,-$D6332,0)="n/a","n/a",IF(L$5&gt;OFFSET(L6332,-$D6332,0)+$D6332,$E6332-SUM($G6332:K6332),($E6332-SUM($G6332:K6332))/(OFFSET(L6332,-$D6332,0)-(L$5-$D6332-1))))</f>
        <v>0</v>
      </c>
      <c r="M6332" s="293">
        <f ca="1">IF(OFFSET(M6332,-$D6332,0)="n/a","n/a",IF(M$5&gt;OFFSET(M6332,-$D6332,0)+$D6332,$E6332-SUM($G6332:L6332),($E6332-SUM($G6332:L6332))/(OFFSET(M6332,-$D6332,0)-(M$5-$D6332-1))))</f>
        <v>0</v>
      </c>
      <c r="N6332" s="293">
        <f ca="1">IF(OFFSET(N6332,-$D6332,0)="n/a","n/a",IF(N$5&gt;OFFSET(N6332,-$D6332,0)+$D6332,$E6332-SUM($G6332:M6332),($E6332-SUM($G6332:M6332))/(OFFSET(N6332,-$D6332,0)-(N$5-$D6332-1))))</f>
        <v>0</v>
      </c>
    </row>
    <row r="6333" spans="1:14" s="369" customFormat="1" ht="12.75" hidden="1" customHeight="1" outlineLevel="2" x14ac:dyDescent="0.25">
      <c r="A6333" s="3"/>
      <c r="B6333" s="3"/>
      <c r="C6333" s="392"/>
      <c r="D6333" s="3">
        <v>3</v>
      </c>
      <c r="E6333" s="290">
        <f ca="1"/>
        <v>0</v>
      </c>
      <c r="F6333" s="291"/>
      <c r="G6333" s="294"/>
      <c r="H6333" s="294"/>
      <c r="I6333" s="292"/>
      <c r="J6333" s="293">
        <f ca="1">IF(OFFSET(J6333,-$D6333,0)="n/a","n/a",IF(J$5&gt;OFFSET(J6333,-$D6333,0)+$D6333,$E6333-SUM($G6333:I6333),($E6333-SUM($G6333:I6333))/(OFFSET(J6333,-$D6333,0)-(J$5-$D6333-1))))</f>
        <v>0</v>
      </c>
      <c r="K6333" s="293">
        <f ca="1">IF(OFFSET(K6333,-$D6333,0)="n/a","n/a",IF(K$5&gt;OFFSET(K6333,-$D6333,0)+$D6333,$E6333-SUM($G6333:J6333),($E6333-SUM($G6333:J6333))/(OFFSET(K6333,-$D6333,0)-(K$5-$D6333-1))))</f>
        <v>0</v>
      </c>
      <c r="L6333" s="293">
        <f ca="1">IF(OFFSET(L6333,-$D6333,0)="n/a","n/a",IF(L$5&gt;OFFSET(L6333,-$D6333,0)+$D6333,$E6333-SUM($G6333:K6333),($E6333-SUM($G6333:K6333))/(OFFSET(L6333,-$D6333,0)-(L$5-$D6333-1))))</f>
        <v>0</v>
      </c>
      <c r="M6333" s="293">
        <f ca="1">IF(OFFSET(M6333,-$D6333,0)="n/a","n/a",IF(M$5&gt;OFFSET(M6333,-$D6333,0)+$D6333,$E6333-SUM($G6333:L6333),($E6333-SUM($G6333:L6333))/(OFFSET(M6333,-$D6333,0)-(M$5-$D6333-1))))</f>
        <v>0</v>
      </c>
      <c r="N6333" s="293">
        <f ca="1">IF(OFFSET(N6333,-$D6333,0)="n/a","n/a",IF(N$5&gt;OFFSET(N6333,-$D6333,0)+$D6333,$E6333-SUM($G6333:M6333),($E6333-SUM($G6333:M6333))/(OFFSET(N6333,-$D6333,0)-(N$5-$D6333-1))))</f>
        <v>0</v>
      </c>
    </row>
    <row r="6334" spans="1:14" s="369" customFormat="1" ht="12.75" hidden="1" customHeight="1" outlineLevel="2" x14ac:dyDescent="0.25">
      <c r="A6334" s="3"/>
      <c r="B6334" s="3"/>
      <c r="C6334" s="392"/>
      <c r="D6334" s="3">
        <v>4</v>
      </c>
      <c r="E6334" s="290">
        <f ca="1"/>
        <v>0</v>
      </c>
      <c r="F6334" s="291"/>
      <c r="G6334" s="294"/>
      <c r="H6334" s="294"/>
      <c r="I6334" s="294"/>
      <c r="J6334" s="292"/>
      <c r="K6334" s="293">
        <f ca="1">IF(OFFSET(K6334,-$D6334,0)="n/a","n/a",IF(K$5&gt;OFFSET(K6334,-$D6334,0)+$D6334,$E6334-SUM($G6334:J6334),($E6334-SUM($G6334:J6334))/(OFFSET(K6334,-$D6334,0)-(K$5-$D6334-1))))</f>
        <v>0</v>
      </c>
      <c r="L6334" s="293">
        <f ca="1">IF(OFFSET(L6334,-$D6334,0)="n/a","n/a",IF(L$5&gt;OFFSET(L6334,-$D6334,0)+$D6334,$E6334-SUM($G6334:K6334),($E6334-SUM($G6334:K6334))/(OFFSET(L6334,-$D6334,0)-(L$5-$D6334-1))))</f>
        <v>0</v>
      </c>
      <c r="M6334" s="293">
        <f ca="1">IF(OFFSET(M6334,-$D6334,0)="n/a","n/a",IF(M$5&gt;OFFSET(M6334,-$D6334,0)+$D6334,$E6334-SUM($G6334:L6334),($E6334-SUM($G6334:L6334))/(OFFSET(M6334,-$D6334,0)-(M$5-$D6334-1))))</f>
        <v>0</v>
      </c>
      <c r="N6334" s="293">
        <f ca="1">IF(OFFSET(N6334,-$D6334,0)="n/a","n/a",IF(N$5&gt;OFFSET(N6334,-$D6334,0)+$D6334,$E6334-SUM($G6334:M6334),($E6334-SUM($G6334:M6334))/(OFFSET(N6334,-$D6334,0)-(N$5-$D6334-1))))</f>
        <v>0</v>
      </c>
    </row>
    <row r="6335" spans="1:14" s="369" customFormat="1" ht="12.75" hidden="1" customHeight="1" outlineLevel="2" x14ac:dyDescent="0.25">
      <c r="A6335" s="3"/>
      <c r="B6335" s="3"/>
      <c r="C6335" s="392"/>
      <c r="D6335" s="3">
        <v>5</v>
      </c>
      <c r="E6335" s="290">
        <f ca="1"/>
        <v>0</v>
      </c>
      <c r="F6335" s="291"/>
      <c r="G6335" s="294"/>
      <c r="H6335" s="294"/>
      <c r="I6335" s="294"/>
      <c r="J6335" s="294"/>
      <c r="K6335" s="292"/>
      <c r="L6335" s="293">
        <f ca="1">IF(OFFSET(L6335,-$D6335,0)="n/a","n/a",IF(L$5&gt;OFFSET(L6335,-$D6335,0)+$D6335,$E6335-SUM($G6335:K6335),($E6335-SUM($G6335:K6335))/(OFFSET(L6335,-$D6335,0)-(L$5-$D6335-1))))</f>
        <v>0</v>
      </c>
      <c r="M6335" s="293">
        <f ca="1">IF(OFFSET(M6335,-$D6335,0)="n/a","n/a",IF(M$5&gt;OFFSET(M6335,-$D6335,0)+$D6335,$E6335-SUM($G6335:L6335),($E6335-SUM($G6335:L6335))/(OFFSET(M6335,-$D6335,0)-(M$5-$D6335-1))))</f>
        <v>0</v>
      </c>
      <c r="N6335" s="293">
        <f ca="1">IF(OFFSET(N6335,-$D6335,0)="n/a","n/a",IF(N$5&gt;OFFSET(N6335,-$D6335,0)+$D6335,$E6335-SUM($G6335:M6335),($E6335-SUM($G6335:M6335))/(OFFSET(N6335,-$D6335,0)-(N$5-$D6335-1))))</f>
        <v>0</v>
      </c>
    </row>
    <row r="6336" spans="1:14" s="369" customFormat="1" ht="12.75" hidden="1" customHeight="1" outlineLevel="2" x14ac:dyDescent="0.25">
      <c r="A6336" s="3"/>
      <c r="B6336" s="3"/>
      <c r="C6336" s="392"/>
      <c r="D6336" s="3">
        <v>6</v>
      </c>
      <c r="E6336" s="290">
        <f ca="1"/>
        <v>0</v>
      </c>
      <c r="F6336" s="291"/>
      <c r="G6336" s="294"/>
      <c r="H6336" s="294"/>
      <c r="I6336" s="294"/>
      <c r="J6336" s="294"/>
      <c r="K6336" s="294"/>
      <c r="L6336" s="292"/>
      <c r="M6336" s="293">
        <f ca="1">IF(OFFSET(M6336,-$D6336,0)="n/a","n/a",IF(M$5&gt;OFFSET(M6336,-$D6336,0)+$D6336,$E6336-SUM($G6336:L6336),($E6336-SUM($G6336:L6336))/(OFFSET(M6336,-$D6336,0)-(M$5-$D6336-1))))</f>
        <v>0</v>
      </c>
      <c r="N6336" s="293">
        <f ca="1">IF(OFFSET(N6336,-$D6336,0)="n/a","n/a",IF(N$5&gt;OFFSET(N6336,-$D6336,0)+$D6336,$E6336-SUM($G6336:M6336),($E6336-SUM($G6336:M6336))/(OFFSET(N6336,-$D6336,0)-(N$5-$D6336-1))))</f>
        <v>0</v>
      </c>
    </row>
    <row r="6337" spans="1:14" s="369" customFormat="1" ht="12.75" hidden="1" customHeight="1" outlineLevel="2" x14ac:dyDescent="0.25">
      <c r="A6337" s="3"/>
      <c r="B6337" s="3"/>
      <c r="C6337" s="392"/>
      <c r="D6337" s="3">
        <v>7</v>
      </c>
      <c r="E6337" s="290">
        <f ca="1"/>
        <v>0</v>
      </c>
      <c r="F6337" s="291"/>
      <c r="G6337" s="294"/>
      <c r="H6337" s="294"/>
      <c r="I6337" s="294"/>
      <c r="J6337" s="294"/>
      <c r="K6337" s="294"/>
      <c r="L6337" s="294"/>
      <c r="M6337" s="292"/>
      <c r="N6337" s="293">
        <f ca="1">IF(OFFSET(N6337,-$D6337,0)="n/a","n/a",IF(N$5&gt;OFFSET(N6337,-$D6337,0)+$D6337,$E6337-SUM($G6337:M6337),($E6337-SUM($G6337:M6337))/(OFFSET(N6337,-$D6337,0)-(N$5-$D6337-1))))</f>
        <v>0</v>
      </c>
    </row>
    <row r="6338" spans="1:14" s="369" customFormat="1" ht="12.75" hidden="1" customHeight="1" outlineLevel="2" x14ac:dyDescent="0.25">
      <c r="A6338" s="3"/>
      <c r="B6338" s="3"/>
      <c r="C6338" s="392"/>
      <c r="D6338" s="3">
        <v>8</v>
      </c>
      <c r="E6338" s="290">
        <f ca="1"/>
        <v>0</v>
      </c>
      <c r="F6338" s="291"/>
      <c r="G6338" s="294"/>
      <c r="H6338" s="294"/>
      <c r="I6338" s="294"/>
      <c r="J6338" s="294"/>
      <c r="K6338" s="294"/>
      <c r="L6338" s="294"/>
      <c r="M6338" s="294"/>
      <c r="N6338" s="292"/>
    </row>
    <row r="6339" spans="1:14" s="369" customFormat="1" ht="12.75" hidden="1" customHeight="1" outlineLevel="2" x14ac:dyDescent="0.25">
      <c r="A6339" s="3"/>
      <c r="B6339" s="3"/>
      <c r="C6339" s="392"/>
      <c r="D6339" s="3">
        <v>9</v>
      </c>
      <c r="E6339" s="290" t="e">
        <f ca="1"/>
        <v>#N/A</v>
      </c>
      <c r="F6339" s="291"/>
      <c r="G6339" s="294"/>
      <c r="H6339" s="294"/>
      <c r="I6339" s="294"/>
      <c r="J6339" s="294"/>
      <c r="K6339" s="294"/>
      <c r="L6339" s="294"/>
      <c r="M6339" s="294"/>
      <c r="N6339" s="294"/>
    </row>
    <row r="6340" spans="1:14" s="369" customFormat="1" ht="12.75" hidden="1" customHeight="1" outlineLevel="2" x14ac:dyDescent="0.25">
      <c r="A6340" s="3"/>
      <c r="B6340" s="3"/>
      <c r="C6340" s="392"/>
      <c r="D6340" s="3">
        <v>10</v>
      </c>
      <c r="E6340" s="290" t="e">
        <f ca="1"/>
        <v>#N/A</v>
      </c>
      <c r="F6340" s="291"/>
      <c r="G6340" s="294"/>
      <c r="H6340" s="294"/>
      <c r="I6340" s="294"/>
      <c r="J6340" s="294"/>
      <c r="K6340" s="294"/>
      <c r="L6340" s="294"/>
      <c r="M6340" s="294"/>
      <c r="N6340" s="294"/>
    </row>
    <row r="6341" spans="1:14" s="369" customFormat="1" ht="12.75" hidden="1" customHeight="1" outlineLevel="2" x14ac:dyDescent="0.25">
      <c r="A6341" s="3"/>
      <c r="B6341" s="3"/>
      <c r="C6341" s="392"/>
      <c r="D6341" s="3">
        <v>11</v>
      </c>
      <c r="E6341" s="290" t="e">
        <f ca="1"/>
        <v>#N/A</v>
      </c>
      <c r="F6341" s="291"/>
      <c r="G6341" s="294"/>
      <c r="H6341" s="294"/>
      <c r="I6341" s="294"/>
      <c r="J6341" s="294"/>
      <c r="K6341" s="294"/>
      <c r="L6341" s="294"/>
      <c r="M6341" s="294"/>
      <c r="N6341" s="294"/>
    </row>
    <row r="6342" spans="1:14" s="369" customFormat="1" ht="12.75" hidden="1" customHeight="1" outlineLevel="2" x14ac:dyDescent="0.25">
      <c r="A6342" s="3"/>
      <c r="B6342" s="3"/>
      <c r="C6342" s="392"/>
      <c r="D6342" s="3">
        <v>12</v>
      </c>
      <c r="E6342" s="290" t="e">
        <f ca="1"/>
        <v>#N/A</v>
      </c>
      <c r="F6342" s="291"/>
      <c r="G6342" s="294"/>
      <c r="H6342" s="294"/>
      <c r="I6342" s="294"/>
      <c r="J6342" s="294"/>
      <c r="K6342" s="294"/>
      <c r="L6342" s="294"/>
      <c r="M6342" s="294"/>
      <c r="N6342" s="294"/>
    </row>
    <row r="6343" spans="1:14" s="369" customFormat="1" ht="12.75" hidden="1" customHeight="1" outlineLevel="2" x14ac:dyDescent="0.25">
      <c r="A6343" s="3"/>
      <c r="B6343" s="3"/>
      <c r="C6343" s="392"/>
      <c r="D6343" s="3">
        <v>13</v>
      </c>
      <c r="E6343" s="290" t="e">
        <f ca="1"/>
        <v>#N/A</v>
      </c>
      <c r="F6343" s="291"/>
      <c r="G6343" s="294"/>
      <c r="H6343" s="294"/>
      <c r="I6343" s="294"/>
      <c r="J6343" s="294"/>
      <c r="K6343" s="294"/>
      <c r="L6343" s="294"/>
      <c r="M6343" s="294"/>
      <c r="N6343" s="294"/>
    </row>
    <row r="6344" spans="1:14" s="369" customFormat="1" ht="12.75" hidden="1" customHeight="1" outlineLevel="2" x14ac:dyDescent="0.25">
      <c r="A6344" s="3"/>
      <c r="B6344" s="3"/>
      <c r="C6344" s="392"/>
      <c r="D6344" s="3">
        <v>14</v>
      </c>
      <c r="E6344" s="290" t="e">
        <f ca="1"/>
        <v>#N/A</v>
      </c>
      <c r="F6344" s="291"/>
      <c r="G6344" s="294"/>
      <c r="H6344" s="294"/>
      <c r="I6344" s="294"/>
      <c r="J6344" s="294"/>
      <c r="K6344" s="294"/>
      <c r="L6344" s="294"/>
      <c r="M6344" s="294"/>
      <c r="N6344" s="294"/>
    </row>
    <row r="6345" spans="1:14" s="369" customFormat="1" ht="12.75" hidden="1" customHeight="1" outlineLevel="2" x14ac:dyDescent="0.25">
      <c r="A6345" s="3"/>
      <c r="B6345" s="3"/>
      <c r="C6345" s="392"/>
      <c r="D6345" s="3">
        <v>15</v>
      </c>
      <c r="E6345" s="290" t="e">
        <f ca="1"/>
        <v>#N/A</v>
      </c>
      <c r="F6345" s="291"/>
      <c r="G6345" s="294"/>
      <c r="H6345" s="294"/>
      <c r="I6345" s="294"/>
      <c r="J6345" s="294"/>
      <c r="K6345" s="294"/>
      <c r="L6345" s="294"/>
      <c r="M6345" s="294"/>
      <c r="N6345" s="294"/>
    </row>
    <row r="6346" spans="1:14" s="369" customFormat="1" ht="12.75" hidden="1" customHeight="1" outlineLevel="1" x14ac:dyDescent="0.25">
      <c r="A6346" s="3"/>
      <c r="B6346" s="145" t="str">
        <f ca="1">B6329</f>
        <v>Asset Type 296</v>
      </c>
      <c r="C6346" s="145" t="str">
        <f ca="1">C6329</f>
        <v>Description - Asset Type 296</v>
      </c>
      <c r="D6346" s="3"/>
      <c r="E6346" s="3"/>
      <c r="F6346" s="106" t="s">
        <v>44</v>
      </c>
      <c r="G6346" s="296">
        <f t="shared" ref="G6346:N6346" si="592">SUM(G6331:G6345)</f>
        <v>0</v>
      </c>
      <c r="H6346" s="296">
        <f t="shared" ca="1" si="592"/>
        <v>0</v>
      </c>
      <c r="I6346" s="296">
        <f t="shared" ca="1" si="592"/>
        <v>0</v>
      </c>
      <c r="J6346" s="296">
        <f t="shared" ca="1" si="592"/>
        <v>0</v>
      </c>
      <c r="K6346" s="296">
        <f t="shared" ca="1" si="592"/>
        <v>0</v>
      </c>
      <c r="L6346" s="296">
        <f t="shared" ca="1" si="592"/>
        <v>0</v>
      </c>
      <c r="M6346" s="296">
        <f t="shared" ca="1" si="592"/>
        <v>0</v>
      </c>
      <c r="N6346" s="296">
        <f t="shared" ca="1" si="592"/>
        <v>0</v>
      </c>
    </row>
    <row r="6347" spans="1:14" s="369" customFormat="1" ht="12.75" hidden="1" customHeight="1" outlineLevel="2" x14ac:dyDescent="0.25">
      <c r="A6347" s="217">
        <f>A6329+1</f>
        <v>297</v>
      </c>
      <c r="B6347" s="22" t="str">
        <f ca="1">OFFSET($B$13,$A6347-1,0)</f>
        <v>Asset Type 297</v>
      </c>
      <c r="C6347" s="22" t="str">
        <f ca="1">OFFSET($C$13,$A6347-1,0)</f>
        <v>Description - Asset Type 297</v>
      </c>
      <c r="D6347" s="3"/>
      <c r="E6347" s="109"/>
      <c r="F6347" s="108" t="s">
        <v>41</v>
      </c>
      <c r="G6347" s="295">
        <f t="shared" ref="G6347:N6347" ca="1" si="593">VLOOKUP($B6347,$B$13:$N$512,5+G$5,FALSE)</f>
        <v>0</v>
      </c>
      <c r="H6347" s="295">
        <f t="shared" ca="1" si="593"/>
        <v>0</v>
      </c>
      <c r="I6347" s="295">
        <f t="shared" ca="1" si="593"/>
        <v>0</v>
      </c>
      <c r="J6347" s="295">
        <f t="shared" ca="1" si="593"/>
        <v>0</v>
      </c>
      <c r="K6347" s="295">
        <f t="shared" ca="1" si="593"/>
        <v>0</v>
      </c>
      <c r="L6347" s="295">
        <f t="shared" ca="1" si="593"/>
        <v>0</v>
      </c>
      <c r="M6347" s="295">
        <f t="shared" ca="1" si="593"/>
        <v>0</v>
      </c>
      <c r="N6347" s="295">
        <f t="shared" ca="1" si="593"/>
        <v>0</v>
      </c>
    </row>
    <row r="6348" spans="1:14" s="369" customFormat="1" ht="12.75" hidden="1" customHeight="1" outlineLevel="2" x14ac:dyDescent="0.25">
      <c r="A6348" s="3"/>
      <c r="B6348" s="3"/>
      <c r="C6348" s="21"/>
      <c r="D6348" s="3"/>
      <c r="E6348" s="107"/>
      <c r="F6348" s="106" t="s">
        <v>42</v>
      </c>
      <c r="G6348" s="111">
        <f ca="1">VLOOKUP($B6347,'Input Sheet'!$B$12:$N$511,5+G$5,FALSE)</f>
        <v>0</v>
      </c>
      <c r="H6348" s="111">
        <f ca="1">VLOOKUP($B6347,'Input Sheet'!$B$12:$N$511,5+H$5,FALSE)</f>
        <v>0</v>
      </c>
      <c r="I6348" s="111">
        <f ca="1">VLOOKUP($B6347,'Input Sheet'!$B$12:$N$511,5+I$5,FALSE)</f>
        <v>0</v>
      </c>
      <c r="J6348" s="111">
        <f ca="1">VLOOKUP($B6347,'Input Sheet'!$B$12:$N$511,5+J$5,FALSE)</f>
        <v>0</v>
      </c>
      <c r="K6348" s="111">
        <f ca="1">VLOOKUP($B6347,'Input Sheet'!$B$12:$N$511,5+K$5,FALSE)</f>
        <v>0</v>
      </c>
      <c r="L6348" s="111">
        <f ca="1">VLOOKUP($B6347,'Input Sheet'!$B$12:$N$511,5+L$5,FALSE)</f>
        <v>0</v>
      </c>
      <c r="M6348" s="111">
        <f ca="1">VLOOKUP($B6347,'Input Sheet'!$B$12:$N$511,5+M$5,FALSE)</f>
        <v>0</v>
      </c>
      <c r="N6348" s="111">
        <f ca="1">VLOOKUP($B6347,'Input Sheet'!$B$12:$N$511,5+N$5,FALSE)</f>
        <v>0</v>
      </c>
    </row>
    <row r="6349" spans="1:14" s="369" customFormat="1" ht="12.75" hidden="1" customHeight="1" outlineLevel="2" x14ac:dyDescent="0.25">
      <c r="A6349" s="3"/>
      <c r="B6349" s="3"/>
      <c r="C6349" s="3"/>
      <c r="D6349" s="3">
        <v>1</v>
      </c>
      <c r="E6349" s="290">
        <f t="array" aca="1" ref="E6349:E6363" ca="1">TRANSPOSE(G6347:N6347)</f>
        <v>0</v>
      </c>
      <c r="F6349" s="291"/>
      <c r="G6349" s="292"/>
      <c r="H6349" s="293">
        <f ca="1">IF(OFFSET(H6349,-$D6349,0)="n/a","n/a",IF(H$5&gt;OFFSET(H6349,-$D6349,0)+$D6349,$E6349-SUM($G6349:G6349),($E6349-SUM($G6349:G6349))/(OFFSET(H6349,-$D6349,0)-(H$5-$D6349-1))))</f>
        <v>0</v>
      </c>
      <c r="I6349" s="293">
        <f ca="1">IF(OFFSET(I6349,-$D6349,0)="n/a","n/a",IF(I$5&gt;OFFSET(I6349,-$D6349,0)+$D6349,$E6349-SUM($G6349:H6349),($E6349-SUM($G6349:H6349))/(OFFSET(I6349,-$D6349,0)-(I$5-$D6349-1))))</f>
        <v>0</v>
      </c>
      <c r="J6349" s="293">
        <f ca="1">IF(OFFSET(J6349,-$D6349,0)="n/a","n/a",IF(J$5&gt;OFFSET(J6349,-$D6349,0)+$D6349,$E6349-SUM($G6349:I6349),($E6349-SUM($G6349:I6349))/(OFFSET(J6349,-$D6349,0)-(J$5-$D6349-1))))</f>
        <v>0</v>
      </c>
      <c r="K6349" s="293">
        <f ca="1">IF(OFFSET(K6349,-$D6349,0)="n/a","n/a",IF(K$5&gt;OFFSET(K6349,-$D6349,0)+$D6349,$E6349-SUM($G6349:J6349),($E6349-SUM($G6349:J6349))/(OFFSET(K6349,-$D6349,0)-(K$5-$D6349-1))))</f>
        <v>0</v>
      </c>
      <c r="L6349" s="293">
        <f ca="1">IF(OFFSET(L6349,-$D6349,0)="n/a","n/a",IF(L$5&gt;OFFSET(L6349,-$D6349,0)+$D6349,$E6349-SUM($G6349:K6349),($E6349-SUM($G6349:K6349))/(OFFSET(L6349,-$D6349,0)-(L$5-$D6349-1))))</f>
        <v>0</v>
      </c>
      <c r="M6349" s="293">
        <f ca="1">IF(OFFSET(M6349,-$D6349,0)="n/a","n/a",IF(M$5&gt;OFFSET(M6349,-$D6349,0)+$D6349,$E6349-SUM($G6349:L6349),($E6349-SUM($G6349:L6349))/(OFFSET(M6349,-$D6349,0)-(M$5-$D6349-1))))</f>
        <v>0</v>
      </c>
      <c r="N6349" s="293">
        <f ca="1">IF(OFFSET(N6349,-$D6349,0)="n/a","n/a",IF(N$5&gt;OFFSET(N6349,-$D6349,0)+$D6349,$E6349-SUM($G6349:M6349),($E6349-SUM($G6349:M6349))/(OFFSET(N6349,-$D6349,0)-(N$5-$D6349-1))))</f>
        <v>0</v>
      </c>
    </row>
    <row r="6350" spans="1:14" s="369" customFormat="1" ht="12.75" hidden="1" customHeight="1" outlineLevel="2" x14ac:dyDescent="0.25">
      <c r="A6350" s="3"/>
      <c r="B6350" s="3"/>
      <c r="C6350" s="392" t="s">
        <v>43</v>
      </c>
      <c r="D6350" s="3">
        <v>2</v>
      </c>
      <c r="E6350" s="290">
        <f ca="1"/>
        <v>0</v>
      </c>
      <c r="F6350" s="291"/>
      <c r="G6350" s="294"/>
      <c r="H6350" s="292"/>
      <c r="I6350" s="293">
        <f ca="1">IF(OFFSET(I6350,-$D6350,0)="n/a","n/a",IF(I$5&gt;OFFSET(I6350,-$D6350,0)+$D6350,$E6350-SUM($G6350:H6350),($E6350-SUM($G6350:H6350))/(OFFSET(I6350,-$D6350,0)-(I$5-$D6350-1))))</f>
        <v>0</v>
      </c>
      <c r="J6350" s="293">
        <f ca="1">IF(OFFSET(J6350,-$D6350,0)="n/a","n/a",IF(J$5&gt;OFFSET(J6350,-$D6350,0)+$D6350,$E6350-SUM($G6350:I6350),($E6350-SUM($G6350:I6350))/(OFFSET(J6350,-$D6350,0)-(J$5-$D6350-1))))</f>
        <v>0</v>
      </c>
      <c r="K6350" s="293">
        <f ca="1">IF(OFFSET(K6350,-$D6350,0)="n/a","n/a",IF(K$5&gt;OFFSET(K6350,-$D6350,0)+$D6350,$E6350-SUM($G6350:J6350),($E6350-SUM($G6350:J6350))/(OFFSET(K6350,-$D6350,0)-(K$5-$D6350-1))))</f>
        <v>0</v>
      </c>
      <c r="L6350" s="293">
        <f ca="1">IF(OFFSET(L6350,-$D6350,0)="n/a","n/a",IF(L$5&gt;OFFSET(L6350,-$D6350,0)+$D6350,$E6350-SUM($G6350:K6350),($E6350-SUM($G6350:K6350))/(OFFSET(L6350,-$D6350,0)-(L$5-$D6350-1))))</f>
        <v>0</v>
      </c>
      <c r="M6350" s="293">
        <f ca="1">IF(OFFSET(M6350,-$D6350,0)="n/a","n/a",IF(M$5&gt;OFFSET(M6350,-$D6350,0)+$D6350,$E6350-SUM($G6350:L6350),($E6350-SUM($G6350:L6350))/(OFFSET(M6350,-$D6350,0)-(M$5-$D6350-1))))</f>
        <v>0</v>
      </c>
      <c r="N6350" s="293">
        <f ca="1">IF(OFFSET(N6350,-$D6350,0)="n/a","n/a",IF(N$5&gt;OFFSET(N6350,-$D6350,0)+$D6350,$E6350-SUM($G6350:M6350),($E6350-SUM($G6350:M6350))/(OFFSET(N6350,-$D6350,0)-(N$5-$D6350-1))))</f>
        <v>0</v>
      </c>
    </row>
    <row r="6351" spans="1:14" s="369" customFormat="1" ht="12.75" hidden="1" customHeight="1" outlineLevel="2" x14ac:dyDescent="0.25">
      <c r="A6351" s="3"/>
      <c r="B6351" s="3"/>
      <c r="C6351" s="392"/>
      <c r="D6351" s="3">
        <v>3</v>
      </c>
      <c r="E6351" s="290">
        <f ca="1"/>
        <v>0</v>
      </c>
      <c r="F6351" s="291"/>
      <c r="G6351" s="294"/>
      <c r="H6351" s="294"/>
      <c r="I6351" s="292"/>
      <c r="J6351" s="293">
        <f ca="1">IF(OFFSET(J6351,-$D6351,0)="n/a","n/a",IF(J$5&gt;OFFSET(J6351,-$D6351,0)+$D6351,$E6351-SUM($G6351:I6351),($E6351-SUM($G6351:I6351))/(OFFSET(J6351,-$D6351,0)-(J$5-$D6351-1))))</f>
        <v>0</v>
      </c>
      <c r="K6351" s="293">
        <f ca="1">IF(OFFSET(K6351,-$D6351,0)="n/a","n/a",IF(K$5&gt;OFFSET(K6351,-$D6351,0)+$D6351,$E6351-SUM($G6351:J6351),($E6351-SUM($G6351:J6351))/(OFFSET(K6351,-$D6351,0)-(K$5-$D6351-1))))</f>
        <v>0</v>
      </c>
      <c r="L6351" s="293">
        <f ca="1">IF(OFFSET(L6351,-$D6351,0)="n/a","n/a",IF(L$5&gt;OFFSET(L6351,-$D6351,0)+$D6351,$E6351-SUM($G6351:K6351),($E6351-SUM($G6351:K6351))/(OFFSET(L6351,-$D6351,0)-(L$5-$D6351-1))))</f>
        <v>0</v>
      </c>
      <c r="M6351" s="293">
        <f ca="1">IF(OFFSET(M6351,-$D6351,0)="n/a","n/a",IF(M$5&gt;OFFSET(M6351,-$D6351,0)+$D6351,$E6351-SUM($G6351:L6351),($E6351-SUM($G6351:L6351))/(OFFSET(M6351,-$D6351,0)-(M$5-$D6351-1))))</f>
        <v>0</v>
      </c>
      <c r="N6351" s="293">
        <f ca="1">IF(OFFSET(N6351,-$D6351,0)="n/a","n/a",IF(N$5&gt;OFFSET(N6351,-$D6351,0)+$D6351,$E6351-SUM($G6351:M6351),($E6351-SUM($G6351:M6351))/(OFFSET(N6351,-$D6351,0)-(N$5-$D6351-1))))</f>
        <v>0</v>
      </c>
    </row>
    <row r="6352" spans="1:14" s="369" customFormat="1" ht="12.75" hidden="1" customHeight="1" outlineLevel="2" x14ac:dyDescent="0.25">
      <c r="A6352" s="3"/>
      <c r="B6352" s="3"/>
      <c r="C6352" s="392"/>
      <c r="D6352" s="3">
        <v>4</v>
      </c>
      <c r="E6352" s="290">
        <f ca="1"/>
        <v>0</v>
      </c>
      <c r="F6352" s="291"/>
      <c r="G6352" s="294"/>
      <c r="H6352" s="294"/>
      <c r="I6352" s="294"/>
      <c r="J6352" s="292"/>
      <c r="K6352" s="293">
        <f ca="1">IF(OFFSET(K6352,-$D6352,0)="n/a","n/a",IF(K$5&gt;OFFSET(K6352,-$D6352,0)+$D6352,$E6352-SUM($G6352:J6352),($E6352-SUM($G6352:J6352))/(OFFSET(K6352,-$D6352,0)-(K$5-$D6352-1))))</f>
        <v>0</v>
      </c>
      <c r="L6352" s="293">
        <f ca="1">IF(OFFSET(L6352,-$D6352,0)="n/a","n/a",IF(L$5&gt;OFFSET(L6352,-$D6352,0)+$D6352,$E6352-SUM($G6352:K6352),($E6352-SUM($G6352:K6352))/(OFFSET(L6352,-$D6352,0)-(L$5-$D6352-1))))</f>
        <v>0</v>
      </c>
      <c r="M6352" s="293">
        <f ca="1">IF(OFFSET(M6352,-$D6352,0)="n/a","n/a",IF(M$5&gt;OFFSET(M6352,-$D6352,0)+$D6352,$E6352-SUM($G6352:L6352),($E6352-SUM($G6352:L6352))/(OFFSET(M6352,-$D6352,0)-(M$5-$D6352-1))))</f>
        <v>0</v>
      </c>
      <c r="N6352" s="293">
        <f ca="1">IF(OFFSET(N6352,-$D6352,0)="n/a","n/a",IF(N$5&gt;OFFSET(N6352,-$D6352,0)+$D6352,$E6352-SUM($G6352:M6352),($E6352-SUM($G6352:M6352))/(OFFSET(N6352,-$D6352,0)-(N$5-$D6352-1))))</f>
        <v>0</v>
      </c>
    </row>
    <row r="6353" spans="1:14" s="369" customFormat="1" ht="12.75" hidden="1" customHeight="1" outlineLevel="2" x14ac:dyDescent="0.25">
      <c r="A6353" s="3"/>
      <c r="B6353" s="3"/>
      <c r="C6353" s="392"/>
      <c r="D6353" s="3">
        <v>5</v>
      </c>
      <c r="E6353" s="290">
        <f ca="1"/>
        <v>0</v>
      </c>
      <c r="F6353" s="291"/>
      <c r="G6353" s="294"/>
      <c r="H6353" s="294"/>
      <c r="I6353" s="294"/>
      <c r="J6353" s="294"/>
      <c r="K6353" s="292"/>
      <c r="L6353" s="293">
        <f ca="1">IF(OFFSET(L6353,-$D6353,0)="n/a","n/a",IF(L$5&gt;OFFSET(L6353,-$D6353,0)+$D6353,$E6353-SUM($G6353:K6353),($E6353-SUM($G6353:K6353))/(OFFSET(L6353,-$D6353,0)-(L$5-$D6353-1))))</f>
        <v>0</v>
      </c>
      <c r="M6353" s="293">
        <f ca="1">IF(OFFSET(M6353,-$D6353,0)="n/a","n/a",IF(M$5&gt;OFFSET(M6353,-$D6353,0)+$D6353,$E6353-SUM($G6353:L6353),($E6353-SUM($G6353:L6353))/(OFFSET(M6353,-$D6353,0)-(M$5-$D6353-1))))</f>
        <v>0</v>
      </c>
      <c r="N6353" s="293">
        <f ca="1">IF(OFFSET(N6353,-$D6353,0)="n/a","n/a",IF(N$5&gt;OFFSET(N6353,-$D6353,0)+$D6353,$E6353-SUM($G6353:M6353),($E6353-SUM($G6353:M6353))/(OFFSET(N6353,-$D6353,0)-(N$5-$D6353-1))))</f>
        <v>0</v>
      </c>
    </row>
    <row r="6354" spans="1:14" s="369" customFormat="1" ht="12.75" hidden="1" customHeight="1" outlineLevel="2" x14ac:dyDescent="0.25">
      <c r="A6354" s="3"/>
      <c r="B6354" s="3"/>
      <c r="C6354" s="392"/>
      <c r="D6354" s="3">
        <v>6</v>
      </c>
      <c r="E6354" s="290">
        <f ca="1"/>
        <v>0</v>
      </c>
      <c r="F6354" s="291"/>
      <c r="G6354" s="294"/>
      <c r="H6354" s="294"/>
      <c r="I6354" s="294"/>
      <c r="J6354" s="294"/>
      <c r="K6354" s="294"/>
      <c r="L6354" s="292"/>
      <c r="M6354" s="293">
        <f ca="1">IF(OFFSET(M6354,-$D6354,0)="n/a","n/a",IF(M$5&gt;OFFSET(M6354,-$D6354,0)+$D6354,$E6354-SUM($G6354:L6354),($E6354-SUM($G6354:L6354))/(OFFSET(M6354,-$D6354,0)-(M$5-$D6354-1))))</f>
        <v>0</v>
      </c>
      <c r="N6354" s="293">
        <f ca="1">IF(OFFSET(N6354,-$D6354,0)="n/a","n/a",IF(N$5&gt;OFFSET(N6354,-$D6354,0)+$D6354,$E6354-SUM($G6354:M6354),($E6354-SUM($G6354:M6354))/(OFFSET(N6354,-$D6354,0)-(N$5-$D6354-1))))</f>
        <v>0</v>
      </c>
    </row>
    <row r="6355" spans="1:14" s="369" customFormat="1" ht="12.75" hidden="1" customHeight="1" outlineLevel="2" x14ac:dyDescent="0.25">
      <c r="A6355" s="3"/>
      <c r="B6355" s="3"/>
      <c r="C6355" s="392"/>
      <c r="D6355" s="3">
        <v>7</v>
      </c>
      <c r="E6355" s="290">
        <f ca="1"/>
        <v>0</v>
      </c>
      <c r="F6355" s="291"/>
      <c r="G6355" s="294"/>
      <c r="H6355" s="294"/>
      <c r="I6355" s="294"/>
      <c r="J6355" s="294"/>
      <c r="K6355" s="294"/>
      <c r="L6355" s="294"/>
      <c r="M6355" s="292"/>
      <c r="N6355" s="293">
        <f ca="1">IF(OFFSET(N6355,-$D6355,0)="n/a","n/a",IF(N$5&gt;OFFSET(N6355,-$D6355,0)+$D6355,$E6355-SUM($G6355:M6355),($E6355-SUM($G6355:M6355))/(OFFSET(N6355,-$D6355,0)-(N$5-$D6355-1))))</f>
        <v>0</v>
      </c>
    </row>
    <row r="6356" spans="1:14" s="369" customFormat="1" ht="12.75" hidden="1" customHeight="1" outlineLevel="2" x14ac:dyDescent="0.25">
      <c r="A6356" s="3"/>
      <c r="B6356" s="3"/>
      <c r="C6356" s="392"/>
      <c r="D6356" s="3">
        <v>8</v>
      </c>
      <c r="E6356" s="290">
        <f ca="1"/>
        <v>0</v>
      </c>
      <c r="F6356" s="291"/>
      <c r="G6356" s="294"/>
      <c r="H6356" s="294"/>
      <c r="I6356" s="294"/>
      <c r="J6356" s="294"/>
      <c r="K6356" s="294"/>
      <c r="L6356" s="294"/>
      <c r="M6356" s="294"/>
      <c r="N6356" s="292"/>
    </row>
    <row r="6357" spans="1:14" s="369" customFormat="1" ht="12.75" hidden="1" customHeight="1" outlineLevel="2" x14ac:dyDescent="0.25">
      <c r="A6357" s="3"/>
      <c r="B6357" s="3"/>
      <c r="C6357" s="392"/>
      <c r="D6357" s="3">
        <v>9</v>
      </c>
      <c r="E6357" s="290" t="e">
        <f ca="1"/>
        <v>#N/A</v>
      </c>
      <c r="F6357" s="291"/>
      <c r="G6357" s="294"/>
      <c r="H6357" s="294"/>
      <c r="I6357" s="294"/>
      <c r="J6357" s="294"/>
      <c r="K6357" s="294"/>
      <c r="L6357" s="294"/>
      <c r="M6357" s="294"/>
      <c r="N6357" s="294"/>
    </row>
    <row r="6358" spans="1:14" s="369" customFormat="1" ht="12.75" hidden="1" customHeight="1" outlineLevel="2" x14ac:dyDescent="0.25">
      <c r="A6358" s="3"/>
      <c r="B6358" s="3"/>
      <c r="C6358" s="392"/>
      <c r="D6358" s="3">
        <v>10</v>
      </c>
      <c r="E6358" s="290" t="e">
        <f ca="1"/>
        <v>#N/A</v>
      </c>
      <c r="F6358" s="291"/>
      <c r="G6358" s="294"/>
      <c r="H6358" s="294"/>
      <c r="I6358" s="294"/>
      <c r="J6358" s="294"/>
      <c r="K6358" s="294"/>
      <c r="L6358" s="294"/>
      <c r="M6358" s="294"/>
      <c r="N6358" s="294"/>
    </row>
    <row r="6359" spans="1:14" s="369" customFormat="1" ht="12.75" hidden="1" customHeight="1" outlineLevel="2" x14ac:dyDescent="0.25">
      <c r="A6359" s="3"/>
      <c r="B6359" s="3"/>
      <c r="C6359" s="392"/>
      <c r="D6359" s="3">
        <v>11</v>
      </c>
      <c r="E6359" s="290" t="e">
        <f ca="1"/>
        <v>#N/A</v>
      </c>
      <c r="F6359" s="291"/>
      <c r="G6359" s="294"/>
      <c r="H6359" s="294"/>
      <c r="I6359" s="294"/>
      <c r="J6359" s="294"/>
      <c r="K6359" s="294"/>
      <c r="L6359" s="294"/>
      <c r="M6359" s="294"/>
      <c r="N6359" s="294"/>
    </row>
    <row r="6360" spans="1:14" s="369" customFormat="1" ht="12.75" hidden="1" customHeight="1" outlineLevel="2" x14ac:dyDescent="0.25">
      <c r="A6360" s="3"/>
      <c r="B6360" s="3"/>
      <c r="C6360" s="392"/>
      <c r="D6360" s="3">
        <v>12</v>
      </c>
      <c r="E6360" s="290" t="e">
        <f ca="1"/>
        <v>#N/A</v>
      </c>
      <c r="F6360" s="291"/>
      <c r="G6360" s="294"/>
      <c r="H6360" s="294"/>
      <c r="I6360" s="294"/>
      <c r="J6360" s="294"/>
      <c r="K6360" s="294"/>
      <c r="L6360" s="294"/>
      <c r="M6360" s="294"/>
      <c r="N6360" s="294"/>
    </row>
    <row r="6361" spans="1:14" s="369" customFormat="1" ht="12.75" hidden="1" customHeight="1" outlineLevel="2" x14ac:dyDescent="0.25">
      <c r="A6361" s="3"/>
      <c r="B6361" s="3"/>
      <c r="C6361" s="392"/>
      <c r="D6361" s="3">
        <v>13</v>
      </c>
      <c r="E6361" s="290" t="e">
        <f ca="1"/>
        <v>#N/A</v>
      </c>
      <c r="F6361" s="291"/>
      <c r="G6361" s="294"/>
      <c r="H6361" s="294"/>
      <c r="I6361" s="294"/>
      <c r="J6361" s="294"/>
      <c r="K6361" s="294"/>
      <c r="L6361" s="294"/>
      <c r="M6361" s="294"/>
      <c r="N6361" s="294"/>
    </row>
    <row r="6362" spans="1:14" s="369" customFormat="1" ht="12.75" hidden="1" customHeight="1" outlineLevel="2" x14ac:dyDescent="0.25">
      <c r="A6362" s="3"/>
      <c r="B6362" s="3"/>
      <c r="C6362" s="392"/>
      <c r="D6362" s="3">
        <v>14</v>
      </c>
      <c r="E6362" s="290" t="e">
        <f ca="1"/>
        <v>#N/A</v>
      </c>
      <c r="F6362" s="291"/>
      <c r="G6362" s="294"/>
      <c r="H6362" s="294"/>
      <c r="I6362" s="294"/>
      <c r="J6362" s="294"/>
      <c r="K6362" s="294"/>
      <c r="L6362" s="294"/>
      <c r="M6362" s="294"/>
      <c r="N6362" s="294"/>
    </row>
    <row r="6363" spans="1:14" s="369" customFormat="1" ht="12.75" hidden="1" customHeight="1" outlineLevel="2" x14ac:dyDescent="0.25">
      <c r="A6363" s="3"/>
      <c r="B6363" s="3"/>
      <c r="C6363" s="392"/>
      <c r="D6363" s="3">
        <v>15</v>
      </c>
      <c r="E6363" s="290" t="e">
        <f ca="1"/>
        <v>#N/A</v>
      </c>
      <c r="F6363" s="291"/>
      <c r="G6363" s="294"/>
      <c r="H6363" s="294"/>
      <c r="I6363" s="294"/>
      <c r="J6363" s="294"/>
      <c r="K6363" s="294"/>
      <c r="L6363" s="294"/>
      <c r="M6363" s="294"/>
      <c r="N6363" s="294"/>
    </row>
    <row r="6364" spans="1:14" s="369" customFormat="1" ht="12.75" hidden="1" customHeight="1" outlineLevel="1" x14ac:dyDescent="0.25">
      <c r="A6364" s="3"/>
      <c r="B6364" s="145" t="str">
        <f ca="1">B6347</f>
        <v>Asset Type 297</v>
      </c>
      <c r="C6364" s="145" t="str">
        <f ca="1">C6347</f>
        <v>Description - Asset Type 297</v>
      </c>
      <c r="D6364" s="3"/>
      <c r="E6364" s="3"/>
      <c r="F6364" s="106" t="s">
        <v>44</v>
      </c>
      <c r="G6364" s="296">
        <f t="shared" ref="G6364:N6364" si="594">SUM(G6349:G6363)</f>
        <v>0</v>
      </c>
      <c r="H6364" s="296">
        <f t="shared" ca="1" si="594"/>
        <v>0</v>
      </c>
      <c r="I6364" s="296">
        <f t="shared" ca="1" si="594"/>
        <v>0</v>
      </c>
      <c r="J6364" s="296">
        <f t="shared" ca="1" si="594"/>
        <v>0</v>
      </c>
      <c r="K6364" s="296">
        <f t="shared" ca="1" si="594"/>
        <v>0</v>
      </c>
      <c r="L6364" s="296">
        <f t="shared" ca="1" si="594"/>
        <v>0</v>
      </c>
      <c r="M6364" s="296">
        <f t="shared" ca="1" si="594"/>
        <v>0</v>
      </c>
      <c r="N6364" s="296">
        <f t="shared" ca="1" si="594"/>
        <v>0</v>
      </c>
    </row>
    <row r="6365" spans="1:14" s="369" customFormat="1" ht="12.75" hidden="1" customHeight="1" outlineLevel="2" x14ac:dyDescent="0.25">
      <c r="A6365" s="217">
        <f>A6347+1</f>
        <v>298</v>
      </c>
      <c r="B6365" s="22" t="str">
        <f ca="1">OFFSET($B$13,$A6365-1,0)</f>
        <v>Asset Type 298</v>
      </c>
      <c r="C6365" s="22" t="str">
        <f ca="1">OFFSET($C$13,$A6365-1,0)</f>
        <v>Description - Asset Type 298</v>
      </c>
      <c r="D6365" s="3"/>
      <c r="E6365" s="109"/>
      <c r="F6365" s="108" t="s">
        <v>41</v>
      </c>
      <c r="G6365" s="295">
        <f t="shared" ref="G6365:N6365" ca="1" si="595">VLOOKUP($B6365,$B$13:$N$512,5+G$5,FALSE)</f>
        <v>0</v>
      </c>
      <c r="H6365" s="295">
        <f t="shared" ca="1" si="595"/>
        <v>0</v>
      </c>
      <c r="I6365" s="295">
        <f t="shared" ca="1" si="595"/>
        <v>0</v>
      </c>
      <c r="J6365" s="295">
        <f t="shared" ca="1" si="595"/>
        <v>0</v>
      </c>
      <c r="K6365" s="295">
        <f t="shared" ca="1" si="595"/>
        <v>0</v>
      </c>
      <c r="L6365" s="295">
        <f t="shared" ca="1" si="595"/>
        <v>0</v>
      </c>
      <c r="M6365" s="295">
        <f t="shared" ca="1" si="595"/>
        <v>0</v>
      </c>
      <c r="N6365" s="295">
        <f t="shared" ca="1" si="595"/>
        <v>0</v>
      </c>
    </row>
    <row r="6366" spans="1:14" s="369" customFormat="1" ht="12.75" hidden="1" customHeight="1" outlineLevel="2" x14ac:dyDescent="0.25">
      <c r="A6366" s="3"/>
      <c r="B6366" s="3"/>
      <c r="C6366" s="21"/>
      <c r="D6366" s="3"/>
      <c r="E6366" s="107"/>
      <c r="F6366" s="106" t="s">
        <v>42</v>
      </c>
      <c r="G6366" s="111">
        <f ca="1">VLOOKUP($B6365,'Input Sheet'!$B$12:$N$511,5+G$5,FALSE)</f>
        <v>0</v>
      </c>
      <c r="H6366" s="111">
        <f ca="1">VLOOKUP($B6365,'Input Sheet'!$B$12:$N$511,5+H$5,FALSE)</f>
        <v>0</v>
      </c>
      <c r="I6366" s="111">
        <f ca="1">VLOOKUP($B6365,'Input Sheet'!$B$12:$N$511,5+I$5,FALSE)</f>
        <v>0</v>
      </c>
      <c r="J6366" s="111">
        <f ca="1">VLOOKUP($B6365,'Input Sheet'!$B$12:$N$511,5+J$5,FALSE)</f>
        <v>0</v>
      </c>
      <c r="K6366" s="111">
        <f ca="1">VLOOKUP($B6365,'Input Sheet'!$B$12:$N$511,5+K$5,FALSE)</f>
        <v>0</v>
      </c>
      <c r="L6366" s="111">
        <f ca="1">VLOOKUP($B6365,'Input Sheet'!$B$12:$N$511,5+L$5,FALSE)</f>
        <v>0</v>
      </c>
      <c r="M6366" s="111">
        <f ca="1">VLOOKUP($B6365,'Input Sheet'!$B$12:$N$511,5+M$5,FALSE)</f>
        <v>0</v>
      </c>
      <c r="N6366" s="111">
        <f ca="1">VLOOKUP($B6365,'Input Sheet'!$B$12:$N$511,5+N$5,FALSE)</f>
        <v>0</v>
      </c>
    </row>
    <row r="6367" spans="1:14" s="369" customFormat="1" ht="12.75" hidden="1" customHeight="1" outlineLevel="2" x14ac:dyDescent="0.25">
      <c r="A6367" s="3"/>
      <c r="B6367" s="3"/>
      <c r="C6367" s="3"/>
      <c r="D6367" s="3">
        <v>1</v>
      </c>
      <c r="E6367" s="290">
        <f t="array" aca="1" ref="E6367:E6381" ca="1">TRANSPOSE(G6365:N6365)</f>
        <v>0</v>
      </c>
      <c r="F6367" s="291"/>
      <c r="G6367" s="292"/>
      <c r="H6367" s="293">
        <f ca="1">IF(OFFSET(H6367,-$D6367,0)="n/a","n/a",IF(H$5&gt;OFFSET(H6367,-$D6367,0)+$D6367,$E6367-SUM($G6367:G6367),($E6367-SUM($G6367:G6367))/(OFFSET(H6367,-$D6367,0)-(H$5-$D6367-1))))</f>
        <v>0</v>
      </c>
      <c r="I6367" s="293">
        <f ca="1">IF(OFFSET(I6367,-$D6367,0)="n/a","n/a",IF(I$5&gt;OFFSET(I6367,-$D6367,0)+$D6367,$E6367-SUM($G6367:H6367),($E6367-SUM($G6367:H6367))/(OFFSET(I6367,-$D6367,0)-(I$5-$D6367-1))))</f>
        <v>0</v>
      </c>
      <c r="J6367" s="293">
        <f ca="1">IF(OFFSET(J6367,-$D6367,0)="n/a","n/a",IF(J$5&gt;OFFSET(J6367,-$D6367,0)+$D6367,$E6367-SUM($G6367:I6367),($E6367-SUM($G6367:I6367))/(OFFSET(J6367,-$D6367,0)-(J$5-$D6367-1))))</f>
        <v>0</v>
      </c>
      <c r="K6367" s="293">
        <f ca="1">IF(OFFSET(K6367,-$D6367,0)="n/a","n/a",IF(K$5&gt;OFFSET(K6367,-$D6367,0)+$D6367,$E6367-SUM($G6367:J6367),($E6367-SUM($G6367:J6367))/(OFFSET(K6367,-$D6367,0)-(K$5-$D6367-1))))</f>
        <v>0</v>
      </c>
      <c r="L6367" s="293">
        <f ca="1">IF(OFFSET(L6367,-$D6367,0)="n/a","n/a",IF(L$5&gt;OFFSET(L6367,-$D6367,0)+$D6367,$E6367-SUM($G6367:K6367),($E6367-SUM($G6367:K6367))/(OFFSET(L6367,-$D6367,0)-(L$5-$D6367-1))))</f>
        <v>0</v>
      </c>
      <c r="M6367" s="293">
        <f ca="1">IF(OFFSET(M6367,-$D6367,0)="n/a","n/a",IF(M$5&gt;OFFSET(M6367,-$D6367,0)+$D6367,$E6367-SUM($G6367:L6367),($E6367-SUM($G6367:L6367))/(OFFSET(M6367,-$D6367,0)-(M$5-$D6367-1))))</f>
        <v>0</v>
      </c>
      <c r="N6367" s="293">
        <f ca="1">IF(OFFSET(N6367,-$D6367,0)="n/a","n/a",IF(N$5&gt;OFFSET(N6367,-$D6367,0)+$D6367,$E6367-SUM($G6367:M6367),($E6367-SUM($G6367:M6367))/(OFFSET(N6367,-$D6367,0)-(N$5-$D6367-1))))</f>
        <v>0</v>
      </c>
    </row>
    <row r="6368" spans="1:14" s="369" customFormat="1" ht="12.75" hidden="1" customHeight="1" outlineLevel="2" x14ac:dyDescent="0.25">
      <c r="A6368" s="3"/>
      <c r="B6368" s="3"/>
      <c r="C6368" s="392" t="s">
        <v>43</v>
      </c>
      <c r="D6368" s="3">
        <v>2</v>
      </c>
      <c r="E6368" s="290">
        <f ca="1"/>
        <v>0</v>
      </c>
      <c r="F6368" s="291"/>
      <c r="G6368" s="294"/>
      <c r="H6368" s="292"/>
      <c r="I6368" s="293">
        <f ca="1">IF(OFFSET(I6368,-$D6368,0)="n/a","n/a",IF(I$5&gt;OFFSET(I6368,-$D6368,0)+$D6368,$E6368-SUM($G6368:H6368),($E6368-SUM($G6368:H6368))/(OFFSET(I6368,-$D6368,0)-(I$5-$D6368-1))))</f>
        <v>0</v>
      </c>
      <c r="J6368" s="293">
        <f ca="1">IF(OFFSET(J6368,-$D6368,0)="n/a","n/a",IF(J$5&gt;OFFSET(J6368,-$D6368,0)+$D6368,$E6368-SUM($G6368:I6368),($E6368-SUM($G6368:I6368))/(OFFSET(J6368,-$D6368,0)-(J$5-$D6368-1))))</f>
        <v>0</v>
      </c>
      <c r="K6368" s="293">
        <f ca="1">IF(OFFSET(K6368,-$D6368,0)="n/a","n/a",IF(K$5&gt;OFFSET(K6368,-$D6368,0)+$D6368,$E6368-SUM($G6368:J6368),($E6368-SUM($G6368:J6368))/(OFFSET(K6368,-$D6368,0)-(K$5-$D6368-1))))</f>
        <v>0</v>
      </c>
      <c r="L6368" s="293">
        <f ca="1">IF(OFFSET(L6368,-$D6368,0)="n/a","n/a",IF(L$5&gt;OFFSET(L6368,-$D6368,0)+$D6368,$E6368-SUM($G6368:K6368),($E6368-SUM($G6368:K6368))/(OFFSET(L6368,-$D6368,0)-(L$5-$D6368-1))))</f>
        <v>0</v>
      </c>
      <c r="M6368" s="293">
        <f ca="1">IF(OFFSET(M6368,-$D6368,0)="n/a","n/a",IF(M$5&gt;OFFSET(M6368,-$D6368,0)+$D6368,$E6368-SUM($G6368:L6368),($E6368-SUM($G6368:L6368))/(OFFSET(M6368,-$D6368,0)-(M$5-$D6368-1))))</f>
        <v>0</v>
      </c>
      <c r="N6368" s="293">
        <f ca="1">IF(OFFSET(N6368,-$D6368,0)="n/a","n/a",IF(N$5&gt;OFFSET(N6368,-$D6368,0)+$D6368,$E6368-SUM($G6368:M6368),($E6368-SUM($G6368:M6368))/(OFFSET(N6368,-$D6368,0)-(N$5-$D6368-1))))</f>
        <v>0</v>
      </c>
    </row>
    <row r="6369" spans="1:14" s="369" customFormat="1" ht="12.75" hidden="1" customHeight="1" outlineLevel="2" x14ac:dyDescent="0.25">
      <c r="A6369" s="3"/>
      <c r="B6369" s="3"/>
      <c r="C6369" s="392"/>
      <c r="D6369" s="3">
        <v>3</v>
      </c>
      <c r="E6369" s="290">
        <f ca="1"/>
        <v>0</v>
      </c>
      <c r="F6369" s="291"/>
      <c r="G6369" s="294"/>
      <c r="H6369" s="294"/>
      <c r="I6369" s="292"/>
      <c r="J6369" s="293">
        <f ca="1">IF(OFFSET(J6369,-$D6369,0)="n/a","n/a",IF(J$5&gt;OFFSET(J6369,-$D6369,0)+$D6369,$E6369-SUM($G6369:I6369),($E6369-SUM($G6369:I6369))/(OFFSET(J6369,-$D6369,0)-(J$5-$D6369-1))))</f>
        <v>0</v>
      </c>
      <c r="K6369" s="293">
        <f ca="1">IF(OFFSET(K6369,-$D6369,0)="n/a","n/a",IF(K$5&gt;OFFSET(K6369,-$D6369,0)+$D6369,$E6369-SUM($G6369:J6369),($E6369-SUM($G6369:J6369))/(OFFSET(K6369,-$D6369,0)-(K$5-$D6369-1))))</f>
        <v>0</v>
      </c>
      <c r="L6369" s="293">
        <f ca="1">IF(OFFSET(L6369,-$D6369,0)="n/a","n/a",IF(L$5&gt;OFFSET(L6369,-$D6369,0)+$D6369,$E6369-SUM($G6369:K6369),($E6369-SUM($G6369:K6369))/(OFFSET(L6369,-$D6369,0)-(L$5-$D6369-1))))</f>
        <v>0</v>
      </c>
      <c r="M6369" s="293">
        <f ca="1">IF(OFFSET(M6369,-$D6369,0)="n/a","n/a",IF(M$5&gt;OFFSET(M6369,-$D6369,0)+$D6369,$E6369-SUM($G6369:L6369),($E6369-SUM($G6369:L6369))/(OFFSET(M6369,-$D6369,0)-(M$5-$D6369-1))))</f>
        <v>0</v>
      </c>
      <c r="N6369" s="293">
        <f ca="1">IF(OFFSET(N6369,-$D6369,0)="n/a","n/a",IF(N$5&gt;OFFSET(N6369,-$D6369,0)+$D6369,$E6369-SUM($G6369:M6369),($E6369-SUM($G6369:M6369))/(OFFSET(N6369,-$D6369,0)-(N$5-$D6369-1))))</f>
        <v>0</v>
      </c>
    </row>
    <row r="6370" spans="1:14" s="369" customFormat="1" ht="12.75" hidden="1" customHeight="1" outlineLevel="2" x14ac:dyDescent="0.25">
      <c r="A6370" s="3"/>
      <c r="B6370" s="3"/>
      <c r="C6370" s="392"/>
      <c r="D6370" s="3">
        <v>4</v>
      </c>
      <c r="E6370" s="290">
        <f ca="1"/>
        <v>0</v>
      </c>
      <c r="F6370" s="291"/>
      <c r="G6370" s="294"/>
      <c r="H6370" s="294"/>
      <c r="I6370" s="294"/>
      <c r="J6370" s="292"/>
      <c r="K6370" s="293">
        <f ca="1">IF(OFFSET(K6370,-$D6370,0)="n/a","n/a",IF(K$5&gt;OFFSET(K6370,-$D6370,0)+$D6370,$E6370-SUM($G6370:J6370),($E6370-SUM($G6370:J6370))/(OFFSET(K6370,-$D6370,0)-(K$5-$D6370-1))))</f>
        <v>0</v>
      </c>
      <c r="L6370" s="293">
        <f ca="1">IF(OFFSET(L6370,-$D6370,0)="n/a","n/a",IF(L$5&gt;OFFSET(L6370,-$D6370,0)+$D6370,$E6370-SUM($G6370:K6370),($E6370-SUM($G6370:K6370))/(OFFSET(L6370,-$D6370,0)-(L$5-$D6370-1))))</f>
        <v>0</v>
      </c>
      <c r="M6370" s="293">
        <f ca="1">IF(OFFSET(M6370,-$D6370,0)="n/a","n/a",IF(M$5&gt;OFFSET(M6370,-$D6370,0)+$D6370,$E6370-SUM($G6370:L6370),($E6370-SUM($G6370:L6370))/(OFFSET(M6370,-$D6370,0)-(M$5-$D6370-1))))</f>
        <v>0</v>
      </c>
      <c r="N6370" s="293">
        <f ca="1">IF(OFFSET(N6370,-$D6370,0)="n/a","n/a",IF(N$5&gt;OFFSET(N6370,-$D6370,0)+$D6370,$E6370-SUM($G6370:M6370),($E6370-SUM($G6370:M6370))/(OFFSET(N6370,-$D6370,0)-(N$5-$D6370-1))))</f>
        <v>0</v>
      </c>
    </row>
    <row r="6371" spans="1:14" s="369" customFormat="1" ht="12.75" hidden="1" customHeight="1" outlineLevel="2" x14ac:dyDescent="0.25">
      <c r="A6371" s="3"/>
      <c r="B6371" s="3"/>
      <c r="C6371" s="392"/>
      <c r="D6371" s="3">
        <v>5</v>
      </c>
      <c r="E6371" s="290">
        <f ca="1"/>
        <v>0</v>
      </c>
      <c r="F6371" s="291"/>
      <c r="G6371" s="294"/>
      <c r="H6371" s="294"/>
      <c r="I6371" s="294"/>
      <c r="J6371" s="294"/>
      <c r="K6371" s="292"/>
      <c r="L6371" s="293">
        <f ca="1">IF(OFFSET(L6371,-$D6371,0)="n/a","n/a",IF(L$5&gt;OFFSET(L6371,-$D6371,0)+$D6371,$E6371-SUM($G6371:K6371),($E6371-SUM($G6371:K6371))/(OFFSET(L6371,-$D6371,0)-(L$5-$D6371-1))))</f>
        <v>0</v>
      </c>
      <c r="M6371" s="293">
        <f ca="1">IF(OFFSET(M6371,-$D6371,0)="n/a","n/a",IF(M$5&gt;OFFSET(M6371,-$D6371,0)+$D6371,$E6371-SUM($G6371:L6371),($E6371-SUM($G6371:L6371))/(OFFSET(M6371,-$D6371,0)-(M$5-$D6371-1))))</f>
        <v>0</v>
      </c>
      <c r="N6371" s="293">
        <f ca="1">IF(OFFSET(N6371,-$D6371,0)="n/a","n/a",IF(N$5&gt;OFFSET(N6371,-$D6371,0)+$D6371,$E6371-SUM($G6371:M6371),($E6371-SUM($G6371:M6371))/(OFFSET(N6371,-$D6371,0)-(N$5-$D6371-1))))</f>
        <v>0</v>
      </c>
    </row>
    <row r="6372" spans="1:14" s="369" customFormat="1" ht="12.75" hidden="1" customHeight="1" outlineLevel="2" x14ac:dyDescent="0.25">
      <c r="A6372" s="3"/>
      <c r="B6372" s="3"/>
      <c r="C6372" s="392"/>
      <c r="D6372" s="3">
        <v>6</v>
      </c>
      <c r="E6372" s="290">
        <f ca="1"/>
        <v>0</v>
      </c>
      <c r="F6372" s="291"/>
      <c r="G6372" s="294"/>
      <c r="H6372" s="294"/>
      <c r="I6372" s="294"/>
      <c r="J6372" s="294"/>
      <c r="K6372" s="294"/>
      <c r="L6372" s="292"/>
      <c r="M6372" s="293">
        <f ca="1">IF(OFFSET(M6372,-$D6372,0)="n/a","n/a",IF(M$5&gt;OFFSET(M6372,-$D6372,0)+$D6372,$E6372-SUM($G6372:L6372),($E6372-SUM($G6372:L6372))/(OFFSET(M6372,-$D6372,0)-(M$5-$D6372-1))))</f>
        <v>0</v>
      </c>
      <c r="N6372" s="293">
        <f ca="1">IF(OFFSET(N6372,-$D6372,0)="n/a","n/a",IF(N$5&gt;OFFSET(N6372,-$D6372,0)+$D6372,$E6372-SUM($G6372:M6372),($E6372-SUM($G6372:M6372))/(OFFSET(N6372,-$D6372,0)-(N$5-$D6372-1))))</f>
        <v>0</v>
      </c>
    </row>
    <row r="6373" spans="1:14" s="369" customFormat="1" ht="12.75" hidden="1" customHeight="1" outlineLevel="2" x14ac:dyDescent="0.25">
      <c r="A6373" s="3"/>
      <c r="B6373" s="3"/>
      <c r="C6373" s="392"/>
      <c r="D6373" s="3">
        <v>7</v>
      </c>
      <c r="E6373" s="290">
        <f ca="1"/>
        <v>0</v>
      </c>
      <c r="F6373" s="291"/>
      <c r="G6373" s="294"/>
      <c r="H6373" s="294"/>
      <c r="I6373" s="294"/>
      <c r="J6373" s="294"/>
      <c r="K6373" s="294"/>
      <c r="L6373" s="294"/>
      <c r="M6373" s="292"/>
      <c r="N6373" s="293">
        <f ca="1">IF(OFFSET(N6373,-$D6373,0)="n/a","n/a",IF(N$5&gt;OFFSET(N6373,-$D6373,0)+$D6373,$E6373-SUM($G6373:M6373),($E6373-SUM($G6373:M6373))/(OFFSET(N6373,-$D6373,0)-(N$5-$D6373-1))))</f>
        <v>0</v>
      </c>
    </row>
    <row r="6374" spans="1:14" s="369" customFormat="1" ht="12.75" hidden="1" customHeight="1" outlineLevel="2" x14ac:dyDescent="0.25">
      <c r="A6374" s="3"/>
      <c r="B6374" s="3"/>
      <c r="C6374" s="392"/>
      <c r="D6374" s="3">
        <v>8</v>
      </c>
      <c r="E6374" s="290">
        <f ca="1"/>
        <v>0</v>
      </c>
      <c r="F6374" s="291"/>
      <c r="G6374" s="294"/>
      <c r="H6374" s="294"/>
      <c r="I6374" s="294"/>
      <c r="J6374" s="294"/>
      <c r="K6374" s="294"/>
      <c r="L6374" s="294"/>
      <c r="M6374" s="294"/>
      <c r="N6374" s="292"/>
    </row>
    <row r="6375" spans="1:14" s="369" customFormat="1" ht="12.75" hidden="1" customHeight="1" outlineLevel="2" x14ac:dyDescent="0.25">
      <c r="A6375" s="3"/>
      <c r="B6375" s="3"/>
      <c r="C6375" s="392"/>
      <c r="D6375" s="3">
        <v>9</v>
      </c>
      <c r="E6375" s="290" t="e">
        <f ca="1"/>
        <v>#N/A</v>
      </c>
      <c r="F6375" s="291"/>
      <c r="G6375" s="294"/>
      <c r="H6375" s="294"/>
      <c r="I6375" s="294"/>
      <c r="J6375" s="294"/>
      <c r="K6375" s="294"/>
      <c r="L6375" s="294"/>
      <c r="M6375" s="294"/>
      <c r="N6375" s="294"/>
    </row>
    <row r="6376" spans="1:14" s="369" customFormat="1" ht="12.75" hidden="1" customHeight="1" outlineLevel="2" x14ac:dyDescent="0.25">
      <c r="A6376" s="3"/>
      <c r="B6376" s="3"/>
      <c r="C6376" s="392"/>
      <c r="D6376" s="3">
        <v>10</v>
      </c>
      <c r="E6376" s="290" t="e">
        <f ca="1"/>
        <v>#N/A</v>
      </c>
      <c r="F6376" s="291"/>
      <c r="G6376" s="294"/>
      <c r="H6376" s="294"/>
      <c r="I6376" s="294"/>
      <c r="J6376" s="294"/>
      <c r="K6376" s="294"/>
      <c r="L6376" s="294"/>
      <c r="M6376" s="294"/>
      <c r="N6376" s="294"/>
    </row>
    <row r="6377" spans="1:14" s="369" customFormat="1" ht="12.75" hidden="1" customHeight="1" outlineLevel="2" x14ac:dyDescent="0.25">
      <c r="A6377" s="3"/>
      <c r="B6377" s="3"/>
      <c r="C6377" s="392"/>
      <c r="D6377" s="3">
        <v>11</v>
      </c>
      <c r="E6377" s="290" t="e">
        <f ca="1"/>
        <v>#N/A</v>
      </c>
      <c r="F6377" s="291"/>
      <c r="G6377" s="294"/>
      <c r="H6377" s="294"/>
      <c r="I6377" s="294"/>
      <c r="J6377" s="294"/>
      <c r="K6377" s="294"/>
      <c r="L6377" s="294"/>
      <c r="M6377" s="294"/>
      <c r="N6377" s="294"/>
    </row>
    <row r="6378" spans="1:14" s="369" customFormat="1" ht="12.75" hidden="1" customHeight="1" outlineLevel="2" x14ac:dyDescent="0.25">
      <c r="A6378" s="3"/>
      <c r="B6378" s="3"/>
      <c r="C6378" s="392"/>
      <c r="D6378" s="3">
        <v>12</v>
      </c>
      <c r="E6378" s="290" t="e">
        <f ca="1"/>
        <v>#N/A</v>
      </c>
      <c r="F6378" s="291"/>
      <c r="G6378" s="294"/>
      <c r="H6378" s="294"/>
      <c r="I6378" s="294"/>
      <c r="J6378" s="294"/>
      <c r="K6378" s="294"/>
      <c r="L6378" s="294"/>
      <c r="M6378" s="294"/>
      <c r="N6378" s="294"/>
    </row>
    <row r="6379" spans="1:14" s="369" customFormat="1" ht="12.75" hidden="1" customHeight="1" outlineLevel="2" x14ac:dyDescent="0.25">
      <c r="A6379" s="3"/>
      <c r="B6379" s="3"/>
      <c r="C6379" s="392"/>
      <c r="D6379" s="3">
        <v>13</v>
      </c>
      <c r="E6379" s="290" t="e">
        <f ca="1"/>
        <v>#N/A</v>
      </c>
      <c r="F6379" s="291"/>
      <c r="G6379" s="294"/>
      <c r="H6379" s="294"/>
      <c r="I6379" s="294"/>
      <c r="J6379" s="294"/>
      <c r="K6379" s="294"/>
      <c r="L6379" s="294"/>
      <c r="M6379" s="294"/>
      <c r="N6379" s="294"/>
    </row>
    <row r="6380" spans="1:14" s="369" customFormat="1" ht="12.75" hidden="1" customHeight="1" outlineLevel="2" x14ac:dyDescent="0.25">
      <c r="A6380" s="3"/>
      <c r="B6380" s="3"/>
      <c r="C6380" s="392"/>
      <c r="D6380" s="3">
        <v>14</v>
      </c>
      <c r="E6380" s="290" t="e">
        <f ca="1"/>
        <v>#N/A</v>
      </c>
      <c r="F6380" s="291"/>
      <c r="G6380" s="294"/>
      <c r="H6380" s="294"/>
      <c r="I6380" s="294"/>
      <c r="J6380" s="294"/>
      <c r="K6380" s="294"/>
      <c r="L6380" s="294"/>
      <c r="M6380" s="294"/>
      <c r="N6380" s="294"/>
    </row>
    <row r="6381" spans="1:14" s="369" customFormat="1" ht="12.75" hidden="1" customHeight="1" outlineLevel="2" x14ac:dyDescent="0.25">
      <c r="A6381" s="3"/>
      <c r="B6381" s="3"/>
      <c r="C6381" s="392"/>
      <c r="D6381" s="3">
        <v>15</v>
      </c>
      <c r="E6381" s="290" t="e">
        <f ca="1"/>
        <v>#N/A</v>
      </c>
      <c r="F6381" s="291"/>
      <c r="G6381" s="294"/>
      <c r="H6381" s="294"/>
      <c r="I6381" s="294"/>
      <c r="J6381" s="294"/>
      <c r="K6381" s="294"/>
      <c r="L6381" s="294"/>
      <c r="M6381" s="294"/>
      <c r="N6381" s="294"/>
    </row>
    <row r="6382" spans="1:14" s="369" customFormat="1" ht="12.75" hidden="1" customHeight="1" outlineLevel="1" x14ac:dyDescent="0.25">
      <c r="A6382" s="3"/>
      <c r="B6382" s="145" t="str">
        <f ca="1">B6365</f>
        <v>Asset Type 298</v>
      </c>
      <c r="C6382" s="145" t="str">
        <f ca="1">C6365</f>
        <v>Description - Asset Type 298</v>
      </c>
      <c r="D6382" s="3"/>
      <c r="E6382" s="3"/>
      <c r="F6382" s="106" t="s">
        <v>44</v>
      </c>
      <c r="G6382" s="296">
        <f t="shared" ref="G6382:N6382" si="596">SUM(G6367:G6381)</f>
        <v>0</v>
      </c>
      <c r="H6382" s="296">
        <f t="shared" ca="1" si="596"/>
        <v>0</v>
      </c>
      <c r="I6382" s="296">
        <f t="shared" ca="1" si="596"/>
        <v>0</v>
      </c>
      <c r="J6382" s="296">
        <f t="shared" ca="1" si="596"/>
        <v>0</v>
      </c>
      <c r="K6382" s="296">
        <f t="shared" ca="1" si="596"/>
        <v>0</v>
      </c>
      <c r="L6382" s="296">
        <f t="shared" ca="1" si="596"/>
        <v>0</v>
      </c>
      <c r="M6382" s="296">
        <f t="shared" ca="1" si="596"/>
        <v>0</v>
      </c>
      <c r="N6382" s="296">
        <f t="shared" ca="1" si="596"/>
        <v>0</v>
      </c>
    </row>
    <row r="6383" spans="1:14" s="369" customFormat="1" ht="12.75" hidden="1" customHeight="1" outlineLevel="2" x14ac:dyDescent="0.25">
      <c r="A6383" s="217">
        <f>A6365+1</f>
        <v>299</v>
      </c>
      <c r="B6383" s="22" t="str">
        <f ca="1">OFFSET($B$13,$A6383-1,0)</f>
        <v>Asset Type 299</v>
      </c>
      <c r="C6383" s="22" t="str">
        <f ca="1">OFFSET($C$13,$A6383-1,0)</f>
        <v>Description - Asset Type 299</v>
      </c>
      <c r="D6383" s="3"/>
      <c r="E6383" s="109"/>
      <c r="F6383" s="108" t="s">
        <v>41</v>
      </c>
      <c r="G6383" s="295">
        <f t="shared" ref="G6383:N6383" ca="1" si="597">VLOOKUP($B6383,$B$13:$N$512,5+G$5,FALSE)</f>
        <v>0</v>
      </c>
      <c r="H6383" s="295">
        <f t="shared" ca="1" si="597"/>
        <v>0</v>
      </c>
      <c r="I6383" s="295">
        <f t="shared" ca="1" si="597"/>
        <v>0</v>
      </c>
      <c r="J6383" s="295">
        <f t="shared" ca="1" si="597"/>
        <v>0</v>
      </c>
      <c r="K6383" s="295">
        <f t="shared" ca="1" si="597"/>
        <v>0</v>
      </c>
      <c r="L6383" s="295">
        <f t="shared" ca="1" si="597"/>
        <v>0</v>
      </c>
      <c r="M6383" s="295">
        <f t="shared" ca="1" si="597"/>
        <v>0</v>
      </c>
      <c r="N6383" s="295">
        <f t="shared" ca="1" si="597"/>
        <v>0</v>
      </c>
    </row>
    <row r="6384" spans="1:14" s="369" customFormat="1" ht="12.75" hidden="1" customHeight="1" outlineLevel="2" x14ac:dyDescent="0.25">
      <c r="A6384" s="3"/>
      <c r="B6384" s="3"/>
      <c r="C6384" s="21"/>
      <c r="D6384" s="3"/>
      <c r="E6384" s="107"/>
      <c r="F6384" s="106" t="s">
        <v>42</v>
      </c>
      <c r="G6384" s="111">
        <f ca="1">VLOOKUP($B6383,'Input Sheet'!$B$12:$N$511,5+G$5,FALSE)</f>
        <v>0</v>
      </c>
      <c r="H6384" s="111">
        <f ca="1">VLOOKUP($B6383,'Input Sheet'!$B$12:$N$511,5+H$5,FALSE)</f>
        <v>0</v>
      </c>
      <c r="I6384" s="111">
        <f ca="1">VLOOKUP($B6383,'Input Sheet'!$B$12:$N$511,5+I$5,FALSE)</f>
        <v>0</v>
      </c>
      <c r="J6384" s="111">
        <f ca="1">VLOOKUP($B6383,'Input Sheet'!$B$12:$N$511,5+J$5,FALSE)</f>
        <v>0</v>
      </c>
      <c r="K6384" s="111">
        <f ca="1">VLOOKUP($B6383,'Input Sheet'!$B$12:$N$511,5+K$5,FALSE)</f>
        <v>0</v>
      </c>
      <c r="L6384" s="111">
        <f ca="1">VLOOKUP($B6383,'Input Sheet'!$B$12:$N$511,5+L$5,FALSE)</f>
        <v>0</v>
      </c>
      <c r="M6384" s="111">
        <f ca="1">VLOOKUP($B6383,'Input Sheet'!$B$12:$N$511,5+M$5,FALSE)</f>
        <v>0</v>
      </c>
      <c r="N6384" s="111">
        <f ca="1">VLOOKUP($B6383,'Input Sheet'!$B$12:$N$511,5+N$5,FALSE)</f>
        <v>0</v>
      </c>
    </row>
    <row r="6385" spans="1:14" s="369" customFormat="1" ht="12.75" hidden="1" customHeight="1" outlineLevel="2" x14ac:dyDescent="0.25">
      <c r="A6385" s="3"/>
      <c r="B6385" s="3"/>
      <c r="C6385" s="3"/>
      <c r="D6385" s="3">
        <v>1</v>
      </c>
      <c r="E6385" s="290">
        <f t="array" aca="1" ref="E6385:E6399" ca="1">TRANSPOSE(G6383:N6383)</f>
        <v>0</v>
      </c>
      <c r="F6385" s="291"/>
      <c r="G6385" s="292"/>
      <c r="H6385" s="293">
        <f ca="1">IF(OFFSET(H6385,-$D6385,0)="n/a","n/a",IF(H$5&gt;OFFSET(H6385,-$D6385,0)+$D6385,$E6385-SUM($G6385:G6385),($E6385-SUM($G6385:G6385))/(OFFSET(H6385,-$D6385,0)-(H$5-$D6385-1))))</f>
        <v>0</v>
      </c>
      <c r="I6385" s="293">
        <f ca="1">IF(OFFSET(I6385,-$D6385,0)="n/a","n/a",IF(I$5&gt;OFFSET(I6385,-$D6385,0)+$D6385,$E6385-SUM($G6385:H6385),($E6385-SUM($G6385:H6385))/(OFFSET(I6385,-$D6385,0)-(I$5-$D6385-1))))</f>
        <v>0</v>
      </c>
      <c r="J6385" s="293">
        <f ca="1">IF(OFFSET(J6385,-$D6385,0)="n/a","n/a",IF(J$5&gt;OFFSET(J6385,-$D6385,0)+$D6385,$E6385-SUM($G6385:I6385),($E6385-SUM($G6385:I6385))/(OFFSET(J6385,-$D6385,0)-(J$5-$D6385-1))))</f>
        <v>0</v>
      </c>
      <c r="K6385" s="293">
        <f ca="1">IF(OFFSET(K6385,-$D6385,0)="n/a","n/a",IF(K$5&gt;OFFSET(K6385,-$D6385,0)+$D6385,$E6385-SUM($G6385:J6385),($E6385-SUM($G6385:J6385))/(OFFSET(K6385,-$D6385,0)-(K$5-$D6385-1))))</f>
        <v>0</v>
      </c>
      <c r="L6385" s="293">
        <f ca="1">IF(OFFSET(L6385,-$D6385,0)="n/a","n/a",IF(L$5&gt;OFFSET(L6385,-$D6385,0)+$D6385,$E6385-SUM($G6385:K6385),($E6385-SUM($G6385:K6385))/(OFFSET(L6385,-$D6385,0)-(L$5-$D6385-1))))</f>
        <v>0</v>
      </c>
      <c r="M6385" s="293">
        <f ca="1">IF(OFFSET(M6385,-$D6385,0)="n/a","n/a",IF(M$5&gt;OFFSET(M6385,-$D6385,0)+$D6385,$E6385-SUM($G6385:L6385),($E6385-SUM($G6385:L6385))/(OFFSET(M6385,-$D6385,0)-(M$5-$D6385-1))))</f>
        <v>0</v>
      </c>
      <c r="N6385" s="293">
        <f ca="1">IF(OFFSET(N6385,-$D6385,0)="n/a","n/a",IF(N$5&gt;OFFSET(N6385,-$D6385,0)+$D6385,$E6385-SUM($G6385:M6385),($E6385-SUM($G6385:M6385))/(OFFSET(N6385,-$D6385,0)-(N$5-$D6385-1))))</f>
        <v>0</v>
      </c>
    </row>
    <row r="6386" spans="1:14" s="369" customFormat="1" ht="12.75" hidden="1" customHeight="1" outlineLevel="2" x14ac:dyDescent="0.25">
      <c r="A6386" s="3"/>
      <c r="B6386" s="3"/>
      <c r="C6386" s="392" t="s">
        <v>43</v>
      </c>
      <c r="D6386" s="3">
        <v>2</v>
      </c>
      <c r="E6386" s="290">
        <f ca="1"/>
        <v>0</v>
      </c>
      <c r="F6386" s="291"/>
      <c r="G6386" s="294"/>
      <c r="H6386" s="292"/>
      <c r="I6386" s="293">
        <f ca="1">IF(OFFSET(I6386,-$D6386,0)="n/a","n/a",IF(I$5&gt;OFFSET(I6386,-$D6386,0)+$D6386,$E6386-SUM($G6386:H6386),($E6386-SUM($G6386:H6386))/(OFFSET(I6386,-$D6386,0)-(I$5-$D6386-1))))</f>
        <v>0</v>
      </c>
      <c r="J6386" s="293">
        <f ca="1">IF(OFFSET(J6386,-$D6386,0)="n/a","n/a",IF(J$5&gt;OFFSET(J6386,-$D6386,0)+$D6386,$E6386-SUM($G6386:I6386),($E6386-SUM($G6386:I6386))/(OFFSET(J6386,-$D6386,0)-(J$5-$D6386-1))))</f>
        <v>0</v>
      </c>
      <c r="K6386" s="293">
        <f ca="1">IF(OFFSET(K6386,-$D6386,0)="n/a","n/a",IF(K$5&gt;OFFSET(K6386,-$D6386,0)+$D6386,$E6386-SUM($G6386:J6386),($E6386-SUM($G6386:J6386))/(OFFSET(K6386,-$D6386,0)-(K$5-$D6386-1))))</f>
        <v>0</v>
      </c>
      <c r="L6386" s="293">
        <f ca="1">IF(OFFSET(L6386,-$D6386,0)="n/a","n/a",IF(L$5&gt;OFFSET(L6386,-$D6386,0)+$D6386,$E6386-SUM($G6386:K6386),($E6386-SUM($G6386:K6386))/(OFFSET(L6386,-$D6386,0)-(L$5-$D6386-1))))</f>
        <v>0</v>
      </c>
      <c r="M6386" s="293">
        <f ca="1">IF(OFFSET(M6386,-$D6386,0)="n/a","n/a",IF(M$5&gt;OFFSET(M6386,-$D6386,0)+$D6386,$E6386-SUM($G6386:L6386),($E6386-SUM($G6386:L6386))/(OFFSET(M6386,-$D6386,0)-(M$5-$D6386-1))))</f>
        <v>0</v>
      </c>
      <c r="N6386" s="293">
        <f ca="1">IF(OFFSET(N6386,-$D6386,0)="n/a","n/a",IF(N$5&gt;OFFSET(N6386,-$D6386,0)+$D6386,$E6386-SUM($G6386:M6386),($E6386-SUM($G6386:M6386))/(OFFSET(N6386,-$D6386,0)-(N$5-$D6386-1))))</f>
        <v>0</v>
      </c>
    </row>
    <row r="6387" spans="1:14" s="369" customFormat="1" ht="12.75" hidden="1" customHeight="1" outlineLevel="2" x14ac:dyDescent="0.25">
      <c r="A6387" s="3"/>
      <c r="B6387" s="3"/>
      <c r="C6387" s="392"/>
      <c r="D6387" s="3">
        <v>3</v>
      </c>
      <c r="E6387" s="290">
        <f ca="1"/>
        <v>0</v>
      </c>
      <c r="F6387" s="291"/>
      <c r="G6387" s="294"/>
      <c r="H6387" s="294"/>
      <c r="I6387" s="292"/>
      <c r="J6387" s="293">
        <f ca="1">IF(OFFSET(J6387,-$D6387,0)="n/a","n/a",IF(J$5&gt;OFFSET(J6387,-$D6387,0)+$D6387,$E6387-SUM($G6387:I6387),($E6387-SUM($G6387:I6387))/(OFFSET(J6387,-$D6387,0)-(J$5-$D6387-1))))</f>
        <v>0</v>
      </c>
      <c r="K6387" s="293">
        <f ca="1">IF(OFFSET(K6387,-$D6387,0)="n/a","n/a",IF(K$5&gt;OFFSET(K6387,-$D6387,0)+$D6387,$E6387-SUM($G6387:J6387),($E6387-SUM($G6387:J6387))/(OFFSET(K6387,-$D6387,0)-(K$5-$D6387-1))))</f>
        <v>0</v>
      </c>
      <c r="L6387" s="293">
        <f ca="1">IF(OFFSET(L6387,-$D6387,0)="n/a","n/a",IF(L$5&gt;OFFSET(L6387,-$D6387,0)+$D6387,$E6387-SUM($G6387:K6387),($E6387-SUM($G6387:K6387))/(OFFSET(L6387,-$D6387,0)-(L$5-$D6387-1))))</f>
        <v>0</v>
      </c>
      <c r="M6387" s="293">
        <f ca="1">IF(OFFSET(M6387,-$D6387,0)="n/a","n/a",IF(M$5&gt;OFFSET(M6387,-$D6387,0)+$D6387,$E6387-SUM($G6387:L6387),($E6387-SUM($G6387:L6387))/(OFFSET(M6387,-$D6387,0)-(M$5-$D6387-1))))</f>
        <v>0</v>
      </c>
      <c r="N6387" s="293">
        <f ca="1">IF(OFFSET(N6387,-$D6387,0)="n/a","n/a",IF(N$5&gt;OFFSET(N6387,-$D6387,0)+$D6387,$E6387-SUM($G6387:M6387),($E6387-SUM($G6387:M6387))/(OFFSET(N6387,-$D6387,0)-(N$5-$D6387-1))))</f>
        <v>0</v>
      </c>
    </row>
    <row r="6388" spans="1:14" s="369" customFormat="1" ht="12.75" hidden="1" customHeight="1" outlineLevel="2" x14ac:dyDescent="0.25">
      <c r="A6388" s="3"/>
      <c r="B6388" s="3"/>
      <c r="C6388" s="392"/>
      <c r="D6388" s="3">
        <v>4</v>
      </c>
      <c r="E6388" s="290">
        <f ca="1"/>
        <v>0</v>
      </c>
      <c r="F6388" s="291"/>
      <c r="G6388" s="294"/>
      <c r="H6388" s="294"/>
      <c r="I6388" s="294"/>
      <c r="J6388" s="292"/>
      <c r="K6388" s="293">
        <f ca="1">IF(OFFSET(K6388,-$D6388,0)="n/a","n/a",IF(K$5&gt;OFFSET(K6388,-$D6388,0)+$D6388,$E6388-SUM($G6388:J6388),($E6388-SUM($G6388:J6388))/(OFFSET(K6388,-$D6388,0)-(K$5-$D6388-1))))</f>
        <v>0</v>
      </c>
      <c r="L6388" s="293">
        <f ca="1">IF(OFFSET(L6388,-$D6388,0)="n/a","n/a",IF(L$5&gt;OFFSET(L6388,-$D6388,0)+$D6388,$E6388-SUM($G6388:K6388),($E6388-SUM($G6388:K6388))/(OFFSET(L6388,-$D6388,0)-(L$5-$D6388-1))))</f>
        <v>0</v>
      </c>
      <c r="M6388" s="293">
        <f ca="1">IF(OFFSET(M6388,-$D6388,0)="n/a","n/a",IF(M$5&gt;OFFSET(M6388,-$D6388,0)+$D6388,$E6388-SUM($G6388:L6388),($E6388-SUM($G6388:L6388))/(OFFSET(M6388,-$D6388,0)-(M$5-$D6388-1))))</f>
        <v>0</v>
      </c>
      <c r="N6388" s="293">
        <f ca="1">IF(OFFSET(N6388,-$D6388,0)="n/a","n/a",IF(N$5&gt;OFFSET(N6388,-$D6388,0)+$D6388,$E6388-SUM($G6388:M6388),($E6388-SUM($G6388:M6388))/(OFFSET(N6388,-$D6388,0)-(N$5-$D6388-1))))</f>
        <v>0</v>
      </c>
    </row>
    <row r="6389" spans="1:14" s="369" customFormat="1" ht="12.75" hidden="1" customHeight="1" outlineLevel="2" x14ac:dyDescent="0.25">
      <c r="A6389" s="3"/>
      <c r="B6389" s="3"/>
      <c r="C6389" s="392"/>
      <c r="D6389" s="3">
        <v>5</v>
      </c>
      <c r="E6389" s="290">
        <f ca="1"/>
        <v>0</v>
      </c>
      <c r="F6389" s="291"/>
      <c r="G6389" s="294"/>
      <c r="H6389" s="294"/>
      <c r="I6389" s="294"/>
      <c r="J6389" s="294"/>
      <c r="K6389" s="292"/>
      <c r="L6389" s="293">
        <f ca="1">IF(OFFSET(L6389,-$D6389,0)="n/a","n/a",IF(L$5&gt;OFFSET(L6389,-$D6389,0)+$D6389,$E6389-SUM($G6389:K6389),($E6389-SUM($G6389:K6389))/(OFFSET(L6389,-$D6389,0)-(L$5-$D6389-1))))</f>
        <v>0</v>
      </c>
      <c r="M6389" s="293">
        <f ca="1">IF(OFFSET(M6389,-$D6389,0)="n/a","n/a",IF(M$5&gt;OFFSET(M6389,-$D6389,0)+$D6389,$E6389-SUM($G6389:L6389),($E6389-SUM($G6389:L6389))/(OFFSET(M6389,-$D6389,0)-(M$5-$D6389-1))))</f>
        <v>0</v>
      </c>
      <c r="N6389" s="293">
        <f ca="1">IF(OFFSET(N6389,-$D6389,0)="n/a","n/a",IF(N$5&gt;OFFSET(N6389,-$D6389,0)+$D6389,$E6389-SUM($G6389:M6389),($E6389-SUM($G6389:M6389))/(OFFSET(N6389,-$D6389,0)-(N$5-$D6389-1))))</f>
        <v>0</v>
      </c>
    </row>
    <row r="6390" spans="1:14" s="369" customFormat="1" ht="12.75" hidden="1" customHeight="1" outlineLevel="2" x14ac:dyDescent="0.25">
      <c r="A6390" s="3"/>
      <c r="B6390" s="3"/>
      <c r="C6390" s="392"/>
      <c r="D6390" s="3">
        <v>6</v>
      </c>
      <c r="E6390" s="290">
        <f ca="1"/>
        <v>0</v>
      </c>
      <c r="F6390" s="291"/>
      <c r="G6390" s="294"/>
      <c r="H6390" s="294"/>
      <c r="I6390" s="294"/>
      <c r="J6390" s="294"/>
      <c r="K6390" s="294"/>
      <c r="L6390" s="292"/>
      <c r="M6390" s="293">
        <f ca="1">IF(OFFSET(M6390,-$D6390,0)="n/a","n/a",IF(M$5&gt;OFFSET(M6390,-$D6390,0)+$D6390,$E6390-SUM($G6390:L6390),($E6390-SUM($G6390:L6390))/(OFFSET(M6390,-$D6390,0)-(M$5-$D6390-1))))</f>
        <v>0</v>
      </c>
      <c r="N6390" s="293">
        <f ca="1">IF(OFFSET(N6390,-$D6390,0)="n/a","n/a",IF(N$5&gt;OFFSET(N6390,-$D6390,0)+$D6390,$E6390-SUM($G6390:M6390),($E6390-SUM($G6390:M6390))/(OFFSET(N6390,-$D6390,0)-(N$5-$D6390-1))))</f>
        <v>0</v>
      </c>
    </row>
    <row r="6391" spans="1:14" s="369" customFormat="1" ht="12.75" hidden="1" customHeight="1" outlineLevel="2" x14ac:dyDescent="0.25">
      <c r="A6391" s="3"/>
      <c r="B6391" s="3"/>
      <c r="C6391" s="392"/>
      <c r="D6391" s="3">
        <v>7</v>
      </c>
      <c r="E6391" s="290">
        <f ca="1"/>
        <v>0</v>
      </c>
      <c r="F6391" s="291"/>
      <c r="G6391" s="294"/>
      <c r="H6391" s="294"/>
      <c r="I6391" s="294"/>
      <c r="J6391" s="294"/>
      <c r="K6391" s="294"/>
      <c r="L6391" s="294"/>
      <c r="M6391" s="292"/>
      <c r="N6391" s="293">
        <f ca="1">IF(OFFSET(N6391,-$D6391,0)="n/a","n/a",IF(N$5&gt;OFFSET(N6391,-$D6391,0)+$D6391,$E6391-SUM($G6391:M6391),($E6391-SUM($G6391:M6391))/(OFFSET(N6391,-$D6391,0)-(N$5-$D6391-1))))</f>
        <v>0</v>
      </c>
    </row>
    <row r="6392" spans="1:14" s="369" customFormat="1" ht="12.75" hidden="1" customHeight="1" outlineLevel="2" x14ac:dyDescent="0.25">
      <c r="A6392" s="3"/>
      <c r="B6392" s="3"/>
      <c r="C6392" s="392"/>
      <c r="D6392" s="3">
        <v>8</v>
      </c>
      <c r="E6392" s="290">
        <f ca="1"/>
        <v>0</v>
      </c>
      <c r="F6392" s="291"/>
      <c r="G6392" s="294"/>
      <c r="H6392" s="294"/>
      <c r="I6392" s="294"/>
      <c r="J6392" s="294"/>
      <c r="K6392" s="294"/>
      <c r="L6392" s="294"/>
      <c r="M6392" s="294"/>
      <c r="N6392" s="292"/>
    </row>
    <row r="6393" spans="1:14" s="369" customFormat="1" ht="12.75" hidden="1" customHeight="1" outlineLevel="2" x14ac:dyDescent="0.25">
      <c r="A6393" s="3"/>
      <c r="B6393" s="3"/>
      <c r="C6393" s="392"/>
      <c r="D6393" s="3">
        <v>9</v>
      </c>
      <c r="E6393" s="290" t="e">
        <f ca="1"/>
        <v>#N/A</v>
      </c>
      <c r="F6393" s="291"/>
      <c r="G6393" s="294"/>
      <c r="H6393" s="294"/>
      <c r="I6393" s="294"/>
      <c r="J6393" s="294"/>
      <c r="K6393" s="294"/>
      <c r="L6393" s="294"/>
      <c r="M6393" s="294"/>
      <c r="N6393" s="294"/>
    </row>
    <row r="6394" spans="1:14" s="369" customFormat="1" ht="12.75" hidden="1" customHeight="1" outlineLevel="2" x14ac:dyDescent="0.25">
      <c r="A6394" s="3"/>
      <c r="B6394" s="3"/>
      <c r="C6394" s="392"/>
      <c r="D6394" s="3">
        <v>10</v>
      </c>
      <c r="E6394" s="290" t="e">
        <f ca="1"/>
        <v>#N/A</v>
      </c>
      <c r="F6394" s="291"/>
      <c r="G6394" s="294"/>
      <c r="H6394" s="294"/>
      <c r="I6394" s="294"/>
      <c r="J6394" s="294"/>
      <c r="K6394" s="294"/>
      <c r="L6394" s="294"/>
      <c r="M6394" s="294"/>
      <c r="N6394" s="294"/>
    </row>
    <row r="6395" spans="1:14" s="369" customFormat="1" ht="12.75" hidden="1" customHeight="1" outlineLevel="2" x14ac:dyDescent="0.25">
      <c r="A6395" s="3"/>
      <c r="B6395" s="3"/>
      <c r="C6395" s="392"/>
      <c r="D6395" s="3">
        <v>11</v>
      </c>
      <c r="E6395" s="290" t="e">
        <f ca="1"/>
        <v>#N/A</v>
      </c>
      <c r="F6395" s="291"/>
      <c r="G6395" s="294"/>
      <c r="H6395" s="294"/>
      <c r="I6395" s="294"/>
      <c r="J6395" s="294"/>
      <c r="K6395" s="294"/>
      <c r="L6395" s="294"/>
      <c r="M6395" s="294"/>
      <c r="N6395" s="294"/>
    </row>
    <row r="6396" spans="1:14" s="369" customFormat="1" ht="12.75" hidden="1" customHeight="1" outlineLevel="2" x14ac:dyDescent="0.25">
      <c r="A6396" s="3"/>
      <c r="B6396" s="3"/>
      <c r="C6396" s="392"/>
      <c r="D6396" s="3">
        <v>12</v>
      </c>
      <c r="E6396" s="290" t="e">
        <f ca="1"/>
        <v>#N/A</v>
      </c>
      <c r="F6396" s="291"/>
      <c r="G6396" s="294"/>
      <c r="H6396" s="294"/>
      <c r="I6396" s="294"/>
      <c r="J6396" s="294"/>
      <c r="K6396" s="294"/>
      <c r="L6396" s="294"/>
      <c r="M6396" s="294"/>
      <c r="N6396" s="294"/>
    </row>
    <row r="6397" spans="1:14" s="369" customFormat="1" ht="12.75" hidden="1" customHeight="1" outlineLevel="2" x14ac:dyDescent="0.25">
      <c r="A6397" s="3"/>
      <c r="B6397" s="3"/>
      <c r="C6397" s="392"/>
      <c r="D6397" s="3">
        <v>13</v>
      </c>
      <c r="E6397" s="290" t="e">
        <f ca="1"/>
        <v>#N/A</v>
      </c>
      <c r="F6397" s="291"/>
      <c r="G6397" s="294"/>
      <c r="H6397" s="294"/>
      <c r="I6397" s="294"/>
      <c r="J6397" s="294"/>
      <c r="K6397" s="294"/>
      <c r="L6397" s="294"/>
      <c r="M6397" s="294"/>
      <c r="N6397" s="294"/>
    </row>
    <row r="6398" spans="1:14" s="369" customFormat="1" ht="12.75" hidden="1" customHeight="1" outlineLevel="2" x14ac:dyDescent="0.25">
      <c r="A6398" s="3"/>
      <c r="B6398" s="3"/>
      <c r="C6398" s="392"/>
      <c r="D6398" s="3">
        <v>14</v>
      </c>
      <c r="E6398" s="290" t="e">
        <f ca="1"/>
        <v>#N/A</v>
      </c>
      <c r="F6398" s="291"/>
      <c r="G6398" s="294"/>
      <c r="H6398" s="294"/>
      <c r="I6398" s="294"/>
      <c r="J6398" s="294"/>
      <c r="K6398" s="294"/>
      <c r="L6398" s="294"/>
      <c r="M6398" s="294"/>
      <c r="N6398" s="294"/>
    </row>
    <row r="6399" spans="1:14" s="369" customFormat="1" ht="12.75" hidden="1" customHeight="1" outlineLevel="2" x14ac:dyDescent="0.25">
      <c r="A6399" s="3"/>
      <c r="B6399" s="3"/>
      <c r="C6399" s="392"/>
      <c r="D6399" s="3">
        <v>15</v>
      </c>
      <c r="E6399" s="290" t="e">
        <f ca="1"/>
        <v>#N/A</v>
      </c>
      <c r="F6399" s="291"/>
      <c r="G6399" s="294"/>
      <c r="H6399" s="294"/>
      <c r="I6399" s="294"/>
      <c r="J6399" s="294"/>
      <c r="K6399" s="294"/>
      <c r="L6399" s="294"/>
      <c r="M6399" s="294"/>
      <c r="N6399" s="294"/>
    </row>
    <row r="6400" spans="1:14" s="369" customFormat="1" ht="12.75" hidden="1" customHeight="1" outlineLevel="1" x14ac:dyDescent="0.25">
      <c r="A6400" s="3"/>
      <c r="B6400" s="145" t="str">
        <f ca="1">B6383</f>
        <v>Asset Type 299</v>
      </c>
      <c r="C6400" s="145" t="str">
        <f ca="1">C6383</f>
        <v>Description - Asset Type 299</v>
      </c>
      <c r="D6400" s="3"/>
      <c r="E6400" s="3"/>
      <c r="F6400" s="106" t="s">
        <v>44</v>
      </c>
      <c r="G6400" s="296">
        <f t="shared" ref="G6400:N6400" si="598">SUM(G6385:G6399)</f>
        <v>0</v>
      </c>
      <c r="H6400" s="296">
        <f t="shared" ca="1" si="598"/>
        <v>0</v>
      </c>
      <c r="I6400" s="296">
        <f t="shared" ca="1" si="598"/>
        <v>0</v>
      </c>
      <c r="J6400" s="296">
        <f t="shared" ca="1" si="598"/>
        <v>0</v>
      </c>
      <c r="K6400" s="296">
        <f t="shared" ca="1" si="598"/>
        <v>0</v>
      </c>
      <c r="L6400" s="296">
        <f t="shared" ca="1" si="598"/>
        <v>0</v>
      </c>
      <c r="M6400" s="296">
        <f t="shared" ca="1" si="598"/>
        <v>0</v>
      </c>
      <c r="N6400" s="296">
        <f t="shared" ca="1" si="598"/>
        <v>0</v>
      </c>
    </row>
    <row r="6401" spans="1:14" s="369" customFormat="1" ht="12.75" hidden="1" customHeight="1" outlineLevel="2" x14ac:dyDescent="0.25">
      <c r="A6401" s="217">
        <f>A6383+1</f>
        <v>300</v>
      </c>
      <c r="B6401" s="22" t="str">
        <f ca="1">OFFSET($B$13,$A6401-1,0)</f>
        <v>Asset Type 300</v>
      </c>
      <c r="C6401" s="22" t="str">
        <f ca="1">OFFSET($C$13,$A6401-1,0)</f>
        <v>Description - Asset Type 300</v>
      </c>
      <c r="D6401" s="3"/>
      <c r="E6401" s="109"/>
      <c r="F6401" s="108" t="s">
        <v>41</v>
      </c>
      <c r="G6401" s="295">
        <f t="shared" ref="G6401:N6401" ca="1" si="599">VLOOKUP($B6401,$B$13:$N$512,5+G$5,FALSE)</f>
        <v>0</v>
      </c>
      <c r="H6401" s="295">
        <f t="shared" ca="1" si="599"/>
        <v>0</v>
      </c>
      <c r="I6401" s="295">
        <f t="shared" ca="1" si="599"/>
        <v>0</v>
      </c>
      <c r="J6401" s="295">
        <f t="shared" ca="1" si="599"/>
        <v>0</v>
      </c>
      <c r="K6401" s="295">
        <f t="shared" ca="1" si="599"/>
        <v>0</v>
      </c>
      <c r="L6401" s="295">
        <f t="shared" ca="1" si="599"/>
        <v>0</v>
      </c>
      <c r="M6401" s="295">
        <f t="shared" ca="1" si="599"/>
        <v>0</v>
      </c>
      <c r="N6401" s="295">
        <f t="shared" ca="1" si="599"/>
        <v>0</v>
      </c>
    </row>
    <row r="6402" spans="1:14" s="369" customFormat="1" ht="12.75" hidden="1" customHeight="1" outlineLevel="2" x14ac:dyDescent="0.25">
      <c r="A6402" s="3"/>
      <c r="B6402" s="3"/>
      <c r="C6402" s="21"/>
      <c r="D6402" s="3"/>
      <c r="E6402" s="107"/>
      <c r="F6402" s="106" t="s">
        <v>42</v>
      </c>
      <c r="G6402" s="111">
        <f ca="1">VLOOKUP($B6401,'Input Sheet'!$B$12:$N$511,5+G$5,FALSE)</f>
        <v>0</v>
      </c>
      <c r="H6402" s="111">
        <f ca="1">VLOOKUP($B6401,'Input Sheet'!$B$12:$N$511,5+H$5,FALSE)</f>
        <v>0</v>
      </c>
      <c r="I6402" s="111">
        <f ca="1">VLOOKUP($B6401,'Input Sheet'!$B$12:$N$511,5+I$5,FALSE)</f>
        <v>0</v>
      </c>
      <c r="J6402" s="111">
        <f ca="1">VLOOKUP($B6401,'Input Sheet'!$B$12:$N$511,5+J$5,FALSE)</f>
        <v>0</v>
      </c>
      <c r="K6402" s="111">
        <f ca="1">VLOOKUP($B6401,'Input Sheet'!$B$12:$N$511,5+K$5,FALSE)</f>
        <v>0</v>
      </c>
      <c r="L6402" s="111">
        <f ca="1">VLOOKUP($B6401,'Input Sheet'!$B$12:$N$511,5+L$5,FALSE)</f>
        <v>0</v>
      </c>
      <c r="M6402" s="111">
        <f ca="1">VLOOKUP($B6401,'Input Sheet'!$B$12:$N$511,5+M$5,FALSE)</f>
        <v>0</v>
      </c>
      <c r="N6402" s="111">
        <f ca="1">VLOOKUP($B6401,'Input Sheet'!$B$12:$N$511,5+N$5,FALSE)</f>
        <v>0</v>
      </c>
    </row>
    <row r="6403" spans="1:14" s="369" customFormat="1" ht="12.75" hidden="1" customHeight="1" outlineLevel="2" x14ac:dyDescent="0.25">
      <c r="A6403" s="3"/>
      <c r="B6403" s="3"/>
      <c r="C6403" s="3"/>
      <c r="D6403" s="3">
        <v>1</v>
      </c>
      <c r="E6403" s="290">
        <f t="array" aca="1" ref="E6403:E6417" ca="1">TRANSPOSE(G6401:N6401)</f>
        <v>0</v>
      </c>
      <c r="F6403" s="291"/>
      <c r="G6403" s="292"/>
      <c r="H6403" s="293">
        <f ca="1">IF(OFFSET(H6403,-$D6403,0)="n/a","n/a",IF(H$5&gt;OFFSET(H6403,-$D6403,0)+$D6403,$E6403-SUM($G6403:G6403),($E6403-SUM($G6403:G6403))/(OFFSET(H6403,-$D6403,0)-(H$5-$D6403-1))))</f>
        <v>0</v>
      </c>
      <c r="I6403" s="293">
        <f ca="1">IF(OFFSET(I6403,-$D6403,0)="n/a","n/a",IF(I$5&gt;OFFSET(I6403,-$D6403,0)+$D6403,$E6403-SUM($G6403:H6403),($E6403-SUM($G6403:H6403))/(OFFSET(I6403,-$D6403,0)-(I$5-$D6403-1))))</f>
        <v>0</v>
      </c>
      <c r="J6403" s="293">
        <f ca="1">IF(OFFSET(J6403,-$D6403,0)="n/a","n/a",IF(J$5&gt;OFFSET(J6403,-$D6403,0)+$D6403,$E6403-SUM($G6403:I6403),($E6403-SUM($G6403:I6403))/(OFFSET(J6403,-$D6403,0)-(J$5-$D6403-1))))</f>
        <v>0</v>
      </c>
      <c r="K6403" s="293">
        <f ca="1">IF(OFFSET(K6403,-$D6403,0)="n/a","n/a",IF(K$5&gt;OFFSET(K6403,-$D6403,0)+$D6403,$E6403-SUM($G6403:J6403),($E6403-SUM($G6403:J6403))/(OFFSET(K6403,-$D6403,0)-(K$5-$D6403-1))))</f>
        <v>0</v>
      </c>
      <c r="L6403" s="293">
        <f ca="1">IF(OFFSET(L6403,-$D6403,0)="n/a","n/a",IF(L$5&gt;OFFSET(L6403,-$D6403,0)+$D6403,$E6403-SUM($G6403:K6403),($E6403-SUM($G6403:K6403))/(OFFSET(L6403,-$D6403,0)-(L$5-$D6403-1))))</f>
        <v>0</v>
      </c>
      <c r="M6403" s="293">
        <f ca="1">IF(OFFSET(M6403,-$D6403,0)="n/a","n/a",IF(M$5&gt;OFFSET(M6403,-$D6403,0)+$D6403,$E6403-SUM($G6403:L6403),($E6403-SUM($G6403:L6403))/(OFFSET(M6403,-$D6403,0)-(M$5-$D6403-1))))</f>
        <v>0</v>
      </c>
      <c r="N6403" s="293">
        <f ca="1">IF(OFFSET(N6403,-$D6403,0)="n/a","n/a",IF(N$5&gt;OFFSET(N6403,-$D6403,0)+$D6403,$E6403-SUM($G6403:M6403),($E6403-SUM($G6403:M6403))/(OFFSET(N6403,-$D6403,0)-(N$5-$D6403-1))))</f>
        <v>0</v>
      </c>
    </row>
    <row r="6404" spans="1:14" s="369" customFormat="1" ht="12.75" hidden="1" customHeight="1" outlineLevel="2" x14ac:dyDescent="0.25">
      <c r="A6404" s="3"/>
      <c r="B6404" s="3"/>
      <c r="C6404" s="392" t="s">
        <v>43</v>
      </c>
      <c r="D6404" s="3">
        <v>2</v>
      </c>
      <c r="E6404" s="290">
        <f ca="1"/>
        <v>0</v>
      </c>
      <c r="F6404" s="291"/>
      <c r="G6404" s="294"/>
      <c r="H6404" s="292"/>
      <c r="I6404" s="293">
        <f ca="1">IF(OFFSET(I6404,-$D6404,0)="n/a","n/a",IF(I$5&gt;OFFSET(I6404,-$D6404,0)+$D6404,$E6404-SUM($G6404:H6404),($E6404-SUM($G6404:H6404))/(OFFSET(I6404,-$D6404,0)-(I$5-$D6404-1))))</f>
        <v>0</v>
      </c>
      <c r="J6404" s="293">
        <f ca="1">IF(OFFSET(J6404,-$D6404,0)="n/a","n/a",IF(J$5&gt;OFFSET(J6404,-$D6404,0)+$D6404,$E6404-SUM($G6404:I6404),($E6404-SUM($G6404:I6404))/(OFFSET(J6404,-$D6404,0)-(J$5-$D6404-1))))</f>
        <v>0</v>
      </c>
      <c r="K6404" s="293">
        <f ca="1">IF(OFFSET(K6404,-$D6404,0)="n/a","n/a",IF(K$5&gt;OFFSET(K6404,-$D6404,0)+$D6404,$E6404-SUM($G6404:J6404),($E6404-SUM($G6404:J6404))/(OFFSET(K6404,-$D6404,0)-(K$5-$D6404-1))))</f>
        <v>0</v>
      </c>
      <c r="L6404" s="293">
        <f ca="1">IF(OFFSET(L6404,-$D6404,0)="n/a","n/a",IF(L$5&gt;OFFSET(L6404,-$D6404,0)+$D6404,$E6404-SUM($G6404:K6404),($E6404-SUM($G6404:K6404))/(OFFSET(L6404,-$D6404,0)-(L$5-$D6404-1))))</f>
        <v>0</v>
      </c>
      <c r="M6404" s="293">
        <f ca="1">IF(OFFSET(M6404,-$D6404,0)="n/a","n/a",IF(M$5&gt;OFFSET(M6404,-$D6404,0)+$D6404,$E6404-SUM($G6404:L6404),($E6404-SUM($G6404:L6404))/(OFFSET(M6404,-$D6404,0)-(M$5-$D6404-1))))</f>
        <v>0</v>
      </c>
      <c r="N6404" s="293">
        <f ca="1">IF(OFFSET(N6404,-$D6404,0)="n/a","n/a",IF(N$5&gt;OFFSET(N6404,-$D6404,0)+$D6404,$E6404-SUM($G6404:M6404),($E6404-SUM($G6404:M6404))/(OFFSET(N6404,-$D6404,0)-(N$5-$D6404-1))))</f>
        <v>0</v>
      </c>
    </row>
    <row r="6405" spans="1:14" s="369" customFormat="1" ht="12.75" hidden="1" customHeight="1" outlineLevel="2" x14ac:dyDescent="0.25">
      <c r="A6405" s="3"/>
      <c r="B6405" s="3"/>
      <c r="C6405" s="392"/>
      <c r="D6405" s="3">
        <v>3</v>
      </c>
      <c r="E6405" s="290">
        <f ca="1"/>
        <v>0</v>
      </c>
      <c r="F6405" s="291"/>
      <c r="G6405" s="294"/>
      <c r="H6405" s="294"/>
      <c r="I6405" s="292"/>
      <c r="J6405" s="293">
        <f ca="1">IF(OFFSET(J6405,-$D6405,0)="n/a","n/a",IF(J$5&gt;OFFSET(J6405,-$D6405,0)+$D6405,$E6405-SUM($G6405:I6405),($E6405-SUM($G6405:I6405))/(OFFSET(J6405,-$D6405,0)-(J$5-$D6405-1))))</f>
        <v>0</v>
      </c>
      <c r="K6405" s="293">
        <f ca="1">IF(OFFSET(K6405,-$D6405,0)="n/a","n/a",IF(K$5&gt;OFFSET(K6405,-$D6405,0)+$D6405,$E6405-SUM($G6405:J6405),($E6405-SUM($G6405:J6405))/(OFFSET(K6405,-$D6405,0)-(K$5-$D6405-1))))</f>
        <v>0</v>
      </c>
      <c r="L6405" s="293">
        <f ca="1">IF(OFFSET(L6405,-$D6405,0)="n/a","n/a",IF(L$5&gt;OFFSET(L6405,-$D6405,0)+$D6405,$E6405-SUM($G6405:K6405),($E6405-SUM($G6405:K6405))/(OFFSET(L6405,-$D6405,0)-(L$5-$D6405-1))))</f>
        <v>0</v>
      </c>
      <c r="M6405" s="293">
        <f ca="1">IF(OFFSET(M6405,-$D6405,0)="n/a","n/a",IF(M$5&gt;OFFSET(M6405,-$D6405,0)+$D6405,$E6405-SUM($G6405:L6405),($E6405-SUM($G6405:L6405))/(OFFSET(M6405,-$D6405,0)-(M$5-$D6405-1))))</f>
        <v>0</v>
      </c>
      <c r="N6405" s="293">
        <f ca="1">IF(OFFSET(N6405,-$D6405,0)="n/a","n/a",IF(N$5&gt;OFFSET(N6405,-$D6405,0)+$D6405,$E6405-SUM($G6405:M6405),($E6405-SUM($G6405:M6405))/(OFFSET(N6405,-$D6405,0)-(N$5-$D6405-1))))</f>
        <v>0</v>
      </c>
    </row>
    <row r="6406" spans="1:14" s="369" customFormat="1" ht="12.75" hidden="1" customHeight="1" outlineLevel="2" x14ac:dyDescent="0.25">
      <c r="A6406" s="3"/>
      <c r="B6406" s="3"/>
      <c r="C6406" s="392"/>
      <c r="D6406" s="3">
        <v>4</v>
      </c>
      <c r="E6406" s="290">
        <f ca="1"/>
        <v>0</v>
      </c>
      <c r="F6406" s="291"/>
      <c r="G6406" s="294"/>
      <c r="H6406" s="294"/>
      <c r="I6406" s="294"/>
      <c r="J6406" s="292"/>
      <c r="K6406" s="293">
        <f ca="1">IF(OFFSET(K6406,-$D6406,0)="n/a","n/a",IF(K$5&gt;OFFSET(K6406,-$D6406,0)+$D6406,$E6406-SUM($G6406:J6406),($E6406-SUM($G6406:J6406))/(OFFSET(K6406,-$D6406,0)-(K$5-$D6406-1))))</f>
        <v>0</v>
      </c>
      <c r="L6406" s="293">
        <f ca="1">IF(OFFSET(L6406,-$D6406,0)="n/a","n/a",IF(L$5&gt;OFFSET(L6406,-$D6406,0)+$D6406,$E6406-SUM($G6406:K6406),($E6406-SUM($G6406:K6406))/(OFFSET(L6406,-$D6406,0)-(L$5-$D6406-1))))</f>
        <v>0</v>
      </c>
      <c r="M6406" s="293">
        <f ca="1">IF(OFFSET(M6406,-$D6406,0)="n/a","n/a",IF(M$5&gt;OFFSET(M6406,-$D6406,0)+$D6406,$E6406-SUM($G6406:L6406),($E6406-SUM($G6406:L6406))/(OFFSET(M6406,-$D6406,0)-(M$5-$D6406-1))))</f>
        <v>0</v>
      </c>
      <c r="N6406" s="293">
        <f ca="1">IF(OFFSET(N6406,-$D6406,0)="n/a","n/a",IF(N$5&gt;OFFSET(N6406,-$D6406,0)+$D6406,$E6406-SUM($G6406:M6406),($E6406-SUM($G6406:M6406))/(OFFSET(N6406,-$D6406,0)-(N$5-$D6406-1))))</f>
        <v>0</v>
      </c>
    </row>
    <row r="6407" spans="1:14" s="369" customFormat="1" ht="12.75" hidden="1" customHeight="1" outlineLevel="2" x14ac:dyDescent="0.25">
      <c r="A6407" s="3"/>
      <c r="B6407" s="3"/>
      <c r="C6407" s="392"/>
      <c r="D6407" s="3">
        <v>5</v>
      </c>
      <c r="E6407" s="290">
        <f ca="1"/>
        <v>0</v>
      </c>
      <c r="F6407" s="291"/>
      <c r="G6407" s="294"/>
      <c r="H6407" s="294"/>
      <c r="I6407" s="294"/>
      <c r="J6407" s="294"/>
      <c r="K6407" s="292"/>
      <c r="L6407" s="293">
        <f ca="1">IF(OFFSET(L6407,-$D6407,0)="n/a","n/a",IF(L$5&gt;OFFSET(L6407,-$D6407,0)+$D6407,$E6407-SUM($G6407:K6407),($E6407-SUM($G6407:K6407))/(OFFSET(L6407,-$D6407,0)-(L$5-$D6407-1))))</f>
        <v>0</v>
      </c>
      <c r="M6407" s="293">
        <f ca="1">IF(OFFSET(M6407,-$D6407,0)="n/a","n/a",IF(M$5&gt;OFFSET(M6407,-$D6407,0)+$D6407,$E6407-SUM($G6407:L6407),($E6407-SUM($G6407:L6407))/(OFFSET(M6407,-$D6407,0)-(M$5-$D6407-1))))</f>
        <v>0</v>
      </c>
      <c r="N6407" s="293">
        <f ca="1">IF(OFFSET(N6407,-$D6407,0)="n/a","n/a",IF(N$5&gt;OFFSET(N6407,-$D6407,0)+$D6407,$E6407-SUM($G6407:M6407),($E6407-SUM($G6407:M6407))/(OFFSET(N6407,-$D6407,0)-(N$5-$D6407-1))))</f>
        <v>0</v>
      </c>
    </row>
    <row r="6408" spans="1:14" s="369" customFormat="1" ht="12.75" hidden="1" customHeight="1" outlineLevel="2" x14ac:dyDescent="0.25">
      <c r="A6408" s="3"/>
      <c r="B6408" s="3"/>
      <c r="C6408" s="392"/>
      <c r="D6408" s="3">
        <v>6</v>
      </c>
      <c r="E6408" s="290">
        <f ca="1"/>
        <v>0</v>
      </c>
      <c r="F6408" s="291"/>
      <c r="G6408" s="294"/>
      <c r="H6408" s="294"/>
      <c r="I6408" s="294"/>
      <c r="J6408" s="294"/>
      <c r="K6408" s="294"/>
      <c r="L6408" s="292"/>
      <c r="M6408" s="293">
        <f ca="1">IF(OFFSET(M6408,-$D6408,0)="n/a","n/a",IF(M$5&gt;OFFSET(M6408,-$D6408,0)+$D6408,$E6408-SUM($G6408:L6408),($E6408-SUM($G6408:L6408))/(OFFSET(M6408,-$D6408,0)-(M$5-$D6408-1))))</f>
        <v>0</v>
      </c>
      <c r="N6408" s="293">
        <f ca="1">IF(OFFSET(N6408,-$D6408,0)="n/a","n/a",IF(N$5&gt;OFFSET(N6408,-$D6408,0)+$D6408,$E6408-SUM($G6408:M6408),($E6408-SUM($G6408:M6408))/(OFFSET(N6408,-$D6408,0)-(N$5-$D6408-1))))</f>
        <v>0</v>
      </c>
    </row>
    <row r="6409" spans="1:14" s="369" customFormat="1" ht="12.75" hidden="1" customHeight="1" outlineLevel="2" x14ac:dyDescent="0.25">
      <c r="A6409" s="3"/>
      <c r="B6409" s="3"/>
      <c r="C6409" s="392"/>
      <c r="D6409" s="3">
        <v>7</v>
      </c>
      <c r="E6409" s="290">
        <f ca="1"/>
        <v>0</v>
      </c>
      <c r="F6409" s="291"/>
      <c r="G6409" s="294"/>
      <c r="H6409" s="294"/>
      <c r="I6409" s="294"/>
      <c r="J6409" s="294"/>
      <c r="K6409" s="294"/>
      <c r="L6409" s="294"/>
      <c r="M6409" s="292"/>
      <c r="N6409" s="293">
        <f ca="1">IF(OFFSET(N6409,-$D6409,0)="n/a","n/a",IF(N$5&gt;OFFSET(N6409,-$D6409,0)+$D6409,$E6409-SUM($G6409:M6409),($E6409-SUM($G6409:M6409))/(OFFSET(N6409,-$D6409,0)-(N$5-$D6409-1))))</f>
        <v>0</v>
      </c>
    </row>
    <row r="6410" spans="1:14" s="369" customFormat="1" ht="12.75" hidden="1" customHeight="1" outlineLevel="2" x14ac:dyDescent="0.25">
      <c r="A6410" s="3"/>
      <c r="B6410" s="3"/>
      <c r="C6410" s="392"/>
      <c r="D6410" s="3">
        <v>8</v>
      </c>
      <c r="E6410" s="290">
        <f ca="1"/>
        <v>0</v>
      </c>
      <c r="F6410" s="291"/>
      <c r="G6410" s="294"/>
      <c r="H6410" s="294"/>
      <c r="I6410" s="294"/>
      <c r="J6410" s="294"/>
      <c r="K6410" s="294"/>
      <c r="L6410" s="294"/>
      <c r="M6410" s="294"/>
      <c r="N6410" s="292"/>
    </row>
    <row r="6411" spans="1:14" s="369" customFormat="1" ht="12.75" hidden="1" customHeight="1" outlineLevel="2" x14ac:dyDescent="0.25">
      <c r="A6411" s="3"/>
      <c r="B6411" s="3"/>
      <c r="C6411" s="392"/>
      <c r="D6411" s="3">
        <v>9</v>
      </c>
      <c r="E6411" s="290" t="e">
        <f ca="1"/>
        <v>#N/A</v>
      </c>
      <c r="F6411" s="291"/>
      <c r="G6411" s="294"/>
      <c r="H6411" s="294"/>
      <c r="I6411" s="294"/>
      <c r="J6411" s="294"/>
      <c r="K6411" s="294"/>
      <c r="L6411" s="294"/>
      <c r="M6411" s="294"/>
      <c r="N6411" s="294"/>
    </row>
    <row r="6412" spans="1:14" s="369" customFormat="1" ht="12.75" hidden="1" customHeight="1" outlineLevel="2" x14ac:dyDescent="0.25">
      <c r="A6412" s="3"/>
      <c r="B6412" s="3"/>
      <c r="C6412" s="392"/>
      <c r="D6412" s="3">
        <v>10</v>
      </c>
      <c r="E6412" s="290" t="e">
        <f ca="1"/>
        <v>#N/A</v>
      </c>
      <c r="F6412" s="291"/>
      <c r="G6412" s="294"/>
      <c r="H6412" s="294"/>
      <c r="I6412" s="294"/>
      <c r="J6412" s="294"/>
      <c r="K6412" s="294"/>
      <c r="L6412" s="294"/>
      <c r="M6412" s="294"/>
      <c r="N6412" s="294"/>
    </row>
    <row r="6413" spans="1:14" s="369" customFormat="1" ht="12.75" hidden="1" customHeight="1" outlineLevel="2" x14ac:dyDescent="0.25">
      <c r="A6413" s="3"/>
      <c r="B6413" s="3"/>
      <c r="C6413" s="392"/>
      <c r="D6413" s="3">
        <v>11</v>
      </c>
      <c r="E6413" s="290" t="e">
        <f ca="1"/>
        <v>#N/A</v>
      </c>
      <c r="F6413" s="291"/>
      <c r="G6413" s="294"/>
      <c r="H6413" s="294"/>
      <c r="I6413" s="294"/>
      <c r="J6413" s="294"/>
      <c r="K6413" s="294"/>
      <c r="L6413" s="294"/>
      <c r="M6413" s="294"/>
      <c r="N6413" s="294"/>
    </row>
    <row r="6414" spans="1:14" s="369" customFormat="1" ht="12.75" hidden="1" customHeight="1" outlineLevel="2" x14ac:dyDescent="0.25">
      <c r="A6414" s="3"/>
      <c r="B6414" s="3"/>
      <c r="C6414" s="392"/>
      <c r="D6414" s="3">
        <v>12</v>
      </c>
      <c r="E6414" s="290" t="e">
        <f ca="1"/>
        <v>#N/A</v>
      </c>
      <c r="F6414" s="291"/>
      <c r="G6414" s="294"/>
      <c r="H6414" s="294"/>
      <c r="I6414" s="294"/>
      <c r="J6414" s="294"/>
      <c r="K6414" s="294"/>
      <c r="L6414" s="294"/>
      <c r="M6414" s="294"/>
      <c r="N6414" s="294"/>
    </row>
    <row r="6415" spans="1:14" s="369" customFormat="1" ht="12.75" hidden="1" customHeight="1" outlineLevel="2" x14ac:dyDescent="0.25">
      <c r="A6415" s="3"/>
      <c r="B6415" s="3"/>
      <c r="C6415" s="392"/>
      <c r="D6415" s="3">
        <v>13</v>
      </c>
      <c r="E6415" s="290" t="e">
        <f ca="1"/>
        <v>#N/A</v>
      </c>
      <c r="F6415" s="291"/>
      <c r="G6415" s="294"/>
      <c r="H6415" s="294"/>
      <c r="I6415" s="294"/>
      <c r="J6415" s="294"/>
      <c r="K6415" s="294"/>
      <c r="L6415" s="294"/>
      <c r="M6415" s="294"/>
      <c r="N6415" s="294"/>
    </row>
    <row r="6416" spans="1:14" s="369" customFormat="1" ht="12.75" hidden="1" customHeight="1" outlineLevel="2" x14ac:dyDescent="0.25">
      <c r="A6416" s="3"/>
      <c r="B6416" s="3"/>
      <c r="C6416" s="392"/>
      <c r="D6416" s="3">
        <v>14</v>
      </c>
      <c r="E6416" s="290" t="e">
        <f ca="1"/>
        <v>#N/A</v>
      </c>
      <c r="F6416" s="291"/>
      <c r="G6416" s="294"/>
      <c r="H6416" s="294"/>
      <c r="I6416" s="294"/>
      <c r="J6416" s="294"/>
      <c r="K6416" s="294"/>
      <c r="L6416" s="294"/>
      <c r="M6416" s="294"/>
      <c r="N6416" s="294"/>
    </row>
    <row r="6417" spans="1:14" s="369" customFormat="1" ht="12.75" hidden="1" customHeight="1" outlineLevel="2" x14ac:dyDescent="0.25">
      <c r="A6417" s="3"/>
      <c r="B6417" s="3"/>
      <c r="C6417" s="392"/>
      <c r="D6417" s="3">
        <v>15</v>
      </c>
      <c r="E6417" s="290" t="e">
        <f ca="1"/>
        <v>#N/A</v>
      </c>
      <c r="F6417" s="291"/>
      <c r="G6417" s="294"/>
      <c r="H6417" s="294"/>
      <c r="I6417" s="294"/>
      <c r="J6417" s="294"/>
      <c r="K6417" s="294"/>
      <c r="L6417" s="294"/>
      <c r="M6417" s="294"/>
      <c r="N6417" s="294"/>
    </row>
    <row r="6418" spans="1:14" s="369" customFormat="1" ht="12.75" hidden="1" customHeight="1" outlineLevel="1" x14ac:dyDescent="0.25">
      <c r="A6418" s="3"/>
      <c r="B6418" s="145" t="str">
        <f ca="1">B6401</f>
        <v>Asset Type 300</v>
      </c>
      <c r="C6418" s="145" t="str">
        <f ca="1">C6401</f>
        <v>Description - Asset Type 300</v>
      </c>
      <c r="D6418" s="3"/>
      <c r="E6418" s="3"/>
      <c r="F6418" s="106" t="s">
        <v>44</v>
      </c>
      <c r="G6418" s="296">
        <f t="shared" ref="G6418:N6418" si="600">SUM(G6403:G6417)</f>
        <v>0</v>
      </c>
      <c r="H6418" s="296">
        <f t="shared" ca="1" si="600"/>
        <v>0</v>
      </c>
      <c r="I6418" s="296">
        <f t="shared" ca="1" si="600"/>
        <v>0</v>
      </c>
      <c r="J6418" s="296">
        <f t="shared" ca="1" si="600"/>
        <v>0</v>
      </c>
      <c r="K6418" s="296">
        <f t="shared" ca="1" si="600"/>
        <v>0</v>
      </c>
      <c r="L6418" s="296">
        <f t="shared" ca="1" si="600"/>
        <v>0</v>
      </c>
      <c r="M6418" s="296">
        <f t="shared" ca="1" si="600"/>
        <v>0</v>
      </c>
      <c r="N6418" s="296">
        <f t="shared" ca="1" si="600"/>
        <v>0</v>
      </c>
    </row>
    <row r="6419" spans="1:14" s="369" customFormat="1" ht="12.75" hidden="1" customHeight="1" outlineLevel="2" x14ac:dyDescent="0.25">
      <c r="A6419" s="217">
        <f>A6401+1</f>
        <v>301</v>
      </c>
      <c r="B6419" s="22" t="str">
        <f ca="1">OFFSET($B$13,$A6419-1,0)</f>
        <v>Asset Type 301</v>
      </c>
      <c r="C6419" s="22" t="str">
        <f ca="1">OFFSET($C$13,$A6419-1,0)</f>
        <v>Description - Asset Type 301</v>
      </c>
      <c r="D6419" s="3"/>
      <c r="E6419" s="109"/>
      <c r="F6419" s="108" t="s">
        <v>41</v>
      </c>
      <c r="G6419" s="295">
        <f t="shared" ref="G6419:N6419" ca="1" si="601">VLOOKUP($B6419,$B$13:$N$512,5+G$5,FALSE)</f>
        <v>0</v>
      </c>
      <c r="H6419" s="295">
        <f t="shared" ca="1" si="601"/>
        <v>0</v>
      </c>
      <c r="I6419" s="295">
        <f t="shared" ca="1" si="601"/>
        <v>0</v>
      </c>
      <c r="J6419" s="295">
        <f t="shared" ca="1" si="601"/>
        <v>0</v>
      </c>
      <c r="K6419" s="295">
        <f t="shared" ca="1" si="601"/>
        <v>0</v>
      </c>
      <c r="L6419" s="295">
        <f t="shared" ca="1" si="601"/>
        <v>0</v>
      </c>
      <c r="M6419" s="295">
        <f t="shared" ca="1" si="601"/>
        <v>0</v>
      </c>
      <c r="N6419" s="295">
        <f t="shared" ca="1" si="601"/>
        <v>0</v>
      </c>
    </row>
    <row r="6420" spans="1:14" s="369" customFormat="1" ht="12.75" hidden="1" customHeight="1" outlineLevel="2" x14ac:dyDescent="0.25">
      <c r="A6420" s="3"/>
      <c r="B6420" s="3"/>
      <c r="C6420" s="21"/>
      <c r="D6420" s="3"/>
      <c r="E6420" s="107"/>
      <c r="F6420" s="106" t="s">
        <v>42</v>
      </c>
      <c r="G6420" s="111">
        <f ca="1">VLOOKUP($B6419,'Input Sheet'!$B$12:$N$511,5+G$5,FALSE)</f>
        <v>0</v>
      </c>
      <c r="H6420" s="111">
        <f ca="1">VLOOKUP($B6419,'Input Sheet'!$B$12:$N$511,5+H$5,FALSE)</f>
        <v>0</v>
      </c>
      <c r="I6420" s="111">
        <f ca="1">VLOOKUP($B6419,'Input Sheet'!$B$12:$N$511,5+I$5,FALSE)</f>
        <v>0</v>
      </c>
      <c r="J6420" s="111">
        <f ca="1">VLOOKUP($B6419,'Input Sheet'!$B$12:$N$511,5+J$5,FALSE)</f>
        <v>0</v>
      </c>
      <c r="K6420" s="111">
        <f ca="1">VLOOKUP($B6419,'Input Sheet'!$B$12:$N$511,5+K$5,FALSE)</f>
        <v>0</v>
      </c>
      <c r="L6420" s="111">
        <f ca="1">VLOOKUP($B6419,'Input Sheet'!$B$12:$N$511,5+L$5,FALSE)</f>
        <v>0</v>
      </c>
      <c r="M6420" s="111">
        <f ca="1">VLOOKUP($B6419,'Input Sheet'!$B$12:$N$511,5+M$5,FALSE)</f>
        <v>0</v>
      </c>
      <c r="N6420" s="111">
        <f ca="1">VLOOKUP($B6419,'Input Sheet'!$B$12:$N$511,5+N$5,FALSE)</f>
        <v>0</v>
      </c>
    </row>
    <row r="6421" spans="1:14" s="369" customFormat="1" ht="12.75" hidden="1" customHeight="1" outlineLevel="2" x14ac:dyDescent="0.25">
      <c r="A6421" s="3"/>
      <c r="B6421" s="3"/>
      <c r="C6421" s="3"/>
      <c r="D6421" s="3">
        <v>1</v>
      </c>
      <c r="E6421" s="290">
        <f t="array" aca="1" ref="E6421:E6435" ca="1">TRANSPOSE(G6419:N6419)</f>
        <v>0</v>
      </c>
      <c r="F6421" s="291"/>
      <c r="G6421" s="292"/>
      <c r="H6421" s="293">
        <f ca="1">IF(OFFSET(H6421,-$D6421,0)="n/a","n/a",IF(H$5&gt;OFFSET(H6421,-$D6421,0)+$D6421,$E6421-SUM($G6421:G6421),($E6421-SUM($G6421:G6421))/(OFFSET(H6421,-$D6421,0)-(H$5-$D6421-1))))</f>
        <v>0</v>
      </c>
      <c r="I6421" s="293">
        <f ca="1">IF(OFFSET(I6421,-$D6421,0)="n/a","n/a",IF(I$5&gt;OFFSET(I6421,-$D6421,0)+$D6421,$E6421-SUM($G6421:H6421),($E6421-SUM($G6421:H6421))/(OFFSET(I6421,-$D6421,0)-(I$5-$D6421-1))))</f>
        <v>0</v>
      </c>
      <c r="J6421" s="293">
        <f ca="1">IF(OFFSET(J6421,-$D6421,0)="n/a","n/a",IF(J$5&gt;OFFSET(J6421,-$D6421,0)+$D6421,$E6421-SUM($G6421:I6421),($E6421-SUM($G6421:I6421))/(OFFSET(J6421,-$D6421,0)-(J$5-$D6421-1))))</f>
        <v>0</v>
      </c>
      <c r="K6421" s="293">
        <f ca="1">IF(OFFSET(K6421,-$D6421,0)="n/a","n/a",IF(K$5&gt;OFFSET(K6421,-$D6421,0)+$D6421,$E6421-SUM($G6421:J6421),($E6421-SUM($G6421:J6421))/(OFFSET(K6421,-$D6421,0)-(K$5-$D6421-1))))</f>
        <v>0</v>
      </c>
      <c r="L6421" s="293">
        <f ca="1">IF(OFFSET(L6421,-$D6421,0)="n/a","n/a",IF(L$5&gt;OFFSET(L6421,-$D6421,0)+$D6421,$E6421-SUM($G6421:K6421),($E6421-SUM($G6421:K6421))/(OFFSET(L6421,-$D6421,0)-(L$5-$D6421-1))))</f>
        <v>0</v>
      </c>
      <c r="M6421" s="293">
        <f ca="1">IF(OFFSET(M6421,-$D6421,0)="n/a","n/a",IF(M$5&gt;OFFSET(M6421,-$D6421,0)+$D6421,$E6421-SUM($G6421:L6421),($E6421-SUM($G6421:L6421))/(OFFSET(M6421,-$D6421,0)-(M$5-$D6421-1))))</f>
        <v>0</v>
      </c>
      <c r="N6421" s="293">
        <f ca="1">IF(OFFSET(N6421,-$D6421,0)="n/a","n/a",IF(N$5&gt;OFFSET(N6421,-$D6421,0)+$D6421,$E6421-SUM($G6421:M6421),($E6421-SUM($G6421:M6421))/(OFFSET(N6421,-$D6421,0)-(N$5-$D6421-1))))</f>
        <v>0</v>
      </c>
    </row>
    <row r="6422" spans="1:14" s="369" customFormat="1" ht="12.75" hidden="1" customHeight="1" outlineLevel="2" x14ac:dyDescent="0.25">
      <c r="A6422" s="3"/>
      <c r="B6422" s="3"/>
      <c r="C6422" s="392" t="s">
        <v>43</v>
      </c>
      <c r="D6422" s="3">
        <v>2</v>
      </c>
      <c r="E6422" s="290">
        <f ca="1"/>
        <v>0</v>
      </c>
      <c r="F6422" s="291"/>
      <c r="G6422" s="294"/>
      <c r="H6422" s="292"/>
      <c r="I6422" s="293">
        <f ca="1">IF(OFFSET(I6422,-$D6422,0)="n/a","n/a",IF(I$5&gt;OFFSET(I6422,-$D6422,0)+$D6422,$E6422-SUM($G6422:H6422),($E6422-SUM($G6422:H6422))/(OFFSET(I6422,-$D6422,0)-(I$5-$D6422-1))))</f>
        <v>0</v>
      </c>
      <c r="J6422" s="293">
        <f ca="1">IF(OFFSET(J6422,-$D6422,0)="n/a","n/a",IF(J$5&gt;OFFSET(J6422,-$D6422,0)+$D6422,$E6422-SUM($G6422:I6422),($E6422-SUM($G6422:I6422))/(OFFSET(J6422,-$D6422,0)-(J$5-$D6422-1))))</f>
        <v>0</v>
      </c>
      <c r="K6422" s="293">
        <f ca="1">IF(OFFSET(K6422,-$D6422,0)="n/a","n/a",IF(K$5&gt;OFFSET(K6422,-$D6422,0)+$D6422,$E6422-SUM($G6422:J6422),($E6422-SUM($G6422:J6422))/(OFFSET(K6422,-$D6422,0)-(K$5-$D6422-1))))</f>
        <v>0</v>
      </c>
      <c r="L6422" s="293">
        <f ca="1">IF(OFFSET(L6422,-$D6422,0)="n/a","n/a",IF(L$5&gt;OFFSET(L6422,-$D6422,0)+$D6422,$E6422-SUM($G6422:K6422),($E6422-SUM($G6422:K6422))/(OFFSET(L6422,-$D6422,0)-(L$5-$D6422-1))))</f>
        <v>0</v>
      </c>
      <c r="M6422" s="293">
        <f ca="1">IF(OFFSET(M6422,-$D6422,0)="n/a","n/a",IF(M$5&gt;OFFSET(M6422,-$D6422,0)+$D6422,$E6422-SUM($G6422:L6422),($E6422-SUM($G6422:L6422))/(OFFSET(M6422,-$D6422,0)-(M$5-$D6422-1))))</f>
        <v>0</v>
      </c>
      <c r="N6422" s="293">
        <f ca="1">IF(OFFSET(N6422,-$D6422,0)="n/a","n/a",IF(N$5&gt;OFFSET(N6422,-$D6422,0)+$D6422,$E6422-SUM($G6422:M6422),($E6422-SUM($G6422:M6422))/(OFFSET(N6422,-$D6422,0)-(N$5-$D6422-1))))</f>
        <v>0</v>
      </c>
    </row>
    <row r="6423" spans="1:14" s="369" customFormat="1" ht="12.75" hidden="1" customHeight="1" outlineLevel="2" x14ac:dyDescent="0.25">
      <c r="A6423" s="3"/>
      <c r="B6423" s="3"/>
      <c r="C6423" s="392"/>
      <c r="D6423" s="3">
        <v>3</v>
      </c>
      <c r="E6423" s="290">
        <f ca="1"/>
        <v>0</v>
      </c>
      <c r="F6423" s="291"/>
      <c r="G6423" s="294"/>
      <c r="H6423" s="294"/>
      <c r="I6423" s="292"/>
      <c r="J6423" s="293">
        <f ca="1">IF(OFFSET(J6423,-$D6423,0)="n/a","n/a",IF(J$5&gt;OFFSET(J6423,-$D6423,0)+$D6423,$E6423-SUM($G6423:I6423),($E6423-SUM($G6423:I6423))/(OFFSET(J6423,-$D6423,0)-(J$5-$D6423-1))))</f>
        <v>0</v>
      </c>
      <c r="K6423" s="293">
        <f ca="1">IF(OFFSET(K6423,-$D6423,0)="n/a","n/a",IF(K$5&gt;OFFSET(K6423,-$D6423,0)+$D6423,$E6423-SUM($G6423:J6423),($E6423-SUM($G6423:J6423))/(OFFSET(K6423,-$D6423,0)-(K$5-$D6423-1))))</f>
        <v>0</v>
      </c>
      <c r="L6423" s="293">
        <f ca="1">IF(OFFSET(L6423,-$D6423,0)="n/a","n/a",IF(L$5&gt;OFFSET(L6423,-$D6423,0)+$D6423,$E6423-SUM($G6423:K6423),($E6423-SUM($G6423:K6423))/(OFFSET(L6423,-$D6423,0)-(L$5-$D6423-1))))</f>
        <v>0</v>
      </c>
      <c r="M6423" s="293">
        <f ca="1">IF(OFFSET(M6423,-$D6423,0)="n/a","n/a",IF(M$5&gt;OFFSET(M6423,-$D6423,0)+$D6423,$E6423-SUM($G6423:L6423),($E6423-SUM($G6423:L6423))/(OFFSET(M6423,-$D6423,0)-(M$5-$D6423-1))))</f>
        <v>0</v>
      </c>
      <c r="N6423" s="293">
        <f ca="1">IF(OFFSET(N6423,-$D6423,0)="n/a","n/a",IF(N$5&gt;OFFSET(N6423,-$D6423,0)+$D6423,$E6423-SUM($G6423:M6423),($E6423-SUM($G6423:M6423))/(OFFSET(N6423,-$D6423,0)-(N$5-$D6423-1))))</f>
        <v>0</v>
      </c>
    </row>
    <row r="6424" spans="1:14" s="369" customFormat="1" ht="12.75" hidden="1" customHeight="1" outlineLevel="2" x14ac:dyDescent="0.25">
      <c r="A6424" s="3"/>
      <c r="B6424" s="3"/>
      <c r="C6424" s="392"/>
      <c r="D6424" s="3">
        <v>4</v>
      </c>
      <c r="E6424" s="290">
        <f ca="1"/>
        <v>0</v>
      </c>
      <c r="F6424" s="291"/>
      <c r="G6424" s="294"/>
      <c r="H6424" s="294"/>
      <c r="I6424" s="294"/>
      <c r="J6424" s="292"/>
      <c r="K6424" s="293">
        <f ca="1">IF(OFFSET(K6424,-$D6424,0)="n/a","n/a",IF(K$5&gt;OFFSET(K6424,-$D6424,0)+$D6424,$E6424-SUM($G6424:J6424),($E6424-SUM($G6424:J6424))/(OFFSET(K6424,-$D6424,0)-(K$5-$D6424-1))))</f>
        <v>0</v>
      </c>
      <c r="L6424" s="293">
        <f ca="1">IF(OFFSET(L6424,-$D6424,0)="n/a","n/a",IF(L$5&gt;OFFSET(L6424,-$D6424,0)+$D6424,$E6424-SUM($G6424:K6424),($E6424-SUM($G6424:K6424))/(OFFSET(L6424,-$D6424,0)-(L$5-$D6424-1))))</f>
        <v>0</v>
      </c>
      <c r="M6424" s="293">
        <f ca="1">IF(OFFSET(M6424,-$D6424,0)="n/a","n/a",IF(M$5&gt;OFFSET(M6424,-$D6424,0)+$D6424,$E6424-SUM($G6424:L6424),($E6424-SUM($G6424:L6424))/(OFFSET(M6424,-$D6424,0)-(M$5-$D6424-1))))</f>
        <v>0</v>
      </c>
      <c r="N6424" s="293">
        <f ca="1">IF(OFFSET(N6424,-$D6424,0)="n/a","n/a",IF(N$5&gt;OFFSET(N6424,-$D6424,0)+$D6424,$E6424-SUM($G6424:M6424),($E6424-SUM($G6424:M6424))/(OFFSET(N6424,-$D6424,0)-(N$5-$D6424-1))))</f>
        <v>0</v>
      </c>
    </row>
    <row r="6425" spans="1:14" s="369" customFormat="1" ht="12.75" hidden="1" customHeight="1" outlineLevel="2" x14ac:dyDescent="0.25">
      <c r="A6425" s="3"/>
      <c r="B6425" s="3"/>
      <c r="C6425" s="392"/>
      <c r="D6425" s="3">
        <v>5</v>
      </c>
      <c r="E6425" s="290">
        <f ca="1"/>
        <v>0</v>
      </c>
      <c r="F6425" s="291"/>
      <c r="G6425" s="294"/>
      <c r="H6425" s="294"/>
      <c r="I6425" s="294"/>
      <c r="J6425" s="294"/>
      <c r="K6425" s="292"/>
      <c r="L6425" s="293">
        <f ca="1">IF(OFFSET(L6425,-$D6425,0)="n/a","n/a",IF(L$5&gt;OFFSET(L6425,-$D6425,0)+$D6425,$E6425-SUM($G6425:K6425),($E6425-SUM($G6425:K6425))/(OFFSET(L6425,-$D6425,0)-(L$5-$D6425-1))))</f>
        <v>0</v>
      </c>
      <c r="M6425" s="293">
        <f ca="1">IF(OFFSET(M6425,-$D6425,0)="n/a","n/a",IF(M$5&gt;OFFSET(M6425,-$D6425,0)+$D6425,$E6425-SUM($G6425:L6425),($E6425-SUM($G6425:L6425))/(OFFSET(M6425,-$D6425,0)-(M$5-$D6425-1))))</f>
        <v>0</v>
      </c>
      <c r="N6425" s="293">
        <f ca="1">IF(OFFSET(N6425,-$D6425,0)="n/a","n/a",IF(N$5&gt;OFFSET(N6425,-$D6425,0)+$D6425,$E6425-SUM($G6425:M6425),($E6425-SUM($G6425:M6425))/(OFFSET(N6425,-$D6425,0)-(N$5-$D6425-1))))</f>
        <v>0</v>
      </c>
    </row>
    <row r="6426" spans="1:14" s="369" customFormat="1" ht="12.75" hidden="1" customHeight="1" outlineLevel="2" x14ac:dyDescent="0.25">
      <c r="A6426" s="3"/>
      <c r="B6426" s="3"/>
      <c r="C6426" s="392"/>
      <c r="D6426" s="3">
        <v>6</v>
      </c>
      <c r="E6426" s="290">
        <f ca="1"/>
        <v>0</v>
      </c>
      <c r="F6426" s="291"/>
      <c r="G6426" s="294"/>
      <c r="H6426" s="294"/>
      <c r="I6426" s="294"/>
      <c r="J6426" s="294"/>
      <c r="K6426" s="294"/>
      <c r="L6426" s="292"/>
      <c r="M6426" s="293">
        <f ca="1">IF(OFFSET(M6426,-$D6426,0)="n/a","n/a",IF(M$5&gt;OFFSET(M6426,-$D6426,0)+$D6426,$E6426-SUM($G6426:L6426),($E6426-SUM($G6426:L6426))/(OFFSET(M6426,-$D6426,0)-(M$5-$D6426-1))))</f>
        <v>0</v>
      </c>
      <c r="N6426" s="293">
        <f ca="1">IF(OFFSET(N6426,-$D6426,0)="n/a","n/a",IF(N$5&gt;OFFSET(N6426,-$D6426,0)+$D6426,$E6426-SUM($G6426:M6426),($E6426-SUM($G6426:M6426))/(OFFSET(N6426,-$D6426,0)-(N$5-$D6426-1))))</f>
        <v>0</v>
      </c>
    </row>
    <row r="6427" spans="1:14" s="369" customFormat="1" ht="12.75" hidden="1" customHeight="1" outlineLevel="2" x14ac:dyDescent="0.25">
      <c r="A6427" s="3"/>
      <c r="B6427" s="3"/>
      <c r="C6427" s="392"/>
      <c r="D6427" s="3">
        <v>7</v>
      </c>
      <c r="E6427" s="290">
        <f ca="1"/>
        <v>0</v>
      </c>
      <c r="F6427" s="291"/>
      <c r="G6427" s="294"/>
      <c r="H6427" s="294"/>
      <c r="I6427" s="294"/>
      <c r="J6427" s="294"/>
      <c r="K6427" s="294"/>
      <c r="L6427" s="294"/>
      <c r="M6427" s="292"/>
      <c r="N6427" s="293">
        <f ca="1">IF(OFFSET(N6427,-$D6427,0)="n/a","n/a",IF(N$5&gt;OFFSET(N6427,-$D6427,0)+$D6427,$E6427-SUM($G6427:M6427),($E6427-SUM($G6427:M6427))/(OFFSET(N6427,-$D6427,0)-(N$5-$D6427-1))))</f>
        <v>0</v>
      </c>
    </row>
    <row r="6428" spans="1:14" s="369" customFormat="1" ht="12.75" hidden="1" customHeight="1" outlineLevel="2" x14ac:dyDescent="0.25">
      <c r="A6428" s="3"/>
      <c r="B6428" s="3"/>
      <c r="C6428" s="392"/>
      <c r="D6428" s="3">
        <v>8</v>
      </c>
      <c r="E6428" s="290">
        <f ca="1"/>
        <v>0</v>
      </c>
      <c r="F6428" s="291"/>
      <c r="G6428" s="294"/>
      <c r="H6428" s="294"/>
      <c r="I6428" s="294"/>
      <c r="J6428" s="294"/>
      <c r="K6428" s="294"/>
      <c r="L6428" s="294"/>
      <c r="M6428" s="294"/>
      <c r="N6428" s="292"/>
    </row>
    <row r="6429" spans="1:14" s="369" customFormat="1" ht="12.75" hidden="1" customHeight="1" outlineLevel="2" x14ac:dyDescent="0.25">
      <c r="A6429" s="3"/>
      <c r="B6429" s="3"/>
      <c r="C6429" s="392"/>
      <c r="D6429" s="3">
        <v>9</v>
      </c>
      <c r="E6429" s="290" t="e">
        <f ca="1"/>
        <v>#N/A</v>
      </c>
      <c r="F6429" s="291"/>
      <c r="G6429" s="294"/>
      <c r="H6429" s="294"/>
      <c r="I6429" s="294"/>
      <c r="J6429" s="294"/>
      <c r="K6429" s="294"/>
      <c r="L6429" s="294"/>
      <c r="M6429" s="294"/>
      <c r="N6429" s="294"/>
    </row>
    <row r="6430" spans="1:14" s="369" customFormat="1" ht="12.75" hidden="1" customHeight="1" outlineLevel="2" x14ac:dyDescent="0.25">
      <c r="A6430" s="3"/>
      <c r="B6430" s="3"/>
      <c r="C6430" s="392"/>
      <c r="D6430" s="3">
        <v>10</v>
      </c>
      <c r="E6430" s="290" t="e">
        <f ca="1"/>
        <v>#N/A</v>
      </c>
      <c r="F6430" s="291"/>
      <c r="G6430" s="294"/>
      <c r="H6430" s="294"/>
      <c r="I6430" s="294"/>
      <c r="J6430" s="294"/>
      <c r="K6430" s="294"/>
      <c r="L6430" s="294"/>
      <c r="M6430" s="294"/>
      <c r="N6430" s="294"/>
    </row>
    <row r="6431" spans="1:14" s="369" customFormat="1" ht="12.75" hidden="1" customHeight="1" outlineLevel="2" x14ac:dyDescent="0.25">
      <c r="A6431" s="3"/>
      <c r="B6431" s="3"/>
      <c r="C6431" s="392"/>
      <c r="D6431" s="3">
        <v>11</v>
      </c>
      <c r="E6431" s="290" t="e">
        <f ca="1"/>
        <v>#N/A</v>
      </c>
      <c r="F6431" s="291"/>
      <c r="G6431" s="294"/>
      <c r="H6431" s="294"/>
      <c r="I6431" s="294"/>
      <c r="J6431" s="294"/>
      <c r="K6431" s="294"/>
      <c r="L6431" s="294"/>
      <c r="M6431" s="294"/>
      <c r="N6431" s="294"/>
    </row>
    <row r="6432" spans="1:14" s="369" customFormat="1" ht="12.75" hidden="1" customHeight="1" outlineLevel="2" x14ac:dyDescent="0.25">
      <c r="A6432" s="3"/>
      <c r="B6432" s="3"/>
      <c r="C6432" s="392"/>
      <c r="D6432" s="3">
        <v>12</v>
      </c>
      <c r="E6432" s="290" t="e">
        <f ca="1"/>
        <v>#N/A</v>
      </c>
      <c r="F6432" s="291"/>
      <c r="G6432" s="294"/>
      <c r="H6432" s="294"/>
      <c r="I6432" s="294"/>
      <c r="J6432" s="294"/>
      <c r="K6432" s="294"/>
      <c r="L6432" s="294"/>
      <c r="M6432" s="294"/>
      <c r="N6432" s="294"/>
    </row>
    <row r="6433" spans="1:14" s="369" customFormat="1" ht="12.75" hidden="1" customHeight="1" outlineLevel="2" x14ac:dyDescent="0.25">
      <c r="A6433" s="3"/>
      <c r="B6433" s="3"/>
      <c r="C6433" s="392"/>
      <c r="D6433" s="3">
        <v>13</v>
      </c>
      <c r="E6433" s="290" t="e">
        <f ca="1"/>
        <v>#N/A</v>
      </c>
      <c r="F6433" s="291"/>
      <c r="G6433" s="294"/>
      <c r="H6433" s="294"/>
      <c r="I6433" s="294"/>
      <c r="J6433" s="294"/>
      <c r="K6433" s="294"/>
      <c r="L6433" s="294"/>
      <c r="M6433" s="294"/>
      <c r="N6433" s="294"/>
    </row>
    <row r="6434" spans="1:14" s="369" customFormat="1" ht="12.75" hidden="1" customHeight="1" outlineLevel="2" x14ac:dyDescent="0.25">
      <c r="A6434" s="3"/>
      <c r="B6434" s="3"/>
      <c r="C6434" s="392"/>
      <c r="D6434" s="3">
        <v>14</v>
      </c>
      <c r="E6434" s="290" t="e">
        <f ca="1"/>
        <v>#N/A</v>
      </c>
      <c r="F6434" s="291"/>
      <c r="G6434" s="294"/>
      <c r="H6434" s="294"/>
      <c r="I6434" s="294"/>
      <c r="J6434" s="294"/>
      <c r="K6434" s="294"/>
      <c r="L6434" s="294"/>
      <c r="M6434" s="294"/>
      <c r="N6434" s="294"/>
    </row>
    <row r="6435" spans="1:14" s="369" customFormat="1" ht="12.75" hidden="1" customHeight="1" outlineLevel="2" x14ac:dyDescent="0.25">
      <c r="A6435" s="3"/>
      <c r="B6435" s="3"/>
      <c r="C6435" s="392"/>
      <c r="D6435" s="3">
        <v>15</v>
      </c>
      <c r="E6435" s="290" t="e">
        <f ca="1"/>
        <v>#N/A</v>
      </c>
      <c r="F6435" s="291"/>
      <c r="G6435" s="294"/>
      <c r="H6435" s="294"/>
      <c r="I6435" s="294"/>
      <c r="J6435" s="294"/>
      <c r="K6435" s="294"/>
      <c r="L6435" s="294"/>
      <c r="M6435" s="294"/>
      <c r="N6435" s="294"/>
    </row>
    <row r="6436" spans="1:14" s="369" customFormat="1" ht="12.75" hidden="1" customHeight="1" outlineLevel="1" x14ac:dyDescent="0.25">
      <c r="A6436" s="3"/>
      <c r="B6436" s="145" t="str">
        <f ca="1">B6419</f>
        <v>Asset Type 301</v>
      </c>
      <c r="C6436" s="145" t="str">
        <f ca="1">C6419</f>
        <v>Description - Asset Type 301</v>
      </c>
      <c r="D6436" s="3"/>
      <c r="E6436" s="3"/>
      <c r="F6436" s="106" t="s">
        <v>44</v>
      </c>
      <c r="G6436" s="296">
        <f t="shared" ref="G6436:N6436" si="602">SUM(G6421:G6435)</f>
        <v>0</v>
      </c>
      <c r="H6436" s="296">
        <f t="shared" ca="1" si="602"/>
        <v>0</v>
      </c>
      <c r="I6436" s="296">
        <f t="shared" ca="1" si="602"/>
        <v>0</v>
      </c>
      <c r="J6436" s="296">
        <f t="shared" ca="1" si="602"/>
        <v>0</v>
      </c>
      <c r="K6436" s="296">
        <f t="shared" ca="1" si="602"/>
        <v>0</v>
      </c>
      <c r="L6436" s="296">
        <f t="shared" ca="1" si="602"/>
        <v>0</v>
      </c>
      <c r="M6436" s="296">
        <f t="shared" ca="1" si="602"/>
        <v>0</v>
      </c>
      <c r="N6436" s="296">
        <f t="shared" ca="1" si="602"/>
        <v>0</v>
      </c>
    </row>
    <row r="6437" spans="1:14" s="369" customFormat="1" ht="12.75" hidden="1" customHeight="1" outlineLevel="2" x14ac:dyDescent="0.25">
      <c r="A6437" s="217">
        <f>A6419+1</f>
        <v>302</v>
      </c>
      <c r="B6437" s="22" t="str">
        <f ca="1">OFFSET($B$13,$A6437-1,0)</f>
        <v>Asset Type 302</v>
      </c>
      <c r="C6437" s="22" t="str">
        <f ca="1">OFFSET($C$13,$A6437-1,0)</f>
        <v>Description - Asset Type 302</v>
      </c>
      <c r="D6437" s="3"/>
      <c r="E6437" s="109"/>
      <c r="F6437" s="108" t="s">
        <v>41</v>
      </c>
      <c r="G6437" s="295">
        <f t="shared" ref="G6437:N6437" ca="1" si="603">VLOOKUP($B6437,$B$13:$N$512,5+G$5,FALSE)</f>
        <v>0</v>
      </c>
      <c r="H6437" s="295">
        <f t="shared" ca="1" si="603"/>
        <v>0</v>
      </c>
      <c r="I6437" s="295">
        <f t="shared" ca="1" si="603"/>
        <v>0</v>
      </c>
      <c r="J6437" s="295">
        <f t="shared" ca="1" si="603"/>
        <v>0</v>
      </c>
      <c r="K6437" s="295">
        <f t="shared" ca="1" si="603"/>
        <v>0</v>
      </c>
      <c r="L6437" s="295">
        <f t="shared" ca="1" si="603"/>
        <v>0</v>
      </c>
      <c r="M6437" s="295">
        <f t="shared" ca="1" si="603"/>
        <v>0</v>
      </c>
      <c r="N6437" s="295">
        <f t="shared" ca="1" si="603"/>
        <v>0</v>
      </c>
    </row>
    <row r="6438" spans="1:14" s="369" customFormat="1" ht="12.75" hidden="1" customHeight="1" outlineLevel="2" x14ac:dyDescent="0.25">
      <c r="A6438" s="3"/>
      <c r="B6438" s="3"/>
      <c r="C6438" s="21"/>
      <c r="D6438" s="3"/>
      <c r="E6438" s="107"/>
      <c r="F6438" s="106" t="s">
        <v>42</v>
      </c>
      <c r="G6438" s="111">
        <f ca="1">VLOOKUP($B6437,'Input Sheet'!$B$12:$N$511,5+G$5,FALSE)</f>
        <v>0</v>
      </c>
      <c r="H6438" s="111">
        <f ca="1">VLOOKUP($B6437,'Input Sheet'!$B$12:$N$511,5+H$5,FALSE)</f>
        <v>0</v>
      </c>
      <c r="I6438" s="111">
        <f ca="1">VLOOKUP($B6437,'Input Sheet'!$B$12:$N$511,5+I$5,FALSE)</f>
        <v>0</v>
      </c>
      <c r="J6438" s="111">
        <f ca="1">VLOOKUP($B6437,'Input Sheet'!$B$12:$N$511,5+J$5,FALSE)</f>
        <v>0</v>
      </c>
      <c r="K6438" s="111">
        <f ca="1">VLOOKUP($B6437,'Input Sheet'!$B$12:$N$511,5+K$5,FALSE)</f>
        <v>0</v>
      </c>
      <c r="L6438" s="111">
        <f ca="1">VLOOKUP($B6437,'Input Sheet'!$B$12:$N$511,5+L$5,FALSE)</f>
        <v>0</v>
      </c>
      <c r="M6438" s="111">
        <f ca="1">VLOOKUP($B6437,'Input Sheet'!$B$12:$N$511,5+M$5,FALSE)</f>
        <v>0</v>
      </c>
      <c r="N6438" s="111">
        <f ca="1">VLOOKUP($B6437,'Input Sheet'!$B$12:$N$511,5+N$5,FALSE)</f>
        <v>0</v>
      </c>
    </row>
    <row r="6439" spans="1:14" s="369" customFormat="1" ht="12.75" hidden="1" customHeight="1" outlineLevel="2" x14ac:dyDescent="0.25">
      <c r="A6439" s="3"/>
      <c r="B6439" s="3"/>
      <c r="C6439" s="3"/>
      <c r="D6439" s="3">
        <v>1</v>
      </c>
      <c r="E6439" s="290">
        <f t="array" aca="1" ref="E6439:E6453" ca="1">TRANSPOSE(G6437:N6437)</f>
        <v>0</v>
      </c>
      <c r="F6439" s="291"/>
      <c r="G6439" s="292"/>
      <c r="H6439" s="293">
        <f ca="1">IF(OFFSET(H6439,-$D6439,0)="n/a","n/a",IF(H$5&gt;OFFSET(H6439,-$D6439,0)+$D6439,$E6439-SUM($G6439:G6439),($E6439-SUM($G6439:G6439))/(OFFSET(H6439,-$D6439,0)-(H$5-$D6439-1))))</f>
        <v>0</v>
      </c>
      <c r="I6439" s="293">
        <f ca="1">IF(OFFSET(I6439,-$D6439,0)="n/a","n/a",IF(I$5&gt;OFFSET(I6439,-$D6439,0)+$D6439,$E6439-SUM($G6439:H6439),($E6439-SUM($G6439:H6439))/(OFFSET(I6439,-$D6439,0)-(I$5-$D6439-1))))</f>
        <v>0</v>
      </c>
      <c r="J6439" s="293">
        <f ca="1">IF(OFFSET(J6439,-$D6439,0)="n/a","n/a",IF(J$5&gt;OFFSET(J6439,-$D6439,0)+$D6439,$E6439-SUM($G6439:I6439),($E6439-SUM($G6439:I6439))/(OFFSET(J6439,-$D6439,0)-(J$5-$D6439-1))))</f>
        <v>0</v>
      </c>
      <c r="K6439" s="293">
        <f ca="1">IF(OFFSET(K6439,-$D6439,0)="n/a","n/a",IF(K$5&gt;OFFSET(K6439,-$D6439,0)+$D6439,$E6439-SUM($G6439:J6439),($E6439-SUM($G6439:J6439))/(OFFSET(K6439,-$D6439,0)-(K$5-$D6439-1))))</f>
        <v>0</v>
      </c>
      <c r="L6439" s="293">
        <f ca="1">IF(OFFSET(L6439,-$D6439,0)="n/a","n/a",IF(L$5&gt;OFFSET(L6439,-$D6439,0)+$D6439,$E6439-SUM($G6439:K6439),($E6439-SUM($G6439:K6439))/(OFFSET(L6439,-$D6439,0)-(L$5-$D6439-1))))</f>
        <v>0</v>
      </c>
      <c r="M6439" s="293">
        <f ca="1">IF(OFFSET(M6439,-$D6439,0)="n/a","n/a",IF(M$5&gt;OFFSET(M6439,-$D6439,0)+$D6439,$E6439-SUM($G6439:L6439),($E6439-SUM($G6439:L6439))/(OFFSET(M6439,-$D6439,0)-(M$5-$D6439-1))))</f>
        <v>0</v>
      </c>
      <c r="N6439" s="293">
        <f ca="1">IF(OFFSET(N6439,-$D6439,0)="n/a","n/a",IF(N$5&gt;OFFSET(N6439,-$D6439,0)+$D6439,$E6439-SUM($G6439:M6439),($E6439-SUM($G6439:M6439))/(OFFSET(N6439,-$D6439,0)-(N$5-$D6439-1))))</f>
        <v>0</v>
      </c>
    </row>
    <row r="6440" spans="1:14" s="369" customFormat="1" ht="12.75" hidden="1" customHeight="1" outlineLevel="2" x14ac:dyDescent="0.25">
      <c r="A6440" s="3"/>
      <c r="B6440" s="3"/>
      <c r="C6440" s="392" t="s">
        <v>43</v>
      </c>
      <c r="D6440" s="3">
        <v>2</v>
      </c>
      <c r="E6440" s="290">
        <f ca="1"/>
        <v>0</v>
      </c>
      <c r="F6440" s="291"/>
      <c r="G6440" s="294"/>
      <c r="H6440" s="292"/>
      <c r="I6440" s="293">
        <f ca="1">IF(OFFSET(I6440,-$D6440,0)="n/a","n/a",IF(I$5&gt;OFFSET(I6440,-$D6440,0)+$D6440,$E6440-SUM($G6440:H6440),($E6440-SUM($G6440:H6440))/(OFFSET(I6440,-$D6440,0)-(I$5-$D6440-1))))</f>
        <v>0</v>
      </c>
      <c r="J6440" s="293">
        <f ca="1">IF(OFFSET(J6440,-$D6440,0)="n/a","n/a",IF(J$5&gt;OFFSET(J6440,-$D6440,0)+$D6440,$E6440-SUM($G6440:I6440),($E6440-SUM($G6440:I6440))/(OFFSET(J6440,-$D6440,0)-(J$5-$D6440-1))))</f>
        <v>0</v>
      </c>
      <c r="K6440" s="293">
        <f ca="1">IF(OFFSET(K6440,-$D6440,0)="n/a","n/a",IF(K$5&gt;OFFSET(K6440,-$D6440,0)+$D6440,$E6440-SUM($G6440:J6440),($E6440-SUM($G6440:J6440))/(OFFSET(K6440,-$D6440,0)-(K$5-$D6440-1))))</f>
        <v>0</v>
      </c>
      <c r="L6440" s="293">
        <f ca="1">IF(OFFSET(L6440,-$D6440,0)="n/a","n/a",IF(L$5&gt;OFFSET(L6440,-$D6440,0)+$D6440,$E6440-SUM($G6440:K6440),($E6440-SUM($G6440:K6440))/(OFFSET(L6440,-$D6440,0)-(L$5-$D6440-1))))</f>
        <v>0</v>
      </c>
      <c r="M6440" s="293">
        <f ca="1">IF(OFFSET(M6440,-$D6440,0)="n/a","n/a",IF(M$5&gt;OFFSET(M6440,-$D6440,0)+$D6440,$E6440-SUM($G6440:L6440),($E6440-SUM($G6440:L6440))/(OFFSET(M6440,-$D6440,0)-(M$5-$D6440-1))))</f>
        <v>0</v>
      </c>
      <c r="N6440" s="293">
        <f ca="1">IF(OFFSET(N6440,-$D6440,0)="n/a","n/a",IF(N$5&gt;OFFSET(N6440,-$D6440,0)+$D6440,$E6440-SUM($G6440:M6440),($E6440-SUM($G6440:M6440))/(OFFSET(N6440,-$D6440,0)-(N$5-$D6440-1))))</f>
        <v>0</v>
      </c>
    </row>
    <row r="6441" spans="1:14" s="369" customFormat="1" ht="12.75" hidden="1" customHeight="1" outlineLevel="2" x14ac:dyDescent="0.25">
      <c r="A6441" s="3"/>
      <c r="B6441" s="3"/>
      <c r="C6441" s="392"/>
      <c r="D6441" s="3">
        <v>3</v>
      </c>
      <c r="E6441" s="290">
        <f ca="1"/>
        <v>0</v>
      </c>
      <c r="F6441" s="291"/>
      <c r="G6441" s="294"/>
      <c r="H6441" s="294"/>
      <c r="I6441" s="292"/>
      <c r="J6441" s="293">
        <f ca="1">IF(OFFSET(J6441,-$D6441,0)="n/a","n/a",IF(J$5&gt;OFFSET(J6441,-$D6441,0)+$D6441,$E6441-SUM($G6441:I6441),($E6441-SUM($G6441:I6441))/(OFFSET(J6441,-$D6441,0)-(J$5-$D6441-1))))</f>
        <v>0</v>
      </c>
      <c r="K6441" s="293">
        <f ca="1">IF(OFFSET(K6441,-$D6441,0)="n/a","n/a",IF(K$5&gt;OFFSET(K6441,-$D6441,0)+$D6441,$E6441-SUM($G6441:J6441),($E6441-SUM($G6441:J6441))/(OFFSET(K6441,-$D6441,0)-(K$5-$D6441-1))))</f>
        <v>0</v>
      </c>
      <c r="L6441" s="293">
        <f ca="1">IF(OFFSET(L6441,-$D6441,0)="n/a","n/a",IF(L$5&gt;OFFSET(L6441,-$D6441,0)+$D6441,$E6441-SUM($G6441:K6441),($E6441-SUM($G6441:K6441))/(OFFSET(L6441,-$D6441,0)-(L$5-$D6441-1))))</f>
        <v>0</v>
      </c>
      <c r="M6441" s="293">
        <f ca="1">IF(OFFSET(M6441,-$D6441,0)="n/a","n/a",IF(M$5&gt;OFFSET(M6441,-$D6441,0)+$D6441,$E6441-SUM($G6441:L6441),($E6441-SUM($G6441:L6441))/(OFFSET(M6441,-$D6441,0)-(M$5-$D6441-1))))</f>
        <v>0</v>
      </c>
      <c r="N6441" s="293">
        <f ca="1">IF(OFFSET(N6441,-$D6441,0)="n/a","n/a",IF(N$5&gt;OFFSET(N6441,-$D6441,0)+$D6441,$E6441-SUM($G6441:M6441),($E6441-SUM($G6441:M6441))/(OFFSET(N6441,-$D6441,0)-(N$5-$D6441-1))))</f>
        <v>0</v>
      </c>
    </row>
    <row r="6442" spans="1:14" s="369" customFormat="1" ht="12.75" hidden="1" customHeight="1" outlineLevel="2" x14ac:dyDescent="0.25">
      <c r="A6442" s="3"/>
      <c r="B6442" s="3"/>
      <c r="C6442" s="392"/>
      <c r="D6442" s="3">
        <v>4</v>
      </c>
      <c r="E6442" s="290">
        <f ca="1"/>
        <v>0</v>
      </c>
      <c r="F6442" s="291"/>
      <c r="G6442" s="294"/>
      <c r="H6442" s="294"/>
      <c r="I6442" s="294"/>
      <c r="J6442" s="292"/>
      <c r="K6442" s="293">
        <f ca="1">IF(OFFSET(K6442,-$D6442,0)="n/a","n/a",IF(K$5&gt;OFFSET(K6442,-$D6442,0)+$D6442,$E6442-SUM($G6442:J6442),($E6442-SUM($G6442:J6442))/(OFFSET(K6442,-$D6442,0)-(K$5-$D6442-1))))</f>
        <v>0</v>
      </c>
      <c r="L6442" s="293">
        <f ca="1">IF(OFFSET(L6442,-$D6442,0)="n/a","n/a",IF(L$5&gt;OFFSET(L6442,-$D6442,0)+$D6442,$E6442-SUM($G6442:K6442),($E6442-SUM($G6442:K6442))/(OFFSET(L6442,-$D6442,0)-(L$5-$D6442-1))))</f>
        <v>0</v>
      </c>
      <c r="M6442" s="293">
        <f ca="1">IF(OFFSET(M6442,-$D6442,0)="n/a","n/a",IF(M$5&gt;OFFSET(M6442,-$D6442,0)+$D6442,$E6442-SUM($G6442:L6442),($E6442-SUM($G6442:L6442))/(OFFSET(M6442,-$D6442,0)-(M$5-$D6442-1))))</f>
        <v>0</v>
      </c>
      <c r="N6442" s="293">
        <f ca="1">IF(OFFSET(N6442,-$D6442,0)="n/a","n/a",IF(N$5&gt;OFFSET(N6442,-$D6442,0)+$D6442,$E6442-SUM($G6442:M6442),($E6442-SUM($G6442:M6442))/(OFFSET(N6442,-$D6442,0)-(N$5-$D6442-1))))</f>
        <v>0</v>
      </c>
    </row>
    <row r="6443" spans="1:14" s="369" customFormat="1" ht="12.75" hidden="1" customHeight="1" outlineLevel="2" x14ac:dyDescent="0.25">
      <c r="A6443" s="3"/>
      <c r="B6443" s="3"/>
      <c r="C6443" s="392"/>
      <c r="D6443" s="3">
        <v>5</v>
      </c>
      <c r="E6443" s="290">
        <f ca="1"/>
        <v>0</v>
      </c>
      <c r="F6443" s="291"/>
      <c r="G6443" s="294"/>
      <c r="H6443" s="294"/>
      <c r="I6443" s="294"/>
      <c r="J6443" s="294"/>
      <c r="K6443" s="292"/>
      <c r="L6443" s="293">
        <f ca="1">IF(OFFSET(L6443,-$D6443,0)="n/a","n/a",IF(L$5&gt;OFFSET(L6443,-$D6443,0)+$D6443,$E6443-SUM($G6443:K6443),($E6443-SUM($G6443:K6443))/(OFFSET(L6443,-$D6443,0)-(L$5-$D6443-1))))</f>
        <v>0</v>
      </c>
      <c r="M6443" s="293">
        <f ca="1">IF(OFFSET(M6443,-$D6443,0)="n/a","n/a",IF(M$5&gt;OFFSET(M6443,-$D6443,0)+$D6443,$E6443-SUM($G6443:L6443),($E6443-SUM($G6443:L6443))/(OFFSET(M6443,-$D6443,0)-(M$5-$D6443-1))))</f>
        <v>0</v>
      </c>
      <c r="N6443" s="293">
        <f ca="1">IF(OFFSET(N6443,-$D6443,0)="n/a","n/a",IF(N$5&gt;OFFSET(N6443,-$D6443,0)+$D6443,$E6443-SUM($G6443:M6443),($E6443-SUM($G6443:M6443))/(OFFSET(N6443,-$D6443,0)-(N$5-$D6443-1))))</f>
        <v>0</v>
      </c>
    </row>
    <row r="6444" spans="1:14" s="369" customFormat="1" ht="12.75" hidden="1" customHeight="1" outlineLevel="2" x14ac:dyDescent="0.25">
      <c r="A6444" s="3"/>
      <c r="B6444" s="3"/>
      <c r="C6444" s="392"/>
      <c r="D6444" s="3">
        <v>6</v>
      </c>
      <c r="E6444" s="290">
        <f ca="1"/>
        <v>0</v>
      </c>
      <c r="F6444" s="291"/>
      <c r="G6444" s="294"/>
      <c r="H6444" s="294"/>
      <c r="I6444" s="294"/>
      <c r="J6444" s="294"/>
      <c r="K6444" s="294"/>
      <c r="L6444" s="292"/>
      <c r="M6444" s="293">
        <f ca="1">IF(OFFSET(M6444,-$D6444,0)="n/a","n/a",IF(M$5&gt;OFFSET(M6444,-$D6444,0)+$D6444,$E6444-SUM($G6444:L6444),($E6444-SUM($G6444:L6444))/(OFFSET(M6444,-$D6444,0)-(M$5-$D6444-1))))</f>
        <v>0</v>
      </c>
      <c r="N6444" s="293">
        <f ca="1">IF(OFFSET(N6444,-$D6444,0)="n/a","n/a",IF(N$5&gt;OFFSET(N6444,-$D6444,0)+$D6444,$E6444-SUM($G6444:M6444),($E6444-SUM($G6444:M6444))/(OFFSET(N6444,-$D6444,0)-(N$5-$D6444-1))))</f>
        <v>0</v>
      </c>
    </row>
    <row r="6445" spans="1:14" s="369" customFormat="1" ht="12.75" hidden="1" customHeight="1" outlineLevel="2" x14ac:dyDescent="0.25">
      <c r="A6445" s="3"/>
      <c r="B6445" s="3"/>
      <c r="C6445" s="392"/>
      <c r="D6445" s="3">
        <v>7</v>
      </c>
      <c r="E6445" s="290">
        <f ca="1"/>
        <v>0</v>
      </c>
      <c r="F6445" s="291"/>
      <c r="G6445" s="294"/>
      <c r="H6445" s="294"/>
      <c r="I6445" s="294"/>
      <c r="J6445" s="294"/>
      <c r="K6445" s="294"/>
      <c r="L6445" s="294"/>
      <c r="M6445" s="292"/>
      <c r="N6445" s="293">
        <f ca="1">IF(OFFSET(N6445,-$D6445,0)="n/a","n/a",IF(N$5&gt;OFFSET(N6445,-$D6445,0)+$D6445,$E6445-SUM($G6445:M6445),($E6445-SUM($G6445:M6445))/(OFFSET(N6445,-$D6445,0)-(N$5-$D6445-1))))</f>
        <v>0</v>
      </c>
    </row>
    <row r="6446" spans="1:14" s="369" customFormat="1" ht="12.75" hidden="1" customHeight="1" outlineLevel="2" x14ac:dyDescent="0.25">
      <c r="A6446" s="3"/>
      <c r="B6446" s="3"/>
      <c r="C6446" s="392"/>
      <c r="D6446" s="3">
        <v>8</v>
      </c>
      <c r="E6446" s="290">
        <f ca="1"/>
        <v>0</v>
      </c>
      <c r="F6446" s="291"/>
      <c r="G6446" s="294"/>
      <c r="H6446" s="294"/>
      <c r="I6446" s="294"/>
      <c r="J6446" s="294"/>
      <c r="K6446" s="294"/>
      <c r="L6446" s="294"/>
      <c r="M6446" s="294"/>
      <c r="N6446" s="292"/>
    </row>
    <row r="6447" spans="1:14" s="369" customFormat="1" ht="12.75" hidden="1" customHeight="1" outlineLevel="2" x14ac:dyDescent="0.25">
      <c r="A6447" s="3"/>
      <c r="B6447" s="3"/>
      <c r="C6447" s="392"/>
      <c r="D6447" s="3">
        <v>9</v>
      </c>
      <c r="E6447" s="290" t="e">
        <f ca="1"/>
        <v>#N/A</v>
      </c>
      <c r="F6447" s="291"/>
      <c r="G6447" s="294"/>
      <c r="H6447" s="294"/>
      <c r="I6447" s="294"/>
      <c r="J6447" s="294"/>
      <c r="K6447" s="294"/>
      <c r="L6447" s="294"/>
      <c r="M6447" s="294"/>
      <c r="N6447" s="294"/>
    </row>
    <row r="6448" spans="1:14" s="369" customFormat="1" ht="12.75" hidden="1" customHeight="1" outlineLevel="2" x14ac:dyDescent="0.25">
      <c r="A6448" s="3"/>
      <c r="B6448" s="3"/>
      <c r="C6448" s="392"/>
      <c r="D6448" s="3">
        <v>10</v>
      </c>
      <c r="E6448" s="290" t="e">
        <f ca="1"/>
        <v>#N/A</v>
      </c>
      <c r="F6448" s="291"/>
      <c r="G6448" s="294"/>
      <c r="H6448" s="294"/>
      <c r="I6448" s="294"/>
      <c r="J6448" s="294"/>
      <c r="K6448" s="294"/>
      <c r="L6448" s="294"/>
      <c r="M6448" s="294"/>
      <c r="N6448" s="294"/>
    </row>
    <row r="6449" spans="1:14" s="369" customFormat="1" ht="12.75" hidden="1" customHeight="1" outlineLevel="2" x14ac:dyDescent="0.25">
      <c r="A6449" s="3"/>
      <c r="B6449" s="3"/>
      <c r="C6449" s="392"/>
      <c r="D6449" s="3">
        <v>11</v>
      </c>
      <c r="E6449" s="290" t="e">
        <f ca="1"/>
        <v>#N/A</v>
      </c>
      <c r="F6449" s="291"/>
      <c r="G6449" s="294"/>
      <c r="H6449" s="294"/>
      <c r="I6449" s="294"/>
      <c r="J6449" s="294"/>
      <c r="K6449" s="294"/>
      <c r="L6449" s="294"/>
      <c r="M6449" s="294"/>
      <c r="N6449" s="294"/>
    </row>
    <row r="6450" spans="1:14" s="369" customFormat="1" ht="12.75" hidden="1" customHeight="1" outlineLevel="2" x14ac:dyDescent="0.25">
      <c r="A6450" s="3"/>
      <c r="B6450" s="3"/>
      <c r="C6450" s="392"/>
      <c r="D6450" s="3">
        <v>12</v>
      </c>
      <c r="E6450" s="290" t="e">
        <f ca="1"/>
        <v>#N/A</v>
      </c>
      <c r="F6450" s="291"/>
      <c r="G6450" s="294"/>
      <c r="H6450" s="294"/>
      <c r="I6450" s="294"/>
      <c r="J6450" s="294"/>
      <c r="K6450" s="294"/>
      <c r="L6450" s="294"/>
      <c r="M6450" s="294"/>
      <c r="N6450" s="294"/>
    </row>
    <row r="6451" spans="1:14" s="369" customFormat="1" ht="12.75" hidden="1" customHeight="1" outlineLevel="2" x14ac:dyDescent="0.25">
      <c r="A6451" s="3"/>
      <c r="B6451" s="3"/>
      <c r="C6451" s="392"/>
      <c r="D6451" s="3">
        <v>13</v>
      </c>
      <c r="E6451" s="290" t="e">
        <f ca="1"/>
        <v>#N/A</v>
      </c>
      <c r="F6451" s="291"/>
      <c r="G6451" s="294"/>
      <c r="H6451" s="294"/>
      <c r="I6451" s="294"/>
      <c r="J6451" s="294"/>
      <c r="K6451" s="294"/>
      <c r="L6451" s="294"/>
      <c r="M6451" s="294"/>
      <c r="N6451" s="294"/>
    </row>
    <row r="6452" spans="1:14" s="369" customFormat="1" ht="12.75" hidden="1" customHeight="1" outlineLevel="2" x14ac:dyDescent="0.25">
      <c r="A6452" s="3"/>
      <c r="B6452" s="3"/>
      <c r="C6452" s="392"/>
      <c r="D6452" s="3">
        <v>14</v>
      </c>
      <c r="E6452" s="290" t="e">
        <f ca="1"/>
        <v>#N/A</v>
      </c>
      <c r="F6452" s="291"/>
      <c r="G6452" s="294"/>
      <c r="H6452" s="294"/>
      <c r="I6452" s="294"/>
      <c r="J6452" s="294"/>
      <c r="K6452" s="294"/>
      <c r="L6452" s="294"/>
      <c r="M6452" s="294"/>
      <c r="N6452" s="294"/>
    </row>
    <row r="6453" spans="1:14" s="369" customFormat="1" ht="12.75" hidden="1" customHeight="1" outlineLevel="2" x14ac:dyDescent="0.25">
      <c r="A6453" s="3"/>
      <c r="B6453" s="3"/>
      <c r="C6453" s="392"/>
      <c r="D6453" s="3">
        <v>15</v>
      </c>
      <c r="E6453" s="290" t="e">
        <f ca="1"/>
        <v>#N/A</v>
      </c>
      <c r="F6453" s="291"/>
      <c r="G6453" s="294"/>
      <c r="H6453" s="294"/>
      <c r="I6453" s="294"/>
      <c r="J6453" s="294"/>
      <c r="K6453" s="294"/>
      <c r="L6453" s="294"/>
      <c r="M6453" s="294"/>
      <c r="N6453" s="294"/>
    </row>
    <row r="6454" spans="1:14" s="369" customFormat="1" ht="12.75" hidden="1" customHeight="1" outlineLevel="1" x14ac:dyDescent="0.25">
      <c r="A6454" s="3"/>
      <c r="B6454" s="145" t="str">
        <f ca="1">B6437</f>
        <v>Asset Type 302</v>
      </c>
      <c r="C6454" s="145" t="str">
        <f ca="1">C6437</f>
        <v>Description - Asset Type 302</v>
      </c>
      <c r="D6454" s="3"/>
      <c r="E6454" s="3"/>
      <c r="F6454" s="106" t="s">
        <v>44</v>
      </c>
      <c r="G6454" s="296">
        <f t="shared" ref="G6454:N6454" si="604">SUM(G6439:G6453)</f>
        <v>0</v>
      </c>
      <c r="H6454" s="296">
        <f t="shared" ca="1" si="604"/>
        <v>0</v>
      </c>
      <c r="I6454" s="296">
        <f t="shared" ca="1" si="604"/>
        <v>0</v>
      </c>
      <c r="J6454" s="296">
        <f t="shared" ca="1" si="604"/>
        <v>0</v>
      </c>
      <c r="K6454" s="296">
        <f t="shared" ca="1" si="604"/>
        <v>0</v>
      </c>
      <c r="L6454" s="296">
        <f t="shared" ca="1" si="604"/>
        <v>0</v>
      </c>
      <c r="M6454" s="296">
        <f t="shared" ca="1" si="604"/>
        <v>0</v>
      </c>
      <c r="N6454" s="296">
        <f t="shared" ca="1" si="604"/>
        <v>0</v>
      </c>
    </row>
    <row r="6455" spans="1:14" s="369" customFormat="1" ht="12.75" hidden="1" customHeight="1" outlineLevel="2" x14ac:dyDescent="0.25">
      <c r="A6455" s="217">
        <f>A6437+1</f>
        <v>303</v>
      </c>
      <c r="B6455" s="22" t="str">
        <f ca="1">OFFSET($B$13,$A6455-1,0)</f>
        <v>Asset Type 303</v>
      </c>
      <c r="C6455" s="22" t="str">
        <f ca="1">OFFSET($C$13,$A6455-1,0)</f>
        <v>Description - Asset Type 303</v>
      </c>
      <c r="D6455" s="3"/>
      <c r="E6455" s="109"/>
      <c r="F6455" s="108" t="s">
        <v>41</v>
      </c>
      <c r="G6455" s="295">
        <f t="shared" ref="G6455:N6455" ca="1" si="605">VLOOKUP($B6455,$B$13:$N$512,5+G$5,FALSE)</f>
        <v>0</v>
      </c>
      <c r="H6455" s="295">
        <f t="shared" ca="1" si="605"/>
        <v>0</v>
      </c>
      <c r="I6455" s="295">
        <f t="shared" ca="1" si="605"/>
        <v>0</v>
      </c>
      <c r="J6455" s="295">
        <f t="shared" ca="1" si="605"/>
        <v>0</v>
      </c>
      <c r="K6455" s="295">
        <f t="shared" ca="1" si="605"/>
        <v>0</v>
      </c>
      <c r="L6455" s="295">
        <f t="shared" ca="1" si="605"/>
        <v>0</v>
      </c>
      <c r="M6455" s="295">
        <f t="shared" ca="1" si="605"/>
        <v>0</v>
      </c>
      <c r="N6455" s="295">
        <f t="shared" ca="1" si="605"/>
        <v>0</v>
      </c>
    </row>
    <row r="6456" spans="1:14" s="369" customFormat="1" ht="12.75" hidden="1" customHeight="1" outlineLevel="2" x14ac:dyDescent="0.25">
      <c r="A6456" s="3"/>
      <c r="B6456" s="3"/>
      <c r="C6456" s="21"/>
      <c r="D6456" s="3"/>
      <c r="E6456" s="107"/>
      <c r="F6456" s="106" t="s">
        <v>42</v>
      </c>
      <c r="G6456" s="111">
        <f ca="1">VLOOKUP($B6455,'Input Sheet'!$B$12:$N$511,5+G$5,FALSE)</f>
        <v>0</v>
      </c>
      <c r="H6456" s="111">
        <f ca="1">VLOOKUP($B6455,'Input Sheet'!$B$12:$N$511,5+H$5,FALSE)</f>
        <v>0</v>
      </c>
      <c r="I6456" s="111">
        <f ca="1">VLOOKUP($B6455,'Input Sheet'!$B$12:$N$511,5+I$5,FALSE)</f>
        <v>0</v>
      </c>
      <c r="J6456" s="111">
        <f ca="1">VLOOKUP($B6455,'Input Sheet'!$B$12:$N$511,5+J$5,FALSE)</f>
        <v>0</v>
      </c>
      <c r="K6456" s="111">
        <f ca="1">VLOOKUP($B6455,'Input Sheet'!$B$12:$N$511,5+K$5,FALSE)</f>
        <v>0</v>
      </c>
      <c r="L6456" s="111">
        <f ca="1">VLOOKUP($B6455,'Input Sheet'!$B$12:$N$511,5+L$5,FALSE)</f>
        <v>0</v>
      </c>
      <c r="M6456" s="111">
        <f ca="1">VLOOKUP($B6455,'Input Sheet'!$B$12:$N$511,5+M$5,FALSE)</f>
        <v>0</v>
      </c>
      <c r="N6456" s="111">
        <f ca="1">VLOOKUP($B6455,'Input Sheet'!$B$12:$N$511,5+N$5,FALSE)</f>
        <v>0</v>
      </c>
    </row>
    <row r="6457" spans="1:14" s="369" customFormat="1" ht="12.75" hidden="1" customHeight="1" outlineLevel="2" x14ac:dyDescent="0.25">
      <c r="A6457" s="3"/>
      <c r="B6457" s="3"/>
      <c r="C6457" s="3"/>
      <c r="D6457" s="3">
        <v>1</v>
      </c>
      <c r="E6457" s="290">
        <f t="array" aca="1" ref="E6457:E6471" ca="1">TRANSPOSE(G6455:N6455)</f>
        <v>0</v>
      </c>
      <c r="F6457" s="291"/>
      <c r="G6457" s="292"/>
      <c r="H6457" s="293">
        <f ca="1">IF(OFFSET(H6457,-$D6457,0)="n/a","n/a",IF(H$5&gt;OFFSET(H6457,-$D6457,0)+$D6457,$E6457-SUM($G6457:G6457),($E6457-SUM($G6457:G6457))/(OFFSET(H6457,-$D6457,0)-(H$5-$D6457-1))))</f>
        <v>0</v>
      </c>
      <c r="I6457" s="293">
        <f ca="1">IF(OFFSET(I6457,-$D6457,0)="n/a","n/a",IF(I$5&gt;OFFSET(I6457,-$D6457,0)+$D6457,$E6457-SUM($G6457:H6457),($E6457-SUM($G6457:H6457))/(OFFSET(I6457,-$D6457,0)-(I$5-$D6457-1))))</f>
        <v>0</v>
      </c>
      <c r="J6457" s="293">
        <f ca="1">IF(OFFSET(J6457,-$D6457,0)="n/a","n/a",IF(J$5&gt;OFFSET(J6457,-$D6457,0)+$D6457,$E6457-SUM($G6457:I6457),($E6457-SUM($G6457:I6457))/(OFFSET(J6457,-$D6457,0)-(J$5-$D6457-1))))</f>
        <v>0</v>
      </c>
      <c r="K6457" s="293">
        <f ca="1">IF(OFFSET(K6457,-$D6457,0)="n/a","n/a",IF(K$5&gt;OFFSET(K6457,-$D6457,0)+$D6457,$E6457-SUM($G6457:J6457),($E6457-SUM($G6457:J6457))/(OFFSET(K6457,-$D6457,0)-(K$5-$D6457-1))))</f>
        <v>0</v>
      </c>
      <c r="L6457" s="293">
        <f ca="1">IF(OFFSET(L6457,-$D6457,0)="n/a","n/a",IF(L$5&gt;OFFSET(L6457,-$D6457,0)+$D6457,$E6457-SUM($G6457:K6457),($E6457-SUM($G6457:K6457))/(OFFSET(L6457,-$D6457,0)-(L$5-$D6457-1))))</f>
        <v>0</v>
      </c>
      <c r="M6457" s="293">
        <f ca="1">IF(OFFSET(M6457,-$D6457,0)="n/a","n/a",IF(M$5&gt;OFFSET(M6457,-$D6457,0)+$D6457,$E6457-SUM($G6457:L6457),($E6457-SUM($G6457:L6457))/(OFFSET(M6457,-$D6457,0)-(M$5-$D6457-1))))</f>
        <v>0</v>
      </c>
      <c r="N6457" s="293">
        <f ca="1">IF(OFFSET(N6457,-$D6457,0)="n/a","n/a",IF(N$5&gt;OFFSET(N6457,-$D6457,0)+$D6457,$E6457-SUM($G6457:M6457),($E6457-SUM($G6457:M6457))/(OFFSET(N6457,-$D6457,0)-(N$5-$D6457-1))))</f>
        <v>0</v>
      </c>
    </row>
    <row r="6458" spans="1:14" s="369" customFormat="1" ht="12.75" hidden="1" customHeight="1" outlineLevel="2" x14ac:dyDescent="0.25">
      <c r="A6458" s="3"/>
      <c r="B6458" s="3"/>
      <c r="C6458" s="392" t="s">
        <v>43</v>
      </c>
      <c r="D6458" s="3">
        <v>2</v>
      </c>
      <c r="E6458" s="290">
        <f ca="1"/>
        <v>0</v>
      </c>
      <c r="F6458" s="291"/>
      <c r="G6458" s="294"/>
      <c r="H6458" s="292"/>
      <c r="I6458" s="293">
        <f ca="1">IF(OFFSET(I6458,-$D6458,0)="n/a","n/a",IF(I$5&gt;OFFSET(I6458,-$D6458,0)+$D6458,$E6458-SUM($G6458:H6458),($E6458-SUM($G6458:H6458))/(OFFSET(I6458,-$D6458,0)-(I$5-$D6458-1))))</f>
        <v>0</v>
      </c>
      <c r="J6458" s="293">
        <f ca="1">IF(OFFSET(J6458,-$D6458,0)="n/a","n/a",IF(J$5&gt;OFFSET(J6458,-$D6458,0)+$D6458,$E6458-SUM($G6458:I6458),($E6458-SUM($G6458:I6458))/(OFFSET(J6458,-$D6458,0)-(J$5-$D6458-1))))</f>
        <v>0</v>
      </c>
      <c r="K6458" s="293">
        <f ca="1">IF(OFFSET(K6458,-$D6458,0)="n/a","n/a",IF(K$5&gt;OFFSET(K6458,-$D6458,0)+$D6458,$E6458-SUM($G6458:J6458),($E6458-SUM($G6458:J6458))/(OFFSET(K6458,-$D6458,0)-(K$5-$D6458-1))))</f>
        <v>0</v>
      </c>
      <c r="L6458" s="293">
        <f ca="1">IF(OFFSET(L6458,-$D6458,0)="n/a","n/a",IF(L$5&gt;OFFSET(L6458,-$D6458,0)+$D6458,$E6458-SUM($G6458:K6458),($E6458-SUM($G6458:K6458))/(OFFSET(L6458,-$D6458,0)-(L$5-$D6458-1))))</f>
        <v>0</v>
      </c>
      <c r="M6458" s="293">
        <f ca="1">IF(OFFSET(M6458,-$D6458,0)="n/a","n/a",IF(M$5&gt;OFFSET(M6458,-$D6458,0)+$D6458,$E6458-SUM($G6458:L6458),($E6458-SUM($G6458:L6458))/(OFFSET(M6458,-$D6458,0)-(M$5-$D6458-1))))</f>
        <v>0</v>
      </c>
      <c r="N6458" s="293">
        <f ca="1">IF(OFFSET(N6458,-$D6458,0)="n/a","n/a",IF(N$5&gt;OFFSET(N6458,-$D6458,0)+$D6458,$E6458-SUM($G6458:M6458),($E6458-SUM($G6458:M6458))/(OFFSET(N6458,-$D6458,0)-(N$5-$D6458-1))))</f>
        <v>0</v>
      </c>
    </row>
    <row r="6459" spans="1:14" s="369" customFormat="1" ht="12.75" hidden="1" customHeight="1" outlineLevel="2" x14ac:dyDescent="0.25">
      <c r="A6459" s="3"/>
      <c r="B6459" s="3"/>
      <c r="C6459" s="392"/>
      <c r="D6459" s="3">
        <v>3</v>
      </c>
      <c r="E6459" s="290">
        <f ca="1"/>
        <v>0</v>
      </c>
      <c r="F6459" s="291"/>
      <c r="G6459" s="294"/>
      <c r="H6459" s="294"/>
      <c r="I6459" s="292"/>
      <c r="J6459" s="293">
        <f ca="1">IF(OFFSET(J6459,-$D6459,0)="n/a","n/a",IF(J$5&gt;OFFSET(J6459,-$D6459,0)+$D6459,$E6459-SUM($G6459:I6459),($E6459-SUM($G6459:I6459))/(OFFSET(J6459,-$D6459,0)-(J$5-$D6459-1))))</f>
        <v>0</v>
      </c>
      <c r="K6459" s="293">
        <f ca="1">IF(OFFSET(K6459,-$D6459,0)="n/a","n/a",IF(K$5&gt;OFFSET(K6459,-$D6459,0)+$D6459,$E6459-SUM($G6459:J6459),($E6459-SUM($G6459:J6459))/(OFFSET(K6459,-$D6459,0)-(K$5-$D6459-1))))</f>
        <v>0</v>
      </c>
      <c r="L6459" s="293">
        <f ca="1">IF(OFFSET(L6459,-$D6459,0)="n/a","n/a",IF(L$5&gt;OFFSET(L6459,-$D6459,0)+$D6459,$E6459-SUM($G6459:K6459),($E6459-SUM($G6459:K6459))/(OFFSET(L6459,-$D6459,0)-(L$5-$D6459-1))))</f>
        <v>0</v>
      </c>
      <c r="M6459" s="293">
        <f ca="1">IF(OFFSET(M6459,-$D6459,0)="n/a","n/a",IF(M$5&gt;OFFSET(M6459,-$D6459,0)+$D6459,$E6459-SUM($G6459:L6459),($E6459-SUM($G6459:L6459))/(OFFSET(M6459,-$D6459,0)-(M$5-$D6459-1))))</f>
        <v>0</v>
      </c>
      <c r="N6459" s="293">
        <f ca="1">IF(OFFSET(N6459,-$D6459,0)="n/a","n/a",IF(N$5&gt;OFFSET(N6459,-$D6459,0)+$D6459,$E6459-SUM($G6459:M6459),($E6459-SUM($G6459:M6459))/(OFFSET(N6459,-$D6459,0)-(N$5-$D6459-1))))</f>
        <v>0</v>
      </c>
    </row>
    <row r="6460" spans="1:14" s="369" customFormat="1" ht="12.75" hidden="1" customHeight="1" outlineLevel="2" x14ac:dyDescent="0.25">
      <c r="A6460" s="3"/>
      <c r="B6460" s="3"/>
      <c r="C6460" s="392"/>
      <c r="D6460" s="3">
        <v>4</v>
      </c>
      <c r="E6460" s="290">
        <f ca="1"/>
        <v>0</v>
      </c>
      <c r="F6460" s="291"/>
      <c r="G6460" s="294"/>
      <c r="H6460" s="294"/>
      <c r="I6460" s="294"/>
      <c r="J6460" s="292"/>
      <c r="K6460" s="293">
        <f ca="1">IF(OFFSET(K6460,-$D6460,0)="n/a","n/a",IF(K$5&gt;OFFSET(K6460,-$D6460,0)+$D6460,$E6460-SUM($G6460:J6460),($E6460-SUM($G6460:J6460))/(OFFSET(K6460,-$D6460,0)-(K$5-$D6460-1))))</f>
        <v>0</v>
      </c>
      <c r="L6460" s="293">
        <f ca="1">IF(OFFSET(L6460,-$D6460,0)="n/a","n/a",IF(L$5&gt;OFFSET(L6460,-$D6460,0)+$D6460,$E6460-SUM($G6460:K6460),($E6460-SUM($G6460:K6460))/(OFFSET(L6460,-$D6460,0)-(L$5-$D6460-1))))</f>
        <v>0</v>
      </c>
      <c r="M6460" s="293">
        <f ca="1">IF(OFFSET(M6460,-$D6460,0)="n/a","n/a",IF(M$5&gt;OFFSET(M6460,-$D6460,0)+$D6460,$E6460-SUM($G6460:L6460),($E6460-SUM($G6460:L6460))/(OFFSET(M6460,-$D6460,0)-(M$5-$D6460-1))))</f>
        <v>0</v>
      </c>
      <c r="N6460" s="293">
        <f ca="1">IF(OFFSET(N6460,-$D6460,0)="n/a","n/a",IF(N$5&gt;OFFSET(N6460,-$D6460,0)+$D6460,$E6460-SUM($G6460:M6460),($E6460-SUM($G6460:M6460))/(OFFSET(N6460,-$D6460,0)-(N$5-$D6460-1))))</f>
        <v>0</v>
      </c>
    </row>
    <row r="6461" spans="1:14" s="369" customFormat="1" ht="12.75" hidden="1" customHeight="1" outlineLevel="2" x14ac:dyDescent="0.25">
      <c r="A6461" s="3"/>
      <c r="B6461" s="3"/>
      <c r="C6461" s="392"/>
      <c r="D6461" s="3">
        <v>5</v>
      </c>
      <c r="E6461" s="290">
        <f ca="1"/>
        <v>0</v>
      </c>
      <c r="F6461" s="291"/>
      <c r="G6461" s="294"/>
      <c r="H6461" s="294"/>
      <c r="I6461" s="294"/>
      <c r="J6461" s="294"/>
      <c r="K6461" s="292"/>
      <c r="L6461" s="293">
        <f ca="1">IF(OFFSET(L6461,-$D6461,0)="n/a","n/a",IF(L$5&gt;OFFSET(L6461,-$D6461,0)+$D6461,$E6461-SUM($G6461:K6461),($E6461-SUM($G6461:K6461))/(OFFSET(L6461,-$D6461,0)-(L$5-$D6461-1))))</f>
        <v>0</v>
      </c>
      <c r="M6461" s="293">
        <f ca="1">IF(OFFSET(M6461,-$D6461,0)="n/a","n/a",IF(M$5&gt;OFFSET(M6461,-$D6461,0)+$D6461,$E6461-SUM($G6461:L6461),($E6461-SUM($G6461:L6461))/(OFFSET(M6461,-$D6461,0)-(M$5-$D6461-1))))</f>
        <v>0</v>
      </c>
      <c r="N6461" s="293">
        <f ca="1">IF(OFFSET(N6461,-$D6461,0)="n/a","n/a",IF(N$5&gt;OFFSET(N6461,-$D6461,0)+$D6461,$E6461-SUM($G6461:M6461),($E6461-SUM($G6461:M6461))/(OFFSET(N6461,-$D6461,0)-(N$5-$D6461-1))))</f>
        <v>0</v>
      </c>
    </row>
    <row r="6462" spans="1:14" s="369" customFormat="1" ht="12.75" hidden="1" customHeight="1" outlineLevel="2" x14ac:dyDescent="0.25">
      <c r="A6462" s="3"/>
      <c r="B6462" s="3"/>
      <c r="C6462" s="392"/>
      <c r="D6462" s="3">
        <v>6</v>
      </c>
      <c r="E6462" s="290">
        <f ca="1"/>
        <v>0</v>
      </c>
      <c r="F6462" s="291"/>
      <c r="G6462" s="294"/>
      <c r="H6462" s="294"/>
      <c r="I6462" s="294"/>
      <c r="J6462" s="294"/>
      <c r="K6462" s="294"/>
      <c r="L6462" s="292"/>
      <c r="M6462" s="293">
        <f ca="1">IF(OFFSET(M6462,-$D6462,0)="n/a","n/a",IF(M$5&gt;OFFSET(M6462,-$D6462,0)+$D6462,$E6462-SUM($G6462:L6462),($E6462-SUM($G6462:L6462))/(OFFSET(M6462,-$D6462,0)-(M$5-$D6462-1))))</f>
        <v>0</v>
      </c>
      <c r="N6462" s="293">
        <f ca="1">IF(OFFSET(N6462,-$D6462,0)="n/a","n/a",IF(N$5&gt;OFFSET(N6462,-$D6462,0)+$D6462,$E6462-SUM($G6462:M6462),($E6462-SUM($G6462:M6462))/(OFFSET(N6462,-$D6462,0)-(N$5-$D6462-1))))</f>
        <v>0</v>
      </c>
    </row>
    <row r="6463" spans="1:14" s="369" customFormat="1" ht="12.75" hidden="1" customHeight="1" outlineLevel="2" x14ac:dyDescent="0.25">
      <c r="A6463" s="3"/>
      <c r="B6463" s="3"/>
      <c r="C6463" s="392"/>
      <c r="D6463" s="3">
        <v>7</v>
      </c>
      <c r="E6463" s="290">
        <f ca="1"/>
        <v>0</v>
      </c>
      <c r="F6463" s="291"/>
      <c r="G6463" s="294"/>
      <c r="H6463" s="294"/>
      <c r="I6463" s="294"/>
      <c r="J6463" s="294"/>
      <c r="K6463" s="294"/>
      <c r="L6463" s="294"/>
      <c r="M6463" s="292"/>
      <c r="N6463" s="293">
        <f ca="1">IF(OFFSET(N6463,-$D6463,0)="n/a","n/a",IF(N$5&gt;OFFSET(N6463,-$D6463,0)+$D6463,$E6463-SUM($G6463:M6463),($E6463-SUM($G6463:M6463))/(OFFSET(N6463,-$D6463,0)-(N$5-$D6463-1))))</f>
        <v>0</v>
      </c>
    </row>
    <row r="6464" spans="1:14" s="369" customFormat="1" ht="12.75" hidden="1" customHeight="1" outlineLevel="2" x14ac:dyDescent="0.25">
      <c r="A6464" s="3"/>
      <c r="B6464" s="3"/>
      <c r="C6464" s="392"/>
      <c r="D6464" s="3">
        <v>8</v>
      </c>
      <c r="E6464" s="290">
        <f ca="1"/>
        <v>0</v>
      </c>
      <c r="F6464" s="291"/>
      <c r="G6464" s="294"/>
      <c r="H6464" s="294"/>
      <c r="I6464" s="294"/>
      <c r="J6464" s="294"/>
      <c r="K6464" s="294"/>
      <c r="L6464" s="294"/>
      <c r="M6464" s="294"/>
      <c r="N6464" s="292"/>
    </row>
    <row r="6465" spans="1:14" s="369" customFormat="1" ht="12.75" hidden="1" customHeight="1" outlineLevel="2" x14ac:dyDescent="0.25">
      <c r="A6465" s="3"/>
      <c r="B6465" s="3"/>
      <c r="C6465" s="392"/>
      <c r="D6465" s="3">
        <v>9</v>
      </c>
      <c r="E6465" s="290" t="e">
        <f ca="1"/>
        <v>#N/A</v>
      </c>
      <c r="F6465" s="291"/>
      <c r="G6465" s="294"/>
      <c r="H6465" s="294"/>
      <c r="I6465" s="294"/>
      <c r="J6465" s="294"/>
      <c r="K6465" s="294"/>
      <c r="L6465" s="294"/>
      <c r="M6465" s="294"/>
      <c r="N6465" s="294"/>
    </row>
    <row r="6466" spans="1:14" s="369" customFormat="1" ht="12.75" hidden="1" customHeight="1" outlineLevel="2" x14ac:dyDescent="0.25">
      <c r="A6466" s="3"/>
      <c r="B6466" s="3"/>
      <c r="C6466" s="392"/>
      <c r="D6466" s="3">
        <v>10</v>
      </c>
      <c r="E6466" s="290" t="e">
        <f ca="1"/>
        <v>#N/A</v>
      </c>
      <c r="F6466" s="291"/>
      <c r="G6466" s="294"/>
      <c r="H6466" s="294"/>
      <c r="I6466" s="294"/>
      <c r="J6466" s="294"/>
      <c r="K6466" s="294"/>
      <c r="L6466" s="294"/>
      <c r="M6466" s="294"/>
      <c r="N6466" s="294"/>
    </row>
    <row r="6467" spans="1:14" s="369" customFormat="1" ht="12.75" hidden="1" customHeight="1" outlineLevel="2" x14ac:dyDescent="0.25">
      <c r="A6467" s="3"/>
      <c r="B6467" s="3"/>
      <c r="C6467" s="392"/>
      <c r="D6467" s="3">
        <v>11</v>
      </c>
      <c r="E6467" s="290" t="e">
        <f ca="1"/>
        <v>#N/A</v>
      </c>
      <c r="F6467" s="291"/>
      <c r="G6467" s="294"/>
      <c r="H6467" s="294"/>
      <c r="I6467" s="294"/>
      <c r="J6467" s="294"/>
      <c r="K6467" s="294"/>
      <c r="L6467" s="294"/>
      <c r="M6467" s="294"/>
      <c r="N6467" s="294"/>
    </row>
    <row r="6468" spans="1:14" s="369" customFormat="1" ht="12.75" hidden="1" customHeight="1" outlineLevel="2" x14ac:dyDescent="0.25">
      <c r="A6468" s="3"/>
      <c r="B6468" s="3"/>
      <c r="C6468" s="392"/>
      <c r="D6468" s="3">
        <v>12</v>
      </c>
      <c r="E6468" s="290" t="e">
        <f ca="1"/>
        <v>#N/A</v>
      </c>
      <c r="F6468" s="291"/>
      <c r="G6468" s="294"/>
      <c r="H6468" s="294"/>
      <c r="I6468" s="294"/>
      <c r="J6468" s="294"/>
      <c r="K6468" s="294"/>
      <c r="L6468" s="294"/>
      <c r="M6468" s="294"/>
      <c r="N6468" s="294"/>
    </row>
    <row r="6469" spans="1:14" s="369" customFormat="1" ht="12.75" hidden="1" customHeight="1" outlineLevel="2" x14ac:dyDescent="0.25">
      <c r="A6469" s="3"/>
      <c r="B6469" s="3"/>
      <c r="C6469" s="392"/>
      <c r="D6469" s="3">
        <v>13</v>
      </c>
      <c r="E6469" s="290" t="e">
        <f ca="1"/>
        <v>#N/A</v>
      </c>
      <c r="F6469" s="291"/>
      <c r="G6469" s="294"/>
      <c r="H6469" s="294"/>
      <c r="I6469" s="294"/>
      <c r="J6469" s="294"/>
      <c r="K6469" s="294"/>
      <c r="L6469" s="294"/>
      <c r="M6469" s="294"/>
      <c r="N6469" s="294"/>
    </row>
    <row r="6470" spans="1:14" s="369" customFormat="1" ht="12.75" hidden="1" customHeight="1" outlineLevel="2" x14ac:dyDescent="0.25">
      <c r="A6470" s="3"/>
      <c r="B6470" s="3"/>
      <c r="C6470" s="392"/>
      <c r="D6470" s="3">
        <v>14</v>
      </c>
      <c r="E6470" s="290" t="e">
        <f ca="1"/>
        <v>#N/A</v>
      </c>
      <c r="F6470" s="291"/>
      <c r="G6470" s="294"/>
      <c r="H6470" s="294"/>
      <c r="I6470" s="294"/>
      <c r="J6470" s="294"/>
      <c r="K6470" s="294"/>
      <c r="L6470" s="294"/>
      <c r="M6470" s="294"/>
      <c r="N6470" s="294"/>
    </row>
    <row r="6471" spans="1:14" s="369" customFormat="1" ht="12.75" hidden="1" customHeight="1" outlineLevel="2" x14ac:dyDescent="0.25">
      <c r="A6471" s="3"/>
      <c r="B6471" s="3"/>
      <c r="C6471" s="392"/>
      <c r="D6471" s="3">
        <v>15</v>
      </c>
      <c r="E6471" s="290" t="e">
        <f ca="1"/>
        <v>#N/A</v>
      </c>
      <c r="F6471" s="291"/>
      <c r="G6471" s="294"/>
      <c r="H6471" s="294"/>
      <c r="I6471" s="294"/>
      <c r="J6471" s="294"/>
      <c r="K6471" s="294"/>
      <c r="L6471" s="294"/>
      <c r="M6471" s="294"/>
      <c r="N6471" s="294"/>
    </row>
    <row r="6472" spans="1:14" s="369" customFormat="1" ht="12.75" hidden="1" customHeight="1" outlineLevel="1" x14ac:dyDescent="0.25">
      <c r="A6472" s="3"/>
      <c r="B6472" s="145" t="str">
        <f ca="1">B6455</f>
        <v>Asset Type 303</v>
      </c>
      <c r="C6472" s="145" t="str">
        <f ca="1">C6455</f>
        <v>Description - Asset Type 303</v>
      </c>
      <c r="D6472" s="3"/>
      <c r="E6472" s="3"/>
      <c r="F6472" s="106" t="s">
        <v>44</v>
      </c>
      <c r="G6472" s="296">
        <f t="shared" ref="G6472:N6472" si="606">SUM(G6457:G6471)</f>
        <v>0</v>
      </c>
      <c r="H6472" s="296">
        <f t="shared" ca="1" si="606"/>
        <v>0</v>
      </c>
      <c r="I6472" s="296">
        <f t="shared" ca="1" si="606"/>
        <v>0</v>
      </c>
      <c r="J6472" s="296">
        <f t="shared" ca="1" si="606"/>
        <v>0</v>
      </c>
      <c r="K6472" s="296">
        <f t="shared" ca="1" si="606"/>
        <v>0</v>
      </c>
      <c r="L6472" s="296">
        <f t="shared" ca="1" si="606"/>
        <v>0</v>
      </c>
      <c r="M6472" s="296">
        <f t="shared" ca="1" si="606"/>
        <v>0</v>
      </c>
      <c r="N6472" s="296">
        <f t="shared" ca="1" si="606"/>
        <v>0</v>
      </c>
    </row>
    <row r="6473" spans="1:14" s="369" customFormat="1" ht="12.75" hidden="1" customHeight="1" outlineLevel="2" x14ac:dyDescent="0.25">
      <c r="A6473" s="217">
        <f>A6455+1</f>
        <v>304</v>
      </c>
      <c r="B6473" s="22" t="str">
        <f ca="1">OFFSET($B$13,$A6473-1,0)</f>
        <v>Asset Type 304</v>
      </c>
      <c r="C6473" s="22" t="str">
        <f ca="1">OFFSET($C$13,$A6473-1,0)</f>
        <v>Description - Asset Type 304</v>
      </c>
      <c r="D6473" s="3"/>
      <c r="E6473" s="109"/>
      <c r="F6473" s="108" t="s">
        <v>41</v>
      </c>
      <c r="G6473" s="295">
        <f t="shared" ref="G6473:N6473" ca="1" si="607">VLOOKUP($B6473,$B$13:$N$512,5+G$5,FALSE)</f>
        <v>0</v>
      </c>
      <c r="H6473" s="295">
        <f t="shared" ca="1" si="607"/>
        <v>0</v>
      </c>
      <c r="I6473" s="295">
        <f t="shared" ca="1" si="607"/>
        <v>0</v>
      </c>
      <c r="J6473" s="295">
        <f t="shared" ca="1" si="607"/>
        <v>0</v>
      </c>
      <c r="K6473" s="295">
        <f t="shared" ca="1" si="607"/>
        <v>0</v>
      </c>
      <c r="L6473" s="295">
        <f t="shared" ca="1" si="607"/>
        <v>0</v>
      </c>
      <c r="M6473" s="295">
        <f t="shared" ca="1" si="607"/>
        <v>0</v>
      </c>
      <c r="N6473" s="295">
        <f t="shared" ca="1" si="607"/>
        <v>0</v>
      </c>
    </row>
    <row r="6474" spans="1:14" s="369" customFormat="1" ht="12.75" hidden="1" customHeight="1" outlineLevel="2" x14ac:dyDescent="0.25">
      <c r="A6474" s="3"/>
      <c r="B6474" s="3"/>
      <c r="C6474" s="21"/>
      <c r="D6474" s="3"/>
      <c r="E6474" s="107"/>
      <c r="F6474" s="106" t="s">
        <v>42</v>
      </c>
      <c r="G6474" s="111">
        <f ca="1">VLOOKUP($B6473,'Input Sheet'!$B$12:$N$511,5+G$5,FALSE)</f>
        <v>0</v>
      </c>
      <c r="H6474" s="111">
        <f ca="1">VLOOKUP($B6473,'Input Sheet'!$B$12:$N$511,5+H$5,FALSE)</f>
        <v>0</v>
      </c>
      <c r="I6474" s="111">
        <f ca="1">VLOOKUP($B6473,'Input Sheet'!$B$12:$N$511,5+I$5,FALSE)</f>
        <v>0</v>
      </c>
      <c r="J6474" s="111">
        <f ca="1">VLOOKUP($B6473,'Input Sheet'!$B$12:$N$511,5+J$5,FALSE)</f>
        <v>0</v>
      </c>
      <c r="K6474" s="111">
        <f ca="1">VLOOKUP($B6473,'Input Sheet'!$B$12:$N$511,5+K$5,FALSE)</f>
        <v>0</v>
      </c>
      <c r="L6474" s="111">
        <f ca="1">VLOOKUP($B6473,'Input Sheet'!$B$12:$N$511,5+L$5,FALSE)</f>
        <v>0</v>
      </c>
      <c r="M6474" s="111">
        <f ca="1">VLOOKUP($B6473,'Input Sheet'!$B$12:$N$511,5+M$5,FALSE)</f>
        <v>0</v>
      </c>
      <c r="N6474" s="111">
        <f ca="1">VLOOKUP($B6473,'Input Sheet'!$B$12:$N$511,5+N$5,FALSE)</f>
        <v>0</v>
      </c>
    </row>
    <row r="6475" spans="1:14" s="369" customFormat="1" ht="12.75" hidden="1" customHeight="1" outlineLevel="2" x14ac:dyDescent="0.25">
      <c r="A6475" s="3"/>
      <c r="B6475" s="3"/>
      <c r="C6475" s="3"/>
      <c r="D6475" s="3">
        <v>1</v>
      </c>
      <c r="E6475" s="290">
        <f t="array" aca="1" ref="E6475:E6489" ca="1">TRANSPOSE(G6473:N6473)</f>
        <v>0</v>
      </c>
      <c r="F6475" s="291"/>
      <c r="G6475" s="292"/>
      <c r="H6475" s="293">
        <f ca="1">IF(OFFSET(H6475,-$D6475,0)="n/a","n/a",IF(H$5&gt;OFFSET(H6475,-$D6475,0)+$D6475,$E6475-SUM($G6475:G6475),($E6475-SUM($G6475:G6475))/(OFFSET(H6475,-$D6475,0)-(H$5-$D6475-1))))</f>
        <v>0</v>
      </c>
      <c r="I6475" s="293">
        <f ca="1">IF(OFFSET(I6475,-$D6475,0)="n/a","n/a",IF(I$5&gt;OFFSET(I6475,-$D6475,0)+$D6475,$E6475-SUM($G6475:H6475),($E6475-SUM($G6475:H6475))/(OFFSET(I6475,-$D6475,0)-(I$5-$D6475-1))))</f>
        <v>0</v>
      </c>
      <c r="J6475" s="293">
        <f ca="1">IF(OFFSET(J6475,-$D6475,0)="n/a","n/a",IF(J$5&gt;OFFSET(J6475,-$D6475,0)+$D6475,$E6475-SUM($G6475:I6475),($E6475-SUM($G6475:I6475))/(OFFSET(J6475,-$D6475,0)-(J$5-$D6475-1))))</f>
        <v>0</v>
      </c>
      <c r="K6475" s="293">
        <f ca="1">IF(OFFSET(K6475,-$D6475,0)="n/a","n/a",IF(K$5&gt;OFFSET(K6475,-$D6475,0)+$D6475,$E6475-SUM($G6475:J6475),($E6475-SUM($G6475:J6475))/(OFFSET(K6475,-$D6475,0)-(K$5-$D6475-1))))</f>
        <v>0</v>
      </c>
      <c r="L6475" s="293">
        <f ca="1">IF(OFFSET(L6475,-$D6475,0)="n/a","n/a",IF(L$5&gt;OFFSET(L6475,-$D6475,0)+$D6475,$E6475-SUM($G6475:K6475),($E6475-SUM($G6475:K6475))/(OFFSET(L6475,-$D6475,0)-(L$5-$D6475-1))))</f>
        <v>0</v>
      </c>
      <c r="M6475" s="293">
        <f ca="1">IF(OFFSET(M6475,-$D6475,0)="n/a","n/a",IF(M$5&gt;OFFSET(M6475,-$D6475,0)+$D6475,$E6475-SUM($G6475:L6475),($E6475-SUM($G6475:L6475))/(OFFSET(M6475,-$D6475,0)-(M$5-$D6475-1))))</f>
        <v>0</v>
      </c>
      <c r="N6475" s="293">
        <f ca="1">IF(OFFSET(N6475,-$D6475,0)="n/a","n/a",IF(N$5&gt;OFFSET(N6475,-$D6475,0)+$D6475,$E6475-SUM($G6475:M6475),($E6475-SUM($G6475:M6475))/(OFFSET(N6475,-$D6475,0)-(N$5-$D6475-1))))</f>
        <v>0</v>
      </c>
    </row>
    <row r="6476" spans="1:14" s="369" customFormat="1" ht="12.75" hidden="1" customHeight="1" outlineLevel="2" x14ac:dyDescent="0.25">
      <c r="A6476" s="3"/>
      <c r="B6476" s="3"/>
      <c r="C6476" s="392" t="s">
        <v>43</v>
      </c>
      <c r="D6476" s="3">
        <v>2</v>
      </c>
      <c r="E6476" s="290">
        <f ca="1"/>
        <v>0</v>
      </c>
      <c r="F6476" s="291"/>
      <c r="G6476" s="294"/>
      <c r="H6476" s="292"/>
      <c r="I6476" s="293">
        <f ca="1">IF(OFFSET(I6476,-$D6476,0)="n/a","n/a",IF(I$5&gt;OFFSET(I6476,-$D6476,0)+$D6476,$E6476-SUM($G6476:H6476),($E6476-SUM($G6476:H6476))/(OFFSET(I6476,-$D6476,0)-(I$5-$D6476-1))))</f>
        <v>0</v>
      </c>
      <c r="J6476" s="293">
        <f ca="1">IF(OFFSET(J6476,-$D6476,0)="n/a","n/a",IF(J$5&gt;OFFSET(J6476,-$D6476,0)+$D6476,$E6476-SUM($G6476:I6476),($E6476-SUM($G6476:I6476))/(OFFSET(J6476,-$D6476,0)-(J$5-$D6476-1))))</f>
        <v>0</v>
      </c>
      <c r="K6476" s="293">
        <f ca="1">IF(OFFSET(K6476,-$D6476,0)="n/a","n/a",IF(K$5&gt;OFFSET(K6476,-$D6476,0)+$D6476,$E6476-SUM($G6476:J6476),($E6476-SUM($G6476:J6476))/(OFFSET(K6476,-$D6476,0)-(K$5-$D6476-1))))</f>
        <v>0</v>
      </c>
      <c r="L6476" s="293">
        <f ca="1">IF(OFFSET(L6476,-$D6476,0)="n/a","n/a",IF(L$5&gt;OFFSET(L6476,-$D6476,0)+$D6476,$E6476-SUM($G6476:K6476),($E6476-SUM($G6476:K6476))/(OFFSET(L6476,-$D6476,0)-(L$5-$D6476-1))))</f>
        <v>0</v>
      </c>
      <c r="M6476" s="293">
        <f ca="1">IF(OFFSET(M6476,-$D6476,0)="n/a","n/a",IF(M$5&gt;OFFSET(M6476,-$D6476,0)+$D6476,$E6476-SUM($G6476:L6476),($E6476-SUM($G6476:L6476))/(OFFSET(M6476,-$D6476,0)-(M$5-$D6476-1))))</f>
        <v>0</v>
      </c>
      <c r="N6476" s="293">
        <f ca="1">IF(OFFSET(N6476,-$D6476,0)="n/a","n/a",IF(N$5&gt;OFFSET(N6476,-$D6476,0)+$D6476,$E6476-SUM($G6476:M6476),($E6476-SUM($G6476:M6476))/(OFFSET(N6476,-$D6476,0)-(N$5-$D6476-1))))</f>
        <v>0</v>
      </c>
    </row>
    <row r="6477" spans="1:14" s="369" customFormat="1" ht="12.75" hidden="1" customHeight="1" outlineLevel="2" x14ac:dyDescent="0.25">
      <c r="A6477" s="3"/>
      <c r="B6477" s="3"/>
      <c r="C6477" s="392"/>
      <c r="D6477" s="3">
        <v>3</v>
      </c>
      <c r="E6477" s="290">
        <f ca="1"/>
        <v>0</v>
      </c>
      <c r="F6477" s="291"/>
      <c r="G6477" s="294"/>
      <c r="H6477" s="294"/>
      <c r="I6477" s="292"/>
      <c r="J6477" s="293">
        <f ca="1">IF(OFFSET(J6477,-$D6477,0)="n/a","n/a",IF(J$5&gt;OFFSET(J6477,-$D6477,0)+$D6477,$E6477-SUM($G6477:I6477),($E6477-SUM($G6477:I6477))/(OFFSET(J6477,-$D6477,0)-(J$5-$D6477-1))))</f>
        <v>0</v>
      </c>
      <c r="K6477" s="293">
        <f ca="1">IF(OFFSET(K6477,-$D6477,0)="n/a","n/a",IF(K$5&gt;OFFSET(K6477,-$D6477,0)+$D6477,$E6477-SUM($G6477:J6477),($E6477-SUM($G6477:J6477))/(OFFSET(K6477,-$D6477,0)-(K$5-$D6477-1))))</f>
        <v>0</v>
      </c>
      <c r="L6477" s="293">
        <f ca="1">IF(OFFSET(L6477,-$D6477,0)="n/a","n/a",IF(L$5&gt;OFFSET(L6477,-$D6477,0)+$D6477,$E6477-SUM($G6477:K6477),($E6477-SUM($G6477:K6477))/(OFFSET(L6477,-$D6477,0)-(L$5-$D6477-1))))</f>
        <v>0</v>
      </c>
      <c r="M6477" s="293">
        <f ca="1">IF(OFFSET(M6477,-$D6477,0)="n/a","n/a",IF(M$5&gt;OFFSET(M6477,-$D6477,0)+$D6477,$E6477-SUM($G6477:L6477),($E6477-SUM($G6477:L6477))/(OFFSET(M6477,-$D6477,0)-(M$5-$D6477-1))))</f>
        <v>0</v>
      </c>
      <c r="N6477" s="293">
        <f ca="1">IF(OFFSET(N6477,-$D6477,0)="n/a","n/a",IF(N$5&gt;OFFSET(N6477,-$D6477,0)+$D6477,$E6477-SUM($G6477:M6477),($E6477-SUM($G6477:M6477))/(OFFSET(N6477,-$D6477,0)-(N$5-$D6477-1))))</f>
        <v>0</v>
      </c>
    </row>
    <row r="6478" spans="1:14" s="369" customFormat="1" ht="12.75" hidden="1" customHeight="1" outlineLevel="2" x14ac:dyDescent="0.25">
      <c r="A6478" s="3"/>
      <c r="B6478" s="3"/>
      <c r="C6478" s="392"/>
      <c r="D6478" s="3">
        <v>4</v>
      </c>
      <c r="E6478" s="290">
        <f ca="1"/>
        <v>0</v>
      </c>
      <c r="F6478" s="291"/>
      <c r="G6478" s="294"/>
      <c r="H6478" s="294"/>
      <c r="I6478" s="294"/>
      <c r="J6478" s="292"/>
      <c r="K6478" s="293">
        <f ca="1">IF(OFFSET(K6478,-$D6478,0)="n/a","n/a",IF(K$5&gt;OFFSET(K6478,-$D6478,0)+$D6478,$E6478-SUM($G6478:J6478),($E6478-SUM($G6478:J6478))/(OFFSET(K6478,-$D6478,0)-(K$5-$D6478-1))))</f>
        <v>0</v>
      </c>
      <c r="L6478" s="293">
        <f ca="1">IF(OFFSET(L6478,-$D6478,0)="n/a","n/a",IF(L$5&gt;OFFSET(L6478,-$D6478,0)+$D6478,$E6478-SUM($G6478:K6478),($E6478-SUM($G6478:K6478))/(OFFSET(L6478,-$D6478,0)-(L$5-$D6478-1))))</f>
        <v>0</v>
      </c>
      <c r="M6478" s="293">
        <f ca="1">IF(OFFSET(M6478,-$D6478,0)="n/a","n/a",IF(M$5&gt;OFFSET(M6478,-$D6478,0)+$D6478,$E6478-SUM($G6478:L6478),($E6478-SUM($G6478:L6478))/(OFFSET(M6478,-$D6478,0)-(M$5-$D6478-1))))</f>
        <v>0</v>
      </c>
      <c r="N6478" s="293">
        <f ca="1">IF(OFFSET(N6478,-$D6478,0)="n/a","n/a",IF(N$5&gt;OFFSET(N6478,-$D6478,0)+$D6478,$E6478-SUM($G6478:M6478),($E6478-SUM($G6478:M6478))/(OFFSET(N6478,-$D6478,0)-(N$5-$D6478-1))))</f>
        <v>0</v>
      </c>
    </row>
    <row r="6479" spans="1:14" s="369" customFormat="1" ht="12.75" hidden="1" customHeight="1" outlineLevel="2" x14ac:dyDescent="0.25">
      <c r="A6479" s="3"/>
      <c r="B6479" s="3"/>
      <c r="C6479" s="392"/>
      <c r="D6479" s="3">
        <v>5</v>
      </c>
      <c r="E6479" s="290">
        <f ca="1"/>
        <v>0</v>
      </c>
      <c r="F6479" s="291"/>
      <c r="G6479" s="294"/>
      <c r="H6479" s="294"/>
      <c r="I6479" s="294"/>
      <c r="J6479" s="294"/>
      <c r="K6479" s="292"/>
      <c r="L6479" s="293">
        <f ca="1">IF(OFFSET(L6479,-$D6479,0)="n/a","n/a",IF(L$5&gt;OFFSET(L6479,-$D6479,0)+$D6479,$E6479-SUM($G6479:K6479),($E6479-SUM($G6479:K6479))/(OFFSET(L6479,-$D6479,0)-(L$5-$D6479-1))))</f>
        <v>0</v>
      </c>
      <c r="M6479" s="293">
        <f ca="1">IF(OFFSET(M6479,-$D6479,0)="n/a","n/a",IF(M$5&gt;OFFSET(M6479,-$D6479,0)+$D6479,$E6479-SUM($G6479:L6479),($E6479-SUM($G6479:L6479))/(OFFSET(M6479,-$D6479,0)-(M$5-$D6479-1))))</f>
        <v>0</v>
      </c>
      <c r="N6479" s="293">
        <f ca="1">IF(OFFSET(N6479,-$D6479,0)="n/a","n/a",IF(N$5&gt;OFFSET(N6479,-$D6479,0)+$D6479,$E6479-SUM($G6479:M6479),($E6479-SUM($G6479:M6479))/(OFFSET(N6479,-$D6479,0)-(N$5-$D6479-1))))</f>
        <v>0</v>
      </c>
    </row>
    <row r="6480" spans="1:14" s="369" customFormat="1" ht="12.75" hidden="1" customHeight="1" outlineLevel="2" x14ac:dyDescent="0.25">
      <c r="A6480" s="3"/>
      <c r="B6480" s="3"/>
      <c r="C6480" s="392"/>
      <c r="D6480" s="3">
        <v>6</v>
      </c>
      <c r="E6480" s="290">
        <f ca="1"/>
        <v>0</v>
      </c>
      <c r="F6480" s="291"/>
      <c r="G6480" s="294"/>
      <c r="H6480" s="294"/>
      <c r="I6480" s="294"/>
      <c r="J6480" s="294"/>
      <c r="K6480" s="294"/>
      <c r="L6480" s="292"/>
      <c r="M6480" s="293">
        <f ca="1">IF(OFFSET(M6480,-$D6480,0)="n/a","n/a",IF(M$5&gt;OFFSET(M6480,-$D6480,0)+$D6480,$E6480-SUM($G6480:L6480),($E6480-SUM($G6480:L6480))/(OFFSET(M6480,-$D6480,0)-(M$5-$D6480-1))))</f>
        <v>0</v>
      </c>
      <c r="N6480" s="293">
        <f ca="1">IF(OFFSET(N6480,-$D6480,0)="n/a","n/a",IF(N$5&gt;OFFSET(N6480,-$D6480,0)+$D6480,$E6480-SUM($G6480:M6480),($E6480-SUM($G6480:M6480))/(OFFSET(N6480,-$D6480,0)-(N$5-$D6480-1))))</f>
        <v>0</v>
      </c>
    </row>
    <row r="6481" spans="1:14" s="369" customFormat="1" ht="12.75" hidden="1" customHeight="1" outlineLevel="2" x14ac:dyDescent="0.25">
      <c r="A6481" s="3"/>
      <c r="B6481" s="3"/>
      <c r="C6481" s="392"/>
      <c r="D6481" s="3">
        <v>7</v>
      </c>
      <c r="E6481" s="290">
        <f ca="1"/>
        <v>0</v>
      </c>
      <c r="F6481" s="291"/>
      <c r="G6481" s="294"/>
      <c r="H6481" s="294"/>
      <c r="I6481" s="294"/>
      <c r="J6481" s="294"/>
      <c r="K6481" s="294"/>
      <c r="L6481" s="294"/>
      <c r="M6481" s="292"/>
      <c r="N6481" s="293">
        <f ca="1">IF(OFFSET(N6481,-$D6481,0)="n/a","n/a",IF(N$5&gt;OFFSET(N6481,-$D6481,0)+$D6481,$E6481-SUM($G6481:M6481),($E6481-SUM($G6481:M6481))/(OFFSET(N6481,-$D6481,0)-(N$5-$D6481-1))))</f>
        <v>0</v>
      </c>
    </row>
    <row r="6482" spans="1:14" s="369" customFormat="1" ht="12.75" hidden="1" customHeight="1" outlineLevel="2" x14ac:dyDescent="0.25">
      <c r="A6482" s="3"/>
      <c r="B6482" s="3"/>
      <c r="C6482" s="392"/>
      <c r="D6482" s="3">
        <v>8</v>
      </c>
      <c r="E6482" s="290">
        <f ca="1"/>
        <v>0</v>
      </c>
      <c r="F6482" s="291"/>
      <c r="G6482" s="294"/>
      <c r="H6482" s="294"/>
      <c r="I6482" s="294"/>
      <c r="J6482" s="294"/>
      <c r="K6482" s="294"/>
      <c r="L6482" s="294"/>
      <c r="M6482" s="294"/>
      <c r="N6482" s="292"/>
    </row>
    <row r="6483" spans="1:14" s="369" customFormat="1" ht="12.75" hidden="1" customHeight="1" outlineLevel="2" x14ac:dyDescent="0.25">
      <c r="A6483" s="3"/>
      <c r="B6483" s="3"/>
      <c r="C6483" s="392"/>
      <c r="D6483" s="3">
        <v>9</v>
      </c>
      <c r="E6483" s="290" t="e">
        <f ca="1"/>
        <v>#N/A</v>
      </c>
      <c r="F6483" s="291"/>
      <c r="G6483" s="294"/>
      <c r="H6483" s="294"/>
      <c r="I6483" s="294"/>
      <c r="J6483" s="294"/>
      <c r="K6483" s="294"/>
      <c r="L6483" s="294"/>
      <c r="M6483" s="294"/>
      <c r="N6483" s="294"/>
    </row>
    <row r="6484" spans="1:14" s="369" customFormat="1" ht="12.75" hidden="1" customHeight="1" outlineLevel="2" x14ac:dyDescent="0.25">
      <c r="A6484" s="3"/>
      <c r="B6484" s="3"/>
      <c r="C6484" s="392"/>
      <c r="D6484" s="3">
        <v>10</v>
      </c>
      <c r="E6484" s="290" t="e">
        <f ca="1"/>
        <v>#N/A</v>
      </c>
      <c r="F6484" s="291"/>
      <c r="G6484" s="294"/>
      <c r="H6484" s="294"/>
      <c r="I6484" s="294"/>
      <c r="J6484" s="294"/>
      <c r="K6484" s="294"/>
      <c r="L6484" s="294"/>
      <c r="M6484" s="294"/>
      <c r="N6484" s="294"/>
    </row>
    <row r="6485" spans="1:14" s="369" customFormat="1" ht="12.75" hidden="1" customHeight="1" outlineLevel="2" x14ac:dyDescent="0.25">
      <c r="A6485" s="3"/>
      <c r="B6485" s="3"/>
      <c r="C6485" s="392"/>
      <c r="D6485" s="3">
        <v>11</v>
      </c>
      <c r="E6485" s="290" t="e">
        <f ca="1"/>
        <v>#N/A</v>
      </c>
      <c r="F6485" s="291"/>
      <c r="G6485" s="294"/>
      <c r="H6485" s="294"/>
      <c r="I6485" s="294"/>
      <c r="J6485" s="294"/>
      <c r="K6485" s="294"/>
      <c r="L6485" s="294"/>
      <c r="M6485" s="294"/>
      <c r="N6485" s="294"/>
    </row>
    <row r="6486" spans="1:14" s="369" customFormat="1" ht="12.75" hidden="1" customHeight="1" outlineLevel="2" x14ac:dyDescent="0.25">
      <c r="A6486" s="3"/>
      <c r="B6486" s="3"/>
      <c r="C6486" s="392"/>
      <c r="D6486" s="3">
        <v>12</v>
      </c>
      <c r="E6486" s="290" t="e">
        <f ca="1"/>
        <v>#N/A</v>
      </c>
      <c r="F6486" s="291"/>
      <c r="G6486" s="294"/>
      <c r="H6486" s="294"/>
      <c r="I6486" s="294"/>
      <c r="J6486" s="294"/>
      <c r="K6486" s="294"/>
      <c r="L6486" s="294"/>
      <c r="M6486" s="294"/>
      <c r="N6486" s="294"/>
    </row>
    <row r="6487" spans="1:14" s="369" customFormat="1" ht="12.75" hidden="1" customHeight="1" outlineLevel="2" x14ac:dyDescent="0.25">
      <c r="A6487" s="3"/>
      <c r="B6487" s="3"/>
      <c r="C6487" s="392"/>
      <c r="D6487" s="3">
        <v>13</v>
      </c>
      <c r="E6487" s="290" t="e">
        <f ca="1"/>
        <v>#N/A</v>
      </c>
      <c r="F6487" s="291"/>
      <c r="G6487" s="294"/>
      <c r="H6487" s="294"/>
      <c r="I6487" s="294"/>
      <c r="J6487" s="294"/>
      <c r="K6487" s="294"/>
      <c r="L6487" s="294"/>
      <c r="M6487" s="294"/>
      <c r="N6487" s="294"/>
    </row>
    <row r="6488" spans="1:14" s="369" customFormat="1" ht="12.75" hidden="1" customHeight="1" outlineLevel="2" x14ac:dyDescent="0.25">
      <c r="A6488" s="3"/>
      <c r="B6488" s="3"/>
      <c r="C6488" s="392"/>
      <c r="D6488" s="3">
        <v>14</v>
      </c>
      <c r="E6488" s="290" t="e">
        <f ca="1"/>
        <v>#N/A</v>
      </c>
      <c r="F6488" s="291"/>
      <c r="G6488" s="294"/>
      <c r="H6488" s="294"/>
      <c r="I6488" s="294"/>
      <c r="J6488" s="294"/>
      <c r="K6488" s="294"/>
      <c r="L6488" s="294"/>
      <c r="M6488" s="294"/>
      <c r="N6488" s="294"/>
    </row>
    <row r="6489" spans="1:14" s="369" customFormat="1" ht="12.75" hidden="1" customHeight="1" outlineLevel="2" x14ac:dyDescent="0.25">
      <c r="A6489" s="3"/>
      <c r="B6489" s="3"/>
      <c r="C6489" s="392"/>
      <c r="D6489" s="3">
        <v>15</v>
      </c>
      <c r="E6489" s="290" t="e">
        <f ca="1"/>
        <v>#N/A</v>
      </c>
      <c r="F6489" s="291"/>
      <c r="G6489" s="294"/>
      <c r="H6489" s="294"/>
      <c r="I6489" s="294"/>
      <c r="J6489" s="294"/>
      <c r="K6489" s="294"/>
      <c r="L6489" s="294"/>
      <c r="M6489" s="294"/>
      <c r="N6489" s="294"/>
    </row>
    <row r="6490" spans="1:14" s="369" customFormat="1" ht="12.75" hidden="1" customHeight="1" outlineLevel="1" x14ac:dyDescent="0.25">
      <c r="A6490" s="3"/>
      <c r="B6490" s="145" t="str">
        <f ca="1">B6473</f>
        <v>Asset Type 304</v>
      </c>
      <c r="C6490" s="145" t="str">
        <f ca="1">C6473</f>
        <v>Description - Asset Type 304</v>
      </c>
      <c r="D6490" s="3"/>
      <c r="E6490" s="3"/>
      <c r="F6490" s="106" t="s">
        <v>44</v>
      </c>
      <c r="G6490" s="296">
        <f t="shared" ref="G6490:N6490" si="608">SUM(G6475:G6489)</f>
        <v>0</v>
      </c>
      <c r="H6490" s="296">
        <f t="shared" ca="1" si="608"/>
        <v>0</v>
      </c>
      <c r="I6490" s="296">
        <f t="shared" ca="1" si="608"/>
        <v>0</v>
      </c>
      <c r="J6490" s="296">
        <f t="shared" ca="1" si="608"/>
        <v>0</v>
      </c>
      <c r="K6490" s="296">
        <f t="shared" ca="1" si="608"/>
        <v>0</v>
      </c>
      <c r="L6490" s="296">
        <f t="shared" ca="1" si="608"/>
        <v>0</v>
      </c>
      <c r="M6490" s="296">
        <f t="shared" ca="1" si="608"/>
        <v>0</v>
      </c>
      <c r="N6490" s="296">
        <f t="shared" ca="1" si="608"/>
        <v>0</v>
      </c>
    </row>
    <row r="6491" spans="1:14" s="369" customFormat="1" ht="12.75" hidden="1" customHeight="1" outlineLevel="2" x14ac:dyDescent="0.25">
      <c r="A6491" s="217">
        <f>A6473+1</f>
        <v>305</v>
      </c>
      <c r="B6491" s="22" t="str">
        <f ca="1">OFFSET($B$13,$A6491-1,0)</f>
        <v>Asset Type 305</v>
      </c>
      <c r="C6491" s="22" t="str">
        <f ca="1">OFFSET($C$13,$A6491-1,0)</f>
        <v>Description - Asset Type 305</v>
      </c>
      <c r="D6491" s="3"/>
      <c r="E6491" s="109"/>
      <c r="F6491" s="108" t="s">
        <v>41</v>
      </c>
      <c r="G6491" s="295">
        <f t="shared" ref="G6491:N6491" ca="1" si="609">VLOOKUP($B6491,$B$13:$N$512,5+G$5,FALSE)</f>
        <v>0</v>
      </c>
      <c r="H6491" s="295">
        <f t="shared" ca="1" si="609"/>
        <v>0</v>
      </c>
      <c r="I6491" s="295">
        <f t="shared" ca="1" si="609"/>
        <v>0</v>
      </c>
      <c r="J6491" s="295">
        <f t="shared" ca="1" si="609"/>
        <v>0</v>
      </c>
      <c r="K6491" s="295">
        <f t="shared" ca="1" si="609"/>
        <v>0</v>
      </c>
      <c r="L6491" s="295">
        <f t="shared" ca="1" si="609"/>
        <v>0</v>
      </c>
      <c r="M6491" s="295">
        <f t="shared" ca="1" si="609"/>
        <v>0</v>
      </c>
      <c r="N6491" s="295">
        <f t="shared" ca="1" si="609"/>
        <v>0</v>
      </c>
    </row>
    <row r="6492" spans="1:14" s="369" customFormat="1" ht="12.75" hidden="1" customHeight="1" outlineLevel="2" x14ac:dyDescent="0.25">
      <c r="A6492" s="3"/>
      <c r="B6492" s="3"/>
      <c r="C6492" s="21"/>
      <c r="D6492" s="3"/>
      <c r="E6492" s="107"/>
      <c r="F6492" s="106" t="s">
        <v>42</v>
      </c>
      <c r="G6492" s="111">
        <f ca="1">VLOOKUP($B6491,'Input Sheet'!$B$12:$N$511,5+G$5,FALSE)</f>
        <v>0</v>
      </c>
      <c r="H6492" s="111">
        <f ca="1">VLOOKUP($B6491,'Input Sheet'!$B$12:$N$511,5+H$5,FALSE)</f>
        <v>0</v>
      </c>
      <c r="I6492" s="111">
        <f ca="1">VLOOKUP($B6491,'Input Sheet'!$B$12:$N$511,5+I$5,FALSE)</f>
        <v>0</v>
      </c>
      <c r="J6492" s="111">
        <f ca="1">VLOOKUP($B6491,'Input Sheet'!$B$12:$N$511,5+J$5,FALSE)</f>
        <v>0</v>
      </c>
      <c r="K6492" s="111">
        <f ca="1">VLOOKUP($B6491,'Input Sheet'!$B$12:$N$511,5+K$5,FALSE)</f>
        <v>0</v>
      </c>
      <c r="L6492" s="111">
        <f ca="1">VLOOKUP($B6491,'Input Sheet'!$B$12:$N$511,5+L$5,FALSE)</f>
        <v>0</v>
      </c>
      <c r="M6492" s="111">
        <f ca="1">VLOOKUP($B6491,'Input Sheet'!$B$12:$N$511,5+M$5,FALSE)</f>
        <v>0</v>
      </c>
      <c r="N6492" s="111">
        <f ca="1">VLOOKUP($B6491,'Input Sheet'!$B$12:$N$511,5+N$5,FALSE)</f>
        <v>0</v>
      </c>
    </row>
    <row r="6493" spans="1:14" s="369" customFormat="1" ht="12.75" hidden="1" customHeight="1" outlineLevel="2" x14ac:dyDescent="0.25">
      <c r="A6493" s="3"/>
      <c r="B6493" s="3"/>
      <c r="C6493" s="3"/>
      <c r="D6493" s="3">
        <v>1</v>
      </c>
      <c r="E6493" s="290">
        <f t="array" aca="1" ref="E6493:E6507" ca="1">TRANSPOSE(G6491:N6491)</f>
        <v>0</v>
      </c>
      <c r="F6493" s="291"/>
      <c r="G6493" s="292"/>
      <c r="H6493" s="293">
        <f ca="1">IF(OFFSET(H6493,-$D6493,0)="n/a","n/a",IF(H$5&gt;OFFSET(H6493,-$D6493,0)+$D6493,$E6493-SUM($G6493:G6493),($E6493-SUM($G6493:G6493))/(OFFSET(H6493,-$D6493,0)-(H$5-$D6493-1))))</f>
        <v>0</v>
      </c>
      <c r="I6493" s="293">
        <f ca="1">IF(OFFSET(I6493,-$D6493,0)="n/a","n/a",IF(I$5&gt;OFFSET(I6493,-$D6493,0)+$D6493,$E6493-SUM($G6493:H6493),($E6493-SUM($G6493:H6493))/(OFFSET(I6493,-$D6493,0)-(I$5-$D6493-1))))</f>
        <v>0</v>
      </c>
      <c r="J6493" s="293">
        <f ca="1">IF(OFFSET(J6493,-$D6493,0)="n/a","n/a",IF(J$5&gt;OFFSET(J6493,-$D6493,0)+$D6493,$E6493-SUM($G6493:I6493),($E6493-SUM($G6493:I6493))/(OFFSET(J6493,-$D6493,0)-(J$5-$D6493-1))))</f>
        <v>0</v>
      </c>
      <c r="K6493" s="293">
        <f ca="1">IF(OFFSET(K6493,-$D6493,0)="n/a","n/a",IF(K$5&gt;OFFSET(K6493,-$D6493,0)+$D6493,$E6493-SUM($G6493:J6493),($E6493-SUM($G6493:J6493))/(OFFSET(K6493,-$D6493,0)-(K$5-$D6493-1))))</f>
        <v>0</v>
      </c>
      <c r="L6493" s="293">
        <f ca="1">IF(OFFSET(L6493,-$D6493,0)="n/a","n/a",IF(L$5&gt;OFFSET(L6493,-$D6493,0)+$D6493,$E6493-SUM($G6493:K6493),($E6493-SUM($G6493:K6493))/(OFFSET(L6493,-$D6493,0)-(L$5-$D6493-1))))</f>
        <v>0</v>
      </c>
      <c r="M6493" s="293">
        <f ca="1">IF(OFFSET(M6493,-$D6493,0)="n/a","n/a",IF(M$5&gt;OFFSET(M6493,-$D6493,0)+$D6493,$E6493-SUM($G6493:L6493),($E6493-SUM($G6493:L6493))/(OFFSET(M6493,-$D6493,0)-(M$5-$D6493-1))))</f>
        <v>0</v>
      </c>
      <c r="N6493" s="293">
        <f ca="1">IF(OFFSET(N6493,-$D6493,0)="n/a","n/a",IF(N$5&gt;OFFSET(N6493,-$D6493,0)+$D6493,$E6493-SUM($G6493:M6493),($E6493-SUM($G6493:M6493))/(OFFSET(N6493,-$D6493,0)-(N$5-$D6493-1))))</f>
        <v>0</v>
      </c>
    </row>
    <row r="6494" spans="1:14" s="369" customFormat="1" ht="12.75" hidden="1" customHeight="1" outlineLevel="2" x14ac:dyDescent="0.25">
      <c r="A6494" s="3"/>
      <c r="B6494" s="3"/>
      <c r="C6494" s="392" t="s">
        <v>43</v>
      </c>
      <c r="D6494" s="3">
        <v>2</v>
      </c>
      <c r="E6494" s="290">
        <f ca="1"/>
        <v>0</v>
      </c>
      <c r="F6494" s="291"/>
      <c r="G6494" s="294"/>
      <c r="H6494" s="292"/>
      <c r="I6494" s="293">
        <f ca="1">IF(OFFSET(I6494,-$D6494,0)="n/a","n/a",IF(I$5&gt;OFFSET(I6494,-$D6494,0)+$D6494,$E6494-SUM($G6494:H6494),($E6494-SUM($G6494:H6494))/(OFFSET(I6494,-$D6494,0)-(I$5-$D6494-1))))</f>
        <v>0</v>
      </c>
      <c r="J6494" s="293">
        <f ca="1">IF(OFFSET(J6494,-$D6494,0)="n/a","n/a",IF(J$5&gt;OFFSET(J6494,-$D6494,0)+$D6494,$E6494-SUM($G6494:I6494),($E6494-SUM($G6494:I6494))/(OFFSET(J6494,-$D6494,0)-(J$5-$D6494-1))))</f>
        <v>0</v>
      </c>
      <c r="K6494" s="293">
        <f ca="1">IF(OFFSET(K6494,-$D6494,0)="n/a","n/a",IF(K$5&gt;OFFSET(K6494,-$D6494,0)+$D6494,$E6494-SUM($G6494:J6494),($E6494-SUM($G6494:J6494))/(OFFSET(K6494,-$D6494,0)-(K$5-$D6494-1))))</f>
        <v>0</v>
      </c>
      <c r="L6494" s="293">
        <f ca="1">IF(OFFSET(L6494,-$D6494,0)="n/a","n/a",IF(L$5&gt;OFFSET(L6494,-$D6494,0)+$D6494,$E6494-SUM($G6494:K6494),($E6494-SUM($G6494:K6494))/(OFFSET(L6494,-$D6494,0)-(L$5-$D6494-1))))</f>
        <v>0</v>
      </c>
      <c r="M6494" s="293">
        <f ca="1">IF(OFFSET(M6494,-$D6494,0)="n/a","n/a",IF(M$5&gt;OFFSET(M6494,-$D6494,0)+$D6494,$E6494-SUM($G6494:L6494),($E6494-SUM($G6494:L6494))/(OFFSET(M6494,-$D6494,0)-(M$5-$D6494-1))))</f>
        <v>0</v>
      </c>
      <c r="N6494" s="293">
        <f ca="1">IF(OFFSET(N6494,-$D6494,0)="n/a","n/a",IF(N$5&gt;OFFSET(N6494,-$D6494,0)+$D6494,$E6494-SUM($G6494:M6494),($E6494-SUM($G6494:M6494))/(OFFSET(N6494,-$D6494,0)-(N$5-$D6494-1))))</f>
        <v>0</v>
      </c>
    </row>
    <row r="6495" spans="1:14" s="369" customFormat="1" ht="12.75" hidden="1" customHeight="1" outlineLevel="2" x14ac:dyDescent="0.25">
      <c r="A6495" s="3"/>
      <c r="B6495" s="3"/>
      <c r="C6495" s="392"/>
      <c r="D6495" s="3">
        <v>3</v>
      </c>
      <c r="E6495" s="290">
        <f ca="1"/>
        <v>0</v>
      </c>
      <c r="F6495" s="291"/>
      <c r="G6495" s="294"/>
      <c r="H6495" s="294"/>
      <c r="I6495" s="292"/>
      <c r="J6495" s="293">
        <f ca="1">IF(OFFSET(J6495,-$D6495,0)="n/a","n/a",IF(J$5&gt;OFFSET(J6495,-$D6495,0)+$D6495,$E6495-SUM($G6495:I6495),($E6495-SUM($G6495:I6495))/(OFFSET(J6495,-$D6495,0)-(J$5-$D6495-1))))</f>
        <v>0</v>
      </c>
      <c r="K6495" s="293">
        <f ca="1">IF(OFFSET(K6495,-$D6495,0)="n/a","n/a",IF(K$5&gt;OFFSET(K6495,-$D6495,0)+$D6495,$E6495-SUM($G6495:J6495),($E6495-SUM($G6495:J6495))/(OFFSET(K6495,-$D6495,0)-(K$5-$D6495-1))))</f>
        <v>0</v>
      </c>
      <c r="L6495" s="293">
        <f ca="1">IF(OFFSET(L6495,-$D6495,0)="n/a","n/a",IF(L$5&gt;OFFSET(L6495,-$D6495,0)+$D6495,$E6495-SUM($G6495:K6495),($E6495-SUM($G6495:K6495))/(OFFSET(L6495,-$D6495,0)-(L$5-$D6495-1))))</f>
        <v>0</v>
      </c>
      <c r="M6495" s="293">
        <f ca="1">IF(OFFSET(M6495,-$D6495,0)="n/a","n/a",IF(M$5&gt;OFFSET(M6495,-$D6495,0)+$D6495,$E6495-SUM($G6495:L6495),($E6495-SUM($G6495:L6495))/(OFFSET(M6495,-$D6495,0)-(M$5-$D6495-1))))</f>
        <v>0</v>
      </c>
      <c r="N6495" s="293">
        <f ca="1">IF(OFFSET(N6495,-$D6495,0)="n/a","n/a",IF(N$5&gt;OFFSET(N6495,-$D6495,0)+$D6495,$E6495-SUM($G6495:M6495),($E6495-SUM($G6495:M6495))/(OFFSET(N6495,-$D6495,0)-(N$5-$D6495-1))))</f>
        <v>0</v>
      </c>
    </row>
    <row r="6496" spans="1:14" s="369" customFormat="1" ht="12.75" hidden="1" customHeight="1" outlineLevel="2" x14ac:dyDescent="0.25">
      <c r="A6496" s="3"/>
      <c r="B6496" s="3"/>
      <c r="C6496" s="392"/>
      <c r="D6496" s="3">
        <v>4</v>
      </c>
      <c r="E6496" s="290">
        <f ca="1"/>
        <v>0</v>
      </c>
      <c r="F6496" s="291"/>
      <c r="G6496" s="294"/>
      <c r="H6496" s="294"/>
      <c r="I6496" s="294"/>
      <c r="J6496" s="292"/>
      <c r="K6496" s="293">
        <f ca="1">IF(OFFSET(K6496,-$D6496,0)="n/a","n/a",IF(K$5&gt;OFFSET(K6496,-$D6496,0)+$D6496,$E6496-SUM($G6496:J6496),($E6496-SUM($G6496:J6496))/(OFFSET(K6496,-$D6496,0)-(K$5-$D6496-1))))</f>
        <v>0</v>
      </c>
      <c r="L6496" s="293">
        <f ca="1">IF(OFFSET(L6496,-$D6496,0)="n/a","n/a",IF(L$5&gt;OFFSET(L6496,-$D6496,0)+$D6496,$E6496-SUM($G6496:K6496),($E6496-SUM($G6496:K6496))/(OFFSET(L6496,-$D6496,0)-(L$5-$D6496-1))))</f>
        <v>0</v>
      </c>
      <c r="M6496" s="293">
        <f ca="1">IF(OFFSET(M6496,-$D6496,0)="n/a","n/a",IF(M$5&gt;OFFSET(M6496,-$D6496,0)+$D6496,$E6496-SUM($G6496:L6496),($E6496-SUM($G6496:L6496))/(OFFSET(M6496,-$D6496,0)-(M$5-$D6496-1))))</f>
        <v>0</v>
      </c>
      <c r="N6496" s="293">
        <f ca="1">IF(OFFSET(N6496,-$D6496,0)="n/a","n/a",IF(N$5&gt;OFFSET(N6496,-$D6496,0)+$D6496,$E6496-SUM($G6496:M6496),($E6496-SUM($G6496:M6496))/(OFFSET(N6496,-$D6496,0)-(N$5-$D6496-1))))</f>
        <v>0</v>
      </c>
    </row>
    <row r="6497" spans="1:14" s="369" customFormat="1" ht="12.75" hidden="1" customHeight="1" outlineLevel="2" x14ac:dyDescent="0.25">
      <c r="A6497" s="3"/>
      <c r="B6497" s="3"/>
      <c r="C6497" s="392"/>
      <c r="D6497" s="3">
        <v>5</v>
      </c>
      <c r="E6497" s="290">
        <f ca="1"/>
        <v>0</v>
      </c>
      <c r="F6497" s="291"/>
      <c r="G6497" s="294"/>
      <c r="H6497" s="294"/>
      <c r="I6497" s="294"/>
      <c r="J6497" s="294"/>
      <c r="K6497" s="292"/>
      <c r="L6497" s="293">
        <f ca="1">IF(OFFSET(L6497,-$D6497,0)="n/a","n/a",IF(L$5&gt;OFFSET(L6497,-$D6497,0)+$D6497,$E6497-SUM($G6497:K6497),($E6497-SUM($G6497:K6497))/(OFFSET(L6497,-$D6497,0)-(L$5-$D6497-1))))</f>
        <v>0</v>
      </c>
      <c r="M6497" s="293">
        <f ca="1">IF(OFFSET(M6497,-$D6497,0)="n/a","n/a",IF(M$5&gt;OFFSET(M6497,-$D6497,0)+$D6497,$E6497-SUM($G6497:L6497),($E6497-SUM($G6497:L6497))/(OFFSET(M6497,-$D6497,0)-(M$5-$D6497-1))))</f>
        <v>0</v>
      </c>
      <c r="N6497" s="293">
        <f ca="1">IF(OFFSET(N6497,-$D6497,0)="n/a","n/a",IF(N$5&gt;OFFSET(N6497,-$D6497,0)+$D6497,$E6497-SUM($G6497:M6497),($E6497-SUM($G6497:M6497))/(OFFSET(N6497,-$D6497,0)-(N$5-$D6497-1))))</f>
        <v>0</v>
      </c>
    </row>
    <row r="6498" spans="1:14" s="369" customFormat="1" ht="12.75" hidden="1" customHeight="1" outlineLevel="2" x14ac:dyDescent="0.25">
      <c r="A6498" s="3"/>
      <c r="B6498" s="3"/>
      <c r="C6498" s="392"/>
      <c r="D6498" s="3">
        <v>6</v>
      </c>
      <c r="E6498" s="290">
        <f ca="1"/>
        <v>0</v>
      </c>
      <c r="F6498" s="291"/>
      <c r="G6498" s="294"/>
      <c r="H6498" s="294"/>
      <c r="I6498" s="294"/>
      <c r="J6498" s="294"/>
      <c r="K6498" s="294"/>
      <c r="L6498" s="292"/>
      <c r="M6498" s="293">
        <f ca="1">IF(OFFSET(M6498,-$D6498,0)="n/a","n/a",IF(M$5&gt;OFFSET(M6498,-$D6498,0)+$D6498,$E6498-SUM($G6498:L6498),($E6498-SUM($G6498:L6498))/(OFFSET(M6498,-$D6498,0)-(M$5-$D6498-1))))</f>
        <v>0</v>
      </c>
      <c r="N6498" s="293">
        <f ca="1">IF(OFFSET(N6498,-$D6498,0)="n/a","n/a",IF(N$5&gt;OFFSET(N6498,-$D6498,0)+$D6498,$E6498-SUM($G6498:M6498),($E6498-SUM($G6498:M6498))/(OFFSET(N6498,-$D6498,0)-(N$5-$D6498-1))))</f>
        <v>0</v>
      </c>
    </row>
    <row r="6499" spans="1:14" s="369" customFormat="1" ht="12.75" hidden="1" customHeight="1" outlineLevel="2" x14ac:dyDescent="0.25">
      <c r="A6499" s="3"/>
      <c r="B6499" s="3"/>
      <c r="C6499" s="392"/>
      <c r="D6499" s="3">
        <v>7</v>
      </c>
      <c r="E6499" s="290">
        <f ca="1"/>
        <v>0</v>
      </c>
      <c r="F6499" s="291"/>
      <c r="G6499" s="294"/>
      <c r="H6499" s="294"/>
      <c r="I6499" s="294"/>
      <c r="J6499" s="294"/>
      <c r="K6499" s="294"/>
      <c r="L6499" s="294"/>
      <c r="M6499" s="292"/>
      <c r="N6499" s="293">
        <f ca="1">IF(OFFSET(N6499,-$D6499,0)="n/a","n/a",IF(N$5&gt;OFFSET(N6499,-$D6499,0)+$D6499,$E6499-SUM($G6499:M6499),($E6499-SUM($G6499:M6499))/(OFFSET(N6499,-$D6499,0)-(N$5-$D6499-1))))</f>
        <v>0</v>
      </c>
    </row>
    <row r="6500" spans="1:14" s="369" customFormat="1" ht="12.75" hidden="1" customHeight="1" outlineLevel="2" x14ac:dyDescent="0.25">
      <c r="A6500" s="3"/>
      <c r="B6500" s="3"/>
      <c r="C6500" s="392"/>
      <c r="D6500" s="3">
        <v>8</v>
      </c>
      <c r="E6500" s="290">
        <f ca="1"/>
        <v>0</v>
      </c>
      <c r="F6500" s="291"/>
      <c r="G6500" s="294"/>
      <c r="H6500" s="294"/>
      <c r="I6500" s="294"/>
      <c r="J6500" s="294"/>
      <c r="K6500" s="294"/>
      <c r="L6500" s="294"/>
      <c r="M6500" s="294"/>
      <c r="N6500" s="292"/>
    </row>
    <row r="6501" spans="1:14" s="369" customFormat="1" ht="12.75" hidden="1" customHeight="1" outlineLevel="2" x14ac:dyDescent="0.25">
      <c r="A6501" s="3"/>
      <c r="B6501" s="3"/>
      <c r="C6501" s="392"/>
      <c r="D6501" s="3">
        <v>9</v>
      </c>
      <c r="E6501" s="290" t="e">
        <f ca="1"/>
        <v>#N/A</v>
      </c>
      <c r="F6501" s="291"/>
      <c r="G6501" s="294"/>
      <c r="H6501" s="294"/>
      <c r="I6501" s="294"/>
      <c r="J6501" s="294"/>
      <c r="K6501" s="294"/>
      <c r="L6501" s="294"/>
      <c r="M6501" s="294"/>
      <c r="N6501" s="294"/>
    </row>
    <row r="6502" spans="1:14" s="369" customFormat="1" ht="12.75" hidden="1" customHeight="1" outlineLevel="2" x14ac:dyDescent="0.25">
      <c r="A6502" s="3"/>
      <c r="B6502" s="3"/>
      <c r="C6502" s="392"/>
      <c r="D6502" s="3">
        <v>10</v>
      </c>
      <c r="E6502" s="290" t="e">
        <f ca="1"/>
        <v>#N/A</v>
      </c>
      <c r="F6502" s="291"/>
      <c r="G6502" s="294"/>
      <c r="H6502" s="294"/>
      <c r="I6502" s="294"/>
      <c r="J6502" s="294"/>
      <c r="K6502" s="294"/>
      <c r="L6502" s="294"/>
      <c r="M6502" s="294"/>
      <c r="N6502" s="294"/>
    </row>
    <row r="6503" spans="1:14" s="369" customFormat="1" ht="12.75" hidden="1" customHeight="1" outlineLevel="2" x14ac:dyDescent="0.25">
      <c r="A6503" s="3"/>
      <c r="B6503" s="3"/>
      <c r="C6503" s="392"/>
      <c r="D6503" s="3">
        <v>11</v>
      </c>
      <c r="E6503" s="290" t="e">
        <f ca="1"/>
        <v>#N/A</v>
      </c>
      <c r="F6503" s="291"/>
      <c r="G6503" s="294"/>
      <c r="H6503" s="294"/>
      <c r="I6503" s="294"/>
      <c r="J6503" s="294"/>
      <c r="K6503" s="294"/>
      <c r="L6503" s="294"/>
      <c r="M6503" s="294"/>
      <c r="N6503" s="294"/>
    </row>
    <row r="6504" spans="1:14" s="369" customFormat="1" ht="12.75" hidden="1" customHeight="1" outlineLevel="2" x14ac:dyDescent="0.25">
      <c r="A6504" s="3"/>
      <c r="B6504" s="3"/>
      <c r="C6504" s="392"/>
      <c r="D6504" s="3">
        <v>12</v>
      </c>
      <c r="E6504" s="290" t="e">
        <f ca="1"/>
        <v>#N/A</v>
      </c>
      <c r="F6504" s="291"/>
      <c r="G6504" s="294"/>
      <c r="H6504" s="294"/>
      <c r="I6504" s="294"/>
      <c r="J6504" s="294"/>
      <c r="K6504" s="294"/>
      <c r="L6504" s="294"/>
      <c r="M6504" s="294"/>
      <c r="N6504" s="294"/>
    </row>
    <row r="6505" spans="1:14" s="369" customFormat="1" ht="12.75" hidden="1" customHeight="1" outlineLevel="2" x14ac:dyDescent="0.25">
      <c r="A6505" s="3"/>
      <c r="B6505" s="3"/>
      <c r="C6505" s="392"/>
      <c r="D6505" s="3">
        <v>13</v>
      </c>
      <c r="E6505" s="290" t="e">
        <f ca="1"/>
        <v>#N/A</v>
      </c>
      <c r="F6505" s="291"/>
      <c r="G6505" s="294"/>
      <c r="H6505" s="294"/>
      <c r="I6505" s="294"/>
      <c r="J6505" s="294"/>
      <c r="K6505" s="294"/>
      <c r="L6505" s="294"/>
      <c r="M6505" s="294"/>
      <c r="N6505" s="294"/>
    </row>
    <row r="6506" spans="1:14" s="369" customFormat="1" ht="12.75" hidden="1" customHeight="1" outlineLevel="2" x14ac:dyDescent="0.25">
      <c r="A6506" s="3"/>
      <c r="B6506" s="3"/>
      <c r="C6506" s="392"/>
      <c r="D6506" s="3">
        <v>14</v>
      </c>
      <c r="E6506" s="290" t="e">
        <f ca="1"/>
        <v>#N/A</v>
      </c>
      <c r="F6506" s="291"/>
      <c r="G6506" s="294"/>
      <c r="H6506" s="294"/>
      <c r="I6506" s="294"/>
      <c r="J6506" s="294"/>
      <c r="K6506" s="294"/>
      <c r="L6506" s="294"/>
      <c r="M6506" s="294"/>
      <c r="N6506" s="294"/>
    </row>
    <row r="6507" spans="1:14" s="369" customFormat="1" ht="12.75" hidden="1" customHeight="1" outlineLevel="2" x14ac:dyDescent="0.25">
      <c r="A6507" s="3"/>
      <c r="B6507" s="3"/>
      <c r="C6507" s="392"/>
      <c r="D6507" s="3">
        <v>15</v>
      </c>
      <c r="E6507" s="290" t="e">
        <f ca="1"/>
        <v>#N/A</v>
      </c>
      <c r="F6507" s="291"/>
      <c r="G6507" s="294"/>
      <c r="H6507" s="294"/>
      <c r="I6507" s="294"/>
      <c r="J6507" s="294"/>
      <c r="K6507" s="294"/>
      <c r="L6507" s="294"/>
      <c r="M6507" s="294"/>
      <c r="N6507" s="294"/>
    </row>
    <row r="6508" spans="1:14" s="369" customFormat="1" ht="12.75" hidden="1" customHeight="1" outlineLevel="1" x14ac:dyDescent="0.25">
      <c r="A6508" s="3"/>
      <c r="B6508" s="145" t="str">
        <f ca="1">B6491</f>
        <v>Asset Type 305</v>
      </c>
      <c r="C6508" s="145" t="str">
        <f ca="1">C6491</f>
        <v>Description - Asset Type 305</v>
      </c>
      <c r="D6508" s="3"/>
      <c r="E6508" s="3"/>
      <c r="F6508" s="106" t="s">
        <v>44</v>
      </c>
      <c r="G6508" s="296">
        <f t="shared" ref="G6508:N6508" si="610">SUM(G6493:G6507)</f>
        <v>0</v>
      </c>
      <c r="H6508" s="296">
        <f t="shared" ca="1" si="610"/>
        <v>0</v>
      </c>
      <c r="I6508" s="296">
        <f t="shared" ca="1" si="610"/>
        <v>0</v>
      </c>
      <c r="J6508" s="296">
        <f t="shared" ca="1" si="610"/>
        <v>0</v>
      </c>
      <c r="K6508" s="296">
        <f t="shared" ca="1" si="610"/>
        <v>0</v>
      </c>
      <c r="L6508" s="296">
        <f t="shared" ca="1" si="610"/>
        <v>0</v>
      </c>
      <c r="M6508" s="296">
        <f t="shared" ca="1" si="610"/>
        <v>0</v>
      </c>
      <c r="N6508" s="296">
        <f t="shared" ca="1" si="610"/>
        <v>0</v>
      </c>
    </row>
    <row r="6509" spans="1:14" s="369" customFormat="1" ht="12.75" hidden="1" customHeight="1" outlineLevel="2" x14ac:dyDescent="0.25">
      <c r="A6509" s="217">
        <f>A6491+1</f>
        <v>306</v>
      </c>
      <c r="B6509" s="22" t="str">
        <f ca="1">OFFSET($B$13,$A6509-1,0)</f>
        <v>Asset Type 306</v>
      </c>
      <c r="C6509" s="22" t="str">
        <f ca="1">OFFSET($C$13,$A6509-1,0)</f>
        <v>Description - Asset Type 306</v>
      </c>
      <c r="D6509" s="3"/>
      <c r="E6509" s="109"/>
      <c r="F6509" s="108" t="s">
        <v>41</v>
      </c>
      <c r="G6509" s="295">
        <f t="shared" ref="G6509:N6509" ca="1" si="611">VLOOKUP($B6509,$B$13:$N$512,5+G$5,FALSE)</f>
        <v>0</v>
      </c>
      <c r="H6509" s="295">
        <f t="shared" ca="1" si="611"/>
        <v>0</v>
      </c>
      <c r="I6509" s="295">
        <f t="shared" ca="1" si="611"/>
        <v>0</v>
      </c>
      <c r="J6509" s="295">
        <f t="shared" ca="1" si="611"/>
        <v>0</v>
      </c>
      <c r="K6509" s="295">
        <f t="shared" ca="1" si="611"/>
        <v>0</v>
      </c>
      <c r="L6509" s="295">
        <f t="shared" ca="1" si="611"/>
        <v>0</v>
      </c>
      <c r="M6509" s="295">
        <f t="shared" ca="1" si="611"/>
        <v>0</v>
      </c>
      <c r="N6509" s="295">
        <f t="shared" ca="1" si="611"/>
        <v>0</v>
      </c>
    </row>
    <row r="6510" spans="1:14" s="369" customFormat="1" ht="12.75" hidden="1" customHeight="1" outlineLevel="2" x14ac:dyDescent="0.25">
      <c r="A6510" s="3"/>
      <c r="B6510" s="3"/>
      <c r="C6510" s="21"/>
      <c r="D6510" s="3"/>
      <c r="E6510" s="107"/>
      <c r="F6510" s="106" t="s">
        <v>42</v>
      </c>
      <c r="G6510" s="111">
        <f ca="1">VLOOKUP($B6509,'Input Sheet'!$B$12:$N$511,5+G$5,FALSE)</f>
        <v>0</v>
      </c>
      <c r="H6510" s="111">
        <f ca="1">VLOOKUP($B6509,'Input Sheet'!$B$12:$N$511,5+H$5,FALSE)</f>
        <v>0</v>
      </c>
      <c r="I6510" s="111">
        <f ca="1">VLOOKUP($B6509,'Input Sheet'!$B$12:$N$511,5+I$5,FALSE)</f>
        <v>0</v>
      </c>
      <c r="J6510" s="111">
        <f ca="1">VLOOKUP($B6509,'Input Sheet'!$B$12:$N$511,5+J$5,FALSE)</f>
        <v>0</v>
      </c>
      <c r="K6510" s="111">
        <f ca="1">VLOOKUP($B6509,'Input Sheet'!$B$12:$N$511,5+K$5,FALSE)</f>
        <v>0</v>
      </c>
      <c r="L6510" s="111">
        <f ca="1">VLOOKUP($B6509,'Input Sheet'!$B$12:$N$511,5+L$5,FALSE)</f>
        <v>0</v>
      </c>
      <c r="M6510" s="111">
        <f ca="1">VLOOKUP($B6509,'Input Sheet'!$B$12:$N$511,5+M$5,FALSE)</f>
        <v>0</v>
      </c>
      <c r="N6510" s="111">
        <f ca="1">VLOOKUP($B6509,'Input Sheet'!$B$12:$N$511,5+N$5,FALSE)</f>
        <v>0</v>
      </c>
    </row>
    <row r="6511" spans="1:14" s="369" customFormat="1" ht="12.75" hidden="1" customHeight="1" outlineLevel="2" x14ac:dyDescent="0.25">
      <c r="A6511" s="3"/>
      <c r="B6511" s="3"/>
      <c r="C6511" s="3"/>
      <c r="D6511" s="3">
        <v>1</v>
      </c>
      <c r="E6511" s="290">
        <f t="array" aca="1" ref="E6511:E6525" ca="1">TRANSPOSE(G6509:N6509)</f>
        <v>0</v>
      </c>
      <c r="F6511" s="291"/>
      <c r="G6511" s="292"/>
      <c r="H6511" s="293">
        <f ca="1">IF(OFFSET(H6511,-$D6511,0)="n/a","n/a",IF(H$5&gt;OFFSET(H6511,-$D6511,0)+$D6511,$E6511-SUM($G6511:G6511),($E6511-SUM($G6511:G6511))/(OFFSET(H6511,-$D6511,0)-(H$5-$D6511-1))))</f>
        <v>0</v>
      </c>
      <c r="I6511" s="293">
        <f ca="1">IF(OFFSET(I6511,-$D6511,0)="n/a","n/a",IF(I$5&gt;OFFSET(I6511,-$D6511,0)+$D6511,$E6511-SUM($G6511:H6511),($E6511-SUM($G6511:H6511))/(OFFSET(I6511,-$D6511,0)-(I$5-$D6511-1))))</f>
        <v>0</v>
      </c>
      <c r="J6511" s="293">
        <f ca="1">IF(OFFSET(J6511,-$D6511,0)="n/a","n/a",IF(J$5&gt;OFFSET(J6511,-$D6511,0)+$D6511,$E6511-SUM($G6511:I6511),($E6511-SUM($G6511:I6511))/(OFFSET(J6511,-$D6511,0)-(J$5-$D6511-1))))</f>
        <v>0</v>
      </c>
      <c r="K6511" s="293">
        <f ca="1">IF(OFFSET(K6511,-$D6511,0)="n/a","n/a",IF(K$5&gt;OFFSET(K6511,-$D6511,0)+$D6511,$E6511-SUM($G6511:J6511),($E6511-SUM($G6511:J6511))/(OFFSET(K6511,-$D6511,0)-(K$5-$D6511-1))))</f>
        <v>0</v>
      </c>
      <c r="L6511" s="293">
        <f ca="1">IF(OFFSET(L6511,-$D6511,0)="n/a","n/a",IF(L$5&gt;OFFSET(L6511,-$D6511,0)+$D6511,$E6511-SUM($G6511:K6511),($E6511-SUM($G6511:K6511))/(OFFSET(L6511,-$D6511,0)-(L$5-$D6511-1))))</f>
        <v>0</v>
      </c>
      <c r="M6511" s="293">
        <f ca="1">IF(OFFSET(M6511,-$D6511,0)="n/a","n/a",IF(M$5&gt;OFFSET(M6511,-$D6511,0)+$D6511,$E6511-SUM($G6511:L6511),($E6511-SUM($G6511:L6511))/(OFFSET(M6511,-$D6511,0)-(M$5-$D6511-1))))</f>
        <v>0</v>
      </c>
      <c r="N6511" s="293">
        <f ca="1">IF(OFFSET(N6511,-$D6511,0)="n/a","n/a",IF(N$5&gt;OFFSET(N6511,-$D6511,0)+$D6511,$E6511-SUM($G6511:M6511),($E6511-SUM($G6511:M6511))/(OFFSET(N6511,-$D6511,0)-(N$5-$D6511-1))))</f>
        <v>0</v>
      </c>
    </row>
    <row r="6512" spans="1:14" s="369" customFormat="1" ht="12.75" hidden="1" customHeight="1" outlineLevel="2" x14ac:dyDescent="0.25">
      <c r="A6512" s="3"/>
      <c r="B6512" s="3"/>
      <c r="C6512" s="392" t="s">
        <v>43</v>
      </c>
      <c r="D6512" s="3">
        <v>2</v>
      </c>
      <c r="E6512" s="290">
        <f ca="1"/>
        <v>0</v>
      </c>
      <c r="F6512" s="291"/>
      <c r="G6512" s="294"/>
      <c r="H6512" s="292"/>
      <c r="I6512" s="293">
        <f ca="1">IF(OFFSET(I6512,-$D6512,0)="n/a","n/a",IF(I$5&gt;OFFSET(I6512,-$D6512,0)+$D6512,$E6512-SUM($G6512:H6512),($E6512-SUM($G6512:H6512))/(OFFSET(I6512,-$D6512,0)-(I$5-$D6512-1))))</f>
        <v>0</v>
      </c>
      <c r="J6512" s="293">
        <f ca="1">IF(OFFSET(J6512,-$D6512,0)="n/a","n/a",IF(J$5&gt;OFFSET(J6512,-$D6512,0)+$D6512,$E6512-SUM($G6512:I6512),($E6512-SUM($G6512:I6512))/(OFFSET(J6512,-$D6512,0)-(J$5-$D6512-1))))</f>
        <v>0</v>
      </c>
      <c r="K6512" s="293">
        <f ca="1">IF(OFFSET(K6512,-$D6512,0)="n/a","n/a",IF(K$5&gt;OFFSET(K6512,-$D6512,0)+$D6512,$E6512-SUM($G6512:J6512),($E6512-SUM($G6512:J6512))/(OFFSET(K6512,-$D6512,0)-(K$5-$D6512-1))))</f>
        <v>0</v>
      </c>
      <c r="L6512" s="293">
        <f ca="1">IF(OFFSET(L6512,-$D6512,0)="n/a","n/a",IF(L$5&gt;OFFSET(L6512,-$D6512,0)+$D6512,$E6512-SUM($G6512:K6512),($E6512-SUM($G6512:K6512))/(OFFSET(L6512,-$D6512,0)-(L$5-$D6512-1))))</f>
        <v>0</v>
      </c>
      <c r="M6512" s="293">
        <f ca="1">IF(OFFSET(M6512,-$D6512,0)="n/a","n/a",IF(M$5&gt;OFFSET(M6512,-$D6512,0)+$D6512,$E6512-SUM($G6512:L6512),($E6512-SUM($G6512:L6512))/(OFFSET(M6512,-$D6512,0)-(M$5-$D6512-1))))</f>
        <v>0</v>
      </c>
      <c r="N6512" s="293">
        <f ca="1">IF(OFFSET(N6512,-$D6512,0)="n/a","n/a",IF(N$5&gt;OFFSET(N6512,-$D6512,0)+$D6512,$E6512-SUM($G6512:M6512),($E6512-SUM($G6512:M6512))/(OFFSET(N6512,-$D6512,0)-(N$5-$D6512-1))))</f>
        <v>0</v>
      </c>
    </row>
    <row r="6513" spans="1:14" s="369" customFormat="1" ht="12.75" hidden="1" customHeight="1" outlineLevel="2" x14ac:dyDescent="0.25">
      <c r="A6513" s="3"/>
      <c r="B6513" s="3"/>
      <c r="C6513" s="392"/>
      <c r="D6513" s="3">
        <v>3</v>
      </c>
      <c r="E6513" s="290">
        <f ca="1"/>
        <v>0</v>
      </c>
      <c r="F6513" s="291"/>
      <c r="G6513" s="294"/>
      <c r="H6513" s="294"/>
      <c r="I6513" s="292"/>
      <c r="J6513" s="293">
        <f ca="1">IF(OFFSET(J6513,-$D6513,0)="n/a","n/a",IF(J$5&gt;OFFSET(J6513,-$D6513,0)+$D6513,$E6513-SUM($G6513:I6513),($E6513-SUM($G6513:I6513))/(OFFSET(J6513,-$D6513,0)-(J$5-$D6513-1))))</f>
        <v>0</v>
      </c>
      <c r="K6513" s="293">
        <f ca="1">IF(OFFSET(K6513,-$D6513,0)="n/a","n/a",IF(K$5&gt;OFFSET(K6513,-$D6513,0)+$D6513,$E6513-SUM($G6513:J6513),($E6513-SUM($G6513:J6513))/(OFFSET(K6513,-$D6513,0)-(K$5-$D6513-1))))</f>
        <v>0</v>
      </c>
      <c r="L6513" s="293">
        <f ca="1">IF(OFFSET(L6513,-$D6513,0)="n/a","n/a",IF(L$5&gt;OFFSET(L6513,-$D6513,0)+$D6513,$E6513-SUM($G6513:K6513),($E6513-SUM($G6513:K6513))/(OFFSET(L6513,-$D6513,0)-(L$5-$D6513-1))))</f>
        <v>0</v>
      </c>
      <c r="M6513" s="293">
        <f ca="1">IF(OFFSET(M6513,-$D6513,0)="n/a","n/a",IF(M$5&gt;OFFSET(M6513,-$D6513,0)+$D6513,$E6513-SUM($G6513:L6513),($E6513-SUM($G6513:L6513))/(OFFSET(M6513,-$D6513,0)-(M$5-$D6513-1))))</f>
        <v>0</v>
      </c>
      <c r="N6513" s="293">
        <f ca="1">IF(OFFSET(N6513,-$D6513,0)="n/a","n/a",IF(N$5&gt;OFFSET(N6513,-$D6513,0)+$D6513,$E6513-SUM($G6513:M6513),($E6513-SUM($G6513:M6513))/(OFFSET(N6513,-$D6513,0)-(N$5-$D6513-1))))</f>
        <v>0</v>
      </c>
    </row>
    <row r="6514" spans="1:14" s="369" customFormat="1" ht="12.75" hidden="1" customHeight="1" outlineLevel="2" x14ac:dyDescent="0.25">
      <c r="A6514" s="3"/>
      <c r="B6514" s="3"/>
      <c r="C6514" s="392"/>
      <c r="D6514" s="3">
        <v>4</v>
      </c>
      <c r="E6514" s="290">
        <f ca="1"/>
        <v>0</v>
      </c>
      <c r="F6514" s="291"/>
      <c r="G6514" s="294"/>
      <c r="H6514" s="294"/>
      <c r="I6514" s="294"/>
      <c r="J6514" s="292"/>
      <c r="K6514" s="293">
        <f ca="1">IF(OFFSET(K6514,-$D6514,0)="n/a","n/a",IF(K$5&gt;OFFSET(K6514,-$D6514,0)+$D6514,$E6514-SUM($G6514:J6514),($E6514-SUM($G6514:J6514))/(OFFSET(K6514,-$D6514,0)-(K$5-$D6514-1))))</f>
        <v>0</v>
      </c>
      <c r="L6514" s="293">
        <f ca="1">IF(OFFSET(L6514,-$D6514,0)="n/a","n/a",IF(L$5&gt;OFFSET(L6514,-$D6514,0)+$D6514,$E6514-SUM($G6514:K6514),($E6514-SUM($G6514:K6514))/(OFFSET(L6514,-$D6514,0)-(L$5-$D6514-1))))</f>
        <v>0</v>
      </c>
      <c r="M6514" s="293">
        <f ca="1">IF(OFFSET(M6514,-$D6514,0)="n/a","n/a",IF(M$5&gt;OFFSET(M6514,-$D6514,0)+$D6514,$E6514-SUM($G6514:L6514),($E6514-SUM($G6514:L6514))/(OFFSET(M6514,-$D6514,0)-(M$5-$D6514-1))))</f>
        <v>0</v>
      </c>
      <c r="N6514" s="293">
        <f ca="1">IF(OFFSET(N6514,-$D6514,0)="n/a","n/a",IF(N$5&gt;OFFSET(N6514,-$D6514,0)+$D6514,$E6514-SUM($G6514:M6514),($E6514-SUM($G6514:M6514))/(OFFSET(N6514,-$D6514,0)-(N$5-$D6514-1))))</f>
        <v>0</v>
      </c>
    </row>
    <row r="6515" spans="1:14" s="369" customFormat="1" ht="12.75" hidden="1" customHeight="1" outlineLevel="2" x14ac:dyDescent="0.25">
      <c r="A6515" s="3"/>
      <c r="B6515" s="3"/>
      <c r="C6515" s="392"/>
      <c r="D6515" s="3">
        <v>5</v>
      </c>
      <c r="E6515" s="290">
        <f ca="1"/>
        <v>0</v>
      </c>
      <c r="F6515" s="291"/>
      <c r="G6515" s="294"/>
      <c r="H6515" s="294"/>
      <c r="I6515" s="294"/>
      <c r="J6515" s="294"/>
      <c r="K6515" s="292"/>
      <c r="L6515" s="293">
        <f ca="1">IF(OFFSET(L6515,-$D6515,0)="n/a","n/a",IF(L$5&gt;OFFSET(L6515,-$D6515,0)+$D6515,$E6515-SUM($G6515:K6515),($E6515-SUM($G6515:K6515))/(OFFSET(L6515,-$D6515,0)-(L$5-$D6515-1))))</f>
        <v>0</v>
      </c>
      <c r="M6515" s="293">
        <f ca="1">IF(OFFSET(M6515,-$D6515,0)="n/a","n/a",IF(M$5&gt;OFFSET(M6515,-$D6515,0)+$D6515,$E6515-SUM($G6515:L6515),($E6515-SUM($G6515:L6515))/(OFFSET(M6515,-$D6515,0)-(M$5-$D6515-1))))</f>
        <v>0</v>
      </c>
      <c r="N6515" s="293">
        <f ca="1">IF(OFFSET(N6515,-$D6515,0)="n/a","n/a",IF(N$5&gt;OFFSET(N6515,-$D6515,0)+$D6515,$E6515-SUM($G6515:M6515),($E6515-SUM($G6515:M6515))/(OFFSET(N6515,-$D6515,0)-(N$5-$D6515-1))))</f>
        <v>0</v>
      </c>
    </row>
    <row r="6516" spans="1:14" s="369" customFormat="1" ht="12.75" hidden="1" customHeight="1" outlineLevel="2" x14ac:dyDescent="0.25">
      <c r="A6516" s="3"/>
      <c r="B6516" s="3"/>
      <c r="C6516" s="392"/>
      <c r="D6516" s="3">
        <v>6</v>
      </c>
      <c r="E6516" s="290">
        <f ca="1"/>
        <v>0</v>
      </c>
      <c r="F6516" s="291"/>
      <c r="G6516" s="294"/>
      <c r="H6516" s="294"/>
      <c r="I6516" s="294"/>
      <c r="J6516" s="294"/>
      <c r="K6516" s="294"/>
      <c r="L6516" s="292"/>
      <c r="M6516" s="293">
        <f ca="1">IF(OFFSET(M6516,-$D6516,0)="n/a","n/a",IF(M$5&gt;OFFSET(M6516,-$D6516,0)+$D6516,$E6516-SUM($G6516:L6516),($E6516-SUM($G6516:L6516))/(OFFSET(M6516,-$D6516,0)-(M$5-$D6516-1))))</f>
        <v>0</v>
      </c>
      <c r="N6516" s="293">
        <f ca="1">IF(OFFSET(N6516,-$D6516,0)="n/a","n/a",IF(N$5&gt;OFFSET(N6516,-$D6516,0)+$D6516,$E6516-SUM($G6516:M6516),($E6516-SUM($G6516:M6516))/(OFFSET(N6516,-$D6516,0)-(N$5-$D6516-1))))</f>
        <v>0</v>
      </c>
    </row>
    <row r="6517" spans="1:14" s="369" customFormat="1" ht="12.75" hidden="1" customHeight="1" outlineLevel="2" x14ac:dyDescent="0.25">
      <c r="A6517" s="3"/>
      <c r="B6517" s="3"/>
      <c r="C6517" s="392"/>
      <c r="D6517" s="3">
        <v>7</v>
      </c>
      <c r="E6517" s="290">
        <f ca="1"/>
        <v>0</v>
      </c>
      <c r="F6517" s="291"/>
      <c r="G6517" s="294"/>
      <c r="H6517" s="294"/>
      <c r="I6517" s="294"/>
      <c r="J6517" s="294"/>
      <c r="K6517" s="294"/>
      <c r="L6517" s="294"/>
      <c r="M6517" s="292"/>
      <c r="N6517" s="293">
        <f ca="1">IF(OFFSET(N6517,-$D6517,0)="n/a","n/a",IF(N$5&gt;OFFSET(N6517,-$D6517,0)+$D6517,$E6517-SUM($G6517:M6517),($E6517-SUM($G6517:M6517))/(OFFSET(N6517,-$D6517,0)-(N$5-$D6517-1))))</f>
        <v>0</v>
      </c>
    </row>
    <row r="6518" spans="1:14" s="369" customFormat="1" ht="12.75" hidden="1" customHeight="1" outlineLevel="2" x14ac:dyDescent="0.25">
      <c r="A6518" s="3"/>
      <c r="B6518" s="3"/>
      <c r="C6518" s="392"/>
      <c r="D6518" s="3">
        <v>8</v>
      </c>
      <c r="E6518" s="290">
        <f ca="1"/>
        <v>0</v>
      </c>
      <c r="F6518" s="291"/>
      <c r="G6518" s="294"/>
      <c r="H6518" s="294"/>
      <c r="I6518" s="294"/>
      <c r="J6518" s="294"/>
      <c r="K6518" s="294"/>
      <c r="L6518" s="294"/>
      <c r="M6518" s="294"/>
      <c r="N6518" s="292"/>
    </row>
    <row r="6519" spans="1:14" s="369" customFormat="1" ht="12.75" hidden="1" customHeight="1" outlineLevel="2" x14ac:dyDescent="0.25">
      <c r="A6519" s="3"/>
      <c r="B6519" s="3"/>
      <c r="C6519" s="392"/>
      <c r="D6519" s="3">
        <v>9</v>
      </c>
      <c r="E6519" s="290" t="e">
        <f ca="1"/>
        <v>#N/A</v>
      </c>
      <c r="F6519" s="291"/>
      <c r="G6519" s="294"/>
      <c r="H6519" s="294"/>
      <c r="I6519" s="294"/>
      <c r="J6519" s="294"/>
      <c r="K6519" s="294"/>
      <c r="L6519" s="294"/>
      <c r="M6519" s="294"/>
      <c r="N6519" s="294"/>
    </row>
    <row r="6520" spans="1:14" s="369" customFormat="1" ht="12.75" hidden="1" customHeight="1" outlineLevel="2" x14ac:dyDescent="0.25">
      <c r="A6520" s="3"/>
      <c r="B6520" s="3"/>
      <c r="C6520" s="392"/>
      <c r="D6520" s="3">
        <v>10</v>
      </c>
      <c r="E6520" s="290" t="e">
        <f ca="1"/>
        <v>#N/A</v>
      </c>
      <c r="F6520" s="291"/>
      <c r="G6520" s="294"/>
      <c r="H6520" s="294"/>
      <c r="I6520" s="294"/>
      <c r="J6520" s="294"/>
      <c r="K6520" s="294"/>
      <c r="L6520" s="294"/>
      <c r="M6520" s="294"/>
      <c r="N6520" s="294"/>
    </row>
    <row r="6521" spans="1:14" s="369" customFormat="1" ht="12.75" hidden="1" customHeight="1" outlineLevel="2" x14ac:dyDescent="0.25">
      <c r="A6521" s="3"/>
      <c r="B6521" s="3"/>
      <c r="C6521" s="392"/>
      <c r="D6521" s="3">
        <v>11</v>
      </c>
      <c r="E6521" s="290" t="e">
        <f ca="1"/>
        <v>#N/A</v>
      </c>
      <c r="F6521" s="291"/>
      <c r="G6521" s="294"/>
      <c r="H6521" s="294"/>
      <c r="I6521" s="294"/>
      <c r="J6521" s="294"/>
      <c r="K6521" s="294"/>
      <c r="L6521" s="294"/>
      <c r="M6521" s="294"/>
      <c r="N6521" s="294"/>
    </row>
    <row r="6522" spans="1:14" s="369" customFormat="1" ht="12.75" hidden="1" customHeight="1" outlineLevel="2" x14ac:dyDescent="0.25">
      <c r="A6522" s="3"/>
      <c r="B6522" s="3"/>
      <c r="C6522" s="392"/>
      <c r="D6522" s="3">
        <v>12</v>
      </c>
      <c r="E6522" s="290" t="e">
        <f ca="1"/>
        <v>#N/A</v>
      </c>
      <c r="F6522" s="291"/>
      <c r="G6522" s="294"/>
      <c r="H6522" s="294"/>
      <c r="I6522" s="294"/>
      <c r="J6522" s="294"/>
      <c r="K6522" s="294"/>
      <c r="L6522" s="294"/>
      <c r="M6522" s="294"/>
      <c r="N6522" s="294"/>
    </row>
    <row r="6523" spans="1:14" s="369" customFormat="1" ht="12.75" hidden="1" customHeight="1" outlineLevel="2" x14ac:dyDescent="0.25">
      <c r="A6523" s="3"/>
      <c r="B6523" s="3"/>
      <c r="C6523" s="392"/>
      <c r="D6523" s="3">
        <v>13</v>
      </c>
      <c r="E6523" s="290" t="e">
        <f ca="1"/>
        <v>#N/A</v>
      </c>
      <c r="F6523" s="291"/>
      <c r="G6523" s="294"/>
      <c r="H6523" s="294"/>
      <c r="I6523" s="294"/>
      <c r="J6523" s="294"/>
      <c r="K6523" s="294"/>
      <c r="L6523" s="294"/>
      <c r="M6523" s="294"/>
      <c r="N6523" s="294"/>
    </row>
    <row r="6524" spans="1:14" s="369" customFormat="1" ht="12.75" hidden="1" customHeight="1" outlineLevel="2" x14ac:dyDescent="0.25">
      <c r="A6524" s="3"/>
      <c r="B6524" s="3"/>
      <c r="C6524" s="392"/>
      <c r="D6524" s="3">
        <v>14</v>
      </c>
      <c r="E6524" s="290" t="e">
        <f ca="1"/>
        <v>#N/A</v>
      </c>
      <c r="F6524" s="291"/>
      <c r="G6524" s="294"/>
      <c r="H6524" s="294"/>
      <c r="I6524" s="294"/>
      <c r="J6524" s="294"/>
      <c r="K6524" s="294"/>
      <c r="L6524" s="294"/>
      <c r="M6524" s="294"/>
      <c r="N6524" s="294"/>
    </row>
    <row r="6525" spans="1:14" s="369" customFormat="1" ht="12.75" hidden="1" customHeight="1" outlineLevel="2" x14ac:dyDescent="0.25">
      <c r="A6525" s="3"/>
      <c r="B6525" s="3"/>
      <c r="C6525" s="392"/>
      <c r="D6525" s="3">
        <v>15</v>
      </c>
      <c r="E6525" s="290" t="e">
        <f ca="1"/>
        <v>#N/A</v>
      </c>
      <c r="F6525" s="291"/>
      <c r="G6525" s="294"/>
      <c r="H6525" s="294"/>
      <c r="I6525" s="294"/>
      <c r="J6525" s="294"/>
      <c r="K6525" s="294"/>
      <c r="L6525" s="294"/>
      <c r="M6525" s="294"/>
      <c r="N6525" s="294"/>
    </row>
    <row r="6526" spans="1:14" s="369" customFormat="1" ht="12.75" hidden="1" customHeight="1" outlineLevel="1" x14ac:dyDescent="0.25">
      <c r="A6526" s="3"/>
      <c r="B6526" s="145" t="str">
        <f ca="1">B6509</f>
        <v>Asset Type 306</v>
      </c>
      <c r="C6526" s="145" t="str">
        <f ca="1">C6509</f>
        <v>Description - Asset Type 306</v>
      </c>
      <c r="D6526" s="3"/>
      <c r="E6526" s="3"/>
      <c r="F6526" s="106" t="s">
        <v>44</v>
      </c>
      <c r="G6526" s="296">
        <f t="shared" ref="G6526:N6526" si="612">SUM(G6511:G6525)</f>
        <v>0</v>
      </c>
      <c r="H6526" s="296">
        <f t="shared" ca="1" si="612"/>
        <v>0</v>
      </c>
      <c r="I6526" s="296">
        <f t="shared" ca="1" si="612"/>
        <v>0</v>
      </c>
      <c r="J6526" s="296">
        <f t="shared" ca="1" si="612"/>
        <v>0</v>
      </c>
      <c r="K6526" s="296">
        <f t="shared" ca="1" si="612"/>
        <v>0</v>
      </c>
      <c r="L6526" s="296">
        <f t="shared" ca="1" si="612"/>
        <v>0</v>
      </c>
      <c r="M6526" s="296">
        <f t="shared" ca="1" si="612"/>
        <v>0</v>
      </c>
      <c r="N6526" s="296">
        <f t="shared" ca="1" si="612"/>
        <v>0</v>
      </c>
    </row>
    <row r="6527" spans="1:14" s="369" customFormat="1" ht="12.75" hidden="1" customHeight="1" outlineLevel="2" x14ac:dyDescent="0.25">
      <c r="A6527" s="217">
        <f>A6509+1</f>
        <v>307</v>
      </c>
      <c r="B6527" s="22" t="str">
        <f ca="1">OFFSET($B$13,$A6527-1,0)</f>
        <v>Asset Type 307</v>
      </c>
      <c r="C6527" s="22" t="str">
        <f ca="1">OFFSET($C$13,$A6527-1,0)</f>
        <v>Description - Asset Type 307</v>
      </c>
      <c r="D6527" s="3"/>
      <c r="E6527" s="109"/>
      <c r="F6527" s="108" t="s">
        <v>41</v>
      </c>
      <c r="G6527" s="295">
        <f t="shared" ref="G6527:N6527" ca="1" si="613">VLOOKUP($B6527,$B$13:$N$512,5+G$5,FALSE)</f>
        <v>0</v>
      </c>
      <c r="H6527" s="295">
        <f t="shared" ca="1" si="613"/>
        <v>0</v>
      </c>
      <c r="I6527" s="295">
        <f t="shared" ca="1" si="613"/>
        <v>0</v>
      </c>
      <c r="J6527" s="295">
        <f t="shared" ca="1" si="613"/>
        <v>0</v>
      </c>
      <c r="K6527" s="295">
        <f t="shared" ca="1" si="613"/>
        <v>0</v>
      </c>
      <c r="L6527" s="295">
        <f t="shared" ca="1" si="613"/>
        <v>0</v>
      </c>
      <c r="M6527" s="295">
        <f t="shared" ca="1" si="613"/>
        <v>0</v>
      </c>
      <c r="N6527" s="295">
        <f t="shared" ca="1" si="613"/>
        <v>0</v>
      </c>
    </row>
    <row r="6528" spans="1:14" s="369" customFormat="1" ht="12.75" hidden="1" customHeight="1" outlineLevel="2" x14ac:dyDescent="0.25">
      <c r="A6528" s="3"/>
      <c r="B6528" s="3"/>
      <c r="C6528" s="21"/>
      <c r="D6528" s="3"/>
      <c r="E6528" s="107"/>
      <c r="F6528" s="106" t="s">
        <v>42</v>
      </c>
      <c r="G6528" s="111">
        <f ca="1">VLOOKUP($B6527,'Input Sheet'!$B$12:$N$511,5+G$5,FALSE)</f>
        <v>0</v>
      </c>
      <c r="H6528" s="111">
        <f ca="1">VLOOKUP($B6527,'Input Sheet'!$B$12:$N$511,5+H$5,FALSE)</f>
        <v>0</v>
      </c>
      <c r="I6528" s="111">
        <f ca="1">VLOOKUP($B6527,'Input Sheet'!$B$12:$N$511,5+I$5,FALSE)</f>
        <v>0</v>
      </c>
      <c r="J6528" s="111">
        <f ca="1">VLOOKUP($B6527,'Input Sheet'!$B$12:$N$511,5+J$5,FALSE)</f>
        <v>0</v>
      </c>
      <c r="K6528" s="111">
        <f ca="1">VLOOKUP($B6527,'Input Sheet'!$B$12:$N$511,5+K$5,FALSE)</f>
        <v>0</v>
      </c>
      <c r="L6528" s="111">
        <f ca="1">VLOOKUP($B6527,'Input Sheet'!$B$12:$N$511,5+L$5,FALSE)</f>
        <v>0</v>
      </c>
      <c r="M6528" s="111">
        <f ca="1">VLOOKUP($B6527,'Input Sheet'!$B$12:$N$511,5+M$5,FALSE)</f>
        <v>0</v>
      </c>
      <c r="N6528" s="111">
        <f ca="1">VLOOKUP($B6527,'Input Sheet'!$B$12:$N$511,5+N$5,FALSE)</f>
        <v>0</v>
      </c>
    </row>
    <row r="6529" spans="1:14" s="369" customFormat="1" ht="12.75" hidden="1" customHeight="1" outlineLevel="2" x14ac:dyDescent="0.25">
      <c r="A6529" s="3"/>
      <c r="B6529" s="3"/>
      <c r="C6529" s="3"/>
      <c r="D6529" s="3">
        <v>1</v>
      </c>
      <c r="E6529" s="290">
        <f t="array" aca="1" ref="E6529:E6543" ca="1">TRANSPOSE(G6527:N6527)</f>
        <v>0</v>
      </c>
      <c r="F6529" s="291"/>
      <c r="G6529" s="292"/>
      <c r="H6529" s="293">
        <f ca="1">IF(OFFSET(H6529,-$D6529,0)="n/a","n/a",IF(H$5&gt;OFFSET(H6529,-$D6529,0)+$D6529,$E6529-SUM($G6529:G6529),($E6529-SUM($G6529:G6529))/(OFFSET(H6529,-$D6529,0)-(H$5-$D6529-1))))</f>
        <v>0</v>
      </c>
      <c r="I6529" s="293">
        <f ca="1">IF(OFFSET(I6529,-$D6529,0)="n/a","n/a",IF(I$5&gt;OFFSET(I6529,-$D6529,0)+$D6529,$E6529-SUM($G6529:H6529),($E6529-SUM($G6529:H6529))/(OFFSET(I6529,-$D6529,0)-(I$5-$D6529-1))))</f>
        <v>0</v>
      </c>
      <c r="J6529" s="293">
        <f ca="1">IF(OFFSET(J6529,-$D6529,0)="n/a","n/a",IF(J$5&gt;OFFSET(J6529,-$D6529,0)+$D6529,$E6529-SUM($G6529:I6529),($E6529-SUM($G6529:I6529))/(OFFSET(J6529,-$D6529,0)-(J$5-$D6529-1))))</f>
        <v>0</v>
      </c>
      <c r="K6529" s="293">
        <f ca="1">IF(OFFSET(K6529,-$D6529,0)="n/a","n/a",IF(K$5&gt;OFFSET(K6529,-$D6529,0)+$D6529,$E6529-SUM($G6529:J6529),($E6529-SUM($G6529:J6529))/(OFFSET(K6529,-$D6529,0)-(K$5-$D6529-1))))</f>
        <v>0</v>
      </c>
      <c r="L6529" s="293">
        <f ca="1">IF(OFFSET(L6529,-$D6529,0)="n/a","n/a",IF(L$5&gt;OFFSET(L6529,-$D6529,0)+$D6529,$E6529-SUM($G6529:K6529),($E6529-SUM($G6529:K6529))/(OFFSET(L6529,-$D6529,0)-(L$5-$D6529-1))))</f>
        <v>0</v>
      </c>
      <c r="M6529" s="293">
        <f ca="1">IF(OFFSET(M6529,-$D6529,0)="n/a","n/a",IF(M$5&gt;OFFSET(M6529,-$D6529,0)+$D6529,$E6529-SUM($G6529:L6529),($E6529-SUM($G6529:L6529))/(OFFSET(M6529,-$D6529,0)-(M$5-$D6529-1))))</f>
        <v>0</v>
      </c>
      <c r="N6529" s="293">
        <f ca="1">IF(OFFSET(N6529,-$D6529,0)="n/a","n/a",IF(N$5&gt;OFFSET(N6529,-$D6529,0)+$D6529,$E6529-SUM($G6529:M6529),($E6529-SUM($G6529:M6529))/(OFFSET(N6529,-$D6529,0)-(N$5-$D6529-1))))</f>
        <v>0</v>
      </c>
    </row>
    <row r="6530" spans="1:14" s="369" customFormat="1" ht="12.75" hidden="1" customHeight="1" outlineLevel="2" x14ac:dyDescent="0.25">
      <c r="A6530" s="3"/>
      <c r="B6530" s="3"/>
      <c r="C6530" s="392" t="s">
        <v>43</v>
      </c>
      <c r="D6530" s="3">
        <v>2</v>
      </c>
      <c r="E6530" s="290">
        <f ca="1"/>
        <v>0</v>
      </c>
      <c r="F6530" s="291"/>
      <c r="G6530" s="294"/>
      <c r="H6530" s="292"/>
      <c r="I6530" s="293">
        <f ca="1">IF(OFFSET(I6530,-$D6530,0)="n/a","n/a",IF(I$5&gt;OFFSET(I6530,-$D6530,0)+$D6530,$E6530-SUM($G6530:H6530),($E6530-SUM($G6530:H6530))/(OFFSET(I6530,-$D6530,0)-(I$5-$D6530-1))))</f>
        <v>0</v>
      </c>
      <c r="J6530" s="293">
        <f ca="1">IF(OFFSET(J6530,-$D6530,0)="n/a","n/a",IF(J$5&gt;OFFSET(J6530,-$D6530,0)+$D6530,$E6530-SUM($G6530:I6530),($E6530-SUM($G6530:I6530))/(OFFSET(J6530,-$D6530,0)-(J$5-$D6530-1))))</f>
        <v>0</v>
      </c>
      <c r="K6530" s="293">
        <f ca="1">IF(OFFSET(K6530,-$D6530,0)="n/a","n/a",IF(K$5&gt;OFFSET(K6530,-$D6530,0)+$D6530,$E6530-SUM($G6530:J6530),($E6530-SUM($G6530:J6530))/(OFFSET(K6530,-$D6530,0)-(K$5-$D6530-1))))</f>
        <v>0</v>
      </c>
      <c r="L6530" s="293">
        <f ca="1">IF(OFFSET(L6530,-$D6530,0)="n/a","n/a",IF(L$5&gt;OFFSET(L6530,-$D6530,0)+$D6530,$E6530-SUM($G6530:K6530),($E6530-SUM($G6530:K6530))/(OFFSET(L6530,-$D6530,0)-(L$5-$D6530-1))))</f>
        <v>0</v>
      </c>
      <c r="M6530" s="293">
        <f ca="1">IF(OFFSET(M6530,-$D6530,0)="n/a","n/a",IF(M$5&gt;OFFSET(M6530,-$D6530,0)+$D6530,$E6530-SUM($G6530:L6530),($E6530-SUM($G6530:L6530))/(OFFSET(M6530,-$D6530,0)-(M$5-$D6530-1))))</f>
        <v>0</v>
      </c>
      <c r="N6530" s="293">
        <f ca="1">IF(OFFSET(N6530,-$D6530,0)="n/a","n/a",IF(N$5&gt;OFFSET(N6530,-$D6530,0)+$D6530,$E6530-SUM($G6530:M6530),($E6530-SUM($G6530:M6530))/(OFFSET(N6530,-$D6530,0)-(N$5-$D6530-1))))</f>
        <v>0</v>
      </c>
    </row>
    <row r="6531" spans="1:14" s="369" customFormat="1" ht="12.75" hidden="1" customHeight="1" outlineLevel="2" x14ac:dyDescent="0.25">
      <c r="A6531" s="3"/>
      <c r="B6531" s="3"/>
      <c r="C6531" s="392"/>
      <c r="D6531" s="3">
        <v>3</v>
      </c>
      <c r="E6531" s="290">
        <f ca="1"/>
        <v>0</v>
      </c>
      <c r="F6531" s="291"/>
      <c r="G6531" s="294"/>
      <c r="H6531" s="294"/>
      <c r="I6531" s="292"/>
      <c r="J6531" s="293">
        <f ca="1">IF(OFFSET(J6531,-$D6531,0)="n/a","n/a",IF(J$5&gt;OFFSET(J6531,-$D6531,0)+$D6531,$E6531-SUM($G6531:I6531),($E6531-SUM($G6531:I6531))/(OFFSET(J6531,-$D6531,0)-(J$5-$D6531-1))))</f>
        <v>0</v>
      </c>
      <c r="K6531" s="293">
        <f ca="1">IF(OFFSET(K6531,-$D6531,0)="n/a","n/a",IF(K$5&gt;OFFSET(K6531,-$D6531,0)+$D6531,$E6531-SUM($G6531:J6531),($E6531-SUM($G6531:J6531))/(OFFSET(K6531,-$D6531,0)-(K$5-$D6531-1))))</f>
        <v>0</v>
      </c>
      <c r="L6531" s="293">
        <f ca="1">IF(OFFSET(L6531,-$D6531,0)="n/a","n/a",IF(L$5&gt;OFFSET(L6531,-$D6531,0)+$D6531,$E6531-SUM($G6531:K6531),($E6531-SUM($G6531:K6531))/(OFFSET(L6531,-$D6531,0)-(L$5-$D6531-1))))</f>
        <v>0</v>
      </c>
      <c r="M6531" s="293">
        <f ca="1">IF(OFFSET(M6531,-$D6531,0)="n/a","n/a",IF(M$5&gt;OFFSET(M6531,-$D6531,0)+$D6531,$E6531-SUM($G6531:L6531),($E6531-SUM($G6531:L6531))/(OFFSET(M6531,-$D6531,0)-(M$5-$D6531-1))))</f>
        <v>0</v>
      </c>
      <c r="N6531" s="293">
        <f ca="1">IF(OFFSET(N6531,-$D6531,0)="n/a","n/a",IF(N$5&gt;OFFSET(N6531,-$D6531,0)+$D6531,$E6531-SUM($G6531:M6531),($E6531-SUM($G6531:M6531))/(OFFSET(N6531,-$D6531,0)-(N$5-$D6531-1))))</f>
        <v>0</v>
      </c>
    </row>
    <row r="6532" spans="1:14" s="369" customFormat="1" ht="12.75" hidden="1" customHeight="1" outlineLevel="2" x14ac:dyDescent="0.25">
      <c r="A6532" s="3"/>
      <c r="B6532" s="3"/>
      <c r="C6532" s="392"/>
      <c r="D6532" s="3">
        <v>4</v>
      </c>
      <c r="E6532" s="290">
        <f ca="1"/>
        <v>0</v>
      </c>
      <c r="F6532" s="291"/>
      <c r="G6532" s="294"/>
      <c r="H6532" s="294"/>
      <c r="I6532" s="294"/>
      <c r="J6532" s="292"/>
      <c r="K6532" s="293">
        <f ca="1">IF(OFFSET(K6532,-$D6532,0)="n/a","n/a",IF(K$5&gt;OFFSET(K6532,-$D6532,0)+$D6532,$E6532-SUM($G6532:J6532),($E6532-SUM($G6532:J6532))/(OFFSET(K6532,-$D6532,0)-(K$5-$D6532-1))))</f>
        <v>0</v>
      </c>
      <c r="L6532" s="293">
        <f ca="1">IF(OFFSET(L6532,-$D6532,0)="n/a","n/a",IF(L$5&gt;OFFSET(L6532,-$D6532,0)+$D6532,$E6532-SUM($G6532:K6532),($E6532-SUM($G6532:K6532))/(OFFSET(L6532,-$D6532,0)-(L$5-$D6532-1))))</f>
        <v>0</v>
      </c>
      <c r="M6532" s="293">
        <f ca="1">IF(OFFSET(M6532,-$D6532,0)="n/a","n/a",IF(M$5&gt;OFFSET(M6532,-$D6532,0)+$D6532,$E6532-SUM($G6532:L6532),($E6532-SUM($G6532:L6532))/(OFFSET(M6532,-$D6532,0)-(M$5-$D6532-1))))</f>
        <v>0</v>
      </c>
      <c r="N6532" s="293">
        <f ca="1">IF(OFFSET(N6532,-$D6532,0)="n/a","n/a",IF(N$5&gt;OFFSET(N6532,-$D6532,0)+$D6532,$E6532-SUM($G6532:M6532),($E6532-SUM($G6532:M6532))/(OFFSET(N6532,-$D6532,0)-(N$5-$D6532-1))))</f>
        <v>0</v>
      </c>
    </row>
    <row r="6533" spans="1:14" s="369" customFormat="1" ht="12.75" hidden="1" customHeight="1" outlineLevel="2" x14ac:dyDescent="0.25">
      <c r="A6533" s="3"/>
      <c r="B6533" s="3"/>
      <c r="C6533" s="392"/>
      <c r="D6533" s="3">
        <v>5</v>
      </c>
      <c r="E6533" s="290">
        <f ca="1"/>
        <v>0</v>
      </c>
      <c r="F6533" s="291"/>
      <c r="G6533" s="294"/>
      <c r="H6533" s="294"/>
      <c r="I6533" s="294"/>
      <c r="J6533" s="294"/>
      <c r="K6533" s="292"/>
      <c r="L6533" s="293">
        <f ca="1">IF(OFFSET(L6533,-$D6533,0)="n/a","n/a",IF(L$5&gt;OFFSET(L6533,-$D6533,0)+$D6533,$E6533-SUM($G6533:K6533),($E6533-SUM($G6533:K6533))/(OFFSET(L6533,-$D6533,0)-(L$5-$D6533-1))))</f>
        <v>0</v>
      </c>
      <c r="M6533" s="293">
        <f ca="1">IF(OFFSET(M6533,-$D6533,0)="n/a","n/a",IF(M$5&gt;OFFSET(M6533,-$D6533,0)+$D6533,$E6533-SUM($G6533:L6533),($E6533-SUM($G6533:L6533))/(OFFSET(M6533,-$D6533,0)-(M$5-$D6533-1))))</f>
        <v>0</v>
      </c>
      <c r="N6533" s="293">
        <f ca="1">IF(OFFSET(N6533,-$D6533,0)="n/a","n/a",IF(N$5&gt;OFFSET(N6533,-$D6533,0)+$D6533,$E6533-SUM($G6533:M6533),($E6533-SUM($G6533:M6533))/(OFFSET(N6533,-$D6533,0)-(N$5-$D6533-1))))</f>
        <v>0</v>
      </c>
    </row>
    <row r="6534" spans="1:14" s="369" customFormat="1" ht="12.75" hidden="1" customHeight="1" outlineLevel="2" x14ac:dyDescent="0.25">
      <c r="A6534" s="3"/>
      <c r="B6534" s="3"/>
      <c r="C6534" s="392"/>
      <c r="D6534" s="3">
        <v>6</v>
      </c>
      <c r="E6534" s="290">
        <f ca="1"/>
        <v>0</v>
      </c>
      <c r="F6534" s="291"/>
      <c r="G6534" s="294"/>
      <c r="H6534" s="294"/>
      <c r="I6534" s="294"/>
      <c r="J6534" s="294"/>
      <c r="K6534" s="294"/>
      <c r="L6534" s="292"/>
      <c r="M6534" s="293">
        <f ca="1">IF(OFFSET(M6534,-$D6534,0)="n/a","n/a",IF(M$5&gt;OFFSET(M6534,-$D6534,0)+$D6534,$E6534-SUM($G6534:L6534),($E6534-SUM($G6534:L6534))/(OFFSET(M6534,-$D6534,0)-(M$5-$D6534-1))))</f>
        <v>0</v>
      </c>
      <c r="N6534" s="293">
        <f ca="1">IF(OFFSET(N6534,-$D6534,0)="n/a","n/a",IF(N$5&gt;OFFSET(N6534,-$D6534,0)+$D6534,$E6534-SUM($G6534:M6534),($E6534-SUM($G6534:M6534))/(OFFSET(N6534,-$D6534,0)-(N$5-$D6534-1))))</f>
        <v>0</v>
      </c>
    </row>
    <row r="6535" spans="1:14" s="369" customFormat="1" ht="12.75" hidden="1" customHeight="1" outlineLevel="2" x14ac:dyDescent="0.25">
      <c r="A6535" s="3"/>
      <c r="B6535" s="3"/>
      <c r="C6535" s="392"/>
      <c r="D6535" s="3">
        <v>7</v>
      </c>
      <c r="E6535" s="290">
        <f ca="1"/>
        <v>0</v>
      </c>
      <c r="F6535" s="291"/>
      <c r="G6535" s="294"/>
      <c r="H6535" s="294"/>
      <c r="I6535" s="294"/>
      <c r="J6535" s="294"/>
      <c r="K6535" s="294"/>
      <c r="L6535" s="294"/>
      <c r="M6535" s="292"/>
      <c r="N6535" s="293">
        <f ca="1">IF(OFFSET(N6535,-$D6535,0)="n/a","n/a",IF(N$5&gt;OFFSET(N6535,-$D6535,0)+$D6535,$E6535-SUM($G6535:M6535),($E6535-SUM($G6535:M6535))/(OFFSET(N6535,-$D6535,0)-(N$5-$D6535-1))))</f>
        <v>0</v>
      </c>
    </row>
    <row r="6536" spans="1:14" s="369" customFormat="1" ht="12.75" hidden="1" customHeight="1" outlineLevel="2" x14ac:dyDescent="0.25">
      <c r="A6536" s="3"/>
      <c r="B6536" s="3"/>
      <c r="C6536" s="392"/>
      <c r="D6536" s="3">
        <v>8</v>
      </c>
      <c r="E6536" s="290">
        <f ca="1"/>
        <v>0</v>
      </c>
      <c r="F6536" s="291"/>
      <c r="G6536" s="294"/>
      <c r="H6536" s="294"/>
      <c r="I6536" s="294"/>
      <c r="J6536" s="294"/>
      <c r="K6536" s="294"/>
      <c r="L6536" s="294"/>
      <c r="M6536" s="294"/>
      <c r="N6536" s="292"/>
    </row>
    <row r="6537" spans="1:14" s="369" customFormat="1" ht="12.75" hidden="1" customHeight="1" outlineLevel="2" x14ac:dyDescent="0.25">
      <c r="A6537" s="3"/>
      <c r="B6537" s="3"/>
      <c r="C6537" s="392"/>
      <c r="D6537" s="3">
        <v>9</v>
      </c>
      <c r="E6537" s="290" t="e">
        <f ca="1"/>
        <v>#N/A</v>
      </c>
      <c r="F6537" s="291"/>
      <c r="G6537" s="294"/>
      <c r="H6537" s="294"/>
      <c r="I6537" s="294"/>
      <c r="J6537" s="294"/>
      <c r="K6537" s="294"/>
      <c r="L6537" s="294"/>
      <c r="M6537" s="294"/>
      <c r="N6537" s="294"/>
    </row>
    <row r="6538" spans="1:14" s="369" customFormat="1" ht="12.75" hidden="1" customHeight="1" outlineLevel="2" x14ac:dyDescent="0.25">
      <c r="A6538" s="3"/>
      <c r="B6538" s="3"/>
      <c r="C6538" s="392"/>
      <c r="D6538" s="3">
        <v>10</v>
      </c>
      <c r="E6538" s="290" t="e">
        <f ca="1"/>
        <v>#N/A</v>
      </c>
      <c r="F6538" s="291"/>
      <c r="G6538" s="294"/>
      <c r="H6538" s="294"/>
      <c r="I6538" s="294"/>
      <c r="J6538" s="294"/>
      <c r="K6538" s="294"/>
      <c r="L6538" s="294"/>
      <c r="M6538" s="294"/>
      <c r="N6538" s="294"/>
    </row>
    <row r="6539" spans="1:14" s="369" customFormat="1" ht="12.75" hidden="1" customHeight="1" outlineLevel="2" x14ac:dyDescent="0.25">
      <c r="A6539" s="3"/>
      <c r="B6539" s="3"/>
      <c r="C6539" s="392"/>
      <c r="D6539" s="3">
        <v>11</v>
      </c>
      <c r="E6539" s="290" t="e">
        <f ca="1"/>
        <v>#N/A</v>
      </c>
      <c r="F6539" s="291"/>
      <c r="G6539" s="294"/>
      <c r="H6539" s="294"/>
      <c r="I6539" s="294"/>
      <c r="J6539" s="294"/>
      <c r="K6539" s="294"/>
      <c r="L6539" s="294"/>
      <c r="M6539" s="294"/>
      <c r="N6539" s="294"/>
    </row>
    <row r="6540" spans="1:14" s="369" customFormat="1" ht="12.75" hidden="1" customHeight="1" outlineLevel="2" x14ac:dyDescent="0.25">
      <c r="A6540" s="3"/>
      <c r="B6540" s="3"/>
      <c r="C6540" s="392"/>
      <c r="D6540" s="3">
        <v>12</v>
      </c>
      <c r="E6540" s="290" t="e">
        <f ca="1"/>
        <v>#N/A</v>
      </c>
      <c r="F6540" s="291"/>
      <c r="G6540" s="294"/>
      <c r="H6540" s="294"/>
      <c r="I6540" s="294"/>
      <c r="J6540" s="294"/>
      <c r="K6540" s="294"/>
      <c r="L6540" s="294"/>
      <c r="M6540" s="294"/>
      <c r="N6540" s="294"/>
    </row>
    <row r="6541" spans="1:14" s="369" customFormat="1" ht="12.75" hidden="1" customHeight="1" outlineLevel="2" x14ac:dyDescent="0.25">
      <c r="A6541" s="3"/>
      <c r="B6541" s="3"/>
      <c r="C6541" s="392"/>
      <c r="D6541" s="3">
        <v>13</v>
      </c>
      <c r="E6541" s="290" t="e">
        <f ca="1"/>
        <v>#N/A</v>
      </c>
      <c r="F6541" s="291"/>
      <c r="G6541" s="294"/>
      <c r="H6541" s="294"/>
      <c r="I6541" s="294"/>
      <c r="J6541" s="294"/>
      <c r="K6541" s="294"/>
      <c r="L6541" s="294"/>
      <c r="M6541" s="294"/>
      <c r="N6541" s="294"/>
    </row>
    <row r="6542" spans="1:14" s="369" customFormat="1" ht="12.75" hidden="1" customHeight="1" outlineLevel="2" x14ac:dyDescent="0.25">
      <c r="A6542" s="3"/>
      <c r="B6542" s="3"/>
      <c r="C6542" s="392"/>
      <c r="D6542" s="3">
        <v>14</v>
      </c>
      <c r="E6542" s="290" t="e">
        <f ca="1"/>
        <v>#N/A</v>
      </c>
      <c r="F6542" s="291"/>
      <c r="G6542" s="294"/>
      <c r="H6542" s="294"/>
      <c r="I6542" s="294"/>
      <c r="J6542" s="294"/>
      <c r="K6542" s="294"/>
      <c r="L6542" s="294"/>
      <c r="M6542" s="294"/>
      <c r="N6542" s="294"/>
    </row>
    <row r="6543" spans="1:14" s="369" customFormat="1" ht="12.75" hidden="1" customHeight="1" outlineLevel="2" x14ac:dyDescent="0.25">
      <c r="A6543" s="3"/>
      <c r="B6543" s="3"/>
      <c r="C6543" s="392"/>
      <c r="D6543" s="3">
        <v>15</v>
      </c>
      <c r="E6543" s="290" t="e">
        <f ca="1"/>
        <v>#N/A</v>
      </c>
      <c r="F6543" s="291"/>
      <c r="G6543" s="294"/>
      <c r="H6543" s="294"/>
      <c r="I6543" s="294"/>
      <c r="J6543" s="294"/>
      <c r="K6543" s="294"/>
      <c r="L6543" s="294"/>
      <c r="M6543" s="294"/>
      <c r="N6543" s="294"/>
    </row>
    <row r="6544" spans="1:14" s="369" customFormat="1" ht="12.75" hidden="1" customHeight="1" outlineLevel="1" x14ac:dyDescent="0.25">
      <c r="A6544" s="3"/>
      <c r="B6544" s="145" t="str">
        <f ca="1">B6527</f>
        <v>Asset Type 307</v>
      </c>
      <c r="C6544" s="145" t="str">
        <f ca="1">C6527</f>
        <v>Description - Asset Type 307</v>
      </c>
      <c r="D6544" s="3"/>
      <c r="E6544" s="3"/>
      <c r="F6544" s="106" t="s">
        <v>44</v>
      </c>
      <c r="G6544" s="296">
        <f t="shared" ref="G6544:N6544" si="614">SUM(G6529:G6543)</f>
        <v>0</v>
      </c>
      <c r="H6544" s="296">
        <f t="shared" ca="1" si="614"/>
        <v>0</v>
      </c>
      <c r="I6544" s="296">
        <f t="shared" ca="1" si="614"/>
        <v>0</v>
      </c>
      <c r="J6544" s="296">
        <f t="shared" ca="1" si="614"/>
        <v>0</v>
      </c>
      <c r="K6544" s="296">
        <f t="shared" ca="1" si="614"/>
        <v>0</v>
      </c>
      <c r="L6544" s="296">
        <f t="shared" ca="1" si="614"/>
        <v>0</v>
      </c>
      <c r="M6544" s="296">
        <f t="shared" ca="1" si="614"/>
        <v>0</v>
      </c>
      <c r="N6544" s="296">
        <f t="shared" ca="1" si="614"/>
        <v>0</v>
      </c>
    </row>
    <row r="6545" spans="1:14" s="369" customFormat="1" ht="12.75" hidden="1" customHeight="1" outlineLevel="2" x14ac:dyDescent="0.25">
      <c r="A6545" s="217">
        <f>A6527+1</f>
        <v>308</v>
      </c>
      <c r="B6545" s="22" t="str">
        <f ca="1">OFFSET($B$13,$A6545-1,0)</f>
        <v>Asset Type 308</v>
      </c>
      <c r="C6545" s="22" t="str">
        <f ca="1">OFFSET($C$13,$A6545-1,0)</f>
        <v>Description - Asset Type 308</v>
      </c>
      <c r="D6545" s="3"/>
      <c r="E6545" s="109"/>
      <c r="F6545" s="108" t="s">
        <v>41</v>
      </c>
      <c r="G6545" s="295">
        <f t="shared" ref="G6545:N6545" ca="1" si="615">VLOOKUP($B6545,$B$13:$N$512,5+G$5,FALSE)</f>
        <v>0</v>
      </c>
      <c r="H6545" s="295">
        <f t="shared" ca="1" si="615"/>
        <v>0</v>
      </c>
      <c r="I6545" s="295">
        <f t="shared" ca="1" si="615"/>
        <v>0</v>
      </c>
      <c r="J6545" s="295">
        <f t="shared" ca="1" si="615"/>
        <v>0</v>
      </c>
      <c r="K6545" s="295">
        <f t="shared" ca="1" si="615"/>
        <v>0</v>
      </c>
      <c r="L6545" s="295">
        <f t="shared" ca="1" si="615"/>
        <v>0</v>
      </c>
      <c r="M6545" s="295">
        <f t="shared" ca="1" si="615"/>
        <v>0</v>
      </c>
      <c r="N6545" s="295">
        <f t="shared" ca="1" si="615"/>
        <v>0</v>
      </c>
    </row>
    <row r="6546" spans="1:14" s="369" customFormat="1" ht="12.75" hidden="1" customHeight="1" outlineLevel="2" x14ac:dyDescent="0.25">
      <c r="A6546" s="3"/>
      <c r="B6546" s="3"/>
      <c r="C6546" s="21"/>
      <c r="D6546" s="3"/>
      <c r="E6546" s="107"/>
      <c r="F6546" s="106" t="s">
        <v>42</v>
      </c>
      <c r="G6546" s="111">
        <f ca="1">VLOOKUP($B6545,'Input Sheet'!$B$12:$N$511,5+G$5,FALSE)</f>
        <v>0</v>
      </c>
      <c r="H6546" s="111">
        <f ca="1">VLOOKUP($B6545,'Input Sheet'!$B$12:$N$511,5+H$5,FALSE)</f>
        <v>0</v>
      </c>
      <c r="I6546" s="111">
        <f ca="1">VLOOKUP($B6545,'Input Sheet'!$B$12:$N$511,5+I$5,FALSE)</f>
        <v>0</v>
      </c>
      <c r="J6546" s="111">
        <f ca="1">VLOOKUP($B6545,'Input Sheet'!$B$12:$N$511,5+J$5,FALSE)</f>
        <v>0</v>
      </c>
      <c r="K6546" s="111">
        <f ca="1">VLOOKUP($B6545,'Input Sheet'!$B$12:$N$511,5+K$5,FALSE)</f>
        <v>0</v>
      </c>
      <c r="L6546" s="111">
        <f ca="1">VLOOKUP($B6545,'Input Sheet'!$B$12:$N$511,5+L$5,FALSE)</f>
        <v>0</v>
      </c>
      <c r="M6546" s="111">
        <f ca="1">VLOOKUP($B6545,'Input Sheet'!$B$12:$N$511,5+M$5,FALSE)</f>
        <v>0</v>
      </c>
      <c r="N6546" s="111">
        <f ca="1">VLOOKUP($B6545,'Input Sheet'!$B$12:$N$511,5+N$5,FALSE)</f>
        <v>0</v>
      </c>
    </row>
    <row r="6547" spans="1:14" s="369" customFormat="1" ht="12.75" hidden="1" customHeight="1" outlineLevel="2" x14ac:dyDescent="0.25">
      <c r="A6547" s="3"/>
      <c r="B6547" s="3"/>
      <c r="C6547" s="3"/>
      <c r="D6547" s="3">
        <v>1</v>
      </c>
      <c r="E6547" s="290">
        <f t="array" aca="1" ref="E6547:E6561" ca="1">TRANSPOSE(G6545:N6545)</f>
        <v>0</v>
      </c>
      <c r="F6547" s="291"/>
      <c r="G6547" s="292"/>
      <c r="H6547" s="293">
        <f ca="1">IF(OFFSET(H6547,-$D6547,0)="n/a","n/a",IF(H$5&gt;OFFSET(H6547,-$D6547,0)+$D6547,$E6547-SUM($G6547:G6547),($E6547-SUM($G6547:G6547))/(OFFSET(H6547,-$D6547,0)-(H$5-$D6547-1))))</f>
        <v>0</v>
      </c>
      <c r="I6547" s="293">
        <f ca="1">IF(OFFSET(I6547,-$D6547,0)="n/a","n/a",IF(I$5&gt;OFFSET(I6547,-$D6547,0)+$D6547,$E6547-SUM($G6547:H6547),($E6547-SUM($G6547:H6547))/(OFFSET(I6547,-$D6547,0)-(I$5-$D6547-1))))</f>
        <v>0</v>
      </c>
      <c r="J6547" s="293">
        <f ca="1">IF(OFFSET(J6547,-$D6547,0)="n/a","n/a",IF(J$5&gt;OFFSET(J6547,-$D6547,0)+$D6547,$E6547-SUM($G6547:I6547),($E6547-SUM($G6547:I6547))/(OFFSET(J6547,-$D6547,0)-(J$5-$D6547-1))))</f>
        <v>0</v>
      </c>
      <c r="K6547" s="293">
        <f ca="1">IF(OFFSET(K6547,-$D6547,0)="n/a","n/a",IF(K$5&gt;OFFSET(K6547,-$D6547,0)+$D6547,$E6547-SUM($G6547:J6547),($E6547-SUM($G6547:J6547))/(OFFSET(K6547,-$D6547,0)-(K$5-$D6547-1))))</f>
        <v>0</v>
      </c>
      <c r="L6547" s="293">
        <f ca="1">IF(OFFSET(L6547,-$D6547,0)="n/a","n/a",IF(L$5&gt;OFFSET(L6547,-$D6547,0)+$D6547,$E6547-SUM($G6547:K6547),($E6547-SUM($G6547:K6547))/(OFFSET(L6547,-$D6547,0)-(L$5-$D6547-1))))</f>
        <v>0</v>
      </c>
      <c r="M6547" s="293">
        <f ca="1">IF(OFFSET(M6547,-$D6547,0)="n/a","n/a",IF(M$5&gt;OFFSET(M6547,-$D6547,0)+$D6547,$E6547-SUM($G6547:L6547),($E6547-SUM($G6547:L6547))/(OFFSET(M6547,-$D6547,0)-(M$5-$D6547-1))))</f>
        <v>0</v>
      </c>
      <c r="N6547" s="293">
        <f ca="1">IF(OFFSET(N6547,-$D6547,0)="n/a","n/a",IF(N$5&gt;OFFSET(N6547,-$D6547,0)+$D6547,$E6547-SUM($G6547:M6547),($E6547-SUM($G6547:M6547))/(OFFSET(N6547,-$D6547,0)-(N$5-$D6547-1))))</f>
        <v>0</v>
      </c>
    </row>
    <row r="6548" spans="1:14" s="369" customFormat="1" ht="12.75" hidden="1" customHeight="1" outlineLevel="2" x14ac:dyDescent="0.25">
      <c r="A6548" s="3"/>
      <c r="B6548" s="3"/>
      <c r="C6548" s="392" t="s">
        <v>43</v>
      </c>
      <c r="D6548" s="3">
        <v>2</v>
      </c>
      <c r="E6548" s="290">
        <f ca="1"/>
        <v>0</v>
      </c>
      <c r="F6548" s="291"/>
      <c r="G6548" s="294"/>
      <c r="H6548" s="292"/>
      <c r="I6548" s="293">
        <f ca="1">IF(OFFSET(I6548,-$D6548,0)="n/a","n/a",IF(I$5&gt;OFFSET(I6548,-$D6548,0)+$D6548,$E6548-SUM($G6548:H6548),($E6548-SUM($G6548:H6548))/(OFFSET(I6548,-$D6548,0)-(I$5-$D6548-1))))</f>
        <v>0</v>
      </c>
      <c r="J6548" s="293">
        <f ca="1">IF(OFFSET(J6548,-$D6548,0)="n/a","n/a",IF(J$5&gt;OFFSET(J6548,-$D6548,0)+$D6548,$E6548-SUM($G6548:I6548),($E6548-SUM($G6548:I6548))/(OFFSET(J6548,-$D6548,0)-(J$5-$D6548-1))))</f>
        <v>0</v>
      </c>
      <c r="K6548" s="293">
        <f ca="1">IF(OFFSET(K6548,-$D6548,0)="n/a","n/a",IF(K$5&gt;OFFSET(K6548,-$D6548,0)+$D6548,$E6548-SUM($G6548:J6548),($E6548-SUM($G6548:J6548))/(OFFSET(K6548,-$D6548,0)-(K$5-$D6548-1))))</f>
        <v>0</v>
      </c>
      <c r="L6548" s="293">
        <f ca="1">IF(OFFSET(L6548,-$D6548,0)="n/a","n/a",IF(L$5&gt;OFFSET(L6548,-$D6548,0)+$D6548,$E6548-SUM($G6548:K6548),($E6548-SUM($G6548:K6548))/(OFFSET(L6548,-$D6548,0)-(L$5-$D6548-1))))</f>
        <v>0</v>
      </c>
      <c r="M6548" s="293">
        <f ca="1">IF(OFFSET(M6548,-$D6548,0)="n/a","n/a",IF(M$5&gt;OFFSET(M6548,-$D6548,0)+$D6548,$E6548-SUM($G6548:L6548),($E6548-SUM($G6548:L6548))/(OFFSET(M6548,-$D6548,0)-(M$5-$D6548-1))))</f>
        <v>0</v>
      </c>
      <c r="N6548" s="293">
        <f ca="1">IF(OFFSET(N6548,-$D6548,0)="n/a","n/a",IF(N$5&gt;OFFSET(N6548,-$D6548,0)+$D6548,$E6548-SUM($G6548:M6548),($E6548-SUM($G6548:M6548))/(OFFSET(N6548,-$D6548,0)-(N$5-$D6548-1))))</f>
        <v>0</v>
      </c>
    </row>
    <row r="6549" spans="1:14" s="369" customFormat="1" ht="12.75" hidden="1" customHeight="1" outlineLevel="2" x14ac:dyDescent="0.25">
      <c r="A6549" s="3"/>
      <c r="B6549" s="3"/>
      <c r="C6549" s="392"/>
      <c r="D6549" s="3">
        <v>3</v>
      </c>
      <c r="E6549" s="290">
        <f ca="1"/>
        <v>0</v>
      </c>
      <c r="F6549" s="291"/>
      <c r="G6549" s="294"/>
      <c r="H6549" s="294"/>
      <c r="I6549" s="292"/>
      <c r="J6549" s="293">
        <f ca="1">IF(OFFSET(J6549,-$D6549,0)="n/a","n/a",IF(J$5&gt;OFFSET(J6549,-$D6549,0)+$D6549,$E6549-SUM($G6549:I6549),($E6549-SUM($G6549:I6549))/(OFFSET(J6549,-$D6549,0)-(J$5-$D6549-1))))</f>
        <v>0</v>
      </c>
      <c r="K6549" s="293">
        <f ca="1">IF(OFFSET(K6549,-$D6549,0)="n/a","n/a",IF(K$5&gt;OFFSET(K6549,-$D6549,0)+$D6549,$E6549-SUM($G6549:J6549),($E6549-SUM($G6549:J6549))/(OFFSET(K6549,-$D6549,0)-(K$5-$D6549-1))))</f>
        <v>0</v>
      </c>
      <c r="L6549" s="293">
        <f ca="1">IF(OFFSET(L6549,-$D6549,0)="n/a","n/a",IF(L$5&gt;OFFSET(L6549,-$D6549,0)+$D6549,$E6549-SUM($G6549:K6549),($E6549-SUM($G6549:K6549))/(OFFSET(L6549,-$D6549,0)-(L$5-$D6549-1))))</f>
        <v>0</v>
      </c>
      <c r="M6549" s="293">
        <f ca="1">IF(OFFSET(M6549,-$D6549,0)="n/a","n/a",IF(M$5&gt;OFFSET(M6549,-$D6549,0)+$D6549,$E6549-SUM($G6549:L6549),($E6549-SUM($G6549:L6549))/(OFFSET(M6549,-$D6549,0)-(M$5-$D6549-1))))</f>
        <v>0</v>
      </c>
      <c r="N6549" s="293">
        <f ca="1">IF(OFFSET(N6549,-$D6549,0)="n/a","n/a",IF(N$5&gt;OFFSET(N6549,-$D6549,0)+$D6549,$E6549-SUM($G6549:M6549),($E6549-SUM($G6549:M6549))/(OFFSET(N6549,-$D6549,0)-(N$5-$D6549-1))))</f>
        <v>0</v>
      </c>
    </row>
    <row r="6550" spans="1:14" s="369" customFormat="1" ht="12.75" hidden="1" customHeight="1" outlineLevel="2" x14ac:dyDescent="0.25">
      <c r="A6550" s="3"/>
      <c r="B6550" s="3"/>
      <c r="C6550" s="392"/>
      <c r="D6550" s="3">
        <v>4</v>
      </c>
      <c r="E6550" s="290">
        <f ca="1"/>
        <v>0</v>
      </c>
      <c r="F6550" s="291"/>
      <c r="G6550" s="294"/>
      <c r="H6550" s="294"/>
      <c r="I6550" s="294"/>
      <c r="J6550" s="292"/>
      <c r="K6550" s="293">
        <f ca="1">IF(OFFSET(K6550,-$D6550,0)="n/a","n/a",IF(K$5&gt;OFFSET(K6550,-$D6550,0)+$D6550,$E6550-SUM($G6550:J6550),($E6550-SUM($G6550:J6550))/(OFFSET(K6550,-$D6550,0)-(K$5-$D6550-1))))</f>
        <v>0</v>
      </c>
      <c r="L6550" s="293">
        <f ca="1">IF(OFFSET(L6550,-$D6550,0)="n/a","n/a",IF(L$5&gt;OFFSET(L6550,-$D6550,0)+$D6550,$E6550-SUM($G6550:K6550),($E6550-SUM($G6550:K6550))/(OFFSET(L6550,-$D6550,0)-(L$5-$D6550-1))))</f>
        <v>0</v>
      </c>
      <c r="M6550" s="293">
        <f ca="1">IF(OFFSET(M6550,-$D6550,0)="n/a","n/a",IF(M$5&gt;OFFSET(M6550,-$D6550,0)+$D6550,$E6550-SUM($G6550:L6550),($E6550-SUM($G6550:L6550))/(OFFSET(M6550,-$D6550,0)-(M$5-$D6550-1))))</f>
        <v>0</v>
      </c>
      <c r="N6550" s="293">
        <f ca="1">IF(OFFSET(N6550,-$D6550,0)="n/a","n/a",IF(N$5&gt;OFFSET(N6550,-$D6550,0)+$D6550,$E6550-SUM($G6550:M6550),($E6550-SUM($G6550:M6550))/(OFFSET(N6550,-$D6550,0)-(N$5-$D6550-1))))</f>
        <v>0</v>
      </c>
    </row>
    <row r="6551" spans="1:14" s="369" customFormat="1" ht="12.75" hidden="1" customHeight="1" outlineLevel="2" x14ac:dyDescent="0.25">
      <c r="A6551" s="3"/>
      <c r="B6551" s="3"/>
      <c r="C6551" s="392"/>
      <c r="D6551" s="3">
        <v>5</v>
      </c>
      <c r="E6551" s="290">
        <f ca="1"/>
        <v>0</v>
      </c>
      <c r="F6551" s="291"/>
      <c r="G6551" s="294"/>
      <c r="H6551" s="294"/>
      <c r="I6551" s="294"/>
      <c r="J6551" s="294"/>
      <c r="K6551" s="292"/>
      <c r="L6551" s="293">
        <f ca="1">IF(OFFSET(L6551,-$D6551,0)="n/a","n/a",IF(L$5&gt;OFFSET(L6551,-$D6551,0)+$D6551,$E6551-SUM($G6551:K6551),($E6551-SUM($G6551:K6551))/(OFFSET(L6551,-$D6551,0)-(L$5-$D6551-1))))</f>
        <v>0</v>
      </c>
      <c r="M6551" s="293">
        <f ca="1">IF(OFFSET(M6551,-$D6551,0)="n/a","n/a",IF(M$5&gt;OFFSET(M6551,-$D6551,0)+$D6551,$E6551-SUM($G6551:L6551),($E6551-SUM($G6551:L6551))/(OFFSET(M6551,-$D6551,0)-(M$5-$D6551-1))))</f>
        <v>0</v>
      </c>
      <c r="N6551" s="293">
        <f ca="1">IF(OFFSET(N6551,-$D6551,0)="n/a","n/a",IF(N$5&gt;OFFSET(N6551,-$D6551,0)+$D6551,$E6551-SUM($G6551:M6551),($E6551-SUM($G6551:M6551))/(OFFSET(N6551,-$D6551,0)-(N$5-$D6551-1))))</f>
        <v>0</v>
      </c>
    </row>
    <row r="6552" spans="1:14" s="369" customFormat="1" ht="12.75" hidden="1" customHeight="1" outlineLevel="2" x14ac:dyDescent="0.25">
      <c r="A6552" s="3"/>
      <c r="B6552" s="3"/>
      <c r="C6552" s="392"/>
      <c r="D6552" s="3">
        <v>6</v>
      </c>
      <c r="E6552" s="290">
        <f ca="1"/>
        <v>0</v>
      </c>
      <c r="F6552" s="291"/>
      <c r="G6552" s="294"/>
      <c r="H6552" s="294"/>
      <c r="I6552" s="294"/>
      <c r="J6552" s="294"/>
      <c r="K6552" s="294"/>
      <c r="L6552" s="292"/>
      <c r="M6552" s="293">
        <f ca="1">IF(OFFSET(M6552,-$D6552,0)="n/a","n/a",IF(M$5&gt;OFFSET(M6552,-$D6552,0)+$D6552,$E6552-SUM($G6552:L6552),($E6552-SUM($G6552:L6552))/(OFFSET(M6552,-$D6552,0)-(M$5-$D6552-1))))</f>
        <v>0</v>
      </c>
      <c r="N6552" s="293">
        <f ca="1">IF(OFFSET(N6552,-$D6552,0)="n/a","n/a",IF(N$5&gt;OFFSET(N6552,-$D6552,0)+$D6552,$E6552-SUM($G6552:M6552),($E6552-SUM($G6552:M6552))/(OFFSET(N6552,-$D6552,0)-(N$5-$D6552-1))))</f>
        <v>0</v>
      </c>
    </row>
    <row r="6553" spans="1:14" s="369" customFormat="1" ht="12.75" hidden="1" customHeight="1" outlineLevel="2" x14ac:dyDescent="0.25">
      <c r="A6553" s="3"/>
      <c r="B6553" s="3"/>
      <c r="C6553" s="392"/>
      <c r="D6553" s="3">
        <v>7</v>
      </c>
      <c r="E6553" s="290">
        <f ca="1"/>
        <v>0</v>
      </c>
      <c r="F6553" s="291"/>
      <c r="G6553" s="294"/>
      <c r="H6553" s="294"/>
      <c r="I6553" s="294"/>
      <c r="J6553" s="294"/>
      <c r="K6553" s="294"/>
      <c r="L6553" s="294"/>
      <c r="M6553" s="292"/>
      <c r="N6553" s="293">
        <f ca="1">IF(OFFSET(N6553,-$D6553,0)="n/a","n/a",IF(N$5&gt;OFFSET(N6553,-$D6553,0)+$D6553,$E6553-SUM($G6553:M6553),($E6553-SUM($G6553:M6553))/(OFFSET(N6553,-$D6553,0)-(N$5-$D6553-1))))</f>
        <v>0</v>
      </c>
    </row>
    <row r="6554" spans="1:14" s="369" customFormat="1" ht="12.75" hidden="1" customHeight="1" outlineLevel="2" x14ac:dyDescent="0.25">
      <c r="A6554" s="3"/>
      <c r="B6554" s="3"/>
      <c r="C6554" s="392"/>
      <c r="D6554" s="3">
        <v>8</v>
      </c>
      <c r="E6554" s="290">
        <f ca="1"/>
        <v>0</v>
      </c>
      <c r="F6554" s="291"/>
      <c r="G6554" s="294"/>
      <c r="H6554" s="294"/>
      <c r="I6554" s="294"/>
      <c r="J6554" s="294"/>
      <c r="K6554" s="294"/>
      <c r="L6554" s="294"/>
      <c r="M6554" s="294"/>
      <c r="N6554" s="292"/>
    </row>
    <row r="6555" spans="1:14" s="369" customFormat="1" ht="12.75" hidden="1" customHeight="1" outlineLevel="2" x14ac:dyDescent="0.25">
      <c r="A6555" s="3"/>
      <c r="B6555" s="3"/>
      <c r="C6555" s="392"/>
      <c r="D6555" s="3">
        <v>9</v>
      </c>
      <c r="E6555" s="290" t="e">
        <f ca="1"/>
        <v>#N/A</v>
      </c>
      <c r="F6555" s="291"/>
      <c r="G6555" s="294"/>
      <c r="H6555" s="294"/>
      <c r="I6555" s="294"/>
      <c r="J6555" s="294"/>
      <c r="K6555" s="294"/>
      <c r="L6555" s="294"/>
      <c r="M6555" s="294"/>
      <c r="N6555" s="294"/>
    </row>
    <row r="6556" spans="1:14" s="369" customFormat="1" ht="12.75" hidden="1" customHeight="1" outlineLevel="2" x14ac:dyDescent="0.25">
      <c r="A6556" s="3"/>
      <c r="B6556" s="3"/>
      <c r="C6556" s="392"/>
      <c r="D6556" s="3">
        <v>10</v>
      </c>
      <c r="E6556" s="290" t="e">
        <f ca="1"/>
        <v>#N/A</v>
      </c>
      <c r="F6556" s="291"/>
      <c r="G6556" s="294"/>
      <c r="H6556" s="294"/>
      <c r="I6556" s="294"/>
      <c r="J6556" s="294"/>
      <c r="K6556" s="294"/>
      <c r="L6556" s="294"/>
      <c r="M6556" s="294"/>
      <c r="N6556" s="294"/>
    </row>
    <row r="6557" spans="1:14" s="369" customFormat="1" ht="12.75" hidden="1" customHeight="1" outlineLevel="2" x14ac:dyDescent="0.25">
      <c r="A6557" s="3"/>
      <c r="B6557" s="3"/>
      <c r="C6557" s="392"/>
      <c r="D6557" s="3">
        <v>11</v>
      </c>
      <c r="E6557" s="290" t="e">
        <f ca="1"/>
        <v>#N/A</v>
      </c>
      <c r="F6557" s="291"/>
      <c r="G6557" s="294"/>
      <c r="H6557" s="294"/>
      <c r="I6557" s="294"/>
      <c r="J6557" s="294"/>
      <c r="K6557" s="294"/>
      <c r="L6557" s="294"/>
      <c r="M6557" s="294"/>
      <c r="N6557" s="294"/>
    </row>
    <row r="6558" spans="1:14" s="369" customFormat="1" ht="12.75" hidden="1" customHeight="1" outlineLevel="2" x14ac:dyDescent="0.25">
      <c r="A6558" s="3"/>
      <c r="B6558" s="3"/>
      <c r="C6558" s="392"/>
      <c r="D6558" s="3">
        <v>12</v>
      </c>
      <c r="E6558" s="290" t="e">
        <f ca="1"/>
        <v>#N/A</v>
      </c>
      <c r="F6558" s="291"/>
      <c r="G6558" s="294"/>
      <c r="H6558" s="294"/>
      <c r="I6558" s="294"/>
      <c r="J6558" s="294"/>
      <c r="K6558" s="294"/>
      <c r="L6558" s="294"/>
      <c r="M6558" s="294"/>
      <c r="N6558" s="294"/>
    </row>
    <row r="6559" spans="1:14" s="369" customFormat="1" ht="12.75" hidden="1" customHeight="1" outlineLevel="2" x14ac:dyDescent="0.25">
      <c r="A6559" s="3"/>
      <c r="B6559" s="3"/>
      <c r="C6559" s="392"/>
      <c r="D6559" s="3">
        <v>13</v>
      </c>
      <c r="E6559" s="290" t="e">
        <f ca="1"/>
        <v>#N/A</v>
      </c>
      <c r="F6559" s="291"/>
      <c r="G6559" s="294"/>
      <c r="H6559" s="294"/>
      <c r="I6559" s="294"/>
      <c r="J6559" s="294"/>
      <c r="K6559" s="294"/>
      <c r="L6559" s="294"/>
      <c r="M6559" s="294"/>
      <c r="N6559" s="294"/>
    </row>
    <row r="6560" spans="1:14" s="369" customFormat="1" ht="12.75" hidden="1" customHeight="1" outlineLevel="2" x14ac:dyDescent="0.25">
      <c r="A6560" s="3"/>
      <c r="B6560" s="3"/>
      <c r="C6560" s="392"/>
      <c r="D6560" s="3">
        <v>14</v>
      </c>
      <c r="E6560" s="290" t="e">
        <f ca="1"/>
        <v>#N/A</v>
      </c>
      <c r="F6560" s="291"/>
      <c r="G6560" s="294"/>
      <c r="H6560" s="294"/>
      <c r="I6560" s="294"/>
      <c r="J6560" s="294"/>
      <c r="K6560" s="294"/>
      <c r="L6560" s="294"/>
      <c r="M6560" s="294"/>
      <c r="N6560" s="294"/>
    </row>
    <row r="6561" spans="1:14" s="369" customFormat="1" ht="12.75" hidden="1" customHeight="1" outlineLevel="2" x14ac:dyDescent="0.25">
      <c r="A6561" s="3"/>
      <c r="B6561" s="3"/>
      <c r="C6561" s="392"/>
      <c r="D6561" s="3">
        <v>15</v>
      </c>
      <c r="E6561" s="290" t="e">
        <f ca="1"/>
        <v>#N/A</v>
      </c>
      <c r="F6561" s="291"/>
      <c r="G6561" s="294"/>
      <c r="H6561" s="294"/>
      <c r="I6561" s="294"/>
      <c r="J6561" s="294"/>
      <c r="K6561" s="294"/>
      <c r="L6561" s="294"/>
      <c r="M6561" s="294"/>
      <c r="N6561" s="294"/>
    </row>
    <row r="6562" spans="1:14" s="369" customFormat="1" ht="12.75" hidden="1" customHeight="1" outlineLevel="1" x14ac:dyDescent="0.25">
      <c r="A6562" s="3"/>
      <c r="B6562" s="145" t="str">
        <f ca="1">B6545</f>
        <v>Asset Type 308</v>
      </c>
      <c r="C6562" s="145" t="str">
        <f ca="1">C6545</f>
        <v>Description - Asset Type 308</v>
      </c>
      <c r="D6562" s="3"/>
      <c r="E6562" s="3"/>
      <c r="F6562" s="106" t="s">
        <v>44</v>
      </c>
      <c r="G6562" s="296">
        <f t="shared" ref="G6562:N6562" si="616">SUM(G6547:G6561)</f>
        <v>0</v>
      </c>
      <c r="H6562" s="296">
        <f t="shared" ca="1" si="616"/>
        <v>0</v>
      </c>
      <c r="I6562" s="296">
        <f t="shared" ca="1" si="616"/>
        <v>0</v>
      </c>
      <c r="J6562" s="296">
        <f t="shared" ca="1" si="616"/>
        <v>0</v>
      </c>
      <c r="K6562" s="296">
        <f t="shared" ca="1" si="616"/>
        <v>0</v>
      </c>
      <c r="L6562" s="296">
        <f t="shared" ca="1" si="616"/>
        <v>0</v>
      </c>
      <c r="M6562" s="296">
        <f t="shared" ca="1" si="616"/>
        <v>0</v>
      </c>
      <c r="N6562" s="296">
        <f t="shared" ca="1" si="616"/>
        <v>0</v>
      </c>
    </row>
    <row r="6563" spans="1:14" s="369" customFormat="1" ht="12.75" hidden="1" customHeight="1" outlineLevel="2" x14ac:dyDescent="0.25">
      <c r="A6563" s="217">
        <f>A6545+1</f>
        <v>309</v>
      </c>
      <c r="B6563" s="22" t="str">
        <f ca="1">OFFSET($B$13,$A6563-1,0)</f>
        <v>Asset Type 309</v>
      </c>
      <c r="C6563" s="22" t="str">
        <f ca="1">OFFSET($C$13,$A6563-1,0)</f>
        <v>Description - Asset Type 309</v>
      </c>
      <c r="D6563" s="3"/>
      <c r="E6563" s="109"/>
      <c r="F6563" s="108" t="s">
        <v>41</v>
      </c>
      <c r="G6563" s="295">
        <f t="shared" ref="G6563:N6563" ca="1" si="617">VLOOKUP($B6563,$B$13:$N$512,5+G$5,FALSE)</f>
        <v>0</v>
      </c>
      <c r="H6563" s="295">
        <f t="shared" ca="1" si="617"/>
        <v>0</v>
      </c>
      <c r="I6563" s="295">
        <f t="shared" ca="1" si="617"/>
        <v>0</v>
      </c>
      <c r="J6563" s="295">
        <f t="shared" ca="1" si="617"/>
        <v>0</v>
      </c>
      <c r="K6563" s="295">
        <f t="shared" ca="1" si="617"/>
        <v>0</v>
      </c>
      <c r="L6563" s="295">
        <f t="shared" ca="1" si="617"/>
        <v>0</v>
      </c>
      <c r="M6563" s="295">
        <f t="shared" ca="1" si="617"/>
        <v>0</v>
      </c>
      <c r="N6563" s="295">
        <f t="shared" ca="1" si="617"/>
        <v>0</v>
      </c>
    </row>
    <row r="6564" spans="1:14" s="369" customFormat="1" ht="12.75" hidden="1" customHeight="1" outlineLevel="2" x14ac:dyDescent="0.25">
      <c r="A6564" s="3"/>
      <c r="B6564" s="3"/>
      <c r="C6564" s="21"/>
      <c r="D6564" s="3"/>
      <c r="E6564" s="107"/>
      <c r="F6564" s="106" t="s">
        <v>42</v>
      </c>
      <c r="G6564" s="111">
        <f ca="1">VLOOKUP($B6563,'Input Sheet'!$B$12:$N$511,5+G$5,FALSE)</f>
        <v>0</v>
      </c>
      <c r="H6564" s="111">
        <f ca="1">VLOOKUP($B6563,'Input Sheet'!$B$12:$N$511,5+H$5,FALSE)</f>
        <v>0</v>
      </c>
      <c r="I6564" s="111">
        <f ca="1">VLOOKUP($B6563,'Input Sheet'!$B$12:$N$511,5+I$5,FALSE)</f>
        <v>0</v>
      </c>
      <c r="J6564" s="111">
        <f ca="1">VLOOKUP($B6563,'Input Sheet'!$B$12:$N$511,5+J$5,FALSE)</f>
        <v>0</v>
      </c>
      <c r="K6564" s="111">
        <f ca="1">VLOOKUP($B6563,'Input Sheet'!$B$12:$N$511,5+K$5,FALSE)</f>
        <v>0</v>
      </c>
      <c r="L6564" s="111">
        <f ca="1">VLOOKUP($B6563,'Input Sheet'!$B$12:$N$511,5+L$5,FALSE)</f>
        <v>0</v>
      </c>
      <c r="M6564" s="111">
        <f ca="1">VLOOKUP($B6563,'Input Sheet'!$B$12:$N$511,5+M$5,FALSE)</f>
        <v>0</v>
      </c>
      <c r="N6564" s="111">
        <f ca="1">VLOOKUP($B6563,'Input Sheet'!$B$12:$N$511,5+N$5,FALSE)</f>
        <v>0</v>
      </c>
    </row>
    <row r="6565" spans="1:14" s="369" customFormat="1" ht="12.75" hidden="1" customHeight="1" outlineLevel="2" x14ac:dyDescent="0.25">
      <c r="A6565" s="3"/>
      <c r="B6565" s="3"/>
      <c r="C6565" s="3"/>
      <c r="D6565" s="3">
        <v>1</v>
      </c>
      <c r="E6565" s="290">
        <f t="array" aca="1" ref="E6565:E6579" ca="1">TRANSPOSE(G6563:N6563)</f>
        <v>0</v>
      </c>
      <c r="F6565" s="291"/>
      <c r="G6565" s="292"/>
      <c r="H6565" s="293">
        <f ca="1">IF(OFFSET(H6565,-$D6565,0)="n/a","n/a",IF(H$5&gt;OFFSET(H6565,-$D6565,0)+$D6565,$E6565-SUM($G6565:G6565),($E6565-SUM($G6565:G6565))/(OFFSET(H6565,-$D6565,0)-(H$5-$D6565-1))))</f>
        <v>0</v>
      </c>
      <c r="I6565" s="293">
        <f ca="1">IF(OFFSET(I6565,-$D6565,0)="n/a","n/a",IF(I$5&gt;OFFSET(I6565,-$D6565,0)+$D6565,$E6565-SUM($G6565:H6565),($E6565-SUM($G6565:H6565))/(OFFSET(I6565,-$D6565,0)-(I$5-$D6565-1))))</f>
        <v>0</v>
      </c>
      <c r="J6565" s="293">
        <f ca="1">IF(OFFSET(J6565,-$D6565,0)="n/a","n/a",IF(J$5&gt;OFFSET(J6565,-$D6565,0)+$D6565,$E6565-SUM($G6565:I6565),($E6565-SUM($G6565:I6565))/(OFFSET(J6565,-$D6565,0)-(J$5-$D6565-1))))</f>
        <v>0</v>
      </c>
      <c r="K6565" s="293">
        <f ca="1">IF(OFFSET(K6565,-$D6565,0)="n/a","n/a",IF(K$5&gt;OFFSET(K6565,-$D6565,0)+$D6565,$E6565-SUM($G6565:J6565),($E6565-SUM($G6565:J6565))/(OFFSET(K6565,-$D6565,0)-(K$5-$D6565-1))))</f>
        <v>0</v>
      </c>
      <c r="L6565" s="293">
        <f ca="1">IF(OFFSET(L6565,-$D6565,0)="n/a","n/a",IF(L$5&gt;OFFSET(L6565,-$D6565,0)+$D6565,$E6565-SUM($G6565:K6565),($E6565-SUM($G6565:K6565))/(OFFSET(L6565,-$D6565,0)-(L$5-$D6565-1))))</f>
        <v>0</v>
      </c>
      <c r="M6565" s="293">
        <f ca="1">IF(OFFSET(M6565,-$D6565,0)="n/a","n/a",IF(M$5&gt;OFFSET(M6565,-$D6565,0)+$D6565,$E6565-SUM($G6565:L6565),($E6565-SUM($G6565:L6565))/(OFFSET(M6565,-$D6565,0)-(M$5-$D6565-1))))</f>
        <v>0</v>
      </c>
      <c r="N6565" s="293">
        <f ca="1">IF(OFFSET(N6565,-$D6565,0)="n/a","n/a",IF(N$5&gt;OFFSET(N6565,-$D6565,0)+$D6565,$E6565-SUM($G6565:M6565),($E6565-SUM($G6565:M6565))/(OFFSET(N6565,-$D6565,0)-(N$5-$D6565-1))))</f>
        <v>0</v>
      </c>
    </row>
    <row r="6566" spans="1:14" s="369" customFormat="1" ht="12.75" hidden="1" customHeight="1" outlineLevel="2" x14ac:dyDescent="0.25">
      <c r="A6566" s="3"/>
      <c r="B6566" s="3"/>
      <c r="C6566" s="392" t="s">
        <v>43</v>
      </c>
      <c r="D6566" s="3">
        <v>2</v>
      </c>
      <c r="E6566" s="290">
        <f ca="1"/>
        <v>0</v>
      </c>
      <c r="F6566" s="291"/>
      <c r="G6566" s="294"/>
      <c r="H6566" s="292"/>
      <c r="I6566" s="293">
        <f ca="1">IF(OFFSET(I6566,-$D6566,0)="n/a","n/a",IF(I$5&gt;OFFSET(I6566,-$D6566,0)+$D6566,$E6566-SUM($G6566:H6566),($E6566-SUM($G6566:H6566))/(OFFSET(I6566,-$D6566,0)-(I$5-$D6566-1))))</f>
        <v>0</v>
      </c>
      <c r="J6566" s="293">
        <f ca="1">IF(OFFSET(J6566,-$D6566,0)="n/a","n/a",IF(J$5&gt;OFFSET(J6566,-$D6566,0)+$D6566,$E6566-SUM($G6566:I6566),($E6566-SUM($G6566:I6566))/(OFFSET(J6566,-$D6566,0)-(J$5-$D6566-1))))</f>
        <v>0</v>
      </c>
      <c r="K6566" s="293">
        <f ca="1">IF(OFFSET(K6566,-$D6566,0)="n/a","n/a",IF(K$5&gt;OFFSET(K6566,-$D6566,0)+$D6566,$E6566-SUM($G6566:J6566),($E6566-SUM($G6566:J6566))/(OFFSET(K6566,-$D6566,0)-(K$5-$D6566-1))))</f>
        <v>0</v>
      </c>
      <c r="L6566" s="293">
        <f ca="1">IF(OFFSET(L6566,-$D6566,0)="n/a","n/a",IF(L$5&gt;OFFSET(L6566,-$D6566,0)+$D6566,$E6566-SUM($G6566:K6566),($E6566-SUM($G6566:K6566))/(OFFSET(L6566,-$D6566,0)-(L$5-$D6566-1))))</f>
        <v>0</v>
      </c>
      <c r="M6566" s="293">
        <f ca="1">IF(OFFSET(M6566,-$D6566,0)="n/a","n/a",IF(M$5&gt;OFFSET(M6566,-$D6566,0)+$D6566,$E6566-SUM($G6566:L6566),($E6566-SUM($G6566:L6566))/(OFFSET(M6566,-$D6566,0)-(M$5-$D6566-1))))</f>
        <v>0</v>
      </c>
      <c r="N6566" s="293">
        <f ca="1">IF(OFFSET(N6566,-$D6566,0)="n/a","n/a",IF(N$5&gt;OFFSET(N6566,-$D6566,0)+$D6566,$E6566-SUM($G6566:M6566),($E6566-SUM($G6566:M6566))/(OFFSET(N6566,-$D6566,0)-(N$5-$D6566-1))))</f>
        <v>0</v>
      </c>
    </row>
    <row r="6567" spans="1:14" s="369" customFormat="1" ht="12.75" hidden="1" customHeight="1" outlineLevel="2" x14ac:dyDescent="0.25">
      <c r="A6567" s="3"/>
      <c r="B6567" s="3"/>
      <c r="C6567" s="392"/>
      <c r="D6567" s="3">
        <v>3</v>
      </c>
      <c r="E6567" s="290">
        <f ca="1"/>
        <v>0</v>
      </c>
      <c r="F6567" s="291"/>
      <c r="G6567" s="294"/>
      <c r="H6567" s="294"/>
      <c r="I6567" s="292"/>
      <c r="J6567" s="293">
        <f ca="1">IF(OFFSET(J6567,-$D6567,0)="n/a","n/a",IF(J$5&gt;OFFSET(J6567,-$D6567,0)+$D6567,$E6567-SUM($G6567:I6567),($E6567-SUM($G6567:I6567))/(OFFSET(J6567,-$D6567,0)-(J$5-$D6567-1))))</f>
        <v>0</v>
      </c>
      <c r="K6567" s="293">
        <f ca="1">IF(OFFSET(K6567,-$D6567,0)="n/a","n/a",IF(K$5&gt;OFFSET(K6567,-$D6567,0)+$D6567,$E6567-SUM($G6567:J6567),($E6567-SUM($G6567:J6567))/(OFFSET(K6567,-$D6567,0)-(K$5-$D6567-1))))</f>
        <v>0</v>
      </c>
      <c r="L6567" s="293">
        <f ca="1">IF(OFFSET(L6567,-$D6567,0)="n/a","n/a",IF(L$5&gt;OFFSET(L6567,-$D6567,0)+$D6567,$E6567-SUM($G6567:K6567),($E6567-SUM($G6567:K6567))/(OFFSET(L6567,-$D6567,0)-(L$5-$D6567-1))))</f>
        <v>0</v>
      </c>
      <c r="M6567" s="293">
        <f ca="1">IF(OFFSET(M6567,-$D6567,0)="n/a","n/a",IF(M$5&gt;OFFSET(M6567,-$D6567,0)+$D6567,$E6567-SUM($G6567:L6567),($E6567-SUM($G6567:L6567))/(OFFSET(M6567,-$D6567,0)-(M$5-$D6567-1))))</f>
        <v>0</v>
      </c>
      <c r="N6567" s="293">
        <f ca="1">IF(OFFSET(N6567,-$D6567,0)="n/a","n/a",IF(N$5&gt;OFFSET(N6567,-$D6567,0)+$D6567,$E6567-SUM($G6567:M6567),($E6567-SUM($G6567:M6567))/(OFFSET(N6567,-$D6567,0)-(N$5-$D6567-1))))</f>
        <v>0</v>
      </c>
    </row>
    <row r="6568" spans="1:14" s="369" customFormat="1" ht="12.75" hidden="1" customHeight="1" outlineLevel="2" x14ac:dyDescent="0.25">
      <c r="A6568" s="3"/>
      <c r="B6568" s="3"/>
      <c r="C6568" s="392"/>
      <c r="D6568" s="3">
        <v>4</v>
      </c>
      <c r="E6568" s="290">
        <f ca="1"/>
        <v>0</v>
      </c>
      <c r="F6568" s="291"/>
      <c r="G6568" s="294"/>
      <c r="H6568" s="294"/>
      <c r="I6568" s="294"/>
      <c r="J6568" s="292"/>
      <c r="K6568" s="293">
        <f ca="1">IF(OFFSET(K6568,-$D6568,0)="n/a","n/a",IF(K$5&gt;OFFSET(K6568,-$D6568,0)+$D6568,$E6568-SUM($G6568:J6568),($E6568-SUM($G6568:J6568))/(OFFSET(K6568,-$D6568,0)-(K$5-$D6568-1))))</f>
        <v>0</v>
      </c>
      <c r="L6568" s="293">
        <f ca="1">IF(OFFSET(L6568,-$D6568,0)="n/a","n/a",IF(L$5&gt;OFFSET(L6568,-$D6568,0)+$D6568,$E6568-SUM($G6568:K6568),($E6568-SUM($G6568:K6568))/(OFFSET(L6568,-$D6568,0)-(L$5-$D6568-1))))</f>
        <v>0</v>
      </c>
      <c r="M6568" s="293">
        <f ca="1">IF(OFFSET(M6568,-$D6568,0)="n/a","n/a",IF(M$5&gt;OFFSET(M6568,-$D6568,0)+$D6568,$E6568-SUM($G6568:L6568),($E6568-SUM($G6568:L6568))/(OFFSET(M6568,-$D6568,0)-(M$5-$D6568-1))))</f>
        <v>0</v>
      </c>
      <c r="N6568" s="293">
        <f ca="1">IF(OFFSET(N6568,-$D6568,0)="n/a","n/a",IF(N$5&gt;OFFSET(N6568,-$D6568,0)+$D6568,$E6568-SUM($G6568:M6568),($E6568-SUM($G6568:M6568))/(OFFSET(N6568,-$D6568,0)-(N$5-$D6568-1))))</f>
        <v>0</v>
      </c>
    </row>
    <row r="6569" spans="1:14" s="369" customFormat="1" ht="12.75" hidden="1" customHeight="1" outlineLevel="2" x14ac:dyDescent="0.25">
      <c r="A6569" s="3"/>
      <c r="B6569" s="3"/>
      <c r="C6569" s="392"/>
      <c r="D6569" s="3">
        <v>5</v>
      </c>
      <c r="E6569" s="290">
        <f ca="1"/>
        <v>0</v>
      </c>
      <c r="F6569" s="291"/>
      <c r="G6569" s="294"/>
      <c r="H6569" s="294"/>
      <c r="I6569" s="294"/>
      <c r="J6569" s="294"/>
      <c r="K6569" s="292"/>
      <c r="L6569" s="293">
        <f ca="1">IF(OFFSET(L6569,-$D6569,0)="n/a","n/a",IF(L$5&gt;OFFSET(L6569,-$D6569,0)+$D6569,$E6569-SUM($G6569:K6569),($E6569-SUM($G6569:K6569))/(OFFSET(L6569,-$D6569,0)-(L$5-$D6569-1))))</f>
        <v>0</v>
      </c>
      <c r="M6569" s="293">
        <f ca="1">IF(OFFSET(M6569,-$D6569,0)="n/a","n/a",IF(M$5&gt;OFFSET(M6569,-$D6569,0)+$D6569,$E6569-SUM($G6569:L6569),($E6569-SUM($G6569:L6569))/(OFFSET(M6569,-$D6569,0)-(M$5-$D6569-1))))</f>
        <v>0</v>
      </c>
      <c r="N6569" s="293">
        <f ca="1">IF(OFFSET(N6569,-$D6569,0)="n/a","n/a",IF(N$5&gt;OFFSET(N6569,-$D6569,0)+$D6569,$E6569-SUM($G6569:M6569),($E6569-SUM($G6569:M6569))/(OFFSET(N6569,-$D6569,0)-(N$5-$D6569-1))))</f>
        <v>0</v>
      </c>
    </row>
    <row r="6570" spans="1:14" s="369" customFormat="1" ht="12.75" hidden="1" customHeight="1" outlineLevel="2" x14ac:dyDescent="0.25">
      <c r="A6570" s="3"/>
      <c r="B6570" s="3"/>
      <c r="C6570" s="392"/>
      <c r="D6570" s="3">
        <v>6</v>
      </c>
      <c r="E6570" s="290">
        <f ca="1"/>
        <v>0</v>
      </c>
      <c r="F6570" s="291"/>
      <c r="G6570" s="294"/>
      <c r="H6570" s="294"/>
      <c r="I6570" s="294"/>
      <c r="J6570" s="294"/>
      <c r="K6570" s="294"/>
      <c r="L6570" s="292"/>
      <c r="M6570" s="293">
        <f ca="1">IF(OFFSET(M6570,-$D6570,0)="n/a","n/a",IF(M$5&gt;OFFSET(M6570,-$D6570,0)+$D6570,$E6570-SUM($G6570:L6570),($E6570-SUM($G6570:L6570))/(OFFSET(M6570,-$D6570,0)-(M$5-$D6570-1))))</f>
        <v>0</v>
      </c>
      <c r="N6570" s="293">
        <f ca="1">IF(OFFSET(N6570,-$D6570,0)="n/a","n/a",IF(N$5&gt;OFFSET(N6570,-$D6570,0)+$D6570,$E6570-SUM($G6570:M6570),($E6570-SUM($G6570:M6570))/(OFFSET(N6570,-$D6570,0)-(N$5-$D6570-1))))</f>
        <v>0</v>
      </c>
    </row>
    <row r="6571" spans="1:14" s="369" customFormat="1" ht="12.75" hidden="1" customHeight="1" outlineLevel="2" x14ac:dyDescent="0.25">
      <c r="A6571" s="3"/>
      <c r="B6571" s="3"/>
      <c r="C6571" s="392"/>
      <c r="D6571" s="3">
        <v>7</v>
      </c>
      <c r="E6571" s="290">
        <f ca="1"/>
        <v>0</v>
      </c>
      <c r="F6571" s="291"/>
      <c r="G6571" s="294"/>
      <c r="H6571" s="294"/>
      <c r="I6571" s="294"/>
      <c r="J6571" s="294"/>
      <c r="K6571" s="294"/>
      <c r="L6571" s="294"/>
      <c r="M6571" s="292"/>
      <c r="N6571" s="293">
        <f ca="1">IF(OFFSET(N6571,-$D6571,0)="n/a","n/a",IF(N$5&gt;OFFSET(N6571,-$D6571,0)+$D6571,$E6571-SUM($G6571:M6571),($E6571-SUM($G6571:M6571))/(OFFSET(N6571,-$D6571,0)-(N$5-$D6571-1))))</f>
        <v>0</v>
      </c>
    </row>
    <row r="6572" spans="1:14" s="369" customFormat="1" ht="12.75" hidden="1" customHeight="1" outlineLevel="2" x14ac:dyDescent="0.25">
      <c r="A6572" s="3"/>
      <c r="B6572" s="3"/>
      <c r="C6572" s="392"/>
      <c r="D6572" s="3">
        <v>8</v>
      </c>
      <c r="E6572" s="290">
        <f ca="1"/>
        <v>0</v>
      </c>
      <c r="F6572" s="291"/>
      <c r="G6572" s="294"/>
      <c r="H6572" s="294"/>
      <c r="I6572" s="294"/>
      <c r="J6572" s="294"/>
      <c r="K6572" s="294"/>
      <c r="L6572" s="294"/>
      <c r="M6572" s="294"/>
      <c r="N6572" s="292"/>
    </row>
    <row r="6573" spans="1:14" s="369" customFormat="1" ht="12.75" hidden="1" customHeight="1" outlineLevel="2" x14ac:dyDescent="0.25">
      <c r="A6573" s="3"/>
      <c r="B6573" s="3"/>
      <c r="C6573" s="392"/>
      <c r="D6573" s="3">
        <v>9</v>
      </c>
      <c r="E6573" s="290" t="e">
        <f ca="1"/>
        <v>#N/A</v>
      </c>
      <c r="F6573" s="291"/>
      <c r="G6573" s="294"/>
      <c r="H6573" s="294"/>
      <c r="I6573" s="294"/>
      <c r="J6573" s="294"/>
      <c r="K6573" s="294"/>
      <c r="L6573" s="294"/>
      <c r="M6573" s="294"/>
      <c r="N6573" s="294"/>
    </row>
    <row r="6574" spans="1:14" s="369" customFormat="1" ht="12.75" hidden="1" customHeight="1" outlineLevel="2" x14ac:dyDescent="0.25">
      <c r="A6574" s="3"/>
      <c r="B6574" s="3"/>
      <c r="C6574" s="392"/>
      <c r="D6574" s="3">
        <v>10</v>
      </c>
      <c r="E6574" s="290" t="e">
        <f ca="1"/>
        <v>#N/A</v>
      </c>
      <c r="F6574" s="291"/>
      <c r="G6574" s="294"/>
      <c r="H6574" s="294"/>
      <c r="I6574" s="294"/>
      <c r="J6574" s="294"/>
      <c r="K6574" s="294"/>
      <c r="L6574" s="294"/>
      <c r="M6574" s="294"/>
      <c r="N6574" s="294"/>
    </row>
    <row r="6575" spans="1:14" s="369" customFormat="1" ht="12.75" hidden="1" customHeight="1" outlineLevel="2" x14ac:dyDescent="0.25">
      <c r="A6575" s="3"/>
      <c r="B6575" s="3"/>
      <c r="C6575" s="392"/>
      <c r="D6575" s="3">
        <v>11</v>
      </c>
      <c r="E6575" s="290" t="e">
        <f ca="1"/>
        <v>#N/A</v>
      </c>
      <c r="F6575" s="291"/>
      <c r="G6575" s="294"/>
      <c r="H6575" s="294"/>
      <c r="I6575" s="294"/>
      <c r="J6575" s="294"/>
      <c r="K6575" s="294"/>
      <c r="L6575" s="294"/>
      <c r="M6575" s="294"/>
      <c r="N6575" s="294"/>
    </row>
    <row r="6576" spans="1:14" s="369" customFormat="1" ht="12.75" hidden="1" customHeight="1" outlineLevel="2" x14ac:dyDescent="0.25">
      <c r="A6576" s="3"/>
      <c r="B6576" s="3"/>
      <c r="C6576" s="392"/>
      <c r="D6576" s="3">
        <v>12</v>
      </c>
      <c r="E6576" s="290" t="e">
        <f ca="1"/>
        <v>#N/A</v>
      </c>
      <c r="F6576" s="291"/>
      <c r="G6576" s="294"/>
      <c r="H6576" s="294"/>
      <c r="I6576" s="294"/>
      <c r="J6576" s="294"/>
      <c r="K6576" s="294"/>
      <c r="L6576" s="294"/>
      <c r="M6576" s="294"/>
      <c r="N6576" s="294"/>
    </row>
    <row r="6577" spans="1:14" s="369" customFormat="1" ht="12.75" hidden="1" customHeight="1" outlineLevel="2" x14ac:dyDescent="0.25">
      <c r="A6577" s="3"/>
      <c r="B6577" s="3"/>
      <c r="C6577" s="392"/>
      <c r="D6577" s="3">
        <v>13</v>
      </c>
      <c r="E6577" s="290" t="e">
        <f ca="1"/>
        <v>#N/A</v>
      </c>
      <c r="F6577" s="291"/>
      <c r="G6577" s="294"/>
      <c r="H6577" s="294"/>
      <c r="I6577" s="294"/>
      <c r="J6577" s="294"/>
      <c r="K6577" s="294"/>
      <c r="L6577" s="294"/>
      <c r="M6577" s="294"/>
      <c r="N6577" s="294"/>
    </row>
    <row r="6578" spans="1:14" s="369" customFormat="1" ht="12.75" hidden="1" customHeight="1" outlineLevel="2" x14ac:dyDescent="0.25">
      <c r="A6578" s="3"/>
      <c r="B6578" s="3"/>
      <c r="C6578" s="392"/>
      <c r="D6578" s="3">
        <v>14</v>
      </c>
      <c r="E6578" s="290" t="e">
        <f ca="1"/>
        <v>#N/A</v>
      </c>
      <c r="F6578" s="291"/>
      <c r="G6578" s="294"/>
      <c r="H6578" s="294"/>
      <c r="I6578" s="294"/>
      <c r="J6578" s="294"/>
      <c r="K6578" s="294"/>
      <c r="L6578" s="294"/>
      <c r="M6578" s="294"/>
      <c r="N6578" s="294"/>
    </row>
    <row r="6579" spans="1:14" s="369" customFormat="1" ht="12.75" hidden="1" customHeight="1" outlineLevel="2" x14ac:dyDescent="0.25">
      <c r="A6579" s="3"/>
      <c r="B6579" s="3"/>
      <c r="C6579" s="392"/>
      <c r="D6579" s="3">
        <v>15</v>
      </c>
      <c r="E6579" s="290" t="e">
        <f ca="1"/>
        <v>#N/A</v>
      </c>
      <c r="F6579" s="291"/>
      <c r="G6579" s="294"/>
      <c r="H6579" s="294"/>
      <c r="I6579" s="294"/>
      <c r="J6579" s="294"/>
      <c r="K6579" s="294"/>
      <c r="L6579" s="294"/>
      <c r="M6579" s="294"/>
      <c r="N6579" s="294"/>
    </row>
    <row r="6580" spans="1:14" s="369" customFormat="1" ht="12.75" hidden="1" customHeight="1" outlineLevel="1" x14ac:dyDescent="0.25">
      <c r="A6580" s="3"/>
      <c r="B6580" s="145" t="str">
        <f ca="1">B6563</f>
        <v>Asset Type 309</v>
      </c>
      <c r="C6580" s="145" t="str">
        <f ca="1">C6563</f>
        <v>Description - Asset Type 309</v>
      </c>
      <c r="D6580" s="3"/>
      <c r="E6580" s="3"/>
      <c r="F6580" s="106" t="s">
        <v>44</v>
      </c>
      <c r="G6580" s="296">
        <f t="shared" ref="G6580:N6580" si="618">SUM(G6565:G6579)</f>
        <v>0</v>
      </c>
      <c r="H6580" s="296">
        <f t="shared" ca="1" si="618"/>
        <v>0</v>
      </c>
      <c r="I6580" s="296">
        <f t="shared" ca="1" si="618"/>
        <v>0</v>
      </c>
      <c r="J6580" s="296">
        <f t="shared" ca="1" si="618"/>
        <v>0</v>
      </c>
      <c r="K6580" s="296">
        <f t="shared" ca="1" si="618"/>
        <v>0</v>
      </c>
      <c r="L6580" s="296">
        <f t="shared" ca="1" si="618"/>
        <v>0</v>
      </c>
      <c r="M6580" s="296">
        <f t="shared" ca="1" si="618"/>
        <v>0</v>
      </c>
      <c r="N6580" s="296">
        <f t="shared" ca="1" si="618"/>
        <v>0</v>
      </c>
    </row>
    <row r="6581" spans="1:14" s="369" customFormat="1" ht="12.75" hidden="1" customHeight="1" outlineLevel="2" x14ac:dyDescent="0.25">
      <c r="A6581" s="217">
        <f>A6563+1</f>
        <v>310</v>
      </c>
      <c r="B6581" s="22" t="str">
        <f ca="1">OFFSET($B$13,$A6581-1,0)</f>
        <v>Asset Type 310</v>
      </c>
      <c r="C6581" s="22" t="str">
        <f ca="1">OFFSET($C$13,$A6581-1,0)</f>
        <v>Description - Asset Type 310</v>
      </c>
      <c r="D6581" s="3"/>
      <c r="E6581" s="109"/>
      <c r="F6581" s="108" t="s">
        <v>41</v>
      </c>
      <c r="G6581" s="295">
        <f t="shared" ref="G6581:N6581" ca="1" si="619">VLOOKUP($B6581,$B$13:$N$512,5+G$5,FALSE)</f>
        <v>0</v>
      </c>
      <c r="H6581" s="295">
        <f t="shared" ca="1" si="619"/>
        <v>0</v>
      </c>
      <c r="I6581" s="295">
        <f t="shared" ca="1" si="619"/>
        <v>0</v>
      </c>
      <c r="J6581" s="295">
        <f t="shared" ca="1" si="619"/>
        <v>0</v>
      </c>
      <c r="K6581" s="295">
        <f t="shared" ca="1" si="619"/>
        <v>0</v>
      </c>
      <c r="L6581" s="295">
        <f t="shared" ca="1" si="619"/>
        <v>0</v>
      </c>
      <c r="M6581" s="295">
        <f t="shared" ca="1" si="619"/>
        <v>0</v>
      </c>
      <c r="N6581" s="295">
        <f t="shared" ca="1" si="619"/>
        <v>0</v>
      </c>
    </row>
    <row r="6582" spans="1:14" s="369" customFormat="1" ht="12.75" hidden="1" customHeight="1" outlineLevel="2" x14ac:dyDescent="0.25">
      <c r="A6582" s="3"/>
      <c r="B6582" s="3"/>
      <c r="C6582" s="21"/>
      <c r="D6582" s="3"/>
      <c r="E6582" s="107"/>
      <c r="F6582" s="106" t="s">
        <v>42</v>
      </c>
      <c r="G6582" s="111">
        <f ca="1">VLOOKUP($B6581,'Input Sheet'!$B$12:$N$511,5+G$5,FALSE)</f>
        <v>0</v>
      </c>
      <c r="H6582" s="111">
        <f ca="1">VLOOKUP($B6581,'Input Sheet'!$B$12:$N$511,5+H$5,FALSE)</f>
        <v>0</v>
      </c>
      <c r="I6582" s="111">
        <f ca="1">VLOOKUP($B6581,'Input Sheet'!$B$12:$N$511,5+I$5,FALSE)</f>
        <v>0</v>
      </c>
      <c r="J6582" s="111">
        <f ca="1">VLOOKUP($B6581,'Input Sheet'!$B$12:$N$511,5+J$5,FALSE)</f>
        <v>0</v>
      </c>
      <c r="K6582" s="111">
        <f ca="1">VLOOKUP($B6581,'Input Sheet'!$B$12:$N$511,5+K$5,FALSE)</f>
        <v>0</v>
      </c>
      <c r="L6582" s="111">
        <f ca="1">VLOOKUP($B6581,'Input Sheet'!$B$12:$N$511,5+L$5,FALSE)</f>
        <v>0</v>
      </c>
      <c r="M6582" s="111">
        <f ca="1">VLOOKUP($B6581,'Input Sheet'!$B$12:$N$511,5+M$5,FALSE)</f>
        <v>0</v>
      </c>
      <c r="N6582" s="111">
        <f ca="1">VLOOKUP($B6581,'Input Sheet'!$B$12:$N$511,5+N$5,FALSE)</f>
        <v>0</v>
      </c>
    </row>
    <row r="6583" spans="1:14" s="369" customFormat="1" ht="12.75" hidden="1" customHeight="1" outlineLevel="2" x14ac:dyDescent="0.25">
      <c r="A6583" s="3"/>
      <c r="B6583" s="3"/>
      <c r="C6583" s="3"/>
      <c r="D6583" s="3">
        <v>1</v>
      </c>
      <c r="E6583" s="290">
        <f t="array" aca="1" ref="E6583:E6597" ca="1">TRANSPOSE(G6581:N6581)</f>
        <v>0</v>
      </c>
      <c r="F6583" s="291"/>
      <c r="G6583" s="292"/>
      <c r="H6583" s="293">
        <f ca="1">IF(OFFSET(H6583,-$D6583,0)="n/a","n/a",IF(H$5&gt;OFFSET(H6583,-$D6583,0)+$D6583,$E6583-SUM($G6583:G6583),($E6583-SUM($G6583:G6583))/(OFFSET(H6583,-$D6583,0)-(H$5-$D6583-1))))</f>
        <v>0</v>
      </c>
      <c r="I6583" s="293">
        <f ca="1">IF(OFFSET(I6583,-$D6583,0)="n/a","n/a",IF(I$5&gt;OFFSET(I6583,-$D6583,0)+$D6583,$E6583-SUM($G6583:H6583),($E6583-SUM($G6583:H6583))/(OFFSET(I6583,-$D6583,0)-(I$5-$D6583-1))))</f>
        <v>0</v>
      </c>
      <c r="J6583" s="293">
        <f ca="1">IF(OFFSET(J6583,-$D6583,0)="n/a","n/a",IF(J$5&gt;OFFSET(J6583,-$D6583,0)+$D6583,$E6583-SUM($G6583:I6583),($E6583-SUM($G6583:I6583))/(OFFSET(J6583,-$D6583,0)-(J$5-$D6583-1))))</f>
        <v>0</v>
      </c>
      <c r="K6583" s="293">
        <f ca="1">IF(OFFSET(K6583,-$D6583,0)="n/a","n/a",IF(K$5&gt;OFFSET(K6583,-$D6583,0)+$D6583,$E6583-SUM($G6583:J6583),($E6583-SUM($G6583:J6583))/(OFFSET(K6583,-$D6583,0)-(K$5-$D6583-1))))</f>
        <v>0</v>
      </c>
      <c r="L6583" s="293">
        <f ca="1">IF(OFFSET(L6583,-$D6583,0)="n/a","n/a",IF(L$5&gt;OFFSET(L6583,-$D6583,0)+$D6583,$E6583-SUM($G6583:K6583),($E6583-SUM($G6583:K6583))/(OFFSET(L6583,-$D6583,0)-(L$5-$D6583-1))))</f>
        <v>0</v>
      </c>
      <c r="M6583" s="293">
        <f ca="1">IF(OFFSET(M6583,-$D6583,0)="n/a","n/a",IF(M$5&gt;OFFSET(M6583,-$D6583,0)+$D6583,$E6583-SUM($G6583:L6583),($E6583-SUM($G6583:L6583))/(OFFSET(M6583,-$D6583,0)-(M$5-$D6583-1))))</f>
        <v>0</v>
      </c>
      <c r="N6583" s="293">
        <f ca="1">IF(OFFSET(N6583,-$D6583,0)="n/a","n/a",IF(N$5&gt;OFFSET(N6583,-$D6583,0)+$D6583,$E6583-SUM($G6583:M6583),($E6583-SUM($G6583:M6583))/(OFFSET(N6583,-$D6583,0)-(N$5-$D6583-1))))</f>
        <v>0</v>
      </c>
    </row>
    <row r="6584" spans="1:14" s="369" customFormat="1" ht="12.75" hidden="1" customHeight="1" outlineLevel="2" x14ac:dyDescent="0.25">
      <c r="A6584" s="3"/>
      <c r="B6584" s="3"/>
      <c r="C6584" s="392" t="s">
        <v>43</v>
      </c>
      <c r="D6584" s="3">
        <v>2</v>
      </c>
      <c r="E6584" s="290">
        <f ca="1"/>
        <v>0</v>
      </c>
      <c r="F6584" s="291"/>
      <c r="G6584" s="294"/>
      <c r="H6584" s="292"/>
      <c r="I6584" s="293">
        <f ca="1">IF(OFFSET(I6584,-$D6584,0)="n/a","n/a",IF(I$5&gt;OFFSET(I6584,-$D6584,0)+$D6584,$E6584-SUM($G6584:H6584),($E6584-SUM($G6584:H6584))/(OFFSET(I6584,-$D6584,0)-(I$5-$D6584-1))))</f>
        <v>0</v>
      </c>
      <c r="J6584" s="293">
        <f ca="1">IF(OFFSET(J6584,-$D6584,0)="n/a","n/a",IF(J$5&gt;OFFSET(J6584,-$D6584,0)+$D6584,$E6584-SUM($G6584:I6584),($E6584-SUM($G6584:I6584))/(OFFSET(J6584,-$D6584,0)-(J$5-$D6584-1))))</f>
        <v>0</v>
      </c>
      <c r="K6584" s="293">
        <f ca="1">IF(OFFSET(K6584,-$D6584,0)="n/a","n/a",IF(K$5&gt;OFFSET(K6584,-$D6584,0)+$D6584,$E6584-SUM($G6584:J6584),($E6584-SUM($G6584:J6584))/(OFFSET(K6584,-$D6584,0)-(K$5-$D6584-1))))</f>
        <v>0</v>
      </c>
      <c r="L6584" s="293">
        <f ca="1">IF(OFFSET(L6584,-$D6584,0)="n/a","n/a",IF(L$5&gt;OFFSET(L6584,-$D6584,0)+$D6584,$E6584-SUM($G6584:K6584),($E6584-SUM($G6584:K6584))/(OFFSET(L6584,-$D6584,0)-(L$5-$D6584-1))))</f>
        <v>0</v>
      </c>
      <c r="M6584" s="293">
        <f ca="1">IF(OFFSET(M6584,-$D6584,0)="n/a","n/a",IF(M$5&gt;OFFSET(M6584,-$D6584,0)+$D6584,$E6584-SUM($G6584:L6584),($E6584-SUM($G6584:L6584))/(OFFSET(M6584,-$D6584,0)-(M$5-$D6584-1))))</f>
        <v>0</v>
      </c>
      <c r="N6584" s="293">
        <f ca="1">IF(OFFSET(N6584,-$D6584,0)="n/a","n/a",IF(N$5&gt;OFFSET(N6584,-$D6584,0)+$D6584,$E6584-SUM($G6584:M6584),($E6584-SUM($G6584:M6584))/(OFFSET(N6584,-$D6584,0)-(N$5-$D6584-1))))</f>
        <v>0</v>
      </c>
    </row>
    <row r="6585" spans="1:14" s="369" customFormat="1" ht="12.75" hidden="1" customHeight="1" outlineLevel="2" x14ac:dyDescent="0.25">
      <c r="A6585" s="3"/>
      <c r="B6585" s="3"/>
      <c r="C6585" s="392"/>
      <c r="D6585" s="3">
        <v>3</v>
      </c>
      <c r="E6585" s="290">
        <f ca="1"/>
        <v>0</v>
      </c>
      <c r="F6585" s="291"/>
      <c r="G6585" s="294"/>
      <c r="H6585" s="294"/>
      <c r="I6585" s="292"/>
      <c r="J6585" s="293">
        <f ca="1">IF(OFFSET(J6585,-$D6585,0)="n/a","n/a",IF(J$5&gt;OFFSET(J6585,-$D6585,0)+$D6585,$E6585-SUM($G6585:I6585),($E6585-SUM($G6585:I6585))/(OFFSET(J6585,-$D6585,0)-(J$5-$D6585-1))))</f>
        <v>0</v>
      </c>
      <c r="K6585" s="293">
        <f ca="1">IF(OFFSET(K6585,-$D6585,0)="n/a","n/a",IF(K$5&gt;OFFSET(K6585,-$D6585,0)+$D6585,$E6585-SUM($G6585:J6585),($E6585-SUM($G6585:J6585))/(OFFSET(K6585,-$D6585,0)-(K$5-$D6585-1))))</f>
        <v>0</v>
      </c>
      <c r="L6585" s="293">
        <f ca="1">IF(OFFSET(L6585,-$D6585,0)="n/a","n/a",IF(L$5&gt;OFFSET(L6585,-$D6585,0)+$D6585,$E6585-SUM($G6585:K6585),($E6585-SUM($G6585:K6585))/(OFFSET(L6585,-$D6585,0)-(L$5-$D6585-1))))</f>
        <v>0</v>
      </c>
      <c r="M6585" s="293">
        <f ca="1">IF(OFFSET(M6585,-$D6585,0)="n/a","n/a",IF(M$5&gt;OFFSET(M6585,-$D6585,0)+$D6585,$E6585-SUM($G6585:L6585),($E6585-SUM($G6585:L6585))/(OFFSET(M6585,-$D6585,0)-(M$5-$D6585-1))))</f>
        <v>0</v>
      </c>
      <c r="N6585" s="293">
        <f ca="1">IF(OFFSET(N6585,-$D6585,0)="n/a","n/a",IF(N$5&gt;OFFSET(N6585,-$D6585,0)+$D6585,$E6585-SUM($G6585:M6585),($E6585-SUM($G6585:M6585))/(OFFSET(N6585,-$D6585,0)-(N$5-$D6585-1))))</f>
        <v>0</v>
      </c>
    </row>
    <row r="6586" spans="1:14" s="369" customFormat="1" ht="12.75" hidden="1" customHeight="1" outlineLevel="2" x14ac:dyDescent="0.25">
      <c r="A6586" s="3"/>
      <c r="B6586" s="3"/>
      <c r="C6586" s="392"/>
      <c r="D6586" s="3">
        <v>4</v>
      </c>
      <c r="E6586" s="290">
        <f ca="1"/>
        <v>0</v>
      </c>
      <c r="F6586" s="291"/>
      <c r="G6586" s="294"/>
      <c r="H6586" s="294"/>
      <c r="I6586" s="294"/>
      <c r="J6586" s="292"/>
      <c r="K6586" s="293">
        <f ca="1">IF(OFFSET(K6586,-$D6586,0)="n/a","n/a",IF(K$5&gt;OFFSET(K6586,-$D6586,0)+$D6586,$E6586-SUM($G6586:J6586),($E6586-SUM($G6586:J6586))/(OFFSET(K6586,-$D6586,0)-(K$5-$D6586-1))))</f>
        <v>0</v>
      </c>
      <c r="L6586" s="293">
        <f ca="1">IF(OFFSET(L6586,-$D6586,0)="n/a","n/a",IF(L$5&gt;OFFSET(L6586,-$D6586,0)+$D6586,$E6586-SUM($G6586:K6586),($E6586-SUM($G6586:K6586))/(OFFSET(L6586,-$D6586,0)-(L$5-$D6586-1))))</f>
        <v>0</v>
      </c>
      <c r="M6586" s="293">
        <f ca="1">IF(OFFSET(M6586,-$D6586,0)="n/a","n/a",IF(M$5&gt;OFFSET(M6586,-$D6586,0)+$D6586,$E6586-SUM($G6586:L6586),($E6586-SUM($G6586:L6586))/(OFFSET(M6586,-$D6586,0)-(M$5-$D6586-1))))</f>
        <v>0</v>
      </c>
      <c r="N6586" s="293">
        <f ca="1">IF(OFFSET(N6586,-$D6586,0)="n/a","n/a",IF(N$5&gt;OFFSET(N6586,-$D6586,0)+$D6586,$E6586-SUM($G6586:M6586),($E6586-SUM($G6586:M6586))/(OFFSET(N6586,-$D6586,0)-(N$5-$D6586-1))))</f>
        <v>0</v>
      </c>
    </row>
    <row r="6587" spans="1:14" s="369" customFormat="1" ht="12.75" hidden="1" customHeight="1" outlineLevel="2" x14ac:dyDescent="0.25">
      <c r="A6587" s="3"/>
      <c r="B6587" s="3"/>
      <c r="C6587" s="392"/>
      <c r="D6587" s="3">
        <v>5</v>
      </c>
      <c r="E6587" s="290">
        <f ca="1"/>
        <v>0</v>
      </c>
      <c r="F6587" s="291"/>
      <c r="G6587" s="294"/>
      <c r="H6587" s="294"/>
      <c r="I6587" s="294"/>
      <c r="J6587" s="294"/>
      <c r="K6587" s="292"/>
      <c r="L6587" s="293">
        <f ca="1">IF(OFFSET(L6587,-$D6587,0)="n/a","n/a",IF(L$5&gt;OFFSET(L6587,-$D6587,0)+$D6587,$E6587-SUM($G6587:K6587),($E6587-SUM($G6587:K6587))/(OFFSET(L6587,-$D6587,0)-(L$5-$D6587-1))))</f>
        <v>0</v>
      </c>
      <c r="M6587" s="293">
        <f ca="1">IF(OFFSET(M6587,-$D6587,0)="n/a","n/a",IF(M$5&gt;OFFSET(M6587,-$D6587,0)+$D6587,$E6587-SUM($G6587:L6587),($E6587-SUM($G6587:L6587))/(OFFSET(M6587,-$D6587,0)-(M$5-$D6587-1))))</f>
        <v>0</v>
      </c>
      <c r="N6587" s="293">
        <f ca="1">IF(OFFSET(N6587,-$D6587,0)="n/a","n/a",IF(N$5&gt;OFFSET(N6587,-$D6587,0)+$D6587,$E6587-SUM($G6587:M6587),($E6587-SUM($G6587:M6587))/(OFFSET(N6587,-$D6587,0)-(N$5-$D6587-1))))</f>
        <v>0</v>
      </c>
    </row>
    <row r="6588" spans="1:14" s="369" customFormat="1" ht="12.75" hidden="1" customHeight="1" outlineLevel="2" x14ac:dyDescent="0.25">
      <c r="A6588" s="3"/>
      <c r="B6588" s="3"/>
      <c r="C6588" s="392"/>
      <c r="D6588" s="3">
        <v>6</v>
      </c>
      <c r="E6588" s="290">
        <f ca="1"/>
        <v>0</v>
      </c>
      <c r="F6588" s="291"/>
      <c r="G6588" s="294"/>
      <c r="H6588" s="294"/>
      <c r="I6588" s="294"/>
      <c r="J6588" s="294"/>
      <c r="K6588" s="294"/>
      <c r="L6588" s="292"/>
      <c r="M6588" s="293">
        <f ca="1">IF(OFFSET(M6588,-$D6588,0)="n/a","n/a",IF(M$5&gt;OFFSET(M6588,-$D6588,0)+$D6588,$E6588-SUM($G6588:L6588),($E6588-SUM($G6588:L6588))/(OFFSET(M6588,-$D6588,0)-(M$5-$D6588-1))))</f>
        <v>0</v>
      </c>
      <c r="N6588" s="293">
        <f ca="1">IF(OFFSET(N6588,-$D6588,0)="n/a","n/a",IF(N$5&gt;OFFSET(N6588,-$D6588,0)+$D6588,$E6588-SUM($G6588:M6588),($E6588-SUM($G6588:M6588))/(OFFSET(N6588,-$D6588,0)-(N$5-$D6588-1))))</f>
        <v>0</v>
      </c>
    </row>
    <row r="6589" spans="1:14" s="369" customFormat="1" ht="12.75" hidden="1" customHeight="1" outlineLevel="2" x14ac:dyDescent="0.25">
      <c r="A6589" s="3"/>
      <c r="B6589" s="3"/>
      <c r="C6589" s="392"/>
      <c r="D6589" s="3">
        <v>7</v>
      </c>
      <c r="E6589" s="290">
        <f ca="1"/>
        <v>0</v>
      </c>
      <c r="F6589" s="291"/>
      <c r="G6589" s="294"/>
      <c r="H6589" s="294"/>
      <c r="I6589" s="294"/>
      <c r="J6589" s="294"/>
      <c r="K6589" s="294"/>
      <c r="L6589" s="294"/>
      <c r="M6589" s="292"/>
      <c r="N6589" s="293">
        <f ca="1">IF(OFFSET(N6589,-$D6589,0)="n/a","n/a",IF(N$5&gt;OFFSET(N6589,-$D6589,0)+$D6589,$E6589-SUM($G6589:M6589),($E6589-SUM($G6589:M6589))/(OFFSET(N6589,-$D6589,0)-(N$5-$D6589-1))))</f>
        <v>0</v>
      </c>
    </row>
    <row r="6590" spans="1:14" s="369" customFormat="1" ht="12.75" hidden="1" customHeight="1" outlineLevel="2" x14ac:dyDescent="0.25">
      <c r="A6590" s="3"/>
      <c r="B6590" s="3"/>
      <c r="C6590" s="392"/>
      <c r="D6590" s="3">
        <v>8</v>
      </c>
      <c r="E6590" s="290">
        <f ca="1"/>
        <v>0</v>
      </c>
      <c r="F6590" s="291"/>
      <c r="G6590" s="294"/>
      <c r="H6590" s="294"/>
      <c r="I6590" s="294"/>
      <c r="J6590" s="294"/>
      <c r="K6590" s="294"/>
      <c r="L6590" s="294"/>
      <c r="M6590" s="294"/>
      <c r="N6590" s="292"/>
    </row>
    <row r="6591" spans="1:14" s="369" customFormat="1" ht="12.75" hidden="1" customHeight="1" outlineLevel="2" x14ac:dyDescent="0.25">
      <c r="A6591" s="3"/>
      <c r="B6591" s="3"/>
      <c r="C6591" s="392"/>
      <c r="D6591" s="3">
        <v>9</v>
      </c>
      <c r="E6591" s="290" t="e">
        <f ca="1"/>
        <v>#N/A</v>
      </c>
      <c r="F6591" s="291"/>
      <c r="G6591" s="294"/>
      <c r="H6591" s="294"/>
      <c r="I6591" s="294"/>
      <c r="J6591" s="294"/>
      <c r="K6591" s="294"/>
      <c r="L6591" s="294"/>
      <c r="M6591" s="294"/>
      <c r="N6591" s="294"/>
    </row>
    <row r="6592" spans="1:14" s="369" customFormat="1" ht="12.75" hidden="1" customHeight="1" outlineLevel="2" x14ac:dyDescent="0.25">
      <c r="A6592" s="3"/>
      <c r="B6592" s="3"/>
      <c r="C6592" s="392"/>
      <c r="D6592" s="3">
        <v>10</v>
      </c>
      <c r="E6592" s="290" t="e">
        <f ca="1"/>
        <v>#N/A</v>
      </c>
      <c r="F6592" s="291"/>
      <c r="G6592" s="294"/>
      <c r="H6592" s="294"/>
      <c r="I6592" s="294"/>
      <c r="J6592" s="294"/>
      <c r="K6592" s="294"/>
      <c r="L6592" s="294"/>
      <c r="M6592" s="294"/>
      <c r="N6592" s="294"/>
    </row>
    <row r="6593" spans="1:14" s="369" customFormat="1" ht="12.75" hidden="1" customHeight="1" outlineLevel="2" x14ac:dyDescent="0.25">
      <c r="A6593" s="3"/>
      <c r="B6593" s="3"/>
      <c r="C6593" s="392"/>
      <c r="D6593" s="3">
        <v>11</v>
      </c>
      <c r="E6593" s="290" t="e">
        <f ca="1"/>
        <v>#N/A</v>
      </c>
      <c r="F6593" s="291"/>
      <c r="G6593" s="294"/>
      <c r="H6593" s="294"/>
      <c r="I6593" s="294"/>
      <c r="J6593" s="294"/>
      <c r="K6593" s="294"/>
      <c r="L6593" s="294"/>
      <c r="M6593" s="294"/>
      <c r="N6593" s="294"/>
    </row>
    <row r="6594" spans="1:14" s="369" customFormat="1" ht="12.75" hidden="1" customHeight="1" outlineLevel="2" x14ac:dyDescent="0.25">
      <c r="A6594" s="3"/>
      <c r="B6594" s="3"/>
      <c r="C6594" s="392"/>
      <c r="D6594" s="3">
        <v>12</v>
      </c>
      <c r="E6594" s="290" t="e">
        <f ca="1"/>
        <v>#N/A</v>
      </c>
      <c r="F6594" s="291"/>
      <c r="G6594" s="294"/>
      <c r="H6594" s="294"/>
      <c r="I6594" s="294"/>
      <c r="J6594" s="294"/>
      <c r="K6594" s="294"/>
      <c r="L6594" s="294"/>
      <c r="M6594" s="294"/>
      <c r="N6594" s="294"/>
    </row>
    <row r="6595" spans="1:14" s="369" customFormat="1" ht="12.75" hidden="1" customHeight="1" outlineLevel="2" x14ac:dyDescent="0.25">
      <c r="A6595" s="3"/>
      <c r="B6595" s="3"/>
      <c r="C6595" s="392"/>
      <c r="D6595" s="3">
        <v>13</v>
      </c>
      <c r="E6595" s="290" t="e">
        <f ca="1"/>
        <v>#N/A</v>
      </c>
      <c r="F6595" s="291"/>
      <c r="G6595" s="294"/>
      <c r="H6595" s="294"/>
      <c r="I6595" s="294"/>
      <c r="J6595" s="294"/>
      <c r="K6595" s="294"/>
      <c r="L6595" s="294"/>
      <c r="M6595" s="294"/>
      <c r="N6595" s="294"/>
    </row>
    <row r="6596" spans="1:14" s="369" customFormat="1" ht="12.75" hidden="1" customHeight="1" outlineLevel="2" x14ac:dyDescent="0.25">
      <c r="A6596" s="3"/>
      <c r="B6596" s="3"/>
      <c r="C6596" s="392"/>
      <c r="D6596" s="3">
        <v>14</v>
      </c>
      <c r="E6596" s="290" t="e">
        <f ca="1"/>
        <v>#N/A</v>
      </c>
      <c r="F6596" s="291"/>
      <c r="G6596" s="294"/>
      <c r="H6596" s="294"/>
      <c r="I6596" s="294"/>
      <c r="J6596" s="294"/>
      <c r="K6596" s="294"/>
      <c r="L6596" s="294"/>
      <c r="M6596" s="294"/>
      <c r="N6596" s="294"/>
    </row>
    <row r="6597" spans="1:14" s="369" customFormat="1" ht="12.75" hidden="1" customHeight="1" outlineLevel="2" x14ac:dyDescent="0.25">
      <c r="A6597" s="3"/>
      <c r="B6597" s="3"/>
      <c r="C6597" s="392"/>
      <c r="D6597" s="3">
        <v>15</v>
      </c>
      <c r="E6597" s="290" t="e">
        <f ca="1"/>
        <v>#N/A</v>
      </c>
      <c r="F6597" s="291"/>
      <c r="G6597" s="294"/>
      <c r="H6597" s="294"/>
      <c r="I6597" s="294"/>
      <c r="J6597" s="294"/>
      <c r="K6597" s="294"/>
      <c r="L6597" s="294"/>
      <c r="M6597" s="294"/>
      <c r="N6597" s="294"/>
    </row>
    <row r="6598" spans="1:14" s="369" customFormat="1" ht="12.75" hidden="1" customHeight="1" outlineLevel="1" x14ac:dyDescent="0.25">
      <c r="A6598" s="3"/>
      <c r="B6598" s="145" t="str">
        <f ca="1">B6581</f>
        <v>Asset Type 310</v>
      </c>
      <c r="C6598" s="145" t="str">
        <f ca="1">C6581</f>
        <v>Description - Asset Type 310</v>
      </c>
      <c r="D6598" s="3"/>
      <c r="E6598" s="3"/>
      <c r="F6598" s="106" t="s">
        <v>44</v>
      </c>
      <c r="G6598" s="296">
        <f t="shared" ref="G6598:N6598" si="620">SUM(G6583:G6597)</f>
        <v>0</v>
      </c>
      <c r="H6598" s="296">
        <f t="shared" ca="1" si="620"/>
        <v>0</v>
      </c>
      <c r="I6598" s="296">
        <f t="shared" ca="1" si="620"/>
        <v>0</v>
      </c>
      <c r="J6598" s="296">
        <f t="shared" ca="1" si="620"/>
        <v>0</v>
      </c>
      <c r="K6598" s="296">
        <f t="shared" ca="1" si="620"/>
        <v>0</v>
      </c>
      <c r="L6598" s="296">
        <f t="shared" ca="1" si="620"/>
        <v>0</v>
      </c>
      <c r="M6598" s="296">
        <f t="shared" ca="1" si="620"/>
        <v>0</v>
      </c>
      <c r="N6598" s="296">
        <f t="shared" ca="1" si="620"/>
        <v>0</v>
      </c>
    </row>
    <row r="6599" spans="1:14" s="369" customFormat="1" ht="12.75" hidden="1" customHeight="1" outlineLevel="2" x14ac:dyDescent="0.25">
      <c r="A6599" s="217">
        <f>A6581+1</f>
        <v>311</v>
      </c>
      <c r="B6599" s="22" t="str">
        <f ca="1">OFFSET($B$13,$A6599-1,0)</f>
        <v>Asset Type 311</v>
      </c>
      <c r="C6599" s="22" t="str">
        <f ca="1">OFFSET($C$13,$A6599-1,0)</f>
        <v>Description - Asset Type 311</v>
      </c>
      <c r="D6599" s="3"/>
      <c r="E6599" s="109"/>
      <c r="F6599" s="108" t="s">
        <v>41</v>
      </c>
      <c r="G6599" s="295">
        <f t="shared" ref="G6599:N6599" ca="1" si="621">VLOOKUP($B6599,$B$13:$N$512,5+G$5,FALSE)</f>
        <v>0</v>
      </c>
      <c r="H6599" s="295">
        <f t="shared" ca="1" si="621"/>
        <v>0</v>
      </c>
      <c r="I6599" s="295">
        <f t="shared" ca="1" si="621"/>
        <v>0</v>
      </c>
      <c r="J6599" s="295">
        <f t="shared" ca="1" si="621"/>
        <v>0</v>
      </c>
      <c r="K6599" s="295">
        <f t="shared" ca="1" si="621"/>
        <v>0</v>
      </c>
      <c r="L6599" s="295">
        <f t="shared" ca="1" si="621"/>
        <v>0</v>
      </c>
      <c r="M6599" s="295">
        <f t="shared" ca="1" si="621"/>
        <v>0</v>
      </c>
      <c r="N6599" s="295">
        <f t="shared" ca="1" si="621"/>
        <v>0</v>
      </c>
    </row>
    <row r="6600" spans="1:14" s="369" customFormat="1" ht="12.75" hidden="1" customHeight="1" outlineLevel="2" x14ac:dyDescent="0.25">
      <c r="A6600" s="3"/>
      <c r="B6600" s="3"/>
      <c r="C6600" s="21"/>
      <c r="D6600" s="3"/>
      <c r="E6600" s="107"/>
      <c r="F6600" s="106" t="s">
        <v>42</v>
      </c>
      <c r="G6600" s="111">
        <f ca="1">VLOOKUP($B6599,'Input Sheet'!$B$12:$N$511,5+G$5,FALSE)</f>
        <v>0</v>
      </c>
      <c r="H6600" s="111">
        <f ca="1">VLOOKUP($B6599,'Input Sheet'!$B$12:$N$511,5+H$5,FALSE)</f>
        <v>0</v>
      </c>
      <c r="I6600" s="111">
        <f ca="1">VLOOKUP($B6599,'Input Sheet'!$B$12:$N$511,5+I$5,FALSE)</f>
        <v>0</v>
      </c>
      <c r="J6600" s="111">
        <f ca="1">VLOOKUP($B6599,'Input Sheet'!$B$12:$N$511,5+J$5,FALSE)</f>
        <v>0</v>
      </c>
      <c r="K6600" s="111">
        <f ca="1">VLOOKUP($B6599,'Input Sheet'!$B$12:$N$511,5+K$5,FALSE)</f>
        <v>0</v>
      </c>
      <c r="L6600" s="111">
        <f ca="1">VLOOKUP($B6599,'Input Sheet'!$B$12:$N$511,5+L$5,FALSE)</f>
        <v>0</v>
      </c>
      <c r="M6600" s="111">
        <f ca="1">VLOOKUP($B6599,'Input Sheet'!$B$12:$N$511,5+M$5,FALSE)</f>
        <v>0</v>
      </c>
      <c r="N6600" s="111">
        <f ca="1">VLOOKUP($B6599,'Input Sheet'!$B$12:$N$511,5+N$5,FALSE)</f>
        <v>0</v>
      </c>
    </row>
    <row r="6601" spans="1:14" s="369" customFormat="1" ht="12.75" hidden="1" customHeight="1" outlineLevel="2" x14ac:dyDescent="0.25">
      <c r="A6601" s="3"/>
      <c r="B6601" s="3"/>
      <c r="C6601" s="3"/>
      <c r="D6601" s="3">
        <v>1</v>
      </c>
      <c r="E6601" s="290">
        <f t="array" aca="1" ref="E6601:E6615" ca="1">TRANSPOSE(G6599:N6599)</f>
        <v>0</v>
      </c>
      <c r="F6601" s="291"/>
      <c r="G6601" s="292"/>
      <c r="H6601" s="293">
        <f ca="1">IF(OFFSET(H6601,-$D6601,0)="n/a","n/a",IF(H$5&gt;OFFSET(H6601,-$D6601,0)+$D6601,$E6601-SUM($G6601:G6601),($E6601-SUM($G6601:G6601))/(OFFSET(H6601,-$D6601,0)-(H$5-$D6601-1))))</f>
        <v>0</v>
      </c>
      <c r="I6601" s="293">
        <f ca="1">IF(OFFSET(I6601,-$D6601,0)="n/a","n/a",IF(I$5&gt;OFFSET(I6601,-$D6601,0)+$D6601,$E6601-SUM($G6601:H6601),($E6601-SUM($G6601:H6601))/(OFFSET(I6601,-$D6601,0)-(I$5-$D6601-1))))</f>
        <v>0</v>
      </c>
      <c r="J6601" s="293">
        <f ca="1">IF(OFFSET(J6601,-$D6601,0)="n/a","n/a",IF(J$5&gt;OFFSET(J6601,-$D6601,0)+$D6601,$E6601-SUM($G6601:I6601),($E6601-SUM($G6601:I6601))/(OFFSET(J6601,-$D6601,0)-(J$5-$D6601-1))))</f>
        <v>0</v>
      </c>
      <c r="K6601" s="293">
        <f ca="1">IF(OFFSET(K6601,-$D6601,0)="n/a","n/a",IF(K$5&gt;OFFSET(K6601,-$D6601,0)+$D6601,$E6601-SUM($G6601:J6601),($E6601-SUM($G6601:J6601))/(OFFSET(K6601,-$D6601,0)-(K$5-$D6601-1))))</f>
        <v>0</v>
      </c>
      <c r="L6601" s="293">
        <f ca="1">IF(OFFSET(L6601,-$D6601,0)="n/a","n/a",IF(L$5&gt;OFFSET(L6601,-$D6601,0)+$D6601,$E6601-SUM($G6601:K6601),($E6601-SUM($G6601:K6601))/(OFFSET(L6601,-$D6601,0)-(L$5-$D6601-1))))</f>
        <v>0</v>
      </c>
      <c r="M6601" s="293">
        <f ca="1">IF(OFFSET(M6601,-$D6601,0)="n/a","n/a",IF(M$5&gt;OFFSET(M6601,-$D6601,0)+$D6601,$E6601-SUM($G6601:L6601),($E6601-SUM($G6601:L6601))/(OFFSET(M6601,-$D6601,0)-(M$5-$D6601-1))))</f>
        <v>0</v>
      </c>
      <c r="N6601" s="293">
        <f ca="1">IF(OFFSET(N6601,-$D6601,0)="n/a","n/a",IF(N$5&gt;OFFSET(N6601,-$D6601,0)+$D6601,$E6601-SUM($G6601:M6601),($E6601-SUM($G6601:M6601))/(OFFSET(N6601,-$D6601,0)-(N$5-$D6601-1))))</f>
        <v>0</v>
      </c>
    </row>
    <row r="6602" spans="1:14" s="369" customFormat="1" ht="12.75" hidden="1" customHeight="1" outlineLevel="2" x14ac:dyDescent="0.25">
      <c r="A6602" s="3"/>
      <c r="B6602" s="3"/>
      <c r="C6602" s="392" t="s">
        <v>43</v>
      </c>
      <c r="D6602" s="3">
        <v>2</v>
      </c>
      <c r="E6602" s="290">
        <f ca="1"/>
        <v>0</v>
      </c>
      <c r="F6602" s="291"/>
      <c r="G6602" s="294"/>
      <c r="H6602" s="292"/>
      <c r="I6602" s="293">
        <f ca="1">IF(OFFSET(I6602,-$D6602,0)="n/a","n/a",IF(I$5&gt;OFFSET(I6602,-$D6602,0)+$D6602,$E6602-SUM($G6602:H6602),($E6602-SUM($G6602:H6602))/(OFFSET(I6602,-$D6602,0)-(I$5-$D6602-1))))</f>
        <v>0</v>
      </c>
      <c r="J6602" s="293">
        <f ca="1">IF(OFFSET(J6602,-$D6602,0)="n/a","n/a",IF(J$5&gt;OFFSET(J6602,-$D6602,0)+$D6602,$E6602-SUM($G6602:I6602),($E6602-SUM($G6602:I6602))/(OFFSET(J6602,-$D6602,0)-(J$5-$D6602-1))))</f>
        <v>0</v>
      </c>
      <c r="K6602" s="293">
        <f ca="1">IF(OFFSET(K6602,-$D6602,0)="n/a","n/a",IF(K$5&gt;OFFSET(K6602,-$D6602,0)+$D6602,$E6602-SUM($G6602:J6602),($E6602-SUM($G6602:J6602))/(OFFSET(K6602,-$D6602,0)-(K$5-$D6602-1))))</f>
        <v>0</v>
      </c>
      <c r="L6602" s="293">
        <f ca="1">IF(OFFSET(L6602,-$D6602,0)="n/a","n/a",IF(L$5&gt;OFFSET(L6602,-$D6602,0)+$D6602,$E6602-SUM($G6602:K6602),($E6602-SUM($G6602:K6602))/(OFFSET(L6602,-$D6602,0)-(L$5-$D6602-1))))</f>
        <v>0</v>
      </c>
      <c r="M6602" s="293">
        <f ca="1">IF(OFFSET(M6602,-$D6602,0)="n/a","n/a",IF(M$5&gt;OFFSET(M6602,-$D6602,0)+$D6602,$E6602-SUM($G6602:L6602),($E6602-SUM($G6602:L6602))/(OFFSET(M6602,-$D6602,0)-(M$5-$D6602-1))))</f>
        <v>0</v>
      </c>
      <c r="N6602" s="293">
        <f ca="1">IF(OFFSET(N6602,-$D6602,0)="n/a","n/a",IF(N$5&gt;OFFSET(N6602,-$D6602,0)+$D6602,$E6602-SUM($G6602:M6602),($E6602-SUM($G6602:M6602))/(OFFSET(N6602,-$D6602,0)-(N$5-$D6602-1))))</f>
        <v>0</v>
      </c>
    </row>
    <row r="6603" spans="1:14" s="369" customFormat="1" ht="12.75" hidden="1" customHeight="1" outlineLevel="2" x14ac:dyDescent="0.25">
      <c r="A6603" s="3"/>
      <c r="B6603" s="3"/>
      <c r="C6603" s="392"/>
      <c r="D6603" s="3">
        <v>3</v>
      </c>
      <c r="E6603" s="290">
        <f ca="1"/>
        <v>0</v>
      </c>
      <c r="F6603" s="291"/>
      <c r="G6603" s="294"/>
      <c r="H6603" s="294"/>
      <c r="I6603" s="292"/>
      <c r="J6603" s="293">
        <f ca="1">IF(OFFSET(J6603,-$D6603,0)="n/a","n/a",IF(J$5&gt;OFFSET(J6603,-$D6603,0)+$D6603,$E6603-SUM($G6603:I6603),($E6603-SUM($G6603:I6603))/(OFFSET(J6603,-$D6603,0)-(J$5-$D6603-1))))</f>
        <v>0</v>
      </c>
      <c r="K6603" s="293">
        <f ca="1">IF(OFFSET(K6603,-$D6603,0)="n/a","n/a",IF(K$5&gt;OFFSET(K6603,-$D6603,0)+$D6603,$E6603-SUM($G6603:J6603),($E6603-SUM($G6603:J6603))/(OFFSET(K6603,-$D6603,0)-(K$5-$D6603-1))))</f>
        <v>0</v>
      </c>
      <c r="L6603" s="293">
        <f ca="1">IF(OFFSET(L6603,-$D6603,0)="n/a","n/a",IF(L$5&gt;OFFSET(L6603,-$D6603,0)+$D6603,$E6603-SUM($G6603:K6603),($E6603-SUM($G6603:K6603))/(OFFSET(L6603,-$D6603,0)-(L$5-$D6603-1))))</f>
        <v>0</v>
      </c>
      <c r="M6603" s="293">
        <f ca="1">IF(OFFSET(M6603,-$D6603,0)="n/a","n/a",IF(M$5&gt;OFFSET(M6603,-$D6603,0)+$D6603,$E6603-SUM($G6603:L6603),($E6603-SUM($G6603:L6603))/(OFFSET(M6603,-$D6603,0)-(M$5-$D6603-1))))</f>
        <v>0</v>
      </c>
      <c r="N6603" s="293">
        <f ca="1">IF(OFFSET(N6603,-$D6603,0)="n/a","n/a",IF(N$5&gt;OFFSET(N6603,-$D6603,0)+$D6603,$E6603-SUM($G6603:M6603),($E6603-SUM($G6603:M6603))/(OFFSET(N6603,-$D6603,0)-(N$5-$D6603-1))))</f>
        <v>0</v>
      </c>
    </row>
    <row r="6604" spans="1:14" s="369" customFormat="1" ht="12.75" hidden="1" customHeight="1" outlineLevel="2" x14ac:dyDescent="0.25">
      <c r="A6604" s="3"/>
      <c r="B6604" s="3"/>
      <c r="C6604" s="392"/>
      <c r="D6604" s="3">
        <v>4</v>
      </c>
      <c r="E6604" s="290">
        <f ca="1"/>
        <v>0</v>
      </c>
      <c r="F6604" s="291"/>
      <c r="G6604" s="294"/>
      <c r="H6604" s="294"/>
      <c r="I6604" s="294"/>
      <c r="J6604" s="292"/>
      <c r="K6604" s="293">
        <f ca="1">IF(OFFSET(K6604,-$D6604,0)="n/a","n/a",IF(K$5&gt;OFFSET(K6604,-$D6604,0)+$D6604,$E6604-SUM($G6604:J6604),($E6604-SUM($G6604:J6604))/(OFFSET(K6604,-$D6604,0)-(K$5-$D6604-1))))</f>
        <v>0</v>
      </c>
      <c r="L6604" s="293">
        <f ca="1">IF(OFFSET(L6604,-$D6604,0)="n/a","n/a",IF(L$5&gt;OFFSET(L6604,-$D6604,0)+$D6604,$E6604-SUM($G6604:K6604),($E6604-SUM($G6604:K6604))/(OFFSET(L6604,-$D6604,0)-(L$5-$D6604-1))))</f>
        <v>0</v>
      </c>
      <c r="M6604" s="293">
        <f ca="1">IF(OFFSET(M6604,-$D6604,0)="n/a","n/a",IF(M$5&gt;OFFSET(M6604,-$D6604,0)+$D6604,$E6604-SUM($G6604:L6604),($E6604-SUM($G6604:L6604))/(OFFSET(M6604,-$D6604,0)-(M$5-$D6604-1))))</f>
        <v>0</v>
      </c>
      <c r="N6604" s="293">
        <f ca="1">IF(OFFSET(N6604,-$D6604,0)="n/a","n/a",IF(N$5&gt;OFFSET(N6604,-$D6604,0)+$D6604,$E6604-SUM($G6604:M6604),($E6604-SUM($G6604:M6604))/(OFFSET(N6604,-$D6604,0)-(N$5-$D6604-1))))</f>
        <v>0</v>
      </c>
    </row>
    <row r="6605" spans="1:14" s="369" customFormat="1" ht="12.75" hidden="1" customHeight="1" outlineLevel="2" x14ac:dyDescent="0.25">
      <c r="A6605" s="3"/>
      <c r="B6605" s="3"/>
      <c r="C6605" s="392"/>
      <c r="D6605" s="3">
        <v>5</v>
      </c>
      <c r="E6605" s="290">
        <f ca="1"/>
        <v>0</v>
      </c>
      <c r="F6605" s="291"/>
      <c r="G6605" s="294"/>
      <c r="H6605" s="294"/>
      <c r="I6605" s="294"/>
      <c r="J6605" s="294"/>
      <c r="K6605" s="292"/>
      <c r="L6605" s="293">
        <f ca="1">IF(OFFSET(L6605,-$D6605,0)="n/a","n/a",IF(L$5&gt;OFFSET(L6605,-$D6605,0)+$D6605,$E6605-SUM($G6605:K6605),($E6605-SUM($G6605:K6605))/(OFFSET(L6605,-$D6605,0)-(L$5-$D6605-1))))</f>
        <v>0</v>
      </c>
      <c r="M6605" s="293">
        <f ca="1">IF(OFFSET(M6605,-$D6605,0)="n/a","n/a",IF(M$5&gt;OFFSET(M6605,-$D6605,0)+$D6605,$E6605-SUM($G6605:L6605),($E6605-SUM($G6605:L6605))/(OFFSET(M6605,-$D6605,0)-(M$5-$D6605-1))))</f>
        <v>0</v>
      </c>
      <c r="N6605" s="293">
        <f ca="1">IF(OFFSET(N6605,-$D6605,0)="n/a","n/a",IF(N$5&gt;OFFSET(N6605,-$D6605,0)+$D6605,$E6605-SUM($G6605:M6605),($E6605-SUM($G6605:M6605))/(OFFSET(N6605,-$D6605,0)-(N$5-$D6605-1))))</f>
        <v>0</v>
      </c>
    </row>
    <row r="6606" spans="1:14" s="369" customFormat="1" ht="12.75" hidden="1" customHeight="1" outlineLevel="2" x14ac:dyDescent="0.25">
      <c r="A6606" s="3"/>
      <c r="B6606" s="3"/>
      <c r="C6606" s="392"/>
      <c r="D6606" s="3">
        <v>6</v>
      </c>
      <c r="E6606" s="290">
        <f ca="1"/>
        <v>0</v>
      </c>
      <c r="F6606" s="291"/>
      <c r="G6606" s="294"/>
      <c r="H6606" s="294"/>
      <c r="I6606" s="294"/>
      <c r="J6606" s="294"/>
      <c r="K6606" s="294"/>
      <c r="L6606" s="292"/>
      <c r="M6606" s="293">
        <f ca="1">IF(OFFSET(M6606,-$D6606,0)="n/a","n/a",IF(M$5&gt;OFFSET(M6606,-$D6606,0)+$D6606,$E6606-SUM($G6606:L6606),($E6606-SUM($G6606:L6606))/(OFFSET(M6606,-$D6606,0)-(M$5-$D6606-1))))</f>
        <v>0</v>
      </c>
      <c r="N6606" s="293">
        <f ca="1">IF(OFFSET(N6606,-$D6606,0)="n/a","n/a",IF(N$5&gt;OFFSET(N6606,-$D6606,0)+$D6606,$E6606-SUM($G6606:M6606),($E6606-SUM($G6606:M6606))/(OFFSET(N6606,-$D6606,0)-(N$5-$D6606-1))))</f>
        <v>0</v>
      </c>
    </row>
    <row r="6607" spans="1:14" s="369" customFormat="1" ht="12.75" hidden="1" customHeight="1" outlineLevel="2" x14ac:dyDescent="0.25">
      <c r="A6607" s="3"/>
      <c r="B6607" s="3"/>
      <c r="C6607" s="392"/>
      <c r="D6607" s="3">
        <v>7</v>
      </c>
      <c r="E6607" s="290">
        <f ca="1"/>
        <v>0</v>
      </c>
      <c r="F6607" s="291"/>
      <c r="G6607" s="294"/>
      <c r="H6607" s="294"/>
      <c r="I6607" s="294"/>
      <c r="J6607" s="294"/>
      <c r="K6607" s="294"/>
      <c r="L6607" s="294"/>
      <c r="M6607" s="292"/>
      <c r="N6607" s="293">
        <f ca="1">IF(OFFSET(N6607,-$D6607,0)="n/a","n/a",IF(N$5&gt;OFFSET(N6607,-$D6607,0)+$D6607,$E6607-SUM($G6607:M6607),($E6607-SUM($G6607:M6607))/(OFFSET(N6607,-$D6607,0)-(N$5-$D6607-1))))</f>
        <v>0</v>
      </c>
    </row>
    <row r="6608" spans="1:14" s="369" customFormat="1" ht="12.75" hidden="1" customHeight="1" outlineLevel="2" x14ac:dyDescent="0.25">
      <c r="A6608" s="3"/>
      <c r="B6608" s="3"/>
      <c r="C6608" s="392"/>
      <c r="D6608" s="3">
        <v>8</v>
      </c>
      <c r="E6608" s="290">
        <f ca="1"/>
        <v>0</v>
      </c>
      <c r="F6608" s="291"/>
      <c r="G6608" s="294"/>
      <c r="H6608" s="294"/>
      <c r="I6608" s="294"/>
      <c r="J6608" s="294"/>
      <c r="K6608" s="294"/>
      <c r="L6608" s="294"/>
      <c r="M6608" s="294"/>
      <c r="N6608" s="292"/>
    </row>
    <row r="6609" spans="1:14" s="369" customFormat="1" ht="12.75" hidden="1" customHeight="1" outlineLevel="2" x14ac:dyDescent="0.25">
      <c r="A6609" s="3"/>
      <c r="B6609" s="3"/>
      <c r="C6609" s="392"/>
      <c r="D6609" s="3">
        <v>9</v>
      </c>
      <c r="E6609" s="290" t="e">
        <f ca="1"/>
        <v>#N/A</v>
      </c>
      <c r="F6609" s="291"/>
      <c r="G6609" s="294"/>
      <c r="H6609" s="294"/>
      <c r="I6609" s="294"/>
      <c r="J6609" s="294"/>
      <c r="K6609" s="294"/>
      <c r="L6609" s="294"/>
      <c r="M6609" s="294"/>
      <c r="N6609" s="294"/>
    </row>
    <row r="6610" spans="1:14" s="369" customFormat="1" ht="12.75" hidden="1" customHeight="1" outlineLevel="2" x14ac:dyDescent="0.25">
      <c r="A6610" s="3"/>
      <c r="B6610" s="3"/>
      <c r="C6610" s="392"/>
      <c r="D6610" s="3">
        <v>10</v>
      </c>
      <c r="E6610" s="290" t="e">
        <f ca="1"/>
        <v>#N/A</v>
      </c>
      <c r="F6610" s="291"/>
      <c r="G6610" s="294"/>
      <c r="H6610" s="294"/>
      <c r="I6610" s="294"/>
      <c r="J6610" s="294"/>
      <c r="K6610" s="294"/>
      <c r="L6610" s="294"/>
      <c r="M6610" s="294"/>
      <c r="N6610" s="294"/>
    </row>
    <row r="6611" spans="1:14" s="369" customFormat="1" ht="12.75" hidden="1" customHeight="1" outlineLevel="2" x14ac:dyDescent="0.25">
      <c r="A6611" s="3"/>
      <c r="B6611" s="3"/>
      <c r="C6611" s="392"/>
      <c r="D6611" s="3">
        <v>11</v>
      </c>
      <c r="E6611" s="290" t="e">
        <f ca="1"/>
        <v>#N/A</v>
      </c>
      <c r="F6611" s="291"/>
      <c r="G6611" s="294"/>
      <c r="H6611" s="294"/>
      <c r="I6611" s="294"/>
      <c r="J6611" s="294"/>
      <c r="K6611" s="294"/>
      <c r="L6611" s="294"/>
      <c r="M6611" s="294"/>
      <c r="N6611" s="294"/>
    </row>
    <row r="6612" spans="1:14" s="369" customFormat="1" ht="12.75" hidden="1" customHeight="1" outlineLevel="2" x14ac:dyDescent="0.25">
      <c r="A6612" s="3"/>
      <c r="B6612" s="3"/>
      <c r="C6612" s="392"/>
      <c r="D6612" s="3">
        <v>12</v>
      </c>
      <c r="E6612" s="290" t="e">
        <f ca="1"/>
        <v>#N/A</v>
      </c>
      <c r="F6612" s="291"/>
      <c r="G6612" s="294"/>
      <c r="H6612" s="294"/>
      <c r="I6612" s="294"/>
      <c r="J6612" s="294"/>
      <c r="K6612" s="294"/>
      <c r="L6612" s="294"/>
      <c r="M6612" s="294"/>
      <c r="N6612" s="294"/>
    </row>
    <row r="6613" spans="1:14" s="369" customFormat="1" ht="12.75" hidden="1" customHeight="1" outlineLevel="2" x14ac:dyDescent="0.25">
      <c r="A6613" s="3"/>
      <c r="B6613" s="3"/>
      <c r="C6613" s="392"/>
      <c r="D6613" s="3">
        <v>13</v>
      </c>
      <c r="E6613" s="290" t="e">
        <f ca="1"/>
        <v>#N/A</v>
      </c>
      <c r="F6613" s="291"/>
      <c r="G6613" s="294"/>
      <c r="H6613" s="294"/>
      <c r="I6613" s="294"/>
      <c r="J6613" s="294"/>
      <c r="K6613" s="294"/>
      <c r="L6613" s="294"/>
      <c r="M6613" s="294"/>
      <c r="N6613" s="294"/>
    </row>
    <row r="6614" spans="1:14" s="369" customFormat="1" ht="12.75" hidden="1" customHeight="1" outlineLevel="2" x14ac:dyDescent="0.25">
      <c r="A6614" s="3"/>
      <c r="B6614" s="3"/>
      <c r="C6614" s="392"/>
      <c r="D6614" s="3">
        <v>14</v>
      </c>
      <c r="E6614" s="290" t="e">
        <f ca="1"/>
        <v>#N/A</v>
      </c>
      <c r="F6614" s="291"/>
      <c r="G6614" s="294"/>
      <c r="H6614" s="294"/>
      <c r="I6614" s="294"/>
      <c r="J6614" s="294"/>
      <c r="K6614" s="294"/>
      <c r="L6614" s="294"/>
      <c r="M6614" s="294"/>
      <c r="N6614" s="294"/>
    </row>
    <row r="6615" spans="1:14" s="369" customFormat="1" ht="12.75" hidden="1" customHeight="1" outlineLevel="2" x14ac:dyDescent="0.25">
      <c r="A6615" s="3"/>
      <c r="B6615" s="3"/>
      <c r="C6615" s="392"/>
      <c r="D6615" s="3">
        <v>15</v>
      </c>
      <c r="E6615" s="290" t="e">
        <f ca="1"/>
        <v>#N/A</v>
      </c>
      <c r="F6615" s="291"/>
      <c r="G6615" s="294"/>
      <c r="H6615" s="294"/>
      <c r="I6615" s="294"/>
      <c r="J6615" s="294"/>
      <c r="K6615" s="294"/>
      <c r="L6615" s="294"/>
      <c r="M6615" s="294"/>
      <c r="N6615" s="294"/>
    </row>
    <row r="6616" spans="1:14" s="369" customFormat="1" ht="12.75" hidden="1" customHeight="1" outlineLevel="1" x14ac:dyDescent="0.25">
      <c r="A6616" s="3"/>
      <c r="B6616" s="145" t="str">
        <f ca="1">B6599</f>
        <v>Asset Type 311</v>
      </c>
      <c r="C6616" s="145" t="str">
        <f ca="1">C6599</f>
        <v>Description - Asset Type 311</v>
      </c>
      <c r="D6616" s="3"/>
      <c r="E6616" s="3"/>
      <c r="F6616" s="106" t="s">
        <v>44</v>
      </c>
      <c r="G6616" s="296">
        <f t="shared" ref="G6616:N6616" si="622">SUM(G6601:G6615)</f>
        <v>0</v>
      </c>
      <c r="H6616" s="296">
        <f t="shared" ca="1" si="622"/>
        <v>0</v>
      </c>
      <c r="I6616" s="296">
        <f t="shared" ca="1" si="622"/>
        <v>0</v>
      </c>
      <c r="J6616" s="296">
        <f t="shared" ca="1" si="622"/>
        <v>0</v>
      </c>
      <c r="K6616" s="296">
        <f t="shared" ca="1" si="622"/>
        <v>0</v>
      </c>
      <c r="L6616" s="296">
        <f t="shared" ca="1" si="622"/>
        <v>0</v>
      </c>
      <c r="M6616" s="296">
        <f t="shared" ca="1" si="622"/>
        <v>0</v>
      </c>
      <c r="N6616" s="296">
        <f t="shared" ca="1" si="622"/>
        <v>0</v>
      </c>
    </row>
    <row r="6617" spans="1:14" s="369" customFormat="1" ht="12.75" hidden="1" customHeight="1" outlineLevel="2" x14ac:dyDescent="0.25">
      <c r="A6617" s="217">
        <f>A6599+1</f>
        <v>312</v>
      </c>
      <c r="B6617" s="22" t="str">
        <f ca="1">OFFSET($B$13,$A6617-1,0)</f>
        <v>Asset Type 312</v>
      </c>
      <c r="C6617" s="22" t="str">
        <f ca="1">OFFSET($C$13,$A6617-1,0)</f>
        <v>Description - Asset Type 312</v>
      </c>
      <c r="D6617" s="3"/>
      <c r="E6617" s="109"/>
      <c r="F6617" s="108" t="s">
        <v>41</v>
      </c>
      <c r="G6617" s="295">
        <f t="shared" ref="G6617:N6617" ca="1" si="623">VLOOKUP($B6617,$B$13:$N$512,5+G$5,FALSE)</f>
        <v>0</v>
      </c>
      <c r="H6617" s="295">
        <f t="shared" ca="1" si="623"/>
        <v>0</v>
      </c>
      <c r="I6617" s="295">
        <f t="shared" ca="1" si="623"/>
        <v>0</v>
      </c>
      <c r="J6617" s="295">
        <f t="shared" ca="1" si="623"/>
        <v>0</v>
      </c>
      <c r="K6617" s="295">
        <f t="shared" ca="1" si="623"/>
        <v>0</v>
      </c>
      <c r="L6617" s="295">
        <f t="shared" ca="1" si="623"/>
        <v>0</v>
      </c>
      <c r="M6617" s="295">
        <f t="shared" ca="1" si="623"/>
        <v>0</v>
      </c>
      <c r="N6617" s="295">
        <f t="shared" ca="1" si="623"/>
        <v>0</v>
      </c>
    </row>
    <row r="6618" spans="1:14" s="369" customFormat="1" ht="12.75" hidden="1" customHeight="1" outlineLevel="2" x14ac:dyDescent="0.25">
      <c r="A6618" s="3"/>
      <c r="B6618" s="3"/>
      <c r="C6618" s="21"/>
      <c r="D6618" s="3"/>
      <c r="E6618" s="107"/>
      <c r="F6618" s="106" t="s">
        <v>42</v>
      </c>
      <c r="G6618" s="111">
        <f ca="1">VLOOKUP($B6617,'Input Sheet'!$B$12:$N$511,5+G$5,FALSE)</f>
        <v>0</v>
      </c>
      <c r="H6618" s="111">
        <f ca="1">VLOOKUP($B6617,'Input Sheet'!$B$12:$N$511,5+H$5,FALSE)</f>
        <v>0</v>
      </c>
      <c r="I6618" s="111">
        <f ca="1">VLOOKUP($B6617,'Input Sheet'!$B$12:$N$511,5+I$5,FALSE)</f>
        <v>0</v>
      </c>
      <c r="J6618" s="111">
        <f ca="1">VLOOKUP($B6617,'Input Sheet'!$B$12:$N$511,5+J$5,FALSE)</f>
        <v>0</v>
      </c>
      <c r="K6618" s="111">
        <f ca="1">VLOOKUP($B6617,'Input Sheet'!$B$12:$N$511,5+K$5,FALSE)</f>
        <v>0</v>
      </c>
      <c r="L6618" s="111">
        <f ca="1">VLOOKUP($B6617,'Input Sheet'!$B$12:$N$511,5+L$5,FALSE)</f>
        <v>0</v>
      </c>
      <c r="M6618" s="111">
        <f ca="1">VLOOKUP($B6617,'Input Sheet'!$B$12:$N$511,5+M$5,FALSE)</f>
        <v>0</v>
      </c>
      <c r="N6618" s="111">
        <f ca="1">VLOOKUP($B6617,'Input Sheet'!$B$12:$N$511,5+N$5,FALSE)</f>
        <v>0</v>
      </c>
    </row>
    <row r="6619" spans="1:14" s="369" customFormat="1" ht="12.75" hidden="1" customHeight="1" outlineLevel="2" x14ac:dyDescent="0.25">
      <c r="A6619" s="3"/>
      <c r="B6619" s="3"/>
      <c r="C6619" s="3"/>
      <c r="D6619" s="3">
        <v>1</v>
      </c>
      <c r="E6619" s="290">
        <f t="array" aca="1" ref="E6619:E6633" ca="1">TRANSPOSE(G6617:N6617)</f>
        <v>0</v>
      </c>
      <c r="F6619" s="291"/>
      <c r="G6619" s="292"/>
      <c r="H6619" s="293">
        <f ca="1">IF(OFFSET(H6619,-$D6619,0)="n/a","n/a",IF(H$5&gt;OFFSET(H6619,-$D6619,0)+$D6619,$E6619-SUM($G6619:G6619),($E6619-SUM($G6619:G6619))/(OFFSET(H6619,-$D6619,0)-(H$5-$D6619-1))))</f>
        <v>0</v>
      </c>
      <c r="I6619" s="293">
        <f ca="1">IF(OFFSET(I6619,-$D6619,0)="n/a","n/a",IF(I$5&gt;OFFSET(I6619,-$D6619,0)+$D6619,$E6619-SUM($G6619:H6619),($E6619-SUM($G6619:H6619))/(OFFSET(I6619,-$D6619,0)-(I$5-$D6619-1))))</f>
        <v>0</v>
      </c>
      <c r="J6619" s="293">
        <f ca="1">IF(OFFSET(J6619,-$D6619,0)="n/a","n/a",IF(J$5&gt;OFFSET(J6619,-$D6619,0)+$D6619,$E6619-SUM($G6619:I6619),($E6619-SUM($G6619:I6619))/(OFFSET(J6619,-$D6619,0)-(J$5-$D6619-1))))</f>
        <v>0</v>
      </c>
      <c r="K6619" s="293">
        <f ca="1">IF(OFFSET(K6619,-$D6619,0)="n/a","n/a",IF(K$5&gt;OFFSET(K6619,-$D6619,0)+$D6619,$E6619-SUM($G6619:J6619),($E6619-SUM($G6619:J6619))/(OFFSET(K6619,-$D6619,0)-(K$5-$D6619-1))))</f>
        <v>0</v>
      </c>
      <c r="L6619" s="293">
        <f ca="1">IF(OFFSET(L6619,-$D6619,0)="n/a","n/a",IF(L$5&gt;OFFSET(L6619,-$D6619,0)+$D6619,$E6619-SUM($G6619:K6619),($E6619-SUM($G6619:K6619))/(OFFSET(L6619,-$D6619,0)-(L$5-$D6619-1))))</f>
        <v>0</v>
      </c>
      <c r="M6619" s="293">
        <f ca="1">IF(OFFSET(M6619,-$D6619,0)="n/a","n/a",IF(M$5&gt;OFFSET(M6619,-$D6619,0)+$D6619,$E6619-SUM($G6619:L6619),($E6619-SUM($G6619:L6619))/(OFFSET(M6619,-$D6619,0)-(M$5-$D6619-1))))</f>
        <v>0</v>
      </c>
      <c r="N6619" s="293">
        <f ca="1">IF(OFFSET(N6619,-$D6619,0)="n/a","n/a",IF(N$5&gt;OFFSET(N6619,-$D6619,0)+$D6619,$E6619-SUM($G6619:M6619),($E6619-SUM($G6619:M6619))/(OFFSET(N6619,-$D6619,0)-(N$5-$D6619-1))))</f>
        <v>0</v>
      </c>
    </row>
    <row r="6620" spans="1:14" s="369" customFormat="1" ht="12.75" hidden="1" customHeight="1" outlineLevel="2" x14ac:dyDescent="0.25">
      <c r="A6620" s="3"/>
      <c r="B6620" s="3"/>
      <c r="C6620" s="392" t="s">
        <v>43</v>
      </c>
      <c r="D6620" s="3">
        <v>2</v>
      </c>
      <c r="E6620" s="290">
        <f ca="1"/>
        <v>0</v>
      </c>
      <c r="F6620" s="291"/>
      <c r="G6620" s="294"/>
      <c r="H6620" s="292"/>
      <c r="I6620" s="293">
        <f ca="1">IF(OFFSET(I6620,-$D6620,0)="n/a","n/a",IF(I$5&gt;OFFSET(I6620,-$D6620,0)+$D6620,$E6620-SUM($G6620:H6620),($E6620-SUM($G6620:H6620))/(OFFSET(I6620,-$D6620,0)-(I$5-$D6620-1))))</f>
        <v>0</v>
      </c>
      <c r="J6620" s="293">
        <f ca="1">IF(OFFSET(J6620,-$D6620,0)="n/a","n/a",IF(J$5&gt;OFFSET(J6620,-$D6620,0)+$D6620,$E6620-SUM($G6620:I6620),($E6620-SUM($G6620:I6620))/(OFFSET(J6620,-$D6620,0)-(J$5-$D6620-1))))</f>
        <v>0</v>
      </c>
      <c r="K6620" s="293">
        <f ca="1">IF(OFFSET(K6620,-$D6620,0)="n/a","n/a",IF(K$5&gt;OFFSET(K6620,-$D6620,0)+$D6620,$E6620-SUM($G6620:J6620),($E6620-SUM($G6620:J6620))/(OFFSET(K6620,-$D6620,0)-(K$5-$D6620-1))))</f>
        <v>0</v>
      </c>
      <c r="L6620" s="293">
        <f ca="1">IF(OFFSET(L6620,-$D6620,0)="n/a","n/a",IF(L$5&gt;OFFSET(L6620,-$D6620,0)+$D6620,$E6620-SUM($G6620:K6620),($E6620-SUM($G6620:K6620))/(OFFSET(L6620,-$D6620,0)-(L$5-$D6620-1))))</f>
        <v>0</v>
      </c>
      <c r="M6620" s="293">
        <f ca="1">IF(OFFSET(M6620,-$D6620,0)="n/a","n/a",IF(M$5&gt;OFFSET(M6620,-$D6620,0)+$D6620,$E6620-SUM($G6620:L6620),($E6620-SUM($G6620:L6620))/(OFFSET(M6620,-$D6620,0)-(M$5-$D6620-1))))</f>
        <v>0</v>
      </c>
      <c r="N6620" s="293">
        <f ca="1">IF(OFFSET(N6620,-$D6620,0)="n/a","n/a",IF(N$5&gt;OFFSET(N6620,-$D6620,0)+$D6620,$E6620-SUM($G6620:M6620),($E6620-SUM($G6620:M6620))/(OFFSET(N6620,-$D6620,0)-(N$5-$D6620-1))))</f>
        <v>0</v>
      </c>
    </row>
    <row r="6621" spans="1:14" s="369" customFormat="1" ht="12.75" hidden="1" customHeight="1" outlineLevel="2" x14ac:dyDescent="0.25">
      <c r="A6621" s="3"/>
      <c r="B6621" s="3"/>
      <c r="C6621" s="392"/>
      <c r="D6621" s="3">
        <v>3</v>
      </c>
      <c r="E6621" s="290">
        <f ca="1"/>
        <v>0</v>
      </c>
      <c r="F6621" s="291"/>
      <c r="G6621" s="294"/>
      <c r="H6621" s="294"/>
      <c r="I6621" s="292"/>
      <c r="J6621" s="293">
        <f ca="1">IF(OFFSET(J6621,-$D6621,0)="n/a","n/a",IF(J$5&gt;OFFSET(J6621,-$D6621,0)+$D6621,$E6621-SUM($G6621:I6621),($E6621-SUM($G6621:I6621))/(OFFSET(J6621,-$D6621,0)-(J$5-$D6621-1))))</f>
        <v>0</v>
      </c>
      <c r="K6621" s="293">
        <f ca="1">IF(OFFSET(K6621,-$D6621,0)="n/a","n/a",IF(K$5&gt;OFFSET(K6621,-$D6621,0)+$D6621,$E6621-SUM($G6621:J6621),($E6621-SUM($G6621:J6621))/(OFFSET(K6621,-$D6621,0)-(K$5-$D6621-1))))</f>
        <v>0</v>
      </c>
      <c r="L6621" s="293">
        <f ca="1">IF(OFFSET(L6621,-$D6621,0)="n/a","n/a",IF(L$5&gt;OFFSET(L6621,-$D6621,0)+$D6621,$E6621-SUM($G6621:K6621),($E6621-SUM($G6621:K6621))/(OFFSET(L6621,-$D6621,0)-(L$5-$D6621-1))))</f>
        <v>0</v>
      </c>
      <c r="M6621" s="293">
        <f ca="1">IF(OFFSET(M6621,-$D6621,0)="n/a","n/a",IF(M$5&gt;OFFSET(M6621,-$D6621,0)+$D6621,$E6621-SUM($G6621:L6621),($E6621-SUM($G6621:L6621))/(OFFSET(M6621,-$D6621,0)-(M$5-$D6621-1))))</f>
        <v>0</v>
      </c>
      <c r="N6621" s="293">
        <f ca="1">IF(OFFSET(N6621,-$D6621,0)="n/a","n/a",IF(N$5&gt;OFFSET(N6621,-$D6621,0)+$D6621,$E6621-SUM($G6621:M6621),($E6621-SUM($G6621:M6621))/(OFFSET(N6621,-$D6621,0)-(N$5-$D6621-1))))</f>
        <v>0</v>
      </c>
    </row>
    <row r="6622" spans="1:14" s="369" customFormat="1" ht="12.75" hidden="1" customHeight="1" outlineLevel="2" x14ac:dyDescent="0.25">
      <c r="A6622" s="3"/>
      <c r="B6622" s="3"/>
      <c r="C6622" s="392"/>
      <c r="D6622" s="3">
        <v>4</v>
      </c>
      <c r="E6622" s="290">
        <f ca="1"/>
        <v>0</v>
      </c>
      <c r="F6622" s="291"/>
      <c r="G6622" s="294"/>
      <c r="H6622" s="294"/>
      <c r="I6622" s="294"/>
      <c r="J6622" s="292"/>
      <c r="K6622" s="293">
        <f ca="1">IF(OFFSET(K6622,-$D6622,0)="n/a","n/a",IF(K$5&gt;OFFSET(K6622,-$D6622,0)+$D6622,$E6622-SUM($G6622:J6622),($E6622-SUM($G6622:J6622))/(OFFSET(K6622,-$D6622,0)-(K$5-$D6622-1))))</f>
        <v>0</v>
      </c>
      <c r="L6622" s="293">
        <f ca="1">IF(OFFSET(L6622,-$D6622,0)="n/a","n/a",IF(L$5&gt;OFFSET(L6622,-$D6622,0)+$D6622,$E6622-SUM($G6622:K6622),($E6622-SUM($G6622:K6622))/(OFFSET(L6622,-$D6622,0)-(L$5-$D6622-1))))</f>
        <v>0</v>
      </c>
      <c r="M6622" s="293">
        <f ca="1">IF(OFFSET(M6622,-$D6622,0)="n/a","n/a",IF(M$5&gt;OFFSET(M6622,-$D6622,0)+$D6622,$E6622-SUM($G6622:L6622),($E6622-SUM($G6622:L6622))/(OFFSET(M6622,-$D6622,0)-(M$5-$D6622-1))))</f>
        <v>0</v>
      </c>
      <c r="N6622" s="293">
        <f ca="1">IF(OFFSET(N6622,-$D6622,0)="n/a","n/a",IF(N$5&gt;OFFSET(N6622,-$D6622,0)+$D6622,$E6622-SUM($G6622:M6622),($E6622-SUM($G6622:M6622))/(OFFSET(N6622,-$D6622,0)-(N$5-$D6622-1))))</f>
        <v>0</v>
      </c>
    </row>
    <row r="6623" spans="1:14" s="369" customFormat="1" ht="12.75" hidden="1" customHeight="1" outlineLevel="2" x14ac:dyDescent="0.25">
      <c r="A6623" s="3"/>
      <c r="B6623" s="3"/>
      <c r="C6623" s="392"/>
      <c r="D6623" s="3">
        <v>5</v>
      </c>
      <c r="E6623" s="290">
        <f ca="1"/>
        <v>0</v>
      </c>
      <c r="F6623" s="291"/>
      <c r="G6623" s="294"/>
      <c r="H6623" s="294"/>
      <c r="I6623" s="294"/>
      <c r="J6623" s="294"/>
      <c r="K6623" s="292"/>
      <c r="L6623" s="293">
        <f ca="1">IF(OFFSET(L6623,-$D6623,0)="n/a","n/a",IF(L$5&gt;OFFSET(L6623,-$D6623,0)+$D6623,$E6623-SUM($G6623:K6623),($E6623-SUM($G6623:K6623))/(OFFSET(L6623,-$D6623,0)-(L$5-$D6623-1))))</f>
        <v>0</v>
      </c>
      <c r="M6623" s="293">
        <f ca="1">IF(OFFSET(M6623,-$D6623,0)="n/a","n/a",IF(M$5&gt;OFFSET(M6623,-$D6623,0)+$D6623,$E6623-SUM($G6623:L6623),($E6623-SUM($G6623:L6623))/(OFFSET(M6623,-$D6623,0)-(M$5-$D6623-1))))</f>
        <v>0</v>
      </c>
      <c r="N6623" s="293">
        <f ca="1">IF(OFFSET(N6623,-$D6623,0)="n/a","n/a",IF(N$5&gt;OFFSET(N6623,-$D6623,0)+$D6623,$E6623-SUM($G6623:M6623),($E6623-SUM($G6623:M6623))/(OFFSET(N6623,-$D6623,0)-(N$5-$D6623-1))))</f>
        <v>0</v>
      </c>
    </row>
    <row r="6624" spans="1:14" s="369" customFormat="1" ht="12.75" hidden="1" customHeight="1" outlineLevel="2" x14ac:dyDescent="0.25">
      <c r="A6624" s="3"/>
      <c r="B6624" s="3"/>
      <c r="C6624" s="392"/>
      <c r="D6624" s="3">
        <v>6</v>
      </c>
      <c r="E6624" s="290">
        <f ca="1"/>
        <v>0</v>
      </c>
      <c r="F6624" s="291"/>
      <c r="G6624" s="294"/>
      <c r="H6624" s="294"/>
      <c r="I6624" s="294"/>
      <c r="J6624" s="294"/>
      <c r="K6624" s="294"/>
      <c r="L6624" s="292"/>
      <c r="M6624" s="293">
        <f ca="1">IF(OFFSET(M6624,-$D6624,0)="n/a","n/a",IF(M$5&gt;OFFSET(M6624,-$D6624,0)+$D6624,$E6624-SUM($G6624:L6624),($E6624-SUM($G6624:L6624))/(OFFSET(M6624,-$D6624,0)-(M$5-$D6624-1))))</f>
        <v>0</v>
      </c>
      <c r="N6624" s="293">
        <f ca="1">IF(OFFSET(N6624,-$D6624,0)="n/a","n/a",IF(N$5&gt;OFFSET(N6624,-$D6624,0)+$D6624,$E6624-SUM($G6624:M6624),($E6624-SUM($G6624:M6624))/(OFFSET(N6624,-$D6624,0)-(N$5-$D6624-1))))</f>
        <v>0</v>
      </c>
    </row>
    <row r="6625" spans="1:14" s="369" customFormat="1" ht="12.75" hidden="1" customHeight="1" outlineLevel="2" x14ac:dyDescent="0.25">
      <c r="A6625" s="3"/>
      <c r="B6625" s="3"/>
      <c r="C6625" s="392"/>
      <c r="D6625" s="3">
        <v>7</v>
      </c>
      <c r="E6625" s="290">
        <f ca="1"/>
        <v>0</v>
      </c>
      <c r="F6625" s="291"/>
      <c r="G6625" s="294"/>
      <c r="H6625" s="294"/>
      <c r="I6625" s="294"/>
      <c r="J6625" s="294"/>
      <c r="K6625" s="294"/>
      <c r="L6625" s="294"/>
      <c r="M6625" s="292"/>
      <c r="N6625" s="293">
        <f ca="1">IF(OFFSET(N6625,-$D6625,0)="n/a","n/a",IF(N$5&gt;OFFSET(N6625,-$D6625,0)+$D6625,$E6625-SUM($G6625:M6625),($E6625-SUM($G6625:M6625))/(OFFSET(N6625,-$D6625,0)-(N$5-$D6625-1))))</f>
        <v>0</v>
      </c>
    </row>
    <row r="6626" spans="1:14" s="369" customFormat="1" ht="12.75" hidden="1" customHeight="1" outlineLevel="2" x14ac:dyDescent="0.25">
      <c r="A6626" s="3"/>
      <c r="B6626" s="3"/>
      <c r="C6626" s="392"/>
      <c r="D6626" s="3">
        <v>8</v>
      </c>
      <c r="E6626" s="290">
        <f ca="1"/>
        <v>0</v>
      </c>
      <c r="F6626" s="291"/>
      <c r="G6626" s="294"/>
      <c r="H6626" s="294"/>
      <c r="I6626" s="294"/>
      <c r="J6626" s="294"/>
      <c r="K6626" s="294"/>
      <c r="L6626" s="294"/>
      <c r="M6626" s="294"/>
      <c r="N6626" s="292"/>
    </row>
    <row r="6627" spans="1:14" s="369" customFormat="1" ht="12.75" hidden="1" customHeight="1" outlineLevel="2" x14ac:dyDescent="0.25">
      <c r="A6627" s="3"/>
      <c r="B6627" s="3"/>
      <c r="C6627" s="392"/>
      <c r="D6627" s="3">
        <v>9</v>
      </c>
      <c r="E6627" s="290" t="e">
        <f ca="1"/>
        <v>#N/A</v>
      </c>
      <c r="F6627" s="291"/>
      <c r="G6627" s="294"/>
      <c r="H6627" s="294"/>
      <c r="I6627" s="294"/>
      <c r="J6627" s="294"/>
      <c r="K6627" s="294"/>
      <c r="L6627" s="294"/>
      <c r="M6627" s="294"/>
      <c r="N6627" s="294"/>
    </row>
    <row r="6628" spans="1:14" s="369" customFormat="1" ht="12.75" hidden="1" customHeight="1" outlineLevel="2" x14ac:dyDescent="0.25">
      <c r="A6628" s="3"/>
      <c r="B6628" s="3"/>
      <c r="C6628" s="392"/>
      <c r="D6628" s="3">
        <v>10</v>
      </c>
      <c r="E6628" s="290" t="e">
        <f ca="1"/>
        <v>#N/A</v>
      </c>
      <c r="F6628" s="291"/>
      <c r="G6628" s="294"/>
      <c r="H6628" s="294"/>
      <c r="I6628" s="294"/>
      <c r="J6628" s="294"/>
      <c r="K6628" s="294"/>
      <c r="L6628" s="294"/>
      <c r="M6628" s="294"/>
      <c r="N6628" s="294"/>
    </row>
    <row r="6629" spans="1:14" s="369" customFormat="1" ht="12.75" hidden="1" customHeight="1" outlineLevel="2" x14ac:dyDescent="0.25">
      <c r="A6629" s="3"/>
      <c r="B6629" s="3"/>
      <c r="C6629" s="392"/>
      <c r="D6629" s="3">
        <v>11</v>
      </c>
      <c r="E6629" s="290" t="e">
        <f ca="1"/>
        <v>#N/A</v>
      </c>
      <c r="F6629" s="291"/>
      <c r="G6629" s="294"/>
      <c r="H6629" s="294"/>
      <c r="I6629" s="294"/>
      <c r="J6629" s="294"/>
      <c r="K6629" s="294"/>
      <c r="L6629" s="294"/>
      <c r="M6629" s="294"/>
      <c r="N6629" s="294"/>
    </row>
    <row r="6630" spans="1:14" s="369" customFormat="1" ht="12.75" hidden="1" customHeight="1" outlineLevel="2" x14ac:dyDescent="0.25">
      <c r="A6630" s="3"/>
      <c r="B6630" s="3"/>
      <c r="C6630" s="392"/>
      <c r="D6630" s="3">
        <v>12</v>
      </c>
      <c r="E6630" s="290" t="e">
        <f ca="1"/>
        <v>#N/A</v>
      </c>
      <c r="F6630" s="291"/>
      <c r="G6630" s="294"/>
      <c r="H6630" s="294"/>
      <c r="I6630" s="294"/>
      <c r="J6630" s="294"/>
      <c r="K6630" s="294"/>
      <c r="L6630" s="294"/>
      <c r="M6630" s="294"/>
      <c r="N6630" s="294"/>
    </row>
    <row r="6631" spans="1:14" s="369" customFormat="1" ht="12.75" hidden="1" customHeight="1" outlineLevel="2" x14ac:dyDescent="0.25">
      <c r="A6631" s="3"/>
      <c r="B6631" s="3"/>
      <c r="C6631" s="392"/>
      <c r="D6631" s="3">
        <v>13</v>
      </c>
      <c r="E6631" s="290" t="e">
        <f ca="1"/>
        <v>#N/A</v>
      </c>
      <c r="F6631" s="291"/>
      <c r="G6631" s="294"/>
      <c r="H6631" s="294"/>
      <c r="I6631" s="294"/>
      <c r="J6631" s="294"/>
      <c r="K6631" s="294"/>
      <c r="L6631" s="294"/>
      <c r="M6631" s="294"/>
      <c r="N6631" s="294"/>
    </row>
    <row r="6632" spans="1:14" s="369" customFormat="1" ht="12.75" hidden="1" customHeight="1" outlineLevel="2" x14ac:dyDescent="0.25">
      <c r="A6632" s="3"/>
      <c r="B6632" s="3"/>
      <c r="C6632" s="392"/>
      <c r="D6632" s="3">
        <v>14</v>
      </c>
      <c r="E6632" s="290" t="e">
        <f ca="1"/>
        <v>#N/A</v>
      </c>
      <c r="F6632" s="291"/>
      <c r="G6632" s="294"/>
      <c r="H6632" s="294"/>
      <c r="I6632" s="294"/>
      <c r="J6632" s="294"/>
      <c r="K6632" s="294"/>
      <c r="L6632" s="294"/>
      <c r="M6632" s="294"/>
      <c r="N6632" s="294"/>
    </row>
    <row r="6633" spans="1:14" s="369" customFormat="1" ht="12.75" hidden="1" customHeight="1" outlineLevel="2" x14ac:dyDescent="0.25">
      <c r="A6633" s="3"/>
      <c r="B6633" s="3"/>
      <c r="C6633" s="392"/>
      <c r="D6633" s="3">
        <v>15</v>
      </c>
      <c r="E6633" s="290" t="e">
        <f ca="1"/>
        <v>#N/A</v>
      </c>
      <c r="F6633" s="291"/>
      <c r="G6633" s="294"/>
      <c r="H6633" s="294"/>
      <c r="I6633" s="294"/>
      <c r="J6633" s="294"/>
      <c r="K6633" s="294"/>
      <c r="L6633" s="294"/>
      <c r="M6633" s="294"/>
      <c r="N6633" s="294"/>
    </row>
    <row r="6634" spans="1:14" s="369" customFormat="1" ht="12.75" hidden="1" customHeight="1" outlineLevel="1" x14ac:dyDescent="0.25">
      <c r="A6634" s="3"/>
      <c r="B6634" s="145" t="str">
        <f ca="1">B6617</f>
        <v>Asset Type 312</v>
      </c>
      <c r="C6634" s="145" t="str">
        <f ca="1">C6617</f>
        <v>Description - Asset Type 312</v>
      </c>
      <c r="D6634" s="3"/>
      <c r="E6634" s="3"/>
      <c r="F6634" s="106" t="s">
        <v>44</v>
      </c>
      <c r="G6634" s="296">
        <f t="shared" ref="G6634:N6634" si="624">SUM(G6619:G6633)</f>
        <v>0</v>
      </c>
      <c r="H6634" s="296">
        <f t="shared" ca="1" si="624"/>
        <v>0</v>
      </c>
      <c r="I6634" s="296">
        <f t="shared" ca="1" si="624"/>
        <v>0</v>
      </c>
      <c r="J6634" s="296">
        <f t="shared" ca="1" si="624"/>
        <v>0</v>
      </c>
      <c r="K6634" s="296">
        <f t="shared" ca="1" si="624"/>
        <v>0</v>
      </c>
      <c r="L6634" s="296">
        <f t="shared" ca="1" si="624"/>
        <v>0</v>
      </c>
      <c r="M6634" s="296">
        <f t="shared" ca="1" si="624"/>
        <v>0</v>
      </c>
      <c r="N6634" s="296">
        <f t="shared" ca="1" si="624"/>
        <v>0</v>
      </c>
    </row>
    <row r="6635" spans="1:14" s="369" customFormat="1" ht="12.75" hidden="1" customHeight="1" outlineLevel="2" x14ac:dyDescent="0.25">
      <c r="A6635" s="217">
        <f>A6617+1</f>
        <v>313</v>
      </c>
      <c r="B6635" s="22" t="str">
        <f ca="1">OFFSET($B$13,$A6635-1,0)</f>
        <v>Asset Type 313</v>
      </c>
      <c r="C6635" s="22" t="str">
        <f ca="1">OFFSET($C$13,$A6635-1,0)</f>
        <v>Description - Asset Type 313</v>
      </c>
      <c r="D6635" s="3"/>
      <c r="E6635" s="109"/>
      <c r="F6635" s="108" t="s">
        <v>41</v>
      </c>
      <c r="G6635" s="295">
        <f t="shared" ref="G6635:N6635" ca="1" si="625">VLOOKUP($B6635,$B$13:$N$512,5+G$5,FALSE)</f>
        <v>0</v>
      </c>
      <c r="H6635" s="295">
        <f t="shared" ca="1" si="625"/>
        <v>0</v>
      </c>
      <c r="I6635" s="295">
        <f t="shared" ca="1" si="625"/>
        <v>0</v>
      </c>
      <c r="J6635" s="295">
        <f t="shared" ca="1" si="625"/>
        <v>0</v>
      </c>
      <c r="K6635" s="295">
        <f t="shared" ca="1" si="625"/>
        <v>0</v>
      </c>
      <c r="L6635" s="295">
        <f t="shared" ca="1" si="625"/>
        <v>0</v>
      </c>
      <c r="M6635" s="295">
        <f t="shared" ca="1" si="625"/>
        <v>0</v>
      </c>
      <c r="N6635" s="295">
        <f t="shared" ca="1" si="625"/>
        <v>0</v>
      </c>
    </row>
    <row r="6636" spans="1:14" s="369" customFormat="1" ht="12.75" hidden="1" customHeight="1" outlineLevel="2" x14ac:dyDescent="0.25">
      <c r="A6636" s="3"/>
      <c r="B6636" s="3"/>
      <c r="C6636" s="21"/>
      <c r="D6636" s="3"/>
      <c r="E6636" s="107"/>
      <c r="F6636" s="106" t="s">
        <v>42</v>
      </c>
      <c r="G6636" s="111">
        <f ca="1">VLOOKUP($B6635,'Input Sheet'!$B$12:$N$511,5+G$5,FALSE)</f>
        <v>0</v>
      </c>
      <c r="H6636" s="111">
        <f ca="1">VLOOKUP($B6635,'Input Sheet'!$B$12:$N$511,5+H$5,FALSE)</f>
        <v>0</v>
      </c>
      <c r="I6636" s="111">
        <f ca="1">VLOOKUP($B6635,'Input Sheet'!$B$12:$N$511,5+I$5,FALSE)</f>
        <v>0</v>
      </c>
      <c r="J6636" s="111">
        <f ca="1">VLOOKUP($B6635,'Input Sheet'!$B$12:$N$511,5+J$5,FALSE)</f>
        <v>0</v>
      </c>
      <c r="K6636" s="111">
        <f ca="1">VLOOKUP($B6635,'Input Sheet'!$B$12:$N$511,5+K$5,FALSE)</f>
        <v>0</v>
      </c>
      <c r="L6636" s="111">
        <f ca="1">VLOOKUP($B6635,'Input Sheet'!$B$12:$N$511,5+L$5,FALSE)</f>
        <v>0</v>
      </c>
      <c r="M6636" s="111">
        <f ca="1">VLOOKUP($B6635,'Input Sheet'!$B$12:$N$511,5+M$5,FALSE)</f>
        <v>0</v>
      </c>
      <c r="N6636" s="111">
        <f ca="1">VLOOKUP($B6635,'Input Sheet'!$B$12:$N$511,5+N$5,FALSE)</f>
        <v>0</v>
      </c>
    </row>
    <row r="6637" spans="1:14" s="369" customFormat="1" ht="12.75" hidden="1" customHeight="1" outlineLevel="2" x14ac:dyDescent="0.25">
      <c r="A6637" s="3"/>
      <c r="B6637" s="3"/>
      <c r="C6637" s="3"/>
      <c r="D6637" s="3">
        <v>1</v>
      </c>
      <c r="E6637" s="290">
        <f t="array" aca="1" ref="E6637:E6651" ca="1">TRANSPOSE(G6635:N6635)</f>
        <v>0</v>
      </c>
      <c r="F6637" s="291"/>
      <c r="G6637" s="292"/>
      <c r="H6637" s="293">
        <f ca="1">IF(OFFSET(H6637,-$D6637,0)="n/a","n/a",IF(H$5&gt;OFFSET(H6637,-$D6637,0)+$D6637,$E6637-SUM($G6637:G6637),($E6637-SUM($G6637:G6637))/(OFFSET(H6637,-$D6637,0)-(H$5-$D6637-1))))</f>
        <v>0</v>
      </c>
      <c r="I6637" s="293">
        <f ca="1">IF(OFFSET(I6637,-$D6637,0)="n/a","n/a",IF(I$5&gt;OFFSET(I6637,-$D6637,0)+$D6637,$E6637-SUM($G6637:H6637),($E6637-SUM($G6637:H6637))/(OFFSET(I6637,-$D6637,0)-(I$5-$D6637-1))))</f>
        <v>0</v>
      </c>
      <c r="J6637" s="293">
        <f ca="1">IF(OFFSET(J6637,-$D6637,0)="n/a","n/a",IF(J$5&gt;OFFSET(J6637,-$D6637,0)+$D6637,$E6637-SUM($G6637:I6637),($E6637-SUM($G6637:I6637))/(OFFSET(J6637,-$D6637,0)-(J$5-$D6637-1))))</f>
        <v>0</v>
      </c>
      <c r="K6637" s="293">
        <f ca="1">IF(OFFSET(K6637,-$D6637,0)="n/a","n/a",IF(K$5&gt;OFFSET(K6637,-$D6637,0)+$D6637,$E6637-SUM($G6637:J6637),($E6637-SUM($G6637:J6637))/(OFFSET(K6637,-$D6637,0)-(K$5-$D6637-1))))</f>
        <v>0</v>
      </c>
      <c r="L6637" s="293">
        <f ca="1">IF(OFFSET(L6637,-$D6637,0)="n/a","n/a",IF(L$5&gt;OFFSET(L6637,-$D6637,0)+$D6637,$E6637-SUM($G6637:K6637),($E6637-SUM($G6637:K6637))/(OFFSET(L6637,-$D6637,0)-(L$5-$D6637-1))))</f>
        <v>0</v>
      </c>
      <c r="M6637" s="293">
        <f ca="1">IF(OFFSET(M6637,-$D6637,0)="n/a","n/a",IF(M$5&gt;OFFSET(M6637,-$D6637,0)+$D6637,$E6637-SUM($G6637:L6637),($E6637-SUM($G6637:L6637))/(OFFSET(M6637,-$D6637,0)-(M$5-$D6637-1))))</f>
        <v>0</v>
      </c>
      <c r="N6637" s="293">
        <f ca="1">IF(OFFSET(N6637,-$D6637,0)="n/a","n/a",IF(N$5&gt;OFFSET(N6637,-$D6637,0)+$D6637,$E6637-SUM($G6637:M6637),($E6637-SUM($G6637:M6637))/(OFFSET(N6637,-$D6637,0)-(N$5-$D6637-1))))</f>
        <v>0</v>
      </c>
    </row>
    <row r="6638" spans="1:14" s="369" customFormat="1" ht="12.75" hidden="1" customHeight="1" outlineLevel="2" x14ac:dyDescent="0.25">
      <c r="A6638" s="3"/>
      <c r="B6638" s="3"/>
      <c r="C6638" s="392" t="s">
        <v>43</v>
      </c>
      <c r="D6638" s="3">
        <v>2</v>
      </c>
      <c r="E6638" s="290">
        <f ca="1"/>
        <v>0</v>
      </c>
      <c r="F6638" s="291"/>
      <c r="G6638" s="294"/>
      <c r="H6638" s="292"/>
      <c r="I6638" s="293">
        <f ca="1">IF(OFFSET(I6638,-$D6638,0)="n/a","n/a",IF(I$5&gt;OFFSET(I6638,-$D6638,0)+$D6638,$E6638-SUM($G6638:H6638),($E6638-SUM($G6638:H6638))/(OFFSET(I6638,-$D6638,0)-(I$5-$D6638-1))))</f>
        <v>0</v>
      </c>
      <c r="J6638" s="293">
        <f ca="1">IF(OFFSET(J6638,-$D6638,0)="n/a","n/a",IF(J$5&gt;OFFSET(J6638,-$D6638,0)+$D6638,$E6638-SUM($G6638:I6638),($E6638-SUM($G6638:I6638))/(OFFSET(J6638,-$D6638,0)-(J$5-$D6638-1))))</f>
        <v>0</v>
      </c>
      <c r="K6638" s="293">
        <f ca="1">IF(OFFSET(K6638,-$D6638,0)="n/a","n/a",IF(K$5&gt;OFFSET(K6638,-$D6638,0)+$D6638,$E6638-SUM($G6638:J6638),($E6638-SUM($G6638:J6638))/(OFFSET(K6638,-$D6638,0)-(K$5-$D6638-1))))</f>
        <v>0</v>
      </c>
      <c r="L6638" s="293">
        <f ca="1">IF(OFFSET(L6638,-$D6638,0)="n/a","n/a",IF(L$5&gt;OFFSET(L6638,-$D6638,0)+$D6638,$E6638-SUM($G6638:K6638),($E6638-SUM($G6638:K6638))/(OFFSET(L6638,-$D6638,0)-(L$5-$D6638-1))))</f>
        <v>0</v>
      </c>
      <c r="M6638" s="293">
        <f ca="1">IF(OFFSET(M6638,-$D6638,0)="n/a","n/a",IF(M$5&gt;OFFSET(M6638,-$D6638,0)+$D6638,$E6638-SUM($G6638:L6638),($E6638-SUM($G6638:L6638))/(OFFSET(M6638,-$D6638,0)-(M$5-$D6638-1))))</f>
        <v>0</v>
      </c>
      <c r="N6638" s="293">
        <f ca="1">IF(OFFSET(N6638,-$D6638,0)="n/a","n/a",IF(N$5&gt;OFFSET(N6638,-$D6638,0)+$D6638,$E6638-SUM($G6638:M6638),($E6638-SUM($G6638:M6638))/(OFFSET(N6638,-$D6638,0)-(N$5-$D6638-1))))</f>
        <v>0</v>
      </c>
    </row>
    <row r="6639" spans="1:14" s="369" customFormat="1" ht="12.75" hidden="1" customHeight="1" outlineLevel="2" x14ac:dyDescent="0.25">
      <c r="A6639" s="3"/>
      <c r="B6639" s="3"/>
      <c r="C6639" s="392"/>
      <c r="D6639" s="3">
        <v>3</v>
      </c>
      <c r="E6639" s="290">
        <f ca="1"/>
        <v>0</v>
      </c>
      <c r="F6639" s="291"/>
      <c r="G6639" s="294"/>
      <c r="H6639" s="294"/>
      <c r="I6639" s="292"/>
      <c r="J6639" s="293">
        <f ca="1">IF(OFFSET(J6639,-$D6639,0)="n/a","n/a",IF(J$5&gt;OFFSET(J6639,-$D6639,0)+$D6639,$E6639-SUM($G6639:I6639),($E6639-SUM($G6639:I6639))/(OFFSET(J6639,-$D6639,0)-(J$5-$D6639-1))))</f>
        <v>0</v>
      </c>
      <c r="K6639" s="293">
        <f ca="1">IF(OFFSET(K6639,-$D6639,0)="n/a","n/a",IF(K$5&gt;OFFSET(K6639,-$D6639,0)+$D6639,$E6639-SUM($G6639:J6639),($E6639-SUM($G6639:J6639))/(OFFSET(K6639,-$D6639,0)-(K$5-$D6639-1))))</f>
        <v>0</v>
      </c>
      <c r="L6639" s="293">
        <f ca="1">IF(OFFSET(L6639,-$D6639,0)="n/a","n/a",IF(L$5&gt;OFFSET(L6639,-$D6639,0)+$D6639,$E6639-SUM($G6639:K6639),($E6639-SUM($G6639:K6639))/(OFFSET(L6639,-$D6639,0)-(L$5-$D6639-1))))</f>
        <v>0</v>
      </c>
      <c r="M6639" s="293">
        <f ca="1">IF(OFFSET(M6639,-$D6639,0)="n/a","n/a",IF(M$5&gt;OFFSET(M6639,-$D6639,0)+$D6639,$E6639-SUM($G6639:L6639),($E6639-SUM($G6639:L6639))/(OFFSET(M6639,-$D6639,0)-(M$5-$D6639-1))))</f>
        <v>0</v>
      </c>
      <c r="N6639" s="293">
        <f ca="1">IF(OFFSET(N6639,-$D6639,0)="n/a","n/a",IF(N$5&gt;OFFSET(N6639,-$D6639,0)+$D6639,$E6639-SUM($G6639:M6639),($E6639-SUM($G6639:M6639))/(OFFSET(N6639,-$D6639,0)-(N$5-$D6639-1))))</f>
        <v>0</v>
      </c>
    </row>
    <row r="6640" spans="1:14" s="369" customFormat="1" ht="12.75" hidden="1" customHeight="1" outlineLevel="2" x14ac:dyDescent="0.25">
      <c r="A6640" s="3"/>
      <c r="B6640" s="3"/>
      <c r="C6640" s="392"/>
      <c r="D6640" s="3">
        <v>4</v>
      </c>
      <c r="E6640" s="290">
        <f ca="1"/>
        <v>0</v>
      </c>
      <c r="F6640" s="291"/>
      <c r="G6640" s="294"/>
      <c r="H6640" s="294"/>
      <c r="I6640" s="294"/>
      <c r="J6640" s="292"/>
      <c r="K6640" s="293">
        <f ca="1">IF(OFFSET(K6640,-$D6640,0)="n/a","n/a",IF(K$5&gt;OFFSET(K6640,-$D6640,0)+$D6640,$E6640-SUM($G6640:J6640),($E6640-SUM($G6640:J6640))/(OFFSET(K6640,-$D6640,0)-(K$5-$D6640-1))))</f>
        <v>0</v>
      </c>
      <c r="L6640" s="293">
        <f ca="1">IF(OFFSET(L6640,-$D6640,0)="n/a","n/a",IF(L$5&gt;OFFSET(L6640,-$D6640,0)+$D6640,$E6640-SUM($G6640:K6640),($E6640-SUM($G6640:K6640))/(OFFSET(L6640,-$D6640,0)-(L$5-$D6640-1))))</f>
        <v>0</v>
      </c>
      <c r="M6640" s="293">
        <f ca="1">IF(OFFSET(M6640,-$D6640,0)="n/a","n/a",IF(M$5&gt;OFFSET(M6640,-$D6640,0)+$D6640,$E6640-SUM($G6640:L6640),($E6640-SUM($G6640:L6640))/(OFFSET(M6640,-$D6640,0)-(M$5-$D6640-1))))</f>
        <v>0</v>
      </c>
      <c r="N6640" s="293">
        <f ca="1">IF(OFFSET(N6640,-$D6640,0)="n/a","n/a",IF(N$5&gt;OFFSET(N6640,-$D6640,0)+$D6640,$E6640-SUM($G6640:M6640),($E6640-SUM($G6640:M6640))/(OFFSET(N6640,-$D6640,0)-(N$5-$D6640-1))))</f>
        <v>0</v>
      </c>
    </row>
    <row r="6641" spans="1:14" s="369" customFormat="1" ht="12.75" hidden="1" customHeight="1" outlineLevel="2" x14ac:dyDescent="0.25">
      <c r="A6641" s="3"/>
      <c r="B6641" s="3"/>
      <c r="C6641" s="392"/>
      <c r="D6641" s="3">
        <v>5</v>
      </c>
      <c r="E6641" s="290">
        <f ca="1"/>
        <v>0</v>
      </c>
      <c r="F6641" s="291"/>
      <c r="G6641" s="294"/>
      <c r="H6641" s="294"/>
      <c r="I6641" s="294"/>
      <c r="J6641" s="294"/>
      <c r="K6641" s="292"/>
      <c r="L6641" s="293">
        <f ca="1">IF(OFFSET(L6641,-$D6641,0)="n/a","n/a",IF(L$5&gt;OFFSET(L6641,-$D6641,0)+$D6641,$E6641-SUM($G6641:K6641),($E6641-SUM($G6641:K6641))/(OFFSET(L6641,-$D6641,0)-(L$5-$D6641-1))))</f>
        <v>0</v>
      </c>
      <c r="M6641" s="293">
        <f ca="1">IF(OFFSET(M6641,-$D6641,0)="n/a","n/a",IF(M$5&gt;OFFSET(M6641,-$D6641,0)+$D6641,$E6641-SUM($G6641:L6641),($E6641-SUM($G6641:L6641))/(OFFSET(M6641,-$D6641,0)-(M$5-$D6641-1))))</f>
        <v>0</v>
      </c>
      <c r="N6641" s="293">
        <f ca="1">IF(OFFSET(N6641,-$D6641,0)="n/a","n/a",IF(N$5&gt;OFFSET(N6641,-$D6641,0)+$D6641,$E6641-SUM($G6641:M6641),($E6641-SUM($G6641:M6641))/(OFFSET(N6641,-$D6641,0)-(N$5-$D6641-1))))</f>
        <v>0</v>
      </c>
    </row>
    <row r="6642" spans="1:14" s="369" customFormat="1" ht="12.75" hidden="1" customHeight="1" outlineLevel="2" x14ac:dyDescent="0.25">
      <c r="A6642" s="3"/>
      <c r="B6642" s="3"/>
      <c r="C6642" s="392"/>
      <c r="D6642" s="3">
        <v>6</v>
      </c>
      <c r="E6642" s="290">
        <f ca="1"/>
        <v>0</v>
      </c>
      <c r="F6642" s="291"/>
      <c r="G6642" s="294"/>
      <c r="H6642" s="294"/>
      <c r="I6642" s="294"/>
      <c r="J6642" s="294"/>
      <c r="K6642" s="294"/>
      <c r="L6642" s="292"/>
      <c r="M6642" s="293">
        <f ca="1">IF(OFFSET(M6642,-$D6642,0)="n/a","n/a",IF(M$5&gt;OFFSET(M6642,-$D6642,0)+$D6642,$E6642-SUM($G6642:L6642),($E6642-SUM($G6642:L6642))/(OFFSET(M6642,-$D6642,0)-(M$5-$D6642-1))))</f>
        <v>0</v>
      </c>
      <c r="N6642" s="293">
        <f ca="1">IF(OFFSET(N6642,-$D6642,0)="n/a","n/a",IF(N$5&gt;OFFSET(N6642,-$D6642,0)+$D6642,$E6642-SUM($G6642:M6642),($E6642-SUM($G6642:M6642))/(OFFSET(N6642,-$D6642,0)-(N$5-$D6642-1))))</f>
        <v>0</v>
      </c>
    </row>
    <row r="6643" spans="1:14" s="369" customFormat="1" ht="12.75" hidden="1" customHeight="1" outlineLevel="2" x14ac:dyDescent="0.25">
      <c r="A6643" s="3"/>
      <c r="B6643" s="3"/>
      <c r="C6643" s="392"/>
      <c r="D6643" s="3">
        <v>7</v>
      </c>
      <c r="E6643" s="290">
        <f ca="1"/>
        <v>0</v>
      </c>
      <c r="F6643" s="291"/>
      <c r="G6643" s="294"/>
      <c r="H6643" s="294"/>
      <c r="I6643" s="294"/>
      <c r="J6643" s="294"/>
      <c r="K6643" s="294"/>
      <c r="L6643" s="294"/>
      <c r="M6643" s="292"/>
      <c r="N6643" s="293">
        <f ca="1">IF(OFFSET(N6643,-$D6643,0)="n/a","n/a",IF(N$5&gt;OFFSET(N6643,-$D6643,0)+$D6643,$E6643-SUM($G6643:M6643),($E6643-SUM($G6643:M6643))/(OFFSET(N6643,-$D6643,0)-(N$5-$D6643-1))))</f>
        <v>0</v>
      </c>
    </row>
    <row r="6644" spans="1:14" s="369" customFormat="1" ht="12.75" hidden="1" customHeight="1" outlineLevel="2" x14ac:dyDescent="0.25">
      <c r="A6644" s="3"/>
      <c r="B6644" s="3"/>
      <c r="C6644" s="392"/>
      <c r="D6644" s="3">
        <v>8</v>
      </c>
      <c r="E6644" s="290">
        <f ca="1"/>
        <v>0</v>
      </c>
      <c r="F6644" s="291"/>
      <c r="G6644" s="294"/>
      <c r="H6644" s="294"/>
      <c r="I6644" s="294"/>
      <c r="J6644" s="294"/>
      <c r="K6644" s="294"/>
      <c r="L6644" s="294"/>
      <c r="M6644" s="294"/>
      <c r="N6644" s="292"/>
    </row>
    <row r="6645" spans="1:14" s="369" customFormat="1" ht="12.75" hidden="1" customHeight="1" outlineLevel="2" x14ac:dyDescent="0.25">
      <c r="A6645" s="3"/>
      <c r="B6645" s="3"/>
      <c r="C6645" s="392"/>
      <c r="D6645" s="3">
        <v>9</v>
      </c>
      <c r="E6645" s="290" t="e">
        <f ca="1"/>
        <v>#N/A</v>
      </c>
      <c r="F6645" s="291"/>
      <c r="G6645" s="294"/>
      <c r="H6645" s="294"/>
      <c r="I6645" s="294"/>
      <c r="J6645" s="294"/>
      <c r="K6645" s="294"/>
      <c r="L6645" s="294"/>
      <c r="M6645" s="294"/>
      <c r="N6645" s="294"/>
    </row>
    <row r="6646" spans="1:14" s="369" customFormat="1" ht="12.75" hidden="1" customHeight="1" outlineLevel="2" x14ac:dyDescent="0.25">
      <c r="A6646" s="3"/>
      <c r="B6646" s="3"/>
      <c r="C6646" s="392"/>
      <c r="D6646" s="3">
        <v>10</v>
      </c>
      <c r="E6646" s="290" t="e">
        <f ca="1"/>
        <v>#N/A</v>
      </c>
      <c r="F6646" s="291"/>
      <c r="G6646" s="294"/>
      <c r="H6646" s="294"/>
      <c r="I6646" s="294"/>
      <c r="J6646" s="294"/>
      <c r="K6646" s="294"/>
      <c r="L6646" s="294"/>
      <c r="M6646" s="294"/>
      <c r="N6646" s="294"/>
    </row>
    <row r="6647" spans="1:14" s="369" customFormat="1" ht="12.75" hidden="1" customHeight="1" outlineLevel="2" x14ac:dyDescent="0.25">
      <c r="A6647" s="3"/>
      <c r="B6647" s="3"/>
      <c r="C6647" s="392"/>
      <c r="D6647" s="3">
        <v>11</v>
      </c>
      <c r="E6647" s="290" t="e">
        <f ca="1"/>
        <v>#N/A</v>
      </c>
      <c r="F6647" s="291"/>
      <c r="G6647" s="294"/>
      <c r="H6647" s="294"/>
      <c r="I6647" s="294"/>
      <c r="J6647" s="294"/>
      <c r="K6647" s="294"/>
      <c r="L6647" s="294"/>
      <c r="M6647" s="294"/>
      <c r="N6647" s="294"/>
    </row>
    <row r="6648" spans="1:14" s="369" customFormat="1" ht="12.75" hidden="1" customHeight="1" outlineLevel="2" x14ac:dyDescent="0.25">
      <c r="A6648" s="3"/>
      <c r="B6648" s="3"/>
      <c r="C6648" s="392"/>
      <c r="D6648" s="3">
        <v>12</v>
      </c>
      <c r="E6648" s="290" t="e">
        <f ca="1"/>
        <v>#N/A</v>
      </c>
      <c r="F6648" s="291"/>
      <c r="G6648" s="294"/>
      <c r="H6648" s="294"/>
      <c r="I6648" s="294"/>
      <c r="J6648" s="294"/>
      <c r="K6648" s="294"/>
      <c r="L6648" s="294"/>
      <c r="M6648" s="294"/>
      <c r="N6648" s="294"/>
    </row>
    <row r="6649" spans="1:14" s="369" customFormat="1" ht="12.75" hidden="1" customHeight="1" outlineLevel="2" x14ac:dyDescent="0.25">
      <c r="A6649" s="3"/>
      <c r="B6649" s="3"/>
      <c r="C6649" s="392"/>
      <c r="D6649" s="3">
        <v>13</v>
      </c>
      <c r="E6649" s="290" t="e">
        <f ca="1"/>
        <v>#N/A</v>
      </c>
      <c r="F6649" s="291"/>
      <c r="G6649" s="294"/>
      <c r="H6649" s="294"/>
      <c r="I6649" s="294"/>
      <c r="J6649" s="294"/>
      <c r="K6649" s="294"/>
      <c r="L6649" s="294"/>
      <c r="M6649" s="294"/>
      <c r="N6649" s="294"/>
    </row>
    <row r="6650" spans="1:14" s="369" customFormat="1" ht="12.75" hidden="1" customHeight="1" outlineLevel="2" x14ac:dyDescent="0.25">
      <c r="A6650" s="3"/>
      <c r="B6650" s="3"/>
      <c r="C6650" s="392"/>
      <c r="D6650" s="3">
        <v>14</v>
      </c>
      <c r="E6650" s="290" t="e">
        <f ca="1"/>
        <v>#N/A</v>
      </c>
      <c r="F6650" s="291"/>
      <c r="G6650" s="294"/>
      <c r="H6650" s="294"/>
      <c r="I6650" s="294"/>
      <c r="J6650" s="294"/>
      <c r="K6650" s="294"/>
      <c r="L6650" s="294"/>
      <c r="M6650" s="294"/>
      <c r="N6650" s="294"/>
    </row>
    <row r="6651" spans="1:14" s="369" customFormat="1" ht="12.75" hidden="1" customHeight="1" outlineLevel="2" x14ac:dyDescent="0.25">
      <c r="A6651" s="3"/>
      <c r="B6651" s="3"/>
      <c r="C6651" s="392"/>
      <c r="D6651" s="3">
        <v>15</v>
      </c>
      <c r="E6651" s="290" t="e">
        <f ca="1"/>
        <v>#N/A</v>
      </c>
      <c r="F6651" s="291"/>
      <c r="G6651" s="294"/>
      <c r="H6651" s="294"/>
      <c r="I6651" s="294"/>
      <c r="J6651" s="294"/>
      <c r="K6651" s="294"/>
      <c r="L6651" s="294"/>
      <c r="M6651" s="294"/>
      <c r="N6651" s="294"/>
    </row>
    <row r="6652" spans="1:14" s="369" customFormat="1" ht="12.75" hidden="1" customHeight="1" outlineLevel="1" x14ac:dyDescent="0.25">
      <c r="A6652" s="3"/>
      <c r="B6652" s="145" t="str">
        <f ca="1">B6635</f>
        <v>Asset Type 313</v>
      </c>
      <c r="C6652" s="145" t="str">
        <f ca="1">C6635</f>
        <v>Description - Asset Type 313</v>
      </c>
      <c r="D6652" s="3"/>
      <c r="E6652" s="3"/>
      <c r="F6652" s="106" t="s">
        <v>44</v>
      </c>
      <c r="G6652" s="296">
        <f t="shared" ref="G6652:N6652" si="626">SUM(G6637:G6651)</f>
        <v>0</v>
      </c>
      <c r="H6652" s="296">
        <f t="shared" ca="1" si="626"/>
        <v>0</v>
      </c>
      <c r="I6652" s="296">
        <f t="shared" ca="1" si="626"/>
        <v>0</v>
      </c>
      <c r="J6652" s="296">
        <f t="shared" ca="1" si="626"/>
        <v>0</v>
      </c>
      <c r="K6652" s="296">
        <f t="shared" ca="1" si="626"/>
        <v>0</v>
      </c>
      <c r="L6652" s="296">
        <f t="shared" ca="1" si="626"/>
        <v>0</v>
      </c>
      <c r="M6652" s="296">
        <f t="shared" ca="1" si="626"/>
        <v>0</v>
      </c>
      <c r="N6652" s="296">
        <f t="shared" ca="1" si="626"/>
        <v>0</v>
      </c>
    </row>
    <row r="6653" spans="1:14" s="369" customFormat="1" ht="12.75" hidden="1" customHeight="1" outlineLevel="2" x14ac:dyDescent="0.25">
      <c r="A6653" s="217">
        <f>A6635+1</f>
        <v>314</v>
      </c>
      <c r="B6653" s="22" t="str">
        <f ca="1">OFFSET($B$13,$A6653-1,0)</f>
        <v>Asset Type 314</v>
      </c>
      <c r="C6653" s="22" t="str">
        <f ca="1">OFFSET($C$13,$A6653-1,0)</f>
        <v>Description - Asset Type 314</v>
      </c>
      <c r="D6653" s="3"/>
      <c r="E6653" s="109"/>
      <c r="F6653" s="108" t="s">
        <v>41</v>
      </c>
      <c r="G6653" s="295">
        <f t="shared" ref="G6653:N6653" ca="1" si="627">VLOOKUP($B6653,$B$13:$N$512,5+G$5,FALSE)</f>
        <v>0</v>
      </c>
      <c r="H6653" s="295">
        <f t="shared" ca="1" si="627"/>
        <v>0</v>
      </c>
      <c r="I6653" s="295">
        <f t="shared" ca="1" si="627"/>
        <v>0</v>
      </c>
      <c r="J6653" s="295">
        <f t="shared" ca="1" si="627"/>
        <v>0</v>
      </c>
      <c r="K6653" s="295">
        <f t="shared" ca="1" si="627"/>
        <v>0</v>
      </c>
      <c r="L6653" s="295">
        <f t="shared" ca="1" si="627"/>
        <v>0</v>
      </c>
      <c r="M6653" s="295">
        <f t="shared" ca="1" si="627"/>
        <v>0</v>
      </c>
      <c r="N6653" s="295">
        <f t="shared" ca="1" si="627"/>
        <v>0</v>
      </c>
    </row>
    <row r="6654" spans="1:14" s="369" customFormat="1" ht="12.75" hidden="1" customHeight="1" outlineLevel="2" x14ac:dyDescent="0.25">
      <c r="A6654" s="3"/>
      <c r="B6654" s="3"/>
      <c r="C6654" s="21"/>
      <c r="D6654" s="3"/>
      <c r="E6654" s="107"/>
      <c r="F6654" s="106" t="s">
        <v>42</v>
      </c>
      <c r="G6654" s="111">
        <f ca="1">VLOOKUP($B6653,'Input Sheet'!$B$12:$N$511,5+G$5,FALSE)</f>
        <v>0</v>
      </c>
      <c r="H6654" s="111">
        <f ca="1">VLOOKUP($B6653,'Input Sheet'!$B$12:$N$511,5+H$5,FALSE)</f>
        <v>0</v>
      </c>
      <c r="I6654" s="111">
        <f ca="1">VLOOKUP($B6653,'Input Sheet'!$B$12:$N$511,5+I$5,FALSE)</f>
        <v>0</v>
      </c>
      <c r="J6654" s="111">
        <f ca="1">VLOOKUP($B6653,'Input Sheet'!$B$12:$N$511,5+J$5,FALSE)</f>
        <v>0</v>
      </c>
      <c r="K6654" s="111">
        <f ca="1">VLOOKUP($B6653,'Input Sheet'!$B$12:$N$511,5+K$5,FALSE)</f>
        <v>0</v>
      </c>
      <c r="L6654" s="111">
        <f ca="1">VLOOKUP($B6653,'Input Sheet'!$B$12:$N$511,5+L$5,FALSE)</f>
        <v>0</v>
      </c>
      <c r="M6654" s="111">
        <f ca="1">VLOOKUP($B6653,'Input Sheet'!$B$12:$N$511,5+M$5,FALSE)</f>
        <v>0</v>
      </c>
      <c r="N6654" s="111">
        <f ca="1">VLOOKUP($B6653,'Input Sheet'!$B$12:$N$511,5+N$5,FALSE)</f>
        <v>0</v>
      </c>
    </row>
    <row r="6655" spans="1:14" s="369" customFormat="1" ht="12.75" hidden="1" customHeight="1" outlineLevel="2" x14ac:dyDescent="0.25">
      <c r="A6655" s="3"/>
      <c r="B6655" s="3"/>
      <c r="C6655" s="3"/>
      <c r="D6655" s="3">
        <v>1</v>
      </c>
      <c r="E6655" s="290">
        <f t="array" aca="1" ref="E6655:E6669" ca="1">TRANSPOSE(G6653:N6653)</f>
        <v>0</v>
      </c>
      <c r="F6655" s="291"/>
      <c r="G6655" s="292"/>
      <c r="H6655" s="293">
        <f ca="1">IF(OFFSET(H6655,-$D6655,0)="n/a","n/a",IF(H$5&gt;OFFSET(H6655,-$D6655,0)+$D6655,$E6655-SUM($G6655:G6655),($E6655-SUM($G6655:G6655))/(OFFSET(H6655,-$D6655,0)-(H$5-$D6655-1))))</f>
        <v>0</v>
      </c>
      <c r="I6655" s="293">
        <f ca="1">IF(OFFSET(I6655,-$D6655,0)="n/a","n/a",IF(I$5&gt;OFFSET(I6655,-$D6655,0)+$D6655,$E6655-SUM($G6655:H6655),($E6655-SUM($G6655:H6655))/(OFFSET(I6655,-$D6655,0)-(I$5-$D6655-1))))</f>
        <v>0</v>
      </c>
      <c r="J6655" s="293">
        <f ca="1">IF(OFFSET(J6655,-$D6655,0)="n/a","n/a",IF(J$5&gt;OFFSET(J6655,-$D6655,0)+$D6655,$E6655-SUM($G6655:I6655),($E6655-SUM($G6655:I6655))/(OFFSET(J6655,-$D6655,0)-(J$5-$D6655-1))))</f>
        <v>0</v>
      </c>
      <c r="K6655" s="293">
        <f ca="1">IF(OFFSET(K6655,-$D6655,0)="n/a","n/a",IF(K$5&gt;OFFSET(K6655,-$D6655,0)+$D6655,$E6655-SUM($G6655:J6655),($E6655-SUM($G6655:J6655))/(OFFSET(K6655,-$D6655,0)-(K$5-$D6655-1))))</f>
        <v>0</v>
      </c>
      <c r="L6655" s="293">
        <f ca="1">IF(OFFSET(L6655,-$D6655,0)="n/a","n/a",IF(L$5&gt;OFFSET(L6655,-$D6655,0)+$D6655,$E6655-SUM($G6655:K6655),($E6655-SUM($G6655:K6655))/(OFFSET(L6655,-$D6655,0)-(L$5-$D6655-1))))</f>
        <v>0</v>
      </c>
      <c r="M6655" s="293">
        <f ca="1">IF(OFFSET(M6655,-$D6655,0)="n/a","n/a",IF(M$5&gt;OFFSET(M6655,-$D6655,0)+$D6655,$E6655-SUM($G6655:L6655),($E6655-SUM($G6655:L6655))/(OFFSET(M6655,-$D6655,0)-(M$5-$D6655-1))))</f>
        <v>0</v>
      </c>
      <c r="N6655" s="293">
        <f ca="1">IF(OFFSET(N6655,-$D6655,0)="n/a","n/a",IF(N$5&gt;OFFSET(N6655,-$D6655,0)+$D6655,$E6655-SUM($G6655:M6655),($E6655-SUM($G6655:M6655))/(OFFSET(N6655,-$D6655,0)-(N$5-$D6655-1))))</f>
        <v>0</v>
      </c>
    </row>
    <row r="6656" spans="1:14" s="369" customFormat="1" ht="12.75" hidden="1" customHeight="1" outlineLevel="2" x14ac:dyDescent="0.25">
      <c r="A6656" s="3"/>
      <c r="B6656" s="3"/>
      <c r="C6656" s="392" t="s">
        <v>43</v>
      </c>
      <c r="D6656" s="3">
        <v>2</v>
      </c>
      <c r="E6656" s="290">
        <f ca="1"/>
        <v>0</v>
      </c>
      <c r="F6656" s="291"/>
      <c r="G6656" s="294"/>
      <c r="H6656" s="292"/>
      <c r="I6656" s="293">
        <f ca="1">IF(OFFSET(I6656,-$D6656,0)="n/a","n/a",IF(I$5&gt;OFFSET(I6656,-$D6656,0)+$D6656,$E6656-SUM($G6656:H6656),($E6656-SUM($G6656:H6656))/(OFFSET(I6656,-$D6656,0)-(I$5-$D6656-1))))</f>
        <v>0</v>
      </c>
      <c r="J6656" s="293">
        <f ca="1">IF(OFFSET(J6656,-$D6656,0)="n/a","n/a",IF(J$5&gt;OFFSET(J6656,-$D6656,0)+$D6656,$E6656-SUM($G6656:I6656),($E6656-SUM($G6656:I6656))/(OFFSET(J6656,-$D6656,0)-(J$5-$D6656-1))))</f>
        <v>0</v>
      </c>
      <c r="K6656" s="293">
        <f ca="1">IF(OFFSET(K6656,-$D6656,0)="n/a","n/a",IF(K$5&gt;OFFSET(K6656,-$D6656,0)+$D6656,$E6656-SUM($G6656:J6656),($E6656-SUM($G6656:J6656))/(OFFSET(K6656,-$D6656,0)-(K$5-$D6656-1))))</f>
        <v>0</v>
      </c>
      <c r="L6656" s="293">
        <f ca="1">IF(OFFSET(L6656,-$D6656,0)="n/a","n/a",IF(L$5&gt;OFFSET(L6656,-$D6656,0)+$D6656,$E6656-SUM($G6656:K6656),($E6656-SUM($G6656:K6656))/(OFFSET(L6656,-$D6656,0)-(L$5-$D6656-1))))</f>
        <v>0</v>
      </c>
      <c r="M6656" s="293">
        <f ca="1">IF(OFFSET(M6656,-$D6656,0)="n/a","n/a",IF(M$5&gt;OFFSET(M6656,-$D6656,0)+$D6656,$E6656-SUM($G6656:L6656),($E6656-SUM($G6656:L6656))/(OFFSET(M6656,-$D6656,0)-(M$5-$D6656-1))))</f>
        <v>0</v>
      </c>
      <c r="N6656" s="293">
        <f ca="1">IF(OFFSET(N6656,-$D6656,0)="n/a","n/a",IF(N$5&gt;OFFSET(N6656,-$D6656,0)+$D6656,$E6656-SUM($G6656:M6656),($E6656-SUM($G6656:M6656))/(OFFSET(N6656,-$D6656,0)-(N$5-$D6656-1))))</f>
        <v>0</v>
      </c>
    </row>
    <row r="6657" spans="1:14" s="369" customFormat="1" ht="12.75" hidden="1" customHeight="1" outlineLevel="2" x14ac:dyDescent="0.25">
      <c r="A6657" s="3"/>
      <c r="B6657" s="3"/>
      <c r="C6657" s="392"/>
      <c r="D6657" s="3">
        <v>3</v>
      </c>
      <c r="E6657" s="290">
        <f ca="1"/>
        <v>0</v>
      </c>
      <c r="F6657" s="291"/>
      <c r="G6657" s="294"/>
      <c r="H6657" s="294"/>
      <c r="I6657" s="292"/>
      <c r="J6657" s="293">
        <f ca="1">IF(OFFSET(J6657,-$D6657,0)="n/a","n/a",IF(J$5&gt;OFFSET(J6657,-$D6657,0)+$D6657,$E6657-SUM($G6657:I6657),($E6657-SUM($G6657:I6657))/(OFFSET(J6657,-$D6657,0)-(J$5-$D6657-1))))</f>
        <v>0</v>
      </c>
      <c r="K6657" s="293">
        <f ca="1">IF(OFFSET(K6657,-$D6657,0)="n/a","n/a",IF(K$5&gt;OFFSET(K6657,-$D6657,0)+$D6657,$E6657-SUM($G6657:J6657),($E6657-SUM($G6657:J6657))/(OFFSET(K6657,-$D6657,0)-(K$5-$D6657-1))))</f>
        <v>0</v>
      </c>
      <c r="L6657" s="293">
        <f ca="1">IF(OFFSET(L6657,-$D6657,0)="n/a","n/a",IF(L$5&gt;OFFSET(L6657,-$D6657,0)+$D6657,$E6657-SUM($G6657:K6657),($E6657-SUM($G6657:K6657))/(OFFSET(L6657,-$D6657,0)-(L$5-$D6657-1))))</f>
        <v>0</v>
      </c>
      <c r="M6657" s="293">
        <f ca="1">IF(OFFSET(M6657,-$D6657,0)="n/a","n/a",IF(M$5&gt;OFFSET(M6657,-$D6657,0)+$D6657,$E6657-SUM($G6657:L6657),($E6657-SUM($G6657:L6657))/(OFFSET(M6657,-$D6657,0)-(M$5-$D6657-1))))</f>
        <v>0</v>
      </c>
      <c r="N6657" s="293">
        <f ca="1">IF(OFFSET(N6657,-$D6657,0)="n/a","n/a",IF(N$5&gt;OFFSET(N6657,-$D6657,0)+$D6657,$E6657-SUM($G6657:M6657),($E6657-SUM($G6657:M6657))/(OFFSET(N6657,-$D6657,0)-(N$5-$D6657-1))))</f>
        <v>0</v>
      </c>
    </row>
    <row r="6658" spans="1:14" s="369" customFormat="1" ht="12.75" hidden="1" customHeight="1" outlineLevel="2" x14ac:dyDescent="0.25">
      <c r="A6658" s="3"/>
      <c r="B6658" s="3"/>
      <c r="C6658" s="392"/>
      <c r="D6658" s="3">
        <v>4</v>
      </c>
      <c r="E6658" s="290">
        <f ca="1"/>
        <v>0</v>
      </c>
      <c r="F6658" s="291"/>
      <c r="G6658" s="294"/>
      <c r="H6658" s="294"/>
      <c r="I6658" s="294"/>
      <c r="J6658" s="292"/>
      <c r="K6658" s="293">
        <f ca="1">IF(OFFSET(K6658,-$D6658,0)="n/a","n/a",IF(K$5&gt;OFFSET(K6658,-$D6658,0)+$D6658,$E6658-SUM($G6658:J6658),($E6658-SUM($G6658:J6658))/(OFFSET(K6658,-$D6658,0)-(K$5-$D6658-1))))</f>
        <v>0</v>
      </c>
      <c r="L6658" s="293">
        <f ca="1">IF(OFFSET(L6658,-$D6658,0)="n/a","n/a",IF(L$5&gt;OFFSET(L6658,-$D6658,0)+$D6658,$E6658-SUM($G6658:K6658),($E6658-SUM($G6658:K6658))/(OFFSET(L6658,-$D6658,0)-(L$5-$D6658-1))))</f>
        <v>0</v>
      </c>
      <c r="M6658" s="293">
        <f ca="1">IF(OFFSET(M6658,-$D6658,0)="n/a","n/a",IF(M$5&gt;OFFSET(M6658,-$D6658,0)+$D6658,$E6658-SUM($G6658:L6658),($E6658-SUM($G6658:L6658))/(OFFSET(M6658,-$D6658,0)-(M$5-$D6658-1))))</f>
        <v>0</v>
      </c>
      <c r="N6658" s="293">
        <f ca="1">IF(OFFSET(N6658,-$D6658,0)="n/a","n/a",IF(N$5&gt;OFFSET(N6658,-$D6658,0)+$D6658,$E6658-SUM($G6658:M6658),($E6658-SUM($G6658:M6658))/(OFFSET(N6658,-$D6658,0)-(N$5-$D6658-1))))</f>
        <v>0</v>
      </c>
    </row>
    <row r="6659" spans="1:14" s="369" customFormat="1" ht="12.75" hidden="1" customHeight="1" outlineLevel="2" x14ac:dyDescent="0.25">
      <c r="A6659" s="3"/>
      <c r="B6659" s="3"/>
      <c r="C6659" s="392"/>
      <c r="D6659" s="3">
        <v>5</v>
      </c>
      <c r="E6659" s="290">
        <f ca="1"/>
        <v>0</v>
      </c>
      <c r="F6659" s="291"/>
      <c r="G6659" s="294"/>
      <c r="H6659" s="294"/>
      <c r="I6659" s="294"/>
      <c r="J6659" s="294"/>
      <c r="K6659" s="292"/>
      <c r="L6659" s="293">
        <f ca="1">IF(OFFSET(L6659,-$D6659,0)="n/a","n/a",IF(L$5&gt;OFFSET(L6659,-$D6659,0)+$D6659,$E6659-SUM($G6659:K6659),($E6659-SUM($G6659:K6659))/(OFFSET(L6659,-$D6659,0)-(L$5-$D6659-1))))</f>
        <v>0</v>
      </c>
      <c r="M6659" s="293">
        <f ca="1">IF(OFFSET(M6659,-$D6659,0)="n/a","n/a",IF(M$5&gt;OFFSET(M6659,-$D6659,0)+$D6659,$E6659-SUM($G6659:L6659),($E6659-SUM($G6659:L6659))/(OFFSET(M6659,-$D6659,0)-(M$5-$D6659-1))))</f>
        <v>0</v>
      </c>
      <c r="N6659" s="293">
        <f ca="1">IF(OFFSET(N6659,-$D6659,0)="n/a","n/a",IF(N$5&gt;OFFSET(N6659,-$D6659,0)+$D6659,$E6659-SUM($G6659:M6659),($E6659-SUM($G6659:M6659))/(OFFSET(N6659,-$D6659,0)-(N$5-$D6659-1))))</f>
        <v>0</v>
      </c>
    </row>
    <row r="6660" spans="1:14" s="369" customFormat="1" ht="12.75" hidden="1" customHeight="1" outlineLevel="2" x14ac:dyDescent="0.25">
      <c r="A6660" s="3"/>
      <c r="B6660" s="3"/>
      <c r="C6660" s="392"/>
      <c r="D6660" s="3">
        <v>6</v>
      </c>
      <c r="E6660" s="290">
        <f ca="1"/>
        <v>0</v>
      </c>
      <c r="F6660" s="291"/>
      <c r="G6660" s="294"/>
      <c r="H6660" s="294"/>
      <c r="I6660" s="294"/>
      <c r="J6660" s="294"/>
      <c r="K6660" s="294"/>
      <c r="L6660" s="292"/>
      <c r="M6660" s="293">
        <f ca="1">IF(OFFSET(M6660,-$D6660,0)="n/a","n/a",IF(M$5&gt;OFFSET(M6660,-$D6660,0)+$D6660,$E6660-SUM($G6660:L6660),($E6660-SUM($G6660:L6660))/(OFFSET(M6660,-$D6660,0)-(M$5-$D6660-1))))</f>
        <v>0</v>
      </c>
      <c r="N6660" s="293">
        <f ca="1">IF(OFFSET(N6660,-$D6660,0)="n/a","n/a",IF(N$5&gt;OFFSET(N6660,-$D6660,0)+$D6660,$E6660-SUM($G6660:M6660),($E6660-SUM($G6660:M6660))/(OFFSET(N6660,-$D6660,0)-(N$5-$D6660-1))))</f>
        <v>0</v>
      </c>
    </row>
    <row r="6661" spans="1:14" s="369" customFormat="1" ht="12.75" hidden="1" customHeight="1" outlineLevel="2" x14ac:dyDescent="0.25">
      <c r="A6661" s="3"/>
      <c r="B6661" s="3"/>
      <c r="C6661" s="392"/>
      <c r="D6661" s="3">
        <v>7</v>
      </c>
      <c r="E6661" s="290">
        <f ca="1"/>
        <v>0</v>
      </c>
      <c r="F6661" s="291"/>
      <c r="G6661" s="294"/>
      <c r="H6661" s="294"/>
      <c r="I6661" s="294"/>
      <c r="J6661" s="294"/>
      <c r="K6661" s="294"/>
      <c r="L6661" s="294"/>
      <c r="M6661" s="292"/>
      <c r="N6661" s="293">
        <f ca="1">IF(OFFSET(N6661,-$D6661,0)="n/a","n/a",IF(N$5&gt;OFFSET(N6661,-$D6661,0)+$D6661,$E6661-SUM($G6661:M6661),($E6661-SUM($G6661:M6661))/(OFFSET(N6661,-$D6661,0)-(N$5-$D6661-1))))</f>
        <v>0</v>
      </c>
    </row>
    <row r="6662" spans="1:14" s="369" customFormat="1" ht="12.75" hidden="1" customHeight="1" outlineLevel="2" x14ac:dyDescent="0.25">
      <c r="A6662" s="3"/>
      <c r="B6662" s="3"/>
      <c r="C6662" s="392"/>
      <c r="D6662" s="3">
        <v>8</v>
      </c>
      <c r="E6662" s="290">
        <f ca="1"/>
        <v>0</v>
      </c>
      <c r="F6662" s="291"/>
      <c r="G6662" s="294"/>
      <c r="H6662" s="294"/>
      <c r="I6662" s="294"/>
      <c r="J6662" s="294"/>
      <c r="K6662" s="294"/>
      <c r="L6662" s="294"/>
      <c r="M6662" s="294"/>
      <c r="N6662" s="292"/>
    </row>
    <row r="6663" spans="1:14" s="369" customFormat="1" ht="12.75" hidden="1" customHeight="1" outlineLevel="2" x14ac:dyDescent="0.25">
      <c r="A6663" s="3"/>
      <c r="B6663" s="3"/>
      <c r="C6663" s="392"/>
      <c r="D6663" s="3">
        <v>9</v>
      </c>
      <c r="E6663" s="290" t="e">
        <f ca="1"/>
        <v>#N/A</v>
      </c>
      <c r="F6663" s="291"/>
      <c r="G6663" s="294"/>
      <c r="H6663" s="294"/>
      <c r="I6663" s="294"/>
      <c r="J6663" s="294"/>
      <c r="K6663" s="294"/>
      <c r="L6663" s="294"/>
      <c r="M6663" s="294"/>
      <c r="N6663" s="294"/>
    </row>
    <row r="6664" spans="1:14" s="369" customFormat="1" ht="12.75" hidden="1" customHeight="1" outlineLevel="2" x14ac:dyDescent="0.25">
      <c r="A6664" s="3"/>
      <c r="B6664" s="3"/>
      <c r="C6664" s="392"/>
      <c r="D6664" s="3">
        <v>10</v>
      </c>
      <c r="E6664" s="290" t="e">
        <f ca="1"/>
        <v>#N/A</v>
      </c>
      <c r="F6664" s="291"/>
      <c r="G6664" s="294"/>
      <c r="H6664" s="294"/>
      <c r="I6664" s="294"/>
      <c r="J6664" s="294"/>
      <c r="K6664" s="294"/>
      <c r="L6664" s="294"/>
      <c r="M6664" s="294"/>
      <c r="N6664" s="294"/>
    </row>
    <row r="6665" spans="1:14" s="369" customFormat="1" ht="12.75" hidden="1" customHeight="1" outlineLevel="2" x14ac:dyDescent="0.25">
      <c r="A6665" s="3"/>
      <c r="B6665" s="3"/>
      <c r="C6665" s="392"/>
      <c r="D6665" s="3">
        <v>11</v>
      </c>
      <c r="E6665" s="290" t="e">
        <f ca="1"/>
        <v>#N/A</v>
      </c>
      <c r="F6665" s="291"/>
      <c r="G6665" s="294"/>
      <c r="H6665" s="294"/>
      <c r="I6665" s="294"/>
      <c r="J6665" s="294"/>
      <c r="K6665" s="294"/>
      <c r="L6665" s="294"/>
      <c r="M6665" s="294"/>
      <c r="N6665" s="294"/>
    </row>
    <row r="6666" spans="1:14" s="369" customFormat="1" ht="12.75" hidden="1" customHeight="1" outlineLevel="2" x14ac:dyDescent="0.25">
      <c r="A6666" s="3"/>
      <c r="B6666" s="3"/>
      <c r="C6666" s="392"/>
      <c r="D6666" s="3">
        <v>12</v>
      </c>
      <c r="E6666" s="290" t="e">
        <f ca="1"/>
        <v>#N/A</v>
      </c>
      <c r="F6666" s="291"/>
      <c r="G6666" s="294"/>
      <c r="H6666" s="294"/>
      <c r="I6666" s="294"/>
      <c r="J6666" s="294"/>
      <c r="K6666" s="294"/>
      <c r="L6666" s="294"/>
      <c r="M6666" s="294"/>
      <c r="N6666" s="294"/>
    </row>
    <row r="6667" spans="1:14" s="369" customFormat="1" ht="12.75" hidden="1" customHeight="1" outlineLevel="2" x14ac:dyDescent="0.25">
      <c r="A6667" s="3"/>
      <c r="B6667" s="3"/>
      <c r="C6667" s="392"/>
      <c r="D6667" s="3">
        <v>13</v>
      </c>
      <c r="E6667" s="290" t="e">
        <f ca="1"/>
        <v>#N/A</v>
      </c>
      <c r="F6667" s="291"/>
      <c r="G6667" s="294"/>
      <c r="H6667" s="294"/>
      <c r="I6667" s="294"/>
      <c r="J6667" s="294"/>
      <c r="K6667" s="294"/>
      <c r="L6667" s="294"/>
      <c r="M6667" s="294"/>
      <c r="N6667" s="294"/>
    </row>
    <row r="6668" spans="1:14" s="369" customFormat="1" ht="12.75" hidden="1" customHeight="1" outlineLevel="2" x14ac:dyDescent="0.25">
      <c r="A6668" s="3"/>
      <c r="B6668" s="3"/>
      <c r="C6668" s="392"/>
      <c r="D6668" s="3">
        <v>14</v>
      </c>
      <c r="E6668" s="290" t="e">
        <f ca="1"/>
        <v>#N/A</v>
      </c>
      <c r="F6668" s="291"/>
      <c r="G6668" s="294"/>
      <c r="H6668" s="294"/>
      <c r="I6668" s="294"/>
      <c r="J6668" s="294"/>
      <c r="K6668" s="294"/>
      <c r="L6668" s="294"/>
      <c r="M6668" s="294"/>
      <c r="N6668" s="294"/>
    </row>
    <row r="6669" spans="1:14" s="369" customFormat="1" ht="12.75" hidden="1" customHeight="1" outlineLevel="2" x14ac:dyDescent="0.25">
      <c r="A6669" s="3"/>
      <c r="B6669" s="3"/>
      <c r="C6669" s="392"/>
      <c r="D6669" s="3">
        <v>15</v>
      </c>
      <c r="E6669" s="290" t="e">
        <f ca="1"/>
        <v>#N/A</v>
      </c>
      <c r="F6669" s="291"/>
      <c r="G6669" s="294"/>
      <c r="H6669" s="294"/>
      <c r="I6669" s="294"/>
      <c r="J6669" s="294"/>
      <c r="K6669" s="294"/>
      <c r="L6669" s="294"/>
      <c r="M6669" s="294"/>
      <c r="N6669" s="294"/>
    </row>
    <row r="6670" spans="1:14" s="369" customFormat="1" ht="12.75" hidden="1" customHeight="1" outlineLevel="1" x14ac:dyDescent="0.25">
      <c r="A6670" s="3"/>
      <c r="B6670" s="145" t="str">
        <f ca="1">B6653</f>
        <v>Asset Type 314</v>
      </c>
      <c r="C6670" s="145" t="str">
        <f ca="1">C6653</f>
        <v>Description - Asset Type 314</v>
      </c>
      <c r="D6670" s="3"/>
      <c r="E6670" s="3"/>
      <c r="F6670" s="106" t="s">
        <v>44</v>
      </c>
      <c r="G6670" s="296">
        <f t="shared" ref="G6670:N6670" si="628">SUM(G6655:G6669)</f>
        <v>0</v>
      </c>
      <c r="H6670" s="296">
        <f t="shared" ca="1" si="628"/>
        <v>0</v>
      </c>
      <c r="I6670" s="296">
        <f t="shared" ca="1" si="628"/>
        <v>0</v>
      </c>
      <c r="J6670" s="296">
        <f t="shared" ca="1" si="628"/>
        <v>0</v>
      </c>
      <c r="K6670" s="296">
        <f t="shared" ca="1" si="628"/>
        <v>0</v>
      </c>
      <c r="L6670" s="296">
        <f t="shared" ca="1" si="628"/>
        <v>0</v>
      </c>
      <c r="M6670" s="296">
        <f t="shared" ca="1" si="628"/>
        <v>0</v>
      </c>
      <c r="N6670" s="296">
        <f t="shared" ca="1" si="628"/>
        <v>0</v>
      </c>
    </row>
    <row r="6671" spans="1:14" s="369" customFormat="1" ht="12.75" hidden="1" customHeight="1" outlineLevel="2" x14ac:dyDescent="0.25">
      <c r="A6671" s="217">
        <f>A6653+1</f>
        <v>315</v>
      </c>
      <c r="B6671" s="22" t="str">
        <f ca="1">OFFSET($B$13,$A6671-1,0)</f>
        <v>Asset Type 315</v>
      </c>
      <c r="C6671" s="22" t="str">
        <f ca="1">OFFSET($C$13,$A6671-1,0)</f>
        <v>Description - Asset Type 315</v>
      </c>
      <c r="D6671" s="3"/>
      <c r="E6671" s="109"/>
      <c r="F6671" s="108" t="s">
        <v>41</v>
      </c>
      <c r="G6671" s="295">
        <f t="shared" ref="G6671:N6671" ca="1" si="629">VLOOKUP($B6671,$B$13:$N$512,5+G$5,FALSE)</f>
        <v>0</v>
      </c>
      <c r="H6671" s="295">
        <f t="shared" ca="1" si="629"/>
        <v>0</v>
      </c>
      <c r="I6671" s="295">
        <f t="shared" ca="1" si="629"/>
        <v>0</v>
      </c>
      <c r="J6671" s="295">
        <f t="shared" ca="1" si="629"/>
        <v>0</v>
      </c>
      <c r="K6671" s="295">
        <f t="shared" ca="1" si="629"/>
        <v>0</v>
      </c>
      <c r="L6671" s="295">
        <f t="shared" ca="1" si="629"/>
        <v>0</v>
      </c>
      <c r="M6671" s="295">
        <f t="shared" ca="1" si="629"/>
        <v>0</v>
      </c>
      <c r="N6671" s="295">
        <f t="shared" ca="1" si="629"/>
        <v>0</v>
      </c>
    </row>
    <row r="6672" spans="1:14" s="369" customFormat="1" ht="12.75" hidden="1" customHeight="1" outlineLevel="2" x14ac:dyDescent="0.25">
      <c r="A6672" s="3"/>
      <c r="B6672" s="3"/>
      <c r="C6672" s="21"/>
      <c r="D6672" s="3"/>
      <c r="E6672" s="107"/>
      <c r="F6672" s="106" t="s">
        <v>42</v>
      </c>
      <c r="G6672" s="111">
        <f ca="1">VLOOKUP($B6671,'Input Sheet'!$B$12:$N$511,5+G$5,FALSE)</f>
        <v>0</v>
      </c>
      <c r="H6672" s="111">
        <f ca="1">VLOOKUP($B6671,'Input Sheet'!$B$12:$N$511,5+H$5,FALSE)</f>
        <v>0</v>
      </c>
      <c r="I6672" s="111">
        <f ca="1">VLOOKUP($B6671,'Input Sheet'!$B$12:$N$511,5+I$5,FALSE)</f>
        <v>0</v>
      </c>
      <c r="J6672" s="111">
        <f ca="1">VLOOKUP($B6671,'Input Sheet'!$B$12:$N$511,5+J$5,FALSE)</f>
        <v>0</v>
      </c>
      <c r="K6672" s="111">
        <f ca="1">VLOOKUP($B6671,'Input Sheet'!$B$12:$N$511,5+K$5,FALSE)</f>
        <v>0</v>
      </c>
      <c r="L6672" s="111">
        <f ca="1">VLOOKUP($B6671,'Input Sheet'!$B$12:$N$511,5+L$5,FALSE)</f>
        <v>0</v>
      </c>
      <c r="M6672" s="111">
        <f ca="1">VLOOKUP($B6671,'Input Sheet'!$B$12:$N$511,5+M$5,FALSE)</f>
        <v>0</v>
      </c>
      <c r="N6672" s="111">
        <f ca="1">VLOOKUP($B6671,'Input Sheet'!$B$12:$N$511,5+N$5,FALSE)</f>
        <v>0</v>
      </c>
    </row>
    <row r="6673" spans="1:14" s="369" customFormat="1" ht="12.75" hidden="1" customHeight="1" outlineLevel="2" x14ac:dyDescent="0.25">
      <c r="A6673" s="3"/>
      <c r="B6673" s="3"/>
      <c r="C6673" s="3"/>
      <c r="D6673" s="3">
        <v>1</v>
      </c>
      <c r="E6673" s="290">
        <f t="array" aca="1" ref="E6673:E6687" ca="1">TRANSPOSE(G6671:N6671)</f>
        <v>0</v>
      </c>
      <c r="F6673" s="291"/>
      <c r="G6673" s="292"/>
      <c r="H6673" s="293">
        <f ca="1">IF(OFFSET(H6673,-$D6673,0)="n/a","n/a",IF(H$5&gt;OFFSET(H6673,-$D6673,0)+$D6673,$E6673-SUM($G6673:G6673),($E6673-SUM($G6673:G6673))/(OFFSET(H6673,-$D6673,0)-(H$5-$D6673-1))))</f>
        <v>0</v>
      </c>
      <c r="I6673" s="293">
        <f ca="1">IF(OFFSET(I6673,-$D6673,0)="n/a","n/a",IF(I$5&gt;OFFSET(I6673,-$D6673,0)+$D6673,$E6673-SUM($G6673:H6673),($E6673-SUM($G6673:H6673))/(OFFSET(I6673,-$D6673,0)-(I$5-$D6673-1))))</f>
        <v>0</v>
      </c>
      <c r="J6673" s="293">
        <f ca="1">IF(OFFSET(J6673,-$D6673,0)="n/a","n/a",IF(J$5&gt;OFFSET(J6673,-$D6673,0)+$D6673,$E6673-SUM($G6673:I6673),($E6673-SUM($G6673:I6673))/(OFFSET(J6673,-$D6673,0)-(J$5-$D6673-1))))</f>
        <v>0</v>
      </c>
      <c r="K6673" s="293">
        <f ca="1">IF(OFFSET(K6673,-$D6673,0)="n/a","n/a",IF(K$5&gt;OFFSET(K6673,-$D6673,0)+$D6673,$E6673-SUM($G6673:J6673),($E6673-SUM($G6673:J6673))/(OFFSET(K6673,-$D6673,0)-(K$5-$D6673-1))))</f>
        <v>0</v>
      </c>
      <c r="L6673" s="293">
        <f ca="1">IF(OFFSET(L6673,-$D6673,0)="n/a","n/a",IF(L$5&gt;OFFSET(L6673,-$D6673,0)+$D6673,$E6673-SUM($G6673:K6673),($E6673-SUM($G6673:K6673))/(OFFSET(L6673,-$D6673,0)-(L$5-$D6673-1))))</f>
        <v>0</v>
      </c>
      <c r="M6673" s="293">
        <f ca="1">IF(OFFSET(M6673,-$D6673,0)="n/a","n/a",IF(M$5&gt;OFFSET(M6673,-$D6673,0)+$D6673,$E6673-SUM($G6673:L6673),($E6673-SUM($G6673:L6673))/(OFFSET(M6673,-$D6673,0)-(M$5-$D6673-1))))</f>
        <v>0</v>
      </c>
      <c r="N6673" s="293">
        <f ca="1">IF(OFFSET(N6673,-$D6673,0)="n/a","n/a",IF(N$5&gt;OFFSET(N6673,-$D6673,0)+$D6673,$E6673-SUM($G6673:M6673),($E6673-SUM($G6673:M6673))/(OFFSET(N6673,-$D6673,0)-(N$5-$D6673-1))))</f>
        <v>0</v>
      </c>
    </row>
    <row r="6674" spans="1:14" s="369" customFormat="1" ht="12.75" hidden="1" customHeight="1" outlineLevel="2" x14ac:dyDescent="0.25">
      <c r="A6674" s="3"/>
      <c r="B6674" s="3"/>
      <c r="C6674" s="392" t="s">
        <v>43</v>
      </c>
      <c r="D6674" s="3">
        <v>2</v>
      </c>
      <c r="E6674" s="290">
        <f ca="1"/>
        <v>0</v>
      </c>
      <c r="F6674" s="291"/>
      <c r="G6674" s="294"/>
      <c r="H6674" s="292"/>
      <c r="I6674" s="293">
        <f ca="1">IF(OFFSET(I6674,-$D6674,0)="n/a","n/a",IF(I$5&gt;OFFSET(I6674,-$D6674,0)+$D6674,$E6674-SUM($G6674:H6674),($E6674-SUM($G6674:H6674))/(OFFSET(I6674,-$D6674,0)-(I$5-$D6674-1))))</f>
        <v>0</v>
      </c>
      <c r="J6674" s="293">
        <f ca="1">IF(OFFSET(J6674,-$D6674,0)="n/a","n/a",IF(J$5&gt;OFFSET(J6674,-$D6674,0)+$D6674,$E6674-SUM($G6674:I6674),($E6674-SUM($G6674:I6674))/(OFFSET(J6674,-$D6674,0)-(J$5-$D6674-1))))</f>
        <v>0</v>
      </c>
      <c r="K6674" s="293">
        <f ca="1">IF(OFFSET(K6674,-$D6674,0)="n/a","n/a",IF(K$5&gt;OFFSET(K6674,-$D6674,0)+$D6674,$E6674-SUM($G6674:J6674),($E6674-SUM($G6674:J6674))/(OFFSET(K6674,-$D6674,0)-(K$5-$D6674-1))))</f>
        <v>0</v>
      </c>
      <c r="L6674" s="293">
        <f ca="1">IF(OFFSET(L6674,-$D6674,0)="n/a","n/a",IF(L$5&gt;OFFSET(L6674,-$D6674,0)+$D6674,$E6674-SUM($G6674:K6674),($E6674-SUM($G6674:K6674))/(OFFSET(L6674,-$D6674,0)-(L$5-$D6674-1))))</f>
        <v>0</v>
      </c>
      <c r="M6674" s="293">
        <f ca="1">IF(OFFSET(M6674,-$D6674,0)="n/a","n/a",IF(M$5&gt;OFFSET(M6674,-$D6674,0)+$D6674,$E6674-SUM($G6674:L6674),($E6674-SUM($G6674:L6674))/(OFFSET(M6674,-$D6674,0)-(M$5-$D6674-1))))</f>
        <v>0</v>
      </c>
      <c r="N6674" s="293">
        <f ca="1">IF(OFFSET(N6674,-$D6674,0)="n/a","n/a",IF(N$5&gt;OFFSET(N6674,-$D6674,0)+$D6674,$E6674-SUM($G6674:M6674),($E6674-SUM($G6674:M6674))/(OFFSET(N6674,-$D6674,0)-(N$5-$D6674-1))))</f>
        <v>0</v>
      </c>
    </row>
    <row r="6675" spans="1:14" s="369" customFormat="1" ht="12.75" hidden="1" customHeight="1" outlineLevel="2" x14ac:dyDescent="0.25">
      <c r="A6675" s="3"/>
      <c r="B6675" s="3"/>
      <c r="C6675" s="392"/>
      <c r="D6675" s="3">
        <v>3</v>
      </c>
      <c r="E6675" s="290">
        <f ca="1"/>
        <v>0</v>
      </c>
      <c r="F6675" s="291"/>
      <c r="G6675" s="294"/>
      <c r="H6675" s="294"/>
      <c r="I6675" s="292"/>
      <c r="J6675" s="293">
        <f ca="1">IF(OFFSET(J6675,-$D6675,0)="n/a","n/a",IF(J$5&gt;OFFSET(J6675,-$D6675,0)+$D6675,$E6675-SUM($G6675:I6675),($E6675-SUM($G6675:I6675))/(OFFSET(J6675,-$D6675,0)-(J$5-$D6675-1))))</f>
        <v>0</v>
      </c>
      <c r="K6675" s="293">
        <f ca="1">IF(OFFSET(K6675,-$D6675,0)="n/a","n/a",IF(K$5&gt;OFFSET(K6675,-$D6675,0)+$D6675,$E6675-SUM($G6675:J6675),($E6675-SUM($G6675:J6675))/(OFFSET(K6675,-$D6675,0)-(K$5-$D6675-1))))</f>
        <v>0</v>
      </c>
      <c r="L6675" s="293">
        <f ca="1">IF(OFFSET(L6675,-$D6675,0)="n/a","n/a",IF(L$5&gt;OFFSET(L6675,-$D6675,0)+$D6675,$E6675-SUM($G6675:K6675),($E6675-SUM($G6675:K6675))/(OFFSET(L6675,-$D6675,0)-(L$5-$D6675-1))))</f>
        <v>0</v>
      </c>
      <c r="M6675" s="293">
        <f ca="1">IF(OFFSET(M6675,-$D6675,0)="n/a","n/a",IF(M$5&gt;OFFSET(M6675,-$D6675,0)+$D6675,$E6675-SUM($G6675:L6675),($E6675-SUM($G6675:L6675))/(OFFSET(M6675,-$D6675,0)-(M$5-$D6675-1))))</f>
        <v>0</v>
      </c>
      <c r="N6675" s="293">
        <f ca="1">IF(OFFSET(N6675,-$D6675,0)="n/a","n/a",IF(N$5&gt;OFFSET(N6675,-$D6675,0)+$D6675,$E6675-SUM($G6675:M6675),($E6675-SUM($G6675:M6675))/(OFFSET(N6675,-$D6675,0)-(N$5-$D6675-1))))</f>
        <v>0</v>
      </c>
    </row>
    <row r="6676" spans="1:14" s="369" customFormat="1" ht="12.75" hidden="1" customHeight="1" outlineLevel="2" x14ac:dyDescent="0.25">
      <c r="A6676" s="3"/>
      <c r="B6676" s="3"/>
      <c r="C6676" s="392"/>
      <c r="D6676" s="3">
        <v>4</v>
      </c>
      <c r="E6676" s="290">
        <f ca="1"/>
        <v>0</v>
      </c>
      <c r="F6676" s="291"/>
      <c r="G6676" s="294"/>
      <c r="H6676" s="294"/>
      <c r="I6676" s="294"/>
      <c r="J6676" s="292"/>
      <c r="K6676" s="293">
        <f ca="1">IF(OFFSET(K6676,-$D6676,0)="n/a","n/a",IF(K$5&gt;OFFSET(K6676,-$D6676,0)+$D6676,$E6676-SUM($G6676:J6676),($E6676-SUM($G6676:J6676))/(OFFSET(K6676,-$D6676,0)-(K$5-$D6676-1))))</f>
        <v>0</v>
      </c>
      <c r="L6676" s="293">
        <f ca="1">IF(OFFSET(L6676,-$D6676,0)="n/a","n/a",IF(L$5&gt;OFFSET(L6676,-$D6676,0)+$D6676,$E6676-SUM($G6676:K6676),($E6676-SUM($G6676:K6676))/(OFFSET(L6676,-$D6676,0)-(L$5-$D6676-1))))</f>
        <v>0</v>
      </c>
      <c r="M6676" s="293">
        <f ca="1">IF(OFFSET(M6676,-$D6676,0)="n/a","n/a",IF(M$5&gt;OFFSET(M6676,-$D6676,0)+$D6676,$E6676-SUM($G6676:L6676),($E6676-SUM($G6676:L6676))/(OFFSET(M6676,-$D6676,0)-(M$5-$D6676-1))))</f>
        <v>0</v>
      </c>
      <c r="N6676" s="293">
        <f ca="1">IF(OFFSET(N6676,-$D6676,0)="n/a","n/a",IF(N$5&gt;OFFSET(N6676,-$D6676,0)+$D6676,$E6676-SUM($G6676:M6676),($E6676-SUM($G6676:M6676))/(OFFSET(N6676,-$D6676,0)-(N$5-$D6676-1))))</f>
        <v>0</v>
      </c>
    </row>
    <row r="6677" spans="1:14" s="369" customFormat="1" ht="12.75" hidden="1" customHeight="1" outlineLevel="2" x14ac:dyDescent="0.25">
      <c r="A6677" s="3"/>
      <c r="B6677" s="3"/>
      <c r="C6677" s="392"/>
      <c r="D6677" s="3">
        <v>5</v>
      </c>
      <c r="E6677" s="290">
        <f ca="1"/>
        <v>0</v>
      </c>
      <c r="F6677" s="291"/>
      <c r="G6677" s="294"/>
      <c r="H6677" s="294"/>
      <c r="I6677" s="294"/>
      <c r="J6677" s="294"/>
      <c r="K6677" s="292"/>
      <c r="L6677" s="293">
        <f ca="1">IF(OFFSET(L6677,-$D6677,0)="n/a","n/a",IF(L$5&gt;OFFSET(L6677,-$D6677,0)+$D6677,$E6677-SUM($G6677:K6677),($E6677-SUM($G6677:K6677))/(OFFSET(L6677,-$D6677,0)-(L$5-$D6677-1))))</f>
        <v>0</v>
      </c>
      <c r="M6677" s="293">
        <f ca="1">IF(OFFSET(M6677,-$D6677,0)="n/a","n/a",IF(M$5&gt;OFFSET(M6677,-$D6677,0)+$D6677,$E6677-SUM($G6677:L6677),($E6677-SUM($G6677:L6677))/(OFFSET(M6677,-$D6677,0)-(M$5-$D6677-1))))</f>
        <v>0</v>
      </c>
      <c r="N6677" s="293">
        <f ca="1">IF(OFFSET(N6677,-$D6677,0)="n/a","n/a",IF(N$5&gt;OFFSET(N6677,-$D6677,0)+$D6677,$E6677-SUM($G6677:M6677),($E6677-SUM($G6677:M6677))/(OFFSET(N6677,-$D6677,0)-(N$5-$D6677-1))))</f>
        <v>0</v>
      </c>
    </row>
    <row r="6678" spans="1:14" s="369" customFormat="1" ht="12.75" hidden="1" customHeight="1" outlineLevel="2" x14ac:dyDescent="0.25">
      <c r="A6678" s="3"/>
      <c r="B6678" s="3"/>
      <c r="C6678" s="392"/>
      <c r="D6678" s="3">
        <v>6</v>
      </c>
      <c r="E6678" s="290">
        <f ca="1"/>
        <v>0</v>
      </c>
      <c r="F6678" s="291"/>
      <c r="G6678" s="294"/>
      <c r="H6678" s="294"/>
      <c r="I6678" s="294"/>
      <c r="J6678" s="294"/>
      <c r="K6678" s="294"/>
      <c r="L6678" s="292"/>
      <c r="M6678" s="293">
        <f ca="1">IF(OFFSET(M6678,-$D6678,0)="n/a","n/a",IF(M$5&gt;OFFSET(M6678,-$D6678,0)+$D6678,$E6678-SUM($G6678:L6678),($E6678-SUM($G6678:L6678))/(OFFSET(M6678,-$D6678,0)-(M$5-$D6678-1))))</f>
        <v>0</v>
      </c>
      <c r="N6678" s="293">
        <f ca="1">IF(OFFSET(N6678,-$D6678,0)="n/a","n/a",IF(N$5&gt;OFFSET(N6678,-$D6678,0)+$D6678,$E6678-SUM($G6678:M6678),($E6678-SUM($G6678:M6678))/(OFFSET(N6678,-$D6678,0)-(N$5-$D6678-1))))</f>
        <v>0</v>
      </c>
    </row>
    <row r="6679" spans="1:14" s="369" customFormat="1" ht="12.75" hidden="1" customHeight="1" outlineLevel="2" x14ac:dyDescent="0.25">
      <c r="A6679" s="3"/>
      <c r="B6679" s="3"/>
      <c r="C6679" s="392"/>
      <c r="D6679" s="3">
        <v>7</v>
      </c>
      <c r="E6679" s="290">
        <f ca="1"/>
        <v>0</v>
      </c>
      <c r="F6679" s="291"/>
      <c r="G6679" s="294"/>
      <c r="H6679" s="294"/>
      <c r="I6679" s="294"/>
      <c r="J6679" s="294"/>
      <c r="K6679" s="294"/>
      <c r="L6679" s="294"/>
      <c r="M6679" s="292"/>
      <c r="N6679" s="293">
        <f ca="1">IF(OFFSET(N6679,-$D6679,0)="n/a","n/a",IF(N$5&gt;OFFSET(N6679,-$D6679,0)+$D6679,$E6679-SUM($G6679:M6679),($E6679-SUM($G6679:M6679))/(OFFSET(N6679,-$D6679,0)-(N$5-$D6679-1))))</f>
        <v>0</v>
      </c>
    </row>
    <row r="6680" spans="1:14" s="369" customFormat="1" ht="12.75" hidden="1" customHeight="1" outlineLevel="2" x14ac:dyDescent="0.25">
      <c r="A6680" s="3"/>
      <c r="B6680" s="3"/>
      <c r="C6680" s="392"/>
      <c r="D6680" s="3">
        <v>8</v>
      </c>
      <c r="E6680" s="290">
        <f ca="1"/>
        <v>0</v>
      </c>
      <c r="F6680" s="291"/>
      <c r="G6680" s="294"/>
      <c r="H6680" s="294"/>
      <c r="I6680" s="294"/>
      <c r="J6680" s="294"/>
      <c r="K6680" s="294"/>
      <c r="L6680" s="294"/>
      <c r="M6680" s="294"/>
      <c r="N6680" s="292"/>
    </row>
    <row r="6681" spans="1:14" s="369" customFormat="1" ht="12.75" hidden="1" customHeight="1" outlineLevel="2" x14ac:dyDescent="0.25">
      <c r="A6681" s="3"/>
      <c r="B6681" s="3"/>
      <c r="C6681" s="392"/>
      <c r="D6681" s="3">
        <v>9</v>
      </c>
      <c r="E6681" s="290" t="e">
        <f ca="1"/>
        <v>#N/A</v>
      </c>
      <c r="F6681" s="291"/>
      <c r="G6681" s="294"/>
      <c r="H6681" s="294"/>
      <c r="I6681" s="294"/>
      <c r="J6681" s="294"/>
      <c r="K6681" s="294"/>
      <c r="L6681" s="294"/>
      <c r="M6681" s="294"/>
      <c r="N6681" s="294"/>
    </row>
    <row r="6682" spans="1:14" s="369" customFormat="1" ht="12.75" hidden="1" customHeight="1" outlineLevel="2" x14ac:dyDescent="0.25">
      <c r="A6682" s="3"/>
      <c r="B6682" s="3"/>
      <c r="C6682" s="392"/>
      <c r="D6682" s="3">
        <v>10</v>
      </c>
      <c r="E6682" s="290" t="e">
        <f ca="1"/>
        <v>#N/A</v>
      </c>
      <c r="F6682" s="291"/>
      <c r="G6682" s="294"/>
      <c r="H6682" s="294"/>
      <c r="I6682" s="294"/>
      <c r="J6682" s="294"/>
      <c r="K6682" s="294"/>
      <c r="L6682" s="294"/>
      <c r="M6682" s="294"/>
      <c r="N6682" s="294"/>
    </row>
    <row r="6683" spans="1:14" s="369" customFormat="1" ht="12.75" hidden="1" customHeight="1" outlineLevel="2" x14ac:dyDescent="0.25">
      <c r="A6683" s="3"/>
      <c r="B6683" s="3"/>
      <c r="C6683" s="392"/>
      <c r="D6683" s="3">
        <v>11</v>
      </c>
      <c r="E6683" s="290" t="e">
        <f ca="1"/>
        <v>#N/A</v>
      </c>
      <c r="F6683" s="291"/>
      <c r="G6683" s="294"/>
      <c r="H6683" s="294"/>
      <c r="I6683" s="294"/>
      <c r="J6683" s="294"/>
      <c r="K6683" s="294"/>
      <c r="L6683" s="294"/>
      <c r="M6683" s="294"/>
      <c r="N6683" s="294"/>
    </row>
    <row r="6684" spans="1:14" s="369" customFormat="1" ht="12.75" hidden="1" customHeight="1" outlineLevel="2" x14ac:dyDescent="0.25">
      <c r="A6684" s="3"/>
      <c r="B6684" s="3"/>
      <c r="C6684" s="392"/>
      <c r="D6684" s="3">
        <v>12</v>
      </c>
      <c r="E6684" s="290" t="e">
        <f ca="1"/>
        <v>#N/A</v>
      </c>
      <c r="F6684" s="291"/>
      <c r="G6684" s="294"/>
      <c r="H6684" s="294"/>
      <c r="I6684" s="294"/>
      <c r="J6684" s="294"/>
      <c r="K6684" s="294"/>
      <c r="L6684" s="294"/>
      <c r="M6684" s="294"/>
      <c r="N6684" s="294"/>
    </row>
    <row r="6685" spans="1:14" s="369" customFormat="1" ht="12.75" hidden="1" customHeight="1" outlineLevel="2" x14ac:dyDescent="0.25">
      <c r="A6685" s="3"/>
      <c r="B6685" s="3"/>
      <c r="C6685" s="392"/>
      <c r="D6685" s="3">
        <v>13</v>
      </c>
      <c r="E6685" s="290" t="e">
        <f ca="1"/>
        <v>#N/A</v>
      </c>
      <c r="F6685" s="291"/>
      <c r="G6685" s="294"/>
      <c r="H6685" s="294"/>
      <c r="I6685" s="294"/>
      <c r="J6685" s="294"/>
      <c r="K6685" s="294"/>
      <c r="L6685" s="294"/>
      <c r="M6685" s="294"/>
      <c r="N6685" s="294"/>
    </row>
    <row r="6686" spans="1:14" s="369" customFormat="1" ht="12.75" hidden="1" customHeight="1" outlineLevel="2" x14ac:dyDescent="0.25">
      <c r="A6686" s="3"/>
      <c r="B6686" s="3"/>
      <c r="C6686" s="392"/>
      <c r="D6686" s="3">
        <v>14</v>
      </c>
      <c r="E6686" s="290" t="e">
        <f ca="1"/>
        <v>#N/A</v>
      </c>
      <c r="F6686" s="291"/>
      <c r="G6686" s="294"/>
      <c r="H6686" s="294"/>
      <c r="I6686" s="294"/>
      <c r="J6686" s="294"/>
      <c r="K6686" s="294"/>
      <c r="L6686" s="294"/>
      <c r="M6686" s="294"/>
      <c r="N6686" s="294"/>
    </row>
    <row r="6687" spans="1:14" s="369" customFormat="1" ht="12.75" hidden="1" customHeight="1" outlineLevel="2" x14ac:dyDescent="0.25">
      <c r="A6687" s="3"/>
      <c r="B6687" s="3"/>
      <c r="C6687" s="392"/>
      <c r="D6687" s="3">
        <v>15</v>
      </c>
      <c r="E6687" s="290" t="e">
        <f ca="1"/>
        <v>#N/A</v>
      </c>
      <c r="F6687" s="291"/>
      <c r="G6687" s="294"/>
      <c r="H6687" s="294"/>
      <c r="I6687" s="294"/>
      <c r="J6687" s="294"/>
      <c r="K6687" s="294"/>
      <c r="L6687" s="294"/>
      <c r="M6687" s="294"/>
      <c r="N6687" s="294"/>
    </row>
    <row r="6688" spans="1:14" s="369" customFormat="1" ht="12.75" hidden="1" customHeight="1" outlineLevel="1" x14ac:dyDescent="0.25">
      <c r="A6688" s="3"/>
      <c r="B6688" s="145" t="str">
        <f ca="1">B6671</f>
        <v>Asset Type 315</v>
      </c>
      <c r="C6688" s="145" t="str">
        <f ca="1">C6671</f>
        <v>Description - Asset Type 315</v>
      </c>
      <c r="D6688" s="3"/>
      <c r="E6688" s="3"/>
      <c r="F6688" s="106" t="s">
        <v>44</v>
      </c>
      <c r="G6688" s="296">
        <f t="shared" ref="G6688:N6688" si="630">SUM(G6673:G6687)</f>
        <v>0</v>
      </c>
      <c r="H6688" s="296">
        <f t="shared" ca="1" si="630"/>
        <v>0</v>
      </c>
      <c r="I6688" s="296">
        <f t="shared" ca="1" si="630"/>
        <v>0</v>
      </c>
      <c r="J6688" s="296">
        <f t="shared" ca="1" si="630"/>
        <v>0</v>
      </c>
      <c r="K6688" s="296">
        <f t="shared" ca="1" si="630"/>
        <v>0</v>
      </c>
      <c r="L6688" s="296">
        <f t="shared" ca="1" si="630"/>
        <v>0</v>
      </c>
      <c r="M6688" s="296">
        <f t="shared" ca="1" si="630"/>
        <v>0</v>
      </c>
      <c r="N6688" s="296">
        <f t="shared" ca="1" si="630"/>
        <v>0</v>
      </c>
    </row>
    <row r="6689" spans="1:14" s="369" customFormat="1" ht="12.75" hidden="1" customHeight="1" outlineLevel="2" x14ac:dyDescent="0.25">
      <c r="A6689" s="217">
        <f>A6671+1</f>
        <v>316</v>
      </c>
      <c r="B6689" s="22" t="str">
        <f ca="1">OFFSET($B$13,$A6689-1,0)</f>
        <v>Asset Type 316</v>
      </c>
      <c r="C6689" s="22" t="str">
        <f ca="1">OFFSET($C$13,$A6689-1,0)</f>
        <v>Description - Asset Type 316</v>
      </c>
      <c r="D6689" s="3"/>
      <c r="E6689" s="109"/>
      <c r="F6689" s="108" t="s">
        <v>41</v>
      </c>
      <c r="G6689" s="295">
        <f t="shared" ref="G6689:N6689" ca="1" si="631">VLOOKUP($B6689,$B$13:$N$512,5+G$5,FALSE)</f>
        <v>0</v>
      </c>
      <c r="H6689" s="295">
        <f t="shared" ca="1" si="631"/>
        <v>0</v>
      </c>
      <c r="I6689" s="295">
        <f t="shared" ca="1" si="631"/>
        <v>0</v>
      </c>
      <c r="J6689" s="295">
        <f t="shared" ca="1" si="631"/>
        <v>0</v>
      </c>
      <c r="K6689" s="295">
        <f t="shared" ca="1" si="631"/>
        <v>0</v>
      </c>
      <c r="L6689" s="295">
        <f t="shared" ca="1" si="631"/>
        <v>0</v>
      </c>
      <c r="M6689" s="295">
        <f t="shared" ca="1" si="631"/>
        <v>0</v>
      </c>
      <c r="N6689" s="295">
        <f t="shared" ca="1" si="631"/>
        <v>0</v>
      </c>
    </row>
    <row r="6690" spans="1:14" s="369" customFormat="1" ht="12.75" hidden="1" customHeight="1" outlineLevel="2" x14ac:dyDescent="0.25">
      <c r="A6690" s="3"/>
      <c r="B6690" s="3"/>
      <c r="C6690" s="21"/>
      <c r="D6690" s="3"/>
      <c r="E6690" s="107"/>
      <c r="F6690" s="106" t="s">
        <v>42</v>
      </c>
      <c r="G6690" s="111">
        <f ca="1">VLOOKUP($B6689,'Input Sheet'!$B$12:$N$511,5+G$5,FALSE)</f>
        <v>0</v>
      </c>
      <c r="H6690" s="111">
        <f ca="1">VLOOKUP($B6689,'Input Sheet'!$B$12:$N$511,5+H$5,FALSE)</f>
        <v>0</v>
      </c>
      <c r="I6690" s="111">
        <f ca="1">VLOOKUP($B6689,'Input Sheet'!$B$12:$N$511,5+I$5,FALSE)</f>
        <v>0</v>
      </c>
      <c r="J6690" s="111">
        <f ca="1">VLOOKUP($B6689,'Input Sheet'!$B$12:$N$511,5+J$5,FALSE)</f>
        <v>0</v>
      </c>
      <c r="K6690" s="111">
        <f ca="1">VLOOKUP($B6689,'Input Sheet'!$B$12:$N$511,5+K$5,FALSE)</f>
        <v>0</v>
      </c>
      <c r="L6690" s="111">
        <f ca="1">VLOOKUP($B6689,'Input Sheet'!$B$12:$N$511,5+L$5,FALSE)</f>
        <v>0</v>
      </c>
      <c r="M6690" s="111">
        <f ca="1">VLOOKUP($B6689,'Input Sheet'!$B$12:$N$511,5+M$5,FALSE)</f>
        <v>0</v>
      </c>
      <c r="N6690" s="111">
        <f ca="1">VLOOKUP($B6689,'Input Sheet'!$B$12:$N$511,5+N$5,FALSE)</f>
        <v>0</v>
      </c>
    </row>
    <row r="6691" spans="1:14" s="369" customFormat="1" ht="12.75" hidden="1" customHeight="1" outlineLevel="2" x14ac:dyDescent="0.25">
      <c r="A6691" s="3"/>
      <c r="B6691" s="3"/>
      <c r="C6691" s="3"/>
      <c r="D6691" s="3">
        <v>1</v>
      </c>
      <c r="E6691" s="290">
        <f t="array" aca="1" ref="E6691:E6705" ca="1">TRANSPOSE(G6689:N6689)</f>
        <v>0</v>
      </c>
      <c r="F6691" s="291"/>
      <c r="G6691" s="292"/>
      <c r="H6691" s="293">
        <f ca="1">IF(OFFSET(H6691,-$D6691,0)="n/a","n/a",IF(H$5&gt;OFFSET(H6691,-$D6691,0)+$D6691,$E6691-SUM($G6691:G6691),($E6691-SUM($G6691:G6691))/(OFFSET(H6691,-$D6691,0)-(H$5-$D6691-1))))</f>
        <v>0</v>
      </c>
      <c r="I6691" s="293">
        <f ca="1">IF(OFFSET(I6691,-$D6691,0)="n/a","n/a",IF(I$5&gt;OFFSET(I6691,-$D6691,0)+$D6691,$E6691-SUM($G6691:H6691),($E6691-SUM($G6691:H6691))/(OFFSET(I6691,-$D6691,0)-(I$5-$D6691-1))))</f>
        <v>0</v>
      </c>
      <c r="J6691" s="293">
        <f ca="1">IF(OFFSET(J6691,-$D6691,0)="n/a","n/a",IF(J$5&gt;OFFSET(J6691,-$D6691,0)+$D6691,$E6691-SUM($G6691:I6691),($E6691-SUM($G6691:I6691))/(OFFSET(J6691,-$D6691,0)-(J$5-$D6691-1))))</f>
        <v>0</v>
      </c>
      <c r="K6691" s="293">
        <f ca="1">IF(OFFSET(K6691,-$D6691,0)="n/a","n/a",IF(K$5&gt;OFFSET(K6691,-$D6691,0)+$D6691,$E6691-SUM($G6691:J6691),($E6691-SUM($G6691:J6691))/(OFFSET(K6691,-$D6691,0)-(K$5-$D6691-1))))</f>
        <v>0</v>
      </c>
      <c r="L6691" s="293">
        <f ca="1">IF(OFFSET(L6691,-$D6691,0)="n/a","n/a",IF(L$5&gt;OFFSET(L6691,-$D6691,0)+$D6691,$E6691-SUM($G6691:K6691),($E6691-SUM($G6691:K6691))/(OFFSET(L6691,-$D6691,0)-(L$5-$D6691-1))))</f>
        <v>0</v>
      </c>
      <c r="M6691" s="293">
        <f ca="1">IF(OFFSET(M6691,-$D6691,0)="n/a","n/a",IF(M$5&gt;OFFSET(M6691,-$D6691,0)+$D6691,$E6691-SUM($G6691:L6691),($E6691-SUM($G6691:L6691))/(OFFSET(M6691,-$D6691,0)-(M$5-$D6691-1))))</f>
        <v>0</v>
      </c>
      <c r="N6691" s="293">
        <f ca="1">IF(OFFSET(N6691,-$D6691,0)="n/a","n/a",IF(N$5&gt;OFFSET(N6691,-$D6691,0)+$D6691,$E6691-SUM($G6691:M6691),($E6691-SUM($G6691:M6691))/(OFFSET(N6691,-$D6691,0)-(N$5-$D6691-1))))</f>
        <v>0</v>
      </c>
    </row>
    <row r="6692" spans="1:14" s="369" customFormat="1" ht="12.75" hidden="1" customHeight="1" outlineLevel="2" x14ac:dyDescent="0.25">
      <c r="A6692" s="3"/>
      <c r="B6692" s="3"/>
      <c r="C6692" s="392" t="s">
        <v>43</v>
      </c>
      <c r="D6692" s="3">
        <v>2</v>
      </c>
      <c r="E6692" s="290">
        <f ca="1"/>
        <v>0</v>
      </c>
      <c r="F6692" s="291"/>
      <c r="G6692" s="294"/>
      <c r="H6692" s="292"/>
      <c r="I6692" s="293">
        <f ca="1">IF(OFFSET(I6692,-$D6692,0)="n/a","n/a",IF(I$5&gt;OFFSET(I6692,-$D6692,0)+$D6692,$E6692-SUM($G6692:H6692),($E6692-SUM($G6692:H6692))/(OFFSET(I6692,-$D6692,0)-(I$5-$D6692-1))))</f>
        <v>0</v>
      </c>
      <c r="J6692" s="293">
        <f ca="1">IF(OFFSET(J6692,-$D6692,0)="n/a","n/a",IF(J$5&gt;OFFSET(J6692,-$D6692,0)+$D6692,$E6692-SUM($G6692:I6692),($E6692-SUM($G6692:I6692))/(OFFSET(J6692,-$D6692,0)-(J$5-$D6692-1))))</f>
        <v>0</v>
      </c>
      <c r="K6692" s="293">
        <f ca="1">IF(OFFSET(K6692,-$D6692,0)="n/a","n/a",IF(K$5&gt;OFFSET(K6692,-$D6692,0)+$D6692,$E6692-SUM($G6692:J6692),($E6692-SUM($G6692:J6692))/(OFFSET(K6692,-$D6692,0)-(K$5-$D6692-1))))</f>
        <v>0</v>
      </c>
      <c r="L6692" s="293">
        <f ca="1">IF(OFFSET(L6692,-$D6692,0)="n/a","n/a",IF(L$5&gt;OFFSET(L6692,-$D6692,0)+$D6692,$E6692-SUM($G6692:K6692),($E6692-SUM($G6692:K6692))/(OFFSET(L6692,-$D6692,0)-(L$5-$D6692-1))))</f>
        <v>0</v>
      </c>
      <c r="M6692" s="293">
        <f ca="1">IF(OFFSET(M6692,-$D6692,0)="n/a","n/a",IF(M$5&gt;OFFSET(M6692,-$D6692,0)+$D6692,$E6692-SUM($G6692:L6692),($E6692-SUM($G6692:L6692))/(OFFSET(M6692,-$D6692,0)-(M$5-$D6692-1))))</f>
        <v>0</v>
      </c>
      <c r="N6692" s="293">
        <f ca="1">IF(OFFSET(N6692,-$D6692,0)="n/a","n/a",IF(N$5&gt;OFFSET(N6692,-$D6692,0)+$D6692,$E6692-SUM($G6692:M6692),($E6692-SUM($G6692:M6692))/(OFFSET(N6692,-$D6692,0)-(N$5-$D6692-1))))</f>
        <v>0</v>
      </c>
    </row>
    <row r="6693" spans="1:14" s="369" customFormat="1" ht="12.75" hidden="1" customHeight="1" outlineLevel="2" x14ac:dyDescent="0.25">
      <c r="A6693" s="3"/>
      <c r="B6693" s="3"/>
      <c r="C6693" s="392"/>
      <c r="D6693" s="3">
        <v>3</v>
      </c>
      <c r="E6693" s="290">
        <f ca="1"/>
        <v>0</v>
      </c>
      <c r="F6693" s="291"/>
      <c r="G6693" s="294"/>
      <c r="H6693" s="294"/>
      <c r="I6693" s="292"/>
      <c r="J6693" s="293">
        <f ca="1">IF(OFFSET(J6693,-$D6693,0)="n/a","n/a",IF(J$5&gt;OFFSET(J6693,-$D6693,0)+$D6693,$E6693-SUM($G6693:I6693),($E6693-SUM($G6693:I6693))/(OFFSET(J6693,-$D6693,0)-(J$5-$D6693-1))))</f>
        <v>0</v>
      </c>
      <c r="K6693" s="293">
        <f ca="1">IF(OFFSET(K6693,-$D6693,0)="n/a","n/a",IF(K$5&gt;OFFSET(K6693,-$D6693,0)+$D6693,$E6693-SUM($G6693:J6693),($E6693-SUM($G6693:J6693))/(OFFSET(K6693,-$D6693,0)-(K$5-$D6693-1))))</f>
        <v>0</v>
      </c>
      <c r="L6693" s="293">
        <f ca="1">IF(OFFSET(L6693,-$D6693,0)="n/a","n/a",IF(L$5&gt;OFFSET(L6693,-$D6693,0)+$D6693,$E6693-SUM($G6693:K6693),($E6693-SUM($G6693:K6693))/(OFFSET(L6693,-$D6693,0)-(L$5-$D6693-1))))</f>
        <v>0</v>
      </c>
      <c r="M6693" s="293">
        <f ca="1">IF(OFFSET(M6693,-$D6693,0)="n/a","n/a",IF(M$5&gt;OFFSET(M6693,-$D6693,0)+$D6693,$E6693-SUM($G6693:L6693),($E6693-SUM($G6693:L6693))/(OFFSET(M6693,-$D6693,0)-(M$5-$D6693-1))))</f>
        <v>0</v>
      </c>
      <c r="N6693" s="293">
        <f ca="1">IF(OFFSET(N6693,-$D6693,0)="n/a","n/a",IF(N$5&gt;OFFSET(N6693,-$D6693,0)+$D6693,$E6693-SUM($G6693:M6693),($E6693-SUM($G6693:M6693))/(OFFSET(N6693,-$D6693,0)-(N$5-$D6693-1))))</f>
        <v>0</v>
      </c>
    </row>
    <row r="6694" spans="1:14" s="369" customFormat="1" ht="12.75" hidden="1" customHeight="1" outlineLevel="2" x14ac:dyDescent="0.25">
      <c r="A6694" s="3"/>
      <c r="B6694" s="3"/>
      <c r="C6694" s="392"/>
      <c r="D6694" s="3">
        <v>4</v>
      </c>
      <c r="E6694" s="290">
        <f ca="1"/>
        <v>0</v>
      </c>
      <c r="F6694" s="291"/>
      <c r="G6694" s="294"/>
      <c r="H6694" s="294"/>
      <c r="I6694" s="294"/>
      <c r="J6694" s="292"/>
      <c r="K6694" s="293">
        <f ca="1">IF(OFFSET(K6694,-$D6694,0)="n/a","n/a",IF(K$5&gt;OFFSET(K6694,-$D6694,0)+$D6694,$E6694-SUM($G6694:J6694),($E6694-SUM($G6694:J6694))/(OFFSET(K6694,-$D6694,0)-(K$5-$D6694-1))))</f>
        <v>0</v>
      </c>
      <c r="L6694" s="293">
        <f ca="1">IF(OFFSET(L6694,-$D6694,0)="n/a","n/a",IF(L$5&gt;OFFSET(L6694,-$D6694,0)+$D6694,$E6694-SUM($G6694:K6694),($E6694-SUM($G6694:K6694))/(OFFSET(L6694,-$D6694,0)-(L$5-$D6694-1))))</f>
        <v>0</v>
      </c>
      <c r="M6694" s="293">
        <f ca="1">IF(OFFSET(M6694,-$D6694,0)="n/a","n/a",IF(M$5&gt;OFFSET(M6694,-$D6694,0)+$D6694,$E6694-SUM($G6694:L6694),($E6694-SUM($G6694:L6694))/(OFFSET(M6694,-$D6694,0)-(M$5-$D6694-1))))</f>
        <v>0</v>
      </c>
      <c r="N6694" s="293">
        <f ca="1">IF(OFFSET(N6694,-$D6694,0)="n/a","n/a",IF(N$5&gt;OFFSET(N6694,-$D6694,0)+$D6694,$E6694-SUM($G6694:M6694),($E6694-SUM($G6694:M6694))/(OFFSET(N6694,-$D6694,0)-(N$5-$D6694-1))))</f>
        <v>0</v>
      </c>
    </row>
    <row r="6695" spans="1:14" s="369" customFormat="1" ht="12.75" hidden="1" customHeight="1" outlineLevel="2" x14ac:dyDescent="0.25">
      <c r="A6695" s="3"/>
      <c r="B6695" s="3"/>
      <c r="C6695" s="392"/>
      <c r="D6695" s="3">
        <v>5</v>
      </c>
      <c r="E6695" s="290">
        <f ca="1"/>
        <v>0</v>
      </c>
      <c r="F6695" s="291"/>
      <c r="G6695" s="294"/>
      <c r="H6695" s="294"/>
      <c r="I6695" s="294"/>
      <c r="J6695" s="294"/>
      <c r="K6695" s="292"/>
      <c r="L6695" s="293">
        <f ca="1">IF(OFFSET(L6695,-$D6695,0)="n/a","n/a",IF(L$5&gt;OFFSET(L6695,-$D6695,0)+$D6695,$E6695-SUM($G6695:K6695),($E6695-SUM($G6695:K6695))/(OFFSET(L6695,-$D6695,0)-(L$5-$D6695-1))))</f>
        <v>0</v>
      </c>
      <c r="M6695" s="293">
        <f ca="1">IF(OFFSET(M6695,-$D6695,0)="n/a","n/a",IF(M$5&gt;OFFSET(M6695,-$D6695,0)+$D6695,$E6695-SUM($G6695:L6695),($E6695-SUM($G6695:L6695))/(OFFSET(M6695,-$D6695,0)-(M$5-$D6695-1))))</f>
        <v>0</v>
      </c>
      <c r="N6695" s="293">
        <f ca="1">IF(OFFSET(N6695,-$D6695,0)="n/a","n/a",IF(N$5&gt;OFFSET(N6695,-$D6695,0)+$D6695,$E6695-SUM($G6695:M6695),($E6695-SUM($G6695:M6695))/(OFFSET(N6695,-$D6695,0)-(N$5-$D6695-1))))</f>
        <v>0</v>
      </c>
    </row>
    <row r="6696" spans="1:14" s="369" customFormat="1" ht="12.75" hidden="1" customHeight="1" outlineLevel="2" x14ac:dyDescent="0.25">
      <c r="A6696" s="3"/>
      <c r="B6696" s="3"/>
      <c r="C6696" s="392"/>
      <c r="D6696" s="3">
        <v>6</v>
      </c>
      <c r="E6696" s="290">
        <f ca="1"/>
        <v>0</v>
      </c>
      <c r="F6696" s="291"/>
      <c r="G6696" s="294"/>
      <c r="H6696" s="294"/>
      <c r="I6696" s="294"/>
      <c r="J6696" s="294"/>
      <c r="K6696" s="294"/>
      <c r="L6696" s="292"/>
      <c r="M6696" s="293">
        <f ca="1">IF(OFFSET(M6696,-$D6696,0)="n/a","n/a",IF(M$5&gt;OFFSET(M6696,-$D6696,0)+$D6696,$E6696-SUM($G6696:L6696),($E6696-SUM($G6696:L6696))/(OFFSET(M6696,-$D6696,0)-(M$5-$D6696-1))))</f>
        <v>0</v>
      </c>
      <c r="N6696" s="293">
        <f ca="1">IF(OFFSET(N6696,-$D6696,0)="n/a","n/a",IF(N$5&gt;OFFSET(N6696,-$D6696,0)+$D6696,$E6696-SUM($G6696:M6696),($E6696-SUM($G6696:M6696))/(OFFSET(N6696,-$D6696,0)-(N$5-$D6696-1))))</f>
        <v>0</v>
      </c>
    </row>
    <row r="6697" spans="1:14" s="369" customFormat="1" ht="12.75" hidden="1" customHeight="1" outlineLevel="2" x14ac:dyDescent="0.25">
      <c r="A6697" s="3"/>
      <c r="B6697" s="3"/>
      <c r="C6697" s="392"/>
      <c r="D6697" s="3">
        <v>7</v>
      </c>
      <c r="E6697" s="290">
        <f ca="1"/>
        <v>0</v>
      </c>
      <c r="F6697" s="291"/>
      <c r="G6697" s="294"/>
      <c r="H6697" s="294"/>
      <c r="I6697" s="294"/>
      <c r="J6697" s="294"/>
      <c r="K6697" s="294"/>
      <c r="L6697" s="294"/>
      <c r="M6697" s="292"/>
      <c r="N6697" s="293">
        <f ca="1">IF(OFFSET(N6697,-$D6697,0)="n/a","n/a",IF(N$5&gt;OFFSET(N6697,-$D6697,0)+$D6697,$E6697-SUM($G6697:M6697),($E6697-SUM($G6697:M6697))/(OFFSET(N6697,-$D6697,0)-(N$5-$D6697-1))))</f>
        <v>0</v>
      </c>
    </row>
    <row r="6698" spans="1:14" s="369" customFormat="1" ht="12.75" hidden="1" customHeight="1" outlineLevel="2" x14ac:dyDescent="0.25">
      <c r="A6698" s="3"/>
      <c r="B6698" s="3"/>
      <c r="C6698" s="392"/>
      <c r="D6698" s="3">
        <v>8</v>
      </c>
      <c r="E6698" s="290">
        <f ca="1"/>
        <v>0</v>
      </c>
      <c r="F6698" s="291"/>
      <c r="G6698" s="294"/>
      <c r="H6698" s="294"/>
      <c r="I6698" s="294"/>
      <c r="J6698" s="294"/>
      <c r="K6698" s="294"/>
      <c r="L6698" s="294"/>
      <c r="M6698" s="294"/>
      <c r="N6698" s="292"/>
    </row>
    <row r="6699" spans="1:14" s="369" customFormat="1" ht="12.75" hidden="1" customHeight="1" outlineLevel="2" x14ac:dyDescent="0.25">
      <c r="A6699" s="3"/>
      <c r="B6699" s="3"/>
      <c r="C6699" s="392"/>
      <c r="D6699" s="3">
        <v>9</v>
      </c>
      <c r="E6699" s="290" t="e">
        <f ca="1"/>
        <v>#N/A</v>
      </c>
      <c r="F6699" s="291"/>
      <c r="G6699" s="294"/>
      <c r="H6699" s="294"/>
      <c r="I6699" s="294"/>
      <c r="J6699" s="294"/>
      <c r="K6699" s="294"/>
      <c r="L6699" s="294"/>
      <c r="M6699" s="294"/>
      <c r="N6699" s="294"/>
    </row>
    <row r="6700" spans="1:14" s="369" customFormat="1" ht="12.75" hidden="1" customHeight="1" outlineLevel="2" x14ac:dyDescent="0.25">
      <c r="A6700" s="3"/>
      <c r="B6700" s="3"/>
      <c r="C6700" s="392"/>
      <c r="D6700" s="3">
        <v>10</v>
      </c>
      <c r="E6700" s="290" t="e">
        <f ca="1"/>
        <v>#N/A</v>
      </c>
      <c r="F6700" s="291"/>
      <c r="G6700" s="294"/>
      <c r="H6700" s="294"/>
      <c r="I6700" s="294"/>
      <c r="J6700" s="294"/>
      <c r="K6700" s="294"/>
      <c r="L6700" s="294"/>
      <c r="M6700" s="294"/>
      <c r="N6700" s="294"/>
    </row>
    <row r="6701" spans="1:14" s="369" customFormat="1" ht="12.75" hidden="1" customHeight="1" outlineLevel="2" x14ac:dyDescent="0.25">
      <c r="A6701" s="3"/>
      <c r="B6701" s="3"/>
      <c r="C6701" s="392"/>
      <c r="D6701" s="3">
        <v>11</v>
      </c>
      <c r="E6701" s="290" t="e">
        <f ca="1"/>
        <v>#N/A</v>
      </c>
      <c r="F6701" s="291"/>
      <c r="G6701" s="294"/>
      <c r="H6701" s="294"/>
      <c r="I6701" s="294"/>
      <c r="J6701" s="294"/>
      <c r="K6701" s="294"/>
      <c r="L6701" s="294"/>
      <c r="M6701" s="294"/>
      <c r="N6701" s="294"/>
    </row>
    <row r="6702" spans="1:14" s="369" customFormat="1" ht="12.75" hidden="1" customHeight="1" outlineLevel="2" x14ac:dyDescent="0.25">
      <c r="A6702" s="3"/>
      <c r="B6702" s="3"/>
      <c r="C6702" s="392"/>
      <c r="D6702" s="3">
        <v>12</v>
      </c>
      <c r="E6702" s="290" t="e">
        <f ca="1"/>
        <v>#N/A</v>
      </c>
      <c r="F6702" s="291"/>
      <c r="G6702" s="294"/>
      <c r="H6702" s="294"/>
      <c r="I6702" s="294"/>
      <c r="J6702" s="294"/>
      <c r="K6702" s="294"/>
      <c r="L6702" s="294"/>
      <c r="M6702" s="294"/>
      <c r="N6702" s="294"/>
    </row>
    <row r="6703" spans="1:14" s="369" customFormat="1" ht="12.75" hidden="1" customHeight="1" outlineLevel="2" x14ac:dyDescent="0.25">
      <c r="A6703" s="3"/>
      <c r="B6703" s="3"/>
      <c r="C6703" s="392"/>
      <c r="D6703" s="3">
        <v>13</v>
      </c>
      <c r="E6703" s="290" t="e">
        <f ca="1"/>
        <v>#N/A</v>
      </c>
      <c r="F6703" s="291"/>
      <c r="G6703" s="294"/>
      <c r="H6703" s="294"/>
      <c r="I6703" s="294"/>
      <c r="J6703" s="294"/>
      <c r="K6703" s="294"/>
      <c r="L6703" s="294"/>
      <c r="M6703" s="294"/>
      <c r="N6703" s="294"/>
    </row>
    <row r="6704" spans="1:14" s="369" customFormat="1" ht="12.75" hidden="1" customHeight="1" outlineLevel="2" x14ac:dyDescent="0.25">
      <c r="A6704" s="3"/>
      <c r="B6704" s="3"/>
      <c r="C6704" s="392"/>
      <c r="D6704" s="3">
        <v>14</v>
      </c>
      <c r="E6704" s="290" t="e">
        <f ca="1"/>
        <v>#N/A</v>
      </c>
      <c r="F6704" s="291"/>
      <c r="G6704" s="294"/>
      <c r="H6704" s="294"/>
      <c r="I6704" s="294"/>
      <c r="J6704" s="294"/>
      <c r="K6704" s="294"/>
      <c r="L6704" s="294"/>
      <c r="M6704" s="294"/>
      <c r="N6704" s="294"/>
    </row>
    <row r="6705" spans="1:14" s="369" customFormat="1" ht="12.75" hidden="1" customHeight="1" outlineLevel="2" x14ac:dyDescent="0.25">
      <c r="A6705" s="3"/>
      <c r="B6705" s="3"/>
      <c r="C6705" s="392"/>
      <c r="D6705" s="3">
        <v>15</v>
      </c>
      <c r="E6705" s="290" t="e">
        <f ca="1"/>
        <v>#N/A</v>
      </c>
      <c r="F6705" s="291"/>
      <c r="G6705" s="294"/>
      <c r="H6705" s="294"/>
      <c r="I6705" s="294"/>
      <c r="J6705" s="294"/>
      <c r="K6705" s="294"/>
      <c r="L6705" s="294"/>
      <c r="M6705" s="294"/>
      <c r="N6705" s="294"/>
    </row>
    <row r="6706" spans="1:14" s="369" customFormat="1" ht="12.75" hidden="1" customHeight="1" outlineLevel="1" x14ac:dyDescent="0.25">
      <c r="A6706" s="3"/>
      <c r="B6706" s="145" t="str">
        <f ca="1">B6689</f>
        <v>Asset Type 316</v>
      </c>
      <c r="C6706" s="145" t="str">
        <f ca="1">C6689</f>
        <v>Description - Asset Type 316</v>
      </c>
      <c r="D6706" s="3"/>
      <c r="E6706" s="3"/>
      <c r="F6706" s="106" t="s">
        <v>44</v>
      </c>
      <c r="G6706" s="296">
        <f t="shared" ref="G6706:N6706" si="632">SUM(G6691:G6705)</f>
        <v>0</v>
      </c>
      <c r="H6706" s="296">
        <f t="shared" ca="1" si="632"/>
        <v>0</v>
      </c>
      <c r="I6706" s="296">
        <f t="shared" ca="1" si="632"/>
        <v>0</v>
      </c>
      <c r="J6706" s="296">
        <f t="shared" ca="1" si="632"/>
        <v>0</v>
      </c>
      <c r="K6706" s="296">
        <f t="shared" ca="1" si="632"/>
        <v>0</v>
      </c>
      <c r="L6706" s="296">
        <f t="shared" ca="1" si="632"/>
        <v>0</v>
      </c>
      <c r="M6706" s="296">
        <f t="shared" ca="1" si="632"/>
        <v>0</v>
      </c>
      <c r="N6706" s="296">
        <f t="shared" ca="1" si="632"/>
        <v>0</v>
      </c>
    </row>
    <row r="6707" spans="1:14" s="369" customFormat="1" ht="12.75" hidden="1" customHeight="1" outlineLevel="2" x14ac:dyDescent="0.25">
      <c r="A6707" s="217">
        <f>A6689+1</f>
        <v>317</v>
      </c>
      <c r="B6707" s="22" t="str">
        <f ca="1">OFFSET($B$13,$A6707-1,0)</f>
        <v>Asset Type 317</v>
      </c>
      <c r="C6707" s="22" t="str">
        <f ca="1">OFFSET($C$13,$A6707-1,0)</f>
        <v>Description - Asset Type 317</v>
      </c>
      <c r="D6707" s="3"/>
      <c r="E6707" s="109"/>
      <c r="F6707" s="108" t="s">
        <v>41</v>
      </c>
      <c r="G6707" s="295">
        <f t="shared" ref="G6707:N6707" ca="1" si="633">VLOOKUP($B6707,$B$13:$N$512,5+G$5,FALSE)</f>
        <v>0</v>
      </c>
      <c r="H6707" s="295">
        <f t="shared" ca="1" si="633"/>
        <v>0</v>
      </c>
      <c r="I6707" s="295">
        <f t="shared" ca="1" si="633"/>
        <v>0</v>
      </c>
      <c r="J6707" s="295">
        <f t="shared" ca="1" si="633"/>
        <v>0</v>
      </c>
      <c r="K6707" s="295">
        <f t="shared" ca="1" si="633"/>
        <v>0</v>
      </c>
      <c r="L6707" s="295">
        <f t="shared" ca="1" si="633"/>
        <v>0</v>
      </c>
      <c r="M6707" s="295">
        <f t="shared" ca="1" si="633"/>
        <v>0</v>
      </c>
      <c r="N6707" s="295">
        <f t="shared" ca="1" si="633"/>
        <v>0</v>
      </c>
    </row>
    <row r="6708" spans="1:14" s="369" customFormat="1" ht="12.75" hidden="1" customHeight="1" outlineLevel="2" x14ac:dyDescent="0.25">
      <c r="A6708" s="3"/>
      <c r="B6708" s="3"/>
      <c r="C6708" s="21"/>
      <c r="D6708" s="3"/>
      <c r="E6708" s="107"/>
      <c r="F6708" s="106" t="s">
        <v>42</v>
      </c>
      <c r="G6708" s="111">
        <f ca="1">VLOOKUP($B6707,'Input Sheet'!$B$12:$N$511,5+G$5,FALSE)</f>
        <v>0</v>
      </c>
      <c r="H6708" s="111">
        <f ca="1">VLOOKUP($B6707,'Input Sheet'!$B$12:$N$511,5+H$5,FALSE)</f>
        <v>0</v>
      </c>
      <c r="I6708" s="111">
        <f ca="1">VLOOKUP($B6707,'Input Sheet'!$B$12:$N$511,5+I$5,FALSE)</f>
        <v>0</v>
      </c>
      <c r="J6708" s="111">
        <f ca="1">VLOOKUP($B6707,'Input Sheet'!$B$12:$N$511,5+J$5,FALSE)</f>
        <v>0</v>
      </c>
      <c r="K6708" s="111">
        <f ca="1">VLOOKUP($B6707,'Input Sheet'!$B$12:$N$511,5+K$5,FALSE)</f>
        <v>0</v>
      </c>
      <c r="L6708" s="111">
        <f ca="1">VLOOKUP($B6707,'Input Sheet'!$B$12:$N$511,5+L$5,FALSE)</f>
        <v>0</v>
      </c>
      <c r="M6708" s="111">
        <f ca="1">VLOOKUP($B6707,'Input Sheet'!$B$12:$N$511,5+M$5,FALSE)</f>
        <v>0</v>
      </c>
      <c r="N6708" s="111">
        <f ca="1">VLOOKUP($B6707,'Input Sheet'!$B$12:$N$511,5+N$5,FALSE)</f>
        <v>0</v>
      </c>
    </row>
    <row r="6709" spans="1:14" s="369" customFormat="1" ht="12.75" hidden="1" customHeight="1" outlineLevel="2" x14ac:dyDescent="0.25">
      <c r="A6709" s="3"/>
      <c r="B6709" s="3"/>
      <c r="C6709" s="3"/>
      <c r="D6709" s="3">
        <v>1</v>
      </c>
      <c r="E6709" s="290">
        <f t="array" aca="1" ref="E6709:E6723" ca="1">TRANSPOSE(G6707:N6707)</f>
        <v>0</v>
      </c>
      <c r="F6709" s="291"/>
      <c r="G6709" s="292"/>
      <c r="H6709" s="293">
        <f ca="1">IF(OFFSET(H6709,-$D6709,0)="n/a","n/a",IF(H$5&gt;OFFSET(H6709,-$D6709,0)+$D6709,$E6709-SUM($G6709:G6709),($E6709-SUM($G6709:G6709))/(OFFSET(H6709,-$D6709,0)-(H$5-$D6709-1))))</f>
        <v>0</v>
      </c>
      <c r="I6709" s="293">
        <f ca="1">IF(OFFSET(I6709,-$D6709,0)="n/a","n/a",IF(I$5&gt;OFFSET(I6709,-$D6709,0)+$D6709,$E6709-SUM($G6709:H6709),($E6709-SUM($G6709:H6709))/(OFFSET(I6709,-$D6709,0)-(I$5-$D6709-1))))</f>
        <v>0</v>
      </c>
      <c r="J6709" s="293">
        <f ca="1">IF(OFFSET(J6709,-$D6709,0)="n/a","n/a",IF(J$5&gt;OFFSET(J6709,-$D6709,0)+$D6709,$E6709-SUM($G6709:I6709),($E6709-SUM($G6709:I6709))/(OFFSET(J6709,-$D6709,0)-(J$5-$D6709-1))))</f>
        <v>0</v>
      </c>
      <c r="K6709" s="293">
        <f ca="1">IF(OFFSET(K6709,-$D6709,0)="n/a","n/a",IF(K$5&gt;OFFSET(K6709,-$D6709,0)+$D6709,$E6709-SUM($G6709:J6709),($E6709-SUM($G6709:J6709))/(OFFSET(K6709,-$D6709,0)-(K$5-$D6709-1))))</f>
        <v>0</v>
      </c>
      <c r="L6709" s="293">
        <f ca="1">IF(OFFSET(L6709,-$D6709,0)="n/a","n/a",IF(L$5&gt;OFFSET(L6709,-$D6709,0)+$D6709,$E6709-SUM($G6709:K6709),($E6709-SUM($G6709:K6709))/(OFFSET(L6709,-$D6709,0)-(L$5-$D6709-1))))</f>
        <v>0</v>
      </c>
      <c r="M6709" s="293">
        <f ca="1">IF(OFFSET(M6709,-$D6709,0)="n/a","n/a",IF(M$5&gt;OFFSET(M6709,-$D6709,0)+$D6709,$E6709-SUM($G6709:L6709),($E6709-SUM($G6709:L6709))/(OFFSET(M6709,-$D6709,0)-(M$5-$D6709-1))))</f>
        <v>0</v>
      </c>
      <c r="N6709" s="293">
        <f ca="1">IF(OFFSET(N6709,-$D6709,0)="n/a","n/a",IF(N$5&gt;OFFSET(N6709,-$D6709,0)+$D6709,$E6709-SUM($G6709:M6709),($E6709-SUM($G6709:M6709))/(OFFSET(N6709,-$D6709,0)-(N$5-$D6709-1))))</f>
        <v>0</v>
      </c>
    </row>
    <row r="6710" spans="1:14" s="369" customFormat="1" ht="12.75" hidden="1" customHeight="1" outlineLevel="2" x14ac:dyDescent="0.25">
      <c r="A6710" s="3"/>
      <c r="B6710" s="3"/>
      <c r="C6710" s="392" t="s">
        <v>43</v>
      </c>
      <c r="D6710" s="3">
        <v>2</v>
      </c>
      <c r="E6710" s="290">
        <f ca="1"/>
        <v>0</v>
      </c>
      <c r="F6710" s="291"/>
      <c r="G6710" s="294"/>
      <c r="H6710" s="292"/>
      <c r="I6710" s="293">
        <f ca="1">IF(OFFSET(I6710,-$D6710,0)="n/a","n/a",IF(I$5&gt;OFFSET(I6710,-$D6710,0)+$D6710,$E6710-SUM($G6710:H6710),($E6710-SUM($G6710:H6710))/(OFFSET(I6710,-$D6710,0)-(I$5-$D6710-1))))</f>
        <v>0</v>
      </c>
      <c r="J6710" s="293">
        <f ca="1">IF(OFFSET(J6710,-$D6710,0)="n/a","n/a",IF(J$5&gt;OFFSET(J6710,-$D6710,0)+$D6710,$E6710-SUM($G6710:I6710),($E6710-SUM($G6710:I6710))/(OFFSET(J6710,-$D6710,0)-(J$5-$D6710-1))))</f>
        <v>0</v>
      </c>
      <c r="K6710" s="293">
        <f ca="1">IF(OFFSET(K6710,-$D6710,0)="n/a","n/a",IF(K$5&gt;OFFSET(K6710,-$D6710,0)+$D6710,$E6710-SUM($G6710:J6710),($E6710-SUM($G6710:J6710))/(OFFSET(K6710,-$D6710,0)-(K$5-$D6710-1))))</f>
        <v>0</v>
      </c>
      <c r="L6710" s="293">
        <f ca="1">IF(OFFSET(L6710,-$D6710,0)="n/a","n/a",IF(L$5&gt;OFFSET(L6710,-$D6710,0)+$D6710,$E6710-SUM($G6710:K6710),($E6710-SUM($G6710:K6710))/(OFFSET(L6710,-$D6710,0)-(L$5-$D6710-1))))</f>
        <v>0</v>
      </c>
      <c r="M6710" s="293">
        <f ca="1">IF(OFFSET(M6710,-$D6710,0)="n/a","n/a",IF(M$5&gt;OFFSET(M6710,-$D6710,0)+$D6710,$E6710-SUM($G6710:L6710),($E6710-SUM($G6710:L6710))/(OFFSET(M6710,-$D6710,0)-(M$5-$D6710-1))))</f>
        <v>0</v>
      </c>
      <c r="N6710" s="293">
        <f ca="1">IF(OFFSET(N6710,-$D6710,0)="n/a","n/a",IF(N$5&gt;OFFSET(N6710,-$D6710,0)+$D6710,$E6710-SUM($G6710:M6710),($E6710-SUM($G6710:M6710))/(OFFSET(N6710,-$D6710,0)-(N$5-$D6710-1))))</f>
        <v>0</v>
      </c>
    </row>
    <row r="6711" spans="1:14" s="369" customFormat="1" ht="12.75" hidden="1" customHeight="1" outlineLevel="2" x14ac:dyDescent="0.25">
      <c r="A6711" s="3"/>
      <c r="B6711" s="3"/>
      <c r="C6711" s="392"/>
      <c r="D6711" s="3">
        <v>3</v>
      </c>
      <c r="E6711" s="290">
        <f ca="1"/>
        <v>0</v>
      </c>
      <c r="F6711" s="291"/>
      <c r="G6711" s="294"/>
      <c r="H6711" s="294"/>
      <c r="I6711" s="292"/>
      <c r="J6711" s="293">
        <f ca="1">IF(OFFSET(J6711,-$D6711,0)="n/a","n/a",IF(J$5&gt;OFFSET(J6711,-$D6711,0)+$D6711,$E6711-SUM($G6711:I6711),($E6711-SUM($G6711:I6711))/(OFFSET(J6711,-$D6711,0)-(J$5-$D6711-1))))</f>
        <v>0</v>
      </c>
      <c r="K6711" s="293">
        <f ca="1">IF(OFFSET(K6711,-$D6711,0)="n/a","n/a",IF(K$5&gt;OFFSET(K6711,-$D6711,0)+$D6711,$E6711-SUM($G6711:J6711),($E6711-SUM($G6711:J6711))/(OFFSET(K6711,-$D6711,0)-(K$5-$D6711-1))))</f>
        <v>0</v>
      </c>
      <c r="L6711" s="293">
        <f ca="1">IF(OFFSET(L6711,-$D6711,0)="n/a","n/a",IF(L$5&gt;OFFSET(L6711,-$D6711,0)+$D6711,$E6711-SUM($G6711:K6711),($E6711-SUM($G6711:K6711))/(OFFSET(L6711,-$D6711,0)-(L$5-$D6711-1))))</f>
        <v>0</v>
      </c>
      <c r="M6711" s="293">
        <f ca="1">IF(OFFSET(M6711,-$D6711,0)="n/a","n/a",IF(M$5&gt;OFFSET(M6711,-$D6711,0)+$D6711,$E6711-SUM($G6711:L6711),($E6711-SUM($G6711:L6711))/(OFFSET(M6711,-$D6711,0)-(M$5-$D6711-1))))</f>
        <v>0</v>
      </c>
      <c r="N6711" s="293">
        <f ca="1">IF(OFFSET(N6711,-$D6711,0)="n/a","n/a",IF(N$5&gt;OFFSET(N6711,-$D6711,0)+$D6711,$E6711-SUM($G6711:M6711),($E6711-SUM($G6711:M6711))/(OFFSET(N6711,-$D6711,0)-(N$5-$D6711-1))))</f>
        <v>0</v>
      </c>
    </row>
    <row r="6712" spans="1:14" s="369" customFormat="1" ht="12.75" hidden="1" customHeight="1" outlineLevel="2" x14ac:dyDescent="0.25">
      <c r="A6712" s="3"/>
      <c r="B6712" s="3"/>
      <c r="C6712" s="392"/>
      <c r="D6712" s="3">
        <v>4</v>
      </c>
      <c r="E6712" s="290">
        <f ca="1"/>
        <v>0</v>
      </c>
      <c r="F6712" s="291"/>
      <c r="G6712" s="294"/>
      <c r="H6712" s="294"/>
      <c r="I6712" s="294"/>
      <c r="J6712" s="292"/>
      <c r="K6712" s="293">
        <f ca="1">IF(OFFSET(K6712,-$D6712,0)="n/a","n/a",IF(K$5&gt;OFFSET(K6712,-$D6712,0)+$D6712,$E6712-SUM($G6712:J6712),($E6712-SUM($G6712:J6712))/(OFFSET(K6712,-$D6712,0)-(K$5-$D6712-1))))</f>
        <v>0</v>
      </c>
      <c r="L6712" s="293">
        <f ca="1">IF(OFFSET(L6712,-$D6712,0)="n/a","n/a",IF(L$5&gt;OFFSET(L6712,-$D6712,0)+$D6712,$E6712-SUM($G6712:K6712),($E6712-SUM($G6712:K6712))/(OFFSET(L6712,-$D6712,0)-(L$5-$D6712-1))))</f>
        <v>0</v>
      </c>
      <c r="M6712" s="293">
        <f ca="1">IF(OFFSET(M6712,-$D6712,0)="n/a","n/a",IF(M$5&gt;OFFSET(M6712,-$D6712,0)+$D6712,$E6712-SUM($G6712:L6712),($E6712-SUM($G6712:L6712))/(OFFSET(M6712,-$D6712,0)-(M$5-$D6712-1))))</f>
        <v>0</v>
      </c>
      <c r="N6712" s="293">
        <f ca="1">IF(OFFSET(N6712,-$D6712,0)="n/a","n/a",IF(N$5&gt;OFFSET(N6712,-$D6712,0)+$D6712,$E6712-SUM($G6712:M6712),($E6712-SUM($G6712:M6712))/(OFFSET(N6712,-$D6712,0)-(N$5-$D6712-1))))</f>
        <v>0</v>
      </c>
    </row>
    <row r="6713" spans="1:14" s="369" customFormat="1" ht="12.75" hidden="1" customHeight="1" outlineLevel="2" x14ac:dyDescent="0.25">
      <c r="A6713" s="3"/>
      <c r="B6713" s="3"/>
      <c r="C6713" s="392"/>
      <c r="D6713" s="3">
        <v>5</v>
      </c>
      <c r="E6713" s="290">
        <f ca="1"/>
        <v>0</v>
      </c>
      <c r="F6713" s="291"/>
      <c r="G6713" s="294"/>
      <c r="H6713" s="294"/>
      <c r="I6713" s="294"/>
      <c r="J6713" s="294"/>
      <c r="K6713" s="292"/>
      <c r="L6713" s="293">
        <f ca="1">IF(OFFSET(L6713,-$D6713,0)="n/a","n/a",IF(L$5&gt;OFFSET(L6713,-$D6713,0)+$D6713,$E6713-SUM($G6713:K6713),($E6713-SUM($G6713:K6713))/(OFFSET(L6713,-$D6713,0)-(L$5-$D6713-1))))</f>
        <v>0</v>
      </c>
      <c r="M6713" s="293">
        <f ca="1">IF(OFFSET(M6713,-$D6713,0)="n/a","n/a",IF(M$5&gt;OFFSET(M6713,-$D6713,0)+$D6713,$E6713-SUM($G6713:L6713),($E6713-SUM($G6713:L6713))/(OFFSET(M6713,-$D6713,0)-(M$5-$D6713-1))))</f>
        <v>0</v>
      </c>
      <c r="N6713" s="293">
        <f ca="1">IF(OFFSET(N6713,-$D6713,0)="n/a","n/a",IF(N$5&gt;OFFSET(N6713,-$D6713,0)+$D6713,$E6713-SUM($G6713:M6713),($E6713-SUM($G6713:M6713))/(OFFSET(N6713,-$D6713,0)-(N$5-$D6713-1))))</f>
        <v>0</v>
      </c>
    </row>
    <row r="6714" spans="1:14" s="369" customFormat="1" ht="12.75" hidden="1" customHeight="1" outlineLevel="2" x14ac:dyDescent="0.25">
      <c r="A6714" s="3"/>
      <c r="B6714" s="3"/>
      <c r="C6714" s="392"/>
      <c r="D6714" s="3">
        <v>6</v>
      </c>
      <c r="E6714" s="290">
        <f ca="1"/>
        <v>0</v>
      </c>
      <c r="F6714" s="291"/>
      <c r="G6714" s="294"/>
      <c r="H6714" s="294"/>
      <c r="I6714" s="294"/>
      <c r="J6714" s="294"/>
      <c r="K6714" s="294"/>
      <c r="L6714" s="292"/>
      <c r="M6714" s="293">
        <f ca="1">IF(OFFSET(M6714,-$D6714,0)="n/a","n/a",IF(M$5&gt;OFFSET(M6714,-$D6714,0)+$D6714,$E6714-SUM($G6714:L6714),($E6714-SUM($G6714:L6714))/(OFFSET(M6714,-$D6714,0)-(M$5-$D6714-1))))</f>
        <v>0</v>
      </c>
      <c r="N6714" s="293">
        <f ca="1">IF(OFFSET(N6714,-$D6714,0)="n/a","n/a",IF(N$5&gt;OFFSET(N6714,-$D6714,0)+$D6714,$E6714-SUM($G6714:M6714),($E6714-SUM($G6714:M6714))/(OFFSET(N6714,-$D6714,0)-(N$5-$D6714-1))))</f>
        <v>0</v>
      </c>
    </row>
    <row r="6715" spans="1:14" s="369" customFormat="1" ht="12.75" hidden="1" customHeight="1" outlineLevel="2" x14ac:dyDescent="0.25">
      <c r="A6715" s="3"/>
      <c r="B6715" s="3"/>
      <c r="C6715" s="392"/>
      <c r="D6715" s="3">
        <v>7</v>
      </c>
      <c r="E6715" s="290">
        <f ca="1"/>
        <v>0</v>
      </c>
      <c r="F6715" s="291"/>
      <c r="G6715" s="294"/>
      <c r="H6715" s="294"/>
      <c r="I6715" s="294"/>
      <c r="J6715" s="294"/>
      <c r="K6715" s="294"/>
      <c r="L6715" s="294"/>
      <c r="M6715" s="292"/>
      <c r="N6715" s="293">
        <f ca="1">IF(OFFSET(N6715,-$D6715,0)="n/a","n/a",IF(N$5&gt;OFFSET(N6715,-$D6715,0)+$D6715,$E6715-SUM($G6715:M6715),($E6715-SUM($G6715:M6715))/(OFFSET(N6715,-$D6715,0)-(N$5-$D6715-1))))</f>
        <v>0</v>
      </c>
    </row>
    <row r="6716" spans="1:14" s="369" customFormat="1" ht="12.75" hidden="1" customHeight="1" outlineLevel="2" x14ac:dyDescent="0.25">
      <c r="A6716" s="3"/>
      <c r="B6716" s="3"/>
      <c r="C6716" s="392"/>
      <c r="D6716" s="3">
        <v>8</v>
      </c>
      <c r="E6716" s="290">
        <f ca="1"/>
        <v>0</v>
      </c>
      <c r="F6716" s="291"/>
      <c r="G6716" s="294"/>
      <c r="H6716" s="294"/>
      <c r="I6716" s="294"/>
      <c r="J6716" s="294"/>
      <c r="K6716" s="294"/>
      <c r="L6716" s="294"/>
      <c r="M6716" s="294"/>
      <c r="N6716" s="292"/>
    </row>
    <row r="6717" spans="1:14" s="369" customFormat="1" ht="12.75" hidden="1" customHeight="1" outlineLevel="2" x14ac:dyDescent="0.25">
      <c r="A6717" s="3"/>
      <c r="B6717" s="3"/>
      <c r="C6717" s="392"/>
      <c r="D6717" s="3">
        <v>9</v>
      </c>
      <c r="E6717" s="290" t="e">
        <f ca="1"/>
        <v>#N/A</v>
      </c>
      <c r="F6717" s="291"/>
      <c r="G6717" s="294"/>
      <c r="H6717" s="294"/>
      <c r="I6717" s="294"/>
      <c r="J6717" s="294"/>
      <c r="K6717" s="294"/>
      <c r="L6717" s="294"/>
      <c r="M6717" s="294"/>
      <c r="N6717" s="294"/>
    </row>
    <row r="6718" spans="1:14" s="369" customFormat="1" ht="12.75" hidden="1" customHeight="1" outlineLevel="2" x14ac:dyDescent="0.25">
      <c r="A6718" s="3"/>
      <c r="B6718" s="3"/>
      <c r="C6718" s="392"/>
      <c r="D6718" s="3">
        <v>10</v>
      </c>
      <c r="E6718" s="290" t="e">
        <f ca="1"/>
        <v>#N/A</v>
      </c>
      <c r="F6718" s="291"/>
      <c r="G6718" s="294"/>
      <c r="H6718" s="294"/>
      <c r="I6718" s="294"/>
      <c r="J6718" s="294"/>
      <c r="K6718" s="294"/>
      <c r="L6718" s="294"/>
      <c r="M6718" s="294"/>
      <c r="N6718" s="294"/>
    </row>
    <row r="6719" spans="1:14" s="369" customFormat="1" ht="12.75" hidden="1" customHeight="1" outlineLevel="2" x14ac:dyDescent="0.25">
      <c r="A6719" s="3"/>
      <c r="B6719" s="3"/>
      <c r="C6719" s="392"/>
      <c r="D6719" s="3">
        <v>11</v>
      </c>
      <c r="E6719" s="290" t="e">
        <f ca="1"/>
        <v>#N/A</v>
      </c>
      <c r="F6719" s="291"/>
      <c r="G6719" s="294"/>
      <c r="H6719" s="294"/>
      <c r="I6719" s="294"/>
      <c r="J6719" s="294"/>
      <c r="K6719" s="294"/>
      <c r="L6719" s="294"/>
      <c r="M6719" s="294"/>
      <c r="N6719" s="294"/>
    </row>
    <row r="6720" spans="1:14" s="369" customFormat="1" ht="12.75" hidden="1" customHeight="1" outlineLevel="2" x14ac:dyDescent="0.25">
      <c r="A6720" s="3"/>
      <c r="B6720" s="3"/>
      <c r="C6720" s="392"/>
      <c r="D6720" s="3">
        <v>12</v>
      </c>
      <c r="E6720" s="290" t="e">
        <f ca="1"/>
        <v>#N/A</v>
      </c>
      <c r="F6720" s="291"/>
      <c r="G6720" s="294"/>
      <c r="H6720" s="294"/>
      <c r="I6720" s="294"/>
      <c r="J6720" s="294"/>
      <c r="K6720" s="294"/>
      <c r="L6720" s="294"/>
      <c r="M6720" s="294"/>
      <c r="N6720" s="294"/>
    </row>
    <row r="6721" spans="1:14" s="369" customFormat="1" ht="12.75" hidden="1" customHeight="1" outlineLevel="2" x14ac:dyDescent="0.25">
      <c r="A6721" s="3"/>
      <c r="B6721" s="3"/>
      <c r="C6721" s="392"/>
      <c r="D6721" s="3">
        <v>13</v>
      </c>
      <c r="E6721" s="290" t="e">
        <f ca="1"/>
        <v>#N/A</v>
      </c>
      <c r="F6721" s="291"/>
      <c r="G6721" s="294"/>
      <c r="H6721" s="294"/>
      <c r="I6721" s="294"/>
      <c r="J6721" s="294"/>
      <c r="K6721" s="294"/>
      <c r="L6721" s="294"/>
      <c r="M6721" s="294"/>
      <c r="N6721" s="294"/>
    </row>
    <row r="6722" spans="1:14" s="369" customFormat="1" ht="12.75" hidden="1" customHeight="1" outlineLevel="2" x14ac:dyDescent="0.25">
      <c r="A6722" s="3"/>
      <c r="B6722" s="3"/>
      <c r="C6722" s="392"/>
      <c r="D6722" s="3">
        <v>14</v>
      </c>
      <c r="E6722" s="290" t="e">
        <f ca="1"/>
        <v>#N/A</v>
      </c>
      <c r="F6722" s="291"/>
      <c r="G6722" s="294"/>
      <c r="H6722" s="294"/>
      <c r="I6722" s="294"/>
      <c r="J6722" s="294"/>
      <c r="K6722" s="294"/>
      <c r="L6722" s="294"/>
      <c r="M6722" s="294"/>
      <c r="N6722" s="294"/>
    </row>
    <row r="6723" spans="1:14" s="369" customFormat="1" ht="12.75" hidden="1" customHeight="1" outlineLevel="2" x14ac:dyDescent="0.25">
      <c r="A6723" s="3"/>
      <c r="B6723" s="3"/>
      <c r="C6723" s="392"/>
      <c r="D6723" s="3">
        <v>15</v>
      </c>
      <c r="E6723" s="290" t="e">
        <f ca="1"/>
        <v>#N/A</v>
      </c>
      <c r="F6723" s="291"/>
      <c r="G6723" s="294"/>
      <c r="H6723" s="294"/>
      <c r="I6723" s="294"/>
      <c r="J6723" s="294"/>
      <c r="K6723" s="294"/>
      <c r="L6723" s="294"/>
      <c r="M6723" s="294"/>
      <c r="N6723" s="294"/>
    </row>
    <row r="6724" spans="1:14" s="369" customFormat="1" ht="12.75" hidden="1" customHeight="1" outlineLevel="1" x14ac:dyDescent="0.25">
      <c r="A6724" s="3"/>
      <c r="B6724" s="145" t="str">
        <f ca="1">B6707</f>
        <v>Asset Type 317</v>
      </c>
      <c r="C6724" s="145" t="str">
        <f ca="1">C6707</f>
        <v>Description - Asset Type 317</v>
      </c>
      <c r="D6724" s="3"/>
      <c r="E6724" s="3"/>
      <c r="F6724" s="106" t="s">
        <v>44</v>
      </c>
      <c r="G6724" s="296">
        <f t="shared" ref="G6724:N6724" si="634">SUM(G6709:G6723)</f>
        <v>0</v>
      </c>
      <c r="H6724" s="296">
        <f t="shared" ca="1" si="634"/>
        <v>0</v>
      </c>
      <c r="I6724" s="296">
        <f t="shared" ca="1" si="634"/>
        <v>0</v>
      </c>
      <c r="J6724" s="296">
        <f t="shared" ca="1" si="634"/>
        <v>0</v>
      </c>
      <c r="K6724" s="296">
        <f t="shared" ca="1" si="634"/>
        <v>0</v>
      </c>
      <c r="L6724" s="296">
        <f t="shared" ca="1" si="634"/>
        <v>0</v>
      </c>
      <c r="M6724" s="296">
        <f t="shared" ca="1" si="634"/>
        <v>0</v>
      </c>
      <c r="N6724" s="296">
        <f t="shared" ca="1" si="634"/>
        <v>0</v>
      </c>
    </row>
    <row r="6725" spans="1:14" s="369" customFormat="1" ht="12.75" hidden="1" customHeight="1" outlineLevel="2" x14ac:dyDescent="0.25">
      <c r="A6725" s="217">
        <f>A6707+1</f>
        <v>318</v>
      </c>
      <c r="B6725" s="22" t="str">
        <f ca="1">OFFSET($B$13,$A6725-1,0)</f>
        <v>Asset Type 318</v>
      </c>
      <c r="C6725" s="22" t="str">
        <f ca="1">OFFSET($C$13,$A6725-1,0)</f>
        <v>Description - Asset Type 318</v>
      </c>
      <c r="D6725" s="3"/>
      <c r="E6725" s="109"/>
      <c r="F6725" s="108" t="s">
        <v>41</v>
      </c>
      <c r="G6725" s="295">
        <f t="shared" ref="G6725:N6725" ca="1" si="635">VLOOKUP($B6725,$B$13:$N$512,5+G$5,FALSE)</f>
        <v>0</v>
      </c>
      <c r="H6725" s="295">
        <f t="shared" ca="1" si="635"/>
        <v>0</v>
      </c>
      <c r="I6725" s="295">
        <f t="shared" ca="1" si="635"/>
        <v>0</v>
      </c>
      <c r="J6725" s="295">
        <f t="shared" ca="1" si="635"/>
        <v>0</v>
      </c>
      <c r="K6725" s="295">
        <f t="shared" ca="1" si="635"/>
        <v>0</v>
      </c>
      <c r="L6725" s="295">
        <f t="shared" ca="1" si="635"/>
        <v>0</v>
      </c>
      <c r="M6725" s="295">
        <f t="shared" ca="1" si="635"/>
        <v>0</v>
      </c>
      <c r="N6725" s="295">
        <f t="shared" ca="1" si="635"/>
        <v>0</v>
      </c>
    </row>
    <row r="6726" spans="1:14" s="369" customFormat="1" ht="12.75" hidden="1" customHeight="1" outlineLevel="2" x14ac:dyDescent="0.25">
      <c r="A6726" s="3"/>
      <c r="B6726" s="3"/>
      <c r="C6726" s="21"/>
      <c r="D6726" s="3"/>
      <c r="E6726" s="107"/>
      <c r="F6726" s="106" t="s">
        <v>42</v>
      </c>
      <c r="G6726" s="111">
        <f ca="1">VLOOKUP($B6725,'Input Sheet'!$B$12:$N$511,5+G$5,FALSE)</f>
        <v>0</v>
      </c>
      <c r="H6726" s="111">
        <f ca="1">VLOOKUP($B6725,'Input Sheet'!$B$12:$N$511,5+H$5,FALSE)</f>
        <v>0</v>
      </c>
      <c r="I6726" s="111">
        <f ca="1">VLOOKUP($B6725,'Input Sheet'!$B$12:$N$511,5+I$5,FALSE)</f>
        <v>0</v>
      </c>
      <c r="J6726" s="111">
        <f ca="1">VLOOKUP($B6725,'Input Sheet'!$B$12:$N$511,5+J$5,FALSE)</f>
        <v>0</v>
      </c>
      <c r="K6726" s="111">
        <f ca="1">VLOOKUP($B6725,'Input Sheet'!$B$12:$N$511,5+K$5,FALSE)</f>
        <v>0</v>
      </c>
      <c r="L6726" s="111">
        <f ca="1">VLOOKUP($B6725,'Input Sheet'!$B$12:$N$511,5+L$5,FALSE)</f>
        <v>0</v>
      </c>
      <c r="M6726" s="111">
        <f ca="1">VLOOKUP($B6725,'Input Sheet'!$B$12:$N$511,5+M$5,FALSE)</f>
        <v>0</v>
      </c>
      <c r="N6726" s="111">
        <f ca="1">VLOOKUP($B6725,'Input Sheet'!$B$12:$N$511,5+N$5,FALSE)</f>
        <v>0</v>
      </c>
    </row>
    <row r="6727" spans="1:14" s="369" customFormat="1" ht="12.75" hidden="1" customHeight="1" outlineLevel="2" x14ac:dyDescent="0.25">
      <c r="A6727" s="3"/>
      <c r="B6727" s="3"/>
      <c r="C6727" s="3"/>
      <c r="D6727" s="3">
        <v>1</v>
      </c>
      <c r="E6727" s="290">
        <f t="array" aca="1" ref="E6727:E6741" ca="1">TRANSPOSE(G6725:N6725)</f>
        <v>0</v>
      </c>
      <c r="F6727" s="291"/>
      <c r="G6727" s="292"/>
      <c r="H6727" s="293">
        <f ca="1">IF(OFFSET(H6727,-$D6727,0)="n/a","n/a",IF(H$5&gt;OFFSET(H6727,-$D6727,0)+$D6727,$E6727-SUM($G6727:G6727),($E6727-SUM($G6727:G6727))/(OFFSET(H6727,-$D6727,0)-(H$5-$D6727-1))))</f>
        <v>0</v>
      </c>
      <c r="I6727" s="293">
        <f ca="1">IF(OFFSET(I6727,-$D6727,0)="n/a","n/a",IF(I$5&gt;OFFSET(I6727,-$D6727,0)+$D6727,$E6727-SUM($G6727:H6727),($E6727-SUM($G6727:H6727))/(OFFSET(I6727,-$D6727,0)-(I$5-$D6727-1))))</f>
        <v>0</v>
      </c>
      <c r="J6727" s="293">
        <f ca="1">IF(OFFSET(J6727,-$D6727,0)="n/a","n/a",IF(J$5&gt;OFFSET(J6727,-$D6727,0)+$D6727,$E6727-SUM($G6727:I6727),($E6727-SUM($G6727:I6727))/(OFFSET(J6727,-$D6727,0)-(J$5-$D6727-1))))</f>
        <v>0</v>
      </c>
      <c r="K6727" s="293">
        <f ca="1">IF(OFFSET(K6727,-$D6727,0)="n/a","n/a",IF(K$5&gt;OFFSET(K6727,-$D6727,0)+$D6727,$E6727-SUM($G6727:J6727),($E6727-SUM($G6727:J6727))/(OFFSET(K6727,-$D6727,0)-(K$5-$D6727-1))))</f>
        <v>0</v>
      </c>
      <c r="L6727" s="293">
        <f ca="1">IF(OFFSET(L6727,-$D6727,0)="n/a","n/a",IF(L$5&gt;OFFSET(L6727,-$D6727,0)+$D6727,$E6727-SUM($G6727:K6727),($E6727-SUM($G6727:K6727))/(OFFSET(L6727,-$D6727,0)-(L$5-$D6727-1))))</f>
        <v>0</v>
      </c>
      <c r="M6727" s="293">
        <f ca="1">IF(OFFSET(M6727,-$D6727,0)="n/a","n/a",IF(M$5&gt;OFFSET(M6727,-$D6727,0)+$D6727,$E6727-SUM($G6727:L6727),($E6727-SUM($G6727:L6727))/(OFFSET(M6727,-$D6727,0)-(M$5-$D6727-1))))</f>
        <v>0</v>
      </c>
      <c r="N6727" s="293">
        <f ca="1">IF(OFFSET(N6727,-$D6727,0)="n/a","n/a",IF(N$5&gt;OFFSET(N6727,-$D6727,0)+$D6727,$E6727-SUM($G6727:M6727),($E6727-SUM($G6727:M6727))/(OFFSET(N6727,-$D6727,0)-(N$5-$D6727-1))))</f>
        <v>0</v>
      </c>
    </row>
    <row r="6728" spans="1:14" s="369" customFormat="1" ht="12.75" hidden="1" customHeight="1" outlineLevel="2" x14ac:dyDescent="0.25">
      <c r="A6728" s="3"/>
      <c r="B6728" s="3"/>
      <c r="C6728" s="392" t="s">
        <v>43</v>
      </c>
      <c r="D6728" s="3">
        <v>2</v>
      </c>
      <c r="E6728" s="290">
        <f ca="1"/>
        <v>0</v>
      </c>
      <c r="F6728" s="291"/>
      <c r="G6728" s="294"/>
      <c r="H6728" s="292"/>
      <c r="I6728" s="293">
        <f ca="1">IF(OFFSET(I6728,-$D6728,0)="n/a","n/a",IF(I$5&gt;OFFSET(I6728,-$D6728,0)+$D6728,$E6728-SUM($G6728:H6728),($E6728-SUM($G6728:H6728))/(OFFSET(I6728,-$D6728,0)-(I$5-$D6728-1))))</f>
        <v>0</v>
      </c>
      <c r="J6728" s="293">
        <f ca="1">IF(OFFSET(J6728,-$D6728,0)="n/a","n/a",IF(J$5&gt;OFFSET(J6728,-$D6728,0)+$D6728,$E6728-SUM($G6728:I6728),($E6728-SUM($G6728:I6728))/(OFFSET(J6728,-$D6728,0)-(J$5-$D6728-1))))</f>
        <v>0</v>
      </c>
      <c r="K6728" s="293">
        <f ca="1">IF(OFFSET(K6728,-$D6728,0)="n/a","n/a",IF(K$5&gt;OFFSET(K6728,-$D6728,0)+$D6728,$E6728-SUM($G6728:J6728),($E6728-SUM($G6728:J6728))/(OFFSET(K6728,-$D6728,0)-(K$5-$D6728-1))))</f>
        <v>0</v>
      </c>
      <c r="L6728" s="293">
        <f ca="1">IF(OFFSET(L6728,-$D6728,0)="n/a","n/a",IF(L$5&gt;OFFSET(L6728,-$D6728,0)+$D6728,$E6728-SUM($G6728:K6728),($E6728-SUM($G6728:K6728))/(OFFSET(L6728,-$D6728,0)-(L$5-$D6728-1))))</f>
        <v>0</v>
      </c>
      <c r="M6728" s="293">
        <f ca="1">IF(OFFSET(M6728,-$D6728,0)="n/a","n/a",IF(M$5&gt;OFFSET(M6728,-$D6728,0)+$D6728,$E6728-SUM($G6728:L6728),($E6728-SUM($G6728:L6728))/(OFFSET(M6728,-$D6728,0)-(M$5-$D6728-1))))</f>
        <v>0</v>
      </c>
      <c r="N6728" s="293">
        <f ca="1">IF(OFFSET(N6728,-$D6728,0)="n/a","n/a",IF(N$5&gt;OFFSET(N6728,-$D6728,0)+$D6728,$E6728-SUM($G6728:M6728),($E6728-SUM($G6728:M6728))/(OFFSET(N6728,-$D6728,0)-(N$5-$D6728-1))))</f>
        <v>0</v>
      </c>
    </row>
    <row r="6729" spans="1:14" s="369" customFormat="1" ht="12.75" hidden="1" customHeight="1" outlineLevel="2" x14ac:dyDescent="0.25">
      <c r="A6729" s="3"/>
      <c r="B6729" s="3"/>
      <c r="C6729" s="392"/>
      <c r="D6729" s="3">
        <v>3</v>
      </c>
      <c r="E6729" s="290">
        <f ca="1"/>
        <v>0</v>
      </c>
      <c r="F6729" s="291"/>
      <c r="G6729" s="294"/>
      <c r="H6729" s="294"/>
      <c r="I6729" s="292"/>
      <c r="J6729" s="293">
        <f ca="1">IF(OFFSET(J6729,-$D6729,0)="n/a","n/a",IF(J$5&gt;OFFSET(J6729,-$D6729,0)+$D6729,$E6729-SUM($G6729:I6729),($E6729-SUM($G6729:I6729))/(OFFSET(J6729,-$D6729,0)-(J$5-$D6729-1))))</f>
        <v>0</v>
      </c>
      <c r="K6729" s="293">
        <f ca="1">IF(OFFSET(K6729,-$D6729,0)="n/a","n/a",IF(K$5&gt;OFFSET(K6729,-$D6729,0)+$D6729,$E6729-SUM($G6729:J6729),($E6729-SUM($G6729:J6729))/(OFFSET(K6729,-$D6729,0)-(K$5-$D6729-1))))</f>
        <v>0</v>
      </c>
      <c r="L6729" s="293">
        <f ca="1">IF(OFFSET(L6729,-$D6729,0)="n/a","n/a",IF(L$5&gt;OFFSET(L6729,-$D6729,0)+$D6729,$E6729-SUM($G6729:K6729),($E6729-SUM($G6729:K6729))/(OFFSET(L6729,-$D6729,0)-(L$5-$D6729-1))))</f>
        <v>0</v>
      </c>
      <c r="M6729" s="293">
        <f ca="1">IF(OFFSET(M6729,-$D6729,0)="n/a","n/a",IF(M$5&gt;OFFSET(M6729,-$D6729,0)+$D6729,$E6729-SUM($G6729:L6729),($E6729-SUM($G6729:L6729))/(OFFSET(M6729,-$D6729,0)-(M$5-$D6729-1))))</f>
        <v>0</v>
      </c>
      <c r="N6729" s="293">
        <f ca="1">IF(OFFSET(N6729,-$D6729,0)="n/a","n/a",IF(N$5&gt;OFFSET(N6729,-$D6729,0)+$D6729,$E6729-SUM($G6729:M6729),($E6729-SUM($G6729:M6729))/(OFFSET(N6729,-$D6729,0)-(N$5-$D6729-1))))</f>
        <v>0</v>
      </c>
    </row>
    <row r="6730" spans="1:14" s="369" customFormat="1" ht="12.75" hidden="1" customHeight="1" outlineLevel="2" x14ac:dyDescent="0.25">
      <c r="A6730" s="3"/>
      <c r="B6730" s="3"/>
      <c r="C6730" s="392"/>
      <c r="D6730" s="3">
        <v>4</v>
      </c>
      <c r="E6730" s="290">
        <f ca="1"/>
        <v>0</v>
      </c>
      <c r="F6730" s="291"/>
      <c r="G6730" s="294"/>
      <c r="H6730" s="294"/>
      <c r="I6730" s="294"/>
      <c r="J6730" s="292"/>
      <c r="K6730" s="293">
        <f ca="1">IF(OFFSET(K6730,-$D6730,0)="n/a","n/a",IF(K$5&gt;OFFSET(K6730,-$D6730,0)+$D6730,$E6730-SUM($G6730:J6730),($E6730-SUM($G6730:J6730))/(OFFSET(K6730,-$D6730,0)-(K$5-$D6730-1))))</f>
        <v>0</v>
      </c>
      <c r="L6730" s="293">
        <f ca="1">IF(OFFSET(L6730,-$D6730,0)="n/a","n/a",IF(L$5&gt;OFFSET(L6730,-$D6730,0)+$D6730,$E6730-SUM($G6730:K6730),($E6730-SUM($G6730:K6730))/(OFFSET(L6730,-$D6730,0)-(L$5-$D6730-1))))</f>
        <v>0</v>
      </c>
      <c r="M6730" s="293">
        <f ca="1">IF(OFFSET(M6730,-$D6730,0)="n/a","n/a",IF(M$5&gt;OFFSET(M6730,-$D6730,0)+$D6730,$E6730-SUM($G6730:L6730),($E6730-SUM($G6730:L6730))/(OFFSET(M6730,-$D6730,0)-(M$5-$D6730-1))))</f>
        <v>0</v>
      </c>
      <c r="N6730" s="293">
        <f ca="1">IF(OFFSET(N6730,-$D6730,0)="n/a","n/a",IF(N$5&gt;OFFSET(N6730,-$D6730,0)+$D6730,$E6730-SUM($G6730:M6730),($E6730-SUM($G6730:M6730))/(OFFSET(N6730,-$D6730,0)-(N$5-$D6730-1))))</f>
        <v>0</v>
      </c>
    </row>
    <row r="6731" spans="1:14" s="369" customFormat="1" ht="12.75" hidden="1" customHeight="1" outlineLevel="2" x14ac:dyDescent="0.25">
      <c r="A6731" s="3"/>
      <c r="B6731" s="3"/>
      <c r="C6731" s="392"/>
      <c r="D6731" s="3">
        <v>5</v>
      </c>
      <c r="E6731" s="290">
        <f ca="1"/>
        <v>0</v>
      </c>
      <c r="F6731" s="291"/>
      <c r="G6731" s="294"/>
      <c r="H6731" s="294"/>
      <c r="I6731" s="294"/>
      <c r="J6731" s="294"/>
      <c r="K6731" s="292"/>
      <c r="L6731" s="293">
        <f ca="1">IF(OFFSET(L6731,-$D6731,0)="n/a","n/a",IF(L$5&gt;OFFSET(L6731,-$D6731,0)+$D6731,$E6731-SUM($G6731:K6731),($E6731-SUM($G6731:K6731))/(OFFSET(L6731,-$D6731,0)-(L$5-$D6731-1))))</f>
        <v>0</v>
      </c>
      <c r="M6731" s="293">
        <f ca="1">IF(OFFSET(M6731,-$D6731,0)="n/a","n/a",IF(M$5&gt;OFFSET(M6731,-$D6731,0)+$D6731,$E6731-SUM($G6731:L6731),($E6731-SUM($G6731:L6731))/(OFFSET(M6731,-$D6731,0)-(M$5-$D6731-1))))</f>
        <v>0</v>
      </c>
      <c r="N6731" s="293">
        <f ca="1">IF(OFFSET(N6731,-$D6731,0)="n/a","n/a",IF(N$5&gt;OFFSET(N6731,-$D6731,0)+$D6731,$E6731-SUM($G6731:M6731),($E6731-SUM($G6731:M6731))/(OFFSET(N6731,-$D6731,0)-(N$5-$D6731-1))))</f>
        <v>0</v>
      </c>
    </row>
    <row r="6732" spans="1:14" s="369" customFormat="1" ht="12.75" hidden="1" customHeight="1" outlineLevel="2" x14ac:dyDescent="0.25">
      <c r="A6732" s="3"/>
      <c r="B6732" s="3"/>
      <c r="C6732" s="392"/>
      <c r="D6732" s="3">
        <v>6</v>
      </c>
      <c r="E6732" s="290">
        <f ca="1"/>
        <v>0</v>
      </c>
      <c r="F6732" s="291"/>
      <c r="G6732" s="294"/>
      <c r="H6732" s="294"/>
      <c r="I6732" s="294"/>
      <c r="J6732" s="294"/>
      <c r="K6732" s="294"/>
      <c r="L6732" s="292"/>
      <c r="M6732" s="293">
        <f ca="1">IF(OFFSET(M6732,-$D6732,0)="n/a","n/a",IF(M$5&gt;OFFSET(M6732,-$D6732,0)+$D6732,$E6732-SUM($G6732:L6732),($E6732-SUM($G6732:L6732))/(OFFSET(M6732,-$D6732,0)-(M$5-$D6732-1))))</f>
        <v>0</v>
      </c>
      <c r="N6732" s="293">
        <f ca="1">IF(OFFSET(N6732,-$D6732,0)="n/a","n/a",IF(N$5&gt;OFFSET(N6732,-$D6732,0)+$D6732,$E6732-SUM($G6732:M6732),($E6732-SUM($G6732:M6732))/(OFFSET(N6732,-$D6732,0)-(N$5-$D6732-1))))</f>
        <v>0</v>
      </c>
    </row>
    <row r="6733" spans="1:14" s="369" customFormat="1" ht="12.75" hidden="1" customHeight="1" outlineLevel="2" x14ac:dyDescent="0.25">
      <c r="A6733" s="3"/>
      <c r="B6733" s="3"/>
      <c r="C6733" s="392"/>
      <c r="D6733" s="3">
        <v>7</v>
      </c>
      <c r="E6733" s="290">
        <f ca="1"/>
        <v>0</v>
      </c>
      <c r="F6733" s="291"/>
      <c r="G6733" s="294"/>
      <c r="H6733" s="294"/>
      <c r="I6733" s="294"/>
      <c r="J6733" s="294"/>
      <c r="K6733" s="294"/>
      <c r="L6733" s="294"/>
      <c r="M6733" s="292"/>
      <c r="N6733" s="293">
        <f ca="1">IF(OFFSET(N6733,-$D6733,0)="n/a","n/a",IF(N$5&gt;OFFSET(N6733,-$D6733,0)+$D6733,$E6733-SUM($G6733:M6733),($E6733-SUM($G6733:M6733))/(OFFSET(N6733,-$D6733,0)-(N$5-$D6733-1))))</f>
        <v>0</v>
      </c>
    </row>
    <row r="6734" spans="1:14" s="369" customFormat="1" ht="12.75" hidden="1" customHeight="1" outlineLevel="2" x14ac:dyDescent="0.25">
      <c r="A6734" s="3"/>
      <c r="B6734" s="3"/>
      <c r="C6734" s="392"/>
      <c r="D6734" s="3">
        <v>8</v>
      </c>
      <c r="E6734" s="290">
        <f ca="1"/>
        <v>0</v>
      </c>
      <c r="F6734" s="291"/>
      <c r="G6734" s="294"/>
      <c r="H6734" s="294"/>
      <c r="I6734" s="294"/>
      <c r="J6734" s="294"/>
      <c r="K6734" s="294"/>
      <c r="L6734" s="294"/>
      <c r="M6734" s="294"/>
      <c r="N6734" s="292"/>
    </row>
    <row r="6735" spans="1:14" s="369" customFormat="1" ht="12.75" hidden="1" customHeight="1" outlineLevel="2" x14ac:dyDescent="0.25">
      <c r="A6735" s="3"/>
      <c r="B6735" s="3"/>
      <c r="C6735" s="392"/>
      <c r="D6735" s="3">
        <v>9</v>
      </c>
      <c r="E6735" s="290" t="e">
        <f ca="1"/>
        <v>#N/A</v>
      </c>
      <c r="F6735" s="291"/>
      <c r="G6735" s="294"/>
      <c r="H6735" s="294"/>
      <c r="I6735" s="294"/>
      <c r="J6735" s="294"/>
      <c r="K6735" s="294"/>
      <c r="L6735" s="294"/>
      <c r="M6735" s="294"/>
      <c r="N6735" s="294"/>
    </row>
    <row r="6736" spans="1:14" s="369" customFormat="1" ht="12.75" hidden="1" customHeight="1" outlineLevel="2" x14ac:dyDescent="0.25">
      <c r="A6736" s="3"/>
      <c r="B6736" s="3"/>
      <c r="C6736" s="392"/>
      <c r="D6736" s="3">
        <v>10</v>
      </c>
      <c r="E6736" s="290" t="e">
        <f ca="1"/>
        <v>#N/A</v>
      </c>
      <c r="F6736" s="291"/>
      <c r="G6736" s="294"/>
      <c r="H6736" s="294"/>
      <c r="I6736" s="294"/>
      <c r="J6736" s="294"/>
      <c r="K6736" s="294"/>
      <c r="L6736" s="294"/>
      <c r="M6736" s="294"/>
      <c r="N6736" s="294"/>
    </row>
    <row r="6737" spans="1:14" s="369" customFormat="1" ht="12.75" hidden="1" customHeight="1" outlineLevel="2" x14ac:dyDescent="0.25">
      <c r="A6737" s="3"/>
      <c r="B6737" s="3"/>
      <c r="C6737" s="392"/>
      <c r="D6737" s="3">
        <v>11</v>
      </c>
      <c r="E6737" s="290" t="e">
        <f ca="1"/>
        <v>#N/A</v>
      </c>
      <c r="F6737" s="291"/>
      <c r="G6737" s="294"/>
      <c r="H6737" s="294"/>
      <c r="I6737" s="294"/>
      <c r="J6737" s="294"/>
      <c r="K6737" s="294"/>
      <c r="L6737" s="294"/>
      <c r="M6737" s="294"/>
      <c r="N6737" s="294"/>
    </row>
    <row r="6738" spans="1:14" s="369" customFormat="1" ht="12.75" hidden="1" customHeight="1" outlineLevel="2" x14ac:dyDescent="0.25">
      <c r="A6738" s="3"/>
      <c r="B6738" s="3"/>
      <c r="C6738" s="392"/>
      <c r="D6738" s="3">
        <v>12</v>
      </c>
      <c r="E6738" s="290" t="e">
        <f ca="1"/>
        <v>#N/A</v>
      </c>
      <c r="F6738" s="291"/>
      <c r="G6738" s="294"/>
      <c r="H6738" s="294"/>
      <c r="I6738" s="294"/>
      <c r="J6738" s="294"/>
      <c r="K6738" s="294"/>
      <c r="L6738" s="294"/>
      <c r="M6738" s="294"/>
      <c r="N6738" s="294"/>
    </row>
    <row r="6739" spans="1:14" s="369" customFormat="1" ht="12.75" hidden="1" customHeight="1" outlineLevel="2" x14ac:dyDescent="0.25">
      <c r="A6739" s="3"/>
      <c r="B6739" s="3"/>
      <c r="C6739" s="392"/>
      <c r="D6739" s="3">
        <v>13</v>
      </c>
      <c r="E6739" s="290" t="e">
        <f ca="1"/>
        <v>#N/A</v>
      </c>
      <c r="F6739" s="291"/>
      <c r="G6739" s="294"/>
      <c r="H6739" s="294"/>
      <c r="I6739" s="294"/>
      <c r="J6739" s="294"/>
      <c r="K6739" s="294"/>
      <c r="L6739" s="294"/>
      <c r="M6739" s="294"/>
      <c r="N6739" s="294"/>
    </row>
    <row r="6740" spans="1:14" s="369" customFormat="1" ht="12.75" hidden="1" customHeight="1" outlineLevel="2" x14ac:dyDescent="0.25">
      <c r="A6740" s="3"/>
      <c r="B6740" s="3"/>
      <c r="C6740" s="392"/>
      <c r="D6740" s="3">
        <v>14</v>
      </c>
      <c r="E6740" s="290" t="e">
        <f ca="1"/>
        <v>#N/A</v>
      </c>
      <c r="F6740" s="291"/>
      <c r="G6740" s="294"/>
      <c r="H6740" s="294"/>
      <c r="I6740" s="294"/>
      <c r="J6740" s="294"/>
      <c r="K6740" s="294"/>
      <c r="L6740" s="294"/>
      <c r="M6740" s="294"/>
      <c r="N6740" s="294"/>
    </row>
    <row r="6741" spans="1:14" s="369" customFormat="1" ht="12.75" hidden="1" customHeight="1" outlineLevel="2" x14ac:dyDescent="0.25">
      <c r="A6741" s="3"/>
      <c r="B6741" s="3"/>
      <c r="C6741" s="392"/>
      <c r="D6741" s="3">
        <v>15</v>
      </c>
      <c r="E6741" s="290" t="e">
        <f ca="1"/>
        <v>#N/A</v>
      </c>
      <c r="F6741" s="291"/>
      <c r="G6741" s="294"/>
      <c r="H6741" s="294"/>
      <c r="I6741" s="294"/>
      <c r="J6741" s="294"/>
      <c r="K6741" s="294"/>
      <c r="L6741" s="294"/>
      <c r="M6741" s="294"/>
      <c r="N6741" s="294"/>
    </row>
    <row r="6742" spans="1:14" s="369" customFormat="1" ht="12.75" hidden="1" customHeight="1" outlineLevel="1" x14ac:dyDescent="0.25">
      <c r="A6742" s="3"/>
      <c r="B6742" s="145" t="str">
        <f ca="1">B6725</f>
        <v>Asset Type 318</v>
      </c>
      <c r="C6742" s="145" t="str">
        <f ca="1">C6725</f>
        <v>Description - Asset Type 318</v>
      </c>
      <c r="D6742" s="3"/>
      <c r="E6742" s="3"/>
      <c r="F6742" s="106" t="s">
        <v>44</v>
      </c>
      <c r="G6742" s="296">
        <f t="shared" ref="G6742:N6742" si="636">SUM(G6727:G6741)</f>
        <v>0</v>
      </c>
      <c r="H6742" s="296">
        <f t="shared" ca="1" si="636"/>
        <v>0</v>
      </c>
      <c r="I6742" s="296">
        <f t="shared" ca="1" si="636"/>
        <v>0</v>
      </c>
      <c r="J6742" s="296">
        <f t="shared" ca="1" si="636"/>
        <v>0</v>
      </c>
      <c r="K6742" s="296">
        <f t="shared" ca="1" si="636"/>
        <v>0</v>
      </c>
      <c r="L6742" s="296">
        <f t="shared" ca="1" si="636"/>
        <v>0</v>
      </c>
      <c r="M6742" s="296">
        <f t="shared" ca="1" si="636"/>
        <v>0</v>
      </c>
      <c r="N6742" s="296">
        <f t="shared" ca="1" si="636"/>
        <v>0</v>
      </c>
    </row>
    <row r="6743" spans="1:14" s="369" customFormat="1" ht="12.75" hidden="1" customHeight="1" outlineLevel="2" x14ac:dyDescent="0.25">
      <c r="A6743" s="217">
        <f>A6725+1</f>
        <v>319</v>
      </c>
      <c r="B6743" s="22" t="str">
        <f ca="1">OFFSET($B$13,$A6743-1,0)</f>
        <v>Asset Type 319</v>
      </c>
      <c r="C6743" s="22" t="str">
        <f ca="1">OFFSET($C$13,$A6743-1,0)</f>
        <v>Description - Asset Type 319</v>
      </c>
      <c r="D6743" s="3"/>
      <c r="E6743" s="109"/>
      <c r="F6743" s="108" t="s">
        <v>41</v>
      </c>
      <c r="G6743" s="295">
        <f t="shared" ref="G6743:N6743" ca="1" si="637">VLOOKUP($B6743,$B$13:$N$512,5+G$5,FALSE)</f>
        <v>0</v>
      </c>
      <c r="H6743" s="295">
        <f t="shared" ca="1" si="637"/>
        <v>0</v>
      </c>
      <c r="I6743" s="295">
        <f t="shared" ca="1" si="637"/>
        <v>0</v>
      </c>
      <c r="J6743" s="295">
        <f t="shared" ca="1" si="637"/>
        <v>0</v>
      </c>
      <c r="K6743" s="295">
        <f t="shared" ca="1" si="637"/>
        <v>0</v>
      </c>
      <c r="L6743" s="295">
        <f t="shared" ca="1" si="637"/>
        <v>0</v>
      </c>
      <c r="M6743" s="295">
        <f t="shared" ca="1" si="637"/>
        <v>0</v>
      </c>
      <c r="N6743" s="295">
        <f t="shared" ca="1" si="637"/>
        <v>0</v>
      </c>
    </row>
    <row r="6744" spans="1:14" s="369" customFormat="1" ht="12.75" hidden="1" customHeight="1" outlineLevel="2" x14ac:dyDescent="0.25">
      <c r="A6744" s="3"/>
      <c r="B6744" s="3"/>
      <c r="C6744" s="21"/>
      <c r="D6744" s="3"/>
      <c r="E6744" s="107"/>
      <c r="F6744" s="106" t="s">
        <v>42</v>
      </c>
      <c r="G6744" s="111">
        <f ca="1">VLOOKUP($B6743,'Input Sheet'!$B$12:$N$511,5+G$5,FALSE)</f>
        <v>0</v>
      </c>
      <c r="H6744" s="111">
        <f ca="1">VLOOKUP($B6743,'Input Sheet'!$B$12:$N$511,5+H$5,FALSE)</f>
        <v>0</v>
      </c>
      <c r="I6744" s="111">
        <f ca="1">VLOOKUP($B6743,'Input Sheet'!$B$12:$N$511,5+I$5,FALSE)</f>
        <v>0</v>
      </c>
      <c r="J6744" s="111">
        <f ca="1">VLOOKUP($B6743,'Input Sheet'!$B$12:$N$511,5+J$5,FALSE)</f>
        <v>0</v>
      </c>
      <c r="K6744" s="111">
        <f ca="1">VLOOKUP($B6743,'Input Sheet'!$B$12:$N$511,5+K$5,FALSE)</f>
        <v>0</v>
      </c>
      <c r="L6744" s="111">
        <f ca="1">VLOOKUP($B6743,'Input Sheet'!$B$12:$N$511,5+L$5,FALSE)</f>
        <v>0</v>
      </c>
      <c r="M6744" s="111">
        <f ca="1">VLOOKUP($B6743,'Input Sheet'!$B$12:$N$511,5+M$5,FALSE)</f>
        <v>0</v>
      </c>
      <c r="N6744" s="111">
        <f ca="1">VLOOKUP($B6743,'Input Sheet'!$B$12:$N$511,5+N$5,FALSE)</f>
        <v>0</v>
      </c>
    </row>
    <row r="6745" spans="1:14" s="369" customFormat="1" ht="12.75" hidden="1" customHeight="1" outlineLevel="2" x14ac:dyDescent="0.25">
      <c r="A6745" s="3"/>
      <c r="B6745" s="3"/>
      <c r="C6745" s="3"/>
      <c r="D6745" s="3">
        <v>1</v>
      </c>
      <c r="E6745" s="290">
        <f t="array" aca="1" ref="E6745:E6759" ca="1">TRANSPOSE(G6743:N6743)</f>
        <v>0</v>
      </c>
      <c r="F6745" s="291"/>
      <c r="G6745" s="292"/>
      <c r="H6745" s="293">
        <f ca="1">IF(OFFSET(H6745,-$D6745,0)="n/a","n/a",IF(H$5&gt;OFFSET(H6745,-$D6745,0)+$D6745,$E6745-SUM($G6745:G6745),($E6745-SUM($G6745:G6745))/(OFFSET(H6745,-$D6745,0)-(H$5-$D6745-1))))</f>
        <v>0</v>
      </c>
      <c r="I6745" s="293">
        <f ca="1">IF(OFFSET(I6745,-$D6745,0)="n/a","n/a",IF(I$5&gt;OFFSET(I6745,-$D6745,0)+$D6745,$E6745-SUM($G6745:H6745),($E6745-SUM($G6745:H6745))/(OFFSET(I6745,-$D6745,0)-(I$5-$D6745-1))))</f>
        <v>0</v>
      </c>
      <c r="J6745" s="293">
        <f ca="1">IF(OFFSET(J6745,-$D6745,0)="n/a","n/a",IF(J$5&gt;OFFSET(J6745,-$D6745,0)+$D6745,$E6745-SUM($G6745:I6745),($E6745-SUM($G6745:I6745))/(OFFSET(J6745,-$D6745,0)-(J$5-$D6745-1))))</f>
        <v>0</v>
      </c>
      <c r="K6745" s="293">
        <f ca="1">IF(OFFSET(K6745,-$D6745,0)="n/a","n/a",IF(K$5&gt;OFFSET(K6745,-$D6745,0)+$D6745,$E6745-SUM($G6745:J6745),($E6745-SUM($G6745:J6745))/(OFFSET(K6745,-$D6745,0)-(K$5-$D6745-1))))</f>
        <v>0</v>
      </c>
      <c r="L6745" s="293">
        <f ca="1">IF(OFFSET(L6745,-$D6745,0)="n/a","n/a",IF(L$5&gt;OFFSET(L6745,-$D6745,0)+$D6745,$E6745-SUM($G6745:K6745),($E6745-SUM($G6745:K6745))/(OFFSET(L6745,-$D6745,0)-(L$5-$D6745-1))))</f>
        <v>0</v>
      </c>
      <c r="M6745" s="293">
        <f ca="1">IF(OFFSET(M6745,-$D6745,0)="n/a","n/a",IF(M$5&gt;OFFSET(M6745,-$D6745,0)+$D6745,$E6745-SUM($G6745:L6745),($E6745-SUM($G6745:L6745))/(OFFSET(M6745,-$D6745,0)-(M$5-$D6745-1))))</f>
        <v>0</v>
      </c>
      <c r="N6745" s="293">
        <f ca="1">IF(OFFSET(N6745,-$D6745,0)="n/a","n/a",IF(N$5&gt;OFFSET(N6745,-$D6745,0)+$D6745,$E6745-SUM($G6745:M6745),($E6745-SUM($G6745:M6745))/(OFFSET(N6745,-$D6745,0)-(N$5-$D6745-1))))</f>
        <v>0</v>
      </c>
    </row>
    <row r="6746" spans="1:14" s="369" customFormat="1" ht="12.75" hidden="1" customHeight="1" outlineLevel="2" x14ac:dyDescent="0.25">
      <c r="A6746" s="3"/>
      <c r="B6746" s="3"/>
      <c r="C6746" s="392" t="s">
        <v>43</v>
      </c>
      <c r="D6746" s="3">
        <v>2</v>
      </c>
      <c r="E6746" s="290">
        <f ca="1"/>
        <v>0</v>
      </c>
      <c r="F6746" s="291"/>
      <c r="G6746" s="294"/>
      <c r="H6746" s="292"/>
      <c r="I6746" s="293">
        <f ca="1">IF(OFFSET(I6746,-$D6746,0)="n/a","n/a",IF(I$5&gt;OFFSET(I6746,-$D6746,0)+$D6746,$E6746-SUM($G6746:H6746),($E6746-SUM($G6746:H6746))/(OFFSET(I6746,-$D6746,0)-(I$5-$D6746-1))))</f>
        <v>0</v>
      </c>
      <c r="J6746" s="293">
        <f ca="1">IF(OFFSET(J6746,-$D6746,0)="n/a","n/a",IF(J$5&gt;OFFSET(J6746,-$D6746,0)+$D6746,$E6746-SUM($G6746:I6746),($E6746-SUM($G6746:I6746))/(OFFSET(J6746,-$D6746,0)-(J$5-$D6746-1))))</f>
        <v>0</v>
      </c>
      <c r="K6746" s="293">
        <f ca="1">IF(OFFSET(K6746,-$D6746,0)="n/a","n/a",IF(K$5&gt;OFFSET(K6746,-$D6746,0)+$D6746,$E6746-SUM($G6746:J6746),($E6746-SUM($G6746:J6746))/(OFFSET(K6746,-$D6746,0)-(K$5-$D6746-1))))</f>
        <v>0</v>
      </c>
      <c r="L6746" s="293">
        <f ca="1">IF(OFFSET(L6746,-$D6746,0)="n/a","n/a",IF(L$5&gt;OFFSET(L6746,-$D6746,0)+$D6746,$E6746-SUM($G6746:K6746),($E6746-SUM($G6746:K6746))/(OFFSET(L6746,-$D6746,0)-(L$5-$D6746-1))))</f>
        <v>0</v>
      </c>
      <c r="M6746" s="293">
        <f ca="1">IF(OFFSET(M6746,-$D6746,0)="n/a","n/a",IF(M$5&gt;OFFSET(M6746,-$D6746,0)+$D6746,$E6746-SUM($G6746:L6746),($E6746-SUM($G6746:L6746))/(OFFSET(M6746,-$D6746,0)-(M$5-$D6746-1))))</f>
        <v>0</v>
      </c>
      <c r="N6746" s="293">
        <f ca="1">IF(OFFSET(N6746,-$D6746,0)="n/a","n/a",IF(N$5&gt;OFFSET(N6746,-$D6746,0)+$D6746,$E6746-SUM($G6746:M6746),($E6746-SUM($G6746:M6746))/(OFFSET(N6746,-$D6746,0)-(N$5-$D6746-1))))</f>
        <v>0</v>
      </c>
    </row>
    <row r="6747" spans="1:14" s="369" customFormat="1" ht="12.75" hidden="1" customHeight="1" outlineLevel="2" x14ac:dyDescent="0.25">
      <c r="A6747" s="3"/>
      <c r="B6747" s="3"/>
      <c r="C6747" s="392"/>
      <c r="D6747" s="3">
        <v>3</v>
      </c>
      <c r="E6747" s="290">
        <f ca="1"/>
        <v>0</v>
      </c>
      <c r="F6747" s="291"/>
      <c r="G6747" s="294"/>
      <c r="H6747" s="294"/>
      <c r="I6747" s="292"/>
      <c r="J6747" s="293">
        <f ca="1">IF(OFFSET(J6747,-$D6747,0)="n/a","n/a",IF(J$5&gt;OFFSET(J6747,-$D6747,0)+$D6747,$E6747-SUM($G6747:I6747),($E6747-SUM($G6747:I6747))/(OFFSET(J6747,-$D6747,0)-(J$5-$D6747-1))))</f>
        <v>0</v>
      </c>
      <c r="K6747" s="293">
        <f ca="1">IF(OFFSET(K6747,-$D6747,0)="n/a","n/a",IF(K$5&gt;OFFSET(K6747,-$D6747,0)+$D6747,$E6747-SUM($G6747:J6747),($E6747-SUM($G6747:J6747))/(OFFSET(K6747,-$D6747,0)-(K$5-$D6747-1))))</f>
        <v>0</v>
      </c>
      <c r="L6747" s="293">
        <f ca="1">IF(OFFSET(L6747,-$D6747,0)="n/a","n/a",IF(L$5&gt;OFFSET(L6747,-$D6747,0)+$D6747,$E6747-SUM($G6747:K6747),($E6747-SUM($G6747:K6747))/(OFFSET(L6747,-$D6747,0)-(L$5-$D6747-1))))</f>
        <v>0</v>
      </c>
      <c r="M6747" s="293">
        <f ca="1">IF(OFFSET(M6747,-$D6747,0)="n/a","n/a",IF(M$5&gt;OFFSET(M6747,-$D6747,0)+$D6747,$E6747-SUM($G6747:L6747),($E6747-SUM($G6747:L6747))/(OFFSET(M6747,-$D6747,0)-(M$5-$D6747-1))))</f>
        <v>0</v>
      </c>
      <c r="N6747" s="293">
        <f ca="1">IF(OFFSET(N6747,-$D6747,0)="n/a","n/a",IF(N$5&gt;OFFSET(N6747,-$D6747,0)+$D6747,$E6747-SUM($G6747:M6747),($E6747-SUM($G6747:M6747))/(OFFSET(N6747,-$D6747,0)-(N$5-$D6747-1))))</f>
        <v>0</v>
      </c>
    </row>
    <row r="6748" spans="1:14" s="369" customFormat="1" ht="12.75" hidden="1" customHeight="1" outlineLevel="2" x14ac:dyDescent="0.25">
      <c r="A6748" s="3"/>
      <c r="B6748" s="3"/>
      <c r="C6748" s="392"/>
      <c r="D6748" s="3">
        <v>4</v>
      </c>
      <c r="E6748" s="290">
        <f ca="1"/>
        <v>0</v>
      </c>
      <c r="F6748" s="291"/>
      <c r="G6748" s="294"/>
      <c r="H6748" s="294"/>
      <c r="I6748" s="294"/>
      <c r="J6748" s="292"/>
      <c r="K6748" s="293">
        <f ca="1">IF(OFFSET(K6748,-$D6748,0)="n/a","n/a",IF(K$5&gt;OFFSET(K6748,-$D6748,0)+$D6748,$E6748-SUM($G6748:J6748),($E6748-SUM($G6748:J6748))/(OFFSET(K6748,-$D6748,0)-(K$5-$D6748-1))))</f>
        <v>0</v>
      </c>
      <c r="L6748" s="293">
        <f ca="1">IF(OFFSET(L6748,-$D6748,0)="n/a","n/a",IF(L$5&gt;OFFSET(L6748,-$D6748,0)+$D6748,$E6748-SUM($G6748:K6748),($E6748-SUM($G6748:K6748))/(OFFSET(L6748,-$D6748,0)-(L$5-$D6748-1))))</f>
        <v>0</v>
      </c>
      <c r="M6748" s="293">
        <f ca="1">IF(OFFSET(M6748,-$D6748,0)="n/a","n/a",IF(M$5&gt;OFFSET(M6748,-$D6748,0)+$D6748,$E6748-SUM($G6748:L6748),($E6748-SUM($G6748:L6748))/(OFFSET(M6748,-$D6748,0)-(M$5-$D6748-1))))</f>
        <v>0</v>
      </c>
      <c r="N6748" s="293">
        <f ca="1">IF(OFFSET(N6748,-$D6748,0)="n/a","n/a",IF(N$5&gt;OFFSET(N6748,-$D6748,0)+$D6748,$E6748-SUM($G6748:M6748),($E6748-SUM($G6748:M6748))/(OFFSET(N6748,-$D6748,0)-(N$5-$D6748-1))))</f>
        <v>0</v>
      </c>
    </row>
    <row r="6749" spans="1:14" s="369" customFormat="1" ht="12.75" hidden="1" customHeight="1" outlineLevel="2" x14ac:dyDescent="0.25">
      <c r="A6749" s="3"/>
      <c r="B6749" s="3"/>
      <c r="C6749" s="392"/>
      <c r="D6749" s="3">
        <v>5</v>
      </c>
      <c r="E6749" s="290">
        <f ca="1"/>
        <v>0</v>
      </c>
      <c r="F6749" s="291"/>
      <c r="G6749" s="294"/>
      <c r="H6749" s="294"/>
      <c r="I6749" s="294"/>
      <c r="J6749" s="294"/>
      <c r="K6749" s="292"/>
      <c r="L6749" s="293">
        <f ca="1">IF(OFFSET(L6749,-$D6749,0)="n/a","n/a",IF(L$5&gt;OFFSET(L6749,-$D6749,0)+$D6749,$E6749-SUM($G6749:K6749),($E6749-SUM($G6749:K6749))/(OFFSET(L6749,-$D6749,0)-(L$5-$D6749-1))))</f>
        <v>0</v>
      </c>
      <c r="M6749" s="293">
        <f ca="1">IF(OFFSET(M6749,-$D6749,0)="n/a","n/a",IF(M$5&gt;OFFSET(M6749,-$D6749,0)+$D6749,$E6749-SUM($G6749:L6749),($E6749-SUM($G6749:L6749))/(OFFSET(M6749,-$D6749,0)-(M$5-$D6749-1))))</f>
        <v>0</v>
      </c>
      <c r="N6749" s="293">
        <f ca="1">IF(OFFSET(N6749,-$D6749,0)="n/a","n/a",IF(N$5&gt;OFFSET(N6749,-$D6749,0)+$D6749,$E6749-SUM($G6749:M6749),($E6749-SUM($G6749:M6749))/(OFFSET(N6749,-$D6749,0)-(N$5-$D6749-1))))</f>
        <v>0</v>
      </c>
    </row>
    <row r="6750" spans="1:14" s="369" customFormat="1" ht="12.75" hidden="1" customHeight="1" outlineLevel="2" x14ac:dyDescent="0.25">
      <c r="A6750" s="3"/>
      <c r="B6750" s="3"/>
      <c r="C6750" s="392"/>
      <c r="D6750" s="3">
        <v>6</v>
      </c>
      <c r="E6750" s="290">
        <f ca="1"/>
        <v>0</v>
      </c>
      <c r="F6750" s="291"/>
      <c r="G6750" s="294"/>
      <c r="H6750" s="294"/>
      <c r="I6750" s="294"/>
      <c r="J6750" s="294"/>
      <c r="K6750" s="294"/>
      <c r="L6750" s="292"/>
      <c r="M6750" s="293">
        <f ca="1">IF(OFFSET(M6750,-$D6750,0)="n/a","n/a",IF(M$5&gt;OFFSET(M6750,-$D6750,0)+$D6750,$E6750-SUM($G6750:L6750),($E6750-SUM($G6750:L6750))/(OFFSET(M6750,-$D6750,0)-(M$5-$D6750-1))))</f>
        <v>0</v>
      </c>
      <c r="N6750" s="293">
        <f ca="1">IF(OFFSET(N6750,-$D6750,0)="n/a","n/a",IF(N$5&gt;OFFSET(N6750,-$D6750,0)+$D6750,$E6750-SUM($G6750:M6750),($E6750-SUM($G6750:M6750))/(OFFSET(N6750,-$D6750,0)-(N$5-$D6750-1))))</f>
        <v>0</v>
      </c>
    </row>
    <row r="6751" spans="1:14" s="369" customFormat="1" ht="12.75" hidden="1" customHeight="1" outlineLevel="2" x14ac:dyDescent="0.25">
      <c r="A6751" s="3"/>
      <c r="B6751" s="3"/>
      <c r="C6751" s="392"/>
      <c r="D6751" s="3">
        <v>7</v>
      </c>
      <c r="E6751" s="290">
        <f ca="1"/>
        <v>0</v>
      </c>
      <c r="F6751" s="291"/>
      <c r="G6751" s="294"/>
      <c r="H6751" s="294"/>
      <c r="I6751" s="294"/>
      <c r="J6751" s="294"/>
      <c r="K6751" s="294"/>
      <c r="L6751" s="294"/>
      <c r="M6751" s="292"/>
      <c r="N6751" s="293">
        <f ca="1">IF(OFFSET(N6751,-$D6751,0)="n/a","n/a",IF(N$5&gt;OFFSET(N6751,-$D6751,0)+$D6751,$E6751-SUM($G6751:M6751),($E6751-SUM($G6751:M6751))/(OFFSET(N6751,-$D6751,0)-(N$5-$D6751-1))))</f>
        <v>0</v>
      </c>
    </row>
    <row r="6752" spans="1:14" s="369" customFormat="1" ht="12.75" hidden="1" customHeight="1" outlineLevel="2" x14ac:dyDescent="0.25">
      <c r="A6752" s="3"/>
      <c r="B6752" s="3"/>
      <c r="C6752" s="392"/>
      <c r="D6752" s="3">
        <v>8</v>
      </c>
      <c r="E6752" s="290">
        <f ca="1"/>
        <v>0</v>
      </c>
      <c r="F6752" s="291"/>
      <c r="G6752" s="294"/>
      <c r="H6752" s="294"/>
      <c r="I6752" s="294"/>
      <c r="J6752" s="294"/>
      <c r="K6752" s="294"/>
      <c r="L6752" s="294"/>
      <c r="M6752" s="294"/>
      <c r="N6752" s="292"/>
    </row>
    <row r="6753" spans="1:14" s="369" customFormat="1" ht="12.75" hidden="1" customHeight="1" outlineLevel="2" x14ac:dyDescent="0.25">
      <c r="A6753" s="3"/>
      <c r="B6753" s="3"/>
      <c r="C6753" s="392"/>
      <c r="D6753" s="3">
        <v>9</v>
      </c>
      <c r="E6753" s="290" t="e">
        <f ca="1"/>
        <v>#N/A</v>
      </c>
      <c r="F6753" s="291"/>
      <c r="G6753" s="294"/>
      <c r="H6753" s="294"/>
      <c r="I6753" s="294"/>
      <c r="J6753" s="294"/>
      <c r="K6753" s="294"/>
      <c r="L6753" s="294"/>
      <c r="M6753" s="294"/>
      <c r="N6753" s="294"/>
    </row>
    <row r="6754" spans="1:14" s="369" customFormat="1" ht="12.75" hidden="1" customHeight="1" outlineLevel="2" x14ac:dyDescent="0.25">
      <c r="A6754" s="3"/>
      <c r="B6754" s="3"/>
      <c r="C6754" s="392"/>
      <c r="D6754" s="3">
        <v>10</v>
      </c>
      <c r="E6754" s="290" t="e">
        <f ca="1"/>
        <v>#N/A</v>
      </c>
      <c r="F6754" s="291"/>
      <c r="G6754" s="294"/>
      <c r="H6754" s="294"/>
      <c r="I6754" s="294"/>
      <c r="J6754" s="294"/>
      <c r="K6754" s="294"/>
      <c r="L6754" s="294"/>
      <c r="M6754" s="294"/>
      <c r="N6754" s="294"/>
    </row>
    <row r="6755" spans="1:14" s="369" customFormat="1" ht="12.75" hidden="1" customHeight="1" outlineLevel="2" x14ac:dyDescent="0.25">
      <c r="A6755" s="3"/>
      <c r="B6755" s="3"/>
      <c r="C6755" s="392"/>
      <c r="D6755" s="3">
        <v>11</v>
      </c>
      <c r="E6755" s="290" t="e">
        <f ca="1"/>
        <v>#N/A</v>
      </c>
      <c r="F6755" s="291"/>
      <c r="G6755" s="294"/>
      <c r="H6755" s="294"/>
      <c r="I6755" s="294"/>
      <c r="J6755" s="294"/>
      <c r="K6755" s="294"/>
      <c r="L6755" s="294"/>
      <c r="M6755" s="294"/>
      <c r="N6755" s="294"/>
    </row>
    <row r="6756" spans="1:14" s="369" customFormat="1" ht="12.75" hidden="1" customHeight="1" outlineLevel="2" x14ac:dyDescent="0.25">
      <c r="A6756" s="3"/>
      <c r="B6756" s="3"/>
      <c r="C6756" s="392"/>
      <c r="D6756" s="3">
        <v>12</v>
      </c>
      <c r="E6756" s="290" t="e">
        <f ca="1"/>
        <v>#N/A</v>
      </c>
      <c r="F6756" s="291"/>
      <c r="G6756" s="294"/>
      <c r="H6756" s="294"/>
      <c r="I6756" s="294"/>
      <c r="J6756" s="294"/>
      <c r="K6756" s="294"/>
      <c r="L6756" s="294"/>
      <c r="M6756" s="294"/>
      <c r="N6756" s="294"/>
    </row>
    <row r="6757" spans="1:14" s="369" customFormat="1" ht="12.75" hidden="1" customHeight="1" outlineLevel="2" x14ac:dyDescent="0.25">
      <c r="A6757" s="3"/>
      <c r="B6757" s="3"/>
      <c r="C6757" s="392"/>
      <c r="D6757" s="3">
        <v>13</v>
      </c>
      <c r="E6757" s="290" t="e">
        <f ca="1"/>
        <v>#N/A</v>
      </c>
      <c r="F6757" s="291"/>
      <c r="G6757" s="294"/>
      <c r="H6757" s="294"/>
      <c r="I6757" s="294"/>
      <c r="J6757" s="294"/>
      <c r="K6757" s="294"/>
      <c r="L6757" s="294"/>
      <c r="M6757" s="294"/>
      <c r="N6757" s="294"/>
    </row>
    <row r="6758" spans="1:14" s="369" customFormat="1" ht="12.75" hidden="1" customHeight="1" outlineLevel="2" x14ac:dyDescent="0.25">
      <c r="A6758" s="3"/>
      <c r="B6758" s="3"/>
      <c r="C6758" s="392"/>
      <c r="D6758" s="3">
        <v>14</v>
      </c>
      <c r="E6758" s="290" t="e">
        <f ca="1"/>
        <v>#N/A</v>
      </c>
      <c r="F6758" s="291"/>
      <c r="G6758" s="294"/>
      <c r="H6758" s="294"/>
      <c r="I6758" s="294"/>
      <c r="J6758" s="294"/>
      <c r="K6758" s="294"/>
      <c r="L6758" s="294"/>
      <c r="M6758" s="294"/>
      <c r="N6758" s="294"/>
    </row>
    <row r="6759" spans="1:14" s="369" customFormat="1" ht="12.75" hidden="1" customHeight="1" outlineLevel="2" x14ac:dyDescent="0.25">
      <c r="A6759" s="3"/>
      <c r="B6759" s="3"/>
      <c r="C6759" s="392"/>
      <c r="D6759" s="3">
        <v>15</v>
      </c>
      <c r="E6759" s="290" t="e">
        <f ca="1"/>
        <v>#N/A</v>
      </c>
      <c r="F6759" s="291"/>
      <c r="G6759" s="294"/>
      <c r="H6759" s="294"/>
      <c r="I6759" s="294"/>
      <c r="J6759" s="294"/>
      <c r="K6759" s="294"/>
      <c r="L6759" s="294"/>
      <c r="M6759" s="294"/>
      <c r="N6759" s="294"/>
    </row>
    <row r="6760" spans="1:14" s="369" customFormat="1" ht="12.75" hidden="1" customHeight="1" outlineLevel="1" x14ac:dyDescent="0.25">
      <c r="A6760" s="3"/>
      <c r="B6760" s="145" t="str">
        <f ca="1">B6743</f>
        <v>Asset Type 319</v>
      </c>
      <c r="C6760" s="145" t="str">
        <f ca="1">C6743</f>
        <v>Description - Asset Type 319</v>
      </c>
      <c r="D6760" s="3"/>
      <c r="E6760" s="3"/>
      <c r="F6760" s="106" t="s">
        <v>44</v>
      </c>
      <c r="G6760" s="296">
        <f t="shared" ref="G6760:N6760" si="638">SUM(G6745:G6759)</f>
        <v>0</v>
      </c>
      <c r="H6760" s="296">
        <f t="shared" ca="1" si="638"/>
        <v>0</v>
      </c>
      <c r="I6760" s="296">
        <f t="shared" ca="1" si="638"/>
        <v>0</v>
      </c>
      <c r="J6760" s="296">
        <f t="shared" ca="1" si="638"/>
        <v>0</v>
      </c>
      <c r="K6760" s="296">
        <f t="shared" ca="1" si="638"/>
        <v>0</v>
      </c>
      <c r="L6760" s="296">
        <f t="shared" ca="1" si="638"/>
        <v>0</v>
      </c>
      <c r="M6760" s="296">
        <f t="shared" ca="1" si="638"/>
        <v>0</v>
      </c>
      <c r="N6760" s="296">
        <f t="shared" ca="1" si="638"/>
        <v>0</v>
      </c>
    </row>
    <row r="6761" spans="1:14" s="369" customFormat="1" ht="12.75" hidden="1" customHeight="1" outlineLevel="2" x14ac:dyDescent="0.25">
      <c r="A6761" s="217">
        <f>A6743+1</f>
        <v>320</v>
      </c>
      <c r="B6761" s="22" t="str">
        <f ca="1">OFFSET($B$13,$A6761-1,0)</f>
        <v>Asset Type 320</v>
      </c>
      <c r="C6761" s="22" t="str">
        <f ca="1">OFFSET($C$13,$A6761-1,0)</f>
        <v>Description - Asset Type 320</v>
      </c>
      <c r="D6761" s="3"/>
      <c r="E6761" s="109"/>
      <c r="F6761" s="108" t="s">
        <v>41</v>
      </c>
      <c r="G6761" s="295">
        <f t="shared" ref="G6761:N6761" ca="1" si="639">VLOOKUP($B6761,$B$13:$N$512,5+G$5,FALSE)</f>
        <v>0</v>
      </c>
      <c r="H6761" s="295">
        <f t="shared" ca="1" si="639"/>
        <v>0</v>
      </c>
      <c r="I6761" s="295">
        <f t="shared" ca="1" si="639"/>
        <v>0</v>
      </c>
      <c r="J6761" s="295">
        <f t="shared" ca="1" si="639"/>
        <v>0</v>
      </c>
      <c r="K6761" s="295">
        <f t="shared" ca="1" si="639"/>
        <v>0</v>
      </c>
      <c r="L6761" s="295">
        <f t="shared" ca="1" si="639"/>
        <v>0</v>
      </c>
      <c r="M6761" s="295">
        <f t="shared" ca="1" si="639"/>
        <v>0</v>
      </c>
      <c r="N6761" s="295">
        <f t="shared" ca="1" si="639"/>
        <v>0</v>
      </c>
    </row>
    <row r="6762" spans="1:14" s="369" customFormat="1" ht="12.75" hidden="1" customHeight="1" outlineLevel="2" x14ac:dyDescent="0.25">
      <c r="A6762" s="3"/>
      <c r="B6762" s="3"/>
      <c r="C6762" s="21"/>
      <c r="D6762" s="3"/>
      <c r="E6762" s="107"/>
      <c r="F6762" s="106" t="s">
        <v>42</v>
      </c>
      <c r="G6762" s="111">
        <f ca="1">VLOOKUP($B6761,'Input Sheet'!$B$12:$N$511,5+G$5,FALSE)</f>
        <v>0</v>
      </c>
      <c r="H6762" s="111">
        <f ca="1">VLOOKUP($B6761,'Input Sheet'!$B$12:$N$511,5+H$5,FALSE)</f>
        <v>0</v>
      </c>
      <c r="I6762" s="111">
        <f ca="1">VLOOKUP($B6761,'Input Sheet'!$B$12:$N$511,5+I$5,FALSE)</f>
        <v>0</v>
      </c>
      <c r="J6762" s="111">
        <f ca="1">VLOOKUP($B6761,'Input Sheet'!$B$12:$N$511,5+J$5,FALSE)</f>
        <v>0</v>
      </c>
      <c r="K6762" s="111">
        <f ca="1">VLOOKUP($B6761,'Input Sheet'!$B$12:$N$511,5+K$5,FALSE)</f>
        <v>0</v>
      </c>
      <c r="L6762" s="111">
        <f ca="1">VLOOKUP($B6761,'Input Sheet'!$B$12:$N$511,5+L$5,FALSE)</f>
        <v>0</v>
      </c>
      <c r="M6762" s="111">
        <f ca="1">VLOOKUP($B6761,'Input Sheet'!$B$12:$N$511,5+M$5,FALSE)</f>
        <v>0</v>
      </c>
      <c r="N6762" s="111">
        <f ca="1">VLOOKUP($B6761,'Input Sheet'!$B$12:$N$511,5+N$5,FALSE)</f>
        <v>0</v>
      </c>
    </row>
    <row r="6763" spans="1:14" s="369" customFormat="1" ht="12.75" hidden="1" customHeight="1" outlineLevel="2" x14ac:dyDescent="0.25">
      <c r="A6763" s="3"/>
      <c r="B6763" s="3"/>
      <c r="C6763" s="3"/>
      <c r="D6763" s="3">
        <v>1</v>
      </c>
      <c r="E6763" s="290">
        <f t="array" aca="1" ref="E6763:E6777" ca="1">TRANSPOSE(G6761:N6761)</f>
        <v>0</v>
      </c>
      <c r="F6763" s="291"/>
      <c r="G6763" s="292"/>
      <c r="H6763" s="293">
        <f ca="1">IF(OFFSET(H6763,-$D6763,0)="n/a","n/a",IF(H$5&gt;OFFSET(H6763,-$D6763,0)+$D6763,$E6763-SUM($G6763:G6763),($E6763-SUM($G6763:G6763))/(OFFSET(H6763,-$D6763,0)-(H$5-$D6763-1))))</f>
        <v>0</v>
      </c>
      <c r="I6763" s="293">
        <f ca="1">IF(OFFSET(I6763,-$D6763,0)="n/a","n/a",IF(I$5&gt;OFFSET(I6763,-$D6763,0)+$D6763,$E6763-SUM($G6763:H6763),($E6763-SUM($G6763:H6763))/(OFFSET(I6763,-$D6763,0)-(I$5-$D6763-1))))</f>
        <v>0</v>
      </c>
      <c r="J6763" s="293">
        <f ca="1">IF(OFFSET(J6763,-$D6763,0)="n/a","n/a",IF(J$5&gt;OFFSET(J6763,-$D6763,0)+$D6763,$E6763-SUM($G6763:I6763),($E6763-SUM($G6763:I6763))/(OFFSET(J6763,-$D6763,0)-(J$5-$D6763-1))))</f>
        <v>0</v>
      </c>
      <c r="K6763" s="293">
        <f ca="1">IF(OFFSET(K6763,-$D6763,0)="n/a","n/a",IF(K$5&gt;OFFSET(K6763,-$D6763,0)+$D6763,$E6763-SUM($G6763:J6763),($E6763-SUM($G6763:J6763))/(OFFSET(K6763,-$D6763,0)-(K$5-$D6763-1))))</f>
        <v>0</v>
      </c>
      <c r="L6763" s="293">
        <f ca="1">IF(OFFSET(L6763,-$D6763,0)="n/a","n/a",IF(L$5&gt;OFFSET(L6763,-$D6763,0)+$D6763,$E6763-SUM($G6763:K6763),($E6763-SUM($G6763:K6763))/(OFFSET(L6763,-$D6763,0)-(L$5-$D6763-1))))</f>
        <v>0</v>
      </c>
      <c r="M6763" s="293">
        <f ca="1">IF(OFFSET(M6763,-$D6763,0)="n/a","n/a",IF(M$5&gt;OFFSET(M6763,-$D6763,0)+$D6763,$E6763-SUM($G6763:L6763),($E6763-SUM($G6763:L6763))/(OFFSET(M6763,-$D6763,0)-(M$5-$D6763-1))))</f>
        <v>0</v>
      </c>
      <c r="N6763" s="293">
        <f ca="1">IF(OFFSET(N6763,-$D6763,0)="n/a","n/a",IF(N$5&gt;OFFSET(N6763,-$D6763,0)+$D6763,$E6763-SUM($G6763:M6763),($E6763-SUM($G6763:M6763))/(OFFSET(N6763,-$D6763,0)-(N$5-$D6763-1))))</f>
        <v>0</v>
      </c>
    </row>
    <row r="6764" spans="1:14" s="369" customFormat="1" ht="12.75" hidden="1" customHeight="1" outlineLevel="2" x14ac:dyDescent="0.25">
      <c r="A6764" s="3"/>
      <c r="B6764" s="3"/>
      <c r="C6764" s="392" t="s">
        <v>43</v>
      </c>
      <c r="D6764" s="3">
        <v>2</v>
      </c>
      <c r="E6764" s="290">
        <f ca="1"/>
        <v>0</v>
      </c>
      <c r="F6764" s="291"/>
      <c r="G6764" s="294"/>
      <c r="H6764" s="292"/>
      <c r="I6764" s="293">
        <f ca="1">IF(OFFSET(I6764,-$D6764,0)="n/a","n/a",IF(I$5&gt;OFFSET(I6764,-$D6764,0)+$D6764,$E6764-SUM($G6764:H6764),($E6764-SUM($G6764:H6764))/(OFFSET(I6764,-$D6764,0)-(I$5-$D6764-1))))</f>
        <v>0</v>
      </c>
      <c r="J6764" s="293">
        <f ca="1">IF(OFFSET(J6764,-$D6764,0)="n/a","n/a",IF(J$5&gt;OFFSET(J6764,-$D6764,0)+$D6764,$E6764-SUM($G6764:I6764),($E6764-SUM($G6764:I6764))/(OFFSET(J6764,-$D6764,0)-(J$5-$D6764-1))))</f>
        <v>0</v>
      </c>
      <c r="K6764" s="293">
        <f ca="1">IF(OFFSET(K6764,-$D6764,0)="n/a","n/a",IF(K$5&gt;OFFSET(K6764,-$D6764,0)+$D6764,$E6764-SUM($G6764:J6764),($E6764-SUM($G6764:J6764))/(OFFSET(K6764,-$D6764,0)-(K$5-$D6764-1))))</f>
        <v>0</v>
      </c>
      <c r="L6764" s="293">
        <f ca="1">IF(OFFSET(L6764,-$D6764,0)="n/a","n/a",IF(L$5&gt;OFFSET(L6764,-$D6764,0)+$D6764,$E6764-SUM($G6764:K6764),($E6764-SUM($G6764:K6764))/(OFFSET(L6764,-$D6764,0)-(L$5-$D6764-1))))</f>
        <v>0</v>
      </c>
      <c r="M6764" s="293">
        <f ca="1">IF(OFFSET(M6764,-$D6764,0)="n/a","n/a",IF(M$5&gt;OFFSET(M6764,-$D6764,0)+$D6764,$E6764-SUM($G6764:L6764),($E6764-SUM($G6764:L6764))/(OFFSET(M6764,-$D6764,0)-(M$5-$D6764-1))))</f>
        <v>0</v>
      </c>
      <c r="N6764" s="293">
        <f ca="1">IF(OFFSET(N6764,-$D6764,0)="n/a","n/a",IF(N$5&gt;OFFSET(N6764,-$D6764,0)+$D6764,$E6764-SUM($G6764:M6764),($E6764-SUM($G6764:M6764))/(OFFSET(N6764,-$D6764,0)-(N$5-$D6764-1))))</f>
        <v>0</v>
      </c>
    </row>
    <row r="6765" spans="1:14" s="369" customFormat="1" ht="12.75" hidden="1" customHeight="1" outlineLevel="2" x14ac:dyDescent="0.25">
      <c r="A6765" s="3"/>
      <c r="B6765" s="3"/>
      <c r="C6765" s="392"/>
      <c r="D6765" s="3">
        <v>3</v>
      </c>
      <c r="E6765" s="290">
        <f ca="1"/>
        <v>0</v>
      </c>
      <c r="F6765" s="291"/>
      <c r="G6765" s="294"/>
      <c r="H6765" s="294"/>
      <c r="I6765" s="292"/>
      <c r="J6765" s="293">
        <f ca="1">IF(OFFSET(J6765,-$D6765,0)="n/a","n/a",IF(J$5&gt;OFFSET(J6765,-$D6765,0)+$D6765,$E6765-SUM($G6765:I6765),($E6765-SUM($G6765:I6765))/(OFFSET(J6765,-$D6765,0)-(J$5-$D6765-1))))</f>
        <v>0</v>
      </c>
      <c r="K6765" s="293">
        <f ca="1">IF(OFFSET(K6765,-$D6765,0)="n/a","n/a",IF(K$5&gt;OFFSET(K6765,-$D6765,0)+$D6765,$E6765-SUM($G6765:J6765),($E6765-SUM($G6765:J6765))/(OFFSET(K6765,-$D6765,0)-(K$5-$D6765-1))))</f>
        <v>0</v>
      </c>
      <c r="L6765" s="293">
        <f ca="1">IF(OFFSET(L6765,-$D6765,0)="n/a","n/a",IF(L$5&gt;OFFSET(L6765,-$D6765,0)+$D6765,$E6765-SUM($G6765:K6765),($E6765-SUM($G6765:K6765))/(OFFSET(L6765,-$D6765,0)-(L$5-$D6765-1))))</f>
        <v>0</v>
      </c>
      <c r="M6765" s="293">
        <f ca="1">IF(OFFSET(M6765,-$D6765,0)="n/a","n/a",IF(M$5&gt;OFFSET(M6765,-$D6765,0)+$D6765,$E6765-SUM($G6765:L6765),($E6765-SUM($G6765:L6765))/(OFFSET(M6765,-$D6765,0)-(M$5-$D6765-1))))</f>
        <v>0</v>
      </c>
      <c r="N6765" s="293">
        <f ca="1">IF(OFFSET(N6765,-$D6765,0)="n/a","n/a",IF(N$5&gt;OFFSET(N6765,-$D6765,0)+$D6765,$E6765-SUM($G6765:M6765),($E6765-SUM($G6765:M6765))/(OFFSET(N6765,-$D6765,0)-(N$5-$D6765-1))))</f>
        <v>0</v>
      </c>
    </row>
    <row r="6766" spans="1:14" s="369" customFormat="1" ht="12.75" hidden="1" customHeight="1" outlineLevel="2" x14ac:dyDescent="0.25">
      <c r="A6766" s="3"/>
      <c r="B6766" s="3"/>
      <c r="C6766" s="392"/>
      <c r="D6766" s="3">
        <v>4</v>
      </c>
      <c r="E6766" s="290">
        <f ca="1"/>
        <v>0</v>
      </c>
      <c r="F6766" s="291"/>
      <c r="G6766" s="294"/>
      <c r="H6766" s="294"/>
      <c r="I6766" s="294"/>
      <c r="J6766" s="292"/>
      <c r="K6766" s="293">
        <f ca="1">IF(OFFSET(K6766,-$D6766,0)="n/a","n/a",IF(K$5&gt;OFFSET(K6766,-$D6766,0)+$D6766,$E6766-SUM($G6766:J6766),($E6766-SUM($G6766:J6766))/(OFFSET(K6766,-$D6766,0)-(K$5-$D6766-1))))</f>
        <v>0</v>
      </c>
      <c r="L6766" s="293">
        <f ca="1">IF(OFFSET(L6766,-$D6766,0)="n/a","n/a",IF(L$5&gt;OFFSET(L6766,-$D6766,0)+$D6766,$E6766-SUM($G6766:K6766),($E6766-SUM($G6766:K6766))/(OFFSET(L6766,-$D6766,0)-(L$5-$D6766-1))))</f>
        <v>0</v>
      </c>
      <c r="M6766" s="293">
        <f ca="1">IF(OFFSET(M6766,-$D6766,0)="n/a","n/a",IF(M$5&gt;OFFSET(M6766,-$D6766,0)+$D6766,$E6766-SUM($G6766:L6766),($E6766-SUM($G6766:L6766))/(OFFSET(M6766,-$D6766,0)-(M$5-$D6766-1))))</f>
        <v>0</v>
      </c>
      <c r="N6766" s="293">
        <f ca="1">IF(OFFSET(N6766,-$D6766,0)="n/a","n/a",IF(N$5&gt;OFFSET(N6766,-$D6766,0)+$D6766,$E6766-SUM($G6766:M6766),($E6766-SUM($G6766:M6766))/(OFFSET(N6766,-$D6766,0)-(N$5-$D6766-1))))</f>
        <v>0</v>
      </c>
    </row>
    <row r="6767" spans="1:14" s="369" customFormat="1" ht="12.75" hidden="1" customHeight="1" outlineLevel="2" x14ac:dyDescent="0.25">
      <c r="A6767" s="3"/>
      <c r="B6767" s="3"/>
      <c r="C6767" s="392"/>
      <c r="D6767" s="3">
        <v>5</v>
      </c>
      <c r="E6767" s="290">
        <f ca="1"/>
        <v>0</v>
      </c>
      <c r="F6767" s="291"/>
      <c r="G6767" s="294"/>
      <c r="H6767" s="294"/>
      <c r="I6767" s="294"/>
      <c r="J6767" s="294"/>
      <c r="K6767" s="292"/>
      <c r="L6767" s="293">
        <f ca="1">IF(OFFSET(L6767,-$D6767,0)="n/a","n/a",IF(L$5&gt;OFFSET(L6767,-$D6767,0)+$D6767,$E6767-SUM($G6767:K6767),($E6767-SUM($G6767:K6767))/(OFFSET(L6767,-$D6767,0)-(L$5-$D6767-1))))</f>
        <v>0</v>
      </c>
      <c r="M6767" s="293">
        <f ca="1">IF(OFFSET(M6767,-$D6767,0)="n/a","n/a",IF(M$5&gt;OFFSET(M6767,-$D6767,0)+$D6767,$E6767-SUM($G6767:L6767),($E6767-SUM($G6767:L6767))/(OFFSET(M6767,-$D6767,0)-(M$5-$D6767-1))))</f>
        <v>0</v>
      </c>
      <c r="N6767" s="293">
        <f ca="1">IF(OFFSET(N6767,-$D6767,0)="n/a","n/a",IF(N$5&gt;OFFSET(N6767,-$D6767,0)+$D6767,$E6767-SUM($G6767:M6767),($E6767-SUM($G6767:M6767))/(OFFSET(N6767,-$D6767,0)-(N$5-$D6767-1))))</f>
        <v>0</v>
      </c>
    </row>
    <row r="6768" spans="1:14" s="369" customFormat="1" ht="12.75" hidden="1" customHeight="1" outlineLevel="2" x14ac:dyDescent="0.25">
      <c r="A6768" s="3"/>
      <c r="B6768" s="3"/>
      <c r="C6768" s="392"/>
      <c r="D6768" s="3">
        <v>6</v>
      </c>
      <c r="E6768" s="290">
        <f ca="1"/>
        <v>0</v>
      </c>
      <c r="F6768" s="291"/>
      <c r="G6768" s="294"/>
      <c r="H6768" s="294"/>
      <c r="I6768" s="294"/>
      <c r="J6768" s="294"/>
      <c r="K6768" s="294"/>
      <c r="L6768" s="292"/>
      <c r="M6768" s="293">
        <f ca="1">IF(OFFSET(M6768,-$D6768,0)="n/a","n/a",IF(M$5&gt;OFFSET(M6768,-$D6768,0)+$D6768,$E6768-SUM($G6768:L6768),($E6768-SUM($G6768:L6768))/(OFFSET(M6768,-$D6768,0)-(M$5-$D6768-1))))</f>
        <v>0</v>
      </c>
      <c r="N6768" s="293">
        <f ca="1">IF(OFFSET(N6768,-$D6768,0)="n/a","n/a",IF(N$5&gt;OFFSET(N6768,-$D6768,0)+$D6768,$E6768-SUM($G6768:M6768),($E6768-SUM($G6768:M6768))/(OFFSET(N6768,-$D6768,0)-(N$5-$D6768-1))))</f>
        <v>0</v>
      </c>
    </row>
    <row r="6769" spans="1:14" s="369" customFormat="1" ht="12.75" hidden="1" customHeight="1" outlineLevel="2" x14ac:dyDescent="0.25">
      <c r="A6769" s="3"/>
      <c r="B6769" s="3"/>
      <c r="C6769" s="392"/>
      <c r="D6769" s="3">
        <v>7</v>
      </c>
      <c r="E6769" s="290">
        <f ca="1"/>
        <v>0</v>
      </c>
      <c r="F6769" s="291"/>
      <c r="G6769" s="294"/>
      <c r="H6769" s="294"/>
      <c r="I6769" s="294"/>
      <c r="J6769" s="294"/>
      <c r="K6769" s="294"/>
      <c r="L6769" s="294"/>
      <c r="M6769" s="292"/>
      <c r="N6769" s="293">
        <f ca="1">IF(OFFSET(N6769,-$D6769,0)="n/a","n/a",IF(N$5&gt;OFFSET(N6769,-$D6769,0)+$D6769,$E6769-SUM($G6769:M6769),($E6769-SUM($G6769:M6769))/(OFFSET(N6769,-$D6769,0)-(N$5-$D6769-1))))</f>
        <v>0</v>
      </c>
    </row>
    <row r="6770" spans="1:14" s="369" customFormat="1" ht="12.75" hidden="1" customHeight="1" outlineLevel="2" x14ac:dyDescent="0.25">
      <c r="A6770" s="3"/>
      <c r="B6770" s="3"/>
      <c r="C6770" s="392"/>
      <c r="D6770" s="3">
        <v>8</v>
      </c>
      <c r="E6770" s="290">
        <f ca="1"/>
        <v>0</v>
      </c>
      <c r="F6770" s="291"/>
      <c r="G6770" s="294"/>
      <c r="H6770" s="294"/>
      <c r="I6770" s="294"/>
      <c r="J6770" s="294"/>
      <c r="K6770" s="294"/>
      <c r="L6770" s="294"/>
      <c r="M6770" s="294"/>
      <c r="N6770" s="292"/>
    </row>
    <row r="6771" spans="1:14" s="369" customFormat="1" ht="12.75" hidden="1" customHeight="1" outlineLevel="2" x14ac:dyDescent="0.25">
      <c r="A6771" s="3"/>
      <c r="B6771" s="3"/>
      <c r="C6771" s="392"/>
      <c r="D6771" s="3">
        <v>9</v>
      </c>
      <c r="E6771" s="290" t="e">
        <f ca="1"/>
        <v>#N/A</v>
      </c>
      <c r="F6771" s="291"/>
      <c r="G6771" s="294"/>
      <c r="H6771" s="294"/>
      <c r="I6771" s="294"/>
      <c r="J6771" s="294"/>
      <c r="K6771" s="294"/>
      <c r="L6771" s="294"/>
      <c r="M6771" s="294"/>
      <c r="N6771" s="294"/>
    </row>
    <row r="6772" spans="1:14" s="369" customFormat="1" ht="12.75" hidden="1" customHeight="1" outlineLevel="2" x14ac:dyDescent="0.25">
      <c r="A6772" s="3"/>
      <c r="B6772" s="3"/>
      <c r="C6772" s="392"/>
      <c r="D6772" s="3">
        <v>10</v>
      </c>
      <c r="E6772" s="290" t="e">
        <f ca="1"/>
        <v>#N/A</v>
      </c>
      <c r="F6772" s="291"/>
      <c r="G6772" s="294"/>
      <c r="H6772" s="294"/>
      <c r="I6772" s="294"/>
      <c r="J6772" s="294"/>
      <c r="K6772" s="294"/>
      <c r="L6772" s="294"/>
      <c r="M6772" s="294"/>
      <c r="N6772" s="294"/>
    </row>
    <row r="6773" spans="1:14" s="369" customFormat="1" ht="12.75" hidden="1" customHeight="1" outlineLevel="2" x14ac:dyDescent="0.25">
      <c r="A6773" s="3"/>
      <c r="B6773" s="3"/>
      <c r="C6773" s="392"/>
      <c r="D6773" s="3">
        <v>11</v>
      </c>
      <c r="E6773" s="290" t="e">
        <f ca="1"/>
        <v>#N/A</v>
      </c>
      <c r="F6773" s="291"/>
      <c r="G6773" s="294"/>
      <c r="H6773" s="294"/>
      <c r="I6773" s="294"/>
      <c r="J6773" s="294"/>
      <c r="K6773" s="294"/>
      <c r="L6773" s="294"/>
      <c r="M6773" s="294"/>
      <c r="N6773" s="294"/>
    </row>
    <row r="6774" spans="1:14" s="369" customFormat="1" ht="12.75" hidden="1" customHeight="1" outlineLevel="2" x14ac:dyDescent="0.25">
      <c r="A6774" s="3"/>
      <c r="B6774" s="3"/>
      <c r="C6774" s="392"/>
      <c r="D6774" s="3">
        <v>12</v>
      </c>
      <c r="E6774" s="290" t="e">
        <f ca="1"/>
        <v>#N/A</v>
      </c>
      <c r="F6774" s="291"/>
      <c r="G6774" s="294"/>
      <c r="H6774" s="294"/>
      <c r="I6774" s="294"/>
      <c r="J6774" s="294"/>
      <c r="K6774" s="294"/>
      <c r="L6774" s="294"/>
      <c r="M6774" s="294"/>
      <c r="N6774" s="294"/>
    </row>
    <row r="6775" spans="1:14" s="369" customFormat="1" ht="12.75" hidden="1" customHeight="1" outlineLevel="2" x14ac:dyDescent="0.25">
      <c r="A6775" s="3"/>
      <c r="B6775" s="3"/>
      <c r="C6775" s="392"/>
      <c r="D6775" s="3">
        <v>13</v>
      </c>
      <c r="E6775" s="290" t="e">
        <f ca="1"/>
        <v>#N/A</v>
      </c>
      <c r="F6775" s="291"/>
      <c r="G6775" s="294"/>
      <c r="H6775" s="294"/>
      <c r="I6775" s="294"/>
      <c r="J6775" s="294"/>
      <c r="K6775" s="294"/>
      <c r="L6775" s="294"/>
      <c r="M6775" s="294"/>
      <c r="N6775" s="294"/>
    </row>
    <row r="6776" spans="1:14" s="369" customFormat="1" ht="12.75" hidden="1" customHeight="1" outlineLevel="2" x14ac:dyDescent="0.25">
      <c r="A6776" s="3"/>
      <c r="B6776" s="3"/>
      <c r="C6776" s="392"/>
      <c r="D6776" s="3">
        <v>14</v>
      </c>
      <c r="E6776" s="290" t="e">
        <f ca="1"/>
        <v>#N/A</v>
      </c>
      <c r="F6776" s="291"/>
      <c r="G6776" s="294"/>
      <c r="H6776" s="294"/>
      <c r="I6776" s="294"/>
      <c r="J6776" s="294"/>
      <c r="K6776" s="294"/>
      <c r="L6776" s="294"/>
      <c r="M6776" s="294"/>
      <c r="N6776" s="294"/>
    </row>
    <row r="6777" spans="1:14" s="369" customFormat="1" ht="12.75" hidden="1" customHeight="1" outlineLevel="2" x14ac:dyDescent="0.25">
      <c r="A6777" s="3"/>
      <c r="B6777" s="3"/>
      <c r="C6777" s="392"/>
      <c r="D6777" s="3">
        <v>15</v>
      </c>
      <c r="E6777" s="290" t="e">
        <f ca="1"/>
        <v>#N/A</v>
      </c>
      <c r="F6777" s="291"/>
      <c r="G6777" s="294"/>
      <c r="H6777" s="294"/>
      <c r="I6777" s="294"/>
      <c r="J6777" s="294"/>
      <c r="K6777" s="294"/>
      <c r="L6777" s="294"/>
      <c r="M6777" s="294"/>
      <c r="N6777" s="294"/>
    </row>
    <row r="6778" spans="1:14" s="369" customFormat="1" ht="12.75" hidden="1" customHeight="1" outlineLevel="1" x14ac:dyDescent="0.25">
      <c r="A6778" s="3"/>
      <c r="B6778" s="145" t="str">
        <f ca="1">B6761</f>
        <v>Asset Type 320</v>
      </c>
      <c r="C6778" s="145" t="str">
        <f ca="1">C6761</f>
        <v>Description - Asset Type 320</v>
      </c>
      <c r="D6778" s="3"/>
      <c r="E6778" s="3"/>
      <c r="F6778" s="106" t="s">
        <v>44</v>
      </c>
      <c r="G6778" s="296">
        <f t="shared" ref="G6778:N6778" si="640">SUM(G6763:G6777)</f>
        <v>0</v>
      </c>
      <c r="H6778" s="296">
        <f t="shared" ca="1" si="640"/>
        <v>0</v>
      </c>
      <c r="I6778" s="296">
        <f t="shared" ca="1" si="640"/>
        <v>0</v>
      </c>
      <c r="J6778" s="296">
        <f t="shared" ca="1" si="640"/>
        <v>0</v>
      </c>
      <c r="K6778" s="296">
        <f t="shared" ca="1" si="640"/>
        <v>0</v>
      </c>
      <c r="L6778" s="296">
        <f t="shared" ca="1" si="640"/>
        <v>0</v>
      </c>
      <c r="M6778" s="296">
        <f t="shared" ca="1" si="640"/>
        <v>0</v>
      </c>
      <c r="N6778" s="296">
        <f t="shared" ca="1" si="640"/>
        <v>0</v>
      </c>
    </row>
    <row r="6779" spans="1:14" s="369" customFormat="1" ht="12.75" hidden="1" customHeight="1" outlineLevel="2" x14ac:dyDescent="0.25">
      <c r="A6779" s="217">
        <f>A6761+1</f>
        <v>321</v>
      </c>
      <c r="B6779" s="22" t="str">
        <f ca="1">OFFSET($B$13,$A6779-1,0)</f>
        <v>Asset Type 321</v>
      </c>
      <c r="C6779" s="22" t="str">
        <f ca="1">OFFSET($C$13,$A6779-1,0)</f>
        <v>Description - Asset Type 321</v>
      </c>
      <c r="D6779" s="3"/>
      <c r="E6779" s="109"/>
      <c r="F6779" s="108" t="s">
        <v>41</v>
      </c>
      <c r="G6779" s="295">
        <f t="shared" ref="G6779:N6779" ca="1" si="641">VLOOKUP($B6779,$B$13:$N$512,5+G$5,FALSE)</f>
        <v>0</v>
      </c>
      <c r="H6779" s="295">
        <f t="shared" ca="1" si="641"/>
        <v>0</v>
      </c>
      <c r="I6779" s="295">
        <f t="shared" ca="1" si="641"/>
        <v>0</v>
      </c>
      <c r="J6779" s="295">
        <f t="shared" ca="1" si="641"/>
        <v>0</v>
      </c>
      <c r="K6779" s="295">
        <f t="shared" ca="1" si="641"/>
        <v>0</v>
      </c>
      <c r="L6779" s="295">
        <f t="shared" ca="1" si="641"/>
        <v>0</v>
      </c>
      <c r="M6779" s="295">
        <f t="shared" ca="1" si="641"/>
        <v>0</v>
      </c>
      <c r="N6779" s="295">
        <f t="shared" ca="1" si="641"/>
        <v>0</v>
      </c>
    </row>
    <row r="6780" spans="1:14" s="369" customFormat="1" ht="12.75" hidden="1" customHeight="1" outlineLevel="2" x14ac:dyDescent="0.25">
      <c r="A6780" s="3"/>
      <c r="B6780" s="3"/>
      <c r="C6780" s="21"/>
      <c r="D6780" s="3"/>
      <c r="E6780" s="107"/>
      <c r="F6780" s="106" t="s">
        <v>42</v>
      </c>
      <c r="G6780" s="111">
        <f ca="1">VLOOKUP($B6779,'Input Sheet'!$B$12:$N$511,5+G$5,FALSE)</f>
        <v>0</v>
      </c>
      <c r="H6780" s="111">
        <f ca="1">VLOOKUP($B6779,'Input Sheet'!$B$12:$N$511,5+H$5,FALSE)</f>
        <v>0</v>
      </c>
      <c r="I6780" s="111">
        <f ca="1">VLOOKUP($B6779,'Input Sheet'!$B$12:$N$511,5+I$5,FALSE)</f>
        <v>0</v>
      </c>
      <c r="J6780" s="111">
        <f ca="1">VLOOKUP($B6779,'Input Sheet'!$B$12:$N$511,5+J$5,FALSE)</f>
        <v>0</v>
      </c>
      <c r="K6780" s="111">
        <f ca="1">VLOOKUP($B6779,'Input Sheet'!$B$12:$N$511,5+K$5,FALSE)</f>
        <v>0</v>
      </c>
      <c r="L6780" s="111">
        <f ca="1">VLOOKUP($B6779,'Input Sheet'!$B$12:$N$511,5+L$5,FALSE)</f>
        <v>0</v>
      </c>
      <c r="M6780" s="111">
        <f ca="1">VLOOKUP($B6779,'Input Sheet'!$B$12:$N$511,5+M$5,FALSE)</f>
        <v>0</v>
      </c>
      <c r="N6780" s="111">
        <f ca="1">VLOOKUP($B6779,'Input Sheet'!$B$12:$N$511,5+N$5,FALSE)</f>
        <v>0</v>
      </c>
    </row>
    <row r="6781" spans="1:14" s="369" customFormat="1" ht="12.75" hidden="1" customHeight="1" outlineLevel="2" x14ac:dyDescent="0.25">
      <c r="A6781" s="3"/>
      <c r="B6781" s="3"/>
      <c r="C6781" s="3"/>
      <c r="D6781" s="3">
        <v>1</v>
      </c>
      <c r="E6781" s="290">
        <f t="array" aca="1" ref="E6781:E6795" ca="1">TRANSPOSE(G6779:N6779)</f>
        <v>0</v>
      </c>
      <c r="F6781" s="291"/>
      <c r="G6781" s="292"/>
      <c r="H6781" s="293">
        <f ca="1">IF(OFFSET(H6781,-$D6781,0)="n/a","n/a",IF(H$5&gt;OFFSET(H6781,-$D6781,0)+$D6781,$E6781-SUM($G6781:G6781),($E6781-SUM($G6781:G6781))/(OFFSET(H6781,-$D6781,0)-(H$5-$D6781-1))))</f>
        <v>0</v>
      </c>
      <c r="I6781" s="293">
        <f ca="1">IF(OFFSET(I6781,-$D6781,0)="n/a","n/a",IF(I$5&gt;OFFSET(I6781,-$D6781,0)+$D6781,$E6781-SUM($G6781:H6781),($E6781-SUM($G6781:H6781))/(OFFSET(I6781,-$D6781,0)-(I$5-$D6781-1))))</f>
        <v>0</v>
      </c>
      <c r="J6781" s="293">
        <f ca="1">IF(OFFSET(J6781,-$D6781,0)="n/a","n/a",IF(J$5&gt;OFFSET(J6781,-$D6781,0)+$D6781,$E6781-SUM($G6781:I6781),($E6781-SUM($G6781:I6781))/(OFFSET(J6781,-$D6781,0)-(J$5-$D6781-1))))</f>
        <v>0</v>
      </c>
      <c r="K6781" s="293">
        <f ca="1">IF(OFFSET(K6781,-$D6781,0)="n/a","n/a",IF(K$5&gt;OFFSET(K6781,-$D6781,0)+$D6781,$E6781-SUM($G6781:J6781),($E6781-SUM($G6781:J6781))/(OFFSET(K6781,-$D6781,0)-(K$5-$D6781-1))))</f>
        <v>0</v>
      </c>
      <c r="L6781" s="293">
        <f ca="1">IF(OFFSET(L6781,-$D6781,0)="n/a","n/a",IF(L$5&gt;OFFSET(L6781,-$D6781,0)+$D6781,$E6781-SUM($G6781:K6781),($E6781-SUM($G6781:K6781))/(OFFSET(L6781,-$D6781,0)-(L$5-$D6781-1))))</f>
        <v>0</v>
      </c>
      <c r="M6781" s="293">
        <f ca="1">IF(OFFSET(M6781,-$D6781,0)="n/a","n/a",IF(M$5&gt;OFFSET(M6781,-$D6781,0)+$D6781,$E6781-SUM($G6781:L6781),($E6781-SUM($G6781:L6781))/(OFFSET(M6781,-$D6781,0)-(M$5-$D6781-1))))</f>
        <v>0</v>
      </c>
      <c r="N6781" s="293">
        <f ca="1">IF(OFFSET(N6781,-$D6781,0)="n/a","n/a",IF(N$5&gt;OFFSET(N6781,-$D6781,0)+$D6781,$E6781-SUM($G6781:M6781),($E6781-SUM($G6781:M6781))/(OFFSET(N6781,-$D6781,0)-(N$5-$D6781-1))))</f>
        <v>0</v>
      </c>
    </row>
    <row r="6782" spans="1:14" s="369" customFormat="1" ht="12.75" hidden="1" customHeight="1" outlineLevel="2" x14ac:dyDescent="0.25">
      <c r="A6782" s="3"/>
      <c r="B6782" s="3"/>
      <c r="C6782" s="392" t="s">
        <v>43</v>
      </c>
      <c r="D6782" s="3">
        <v>2</v>
      </c>
      <c r="E6782" s="290">
        <f ca="1"/>
        <v>0</v>
      </c>
      <c r="F6782" s="291"/>
      <c r="G6782" s="294"/>
      <c r="H6782" s="292"/>
      <c r="I6782" s="293">
        <f ca="1">IF(OFFSET(I6782,-$D6782,0)="n/a","n/a",IF(I$5&gt;OFFSET(I6782,-$D6782,0)+$D6782,$E6782-SUM($G6782:H6782),($E6782-SUM($G6782:H6782))/(OFFSET(I6782,-$D6782,0)-(I$5-$D6782-1))))</f>
        <v>0</v>
      </c>
      <c r="J6782" s="293">
        <f ca="1">IF(OFFSET(J6782,-$D6782,0)="n/a","n/a",IF(J$5&gt;OFFSET(J6782,-$D6782,0)+$D6782,$E6782-SUM($G6782:I6782),($E6782-SUM($G6782:I6782))/(OFFSET(J6782,-$D6782,0)-(J$5-$D6782-1))))</f>
        <v>0</v>
      </c>
      <c r="K6782" s="293">
        <f ca="1">IF(OFFSET(K6782,-$D6782,0)="n/a","n/a",IF(K$5&gt;OFFSET(K6782,-$D6782,0)+$D6782,$E6782-SUM($G6782:J6782),($E6782-SUM($G6782:J6782))/(OFFSET(K6782,-$D6782,0)-(K$5-$D6782-1))))</f>
        <v>0</v>
      </c>
      <c r="L6782" s="293">
        <f ca="1">IF(OFFSET(L6782,-$D6782,0)="n/a","n/a",IF(L$5&gt;OFFSET(L6782,-$D6782,0)+$D6782,$E6782-SUM($G6782:K6782),($E6782-SUM($G6782:K6782))/(OFFSET(L6782,-$D6782,0)-(L$5-$D6782-1))))</f>
        <v>0</v>
      </c>
      <c r="M6782" s="293">
        <f ca="1">IF(OFFSET(M6782,-$D6782,0)="n/a","n/a",IF(M$5&gt;OFFSET(M6782,-$D6782,0)+$D6782,$E6782-SUM($G6782:L6782),($E6782-SUM($G6782:L6782))/(OFFSET(M6782,-$D6782,0)-(M$5-$D6782-1))))</f>
        <v>0</v>
      </c>
      <c r="N6782" s="293">
        <f ca="1">IF(OFFSET(N6782,-$D6782,0)="n/a","n/a",IF(N$5&gt;OFFSET(N6782,-$D6782,0)+$D6782,$E6782-SUM($G6782:M6782),($E6782-SUM($G6782:M6782))/(OFFSET(N6782,-$D6782,0)-(N$5-$D6782-1))))</f>
        <v>0</v>
      </c>
    </row>
    <row r="6783" spans="1:14" s="369" customFormat="1" ht="12.75" hidden="1" customHeight="1" outlineLevel="2" x14ac:dyDescent="0.25">
      <c r="A6783" s="3"/>
      <c r="B6783" s="3"/>
      <c r="C6783" s="392"/>
      <c r="D6783" s="3">
        <v>3</v>
      </c>
      <c r="E6783" s="290">
        <f ca="1"/>
        <v>0</v>
      </c>
      <c r="F6783" s="291"/>
      <c r="G6783" s="294"/>
      <c r="H6783" s="294"/>
      <c r="I6783" s="292"/>
      <c r="J6783" s="293">
        <f ca="1">IF(OFFSET(J6783,-$D6783,0)="n/a","n/a",IF(J$5&gt;OFFSET(J6783,-$D6783,0)+$D6783,$E6783-SUM($G6783:I6783),($E6783-SUM($G6783:I6783))/(OFFSET(J6783,-$D6783,0)-(J$5-$D6783-1))))</f>
        <v>0</v>
      </c>
      <c r="K6783" s="293">
        <f ca="1">IF(OFFSET(K6783,-$D6783,0)="n/a","n/a",IF(K$5&gt;OFFSET(K6783,-$D6783,0)+$D6783,$E6783-SUM($G6783:J6783),($E6783-SUM($G6783:J6783))/(OFFSET(K6783,-$D6783,0)-(K$5-$D6783-1))))</f>
        <v>0</v>
      </c>
      <c r="L6783" s="293">
        <f ca="1">IF(OFFSET(L6783,-$D6783,0)="n/a","n/a",IF(L$5&gt;OFFSET(L6783,-$D6783,0)+$D6783,$E6783-SUM($G6783:K6783),($E6783-SUM($G6783:K6783))/(OFFSET(L6783,-$D6783,0)-(L$5-$D6783-1))))</f>
        <v>0</v>
      </c>
      <c r="M6783" s="293">
        <f ca="1">IF(OFFSET(M6783,-$D6783,0)="n/a","n/a",IF(M$5&gt;OFFSET(M6783,-$D6783,0)+$D6783,$E6783-SUM($G6783:L6783),($E6783-SUM($G6783:L6783))/(OFFSET(M6783,-$D6783,0)-(M$5-$D6783-1))))</f>
        <v>0</v>
      </c>
      <c r="N6783" s="293">
        <f ca="1">IF(OFFSET(N6783,-$D6783,0)="n/a","n/a",IF(N$5&gt;OFFSET(N6783,-$D6783,0)+$D6783,$E6783-SUM($G6783:M6783),($E6783-SUM($G6783:M6783))/(OFFSET(N6783,-$D6783,0)-(N$5-$D6783-1))))</f>
        <v>0</v>
      </c>
    </row>
    <row r="6784" spans="1:14" s="369" customFormat="1" ht="12.75" hidden="1" customHeight="1" outlineLevel="2" x14ac:dyDescent="0.25">
      <c r="A6784" s="3"/>
      <c r="B6784" s="3"/>
      <c r="C6784" s="392"/>
      <c r="D6784" s="3">
        <v>4</v>
      </c>
      <c r="E6784" s="290">
        <f ca="1"/>
        <v>0</v>
      </c>
      <c r="F6784" s="291"/>
      <c r="G6784" s="294"/>
      <c r="H6784" s="294"/>
      <c r="I6784" s="294"/>
      <c r="J6784" s="292"/>
      <c r="K6784" s="293">
        <f ca="1">IF(OFFSET(K6784,-$D6784,0)="n/a","n/a",IF(K$5&gt;OFFSET(K6784,-$D6784,0)+$D6784,$E6784-SUM($G6784:J6784),($E6784-SUM($G6784:J6784))/(OFFSET(K6784,-$D6784,0)-(K$5-$D6784-1))))</f>
        <v>0</v>
      </c>
      <c r="L6784" s="293">
        <f ca="1">IF(OFFSET(L6784,-$D6784,0)="n/a","n/a",IF(L$5&gt;OFFSET(L6784,-$D6784,0)+$D6784,$E6784-SUM($G6784:K6784),($E6784-SUM($G6784:K6784))/(OFFSET(L6784,-$D6784,0)-(L$5-$D6784-1))))</f>
        <v>0</v>
      </c>
      <c r="M6784" s="293">
        <f ca="1">IF(OFFSET(M6784,-$D6784,0)="n/a","n/a",IF(M$5&gt;OFFSET(M6784,-$D6784,0)+$D6784,$E6784-SUM($G6784:L6784),($E6784-SUM($G6784:L6784))/(OFFSET(M6784,-$D6784,0)-(M$5-$D6784-1))))</f>
        <v>0</v>
      </c>
      <c r="N6784" s="293">
        <f ca="1">IF(OFFSET(N6784,-$D6784,0)="n/a","n/a",IF(N$5&gt;OFFSET(N6784,-$D6784,0)+$D6784,$E6784-SUM($G6784:M6784),($E6784-SUM($G6784:M6784))/(OFFSET(N6784,-$D6784,0)-(N$5-$D6784-1))))</f>
        <v>0</v>
      </c>
    </row>
    <row r="6785" spans="1:14" s="369" customFormat="1" ht="12.75" hidden="1" customHeight="1" outlineLevel="2" x14ac:dyDescent="0.25">
      <c r="A6785" s="3"/>
      <c r="B6785" s="3"/>
      <c r="C6785" s="392"/>
      <c r="D6785" s="3">
        <v>5</v>
      </c>
      <c r="E6785" s="290">
        <f ca="1"/>
        <v>0</v>
      </c>
      <c r="F6785" s="291"/>
      <c r="G6785" s="294"/>
      <c r="H6785" s="294"/>
      <c r="I6785" s="294"/>
      <c r="J6785" s="294"/>
      <c r="K6785" s="292"/>
      <c r="L6785" s="293">
        <f ca="1">IF(OFFSET(L6785,-$D6785,0)="n/a","n/a",IF(L$5&gt;OFFSET(L6785,-$D6785,0)+$D6785,$E6785-SUM($G6785:K6785),($E6785-SUM($G6785:K6785))/(OFFSET(L6785,-$D6785,0)-(L$5-$D6785-1))))</f>
        <v>0</v>
      </c>
      <c r="M6785" s="293">
        <f ca="1">IF(OFFSET(M6785,-$D6785,0)="n/a","n/a",IF(M$5&gt;OFFSET(M6785,-$D6785,0)+$D6785,$E6785-SUM($G6785:L6785),($E6785-SUM($G6785:L6785))/(OFFSET(M6785,-$D6785,0)-(M$5-$D6785-1))))</f>
        <v>0</v>
      </c>
      <c r="N6785" s="293">
        <f ca="1">IF(OFFSET(N6785,-$D6785,0)="n/a","n/a",IF(N$5&gt;OFFSET(N6785,-$D6785,0)+$D6785,$E6785-SUM($G6785:M6785),($E6785-SUM($G6785:M6785))/(OFFSET(N6785,-$D6785,0)-(N$5-$D6785-1))))</f>
        <v>0</v>
      </c>
    </row>
    <row r="6786" spans="1:14" s="369" customFormat="1" ht="12.75" hidden="1" customHeight="1" outlineLevel="2" x14ac:dyDescent="0.25">
      <c r="A6786" s="3"/>
      <c r="B6786" s="3"/>
      <c r="C6786" s="392"/>
      <c r="D6786" s="3">
        <v>6</v>
      </c>
      <c r="E6786" s="290">
        <f ca="1"/>
        <v>0</v>
      </c>
      <c r="F6786" s="291"/>
      <c r="G6786" s="294"/>
      <c r="H6786" s="294"/>
      <c r="I6786" s="294"/>
      <c r="J6786" s="294"/>
      <c r="K6786" s="294"/>
      <c r="L6786" s="292"/>
      <c r="M6786" s="293">
        <f ca="1">IF(OFFSET(M6786,-$D6786,0)="n/a","n/a",IF(M$5&gt;OFFSET(M6786,-$D6786,0)+$D6786,$E6786-SUM($G6786:L6786),($E6786-SUM($G6786:L6786))/(OFFSET(M6786,-$D6786,0)-(M$5-$D6786-1))))</f>
        <v>0</v>
      </c>
      <c r="N6786" s="293">
        <f ca="1">IF(OFFSET(N6786,-$D6786,0)="n/a","n/a",IF(N$5&gt;OFFSET(N6786,-$D6786,0)+$D6786,$E6786-SUM($G6786:M6786),($E6786-SUM($G6786:M6786))/(OFFSET(N6786,-$D6786,0)-(N$5-$D6786-1))))</f>
        <v>0</v>
      </c>
    </row>
    <row r="6787" spans="1:14" s="369" customFormat="1" ht="12.75" hidden="1" customHeight="1" outlineLevel="2" x14ac:dyDescent="0.25">
      <c r="A6787" s="3"/>
      <c r="B6787" s="3"/>
      <c r="C6787" s="392"/>
      <c r="D6787" s="3">
        <v>7</v>
      </c>
      <c r="E6787" s="290">
        <f ca="1"/>
        <v>0</v>
      </c>
      <c r="F6787" s="291"/>
      <c r="G6787" s="294"/>
      <c r="H6787" s="294"/>
      <c r="I6787" s="294"/>
      <c r="J6787" s="294"/>
      <c r="K6787" s="294"/>
      <c r="L6787" s="294"/>
      <c r="M6787" s="292"/>
      <c r="N6787" s="293">
        <f ca="1">IF(OFFSET(N6787,-$D6787,0)="n/a","n/a",IF(N$5&gt;OFFSET(N6787,-$D6787,0)+$D6787,$E6787-SUM($G6787:M6787),($E6787-SUM($G6787:M6787))/(OFFSET(N6787,-$D6787,0)-(N$5-$D6787-1))))</f>
        <v>0</v>
      </c>
    </row>
    <row r="6788" spans="1:14" s="369" customFormat="1" ht="12.75" hidden="1" customHeight="1" outlineLevel="2" x14ac:dyDescent="0.25">
      <c r="A6788" s="3"/>
      <c r="B6788" s="3"/>
      <c r="C6788" s="392"/>
      <c r="D6788" s="3">
        <v>8</v>
      </c>
      <c r="E6788" s="290">
        <f ca="1"/>
        <v>0</v>
      </c>
      <c r="F6788" s="291"/>
      <c r="G6788" s="294"/>
      <c r="H6788" s="294"/>
      <c r="I6788" s="294"/>
      <c r="J6788" s="294"/>
      <c r="K6788" s="294"/>
      <c r="L6788" s="294"/>
      <c r="M6788" s="294"/>
      <c r="N6788" s="292"/>
    </row>
    <row r="6789" spans="1:14" s="369" customFormat="1" ht="12.75" hidden="1" customHeight="1" outlineLevel="2" x14ac:dyDescent="0.25">
      <c r="A6789" s="3"/>
      <c r="B6789" s="3"/>
      <c r="C6789" s="392"/>
      <c r="D6789" s="3">
        <v>9</v>
      </c>
      <c r="E6789" s="290" t="e">
        <f ca="1"/>
        <v>#N/A</v>
      </c>
      <c r="F6789" s="291"/>
      <c r="G6789" s="294"/>
      <c r="H6789" s="294"/>
      <c r="I6789" s="294"/>
      <c r="J6789" s="294"/>
      <c r="K6789" s="294"/>
      <c r="L6789" s="294"/>
      <c r="M6789" s="294"/>
      <c r="N6789" s="294"/>
    </row>
    <row r="6790" spans="1:14" s="369" customFormat="1" ht="12.75" hidden="1" customHeight="1" outlineLevel="2" x14ac:dyDescent="0.25">
      <c r="A6790" s="3"/>
      <c r="B6790" s="3"/>
      <c r="C6790" s="392"/>
      <c r="D6790" s="3">
        <v>10</v>
      </c>
      <c r="E6790" s="290" t="e">
        <f ca="1"/>
        <v>#N/A</v>
      </c>
      <c r="F6790" s="291"/>
      <c r="G6790" s="294"/>
      <c r="H6790" s="294"/>
      <c r="I6790" s="294"/>
      <c r="J6790" s="294"/>
      <c r="K6790" s="294"/>
      <c r="L6790" s="294"/>
      <c r="M6790" s="294"/>
      <c r="N6790" s="294"/>
    </row>
    <row r="6791" spans="1:14" s="369" customFormat="1" ht="12.75" hidden="1" customHeight="1" outlineLevel="2" x14ac:dyDescent="0.25">
      <c r="A6791" s="3"/>
      <c r="B6791" s="3"/>
      <c r="C6791" s="392"/>
      <c r="D6791" s="3">
        <v>11</v>
      </c>
      <c r="E6791" s="290" t="e">
        <f ca="1"/>
        <v>#N/A</v>
      </c>
      <c r="F6791" s="291"/>
      <c r="G6791" s="294"/>
      <c r="H6791" s="294"/>
      <c r="I6791" s="294"/>
      <c r="J6791" s="294"/>
      <c r="K6791" s="294"/>
      <c r="L6791" s="294"/>
      <c r="M6791" s="294"/>
      <c r="N6791" s="294"/>
    </row>
    <row r="6792" spans="1:14" s="369" customFormat="1" ht="12.75" hidden="1" customHeight="1" outlineLevel="2" x14ac:dyDescent="0.25">
      <c r="A6792" s="3"/>
      <c r="B6792" s="3"/>
      <c r="C6792" s="392"/>
      <c r="D6792" s="3">
        <v>12</v>
      </c>
      <c r="E6792" s="290" t="e">
        <f ca="1"/>
        <v>#N/A</v>
      </c>
      <c r="F6792" s="291"/>
      <c r="G6792" s="294"/>
      <c r="H6792" s="294"/>
      <c r="I6792" s="294"/>
      <c r="J6792" s="294"/>
      <c r="K6792" s="294"/>
      <c r="L6792" s="294"/>
      <c r="M6792" s="294"/>
      <c r="N6792" s="294"/>
    </row>
    <row r="6793" spans="1:14" s="369" customFormat="1" ht="12.75" hidden="1" customHeight="1" outlineLevel="2" x14ac:dyDescent="0.25">
      <c r="A6793" s="3"/>
      <c r="B6793" s="3"/>
      <c r="C6793" s="392"/>
      <c r="D6793" s="3">
        <v>13</v>
      </c>
      <c r="E6793" s="290" t="e">
        <f ca="1"/>
        <v>#N/A</v>
      </c>
      <c r="F6793" s="291"/>
      <c r="G6793" s="294"/>
      <c r="H6793" s="294"/>
      <c r="I6793" s="294"/>
      <c r="J6793" s="294"/>
      <c r="K6793" s="294"/>
      <c r="L6793" s="294"/>
      <c r="M6793" s="294"/>
      <c r="N6793" s="294"/>
    </row>
    <row r="6794" spans="1:14" s="369" customFormat="1" ht="12.75" hidden="1" customHeight="1" outlineLevel="2" x14ac:dyDescent="0.25">
      <c r="A6794" s="3"/>
      <c r="B6794" s="3"/>
      <c r="C6794" s="392"/>
      <c r="D6794" s="3">
        <v>14</v>
      </c>
      <c r="E6794" s="290" t="e">
        <f ca="1"/>
        <v>#N/A</v>
      </c>
      <c r="F6794" s="291"/>
      <c r="G6794" s="294"/>
      <c r="H6794" s="294"/>
      <c r="I6794" s="294"/>
      <c r="J6794" s="294"/>
      <c r="K6794" s="294"/>
      <c r="L6794" s="294"/>
      <c r="M6794" s="294"/>
      <c r="N6794" s="294"/>
    </row>
    <row r="6795" spans="1:14" s="369" customFormat="1" ht="12.75" hidden="1" customHeight="1" outlineLevel="2" x14ac:dyDescent="0.25">
      <c r="A6795" s="3"/>
      <c r="B6795" s="3"/>
      <c r="C6795" s="392"/>
      <c r="D6795" s="3">
        <v>15</v>
      </c>
      <c r="E6795" s="290" t="e">
        <f ca="1"/>
        <v>#N/A</v>
      </c>
      <c r="F6795" s="291"/>
      <c r="G6795" s="294"/>
      <c r="H6795" s="294"/>
      <c r="I6795" s="294"/>
      <c r="J6795" s="294"/>
      <c r="K6795" s="294"/>
      <c r="L6795" s="294"/>
      <c r="M6795" s="294"/>
      <c r="N6795" s="294"/>
    </row>
    <row r="6796" spans="1:14" s="369" customFormat="1" ht="12.75" hidden="1" customHeight="1" outlineLevel="1" x14ac:dyDescent="0.25">
      <c r="A6796" s="3"/>
      <c r="B6796" s="145" t="str">
        <f ca="1">B6779</f>
        <v>Asset Type 321</v>
      </c>
      <c r="C6796" s="145" t="str">
        <f ca="1">C6779</f>
        <v>Description - Asset Type 321</v>
      </c>
      <c r="D6796" s="3"/>
      <c r="E6796" s="3"/>
      <c r="F6796" s="106" t="s">
        <v>44</v>
      </c>
      <c r="G6796" s="296">
        <f t="shared" ref="G6796:N6796" si="642">SUM(G6781:G6795)</f>
        <v>0</v>
      </c>
      <c r="H6796" s="296">
        <f t="shared" ca="1" si="642"/>
        <v>0</v>
      </c>
      <c r="I6796" s="296">
        <f t="shared" ca="1" si="642"/>
        <v>0</v>
      </c>
      <c r="J6796" s="296">
        <f t="shared" ca="1" si="642"/>
        <v>0</v>
      </c>
      <c r="K6796" s="296">
        <f t="shared" ca="1" si="642"/>
        <v>0</v>
      </c>
      <c r="L6796" s="296">
        <f t="shared" ca="1" si="642"/>
        <v>0</v>
      </c>
      <c r="M6796" s="296">
        <f t="shared" ca="1" si="642"/>
        <v>0</v>
      </c>
      <c r="N6796" s="296">
        <f t="shared" ca="1" si="642"/>
        <v>0</v>
      </c>
    </row>
    <row r="6797" spans="1:14" s="369" customFormat="1" ht="12.75" hidden="1" customHeight="1" outlineLevel="2" x14ac:dyDescent="0.25">
      <c r="A6797" s="217">
        <f>A6779+1</f>
        <v>322</v>
      </c>
      <c r="B6797" s="22" t="str">
        <f ca="1">OFFSET($B$13,$A6797-1,0)</f>
        <v>Asset Type 322</v>
      </c>
      <c r="C6797" s="22" t="str">
        <f ca="1">OFFSET($C$13,$A6797-1,0)</f>
        <v>Description - Asset Type 322</v>
      </c>
      <c r="D6797" s="3"/>
      <c r="E6797" s="109"/>
      <c r="F6797" s="108" t="s">
        <v>41</v>
      </c>
      <c r="G6797" s="295">
        <f t="shared" ref="G6797:N6797" ca="1" si="643">VLOOKUP($B6797,$B$13:$N$512,5+G$5,FALSE)</f>
        <v>0</v>
      </c>
      <c r="H6797" s="295">
        <f t="shared" ca="1" si="643"/>
        <v>0</v>
      </c>
      <c r="I6797" s="295">
        <f t="shared" ca="1" si="643"/>
        <v>0</v>
      </c>
      <c r="J6797" s="295">
        <f t="shared" ca="1" si="643"/>
        <v>0</v>
      </c>
      <c r="K6797" s="295">
        <f t="shared" ca="1" si="643"/>
        <v>0</v>
      </c>
      <c r="L6797" s="295">
        <f t="shared" ca="1" si="643"/>
        <v>0</v>
      </c>
      <c r="M6797" s="295">
        <f t="shared" ca="1" si="643"/>
        <v>0</v>
      </c>
      <c r="N6797" s="295">
        <f t="shared" ca="1" si="643"/>
        <v>0</v>
      </c>
    </row>
    <row r="6798" spans="1:14" s="369" customFormat="1" ht="12.75" hidden="1" customHeight="1" outlineLevel="2" x14ac:dyDescent="0.25">
      <c r="A6798" s="3"/>
      <c r="B6798" s="3"/>
      <c r="C6798" s="21"/>
      <c r="D6798" s="3"/>
      <c r="E6798" s="107"/>
      <c r="F6798" s="106" t="s">
        <v>42</v>
      </c>
      <c r="G6798" s="111">
        <f ca="1">VLOOKUP($B6797,'Input Sheet'!$B$12:$N$511,5+G$5,FALSE)</f>
        <v>0</v>
      </c>
      <c r="H6798" s="111">
        <f ca="1">VLOOKUP($B6797,'Input Sheet'!$B$12:$N$511,5+H$5,FALSE)</f>
        <v>0</v>
      </c>
      <c r="I6798" s="111">
        <f ca="1">VLOOKUP($B6797,'Input Sheet'!$B$12:$N$511,5+I$5,FALSE)</f>
        <v>0</v>
      </c>
      <c r="J6798" s="111">
        <f ca="1">VLOOKUP($B6797,'Input Sheet'!$B$12:$N$511,5+J$5,FALSE)</f>
        <v>0</v>
      </c>
      <c r="K6798" s="111">
        <f ca="1">VLOOKUP($B6797,'Input Sheet'!$B$12:$N$511,5+K$5,FALSE)</f>
        <v>0</v>
      </c>
      <c r="L6798" s="111">
        <f ca="1">VLOOKUP($B6797,'Input Sheet'!$B$12:$N$511,5+L$5,FALSE)</f>
        <v>0</v>
      </c>
      <c r="M6798" s="111">
        <f ca="1">VLOOKUP($B6797,'Input Sheet'!$B$12:$N$511,5+M$5,FALSE)</f>
        <v>0</v>
      </c>
      <c r="N6798" s="111">
        <f ca="1">VLOOKUP($B6797,'Input Sheet'!$B$12:$N$511,5+N$5,FALSE)</f>
        <v>0</v>
      </c>
    </row>
    <row r="6799" spans="1:14" s="369" customFormat="1" ht="12.75" hidden="1" customHeight="1" outlineLevel="2" x14ac:dyDescent="0.25">
      <c r="A6799" s="3"/>
      <c r="B6799" s="3"/>
      <c r="C6799" s="3"/>
      <c r="D6799" s="3">
        <v>1</v>
      </c>
      <c r="E6799" s="290">
        <f t="array" aca="1" ref="E6799:E6813" ca="1">TRANSPOSE(G6797:N6797)</f>
        <v>0</v>
      </c>
      <c r="F6799" s="291"/>
      <c r="G6799" s="292"/>
      <c r="H6799" s="293">
        <f ca="1">IF(OFFSET(H6799,-$D6799,0)="n/a","n/a",IF(H$5&gt;OFFSET(H6799,-$D6799,0)+$D6799,$E6799-SUM($G6799:G6799),($E6799-SUM($G6799:G6799))/(OFFSET(H6799,-$D6799,0)-(H$5-$D6799-1))))</f>
        <v>0</v>
      </c>
      <c r="I6799" s="293">
        <f ca="1">IF(OFFSET(I6799,-$D6799,0)="n/a","n/a",IF(I$5&gt;OFFSET(I6799,-$D6799,0)+$D6799,$E6799-SUM($G6799:H6799),($E6799-SUM($G6799:H6799))/(OFFSET(I6799,-$D6799,0)-(I$5-$D6799-1))))</f>
        <v>0</v>
      </c>
      <c r="J6799" s="293">
        <f ca="1">IF(OFFSET(J6799,-$D6799,0)="n/a","n/a",IF(J$5&gt;OFFSET(J6799,-$D6799,0)+$D6799,$E6799-SUM($G6799:I6799),($E6799-SUM($G6799:I6799))/(OFFSET(J6799,-$D6799,0)-(J$5-$D6799-1))))</f>
        <v>0</v>
      </c>
      <c r="K6799" s="293">
        <f ca="1">IF(OFFSET(K6799,-$D6799,0)="n/a","n/a",IF(K$5&gt;OFFSET(K6799,-$D6799,0)+$D6799,$E6799-SUM($G6799:J6799),($E6799-SUM($G6799:J6799))/(OFFSET(K6799,-$D6799,0)-(K$5-$D6799-1))))</f>
        <v>0</v>
      </c>
      <c r="L6799" s="293">
        <f ca="1">IF(OFFSET(L6799,-$D6799,0)="n/a","n/a",IF(L$5&gt;OFFSET(L6799,-$D6799,0)+$D6799,$E6799-SUM($G6799:K6799),($E6799-SUM($G6799:K6799))/(OFFSET(L6799,-$D6799,0)-(L$5-$D6799-1))))</f>
        <v>0</v>
      </c>
      <c r="M6799" s="293">
        <f ca="1">IF(OFFSET(M6799,-$D6799,0)="n/a","n/a",IF(M$5&gt;OFFSET(M6799,-$D6799,0)+$D6799,$E6799-SUM($G6799:L6799),($E6799-SUM($G6799:L6799))/(OFFSET(M6799,-$D6799,0)-(M$5-$D6799-1))))</f>
        <v>0</v>
      </c>
      <c r="N6799" s="293">
        <f ca="1">IF(OFFSET(N6799,-$D6799,0)="n/a","n/a",IF(N$5&gt;OFFSET(N6799,-$D6799,0)+$D6799,$E6799-SUM($G6799:M6799),($E6799-SUM($G6799:M6799))/(OFFSET(N6799,-$D6799,0)-(N$5-$D6799-1))))</f>
        <v>0</v>
      </c>
    </row>
    <row r="6800" spans="1:14" s="369" customFormat="1" ht="12.75" hidden="1" customHeight="1" outlineLevel="2" x14ac:dyDescent="0.25">
      <c r="A6800" s="3"/>
      <c r="B6800" s="3"/>
      <c r="C6800" s="392" t="s">
        <v>43</v>
      </c>
      <c r="D6800" s="3">
        <v>2</v>
      </c>
      <c r="E6800" s="290">
        <f ca="1"/>
        <v>0</v>
      </c>
      <c r="F6800" s="291"/>
      <c r="G6800" s="294"/>
      <c r="H6800" s="292"/>
      <c r="I6800" s="293">
        <f ca="1">IF(OFFSET(I6800,-$D6800,0)="n/a","n/a",IF(I$5&gt;OFFSET(I6800,-$D6800,0)+$D6800,$E6800-SUM($G6800:H6800),($E6800-SUM($G6800:H6800))/(OFFSET(I6800,-$D6800,0)-(I$5-$D6800-1))))</f>
        <v>0</v>
      </c>
      <c r="J6800" s="293">
        <f ca="1">IF(OFFSET(J6800,-$D6800,0)="n/a","n/a",IF(J$5&gt;OFFSET(J6800,-$D6800,0)+$D6800,$E6800-SUM($G6800:I6800),($E6800-SUM($G6800:I6800))/(OFFSET(J6800,-$D6800,0)-(J$5-$D6800-1))))</f>
        <v>0</v>
      </c>
      <c r="K6800" s="293">
        <f ca="1">IF(OFFSET(K6800,-$D6800,0)="n/a","n/a",IF(K$5&gt;OFFSET(K6800,-$D6800,0)+$D6800,$E6800-SUM($G6800:J6800),($E6800-SUM($G6800:J6800))/(OFFSET(K6800,-$D6800,0)-(K$5-$D6800-1))))</f>
        <v>0</v>
      </c>
      <c r="L6800" s="293">
        <f ca="1">IF(OFFSET(L6800,-$D6800,0)="n/a","n/a",IF(L$5&gt;OFFSET(L6800,-$D6800,0)+$D6800,$E6800-SUM($G6800:K6800),($E6800-SUM($G6800:K6800))/(OFFSET(L6800,-$D6800,0)-(L$5-$D6800-1))))</f>
        <v>0</v>
      </c>
      <c r="M6800" s="293">
        <f ca="1">IF(OFFSET(M6800,-$D6800,0)="n/a","n/a",IF(M$5&gt;OFFSET(M6800,-$D6800,0)+$D6800,$E6800-SUM($G6800:L6800),($E6800-SUM($G6800:L6800))/(OFFSET(M6800,-$D6800,0)-(M$5-$D6800-1))))</f>
        <v>0</v>
      </c>
      <c r="N6800" s="293">
        <f ca="1">IF(OFFSET(N6800,-$D6800,0)="n/a","n/a",IF(N$5&gt;OFFSET(N6800,-$D6800,0)+$D6800,$E6800-SUM($G6800:M6800),($E6800-SUM($G6800:M6800))/(OFFSET(N6800,-$D6800,0)-(N$5-$D6800-1))))</f>
        <v>0</v>
      </c>
    </row>
    <row r="6801" spans="1:14" s="369" customFormat="1" ht="12.75" hidden="1" customHeight="1" outlineLevel="2" x14ac:dyDescent="0.25">
      <c r="A6801" s="3"/>
      <c r="B6801" s="3"/>
      <c r="C6801" s="392"/>
      <c r="D6801" s="3">
        <v>3</v>
      </c>
      <c r="E6801" s="290">
        <f ca="1"/>
        <v>0</v>
      </c>
      <c r="F6801" s="291"/>
      <c r="G6801" s="294"/>
      <c r="H6801" s="294"/>
      <c r="I6801" s="292"/>
      <c r="J6801" s="293">
        <f ca="1">IF(OFFSET(J6801,-$D6801,0)="n/a","n/a",IF(J$5&gt;OFFSET(J6801,-$D6801,0)+$D6801,$E6801-SUM($G6801:I6801),($E6801-SUM($G6801:I6801))/(OFFSET(J6801,-$D6801,0)-(J$5-$D6801-1))))</f>
        <v>0</v>
      </c>
      <c r="K6801" s="293">
        <f ca="1">IF(OFFSET(K6801,-$D6801,0)="n/a","n/a",IF(K$5&gt;OFFSET(K6801,-$D6801,0)+$D6801,$E6801-SUM($G6801:J6801),($E6801-SUM($G6801:J6801))/(OFFSET(K6801,-$D6801,0)-(K$5-$D6801-1))))</f>
        <v>0</v>
      </c>
      <c r="L6801" s="293">
        <f ca="1">IF(OFFSET(L6801,-$D6801,0)="n/a","n/a",IF(L$5&gt;OFFSET(L6801,-$D6801,0)+$D6801,$E6801-SUM($G6801:K6801),($E6801-SUM($G6801:K6801))/(OFFSET(L6801,-$D6801,0)-(L$5-$D6801-1))))</f>
        <v>0</v>
      </c>
      <c r="M6801" s="293">
        <f ca="1">IF(OFFSET(M6801,-$D6801,0)="n/a","n/a",IF(M$5&gt;OFFSET(M6801,-$D6801,0)+$D6801,$E6801-SUM($G6801:L6801),($E6801-SUM($G6801:L6801))/(OFFSET(M6801,-$D6801,0)-(M$5-$D6801-1))))</f>
        <v>0</v>
      </c>
      <c r="N6801" s="293">
        <f ca="1">IF(OFFSET(N6801,-$D6801,0)="n/a","n/a",IF(N$5&gt;OFFSET(N6801,-$D6801,0)+$D6801,$E6801-SUM($G6801:M6801),($E6801-SUM($G6801:M6801))/(OFFSET(N6801,-$D6801,0)-(N$5-$D6801-1))))</f>
        <v>0</v>
      </c>
    </row>
    <row r="6802" spans="1:14" s="369" customFormat="1" ht="12.75" hidden="1" customHeight="1" outlineLevel="2" x14ac:dyDescent="0.25">
      <c r="A6802" s="3"/>
      <c r="B6802" s="3"/>
      <c r="C6802" s="392"/>
      <c r="D6802" s="3">
        <v>4</v>
      </c>
      <c r="E6802" s="290">
        <f ca="1"/>
        <v>0</v>
      </c>
      <c r="F6802" s="291"/>
      <c r="G6802" s="294"/>
      <c r="H6802" s="294"/>
      <c r="I6802" s="294"/>
      <c r="J6802" s="292"/>
      <c r="K6802" s="293">
        <f ca="1">IF(OFFSET(K6802,-$D6802,0)="n/a","n/a",IF(K$5&gt;OFFSET(K6802,-$D6802,0)+$D6802,$E6802-SUM($G6802:J6802),($E6802-SUM($G6802:J6802))/(OFFSET(K6802,-$D6802,0)-(K$5-$D6802-1))))</f>
        <v>0</v>
      </c>
      <c r="L6802" s="293">
        <f ca="1">IF(OFFSET(L6802,-$D6802,0)="n/a","n/a",IF(L$5&gt;OFFSET(L6802,-$D6802,0)+$D6802,$E6802-SUM($G6802:K6802),($E6802-SUM($G6802:K6802))/(OFFSET(L6802,-$D6802,0)-(L$5-$D6802-1))))</f>
        <v>0</v>
      </c>
      <c r="M6802" s="293">
        <f ca="1">IF(OFFSET(M6802,-$D6802,0)="n/a","n/a",IF(M$5&gt;OFFSET(M6802,-$D6802,0)+$D6802,$E6802-SUM($G6802:L6802),($E6802-SUM($G6802:L6802))/(OFFSET(M6802,-$D6802,0)-(M$5-$D6802-1))))</f>
        <v>0</v>
      </c>
      <c r="N6802" s="293">
        <f ca="1">IF(OFFSET(N6802,-$D6802,0)="n/a","n/a",IF(N$5&gt;OFFSET(N6802,-$D6802,0)+$D6802,$E6802-SUM($G6802:M6802),($E6802-SUM($G6802:M6802))/(OFFSET(N6802,-$D6802,0)-(N$5-$D6802-1))))</f>
        <v>0</v>
      </c>
    </row>
    <row r="6803" spans="1:14" s="369" customFormat="1" ht="12.75" hidden="1" customHeight="1" outlineLevel="2" x14ac:dyDescent="0.25">
      <c r="A6803" s="3"/>
      <c r="B6803" s="3"/>
      <c r="C6803" s="392"/>
      <c r="D6803" s="3">
        <v>5</v>
      </c>
      <c r="E6803" s="290">
        <f ca="1"/>
        <v>0</v>
      </c>
      <c r="F6803" s="291"/>
      <c r="G6803" s="294"/>
      <c r="H6803" s="294"/>
      <c r="I6803" s="294"/>
      <c r="J6803" s="294"/>
      <c r="K6803" s="292"/>
      <c r="L6803" s="293">
        <f ca="1">IF(OFFSET(L6803,-$D6803,0)="n/a","n/a",IF(L$5&gt;OFFSET(L6803,-$D6803,0)+$D6803,$E6803-SUM($G6803:K6803),($E6803-SUM($G6803:K6803))/(OFFSET(L6803,-$D6803,0)-(L$5-$D6803-1))))</f>
        <v>0</v>
      </c>
      <c r="M6803" s="293">
        <f ca="1">IF(OFFSET(M6803,-$D6803,0)="n/a","n/a",IF(M$5&gt;OFFSET(M6803,-$D6803,0)+$D6803,$E6803-SUM($G6803:L6803),($E6803-SUM($G6803:L6803))/(OFFSET(M6803,-$D6803,0)-(M$5-$D6803-1))))</f>
        <v>0</v>
      </c>
      <c r="N6803" s="293">
        <f ca="1">IF(OFFSET(N6803,-$D6803,0)="n/a","n/a",IF(N$5&gt;OFFSET(N6803,-$D6803,0)+$D6803,$E6803-SUM($G6803:M6803),($E6803-SUM($G6803:M6803))/(OFFSET(N6803,-$D6803,0)-(N$5-$D6803-1))))</f>
        <v>0</v>
      </c>
    </row>
    <row r="6804" spans="1:14" s="369" customFormat="1" ht="12.75" hidden="1" customHeight="1" outlineLevel="2" x14ac:dyDescent="0.25">
      <c r="A6804" s="3"/>
      <c r="B6804" s="3"/>
      <c r="C6804" s="392"/>
      <c r="D6804" s="3">
        <v>6</v>
      </c>
      <c r="E6804" s="290">
        <f ca="1"/>
        <v>0</v>
      </c>
      <c r="F6804" s="291"/>
      <c r="G6804" s="294"/>
      <c r="H6804" s="294"/>
      <c r="I6804" s="294"/>
      <c r="J6804" s="294"/>
      <c r="K6804" s="294"/>
      <c r="L6804" s="292"/>
      <c r="M6804" s="293">
        <f ca="1">IF(OFFSET(M6804,-$D6804,0)="n/a","n/a",IF(M$5&gt;OFFSET(M6804,-$D6804,0)+$D6804,$E6804-SUM($G6804:L6804),($E6804-SUM($G6804:L6804))/(OFFSET(M6804,-$D6804,0)-(M$5-$D6804-1))))</f>
        <v>0</v>
      </c>
      <c r="N6804" s="293">
        <f ca="1">IF(OFFSET(N6804,-$D6804,0)="n/a","n/a",IF(N$5&gt;OFFSET(N6804,-$D6804,0)+$D6804,$E6804-SUM($G6804:M6804),($E6804-SUM($G6804:M6804))/(OFFSET(N6804,-$D6804,0)-(N$5-$D6804-1))))</f>
        <v>0</v>
      </c>
    </row>
    <row r="6805" spans="1:14" s="369" customFormat="1" ht="12.75" hidden="1" customHeight="1" outlineLevel="2" x14ac:dyDescent="0.25">
      <c r="A6805" s="3"/>
      <c r="B6805" s="3"/>
      <c r="C6805" s="392"/>
      <c r="D6805" s="3">
        <v>7</v>
      </c>
      <c r="E6805" s="290">
        <f ca="1"/>
        <v>0</v>
      </c>
      <c r="F6805" s="291"/>
      <c r="G6805" s="294"/>
      <c r="H6805" s="294"/>
      <c r="I6805" s="294"/>
      <c r="J6805" s="294"/>
      <c r="K6805" s="294"/>
      <c r="L6805" s="294"/>
      <c r="M6805" s="292"/>
      <c r="N6805" s="293">
        <f ca="1">IF(OFFSET(N6805,-$D6805,0)="n/a","n/a",IF(N$5&gt;OFFSET(N6805,-$D6805,0)+$D6805,$E6805-SUM($G6805:M6805),($E6805-SUM($G6805:M6805))/(OFFSET(N6805,-$D6805,0)-(N$5-$D6805-1))))</f>
        <v>0</v>
      </c>
    </row>
    <row r="6806" spans="1:14" s="369" customFormat="1" ht="12.75" hidden="1" customHeight="1" outlineLevel="2" x14ac:dyDescent="0.25">
      <c r="A6806" s="3"/>
      <c r="B6806" s="3"/>
      <c r="C6806" s="392"/>
      <c r="D6806" s="3">
        <v>8</v>
      </c>
      <c r="E6806" s="290">
        <f ca="1"/>
        <v>0</v>
      </c>
      <c r="F6806" s="291"/>
      <c r="G6806" s="294"/>
      <c r="H6806" s="294"/>
      <c r="I6806" s="294"/>
      <c r="J6806" s="294"/>
      <c r="K6806" s="294"/>
      <c r="L6806" s="294"/>
      <c r="M6806" s="294"/>
      <c r="N6806" s="292"/>
    </row>
    <row r="6807" spans="1:14" s="369" customFormat="1" ht="12.75" hidden="1" customHeight="1" outlineLevel="2" x14ac:dyDescent="0.25">
      <c r="A6807" s="3"/>
      <c r="B6807" s="3"/>
      <c r="C6807" s="392"/>
      <c r="D6807" s="3">
        <v>9</v>
      </c>
      <c r="E6807" s="290" t="e">
        <f ca="1"/>
        <v>#N/A</v>
      </c>
      <c r="F6807" s="291"/>
      <c r="G6807" s="294"/>
      <c r="H6807" s="294"/>
      <c r="I6807" s="294"/>
      <c r="J6807" s="294"/>
      <c r="K6807" s="294"/>
      <c r="L6807" s="294"/>
      <c r="M6807" s="294"/>
      <c r="N6807" s="294"/>
    </row>
    <row r="6808" spans="1:14" s="369" customFormat="1" ht="12.75" hidden="1" customHeight="1" outlineLevel="2" x14ac:dyDescent="0.25">
      <c r="A6808" s="3"/>
      <c r="B6808" s="3"/>
      <c r="C6808" s="392"/>
      <c r="D6808" s="3">
        <v>10</v>
      </c>
      <c r="E6808" s="290" t="e">
        <f ca="1"/>
        <v>#N/A</v>
      </c>
      <c r="F6808" s="291"/>
      <c r="G6808" s="294"/>
      <c r="H6808" s="294"/>
      <c r="I6808" s="294"/>
      <c r="J6808" s="294"/>
      <c r="K6808" s="294"/>
      <c r="L6808" s="294"/>
      <c r="M6808" s="294"/>
      <c r="N6808" s="294"/>
    </row>
    <row r="6809" spans="1:14" s="369" customFormat="1" ht="12.75" hidden="1" customHeight="1" outlineLevel="2" x14ac:dyDescent="0.25">
      <c r="A6809" s="3"/>
      <c r="B6809" s="3"/>
      <c r="C6809" s="392"/>
      <c r="D6809" s="3">
        <v>11</v>
      </c>
      <c r="E6809" s="290" t="e">
        <f ca="1"/>
        <v>#N/A</v>
      </c>
      <c r="F6809" s="291"/>
      <c r="G6809" s="294"/>
      <c r="H6809" s="294"/>
      <c r="I6809" s="294"/>
      <c r="J6809" s="294"/>
      <c r="K6809" s="294"/>
      <c r="L6809" s="294"/>
      <c r="M6809" s="294"/>
      <c r="N6809" s="294"/>
    </row>
    <row r="6810" spans="1:14" s="369" customFormat="1" ht="12.75" hidden="1" customHeight="1" outlineLevel="2" x14ac:dyDescent="0.25">
      <c r="A6810" s="3"/>
      <c r="B6810" s="3"/>
      <c r="C6810" s="392"/>
      <c r="D6810" s="3">
        <v>12</v>
      </c>
      <c r="E6810" s="290" t="e">
        <f ca="1"/>
        <v>#N/A</v>
      </c>
      <c r="F6810" s="291"/>
      <c r="G6810" s="294"/>
      <c r="H6810" s="294"/>
      <c r="I6810" s="294"/>
      <c r="J6810" s="294"/>
      <c r="K6810" s="294"/>
      <c r="L6810" s="294"/>
      <c r="M6810" s="294"/>
      <c r="N6810" s="294"/>
    </row>
    <row r="6811" spans="1:14" s="369" customFormat="1" ht="12.75" hidden="1" customHeight="1" outlineLevel="2" x14ac:dyDescent="0.25">
      <c r="A6811" s="3"/>
      <c r="B6811" s="3"/>
      <c r="C6811" s="392"/>
      <c r="D6811" s="3">
        <v>13</v>
      </c>
      <c r="E6811" s="290" t="e">
        <f ca="1"/>
        <v>#N/A</v>
      </c>
      <c r="F6811" s="291"/>
      <c r="G6811" s="294"/>
      <c r="H6811" s="294"/>
      <c r="I6811" s="294"/>
      <c r="J6811" s="294"/>
      <c r="K6811" s="294"/>
      <c r="L6811" s="294"/>
      <c r="M6811" s="294"/>
      <c r="N6811" s="294"/>
    </row>
    <row r="6812" spans="1:14" s="369" customFormat="1" ht="12.75" hidden="1" customHeight="1" outlineLevel="2" x14ac:dyDescent="0.25">
      <c r="A6812" s="3"/>
      <c r="B6812" s="3"/>
      <c r="C6812" s="392"/>
      <c r="D6812" s="3">
        <v>14</v>
      </c>
      <c r="E6812" s="290" t="e">
        <f ca="1"/>
        <v>#N/A</v>
      </c>
      <c r="F6812" s="291"/>
      <c r="G6812" s="294"/>
      <c r="H6812" s="294"/>
      <c r="I6812" s="294"/>
      <c r="J6812" s="294"/>
      <c r="K6812" s="294"/>
      <c r="L6812" s="294"/>
      <c r="M6812" s="294"/>
      <c r="N6812" s="294"/>
    </row>
    <row r="6813" spans="1:14" s="369" customFormat="1" ht="12.75" hidden="1" customHeight="1" outlineLevel="2" x14ac:dyDescent="0.25">
      <c r="A6813" s="3"/>
      <c r="B6813" s="3"/>
      <c r="C6813" s="392"/>
      <c r="D6813" s="3">
        <v>15</v>
      </c>
      <c r="E6813" s="290" t="e">
        <f ca="1"/>
        <v>#N/A</v>
      </c>
      <c r="F6813" s="291"/>
      <c r="G6813" s="294"/>
      <c r="H6813" s="294"/>
      <c r="I6813" s="294"/>
      <c r="J6813" s="294"/>
      <c r="K6813" s="294"/>
      <c r="L6813" s="294"/>
      <c r="M6813" s="294"/>
      <c r="N6813" s="294"/>
    </row>
    <row r="6814" spans="1:14" s="369" customFormat="1" ht="12.75" hidden="1" customHeight="1" outlineLevel="1" x14ac:dyDescent="0.25">
      <c r="A6814" s="3"/>
      <c r="B6814" s="145" t="str">
        <f ca="1">B6797</f>
        <v>Asset Type 322</v>
      </c>
      <c r="C6814" s="145" t="str">
        <f ca="1">C6797</f>
        <v>Description - Asset Type 322</v>
      </c>
      <c r="D6814" s="3"/>
      <c r="E6814" s="3"/>
      <c r="F6814" s="106" t="s">
        <v>44</v>
      </c>
      <c r="G6814" s="296">
        <f t="shared" ref="G6814:N6814" si="644">SUM(G6799:G6813)</f>
        <v>0</v>
      </c>
      <c r="H6814" s="296">
        <f t="shared" ca="1" si="644"/>
        <v>0</v>
      </c>
      <c r="I6814" s="296">
        <f t="shared" ca="1" si="644"/>
        <v>0</v>
      </c>
      <c r="J6814" s="296">
        <f t="shared" ca="1" si="644"/>
        <v>0</v>
      </c>
      <c r="K6814" s="296">
        <f t="shared" ca="1" si="644"/>
        <v>0</v>
      </c>
      <c r="L6814" s="296">
        <f t="shared" ca="1" si="644"/>
        <v>0</v>
      </c>
      <c r="M6814" s="296">
        <f t="shared" ca="1" si="644"/>
        <v>0</v>
      </c>
      <c r="N6814" s="296">
        <f t="shared" ca="1" si="644"/>
        <v>0</v>
      </c>
    </row>
    <row r="6815" spans="1:14" s="369" customFormat="1" ht="12.75" hidden="1" customHeight="1" outlineLevel="2" x14ac:dyDescent="0.25">
      <c r="A6815" s="217">
        <f>A6797+1</f>
        <v>323</v>
      </c>
      <c r="B6815" s="22" t="str">
        <f ca="1">OFFSET($B$13,$A6815-1,0)</f>
        <v>Asset Type 323</v>
      </c>
      <c r="C6815" s="22" t="str">
        <f ca="1">OFFSET($C$13,$A6815-1,0)</f>
        <v>Description - Asset Type 323</v>
      </c>
      <c r="D6815" s="3"/>
      <c r="E6815" s="109"/>
      <c r="F6815" s="108" t="s">
        <v>41</v>
      </c>
      <c r="G6815" s="295">
        <f t="shared" ref="G6815:N6815" ca="1" si="645">VLOOKUP($B6815,$B$13:$N$512,5+G$5,FALSE)</f>
        <v>0</v>
      </c>
      <c r="H6815" s="295">
        <f t="shared" ca="1" si="645"/>
        <v>0</v>
      </c>
      <c r="I6815" s="295">
        <f t="shared" ca="1" si="645"/>
        <v>0</v>
      </c>
      <c r="J6815" s="295">
        <f t="shared" ca="1" si="645"/>
        <v>0</v>
      </c>
      <c r="K6815" s="295">
        <f t="shared" ca="1" si="645"/>
        <v>0</v>
      </c>
      <c r="L6815" s="295">
        <f t="shared" ca="1" si="645"/>
        <v>0</v>
      </c>
      <c r="M6815" s="295">
        <f t="shared" ca="1" si="645"/>
        <v>0</v>
      </c>
      <c r="N6815" s="295">
        <f t="shared" ca="1" si="645"/>
        <v>0</v>
      </c>
    </row>
    <row r="6816" spans="1:14" s="369" customFormat="1" ht="12.75" hidden="1" customHeight="1" outlineLevel="2" x14ac:dyDescent="0.25">
      <c r="A6816" s="3"/>
      <c r="B6816" s="3"/>
      <c r="C6816" s="21"/>
      <c r="D6816" s="3"/>
      <c r="E6816" s="107"/>
      <c r="F6816" s="106" t="s">
        <v>42</v>
      </c>
      <c r="G6816" s="111">
        <f ca="1">VLOOKUP($B6815,'Input Sheet'!$B$12:$N$511,5+G$5,FALSE)</f>
        <v>0</v>
      </c>
      <c r="H6816" s="111">
        <f ca="1">VLOOKUP($B6815,'Input Sheet'!$B$12:$N$511,5+H$5,FALSE)</f>
        <v>0</v>
      </c>
      <c r="I6816" s="111">
        <f ca="1">VLOOKUP($B6815,'Input Sheet'!$B$12:$N$511,5+I$5,FALSE)</f>
        <v>0</v>
      </c>
      <c r="J6816" s="111">
        <f ca="1">VLOOKUP($B6815,'Input Sheet'!$B$12:$N$511,5+J$5,FALSE)</f>
        <v>0</v>
      </c>
      <c r="K6816" s="111">
        <f ca="1">VLOOKUP($B6815,'Input Sheet'!$B$12:$N$511,5+K$5,FALSE)</f>
        <v>0</v>
      </c>
      <c r="L6816" s="111">
        <f ca="1">VLOOKUP($B6815,'Input Sheet'!$B$12:$N$511,5+L$5,FALSE)</f>
        <v>0</v>
      </c>
      <c r="M6816" s="111">
        <f ca="1">VLOOKUP($B6815,'Input Sheet'!$B$12:$N$511,5+M$5,FALSE)</f>
        <v>0</v>
      </c>
      <c r="N6816" s="111">
        <f ca="1">VLOOKUP($B6815,'Input Sheet'!$B$12:$N$511,5+N$5,FALSE)</f>
        <v>0</v>
      </c>
    </row>
    <row r="6817" spans="1:14" s="369" customFormat="1" ht="12.75" hidden="1" customHeight="1" outlineLevel="2" x14ac:dyDescent="0.25">
      <c r="A6817" s="3"/>
      <c r="B6817" s="3"/>
      <c r="C6817" s="3"/>
      <c r="D6817" s="3">
        <v>1</v>
      </c>
      <c r="E6817" s="290">
        <f t="array" aca="1" ref="E6817:E6831" ca="1">TRANSPOSE(G6815:N6815)</f>
        <v>0</v>
      </c>
      <c r="F6817" s="291"/>
      <c r="G6817" s="292"/>
      <c r="H6817" s="293">
        <f ca="1">IF(OFFSET(H6817,-$D6817,0)="n/a","n/a",IF(H$5&gt;OFFSET(H6817,-$D6817,0)+$D6817,$E6817-SUM($G6817:G6817),($E6817-SUM($G6817:G6817))/(OFFSET(H6817,-$D6817,0)-(H$5-$D6817-1))))</f>
        <v>0</v>
      </c>
      <c r="I6817" s="293">
        <f ca="1">IF(OFFSET(I6817,-$D6817,0)="n/a","n/a",IF(I$5&gt;OFFSET(I6817,-$D6817,0)+$D6817,$E6817-SUM($G6817:H6817),($E6817-SUM($G6817:H6817))/(OFFSET(I6817,-$D6817,0)-(I$5-$D6817-1))))</f>
        <v>0</v>
      </c>
      <c r="J6817" s="293">
        <f ca="1">IF(OFFSET(J6817,-$D6817,0)="n/a","n/a",IF(J$5&gt;OFFSET(J6817,-$D6817,0)+$D6817,$E6817-SUM($G6817:I6817),($E6817-SUM($G6817:I6817))/(OFFSET(J6817,-$D6817,0)-(J$5-$D6817-1))))</f>
        <v>0</v>
      </c>
      <c r="K6817" s="293">
        <f ca="1">IF(OFFSET(K6817,-$D6817,0)="n/a","n/a",IF(K$5&gt;OFFSET(K6817,-$D6817,0)+$D6817,$E6817-SUM($G6817:J6817),($E6817-SUM($G6817:J6817))/(OFFSET(K6817,-$D6817,0)-(K$5-$D6817-1))))</f>
        <v>0</v>
      </c>
      <c r="L6817" s="293">
        <f ca="1">IF(OFFSET(L6817,-$D6817,0)="n/a","n/a",IF(L$5&gt;OFFSET(L6817,-$D6817,0)+$D6817,$E6817-SUM($G6817:K6817),($E6817-SUM($G6817:K6817))/(OFFSET(L6817,-$D6817,0)-(L$5-$D6817-1))))</f>
        <v>0</v>
      </c>
      <c r="M6817" s="293">
        <f ca="1">IF(OFFSET(M6817,-$D6817,0)="n/a","n/a",IF(M$5&gt;OFFSET(M6817,-$D6817,0)+$D6817,$E6817-SUM($G6817:L6817),($E6817-SUM($G6817:L6817))/(OFFSET(M6817,-$D6817,0)-(M$5-$D6817-1))))</f>
        <v>0</v>
      </c>
      <c r="N6817" s="293">
        <f ca="1">IF(OFFSET(N6817,-$D6817,0)="n/a","n/a",IF(N$5&gt;OFFSET(N6817,-$D6817,0)+$D6817,$E6817-SUM($G6817:M6817),($E6817-SUM($G6817:M6817))/(OFFSET(N6817,-$D6817,0)-(N$5-$D6817-1))))</f>
        <v>0</v>
      </c>
    </row>
    <row r="6818" spans="1:14" s="369" customFormat="1" ht="12.75" hidden="1" customHeight="1" outlineLevel="2" x14ac:dyDescent="0.25">
      <c r="A6818" s="3"/>
      <c r="B6818" s="3"/>
      <c r="C6818" s="392" t="s">
        <v>43</v>
      </c>
      <c r="D6818" s="3">
        <v>2</v>
      </c>
      <c r="E6818" s="290">
        <f ca="1"/>
        <v>0</v>
      </c>
      <c r="F6818" s="291"/>
      <c r="G6818" s="294"/>
      <c r="H6818" s="292"/>
      <c r="I6818" s="293">
        <f ca="1">IF(OFFSET(I6818,-$D6818,0)="n/a","n/a",IF(I$5&gt;OFFSET(I6818,-$D6818,0)+$D6818,$E6818-SUM($G6818:H6818),($E6818-SUM($G6818:H6818))/(OFFSET(I6818,-$D6818,0)-(I$5-$D6818-1))))</f>
        <v>0</v>
      </c>
      <c r="J6818" s="293">
        <f ca="1">IF(OFFSET(J6818,-$D6818,0)="n/a","n/a",IF(J$5&gt;OFFSET(J6818,-$D6818,0)+$D6818,$E6818-SUM($G6818:I6818),($E6818-SUM($G6818:I6818))/(OFFSET(J6818,-$D6818,0)-(J$5-$D6818-1))))</f>
        <v>0</v>
      </c>
      <c r="K6818" s="293">
        <f ca="1">IF(OFFSET(K6818,-$D6818,0)="n/a","n/a",IF(K$5&gt;OFFSET(K6818,-$D6818,0)+$D6818,$E6818-SUM($G6818:J6818),($E6818-SUM($G6818:J6818))/(OFFSET(K6818,-$D6818,0)-(K$5-$D6818-1))))</f>
        <v>0</v>
      </c>
      <c r="L6818" s="293">
        <f ca="1">IF(OFFSET(L6818,-$D6818,0)="n/a","n/a",IF(L$5&gt;OFFSET(L6818,-$D6818,0)+$D6818,$E6818-SUM($G6818:K6818),($E6818-SUM($G6818:K6818))/(OFFSET(L6818,-$D6818,0)-(L$5-$D6818-1))))</f>
        <v>0</v>
      </c>
      <c r="M6818" s="293">
        <f ca="1">IF(OFFSET(M6818,-$D6818,0)="n/a","n/a",IF(M$5&gt;OFFSET(M6818,-$D6818,0)+$D6818,$E6818-SUM($G6818:L6818),($E6818-SUM($G6818:L6818))/(OFFSET(M6818,-$D6818,0)-(M$5-$D6818-1))))</f>
        <v>0</v>
      </c>
      <c r="N6818" s="293">
        <f ca="1">IF(OFFSET(N6818,-$D6818,0)="n/a","n/a",IF(N$5&gt;OFFSET(N6818,-$D6818,0)+$D6818,$E6818-SUM($G6818:M6818),($E6818-SUM($G6818:M6818))/(OFFSET(N6818,-$D6818,0)-(N$5-$D6818-1))))</f>
        <v>0</v>
      </c>
    </row>
    <row r="6819" spans="1:14" s="369" customFormat="1" ht="12.75" hidden="1" customHeight="1" outlineLevel="2" x14ac:dyDescent="0.25">
      <c r="A6819" s="3"/>
      <c r="B6819" s="3"/>
      <c r="C6819" s="392"/>
      <c r="D6819" s="3">
        <v>3</v>
      </c>
      <c r="E6819" s="290">
        <f ca="1"/>
        <v>0</v>
      </c>
      <c r="F6819" s="291"/>
      <c r="G6819" s="294"/>
      <c r="H6819" s="294"/>
      <c r="I6819" s="292"/>
      <c r="J6819" s="293">
        <f ca="1">IF(OFFSET(J6819,-$D6819,0)="n/a","n/a",IF(J$5&gt;OFFSET(J6819,-$D6819,0)+$D6819,$E6819-SUM($G6819:I6819),($E6819-SUM($G6819:I6819))/(OFFSET(J6819,-$D6819,0)-(J$5-$D6819-1))))</f>
        <v>0</v>
      </c>
      <c r="K6819" s="293">
        <f ca="1">IF(OFFSET(K6819,-$D6819,0)="n/a","n/a",IF(K$5&gt;OFFSET(K6819,-$D6819,0)+$D6819,$E6819-SUM($G6819:J6819),($E6819-SUM($G6819:J6819))/(OFFSET(K6819,-$D6819,0)-(K$5-$D6819-1))))</f>
        <v>0</v>
      </c>
      <c r="L6819" s="293">
        <f ca="1">IF(OFFSET(L6819,-$D6819,0)="n/a","n/a",IF(L$5&gt;OFFSET(L6819,-$D6819,0)+$D6819,$E6819-SUM($G6819:K6819),($E6819-SUM($G6819:K6819))/(OFFSET(L6819,-$D6819,0)-(L$5-$D6819-1))))</f>
        <v>0</v>
      </c>
      <c r="M6819" s="293">
        <f ca="1">IF(OFFSET(M6819,-$D6819,0)="n/a","n/a",IF(M$5&gt;OFFSET(M6819,-$D6819,0)+$D6819,$E6819-SUM($G6819:L6819),($E6819-SUM($G6819:L6819))/(OFFSET(M6819,-$D6819,0)-(M$5-$D6819-1))))</f>
        <v>0</v>
      </c>
      <c r="N6819" s="293">
        <f ca="1">IF(OFFSET(N6819,-$D6819,0)="n/a","n/a",IF(N$5&gt;OFFSET(N6819,-$D6819,0)+$D6819,$E6819-SUM($G6819:M6819),($E6819-SUM($G6819:M6819))/(OFFSET(N6819,-$D6819,0)-(N$5-$D6819-1))))</f>
        <v>0</v>
      </c>
    </row>
    <row r="6820" spans="1:14" s="369" customFormat="1" ht="12.75" hidden="1" customHeight="1" outlineLevel="2" x14ac:dyDescent="0.25">
      <c r="A6820" s="3"/>
      <c r="B6820" s="3"/>
      <c r="C6820" s="392"/>
      <c r="D6820" s="3">
        <v>4</v>
      </c>
      <c r="E6820" s="290">
        <f ca="1"/>
        <v>0</v>
      </c>
      <c r="F6820" s="291"/>
      <c r="G6820" s="294"/>
      <c r="H6820" s="294"/>
      <c r="I6820" s="294"/>
      <c r="J6820" s="292"/>
      <c r="K6820" s="293">
        <f ca="1">IF(OFFSET(K6820,-$D6820,0)="n/a","n/a",IF(K$5&gt;OFFSET(K6820,-$D6820,0)+$D6820,$E6820-SUM($G6820:J6820),($E6820-SUM($G6820:J6820))/(OFFSET(K6820,-$D6820,0)-(K$5-$D6820-1))))</f>
        <v>0</v>
      </c>
      <c r="L6820" s="293">
        <f ca="1">IF(OFFSET(L6820,-$D6820,0)="n/a","n/a",IF(L$5&gt;OFFSET(L6820,-$D6820,0)+$D6820,$E6820-SUM($G6820:K6820),($E6820-SUM($G6820:K6820))/(OFFSET(L6820,-$D6820,0)-(L$5-$D6820-1))))</f>
        <v>0</v>
      </c>
      <c r="M6820" s="293">
        <f ca="1">IF(OFFSET(M6820,-$D6820,0)="n/a","n/a",IF(M$5&gt;OFFSET(M6820,-$D6820,0)+$D6820,$E6820-SUM($G6820:L6820),($E6820-SUM($G6820:L6820))/(OFFSET(M6820,-$D6820,0)-(M$5-$D6820-1))))</f>
        <v>0</v>
      </c>
      <c r="N6820" s="293">
        <f ca="1">IF(OFFSET(N6820,-$D6820,0)="n/a","n/a",IF(N$5&gt;OFFSET(N6820,-$D6820,0)+$D6820,$E6820-SUM($G6820:M6820),($E6820-SUM($G6820:M6820))/(OFFSET(N6820,-$D6820,0)-(N$5-$D6820-1))))</f>
        <v>0</v>
      </c>
    </row>
    <row r="6821" spans="1:14" s="369" customFormat="1" ht="12.75" hidden="1" customHeight="1" outlineLevel="2" x14ac:dyDescent="0.25">
      <c r="A6821" s="3"/>
      <c r="B6821" s="3"/>
      <c r="C6821" s="392"/>
      <c r="D6821" s="3">
        <v>5</v>
      </c>
      <c r="E6821" s="290">
        <f ca="1"/>
        <v>0</v>
      </c>
      <c r="F6821" s="291"/>
      <c r="G6821" s="294"/>
      <c r="H6821" s="294"/>
      <c r="I6821" s="294"/>
      <c r="J6821" s="294"/>
      <c r="K6821" s="292"/>
      <c r="L6821" s="293">
        <f ca="1">IF(OFFSET(L6821,-$D6821,0)="n/a","n/a",IF(L$5&gt;OFFSET(L6821,-$D6821,0)+$D6821,$E6821-SUM($G6821:K6821),($E6821-SUM($G6821:K6821))/(OFFSET(L6821,-$D6821,0)-(L$5-$D6821-1))))</f>
        <v>0</v>
      </c>
      <c r="M6821" s="293">
        <f ca="1">IF(OFFSET(M6821,-$D6821,0)="n/a","n/a",IF(M$5&gt;OFFSET(M6821,-$D6821,0)+$D6821,$E6821-SUM($G6821:L6821),($E6821-SUM($G6821:L6821))/(OFFSET(M6821,-$D6821,0)-(M$5-$D6821-1))))</f>
        <v>0</v>
      </c>
      <c r="N6821" s="293">
        <f ca="1">IF(OFFSET(N6821,-$D6821,0)="n/a","n/a",IF(N$5&gt;OFFSET(N6821,-$D6821,0)+$D6821,$E6821-SUM($G6821:M6821),($E6821-SUM($G6821:M6821))/(OFFSET(N6821,-$D6821,0)-(N$5-$D6821-1))))</f>
        <v>0</v>
      </c>
    </row>
    <row r="6822" spans="1:14" s="369" customFormat="1" ht="12.75" hidden="1" customHeight="1" outlineLevel="2" x14ac:dyDescent="0.25">
      <c r="A6822" s="3"/>
      <c r="B6822" s="3"/>
      <c r="C6822" s="392"/>
      <c r="D6822" s="3">
        <v>6</v>
      </c>
      <c r="E6822" s="290">
        <f ca="1"/>
        <v>0</v>
      </c>
      <c r="F6822" s="291"/>
      <c r="G6822" s="294"/>
      <c r="H6822" s="294"/>
      <c r="I6822" s="294"/>
      <c r="J6822" s="294"/>
      <c r="K6822" s="294"/>
      <c r="L6822" s="292"/>
      <c r="M6822" s="293">
        <f ca="1">IF(OFFSET(M6822,-$D6822,0)="n/a","n/a",IF(M$5&gt;OFFSET(M6822,-$D6822,0)+$D6822,$E6822-SUM($G6822:L6822),($E6822-SUM($G6822:L6822))/(OFFSET(M6822,-$D6822,0)-(M$5-$D6822-1))))</f>
        <v>0</v>
      </c>
      <c r="N6822" s="293">
        <f ca="1">IF(OFFSET(N6822,-$D6822,0)="n/a","n/a",IF(N$5&gt;OFFSET(N6822,-$D6822,0)+$D6822,$E6822-SUM($G6822:M6822),($E6822-SUM($G6822:M6822))/(OFFSET(N6822,-$D6822,0)-(N$5-$D6822-1))))</f>
        <v>0</v>
      </c>
    </row>
    <row r="6823" spans="1:14" s="369" customFormat="1" ht="12.75" hidden="1" customHeight="1" outlineLevel="2" x14ac:dyDescent="0.25">
      <c r="A6823" s="3"/>
      <c r="B6823" s="3"/>
      <c r="C6823" s="392"/>
      <c r="D6823" s="3">
        <v>7</v>
      </c>
      <c r="E6823" s="290">
        <f ca="1"/>
        <v>0</v>
      </c>
      <c r="F6823" s="291"/>
      <c r="G6823" s="294"/>
      <c r="H6823" s="294"/>
      <c r="I6823" s="294"/>
      <c r="J6823" s="294"/>
      <c r="K6823" s="294"/>
      <c r="L6823" s="294"/>
      <c r="M6823" s="292"/>
      <c r="N6823" s="293">
        <f ca="1">IF(OFFSET(N6823,-$D6823,0)="n/a","n/a",IF(N$5&gt;OFFSET(N6823,-$D6823,0)+$D6823,$E6823-SUM($G6823:M6823),($E6823-SUM($G6823:M6823))/(OFFSET(N6823,-$D6823,0)-(N$5-$D6823-1))))</f>
        <v>0</v>
      </c>
    </row>
    <row r="6824" spans="1:14" s="369" customFormat="1" ht="12.75" hidden="1" customHeight="1" outlineLevel="2" x14ac:dyDescent="0.25">
      <c r="A6824" s="3"/>
      <c r="B6824" s="3"/>
      <c r="C6824" s="392"/>
      <c r="D6824" s="3">
        <v>8</v>
      </c>
      <c r="E6824" s="290">
        <f ca="1"/>
        <v>0</v>
      </c>
      <c r="F6824" s="291"/>
      <c r="G6824" s="294"/>
      <c r="H6824" s="294"/>
      <c r="I6824" s="294"/>
      <c r="J6824" s="294"/>
      <c r="K6824" s="294"/>
      <c r="L6824" s="294"/>
      <c r="M6824" s="294"/>
      <c r="N6824" s="292"/>
    </row>
    <row r="6825" spans="1:14" s="369" customFormat="1" ht="12.75" hidden="1" customHeight="1" outlineLevel="2" x14ac:dyDescent="0.25">
      <c r="A6825" s="3"/>
      <c r="B6825" s="3"/>
      <c r="C6825" s="392"/>
      <c r="D6825" s="3">
        <v>9</v>
      </c>
      <c r="E6825" s="290" t="e">
        <f ca="1"/>
        <v>#N/A</v>
      </c>
      <c r="F6825" s="291"/>
      <c r="G6825" s="294"/>
      <c r="H6825" s="294"/>
      <c r="I6825" s="294"/>
      <c r="J6825" s="294"/>
      <c r="K6825" s="294"/>
      <c r="L6825" s="294"/>
      <c r="M6825" s="294"/>
      <c r="N6825" s="294"/>
    </row>
    <row r="6826" spans="1:14" s="369" customFormat="1" ht="12.75" hidden="1" customHeight="1" outlineLevel="2" x14ac:dyDescent="0.25">
      <c r="A6826" s="3"/>
      <c r="B6826" s="3"/>
      <c r="C6826" s="392"/>
      <c r="D6826" s="3">
        <v>10</v>
      </c>
      <c r="E6826" s="290" t="e">
        <f ca="1"/>
        <v>#N/A</v>
      </c>
      <c r="F6826" s="291"/>
      <c r="G6826" s="294"/>
      <c r="H6826" s="294"/>
      <c r="I6826" s="294"/>
      <c r="J6826" s="294"/>
      <c r="K6826" s="294"/>
      <c r="L6826" s="294"/>
      <c r="M6826" s="294"/>
      <c r="N6826" s="294"/>
    </row>
    <row r="6827" spans="1:14" s="369" customFormat="1" ht="12.75" hidden="1" customHeight="1" outlineLevel="2" x14ac:dyDescent="0.25">
      <c r="A6827" s="3"/>
      <c r="B6827" s="3"/>
      <c r="C6827" s="392"/>
      <c r="D6827" s="3">
        <v>11</v>
      </c>
      <c r="E6827" s="290" t="e">
        <f ca="1"/>
        <v>#N/A</v>
      </c>
      <c r="F6827" s="291"/>
      <c r="G6827" s="294"/>
      <c r="H6827" s="294"/>
      <c r="I6827" s="294"/>
      <c r="J6827" s="294"/>
      <c r="K6827" s="294"/>
      <c r="L6827" s="294"/>
      <c r="M6827" s="294"/>
      <c r="N6827" s="294"/>
    </row>
    <row r="6828" spans="1:14" s="369" customFormat="1" ht="12.75" hidden="1" customHeight="1" outlineLevel="2" x14ac:dyDescent="0.25">
      <c r="A6828" s="3"/>
      <c r="B6828" s="3"/>
      <c r="C6828" s="392"/>
      <c r="D6828" s="3">
        <v>12</v>
      </c>
      <c r="E6828" s="290" t="e">
        <f ca="1"/>
        <v>#N/A</v>
      </c>
      <c r="F6828" s="291"/>
      <c r="G6828" s="294"/>
      <c r="H6828" s="294"/>
      <c r="I6828" s="294"/>
      <c r="J6828" s="294"/>
      <c r="K6828" s="294"/>
      <c r="L6828" s="294"/>
      <c r="M6828" s="294"/>
      <c r="N6828" s="294"/>
    </row>
    <row r="6829" spans="1:14" s="369" customFormat="1" ht="12.75" hidden="1" customHeight="1" outlineLevel="2" x14ac:dyDescent="0.25">
      <c r="A6829" s="3"/>
      <c r="B6829" s="3"/>
      <c r="C6829" s="392"/>
      <c r="D6829" s="3">
        <v>13</v>
      </c>
      <c r="E6829" s="290" t="e">
        <f ca="1"/>
        <v>#N/A</v>
      </c>
      <c r="F6829" s="291"/>
      <c r="G6829" s="294"/>
      <c r="H6829" s="294"/>
      <c r="I6829" s="294"/>
      <c r="J6829" s="294"/>
      <c r="K6829" s="294"/>
      <c r="L6829" s="294"/>
      <c r="M6829" s="294"/>
      <c r="N6829" s="294"/>
    </row>
    <row r="6830" spans="1:14" s="369" customFormat="1" ht="12.75" hidden="1" customHeight="1" outlineLevel="2" x14ac:dyDescent="0.25">
      <c r="A6830" s="3"/>
      <c r="B6830" s="3"/>
      <c r="C6830" s="392"/>
      <c r="D6830" s="3">
        <v>14</v>
      </c>
      <c r="E6830" s="290" t="e">
        <f ca="1"/>
        <v>#N/A</v>
      </c>
      <c r="F6830" s="291"/>
      <c r="G6830" s="294"/>
      <c r="H6830" s="294"/>
      <c r="I6830" s="294"/>
      <c r="J6830" s="294"/>
      <c r="K6830" s="294"/>
      <c r="L6830" s="294"/>
      <c r="M6830" s="294"/>
      <c r="N6830" s="294"/>
    </row>
    <row r="6831" spans="1:14" s="369" customFormat="1" ht="12.75" hidden="1" customHeight="1" outlineLevel="2" x14ac:dyDescent="0.25">
      <c r="A6831" s="3"/>
      <c r="B6831" s="3"/>
      <c r="C6831" s="392"/>
      <c r="D6831" s="3">
        <v>15</v>
      </c>
      <c r="E6831" s="290" t="e">
        <f ca="1"/>
        <v>#N/A</v>
      </c>
      <c r="F6831" s="291"/>
      <c r="G6831" s="294"/>
      <c r="H6831" s="294"/>
      <c r="I6831" s="294"/>
      <c r="J6831" s="294"/>
      <c r="K6831" s="294"/>
      <c r="L6831" s="294"/>
      <c r="M6831" s="294"/>
      <c r="N6831" s="294"/>
    </row>
    <row r="6832" spans="1:14" s="369" customFormat="1" ht="12.75" hidden="1" customHeight="1" outlineLevel="1" x14ac:dyDescent="0.25">
      <c r="A6832" s="3"/>
      <c r="B6832" s="145" t="str">
        <f ca="1">B6815</f>
        <v>Asset Type 323</v>
      </c>
      <c r="C6832" s="145" t="str">
        <f ca="1">C6815</f>
        <v>Description - Asset Type 323</v>
      </c>
      <c r="D6832" s="3"/>
      <c r="E6832" s="3"/>
      <c r="F6832" s="106" t="s">
        <v>44</v>
      </c>
      <c r="G6832" s="296">
        <f t="shared" ref="G6832:N6832" si="646">SUM(G6817:G6831)</f>
        <v>0</v>
      </c>
      <c r="H6832" s="296">
        <f t="shared" ca="1" si="646"/>
        <v>0</v>
      </c>
      <c r="I6832" s="296">
        <f t="shared" ca="1" si="646"/>
        <v>0</v>
      </c>
      <c r="J6832" s="296">
        <f t="shared" ca="1" si="646"/>
        <v>0</v>
      </c>
      <c r="K6832" s="296">
        <f t="shared" ca="1" si="646"/>
        <v>0</v>
      </c>
      <c r="L6832" s="296">
        <f t="shared" ca="1" si="646"/>
        <v>0</v>
      </c>
      <c r="M6832" s="296">
        <f t="shared" ca="1" si="646"/>
        <v>0</v>
      </c>
      <c r="N6832" s="296">
        <f t="shared" ca="1" si="646"/>
        <v>0</v>
      </c>
    </row>
    <row r="6833" spans="1:14" s="369" customFormat="1" ht="12.75" hidden="1" customHeight="1" outlineLevel="2" x14ac:dyDescent="0.25">
      <c r="A6833" s="217">
        <f>A6815+1</f>
        <v>324</v>
      </c>
      <c r="B6833" s="22" t="str">
        <f ca="1">OFFSET($B$13,$A6833-1,0)</f>
        <v>Asset Type 324</v>
      </c>
      <c r="C6833" s="22" t="str">
        <f ca="1">OFFSET($C$13,$A6833-1,0)</f>
        <v>Description - Asset Type 324</v>
      </c>
      <c r="D6833" s="3"/>
      <c r="E6833" s="109"/>
      <c r="F6833" s="108" t="s">
        <v>41</v>
      </c>
      <c r="G6833" s="295">
        <f t="shared" ref="G6833:N6833" ca="1" si="647">VLOOKUP($B6833,$B$13:$N$512,5+G$5,FALSE)</f>
        <v>0</v>
      </c>
      <c r="H6833" s="295">
        <f t="shared" ca="1" si="647"/>
        <v>0</v>
      </c>
      <c r="I6833" s="295">
        <f t="shared" ca="1" si="647"/>
        <v>0</v>
      </c>
      <c r="J6833" s="295">
        <f t="shared" ca="1" si="647"/>
        <v>0</v>
      </c>
      <c r="K6833" s="295">
        <f t="shared" ca="1" si="647"/>
        <v>0</v>
      </c>
      <c r="L6833" s="295">
        <f t="shared" ca="1" si="647"/>
        <v>0</v>
      </c>
      <c r="M6833" s="295">
        <f t="shared" ca="1" si="647"/>
        <v>0</v>
      </c>
      <c r="N6833" s="295">
        <f t="shared" ca="1" si="647"/>
        <v>0</v>
      </c>
    </row>
    <row r="6834" spans="1:14" s="369" customFormat="1" ht="12.75" hidden="1" customHeight="1" outlineLevel="2" x14ac:dyDescent="0.25">
      <c r="A6834" s="3"/>
      <c r="B6834" s="3"/>
      <c r="C6834" s="21"/>
      <c r="D6834" s="3"/>
      <c r="E6834" s="107"/>
      <c r="F6834" s="106" t="s">
        <v>42</v>
      </c>
      <c r="G6834" s="111">
        <f ca="1">VLOOKUP($B6833,'Input Sheet'!$B$12:$N$511,5+G$5,FALSE)</f>
        <v>0</v>
      </c>
      <c r="H6834" s="111">
        <f ca="1">VLOOKUP($B6833,'Input Sheet'!$B$12:$N$511,5+H$5,FALSE)</f>
        <v>0</v>
      </c>
      <c r="I6834" s="111">
        <f ca="1">VLOOKUP($B6833,'Input Sheet'!$B$12:$N$511,5+I$5,FALSE)</f>
        <v>0</v>
      </c>
      <c r="J6834" s="111">
        <f ca="1">VLOOKUP($B6833,'Input Sheet'!$B$12:$N$511,5+J$5,FALSE)</f>
        <v>0</v>
      </c>
      <c r="K6834" s="111">
        <f ca="1">VLOOKUP($B6833,'Input Sheet'!$B$12:$N$511,5+K$5,FALSE)</f>
        <v>0</v>
      </c>
      <c r="L6834" s="111">
        <f ca="1">VLOOKUP($B6833,'Input Sheet'!$B$12:$N$511,5+L$5,FALSE)</f>
        <v>0</v>
      </c>
      <c r="M6834" s="111">
        <f ca="1">VLOOKUP($B6833,'Input Sheet'!$B$12:$N$511,5+M$5,FALSE)</f>
        <v>0</v>
      </c>
      <c r="N6834" s="111">
        <f ca="1">VLOOKUP($B6833,'Input Sheet'!$B$12:$N$511,5+N$5,FALSE)</f>
        <v>0</v>
      </c>
    </row>
    <row r="6835" spans="1:14" s="369" customFormat="1" ht="12.75" hidden="1" customHeight="1" outlineLevel="2" x14ac:dyDescent="0.25">
      <c r="A6835" s="3"/>
      <c r="B6835" s="3"/>
      <c r="C6835" s="3"/>
      <c r="D6835" s="3">
        <v>1</v>
      </c>
      <c r="E6835" s="290">
        <f t="array" aca="1" ref="E6835:E6849" ca="1">TRANSPOSE(G6833:N6833)</f>
        <v>0</v>
      </c>
      <c r="F6835" s="291"/>
      <c r="G6835" s="292"/>
      <c r="H6835" s="293">
        <f ca="1">IF(OFFSET(H6835,-$D6835,0)="n/a","n/a",IF(H$5&gt;OFFSET(H6835,-$D6835,0)+$D6835,$E6835-SUM($G6835:G6835),($E6835-SUM($G6835:G6835))/(OFFSET(H6835,-$D6835,0)-(H$5-$D6835-1))))</f>
        <v>0</v>
      </c>
      <c r="I6835" s="293">
        <f ca="1">IF(OFFSET(I6835,-$D6835,0)="n/a","n/a",IF(I$5&gt;OFFSET(I6835,-$D6835,0)+$D6835,$E6835-SUM($G6835:H6835),($E6835-SUM($G6835:H6835))/(OFFSET(I6835,-$D6835,0)-(I$5-$D6835-1))))</f>
        <v>0</v>
      </c>
      <c r="J6835" s="293">
        <f ca="1">IF(OFFSET(J6835,-$D6835,0)="n/a","n/a",IF(J$5&gt;OFFSET(J6835,-$D6835,0)+$D6835,$E6835-SUM($G6835:I6835),($E6835-SUM($G6835:I6835))/(OFFSET(J6835,-$D6835,0)-(J$5-$D6835-1))))</f>
        <v>0</v>
      </c>
      <c r="K6835" s="293">
        <f ca="1">IF(OFFSET(K6835,-$D6835,0)="n/a","n/a",IF(K$5&gt;OFFSET(K6835,-$D6835,0)+$D6835,$E6835-SUM($G6835:J6835),($E6835-SUM($G6835:J6835))/(OFFSET(K6835,-$D6835,0)-(K$5-$D6835-1))))</f>
        <v>0</v>
      </c>
      <c r="L6835" s="293">
        <f ca="1">IF(OFFSET(L6835,-$D6835,0)="n/a","n/a",IF(L$5&gt;OFFSET(L6835,-$D6835,0)+$D6835,$E6835-SUM($G6835:K6835),($E6835-SUM($G6835:K6835))/(OFFSET(L6835,-$D6835,0)-(L$5-$D6835-1))))</f>
        <v>0</v>
      </c>
      <c r="M6835" s="293">
        <f ca="1">IF(OFFSET(M6835,-$D6835,0)="n/a","n/a",IF(M$5&gt;OFFSET(M6835,-$D6835,0)+$D6835,$E6835-SUM($G6835:L6835),($E6835-SUM($G6835:L6835))/(OFFSET(M6835,-$D6835,0)-(M$5-$D6835-1))))</f>
        <v>0</v>
      </c>
      <c r="N6835" s="293">
        <f ca="1">IF(OFFSET(N6835,-$D6835,0)="n/a","n/a",IF(N$5&gt;OFFSET(N6835,-$D6835,0)+$D6835,$E6835-SUM($G6835:M6835),($E6835-SUM($G6835:M6835))/(OFFSET(N6835,-$D6835,0)-(N$5-$D6835-1))))</f>
        <v>0</v>
      </c>
    </row>
    <row r="6836" spans="1:14" s="369" customFormat="1" ht="12.75" hidden="1" customHeight="1" outlineLevel="2" x14ac:dyDescent="0.25">
      <c r="A6836" s="3"/>
      <c r="B6836" s="3"/>
      <c r="C6836" s="392" t="s">
        <v>43</v>
      </c>
      <c r="D6836" s="3">
        <v>2</v>
      </c>
      <c r="E6836" s="290">
        <f ca="1"/>
        <v>0</v>
      </c>
      <c r="F6836" s="291"/>
      <c r="G6836" s="294"/>
      <c r="H6836" s="292"/>
      <c r="I6836" s="293">
        <f ca="1">IF(OFFSET(I6836,-$D6836,0)="n/a","n/a",IF(I$5&gt;OFFSET(I6836,-$D6836,0)+$D6836,$E6836-SUM($G6836:H6836),($E6836-SUM($G6836:H6836))/(OFFSET(I6836,-$D6836,0)-(I$5-$D6836-1))))</f>
        <v>0</v>
      </c>
      <c r="J6836" s="293">
        <f ca="1">IF(OFFSET(J6836,-$D6836,0)="n/a","n/a",IF(J$5&gt;OFFSET(J6836,-$D6836,0)+$D6836,$E6836-SUM($G6836:I6836),($E6836-SUM($G6836:I6836))/(OFFSET(J6836,-$D6836,0)-(J$5-$D6836-1))))</f>
        <v>0</v>
      </c>
      <c r="K6836" s="293">
        <f ca="1">IF(OFFSET(K6836,-$D6836,0)="n/a","n/a",IF(K$5&gt;OFFSET(K6836,-$D6836,0)+$D6836,$E6836-SUM($G6836:J6836),($E6836-SUM($G6836:J6836))/(OFFSET(K6836,-$D6836,0)-(K$5-$D6836-1))))</f>
        <v>0</v>
      </c>
      <c r="L6836" s="293">
        <f ca="1">IF(OFFSET(L6836,-$D6836,0)="n/a","n/a",IF(L$5&gt;OFFSET(L6836,-$D6836,0)+$D6836,$E6836-SUM($G6836:K6836),($E6836-SUM($G6836:K6836))/(OFFSET(L6836,-$D6836,0)-(L$5-$D6836-1))))</f>
        <v>0</v>
      </c>
      <c r="M6836" s="293">
        <f ca="1">IF(OFFSET(M6836,-$D6836,0)="n/a","n/a",IF(M$5&gt;OFFSET(M6836,-$D6836,0)+$D6836,$E6836-SUM($G6836:L6836),($E6836-SUM($G6836:L6836))/(OFFSET(M6836,-$D6836,0)-(M$5-$D6836-1))))</f>
        <v>0</v>
      </c>
      <c r="N6836" s="293">
        <f ca="1">IF(OFFSET(N6836,-$D6836,0)="n/a","n/a",IF(N$5&gt;OFFSET(N6836,-$D6836,0)+$D6836,$E6836-SUM($G6836:M6836),($E6836-SUM($G6836:M6836))/(OFFSET(N6836,-$D6836,0)-(N$5-$D6836-1))))</f>
        <v>0</v>
      </c>
    </row>
    <row r="6837" spans="1:14" s="369" customFormat="1" ht="12.75" hidden="1" customHeight="1" outlineLevel="2" x14ac:dyDescent="0.25">
      <c r="A6837" s="3"/>
      <c r="B6837" s="3"/>
      <c r="C6837" s="392"/>
      <c r="D6837" s="3">
        <v>3</v>
      </c>
      <c r="E6837" s="290">
        <f ca="1"/>
        <v>0</v>
      </c>
      <c r="F6837" s="291"/>
      <c r="G6837" s="294"/>
      <c r="H6837" s="294"/>
      <c r="I6837" s="292"/>
      <c r="J6837" s="293">
        <f ca="1">IF(OFFSET(J6837,-$D6837,0)="n/a","n/a",IF(J$5&gt;OFFSET(J6837,-$D6837,0)+$D6837,$E6837-SUM($G6837:I6837),($E6837-SUM($G6837:I6837))/(OFFSET(J6837,-$D6837,0)-(J$5-$D6837-1))))</f>
        <v>0</v>
      </c>
      <c r="K6837" s="293">
        <f ca="1">IF(OFFSET(K6837,-$D6837,0)="n/a","n/a",IF(K$5&gt;OFFSET(K6837,-$D6837,0)+$D6837,$E6837-SUM($G6837:J6837),($E6837-SUM($G6837:J6837))/(OFFSET(K6837,-$D6837,0)-(K$5-$D6837-1))))</f>
        <v>0</v>
      </c>
      <c r="L6837" s="293">
        <f ca="1">IF(OFFSET(L6837,-$D6837,0)="n/a","n/a",IF(L$5&gt;OFFSET(L6837,-$D6837,0)+$D6837,$E6837-SUM($G6837:K6837),($E6837-SUM($G6837:K6837))/(OFFSET(L6837,-$D6837,0)-(L$5-$D6837-1))))</f>
        <v>0</v>
      </c>
      <c r="M6837" s="293">
        <f ca="1">IF(OFFSET(M6837,-$D6837,0)="n/a","n/a",IF(M$5&gt;OFFSET(M6837,-$D6837,0)+$D6837,$E6837-SUM($G6837:L6837),($E6837-SUM($G6837:L6837))/(OFFSET(M6837,-$D6837,0)-(M$5-$D6837-1))))</f>
        <v>0</v>
      </c>
      <c r="N6837" s="293">
        <f ca="1">IF(OFFSET(N6837,-$D6837,0)="n/a","n/a",IF(N$5&gt;OFFSET(N6837,-$D6837,0)+$D6837,$E6837-SUM($G6837:M6837),($E6837-SUM($G6837:M6837))/(OFFSET(N6837,-$D6837,0)-(N$5-$D6837-1))))</f>
        <v>0</v>
      </c>
    </row>
    <row r="6838" spans="1:14" s="369" customFormat="1" ht="12.75" hidden="1" customHeight="1" outlineLevel="2" x14ac:dyDescent="0.25">
      <c r="A6838" s="3"/>
      <c r="B6838" s="3"/>
      <c r="C6838" s="392"/>
      <c r="D6838" s="3">
        <v>4</v>
      </c>
      <c r="E6838" s="290">
        <f ca="1"/>
        <v>0</v>
      </c>
      <c r="F6838" s="291"/>
      <c r="G6838" s="294"/>
      <c r="H6838" s="294"/>
      <c r="I6838" s="294"/>
      <c r="J6838" s="292"/>
      <c r="K6838" s="293">
        <f ca="1">IF(OFFSET(K6838,-$D6838,0)="n/a","n/a",IF(K$5&gt;OFFSET(K6838,-$D6838,0)+$D6838,$E6838-SUM($G6838:J6838),($E6838-SUM($G6838:J6838))/(OFFSET(K6838,-$D6838,0)-(K$5-$D6838-1))))</f>
        <v>0</v>
      </c>
      <c r="L6838" s="293">
        <f ca="1">IF(OFFSET(L6838,-$D6838,0)="n/a","n/a",IF(L$5&gt;OFFSET(L6838,-$D6838,0)+$D6838,$E6838-SUM($G6838:K6838),($E6838-SUM($G6838:K6838))/(OFFSET(L6838,-$D6838,0)-(L$5-$D6838-1))))</f>
        <v>0</v>
      </c>
      <c r="M6838" s="293">
        <f ca="1">IF(OFFSET(M6838,-$D6838,0)="n/a","n/a",IF(M$5&gt;OFFSET(M6838,-$D6838,0)+$D6838,$E6838-SUM($G6838:L6838),($E6838-SUM($G6838:L6838))/(OFFSET(M6838,-$D6838,0)-(M$5-$D6838-1))))</f>
        <v>0</v>
      </c>
      <c r="N6838" s="293">
        <f ca="1">IF(OFFSET(N6838,-$D6838,0)="n/a","n/a",IF(N$5&gt;OFFSET(N6838,-$D6838,0)+$D6838,$E6838-SUM($G6838:M6838),($E6838-SUM($G6838:M6838))/(OFFSET(N6838,-$D6838,0)-(N$5-$D6838-1))))</f>
        <v>0</v>
      </c>
    </row>
    <row r="6839" spans="1:14" s="369" customFormat="1" ht="12.75" hidden="1" customHeight="1" outlineLevel="2" x14ac:dyDescent="0.25">
      <c r="A6839" s="3"/>
      <c r="B6839" s="3"/>
      <c r="C6839" s="392"/>
      <c r="D6839" s="3">
        <v>5</v>
      </c>
      <c r="E6839" s="290">
        <f ca="1"/>
        <v>0</v>
      </c>
      <c r="F6839" s="291"/>
      <c r="G6839" s="294"/>
      <c r="H6839" s="294"/>
      <c r="I6839" s="294"/>
      <c r="J6839" s="294"/>
      <c r="K6839" s="292"/>
      <c r="L6839" s="293">
        <f ca="1">IF(OFFSET(L6839,-$D6839,0)="n/a","n/a",IF(L$5&gt;OFFSET(L6839,-$D6839,0)+$D6839,$E6839-SUM($G6839:K6839),($E6839-SUM($G6839:K6839))/(OFFSET(L6839,-$D6839,0)-(L$5-$D6839-1))))</f>
        <v>0</v>
      </c>
      <c r="M6839" s="293">
        <f ca="1">IF(OFFSET(M6839,-$D6839,0)="n/a","n/a",IF(M$5&gt;OFFSET(M6839,-$D6839,0)+$D6839,$E6839-SUM($G6839:L6839),($E6839-SUM($G6839:L6839))/(OFFSET(M6839,-$D6839,0)-(M$5-$D6839-1))))</f>
        <v>0</v>
      </c>
      <c r="N6839" s="293">
        <f ca="1">IF(OFFSET(N6839,-$D6839,0)="n/a","n/a",IF(N$5&gt;OFFSET(N6839,-$D6839,0)+$D6839,$E6839-SUM($G6839:M6839),($E6839-SUM($G6839:M6839))/(OFFSET(N6839,-$D6839,0)-(N$5-$D6839-1))))</f>
        <v>0</v>
      </c>
    </row>
    <row r="6840" spans="1:14" s="369" customFormat="1" ht="12.75" hidden="1" customHeight="1" outlineLevel="2" x14ac:dyDescent="0.25">
      <c r="A6840" s="3"/>
      <c r="B6840" s="3"/>
      <c r="C6840" s="392"/>
      <c r="D6840" s="3">
        <v>6</v>
      </c>
      <c r="E6840" s="290">
        <f ca="1"/>
        <v>0</v>
      </c>
      <c r="F6840" s="291"/>
      <c r="G6840" s="294"/>
      <c r="H6840" s="294"/>
      <c r="I6840" s="294"/>
      <c r="J6840" s="294"/>
      <c r="K6840" s="294"/>
      <c r="L6840" s="292"/>
      <c r="M6840" s="293">
        <f ca="1">IF(OFFSET(M6840,-$D6840,0)="n/a","n/a",IF(M$5&gt;OFFSET(M6840,-$D6840,0)+$D6840,$E6840-SUM($G6840:L6840),($E6840-SUM($G6840:L6840))/(OFFSET(M6840,-$D6840,0)-(M$5-$D6840-1))))</f>
        <v>0</v>
      </c>
      <c r="N6840" s="293">
        <f ca="1">IF(OFFSET(N6840,-$D6840,0)="n/a","n/a",IF(N$5&gt;OFFSET(N6840,-$D6840,0)+$D6840,$E6840-SUM($G6840:M6840),($E6840-SUM($G6840:M6840))/(OFFSET(N6840,-$D6840,0)-(N$5-$D6840-1))))</f>
        <v>0</v>
      </c>
    </row>
    <row r="6841" spans="1:14" s="369" customFormat="1" ht="12.75" hidden="1" customHeight="1" outlineLevel="2" x14ac:dyDescent="0.25">
      <c r="A6841" s="3"/>
      <c r="B6841" s="3"/>
      <c r="C6841" s="392"/>
      <c r="D6841" s="3">
        <v>7</v>
      </c>
      <c r="E6841" s="290">
        <f ca="1"/>
        <v>0</v>
      </c>
      <c r="F6841" s="291"/>
      <c r="G6841" s="294"/>
      <c r="H6841" s="294"/>
      <c r="I6841" s="294"/>
      <c r="J6841" s="294"/>
      <c r="K6841" s="294"/>
      <c r="L6841" s="294"/>
      <c r="M6841" s="292"/>
      <c r="N6841" s="293">
        <f ca="1">IF(OFFSET(N6841,-$D6841,0)="n/a","n/a",IF(N$5&gt;OFFSET(N6841,-$D6841,0)+$D6841,$E6841-SUM($G6841:M6841),($E6841-SUM($G6841:M6841))/(OFFSET(N6841,-$D6841,0)-(N$5-$D6841-1))))</f>
        <v>0</v>
      </c>
    </row>
    <row r="6842" spans="1:14" s="369" customFormat="1" ht="12.75" hidden="1" customHeight="1" outlineLevel="2" x14ac:dyDescent="0.25">
      <c r="A6842" s="3"/>
      <c r="B6842" s="3"/>
      <c r="C6842" s="392"/>
      <c r="D6842" s="3">
        <v>8</v>
      </c>
      <c r="E6842" s="290">
        <f ca="1"/>
        <v>0</v>
      </c>
      <c r="F6842" s="291"/>
      <c r="G6842" s="294"/>
      <c r="H6842" s="294"/>
      <c r="I6842" s="294"/>
      <c r="J6842" s="294"/>
      <c r="K6842" s="294"/>
      <c r="L6842" s="294"/>
      <c r="M6842" s="294"/>
      <c r="N6842" s="292"/>
    </row>
    <row r="6843" spans="1:14" s="369" customFormat="1" ht="12.75" hidden="1" customHeight="1" outlineLevel="2" x14ac:dyDescent="0.25">
      <c r="A6843" s="3"/>
      <c r="B6843" s="3"/>
      <c r="C6843" s="392"/>
      <c r="D6843" s="3">
        <v>9</v>
      </c>
      <c r="E6843" s="290" t="e">
        <f ca="1"/>
        <v>#N/A</v>
      </c>
      <c r="F6843" s="291"/>
      <c r="G6843" s="294"/>
      <c r="H6843" s="294"/>
      <c r="I6843" s="294"/>
      <c r="J6843" s="294"/>
      <c r="K6843" s="294"/>
      <c r="L6843" s="294"/>
      <c r="M6843" s="294"/>
      <c r="N6843" s="294"/>
    </row>
    <row r="6844" spans="1:14" s="369" customFormat="1" ht="12.75" hidden="1" customHeight="1" outlineLevel="2" x14ac:dyDescent="0.25">
      <c r="A6844" s="3"/>
      <c r="B6844" s="3"/>
      <c r="C6844" s="392"/>
      <c r="D6844" s="3">
        <v>10</v>
      </c>
      <c r="E6844" s="290" t="e">
        <f ca="1"/>
        <v>#N/A</v>
      </c>
      <c r="F6844" s="291"/>
      <c r="G6844" s="294"/>
      <c r="H6844" s="294"/>
      <c r="I6844" s="294"/>
      <c r="J6844" s="294"/>
      <c r="K6844" s="294"/>
      <c r="L6844" s="294"/>
      <c r="M6844" s="294"/>
      <c r="N6844" s="294"/>
    </row>
    <row r="6845" spans="1:14" s="369" customFormat="1" ht="12.75" hidden="1" customHeight="1" outlineLevel="2" x14ac:dyDescent="0.25">
      <c r="A6845" s="3"/>
      <c r="B6845" s="3"/>
      <c r="C6845" s="392"/>
      <c r="D6845" s="3">
        <v>11</v>
      </c>
      <c r="E6845" s="290" t="e">
        <f ca="1"/>
        <v>#N/A</v>
      </c>
      <c r="F6845" s="291"/>
      <c r="G6845" s="294"/>
      <c r="H6845" s="294"/>
      <c r="I6845" s="294"/>
      <c r="J6845" s="294"/>
      <c r="K6845" s="294"/>
      <c r="L6845" s="294"/>
      <c r="M6845" s="294"/>
      <c r="N6845" s="294"/>
    </row>
    <row r="6846" spans="1:14" s="369" customFormat="1" ht="12.75" hidden="1" customHeight="1" outlineLevel="2" x14ac:dyDescent="0.25">
      <c r="A6846" s="3"/>
      <c r="B6846" s="3"/>
      <c r="C6846" s="392"/>
      <c r="D6846" s="3">
        <v>12</v>
      </c>
      <c r="E6846" s="290" t="e">
        <f ca="1"/>
        <v>#N/A</v>
      </c>
      <c r="F6846" s="291"/>
      <c r="G6846" s="294"/>
      <c r="H6846" s="294"/>
      <c r="I6846" s="294"/>
      <c r="J6846" s="294"/>
      <c r="K6846" s="294"/>
      <c r="L6846" s="294"/>
      <c r="M6846" s="294"/>
      <c r="N6846" s="294"/>
    </row>
    <row r="6847" spans="1:14" s="369" customFormat="1" ht="12.75" hidden="1" customHeight="1" outlineLevel="2" x14ac:dyDescent="0.25">
      <c r="A6847" s="3"/>
      <c r="B6847" s="3"/>
      <c r="C6847" s="392"/>
      <c r="D6847" s="3">
        <v>13</v>
      </c>
      <c r="E6847" s="290" t="e">
        <f ca="1"/>
        <v>#N/A</v>
      </c>
      <c r="F6847" s="291"/>
      <c r="G6847" s="294"/>
      <c r="H6847" s="294"/>
      <c r="I6847" s="294"/>
      <c r="J6847" s="294"/>
      <c r="K6847" s="294"/>
      <c r="L6847" s="294"/>
      <c r="M6847" s="294"/>
      <c r="N6847" s="294"/>
    </row>
    <row r="6848" spans="1:14" s="369" customFormat="1" ht="12.75" hidden="1" customHeight="1" outlineLevel="2" x14ac:dyDescent="0.25">
      <c r="A6848" s="3"/>
      <c r="B6848" s="3"/>
      <c r="C6848" s="392"/>
      <c r="D6848" s="3">
        <v>14</v>
      </c>
      <c r="E6848" s="290" t="e">
        <f ca="1"/>
        <v>#N/A</v>
      </c>
      <c r="F6848" s="291"/>
      <c r="G6848" s="294"/>
      <c r="H6848" s="294"/>
      <c r="I6848" s="294"/>
      <c r="J6848" s="294"/>
      <c r="K6848" s="294"/>
      <c r="L6848" s="294"/>
      <c r="M6848" s="294"/>
      <c r="N6848" s="294"/>
    </row>
    <row r="6849" spans="1:14" s="369" customFormat="1" ht="12.75" hidden="1" customHeight="1" outlineLevel="2" x14ac:dyDescent="0.25">
      <c r="A6849" s="3"/>
      <c r="B6849" s="3"/>
      <c r="C6849" s="392"/>
      <c r="D6849" s="3">
        <v>15</v>
      </c>
      <c r="E6849" s="290" t="e">
        <f ca="1"/>
        <v>#N/A</v>
      </c>
      <c r="F6849" s="291"/>
      <c r="G6849" s="294"/>
      <c r="H6849" s="294"/>
      <c r="I6849" s="294"/>
      <c r="J6849" s="294"/>
      <c r="K6849" s="294"/>
      <c r="L6849" s="294"/>
      <c r="M6849" s="294"/>
      <c r="N6849" s="294"/>
    </row>
    <row r="6850" spans="1:14" s="369" customFormat="1" ht="12.75" hidden="1" customHeight="1" outlineLevel="1" x14ac:dyDescent="0.25">
      <c r="A6850" s="3"/>
      <c r="B6850" s="145" t="str">
        <f ca="1">B6833</f>
        <v>Asset Type 324</v>
      </c>
      <c r="C6850" s="145" t="str">
        <f ca="1">C6833</f>
        <v>Description - Asset Type 324</v>
      </c>
      <c r="D6850" s="3"/>
      <c r="E6850" s="3"/>
      <c r="F6850" s="106" t="s">
        <v>44</v>
      </c>
      <c r="G6850" s="296">
        <f t="shared" ref="G6850:N6850" si="648">SUM(G6835:G6849)</f>
        <v>0</v>
      </c>
      <c r="H6850" s="296">
        <f t="shared" ca="1" si="648"/>
        <v>0</v>
      </c>
      <c r="I6850" s="296">
        <f t="shared" ca="1" si="648"/>
        <v>0</v>
      </c>
      <c r="J6850" s="296">
        <f t="shared" ca="1" si="648"/>
        <v>0</v>
      </c>
      <c r="K6850" s="296">
        <f t="shared" ca="1" si="648"/>
        <v>0</v>
      </c>
      <c r="L6850" s="296">
        <f t="shared" ca="1" si="648"/>
        <v>0</v>
      </c>
      <c r="M6850" s="296">
        <f t="shared" ca="1" si="648"/>
        <v>0</v>
      </c>
      <c r="N6850" s="296">
        <f t="shared" ca="1" si="648"/>
        <v>0</v>
      </c>
    </row>
    <row r="6851" spans="1:14" s="369" customFormat="1" ht="12.75" hidden="1" customHeight="1" outlineLevel="2" x14ac:dyDescent="0.25">
      <c r="A6851" s="217">
        <f>A6833+1</f>
        <v>325</v>
      </c>
      <c r="B6851" s="22" t="str">
        <f ca="1">OFFSET($B$13,$A6851-1,0)</f>
        <v>Asset Type 325</v>
      </c>
      <c r="C6851" s="22" t="str">
        <f ca="1">OFFSET($C$13,$A6851-1,0)</f>
        <v>Description - Asset Type 325</v>
      </c>
      <c r="D6851" s="3"/>
      <c r="E6851" s="109"/>
      <c r="F6851" s="108" t="s">
        <v>41</v>
      </c>
      <c r="G6851" s="295">
        <f t="shared" ref="G6851:N6851" ca="1" si="649">VLOOKUP($B6851,$B$13:$N$512,5+G$5,FALSE)</f>
        <v>0</v>
      </c>
      <c r="H6851" s="295">
        <f t="shared" ca="1" si="649"/>
        <v>0</v>
      </c>
      <c r="I6851" s="295">
        <f t="shared" ca="1" si="649"/>
        <v>0</v>
      </c>
      <c r="J6851" s="295">
        <f t="shared" ca="1" si="649"/>
        <v>0</v>
      </c>
      <c r="K6851" s="295">
        <f t="shared" ca="1" si="649"/>
        <v>0</v>
      </c>
      <c r="L6851" s="295">
        <f t="shared" ca="1" si="649"/>
        <v>0</v>
      </c>
      <c r="M6851" s="295">
        <f t="shared" ca="1" si="649"/>
        <v>0</v>
      </c>
      <c r="N6851" s="295">
        <f t="shared" ca="1" si="649"/>
        <v>0</v>
      </c>
    </row>
    <row r="6852" spans="1:14" s="369" customFormat="1" ht="12.75" hidden="1" customHeight="1" outlineLevel="2" x14ac:dyDescent="0.25">
      <c r="A6852" s="3"/>
      <c r="B6852" s="3"/>
      <c r="C6852" s="21"/>
      <c r="D6852" s="3"/>
      <c r="E6852" s="107"/>
      <c r="F6852" s="106" t="s">
        <v>42</v>
      </c>
      <c r="G6852" s="111">
        <f ca="1">VLOOKUP($B6851,'Input Sheet'!$B$12:$N$511,5+G$5,FALSE)</f>
        <v>0</v>
      </c>
      <c r="H6852" s="111">
        <f ca="1">VLOOKUP($B6851,'Input Sheet'!$B$12:$N$511,5+H$5,FALSE)</f>
        <v>0</v>
      </c>
      <c r="I6852" s="111">
        <f ca="1">VLOOKUP($B6851,'Input Sheet'!$B$12:$N$511,5+I$5,FALSE)</f>
        <v>0</v>
      </c>
      <c r="J6852" s="111">
        <f ca="1">VLOOKUP($B6851,'Input Sheet'!$B$12:$N$511,5+J$5,FALSE)</f>
        <v>0</v>
      </c>
      <c r="K6852" s="111">
        <f ca="1">VLOOKUP($B6851,'Input Sheet'!$B$12:$N$511,5+K$5,FALSE)</f>
        <v>0</v>
      </c>
      <c r="L6852" s="111">
        <f ca="1">VLOOKUP($B6851,'Input Sheet'!$B$12:$N$511,5+L$5,FALSE)</f>
        <v>0</v>
      </c>
      <c r="M6852" s="111">
        <f ca="1">VLOOKUP($B6851,'Input Sheet'!$B$12:$N$511,5+M$5,FALSE)</f>
        <v>0</v>
      </c>
      <c r="N6852" s="111">
        <f ca="1">VLOOKUP($B6851,'Input Sheet'!$B$12:$N$511,5+N$5,FALSE)</f>
        <v>0</v>
      </c>
    </row>
    <row r="6853" spans="1:14" s="369" customFormat="1" ht="12.75" hidden="1" customHeight="1" outlineLevel="2" x14ac:dyDescent="0.25">
      <c r="A6853" s="3"/>
      <c r="B6853" s="3"/>
      <c r="C6853" s="3"/>
      <c r="D6853" s="3">
        <v>1</v>
      </c>
      <c r="E6853" s="290">
        <f t="array" aca="1" ref="E6853:E6867" ca="1">TRANSPOSE(G6851:N6851)</f>
        <v>0</v>
      </c>
      <c r="F6853" s="291"/>
      <c r="G6853" s="292"/>
      <c r="H6853" s="293">
        <f ca="1">IF(OFFSET(H6853,-$D6853,0)="n/a","n/a",IF(H$5&gt;OFFSET(H6853,-$D6853,0)+$D6853,$E6853-SUM($G6853:G6853),($E6853-SUM($G6853:G6853))/(OFFSET(H6853,-$D6853,0)-(H$5-$D6853-1))))</f>
        <v>0</v>
      </c>
      <c r="I6853" s="293">
        <f ca="1">IF(OFFSET(I6853,-$D6853,0)="n/a","n/a",IF(I$5&gt;OFFSET(I6853,-$D6853,0)+$D6853,$E6853-SUM($G6853:H6853),($E6853-SUM($G6853:H6853))/(OFFSET(I6853,-$D6853,0)-(I$5-$D6853-1))))</f>
        <v>0</v>
      </c>
      <c r="J6853" s="293">
        <f ca="1">IF(OFFSET(J6853,-$D6853,0)="n/a","n/a",IF(J$5&gt;OFFSET(J6853,-$D6853,0)+$D6853,$E6853-SUM($G6853:I6853),($E6853-SUM($G6853:I6853))/(OFFSET(J6853,-$D6853,0)-(J$5-$D6853-1))))</f>
        <v>0</v>
      </c>
      <c r="K6853" s="293">
        <f ca="1">IF(OFFSET(K6853,-$D6853,0)="n/a","n/a",IF(K$5&gt;OFFSET(K6853,-$D6853,0)+$D6853,$E6853-SUM($G6853:J6853),($E6853-SUM($G6853:J6853))/(OFFSET(K6853,-$D6853,0)-(K$5-$D6853-1))))</f>
        <v>0</v>
      </c>
      <c r="L6853" s="293">
        <f ca="1">IF(OFFSET(L6853,-$D6853,0)="n/a","n/a",IF(L$5&gt;OFFSET(L6853,-$D6853,0)+$D6853,$E6853-SUM($G6853:K6853),($E6853-SUM($G6853:K6853))/(OFFSET(L6853,-$D6853,0)-(L$5-$D6853-1))))</f>
        <v>0</v>
      </c>
      <c r="M6853" s="293">
        <f ca="1">IF(OFFSET(M6853,-$D6853,0)="n/a","n/a",IF(M$5&gt;OFFSET(M6853,-$D6853,0)+$D6853,$E6853-SUM($G6853:L6853),($E6853-SUM($G6853:L6853))/(OFFSET(M6853,-$D6853,0)-(M$5-$D6853-1))))</f>
        <v>0</v>
      </c>
      <c r="N6853" s="293">
        <f ca="1">IF(OFFSET(N6853,-$D6853,0)="n/a","n/a",IF(N$5&gt;OFFSET(N6853,-$D6853,0)+$D6853,$E6853-SUM($G6853:M6853),($E6853-SUM($G6853:M6853))/(OFFSET(N6853,-$D6853,0)-(N$5-$D6853-1))))</f>
        <v>0</v>
      </c>
    </row>
    <row r="6854" spans="1:14" s="369" customFormat="1" ht="12.75" hidden="1" customHeight="1" outlineLevel="2" x14ac:dyDescent="0.25">
      <c r="A6854" s="3"/>
      <c r="B6854" s="3"/>
      <c r="C6854" s="392" t="s">
        <v>43</v>
      </c>
      <c r="D6854" s="3">
        <v>2</v>
      </c>
      <c r="E6854" s="290">
        <f ca="1"/>
        <v>0</v>
      </c>
      <c r="F6854" s="291"/>
      <c r="G6854" s="294"/>
      <c r="H6854" s="292"/>
      <c r="I6854" s="293">
        <f ca="1">IF(OFFSET(I6854,-$D6854,0)="n/a","n/a",IF(I$5&gt;OFFSET(I6854,-$D6854,0)+$D6854,$E6854-SUM($G6854:H6854),($E6854-SUM($G6854:H6854))/(OFFSET(I6854,-$D6854,0)-(I$5-$D6854-1))))</f>
        <v>0</v>
      </c>
      <c r="J6854" s="293">
        <f ca="1">IF(OFFSET(J6854,-$D6854,0)="n/a","n/a",IF(J$5&gt;OFFSET(J6854,-$D6854,0)+$D6854,$E6854-SUM($G6854:I6854),($E6854-SUM($G6854:I6854))/(OFFSET(J6854,-$D6854,0)-(J$5-$D6854-1))))</f>
        <v>0</v>
      </c>
      <c r="K6854" s="293">
        <f ca="1">IF(OFFSET(K6854,-$D6854,0)="n/a","n/a",IF(K$5&gt;OFFSET(K6854,-$D6854,0)+$D6854,$E6854-SUM($G6854:J6854),($E6854-SUM($G6854:J6854))/(OFFSET(K6854,-$D6854,0)-(K$5-$D6854-1))))</f>
        <v>0</v>
      </c>
      <c r="L6854" s="293">
        <f ca="1">IF(OFFSET(L6854,-$D6854,0)="n/a","n/a",IF(L$5&gt;OFFSET(L6854,-$D6854,0)+$D6854,$E6854-SUM($G6854:K6854),($E6854-SUM($G6854:K6854))/(OFFSET(L6854,-$D6854,0)-(L$5-$D6854-1))))</f>
        <v>0</v>
      </c>
      <c r="M6854" s="293">
        <f ca="1">IF(OFFSET(M6854,-$D6854,0)="n/a","n/a",IF(M$5&gt;OFFSET(M6854,-$D6854,0)+$D6854,$E6854-SUM($G6854:L6854),($E6854-SUM($G6854:L6854))/(OFFSET(M6854,-$D6854,0)-(M$5-$D6854-1))))</f>
        <v>0</v>
      </c>
      <c r="N6854" s="293">
        <f ca="1">IF(OFFSET(N6854,-$D6854,0)="n/a","n/a",IF(N$5&gt;OFFSET(N6854,-$D6854,0)+$D6854,$E6854-SUM($G6854:M6854),($E6854-SUM($G6854:M6854))/(OFFSET(N6854,-$D6854,0)-(N$5-$D6854-1))))</f>
        <v>0</v>
      </c>
    </row>
    <row r="6855" spans="1:14" s="369" customFormat="1" ht="12.75" hidden="1" customHeight="1" outlineLevel="2" x14ac:dyDescent="0.25">
      <c r="A6855" s="3"/>
      <c r="B6855" s="3"/>
      <c r="C6855" s="392"/>
      <c r="D6855" s="3">
        <v>3</v>
      </c>
      <c r="E6855" s="290">
        <f ca="1"/>
        <v>0</v>
      </c>
      <c r="F6855" s="291"/>
      <c r="G6855" s="294"/>
      <c r="H6855" s="294"/>
      <c r="I6855" s="292"/>
      <c r="J6855" s="293">
        <f ca="1">IF(OFFSET(J6855,-$D6855,0)="n/a","n/a",IF(J$5&gt;OFFSET(J6855,-$D6855,0)+$D6855,$E6855-SUM($G6855:I6855),($E6855-SUM($G6855:I6855))/(OFFSET(J6855,-$D6855,0)-(J$5-$D6855-1))))</f>
        <v>0</v>
      </c>
      <c r="K6855" s="293">
        <f ca="1">IF(OFFSET(K6855,-$D6855,0)="n/a","n/a",IF(K$5&gt;OFFSET(K6855,-$D6855,0)+$D6855,$E6855-SUM($G6855:J6855),($E6855-SUM($G6855:J6855))/(OFFSET(K6855,-$D6855,0)-(K$5-$D6855-1))))</f>
        <v>0</v>
      </c>
      <c r="L6855" s="293">
        <f ca="1">IF(OFFSET(L6855,-$D6855,0)="n/a","n/a",IF(L$5&gt;OFFSET(L6855,-$D6855,0)+$D6855,$E6855-SUM($G6855:K6855),($E6855-SUM($G6855:K6855))/(OFFSET(L6855,-$D6855,0)-(L$5-$D6855-1))))</f>
        <v>0</v>
      </c>
      <c r="M6855" s="293">
        <f ca="1">IF(OFFSET(M6855,-$D6855,0)="n/a","n/a",IF(M$5&gt;OFFSET(M6855,-$D6855,0)+$D6855,$E6855-SUM($G6855:L6855),($E6855-SUM($G6855:L6855))/(OFFSET(M6855,-$D6855,0)-(M$5-$D6855-1))))</f>
        <v>0</v>
      </c>
      <c r="N6855" s="293">
        <f ca="1">IF(OFFSET(N6855,-$D6855,0)="n/a","n/a",IF(N$5&gt;OFFSET(N6855,-$D6855,0)+$D6855,$E6855-SUM($G6855:M6855),($E6855-SUM($G6855:M6855))/(OFFSET(N6855,-$D6855,0)-(N$5-$D6855-1))))</f>
        <v>0</v>
      </c>
    </row>
    <row r="6856" spans="1:14" s="369" customFormat="1" ht="12.75" hidden="1" customHeight="1" outlineLevel="2" x14ac:dyDescent="0.25">
      <c r="A6856" s="3"/>
      <c r="B6856" s="3"/>
      <c r="C6856" s="392"/>
      <c r="D6856" s="3">
        <v>4</v>
      </c>
      <c r="E6856" s="290">
        <f ca="1"/>
        <v>0</v>
      </c>
      <c r="F6856" s="291"/>
      <c r="G6856" s="294"/>
      <c r="H6856" s="294"/>
      <c r="I6856" s="294"/>
      <c r="J6856" s="292"/>
      <c r="K6856" s="293">
        <f ca="1">IF(OFFSET(K6856,-$D6856,0)="n/a","n/a",IF(K$5&gt;OFFSET(K6856,-$D6856,0)+$D6856,$E6856-SUM($G6856:J6856),($E6856-SUM($G6856:J6856))/(OFFSET(K6856,-$D6856,0)-(K$5-$D6856-1))))</f>
        <v>0</v>
      </c>
      <c r="L6856" s="293">
        <f ca="1">IF(OFFSET(L6856,-$D6856,0)="n/a","n/a",IF(L$5&gt;OFFSET(L6856,-$D6856,0)+$D6856,$E6856-SUM($G6856:K6856),($E6856-SUM($G6856:K6856))/(OFFSET(L6856,-$D6856,0)-(L$5-$D6856-1))))</f>
        <v>0</v>
      </c>
      <c r="M6856" s="293">
        <f ca="1">IF(OFFSET(M6856,-$D6856,0)="n/a","n/a",IF(M$5&gt;OFFSET(M6856,-$D6856,0)+$D6856,$E6856-SUM($G6856:L6856),($E6856-SUM($G6856:L6856))/(OFFSET(M6856,-$D6856,0)-(M$5-$D6856-1))))</f>
        <v>0</v>
      </c>
      <c r="N6856" s="293">
        <f ca="1">IF(OFFSET(N6856,-$D6856,0)="n/a","n/a",IF(N$5&gt;OFFSET(N6856,-$D6856,0)+$D6856,$E6856-SUM($G6856:M6856),($E6856-SUM($G6856:M6856))/(OFFSET(N6856,-$D6856,0)-(N$5-$D6856-1))))</f>
        <v>0</v>
      </c>
    </row>
    <row r="6857" spans="1:14" s="369" customFormat="1" ht="12.75" hidden="1" customHeight="1" outlineLevel="2" x14ac:dyDescent="0.25">
      <c r="A6857" s="3"/>
      <c r="B6857" s="3"/>
      <c r="C6857" s="392"/>
      <c r="D6857" s="3">
        <v>5</v>
      </c>
      <c r="E6857" s="290">
        <f ca="1"/>
        <v>0</v>
      </c>
      <c r="F6857" s="291"/>
      <c r="G6857" s="294"/>
      <c r="H6857" s="294"/>
      <c r="I6857" s="294"/>
      <c r="J6857" s="294"/>
      <c r="K6857" s="292"/>
      <c r="L6857" s="293">
        <f ca="1">IF(OFFSET(L6857,-$D6857,0)="n/a","n/a",IF(L$5&gt;OFFSET(L6857,-$D6857,0)+$D6857,$E6857-SUM($G6857:K6857),($E6857-SUM($G6857:K6857))/(OFFSET(L6857,-$D6857,0)-(L$5-$D6857-1))))</f>
        <v>0</v>
      </c>
      <c r="M6857" s="293">
        <f ca="1">IF(OFFSET(M6857,-$D6857,0)="n/a","n/a",IF(M$5&gt;OFFSET(M6857,-$D6857,0)+$D6857,$E6857-SUM($G6857:L6857),($E6857-SUM($G6857:L6857))/(OFFSET(M6857,-$D6857,0)-(M$5-$D6857-1))))</f>
        <v>0</v>
      </c>
      <c r="N6857" s="293">
        <f ca="1">IF(OFFSET(N6857,-$D6857,0)="n/a","n/a",IF(N$5&gt;OFFSET(N6857,-$D6857,0)+$D6857,$E6857-SUM($G6857:M6857),($E6857-SUM($G6857:M6857))/(OFFSET(N6857,-$D6857,0)-(N$5-$D6857-1))))</f>
        <v>0</v>
      </c>
    </row>
    <row r="6858" spans="1:14" s="369" customFormat="1" ht="12.75" hidden="1" customHeight="1" outlineLevel="2" x14ac:dyDescent="0.25">
      <c r="A6858" s="3"/>
      <c r="B6858" s="3"/>
      <c r="C6858" s="392"/>
      <c r="D6858" s="3">
        <v>6</v>
      </c>
      <c r="E6858" s="290">
        <f ca="1"/>
        <v>0</v>
      </c>
      <c r="F6858" s="291"/>
      <c r="G6858" s="294"/>
      <c r="H6858" s="294"/>
      <c r="I6858" s="294"/>
      <c r="J6858" s="294"/>
      <c r="K6858" s="294"/>
      <c r="L6858" s="292"/>
      <c r="M6858" s="293">
        <f ca="1">IF(OFFSET(M6858,-$D6858,0)="n/a","n/a",IF(M$5&gt;OFFSET(M6858,-$D6858,0)+$D6858,$E6858-SUM($G6858:L6858),($E6858-SUM($G6858:L6858))/(OFFSET(M6858,-$D6858,0)-(M$5-$D6858-1))))</f>
        <v>0</v>
      </c>
      <c r="N6858" s="293">
        <f ca="1">IF(OFFSET(N6858,-$D6858,0)="n/a","n/a",IF(N$5&gt;OFFSET(N6858,-$D6858,0)+$D6858,$E6858-SUM($G6858:M6858),($E6858-SUM($G6858:M6858))/(OFFSET(N6858,-$D6858,0)-(N$5-$D6858-1))))</f>
        <v>0</v>
      </c>
    </row>
    <row r="6859" spans="1:14" s="369" customFormat="1" ht="12.75" hidden="1" customHeight="1" outlineLevel="2" x14ac:dyDescent="0.25">
      <c r="A6859" s="3"/>
      <c r="B6859" s="3"/>
      <c r="C6859" s="392"/>
      <c r="D6859" s="3">
        <v>7</v>
      </c>
      <c r="E6859" s="290">
        <f ca="1"/>
        <v>0</v>
      </c>
      <c r="F6859" s="291"/>
      <c r="G6859" s="294"/>
      <c r="H6859" s="294"/>
      <c r="I6859" s="294"/>
      <c r="J6859" s="294"/>
      <c r="K6859" s="294"/>
      <c r="L6859" s="294"/>
      <c r="M6859" s="292"/>
      <c r="N6859" s="293">
        <f ca="1">IF(OFFSET(N6859,-$D6859,0)="n/a","n/a",IF(N$5&gt;OFFSET(N6859,-$D6859,0)+$D6859,$E6859-SUM($G6859:M6859),($E6859-SUM($G6859:M6859))/(OFFSET(N6859,-$D6859,0)-(N$5-$D6859-1))))</f>
        <v>0</v>
      </c>
    </row>
    <row r="6860" spans="1:14" s="369" customFormat="1" ht="12.75" hidden="1" customHeight="1" outlineLevel="2" x14ac:dyDescent="0.25">
      <c r="A6860" s="3"/>
      <c r="B6860" s="3"/>
      <c r="C6860" s="392"/>
      <c r="D6860" s="3">
        <v>8</v>
      </c>
      <c r="E6860" s="290">
        <f ca="1"/>
        <v>0</v>
      </c>
      <c r="F6860" s="291"/>
      <c r="G6860" s="294"/>
      <c r="H6860" s="294"/>
      <c r="I6860" s="294"/>
      <c r="J6860" s="294"/>
      <c r="K6860" s="294"/>
      <c r="L6860" s="294"/>
      <c r="M6860" s="294"/>
      <c r="N6860" s="292"/>
    </row>
    <row r="6861" spans="1:14" s="369" customFormat="1" ht="12.75" hidden="1" customHeight="1" outlineLevel="2" x14ac:dyDescent="0.25">
      <c r="A6861" s="3"/>
      <c r="B6861" s="3"/>
      <c r="C6861" s="392"/>
      <c r="D6861" s="3">
        <v>9</v>
      </c>
      <c r="E6861" s="290" t="e">
        <f ca="1"/>
        <v>#N/A</v>
      </c>
      <c r="F6861" s="291"/>
      <c r="G6861" s="294"/>
      <c r="H6861" s="294"/>
      <c r="I6861" s="294"/>
      <c r="J6861" s="294"/>
      <c r="K6861" s="294"/>
      <c r="L6861" s="294"/>
      <c r="M6861" s="294"/>
      <c r="N6861" s="294"/>
    </row>
    <row r="6862" spans="1:14" s="369" customFormat="1" ht="12.75" hidden="1" customHeight="1" outlineLevel="2" x14ac:dyDescent="0.25">
      <c r="A6862" s="3"/>
      <c r="B6862" s="3"/>
      <c r="C6862" s="392"/>
      <c r="D6862" s="3">
        <v>10</v>
      </c>
      <c r="E6862" s="290" t="e">
        <f ca="1"/>
        <v>#N/A</v>
      </c>
      <c r="F6862" s="291"/>
      <c r="G6862" s="294"/>
      <c r="H6862" s="294"/>
      <c r="I6862" s="294"/>
      <c r="J6862" s="294"/>
      <c r="K6862" s="294"/>
      <c r="L6862" s="294"/>
      <c r="M6862" s="294"/>
      <c r="N6862" s="294"/>
    </row>
    <row r="6863" spans="1:14" s="369" customFormat="1" ht="12.75" hidden="1" customHeight="1" outlineLevel="2" x14ac:dyDescent="0.25">
      <c r="A6863" s="3"/>
      <c r="B6863" s="3"/>
      <c r="C6863" s="392"/>
      <c r="D6863" s="3">
        <v>11</v>
      </c>
      <c r="E6863" s="290" t="e">
        <f ca="1"/>
        <v>#N/A</v>
      </c>
      <c r="F6863" s="291"/>
      <c r="G6863" s="294"/>
      <c r="H6863" s="294"/>
      <c r="I6863" s="294"/>
      <c r="J6863" s="294"/>
      <c r="K6863" s="294"/>
      <c r="L6863" s="294"/>
      <c r="M6863" s="294"/>
      <c r="N6863" s="294"/>
    </row>
    <row r="6864" spans="1:14" s="369" customFormat="1" ht="12.75" hidden="1" customHeight="1" outlineLevel="2" x14ac:dyDescent="0.25">
      <c r="A6864" s="3"/>
      <c r="B6864" s="3"/>
      <c r="C6864" s="392"/>
      <c r="D6864" s="3">
        <v>12</v>
      </c>
      <c r="E6864" s="290" t="e">
        <f ca="1"/>
        <v>#N/A</v>
      </c>
      <c r="F6864" s="291"/>
      <c r="G6864" s="294"/>
      <c r="H6864" s="294"/>
      <c r="I6864" s="294"/>
      <c r="J6864" s="294"/>
      <c r="K6864" s="294"/>
      <c r="L6864" s="294"/>
      <c r="M6864" s="294"/>
      <c r="N6864" s="294"/>
    </row>
    <row r="6865" spans="1:14" s="369" customFormat="1" ht="12.75" hidden="1" customHeight="1" outlineLevel="2" x14ac:dyDescent="0.25">
      <c r="A6865" s="3"/>
      <c r="B6865" s="3"/>
      <c r="C6865" s="392"/>
      <c r="D6865" s="3">
        <v>13</v>
      </c>
      <c r="E6865" s="290" t="e">
        <f ca="1"/>
        <v>#N/A</v>
      </c>
      <c r="F6865" s="291"/>
      <c r="G6865" s="294"/>
      <c r="H6865" s="294"/>
      <c r="I6865" s="294"/>
      <c r="J6865" s="294"/>
      <c r="K6865" s="294"/>
      <c r="L6865" s="294"/>
      <c r="M6865" s="294"/>
      <c r="N6865" s="294"/>
    </row>
    <row r="6866" spans="1:14" s="369" customFormat="1" ht="12.75" hidden="1" customHeight="1" outlineLevel="2" x14ac:dyDescent="0.25">
      <c r="A6866" s="3"/>
      <c r="B6866" s="3"/>
      <c r="C6866" s="392"/>
      <c r="D6866" s="3">
        <v>14</v>
      </c>
      <c r="E6866" s="290" t="e">
        <f ca="1"/>
        <v>#N/A</v>
      </c>
      <c r="F6866" s="291"/>
      <c r="G6866" s="294"/>
      <c r="H6866" s="294"/>
      <c r="I6866" s="294"/>
      <c r="J6866" s="294"/>
      <c r="K6866" s="294"/>
      <c r="L6866" s="294"/>
      <c r="M6866" s="294"/>
      <c r="N6866" s="294"/>
    </row>
    <row r="6867" spans="1:14" s="369" customFormat="1" ht="12.75" hidden="1" customHeight="1" outlineLevel="2" x14ac:dyDescent="0.25">
      <c r="A6867" s="3"/>
      <c r="B6867" s="3"/>
      <c r="C6867" s="392"/>
      <c r="D6867" s="3">
        <v>15</v>
      </c>
      <c r="E6867" s="290" t="e">
        <f ca="1"/>
        <v>#N/A</v>
      </c>
      <c r="F6867" s="291"/>
      <c r="G6867" s="294"/>
      <c r="H6867" s="294"/>
      <c r="I6867" s="294"/>
      <c r="J6867" s="294"/>
      <c r="K6867" s="294"/>
      <c r="L6867" s="294"/>
      <c r="M6867" s="294"/>
      <c r="N6867" s="294"/>
    </row>
    <row r="6868" spans="1:14" s="369" customFormat="1" ht="12.75" hidden="1" customHeight="1" outlineLevel="1" x14ac:dyDescent="0.25">
      <c r="A6868" s="3"/>
      <c r="B6868" s="145" t="str">
        <f ca="1">B6851</f>
        <v>Asset Type 325</v>
      </c>
      <c r="C6868" s="145" t="str">
        <f ca="1">C6851</f>
        <v>Description - Asset Type 325</v>
      </c>
      <c r="D6868" s="3"/>
      <c r="E6868" s="3"/>
      <c r="F6868" s="106" t="s">
        <v>44</v>
      </c>
      <c r="G6868" s="296">
        <f t="shared" ref="G6868:N6868" si="650">SUM(G6853:G6867)</f>
        <v>0</v>
      </c>
      <c r="H6868" s="296">
        <f t="shared" ca="1" si="650"/>
        <v>0</v>
      </c>
      <c r="I6868" s="296">
        <f t="shared" ca="1" si="650"/>
        <v>0</v>
      </c>
      <c r="J6868" s="296">
        <f t="shared" ca="1" si="650"/>
        <v>0</v>
      </c>
      <c r="K6868" s="296">
        <f t="shared" ca="1" si="650"/>
        <v>0</v>
      </c>
      <c r="L6868" s="296">
        <f t="shared" ca="1" si="650"/>
        <v>0</v>
      </c>
      <c r="M6868" s="296">
        <f t="shared" ca="1" si="650"/>
        <v>0</v>
      </c>
      <c r="N6868" s="296">
        <f t="shared" ca="1" si="650"/>
        <v>0</v>
      </c>
    </row>
    <row r="6869" spans="1:14" s="369" customFormat="1" ht="12.75" hidden="1" customHeight="1" outlineLevel="2" x14ac:dyDescent="0.25">
      <c r="A6869" s="217">
        <f>A6851+1</f>
        <v>326</v>
      </c>
      <c r="B6869" s="22" t="str">
        <f ca="1">OFFSET($B$13,$A6869-1,0)</f>
        <v>Asset Type 326</v>
      </c>
      <c r="C6869" s="22" t="str">
        <f ca="1">OFFSET($C$13,$A6869-1,0)</f>
        <v>Description - Asset Type 326</v>
      </c>
      <c r="D6869" s="3"/>
      <c r="E6869" s="109"/>
      <c r="F6869" s="108" t="s">
        <v>41</v>
      </c>
      <c r="G6869" s="295">
        <f t="shared" ref="G6869:N6869" ca="1" si="651">VLOOKUP($B6869,$B$13:$N$512,5+G$5,FALSE)</f>
        <v>0</v>
      </c>
      <c r="H6869" s="295">
        <f t="shared" ca="1" si="651"/>
        <v>0</v>
      </c>
      <c r="I6869" s="295">
        <f t="shared" ca="1" si="651"/>
        <v>0</v>
      </c>
      <c r="J6869" s="295">
        <f t="shared" ca="1" si="651"/>
        <v>0</v>
      </c>
      <c r="K6869" s="295">
        <f t="shared" ca="1" si="651"/>
        <v>0</v>
      </c>
      <c r="L6869" s="295">
        <f t="shared" ca="1" si="651"/>
        <v>0</v>
      </c>
      <c r="M6869" s="295">
        <f t="shared" ca="1" si="651"/>
        <v>0</v>
      </c>
      <c r="N6869" s="295">
        <f t="shared" ca="1" si="651"/>
        <v>0</v>
      </c>
    </row>
    <row r="6870" spans="1:14" s="369" customFormat="1" ht="12.75" hidden="1" customHeight="1" outlineLevel="2" x14ac:dyDescent="0.25">
      <c r="A6870" s="3"/>
      <c r="B6870" s="3"/>
      <c r="C6870" s="21"/>
      <c r="D6870" s="3"/>
      <c r="E6870" s="107"/>
      <c r="F6870" s="106" t="s">
        <v>42</v>
      </c>
      <c r="G6870" s="111">
        <f ca="1">VLOOKUP($B6869,'Input Sheet'!$B$12:$N$511,5+G$5,FALSE)</f>
        <v>0</v>
      </c>
      <c r="H6870" s="111">
        <f ca="1">VLOOKUP($B6869,'Input Sheet'!$B$12:$N$511,5+H$5,FALSE)</f>
        <v>0</v>
      </c>
      <c r="I6870" s="111">
        <f ca="1">VLOOKUP($B6869,'Input Sheet'!$B$12:$N$511,5+I$5,FALSE)</f>
        <v>0</v>
      </c>
      <c r="J6870" s="111">
        <f ca="1">VLOOKUP($B6869,'Input Sheet'!$B$12:$N$511,5+J$5,FALSE)</f>
        <v>0</v>
      </c>
      <c r="K6870" s="111">
        <f ca="1">VLOOKUP($B6869,'Input Sheet'!$B$12:$N$511,5+K$5,FALSE)</f>
        <v>0</v>
      </c>
      <c r="L6870" s="111">
        <f ca="1">VLOOKUP($B6869,'Input Sheet'!$B$12:$N$511,5+L$5,FALSE)</f>
        <v>0</v>
      </c>
      <c r="M6870" s="111">
        <f ca="1">VLOOKUP($B6869,'Input Sheet'!$B$12:$N$511,5+M$5,FALSE)</f>
        <v>0</v>
      </c>
      <c r="N6870" s="111">
        <f ca="1">VLOOKUP($B6869,'Input Sheet'!$B$12:$N$511,5+N$5,FALSE)</f>
        <v>0</v>
      </c>
    </row>
    <row r="6871" spans="1:14" s="369" customFormat="1" ht="12.75" hidden="1" customHeight="1" outlineLevel="2" x14ac:dyDescent="0.25">
      <c r="A6871" s="3"/>
      <c r="B6871" s="3"/>
      <c r="C6871" s="3"/>
      <c r="D6871" s="3">
        <v>1</v>
      </c>
      <c r="E6871" s="290">
        <f t="array" aca="1" ref="E6871:E6885" ca="1">TRANSPOSE(G6869:N6869)</f>
        <v>0</v>
      </c>
      <c r="F6871" s="291"/>
      <c r="G6871" s="292"/>
      <c r="H6871" s="293">
        <f ca="1">IF(OFFSET(H6871,-$D6871,0)="n/a","n/a",IF(H$5&gt;OFFSET(H6871,-$D6871,0)+$D6871,$E6871-SUM($G6871:G6871),($E6871-SUM($G6871:G6871))/(OFFSET(H6871,-$D6871,0)-(H$5-$D6871-1))))</f>
        <v>0</v>
      </c>
      <c r="I6871" s="293">
        <f ca="1">IF(OFFSET(I6871,-$D6871,0)="n/a","n/a",IF(I$5&gt;OFFSET(I6871,-$D6871,0)+$D6871,$E6871-SUM($G6871:H6871),($E6871-SUM($G6871:H6871))/(OFFSET(I6871,-$D6871,0)-(I$5-$D6871-1))))</f>
        <v>0</v>
      </c>
      <c r="J6871" s="293">
        <f ca="1">IF(OFFSET(J6871,-$D6871,0)="n/a","n/a",IF(J$5&gt;OFFSET(J6871,-$D6871,0)+$D6871,$E6871-SUM($G6871:I6871),($E6871-SUM($G6871:I6871))/(OFFSET(J6871,-$D6871,0)-(J$5-$D6871-1))))</f>
        <v>0</v>
      </c>
      <c r="K6871" s="293">
        <f ca="1">IF(OFFSET(K6871,-$D6871,0)="n/a","n/a",IF(K$5&gt;OFFSET(K6871,-$D6871,0)+$D6871,$E6871-SUM($G6871:J6871),($E6871-SUM($G6871:J6871))/(OFFSET(K6871,-$D6871,0)-(K$5-$D6871-1))))</f>
        <v>0</v>
      </c>
      <c r="L6871" s="293">
        <f ca="1">IF(OFFSET(L6871,-$D6871,0)="n/a","n/a",IF(L$5&gt;OFFSET(L6871,-$D6871,0)+$D6871,$E6871-SUM($G6871:K6871),($E6871-SUM($G6871:K6871))/(OFFSET(L6871,-$D6871,0)-(L$5-$D6871-1))))</f>
        <v>0</v>
      </c>
      <c r="M6871" s="293">
        <f ca="1">IF(OFFSET(M6871,-$D6871,0)="n/a","n/a",IF(M$5&gt;OFFSET(M6871,-$D6871,0)+$D6871,$E6871-SUM($G6871:L6871),($E6871-SUM($G6871:L6871))/(OFFSET(M6871,-$D6871,0)-(M$5-$D6871-1))))</f>
        <v>0</v>
      </c>
      <c r="N6871" s="293">
        <f ca="1">IF(OFFSET(N6871,-$D6871,0)="n/a","n/a",IF(N$5&gt;OFFSET(N6871,-$D6871,0)+$D6871,$E6871-SUM($G6871:M6871),($E6871-SUM($G6871:M6871))/(OFFSET(N6871,-$D6871,0)-(N$5-$D6871-1))))</f>
        <v>0</v>
      </c>
    </row>
    <row r="6872" spans="1:14" s="369" customFormat="1" ht="12.75" hidden="1" customHeight="1" outlineLevel="2" x14ac:dyDescent="0.25">
      <c r="A6872" s="3"/>
      <c r="B6872" s="3"/>
      <c r="C6872" s="392" t="s">
        <v>43</v>
      </c>
      <c r="D6872" s="3">
        <v>2</v>
      </c>
      <c r="E6872" s="290">
        <f ca="1"/>
        <v>0</v>
      </c>
      <c r="F6872" s="291"/>
      <c r="G6872" s="294"/>
      <c r="H6872" s="292"/>
      <c r="I6872" s="293">
        <f ca="1">IF(OFFSET(I6872,-$D6872,0)="n/a","n/a",IF(I$5&gt;OFFSET(I6872,-$D6872,0)+$D6872,$E6872-SUM($G6872:H6872),($E6872-SUM($G6872:H6872))/(OFFSET(I6872,-$D6872,0)-(I$5-$D6872-1))))</f>
        <v>0</v>
      </c>
      <c r="J6872" s="293">
        <f ca="1">IF(OFFSET(J6872,-$D6872,0)="n/a","n/a",IF(J$5&gt;OFFSET(J6872,-$D6872,0)+$D6872,$E6872-SUM($G6872:I6872),($E6872-SUM($G6872:I6872))/(OFFSET(J6872,-$D6872,0)-(J$5-$D6872-1))))</f>
        <v>0</v>
      </c>
      <c r="K6872" s="293">
        <f ca="1">IF(OFFSET(K6872,-$D6872,0)="n/a","n/a",IF(K$5&gt;OFFSET(K6872,-$D6872,0)+$D6872,$E6872-SUM($G6872:J6872),($E6872-SUM($G6872:J6872))/(OFFSET(K6872,-$D6872,0)-(K$5-$D6872-1))))</f>
        <v>0</v>
      </c>
      <c r="L6872" s="293">
        <f ca="1">IF(OFFSET(L6872,-$D6872,0)="n/a","n/a",IF(L$5&gt;OFFSET(L6872,-$D6872,0)+$D6872,$E6872-SUM($G6872:K6872),($E6872-SUM($G6872:K6872))/(OFFSET(L6872,-$D6872,0)-(L$5-$D6872-1))))</f>
        <v>0</v>
      </c>
      <c r="M6872" s="293">
        <f ca="1">IF(OFFSET(M6872,-$D6872,0)="n/a","n/a",IF(M$5&gt;OFFSET(M6872,-$D6872,0)+$D6872,$E6872-SUM($G6872:L6872),($E6872-SUM($G6872:L6872))/(OFFSET(M6872,-$D6872,0)-(M$5-$D6872-1))))</f>
        <v>0</v>
      </c>
      <c r="N6872" s="293">
        <f ca="1">IF(OFFSET(N6872,-$D6872,0)="n/a","n/a",IF(N$5&gt;OFFSET(N6872,-$D6872,0)+$D6872,$E6872-SUM($G6872:M6872),($E6872-SUM($G6872:M6872))/(OFFSET(N6872,-$D6872,0)-(N$5-$D6872-1))))</f>
        <v>0</v>
      </c>
    </row>
    <row r="6873" spans="1:14" s="369" customFormat="1" ht="12.75" hidden="1" customHeight="1" outlineLevel="2" x14ac:dyDescent="0.25">
      <c r="A6873" s="3"/>
      <c r="B6873" s="3"/>
      <c r="C6873" s="392"/>
      <c r="D6873" s="3">
        <v>3</v>
      </c>
      <c r="E6873" s="290">
        <f ca="1"/>
        <v>0</v>
      </c>
      <c r="F6873" s="291"/>
      <c r="G6873" s="294"/>
      <c r="H6873" s="294"/>
      <c r="I6873" s="292"/>
      <c r="J6873" s="293">
        <f ca="1">IF(OFFSET(J6873,-$D6873,0)="n/a","n/a",IF(J$5&gt;OFFSET(J6873,-$D6873,0)+$D6873,$E6873-SUM($G6873:I6873),($E6873-SUM($G6873:I6873))/(OFFSET(J6873,-$D6873,0)-(J$5-$D6873-1))))</f>
        <v>0</v>
      </c>
      <c r="K6873" s="293">
        <f ca="1">IF(OFFSET(K6873,-$D6873,0)="n/a","n/a",IF(K$5&gt;OFFSET(K6873,-$D6873,0)+$D6873,$E6873-SUM($G6873:J6873),($E6873-SUM($G6873:J6873))/(OFFSET(K6873,-$D6873,0)-(K$5-$D6873-1))))</f>
        <v>0</v>
      </c>
      <c r="L6873" s="293">
        <f ca="1">IF(OFFSET(L6873,-$D6873,0)="n/a","n/a",IF(L$5&gt;OFFSET(L6873,-$D6873,0)+$D6873,$E6873-SUM($G6873:K6873),($E6873-SUM($G6873:K6873))/(OFFSET(L6873,-$D6873,0)-(L$5-$D6873-1))))</f>
        <v>0</v>
      </c>
      <c r="M6873" s="293">
        <f ca="1">IF(OFFSET(M6873,-$D6873,0)="n/a","n/a",IF(M$5&gt;OFFSET(M6873,-$D6873,0)+$D6873,$E6873-SUM($G6873:L6873),($E6873-SUM($G6873:L6873))/(OFFSET(M6873,-$D6873,0)-(M$5-$D6873-1))))</f>
        <v>0</v>
      </c>
      <c r="N6873" s="293">
        <f ca="1">IF(OFFSET(N6873,-$D6873,0)="n/a","n/a",IF(N$5&gt;OFFSET(N6873,-$D6873,0)+$D6873,$E6873-SUM($G6873:M6873),($E6873-SUM($G6873:M6873))/(OFFSET(N6873,-$D6873,0)-(N$5-$D6873-1))))</f>
        <v>0</v>
      </c>
    </row>
    <row r="6874" spans="1:14" s="369" customFormat="1" ht="12.75" hidden="1" customHeight="1" outlineLevel="2" x14ac:dyDescent="0.25">
      <c r="A6874" s="3"/>
      <c r="B6874" s="3"/>
      <c r="C6874" s="392"/>
      <c r="D6874" s="3">
        <v>4</v>
      </c>
      <c r="E6874" s="290">
        <f ca="1"/>
        <v>0</v>
      </c>
      <c r="F6874" s="291"/>
      <c r="G6874" s="294"/>
      <c r="H6874" s="294"/>
      <c r="I6874" s="294"/>
      <c r="J6874" s="292"/>
      <c r="K6874" s="293">
        <f ca="1">IF(OFFSET(K6874,-$D6874,0)="n/a","n/a",IF(K$5&gt;OFFSET(K6874,-$D6874,0)+$D6874,$E6874-SUM($G6874:J6874),($E6874-SUM($G6874:J6874))/(OFFSET(K6874,-$D6874,0)-(K$5-$D6874-1))))</f>
        <v>0</v>
      </c>
      <c r="L6874" s="293">
        <f ca="1">IF(OFFSET(L6874,-$D6874,0)="n/a","n/a",IF(L$5&gt;OFFSET(L6874,-$D6874,0)+$D6874,$E6874-SUM($G6874:K6874),($E6874-SUM($G6874:K6874))/(OFFSET(L6874,-$D6874,0)-(L$5-$D6874-1))))</f>
        <v>0</v>
      </c>
      <c r="M6874" s="293">
        <f ca="1">IF(OFFSET(M6874,-$D6874,0)="n/a","n/a",IF(M$5&gt;OFFSET(M6874,-$D6874,0)+$D6874,$E6874-SUM($G6874:L6874),($E6874-SUM($G6874:L6874))/(OFFSET(M6874,-$D6874,0)-(M$5-$D6874-1))))</f>
        <v>0</v>
      </c>
      <c r="N6874" s="293">
        <f ca="1">IF(OFFSET(N6874,-$D6874,0)="n/a","n/a",IF(N$5&gt;OFFSET(N6874,-$D6874,0)+$D6874,$E6874-SUM($G6874:M6874),($E6874-SUM($G6874:M6874))/(OFFSET(N6874,-$D6874,0)-(N$5-$D6874-1))))</f>
        <v>0</v>
      </c>
    </row>
    <row r="6875" spans="1:14" s="369" customFormat="1" ht="12.75" hidden="1" customHeight="1" outlineLevel="2" x14ac:dyDescent="0.25">
      <c r="A6875" s="3"/>
      <c r="B6875" s="3"/>
      <c r="C6875" s="392"/>
      <c r="D6875" s="3">
        <v>5</v>
      </c>
      <c r="E6875" s="290">
        <f ca="1"/>
        <v>0</v>
      </c>
      <c r="F6875" s="291"/>
      <c r="G6875" s="294"/>
      <c r="H6875" s="294"/>
      <c r="I6875" s="294"/>
      <c r="J6875" s="294"/>
      <c r="K6875" s="292"/>
      <c r="L6875" s="293">
        <f ca="1">IF(OFFSET(L6875,-$D6875,0)="n/a","n/a",IF(L$5&gt;OFFSET(L6875,-$D6875,0)+$D6875,$E6875-SUM($G6875:K6875),($E6875-SUM($G6875:K6875))/(OFFSET(L6875,-$D6875,0)-(L$5-$D6875-1))))</f>
        <v>0</v>
      </c>
      <c r="M6875" s="293">
        <f ca="1">IF(OFFSET(M6875,-$D6875,0)="n/a","n/a",IF(M$5&gt;OFFSET(M6875,-$D6875,0)+$D6875,$E6875-SUM($G6875:L6875),($E6875-SUM($G6875:L6875))/(OFFSET(M6875,-$D6875,0)-(M$5-$D6875-1))))</f>
        <v>0</v>
      </c>
      <c r="N6875" s="293">
        <f ca="1">IF(OFFSET(N6875,-$D6875,0)="n/a","n/a",IF(N$5&gt;OFFSET(N6875,-$D6875,0)+$D6875,$E6875-SUM($G6875:M6875),($E6875-SUM($G6875:M6875))/(OFFSET(N6875,-$D6875,0)-(N$5-$D6875-1))))</f>
        <v>0</v>
      </c>
    </row>
    <row r="6876" spans="1:14" s="369" customFormat="1" ht="12.75" hidden="1" customHeight="1" outlineLevel="2" x14ac:dyDescent="0.25">
      <c r="A6876" s="3"/>
      <c r="B6876" s="3"/>
      <c r="C6876" s="392"/>
      <c r="D6876" s="3">
        <v>6</v>
      </c>
      <c r="E6876" s="290">
        <f ca="1"/>
        <v>0</v>
      </c>
      <c r="F6876" s="291"/>
      <c r="G6876" s="294"/>
      <c r="H6876" s="294"/>
      <c r="I6876" s="294"/>
      <c r="J6876" s="294"/>
      <c r="K6876" s="294"/>
      <c r="L6876" s="292"/>
      <c r="M6876" s="293">
        <f ca="1">IF(OFFSET(M6876,-$D6876,0)="n/a","n/a",IF(M$5&gt;OFFSET(M6876,-$D6876,0)+$D6876,$E6876-SUM($G6876:L6876),($E6876-SUM($G6876:L6876))/(OFFSET(M6876,-$D6876,0)-(M$5-$D6876-1))))</f>
        <v>0</v>
      </c>
      <c r="N6876" s="293">
        <f ca="1">IF(OFFSET(N6876,-$D6876,0)="n/a","n/a",IF(N$5&gt;OFFSET(N6876,-$D6876,0)+$D6876,$E6876-SUM($G6876:M6876),($E6876-SUM($G6876:M6876))/(OFFSET(N6876,-$D6876,0)-(N$5-$D6876-1))))</f>
        <v>0</v>
      </c>
    </row>
    <row r="6877" spans="1:14" s="369" customFormat="1" ht="12.75" hidden="1" customHeight="1" outlineLevel="2" x14ac:dyDescent="0.25">
      <c r="A6877" s="3"/>
      <c r="B6877" s="3"/>
      <c r="C6877" s="392"/>
      <c r="D6877" s="3">
        <v>7</v>
      </c>
      <c r="E6877" s="290">
        <f ca="1"/>
        <v>0</v>
      </c>
      <c r="F6877" s="291"/>
      <c r="G6877" s="294"/>
      <c r="H6877" s="294"/>
      <c r="I6877" s="294"/>
      <c r="J6877" s="294"/>
      <c r="K6877" s="294"/>
      <c r="L6877" s="294"/>
      <c r="M6877" s="292"/>
      <c r="N6877" s="293">
        <f ca="1">IF(OFFSET(N6877,-$D6877,0)="n/a","n/a",IF(N$5&gt;OFFSET(N6877,-$D6877,0)+$D6877,$E6877-SUM($G6877:M6877),($E6877-SUM($G6877:M6877))/(OFFSET(N6877,-$D6877,0)-(N$5-$D6877-1))))</f>
        <v>0</v>
      </c>
    </row>
    <row r="6878" spans="1:14" s="369" customFormat="1" ht="12.75" hidden="1" customHeight="1" outlineLevel="2" x14ac:dyDescent="0.25">
      <c r="A6878" s="3"/>
      <c r="B6878" s="3"/>
      <c r="C6878" s="392"/>
      <c r="D6878" s="3">
        <v>8</v>
      </c>
      <c r="E6878" s="290">
        <f ca="1"/>
        <v>0</v>
      </c>
      <c r="F6878" s="291"/>
      <c r="G6878" s="294"/>
      <c r="H6878" s="294"/>
      <c r="I6878" s="294"/>
      <c r="J6878" s="294"/>
      <c r="K6878" s="294"/>
      <c r="L6878" s="294"/>
      <c r="M6878" s="294"/>
      <c r="N6878" s="292"/>
    </row>
    <row r="6879" spans="1:14" s="369" customFormat="1" ht="12.75" hidden="1" customHeight="1" outlineLevel="2" x14ac:dyDescent="0.25">
      <c r="A6879" s="3"/>
      <c r="B6879" s="3"/>
      <c r="C6879" s="392"/>
      <c r="D6879" s="3">
        <v>9</v>
      </c>
      <c r="E6879" s="290" t="e">
        <f ca="1"/>
        <v>#N/A</v>
      </c>
      <c r="F6879" s="291"/>
      <c r="G6879" s="294"/>
      <c r="H6879" s="294"/>
      <c r="I6879" s="294"/>
      <c r="J6879" s="294"/>
      <c r="K6879" s="294"/>
      <c r="L6879" s="294"/>
      <c r="M6879" s="294"/>
      <c r="N6879" s="294"/>
    </row>
    <row r="6880" spans="1:14" s="369" customFormat="1" ht="12.75" hidden="1" customHeight="1" outlineLevel="2" x14ac:dyDescent="0.25">
      <c r="A6880" s="3"/>
      <c r="B6880" s="3"/>
      <c r="C6880" s="392"/>
      <c r="D6880" s="3">
        <v>10</v>
      </c>
      <c r="E6880" s="290" t="e">
        <f ca="1"/>
        <v>#N/A</v>
      </c>
      <c r="F6880" s="291"/>
      <c r="G6880" s="294"/>
      <c r="H6880" s="294"/>
      <c r="I6880" s="294"/>
      <c r="J6880" s="294"/>
      <c r="K6880" s="294"/>
      <c r="L6880" s="294"/>
      <c r="M6880" s="294"/>
      <c r="N6880" s="294"/>
    </row>
    <row r="6881" spans="1:14" s="369" customFormat="1" ht="12.75" hidden="1" customHeight="1" outlineLevel="2" x14ac:dyDescent="0.25">
      <c r="A6881" s="3"/>
      <c r="B6881" s="3"/>
      <c r="C6881" s="392"/>
      <c r="D6881" s="3">
        <v>11</v>
      </c>
      <c r="E6881" s="290" t="e">
        <f ca="1"/>
        <v>#N/A</v>
      </c>
      <c r="F6881" s="291"/>
      <c r="G6881" s="294"/>
      <c r="H6881" s="294"/>
      <c r="I6881" s="294"/>
      <c r="J6881" s="294"/>
      <c r="K6881" s="294"/>
      <c r="L6881" s="294"/>
      <c r="M6881" s="294"/>
      <c r="N6881" s="294"/>
    </row>
    <row r="6882" spans="1:14" s="369" customFormat="1" ht="12.75" hidden="1" customHeight="1" outlineLevel="2" x14ac:dyDescent="0.25">
      <c r="A6882" s="3"/>
      <c r="B6882" s="3"/>
      <c r="C6882" s="392"/>
      <c r="D6882" s="3">
        <v>12</v>
      </c>
      <c r="E6882" s="290" t="e">
        <f ca="1"/>
        <v>#N/A</v>
      </c>
      <c r="F6882" s="291"/>
      <c r="G6882" s="294"/>
      <c r="H6882" s="294"/>
      <c r="I6882" s="294"/>
      <c r="J6882" s="294"/>
      <c r="K6882" s="294"/>
      <c r="L6882" s="294"/>
      <c r="M6882" s="294"/>
      <c r="N6882" s="294"/>
    </row>
    <row r="6883" spans="1:14" s="369" customFormat="1" ht="12.75" hidden="1" customHeight="1" outlineLevel="2" x14ac:dyDescent="0.25">
      <c r="A6883" s="3"/>
      <c r="B6883" s="3"/>
      <c r="C6883" s="392"/>
      <c r="D6883" s="3">
        <v>13</v>
      </c>
      <c r="E6883" s="290" t="e">
        <f ca="1"/>
        <v>#N/A</v>
      </c>
      <c r="F6883" s="291"/>
      <c r="G6883" s="294"/>
      <c r="H6883" s="294"/>
      <c r="I6883" s="294"/>
      <c r="J6883" s="294"/>
      <c r="K6883" s="294"/>
      <c r="L6883" s="294"/>
      <c r="M6883" s="294"/>
      <c r="N6883" s="294"/>
    </row>
    <row r="6884" spans="1:14" s="369" customFormat="1" ht="12.75" hidden="1" customHeight="1" outlineLevel="2" x14ac:dyDescent="0.25">
      <c r="A6884" s="3"/>
      <c r="B6884" s="3"/>
      <c r="C6884" s="392"/>
      <c r="D6884" s="3">
        <v>14</v>
      </c>
      <c r="E6884" s="290" t="e">
        <f ca="1"/>
        <v>#N/A</v>
      </c>
      <c r="F6884" s="291"/>
      <c r="G6884" s="294"/>
      <c r="H6884" s="294"/>
      <c r="I6884" s="294"/>
      <c r="J6884" s="294"/>
      <c r="K6884" s="294"/>
      <c r="L6884" s="294"/>
      <c r="M6884" s="294"/>
      <c r="N6884" s="294"/>
    </row>
    <row r="6885" spans="1:14" s="369" customFormat="1" ht="12.75" hidden="1" customHeight="1" outlineLevel="2" x14ac:dyDescent="0.25">
      <c r="A6885" s="3"/>
      <c r="B6885" s="3"/>
      <c r="C6885" s="392"/>
      <c r="D6885" s="3">
        <v>15</v>
      </c>
      <c r="E6885" s="290" t="e">
        <f ca="1"/>
        <v>#N/A</v>
      </c>
      <c r="F6885" s="291"/>
      <c r="G6885" s="294"/>
      <c r="H6885" s="294"/>
      <c r="I6885" s="294"/>
      <c r="J6885" s="294"/>
      <c r="K6885" s="294"/>
      <c r="L6885" s="294"/>
      <c r="M6885" s="294"/>
      <c r="N6885" s="294"/>
    </row>
    <row r="6886" spans="1:14" s="369" customFormat="1" ht="12.75" hidden="1" customHeight="1" outlineLevel="1" x14ac:dyDescent="0.25">
      <c r="A6886" s="3"/>
      <c r="B6886" s="145" t="str">
        <f ca="1">B6869</f>
        <v>Asset Type 326</v>
      </c>
      <c r="C6886" s="145" t="str">
        <f ca="1">C6869</f>
        <v>Description - Asset Type 326</v>
      </c>
      <c r="D6886" s="3"/>
      <c r="E6886" s="3"/>
      <c r="F6886" s="106" t="s">
        <v>44</v>
      </c>
      <c r="G6886" s="296">
        <f t="shared" ref="G6886:N6886" si="652">SUM(G6871:G6885)</f>
        <v>0</v>
      </c>
      <c r="H6886" s="296">
        <f t="shared" ca="1" si="652"/>
        <v>0</v>
      </c>
      <c r="I6886" s="296">
        <f t="shared" ca="1" si="652"/>
        <v>0</v>
      </c>
      <c r="J6886" s="296">
        <f t="shared" ca="1" si="652"/>
        <v>0</v>
      </c>
      <c r="K6886" s="296">
        <f t="shared" ca="1" si="652"/>
        <v>0</v>
      </c>
      <c r="L6886" s="296">
        <f t="shared" ca="1" si="652"/>
        <v>0</v>
      </c>
      <c r="M6886" s="296">
        <f t="shared" ca="1" si="652"/>
        <v>0</v>
      </c>
      <c r="N6886" s="296">
        <f t="shared" ca="1" si="652"/>
        <v>0</v>
      </c>
    </row>
    <row r="6887" spans="1:14" s="369" customFormat="1" ht="12.75" hidden="1" customHeight="1" outlineLevel="2" x14ac:dyDescent="0.25">
      <c r="A6887" s="217">
        <f>A6869+1</f>
        <v>327</v>
      </c>
      <c r="B6887" s="22" t="str">
        <f ca="1">OFFSET($B$13,$A6887-1,0)</f>
        <v>Asset Type 327</v>
      </c>
      <c r="C6887" s="22" t="str">
        <f ca="1">OFFSET($C$13,$A6887-1,0)</f>
        <v>Description - Asset Type 327</v>
      </c>
      <c r="D6887" s="3"/>
      <c r="E6887" s="109"/>
      <c r="F6887" s="108" t="s">
        <v>41</v>
      </c>
      <c r="G6887" s="295">
        <f t="shared" ref="G6887:N6887" ca="1" si="653">VLOOKUP($B6887,$B$13:$N$512,5+G$5,FALSE)</f>
        <v>0</v>
      </c>
      <c r="H6887" s="295">
        <f t="shared" ca="1" si="653"/>
        <v>0</v>
      </c>
      <c r="I6887" s="295">
        <f t="shared" ca="1" si="653"/>
        <v>0</v>
      </c>
      <c r="J6887" s="295">
        <f t="shared" ca="1" si="653"/>
        <v>0</v>
      </c>
      <c r="K6887" s="295">
        <f t="shared" ca="1" si="653"/>
        <v>0</v>
      </c>
      <c r="L6887" s="295">
        <f t="shared" ca="1" si="653"/>
        <v>0</v>
      </c>
      <c r="M6887" s="295">
        <f t="shared" ca="1" si="653"/>
        <v>0</v>
      </c>
      <c r="N6887" s="295">
        <f t="shared" ca="1" si="653"/>
        <v>0</v>
      </c>
    </row>
    <row r="6888" spans="1:14" s="369" customFormat="1" ht="12.75" hidden="1" customHeight="1" outlineLevel="2" x14ac:dyDescent="0.25">
      <c r="A6888" s="3"/>
      <c r="B6888" s="3"/>
      <c r="C6888" s="21"/>
      <c r="D6888" s="3"/>
      <c r="E6888" s="107"/>
      <c r="F6888" s="106" t="s">
        <v>42</v>
      </c>
      <c r="G6888" s="111">
        <f ca="1">VLOOKUP($B6887,'Input Sheet'!$B$12:$N$511,5+G$5,FALSE)</f>
        <v>0</v>
      </c>
      <c r="H6888" s="111">
        <f ca="1">VLOOKUP($B6887,'Input Sheet'!$B$12:$N$511,5+H$5,FALSE)</f>
        <v>0</v>
      </c>
      <c r="I6888" s="111">
        <f ca="1">VLOOKUP($B6887,'Input Sheet'!$B$12:$N$511,5+I$5,FALSE)</f>
        <v>0</v>
      </c>
      <c r="J6888" s="111">
        <f ca="1">VLOOKUP($B6887,'Input Sheet'!$B$12:$N$511,5+J$5,FALSE)</f>
        <v>0</v>
      </c>
      <c r="K6888" s="111">
        <f ca="1">VLOOKUP($B6887,'Input Sheet'!$B$12:$N$511,5+K$5,FALSE)</f>
        <v>0</v>
      </c>
      <c r="L6888" s="111">
        <f ca="1">VLOOKUP($B6887,'Input Sheet'!$B$12:$N$511,5+L$5,FALSE)</f>
        <v>0</v>
      </c>
      <c r="M6888" s="111">
        <f ca="1">VLOOKUP($B6887,'Input Sheet'!$B$12:$N$511,5+M$5,FALSE)</f>
        <v>0</v>
      </c>
      <c r="N6888" s="111">
        <f ca="1">VLOOKUP($B6887,'Input Sheet'!$B$12:$N$511,5+N$5,FALSE)</f>
        <v>0</v>
      </c>
    </row>
    <row r="6889" spans="1:14" s="369" customFormat="1" ht="12.75" hidden="1" customHeight="1" outlineLevel="2" x14ac:dyDescent="0.25">
      <c r="A6889" s="3"/>
      <c r="B6889" s="3"/>
      <c r="C6889" s="3"/>
      <c r="D6889" s="3">
        <v>1</v>
      </c>
      <c r="E6889" s="290">
        <f t="array" aca="1" ref="E6889:E6903" ca="1">TRANSPOSE(G6887:N6887)</f>
        <v>0</v>
      </c>
      <c r="F6889" s="291"/>
      <c r="G6889" s="292"/>
      <c r="H6889" s="293">
        <f ca="1">IF(OFFSET(H6889,-$D6889,0)="n/a","n/a",IF(H$5&gt;OFFSET(H6889,-$D6889,0)+$D6889,$E6889-SUM($G6889:G6889),($E6889-SUM($G6889:G6889))/(OFFSET(H6889,-$D6889,0)-(H$5-$D6889-1))))</f>
        <v>0</v>
      </c>
      <c r="I6889" s="293">
        <f ca="1">IF(OFFSET(I6889,-$D6889,0)="n/a","n/a",IF(I$5&gt;OFFSET(I6889,-$D6889,0)+$D6889,$E6889-SUM($G6889:H6889),($E6889-SUM($G6889:H6889))/(OFFSET(I6889,-$D6889,0)-(I$5-$D6889-1))))</f>
        <v>0</v>
      </c>
      <c r="J6889" s="293">
        <f ca="1">IF(OFFSET(J6889,-$D6889,0)="n/a","n/a",IF(J$5&gt;OFFSET(J6889,-$D6889,0)+$D6889,$E6889-SUM($G6889:I6889),($E6889-SUM($G6889:I6889))/(OFFSET(J6889,-$D6889,0)-(J$5-$D6889-1))))</f>
        <v>0</v>
      </c>
      <c r="K6889" s="293">
        <f ca="1">IF(OFFSET(K6889,-$D6889,0)="n/a","n/a",IF(K$5&gt;OFFSET(K6889,-$D6889,0)+$D6889,$E6889-SUM($G6889:J6889),($E6889-SUM($G6889:J6889))/(OFFSET(K6889,-$D6889,0)-(K$5-$D6889-1))))</f>
        <v>0</v>
      </c>
      <c r="L6889" s="293">
        <f ca="1">IF(OFFSET(L6889,-$D6889,0)="n/a","n/a",IF(L$5&gt;OFFSET(L6889,-$D6889,0)+$D6889,$E6889-SUM($G6889:K6889),($E6889-SUM($G6889:K6889))/(OFFSET(L6889,-$D6889,0)-(L$5-$D6889-1))))</f>
        <v>0</v>
      </c>
      <c r="M6889" s="293">
        <f ca="1">IF(OFFSET(M6889,-$D6889,0)="n/a","n/a",IF(M$5&gt;OFFSET(M6889,-$D6889,0)+$D6889,$E6889-SUM($G6889:L6889),($E6889-SUM($G6889:L6889))/(OFFSET(M6889,-$D6889,0)-(M$5-$D6889-1))))</f>
        <v>0</v>
      </c>
      <c r="N6889" s="293">
        <f ca="1">IF(OFFSET(N6889,-$D6889,0)="n/a","n/a",IF(N$5&gt;OFFSET(N6889,-$D6889,0)+$D6889,$E6889-SUM($G6889:M6889),($E6889-SUM($G6889:M6889))/(OFFSET(N6889,-$D6889,0)-(N$5-$D6889-1))))</f>
        <v>0</v>
      </c>
    </row>
    <row r="6890" spans="1:14" s="369" customFormat="1" ht="12.75" hidden="1" customHeight="1" outlineLevel="2" x14ac:dyDescent="0.25">
      <c r="A6890" s="3"/>
      <c r="B6890" s="3"/>
      <c r="C6890" s="392" t="s">
        <v>43</v>
      </c>
      <c r="D6890" s="3">
        <v>2</v>
      </c>
      <c r="E6890" s="290">
        <f ca="1"/>
        <v>0</v>
      </c>
      <c r="F6890" s="291"/>
      <c r="G6890" s="294"/>
      <c r="H6890" s="292"/>
      <c r="I6890" s="293">
        <f ca="1">IF(OFFSET(I6890,-$D6890,0)="n/a","n/a",IF(I$5&gt;OFFSET(I6890,-$D6890,0)+$D6890,$E6890-SUM($G6890:H6890),($E6890-SUM($G6890:H6890))/(OFFSET(I6890,-$D6890,0)-(I$5-$D6890-1))))</f>
        <v>0</v>
      </c>
      <c r="J6890" s="293">
        <f ca="1">IF(OFFSET(J6890,-$D6890,0)="n/a","n/a",IF(J$5&gt;OFFSET(J6890,-$D6890,0)+$D6890,$E6890-SUM($G6890:I6890),($E6890-SUM($G6890:I6890))/(OFFSET(J6890,-$D6890,0)-(J$5-$D6890-1))))</f>
        <v>0</v>
      </c>
      <c r="K6890" s="293">
        <f ca="1">IF(OFFSET(K6890,-$D6890,0)="n/a","n/a",IF(K$5&gt;OFFSET(K6890,-$D6890,0)+$D6890,$E6890-SUM($G6890:J6890),($E6890-SUM($G6890:J6890))/(OFFSET(K6890,-$D6890,0)-(K$5-$D6890-1))))</f>
        <v>0</v>
      </c>
      <c r="L6890" s="293">
        <f ca="1">IF(OFFSET(L6890,-$D6890,0)="n/a","n/a",IF(L$5&gt;OFFSET(L6890,-$D6890,0)+$D6890,$E6890-SUM($G6890:K6890),($E6890-SUM($G6890:K6890))/(OFFSET(L6890,-$D6890,0)-(L$5-$D6890-1))))</f>
        <v>0</v>
      </c>
      <c r="M6890" s="293">
        <f ca="1">IF(OFFSET(M6890,-$D6890,0)="n/a","n/a",IF(M$5&gt;OFFSET(M6890,-$D6890,0)+$D6890,$E6890-SUM($G6890:L6890),($E6890-SUM($G6890:L6890))/(OFFSET(M6890,-$D6890,0)-(M$5-$D6890-1))))</f>
        <v>0</v>
      </c>
      <c r="N6890" s="293">
        <f ca="1">IF(OFFSET(N6890,-$D6890,0)="n/a","n/a",IF(N$5&gt;OFFSET(N6890,-$D6890,0)+$D6890,$E6890-SUM($G6890:M6890),($E6890-SUM($G6890:M6890))/(OFFSET(N6890,-$D6890,0)-(N$5-$D6890-1))))</f>
        <v>0</v>
      </c>
    </row>
    <row r="6891" spans="1:14" s="369" customFormat="1" ht="12.75" hidden="1" customHeight="1" outlineLevel="2" x14ac:dyDescent="0.25">
      <c r="A6891" s="3"/>
      <c r="B6891" s="3"/>
      <c r="C6891" s="392"/>
      <c r="D6891" s="3">
        <v>3</v>
      </c>
      <c r="E6891" s="290">
        <f ca="1"/>
        <v>0</v>
      </c>
      <c r="F6891" s="291"/>
      <c r="G6891" s="294"/>
      <c r="H6891" s="294"/>
      <c r="I6891" s="292"/>
      <c r="J6891" s="293">
        <f ca="1">IF(OFFSET(J6891,-$D6891,0)="n/a","n/a",IF(J$5&gt;OFFSET(J6891,-$D6891,0)+$D6891,$E6891-SUM($G6891:I6891),($E6891-SUM($G6891:I6891))/(OFFSET(J6891,-$D6891,0)-(J$5-$D6891-1))))</f>
        <v>0</v>
      </c>
      <c r="K6891" s="293">
        <f ca="1">IF(OFFSET(K6891,-$D6891,0)="n/a","n/a",IF(K$5&gt;OFFSET(K6891,-$D6891,0)+$D6891,$E6891-SUM($G6891:J6891),($E6891-SUM($G6891:J6891))/(OFFSET(K6891,-$D6891,0)-(K$5-$D6891-1))))</f>
        <v>0</v>
      </c>
      <c r="L6891" s="293">
        <f ca="1">IF(OFFSET(L6891,-$D6891,0)="n/a","n/a",IF(L$5&gt;OFFSET(L6891,-$D6891,0)+$D6891,$E6891-SUM($G6891:K6891),($E6891-SUM($G6891:K6891))/(OFFSET(L6891,-$D6891,0)-(L$5-$D6891-1))))</f>
        <v>0</v>
      </c>
      <c r="M6891" s="293">
        <f ca="1">IF(OFFSET(M6891,-$D6891,0)="n/a","n/a",IF(M$5&gt;OFFSET(M6891,-$D6891,0)+$D6891,$E6891-SUM($G6891:L6891),($E6891-SUM($G6891:L6891))/(OFFSET(M6891,-$D6891,0)-(M$5-$D6891-1))))</f>
        <v>0</v>
      </c>
      <c r="N6891" s="293">
        <f ca="1">IF(OFFSET(N6891,-$D6891,0)="n/a","n/a",IF(N$5&gt;OFFSET(N6891,-$D6891,0)+$D6891,$E6891-SUM($G6891:M6891),($E6891-SUM($G6891:M6891))/(OFFSET(N6891,-$D6891,0)-(N$5-$D6891-1))))</f>
        <v>0</v>
      </c>
    </row>
    <row r="6892" spans="1:14" s="369" customFormat="1" ht="12.75" hidden="1" customHeight="1" outlineLevel="2" x14ac:dyDescent="0.25">
      <c r="A6892" s="3"/>
      <c r="B6892" s="3"/>
      <c r="C6892" s="392"/>
      <c r="D6892" s="3">
        <v>4</v>
      </c>
      <c r="E6892" s="290">
        <f ca="1"/>
        <v>0</v>
      </c>
      <c r="F6892" s="291"/>
      <c r="G6892" s="294"/>
      <c r="H6892" s="294"/>
      <c r="I6892" s="294"/>
      <c r="J6892" s="292"/>
      <c r="K6892" s="293">
        <f ca="1">IF(OFFSET(K6892,-$D6892,0)="n/a","n/a",IF(K$5&gt;OFFSET(K6892,-$D6892,0)+$D6892,$E6892-SUM($G6892:J6892),($E6892-SUM($G6892:J6892))/(OFFSET(K6892,-$D6892,0)-(K$5-$D6892-1))))</f>
        <v>0</v>
      </c>
      <c r="L6892" s="293">
        <f ca="1">IF(OFFSET(L6892,-$D6892,0)="n/a","n/a",IF(L$5&gt;OFFSET(L6892,-$D6892,0)+$D6892,$E6892-SUM($G6892:K6892),($E6892-SUM($G6892:K6892))/(OFFSET(L6892,-$D6892,0)-(L$5-$D6892-1))))</f>
        <v>0</v>
      </c>
      <c r="M6892" s="293">
        <f ca="1">IF(OFFSET(M6892,-$D6892,0)="n/a","n/a",IF(M$5&gt;OFFSET(M6892,-$D6892,0)+$D6892,$E6892-SUM($G6892:L6892),($E6892-SUM($G6892:L6892))/(OFFSET(M6892,-$D6892,0)-(M$5-$D6892-1))))</f>
        <v>0</v>
      </c>
      <c r="N6892" s="293">
        <f ca="1">IF(OFFSET(N6892,-$D6892,0)="n/a","n/a",IF(N$5&gt;OFFSET(N6892,-$D6892,0)+$D6892,$E6892-SUM($G6892:M6892),($E6892-SUM($G6892:M6892))/(OFFSET(N6892,-$D6892,0)-(N$5-$D6892-1))))</f>
        <v>0</v>
      </c>
    </row>
    <row r="6893" spans="1:14" s="369" customFormat="1" ht="12.75" hidden="1" customHeight="1" outlineLevel="2" x14ac:dyDescent="0.25">
      <c r="A6893" s="3"/>
      <c r="B6893" s="3"/>
      <c r="C6893" s="392"/>
      <c r="D6893" s="3">
        <v>5</v>
      </c>
      <c r="E6893" s="290">
        <f ca="1"/>
        <v>0</v>
      </c>
      <c r="F6893" s="291"/>
      <c r="G6893" s="294"/>
      <c r="H6893" s="294"/>
      <c r="I6893" s="294"/>
      <c r="J6893" s="294"/>
      <c r="K6893" s="292"/>
      <c r="L6893" s="293">
        <f ca="1">IF(OFFSET(L6893,-$D6893,0)="n/a","n/a",IF(L$5&gt;OFFSET(L6893,-$D6893,0)+$D6893,$E6893-SUM($G6893:K6893),($E6893-SUM($G6893:K6893))/(OFFSET(L6893,-$D6893,0)-(L$5-$D6893-1))))</f>
        <v>0</v>
      </c>
      <c r="M6893" s="293">
        <f ca="1">IF(OFFSET(M6893,-$D6893,0)="n/a","n/a",IF(M$5&gt;OFFSET(M6893,-$D6893,0)+$D6893,$E6893-SUM($G6893:L6893),($E6893-SUM($G6893:L6893))/(OFFSET(M6893,-$D6893,0)-(M$5-$D6893-1))))</f>
        <v>0</v>
      </c>
      <c r="N6893" s="293">
        <f ca="1">IF(OFFSET(N6893,-$D6893,0)="n/a","n/a",IF(N$5&gt;OFFSET(N6893,-$D6893,0)+$D6893,$E6893-SUM($G6893:M6893),($E6893-SUM($G6893:M6893))/(OFFSET(N6893,-$D6893,0)-(N$5-$D6893-1))))</f>
        <v>0</v>
      </c>
    </row>
    <row r="6894" spans="1:14" s="369" customFormat="1" ht="12.75" hidden="1" customHeight="1" outlineLevel="2" x14ac:dyDescent="0.25">
      <c r="A6894" s="3"/>
      <c r="B6894" s="3"/>
      <c r="C6894" s="392"/>
      <c r="D6894" s="3">
        <v>6</v>
      </c>
      <c r="E6894" s="290">
        <f ca="1"/>
        <v>0</v>
      </c>
      <c r="F6894" s="291"/>
      <c r="G6894" s="294"/>
      <c r="H6894" s="294"/>
      <c r="I6894" s="294"/>
      <c r="J6894" s="294"/>
      <c r="K6894" s="294"/>
      <c r="L6894" s="292"/>
      <c r="M6894" s="293">
        <f ca="1">IF(OFFSET(M6894,-$D6894,0)="n/a","n/a",IF(M$5&gt;OFFSET(M6894,-$D6894,0)+$D6894,$E6894-SUM($G6894:L6894),($E6894-SUM($G6894:L6894))/(OFFSET(M6894,-$D6894,0)-(M$5-$D6894-1))))</f>
        <v>0</v>
      </c>
      <c r="N6894" s="293">
        <f ca="1">IF(OFFSET(N6894,-$D6894,0)="n/a","n/a",IF(N$5&gt;OFFSET(N6894,-$D6894,0)+$D6894,$E6894-SUM($G6894:M6894),($E6894-SUM($G6894:M6894))/(OFFSET(N6894,-$D6894,0)-(N$5-$D6894-1))))</f>
        <v>0</v>
      </c>
    </row>
    <row r="6895" spans="1:14" s="369" customFormat="1" ht="12.75" hidden="1" customHeight="1" outlineLevel="2" x14ac:dyDescent="0.25">
      <c r="A6895" s="3"/>
      <c r="B6895" s="3"/>
      <c r="C6895" s="392"/>
      <c r="D6895" s="3">
        <v>7</v>
      </c>
      <c r="E6895" s="290">
        <f ca="1"/>
        <v>0</v>
      </c>
      <c r="F6895" s="291"/>
      <c r="G6895" s="294"/>
      <c r="H6895" s="294"/>
      <c r="I6895" s="294"/>
      <c r="J6895" s="294"/>
      <c r="K6895" s="294"/>
      <c r="L6895" s="294"/>
      <c r="M6895" s="292"/>
      <c r="N6895" s="293">
        <f ca="1">IF(OFFSET(N6895,-$D6895,0)="n/a","n/a",IF(N$5&gt;OFFSET(N6895,-$D6895,0)+$D6895,$E6895-SUM($G6895:M6895),($E6895-SUM($G6895:M6895))/(OFFSET(N6895,-$D6895,0)-(N$5-$D6895-1))))</f>
        <v>0</v>
      </c>
    </row>
    <row r="6896" spans="1:14" s="369" customFormat="1" ht="12.75" hidden="1" customHeight="1" outlineLevel="2" x14ac:dyDescent="0.25">
      <c r="A6896" s="3"/>
      <c r="B6896" s="3"/>
      <c r="C6896" s="392"/>
      <c r="D6896" s="3">
        <v>8</v>
      </c>
      <c r="E6896" s="290">
        <f ca="1"/>
        <v>0</v>
      </c>
      <c r="F6896" s="291"/>
      <c r="G6896" s="294"/>
      <c r="H6896" s="294"/>
      <c r="I6896" s="294"/>
      <c r="J6896" s="294"/>
      <c r="K6896" s="294"/>
      <c r="L6896" s="294"/>
      <c r="M6896" s="294"/>
      <c r="N6896" s="292"/>
    </row>
    <row r="6897" spans="1:14" s="369" customFormat="1" ht="12.75" hidden="1" customHeight="1" outlineLevel="2" x14ac:dyDescent="0.25">
      <c r="A6897" s="3"/>
      <c r="B6897" s="3"/>
      <c r="C6897" s="392"/>
      <c r="D6897" s="3">
        <v>9</v>
      </c>
      <c r="E6897" s="290" t="e">
        <f ca="1"/>
        <v>#N/A</v>
      </c>
      <c r="F6897" s="291"/>
      <c r="G6897" s="294"/>
      <c r="H6897" s="294"/>
      <c r="I6897" s="294"/>
      <c r="J6897" s="294"/>
      <c r="K6897" s="294"/>
      <c r="L6897" s="294"/>
      <c r="M6897" s="294"/>
      <c r="N6897" s="294"/>
    </row>
    <row r="6898" spans="1:14" s="369" customFormat="1" ht="12.75" hidden="1" customHeight="1" outlineLevel="2" x14ac:dyDescent="0.25">
      <c r="A6898" s="3"/>
      <c r="B6898" s="3"/>
      <c r="C6898" s="392"/>
      <c r="D6898" s="3">
        <v>10</v>
      </c>
      <c r="E6898" s="290" t="e">
        <f ca="1"/>
        <v>#N/A</v>
      </c>
      <c r="F6898" s="291"/>
      <c r="G6898" s="294"/>
      <c r="H6898" s="294"/>
      <c r="I6898" s="294"/>
      <c r="J6898" s="294"/>
      <c r="K6898" s="294"/>
      <c r="L6898" s="294"/>
      <c r="M6898" s="294"/>
      <c r="N6898" s="294"/>
    </row>
    <row r="6899" spans="1:14" s="369" customFormat="1" ht="12.75" hidden="1" customHeight="1" outlineLevel="2" x14ac:dyDescent="0.25">
      <c r="A6899" s="3"/>
      <c r="B6899" s="3"/>
      <c r="C6899" s="392"/>
      <c r="D6899" s="3">
        <v>11</v>
      </c>
      <c r="E6899" s="290" t="e">
        <f ca="1"/>
        <v>#N/A</v>
      </c>
      <c r="F6899" s="291"/>
      <c r="G6899" s="294"/>
      <c r="H6899" s="294"/>
      <c r="I6899" s="294"/>
      <c r="J6899" s="294"/>
      <c r="K6899" s="294"/>
      <c r="L6899" s="294"/>
      <c r="M6899" s="294"/>
      <c r="N6899" s="294"/>
    </row>
    <row r="6900" spans="1:14" s="369" customFormat="1" ht="12.75" hidden="1" customHeight="1" outlineLevel="2" x14ac:dyDescent="0.25">
      <c r="A6900" s="3"/>
      <c r="B6900" s="3"/>
      <c r="C6900" s="392"/>
      <c r="D6900" s="3">
        <v>12</v>
      </c>
      <c r="E6900" s="290" t="e">
        <f ca="1"/>
        <v>#N/A</v>
      </c>
      <c r="F6900" s="291"/>
      <c r="G6900" s="294"/>
      <c r="H6900" s="294"/>
      <c r="I6900" s="294"/>
      <c r="J6900" s="294"/>
      <c r="K6900" s="294"/>
      <c r="L6900" s="294"/>
      <c r="M6900" s="294"/>
      <c r="N6900" s="294"/>
    </row>
    <row r="6901" spans="1:14" s="369" customFormat="1" ht="12.75" hidden="1" customHeight="1" outlineLevel="2" x14ac:dyDescent="0.25">
      <c r="A6901" s="3"/>
      <c r="B6901" s="3"/>
      <c r="C6901" s="392"/>
      <c r="D6901" s="3">
        <v>13</v>
      </c>
      <c r="E6901" s="290" t="e">
        <f ca="1"/>
        <v>#N/A</v>
      </c>
      <c r="F6901" s="291"/>
      <c r="G6901" s="294"/>
      <c r="H6901" s="294"/>
      <c r="I6901" s="294"/>
      <c r="J6901" s="294"/>
      <c r="K6901" s="294"/>
      <c r="L6901" s="294"/>
      <c r="M6901" s="294"/>
      <c r="N6901" s="294"/>
    </row>
    <row r="6902" spans="1:14" s="369" customFormat="1" ht="12.75" hidden="1" customHeight="1" outlineLevel="2" x14ac:dyDescent="0.25">
      <c r="A6902" s="3"/>
      <c r="B6902" s="3"/>
      <c r="C6902" s="392"/>
      <c r="D6902" s="3">
        <v>14</v>
      </c>
      <c r="E6902" s="290" t="e">
        <f ca="1"/>
        <v>#N/A</v>
      </c>
      <c r="F6902" s="291"/>
      <c r="G6902" s="294"/>
      <c r="H6902" s="294"/>
      <c r="I6902" s="294"/>
      <c r="J6902" s="294"/>
      <c r="K6902" s="294"/>
      <c r="L6902" s="294"/>
      <c r="M6902" s="294"/>
      <c r="N6902" s="294"/>
    </row>
    <row r="6903" spans="1:14" s="369" customFormat="1" ht="12.75" hidden="1" customHeight="1" outlineLevel="2" x14ac:dyDescent="0.25">
      <c r="A6903" s="3"/>
      <c r="B6903" s="3"/>
      <c r="C6903" s="392"/>
      <c r="D6903" s="3">
        <v>15</v>
      </c>
      <c r="E6903" s="290" t="e">
        <f ca="1"/>
        <v>#N/A</v>
      </c>
      <c r="F6903" s="291"/>
      <c r="G6903" s="294"/>
      <c r="H6903" s="294"/>
      <c r="I6903" s="294"/>
      <c r="J6903" s="294"/>
      <c r="K6903" s="294"/>
      <c r="L6903" s="294"/>
      <c r="M6903" s="294"/>
      <c r="N6903" s="294"/>
    </row>
    <row r="6904" spans="1:14" s="369" customFormat="1" ht="12.75" hidden="1" customHeight="1" outlineLevel="1" x14ac:dyDescent="0.25">
      <c r="A6904" s="3"/>
      <c r="B6904" s="145" t="str">
        <f ca="1">B6887</f>
        <v>Asset Type 327</v>
      </c>
      <c r="C6904" s="145" t="str">
        <f ca="1">C6887</f>
        <v>Description - Asset Type 327</v>
      </c>
      <c r="D6904" s="3"/>
      <c r="E6904" s="3"/>
      <c r="F6904" s="106" t="s">
        <v>44</v>
      </c>
      <c r="G6904" s="296">
        <f t="shared" ref="G6904:N6904" si="654">SUM(G6889:G6903)</f>
        <v>0</v>
      </c>
      <c r="H6904" s="296">
        <f t="shared" ca="1" si="654"/>
        <v>0</v>
      </c>
      <c r="I6904" s="296">
        <f t="shared" ca="1" si="654"/>
        <v>0</v>
      </c>
      <c r="J6904" s="296">
        <f t="shared" ca="1" si="654"/>
        <v>0</v>
      </c>
      <c r="K6904" s="296">
        <f t="shared" ca="1" si="654"/>
        <v>0</v>
      </c>
      <c r="L6904" s="296">
        <f t="shared" ca="1" si="654"/>
        <v>0</v>
      </c>
      <c r="M6904" s="296">
        <f t="shared" ca="1" si="654"/>
        <v>0</v>
      </c>
      <c r="N6904" s="296">
        <f t="shared" ca="1" si="654"/>
        <v>0</v>
      </c>
    </row>
    <row r="6905" spans="1:14" s="369" customFormat="1" ht="12.75" hidden="1" customHeight="1" outlineLevel="2" x14ac:dyDescent="0.25">
      <c r="A6905" s="217">
        <f>A6887+1</f>
        <v>328</v>
      </c>
      <c r="B6905" s="22" t="str">
        <f ca="1">OFFSET($B$13,$A6905-1,0)</f>
        <v>Asset Type 328</v>
      </c>
      <c r="C6905" s="22" t="str">
        <f ca="1">OFFSET($C$13,$A6905-1,0)</f>
        <v>Description - Asset Type 328</v>
      </c>
      <c r="D6905" s="3"/>
      <c r="E6905" s="109"/>
      <c r="F6905" s="108" t="s">
        <v>41</v>
      </c>
      <c r="G6905" s="295">
        <f t="shared" ref="G6905:N6905" ca="1" si="655">VLOOKUP($B6905,$B$13:$N$512,5+G$5,FALSE)</f>
        <v>0</v>
      </c>
      <c r="H6905" s="295">
        <f t="shared" ca="1" si="655"/>
        <v>0</v>
      </c>
      <c r="I6905" s="295">
        <f t="shared" ca="1" si="655"/>
        <v>0</v>
      </c>
      <c r="J6905" s="295">
        <f t="shared" ca="1" si="655"/>
        <v>0</v>
      </c>
      <c r="K6905" s="295">
        <f t="shared" ca="1" si="655"/>
        <v>0</v>
      </c>
      <c r="L6905" s="295">
        <f t="shared" ca="1" si="655"/>
        <v>0</v>
      </c>
      <c r="M6905" s="295">
        <f t="shared" ca="1" si="655"/>
        <v>0</v>
      </c>
      <c r="N6905" s="295">
        <f t="shared" ca="1" si="655"/>
        <v>0</v>
      </c>
    </row>
    <row r="6906" spans="1:14" s="369" customFormat="1" ht="12.75" hidden="1" customHeight="1" outlineLevel="2" x14ac:dyDescent="0.25">
      <c r="A6906" s="3"/>
      <c r="B6906" s="3"/>
      <c r="C6906" s="21"/>
      <c r="D6906" s="3"/>
      <c r="E6906" s="107"/>
      <c r="F6906" s="106" t="s">
        <v>42</v>
      </c>
      <c r="G6906" s="111">
        <f ca="1">VLOOKUP($B6905,'Input Sheet'!$B$12:$N$511,5+G$5,FALSE)</f>
        <v>0</v>
      </c>
      <c r="H6906" s="111">
        <f ca="1">VLOOKUP($B6905,'Input Sheet'!$B$12:$N$511,5+H$5,FALSE)</f>
        <v>0</v>
      </c>
      <c r="I6906" s="111">
        <f ca="1">VLOOKUP($B6905,'Input Sheet'!$B$12:$N$511,5+I$5,FALSE)</f>
        <v>0</v>
      </c>
      <c r="J6906" s="111">
        <f ca="1">VLOOKUP($B6905,'Input Sheet'!$B$12:$N$511,5+J$5,FALSE)</f>
        <v>0</v>
      </c>
      <c r="K6906" s="111">
        <f ca="1">VLOOKUP($B6905,'Input Sheet'!$B$12:$N$511,5+K$5,FALSE)</f>
        <v>0</v>
      </c>
      <c r="L6906" s="111">
        <f ca="1">VLOOKUP($B6905,'Input Sheet'!$B$12:$N$511,5+L$5,FALSE)</f>
        <v>0</v>
      </c>
      <c r="M6906" s="111">
        <f ca="1">VLOOKUP($B6905,'Input Sheet'!$B$12:$N$511,5+M$5,FALSE)</f>
        <v>0</v>
      </c>
      <c r="N6906" s="111">
        <f ca="1">VLOOKUP($B6905,'Input Sheet'!$B$12:$N$511,5+N$5,FALSE)</f>
        <v>0</v>
      </c>
    </row>
    <row r="6907" spans="1:14" s="369" customFormat="1" ht="12.75" hidden="1" customHeight="1" outlineLevel="2" x14ac:dyDescent="0.25">
      <c r="A6907" s="3"/>
      <c r="B6907" s="3"/>
      <c r="C6907" s="3"/>
      <c r="D6907" s="3">
        <v>1</v>
      </c>
      <c r="E6907" s="290">
        <f t="array" aca="1" ref="E6907:E6921" ca="1">TRANSPOSE(G6905:N6905)</f>
        <v>0</v>
      </c>
      <c r="F6907" s="291"/>
      <c r="G6907" s="292"/>
      <c r="H6907" s="293">
        <f ca="1">IF(OFFSET(H6907,-$D6907,0)="n/a","n/a",IF(H$5&gt;OFFSET(H6907,-$D6907,0)+$D6907,$E6907-SUM($G6907:G6907),($E6907-SUM($G6907:G6907))/(OFFSET(H6907,-$D6907,0)-(H$5-$D6907-1))))</f>
        <v>0</v>
      </c>
      <c r="I6907" s="293">
        <f ca="1">IF(OFFSET(I6907,-$D6907,0)="n/a","n/a",IF(I$5&gt;OFFSET(I6907,-$D6907,0)+$D6907,$E6907-SUM($G6907:H6907),($E6907-SUM($G6907:H6907))/(OFFSET(I6907,-$D6907,0)-(I$5-$D6907-1))))</f>
        <v>0</v>
      </c>
      <c r="J6907" s="293">
        <f ca="1">IF(OFFSET(J6907,-$D6907,0)="n/a","n/a",IF(J$5&gt;OFFSET(J6907,-$D6907,0)+$D6907,$E6907-SUM($G6907:I6907),($E6907-SUM($G6907:I6907))/(OFFSET(J6907,-$D6907,0)-(J$5-$D6907-1))))</f>
        <v>0</v>
      </c>
      <c r="K6907" s="293">
        <f ca="1">IF(OFFSET(K6907,-$D6907,0)="n/a","n/a",IF(K$5&gt;OFFSET(K6907,-$D6907,0)+$D6907,$E6907-SUM($G6907:J6907),($E6907-SUM($G6907:J6907))/(OFFSET(K6907,-$D6907,0)-(K$5-$D6907-1))))</f>
        <v>0</v>
      </c>
      <c r="L6907" s="293">
        <f ca="1">IF(OFFSET(L6907,-$D6907,0)="n/a","n/a",IF(L$5&gt;OFFSET(L6907,-$D6907,0)+$D6907,$E6907-SUM($G6907:K6907),($E6907-SUM($G6907:K6907))/(OFFSET(L6907,-$D6907,0)-(L$5-$D6907-1))))</f>
        <v>0</v>
      </c>
      <c r="M6907" s="293">
        <f ca="1">IF(OFFSET(M6907,-$D6907,0)="n/a","n/a",IF(M$5&gt;OFFSET(M6907,-$D6907,0)+$D6907,$E6907-SUM($G6907:L6907),($E6907-SUM($G6907:L6907))/(OFFSET(M6907,-$D6907,0)-(M$5-$D6907-1))))</f>
        <v>0</v>
      </c>
      <c r="N6907" s="293">
        <f ca="1">IF(OFFSET(N6907,-$D6907,0)="n/a","n/a",IF(N$5&gt;OFFSET(N6907,-$D6907,0)+$D6907,$E6907-SUM($G6907:M6907),($E6907-SUM($G6907:M6907))/(OFFSET(N6907,-$D6907,0)-(N$5-$D6907-1))))</f>
        <v>0</v>
      </c>
    </row>
    <row r="6908" spans="1:14" s="369" customFormat="1" ht="12.75" hidden="1" customHeight="1" outlineLevel="2" x14ac:dyDescent="0.25">
      <c r="A6908" s="3"/>
      <c r="B6908" s="3"/>
      <c r="C6908" s="392" t="s">
        <v>43</v>
      </c>
      <c r="D6908" s="3">
        <v>2</v>
      </c>
      <c r="E6908" s="290">
        <f ca="1"/>
        <v>0</v>
      </c>
      <c r="F6908" s="291"/>
      <c r="G6908" s="294"/>
      <c r="H6908" s="292"/>
      <c r="I6908" s="293">
        <f ca="1">IF(OFFSET(I6908,-$D6908,0)="n/a","n/a",IF(I$5&gt;OFFSET(I6908,-$D6908,0)+$D6908,$E6908-SUM($G6908:H6908),($E6908-SUM($G6908:H6908))/(OFFSET(I6908,-$D6908,0)-(I$5-$D6908-1))))</f>
        <v>0</v>
      </c>
      <c r="J6908" s="293">
        <f ca="1">IF(OFFSET(J6908,-$D6908,0)="n/a","n/a",IF(J$5&gt;OFFSET(J6908,-$D6908,0)+$D6908,$E6908-SUM($G6908:I6908),($E6908-SUM($G6908:I6908))/(OFFSET(J6908,-$D6908,0)-(J$5-$D6908-1))))</f>
        <v>0</v>
      </c>
      <c r="K6908" s="293">
        <f ca="1">IF(OFFSET(K6908,-$D6908,0)="n/a","n/a",IF(K$5&gt;OFFSET(K6908,-$D6908,0)+$D6908,$E6908-SUM($G6908:J6908),($E6908-SUM($G6908:J6908))/(OFFSET(K6908,-$D6908,0)-(K$5-$D6908-1))))</f>
        <v>0</v>
      </c>
      <c r="L6908" s="293">
        <f ca="1">IF(OFFSET(L6908,-$D6908,0)="n/a","n/a",IF(L$5&gt;OFFSET(L6908,-$D6908,0)+$D6908,$E6908-SUM($G6908:K6908),($E6908-SUM($G6908:K6908))/(OFFSET(L6908,-$D6908,0)-(L$5-$D6908-1))))</f>
        <v>0</v>
      </c>
      <c r="M6908" s="293">
        <f ca="1">IF(OFFSET(M6908,-$D6908,0)="n/a","n/a",IF(M$5&gt;OFFSET(M6908,-$D6908,0)+$D6908,$E6908-SUM($G6908:L6908),($E6908-SUM($G6908:L6908))/(OFFSET(M6908,-$D6908,0)-(M$5-$D6908-1))))</f>
        <v>0</v>
      </c>
      <c r="N6908" s="293">
        <f ca="1">IF(OFFSET(N6908,-$D6908,0)="n/a","n/a",IF(N$5&gt;OFFSET(N6908,-$D6908,0)+$D6908,$E6908-SUM($G6908:M6908),($E6908-SUM($G6908:M6908))/(OFFSET(N6908,-$D6908,0)-(N$5-$D6908-1))))</f>
        <v>0</v>
      </c>
    </row>
    <row r="6909" spans="1:14" s="369" customFormat="1" ht="12.75" hidden="1" customHeight="1" outlineLevel="2" x14ac:dyDescent="0.25">
      <c r="A6909" s="3"/>
      <c r="B6909" s="3"/>
      <c r="C6909" s="392"/>
      <c r="D6909" s="3">
        <v>3</v>
      </c>
      <c r="E6909" s="290">
        <f ca="1"/>
        <v>0</v>
      </c>
      <c r="F6909" s="291"/>
      <c r="G6909" s="294"/>
      <c r="H6909" s="294"/>
      <c r="I6909" s="292"/>
      <c r="J6909" s="293">
        <f ca="1">IF(OFFSET(J6909,-$D6909,0)="n/a","n/a",IF(J$5&gt;OFFSET(J6909,-$D6909,0)+$D6909,$E6909-SUM($G6909:I6909),($E6909-SUM($G6909:I6909))/(OFFSET(J6909,-$D6909,0)-(J$5-$D6909-1))))</f>
        <v>0</v>
      </c>
      <c r="K6909" s="293">
        <f ca="1">IF(OFFSET(K6909,-$D6909,0)="n/a","n/a",IF(K$5&gt;OFFSET(K6909,-$D6909,0)+$D6909,$E6909-SUM($G6909:J6909),($E6909-SUM($G6909:J6909))/(OFFSET(K6909,-$D6909,0)-(K$5-$D6909-1))))</f>
        <v>0</v>
      </c>
      <c r="L6909" s="293">
        <f ca="1">IF(OFFSET(L6909,-$D6909,0)="n/a","n/a",IF(L$5&gt;OFFSET(L6909,-$D6909,0)+$D6909,$E6909-SUM($G6909:K6909),($E6909-SUM($G6909:K6909))/(OFFSET(L6909,-$D6909,0)-(L$5-$D6909-1))))</f>
        <v>0</v>
      </c>
      <c r="M6909" s="293">
        <f ca="1">IF(OFFSET(M6909,-$D6909,0)="n/a","n/a",IF(M$5&gt;OFFSET(M6909,-$D6909,0)+$D6909,$E6909-SUM($G6909:L6909),($E6909-SUM($G6909:L6909))/(OFFSET(M6909,-$D6909,0)-(M$5-$D6909-1))))</f>
        <v>0</v>
      </c>
      <c r="N6909" s="293">
        <f ca="1">IF(OFFSET(N6909,-$D6909,0)="n/a","n/a",IF(N$5&gt;OFFSET(N6909,-$D6909,0)+$D6909,$E6909-SUM($G6909:M6909),($E6909-SUM($G6909:M6909))/(OFFSET(N6909,-$D6909,0)-(N$5-$D6909-1))))</f>
        <v>0</v>
      </c>
    </row>
    <row r="6910" spans="1:14" s="369" customFormat="1" ht="12.75" hidden="1" customHeight="1" outlineLevel="2" x14ac:dyDescent="0.25">
      <c r="A6910" s="3"/>
      <c r="B6910" s="3"/>
      <c r="C6910" s="392"/>
      <c r="D6910" s="3">
        <v>4</v>
      </c>
      <c r="E6910" s="290">
        <f ca="1"/>
        <v>0</v>
      </c>
      <c r="F6910" s="291"/>
      <c r="G6910" s="294"/>
      <c r="H6910" s="294"/>
      <c r="I6910" s="294"/>
      <c r="J6910" s="292"/>
      <c r="K6910" s="293">
        <f ca="1">IF(OFFSET(K6910,-$D6910,0)="n/a","n/a",IF(K$5&gt;OFFSET(K6910,-$D6910,0)+$D6910,$E6910-SUM($G6910:J6910),($E6910-SUM($G6910:J6910))/(OFFSET(K6910,-$D6910,0)-(K$5-$D6910-1))))</f>
        <v>0</v>
      </c>
      <c r="L6910" s="293">
        <f ca="1">IF(OFFSET(L6910,-$D6910,0)="n/a","n/a",IF(L$5&gt;OFFSET(L6910,-$D6910,0)+$D6910,$E6910-SUM($G6910:K6910),($E6910-SUM($G6910:K6910))/(OFFSET(L6910,-$D6910,0)-(L$5-$D6910-1))))</f>
        <v>0</v>
      </c>
      <c r="M6910" s="293">
        <f ca="1">IF(OFFSET(M6910,-$D6910,0)="n/a","n/a",IF(M$5&gt;OFFSET(M6910,-$D6910,0)+$D6910,$E6910-SUM($G6910:L6910),($E6910-SUM($G6910:L6910))/(OFFSET(M6910,-$D6910,0)-(M$5-$D6910-1))))</f>
        <v>0</v>
      </c>
      <c r="N6910" s="293">
        <f ca="1">IF(OFFSET(N6910,-$D6910,0)="n/a","n/a",IF(N$5&gt;OFFSET(N6910,-$D6910,0)+$D6910,$E6910-SUM($G6910:M6910),($E6910-SUM($G6910:M6910))/(OFFSET(N6910,-$D6910,0)-(N$5-$D6910-1))))</f>
        <v>0</v>
      </c>
    </row>
    <row r="6911" spans="1:14" s="369" customFormat="1" ht="12.75" hidden="1" customHeight="1" outlineLevel="2" x14ac:dyDescent="0.25">
      <c r="A6911" s="3"/>
      <c r="B6911" s="3"/>
      <c r="C6911" s="392"/>
      <c r="D6911" s="3">
        <v>5</v>
      </c>
      <c r="E6911" s="290">
        <f ca="1"/>
        <v>0</v>
      </c>
      <c r="F6911" s="291"/>
      <c r="G6911" s="294"/>
      <c r="H6911" s="294"/>
      <c r="I6911" s="294"/>
      <c r="J6911" s="294"/>
      <c r="K6911" s="292"/>
      <c r="L6911" s="293">
        <f ca="1">IF(OFFSET(L6911,-$D6911,0)="n/a","n/a",IF(L$5&gt;OFFSET(L6911,-$D6911,0)+$D6911,$E6911-SUM($G6911:K6911),($E6911-SUM($G6911:K6911))/(OFFSET(L6911,-$D6911,0)-(L$5-$D6911-1))))</f>
        <v>0</v>
      </c>
      <c r="M6911" s="293">
        <f ca="1">IF(OFFSET(M6911,-$D6911,0)="n/a","n/a",IF(M$5&gt;OFFSET(M6911,-$D6911,0)+$D6911,$E6911-SUM($G6911:L6911),($E6911-SUM($G6911:L6911))/(OFFSET(M6911,-$D6911,0)-(M$5-$D6911-1))))</f>
        <v>0</v>
      </c>
      <c r="N6911" s="293">
        <f ca="1">IF(OFFSET(N6911,-$D6911,0)="n/a","n/a",IF(N$5&gt;OFFSET(N6911,-$D6911,0)+$D6911,$E6911-SUM($G6911:M6911),($E6911-SUM($G6911:M6911))/(OFFSET(N6911,-$D6911,0)-(N$5-$D6911-1))))</f>
        <v>0</v>
      </c>
    </row>
    <row r="6912" spans="1:14" s="369" customFormat="1" ht="12.75" hidden="1" customHeight="1" outlineLevel="2" x14ac:dyDescent="0.25">
      <c r="A6912" s="3"/>
      <c r="B6912" s="3"/>
      <c r="C6912" s="392"/>
      <c r="D6912" s="3">
        <v>6</v>
      </c>
      <c r="E6912" s="290">
        <f ca="1"/>
        <v>0</v>
      </c>
      <c r="F6912" s="291"/>
      <c r="G6912" s="294"/>
      <c r="H6912" s="294"/>
      <c r="I6912" s="294"/>
      <c r="J6912" s="294"/>
      <c r="K6912" s="294"/>
      <c r="L6912" s="292"/>
      <c r="M6912" s="293">
        <f ca="1">IF(OFFSET(M6912,-$D6912,0)="n/a","n/a",IF(M$5&gt;OFFSET(M6912,-$D6912,0)+$D6912,$E6912-SUM($G6912:L6912),($E6912-SUM($G6912:L6912))/(OFFSET(M6912,-$D6912,0)-(M$5-$D6912-1))))</f>
        <v>0</v>
      </c>
      <c r="N6912" s="293">
        <f ca="1">IF(OFFSET(N6912,-$D6912,0)="n/a","n/a",IF(N$5&gt;OFFSET(N6912,-$D6912,0)+$D6912,$E6912-SUM($G6912:M6912),($E6912-SUM($G6912:M6912))/(OFFSET(N6912,-$D6912,0)-(N$5-$D6912-1))))</f>
        <v>0</v>
      </c>
    </row>
    <row r="6913" spans="1:14" s="369" customFormat="1" ht="12.75" hidden="1" customHeight="1" outlineLevel="2" x14ac:dyDescent="0.25">
      <c r="A6913" s="3"/>
      <c r="B6913" s="3"/>
      <c r="C6913" s="392"/>
      <c r="D6913" s="3">
        <v>7</v>
      </c>
      <c r="E6913" s="290">
        <f ca="1"/>
        <v>0</v>
      </c>
      <c r="F6913" s="291"/>
      <c r="G6913" s="294"/>
      <c r="H6913" s="294"/>
      <c r="I6913" s="294"/>
      <c r="J6913" s="294"/>
      <c r="K6913" s="294"/>
      <c r="L6913" s="294"/>
      <c r="M6913" s="292"/>
      <c r="N6913" s="293">
        <f ca="1">IF(OFFSET(N6913,-$D6913,0)="n/a","n/a",IF(N$5&gt;OFFSET(N6913,-$D6913,0)+$D6913,$E6913-SUM($G6913:M6913),($E6913-SUM($G6913:M6913))/(OFFSET(N6913,-$D6913,0)-(N$5-$D6913-1))))</f>
        <v>0</v>
      </c>
    </row>
    <row r="6914" spans="1:14" s="369" customFormat="1" ht="12.75" hidden="1" customHeight="1" outlineLevel="2" x14ac:dyDescent="0.25">
      <c r="A6914" s="3"/>
      <c r="B6914" s="3"/>
      <c r="C6914" s="392"/>
      <c r="D6914" s="3">
        <v>8</v>
      </c>
      <c r="E6914" s="290">
        <f ca="1"/>
        <v>0</v>
      </c>
      <c r="F6914" s="291"/>
      <c r="G6914" s="294"/>
      <c r="H6914" s="294"/>
      <c r="I6914" s="294"/>
      <c r="J6914" s="294"/>
      <c r="K6914" s="294"/>
      <c r="L6914" s="294"/>
      <c r="M6914" s="294"/>
      <c r="N6914" s="292"/>
    </row>
    <row r="6915" spans="1:14" s="369" customFormat="1" ht="12.75" hidden="1" customHeight="1" outlineLevel="2" x14ac:dyDescent="0.25">
      <c r="A6915" s="3"/>
      <c r="B6915" s="3"/>
      <c r="C6915" s="392"/>
      <c r="D6915" s="3">
        <v>9</v>
      </c>
      <c r="E6915" s="290" t="e">
        <f ca="1"/>
        <v>#N/A</v>
      </c>
      <c r="F6915" s="291"/>
      <c r="G6915" s="294"/>
      <c r="H6915" s="294"/>
      <c r="I6915" s="294"/>
      <c r="J6915" s="294"/>
      <c r="K6915" s="294"/>
      <c r="L6915" s="294"/>
      <c r="M6915" s="294"/>
      <c r="N6915" s="294"/>
    </row>
    <row r="6916" spans="1:14" s="369" customFormat="1" ht="12.75" hidden="1" customHeight="1" outlineLevel="2" x14ac:dyDescent="0.25">
      <c r="A6916" s="3"/>
      <c r="B6916" s="3"/>
      <c r="C6916" s="392"/>
      <c r="D6916" s="3">
        <v>10</v>
      </c>
      <c r="E6916" s="290" t="e">
        <f ca="1"/>
        <v>#N/A</v>
      </c>
      <c r="F6916" s="291"/>
      <c r="G6916" s="294"/>
      <c r="H6916" s="294"/>
      <c r="I6916" s="294"/>
      <c r="J6916" s="294"/>
      <c r="K6916" s="294"/>
      <c r="L6916" s="294"/>
      <c r="M6916" s="294"/>
      <c r="N6916" s="294"/>
    </row>
    <row r="6917" spans="1:14" s="369" customFormat="1" ht="12.75" hidden="1" customHeight="1" outlineLevel="2" x14ac:dyDescent="0.25">
      <c r="A6917" s="3"/>
      <c r="B6917" s="3"/>
      <c r="C6917" s="392"/>
      <c r="D6917" s="3">
        <v>11</v>
      </c>
      <c r="E6917" s="290" t="e">
        <f ca="1"/>
        <v>#N/A</v>
      </c>
      <c r="F6917" s="291"/>
      <c r="G6917" s="294"/>
      <c r="H6917" s="294"/>
      <c r="I6917" s="294"/>
      <c r="J6917" s="294"/>
      <c r="K6917" s="294"/>
      <c r="L6917" s="294"/>
      <c r="M6917" s="294"/>
      <c r="N6917" s="294"/>
    </row>
    <row r="6918" spans="1:14" s="369" customFormat="1" ht="12.75" hidden="1" customHeight="1" outlineLevel="2" x14ac:dyDescent="0.25">
      <c r="A6918" s="3"/>
      <c r="B6918" s="3"/>
      <c r="C6918" s="392"/>
      <c r="D6918" s="3">
        <v>12</v>
      </c>
      <c r="E6918" s="290" t="e">
        <f ca="1"/>
        <v>#N/A</v>
      </c>
      <c r="F6918" s="291"/>
      <c r="G6918" s="294"/>
      <c r="H6918" s="294"/>
      <c r="I6918" s="294"/>
      <c r="J6918" s="294"/>
      <c r="K6918" s="294"/>
      <c r="L6918" s="294"/>
      <c r="M6918" s="294"/>
      <c r="N6918" s="294"/>
    </row>
    <row r="6919" spans="1:14" s="369" customFormat="1" ht="12.75" hidden="1" customHeight="1" outlineLevel="2" x14ac:dyDescent="0.25">
      <c r="A6919" s="3"/>
      <c r="B6919" s="3"/>
      <c r="C6919" s="392"/>
      <c r="D6919" s="3">
        <v>13</v>
      </c>
      <c r="E6919" s="290" t="e">
        <f ca="1"/>
        <v>#N/A</v>
      </c>
      <c r="F6919" s="291"/>
      <c r="G6919" s="294"/>
      <c r="H6919" s="294"/>
      <c r="I6919" s="294"/>
      <c r="J6919" s="294"/>
      <c r="K6919" s="294"/>
      <c r="L6919" s="294"/>
      <c r="M6919" s="294"/>
      <c r="N6919" s="294"/>
    </row>
    <row r="6920" spans="1:14" s="369" customFormat="1" ht="12.75" hidden="1" customHeight="1" outlineLevel="2" x14ac:dyDescent="0.25">
      <c r="A6920" s="3"/>
      <c r="B6920" s="3"/>
      <c r="C6920" s="392"/>
      <c r="D6920" s="3">
        <v>14</v>
      </c>
      <c r="E6920" s="290" t="e">
        <f ca="1"/>
        <v>#N/A</v>
      </c>
      <c r="F6920" s="291"/>
      <c r="G6920" s="294"/>
      <c r="H6920" s="294"/>
      <c r="I6920" s="294"/>
      <c r="J6920" s="294"/>
      <c r="K6920" s="294"/>
      <c r="L6920" s="294"/>
      <c r="M6920" s="294"/>
      <c r="N6920" s="294"/>
    </row>
    <row r="6921" spans="1:14" s="369" customFormat="1" ht="12.75" hidden="1" customHeight="1" outlineLevel="2" x14ac:dyDescent="0.25">
      <c r="A6921" s="3"/>
      <c r="B6921" s="3"/>
      <c r="C6921" s="392"/>
      <c r="D6921" s="3">
        <v>15</v>
      </c>
      <c r="E6921" s="290" t="e">
        <f ca="1"/>
        <v>#N/A</v>
      </c>
      <c r="F6921" s="291"/>
      <c r="G6921" s="294"/>
      <c r="H6921" s="294"/>
      <c r="I6921" s="294"/>
      <c r="J6921" s="294"/>
      <c r="K6921" s="294"/>
      <c r="L6921" s="294"/>
      <c r="M6921" s="294"/>
      <c r="N6921" s="294"/>
    </row>
    <row r="6922" spans="1:14" s="369" customFormat="1" ht="12.75" hidden="1" customHeight="1" outlineLevel="1" x14ac:dyDescent="0.25">
      <c r="A6922" s="3"/>
      <c r="B6922" s="145" t="str">
        <f ca="1">B6905</f>
        <v>Asset Type 328</v>
      </c>
      <c r="C6922" s="145" t="str">
        <f ca="1">C6905</f>
        <v>Description - Asset Type 328</v>
      </c>
      <c r="D6922" s="3"/>
      <c r="E6922" s="3"/>
      <c r="F6922" s="106" t="s">
        <v>44</v>
      </c>
      <c r="G6922" s="296">
        <f t="shared" ref="G6922:N6922" si="656">SUM(G6907:G6921)</f>
        <v>0</v>
      </c>
      <c r="H6922" s="296">
        <f t="shared" ca="1" si="656"/>
        <v>0</v>
      </c>
      <c r="I6922" s="296">
        <f t="shared" ca="1" si="656"/>
        <v>0</v>
      </c>
      <c r="J6922" s="296">
        <f t="shared" ca="1" si="656"/>
        <v>0</v>
      </c>
      <c r="K6922" s="296">
        <f t="shared" ca="1" si="656"/>
        <v>0</v>
      </c>
      <c r="L6922" s="296">
        <f t="shared" ca="1" si="656"/>
        <v>0</v>
      </c>
      <c r="M6922" s="296">
        <f t="shared" ca="1" si="656"/>
        <v>0</v>
      </c>
      <c r="N6922" s="296">
        <f t="shared" ca="1" si="656"/>
        <v>0</v>
      </c>
    </row>
    <row r="6923" spans="1:14" s="369" customFormat="1" ht="12.75" hidden="1" customHeight="1" outlineLevel="2" x14ac:dyDescent="0.25">
      <c r="A6923" s="217">
        <f>A6905+1</f>
        <v>329</v>
      </c>
      <c r="B6923" s="22" t="str">
        <f ca="1">OFFSET($B$13,$A6923-1,0)</f>
        <v>Asset Type 329</v>
      </c>
      <c r="C6923" s="22" t="str">
        <f ca="1">OFFSET($C$13,$A6923-1,0)</f>
        <v>Description - Asset Type 329</v>
      </c>
      <c r="D6923" s="3"/>
      <c r="E6923" s="109"/>
      <c r="F6923" s="108" t="s">
        <v>41</v>
      </c>
      <c r="G6923" s="295">
        <f t="shared" ref="G6923:N6923" ca="1" si="657">VLOOKUP($B6923,$B$13:$N$512,5+G$5,FALSE)</f>
        <v>0</v>
      </c>
      <c r="H6923" s="295">
        <f t="shared" ca="1" si="657"/>
        <v>0</v>
      </c>
      <c r="I6923" s="295">
        <f t="shared" ca="1" si="657"/>
        <v>0</v>
      </c>
      <c r="J6923" s="295">
        <f t="shared" ca="1" si="657"/>
        <v>0</v>
      </c>
      <c r="K6923" s="295">
        <f t="shared" ca="1" si="657"/>
        <v>0</v>
      </c>
      <c r="L6923" s="295">
        <f t="shared" ca="1" si="657"/>
        <v>0</v>
      </c>
      <c r="M6923" s="295">
        <f t="shared" ca="1" si="657"/>
        <v>0</v>
      </c>
      <c r="N6923" s="295">
        <f t="shared" ca="1" si="657"/>
        <v>0</v>
      </c>
    </row>
    <row r="6924" spans="1:14" s="369" customFormat="1" ht="12.75" hidden="1" customHeight="1" outlineLevel="2" x14ac:dyDescent="0.25">
      <c r="A6924" s="3"/>
      <c r="B6924" s="3"/>
      <c r="C6924" s="21"/>
      <c r="D6924" s="3"/>
      <c r="E6924" s="107"/>
      <c r="F6924" s="106" t="s">
        <v>42</v>
      </c>
      <c r="G6924" s="111">
        <f ca="1">VLOOKUP($B6923,'Input Sheet'!$B$12:$N$511,5+G$5,FALSE)</f>
        <v>0</v>
      </c>
      <c r="H6924" s="111">
        <f ca="1">VLOOKUP($B6923,'Input Sheet'!$B$12:$N$511,5+H$5,FALSE)</f>
        <v>0</v>
      </c>
      <c r="I6924" s="111">
        <f ca="1">VLOOKUP($B6923,'Input Sheet'!$B$12:$N$511,5+I$5,FALSE)</f>
        <v>0</v>
      </c>
      <c r="J6924" s="111">
        <f ca="1">VLOOKUP($B6923,'Input Sheet'!$B$12:$N$511,5+J$5,FALSE)</f>
        <v>0</v>
      </c>
      <c r="K6924" s="111">
        <f ca="1">VLOOKUP($B6923,'Input Sheet'!$B$12:$N$511,5+K$5,FALSE)</f>
        <v>0</v>
      </c>
      <c r="L6924" s="111">
        <f ca="1">VLOOKUP($B6923,'Input Sheet'!$B$12:$N$511,5+L$5,FALSE)</f>
        <v>0</v>
      </c>
      <c r="M6924" s="111">
        <f ca="1">VLOOKUP($B6923,'Input Sheet'!$B$12:$N$511,5+M$5,FALSE)</f>
        <v>0</v>
      </c>
      <c r="N6924" s="111">
        <f ca="1">VLOOKUP($B6923,'Input Sheet'!$B$12:$N$511,5+N$5,FALSE)</f>
        <v>0</v>
      </c>
    </row>
    <row r="6925" spans="1:14" s="369" customFormat="1" ht="12.75" hidden="1" customHeight="1" outlineLevel="2" x14ac:dyDescent="0.25">
      <c r="A6925" s="3"/>
      <c r="B6925" s="3"/>
      <c r="C6925" s="3"/>
      <c r="D6925" s="3">
        <v>1</v>
      </c>
      <c r="E6925" s="290">
        <f t="array" aca="1" ref="E6925:E6939" ca="1">TRANSPOSE(G6923:N6923)</f>
        <v>0</v>
      </c>
      <c r="F6925" s="291"/>
      <c r="G6925" s="292"/>
      <c r="H6925" s="293">
        <f ca="1">IF(OFFSET(H6925,-$D6925,0)="n/a","n/a",IF(H$5&gt;OFFSET(H6925,-$D6925,0)+$D6925,$E6925-SUM($G6925:G6925),($E6925-SUM($G6925:G6925))/(OFFSET(H6925,-$D6925,0)-(H$5-$D6925-1))))</f>
        <v>0</v>
      </c>
      <c r="I6925" s="293">
        <f ca="1">IF(OFFSET(I6925,-$D6925,0)="n/a","n/a",IF(I$5&gt;OFFSET(I6925,-$D6925,0)+$D6925,$E6925-SUM($G6925:H6925),($E6925-SUM($G6925:H6925))/(OFFSET(I6925,-$D6925,0)-(I$5-$D6925-1))))</f>
        <v>0</v>
      </c>
      <c r="J6925" s="293">
        <f ca="1">IF(OFFSET(J6925,-$D6925,0)="n/a","n/a",IF(J$5&gt;OFFSET(J6925,-$D6925,0)+$D6925,$E6925-SUM($G6925:I6925),($E6925-SUM($G6925:I6925))/(OFFSET(J6925,-$D6925,0)-(J$5-$D6925-1))))</f>
        <v>0</v>
      </c>
      <c r="K6925" s="293">
        <f ca="1">IF(OFFSET(K6925,-$D6925,0)="n/a","n/a",IF(K$5&gt;OFFSET(K6925,-$D6925,0)+$D6925,$E6925-SUM($G6925:J6925),($E6925-SUM($G6925:J6925))/(OFFSET(K6925,-$D6925,0)-(K$5-$D6925-1))))</f>
        <v>0</v>
      </c>
      <c r="L6925" s="293">
        <f ca="1">IF(OFFSET(L6925,-$D6925,0)="n/a","n/a",IF(L$5&gt;OFFSET(L6925,-$D6925,0)+$D6925,$E6925-SUM($G6925:K6925),($E6925-SUM($G6925:K6925))/(OFFSET(L6925,-$D6925,0)-(L$5-$D6925-1))))</f>
        <v>0</v>
      </c>
      <c r="M6925" s="293">
        <f ca="1">IF(OFFSET(M6925,-$D6925,0)="n/a","n/a",IF(M$5&gt;OFFSET(M6925,-$D6925,0)+$D6925,$E6925-SUM($G6925:L6925),($E6925-SUM($G6925:L6925))/(OFFSET(M6925,-$D6925,0)-(M$5-$D6925-1))))</f>
        <v>0</v>
      </c>
      <c r="N6925" s="293">
        <f ca="1">IF(OFFSET(N6925,-$D6925,0)="n/a","n/a",IF(N$5&gt;OFFSET(N6925,-$D6925,0)+$D6925,$E6925-SUM($G6925:M6925),($E6925-SUM($G6925:M6925))/(OFFSET(N6925,-$D6925,0)-(N$5-$D6925-1))))</f>
        <v>0</v>
      </c>
    </row>
    <row r="6926" spans="1:14" s="369" customFormat="1" ht="12.75" hidden="1" customHeight="1" outlineLevel="2" x14ac:dyDescent="0.25">
      <c r="A6926" s="3"/>
      <c r="B6926" s="3"/>
      <c r="C6926" s="392" t="s">
        <v>43</v>
      </c>
      <c r="D6926" s="3">
        <v>2</v>
      </c>
      <c r="E6926" s="290">
        <f ca="1"/>
        <v>0</v>
      </c>
      <c r="F6926" s="291"/>
      <c r="G6926" s="294"/>
      <c r="H6926" s="292"/>
      <c r="I6926" s="293">
        <f ca="1">IF(OFFSET(I6926,-$D6926,0)="n/a","n/a",IF(I$5&gt;OFFSET(I6926,-$D6926,0)+$D6926,$E6926-SUM($G6926:H6926),($E6926-SUM($G6926:H6926))/(OFFSET(I6926,-$D6926,0)-(I$5-$D6926-1))))</f>
        <v>0</v>
      </c>
      <c r="J6926" s="293">
        <f ca="1">IF(OFFSET(J6926,-$D6926,0)="n/a","n/a",IF(J$5&gt;OFFSET(J6926,-$D6926,0)+$D6926,$E6926-SUM($G6926:I6926),($E6926-SUM($G6926:I6926))/(OFFSET(J6926,-$D6926,0)-(J$5-$D6926-1))))</f>
        <v>0</v>
      </c>
      <c r="K6926" s="293">
        <f ca="1">IF(OFFSET(K6926,-$D6926,0)="n/a","n/a",IF(K$5&gt;OFFSET(K6926,-$D6926,0)+$D6926,$E6926-SUM($G6926:J6926),($E6926-SUM($G6926:J6926))/(OFFSET(K6926,-$D6926,0)-(K$5-$D6926-1))))</f>
        <v>0</v>
      </c>
      <c r="L6926" s="293">
        <f ca="1">IF(OFFSET(L6926,-$D6926,0)="n/a","n/a",IF(L$5&gt;OFFSET(L6926,-$D6926,0)+$D6926,$E6926-SUM($G6926:K6926),($E6926-SUM($G6926:K6926))/(OFFSET(L6926,-$D6926,0)-(L$5-$D6926-1))))</f>
        <v>0</v>
      </c>
      <c r="M6926" s="293">
        <f ca="1">IF(OFFSET(M6926,-$D6926,0)="n/a","n/a",IF(M$5&gt;OFFSET(M6926,-$D6926,0)+$D6926,$E6926-SUM($G6926:L6926),($E6926-SUM($G6926:L6926))/(OFFSET(M6926,-$D6926,0)-(M$5-$D6926-1))))</f>
        <v>0</v>
      </c>
      <c r="N6926" s="293">
        <f ca="1">IF(OFFSET(N6926,-$D6926,0)="n/a","n/a",IF(N$5&gt;OFFSET(N6926,-$D6926,0)+$D6926,$E6926-SUM($G6926:M6926),($E6926-SUM($G6926:M6926))/(OFFSET(N6926,-$D6926,0)-(N$5-$D6926-1))))</f>
        <v>0</v>
      </c>
    </row>
    <row r="6927" spans="1:14" s="369" customFormat="1" ht="12.75" hidden="1" customHeight="1" outlineLevel="2" x14ac:dyDescent="0.25">
      <c r="A6927" s="3"/>
      <c r="B6927" s="3"/>
      <c r="C6927" s="392"/>
      <c r="D6927" s="3">
        <v>3</v>
      </c>
      <c r="E6927" s="290">
        <f ca="1"/>
        <v>0</v>
      </c>
      <c r="F6927" s="291"/>
      <c r="G6927" s="294"/>
      <c r="H6927" s="294"/>
      <c r="I6927" s="292"/>
      <c r="J6927" s="293">
        <f ca="1">IF(OFFSET(J6927,-$D6927,0)="n/a","n/a",IF(J$5&gt;OFFSET(J6927,-$D6927,0)+$D6927,$E6927-SUM($G6927:I6927),($E6927-SUM($G6927:I6927))/(OFFSET(J6927,-$D6927,0)-(J$5-$D6927-1))))</f>
        <v>0</v>
      </c>
      <c r="K6927" s="293">
        <f ca="1">IF(OFFSET(K6927,-$D6927,0)="n/a","n/a",IF(K$5&gt;OFFSET(K6927,-$D6927,0)+$D6927,$E6927-SUM($G6927:J6927),($E6927-SUM($G6927:J6927))/(OFFSET(K6927,-$D6927,0)-(K$5-$D6927-1))))</f>
        <v>0</v>
      </c>
      <c r="L6927" s="293">
        <f ca="1">IF(OFFSET(L6927,-$D6927,0)="n/a","n/a",IF(L$5&gt;OFFSET(L6927,-$D6927,0)+$D6927,$E6927-SUM($G6927:K6927),($E6927-SUM($G6927:K6927))/(OFFSET(L6927,-$D6927,0)-(L$5-$D6927-1))))</f>
        <v>0</v>
      </c>
      <c r="M6927" s="293">
        <f ca="1">IF(OFFSET(M6927,-$D6927,0)="n/a","n/a",IF(M$5&gt;OFFSET(M6927,-$D6927,0)+$D6927,$E6927-SUM($G6927:L6927),($E6927-SUM($G6927:L6927))/(OFFSET(M6927,-$D6927,0)-(M$5-$D6927-1))))</f>
        <v>0</v>
      </c>
      <c r="N6927" s="293">
        <f ca="1">IF(OFFSET(N6927,-$D6927,0)="n/a","n/a",IF(N$5&gt;OFFSET(N6927,-$D6927,0)+$D6927,$E6927-SUM($G6927:M6927),($E6927-SUM($G6927:M6927))/(OFFSET(N6927,-$D6927,0)-(N$5-$D6927-1))))</f>
        <v>0</v>
      </c>
    </row>
    <row r="6928" spans="1:14" s="369" customFormat="1" ht="12.75" hidden="1" customHeight="1" outlineLevel="2" x14ac:dyDescent="0.25">
      <c r="A6928" s="3"/>
      <c r="B6928" s="3"/>
      <c r="C6928" s="392"/>
      <c r="D6928" s="3">
        <v>4</v>
      </c>
      <c r="E6928" s="290">
        <f ca="1"/>
        <v>0</v>
      </c>
      <c r="F6928" s="291"/>
      <c r="G6928" s="294"/>
      <c r="H6928" s="294"/>
      <c r="I6928" s="294"/>
      <c r="J6928" s="292"/>
      <c r="K6928" s="293">
        <f ca="1">IF(OFFSET(K6928,-$D6928,0)="n/a","n/a",IF(K$5&gt;OFFSET(K6928,-$D6928,0)+$D6928,$E6928-SUM($G6928:J6928),($E6928-SUM($G6928:J6928))/(OFFSET(K6928,-$D6928,0)-(K$5-$D6928-1))))</f>
        <v>0</v>
      </c>
      <c r="L6928" s="293">
        <f ca="1">IF(OFFSET(L6928,-$D6928,0)="n/a","n/a",IF(L$5&gt;OFFSET(L6928,-$D6928,0)+$D6928,$E6928-SUM($G6928:K6928),($E6928-SUM($G6928:K6928))/(OFFSET(L6928,-$D6928,0)-(L$5-$D6928-1))))</f>
        <v>0</v>
      </c>
      <c r="M6928" s="293">
        <f ca="1">IF(OFFSET(M6928,-$D6928,0)="n/a","n/a",IF(M$5&gt;OFFSET(M6928,-$D6928,0)+$D6928,$E6928-SUM($G6928:L6928),($E6928-SUM($G6928:L6928))/(OFFSET(M6928,-$D6928,0)-(M$5-$D6928-1))))</f>
        <v>0</v>
      </c>
      <c r="N6928" s="293">
        <f ca="1">IF(OFFSET(N6928,-$D6928,0)="n/a","n/a",IF(N$5&gt;OFFSET(N6928,-$D6928,0)+$D6928,$E6928-SUM($G6928:M6928),($E6928-SUM($G6928:M6928))/(OFFSET(N6928,-$D6928,0)-(N$5-$D6928-1))))</f>
        <v>0</v>
      </c>
    </row>
    <row r="6929" spans="1:14" s="369" customFormat="1" ht="12.75" hidden="1" customHeight="1" outlineLevel="2" x14ac:dyDescent="0.25">
      <c r="A6929" s="3"/>
      <c r="B6929" s="3"/>
      <c r="C6929" s="392"/>
      <c r="D6929" s="3">
        <v>5</v>
      </c>
      <c r="E6929" s="290">
        <f ca="1"/>
        <v>0</v>
      </c>
      <c r="F6929" s="291"/>
      <c r="G6929" s="294"/>
      <c r="H6929" s="294"/>
      <c r="I6929" s="294"/>
      <c r="J6929" s="294"/>
      <c r="K6929" s="292"/>
      <c r="L6929" s="293">
        <f ca="1">IF(OFFSET(L6929,-$D6929,0)="n/a","n/a",IF(L$5&gt;OFFSET(L6929,-$D6929,0)+$D6929,$E6929-SUM($G6929:K6929),($E6929-SUM($G6929:K6929))/(OFFSET(L6929,-$D6929,0)-(L$5-$D6929-1))))</f>
        <v>0</v>
      </c>
      <c r="M6929" s="293">
        <f ca="1">IF(OFFSET(M6929,-$D6929,0)="n/a","n/a",IF(M$5&gt;OFFSET(M6929,-$D6929,0)+$D6929,$E6929-SUM($G6929:L6929),($E6929-SUM($G6929:L6929))/(OFFSET(M6929,-$D6929,0)-(M$5-$D6929-1))))</f>
        <v>0</v>
      </c>
      <c r="N6929" s="293">
        <f ca="1">IF(OFFSET(N6929,-$D6929,0)="n/a","n/a",IF(N$5&gt;OFFSET(N6929,-$D6929,0)+$D6929,$E6929-SUM($G6929:M6929),($E6929-SUM($G6929:M6929))/(OFFSET(N6929,-$D6929,0)-(N$5-$D6929-1))))</f>
        <v>0</v>
      </c>
    </row>
    <row r="6930" spans="1:14" s="369" customFormat="1" ht="12.75" hidden="1" customHeight="1" outlineLevel="2" x14ac:dyDescent="0.25">
      <c r="A6930" s="3"/>
      <c r="B6930" s="3"/>
      <c r="C6930" s="392"/>
      <c r="D6930" s="3">
        <v>6</v>
      </c>
      <c r="E6930" s="290">
        <f ca="1"/>
        <v>0</v>
      </c>
      <c r="F6930" s="291"/>
      <c r="G6930" s="294"/>
      <c r="H6930" s="294"/>
      <c r="I6930" s="294"/>
      <c r="J6930" s="294"/>
      <c r="K6930" s="294"/>
      <c r="L6930" s="292"/>
      <c r="M6930" s="293">
        <f ca="1">IF(OFFSET(M6930,-$D6930,0)="n/a","n/a",IF(M$5&gt;OFFSET(M6930,-$D6930,0)+$D6930,$E6930-SUM($G6930:L6930),($E6930-SUM($G6930:L6930))/(OFFSET(M6930,-$D6930,0)-(M$5-$D6930-1))))</f>
        <v>0</v>
      </c>
      <c r="N6930" s="293">
        <f ca="1">IF(OFFSET(N6930,-$D6930,0)="n/a","n/a",IF(N$5&gt;OFFSET(N6930,-$D6930,0)+$D6930,$E6930-SUM($G6930:M6930),($E6930-SUM($G6930:M6930))/(OFFSET(N6930,-$D6930,0)-(N$5-$D6930-1))))</f>
        <v>0</v>
      </c>
    </row>
    <row r="6931" spans="1:14" s="369" customFormat="1" ht="12.75" hidden="1" customHeight="1" outlineLevel="2" x14ac:dyDescent="0.25">
      <c r="A6931" s="3"/>
      <c r="B6931" s="3"/>
      <c r="C6931" s="392"/>
      <c r="D6931" s="3">
        <v>7</v>
      </c>
      <c r="E6931" s="290">
        <f ca="1"/>
        <v>0</v>
      </c>
      <c r="F6931" s="291"/>
      <c r="G6931" s="294"/>
      <c r="H6931" s="294"/>
      <c r="I6931" s="294"/>
      <c r="J6931" s="294"/>
      <c r="K6931" s="294"/>
      <c r="L6931" s="294"/>
      <c r="M6931" s="292"/>
      <c r="N6931" s="293">
        <f ca="1">IF(OFFSET(N6931,-$D6931,0)="n/a","n/a",IF(N$5&gt;OFFSET(N6931,-$D6931,0)+$D6931,$E6931-SUM($G6931:M6931),($E6931-SUM($G6931:M6931))/(OFFSET(N6931,-$D6931,0)-(N$5-$D6931-1))))</f>
        <v>0</v>
      </c>
    </row>
    <row r="6932" spans="1:14" s="369" customFormat="1" ht="12.75" hidden="1" customHeight="1" outlineLevel="2" x14ac:dyDescent="0.25">
      <c r="A6932" s="3"/>
      <c r="B6932" s="3"/>
      <c r="C6932" s="392"/>
      <c r="D6932" s="3">
        <v>8</v>
      </c>
      <c r="E6932" s="290">
        <f ca="1"/>
        <v>0</v>
      </c>
      <c r="F6932" s="291"/>
      <c r="G6932" s="294"/>
      <c r="H6932" s="294"/>
      <c r="I6932" s="294"/>
      <c r="J6932" s="294"/>
      <c r="K6932" s="294"/>
      <c r="L6932" s="294"/>
      <c r="M6932" s="294"/>
      <c r="N6932" s="292"/>
    </row>
    <row r="6933" spans="1:14" s="369" customFormat="1" ht="12.75" hidden="1" customHeight="1" outlineLevel="2" x14ac:dyDescent="0.25">
      <c r="A6933" s="3"/>
      <c r="B6933" s="3"/>
      <c r="C6933" s="392"/>
      <c r="D6933" s="3">
        <v>9</v>
      </c>
      <c r="E6933" s="290" t="e">
        <f ca="1"/>
        <v>#N/A</v>
      </c>
      <c r="F6933" s="291"/>
      <c r="G6933" s="294"/>
      <c r="H6933" s="294"/>
      <c r="I6933" s="294"/>
      <c r="J6933" s="294"/>
      <c r="K6933" s="294"/>
      <c r="L6933" s="294"/>
      <c r="M6933" s="294"/>
      <c r="N6933" s="294"/>
    </row>
    <row r="6934" spans="1:14" s="369" customFormat="1" ht="12.75" hidden="1" customHeight="1" outlineLevel="2" x14ac:dyDescent="0.25">
      <c r="A6934" s="3"/>
      <c r="B6934" s="3"/>
      <c r="C6934" s="392"/>
      <c r="D6934" s="3">
        <v>10</v>
      </c>
      <c r="E6934" s="290" t="e">
        <f ca="1"/>
        <v>#N/A</v>
      </c>
      <c r="F6934" s="291"/>
      <c r="G6934" s="294"/>
      <c r="H6934" s="294"/>
      <c r="I6934" s="294"/>
      <c r="J6934" s="294"/>
      <c r="K6934" s="294"/>
      <c r="L6934" s="294"/>
      <c r="M6934" s="294"/>
      <c r="N6934" s="294"/>
    </row>
    <row r="6935" spans="1:14" s="369" customFormat="1" ht="12.75" hidden="1" customHeight="1" outlineLevel="2" x14ac:dyDescent="0.25">
      <c r="A6935" s="3"/>
      <c r="B6935" s="3"/>
      <c r="C6935" s="392"/>
      <c r="D6935" s="3">
        <v>11</v>
      </c>
      <c r="E6935" s="290" t="e">
        <f ca="1"/>
        <v>#N/A</v>
      </c>
      <c r="F6935" s="291"/>
      <c r="G6935" s="294"/>
      <c r="H6935" s="294"/>
      <c r="I6935" s="294"/>
      <c r="J6935" s="294"/>
      <c r="K6935" s="294"/>
      <c r="L6935" s="294"/>
      <c r="M6935" s="294"/>
      <c r="N6935" s="294"/>
    </row>
    <row r="6936" spans="1:14" s="369" customFormat="1" ht="12.75" hidden="1" customHeight="1" outlineLevel="2" x14ac:dyDescent="0.25">
      <c r="A6936" s="3"/>
      <c r="B6936" s="3"/>
      <c r="C6936" s="392"/>
      <c r="D6936" s="3">
        <v>12</v>
      </c>
      <c r="E6936" s="290" t="e">
        <f ca="1"/>
        <v>#N/A</v>
      </c>
      <c r="F6936" s="291"/>
      <c r="G6936" s="294"/>
      <c r="H6936" s="294"/>
      <c r="I6936" s="294"/>
      <c r="J6936" s="294"/>
      <c r="K6936" s="294"/>
      <c r="L6936" s="294"/>
      <c r="M6936" s="294"/>
      <c r="N6936" s="294"/>
    </row>
    <row r="6937" spans="1:14" s="369" customFormat="1" ht="12.75" hidden="1" customHeight="1" outlineLevel="2" x14ac:dyDescent="0.25">
      <c r="A6937" s="3"/>
      <c r="B6937" s="3"/>
      <c r="C6937" s="392"/>
      <c r="D6937" s="3">
        <v>13</v>
      </c>
      <c r="E6937" s="290" t="e">
        <f ca="1"/>
        <v>#N/A</v>
      </c>
      <c r="F6937" s="291"/>
      <c r="G6937" s="294"/>
      <c r="H6937" s="294"/>
      <c r="I6937" s="294"/>
      <c r="J6937" s="294"/>
      <c r="K6937" s="294"/>
      <c r="L6937" s="294"/>
      <c r="M6937" s="294"/>
      <c r="N6937" s="294"/>
    </row>
    <row r="6938" spans="1:14" s="369" customFormat="1" ht="12.75" hidden="1" customHeight="1" outlineLevel="2" x14ac:dyDescent="0.25">
      <c r="A6938" s="3"/>
      <c r="B6938" s="3"/>
      <c r="C6938" s="392"/>
      <c r="D6938" s="3">
        <v>14</v>
      </c>
      <c r="E6938" s="290" t="e">
        <f ca="1"/>
        <v>#N/A</v>
      </c>
      <c r="F6938" s="291"/>
      <c r="G6938" s="294"/>
      <c r="H6938" s="294"/>
      <c r="I6938" s="294"/>
      <c r="J6938" s="294"/>
      <c r="K6938" s="294"/>
      <c r="L6938" s="294"/>
      <c r="M6938" s="294"/>
      <c r="N6938" s="294"/>
    </row>
    <row r="6939" spans="1:14" s="369" customFormat="1" ht="12.75" hidden="1" customHeight="1" outlineLevel="2" x14ac:dyDescent="0.25">
      <c r="A6939" s="3"/>
      <c r="B6939" s="3"/>
      <c r="C6939" s="392"/>
      <c r="D6939" s="3">
        <v>15</v>
      </c>
      <c r="E6939" s="290" t="e">
        <f ca="1"/>
        <v>#N/A</v>
      </c>
      <c r="F6939" s="291"/>
      <c r="G6939" s="294"/>
      <c r="H6939" s="294"/>
      <c r="I6939" s="294"/>
      <c r="J6939" s="294"/>
      <c r="K6939" s="294"/>
      <c r="L6939" s="294"/>
      <c r="M6939" s="294"/>
      <c r="N6939" s="294"/>
    </row>
    <row r="6940" spans="1:14" s="369" customFormat="1" ht="12.75" hidden="1" customHeight="1" outlineLevel="1" x14ac:dyDescent="0.25">
      <c r="A6940" s="3"/>
      <c r="B6940" s="145" t="str">
        <f ca="1">B6923</f>
        <v>Asset Type 329</v>
      </c>
      <c r="C6940" s="145" t="str">
        <f ca="1">C6923</f>
        <v>Description - Asset Type 329</v>
      </c>
      <c r="D6940" s="3"/>
      <c r="E6940" s="3"/>
      <c r="F6940" s="106" t="s">
        <v>44</v>
      </c>
      <c r="G6940" s="296">
        <f t="shared" ref="G6940:N6940" si="658">SUM(G6925:G6939)</f>
        <v>0</v>
      </c>
      <c r="H6940" s="296">
        <f t="shared" ca="1" si="658"/>
        <v>0</v>
      </c>
      <c r="I6940" s="296">
        <f t="shared" ca="1" si="658"/>
        <v>0</v>
      </c>
      <c r="J6940" s="296">
        <f t="shared" ca="1" si="658"/>
        <v>0</v>
      </c>
      <c r="K6940" s="296">
        <f t="shared" ca="1" si="658"/>
        <v>0</v>
      </c>
      <c r="L6940" s="296">
        <f t="shared" ca="1" si="658"/>
        <v>0</v>
      </c>
      <c r="M6940" s="296">
        <f t="shared" ca="1" si="658"/>
        <v>0</v>
      </c>
      <c r="N6940" s="296">
        <f t="shared" ca="1" si="658"/>
        <v>0</v>
      </c>
    </row>
    <row r="6941" spans="1:14" s="369" customFormat="1" ht="12.75" hidden="1" customHeight="1" outlineLevel="2" x14ac:dyDescent="0.25">
      <c r="A6941" s="217">
        <f>A6923+1</f>
        <v>330</v>
      </c>
      <c r="B6941" s="22" t="str">
        <f ca="1">OFFSET($B$13,$A6941-1,0)</f>
        <v>Asset Type 330</v>
      </c>
      <c r="C6941" s="22" t="str">
        <f ca="1">OFFSET($C$13,$A6941-1,0)</f>
        <v>Description - Asset Type 330</v>
      </c>
      <c r="D6941" s="3"/>
      <c r="E6941" s="109"/>
      <c r="F6941" s="108" t="s">
        <v>41</v>
      </c>
      <c r="G6941" s="295">
        <f t="shared" ref="G6941:N6941" ca="1" si="659">VLOOKUP($B6941,$B$13:$N$512,5+G$5,FALSE)</f>
        <v>0</v>
      </c>
      <c r="H6941" s="295">
        <f t="shared" ca="1" si="659"/>
        <v>0</v>
      </c>
      <c r="I6941" s="295">
        <f t="shared" ca="1" si="659"/>
        <v>0</v>
      </c>
      <c r="J6941" s="295">
        <f t="shared" ca="1" si="659"/>
        <v>0</v>
      </c>
      <c r="K6941" s="295">
        <f t="shared" ca="1" si="659"/>
        <v>0</v>
      </c>
      <c r="L6941" s="295">
        <f t="shared" ca="1" si="659"/>
        <v>0</v>
      </c>
      <c r="M6941" s="295">
        <f t="shared" ca="1" si="659"/>
        <v>0</v>
      </c>
      <c r="N6941" s="295">
        <f t="shared" ca="1" si="659"/>
        <v>0</v>
      </c>
    </row>
    <row r="6942" spans="1:14" s="369" customFormat="1" ht="12.75" hidden="1" customHeight="1" outlineLevel="2" x14ac:dyDescent="0.25">
      <c r="A6942" s="3"/>
      <c r="B6942" s="3"/>
      <c r="C6942" s="21"/>
      <c r="D6942" s="3"/>
      <c r="E6942" s="107"/>
      <c r="F6942" s="106" t="s">
        <v>42</v>
      </c>
      <c r="G6942" s="111">
        <f ca="1">VLOOKUP($B6941,'Input Sheet'!$B$12:$N$511,5+G$5,FALSE)</f>
        <v>0</v>
      </c>
      <c r="H6942" s="111">
        <f ca="1">VLOOKUP($B6941,'Input Sheet'!$B$12:$N$511,5+H$5,FALSE)</f>
        <v>0</v>
      </c>
      <c r="I6942" s="111">
        <f ca="1">VLOOKUP($B6941,'Input Sheet'!$B$12:$N$511,5+I$5,FALSE)</f>
        <v>0</v>
      </c>
      <c r="J6942" s="111">
        <f ca="1">VLOOKUP($B6941,'Input Sheet'!$B$12:$N$511,5+J$5,FALSE)</f>
        <v>0</v>
      </c>
      <c r="K6942" s="111">
        <f ca="1">VLOOKUP($B6941,'Input Sheet'!$B$12:$N$511,5+K$5,FALSE)</f>
        <v>0</v>
      </c>
      <c r="L6942" s="111">
        <f ca="1">VLOOKUP($B6941,'Input Sheet'!$B$12:$N$511,5+L$5,FALSE)</f>
        <v>0</v>
      </c>
      <c r="M6942" s="111">
        <f ca="1">VLOOKUP($B6941,'Input Sheet'!$B$12:$N$511,5+M$5,FALSE)</f>
        <v>0</v>
      </c>
      <c r="N6942" s="111">
        <f ca="1">VLOOKUP($B6941,'Input Sheet'!$B$12:$N$511,5+N$5,FALSE)</f>
        <v>0</v>
      </c>
    </row>
    <row r="6943" spans="1:14" s="369" customFormat="1" ht="12.75" hidden="1" customHeight="1" outlineLevel="2" x14ac:dyDescent="0.25">
      <c r="A6943" s="3"/>
      <c r="B6943" s="3"/>
      <c r="C6943" s="3"/>
      <c r="D6943" s="3">
        <v>1</v>
      </c>
      <c r="E6943" s="290">
        <f t="array" aca="1" ref="E6943:E6957" ca="1">TRANSPOSE(G6941:N6941)</f>
        <v>0</v>
      </c>
      <c r="F6943" s="291"/>
      <c r="G6943" s="292"/>
      <c r="H6943" s="293">
        <f ca="1">IF(OFFSET(H6943,-$D6943,0)="n/a","n/a",IF(H$5&gt;OFFSET(H6943,-$D6943,0)+$D6943,$E6943-SUM($G6943:G6943),($E6943-SUM($G6943:G6943))/(OFFSET(H6943,-$D6943,0)-(H$5-$D6943-1))))</f>
        <v>0</v>
      </c>
      <c r="I6943" s="293">
        <f ca="1">IF(OFFSET(I6943,-$D6943,0)="n/a","n/a",IF(I$5&gt;OFFSET(I6943,-$D6943,0)+$D6943,$E6943-SUM($G6943:H6943),($E6943-SUM($G6943:H6943))/(OFFSET(I6943,-$D6943,0)-(I$5-$D6943-1))))</f>
        <v>0</v>
      </c>
      <c r="J6943" s="293">
        <f ca="1">IF(OFFSET(J6943,-$D6943,0)="n/a","n/a",IF(J$5&gt;OFFSET(J6943,-$D6943,0)+$D6943,$E6943-SUM($G6943:I6943),($E6943-SUM($G6943:I6943))/(OFFSET(J6943,-$D6943,0)-(J$5-$D6943-1))))</f>
        <v>0</v>
      </c>
      <c r="K6943" s="293">
        <f ca="1">IF(OFFSET(K6943,-$D6943,0)="n/a","n/a",IF(K$5&gt;OFFSET(K6943,-$D6943,0)+$D6943,$E6943-SUM($G6943:J6943),($E6943-SUM($G6943:J6943))/(OFFSET(K6943,-$D6943,0)-(K$5-$D6943-1))))</f>
        <v>0</v>
      </c>
      <c r="L6943" s="293">
        <f ca="1">IF(OFFSET(L6943,-$D6943,0)="n/a","n/a",IF(L$5&gt;OFFSET(L6943,-$D6943,0)+$D6943,$E6943-SUM($G6943:K6943),($E6943-SUM($G6943:K6943))/(OFFSET(L6943,-$D6943,0)-(L$5-$D6943-1))))</f>
        <v>0</v>
      </c>
      <c r="M6943" s="293">
        <f ca="1">IF(OFFSET(M6943,-$D6943,0)="n/a","n/a",IF(M$5&gt;OFFSET(M6943,-$D6943,0)+$D6943,$E6943-SUM($G6943:L6943),($E6943-SUM($G6943:L6943))/(OFFSET(M6943,-$D6943,0)-(M$5-$D6943-1))))</f>
        <v>0</v>
      </c>
      <c r="N6943" s="293">
        <f ca="1">IF(OFFSET(N6943,-$D6943,0)="n/a","n/a",IF(N$5&gt;OFFSET(N6943,-$D6943,0)+$D6943,$E6943-SUM($G6943:M6943),($E6943-SUM($G6943:M6943))/(OFFSET(N6943,-$D6943,0)-(N$5-$D6943-1))))</f>
        <v>0</v>
      </c>
    </row>
    <row r="6944" spans="1:14" s="369" customFormat="1" ht="12.75" hidden="1" customHeight="1" outlineLevel="2" x14ac:dyDescent="0.25">
      <c r="A6944" s="3"/>
      <c r="B6944" s="3"/>
      <c r="C6944" s="392" t="s">
        <v>43</v>
      </c>
      <c r="D6944" s="3">
        <v>2</v>
      </c>
      <c r="E6944" s="290">
        <f ca="1"/>
        <v>0</v>
      </c>
      <c r="F6944" s="291"/>
      <c r="G6944" s="294"/>
      <c r="H6944" s="292"/>
      <c r="I6944" s="293">
        <f ca="1">IF(OFFSET(I6944,-$D6944,0)="n/a","n/a",IF(I$5&gt;OFFSET(I6944,-$D6944,0)+$D6944,$E6944-SUM($G6944:H6944),($E6944-SUM($G6944:H6944))/(OFFSET(I6944,-$D6944,0)-(I$5-$D6944-1))))</f>
        <v>0</v>
      </c>
      <c r="J6944" s="293">
        <f ca="1">IF(OFFSET(J6944,-$D6944,0)="n/a","n/a",IF(J$5&gt;OFFSET(J6944,-$D6944,0)+$D6944,$E6944-SUM($G6944:I6944),($E6944-SUM($G6944:I6944))/(OFFSET(J6944,-$D6944,0)-(J$5-$D6944-1))))</f>
        <v>0</v>
      </c>
      <c r="K6944" s="293">
        <f ca="1">IF(OFFSET(K6944,-$D6944,0)="n/a","n/a",IF(K$5&gt;OFFSET(K6944,-$D6944,0)+$D6944,$E6944-SUM($G6944:J6944),($E6944-SUM($G6944:J6944))/(OFFSET(K6944,-$D6944,0)-(K$5-$D6944-1))))</f>
        <v>0</v>
      </c>
      <c r="L6944" s="293">
        <f ca="1">IF(OFFSET(L6944,-$D6944,0)="n/a","n/a",IF(L$5&gt;OFFSET(L6944,-$D6944,0)+$D6944,$E6944-SUM($G6944:K6944),($E6944-SUM($G6944:K6944))/(OFFSET(L6944,-$D6944,0)-(L$5-$D6944-1))))</f>
        <v>0</v>
      </c>
      <c r="M6944" s="293">
        <f ca="1">IF(OFFSET(M6944,-$D6944,0)="n/a","n/a",IF(M$5&gt;OFFSET(M6944,-$D6944,0)+$D6944,$E6944-SUM($G6944:L6944),($E6944-SUM($G6944:L6944))/(OFFSET(M6944,-$D6944,0)-(M$5-$D6944-1))))</f>
        <v>0</v>
      </c>
      <c r="N6944" s="293">
        <f ca="1">IF(OFFSET(N6944,-$D6944,0)="n/a","n/a",IF(N$5&gt;OFFSET(N6944,-$D6944,0)+$D6944,$E6944-SUM($G6944:M6944),($E6944-SUM($G6944:M6944))/(OFFSET(N6944,-$D6944,0)-(N$5-$D6944-1))))</f>
        <v>0</v>
      </c>
    </row>
    <row r="6945" spans="1:14" s="369" customFormat="1" ht="12.75" hidden="1" customHeight="1" outlineLevel="2" x14ac:dyDescent="0.25">
      <c r="A6945" s="3"/>
      <c r="B6945" s="3"/>
      <c r="C6945" s="392"/>
      <c r="D6945" s="3">
        <v>3</v>
      </c>
      <c r="E6945" s="290">
        <f ca="1"/>
        <v>0</v>
      </c>
      <c r="F6945" s="291"/>
      <c r="G6945" s="294"/>
      <c r="H6945" s="294"/>
      <c r="I6945" s="292"/>
      <c r="J6945" s="293">
        <f ca="1">IF(OFFSET(J6945,-$D6945,0)="n/a","n/a",IF(J$5&gt;OFFSET(J6945,-$D6945,0)+$D6945,$E6945-SUM($G6945:I6945),($E6945-SUM($G6945:I6945))/(OFFSET(J6945,-$D6945,0)-(J$5-$D6945-1))))</f>
        <v>0</v>
      </c>
      <c r="K6945" s="293">
        <f ca="1">IF(OFFSET(K6945,-$D6945,0)="n/a","n/a",IF(K$5&gt;OFFSET(K6945,-$D6945,0)+$D6945,$E6945-SUM($G6945:J6945),($E6945-SUM($G6945:J6945))/(OFFSET(K6945,-$D6945,0)-(K$5-$D6945-1))))</f>
        <v>0</v>
      </c>
      <c r="L6945" s="293">
        <f ca="1">IF(OFFSET(L6945,-$D6945,0)="n/a","n/a",IF(L$5&gt;OFFSET(L6945,-$D6945,0)+$D6945,$E6945-SUM($G6945:K6945),($E6945-SUM($G6945:K6945))/(OFFSET(L6945,-$D6945,0)-(L$5-$D6945-1))))</f>
        <v>0</v>
      </c>
      <c r="M6945" s="293">
        <f ca="1">IF(OFFSET(M6945,-$D6945,0)="n/a","n/a",IF(M$5&gt;OFFSET(M6945,-$D6945,0)+$D6945,$E6945-SUM($G6945:L6945),($E6945-SUM($G6945:L6945))/(OFFSET(M6945,-$D6945,0)-(M$5-$D6945-1))))</f>
        <v>0</v>
      </c>
      <c r="N6945" s="293">
        <f ca="1">IF(OFFSET(N6945,-$D6945,0)="n/a","n/a",IF(N$5&gt;OFFSET(N6945,-$D6945,0)+$D6945,$E6945-SUM($G6945:M6945),($E6945-SUM($G6945:M6945))/(OFFSET(N6945,-$D6945,0)-(N$5-$D6945-1))))</f>
        <v>0</v>
      </c>
    </row>
    <row r="6946" spans="1:14" s="369" customFormat="1" ht="12.75" hidden="1" customHeight="1" outlineLevel="2" x14ac:dyDescent="0.25">
      <c r="A6946" s="3"/>
      <c r="B6946" s="3"/>
      <c r="C6946" s="392"/>
      <c r="D6946" s="3">
        <v>4</v>
      </c>
      <c r="E6946" s="290">
        <f ca="1"/>
        <v>0</v>
      </c>
      <c r="F6946" s="291"/>
      <c r="G6946" s="294"/>
      <c r="H6946" s="294"/>
      <c r="I6946" s="294"/>
      <c r="J6946" s="292"/>
      <c r="K6946" s="293">
        <f ca="1">IF(OFFSET(K6946,-$D6946,0)="n/a","n/a",IF(K$5&gt;OFFSET(K6946,-$D6946,0)+$D6946,$E6946-SUM($G6946:J6946),($E6946-SUM($G6946:J6946))/(OFFSET(K6946,-$D6946,0)-(K$5-$D6946-1))))</f>
        <v>0</v>
      </c>
      <c r="L6946" s="293">
        <f ca="1">IF(OFFSET(L6946,-$D6946,0)="n/a","n/a",IF(L$5&gt;OFFSET(L6946,-$D6946,0)+$D6946,$E6946-SUM($G6946:K6946),($E6946-SUM($G6946:K6946))/(OFFSET(L6946,-$D6946,0)-(L$5-$D6946-1))))</f>
        <v>0</v>
      </c>
      <c r="M6946" s="293">
        <f ca="1">IF(OFFSET(M6946,-$D6946,0)="n/a","n/a",IF(M$5&gt;OFFSET(M6946,-$D6946,0)+$D6946,$E6946-SUM($G6946:L6946),($E6946-SUM($G6946:L6946))/(OFFSET(M6946,-$D6946,0)-(M$5-$D6946-1))))</f>
        <v>0</v>
      </c>
      <c r="N6946" s="293">
        <f ca="1">IF(OFFSET(N6946,-$D6946,0)="n/a","n/a",IF(N$5&gt;OFFSET(N6946,-$D6946,0)+$D6946,$E6946-SUM($G6946:M6946),($E6946-SUM($G6946:M6946))/(OFFSET(N6946,-$D6946,0)-(N$5-$D6946-1))))</f>
        <v>0</v>
      </c>
    </row>
    <row r="6947" spans="1:14" s="369" customFormat="1" ht="12.75" hidden="1" customHeight="1" outlineLevel="2" x14ac:dyDescent="0.25">
      <c r="A6947" s="3"/>
      <c r="B6947" s="3"/>
      <c r="C6947" s="392"/>
      <c r="D6947" s="3">
        <v>5</v>
      </c>
      <c r="E6947" s="290">
        <f ca="1"/>
        <v>0</v>
      </c>
      <c r="F6947" s="291"/>
      <c r="G6947" s="294"/>
      <c r="H6947" s="294"/>
      <c r="I6947" s="294"/>
      <c r="J6947" s="294"/>
      <c r="K6947" s="292"/>
      <c r="L6947" s="293">
        <f ca="1">IF(OFFSET(L6947,-$D6947,0)="n/a","n/a",IF(L$5&gt;OFFSET(L6947,-$D6947,0)+$D6947,$E6947-SUM($G6947:K6947),($E6947-SUM($G6947:K6947))/(OFFSET(L6947,-$D6947,0)-(L$5-$D6947-1))))</f>
        <v>0</v>
      </c>
      <c r="M6947" s="293">
        <f ca="1">IF(OFFSET(M6947,-$D6947,0)="n/a","n/a",IF(M$5&gt;OFFSET(M6947,-$D6947,0)+$D6947,$E6947-SUM($G6947:L6947),($E6947-SUM($G6947:L6947))/(OFFSET(M6947,-$D6947,0)-(M$5-$D6947-1))))</f>
        <v>0</v>
      </c>
      <c r="N6947" s="293">
        <f ca="1">IF(OFFSET(N6947,-$D6947,0)="n/a","n/a",IF(N$5&gt;OFFSET(N6947,-$D6947,0)+$D6947,$E6947-SUM($G6947:M6947),($E6947-SUM($G6947:M6947))/(OFFSET(N6947,-$D6947,0)-(N$5-$D6947-1))))</f>
        <v>0</v>
      </c>
    </row>
    <row r="6948" spans="1:14" s="369" customFormat="1" ht="12.75" hidden="1" customHeight="1" outlineLevel="2" x14ac:dyDescent="0.25">
      <c r="A6948" s="3"/>
      <c r="B6948" s="3"/>
      <c r="C6948" s="392"/>
      <c r="D6948" s="3">
        <v>6</v>
      </c>
      <c r="E6948" s="290">
        <f ca="1"/>
        <v>0</v>
      </c>
      <c r="F6948" s="291"/>
      <c r="G6948" s="294"/>
      <c r="H6948" s="294"/>
      <c r="I6948" s="294"/>
      <c r="J6948" s="294"/>
      <c r="K6948" s="294"/>
      <c r="L6948" s="292"/>
      <c r="M6948" s="293">
        <f ca="1">IF(OFFSET(M6948,-$D6948,0)="n/a","n/a",IF(M$5&gt;OFFSET(M6948,-$D6948,0)+$D6948,$E6948-SUM($G6948:L6948),($E6948-SUM($G6948:L6948))/(OFFSET(M6948,-$D6948,0)-(M$5-$D6948-1))))</f>
        <v>0</v>
      </c>
      <c r="N6948" s="293">
        <f ca="1">IF(OFFSET(N6948,-$D6948,0)="n/a","n/a",IF(N$5&gt;OFFSET(N6948,-$D6948,0)+$D6948,$E6948-SUM($G6948:M6948),($E6948-SUM($G6948:M6948))/(OFFSET(N6948,-$D6948,0)-(N$5-$D6948-1))))</f>
        <v>0</v>
      </c>
    </row>
    <row r="6949" spans="1:14" s="369" customFormat="1" ht="12.75" hidden="1" customHeight="1" outlineLevel="2" x14ac:dyDescent="0.25">
      <c r="A6949" s="3"/>
      <c r="B6949" s="3"/>
      <c r="C6949" s="392"/>
      <c r="D6949" s="3">
        <v>7</v>
      </c>
      <c r="E6949" s="290">
        <f ca="1"/>
        <v>0</v>
      </c>
      <c r="F6949" s="291"/>
      <c r="G6949" s="294"/>
      <c r="H6949" s="294"/>
      <c r="I6949" s="294"/>
      <c r="J6949" s="294"/>
      <c r="K6949" s="294"/>
      <c r="L6949" s="294"/>
      <c r="M6949" s="292"/>
      <c r="N6949" s="293">
        <f ca="1">IF(OFFSET(N6949,-$D6949,0)="n/a","n/a",IF(N$5&gt;OFFSET(N6949,-$D6949,0)+$D6949,$E6949-SUM($G6949:M6949),($E6949-SUM($G6949:M6949))/(OFFSET(N6949,-$D6949,0)-(N$5-$D6949-1))))</f>
        <v>0</v>
      </c>
    </row>
    <row r="6950" spans="1:14" s="369" customFormat="1" ht="12.75" hidden="1" customHeight="1" outlineLevel="2" x14ac:dyDescent="0.25">
      <c r="A6950" s="3"/>
      <c r="B6950" s="3"/>
      <c r="C6950" s="392"/>
      <c r="D6950" s="3">
        <v>8</v>
      </c>
      <c r="E6950" s="290">
        <f ca="1"/>
        <v>0</v>
      </c>
      <c r="F6950" s="291"/>
      <c r="G6950" s="294"/>
      <c r="H6950" s="294"/>
      <c r="I6950" s="294"/>
      <c r="J6950" s="294"/>
      <c r="K6950" s="294"/>
      <c r="L6950" s="294"/>
      <c r="M6950" s="294"/>
      <c r="N6950" s="292"/>
    </row>
    <row r="6951" spans="1:14" s="369" customFormat="1" ht="12.75" hidden="1" customHeight="1" outlineLevel="2" x14ac:dyDescent="0.25">
      <c r="A6951" s="3"/>
      <c r="B6951" s="3"/>
      <c r="C6951" s="392"/>
      <c r="D6951" s="3">
        <v>9</v>
      </c>
      <c r="E6951" s="290" t="e">
        <f ca="1"/>
        <v>#N/A</v>
      </c>
      <c r="F6951" s="291"/>
      <c r="G6951" s="294"/>
      <c r="H6951" s="294"/>
      <c r="I6951" s="294"/>
      <c r="J6951" s="294"/>
      <c r="K6951" s="294"/>
      <c r="L6951" s="294"/>
      <c r="M6951" s="294"/>
      <c r="N6951" s="294"/>
    </row>
    <row r="6952" spans="1:14" s="369" customFormat="1" ht="12.75" hidden="1" customHeight="1" outlineLevel="2" x14ac:dyDescent="0.25">
      <c r="A6952" s="3"/>
      <c r="B6952" s="3"/>
      <c r="C6952" s="392"/>
      <c r="D6952" s="3">
        <v>10</v>
      </c>
      <c r="E6952" s="290" t="e">
        <f ca="1"/>
        <v>#N/A</v>
      </c>
      <c r="F6952" s="291"/>
      <c r="G6952" s="294"/>
      <c r="H6952" s="294"/>
      <c r="I6952" s="294"/>
      <c r="J6952" s="294"/>
      <c r="K6952" s="294"/>
      <c r="L6952" s="294"/>
      <c r="M6952" s="294"/>
      <c r="N6952" s="294"/>
    </row>
    <row r="6953" spans="1:14" s="369" customFormat="1" ht="12.75" hidden="1" customHeight="1" outlineLevel="2" x14ac:dyDescent="0.25">
      <c r="A6953" s="3"/>
      <c r="B6953" s="3"/>
      <c r="C6953" s="392"/>
      <c r="D6953" s="3">
        <v>11</v>
      </c>
      <c r="E6953" s="290" t="e">
        <f ca="1"/>
        <v>#N/A</v>
      </c>
      <c r="F6953" s="291"/>
      <c r="G6953" s="294"/>
      <c r="H6953" s="294"/>
      <c r="I6953" s="294"/>
      <c r="J6953" s="294"/>
      <c r="K6953" s="294"/>
      <c r="L6953" s="294"/>
      <c r="M6953" s="294"/>
      <c r="N6953" s="294"/>
    </row>
    <row r="6954" spans="1:14" s="369" customFormat="1" ht="12.75" hidden="1" customHeight="1" outlineLevel="2" x14ac:dyDescent="0.25">
      <c r="A6954" s="3"/>
      <c r="B6954" s="3"/>
      <c r="C6954" s="392"/>
      <c r="D6954" s="3">
        <v>12</v>
      </c>
      <c r="E6954" s="290" t="e">
        <f ca="1"/>
        <v>#N/A</v>
      </c>
      <c r="F6954" s="291"/>
      <c r="G6954" s="294"/>
      <c r="H6954" s="294"/>
      <c r="I6954" s="294"/>
      <c r="J6954" s="294"/>
      <c r="K6954" s="294"/>
      <c r="L6954" s="294"/>
      <c r="M6954" s="294"/>
      <c r="N6954" s="294"/>
    </row>
    <row r="6955" spans="1:14" s="369" customFormat="1" ht="12.75" hidden="1" customHeight="1" outlineLevel="2" x14ac:dyDescent="0.25">
      <c r="A6955" s="3"/>
      <c r="B6955" s="3"/>
      <c r="C6955" s="392"/>
      <c r="D6955" s="3">
        <v>13</v>
      </c>
      <c r="E6955" s="290" t="e">
        <f ca="1"/>
        <v>#N/A</v>
      </c>
      <c r="F6955" s="291"/>
      <c r="G6955" s="294"/>
      <c r="H6955" s="294"/>
      <c r="I6955" s="294"/>
      <c r="J6955" s="294"/>
      <c r="K6955" s="294"/>
      <c r="L6955" s="294"/>
      <c r="M6955" s="294"/>
      <c r="N6955" s="294"/>
    </row>
    <row r="6956" spans="1:14" s="369" customFormat="1" ht="12.75" hidden="1" customHeight="1" outlineLevel="2" x14ac:dyDescent="0.25">
      <c r="A6956" s="3"/>
      <c r="B6956" s="3"/>
      <c r="C6956" s="392"/>
      <c r="D6956" s="3">
        <v>14</v>
      </c>
      <c r="E6956" s="290" t="e">
        <f ca="1"/>
        <v>#N/A</v>
      </c>
      <c r="F6956" s="291"/>
      <c r="G6956" s="294"/>
      <c r="H6956" s="294"/>
      <c r="I6956" s="294"/>
      <c r="J6956" s="294"/>
      <c r="K6956" s="294"/>
      <c r="L6956" s="294"/>
      <c r="M6956" s="294"/>
      <c r="N6956" s="294"/>
    </row>
    <row r="6957" spans="1:14" s="369" customFormat="1" ht="12.75" hidden="1" customHeight="1" outlineLevel="2" x14ac:dyDescent="0.25">
      <c r="A6957" s="3"/>
      <c r="B6957" s="3"/>
      <c r="C6957" s="392"/>
      <c r="D6957" s="3">
        <v>15</v>
      </c>
      <c r="E6957" s="290" t="e">
        <f ca="1"/>
        <v>#N/A</v>
      </c>
      <c r="F6957" s="291"/>
      <c r="G6957" s="294"/>
      <c r="H6957" s="294"/>
      <c r="I6957" s="294"/>
      <c r="J6957" s="294"/>
      <c r="K6957" s="294"/>
      <c r="L6957" s="294"/>
      <c r="M6957" s="294"/>
      <c r="N6957" s="294"/>
    </row>
    <row r="6958" spans="1:14" s="369" customFormat="1" ht="12.75" hidden="1" customHeight="1" outlineLevel="1" x14ac:dyDescent="0.25">
      <c r="A6958" s="3"/>
      <c r="B6958" s="145" t="str">
        <f ca="1">B6941</f>
        <v>Asset Type 330</v>
      </c>
      <c r="C6958" s="145" t="str">
        <f ca="1">C6941</f>
        <v>Description - Asset Type 330</v>
      </c>
      <c r="D6958" s="3"/>
      <c r="E6958" s="3"/>
      <c r="F6958" s="106" t="s">
        <v>44</v>
      </c>
      <c r="G6958" s="296">
        <f t="shared" ref="G6958:N6958" si="660">SUM(G6943:G6957)</f>
        <v>0</v>
      </c>
      <c r="H6958" s="296">
        <f t="shared" ca="1" si="660"/>
        <v>0</v>
      </c>
      <c r="I6958" s="296">
        <f t="shared" ca="1" si="660"/>
        <v>0</v>
      </c>
      <c r="J6958" s="296">
        <f t="shared" ca="1" si="660"/>
        <v>0</v>
      </c>
      <c r="K6958" s="296">
        <f t="shared" ca="1" si="660"/>
        <v>0</v>
      </c>
      <c r="L6958" s="296">
        <f t="shared" ca="1" si="660"/>
        <v>0</v>
      </c>
      <c r="M6958" s="296">
        <f t="shared" ca="1" si="660"/>
        <v>0</v>
      </c>
      <c r="N6958" s="296">
        <f t="shared" ca="1" si="660"/>
        <v>0</v>
      </c>
    </row>
    <row r="6959" spans="1:14" s="369" customFormat="1" ht="12.75" hidden="1" customHeight="1" outlineLevel="2" x14ac:dyDescent="0.25">
      <c r="A6959" s="217">
        <f>A6941+1</f>
        <v>331</v>
      </c>
      <c r="B6959" s="22" t="str">
        <f ca="1">OFFSET($B$13,$A6959-1,0)</f>
        <v>Asset Type 331</v>
      </c>
      <c r="C6959" s="22" t="str">
        <f ca="1">OFFSET($C$13,$A6959-1,0)</f>
        <v>Description - Asset Type 331</v>
      </c>
      <c r="D6959" s="3"/>
      <c r="E6959" s="109"/>
      <c r="F6959" s="108" t="s">
        <v>41</v>
      </c>
      <c r="G6959" s="295">
        <f t="shared" ref="G6959:N6959" ca="1" si="661">VLOOKUP($B6959,$B$13:$N$512,5+G$5,FALSE)</f>
        <v>0</v>
      </c>
      <c r="H6959" s="295">
        <f t="shared" ca="1" si="661"/>
        <v>0</v>
      </c>
      <c r="I6959" s="295">
        <f t="shared" ca="1" si="661"/>
        <v>0</v>
      </c>
      <c r="J6959" s="295">
        <f t="shared" ca="1" si="661"/>
        <v>0</v>
      </c>
      <c r="K6959" s="295">
        <f t="shared" ca="1" si="661"/>
        <v>0</v>
      </c>
      <c r="L6959" s="295">
        <f t="shared" ca="1" si="661"/>
        <v>0</v>
      </c>
      <c r="M6959" s="295">
        <f t="shared" ca="1" si="661"/>
        <v>0</v>
      </c>
      <c r="N6959" s="295">
        <f t="shared" ca="1" si="661"/>
        <v>0</v>
      </c>
    </row>
    <row r="6960" spans="1:14" s="369" customFormat="1" ht="12.75" hidden="1" customHeight="1" outlineLevel="2" x14ac:dyDescent="0.25">
      <c r="A6960" s="3"/>
      <c r="B6960" s="3"/>
      <c r="C6960" s="21"/>
      <c r="D6960" s="3"/>
      <c r="E6960" s="107"/>
      <c r="F6960" s="106" t="s">
        <v>42</v>
      </c>
      <c r="G6960" s="111">
        <f ca="1">VLOOKUP($B6959,'Input Sheet'!$B$12:$N$511,5+G$5,FALSE)</f>
        <v>0</v>
      </c>
      <c r="H6960" s="111">
        <f ca="1">VLOOKUP($B6959,'Input Sheet'!$B$12:$N$511,5+H$5,FALSE)</f>
        <v>0</v>
      </c>
      <c r="I6960" s="111">
        <f ca="1">VLOOKUP($B6959,'Input Sheet'!$B$12:$N$511,5+I$5,FALSE)</f>
        <v>0</v>
      </c>
      <c r="J6960" s="111">
        <f ca="1">VLOOKUP($B6959,'Input Sheet'!$B$12:$N$511,5+J$5,FALSE)</f>
        <v>0</v>
      </c>
      <c r="K6960" s="111">
        <f ca="1">VLOOKUP($B6959,'Input Sheet'!$B$12:$N$511,5+K$5,FALSE)</f>
        <v>0</v>
      </c>
      <c r="L6960" s="111">
        <f ca="1">VLOOKUP($B6959,'Input Sheet'!$B$12:$N$511,5+L$5,FALSE)</f>
        <v>0</v>
      </c>
      <c r="M6960" s="111">
        <f ca="1">VLOOKUP($B6959,'Input Sheet'!$B$12:$N$511,5+M$5,FALSE)</f>
        <v>0</v>
      </c>
      <c r="N6960" s="111">
        <f ca="1">VLOOKUP($B6959,'Input Sheet'!$B$12:$N$511,5+N$5,FALSE)</f>
        <v>0</v>
      </c>
    </row>
    <row r="6961" spans="1:14" s="369" customFormat="1" ht="12.75" hidden="1" customHeight="1" outlineLevel="2" x14ac:dyDescent="0.25">
      <c r="A6961" s="3"/>
      <c r="B6961" s="3"/>
      <c r="C6961" s="3"/>
      <c r="D6961" s="3">
        <v>1</v>
      </c>
      <c r="E6961" s="290">
        <f t="array" aca="1" ref="E6961:E6975" ca="1">TRANSPOSE(G6959:N6959)</f>
        <v>0</v>
      </c>
      <c r="F6961" s="291"/>
      <c r="G6961" s="292"/>
      <c r="H6961" s="293">
        <f ca="1">IF(OFFSET(H6961,-$D6961,0)="n/a","n/a",IF(H$5&gt;OFFSET(H6961,-$D6961,0)+$D6961,$E6961-SUM($G6961:G6961),($E6961-SUM($G6961:G6961))/(OFFSET(H6961,-$D6961,0)-(H$5-$D6961-1))))</f>
        <v>0</v>
      </c>
      <c r="I6961" s="293">
        <f ca="1">IF(OFFSET(I6961,-$D6961,0)="n/a","n/a",IF(I$5&gt;OFFSET(I6961,-$D6961,0)+$D6961,$E6961-SUM($G6961:H6961),($E6961-SUM($G6961:H6961))/(OFFSET(I6961,-$D6961,0)-(I$5-$D6961-1))))</f>
        <v>0</v>
      </c>
      <c r="J6961" s="293">
        <f ca="1">IF(OFFSET(J6961,-$D6961,0)="n/a","n/a",IF(J$5&gt;OFFSET(J6961,-$D6961,0)+$D6961,$E6961-SUM($G6961:I6961),($E6961-SUM($G6961:I6961))/(OFFSET(J6961,-$D6961,0)-(J$5-$D6961-1))))</f>
        <v>0</v>
      </c>
      <c r="K6961" s="293">
        <f ca="1">IF(OFFSET(K6961,-$D6961,0)="n/a","n/a",IF(K$5&gt;OFFSET(K6961,-$D6961,0)+$D6961,$E6961-SUM($G6961:J6961),($E6961-SUM($G6961:J6961))/(OFFSET(K6961,-$D6961,0)-(K$5-$D6961-1))))</f>
        <v>0</v>
      </c>
      <c r="L6961" s="293">
        <f ca="1">IF(OFFSET(L6961,-$D6961,0)="n/a","n/a",IF(L$5&gt;OFFSET(L6961,-$D6961,0)+$D6961,$E6961-SUM($G6961:K6961),($E6961-SUM($G6961:K6961))/(OFFSET(L6961,-$D6961,0)-(L$5-$D6961-1))))</f>
        <v>0</v>
      </c>
      <c r="M6961" s="293">
        <f ca="1">IF(OFFSET(M6961,-$D6961,0)="n/a","n/a",IF(M$5&gt;OFFSET(M6961,-$D6961,0)+$D6961,$E6961-SUM($G6961:L6961),($E6961-SUM($G6961:L6961))/(OFFSET(M6961,-$D6961,0)-(M$5-$D6961-1))))</f>
        <v>0</v>
      </c>
      <c r="N6961" s="293">
        <f ca="1">IF(OFFSET(N6961,-$D6961,0)="n/a","n/a",IF(N$5&gt;OFFSET(N6961,-$D6961,0)+$D6961,$E6961-SUM($G6961:M6961),($E6961-SUM($G6961:M6961))/(OFFSET(N6961,-$D6961,0)-(N$5-$D6961-1))))</f>
        <v>0</v>
      </c>
    </row>
    <row r="6962" spans="1:14" s="369" customFormat="1" ht="12.75" hidden="1" customHeight="1" outlineLevel="2" x14ac:dyDescent="0.25">
      <c r="A6962" s="3"/>
      <c r="B6962" s="3"/>
      <c r="C6962" s="392" t="s">
        <v>43</v>
      </c>
      <c r="D6962" s="3">
        <v>2</v>
      </c>
      <c r="E6962" s="290">
        <f ca="1"/>
        <v>0</v>
      </c>
      <c r="F6962" s="291"/>
      <c r="G6962" s="294"/>
      <c r="H6962" s="292"/>
      <c r="I6962" s="293">
        <f ca="1">IF(OFFSET(I6962,-$D6962,0)="n/a","n/a",IF(I$5&gt;OFFSET(I6962,-$D6962,0)+$D6962,$E6962-SUM($G6962:H6962),($E6962-SUM($G6962:H6962))/(OFFSET(I6962,-$D6962,0)-(I$5-$D6962-1))))</f>
        <v>0</v>
      </c>
      <c r="J6962" s="293">
        <f ca="1">IF(OFFSET(J6962,-$D6962,0)="n/a","n/a",IF(J$5&gt;OFFSET(J6962,-$D6962,0)+$D6962,$E6962-SUM($G6962:I6962),($E6962-SUM($G6962:I6962))/(OFFSET(J6962,-$D6962,0)-(J$5-$D6962-1))))</f>
        <v>0</v>
      </c>
      <c r="K6962" s="293">
        <f ca="1">IF(OFFSET(K6962,-$D6962,0)="n/a","n/a",IF(K$5&gt;OFFSET(K6962,-$D6962,0)+$D6962,$E6962-SUM($G6962:J6962),($E6962-SUM($G6962:J6962))/(OFFSET(K6962,-$D6962,0)-(K$5-$D6962-1))))</f>
        <v>0</v>
      </c>
      <c r="L6962" s="293">
        <f ca="1">IF(OFFSET(L6962,-$D6962,0)="n/a","n/a",IF(L$5&gt;OFFSET(L6962,-$D6962,0)+$D6962,$E6962-SUM($G6962:K6962),($E6962-SUM($G6962:K6962))/(OFFSET(L6962,-$D6962,0)-(L$5-$D6962-1))))</f>
        <v>0</v>
      </c>
      <c r="M6962" s="293">
        <f ca="1">IF(OFFSET(M6962,-$D6962,0)="n/a","n/a",IF(M$5&gt;OFFSET(M6962,-$D6962,0)+$D6962,$E6962-SUM($G6962:L6962),($E6962-SUM($G6962:L6962))/(OFFSET(M6962,-$D6962,0)-(M$5-$D6962-1))))</f>
        <v>0</v>
      </c>
      <c r="N6962" s="293">
        <f ca="1">IF(OFFSET(N6962,-$D6962,0)="n/a","n/a",IF(N$5&gt;OFFSET(N6962,-$D6962,0)+$D6962,$E6962-SUM($G6962:M6962),($E6962-SUM($G6962:M6962))/(OFFSET(N6962,-$D6962,0)-(N$5-$D6962-1))))</f>
        <v>0</v>
      </c>
    </row>
    <row r="6963" spans="1:14" s="369" customFormat="1" ht="12.75" hidden="1" customHeight="1" outlineLevel="2" x14ac:dyDescent="0.25">
      <c r="A6963" s="3"/>
      <c r="B6963" s="3"/>
      <c r="C6963" s="392"/>
      <c r="D6963" s="3">
        <v>3</v>
      </c>
      <c r="E6963" s="290">
        <f ca="1"/>
        <v>0</v>
      </c>
      <c r="F6963" s="291"/>
      <c r="G6963" s="294"/>
      <c r="H6963" s="294"/>
      <c r="I6963" s="292"/>
      <c r="J6963" s="293">
        <f ca="1">IF(OFFSET(J6963,-$D6963,0)="n/a","n/a",IF(J$5&gt;OFFSET(J6963,-$D6963,0)+$D6963,$E6963-SUM($G6963:I6963),($E6963-SUM($G6963:I6963))/(OFFSET(J6963,-$D6963,0)-(J$5-$D6963-1))))</f>
        <v>0</v>
      </c>
      <c r="K6963" s="293">
        <f ca="1">IF(OFFSET(K6963,-$D6963,0)="n/a","n/a",IF(K$5&gt;OFFSET(K6963,-$D6963,0)+$D6963,$E6963-SUM($G6963:J6963),($E6963-SUM($G6963:J6963))/(OFFSET(K6963,-$D6963,0)-(K$5-$D6963-1))))</f>
        <v>0</v>
      </c>
      <c r="L6963" s="293">
        <f ca="1">IF(OFFSET(L6963,-$D6963,0)="n/a","n/a",IF(L$5&gt;OFFSET(L6963,-$D6963,0)+$D6963,$E6963-SUM($G6963:K6963),($E6963-SUM($G6963:K6963))/(OFFSET(L6963,-$D6963,0)-(L$5-$D6963-1))))</f>
        <v>0</v>
      </c>
      <c r="M6963" s="293">
        <f ca="1">IF(OFFSET(M6963,-$D6963,0)="n/a","n/a",IF(M$5&gt;OFFSET(M6963,-$D6963,0)+$D6963,$E6963-SUM($G6963:L6963),($E6963-SUM($G6963:L6963))/(OFFSET(M6963,-$D6963,0)-(M$5-$D6963-1))))</f>
        <v>0</v>
      </c>
      <c r="N6963" s="293">
        <f ca="1">IF(OFFSET(N6963,-$D6963,0)="n/a","n/a",IF(N$5&gt;OFFSET(N6963,-$D6963,0)+$D6963,$E6963-SUM($G6963:M6963),($E6963-SUM($G6963:M6963))/(OFFSET(N6963,-$D6963,0)-(N$5-$D6963-1))))</f>
        <v>0</v>
      </c>
    </row>
    <row r="6964" spans="1:14" s="369" customFormat="1" ht="12.75" hidden="1" customHeight="1" outlineLevel="2" x14ac:dyDescent="0.25">
      <c r="A6964" s="3"/>
      <c r="B6964" s="3"/>
      <c r="C6964" s="392"/>
      <c r="D6964" s="3">
        <v>4</v>
      </c>
      <c r="E6964" s="290">
        <f ca="1"/>
        <v>0</v>
      </c>
      <c r="F6964" s="291"/>
      <c r="G6964" s="294"/>
      <c r="H6964" s="294"/>
      <c r="I6964" s="294"/>
      <c r="J6964" s="292"/>
      <c r="K6964" s="293">
        <f ca="1">IF(OFFSET(K6964,-$D6964,0)="n/a","n/a",IF(K$5&gt;OFFSET(K6964,-$D6964,0)+$D6964,$E6964-SUM($G6964:J6964),($E6964-SUM($G6964:J6964))/(OFFSET(K6964,-$D6964,0)-(K$5-$D6964-1))))</f>
        <v>0</v>
      </c>
      <c r="L6964" s="293">
        <f ca="1">IF(OFFSET(L6964,-$D6964,0)="n/a","n/a",IF(L$5&gt;OFFSET(L6964,-$D6964,0)+$D6964,$E6964-SUM($G6964:K6964),($E6964-SUM($G6964:K6964))/(OFFSET(L6964,-$D6964,0)-(L$5-$D6964-1))))</f>
        <v>0</v>
      </c>
      <c r="M6964" s="293">
        <f ca="1">IF(OFFSET(M6964,-$D6964,0)="n/a","n/a",IF(M$5&gt;OFFSET(M6964,-$D6964,0)+$D6964,$E6964-SUM($G6964:L6964),($E6964-SUM($G6964:L6964))/(OFFSET(M6964,-$D6964,0)-(M$5-$D6964-1))))</f>
        <v>0</v>
      </c>
      <c r="N6964" s="293">
        <f ca="1">IF(OFFSET(N6964,-$D6964,0)="n/a","n/a",IF(N$5&gt;OFFSET(N6964,-$D6964,0)+$D6964,$E6964-SUM($G6964:M6964),($E6964-SUM($G6964:M6964))/(OFFSET(N6964,-$D6964,0)-(N$5-$D6964-1))))</f>
        <v>0</v>
      </c>
    </row>
    <row r="6965" spans="1:14" s="369" customFormat="1" ht="12.75" hidden="1" customHeight="1" outlineLevel="2" x14ac:dyDescent="0.25">
      <c r="A6965" s="3"/>
      <c r="B6965" s="3"/>
      <c r="C6965" s="392"/>
      <c r="D6965" s="3">
        <v>5</v>
      </c>
      <c r="E6965" s="290">
        <f ca="1"/>
        <v>0</v>
      </c>
      <c r="F6965" s="291"/>
      <c r="G6965" s="294"/>
      <c r="H6965" s="294"/>
      <c r="I6965" s="294"/>
      <c r="J6965" s="294"/>
      <c r="K6965" s="292"/>
      <c r="L6965" s="293">
        <f ca="1">IF(OFFSET(L6965,-$D6965,0)="n/a","n/a",IF(L$5&gt;OFFSET(L6965,-$D6965,0)+$D6965,$E6965-SUM($G6965:K6965),($E6965-SUM($G6965:K6965))/(OFFSET(L6965,-$D6965,0)-(L$5-$D6965-1))))</f>
        <v>0</v>
      </c>
      <c r="M6965" s="293">
        <f ca="1">IF(OFFSET(M6965,-$D6965,0)="n/a","n/a",IF(M$5&gt;OFFSET(M6965,-$D6965,0)+$D6965,$E6965-SUM($G6965:L6965),($E6965-SUM($G6965:L6965))/(OFFSET(M6965,-$D6965,0)-(M$5-$D6965-1))))</f>
        <v>0</v>
      </c>
      <c r="N6965" s="293">
        <f ca="1">IF(OFFSET(N6965,-$D6965,0)="n/a","n/a",IF(N$5&gt;OFFSET(N6965,-$D6965,0)+$D6965,$E6965-SUM($G6965:M6965),($E6965-SUM($G6965:M6965))/(OFFSET(N6965,-$D6965,0)-(N$5-$D6965-1))))</f>
        <v>0</v>
      </c>
    </row>
    <row r="6966" spans="1:14" s="369" customFormat="1" ht="12.75" hidden="1" customHeight="1" outlineLevel="2" x14ac:dyDescent="0.25">
      <c r="A6966" s="3"/>
      <c r="B6966" s="3"/>
      <c r="C6966" s="392"/>
      <c r="D6966" s="3">
        <v>6</v>
      </c>
      <c r="E6966" s="290">
        <f ca="1"/>
        <v>0</v>
      </c>
      <c r="F6966" s="291"/>
      <c r="G6966" s="294"/>
      <c r="H6966" s="294"/>
      <c r="I6966" s="294"/>
      <c r="J6966" s="294"/>
      <c r="K6966" s="294"/>
      <c r="L6966" s="292"/>
      <c r="M6966" s="293">
        <f ca="1">IF(OFFSET(M6966,-$D6966,0)="n/a","n/a",IF(M$5&gt;OFFSET(M6966,-$D6966,0)+$D6966,$E6966-SUM($G6966:L6966),($E6966-SUM($G6966:L6966))/(OFFSET(M6966,-$D6966,0)-(M$5-$D6966-1))))</f>
        <v>0</v>
      </c>
      <c r="N6966" s="293">
        <f ca="1">IF(OFFSET(N6966,-$D6966,0)="n/a","n/a",IF(N$5&gt;OFFSET(N6966,-$D6966,0)+$D6966,$E6966-SUM($G6966:M6966),($E6966-SUM($G6966:M6966))/(OFFSET(N6966,-$D6966,0)-(N$5-$D6966-1))))</f>
        <v>0</v>
      </c>
    </row>
    <row r="6967" spans="1:14" s="369" customFormat="1" ht="12.75" hidden="1" customHeight="1" outlineLevel="2" x14ac:dyDescent="0.25">
      <c r="A6967" s="3"/>
      <c r="B6967" s="3"/>
      <c r="C6967" s="392"/>
      <c r="D6967" s="3">
        <v>7</v>
      </c>
      <c r="E6967" s="290">
        <f ca="1"/>
        <v>0</v>
      </c>
      <c r="F6967" s="291"/>
      <c r="G6967" s="294"/>
      <c r="H6967" s="294"/>
      <c r="I6967" s="294"/>
      <c r="J6967" s="294"/>
      <c r="K6967" s="294"/>
      <c r="L6967" s="294"/>
      <c r="M6967" s="292"/>
      <c r="N6967" s="293">
        <f ca="1">IF(OFFSET(N6967,-$D6967,0)="n/a","n/a",IF(N$5&gt;OFFSET(N6967,-$D6967,0)+$D6967,$E6967-SUM($G6967:M6967),($E6967-SUM($G6967:M6967))/(OFFSET(N6967,-$D6967,0)-(N$5-$D6967-1))))</f>
        <v>0</v>
      </c>
    </row>
    <row r="6968" spans="1:14" s="369" customFormat="1" ht="12.75" hidden="1" customHeight="1" outlineLevel="2" x14ac:dyDescent="0.25">
      <c r="A6968" s="3"/>
      <c r="B6968" s="3"/>
      <c r="C6968" s="392"/>
      <c r="D6968" s="3">
        <v>8</v>
      </c>
      <c r="E6968" s="290">
        <f ca="1"/>
        <v>0</v>
      </c>
      <c r="F6968" s="291"/>
      <c r="G6968" s="294"/>
      <c r="H6968" s="294"/>
      <c r="I6968" s="294"/>
      <c r="J6968" s="294"/>
      <c r="K6968" s="294"/>
      <c r="L6968" s="294"/>
      <c r="M6968" s="294"/>
      <c r="N6968" s="292"/>
    </row>
    <row r="6969" spans="1:14" s="369" customFormat="1" ht="12.75" hidden="1" customHeight="1" outlineLevel="2" x14ac:dyDescent="0.25">
      <c r="A6969" s="3"/>
      <c r="B6969" s="3"/>
      <c r="C6969" s="392"/>
      <c r="D6969" s="3">
        <v>9</v>
      </c>
      <c r="E6969" s="290" t="e">
        <f ca="1"/>
        <v>#N/A</v>
      </c>
      <c r="F6969" s="291"/>
      <c r="G6969" s="294"/>
      <c r="H6969" s="294"/>
      <c r="I6969" s="294"/>
      <c r="J6969" s="294"/>
      <c r="K6969" s="294"/>
      <c r="L6969" s="294"/>
      <c r="M6969" s="294"/>
      <c r="N6969" s="294"/>
    </row>
    <row r="6970" spans="1:14" s="369" customFormat="1" ht="12.75" hidden="1" customHeight="1" outlineLevel="2" x14ac:dyDescent="0.25">
      <c r="A6970" s="3"/>
      <c r="B6970" s="3"/>
      <c r="C6970" s="392"/>
      <c r="D6970" s="3">
        <v>10</v>
      </c>
      <c r="E6970" s="290" t="e">
        <f ca="1"/>
        <v>#N/A</v>
      </c>
      <c r="F6970" s="291"/>
      <c r="G6970" s="294"/>
      <c r="H6970" s="294"/>
      <c r="I6970" s="294"/>
      <c r="J6970" s="294"/>
      <c r="K6970" s="294"/>
      <c r="L6970" s="294"/>
      <c r="M6970" s="294"/>
      <c r="N6970" s="294"/>
    </row>
    <row r="6971" spans="1:14" s="369" customFormat="1" ht="12.75" hidden="1" customHeight="1" outlineLevel="2" x14ac:dyDescent="0.25">
      <c r="A6971" s="3"/>
      <c r="B6971" s="3"/>
      <c r="C6971" s="392"/>
      <c r="D6971" s="3">
        <v>11</v>
      </c>
      <c r="E6971" s="290" t="e">
        <f ca="1"/>
        <v>#N/A</v>
      </c>
      <c r="F6971" s="291"/>
      <c r="G6971" s="294"/>
      <c r="H6971" s="294"/>
      <c r="I6971" s="294"/>
      <c r="J6971" s="294"/>
      <c r="K6971" s="294"/>
      <c r="L6971" s="294"/>
      <c r="M6971" s="294"/>
      <c r="N6971" s="294"/>
    </row>
    <row r="6972" spans="1:14" s="369" customFormat="1" ht="12.75" hidden="1" customHeight="1" outlineLevel="2" x14ac:dyDescent="0.25">
      <c r="A6972" s="3"/>
      <c r="B6972" s="3"/>
      <c r="C6972" s="392"/>
      <c r="D6972" s="3">
        <v>12</v>
      </c>
      <c r="E6972" s="290" t="e">
        <f ca="1"/>
        <v>#N/A</v>
      </c>
      <c r="F6972" s="291"/>
      <c r="G6972" s="294"/>
      <c r="H6972" s="294"/>
      <c r="I6972" s="294"/>
      <c r="J6972" s="294"/>
      <c r="K6972" s="294"/>
      <c r="L6972" s="294"/>
      <c r="M6972" s="294"/>
      <c r="N6972" s="294"/>
    </row>
    <row r="6973" spans="1:14" s="369" customFormat="1" ht="12.75" hidden="1" customHeight="1" outlineLevel="2" x14ac:dyDescent="0.25">
      <c r="A6973" s="3"/>
      <c r="B6973" s="3"/>
      <c r="C6973" s="392"/>
      <c r="D6973" s="3">
        <v>13</v>
      </c>
      <c r="E6973" s="290" t="e">
        <f ca="1"/>
        <v>#N/A</v>
      </c>
      <c r="F6973" s="291"/>
      <c r="G6973" s="294"/>
      <c r="H6973" s="294"/>
      <c r="I6973" s="294"/>
      <c r="J6973" s="294"/>
      <c r="K6973" s="294"/>
      <c r="L6973" s="294"/>
      <c r="M6973" s="294"/>
      <c r="N6973" s="294"/>
    </row>
    <row r="6974" spans="1:14" s="369" customFormat="1" ht="12.75" hidden="1" customHeight="1" outlineLevel="2" x14ac:dyDescent="0.25">
      <c r="A6974" s="3"/>
      <c r="B6974" s="3"/>
      <c r="C6974" s="392"/>
      <c r="D6974" s="3">
        <v>14</v>
      </c>
      <c r="E6974" s="290" t="e">
        <f ca="1"/>
        <v>#N/A</v>
      </c>
      <c r="F6974" s="291"/>
      <c r="G6974" s="294"/>
      <c r="H6974" s="294"/>
      <c r="I6974" s="294"/>
      <c r="J6974" s="294"/>
      <c r="K6974" s="294"/>
      <c r="L6974" s="294"/>
      <c r="M6974" s="294"/>
      <c r="N6974" s="294"/>
    </row>
    <row r="6975" spans="1:14" s="369" customFormat="1" ht="12.75" hidden="1" customHeight="1" outlineLevel="2" x14ac:dyDescent="0.25">
      <c r="A6975" s="3"/>
      <c r="B6975" s="3"/>
      <c r="C6975" s="392"/>
      <c r="D6975" s="3">
        <v>15</v>
      </c>
      <c r="E6975" s="290" t="e">
        <f ca="1"/>
        <v>#N/A</v>
      </c>
      <c r="F6975" s="291"/>
      <c r="G6975" s="294"/>
      <c r="H6975" s="294"/>
      <c r="I6975" s="294"/>
      <c r="J6975" s="294"/>
      <c r="K6975" s="294"/>
      <c r="L6975" s="294"/>
      <c r="M6975" s="294"/>
      <c r="N6975" s="294"/>
    </row>
    <row r="6976" spans="1:14" s="369" customFormat="1" ht="12.75" hidden="1" customHeight="1" outlineLevel="1" x14ac:dyDescent="0.25">
      <c r="A6976" s="3"/>
      <c r="B6976" s="145" t="str">
        <f ca="1">B6959</f>
        <v>Asset Type 331</v>
      </c>
      <c r="C6976" s="145" t="str">
        <f ca="1">C6959</f>
        <v>Description - Asset Type 331</v>
      </c>
      <c r="D6976" s="3"/>
      <c r="E6976" s="3"/>
      <c r="F6976" s="106" t="s">
        <v>44</v>
      </c>
      <c r="G6976" s="296">
        <f t="shared" ref="G6976:N6976" si="662">SUM(G6961:G6975)</f>
        <v>0</v>
      </c>
      <c r="H6976" s="296">
        <f t="shared" ca="1" si="662"/>
        <v>0</v>
      </c>
      <c r="I6976" s="296">
        <f t="shared" ca="1" si="662"/>
        <v>0</v>
      </c>
      <c r="J6976" s="296">
        <f t="shared" ca="1" si="662"/>
        <v>0</v>
      </c>
      <c r="K6976" s="296">
        <f t="shared" ca="1" si="662"/>
        <v>0</v>
      </c>
      <c r="L6976" s="296">
        <f t="shared" ca="1" si="662"/>
        <v>0</v>
      </c>
      <c r="M6976" s="296">
        <f t="shared" ca="1" si="662"/>
        <v>0</v>
      </c>
      <c r="N6976" s="296">
        <f t="shared" ca="1" si="662"/>
        <v>0</v>
      </c>
    </row>
    <row r="6977" spans="1:14" s="369" customFormat="1" ht="12.75" hidden="1" customHeight="1" outlineLevel="2" x14ac:dyDescent="0.25">
      <c r="A6977" s="217">
        <f>A6959+1</f>
        <v>332</v>
      </c>
      <c r="B6977" s="22" t="str">
        <f ca="1">OFFSET($B$13,$A6977-1,0)</f>
        <v>Asset Type 332</v>
      </c>
      <c r="C6977" s="22" t="str">
        <f ca="1">OFFSET($C$13,$A6977-1,0)</f>
        <v>Description - Asset Type 332</v>
      </c>
      <c r="D6977" s="3"/>
      <c r="E6977" s="109"/>
      <c r="F6977" s="108" t="s">
        <v>41</v>
      </c>
      <c r="G6977" s="295">
        <f t="shared" ref="G6977:N6977" ca="1" si="663">VLOOKUP($B6977,$B$13:$N$512,5+G$5,FALSE)</f>
        <v>0</v>
      </c>
      <c r="H6977" s="295">
        <f t="shared" ca="1" si="663"/>
        <v>0</v>
      </c>
      <c r="I6977" s="295">
        <f t="shared" ca="1" si="663"/>
        <v>0</v>
      </c>
      <c r="J6977" s="295">
        <f t="shared" ca="1" si="663"/>
        <v>0</v>
      </c>
      <c r="K6977" s="295">
        <f t="shared" ca="1" si="663"/>
        <v>0</v>
      </c>
      <c r="L6977" s="295">
        <f t="shared" ca="1" si="663"/>
        <v>0</v>
      </c>
      <c r="M6977" s="295">
        <f t="shared" ca="1" si="663"/>
        <v>0</v>
      </c>
      <c r="N6977" s="295">
        <f t="shared" ca="1" si="663"/>
        <v>0</v>
      </c>
    </row>
    <row r="6978" spans="1:14" s="369" customFormat="1" ht="12.75" hidden="1" customHeight="1" outlineLevel="2" x14ac:dyDescent="0.25">
      <c r="A6978" s="3"/>
      <c r="B6978" s="3"/>
      <c r="C6978" s="21"/>
      <c r="D6978" s="3"/>
      <c r="E6978" s="107"/>
      <c r="F6978" s="106" t="s">
        <v>42</v>
      </c>
      <c r="G6978" s="111">
        <f ca="1">VLOOKUP($B6977,'Input Sheet'!$B$12:$N$511,5+G$5,FALSE)</f>
        <v>0</v>
      </c>
      <c r="H6978" s="111">
        <f ca="1">VLOOKUP($B6977,'Input Sheet'!$B$12:$N$511,5+H$5,FALSE)</f>
        <v>0</v>
      </c>
      <c r="I6978" s="111">
        <f ca="1">VLOOKUP($B6977,'Input Sheet'!$B$12:$N$511,5+I$5,FALSE)</f>
        <v>0</v>
      </c>
      <c r="J6978" s="111">
        <f ca="1">VLOOKUP($B6977,'Input Sheet'!$B$12:$N$511,5+J$5,FALSE)</f>
        <v>0</v>
      </c>
      <c r="K6978" s="111">
        <f ca="1">VLOOKUP($B6977,'Input Sheet'!$B$12:$N$511,5+K$5,FALSE)</f>
        <v>0</v>
      </c>
      <c r="L6978" s="111">
        <f ca="1">VLOOKUP($B6977,'Input Sheet'!$B$12:$N$511,5+L$5,FALSE)</f>
        <v>0</v>
      </c>
      <c r="M6978" s="111">
        <f ca="1">VLOOKUP($B6977,'Input Sheet'!$B$12:$N$511,5+M$5,FALSE)</f>
        <v>0</v>
      </c>
      <c r="N6978" s="111">
        <f ca="1">VLOOKUP($B6977,'Input Sheet'!$B$12:$N$511,5+N$5,FALSE)</f>
        <v>0</v>
      </c>
    </row>
    <row r="6979" spans="1:14" s="369" customFormat="1" ht="12.75" hidden="1" customHeight="1" outlineLevel="2" x14ac:dyDescent="0.25">
      <c r="A6979" s="3"/>
      <c r="B6979" s="3"/>
      <c r="C6979" s="3"/>
      <c r="D6979" s="3">
        <v>1</v>
      </c>
      <c r="E6979" s="290">
        <f t="array" aca="1" ref="E6979:E6993" ca="1">TRANSPOSE(G6977:N6977)</f>
        <v>0</v>
      </c>
      <c r="F6979" s="291"/>
      <c r="G6979" s="292"/>
      <c r="H6979" s="293">
        <f ca="1">IF(OFFSET(H6979,-$D6979,0)="n/a","n/a",IF(H$5&gt;OFFSET(H6979,-$D6979,0)+$D6979,$E6979-SUM($G6979:G6979),($E6979-SUM($G6979:G6979))/(OFFSET(H6979,-$D6979,0)-(H$5-$D6979-1))))</f>
        <v>0</v>
      </c>
      <c r="I6979" s="293">
        <f ca="1">IF(OFFSET(I6979,-$D6979,0)="n/a","n/a",IF(I$5&gt;OFFSET(I6979,-$D6979,0)+$D6979,$E6979-SUM($G6979:H6979),($E6979-SUM($G6979:H6979))/(OFFSET(I6979,-$D6979,0)-(I$5-$D6979-1))))</f>
        <v>0</v>
      </c>
      <c r="J6979" s="293">
        <f ca="1">IF(OFFSET(J6979,-$D6979,0)="n/a","n/a",IF(J$5&gt;OFFSET(J6979,-$D6979,0)+$D6979,$E6979-SUM($G6979:I6979),($E6979-SUM($G6979:I6979))/(OFFSET(J6979,-$D6979,0)-(J$5-$D6979-1))))</f>
        <v>0</v>
      </c>
      <c r="K6979" s="293">
        <f ca="1">IF(OFFSET(K6979,-$D6979,0)="n/a","n/a",IF(K$5&gt;OFFSET(K6979,-$D6979,0)+$D6979,$E6979-SUM($G6979:J6979),($E6979-SUM($G6979:J6979))/(OFFSET(K6979,-$D6979,0)-(K$5-$D6979-1))))</f>
        <v>0</v>
      </c>
      <c r="L6979" s="293">
        <f ca="1">IF(OFFSET(L6979,-$D6979,0)="n/a","n/a",IF(L$5&gt;OFFSET(L6979,-$D6979,0)+$D6979,$E6979-SUM($G6979:K6979),($E6979-SUM($G6979:K6979))/(OFFSET(L6979,-$D6979,0)-(L$5-$D6979-1))))</f>
        <v>0</v>
      </c>
      <c r="M6979" s="293">
        <f ca="1">IF(OFFSET(M6979,-$D6979,0)="n/a","n/a",IF(M$5&gt;OFFSET(M6979,-$D6979,0)+$D6979,$E6979-SUM($G6979:L6979),($E6979-SUM($G6979:L6979))/(OFFSET(M6979,-$D6979,0)-(M$5-$D6979-1))))</f>
        <v>0</v>
      </c>
      <c r="N6979" s="293">
        <f ca="1">IF(OFFSET(N6979,-$D6979,0)="n/a","n/a",IF(N$5&gt;OFFSET(N6979,-$D6979,0)+$D6979,$E6979-SUM($G6979:M6979),($E6979-SUM($G6979:M6979))/(OFFSET(N6979,-$D6979,0)-(N$5-$D6979-1))))</f>
        <v>0</v>
      </c>
    </row>
    <row r="6980" spans="1:14" s="369" customFormat="1" ht="12.75" hidden="1" customHeight="1" outlineLevel="2" x14ac:dyDescent="0.25">
      <c r="A6980" s="3"/>
      <c r="B6980" s="3"/>
      <c r="C6980" s="392" t="s">
        <v>43</v>
      </c>
      <c r="D6980" s="3">
        <v>2</v>
      </c>
      <c r="E6980" s="290">
        <f ca="1"/>
        <v>0</v>
      </c>
      <c r="F6980" s="291"/>
      <c r="G6980" s="294"/>
      <c r="H6980" s="292"/>
      <c r="I6980" s="293">
        <f ca="1">IF(OFFSET(I6980,-$D6980,0)="n/a","n/a",IF(I$5&gt;OFFSET(I6980,-$D6980,0)+$D6980,$E6980-SUM($G6980:H6980),($E6980-SUM($G6980:H6980))/(OFFSET(I6980,-$D6980,0)-(I$5-$D6980-1))))</f>
        <v>0</v>
      </c>
      <c r="J6980" s="293">
        <f ca="1">IF(OFFSET(J6980,-$D6980,0)="n/a","n/a",IF(J$5&gt;OFFSET(J6980,-$D6980,0)+$D6980,$E6980-SUM($G6980:I6980),($E6980-SUM($G6980:I6980))/(OFFSET(J6980,-$D6980,0)-(J$5-$D6980-1))))</f>
        <v>0</v>
      </c>
      <c r="K6980" s="293">
        <f ca="1">IF(OFFSET(K6980,-$D6980,0)="n/a","n/a",IF(K$5&gt;OFFSET(K6980,-$D6980,0)+$D6980,$E6980-SUM($G6980:J6980),($E6980-SUM($G6980:J6980))/(OFFSET(K6980,-$D6980,0)-(K$5-$D6980-1))))</f>
        <v>0</v>
      </c>
      <c r="L6980" s="293">
        <f ca="1">IF(OFFSET(L6980,-$D6980,0)="n/a","n/a",IF(L$5&gt;OFFSET(L6980,-$D6980,0)+$D6980,$E6980-SUM($G6980:K6980),($E6980-SUM($G6980:K6980))/(OFFSET(L6980,-$D6980,0)-(L$5-$D6980-1))))</f>
        <v>0</v>
      </c>
      <c r="M6980" s="293">
        <f ca="1">IF(OFFSET(M6980,-$D6980,0)="n/a","n/a",IF(M$5&gt;OFFSET(M6980,-$D6980,0)+$D6980,$E6980-SUM($G6980:L6980),($E6980-SUM($G6980:L6980))/(OFFSET(M6980,-$D6980,0)-(M$5-$D6980-1))))</f>
        <v>0</v>
      </c>
      <c r="N6980" s="293">
        <f ca="1">IF(OFFSET(N6980,-$D6980,0)="n/a","n/a",IF(N$5&gt;OFFSET(N6980,-$D6980,0)+$D6980,$E6980-SUM($G6980:M6980),($E6980-SUM($G6980:M6980))/(OFFSET(N6980,-$D6980,0)-(N$5-$D6980-1))))</f>
        <v>0</v>
      </c>
    </row>
    <row r="6981" spans="1:14" s="369" customFormat="1" ht="12.75" hidden="1" customHeight="1" outlineLevel="2" x14ac:dyDescent="0.25">
      <c r="A6981" s="3"/>
      <c r="B6981" s="3"/>
      <c r="C6981" s="392"/>
      <c r="D6981" s="3">
        <v>3</v>
      </c>
      <c r="E6981" s="290">
        <f ca="1"/>
        <v>0</v>
      </c>
      <c r="F6981" s="291"/>
      <c r="G6981" s="294"/>
      <c r="H6981" s="294"/>
      <c r="I6981" s="292"/>
      <c r="J6981" s="293">
        <f ca="1">IF(OFFSET(J6981,-$D6981,0)="n/a","n/a",IF(J$5&gt;OFFSET(J6981,-$D6981,0)+$D6981,$E6981-SUM($G6981:I6981),($E6981-SUM($G6981:I6981))/(OFFSET(J6981,-$D6981,0)-(J$5-$D6981-1))))</f>
        <v>0</v>
      </c>
      <c r="K6981" s="293">
        <f ca="1">IF(OFFSET(K6981,-$D6981,0)="n/a","n/a",IF(K$5&gt;OFFSET(K6981,-$D6981,0)+$D6981,$E6981-SUM($G6981:J6981),($E6981-SUM($G6981:J6981))/(OFFSET(K6981,-$D6981,0)-(K$5-$D6981-1))))</f>
        <v>0</v>
      </c>
      <c r="L6981" s="293">
        <f ca="1">IF(OFFSET(L6981,-$D6981,0)="n/a","n/a",IF(L$5&gt;OFFSET(L6981,-$D6981,0)+$D6981,$E6981-SUM($G6981:K6981),($E6981-SUM($G6981:K6981))/(OFFSET(L6981,-$D6981,0)-(L$5-$D6981-1))))</f>
        <v>0</v>
      </c>
      <c r="M6981" s="293">
        <f ca="1">IF(OFFSET(M6981,-$D6981,0)="n/a","n/a",IF(M$5&gt;OFFSET(M6981,-$D6981,0)+$D6981,$E6981-SUM($G6981:L6981),($E6981-SUM($G6981:L6981))/(OFFSET(M6981,-$D6981,0)-(M$5-$D6981-1))))</f>
        <v>0</v>
      </c>
      <c r="N6981" s="293">
        <f ca="1">IF(OFFSET(N6981,-$D6981,0)="n/a","n/a",IF(N$5&gt;OFFSET(N6981,-$D6981,0)+$D6981,$E6981-SUM($G6981:M6981),($E6981-SUM($G6981:M6981))/(OFFSET(N6981,-$D6981,0)-(N$5-$D6981-1))))</f>
        <v>0</v>
      </c>
    </row>
    <row r="6982" spans="1:14" s="369" customFormat="1" ht="12.75" hidden="1" customHeight="1" outlineLevel="2" x14ac:dyDescent="0.25">
      <c r="A6982" s="3"/>
      <c r="B6982" s="3"/>
      <c r="C6982" s="392"/>
      <c r="D6982" s="3">
        <v>4</v>
      </c>
      <c r="E6982" s="290">
        <f ca="1"/>
        <v>0</v>
      </c>
      <c r="F6982" s="291"/>
      <c r="G6982" s="294"/>
      <c r="H6982" s="294"/>
      <c r="I6982" s="294"/>
      <c r="J6982" s="292"/>
      <c r="K6982" s="293">
        <f ca="1">IF(OFFSET(K6982,-$D6982,0)="n/a","n/a",IF(K$5&gt;OFFSET(K6982,-$D6982,0)+$D6982,$E6982-SUM($G6982:J6982),($E6982-SUM($G6982:J6982))/(OFFSET(K6982,-$D6982,0)-(K$5-$D6982-1))))</f>
        <v>0</v>
      </c>
      <c r="L6982" s="293">
        <f ca="1">IF(OFFSET(L6982,-$D6982,0)="n/a","n/a",IF(L$5&gt;OFFSET(L6982,-$D6982,0)+$D6982,$E6982-SUM($G6982:K6982),($E6982-SUM($G6982:K6982))/(OFFSET(L6982,-$D6982,0)-(L$5-$D6982-1))))</f>
        <v>0</v>
      </c>
      <c r="M6982" s="293">
        <f ca="1">IF(OFFSET(M6982,-$D6982,0)="n/a","n/a",IF(M$5&gt;OFFSET(M6982,-$D6982,0)+$D6982,$E6982-SUM($G6982:L6982),($E6982-SUM($G6982:L6982))/(OFFSET(M6982,-$D6982,0)-(M$5-$D6982-1))))</f>
        <v>0</v>
      </c>
      <c r="N6982" s="293">
        <f ca="1">IF(OFFSET(N6982,-$D6982,0)="n/a","n/a",IF(N$5&gt;OFFSET(N6982,-$D6982,0)+$D6982,$E6982-SUM($G6982:M6982),($E6982-SUM($G6982:M6982))/(OFFSET(N6982,-$D6982,0)-(N$5-$D6982-1))))</f>
        <v>0</v>
      </c>
    </row>
    <row r="6983" spans="1:14" s="369" customFormat="1" ht="12.75" hidden="1" customHeight="1" outlineLevel="2" x14ac:dyDescent="0.25">
      <c r="A6983" s="3"/>
      <c r="B6983" s="3"/>
      <c r="C6983" s="392"/>
      <c r="D6983" s="3">
        <v>5</v>
      </c>
      <c r="E6983" s="290">
        <f ca="1"/>
        <v>0</v>
      </c>
      <c r="F6983" s="291"/>
      <c r="G6983" s="294"/>
      <c r="H6983" s="294"/>
      <c r="I6983" s="294"/>
      <c r="J6983" s="294"/>
      <c r="K6983" s="292"/>
      <c r="L6983" s="293">
        <f ca="1">IF(OFFSET(L6983,-$D6983,0)="n/a","n/a",IF(L$5&gt;OFFSET(L6983,-$D6983,0)+$D6983,$E6983-SUM($G6983:K6983),($E6983-SUM($G6983:K6983))/(OFFSET(L6983,-$D6983,0)-(L$5-$D6983-1))))</f>
        <v>0</v>
      </c>
      <c r="M6983" s="293">
        <f ca="1">IF(OFFSET(M6983,-$D6983,0)="n/a","n/a",IF(M$5&gt;OFFSET(M6983,-$D6983,0)+$D6983,$E6983-SUM($G6983:L6983),($E6983-SUM($G6983:L6983))/(OFFSET(M6983,-$D6983,0)-(M$5-$D6983-1))))</f>
        <v>0</v>
      </c>
      <c r="N6983" s="293">
        <f ca="1">IF(OFFSET(N6983,-$D6983,0)="n/a","n/a",IF(N$5&gt;OFFSET(N6983,-$D6983,0)+$D6983,$E6983-SUM($G6983:M6983),($E6983-SUM($G6983:M6983))/(OFFSET(N6983,-$D6983,0)-(N$5-$D6983-1))))</f>
        <v>0</v>
      </c>
    </row>
    <row r="6984" spans="1:14" s="369" customFormat="1" ht="12.75" hidden="1" customHeight="1" outlineLevel="2" x14ac:dyDescent="0.25">
      <c r="A6984" s="3"/>
      <c r="B6984" s="3"/>
      <c r="C6984" s="392"/>
      <c r="D6984" s="3">
        <v>6</v>
      </c>
      <c r="E6984" s="290">
        <f ca="1"/>
        <v>0</v>
      </c>
      <c r="F6984" s="291"/>
      <c r="G6984" s="294"/>
      <c r="H6984" s="294"/>
      <c r="I6984" s="294"/>
      <c r="J6984" s="294"/>
      <c r="K6984" s="294"/>
      <c r="L6984" s="292"/>
      <c r="M6984" s="293">
        <f ca="1">IF(OFFSET(M6984,-$D6984,0)="n/a","n/a",IF(M$5&gt;OFFSET(M6984,-$D6984,0)+$D6984,$E6984-SUM($G6984:L6984),($E6984-SUM($G6984:L6984))/(OFFSET(M6984,-$D6984,0)-(M$5-$D6984-1))))</f>
        <v>0</v>
      </c>
      <c r="N6984" s="293">
        <f ca="1">IF(OFFSET(N6984,-$D6984,0)="n/a","n/a",IF(N$5&gt;OFFSET(N6984,-$D6984,0)+$D6984,$E6984-SUM($G6984:M6984),($E6984-SUM($G6984:M6984))/(OFFSET(N6984,-$D6984,0)-(N$5-$D6984-1))))</f>
        <v>0</v>
      </c>
    </row>
    <row r="6985" spans="1:14" s="369" customFormat="1" ht="12.75" hidden="1" customHeight="1" outlineLevel="2" x14ac:dyDescent="0.25">
      <c r="A6985" s="3"/>
      <c r="B6985" s="3"/>
      <c r="C6985" s="392"/>
      <c r="D6985" s="3">
        <v>7</v>
      </c>
      <c r="E6985" s="290">
        <f ca="1"/>
        <v>0</v>
      </c>
      <c r="F6985" s="291"/>
      <c r="G6985" s="294"/>
      <c r="H6985" s="294"/>
      <c r="I6985" s="294"/>
      <c r="J6985" s="294"/>
      <c r="K6985" s="294"/>
      <c r="L6985" s="294"/>
      <c r="M6985" s="292"/>
      <c r="N6985" s="293">
        <f ca="1">IF(OFFSET(N6985,-$D6985,0)="n/a","n/a",IF(N$5&gt;OFFSET(N6985,-$D6985,0)+$D6985,$E6985-SUM($G6985:M6985),($E6985-SUM($G6985:M6985))/(OFFSET(N6985,-$D6985,0)-(N$5-$D6985-1))))</f>
        <v>0</v>
      </c>
    </row>
    <row r="6986" spans="1:14" s="369" customFormat="1" ht="12.75" hidden="1" customHeight="1" outlineLevel="2" x14ac:dyDescent="0.25">
      <c r="A6986" s="3"/>
      <c r="B6986" s="3"/>
      <c r="C6986" s="392"/>
      <c r="D6986" s="3">
        <v>8</v>
      </c>
      <c r="E6986" s="290">
        <f ca="1"/>
        <v>0</v>
      </c>
      <c r="F6986" s="291"/>
      <c r="G6986" s="294"/>
      <c r="H6986" s="294"/>
      <c r="I6986" s="294"/>
      <c r="J6986" s="294"/>
      <c r="K6986" s="294"/>
      <c r="L6986" s="294"/>
      <c r="M6986" s="294"/>
      <c r="N6986" s="292"/>
    </row>
    <row r="6987" spans="1:14" s="369" customFormat="1" ht="12.75" hidden="1" customHeight="1" outlineLevel="2" x14ac:dyDescent="0.25">
      <c r="A6987" s="3"/>
      <c r="B6987" s="3"/>
      <c r="C6987" s="392"/>
      <c r="D6987" s="3">
        <v>9</v>
      </c>
      <c r="E6987" s="290" t="e">
        <f ca="1"/>
        <v>#N/A</v>
      </c>
      <c r="F6987" s="291"/>
      <c r="G6987" s="294"/>
      <c r="H6987" s="294"/>
      <c r="I6987" s="294"/>
      <c r="J6987" s="294"/>
      <c r="K6987" s="294"/>
      <c r="L6987" s="294"/>
      <c r="M6987" s="294"/>
      <c r="N6987" s="294"/>
    </row>
    <row r="6988" spans="1:14" s="369" customFormat="1" ht="12.75" hidden="1" customHeight="1" outlineLevel="2" x14ac:dyDescent="0.25">
      <c r="A6988" s="3"/>
      <c r="B6988" s="3"/>
      <c r="C6988" s="392"/>
      <c r="D6988" s="3">
        <v>10</v>
      </c>
      <c r="E6988" s="290" t="e">
        <f ca="1"/>
        <v>#N/A</v>
      </c>
      <c r="F6988" s="291"/>
      <c r="G6988" s="294"/>
      <c r="H6988" s="294"/>
      <c r="I6988" s="294"/>
      <c r="J6988" s="294"/>
      <c r="K6988" s="294"/>
      <c r="L6988" s="294"/>
      <c r="M6988" s="294"/>
      <c r="N6988" s="294"/>
    </row>
    <row r="6989" spans="1:14" s="369" customFormat="1" ht="12.75" hidden="1" customHeight="1" outlineLevel="2" x14ac:dyDescent="0.25">
      <c r="A6989" s="3"/>
      <c r="B6989" s="3"/>
      <c r="C6989" s="392"/>
      <c r="D6989" s="3">
        <v>11</v>
      </c>
      <c r="E6989" s="290" t="e">
        <f ca="1"/>
        <v>#N/A</v>
      </c>
      <c r="F6989" s="291"/>
      <c r="G6989" s="294"/>
      <c r="H6989" s="294"/>
      <c r="I6989" s="294"/>
      <c r="J6989" s="294"/>
      <c r="K6989" s="294"/>
      <c r="L6989" s="294"/>
      <c r="M6989" s="294"/>
      <c r="N6989" s="294"/>
    </row>
    <row r="6990" spans="1:14" s="369" customFormat="1" ht="12.75" hidden="1" customHeight="1" outlineLevel="2" x14ac:dyDescent="0.25">
      <c r="A6990" s="3"/>
      <c r="B6990" s="3"/>
      <c r="C6990" s="392"/>
      <c r="D6990" s="3">
        <v>12</v>
      </c>
      <c r="E6990" s="290" t="e">
        <f ca="1"/>
        <v>#N/A</v>
      </c>
      <c r="F6990" s="291"/>
      <c r="G6990" s="294"/>
      <c r="H6990" s="294"/>
      <c r="I6990" s="294"/>
      <c r="J6990" s="294"/>
      <c r="K6990" s="294"/>
      <c r="L6990" s="294"/>
      <c r="M6990" s="294"/>
      <c r="N6990" s="294"/>
    </row>
    <row r="6991" spans="1:14" s="369" customFormat="1" ht="12.75" hidden="1" customHeight="1" outlineLevel="2" x14ac:dyDescent="0.25">
      <c r="A6991" s="3"/>
      <c r="B6991" s="3"/>
      <c r="C6991" s="392"/>
      <c r="D6991" s="3">
        <v>13</v>
      </c>
      <c r="E6991" s="290" t="e">
        <f ca="1"/>
        <v>#N/A</v>
      </c>
      <c r="F6991" s="291"/>
      <c r="G6991" s="294"/>
      <c r="H6991" s="294"/>
      <c r="I6991" s="294"/>
      <c r="J6991" s="294"/>
      <c r="K6991" s="294"/>
      <c r="L6991" s="294"/>
      <c r="M6991" s="294"/>
      <c r="N6991" s="294"/>
    </row>
    <row r="6992" spans="1:14" s="369" customFormat="1" ht="12.75" hidden="1" customHeight="1" outlineLevel="2" x14ac:dyDescent="0.25">
      <c r="A6992" s="3"/>
      <c r="B6992" s="3"/>
      <c r="C6992" s="392"/>
      <c r="D6992" s="3">
        <v>14</v>
      </c>
      <c r="E6992" s="290" t="e">
        <f ca="1"/>
        <v>#N/A</v>
      </c>
      <c r="F6992" s="291"/>
      <c r="G6992" s="294"/>
      <c r="H6992" s="294"/>
      <c r="I6992" s="294"/>
      <c r="J6992" s="294"/>
      <c r="K6992" s="294"/>
      <c r="L6992" s="294"/>
      <c r="M6992" s="294"/>
      <c r="N6992" s="294"/>
    </row>
    <row r="6993" spans="1:14" s="369" customFormat="1" ht="12.75" hidden="1" customHeight="1" outlineLevel="2" x14ac:dyDescent="0.25">
      <c r="A6993" s="3"/>
      <c r="B6993" s="3"/>
      <c r="C6993" s="392"/>
      <c r="D6993" s="3">
        <v>15</v>
      </c>
      <c r="E6993" s="290" t="e">
        <f ca="1"/>
        <v>#N/A</v>
      </c>
      <c r="F6993" s="291"/>
      <c r="G6993" s="294"/>
      <c r="H6993" s="294"/>
      <c r="I6993" s="294"/>
      <c r="J6993" s="294"/>
      <c r="K6993" s="294"/>
      <c r="L6993" s="294"/>
      <c r="M6993" s="294"/>
      <c r="N6993" s="294"/>
    </row>
    <row r="6994" spans="1:14" s="369" customFormat="1" ht="12.75" hidden="1" customHeight="1" outlineLevel="1" x14ac:dyDescent="0.25">
      <c r="A6994" s="3"/>
      <c r="B6994" s="145" t="str">
        <f ca="1">B6977</f>
        <v>Asset Type 332</v>
      </c>
      <c r="C6994" s="145" t="str">
        <f ca="1">C6977</f>
        <v>Description - Asset Type 332</v>
      </c>
      <c r="D6994" s="3"/>
      <c r="E6994" s="3"/>
      <c r="F6994" s="106" t="s">
        <v>44</v>
      </c>
      <c r="G6994" s="296">
        <f t="shared" ref="G6994:N6994" si="664">SUM(G6979:G6993)</f>
        <v>0</v>
      </c>
      <c r="H6994" s="296">
        <f t="shared" ca="1" si="664"/>
        <v>0</v>
      </c>
      <c r="I6994" s="296">
        <f t="shared" ca="1" si="664"/>
        <v>0</v>
      </c>
      <c r="J6994" s="296">
        <f t="shared" ca="1" si="664"/>
        <v>0</v>
      </c>
      <c r="K6994" s="296">
        <f t="shared" ca="1" si="664"/>
        <v>0</v>
      </c>
      <c r="L6994" s="296">
        <f t="shared" ca="1" si="664"/>
        <v>0</v>
      </c>
      <c r="M6994" s="296">
        <f t="shared" ca="1" si="664"/>
        <v>0</v>
      </c>
      <c r="N6994" s="296">
        <f t="shared" ca="1" si="664"/>
        <v>0</v>
      </c>
    </row>
    <row r="6995" spans="1:14" s="369" customFormat="1" ht="12.75" hidden="1" customHeight="1" outlineLevel="2" x14ac:dyDescent="0.25">
      <c r="A6995" s="217">
        <f>A6977+1</f>
        <v>333</v>
      </c>
      <c r="B6995" s="22" t="str">
        <f ca="1">OFFSET($B$13,$A6995-1,0)</f>
        <v>Asset Type 333</v>
      </c>
      <c r="C6995" s="22" t="str">
        <f ca="1">OFFSET($C$13,$A6995-1,0)</f>
        <v>Description - Asset Type 333</v>
      </c>
      <c r="D6995" s="3"/>
      <c r="E6995" s="109"/>
      <c r="F6995" s="108" t="s">
        <v>41</v>
      </c>
      <c r="G6995" s="295">
        <f t="shared" ref="G6995:N6995" ca="1" si="665">VLOOKUP($B6995,$B$13:$N$512,5+G$5,FALSE)</f>
        <v>0</v>
      </c>
      <c r="H6995" s="295">
        <f t="shared" ca="1" si="665"/>
        <v>0</v>
      </c>
      <c r="I6995" s="295">
        <f t="shared" ca="1" si="665"/>
        <v>0</v>
      </c>
      <c r="J6995" s="295">
        <f t="shared" ca="1" si="665"/>
        <v>0</v>
      </c>
      <c r="K6995" s="295">
        <f t="shared" ca="1" si="665"/>
        <v>0</v>
      </c>
      <c r="L6995" s="295">
        <f t="shared" ca="1" si="665"/>
        <v>0</v>
      </c>
      <c r="M6995" s="295">
        <f t="shared" ca="1" si="665"/>
        <v>0</v>
      </c>
      <c r="N6995" s="295">
        <f t="shared" ca="1" si="665"/>
        <v>0</v>
      </c>
    </row>
    <row r="6996" spans="1:14" s="369" customFormat="1" ht="12.75" hidden="1" customHeight="1" outlineLevel="2" x14ac:dyDescent="0.25">
      <c r="A6996" s="3"/>
      <c r="B6996" s="3"/>
      <c r="C6996" s="21"/>
      <c r="D6996" s="3"/>
      <c r="E6996" s="107"/>
      <c r="F6996" s="106" t="s">
        <v>42</v>
      </c>
      <c r="G6996" s="111">
        <f ca="1">VLOOKUP($B6995,'Input Sheet'!$B$12:$N$511,5+G$5,FALSE)</f>
        <v>0</v>
      </c>
      <c r="H6996" s="111">
        <f ca="1">VLOOKUP($B6995,'Input Sheet'!$B$12:$N$511,5+H$5,FALSE)</f>
        <v>0</v>
      </c>
      <c r="I6996" s="111">
        <f ca="1">VLOOKUP($B6995,'Input Sheet'!$B$12:$N$511,5+I$5,FALSE)</f>
        <v>0</v>
      </c>
      <c r="J6996" s="111">
        <f ca="1">VLOOKUP($B6995,'Input Sheet'!$B$12:$N$511,5+J$5,FALSE)</f>
        <v>0</v>
      </c>
      <c r="K6996" s="111">
        <f ca="1">VLOOKUP($B6995,'Input Sheet'!$B$12:$N$511,5+K$5,FALSE)</f>
        <v>0</v>
      </c>
      <c r="L6996" s="111">
        <f ca="1">VLOOKUP($B6995,'Input Sheet'!$B$12:$N$511,5+L$5,FALSE)</f>
        <v>0</v>
      </c>
      <c r="M6996" s="111">
        <f ca="1">VLOOKUP($B6995,'Input Sheet'!$B$12:$N$511,5+M$5,FALSE)</f>
        <v>0</v>
      </c>
      <c r="N6996" s="111">
        <f ca="1">VLOOKUP($B6995,'Input Sheet'!$B$12:$N$511,5+N$5,FALSE)</f>
        <v>0</v>
      </c>
    </row>
    <row r="6997" spans="1:14" s="369" customFormat="1" ht="12.75" hidden="1" customHeight="1" outlineLevel="2" x14ac:dyDescent="0.25">
      <c r="A6997" s="3"/>
      <c r="B6997" s="3"/>
      <c r="C6997" s="3"/>
      <c r="D6997" s="3">
        <v>1</v>
      </c>
      <c r="E6997" s="290">
        <f t="array" aca="1" ref="E6997:E7011" ca="1">TRANSPOSE(G6995:N6995)</f>
        <v>0</v>
      </c>
      <c r="F6997" s="291"/>
      <c r="G6997" s="292"/>
      <c r="H6997" s="293">
        <f ca="1">IF(OFFSET(H6997,-$D6997,0)="n/a","n/a",IF(H$5&gt;OFFSET(H6997,-$D6997,0)+$D6997,$E6997-SUM($G6997:G6997),($E6997-SUM($G6997:G6997))/(OFFSET(H6997,-$D6997,0)-(H$5-$D6997-1))))</f>
        <v>0</v>
      </c>
      <c r="I6997" s="293">
        <f ca="1">IF(OFFSET(I6997,-$D6997,0)="n/a","n/a",IF(I$5&gt;OFFSET(I6997,-$D6997,0)+$D6997,$E6997-SUM($G6997:H6997),($E6997-SUM($G6997:H6997))/(OFFSET(I6997,-$D6997,0)-(I$5-$D6997-1))))</f>
        <v>0</v>
      </c>
      <c r="J6997" s="293">
        <f ca="1">IF(OFFSET(J6997,-$D6997,0)="n/a","n/a",IF(J$5&gt;OFFSET(J6997,-$D6997,0)+$D6997,$E6997-SUM($G6997:I6997),($E6997-SUM($G6997:I6997))/(OFFSET(J6997,-$D6997,0)-(J$5-$D6997-1))))</f>
        <v>0</v>
      </c>
      <c r="K6997" s="293">
        <f ca="1">IF(OFFSET(K6997,-$D6997,0)="n/a","n/a",IF(K$5&gt;OFFSET(K6997,-$D6997,0)+$D6997,$E6997-SUM($G6997:J6997),($E6997-SUM($G6997:J6997))/(OFFSET(K6997,-$D6997,0)-(K$5-$D6997-1))))</f>
        <v>0</v>
      </c>
      <c r="L6997" s="293">
        <f ca="1">IF(OFFSET(L6997,-$D6997,0)="n/a","n/a",IF(L$5&gt;OFFSET(L6997,-$D6997,0)+$D6997,$E6997-SUM($G6997:K6997),($E6997-SUM($G6997:K6997))/(OFFSET(L6997,-$D6997,0)-(L$5-$D6997-1))))</f>
        <v>0</v>
      </c>
      <c r="M6997" s="293">
        <f ca="1">IF(OFFSET(M6997,-$D6997,0)="n/a","n/a",IF(M$5&gt;OFFSET(M6997,-$D6997,0)+$D6997,$E6997-SUM($G6997:L6997),($E6997-SUM($G6997:L6997))/(OFFSET(M6997,-$D6997,0)-(M$5-$D6997-1))))</f>
        <v>0</v>
      </c>
      <c r="N6997" s="293">
        <f ca="1">IF(OFFSET(N6997,-$D6997,0)="n/a","n/a",IF(N$5&gt;OFFSET(N6997,-$D6997,0)+$D6997,$E6997-SUM($G6997:M6997),($E6997-SUM($G6997:M6997))/(OFFSET(N6997,-$D6997,0)-(N$5-$D6997-1))))</f>
        <v>0</v>
      </c>
    </row>
    <row r="6998" spans="1:14" s="369" customFormat="1" ht="12.75" hidden="1" customHeight="1" outlineLevel="2" x14ac:dyDescent="0.25">
      <c r="A6998" s="3"/>
      <c r="B6998" s="3"/>
      <c r="C6998" s="392" t="s">
        <v>43</v>
      </c>
      <c r="D6998" s="3">
        <v>2</v>
      </c>
      <c r="E6998" s="290">
        <f ca="1"/>
        <v>0</v>
      </c>
      <c r="F6998" s="291"/>
      <c r="G6998" s="294"/>
      <c r="H6998" s="292"/>
      <c r="I6998" s="293">
        <f ca="1">IF(OFFSET(I6998,-$D6998,0)="n/a","n/a",IF(I$5&gt;OFFSET(I6998,-$D6998,0)+$D6998,$E6998-SUM($G6998:H6998),($E6998-SUM($G6998:H6998))/(OFFSET(I6998,-$D6998,0)-(I$5-$D6998-1))))</f>
        <v>0</v>
      </c>
      <c r="J6998" s="293">
        <f ca="1">IF(OFFSET(J6998,-$D6998,0)="n/a","n/a",IF(J$5&gt;OFFSET(J6998,-$D6998,0)+$D6998,$E6998-SUM($G6998:I6998),($E6998-SUM($G6998:I6998))/(OFFSET(J6998,-$D6998,0)-(J$5-$D6998-1))))</f>
        <v>0</v>
      </c>
      <c r="K6998" s="293">
        <f ca="1">IF(OFFSET(K6998,-$D6998,0)="n/a","n/a",IF(K$5&gt;OFFSET(K6998,-$D6998,0)+$D6998,$E6998-SUM($G6998:J6998),($E6998-SUM($G6998:J6998))/(OFFSET(K6998,-$D6998,0)-(K$5-$D6998-1))))</f>
        <v>0</v>
      </c>
      <c r="L6998" s="293">
        <f ca="1">IF(OFFSET(L6998,-$D6998,0)="n/a","n/a",IF(L$5&gt;OFFSET(L6998,-$D6998,0)+$D6998,$E6998-SUM($G6998:K6998),($E6998-SUM($G6998:K6998))/(OFFSET(L6998,-$D6998,0)-(L$5-$D6998-1))))</f>
        <v>0</v>
      </c>
      <c r="M6998" s="293">
        <f ca="1">IF(OFFSET(M6998,-$D6998,0)="n/a","n/a",IF(M$5&gt;OFFSET(M6998,-$D6998,0)+$D6998,$E6998-SUM($G6998:L6998),($E6998-SUM($G6998:L6998))/(OFFSET(M6998,-$D6998,0)-(M$5-$D6998-1))))</f>
        <v>0</v>
      </c>
      <c r="N6998" s="293">
        <f ca="1">IF(OFFSET(N6998,-$D6998,0)="n/a","n/a",IF(N$5&gt;OFFSET(N6998,-$D6998,0)+$D6998,$E6998-SUM($G6998:M6998),($E6998-SUM($G6998:M6998))/(OFFSET(N6998,-$D6998,0)-(N$5-$D6998-1))))</f>
        <v>0</v>
      </c>
    </row>
    <row r="6999" spans="1:14" s="369" customFormat="1" ht="12.75" hidden="1" customHeight="1" outlineLevel="2" x14ac:dyDescent="0.25">
      <c r="A6999" s="3"/>
      <c r="B6999" s="3"/>
      <c r="C6999" s="392"/>
      <c r="D6999" s="3">
        <v>3</v>
      </c>
      <c r="E6999" s="290">
        <f ca="1"/>
        <v>0</v>
      </c>
      <c r="F6999" s="291"/>
      <c r="G6999" s="294"/>
      <c r="H6999" s="294"/>
      <c r="I6999" s="292"/>
      <c r="J6999" s="293">
        <f ca="1">IF(OFFSET(J6999,-$D6999,0)="n/a","n/a",IF(J$5&gt;OFFSET(J6999,-$D6999,0)+$D6999,$E6999-SUM($G6999:I6999),($E6999-SUM($G6999:I6999))/(OFFSET(J6999,-$D6999,0)-(J$5-$D6999-1))))</f>
        <v>0</v>
      </c>
      <c r="K6999" s="293">
        <f ca="1">IF(OFFSET(K6999,-$D6999,0)="n/a","n/a",IF(K$5&gt;OFFSET(K6999,-$D6999,0)+$D6999,$E6999-SUM($G6999:J6999),($E6999-SUM($G6999:J6999))/(OFFSET(K6999,-$D6999,0)-(K$5-$D6999-1))))</f>
        <v>0</v>
      </c>
      <c r="L6999" s="293">
        <f ca="1">IF(OFFSET(L6999,-$D6999,0)="n/a","n/a",IF(L$5&gt;OFFSET(L6999,-$D6999,0)+$D6999,$E6999-SUM($G6999:K6999),($E6999-SUM($G6999:K6999))/(OFFSET(L6999,-$D6999,0)-(L$5-$D6999-1))))</f>
        <v>0</v>
      </c>
      <c r="M6999" s="293">
        <f ca="1">IF(OFFSET(M6999,-$D6999,0)="n/a","n/a",IF(M$5&gt;OFFSET(M6999,-$D6999,0)+$D6999,$E6999-SUM($G6999:L6999),($E6999-SUM($G6999:L6999))/(OFFSET(M6999,-$D6999,0)-(M$5-$D6999-1))))</f>
        <v>0</v>
      </c>
      <c r="N6999" s="293">
        <f ca="1">IF(OFFSET(N6999,-$D6999,0)="n/a","n/a",IF(N$5&gt;OFFSET(N6999,-$D6999,0)+$D6999,$E6999-SUM($G6999:M6999),($E6999-SUM($G6999:M6999))/(OFFSET(N6999,-$D6999,0)-(N$5-$D6999-1))))</f>
        <v>0</v>
      </c>
    </row>
    <row r="7000" spans="1:14" s="369" customFormat="1" ht="12.75" hidden="1" customHeight="1" outlineLevel="2" x14ac:dyDescent="0.25">
      <c r="A7000" s="3"/>
      <c r="B7000" s="3"/>
      <c r="C7000" s="392"/>
      <c r="D7000" s="3">
        <v>4</v>
      </c>
      <c r="E7000" s="290">
        <f ca="1"/>
        <v>0</v>
      </c>
      <c r="F7000" s="291"/>
      <c r="G7000" s="294"/>
      <c r="H7000" s="294"/>
      <c r="I7000" s="294"/>
      <c r="J7000" s="292"/>
      <c r="K7000" s="293">
        <f ca="1">IF(OFFSET(K7000,-$D7000,0)="n/a","n/a",IF(K$5&gt;OFFSET(K7000,-$D7000,0)+$D7000,$E7000-SUM($G7000:J7000),($E7000-SUM($G7000:J7000))/(OFFSET(K7000,-$D7000,0)-(K$5-$D7000-1))))</f>
        <v>0</v>
      </c>
      <c r="L7000" s="293">
        <f ca="1">IF(OFFSET(L7000,-$D7000,0)="n/a","n/a",IF(L$5&gt;OFFSET(L7000,-$D7000,0)+$D7000,$E7000-SUM($G7000:K7000),($E7000-SUM($G7000:K7000))/(OFFSET(L7000,-$D7000,0)-(L$5-$D7000-1))))</f>
        <v>0</v>
      </c>
      <c r="M7000" s="293">
        <f ca="1">IF(OFFSET(M7000,-$D7000,0)="n/a","n/a",IF(M$5&gt;OFFSET(M7000,-$D7000,0)+$D7000,$E7000-SUM($G7000:L7000),($E7000-SUM($G7000:L7000))/(OFFSET(M7000,-$D7000,0)-(M$5-$D7000-1))))</f>
        <v>0</v>
      </c>
      <c r="N7000" s="293">
        <f ca="1">IF(OFFSET(N7000,-$D7000,0)="n/a","n/a",IF(N$5&gt;OFFSET(N7000,-$D7000,0)+$D7000,$E7000-SUM($G7000:M7000),($E7000-SUM($G7000:M7000))/(OFFSET(N7000,-$D7000,0)-(N$5-$D7000-1))))</f>
        <v>0</v>
      </c>
    </row>
    <row r="7001" spans="1:14" s="369" customFormat="1" ht="12.75" hidden="1" customHeight="1" outlineLevel="2" x14ac:dyDescent="0.25">
      <c r="A7001" s="3"/>
      <c r="B7001" s="3"/>
      <c r="C7001" s="392"/>
      <c r="D7001" s="3">
        <v>5</v>
      </c>
      <c r="E7001" s="290">
        <f ca="1"/>
        <v>0</v>
      </c>
      <c r="F7001" s="291"/>
      <c r="G7001" s="294"/>
      <c r="H7001" s="294"/>
      <c r="I7001" s="294"/>
      <c r="J7001" s="294"/>
      <c r="K7001" s="292"/>
      <c r="L7001" s="293">
        <f ca="1">IF(OFFSET(L7001,-$D7001,0)="n/a","n/a",IF(L$5&gt;OFFSET(L7001,-$D7001,0)+$D7001,$E7001-SUM($G7001:K7001),($E7001-SUM($G7001:K7001))/(OFFSET(L7001,-$D7001,0)-(L$5-$D7001-1))))</f>
        <v>0</v>
      </c>
      <c r="M7001" s="293">
        <f ca="1">IF(OFFSET(M7001,-$D7001,0)="n/a","n/a",IF(M$5&gt;OFFSET(M7001,-$D7001,0)+$D7001,$E7001-SUM($G7001:L7001),($E7001-SUM($G7001:L7001))/(OFFSET(M7001,-$D7001,0)-(M$5-$D7001-1))))</f>
        <v>0</v>
      </c>
      <c r="N7001" s="293">
        <f ca="1">IF(OFFSET(N7001,-$D7001,0)="n/a","n/a",IF(N$5&gt;OFFSET(N7001,-$D7001,0)+$D7001,$E7001-SUM($G7001:M7001),($E7001-SUM($G7001:M7001))/(OFFSET(N7001,-$D7001,0)-(N$5-$D7001-1))))</f>
        <v>0</v>
      </c>
    </row>
    <row r="7002" spans="1:14" s="369" customFormat="1" ht="12.75" hidden="1" customHeight="1" outlineLevel="2" x14ac:dyDescent="0.25">
      <c r="A7002" s="3"/>
      <c r="B7002" s="3"/>
      <c r="C7002" s="392"/>
      <c r="D7002" s="3">
        <v>6</v>
      </c>
      <c r="E7002" s="290">
        <f ca="1"/>
        <v>0</v>
      </c>
      <c r="F7002" s="291"/>
      <c r="G7002" s="294"/>
      <c r="H7002" s="294"/>
      <c r="I7002" s="294"/>
      <c r="J7002" s="294"/>
      <c r="K7002" s="294"/>
      <c r="L7002" s="292"/>
      <c r="M7002" s="293">
        <f ca="1">IF(OFFSET(M7002,-$D7002,0)="n/a","n/a",IF(M$5&gt;OFFSET(M7002,-$D7002,0)+$D7002,$E7002-SUM($G7002:L7002),($E7002-SUM($G7002:L7002))/(OFFSET(M7002,-$D7002,0)-(M$5-$D7002-1))))</f>
        <v>0</v>
      </c>
      <c r="N7002" s="293">
        <f ca="1">IF(OFFSET(N7002,-$D7002,0)="n/a","n/a",IF(N$5&gt;OFFSET(N7002,-$D7002,0)+$D7002,$E7002-SUM($G7002:M7002),($E7002-SUM($G7002:M7002))/(OFFSET(N7002,-$D7002,0)-(N$5-$D7002-1))))</f>
        <v>0</v>
      </c>
    </row>
    <row r="7003" spans="1:14" s="369" customFormat="1" ht="12.75" hidden="1" customHeight="1" outlineLevel="2" x14ac:dyDescent="0.25">
      <c r="A7003" s="3"/>
      <c r="B7003" s="3"/>
      <c r="C7003" s="392"/>
      <c r="D7003" s="3">
        <v>7</v>
      </c>
      <c r="E7003" s="290">
        <f ca="1"/>
        <v>0</v>
      </c>
      <c r="F7003" s="291"/>
      <c r="G7003" s="294"/>
      <c r="H7003" s="294"/>
      <c r="I7003" s="294"/>
      <c r="J7003" s="294"/>
      <c r="K7003" s="294"/>
      <c r="L7003" s="294"/>
      <c r="M7003" s="292"/>
      <c r="N7003" s="293">
        <f ca="1">IF(OFFSET(N7003,-$D7003,0)="n/a","n/a",IF(N$5&gt;OFFSET(N7003,-$D7003,0)+$D7003,$E7003-SUM($G7003:M7003),($E7003-SUM($G7003:M7003))/(OFFSET(N7003,-$D7003,0)-(N$5-$D7003-1))))</f>
        <v>0</v>
      </c>
    </row>
    <row r="7004" spans="1:14" s="369" customFormat="1" ht="12.75" hidden="1" customHeight="1" outlineLevel="2" x14ac:dyDescent="0.25">
      <c r="A7004" s="3"/>
      <c r="B7004" s="3"/>
      <c r="C7004" s="392"/>
      <c r="D7004" s="3">
        <v>8</v>
      </c>
      <c r="E7004" s="290">
        <f ca="1"/>
        <v>0</v>
      </c>
      <c r="F7004" s="291"/>
      <c r="G7004" s="294"/>
      <c r="H7004" s="294"/>
      <c r="I7004" s="294"/>
      <c r="J7004" s="294"/>
      <c r="K7004" s="294"/>
      <c r="L7004" s="294"/>
      <c r="M7004" s="294"/>
      <c r="N7004" s="292"/>
    </row>
    <row r="7005" spans="1:14" s="369" customFormat="1" ht="12.75" hidden="1" customHeight="1" outlineLevel="2" x14ac:dyDescent="0.25">
      <c r="A7005" s="3"/>
      <c r="B7005" s="3"/>
      <c r="C7005" s="392"/>
      <c r="D7005" s="3">
        <v>9</v>
      </c>
      <c r="E7005" s="290" t="e">
        <f ca="1"/>
        <v>#N/A</v>
      </c>
      <c r="F7005" s="291"/>
      <c r="G7005" s="294"/>
      <c r="H7005" s="294"/>
      <c r="I7005" s="294"/>
      <c r="J7005" s="294"/>
      <c r="K7005" s="294"/>
      <c r="L7005" s="294"/>
      <c r="M7005" s="294"/>
      <c r="N7005" s="294"/>
    </row>
    <row r="7006" spans="1:14" s="369" customFormat="1" ht="12.75" hidden="1" customHeight="1" outlineLevel="2" x14ac:dyDescent="0.25">
      <c r="A7006" s="3"/>
      <c r="B7006" s="3"/>
      <c r="C7006" s="392"/>
      <c r="D7006" s="3">
        <v>10</v>
      </c>
      <c r="E7006" s="290" t="e">
        <f ca="1"/>
        <v>#N/A</v>
      </c>
      <c r="F7006" s="291"/>
      <c r="G7006" s="294"/>
      <c r="H7006" s="294"/>
      <c r="I7006" s="294"/>
      <c r="J7006" s="294"/>
      <c r="K7006" s="294"/>
      <c r="L7006" s="294"/>
      <c r="M7006" s="294"/>
      <c r="N7006" s="294"/>
    </row>
    <row r="7007" spans="1:14" s="369" customFormat="1" ht="12.75" hidden="1" customHeight="1" outlineLevel="2" x14ac:dyDescent="0.25">
      <c r="A7007" s="3"/>
      <c r="B7007" s="3"/>
      <c r="C7007" s="392"/>
      <c r="D7007" s="3">
        <v>11</v>
      </c>
      <c r="E7007" s="290" t="e">
        <f ca="1"/>
        <v>#N/A</v>
      </c>
      <c r="F7007" s="291"/>
      <c r="G7007" s="294"/>
      <c r="H7007" s="294"/>
      <c r="I7007" s="294"/>
      <c r="J7007" s="294"/>
      <c r="K7007" s="294"/>
      <c r="L7007" s="294"/>
      <c r="M7007" s="294"/>
      <c r="N7007" s="294"/>
    </row>
    <row r="7008" spans="1:14" s="369" customFormat="1" ht="12.75" hidden="1" customHeight="1" outlineLevel="2" x14ac:dyDescent="0.25">
      <c r="A7008" s="3"/>
      <c r="B7008" s="3"/>
      <c r="C7008" s="392"/>
      <c r="D7008" s="3">
        <v>12</v>
      </c>
      <c r="E7008" s="290" t="e">
        <f ca="1"/>
        <v>#N/A</v>
      </c>
      <c r="F7008" s="291"/>
      <c r="G7008" s="294"/>
      <c r="H7008" s="294"/>
      <c r="I7008" s="294"/>
      <c r="J7008" s="294"/>
      <c r="K7008" s="294"/>
      <c r="L7008" s="294"/>
      <c r="M7008" s="294"/>
      <c r="N7008" s="294"/>
    </row>
    <row r="7009" spans="1:14" s="369" customFormat="1" ht="12.75" hidden="1" customHeight="1" outlineLevel="2" x14ac:dyDescent="0.25">
      <c r="A7009" s="3"/>
      <c r="B7009" s="3"/>
      <c r="C7009" s="392"/>
      <c r="D7009" s="3">
        <v>13</v>
      </c>
      <c r="E7009" s="290" t="e">
        <f ca="1"/>
        <v>#N/A</v>
      </c>
      <c r="F7009" s="291"/>
      <c r="G7009" s="294"/>
      <c r="H7009" s="294"/>
      <c r="I7009" s="294"/>
      <c r="J7009" s="294"/>
      <c r="K7009" s="294"/>
      <c r="L7009" s="294"/>
      <c r="M7009" s="294"/>
      <c r="N7009" s="294"/>
    </row>
    <row r="7010" spans="1:14" s="369" customFormat="1" ht="12.75" hidden="1" customHeight="1" outlineLevel="2" x14ac:dyDescent="0.25">
      <c r="A7010" s="3"/>
      <c r="B7010" s="3"/>
      <c r="C7010" s="392"/>
      <c r="D7010" s="3">
        <v>14</v>
      </c>
      <c r="E7010" s="290" t="e">
        <f ca="1"/>
        <v>#N/A</v>
      </c>
      <c r="F7010" s="291"/>
      <c r="G7010" s="294"/>
      <c r="H7010" s="294"/>
      <c r="I7010" s="294"/>
      <c r="J7010" s="294"/>
      <c r="K7010" s="294"/>
      <c r="L7010" s="294"/>
      <c r="M7010" s="294"/>
      <c r="N7010" s="294"/>
    </row>
    <row r="7011" spans="1:14" s="369" customFormat="1" ht="12.75" hidden="1" customHeight="1" outlineLevel="2" x14ac:dyDescent="0.25">
      <c r="A7011" s="3"/>
      <c r="B7011" s="3"/>
      <c r="C7011" s="392"/>
      <c r="D7011" s="3">
        <v>15</v>
      </c>
      <c r="E7011" s="290" t="e">
        <f ca="1"/>
        <v>#N/A</v>
      </c>
      <c r="F7011" s="291"/>
      <c r="G7011" s="294"/>
      <c r="H7011" s="294"/>
      <c r="I7011" s="294"/>
      <c r="J7011" s="294"/>
      <c r="K7011" s="294"/>
      <c r="L7011" s="294"/>
      <c r="M7011" s="294"/>
      <c r="N7011" s="294"/>
    </row>
    <row r="7012" spans="1:14" s="369" customFormat="1" ht="12.75" hidden="1" customHeight="1" outlineLevel="1" x14ac:dyDescent="0.25">
      <c r="A7012" s="3"/>
      <c r="B7012" s="145" t="str">
        <f ca="1">B6995</f>
        <v>Asset Type 333</v>
      </c>
      <c r="C7012" s="145" t="str">
        <f ca="1">C6995</f>
        <v>Description - Asset Type 333</v>
      </c>
      <c r="D7012" s="3"/>
      <c r="E7012" s="3"/>
      <c r="F7012" s="106" t="s">
        <v>44</v>
      </c>
      <c r="G7012" s="296">
        <f t="shared" ref="G7012:N7012" si="666">SUM(G6997:G7011)</f>
        <v>0</v>
      </c>
      <c r="H7012" s="296">
        <f t="shared" ca="1" si="666"/>
        <v>0</v>
      </c>
      <c r="I7012" s="296">
        <f t="shared" ca="1" si="666"/>
        <v>0</v>
      </c>
      <c r="J7012" s="296">
        <f t="shared" ca="1" si="666"/>
        <v>0</v>
      </c>
      <c r="K7012" s="296">
        <f t="shared" ca="1" si="666"/>
        <v>0</v>
      </c>
      <c r="L7012" s="296">
        <f t="shared" ca="1" si="666"/>
        <v>0</v>
      </c>
      <c r="M7012" s="296">
        <f t="shared" ca="1" si="666"/>
        <v>0</v>
      </c>
      <c r="N7012" s="296">
        <f t="shared" ca="1" si="666"/>
        <v>0</v>
      </c>
    </row>
    <row r="7013" spans="1:14" s="369" customFormat="1" ht="12.75" hidden="1" customHeight="1" outlineLevel="2" x14ac:dyDescent="0.25">
      <c r="A7013" s="217">
        <f>A6995+1</f>
        <v>334</v>
      </c>
      <c r="B7013" s="22" t="str">
        <f ca="1">OFFSET($B$13,$A7013-1,0)</f>
        <v>Asset Type 334</v>
      </c>
      <c r="C7013" s="22" t="str">
        <f ca="1">OFFSET($C$13,$A7013-1,0)</f>
        <v>Description - Asset Type 334</v>
      </c>
      <c r="D7013" s="3"/>
      <c r="E7013" s="109"/>
      <c r="F7013" s="108" t="s">
        <v>41</v>
      </c>
      <c r="G7013" s="295">
        <f t="shared" ref="G7013:N7013" ca="1" si="667">VLOOKUP($B7013,$B$13:$N$512,5+G$5,FALSE)</f>
        <v>0</v>
      </c>
      <c r="H7013" s="295">
        <f t="shared" ca="1" si="667"/>
        <v>0</v>
      </c>
      <c r="I7013" s="295">
        <f t="shared" ca="1" si="667"/>
        <v>0</v>
      </c>
      <c r="J7013" s="295">
        <f t="shared" ca="1" si="667"/>
        <v>0</v>
      </c>
      <c r="K7013" s="295">
        <f t="shared" ca="1" si="667"/>
        <v>0</v>
      </c>
      <c r="L7013" s="295">
        <f t="shared" ca="1" si="667"/>
        <v>0</v>
      </c>
      <c r="M7013" s="295">
        <f t="shared" ca="1" si="667"/>
        <v>0</v>
      </c>
      <c r="N7013" s="295">
        <f t="shared" ca="1" si="667"/>
        <v>0</v>
      </c>
    </row>
    <row r="7014" spans="1:14" s="369" customFormat="1" ht="12.75" hidden="1" customHeight="1" outlineLevel="2" x14ac:dyDescent="0.25">
      <c r="A7014" s="3"/>
      <c r="B7014" s="3"/>
      <c r="C7014" s="21"/>
      <c r="D7014" s="3"/>
      <c r="E7014" s="107"/>
      <c r="F7014" s="106" t="s">
        <v>42</v>
      </c>
      <c r="G7014" s="111">
        <f ca="1">VLOOKUP($B7013,'Input Sheet'!$B$12:$N$511,5+G$5,FALSE)</f>
        <v>0</v>
      </c>
      <c r="H7014" s="111">
        <f ca="1">VLOOKUP($B7013,'Input Sheet'!$B$12:$N$511,5+H$5,FALSE)</f>
        <v>0</v>
      </c>
      <c r="I7014" s="111">
        <f ca="1">VLOOKUP($B7013,'Input Sheet'!$B$12:$N$511,5+I$5,FALSE)</f>
        <v>0</v>
      </c>
      <c r="J7014" s="111">
        <f ca="1">VLOOKUP($B7013,'Input Sheet'!$B$12:$N$511,5+J$5,FALSE)</f>
        <v>0</v>
      </c>
      <c r="K7014" s="111">
        <f ca="1">VLOOKUP($B7013,'Input Sheet'!$B$12:$N$511,5+K$5,FALSE)</f>
        <v>0</v>
      </c>
      <c r="L7014" s="111">
        <f ca="1">VLOOKUP($B7013,'Input Sheet'!$B$12:$N$511,5+L$5,FALSE)</f>
        <v>0</v>
      </c>
      <c r="M7014" s="111">
        <f ca="1">VLOOKUP($B7013,'Input Sheet'!$B$12:$N$511,5+M$5,FALSE)</f>
        <v>0</v>
      </c>
      <c r="N7014" s="111">
        <f ca="1">VLOOKUP($B7013,'Input Sheet'!$B$12:$N$511,5+N$5,FALSE)</f>
        <v>0</v>
      </c>
    </row>
    <row r="7015" spans="1:14" s="369" customFormat="1" ht="12.75" hidden="1" customHeight="1" outlineLevel="2" x14ac:dyDescent="0.25">
      <c r="A7015" s="3"/>
      <c r="B7015" s="3"/>
      <c r="C7015" s="3"/>
      <c r="D7015" s="3">
        <v>1</v>
      </c>
      <c r="E7015" s="290">
        <f t="array" aca="1" ref="E7015:E7029" ca="1">TRANSPOSE(G7013:N7013)</f>
        <v>0</v>
      </c>
      <c r="F7015" s="291"/>
      <c r="G7015" s="292"/>
      <c r="H7015" s="293">
        <f ca="1">IF(OFFSET(H7015,-$D7015,0)="n/a","n/a",IF(H$5&gt;OFFSET(H7015,-$D7015,0)+$D7015,$E7015-SUM($G7015:G7015),($E7015-SUM($G7015:G7015))/(OFFSET(H7015,-$D7015,0)-(H$5-$D7015-1))))</f>
        <v>0</v>
      </c>
      <c r="I7015" s="293">
        <f ca="1">IF(OFFSET(I7015,-$D7015,0)="n/a","n/a",IF(I$5&gt;OFFSET(I7015,-$D7015,0)+$D7015,$E7015-SUM($G7015:H7015),($E7015-SUM($G7015:H7015))/(OFFSET(I7015,-$D7015,0)-(I$5-$D7015-1))))</f>
        <v>0</v>
      </c>
      <c r="J7015" s="293">
        <f ca="1">IF(OFFSET(J7015,-$D7015,0)="n/a","n/a",IF(J$5&gt;OFFSET(J7015,-$D7015,0)+$D7015,$E7015-SUM($G7015:I7015),($E7015-SUM($G7015:I7015))/(OFFSET(J7015,-$D7015,0)-(J$5-$D7015-1))))</f>
        <v>0</v>
      </c>
      <c r="K7015" s="293">
        <f ca="1">IF(OFFSET(K7015,-$D7015,0)="n/a","n/a",IF(K$5&gt;OFFSET(K7015,-$D7015,0)+$D7015,$E7015-SUM($G7015:J7015),($E7015-SUM($G7015:J7015))/(OFFSET(K7015,-$D7015,0)-(K$5-$D7015-1))))</f>
        <v>0</v>
      </c>
      <c r="L7015" s="293">
        <f ca="1">IF(OFFSET(L7015,-$D7015,0)="n/a","n/a",IF(L$5&gt;OFFSET(L7015,-$D7015,0)+$D7015,$E7015-SUM($G7015:K7015),($E7015-SUM($G7015:K7015))/(OFFSET(L7015,-$D7015,0)-(L$5-$D7015-1))))</f>
        <v>0</v>
      </c>
      <c r="M7015" s="293">
        <f ca="1">IF(OFFSET(M7015,-$D7015,0)="n/a","n/a",IF(M$5&gt;OFFSET(M7015,-$D7015,0)+$D7015,$E7015-SUM($G7015:L7015),($E7015-SUM($G7015:L7015))/(OFFSET(M7015,-$D7015,0)-(M$5-$D7015-1))))</f>
        <v>0</v>
      </c>
      <c r="N7015" s="293">
        <f ca="1">IF(OFFSET(N7015,-$D7015,0)="n/a","n/a",IF(N$5&gt;OFFSET(N7015,-$D7015,0)+$D7015,$E7015-SUM($G7015:M7015),($E7015-SUM($G7015:M7015))/(OFFSET(N7015,-$D7015,0)-(N$5-$D7015-1))))</f>
        <v>0</v>
      </c>
    </row>
    <row r="7016" spans="1:14" s="369" customFormat="1" ht="12.75" hidden="1" customHeight="1" outlineLevel="2" x14ac:dyDescent="0.25">
      <c r="A7016" s="3"/>
      <c r="B7016" s="3"/>
      <c r="C7016" s="392" t="s">
        <v>43</v>
      </c>
      <c r="D7016" s="3">
        <v>2</v>
      </c>
      <c r="E7016" s="290">
        <f ca="1"/>
        <v>0</v>
      </c>
      <c r="F7016" s="291"/>
      <c r="G7016" s="294"/>
      <c r="H7016" s="292"/>
      <c r="I7016" s="293">
        <f ca="1">IF(OFFSET(I7016,-$D7016,0)="n/a","n/a",IF(I$5&gt;OFFSET(I7016,-$D7016,0)+$D7016,$E7016-SUM($G7016:H7016),($E7016-SUM($G7016:H7016))/(OFFSET(I7016,-$D7016,0)-(I$5-$D7016-1))))</f>
        <v>0</v>
      </c>
      <c r="J7016" s="293">
        <f ca="1">IF(OFFSET(J7016,-$D7016,0)="n/a","n/a",IF(J$5&gt;OFFSET(J7016,-$D7016,0)+$D7016,$E7016-SUM($G7016:I7016),($E7016-SUM($G7016:I7016))/(OFFSET(J7016,-$D7016,0)-(J$5-$D7016-1))))</f>
        <v>0</v>
      </c>
      <c r="K7016" s="293">
        <f ca="1">IF(OFFSET(K7016,-$D7016,0)="n/a","n/a",IF(K$5&gt;OFFSET(K7016,-$D7016,0)+$D7016,$E7016-SUM($G7016:J7016),($E7016-SUM($G7016:J7016))/(OFFSET(K7016,-$D7016,0)-(K$5-$D7016-1))))</f>
        <v>0</v>
      </c>
      <c r="L7016" s="293">
        <f ca="1">IF(OFFSET(L7016,-$D7016,0)="n/a","n/a",IF(L$5&gt;OFFSET(L7016,-$D7016,0)+$D7016,$E7016-SUM($G7016:K7016),($E7016-SUM($G7016:K7016))/(OFFSET(L7016,-$D7016,0)-(L$5-$D7016-1))))</f>
        <v>0</v>
      </c>
      <c r="M7016" s="293">
        <f ca="1">IF(OFFSET(M7016,-$D7016,0)="n/a","n/a",IF(M$5&gt;OFFSET(M7016,-$D7016,0)+$D7016,$E7016-SUM($G7016:L7016),($E7016-SUM($G7016:L7016))/(OFFSET(M7016,-$D7016,0)-(M$5-$D7016-1))))</f>
        <v>0</v>
      </c>
      <c r="N7016" s="293">
        <f ca="1">IF(OFFSET(N7016,-$D7016,0)="n/a","n/a",IF(N$5&gt;OFFSET(N7016,-$D7016,0)+$D7016,$E7016-SUM($G7016:M7016),($E7016-SUM($G7016:M7016))/(OFFSET(N7016,-$D7016,0)-(N$5-$D7016-1))))</f>
        <v>0</v>
      </c>
    </row>
    <row r="7017" spans="1:14" s="369" customFormat="1" ht="12.75" hidden="1" customHeight="1" outlineLevel="2" x14ac:dyDescent="0.25">
      <c r="A7017" s="3"/>
      <c r="B7017" s="3"/>
      <c r="C7017" s="392"/>
      <c r="D7017" s="3">
        <v>3</v>
      </c>
      <c r="E7017" s="290">
        <f ca="1"/>
        <v>0</v>
      </c>
      <c r="F7017" s="291"/>
      <c r="G7017" s="294"/>
      <c r="H7017" s="294"/>
      <c r="I7017" s="292"/>
      <c r="J7017" s="293">
        <f ca="1">IF(OFFSET(J7017,-$D7017,0)="n/a","n/a",IF(J$5&gt;OFFSET(J7017,-$D7017,0)+$D7017,$E7017-SUM($G7017:I7017),($E7017-SUM($G7017:I7017))/(OFFSET(J7017,-$D7017,0)-(J$5-$D7017-1))))</f>
        <v>0</v>
      </c>
      <c r="K7017" s="293">
        <f ca="1">IF(OFFSET(K7017,-$D7017,0)="n/a","n/a",IF(K$5&gt;OFFSET(K7017,-$D7017,0)+$D7017,$E7017-SUM($G7017:J7017),($E7017-SUM($G7017:J7017))/(OFFSET(K7017,-$D7017,0)-(K$5-$D7017-1))))</f>
        <v>0</v>
      </c>
      <c r="L7017" s="293">
        <f ca="1">IF(OFFSET(L7017,-$D7017,0)="n/a","n/a",IF(L$5&gt;OFFSET(L7017,-$D7017,0)+$D7017,$E7017-SUM($G7017:K7017),($E7017-SUM($G7017:K7017))/(OFFSET(L7017,-$D7017,0)-(L$5-$D7017-1))))</f>
        <v>0</v>
      </c>
      <c r="M7017" s="293">
        <f ca="1">IF(OFFSET(M7017,-$D7017,0)="n/a","n/a",IF(M$5&gt;OFFSET(M7017,-$D7017,0)+$D7017,$E7017-SUM($G7017:L7017),($E7017-SUM($G7017:L7017))/(OFFSET(M7017,-$D7017,0)-(M$5-$D7017-1))))</f>
        <v>0</v>
      </c>
      <c r="N7017" s="293">
        <f ca="1">IF(OFFSET(N7017,-$D7017,0)="n/a","n/a",IF(N$5&gt;OFFSET(N7017,-$D7017,0)+$D7017,$E7017-SUM($G7017:M7017),($E7017-SUM($G7017:M7017))/(OFFSET(N7017,-$D7017,0)-(N$5-$D7017-1))))</f>
        <v>0</v>
      </c>
    </row>
    <row r="7018" spans="1:14" s="369" customFormat="1" ht="12.75" hidden="1" customHeight="1" outlineLevel="2" x14ac:dyDescent="0.25">
      <c r="A7018" s="3"/>
      <c r="B7018" s="3"/>
      <c r="C7018" s="392"/>
      <c r="D7018" s="3">
        <v>4</v>
      </c>
      <c r="E7018" s="290">
        <f ca="1"/>
        <v>0</v>
      </c>
      <c r="F7018" s="291"/>
      <c r="G7018" s="294"/>
      <c r="H7018" s="294"/>
      <c r="I7018" s="294"/>
      <c r="J7018" s="292"/>
      <c r="K7018" s="293">
        <f ca="1">IF(OFFSET(K7018,-$D7018,0)="n/a","n/a",IF(K$5&gt;OFFSET(K7018,-$D7018,0)+$D7018,$E7018-SUM($G7018:J7018),($E7018-SUM($G7018:J7018))/(OFFSET(K7018,-$D7018,0)-(K$5-$D7018-1))))</f>
        <v>0</v>
      </c>
      <c r="L7018" s="293">
        <f ca="1">IF(OFFSET(L7018,-$D7018,0)="n/a","n/a",IF(L$5&gt;OFFSET(L7018,-$D7018,0)+$D7018,$E7018-SUM($G7018:K7018),($E7018-SUM($G7018:K7018))/(OFFSET(L7018,-$D7018,0)-(L$5-$D7018-1))))</f>
        <v>0</v>
      </c>
      <c r="M7018" s="293">
        <f ca="1">IF(OFFSET(M7018,-$D7018,0)="n/a","n/a",IF(M$5&gt;OFFSET(M7018,-$D7018,0)+$D7018,$E7018-SUM($G7018:L7018),($E7018-SUM($G7018:L7018))/(OFFSET(M7018,-$D7018,0)-(M$5-$D7018-1))))</f>
        <v>0</v>
      </c>
      <c r="N7018" s="293">
        <f ca="1">IF(OFFSET(N7018,-$D7018,0)="n/a","n/a",IF(N$5&gt;OFFSET(N7018,-$D7018,0)+$D7018,$E7018-SUM($G7018:M7018),($E7018-SUM($G7018:M7018))/(OFFSET(N7018,-$D7018,0)-(N$5-$D7018-1))))</f>
        <v>0</v>
      </c>
    </row>
    <row r="7019" spans="1:14" s="369" customFormat="1" ht="12.75" hidden="1" customHeight="1" outlineLevel="2" x14ac:dyDescent="0.25">
      <c r="A7019" s="3"/>
      <c r="B7019" s="3"/>
      <c r="C7019" s="392"/>
      <c r="D7019" s="3">
        <v>5</v>
      </c>
      <c r="E7019" s="290">
        <f ca="1"/>
        <v>0</v>
      </c>
      <c r="F7019" s="291"/>
      <c r="G7019" s="294"/>
      <c r="H7019" s="294"/>
      <c r="I7019" s="294"/>
      <c r="J7019" s="294"/>
      <c r="K7019" s="292"/>
      <c r="L7019" s="293">
        <f ca="1">IF(OFFSET(L7019,-$D7019,0)="n/a","n/a",IF(L$5&gt;OFFSET(L7019,-$D7019,0)+$D7019,$E7019-SUM($G7019:K7019),($E7019-SUM($G7019:K7019))/(OFFSET(L7019,-$D7019,0)-(L$5-$D7019-1))))</f>
        <v>0</v>
      </c>
      <c r="M7019" s="293">
        <f ca="1">IF(OFFSET(M7019,-$D7019,0)="n/a","n/a",IF(M$5&gt;OFFSET(M7019,-$D7019,0)+$D7019,$E7019-SUM($G7019:L7019),($E7019-SUM($G7019:L7019))/(OFFSET(M7019,-$D7019,0)-(M$5-$D7019-1))))</f>
        <v>0</v>
      </c>
      <c r="N7019" s="293">
        <f ca="1">IF(OFFSET(N7019,-$D7019,0)="n/a","n/a",IF(N$5&gt;OFFSET(N7019,-$D7019,0)+$D7019,$E7019-SUM($G7019:M7019),($E7019-SUM($G7019:M7019))/(OFFSET(N7019,-$D7019,0)-(N$5-$D7019-1))))</f>
        <v>0</v>
      </c>
    </row>
    <row r="7020" spans="1:14" s="369" customFormat="1" ht="12.75" hidden="1" customHeight="1" outlineLevel="2" x14ac:dyDescent="0.25">
      <c r="A7020" s="3"/>
      <c r="B7020" s="3"/>
      <c r="C7020" s="392"/>
      <c r="D7020" s="3">
        <v>6</v>
      </c>
      <c r="E7020" s="290">
        <f ca="1"/>
        <v>0</v>
      </c>
      <c r="F7020" s="291"/>
      <c r="G7020" s="294"/>
      <c r="H7020" s="294"/>
      <c r="I7020" s="294"/>
      <c r="J7020" s="294"/>
      <c r="K7020" s="294"/>
      <c r="L7020" s="292"/>
      <c r="M7020" s="293">
        <f ca="1">IF(OFFSET(M7020,-$D7020,0)="n/a","n/a",IF(M$5&gt;OFFSET(M7020,-$D7020,0)+$D7020,$E7020-SUM($G7020:L7020),($E7020-SUM($G7020:L7020))/(OFFSET(M7020,-$D7020,0)-(M$5-$D7020-1))))</f>
        <v>0</v>
      </c>
      <c r="N7020" s="293">
        <f ca="1">IF(OFFSET(N7020,-$D7020,0)="n/a","n/a",IF(N$5&gt;OFFSET(N7020,-$D7020,0)+$D7020,$E7020-SUM($G7020:M7020),($E7020-SUM($G7020:M7020))/(OFFSET(N7020,-$D7020,0)-(N$5-$D7020-1))))</f>
        <v>0</v>
      </c>
    </row>
    <row r="7021" spans="1:14" s="369" customFormat="1" ht="12.75" hidden="1" customHeight="1" outlineLevel="2" x14ac:dyDescent="0.25">
      <c r="A7021" s="3"/>
      <c r="B7021" s="3"/>
      <c r="C7021" s="392"/>
      <c r="D7021" s="3">
        <v>7</v>
      </c>
      <c r="E7021" s="290">
        <f ca="1"/>
        <v>0</v>
      </c>
      <c r="F7021" s="291"/>
      <c r="G7021" s="294"/>
      <c r="H7021" s="294"/>
      <c r="I7021" s="294"/>
      <c r="J7021" s="294"/>
      <c r="K7021" s="294"/>
      <c r="L7021" s="294"/>
      <c r="M7021" s="292"/>
      <c r="N7021" s="293">
        <f ca="1">IF(OFFSET(N7021,-$D7021,0)="n/a","n/a",IF(N$5&gt;OFFSET(N7021,-$D7021,0)+$D7021,$E7021-SUM($G7021:M7021),($E7021-SUM($G7021:M7021))/(OFFSET(N7021,-$D7021,0)-(N$5-$D7021-1))))</f>
        <v>0</v>
      </c>
    </row>
    <row r="7022" spans="1:14" s="369" customFormat="1" ht="12.75" hidden="1" customHeight="1" outlineLevel="2" x14ac:dyDescent="0.25">
      <c r="A7022" s="3"/>
      <c r="B7022" s="3"/>
      <c r="C7022" s="392"/>
      <c r="D7022" s="3">
        <v>8</v>
      </c>
      <c r="E7022" s="290">
        <f ca="1"/>
        <v>0</v>
      </c>
      <c r="F7022" s="291"/>
      <c r="G7022" s="294"/>
      <c r="H7022" s="294"/>
      <c r="I7022" s="294"/>
      <c r="J7022" s="294"/>
      <c r="K7022" s="294"/>
      <c r="L7022" s="294"/>
      <c r="M7022" s="294"/>
      <c r="N7022" s="292"/>
    </row>
    <row r="7023" spans="1:14" s="369" customFormat="1" ht="12.75" hidden="1" customHeight="1" outlineLevel="2" x14ac:dyDescent="0.25">
      <c r="A7023" s="3"/>
      <c r="B7023" s="3"/>
      <c r="C7023" s="392"/>
      <c r="D7023" s="3">
        <v>9</v>
      </c>
      <c r="E7023" s="290" t="e">
        <f ca="1"/>
        <v>#N/A</v>
      </c>
      <c r="F7023" s="291"/>
      <c r="G7023" s="294"/>
      <c r="H7023" s="294"/>
      <c r="I7023" s="294"/>
      <c r="J7023" s="294"/>
      <c r="K7023" s="294"/>
      <c r="L7023" s="294"/>
      <c r="M7023" s="294"/>
      <c r="N7023" s="294"/>
    </row>
    <row r="7024" spans="1:14" s="369" customFormat="1" ht="12.75" hidden="1" customHeight="1" outlineLevel="2" x14ac:dyDescent="0.25">
      <c r="A7024" s="3"/>
      <c r="B7024" s="3"/>
      <c r="C7024" s="392"/>
      <c r="D7024" s="3">
        <v>10</v>
      </c>
      <c r="E7024" s="290" t="e">
        <f ca="1"/>
        <v>#N/A</v>
      </c>
      <c r="F7024" s="291"/>
      <c r="G7024" s="294"/>
      <c r="H7024" s="294"/>
      <c r="I7024" s="294"/>
      <c r="J7024" s="294"/>
      <c r="K7024" s="294"/>
      <c r="L7024" s="294"/>
      <c r="M7024" s="294"/>
      <c r="N7024" s="294"/>
    </row>
    <row r="7025" spans="1:14" s="369" customFormat="1" ht="12.75" hidden="1" customHeight="1" outlineLevel="2" x14ac:dyDescent="0.25">
      <c r="A7025" s="3"/>
      <c r="B7025" s="3"/>
      <c r="C7025" s="392"/>
      <c r="D7025" s="3">
        <v>11</v>
      </c>
      <c r="E7025" s="290" t="e">
        <f ca="1"/>
        <v>#N/A</v>
      </c>
      <c r="F7025" s="291"/>
      <c r="G7025" s="294"/>
      <c r="H7025" s="294"/>
      <c r="I7025" s="294"/>
      <c r="J7025" s="294"/>
      <c r="K7025" s="294"/>
      <c r="L7025" s="294"/>
      <c r="M7025" s="294"/>
      <c r="N7025" s="294"/>
    </row>
    <row r="7026" spans="1:14" s="369" customFormat="1" ht="12.75" hidden="1" customHeight="1" outlineLevel="2" x14ac:dyDescent="0.25">
      <c r="A7026" s="3"/>
      <c r="B7026" s="3"/>
      <c r="C7026" s="392"/>
      <c r="D7026" s="3">
        <v>12</v>
      </c>
      <c r="E7026" s="290" t="e">
        <f ca="1"/>
        <v>#N/A</v>
      </c>
      <c r="F7026" s="291"/>
      <c r="G7026" s="294"/>
      <c r="H7026" s="294"/>
      <c r="I7026" s="294"/>
      <c r="J7026" s="294"/>
      <c r="K7026" s="294"/>
      <c r="L7026" s="294"/>
      <c r="M7026" s="294"/>
      <c r="N7026" s="294"/>
    </row>
    <row r="7027" spans="1:14" s="369" customFormat="1" ht="12.75" hidden="1" customHeight="1" outlineLevel="2" x14ac:dyDescent="0.25">
      <c r="A7027" s="3"/>
      <c r="B7027" s="3"/>
      <c r="C7027" s="392"/>
      <c r="D7027" s="3">
        <v>13</v>
      </c>
      <c r="E7027" s="290" t="e">
        <f ca="1"/>
        <v>#N/A</v>
      </c>
      <c r="F7027" s="291"/>
      <c r="G7027" s="294"/>
      <c r="H7027" s="294"/>
      <c r="I7027" s="294"/>
      <c r="J7027" s="294"/>
      <c r="K7027" s="294"/>
      <c r="L7027" s="294"/>
      <c r="M7027" s="294"/>
      <c r="N7027" s="294"/>
    </row>
    <row r="7028" spans="1:14" s="369" customFormat="1" ht="12.75" hidden="1" customHeight="1" outlineLevel="2" x14ac:dyDescent="0.25">
      <c r="A7028" s="3"/>
      <c r="B7028" s="3"/>
      <c r="C7028" s="392"/>
      <c r="D7028" s="3">
        <v>14</v>
      </c>
      <c r="E7028" s="290" t="e">
        <f ca="1"/>
        <v>#N/A</v>
      </c>
      <c r="F7028" s="291"/>
      <c r="G7028" s="294"/>
      <c r="H7028" s="294"/>
      <c r="I7028" s="294"/>
      <c r="J7028" s="294"/>
      <c r="K7028" s="294"/>
      <c r="L7028" s="294"/>
      <c r="M7028" s="294"/>
      <c r="N7028" s="294"/>
    </row>
    <row r="7029" spans="1:14" s="369" customFormat="1" ht="12.75" hidden="1" customHeight="1" outlineLevel="2" x14ac:dyDescent="0.25">
      <c r="A7029" s="3"/>
      <c r="B7029" s="3"/>
      <c r="C7029" s="392"/>
      <c r="D7029" s="3">
        <v>15</v>
      </c>
      <c r="E7029" s="290" t="e">
        <f ca="1"/>
        <v>#N/A</v>
      </c>
      <c r="F7029" s="291"/>
      <c r="G7029" s="294"/>
      <c r="H7029" s="294"/>
      <c r="I7029" s="294"/>
      <c r="J7029" s="294"/>
      <c r="K7029" s="294"/>
      <c r="L7029" s="294"/>
      <c r="M7029" s="294"/>
      <c r="N7029" s="294"/>
    </row>
    <row r="7030" spans="1:14" s="369" customFormat="1" ht="12.75" hidden="1" customHeight="1" outlineLevel="1" x14ac:dyDescent="0.25">
      <c r="A7030" s="3"/>
      <c r="B7030" s="145" t="str">
        <f ca="1">B7013</f>
        <v>Asset Type 334</v>
      </c>
      <c r="C7030" s="145" t="str">
        <f ca="1">C7013</f>
        <v>Description - Asset Type 334</v>
      </c>
      <c r="D7030" s="3"/>
      <c r="E7030" s="3"/>
      <c r="F7030" s="106" t="s">
        <v>44</v>
      </c>
      <c r="G7030" s="296">
        <f t="shared" ref="G7030:N7030" si="668">SUM(G7015:G7029)</f>
        <v>0</v>
      </c>
      <c r="H7030" s="296">
        <f t="shared" ca="1" si="668"/>
        <v>0</v>
      </c>
      <c r="I7030" s="296">
        <f t="shared" ca="1" si="668"/>
        <v>0</v>
      </c>
      <c r="J7030" s="296">
        <f t="shared" ca="1" si="668"/>
        <v>0</v>
      </c>
      <c r="K7030" s="296">
        <f t="shared" ca="1" si="668"/>
        <v>0</v>
      </c>
      <c r="L7030" s="296">
        <f t="shared" ca="1" si="668"/>
        <v>0</v>
      </c>
      <c r="M7030" s="296">
        <f t="shared" ca="1" si="668"/>
        <v>0</v>
      </c>
      <c r="N7030" s="296">
        <f t="shared" ca="1" si="668"/>
        <v>0</v>
      </c>
    </row>
    <row r="7031" spans="1:14" s="369" customFormat="1" ht="12.75" hidden="1" customHeight="1" outlineLevel="2" x14ac:dyDescent="0.25">
      <c r="A7031" s="217">
        <f>A7013+1</f>
        <v>335</v>
      </c>
      <c r="B7031" s="22" t="str">
        <f ca="1">OFFSET($B$13,$A7031-1,0)</f>
        <v>Asset Type 335</v>
      </c>
      <c r="C7031" s="22" t="str">
        <f ca="1">OFFSET($C$13,$A7031-1,0)</f>
        <v>Description - Asset Type 335</v>
      </c>
      <c r="D7031" s="3"/>
      <c r="E7031" s="109"/>
      <c r="F7031" s="108" t="s">
        <v>41</v>
      </c>
      <c r="G7031" s="295">
        <f t="shared" ref="G7031:N7031" ca="1" si="669">VLOOKUP($B7031,$B$13:$N$512,5+G$5,FALSE)</f>
        <v>0</v>
      </c>
      <c r="H7031" s="295">
        <f t="shared" ca="1" si="669"/>
        <v>0</v>
      </c>
      <c r="I7031" s="295">
        <f t="shared" ca="1" si="669"/>
        <v>0</v>
      </c>
      <c r="J7031" s="295">
        <f t="shared" ca="1" si="669"/>
        <v>0</v>
      </c>
      <c r="K7031" s="295">
        <f t="shared" ca="1" si="669"/>
        <v>0</v>
      </c>
      <c r="L7031" s="295">
        <f t="shared" ca="1" si="669"/>
        <v>0</v>
      </c>
      <c r="M7031" s="295">
        <f t="shared" ca="1" si="669"/>
        <v>0</v>
      </c>
      <c r="N7031" s="295">
        <f t="shared" ca="1" si="669"/>
        <v>0</v>
      </c>
    </row>
    <row r="7032" spans="1:14" s="369" customFormat="1" ht="12.75" hidden="1" customHeight="1" outlineLevel="2" x14ac:dyDescent="0.25">
      <c r="A7032" s="3"/>
      <c r="B7032" s="3"/>
      <c r="C7032" s="21"/>
      <c r="D7032" s="3"/>
      <c r="E7032" s="107"/>
      <c r="F7032" s="106" t="s">
        <v>42</v>
      </c>
      <c r="G7032" s="111">
        <f ca="1">VLOOKUP($B7031,'Input Sheet'!$B$12:$N$511,5+G$5,FALSE)</f>
        <v>0</v>
      </c>
      <c r="H7032" s="111">
        <f ca="1">VLOOKUP($B7031,'Input Sheet'!$B$12:$N$511,5+H$5,FALSE)</f>
        <v>0</v>
      </c>
      <c r="I7032" s="111">
        <f ca="1">VLOOKUP($B7031,'Input Sheet'!$B$12:$N$511,5+I$5,FALSE)</f>
        <v>0</v>
      </c>
      <c r="J7032" s="111">
        <f ca="1">VLOOKUP($B7031,'Input Sheet'!$B$12:$N$511,5+J$5,FALSE)</f>
        <v>0</v>
      </c>
      <c r="K7032" s="111">
        <f ca="1">VLOOKUP($B7031,'Input Sheet'!$B$12:$N$511,5+K$5,FALSE)</f>
        <v>0</v>
      </c>
      <c r="L7032" s="111">
        <f ca="1">VLOOKUP($B7031,'Input Sheet'!$B$12:$N$511,5+L$5,FALSE)</f>
        <v>0</v>
      </c>
      <c r="M7032" s="111">
        <f ca="1">VLOOKUP($B7031,'Input Sheet'!$B$12:$N$511,5+M$5,FALSE)</f>
        <v>0</v>
      </c>
      <c r="N7032" s="111">
        <f ca="1">VLOOKUP($B7031,'Input Sheet'!$B$12:$N$511,5+N$5,FALSE)</f>
        <v>0</v>
      </c>
    </row>
    <row r="7033" spans="1:14" s="369" customFormat="1" ht="12.75" hidden="1" customHeight="1" outlineLevel="2" x14ac:dyDescent="0.25">
      <c r="A7033" s="3"/>
      <c r="B7033" s="3"/>
      <c r="C7033" s="3"/>
      <c r="D7033" s="3">
        <v>1</v>
      </c>
      <c r="E7033" s="290">
        <f t="array" aca="1" ref="E7033:E7047" ca="1">TRANSPOSE(G7031:N7031)</f>
        <v>0</v>
      </c>
      <c r="F7033" s="291"/>
      <c r="G7033" s="292"/>
      <c r="H7033" s="293">
        <f ca="1">IF(OFFSET(H7033,-$D7033,0)="n/a","n/a",IF(H$5&gt;OFFSET(H7033,-$D7033,0)+$D7033,$E7033-SUM($G7033:G7033),($E7033-SUM($G7033:G7033))/(OFFSET(H7033,-$D7033,0)-(H$5-$D7033-1))))</f>
        <v>0</v>
      </c>
      <c r="I7033" s="293">
        <f ca="1">IF(OFFSET(I7033,-$D7033,0)="n/a","n/a",IF(I$5&gt;OFFSET(I7033,-$D7033,0)+$D7033,$E7033-SUM($G7033:H7033),($E7033-SUM($G7033:H7033))/(OFFSET(I7033,-$D7033,0)-(I$5-$D7033-1))))</f>
        <v>0</v>
      </c>
      <c r="J7033" s="293">
        <f ca="1">IF(OFFSET(J7033,-$D7033,0)="n/a","n/a",IF(J$5&gt;OFFSET(J7033,-$D7033,0)+$D7033,$E7033-SUM($G7033:I7033),($E7033-SUM($G7033:I7033))/(OFFSET(J7033,-$D7033,0)-(J$5-$D7033-1))))</f>
        <v>0</v>
      </c>
      <c r="K7033" s="293">
        <f ca="1">IF(OFFSET(K7033,-$D7033,0)="n/a","n/a",IF(K$5&gt;OFFSET(K7033,-$D7033,0)+$D7033,$E7033-SUM($G7033:J7033),($E7033-SUM($G7033:J7033))/(OFFSET(K7033,-$D7033,0)-(K$5-$D7033-1))))</f>
        <v>0</v>
      </c>
      <c r="L7033" s="293">
        <f ca="1">IF(OFFSET(L7033,-$D7033,0)="n/a","n/a",IF(L$5&gt;OFFSET(L7033,-$D7033,0)+$D7033,$E7033-SUM($G7033:K7033),($E7033-SUM($G7033:K7033))/(OFFSET(L7033,-$D7033,0)-(L$5-$D7033-1))))</f>
        <v>0</v>
      </c>
      <c r="M7033" s="293">
        <f ca="1">IF(OFFSET(M7033,-$D7033,0)="n/a","n/a",IF(M$5&gt;OFFSET(M7033,-$D7033,0)+$D7033,$E7033-SUM($G7033:L7033),($E7033-SUM($G7033:L7033))/(OFFSET(M7033,-$D7033,0)-(M$5-$D7033-1))))</f>
        <v>0</v>
      </c>
      <c r="N7033" s="293">
        <f ca="1">IF(OFFSET(N7033,-$D7033,0)="n/a","n/a",IF(N$5&gt;OFFSET(N7033,-$D7033,0)+$D7033,$E7033-SUM($G7033:M7033),($E7033-SUM($G7033:M7033))/(OFFSET(N7033,-$D7033,0)-(N$5-$D7033-1))))</f>
        <v>0</v>
      </c>
    </row>
    <row r="7034" spans="1:14" s="369" customFormat="1" ht="12.75" hidden="1" customHeight="1" outlineLevel="2" x14ac:dyDescent="0.25">
      <c r="A7034" s="3"/>
      <c r="B7034" s="3"/>
      <c r="C7034" s="392" t="s">
        <v>43</v>
      </c>
      <c r="D7034" s="3">
        <v>2</v>
      </c>
      <c r="E7034" s="290">
        <f ca="1"/>
        <v>0</v>
      </c>
      <c r="F7034" s="291"/>
      <c r="G7034" s="294"/>
      <c r="H7034" s="292"/>
      <c r="I7034" s="293">
        <f ca="1">IF(OFFSET(I7034,-$D7034,0)="n/a","n/a",IF(I$5&gt;OFFSET(I7034,-$D7034,0)+$D7034,$E7034-SUM($G7034:H7034),($E7034-SUM($G7034:H7034))/(OFFSET(I7034,-$D7034,0)-(I$5-$D7034-1))))</f>
        <v>0</v>
      </c>
      <c r="J7034" s="293">
        <f ca="1">IF(OFFSET(J7034,-$D7034,0)="n/a","n/a",IF(J$5&gt;OFFSET(J7034,-$D7034,0)+$D7034,$E7034-SUM($G7034:I7034),($E7034-SUM($G7034:I7034))/(OFFSET(J7034,-$D7034,0)-(J$5-$D7034-1))))</f>
        <v>0</v>
      </c>
      <c r="K7034" s="293">
        <f ca="1">IF(OFFSET(K7034,-$D7034,0)="n/a","n/a",IF(K$5&gt;OFFSET(K7034,-$D7034,0)+$D7034,$E7034-SUM($G7034:J7034),($E7034-SUM($G7034:J7034))/(OFFSET(K7034,-$D7034,0)-(K$5-$D7034-1))))</f>
        <v>0</v>
      </c>
      <c r="L7034" s="293">
        <f ca="1">IF(OFFSET(L7034,-$D7034,0)="n/a","n/a",IF(L$5&gt;OFFSET(L7034,-$D7034,0)+$D7034,$E7034-SUM($G7034:K7034),($E7034-SUM($G7034:K7034))/(OFFSET(L7034,-$D7034,0)-(L$5-$D7034-1))))</f>
        <v>0</v>
      </c>
      <c r="M7034" s="293">
        <f ca="1">IF(OFFSET(M7034,-$D7034,0)="n/a","n/a",IF(M$5&gt;OFFSET(M7034,-$D7034,0)+$D7034,$E7034-SUM($G7034:L7034),($E7034-SUM($G7034:L7034))/(OFFSET(M7034,-$D7034,0)-(M$5-$D7034-1))))</f>
        <v>0</v>
      </c>
      <c r="N7034" s="293">
        <f ca="1">IF(OFFSET(N7034,-$D7034,0)="n/a","n/a",IF(N$5&gt;OFFSET(N7034,-$D7034,0)+$D7034,$E7034-SUM($G7034:M7034),($E7034-SUM($G7034:M7034))/(OFFSET(N7034,-$D7034,0)-(N$5-$D7034-1))))</f>
        <v>0</v>
      </c>
    </row>
    <row r="7035" spans="1:14" s="369" customFormat="1" ht="12.75" hidden="1" customHeight="1" outlineLevel="2" x14ac:dyDescent="0.25">
      <c r="A7035" s="3"/>
      <c r="B7035" s="3"/>
      <c r="C7035" s="392"/>
      <c r="D7035" s="3">
        <v>3</v>
      </c>
      <c r="E7035" s="290">
        <f ca="1"/>
        <v>0</v>
      </c>
      <c r="F7035" s="291"/>
      <c r="G7035" s="294"/>
      <c r="H7035" s="294"/>
      <c r="I7035" s="292"/>
      <c r="J7035" s="293">
        <f ca="1">IF(OFFSET(J7035,-$D7035,0)="n/a","n/a",IF(J$5&gt;OFFSET(J7035,-$D7035,0)+$D7035,$E7035-SUM($G7035:I7035),($E7035-SUM($G7035:I7035))/(OFFSET(J7035,-$D7035,0)-(J$5-$D7035-1))))</f>
        <v>0</v>
      </c>
      <c r="K7035" s="293">
        <f ca="1">IF(OFFSET(K7035,-$D7035,0)="n/a","n/a",IF(K$5&gt;OFFSET(K7035,-$D7035,0)+$D7035,$E7035-SUM($G7035:J7035),($E7035-SUM($G7035:J7035))/(OFFSET(K7035,-$D7035,0)-(K$5-$D7035-1))))</f>
        <v>0</v>
      </c>
      <c r="L7035" s="293">
        <f ca="1">IF(OFFSET(L7035,-$D7035,0)="n/a","n/a",IF(L$5&gt;OFFSET(L7035,-$D7035,0)+$D7035,$E7035-SUM($G7035:K7035),($E7035-SUM($G7035:K7035))/(OFFSET(L7035,-$D7035,0)-(L$5-$D7035-1))))</f>
        <v>0</v>
      </c>
      <c r="M7035" s="293">
        <f ca="1">IF(OFFSET(M7035,-$D7035,0)="n/a","n/a",IF(M$5&gt;OFFSET(M7035,-$D7035,0)+$D7035,$E7035-SUM($G7035:L7035),($E7035-SUM($G7035:L7035))/(OFFSET(M7035,-$D7035,0)-(M$5-$D7035-1))))</f>
        <v>0</v>
      </c>
      <c r="N7035" s="293">
        <f ca="1">IF(OFFSET(N7035,-$D7035,0)="n/a","n/a",IF(N$5&gt;OFFSET(N7035,-$D7035,0)+$D7035,$E7035-SUM($G7035:M7035),($E7035-SUM($G7035:M7035))/(OFFSET(N7035,-$D7035,0)-(N$5-$D7035-1))))</f>
        <v>0</v>
      </c>
    </row>
    <row r="7036" spans="1:14" s="369" customFormat="1" ht="12.75" hidden="1" customHeight="1" outlineLevel="2" x14ac:dyDescent="0.25">
      <c r="A7036" s="3"/>
      <c r="B7036" s="3"/>
      <c r="C7036" s="392"/>
      <c r="D7036" s="3">
        <v>4</v>
      </c>
      <c r="E7036" s="290">
        <f ca="1"/>
        <v>0</v>
      </c>
      <c r="F7036" s="291"/>
      <c r="G7036" s="294"/>
      <c r="H7036" s="294"/>
      <c r="I7036" s="294"/>
      <c r="J7036" s="292"/>
      <c r="K7036" s="293">
        <f ca="1">IF(OFFSET(K7036,-$D7036,0)="n/a","n/a",IF(K$5&gt;OFFSET(K7036,-$D7036,0)+$D7036,$E7036-SUM($G7036:J7036),($E7036-SUM($G7036:J7036))/(OFFSET(K7036,-$D7036,0)-(K$5-$D7036-1))))</f>
        <v>0</v>
      </c>
      <c r="L7036" s="293">
        <f ca="1">IF(OFFSET(L7036,-$D7036,0)="n/a","n/a",IF(L$5&gt;OFFSET(L7036,-$D7036,0)+$D7036,$E7036-SUM($G7036:K7036),($E7036-SUM($G7036:K7036))/(OFFSET(L7036,-$D7036,0)-(L$5-$D7036-1))))</f>
        <v>0</v>
      </c>
      <c r="M7036" s="293">
        <f ca="1">IF(OFFSET(M7036,-$D7036,0)="n/a","n/a",IF(M$5&gt;OFFSET(M7036,-$D7036,0)+$D7036,$E7036-SUM($G7036:L7036),($E7036-SUM($G7036:L7036))/(OFFSET(M7036,-$D7036,0)-(M$5-$D7036-1))))</f>
        <v>0</v>
      </c>
      <c r="N7036" s="293">
        <f ca="1">IF(OFFSET(N7036,-$D7036,0)="n/a","n/a",IF(N$5&gt;OFFSET(N7036,-$D7036,0)+$D7036,$E7036-SUM($G7036:M7036),($E7036-SUM($G7036:M7036))/(OFFSET(N7036,-$D7036,0)-(N$5-$D7036-1))))</f>
        <v>0</v>
      </c>
    </row>
    <row r="7037" spans="1:14" s="369" customFormat="1" ht="12.75" hidden="1" customHeight="1" outlineLevel="2" x14ac:dyDescent="0.25">
      <c r="A7037" s="3"/>
      <c r="B7037" s="3"/>
      <c r="C7037" s="392"/>
      <c r="D7037" s="3">
        <v>5</v>
      </c>
      <c r="E7037" s="290">
        <f ca="1"/>
        <v>0</v>
      </c>
      <c r="F7037" s="291"/>
      <c r="G7037" s="294"/>
      <c r="H7037" s="294"/>
      <c r="I7037" s="294"/>
      <c r="J7037" s="294"/>
      <c r="K7037" s="292"/>
      <c r="L7037" s="293">
        <f ca="1">IF(OFFSET(L7037,-$D7037,0)="n/a","n/a",IF(L$5&gt;OFFSET(L7037,-$D7037,0)+$D7037,$E7037-SUM($G7037:K7037),($E7037-SUM($G7037:K7037))/(OFFSET(L7037,-$D7037,0)-(L$5-$D7037-1))))</f>
        <v>0</v>
      </c>
      <c r="M7037" s="293">
        <f ca="1">IF(OFFSET(M7037,-$D7037,0)="n/a","n/a",IF(M$5&gt;OFFSET(M7037,-$D7037,0)+$D7037,$E7037-SUM($G7037:L7037),($E7037-SUM($G7037:L7037))/(OFFSET(M7037,-$D7037,0)-(M$5-$D7037-1))))</f>
        <v>0</v>
      </c>
      <c r="N7037" s="293">
        <f ca="1">IF(OFFSET(N7037,-$D7037,0)="n/a","n/a",IF(N$5&gt;OFFSET(N7037,-$D7037,0)+$D7037,$E7037-SUM($G7037:M7037),($E7037-SUM($G7037:M7037))/(OFFSET(N7037,-$D7037,0)-(N$5-$D7037-1))))</f>
        <v>0</v>
      </c>
    </row>
    <row r="7038" spans="1:14" s="369" customFormat="1" ht="12.75" hidden="1" customHeight="1" outlineLevel="2" x14ac:dyDescent="0.25">
      <c r="A7038" s="3"/>
      <c r="B7038" s="3"/>
      <c r="C7038" s="392"/>
      <c r="D7038" s="3">
        <v>6</v>
      </c>
      <c r="E7038" s="290">
        <f ca="1"/>
        <v>0</v>
      </c>
      <c r="F7038" s="291"/>
      <c r="G7038" s="294"/>
      <c r="H7038" s="294"/>
      <c r="I7038" s="294"/>
      <c r="J7038" s="294"/>
      <c r="K7038" s="294"/>
      <c r="L7038" s="292"/>
      <c r="M7038" s="293">
        <f ca="1">IF(OFFSET(M7038,-$D7038,0)="n/a","n/a",IF(M$5&gt;OFFSET(M7038,-$D7038,0)+$D7038,$E7038-SUM($G7038:L7038),($E7038-SUM($G7038:L7038))/(OFFSET(M7038,-$D7038,0)-(M$5-$D7038-1))))</f>
        <v>0</v>
      </c>
      <c r="N7038" s="293">
        <f ca="1">IF(OFFSET(N7038,-$D7038,0)="n/a","n/a",IF(N$5&gt;OFFSET(N7038,-$D7038,0)+$D7038,$E7038-SUM($G7038:M7038),($E7038-SUM($G7038:M7038))/(OFFSET(N7038,-$D7038,0)-(N$5-$D7038-1))))</f>
        <v>0</v>
      </c>
    </row>
    <row r="7039" spans="1:14" s="369" customFormat="1" ht="12.75" hidden="1" customHeight="1" outlineLevel="2" x14ac:dyDescent="0.25">
      <c r="A7039" s="3"/>
      <c r="B7039" s="3"/>
      <c r="C7039" s="392"/>
      <c r="D7039" s="3">
        <v>7</v>
      </c>
      <c r="E7039" s="290">
        <f ca="1"/>
        <v>0</v>
      </c>
      <c r="F7039" s="291"/>
      <c r="G7039" s="294"/>
      <c r="H7039" s="294"/>
      <c r="I7039" s="294"/>
      <c r="J7039" s="294"/>
      <c r="K7039" s="294"/>
      <c r="L7039" s="294"/>
      <c r="M7039" s="292"/>
      <c r="N7039" s="293">
        <f ca="1">IF(OFFSET(N7039,-$D7039,0)="n/a","n/a",IF(N$5&gt;OFFSET(N7039,-$D7039,0)+$D7039,$E7039-SUM($G7039:M7039),($E7039-SUM($G7039:M7039))/(OFFSET(N7039,-$D7039,0)-(N$5-$D7039-1))))</f>
        <v>0</v>
      </c>
    </row>
    <row r="7040" spans="1:14" s="369" customFormat="1" ht="12.75" hidden="1" customHeight="1" outlineLevel="2" x14ac:dyDescent="0.25">
      <c r="A7040" s="3"/>
      <c r="B7040" s="3"/>
      <c r="C7040" s="392"/>
      <c r="D7040" s="3">
        <v>8</v>
      </c>
      <c r="E7040" s="290">
        <f ca="1"/>
        <v>0</v>
      </c>
      <c r="F7040" s="291"/>
      <c r="G7040" s="294"/>
      <c r="H7040" s="294"/>
      <c r="I7040" s="294"/>
      <c r="J7040" s="294"/>
      <c r="K7040" s="294"/>
      <c r="L7040" s="294"/>
      <c r="M7040" s="294"/>
      <c r="N7040" s="292"/>
    </row>
    <row r="7041" spans="1:14" s="369" customFormat="1" ht="12.75" hidden="1" customHeight="1" outlineLevel="2" x14ac:dyDescent="0.25">
      <c r="A7041" s="3"/>
      <c r="B7041" s="3"/>
      <c r="C7041" s="392"/>
      <c r="D7041" s="3">
        <v>9</v>
      </c>
      <c r="E7041" s="290" t="e">
        <f ca="1"/>
        <v>#N/A</v>
      </c>
      <c r="F7041" s="291"/>
      <c r="G7041" s="294"/>
      <c r="H7041" s="294"/>
      <c r="I7041" s="294"/>
      <c r="J7041" s="294"/>
      <c r="K7041" s="294"/>
      <c r="L7041" s="294"/>
      <c r="M7041" s="294"/>
      <c r="N7041" s="294"/>
    </row>
    <row r="7042" spans="1:14" s="369" customFormat="1" ht="12.75" hidden="1" customHeight="1" outlineLevel="2" x14ac:dyDescent="0.25">
      <c r="A7042" s="3"/>
      <c r="B7042" s="3"/>
      <c r="C7042" s="392"/>
      <c r="D7042" s="3">
        <v>10</v>
      </c>
      <c r="E7042" s="290" t="e">
        <f ca="1"/>
        <v>#N/A</v>
      </c>
      <c r="F7042" s="291"/>
      <c r="G7042" s="294"/>
      <c r="H7042" s="294"/>
      <c r="I7042" s="294"/>
      <c r="J7042" s="294"/>
      <c r="K7042" s="294"/>
      <c r="L7042" s="294"/>
      <c r="M7042" s="294"/>
      <c r="N7042" s="294"/>
    </row>
    <row r="7043" spans="1:14" s="369" customFormat="1" ht="12.75" hidden="1" customHeight="1" outlineLevel="2" x14ac:dyDescent="0.25">
      <c r="A7043" s="3"/>
      <c r="B7043" s="3"/>
      <c r="C7043" s="392"/>
      <c r="D7043" s="3">
        <v>11</v>
      </c>
      <c r="E7043" s="290" t="e">
        <f ca="1"/>
        <v>#N/A</v>
      </c>
      <c r="F7043" s="291"/>
      <c r="G7043" s="294"/>
      <c r="H7043" s="294"/>
      <c r="I7043" s="294"/>
      <c r="J7043" s="294"/>
      <c r="K7043" s="294"/>
      <c r="L7043" s="294"/>
      <c r="M7043" s="294"/>
      <c r="N7043" s="294"/>
    </row>
    <row r="7044" spans="1:14" s="369" customFormat="1" ht="12.75" hidden="1" customHeight="1" outlineLevel="2" x14ac:dyDescent="0.25">
      <c r="A7044" s="3"/>
      <c r="B7044" s="3"/>
      <c r="C7044" s="392"/>
      <c r="D7044" s="3">
        <v>12</v>
      </c>
      <c r="E7044" s="290" t="e">
        <f ca="1"/>
        <v>#N/A</v>
      </c>
      <c r="F7044" s="291"/>
      <c r="G7044" s="294"/>
      <c r="H7044" s="294"/>
      <c r="I7044" s="294"/>
      <c r="J7044" s="294"/>
      <c r="K7044" s="294"/>
      <c r="L7044" s="294"/>
      <c r="M7044" s="294"/>
      <c r="N7044" s="294"/>
    </row>
    <row r="7045" spans="1:14" s="369" customFormat="1" ht="12.75" hidden="1" customHeight="1" outlineLevel="2" x14ac:dyDescent="0.25">
      <c r="A7045" s="3"/>
      <c r="B7045" s="3"/>
      <c r="C7045" s="392"/>
      <c r="D7045" s="3">
        <v>13</v>
      </c>
      <c r="E7045" s="290" t="e">
        <f ca="1"/>
        <v>#N/A</v>
      </c>
      <c r="F7045" s="291"/>
      <c r="G7045" s="294"/>
      <c r="H7045" s="294"/>
      <c r="I7045" s="294"/>
      <c r="J7045" s="294"/>
      <c r="K7045" s="294"/>
      <c r="L7045" s="294"/>
      <c r="M7045" s="294"/>
      <c r="N7045" s="294"/>
    </row>
    <row r="7046" spans="1:14" s="369" customFormat="1" ht="12.75" hidden="1" customHeight="1" outlineLevel="2" x14ac:dyDescent="0.25">
      <c r="A7046" s="3"/>
      <c r="B7046" s="3"/>
      <c r="C7046" s="392"/>
      <c r="D7046" s="3">
        <v>14</v>
      </c>
      <c r="E7046" s="290" t="e">
        <f ca="1"/>
        <v>#N/A</v>
      </c>
      <c r="F7046" s="291"/>
      <c r="G7046" s="294"/>
      <c r="H7046" s="294"/>
      <c r="I7046" s="294"/>
      <c r="J7046" s="294"/>
      <c r="K7046" s="294"/>
      <c r="L7046" s="294"/>
      <c r="M7046" s="294"/>
      <c r="N7046" s="294"/>
    </row>
    <row r="7047" spans="1:14" s="369" customFormat="1" ht="12.75" hidden="1" customHeight="1" outlineLevel="2" x14ac:dyDescent="0.25">
      <c r="A7047" s="3"/>
      <c r="B7047" s="3"/>
      <c r="C7047" s="392"/>
      <c r="D7047" s="3">
        <v>15</v>
      </c>
      <c r="E7047" s="290" t="e">
        <f ca="1"/>
        <v>#N/A</v>
      </c>
      <c r="F7047" s="291"/>
      <c r="G7047" s="294"/>
      <c r="H7047" s="294"/>
      <c r="I7047" s="294"/>
      <c r="J7047" s="294"/>
      <c r="K7047" s="294"/>
      <c r="L7047" s="294"/>
      <c r="M7047" s="294"/>
      <c r="N7047" s="294"/>
    </row>
    <row r="7048" spans="1:14" s="369" customFormat="1" ht="12.75" hidden="1" customHeight="1" outlineLevel="1" x14ac:dyDescent="0.25">
      <c r="A7048" s="3"/>
      <c r="B7048" s="145" t="str">
        <f ca="1">B7031</f>
        <v>Asset Type 335</v>
      </c>
      <c r="C7048" s="145" t="str">
        <f ca="1">C7031</f>
        <v>Description - Asset Type 335</v>
      </c>
      <c r="D7048" s="3"/>
      <c r="E7048" s="3"/>
      <c r="F7048" s="106" t="s">
        <v>44</v>
      </c>
      <c r="G7048" s="296">
        <f t="shared" ref="G7048:N7048" si="670">SUM(G7033:G7047)</f>
        <v>0</v>
      </c>
      <c r="H7048" s="296">
        <f t="shared" ca="1" si="670"/>
        <v>0</v>
      </c>
      <c r="I7048" s="296">
        <f t="shared" ca="1" si="670"/>
        <v>0</v>
      </c>
      <c r="J7048" s="296">
        <f t="shared" ca="1" si="670"/>
        <v>0</v>
      </c>
      <c r="K7048" s="296">
        <f t="shared" ca="1" si="670"/>
        <v>0</v>
      </c>
      <c r="L7048" s="296">
        <f t="shared" ca="1" si="670"/>
        <v>0</v>
      </c>
      <c r="M7048" s="296">
        <f t="shared" ca="1" si="670"/>
        <v>0</v>
      </c>
      <c r="N7048" s="296">
        <f t="shared" ca="1" si="670"/>
        <v>0</v>
      </c>
    </row>
    <row r="7049" spans="1:14" s="369" customFormat="1" ht="12.75" hidden="1" customHeight="1" outlineLevel="2" x14ac:dyDescent="0.25">
      <c r="A7049" s="217">
        <f>A7031+1</f>
        <v>336</v>
      </c>
      <c r="B7049" s="22" t="str">
        <f ca="1">OFFSET($B$13,$A7049-1,0)</f>
        <v>Asset Type 336</v>
      </c>
      <c r="C7049" s="22" t="str">
        <f ca="1">OFFSET($C$13,$A7049-1,0)</f>
        <v>Description - Asset Type 336</v>
      </c>
      <c r="D7049" s="3"/>
      <c r="E7049" s="109"/>
      <c r="F7049" s="108" t="s">
        <v>41</v>
      </c>
      <c r="G7049" s="295">
        <f t="shared" ref="G7049:N7049" ca="1" si="671">VLOOKUP($B7049,$B$13:$N$512,5+G$5,FALSE)</f>
        <v>0</v>
      </c>
      <c r="H7049" s="295">
        <f t="shared" ca="1" si="671"/>
        <v>0</v>
      </c>
      <c r="I7049" s="295">
        <f t="shared" ca="1" si="671"/>
        <v>0</v>
      </c>
      <c r="J7049" s="295">
        <f t="shared" ca="1" si="671"/>
        <v>0</v>
      </c>
      <c r="K7049" s="295">
        <f t="shared" ca="1" si="671"/>
        <v>0</v>
      </c>
      <c r="L7049" s="295">
        <f t="shared" ca="1" si="671"/>
        <v>0</v>
      </c>
      <c r="M7049" s="295">
        <f t="shared" ca="1" si="671"/>
        <v>0</v>
      </c>
      <c r="N7049" s="295">
        <f t="shared" ca="1" si="671"/>
        <v>0</v>
      </c>
    </row>
    <row r="7050" spans="1:14" s="369" customFormat="1" ht="12.75" hidden="1" customHeight="1" outlineLevel="2" x14ac:dyDescent="0.25">
      <c r="A7050" s="3"/>
      <c r="B7050" s="3"/>
      <c r="C7050" s="21"/>
      <c r="D7050" s="3"/>
      <c r="E7050" s="107"/>
      <c r="F7050" s="106" t="s">
        <v>42</v>
      </c>
      <c r="G7050" s="111">
        <f ca="1">VLOOKUP($B7049,'Input Sheet'!$B$12:$N$511,5+G$5,FALSE)</f>
        <v>0</v>
      </c>
      <c r="H7050" s="111">
        <f ca="1">VLOOKUP($B7049,'Input Sheet'!$B$12:$N$511,5+H$5,FALSE)</f>
        <v>0</v>
      </c>
      <c r="I7050" s="111">
        <f ca="1">VLOOKUP($B7049,'Input Sheet'!$B$12:$N$511,5+I$5,FALSE)</f>
        <v>0</v>
      </c>
      <c r="J7050" s="111">
        <f ca="1">VLOOKUP($B7049,'Input Sheet'!$B$12:$N$511,5+J$5,FALSE)</f>
        <v>0</v>
      </c>
      <c r="K7050" s="111">
        <f ca="1">VLOOKUP($B7049,'Input Sheet'!$B$12:$N$511,5+K$5,FALSE)</f>
        <v>0</v>
      </c>
      <c r="L7050" s="111">
        <f ca="1">VLOOKUP($B7049,'Input Sheet'!$B$12:$N$511,5+L$5,FALSE)</f>
        <v>0</v>
      </c>
      <c r="M7050" s="111">
        <f ca="1">VLOOKUP($B7049,'Input Sheet'!$B$12:$N$511,5+M$5,FALSE)</f>
        <v>0</v>
      </c>
      <c r="N7050" s="111">
        <f ca="1">VLOOKUP($B7049,'Input Sheet'!$B$12:$N$511,5+N$5,FALSE)</f>
        <v>0</v>
      </c>
    </row>
    <row r="7051" spans="1:14" s="369" customFormat="1" ht="12.75" hidden="1" customHeight="1" outlineLevel="2" x14ac:dyDescent="0.25">
      <c r="A7051" s="3"/>
      <c r="B7051" s="3"/>
      <c r="C7051" s="3"/>
      <c r="D7051" s="3">
        <v>1</v>
      </c>
      <c r="E7051" s="290">
        <f t="array" aca="1" ref="E7051:E7065" ca="1">TRANSPOSE(G7049:N7049)</f>
        <v>0</v>
      </c>
      <c r="F7051" s="291"/>
      <c r="G7051" s="292"/>
      <c r="H7051" s="293">
        <f ca="1">IF(OFFSET(H7051,-$D7051,0)="n/a","n/a",IF(H$5&gt;OFFSET(H7051,-$D7051,0)+$D7051,$E7051-SUM($G7051:G7051),($E7051-SUM($G7051:G7051))/(OFFSET(H7051,-$D7051,0)-(H$5-$D7051-1))))</f>
        <v>0</v>
      </c>
      <c r="I7051" s="293">
        <f ca="1">IF(OFFSET(I7051,-$D7051,0)="n/a","n/a",IF(I$5&gt;OFFSET(I7051,-$D7051,0)+$D7051,$E7051-SUM($G7051:H7051),($E7051-SUM($G7051:H7051))/(OFFSET(I7051,-$D7051,0)-(I$5-$D7051-1))))</f>
        <v>0</v>
      </c>
      <c r="J7051" s="293">
        <f ca="1">IF(OFFSET(J7051,-$D7051,0)="n/a","n/a",IF(J$5&gt;OFFSET(J7051,-$D7051,0)+$D7051,$E7051-SUM($G7051:I7051),($E7051-SUM($G7051:I7051))/(OFFSET(J7051,-$D7051,0)-(J$5-$D7051-1))))</f>
        <v>0</v>
      </c>
      <c r="K7051" s="293">
        <f ca="1">IF(OFFSET(K7051,-$D7051,0)="n/a","n/a",IF(K$5&gt;OFFSET(K7051,-$D7051,0)+$D7051,$E7051-SUM($G7051:J7051),($E7051-SUM($G7051:J7051))/(OFFSET(K7051,-$D7051,0)-(K$5-$D7051-1))))</f>
        <v>0</v>
      </c>
      <c r="L7051" s="293">
        <f ca="1">IF(OFFSET(L7051,-$D7051,0)="n/a","n/a",IF(L$5&gt;OFFSET(L7051,-$D7051,0)+$D7051,$E7051-SUM($G7051:K7051),($E7051-SUM($G7051:K7051))/(OFFSET(L7051,-$D7051,0)-(L$5-$D7051-1))))</f>
        <v>0</v>
      </c>
      <c r="M7051" s="293">
        <f ca="1">IF(OFFSET(M7051,-$D7051,0)="n/a","n/a",IF(M$5&gt;OFFSET(M7051,-$D7051,0)+$D7051,$E7051-SUM($G7051:L7051),($E7051-SUM($G7051:L7051))/(OFFSET(M7051,-$D7051,0)-(M$5-$D7051-1))))</f>
        <v>0</v>
      </c>
      <c r="N7051" s="293">
        <f ca="1">IF(OFFSET(N7051,-$D7051,0)="n/a","n/a",IF(N$5&gt;OFFSET(N7051,-$D7051,0)+$D7051,$E7051-SUM($G7051:M7051),($E7051-SUM($G7051:M7051))/(OFFSET(N7051,-$D7051,0)-(N$5-$D7051-1))))</f>
        <v>0</v>
      </c>
    </row>
    <row r="7052" spans="1:14" s="369" customFormat="1" ht="12.75" hidden="1" customHeight="1" outlineLevel="2" x14ac:dyDescent="0.25">
      <c r="A7052" s="3"/>
      <c r="B7052" s="3"/>
      <c r="C7052" s="392" t="s">
        <v>43</v>
      </c>
      <c r="D7052" s="3">
        <v>2</v>
      </c>
      <c r="E7052" s="290">
        <f ca="1"/>
        <v>0</v>
      </c>
      <c r="F7052" s="291"/>
      <c r="G7052" s="294"/>
      <c r="H7052" s="292"/>
      <c r="I7052" s="293">
        <f ca="1">IF(OFFSET(I7052,-$D7052,0)="n/a","n/a",IF(I$5&gt;OFFSET(I7052,-$D7052,0)+$D7052,$E7052-SUM($G7052:H7052),($E7052-SUM($G7052:H7052))/(OFFSET(I7052,-$D7052,0)-(I$5-$D7052-1))))</f>
        <v>0</v>
      </c>
      <c r="J7052" s="293">
        <f ca="1">IF(OFFSET(J7052,-$D7052,0)="n/a","n/a",IF(J$5&gt;OFFSET(J7052,-$D7052,0)+$D7052,$E7052-SUM($G7052:I7052),($E7052-SUM($G7052:I7052))/(OFFSET(J7052,-$D7052,0)-(J$5-$D7052-1))))</f>
        <v>0</v>
      </c>
      <c r="K7052" s="293">
        <f ca="1">IF(OFFSET(K7052,-$D7052,0)="n/a","n/a",IF(K$5&gt;OFFSET(K7052,-$D7052,0)+$D7052,$E7052-SUM($G7052:J7052),($E7052-SUM($G7052:J7052))/(OFFSET(K7052,-$D7052,0)-(K$5-$D7052-1))))</f>
        <v>0</v>
      </c>
      <c r="L7052" s="293">
        <f ca="1">IF(OFFSET(L7052,-$D7052,0)="n/a","n/a",IF(L$5&gt;OFFSET(L7052,-$D7052,0)+$D7052,$E7052-SUM($G7052:K7052),($E7052-SUM($G7052:K7052))/(OFFSET(L7052,-$D7052,0)-(L$5-$D7052-1))))</f>
        <v>0</v>
      </c>
      <c r="M7052" s="293">
        <f ca="1">IF(OFFSET(M7052,-$D7052,0)="n/a","n/a",IF(M$5&gt;OFFSET(M7052,-$D7052,0)+$D7052,$E7052-SUM($G7052:L7052),($E7052-SUM($G7052:L7052))/(OFFSET(M7052,-$D7052,0)-(M$5-$D7052-1))))</f>
        <v>0</v>
      </c>
      <c r="N7052" s="293">
        <f ca="1">IF(OFFSET(N7052,-$D7052,0)="n/a","n/a",IF(N$5&gt;OFFSET(N7052,-$D7052,0)+$D7052,$E7052-SUM($G7052:M7052),($E7052-SUM($G7052:M7052))/(OFFSET(N7052,-$D7052,0)-(N$5-$D7052-1))))</f>
        <v>0</v>
      </c>
    </row>
    <row r="7053" spans="1:14" s="369" customFormat="1" ht="12.75" hidden="1" customHeight="1" outlineLevel="2" x14ac:dyDescent="0.25">
      <c r="A7053" s="3"/>
      <c r="B7053" s="3"/>
      <c r="C7053" s="392"/>
      <c r="D7053" s="3">
        <v>3</v>
      </c>
      <c r="E7053" s="290">
        <f ca="1"/>
        <v>0</v>
      </c>
      <c r="F7053" s="291"/>
      <c r="G7053" s="294"/>
      <c r="H7053" s="294"/>
      <c r="I7053" s="292"/>
      <c r="J7053" s="293">
        <f ca="1">IF(OFFSET(J7053,-$D7053,0)="n/a","n/a",IF(J$5&gt;OFFSET(J7053,-$D7053,0)+$D7053,$E7053-SUM($G7053:I7053),($E7053-SUM($G7053:I7053))/(OFFSET(J7053,-$D7053,0)-(J$5-$D7053-1))))</f>
        <v>0</v>
      </c>
      <c r="K7053" s="293">
        <f ca="1">IF(OFFSET(K7053,-$D7053,0)="n/a","n/a",IF(K$5&gt;OFFSET(K7053,-$D7053,0)+$D7053,$E7053-SUM($G7053:J7053),($E7053-SUM($G7053:J7053))/(OFFSET(K7053,-$D7053,0)-(K$5-$D7053-1))))</f>
        <v>0</v>
      </c>
      <c r="L7053" s="293">
        <f ca="1">IF(OFFSET(L7053,-$D7053,0)="n/a","n/a",IF(L$5&gt;OFFSET(L7053,-$D7053,0)+$D7053,$E7053-SUM($G7053:K7053),($E7053-SUM($G7053:K7053))/(OFFSET(L7053,-$D7053,0)-(L$5-$D7053-1))))</f>
        <v>0</v>
      </c>
      <c r="M7053" s="293">
        <f ca="1">IF(OFFSET(M7053,-$D7053,0)="n/a","n/a",IF(M$5&gt;OFFSET(M7053,-$D7053,0)+$D7053,$E7053-SUM($G7053:L7053),($E7053-SUM($G7053:L7053))/(OFFSET(M7053,-$D7053,0)-(M$5-$D7053-1))))</f>
        <v>0</v>
      </c>
      <c r="N7053" s="293">
        <f ca="1">IF(OFFSET(N7053,-$D7053,0)="n/a","n/a",IF(N$5&gt;OFFSET(N7053,-$D7053,0)+$D7053,$E7053-SUM($G7053:M7053),($E7053-SUM($G7053:M7053))/(OFFSET(N7053,-$D7053,0)-(N$5-$D7053-1))))</f>
        <v>0</v>
      </c>
    </row>
    <row r="7054" spans="1:14" s="369" customFormat="1" ht="12.75" hidden="1" customHeight="1" outlineLevel="2" x14ac:dyDescent="0.25">
      <c r="A7054" s="3"/>
      <c r="B7054" s="3"/>
      <c r="C7054" s="392"/>
      <c r="D7054" s="3">
        <v>4</v>
      </c>
      <c r="E7054" s="290">
        <f ca="1"/>
        <v>0</v>
      </c>
      <c r="F7054" s="291"/>
      <c r="G7054" s="294"/>
      <c r="H7054" s="294"/>
      <c r="I7054" s="294"/>
      <c r="J7054" s="292"/>
      <c r="K7054" s="293">
        <f ca="1">IF(OFFSET(K7054,-$D7054,0)="n/a","n/a",IF(K$5&gt;OFFSET(K7054,-$D7054,0)+$D7054,$E7054-SUM($G7054:J7054),($E7054-SUM($G7054:J7054))/(OFFSET(K7054,-$D7054,0)-(K$5-$D7054-1))))</f>
        <v>0</v>
      </c>
      <c r="L7054" s="293">
        <f ca="1">IF(OFFSET(L7054,-$D7054,0)="n/a","n/a",IF(L$5&gt;OFFSET(L7054,-$D7054,0)+$D7054,$E7054-SUM($G7054:K7054),($E7054-SUM($G7054:K7054))/(OFFSET(L7054,-$D7054,0)-(L$5-$D7054-1))))</f>
        <v>0</v>
      </c>
      <c r="M7054" s="293">
        <f ca="1">IF(OFFSET(M7054,-$D7054,0)="n/a","n/a",IF(M$5&gt;OFFSET(M7054,-$D7054,0)+$D7054,$E7054-SUM($G7054:L7054),($E7054-SUM($G7054:L7054))/(OFFSET(M7054,-$D7054,0)-(M$5-$D7054-1))))</f>
        <v>0</v>
      </c>
      <c r="N7054" s="293">
        <f ca="1">IF(OFFSET(N7054,-$D7054,0)="n/a","n/a",IF(N$5&gt;OFFSET(N7054,-$D7054,0)+$D7054,$E7054-SUM($G7054:M7054),($E7054-SUM($G7054:M7054))/(OFFSET(N7054,-$D7054,0)-(N$5-$D7054-1))))</f>
        <v>0</v>
      </c>
    </row>
    <row r="7055" spans="1:14" s="369" customFormat="1" ht="12.75" hidden="1" customHeight="1" outlineLevel="2" x14ac:dyDescent="0.25">
      <c r="A7055" s="3"/>
      <c r="B7055" s="3"/>
      <c r="C7055" s="392"/>
      <c r="D7055" s="3">
        <v>5</v>
      </c>
      <c r="E7055" s="290">
        <f ca="1"/>
        <v>0</v>
      </c>
      <c r="F7055" s="291"/>
      <c r="G7055" s="294"/>
      <c r="H7055" s="294"/>
      <c r="I7055" s="294"/>
      <c r="J7055" s="294"/>
      <c r="K7055" s="292"/>
      <c r="L7055" s="293">
        <f ca="1">IF(OFFSET(L7055,-$D7055,0)="n/a","n/a",IF(L$5&gt;OFFSET(L7055,-$D7055,0)+$D7055,$E7055-SUM($G7055:K7055),($E7055-SUM($G7055:K7055))/(OFFSET(L7055,-$D7055,0)-(L$5-$D7055-1))))</f>
        <v>0</v>
      </c>
      <c r="M7055" s="293">
        <f ca="1">IF(OFFSET(M7055,-$D7055,0)="n/a","n/a",IF(M$5&gt;OFFSET(M7055,-$D7055,0)+$D7055,$E7055-SUM($G7055:L7055),($E7055-SUM($G7055:L7055))/(OFFSET(M7055,-$D7055,0)-(M$5-$D7055-1))))</f>
        <v>0</v>
      </c>
      <c r="N7055" s="293">
        <f ca="1">IF(OFFSET(N7055,-$D7055,0)="n/a","n/a",IF(N$5&gt;OFFSET(N7055,-$D7055,0)+$D7055,$E7055-SUM($G7055:M7055),($E7055-SUM($G7055:M7055))/(OFFSET(N7055,-$D7055,0)-(N$5-$D7055-1))))</f>
        <v>0</v>
      </c>
    </row>
    <row r="7056" spans="1:14" s="369" customFormat="1" ht="12.75" hidden="1" customHeight="1" outlineLevel="2" x14ac:dyDescent="0.25">
      <c r="A7056" s="3"/>
      <c r="B7056" s="3"/>
      <c r="C7056" s="392"/>
      <c r="D7056" s="3">
        <v>6</v>
      </c>
      <c r="E7056" s="290">
        <f ca="1"/>
        <v>0</v>
      </c>
      <c r="F7056" s="291"/>
      <c r="G7056" s="294"/>
      <c r="H7056" s="294"/>
      <c r="I7056" s="294"/>
      <c r="J7056" s="294"/>
      <c r="K7056" s="294"/>
      <c r="L7056" s="292"/>
      <c r="M7056" s="293">
        <f ca="1">IF(OFFSET(M7056,-$D7056,0)="n/a","n/a",IF(M$5&gt;OFFSET(M7056,-$D7056,0)+$D7056,$E7056-SUM($G7056:L7056),($E7056-SUM($G7056:L7056))/(OFFSET(M7056,-$D7056,0)-(M$5-$D7056-1))))</f>
        <v>0</v>
      </c>
      <c r="N7056" s="293">
        <f ca="1">IF(OFFSET(N7056,-$D7056,0)="n/a","n/a",IF(N$5&gt;OFFSET(N7056,-$D7056,0)+$D7056,$E7056-SUM($G7056:M7056),($E7056-SUM($G7056:M7056))/(OFFSET(N7056,-$D7056,0)-(N$5-$D7056-1))))</f>
        <v>0</v>
      </c>
    </row>
    <row r="7057" spans="1:14" s="369" customFormat="1" ht="12.75" hidden="1" customHeight="1" outlineLevel="2" x14ac:dyDescent="0.25">
      <c r="A7057" s="3"/>
      <c r="B7057" s="3"/>
      <c r="C7057" s="392"/>
      <c r="D7057" s="3">
        <v>7</v>
      </c>
      <c r="E7057" s="290">
        <f ca="1"/>
        <v>0</v>
      </c>
      <c r="F7057" s="291"/>
      <c r="G7057" s="294"/>
      <c r="H7057" s="294"/>
      <c r="I7057" s="294"/>
      <c r="J7057" s="294"/>
      <c r="K7057" s="294"/>
      <c r="L7057" s="294"/>
      <c r="M7057" s="292"/>
      <c r="N7057" s="293">
        <f ca="1">IF(OFFSET(N7057,-$D7057,0)="n/a","n/a",IF(N$5&gt;OFFSET(N7057,-$D7057,0)+$D7057,$E7057-SUM($G7057:M7057),($E7057-SUM($G7057:M7057))/(OFFSET(N7057,-$D7057,0)-(N$5-$D7057-1))))</f>
        <v>0</v>
      </c>
    </row>
    <row r="7058" spans="1:14" s="369" customFormat="1" ht="12.75" hidden="1" customHeight="1" outlineLevel="2" x14ac:dyDescent="0.25">
      <c r="A7058" s="3"/>
      <c r="B7058" s="3"/>
      <c r="C7058" s="392"/>
      <c r="D7058" s="3">
        <v>8</v>
      </c>
      <c r="E7058" s="290">
        <f ca="1"/>
        <v>0</v>
      </c>
      <c r="F7058" s="291"/>
      <c r="G7058" s="294"/>
      <c r="H7058" s="294"/>
      <c r="I7058" s="294"/>
      <c r="J7058" s="294"/>
      <c r="K7058" s="294"/>
      <c r="L7058" s="294"/>
      <c r="M7058" s="294"/>
      <c r="N7058" s="292"/>
    </row>
    <row r="7059" spans="1:14" s="369" customFormat="1" ht="12.75" hidden="1" customHeight="1" outlineLevel="2" x14ac:dyDescent="0.25">
      <c r="A7059" s="3"/>
      <c r="B7059" s="3"/>
      <c r="C7059" s="392"/>
      <c r="D7059" s="3">
        <v>9</v>
      </c>
      <c r="E7059" s="290" t="e">
        <f ca="1"/>
        <v>#N/A</v>
      </c>
      <c r="F7059" s="291"/>
      <c r="G7059" s="294"/>
      <c r="H7059" s="294"/>
      <c r="I7059" s="294"/>
      <c r="J7059" s="294"/>
      <c r="K7059" s="294"/>
      <c r="L7059" s="294"/>
      <c r="M7059" s="294"/>
      <c r="N7059" s="294"/>
    </row>
    <row r="7060" spans="1:14" s="369" customFormat="1" ht="12.75" hidden="1" customHeight="1" outlineLevel="2" x14ac:dyDescent="0.25">
      <c r="A7060" s="3"/>
      <c r="B7060" s="3"/>
      <c r="C7060" s="392"/>
      <c r="D7060" s="3">
        <v>10</v>
      </c>
      <c r="E7060" s="290" t="e">
        <f ca="1"/>
        <v>#N/A</v>
      </c>
      <c r="F7060" s="291"/>
      <c r="G7060" s="294"/>
      <c r="H7060" s="294"/>
      <c r="I7060" s="294"/>
      <c r="J7060" s="294"/>
      <c r="K7060" s="294"/>
      <c r="L7060" s="294"/>
      <c r="M7060" s="294"/>
      <c r="N7060" s="294"/>
    </row>
    <row r="7061" spans="1:14" s="369" customFormat="1" ht="12.75" hidden="1" customHeight="1" outlineLevel="2" x14ac:dyDescent="0.25">
      <c r="A7061" s="3"/>
      <c r="B7061" s="3"/>
      <c r="C7061" s="392"/>
      <c r="D7061" s="3">
        <v>11</v>
      </c>
      <c r="E7061" s="290" t="e">
        <f ca="1"/>
        <v>#N/A</v>
      </c>
      <c r="F7061" s="291"/>
      <c r="G7061" s="294"/>
      <c r="H7061" s="294"/>
      <c r="I7061" s="294"/>
      <c r="J7061" s="294"/>
      <c r="K7061" s="294"/>
      <c r="L7061" s="294"/>
      <c r="M7061" s="294"/>
      <c r="N7061" s="294"/>
    </row>
    <row r="7062" spans="1:14" s="369" customFormat="1" ht="12.75" hidden="1" customHeight="1" outlineLevel="2" x14ac:dyDescent="0.25">
      <c r="A7062" s="3"/>
      <c r="B7062" s="3"/>
      <c r="C7062" s="392"/>
      <c r="D7062" s="3">
        <v>12</v>
      </c>
      <c r="E7062" s="290" t="e">
        <f ca="1"/>
        <v>#N/A</v>
      </c>
      <c r="F7062" s="291"/>
      <c r="G7062" s="294"/>
      <c r="H7062" s="294"/>
      <c r="I7062" s="294"/>
      <c r="J7062" s="294"/>
      <c r="K7062" s="294"/>
      <c r="L7062" s="294"/>
      <c r="M7062" s="294"/>
      <c r="N7062" s="294"/>
    </row>
    <row r="7063" spans="1:14" s="369" customFormat="1" ht="12.75" hidden="1" customHeight="1" outlineLevel="2" x14ac:dyDescent="0.25">
      <c r="A7063" s="3"/>
      <c r="B7063" s="3"/>
      <c r="C7063" s="392"/>
      <c r="D7063" s="3">
        <v>13</v>
      </c>
      <c r="E7063" s="290" t="e">
        <f ca="1"/>
        <v>#N/A</v>
      </c>
      <c r="F7063" s="291"/>
      <c r="G7063" s="294"/>
      <c r="H7063" s="294"/>
      <c r="I7063" s="294"/>
      <c r="J7063" s="294"/>
      <c r="K7063" s="294"/>
      <c r="L7063" s="294"/>
      <c r="M7063" s="294"/>
      <c r="N7063" s="294"/>
    </row>
    <row r="7064" spans="1:14" s="369" customFormat="1" ht="12.75" hidden="1" customHeight="1" outlineLevel="2" x14ac:dyDescent="0.25">
      <c r="A7064" s="3"/>
      <c r="B7064" s="3"/>
      <c r="C7064" s="392"/>
      <c r="D7064" s="3">
        <v>14</v>
      </c>
      <c r="E7064" s="290" t="e">
        <f ca="1"/>
        <v>#N/A</v>
      </c>
      <c r="F7064" s="291"/>
      <c r="G7064" s="294"/>
      <c r="H7064" s="294"/>
      <c r="I7064" s="294"/>
      <c r="J7064" s="294"/>
      <c r="K7064" s="294"/>
      <c r="L7064" s="294"/>
      <c r="M7064" s="294"/>
      <c r="N7064" s="294"/>
    </row>
    <row r="7065" spans="1:14" s="369" customFormat="1" ht="12.75" hidden="1" customHeight="1" outlineLevel="2" x14ac:dyDescent="0.25">
      <c r="A7065" s="3"/>
      <c r="B7065" s="3"/>
      <c r="C7065" s="392"/>
      <c r="D7065" s="3">
        <v>15</v>
      </c>
      <c r="E7065" s="290" t="e">
        <f ca="1"/>
        <v>#N/A</v>
      </c>
      <c r="F7065" s="291"/>
      <c r="G7065" s="294"/>
      <c r="H7065" s="294"/>
      <c r="I7065" s="294"/>
      <c r="J7065" s="294"/>
      <c r="K7065" s="294"/>
      <c r="L7065" s="294"/>
      <c r="M7065" s="294"/>
      <c r="N7065" s="294"/>
    </row>
    <row r="7066" spans="1:14" s="369" customFormat="1" ht="12.75" hidden="1" customHeight="1" outlineLevel="1" x14ac:dyDescent="0.25">
      <c r="A7066" s="3"/>
      <c r="B7066" s="145" t="str">
        <f ca="1">B7049</f>
        <v>Asset Type 336</v>
      </c>
      <c r="C7066" s="145" t="str">
        <f ca="1">C7049</f>
        <v>Description - Asset Type 336</v>
      </c>
      <c r="D7066" s="3"/>
      <c r="E7066" s="3"/>
      <c r="F7066" s="106" t="s">
        <v>44</v>
      </c>
      <c r="G7066" s="296">
        <f t="shared" ref="G7066:N7066" si="672">SUM(G7051:G7065)</f>
        <v>0</v>
      </c>
      <c r="H7066" s="296">
        <f t="shared" ca="1" si="672"/>
        <v>0</v>
      </c>
      <c r="I7066" s="296">
        <f t="shared" ca="1" si="672"/>
        <v>0</v>
      </c>
      <c r="J7066" s="296">
        <f t="shared" ca="1" si="672"/>
        <v>0</v>
      </c>
      <c r="K7066" s="296">
        <f t="shared" ca="1" si="672"/>
        <v>0</v>
      </c>
      <c r="L7066" s="296">
        <f t="shared" ca="1" si="672"/>
        <v>0</v>
      </c>
      <c r="M7066" s="296">
        <f t="shared" ca="1" si="672"/>
        <v>0</v>
      </c>
      <c r="N7066" s="296">
        <f t="shared" ca="1" si="672"/>
        <v>0</v>
      </c>
    </row>
    <row r="7067" spans="1:14" s="369" customFormat="1" ht="12.75" hidden="1" customHeight="1" outlineLevel="2" x14ac:dyDescent="0.25">
      <c r="A7067" s="217">
        <f>A7049+1</f>
        <v>337</v>
      </c>
      <c r="B7067" s="22" t="str">
        <f ca="1">OFFSET($B$13,$A7067-1,0)</f>
        <v>Asset Type 337</v>
      </c>
      <c r="C7067" s="22" t="str">
        <f ca="1">OFFSET($C$13,$A7067-1,0)</f>
        <v>Description - Asset Type 337</v>
      </c>
      <c r="D7067" s="3"/>
      <c r="E7067" s="109"/>
      <c r="F7067" s="108" t="s">
        <v>41</v>
      </c>
      <c r="G7067" s="295">
        <f t="shared" ref="G7067:N7067" ca="1" si="673">VLOOKUP($B7067,$B$13:$N$512,5+G$5,FALSE)</f>
        <v>0</v>
      </c>
      <c r="H7067" s="295">
        <f t="shared" ca="1" si="673"/>
        <v>0</v>
      </c>
      <c r="I7067" s="295">
        <f t="shared" ca="1" si="673"/>
        <v>0</v>
      </c>
      <c r="J7067" s="295">
        <f t="shared" ca="1" si="673"/>
        <v>0</v>
      </c>
      <c r="K7067" s="295">
        <f t="shared" ca="1" si="673"/>
        <v>0</v>
      </c>
      <c r="L7067" s="295">
        <f t="shared" ca="1" si="673"/>
        <v>0</v>
      </c>
      <c r="M7067" s="295">
        <f t="shared" ca="1" si="673"/>
        <v>0</v>
      </c>
      <c r="N7067" s="295">
        <f t="shared" ca="1" si="673"/>
        <v>0</v>
      </c>
    </row>
    <row r="7068" spans="1:14" s="369" customFormat="1" ht="12.75" hidden="1" customHeight="1" outlineLevel="2" x14ac:dyDescent="0.25">
      <c r="A7068" s="3"/>
      <c r="B7068" s="3"/>
      <c r="C7068" s="21"/>
      <c r="D7068" s="3"/>
      <c r="E7068" s="107"/>
      <c r="F7068" s="106" t="s">
        <v>42</v>
      </c>
      <c r="G7068" s="111">
        <f ca="1">VLOOKUP($B7067,'Input Sheet'!$B$12:$N$511,5+G$5,FALSE)</f>
        <v>0</v>
      </c>
      <c r="H7068" s="111">
        <f ca="1">VLOOKUP($B7067,'Input Sheet'!$B$12:$N$511,5+H$5,FALSE)</f>
        <v>0</v>
      </c>
      <c r="I7068" s="111">
        <f ca="1">VLOOKUP($B7067,'Input Sheet'!$B$12:$N$511,5+I$5,FALSE)</f>
        <v>0</v>
      </c>
      <c r="J7068" s="111">
        <f ca="1">VLOOKUP($B7067,'Input Sheet'!$B$12:$N$511,5+J$5,FALSE)</f>
        <v>0</v>
      </c>
      <c r="K7068" s="111">
        <f ca="1">VLOOKUP($B7067,'Input Sheet'!$B$12:$N$511,5+K$5,FALSE)</f>
        <v>0</v>
      </c>
      <c r="L7068" s="111">
        <f ca="1">VLOOKUP($B7067,'Input Sheet'!$B$12:$N$511,5+L$5,FALSE)</f>
        <v>0</v>
      </c>
      <c r="M7068" s="111">
        <f ca="1">VLOOKUP($B7067,'Input Sheet'!$B$12:$N$511,5+M$5,FALSE)</f>
        <v>0</v>
      </c>
      <c r="N7068" s="111">
        <f ca="1">VLOOKUP($B7067,'Input Sheet'!$B$12:$N$511,5+N$5,FALSE)</f>
        <v>0</v>
      </c>
    </row>
    <row r="7069" spans="1:14" s="369" customFormat="1" ht="12.75" hidden="1" customHeight="1" outlineLevel="2" x14ac:dyDescent="0.25">
      <c r="A7069" s="3"/>
      <c r="B7069" s="3"/>
      <c r="C7069" s="3"/>
      <c r="D7069" s="3">
        <v>1</v>
      </c>
      <c r="E7069" s="290">
        <f t="array" aca="1" ref="E7069:E7083" ca="1">TRANSPOSE(G7067:N7067)</f>
        <v>0</v>
      </c>
      <c r="F7069" s="291"/>
      <c r="G7069" s="292"/>
      <c r="H7069" s="293">
        <f ca="1">IF(OFFSET(H7069,-$D7069,0)="n/a","n/a",IF(H$5&gt;OFFSET(H7069,-$D7069,0)+$D7069,$E7069-SUM($G7069:G7069),($E7069-SUM($G7069:G7069))/(OFFSET(H7069,-$D7069,0)-(H$5-$D7069-1))))</f>
        <v>0</v>
      </c>
      <c r="I7069" s="293">
        <f ca="1">IF(OFFSET(I7069,-$D7069,0)="n/a","n/a",IF(I$5&gt;OFFSET(I7069,-$D7069,0)+$D7069,$E7069-SUM($G7069:H7069),($E7069-SUM($G7069:H7069))/(OFFSET(I7069,-$D7069,0)-(I$5-$D7069-1))))</f>
        <v>0</v>
      </c>
      <c r="J7069" s="293">
        <f ca="1">IF(OFFSET(J7069,-$D7069,0)="n/a","n/a",IF(J$5&gt;OFFSET(J7069,-$D7069,0)+$D7069,$E7069-SUM($G7069:I7069),($E7069-SUM($G7069:I7069))/(OFFSET(J7069,-$D7069,0)-(J$5-$D7069-1))))</f>
        <v>0</v>
      </c>
      <c r="K7069" s="293">
        <f ca="1">IF(OFFSET(K7069,-$D7069,0)="n/a","n/a",IF(K$5&gt;OFFSET(K7069,-$D7069,0)+$D7069,$E7069-SUM($G7069:J7069),($E7069-SUM($G7069:J7069))/(OFFSET(K7069,-$D7069,0)-(K$5-$D7069-1))))</f>
        <v>0</v>
      </c>
      <c r="L7069" s="293">
        <f ca="1">IF(OFFSET(L7069,-$D7069,0)="n/a","n/a",IF(L$5&gt;OFFSET(L7069,-$D7069,0)+$D7069,$E7069-SUM($G7069:K7069),($E7069-SUM($G7069:K7069))/(OFFSET(L7069,-$D7069,0)-(L$5-$D7069-1))))</f>
        <v>0</v>
      </c>
      <c r="M7069" s="293">
        <f ca="1">IF(OFFSET(M7069,-$D7069,0)="n/a","n/a",IF(M$5&gt;OFFSET(M7069,-$D7069,0)+$D7069,$E7069-SUM($G7069:L7069),($E7069-SUM($G7069:L7069))/(OFFSET(M7069,-$D7069,0)-(M$5-$D7069-1))))</f>
        <v>0</v>
      </c>
      <c r="N7069" s="293">
        <f ca="1">IF(OFFSET(N7069,-$D7069,0)="n/a","n/a",IF(N$5&gt;OFFSET(N7069,-$D7069,0)+$D7069,$E7069-SUM($G7069:M7069),($E7069-SUM($G7069:M7069))/(OFFSET(N7069,-$D7069,0)-(N$5-$D7069-1))))</f>
        <v>0</v>
      </c>
    </row>
    <row r="7070" spans="1:14" s="369" customFormat="1" ht="12.75" hidden="1" customHeight="1" outlineLevel="2" x14ac:dyDescent="0.25">
      <c r="A7070" s="3"/>
      <c r="B7070" s="3"/>
      <c r="C7070" s="392" t="s">
        <v>43</v>
      </c>
      <c r="D7070" s="3">
        <v>2</v>
      </c>
      <c r="E7070" s="290">
        <f ca="1"/>
        <v>0</v>
      </c>
      <c r="F7070" s="291"/>
      <c r="G7070" s="294"/>
      <c r="H7070" s="292"/>
      <c r="I7070" s="293">
        <f ca="1">IF(OFFSET(I7070,-$D7070,0)="n/a","n/a",IF(I$5&gt;OFFSET(I7070,-$D7070,0)+$D7070,$E7070-SUM($G7070:H7070),($E7070-SUM($G7070:H7070))/(OFFSET(I7070,-$D7070,0)-(I$5-$D7070-1))))</f>
        <v>0</v>
      </c>
      <c r="J7070" s="293">
        <f ca="1">IF(OFFSET(J7070,-$D7070,0)="n/a","n/a",IF(J$5&gt;OFFSET(J7070,-$D7070,0)+$D7070,$E7070-SUM($G7070:I7070),($E7070-SUM($G7070:I7070))/(OFFSET(J7070,-$D7070,0)-(J$5-$D7070-1))))</f>
        <v>0</v>
      </c>
      <c r="K7070" s="293">
        <f ca="1">IF(OFFSET(K7070,-$D7070,0)="n/a","n/a",IF(K$5&gt;OFFSET(K7070,-$D7070,0)+$D7070,$E7070-SUM($G7070:J7070),($E7070-SUM($G7070:J7070))/(OFFSET(K7070,-$D7070,0)-(K$5-$D7070-1))))</f>
        <v>0</v>
      </c>
      <c r="L7070" s="293">
        <f ca="1">IF(OFFSET(L7070,-$D7070,0)="n/a","n/a",IF(L$5&gt;OFFSET(L7070,-$D7070,0)+$D7070,$E7070-SUM($G7070:K7070),($E7070-SUM($G7070:K7070))/(OFFSET(L7070,-$D7070,0)-(L$5-$D7070-1))))</f>
        <v>0</v>
      </c>
      <c r="M7070" s="293">
        <f ca="1">IF(OFFSET(M7070,-$D7070,0)="n/a","n/a",IF(M$5&gt;OFFSET(M7070,-$D7070,0)+$D7070,$E7070-SUM($G7070:L7070),($E7070-SUM($G7070:L7070))/(OFFSET(M7070,-$D7070,0)-(M$5-$D7070-1))))</f>
        <v>0</v>
      </c>
      <c r="N7070" s="293">
        <f ca="1">IF(OFFSET(N7070,-$D7070,0)="n/a","n/a",IF(N$5&gt;OFFSET(N7070,-$D7070,0)+$D7070,$E7070-SUM($G7070:M7070),($E7070-SUM($G7070:M7070))/(OFFSET(N7070,-$D7070,0)-(N$5-$D7070-1))))</f>
        <v>0</v>
      </c>
    </row>
    <row r="7071" spans="1:14" s="369" customFormat="1" ht="12.75" hidden="1" customHeight="1" outlineLevel="2" x14ac:dyDescent="0.25">
      <c r="A7071" s="3"/>
      <c r="B7071" s="3"/>
      <c r="C7071" s="392"/>
      <c r="D7071" s="3">
        <v>3</v>
      </c>
      <c r="E7071" s="290">
        <f ca="1"/>
        <v>0</v>
      </c>
      <c r="F7071" s="291"/>
      <c r="G7071" s="294"/>
      <c r="H7071" s="294"/>
      <c r="I7071" s="292"/>
      <c r="J7071" s="293">
        <f ca="1">IF(OFFSET(J7071,-$D7071,0)="n/a","n/a",IF(J$5&gt;OFFSET(J7071,-$D7071,0)+$D7071,$E7071-SUM($G7071:I7071),($E7071-SUM($G7071:I7071))/(OFFSET(J7071,-$D7071,0)-(J$5-$D7071-1))))</f>
        <v>0</v>
      </c>
      <c r="K7071" s="293">
        <f ca="1">IF(OFFSET(K7071,-$D7071,0)="n/a","n/a",IF(K$5&gt;OFFSET(K7071,-$D7071,0)+$D7071,$E7071-SUM($G7071:J7071),($E7071-SUM($G7071:J7071))/(OFFSET(K7071,-$D7071,0)-(K$5-$D7071-1))))</f>
        <v>0</v>
      </c>
      <c r="L7071" s="293">
        <f ca="1">IF(OFFSET(L7071,-$D7071,0)="n/a","n/a",IF(L$5&gt;OFFSET(L7071,-$D7071,0)+$D7071,$E7071-SUM($G7071:K7071),($E7071-SUM($G7071:K7071))/(OFFSET(L7071,-$D7071,0)-(L$5-$D7071-1))))</f>
        <v>0</v>
      </c>
      <c r="M7071" s="293">
        <f ca="1">IF(OFFSET(M7071,-$D7071,0)="n/a","n/a",IF(M$5&gt;OFFSET(M7071,-$D7071,0)+$D7071,$E7071-SUM($G7071:L7071),($E7071-SUM($G7071:L7071))/(OFFSET(M7071,-$D7071,0)-(M$5-$D7071-1))))</f>
        <v>0</v>
      </c>
      <c r="N7071" s="293">
        <f ca="1">IF(OFFSET(N7071,-$D7071,0)="n/a","n/a",IF(N$5&gt;OFFSET(N7071,-$D7071,0)+$D7071,$E7071-SUM($G7071:M7071),($E7071-SUM($G7071:M7071))/(OFFSET(N7071,-$D7071,0)-(N$5-$D7071-1))))</f>
        <v>0</v>
      </c>
    </row>
    <row r="7072" spans="1:14" s="369" customFormat="1" ht="12.75" hidden="1" customHeight="1" outlineLevel="2" x14ac:dyDescent="0.25">
      <c r="A7072" s="3"/>
      <c r="B7072" s="3"/>
      <c r="C7072" s="392"/>
      <c r="D7072" s="3">
        <v>4</v>
      </c>
      <c r="E7072" s="290">
        <f ca="1"/>
        <v>0</v>
      </c>
      <c r="F7072" s="291"/>
      <c r="G7072" s="294"/>
      <c r="H7072" s="294"/>
      <c r="I7072" s="294"/>
      <c r="J7072" s="292"/>
      <c r="K7072" s="293">
        <f ca="1">IF(OFFSET(K7072,-$D7072,0)="n/a","n/a",IF(K$5&gt;OFFSET(K7072,-$D7072,0)+$D7072,$E7072-SUM($G7072:J7072),($E7072-SUM($G7072:J7072))/(OFFSET(K7072,-$D7072,0)-(K$5-$D7072-1))))</f>
        <v>0</v>
      </c>
      <c r="L7072" s="293">
        <f ca="1">IF(OFFSET(L7072,-$D7072,0)="n/a","n/a",IF(L$5&gt;OFFSET(L7072,-$D7072,0)+$D7072,$E7072-SUM($G7072:K7072),($E7072-SUM($G7072:K7072))/(OFFSET(L7072,-$D7072,0)-(L$5-$D7072-1))))</f>
        <v>0</v>
      </c>
      <c r="M7072" s="293">
        <f ca="1">IF(OFFSET(M7072,-$D7072,0)="n/a","n/a",IF(M$5&gt;OFFSET(M7072,-$D7072,0)+$D7072,$E7072-SUM($G7072:L7072),($E7072-SUM($G7072:L7072))/(OFFSET(M7072,-$D7072,0)-(M$5-$D7072-1))))</f>
        <v>0</v>
      </c>
      <c r="N7072" s="293">
        <f ca="1">IF(OFFSET(N7072,-$D7072,0)="n/a","n/a",IF(N$5&gt;OFFSET(N7072,-$D7072,0)+$D7072,$E7072-SUM($G7072:M7072),($E7072-SUM($G7072:M7072))/(OFFSET(N7072,-$D7072,0)-(N$5-$D7072-1))))</f>
        <v>0</v>
      </c>
    </row>
    <row r="7073" spans="1:14" s="369" customFormat="1" ht="12.75" hidden="1" customHeight="1" outlineLevel="2" x14ac:dyDescent="0.25">
      <c r="A7073" s="3"/>
      <c r="B7073" s="3"/>
      <c r="C7073" s="392"/>
      <c r="D7073" s="3">
        <v>5</v>
      </c>
      <c r="E7073" s="290">
        <f ca="1"/>
        <v>0</v>
      </c>
      <c r="F7073" s="291"/>
      <c r="G7073" s="294"/>
      <c r="H7073" s="294"/>
      <c r="I7073" s="294"/>
      <c r="J7073" s="294"/>
      <c r="K7073" s="292"/>
      <c r="L7073" s="293">
        <f ca="1">IF(OFFSET(L7073,-$D7073,0)="n/a","n/a",IF(L$5&gt;OFFSET(L7073,-$D7073,0)+$D7073,$E7073-SUM($G7073:K7073),($E7073-SUM($G7073:K7073))/(OFFSET(L7073,-$D7073,0)-(L$5-$D7073-1))))</f>
        <v>0</v>
      </c>
      <c r="M7073" s="293">
        <f ca="1">IF(OFFSET(M7073,-$D7073,0)="n/a","n/a",IF(M$5&gt;OFFSET(M7073,-$D7073,0)+$D7073,$E7073-SUM($G7073:L7073),($E7073-SUM($G7073:L7073))/(OFFSET(M7073,-$D7073,0)-(M$5-$D7073-1))))</f>
        <v>0</v>
      </c>
      <c r="N7073" s="293">
        <f ca="1">IF(OFFSET(N7073,-$D7073,0)="n/a","n/a",IF(N$5&gt;OFFSET(N7073,-$D7073,0)+$D7073,$E7073-SUM($G7073:M7073),($E7073-SUM($G7073:M7073))/(OFFSET(N7073,-$D7073,0)-(N$5-$D7073-1))))</f>
        <v>0</v>
      </c>
    </row>
    <row r="7074" spans="1:14" s="369" customFormat="1" ht="12.75" hidden="1" customHeight="1" outlineLevel="2" x14ac:dyDescent="0.25">
      <c r="A7074" s="3"/>
      <c r="B7074" s="3"/>
      <c r="C7074" s="392"/>
      <c r="D7074" s="3">
        <v>6</v>
      </c>
      <c r="E7074" s="290">
        <f ca="1"/>
        <v>0</v>
      </c>
      <c r="F7074" s="291"/>
      <c r="G7074" s="294"/>
      <c r="H7074" s="294"/>
      <c r="I7074" s="294"/>
      <c r="J7074" s="294"/>
      <c r="K7074" s="294"/>
      <c r="L7074" s="292"/>
      <c r="M7074" s="293">
        <f ca="1">IF(OFFSET(M7074,-$D7074,0)="n/a","n/a",IF(M$5&gt;OFFSET(M7074,-$D7074,0)+$D7074,$E7074-SUM($G7074:L7074),($E7074-SUM($G7074:L7074))/(OFFSET(M7074,-$D7074,0)-(M$5-$D7074-1))))</f>
        <v>0</v>
      </c>
      <c r="N7074" s="293">
        <f ca="1">IF(OFFSET(N7074,-$D7074,0)="n/a","n/a",IF(N$5&gt;OFFSET(N7074,-$D7074,0)+$D7074,$E7074-SUM($G7074:M7074),($E7074-SUM($G7074:M7074))/(OFFSET(N7074,-$D7074,0)-(N$5-$D7074-1))))</f>
        <v>0</v>
      </c>
    </row>
    <row r="7075" spans="1:14" s="369" customFormat="1" ht="12.75" hidden="1" customHeight="1" outlineLevel="2" x14ac:dyDescent="0.25">
      <c r="A7075" s="3"/>
      <c r="B7075" s="3"/>
      <c r="C7075" s="392"/>
      <c r="D7075" s="3">
        <v>7</v>
      </c>
      <c r="E7075" s="290">
        <f ca="1"/>
        <v>0</v>
      </c>
      <c r="F7075" s="291"/>
      <c r="G7075" s="294"/>
      <c r="H7075" s="294"/>
      <c r="I7075" s="294"/>
      <c r="J7075" s="294"/>
      <c r="K7075" s="294"/>
      <c r="L7075" s="294"/>
      <c r="M7075" s="292"/>
      <c r="N7075" s="293">
        <f ca="1">IF(OFFSET(N7075,-$D7075,0)="n/a","n/a",IF(N$5&gt;OFFSET(N7075,-$D7075,0)+$D7075,$E7075-SUM($G7075:M7075),($E7075-SUM($G7075:M7075))/(OFFSET(N7075,-$D7075,0)-(N$5-$D7075-1))))</f>
        <v>0</v>
      </c>
    </row>
    <row r="7076" spans="1:14" s="369" customFormat="1" ht="12.75" hidden="1" customHeight="1" outlineLevel="2" x14ac:dyDescent="0.25">
      <c r="A7076" s="3"/>
      <c r="B7076" s="3"/>
      <c r="C7076" s="392"/>
      <c r="D7076" s="3">
        <v>8</v>
      </c>
      <c r="E7076" s="290">
        <f ca="1"/>
        <v>0</v>
      </c>
      <c r="F7076" s="291"/>
      <c r="G7076" s="294"/>
      <c r="H7076" s="294"/>
      <c r="I7076" s="294"/>
      <c r="J7076" s="294"/>
      <c r="K7076" s="294"/>
      <c r="L7076" s="294"/>
      <c r="M7076" s="294"/>
      <c r="N7076" s="292"/>
    </row>
    <row r="7077" spans="1:14" s="369" customFormat="1" ht="12.75" hidden="1" customHeight="1" outlineLevel="2" x14ac:dyDescent="0.25">
      <c r="A7077" s="3"/>
      <c r="B7077" s="3"/>
      <c r="C7077" s="392"/>
      <c r="D7077" s="3">
        <v>9</v>
      </c>
      <c r="E7077" s="290" t="e">
        <f ca="1"/>
        <v>#N/A</v>
      </c>
      <c r="F7077" s="291"/>
      <c r="G7077" s="294"/>
      <c r="H7077" s="294"/>
      <c r="I7077" s="294"/>
      <c r="J7077" s="294"/>
      <c r="K7077" s="294"/>
      <c r="L7077" s="294"/>
      <c r="M7077" s="294"/>
      <c r="N7077" s="294"/>
    </row>
    <row r="7078" spans="1:14" s="369" customFormat="1" ht="12.75" hidden="1" customHeight="1" outlineLevel="2" x14ac:dyDescent="0.25">
      <c r="A7078" s="3"/>
      <c r="B7078" s="3"/>
      <c r="C7078" s="392"/>
      <c r="D7078" s="3">
        <v>10</v>
      </c>
      <c r="E7078" s="290" t="e">
        <f ca="1"/>
        <v>#N/A</v>
      </c>
      <c r="F7078" s="291"/>
      <c r="G7078" s="294"/>
      <c r="H7078" s="294"/>
      <c r="I7078" s="294"/>
      <c r="J7078" s="294"/>
      <c r="K7078" s="294"/>
      <c r="L7078" s="294"/>
      <c r="M7078" s="294"/>
      <c r="N7078" s="294"/>
    </row>
    <row r="7079" spans="1:14" s="369" customFormat="1" ht="12.75" hidden="1" customHeight="1" outlineLevel="2" x14ac:dyDescent="0.25">
      <c r="A7079" s="3"/>
      <c r="B7079" s="3"/>
      <c r="C7079" s="392"/>
      <c r="D7079" s="3">
        <v>11</v>
      </c>
      <c r="E7079" s="290" t="e">
        <f ca="1"/>
        <v>#N/A</v>
      </c>
      <c r="F7079" s="291"/>
      <c r="G7079" s="294"/>
      <c r="H7079" s="294"/>
      <c r="I7079" s="294"/>
      <c r="J7079" s="294"/>
      <c r="K7079" s="294"/>
      <c r="L7079" s="294"/>
      <c r="M7079" s="294"/>
      <c r="N7079" s="294"/>
    </row>
    <row r="7080" spans="1:14" s="369" customFormat="1" ht="12.75" hidden="1" customHeight="1" outlineLevel="2" x14ac:dyDescent="0.25">
      <c r="A7080" s="3"/>
      <c r="B7080" s="3"/>
      <c r="C7080" s="392"/>
      <c r="D7080" s="3">
        <v>12</v>
      </c>
      <c r="E7080" s="290" t="e">
        <f ca="1"/>
        <v>#N/A</v>
      </c>
      <c r="F7080" s="291"/>
      <c r="G7080" s="294"/>
      <c r="H7080" s="294"/>
      <c r="I7080" s="294"/>
      <c r="J7080" s="294"/>
      <c r="K7080" s="294"/>
      <c r="L7080" s="294"/>
      <c r="M7080" s="294"/>
      <c r="N7080" s="294"/>
    </row>
    <row r="7081" spans="1:14" s="369" customFormat="1" ht="12.75" hidden="1" customHeight="1" outlineLevel="2" x14ac:dyDescent="0.25">
      <c r="A7081" s="3"/>
      <c r="B7081" s="3"/>
      <c r="C7081" s="392"/>
      <c r="D7081" s="3">
        <v>13</v>
      </c>
      <c r="E7081" s="290" t="e">
        <f ca="1"/>
        <v>#N/A</v>
      </c>
      <c r="F7081" s="291"/>
      <c r="G7081" s="294"/>
      <c r="H7081" s="294"/>
      <c r="I7081" s="294"/>
      <c r="J7081" s="294"/>
      <c r="K7081" s="294"/>
      <c r="L7081" s="294"/>
      <c r="M7081" s="294"/>
      <c r="N7081" s="294"/>
    </row>
    <row r="7082" spans="1:14" s="369" customFormat="1" ht="12.75" hidden="1" customHeight="1" outlineLevel="2" x14ac:dyDescent="0.25">
      <c r="A7082" s="3"/>
      <c r="B7082" s="3"/>
      <c r="C7082" s="392"/>
      <c r="D7082" s="3">
        <v>14</v>
      </c>
      <c r="E7082" s="290" t="e">
        <f ca="1"/>
        <v>#N/A</v>
      </c>
      <c r="F7082" s="291"/>
      <c r="G7082" s="294"/>
      <c r="H7082" s="294"/>
      <c r="I7082" s="294"/>
      <c r="J7082" s="294"/>
      <c r="K7082" s="294"/>
      <c r="L7082" s="294"/>
      <c r="M7082" s="294"/>
      <c r="N7082" s="294"/>
    </row>
    <row r="7083" spans="1:14" s="369" customFormat="1" ht="12.75" hidden="1" customHeight="1" outlineLevel="2" x14ac:dyDescent="0.25">
      <c r="A7083" s="3"/>
      <c r="B7083" s="3"/>
      <c r="C7083" s="392"/>
      <c r="D7083" s="3">
        <v>15</v>
      </c>
      <c r="E7083" s="290" t="e">
        <f ca="1"/>
        <v>#N/A</v>
      </c>
      <c r="F7083" s="291"/>
      <c r="G7083" s="294"/>
      <c r="H7083" s="294"/>
      <c r="I7083" s="294"/>
      <c r="J7083" s="294"/>
      <c r="K7083" s="294"/>
      <c r="L7083" s="294"/>
      <c r="M7083" s="294"/>
      <c r="N7083" s="294"/>
    </row>
    <row r="7084" spans="1:14" s="369" customFormat="1" ht="12.75" hidden="1" customHeight="1" outlineLevel="1" x14ac:dyDescent="0.25">
      <c r="A7084" s="3"/>
      <c r="B7084" s="145" t="str">
        <f ca="1">B7067</f>
        <v>Asset Type 337</v>
      </c>
      <c r="C7084" s="145" t="str">
        <f ca="1">C7067</f>
        <v>Description - Asset Type 337</v>
      </c>
      <c r="D7084" s="3"/>
      <c r="E7084" s="3"/>
      <c r="F7084" s="106" t="s">
        <v>44</v>
      </c>
      <c r="G7084" s="296">
        <f t="shared" ref="G7084:N7084" si="674">SUM(G7069:G7083)</f>
        <v>0</v>
      </c>
      <c r="H7084" s="296">
        <f t="shared" ca="1" si="674"/>
        <v>0</v>
      </c>
      <c r="I7084" s="296">
        <f t="shared" ca="1" si="674"/>
        <v>0</v>
      </c>
      <c r="J7084" s="296">
        <f t="shared" ca="1" si="674"/>
        <v>0</v>
      </c>
      <c r="K7084" s="296">
        <f t="shared" ca="1" si="674"/>
        <v>0</v>
      </c>
      <c r="L7084" s="296">
        <f t="shared" ca="1" si="674"/>
        <v>0</v>
      </c>
      <c r="M7084" s="296">
        <f t="shared" ca="1" si="674"/>
        <v>0</v>
      </c>
      <c r="N7084" s="296">
        <f t="shared" ca="1" si="674"/>
        <v>0</v>
      </c>
    </row>
    <row r="7085" spans="1:14" s="369" customFormat="1" ht="12.75" hidden="1" customHeight="1" outlineLevel="2" x14ac:dyDescent="0.25">
      <c r="A7085" s="217">
        <f>A7067+1</f>
        <v>338</v>
      </c>
      <c r="B7085" s="22" t="str">
        <f ca="1">OFFSET($B$13,$A7085-1,0)</f>
        <v>Asset Type 338</v>
      </c>
      <c r="C7085" s="22" t="str">
        <f ca="1">OFFSET($C$13,$A7085-1,0)</f>
        <v>Description - Asset Type 338</v>
      </c>
      <c r="D7085" s="3"/>
      <c r="E7085" s="109"/>
      <c r="F7085" s="108" t="s">
        <v>41</v>
      </c>
      <c r="G7085" s="295">
        <f t="shared" ref="G7085:N7085" ca="1" si="675">VLOOKUP($B7085,$B$13:$N$512,5+G$5,FALSE)</f>
        <v>0</v>
      </c>
      <c r="H7085" s="295">
        <f t="shared" ca="1" si="675"/>
        <v>0</v>
      </c>
      <c r="I7085" s="295">
        <f t="shared" ca="1" si="675"/>
        <v>0</v>
      </c>
      <c r="J7085" s="295">
        <f t="shared" ca="1" si="675"/>
        <v>0</v>
      </c>
      <c r="K7085" s="295">
        <f t="shared" ca="1" si="675"/>
        <v>0</v>
      </c>
      <c r="L7085" s="295">
        <f t="shared" ca="1" si="675"/>
        <v>0</v>
      </c>
      <c r="M7085" s="295">
        <f t="shared" ca="1" si="675"/>
        <v>0</v>
      </c>
      <c r="N7085" s="295">
        <f t="shared" ca="1" si="675"/>
        <v>0</v>
      </c>
    </row>
    <row r="7086" spans="1:14" s="369" customFormat="1" ht="12.75" hidden="1" customHeight="1" outlineLevel="2" x14ac:dyDescent="0.25">
      <c r="A7086" s="3"/>
      <c r="B7086" s="3"/>
      <c r="C7086" s="21"/>
      <c r="D7086" s="3"/>
      <c r="E7086" s="107"/>
      <c r="F7086" s="106" t="s">
        <v>42</v>
      </c>
      <c r="G7086" s="111">
        <f ca="1">VLOOKUP($B7085,'Input Sheet'!$B$12:$N$511,5+G$5,FALSE)</f>
        <v>0</v>
      </c>
      <c r="H7086" s="111">
        <f ca="1">VLOOKUP($B7085,'Input Sheet'!$B$12:$N$511,5+H$5,FALSE)</f>
        <v>0</v>
      </c>
      <c r="I7086" s="111">
        <f ca="1">VLOOKUP($B7085,'Input Sheet'!$B$12:$N$511,5+I$5,FALSE)</f>
        <v>0</v>
      </c>
      <c r="J7086" s="111">
        <f ca="1">VLOOKUP($B7085,'Input Sheet'!$B$12:$N$511,5+J$5,FALSE)</f>
        <v>0</v>
      </c>
      <c r="K7086" s="111">
        <f ca="1">VLOOKUP($B7085,'Input Sheet'!$B$12:$N$511,5+K$5,FALSE)</f>
        <v>0</v>
      </c>
      <c r="L7086" s="111">
        <f ca="1">VLOOKUP($B7085,'Input Sheet'!$B$12:$N$511,5+L$5,FALSE)</f>
        <v>0</v>
      </c>
      <c r="M7086" s="111">
        <f ca="1">VLOOKUP($B7085,'Input Sheet'!$B$12:$N$511,5+M$5,FALSE)</f>
        <v>0</v>
      </c>
      <c r="N7086" s="111">
        <f ca="1">VLOOKUP($B7085,'Input Sheet'!$B$12:$N$511,5+N$5,FALSE)</f>
        <v>0</v>
      </c>
    </row>
    <row r="7087" spans="1:14" s="369" customFormat="1" ht="12.75" hidden="1" customHeight="1" outlineLevel="2" x14ac:dyDescent="0.25">
      <c r="A7087" s="3"/>
      <c r="B7087" s="3"/>
      <c r="C7087" s="3"/>
      <c r="D7087" s="3">
        <v>1</v>
      </c>
      <c r="E7087" s="290">
        <f t="array" aca="1" ref="E7087:E7101" ca="1">TRANSPOSE(G7085:N7085)</f>
        <v>0</v>
      </c>
      <c r="F7087" s="291"/>
      <c r="G7087" s="292"/>
      <c r="H7087" s="293">
        <f ca="1">IF(OFFSET(H7087,-$D7087,0)="n/a","n/a",IF(H$5&gt;OFFSET(H7087,-$D7087,0)+$D7087,$E7087-SUM($G7087:G7087),($E7087-SUM($G7087:G7087))/(OFFSET(H7087,-$D7087,0)-(H$5-$D7087-1))))</f>
        <v>0</v>
      </c>
      <c r="I7087" s="293">
        <f ca="1">IF(OFFSET(I7087,-$D7087,0)="n/a","n/a",IF(I$5&gt;OFFSET(I7087,-$D7087,0)+$D7087,$E7087-SUM($G7087:H7087),($E7087-SUM($G7087:H7087))/(OFFSET(I7087,-$D7087,0)-(I$5-$D7087-1))))</f>
        <v>0</v>
      </c>
      <c r="J7087" s="293">
        <f ca="1">IF(OFFSET(J7087,-$D7087,0)="n/a","n/a",IF(J$5&gt;OFFSET(J7087,-$D7087,0)+$D7087,$E7087-SUM($G7087:I7087),($E7087-SUM($G7087:I7087))/(OFFSET(J7087,-$D7087,0)-(J$5-$D7087-1))))</f>
        <v>0</v>
      </c>
      <c r="K7087" s="293">
        <f ca="1">IF(OFFSET(K7087,-$D7087,0)="n/a","n/a",IF(K$5&gt;OFFSET(K7087,-$D7087,0)+$D7087,$E7087-SUM($G7087:J7087),($E7087-SUM($G7087:J7087))/(OFFSET(K7087,-$D7087,0)-(K$5-$D7087-1))))</f>
        <v>0</v>
      </c>
      <c r="L7087" s="293">
        <f ca="1">IF(OFFSET(L7087,-$D7087,0)="n/a","n/a",IF(L$5&gt;OFFSET(L7087,-$D7087,0)+$D7087,$E7087-SUM($G7087:K7087),($E7087-SUM($G7087:K7087))/(OFFSET(L7087,-$D7087,0)-(L$5-$D7087-1))))</f>
        <v>0</v>
      </c>
      <c r="M7087" s="293">
        <f ca="1">IF(OFFSET(M7087,-$D7087,0)="n/a","n/a",IF(M$5&gt;OFFSET(M7087,-$D7087,0)+$D7087,$E7087-SUM($G7087:L7087),($E7087-SUM($G7087:L7087))/(OFFSET(M7087,-$D7087,0)-(M$5-$D7087-1))))</f>
        <v>0</v>
      </c>
      <c r="N7087" s="293">
        <f ca="1">IF(OFFSET(N7087,-$D7087,0)="n/a","n/a",IF(N$5&gt;OFFSET(N7087,-$D7087,0)+$D7087,$E7087-SUM($G7087:M7087),($E7087-SUM($G7087:M7087))/(OFFSET(N7087,-$D7087,0)-(N$5-$D7087-1))))</f>
        <v>0</v>
      </c>
    </row>
    <row r="7088" spans="1:14" s="369" customFormat="1" ht="12.75" hidden="1" customHeight="1" outlineLevel="2" x14ac:dyDescent="0.25">
      <c r="A7088" s="3"/>
      <c r="B7088" s="3"/>
      <c r="C7088" s="392" t="s">
        <v>43</v>
      </c>
      <c r="D7088" s="3">
        <v>2</v>
      </c>
      <c r="E7088" s="290">
        <f ca="1"/>
        <v>0</v>
      </c>
      <c r="F7088" s="291"/>
      <c r="G7088" s="294"/>
      <c r="H7088" s="292"/>
      <c r="I7088" s="293">
        <f ca="1">IF(OFFSET(I7088,-$D7088,0)="n/a","n/a",IF(I$5&gt;OFFSET(I7088,-$D7088,0)+$D7088,$E7088-SUM($G7088:H7088),($E7088-SUM($G7088:H7088))/(OFFSET(I7088,-$D7088,0)-(I$5-$D7088-1))))</f>
        <v>0</v>
      </c>
      <c r="J7088" s="293">
        <f ca="1">IF(OFFSET(J7088,-$D7088,0)="n/a","n/a",IF(J$5&gt;OFFSET(J7088,-$D7088,0)+$D7088,$E7088-SUM($G7088:I7088),($E7088-SUM($G7088:I7088))/(OFFSET(J7088,-$D7088,0)-(J$5-$D7088-1))))</f>
        <v>0</v>
      </c>
      <c r="K7088" s="293">
        <f ca="1">IF(OFFSET(K7088,-$D7088,0)="n/a","n/a",IF(K$5&gt;OFFSET(K7088,-$D7088,0)+$D7088,$E7088-SUM($G7088:J7088),($E7088-SUM($G7088:J7088))/(OFFSET(K7088,-$D7088,0)-(K$5-$D7088-1))))</f>
        <v>0</v>
      </c>
      <c r="L7088" s="293">
        <f ca="1">IF(OFFSET(L7088,-$D7088,0)="n/a","n/a",IF(L$5&gt;OFFSET(L7088,-$D7088,0)+$D7088,$E7088-SUM($G7088:K7088),($E7088-SUM($G7088:K7088))/(OFFSET(L7088,-$D7088,0)-(L$5-$D7088-1))))</f>
        <v>0</v>
      </c>
      <c r="M7088" s="293">
        <f ca="1">IF(OFFSET(M7088,-$D7088,0)="n/a","n/a",IF(M$5&gt;OFFSET(M7088,-$D7088,0)+$D7088,$E7088-SUM($G7088:L7088),($E7088-SUM($G7088:L7088))/(OFFSET(M7088,-$D7088,0)-(M$5-$D7088-1))))</f>
        <v>0</v>
      </c>
      <c r="N7088" s="293">
        <f ca="1">IF(OFFSET(N7088,-$D7088,0)="n/a","n/a",IF(N$5&gt;OFFSET(N7088,-$D7088,0)+$D7088,$E7088-SUM($G7088:M7088),($E7088-SUM($G7088:M7088))/(OFFSET(N7088,-$D7088,0)-(N$5-$D7088-1))))</f>
        <v>0</v>
      </c>
    </row>
    <row r="7089" spans="1:14" s="369" customFormat="1" ht="12.75" hidden="1" customHeight="1" outlineLevel="2" x14ac:dyDescent="0.25">
      <c r="A7089" s="3"/>
      <c r="B7089" s="3"/>
      <c r="C7089" s="392"/>
      <c r="D7089" s="3">
        <v>3</v>
      </c>
      <c r="E7089" s="290">
        <f ca="1"/>
        <v>0</v>
      </c>
      <c r="F7089" s="291"/>
      <c r="G7089" s="294"/>
      <c r="H7089" s="294"/>
      <c r="I7089" s="292"/>
      <c r="J7089" s="293">
        <f ca="1">IF(OFFSET(J7089,-$D7089,0)="n/a","n/a",IF(J$5&gt;OFFSET(J7089,-$D7089,0)+$D7089,$E7089-SUM($G7089:I7089),($E7089-SUM($G7089:I7089))/(OFFSET(J7089,-$D7089,0)-(J$5-$D7089-1))))</f>
        <v>0</v>
      </c>
      <c r="K7089" s="293">
        <f ca="1">IF(OFFSET(K7089,-$D7089,0)="n/a","n/a",IF(K$5&gt;OFFSET(K7089,-$D7089,0)+$D7089,$E7089-SUM($G7089:J7089),($E7089-SUM($G7089:J7089))/(OFFSET(K7089,-$D7089,0)-(K$5-$D7089-1))))</f>
        <v>0</v>
      </c>
      <c r="L7089" s="293">
        <f ca="1">IF(OFFSET(L7089,-$D7089,0)="n/a","n/a",IF(L$5&gt;OFFSET(L7089,-$D7089,0)+$D7089,$E7089-SUM($G7089:K7089),($E7089-SUM($G7089:K7089))/(OFFSET(L7089,-$D7089,0)-(L$5-$D7089-1))))</f>
        <v>0</v>
      </c>
      <c r="M7089" s="293">
        <f ca="1">IF(OFFSET(M7089,-$D7089,0)="n/a","n/a",IF(M$5&gt;OFFSET(M7089,-$D7089,0)+$D7089,$E7089-SUM($G7089:L7089),($E7089-SUM($G7089:L7089))/(OFFSET(M7089,-$D7089,0)-(M$5-$D7089-1))))</f>
        <v>0</v>
      </c>
      <c r="N7089" s="293">
        <f ca="1">IF(OFFSET(N7089,-$D7089,0)="n/a","n/a",IF(N$5&gt;OFFSET(N7089,-$D7089,0)+$D7089,$E7089-SUM($G7089:M7089),($E7089-SUM($G7089:M7089))/(OFFSET(N7089,-$D7089,0)-(N$5-$D7089-1))))</f>
        <v>0</v>
      </c>
    </row>
    <row r="7090" spans="1:14" s="369" customFormat="1" ht="12.75" hidden="1" customHeight="1" outlineLevel="2" x14ac:dyDescent="0.25">
      <c r="A7090" s="3"/>
      <c r="B7090" s="3"/>
      <c r="C7090" s="392"/>
      <c r="D7090" s="3">
        <v>4</v>
      </c>
      <c r="E7090" s="290">
        <f ca="1"/>
        <v>0</v>
      </c>
      <c r="F7090" s="291"/>
      <c r="G7090" s="294"/>
      <c r="H7090" s="294"/>
      <c r="I7090" s="294"/>
      <c r="J7090" s="292"/>
      <c r="K7090" s="293">
        <f ca="1">IF(OFFSET(K7090,-$D7090,0)="n/a","n/a",IF(K$5&gt;OFFSET(K7090,-$D7090,0)+$D7090,$E7090-SUM($G7090:J7090),($E7090-SUM($G7090:J7090))/(OFFSET(K7090,-$D7090,0)-(K$5-$D7090-1))))</f>
        <v>0</v>
      </c>
      <c r="L7090" s="293">
        <f ca="1">IF(OFFSET(L7090,-$D7090,0)="n/a","n/a",IF(L$5&gt;OFFSET(L7090,-$D7090,0)+$D7090,$E7090-SUM($G7090:K7090),($E7090-SUM($G7090:K7090))/(OFFSET(L7090,-$D7090,0)-(L$5-$D7090-1))))</f>
        <v>0</v>
      </c>
      <c r="M7090" s="293">
        <f ca="1">IF(OFFSET(M7090,-$D7090,0)="n/a","n/a",IF(M$5&gt;OFFSET(M7090,-$D7090,0)+$D7090,$E7090-SUM($G7090:L7090),($E7090-SUM($G7090:L7090))/(OFFSET(M7090,-$D7090,0)-(M$5-$D7090-1))))</f>
        <v>0</v>
      </c>
      <c r="N7090" s="293">
        <f ca="1">IF(OFFSET(N7090,-$D7090,0)="n/a","n/a",IF(N$5&gt;OFFSET(N7090,-$D7090,0)+$D7090,$E7090-SUM($G7090:M7090),($E7090-SUM($G7090:M7090))/(OFFSET(N7090,-$D7090,0)-(N$5-$D7090-1))))</f>
        <v>0</v>
      </c>
    </row>
    <row r="7091" spans="1:14" s="369" customFormat="1" ht="12.75" hidden="1" customHeight="1" outlineLevel="2" x14ac:dyDescent="0.25">
      <c r="A7091" s="3"/>
      <c r="B7091" s="3"/>
      <c r="C7091" s="392"/>
      <c r="D7091" s="3">
        <v>5</v>
      </c>
      <c r="E7091" s="290">
        <f ca="1"/>
        <v>0</v>
      </c>
      <c r="F7091" s="291"/>
      <c r="G7091" s="294"/>
      <c r="H7091" s="294"/>
      <c r="I7091" s="294"/>
      <c r="J7091" s="294"/>
      <c r="K7091" s="292"/>
      <c r="L7091" s="293">
        <f ca="1">IF(OFFSET(L7091,-$D7091,0)="n/a","n/a",IF(L$5&gt;OFFSET(L7091,-$D7091,0)+$D7091,$E7091-SUM($G7091:K7091),($E7091-SUM($G7091:K7091))/(OFFSET(L7091,-$D7091,0)-(L$5-$D7091-1))))</f>
        <v>0</v>
      </c>
      <c r="M7091" s="293">
        <f ca="1">IF(OFFSET(M7091,-$D7091,0)="n/a","n/a",IF(M$5&gt;OFFSET(M7091,-$D7091,0)+$D7091,$E7091-SUM($G7091:L7091),($E7091-SUM($G7091:L7091))/(OFFSET(M7091,-$D7091,0)-(M$5-$D7091-1))))</f>
        <v>0</v>
      </c>
      <c r="N7091" s="293">
        <f ca="1">IF(OFFSET(N7091,-$D7091,0)="n/a","n/a",IF(N$5&gt;OFFSET(N7091,-$D7091,0)+$D7091,$E7091-SUM($G7091:M7091),($E7091-SUM($G7091:M7091))/(OFFSET(N7091,-$D7091,0)-(N$5-$D7091-1))))</f>
        <v>0</v>
      </c>
    </row>
    <row r="7092" spans="1:14" s="369" customFormat="1" ht="12.75" hidden="1" customHeight="1" outlineLevel="2" x14ac:dyDescent="0.25">
      <c r="A7092" s="3"/>
      <c r="B7092" s="3"/>
      <c r="C7092" s="392"/>
      <c r="D7092" s="3">
        <v>6</v>
      </c>
      <c r="E7092" s="290">
        <f ca="1"/>
        <v>0</v>
      </c>
      <c r="F7092" s="291"/>
      <c r="G7092" s="294"/>
      <c r="H7092" s="294"/>
      <c r="I7092" s="294"/>
      <c r="J7092" s="294"/>
      <c r="K7092" s="294"/>
      <c r="L7092" s="292"/>
      <c r="M7092" s="293">
        <f ca="1">IF(OFFSET(M7092,-$D7092,0)="n/a","n/a",IF(M$5&gt;OFFSET(M7092,-$D7092,0)+$D7092,$E7092-SUM($G7092:L7092),($E7092-SUM($G7092:L7092))/(OFFSET(M7092,-$D7092,0)-(M$5-$D7092-1))))</f>
        <v>0</v>
      </c>
      <c r="N7092" s="293">
        <f ca="1">IF(OFFSET(N7092,-$D7092,0)="n/a","n/a",IF(N$5&gt;OFFSET(N7092,-$D7092,0)+$D7092,$E7092-SUM($G7092:M7092),($E7092-SUM($G7092:M7092))/(OFFSET(N7092,-$D7092,0)-(N$5-$D7092-1))))</f>
        <v>0</v>
      </c>
    </row>
    <row r="7093" spans="1:14" s="369" customFormat="1" ht="12.75" hidden="1" customHeight="1" outlineLevel="2" x14ac:dyDescent="0.25">
      <c r="A7093" s="3"/>
      <c r="B7093" s="3"/>
      <c r="C7093" s="392"/>
      <c r="D7093" s="3">
        <v>7</v>
      </c>
      <c r="E7093" s="290">
        <f ca="1"/>
        <v>0</v>
      </c>
      <c r="F7093" s="291"/>
      <c r="G7093" s="294"/>
      <c r="H7093" s="294"/>
      <c r="I7093" s="294"/>
      <c r="J7093" s="294"/>
      <c r="K7093" s="294"/>
      <c r="L7093" s="294"/>
      <c r="M7093" s="292"/>
      <c r="N7093" s="293">
        <f ca="1">IF(OFFSET(N7093,-$D7093,0)="n/a","n/a",IF(N$5&gt;OFFSET(N7093,-$D7093,0)+$D7093,$E7093-SUM($G7093:M7093),($E7093-SUM($G7093:M7093))/(OFFSET(N7093,-$D7093,0)-(N$5-$D7093-1))))</f>
        <v>0</v>
      </c>
    </row>
    <row r="7094" spans="1:14" s="369" customFormat="1" ht="12.75" hidden="1" customHeight="1" outlineLevel="2" x14ac:dyDescent="0.25">
      <c r="A7094" s="3"/>
      <c r="B7094" s="3"/>
      <c r="C7094" s="392"/>
      <c r="D7094" s="3">
        <v>8</v>
      </c>
      <c r="E7094" s="290">
        <f ca="1"/>
        <v>0</v>
      </c>
      <c r="F7094" s="291"/>
      <c r="G7094" s="294"/>
      <c r="H7094" s="294"/>
      <c r="I7094" s="294"/>
      <c r="J7094" s="294"/>
      <c r="K7094" s="294"/>
      <c r="L7094" s="294"/>
      <c r="M7094" s="294"/>
      <c r="N7094" s="292"/>
    </row>
    <row r="7095" spans="1:14" s="369" customFormat="1" ht="12.75" hidden="1" customHeight="1" outlineLevel="2" x14ac:dyDescent="0.25">
      <c r="A7095" s="3"/>
      <c r="B7095" s="3"/>
      <c r="C7095" s="392"/>
      <c r="D7095" s="3">
        <v>9</v>
      </c>
      <c r="E7095" s="290" t="e">
        <f ca="1"/>
        <v>#N/A</v>
      </c>
      <c r="F7095" s="291"/>
      <c r="G7095" s="294"/>
      <c r="H7095" s="294"/>
      <c r="I7095" s="294"/>
      <c r="J7095" s="294"/>
      <c r="K7095" s="294"/>
      <c r="L7095" s="294"/>
      <c r="M7095" s="294"/>
      <c r="N7095" s="294"/>
    </row>
    <row r="7096" spans="1:14" s="369" customFormat="1" ht="12.75" hidden="1" customHeight="1" outlineLevel="2" x14ac:dyDescent="0.25">
      <c r="A7096" s="3"/>
      <c r="B7096" s="3"/>
      <c r="C7096" s="392"/>
      <c r="D7096" s="3">
        <v>10</v>
      </c>
      <c r="E7096" s="290" t="e">
        <f ca="1"/>
        <v>#N/A</v>
      </c>
      <c r="F7096" s="291"/>
      <c r="G7096" s="294"/>
      <c r="H7096" s="294"/>
      <c r="I7096" s="294"/>
      <c r="J7096" s="294"/>
      <c r="K7096" s="294"/>
      <c r="L7096" s="294"/>
      <c r="M7096" s="294"/>
      <c r="N7096" s="294"/>
    </row>
    <row r="7097" spans="1:14" s="369" customFormat="1" ht="12.75" hidden="1" customHeight="1" outlineLevel="2" x14ac:dyDescent="0.25">
      <c r="A7097" s="3"/>
      <c r="B7097" s="3"/>
      <c r="C7097" s="392"/>
      <c r="D7097" s="3">
        <v>11</v>
      </c>
      <c r="E7097" s="290" t="e">
        <f ca="1"/>
        <v>#N/A</v>
      </c>
      <c r="F7097" s="291"/>
      <c r="G7097" s="294"/>
      <c r="H7097" s="294"/>
      <c r="I7097" s="294"/>
      <c r="J7097" s="294"/>
      <c r="K7097" s="294"/>
      <c r="L7097" s="294"/>
      <c r="M7097" s="294"/>
      <c r="N7097" s="294"/>
    </row>
    <row r="7098" spans="1:14" s="369" customFormat="1" ht="12.75" hidden="1" customHeight="1" outlineLevel="2" x14ac:dyDescent="0.25">
      <c r="A7098" s="3"/>
      <c r="B7098" s="3"/>
      <c r="C7098" s="392"/>
      <c r="D7098" s="3">
        <v>12</v>
      </c>
      <c r="E7098" s="290" t="e">
        <f ca="1"/>
        <v>#N/A</v>
      </c>
      <c r="F7098" s="291"/>
      <c r="G7098" s="294"/>
      <c r="H7098" s="294"/>
      <c r="I7098" s="294"/>
      <c r="J7098" s="294"/>
      <c r="K7098" s="294"/>
      <c r="L7098" s="294"/>
      <c r="M7098" s="294"/>
      <c r="N7098" s="294"/>
    </row>
    <row r="7099" spans="1:14" s="369" customFormat="1" ht="12.75" hidden="1" customHeight="1" outlineLevel="2" x14ac:dyDescent="0.25">
      <c r="A7099" s="3"/>
      <c r="B7099" s="3"/>
      <c r="C7099" s="392"/>
      <c r="D7099" s="3">
        <v>13</v>
      </c>
      <c r="E7099" s="290" t="e">
        <f ca="1"/>
        <v>#N/A</v>
      </c>
      <c r="F7099" s="291"/>
      <c r="G7099" s="294"/>
      <c r="H7099" s="294"/>
      <c r="I7099" s="294"/>
      <c r="J7099" s="294"/>
      <c r="K7099" s="294"/>
      <c r="L7099" s="294"/>
      <c r="M7099" s="294"/>
      <c r="N7099" s="294"/>
    </row>
    <row r="7100" spans="1:14" s="369" customFormat="1" ht="12.75" hidden="1" customHeight="1" outlineLevel="2" x14ac:dyDescent="0.25">
      <c r="A7100" s="3"/>
      <c r="B7100" s="3"/>
      <c r="C7100" s="392"/>
      <c r="D7100" s="3">
        <v>14</v>
      </c>
      <c r="E7100" s="290" t="e">
        <f ca="1"/>
        <v>#N/A</v>
      </c>
      <c r="F7100" s="291"/>
      <c r="G7100" s="294"/>
      <c r="H7100" s="294"/>
      <c r="I7100" s="294"/>
      <c r="J7100" s="294"/>
      <c r="K7100" s="294"/>
      <c r="L7100" s="294"/>
      <c r="M7100" s="294"/>
      <c r="N7100" s="294"/>
    </row>
    <row r="7101" spans="1:14" s="369" customFormat="1" ht="12.75" hidden="1" customHeight="1" outlineLevel="2" x14ac:dyDescent="0.25">
      <c r="A7101" s="3"/>
      <c r="B7101" s="3"/>
      <c r="C7101" s="392"/>
      <c r="D7101" s="3">
        <v>15</v>
      </c>
      <c r="E7101" s="290" t="e">
        <f ca="1"/>
        <v>#N/A</v>
      </c>
      <c r="F7101" s="291"/>
      <c r="G7101" s="294"/>
      <c r="H7101" s="294"/>
      <c r="I7101" s="294"/>
      <c r="J7101" s="294"/>
      <c r="K7101" s="294"/>
      <c r="L7101" s="294"/>
      <c r="M7101" s="294"/>
      <c r="N7101" s="294"/>
    </row>
    <row r="7102" spans="1:14" s="369" customFormat="1" ht="12.75" hidden="1" customHeight="1" outlineLevel="1" x14ac:dyDescent="0.25">
      <c r="A7102" s="3"/>
      <c r="B7102" s="145" t="str">
        <f ca="1">B7085</f>
        <v>Asset Type 338</v>
      </c>
      <c r="C7102" s="145" t="str">
        <f ca="1">C7085</f>
        <v>Description - Asset Type 338</v>
      </c>
      <c r="D7102" s="3"/>
      <c r="E7102" s="3"/>
      <c r="F7102" s="106" t="s">
        <v>44</v>
      </c>
      <c r="G7102" s="296">
        <f t="shared" ref="G7102:N7102" si="676">SUM(G7087:G7101)</f>
        <v>0</v>
      </c>
      <c r="H7102" s="296">
        <f t="shared" ca="1" si="676"/>
        <v>0</v>
      </c>
      <c r="I7102" s="296">
        <f t="shared" ca="1" si="676"/>
        <v>0</v>
      </c>
      <c r="J7102" s="296">
        <f t="shared" ca="1" si="676"/>
        <v>0</v>
      </c>
      <c r="K7102" s="296">
        <f t="shared" ca="1" si="676"/>
        <v>0</v>
      </c>
      <c r="L7102" s="296">
        <f t="shared" ca="1" si="676"/>
        <v>0</v>
      </c>
      <c r="M7102" s="296">
        <f t="shared" ca="1" si="676"/>
        <v>0</v>
      </c>
      <c r="N7102" s="296">
        <f t="shared" ca="1" si="676"/>
        <v>0</v>
      </c>
    </row>
    <row r="7103" spans="1:14" s="369" customFormat="1" ht="12.75" hidden="1" customHeight="1" outlineLevel="2" x14ac:dyDescent="0.25">
      <c r="A7103" s="217">
        <f>A7085+1</f>
        <v>339</v>
      </c>
      <c r="B7103" s="22" t="str">
        <f ca="1">OFFSET($B$13,$A7103-1,0)</f>
        <v>Asset Type 339</v>
      </c>
      <c r="C7103" s="22" t="str">
        <f ca="1">OFFSET($C$13,$A7103-1,0)</f>
        <v>Description - Asset Type 339</v>
      </c>
      <c r="D7103" s="3"/>
      <c r="E7103" s="109"/>
      <c r="F7103" s="108" t="s">
        <v>41</v>
      </c>
      <c r="G7103" s="295">
        <f t="shared" ref="G7103:N7103" ca="1" si="677">VLOOKUP($B7103,$B$13:$N$512,5+G$5,FALSE)</f>
        <v>0</v>
      </c>
      <c r="H7103" s="295">
        <f t="shared" ca="1" si="677"/>
        <v>0</v>
      </c>
      <c r="I7103" s="295">
        <f t="shared" ca="1" si="677"/>
        <v>0</v>
      </c>
      <c r="J7103" s="295">
        <f t="shared" ca="1" si="677"/>
        <v>0</v>
      </c>
      <c r="K7103" s="295">
        <f t="shared" ca="1" si="677"/>
        <v>0</v>
      </c>
      <c r="L7103" s="295">
        <f t="shared" ca="1" si="677"/>
        <v>0</v>
      </c>
      <c r="M7103" s="295">
        <f t="shared" ca="1" si="677"/>
        <v>0</v>
      </c>
      <c r="N7103" s="295">
        <f t="shared" ca="1" si="677"/>
        <v>0</v>
      </c>
    </row>
    <row r="7104" spans="1:14" s="369" customFormat="1" ht="12.75" hidden="1" customHeight="1" outlineLevel="2" x14ac:dyDescent="0.25">
      <c r="A7104" s="3"/>
      <c r="B7104" s="3"/>
      <c r="C7104" s="21"/>
      <c r="D7104" s="3"/>
      <c r="E7104" s="107"/>
      <c r="F7104" s="106" t="s">
        <v>42</v>
      </c>
      <c r="G7104" s="111">
        <f ca="1">VLOOKUP($B7103,'Input Sheet'!$B$12:$N$511,5+G$5,FALSE)</f>
        <v>0</v>
      </c>
      <c r="H7104" s="111">
        <f ca="1">VLOOKUP($B7103,'Input Sheet'!$B$12:$N$511,5+H$5,FALSE)</f>
        <v>0</v>
      </c>
      <c r="I7104" s="111">
        <f ca="1">VLOOKUP($B7103,'Input Sheet'!$B$12:$N$511,5+I$5,FALSE)</f>
        <v>0</v>
      </c>
      <c r="J7104" s="111">
        <f ca="1">VLOOKUP($B7103,'Input Sheet'!$B$12:$N$511,5+J$5,FALSE)</f>
        <v>0</v>
      </c>
      <c r="K7104" s="111">
        <f ca="1">VLOOKUP($B7103,'Input Sheet'!$B$12:$N$511,5+K$5,FALSE)</f>
        <v>0</v>
      </c>
      <c r="L7104" s="111">
        <f ca="1">VLOOKUP($B7103,'Input Sheet'!$B$12:$N$511,5+L$5,FALSE)</f>
        <v>0</v>
      </c>
      <c r="M7104" s="111">
        <f ca="1">VLOOKUP($B7103,'Input Sheet'!$B$12:$N$511,5+M$5,FALSE)</f>
        <v>0</v>
      </c>
      <c r="N7104" s="111">
        <f ca="1">VLOOKUP($B7103,'Input Sheet'!$B$12:$N$511,5+N$5,FALSE)</f>
        <v>0</v>
      </c>
    </row>
    <row r="7105" spans="1:14" s="369" customFormat="1" ht="12.75" hidden="1" customHeight="1" outlineLevel="2" x14ac:dyDescent="0.25">
      <c r="A7105" s="3"/>
      <c r="B7105" s="3"/>
      <c r="C7105" s="3"/>
      <c r="D7105" s="3">
        <v>1</v>
      </c>
      <c r="E7105" s="290">
        <f t="array" aca="1" ref="E7105:E7119" ca="1">TRANSPOSE(G7103:N7103)</f>
        <v>0</v>
      </c>
      <c r="F7105" s="291"/>
      <c r="G7105" s="292"/>
      <c r="H7105" s="293">
        <f ca="1">IF(OFFSET(H7105,-$D7105,0)="n/a","n/a",IF(H$5&gt;OFFSET(H7105,-$D7105,0)+$D7105,$E7105-SUM($G7105:G7105),($E7105-SUM($G7105:G7105))/(OFFSET(H7105,-$D7105,0)-(H$5-$D7105-1))))</f>
        <v>0</v>
      </c>
      <c r="I7105" s="293">
        <f ca="1">IF(OFFSET(I7105,-$D7105,0)="n/a","n/a",IF(I$5&gt;OFFSET(I7105,-$D7105,0)+$D7105,$E7105-SUM($G7105:H7105),($E7105-SUM($G7105:H7105))/(OFFSET(I7105,-$D7105,0)-(I$5-$D7105-1))))</f>
        <v>0</v>
      </c>
      <c r="J7105" s="293">
        <f ca="1">IF(OFFSET(J7105,-$D7105,0)="n/a","n/a",IF(J$5&gt;OFFSET(J7105,-$D7105,0)+$D7105,$E7105-SUM($G7105:I7105),($E7105-SUM($G7105:I7105))/(OFFSET(J7105,-$D7105,0)-(J$5-$D7105-1))))</f>
        <v>0</v>
      </c>
      <c r="K7105" s="293">
        <f ca="1">IF(OFFSET(K7105,-$D7105,0)="n/a","n/a",IF(K$5&gt;OFFSET(K7105,-$D7105,0)+$D7105,$E7105-SUM($G7105:J7105),($E7105-SUM($G7105:J7105))/(OFFSET(K7105,-$D7105,0)-(K$5-$D7105-1))))</f>
        <v>0</v>
      </c>
      <c r="L7105" s="293">
        <f ca="1">IF(OFFSET(L7105,-$D7105,0)="n/a","n/a",IF(L$5&gt;OFFSET(L7105,-$D7105,0)+$D7105,$E7105-SUM($G7105:K7105),($E7105-SUM($G7105:K7105))/(OFFSET(L7105,-$D7105,0)-(L$5-$D7105-1))))</f>
        <v>0</v>
      </c>
      <c r="M7105" s="293">
        <f ca="1">IF(OFFSET(M7105,-$D7105,0)="n/a","n/a",IF(M$5&gt;OFFSET(M7105,-$D7105,0)+$D7105,$E7105-SUM($G7105:L7105),($E7105-SUM($G7105:L7105))/(OFFSET(M7105,-$D7105,0)-(M$5-$D7105-1))))</f>
        <v>0</v>
      </c>
      <c r="N7105" s="293">
        <f ca="1">IF(OFFSET(N7105,-$D7105,0)="n/a","n/a",IF(N$5&gt;OFFSET(N7105,-$D7105,0)+$D7105,$E7105-SUM($G7105:M7105),($E7105-SUM($G7105:M7105))/(OFFSET(N7105,-$D7105,0)-(N$5-$D7105-1))))</f>
        <v>0</v>
      </c>
    </row>
    <row r="7106" spans="1:14" s="369" customFormat="1" ht="12.75" hidden="1" customHeight="1" outlineLevel="2" x14ac:dyDescent="0.25">
      <c r="A7106" s="3"/>
      <c r="B7106" s="3"/>
      <c r="C7106" s="392" t="s">
        <v>43</v>
      </c>
      <c r="D7106" s="3">
        <v>2</v>
      </c>
      <c r="E7106" s="290">
        <f ca="1"/>
        <v>0</v>
      </c>
      <c r="F7106" s="291"/>
      <c r="G7106" s="294"/>
      <c r="H7106" s="292"/>
      <c r="I7106" s="293">
        <f ca="1">IF(OFFSET(I7106,-$D7106,0)="n/a","n/a",IF(I$5&gt;OFFSET(I7106,-$D7106,0)+$D7106,$E7106-SUM($G7106:H7106),($E7106-SUM($G7106:H7106))/(OFFSET(I7106,-$D7106,0)-(I$5-$D7106-1))))</f>
        <v>0</v>
      </c>
      <c r="J7106" s="293">
        <f ca="1">IF(OFFSET(J7106,-$D7106,0)="n/a","n/a",IF(J$5&gt;OFFSET(J7106,-$D7106,0)+$D7106,$E7106-SUM($G7106:I7106),($E7106-SUM($G7106:I7106))/(OFFSET(J7106,-$D7106,0)-(J$5-$D7106-1))))</f>
        <v>0</v>
      </c>
      <c r="K7106" s="293">
        <f ca="1">IF(OFFSET(K7106,-$D7106,0)="n/a","n/a",IF(K$5&gt;OFFSET(K7106,-$D7106,0)+$D7106,$E7106-SUM($G7106:J7106),($E7106-SUM($G7106:J7106))/(OFFSET(K7106,-$D7106,0)-(K$5-$D7106-1))))</f>
        <v>0</v>
      </c>
      <c r="L7106" s="293">
        <f ca="1">IF(OFFSET(L7106,-$D7106,0)="n/a","n/a",IF(L$5&gt;OFFSET(L7106,-$D7106,0)+$D7106,$E7106-SUM($G7106:K7106),($E7106-SUM($G7106:K7106))/(OFFSET(L7106,-$D7106,0)-(L$5-$D7106-1))))</f>
        <v>0</v>
      </c>
      <c r="M7106" s="293">
        <f ca="1">IF(OFFSET(M7106,-$D7106,0)="n/a","n/a",IF(M$5&gt;OFFSET(M7106,-$D7106,0)+$D7106,$E7106-SUM($G7106:L7106),($E7106-SUM($G7106:L7106))/(OFFSET(M7106,-$D7106,0)-(M$5-$D7106-1))))</f>
        <v>0</v>
      </c>
      <c r="N7106" s="293">
        <f ca="1">IF(OFFSET(N7106,-$D7106,0)="n/a","n/a",IF(N$5&gt;OFFSET(N7106,-$D7106,0)+$D7106,$E7106-SUM($G7106:M7106),($E7106-SUM($G7106:M7106))/(OFFSET(N7106,-$D7106,0)-(N$5-$D7106-1))))</f>
        <v>0</v>
      </c>
    </row>
    <row r="7107" spans="1:14" s="369" customFormat="1" ht="12.75" hidden="1" customHeight="1" outlineLevel="2" x14ac:dyDescent="0.25">
      <c r="A7107" s="3"/>
      <c r="B7107" s="3"/>
      <c r="C7107" s="392"/>
      <c r="D7107" s="3">
        <v>3</v>
      </c>
      <c r="E7107" s="290">
        <f ca="1"/>
        <v>0</v>
      </c>
      <c r="F7107" s="291"/>
      <c r="G7107" s="294"/>
      <c r="H7107" s="294"/>
      <c r="I7107" s="292"/>
      <c r="J7107" s="293">
        <f ca="1">IF(OFFSET(J7107,-$D7107,0)="n/a","n/a",IF(J$5&gt;OFFSET(J7107,-$D7107,0)+$D7107,$E7107-SUM($G7107:I7107),($E7107-SUM($G7107:I7107))/(OFFSET(J7107,-$D7107,0)-(J$5-$D7107-1))))</f>
        <v>0</v>
      </c>
      <c r="K7107" s="293">
        <f ca="1">IF(OFFSET(K7107,-$D7107,0)="n/a","n/a",IF(K$5&gt;OFFSET(K7107,-$D7107,0)+$D7107,$E7107-SUM($G7107:J7107),($E7107-SUM($G7107:J7107))/(OFFSET(K7107,-$D7107,0)-(K$5-$D7107-1))))</f>
        <v>0</v>
      </c>
      <c r="L7107" s="293">
        <f ca="1">IF(OFFSET(L7107,-$D7107,0)="n/a","n/a",IF(L$5&gt;OFFSET(L7107,-$D7107,0)+$D7107,$E7107-SUM($G7107:K7107),($E7107-SUM($G7107:K7107))/(OFFSET(L7107,-$D7107,0)-(L$5-$D7107-1))))</f>
        <v>0</v>
      </c>
      <c r="M7107" s="293">
        <f ca="1">IF(OFFSET(M7107,-$D7107,0)="n/a","n/a",IF(M$5&gt;OFFSET(M7107,-$D7107,0)+$D7107,$E7107-SUM($G7107:L7107),($E7107-SUM($G7107:L7107))/(OFFSET(M7107,-$D7107,0)-(M$5-$D7107-1))))</f>
        <v>0</v>
      </c>
      <c r="N7107" s="293">
        <f ca="1">IF(OFFSET(N7107,-$D7107,0)="n/a","n/a",IF(N$5&gt;OFFSET(N7107,-$D7107,0)+$D7107,$E7107-SUM($G7107:M7107),($E7107-SUM($G7107:M7107))/(OFFSET(N7107,-$D7107,0)-(N$5-$D7107-1))))</f>
        <v>0</v>
      </c>
    </row>
    <row r="7108" spans="1:14" s="369" customFormat="1" ht="12.75" hidden="1" customHeight="1" outlineLevel="2" x14ac:dyDescent="0.25">
      <c r="A7108" s="3"/>
      <c r="B7108" s="3"/>
      <c r="C7108" s="392"/>
      <c r="D7108" s="3">
        <v>4</v>
      </c>
      <c r="E7108" s="290">
        <f ca="1"/>
        <v>0</v>
      </c>
      <c r="F7108" s="291"/>
      <c r="G7108" s="294"/>
      <c r="H7108" s="294"/>
      <c r="I7108" s="294"/>
      <c r="J7108" s="292"/>
      <c r="K7108" s="293">
        <f ca="1">IF(OFFSET(K7108,-$D7108,0)="n/a","n/a",IF(K$5&gt;OFFSET(K7108,-$D7108,0)+$D7108,$E7108-SUM($G7108:J7108),($E7108-SUM($G7108:J7108))/(OFFSET(K7108,-$D7108,0)-(K$5-$D7108-1))))</f>
        <v>0</v>
      </c>
      <c r="L7108" s="293">
        <f ca="1">IF(OFFSET(L7108,-$D7108,0)="n/a","n/a",IF(L$5&gt;OFFSET(L7108,-$D7108,0)+$D7108,$E7108-SUM($G7108:K7108),($E7108-SUM($G7108:K7108))/(OFFSET(L7108,-$D7108,0)-(L$5-$D7108-1))))</f>
        <v>0</v>
      </c>
      <c r="M7108" s="293">
        <f ca="1">IF(OFFSET(M7108,-$D7108,0)="n/a","n/a",IF(M$5&gt;OFFSET(M7108,-$D7108,0)+$D7108,$E7108-SUM($G7108:L7108),($E7108-SUM($G7108:L7108))/(OFFSET(M7108,-$D7108,0)-(M$5-$D7108-1))))</f>
        <v>0</v>
      </c>
      <c r="N7108" s="293">
        <f ca="1">IF(OFFSET(N7108,-$D7108,0)="n/a","n/a",IF(N$5&gt;OFFSET(N7108,-$D7108,0)+$D7108,$E7108-SUM($G7108:M7108),($E7108-SUM($G7108:M7108))/(OFFSET(N7108,-$D7108,0)-(N$5-$D7108-1))))</f>
        <v>0</v>
      </c>
    </row>
    <row r="7109" spans="1:14" s="369" customFormat="1" ht="12.75" hidden="1" customHeight="1" outlineLevel="2" x14ac:dyDescent="0.25">
      <c r="A7109" s="3"/>
      <c r="B7109" s="3"/>
      <c r="C7109" s="392"/>
      <c r="D7109" s="3">
        <v>5</v>
      </c>
      <c r="E7109" s="290">
        <f ca="1"/>
        <v>0</v>
      </c>
      <c r="F7109" s="291"/>
      <c r="G7109" s="294"/>
      <c r="H7109" s="294"/>
      <c r="I7109" s="294"/>
      <c r="J7109" s="294"/>
      <c r="K7109" s="292"/>
      <c r="L7109" s="293">
        <f ca="1">IF(OFFSET(L7109,-$D7109,0)="n/a","n/a",IF(L$5&gt;OFFSET(L7109,-$D7109,0)+$D7109,$E7109-SUM($G7109:K7109),($E7109-SUM($G7109:K7109))/(OFFSET(L7109,-$D7109,0)-(L$5-$D7109-1))))</f>
        <v>0</v>
      </c>
      <c r="M7109" s="293">
        <f ca="1">IF(OFFSET(M7109,-$D7109,0)="n/a","n/a",IF(M$5&gt;OFFSET(M7109,-$D7109,0)+$D7109,$E7109-SUM($G7109:L7109),($E7109-SUM($G7109:L7109))/(OFFSET(M7109,-$D7109,0)-(M$5-$D7109-1))))</f>
        <v>0</v>
      </c>
      <c r="N7109" s="293">
        <f ca="1">IF(OFFSET(N7109,-$D7109,0)="n/a","n/a",IF(N$5&gt;OFFSET(N7109,-$D7109,0)+$D7109,$E7109-SUM($G7109:M7109),($E7109-SUM($G7109:M7109))/(OFFSET(N7109,-$D7109,0)-(N$5-$D7109-1))))</f>
        <v>0</v>
      </c>
    </row>
    <row r="7110" spans="1:14" s="369" customFormat="1" ht="12.75" hidden="1" customHeight="1" outlineLevel="2" x14ac:dyDescent="0.25">
      <c r="A7110" s="3"/>
      <c r="B7110" s="3"/>
      <c r="C7110" s="392"/>
      <c r="D7110" s="3">
        <v>6</v>
      </c>
      <c r="E7110" s="290">
        <f ca="1"/>
        <v>0</v>
      </c>
      <c r="F7110" s="291"/>
      <c r="G7110" s="294"/>
      <c r="H7110" s="294"/>
      <c r="I7110" s="294"/>
      <c r="J7110" s="294"/>
      <c r="K7110" s="294"/>
      <c r="L7110" s="292"/>
      <c r="M7110" s="293">
        <f ca="1">IF(OFFSET(M7110,-$D7110,0)="n/a","n/a",IF(M$5&gt;OFFSET(M7110,-$D7110,0)+$D7110,$E7110-SUM($G7110:L7110),($E7110-SUM($G7110:L7110))/(OFFSET(M7110,-$D7110,0)-(M$5-$D7110-1))))</f>
        <v>0</v>
      </c>
      <c r="N7110" s="293">
        <f ca="1">IF(OFFSET(N7110,-$D7110,0)="n/a","n/a",IF(N$5&gt;OFFSET(N7110,-$D7110,0)+$D7110,$E7110-SUM($G7110:M7110),($E7110-SUM($G7110:M7110))/(OFFSET(N7110,-$D7110,0)-(N$5-$D7110-1))))</f>
        <v>0</v>
      </c>
    </row>
    <row r="7111" spans="1:14" s="369" customFormat="1" ht="12.75" hidden="1" customHeight="1" outlineLevel="2" x14ac:dyDescent="0.25">
      <c r="A7111" s="3"/>
      <c r="B7111" s="3"/>
      <c r="C7111" s="392"/>
      <c r="D7111" s="3">
        <v>7</v>
      </c>
      <c r="E7111" s="290">
        <f ca="1"/>
        <v>0</v>
      </c>
      <c r="F7111" s="291"/>
      <c r="G7111" s="294"/>
      <c r="H7111" s="294"/>
      <c r="I7111" s="294"/>
      <c r="J7111" s="294"/>
      <c r="K7111" s="294"/>
      <c r="L7111" s="294"/>
      <c r="M7111" s="292"/>
      <c r="N7111" s="293">
        <f ca="1">IF(OFFSET(N7111,-$D7111,0)="n/a","n/a",IF(N$5&gt;OFFSET(N7111,-$D7111,0)+$D7111,$E7111-SUM($G7111:M7111),($E7111-SUM($G7111:M7111))/(OFFSET(N7111,-$D7111,0)-(N$5-$D7111-1))))</f>
        <v>0</v>
      </c>
    </row>
    <row r="7112" spans="1:14" s="369" customFormat="1" ht="12.75" hidden="1" customHeight="1" outlineLevel="2" x14ac:dyDescent="0.25">
      <c r="A7112" s="3"/>
      <c r="B7112" s="3"/>
      <c r="C7112" s="392"/>
      <c r="D7112" s="3">
        <v>8</v>
      </c>
      <c r="E7112" s="290">
        <f ca="1"/>
        <v>0</v>
      </c>
      <c r="F7112" s="291"/>
      <c r="G7112" s="294"/>
      <c r="H7112" s="294"/>
      <c r="I7112" s="294"/>
      <c r="J7112" s="294"/>
      <c r="K7112" s="294"/>
      <c r="L7112" s="294"/>
      <c r="M7112" s="294"/>
      <c r="N7112" s="292"/>
    </row>
    <row r="7113" spans="1:14" s="369" customFormat="1" ht="12.75" hidden="1" customHeight="1" outlineLevel="2" x14ac:dyDescent="0.25">
      <c r="A7113" s="3"/>
      <c r="B7113" s="3"/>
      <c r="C7113" s="392"/>
      <c r="D7113" s="3">
        <v>9</v>
      </c>
      <c r="E7113" s="290" t="e">
        <f ca="1"/>
        <v>#N/A</v>
      </c>
      <c r="F7113" s="291"/>
      <c r="G7113" s="294"/>
      <c r="H7113" s="294"/>
      <c r="I7113" s="294"/>
      <c r="J7113" s="294"/>
      <c r="K7113" s="294"/>
      <c r="L7113" s="294"/>
      <c r="M7113" s="294"/>
      <c r="N7113" s="294"/>
    </row>
    <row r="7114" spans="1:14" s="369" customFormat="1" ht="12.75" hidden="1" customHeight="1" outlineLevel="2" x14ac:dyDescent="0.25">
      <c r="A7114" s="3"/>
      <c r="B7114" s="3"/>
      <c r="C7114" s="392"/>
      <c r="D7114" s="3">
        <v>10</v>
      </c>
      <c r="E7114" s="290" t="e">
        <f ca="1"/>
        <v>#N/A</v>
      </c>
      <c r="F7114" s="291"/>
      <c r="G7114" s="294"/>
      <c r="H7114" s="294"/>
      <c r="I7114" s="294"/>
      <c r="J7114" s="294"/>
      <c r="K7114" s="294"/>
      <c r="L7114" s="294"/>
      <c r="M7114" s="294"/>
      <c r="N7114" s="294"/>
    </row>
    <row r="7115" spans="1:14" s="369" customFormat="1" ht="12.75" hidden="1" customHeight="1" outlineLevel="2" x14ac:dyDescent="0.25">
      <c r="A7115" s="3"/>
      <c r="B7115" s="3"/>
      <c r="C7115" s="392"/>
      <c r="D7115" s="3">
        <v>11</v>
      </c>
      <c r="E7115" s="290" t="e">
        <f ca="1"/>
        <v>#N/A</v>
      </c>
      <c r="F7115" s="291"/>
      <c r="G7115" s="294"/>
      <c r="H7115" s="294"/>
      <c r="I7115" s="294"/>
      <c r="J7115" s="294"/>
      <c r="K7115" s="294"/>
      <c r="L7115" s="294"/>
      <c r="M7115" s="294"/>
      <c r="N7115" s="294"/>
    </row>
    <row r="7116" spans="1:14" s="369" customFormat="1" ht="12.75" hidden="1" customHeight="1" outlineLevel="2" x14ac:dyDescent="0.25">
      <c r="A7116" s="3"/>
      <c r="B7116" s="3"/>
      <c r="C7116" s="392"/>
      <c r="D7116" s="3">
        <v>12</v>
      </c>
      <c r="E7116" s="290" t="e">
        <f ca="1"/>
        <v>#N/A</v>
      </c>
      <c r="F7116" s="291"/>
      <c r="G7116" s="294"/>
      <c r="H7116" s="294"/>
      <c r="I7116" s="294"/>
      <c r="J7116" s="294"/>
      <c r="K7116" s="294"/>
      <c r="L7116" s="294"/>
      <c r="M7116" s="294"/>
      <c r="N7116" s="294"/>
    </row>
    <row r="7117" spans="1:14" s="369" customFormat="1" ht="12.75" hidden="1" customHeight="1" outlineLevel="2" x14ac:dyDescent="0.25">
      <c r="A7117" s="3"/>
      <c r="B7117" s="3"/>
      <c r="C7117" s="392"/>
      <c r="D7117" s="3">
        <v>13</v>
      </c>
      <c r="E7117" s="290" t="e">
        <f ca="1"/>
        <v>#N/A</v>
      </c>
      <c r="F7117" s="291"/>
      <c r="G7117" s="294"/>
      <c r="H7117" s="294"/>
      <c r="I7117" s="294"/>
      <c r="J7117" s="294"/>
      <c r="K7117" s="294"/>
      <c r="L7117" s="294"/>
      <c r="M7117" s="294"/>
      <c r="N7117" s="294"/>
    </row>
    <row r="7118" spans="1:14" s="369" customFormat="1" ht="12.75" hidden="1" customHeight="1" outlineLevel="2" x14ac:dyDescent="0.25">
      <c r="A7118" s="3"/>
      <c r="B7118" s="3"/>
      <c r="C7118" s="392"/>
      <c r="D7118" s="3">
        <v>14</v>
      </c>
      <c r="E7118" s="290" t="e">
        <f ca="1"/>
        <v>#N/A</v>
      </c>
      <c r="F7118" s="291"/>
      <c r="G7118" s="294"/>
      <c r="H7118" s="294"/>
      <c r="I7118" s="294"/>
      <c r="J7118" s="294"/>
      <c r="K7118" s="294"/>
      <c r="L7118" s="294"/>
      <c r="M7118" s="294"/>
      <c r="N7118" s="294"/>
    </row>
    <row r="7119" spans="1:14" s="369" customFormat="1" ht="12.75" hidden="1" customHeight="1" outlineLevel="2" x14ac:dyDescent="0.25">
      <c r="A7119" s="3"/>
      <c r="B7119" s="3"/>
      <c r="C7119" s="392"/>
      <c r="D7119" s="3">
        <v>15</v>
      </c>
      <c r="E7119" s="290" t="e">
        <f ca="1"/>
        <v>#N/A</v>
      </c>
      <c r="F7119" s="291"/>
      <c r="G7119" s="294"/>
      <c r="H7119" s="294"/>
      <c r="I7119" s="294"/>
      <c r="J7119" s="294"/>
      <c r="K7119" s="294"/>
      <c r="L7119" s="294"/>
      <c r="M7119" s="294"/>
      <c r="N7119" s="294"/>
    </row>
    <row r="7120" spans="1:14" s="369" customFormat="1" ht="12.75" hidden="1" customHeight="1" outlineLevel="1" x14ac:dyDescent="0.25">
      <c r="A7120" s="3"/>
      <c r="B7120" s="145" t="str">
        <f ca="1">B7103</f>
        <v>Asset Type 339</v>
      </c>
      <c r="C7120" s="145" t="str">
        <f ca="1">C7103</f>
        <v>Description - Asset Type 339</v>
      </c>
      <c r="D7120" s="3"/>
      <c r="E7120" s="3"/>
      <c r="F7120" s="106" t="s">
        <v>44</v>
      </c>
      <c r="G7120" s="296">
        <f t="shared" ref="G7120:N7120" si="678">SUM(G7105:G7119)</f>
        <v>0</v>
      </c>
      <c r="H7120" s="296">
        <f t="shared" ca="1" si="678"/>
        <v>0</v>
      </c>
      <c r="I7120" s="296">
        <f t="shared" ca="1" si="678"/>
        <v>0</v>
      </c>
      <c r="J7120" s="296">
        <f t="shared" ca="1" si="678"/>
        <v>0</v>
      </c>
      <c r="K7120" s="296">
        <f t="shared" ca="1" si="678"/>
        <v>0</v>
      </c>
      <c r="L7120" s="296">
        <f t="shared" ca="1" si="678"/>
        <v>0</v>
      </c>
      <c r="M7120" s="296">
        <f t="shared" ca="1" si="678"/>
        <v>0</v>
      </c>
      <c r="N7120" s="296">
        <f t="shared" ca="1" si="678"/>
        <v>0</v>
      </c>
    </row>
    <row r="7121" spans="1:14" s="369" customFormat="1" ht="12.75" hidden="1" customHeight="1" outlineLevel="2" x14ac:dyDescent="0.25">
      <c r="A7121" s="217">
        <f>A7103+1</f>
        <v>340</v>
      </c>
      <c r="B7121" s="22" t="str">
        <f ca="1">OFFSET($B$13,$A7121-1,0)</f>
        <v>Asset Type 340</v>
      </c>
      <c r="C7121" s="22" t="str">
        <f ca="1">OFFSET($C$13,$A7121-1,0)</f>
        <v>Description - Asset Type 340</v>
      </c>
      <c r="D7121" s="3"/>
      <c r="E7121" s="109"/>
      <c r="F7121" s="108" t="s">
        <v>41</v>
      </c>
      <c r="G7121" s="295">
        <f t="shared" ref="G7121:N7121" ca="1" si="679">VLOOKUP($B7121,$B$13:$N$512,5+G$5,FALSE)</f>
        <v>0</v>
      </c>
      <c r="H7121" s="295">
        <f t="shared" ca="1" si="679"/>
        <v>0</v>
      </c>
      <c r="I7121" s="295">
        <f t="shared" ca="1" si="679"/>
        <v>0</v>
      </c>
      <c r="J7121" s="295">
        <f t="shared" ca="1" si="679"/>
        <v>0</v>
      </c>
      <c r="K7121" s="295">
        <f t="shared" ca="1" si="679"/>
        <v>0</v>
      </c>
      <c r="L7121" s="295">
        <f t="shared" ca="1" si="679"/>
        <v>0</v>
      </c>
      <c r="M7121" s="295">
        <f t="shared" ca="1" si="679"/>
        <v>0</v>
      </c>
      <c r="N7121" s="295">
        <f t="shared" ca="1" si="679"/>
        <v>0</v>
      </c>
    </row>
    <row r="7122" spans="1:14" s="369" customFormat="1" ht="12.75" hidden="1" customHeight="1" outlineLevel="2" x14ac:dyDescent="0.25">
      <c r="A7122" s="3"/>
      <c r="B7122" s="3"/>
      <c r="C7122" s="21"/>
      <c r="D7122" s="3"/>
      <c r="E7122" s="107"/>
      <c r="F7122" s="106" t="s">
        <v>42</v>
      </c>
      <c r="G7122" s="111">
        <f ca="1">VLOOKUP($B7121,'Input Sheet'!$B$12:$N$511,5+G$5,FALSE)</f>
        <v>0</v>
      </c>
      <c r="H7122" s="111">
        <f ca="1">VLOOKUP($B7121,'Input Sheet'!$B$12:$N$511,5+H$5,FALSE)</f>
        <v>0</v>
      </c>
      <c r="I7122" s="111">
        <f ca="1">VLOOKUP($B7121,'Input Sheet'!$B$12:$N$511,5+I$5,FALSE)</f>
        <v>0</v>
      </c>
      <c r="J7122" s="111">
        <f ca="1">VLOOKUP($B7121,'Input Sheet'!$B$12:$N$511,5+J$5,FALSE)</f>
        <v>0</v>
      </c>
      <c r="K7122" s="111">
        <f ca="1">VLOOKUP($B7121,'Input Sheet'!$B$12:$N$511,5+K$5,FALSE)</f>
        <v>0</v>
      </c>
      <c r="L7122" s="111">
        <f ca="1">VLOOKUP($B7121,'Input Sheet'!$B$12:$N$511,5+L$5,FALSE)</f>
        <v>0</v>
      </c>
      <c r="M7122" s="111">
        <f ca="1">VLOOKUP($B7121,'Input Sheet'!$B$12:$N$511,5+M$5,FALSE)</f>
        <v>0</v>
      </c>
      <c r="N7122" s="111">
        <f ca="1">VLOOKUP($B7121,'Input Sheet'!$B$12:$N$511,5+N$5,FALSE)</f>
        <v>0</v>
      </c>
    </row>
    <row r="7123" spans="1:14" s="369" customFormat="1" ht="12.75" hidden="1" customHeight="1" outlineLevel="2" x14ac:dyDescent="0.25">
      <c r="A7123" s="3"/>
      <c r="B7123" s="3"/>
      <c r="C7123" s="3"/>
      <c r="D7123" s="3">
        <v>1</v>
      </c>
      <c r="E7123" s="290">
        <f t="array" aca="1" ref="E7123:E7137" ca="1">TRANSPOSE(G7121:N7121)</f>
        <v>0</v>
      </c>
      <c r="F7123" s="291"/>
      <c r="G7123" s="292"/>
      <c r="H7123" s="293">
        <f ca="1">IF(OFFSET(H7123,-$D7123,0)="n/a","n/a",IF(H$5&gt;OFFSET(H7123,-$D7123,0)+$D7123,$E7123-SUM($G7123:G7123),($E7123-SUM($G7123:G7123))/(OFFSET(H7123,-$D7123,0)-(H$5-$D7123-1))))</f>
        <v>0</v>
      </c>
      <c r="I7123" s="293">
        <f ca="1">IF(OFFSET(I7123,-$D7123,0)="n/a","n/a",IF(I$5&gt;OFFSET(I7123,-$D7123,0)+$D7123,$E7123-SUM($G7123:H7123),($E7123-SUM($G7123:H7123))/(OFFSET(I7123,-$D7123,0)-(I$5-$D7123-1))))</f>
        <v>0</v>
      </c>
      <c r="J7123" s="293">
        <f ca="1">IF(OFFSET(J7123,-$D7123,0)="n/a","n/a",IF(J$5&gt;OFFSET(J7123,-$D7123,0)+$D7123,$E7123-SUM($G7123:I7123),($E7123-SUM($G7123:I7123))/(OFFSET(J7123,-$D7123,0)-(J$5-$D7123-1))))</f>
        <v>0</v>
      </c>
      <c r="K7123" s="293">
        <f ca="1">IF(OFFSET(K7123,-$D7123,0)="n/a","n/a",IF(K$5&gt;OFFSET(K7123,-$D7123,0)+$D7123,$E7123-SUM($G7123:J7123),($E7123-SUM($G7123:J7123))/(OFFSET(K7123,-$D7123,0)-(K$5-$D7123-1))))</f>
        <v>0</v>
      </c>
      <c r="L7123" s="293">
        <f ca="1">IF(OFFSET(L7123,-$D7123,0)="n/a","n/a",IF(L$5&gt;OFFSET(L7123,-$D7123,0)+$D7123,$E7123-SUM($G7123:K7123),($E7123-SUM($G7123:K7123))/(OFFSET(L7123,-$D7123,0)-(L$5-$D7123-1))))</f>
        <v>0</v>
      </c>
      <c r="M7123" s="293">
        <f ca="1">IF(OFFSET(M7123,-$D7123,0)="n/a","n/a",IF(M$5&gt;OFFSET(M7123,-$D7123,0)+$D7123,$E7123-SUM($G7123:L7123),($E7123-SUM($G7123:L7123))/(OFFSET(M7123,-$D7123,0)-(M$5-$D7123-1))))</f>
        <v>0</v>
      </c>
      <c r="N7123" s="293">
        <f ca="1">IF(OFFSET(N7123,-$D7123,0)="n/a","n/a",IF(N$5&gt;OFFSET(N7123,-$D7123,0)+$D7123,$E7123-SUM($G7123:M7123),($E7123-SUM($G7123:M7123))/(OFFSET(N7123,-$D7123,0)-(N$5-$D7123-1))))</f>
        <v>0</v>
      </c>
    </row>
    <row r="7124" spans="1:14" s="369" customFormat="1" ht="12.75" hidden="1" customHeight="1" outlineLevel="2" x14ac:dyDescent="0.25">
      <c r="A7124" s="3"/>
      <c r="B7124" s="3"/>
      <c r="C7124" s="392" t="s">
        <v>43</v>
      </c>
      <c r="D7124" s="3">
        <v>2</v>
      </c>
      <c r="E7124" s="290">
        <f ca="1"/>
        <v>0</v>
      </c>
      <c r="F7124" s="291"/>
      <c r="G7124" s="294"/>
      <c r="H7124" s="292"/>
      <c r="I7124" s="293">
        <f ca="1">IF(OFFSET(I7124,-$D7124,0)="n/a","n/a",IF(I$5&gt;OFFSET(I7124,-$D7124,0)+$D7124,$E7124-SUM($G7124:H7124),($E7124-SUM($G7124:H7124))/(OFFSET(I7124,-$D7124,0)-(I$5-$D7124-1))))</f>
        <v>0</v>
      </c>
      <c r="J7124" s="293">
        <f ca="1">IF(OFFSET(J7124,-$D7124,0)="n/a","n/a",IF(J$5&gt;OFFSET(J7124,-$D7124,0)+$D7124,$E7124-SUM($G7124:I7124),($E7124-SUM($G7124:I7124))/(OFFSET(J7124,-$D7124,0)-(J$5-$D7124-1))))</f>
        <v>0</v>
      </c>
      <c r="K7124" s="293">
        <f ca="1">IF(OFFSET(K7124,-$D7124,0)="n/a","n/a",IF(K$5&gt;OFFSET(K7124,-$D7124,0)+$D7124,$E7124-SUM($G7124:J7124),($E7124-SUM($G7124:J7124))/(OFFSET(K7124,-$D7124,0)-(K$5-$D7124-1))))</f>
        <v>0</v>
      </c>
      <c r="L7124" s="293">
        <f ca="1">IF(OFFSET(L7124,-$D7124,0)="n/a","n/a",IF(L$5&gt;OFFSET(L7124,-$D7124,0)+$D7124,$E7124-SUM($G7124:K7124),($E7124-SUM($G7124:K7124))/(OFFSET(L7124,-$D7124,0)-(L$5-$D7124-1))))</f>
        <v>0</v>
      </c>
      <c r="M7124" s="293">
        <f ca="1">IF(OFFSET(M7124,-$D7124,0)="n/a","n/a",IF(M$5&gt;OFFSET(M7124,-$D7124,0)+$D7124,$E7124-SUM($G7124:L7124),($E7124-SUM($G7124:L7124))/(OFFSET(M7124,-$D7124,0)-(M$5-$D7124-1))))</f>
        <v>0</v>
      </c>
      <c r="N7124" s="293">
        <f ca="1">IF(OFFSET(N7124,-$D7124,0)="n/a","n/a",IF(N$5&gt;OFFSET(N7124,-$D7124,0)+$D7124,$E7124-SUM($G7124:M7124),($E7124-SUM($G7124:M7124))/(OFFSET(N7124,-$D7124,0)-(N$5-$D7124-1))))</f>
        <v>0</v>
      </c>
    </row>
    <row r="7125" spans="1:14" s="369" customFormat="1" ht="12.75" hidden="1" customHeight="1" outlineLevel="2" x14ac:dyDescent="0.25">
      <c r="A7125" s="3"/>
      <c r="B7125" s="3"/>
      <c r="C7125" s="392"/>
      <c r="D7125" s="3">
        <v>3</v>
      </c>
      <c r="E7125" s="290">
        <f ca="1"/>
        <v>0</v>
      </c>
      <c r="F7125" s="291"/>
      <c r="G7125" s="294"/>
      <c r="H7125" s="294"/>
      <c r="I7125" s="292"/>
      <c r="J7125" s="293">
        <f ca="1">IF(OFFSET(J7125,-$D7125,0)="n/a","n/a",IF(J$5&gt;OFFSET(J7125,-$D7125,0)+$D7125,$E7125-SUM($G7125:I7125),($E7125-SUM($G7125:I7125))/(OFFSET(J7125,-$D7125,0)-(J$5-$D7125-1))))</f>
        <v>0</v>
      </c>
      <c r="K7125" s="293">
        <f ca="1">IF(OFFSET(K7125,-$D7125,0)="n/a","n/a",IF(K$5&gt;OFFSET(K7125,-$D7125,0)+$D7125,$E7125-SUM($G7125:J7125),($E7125-SUM($G7125:J7125))/(OFFSET(K7125,-$D7125,0)-(K$5-$D7125-1))))</f>
        <v>0</v>
      </c>
      <c r="L7125" s="293">
        <f ca="1">IF(OFFSET(L7125,-$D7125,0)="n/a","n/a",IF(L$5&gt;OFFSET(L7125,-$D7125,0)+$D7125,$E7125-SUM($G7125:K7125),($E7125-SUM($G7125:K7125))/(OFFSET(L7125,-$D7125,0)-(L$5-$D7125-1))))</f>
        <v>0</v>
      </c>
      <c r="M7125" s="293">
        <f ca="1">IF(OFFSET(M7125,-$D7125,0)="n/a","n/a",IF(M$5&gt;OFFSET(M7125,-$D7125,0)+$D7125,$E7125-SUM($G7125:L7125),($E7125-SUM($G7125:L7125))/(OFFSET(M7125,-$D7125,0)-(M$5-$D7125-1))))</f>
        <v>0</v>
      </c>
      <c r="N7125" s="293">
        <f ca="1">IF(OFFSET(N7125,-$D7125,0)="n/a","n/a",IF(N$5&gt;OFFSET(N7125,-$D7125,0)+$D7125,$E7125-SUM($G7125:M7125),($E7125-SUM($G7125:M7125))/(OFFSET(N7125,-$D7125,0)-(N$5-$D7125-1))))</f>
        <v>0</v>
      </c>
    </row>
    <row r="7126" spans="1:14" s="369" customFormat="1" ht="12.75" hidden="1" customHeight="1" outlineLevel="2" x14ac:dyDescent="0.25">
      <c r="A7126" s="3"/>
      <c r="B7126" s="3"/>
      <c r="C7126" s="392"/>
      <c r="D7126" s="3">
        <v>4</v>
      </c>
      <c r="E7126" s="290">
        <f ca="1"/>
        <v>0</v>
      </c>
      <c r="F7126" s="291"/>
      <c r="G7126" s="294"/>
      <c r="H7126" s="294"/>
      <c r="I7126" s="294"/>
      <c r="J7126" s="292"/>
      <c r="K7126" s="293">
        <f ca="1">IF(OFFSET(K7126,-$D7126,0)="n/a","n/a",IF(K$5&gt;OFFSET(K7126,-$D7126,0)+$D7126,$E7126-SUM($G7126:J7126),($E7126-SUM($G7126:J7126))/(OFFSET(K7126,-$D7126,0)-(K$5-$D7126-1))))</f>
        <v>0</v>
      </c>
      <c r="L7126" s="293">
        <f ca="1">IF(OFFSET(L7126,-$D7126,0)="n/a","n/a",IF(L$5&gt;OFFSET(L7126,-$D7126,0)+$D7126,$E7126-SUM($G7126:K7126),($E7126-SUM($G7126:K7126))/(OFFSET(L7126,-$D7126,0)-(L$5-$D7126-1))))</f>
        <v>0</v>
      </c>
      <c r="M7126" s="293">
        <f ca="1">IF(OFFSET(M7126,-$D7126,0)="n/a","n/a",IF(M$5&gt;OFFSET(M7126,-$D7126,0)+$D7126,$E7126-SUM($G7126:L7126),($E7126-SUM($G7126:L7126))/(OFFSET(M7126,-$D7126,0)-(M$5-$D7126-1))))</f>
        <v>0</v>
      </c>
      <c r="N7126" s="293">
        <f ca="1">IF(OFFSET(N7126,-$D7126,0)="n/a","n/a",IF(N$5&gt;OFFSET(N7126,-$D7126,0)+$D7126,$E7126-SUM($G7126:M7126),($E7126-SUM($G7126:M7126))/(OFFSET(N7126,-$D7126,0)-(N$5-$D7126-1))))</f>
        <v>0</v>
      </c>
    </row>
    <row r="7127" spans="1:14" s="369" customFormat="1" ht="12.75" hidden="1" customHeight="1" outlineLevel="2" x14ac:dyDescent="0.25">
      <c r="A7127" s="3"/>
      <c r="B7127" s="3"/>
      <c r="C7127" s="392"/>
      <c r="D7127" s="3">
        <v>5</v>
      </c>
      <c r="E7127" s="290">
        <f ca="1"/>
        <v>0</v>
      </c>
      <c r="F7127" s="291"/>
      <c r="G7127" s="294"/>
      <c r="H7127" s="294"/>
      <c r="I7127" s="294"/>
      <c r="J7127" s="294"/>
      <c r="K7127" s="292"/>
      <c r="L7127" s="293">
        <f ca="1">IF(OFFSET(L7127,-$D7127,0)="n/a","n/a",IF(L$5&gt;OFFSET(L7127,-$D7127,0)+$D7127,$E7127-SUM($G7127:K7127),($E7127-SUM($G7127:K7127))/(OFFSET(L7127,-$D7127,0)-(L$5-$D7127-1))))</f>
        <v>0</v>
      </c>
      <c r="M7127" s="293">
        <f ca="1">IF(OFFSET(M7127,-$D7127,0)="n/a","n/a",IF(M$5&gt;OFFSET(M7127,-$D7127,0)+$D7127,$E7127-SUM($G7127:L7127),($E7127-SUM($G7127:L7127))/(OFFSET(M7127,-$D7127,0)-(M$5-$D7127-1))))</f>
        <v>0</v>
      </c>
      <c r="N7127" s="293">
        <f ca="1">IF(OFFSET(N7127,-$D7127,0)="n/a","n/a",IF(N$5&gt;OFFSET(N7127,-$D7127,0)+$D7127,$E7127-SUM($G7127:M7127),($E7127-SUM($G7127:M7127))/(OFFSET(N7127,-$D7127,0)-(N$5-$D7127-1))))</f>
        <v>0</v>
      </c>
    </row>
    <row r="7128" spans="1:14" s="369" customFormat="1" ht="12.75" hidden="1" customHeight="1" outlineLevel="2" x14ac:dyDescent="0.25">
      <c r="A7128" s="3"/>
      <c r="B7128" s="3"/>
      <c r="C7128" s="392"/>
      <c r="D7128" s="3">
        <v>6</v>
      </c>
      <c r="E7128" s="290">
        <f ca="1"/>
        <v>0</v>
      </c>
      <c r="F7128" s="291"/>
      <c r="G7128" s="294"/>
      <c r="H7128" s="294"/>
      <c r="I7128" s="294"/>
      <c r="J7128" s="294"/>
      <c r="K7128" s="294"/>
      <c r="L7128" s="292"/>
      <c r="M7128" s="293">
        <f ca="1">IF(OFFSET(M7128,-$D7128,0)="n/a","n/a",IF(M$5&gt;OFFSET(M7128,-$D7128,0)+$D7128,$E7128-SUM($G7128:L7128),($E7128-SUM($G7128:L7128))/(OFFSET(M7128,-$D7128,0)-(M$5-$D7128-1))))</f>
        <v>0</v>
      </c>
      <c r="N7128" s="293">
        <f ca="1">IF(OFFSET(N7128,-$D7128,0)="n/a","n/a",IF(N$5&gt;OFFSET(N7128,-$D7128,0)+$D7128,$E7128-SUM($G7128:M7128),($E7128-SUM($G7128:M7128))/(OFFSET(N7128,-$D7128,0)-(N$5-$D7128-1))))</f>
        <v>0</v>
      </c>
    </row>
    <row r="7129" spans="1:14" s="369" customFormat="1" ht="12.75" hidden="1" customHeight="1" outlineLevel="2" x14ac:dyDescent="0.25">
      <c r="A7129" s="3"/>
      <c r="B7129" s="3"/>
      <c r="C7129" s="392"/>
      <c r="D7129" s="3">
        <v>7</v>
      </c>
      <c r="E7129" s="290">
        <f ca="1"/>
        <v>0</v>
      </c>
      <c r="F7129" s="291"/>
      <c r="G7129" s="294"/>
      <c r="H7129" s="294"/>
      <c r="I7129" s="294"/>
      <c r="J7129" s="294"/>
      <c r="K7129" s="294"/>
      <c r="L7129" s="294"/>
      <c r="M7129" s="292"/>
      <c r="N7129" s="293">
        <f ca="1">IF(OFFSET(N7129,-$D7129,0)="n/a","n/a",IF(N$5&gt;OFFSET(N7129,-$D7129,0)+$D7129,$E7129-SUM($G7129:M7129),($E7129-SUM($G7129:M7129))/(OFFSET(N7129,-$D7129,0)-(N$5-$D7129-1))))</f>
        <v>0</v>
      </c>
    </row>
    <row r="7130" spans="1:14" s="369" customFormat="1" ht="12.75" hidden="1" customHeight="1" outlineLevel="2" x14ac:dyDescent="0.25">
      <c r="A7130" s="3"/>
      <c r="B7130" s="3"/>
      <c r="C7130" s="392"/>
      <c r="D7130" s="3">
        <v>8</v>
      </c>
      <c r="E7130" s="290">
        <f ca="1"/>
        <v>0</v>
      </c>
      <c r="F7130" s="291"/>
      <c r="G7130" s="294"/>
      <c r="H7130" s="294"/>
      <c r="I7130" s="294"/>
      <c r="J7130" s="294"/>
      <c r="K7130" s="294"/>
      <c r="L7130" s="294"/>
      <c r="M7130" s="294"/>
      <c r="N7130" s="292"/>
    </row>
    <row r="7131" spans="1:14" s="369" customFormat="1" ht="12.75" hidden="1" customHeight="1" outlineLevel="2" x14ac:dyDescent="0.25">
      <c r="A7131" s="3"/>
      <c r="B7131" s="3"/>
      <c r="C7131" s="392"/>
      <c r="D7131" s="3">
        <v>9</v>
      </c>
      <c r="E7131" s="290" t="e">
        <f ca="1"/>
        <v>#N/A</v>
      </c>
      <c r="F7131" s="291"/>
      <c r="G7131" s="294"/>
      <c r="H7131" s="294"/>
      <c r="I7131" s="294"/>
      <c r="J7131" s="294"/>
      <c r="K7131" s="294"/>
      <c r="L7131" s="294"/>
      <c r="M7131" s="294"/>
      <c r="N7131" s="294"/>
    </row>
    <row r="7132" spans="1:14" s="369" customFormat="1" ht="12.75" hidden="1" customHeight="1" outlineLevel="2" x14ac:dyDescent="0.25">
      <c r="A7132" s="3"/>
      <c r="B7132" s="3"/>
      <c r="C7132" s="392"/>
      <c r="D7132" s="3">
        <v>10</v>
      </c>
      <c r="E7132" s="290" t="e">
        <f ca="1"/>
        <v>#N/A</v>
      </c>
      <c r="F7132" s="291"/>
      <c r="G7132" s="294"/>
      <c r="H7132" s="294"/>
      <c r="I7132" s="294"/>
      <c r="J7132" s="294"/>
      <c r="K7132" s="294"/>
      <c r="L7132" s="294"/>
      <c r="M7132" s="294"/>
      <c r="N7132" s="294"/>
    </row>
    <row r="7133" spans="1:14" s="369" customFormat="1" ht="12.75" hidden="1" customHeight="1" outlineLevel="2" x14ac:dyDescent="0.25">
      <c r="A7133" s="3"/>
      <c r="B7133" s="3"/>
      <c r="C7133" s="392"/>
      <c r="D7133" s="3">
        <v>11</v>
      </c>
      <c r="E7133" s="290" t="e">
        <f ca="1"/>
        <v>#N/A</v>
      </c>
      <c r="F7133" s="291"/>
      <c r="G7133" s="294"/>
      <c r="H7133" s="294"/>
      <c r="I7133" s="294"/>
      <c r="J7133" s="294"/>
      <c r="K7133" s="294"/>
      <c r="L7133" s="294"/>
      <c r="M7133" s="294"/>
      <c r="N7133" s="294"/>
    </row>
    <row r="7134" spans="1:14" s="369" customFormat="1" ht="12.75" hidden="1" customHeight="1" outlineLevel="2" x14ac:dyDescent="0.25">
      <c r="A7134" s="3"/>
      <c r="B7134" s="3"/>
      <c r="C7134" s="392"/>
      <c r="D7134" s="3">
        <v>12</v>
      </c>
      <c r="E7134" s="290" t="e">
        <f ca="1"/>
        <v>#N/A</v>
      </c>
      <c r="F7134" s="291"/>
      <c r="G7134" s="294"/>
      <c r="H7134" s="294"/>
      <c r="I7134" s="294"/>
      <c r="J7134" s="294"/>
      <c r="K7134" s="294"/>
      <c r="L7134" s="294"/>
      <c r="M7134" s="294"/>
      <c r="N7134" s="294"/>
    </row>
    <row r="7135" spans="1:14" s="369" customFormat="1" ht="12.75" hidden="1" customHeight="1" outlineLevel="2" x14ac:dyDescent="0.25">
      <c r="A7135" s="3"/>
      <c r="B7135" s="3"/>
      <c r="C7135" s="392"/>
      <c r="D7135" s="3">
        <v>13</v>
      </c>
      <c r="E7135" s="290" t="e">
        <f ca="1"/>
        <v>#N/A</v>
      </c>
      <c r="F7135" s="291"/>
      <c r="G7135" s="294"/>
      <c r="H7135" s="294"/>
      <c r="I7135" s="294"/>
      <c r="J7135" s="294"/>
      <c r="K7135" s="294"/>
      <c r="L7135" s="294"/>
      <c r="M7135" s="294"/>
      <c r="N7135" s="294"/>
    </row>
    <row r="7136" spans="1:14" s="369" customFormat="1" ht="12.75" hidden="1" customHeight="1" outlineLevel="2" x14ac:dyDescent="0.25">
      <c r="A7136" s="3"/>
      <c r="B7136" s="3"/>
      <c r="C7136" s="392"/>
      <c r="D7136" s="3">
        <v>14</v>
      </c>
      <c r="E7136" s="290" t="e">
        <f ca="1"/>
        <v>#N/A</v>
      </c>
      <c r="F7136" s="291"/>
      <c r="G7136" s="294"/>
      <c r="H7136" s="294"/>
      <c r="I7136" s="294"/>
      <c r="J7136" s="294"/>
      <c r="K7136" s="294"/>
      <c r="L7136" s="294"/>
      <c r="M7136" s="294"/>
      <c r="N7136" s="294"/>
    </row>
    <row r="7137" spans="1:14" s="369" customFormat="1" ht="12.75" hidden="1" customHeight="1" outlineLevel="2" x14ac:dyDescent="0.25">
      <c r="A7137" s="3"/>
      <c r="B7137" s="3"/>
      <c r="C7137" s="392"/>
      <c r="D7137" s="3">
        <v>15</v>
      </c>
      <c r="E7137" s="290" t="e">
        <f ca="1"/>
        <v>#N/A</v>
      </c>
      <c r="F7137" s="291"/>
      <c r="G7137" s="294"/>
      <c r="H7137" s="294"/>
      <c r="I7137" s="294"/>
      <c r="J7137" s="294"/>
      <c r="K7137" s="294"/>
      <c r="L7137" s="294"/>
      <c r="M7137" s="294"/>
      <c r="N7137" s="294"/>
    </row>
    <row r="7138" spans="1:14" s="369" customFormat="1" ht="12.75" hidden="1" customHeight="1" outlineLevel="1" x14ac:dyDescent="0.25">
      <c r="A7138" s="3"/>
      <c r="B7138" s="145" t="str">
        <f ca="1">B7121</f>
        <v>Asset Type 340</v>
      </c>
      <c r="C7138" s="145" t="str">
        <f ca="1">C7121</f>
        <v>Description - Asset Type 340</v>
      </c>
      <c r="D7138" s="3"/>
      <c r="E7138" s="3"/>
      <c r="F7138" s="106" t="s">
        <v>44</v>
      </c>
      <c r="G7138" s="296">
        <f t="shared" ref="G7138:N7138" si="680">SUM(G7123:G7137)</f>
        <v>0</v>
      </c>
      <c r="H7138" s="296">
        <f t="shared" ca="1" si="680"/>
        <v>0</v>
      </c>
      <c r="I7138" s="296">
        <f t="shared" ca="1" si="680"/>
        <v>0</v>
      </c>
      <c r="J7138" s="296">
        <f t="shared" ca="1" si="680"/>
        <v>0</v>
      </c>
      <c r="K7138" s="296">
        <f t="shared" ca="1" si="680"/>
        <v>0</v>
      </c>
      <c r="L7138" s="296">
        <f t="shared" ca="1" si="680"/>
        <v>0</v>
      </c>
      <c r="M7138" s="296">
        <f t="shared" ca="1" si="680"/>
        <v>0</v>
      </c>
      <c r="N7138" s="296">
        <f t="shared" ca="1" si="680"/>
        <v>0</v>
      </c>
    </row>
    <row r="7139" spans="1:14" s="369" customFormat="1" ht="12.75" hidden="1" customHeight="1" outlineLevel="2" x14ac:dyDescent="0.25">
      <c r="A7139" s="217">
        <f>A7121+1</f>
        <v>341</v>
      </c>
      <c r="B7139" s="22" t="str">
        <f ca="1">OFFSET($B$13,$A7139-1,0)</f>
        <v>Asset Type 341</v>
      </c>
      <c r="C7139" s="22" t="str">
        <f ca="1">OFFSET($C$13,$A7139-1,0)</f>
        <v>Description - Asset Type 341</v>
      </c>
      <c r="D7139" s="3"/>
      <c r="E7139" s="109"/>
      <c r="F7139" s="108" t="s">
        <v>41</v>
      </c>
      <c r="G7139" s="295">
        <f t="shared" ref="G7139:N7139" ca="1" si="681">VLOOKUP($B7139,$B$13:$N$512,5+G$5,FALSE)</f>
        <v>0</v>
      </c>
      <c r="H7139" s="295">
        <f t="shared" ca="1" si="681"/>
        <v>0</v>
      </c>
      <c r="I7139" s="295">
        <f t="shared" ca="1" si="681"/>
        <v>0</v>
      </c>
      <c r="J7139" s="295">
        <f t="shared" ca="1" si="681"/>
        <v>0</v>
      </c>
      <c r="K7139" s="295">
        <f t="shared" ca="1" si="681"/>
        <v>0</v>
      </c>
      <c r="L7139" s="295">
        <f t="shared" ca="1" si="681"/>
        <v>0</v>
      </c>
      <c r="M7139" s="295">
        <f t="shared" ca="1" si="681"/>
        <v>0</v>
      </c>
      <c r="N7139" s="295">
        <f t="shared" ca="1" si="681"/>
        <v>0</v>
      </c>
    </row>
    <row r="7140" spans="1:14" s="369" customFormat="1" ht="12.75" hidden="1" customHeight="1" outlineLevel="2" x14ac:dyDescent="0.25">
      <c r="A7140" s="3"/>
      <c r="B7140" s="3"/>
      <c r="C7140" s="21"/>
      <c r="D7140" s="3"/>
      <c r="E7140" s="107"/>
      <c r="F7140" s="106" t="s">
        <v>42</v>
      </c>
      <c r="G7140" s="111">
        <f ca="1">VLOOKUP($B7139,'Input Sheet'!$B$12:$N$511,5+G$5,FALSE)</f>
        <v>0</v>
      </c>
      <c r="H7140" s="111">
        <f ca="1">VLOOKUP($B7139,'Input Sheet'!$B$12:$N$511,5+H$5,FALSE)</f>
        <v>0</v>
      </c>
      <c r="I7140" s="111">
        <f ca="1">VLOOKUP($B7139,'Input Sheet'!$B$12:$N$511,5+I$5,FALSE)</f>
        <v>0</v>
      </c>
      <c r="J7140" s="111">
        <f ca="1">VLOOKUP($B7139,'Input Sheet'!$B$12:$N$511,5+J$5,FALSE)</f>
        <v>0</v>
      </c>
      <c r="K7140" s="111">
        <f ca="1">VLOOKUP($B7139,'Input Sheet'!$B$12:$N$511,5+K$5,FALSE)</f>
        <v>0</v>
      </c>
      <c r="L7140" s="111">
        <f ca="1">VLOOKUP($B7139,'Input Sheet'!$B$12:$N$511,5+L$5,FALSE)</f>
        <v>0</v>
      </c>
      <c r="M7140" s="111">
        <f ca="1">VLOOKUP($B7139,'Input Sheet'!$B$12:$N$511,5+M$5,FALSE)</f>
        <v>0</v>
      </c>
      <c r="N7140" s="111">
        <f ca="1">VLOOKUP($B7139,'Input Sheet'!$B$12:$N$511,5+N$5,FALSE)</f>
        <v>0</v>
      </c>
    </row>
    <row r="7141" spans="1:14" s="369" customFormat="1" ht="12.75" hidden="1" customHeight="1" outlineLevel="2" x14ac:dyDescent="0.25">
      <c r="A7141" s="3"/>
      <c r="B7141" s="3"/>
      <c r="C7141" s="3"/>
      <c r="D7141" s="3">
        <v>1</v>
      </c>
      <c r="E7141" s="290">
        <f t="array" aca="1" ref="E7141:E7155" ca="1">TRANSPOSE(G7139:N7139)</f>
        <v>0</v>
      </c>
      <c r="F7141" s="291"/>
      <c r="G7141" s="292"/>
      <c r="H7141" s="293">
        <f ca="1">IF(OFFSET(H7141,-$D7141,0)="n/a","n/a",IF(H$5&gt;OFFSET(H7141,-$D7141,0)+$D7141,$E7141-SUM($G7141:G7141),($E7141-SUM($G7141:G7141))/(OFFSET(H7141,-$D7141,0)-(H$5-$D7141-1))))</f>
        <v>0</v>
      </c>
      <c r="I7141" s="293">
        <f ca="1">IF(OFFSET(I7141,-$D7141,0)="n/a","n/a",IF(I$5&gt;OFFSET(I7141,-$D7141,0)+$D7141,$E7141-SUM($G7141:H7141),($E7141-SUM($G7141:H7141))/(OFFSET(I7141,-$D7141,0)-(I$5-$D7141-1))))</f>
        <v>0</v>
      </c>
      <c r="J7141" s="293">
        <f ca="1">IF(OFFSET(J7141,-$D7141,0)="n/a","n/a",IF(J$5&gt;OFFSET(J7141,-$D7141,0)+$D7141,$E7141-SUM($G7141:I7141),($E7141-SUM($G7141:I7141))/(OFFSET(J7141,-$D7141,0)-(J$5-$D7141-1))))</f>
        <v>0</v>
      </c>
      <c r="K7141" s="293">
        <f ca="1">IF(OFFSET(K7141,-$D7141,0)="n/a","n/a",IF(K$5&gt;OFFSET(K7141,-$D7141,0)+$D7141,$E7141-SUM($G7141:J7141),($E7141-SUM($G7141:J7141))/(OFFSET(K7141,-$D7141,0)-(K$5-$D7141-1))))</f>
        <v>0</v>
      </c>
      <c r="L7141" s="293">
        <f ca="1">IF(OFFSET(L7141,-$D7141,0)="n/a","n/a",IF(L$5&gt;OFFSET(L7141,-$D7141,0)+$D7141,$E7141-SUM($G7141:K7141),($E7141-SUM($G7141:K7141))/(OFFSET(L7141,-$D7141,0)-(L$5-$D7141-1))))</f>
        <v>0</v>
      </c>
      <c r="M7141" s="293">
        <f ca="1">IF(OFFSET(M7141,-$D7141,0)="n/a","n/a",IF(M$5&gt;OFFSET(M7141,-$D7141,0)+$D7141,$E7141-SUM($G7141:L7141),($E7141-SUM($G7141:L7141))/(OFFSET(M7141,-$D7141,0)-(M$5-$D7141-1))))</f>
        <v>0</v>
      </c>
      <c r="N7141" s="293">
        <f ca="1">IF(OFFSET(N7141,-$D7141,0)="n/a","n/a",IF(N$5&gt;OFFSET(N7141,-$D7141,0)+$D7141,$E7141-SUM($G7141:M7141),($E7141-SUM($G7141:M7141))/(OFFSET(N7141,-$D7141,0)-(N$5-$D7141-1))))</f>
        <v>0</v>
      </c>
    </row>
    <row r="7142" spans="1:14" s="369" customFormat="1" ht="12.75" hidden="1" customHeight="1" outlineLevel="2" x14ac:dyDescent="0.25">
      <c r="A7142" s="3"/>
      <c r="B7142" s="3"/>
      <c r="C7142" s="392" t="s">
        <v>43</v>
      </c>
      <c r="D7142" s="3">
        <v>2</v>
      </c>
      <c r="E7142" s="290">
        <f ca="1"/>
        <v>0</v>
      </c>
      <c r="F7142" s="291"/>
      <c r="G7142" s="294"/>
      <c r="H7142" s="292"/>
      <c r="I7142" s="293">
        <f ca="1">IF(OFFSET(I7142,-$D7142,0)="n/a","n/a",IF(I$5&gt;OFFSET(I7142,-$D7142,0)+$D7142,$E7142-SUM($G7142:H7142),($E7142-SUM($G7142:H7142))/(OFFSET(I7142,-$D7142,0)-(I$5-$D7142-1))))</f>
        <v>0</v>
      </c>
      <c r="J7142" s="293">
        <f ca="1">IF(OFFSET(J7142,-$D7142,0)="n/a","n/a",IF(J$5&gt;OFFSET(J7142,-$D7142,0)+$D7142,$E7142-SUM($G7142:I7142),($E7142-SUM($G7142:I7142))/(OFFSET(J7142,-$D7142,0)-(J$5-$D7142-1))))</f>
        <v>0</v>
      </c>
      <c r="K7142" s="293">
        <f ca="1">IF(OFFSET(K7142,-$D7142,0)="n/a","n/a",IF(K$5&gt;OFFSET(K7142,-$D7142,0)+$D7142,$E7142-SUM($G7142:J7142),($E7142-SUM($G7142:J7142))/(OFFSET(K7142,-$D7142,0)-(K$5-$D7142-1))))</f>
        <v>0</v>
      </c>
      <c r="L7142" s="293">
        <f ca="1">IF(OFFSET(L7142,-$D7142,0)="n/a","n/a",IF(L$5&gt;OFFSET(L7142,-$D7142,0)+$D7142,$E7142-SUM($G7142:K7142),($E7142-SUM($G7142:K7142))/(OFFSET(L7142,-$D7142,0)-(L$5-$D7142-1))))</f>
        <v>0</v>
      </c>
      <c r="M7142" s="293">
        <f ca="1">IF(OFFSET(M7142,-$D7142,0)="n/a","n/a",IF(M$5&gt;OFFSET(M7142,-$D7142,0)+$D7142,$E7142-SUM($G7142:L7142),($E7142-SUM($G7142:L7142))/(OFFSET(M7142,-$D7142,0)-(M$5-$D7142-1))))</f>
        <v>0</v>
      </c>
      <c r="N7142" s="293">
        <f ca="1">IF(OFFSET(N7142,-$D7142,0)="n/a","n/a",IF(N$5&gt;OFFSET(N7142,-$D7142,0)+$D7142,$E7142-SUM($G7142:M7142),($E7142-SUM($G7142:M7142))/(OFFSET(N7142,-$D7142,0)-(N$5-$D7142-1))))</f>
        <v>0</v>
      </c>
    </row>
    <row r="7143" spans="1:14" s="369" customFormat="1" ht="12.75" hidden="1" customHeight="1" outlineLevel="2" x14ac:dyDescent="0.25">
      <c r="A7143" s="3"/>
      <c r="B7143" s="3"/>
      <c r="C7143" s="392"/>
      <c r="D7143" s="3">
        <v>3</v>
      </c>
      <c r="E7143" s="290">
        <f ca="1"/>
        <v>0</v>
      </c>
      <c r="F7143" s="291"/>
      <c r="G7143" s="294"/>
      <c r="H7143" s="294"/>
      <c r="I7143" s="292"/>
      <c r="J7143" s="293">
        <f ca="1">IF(OFFSET(J7143,-$D7143,0)="n/a","n/a",IF(J$5&gt;OFFSET(J7143,-$D7143,0)+$D7143,$E7143-SUM($G7143:I7143),($E7143-SUM($G7143:I7143))/(OFFSET(J7143,-$D7143,0)-(J$5-$D7143-1))))</f>
        <v>0</v>
      </c>
      <c r="K7143" s="293">
        <f ca="1">IF(OFFSET(K7143,-$D7143,0)="n/a","n/a",IF(K$5&gt;OFFSET(K7143,-$D7143,0)+$D7143,$E7143-SUM($G7143:J7143),($E7143-SUM($G7143:J7143))/(OFFSET(K7143,-$D7143,0)-(K$5-$D7143-1))))</f>
        <v>0</v>
      </c>
      <c r="L7143" s="293">
        <f ca="1">IF(OFFSET(L7143,-$D7143,0)="n/a","n/a",IF(L$5&gt;OFFSET(L7143,-$D7143,0)+$D7143,$E7143-SUM($G7143:K7143),($E7143-SUM($G7143:K7143))/(OFFSET(L7143,-$D7143,0)-(L$5-$D7143-1))))</f>
        <v>0</v>
      </c>
      <c r="M7143" s="293">
        <f ca="1">IF(OFFSET(M7143,-$D7143,0)="n/a","n/a",IF(M$5&gt;OFFSET(M7143,-$D7143,0)+$D7143,$E7143-SUM($G7143:L7143),($E7143-SUM($G7143:L7143))/(OFFSET(M7143,-$D7143,0)-(M$5-$D7143-1))))</f>
        <v>0</v>
      </c>
      <c r="N7143" s="293">
        <f ca="1">IF(OFFSET(N7143,-$D7143,0)="n/a","n/a",IF(N$5&gt;OFFSET(N7143,-$D7143,0)+$D7143,$E7143-SUM($G7143:M7143),($E7143-SUM($G7143:M7143))/(OFFSET(N7143,-$D7143,0)-(N$5-$D7143-1))))</f>
        <v>0</v>
      </c>
    </row>
    <row r="7144" spans="1:14" s="369" customFormat="1" ht="12.75" hidden="1" customHeight="1" outlineLevel="2" x14ac:dyDescent="0.25">
      <c r="A7144" s="3"/>
      <c r="B7144" s="3"/>
      <c r="C7144" s="392"/>
      <c r="D7144" s="3">
        <v>4</v>
      </c>
      <c r="E7144" s="290">
        <f ca="1"/>
        <v>0</v>
      </c>
      <c r="F7144" s="291"/>
      <c r="G7144" s="294"/>
      <c r="H7144" s="294"/>
      <c r="I7144" s="294"/>
      <c r="J7144" s="292"/>
      <c r="K7144" s="293">
        <f ca="1">IF(OFFSET(K7144,-$D7144,0)="n/a","n/a",IF(K$5&gt;OFFSET(K7144,-$D7144,0)+$D7144,$E7144-SUM($G7144:J7144),($E7144-SUM($G7144:J7144))/(OFFSET(K7144,-$D7144,0)-(K$5-$D7144-1))))</f>
        <v>0</v>
      </c>
      <c r="L7144" s="293">
        <f ca="1">IF(OFFSET(L7144,-$D7144,0)="n/a","n/a",IF(L$5&gt;OFFSET(L7144,-$D7144,0)+$D7144,$E7144-SUM($G7144:K7144),($E7144-SUM($G7144:K7144))/(OFFSET(L7144,-$D7144,0)-(L$5-$D7144-1))))</f>
        <v>0</v>
      </c>
      <c r="M7144" s="293">
        <f ca="1">IF(OFFSET(M7144,-$D7144,0)="n/a","n/a",IF(M$5&gt;OFFSET(M7144,-$D7144,0)+$D7144,$E7144-SUM($G7144:L7144),($E7144-SUM($G7144:L7144))/(OFFSET(M7144,-$D7144,0)-(M$5-$D7144-1))))</f>
        <v>0</v>
      </c>
      <c r="N7144" s="293">
        <f ca="1">IF(OFFSET(N7144,-$D7144,0)="n/a","n/a",IF(N$5&gt;OFFSET(N7144,-$D7144,0)+$D7144,$E7144-SUM($G7144:M7144),($E7144-SUM($G7144:M7144))/(OFFSET(N7144,-$D7144,0)-(N$5-$D7144-1))))</f>
        <v>0</v>
      </c>
    </row>
    <row r="7145" spans="1:14" s="369" customFormat="1" ht="12.75" hidden="1" customHeight="1" outlineLevel="2" x14ac:dyDescent="0.25">
      <c r="A7145" s="3"/>
      <c r="B7145" s="3"/>
      <c r="C7145" s="392"/>
      <c r="D7145" s="3">
        <v>5</v>
      </c>
      <c r="E7145" s="290">
        <f ca="1"/>
        <v>0</v>
      </c>
      <c r="F7145" s="291"/>
      <c r="G7145" s="294"/>
      <c r="H7145" s="294"/>
      <c r="I7145" s="294"/>
      <c r="J7145" s="294"/>
      <c r="K7145" s="292"/>
      <c r="L7145" s="293">
        <f ca="1">IF(OFFSET(L7145,-$D7145,0)="n/a","n/a",IF(L$5&gt;OFFSET(L7145,-$D7145,0)+$D7145,$E7145-SUM($G7145:K7145),($E7145-SUM($G7145:K7145))/(OFFSET(L7145,-$D7145,0)-(L$5-$D7145-1))))</f>
        <v>0</v>
      </c>
      <c r="M7145" s="293">
        <f ca="1">IF(OFFSET(M7145,-$D7145,0)="n/a","n/a",IF(M$5&gt;OFFSET(M7145,-$D7145,0)+$D7145,$E7145-SUM($G7145:L7145),($E7145-SUM($G7145:L7145))/(OFFSET(M7145,-$D7145,0)-(M$5-$D7145-1))))</f>
        <v>0</v>
      </c>
      <c r="N7145" s="293">
        <f ca="1">IF(OFFSET(N7145,-$D7145,0)="n/a","n/a",IF(N$5&gt;OFFSET(N7145,-$D7145,0)+$D7145,$E7145-SUM($G7145:M7145),($E7145-SUM($G7145:M7145))/(OFFSET(N7145,-$D7145,0)-(N$5-$D7145-1))))</f>
        <v>0</v>
      </c>
    </row>
    <row r="7146" spans="1:14" s="369" customFormat="1" ht="12.75" hidden="1" customHeight="1" outlineLevel="2" x14ac:dyDescent="0.25">
      <c r="A7146" s="3"/>
      <c r="B7146" s="3"/>
      <c r="C7146" s="392"/>
      <c r="D7146" s="3">
        <v>6</v>
      </c>
      <c r="E7146" s="290">
        <f ca="1"/>
        <v>0</v>
      </c>
      <c r="F7146" s="291"/>
      <c r="G7146" s="294"/>
      <c r="H7146" s="294"/>
      <c r="I7146" s="294"/>
      <c r="J7146" s="294"/>
      <c r="K7146" s="294"/>
      <c r="L7146" s="292"/>
      <c r="M7146" s="293">
        <f ca="1">IF(OFFSET(M7146,-$D7146,0)="n/a","n/a",IF(M$5&gt;OFFSET(M7146,-$D7146,0)+$D7146,$E7146-SUM($G7146:L7146),($E7146-SUM($G7146:L7146))/(OFFSET(M7146,-$D7146,0)-(M$5-$D7146-1))))</f>
        <v>0</v>
      </c>
      <c r="N7146" s="293">
        <f ca="1">IF(OFFSET(N7146,-$D7146,0)="n/a","n/a",IF(N$5&gt;OFFSET(N7146,-$D7146,0)+$D7146,$E7146-SUM($G7146:M7146),($E7146-SUM($G7146:M7146))/(OFFSET(N7146,-$D7146,0)-(N$5-$D7146-1))))</f>
        <v>0</v>
      </c>
    </row>
    <row r="7147" spans="1:14" s="369" customFormat="1" ht="12.75" hidden="1" customHeight="1" outlineLevel="2" x14ac:dyDescent="0.25">
      <c r="A7147" s="3"/>
      <c r="B7147" s="3"/>
      <c r="C7147" s="392"/>
      <c r="D7147" s="3">
        <v>7</v>
      </c>
      <c r="E7147" s="290">
        <f ca="1"/>
        <v>0</v>
      </c>
      <c r="F7147" s="291"/>
      <c r="G7147" s="294"/>
      <c r="H7147" s="294"/>
      <c r="I7147" s="294"/>
      <c r="J7147" s="294"/>
      <c r="K7147" s="294"/>
      <c r="L7147" s="294"/>
      <c r="M7147" s="292"/>
      <c r="N7147" s="293">
        <f ca="1">IF(OFFSET(N7147,-$D7147,0)="n/a","n/a",IF(N$5&gt;OFFSET(N7147,-$D7147,0)+$D7147,$E7147-SUM($G7147:M7147),($E7147-SUM($G7147:M7147))/(OFFSET(N7147,-$D7147,0)-(N$5-$D7147-1))))</f>
        <v>0</v>
      </c>
    </row>
    <row r="7148" spans="1:14" s="369" customFormat="1" ht="12.75" hidden="1" customHeight="1" outlineLevel="2" x14ac:dyDescent="0.25">
      <c r="A7148" s="3"/>
      <c r="B7148" s="3"/>
      <c r="C7148" s="392"/>
      <c r="D7148" s="3">
        <v>8</v>
      </c>
      <c r="E7148" s="290">
        <f ca="1"/>
        <v>0</v>
      </c>
      <c r="F7148" s="291"/>
      <c r="G7148" s="294"/>
      <c r="H7148" s="294"/>
      <c r="I7148" s="294"/>
      <c r="J7148" s="294"/>
      <c r="K7148" s="294"/>
      <c r="L7148" s="294"/>
      <c r="M7148" s="294"/>
      <c r="N7148" s="292"/>
    </row>
    <row r="7149" spans="1:14" s="369" customFormat="1" ht="12.75" hidden="1" customHeight="1" outlineLevel="2" x14ac:dyDescent="0.25">
      <c r="A7149" s="3"/>
      <c r="B7149" s="3"/>
      <c r="C7149" s="392"/>
      <c r="D7149" s="3">
        <v>9</v>
      </c>
      <c r="E7149" s="290" t="e">
        <f ca="1"/>
        <v>#N/A</v>
      </c>
      <c r="F7149" s="291"/>
      <c r="G7149" s="294"/>
      <c r="H7149" s="294"/>
      <c r="I7149" s="294"/>
      <c r="J7149" s="294"/>
      <c r="K7149" s="294"/>
      <c r="L7149" s="294"/>
      <c r="M7149" s="294"/>
      <c r="N7149" s="294"/>
    </row>
    <row r="7150" spans="1:14" s="369" customFormat="1" ht="12.75" hidden="1" customHeight="1" outlineLevel="2" x14ac:dyDescent="0.25">
      <c r="A7150" s="3"/>
      <c r="B7150" s="3"/>
      <c r="C7150" s="392"/>
      <c r="D7150" s="3">
        <v>10</v>
      </c>
      <c r="E7150" s="290" t="e">
        <f ca="1"/>
        <v>#N/A</v>
      </c>
      <c r="F7150" s="291"/>
      <c r="G7150" s="294"/>
      <c r="H7150" s="294"/>
      <c r="I7150" s="294"/>
      <c r="J7150" s="294"/>
      <c r="K7150" s="294"/>
      <c r="L7150" s="294"/>
      <c r="M7150" s="294"/>
      <c r="N7150" s="294"/>
    </row>
    <row r="7151" spans="1:14" s="369" customFormat="1" ht="12.75" hidden="1" customHeight="1" outlineLevel="2" x14ac:dyDescent="0.25">
      <c r="A7151" s="3"/>
      <c r="B7151" s="3"/>
      <c r="C7151" s="392"/>
      <c r="D7151" s="3">
        <v>11</v>
      </c>
      <c r="E7151" s="290" t="e">
        <f ca="1"/>
        <v>#N/A</v>
      </c>
      <c r="F7151" s="291"/>
      <c r="G7151" s="294"/>
      <c r="H7151" s="294"/>
      <c r="I7151" s="294"/>
      <c r="J7151" s="294"/>
      <c r="K7151" s="294"/>
      <c r="L7151" s="294"/>
      <c r="M7151" s="294"/>
      <c r="N7151" s="294"/>
    </row>
    <row r="7152" spans="1:14" s="369" customFormat="1" ht="12.75" hidden="1" customHeight="1" outlineLevel="2" x14ac:dyDescent="0.25">
      <c r="A7152" s="3"/>
      <c r="B7152" s="3"/>
      <c r="C7152" s="392"/>
      <c r="D7152" s="3">
        <v>12</v>
      </c>
      <c r="E7152" s="290" t="e">
        <f ca="1"/>
        <v>#N/A</v>
      </c>
      <c r="F7152" s="291"/>
      <c r="G7152" s="294"/>
      <c r="H7152" s="294"/>
      <c r="I7152" s="294"/>
      <c r="J7152" s="294"/>
      <c r="K7152" s="294"/>
      <c r="L7152" s="294"/>
      <c r="M7152" s="294"/>
      <c r="N7152" s="294"/>
    </row>
    <row r="7153" spans="1:14" s="369" customFormat="1" ht="12.75" hidden="1" customHeight="1" outlineLevel="2" x14ac:dyDescent="0.25">
      <c r="A7153" s="3"/>
      <c r="B7153" s="3"/>
      <c r="C7153" s="392"/>
      <c r="D7153" s="3">
        <v>13</v>
      </c>
      <c r="E7153" s="290" t="e">
        <f ca="1"/>
        <v>#N/A</v>
      </c>
      <c r="F7153" s="291"/>
      <c r="G7153" s="294"/>
      <c r="H7153" s="294"/>
      <c r="I7153" s="294"/>
      <c r="J7153" s="294"/>
      <c r="K7153" s="294"/>
      <c r="L7153" s="294"/>
      <c r="M7153" s="294"/>
      <c r="N7153" s="294"/>
    </row>
    <row r="7154" spans="1:14" s="369" customFormat="1" ht="12.75" hidden="1" customHeight="1" outlineLevel="2" x14ac:dyDescent="0.25">
      <c r="A7154" s="3"/>
      <c r="B7154" s="3"/>
      <c r="C7154" s="392"/>
      <c r="D7154" s="3">
        <v>14</v>
      </c>
      <c r="E7154" s="290" t="e">
        <f ca="1"/>
        <v>#N/A</v>
      </c>
      <c r="F7154" s="291"/>
      <c r="G7154" s="294"/>
      <c r="H7154" s="294"/>
      <c r="I7154" s="294"/>
      <c r="J7154" s="294"/>
      <c r="K7154" s="294"/>
      <c r="L7154" s="294"/>
      <c r="M7154" s="294"/>
      <c r="N7154" s="294"/>
    </row>
    <row r="7155" spans="1:14" s="369" customFormat="1" ht="12.75" hidden="1" customHeight="1" outlineLevel="2" x14ac:dyDescent="0.25">
      <c r="A7155" s="3"/>
      <c r="B7155" s="3"/>
      <c r="C7155" s="392"/>
      <c r="D7155" s="3">
        <v>15</v>
      </c>
      <c r="E7155" s="290" t="e">
        <f ca="1"/>
        <v>#N/A</v>
      </c>
      <c r="F7155" s="291"/>
      <c r="G7155" s="294"/>
      <c r="H7155" s="294"/>
      <c r="I7155" s="294"/>
      <c r="J7155" s="294"/>
      <c r="K7155" s="294"/>
      <c r="L7155" s="294"/>
      <c r="M7155" s="294"/>
      <c r="N7155" s="294"/>
    </row>
    <row r="7156" spans="1:14" s="369" customFormat="1" ht="12.75" hidden="1" customHeight="1" outlineLevel="1" x14ac:dyDescent="0.25">
      <c r="A7156" s="3"/>
      <c r="B7156" s="145" t="str">
        <f ca="1">B7139</f>
        <v>Asset Type 341</v>
      </c>
      <c r="C7156" s="145" t="str">
        <f ca="1">C7139</f>
        <v>Description - Asset Type 341</v>
      </c>
      <c r="D7156" s="3"/>
      <c r="E7156" s="3"/>
      <c r="F7156" s="106" t="s">
        <v>44</v>
      </c>
      <c r="G7156" s="296">
        <f t="shared" ref="G7156:N7156" si="682">SUM(G7141:G7155)</f>
        <v>0</v>
      </c>
      <c r="H7156" s="296">
        <f t="shared" ca="1" si="682"/>
        <v>0</v>
      </c>
      <c r="I7156" s="296">
        <f t="shared" ca="1" si="682"/>
        <v>0</v>
      </c>
      <c r="J7156" s="296">
        <f t="shared" ca="1" si="682"/>
        <v>0</v>
      </c>
      <c r="K7156" s="296">
        <f t="shared" ca="1" si="682"/>
        <v>0</v>
      </c>
      <c r="L7156" s="296">
        <f t="shared" ca="1" si="682"/>
        <v>0</v>
      </c>
      <c r="M7156" s="296">
        <f t="shared" ca="1" si="682"/>
        <v>0</v>
      </c>
      <c r="N7156" s="296">
        <f t="shared" ca="1" si="682"/>
        <v>0</v>
      </c>
    </row>
    <row r="7157" spans="1:14" s="369" customFormat="1" ht="12.75" hidden="1" customHeight="1" outlineLevel="2" x14ac:dyDescent="0.25">
      <c r="A7157" s="217">
        <f>A7139+1</f>
        <v>342</v>
      </c>
      <c r="B7157" s="22" t="str">
        <f ca="1">OFFSET($B$13,$A7157-1,0)</f>
        <v>Asset Type 342</v>
      </c>
      <c r="C7157" s="22" t="str">
        <f ca="1">OFFSET($C$13,$A7157-1,0)</f>
        <v>Description - Asset Type 342</v>
      </c>
      <c r="D7157" s="3"/>
      <c r="E7157" s="109"/>
      <c r="F7157" s="108" t="s">
        <v>41</v>
      </c>
      <c r="G7157" s="295">
        <f t="shared" ref="G7157:N7157" ca="1" si="683">VLOOKUP($B7157,$B$13:$N$512,5+G$5,FALSE)</f>
        <v>0</v>
      </c>
      <c r="H7157" s="295">
        <f t="shared" ca="1" si="683"/>
        <v>0</v>
      </c>
      <c r="I7157" s="295">
        <f t="shared" ca="1" si="683"/>
        <v>0</v>
      </c>
      <c r="J7157" s="295">
        <f t="shared" ca="1" si="683"/>
        <v>0</v>
      </c>
      <c r="K7157" s="295">
        <f t="shared" ca="1" si="683"/>
        <v>0</v>
      </c>
      <c r="L7157" s="295">
        <f t="shared" ca="1" si="683"/>
        <v>0</v>
      </c>
      <c r="M7157" s="295">
        <f t="shared" ca="1" si="683"/>
        <v>0</v>
      </c>
      <c r="N7157" s="295">
        <f t="shared" ca="1" si="683"/>
        <v>0</v>
      </c>
    </row>
    <row r="7158" spans="1:14" s="369" customFormat="1" ht="12.75" hidden="1" customHeight="1" outlineLevel="2" x14ac:dyDescent="0.25">
      <c r="A7158" s="3"/>
      <c r="B7158" s="3"/>
      <c r="C7158" s="21"/>
      <c r="D7158" s="3"/>
      <c r="E7158" s="107"/>
      <c r="F7158" s="106" t="s">
        <v>42</v>
      </c>
      <c r="G7158" s="111">
        <f ca="1">VLOOKUP($B7157,'Input Sheet'!$B$12:$N$511,5+G$5,FALSE)</f>
        <v>0</v>
      </c>
      <c r="H7158" s="111">
        <f ca="1">VLOOKUP($B7157,'Input Sheet'!$B$12:$N$511,5+H$5,FALSE)</f>
        <v>0</v>
      </c>
      <c r="I7158" s="111">
        <f ca="1">VLOOKUP($B7157,'Input Sheet'!$B$12:$N$511,5+I$5,FALSE)</f>
        <v>0</v>
      </c>
      <c r="J7158" s="111">
        <f ca="1">VLOOKUP($B7157,'Input Sheet'!$B$12:$N$511,5+J$5,FALSE)</f>
        <v>0</v>
      </c>
      <c r="K7158" s="111">
        <f ca="1">VLOOKUP($B7157,'Input Sheet'!$B$12:$N$511,5+K$5,FALSE)</f>
        <v>0</v>
      </c>
      <c r="L7158" s="111">
        <f ca="1">VLOOKUP($B7157,'Input Sheet'!$B$12:$N$511,5+L$5,FALSE)</f>
        <v>0</v>
      </c>
      <c r="M7158" s="111">
        <f ca="1">VLOOKUP($B7157,'Input Sheet'!$B$12:$N$511,5+M$5,FALSE)</f>
        <v>0</v>
      </c>
      <c r="N7158" s="111">
        <f ca="1">VLOOKUP($B7157,'Input Sheet'!$B$12:$N$511,5+N$5,FALSE)</f>
        <v>0</v>
      </c>
    </row>
    <row r="7159" spans="1:14" s="369" customFormat="1" ht="12.75" hidden="1" customHeight="1" outlineLevel="2" x14ac:dyDescent="0.25">
      <c r="A7159" s="3"/>
      <c r="B7159" s="3"/>
      <c r="C7159" s="3"/>
      <c r="D7159" s="3">
        <v>1</v>
      </c>
      <c r="E7159" s="290">
        <f t="array" aca="1" ref="E7159:E7173" ca="1">TRANSPOSE(G7157:N7157)</f>
        <v>0</v>
      </c>
      <c r="F7159" s="291"/>
      <c r="G7159" s="292"/>
      <c r="H7159" s="293">
        <f ca="1">IF(OFFSET(H7159,-$D7159,0)="n/a","n/a",IF(H$5&gt;OFFSET(H7159,-$D7159,0)+$D7159,$E7159-SUM($G7159:G7159),($E7159-SUM($G7159:G7159))/(OFFSET(H7159,-$D7159,0)-(H$5-$D7159-1))))</f>
        <v>0</v>
      </c>
      <c r="I7159" s="293">
        <f ca="1">IF(OFFSET(I7159,-$D7159,0)="n/a","n/a",IF(I$5&gt;OFFSET(I7159,-$D7159,0)+$D7159,$E7159-SUM($G7159:H7159),($E7159-SUM($G7159:H7159))/(OFFSET(I7159,-$D7159,0)-(I$5-$D7159-1))))</f>
        <v>0</v>
      </c>
      <c r="J7159" s="293">
        <f ca="1">IF(OFFSET(J7159,-$D7159,0)="n/a","n/a",IF(J$5&gt;OFFSET(J7159,-$D7159,0)+$D7159,$E7159-SUM($G7159:I7159),($E7159-SUM($G7159:I7159))/(OFFSET(J7159,-$D7159,0)-(J$5-$D7159-1))))</f>
        <v>0</v>
      </c>
      <c r="K7159" s="293">
        <f ca="1">IF(OFFSET(K7159,-$D7159,0)="n/a","n/a",IF(K$5&gt;OFFSET(K7159,-$D7159,0)+$D7159,$E7159-SUM($G7159:J7159),($E7159-SUM($G7159:J7159))/(OFFSET(K7159,-$D7159,0)-(K$5-$D7159-1))))</f>
        <v>0</v>
      </c>
      <c r="L7159" s="293">
        <f ca="1">IF(OFFSET(L7159,-$D7159,0)="n/a","n/a",IF(L$5&gt;OFFSET(L7159,-$D7159,0)+$D7159,$E7159-SUM($G7159:K7159),($E7159-SUM($G7159:K7159))/(OFFSET(L7159,-$D7159,0)-(L$5-$D7159-1))))</f>
        <v>0</v>
      </c>
      <c r="M7159" s="293">
        <f ca="1">IF(OFFSET(M7159,-$D7159,0)="n/a","n/a",IF(M$5&gt;OFFSET(M7159,-$D7159,0)+$D7159,$E7159-SUM($G7159:L7159),($E7159-SUM($G7159:L7159))/(OFFSET(M7159,-$D7159,0)-(M$5-$D7159-1))))</f>
        <v>0</v>
      </c>
      <c r="N7159" s="293">
        <f ca="1">IF(OFFSET(N7159,-$D7159,0)="n/a","n/a",IF(N$5&gt;OFFSET(N7159,-$D7159,0)+$D7159,$E7159-SUM($G7159:M7159),($E7159-SUM($G7159:M7159))/(OFFSET(N7159,-$D7159,0)-(N$5-$D7159-1))))</f>
        <v>0</v>
      </c>
    </row>
    <row r="7160" spans="1:14" s="369" customFormat="1" ht="12.75" hidden="1" customHeight="1" outlineLevel="2" x14ac:dyDescent="0.25">
      <c r="A7160" s="3"/>
      <c r="B7160" s="3"/>
      <c r="C7160" s="392" t="s">
        <v>43</v>
      </c>
      <c r="D7160" s="3">
        <v>2</v>
      </c>
      <c r="E7160" s="290">
        <f ca="1"/>
        <v>0</v>
      </c>
      <c r="F7160" s="291"/>
      <c r="G7160" s="294"/>
      <c r="H7160" s="292"/>
      <c r="I7160" s="293">
        <f ca="1">IF(OFFSET(I7160,-$D7160,0)="n/a","n/a",IF(I$5&gt;OFFSET(I7160,-$D7160,0)+$D7160,$E7160-SUM($G7160:H7160),($E7160-SUM($G7160:H7160))/(OFFSET(I7160,-$D7160,0)-(I$5-$D7160-1))))</f>
        <v>0</v>
      </c>
      <c r="J7160" s="293">
        <f ca="1">IF(OFFSET(J7160,-$D7160,0)="n/a","n/a",IF(J$5&gt;OFFSET(J7160,-$D7160,0)+$D7160,$E7160-SUM($G7160:I7160),($E7160-SUM($G7160:I7160))/(OFFSET(J7160,-$D7160,0)-(J$5-$D7160-1))))</f>
        <v>0</v>
      </c>
      <c r="K7160" s="293">
        <f ca="1">IF(OFFSET(K7160,-$D7160,0)="n/a","n/a",IF(K$5&gt;OFFSET(K7160,-$D7160,0)+$D7160,$E7160-SUM($G7160:J7160),($E7160-SUM($G7160:J7160))/(OFFSET(K7160,-$D7160,0)-(K$5-$D7160-1))))</f>
        <v>0</v>
      </c>
      <c r="L7160" s="293">
        <f ca="1">IF(OFFSET(L7160,-$D7160,0)="n/a","n/a",IF(L$5&gt;OFFSET(L7160,-$D7160,0)+$D7160,$E7160-SUM($G7160:K7160),($E7160-SUM($G7160:K7160))/(OFFSET(L7160,-$D7160,0)-(L$5-$D7160-1))))</f>
        <v>0</v>
      </c>
      <c r="M7160" s="293">
        <f ca="1">IF(OFFSET(M7160,-$D7160,0)="n/a","n/a",IF(M$5&gt;OFFSET(M7160,-$D7160,0)+$D7160,$E7160-SUM($G7160:L7160),($E7160-SUM($G7160:L7160))/(OFFSET(M7160,-$D7160,0)-(M$5-$D7160-1))))</f>
        <v>0</v>
      </c>
      <c r="N7160" s="293">
        <f ca="1">IF(OFFSET(N7160,-$D7160,0)="n/a","n/a",IF(N$5&gt;OFFSET(N7160,-$D7160,0)+$D7160,$E7160-SUM($G7160:M7160),($E7160-SUM($G7160:M7160))/(OFFSET(N7160,-$D7160,0)-(N$5-$D7160-1))))</f>
        <v>0</v>
      </c>
    </row>
    <row r="7161" spans="1:14" s="369" customFormat="1" ht="12.75" hidden="1" customHeight="1" outlineLevel="2" x14ac:dyDescent="0.25">
      <c r="A7161" s="3"/>
      <c r="B7161" s="3"/>
      <c r="C7161" s="392"/>
      <c r="D7161" s="3">
        <v>3</v>
      </c>
      <c r="E7161" s="290">
        <f ca="1"/>
        <v>0</v>
      </c>
      <c r="F7161" s="291"/>
      <c r="G7161" s="294"/>
      <c r="H7161" s="294"/>
      <c r="I7161" s="292"/>
      <c r="J7161" s="293">
        <f ca="1">IF(OFFSET(J7161,-$D7161,0)="n/a","n/a",IF(J$5&gt;OFFSET(J7161,-$D7161,0)+$D7161,$E7161-SUM($G7161:I7161),($E7161-SUM($G7161:I7161))/(OFFSET(J7161,-$D7161,0)-(J$5-$D7161-1))))</f>
        <v>0</v>
      </c>
      <c r="K7161" s="293">
        <f ca="1">IF(OFFSET(K7161,-$D7161,0)="n/a","n/a",IF(K$5&gt;OFFSET(K7161,-$D7161,0)+$D7161,$E7161-SUM($G7161:J7161),($E7161-SUM($G7161:J7161))/(OFFSET(K7161,-$D7161,0)-(K$5-$D7161-1))))</f>
        <v>0</v>
      </c>
      <c r="L7161" s="293">
        <f ca="1">IF(OFFSET(L7161,-$D7161,0)="n/a","n/a",IF(L$5&gt;OFFSET(L7161,-$D7161,0)+$D7161,$E7161-SUM($G7161:K7161),($E7161-SUM($G7161:K7161))/(OFFSET(L7161,-$D7161,0)-(L$5-$D7161-1))))</f>
        <v>0</v>
      </c>
      <c r="M7161" s="293">
        <f ca="1">IF(OFFSET(M7161,-$D7161,0)="n/a","n/a",IF(M$5&gt;OFFSET(M7161,-$D7161,0)+$D7161,$E7161-SUM($G7161:L7161),($E7161-SUM($G7161:L7161))/(OFFSET(M7161,-$D7161,0)-(M$5-$D7161-1))))</f>
        <v>0</v>
      </c>
      <c r="N7161" s="293">
        <f ca="1">IF(OFFSET(N7161,-$D7161,0)="n/a","n/a",IF(N$5&gt;OFFSET(N7161,-$D7161,0)+$D7161,$E7161-SUM($G7161:M7161),($E7161-SUM($G7161:M7161))/(OFFSET(N7161,-$D7161,0)-(N$5-$D7161-1))))</f>
        <v>0</v>
      </c>
    </row>
    <row r="7162" spans="1:14" s="369" customFormat="1" ht="12.75" hidden="1" customHeight="1" outlineLevel="2" x14ac:dyDescent="0.25">
      <c r="A7162" s="3"/>
      <c r="B7162" s="3"/>
      <c r="C7162" s="392"/>
      <c r="D7162" s="3">
        <v>4</v>
      </c>
      <c r="E7162" s="290">
        <f ca="1"/>
        <v>0</v>
      </c>
      <c r="F7162" s="291"/>
      <c r="G7162" s="294"/>
      <c r="H7162" s="294"/>
      <c r="I7162" s="294"/>
      <c r="J7162" s="292"/>
      <c r="K7162" s="293">
        <f ca="1">IF(OFFSET(K7162,-$D7162,0)="n/a","n/a",IF(K$5&gt;OFFSET(K7162,-$D7162,0)+$D7162,$E7162-SUM($G7162:J7162),($E7162-SUM($G7162:J7162))/(OFFSET(K7162,-$D7162,0)-(K$5-$D7162-1))))</f>
        <v>0</v>
      </c>
      <c r="L7162" s="293">
        <f ca="1">IF(OFFSET(L7162,-$D7162,0)="n/a","n/a",IF(L$5&gt;OFFSET(L7162,-$D7162,0)+$D7162,$E7162-SUM($G7162:K7162),($E7162-SUM($G7162:K7162))/(OFFSET(L7162,-$D7162,0)-(L$5-$D7162-1))))</f>
        <v>0</v>
      </c>
      <c r="M7162" s="293">
        <f ca="1">IF(OFFSET(M7162,-$D7162,0)="n/a","n/a",IF(M$5&gt;OFFSET(M7162,-$D7162,0)+$D7162,$E7162-SUM($G7162:L7162),($E7162-SUM($G7162:L7162))/(OFFSET(M7162,-$D7162,0)-(M$5-$D7162-1))))</f>
        <v>0</v>
      </c>
      <c r="N7162" s="293">
        <f ca="1">IF(OFFSET(N7162,-$D7162,0)="n/a","n/a",IF(N$5&gt;OFFSET(N7162,-$D7162,0)+$D7162,$E7162-SUM($G7162:M7162),($E7162-SUM($G7162:M7162))/(OFFSET(N7162,-$D7162,0)-(N$5-$D7162-1))))</f>
        <v>0</v>
      </c>
    </row>
    <row r="7163" spans="1:14" s="369" customFormat="1" ht="12.75" hidden="1" customHeight="1" outlineLevel="2" x14ac:dyDescent="0.25">
      <c r="A7163" s="3"/>
      <c r="B7163" s="3"/>
      <c r="C7163" s="392"/>
      <c r="D7163" s="3">
        <v>5</v>
      </c>
      <c r="E7163" s="290">
        <f ca="1"/>
        <v>0</v>
      </c>
      <c r="F7163" s="291"/>
      <c r="G7163" s="294"/>
      <c r="H7163" s="294"/>
      <c r="I7163" s="294"/>
      <c r="J7163" s="294"/>
      <c r="K7163" s="292"/>
      <c r="L7163" s="293">
        <f ca="1">IF(OFFSET(L7163,-$D7163,0)="n/a","n/a",IF(L$5&gt;OFFSET(L7163,-$D7163,0)+$D7163,$E7163-SUM($G7163:K7163),($E7163-SUM($G7163:K7163))/(OFFSET(L7163,-$D7163,0)-(L$5-$D7163-1))))</f>
        <v>0</v>
      </c>
      <c r="M7163" s="293">
        <f ca="1">IF(OFFSET(M7163,-$D7163,0)="n/a","n/a",IF(M$5&gt;OFFSET(M7163,-$D7163,0)+$D7163,$E7163-SUM($G7163:L7163),($E7163-SUM($G7163:L7163))/(OFFSET(M7163,-$D7163,0)-(M$5-$D7163-1))))</f>
        <v>0</v>
      </c>
      <c r="N7163" s="293">
        <f ca="1">IF(OFFSET(N7163,-$D7163,0)="n/a","n/a",IF(N$5&gt;OFFSET(N7163,-$D7163,0)+$D7163,$E7163-SUM($G7163:M7163),($E7163-SUM($G7163:M7163))/(OFFSET(N7163,-$D7163,0)-(N$5-$D7163-1))))</f>
        <v>0</v>
      </c>
    </row>
    <row r="7164" spans="1:14" s="369" customFormat="1" ht="12.75" hidden="1" customHeight="1" outlineLevel="2" x14ac:dyDescent="0.25">
      <c r="A7164" s="3"/>
      <c r="B7164" s="3"/>
      <c r="C7164" s="392"/>
      <c r="D7164" s="3">
        <v>6</v>
      </c>
      <c r="E7164" s="290">
        <f ca="1"/>
        <v>0</v>
      </c>
      <c r="F7164" s="291"/>
      <c r="G7164" s="294"/>
      <c r="H7164" s="294"/>
      <c r="I7164" s="294"/>
      <c r="J7164" s="294"/>
      <c r="K7164" s="294"/>
      <c r="L7164" s="292"/>
      <c r="M7164" s="293">
        <f ca="1">IF(OFFSET(M7164,-$D7164,0)="n/a","n/a",IF(M$5&gt;OFFSET(M7164,-$D7164,0)+$D7164,$E7164-SUM($G7164:L7164),($E7164-SUM($G7164:L7164))/(OFFSET(M7164,-$D7164,0)-(M$5-$D7164-1))))</f>
        <v>0</v>
      </c>
      <c r="N7164" s="293">
        <f ca="1">IF(OFFSET(N7164,-$D7164,0)="n/a","n/a",IF(N$5&gt;OFFSET(N7164,-$D7164,0)+$D7164,$E7164-SUM($G7164:M7164),($E7164-SUM($G7164:M7164))/(OFFSET(N7164,-$D7164,0)-(N$5-$D7164-1))))</f>
        <v>0</v>
      </c>
    </row>
    <row r="7165" spans="1:14" s="369" customFormat="1" ht="12.75" hidden="1" customHeight="1" outlineLevel="2" x14ac:dyDescent="0.25">
      <c r="A7165" s="3"/>
      <c r="B7165" s="3"/>
      <c r="C7165" s="392"/>
      <c r="D7165" s="3">
        <v>7</v>
      </c>
      <c r="E7165" s="290">
        <f ca="1"/>
        <v>0</v>
      </c>
      <c r="F7165" s="291"/>
      <c r="G7165" s="294"/>
      <c r="H7165" s="294"/>
      <c r="I7165" s="294"/>
      <c r="J7165" s="294"/>
      <c r="K7165" s="294"/>
      <c r="L7165" s="294"/>
      <c r="M7165" s="292"/>
      <c r="N7165" s="293">
        <f ca="1">IF(OFFSET(N7165,-$D7165,0)="n/a","n/a",IF(N$5&gt;OFFSET(N7165,-$D7165,0)+$D7165,$E7165-SUM($G7165:M7165),($E7165-SUM($G7165:M7165))/(OFFSET(N7165,-$D7165,0)-(N$5-$D7165-1))))</f>
        <v>0</v>
      </c>
    </row>
    <row r="7166" spans="1:14" s="369" customFormat="1" ht="12.75" hidden="1" customHeight="1" outlineLevel="2" x14ac:dyDescent="0.25">
      <c r="A7166" s="3"/>
      <c r="B7166" s="3"/>
      <c r="C7166" s="392"/>
      <c r="D7166" s="3">
        <v>8</v>
      </c>
      <c r="E7166" s="290">
        <f ca="1"/>
        <v>0</v>
      </c>
      <c r="F7166" s="291"/>
      <c r="G7166" s="294"/>
      <c r="H7166" s="294"/>
      <c r="I7166" s="294"/>
      <c r="J7166" s="294"/>
      <c r="K7166" s="294"/>
      <c r="L7166" s="294"/>
      <c r="M7166" s="294"/>
      <c r="N7166" s="292"/>
    </row>
    <row r="7167" spans="1:14" s="369" customFormat="1" ht="12.75" hidden="1" customHeight="1" outlineLevel="2" x14ac:dyDescent="0.25">
      <c r="A7167" s="3"/>
      <c r="B7167" s="3"/>
      <c r="C7167" s="392"/>
      <c r="D7167" s="3">
        <v>9</v>
      </c>
      <c r="E7167" s="290" t="e">
        <f ca="1"/>
        <v>#N/A</v>
      </c>
      <c r="F7167" s="291"/>
      <c r="G7167" s="294"/>
      <c r="H7167" s="294"/>
      <c r="I7167" s="294"/>
      <c r="J7167" s="294"/>
      <c r="K7167" s="294"/>
      <c r="L7167" s="294"/>
      <c r="M7167" s="294"/>
      <c r="N7167" s="294"/>
    </row>
    <row r="7168" spans="1:14" s="369" customFormat="1" ht="12.75" hidden="1" customHeight="1" outlineLevel="2" x14ac:dyDescent="0.25">
      <c r="A7168" s="3"/>
      <c r="B7168" s="3"/>
      <c r="C7168" s="392"/>
      <c r="D7168" s="3">
        <v>10</v>
      </c>
      <c r="E7168" s="290" t="e">
        <f ca="1"/>
        <v>#N/A</v>
      </c>
      <c r="F7168" s="291"/>
      <c r="G7168" s="294"/>
      <c r="H7168" s="294"/>
      <c r="I7168" s="294"/>
      <c r="J7168" s="294"/>
      <c r="K7168" s="294"/>
      <c r="L7168" s="294"/>
      <c r="M7168" s="294"/>
      <c r="N7168" s="294"/>
    </row>
    <row r="7169" spans="1:14" s="369" customFormat="1" ht="12.75" hidden="1" customHeight="1" outlineLevel="2" x14ac:dyDescent="0.25">
      <c r="A7169" s="3"/>
      <c r="B7169" s="3"/>
      <c r="C7169" s="392"/>
      <c r="D7169" s="3">
        <v>11</v>
      </c>
      <c r="E7169" s="290" t="e">
        <f ca="1"/>
        <v>#N/A</v>
      </c>
      <c r="F7169" s="291"/>
      <c r="G7169" s="294"/>
      <c r="H7169" s="294"/>
      <c r="I7169" s="294"/>
      <c r="J7169" s="294"/>
      <c r="K7169" s="294"/>
      <c r="L7169" s="294"/>
      <c r="M7169" s="294"/>
      <c r="N7169" s="294"/>
    </row>
    <row r="7170" spans="1:14" s="369" customFormat="1" ht="12.75" hidden="1" customHeight="1" outlineLevel="2" x14ac:dyDescent="0.25">
      <c r="A7170" s="3"/>
      <c r="B7170" s="3"/>
      <c r="C7170" s="392"/>
      <c r="D7170" s="3">
        <v>12</v>
      </c>
      <c r="E7170" s="290" t="e">
        <f ca="1"/>
        <v>#N/A</v>
      </c>
      <c r="F7170" s="291"/>
      <c r="G7170" s="294"/>
      <c r="H7170" s="294"/>
      <c r="I7170" s="294"/>
      <c r="J7170" s="294"/>
      <c r="K7170" s="294"/>
      <c r="L7170" s="294"/>
      <c r="M7170" s="294"/>
      <c r="N7170" s="294"/>
    </row>
    <row r="7171" spans="1:14" s="369" customFormat="1" ht="12.75" hidden="1" customHeight="1" outlineLevel="2" x14ac:dyDescent="0.25">
      <c r="A7171" s="3"/>
      <c r="B7171" s="3"/>
      <c r="C7171" s="392"/>
      <c r="D7171" s="3">
        <v>13</v>
      </c>
      <c r="E7171" s="290" t="e">
        <f ca="1"/>
        <v>#N/A</v>
      </c>
      <c r="F7171" s="291"/>
      <c r="G7171" s="294"/>
      <c r="H7171" s="294"/>
      <c r="I7171" s="294"/>
      <c r="J7171" s="294"/>
      <c r="K7171" s="294"/>
      <c r="L7171" s="294"/>
      <c r="M7171" s="294"/>
      <c r="N7171" s="294"/>
    </row>
    <row r="7172" spans="1:14" s="369" customFormat="1" ht="12.75" hidden="1" customHeight="1" outlineLevel="2" x14ac:dyDescent="0.25">
      <c r="A7172" s="3"/>
      <c r="B7172" s="3"/>
      <c r="C7172" s="392"/>
      <c r="D7172" s="3">
        <v>14</v>
      </c>
      <c r="E7172" s="290" t="e">
        <f ca="1"/>
        <v>#N/A</v>
      </c>
      <c r="F7172" s="291"/>
      <c r="G7172" s="294"/>
      <c r="H7172" s="294"/>
      <c r="I7172" s="294"/>
      <c r="J7172" s="294"/>
      <c r="K7172" s="294"/>
      <c r="L7172" s="294"/>
      <c r="M7172" s="294"/>
      <c r="N7172" s="294"/>
    </row>
    <row r="7173" spans="1:14" s="369" customFormat="1" ht="12.75" hidden="1" customHeight="1" outlineLevel="2" x14ac:dyDescent="0.25">
      <c r="A7173" s="3"/>
      <c r="B7173" s="3"/>
      <c r="C7173" s="392"/>
      <c r="D7173" s="3">
        <v>15</v>
      </c>
      <c r="E7173" s="290" t="e">
        <f ca="1"/>
        <v>#N/A</v>
      </c>
      <c r="F7173" s="291"/>
      <c r="G7173" s="294"/>
      <c r="H7173" s="294"/>
      <c r="I7173" s="294"/>
      <c r="J7173" s="294"/>
      <c r="K7173" s="294"/>
      <c r="L7173" s="294"/>
      <c r="M7173" s="294"/>
      <c r="N7173" s="294"/>
    </row>
    <row r="7174" spans="1:14" s="369" customFormat="1" ht="12.75" hidden="1" customHeight="1" outlineLevel="1" x14ac:dyDescent="0.25">
      <c r="A7174" s="3"/>
      <c r="B7174" s="145" t="str">
        <f ca="1">B7157</f>
        <v>Asset Type 342</v>
      </c>
      <c r="C7174" s="145" t="str">
        <f ca="1">C7157</f>
        <v>Description - Asset Type 342</v>
      </c>
      <c r="D7174" s="3"/>
      <c r="E7174" s="3"/>
      <c r="F7174" s="106" t="s">
        <v>44</v>
      </c>
      <c r="G7174" s="296">
        <f t="shared" ref="G7174:N7174" si="684">SUM(G7159:G7173)</f>
        <v>0</v>
      </c>
      <c r="H7174" s="296">
        <f t="shared" ca="1" si="684"/>
        <v>0</v>
      </c>
      <c r="I7174" s="296">
        <f t="shared" ca="1" si="684"/>
        <v>0</v>
      </c>
      <c r="J7174" s="296">
        <f t="shared" ca="1" si="684"/>
        <v>0</v>
      </c>
      <c r="K7174" s="296">
        <f t="shared" ca="1" si="684"/>
        <v>0</v>
      </c>
      <c r="L7174" s="296">
        <f t="shared" ca="1" si="684"/>
        <v>0</v>
      </c>
      <c r="M7174" s="296">
        <f t="shared" ca="1" si="684"/>
        <v>0</v>
      </c>
      <c r="N7174" s="296">
        <f t="shared" ca="1" si="684"/>
        <v>0</v>
      </c>
    </row>
    <row r="7175" spans="1:14" s="369" customFormat="1" ht="12.75" hidden="1" customHeight="1" outlineLevel="2" x14ac:dyDescent="0.25">
      <c r="A7175" s="217">
        <f>A7157+1</f>
        <v>343</v>
      </c>
      <c r="B7175" s="22" t="str">
        <f ca="1">OFFSET($B$13,$A7175-1,0)</f>
        <v>Asset Type 343</v>
      </c>
      <c r="C7175" s="22" t="str">
        <f ca="1">OFFSET($C$13,$A7175-1,0)</f>
        <v>Description - Asset Type 343</v>
      </c>
      <c r="D7175" s="3"/>
      <c r="E7175" s="109"/>
      <c r="F7175" s="108" t="s">
        <v>41</v>
      </c>
      <c r="G7175" s="295">
        <f t="shared" ref="G7175:N7175" ca="1" si="685">VLOOKUP($B7175,$B$13:$N$512,5+G$5,FALSE)</f>
        <v>0</v>
      </c>
      <c r="H7175" s="295">
        <f t="shared" ca="1" si="685"/>
        <v>0</v>
      </c>
      <c r="I7175" s="295">
        <f t="shared" ca="1" si="685"/>
        <v>0</v>
      </c>
      <c r="J7175" s="295">
        <f t="shared" ca="1" si="685"/>
        <v>0</v>
      </c>
      <c r="K7175" s="295">
        <f t="shared" ca="1" si="685"/>
        <v>0</v>
      </c>
      <c r="L7175" s="295">
        <f t="shared" ca="1" si="685"/>
        <v>0</v>
      </c>
      <c r="M7175" s="295">
        <f t="shared" ca="1" si="685"/>
        <v>0</v>
      </c>
      <c r="N7175" s="295">
        <f t="shared" ca="1" si="685"/>
        <v>0</v>
      </c>
    </row>
    <row r="7176" spans="1:14" s="369" customFormat="1" ht="12.75" hidden="1" customHeight="1" outlineLevel="2" x14ac:dyDescent="0.25">
      <c r="A7176" s="3"/>
      <c r="B7176" s="3"/>
      <c r="C7176" s="21"/>
      <c r="D7176" s="3"/>
      <c r="E7176" s="107"/>
      <c r="F7176" s="106" t="s">
        <v>42</v>
      </c>
      <c r="G7176" s="111">
        <f ca="1">VLOOKUP($B7175,'Input Sheet'!$B$12:$N$511,5+G$5,FALSE)</f>
        <v>0</v>
      </c>
      <c r="H7176" s="111">
        <f ca="1">VLOOKUP($B7175,'Input Sheet'!$B$12:$N$511,5+H$5,FALSE)</f>
        <v>0</v>
      </c>
      <c r="I7176" s="111">
        <f ca="1">VLOOKUP($B7175,'Input Sheet'!$B$12:$N$511,5+I$5,FALSE)</f>
        <v>0</v>
      </c>
      <c r="J7176" s="111">
        <f ca="1">VLOOKUP($B7175,'Input Sheet'!$B$12:$N$511,5+J$5,FALSE)</f>
        <v>0</v>
      </c>
      <c r="K7176" s="111">
        <f ca="1">VLOOKUP($B7175,'Input Sheet'!$B$12:$N$511,5+K$5,FALSE)</f>
        <v>0</v>
      </c>
      <c r="L7176" s="111">
        <f ca="1">VLOOKUP($B7175,'Input Sheet'!$B$12:$N$511,5+L$5,FALSE)</f>
        <v>0</v>
      </c>
      <c r="M7176" s="111">
        <f ca="1">VLOOKUP($B7175,'Input Sheet'!$B$12:$N$511,5+M$5,FALSE)</f>
        <v>0</v>
      </c>
      <c r="N7176" s="111">
        <f ca="1">VLOOKUP($B7175,'Input Sheet'!$B$12:$N$511,5+N$5,FALSE)</f>
        <v>0</v>
      </c>
    </row>
    <row r="7177" spans="1:14" s="369" customFormat="1" ht="12.75" hidden="1" customHeight="1" outlineLevel="2" x14ac:dyDescent="0.25">
      <c r="A7177" s="3"/>
      <c r="B7177" s="3"/>
      <c r="C7177" s="3"/>
      <c r="D7177" s="3">
        <v>1</v>
      </c>
      <c r="E7177" s="290">
        <f t="array" aca="1" ref="E7177:E7191" ca="1">TRANSPOSE(G7175:N7175)</f>
        <v>0</v>
      </c>
      <c r="F7177" s="291"/>
      <c r="G7177" s="292"/>
      <c r="H7177" s="293">
        <f ca="1">IF(OFFSET(H7177,-$D7177,0)="n/a","n/a",IF(H$5&gt;OFFSET(H7177,-$D7177,0)+$D7177,$E7177-SUM($G7177:G7177),($E7177-SUM($G7177:G7177))/(OFFSET(H7177,-$D7177,0)-(H$5-$D7177-1))))</f>
        <v>0</v>
      </c>
      <c r="I7177" s="293">
        <f ca="1">IF(OFFSET(I7177,-$D7177,0)="n/a","n/a",IF(I$5&gt;OFFSET(I7177,-$D7177,0)+$D7177,$E7177-SUM($G7177:H7177),($E7177-SUM($G7177:H7177))/(OFFSET(I7177,-$D7177,0)-(I$5-$D7177-1))))</f>
        <v>0</v>
      </c>
      <c r="J7177" s="293">
        <f ca="1">IF(OFFSET(J7177,-$D7177,0)="n/a","n/a",IF(J$5&gt;OFFSET(J7177,-$D7177,0)+$D7177,$E7177-SUM($G7177:I7177),($E7177-SUM($G7177:I7177))/(OFFSET(J7177,-$D7177,0)-(J$5-$D7177-1))))</f>
        <v>0</v>
      </c>
      <c r="K7177" s="293">
        <f ca="1">IF(OFFSET(K7177,-$D7177,0)="n/a","n/a",IF(K$5&gt;OFFSET(K7177,-$D7177,0)+$D7177,$E7177-SUM($G7177:J7177),($E7177-SUM($G7177:J7177))/(OFFSET(K7177,-$D7177,0)-(K$5-$D7177-1))))</f>
        <v>0</v>
      </c>
      <c r="L7177" s="293">
        <f ca="1">IF(OFFSET(L7177,-$D7177,0)="n/a","n/a",IF(L$5&gt;OFFSET(L7177,-$D7177,0)+$D7177,$E7177-SUM($G7177:K7177),($E7177-SUM($G7177:K7177))/(OFFSET(L7177,-$D7177,0)-(L$5-$D7177-1))))</f>
        <v>0</v>
      </c>
      <c r="M7177" s="293">
        <f ca="1">IF(OFFSET(M7177,-$D7177,0)="n/a","n/a",IF(M$5&gt;OFFSET(M7177,-$D7177,0)+$D7177,$E7177-SUM($G7177:L7177),($E7177-SUM($G7177:L7177))/(OFFSET(M7177,-$D7177,0)-(M$5-$D7177-1))))</f>
        <v>0</v>
      </c>
      <c r="N7177" s="293">
        <f ca="1">IF(OFFSET(N7177,-$D7177,0)="n/a","n/a",IF(N$5&gt;OFFSET(N7177,-$D7177,0)+$D7177,$E7177-SUM($G7177:M7177),($E7177-SUM($G7177:M7177))/(OFFSET(N7177,-$D7177,0)-(N$5-$D7177-1))))</f>
        <v>0</v>
      </c>
    </row>
    <row r="7178" spans="1:14" s="369" customFormat="1" ht="12.75" hidden="1" customHeight="1" outlineLevel="2" x14ac:dyDescent="0.25">
      <c r="A7178" s="3"/>
      <c r="B7178" s="3"/>
      <c r="C7178" s="392" t="s">
        <v>43</v>
      </c>
      <c r="D7178" s="3">
        <v>2</v>
      </c>
      <c r="E7178" s="290">
        <f ca="1"/>
        <v>0</v>
      </c>
      <c r="F7178" s="291"/>
      <c r="G7178" s="294"/>
      <c r="H7178" s="292"/>
      <c r="I7178" s="293">
        <f ca="1">IF(OFFSET(I7178,-$D7178,0)="n/a","n/a",IF(I$5&gt;OFFSET(I7178,-$D7178,0)+$D7178,$E7178-SUM($G7178:H7178),($E7178-SUM($G7178:H7178))/(OFFSET(I7178,-$D7178,0)-(I$5-$D7178-1))))</f>
        <v>0</v>
      </c>
      <c r="J7178" s="293">
        <f ca="1">IF(OFFSET(J7178,-$D7178,0)="n/a","n/a",IF(J$5&gt;OFFSET(J7178,-$D7178,0)+$D7178,$E7178-SUM($G7178:I7178),($E7178-SUM($G7178:I7178))/(OFFSET(J7178,-$D7178,0)-(J$5-$D7178-1))))</f>
        <v>0</v>
      </c>
      <c r="K7178" s="293">
        <f ca="1">IF(OFFSET(K7178,-$D7178,0)="n/a","n/a",IF(K$5&gt;OFFSET(K7178,-$D7178,0)+$D7178,$E7178-SUM($G7178:J7178),($E7178-SUM($G7178:J7178))/(OFFSET(K7178,-$D7178,0)-(K$5-$D7178-1))))</f>
        <v>0</v>
      </c>
      <c r="L7178" s="293">
        <f ca="1">IF(OFFSET(L7178,-$D7178,0)="n/a","n/a",IF(L$5&gt;OFFSET(L7178,-$D7178,0)+$D7178,$E7178-SUM($G7178:K7178),($E7178-SUM($G7178:K7178))/(OFFSET(L7178,-$D7178,0)-(L$5-$D7178-1))))</f>
        <v>0</v>
      </c>
      <c r="M7178" s="293">
        <f ca="1">IF(OFFSET(M7178,-$D7178,0)="n/a","n/a",IF(M$5&gt;OFFSET(M7178,-$D7178,0)+$D7178,$E7178-SUM($G7178:L7178),($E7178-SUM($G7178:L7178))/(OFFSET(M7178,-$D7178,0)-(M$5-$D7178-1))))</f>
        <v>0</v>
      </c>
      <c r="N7178" s="293">
        <f ca="1">IF(OFFSET(N7178,-$D7178,0)="n/a","n/a",IF(N$5&gt;OFFSET(N7178,-$D7178,0)+$D7178,$E7178-SUM($G7178:M7178),($E7178-SUM($G7178:M7178))/(OFFSET(N7178,-$D7178,0)-(N$5-$D7178-1))))</f>
        <v>0</v>
      </c>
    </row>
    <row r="7179" spans="1:14" s="369" customFormat="1" ht="12.75" hidden="1" customHeight="1" outlineLevel="2" x14ac:dyDescent="0.25">
      <c r="A7179" s="3"/>
      <c r="B7179" s="3"/>
      <c r="C7179" s="392"/>
      <c r="D7179" s="3">
        <v>3</v>
      </c>
      <c r="E7179" s="290">
        <f ca="1"/>
        <v>0</v>
      </c>
      <c r="F7179" s="291"/>
      <c r="G7179" s="294"/>
      <c r="H7179" s="294"/>
      <c r="I7179" s="292"/>
      <c r="J7179" s="293">
        <f ca="1">IF(OFFSET(J7179,-$D7179,0)="n/a","n/a",IF(J$5&gt;OFFSET(J7179,-$D7179,0)+$D7179,$E7179-SUM($G7179:I7179),($E7179-SUM($G7179:I7179))/(OFFSET(J7179,-$D7179,0)-(J$5-$D7179-1))))</f>
        <v>0</v>
      </c>
      <c r="K7179" s="293">
        <f ca="1">IF(OFFSET(K7179,-$D7179,0)="n/a","n/a",IF(K$5&gt;OFFSET(K7179,-$D7179,0)+$D7179,$E7179-SUM($G7179:J7179),($E7179-SUM($G7179:J7179))/(OFFSET(K7179,-$D7179,0)-(K$5-$D7179-1))))</f>
        <v>0</v>
      </c>
      <c r="L7179" s="293">
        <f ca="1">IF(OFFSET(L7179,-$D7179,0)="n/a","n/a",IF(L$5&gt;OFFSET(L7179,-$D7179,0)+$D7179,$E7179-SUM($G7179:K7179),($E7179-SUM($G7179:K7179))/(OFFSET(L7179,-$D7179,0)-(L$5-$D7179-1))))</f>
        <v>0</v>
      </c>
      <c r="M7179" s="293">
        <f ca="1">IF(OFFSET(M7179,-$D7179,0)="n/a","n/a",IF(M$5&gt;OFFSET(M7179,-$D7179,0)+$D7179,$E7179-SUM($G7179:L7179),($E7179-SUM($G7179:L7179))/(OFFSET(M7179,-$D7179,0)-(M$5-$D7179-1))))</f>
        <v>0</v>
      </c>
      <c r="N7179" s="293">
        <f ca="1">IF(OFFSET(N7179,-$D7179,0)="n/a","n/a",IF(N$5&gt;OFFSET(N7179,-$D7179,0)+$D7179,$E7179-SUM($G7179:M7179),($E7179-SUM($G7179:M7179))/(OFFSET(N7179,-$D7179,0)-(N$5-$D7179-1))))</f>
        <v>0</v>
      </c>
    </row>
    <row r="7180" spans="1:14" s="369" customFormat="1" ht="12.75" hidden="1" customHeight="1" outlineLevel="2" x14ac:dyDescent="0.25">
      <c r="A7180" s="3"/>
      <c r="B7180" s="3"/>
      <c r="C7180" s="392"/>
      <c r="D7180" s="3">
        <v>4</v>
      </c>
      <c r="E7180" s="290">
        <f ca="1"/>
        <v>0</v>
      </c>
      <c r="F7180" s="291"/>
      <c r="G7180" s="294"/>
      <c r="H7180" s="294"/>
      <c r="I7180" s="294"/>
      <c r="J7180" s="292"/>
      <c r="K7180" s="293">
        <f ca="1">IF(OFFSET(K7180,-$D7180,0)="n/a","n/a",IF(K$5&gt;OFFSET(K7180,-$D7180,0)+$D7180,$E7180-SUM($G7180:J7180),($E7180-SUM($G7180:J7180))/(OFFSET(K7180,-$D7180,0)-(K$5-$D7180-1))))</f>
        <v>0</v>
      </c>
      <c r="L7180" s="293">
        <f ca="1">IF(OFFSET(L7180,-$D7180,0)="n/a","n/a",IF(L$5&gt;OFFSET(L7180,-$D7180,0)+$D7180,$E7180-SUM($G7180:K7180),($E7180-SUM($G7180:K7180))/(OFFSET(L7180,-$D7180,0)-(L$5-$D7180-1))))</f>
        <v>0</v>
      </c>
      <c r="M7180" s="293">
        <f ca="1">IF(OFFSET(M7180,-$D7180,0)="n/a","n/a",IF(M$5&gt;OFFSET(M7180,-$D7180,0)+$D7180,$E7180-SUM($G7180:L7180),($E7180-SUM($G7180:L7180))/(OFFSET(M7180,-$D7180,0)-(M$5-$D7180-1))))</f>
        <v>0</v>
      </c>
      <c r="N7180" s="293">
        <f ca="1">IF(OFFSET(N7180,-$D7180,0)="n/a","n/a",IF(N$5&gt;OFFSET(N7180,-$D7180,0)+$D7180,$E7180-SUM($G7180:M7180),($E7180-SUM($G7180:M7180))/(OFFSET(N7180,-$D7180,0)-(N$5-$D7180-1))))</f>
        <v>0</v>
      </c>
    </row>
    <row r="7181" spans="1:14" s="369" customFormat="1" ht="12.75" hidden="1" customHeight="1" outlineLevel="2" x14ac:dyDescent="0.25">
      <c r="A7181" s="3"/>
      <c r="B7181" s="3"/>
      <c r="C7181" s="392"/>
      <c r="D7181" s="3">
        <v>5</v>
      </c>
      <c r="E7181" s="290">
        <f ca="1"/>
        <v>0</v>
      </c>
      <c r="F7181" s="291"/>
      <c r="G7181" s="294"/>
      <c r="H7181" s="294"/>
      <c r="I7181" s="294"/>
      <c r="J7181" s="294"/>
      <c r="K7181" s="292"/>
      <c r="L7181" s="293">
        <f ca="1">IF(OFFSET(L7181,-$D7181,0)="n/a","n/a",IF(L$5&gt;OFFSET(L7181,-$D7181,0)+$D7181,$E7181-SUM($G7181:K7181),($E7181-SUM($G7181:K7181))/(OFFSET(L7181,-$D7181,0)-(L$5-$D7181-1))))</f>
        <v>0</v>
      </c>
      <c r="M7181" s="293">
        <f ca="1">IF(OFFSET(M7181,-$D7181,0)="n/a","n/a",IF(M$5&gt;OFFSET(M7181,-$D7181,0)+$D7181,$E7181-SUM($G7181:L7181),($E7181-SUM($G7181:L7181))/(OFFSET(M7181,-$D7181,0)-(M$5-$D7181-1))))</f>
        <v>0</v>
      </c>
      <c r="N7181" s="293">
        <f ca="1">IF(OFFSET(N7181,-$D7181,0)="n/a","n/a",IF(N$5&gt;OFFSET(N7181,-$D7181,0)+$D7181,$E7181-SUM($G7181:M7181),($E7181-SUM($G7181:M7181))/(OFFSET(N7181,-$D7181,0)-(N$5-$D7181-1))))</f>
        <v>0</v>
      </c>
    </row>
    <row r="7182" spans="1:14" s="369" customFormat="1" ht="12.75" hidden="1" customHeight="1" outlineLevel="2" x14ac:dyDescent="0.25">
      <c r="A7182" s="3"/>
      <c r="B7182" s="3"/>
      <c r="C7182" s="392"/>
      <c r="D7182" s="3">
        <v>6</v>
      </c>
      <c r="E7182" s="290">
        <f ca="1"/>
        <v>0</v>
      </c>
      <c r="F7182" s="291"/>
      <c r="G7182" s="294"/>
      <c r="H7182" s="294"/>
      <c r="I7182" s="294"/>
      <c r="J7182" s="294"/>
      <c r="K7182" s="294"/>
      <c r="L7182" s="292"/>
      <c r="M7182" s="293">
        <f ca="1">IF(OFFSET(M7182,-$D7182,0)="n/a","n/a",IF(M$5&gt;OFFSET(M7182,-$D7182,0)+$D7182,$E7182-SUM($G7182:L7182),($E7182-SUM($G7182:L7182))/(OFFSET(M7182,-$D7182,0)-(M$5-$D7182-1))))</f>
        <v>0</v>
      </c>
      <c r="N7182" s="293">
        <f ca="1">IF(OFFSET(N7182,-$D7182,0)="n/a","n/a",IF(N$5&gt;OFFSET(N7182,-$D7182,0)+$D7182,$E7182-SUM($G7182:M7182),($E7182-SUM($G7182:M7182))/(OFFSET(N7182,-$D7182,0)-(N$5-$D7182-1))))</f>
        <v>0</v>
      </c>
    </row>
    <row r="7183" spans="1:14" s="369" customFormat="1" ht="12.75" hidden="1" customHeight="1" outlineLevel="2" x14ac:dyDescent="0.25">
      <c r="A7183" s="3"/>
      <c r="B7183" s="3"/>
      <c r="C7183" s="392"/>
      <c r="D7183" s="3">
        <v>7</v>
      </c>
      <c r="E7183" s="290">
        <f ca="1"/>
        <v>0</v>
      </c>
      <c r="F7183" s="291"/>
      <c r="G7183" s="294"/>
      <c r="H7183" s="294"/>
      <c r="I7183" s="294"/>
      <c r="J7183" s="294"/>
      <c r="K7183" s="294"/>
      <c r="L7183" s="294"/>
      <c r="M7183" s="292"/>
      <c r="N7183" s="293">
        <f ca="1">IF(OFFSET(N7183,-$D7183,0)="n/a","n/a",IF(N$5&gt;OFFSET(N7183,-$D7183,0)+$D7183,$E7183-SUM($G7183:M7183),($E7183-SUM($G7183:M7183))/(OFFSET(N7183,-$D7183,0)-(N$5-$D7183-1))))</f>
        <v>0</v>
      </c>
    </row>
    <row r="7184" spans="1:14" s="369" customFormat="1" ht="12.75" hidden="1" customHeight="1" outlineLevel="2" x14ac:dyDescent="0.25">
      <c r="A7184" s="3"/>
      <c r="B7184" s="3"/>
      <c r="C7184" s="392"/>
      <c r="D7184" s="3">
        <v>8</v>
      </c>
      <c r="E7184" s="290">
        <f ca="1"/>
        <v>0</v>
      </c>
      <c r="F7184" s="291"/>
      <c r="G7184" s="294"/>
      <c r="H7184" s="294"/>
      <c r="I7184" s="294"/>
      <c r="J7184" s="294"/>
      <c r="K7184" s="294"/>
      <c r="L7184" s="294"/>
      <c r="M7184" s="294"/>
      <c r="N7184" s="292"/>
    </row>
    <row r="7185" spans="1:14" s="369" customFormat="1" ht="12.75" hidden="1" customHeight="1" outlineLevel="2" x14ac:dyDescent="0.25">
      <c r="A7185" s="3"/>
      <c r="B7185" s="3"/>
      <c r="C7185" s="392"/>
      <c r="D7185" s="3">
        <v>9</v>
      </c>
      <c r="E7185" s="290" t="e">
        <f ca="1"/>
        <v>#N/A</v>
      </c>
      <c r="F7185" s="291"/>
      <c r="G7185" s="294"/>
      <c r="H7185" s="294"/>
      <c r="I7185" s="294"/>
      <c r="J7185" s="294"/>
      <c r="K7185" s="294"/>
      <c r="L7185" s="294"/>
      <c r="M7185" s="294"/>
      <c r="N7185" s="294"/>
    </row>
    <row r="7186" spans="1:14" s="369" customFormat="1" ht="12.75" hidden="1" customHeight="1" outlineLevel="2" x14ac:dyDescent="0.25">
      <c r="A7186" s="3"/>
      <c r="B7186" s="3"/>
      <c r="C7186" s="392"/>
      <c r="D7186" s="3">
        <v>10</v>
      </c>
      <c r="E7186" s="290" t="e">
        <f ca="1"/>
        <v>#N/A</v>
      </c>
      <c r="F7186" s="291"/>
      <c r="G7186" s="294"/>
      <c r="H7186" s="294"/>
      <c r="I7186" s="294"/>
      <c r="J7186" s="294"/>
      <c r="K7186" s="294"/>
      <c r="L7186" s="294"/>
      <c r="M7186" s="294"/>
      <c r="N7186" s="294"/>
    </row>
    <row r="7187" spans="1:14" s="369" customFormat="1" ht="12.75" hidden="1" customHeight="1" outlineLevel="2" x14ac:dyDescent="0.25">
      <c r="A7187" s="3"/>
      <c r="B7187" s="3"/>
      <c r="C7187" s="392"/>
      <c r="D7187" s="3">
        <v>11</v>
      </c>
      <c r="E7187" s="290" t="e">
        <f ca="1"/>
        <v>#N/A</v>
      </c>
      <c r="F7187" s="291"/>
      <c r="G7187" s="294"/>
      <c r="H7187" s="294"/>
      <c r="I7187" s="294"/>
      <c r="J7187" s="294"/>
      <c r="K7187" s="294"/>
      <c r="L7187" s="294"/>
      <c r="M7187" s="294"/>
      <c r="N7187" s="294"/>
    </row>
    <row r="7188" spans="1:14" s="369" customFormat="1" ht="12.75" hidden="1" customHeight="1" outlineLevel="2" x14ac:dyDescent="0.25">
      <c r="A7188" s="3"/>
      <c r="B7188" s="3"/>
      <c r="C7188" s="392"/>
      <c r="D7188" s="3">
        <v>12</v>
      </c>
      <c r="E7188" s="290" t="e">
        <f ca="1"/>
        <v>#N/A</v>
      </c>
      <c r="F7188" s="291"/>
      <c r="G7188" s="294"/>
      <c r="H7188" s="294"/>
      <c r="I7188" s="294"/>
      <c r="J7188" s="294"/>
      <c r="K7188" s="294"/>
      <c r="L7188" s="294"/>
      <c r="M7188" s="294"/>
      <c r="N7188" s="294"/>
    </row>
    <row r="7189" spans="1:14" s="369" customFormat="1" ht="12.75" hidden="1" customHeight="1" outlineLevel="2" x14ac:dyDescent="0.25">
      <c r="A7189" s="3"/>
      <c r="B7189" s="3"/>
      <c r="C7189" s="392"/>
      <c r="D7189" s="3">
        <v>13</v>
      </c>
      <c r="E7189" s="290" t="e">
        <f ca="1"/>
        <v>#N/A</v>
      </c>
      <c r="F7189" s="291"/>
      <c r="G7189" s="294"/>
      <c r="H7189" s="294"/>
      <c r="I7189" s="294"/>
      <c r="J7189" s="294"/>
      <c r="K7189" s="294"/>
      <c r="L7189" s="294"/>
      <c r="M7189" s="294"/>
      <c r="N7189" s="294"/>
    </row>
    <row r="7190" spans="1:14" s="369" customFormat="1" ht="12.75" hidden="1" customHeight="1" outlineLevel="2" x14ac:dyDescent="0.25">
      <c r="A7190" s="3"/>
      <c r="B7190" s="3"/>
      <c r="C7190" s="392"/>
      <c r="D7190" s="3">
        <v>14</v>
      </c>
      <c r="E7190" s="290" t="e">
        <f ca="1"/>
        <v>#N/A</v>
      </c>
      <c r="F7190" s="291"/>
      <c r="G7190" s="294"/>
      <c r="H7190" s="294"/>
      <c r="I7190" s="294"/>
      <c r="J7190" s="294"/>
      <c r="K7190" s="294"/>
      <c r="L7190" s="294"/>
      <c r="M7190" s="294"/>
      <c r="N7190" s="294"/>
    </row>
    <row r="7191" spans="1:14" s="369" customFormat="1" ht="12.75" hidden="1" customHeight="1" outlineLevel="2" x14ac:dyDescent="0.25">
      <c r="A7191" s="3"/>
      <c r="B7191" s="3"/>
      <c r="C7191" s="392"/>
      <c r="D7191" s="3">
        <v>15</v>
      </c>
      <c r="E7191" s="290" t="e">
        <f ca="1"/>
        <v>#N/A</v>
      </c>
      <c r="F7191" s="291"/>
      <c r="G7191" s="294"/>
      <c r="H7191" s="294"/>
      <c r="I7191" s="294"/>
      <c r="J7191" s="294"/>
      <c r="K7191" s="294"/>
      <c r="L7191" s="294"/>
      <c r="M7191" s="294"/>
      <c r="N7191" s="294"/>
    </row>
    <row r="7192" spans="1:14" s="369" customFormat="1" ht="12.75" hidden="1" customHeight="1" outlineLevel="1" x14ac:dyDescent="0.25">
      <c r="A7192" s="3"/>
      <c r="B7192" s="145" t="str">
        <f ca="1">B7175</f>
        <v>Asset Type 343</v>
      </c>
      <c r="C7192" s="145" t="str">
        <f ca="1">C7175</f>
        <v>Description - Asset Type 343</v>
      </c>
      <c r="D7192" s="3"/>
      <c r="E7192" s="3"/>
      <c r="F7192" s="106" t="s">
        <v>44</v>
      </c>
      <c r="G7192" s="296">
        <f t="shared" ref="G7192:N7192" si="686">SUM(G7177:G7191)</f>
        <v>0</v>
      </c>
      <c r="H7192" s="296">
        <f t="shared" ca="1" si="686"/>
        <v>0</v>
      </c>
      <c r="I7192" s="296">
        <f t="shared" ca="1" si="686"/>
        <v>0</v>
      </c>
      <c r="J7192" s="296">
        <f t="shared" ca="1" si="686"/>
        <v>0</v>
      </c>
      <c r="K7192" s="296">
        <f t="shared" ca="1" si="686"/>
        <v>0</v>
      </c>
      <c r="L7192" s="296">
        <f t="shared" ca="1" si="686"/>
        <v>0</v>
      </c>
      <c r="M7192" s="296">
        <f t="shared" ca="1" si="686"/>
        <v>0</v>
      </c>
      <c r="N7192" s="296">
        <f t="shared" ca="1" si="686"/>
        <v>0</v>
      </c>
    </row>
    <row r="7193" spans="1:14" s="369" customFormat="1" ht="12.75" hidden="1" customHeight="1" outlineLevel="2" x14ac:dyDescent="0.25">
      <c r="A7193" s="217">
        <f>A7175+1</f>
        <v>344</v>
      </c>
      <c r="B7193" s="22" t="str">
        <f ca="1">OFFSET($B$13,$A7193-1,0)</f>
        <v>Asset Type 344</v>
      </c>
      <c r="C7193" s="22" t="str">
        <f ca="1">OFFSET($C$13,$A7193-1,0)</f>
        <v>Description - Asset Type 344</v>
      </c>
      <c r="D7193" s="3"/>
      <c r="E7193" s="109"/>
      <c r="F7193" s="108" t="s">
        <v>41</v>
      </c>
      <c r="G7193" s="295">
        <f t="shared" ref="G7193:N7193" ca="1" si="687">VLOOKUP($B7193,$B$13:$N$512,5+G$5,FALSE)</f>
        <v>0</v>
      </c>
      <c r="H7193" s="295">
        <f t="shared" ca="1" si="687"/>
        <v>0</v>
      </c>
      <c r="I7193" s="295">
        <f t="shared" ca="1" si="687"/>
        <v>0</v>
      </c>
      <c r="J7193" s="295">
        <f t="shared" ca="1" si="687"/>
        <v>0</v>
      </c>
      <c r="K7193" s="295">
        <f t="shared" ca="1" si="687"/>
        <v>0</v>
      </c>
      <c r="L7193" s="295">
        <f t="shared" ca="1" si="687"/>
        <v>0</v>
      </c>
      <c r="M7193" s="295">
        <f t="shared" ca="1" si="687"/>
        <v>0</v>
      </c>
      <c r="N7193" s="295">
        <f t="shared" ca="1" si="687"/>
        <v>0</v>
      </c>
    </row>
    <row r="7194" spans="1:14" s="369" customFormat="1" ht="12.75" hidden="1" customHeight="1" outlineLevel="2" x14ac:dyDescent="0.25">
      <c r="A7194" s="3"/>
      <c r="B7194" s="3"/>
      <c r="C7194" s="21"/>
      <c r="D7194" s="3"/>
      <c r="E7194" s="107"/>
      <c r="F7194" s="106" t="s">
        <v>42</v>
      </c>
      <c r="G7194" s="111">
        <f ca="1">VLOOKUP($B7193,'Input Sheet'!$B$12:$N$511,5+G$5,FALSE)</f>
        <v>0</v>
      </c>
      <c r="H7194" s="111">
        <f ca="1">VLOOKUP($B7193,'Input Sheet'!$B$12:$N$511,5+H$5,FALSE)</f>
        <v>0</v>
      </c>
      <c r="I7194" s="111">
        <f ca="1">VLOOKUP($B7193,'Input Sheet'!$B$12:$N$511,5+I$5,FALSE)</f>
        <v>0</v>
      </c>
      <c r="J7194" s="111">
        <f ca="1">VLOOKUP($B7193,'Input Sheet'!$B$12:$N$511,5+J$5,FALSE)</f>
        <v>0</v>
      </c>
      <c r="K7194" s="111">
        <f ca="1">VLOOKUP($B7193,'Input Sheet'!$B$12:$N$511,5+K$5,FALSE)</f>
        <v>0</v>
      </c>
      <c r="L7194" s="111">
        <f ca="1">VLOOKUP($B7193,'Input Sheet'!$B$12:$N$511,5+L$5,FALSE)</f>
        <v>0</v>
      </c>
      <c r="M7194" s="111">
        <f ca="1">VLOOKUP($B7193,'Input Sheet'!$B$12:$N$511,5+M$5,FALSE)</f>
        <v>0</v>
      </c>
      <c r="N7194" s="111">
        <f ca="1">VLOOKUP($B7193,'Input Sheet'!$B$12:$N$511,5+N$5,FALSE)</f>
        <v>0</v>
      </c>
    </row>
    <row r="7195" spans="1:14" s="369" customFormat="1" ht="12.75" hidden="1" customHeight="1" outlineLevel="2" x14ac:dyDescent="0.25">
      <c r="A7195" s="3"/>
      <c r="B7195" s="3"/>
      <c r="C7195" s="3"/>
      <c r="D7195" s="3">
        <v>1</v>
      </c>
      <c r="E7195" s="290">
        <f t="array" aca="1" ref="E7195:E7209" ca="1">TRANSPOSE(G7193:N7193)</f>
        <v>0</v>
      </c>
      <c r="F7195" s="291"/>
      <c r="G7195" s="292"/>
      <c r="H7195" s="293">
        <f ca="1">IF(OFFSET(H7195,-$D7195,0)="n/a","n/a",IF(H$5&gt;OFFSET(H7195,-$D7195,0)+$D7195,$E7195-SUM($G7195:G7195),($E7195-SUM($G7195:G7195))/(OFFSET(H7195,-$D7195,0)-(H$5-$D7195-1))))</f>
        <v>0</v>
      </c>
      <c r="I7195" s="293">
        <f ca="1">IF(OFFSET(I7195,-$D7195,0)="n/a","n/a",IF(I$5&gt;OFFSET(I7195,-$D7195,0)+$D7195,$E7195-SUM($G7195:H7195),($E7195-SUM($G7195:H7195))/(OFFSET(I7195,-$D7195,0)-(I$5-$D7195-1))))</f>
        <v>0</v>
      </c>
      <c r="J7195" s="293">
        <f ca="1">IF(OFFSET(J7195,-$D7195,0)="n/a","n/a",IF(J$5&gt;OFFSET(J7195,-$D7195,0)+$D7195,$E7195-SUM($G7195:I7195),($E7195-SUM($G7195:I7195))/(OFFSET(J7195,-$D7195,0)-(J$5-$D7195-1))))</f>
        <v>0</v>
      </c>
      <c r="K7195" s="293">
        <f ca="1">IF(OFFSET(K7195,-$D7195,0)="n/a","n/a",IF(K$5&gt;OFFSET(K7195,-$D7195,0)+$D7195,$E7195-SUM($G7195:J7195),($E7195-SUM($G7195:J7195))/(OFFSET(K7195,-$D7195,0)-(K$5-$D7195-1))))</f>
        <v>0</v>
      </c>
      <c r="L7195" s="293">
        <f ca="1">IF(OFFSET(L7195,-$D7195,0)="n/a","n/a",IF(L$5&gt;OFFSET(L7195,-$D7195,0)+$D7195,$E7195-SUM($G7195:K7195),($E7195-SUM($G7195:K7195))/(OFFSET(L7195,-$D7195,0)-(L$5-$D7195-1))))</f>
        <v>0</v>
      </c>
      <c r="M7195" s="293">
        <f ca="1">IF(OFFSET(M7195,-$D7195,0)="n/a","n/a",IF(M$5&gt;OFFSET(M7195,-$D7195,0)+$D7195,$E7195-SUM($G7195:L7195),($E7195-SUM($G7195:L7195))/(OFFSET(M7195,-$D7195,0)-(M$5-$D7195-1))))</f>
        <v>0</v>
      </c>
      <c r="N7195" s="293">
        <f ca="1">IF(OFFSET(N7195,-$D7195,0)="n/a","n/a",IF(N$5&gt;OFFSET(N7195,-$D7195,0)+$D7195,$E7195-SUM($G7195:M7195),($E7195-SUM($G7195:M7195))/(OFFSET(N7195,-$D7195,0)-(N$5-$D7195-1))))</f>
        <v>0</v>
      </c>
    </row>
    <row r="7196" spans="1:14" s="369" customFormat="1" ht="12.75" hidden="1" customHeight="1" outlineLevel="2" x14ac:dyDescent="0.25">
      <c r="A7196" s="3"/>
      <c r="B7196" s="3"/>
      <c r="C7196" s="392" t="s">
        <v>43</v>
      </c>
      <c r="D7196" s="3">
        <v>2</v>
      </c>
      <c r="E7196" s="290">
        <f ca="1"/>
        <v>0</v>
      </c>
      <c r="F7196" s="291"/>
      <c r="G7196" s="294"/>
      <c r="H7196" s="292"/>
      <c r="I7196" s="293">
        <f ca="1">IF(OFFSET(I7196,-$D7196,0)="n/a","n/a",IF(I$5&gt;OFFSET(I7196,-$D7196,0)+$D7196,$E7196-SUM($G7196:H7196),($E7196-SUM($G7196:H7196))/(OFFSET(I7196,-$D7196,0)-(I$5-$D7196-1))))</f>
        <v>0</v>
      </c>
      <c r="J7196" s="293">
        <f ca="1">IF(OFFSET(J7196,-$D7196,0)="n/a","n/a",IF(J$5&gt;OFFSET(J7196,-$D7196,0)+$D7196,$E7196-SUM($G7196:I7196),($E7196-SUM($G7196:I7196))/(OFFSET(J7196,-$D7196,0)-(J$5-$D7196-1))))</f>
        <v>0</v>
      </c>
      <c r="K7196" s="293">
        <f ca="1">IF(OFFSET(K7196,-$D7196,0)="n/a","n/a",IF(K$5&gt;OFFSET(K7196,-$D7196,0)+$D7196,$E7196-SUM($G7196:J7196),($E7196-SUM($G7196:J7196))/(OFFSET(K7196,-$D7196,0)-(K$5-$D7196-1))))</f>
        <v>0</v>
      </c>
      <c r="L7196" s="293">
        <f ca="1">IF(OFFSET(L7196,-$D7196,0)="n/a","n/a",IF(L$5&gt;OFFSET(L7196,-$D7196,0)+$D7196,$E7196-SUM($G7196:K7196),($E7196-SUM($G7196:K7196))/(OFFSET(L7196,-$D7196,0)-(L$5-$D7196-1))))</f>
        <v>0</v>
      </c>
      <c r="M7196" s="293">
        <f ca="1">IF(OFFSET(M7196,-$D7196,0)="n/a","n/a",IF(M$5&gt;OFFSET(M7196,-$D7196,0)+$D7196,$E7196-SUM($G7196:L7196),($E7196-SUM($G7196:L7196))/(OFFSET(M7196,-$D7196,0)-(M$5-$D7196-1))))</f>
        <v>0</v>
      </c>
      <c r="N7196" s="293">
        <f ca="1">IF(OFFSET(N7196,-$D7196,0)="n/a","n/a",IF(N$5&gt;OFFSET(N7196,-$D7196,0)+$D7196,$E7196-SUM($G7196:M7196),($E7196-SUM($G7196:M7196))/(OFFSET(N7196,-$D7196,0)-(N$5-$D7196-1))))</f>
        <v>0</v>
      </c>
    </row>
    <row r="7197" spans="1:14" s="369" customFormat="1" ht="12.75" hidden="1" customHeight="1" outlineLevel="2" x14ac:dyDescent="0.25">
      <c r="A7197" s="3"/>
      <c r="B7197" s="3"/>
      <c r="C7197" s="392"/>
      <c r="D7197" s="3">
        <v>3</v>
      </c>
      <c r="E7197" s="290">
        <f ca="1"/>
        <v>0</v>
      </c>
      <c r="F7197" s="291"/>
      <c r="G7197" s="294"/>
      <c r="H7197" s="294"/>
      <c r="I7197" s="292"/>
      <c r="J7197" s="293">
        <f ca="1">IF(OFFSET(J7197,-$D7197,0)="n/a","n/a",IF(J$5&gt;OFFSET(J7197,-$D7197,0)+$D7197,$E7197-SUM($G7197:I7197),($E7197-SUM($G7197:I7197))/(OFFSET(J7197,-$D7197,0)-(J$5-$D7197-1))))</f>
        <v>0</v>
      </c>
      <c r="K7197" s="293">
        <f ca="1">IF(OFFSET(K7197,-$D7197,0)="n/a","n/a",IF(K$5&gt;OFFSET(K7197,-$D7197,0)+$D7197,$E7197-SUM($G7197:J7197),($E7197-SUM($G7197:J7197))/(OFFSET(K7197,-$D7197,0)-(K$5-$D7197-1))))</f>
        <v>0</v>
      </c>
      <c r="L7197" s="293">
        <f ca="1">IF(OFFSET(L7197,-$D7197,0)="n/a","n/a",IF(L$5&gt;OFFSET(L7197,-$D7197,0)+$D7197,$E7197-SUM($G7197:K7197),($E7197-SUM($G7197:K7197))/(OFFSET(L7197,-$D7197,0)-(L$5-$D7197-1))))</f>
        <v>0</v>
      </c>
      <c r="M7197" s="293">
        <f ca="1">IF(OFFSET(M7197,-$D7197,0)="n/a","n/a",IF(M$5&gt;OFFSET(M7197,-$D7197,0)+$D7197,$E7197-SUM($G7197:L7197),($E7197-SUM($G7197:L7197))/(OFFSET(M7197,-$D7197,0)-(M$5-$D7197-1))))</f>
        <v>0</v>
      </c>
      <c r="N7197" s="293">
        <f ca="1">IF(OFFSET(N7197,-$D7197,0)="n/a","n/a",IF(N$5&gt;OFFSET(N7197,-$D7197,0)+$D7197,$E7197-SUM($G7197:M7197),($E7197-SUM($G7197:M7197))/(OFFSET(N7197,-$D7197,0)-(N$5-$D7197-1))))</f>
        <v>0</v>
      </c>
    </row>
    <row r="7198" spans="1:14" s="369" customFormat="1" ht="12.75" hidden="1" customHeight="1" outlineLevel="2" x14ac:dyDescent="0.25">
      <c r="A7198" s="3"/>
      <c r="B7198" s="3"/>
      <c r="C7198" s="392"/>
      <c r="D7198" s="3">
        <v>4</v>
      </c>
      <c r="E7198" s="290">
        <f ca="1"/>
        <v>0</v>
      </c>
      <c r="F7198" s="291"/>
      <c r="G7198" s="294"/>
      <c r="H7198" s="294"/>
      <c r="I7198" s="294"/>
      <c r="J7198" s="292"/>
      <c r="K7198" s="293">
        <f ca="1">IF(OFFSET(K7198,-$D7198,0)="n/a","n/a",IF(K$5&gt;OFFSET(K7198,-$D7198,0)+$D7198,$E7198-SUM($G7198:J7198),($E7198-SUM($G7198:J7198))/(OFFSET(K7198,-$D7198,0)-(K$5-$D7198-1))))</f>
        <v>0</v>
      </c>
      <c r="L7198" s="293">
        <f ca="1">IF(OFFSET(L7198,-$D7198,0)="n/a","n/a",IF(L$5&gt;OFFSET(L7198,-$D7198,0)+$D7198,$E7198-SUM($G7198:K7198),($E7198-SUM($G7198:K7198))/(OFFSET(L7198,-$D7198,0)-(L$5-$D7198-1))))</f>
        <v>0</v>
      </c>
      <c r="M7198" s="293">
        <f ca="1">IF(OFFSET(M7198,-$D7198,0)="n/a","n/a",IF(M$5&gt;OFFSET(M7198,-$D7198,0)+$D7198,$E7198-SUM($G7198:L7198),($E7198-SUM($G7198:L7198))/(OFFSET(M7198,-$D7198,0)-(M$5-$D7198-1))))</f>
        <v>0</v>
      </c>
      <c r="N7198" s="293">
        <f ca="1">IF(OFFSET(N7198,-$D7198,0)="n/a","n/a",IF(N$5&gt;OFFSET(N7198,-$D7198,0)+$D7198,$E7198-SUM($G7198:M7198),($E7198-SUM($G7198:M7198))/(OFFSET(N7198,-$D7198,0)-(N$5-$D7198-1))))</f>
        <v>0</v>
      </c>
    </row>
    <row r="7199" spans="1:14" s="369" customFormat="1" ht="12.75" hidden="1" customHeight="1" outlineLevel="2" x14ac:dyDescent="0.25">
      <c r="A7199" s="3"/>
      <c r="B7199" s="3"/>
      <c r="C7199" s="392"/>
      <c r="D7199" s="3">
        <v>5</v>
      </c>
      <c r="E7199" s="290">
        <f ca="1"/>
        <v>0</v>
      </c>
      <c r="F7199" s="291"/>
      <c r="G7199" s="294"/>
      <c r="H7199" s="294"/>
      <c r="I7199" s="294"/>
      <c r="J7199" s="294"/>
      <c r="K7199" s="292"/>
      <c r="L7199" s="293">
        <f ca="1">IF(OFFSET(L7199,-$D7199,0)="n/a","n/a",IF(L$5&gt;OFFSET(L7199,-$D7199,0)+$D7199,$E7199-SUM($G7199:K7199),($E7199-SUM($G7199:K7199))/(OFFSET(L7199,-$D7199,0)-(L$5-$D7199-1))))</f>
        <v>0</v>
      </c>
      <c r="M7199" s="293">
        <f ca="1">IF(OFFSET(M7199,-$D7199,0)="n/a","n/a",IF(M$5&gt;OFFSET(M7199,-$D7199,0)+$D7199,$E7199-SUM($G7199:L7199),($E7199-SUM($G7199:L7199))/(OFFSET(M7199,-$D7199,0)-(M$5-$D7199-1))))</f>
        <v>0</v>
      </c>
      <c r="N7199" s="293">
        <f ca="1">IF(OFFSET(N7199,-$D7199,0)="n/a","n/a",IF(N$5&gt;OFFSET(N7199,-$D7199,0)+$D7199,$E7199-SUM($G7199:M7199),($E7199-SUM($G7199:M7199))/(OFFSET(N7199,-$D7199,0)-(N$5-$D7199-1))))</f>
        <v>0</v>
      </c>
    </row>
    <row r="7200" spans="1:14" s="369" customFormat="1" ht="12.75" hidden="1" customHeight="1" outlineLevel="2" x14ac:dyDescent="0.25">
      <c r="A7200" s="3"/>
      <c r="B7200" s="3"/>
      <c r="C7200" s="392"/>
      <c r="D7200" s="3">
        <v>6</v>
      </c>
      <c r="E7200" s="290">
        <f ca="1"/>
        <v>0</v>
      </c>
      <c r="F7200" s="291"/>
      <c r="G7200" s="294"/>
      <c r="H7200" s="294"/>
      <c r="I7200" s="294"/>
      <c r="J7200" s="294"/>
      <c r="K7200" s="294"/>
      <c r="L7200" s="292"/>
      <c r="M7200" s="293">
        <f ca="1">IF(OFFSET(M7200,-$D7200,0)="n/a","n/a",IF(M$5&gt;OFFSET(M7200,-$D7200,0)+$D7200,$E7200-SUM($G7200:L7200),($E7200-SUM($G7200:L7200))/(OFFSET(M7200,-$D7200,0)-(M$5-$D7200-1))))</f>
        <v>0</v>
      </c>
      <c r="N7200" s="293">
        <f ca="1">IF(OFFSET(N7200,-$D7200,0)="n/a","n/a",IF(N$5&gt;OFFSET(N7200,-$D7200,0)+$D7200,$E7200-SUM($G7200:M7200),($E7200-SUM($G7200:M7200))/(OFFSET(N7200,-$D7200,0)-(N$5-$D7200-1))))</f>
        <v>0</v>
      </c>
    </row>
    <row r="7201" spans="1:14" s="369" customFormat="1" ht="12.75" hidden="1" customHeight="1" outlineLevel="2" x14ac:dyDescent="0.25">
      <c r="A7201" s="3"/>
      <c r="B7201" s="3"/>
      <c r="C7201" s="392"/>
      <c r="D7201" s="3">
        <v>7</v>
      </c>
      <c r="E7201" s="290">
        <f ca="1"/>
        <v>0</v>
      </c>
      <c r="F7201" s="291"/>
      <c r="G7201" s="294"/>
      <c r="H7201" s="294"/>
      <c r="I7201" s="294"/>
      <c r="J7201" s="294"/>
      <c r="K7201" s="294"/>
      <c r="L7201" s="294"/>
      <c r="M7201" s="292"/>
      <c r="N7201" s="293">
        <f ca="1">IF(OFFSET(N7201,-$D7201,0)="n/a","n/a",IF(N$5&gt;OFFSET(N7201,-$D7201,0)+$D7201,$E7201-SUM($G7201:M7201),($E7201-SUM($G7201:M7201))/(OFFSET(N7201,-$D7201,0)-(N$5-$D7201-1))))</f>
        <v>0</v>
      </c>
    </row>
    <row r="7202" spans="1:14" s="369" customFormat="1" ht="12.75" hidden="1" customHeight="1" outlineLevel="2" x14ac:dyDescent="0.25">
      <c r="A7202" s="3"/>
      <c r="B7202" s="3"/>
      <c r="C7202" s="392"/>
      <c r="D7202" s="3">
        <v>8</v>
      </c>
      <c r="E7202" s="290">
        <f ca="1"/>
        <v>0</v>
      </c>
      <c r="F7202" s="291"/>
      <c r="G7202" s="294"/>
      <c r="H7202" s="294"/>
      <c r="I7202" s="294"/>
      <c r="J7202" s="294"/>
      <c r="K7202" s="294"/>
      <c r="L7202" s="294"/>
      <c r="M7202" s="294"/>
      <c r="N7202" s="292"/>
    </row>
    <row r="7203" spans="1:14" s="369" customFormat="1" ht="12.75" hidden="1" customHeight="1" outlineLevel="2" x14ac:dyDescent="0.25">
      <c r="A7203" s="3"/>
      <c r="B7203" s="3"/>
      <c r="C7203" s="392"/>
      <c r="D7203" s="3">
        <v>9</v>
      </c>
      <c r="E7203" s="290" t="e">
        <f ca="1"/>
        <v>#N/A</v>
      </c>
      <c r="F7203" s="291"/>
      <c r="G7203" s="294"/>
      <c r="H7203" s="294"/>
      <c r="I7203" s="294"/>
      <c r="J7203" s="294"/>
      <c r="K7203" s="294"/>
      <c r="L7203" s="294"/>
      <c r="M7203" s="294"/>
      <c r="N7203" s="294"/>
    </row>
    <row r="7204" spans="1:14" s="369" customFormat="1" ht="12.75" hidden="1" customHeight="1" outlineLevel="2" x14ac:dyDescent="0.25">
      <c r="A7204" s="3"/>
      <c r="B7204" s="3"/>
      <c r="C7204" s="392"/>
      <c r="D7204" s="3">
        <v>10</v>
      </c>
      <c r="E7204" s="290" t="e">
        <f ca="1"/>
        <v>#N/A</v>
      </c>
      <c r="F7204" s="291"/>
      <c r="G7204" s="294"/>
      <c r="H7204" s="294"/>
      <c r="I7204" s="294"/>
      <c r="J7204" s="294"/>
      <c r="K7204" s="294"/>
      <c r="L7204" s="294"/>
      <c r="M7204" s="294"/>
      <c r="N7204" s="294"/>
    </row>
    <row r="7205" spans="1:14" s="369" customFormat="1" ht="12.75" hidden="1" customHeight="1" outlineLevel="2" x14ac:dyDescent="0.25">
      <c r="A7205" s="3"/>
      <c r="B7205" s="3"/>
      <c r="C7205" s="392"/>
      <c r="D7205" s="3">
        <v>11</v>
      </c>
      <c r="E7205" s="290" t="e">
        <f ca="1"/>
        <v>#N/A</v>
      </c>
      <c r="F7205" s="291"/>
      <c r="G7205" s="294"/>
      <c r="H7205" s="294"/>
      <c r="I7205" s="294"/>
      <c r="J7205" s="294"/>
      <c r="K7205" s="294"/>
      <c r="L7205" s="294"/>
      <c r="M7205" s="294"/>
      <c r="N7205" s="294"/>
    </row>
    <row r="7206" spans="1:14" s="369" customFormat="1" ht="12.75" hidden="1" customHeight="1" outlineLevel="2" x14ac:dyDescent="0.25">
      <c r="A7206" s="3"/>
      <c r="B7206" s="3"/>
      <c r="C7206" s="392"/>
      <c r="D7206" s="3">
        <v>12</v>
      </c>
      <c r="E7206" s="290" t="e">
        <f ca="1"/>
        <v>#N/A</v>
      </c>
      <c r="F7206" s="291"/>
      <c r="G7206" s="294"/>
      <c r="H7206" s="294"/>
      <c r="I7206" s="294"/>
      <c r="J7206" s="294"/>
      <c r="K7206" s="294"/>
      <c r="L7206" s="294"/>
      <c r="M7206" s="294"/>
      <c r="N7206" s="294"/>
    </row>
    <row r="7207" spans="1:14" s="369" customFormat="1" ht="12.75" hidden="1" customHeight="1" outlineLevel="2" x14ac:dyDescent="0.25">
      <c r="A7207" s="3"/>
      <c r="B7207" s="3"/>
      <c r="C7207" s="392"/>
      <c r="D7207" s="3">
        <v>13</v>
      </c>
      <c r="E7207" s="290" t="e">
        <f ca="1"/>
        <v>#N/A</v>
      </c>
      <c r="F7207" s="291"/>
      <c r="G7207" s="294"/>
      <c r="H7207" s="294"/>
      <c r="I7207" s="294"/>
      <c r="J7207" s="294"/>
      <c r="K7207" s="294"/>
      <c r="L7207" s="294"/>
      <c r="M7207" s="294"/>
      <c r="N7207" s="294"/>
    </row>
    <row r="7208" spans="1:14" s="369" customFormat="1" ht="12.75" hidden="1" customHeight="1" outlineLevel="2" x14ac:dyDescent="0.25">
      <c r="A7208" s="3"/>
      <c r="B7208" s="3"/>
      <c r="C7208" s="392"/>
      <c r="D7208" s="3">
        <v>14</v>
      </c>
      <c r="E7208" s="290" t="e">
        <f ca="1"/>
        <v>#N/A</v>
      </c>
      <c r="F7208" s="291"/>
      <c r="G7208" s="294"/>
      <c r="H7208" s="294"/>
      <c r="I7208" s="294"/>
      <c r="J7208" s="294"/>
      <c r="K7208" s="294"/>
      <c r="L7208" s="294"/>
      <c r="M7208" s="294"/>
      <c r="N7208" s="294"/>
    </row>
    <row r="7209" spans="1:14" s="369" customFormat="1" ht="12.75" hidden="1" customHeight="1" outlineLevel="2" x14ac:dyDescent="0.25">
      <c r="A7209" s="3"/>
      <c r="B7209" s="3"/>
      <c r="C7209" s="392"/>
      <c r="D7209" s="3">
        <v>15</v>
      </c>
      <c r="E7209" s="290" t="e">
        <f ca="1"/>
        <v>#N/A</v>
      </c>
      <c r="F7209" s="291"/>
      <c r="G7209" s="294"/>
      <c r="H7209" s="294"/>
      <c r="I7209" s="294"/>
      <c r="J7209" s="294"/>
      <c r="K7209" s="294"/>
      <c r="L7209" s="294"/>
      <c r="M7209" s="294"/>
      <c r="N7209" s="294"/>
    </row>
    <row r="7210" spans="1:14" s="369" customFormat="1" ht="12.75" hidden="1" customHeight="1" outlineLevel="1" x14ac:dyDescent="0.25">
      <c r="A7210" s="3"/>
      <c r="B7210" s="145" t="str">
        <f ca="1">B7193</f>
        <v>Asset Type 344</v>
      </c>
      <c r="C7210" s="145" t="str">
        <f ca="1">C7193</f>
        <v>Description - Asset Type 344</v>
      </c>
      <c r="D7210" s="3"/>
      <c r="E7210" s="3"/>
      <c r="F7210" s="106" t="s">
        <v>44</v>
      </c>
      <c r="G7210" s="296">
        <f t="shared" ref="G7210:N7210" si="688">SUM(G7195:G7209)</f>
        <v>0</v>
      </c>
      <c r="H7210" s="296">
        <f t="shared" ca="1" si="688"/>
        <v>0</v>
      </c>
      <c r="I7210" s="296">
        <f t="shared" ca="1" si="688"/>
        <v>0</v>
      </c>
      <c r="J7210" s="296">
        <f t="shared" ca="1" si="688"/>
        <v>0</v>
      </c>
      <c r="K7210" s="296">
        <f t="shared" ca="1" si="688"/>
        <v>0</v>
      </c>
      <c r="L7210" s="296">
        <f t="shared" ca="1" si="688"/>
        <v>0</v>
      </c>
      <c r="M7210" s="296">
        <f t="shared" ca="1" si="688"/>
        <v>0</v>
      </c>
      <c r="N7210" s="296">
        <f t="shared" ca="1" si="688"/>
        <v>0</v>
      </c>
    </row>
    <row r="7211" spans="1:14" s="369" customFormat="1" ht="12.75" hidden="1" customHeight="1" outlineLevel="2" x14ac:dyDescent="0.25">
      <c r="A7211" s="217">
        <f>A7193+1</f>
        <v>345</v>
      </c>
      <c r="B7211" s="22" t="str">
        <f ca="1">OFFSET($B$13,$A7211-1,0)</f>
        <v>Asset Type 345</v>
      </c>
      <c r="C7211" s="22" t="str">
        <f ca="1">OFFSET($C$13,$A7211-1,0)</f>
        <v>Description - Asset Type 345</v>
      </c>
      <c r="D7211" s="3"/>
      <c r="E7211" s="109"/>
      <c r="F7211" s="108" t="s">
        <v>41</v>
      </c>
      <c r="G7211" s="295">
        <f t="shared" ref="G7211:N7211" ca="1" si="689">VLOOKUP($B7211,$B$13:$N$512,5+G$5,FALSE)</f>
        <v>0</v>
      </c>
      <c r="H7211" s="295">
        <f t="shared" ca="1" si="689"/>
        <v>0</v>
      </c>
      <c r="I7211" s="295">
        <f t="shared" ca="1" si="689"/>
        <v>0</v>
      </c>
      <c r="J7211" s="295">
        <f t="shared" ca="1" si="689"/>
        <v>0</v>
      </c>
      <c r="K7211" s="295">
        <f t="shared" ca="1" si="689"/>
        <v>0</v>
      </c>
      <c r="L7211" s="295">
        <f t="shared" ca="1" si="689"/>
        <v>0</v>
      </c>
      <c r="M7211" s="295">
        <f t="shared" ca="1" si="689"/>
        <v>0</v>
      </c>
      <c r="N7211" s="295">
        <f t="shared" ca="1" si="689"/>
        <v>0</v>
      </c>
    </row>
    <row r="7212" spans="1:14" s="369" customFormat="1" ht="12.75" hidden="1" customHeight="1" outlineLevel="2" x14ac:dyDescent="0.25">
      <c r="A7212" s="3"/>
      <c r="B7212" s="3"/>
      <c r="C7212" s="21"/>
      <c r="D7212" s="3"/>
      <c r="E7212" s="107"/>
      <c r="F7212" s="106" t="s">
        <v>42</v>
      </c>
      <c r="G7212" s="111">
        <f ca="1">VLOOKUP($B7211,'Input Sheet'!$B$12:$N$511,5+G$5,FALSE)</f>
        <v>0</v>
      </c>
      <c r="H7212" s="111">
        <f ca="1">VLOOKUP($B7211,'Input Sheet'!$B$12:$N$511,5+H$5,FALSE)</f>
        <v>0</v>
      </c>
      <c r="I7212" s="111">
        <f ca="1">VLOOKUP($B7211,'Input Sheet'!$B$12:$N$511,5+I$5,FALSE)</f>
        <v>0</v>
      </c>
      <c r="J7212" s="111">
        <f ca="1">VLOOKUP($B7211,'Input Sheet'!$B$12:$N$511,5+J$5,FALSE)</f>
        <v>0</v>
      </c>
      <c r="K7212" s="111">
        <f ca="1">VLOOKUP($B7211,'Input Sheet'!$B$12:$N$511,5+K$5,FALSE)</f>
        <v>0</v>
      </c>
      <c r="L7212" s="111">
        <f ca="1">VLOOKUP($B7211,'Input Sheet'!$B$12:$N$511,5+L$5,FALSE)</f>
        <v>0</v>
      </c>
      <c r="M7212" s="111">
        <f ca="1">VLOOKUP($B7211,'Input Sheet'!$B$12:$N$511,5+M$5,FALSE)</f>
        <v>0</v>
      </c>
      <c r="N7212" s="111">
        <f ca="1">VLOOKUP($B7211,'Input Sheet'!$B$12:$N$511,5+N$5,FALSE)</f>
        <v>0</v>
      </c>
    </row>
    <row r="7213" spans="1:14" s="369" customFormat="1" ht="12.75" hidden="1" customHeight="1" outlineLevel="2" x14ac:dyDescent="0.25">
      <c r="A7213" s="3"/>
      <c r="B7213" s="3"/>
      <c r="C7213" s="3"/>
      <c r="D7213" s="3">
        <v>1</v>
      </c>
      <c r="E7213" s="290">
        <f t="array" aca="1" ref="E7213:E7227" ca="1">TRANSPOSE(G7211:N7211)</f>
        <v>0</v>
      </c>
      <c r="F7213" s="291"/>
      <c r="G7213" s="292"/>
      <c r="H7213" s="293">
        <f ca="1">IF(OFFSET(H7213,-$D7213,0)="n/a","n/a",IF(H$5&gt;OFFSET(H7213,-$D7213,0)+$D7213,$E7213-SUM($G7213:G7213),($E7213-SUM($G7213:G7213))/(OFFSET(H7213,-$D7213,0)-(H$5-$D7213-1))))</f>
        <v>0</v>
      </c>
      <c r="I7213" s="293">
        <f ca="1">IF(OFFSET(I7213,-$D7213,0)="n/a","n/a",IF(I$5&gt;OFFSET(I7213,-$D7213,0)+$D7213,$E7213-SUM($G7213:H7213),($E7213-SUM($G7213:H7213))/(OFFSET(I7213,-$D7213,0)-(I$5-$D7213-1))))</f>
        <v>0</v>
      </c>
      <c r="J7213" s="293">
        <f ca="1">IF(OFFSET(J7213,-$D7213,0)="n/a","n/a",IF(J$5&gt;OFFSET(J7213,-$D7213,0)+$D7213,$E7213-SUM($G7213:I7213),($E7213-SUM($G7213:I7213))/(OFFSET(J7213,-$D7213,0)-(J$5-$D7213-1))))</f>
        <v>0</v>
      </c>
      <c r="K7213" s="293">
        <f ca="1">IF(OFFSET(K7213,-$D7213,0)="n/a","n/a",IF(K$5&gt;OFFSET(K7213,-$D7213,0)+$D7213,$E7213-SUM($G7213:J7213),($E7213-SUM($G7213:J7213))/(OFFSET(K7213,-$D7213,0)-(K$5-$D7213-1))))</f>
        <v>0</v>
      </c>
      <c r="L7213" s="293">
        <f ca="1">IF(OFFSET(L7213,-$D7213,0)="n/a","n/a",IF(L$5&gt;OFFSET(L7213,-$D7213,0)+$D7213,$E7213-SUM($G7213:K7213),($E7213-SUM($G7213:K7213))/(OFFSET(L7213,-$D7213,0)-(L$5-$D7213-1))))</f>
        <v>0</v>
      </c>
      <c r="M7213" s="293">
        <f ca="1">IF(OFFSET(M7213,-$D7213,0)="n/a","n/a",IF(M$5&gt;OFFSET(M7213,-$D7213,0)+$D7213,$E7213-SUM($G7213:L7213),($E7213-SUM($G7213:L7213))/(OFFSET(M7213,-$D7213,0)-(M$5-$D7213-1))))</f>
        <v>0</v>
      </c>
      <c r="N7213" s="293">
        <f ca="1">IF(OFFSET(N7213,-$D7213,0)="n/a","n/a",IF(N$5&gt;OFFSET(N7213,-$D7213,0)+$D7213,$E7213-SUM($G7213:M7213),($E7213-SUM($G7213:M7213))/(OFFSET(N7213,-$D7213,0)-(N$5-$D7213-1))))</f>
        <v>0</v>
      </c>
    </row>
    <row r="7214" spans="1:14" s="369" customFormat="1" ht="12.75" hidden="1" customHeight="1" outlineLevel="2" x14ac:dyDescent="0.25">
      <c r="A7214" s="3"/>
      <c r="B7214" s="3"/>
      <c r="C7214" s="392" t="s">
        <v>43</v>
      </c>
      <c r="D7214" s="3">
        <v>2</v>
      </c>
      <c r="E7214" s="290">
        <f ca="1"/>
        <v>0</v>
      </c>
      <c r="F7214" s="291"/>
      <c r="G7214" s="294"/>
      <c r="H7214" s="292"/>
      <c r="I7214" s="293">
        <f ca="1">IF(OFFSET(I7214,-$D7214,0)="n/a","n/a",IF(I$5&gt;OFFSET(I7214,-$D7214,0)+$D7214,$E7214-SUM($G7214:H7214),($E7214-SUM($G7214:H7214))/(OFFSET(I7214,-$D7214,0)-(I$5-$D7214-1))))</f>
        <v>0</v>
      </c>
      <c r="J7214" s="293">
        <f ca="1">IF(OFFSET(J7214,-$D7214,0)="n/a","n/a",IF(J$5&gt;OFFSET(J7214,-$D7214,0)+$D7214,$E7214-SUM($G7214:I7214),($E7214-SUM($G7214:I7214))/(OFFSET(J7214,-$D7214,0)-(J$5-$D7214-1))))</f>
        <v>0</v>
      </c>
      <c r="K7214" s="293">
        <f ca="1">IF(OFFSET(K7214,-$D7214,0)="n/a","n/a",IF(K$5&gt;OFFSET(K7214,-$D7214,0)+$D7214,$E7214-SUM($G7214:J7214),($E7214-SUM($G7214:J7214))/(OFFSET(K7214,-$D7214,0)-(K$5-$D7214-1))))</f>
        <v>0</v>
      </c>
      <c r="L7214" s="293">
        <f ca="1">IF(OFFSET(L7214,-$D7214,0)="n/a","n/a",IF(L$5&gt;OFFSET(L7214,-$D7214,0)+$D7214,$E7214-SUM($G7214:K7214),($E7214-SUM($G7214:K7214))/(OFFSET(L7214,-$D7214,0)-(L$5-$D7214-1))))</f>
        <v>0</v>
      </c>
      <c r="M7214" s="293">
        <f ca="1">IF(OFFSET(M7214,-$D7214,0)="n/a","n/a",IF(M$5&gt;OFFSET(M7214,-$D7214,0)+$D7214,$E7214-SUM($G7214:L7214),($E7214-SUM($G7214:L7214))/(OFFSET(M7214,-$D7214,0)-(M$5-$D7214-1))))</f>
        <v>0</v>
      </c>
      <c r="N7214" s="293">
        <f ca="1">IF(OFFSET(N7214,-$D7214,0)="n/a","n/a",IF(N$5&gt;OFFSET(N7214,-$D7214,0)+$D7214,$E7214-SUM($G7214:M7214),($E7214-SUM($G7214:M7214))/(OFFSET(N7214,-$D7214,0)-(N$5-$D7214-1))))</f>
        <v>0</v>
      </c>
    </row>
    <row r="7215" spans="1:14" s="369" customFormat="1" ht="12.75" hidden="1" customHeight="1" outlineLevel="2" x14ac:dyDescent="0.25">
      <c r="A7215" s="3"/>
      <c r="B7215" s="3"/>
      <c r="C7215" s="392"/>
      <c r="D7215" s="3">
        <v>3</v>
      </c>
      <c r="E7215" s="290">
        <f ca="1"/>
        <v>0</v>
      </c>
      <c r="F7215" s="291"/>
      <c r="G7215" s="294"/>
      <c r="H7215" s="294"/>
      <c r="I7215" s="292"/>
      <c r="J7215" s="293">
        <f ca="1">IF(OFFSET(J7215,-$D7215,0)="n/a","n/a",IF(J$5&gt;OFFSET(J7215,-$D7215,0)+$D7215,$E7215-SUM($G7215:I7215),($E7215-SUM($G7215:I7215))/(OFFSET(J7215,-$D7215,0)-(J$5-$D7215-1))))</f>
        <v>0</v>
      </c>
      <c r="K7215" s="293">
        <f ca="1">IF(OFFSET(K7215,-$D7215,0)="n/a","n/a",IF(K$5&gt;OFFSET(K7215,-$D7215,0)+$D7215,$E7215-SUM($G7215:J7215),($E7215-SUM($G7215:J7215))/(OFFSET(K7215,-$D7215,0)-(K$5-$D7215-1))))</f>
        <v>0</v>
      </c>
      <c r="L7215" s="293">
        <f ca="1">IF(OFFSET(L7215,-$D7215,0)="n/a","n/a",IF(L$5&gt;OFFSET(L7215,-$D7215,0)+$D7215,$E7215-SUM($G7215:K7215),($E7215-SUM($G7215:K7215))/(OFFSET(L7215,-$D7215,0)-(L$5-$D7215-1))))</f>
        <v>0</v>
      </c>
      <c r="M7215" s="293">
        <f ca="1">IF(OFFSET(M7215,-$D7215,0)="n/a","n/a",IF(M$5&gt;OFFSET(M7215,-$D7215,0)+$D7215,$E7215-SUM($G7215:L7215),($E7215-SUM($G7215:L7215))/(OFFSET(M7215,-$D7215,0)-(M$5-$D7215-1))))</f>
        <v>0</v>
      </c>
      <c r="N7215" s="293">
        <f ca="1">IF(OFFSET(N7215,-$D7215,0)="n/a","n/a",IF(N$5&gt;OFFSET(N7215,-$D7215,0)+$D7215,$E7215-SUM($G7215:M7215),($E7215-SUM($G7215:M7215))/(OFFSET(N7215,-$D7215,0)-(N$5-$D7215-1))))</f>
        <v>0</v>
      </c>
    </row>
    <row r="7216" spans="1:14" s="369" customFormat="1" ht="12.75" hidden="1" customHeight="1" outlineLevel="2" x14ac:dyDescent="0.25">
      <c r="A7216" s="3"/>
      <c r="B7216" s="3"/>
      <c r="C7216" s="392"/>
      <c r="D7216" s="3">
        <v>4</v>
      </c>
      <c r="E7216" s="290">
        <f ca="1"/>
        <v>0</v>
      </c>
      <c r="F7216" s="291"/>
      <c r="G7216" s="294"/>
      <c r="H7216" s="294"/>
      <c r="I7216" s="294"/>
      <c r="J7216" s="292"/>
      <c r="K7216" s="293">
        <f ca="1">IF(OFFSET(K7216,-$D7216,0)="n/a","n/a",IF(K$5&gt;OFFSET(K7216,-$D7216,0)+$D7216,$E7216-SUM($G7216:J7216),($E7216-SUM($G7216:J7216))/(OFFSET(K7216,-$D7216,0)-(K$5-$D7216-1))))</f>
        <v>0</v>
      </c>
      <c r="L7216" s="293">
        <f ca="1">IF(OFFSET(L7216,-$D7216,0)="n/a","n/a",IF(L$5&gt;OFFSET(L7216,-$D7216,0)+$D7216,$E7216-SUM($G7216:K7216),($E7216-SUM($G7216:K7216))/(OFFSET(L7216,-$D7216,0)-(L$5-$D7216-1))))</f>
        <v>0</v>
      </c>
      <c r="M7216" s="293">
        <f ca="1">IF(OFFSET(M7216,-$D7216,0)="n/a","n/a",IF(M$5&gt;OFFSET(M7216,-$D7216,0)+$D7216,$E7216-SUM($G7216:L7216),($E7216-SUM($G7216:L7216))/(OFFSET(M7216,-$D7216,0)-(M$5-$D7216-1))))</f>
        <v>0</v>
      </c>
      <c r="N7216" s="293">
        <f ca="1">IF(OFFSET(N7216,-$D7216,0)="n/a","n/a",IF(N$5&gt;OFFSET(N7216,-$D7216,0)+$D7216,$E7216-SUM($G7216:M7216),($E7216-SUM($G7216:M7216))/(OFFSET(N7216,-$D7216,0)-(N$5-$D7216-1))))</f>
        <v>0</v>
      </c>
    </row>
    <row r="7217" spans="1:14" s="369" customFormat="1" ht="12.75" hidden="1" customHeight="1" outlineLevel="2" x14ac:dyDescent="0.25">
      <c r="A7217" s="3"/>
      <c r="B7217" s="3"/>
      <c r="C7217" s="392"/>
      <c r="D7217" s="3">
        <v>5</v>
      </c>
      <c r="E7217" s="290">
        <f ca="1"/>
        <v>0</v>
      </c>
      <c r="F7217" s="291"/>
      <c r="G7217" s="294"/>
      <c r="H7217" s="294"/>
      <c r="I7217" s="294"/>
      <c r="J7217" s="294"/>
      <c r="K7217" s="292"/>
      <c r="L7217" s="293">
        <f ca="1">IF(OFFSET(L7217,-$D7217,0)="n/a","n/a",IF(L$5&gt;OFFSET(L7217,-$D7217,0)+$D7217,$E7217-SUM($G7217:K7217),($E7217-SUM($G7217:K7217))/(OFFSET(L7217,-$D7217,0)-(L$5-$D7217-1))))</f>
        <v>0</v>
      </c>
      <c r="M7217" s="293">
        <f ca="1">IF(OFFSET(M7217,-$D7217,0)="n/a","n/a",IF(M$5&gt;OFFSET(M7217,-$D7217,0)+$D7217,$E7217-SUM($G7217:L7217),($E7217-SUM($G7217:L7217))/(OFFSET(M7217,-$D7217,0)-(M$5-$D7217-1))))</f>
        <v>0</v>
      </c>
      <c r="N7217" s="293">
        <f ca="1">IF(OFFSET(N7217,-$D7217,0)="n/a","n/a",IF(N$5&gt;OFFSET(N7217,-$D7217,0)+$D7217,$E7217-SUM($G7217:M7217),($E7217-SUM($G7217:M7217))/(OFFSET(N7217,-$D7217,0)-(N$5-$D7217-1))))</f>
        <v>0</v>
      </c>
    </row>
    <row r="7218" spans="1:14" s="369" customFormat="1" ht="12.75" hidden="1" customHeight="1" outlineLevel="2" x14ac:dyDescent="0.25">
      <c r="A7218" s="3"/>
      <c r="B7218" s="3"/>
      <c r="C7218" s="392"/>
      <c r="D7218" s="3">
        <v>6</v>
      </c>
      <c r="E7218" s="290">
        <f ca="1"/>
        <v>0</v>
      </c>
      <c r="F7218" s="291"/>
      <c r="G7218" s="294"/>
      <c r="H7218" s="294"/>
      <c r="I7218" s="294"/>
      <c r="J7218" s="294"/>
      <c r="K7218" s="294"/>
      <c r="L7218" s="292"/>
      <c r="M7218" s="293">
        <f ca="1">IF(OFFSET(M7218,-$D7218,0)="n/a","n/a",IF(M$5&gt;OFFSET(M7218,-$D7218,0)+$D7218,$E7218-SUM($G7218:L7218),($E7218-SUM($G7218:L7218))/(OFFSET(M7218,-$D7218,0)-(M$5-$D7218-1))))</f>
        <v>0</v>
      </c>
      <c r="N7218" s="293">
        <f ca="1">IF(OFFSET(N7218,-$D7218,0)="n/a","n/a",IF(N$5&gt;OFFSET(N7218,-$D7218,0)+$D7218,$E7218-SUM($G7218:M7218),($E7218-SUM($G7218:M7218))/(OFFSET(N7218,-$D7218,0)-(N$5-$D7218-1))))</f>
        <v>0</v>
      </c>
    </row>
    <row r="7219" spans="1:14" s="369" customFormat="1" ht="12.75" hidden="1" customHeight="1" outlineLevel="2" x14ac:dyDescent="0.25">
      <c r="A7219" s="3"/>
      <c r="B7219" s="3"/>
      <c r="C7219" s="392"/>
      <c r="D7219" s="3">
        <v>7</v>
      </c>
      <c r="E7219" s="290">
        <f ca="1"/>
        <v>0</v>
      </c>
      <c r="F7219" s="291"/>
      <c r="G7219" s="294"/>
      <c r="H7219" s="294"/>
      <c r="I7219" s="294"/>
      <c r="J7219" s="294"/>
      <c r="K7219" s="294"/>
      <c r="L7219" s="294"/>
      <c r="M7219" s="292"/>
      <c r="N7219" s="293">
        <f ca="1">IF(OFFSET(N7219,-$D7219,0)="n/a","n/a",IF(N$5&gt;OFFSET(N7219,-$D7219,0)+$D7219,$E7219-SUM($G7219:M7219),($E7219-SUM($G7219:M7219))/(OFFSET(N7219,-$D7219,0)-(N$5-$D7219-1))))</f>
        <v>0</v>
      </c>
    </row>
    <row r="7220" spans="1:14" s="369" customFormat="1" ht="12.75" hidden="1" customHeight="1" outlineLevel="2" x14ac:dyDescent="0.25">
      <c r="A7220" s="3"/>
      <c r="B7220" s="3"/>
      <c r="C7220" s="392"/>
      <c r="D7220" s="3">
        <v>8</v>
      </c>
      <c r="E7220" s="290">
        <f ca="1"/>
        <v>0</v>
      </c>
      <c r="F7220" s="291"/>
      <c r="G7220" s="294"/>
      <c r="H7220" s="294"/>
      <c r="I7220" s="294"/>
      <c r="J7220" s="294"/>
      <c r="K7220" s="294"/>
      <c r="L7220" s="294"/>
      <c r="M7220" s="294"/>
      <c r="N7220" s="292"/>
    </row>
    <row r="7221" spans="1:14" s="369" customFormat="1" ht="12.75" hidden="1" customHeight="1" outlineLevel="2" x14ac:dyDescent="0.25">
      <c r="A7221" s="3"/>
      <c r="B7221" s="3"/>
      <c r="C7221" s="392"/>
      <c r="D7221" s="3">
        <v>9</v>
      </c>
      <c r="E7221" s="290" t="e">
        <f ca="1"/>
        <v>#N/A</v>
      </c>
      <c r="F7221" s="291"/>
      <c r="G7221" s="294"/>
      <c r="H7221" s="294"/>
      <c r="I7221" s="294"/>
      <c r="J7221" s="294"/>
      <c r="K7221" s="294"/>
      <c r="L7221" s="294"/>
      <c r="M7221" s="294"/>
      <c r="N7221" s="294"/>
    </row>
    <row r="7222" spans="1:14" s="369" customFormat="1" ht="12.75" hidden="1" customHeight="1" outlineLevel="2" x14ac:dyDescent="0.25">
      <c r="A7222" s="3"/>
      <c r="B7222" s="3"/>
      <c r="C7222" s="392"/>
      <c r="D7222" s="3">
        <v>10</v>
      </c>
      <c r="E7222" s="290" t="e">
        <f ca="1"/>
        <v>#N/A</v>
      </c>
      <c r="F7222" s="291"/>
      <c r="G7222" s="294"/>
      <c r="H7222" s="294"/>
      <c r="I7222" s="294"/>
      <c r="J7222" s="294"/>
      <c r="K7222" s="294"/>
      <c r="L7222" s="294"/>
      <c r="M7222" s="294"/>
      <c r="N7222" s="294"/>
    </row>
    <row r="7223" spans="1:14" s="369" customFormat="1" ht="12.75" hidden="1" customHeight="1" outlineLevel="2" x14ac:dyDescent="0.25">
      <c r="A7223" s="3"/>
      <c r="B7223" s="3"/>
      <c r="C7223" s="392"/>
      <c r="D7223" s="3">
        <v>11</v>
      </c>
      <c r="E7223" s="290" t="e">
        <f ca="1"/>
        <v>#N/A</v>
      </c>
      <c r="F7223" s="291"/>
      <c r="G7223" s="294"/>
      <c r="H7223" s="294"/>
      <c r="I7223" s="294"/>
      <c r="J7223" s="294"/>
      <c r="K7223" s="294"/>
      <c r="L7223" s="294"/>
      <c r="M7223" s="294"/>
      <c r="N7223" s="294"/>
    </row>
    <row r="7224" spans="1:14" s="369" customFormat="1" ht="12.75" hidden="1" customHeight="1" outlineLevel="2" x14ac:dyDescent="0.25">
      <c r="A7224" s="3"/>
      <c r="B7224" s="3"/>
      <c r="C7224" s="392"/>
      <c r="D7224" s="3">
        <v>12</v>
      </c>
      <c r="E7224" s="290" t="e">
        <f ca="1"/>
        <v>#N/A</v>
      </c>
      <c r="F7224" s="291"/>
      <c r="G7224" s="294"/>
      <c r="H7224" s="294"/>
      <c r="I7224" s="294"/>
      <c r="J7224" s="294"/>
      <c r="K7224" s="294"/>
      <c r="L7224" s="294"/>
      <c r="M7224" s="294"/>
      <c r="N7224" s="294"/>
    </row>
    <row r="7225" spans="1:14" s="369" customFormat="1" ht="12.75" hidden="1" customHeight="1" outlineLevel="2" x14ac:dyDescent="0.25">
      <c r="A7225" s="3"/>
      <c r="B7225" s="3"/>
      <c r="C7225" s="392"/>
      <c r="D7225" s="3">
        <v>13</v>
      </c>
      <c r="E7225" s="290" t="e">
        <f ca="1"/>
        <v>#N/A</v>
      </c>
      <c r="F7225" s="291"/>
      <c r="G7225" s="294"/>
      <c r="H7225" s="294"/>
      <c r="I7225" s="294"/>
      <c r="J7225" s="294"/>
      <c r="K7225" s="294"/>
      <c r="L7225" s="294"/>
      <c r="M7225" s="294"/>
      <c r="N7225" s="294"/>
    </row>
    <row r="7226" spans="1:14" s="369" customFormat="1" ht="12.75" hidden="1" customHeight="1" outlineLevel="2" x14ac:dyDescent="0.25">
      <c r="A7226" s="3"/>
      <c r="B7226" s="3"/>
      <c r="C7226" s="392"/>
      <c r="D7226" s="3">
        <v>14</v>
      </c>
      <c r="E7226" s="290" t="e">
        <f ca="1"/>
        <v>#N/A</v>
      </c>
      <c r="F7226" s="291"/>
      <c r="G7226" s="294"/>
      <c r="H7226" s="294"/>
      <c r="I7226" s="294"/>
      <c r="J7226" s="294"/>
      <c r="K7226" s="294"/>
      <c r="L7226" s="294"/>
      <c r="M7226" s="294"/>
      <c r="N7226" s="294"/>
    </row>
    <row r="7227" spans="1:14" s="369" customFormat="1" ht="12.75" hidden="1" customHeight="1" outlineLevel="2" x14ac:dyDescent="0.25">
      <c r="A7227" s="3"/>
      <c r="B7227" s="3"/>
      <c r="C7227" s="392"/>
      <c r="D7227" s="3">
        <v>15</v>
      </c>
      <c r="E7227" s="290" t="e">
        <f ca="1"/>
        <v>#N/A</v>
      </c>
      <c r="F7227" s="291"/>
      <c r="G7227" s="294"/>
      <c r="H7227" s="294"/>
      <c r="I7227" s="294"/>
      <c r="J7227" s="294"/>
      <c r="K7227" s="294"/>
      <c r="L7227" s="294"/>
      <c r="M7227" s="294"/>
      <c r="N7227" s="294"/>
    </row>
    <row r="7228" spans="1:14" s="369" customFormat="1" ht="12.75" hidden="1" customHeight="1" outlineLevel="1" x14ac:dyDescent="0.25">
      <c r="A7228" s="3"/>
      <c r="B7228" s="145" t="str">
        <f ca="1">B7211</f>
        <v>Asset Type 345</v>
      </c>
      <c r="C7228" s="145" t="str">
        <f ca="1">C7211</f>
        <v>Description - Asset Type 345</v>
      </c>
      <c r="D7228" s="3"/>
      <c r="E7228" s="3"/>
      <c r="F7228" s="106" t="s">
        <v>44</v>
      </c>
      <c r="G7228" s="296">
        <f t="shared" ref="G7228:N7228" si="690">SUM(G7213:G7227)</f>
        <v>0</v>
      </c>
      <c r="H7228" s="296">
        <f t="shared" ca="1" si="690"/>
        <v>0</v>
      </c>
      <c r="I7228" s="296">
        <f t="shared" ca="1" si="690"/>
        <v>0</v>
      </c>
      <c r="J7228" s="296">
        <f t="shared" ca="1" si="690"/>
        <v>0</v>
      </c>
      <c r="K7228" s="296">
        <f t="shared" ca="1" si="690"/>
        <v>0</v>
      </c>
      <c r="L7228" s="296">
        <f t="shared" ca="1" si="690"/>
        <v>0</v>
      </c>
      <c r="M7228" s="296">
        <f t="shared" ca="1" si="690"/>
        <v>0</v>
      </c>
      <c r="N7228" s="296">
        <f t="shared" ca="1" si="690"/>
        <v>0</v>
      </c>
    </row>
    <row r="7229" spans="1:14" s="369" customFormat="1" ht="12.75" hidden="1" customHeight="1" outlineLevel="2" x14ac:dyDescent="0.25">
      <c r="A7229" s="217">
        <f>A7211+1</f>
        <v>346</v>
      </c>
      <c r="B7229" s="22" t="str">
        <f ca="1">OFFSET($B$13,$A7229-1,0)</f>
        <v>Asset Type 346</v>
      </c>
      <c r="C7229" s="22" t="str">
        <f ca="1">OFFSET($C$13,$A7229-1,0)</f>
        <v>Description - Asset Type 346</v>
      </c>
      <c r="D7229" s="3"/>
      <c r="E7229" s="109"/>
      <c r="F7229" s="108" t="s">
        <v>41</v>
      </c>
      <c r="G7229" s="295">
        <f t="shared" ref="G7229:N7229" ca="1" si="691">VLOOKUP($B7229,$B$13:$N$512,5+G$5,FALSE)</f>
        <v>0</v>
      </c>
      <c r="H7229" s="295">
        <f t="shared" ca="1" si="691"/>
        <v>0</v>
      </c>
      <c r="I7229" s="295">
        <f t="shared" ca="1" si="691"/>
        <v>0</v>
      </c>
      <c r="J7229" s="295">
        <f t="shared" ca="1" si="691"/>
        <v>0</v>
      </c>
      <c r="K7229" s="295">
        <f t="shared" ca="1" si="691"/>
        <v>0</v>
      </c>
      <c r="L7229" s="295">
        <f t="shared" ca="1" si="691"/>
        <v>0</v>
      </c>
      <c r="M7229" s="295">
        <f t="shared" ca="1" si="691"/>
        <v>0</v>
      </c>
      <c r="N7229" s="295">
        <f t="shared" ca="1" si="691"/>
        <v>0</v>
      </c>
    </row>
    <row r="7230" spans="1:14" s="369" customFormat="1" ht="12.75" hidden="1" customHeight="1" outlineLevel="2" x14ac:dyDescent="0.25">
      <c r="A7230" s="3"/>
      <c r="B7230" s="3"/>
      <c r="C7230" s="21"/>
      <c r="D7230" s="3"/>
      <c r="E7230" s="107"/>
      <c r="F7230" s="106" t="s">
        <v>42</v>
      </c>
      <c r="G7230" s="111">
        <f ca="1">VLOOKUP($B7229,'Input Sheet'!$B$12:$N$511,5+G$5,FALSE)</f>
        <v>0</v>
      </c>
      <c r="H7230" s="111">
        <f ca="1">VLOOKUP($B7229,'Input Sheet'!$B$12:$N$511,5+H$5,FALSE)</f>
        <v>0</v>
      </c>
      <c r="I7230" s="111">
        <f ca="1">VLOOKUP($B7229,'Input Sheet'!$B$12:$N$511,5+I$5,FALSE)</f>
        <v>0</v>
      </c>
      <c r="J7230" s="111">
        <f ca="1">VLOOKUP($B7229,'Input Sheet'!$B$12:$N$511,5+J$5,FALSE)</f>
        <v>0</v>
      </c>
      <c r="K7230" s="111">
        <f ca="1">VLOOKUP($B7229,'Input Sheet'!$B$12:$N$511,5+K$5,FALSE)</f>
        <v>0</v>
      </c>
      <c r="L7230" s="111">
        <f ca="1">VLOOKUP($B7229,'Input Sheet'!$B$12:$N$511,5+L$5,FALSE)</f>
        <v>0</v>
      </c>
      <c r="M7230" s="111">
        <f ca="1">VLOOKUP($B7229,'Input Sheet'!$B$12:$N$511,5+M$5,FALSE)</f>
        <v>0</v>
      </c>
      <c r="N7230" s="111">
        <f ca="1">VLOOKUP($B7229,'Input Sheet'!$B$12:$N$511,5+N$5,FALSE)</f>
        <v>0</v>
      </c>
    </row>
    <row r="7231" spans="1:14" s="369" customFormat="1" ht="12.75" hidden="1" customHeight="1" outlineLevel="2" x14ac:dyDescent="0.25">
      <c r="A7231" s="3"/>
      <c r="B7231" s="3"/>
      <c r="C7231" s="3"/>
      <c r="D7231" s="3">
        <v>1</v>
      </c>
      <c r="E7231" s="290">
        <f t="array" aca="1" ref="E7231:E7245" ca="1">TRANSPOSE(G7229:N7229)</f>
        <v>0</v>
      </c>
      <c r="F7231" s="291"/>
      <c r="G7231" s="292"/>
      <c r="H7231" s="293">
        <f ca="1">IF(OFFSET(H7231,-$D7231,0)="n/a","n/a",IF(H$5&gt;OFFSET(H7231,-$D7231,0)+$D7231,$E7231-SUM($G7231:G7231),($E7231-SUM($G7231:G7231))/(OFFSET(H7231,-$D7231,0)-(H$5-$D7231-1))))</f>
        <v>0</v>
      </c>
      <c r="I7231" s="293">
        <f ca="1">IF(OFFSET(I7231,-$D7231,0)="n/a","n/a",IF(I$5&gt;OFFSET(I7231,-$D7231,0)+$D7231,$E7231-SUM($G7231:H7231),($E7231-SUM($G7231:H7231))/(OFFSET(I7231,-$D7231,0)-(I$5-$D7231-1))))</f>
        <v>0</v>
      </c>
      <c r="J7231" s="293">
        <f ca="1">IF(OFFSET(J7231,-$D7231,0)="n/a","n/a",IF(J$5&gt;OFFSET(J7231,-$D7231,0)+$D7231,$E7231-SUM($G7231:I7231),($E7231-SUM($G7231:I7231))/(OFFSET(J7231,-$D7231,0)-(J$5-$D7231-1))))</f>
        <v>0</v>
      </c>
      <c r="K7231" s="293">
        <f ca="1">IF(OFFSET(K7231,-$D7231,0)="n/a","n/a",IF(K$5&gt;OFFSET(K7231,-$D7231,0)+$D7231,$E7231-SUM($G7231:J7231),($E7231-SUM($G7231:J7231))/(OFFSET(K7231,-$D7231,0)-(K$5-$D7231-1))))</f>
        <v>0</v>
      </c>
      <c r="L7231" s="293">
        <f ca="1">IF(OFFSET(L7231,-$D7231,0)="n/a","n/a",IF(L$5&gt;OFFSET(L7231,-$D7231,0)+$D7231,$E7231-SUM($G7231:K7231),($E7231-SUM($G7231:K7231))/(OFFSET(L7231,-$D7231,0)-(L$5-$D7231-1))))</f>
        <v>0</v>
      </c>
      <c r="M7231" s="293">
        <f ca="1">IF(OFFSET(M7231,-$D7231,0)="n/a","n/a",IF(M$5&gt;OFFSET(M7231,-$D7231,0)+$D7231,$E7231-SUM($G7231:L7231),($E7231-SUM($G7231:L7231))/(OFFSET(M7231,-$D7231,0)-(M$5-$D7231-1))))</f>
        <v>0</v>
      </c>
      <c r="N7231" s="293">
        <f ca="1">IF(OFFSET(N7231,-$D7231,0)="n/a","n/a",IF(N$5&gt;OFFSET(N7231,-$D7231,0)+$D7231,$E7231-SUM($G7231:M7231),($E7231-SUM($G7231:M7231))/(OFFSET(N7231,-$D7231,0)-(N$5-$D7231-1))))</f>
        <v>0</v>
      </c>
    </row>
    <row r="7232" spans="1:14" s="369" customFormat="1" ht="12.75" hidden="1" customHeight="1" outlineLevel="2" x14ac:dyDescent="0.25">
      <c r="A7232" s="3"/>
      <c r="B7232" s="3"/>
      <c r="C7232" s="392" t="s">
        <v>43</v>
      </c>
      <c r="D7232" s="3">
        <v>2</v>
      </c>
      <c r="E7232" s="290">
        <f ca="1"/>
        <v>0</v>
      </c>
      <c r="F7232" s="291"/>
      <c r="G7232" s="294"/>
      <c r="H7232" s="292"/>
      <c r="I7232" s="293">
        <f ca="1">IF(OFFSET(I7232,-$D7232,0)="n/a","n/a",IF(I$5&gt;OFFSET(I7232,-$D7232,0)+$D7232,$E7232-SUM($G7232:H7232),($E7232-SUM($G7232:H7232))/(OFFSET(I7232,-$D7232,0)-(I$5-$D7232-1))))</f>
        <v>0</v>
      </c>
      <c r="J7232" s="293">
        <f ca="1">IF(OFFSET(J7232,-$D7232,0)="n/a","n/a",IF(J$5&gt;OFFSET(J7232,-$D7232,0)+$D7232,$E7232-SUM($G7232:I7232),($E7232-SUM($G7232:I7232))/(OFFSET(J7232,-$D7232,0)-(J$5-$D7232-1))))</f>
        <v>0</v>
      </c>
      <c r="K7232" s="293">
        <f ca="1">IF(OFFSET(K7232,-$D7232,0)="n/a","n/a",IF(K$5&gt;OFFSET(K7232,-$D7232,0)+$D7232,$E7232-SUM($G7232:J7232),($E7232-SUM($G7232:J7232))/(OFFSET(K7232,-$D7232,0)-(K$5-$D7232-1))))</f>
        <v>0</v>
      </c>
      <c r="L7232" s="293">
        <f ca="1">IF(OFFSET(L7232,-$D7232,0)="n/a","n/a",IF(L$5&gt;OFFSET(L7232,-$D7232,0)+$D7232,$E7232-SUM($G7232:K7232),($E7232-SUM($G7232:K7232))/(OFFSET(L7232,-$D7232,0)-(L$5-$D7232-1))))</f>
        <v>0</v>
      </c>
      <c r="M7232" s="293">
        <f ca="1">IF(OFFSET(M7232,-$D7232,0)="n/a","n/a",IF(M$5&gt;OFFSET(M7232,-$D7232,0)+$D7232,$E7232-SUM($G7232:L7232),($E7232-SUM($G7232:L7232))/(OFFSET(M7232,-$D7232,0)-(M$5-$D7232-1))))</f>
        <v>0</v>
      </c>
      <c r="N7232" s="293">
        <f ca="1">IF(OFFSET(N7232,-$D7232,0)="n/a","n/a",IF(N$5&gt;OFFSET(N7232,-$D7232,0)+$D7232,$E7232-SUM($G7232:M7232),($E7232-SUM($G7232:M7232))/(OFFSET(N7232,-$D7232,0)-(N$5-$D7232-1))))</f>
        <v>0</v>
      </c>
    </row>
    <row r="7233" spans="1:14" s="369" customFormat="1" ht="12.75" hidden="1" customHeight="1" outlineLevel="2" x14ac:dyDescent="0.25">
      <c r="A7233" s="3"/>
      <c r="B7233" s="3"/>
      <c r="C7233" s="392"/>
      <c r="D7233" s="3">
        <v>3</v>
      </c>
      <c r="E7233" s="290">
        <f ca="1"/>
        <v>0</v>
      </c>
      <c r="F7233" s="291"/>
      <c r="G7233" s="294"/>
      <c r="H7233" s="294"/>
      <c r="I7233" s="292"/>
      <c r="J7233" s="293">
        <f ca="1">IF(OFFSET(J7233,-$D7233,0)="n/a","n/a",IF(J$5&gt;OFFSET(J7233,-$D7233,0)+$D7233,$E7233-SUM($G7233:I7233),($E7233-SUM($G7233:I7233))/(OFFSET(J7233,-$D7233,0)-(J$5-$D7233-1))))</f>
        <v>0</v>
      </c>
      <c r="K7233" s="293">
        <f ca="1">IF(OFFSET(K7233,-$D7233,0)="n/a","n/a",IF(K$5&gt;OFFSET(K7233,-$D7233,0)+$D7233,$E7233-SUM($G7233:J7233),($E7233-SUM($G7233:J7233))/(OFFSET(K7233,-$D7233,0)-(K$5-$D7233-1))))</f>
        <v>0</v>
      </c>
      <c r="L7233" s="293">
        <f ca="1">IF(OFFSET(L7233,-$D7233,0)="n/a","n/a",IF(L$5&gt;OFFSET(L7233,-$D7233,0)+$D7233,$E7233-SUM($G7233:K7233),($E7233-SUM($G7233:K7233))/(OFFSET(L7233,-$D7233,0)-(L$5-$D7233-1))))</f>
        <v>0</v>
      </c>
      <c r="M7233" s="293">
        <f ca="1">IF(OFFSET(M7233,-$D7233,0)="n/a","n/a",IF(M$5&gt;OFFSET(M7233,-$D7233,0)+$D7233,$E7233-SUM($G7233:L7233),($E7233-SUM($G7233:L7233))/(OFFSET(M7233,-$D7233,0)-(M$5-$D7233-1))))</f>
        <v>0</v>
      </c>
      <c r="N7233" s="293">
        <f ca="1">IF(OFFSET(N7233,-$D7233,0)="n/a","n/a",IF(N$5&gt;OFFSET(N7233,-$D7233,0)+$D7233,$E7233-SUM($G7233:M7233),($E7233-SUM($G7233:M7233))/(OFFSET(N7233,-$D7233,0)-(N$5-$D7233-1))))</f>
        <v>0</v>
      </c>
    </row>
    <row r="7234" spans="1:14" s="369" customFormat="1" ht="12.75" hidden="1" customHeight="1" outlineLevel="2" x14ac:dyDescent="0.25">
      <c r="A7234" s="3"/>
      <c r="B7234" s="3"/>
      <c r="C7234" s="392"/>
      <c r="D7234" s="3">
        <v>4</v>
      </c>
      <c r="E7234" s="290">
        <f ca="1"/>
        <v>0</v>
      </c>
      <c r="F7234" s="291"/>
      <c r="G7234" s="294"/>
      <c r="H7234" s="294"/>
      <c r="I7234" s="294"/>
      <c r="J7234" s="292"/>
      <c r="K7234" s="293">
        <f ca="1">IF(OFFSET(K7234,-$D7234,0)="n/a","n/a",IF(K$5&gt;OFFSET(K7234,-$D7234,0)+$D7234,$E7234-SUM($G7234:J7234),($E7234-SUM($G7234:J7234))/(OFFSET(K7234,-$D7234,0)-(K$5-$D7234-1))))</f>
        <v>0</v>
      </c>
      <c r="L7234" s="293">
        <f ca="1">IF(OFFSET(L7234,-$D7234,0)="n/a","n/a",IF(L$5&gt;OFFSET(L7234,-$D7234,0)+$D7234,$E7234-SUM($G7234:K7234),($E7234-SUM($G7234:K7234))/(OFFSET(L7234,-$D7234,0)-(L$5-$D7234-1))))</f>
        <v>0</v>
      </c>
      <c r="M7234" s="293">
        <f ca="1">IF(OFFSET(M7234,-$D7234,0)="n/a","n/a",IF(M$5&gt;OFFSET(M7234,-$D7234,0)+$D7234,$E7234-SUM($G7234:L7234),($E7234-SUM($G7234:L7234))/(OFFSET(M7234,-$D7234,0)-(M$5-$D7234-1))))</f>
        <v>0</v>
      </c>
      <c r="N7234" s="293">
        <f ca="1">IF(OFFSET(N7234,-$D7234,0)="n/a","n/a",IF(N$5&gt;OFFSET(N7234,-$D7234,0)+$D7234,$E7234-SUM($G7234:M7234),($E7234-SUM($G7234:M7234))/(OFFSET(N7234,-$D7234,0)-(N$5-$D7234-1))))</f>
        <v>0</v>
      </c>
    </row>
    <row r="7235" spans="1:14" s="369" customFormat="1" ht="12.75" hidden="1" customHeight="1" outlineLevel="2" x14ac:dyDescent="0.25">
      <c r="A7235" s="3"/>
      <c r="B7235" s="3"/>
      <c r="C7235" s="392"/>
      <c r="D7235" s="3">
        <v>5</v>
      </c>
      <c r="E7235" s="290">
        <f ca="1"/>
        <v>0</v>
      </c>
      <c r="F7235" s="291"/>
      <c r="G7235" s="294"/>
      <c r="H7235" s="294"/>
      <c r="I7235" s="294"/>
      <c r="J7235" s="294"/>
      <c r="K7235" s="292"/>
      <c r="L7235" s="293">
        <f ca="1">IF(OFFSET(L7235,-$D7235,0)="n/a","n/a",IF(L$5&gt;OFFSET(L7235,-$D7235,0)+$D7235,$E7235-SUM($G7235:K7235),($E7235-SUM($G7235:K7235))/(OFFSET(L7235,-$D7235,0)-(L$5-$D7235-1))))</f>
        <v>0</v>
      </c>
      <c r="M7235" s="293">
        <f ca="1">IF(OFFSET(M7235,-$D7235,0)="n/a","n/a",IF(M$5&gt;OFFSET(M7235,-$D7235,0)+$D7235,$E7235-SUM($G7235:L7235),($E7235-SUM($G7235:L7235))/(OFFSET(M7235,-$D7235,0)-(M$5-$D7235-1))))</f>
        <v>0</v>
      </c>
      <c r="N7235" s="293">
        <f ca="1">IF(OFFSET(N7235,-$D7235,0)="n/a","n/a",IF(N$5&gt;OFFSET(N7235,-$D7235,0)+$D7235,$E7235-SUM($G7235:M7235),($E7235-SUM($G7235:M7235))/(OFFSET(N7235,-$D7235,0)-(N$5-$D7235-1))))</f>
        <v>0</v>
      </c>
    </row>
    <row r="7236" spans="1:14" s="369" customFormat="1" ht="12.75" hidden="1" customHeight="1" outlineLevel="2" x14ac:dyDescent="0.25">
      <c r="A7236" s="3"/>
      <c r="B7236" s="3"/>
      <c r="C7236" s="392"/>
      <c r="D7236" s="3">
        <v>6</v>
      </c>
      <c r="E7236" s="290">
        <f ca="1"/>
        <v>0</v>
      </c>
      <c r="F7236" s="291"/>
      <c r="G7236" s="294"/>
      <c r="H7236" s="294"/>
      <c r="I7236" s="294"/>
      <c r="J7236" s="294"/>
      <c r="K7236" s="294"/>
      <c r="L7236" s="292"/>
      <c r="M7236" s="293">
        <f ca="1">IF(OFFSET(M7236,-$D7236,0)="n/a","n/a",IF(M$5&gt;OFFSET(M7236,-$D7236,0)+$D7236,$E7236-SUM($G7236:L7236),($E7236-SUM($G7236:L7236))/(OFFSET(M7236,-$D7236,0)-(M$5-$D7236-1))))</f>
        <v>0</v>
      </c>
      <c r="N7236" s="293">
        <f ca="1">IF(OFFSET(N7236,-$D7236,0)="n/a","n/a",IF(N$5&gt;OFFSET(N7236,-$D7236,0)+$D7236,$E7236-SUM($G7236:M7236),($E7236-SUM($G7236:M7236))/(OFFSET(N7236,-$D7236,0)-(N$5-$D7236-1))))</f>
        <v>0</v>
      </c>
    </row>
    <row r="7237" spans="1:14" s="369" customFormat="1" ht="12.75" hidden="1" customHeight="1" outlineLevel="2" x14ac:dyDescent="0.25">
      <c r="A7237" s="3"/>
      <c r="B7237" s="3"/>
      <c r="C7237" s="392"/>
      <c r="D7237" s="3">
        <v>7</v>
      </c>
      <c r="E7237" s="290">
        <f ca="1"/>
        <v>0</v>
      </c>
      <c r="F7237" s="291"/>
      <c r="G7237" s="294"/>
      <c r="H7237" s="294"/>
      <c r="I7237" s="294"/>
      <c r="J7237" s="294"/>
      <c r="K7237" s="294"/>
      <c r="L7237" s="294"/>
      <c r="M7237" s="292"/>
      <c r="N7237" s="293">
        <f ca="1">IF(OFFSET(N7237,-$D7237,0)="n/a","n/a",IF(N$5&gt;OFFSET(N7237,-$D7237,0)+$D7237,$E7237-SUM($G7237:M7237),($E7237-SUM($G7237:M7237))/(OFFSET(N7237,-$D7237,0)-(N$5-$D7237-1))))</f>
        <v>0</v>
      </c>
    </row>
    <row r="7238" spans="1:14" s="369" customFormat="1" ht="12.75" hidden="1" customHeight="1" outlineLevel="2" x14ac:dyDescent="0.25">
      <c r="A7238" s="3"/>
      <c r="B7238" s="3"/>
      <c r="C7238" s="392"/>
      <c r="D7238" s="3">
        <v>8</v>
      </c>
      <c r="E7238" s="290">
        <f ca="1"/>
        <v>0</v>
      </c>
      <c r="F7238" s="291"/>
      <c r="G7238" s="294"/>
      <c r="H7238" s="294"/>
      <c r="I7238" s="294"/>
      <c r="J7238" s="294"/>
      <c r="K7238" s="294"/>
      <c r="L7238" s="294"/>
      <c r="M7238" s="294"/>
      <c r="N7238" s="292"/>
    </row>
    <row r="7239" spans="1:14" s="369" customFormat="1" ht="12.75" hidden="1" customHeight="1" outlineLevel="2" x14ac:dyDescent="0.25">
      <c r="A7239" s="3"/>
      <c r="B7239" s="3"/>
      <c r="C7239" s="392"/>
      <c r="D7239" s="3">
        <v>9</v>
      </c>
      <c r="E7239" s="290" t="e">
        <f ca="1"/>
        <v>#N/A</v>
      </c>
      <c r="F7239" s="291"/>
      <c r="G7239" s="294"/>
      <c r="H7239" s="294"/>
      <c r="I7239" s="294"/>
      <c r="J7239" s="294"/>
      <c r="K7239" s="294"/>
      <c r="L7239" s="294"/>
      <c r="M7239" s="294"/>
      <c r="N7239" s="294"/>
    </row>
    <row r="7240" spans="1:14" s="369" customFormat="1" ht="12.75" hidden="1" customHeight="1" outlineLevel="2" x14ac:dyDescent="0.25">
      <c r="A7240" s="3"/>
      <c r="B7240" s="3"/>
      <c r="C7240" s="392"/>
      <c r="D7240" s="3">
        <v>10</v>
      </c>
      <c r="E7240" s="290" t="e">
        <f ca="1"/>
        <v>#N/A</v>
      </c>
      <c r="F7240" s="291"/>
      <c r="G7240" s="294"/>
      <c r="H7240" s="294"/>
      <c r="I7240" s="294"/>
      <c r="J7240" s="294"/>
      <c r="K7240" s="294"/>
      <c r="L7240" s="294"/>
      <c r="M7240" s="294"/>
      <c r="N7240" s="294"/>
    </row>
    <row r="7241" spans="1:14" s="369" customFormat="1" ht="12.75" hidden="1" customHeight="1" outlineLevel="2" x14ac:dyDescent="0.25">
      <c r="A7241" s="3"/>
      <c r="B7241" s="3"/>
      <c r="C7241" s="392"/>
      <c r="D7241" s="3">
        <v>11</v>
      </c>
      <c r="E7241" s="290" t="e">
        <f ca="1"/>
        <v>#N/A</v>
      </c>
      <c r="F7241" s="291"/>
      <c r="G7241" s="294"/>
      <c r="H7241" s="294"/>
      <c r="I7241" s="294"/>
      <c r="J7241" s="294"/>
      <c r="K7241" s="294"/>
      <c r="L7241" s="294"/>
      <c r="M7241" s="294"/>
      <c r="N7241" s="294"/>
    </row>
    <row r="7242" spans="1:14" s="369" customFormat="1" ht="12.75" hidden="1" customHeight="1" outlineLevel="2" x14ac:dyDescent="0.25">
      <c r="A7242" s="3"/>
      <c r="B7242" s="3"/>
      <c r="C7242" s="392"/>
      <c r="D7242" s="3">
        <v>12</v>
      </c>
      <c r="E7242" s="290" t="e">
        <f ca="1"/>
        <v>#N/A</v>
      </c>
      <c r="F7242" s="291"/>
      <c r="G7242" s="294"/>
      <c r="H7242" s="294"/>
      <c r="I7242" s="294"/>
      <c r="J7242" s="294"/>
      <c r="K7242" s="294"/>
      <c r="L7242" s="294"/>
      <c r="M7242" s="294"/>
      <c r="N7242" s="294"/>
    </row>
    <row r="7243" spans="1:14" s="369" customFormat="1" ht="12.75" hidden="1" customHeight="1" outlineLevel="2" x14ac:dyDescent="0.25">
      <c r="A7243" s="3"/>
      <c r="B7243" s="3"/>
      <c r="C7243" s="392"/>
      <c r="D7243" s="3">
        <v>13</v>
      </c>
      <c r="E7243" s="290" t="e">
        <f ca="1"/>
        <v>#N/A</v>
      </c>
      <c r="F7243" s="291"/>
      <c r="G7243" s="294"/>
      <c r="H7243" s="294"/>
      <c r="I7243" s="294"/>
      <c r="J7243" s="294"/>
      <c r="K7243" s="294"/>
      <c r="L7243" s="294"/>
      <c r="M7243" s="294"/>
      <c r="N7243" s="294"/>
    </row>
    <row r="7244" spans="1:14" s="369" customFormat="1" ht="12.75" hidden="1" customHeight="1" outlineLevel="2" x14ac:dyDescent="0.25">
      <c r="A7244" s="3"/>
      <c r="B7244" s="3"/>
      <c r="C7244" s="392"/>
      <c r="D7244" s="3">
        <v>14</v>
      </c>
      <c r="E7244" s="290" t="e">
        <f ca="1"/>
        <v>#N/A</v>
      </c>
      <c r="F7244" s="291"/>
      <c r="G7244" s="294"/>
      <c r="H7244" s="294"/>
      <c r="I7244" s="294"/>
      <c r="J7244" s="294"/>
      <c r="K7244" s="294"/>
      <c r="L7244" s="294"/>
      <c r="M7244" s="294"/>
      <c r="N7244" s="294"/>
    </row>
    <row r="7245" spans="1:14" s="369" customFormat="1" ht="12.75" hidden="1" customHeight="1" outlineLevel="2" x14ac:dyDescent="0.25">
      <c r="A7245" s="3"/>
      <c r="B7245" s="3"/>
      <c r="C7245" s="392"/>
      <c r="D7245" s="3">
        <v>15</v>
      </c>
      <c r="E7245" s="290" t="e">
        <f ca="1"/>
        <v>#N/A</v>
      </c>
      <c r="F7245" s="291"/>
      <c r="G7245" s="294"/>
      <c r="H7245" s="294"/>
      <c r="I7245" s="294"/>
      <c r="J7245" s="294"/>
      <c r="K7245" s="294"/>
      <c r="L7245" s="294"/>
      <c r="M7245" s="294"/>
      <c r="N7245" s="294"/>
    </row>
    <row r="7246" spans="1:14" s="369" customFormat="1" ht="12.75" hidden="1" customHeight="1" outlineLevel="1" x14ac:dyDescent="0.25">
      <c r="A7246" s="3"/>
      <c r="B7246" s="145" t="str">
        <f ca="1">B7229</f>
        <v>Asset Type 346</v>
      </c>
      <c r="C7246" s="145" t="str">
        <f ca="1">C7229</f>
        <v>Description - Asset Type 346</v>
      </c>
      <c r="D7246" s="3"/>
      <c r="E7246" s="3"/>
      <c r="F7246" s="106" t="s">
        <v>44</v>
      </c>
      <c r="G7246" s="296">
        <f t="shared" ref="G7246:N7246" si="692">SUM(G7231:G7245)</f>
        <v>0</v>
      </c>
      <c r="H7246" s="296">
        <f t="shared" ca="1" si="692"/>
        <v>0</v>
      </c>
      <c r="I7246" s="296">
        <f t="shared" ca="1" si="692"/>
        <v>0</v>
      </c>
      <c r="J7246" s="296">
        <f t="shared" ca="1" si="692"/>
        <v>0</v>
      </c>
      <c r="K7246" s="296">
        <f t="shared" ca="1" si="692"/>
        <v>0</v>
      </c>
      <c r="L7246" s="296">
        <f t="shared" ca="1" si="692"/>
        <v>0</v>
      </c>
      <c r="M7246" s="296">
        <f t="shared" ca="1" si="692"/>
        <v>0</v>
      </c>
      <c r="N7246" s="296">
        <f t="shared" ca="1" si="692"/>
        <v>0</v>
      </c>
    </row>
    <row r="7247" spans="1:14" s="369" customFormat="1" ht="12.75" hidden="1" customHeight="1" outlineLevel="2" x14ac:dyDescent="0.25">
      <c r="A7247" s="217">
        <f>A7229+1</f>
        <v>347</v>
      </c>
      <c r="B7247" s="22" t="str">
        <f ca="1">OFFSET($B$13,$A7247-1,0)</f>
        <v>Asset Type 347</v>
      </c>
      <c r="C7247" s="22" t="str">
        <f ca="1">OFFSET($C$13,$A7247-1,0)</f>
        <v>Description - Asset Type 347</v>
      </c>
      <c r="D7247" s="3"/>
      <c r="E7247" s="109"/>
      <c r="F7247" s="108" t="s">
        <v>41</v>
      </c>
      <c r="G7247" s="295">
        <f t="shared" ref="G7247:N7247" ca="1" si="693">VLOOKUP($B7247,$B$13:$N$512,5+G$5,FALSE)</f>
        <v>0</v>
      </c>
      <c r="H7247" s="295">
        <f t="shared" ca="1" si="693"/>
        <v>0</v>
      </c>
      <c r="I7247" s="295">
        <f t="shared" ca="1" si="693"/>
        <v>0</v>
      </c>
      <c r="J7247" s="295">
        <f t="shared" ca="1" si="693"/>
        <v>0</v>
      </c>
      <c r="K7247" s="295">
        <f t="shared" ca="1" si="693"/>
        <v>0</v>
      </c>
      <c r="L7247" s="295">
        <f t="shared" ca="1" si="693"/>
        <v>0</v>
      </c>
      <c r="M7247" s="295">
        <f t="shared" ca="1" si="693"/>
        <v>0</v>
      </c>
      <c r="N7247" s="295">
        <f t="shared" ca="1" si="693"/>
        <v>0</v>
      </c>
    </row>
    <row r="7248" spans="1:14" s="369" customFormat="1" ht="12.75" hidden="1" customHeight="1" outlineLevel="2" x14ac:dyDescent="0.25">
      <c r="A7248" s="3"/>
      <c r="B7248" s="3"/>
      <c r="C7248" s="21"/>
      <c r="D7248" s="3"/>
      <c r="E7248" s="107"/>
      <c r="F7248" s="106" t="s">
        <v>42</v>
      </c>
      <c r="G7248" s="111">
        <f ca="1">VLOOKUP($B7247,'Input Sheet'!$B$12:$N$511,5+G$5,FALSE)</f>
        <v>0</v>
      </c>
      <c r="H7248" s="111">
        <f ca="1">VLOOKUP($B7247,'Input Sheet'!$B$12:$N$511,5+H$5,FALSE)</f>
        <v>0</v>
      </c>
      <c r="I7248" s="111">
        <f ca="1">VLOOKUP($B7247,'Input Sheet'!$B$12:$N$511,5+I$5,FALSE)</f>
        <v>0</v>
      </c>
      <c r="J7248" s="111">
        <f ca="1">VLOOKUP($B7247,'Input Sheet'!$B$12:$N$511,5+J$5,FALSE)</f>
        <v>0</v>
      </c>
      <c r="K7248" s="111">
        <f ca="1">VLOOKUP($B7247,'Input Sheet'!$B$12:$N$511,5+K$5,FALSE)</f>
        <v>0</v>
      </c>
      <c r="L7248" s="111">
        <f ca="1">VLOOKUP($B7247,'Input Sheet'!$B$12:$N$511,5+L$5,FALSE)</f>
        <v>0</v>
      </c>
      <c r="M7248" s="111">
        <f ca="1">VLOOKUP($B7247,'Input Sheet'!$B$12:$N$511,5+M$5,FALSE)</f>
        <v>0</v>
      </c>
      <c r="N7248" s="111">
        <f ca="1">VLOOKUP($B7247,'Input Sheet'!$B$12:$N$511,5+N$5,FALSE)</f>
        <v>0</v>
      </c>
    </row>
    <row r="7249" spans="1:14" s="369" customFormat="1" ht="12.75" hidden="1" customHeight="1" outlineLevel="2" x14ac:dyDescent="0.25">
      <c r="A7249" s="3"/>
      <c r="B7249" s="3"/>
      <c r="C7249" s="3"/>
      <c r="D7249" s="3">
        <v>1</v>
      </c>
      <c r="E7249" s="290">
        <f t="array" aca="1" ref="E7249:E7263" ca="1">TRANSPOSE(G7247:N7247)</f>
        <v>0</v>
      </c>
      <c r="F7249" s="291"/>
      <c r="G7249" s="292"/>
      <c r="H7249" s="293">
        <f ca="1">IF(OFFSET(H7249,-$D7249,0)="n/a","n/a",IF(H$5&gt;OFFSET(H7249,-$D7249,0)+$D7249,$E7249-SUM($G7249:G7249),($E7249-SUM($G7249:G7249))/(OFFSET(H7249,-$D7249,0)-(H$5-$D7249-1))))</f>
        <v>0</v>
      </c>
      <c r="I7249" s="293">
        <f ca="1">IF(OFFSET(I7249,-$D7249,0)="n/a","n/a",IF(I$5&gt;OFFSET(I7249,-$D7249,0)+$D7249,$E7249-SUM($G7249:H7249),($E7249-SUM($G7249:H7249))/(OFFSET(I7249,-$D7249,0)-(I$5-$D7249-1))))</f>
        <v>0</v>
      </c>
      <c r="J7249" s="293">
        <f ca="1">IF(OFFSET(J7249,-$D7249,0)="n/a","n/a",IF(J$5&gt;OFFSET(J7249,-$D7249,0)+$D7249,$E7249-SUM($G7249:I7249),($E7249-SUM($G7249:I7249))/(OFFSET(J7249,-$D7249,0)-(J$5-$D7249-1))))</f>
        <v>0</v>
      </c>
      <c r="K7249" s="293">
        <f ca="1">IF(OFFSET(K7249,-$D7249,0)="n/a","n/a",IF(K$5&gt;OFFSET(K7249,-$D7249,0)+$D7249,$E7249-SUM($G7249:J7249),($E7249-SUM($G7249:J7249))/(OFFSET(K7249,-$D7249,0)-(K$5-$D7249-1))))</f>
        <v>0</v>
      </c>
      <c r="L7249" s="293">
        <f ca="1">IF(OFFSET(L7249,-$D7249,0)="n/a","n/a",IF(L$5&gt;OFFSET(L7249,-$D7249,0)+$D7249,$E7249-SUM($G7249:K7249),($E7249-SUM($G7249:K7249))/(OFFSET(L7249,-$D7249,0)-(L$5-$D7249-1))))</f>
        <v>0</v>
      </c>
      <c r="M7249" s="293">
        <f ca="1">IF(OFFSET(M7249,-$D7249,0)="n/a","n/a",IF(M$5&gt;OFFSET(M7249,-$D7249,0)+$D7249,$E7249-SUM($G7249:L7249),($E7249-SUM($G7249:L7249))/(OFFSET(M7249,-$D7249,0)-(M$5-$D7249-1))))</f>
        <v>0</v>
      </c>
      <c r="N7249" s="293">
        <f ca="1">IF(OFFSET(N7249,-$D7249,0)="n/a","n/a",IF(N$5&gt;OFFSET(N7249,-$D7249,0)+$D7249,$E7249-SUM($G7249:M7249),($E7249-SUM($G7249:M7249))/(OFFSET(N7249,-$D7249,0)-(N$5-$D7249-1))))</f>
        <v>0</v>
      </c>
    </row>
    <row r="7250" spans="1:14" s="369" customFormat="1" ht="12.75" hidden="1" customHeight="1" outlineLevel="2" x14ac:dyDescent="0.25">
      <c r="A7250" s="3"/>
      <c r="B7250" s="3"/>
      <c r="C7250" s="392" t="s">
        <v>43</v>
      </c>
      <c r="D7250" s="3">
        <v>2</v>
      </c>
      <c r="E7250" s="290">
        <f ca="1"/>
        <v>0</v>
      </c>
      <c r="F7250" s="291"/>
      <c r="G7250" s="294"/>
      <c r="H7250" s="292"/>
      <c r="I7250" s="293">
        <f ca="1">IF(OFFSET(I7250,-$D7250,0)="n/a","n/a",IF(I$5&gt;OFFSET(I7250,-$D7250,0)+$D7250,$E7250-SUM($G7250:H7250),($E7250-SUM($G7250:H7250))/(OFFSET(I7250,-$D7250,0)-(I$5-$D7250-1))))</f>
        <v>0</v>
      </c>
      <c r="J7250" s="293">
        <f ca="1">IF(OFFSET(J7250,-$D7250,0)="n/a","n/a",IF(J$5&gt;OFFSET(J7250,-$D7250,0)+$D7250,$E7250-SUM($G7250:I7250),($E7250-SUM($G7250:I7250))/(OFFSET(J7250,-$D7250,0)-(J$5-$D7250-1))))</f>
        <v>0</v>
      </c>
      <c r="K7250" s="293">
        <f ca="1">IF(OFFSET(K7250,-$D7250,0)="n/a","n/a",IF(K$5&gt;OFFSET(K7250,-$D7250,0)+$D7250,$E7250-SUM($G7250:J7250),($E7250-SUM($G7250:J7250))/(OFFSET(K7250,-$D7250,0)-(K$5-$D7250-1))))</f>
        <v>0</v>
      </c>
      <c r="L7250" s="293">
        <f ca="1">IF(OFFSET(L7250,-$D7250,0)="n/a","n/a",IF(L$5&gt;OFFSET(L7250,-$D7250,0)+$D7250,$E7250-SUM($G7250:K7250),($E7250-SUM($G7250:K7250))/(OFFSET(L7250,-$D7250,0)-(L$5-$D7250-1))))</f>
        <v>0</v>
      </c>
      <c r="M7250" s="293">
        <f ca="1">IF(OFFSET(M7250,-$D7250,0)="n/a","n/a",IF(M$5&gt;OFFSET(M7250,-$D7250,0)+$D7250,$E7250-SUM($G7250:L7250),($E7250-SUM($G7250:L7250))/(OFFSET(M7250,-$D7250,0)-(M$5-$D7250-1))))</f>
        <v>0</v>
      </c>
      <c r="N7250" s="293">
        <f ca="1">IF(OFFSET(N7250,-$D7250,0)="n/a","n/a",IF(N$5&gt;OFFSET(N7250,-$D7250,0)+$D7250,$E7250-SUM($G7250:M7250),($E7250-SUM($G7250:M7250))/(OFFSET(N7250,-$D7250,0)-(N$5-$D7250-1))))</f>
        <v>0</v>
      </c>
    </row>
    <row r="7251" spans="1:14" s="369" customFormat="1" ht="12.75" hidden="1" customHeight="1" outlineLevel="2" x14ac:dyDescent="0.25">
      <c r="A7251" s="3"/>
      <c r="B7251" s="3"/>
      <c r="C7251" s="392"/>
      <c r="D7251" s="3">
        <v>3</v>
      </c>
      <c r="E7251" s="290">
        <f ca="1"/>
        <v>0</v>
      </c>
      <c r="F7251" s="291"/>
      <c r="G7251" s="294"/>
      <c r="H7251" s="294"/>
      <c r="I7251" s="292"/>
      <c r="J7251" s="293">
        <f ca="1">IF(OFFSET(J7251,-$D7251,0)="n/a","n/a",IF(J$5&gt;OFFSET(J7251,-$D7251,0)+$D7251,$E7251-SUM($G7251:I7251),($E7251-SUM($G7251:I7251))/(OFFSET(J7251,-$D7251,0)-(J$5-$D7251-1))))</f>
        <v>0</v>
      </c>
      <c r="K7251" s="293">
        <f ca="1">IF(OFFSET(K7251,-$D7251,0)="n/a","n/a",IF(K$5&gt;OFFSET(K7251,-$D7251,0)+$D7251,$E7251-SUM($G7251:J7251),($E7251-SUM($G7251:J7251))/(OFFSET(K7251,-$D7251,0)-(K$5-$D7251-1))))</f>
        <v>0</v>
      </c>
      <c r="L7251" s="293">
        <f ca="1">IF(OFFSET(L7251,-$D7251,0)="n/a","n/a",IF(L$5&gt;OFFSET(L7251,-$D7251,0)+$D7251,$E7251-SUM($G7251:K7251),($E7251-SUM($G7251:K7251))/(OFFSET(L7251,-$D7251,0)-(L$5-$D7251-1))))</f>
        <v>0</v>
      </c>
      <c r="M7251" s="293">
        <f ca="1">IF(OFFSET(M7251,-$D7251,0)="n/a","n/a",IF(M$5&gt;OFFSET(M7251,-$D7251,0)+$D7251,$E7251-SUM($G7251:L7251),($E7251-SUM($G7251:L7251))/(OFFSET(M7251,-$D7251,0)-(M$5-$D7251-1))))</f>
        <v>0</v>
      </c>
      <c r="N7251" s="293">
        <f ca="1">IF(OFFSET(N7251,-$D7251,0)="n/a","n/a",IF(N$5&gt;OFFSET(N7251,-$D7251,0)+$D7251,$E7251-SUM($G7251:M7251),($E7251-SUM($G7251:M7251))/(OFFSET(N7251,-$D7251,0)-(N$5-$D7251-1))))</f>
        <v>0</v>
      </c>
    </row>
    <row r="7252" spans="1:14" s="369" customFormat="1" ht="12.75" hidden="1" customHeight="1" outlineLevel="2" x14ac:dyDescent="0.25">
      <c r="A7252" s="3"/>
      <c r="B7252" s="3"/>
      <c r="C7252" s="392"/>
      <c r="D7252" s="3">
        <v>4</v>
      </c>
      <c r="E7252" s="290">
        <f ca="1"/>
        <v>0</v>
      </c>
      <c r="F7252" s="291"/>
      <c r="G7252" s="294"/>
      <c r="H7252" s="294"/>
      <c r="I7252" s="294"/>
      <c r="J7252" s="292"/>
      <c r="K7252" s="293">
        <f ca="1">IF(OFFSET(K7252,-$D7252,0)="n/a","n/a",IF(K$5&gt;OFFSET(K7252,-$D7252,0)+$D7252,$E7252-SUM($G7252:J7252),($E7252-SUM($G7252:J7252))/(OFFSET(K7252,-$D7252,0)-(K$5-$D7252-1))))</f>
        <v>0</v>
      </c>
      <c r="L7252" s="293">
        <f ca="1">IF(OFFSET(L7252,-$D7252,0)="n/a","n/a",IF(L$5&gt;OFFSET(L7252,-$D7252,0)+$D7252,$E7252-SUM($G7252:K7252),($E7252-SUM($G7252:K7252))/(OFFSET(L7252,-$D7252,0)-(L$5-$D7252-1))))</f>
        <v>0</v>
      </c>
      <c r="M7252" s="293">
        <f ca="1">IF(OFFSET(M7252,-$D7252,0)="n/a","n/a",IF(M$5&gt;OFFSET(M7252,-$D7252,0)+$D7252,$E7252-SUM($G7252:L7252),($E7252-SUM($G7252:L7252))/(OFFSET(M7252,-$D7252,0)-(M$5-$D7252-1))))</f>
        <v>0</v>
      </c>
      <c r="N7252" s="293">
        <f ca="1">IF(OFFSET(N7252,-$D7252,0)="n/a","n/a",IF(N$5&gt;OFFSET(N7252,-$D7252,0)+$D7252,$E7252-SUM($G7252:M7252),($E7252-SUM($G7252:M7252))/(OFFSET(N7252,-$D7252,0)-(N$5-$D7252-1))))</f>
        <v>0</v>
      </c>
    </row>
    <row r="7253" spans="1:14" s="369" customFormat="1" ht="12.75" hidden="1" customHeight="1" outlineLevel="2" x14ac:dyDescent="0.25">
      <c r="A7253" s="3"/>
      <c r="B7253" s="3"/>
      <c r="C7253" s="392"/>
      <c r="D7253" s="3">
        <v>5</v>
      </c>
      <c r="E7253" s="290">
        <f ca="1"/>
        <v>0</v>
      </c>
      <c r="F7253" s="291"/>
      <c r="G7253" s="294"/>
      <c r="H7253" s="294"/>
      <c r="I7253" s="294"/>
      <c r="J7253" s="294"/>
      <c r="K7253" s="292"/>
      <c r="L7253" s="293">
        <f ca="1">IF(OFFSET(L7253,-$D7253,0)="n/a","n/a",IF(L$5&gt;OFFSET(L7253,-$D7253,0)+$D7253,$E7253-SUM($G7253:K7253),($E7253-SUM($G7253:K7253))/(OFFSET(L7253,-$D7253,0)-(L$5-$D7253-1))))</f>
        <v>0</v>
      </c>
      <c r="M7253" s="293">
        <f ca="1">IF(OFFSET(M7253,-$D7253,0)="n/a","n/a",IF(M$5&gt;OFFSET(M7253,-$D7253,0)+$D7253,$E7253-SUM($G7253:L7253),($E7253-SUM($G7253:L7253))/(OFFSET(M7253,-$D7253,0)-(M$5-$D7253-1))))</f>
        <v>0</v>
      </c>
      <c r="N7253" s="293">
        <f ca="1">IF(OFFSET(N7253,-$D7253,0)="n/a","n/a",IF(N$5&gt;OFFSET(N7253,-$D7253,0)+$D7253,$E7253-SUM($G7253:M7253),($E7253-SUM($G7253:M7253))/(OFFSET(N7253,-$D7253,0)-(N$5-$D7253-1))))</f>
        <v>0</v>
      </c>
    </row>
    <row r="7254" spans="1:14" s="369" customFormat="1" ht="12.75" hidden="1" customHeight="1" outlineLevel="2" x14ac:dyDescent="0.25">
      <c r="A7254" s="3"/>
      <c r="B7254" s="3"/>
      <c r="C7254" s="392"/>
      <c r="D7254" s="3">
        <v>6</v>
      </c>
      <c r="E7254" s="290">
        <f ca="1"/>
        <v>0</v>
      </c>
      <c r="F7254" s="291"/>
      <c r="G7254" s="294"/>
      <c r="H7254" s="294"/>
      <c r="I7254" s="294"/>
      <c r="J7254" s="294"/>
      <c r="K7254" s="294"/>
      <c r="L7254" s="292"/>
      <c r="M7254" s="293">
        <f ca="1">IF(OFFSET(M7254,-$D7254,0)="n/a","n/a",IF(M$5&gt;OFFSET(M7254,-$D7254,0)+$D7254,$E7254-SUM($G7254:L7254),($E7254-SUM($G7254:L7254))/(OFFSET(M7254,-$D7254,0)-(M$5-$D7254-1))))</f>
        <v>0</v>
      </c>
      <c r="N7254" s="293">
        <f ca="1">IF(OFFSET(N7254,-$D7254,0)="n/a","n/a",IF(N$5&gt;OFFSET(N7254,-$D7254,0)+$D7254,$E7254-SUM($G7254:M7254),($E7254-SUM($G7254:M7254))/(OFFSET(N7254,-$D7254,0)-(N$5-$D7254-1))))</f>
        <v>0</v>
      </c>
    </row>
    <row r="7255" spans="1:14" s="369" customFormat="1" ht="12.75" hidden="1" customHeight="1" outlineLevel="2" x14ac:dyDescent="0.25">
      <c r="A7255" s="3"/>
      <c r="B7255" s="3"/>
      <c r="C7255" s="392"/>
      <c r="D7255" s="3">
        <v>7</v>
      </c>
      <c r="E7255" s="290">
        <f ca="1"/>
        <v>0</v>
      </c>
      <c r="F7255" s="291"/>
      <c r="G7255" s="294"/>
      <c r="H7255" s="294"/>
      <c r="I7255" s="294"/>
      <c r="J7255" s="294"/>
      <c r="K7255" s="294"/>
      <c r="L7255" s="294"/>
      <c r="M7255" s="292"/>
      <c r="N7255" s="293">
        <f ca="1">IF(OFFSET(N7255,-$D7255,0)="n/a","n/a",IF(N$5&gt;OFFSET(N7255,-$D7255,0)+$D7255,$E7255-SUM($G7255:M7255),($E7255-SUM($G7255:M7255))/(OFFSET(N7255,-$D7255,0)-(N$5-$D7255-1))))</f>
        <v>0</v>
      </c>
    </row>
    <row r="7256" spans="1:14" s="369" customFormat="1" ht="12.75" hidden="1" customHeight="1" outlineLevel="2" x14ac:dyDescent="0.25">
      <c r="A7256" s="3"/>
      <c r="B7256" s="3"/>
      <c r="C7256" s="392"/>
      <c r="D7256" s="3">
        <v>8</v>
      </c>
      <c r="E7256" s="290">
        <f ca="1"/>
        <v>0</v>
      </c>
      <c r="F7256" s="291"/>
      <c r="G7256" s="294"/>
      <c r="H7256" s="294"/>
      <c r="I7256" s="294"/>
      <c r="J7256" s="294"/>
      <c r="K7256" s="294"/>
      <c r="L7256" s="294"/>
      <c r="M7256" s="294"/>
      <c r="N7256" s="292"/>
    </row>
    <row r="7257" spans="1:14" s="369" customFormat="1" ht="12.75" hidden="1" customHeight="1" outlineLevel="2" x14ac:dyDescent="0.25">
      <c r="A7257" s="3"/>
      <c r="B7257" s="3"/>
      <c r="C7257" s="392"/>
      <c r="D7257" s="3">
        <v>9</v>
      </c>
      <c r="E7257" s="290" t="e">
        <f ca="1"/>
        <v>#N/A</v>
      </c>
      <c r="F7257" s="291"/>
      <c r="G7257" s="294"/>
      <c r="H7257" s="294"/>
      <c r="I7257" s="294"/>
      <c r="J7257" s="294"/>
      <c r="K7257" s="294"/>
      <c r="L7257" s="294"/>
      <c r="M7257" s="294"/>
      <c r="N7257" s="294"/>
    </row>
    <row r="7258" spans="1:14" s="369" customFormat="1" ht="12.75" hidden="1" customHeight="1" outlineLevel="2" x14ac:dyDescent="0.25">
      <c r="A7258" s="3"/>
      <c r="B7258" s="3"/>
      <c r="C7258" s="392"/>
      <c r="D7258" s="3">
        <v>10</v>
      </c>
      <c r="E7258" s="290" t="e">
        <f ca="1"/>
        <v>#N/A</v>
      </c>
      <c r="F7258" s="291"/>
      <c r="G7258" s="294"/>
      <c r="H7258" s="294"/>
      <c r="I7258" s="294"/>
      <c r="J7258" s="294"/>
      <c r="K7258" s="294"/>
      <c r="L7258" s="294"/>
      <c r="M7258" s="294"/>
      <c r="N7258" s="294"/>
    </row>
    <row r="7259" spans="1:14" s="369" customFormat="1" ht="12.75" hidden="1" customHeight="1" outlineLevel="2" x14ac:dyDescent="0.25">
      <c r="A7259" s="3"/>
      <c r="B7259" s="3"/>
      <c r="C7259" s="392"/>
      <c r="D7259" s="3">
        <v>11</v>
      </c>
      <c r="E7259" s="290" t="e">
        <f ca="1"/>
        <v>#N/A</v>
      </c>
      <c r="F7259" s="291"/>
      <c r="G7259" s="294"/>
      <c r="H7259" s="294"/>
      <c r="I7259" s="294"/>
      <c r="J7259" s="294"/>
      <c r="K7259" s="294"/>
      <c r="L7259" s="294"/>
      <c r="M7259" s="294"/>
      <c r="N7259" s="294"/>
    </row>
    <row r="7260" spans="1:14" s="369" customFormat="1" ht="12.75" hidden="1" customHeight="1" outlineLevel="2" x14ac:dyDescent="0.25">
      <c r="A7260" s="3"/>
      <c r="B7260" s="3"/>
      <c r="C7260" s="392"/>
      <c r="D7260" s="3">
        <v>12</v>
      </c>
      <c r="E7260" s="290" t="e">
        <f ca="1"/>
        <v>#N/A</v>
      </c>
      <c r="F7260" s="291"/>
      <c r="G7260" s="294"/>
      <c r="H7260" s="294"/>
      <c r="I7260" s="294"/>
      <c r="J7260" s="294"/>
      <c r="K7260" s="294"/>
      <c r="L7260" s="294"/>
      <c r="M7260" s="294"/>
      <c r="N7260" s="294"/>
    </row>
    <row r="7261" spans="1:14" s="369" customFormat="1" ht="12.75" hidden="1" customHeight="1" outlineLevel="2" x14ac:dyDescent="0.25">
      <c r="A7261" s="3"/>
      <c r="B7261" s="3"/>
      <c r="C7261" s="392"/>
      <c r="D7261" s="3">
        <v>13</v>
      </c>
      <c r="E7261" s="290" t="e">
        <f ca="1"/>
        <v>#N/A</v>
      </c>
      <c r="F7261" s="291"/>
      <c r="G7261" s="294"/>
      <c r="H7261" s="294"/>
      <c r="I7261" s="294"/>
      <c r="J7261" s="294"/>
      <c r="K7261" s="294"/>
      <c r="L7261" s="294"/>
      <c r="M7261" s="294"/>
      <c r="N7261" s="294"/>
    </row>
    <row r="7262" spans="1:14" s="369" customFormat="1" ht="12.75" hidden="1" customHeight="1" outlineLevel="2" x14ac:dyDescent="0.25">
      <c r="A7262" s="3"/>
      <c r="B7262" s="3"/>
      <c r="C7262" s="392"/>
      <c r="D7262" s="3">
        <v>14</v>
      </c>
      <c r="E7262" s="290" t="e">
        <f ca="1"/>
        <v>#N/A</v>
      </c>
      <c r="F7262" s="291"/>
      <c r="G7262" s="294"/>
      <c r="H7262" s="294"/>
      <c r="I7262" s="294"/>
      <c r="J7262" s="294"/>
      <c r="K7262" s="294"/>
      <c r="L7262" s="294"/>
      <c r="M7262" s="294"/>
      <c r="N7262" s="294"/>
    </row>
    <row r="7263" spans="1:14" s="369" customFormat="1" ht="12.75" hidden="1" customHeight="1" outlineLevel="2" x14ac:dyDescent="0.25">
      <c r="A7263" s="3"/>
      <c r="B7263" s="3"/>
      <c r="C7263" s="392"/>
      <c r="D7263" s="3">
        <v>15</v>
      </c>
      <c r="E7263" s="290" t="e">
        <f ca="1"/>
        <v>#N/A</v>
      </c>
      <c r="F7263" s="291"/>
      <c r="G7263" s="294"/>
      <c r="H7263" s="294"/>
      <c r="I7263" s="294"/>
      <c r="J7263" s="294"/>
      <c r="K7263" s="294"/>
      <c r="L7263" s="294"/>
      <c r="M7263" s="294"/>
      <c r="N7263" s="294"/>
    </row>
    <row r="7264" spans="1:14" s="369" customFormat="1" ht="12.75" hidden="1" customHeight="1" outlineLevel="1" x14ac:dyDescent="0.25">
      <c r="A7264" s="3"/>
      <c r="B7264" s="145" t="str">
        <f ca="1">B7247</f>
        <v>Asset Type 347</v>
      </c>
      <c r="C7264" s="145" t="str">
        <f ca="1">C7247</f>
        <v>Description - Asset Type 347</v>
      </c>
      <c r="D7264" s="3"/>
      <c r="E7264" s="3"/>
      <c r="F7264" s="106" t="s">
        <v>44</v>
      </c>
      <c r="G7264" s="296">
        <f t="shared" ref="G7264:N7264" si="694">SUM(G7249:G7263)</f>
        <v>0</v>
      </c>
      <c r="H7264" s="296">
        <f t="shared" ca="1" si="694"/>
        <v>0</v>
      </c>
      <c r="I7264" s="296">
        <f t="shared" ca="1" si="694"/>
        <v>0</v>
      </c>
      <c r="J7264" s="296">
        <f t="shared" ca="1" si="694"/>
        <v>0</v>
      </c>
      <c r="K7264" s="296">
        <f t="shared" ca="1" si="694"/>
        <v>0</v>
      </c>
      <c r="L7264" s="296">
        <f t="shared" ca="1" si="694"/>
        <v>0</v>
      </c>
      <c r="M7264" s="296">
        <f t="shared" ca="1" si="694"/>
        <v>0</v>
      </c>
      <c r="N7264" s="296">
        <f t="shared" ca="1" si="694"/>
        <v>0</v>
      </c>
    </row>
    <row r="7265" spans="1:14" s="369" customFormat="1" ht="12.75" hidden="1" customHeight="1" outlineLevel="2" x14ac:dyDescent="0.25">
      <c r="A7265" s="217">
        <f>A7247+1</f>
        <v>348</v>
      </c>
      <c r="B7265" s="22" t="str">
        <f ca="1">OFFSET($B$13,$A7265-1,0)</f>
        <v>Asset Type 348</v>
      </c>
      <c r="C7265" s="22" t="str">
        <f ca="1">OFFSET($C$13,$A7265-1,0)</f>
        <v>Description - Asset Type 348</v>
      </c>
      <c r="D7265" s="3"/>
      <c r="E7265" s="109"/>
      <c r="F7265" s="108" t="s">
        <v>41</v>
      </c>
      <c r="G7265" s="295">
        <f t="shared" ref="G7265:N7265" ca="1" si="695">VLOOKUP($B7265,$B$13:$N$512,5+G$5,FALSE)</f>
        <v>0</v>
      </c>
      <c r="H7265" s="295">
        <f t="shared" ca="1" si="695"/>
        <v>0</v>
      </c>
      <c r="I7265" s="295">
        <f t="shared" ca="1" si="695"/>
        <v>0</v>
      </c>
      <c r="J7265" s="295">
        <f t="shared" ca="1" si="695"/>
        <v>0</v>
      </c>
      <c r="K7265" s="295">
        <f t="shared" ca="1" si="695"/>
        <v>0</v>
      </c>
      <c r="L7265" s="295">
        <f t="shared" ca="1" si="695"/>
        <v>0</v>
      </c>
      <c r="M7265" s="295">
        <f t="shared" ca="1" si="695"/>
        <v>0</v>
      </c>
      <c r="N7265" s="295">
        <f t="shared" ca="1" si="695"/>
        <v>0</v>
      </c>
    </row>
    <row r="7266" spans="1:14" s="369" customFormat="1" ht="12.75" hidden="1" customHeight="1" outlineLevel="2" x14ac:dyDescent="0.25">
      <c r="A7266" s="3"/>
      <c r="B7266" s="3"/>
      <c r="C7266" s="21"/>
      <c r="D7266" s="3"/>
      <c r="E7266" s="107"/>
      <c r="F7266" s="106" t="s">
        <v>42</v>
      </c>
      <c r="G7266" s="111">
        <f ca="1">VLOOKUP($B7265,'Input Sheet'!$B$12:$N$511,5+G$5,FALSE)</f>
        <v>0</v>
      </c>
      <c r="H7266" s="111">
        <f ca="1">VLOOKUP($B7265,'Input Sheet'!$B$12:$N$511,5+H$5,FALSE)</f>
        <v>0</v>
      </c>
      <c r="I7266" s="111">
        <f ca="1">VLOOKUP($B7265,'Input Sheet'!$B$12:$N$511,5+I$5,FALSE)</f>
        <v>0</v>
      </c>
      <c r="J7266" s="111">
        <f ca="1">VLOOKUP($B7265,'Input Sheet'!$B$12:$N$511,5+J$5,FALSE)</f>
        <v>0</v>
      </c>
      <c r="K7266" s="111">
        <f ca="1">VLOOKUP($B7265,'Input Sheet'!$B$12:$N$511,5+K$5,FALSE)</f>
        <v>0</v>
      </c>
      <c r="L7266" s="111">
        <f ca="1">VLOOKUP($B7265,'Input Sheet'!$B$12:$N$511,5+L$5,FALSE)</f>
        <v>0</v>
      </c>
      <c r="M7266" s="111">
        <f ca="1">VLOOKUP($B7265,'Input Sheet'!$B$12:$N$511,5+M$5,FALSE)</f>
        <v>0</v>
      </c>
      <c r="N7266" s="111">
        <f ca="1">VLOOKUP($B7265,'Input Sheet'!$B$12:$N$511,5+N$5,FALSE)</f>
        <v>0</v>
      </c>
    </row>
    <row r="7267" spans="1:14" s="369" customFormat="1" ht="12.75" hidden="1" customHeight="1" outlineLevel="2" x14ac:dyDescent="0.25">
      <c r="A7267" s="3"/>
      <c r="B7267" s="3"/>
      <c r="C7267" s="3"/>
      <c r="D7267" s="3">
        <v>1</v>
      </c>
      <c r="E7267" s="290">
        <f t="array" aca="1" ref="E7267:E7281" ca="1">TRANSPOSE(G7265:N7265)</f>
        <v>0</v>
      </c>
      <c r="F7267" s="291"/>
      <c r="G7267" s="292"/>
      <c r="H7267" s="293">
        <f ca="1">IF(OFFSET(H7267,-$D7267,0)="n/a","n/a",IF(H$5&gt;OFFSET(H7267,-$D7267,0)+$D7267,$E7267-SUM($G7267:G7267),($E7267-SUM($G7267:G7267))/(OFFSET(H7267,-$D7267,0)-(H$5-$D7267-1))))</f>
        <v>0</v>
      </c>
      <c r="I7267" s="293">
        <f ca="1">IF(OFFSET(I7267,-$D7267,0)="n/a","n/a",IF(I$5&gt;OFFSET(I7267,-$D7267,0)+$D7267,$E7267-SUM($G7267:H7267),($E7267-SUM($G7267:H7267))/(OFFSET(I7267,-$D7267,0)-(I$5-$D7267-1))))</f>
        <v>0</v>
      </c>
      <c r="J7267" s="293">
        <f ca="1">IF(OFFSET(J7267,-$D7267,0)="n/a","n/a",IF(J$5&gt;OFFSET(J7267,-$D7267,0)+$D7267,$E7267-SUM($G7267:I7267),($E7267-SUM($G7267:I7267))/(OFFSET(J7267,-$D7267,0)-(J$5-$D7267-1))))</f>
        <v>0</v>
      </c>
      <c r="K7267" s="293">
        <f ca="1">IF(OFFSET(K7267,-$D7267,0)="n/a","n/a",IF(K$5&gt;OFFSET(K7267,-$D7267,0)+$D7267,$E7267-SUM($G7267:J7267),($E7267-SUM($G7267:J7267))/(OFFSET(K7267,-$D7267,0)-(K$5-$D7267-1))))</f>
        <v>0</v>
      </c>
      <c r="L7267" s="293">
        <f ca="1">IF(OFFSET(L7267,-$D7267,0)="n/a","n/a",IF(L$5&gt;OFFSET(L7267,-$D7267,0)+$D7267,$E7267-SUM($G7267:K7267),($E7267-SUM($G7267:K7267))/(OFFSET(L7267,-$D7267,0)-(L$5-$D7267-1))))</f>
        <v>0</v>
      </c>
      <c r="M7267" s="293">
        <f ca="1">IF(OFFSET(M7267,-$D7267,0)="n/a","n/a",IF(M$5&gt;OFFSET(M7267,-$D7267,0)+$D7267,$E7267-SUM($G7267:L7267),($E7267-SUM($G7267:L7267))/(OFFSET(M7267,-$D7267,0)-(M$5-$D7267-1))))</f>
        <v>0</v>
      </c>
      <c r="N7267" s="293">
        <f ca="1">IF(OFFSET(N7267,-$D7267,0)="n/a","n/a",IF(N$5&gt;OFFSET(N7267,-$D7267,0)+$D7267,$E7267-SUM($G7267:M7267),($E7267-SUM($G7267:M7267))/(OFFSET(N7267,-$D7267,0)-(N$5-$D7267-1))))</f>
        <v>0</v>
      </c>
    </row>
    <row r="7268" spans="1:14" s="369" customFormat="1" ht="12.75" hidden="1" customHeight="1" outlineLevel="2" x14ac:dyDescent="0.25">
      <c r="A7268" s="3"/>
      <c r="B7268" s="3"/>
      <c r="C7268" s="392" t="s">
        <v>43</v>
      </c>
      <c r="D7268" s="3">
        <v>2</v>
      </c>
      <c r="E7268" s="290">
        <f ca="1"/>
        <v>0</v>
      </c>
      <c r="F7268" s="291"/>
      <c r="G7268" s="294"/>
      <c r="H7268" s="292"/>
      <c r="I7268" s="293">
        <f ca="1">IF(OFFSET(I7268,-$D7268,0)="n/a","n/a",IF(I$5&gt;OFFSET(I7268,-$D7268,0)+$D7268,$E7268-SUM($G7268:H7268),($E7268-SUM($G7268:H7268))/(OFFSET(I7268,-$D7268,0)-(I$5-$D7268-1))))</f>
        <v>0</v>
      </c>
      <c r="J7268" s="293">
        <f ca="1">IF(OFFSET(J7268,-$D7268,0)="n/a","n/a",IF(J$5&gt;OFFSET(J7268,-$D7268,0)+$D7268,$E7268-SUM($G7268:I7268),($E7268-SUM($G7268:I7268))/(OFFSET(J7268,-$D7268,0)-(J$5-$D7268-1))))</f>
        <v>0</v>
      </c>
      <c r="K7268" s="293">
        <f ca="1">IF(OFFSET(K7268,-$D7268,0)="n/a","n/a",IF(K$5&gt;OFFSET(K7268,-$D7268,0)+$D7268,$E7268-SUM($G7268:J7268),($E7268-SUM($G7268:J7268))/(OFFSET(K7268,-$D7268,0)-(K$5-$D7268-1))))</f>
        <v>0</v>
      </c>
      <c r="L7268" s="293">
        <f ca="1">IF(OFFSET(L7268,-$D7268,0)="n/a","n/a",IF(L$5&gt;OFFSET(L7268,-$D7268,0)+$D7268,$E7268-SUM($G7268:K7268),($E7268-SUM($G7268:K7268))/(OFFSET(L7268,-$D7268,0)-(L$5-$D7268-1))))</f>
        <v>0</v>
      </c>
      <c r="M7268" s="293">
        <f ca="1">IF(OFFSET(M7268,-$D7268,0)="n/a","n/a",IF(M$5&gt;OFFSET(M7268,-$D7268,0)+$D7268,$E7268-SUM($G7268:L7268),($E7268-SUM($G7268:L7268))/(OFFSET(M7268,-$D7268,0)-(M$5-$D7268-1))))</f>
        <v>0</v>
      </c>
      <c r="N7268" s="293">
        <f ca="1">IF(OFFSET(N7268,-$D7268,0)="n/a","n/a",IF(N$5&gt;OFFSET(N7268,-$D7268,0)+$D7268,$E7268-SUM($G7268:M7268),($E7268-SUM($G7268:M7268))/(OFFSET(N7268,-$D7268,0)-(N$5-$D7268-1))))</f>
        <v>0</v>
      </c>
    </row>
    <row r="7269" spans="1:14" s="369" customFormat="1" ht="12.75" hidden="1" customHeight="1" outlineLevel="2" x14ac:dyDescent="0.25">
      <c r="A7269" s="3"/>
      <c r="B7269" s="3"/>
      <c r="C7269" s="392"/>
      <c r="D7269" s="3">
        <v>3</v>
      </c>
      <c r="E7269" s="290">
        <f ca="1"/>
        <v>0</v>
      </c>
      <c r="F7269" s="291"/>
      <c r="G7269" s="294"/>
      <c r="H7269" s="294"/>
      <c r="I7269" s="292"/>
      <c r="J7269" s="293">
        <f ca="1">IF(OFFSET(J7269,-$D7269,0)="n/a","n/a",IF(J$5&gt;OFFSET(J7269,-$D7269,0)+$D7269,$E7269-SUM($G7269:I7269),($E7269-SUM($G7269:I7269))/(OFFSET(J7269,-$D7269,0)-(J$5-$D7269-1))))</f>
        <v>0</v>
      </c>
      <c r="K7269" s="293">
        <f ca="1">IF(OFFSET(K7269,-$D7269,0)="n/a","n/a",IF(K$5&gt;OFFSET(K7269,-$D7269,0)+$D7269,$E7269-SUM($G7269:J7269),($E7269-SUM($G7269:J7269))/(OFFSET(K7269,-$D7269,0)-(K$5-$D7269-1))))</f>
        <v>0</v>
      </c>
      <c r="L7269" s="293">
        <f ca="1">IF(OFFSET(L7269,-$D7269,0)="n/a","n/a",IF(L$5&gt;OFFSET(L7269,-$D7269,0)+$D7269,$E7269-SUM($G7269:K7269),($E7269-SUM($G7269:K7269))/(OFFSET(L7269,-$D7269,0)-(L$5-$D7269-1))))</f>
        <v>0</v>
      </c>
      <c r="M7269" s="293">
        <f ca="1">IF(OFFSET(M7269,-$D7269,0)="n/a","n/a",IF(M$5&gt;OFFSET(M7269,-$D7269,0)+$D7269,$E7269-SUM($G7269:L7269),($E7269-SUM($G7269:L7269))/(OFFSET(M7269,-$D7269,0)-(M$5-$D7269-1))))</f>
        <v>0</v>
      </c>
      <c r="N7269" s="293">
        <f ca="1">IF(OFFSET(N7269,-$D7269,0)="n/a","n/a",IF(N$5&gt;OFFSET(N7269,-$D7269,0)+$D7269,$E7269-SUM($G7269:M7269),($E7269-SUM($G7269:M7269))/(OFFSET(N7269,-$D7269,0)-(N$5-$D7269-1))))</f>
        <v>0</v>
      </c>
    </row>
    <row r="7270" spans="1:14" s="369" customFormat="1" ht="12.75" hidden="1" customHeight="1" outlineLevel="2" x14ac:dyDescent="0.25">
      <c r="A7270" s="3"/>
      <c r="B7270" s="3"/>
      <c r="C7270" s="392"/>
      <c r="D7270" s="3">
        <v>4</v>
      </c>
      <c r="E7270" s="290">
        <f ca="1"/>
        <v>0</v>
      </c>
      <c r="F7270" s="291"/>
      <c r="G7270" s="294"/>
      <c r="H7270" s="294"/>
      <c r="I7270" s="294"/>
      <c r="J7270" s="292"/>
      <c r="K7270" s="293">
        <f ca="1">IF(OFFSET(K7270,-$D7270,0)="n/a","n/a",IF(K$5&gt;OFFSET(K7270,-$D7270,0)+$D7270,$E7270-SUM($G7270:J7270),($E7270-SUM($G7270:J7270))/(OFFSET(K7270,-$D7270,0)-(K$5-$D7270-1))))</f>
        <v>0</v>
      </c>
      <c r="L7270" s="293">
        <f ca="1">IF(OFFSET(L7270,-$D7270,0)="n/a","n/a",IF(L$5&gt;OFFSET(L7270,-$D7270,0)+$D7270,$E7270-SUM($G7270:K7270),($E7270-SUM($G7270:K7270))/(OFFSET(L7270,-$D7270,0)-(L$5-$D7270-1))))</f>
        <v>0</v>
      </c>
      <c r="M7270" s="293">
        <f ca="1">IF(OFFSET(M7270,-$D7270,0)="n/a","n/a",IF(M$5&gt;OFFSET(M7270,-$D7270,0)+$D7270,$E7270-SUM($G7270:L7270),($E7270-SUM($G7270:L7270))/(OFFSET(M7270,-$D7270,0)-(M$5-$D7270-1))))</f>
        <v>0</v>
      </c>
      <c r="N7270" s="293">
        <f ca="1">IF(OFFSET(N7270,-$D7270,0)="n/a","n/a",IF(N$5&gt;OFFSET(N7270,-$D7270,0)+$D7270,$E7270-SUM($G7270:M7270),($E7270-SUM($G7270:M7270))/(OFFSET(N7270,-$D7270,0)-(N$5-$D7270-1))))</f>
        <v>0</v>
      </c>
    </row>
    <row r="7271" spans="1:14" s="369" customFormat="1" ht="12.75" hidden="1" customHeight="1" outlineLevel="2" x14ac:dyDescent="0.25">
      <c r="A7271" s="3"/>
      <c r="B7271" s="3"/>
      <c r="C7271" s="392"/>
      <c r="D7271" s="3">
        <v>5</v>
      </c>
      <c r="E7271" s="290">
        <f ca="1"/>
        <v>0</v>
      </c>
      <c r="F7271" s="291"/>
      <c r="G7271" s="294"/>
      <c r="H7271" s="294"/>
      <c r="I7271" s="294"/>
      <c r="J7271" s="294"/>
      <c r="K7271" s="292"/>
      <c r="L7271" s="293">
        <f ca="1">IF(OFFSET(L7271,-$D7271,0)="n/a","n/a",IF(L$5&gt;OFFSET(L7271,-$D7271,0)+$D7271,$E7271-SUM($G7271:K7271),($E7271-SUM($G7271:K7271))/(OFFSET(L7271,-$D7271,0)-(L$5-$D7271-1))))</f>
        <v>0</v>
      </c>
      <c r="M7271" s="293">
        <f ca="1">IF(OFFSET(M7271,-$D7271,0)="n/a","n/a",IF(M$5&gt;OFFSET(M7271,-$D7271,0)+$D7271,$E7271-SUM($G7271:L7271),($E7271-SUM($G7271:L7271))/(OFFSET(M7271,-$D7271,0)-(M$5-$D7271-1))))</f>
        <v>0</v>
      </c>
      <c r="N7271" s="293">
        <f ca="1">IF(OFFSET(N7271,-$D7271,0)="n/a","n/a",IF(N$5&gt;OFFSET(N7271,-$D7271,0)+$D7271,$E7271-SUM($G7271:M7271),($E7271-SUM($G7271:M7271))/(OFFSET(N7271,-$D7271,0)-(N$5-$D7271-1))))</f>
        <v>0</v>
      </c>
    </row>
    <row r="7272" spans="1:14" s="369" customFormat="1" ht="12.75" hidden="1" customHeight="1" outlineLevel="2" x14ac:dyDescent="0.25">
      <c r="A7272" s="3"/>
      <c r="B7272" s="3"/>
      <c r="C7272" s="392"/>
      <c r="D7272" s="3">
        <v>6</v>
      </c>
      <c r="E7272" s="290">
        <f ca="1"/>
        <v>0</v>
      </c>
      <c r="F7272" s="291"/>
      <c r="G7272" s="294"/>
      <c r="H7272" s="294"/>
      <c r="I7272" s="294"/>
      <c r="J7272" s="294"/>
      <c r="K7272" s="294"/>
      <c r="L7272" s="292"/>
      <c r="M7272" s="293">
        <f ca="1">IF(OFFSET(M7272,-$D7272,0)="n/a","n/a",IF(M$5&gt;OFFSET(M7272,-$D7272,0)+$D7272,$E7272-SUM($G7272:L7272),($E7272-SUM($G7272:L7272))/(OFFSET(M7272,-$D7272,0)-(M$5-$D7272-1))))</f>
        <v>0</v>
      </c>
      <c r="N7272" s="293">
        <f ca="1">IF(OFFSET(N7272,-$D7272,0)="n/a","n/a",IF(N$5&gt;OFFSET(N7272,-$D7272,0)+$D7272,$E7272-SUM($G7272:M7272),($E7272-SUM($G7272:M7272))/(OFFSET(N7272,-$D7272,0)-(N$5-$D7272-1))))</f>
        <v>0</v>
      </c>
    </row>
    <row r="7273" spans="1:14" s="369" customFormat="1" ht="12.75" hidden="1" customHeight="1" outlineLevel="2" x14ac:dyDescent="0.25">
      <c r="A7273" s="3"/>
      <c r="B7273" s="3"/>
      <c r="C7273" s="392"/>
      <c r="D7273" s="3">
        <v>7</v>
      </c>
      <c r="E7273" s="290">
        <f ca="1"/>
        <v>0</v>
      </c>
      <c r="F7273" s="291"/>
      <c r="G7273" s="294"/>
      <c r="H7273" s="294"/>
      <c r="I7273" s="294"/>
      <c r="J7273" s="294"/>
      <c r="K7273" s="294"/>
      <c r="L7273" s="294"/>
      <c r="M7273" s="292"/>
      <c r="N7273" s="293">
        <f ca="1">IF(OFFSET(N7273,-$D7273,0)="n/a","n/a",IF(N$5&gt;OFFSET(N7273,-$D7273,0)+$D7273,$E7273-SUM($G7273:M7273),($E7273-SUM($G7273:M7273))/(OFFSET(N7273,-$D7273,0)-(N$5-$D7273-1))))</f>
        <v>0</v>
      </c>
    </row>
    <row r="7274" spans="1:14" s="369" customFormat="1" ht="12.75" hidden="1" customHeight="1" outlineLevel="2" x14ac:dyDescent="0.25">
      <c r="A7274" s="3"/>
      <c r="B7274" s="3"/>
      <c r="C7274" s="392"/>
      <c r="D7274" s="3">
        <v>8</v>
      </c>
      <c r="E7274" s="290">
        <f ca="1"/>
        <v>0</v>
      </c>
      <c r="F7274" s="291"/>
      <c r="G7274" s="294"/>
      <c r="H7274" s="294"/>
      <c r="I7274" s="294"/>
      <c r="J7274" s="294"/>
      <c r="K7274" s="294"/>
      <c r="L7274" s="294"/>
      <c r="M7274" s="294"/>
      <c r="N7274" s="292"/>
    </row>
    <row r="7275" spans="1:14" s="369" customFormat="1" ht="12.75" hidden="1" customHeight="1" outlineLevel="2" x14ac:dyDescent="0.25">
      <c r="A7275" s="3"/>
      <c r="B7275" s="3"/>
      <c r="C7275" s="392"/>
      <c r="D7275" s="3">
        <v>9</v>
      </c>
      <c r="E7275" s="290" t="e">
        <f ca="1"/>
        <v>#N/A</v>
      </c>
      <c r="F7275" s="291"/>
      <c r="G7275" s="294"/>
      <c r="H7275" s="294"/>
      <c r="I7275" s="294"/>
      <c r="J7275" s="294"/>
      <c r="K7275" s="294"/>
      <c r="L7275" s="294"/>
      <c r="M7275" s="294"/>
      <c r="N7275" s="294"/>
    </row>
    <row r="7276" spans="1:14" s="369" customFormat="1" ht="12.75" hidden="1" customHeight="1" outlineLevel="2" x14ac:dyDescent="0.25">
      <c r="A7276" s="3"/>
      <c r="B7276" s="3"/>
      <c r="C7276" s="392"/>
      <c r="D7276" s="3">
        <v>10</v>
      </c>
      <c r="E7276" s="290" t="e">
        <f ca="1"/>
        <v>#N/A</v>
      </c>
      <c r="F7276" s="291"/>
      <c r="G7276" s="294"/>
      <c r="H7276" s="294"/>
      <c r="I7276" s="294"/>
      <c r="J7276" s="294"/>
      <c r="K7276" s="294"/>
      <c r="L7276" s="294"/>
      <c r="M7276" s="294"/>
      <c r="N7276" s="294"/>
    </row>
    <row r="7277" spans="1:14" s="369" customFormat="1" ht="12.75" hidden="1" customHeight="1" outlineLevel="2" x14ac:dyDescent="0.25">
      <c r="A7277" s="3"/>
      <c r="B7277" s="3"/>
      <c r="C7277" s="392"/>
      <c r="D7277" s="3">
        <v>11</v>
      </c>
      <c r="E7277" s="290" t="e">
        <f ca="1"/>
        <v>#N/A</v>
      </c>
      <c r="F7277" s="291"/>
      <c r="G7277" s="294"/>
      <c r="H7277" s="294"/>
      <c r="I7277" s="294"/>
      <c r="J7277" s="294"/>
      <c r="K7277" s="294"/>
      <c r="L7277" s="294"/>
      <c r="M7277" s="294"/>
      <c r="N7277" s="294"/>
    </row>
    <row r="7278" spans="1:14" s="369" customFormat="1" ht="12.75" hidden="1" customHeight="1" outlineLevel="2" x14ac:dyDescent="0.25">
      <c r="A7278" s="3"/>
      <c r="B7278" s="3"/>
      <c r="C7278" s="392"/>
      <c r="D7278" s="3">
        <v>12</v>
      </c>
      <c r="E7278" s="290" t="e">
        <f ca="1"/>
        <v>#N/A</v>
      </c>
      <c r="F7278" s="291"/>
      <c r="G7278" s="294"/>
      <c r="H7278" s="294"/>
      <c r="I7278" s="294"/>
      <c r="J7278" s="294"/>
      <c r="K7278" s="294"/>
      <c r="L7278" s="294"/>
      <c r="M7278" s="294"/>
      <c r="N7278" s="294"/>
    </row>
    <row r="7279" spans="1:14" s="369" customFormat="1" ht="12.75" hidden="1" customHeight="1" outlineLevel="2" x14ac:dyDescent="0.25">
      <c r="A7279" s="3"/>
      <c r="B7279" s="3"/>
      <c r="C7279" s="392"/>
      <c r="D7279" s="3">
        <v>13</v>
      </c>
      <c r="E7279" s="290" t="e">
        <f ca="1"/>
        <v>#N/A</v>
      </c>
      <c r="F7279" s="291"/>
      <c r="G7279" s="294"/>
      <c r="H7279" s="294"/>
      <c r="I7279" s="294"/>
      <c r="J7279" s="294"/>
      <c r="K7279" s="294"/>
      <c r="L7279" s="294"/>
      <c r="M7279" s="294"/>
      <c r="N7279" s="294"/>
    </row>
    <row r="7280" spans="1:14" s="369" customFormat="1" ht="12.75" hidden="1" customHeight="1" outlineLevel="2" x14ac:dyDescent="0.25">
      <c r="A7280" s="3"/>
      <c r="B7280" s="3"/>
      <c r="C7280" s="392"/>
      <c r="D7280" s="3">
        <v>14</v>
      </c>
      <c r="E7280" s="290" t="e">
        <f ca="1"/>
        <v>#N/A</v>
      </c>
      <c r="F7280" s="291"/>
      <c r="G7280" s="294"/>
      <c r="H7280" s="294"/>
      <c r="I7280" s="294"/>
      <c r="J7280" s="294"/>
      <c r="K7280" s="294"/>
      <c r="L7280" s="294"/>
      <c r="M7280" s="294"/>
      <c r="N7280" s="294"/>
    </row>
    <row r="7281" spans="1:14" s="369" customFormat="1" ht="12.75" hidden="1" customHeight="1" outlineLevel="2" x14ac:dyDescent="0.25">
      <c r="A7281" s="3"/>
      <c r="B7281" s="3"/>
      <c r="C7281" s="392"/>
      <c r="D7281" s="3">
        <v>15</v>
      </c>
      <c r="E7281" s="290" t="e">
        <f ca="1"/>
        <v>#N/A</v>
      </c>
      <c r="F7281" s="291"/>
      <c r="G7281" s="294"/>
      <c r="H7281" s="294"/>
      <c r="I7281" s="294"/>
      <c r="J7281" s="294"/>
      <c r="K7281" s="294"/>
      <c r="L7281" s="294"/>
      <c r="M7281" s="294"/>
      <c r="N7281" s="294"/>
    </row>
    <row r="7282" spans="1:14" s="369" customFormat="1" ht="12.75" hidden="1" customHeight="1" outlineLevel="1" x14ac:dyDescent="0.25">
      <c r="A7282" s="3"/>
      <c r="B7282" s="145" t="str">
        <f ca="1">B7265</f>
        <v>Asset Type 348</v>
      </c>
      <c r="C7282" s="145" t="str">
        <f ca="1">C7265</f>
        <v>Description - Asset Type 348</v>
      </c>
      <c r="D7282" s="3"/>
      <c r="E7282" s="3"/>
      <c r="F7282" s="106" t="s">
        <v>44</v>
      </c>
      <c r="G7282" s="296">
        <f t="shared" ref="G7282:N7282" si="696">SUM(G7267:G7281)</f>
        <v>0</v>
      </c>
      <c r="H7282" s="296">
        <f t="shared" ca="1" si="696"/>
        <v>0</v>
      </c>
      <c r="I7282" s="296">
        <f t="shared" ca="1" si="696"/>
        <v>0</v>
      </c>
      <c r="J7282" s="296">
        <f t="shared" ca="1" si="696"/>
        <v>0</v>
      </c>
      <c r="K7282" s="296">
        <f t="shared" ca="1" si="696"/>
        <v>0</v>
      </c>
      <c r="L7282" s="296">
        <f t="shared" ca="1" si="696"/>
        <v>0</v>
      </c>
      <c r="M7282" s="296">
        <f t="shared" ca="1" si="696"/>
        <v>0</v>
      </c>
      <c r="N7282" s="296">
        <f t="shared" ca="1" si="696"/>
        <v>0</v>
      </c>
    </row>
    <row r="7283" spans="1:14" s="369" customFormat="1" ht="12.75" hidden="1" customHeight="1" outlineLevel="2" x14ac:dyDescent="0.25">
      <c r="A7283" s="217">
        <f>A7265+1</f>
        <v>349</v>
      </c>
      <c r="B7283" s="22" t="str">
        <f ca="1">OFFSET($B$13,$A7283-1,0)</f>
        <v>Asset Type 349</v>
      </c>
      <c r="C7283" s="22" t="str">
        <f ca="1">OFFSET($C$13,$A7283-1,0)</f>
        <v>Description - Asset Type 349</v>
      </c>
      <c r="D7283" s="3"/>
      <c r="E7283" s="109"/>
      <c r="F7283" s="108" t="s">
        <v>41</v>
      </c>
      <c r="G7283" s="295">
        <f t="shared" ref="G7283:N7283" ca="1" si="697">VLOOKUP($B7283,$B$13:$N$512,5+G$5,FALSE)</f>
        <v>0</v>
      </c>
      <c r="H7283" s="295">
        <f t="shared" ca="1" si="697"/>
        <v>0</v>
      </c>
      <c r="I7283" s="295">
        <f t="shared" ca="1" si="697"/>
        <v>0</v>
      </c>
      <c r="J7283" s="295">
        <f t="shared" ca="1" si="697"/>
        <v>0</v>
      </c>
      <c r="K7283" s="295">
        <f t="shared" ca="1" si="697"/>
        <v>0</v>
      </c>
      <c r="L7283" s="295">
        <f t="shared" ca="1" si="697"/>
        <v>0</v>
      </c>
      <c r="M7283" s="295">
        <f t="shared" ca="1" si="697"/>
        <v>0</v>
      </c>
      <c r="N7283" s="295">
        <f t="shared" ca="1" si="697"/>
        <v>0</v>
      </c>
    </row>
    <row r="7284" spans="1:14" s="369" customFormat="1" ht="12.75" hidden="1" customHeight="1" outlineLevel="2" x14ac:dyDescent="0.25">
      <c r="A7284" s="3"/>
      <c r="B7284" s="3"/>
      <c r="C7284" s="21"/>
      <c r="D7284" s="3"/>
      <c r="E7284" s="107"/>
      <c r="F7284" s="106" t="s">
        <v>42</v>
      </c>
      <c r="G7284" s="111">
        <f ca="1">VLOOKUP($B7283,'Input Sheet'!$B$12:$N$511,5+G$5,FALSE)</f>
        <v>0</v>
      </c>
      <c r="H7284" s="111">
        <f ca="1">VLOOKUP($B7283,'Input Sheet'!$B$12:$N$511,5+H$5,FALSE)</f>
        <v>0</v>
      </c>
      <c r="I7284" s="111">
        <f ca="1">VLOOKUP($B7283,'Input Sheet'!$B$12:$N$511,5+I$5,FALSE)</f>
        <v>0</v>
      </c>
      <c r="J7284" s="111">
        <f ca="1">VLOOKUP($B7283,'Input Sheet'!$B$12:$N$511,5+J$5,FALSE)</f>
        <v>0</v>
      </c>
      <c r="K7284" s="111">
        <f ca="1">VLOOKUP($B7283,'Input Sheet'!$B$12:$N$511,5+K$5,FALSE)</f>
        <v>0</v>
      </c>
      <c r="L7284" s="111">
        <f ca="1">VLOOKUP($B7283,'Input Sheet'!$B$12:$N$511,5+L$5,FALSE)</f>
        <v>0</v>
      </c>
      <c r="M7284" s="111">
        <f ca="1">VLOOKUP($B7283,'Input Sheet'!$B$12:$N$511,5+M$5,FALSE)</f>
        <v>0</v>
      </c>
      <c r="N7284" s="111">
        <f ca="1">VLOOKUP($B7283,'Input Sheet'!$B$12:$N$511,5+N$5,FALSE)</f>
        <v>0</v>
      </c>
    </row>
    <row r="7285" spans="1:14" s="369" customFormat="1" ht="12.75" hidden="1" customHeight="1" outlineLevel="2" x14ac:dyDescent="0.25">
      <c r="A7285" s="3"/>
      <c r="B7285" s="3"/>
      <c r="C7285" s="3"/>
      <c r="D7285" s="3">
        <v>1</v>
      </c>
      <c r="E7285" s="290">
        <f t="array" aca="1" ref="E7285:E7299" ca="1">TRANSPOSE(G7283:N7283)</f>
        <v>0</v>
      </c>
      <c r="F7285" s="291"/>
      <c r="G7285" s="292"/>
      <c r="H7285" s="293">
        <f ca="1">IF(OFFSET(H7285,-$D7285,0)="n/a","n/a",IF(H$5&gt;OFFSET(H7285,-$D7285,0)+$D7285,$E7285-SUM($G7285:G7285),($E7285-SUM($G7285:G7285))/(OFFSET(H7285,-$D7285,0)-(H$5-$D7285-1))))</f>
        <v>0</v>
      </c>
      <c r="I7285" s="293">
        <f ca="1">IF(OFFSET(I7285,-$D7285,0)="n/a","n/a",IF(I$5&gt;OFFSET(I7285,-$D7285,0)+$D7285,$E7285-SUM($G7285:H7285),($E7285-SUM($G7285:H7285))/(OFFSET(I7285,-$D7285,0)-(I$5-$D7285-1))))</f>
        <v>0</v>
      </c>
      <c r="J7285" s="293">
        <f ca="1">IF(OFFSET(J7285,-$D7285,0)="n/a","n/a",IF(J$5&gt;OFFSET(J7285,-$D7285,0)+$D7285,$E7285-SUM($G7285:I7285),($E7285-SUM($G7285:I7285))/(OFFSET(J7285,-$D7285,0)-(J$5-$D7285-1))))</f>
        <v>0</v>
      </c>
      <c r="K7285" s="293">
        <f ca="1">IF(OFFSET(K7285,-$D7285,0)="n/a","n/a",IF(K$5&gt;OFFSET(K7285,-$D7285,0)+$D7285,$E7285-SUM($G7285:J7285),($E7285-SUM($G7285:J7285))/(OFFSET(K7285,-$D7285,0)-(K$5-$D7285-1))))</f>
        <v>0</v>
      </c>
      <c r="L7285" s="293">
        <f ca="1">IF(OFFSET(L7285,-$D7285,0)="n/a","n/a",IF(L$5&gt;OFFSET(L7285,-$D7285,0)+$D7285,$E7285-SUM($G7285:K7285),($E7285-SUM($G7285:K7285))/(OFFSET(L7285,-$D7285,0)-(L$5-$D7285-1))))</f>
        <v>0</v>
      </c>
      <c r="M7285" s="293">
        <f ca="1">IF(OFFSET(M7285,-$D7285,0)="n/a","n/a",IF(M$5&gt;OFFSET(M7285,-$D7285,0)+$D7285,$E7285-SUM($G7285:L7285),($E7285-SUM($G7285:L7285))/(OFFSET(M7285,-$D7285,0)-(M$5-$D7285-1))))</f>
        <v>0</v>
      </c>
      <c r="N7285" s="293">
        <f ca="1">IF(OFFSET(N7285,-$D7285,0)="n/a","n/a",IF(N$5&gt;OFFSET(N7285,-$D7285,0)+$D7285,$E7285-SUM($G7285:M7285),($E7285-SUM($G7285:M7285))/(OFFSET(N7285,-$D7285,0)-(N$5-$D7285-1))))</f>
        <v>0</v>
      </c>
    </row>
    <row r="7286" spans="1:14" s="369" customFormat="1" ht="12.75" hidden="1" customHeight="1" outlineLevel="2" x14ac:dyDescent="0.25">
      <c r="A7286" s="3"/>
      <c r="B7286" s="3"/>
      <c r="C7286" s="392" t="s">
        <v>43</v>
      </c>
      <c r="D7286" s="3">
        <v>2</v>
      </c>
      <c r="E7286" s="290">
        <f ca="1"/>
        <v>0</v>
      </c>
      <c r="F7286" s="291"/>
      <c r="G7286" s="294"/>
      <c r="H7286" s="292"/>
      <c r="I7286" s="293">
        <f ca="1">IF(OFFSET(I7286,-$D7286,0)="n/a","n/a",IF(I$5&gt;OFFSET(I7286,-$D7286,0)+$D7286,$E7286-SUM($G7286:H7286),($E7286-SUM($G7286:H7286))/(OFFSET(I7286,-$D7286,0)-(I$5-$D7286-1))))</f>
        <v>0</v>
      </c>
      <c r="J7286" s="293">
        <f ca="1">IF(OFFSET(J7286,-$D7286,0)="n/a","n/a",IF(J$5&gt;OFFSET(J7286,-$D7286,0)+$D7286,$E7286-SUM($G7286:I7286),($E7286-SUM($G7286:I7286))/(OFFSET(J7286,-$D7286,0)-(J$5-$D7286-1))))</f>
        <v>0</v>
      </c>
      <c r="K7286" s="293">
        <f ca="1">IF(OFFSET(K7286,-$D7286,0)="n/a","n/a",IF(K$5&gt;OFFSET(K7286,-$D7286,0)+$D7286,$E7286-SUM($G7286:J7286),($E7286-SUM($G7286:J7286))/(OFFSET(K7286,-$D7286,0)-(K$5-$D7286-1))))</f>
        <v>0</v>
      </c>
      <c r="L7286" s="293">
        <f ca="1">IF(OFFSET(L7286,-$D7286,0)="n/a","n/a",IF(L$5&gt;OFFSET(L7286,-$D7286,0)+$D7286,$E7286-SUM($G7286:K7286),($E7286-SUM($G7286:K7286))/(OFFSET(L7286,-$D7286,0)-(L$5-$D7286-1))))</f>
        <v>0</v>
      </c>
      <c r="M7286" s="293">
        <f ca="1">IF(OFFSET(M7286,-$D7286,0)="n/a","n/a",IF(M$5&gt;OFFSET(M7286,-$D7286,0)+$D7286,$E7286-SUM($G7286:L7286),($E7286-SUM($G7286:L7286))/(OFFSET(M7286,-$D7286,0)-(M$5-$D7286-1))))</f>
        <v>0</v>
      </c>
      <c r="N7286" s="293">
        <f ca="1">IF(OFFSET(N7286,-$D7286,0)="n/a","n/a",IF(N$5&gt;OFFSET(N7286,-$D7286,0)+$D7286,$E7286-SUM($G7286:M7286),($E7286-SUM($G7286:M7286))/(OFFSET(N7286,-$D7286,0)-(N$5-$D7286-1))))</f>
        <v>0</v>
      </c>
    </row>
    <row r="7287" spans="1:14" s="369" customFormat="1" ht="12.75" hidden="1" customHeight="1" outlineLevel="2" x14ac:dyDescent="0.25">
      <c r="A7287" s="3"/>
      <c r="B7287" s="3"/>
      <c r="C7287" s="392"/>
      <c r="D7287" s="3">
        <v>3</v>
      </c>
      <c r="E7287" s="290">
        <f ca="1"/>
        <v>0</v>
      </c>
      <c r="F7287" s="291"/>
      <c r="G7287" s="294"/>
      <c r="H7287" s="294"/>
      <c r="I7287" s="292"/>
      <c r="J7287" s="293">
        <f ca="1">IF(OFFSET(J7287,-$D7287,0)="n/a","n/a",IF(J$5&gt;OFFSET(J7287,-$D7287,0)+$D7287,$E7287-SUM($G7287:I7287),($E7287-SUM($G7287:I7287))/(OFFSET(J7287,-$D7287,0)-(J$5-$D7287-1))))</f>
        <v>0</v>
      </c>
      <c r="K7287" s="293">
        <f ca="1">IF(OFFSET(K7287,-$D7287,0)="n/a","n/a",IF(K$5&gt;OFFSET(K7287,-$D7287,0)+$D7287,$E7287-SUM($G7287:J7287),($E7287-SUM($G7287:J7287))/(OFFSET(K7287,-$D7287,0)-(K$5-$D7287-1))))</f>
        <v>0</v>
      </c>
      <c r="L7287" s="293">
        <f ca="1">IF(OFFSET(L7287,-$D7287,0)="n/a","n/a",IF(L$5&gt;OFFSET(L7287,-$D7287,0)+$D7287,$E7287-SUM($G7287:K7287),($E7287-SUM($G7287:K7287))/(OFFSET(L7287,-$D7287,0)-(L$5-$D7287-1))))</f>
        <v>0</v>
      </c>
      <c r="M7287" s="293">
        <f ca="1">IF(OFFSET(M7287,-$D7287,0)="n/a","n/a",IF(M$5&gt;OFFSET(M7287,-$D7287,0)+$D7287,$E7287-SUM($G7287:L7287),($E7287-SUM($G7287:L7287))/(OFFSET(M7287,-$D7287,0)-(M$5-$D7287-1))))</f>
        <v>0</v>
      </c>
      <c r="N7287" s="293">
        <f ca="1">IF(OFFSET(N7287,-$D7287,0)="n/a","n/a",IF(N$5&gt;OFFSET(N7287,-$D7287,0)+$D7287,$E7287-SUM($G7287:M7287),($E7287-SUM($G7287:M7287))/(OFFSET(N7287,-$D7287,0)-(N$5-$D7287-1))))</f>
        <v>0</v>
      </c>
    </row>
    <row r="7288" spans="1:14" s="369" customFormat="1" ht="12.75" hidden="1" customHeight="1" outlineLevel="2" x14ac:dyDescent="0.25">
      <c r="A7288" s="3"/>
      <c r="B7288" s="3"/>
      <c r="C7288" s="392"/>
      <c r="D7288" s="3">
        <v>4</v>
      </c>
      <c r="E7288" s="290">
        <f ca="1"/>
        <v>0</v>
      </c>
      <c r="F7288" s="291"/>
      <c r="G7288" s="294"/>
      <c r="H7288" s="294"/>
      <c r="I7288" s="294"/>
      <c r="J7288" s="292"/>
      <c r="K7288" s="293">
        <f ca="1">IF(OFFSET(K7288,-$D7288,0)="n/a","n/a",IF(K$5&gt;OFFSET(K7288,-$D7288,0)+$D7288,$E7288-SUM($G7288:J7288),($E7288-SUM($G7288:J7288))/(OFFSET(K7288,-$D7288,0)-(K$5-$D7288-1))))</f>
        <v>0</v>
      </c>
      <c r="L7288" s="293">
        <f ca="1">IF(OFFSET(L7288,-$D7288,0)="n/a","n/a",IF(L$5&gt;OFFSET(L7288,-$D7288,0)+$D7288,$E7288-SUM($G7288:K7288),($E7288-SUM($G7288:K7288))/(OFFSET(L7288,-$D7288,0)-(L$5-$D7288-1))))</f>
        <v>0</v>
      </c>
      <c r="M7288" s="293">
        <f ca="1">IF(OFFSET(M7288,-$D7288,0)="n/a","n/a",IF(M$5&gt;OFFSET(M7288,-$D7288,0)+$D7288,$E7288-SUM($G7288:L7288),($E7288-SUM($G7288:L7288))/(OFFSET(M7288,-$D7288,0)-(M$5-$D7288-1))))</f>
        <v>0</v>
      </c>
      <c r="N7288" s="293">
        <f ca="1">IF(OFFSET(N7288,-$D7288,0)="n/a","n/a",IF(N$5&gt;OFFSET(N7288,-$D7288,0)+$D7288,$E7288-SUM($G7288:M7288),($E7288-SUM($G7288:M7288))/(OFFSET(N7288,-$D7288,0)-(N$5-$D7288-1))))</f>
        <v>0</v>
      </c>
    </row>
    <row r="7289" spans="1:14" s="369" customFormat="1" ht="12.75" hidden="1" customHeight="1" outlineLevel="2" x14ac:dyDescent="0.25">
      <c r="A7289" s="3"/>
      <c r="B7289" s="3"/>
      <c r="C7289" s="392"/>
      <c r="D7289" s="3">
        <v>5</v>
      </c>
      <c r="E7289" s="290">
        <f ca="1"/>
        <v>0</v>
      </c>
      <c r="F7289" s="291"/>
      <c r="G7289" s="294"/>
      <c r="H7289" s="294"/>
      <c r="I7289" s="294"/>
      <c r="J7289" s="294"/>
      <c r="K7289" s="292"/>
      <c r="L7289" s="293">
        <f ca="1">IF(OFFSET(L7289,-$D7289,0)="n/a","n/a",IF(L$5&gt;OFFSET(L7289,-$D7289,0)+$D7289,$E7289-SUM($G7289:K7289),($E7289-SUM($G7289:K7289))/(OFFSET(L7289,-$D7289,0)-(L$5-$D7289-1))))</f>
        <v>0</v>
      </c>
      <c r="M7289" s="293">
        <f ca="1">IF(OFFSET(M7289,-$D7289,0)="n/a","n/a",IF(M$5&gt;OFFSET(M7289,-$D7289,0)+$D7289,$E7289-SUM($G7289:L7289),($E7289-SUM($G7289:L7289))/(OFFSET(M7289,-$D7289,0)-(M$5-$D7289-1))))</f>
        <v>0</v>
      </c>
      <c r="N7289" s="293">
        <f ca="1">IF(OFFSET(N7289,-$D7289,0)="n/a","n/a",IF(N$5&gt;OFFSET(N7289,-$D7289,0)+$D7289,$E7289-SUM($G7289:M7289),($E7289-SUM($G7289:M7289))/(OFFSET(N7289,-$D7289,0)-(N$5-$D7289-1))))</f>
        <v>0</v>
      </c>
    </row>
    <row r="7290" spans="1:14" s="369" customFormat="1" ht="12.75" hidden="1" customHeight="1" outlineLevel="2" x14ac:dyDescent="0.25">
      <c r="A7290" s="3"/>
      <c r="B7290" s="3"/>
      <c r="C7290" s="392"/>
      <c r="D7290" s="3">
        <v>6</v>
      </c>
      <c r="E7290" s="290">
        <f ca="1"/>
        <v>0</v>
      </c>
      <c r="F7290" s="291"/>
      <c r="G7290" s="294"/>
      <c r="H7290" s="294"/>
      <c r="I7290" s="294"/>
      <c r="J7290" s="294"/>
      <c r="K7290" s="294"/>
      <c r="L7290" s="292"/>
      <c r="M7290" s="293">
        <f ca="1">IF(OFFSET(M7290,-$D7290,0)="n/a","n/a",IF(M$5&gt;OFFSET(M7290,-$D7290,0)+$D7290,$E7290-SUM($G7290:L7290),($E7290-SUM($G7290:L7290))/(OFFSET(M7290,-$D7290,0)-(M$5-$D7290-1))))</f>
        <v>0</v>
      </c>
      <c r="N7290" s="293">
        <f ca="1">IF(OFFSET(N7290,-$D7290,0)="n/a","n/a",IF(N$5&gt;OFFSET(N7290,-$D7290,0)+$D7290,$E7290-SUM($G7290:M7290),($E7290-SUM($G7290:M7290))/(OFFSET(N7290,-$D7290,0)-(N$5-$D7290-1))))</f>
        <v>0</v>
      </c>
    </row>
    <row r="7291" spans="1:14" s="369" customFormat="1" ht="12.75" hidden="1" customHeight="1" outlineLevel="2" x14ac:dyDescent="0.25">
      <c r="A7291" s="3"/>
      <c r="B7291" s="3"/>
      <c r="C7291" s="392"/>
      <c r="D7291" s="3">
        <v>7</v>
      </c>
      <c r="E7291" s="290">
        <f ca="1"/>
        <v>0</v>
      </c>
      <c r="F7291" s="291"/>
      <c r="G7291" s="294"/>
      <c r="H7291" s="294"/>
      <c r="I7291" s="294"/>
      <c r="J7291" s="294"/>
      <c r="K7291" s="294"/>
      <c r="L7291" s="294"/>
      <c r="M7291" s="292"/>
      <c r="N7291" s="293">
        <f ca="1">IF(OFFSET(N7291,-$D7291,0)="n/a","n/a",IF(N$5&gt;OFFSET(N7291,-$D7291,0)+$D7291,$E7291-SUM($G7291:M7291),($E7291-SUM($G7291:M7291))/(OFFSET(N7291,-$D7291,0)-(N$5-$D7291-1))))</f>
        <v>0</v>
      </c>
    </row>
    <row r="7292" spans="1:14" s="369" customFormat="1" ht="12.75" hidden="1" customHeight="1" outlineLevel="2" x14ac:dyDescent="0.25">
      <c r="A7292" s="3"/>
      <c r="B7292" s="3"/>
      <c r="C7292" s="392"/>
      <c r="D7292" s="3">
        <v>8</v>
      </c>
      <c r="E7292" s="290">
        <f ca="1"/>
        <v>0</v>
      </c>
      <c r="F7292" s="291"/>
      <c r="G7292" s="294"/>
      <c r="H7292" s="294"/>
      <c r="I7292" s="294"/>
      <c r="J7292" s="294"/>
      <c r="K7292" s="294"/>
      <c r="L7292" s="294"/>
      <c r="M7292" s="294"/>
      <c r="N7292" s="292"/>
    </row>
    <row r="7293" spans="1:14" s="369" customFormat="1" ht="12.75" hidden="1" customHeight="1" outlineLevel="2" x14ac:dyDescent="0.25">
      <c r="A7293" s="3"/>
      <c r="B7293" s="3"/>
      <c r="C7293" s="392"/>
      <c r="D7293" s="3">
        <v>9</v>
      </c>
      <c r="E7293" s="290" t="e">
        <f ca="1"/>
        <v>#N/A</v>
      </c>
      <c r="F7293" s="291"/>
      <c r="G7293" s="294"/>
      <c r="H7293" s="294"/>
      <c r="I7293" s="294"/>
      <c r="J7293" s="294"/>
      <c r="K7293" s="294"/>
      <c r="L7293" s="294"/>
      <c r="M7293" s="294"/>
      <c r="N7293" s="294"/>
    </row>
    <row r="7294" spans="1:14" s="369" customFormat="1" ht="12.75" hidden="1" customHeight="1" outlineLevel="2" x14ac:dyDescent="0.25">
      <c r="A7294" s="3"/>
      <c r="B7294" s="3"/>
      <c r="C7294" s="392"/>
      <c r="D7294" s="3">
        <v>10</v>
      </c>
      <c r="E7294" s="290" t="e">
        <f ca="1"/>
        <v>#N/A</v>
      </c>
      <c r="F7294" s="291"/>
      <c r="G7294" s="294"/>
      <c r="H7294" s="294"/>
      <c r="I7294" s="294"/>
      <c r="J7294" s="294"/>
      <c r="K7294" s="294"/>
      <c r="L7294" s="294"/>
      <c r="M7294" s="294"/>
      <c r="N7294" s="294"/>
    </row>
    <row r="7295" spans="1:14" s="369" customFormat="1" ht="12.75" hidden="1" customHeight="1" outlineLevel="2" x14ac:dyDescent="0.25">
      <c r="A7295" s="3"/>
      <c r="B7295" s="3"/>
      <c r="C7295" s="392"/>
      <c r="D7295" s="3">
        <v>11</v>
      </c>
      <c r="E7295" s="290" t="e">
        <f ca="1"/>
        <v>#N/A</v>
      </c>
      <c r="F7295" s="291"/>
      <c r="G7295" s="294"/>
      <c r="H7295" s="294"/>
      <c r="I7295" s="294"/>
      <c r="J7295" s="294"/>
      <c r="K7295" s="294"/>
      <c r="L7295" s="294"/>
      <c r="M7295" s="294"/>
      <c r="N7295" s="294"/>
    </row>
    <row r="7296" spans="1:14" s="369" customFormat="1" ht="12.75" hidden="1" customHeight="1" outlineLevel="2" x14ac:dyDescent="0.25">
      <c r="A7296" s="3"/>
      <c r="B7296" s="3"/>
      <c r="C7296" s="392"/>
      <c r="D7296" s="3">
        <v>12</v>
      </c>
      <c r="E7296" s="290" t="e">
        <f ca="1"/>
        <v>#N/A</v>
      </c>
      <c r="F7296" s="291"/>
      <c r="G7296" s="294"/>
      <c r="H7296" s="294"/>
      <c r="I7296" s="294"/>
      <c r="J7296" s="294"/>
      <c r="K7296" s="294"/>
      <c r="L7296" s="294"/>
      <c r="M7296" s="294"/>
      <c r="N7296" s="294"/>
    </row>
    <row r="7297" spans="1:14" s="369" customFormat="1" ht="12.75" hidden="1" customHeight="1" outlineLevel="2" x14ac:dyDescent="0.25">
      <c r="A7297" s="3"/>
      <c r="B7297" s="3"/>
      <c r="C7297" s="392"/>
      <c r="D7297" s="3">
        <v>13</v>
      </c>
      <c r="E7297" s="290" t="e">
        <f ca="1"/>
        <v>#N/A</v>
      </c>
      <c r="F7297" s="291"/>
      <c r="G7297" s="294"/>
      <c r="H7297" s="294"/>
      <c r="I7297" s="294"/>
      <c r="J7297" s="294"/>
      <c r="K7297" s="294"/>
      <c r="L7297" s="294"/>
      <c r="M7297" s="294"/>
      <c r="N7297" s="294"/>
    </row>
    <row r="7298" spans="1:14" s="369" customFormat="1" ht="12.75" hidden="1" customHeight="1" outlineLevel="2" x14ac:dyDescent="0.25">
      <c r="A7298" s="3"/>
      <c r="B7298" s="3"/>
      <c r="C7298" s="392"/>
      <c r="D7298" s="3">
        <v>14</v>
      </c>
      <c r="E7298" s="290" t="e">
        <f ca="1"/>
        <v>#N/A</v>
      </c>
      <c r="F7298" s="291"/>
      <c r="G7298" s="294"/>
      <c r="H7298" s="294"/>
      <c r="I7298" s="294"/>
      <c r="J7298" s="294"/>
      <c r="K7298" s="294"/>
      <c r="L7298" s="294"/>
      <c r="M7298" s="294"/>
      <c r="N7298" s="294"/>
    </row>
    <row r="7299" spans="1:14" s="369" customFormat="1" ht="12.75" hidden="1" customHeight="1" outlineLevel="2" x14ac:dyDescent="0.25">
      <c r="A7299" s="3"/>
      <c r="B7299" s="3"/>
      <c r="C7299" s="392"/>
      <c r="D7299" s="3">
        <v>15</v>
      </c>
      <c r="E7299" s="290" t="e">
        <f ca="1"/>
        <v>#N/A</v>
      </c>
      <c r="F7299" s="291"/>
      <c r="G7299" s="294"/>
      <c r="H7299" s="294"/>
      <c r="I7299" s="294"/>
      <c r="J7299" s="294"/>
      <c r="K7299" s="294"/>
      <c r="L7299" s="294"/>
      <c r="M7299" s="294"/>
      <c r="N7299" s="294"/>
    </row>
    <row r="7300" spans="1:14" s="369" customFormat="1" ht="12.75" hidden="1" customHeight="1" outlineLevel="1" x14ac:dyDescent="0.25">
      <c r="A7300" s="3"/>
      <c r="B7300" s="145" t="str">
        <f ca="1">B7283</f>
        <v>Asset Type 349</v>
      </c>
      <c r="C7300" s="145" t="str">
        <f ca="1">C7283</f>
        <v>Description - Asset Type 349</v>
      </c>
      <c r="D7300" s="3"/>
      <c r="E7300" s="3"/>
      <c r="F7300" s="106" t="s">
        <v>44</v>
      </c>
      <c r="G7300" s="296">
        <f t="shared" ref="G7300:N7300" si="698">SUM(G7285:G7299)</f>
        <v>0</v>
      </c>
      <c r="H7300" s="296">
        <f t="shared" ca="1" si="698"/>
        <v>0</v>
      </c>
      <c r="I7300" s="296">
        <f t="shared" ca="1" si="698"/>
        <v>0</v>
      </c>
      <c r="J7300" s="296">
        <f t="shared" ca="1" si="698"/>
        <v>0</v>
      </c>
      <c r="K7300" s="296">
        <f t="shared" ca="1" si="698"/>
        <v>0</v>
      </c>
      <c r="L7300" s="296">
        <f t="shared" ca="1" si="698"/>
        <v>0</v>
      </c>
      <c r="M7300" s="296">
        <f t="shared" ca="1" si="698"/>
        <v>0</v>
      </c>
      <c r="N7300" s="296">
        <f t="shared" ca="1" si="698"/>
        <v>0</v>
      </c>
    </row>
    <row r="7301" spans="1:14" s="369" customFormat="1" ht="12.75" hidden="1" customHeight="1" outlineLevel="2" x14ac:dyDescent="0.25">
      <c r="A7301" s="217">
        <f>A7283+1</f>
        <v>350</v>
      </c>
      <c r="B7301" s="22" t="str">
        <f ca="1">OFFSET($B$13,$A7301-1,0)</f>
        <v>Asset Type 350</v>
      </c>
      <c r="C7301" s="22" t="str">
        <f ca="1">OFFSET($C$13,$A7301-1,0)</f>
        <v>Description - Asset Type 350</v>
      </c>
      <c r="D7301" s="3"/>
      <c r="E7301" s="109"/>
      <c r="F7301" s="108" t="s">
        <v>41</v>
      </c>
      <c r="G7301" s="295">
        <f t="shared" ref="G7301:N7301" ca="1" si="699">VLOOKUP($B7301,$B$13:$N$512,5+G$5,FALSE)</f>
        <v>0</v>
      </c>
      <c r="H7301" s="295">
        <f t="shared" ca="1" si="699"/>
        <v>0</v>
      </c>
      <c r="I7301" s="295">
        <f t="shared" ca="1" si="699"/>
        <v>0</v>
      </c>
      <c r="J7301" s="295">
        <f t="shared" ca="1" si="699"/>
        <v>0</v>
      </c>
      <c r="K7301" s="295">
        <f t="shared" ca="1" si="699"/>
        <v>0</v>
      </c>
      <c r="L7301" s="295">
        <f t="shared" ca="1" si="699"/>
        <v>0</v>
      </c>
      <c r="M7301" s="295">
        <f t="shared" ca="1" si="699"/>
        <v>0</v>
      </c>
      <c r="N7301" s="295">
        <f t="shared" ca="1" si="699"/>
        <v>0</v>
      </c>
    </row>
    <row r="7302" spans="1:14" s="369" customFormat="1" ht="12.75" hidden="1" customHeight="1" outlineLevel="2" x14ac:dyDescent="0.25">
      <c r="A7302" s="3"/>
      <c r="B7302" s="3"/>
      <c r="C7302" s="21"/>
      <c r="D7302" s="3"/>
      <c r="E7302" s="107"/>
      <c r="F7302" s="106" t="s">
        <v>42</v>
      </c>
      <c r="G7302" s="111">
        <f ca="1">VLOOKUP($B7301,'Input Sheet'!$B$12:$N$511,5+G$5,FALSE)</f>
        <v>0</v>
      </c>
      <c r="H7302" s="111">
        <f ca="1">VLOOKUP($B7301,'Input Sheet'!$B$12:$N$511,5+H$5,FALSE)</f>
        <v>0</v>
      </c>
      <c r="I7302" s="111">
        <f ca="1">VLOOKUP($B7301,'Input Sheet'!$B$12:$N$511,5+I$5,FALSE)</f>
        <v>0</v>
      </c>
      <c r="J7302" s="111">
        <f ca="1">VLOOKUP($B7301,'Input Sheet'!$B$12:$N$511,5+J$5,FALSE)</f>
        <v>0</v>
      </c>
      <c r="K7302" s="111">
        <f ca="1">VLOOKUP($B7301,'Input Sheet'!$B$12:$N$511,5+K$5,FALSE)</f>
        <v>0</v>
      </c>
      <c r="L7302" s="111">
        <f ca="1">VLOOKUP($B7301,'Input Sheet'!$B$12:$N$511,5+L$5,FALSE)</f>
        <v>0</v>
      </c>
      <c r="M7302" s="111">
        <f ca="1">VLOOKUP($B7301,'Input Sheet'!$B$12:$N$511,5+M$5,FALSE)</f>
        <v>0</v>
      </c>
      <c r="N7302" s="111">
        <f ca="1">VLOOKUP($B7301,'Input Sheet'!$B$12:$N$511,5+N$5,FALSE)</f>
        <v>0</v>
      </c>
    </row>
    <row r="7303" spans="1:14" s="369" customFormat="1" ht="12.75" hidden="1" customHeight="1" outlineLevel="2" x14ac:dyDescent="0.25">
      <c r="A7303" s="3"/>
      <c r="B7303" s="3"/>
      <c r="C7303" s="3"/>
      <c r="D7303" s="3">
        <v>1</v>
      </c>
      <c r="E7303" s="290">
        <f t="array" aca="1" ref="E7303:E7317" ca="1">TRANSPOSE(G7301:N7301)</f>
        <v>0</v>
      </c>
      <c r="F7303" s="291"/>
      <c r="G7303" s="292"/>
      <c r="H7303" s="293">
        <f ca="1">IF(OFFSET(H7303,-$D7303,0)="n/a","n/a",IF(H$5&gt;OFFSET(H7303,-$D7303,0)+$D7303,$E7303-SUM($G7303:G7303),($E7303-SUM($G7303:G7303))/(OFFSET(H7303,-$D7303,0)-(H$5-$D7303-1))))</f>
        <v>0</v>
      </c>
      <c r="I7303" s="293">
        <f ca="1">IF(OFFSET(I7303,-$D7303,0)="n/a","n/a",IF(I$5&gt;OFFSET(I7303,-$D7303,0)+$D7303,$E7303-SUM($G7303:H7303),($E7303-SUM($G7303:H7303))/(OFFSET(I7303,-$D7303,0)-(I$5-$D7303-1))))</f>
        <v>0</v>
      </c>
      <c r="J7303" s="293">
        <f ca="1">IF(OFFSET(J7303,-$D7303,0)="n/a","n/a",IF(J$5&gt;OFFSET(J7303,-$D7303,0)+$D7303,$E7303-SUM($G7303:I7303),($E7303-SUM($G7303:I7303))/(OFFSET(J7303,-$D7303,0)-(J$5-$D7303-1))))</f>
        <v>0</v>
      </c>
      <c r="K7303" s="293">
        <f ca="1">IF(OFFSET(K7303,-$D7303,0)="n/a","n/a",IF(K$5&gt;OFFSET(K7303,-$D7303,0)+$D7303,$E7303-SUM($G7303:J7303),($E7303-SUM($G7303:J7303))/(OFFSET(K7303,-$D7303,0)-(K$5-$D7303-1))))</f>
        <v>0</v>
      </c>
      <c r="L7303" s="293">
        <f ca="1">IF(OFFSET(L7303,-$D7303,0)="n/a","n/a",IF(L$5&gt;OFFSET(L7303,-$D7303,0)+$D7303,$E7303-SUM($G7303:K7303),($E7303-SUM($G7303:K7303))/(OFFSET(L7303,-$D7303,0)-(L$5-$D7303-1))))</f>
        <v>0</v>
      </c>
      <c r="M7303" s="293">
        <f ca="1">IF(OFFSET(M7303,-$D7303,0)="n/a","n/a",IF(M$5&gt;OFFSET(M7303,-$D7303,0)+$D7303,$E7303-SUM($G7303:L7303),($E7303-SUM($G7303:L7303))/(OFFSET(M7303,-$D7303,0)-(M$5-$D7303-1))))</f>
        <v>0</v>
      </c>
      <c r="N7303" s="293">
        <f ca="1">IF(OFFSET(N7303,-$D7303,0)="n/a","n/a",IF(N$5&gt;OFFSET(N7303,-$D7303,0)+$D7303,$E7303-SUM($G7303:M7303),($E7303-SUM($G7303:M7303))/(OFFSET(N7303,-$D7303,0)-(N$5-$D7303-1))))</f>
        <v>0</v>
      </c>
    </row>
    <row r="7304" spans="1:14" s="369" customFormat="1" ht="12.75" hidden="1" customHeight="1" outlineLevel="2" x14ac:dyDescent="0.25">
      <c r="A7304" s="3"/>
      <c r="B7304" s="3"/>
      <c r="C7304" s="392" t="s">
        <v>43</v>
      </c>
      <c r="D7304" s="3">
        <v>2</v>
      </c>
      <c r="E7304" s="290">
        <f ca="1"/>
        <v>0</v>
      </c>
      <c r="F7304" s="291"/>
      <c r="G7304" s="294"/>
      <c r="H7304" s="292"/>
      <c r="I7304" s="293">
        <f ca="1">IF(OFFSET(I7304,-$D7304,0)="n/a","n/a",IF(I$5&gt;OFFSET(I7304,-$D7304,0)+$D7304,$E7304-SUM($G7304:H7304),($E7304-SUM($G7304:H7304))/(OFFSET(I7304,-$D7304,0)-(I$5-$D7304-1))))</f>
        <v>0</v>
      </c>
      <c r="J7304" s="293">
        <f ca="1">IF(OFFSET(J7304,-$D7304,0)="n/a","n/a",IF(J$5&gt;OFFSET(J7304,-$D7304,0)+$D7304,$E7304-SUM($G7304:I7304),($E7304-SUM($G7304:I7304))/(OFFSET(J7304,-$D7304,0)-(J$5-$D7304-1))))</f>
        <v>0</v>
      </c>
      <c r="K7304" s="293">
        <f ca="1">IF(OFFSET(K7304,-$D7304,0)="n/a","n/a",IF(K$5&gt;OFFSET(K7304,-$D7304,0)+$D7304,$E7304-SUM($G7304:J7304),($E7304-SUM($G7304:J7304))/(OFFSET(K7304,-$D7304,0)-(K$5-$D7304-1))))</f>
        <v>0</v>
      </c>
      <c r="L7304" s="293">
        <f ca="1">IF(OFFSET(L7304,-$D7304,0)="n/a","n/a",IF(L$5&gt;OFFSET(L7304,-$D7304,0)+$D7304,$E7304-SUM($G7304:K7304),($E7304-SUM($G7304:K7304))/(OFFSET(L7304,-$D7304,0)-(L$5-$D7304-1))))</f>
        <v>0</v>
      </c>
      <c r="M7304" s="293">
        <f ca="1">IF(OFFSET(M7304,-$D7304,0)="n/a","n/a",IF(M$5&gt;OFFSET(M7304,-$D7304,0)+$D7304,$E7304-SUM($G7304:L7304),($E7304-SUM($G7304:L7304))/(OFFSET(M7304,-$D7304,0)-(M$5-$D7304-1))))</f>
        <v>0</v>
      </c>
      <c r="N7304" s="293">
        <f ca="1">IF(OFFSET(N7304,-$D7304,0)="n/a","n/a",IF(N$5&gt;OFFSET(N7304,-$D7304,0)+$D7304,$E7304-SUM($G7304:M7304),($E7304-SUM($G7304:M7304))/(OFFSET(N7304,-$D7304,0)-(N$5-$D7304-1))))</f>
        <v>0</v>
      </c>
    </row>
    <row r="7305" spans="1:14" s="369" customFormat="1" ht="12.75" hidden="1" customHeight="1" outlineLevel="2" x14ac:dyDescent="0.25">
      <c r="A7305" s="3"/>
      <c r="B7305" s="3"/>
      <c r="C7305" s="392"/>
      <c r="D7305" s="3">
        <v>3</v>
      </c>
      <c r="E7305" s="290">
        <f ca="1"/>
        <v>0</v>
      </c>
      <c r="F7305" s="291"/>
      <c r="G7305" s="294"/>
      <c r="H7305" s="294"/>
      <c r="I7305" s="292"/>
      <c r="J7305" s="293">
        <f ca="1">IF(OFFSET(J7305,-$D7305,0)="n/a","n/a",IF(J$5&gt;OFFSET(J7305,-$D7305,0)+$D7305,$E7305-SUM($G7305:I7305),($E7305-SUM($G7305:I7305))/(OFFSET(J7305,-$D7305,0)-(J$5-$D7305-1))))</f>
        <v>0</v>
      </c>
      <c r="K7305" s="293">
        <f ca="1">IF(OFFSET(K7305,-$D7305,0)="n/a","n/a",IF(K$5&gt;OFFSET(K7305,-$D7305,0)+$D7305,$E7305-SUM($G7305:J7305),($E7305-SUM($G7305:J7305))/(OFFSET(K7305,-$D7305,0)-(K$5-$D7305-1))))</f>
        <v>0</v>
      </c>
      <c r="L7305" s="293">
        <f ca="1">IF(OFFSET(L7305,-$D7305,0)="n/a","n/a",IF(L$5&gt;OFFSET(L7305,-$D7305,0)+$D7305,$E7305-SUM($G7305:K7305),($E7305-SUM($G7305:K7305))/(OFFSET(L7305,-$D7305,0)-(L$5-$D7305-1))))</f>
        <v>0</v>
      </c>
      <c r="M7305" s="293">
        <f ca="1">IF(OFFSET(M7305,-$D7305,0)="n/a","n/a",IF(M$5&gt;OFFSET(M7305,-$D7305,0)+$D7305,$E7305-SUM($G7305:L7305),($E7305-SUM($G7305:L7305))/(OFFSET(M7305,-$D7305,0)-(M$5-$D7305-1))))</f>
        <v>0</v>
      </c>
      <c r="N7305" s="293">
        <f ca="1">IF(OFFSET(N7305,-$D7305,0)="n/a","n/a",IF(N$5&gt;OFFSET(N7305,-$D7305,0)+$D7305,$E7305-SUM($G7305:M7305),($E7305-SUM($G7305:M7305))/(OFFSET(N7305,-$D7305,0)-(N$5-$D7305-1))))</f>
        <v>0</v>
      </c>
    </row>
    <row r="7306" spans="1:14" s="369" customFormat="1" ht="12.75" hidden="1" customHeight="1" outlineLevel="2" x14ac:dyDescent="0.25">
      <c r="A7306" s="3"/>
      <c r="B7306" s="3"/>
      <c r="C7306" s="392"/>
      <c r="D7306" s="3">
        <v>4</v>
      </c>
      <c r="E7306" s="290">
        <f ca="1"/>
        <v>0</v>
      </c>
      <c r="F7306" s="291"/>
      <c r="G7306" s="294"/>
      <c r="H7306" s="294"/>
      <c r="I7306" s="294"/>
      <c r="J7306" s="292"/>
      <c r="K7306" s="293">
        <f ca="1">IF(OFFSET(K7306,-$D7306,0)="n/a","n/a",IF(K$5&gt;OFFSET(K7306,-$D7306,0)+$D7306,$E7306-SUM($G7306:J7306),($E7306-SUM($G7306:J7306))/(OFFSET(K7306,-$D7306,0)-(K$5-$D7306-1))))</f>
        <v>0</v>
      </c>
      <c r="L7306" s="293">
        <f ca="1">IF(OFFSET(L7306,-$D7306,0)="n/a","n/a",IF(L$5&gt;OFFSET(L7306,-$D7306,0)+$D7306,$E7306-SUM($G7306:K7306),($E7306-SUM($G7306:K7306))/(OFFSET(L7306,-$D7306,0)-(L$5-$D7306-1))))</f>
        <v>0</v>
      </c>
      <c r="M7306" s="293">
        <f ca="1">IF(OFFSET(M7306,-$D7306,0)="n/a","n/a",IF(M$5&gt;OFFSET(M7306,-$D7306,0)+$D7306,$E7306-SUM($G7306:L7306),($E7306-SUM($G7306:L7306))/(OFFSET(M7306,-$D7306,0)-(M$5-$D7306-1))))</f>
        <v>0</v>
      </c>
      <c r="N7306" s="293">
        <f ca="1">IF(OFFSET(N7306,-$D7306,0)="n/a","n/a",IF(N$5&gt;OFFSET(N7306,-$D7306,0)+$D7306,$E7306-SUM($G7306:M7306),($E7306-SUM($G7306:M7306))/(OFFSET(N7306,-$D7306,0)-(N$5-$D7306-1))))</f>
        <v>0</v>
      </c>
    </row>
    <row r="7307" spans="1:14" s="369" customFormat="1" ht="12.75" hidden="1" customHeight="1" outlineLevel="2" x14ac:dyDescent="0.25">
      <c r="A7307" s="3"/>
      <c r="B7307" s="3"/>
      <c r="C7307" s="392"/>
      <c r="D7307" s="3">
        <v>5</v>
      </c>
      <c r="E7307" s="290">
        <f ca="1"/>
        <v>0</v>
      </c>
      <c r="F7307" s="291"/>
      <c r="G7307" s="294"/>
      <c r="H7307" s="294"/>
      <c r="I7307" s="294"/>
      <c r="J7307" s="294"/>
      <c r="K7307" s="292"/>
      <c r="L7307" s="293">
        <f ca="1">IF(OFFSET(L7307,-$D7307,0)="n/a","n/a",IF(L$5&gt;OFFSET(L7307,-$D7307,0)+$D7307,$E7307-SUM($G7307:K7307),($E7307-SUM($G7307:K7307))/(OFFSET(L7307,-$D7307,0)-(L$5-$D7307-1))))</f>
        <v>0</v>
      </c>
      <c r="M7307" s="293">
        <f ca="1">IF(OFFSET(M7307,-$D7307,0)="n/a","n/a",IF(M$5&gt;OFFSET(M7307,-$D7307,0)+$D7307,$E7307-SUM($G7307:L7307),($E7307-SUM($G7307:L7307))/(OFFSET(M7307,-$D7307,0)-(M$5-$D7307-1))))</f>
        <v>0</v>
      </c>
      <c r="N7307" s="293">
        <f ca="1">IF(OFFSET(N7307,-$D7307,0)="n/a","n/a",IF(N$5&gt;OFFSET(N7307,-$D7307,0)+$D7307,$E7307-SUM($G7307:M7307),($E7307-SUM($G7307:M7307))/(OFFSET(N7307,-$D7307,0)-(N$5-$D7307-1))))</f>
        <v>0</v>
      </c>
    </row>
    <row r="7308" spans="1:14" s="369" customFormat="1" ht="12.75" hidden="1" customHeight="1" outlineLevel="2" x14ac:dyDescent="0.25">
      <c r="A7308" s="3"/>
      <c r="B7308" s="3"/>
      <c r="C7308" s="392"/>
      <c r="D7308" s="3">
        <v>6</v>
      </c>
      <c r="E7308" s="290">
        <f ca="1"/>
        <v>0</v>
      </c>
      <c r="F7308" s="291"/>
      <c r="G7308" s="294"/>
      <c r="H7308" s="294"/>
      <c r="I7308" s="294"/>
      <c r="J7308" s="294"/>
      <c r="K7308" s="294"/>
      <c r="L7308" s="292"/>
      <c r="M7308" s="293">
        <f ca="1">IF(OFFSET(M7308,-$D7308,0)="n/a","n/a",IF(M$5&gt;OFFSET(M7308,-$D7308,0)+$D7308,$E7308-SUM($G7308:L7308),($E7308-SUM($G7308:L7308))/(OFFSET(M7308,-$D7308,0)-(M$5-$D7308-1))))</f>
        <v>0</v>
      </c>
      <c r="N7308" s="293">
        <f ca="1">IF(OFFSET(N7308,-$D7308,0)="n/a","n/a",IF(N$5&gt;OFFSET(N7308,-$D7308,0)+$D7308,$E7308-SUM($G7308:M7308),($E7308-SUM($G7308:M7308))/(OFFSET(N7308,-$D7308,0)-(N$5-$D7308-1))))</f>
        <v>0</v>
      </c>
    </row>
    <row r="7309" spans="1:14" s="369" customFormat="1" ht="12.75" hidden="1" customHeight="1" outlineLevel="2" x14ac:dyDescent="0.25">
      <c r="A7309" s="3"/>
      <c r="B7309" s="3"/>
      <c r="C7309" s="392"/>
      <c r="D7309" s="3">
        <v>7</v>
      </c>
      <c r="E7309" s="290">
        <f ca="1"/>
        <v>0</v>
      </c>
      <c r="F7309" s="291"/>
      <c r="G7309" s="294"/>
      <c r="H7309" s="294"/>
      <c r="I7309" s="294"/>
      <c r="J7309" s="294"/>
      <c r="K7309" s="294"/>
      <c r="L7309" s="294"/>
      <c r="M7309" s="292"/>
      <c r="N7309" s="293">
        <f ca="1">IF(OFFSET(N7309,-$D7309,0)="n/a","n/a",IF(N$5&gt;OFFSET(N7309,-$D7309,0)+$D7309,$E7309-SUM($G7309:M7309),($E7309-SUM($G7309:M7309))/(OFFSET(N7309,-$D7309,0)-(N$5-$D7309-1))))</f>
        <v>0</v>
      </c>
    </row>
    <row r="7310" spans="1:14" s="369" customFormat="1" ht="12.75" hidden="1" customHeight="1" outlineLevel="2" x14ac:dyDescent="0.25">
      <c r="A7310" s="3"/>
      <c r="B7310" s="3"/>
      <c r="C7310" s="392"/>
      <c r="D7310" s="3">
        <v>8</v>
      </c>
      <c r="E7310" s="290">
        <f ca="1"/>
        <v>0</v>
      </c>
      <c r="F7310" s="291"/>
      <c r="G7310" s="294"/>
      <c r="H7310" s="294"/>
      <c r="I7310" s="294"/>
      <c r="J7310" s="294"/>
      <c r="K7310" s="294"/>
      <c r="L7310" s="294"/>
      <c r="M7310" s="294"/>
      <c r="N7310" s="292"/>
    </row>
    <row r="7311" spans="1:14" s="369" customFormat="1" ht="12.75" hidden="1" customHeight="1" outlineLevel="2" x14ac:dyDescent="0.25">
      <c r="A7311" s="3"/>
      <c r="B7311" s="3"/>
      <c r="C7311" s="392"/>
      <c r="D7311" s="3">
        <v>9</v>
      </c>
      <c r="E7311" s="290" t="e">
        <f ca="1"/>
        <v>#N/A</v>
      </c>
      <c r="F7311" s="291"/>
      <c r="G7311" s="294"/>
      <c r="H7311" s="294"/>
      <c r="I7311" s="294"/>
      <c r="J7311" s="294"/>
      <c r="K7311" s="294"/>
      <c r="L7311" s="294"/>
      <c r="M7311" s="294"/>
      <c r="N7311" s="294"/>
    </row>
    <row r="7312" spans="1:14" s="369" customFormat="1" ht="12.75" hidden="1" customHeight="1" outlineLevel="2" x14ac:dyDescent="0.25">
      <c r="A7312" s="3"/>
      <c r="B7312" s="3"/>
      <c r="C7312" s="392"/>
      <c r="D7312" s="3">
        <v>10</v>
      </c>
      <c r="E7312" s="290" t="e">
        <f ca="1"/>
        <v>#N/A</v>
      </c>
      <c r="F7312" s="291"/>
      <c r="G7312" s="294"/>
      <c r="H7312" s="294"/>
      <c r="I7312" s="294"/>
      <c r="J7312" s="294"/>
      <c r="K7312" s="294"/>
      <c r="L7312" s="294"/>
      <c r="M7312" s="294"/>
      <c r="N7312" s="294"/>
    </row>
    <row r="7313" spans="1:14" s="369" customFormat="1" ht="12.75" hidden="1" customHeight="1" outlineLevel="2" x14ac:dyDescent="0.25">
      <c r="A7313" s="3"/>
      <c r="B7313" s="3"/>
      <c r="C7313" s="392"/>
      <c r="D7313" s="3">
        <v>11</v>
      </c>
      <c r="E7313" s="290" t="e">
        <f ca="1"/>
        <v>#N/A</v>
      </c>
      <c r="F7313" s="291"/>
      <c r="G7313" s="294"/>
      <c r="H7313" s="294"/>
      <c r="I7313" s="294"/>
      <c r="J7313" s="294"/>
      <c r="K7313" s="294"/>
      <c r="L7313" s="294"/>
      <c r="M7313" s="294"/>
      <c r="N7313" s="294"/>
    </row>
    <row r="7314" spans="1:14" s="369" customFormat="1" ht="12.75" hidden="1" customHeight="1" outlineLevel="2" x14ac:dyDescent="0.25">
      <c r="A7314" s="3"/>
      <c r="B7314" s="3"/>
      <c r="C7314" s="392"/>
      <c r="D7314" s="3">
        <v>12</v>
      </c>
      <c r="E7314" s="290" t="e">
        <f ca="1"/>
        <v>#N/A</v>
      </c>
      <c r="F7314" s="291"/>
      <c r="G7314" s="294"/>
      <c r="H7314" s="294"/>
      <c r="I7314" s="294"/>
      <c r="J7314" s="294"/>
      <c r="K7314" s="294"/>
      <c r="L7314" s="294"/>
      <c r="M7314" s="294"/>
      <c r="N7314" s="294"/>
    </row>
    <row r="7315" spans="1:14" s="369" customFormat="1" ht="12.75" hidden="1" customHeight="1" outlineLevel="2" x14ac:dyDescent="0.25">
      <c r="A7315" s="3"/>
      <c r="B7315" s="3"/>
      <c r="C7315" s="392"/>
      <c r="D7315" s="3">
        <v>13</v>
      </c>
      <c r="E7315" s="290" t="e">
        <f ca="1"/>
        <v>#N/A</v>
      </c>
      <c r="F7315" s="291"/>
      <c r="G7315" s="294"/>
      <c r="H7315" s="294"/>
      <c r="I7315" s="294"/>
      <c r="J7315" s="294"/>
      <c r="K7315" s="294"/>
      <c r="L7315" s="294"/>
      <c r="M7315" s="294"/>
      <c r="N7315" s="294"/>
    </row>
    <row r="7316" spans="1:14" s="369" customFormat="1" ht="12.75" hidden="1" customHeight="1" outlineLevel="2" x14ac:dyDescent="0.25">
      <c r="A7316" s="3"/>
      <c r="B7316" s="3"/>
      <c r="C7316" s="392"/>
      <c r="D7316" s="3">
        <v>14</v>
      </c>
      <c r="E7316" s="290" t="e">
        <f ca="1"/>
        <v>#N/A</v>
      </c>
      <c r="F7316" s="291"/>
      <c r="G7316" s="294"/>
      <c r="H7316" s="294"/>
      <c r="I7316" s="294"/>
      <c r="J7316" s="294"/>
      <c r="K7316" s="294"/>
      <c r="L7316" s="294"/>
      <c r="M7316" s="294"/>
      <c r="N7316" s="294"/>
    </row>
    <row r="7317" spans="1:14" s="369" customFormat="1" ht="12.75" hidden="1" customHeight="1" outlineLevel="2" x14ac:dyDescent="0.25">
      <c r="A7317" s="3"/>
      <c r="B7317" s="3"/>
      <c r="C7317" s="392"/>
      <c r="D7317" s="3">
        <v>15</v>
      </c>
      <c r="E7317" s="290" t="e">
        <f ca="1"/>
        <v>#N/A</v>
      </c>
      <c r="F7317" s="291"/>
      <c r="G7317" s="294"/>
      <c r="H7317" s="294"/>
      <c r="I7317" s="294"/>
      <c r="J7317" s="294"/>
      <c r="K7317" s="294"/>
      <c r="L7317" s="294"/>
      <c r="M7317" s="294"/>
      <c r="N7317" s="294"/>
    </row>
    <row r="7318" spans="1:14" s="369" customFormat="1" ht="12.75" hidden="1" customHeight="1" outlineLevel="1" x14ac:dyDescent="0.25">
      <c r="A7318" s="3"/>
      <c r="B7318" s="145" t="str">
        <f ca="1">B7301</f>
        <v>Asset Type 350</v>
      </c>
      <c r="C7318" s="145" t="str">
        <f ca="1">C7301</f>
        <v>Description - Asset Type 350</v>
      </c>
      <c r="D7318" s="3"/>
      <c r="E7318" s="3"/>
      <c r="F7318" s="106" t="s">
        <v>44</v>
      </c>
      <c r="G7318" s="296">
        <f t="shared" ref="G7318:N7318" si="700">SUM(G7303:G7317)</f>
        <v>0</v>
      </c>
      <c r="H7318" s="296">
        <f t="shared" ca="1" si="700"/>
        <v>0</v>
      </c>
      <c r="I7318" s="296">
        <f t="shared" ca="1" si="700"/>
        <v>0</v>
      </c>
      <c r="J7318" s="296">
        <f t="shared" ca="1" si="700"/>
        <v>0</v>
      </c>
      <c r="K7318" s="296">
        <f t="shared" ca="1" si="700"/>
        <v>0</v>
      </c>
      <c r="L7318" s="296">
        <f t="shared" ca="1" si="700"/>
        <v>0</v>
      </c>
      <c r="M7318" s="296">
        <f t="shared" ca="1" si="700"/>
        <v>0</v>
      </c>
      <c r="N7318" s="296">
        <f t="shared" ca="1" si="700"/>
        <v>0</v>
      </c>
    </row>
    <row r="7319" spans="1:14" s="369" customFormat="1" ht="12.75" hidden="1" customHeight="1" outlineLevel="2" x14ac:dyDescent="0.25">
      <c r="A7319" s="217">
        <f>A7301+1</f>
        <v>351</v>
      </c>
      <c r="B7319" s="22" t="str">
        <f ca="1">OFFSET($B$13,$A7319-1,0)</f>
        <v>Asset Type 351</v>
      </c>
      <c r="C7319" s="22" t="str">
        <f ca="1">OFFSET($C$13,$A7319-1,0)</f>
        <v>Description - Asset Type 351</v>
      </c>
      <c r="D7319" s="3"/>
      <c r="E7319" s="109"/>
      <c r="F7319" s="108" t="s">
        <v>41</v>
      </c>
      <c r="G7319" s="295">
        <f t="shared" ref="G7319:N7319" ca="1" si="701">VLOOKUP($B7319,$B$13:$N$512,5+G$5,FALSE)</f>
        <v>0</v>
      </c>
      <c r="H7319" s="295">
        <f t="shared" ca="1" si="701"/>
        <v>0</v>
      </c>
      <c r="I7319" s="295">
        <f t="shared" ca="1" si="701"/>
        <v>0</v>
      </c>
      <c r="J7319" s="295">
        <f t="shared" ca="1" si="701"/>
        <v>0</v>
      </c>
      <c r="K7319" s="295">
        <f t="shared" ca="1" si="701"/>
        <v>0</v>
      </c>
      <c r="L7319" s="295">
        <f t="shared" ca="1" si="701"/>
        <v>0</v>
      </c>
      <c r="M7319" s="295">
        <f t="shared" ca="1" si="701"/>
        <v>0</v>
      </c>
      <c r="N7319" s="295">
        <f t="shared" ca="1" si="701"/>
        <v>0</v>
      </c>
    </row>
    <row r="7320" spans="1:14" s="369" customFormat="1" ht="12.75" hidden="1" customHeight="1" outlineLevel="2" x14ac:dyDescent="0.25">
      <c r="A7320" s="3"/>
      <c r="B7320" s="3"/>
      <c r="C7320" s="21"/>
      <c r="D7320" s="3"/>
      <c r="E7320" s="107"/>
      <c r="F7320" s="106" t="s">
        <v>42</v>
      </c>
      <c r="G7320" s="111">
        <f ca="1">VLOOKUP($B7319,'Input Sheet'!$B$12:$N$511,5+G$5,FALSE)</f>
        <v>0</v>
      </c>
      <c r="H7320" s="111">
        <f ca="1">VLOOKUP($B7319,'Input Sheet'!$B$12:$N$511,5+H$5,FALSE)</f>
        <v>0</v>
      </c>
      <c r="I7320" s="111">
        <f ca="1">VLOOKUP($B7319,'Input Sheet'!$B$12:$N$511,5+I$5,FALSE)</f>
        <v>0</v>
      </c>
      <c r="J7320" s="111">
        <f ca="1">VLOOKUP($B7319,'Input Sheet'!$B$12:$N$511,5+J$5,FALSE)</f>
        <v>0</v>
      </c>
      <c r="K7320" s="111">
        <f ca="1">VLOOKUP($B7319,'Input Sheet'!$B$12:$N$511,5+K$5,FALSE)</f>
        <v>0</v>
      </c>
      <c r="L7320" s="111">
        <f ca="1">VLOOKUP($B7319,'Input Sheet'!$B$12:$N$511,5+L$5,FALSE)</f>
        <v>0</v>
      </c>
      <c r="M7320" s="111">
        <f ca="1">VLOOKUP($B7319,'Input Sheet'!$B$12:$N$511,5+M$5,FALSE)</f>
        <v>0</v>
      </c>
      <c r="N7320" s="111">
        <f ca="1">VLOOKUP($B7319,'Input Sheet'!$B$12:$N$511,5+N$5,FALSE)</f>
        <v>0</v>
      </c>
    </row>
    <row r="7321" spans="1:14" s="369" customFormat="1" ht="12.75" hidden="1" customHeight="1" outlineLevel="2" x14ac:dyDescent="0.25">
      <c r="A7321" s="3"/>
      <c r="B7321" s="3"/>
      <c r="C7321" s="3"/>
      <c r="D7321" s="3">
        <v>1</v>
      </c>
      <c r="E7321" s="290">
        <f t="array" aca="1" ref="E7321:E7335" ca="1">TRANSPOSE(G7319:N7319)</f>
        <v>0</v>
      </c>
      <c r="F7321" s="291"/>
      <c r="G7321" s="292"/>
      <c r="H7321" s="293">
        <f ca="1">IF(OFFSET(H7321,-$D7321,0)="n/a","n/a",IF(H$5&gt;OFFSET(H7321,-$D7321,0)+$D7321,$E7321-SUM($G7321:G7321),($E7321-SUM($G7321:G7321))/(OFFSET(H7321,-$D7321,0)-(H$5-$D7321-1))))</f>
        <v>0</v>
      </c>
      <c r="I7321" s="293">
        <f ca="1">IF(OFFSET(I7321,-$D7321,0)="n/a","n/a",IF(I$5&gt;OFFSET(I7321,-$D7321,0)+$D7321,$E7321-SUM($G7321:H7321),($E7321-SUM($G7321:H7321))/(OFFSET(I7321,-$D7321,0)-(I$5-$D7321-1))))</f>
        <v>0</v>
      </c>
      <c r="J7321" s="293">
        <f ca="1">IF(OFFSET(J7321,-$D7321,0)="n/a","n/a",IF(J$5&gt;OFFSET(J7321,-$D7321,0)+$D7321,$E7321-SUM($G7321:I7321),($E7321-SUM($G7321:I7321))/(OFFSET(J7321,-$D7321,0)-(J$5-$D7321-1))))</f>
        <v>0</v>
      </c>
      <c r="K7321" s="293">
        <f ca="1">IF(OFFSET(K7321,-$D7321,0)="n/a","n/a",IF(K$5&gt;OFFSET(K7321,-$D7321,0)+$D7321,$E7321-SUM($G7321:J7321),($E7321-SUM($G7321:J7321))/(OFFSET(K7321,-$D7321,0)-(K$5-$D7321-1))))</f>
        <v>0</v>
      </c>
      <c r="L7321" s="293">
        <f ca="1">IF(OFFSET(L7321,-$D7321,0)="n/a","n/a",IF(L$5&gt;OFFSET(L7321,-$D7321,0)+$D7321,$E7321-SUM($G7321:K7321),($E7321-SUM($G7321:K7321))/(OFFSET(L7321,-$D7321,0)-(L$5-$D7321-1))))</f>
        <v>0</v>
      </c>
      <c r="M7321" s="293">
        <f ca="1">IF(OFFSET(M7321,-$D7321,0)="n/a","n/a",IF(M$5&gt;OFFSET(M7321,-$D7321,0)+$D7321,$E7321-SUM($G7321:L7321),($E7321-SUM($G7321:L7321))/(OFFSET(M7321,-$D7321,0)-(M$5-$D7321-1))))</f>
        <v>0</v>
      </c>
      <c r="N7321" s="293">
        <f ca="1">IF(OFFSET(N7321,-$D7321,0)="n/a","n/a",IF(N$5&gt;OFFSET(N7321,-$D7321,0)+$D7321,$E7321-SUM($G7321:M7321),($E7321-SUM($G7321:M7321))/(OFFSET(N7321,-$D7321,0)-(N$5-$D7321-1))))</f>
        <v>0</v>
      </c>
    </row>
    <row r="7322" spans="1:14" s="369" customFormat="1" ht="12.75" hidden="1" customHeight="1" outlineLevel="2" x14ac:dyDescent="0.25">
      <c r="A7322" s="3"/>
      <c r="B7322" s="3"/>
      <c r="C7322" s="392" t="s">
        <v>43</v>
      </c>
      <c r="D7322" s="3">
        <v>2</v>
      </c>
      <c r="E7322" s="290">
        <f ca="1"/>
        <v>0</v>
      </c>
      <c r="F7322" s="291"/>
      <c r="G7322" s="294"/>
      <c r="H7322" s="292"/>
      <c r="I7322" s="293">
        <f ca="1">IF(OFFSET(I7322,-$D7322,0)="n/a","n/a",IF(I$5&gt;OFFSET(I7322,-$D7322,0)+$D7322,$E7322-SUM($G7322:H7322),($E7322-SUM($G7322:H7322))/(OFFSET(I7322,-$D7322,0)-(I$5-$D7322-1))))</f>
        <v>0</v>
      </c>
      <c r="J7322" s="293">
        <f ca="1">IF(OFFSET(J7322,-$D7322,0)="n/a","n/a",IF(J$5&gt;OFFSET(J7322,-$D7322,0)+$D7322,$E7322-SUM($G7322:I7322),($E7322-SUM($G7322:I7322))/(OFFSET(J7322,-$D7322,0)-(J$5-$D7322-1))))</f>
        <v>0</v>
      </c>
      <c r="K7322" s="293">
        <f ca="1">IF(OFFSET(K7322,-$D7322,0)="n/a","n/a",IF(K$5&gt;OFFSET(K7322,-$D7322,0)+$D7322,$E7322-SUM($G7322:J7322),($E7322-SUM($G7322:J7322))/(OFFSET(K7322,-$D7322,0)-(K$5-$D7322-1))))</f>
        <v>0</v>
      </c>
      <c r="L7322" s="293">
        <f ca="1">IF(OFFSET(L7322,-$D7322,0)="n/a","n/a",IF(L$5&gt;OFFSET(L7322,-$D7322,0)+$D7322,$E7322-SUM($G7322:K7322),($E7322-SUM($G7322:K7322))/(OFFSET(L7322,-$D7322,0)-(L$5-$D7322-1))))</f>
        <v>0</v>
      </c>
      <c r="M7322" s="293">
        <f ca="1">IF(OFFSET(M7322,-$D7322,0)="n/a","n/a",IF(M$5&gt;OFFSET(M7322,-$D7322,0)+$D7322,$E7322-SUM($G7322:L7322),($E7322-SUM($G7322:L7322))/(OFFSET(M7322,-$D7322,0)-(M$5-$D7322-1))))</f>
        <v>0</v>
      </c>
      <c r="N7322" s="293">
        <f ca="1">IF(OFFSET(N7322,-$D7322,0)="n/a","n/a",IF(N$5&gt;OFFSET(N7322,-$D7322,0)+$D7322,$E7322-SUM($G7322:M7322),($E7322-SUM($G7322:M7322))/(OFFSET(N7322,-$D7322,0)-(N$5-$D7322-1))))</f>
        <v>0</v>
      </c>
    </row>
    <row r="7323" spans="1:14" s="369" customFormat="1" ht="12.75" hidden="1" customHeight="1" outlineLevel="2" x14ac:dyDescent="0.25">
      <c r="A7323" s="3"/>
      <c r="B7323" s="3"/>
      <c r="C7323" s="392"/>
      <c r="D7323" s="3">
        <v>3</v>
      </c>
      <c r="E7323" s="290">
        <f ca="1"/>
        <v>0</v>
      </c>
      <c r="F7323" s="291"/>
      <c r="G7323" s="294"/>
      <c r="H7323" s="294"/>
      <c r="I7323" s="292"/>
      <c r="J7323" s="293">
        <f ca="1">IF(OFFSET(J7323,-$D7323,0)="n/a","n/a",IF(J$5&gt;OFFSET(J7323,-$D7323,0)+$D7323,$E7323-SUM($G7323:I7323),($E7323-SUM($G7323:I7323))/(OFFSET(J7323,-$D7323,0)-(J$5-$D7323-1))))</f>
        <v>0</v>
      </c>
      <c r="K7323" s="293">
        <f ca="1">IF(OFFSET(K7323,-$D7323,0)="n/a","n/a",IF(K$5&gt;OFFSET(K7323,-$D7323,0)+$D7323,$E7323-SUM($G7323:J7323),($E7323-SUM($G7323:J7323))/(OFFSET(K7323,-$D7323,0)-(K$5-$D7323-1))))</f>
        <v>0</v>
      </c>
      <c r="L7323" s="293">
        <f ca="1">IF(OFFSET(L7323,-$D7323,0)="n/a","n/a",IF(L$5&gt;OFFSET(L7323,-$D7323,0)+$D7323,$E7323-SUM($G7323:K7323),($E7323-SUM($G7323:K7323))/(OFFSET(L7323,-$D7323,0)-(L$5-$D7323-1))))</f>
        <v>0</v>
      </c>
      <c r="M7323" s="293">
        <f ca="1">IF(OFFSET(M7323,-$D7323,0)="n/a","n/a",IF(M$5&gt;OFFSET(M7323,-$D7323,0)+$D7323,$E7323-SUM($G7323:L7323),($E7323-SUM($G7323:L7323))/(OFFSET(M7323,-$D7323,0)-(M$5-$D7323-1))))</f>
        <v>0</v>
      </c>
      <c r="N7323" s="293">
        <f ca="1">IF(OFFSET(N7323,-$D7323,0)="n/a","n/a",IF(N$5&gt;OFFSET(N7323,-$D7323,0)+$D7323,$E7323-SUM($G7323:M7323),($E7323-SUM($G7323:M7323))/(OFFSET(N7323,-$D7323,0)-(N$5-$D7323-1))))</f>
        <v>0</v>
      </c>
    </row>
    <row r="7324" spans="1:14" s="369" customFormat="1" ht="12.75" hidden="1" customHeight="1" outlineLevel="2" x14ac:dyDescent="0.25">
      <c r="A7324" s="3"/>
      <c r="B7324" s="3"/>
      <c r="C7324" s="392"/>
      <c r="D7324" s="3">
        <v>4</v>
      </c>
      <c r="E7324" s="290">
        <f ca="1"/>
        <v>0</v>
      </c>
      <c r="F7324" s="291"/>
      <c r="G7324" s="294"/>
      <c r="H7324" s="294"/>
      <c r="I7324" s="294"/>
      <c r="J7324" s="292"/>
      <c r="K7324" s="293">
        <f ca="1">IF(OFFSET(K7324,-$D7324,0)="n/a","n/a",IF(K$5&gt;OFFSET(K7324,-$D7324,0)+$D7324,$E7324-SUM($G7324:J7324),($E7324-SUM($G7324:J7324))/(OFFSET(K7324,-$D7324,0)-(K$5-$D7324-1))))</f>
        <v>0</v>
      </c>
      <c r="L7324" s="293">
        <f ca="1">IF(OFFSET(L7324,-$D7324,0)="n/a","n/a",IF(L$5&gt;OFFSET(L7324,-$D7324,0)+$D7324,$E7324-SUM($G7324:K7324),($E7324-SUM($G7324:K7324))/(OFFSET(L7324,-$D7324,0)-(L$5-$D7324-1))))</f>
        <v>0</v>
      </c>
      <c r="M7324" s="293">
        <f ca="1">IF(OFFSET(M7324,-$D7324,0)="n/a","n/a",IF(M$5&gt;OFFSET(M7324,-$D7324,0)+$D7324,$E7324-SUM($G7324:L7324),($E7324-SUM($G7324:L7324))/(OFFSET(M7324,-$D7324,0)-(M$5-$D7324-1))))</f>
        <v>0</v>
      </c>
      <c r="N7324" s="293">
        <f ca="1">IF(OFFSET(N7324,-$D7324,0)="n/a","n/a",IF(N$5&gt;OFFSET(N7324,-$D7324,0)+$D7324,$E7324-SUM($G7324:M7324),($E7324-SUM($G7324:M7324))/(OFFSET(N7324,-$D7324,0)-(N$5-$D7324-1))))</f>
        <v>0</v>
      </c>
    </row>
    <row r="7325" spans="1:14" s="369" customFormat="1" ht="12.75" hidden="1" customHeight="1" outlineLevel="2" x14ac:dyDescent="0.25">
      <c r="A7325" s="3"/>
      <c r="B7325" s="3"/>
      <c r="C7325" s="392"/>
      <c r="D7325" s="3">
        <v>5</v>
      </c>
      <c r="E7325" s="290">
        <f ca="1"/>
        <v>0</v>
      </c>
      <c r="F7325" s="291"/>
      <c r="G7325" s="294"/>
      <c r="H7325" s="294"/>
      <c r="I7325" s="294"/>
      <c r="J7325" s="294"/>
      <c r="K7325" s="292"/>
      <c r="L7325" s="293">
        <f ca="1">IF(OFFSET(L7325,-$D7325,0)="n/a","n/a",IF(L$5&gt;OFFSET(L7325,-$D7325,0)+$D7325,$E7325-SUM($G7325:K7325),($E7325-SUM($G7325:K7325))/(OFFSET(L7325,-$D7325,0)-(L$5-$D7325-1))))</f>
        <v>0</v>
      </c>
      <c r="M7325" s="293">
        <f ca="1">IF(OFFSET(M7325,-$D7325,0)="n/a","n/a",IF(M$5&gt;OFFSET(M7325,-$D7325,0)+$D7325,$E7325-SUM($G7325:L7325),($E7325-SUM($G7325:L7325))/(OFFSET(M7325,-$D7325,0)-(M$5-$D7325-1))))</f>
        <v>0</v>
      </c>
      <c r="N7325" s="293">
        <f ca="1">IF(OFFSET(N7325,-$D7325,0)="n/a","n/a",IF(N$5&gt;OFFSET(N7325,-$D7325,0)+$D7325,$E7325-SUM($G7325:M7325),($E7325-SUM($G7325:M7325))/(OFFSET(N7325,-$D7325,0)-(N$5-$D7325-1))))</f>
        <v>0</v>
      </c>
    </row>
    <row r="7326" spans="1:14" s="369" customFormat="1" ht="12.75" hidden="1" customHeight="1" outlineLevel="2" x14ac:dyDescent="0.25">
      <c r="A7326" s="3"/>
      <c r="B7326" s="3"/>
      <c r="C7326" s="392"/>
      <c r="D7326" s="3">
        <v>6</v>
      </c>
      <c r="E7326" s="290">
        <f ca="1"/>
        <v>0</v>
      </c>
      <c r="F7326" s="291"/>
      <c r="G7326" s="294"/>
      <c r="H7326" s="294"/>
      <c r="I7326" s="294"/>
      <c r="J7326" s="294"/>
      <c r="K7326" s="294"/>
      <c r="L7326" s="292"/>
      <c r="M7326" s="293">
        <f ca="1">IF(OFFSET(M7326,-$D7326,0)="n/a","n/a",IF(M$5&gt;OFFSET(M7326,-$D7326,0)+$D7326,$E7326-SUM($G7326:L7326),($E7326-SUM($G7326:L7326))/(OFFSET(M7326,-$D7326,0)-(M$5-$D7326-1))))</f>
        <v>0</v>
      </c>
      <c r="N7326" s="293">
        <f ca="1">IF(OFFSET(N7326,-$D7326,0)="n/a","n/a",IF(N$5&gt;OFFSET(N7326,-$D7326,0)+$D7326,$E7326-SUM($G7326:M7326),($E7326-SUM($G7326:M7326))/(OFFSET(N7326,-$D7326,0)-(N$5-$D7326-1))))</f>
        <v>0</v>
      </c>
    </row>
    <row r="7327" spans="1:14" s="369" customFormat="1" ht="12.75" hidden="1" customHeight="1" outlineLevel="2" x14ac:dyDescent="0.25">
      <c r="A7327" s="3"/>
      <c r="B7327" s="3"/>
      <c r="C7327" s="392"/>
      <c r="D7327" s="3">
        <v>7</v>
      </c>
      <c r="E7327" s="290">
        <f ca="1"/>
        <v>0</v>
      </c>
      <c r="F7327" s="291"/>
      <c r="G7327" s="294"/>
      <c r="H7327" s="294"/>
      <c r="I7327" s="294"/>
      <c r="J7327" s="294"/>
      <c r="K7327" s="294"/>
      <c r="L7327" s="294"/>
      <c r="M7327" s="292"/>
      <c r="N7327" s="293">
        <f ca="1">IF(OFFSET(N7327,-$D7327,0)="n/a","n/a",IF(N$5&gt;OFFSET(N7327,-$D7327,0)+$D7327,$E7327-SUM($G7327:M7327),($E7327-SUM($G7327:M7327))/(OFFSET(N7327,-$D7327,0)-(N$5-$D7327-1))))</f>
        <v>0</v>
      </c>
    </row>
    <row r="7328" spans="1:14" s="369" customFormat="1" ht="12.75" hidden="1" customHeight="1" outlineLevel="2" x14ac:dyDescent="0.25">
      <c r="A7328" s="3"/>
      <c r="B7328" s="3"/>
      <c r="C7328" s="392"/>
      <c r="D7328" s="3">
        <v>8</v>
      </c>
      <c r="E7328" s="290">
        <f ca="1"/>
        <v>0</v>
      </c>
      <c r="F7328" s="291"/>
      <c r="G7328" s="294"/>
      <c r="H7328" s="294"/>
      <c r="I7328" s="294"/>
      <c r="J7328" s="294"/>
      <c r="K7328" s="294"/>
      <c r="L7328" s="294"/>
      <c r="M7328" s="294"/>
      <c r="N7328" s="292"/>
    </row>
    <row r="7329" spans="1:14" s="369" customFormat="1" ht="12.75" hidden="1" customHeight="1" outlineLevel="2" x14ac:dyDescent="0.25">
      <c r="A7329" s="3"/>
      <c r="B7329" s="3"/>
      <c r="C7329" s="392"/>
      <c r="D7329" s="3">
        <v>9</v>
      </c>
      <c r="E7329" s="290" t="e">
        <f ca="1"/>
        <v>#N/A</v>
      </c>
      <c r="F7329" s="291"/>
      <c r="G7329" s="294"/>
      <c r="H7329" s="294"/>
      <c r="I7329" s="294"/>
      <c r="J7329" s="294"/>
      <c r="K7329" s="294"/>
      <c r="L7329" s="294"/>
      <c r="M7329" s="294"/>
      <c r="N7329" s="294"/>
    </row>
    <row r="7330" spans="1:14" s="369" customFormat="1" ht="12.75" hidden="1" customHeight="1" outlineLevel="2" x14ac:dyDescent="0.25">
      <c r="A7330" s="3"/>
      <c r="B7330" s="3"/>
      <c r="C7330" s="392"/>
      <c r="D7330" s="3">
        <v>10</v>
      </c>
      <c r="E7330" s="290" t="e">
        <f ca="1"/>
        <v>#N/A</v>
      </c>
      <c r="F7330" s="291"/>
      <c r="G7330" s="294"/>
      <c r="H7330" s="294"/>
      <c r="I7330" s="294"/>
      <c r="J7330" s="294"/>
      <c r="K7330" s="294"/>
      <c r="L7330" s="294"/>
      <c r="M7330" s="294"/>
      <c r="N7330" s="294"/>
    </row>
    <row r="7331" spans="1:14" s="369" customFormat="1" ht="12.75" hidden="1" customHeight="1" outlineLevel="2" x14ac:dyDescent="0.25">
      <c r="A7331" s="3"/>
      <c r="B7331" s="3"/>
      <c r="C7331" s="392"/>
      <c r="D7331" s="3">
        <v>11</v>
      </c>
      <c r="E7331" s="290" t="e">
        <f ca="1"/>
        <v>#N/A</v>
      </c>
      <c r="F7331" s="291"/>
      <c r="G7331" s="294"/>
      <c r="H7331" s="294"/>
      <c r="I7331" s="294"/>
      <c r="J7331" s="294"/>
      <c r="K7331" s="294"/>
      <c r="L7331" s="294"/>
      <c r="M7331" s="294"/>
      <c r="N7331" s="294"/>
    </row>
    <row r="7332" spans="1:14" s="369" customFormat="1" ht="12.75" hidden="1" customHeight="1" outlineLevel="2" x14ac:dyDescent="0.25">
      <c r="A7332" s="3"/>
      <c r="B7332" s="3"/>
      <c r="C7332" s="392"/>
      <c r="D7332" s="3">
        <v>12</v>
      </c>
      <c r="E7332" s="290" t="e">
        <f ca="1"/>
        <v>#N/A</v>
      </c>
      <c r="F7332" s="291"/>
      <c r="G7332" s="294"/>
      <c r="H7332" s="294"/>
      <c r="I7332" s="294"/>
      <c r="J7332" s="294"/>
      <c r="K7332" s="294"/>
      <c r="L7332" s="294"/>
      <c r="M7332" s="294"/>
      <c r="N7332" s="294"/>
    </row>
    <row r="7333" spans="1:14" s="369" customFormat="1" ht="12.75" hidden="1" customHeight="1" outlineLevel="2" x14ac:dyDescent="0.25">
      <c r="A7333" s="3"/>
      <c r="B7333" s="3"/>
      <c r="C7333" s="392"/>
      <c r="D7333" s="3">
        <v>13</v>
      </c>
      <c r="E7333" s="290" t="e">
        <f ca="1"/>
        <v>#N/A</v>
      </c>
      <c r="F7333" s="291"/>
      <c r="G7333" s="294"/>
      <c r="H7333" s="294"/>
      <c r="I7333" s="294"/>
      <c r="J7333" s="294"/>
      <c r="K7333" s="294"/>
      <c r="L7333" s="294"/>
      <c r="M7333" s="294"/>
      <c r="N7333" s="294"/>
    </row>
    <row r="7334" spans="1:14" s="369" customFormat="1" ht="12.75" hidden="1" customHeight="1" outlineLevel="2" x14ac:dyDescent="0.25">
      <c r="A7334" s="3"/>
      <c r="B7334" s="3"/>
      <c r="C7334" s="392"/>
      <c r="D7334" s="3">
        <v>14</v>
      </c>
      <c r="E7334" s="290" t="e">
        <f ca="1"/>
        <v>#N/A</v>
      </c>
      <c r="F7334" s="291"/>
      <c r="G7334" s="294"/>
      <c r="H7334" s="294"/>
      <c r="I7334" s="294"/>
      <c r="J7334" s="294"/>
      <c r="K7334" s="294"/>
      <c r="L7334" s="294"/>
      <c r="M7334" s="294"/>
      <c r="N7334" s="294"/>
    </row>
    <row r="7335" spans="1:14" s="369" customFormat="1" ht="12.75" hidden="1" customHeight="1" outlineLevel="2" x14ac:dyDescent="0.25">
      <c r="A7335" s="3"/>
      <c r="B7335" s="3"/>
      <c r="C7335" s="392"/>
      <c r="D7335" s="3">
        <v>15</v>
      </c>
      <c r="E7335" s="290" t="e">
        <f ca="1"/>
        <v>#N/A</v>
      </c>
      <c r="F7335" s="291"/>
      <c r="G7335" s="294"/>
      <c r="H7335" s="294"/>
      <c r="I7335" s="294"/>
      <c r="J7335" s="294"/>
      <c r="K7335" s="294"/>
      <c r="L7335" s="294"/>
      <c r="M7335" s="294"/>
      <c r="N7335" s="294"/>
    </row>
    <row r="7336" spans="1:14" s="369" customFormat="1" ht="12.75" hidden="1" customHeight="1" outlineLevel="1" x14ac:dyDescent="0.25">
      <c r="A7336" s="3"/>
      <c r="B7336" s="145" t="str">
        <f ca="1">B7319</f>
        <v>Asset Type 351</v>
      </c>
      <c r="C7336" s="145" t="str">
        <f ca="1">C7319</f>
        <v>Description - Asset Type 351</v>
      </c>
      <c r="D7336" s="3"/>
      <c r="E7336" s="3"/>
      <c r="F7336" s="106" t="s">
        <v>44</v>
      </c>
      <c r="G7336" s="296">
        <f t="shared" ref="G7336:N7336" si="702">SUM(G7321:G7335)</f>
        <v>0</v>
      </c>
      <c r="H7336" s="296">
        <f t="shared" ca="1" si="702"/>
        <v>0</v>
      </c>
      <c r="I7336" s="296">
        <f t="shared" ca="1" si="702"/>
        <v>0</v>
      </c>
      <c r="J7336" s="296">
        <f t="shared" ca="1" si="702"/>
        <v>0</v>
      </c>
      <c r="K7336" s="296">
        <f t="shared" ca="1" si="702"/>
        <v>0</v>
      </c>
      <c r="L7336" s="296">
        <f t="shared" ca="1" si="702"/>
        <v>0</v>
      </c>
      <c r="M7336" s="296">
        <f t="shared" ca="1" si="702"/>
        <v>0</v>
      </c>
      <c r="N7336" s="296">
        <f t="shared" ca="1" si="702"/>
        <v>0</v>
      </c>
    </row>
    <row r="7337" spans="1:14" s="369" customFormat="1" ht="12.75" hidden="1" customHeight="1" outlineLevel="2" x14ac:dyDescent="0.25">
      <c r="A7337" s="217">
        <f>A7319+1</f>
        <v>352</v>
      </c>
      <c r="B7337" s="22" t="str">
        <f ca="1">OFFSET($B$13,$A7337-1,0)</f>
        <v>Asset Type 352</v>
      </c>
      <c r="C7337" s="22" t="str">
        <f ca="1">OFFSET($C$13,$A7337-1,0)</f>
        <v>Description - Asset Type 352</v>
      </c>
      <c r="D7337" s="3"/>
      <c r="E7337" s="109"/>
      <c r="F7337" s="108" t="s">
        <v>41</v>
      </c>
      <c r="G7337" s="295">
        <f t="shared" ref="G7337:N7337" ca="1" si="703">VLOOKUP($B7337,$B$13:$N$512,5+G$5,FALSE)</f>
        <v>0</v>
      </c>
      <c r="H7337" s="295">
        <f t="shared" ca="1" si="703"/>
        <v>0</v>
      </c>
      <c r="I7337" s="295">
        <f t="shared" ca="1" si="703"/>
        <v>0</v>
      </c>
      <c r="J7337" s="295">
        <f t="shared" ca="1" si="703"/>
        <v>0</v>
      </c>
      <c r="K7337" s="295">
        <f t="shared" ca="1" si="703"/>
        <v>0</v>
      </c>
      <c r="L7337" s="295">
        <f t="shared" ca="1" si="703"/>
        <v>0</v>
      </c>
      <c r="M7337" s="295">
        <f t="shared" ca="1" si="703"/>
        <v>0</v>
      </c>
      <c r="N7337" s="295">
        <f t="shared" ca="1" si="703"/>
        <v>0</v>
      </c>
    </row>
    <row r="7338" spans="1:14" s="369" customFormat="1" ht="12.75" hidden="1" customHeight="1" outlineLevel="2" x14ac:dyDescent="0.25">
      <c r="A7338" s="3"/>
      <c r="B7338" s="3"/>
      <c r="C7338" s="21"/>
      <c r="D7338" s="3"/>
      <c r="E7338" s="107"/>
      <c r="F7338" s="106" t="s">
        <v>42</v>
      </c>
      <c r="G7338" s="111">
        <f ca="1">VLOOKUP($B7337,'Input Sheet'!$B$12:$N$511,5+G$5,FALSE)</f>
        <v>0</v>
      </c>
      <c r="H7338" s="111">
        <f ca="1">VLOOKUP($B7337,'Input Sheet'!$B$12:$N$511,5+H$5,FALSE)</f>
        <v>0</v>
      </c>
      <c r="I7338" s="111">
        <f ca="1">VLOOKUP($B7337,'Input Sheet'!$B$12:$N$511,5+I$5,FALSE)</f>
        <v>0</v>
      </c>
      <c r="J7338" s="111">
        <f ca="1">VLOOKUP($B7337,'Input Sheet'!$B$12:$N$511,5+J$5,FALSE)</f>
        <v>0</v>
      </c>
      <c r="K7338" s="111">
        <f ca="1">VLOOKUP($B7337,'Input Sheet'!$B$12:$N$511,5+K$5,FALSE)</f>
        <v>0</v>
      </c>
      <c r="L7338" s="111">
        <f ca="1">VLOOKUP($B7337,'Input Sheet'!$B$12:$N$511,5+L$5,FALSE)</f>
        <v>0</v>
      </c>
      <c r="M7338" s="111">
        <f ca="1">VLOOKUP($B7337,'Input Sheet'!$B$12:$N$511,5+M$5,FALSE)</f>
        <v>0</v>
      </c>
      <c r="N7338" s="111">
        <f ca="1">VLOOKUP($B7337,'Input Sheet'!$B$12:$N$511,5+N$5,FALSE)</f>
        <v>0</v>
      </c>
    </row>
    <row r="7339" spans="1:14" s="369" customFormat="1" ht="12.75" hidden="1" customHeight="1" outlineLevel="2" x14ac:dyDescent="0.25">
      <c r="A7339" s="3"/>
      <c r="B7339" s="3"/>
      <c r="C7339" s="3"/>
      <c r="D7339" s="3">
        <v>1</v>
      </c>
      <c r="E7339" s="290">
        <f t="array" aca="1" ref="E7339:E7353" ca="1">TRANSPOSE(G7337:N7337)</f>
        <v>0</v>
      </c>
      <c r="F7339" s="291"/>
      <c r="G7339" s="292"/>
      <c r="H7339" s="293">
        <f ca="1">IF(OFFSET(H7339,-$D7339,0)="n/a","n/a",IF(H$5&gt;OFFSET(H7339,-$D7339,0)+$D7339,$E7339-SUM($G7339:G7339),($E7339-SUM($G7339:G7339))/(OFFSET(H7339,-$D7339,0)-(H$5-$D7339-1))))</f>
        <v>0</v>
      </c>
      <c r="I7339" s="293">
        <f ca="1">IF(OFFSET(I7339,-$D7339,0)="n/a","n/a",IF(I$5&gt;OFFSET(I7339,-$D7339,0)+$D7339,$E7339-SUM($G7339:H7339),($E7339-SUM($G7339:H7339))/(OFFSET(I7339,-$D7339,0)-(I$5-$D7339-1))))</f>
        <v>0</v>
      </c>
      <c r="J7339" s="293">
        <f ca="1">IF(OFFSET(J7339,-$D7339,0)="n/a","n/a",IF(J$5&gt;OFFSET(J7339,-$D7339,0)+$D7339,$E7339-SUM($G7339:I7339),($E7339-SUM($G7339:I7339))/(OFFSET(J7339,-$D7339,0)-(J$5-$D7339-1))))</f>
        <v>0</v>
      </c>
      <c r="K7339" s="293">
        <f ca="1">IF(OFFSET(K7339,-$D7339,0)="n/a","n/a",IF(K$5&gt;OFFSET(K7339,-$D7339,0)+$D7339,$E7339-SUM($G7339:J7339),($E7339-SUM($G7339:J7339))/(OFFSET(K7339,-$D7339,0)-(K$5-$D7339-1))))</f>
        <v>0</v>
      </c>
      <c r="L7339" s="293">
        <f ca="1">IF(OFFSET(L7339,-$D7339,0)="n/a","n/a",IF(L$5&gt;OFFSET(L7339,-$D7339,0)+$D7339,$E7339-SUM($G7339:K7339),($E7339-SUM($G7339:K7339))/(OFFSET(L7339,-$D7339,0)-(L$5-$D7339-1))))</f>
        <v>0</v>
      </c>
      <c r="M7339" s="293">
        <f ca="1">IF(OFFSET(M7339,-$D7339,0)="n/a","n/a",IF(M$5&gt;OFFSET(M7339,-$D7339,0)+$D7339,$E7339-SUM($G7339:L7339),($E7339-SUM($G7339:L7339))/(OFFSET(M7339,-$D7339,0)-(M$5-$D7339-1))))</f>
        <v>0</v>
      </c>
      <c r="N7339" s="293">
        <f ca="1">IF(OFFSET(N7339,-$D7339,0)="n/a","n/a",IF(N$5&gt;OFFSET(N7339,-$D7339,0)+$D7339,$E7339-SUM($G7339:M7339),($E7339-SUM($G7339:M7339))/(OFFSET(N7339,-$D7339,0)-(N$5-$D7339-1))))</f>
        <v>0</v>
      </c>
    </row>
    <row r="7340" spans="1:14" s="369" customFormat="1" ht="12.75" hidden="1" customHeight="1" outlineLevel="2" x14ac:dyDescent="0.25">
      <c r="A7340" s="3"/>
      <c r="B7340" s="3"/>
      <c r="C7340" s="392" t="s">
        <v>43</v>
      </c>
      <c r="D7340" s="3">
        <v>2</v>
      </c>
      <c r="E7340" s="290">
        <f ca="1"/>
        <v>0</v>
      </c>
      <c r="F7340" s="291"/>
      <c r="G7340" s="294"/>
      <c r="H7340" s="292"/>
      <c r="I7340" s="293">
        <f ca="1">IF(OFFSET(I7340,-$D7340,0)="n/a","n/a",IF(I$5&gt;OFFSET(I7340,-$D7340,0)+$D7340,$E7340-SUM($G7340:H7340),($E7340-SUM($G7340:H7340))/(OFFSET(I7340,-$D7340,0)-(I$5-$D7340-1))))</f>
        <v>0</v>
      </c>
      <c r="J7340" s="293">
        <f ca="1">IF(OFFSET(J7340,-$D7340,0)="n/a","n/a",IF(J$5&gt;OFFSET(J7340,-$D7340,0)+$D7340,$E7340-SUM($G7340:I7340),($E7340-SUM($G7340:I7340))/(OFFSET(J7340,-$D7340,0)-(J$5-$D7340-1))))</f>
        <v>0</v>
      </c>
      <c r="K7340" s="293">
        <f ca="1">IF(OFFSET(K7340,-$D7340,0)="n/a","n/a",IF(K$5&gt;OFFSET(K7340,-$D7340,0)+$D7340,$E7340-SUM($G7340:J7340),($E7340-SUM($G7340:J7340))/(OFFSET(K7340,-$D7340,0)-(K$5-$D7340-1))))</f>
        <v>0</v>
      </c>
      <c r="L7340" s="293">
        <f ca="1">IF(OFFSET(L7340,-$D7340,0)="n/a","n/a",IF(L$5&gt;OFFSET(L7340,-$D7340,0)+$D7340,$E7340-SUM($G7340:K7340),($E7340-SUM($G7340:K7340))/(OFFSET(L7340,-$D7340,0)-(L$5-$D7340-1))))</f>
        <v>0</v>
      </c>
      <c r="M7340" s="293">
        <f ca="1">IF(OFFSET(M7340,-$D7340,0)="n/a","n/a",IF(M$5&gt;OFFSET(M7340,-$D7340,0)+$D7340,$E7340-SUM($G7340:L7340),($E7340-SUM($G7340:L7340))/(OFFSET(M7340,-$D7340,0)-(M$5-$D7340-1))))</f>
        <v>0</v>
      </c>
      <c r="N7340" s="293">
        <f ca="1">IF(OFFSET(N7340,-$D7340,0)="n/a","n/a",IF(N$5&gt;OFFSET(N7340,-$D7340,0)+$D7340,$E7340-SUM($G7340:M7340),($E7340-SUM($G7340:M7340))/(OFFSET(N7340,-$D7340,0)-(N$5-$D7340-1))))</f>
        <v>0</v>
      </c>
    </row>
    <row r="7341" spans="1:14" s="369" customFormat="1" ht="12.75" hidden="1" customHeight="1" outlineLevel="2" x14ac:dyDescent="0.25">
      <c r="A7341" s="3"/>
      <c r="B7341" s="3"/>
      <c r="C7341" s="392"/>
      <c r="D7341" s="3">
        <v>3</v>
      </c>
      <c r="E7341" s="290">
        <f ca="1"/>
        <v>0</v>
      </c>
      <c r="F7341" s="291"/>
      <c r="G7341" s="294"/>
      <c r="H7341" s="294"/>
      <c r="I7341" s="292"/>
      <c r="J7341" s="293">
        <f ca="1">IF(OFFSET(J7341,-$D7341,0)="n/a","n/a",IF(J$5&gt;OFFSET(J7341,-$D7341,0)+$D7341,$E7341-SUM($G7341:I7341),($E7341-SUM($G7341:I7341))/(OFFSET(J7341,-$D7341,0)-(J$5-$D7341-1))))</f>
        <v>0</v>
      </c>
      <c r="K7341" s="293">
        <f ca="1">IF(OFFSET(K7341,-$D7341,0)="n/a","n/a",IF(K$5&gt;OFFSET(K7341,-$D7341,0)+$D7341,$E7341-SUM($G7341:J7341),($E7341-SUM($G7341:J7341))/(OFFSET(K7341,-$D7341,0)-(K$5-$D7341-1))))</f>
        <v>0</v>
      </c>
      <c r="L7341" s="293">
        <f ca="1">IF(OFFSET(L7341,-$D7341,0)="n/a","n/a",IF(L$5&gt;OFFSET(L7341,-$D7341,0)+$D7341,$E7341-SUM($G7341:K7341),($E7341-SUM($G7341:K7341))/(OFFSET(L7341,-$D7341,0)-(L$5-$D7341-1))))</f>
        <v>0</v>
      </c>
      <c r="M7341" s="293">
        <f ca="1">IF(OFFSET(M7341,-$D7341,0)="n/a","n/a",IF(M$5&gt;OFFSET(M7341,-$D7341,0)+$D7341,$E7341-SUM($G7341:L7341),($E7341-SUM($G7341:L7341))/(OFFSET(M7341,-$D7341,0)-(M$5-$D7341-1))))</f>
        <v>0</v>
      </c>
      <c r="N7341" s="293">
        <f ca="1">IF(OFFSET(N7341,-$D7341,0)="n/a","n/a",IF(N$5&gt;OFFSET(N7341,-$D7341,0)+$D7341,$E7341-SUM($G7341:M7341),($E7341-SUM($G7341:M7341))/(OFFSET(N7341,-$D7341,0)-(N$5-$D7341-1))))</f>
        <v>0</v>
      </c>
    </row>
    <row r="7342" spans="1:14" s="369" customFormat="1" ht="12.75" hidden="1" customHeight="1" outlineLevel="2" x14ac:dyDescent="0.25">
      <c r="A7342" s="3"/>
      <c r="B7342" s="3"/>
      <c r="C7342" s="392"/>
      <c r="D7342" s="3">
        <v>4</v>
      </c>
      <c r="E7342" s="290">
        <f ca="1"/>
        <v>0</v>
      </c>
      <c r="F7342" s="291"/>
      <c r="G7342" s="294"/>
      <c r="H7342" s="294"/>
      <c r="I7342" s="294"/>
      <c r="J7342" s="292"/>
      <c r="K7342" s="293">
        <f ca="1">IF(OFFSET(K7342,-$D7342,0)="n/a","n/a",IF(K$5&gt;OFFSET(K7342,-$D7342,0)+$D7342,$E7342-SUM($G7342:J7342),($E7342-SUM($G7342:J7342))/(OFFSET(K7342,-$D7342,0)-(K$5-$D7342-1))))</f>
        <v>0</v>
      </c>
      <c r="L7342" s="293">
        <f ca="1">IF(OFFSET(L7342,-$D7342,0)="n/a","n/a",IF(L$5&gt;OFFSET(L7342,-$D7342,0)+$D7342,$E7342-SUM($G7342:K7342),($E7342-SUM($G7342:K7342))/(OFFSET(L7342,-$D7342,0)-(L$5-$D7342-1))))</f>
        <v>0</v>
      </c>
      <c r="M7342" s="293">
        <f ca="1">IF(OFFSET(M7342,-$D7342,0)="n/a","n/a",IF(M$5&gt;OFFSET(M7342,-$D7342,0)+$D7342,$E7342-SUM($G7342:L7342),($E7342-SUM($G7342:L7342))/(OFFSET(M7342,-$D7342,0)-(M$5-$D7342-1))))</f>
        <v>0</v>
      </c>
      <c r="N7342" s="293">
        <f ca="1">IF(OFFSET(N7342,-$D7342,0)="n/a","n/a",IF(N$5&gt;OFFSET(N7342,-$D7342,0)+$D7342,$E7342-SUM($G7342:M7342),($E7342-SUM($G7342:M7342))/(OFFSET(N7342,-$D7342,0)-(N$5-$D7342-1))))</f>
        <v>0</v>
      </c>
    </row>
    <row r="7343" spans="1:14" s="369" customFormat="1" ht="12.75" hidden="1" customHeight="1" outlineLevel="2" x14ac:dyDescent="0.25">
      <c r="A7343" s="3"/>
      <c r="B7343" s="3"/>
      <c r="C7343" s="392"/>
      <c r="D7343" s="3">
        <v>5</v>
      </c>
      <c r="E7343" s="290">
        <f ca="1"/>
        <v>0</v>
      </c>
      <c r="F7343" s="291"/>
      <c r="G7343" s="294"/>
      <c r="H7343" s="294"/>
      <c r="I7343" s="294"/>
      <c r="J7343" s="294"/>
      <c r="K7343" s="292"/>
      <c r="L7343" s="293">
        <f ca="1">IF(OFFSET(L7343,-$D7343,0)="n/a","n/a",IF(L$5&gt;OFFSET(L7343,-$D7343,0)+$D7343,$E7343-SUM($G7343:K7343),($E7343-SUM($G7343:K7343))/(OFFSET(L7343,-$D7343,0)-(L$5-$D7343-1))))</f>
        <v>0</v>
      </c>
      <c r="M7343" s="293">
        <f ca="1">IF(OFFSET(M7343,-$D7343,0)="n/a","n/a",IF(M$5&gt;OFFSET(M7343,-$D7343,0)+$D7343,$E7343-SUM($G7343:L7343),($E7343-SUM($G7343:L7343))/(OFFSET(M7343,-$D7343,0)-(M$5-$D7343-1))))</f>
        <v>0</v>
      </c>
      <c r="N7343" s="293">
        <f ca="1">IF(OFFSET(N7343,-$D7343,0)="n/a","n/a",IF(N$5&gt;OFFSET(N7343,-$D7343,0)+$D7343,$E7343-SUM($G7343:M7343),($E7343-SUM($G7343:M7343))/(OFFSET(N7343,-$D7343,0)-(N$5-$D7343-1))))</f>
        <v>0</v>
      </c>
    </row>
    <row r="7344" spans="1:14" s="369" customFormat="1" ht="12.75" hidden="1" customHeight="1" outlineLevel="2" x14ac:dyDescent="0.25">
      <c r="A7344" s="3"/>
      <c r="B7344" s="3"/>
      <c r="C7344" s="392"/>
      <c r="D7344" s="3">
        <v>6</v>
      </c>
      <c r="E7344" s="290">
        <f ca="1"/>
        <v>0</v>
      </c>
      <c r="F7344" s="291"/>
      <c r="G7344" s="294"/>
      <c r="H7344" s="294"/>
      <c r="I7344" s="294"/>
      <c r="J7344" s="294"/>
      <c r="K7344" s="294"/>
      <c r="L7344" s="292"/>
      <c r="M7344" s="293">
        <f ca="1">IF(OFFSET(M7344,-$D7344,0)="n/a","n/a",IF(M$5&gt;OFFSET(M7344,-$D7344,0)+$D7344,$E7344-SUM($G7344:L7344),($E7344-SUM($G7344:L7344))/(OFFSET(M7344,-$D7344,0)-(M$5-$D7344-1))))</f>
        <v>0</v>
      </c>
      <c r="N7344" s="293">
        <f ca="1">IF(OFFSET(N7344,-$D7344,0)="n/a","n/a",IF(N$5&gt;OFFSET(N7344,-$D7344,0)+$D7344,$E7344-SUM($G7344:M7344),($E7344-SUM($G7344:M7344))/(OFFSET(N7344,-$D7344,0)-(N$5-$D7344-1))))</f>
        <v>0</v>
      </c>
    </row>
    <row r="7345" spans="1:14" s="369" customFormat="1" ht="12.75" hidden="1" customHeight="1" outlineLevel="2" x14ac:dyDescent="0.25">
      <c r="A7345" s="3"/>
      <c r="B7345" s="3"/>
      <c r="C7345" s="392"/>
      <c r="D7345" s="3">
        <v>7</v>
      </c>
      <c r="E7345" s="290">
        <f ca="1"/>
        <v>0</v>
      </c>
      <c r="F7345" s="291"/>
      <c r="G7345" s="294"/>
      <c r="H7345" s="294"/>
      <c r="I7345" s="294"/>
      <c r="J7345" s="294"/>
      <c r="K7345" s="294"/>
      <c r="L7345" s="294"/>
      <c r="M7345" s="292"/>
      <c r="N7345" s="293">
        <f ca="1">IF(OFFSET(N7345,-$D7345,0)="n/a","n/a",IF(N$5&gt;OFFSET(N7345,-$D7345,0)+$D7345,$E7345-SUM($G7345:M7345),($E7345-SUM($G7345:M7345))/(OFFSET(N7345,-$D7345,0)-(N$5-$D7345-1))))</f>
        <v>0</v>
      </c>
    </row>
    <row r="7346" spans="1:14" s="369" customFormat="1" ht="12.75" hidden="1" customHeight="1" outlineLevel="2" x14ac:dyDescent="0.25">
      <c r="A7346" s="3"/>
      <c r="B7346" s="3"/>
      <c r="C7346" s="392"/>
      <c r="D7346" s="3">
        <v>8</v>
      </c>
      <c r="E7346" s="290">
        <f ca="1"/>
        <v>0</v>
      </c>
      <c r="F7346" s="291"/>
      <c r="G7346" s="294"/>
      <c r="H7346" s="294"/>
      <c r="I7346" s="294"/>
      <c r="J7346" s="294"/>
      <c r="K7346" s="294"/>
      <c r="L7346" s="294"/>
      <c r="M7346" s="294"/>
      <c r="N7346" s="292"/>
    </row>
    <row r="7347" spans="1:14" s="369" customFormat="1" ht="12.75" hidden="1" customHeight="1" outlineLevel="2" x14ac:dyDescent="0.25">
      <c r="A7347" s="3"/>
      <c r="B7347" s="3"/>
      <c r="C7347" s="392"/>
      <c r="D7347" s="3">
        <v>9</v>
      </c>
      <c r="E7347" s="290" t="e">
        <f ca="1"/>
        <v>#N/A</v>
      </c>
      <c r="F7347" s="291"/>
      <c r="G7347" s="294"/>
      <c r="H7347" s="294"/>
      <c r="I7347" s="294"/>
      <c r="J7347" s="294"/>
      <c r="K7347" s="294"/>
      <c r="L7347" s="294"/>
      <c r="M7347" s="294"/>
      <c r="N7347" s="294"/>
    </row>
    <row r="7348" spans="1:14" s="369" customFormat="1" ht="12.75" hidden="1" customHeight="1" outlineLevel="2" x14ac:dyDescent="0.25">
      <c r="A7348" s="3"/>
      <c r="B7348" s="3"/>
      <c r="C7348" s="392"/>
      <c r="D7348" s="3">
        <v>10</v>
      </c>
      <c r="E7348" s="290" t="e">
        <f ca="1"/>
        <v>#N/A</v>
      </c>
      <c r="F7348" s="291"/>
      <c r="G7348" s="294"/>
      <c r="H7348" s="294"/>
      <c r="I7348" s="294"/>
      <c r="J7348" s="294"/>
      <c r="K7348" s="294"/>
      <c r="L7348" s="294"/>
      <c r="M7348" s="294"/>
      <c r="N7348" s="294"/>
    </row>
    <row r="7349" spans="1:14" s="369" customFormat="1" ht="12.75" hidden="1" customHeight="1" outlineLevel="2" x14ac:dyDescent="0.25">
      <c r="A7349" s="3"/>
      <c r="B7349" s="3"/>
      <c r="C7349" s="392"/>
      <c r="D7349" s="3">
        <v>11</v>
      </c>
      <c r="E7349" s="290" t="e">
        <f ca="1"/>
        <v>#N/A</v>
      </c>
      <c r="F7349" s="291"/>
      <c r="G7349" s="294"/>
      <c r="H7349" s="294"/>
      <c r="I7349" s="294"/>
      <c r="J7349" s="294"/>
      <c r="K7349" s="294"/>
      <c r="L7349" s="294"/>
      <c r="M7349" s="294"/>
      <c r="N7349" s="294"/>
    </row>
    <row r="7350" spans="1:14" s="369" customFormat="1" ht="12.75" hidden="1" customHeight="1" outlineLevel="2" x14ac:dyDescent="0.25">
      <c r="A7350" s="3"/>
      <c r="B7350" s="3"/>
      <c r="C7350" s="392"/>
      <c r="D7350" s="3">
        <v>12</v>
      </c>
      <c r="E7350" s="290" t="e">
        <f ca="1"/>
        <v>#N/A</v>
      </c>
      <c r="F7350" s="291"/>
      <c r="G7350" s="294"/>
      <c r="H7350" s="294"/>
      <c r="I7350" s="294"/>
      <c r="J7350" s="294"/>
      <c r="K7350" s="294"/>
      <c r="L7350" s="294"/>
      <c r="M7350" s="294"/>
      <c r="N7350" s="294"/>
    </row>
    <row r="7351" spans="1:14" s="369" customFormat="1" ht="12.75" hidden="1" customHeight="1" outlineLevel="2" x14ac:dyDescent="0.25">
      <c r="A7351" s="3"/>
      <c r="B7351" s="3"/>
      <c r="C7351" s="392"/>
      <c r="D7351" s="3">
        <v>13</v>
      </c>
      <c r="E7351" s="290" t="e">
        <f ca="1"/>
        <v>#N/A</v>
      </c>
      <c r="F7351" s="291"/>
      <c r="G7351" s="294"/>
      <c r="H7351" s="294"/>
      <c r="I7351" s="294"/>
      <c r="J7351" s="294"/>
      <c r="K7351" s="294"/>
      <c r="L7351" s="294"/>
      <c r="M7351" s="294"/>
      <c r="N7351" s="294"/>
    </row>
    <row r="7352" spans="1:14" s="369" customFormat="1" ht="12.75" hidden="1" customHeight="1" outlineLevel="2" x14ac:dyDescent="0.25">
      <c r="A7352" s="3"/>
      <c r="B7352" s="3"/>
      <c r="C7352" s="392"/>
      <c r="D7352" s="3">
        <v>14</v>
      </c>
      <c r="E7352" s="290" t="e">
        <f ca="1"/>
        <v>#N/A</v>
      </c>
      <c r="F7352" s="291"/>
      <c r="G7352" s="294"/>
      <c r="H7352" s="294"/>
      <c r="I7352" s="294"/>
      <c r="J7352" s="294"/>
      <c r="K7352" s="294"/>
      <c r="L7352" s="294"/>
      <c r="M7352" s="294"/>
      <c r="N7352" s="294"/>
    </row>
    <row r="7353" spans="1:14" s="369" customFormat="1" ht="12.75" hidden="1" customHeight="1" outlineLevel="2" x14ac:dyDescent="0.25">
      <c r="A7353" s="3"/>
      <c r="B7353" s="3"/>
      <c r="C7353" s="392"/>
      <c r="D7353" s="3">
        <v>15</v>
      </c>
      <c r="E7353" s="290" t="e">
        <f ca="1"/>
        <v>#N/A</v>
      </c>
      <c r="F7353" s="291"/>
      <c r="G7353" s="294"/>
      <c r="H7353" s="294"/>
      <c r="I7353" s="294"/>
      <c r="J7353" s="294"/>
      <c r="K7353" s="294"/>
      <c r="L7353" s="294"/>
      <c r="M7353" s="294"/>
      <c r="N7353" s="294"/>
    </row>
    <row r="7354" spans="1:14" s="369" customFormat="1" ht="12.75" hidden="1" customHeight="1" outlineLevel="1" x14ac:dyDescent="0.25">
      <c r="A7354" s="3"/>
      <c r="B7354" s="145" t="str">
        <f ca="1">B7337</f>
        <v>Asset Type 352</v>
      </c>
      <c r="C7354" s="145" t="str">
        <f ca="1">C7337</f>
        <v>Description - Asset Type 352</v>
      </c>
      <c r="D7354" s="3"/>
      <c r="E7354" s="3"/>
      <c r="F7354" s="106" t="s">
        <v>44</v>
      </c>
      <c r="G7354" s="296">
        <f t="shared" ref="G7354:N7354" si="704">SUM(G7339:G7353)</f>
        <v>0</v>
      </c>
      <c r="H7354" s="296">
        <f t="shared" ca="1" si="704"/>
        <v>0</v>
      </c>
      <c r="I7354" s="296">
        <f t="shared" ca="1" si="704"/>
        <v>0</v>
      </c>
      <c r="J7354" s="296">
        <f t="shared" ca="1" si="704"/>
        <v>0</v>
      </c>
      <c r="K7354" s="296">
        <f t="shared" ca="1" si="704"/>
        <v>0</v>
      </c>
      <c r="L7354" s="296">
        <f t="shared" ca="1" si="704"/>
        <v>0</v>
      </c>
      <c r="M7354" s="296">
        <f t="shared" ca="1" si="704"/>
        <v>0</v>
      </c>
      <c r="N7354" s="296">
        <f t="shared" ca="1" si="704"/>
        <v>0</v>
      </c>
    </row>
    <row r="7355" spans="1:14" s="369" customFormat="1" ht="12.75" hidden="1" customHeight="1" outlineLevel="2" x14ac:dyDescent="0.25">
      <c r="A7355" s="217">
        <f>A7337+1</f>
        <v>353</v>
      </c>
      <c r="B7355" s="22" t="str">
        <f ca="1">OFFSET($B$13,$A7355-1,0)</f>
        <v>Asset Type 353</v>
      </c>
      <c r="C7355" s="22" t="str">
        <f ca="1">OFFSET($C$13,$A7355-1,0)</f>
        <v>Description - Asset Type 353</v>
      </c>
      <c r="D7355" s="3"/>
      <c r="E7355" s="109"/>
      <c r="F7355" s="108" t="s">
        <v>41</v>
      </c>
      <c r="G7355" s="295">
        <f t="shared" ref="G7355:N7355" ca="1" si="705">VLOOKUP($B7355,$B$13:$N$512,5+G$5,FALSE)</f>
        <v>0</v>
      </c>
      <c r="H7355" s="295">
        <f t="shared" ca="1" si="705"/>
        <v>0</v>
      </c>
      <c r="I7355" s="295">
        <f t="shared" ca="1" si="705"/>
        <v>0</v>
      </c>
      <c r="J7355" s="295">
        <f t="shared" ca="1" si="705"/>
        <v>0</v>
      </c>
      <c r="K7355" s="295">
        <f t="shared" ca="1" si="705"/>
        <v>0</v>
      </c>
      <c r="L7355" s="295">
        <f t="shared" ca="1" si="705"/>
        <v>0</v>
      </c>
      <c r="M7355" s="295">
        <f t="shared" ca="1" si="705"/>
        <v>0</v>
      </c>
      <c r="N7355" s="295">
        <f t="shared" ca="1" si="705"/>
        <v>0</v>
      </c>
    </row>
    <row r="7356" spans="1:14" s="369" customFormat="1" ht="12.75" hidden="1" customHeight="1" outlineLevel="2" x14ac:dyDescent="0.25">
      <c r="A7356" s="3"/>
      <c r="B7356" s="3"/>
      <c r="C7356" s="21"/>
      <c r="D7356" s="3"/>
      <c r="E7356" s="107"/>
      <c r="F7356" s="106" t="s">
        <v>42</v>
      </c>
      <c r="G7356" s="111">
        <f ca="1">VLOOKUP($B7355,'Input Sheet'!$B$12:$N$511,5+G$5,FALSE)</f>
        <v>0</v>
      </c>
      <c r="H7356" s="111">
        <f ca="1">VLOOKUP($B7355,'Input Sheet'!$B$12:$N$511,5+H$5,FALSE)</f>
        <v>0</v>
      </c>
      <c r="I7356" s="111">
        <f ca="1">VLOOKUP($B7355,'Input Sheet'!$B$12:$N$511,5+I$5,FALSE)</f>
        <v>0</v>
      </c>
      <c r="J7356" s="111">
        <f ca="1">VLOOKUP($B7355,'Input Sheet'!$B$12:$N$511,5+J$5,FALSE)</f>
        <v>0</v>
      </c>
      <c r="K7356" s="111">
        <f ca="1">VLOOKUP($B7355,'Input Sheet'!$B$12:$N$511,5+K$5,FALSE)</f>
        <v>0</v>
      </c>
      <c r="L7356" s="111">
        <f ca="1">VLOOKUP($B7355,'Input Sheet'!$B$12:$N$511,5+L$5,FALSE)</f>
        <v>0</v>
      </c>
      <c r="M7356" s="111">
        <f ca="1">VLOOKUP($B7355,'Input Sheet'!$B$12:$N$511,5+M$5,FALSE)</f>
        <v>0</v>
      </c>
      <c r="N7356" s="111">
        <f ca="1">VLOOKUP($B7355,'Input Sheet'!$B$12:$N$511,5+N$5,FALSE)</f>
        <v>0</v>
      </c>
    </row>
    <row r="7357" spans="1:14" s="369" customFormat="1" ht="12.75" hidden="1" customHeight="1" outlineLevel="2" x14ac:dyDescent="0.25">
      <c r="A7357" s="3"/>
      <c r="B7357" s="3"/>
      <c r="C7357" s="3"/>
      <c r="D7357" s="3">
        <v>1</v>
      </c>
      <c r="E7357" s="290">
        <f t="array" aca="1" ref="E7357:E7371" ca="1">TRANSPOSE(G7355:N7355)</f>
        <v>0</v>
      </c>
      <c r="F7357" s="291"/>
      <c r="G7357" s="292"/>
      <c r="H7357" s="293">
        <f ca="1">IF(OFFSET(H7357,-$D7357,0)="n/a","n/a",IF(H$5&gt;OFFSET(H7357,-$D7357,0)+$D7357,$E7357-SUM($G7357:G7357),($E7357-SUM($G7357:G7357))/(OFFSET(H7357,-$D7357,0)-(H$5-$D7357-1))))</f>
        <v>0</v>
      </c>
      <c r="I7357" s="293">
        <f ca="1">IF(OFFSET(I7357,-$D7357,0)="n/a","n/a",IF(I$5&gt;OFFSET(I7357,-$D7357,0)+$D7357,$E7357-SUM($G7357:H7357),($E7357-SUM($G7357:H7357))/(OFFSET(I7357,-$D7357,0)-(I$5-$D7357-1))))</f>
        <v>0</v>
      </c>
      <c r="J7357" s="293">
        <f ca="1">IF(OFFSET(J7357,-$D7357,0)="n/a","n/a",IF(J$5&gt;OFFSET(J7357,-$D7357,0)+$D7357,$E7357-SUM($G7357:I7357),($E7357-SUM($G7357:I7357))/(OFFSET(J7357,-$D7357,0)-(J$5-$D7357-1))))</f>
        <v>0</v>
      </c>
      <c r="K7357" s="293">
        <f ca="1">IF(OFFSET(K7357,-$D7357,0)="n/a","n/a",IF(K$5&gt;OFFSET(K7357,-$D7357,0)+$D7357,$E7357-SUM($G7357:J7357),($E7357-SUM($G7357:J7357))/(OFFSET(K7357,-$D7357,0)-(K$5-$D7357-1))))</f>
        <v>0</v>
      </c>
      <c r="L7357" s="293">
        <f ca="1">IF(OFFSET(L7357,-$D7357,0)="n/a","n/a",IF(L$5&gt;OFFSET(L7357,-$D7357,0)+$D7357,$E7357-SUM($G7357:K7357),($E7357-SUM($G7357:K7357))/(OFFSET(L7357,-$D7357,0)-(L$5-$D7357-1))))</f>
        <v>0</v>
      </c>
      <c r="M7357" s="293">
        <f ca="1">IF(OFFSET(M7357,-$D7357,0)="n/a","n/a",IF(M$5&gt;OFFSET(M7357,-$D7357,0)+$D7357,$E7357-SUM($G7357:L7357),($E7357-SUM($G7357:L7357))/(OFFSET(M7357,-$D7357,0)-(M$5-$D7357-1))))</f>
        <v>0</v>
      </c>
      <c r="N7357" s="293">
        <f ca="1">IF(OFFSET(N7357,-$D7357,0)="n/a","n/a",IF(N$5&gt;OFFSET(N7357,-$D7357,0)+$D7357,$E7357-SUM($G7357:M7357),($E7357-SUM($G7357:M7357))/(OFFSET(N7357,-$D7357,0)-(N$5-$D7357-1))))</f>
        <v>0</v>
      </c>
    </row>
    <row r="7358" spans="1:14" s="369" customFormat="1" ht="12.75" hidden="1" customHeight="1" outlineLevel="2" x14ac:dyDescent="0.25">
      <c r="A7358" s="3"/>
      <c r="B7358" s="3"/>
      <c r="C7358" s="392" t="s">
        <v>43</v>
      </c>
      <c r="D7358" s="3">
        <v>2</v>
      </c>
      <c r="E7358" s="290">
        <f ca="1"/>
        <v>0</v>
      </c>
      <c r="F7358" s="291"/>
      <c r="G7358" s="294"/>
      <c r="H7358" s="292"/>
      <c r="I7358" s="293">
        <f ca="1">IF(OFFSET(I7358,-$D7358,0)="n/a","n/a",IF(I$5&gt;OFFSET(I7358,-$D7358,0)+$D7358,$E7358-SUM($G7358:H7358),($E7358-SUM($G7358:H7358))/(OFFSET(I7358,-$D7358,0)-(I$5-$D7358-1))))</f>
        <v>0</v>
      </c>
      <c r="J7358" s="293">
        <f ca="1">IF(OFFSET(J7358,-$D7358,0)="n/a","n/a",IF(J$5&gt;OFFSET(J7358,-$D7358,0)+$D7358,$E7358-SUM($G7358:I7358),($E7358-SUM($G7358:I7358))/(OFFSET(J7358,-$D7358,0)-(J$5-$D7358-1))))</f>
        <v>0</v>
      </c>
      <c r="K7358" s="293">
        <f ca="1">IF(OFFSET(K7358,-$D7358,0)="n/a","n/a",IF(K$5&gt;OFFSET(K7358,-$D7358,0)+$D7358,$E7358-SUM($G7358:J7358),($E7358-SUM($G7358:J7358))/(OFFSET(K7358,-$D7358,0)-(K$5-$D7358-1))))</f>
        <v>0</v>
      </c>
      <c r="L7358" s="293">
        <f ca="1">IF(OFFSET(L7358,-$D7358,0)="n/a","n/a",IF(L$5&gt;OFFSET(L7358,-$D7358,0)+$D7358,$E7358-SUM($G7358:K7358),($E7358-SUM($G7358:K7358))/(OFFSET(L7358,-$D7358,0)-(L$5-$D7358-1))))</f>
        <v>0</v>
      </c>
      <c r="M7358" s="293">
        <f ca="1">IF(OFFSET(M7358,-$D7358,0)="n/a","n/a",IF(M$5&gt;OFFSET(M7358,-$D7358,0)+$D7358,$E7358-SUM($G7358:L7358),($E7358-SUM($G7358:L7358))/(OFFSET(M7358,-$D7358,0)-(M$5-$D7358-1))))</f>
        <v>0</v>
      </c>
      <c r="N7358" s="293">
        <f ca="1">IF(OFFSET(N7358,-$D7358,0)="n/a","n/a",IF(N$5&gt;OFFSET(N7358,-$D7358,0)+$D7358,$E7358-SUM($G7358:M7358),($E7358-SUM($G7358:M7358))/(OFFSET(N7358,-$D7358,0)-(N$5-$D7358-1))))</f>
        <v>0</v>
      </c>
    </row>
    <row r="7359" spans="1:14" s="369" customFormat="1" ht="12.75" hidden="1" customHeight="1" outlineLevel="2" x14ac:dyDescent="0.25">
      <c r="A7359" s="3"/>
      <c r="B7359" s="3"/>
      <c r="C7359" s="392"/>
      <c r="D7359" s="3">
        <v>3</v>
      </c>
      <c r="E7359" s="290">
        <f ca="1"/>
        <v>0</v>
      </c>
      <c r="F7359" s="291"/>
      <c r="G7359" s="294"/>
      <c r="H7359" s="294"/>
      <c r="I7359" s="292"/>
      <c r="J7359" s="293">
        <f ca="1">IF(OFFSET(J7359,-$D7359,0)="n/a","n/a",IF(J$5&gt;OFFSET(J7359,-$D7359,0)+$D7359,$E7359-SUM($G7359:I7359),($E7359-SUM($G7359:I7359))/(OFFSET(J7359,-$D7359,0)-(J$5-$D7359-1))))</f>
        <v>0</v>
      </c>
      <c r="K7359" s="293">
        <f ca="1">IF(OFFSET(K7359,-$D7359,0)="n/a","n/a",IF(K$5&gt;OFFSET(K7359,-$D7359,0)+$D7359,$E7359-SUM($G7359:J7359),($E7359-SUM($G7359:J7359))/(OFFSET(K7359,-$D7359,0)-(K$5-$D7359-1))))</f>
        <v>0</v>
      </c>
      <c r="L7359" s="293">
        <f ca="1">IF(OFFSET(L7359,-$D7359,0)="n/a","n/a",IF(L$5&gt;OFFSET(L7359,-$D7359,0)+$D7359,$E7359-SUM($G7359:K7359),($E7359-SUM($G7359:K7359))/(OFFSET(L7359,-$D7359,0)-(L$5-$D7359-1))))</f>
        <v>0</v>
      </c>
      <c r="M7359" s="293">
        <f ca="1">IF(OFFSET(M7359,-$D7359,0)="n/a","n/a",IF(M$5&gt;OFFSET(M7359,-$D7359,0)+$D7359,$E7359-SUM($G7359:L7359),($E7359-SUM($G7359:L7359))/(OFFSET(M7359,-$D7359,0)-(M$5-$D7359-1))))</f>
        <v>0</v>
      </c>
      <c r="N7359" s="293">
        <f ca="1">IF(OFFSET(N7359,-$D7359,0)="n/a","n/a",IF(N$5&gt;OFFSET(N7359,-$D7359,0)+$D7359,$E7359-SUM($G7359:M7359),($E7359-SUM($G7359:M7359))/(OFFSET(N7359,-$D7359,0)-(N$5-$D7359-1))))</f>
        <v>0</v>
      </c>
    </row>
    <row r="7360" spans="1:14" s="369" customFormat="1" ht="12.75" hidden="1" customHeight="1" outlineLevel="2" x14ac:dyDescent="0.25">
      <c r="A7360" s="3"/>
      <c r="B7360" s="3"/>
      <c r="C7360" s="392"/>
      <c r="D7360" s="3">
        <v>4</v>
      </c>
      <c r="E7360" s="290">
        <f ca="1"/>
        <v>0</v>
      </c>
      <c r="F7360" s="291"/>
      <c r="G7360" s="294"/>
      <c r="H7360" s="294"/>
      <c r="I7360" s="294"/>
      <c r="J7360" s="292"/>
      <c r="K7360" s="293">
        <f ca="1">IF(OFFSET(K7360,-$D7360,0)="n/a","n/a",IF(K$5&gt;OFFSET(K7360,-$D7360,0)+$D7360,$E7360-SUM($G7360:J7360),($E7360-SUM($G7360:J7360))/(OFFSET(K7360,-$D7360,0)-(K$5-$D7360-1))))</f>
        <v>0</v>
      </c>
      <c r="L7360" s="293">
        <f ca="1">IF(OFFSET(L7360,-$D7360,0)="n/a","n/a",IF(L$5&gt;OFFSET(L7360,-$D7360,0)+$D7360,$E7360-SUM($G7360:K7360),($E7360-SUM($G7360:K7360))/(OFFSET(L7360,-$D7360,0)-(L$5-$D7360-1))))</f>
        <v>0</v>
      </c>
      <c r="M7360" s="293">
        <f ca="1">IF(OFFSET(M7360,-$D7360,0)="n/a","n/a",IF(M$5&gt;OFFSET(M7360,-$D7360,0)+$D7360,$E7360-SUM($G7360:L7360),($E7360-SUM($G7360:L7360))/(OFFSET(M7360,-$D7360,0)-(M$5-$D7360-1))))</f>
        <v>0</v>
      </c>
      <c r="N7360" s="293">
        <f ca="1">IF(OFFSET(N7360,-$D7360,0)="n/a","n/a",IF(N$5&gt;OFFSET(N7360,-$D7360,0)+$D7360,$E7360-SUM($G7360:M7360),($E7360-SUM($G7360:M7360))/(OFFSET(N7360,-$D7360,0)-(N$5-$D7360-1))))</f>
        <v>0</v>
      </c>
    </row>
    <row r="7361" spans="1:14" s="369" customFormat="1" ht="12.75" hidden="1" customHeight="1" outlineLevel="2" x14ac:dyDescent="0.25">
      <c r="A7361" s="3"/>
      <c r="B7361" s="3"/>
      <c r="C7361" s="392"/>
      <c r="D7361" s="3">
        <v>5</v>
      </c>
      <c r="E7361" s="290">
        <f ca="1"/>
        <v>0</v>
      </c>
      <c r="F7361" s="291"/>
      <c r="G7361" s="294"/>
      <c r="H7361" s="294"/>
      <c r="I7361" s="294"/>
      <c r="J7361" s="294"/>
      <c r="K7361" s="292"/>
      <c r="L7361" s="293">
        <f ca="1">IF(OFFSET(L7361,-$D7361,0)="n/a","n/a",IF(L$5&gt;OFFSET(L7361,-$D7361,0)+$D7361,$E7361-SUM($G7361:K7361),($E7361-SUM($G7361:K7361))/(OFFSET(L7361,-$D7361,0)-(L$5-$D7361-1))))</f>
        <v>0</v>
      </c>
      <c r="M7361" s="293">
        <f ca="1">IF(OFFSET(M7361,-$D7361,0)="n/a","n/a",IF(M$5&gt;OFFSET(M7361,-$D7361,0)+$D7361,$E7361-SUM($G7361:L7361),($E7361-SUM($G7361:L7361))/(OFFSET(M7361,-$D7361,0)-(M$5-$D7361-1))))</f>
        <v>0</v>
      </c>
      <c r="N7361" s="293">
        <f ca="1">IF(OFFSET(N7361,-$D7361,0)="n/a","n/a",IF(N$5&gt;OFFSET(N7361,-$D7361,0)+$D7361,$E7361-SUM($G7361:M7361),($E7361-SUM($G7361:M7361))/(OFFSET(N7361,-$D7361,0)-(N$5-$D7361-1))))</f>
        <v>0</v>
      </c>
    </row>
    <row r="7362" spans="1:14" s="369" customFormat="1" ht="12.75" hidden="1" customHeight="1" outlineLevel="2" x14ac:dyDescent="0.25">
      <c r="A7362" s="3"/>
      <c r="B7362" s="3"/>
      <c r="C7362" s="392"/>
      <c r="D7362" s="3">
        <v>6</v>
      </c>
      <c r="E7362" s="290">
        <f ca="1"/>
        <v>0</v>
      </c>
      <c r="F7362" s="291"/>
      <c r="G7362" s="294"/>
      <c r="H7362" s="294"/>
      <c r="I7362" s="294"/>
      <c r="J7362" s="294"/>
      <c r="K7362" s="294"/>
      <c r="L7362" s="292"/>
      <c r="M7362" s="293">
        <f ca="1">IF(OFFSET(M7362,-$D7362,0)="n/a","n/a",IF(M$5&gt;OFFSET(M7362,-$D7362,0)+$D7362,$E7362-SUM($G7362:L7362),($E7362-SUM($G7362:L7362))/(OFFSET(M7362,-$D7362,0)-(M$5-$D7362-1))))</f>
        <v>0</v>
      </c>
      <c r="N7362" s="293">
        <f ca="1">IF(OFFSET(N7362,-$D7362,0)="n/a","n/a",IF(N$5&gt;OFFSET(N7362,-$D7362,0)+$D7362,$E7362-SUM($G7362:M7362),($E7362-SUM($G7362:M7362))/(OFFSET(N7362,-$D7362,0)-(N$5-$D7362-1))))</f>
        <v>0</v>
      </c>
    </row>
    <row r="7363" spans="1:14" s="369" customFormat="1" ht="12.75" hidden="1" customHeight="1" outlineLevel="2" x14ac:dyDescent="0.25">
      <c r="A7363" s="3"/>
      <c r="B7363" s="3"/>
      <c r="C7363" s="392"/>
      <c r="D7363" s="3">
        <v>7</v>
      </c>
      <c r="E7363" s="290">
        <f ca="1"/>
        <v>0</v>
      </c>
      <c r="F7363" s="291"/>
      <c r="G7363" s="294"/>
      <c r="H7363" s="294"/>
      <c r="I7363" s="294"/>
      <c r="J7363" s="294"/>
      <c r="K7363" s="294"/>
      <c r="L7363" s="294"/>
      <c r="M7363" s="292"/>
      <c r="N7363" s="293">
        <f ca="1">IF(OFFSET(N7363,-$D7363,0)="n/a","n/a",IF(N$5&gt;OFFSET(N7363,-$D7363,0)+$D7363,$E7363-SUM($G7363:M7363),($E7363-SUM($G7363:M7363))/(OFFSET(N7363,-$D7363,0)-(N$5-$D7363-1))))</f>
        <v>0</v>
      </c>
    </row>
    <row r="7364" spans="1:14" s="369" customFormat="1" ht="12.75" hidden="1" customHeight="1" outlineLevel="2" x14ac:dyDescent="0.25">
      <c r="A7364" s="3"/>
      <c r="B7364" s="3"/>
      <c r="C7364" s="392"/>
      <c r="D7364" s="3">
        <v>8</v>
      </c>
      <c r="E7364" s="290">
        <f ca="1"/>
        <v>0</v>
      </c>
      <c r="F7364" s="291"/>
      <c r="G7364" s="294"/>
      <c r="H7364" s="294"/>
      <c r="I7364" s="294"/>
      <c r="J7364" s="294"/>
      <c r="K7364" s="294"/>
      <c r="L7364" s="294"/>
      <c r="M7364" s="294"/>
      <c r="N7364" s="292"/>
    </row>
    <row r="7365" spans="1:14" s="369" customFormat="1" ht="12.75" hidden="1" customHeight="1" outlineLevel="2" x14ac:dyDescent="0.25">
      <c r="A7365" s="3"/>
      <c r="B7365" s="3"/>
      <c r="C7365" s="392"/>
      <c r="D7365" s="3">
        <v>9</v>
      </c>
      <c r="E7365" s="290" t="e">
        <f ca="1"/>
        <v>#N/A</v>
      </c>
      <c r="F7365" s="291"/>
      <c r="G7365" s="294"/>
      <c r="H7365" s="294"/>
      <c r="I7365" s="294"/>
      <c r="J7365" s="294"/>
      <c r="K7365" s="294"/>
      <c r="L7365" s="294"/>
      <c r="M7365" s="294"/>
      <c r="N7365" s="294"/>
    </row>
    <row r="7366" spans="1:14" s="369" customFormat="1" ht="12.75" hidden="1" customHeight="1" outlineLevel="2" x14ac:dyDescent="0.25">
      <c r="A7366" s="3"/>
      <c r="B7366" s="3"/>
      <c r="C7366" s="392"/>
      <c r="D7366" s="3">
        <v>10</v>
      </c>
      <c r="E7366" s="290" t="e">
        <f ca="1"/>
        <v>#N/A</v>
      </c>
      <c r="F7366" s="291"/>
      <c r="G7366" s="294"/>
      <c r="H7366" s="294"/>
      <c r="I7366" s="294"/>
      <c r="J7366" s="294"/>
      <c r="K7366" s="294"/>
      <c r="L7366" s="294"/>
      <c r="M7366" s="294"/>
      <c r="N7366" s="294"/>
    </row>
    <row r="7367" spans="1:14" s="369" customFormat="1" ht="12.75" hidden="1" customHeight="1" outlineLevel="2" x14ac:dyDescent="0.25">
      <c r="A7367" s="3"/>
      <c r="B7367" s="3"/>
      <c r="C7367" s="392"/>
      <c r="D7367" s="3">
        <v>11</v>
      </c>
      <c r="E7367" s="290" t="e">
        <f ca="1"/>
        <v>#N/A</v>
      </c>
      <c r="F7367" s="291"/>
      <c r="G7367" s="294"/>
      <c r="H7367" s="294"/>
      <c r="I7367" s="294"/>
      <c r="J7367" s="294"/>
      <c r="K7367" s="294"/>
      <c r="L7367" s="294"/>
      <c r="M7367" s="294"/>
      <c r="N7367" s="294"/>
    </row>
    <row r="7368" spans="1:14" s="369" customFormat="1" ht="12.75" hidden="1" customHeight="1" outlineLevel="2" x14ac:dyDescent="0.25">
      <c r="A7368" s="3"/>
      <c r="B7368" s="3"/>
      <c r="C7368" s="392"/>
      <c r="D7368" s="3">
        <v>12</v>
      </c>
      <c r="E7368" s="290" t="e">
        <f ca="1"/>
        <v>#N/A</v>
      </c>
      <c r="F7368" s="291"/>
      <c r="G7368" s="294"/>
      <c r="H7368" s="294"/>
      <c r="I7368" s="294"/>
      <c r="J7368" s="294"/>
      <c r="K7368" s="294"/>
      <c r="L7368" s="294"/>
      <c r="M7368" s="294"/>
      <c r="N7368" s="294"/>
    </row>
    <row r="7369" spans="1:14" s="369" customFormat="1" ht="12.75" hidden="1" customHeight="1" outlineLevel="2" x14ac:dyDescent="0.25">
      <c r="A7369" s="3"/>
      <c r="B7369" s="3"/>
      <c r="C7369" s="392"/>
      <c r="D7369" s="3">
        <v>13</v>
      </c>
      <c r="E7369" s="290" t="e">
        <f ca="1"/>
        <v>#N/A</v>
      </c>
      <c r="F7369" s="291"/>
      <c r="G7369" s="294"/>
      <c r="H7369" s="294"/>
      <c r="I7369" s="294"/>
      <c r="J7369" s="294"/>
      <c r="K7369" s="294"/>
      <c r="L7369" s="294"/>
      <c r="M7369" s="294"/>
      <c r="N7369" s="294"/>
    </row>
    <row r="7370" spans="1:14" s="369" customFormat="1" ht="12.75" hidden="1" customHeight="1" outlineLevel="2" x14ac:dyDescent="0.25">
      <c r="A7370" s="3"/>
      <c r="B7370" s="3"/>
      <c r="C7370" s="392"/>
      <c r="D7370" s="3">
        <v>14</v>
      </c>
      <c r="E7370" s="290" t="e">
        <f ca="1"/>
        <v>#N/A</v>
      </c>
      <c r="F7370" s="291"/>
      <c r="G7370" s="294"/>
      <c r="H7370" s="294"/>
      <c r="I7370" s="294"/>
      <c r="J7370" s="294"/>
      <c r="K7370" s="294"/>
      <c r="L7370" s="294"/>
      <c r="M7370" s="294"/>
      <c r="N7370" s="294"/>
    </row>
    <row r="7371" spans="1:14" s="369" customFormat="1" ht="12.75" hidden="1" customHeight="1" outlineLevel="2" x14ac:dyDescent="0.25">
      <c r="A7371" s="3"/>
      <c r="B7371" s="3"/>
      <c r="C7371" s="392"/>
      <c r="D7371" s="3">
        <v>15</v>
      </c>
      <c r="E7371" s="290" t="e">
        <f ca="1"/>
        <v>#N/A</v>
      </c>
      <c r="F7371" s="291"/>
      <c r="G7371" s="294"/>
      <c r="H7371" s="294"/>
      <c r="I7371" s="294"/>
      <c r="J7371" s="294"/>
      <c r="K7371" s="294"/>
      <c r="L7371" s="294"/>
      <c r="M7371" s="294"/>
      <c r="N7371" s="294"/>
    </row>
    <row r="7372" spans="1:14" s="369" customFormat="1" ht="12.75" hidden="1" customHeight="1" outlineLevel="1" x14ac:dyDescent="0.25">
      <c r="A7372" s="3"/>
      <c r="B7372" s="145" t="str">
        <f ca="1">B7355</f>
        <v>Asset Type 353</v>
      </c>
      <c r="C7372" s="145" t="str">
        <f ca="1">C7355</f>
        <v>Description - Asset Type 353</v>
      </c>
      <c r="D7372" s="3"/>
      <c r="E7372" s="3"/>
      <c r="F7372" s="106" t="s">
        <v>44</v>
      </c>
      <c r="G7372" s="296">
        <f t="shared" ref="G7372:N7372" si="706">SUM(G7357:G7371)</f>
        <v>0</v>
      </c>
      <c r="H7372" s="296">
        <f t="shared" ca="1" si="706"/>
        <v>0</v>
      </c>
      <c r="I7372" s="296">
        <f t="shared" ca="1" si="706"/>
        <v>0</v>
      </c>
      <c r="J7372" s="296">
        <f t="shared" ca="1" si="706"/>
        <v>0</v>
      </c>
      <c r="K7372" s="296">
        <f t="shared" ca="1" si="706"/>
        <v>0</v>
      </c>
      <c r="L7372" s="296">
        <f t="shared" ca="1" si="706"/>
        <v>0</v>
      </c>
      <c r="M7372" s="296">
        <f t="shared" ca="1" si="706"/>
        <v>0</v>
      </c>
      <c r="N7372" s="296">
        <f t="shared" ca="1" si="706"/>
        <v>0</v>
      </c>
    </row>
    <row r="7373" spans="1:14" s="369" customFormat="1" ht="12.75" hidden="1" customHeight="1" outlineLevel="2" x14ac:dyDescent="0.25">
      <c r="A7373" s="217">
        <f>A7355+1</f>
        <v>354</v>
      </c>
      <c r="B7373" s="22" t="str">
        <f ca="1">OFFSET($B$13,$A7373-1,0)</f>
        <v>Asset Type 354</v>
      </c>
      <c r="C7373" s="22" t="str">
        <f ca="1">OFFSET($C$13,$A7373-1,0)</f>
        <v>Description - Asset Type 354</v>
      </c>
      <c r="D7373" s="3"/>
      <c r="E7373" s="109"/>
      <c r="F7373" s="108" t="s">
        <v>41</v>
      </c>
      <c r="G7373" s="295">
        <f t="shared" ref="G7373:N7373" ca="1" si="707">VLOOKUP($B7373,$B$13:$N$512,5+G$5,FALSE)</f>
        <v>0</v>
      </c>
      <c r="H7373" s="295">
        <f t="shared" ca="1" si="707"/>
        <v>0</v>
      </c>
      <c r="I7373" s="295">
        <f t="shared" ca="1" si="707"/>
        <v>0</v>
      </c>
      <c r="J7373" s="295">
        <f t="shared" ca="1" si="707"/>
        <v>0</v>
      </c>
      <c r="K7373" s="295">
        <f t="shared" ca="1" si="707"/>
        <v>0</v>
      </c>
      <c r="L7373" s="295">
        <f t="shared" ca="1" si="707"/>
        <v>0</v>
      </c>
      <c r="M7373" s="295">
        <f t="shared" ca="1" si="707"/>
        <v>0</v>
      </c>
      <c r="N7373" s="295">
        <f t="shared" ca="1" si="707"/>
        <v>0</v>
      </c>
    </row>
    <row r="7374" spans="1:14" s="369" customFormat="1" ht="12.75" hidden="1" customHeight="1" outlineLevel="2" x14ac:dyDescent="0.25">
      <c r="A7374" s="3"/>
      <c r="B7374" s="3"/>
      <c r="C7374" s="21"/>
      <c r="D7374" s="3"/>
      <c r="E7374" s="107"/>
      <c r="F7374" s="106" t="s">
        <v>42</v>
      </c>
      <c r="G7374" s="111">
        <f ca="1">VLOOKUP($B7373,'Input Sheet'!$B$12:$N$511,5+G$5,FALSE)</f>
        <v>0</v>
      </c>
      <c r="H7374" s="111">
        <f ca="1">VLOOKUP($B7373,'Input Sheet'!$B$12:$N$511,5+H$5,FALSE)</f>
        <v>0</v>
      </c>
      <c r="I7374" s="111">
        <f ca="1">VLOOKUP($B7373,'Input Sheet'!$B$12:$N$511,5+I$5,FALSE)</f>
        <v>0</v>
      </c>
      <c r="J7374" s="111">
        <f ca="1">VLOOKUP($B7373,'Input Sheet'!$B$12:$N$511,5+J$5,FALSE)</f>
        <v>0</v>
      </c>
      <c r="K7374" s="111">
        <f ca="1">VLOOKUP($B7373,'Input Sheet'!$B$12:$N$511,5+K$5,FALSE)</f>
        <v>0</v>
      </c>
      <c r="L7374" s="111">
        <f ca="1">VLOOKUP($B7373,'Input Sheet'!$B$12:$N$511,5+L$5,FALSE)</f>
        <v>0</v>
      </c>
      <c r="M7374" s="111">
        <f ca="1">VLOOKUP($B7373,'Input Sheet'!$B$12:$N$511,5+M$5,FALSE)</f>
        <v>0</v>
      </c>
      <c r="N7374" s="111">
        <f ca="1">VLOOKUP($B7373,'Input Sheet'!$B$12:$N$511,5+N$5,FALSE)</f>
        <v>0</v>
      </c>
    </row>
    <row r="7375" spans="1:14" s="369" customFormat="1" ht="12.75" hidden="1" customHeight="1" outlineLevel="2" x14ac:dyDescent="0.25">
      <c r="A7375" s="3"/>
      <c r="B7375" s="3"/>
      <c r="C7375" s="3"/>
      <c r="D7375" s="3">
        <v>1</v>
      </c>
      <c r="E7375" s="290">
        <f t="array" aca="1" ref="E7375:E7389" ca="1">TRANSPOSE(G7373:N7373)</f>
        <v>0</v>
      </c>
      <c r="F7375" s="291"/>
      <c r="G7375" s="292"/>
      <c r="H7375" s="293">
        <f ca="1">IF(OFFSET(H7375,-$D7375,0)="n/a","n/a",IF(H$5&gt;OFFSET(H7375,-$D7375,0)+$D7375,$E7375-SUM($G7375:G7375),($E7375-SUM($G7375:G7375))/(OFFSET(H7375,-$D7375,0)-(H$5-$D7375-1))))</f>
        <v>0</v>
      </c>
      <c r="I7375" s="293">
        <f ca="1">IF(OFFSET(I7375,-$D7375,0)="n/a","n/a",IF(I$5&gt;OFFSET(I7375,-$D7375,0)+$D7375,$E7375-SUM($G7375:H7375),($E7375-SUM($G7375:H7375))/(OFFSET(I7375,-$D7375,0)-(I$5-$D7375-1))))</f>
        <v>0</v>
      </c>
      <c r="J7375" s="293">
        <f ca="1">IF(OFFSET(J7375,-$D7375,0)="n/a","n/a",IF(J$5&gt;OFFSET(J7375,-$D7375,0)+$D7375,$E7375-SUM($G7375:I7375),($E7375-SUM($G7375:I7375))/(OFFSET(J7375,-$D7375,0)-(J$5-$D7375-1))))</f>
        <v>0</v>
      </c>
      <c r="K7375" s="293">
        <f ca="1">IF(OFFSET(K7375,-$D7375,0)="n/a","n/a",IF(K$5&gt;OFFSET(K7375,-$D7375,0)+$D7375,$E7375-SUM($G7375:J7375),($E7375-SUM($G7375:J7375))/(OFFSET(K7375,-$D7375,0)-(K$5-$D7375-1))))</f>
        <v>0</v>
      </c>
      <c r="L7375" s="293">
        <f ca="1">IF(OFFSET(L7375,-$D7375,0)="n/a","n/a",IF(L$5&gt;OFFSET(L7375,-$D7375,0)+$D7375,$E7375-SUM($G7375:K7375),($E7375-SUM($G7375:K7375))/(OFFSET(L7375,-$D7375,0)-(L$5-$D7375-1))))</f>
        <v>0</v>
      </c>
      <c r="M7375" s="293">
        <f ca="1">IF(OFFSET(M7375,-$D7375,0)="n/a","n/a",IF(M$5&gt;OFFSET(M7375,-$D7375,0)+$D7375,$E7375-SUM($G7375:L7375),($E7375-SUM($G7375:L7375))/(OFFSET(M7375,-$D7375,0)-(M$5-$D7375-1))))</f>
        <v>0</v>
      </c>
      <c r="N7375" s="293">
        <f ca="1">IF(OFFSET(N7375,-$D7375,0)="n/a","n/a",IF(N$5&gt;OFFSET(N7375,-$D7375,0)+$D7375,$E7375-SUM($G7375:M7375),($E7375-SUM($G7375:M7375))/(OFFSET(N7375,-$D7375,0)-(N$5-$D7375-1))))</f>
        <v>0</v>
      </c>
    </row>
    <row r="7376" spans="1:14" s="369" customFormat="1" ht="12.75" hidden="1" customHeight="1" outlineLevel="2" x14ac:dyDescent="0.25">
      <c r="A7376" s="3"/>
      <c r="B7376" s="3"/>
      <c r="C7376" s="392" t="s">
        <v>43</v>
      </c>
      <c r="D7376" s="3">
        <v>2</v>
      </c>
      <c r="E7376" s="290">
        <f ca="1"/>
        <v>0</v>
      </c>
      <c r="F7376" s="291"/>
      <c r="G7376" s="294"/>
      <c r="H7376" s="292"/>
      <c r="I7376" s="293">
        <f ca="1">IF(OFFSET(I7376,-$D7376,0)="n/a","n/a",IF(I$5&gt;OFFSET(I7376,-$D7376,0)+$D7376,$E7376-SUM($G7376:H7376),($E7376-SUM($G7376:H7376))/(OFFSET(I7376,-$D7376,0)-(I$5-$D7376-1))))</f>
        <v>0</v>
      </c>
      <c r="J7376" s="293">
        <f ca="1">IF(OFFSET(J7376,-$D7376,0)="n/a","n/a",IF(J$5&gt;OFFSET(J7376,-$D7376,0)+$D7376,$E7376-SUM($G7376:I7376),($E7376-SUM($G7376:I7376))/(OFFSET(J7376,-$D7376,0)-(J$5-$D7376-1))))</f>
        <v>0</v>
      </c>
      <c r="K7376" s="293">
        <f ca="1">IF(OFFSET(K7376,-$D7376,0)="n/a","n/a",IF(K$5&gt;OFFSET(K7376,-$D7376,0)+$D7376,$E7376-SUM($G7376:J7376),($E7376-SUM($G7376:J7376))/(OFFSET(K7376,-$D7376,0)-(K$5-$D7376-1))))</f>
        <v>0</v>
      </c>
      <c r="L7376" s="293">
        <f ca="1">IF(OFFSET(L7376,-$D7376,0)="n/a","n/a",IF(L$5&gt;OFFSET(L7376,-$D7376,0)+$D7376,$E7376-SUM($G7376:K7376),($E7376-SUM($G7376:K7376))/(OFFSET(L7376,-$D7376,0)-(L$5-$D7376-1))))</f>
        <v>0</v>
      </c>
      <c r="M7376" s="293">
        <f ca="1">IF(OFFSET(M7376,-$D7376,0)="n/a","n/a",IF(M$5&gt;OFFSET(M7376,-$D7376,0)+$D7376,$E7376-SUM($G7376:L7376),($E7376-SUM($G7376:L7376))/(OFFSET(M7376,-$D7376,0)-(M$5-$D7376-1))))</f>
        <v>0</v>
      </c>
      <c r="N7376" s="293">
        <f ca="1">IF(OFFSET(N7376,-$D7376,0)="n/a","n/a",IF(N$5&gt;OFFSET(N7376,-$D7376,0)+$D7376,$E7376-SUM($G7376:M7376),($E7376-SUM($G7376:M7376))/(OFFSET(N7376,-$D7376,0)-(N$5-$D7376-1))))</f>
        <v>0</v>
      </c>
    </row>
    <row r="7377" spans="1:14" s="369" customFormat="1" ht="12.75" hidden="1" customHeight="1" outlineLevel="2" x14ac:dyDescent="0.25">
      <c r="A7377" s="3"/>
      <c r="B7377" s="3"/>
      <c r="C7377" s="392"/>
      <c r="D7377" s="3">
        <v>3</v>
      </c>
      <c r="E7377" s="290">
        <f ca="1"/>
        <v>0</v>
      </c>
      <c r="F7377" s="291"/>
      <c r="G7377" s="294"/>
      <c r="H7377" s="294"/>
      <c r="I7377" s="292"/>
      <c r="J7377" s="293">
        <f ca="1">IF(OFFSET(J7377,-$D7377,0)="n/a","n/a",IF(J$5&gt;OFFSET(J7377,-$D7377,0)+$D7377,$E7377-SUM($G7377:I7377),($E7377-SUM($G7377:I7377))/(OFFSET(J7377,-$D7377,0)-(J$5-$D7377-1))))</f>
        <v>0</v>
      </c>
      <c r="K7377" s="293">
        <f ca="1">IF(OFFSET(K7377,-$D7377,0)="n/a","n/a",IF(K$5&gt;OFFSET(K7377,-$D7377,0)+$D7377,$E7377-SUM($G7377:J7377),($E7377-SUM($G7377:J7377))/(OFFSET(K7377,-$D7377,0)-(K$5-$D7377-1))))</f>
        <v>0</v>
      </c>
      <c r="L7377" s="293">
        <f ca="1">IF(OFFSET(L7377,-$D7377,0)="n/a","n/a",IF(L$5&gt;OFFSET(L7377,-$D7377,0)+$D7377,$E7377-SUM($G7377:K7377),($E7377-SUM($G7377:K7377))/(OFFSET(L7377,-$D7377,0)-(L$5-$D7377-1))))</f>
        <v>0</v>
      </c>
      <c r="M7377" s="293">
        <f ca="1">IF(OFFSET(M7377,-$D7377,0)="n/a","n/a",IF(M$5&gt;OFFSET(M7377,-$D7377,0)+$D7377,$E7377-SUM($G7377:L7377),($E7377-SUM($G7377:L7377))/(OFFSET(M7377,-$D7377,0)-(M$5-$D7377-1))))</f>
        <v>0</v>
      </c>
      <c r="N7377" s="293">
        <f ca="1">IF(OFFSET(N7377,-$D7377,0)="n/a","n/a",IF(N$5&gt;OFFSET(N7377,-$D7377,0)+$D7377,$E7377-SUM($G7377:M7377),($E7377-SUM($G7377:M7377))/(OFFSET(N7377,-$D7377,0)-(N$5-$D7377-1))))</f>
        <v>0</v>
      </c>
    </row>
    <row r="7378" spans="1:14" s="369" customFormat="1" ht="12.75" hidden="1" customHeight="1" outlineLevel="2" x14ac:dyDescent="0.25">
      <c r="A7378" s="3"/>
      <c r="B7378" s="3"/>
      <c r="C7378" s="392"/>
      <c r="D7378" s="3">
        <v>4</v>
      </c>
      <c r="E7378" s="290">
        <f ca="1"/>
        <v>0</v>
      </c>
      <c r="F7378" s="291"/>
      <c r="G7378" s="294"/>
      <c r="H7378" s="294"/>
      <c r="I7378" s="294"/>
      <c r="J7378" s="292"/>
      <c r="K7378" s="293">
        <f ca="1">IF(OFFSET(K7378,-$D7378,0)="n/a","n/a",IF(K$5&gt;OFFSET(K7378,-$D7378,0)+$D7378,$E7378-SUM($G7378:J7378),($E7378-SUM($G7378:J7378))/(OFFSET(K7378,-$D7378,0)-(K$5-$D7378-1))))</f>
        <v>0</v>
      </c>
      <c r="L7378" s="293">
        <f ca="1">IF(OFFSET(L7378,-$D7378,0)="n/a","n/a",IF(L$5&gt;OFFSET(L7378,-$D7378,0)+$D7378,$E7378-SUM($G7378:K7378),($E7378-SUM($G7378:K7378))/(OFFSET(L7378,-$D7378,0)-(L$5-$D7378-1))))</f>
        <v>0</v>
      </c>
      <c r="M7378" s="293">
        <f ca="1">IF(OFFSET(M7378,-$D7378,0)="n/a","n/a",IF(M$5&gt;OFFSET(M7378,-$D7378,0)+$D7378,$E7378-SUM($G7378:L7378),($E7378-SUM($G7378:L7378))/(OFFSET(M7378,-$D7378,0)-(M$5-$D7378-1))))</f>
        <v>0</v>
      </c>
      <c r="N7378" s="293">
        <f ca="1">IF(OFFSET(N7378,-$D7378,0)="n/a","n/a",IF(N$5&gt;OFFSET(N7378,-$D7378,0)+$D7378,$E7378-SUM($G7378:M7378),($E7378-SUM($G7378:M7378))/(OFFSET(N7378,-$D7378,0)-(N$5-$D7378-1))))</f>
        <v>0</v>
      </c>
    </row>
    <row r="7379" spans="1:14" s="369" customFormat="1" ht="12.75" hidden="1" customHeight="1" outlineLevel="2" x14ac:dyDescent="0.25">
      <c r="A7379" s="3"/>
      <c r="B7379" s="3"/>
      <c r="C7379" s="392"/>
      <c r="D7379" s="3">
        <v>5</v>
      </c>
      <c r="E7379" s="290">
        <f ca="1"/>
        <v>0</v>
      </c>
      <c r="F7379" s="291"/>
      <c r="G7379" s="294"/>
      <c r="H7379" s="294"/>
      <c r="I7379" s="294"/>
      <c r="J7379" s="294"/>
      <c r="K7379" s="292"/>
      <c r="L7379" s="293">
        <f ca="1">IF(OFFSET(L7379,-$D7379,0)="n/a","n/a",IF(L$5&gt;OFFSET(L7379,-$D7379,0)+$D7379,$E7379-SUM($G7379:K7379),($E7379-SUM($G7379:K7379))/(OFFSET(L7379,-$D7379,0)-(L$5-$D7379-1))))</f>
        <v>0</v>
      </c>
      <c r="M7379" s="293">
        <f ca="1">IF(OFFSET(M7379,-$D7379,0)="n/a","n/a",IF(M$5&gt;OFFSET(M7379,-$D7379,0)+$D7379,$E7379-SUM($G7379:L7379),($E7379-SUM($G7379:L7379))/(OFFSET(M7379,-$D7379,0)-(M$5-$D7379-1))))</f>
        <v>0</v>
      </c>
      <c r="N7379" s="293">
        <f ca="1">IF(OFFSET(N7379,-$D7379,0)="n/a","n/a",IF(N$5&gt;OFFSET(N7379,-$D7379,0)+$D7379,$E7379-SUM($G7379:M7379),($E7379-SUM($G7379:M7379))/(OFFSET(N7379,-$D7379,0)-(N$5-$D7379-1))))</f>
        <v>0</v>
      </c>
    </row>
    <row r="7380" spans="1:14" s="369" customFormat="1" ht="12.75" hidden="1" customHeight="1" outlineLevel="2" x14ac:dyDescent="0.25">
      <c r="A7380" s="3"/>
      <c r="B7380" s="3"/>
      <c r="C7380" s="392"/>
      <c r="D7380" s="3">
        <v>6</v>
      </c>
      <c r="E7380" s="290">
        <f ca="1"/>
        <v>0</v>
      </c>
      <c r="F7380" s="291"/>
      <c r="G7380" s="294"/>
      <c r="H7380" s="294"/>
      <c r="I7380" s="294"/>
      <c r="J7380" s="294"/>
      <c r="K7380" s="294"/>
      <c r="L7380" s="292"/>
      <c r="M7380" s="293">
        <f ca="1">IF(OFFSET(M7380,-$D7380,0)="n/a","n/a",IF(M$5&gt;OFFSET(M7380,-$D7380,0)+$D7380,$E7380-SUM($G7380:L7380),($E7380-SUM($G7380:L7380))/(OFFSET(M7380,-$D7380,0)-(M$5-$D7380-1))))</f>
        <v>0</v>
      </c>
      <c r="N7380" s="293">
        <f ca="1">IF(OFFSET(N7380,-$D7380,0)="n/a","n/a",IF(N$5&gt;OFFSET(N7380,-$D7380,0)+$D7380,$E7380-SUM($G7380:M7380),($E7380-SUM($G7380:M7380))/(OFFSET(N7380,-$D7380,0)-(N$5-$D7380-1))))</f>
        <v>0</v>
      </c>
    </row>
    <row r="7381" spans="1:14" s="369" customFormat="1" ht="12.75" hidden="1" customHeight="1" outlineLevel="2" x14ac:dyDescent="0.25">
      <c r="A7381" s="3"/>
      <c r="B7381" s="3"/>
      <c r="C7381" s="392"/>
      <c r="D7381" s="3">
        <v>7</v>
      </c>
      <c r="E7381" s="290">
        <f ca="1"/>
        <v>0</v>
      </c>
      <c r="F7381" s="291"/>
      <c r="G7381" s="294"/>
      <c r="H7381" s="294"/>
      <c r="I7381" s="294"/>
      <c r="J7381" s="294"/>
      <c r="K7381" s="294"/>
      <c r="L7381" s="294"/>
      <c r="M7381" s="292"/>
      <c r="N7381" s="293">
        <f ca="1">IF(OFFSET(N7381,-$D7381,0)="n/a","n/a",IF(N$5&gt;OFFSET(N7381,-$D7381,0)+$D7381,$E7381-SUM($G7381:M7381),($E7381-SUM($G7381:M7381))/(OFFSET(N7381,-$D7381,0)-(N$5-$D7381-1))))</f>
        <v>0</v>
      </c>
    </row>
    <row r="7382" spans="1:14" s="369" customFormat="1" ht="12.75" hidden="1" customHeight="1" outlineLevel="2" x14ac:dyDescent="0.25">
      <c r="A7382" s="3"/>
      <c r="B7382" s="3"/>
      <c r="C7382" s="392"/>
      <c r="D7382" s="3">
        <v>8</v>
      </c>
      <c r="E7382" s="290">
        <f ca="1"/>
        <v>0</v>
      </c>
      <c r="F7382" s="291"/>
      <c r="G7382" s="294"/>
      <c r="H7382" s="294"/>
      <c r="I7382" s="294"/>
      <c r="J7382" s="294"/>
      <c r="K7382" s="294"/>
      <c r="L7382" s="294"/>
      <c r="M7382" s="294"/>
      <c r="N7382" s="292"/>
    </row>
    <row r="7383" spans="1:14" s="369" customFormat="1" ht="12.75" hidden="1" customHeight="1" outlineLevel="2" x14ac:dyDescent="0.25">
      <c r="A7383" s="3"/>
      <c r="B7383" s="3"/>
      <c r="C7383" s="392"/>
      <c r="D7383" s="3">
        <v>9</v>
      </c>
      <c r="E7383" s="290" t="e">
        <f ca="1"/>
        <v>#N/A</v>
      </c>
      <c r="F7383" s="291"/>
      <c r="G7383" s="294"/>
      <c r="H7383" s="294"/>
      <c r="I7383" s="294"/>
      <c r="J7383" s="294"/>
      <c r="K7383" s="294"/>
      <c r="L7383" s="294"/>
      <c r="M7383" s="294"/>
      <c r="N7383" s="294"/>
    </row>
    <row r="7384" spans="1:14" s="369" customFormat="1" ht="12.75" hidden="1" customHeight="1" outlineLevel="2" x14ac:dyDescent="0.25">
      <c r="A7384" s="3"/>
      <c r="B7384" s="3"/>
      <c r="C7384" s="392"/>
      <c r="D7384" s="3">
        <v>10</v>
      </c>
      <c r="E7384" s="290" t="e">
        <f ca="1"/>
        <v>#N/A</v>
      </c>
      <c r="F7384" s="291"/>
      <c r="G7384" s="294"/>
      <c r="H7384" s="294"/>
      <c r="I7384" s="294"/>
      <c r="J7384" s="294"/>
      <c r="K7384" s="294"/>
      <c r="L7384" s="294"/>
      <c r="M7384" s="294"/>
      <c r="N7384" s="294"/>
    </row>
    <row r="7385" spans="1:14" s="369" customFormat="1" ht="12.75" hidden="1" customHeight="1" outlineLevel="2" x14ac:dyDescent="0.25">
      <c r="A7385" s="3"/>
      <c r="B7385" s="3"/>
      <c r="C7385" s="392"/>
      <c r="D7385" s="3">
        <v>11</v>
      </c>
      <c r="E7385" s="290" t="e">
        <f ca="1"/>
        <v>#N/A</v>
      </c>
      <c r="F7385" s="291"/>
      <c r="G7385" s="294"/>
      <c r="H7385" s="294"/>
      <c r="I7385" s="294"/>
      <c r="J7385" s="294"/>
      <c r="K7385" s="294"/>
      <c r="L7385" s="294"/>
      <c r="M7385" s="294"/>
      <c r="N7385" s="294"/>
    </row>
    <row r="7386" spans="1:14" s="369" customFormat="1" ht="12.75" hidden="1" customHeight="1" outlineLevel="2" x14ac:dyDescent="0.25">
      <c r="A7386" s="3"/>
      <c r="B7386" s="3"/>
      <c r="C7386" s="392"/>
      <c r="D7386" s="3">
        <v>12</v>
      </c>
      <c r="E7386" s="290" t="e">
        <f ca="1"/>
        <v>#N/A</v>
      </c>
      <c r="F7386" s="291"/>
      <c r="G7386" s="294"/>
      <c r="H7386" s="294"/>
      <c r="I7386" s="294"/>
      <c r="J7386" s="294"/>
      <c r="K7386" s="294"/>
      <c r="L7386" s="294"/>
      <c r="M7386" s="294"/>
      <c r="N7386" s="294"/>
    </row>
    <row r="7387" spans="1:14" s="369" customFormat="1" ht="12.75" hidden="1" customHeight="1" outlineLevel="2" x14ac:dyDescent="0.25">
      <c r="A7387" s="3"/>
      <c r="B7387" s="3"/>
      <c r="C7387" s="392"/>
      <c r="D7387" s="3">
        <v>13</v>
      </c>
      <c r="E7387" s="290" t="e">
        <f ca="1"/>
        <v>#N/A</v>
      </c>
      <c r="F7387" s="291"/>
      <c r="G7387" s="294"/>
      <c r="H7387" s="294"/>
      <c r="I7387" s="294"/>
      <c r="J7387" s="294"/>
      <c r="K7387" s="294"/>
      <c r="L7387" s="294"/>
      <c r="M7387" s="294"/>
      <c r="N7387" s="294"/>
    </row>
    <row r="7388" spans="1:14" s="369" customFormat="1" ht="12.75" hidden="1" customHeight="1" outlineLevel="2" x14ac:dyDescent="0.25">
      <c r="A7388" s="3"/>
      <c r="B7388" s="3"/>
      <c r="C7388" s="392"/>
      <c r="D7388" s="3">
        <v>14</v>
      </c>
      <c r="E7388" s="290" t="e">
        <f ca="1"/>
        <v>#N/A</v>
      </c>
      <c r="F7388" s="291"/>
      <c r="G7388" s="294"/>
      <c r="H7388" s="294"/>
      <c r="I7388" s="294"/>
      <c r="J7388" s="294"/>
      <c r="K7388" s="294"/>
      <c r="L7388" s="294"/>
      <c r="M7388" s="294"/>
      <c r="N7388" s="294"/>
    </row>
    <row r="7389" spans="1:14" s="369" customFormat="1" ht="12.75" hidden="1" customHeight="1" outlineLevel="2" x14ac:dyDescent="0.25">
      <c r="A7389" s="3"/>
      <c r="B7389" s="3"/>
      <c r="C7389" s="392"/>
      <c r="D7389" s="3">
        <v>15</v>
      </c>
      <c r="E7389" s="290" t="e">
        <f ca="1"/>
        <v>#N/A</v>
      </c>
      <c r="F7389" s="291"/>
      <c r="G7389" s="294"/>
      <c r="H7389" s="294"/>
      <c r="I7389" s="294"/>
      <c r="J7389" s="294"/>
      <c r="K7389" s="294"/>
      <c r="L7389" s="294"/>
      <c r="M7389" s="294"/>
      <c r="N7389" s="294"/>
    </row>
    <row r="7390" spans="1:14" s="369" customFormat="1" ht="12.75" hidden="1" customHeight="1" outlineLevel="1" x14ac:dyDescent="0.25">
      <c r="A7390" s="3"/>
      <c r="B7390" s="145" t="str">
        <f ca="1">B7373</f>
        <v>Asset Type 354</v>
      </c>
      <c r="C7390" s="145" t="str">
        <f ca="1">C7373</f>
        <v>Description - Asset Type 354</v>
      </c>
      <c r="D7390" s="3"/>
      <c r="E7390" s="3"/>
      <c r="F7390" s="106" t="s">
        <v>44</v>
      </c>
      <c r="G7390" s="296">
        <f t="shared" ref="G7390:N7390" si="708">SUM(G7375:G7389)</f>
        <v>0</v>
      </c>
      <c r="H7390" s="296">
        <f t="shared" ca="1" si="708"/>
        <v>0</v>
      </c>
      <c r="I7390" s="296">
        <f t="shared" ca="1" si="708"/>
        <v>0</v>
      </c>
      <c r="J7390" s="296">
        <f t="shared" ca="1" si="708"/>
        <v>0</v>
      </c>
      <c r="K7390" s="296">
        <f t="shared" ca="1" si="708"/>
        <v>0</v>
      </c>
      <c r="L7390" s="296">
        <f t="shared" ca="1" si="708"/>
        <v>0</v>
      </c>
      <c r="M7390" s="296">
        <f t="shared" ca="1" si="708"/>
        <v>0</v>
      </c>
      <c r="N7390" s="296">
        <f t="shared" ca="1" si="708"/>
        <v>0</v>
      </c>
    </row>
    <row r="7391" spans="1:14" s="369" customFormat="1" ht="12.75" hidden="1" customHeight="1" outlineLevel="2" x14ac:dyDescent="0.25">
      <c r="A7391" s="217">
        <f>A7373+1</f>
        <v>355</v>
      </c>
      <c r="B7391" s="22" t="str">
        <f ca="1">OFFSET($B$13,$A7391-1,0)</f>
        <v>Asset Type 355</v>
      </c>
      <c r="C7391" s="22" t="str">
        <f ca="1">OFFSET($C$13,$A7391-1,0)</f>
        <v>Description - Asset Type 355</v>
      </c>
      <c r="D7391" s="3"/>
      <c r="E7391" s="109"/>
      <c r="F7391" s="108" t="s">
        <v>41</v>
      </c>
      <c r="G7391" s="295">
        <f t="shared" ref="G7391:N7391" ca="1" si="709">VLOOKUP($B7391,$B$13:$N$512,5+G$5,FALSE)</f>
        <v>0</v>
      </c>
      <c r="H7391" s="295">
        <f t="shared" ca="1" si="709"/>
        <v>0</v>
      </c>
      <c r="I7391" s="295">
        <f t="shared" ca="1" si="709"/>
        <v>0</v>
      </c>
      <c r="J7391" s="295">
        <f t="shared" ca="1" si="709"/>
        <v>0</v>
      </c>
      <c r="K7391" s="295">
        <f t="shared" ca="1" si="709"/>
        <v>0</v>
      </c>
      <c r="L7391" s="295">
        <f t="shared" ca="1" si="709"/>
        <v>0</v>
      </c>
      <c r="M7391" s="295">
        <f t="shared" ca="1" si="709"/>
        <v>0</v>
      </c>
      <c r="N7391" s="295">
        <f t="shared" ca="1" si="709"/>
        <v>0</v>
      </c>
    </row>
    <row r="7392" spans="1:14" s="369" customFormat="1" ht="12.75" hidden="1" customHeight="1" outlineLevel="2" x14ac:dyDescent="0.25">
      <c r="A7392" s="3"/>
      <c r="B7392" s="3"/>
      <c r="C7392" s="21"/>
      <c r="D7392" s="3"/>
      <c r="E7392" s="107"/>
      <c r="F7392" s="106" t="s">
        <v>42</v>
      </c>
      <c r="G7392" s="111">
        <f ca="1">VLOOKUP($B7391,'Input Sheet'!$B$12:$N$511,5+G$5,FALSE)</f>
        <v>0</v>
      </c>
      <c r="H7392" s="111">
        <f ca="1">VLOOKUP($B7391,'Input Sheet'!$B$12:$N$511,5+H$5,FALSE)</f>
        <v>0</v>
      </c>
      <c r="I7392" s="111">
        <f ca="1">VLOOKUP($B7391,'Input Sheet'!$B$12:$N$511,5+I$5,FALSE)</f>
        <v>0</v>
      </c>
      <c r="J7392" s="111">
        <f ca="1">VLOOKUP($B7391,'Input Sheet'!$B$12:$N$511,5+J$5,FALSE)</f>
        <v>0</v>
      </c>
      <c r="K7392" s="111">
        <f ca="1">VLOOKUP($B7391,'Input Sheet'!$B$12:$N$511,5+K$5,FALSE)</f>
        <v>0</v>
      </c>
      <c r="L7392" s="111">
        <f ca="1">VLOOKUP($B7391,'Input Sheet'!$B$12:$N$511,5+L$5,FALSE)</f>
        <v>0</v>
      </c>
      <c r="M7392" s="111">
        <f ca="1">VLOOKUP($B7391,'Input Sheet'!$B$12:$N$511,5+M$5,FALSE)</f>
        <v>0</v>
      </c>
      <c r="N7392" s="111">
        <f ca="1">VLOOKUP($B7391,'Input Sheet'!$B$12:$N$511,5+N$5,FALSE)</f>
        <v>0</v>
      </c>
    </row>
    <row r="7393" spans="1:14" s="369" customFormat="1" ht="12.75" hidden="1" customHeight="1" outlineLevel="2" x14ac:dyDescent="0.25">
      <c r="A7393" s="3"/>
      <c r="B7393" s="3"/>
      <c r="C7393" s="3"/>
      <c r="D7393" s="3">
        <v>1</v>
      </c>
      <c r="E7393" s="290">
        <f t="array" aca="1" ref="E7393:E7407" ca="1">TRANSPOSE(G7391:N7391)</f>
        <v>0</v>
      </c>
      <c r="F7393" s="291"/>
      <c r="G7393" s="292"/>
      <c r="H7393" s="293">
        <f ca="1">IF(OFFSET(H7393,-$D7393,0)="n/a","n/a",IF(H$5&gt;OFFSET(H7393,-$D7393,0)+$D7393,$E7393-SUM($G7393:G7393),($E7393-SUM($G7393:G7393))/(OFFSET(H7393,-$D7393,0)-(H$5-$D7393-1))))</f>
        <v>0</v>
      </c>
      <c r="I7393" s="293">
        <f ca="1">IF(OFFSET(I7393,-$D7393,0)="n/a","n/a",IF(I$5&gt;OFFSET(I7393,-$D7393,0)+$D7393,$E7393-SUM($G7393:H7393),($E7393-SUM($G7393:H7393))/(OFFSET(I7393,-$D7393,0)-(I$5-$D7393-1))))</f>
        <v>0</v>
      </c>
      <c r="J7393" s="293">
        <f ca="1">IF(OFFSET(J7393,-$D7393,0)="n/a","n/a",IF(J$5&gt;OFFSET(J7393,-$D7393,0)+$D7393,$E7393-SUM($G7393:I7393),($E7393-SUM($G7393:I7393))/(OFFSET(J7393,-$D7393,0)-(J$5-$D7393-1))))</f>
        <v>0</v>
      </c>
      <c r="K7393" s="293">
        <f ca="1">IF(OFFSET(K7393,-$D7393,0)="n/a","n/a",IF(K$5&gt;OFFSET(K7393,-$D7393,0)+$D7393,$E7393-SUM($G7393:J7393),($E7393-SUM($G7393:J7393))/(OFFSET(K7393,-$D7393,0)-(K$5-$D7393-1))))</f>
        <v>0</v>
      </c>
      <c r="L7393" s="293">
        <f ca="1">IF(OFFSET(L7393,-$D7393,0)="n/a","n/a",IF(L$5&gt;OFFSET(L7393,-$D7393,0)+$D7393,$E7393-SUM($G7393:K7393),($E7393-SUM($G7393:K7393))/(OFFSET(L7393,-$D7393,0)-(L$5-$D7393-1))))</f>
        <v>0</v>
      </c>
      <c r="M7393" s="293">
        <f ca="1">IF(OFFSET(M7393,-$D7393,0)="n/a","n/a",IF(M$5&gt;OFFSET(M7393,-$D7393,0)+$D7393,$E7393-SUM($G7393:L7393),($E7393-SUM($G7393:L7393))/(OFFSET(M7393,-$D7393,0)-(M$5-$D7393-1))))</f>
        <v>0</v>
      </c>
      <c r="N7393" s="293">
        <f ca="1">IF(OFFSET(N7393,-$D7393,0)="n/a","n/a",IF(N$5&gt;OFFSET(N7393,-$D7393,0)+$D7393,$E7393-SUM($G7393:M7393),($E7393-SUM($G7393:M7393))/(OFFSET(N7393,-$D7393,0)-(N$5-$D7393-1))))</f>
        <v>0</v>
      </c>
    </row>
    <row r="7394" spans="1:14" s="369" customFormat="1" ht="12.75" hidden="1" customHeight="1" outlineLevel="2" x14ac:dyDescent="0.25">
      <c r="A7394" s="3"/>
      <c r="B7394" s="3"/>
      <c r="C7394" s="392" t="s">
        <v>43</v>
      </c>
      <c r="D7394" s="3">
        <v>2</v>
      </c>
      <c r="E7394" s="290">
        <f ca="1"/>
        <v>0</v>
      </c>
      <c r="F7394" s="291"/>
      <c r="G7394" s="294"/>
      <c r="H7394" s="292"/>
      <c r="I7394" s="293">
        <f ca="1">IF(OFFSET(I7394,-$D7394,0)="n/a","n/a",IF(I$5&gt;OFFSET(I7394,-$D7394,0)+$D7394,$E7394-SUM($G7394:H7394),($E7394-SUM($G7394:H7394))/(OFFSET(I7394,-$D7394,0)-(I$5-$D7394-1))))</f>
        <v>0</v>
      </c>
      <c r="J7394" s="293">
        <f ca="1">IF(OFFSET(J7394,-$D7394,0)="n/a","n/a",IF(J$5&gt;OFFSET(J7394,-$D7394,0)+$D7394,$E7394-SUM($G7394:I7394),($E7394-SUM($G7394:I7394))/(OFFSET(J7394,-$D7394,0)-(J$5-$D7394-1))))</f>
        <v>0</v>
      </c>
      <c r="K7394" s="293">
        <f ca="1">IF(OFFSET(K7394,-$D7394,0)="n/a","n/a",IF(K$5&gt;OFFSET(K7394,-$D7394,0)+$D7394,$E7394-SUM($G7394:J7394),($E7394-SUM($G7394:J7394))/(OFFSET(K7394,-$D7394,0)-(K$5-$D7394-1))))</f>
        <v>0</v>
      </c>
      <c r="L7394" s="293">
        <f ca="1">IF(OFFSET(L7394,-$D7394,0)="n/a","n/a",IF(L$5&gt;OFFSET(L7394,-$D7394,0)+$D7394,$E7394-SUM($G7394:K7394),($E7394-SUM($G7394:K7394))/(OFFSET(L7394,-$D7394,0)-(L$5-$D7394-1))))</f>
        <v>0</v>
      </c>
      <c r="M7394" s="293">
        <f ca="1">IF(OFFSET(M7394,-$D7394,0)="n/a","n/a",IF(M$5&gt;OFFSET(M7394,-$D7394,0)+$D7394,$E7394-SUM($G7394:L7394),($E7394-SUM($G7394:L7394))/(OFFSET(M7394,-$D7394,0)-(M$5-$D7394-1))))</f>
        <v>0</v>
      </c>
      <c r="N7394" s="293">
        <f ca="1">IF(OFFSET(N7394,-$D7394,0)="n/a","n/a",IF(N$5&gt;OFFSET(N7394,-$D7394,0)+$D7394,$E7394-SUM($G7394:M7394),($E7394-SUM($G7394:M7394))/(OFFSET(N7394,-$D7394,0)-(N$5-$D7394-1))))</f>
        <v>0</v>
      </c>
    </row>
    <row r="7395" spans="1:14" s="369" customFormat="1" ht="12.75" hidden="1" customHeight="1" outlineLevel="2" x14ac:dyDescent="0.25">
      <c r="A7395" s="3"/>
      <c r="B7395" s="3"/>
      <c r="C7395" s="392"/>
      <c r="D7395" s="3">
        <v>3</v>
      </c>
      <c r="E7395" s="290">
        <f ca="1"/>
        <v>0</v>
      </c>
      <c r="F7395" s="291"/>
      <c r="G7395" s="294"/>
      <c r="H7395" s="294"/>
      <c r="I7395" s="292"/>
      <c r="J7395" s="293">
        <f ca="1">IF(OFFSET(J7395,-$D7395,0)="n/a","n/a",IF(J$5&gt;OFFSET(J7395,-$D7395,0)+$D7395,$E7395-SUM($G7395:I7395),($E7395-SUM($G7395:I7395))/(OFFSET(J7395,-$D7395,0)-(J$5-$D7395-1))))</f>
        <v>0</v>
      </c>
      <c r="K7395" s="293">
        <f ca="1">IF(OFFSET(K7395,-$D7395,0)="n/a","n/a",IF(K$5&gt;OFFSET(K7395,-$D7395,0)+$D7395,$E7395-SUM($G7395:J7395),($E7395-SUM($G7395:J7395))/(OFFSET(K7395,-$D7395,0)-(K$5-$D7395-1))))</f>
        <v>0</v>
      </c>
      <c r="L7395" s="293">
        <f ca="1">IF(OFFSET(L7395,-$D7395,0)="n/a","n/a",IF(L$5&gt;OFFSET(L7395,-$D7395,0)+$D7395,$E7395-SUM($G7395:K7395),($E7395-SUM($G7395:K7395))/(OFFSET(L7395,-$D7395,0)-(L$5-$D7395-1))))</f>
        <v>0</v>
      </c>
      <c r="M7395" s="293">
        <f ca="1">IF(OFFSET(M7395,-$D7395,0)="n/a","n/a",IF(M$5&gt;OFFSET(M7395,-$D7395,0)+$D7395,$E7395-SUM($G7395:L7395),($E7395-SUM($G7395:L7395))/(OFFSET(M7395,-$D7395,0)-(M$5-$D7395-1))))</f>
        <v>0</v>
      </c>
      <c r="N7395" s="293">
        <f ca="1">IF(OFFSET(N7395,-$D7395,0)="n/a","n/a",IF(N$5&gt;OFFSET(N7395,-$D7395,0)+$D7395,$E7395-SUM($G7395:M7395),($E7395-SUM($G7395:M7395))/(OFFSET(N7395,-$D7395,0)-(N$5-$D7395-1))))</f>
        <v>0</v>
      </c>
    </row>
    <row r="7396" spans="1:14" s="369" customFormat="1" ht="12.75" hidden="1" customHeight="1" outlineLevel="2" x14ac:dyDescent="0.25">
      <c r="A7396" s="3"/>
      <c r="B7396" s="3"/>
      <c r="C7396" s="392"/>
      <c r="D7396" s="3">
        <v>4</v>
      </c>
      <c r="E7396" s="290">
        <f ca="1"/>
        <v>0</v>
      </c>
      <c r="F7396" s="291"/>
      <c r="G7396" s="294"/>
      <c r="H7396" s="294"/>
      <c r="I7396" s="294"/>
      <c r="J7396" s="292"/>
      <c r="K7396" s="293">
        <f ca="1">IF(OFFSET(K7396,-$D7396,0)="n/a","n/a",IF(K$5&gt;OFFSET(K7396,-$D7396,0)+$D7396,$E7396-SUM($G7396:J7396),($E7396-SUM($G7396:J7396))/(OFFSET(K7396,-$D7396,0)-(K$5-$D7396-1))))</f>
        <v>0</v>
      </c>
      <c r="L7396" s="293">
        <f ca="1">IF(OFFSET(L7396,-$D7396,0)="n/a","n/a",IF(L$5&gt;OFFSET(L7396,-$D7396,0)+$D7396,$E7396-SUM($G7396:K7396),($E7396-SUM($G7396:K7396))/(OFFSET(L7396,-$D7396,0)-(L$5-$D7396-1))))</f>
        <v>0</v>
      </c>
      <c r="M7396" s="293">
        <f ca="1">IF(OFFSET(M7396,-$D7396,0)="n/a","n/a",IF(M$5&gt;OFFSET(M7396,-$D7396,0)+$D7396,$E7396-SUM($G7396:L7396),($E7396-SUM($G7396:L7396))/(OFFSET(M7396,-$D7396,0)-(M$5-$D7396-1))))</f>
        <v>0</v>
      </c>
      <c r="N7396" s="293">
        <f ca="1">IF(OFFSET(N7396,-$D7396,0)="n/a","n/a",IF(N$5&gt;OFFSET(N7396,-$D7396,0)+$D7396,$E7396-SUM($G7396:M7396),($E7396-SUM($G7396:M7396))/(OFFSET(N7396,-$D7396,0)-(N$5-$D7396-1))))</f>
        <v>0</v>
      </c>
    </row>
    <row r="7397" spans="1:14" s="369" customFormat="1" ht="12.75" hidden="1" customHeight="1" outlineLevel="2" x14ac:dyDescent="0.25">
      <c r="A7397" s="3"/>
      <c r="B7397" s="3"/>
      <c r="C7397" s="392"/>
      <c r="D7397" s="3">
        <v>5</v>
      </c>
      <c r="E7397" s="290">
        <f ca="1"/>
        <v>0</v>
      </c>
      <c r="F7397" s="291"/>
      <c r="G7397" s="294"/>
      <c r="H7397" s="294"/>
      <c r="I7397" s="294"/>
      <c r="J7397" s="294"/>
      <c r="K7397" s="292"/>
      <c r="L7397" s="293">
        <f ca="1">IF(OFFSET(L7397,-$D7397,0)="n/a","n/a",IF(L$5&gt;OFFSET(L7397,-$D7397,0)+$D7397,$E7397-SUM($G7397:K7397),($E7397-SUM($G7397:K7397))/(OFFSET(L7397,-$D7397,0)-(L$5-$D7397-1))))</f>
        <v>0</v>
      </c>
      <c r="M7397" s="293">
        <f ca="1">IF(OFFSET(M7397,-$D7397,0)="n/a","n/a",IF(M$5&gt;OFFSET(M7397,-$D7397,0)+$D7397,$E7397-SUM($G7397:L7397),($E7397-SUM($G7397:L7397))/(OFFSET(M7397,-$D7397,0)-(M$5-$D7397-1))))</f>
        <v>0</v>
      </c>
      <c r="N7397" s="293">
        <f ca="1">IF(OFFSET(N7397,-$D7397,0)="n/a","n/a",IF(N$5&gt;OFFSET(N7397,-$D7397,0)+$D7397,$E7397-SUM($G7397:M7397),($E7397-SUM($G7397:M7397))/(OFFSET(N7397,-$D7397,0)-(N$5-$D7397-1))))</f>
        <v>0</v>
      </c>
    </row>
    <row r="7398" spans="1:14" s="369" customFormat="1" ht="12.75" hidden="1" customHeight="1" outlineLevel="2" x14ac:dyDescent="0.25">
      <c r="A7398" s="3"/>
      <c r="B7398" s="3"/>
      <c r="C7398" s="392"/>
      <c r="D7398" s="3">
        <v>6</v>
      </c>
      <c r="E7398" s="290">
        <f ca="1"/>
        <v>0</v>
      </c>
      <c r="F7398" s="291"/>
      <c r="G7398" s="294"/>
      <c r="H7398" s="294"/>
      <c r="I7398" s="294"/>
      <c r="J7398" s="294"/>
      <c r="K7398" s="294"/>
      <c r="L7398" s="292"/>
      <c r="M7398" s="293">
        <f ca="1">IF(OFFSET(M7398,-$D7398,0)="n/a","n/a",IF(M$5&gt;OFFSET(M7398,-$D7398,0)+$D7398,$E7398-SUM($G7398:L7398),($E7398-SUM($G7398:L7398))/(OFFSET(M7398,-$D7398,0)-(M$5-$D7398-1))))</f>
        <v>0</v>
      </c>
      <c r="N7398" s="293">
        <f ca="1">IF(OFFSET(N7398,-$D7398,0)="n/a","n/a",IF(N$5&gt;OFFSET(N7398,-$D7398,0)+$D7398,$E7398-SUM($G7398:M7398),($E7398-SUM($G7398:M7398))/(OFFSET(N7398,-$D7398,0)-(N$5-$D7398-1))))</f>
        <v>0</v>
      </c>
    </row>
    <row r="7399" spans="1:14" s="369" customFormat="1" ht="12.75" hidden="1" customHeight="1" outlineLevel="2" x14ac:dyDescent="0.25">
      <c r="A7399" s="3"/>
      <c r="B7399" s="3"/>
      <c r="C7399" s="392"/>
      <c r="D7399" s="3">
        <v>7</v>
      </c>
      <c r="E7399" s="290">
        <f ca="1"/>
        <v>0</v>
      </c>
      <c r="F7399" s="291"/>
      <c r="G7399" s="294"/>
      <c r="H7399" s="294"/>
      <c r="I7399" s="294"/>
      <c r="J7399" s="294"/>
      <c r="K7399" s="294"/>
      <c r="L7399" s="294"/>
      <c r="M7399" s="292"/>
      <c r="N7399" s="293">
        <f ca="1">IF(OFFSET(N7399,-$D7399,0)="n/a","n/a",IF(N$5&gt;OFFSET(N7399,-$D7399,0)+$D7399,$E7399-SUM($G7399:M7399),($E7399-SUM($G7399:M7399))/(OFFSET(N7399,-$D7399,0)-(N$5-$D7399-1))))</f>
        <v>0</v>
      </c>
    </row>
    <row r="7400" spans="1:14" s="369" customFormat="1" ht="12.75" hidden="1" customHeight="1" outlineLevel="2" x14ac:dyDescent="0.25">
      <c r="A7400" s="3"/>
      <c r="B7400" s="3"/>
      <c r="C7400" s="392"/>
      <c r="D7400" s="3">
        <v>8</v>
      </c>
      <c r="E7400" s="290">
        <f ca="1"/>
        <v>0</v>
      </c>
      <c r="F7400" s="291"/>
      <c r="G7400" s="294"/>
      <c r="H7400" s="294"/>
      <c r="I7400" s="294"/>
      <c r="J7400" s="294"/>
      <c r="K7400" s="294"/>
      <c r="L7400" s="294"/>
      <c r="M7400" s="294"/>
      <c r="N7400" s="292"/>
    </row>
    <row r="7401" spans="1:14" s="369" customFormat="1" ht="12.75" hidden="1" customHeight="1" outlineLevel="2" x14ac:dyDescent="0.25">
      <c r="A7401" s="3"/>
      <c r="B7401" s="3"/>
      <c r="C7401" s="392"/>
      <c r="D7401" s="3">
        <v>9</v>
      </c>
      <c r="E7401" s="290" t="e">
        <f ca="1"/>
        <v>#N/A</v>
      </c>
      <c r="F7401" s="291"/>
      <c r="G7401" s="294"/>
      <c r="H7401" s="294"/>
      <c r="I7401" s="294"/>
      <c r="J7401" s="294"/>
      <c r="K7401" s="294"/>
      <c r="L7401" s="294"/>
      <c r="M7401" s="294"/>
      <c r="N7401" s="294"/>
    </row>
    <row r="7402" spans="1:14" s="369" customFormat="1" ht="12.75" hidden="1" customHeight="1" outlineLevel="2" x14ac:dyDescent="0.25">
      <c r="A7402" s="3"/>
      <c r="B7402" s="3"/>
      <c r="C7402" s="392"/>
      <c r="D7402" s="3">
        <v>10</v>
      </c>
      <c r="E7402" s="290" t="e">
        <f ca="1"/>
        <v>#N/A</v>
      </c>
      <c r="F7402" s="291"/>
      <c r="G7402" s="294"/>
      <c r="H7402" s="294"/>
      <c r="I7402" s="294"/>
      <c r="J7402" s="294"/>
      <c r="K7402" s="294"/>
      <c r="L7402" s="294"/>
      <c r="M7402" s="294"/>
      <c r="N7402" s="294"/>
    </row>
    <row r="7403" spans="1:14" s="369" customFormat="1" ht="12.75" hidden="1" customHeight="1" outlineLevel="2" x14ac:dyDescent="0.25">
      <c r="A7403" s="3"/>
      <c r="B7403" s="3"/>
      <c r="C7403" s="392"/>
      <c r="D7403" s="3">
        <v>11</v>
      </c>
      <c r="E7403" s="290" t="e">
        <f ca="1"/>
        <v>#N/A</v>
      </c>
      <c r="F7403" s="291"/>
      <c r="G7403" s="294"/>
      <c r="H7403" s="294"/>
      <c r="I7403" s="294"/>
      <c r="J7403" s="294"/>
      <c r="K7403" s="294"/>
      <c r="L7403" s="294"/>
      <c r="M7403" s="294"/>
      <c r="N7403" s="294"/>
    </row>
    <row r="7404" spans="1:14" s="369" customFormat="1" ht="12.75" hidden="1" customHeight="1" outlineLevel="2" x14ac:dyDescent="0.25">
      <c r="A7404" s="3"/>
      <c r="B7404" s="3"/>
      <c r="C7404" s="392"/>
      <c r="D7404" s="3">
        <v>12</v>
      </c>
      <c r="E7404" s="290" t="e">
        <f ca="1"/>
        <v>#N/A</v>
      </c>
      <c r="F7404" s="291"/>
      <c r="G7404" s="294"/>
      <c r="H7404" s="294"/>
      <c r="I7404" s="294"/>
      <c r="J7404" s="294"/>
      <c r="K7404" s="294"/>
      <c r="L7404" s="294"/>
      <c r="M7404" s="294"/>
      <c r="N7404" s="294"/>
    </row>
    <row r="7405" spans="1:14" s="369" customFormat="1" ht="12.75" hidden="1" customHeight="1" outlineLevel="2" x14ac:dyDescent="0.25">
      <c r="A7405" s="3"/>
      <c r="B7405" s="3"/>
      <c r="C7405" s="392"/>
      <c r="D7405" s="3">
        <v>13</v>
      </c>
      <c r="E7405" s="290" t="e">
        <f ca="1"/>
        <v>#N/A</v>
      </c>
      <c r="F7405" s="291"/>
      <c r="G7405" s="294"/>
      <c r="H7405" s="294"/>
      <c r="I7405" s="294"/>
      <c r="J7405" s="294"/>
      <c r="K7405" s="294"/>
      <c r="L7405" s="294"/>
      <c r="M7405" s="294"/>
      <c r="N7405" s="294"/>
    </row>
    <row r="7406" spans="1:14" s="369" customFormat="1" ht="12.75" hidden="1" customHeight="1" outlineLevel="2" x14ac:dyDescent="0.25">
      <c r="A7406" s="3"/>
      <c r="B7406" s="3"/>
      <c r="C7406" s="392"/>
      <c r="D7406" s="3">
        <v>14</v>
      </c>
      <c r="E7406" s="290" t="e">
        <f ca="1"/>
        <v>#N/A</v>
      </c>
      <c r="F7406" s="291"/>
      <c r="G7406" s="294"/>
      <c r="H7406" s="294"/>
      <c r="I7406" s="294"/>
      <c r="J7406" s="294"/>
      <c r="K7406" s="294"/>
      <c r="L7406" s="294"/>
      <c r="M7406" s="294"/>
      <c r="N7406" s="294"/>
    </row>
    <row r="7407" spans="1:14" s="369" customFormat="1" ht="12.75" hidden="1" customHeight="1" outlineLevel="2" x14ac:dyDescent="0.25">
      <c r="A7407" s="3"/>
      <c r="B7407" s="3"/>
      <c r="C7407" s="392"/>
      <c r="D7407" s="3">
        <v>15</v>
      </c>
      <c r="E7407" s="290" t="e">
        <f ca="1"/>
        <v>#N/A</v>
      </c>
      <c r="F7407" s="291"/>
      <c r="G7407" s="294"/>
      <c r="H7407" s="294"/>
      <c r="I7407" s="294"/>
      <c r="J7407" s="294"/>
      <c r="K7407" s="294"/>
      <c r="L7407" s="294"/>
      <c r="M7407" s="294"/>
      <c r="N7407" s="294"/>
    </row>
    <row r="7408" spans="1:14" s="369" customFormat="1" ht="12.75" hidden="1" customHeight="1" outlineLevel="1" x14ac:dyDescent="0.25">
      <c r="A7408" s="3"/>
      <c r="B7408" s="145" t="str">
        <f ca="1">B7391</f>
        <v>Asset Type 355</v>
      </c>
      <c r="C7408" s="145" t="str">
        <f ca="1">C7391</f>
        <v>Description - Asset Type 355</v>
      </c>
      <c r="D7408" s="3"/>
      <c r="E7408" s="3"/>
      <c r="F7408" s="106" t="s">
        <v>44</v>
      </c>
      <c r="G7408" s="296">
        <f t="shared" ref="G7408:N7408" si="710">SUM(G7393:G7407)</f>
        <v>0</v>
      </c>
      <c r="H7408" s="296">
        <f t="shared" ca="1" si="710"/>
        <v>0</v>
      </c>
      <c r="I7408" s="296">
        <f t="shared" ca="1" si="710"/>
        <v>0</v>
      </c>
      <c r="J7408" s="296">
        <f t="shared" ca="1" si="710"/>
        <v>0</v>
      </c>
      <c r="K7408" s="296">
        <f t="shared" ca="1" si="710"/>
        <v>0</v>
      </c>
      <c r="L7408" s="296">
        <f t="shared" ca="1" si="710"/>
        <v>0</v>
      </c>
      <c r="M7408" s="296">
        <f t="shared" ca="1" si="710"/>
        <v>0</v>
      </c>
      <c r="N7408" s="296">
        <f t="shared" ca="1" si="710"/>
        <v>0</v>
      </c>
    </row>
    <row r="7409" spans="1:14" s="369" customFormat="1" ht="12.75" hidden="1" customHeight="1" outlineLevel="2" x14ac:dyDescent="0.25">
      <c r="A7409" s="217">
        <f>A7391+1</f>
        <v>356</v>
      </c>
      <c r="B7409" s="22" t="str">
        <f ca="1">OFFSET($B$13,$A7409-1,0)</f>
        <v>Asset Type 356</v>
      </c>
      <c r="C7409" s="22" t="str">
        <f ca="1">OFFSET($C$13,$A7409-1,0)</f>
        <v>Description - Asset Type 356</v>
      </c>
      <c r="D7409" s="3"/>
      <c r="E7409" s="109"/>
      <c r="F7409" s="108" t="s">
        <v>41</v>
      </c>
      <c r="G7409" s="295">
        <f t="shared" ref="G7409:N7409" ca="1" si="711">VLOOKUP($B7409,$B$13:$N$512,5+G$5,FALSE)</f>
        <v>0</v>
      </c>
      <c r="H7409" s="295">
        <f t="shared" ca="1" si="711"/>
        <v>0</v>
      </c>
      <c r="I7409" s="295">
        <f t="shared" ca="1" si="711"/>
        <v>0</v>
      </c>
      <c r="J7409" s="295">
        <f t="shared" ca="1" si="711"/>
        <v>0</v>
      </c>
      <c r="K7409" s="295">
        <f t="shared" ca="1" si="711"/>
        <v>0</v>
      </c>
      <c r="L7409" s="295">
        <f t="shared" ca="1" si="711"/>
        <v>0</v>
      </c>
      <c r="M7409" s="295">
        <f t="shared" ca="1" si="711"/>
        <v>0</v>
      </c>
      <c r="N7409" s="295">
        <f t="shared" ca="1" si="711"/>
        <v>0</v>
      </c>
    </row>
    <row r="7410" spans="1:14" s="369" customFormat="1" ht="12.75" hidden="1" customHeight="1" outlineLevel="2" x14ac:dyDescent="0.25">
      <c r="A7410" s="3"/>
      <c r="B7410" s="3"/>
      <c r="C7410" s="21"/>
      <c r="D7410" s="3"/>
      <c r="E7410" s="107"/>
      <c r="F7410" s="106" t="s">
        <v>42</v>
      </c>
      <c r="G7410" s="111">
        <f ca="1">VLOOKUP($B7409,'Input Sheet'!$B$12:$N$511,5+G$5,FALSE)</f>
        <v>0</v>
      </c>
      <c r="H7410" s="111">
        <f ca="1">VLOOKUP($B7409,'Input Sheet'!$B$12:$N$511,5+H$5,FALSE)</f>
        <v>0</v>
      </c>
      <c r="I7410" s="111">
        <f ca="1">VLOOKUP($B7409,'Input Sheet'!$B$12:$N$511,5+I$5,FALSE)</f>
        <v>0</v>
      </c>
      <c r="J7410" s="111">
        <f ca="1">VLOOKUP($B7409,'Input Sheet'!$B$12:$N$511,5+J$5,FALSE)</f>
        <v>0</v>
      </c>
      <c r="K7410" s="111">
        <f ca="1">VLOOKUP($B7409,'Input Sheet'!$B$12:$N$511,5+K$5,FALSE)</f>
        <v>0</v>
      </c>
      <c r="L7410" s="111">
        <f ca="1">VLOOKUP($B7409,'Input Sheet'!$B$12:$N$511,5+L$5,FALSE)</f>
        <v>0</v>
      </c>
      <c r="M7410" s="111">
        <f ca="1">VLOOKUP($B7409,'Input Sheet'!$B$12:$N$511,5+M$5,FALSE)</f>
        <v>0</v>
      </c>
      <c r="N7410" s="111">
        <f ca="1">VLOOKUP($B7409,'Input Sheet'!$B$12:$N$511,5+N$5,FALSE)</f>
        <v>0</v>
      </c>
    </row>
    <row r="7411" spans="1:14" s="369" customFormat="1" ht="12.75" hidden="1" customHeight="1" outlineLevel="2" x14ac:dyDescent="0.25">
      <c r="A7411" s="3"/>
      <c r="B7411" s="3"/>
      <c r="C7411" s="3"/>
      <c r="D7411" s="3">
        <v>1</v>
      </c>
      <c r="E7411" s="290">
        <f t="array" aca="1" ref="E7411:E7425" ca="1">TRANSPOSE(G7409:N7409)</f>
        <v>0</v>
      </c>
      <c r="F7411" s="291"/>
      <c r="G7411" s="292"/>
      <c r="H7411" s="293">
        <f ca="1">IF(OFFSET(H7411,-$D7411,0)="n/a","n/a",IF(H$5&gt;OFFSET(H7411,-$D7411,0)+$D7411,$E7411-SUM($G7411:G7411),($E7411-SUM($G7411:G7411))/(OFFSET(H7411,-$D7411,0)-(H$5-$D7411-1))))</f>
        <v>0</v>
      </c>
      <c r="I7411" s="293">
        <f ca="1">IF(OFFSET(I7411,-$D7411,0)="n/a","n/a",IF(I$5&gt;OFFSET(I7411,-$D7411,0)+$D7411,$E7411-SUM($G7411:H7411),($E7411-SUM($G7411:H7411))/(OFFSET(I7411,-$D7411,0)-(I$5-$D7411-1))))</f>
        <v>0</v>
      </c>
      <c r="J7411" s="293">
        <f ca="1">IF(OFFSET(J7411,-$D7411,0)="n/a","n/a",IF(J$5&gt;OFFSET(J7411,-$D7411,0)+$D7411,$E7411-SUM($G7411:I7411),($E7411-SUM($G7411:I7411))/(OFFSET(J7411,-$D7411,0)-(J$5-$D7411-1))))</f>
        <v>0</v>
      </c>
      <c r="K7411" s="293">
        <f ca="1">IF(OFFSET(K7411,-$D7411,0)="n/a","n/a",IF(K$5&gt;OFFSET(K7411,-$D7411,0)+$D7411,$E7411-SUM($G7411:J7411),($E7411-SUM($G7411:J7411))/(OFFSET(K7411,-$D7411,0)-(K$5-$D7411-1))))</f>
        <v>0</v>
      </c>
      <c r="L7411" s="293">
        <f ca="1">IF(OFFSET(L7411,-$D7411,0)="n/a","n/a",IF(L$5&gt;OFFSET(L7411,-$D7411,0)+$D7411,$E7411-SUM($G7411:K7411),($E7411-SUM($G7411:K7411))/(OFFSET(L7411,-$D7411,0)-(L$5-$D7411-1))))</f>
        <v>0</v>
      </c>
      <c r="M7411" s="293">
        <f ca="1">IF(OFFSET(M7411,-$D7411,0)="n/a","n/a",IF(M$5&gt;OFFSET(M7411,-$D7411,0)+$D7411,$E7411-SUM($G7411:L7411),($E7411-SUM($G7411:L7411))/(OFFSET(M7411,-$D7411,0)-(M$5-$D7411-1))))</f>
        <v>0</v>
      </c>
      <c r="N7411" s="293">
        <f ca="1">IF(OFFSET(N7411,-$D7411,0)="n/a","n/a",IF(N$5&gt;OFFSET(N7411,-$D7411,0)+$D7411,$E7411-SUM($G7411:M7411),($E7411-SUM($G7411:M7411))/(OFFSET(N7411,-$D7411,0)-(N$5-$D7411-1))))</f>
        <v>0</v>
      </c>
    </row>
    <row r="7412" spans="1:14" s="369" customFormat="1" ht="12.75" hidden="1" customHeight="1" outlineLevel="2" x14ac:dyDescent="0.25">
      <c r="A7412" s="3"/>
      <c r="B7412" s="3"/>
      <c r="C7412" s="392" t="s">
        <v>43</v>
      </c>
      <c r="D7412" s="3">
        <v>2</v>
      </c>
      <c r="E7412" s="290">
        <f ca="1"/>
        <v>0</v>
      </c>
      <c r="F7412" s="291"/>
      <c r="G7412" s="294"/>
      <c r="H7412" s="292"/>
      <c r="I7412" s="293">
        <f ca="1">IF(OFFSET(I7412,-$D7412,0)="n/a","n/a",IF(I$5&gt;OFFSET(I7412,-$D7412,0)+$D7412,$E7412-SUM($G7412:H7412),($E7412-SUM($G7412:H7412))/(OFFSET(I7412,-$D7412,0)-(I$5-$D7412-1))))</f>
        <v>0</v>
      </c>
      <c r="J7412" s="293">
        <f ca="1">IF(OFFSET(J7412,-$D7412,0)="n/a","n/a",IF(J$5&gt;OFFSET(J7412,-$D7412,0)+$D7412,$E7412-SUM($G7412:I7412),($E7412-SUM($G7412:I7412))/(OFFSET(J7412,-$D7412,0)-(J$5-$D7412-1))))</f>
        <v>0</v>
      </c>
      <c r="K7412" s="293">
        <f ca="1">IF(OFFSET(K7412,-$D7412,0)="n/a","n/a",IF(K$5&gt;OFFSET(K7412,-$D7412,0)+$D7412,$E7412-SUM($G7412:J7412),($E7412-SUM($G7412:J7412))/(OFFSET(K7412,-$D7412,0)-(K$5-$D7412-1))))</f>
        <v>0</v>
      </c>
      <c r="L7412" s="293">
        <f ca="1">IF(OFFSET(L7412,-$D7412,0)="n/a","n/a",IF(L$5&gt;OFFSET(L7412,-$D7412,0)+$D7412,$E7412-SUM($G7412:K7412),($E7412-SUM($G7412:K7412))/(OFFSET(L7412,-$D7412,0)-(L$5-$D7412-1))))</f>
        <v>0</v>
      </c>
      <c r="M7412" s="293">
        <f ca="1">IF(OFFSET(M7412,-$D7412,0)="n/a","n/a",IF(M$5&gt;OFFSET(M7412,-$D7412,0)+$D7412,$E7412-SUM($G7412:L7412),($E7412-SUM($G7412:L7412))/(OFFSET(M7412,-$D7412,0)-(M$5-$D7412-1))))</f>
        <v>0</v>
      </c>
      <c r="N7412" s="293">
        <f ca="1">IF(OFFSET(N7412,-$D7412,0)="n/a","n/a",IF(N$5&gt;OFFSET(N7412,-$D7412,0)+$D7412,$E7412-SUM($G7412:M7412),($E7412-SUM($G7412:M7412))/(OFFSET(N7412,-$D7412,0)-(N$5-$D7412-1))))</f>
        <v>0</v>
      </c>
    </row>
    <row r="7413" spans="1:14" s="369" customFormat="1" ht="12.75" hidden="1" customHeight="1" outlineLevel="2" x14ac:dyDescent="0.25">
      <c r="A7413" s="3"/>
      <c r="B7413" s="3"/>
      <c r="C7413" s="392"/>
      <c r="D7413" s="3">
        <v>3</v>
      </c>
      <c r="E7413" s="290">
        <f ca="1"/>
        <v>0</v>
      </c>
      <c r="F7413" s="291"/>
      <c r="G7413" s="294"/>
      <c r="H7413" s="294"/>
      <c r="I7413" s="292"/>
      <c r="J7413" s="293">
        <f ca="1">IF(OFFSET(J7413,-$D7413,0)="n/a","n/a",IF(J$5&gt;OFFSET(J7413,-$D7413,0)+$D7413,$E7413-SUM($G7413:I7413),($E7413-SUM($G7413:I7413))/(OFFSET(J7413,-$D7413,0)-(J$5-$D7413-1))))</f>
        <v>0</v>
      </c>
      <c r="K7413" s="293">
        <f ca="1">IF(OFFSET(K7413,-$D7413,0)="n/a","n/a",IF(K$5&gt;OFFSET(K7413,-$D7413,0)+$D7413,$E7413-SUM($G7413:J7413),($E7413-SUM($G7413:J7413))/(OFFSET(K7413,-$D7413,0)-(K$5-$D7413-1))))</f>
        <v>0</v>
      </c>
      <c r="L7413" s="293">
        <f ca="1">IF(OFFSET(L7413,-$D7413,0)="n/a","n/a",IF(L$5&gt;OFFSET(L7413,-$D7413,0)+$D7413,$E7413-SUM($G7413:K7413),($E7413-SUM($G7413:K7413))/(OFFSET(L7413,-$D7413,0)-(L$5-$D7413-1))))</f>
        <v>0</v>
      </c>
      <c r="M7413" s="293">
        <f ca="1">IF(OFFSET(M7413,-$D7413,0)="n/a","n/a",IF(M$5&gt;OFFSET(M7413,-$D7413,0)+$D7413,$E7413-SUM($G7413:L7413),($E7413-SUM($G7413:L7413))/(OFFSET(M7413,-$D7413,0)-(M$5-$D7413-1))))</f>
        <v>0</v>
      </c>
      <c r="N7413" s="293">
        <f ca="1">IF(OFFSET(N7413,-$D7413,0)="n/a","n/a",IF(N$5&gt;OFFSET(N7413,-$D7413,0)+$D7413,$E7413-SUM($G7413:M7413),($E7413-SUM($G7413:M7413))/(OFFSET(N7413,-$D7413,0)-(N$5-$D7413-1))))</f>
        <v>0</v>
      </c>
    </row>
    <row r="7414" spans="1:14" s="369" customFormat="1" ht="12.75" hidden="1" customHeight="1" outlineLevel="2" x14ac:dyDescent="0.25">
      <c r="A7414" s="3"/>
      <c r="B7414" s="3"/>
      <c r="C7414" s="392"/>
      <c r="D7414" s="3">
        <v>4</v>
      </c>
      <c r="E7414" s="290">
        <f ca="1"/>
        <v>0</v>
      </c>
      <c r="F7414" s="291"/>
      <c r="G7414" s="294"/>
      <c r="H7414" s="294"/>
      <c r="I7414" s="294"/>
      <c r="J7414" s="292"/>
      <c r="K7414" s="293">
        <f ca="1">IF(OFFSET(K7414,-$D7414,0)="n/a","n/a",IF(K$5&gt;OFFSET(K7414,-$D7414,0)+$D7414,$E7414-SUM($G7414:J7414),($E7414-SUM($G7414:J7414))/(OFFSET(K7414,-$D7414,0)-(K$5-$D7414-1))))</f>
        <v>0</v>
      </c>
      <c r="L7414" s="293">
        <f ca="1">IF(OFFSET(L7414,-$D7414,0)="n/a","n/a",IF(L$5&gt;OFFSET(L7414,-$D7414,0)+$D7414,$E7414-SUM($G7414:K7414),($E7414-SUM($G7414:K7414))/(OFFSET(L7414,-$D7414,0)-(L$5-$D7414-1))))</f>
        <v>0</v>
      </c>
      <c r="M7414" s="293">
        <f ca="1">IF(OFFSET(M7414,-$D7414,0)="n/a","n/a",IF(M$5&gt;OFFSET(M7414,-$D7414,0)+$D7414,$E7414-SUM($G7414:L7414),($E7414-SUM($G7414:L7414))/(OFFSET(M7414,-$D7414,0)-(M$5-$D7414-1))))</f>
        <v>0</v>
      </c>
      <c r="N7414" s="293">
        <f ca="1">IF(OFFSET(N7414,-$D7414,0)="n/a","n/a",IF(N$5&gt;OFFSET(N7414,-$D7414,0)+$D7414,$E7414-SUM($G7414:M7414),($E7414-SUM($G7414:M7414))/(OFFSET(N7414,-$D7414,0)-(N$5-$D7414-1))))</f>
        <v>0</v>
      </c>
    </row>
    <row r="7415" spans="1:14" s="369" customFormat="1" ht="12.75" hidden="1" customHeight="1" outlineLevel="2" x14ac:dyDescent="0.25">
      <c r="A7415" s="3"/>
      <c r="B7415" s="3"/>
      <c r="C7415" s="392"/>
      <c r="D7415" s="3">
        <v>5</v>
      </c>
      <c r="E7415" s="290">
        <f ca="1"/>
        <v>0</v>
      </c>
      <c r="F7415" s="291"/>
      <c r="G7415" s="294"/>
      <c r="H7415" s="294"/>
      <c r="I7415" s="294"/>
      <c r="J7415" s="294"/>
      <c r="K7415" s="292"/>
      <c r="L7415" s="293">
        <f ca="1">IF(OFFSET(L7415,-$D7415,0)="n/a","n/a",IF(L$5&gt;OFFSET(L7415,-$D7415,0)+$D7415,$E7415-SUM($G7415:K7415),($E7415-SUM($G7415:K7415))/(OFFSET(L7415,-$D7415,0)-(L$5-$D7415-1))))</f>
        <v>0</v>
      </c>
      <c r="M7415" s="293">
        <f ca="1">IF(OFFSET(M7415,-$D7415,0)="n/a","n/a",IF(M$5&gt;OFFSET(M7415,-$D7415,0)+$D7415,$E7415-SUM($G7415:L7415),($E7415-SUM($G7415:L7415))/(OFFSET(M7415,-$D7415,0)-(M$5-$D7415-1))))</f>
        <v>0</v>
      </c>
      <c r="N7415" s="293">
        <f ca="1">IF(OFFSET(N7415,-$D7415,0)="n/a","n/a",IF(N$5&gt;OFFSET(N7415,-$D7415,0)+$D7415,$E7415-SUM($G7415:M7415),($E7415-SUM($G7415:M7415))/(OFFSET(N7415,-$D7415,0)-(N$5-$D7415-1))))</f>
        <v>0</v>
      </c>
    </row>
    <row r="7416" spans="1:14" s="369" customFormat="1" ht="12.75" hidden="1" customHeight="1" outlineLevel="2" x14ac:dyDescent="0.25">
      <c r="A7416" s="3"/>
      <c r="B7416" s="3"/>
      <c r="C7416" s="392"/>
      <c r="D7416" s="3">
        <v>6</v>
      </c>
      <c r="E7416" s="290">
        <f ca="1"/>
        <v>0</v>
      </c>
      <c r="F7416" s="291"/>
      <c r="G7416" s="294"/>
      <c r="H7416" s="294"/>
      <c r="I7416" s="294"/>
      <c r="J7416" s="294"/>
      <c r="K7416" s="294"/>
      <c r="L7416" s="292"/>
      <c r="M7416" s="293">
        <f ca="1">IF(OFFSET(M7416,-$D7416,0)="n/a","n/a",IF(M$5&gt;OFFSET(M7416,-$D7416,0)+$D7416,$E7416-SUM($G7416:L7416),($E7416-SUM($G7416:L7416))/(OFFSET(M7416,-$D7416,0)-(M$5-$D7416-1))))</f>
        <v>0</v>
      </c>
      <c r="N7416" s="293">
        <f ca="1">IF(OFFSET(N7416,-$D7416,0)="n/a","n/a",IF(N$5&gt;OFFSET(N7416,-$D7416,0)+$D7416,$E7416-SUM($G7416:M7416),($E7416-SUM($G7416:M7416))/(OFFSET(N7416,-$D7416,0)-(N$5-$D7416-1))))</f>
        <v>0</v>
      </c>
    </row>
    <row r="7417" spans="1:14" s="369" customFormat="1" ht="12.75" hidden="1" customHeight="1" outlineLevel="2" x14ac:dyDescent="0.25">
      <c r="A7417" s="3"/>
      <c r="B7417" s="3"/>
      <c r="C7417" s="392"/>
      <c r="D7417" s="3">
        <v>7</v>
      </c>
      <c r="E7417" s="290">
        <f ca="1"/>
        <v>0</v>
      </c>
      <c r="F7417" s="291"/>
      <c r="G7417" s="294"/>
      <c r="H7417" s="294"/>
      <c r="I7417" s="294"/>
      <c r="J7417" s="294"/>
      <c r="K7417" s="294"/>
      <c r="L7417" s="294"/>
      <c r="M7417" s="292"/>
      <c r="N7417" s="293">
        <f ca="1">IF(OFFSET(N7417,-$D7417,0)="n/a","n/a",IF(N$5&gt;OFFSET(N7417,-$D7417,0)+$D7417,$E7417-SUM($G7417:M7417),($E7417-SUM($G7417:M7417))/(OFFSET(N7417,-$D7417,0)-(N$5-$D7417-1))))</f>
        <v>0</v>
      </c>
    </row>
    <row r="7418" spans="1:14" s="369" customFormat="1" ht="12.75" hidden="1" customHeight="1" outlineLevel="2" x14ac:dyDescent="0.25">
      <c r="A7418" s="3"/>
      <c r="B7418" s="3"/>
      <c r="C7418" s="392"/>
      <c r="D7418" s="3">
        <v>8</v>
      </c>
      <c r="E7418" s="290">
        <f ca="1"/>
        <v>0</v>
      </c>
      <c r="F7418" s="291"/>
      <c r="G7418" s="294"/>
      <c r="H7418" s="294"/>
      <c r="I7418" s="294"/>
      <c r="J7418" s="294"/>
      <c r="K7418" s="294"/>
      <c r="L7418" s="294"/>
      <c r="M7418" s="294"/>
      <c r="N7418" s="292"/>
    </row>
    <row r="7419" spans="1:14" s="369" customFormat="1" ht="12.75" hidden="1" customHeight="1" outlineLevel="2" x14ac:dyDescent="0.25">
      <c r="A7419" s="3"/>
      <c r="B7419" s="3"/>
      <c r="C7419" s="392"/>
      <c r="D7419" s="3">
        <v>9</v>
      </c>
      <c r="E7419" s="290" t="e">
        <f ca="1"/>
        <v>#N/A</v>
      </c>
      <c r="F7419" s="291"/>
      <c r="G7419" s="294"/>
      <c r="H7419" s="294"/>
      <c r="I7419" s="294"/>
      <c r="J7419" s="294"/>
      <c r="K7419" s="294"/>
      <c r="L7419" s="294"/>
      <c r="M7419" s="294"/>
      <c r="N7419" s="294"/>
    </row>
    <row r="7420" spans="1:14" s="369" customFormat="1" ht="12.75" hidden="1" customHeight="1" outlineLevel="2" x14ac:dyDescent="0.25">
      <c r="A7420" s="3"/>
      <c r="B7420" s="3"/>
      <c r="C7420" s="392"/>
      <c r="D7420" s="3">
        <v>10</v>
      </c>
      <c r="E7420" s="290" t="e">
        <f ca="1"/>
        <v>#N/A</v>
      </c>
      <c r="F7420" s="291"/>
      <c r="G7420" s="294"/>
      <c r="H7420" s="294"/>
      <c r="I7420" s="294"/>
      <c r="J7420" s="294"/>
      <c r="K7420" s="294"/>
      <c r="L7420" s="294"/>
      <c r="M7420" s="294"/>
      <c r="N7420" s="294"/>
    </row>
    <row r="7421" spans="1:14" s="369" customFormat="1" ht="12.75" hidden="1" customHeight="1" outlineLevel="2" x14ac:dyDescent="0.25">
      <c r="A7421" s="3"/>
      <c r="B7421" s="3"/>
      <c r="C7421" s="392"/>
      <c r="D7421" s="3">
        <v>11</v>
      </c>
      <c r="E7421" s="290" t="e">
        <f ca="1"/>
        <v>#N/A</v>
      </c>
      <c r="F7421" s="291"/>
      <c r="G7421" s="294"/>
      <c r="H7421" s="294"/>
      <c r="I7421" s="294"/>
      <c r="J7421" s="294"/>
      <c r="K7421" s="294"/>
      <c r="L7421" s="294"/>
      <c r="M7421" s="294"/>
      <c r="N7421" s="294"/>
    </row>
    <row r="7422" spans="1:14" s="369" customFormat="1" ht="12.75" hidden="1" customHeight="1" outlineLevel="2" x14ac:dyDescent="0.25">
      <c r="A7422" s="3"/>
      <c r="B7422" s="3"/>
      <c r="C7422" s="392"/>
      <c r="D7422" s="3">
        <v>12</v>
      </c>
      <c r="E7422" s="290" t="e">
        <f ca="1"/>
        <v>#N/A</v>
      </c>
      <c r="F7422" s="291"/>
      <c r="G7422" s="294"/>
      <c r="H7422" s="294"/>
      <c r="I7422" s="294"/>
      <c r="J7422" s="294"/>
      <c r="K7422" s="294"/>
      <c r="L7422" s="294"/>
      <c r="M7422" s="294"/>
      <c r="N7422" s="294"/>
    </row>
    <row r="7423" spans="1:14" s="369" customFormat="1" ht="12.75" hidden="1" customHeight="1" outlineLevel="2" x14ac:dyDescent="0.25">
      <c r="A7423" s="3"/>
      <c r="B7423" s="3"/>
      <c r="C7423" s="392"/>
      <c r="D7423" s="3">
        <v>13</v>
      </c>
      <c r="E7423" s="290" t="e">
        <f ca="1"/>
        <v>#N/A</v>
      </c>
      <c r="F7423" s="291"/>
      <c r="G7423" s="294"/>
      <c r="H7423" s="294"/>
      <c r="I7423" s="294"/>
      <c r="J7423" s="294"/>
      <c r="K7423" s="294"/>
      <c r="L7423" s="294"/>
      <c r="M7423" s="294"/>
      <c r="N7423" s="294"/>
    </row>
    <row r="7424" spans="1:14" s="369" customFormat="1" ht="12.75" hidden="1" customHeight="1" outlineLevel="2" x14ac:dyDescent="0.25">
      <c r="A7424" s="3"/>
      <c r="B7424" s="3"/>
      <c r="C7424" s="392"/>
      <c r="D7424" s="3">
        <v>14</v>
      </c>
      <c r="E7424" s="290" t="e">
        <f ca="1"/>
        <v>#N/A</v>
      </c>
      <c r="F7424" s="291"/>
      <c r="G7424" s="294"/>
      <c r="H7424" s="294"/>
      <c r="I7424" s="294"/>
      <c r="J7424" s="294"/>
      <c r="K7424" s="294"/>
      <c r="L7424" s="294"/>
      <c r="M7424" s="294"/>
      <c r="N7424" s="294"/>
    </row>
    <row r="7425" spans="1:14" s="369" customFormat="1" ht="12.75" hidden="1" customHeight="1" outlineLevel="2" x14ac:dyDescent="0.25">
      <c r="A7425" s="3"/>
      <c r="B7425" s="3"/>
      <c r="C7425" s="392"/>
      <c r="D7425" s="3">
        <v>15</v>
      </c>
      <c r="E7425" s="290" t="e">
        <f ca="1"/>
        <v>#N/A</v>
      </c>
      <c r="F7425" s="291"/>
      <c r="G7425" s="294"/>
      <c r="H7425" s="294"/>
      <c r="I7425" s="294"/>
      <c r="J7425" s="294"/>
      <c r="K7425" s="294"/>
      <c r="L7425" s="294"/>
      <c r="M7425" s="294"/>
      <c r="N7425" s="294"/>
    </row>
    <row r="7426" spans="1:14" s="369" customFormat="1" ht="12.75" hidden="1" customHeight="1" outlineLevel="1" x14ac:dyDescent="0.25">
      <c r="A7426" s="3"/>
      <c r="B7426" s="145" t="str">
        <f ca="1">B7409</f>
        <v>Asset Type 356</v>
      </c>
      <c r="C7426" s="145" t="str">
        <f ca="1">C7409</f>
        <v>Description - Asset Type 356</v>
      </c>
      <c r="D7426" s="3"/>
      <c r="E7426" s="3"/>
      <c r="F7426" s="106" t="s">
        <v>44</v>
      </c>
      <c r="G7426" s="296">
        <f t="shared" ref="G7426:N7426" si="712">SUM(G7411:G7425)</f>
        <v>0</v>
      </c>
      <c r="H7426" s="296">
        <f t="shared" ca="1" si="712"/>
        <v>0</v>
      </c>
      <c r="I7426" s="296">
        <f t="shared" ca="1" si="712"/>
        <v>0</v>
      </c>
      <c r="J7426" s="296">
        <f t="shared" ca="1" si="712"/>
        <v>0</v>
      </c>
      <c r="K7426" s="296">
        <f t="shared" ca="1" si="712"/>
        <v>0</v>
      </c>
      <c r="L7426" s="296">
        <f t="shared" ca="1" si="712"/>
        <v>0</v>
      </c>
      <c r="M7426" s="296">
        <f t="shared" ca="1" si="712"/>
        <v>0</v>
      </c>
      <c r="N7426" s="296">
        <f t="shared" ca="1" si="712"/>
        <v>0</v>
      </c>
    </row>
    <row r="7427" spans="1:14" s="369" customFormat="1" ht="12.75" hidden="1" customHeight="1" outlineLevel="2" x14ac:dyDescent="0.25">
      <c r="A7427" s="217">
        <f>A7409+1</f>
        <v>357</v>
      </c>
      <c r="B7427" s="22" t="str">
        <f ca="1">OFFSET($B$13,$A7427-1,0)</f>
        <v>Asset Type 357</v>
      </c>
      <c r="C7427" s="22" t="str">
        <f ca="1">OFFSET($C$13,$A7427-1,0)</f>
        <v>Description - Asset Type 357</v>
      </c>
      <c r="D7427" s="3"/>
      <c r="E7427" s="109"/>
      <c r="F7427" s="108" t="s">
        <v>41</v>
      </c>
      <c r="G7427" s="295">
        <f t="shared" ref="G7427:N7427" ca="1" si="713">VLOOKUP($B7427,$B$13:$N$512,5+G$5,FALSE)</f>
        <v>0</v>
      </c>
      <c r="H7427" s="295">
        <f t="shared" ca="1" si="713"/>
        <v>0</v>
      </c>
      <c r="I7427" s="295">
        <f t="shared" ca="1" si="713"/>
        <v>0</v>
      </c>
      <c r="J7427" s="295">
        <f t="shared" ca="1" si="713"/>
        <v>0</v>
      </c>
      <c r="K7427" s="295">
        <f t="shared" ca="1" si="713"/>
        <v>0</v>
      </c>
      <c r="L7427" s="295">
        <f t="shared" ca="1" si="713"/>
        <v>0</v>
      </c>
      <c r="M7427" s="295">
        <f t="shared" ca="1" si="713"/>
        <v>0</v>
      </c>
      <c r="N7427" s="295">
        <f t="shared" ca="1" si="713"/>
        <v>0</v>
      </c>
    </row>
    <row r="7428" spans="1:14" s="369" customFormat="1" ht="12.75" hidden="1" customHeight="1" outlineLevel="2" x14ac:dyDescent="0.25">
      <c r="A7428" s="3"/>
      <c r="B7428" s="3"/>
      <c r="C7428" s="21"/>
      <c r="D7428" s="3"/>
      <c r="E7428" s="107"/>
      <c r="F7428" s="106" t="s">
        <v>42</v>
      </c>
      <c r="G7428" s="111">
        <f ca="1">VLOOKUP($B7427,'Input Sheet'!$B$12:$N$511,5+G$5,FALSE)</f>
        <v>0</v>
      </c>
      <c r="H7428" s="111">
        <f ca="1">VLOOKUP($B7427,'Input Sheet'!$B$12:$N$511,5+H$5,FALSE)</f>
        <v>0</v>
      </c>
      <c r="I7428" s="111">
        <f ca="1">VLOOKUP($B7427,'Input Sheet'!$B$12:$N$511,5+I$5,FALSE)</f>
        <v>0</v>
      </c>
      <c r="J7428" s="111">
        <f ca="1">VLOOKUP($B7427,'Input Sheet'!$B$12:$N$511,5+J$5,FALSE)</f>
        <v>0</v>
      </c>
      <c r="K7428" s="111">
        <f ca="1">VLOOKUP($B7427,'Input Sheet'!$B$12:$N$511,5+K$5,FALSE)</f>
        <v>0</v>
      </c>
      <c r="L7428" s="111">
        <f ca="1">VLOOKUP($B7427,'Input Sheet'!$B$12:$N$511,5+L$5,FALSE)</f>
        <v>0</v>
      </c>
      <c r="M7428" s="111">
        <f ca="1">VLOOKUP($B7427,'Input Sheet'!$B$12:$N$511,5+M$5,FALSE)</f>
        <v>0</v>
      </c>
      <c r="N7428" s="111">
        <f ca="1">VLOOKUP($B7427,'Input Sheet'!$B$12:$N$511,5+N$5,FALSE)</f>
        <v>0</v>
      </c>
    </row>
    <row r="7429" spans="1:14" s="369" customFormat="1" ht="12.75" hidden="1" customHeight="1" outlineLevel="2" x14ac:dyDescent="0.25">
      <c r="A7429" s="3"/>
      <c r="B7429" s="3"/>
      <c r="C7429" s="3"/>
      <c r="D7429" s="3">
        <v>1</v>
      </c>
      <c r="E7429" s="290">
        <f t="array" aca="1" ref="E7429:E7443" ca="1">TRANSPOSE(G7427:N7427)</f>
        <v>0</v>
      </c>
      <c r="F7429" s="291"/>
      <c r="G7429" s="292"/>
      <c r="H7429" s="293">
        <f ca="1">IF(OFFSET(H7429,-$D7429,0)="n/a","n/a",IF(H$5&gt;OFFSET(H7429,-$D7429,0)+$D7429,$E7429-SUM($G7429:G7429),($E7429-SUM($G7429:G7429))/(OFFSET(H7429,-$D7429,0)-(H$5-$D7429-1))))</f>
        <v>0</v>
      </c>
      <c r="I7429" s="293">
        <f ca="1">IF(OFFSET(I7429,-$D7429,0)="n/a","n/a",IF(I$5&gt;OFFSET(I7429,-$D7429,0)+$D7429,$E7429-SUM($G7429:H7429),($E7429-SUM($G7429:H7429))/(OFFSET(I7429,-$D7429,0)-(I$5-$D7429-1))))</f>
        <v>0</v>
      </c>
      <c r="J7429" s="293">
        <f ca="1">IF(OFFSET(J7429,-$D7429,0)="n/a","n/a",IF(J$5&gt;OFFSET(J7429,-$D7429,0)+$D7429,$E7429-SUM($G7429:I7429),($E7429-SUM($G7429:I7429))/(OFFSET(J7429,-$D7429,0)-(J$5-$D7429-1))))</f>
        <v>0</v>
      </c>
      <c r="K7429" s="293">
        <f ca="1">IF(OFFSET(K7429,-$D7429,0)="n/a","n/a",IF(K$5&gt;OFFSET(K7429,-$D7429,0)+$D7429,$E7429-SUM($G7429:J7429),($E7429-SUM($G7429:J7429))/(OFFSET(K7429,-$D7429,0)-(K$5-$D7429-1))))</f>
        <v>0</v>
      </c>
      <c r="L7429" s="293">
        <f ca="1">IF(OFFSET(L7429,-$D7429,0)="n/a","n/a",IF(L$5&gt;OFFSET(L7429,-$D7429,0)+$D7429,$E7429-SUM($G7429:K7429),($E7429-SUM($G7429:K7429))/(OFFSET(L7429,-$D7429,0)-(L$5-$D7429-1))))</f>
        <v>0</v>
      </c>
      <c r="M7429" s="293">
        <f ca="1">IF(OFFSET(M7429,-$D7429,0)="n/a","n/a",IF(M$5&gt;OFFSET(M7429,-$D7429,0)+$D7429,$E7429-SUM($G7429:L7429),($E7429-SUM($G7429:L7429))/(OFFSET(M7429,-$D7429,0)-(M$5-$D7429-1))))</f>
        <v>0</v>
      </c>
      <c r="N7429" s="293">
        <f ca="1">IF(OFFSET(N7429,-$D7429,0)="n/a","n/a",IF(N$5&gt;OFFSET(N7429,-$D7429,0)+$D7429,$E7429-SUM($G7429:M7429),($E7429-SUM($G7429:M7429))/(OFFSET(N7429,-$D7429,0)-(N$5-$D7429-1))))</f>
        <v>0</v>
      </c>
    </row>
    <row r="7430" spans="1:14" s="369" customFormat="1" ht="12.75" hidden="1" customHeight="1" outlineLevel="2" x14ac:dyDescent="0.25">
      <c r="A7430" s="3"/>
      <c r="B7430" s="3"/>
      <c r="C7430" s="392" t="s">
        <v>43</v>
      </c>
      <c r="D7430" s="3">
        <v>2</v>
      </c>
      <c r="E7430" s="290">
        <f ca="1"/>
        <v>0</v>
      </c>
      <c r="F7430" s="291"/>
      <c r="G7430" s="294"/>
      <c r="H7430" s="292"/>
      <c r="I7430" s="293">
        <f ca="1">IF(OFFSET(I7430,-$D7430,0)="n/a","n/a",IF(I$5&gt;OFFSET(I7430,-$D7430,0)+$D7430,$E7430-SUM($G7430:H7430),($E7430-SUM($G7430:H7430))/(OFFSET(I7430,-$D7430,0)-(I$5-$D7430-1))))</f>
        <v>0</v>
      </c>
      <c r="J7430" s="293">
        <f ca="1">IF(OFFSET(J7430,-$D7430,0)="n/a","n/a",IF(J$5&gt;OFFSET(J7430,-$D7430,0)+$D7430,$E7430-SUM($G7430:I7430),($E7430-SUM($G7430:I7430))/(OFFSET(J7430,-$D7430,0)-(J$5-$D7430-1))))</f>
        <v>0</v>
      </c>
      <c r="K7430" s="293">
        <f ca="1">IF(OFFSET(K7430,-$D7430,0)="n/a","n/a",IF(K$5&gt;OFFSET(K7430,-$D7430,0)+$D7430,$E7430-SUM($G7430:J7430),($E7430-SUM($G7430:J7430))/(OFFSET(K7430,-$D7430,0)-(K$5-$D7430-1))))</f>
        <v>0</v>
      </c>
      <c r="L7430" s="293">
        <f ca="1">IF(OFFSET(L7430,-$D7430,0)="n/a","n/a",IF(L$5&gt;OFFSET(L7430,-$D7430,0)+$D7430,$E7430-SUM($G7430:K7430),($E7430-SUM($G7430:K7430))/(OFFSET(L7430,-$D7430,0)-(L$5-$D7430-1))))</f>
        <v>0</v>
      </c>
      <c r="M7430" s="293">
        <f ca="1">IF(OFFSET(M7430,-$D7430,0)="n/a","n/a",IF(M$5&gt;OFFSET(M7430,-$D7430,0)+$D7430,$E7430-SUM($G7430:L7430),($E7430-SUM($G7430:L7430))/(OFFSET(M7430,-$D7430,0)-(M$5-$D7430-1))))</f>
        <v>0</v>
      </c>
      <c r="N7430" s="293">
        <f ca="1">IF(OFFSET(N7430,-$D7430,0)="n/a","n/a",IF(N$5&gt;OFFSET(N7430,-$D7430,0)+$D7430,$E7430-SUM($G7430:M7430),($E7430-SUM($G7430:M7430))/(OFFSET(N7430,-$D7430,0)-(N$5-$D7430-1))))</f>
        <v>0</v>
      </c>
    </row>
    <row r="7431" spans="1:14" s="369" customFormat="1" ht="12.75" hidden="1" customHeight="1" outlineLevel="2" x14ac:dyDescent="0.25">
      <c r="A7431" s="3"/>
      <c r="B7431" s="3"/>
      <c r="C7431" s="392"/>
      <c r="D7431" s="3">
        <v>3</v>
      </c>
      <c r="E7431" s="290">
        <f ca="1"/>
        <v>0</v>
      </c>
      <c r="F7431" s="291"/>
      <c r="G7431" s="294"/>
      <c r="H7431" s="294"/>
      <c r="I7431" s="292"/>
      <c r="J7431" s="293">
        <f ca="1">IF(OFFSET(J7431,-$D7431,0)="n/a","n/a",IF(J$5&gt;OFFSET(J7431,-$D7431,0)+$D7431,$E7431-SUM($G7431:I7431),($E7431-SUM($G7431:I7431))/(OFFSET(J7431,-$D7431,0)-(J$5-$D7431-1))))</f>
        <v>0</v>
      </c>
      <c r="K7431" s="293">
        <f ca="1">IF(OFFSET(K7431,-$D7431,0)="n/a","n/a",IF(K$5&gt;OFFSET(K7431,-$D7431,0)+$D7431,$E7431-SUM($G7431:J7431),($E7431-SUM($G7431:J7431))/(OFFSET(K7431,-$D7431,0)-(K$5-$D7431-1))))</f>
        <v>0</v>
      </c>
      <c r="L7431" s="293">
        <f ca="1">IF(OFFSET(L7431,-$D7431,0)="n/a","n/a",IF(L$5&gt;OFFSET(L7431,-$D7431,0)+$D7431,$E7431-SUM($G7431:K7431),($E7431-SUM($G7431:K7431))/(OFFSET(L7431,-$D7431,0)-(L$5-$D7431-1))))</f>
        <v>0</v>
      </c>
      <c r="M7431" s="293">
        <f ca="1">IF(OFFSET(M7431,-$D7431,0)="n/a","n/a",IF(M$5&gt;OFFSET(M7431,-$D7431,0)+$D7431,$E7431-SUM($G7431:L7431),($E7431-SUM($G7431:L7431))/(OFFSET(M7431,-$D7431,0)-(M$5-$D7431-1))))</f>
        <v>0</v>
      </c>
      <c r="N7431" s="293">
        <f ca="1">IF(OFFSET(N7431,-$D7431,0)="n/a","n/a",IF(N$5&gt;OFFSET(N7431,-$D7431,0)+$D7431,$E7431-SUM($G7431:M7431),($E7431-SUM($G7431:M7431))/(OFFSET(N7431,-$D7431,0)-(N$5-$D7431-1))))</f>
        <v>0</v>
      </c>
    </row>
    <row r="7432" spans="1:14" s="369" customFormat="1" ht="12.75" hidden="1" customHeight="1" outlineLevel="2" x14ac:dyDescent="0.25">
      <c r="A7432" s="3"/>
      <c r="B7432" s="3"/>
      <c r="C7432" s="392"/>
      <c r="D7432" s="3">
        <v>4</v>
      </c>
      <c r="E7432" s="290">
        <f ca="1"/>
        <v>0</v>
      </c>
      <c r="F7432" s="291"/>
      <c r="G7432" s="294"/>
      <c r="H7432" s="294"/>
      <c r="I7432" s="294"/>
      <c r="J7432" s="292"/>
      <c r="K7432" s="293">
        <f ca="1">IF(OFFSET(K7432,-$D7432,0)="n/a","n/a",IF(K$5&gt;OFFSET(K7432,-$D7432,0)+$D7432,$E7432-SUM($G7432:J7432),($E7432-SUM($G7432:J7432))/(OFFSET(K7432,-$D7432,0)-(K$5-$D7432-1))))</f>
        <v>0</v>
      </c>
      <c r="L7432" s="293">
        <f ca="1">IF(OFFSET(L7432,-$D7432,0)="n/a","n/a",IF(L$5&gt;OFFSET(L7432,-$D7432,0)+$D7432,$E7432-SUM($G7432:K7432),($E7432-SUM($G7432:K7432))/(OFFSET(L7432,-$D7432,0)-(L$5-$D7432-1))))</f>
        <v>0</v>
      </c>
      <c r="M7432" s="293">
        <f ca="1">IF(OFFSET(M7432,-$D7432,0)="n/a","n/a",IF(M$5&gt;OFFSET(M7432,-$D7432,0)+$D7432,$E7432-SUM($G7432:L7432),($E7432-SUM($G7432:L7432))/(OFFSET(M7432,-$D7432,0)-(M$5-$D7432-1))))</f>
        <v>0</v>
      </c>
      <c r="N7432" s="293">
        <f ca="1">IF(OFFSET(N7432,-$D7432,0)="n/a","n/a",IF(N$5&gt;OFFSET(N7432,-$D7432,0)+$D7432,$E7432-SUM($G7432:M7432),($E7432-SUM($G7432:M7432))/(OFFSET(N7432,-$D7432,0)-(N$5-$D7432-1))))</f>
        <v>0</v>
      </c>
    </row>
    <row r="7433" spans="1:14" s="369" customFormat="1" ht="12.75" hidden="1" customHeight="1" outlineLevel="2" x14ac:dyDescent="0.25">
      <c r="A7433" s="3"/>
      <c r="B7433" s="3"/>
      <c r="C7433" s="392"/>
      <c r="D7433" s="3">
        <v>5</v>
      </c>
      <c r="E7433" s="290">
        <f ca="1"/>
        <v>0</v>
      </c>
      <c r="F7433" s="291"/>
      <c r="G7433" s="294"/>
      <c r="H7433" s="294"/>
      <c r="I7433" s="294"/>
      <c r="J7433" s="294"/>
      <c r="K7433" s="292"/>
      <c r="L7433" s="293">
        <f ca="1">IF(OFFSET(L7433,-$D7433,0)="n/a","n/a",IF(L$5&gt;OFFSET(L7433,-$D7433,0)+$D7433,$E7433-SUM($G7433:K7433),($E7433-SUM($G7433:K7433))/(OFFSET(L7433,-$D7433,0)-(L$5-$D7433-1))))</f>
        <v>0</v>
      </c>
      <c r="M7433" s="293">
        <f ca="1">IF(OFFSET(M7433,-$D7433,0)="n/a","n/a",IF(M$5&gt;OFFSET(M7433,-$D7433,0)+$D7433,$E7433-SUM($G7433:L7433),($E7433-SUM($G7433:L7433))/(OFFSET(M7433,-$D7433,0)-(M$5-$D7433-1))))</f>
        <v>0</v>
      </c>
      <c r="N7433" s="293">
        <f ca="1">IF(OFFSET(N7433,-$D7433,0)="n/a","n/a",IF(N$5&gt;OFFSET(N7433,-$D7433,0)+$D7433,$E7433-SUM($G7433:M7433),($E7433-SUM($G7433:M7433))/(OFFSET(N7433,-$D7433,0)-(N$5-$D7433-1))))</f>
        <v>0</v>
      </c>
    </row>
    <row r="7434" spans="1:14" s="369" customFormat="1" ht="12.75" hidden="1" customHeight="1" outlineLevel="2" x14ac:dyDescent="0.25">
      <c r="A7434" s="3"/>
      <c r="B7434" s="3"/>
      <c r="C7434" s="392"/>
      <c r="D7434" s="3">
        <v>6</v>
      </c>
      <c r="E7434" s="290">
        <f ca="1"/>
        <v>0</v>
      </c>
      <c r="F7434" s="291"/>
      <c r="G7434" s="294"/>
      <c r="H7434" s="294"/>
      <c r="I7434" s="294"/>
      <c r="J7434" s="294"/>
      <c r="K7434" s="294"/>
      <c r="L7434" s="292"/>
      <c r="M7434" s="293">
        <f ca="1">IF(OFFSET(M7434,-$D7434,0)="n/a","n/a",IF(M$5&gt;OFFSET(M7434,-$D7434,0)+$D7434,$E7434-SUM($G7434:L7434),($E7434-SUM($G7434:L7434))/(OFFSET(M7434,-$D7434,0)-(M$5-$D7434-1))))</f>
        <v>0</v>
      </c>
      <c r="N7434" s="293">
        <f ca="1">IF(OFFSET(N7434,-$D7434,0)="n/a","n/a",IF(N$5&gt;OFFSET(N7434,-$D7434,0)+$D7434,$E7434-SUM($G7434:M7434),($E7434-SUM($G7434:M7434))/(OFFSET(N7434,-$D7434,0)-(N$5-$D7434-1))))</f>
        <v>0</v>
      </c>
    </row>
    <row r="7435" spans="1:14" s="369" customFormat="1" ht="12.75" hidden="1" customHeight="1" outlineLevel="2" x14ac:dyDescent="0.25">
      <c r="A7435" s="3"/>
      <c r="B7435" s="3"/>
      <c r="C7435" s="392"/>
      <c r="D7435" s="3">
        <v>7</v>
      </c>
      <c r="E7435" s="290">
        <f ca="1"/>
        <v>0</v>
      </c>
      <c r="F7435" s="291"/>
      <c r="G7435" s="294"/>
      <c r="H7435" s="294"/>
      <c r="I7435" s="294"/>
      <c r="J7435" s="294"/>
      <c r="K7435" s="294"/>
      <c r="L7435" s="294"/>
      <c r="M7435" s="292"/>
      <c r="N7435" s="293">
        <f ca="1">IF(OFFSET(N7435,-$D7435,0)="n/a","n/a",IF(N$5&gt;OFFSET(N7435,-$D7435,0)+$D7435,$E7435-SUM($G7435:M7435),($E7435-SUM($G7435:M7435))/(OFFSET(N7435,-$D7435,0)-(N$5-$D7435-1))))</f>
        <v>0</v>
      </c>
    </row>
    <row r="7436" spans="1:14" s="369" customFormat="1" ht="12.75" hidden="1" customHeight="1" outlineLevel="2" x14ac:dyDescent="0.25">
      <c r="A7436" s="3"/>
      <c r="B7436" s="3"/>
      <c r="C7436" s="392"/>
      <c r="D7436" s="3">
        <v>8</v>
      </c>
      <c r="E7436" s="290">
        <f ca="1"/>
        <v>0</v>
      </c>
      <c r="F7436" s="291"/>
      <c r="G7436" s="294"/>
      <c r="H7436" s="294"/>
      <c r="I7436" s="294"/>
      <c r="J7436" s="294"/>
      <c r="K7436" s="294"/>
      <c r="L7436" s="294"/>
      <c r="M7436" s="294"/>
      <c r="N7436" s="292"/>
    </row>
    <row r="7437" spans="1:14" s="369" customFormat="1" ht="12.75" hidden="1" customHeight="1" outlineLevel="2" x14ac:dyDescent="0.25">
      <c r="A7437" s="3"/>
      <c r="B7437" s="3"/>
      <c r="C7437" s="392"/>
      <c r="D7437" s="3">
        <v>9</v>
      </c>
      <c r="E7437" s="290" t="e">
        <f ca="1"/>
        <v>#N/A</v>
      </c>
      <c r="F7437" s="291"/>
      <c r="G7437" s="294"/>
      <c r="H7437" s="294"/>
      <c r="I7437" s="294"/>
      <c r="J7437" s="294"/>
      <c r="K7437" s="294"/>
      <c r="L7437" s="294"/>
      <c r="M7437" s="294"/>
      <c r="N7437" s="294"/>
    </row>
    <row r="7438" spans="1:14" s="369" customFormat="1" ht="12.75" hidden="1" customHeight="1" outlineLevel="2" x14ac:dyDescent="0.25">
      <c r="A7438" s="3"/>
      <c r="B7438" s="3"/>
      <c r="C7438" s="392"/>
      <c r="D7438" s="3">
        <v>10</v>
      </c>
      <c r="E7438" s="290" t="e">
        <f ca="1"/>
        <v>#N/A</v>
      </c>
      <c r="F7438" s="291"/>
      <c r="G7438" s="294"/>
      <c r="H7438" s="294"/>
      <c r="I7438" s="294"/>
      <c r="J7438" s="294"/>
      <c r="K7438" s="294"/>
      <c r="L7438" s="294"/>
      <c r="M7438" s="294"/>
      <c r="N7438" s="294"/>
    </row>
    <row r="7439" spans="1:14" s="369" customFormat="1" ht="12.75" hidden="1" customHeight="1" outlineLevel="2" x14ac:dyDescent="0.25">
      <c r="A7439" s="3"/>
      <c r="B7439" s="3"/>
      <c r="C7439" s="392"/>
      <c r="D7439" s="3">
        <v>11</v>
      </c>
      <c r="E7439" s="290" t="e">
        <f ca="1"/>
        <v>#N/A</v>
      </c>
      <c r="F7439" s="291"/>
      <c r="G7439" s="294"/>
      <c r="H7439" s="294"/>
      <c r="I7439" s="294"/>
      <c r="J7439" s="294"/>
      <c r="K7439" s="294"/>
      <c r="L7439" s="294"/>
      <c r="M7439" s="294"/>
      <c r="N7439" s="294"/>
    </row>
    <row r="7440" spans="1:14" s="369" customFormat="1" ht="12.75" hidden="1" customHeight="1" outlineLevel="2" x14ac:dyDescent="0.25">
      <c r="A7440" s="3"/>
      <c r="B7440" s="3"/>
      <c r="C7440" s="392"/>
      <c r="D7440" s="3">
        <v>12</v>
      </c>
      <c r="E7440" s="290" t="e">
        <f ca="1"/>
        <v>#N/A</v>
      </c>
      <c r="F7440" s="291"/>
      <c r="G7440" s="294"/>
      <c r="H7440" s="294"/>
      <c r="I7440" s="294"/>
      <c r="J7440" s="294"/>
      <c r="K7440" s="294"/>
      <c r="L7440" s="294"/>
      <c r="M7440" s="294"/>
      <c r="N7440" s="294"/>
    </row>
    <row r="7441" spans="1:14" s="369" customFormat="1" ht="12.75" hidden="1" customHeight="1" outlineLevel="2" x14ac:dyDescent="0.25">
      <c r="A7441" s="3"/>
      <c r="B7441" s="3"/>
      <c r="C7441" s="392"/>
      <c r="D7441" s="3">
        <v>13</v>
      </c>
      <c r="E7441" s="290" t="e">
        <f ca="1"/>
        <v>#N/A</v>
      </c>
      <c r="F7441" s="291"/>
      <c r="G7441" s="294"/>
      <c r="H7441" s="294"/>
      <c r="I7441" s="294"/>
      <c r="J7441" s="294"/>
      <c r="K7441" s="294"/>
      <c r="L7441" s="294"/>
      <c r="M7441" s="294"/>
      <c r="N7441" s="294"/>
    </row>
    <row r="7442" spans="1:14" s="369" customFormat="1" ht="12.75" hidden="1" customHeight="1" outlineLevel="2" x14ac:dyDescent="0.25">
      <c r="A7442" s="3"/>
      <c r="B7442" s="3"/>
      <c r="C7442" s="392"/>
      <c r="D7442" s="3">
        <v>14</v>
      </c>
      <c r="E7442" s="290" t="e">
        <f ca="1"/>
        <v>#N/A</v>
      </c>
      <c r="F7442" s="291"/>
      <c r="G7442" s="294"/>
      <c r="H7442" s="294"/>
      <c r="I7442" s="294"/>
      <c r="J7442" s="294"/>
      <c r="K7442" s="294"/>
      <c r="L7442" s="294"/>
      <c r="M7442" s="294"/>
      <c r="N7442" s="294"/>
    </row>
    <row r="7443" spans="1:14" s="369" customFormat="1" ht="12.75" hidden="1" customHeight="1" outlineLevel="2" x14ac:dyDescent="0.25">
      <c r="A7443" s="3"/>
      <c r="B7443" s="3"/>
      <c r="C7443" s="392"/>
      <c r="D7443" s="3">
        <v>15</v>
      </c>
      <c r="E7443" s="290" t="e">
        <f ca="1"/>
        <v>#N/A</v>
      </c>
      <c r="F7443" s="291"/>
      <c r="G7443" s="294"/>
      <c r="H7443" s="294"/>
      <c r="I7443" s="294"/>
      <c r="J7443" s="294"/>
      <c r="K7443" s="294"/>
      <c r="L7443" s="294"/>
      <c r="M7443" s="294"/>
      <c r="N7443" s="294"/>
    </row>
    <row r="7444" spans="1:14" s="369" customFormat="1" ht="12.75" hidden="1" customHeight="1" outlineLevel="1" x14ac:dyDescent="0.25">
      <c r="A7444" s="3"/>
      <c r="B7444" s="145" t="str">
        <f ca="1">B7427</f>
        <v>Asset Type 357</v>
      </c>
      <c r="C7444" s="145" t="str">
        <f ca="1">C7427</f>
        <v>Description - Asset Type 357</v>
      </c>
      <c r="D7444" s="3"/>
      <c r="E7444" s="3"/>
      <c r="F7444" s="106" t="s">
        <v>44</v>
      </c>
      <c r="G7444" s="296">
        <f t="shared" ref="G7444:N7444" si="714">SUM(G7429:G7443)</f>
        <v>0</v>
      </c>
      <c r="H7444" s="296">
        <f t="shared" ca="1" si="714"/>
        <v>0</v>
      </c>
      <c r="I7444" s="296">
        <f t="shared" ca="1" si="714"/>
        <v>0</v>
      </c>
      <c r="J7444" s="296">
        <f t="shared" ca="1" si="714"/>
        <v>0</v>
      </c>
      <c r="K7444" s="296">
        <f t="shared" ca="1" si="714"/>
        <v>0</v>
      </c>
      <c r="L7444" s="296">
        <f t="shared" ca="1" si="714"/>
        <v>0</v>
      </c>
      <c r="M7444" s="296">
        <f t="shared" ca="1" si="714"/>
        <v>0</v>
      </c>
      <c r="N7444" s="296">
        <f t="shared" ca="1" si="714"/>
        <v>0</v>
      </c>
    </row>
    <row r="7445" spans="1:14" s="369" customFormat="1" ht="12.75" hidden="1" customHeight="1" outlineLevel="2" x14ac:dyDescent="0.25">
      <c r="A7445" s="217">
        <f>A7427+1</f>
        <v>358</v>
      </c>
      <c r="B7445" s="22" t="str">
        <f ca="1">OFFSET($B$13,$A7445-1,0)</f>
        <v>Asset Type 358</v>
      </c>
      <c r="C7445" s="22" t="str">
        <f ca="1">OFFSET($C$13,$A7445-1,0)</f>
        <v>Description - Asset Type 358</v>
      </c>
      <c r="D7445" s="3"/>
      <c r="E7445" s="109"/>
      <c r="F7445" s="108" t="s">
        <v>41</v>
      </c>
      <c r="G7445" s="295">
        <f t="shared" ref="G7445:N7445" ca="1" si="715">VLOOKUP($B7445,$B$13:$N$512,5+G$5,FALSE)</f>
        <v>0</v>
      </c>
      <c r="H7445" s="295">
        <f t="shared" ca="1" si="715"/>
        <v>0</v>
      </c>
      <c r="I7445" s="295">
        <f t="shared" ca="1" si="715"/>
        <v>0</v>
      </c>
      <c r="J7445" s="295">
        <f t="shared" ca="1" si="715"/>
        <v>0</v>
      </c>
      <c r="K7445" s="295">
        <f t="shared" ca="1" si="715"/>
        <v>0</v>
      </c>
      <c r="L7445" s="295">
        <f t="shared" ca="1" si="715"/>
        <v>0</v>
      </c>
      <c r="M7445" s="295">
        <f t="shared" ca="1" si="715"/>
        <v>0</v>
      </c>
      <c r="N7445" s="295">
        <f t="shared" ca="1" si="715"/>
        <v>0</v>
      </c>
    </row>
    <row r="7446" spans="1:14" s="369" customFormat="1" ht="12.75" hidden="1" customHeight="1" outlineLevel="2" x14ac:dyDescent="0.25">
      <c r="A7446" s="3"/>
      <c r="B7446" s="3"/>
      <c r="C7446" s="21"/>
      <c r="D7446" s="3"/>
      <c r="E7446" s="107"/>
      <c r="F7446" s="106" t="s">
        <v>42</v>
      </c>
      <c r="G7446" s="111">
        <f ca="1">VLOOKUP($B7445,'Input Sheet'!$B$12:$N$511,5+G$5,FALSE)</f>
        <v>0</v>
      </c>
      <c r="H7446" s="111">
        <f ca="1">VLOOKUP($B7445,'Input Sheet'!$B$12:$N$511,5+H$5,FALSE)</f>
        <v>0</v>
      </c>
      <c r="I7446" s="111">
        <f ca="1">VLOOKUP($B7445,'Input Sheet'!$B$12:$N$511,5+I$5,FALSE)</f>
        <v>0</v>
      </c>
      <c r="J7446" s="111">
        <f ca="1">VLOOKUP($B7445,'Input Sheet'!$B$12:$N$511,5+J$5,FALSE)</f>
        <v>0</v>
      </c>
      <c r="K7446" s="111">
        <f ca="1">VLOOKUP($B7445,'Input Sheet'!$B$12:$N$511,5+K$5,FALSE)</f>
        <v>0</v>
      </c>
      <c r="L7446" s="111">
        <f ca="1">VLOOKUP($B7445,'Input Sheet'!$B$12:$N$511,5+L$5,FALSE)</f>
        <v>0</v>
      </c>
      <c r="M7446" s="111">
        <f ca="1">VLOOKUP($B7445,'Input Sheet'!$B$12:$N$511,5+M$5,FALSE)</f>
        <v>0</v>
      </c>
      <c r="N7446" s="111">
        <f ca="1">VLOOKUP($B7445,'Input Sheet'!$B$12:$N$511,5+N$5,FALSE)</f>
        <v>0</v>
      </c>
    </row>
    <row r="7447" spans="1:14" s="369" customFormat="1" ht="12.75" hidden="1" customHeight="1" outlineLevel="2" x14ac:dyDescent="0.25">
      <c r="A7447" s="3"/>
      <c r="B7447" s="3"/>
      <c r="C7447" s="3"/>
      <c r="D7447" s="3">
        <v>1</v>
      </c>
      <c r="E7447" s="290">
        <f t="array" aca="1" ref="E7447:E7461" ca="1">TRANSPOSE(G7445:N7445)</f>
        <v>0</v>
      </c>
      <c r="F7447" s="291"/>
      <c r="G7447" s="292"/>
      <c r="H7447" s="293">
        <f ca="1">IF(OFFSET(H7447,-$D7447,0)="n/a","n/a",IF(H$5&gt;OFFSET(H7447,-$D7447,0)+$D7447,$E7447-SUM($G7447:G7447),($E7447-SUM($G7447:G7447))/(OFFSET(H7447,-$D7447,0)-(H$5-$D7447-1))))</f>
        <v>0</v>
      </c>
      <c r="I7447" s="293">
        <f ca="1">IF(OFFSET(I7447,-$D7447,0)="n/a","n/a",IF(I$5&gt;OFFSET(I7447,-$D7447,0)+$D7447,$E7447-SUM($G7447:H7447),($E7447-SUM($G7447:H7447))/(OFFSET(I7447,-$D7447,0)-(I$5-$D7447-1))))</f>
        <v>0</v>
      </c>
      <c r="J7447" s="293">
        <f ca="1">IF(OFFSET(J7447,-$D7447,0)="n/a","n/a",IF(J$5&gt;OFFSET(J7447,-$D7447,0)+$D7447,$E7447-SUM($G7447:I7447),($E7447-SUM($G7447:I7447))/(OFFSET(J7447,-$D7447,0)-(J$5-$D7447-1))))</f>
        <v>0</v>
      </c>
      <c r="K7447" s="293">
        <f ca="1">IF(OFFSET(K7447,-$D7447,0)="n/a","n/a",IF(K$5&gt;OFFSET(K7447,-$D7447,0)+$D7447,$E7447-SUM($G7447:J7447),($E7447-SUM($G7447:J7447))/(OFFSET(K7447,-$D7447,0)-(K$5-$D7447-1))))</f>
        <v>0</v>
      </c>
      <c r="L7447" s="293">
        <f ca="1">IF(OFFSET(L7447,-$D7447,0)="n/a","n/a",IF(L$5&gt;OFFSET(L7447,-$D7447,0)+$D7447,$E7447-SUM($G7447:K7447),($E7447-SUM($G7447:K7447))/(OFFSET(L7447,-$D7447,0)-(L$5-$D7447-1))))</f>
        <v>0</v>
      </c>
      <c r="M7447" s="293">
        <f ca="1">IF(OFFSET(M7447,-$D7447,0)="n/a","n/a",IF(M$5&gt;OFFSET(M7447,-$D7447,0)+$D7447,$E7447-SUM($G7447:L7447),($E7447-SUM($G7447:L7447))/(OFFSET(M7447,-$D7447,0)-(M$5-$D7447-1))))</f>
        <v>0</v>
      </c>
      <c r="N7447" s="293">
        <f ca="1">IF(OFFSET(N7447,-$D7447,0)="n/a","n/a",IF(N$5&gt;OFFSET(N7447,-$D7447,0)+$D7447,$E7447-SUM($G7447:M7447),($E7447-SUM($G7447:M7447))/(OFFSET(N7447,-$D7447,0)-(N$5-$D7447-1))))</f>
        <v>0</v>
      </c>
    </row>
    <row r="7448" spans="1:14" s="369" customFormat="1" ht="12.75" hidden="1" customHeight="1" outlineLevel="2" x14ac:dyDescent="0.25">
      <c r="A7448" s="3"/>
      <c r="B7448" s="3"/>
      <c r="C7448" s="392" t="s">
        <v>43</v>
      </c>
      <c r="D7448" s="3">
        <v>2</v>
      </c>
      <c r="E7448" s="290">
        <f ca="1"/>
        <v>0</v>
      </c>
      <c r="F7448" s="291"/>
      <c r="G7448" s="294"/>
      <c r="H7448" s="292"/>
      <c r="I7448" s="293">
        <f ca="1">IF(OFFSET(I7448,-$D7448,0)="n/a","n/a",IF(I$5&gt;OFFSET(I7448,-$D7448,0)+$D7448,$E7448-SUM($G7448:H7448),($E7448-SUM($G7448:H7448))/(OFFSET(I7448,-$D7448,0)-(I$5-$D7448-1))))</f>
        <v>0</v>
      </c>
      <c r="J7448" s="293">
        <f ca="1">IF(OFFSET(J7448,-$D7448,0)="n/a","n/a",IF(J$5&gt;OFFSET(J7448,-$D7448,0)+$D7448,$E7448-SUM($G7448:I7448),($E7448-SUM($G7448:I7448))/(OFFSET(J7448,-$D7448,0)-(J$5-$D7448-1))))</f>
        <v>0</v>
      </c>
      <c r="K7448" s="293">
        <f ca="1">IF(OFFSET(K7448,-$D7448,0)="n/a","n/a",IF(K$5&gt;OFFSET(K7448,-$D7448,0)+$D7448,$E7448-SUM($G7448:J7448),($E7448-SUM($G7448:J7448))/(OFFSET(K7448,-$D7448,0)-(K$5-$D7448-1))))</f>
        <v>0</v>
      </c>
      <c r="L7448" s="293">
        <f ca="1">IF(OFFSET(L7448,-$D7448,0)="n/a","n/a",IF(L$5&gt;OFFSET(L7448,-$D7448,0)+$D7448,$E7448-SUM($G7448:K7448),($E7448-SUM($G7448:K7448))/(OFFSET(L7448,-$D7448,0)-(L$5-$D7448-1))))</f>
        <v>0</v>
      </c>
      <c r="M7448" s="293">
        <f ca="1">IF(OFFSET(M7448,-$D7448,0)="n/a","n/a",IF(M$5&gt;OFFSET(M7448,-$D7448,0)+$D7448,$E7448-SUM($G7448:L7448),($E7448-SUM($G7448:L7448))/(OFFSET(M7448,-$D7448,0)-(M$5-$D7448-1))))</f>
        <v>0</v>
      </c>
      <c r="N7448" s="293">
        <f ca="1">IF(OFFSET(N7448,-$D7448,0)="n/a","n/a",IF(N$5&gt;OFFSET(N7448,-$D7448,0)+$D7448,$E7448-SUM($G7448:M7448),($E7448-SUM($G7448:M7448))/(OFFSET(N7448,-$D7448,0)-(N$5-$D7448-1))))</f>
        <v>0</v>
      </c>
    </row>
    <row r="7449" spans="1:14" s="369" customFormat="1" ht="12.75" hidden="1" customHeight="1" outlineLevel="2" x14ac:dyDescent="0.25">
      <c r="A7449" s="3"/>
      <c r="B7449" s="3"/>
      <c r="C7449" s="392"/>
      <c r="D7449" s="3">
        <v>3</v>
      </c>
      <c r="E7449" s="290">
        <f ca="1"/>
        <v>0</v>
      </c>
      <c r="F7449" s="291"/>
      <c r="G7449" s="294"/>
      <c r="H7449" s="294"/>
      <c r="I7449" s="292"/>
      <c r="J7449" s="293">
        <f ca="1">IF(OFFSET(J7449,-$D7449,0)="n/a","n/a",IF(J$5&gt;OFFSET(J7449,-$D7449,0)+$D7449,$E7449-SUM($G7449:I7449),($E7449-SUM($G7449:I7449))/(OFFSET(J7449,-$D7449,0)-(J$5-$D7449-1))))</f>
        <v>0</v>
      </c>
      <c r="K7449" s="293">
        <f ca="1">IF(OFFSET(K7449,-$D7449,0)="n/a","n/a",IF(K$5&gt;OFFSET(K7449,-$D7449,0)+$D7449,$E7449-SUM($G7449:J7449),($E7449-SUM($G7449:J7449))/(OFFSET(K7449,-$D7449,0)-(K$5-$D7449-1))))</f>
        <v>0</v>
      </c>
      <c r="L7449" s="293">
        <f ca="1">IF(OFFSET(L7449,-$D7449,0)="n/a","n/a",IF(L$5&gt;OFFSET(L7449,-$D7449,0)+$D7449,$E7449-SUM($G7449:K7449),($E7449-SUM($G7449:K7449))/(OFFSET(L7449,-$D7449,0)-(L$5-$D7449-1))))</f>
        <v>0</v>
      </c>
      <c r="M7449" s="293">
        <f ca="1">IF(OFFSET(M7449,-$D7449,0)="n/a","n/a",IF(M$5&gt;OFFSET(M7449,-$D7449,0)+$D7449,$E7449-SUM($G7449:L7449),($E7449-SUM($G7449:L7449))/(OFFSET(M7449,-$D7449,0)-(M$5-$D7449-1))))</f>
        <v>0</v>
      </c>
      <c r="N7449" s="293">
        <f ca="1">IF(OFFSET(N7449,-$D7449,0)="n/a","n/a",IF(N$5&gt;OFFSET(N7449,-$D7449,0)+$D7449,$E7449-SUM($G7449:M7449),($E7449-SUM($G7449:M7449))/(OFFSET(N7449,-$D7449,0)-(N$5-$D7449-1))))</f>
        <v>0</v>
      </c>
    </row>
    <row r="7450" spans="1:14" s="369" customFormat="1" ht="12.75" hidden="1" customHeight="1" outlineLevel="2" x14ac:dyDescent="0.25">
      <c r="A7450" s="3"/>
      <c r="B7450" s="3"/>
      <c r="C7450" s="392"/>
      <c r="D7450" s="3">
        <v>4</v>
      </c>
      <c r="E7450" s="290">
        <f ca="1"/>
        <v>0</v>
      </c>
      <c r="F7450" s="291"/>
      <c r="G7450" s="294"/>
      <c r="H7450" s="294"/>
      <c r="I7450" s="294"/>
      <c r="J7450" s="292"/>
      <c r="K7450" s="293">
        <f ca="1">IF(OFFSET(K7450,-$D7450,0)="n/a","n/a",IF(K$5&gt;OFFSET(K7450,-$D7450,0)+$D7450,$E7450-SUM($G7450:J7450),($E7450-SUM($G7450:J7450))/(OFFSET(K7450,-$D7450,0)-(K$5-$D7450-1))))</f>
        <v>0</v>
      </c>
      <c r="L7450" s="293">
        <f ca="1">IF(OFFSET(L7450,-$D7450,0)="n/a","n/a",IF(L$5&gt;OFFSET(L7450,-$D7450,0)+$D7450,$E7450-SUM($G7450:K7450),($E7450-SUM($G7450:K7450))/(OFFSET(L7450,-$D7450,0)-(L$5-$D7450-1))))</f>
        <v>0</v>
      </c>
      <c r="M7450" s="293">
        <f ca="1">IF(OFFSET(M7450,-$D7450,0)="n/a","n/a",IF(M$5&gt;OFFSET(M7450,-$D7450,0)+$D7450,$E7450-SUM($G7450:L7450),($E7450-SUM($G7450:L7450))/(OFFSET(M7450,-$D7450,0)-(M$5-$D7450-1))))</f>
        <v>0</v>
      </c>
      <c r="N7450" s="293">
        <f ca="1">IF(OFFSET(N7450,-$D7450,0)="n/a","n/a",IF(N$5&gt;OFFSET(N7450,-$D7450,0)+$D7450,$E7450-SUM($G7450:M7450),($E7450-SUM($G7450:M7450))/(OFFSET(N7450,-$D7450,0)-(N$5-$D7450-1))))</f>
        <v>0</v>
      </c>
    </row>
    <row r="7451" spans="1:14" s="369" customFormat="1" ht="12.75" hidden="1" customHeight="1" outlineLevel="2" x14ac:dyDescent="0.25">
      <c r="A7451" s="3"/>
      <c r="B7451" s="3"/>
      <c r="C7451" s="392"/>
      <c r="D7451" s="3">
        <v>5</v>
      </c>
      <c r="E7451" s="290">
        <f ca="1"/>
        <v>0</v>
      </c>
      <c r="F7451" s="291"/>
      <c r="G7451" s="294"/>
      <c r="H7451" s="294"/>
      <c r="I7451" s="294"/>
      <c r="J7451" s="294"/>
      <c r="K7451" s="292"/>
      <c r="L7451" s="293">
        <f ca="1">IF(OFFSET(L7451,-$D7451,0)="n/a","n/a",IF(L$5&gt;OFFSET(L7451,-$D7451,0)+$D7451,$E7451-SUM($G7451:K7451),($E7451-SUM($G7451:K7451))/(OFFSET(L7451,-$D7451,0)-(L$5-$D7451-1))))</f>
        <v>0</v>
      </c>
      <c r="M7451" s="293">
        <f ca="1">IF(OFFSET(M7451,-$D7451,0)="n/a","n/a",IF(M$5&gt;OFFSET(M7451,-$D7451,0)+$D7451,$E7451-SUM($G7451:L7451),($E7451-SUM($G7451:L7451))/(OFFSET(M7451,-$D7451,0)-(M$5-$D7451-1))))</f>
        <v>0</v>
      </c>
      <c r="N7451" s="293">
        <f ca="1">IF(OFFSET(N7451,-$D7451,0)="n/a","n/a",IF(N$5&gt;OFFSET(N7451,-$D7451,0)+$D7451,$E7451-SUM($G7451:M7451),($E7451-SUM($G7451:M7451))/(OFFSET(N7451,-$D7451,0)-(N$5-$D7451-1))))</f>
        <v>0</v>
      </c>
    </row>
    <row r="7452" spans="1:14" s="369" customFormat="1" ht="12.75" hidden="1" customHeight="1" outlineLevel="2" x14ac:dyDescent="0.25">
      <c r="A7452" s="3"/>
      <c r="B7452" s="3"/>
      <c r="C7452" s="392"/>
      <c r="D7452" s="3">
        <v>6</v>
      </c>
      <c r="E7452" s="290">
        <f ca="1"/>
        <v>0</v>
      </c>
      <c r="F7452" s="291"/>
      <c r="G7452" s="294"/>
      <c r="H7452" s="294"/>
      <c r="I7452" s="294"/>
      <c r="J7452" s="294"/>
      <c r="K7452" s="294"/>
      <c r="L7452" s="292"/>
      <c r="M7452" s="293">
        <f ca="1">IF(OFFSET(M7452,-$D7452,0)="n/a","n/a",IF(M$5&gt;OFFSET(M7452,-$D7452,0)+$D7452,$E7452-SUM($G7452:L7452),($E7452-SUM($G7452:L7452))/(OFFSET(M7452,-$D7452,0)-(M$5-$D7452-1))))</f>
        <v>0</v>
      </c>
      <c r="N7452" s="293">
        <f ca="1">IF(OFFSET(N7452,-$D7452,0)="n/a","n/a",IF(N$5&gt;OFFSET(N7452,-$D7452,0)+$D7452,$E7452-SUM($G7452:M7452),($E7452-SUM($G7452:M7452))/(OFFSET(N7452,-$D7452,0)-(N$5-$D7452-1))))</f>
        <v>0</v>
      </c>
    </row>
    <row r="7453" spans="1:14" s="369" customFormat="1" ht="12.75" hidden="1" customHeight="1" outlineLevel="2" x14ac:dyDescent="0.25">
      <c r="A7453" s="3"/>
      <c r="B7453" s="3"/>
      <c r="C7453" s="392"/>
      <c r="D7453" s="3">
        <v>7</v>
      </c>
      <c r="E7453" s="290">
        <f ca="1"/>
        <v>0</v>
      </c>
      <c r="F7453" s="291"/>
      <c r="G7453" s="294"/>
      <c r="H7453" s="294"/>
      <c r="I7453" s="294"/>
      <c r="J7453" s="294"/>
      <c r="K7453" s="294"/>
      <c r="L7453" s="294"/>
      <c r="M7453" s="292"/>
      <c r="N7453" s="293">
        <f ca="1">IF(OFFSET(N7453,-$D7453,0)="n/a","n/a",IF(N$5&gt;OFFSET(N7453,-$D7453,0)+$D7453,$E7453-SUM($G7453:M7453),($E7453-SUM($G7453:M7453))/(OFFSET(N7453,-$D7453,0)-(N$5-$D7453-1))))</f>
        <v>0</v>
      </c>
    </row>
    <row r="7454" spans="1:14" s="369" customFormat="1" ht="12.75" hidden="1" customHeight="1" outlineLevel="2" x14ac:dyDescent="0.25">
      <c r="A7454" s="3"/>
      <c r="B7454" s="3"/>
      <c r="C7454" s="392"/>
      <c r="D7454" s="3">
        <v>8</v>
      </c>
      <c r="E7454" s="290">
        <f ca="1"/>
        <v>0</v>
      </c>
      <c r="F7454" s="291"/>
      <c r="G7454" s="294"/>
      <c r="H7454" s="294"/>
      <c r="I7454" s="294"/>
      <c r="J7454" s="294"/>
      <c r="K7454" s="294"/>
      <c r="L7454" s="294"/>
      <c r="M7454" s="294"/>
      <c r="N7454" s="292"/>
    </row>
    <row r="7455" spans="1:14" s="369" customFormat="1" ht="12.75" hidden="1" customHeight="1" outlineLevel="2" x14ac:dyDescent="0.25">
      <c r="A7455" s="3"/>
      <c r="B7455" s="3"/>
      <c r="C7455" s="392"/>
      <c r="D7455" s="3">
        <v>9</v>
      </c>
      <c r="E7455" s="290" t="e">
        <f ca="1"/>
        <v>#N/A</v>
      </c>
      <c r="F7455" s="291"/>
      <c r="G7455" s="294"/>
      <c r="H7455" s="294"/>
      <c r="I7455" s="294"/>
      <c r="J7455" s="294"/>
      <c r="K7455" s="294"/>
      <c r="L7455" s="294"/>
      <c r="M7455" s="294"/>
      <c r="N7455" s="294"/>
    </row>
    <row r="7456" spans="1:14" s="369" customFormat="1" ht="12.75" hidden="1" customHeight="1" outlineLevel="2" x14ac:dyDescent="0.25">
      <c r="A7456" s="3"/>
      <c r="B7456" s="3"/>
      <c r="C7456" s="392"/>
      <c r="D7456" s="3">
        <v>10</v>
      </c>
      <c r="E7456" s="290" t="e">
        <f ca="1"/>
        <v>#N/A</v>
      </c>
      <c r="F7456" s="291"/>
      <c r="G7456" s="294"/>
      <c r="H7456" s="294"/>
      <c r="I7456" s="294"/>
      <c r="J7456" s="294"/>
      <c r="K7456" s="294"/>
      <c r="L7456" s="294"/>
      <c r="M7456" s="294"/>
      <c r="N7456" s="294"/>
    </row>
    <row r="7457" spans="1:14" s="369" customFormat="1" ht="12.75" hidden="1" customHeight="1" outlineLevel="2" x14ac:dyDescent="0.25">
      <c r="A7457" s="3"/>
      <c r="B7457" s="3"/>
      <c r="C7457" s="392"/>
      <c r="D7457" s="3">
        <v>11</v>
      </c>
      <c r="E7457" s="290" t="e">
        <f ca="1"/>
        <v>#N/A</v>
      </c>
      <c r="F7457" s="291"/>
      <c r="G7457" s="294"/>
      <c r="H7457" s="294"/>
      <c r="I7457" s="294"/>
      <c r="J7457" s="294"/>
      <c r="K7457" s="294"/>
      <c r="L7457" s="294"/>
      <c r="M7457" s="294"/>
      <c r="N7457" s="294"/>
    </row>
    <row r="7458" spans="1:14" s="369" customFormat="1" ht="12.75" hidden="1" customHeight="1" outlineLevel="2" x14ac:dyDescent="0.25">
      <c r="A7458" s="3"/>
      <c r="B7458" s="3"/>
      <c r="C7458" s="392"/>
      <c r="D7458" s="3">
        <v>12</v>
      </c>
      <c r="E7458" s="290" t="e">
        <f ca="1"/>
        <v>#N/A</v>
      </c>
      <c r="F7458" s="291"/>
      <c r="G7458" s="294"/>
      <c r="H7458" s="294"/>
      <c r="I7458" s="294"/>
      <c r="J7458" s="294"/>
      <c r="K7458" s="294"/>
      <c r="L7458" s="294"/>
      <c r="M7458" s="294"/>
      <c r="N7458" s="294"/>
    </row>
    <row r="7459" spans="1:14" s="369" customFormat="1" ht="12.75" hidden="1" customHeight="1" outlineLevel="2" x14ac:dyDescent="0.25">
      <c r="A7459" s="3"/>
      <c r="B7459" s="3"/>
      <c r="C7459" s="392"/>
      <c r="D7459" s="3">
        <v>13</v>
      </c>
      <c r="E7459" s="290" t="e">
        <f ca="1"/>
        <v>#N/A</v>
      </c>
      <c r="F7459" s="291"/>
      <c r="G7459" s="294"/>
      <c r="H7459" s="294"/>
      <c r="I7459" s="294"/>
      <c r="J7459" s="294"/>
      <c r="K7459" s="294"/>
      <c r="L7459" s="294"/>
      <c r="M7459" s="294"/>
      <c r="N7459" s="294"/>
    </row>
    <row r="7460" spans="1:14" s="369" customFormat="1" ht="12.75" hidden="1" customHeight="1" outlineLevel="2" x14ac:dyDescent="0.25">
      <c r="A7460" s="3"/>
      <c r="B7460" s="3"/>
      <c r="C7460" s="392"/>
      <c r="D7460" s="3">
        <v>14</v>
      </c>
      <c r="E7460" s="290" t="e">
        <f ca="1"/>
        <v>#N/A</v>
      </c>
      <c r="F7460" s="291"/>
      <c r="G7460" s="294"/>
      <c r="H7460" s="294"/>
      <c r="I7460" s="294"/>
      <c r="J7460" s="294"/>
      <c r="K7460" s="294"/>
      <c r="L7460" s="294"/>
      <c r="M7460" s="294"/>
      <c r="N7460" s="294"/>
    </row>
    <row r="7461" spans="1:14" s="369" customFormat="1" ht="12.75" hidden="1" customHeight="1" outlineLevel="2" x14ac:dyDescent="0.25">
      <c r="A7461" s="3"/>
      <c r="B7461" s="3"/>
      <c r="C7461" s="392"/>
      <c r="D7461" s="3">
        <v>15</v>
      </c>
      <c r="E7461" s="290" t="e">
        <f ca="1"/>
        <v>#N/A</v>
      </c>
      <c r="F7461" s="291"/>
      <c r="G7461" s="294"/>
      <c r="H7461" s="294"/>
      <c r="I7461" s="294"/>
      <c r="J7461" s="294"/>
      <c r="K7461" s="294"/>
      <c r="L7461" s="294"/>
      <c r="M7461" s="294"/>
      <c r="N7461" s="294"/>
    </row>
    <row r="7462" spans="1:14" s="369" customFormat="1" ht="12.75" hidden="1" customHeight="1" outlineLevel="1" x14ac:dyDescent="0.25">
      <c r="A7462" s="3"/>
      <c r="B7462" s="145" t="str">
        <f ca="1">B7445</f>
        <v>Asset Type 358</v>
      </c>
      <c r="C7462" s="145" t="str">
        <f ca="1">C7445</f>
        <v>Description - Asset Type 358</v>
      </c>
      <c r="D7462" s="3"/>
      <c r="E7462" s="3"/>
      <c r="F7462" s="106" t="s">
        <v>44</v>
      </c>
      <c r="G7462" s="296">
        <f t="shared" ref="G7462:N7462" si="716">SUM(G7447:G7461)</f>
        <v>0</v>
      </c>
      <c r="H7462" s="296">
        <f t="shared" ca="1" si="716"/>
        <v>0</v>
      </c>
      <c r="I7462" s="296">
        <f t="shared" ca="1" si="716"/>
        <v>0</v>
      </c>
      <c r="J7462" s="296">
        <f t="shared" ca="1" si="716"/>
        <v>0</v>
      </c>
      <c r="K7462" s="296">
        <f t="shared" ca="1" si="716"/>
        <v>0</v>
      </c>
      <c r="L7462" s="296">
        <f t="shared" ca="1" si="716"/>
        <v>0</v>
      </c>
      <c r="M7462" s="296">
        <f t="shared" ca="1" si="716"/>
        <v>0</v>
      </c>
      <c r="N7462" s="296">
        <f t="shared" ca="1" si="716"/>
        <v>0</v>
      </c>
    </row>
    <row r="7463" spans="1:14" s="369" customFormat="1" ht="12.75" hidden="1" customHeight="1" outlineLevel="2" x14ac:dyDescent="0.25">
      <c r="A7463" s="217">
        <f>A7445+1</f>
        <v>359</v>
      </c>
      <c r="B7463" s="22" t="str">
        <f ca="1">OFFSET($B$13,$A7463-1,0)</f>
        <v>Asset Type 359</v>
      </c>
      <c r="C7463" s="22" t="str">
        <f ca="1">OFFSET($C$13,$A7463-1,0)</f>
        <v>Description - Asset Type 359</v>
      </c>
      <c r="D7463" s="3"/>
      <c r="E7463" s="109"/>
      <c r="F7463" s="108" t="s">
        <v>41</v>
      </c>
      <c r="G7463" s="295">
        <f t="shared" ref="G7463:N7463" ca="1" si="717">VLOOKUP($B7463,$B$13:$N$512,5+G$5,FALSE)</f>
        <v>0</v>
      </c>
      <c r="H7463" s="295">
        <f t="shared" ca="1" si="717"/>
        <v>0</v>
      </c>
      <c r="I7463" s="295">
        <f t="shared" ca="1" si="717"/>
        <v>0</v>
      </c>
      <c r="J7463" s="295">
        <f t="shared" ca="1" si="717"/>
        <v>0</v>
      </c>
      <c r="K7463" s="295">
        <f t="shared" ca="1" si="717"/>
        <v>0</v>
      </c>
      <c r="L7463" s="295">
        <f t="shared" ca="1" si="717"/>
        <v>0</v>
      </c>
      <c r="M7463" s="295">
        <f t="shared" ca="1" si="717"/>
        <v>0</v>
      </c>
      <c r="N7463" s="295">
        <f t="shared" ca="1" si="717"/>
        <v>0</v>
      </c>
    </row>
    <row r="7464" spans="1:14" s="369" customFormat="1" ht="12.75" hidden="1" customHeight="1" outlineLevel="2" x14ac:dyDescent="0.25">
      <c r="A7464" s="3"/>
      <c r="B7464" s="3"/>
      <c r="C7464" s="21"/>
      <c r="D7464" s="3"/>
      <c r="E7464" s="107"/>
      <c r="F7464" s="106" t="s">
        <v>42</v>
      </c>
      <c r="G7464" s="111">
        <f ca="1">VLOOKUP($B7463,'Input Sheet'!$B$12:$N$511,5+G$5,FALSE)</f>
        <v>0</v>
      </c>
      <c r="H7464" s="111">
        <f ca="1">VLOOKUP($B7463,'Input Sheet'!$B$12:$N$511,5+H$5,FALSE)</f>
        <v>0</v>
      </c>
      <c r="I7464" s="111">
        <f ca="1">VLOOKUP($B7463,'Input Sheet'!$B$12:$N$511,5+I$5,FALSE)</f>
        <v>0</v>
      </c>
      <c r="J7464" s="111">
        <f ca="1">VLOOKUP($B7463,'Input Sheet'!$B$12:$N$511,5+J$5,FALSE)</f>
        <v>0</v>
      </c>
      <c r="K7464" s="111">
        <f ca="1">VLOOKUP($B7463,'Input Sheet'!$B$12:$N$511,5+K$5,FALSE)</f>
        <v>0</v>
      </c>
      <c r="L7464" s="111">
        <f ca="1">VLOOKUP($B7463,'Input Sheet'!$B$12:$N$511,5+L$5,FALSE)</f>
        <v>0</v>
      </c>
      <c r="M7464" s="111">
        <f ca="1">VLOOKUP($B7463,'Input Sheet'!$B$12:$N$511,5+M$5,FALSE)</f>
        <v>0</v>
      </c>
      <c r="N7464" s="111">
        <f ca="1">VLOOKUP($B7463,'Input Sheet'!$B$12:$N$511,5+N$5,FALSE)</f>
        <v>0</v>
      </c>
    </row>
    <row r="7465" spans="1:14" s="369" customFormat="1" ht="12.75" hidden="1" customHeight="1" outlineLevel="2" x14ac:dyDescent="0.25">
      <c r="A7465" s="3"/>
      <c r="B7465" s="3"/>
      <c r="C7465" s="3"/>
      <c r="D7465" s="3">
        <v>1</v>
      </c>
      <c r="E7465" s="290">
        <f t="array" aca="1" ref="E7465:E7479" ca="1">TRANSPOSE(G7463:N7463)</f>
        <v>0</v>
      </c>
      <c r="F7465" s="291"/>
      <c r="G7465" s="292"/>
      <c r="H7465" s="293">
        <f ca="1">IF(OFFSET(H7465,-$D7465,0)="n/a","n/a",IF(H$5&gt;OFFSET(H7465,-$D7465,0)+$D7465,$E7465-SUM($G7465:G7465),($E7465-SUM($G7465:G7465))/(OFFSET(H7465,-$D7465,0)-(H$5-$D7465-1))))</f>
        <v>0</v>
      </c>
      <c r="I7465" s="293">
        <f ca="1">IF(OFFSET(I7465,-$D7465,0)="n/a","n/a",IF(I$5&gt;OFFSET(I7465,-$D7465,0)+$D7465,$E7465-SUM($G7465:H7465),($E7465-SUM($G7465:H7465))/(OFFSET(I7465,-$D7465,0)-(I$5-$D7465-1))))</f>
        <v>0</v>
      </c>
      <c r="J7465" s="293">
        <f ca="1">IF(OFFSET(J7465,-$D7465,0)="n/a","n/a",IF(J$5&gt;OFFSET(J7465,-$D7465,0)+$D7465,$E7465-SUM($G7465:I7465),($E7465-SUM($G7465:I7465))/(OFFSET(J7465,-$D7465,0)-(J$5-$D7465-1))))</f>
        <v>0</v>
      </c>
      <c r="K7465" s="293">
        <f ca="1">IF(OFFSET(K7465,-$D7465,0)="n/a","n/a",IF(K$5&gt;OFFSET(K7465,-$D7465,0)+$D7465,$E7465-SUM($G7465:J7465),($E7465-SUM($G7465:J7465))/(OFFSET(K7465,-$D7465,0)-(K$5-$D7465-1))))</f>
        <v>0</v>
      </c>
      <c r="L7465" s="293">
        <f ca="1">IF(OFFSET(L7465,-$D7465,0)="n/a","n/a",IF(L$5&gt;OFFSET(L7465,-$D7465,0)+$D7465,$E7465-SUM($G7465:K7465),($E7465-SUM($G7465:K7465))/(OFFSET(L7465,-$D7465,0)-(L$5-$D7465-1))))</f>
        <v>0</v>
      </c>
      <c r="M7465" s="293">
        <f ca="1">IF(OFFSET(M7465,-$D7465,0)="n/a","n/a",IF(M$5&gt;OFFSET(M7465,-$D7465,0)+$D7465,$E7465-SUM($G7465:L7465),($E7465-SUM($G7465:L7465))/(OFFSET(M7465,-$D7465,0)-(M$5-$D7465-1))))</f>
        <v>0</v>
      </c>
      <c r="N7465" s="293">
        <f ca="1">IF(OFFSET(N7465,-$D7465,0)="n/a","n/a",IF(N$5&gt;OFFSET(N7465,-$D7465,0)+$D7465,$E7465-SUM($G7465:M7465),($E7465-SUM($G7465:M7465))/(OFFSET(N7465,-$D7465,0)-(N$5-$D7465-1))))</f>
        <v>0</v>
      </c>
    </row>
    <row r="7466" spans="1:14" s="369" customFormat="1" ht="12.75" hidden="1" customHeight="1" outlineLevel="2" x14ac:dyDescent="0.25">
      <c r="A7466" s="3"/>
      <c r="B7466" s="3"/>
      <c r="C7466" s="392" t="s">
        <v>43</v>
      </c>
      <c r="D7466" s="3">
        <v>2</v>
      </c>
      <c r="E7466" s="290">
        <f ca="1"/>
        <v>0</v>
      </c>
      <c r="F7466" s="291"/>
      <c r="G7466" s="294"/>
      <c r="H7466" s="292"/>
      <c r="I7466" s="293">
        <f ca="1">IF(OFFSET(I7466,-$D7466,0)="n/a","n/a",IF(I$5&gt;OFFSET(I7466,-$D7466,0)+$D7466,$E7466-SUM($G7466:H7466),($E7466-SUM($G7466:H7466))/(OFFSET(I7466,-$D7466,0)-(I$5-$D7466-1))))</f>
        <v>0</v>
      </c>
      <c r="J7466" s="293">
        <f ca="1">IF(OFFSET(J7466,-$D7466,0)="n/a","n/a",IF(J$5&gt;OFFSET(J7466,-$D7466,0)+$D7466,$E7466-SUM($G7466:I7466),($E7466-SUM($G7466:I7466))/(OFFSET(J7466,-$D7466,0)-(J$5-$D7466-1))))</f>
        <v>0</v>
      </c>
      <c r="K7466" s="293">
        <f ca="1">IF(OFFSET(K7466,-$D7466,0)="n/a","n/a",IF(K$5&gt;OFFSET(K7466,-$D7466,0)+$D7466,$E7466-SUM($G7466:J7466),($E7466-SUM($G7466:J7466))/(OFFSET(K7466,-$D7466,0)-(K$5-$D7466-1))))</f>
        <v>0</v>
      </c>
      <c r="L7466" s="293">
        <f ca="1">IF(OFFSET(L7466,-$D7466,0)="n/a","n/a",IF(L$5&gt;OFFSET(L7466,-$D7466,0)+$D7466,$E7466-SUM($G7466:K7466),($E7466-SUM($G7466:K7466))/(OFFSET(L7466,-$D7466,0)-(L$5-$D7466-1))))</f>
        <v>0</v>
      </c>
      <c r="M7466" s="293">
        <f ca="1">IF(OFFSET(M7466,-$D7466,0)="n/a","n/a",IF(M$5&gt;OFFSET(M7466,-$D7466,0)+$D7466,$E7466-SUM($G7466:L7466),($E7466-SUM($G7466:L7466))/(OFFSET(M7466,-$D7466,0)-(M$5-$D7466-1))))</f>
        <v>0</v>
      </c>
      <c r="N7466" s="293">
        <f ca="1">IF(OFFSET(N7466,-$D7466,0)="n/a","n/a",IF(N$5&gt;OFFSET(N7466,-$D7466,0)+$D7466,$E7466-SUM($G7466:M7466),($E7466-SUM($G7466:M7466))/(OFFSET(N7466,-$D7466,0)-(N$5-$D7466-1))))</f>
        <v>0</v>
      </c>
    </row>
    <row r="7467" spans="1:14" s="369" customFormat="1" ht="12.75" hidden="1" customHeight="1" outlineLevel="2" x14ac:dyDescent="0.25">
      <c r="A7467" s="3"/>
      <c r="B7467" s="3"/>
      <c r="C7467" s="392"/>
      <c r="D7467" s="3">
        <v>3</v>
      </c>
      <c r="E7467" s="290">
        <f ca="1"/>
        <v>0</v>
      </c>
      <c r="F7467" s="291"/>
      <c r="G7467" s="294"/>
      <c r="H7467" s="294"/>
      <c r="I7467" s="292"/>
      <c r="J7467" s="293">
        <f ca="1">IF(OFFSET(J7467,-$D7467,0)="n/a","n/a",IF(J$5&gt;OFFSET(J7467,-$D7467,0)+$D7467,$E7467-SUM($G7467:I7467),($E7467-SUM($G7467:I7467))/(OFFSET(J7467,-$D7467,0)-(J$5-$D7467-1))))</f>
        <v>0</v>
      </c>
      <c r="K7467" s="293">
        <f ca="1">IF(OFFSET(K7467,-$D7467,0)="n/a","n/a",IF(K$5&gt;OFFSET(K7467,-$D7467,0)+$D7467,$E7467-SUM($G7467:J7467),($E7467-SUM($G7467:J7467))/(OFFSET(K7467,-$D7467,0)-(K$5-$D7467-1))))</f>
        <v>0</v>
      </c>
      <c r="L7467" s="293">
        <f ca="1">IF(OFFSET(L7467,-$D7467,0)="n/a","n/a",IF(L$5&gt;OFFSET(L7467,-$D7467,0)+$D7467,$E7467-SUM($G7467:K7467),($E7467-SUM($G7467:K7467))/(OFFSET(L7467,-$D7467,0)-(L$5-$D7467-1))))</f>
        <v>0</v>
      </c>
      <c r="M7467" s="293">
        <f ca="1">IF(OFFSET(M7467,-$D7467,0)="n/a","n/a",IF(M$5&gt;OFFSET(M7467,-$D7467,0)+$D7467,$E7467-SUM($G7467:L7467),($E7467-SUM($G7467:L7467))/(OFFSET(M7467,-$D7467,0)-(M$5-$D7467-1))))</f>
        <v>0</v>
      </c>
      <c r="N7467" s="293">
        <f ca="1">IF(OFFSET(N7467,-$D7467,0)="n/a","n/a",IF(N$5&gt;OFFSET(N7467,-$D7467,0)+$D7467,$E7467-SUM($G7467:M7467),($E7467-SUM($G7467:M7467))/(OFFSET(N7467,-$D7467,0)-(N$5-$D7467-1))))</f>
        <v>0</v>
      </c>
    </row>
    <row r="7468" spans="1:14" s="369" customFormat="1" ht="12.75" hidden="1" customHeight="1" outlineLevel="2" x14ac:dyDescent="0.25">
      <c r="A7468" s="3"/>
      <c r="B7468" s="3"/>
      <c r="C7468" s="392"/>
      <c r="D7468" s="3">
        <v>4</v>
      </c>
      <c r="E7468" s="290">
        <f ca="1"/>
        <v>0</v>
      </c>
      <c r="F7468" s="291"/>
      <c r="G7468" s="294"/>
      <c r="H7468" s="294"/>
      <c r="I7468" s="294"/>
      <c r="J7468" s="292"/>
      <c r="K7468" s="293">
        <f ca="1">IF(OFFSET(K7468,-$D7468,0)="n/a","n/a",IF(K$5&gt;OFFSET(K7468,-$D7468,0)+$D7468,$E7468-SUM($G7468:J7468),($E7468-SUM($G7468:J7468))/(OFFSET(K7468,-$D7468,0)-(K$5-$D7468-1))))</f>
        <v>0</v>
      </c>
      <c r="L7468" s="293">
        <f ca="1">IF(OFFSET(L7468,-$D7468,0)="n/a","n/a",IF(L$5&gt;OFFSET(L7468,-$D7468,0)+$D7468,$E7468-SUM($G7468:K7468),($E7468-SUM($G7468:K7468))/(OFFSET(L7468,-$D7468,0)-(L$5-$D7468-1))))</f>
        <v>0</v>
      </c>
      <c r="M7468" s="293">
        <f ca="1">IF(OFFSET(M7468,-$D7468,0)="n/a","n/a",IF(M$5&gt;OFFSET(M7468,-$D7468,0)+$D7468,$E7468-SUM($G7468:L7468),($E7468-SUM($G7468:L7468))/(OFFSET(M7468,-$D7468,0)-(M$5-$D7468-1))))</f>
        <v>0</v>
      </c>
      <c r="N7468" s="293">
        <f ca="1">IF(OFFSET(N7468,-$D7468,0)="n/a","n/a",IF(N$5&gt;OFFSET(N7468,-$D7468,0)+$D7468,$E7468-SUM($G7468:M7468),($E7468-SUM($G7468:M7468))/(OFFSET(N7468,-$D7468,0)-(N$5-$D7468-1))))</f>
        <v>0</v>
      </c>
    </row>
    <row r="7469" spans="1:14" s="369" customFormat="1" ht="12.75" hidden="1" customHeight="1" outlineLevel="2" x14ac:dyDescent="0.25">
      <c r="A7469" s="3"/>
      <c r="B7469" s="3"/>
      <c r="C7469" s="392"/>
      <c r="D7469" s="3">
        <v>5</v>
      </c>
      <c r="E7469" s="290">
        <f ca="1"/>
        <v>0</v>
      </c>
      <c r="F7469" s="291"/>
      <c r="G7469" s="294"/>
      <c r="H7469" s="294"/>
      <c r="I7469" s="294"/>
      <c r="J7469" s="294"/>
      <c r="K7469" s="292"/>
      <c r="L7469" s="293">
        <f ca="1">IF(OFFSET(L7469,-$D7469,0)="n/a","n/a",IF(L$5&gt;OFFSET(L7469,-$D7469,0)+$D7469,$E7469-SUM($G7469:K7469),($E7469-SUM($G7469:K7469))/(OFFSET(L7469,-$D7469,0)-(L$5-$D7469-1))))</f>
        <v>0</v>
      </c>
      <c r="M7469" s="293">
        <f ca="1">IF(OFFSET(M7469,-$D7469,0)="n/a","n/a",IF(M$5&gt;OFFSET(M7469,-$D7469,0)+$D7469,$E7469-SUM($G7469:L7469),($E7469-SUM($G7469:L7469))/(OFFSET(M7469,-$D7469,0)-(M$5-$D7469-1))))</f>
        <v>0</v>
      </c>
      <c r="N7469" s="293">
        <f ca="1">IF(OFFSET(N7469,-$D7469,0)="n/a","n/a",IF(N$5&gt;OFFSET(N7469,-$D7469,0)+$D7469,$E7469-SUM($G7469:M7469),($E7469-SUM($G7469:M7469))/(OFFSET(N7469,-$D7469,0)-(N$5-$D7469-1))))</f>
        <v>0</v>
      </c>
    </row>
    <row r="7470" spans="1:14" s="369" customFormat="1" ht="12.75" hidden="1" customHeight="1" outlineLevel="2" x14ac:dyDescent="0.25">
      <c r="A7470" s="3"/>
      <c r="B7470" s="3"/>
      <c r="C7470" s="392"/>
      <c r="D7470" s="3">
        <v>6</v>
      </c>
      <c r="E7470" s="290">
        <f ca="1"/>
        <v>0</v>
      </c>
      <c r="F7470" s="291"/>
      <c r="G7470" s="294"/>
      <c r="H7470" s="294"/>
      <c r="I7470" s="294"/>
      <c r="J7470" s="294"/>
      <c r="K7470" s="294"/>
      <c r="L7470" s="292"/>
      <c r="M7470" s="293">
        <f ca="1">IF(OFFSET(M7470,-$D7470,0)="n/a","n/a",IF(M$5&gt;OFFSET(M7470,-$D7470,0)+$D7470,$E7470-SUM($G7470:L7470),($E7470-SUM($G7470:L7470))/(OFFSET(M7470,-$D7470,0)-(M$5-$D7470-1))))</f>
        <v>0</v>
      </c>
      <c r="N7470" s="293">
        <f ca="1">IF(OFFSET(N7470,-$D7470,0)="n/a","n/a",IF(N$5&gt;OFFSET(N7470,-$D7470,0)+$D7470,$E7470-SUM($G7470:M7470),($E7470-SUM($G7470:M7470))/(OFFSET(N7470,-$D7470,0)-(N$5-$D7470-1))))</f>
        <v>0</v>
      </c>
    </row>
    <row r="7471" spans="1:14" s="369" customFormat="1" ht="12.75" hidden="1" customHeight="1" outlineLevel="2" x14ac:dyDescent="0.25">
      <c r="A7471" s="3"/>
      <c r="B7471" s="3"/>
      <c r="C7471" s="392"/>
      <c r="D7471" s="3">
        <v>7</v>
      </c>
      <c r="E7471" s="290">
        <f ca="1"/>
        <v>0</v>
      </c>
      <c r="F7471" s="291"/>
      <c r="G7471" s="294"/>
      <c r="H7471" s="294"/>
      <c r="I7471" s="294"/>
      <c r="J7471" s="294"/>
      <c r="K7471" s="294"/>
      <c r="L7471" s="294"/>
      <c r="M7471" s="292"/>
      <c r="N7471" s="293">
        <f ca="1">IF(OFFSET(N7471,-$D7471,0)="n/a","n/a",IF(N$5&gt;OFFSET(N7471,-$D7471,0)+$D7471,$E7471-SUM($G7471:M7471),($E7471-SUM($G7471:M7471))/(OFFSET(N7471,-$D7471,0)-(N$5-$D7471-1))))</f>
        <v>0</v>
      </c>
    </row>
    <row r="7472" spans="1:14" s="369" customFormat="1" ht="12.75" hidden="1" customHeight="1" outlineLevel="2" x14ac:dyDescent="0.25">
      <c r="A7472" s="3"/>
      <c r="B7472" s="3"/>
      <c r="C7472" s="392"/>
      <c r="D7472" s="3">
        <v>8</v>
      </c>
      <c r="E7472" s="290">
        <f ca="1"/>
        <v>0</v>
      </c>
      <c r="F7472" s="291"/>
      <c r="G7472" s="294"/>
      <c r="H7472" s="294"/>
      <c r="I7472" s="294"/>
      <c r="J7472" s="294"/>
      <c r="K7472" s="294"/>
      <c r="L7472" s="294"/>
      <c r="M7472" s="294"/>
      <c r="N7472" s="292"/>
    </row>
    <row r="7473" spans="1:14" s="369" customFormat="1" ht="12.75" hidden="1" customHeight="1" outlineLevel="2" x14ac:dyDescent="0.25">
      <c r="A7473" s="3"/>
      <c r="B7473" s="3"/>
      <c r="C7473" s="392"/>
      <c r="D7473" s="3">
        <v>9</v>
      </c>
      <c r="E7473" s="290" t="e">
        <f ca="1"/>
        <v>#N/A</v>
      </c>
      <c r="F7473" s="291"/>
      <c r="G7473" s="294"/>
      <c r="H7473" s="294"/>
      <c r="I7473" s="294"/>
      <c r="J7473" s="294"/>
      <c r="K7473" s="294"/>
      <c r="L7473" s="294"/>
      <c r="M7473" s="294"/>
      <c r="N7473" s="294"/>
    </row>
    <row r="7474" spans="1:14" s="369" customFormat="1" ht="12.75" hidden="1" customHeight="1" outlineLevel="2" x14ac:dyDescent="0.25">
      <c r="A7474" s="3"/>
      <c r="B7474" s="3"/>
      <c r="C7474" s="392"/>
      <c r="D7474" s="3">
        <v>10</v>
      </c>
      <c r="E7474" s="290" t="e">
        <f ca="1"/>
        <v>#N/A</v>
      </c>
      <c r="F7474" s="291"/>
      <c r="G7474" s="294"/>
      <c r="H7474" s="294"/>
      <c r="I7474" s="294"/>
      <c r="J7474" s="294"/>
      <c r="K7474" s="294"/>
      <c r="L7474" s="294"/>
      <c r="M7474" s="294"/>
      <c r="N7474" s="294"/>
    </row>
    <row r="7475" spans="1:14" s="369" customFormat="1" ht="12.75" hidden="1" customHeight="1" outlineLevel="2" x14ac:dyDescent="0.25">
      <c r="A7475" s="3"/>
      <c r="B7475" s="3"/>
      <c r="C7475" s="392"/>
      <c r="D7475" s="3">
        <v>11</v>
      </c>
      <c r="E7475" s="290" t="e">
        <f ca="1"/>
        <v>#N/A</v>
      </c>
      <c r="F7475" s="291"/>
      <c r="G7475" s="294"/>
      <c r="H7475" s="294"/>
      <c r="I7475" s="294"/>
      <c r="J7475" s="294"/>
      <c r="K7475" s="294"/>
      <c r="L7475" s="294"/>
      <c r="M7475" s="294"/>
      <c r="N7475" s="294"/>
    </row>
    <row r="7476" spans="1:14" s="369" customFormat="1" ht="12.75" hidden="1" customHeight="1" outlineLevel="2" x14ac:dyDescent="0.25">
      <c r="A7476" s="3"/>
      <c r="B7476" s="3"/>
      <c r="C7476" s="392"/>
      <c r="D7476" s="3">
        <v>12</v>
      </c>
      <c r="E7476" s="290" t="e">
        <f ca="1"/>
        <v>#N/A</v>
      </c>
      <c r="F7476" s="291"/>
      <c r="G7476" s="294"/>
      <c r="H7476" s="294"/>
      <c r="I7476" s="294"/>
      <c r="J7476" s="294"/>
      <c r="K7476" s="294"/>
      <c r="L7476" s="294"/>
      <c r="M7476" s="294"/>
      <c r="N7476" s="294"/>
    </row>
    <row r="7477" spans="1:14" s="369" customFormat="1" ht="12.75" hidden="1" customHeight="1" outlineLevel="2" x14ac:dyDescent="0.25">
      <c r="A7477" s="3"/>
      <c r="B7477" s="3"/>
      <c r="C7477" s="392"/>
      <c r="D7477" s="3">
        <v>13</v>
      </c>
      <c r="E7477" s="290" t="e">
        <f ca="1"/>
        <v>#N/A</v>
      </c>
      <c r="F7477" s="291"/>
      <c r="G7477" s="294"/>
      <c r="H7477" s="294"/>
      <c r="I7477" s="294"/>
      <c r="J7477" s="294"/>
      <c r="K7477" s="294"/>
      <c r="L7477" s="294"/>
      <c r="M7477" s="294"/>
      <c r="N7477" s="294"/>
    </row>
    <row r="7478" spans="1:14" s="369" customFormat="1" ht="12.75" hidden="1" customHeight="1" outlineLevel="2" x14ac:dyDescent="0.25">
      <c r="A7478" s="3"/>
      <c r="B7478" s="3"/>
      <c r="C7478" s="392"/>
      <c r="D7478" s="3">
        <v>14</v>
      </c>
      <c r="E7478" s="290" t="e">
        <f ca="1"/>
        <v>#N/A</v>
      </c>
      <c r="F7478" s="291"/>
      <c r="G7478" s="294"/>
      <c r="H7478" s="294"/>
      <c r="I7478" s="294"/>
      <c r="J7478" s="294"/>
      <c r="K7478" s="294"/>
      <c r="L7478" s="294"/>
      <c r="M7478" s="294"/>
      <c r="N7478" s="294"/>
    </row>
    <row r="7479" spans="1:14" s="369" customFormat="1" ht="12.75" hidden="1" customHeight="1" outlineLevel="2" x14ac:dyDescent="0.25">
      <c r="A7479" s="3"/>
      <c r="B7479" s="3"/>
      <c r="C7479" s="392"/>
      <c r="D7479" s="3">
        <v>15</v>
      </c>
      <c r="E7479" s="290" t="e">
        <f ca="1"/>
        <v>#N/A</v>
      </c>
      <c r="F7479" s="291"/>
      <c r="G7479" s="294"/>
      <c r="H7479" s="294"/>
      <c r="I7479" s="294"/>
      <c r="J7479" s="294"/>
      <c r="K7479" s="294"/>
      <c r="L7479" s="294"/>
      <c r="M7479" s="294"/>
      <c r="N7479" s="294"/>
    </row>
    <row r="7480" spans="1:14" s="369" customFormat="1" ht="12.75" hidden="1" customHeight="1" outlineLevel="1" x14ac:dyDescent="0.25">
      <c r="A7480" s="3"/>
      <c r="B7480" s="145" t="str">
        <f ca="1">B7463</f>
        <v>Asset Type 359</v>
      </c>
      <c r="C7480" s="145" t="str">
        <f ca="1">C7463</f>
        <v>Description - Asset Type 359</v>
      </c>
      <c r="D7480" s="3"/>
      <c r="E7480" s="3"/>
      <c r="F7480" s="106" t="s">
        <v>44</v>
      </c>
      <c r="G7480" s="296">
        <f t="shared" ref="G7480:N7480" si="718">SUM(G7465:G7479)</f>
        <v>0</v>
      </c>
      <c r="H7480" s="296">
        <f t="shared" ca="1" si="718"/>
        <v>0</v>
      </c>
      <c r="I7480" s="296">
        <f t="shared" ca="1" si="718"/>
        <v>0</v>
      </c>
      <c r="J7480" s="296">
        <f t="shared" ca="1" si="718"/>
        <v>0</v>
      </c>
      <c r="K7480" s="296">
        <f t="shared" ca="1" si="718"/>
        <v>0</v>
      </c>
      <c r="L7480" s="296">
        <f t="shared" ca="1" si="718"/>
        <v>0</v>
      </c>
      <c r="M7480" s="296">
        <f t="shared" ca="1" si="718"/>
        <v>0</v>
      </c>
      <c r="N7480" s="296">
        <f t="shared" ca="1" si="718"/>
        <v>0</v>
      </c>
    </row>
    <row r="7481" spans="1:14" s="369" customFormat="1" ht="12.75" hidden="1" customHeight="1" outlineLevel="2" x14ac:dyDescent="0.25">
      <c r="A7481" s="217">
        <f>A7463+1</f>
        <v>360</v>
      </c>
      <c r="B7481" s="22" t="str">
        <f ca="1">OFFSET($B$13,$A7481-1,0)</f>
        <v>Asset Type 360</v>
      </c>
      <c r="C7481" s="22" t="str">
        <f ca="1">OFFSET($C$13,$A7481-1,0)</f>
        <v>Description - Asset Type 360</v>
      </c>
      <c r="D7481" s="3"/>
      <c r="E7481" s="109"/>
      <c r="F7481" s="108" t="s">
        <v>41</v>
      </c>
      <c r="G7481" s="295">
        <f t="shared" ref="G7481:N7481" ca="1" si="719">VLOOKUP($B7481,$B$13:$N$512,5+G$5,FALSE)</f>
        <v>0</v>
      </c>
      <c r="H7481" s="295">
        <f t="shared" ca="1" si="719"/>
        <v>0</v>
      </c>
      <c r="I7481" s="295">
        <f t="shared" ca="1" si="719"/>
        <v>0</v>
      </c>
      <c r="J7481" s="295">
        <f t="shared" ca="1" si="719"/>
        <v>0</v>
      </c>
      <c r="K7481" s="295">
        <f t="shared" ca="1" si="719"/>
        <v>0</v>
      </c>
      <c r="L7481" s="295">
        <f t="shared" ca="1" si="719"/>
        <v>0</v>
      </c>
      <c r="M7481" s="295">
        <f t="shared" ca="1" si="719"/>
        <v>0</v>
      </c>
      <c r="N7481" s="295">
        <f t="shared" ca="1" si="719"/>
        <v>0</v>
      </c>
    </row>
    <row r="7482" spans="1:14" s="369" customFormat="1" ht="12.75" hidden="1" customHeight="1" outlineLevel="2" x14ac:dyDescent="0.25">
      <c r="A7482" s="3"/>
      <c r="B7482" s="3"/>
      <c r="C7482" s="21"/>
      <c r="D7482" s="3"/>
      <c r="E7482" s="107"/>
      <c r="F7482" s="106" t="s">
        <v>42</v>
      </c>
      <c r="G7482" s="111">
        <f ca="1">VLOOKUP($B7481,'Input Sheet'!$B$12:$N$511,5+G$5,FALSE)</f>
        <v>0</v>
      </c>
      <c r="H7482" s="111">
        <f ca="1">VLOOKUP($B7481,'Input Sheet'!$B$12:$N$511,5+H$5,FALSE)</f>
        <v>0</v>
      </c>
      <c r="I7482" s="111">
        <f ca="1">VLOOKUP($B7481,'Input Sheet'!$B$12:$N$511,5+I$5,FALSE)</f>
        <v>0</v>
      </c>
      <c r="J7482" s="111">
        <f ca="1">VLOOKUP($B7481,'Input Sheet'!$B$12:$N$511,5+J$5,FALSE)</f>
        <v>0</v>
      </c>
      <c r="K7482" s="111">
        <f ca="1">VLOOKUP($B7481,'Input Sheet'!$B$12:$N$511,5+K$5,FALSE)</f>
        <v>0</v>
      </c>
      <c r="L7482" s="111">
        <f ca="1">VLOOKUP($B7481,'Input Sheet'!$B$12:$N$511,5+L$5,FALSE)</f>
        <v>0</v>
      </c>
      <c r="M7482" s="111">
        <f ca="1">VLOOKUP($B7481,'Input Sheet'!$B$12:$N$511,5+M$5,FALSE)</f>
        <v>0</v>
      </c>
      <c r="N7482" s="111">
        <f ca="1">VLOOKUP($B7481,'Input Sheet'!$B$12:$N$511,5+N$5,FALSE)</f>
        <v>0</v>
      </c>
    </row>
    <row r="7483" spans="1:14" s="369" customFormat="1" ht="12.75" hidden="1" customHeight="1" outlineLevel="2" x14ac:dyDescent="0.25">
      <c r="A7483" s="3"/>
      <c r="B7483" s="3"/>
      <c r="C7483" s="3"/>
      <c r="D7483" s="3">
        <v>1</v>
      </c>
      <c r="E7483" s="290">
        <f t="array" aca="1" ref="E7483:E7497" ca="1">TRANSPOSE(G7481:N7481)</f>
        <v>0</v>
      </c>
      <c r="F7483" s="291"/>
      <c r="G7483" s="292"/>
      <c r="H7483" s="293">
        <f ca="1">IF(OFFSET(H7483,-$D7483,0)="n/a","n/a",IF(H$5&gt;OFFSET(H7483,-$D7483,0)+$D7483,$E7483-SUM($G7483:G7483),($E7483-SUM($G7483:G7483))/(OFFSET(H7483,-$D7483,0)-(H$5-$D7483-1))))</f>
        <v>0</v>
      </c>
      <c r="I7483" s="293">
        <f ca="1">IF(OFFSET(I7483,-$D7483,0)="n/a","n/a",IF(I$5&gt;OFFSET(I7483,-$D7483,0)+$D7483,$E7483-SUM($G7483:H7483),($E7483-SUM($G7483:H7483))/(OFFSET(I7483,-$D7483,0)-(I$5-$D7483-1))))</f>
        <v>0</v>
      </c>
      <c r="J7483" s="293">
        <f ca="1">IF(OFFSET(J7483,-$D7483,0)="n/a","n/a",IF(J$5&gt;OFFSET(J7483,-$D7483,0)+$D7483,$E7483-SUM($G7483:I7483),($E7483-SUM($G7483:I7483))/(OFFSET(J7483,-$D7483,0)-(J$5-$D7483-1))))</f>
        <v>0</v>
      </c>
      <c r="K7483" s="293">
        <f ca="1">IF(OFFSET(K7483,-$D7483,0)="n/a","n/a",IF(K$5&gt;OFFSET(K7483,-$D7483,0)+$D7483,$E7483-SUM($G7483:J7483),($E7483-SUM($G7483:J7483))/(OFFSET(K7483,-$D7483,0)-(K$5-$D7483-1))))</f>
        <v>0</v>
      </c>
      <c r="L7483" s="293">
        <f ca="1">IF(OFFSET(L7483,-$D7483,0)="n/a","n/a",IF(L$5&gt;OFFSET(L7483,-$D7483,0)+$D7483,$E7483-SUM($G7483:K7483),($E7483-SUM($G7483:K7483))/(OFFSET(L7483,-$D7483,0)-(L$5-$D7483-1))))</f>
        <v>0</v>
      </c>
      <c r="M7483" s="293">
        <f ca="1">IF(OFFSET(M7483,-$D7483,0)="n/a","n/a",IF(M$5&gt;OFFSET(M7483,-$D7483,0)+$D7483,$E7483-SUM($G7483:L7483),($E7483-SUM($G7483:L7483))/(OFFSET(M7483,-$D7483,0)-(M$5-$D7483-1))))</f>
        <v>0</v>
      </c>
      <c r="N7483" s="293">
        <f ca="1">IF(OFFSET(N7483,-$D7483,0)="n/a","n/a",IF(N$5&gt;OFFSET(N7483,-$D7483,0)+$D7483,$E7483-SUM($G7483:M7483),($E7483-SUM($G7483:M7483))/(OFFSET(N7483,-$D7483,0)-(N$5-$D7483-1))))</f>
        <v>0</v>
      </c>
    </row>
    <row r="7484" spans="1:14" s="369" customFormat="1" ht="12.75" hidden="1" customHeight="1" outlineLevel="2" x14ac:dyDescent="0.25">
      <c r="A7484" s="3"/>
      <c r="B7484" s="3"/>
      <c r="C7484" s="392" t="s">
        <v>43</v>
      </c>
      <c r="D7484" s="3">
        <v>2</v>
      </c>
      <c r="E7484" s="290">
        <f ca="1"/>
        <v>0</v>
      </c>
      <c r="F7484" s="291"/>
      <c r="G7484" s="294"/>
      <c r="H7484" s="292"/>
      <c r="I7484" s="293">
        <f ca="1">IF(OFFSET(I7484,-$D7484,0)="n/a","n/a",IF(I$5&gt;OFFSET(I7484,-$D7484,0)+$D7484,$E7484-SUM($G7484:H7484),($E7484-SUM($G7484:H7484))/(OFFSET(I7484,-$D7484,0)-(I$5-$D7484-1))))</f>
        <v>0</v>
      </c>
      <c r="J7484" s="293">
        <f ca="1">IF(OFFSET(J7484,-$D7484,0)="n/a","n/a",IF(J$5&gt;OFFSET(J7484,-$D7484,0)+$D7484,$E7484-SUM($G7484:I7484),($E7484-SUM($G7484:I7484))/(OFFSET(J7484,-$D7484,0)-(J$5-$D7484-1))))</f>
        <v>0</v>
      </c>
      <c r="K7484" s="293">
        <f ca="1">IF(OFFSET(K7484,-$D7484,0)="n/a","n/a",IF(K$5&gt;OFFSET(K7484,-$D7484,0)+$D7484,$E7484-SUM($G7484:J7484),($E7484-SUM($G7484:J7484))/(OFFSET(K7484,-$D7484,0)-(K$5-$D7484-1))))</f>
        <v>0</v>
      </c>
      <c r="L7484" s="293">
        <f ca="1">IF(OFFSET(L7484,-$D7484,0)="n/a","n/a",IF(L$5&gt;OFFSET(L7484,-$D7484,0)+$D7484,$E7484-SUM($G7484:K7484),($E7484-SUM($G7484:K7484))/(OFFSET(L7484,-$D7484,0)-(L$5-$D7484-1))))</f>
        <v>0</v>
      </c>
      <c r="M7484" s="293">
        <f ca="1">IF(OFFSET(M7484,-$D7484,0)="n/a","n/a",IF(M$5&gt;OFFSET(M7484,-$D7484,0)+$D7484,$E7484-SUM($G7484:L7484),($E7484-SUM($G7484:L7484))/(OFFSET(M7484,-$D7484,0)-(M$5-$D7484-1))))</f>
        <v>0</v>
      </c>
      <c r="N7484" s="293">
        <f ca="1">IF(OFFSET(N7484,-$D7484,0)="n/a","n/a",IF(N$5&gt;OFFSET(N7484,-$D7484,0)+$D7484,$E7484-SUM($G7484:M7484),($E7484-SUM($G7484:M7484))/(OFFSET(N7484,-$D7484,0)-(N$5-$D7484-1))))</f>
        <v>0</v>
      </c>
    </row>
    <row r="7485" spans="1:14" s="369" customFormat="1" ht="12.75" hidden="1" customHeight="1" outlineLevel="2" x14ac:dyDescent="0.25">
      <c r="A7485" s="3"/>
      <c r="B7485" s="3"/>
      <c r="C7485" s="392"/>
      <c r="D7485" s="3">
        <v>3</v>
      </c>
      <c r="E7485" s="290">
        <f ca="1"/>
        <v>0</v>
      </c>
      <c r="F7485" s="291"/>
      <c r="G7485" s="294"/>
      <c r="H7485" s="294"/>
      <c r="I7485" s="292"/>
      <c r="J7485" s="293">
        <f ca="1">IF(OFFSET(J7485,-$D7485,0)="n/a","n/a",IF(J$5&gt;OFFSET(J7485,-$D7485,0)+$D7485,$E7485-SUM($G7485:I7485),($E7485-SUM($G7485:I7485))/(OFFSET(J7485,-$D7485,0)-(J$5-$D7485-1))))</f>
        <v>0</v>
      </c>
      <c r="K7485" s="293">
        <f ca="1">IF(OFFSET(K7485,-$D7485,0)="n/a","n/a",IF(K$5&gt;OFFSET(K7485,-$D7485,0)+$D7485,$E7485-SUM($G7485:J7485),($E7485-SUM($G7485:J7485))/(OFFSET(K7485,-$D7485,0)-(K$5-$D7485-1))))</f>
        <v>0</v>
      </c>
      <c r="L7485" s="293">
        <f ca="1">IF(OFFSET(L7485,-$D7485,0)="n/a","n/a",IF(L$5&gt;OFFSET(L7485,-$D7485,0)+$D7485,$E7485-SUM($G7485:K7485),($E7485-SUM($G7485:K7485))/(OFFSET(L7485,-$D7485,0)-(L$5-$D7485-1))))</f>
        <v>0</v>
      </c>
      <c r="M7485" s="293">
        <f ca="1">IF(OFFSET(M7485,-$D7485,0)="n/a","n/a",IF(M$5&gt;OFFSET(M7485,-$D7485,0)+$D7485,$E7485-SUM($G7485:L7485),($E7485-SUM($G7485:L7485))/(OFFSET(M7485,-$D7485,0)-(M$5-$D7485-1))))</f>
        <v>0</v>
      </c>
      <c r="N7485" s="293">
        <f ca="1">IF(OFFSET(N7485,-$D7485,0)="n/a","n/a",IF(N$5&gt;OFFSET(N7485,-$D7485,0)+$D7485,$E7485-SUM($G7485:M7485),($E7485-SUM($G7485:M7485))/(OFFSET(N7485,-$D7485,0)-(N$5-$D7485-1))))</f>
        <v>0</v>
      </c>
    </row>
    <row r="7486" spans="1:14" s="369" customFormat="1" ht="12.75" hidden="1" customHeight="1" outlineLevel="2" x14ac:dyDescent="0.25">
      <c r="A7486" s="3"/>
      <c r="B7486" s="3"/>
      <c r="C7486" s="392"/>
      <c r="D7486" s="3">
        <v>4</v>
      </c>
      <c r="E7486" s="290">
        <f ca="1"/>
        <v>0</v>
      </c>
      <c r="F7486" s="291"/>
      <c r="G7486" s="294"/>
      <c r="H7486" s="294"/>
      <c r="I7486" s="294"/>
      <c r="J7486" s="292"/>
      <c r="K7486" s="293">
        <f ca="1">IF(OFFSET(K7486,-$D7486,0)="n/a","n/a",IF(K$5&gt;OFFSET(K7486,-$D7486,0)+$D7486,$E7486-SUM($G7486:J7486),($E7486-SUM($G7486:J7486))/(OFFSET(K7486,-$D7486,0)-(K$5-$D7486-1))))</f>
        <v>0</v>
      </c>
      <c r="L7486" s="293">
        <f ca="1">IF(OFFSET(L7486,-$D7486,0)="n/a","n/a",IF(L$5&gt;OFFSET(L7486,-$D7486,0)+$D7486,$E7486-SUM($G7486:K7486),($E7486-SUM($G7486:K7486))/(OFFSET(L7486,-$D7486,0)-(L$5-$D7486-1))))</f>
        <v>0</v>
      </c>
      <c r="M7486" s="293">
        <f ca="1">IF(OFFSET(M7486,-$D7486,0)="n/a","n/a",IF(M$5&gt;OFFSET(M7486,-$D7486,0)+$D7486,$E7486-SUM($G7486:L7486),($E7486-SUM($G7486:L7486))/(OFFSET(M7486,-$D7486,0)-(M$5-$D7486-1))))</f>
        <v>0</v>
      </c>
      <c r="N7486" s="293">
        <f ca="1">IF(OFFSET(N7486,-$D7486,0)="n/a","n/a",IF(N$5&gt;OFFSET(N7486,-$D7486,0)+$D7486,$E7486-SUM($G7486:M7486),($E7486-SUM($G7486:M7486))/(OFFSET(N7486,-$D7486,0)-(N$5-$D7486-1))))</f>
        <v>0</v>
      </c>
    </row>
    <row r="7487" spans="1:14" s="369" customFormat="1" ht="12.75" hidden="1" customHeight="1" outlineLevel="2" x14ac:dyDescent="0.25">
      <c r="A7487" s="3"/>
      <c r="B7487" s="3"/>
      <c r="C7487" s="392"/>
      <c r="D7487" s="3">
        <v>5</v>
      </c>
      <c r="E7487" s="290">
        <f ca="1"/>
        <v>0</v>
      </c>
      <c r="F7487" s="291"/>
      <c r="G7487" s="294"/>
      <c r="H7487" s="294"/>
      <c r="I7487" s="294"/>
      <c r="J7487" s="294"/>
      <c r="K7487" s="292"/>
      <c r="L7487" s="293">
        <f ca="1">IF(OFFSET(L7487,-$D7487,0)="n/a","n/a",IF(L$5&gt;OFFSET(L7487,-$D7487,0)+$D7487,$E7487-SUM($G7487:K7487),($E7487-SUM($G7487:K7487))/(OFFSET(L7487,-$D7487,0)-(L$5-$D7487-1))))</f>
        <v>0</v>
      </c>
      <c r="M7487" s="293">
        <f ca="1">IF(OFFSET(M7487,-$D7487,0)="n/a","n/a",IF(M$5&gt;OFFSET(M7487,-$D7487,0)+$D7487,$E7487-SUM($G7487:L7487),($E7487-SUM($G7487:L7487))/(OFFSET(M7487,-$D7487,0)-(M$5-$D7487-1))))</f>
        <v>0</v>
      </c>
      <c r="N7487" s="293">
        <f ca="1">IF(OFFSET(N7487,-$D7487,0)="n/a","n/a",IF(N$5&gt;OFFSET(N7487,-$D7487,0)+$D7487,$E7487-SUM($G7487:M7487),($E7487-SUM($G7487:M7487))/(OFFSET(N7487,-$D7487,0)-(N$5-$D7487-1))))</f>
        <v>0</v>
      </c>
    </row>
    <row r="7488" spans="1:14" s="369" customFormat="1" ht="12.75" hidden="1" customHeight="1" outlineLevel="2" x14ac:dyDescent="0.25">
      <c r="A7488" s="3"/>
      <c r="B7488" s="3"/>
      <c r="C7488" s="392"/>
      <c r="D7488" s="3">
        <v>6</v>
      </c>
      <c r="E7488" s="290">
        <f ca="1"/>
        <v>0</v>
      </c>
      <c r="F7488" s="291"/>
      <c r="G7488" s="294"/>
      <c r="H7488" s="294"/>
      <c r="I7488" s="294"/>
      <c r="J7488" s="294"/>
      <c r="K7488" s="294"/>
      <c r="L7488" s="292"/>
      <c r="M7488" s="293">
        <f ca="1">IF(OFFSET(M7488,-$D7488,0)="n/a","n/a",IF(M$5&gt;OFFSET(M7488,-$D7488,0)+$D7488,$E7488-SUM($G7488:L7488),($E7488-SUM($G7488:L7488))/(OFFSET(M7488,-$D7488,0)-(M$5-$D7488-1))))</f>
        <v>0</v>
      </c>
      <c r="N7488" s="293">
        <f ca="1">IF(OFFSET(N7488,-$D7488,0)="n/a","n/a",IF(N$5&gt;OFFSET(N7488,-$D7488,0)+$D7488,$E7488-SUM($G7488:M7488),($E7488-SUM($G7488:M7488))/(OFFSET(N7488,-$D7488,0)-(N$5-$D7488-1))))</f>
        <v>0</v>
      </c>
    </row>
    <row r="7489" spans="1:14" s="369" customFormat="1" ht="12.75" hidden="1" customHeight="1" outlineLevel="2" x14ac:dyDescent="0.25">
      <c r="A7489" s="3"/>
      <c r="B7489" s="3"/>
      <c r="C7489" s="392"/>
      <c r="D7489" s="3">
        <v>7</v>
      </c>
      <c r="E7489" s="290">
        <f ca="1"/>
        <v>0</v>
      </c>
      <c r="F7489" s="291"/>
      <c r="G7489" s="294"/>
      <c r="H7489" s="294"/>
      <c r="I7489" s="294"/>
      <c r="J7489" s="294"/>
      <c r="K7489" s="294"/>
      <c r="L7489" s="294"/>
      <c r="M7489" s="292"/>
      <c r="N7489" s="293">
        <f ca="1">IF(OFFSET(N7489,-$D7489,0)="n/a","n/a",IF(N$5&gt;OFFSET(N7489,-$D7489,0)+$D7489,$E7489-SUM($G7489:M7489),($E7489-SUM($G7489:M7489))/(OFFSET(N7489,-$D7489,0)-(N$5-$D7489-1))))</f>
        <v>0</v>
      </c>
    </row>
    <row r="7490" spans="1:14" s="369" customFormat="1" ht="12.75" hidden="1" customHeight="1" outlineLevel="2" x14ac:dyDescent="0.25">
      <c r="A7490" s="3"/>
      <c r="B7490" s="3"/>
      <c r="C7490" s="392"/>
      <c r="D7490" s="3">
        <v>8</v>
      </c>
      <c r="E7490" s="290">
        <f ca="1"/>
        <v>0</v>
      </c>
      <c r="F7490" s="291"/>
      <c r="G7490" s="294"/>
      <c r="H7490" s="294"/>
      <c r="I7490" s="294"/>
      <c r="J7490" s="294"/>
      <c r="K7490" s="294"/>
      <c r="L7490" s="294"/>
      <c r="M7490" s="294"/>
      <c r="N7490" s="292"/>
    </row>
    <row r="7491" spans="1:14" s="369" customFormat="1" ht="12.75" hidden="1" customHeight="1" outlineLevel="2" x14ac:dyDescent="0.25">
      <c r="A7491" s="3"/>
      <c r="B7491" s="3"/>
      <c r="C7491" s="392"/>
      <c r="D7491" s="3">
        <v>9</v>
      </c>
      <c r="E7491" s="290" t="e">
        <f ca="1"/>
        <v>#N/A</v>
      </c>
      <c r="F7491" s="291"/>
      <c r="G7491" s="294"/>
      <c r="H7491" s="294"/>
      <c r="I7491" s="294"/>
      <c r="J7491" s="294"/>
      <c r="K7491" s="294"/>
      <c r="L7491" s="294"/>
      <c r="M7491" s="294"/>
      <c r="N7491" s="294"/>
    </row>
    <row r="7492" spans="1:14" s="369" customFormat="1" ht="12.75" hidden="1" customHeight="1" outlineLevel="2" x14ac:dyDescent="0.25">
      <c r="A7492" s="3"/>
      <c r="B7492" s="3"/>
      <c r="C7492" s="392"/>
      <c r="D7492" s="3">
        <v>10</v>
      </c>
      <c r="E7492" s="290" t="e">
        <f ca="1"/>
        <v>#N/A</v>
      </c>
      <c r="F7492" s="291"/>
      <c r="G7492" s="294"/>
      <c r="H7492" s="294"/>
      <c r="I7492" s="294"/>
      <c r="J7492" s="294"/>
      <c r="K7492" s="294"/>
      <c r="L7492" s="294"/>
      <c r="M7492" s="294"/>
      <c r="N7492" s="294"/>
    </row>
    <row r="7493" spans="1:14" s="369" customFormat="1" ht="12.75" hidden="1" customHeight="1" outlineLevel="2" x14ac:dyDescent="0.25">
      <c r="A7493" s="3"/>
      <c r="B7493" s="3"/>
      <c r="C7493" s="392"/>
      <c r="D7493" s="3">
        <v>11</v>
      </c>
      <c r="E7493" s="290" t="e">
        <f ca="1"/>
        <v>#N/A</v>
      </c>
      <c r="F7493" s="291"/>
      <c r="G7493" s="294"/>
      <c r="H7493" s="294"/>
      <c r="I7493" s="294"/>
      <c r="J7493" s="294"/>
      <c r="K7493" s="294"/>
      <c r="L7493" s="294"/>
      <c r="M7493" s="294"/>
      <c r="N7493" s="294"/>
    </row>
    <row r="7494" spans="1:14" s="369" customFormat="1" ht="12.75" hidden="1" customHeight="1" outlineLevel="2" x14ac:dyDescent="0.25">
      <c r="A7494" s="3"/>
      <c r="B7494" s="3"/>
      <c r="C7494" s="392"/>
      <c r="D7494" s="3">
        <v>12</v>
      </c>
      <c r="E7494" s="290" t="e">
        <f ca="1"/>
        <v>#N/A</v>
      </c>
      <c r="F7494" s="291"/>
      <c r="G7494" s="294"/>
      <c r="H7494" s="294"/>
      <c r="I7494" s="294"/>
      <c r="J7494" s="294"/>
      <c r="K7494" s="294"/>
      <c r="L7494" s="294"/>
      <c r="M7494" s="294"/>
      <c r="N7494" s="294"/>
    </row>
    <row r="7495" spans="1:14" s="369" customFormat="1" ht="12.75" hidden="1" customHeight="1" outlineLevel="2" x14ac:dyDescent="0.25">
      <c r="A7495" s="3"/>
      <c r="B7495" s="3"/>
      <c r="C7495" s="392"/>
      <c r="D7495" s="3">
        <v>13</v>
      </c>
      <c r="E7495" s="290" t="e">
        <f ca="1"/>
        <v>#N/A</v>
      </c>
      <c r="F7495" s="291"/>
      <c r="G7495" s="294"/>
      <c r="H7495" s="294"/>
      <c r="I7495" s="294"/>
      <c r="J7495" s="294"/>
      <c r="K7495" s="294"/>
      <c r="L7495" s="294"/>
      <c r="M7495" s="294"/>
      <c r="N7495" s="294"/>
    </row>
    <row r="7496" spans="1:14" s="369" customFormat="1" ht="12.75" hidden="1" customHeight="1" outlineLevel="2" x14ac:dyDescent="0.25">
      <c r="A7496" s="3"/>
      <c r="B7496" s="3"/>
      <c r="C7496" s="392"/>
      <c r="D7496" s="3">
        <v>14</v>
      </c>
      <c r="E7496" s="290" t="e">
        <f ca="1"/>
        <v>#N/A</v>
      </c>
      <c r="F7496" s="291"/>
      <c r="G7496" s="294"/>
      <c r="H7496" s="294"/>
      <c r="I7496" s="294"/>
      <c r="J7496" s="294"/>
      <c r="K7496" s="294"/>
      <c r="L7496" s="294"/>
      <c r="M7496" s="294"/>
      <c r="N7496" s="294"/>
    </row>
    <row r="7497" spans="1:14" s="369" customFormat="1" ht="12.75" hidden="1" customHeight="1" outlineLevel="2" x14ac:dyDescent="0.25">
      <c r="A7497" s="3"/>
      <c r="B7497" s="3"/>
      <c r="C7497" s="392"/>
      <c r="D7497" s="3">
        <v>15</v>
      </c>
      <c r="E7497" s="290" t="e">
        <f ca="1"/>
        <v>#N/A</v>
      </c>
      <c r="F7497" s="291"/>
      <c r="G7497" s="294"/>
      <c r="H7497" s="294"/>
      <c r="I7497" s="294"/>
      <c r="J7497" s="294"/>
      <c r="K7497" s="294"/>
      <c r="L7497" s="294"/>
      <c r="M7497" s="294"/>
      <c r="N7497" s="294"/>
    </row>
    <row r="7498" spans="1:14" s="369" customFormat="1" ht="12.75" hidden="1" customHeight="1" outlineLevel="1" x14ac:dyDescent="0.25">
      <c r="A7498" s="3"/>
      <c r="B7498" s="145" t="str">
        <f ca="1">B7481</f>
        <v>Asset Type 360</v>
      </c>
      <c r="C7498" s="145" t="str">
        <f ca="1">C7481</f>
        <v>Description - Asset Type 360</v>
      </c>
      <c r="D7498" s="3"/>
      <c r="E7498" s="3"/>
      <c r="F7498" s="106" t="s">
        <v>44</v>
      </c>
      <c r="G7498" s="296">
        <f t="shared" ref="G7498:N7498" si="720">SUM(G7483:G7497)</f>
        <v>0</v>
      </c>
      <c r="H7498" s="296">
        <f t="shared" ca="1" si="720"/>
        <v>0</v>
      </c>
      <c r="I7498" s="296">
        <f t="shared" ca="1" si="720"/>
        <v>0</v>
      </c>
      <c r="J7498" s="296">
        <f t="shared" ca="1" si="720"/>
        <v>0</v>
      </c>
      <c r="K7498" s="296">
        <f t="shared" ca="1" si="720"/>
        <v>0</v>
      </c>
      <c r="L7498" s="296">
        <f t="shared" ca="1" si="720"/>
        <v>0</v>
      </c>
      <c r="M7498" s="296">
        <f t="shared" ca="1" si="720"/>
        <v>0</v>
      </c>
      <c r="N7498" s="296">
        <f t="shared" ca="1" si="720"/>
        <v>0</v>
      </c>
    </row>
    <row r="7499" spans="1:14" s="369" customFormat="1" ht="12.75" hidden="1" customHeight="1" outlineLevel="2" x14ac:dyDescent="0.25">
      <c r="A7499" s="217">
        <f>A7481+1</f>
        <v>361</v>
      </c>
      <c r="B7499" s="22" t="str">
        <f ca="1">OFFSET($B$13,$A7499-1,0)</f>
        <v>Asset Type 361</v>
      </c>
      <c r="C7499" s="22" t="str">
        <f ca="1">OFFSET($C$13,$A7499-1,0)</f>
        <v>Description - Asset Type 361</v>
      </c>
      <c r="D7499" s="3"/>
      <c r="E7499" s="109"/>
      <c r="F7499" s="108" t="s">
        <v>41</v>
      </c>
      <c r="G7499" s="295">
        <f t="shared" ref="G7499:N7499" ca="1" si="721">VLOOKUP($B7499,$B$13:$N$512,5+G$5,FALSE)</f>
        <v>0</v>
      </c>
      <c r="H7499" s="295">
        <f t="shared" ca="1" si="721"/>
        <v>0</v>
      </c>
      <c r="I7499" s="295">
        <f t="shared" ca="1" si="721"/>
        <v>0</v>
      </c>
      <c r="J7499" s="295">
        <f t="shared" ca="1" si="721"/>
        <v>0</v>
      </c>
      <c r="K7499" s="295">
        <f t="shared" ca="1" si="721"/>
        <v>0</v>
      </c>
      <c r="L7499" s="295">
        <f t="shared" ca="1" si="721"/>
        <v>0</v>
      </c>
      <c r="M7499" s="295">
        <f t="shared" ca="1" si="721"/>
        <v>0</v>
      </c>
      <c r="N7499" s="295">
        <f t="shared" ca="1" si="721"/>
        <v>0</v>
      </c>
    </row>
    <row r="7500" spans="1:14" s="369" customFormat="1" ht="12.75" hidden="1" customHeight="1" outlineLevel="2" x14ac:dyDescent="0.25">
      <c r="A7500" s="3"/>
      <c r="B7500" s="3"/>
      <c r="C7500" s="21"/>
      <c r="D7500" s="3"/>
      <c r="E7500" s="107"/>
      <c r="F7500" s="106" t="s">
        <v>42</v>
      </c>
      <c r="G7500" s="111">
        <f ca="1">VLOOKUP($B7499,'Input Sheet'!$B$12:$N$511,5+G$5,FALSE)</f>
        <v>0</v>
      </c>
      <c r="H7500" s="111">
        <f ca="1">VLOOKUP($B7499,'Input Sheet'!$B$12:$N$511,5+H$5,FALSE)</f>
        <v>0</v>
      </c>
      <c r="I7500" s="111">
        <f ca="1">VLOOKUP($B7499,'Input Sheet'!$B$12:$N$511,5+I$5,FALSE)</f>
        <v>0</v>
      </c>
      <c r="J7500" s="111">
        <f ca="1">VLOOKUP($B7499,'Input Sheet'!$B$12:$N$511,5+J$5,FALSE)</f>
        <v>0</v>
      </c>
      <c r="K7500" s="111">
        <f ca="1">VLOOKUP($B7499,'Input Sheet'!$B$12:$N$511,5+K$5,FALSE)</f>
        <v>0</v>
      </c>
      <c r="L7500" s="111">
        <f ca="1">VLOOKUP($B7499,'Input Sheet'!$B$12:$N$511,5+L$5,FALSE)</f>
        <v>0</v>
      </c>
      <c r="M7500" s="111">
        <f ca="1">VLOOKUP($B7499,'Input Sheet'!$B$12:$N$511,5+M$5,FALSE)</f>
        <v>0</v>
      </c>
      <c r="N7500" s="111">
        <f ca="1">VLOOKUP($B7499,'Input Sheet'!$B$12:$N$511,5+N$5,FALSE)</f>
        <v>0</v>
      </c>
    </row>
    <row r="7501" spans="1:14" s="369" customFormat="1" ht="12.75" hidden="1" customHeight="1" outlineLevel="2" x14ac:dyDescent="0.25">
      <c r="A7501" s="3"/>
      <c r="B7501" s="3"/>
      <c r="C7501" s="3"/>
      <c r="D7501" s="3">
        <v>1</v>
      </c>
      <c r="E7501" s="290">
        <f t="array" aca="1" ref="E7501:E7515" ca="1">TRANSPOSE(G7499:N7499)</f>
        <v>0</v>
      </c>
      <c r="F7501" s="291"/>
      <c r="G7501" s="292"/>
      <c r="H7501" s="293">
        <f ca="1">IF(OFFSET(H7501,-$D7501,0)="n/a","n/a",IF(H$5&gt;OFFSET(H7501,-$D7501,0)+$D7501,$E7501-SUM($G7501:G7501),($E7501-SUM($G7501:G7501))/(OFFSET(H7501,-$D7501,0)-(H$5-$D7501-1))))</f>
        <v>0</v>
      </c>
      <c r="I7501" s="293">
        <f ca="1">IF(OFFSET(I7501,-$D7501,0)="n/a","n/a",IF(I$5&gt;OFFSET(I7501,-$D7501,0)+$D7501,$E7501-SUM($G7501:H7501),($E7501-SUM($G7501:H7501))/(OFFSET(I7501,-$D7501,0)-(I$5-$D7501-1))))</f>
        <v>0</v>
      </c>
      <c r="J7501" s="293">
        <f ca="1">IF(OFFSET(J7501,-$D7501,0)="n/a","n/a",IF(J$5&gt;OFFSET(J7501,-$D7501,0)+$D7501,$E7501-SUM($G7501:I7501),($E7501-SUM($G7501:I7501))/(OFFSET(J7501,-$D7501,0)-(J$5-$D7501-1))))</f>
        <v>0</v>
      </c>
      <c r="K7501" s="293">
        <f ca="1">IF(OFFSET(K7501,-$D7501,0)="n/a","n/a",IF(K$5&gt;OFFSET(K7501,-$D7501,0)+$D7501,$E7501-SUM($G7501:J7501),($E7501-SUM($G7501:J7501))/(OFFSET(K7501,-$D7501,0)-(K$5-$D7501-1))))</f>
        <v>0</v>
      </c>
      <c r="L7501" s="293">
        <f ca="1">IF(OFFSET(L7501,-$D7501,0)="n/a","n/a",IF(L$5&gt;OFFSET(L7501,-$D7501,0)+$D7501,$E7501-SUM($G7501:K7501),($E7501-SUM($G7501:K7501))/(OFFSET(L7501,-$D7501,0)-(L$5-$D7501-1))))</f>
        <v>0</v>
      </c>
      <c r="M7501" s="293">
        <f ca="1">IF(OFFSET(M7501,-$D7501,0)="n/a","n/a",IF(M$5&gt;OFFSET(M7501,-$D7501,0)+$D7501,$E7501-SUM($G7501:L7501),($E7501-SUM($G7501:L7501))/(OFFSET(M7501,-$D7501,0)-(M$5-$D7501-1))))</f>
        <v>0</v>
      </c>
      <c r="N7501" s="293">
        <f ca="1">IF(OFFSET(N7501,-$D7501,0)="n/a","n/a",IF(N$5&gt;OFFSET(N7501,-$D7501,0)+$D7501,$E7501-SUM($G7501:M7501),($E7501-SUM($G7501:M7501))/(OFFSET(N7501,-$D7501,0)-(N$5-$D7501-1))))</f>
        <v>0</v>
      </c>
    </row>
    <row r="7502" spans="1:14" s="369" customFormat="1" ht="12.75" hidden="1" customHeight="1" outlineLevel="2" x14ac:dyDescent="0.25">
      <c r="A7502" s="3"/>
      <c r="B7502" s="3"/>
      <c r="C7502" s="392" t="s">
        <v>43</v>
      </c>
      <c r="D7502" s="3">
        <v>2</v>
      </c>
      <c r="E7502" s="290">
        <f ca="1"/>
        <v>0</v>
      </c>
      <c r="F7502" s="291"/>
      <c r="G7502" s="294"/>
      <c r="H7502" s="292"/>
      <c r="I7502" s="293">
        <f ca="1">IF(OFFSET(I7502,-$D7502,0)="n/a","n/a",IF(I$5&gt;OFFSET(I7502,-$D7502,0)+$D7502,$E7502-SUM($G7502:H7502),($E7502-SUM($G7502:H7502))/(OFFSET(I7502,-$D7502,0)-(I$5-$D7502-1))))</f>
        <v>0</v>
      </c>
      <c r="J7502" s="293">
        <f ca="1">IF(OFFSET(J7502,-$D7502,0)="n/a","n/a",IF(J$5&gt;OFFSET(J7502,-$D7502,0)+$D7502,$E7502-SUM($G7502:I7502),($E7502-SUM($G7502:I7502))/(OFFSET(J7502,-$D7502,0)-(J$5-$D7502-1))))</f>
        <v>0</v>
      </c>
      <c r="K7502" s="293">
        <f ca="1">IF(OFFSET(K7502,-$D7502,0)="n/a","n/a",IF(K$5&gt;OFFSET(K7502,-$D7502,0)+$D7502,$E7502-SUM($G7502:J7502),($E7502-SUM($G7502:J7502))/(OFFSET(K7502,-$D7502,0)-(K$5-$D7502-1))))</f>
        <v>0</v>
      </c>
      <c r="L7502" s="293">
        <f ca="1">IF(OFFSET(L7502,-$D7502,0)="n/a","n/a",IF(L$5&gt;OFFSET(L7502,-$D7502,0)+$D7502,$E7502-SUM($G7502:K7502),($E7502-SUM($G7502:K7502))/(OFFSET(L7502,-$D7502,0)-(L$5-$D7502-1))))</f>
        <v>0</v>
      </c>
      <c r="M7502" s="293">
        <f ca="1">IF(OFFSET(M7502,-$D7502,0)="n/a","n/a",IF(M$5&gt;OFFSET(M7502,-$D7502,0)+$D7502,$E7502-SUM($G7502:L7502),($E7502-SUM($G7502:L7502))/(OFFSET(M7502,-$D7502,0)-(M$5-$D7502-1))))</f>
        <v>0</v>
      </c>
      <c r="N7502" s="293">
        <f ca="1">IF(OFFSET(N7502,-$D7502,0)="n/a","n/a",IF(N$5&gt;OFFSET(N7502,-$D7502,0)+$D7502,$E7502-SUM($G7502:M7502),($E7502-SUM($G7502:M7502))/(OFFSET(N7502,-$D7502,0)-(N$5-$D7502-1))))</f>
        <v>0</v>
      </c>
    </row>
    <row r="7503" spans="1:14" s="369" customFormat="1" ht="12.75" hidden="1" customHeight="1" outlineLevel="2" x14ac:dyDescent="0.25">
      <c r="A7503" s="3"/>
      <c r="B7503" s="3"/>
      <c r="C7503" s="392"/>
      <c r="D7503" s="3">
        <v>3</v>
      </c>
      <c r="E7503" s="290">
        <f ca="1"/>
        <v>0</v>
      </c>
      <c r="F7503" s="291"/>
      <c r="G7503" s="294"/>
      <c r="H7503" s="294"/>
      <c r="I7503" s="292"/>
      <c r="J7503" s="293">
        <f ca="1">IF(OFFSET(J7503,-$D7503,0)="n/a","n/a",IF(J$5&gt;OFFSET(J7503,-$D7503,0)+$D7503,$E7503-SUM($G7503:I7503),($E7503-SUM($G7503:I7503))/(OFFSET(J7503,-$D7503,0)-(J$5-$D7503-1))))</f>
        <v>0</v>
      </c>
      <c r="K7503" s="293">
        <f ca="1">IF(OFFSET(K7503,-$D7503,0)="n/a","n/a",IF(K$5&gt;OFFSET(K7503,-$D7503,0)+$D7503,$E7503-SUM($G7503:J7503),($E7503-SUM($G7503:J7503))/(OFFSET(K7503,-$D7503,0)-(K$5-$D7503-1))))</f>
        <v>0</v>
      </c>
      <c r="L7503" s="293">
        <f ca="1">IF(OFFSET(L7503,-$D7503,0)="n/a","n/a",IF(L$5&gt;OFFSET(L7503,-$D7503,0)+$D7503,$E7503-SUM($G7503:K7503),($E7503-SUM($G7503:K7503))/(OFFSET(L7503,-$D7503,0)-(L$5-$D7503-1))))</f>
        <v>0</v>
      </c>
      <c r="M7503" s="293">
        <f ca="1">IF(OFFSET(M7503,-$D7503,0)="n/a","n/a",IF(M$5&gt;OFFSET(M7503,-$D7503,0)+$D7503,$E7503-SUM($G7503:L7503),($E7503-SUM($G7503:L7503))/(OFFSET(M7503,-$D7503,0)-(M$5-$D7503-1))))</f>
        <v>0</v>
      </c>
      <c r="N7503" s="293">
        <f ca="1">IF(OFFSET(N7503,-$D7503,0)="n/a","n/a",IF(N$5&gt;OFFSET(N7503,-$D7503,0)+$D7503,$E7503-SUM($G7503:M7503),($E7503-SUM($G7503:M7503))/(OFFSET(N7503,-$D7503,0)-(N$5-$D7503-1))))</f>
        <v>0</v>
      </c>
    </row>
    <row r="7504" spans="1:14" s="369" customFormat="1" ht="12.75" hidden="1" customHeight="1" outlineLevel="2" x14ac:dyDescent="0.25">
      <c r="A7504" s="3"/>
      <c r="B7504" s="3"/>
      <c r="C7504" s="392"/>
      <c r="D7504" s="3">
        <v>4</v>
      </c>
      <c r="E7504" s="290">
        <f ca="1"/>
        <v>0</v>
      </c>
      <c r="F7504" s="291"/>
      <c r="G7504" s="294"/>
      <c r="H7504" s="294"/>
      <c r="I7504" s="294"/>
      <c r="J7504" s="292"/>
      <c r="K7504" s="293">
        <f ca="1">IF(OFFSET(K7504,-$D7504,0)="n/a","n/a",IF(K$5&gt;OFFSET(K7504,-$D7504,0)+$D7504,$E7504-SUM($G7504:J7504),($E7504-SUM($G7504:J7504))/(OFFSET(K7504,-$D7504,0)-(K$5-$D7504-1))))</f>
        <v>0</v>
      </c>
      <c r="L7504" s="293">
        <f ca="1">IF(OFFSET(L7504,-$D7504,0)="n/a","n/a",IF(L$5&gt;OFFSET(L7504,-$D7504,0)+$D7504,$E7504-SUM($G7504:K7504),($E7504-SUM($G7504:K7504))/(OFFSET(L7504,-$D7504,0)-(L$5-$D7504-1))))</f>
        <v>0</v>
      </c>
      <c r="M7504" s="293">
        <f ca="1">IF(OFFSET(M7504,-$D7504,0)="n/a","n/a",IF(M$5&gt;OFFSET(M7504,-$D7504,0)+$D7504,$E7504-SUM($G7504:L7504),($E7504-SUM($G7504:L7504))/(OFFSET(M7504,-$D7504,0)-(M$5-$D7504-1))))</f>
        <v>0</v>
      </c>
      <c r="N7504" s="293">
        <f ca="1">IF(OFFSET(N7504,-$D7504,0)="n/a","n/a",IF(N$5&gt;OFFSET(N7504,-$D7504,0)+$D7504,$E7504-SUM($G7504:M7504),($E7504-SUM($G7504:M7504))/(OFFSET(N7504,-$D7504,0)-(N$5-$D7504-1))))</f>
        <v>0</v>
      </c>
    </row>
    <row r="7505" spans="1:14" s="369" customFormat="1" ht="12.75" hidden="1" customHeight="1" outlineLevel="2" x14ac:dyDescent="0.25">
      <c r="A7505" s="3"/>
      <c r="B7505" s="3"/>
      <c r="C7505" s="392"/>
      <c r="D7505" s="3">
        <v>5</v>
      </c>
      <c r="E7505" s="290">
        <f ca="1"/>
        <v>0</v>
      </c>
      <c r="F7505" s="291"/>
      <c r="G7505" s="294"/>
      <c r="H7505" s="294"/>
      <c r="I7505" s="294"/>
      <c r="J7505" s="294"/>
      <c r="K7505" s="292"/>
      <c r="L7505" s="293">
        <f ca="1">IF(OFFSET(L7505,-$D7505,0)="n/a","n/a",IF(L$5&gt;OFFSET(L7505,-$D7505,0)+$D7505,$E7505-SUM($G7505:K7505),($E7505-SUM($G7505:K7505))/(OFFSET(L7505,-$D7505,0)-(L$5-$D7505-1))))</f>
        <v>0</v>
      </c>
      <c r="M7505" s="293">
        <f ca="1">IF(OFFSET(M7505,-$D7505,0)="n/a","n/a",IF(M$5&gt;OFFSET(M7505,-$D7505,0)+$D7505,$E7505-SUM($G7505:L7505),($E7505-SUM($G7505:L7505))/(OFFSET(M7505,-$D7505,0)-(M$5-$D7505-1))))</f>
        <v>0</v>
      </c>
      <c r="N7505" s="293">
        <f ca="1">IF(OFFSET(N7505,-$D7505,0)="n/a","n/a",IF(N$5&gt;OFFSET(N7505,-$D7505,0)+$D7505,$E7505-SUM($G7505:M7505),($E7505-SUM($G7505:M7505))/(OFFSET(N7505,-$D7505,0)-(N$5-$D7505-1))))</f>
        <v>0</v>
      </c>
    </row>
    <row r="7506" spans="1:14" s="369" customFormat="1" ht="12.75" hidden="1" customHeight="1" outlineLevel="2" x14ac:dyDescent="0.25">
      <c r="A7506" s="3"/>
      <c r="B7506" s="3"/>
      <c r="C7506" s="392"/>
      <c r="D7506" s="3">
        <v>6</v>
      </c>
      <c r="E7506" s="290">
        <f ca="1"/>
        <v>0</v>
      </c>
      <c r="F7506" s="291"/>
      <c r="G7506" s="294"/>
      <c r="H7506" s="294"/>
      <c r="I7506" s="294"/>
      <c r="J7506" s="294"/>
      <c r="K7506" s="294"/>
      <c r="L7506" s="292"/>
      <c r="M7506" s="293">
        <f ca="1">IF(OFFSET(M7506,-$D7506,0)="n/a","n/a",IF(M$5&gt;OFFSET(M7506,-$D7506,0)+$D7506,$E7506-SUM($G7506:L7506),($E7506-SUM($G7506:L7506))/(OFFSET(M7506,-$D7506,0)-(M$5-$D7506-1))))</f>
        <v>0</v>
      </c>
      <c r="N7506" s="293">
        <f ca="1">IF(OFFSET(N7506,-$D7506,0)="n/a","n/a",IF(N$5&gt;OFFSET(N7506,-$D7506,0)+$D7506,$E7506-SUM($G7506:M7506),($E7506-SUM($G7506:M7506))/(OFFSET(N7506,-$D7506,0)-(N$5-$D7506-1))))</f>
        <v>0</v>
      </c>
    </row>
    <row r="7507" spans="1:14" s="369" customFormat="1" ht="12.75" hidden="1" customHeight="1" outlineLevel="2" x14ac:dyDescent="0.25">
      <c r="A7507" s="3"/>
      <c r="B7507" s="3"/>
      <c r="C7507" s="392"/>
      <c r="D7507" s="3">
        <v>7</v>
      </c>
      <c r="E7507" s="290">
        <f ca="1"/>
        <v>0</v>
      </c>
      <c r="F7507" s="291"/>
      <c r="G7507" s="294"/>
      <c r="H7507" s="294"/>
      <c r="I7507" s="294"/>
      <c r="J7507" s="294"/>
      <c r="K7507" s="294"/>
      <c r="L7507" s="294"/>
      <c r="M7507" s="292"/>
      <c r="N7507" s="293">
        <f ca="1">IF(OFFSET(N7507,-$D7507,0)="n/a","n/a",IF(N$5&gt;OFFSET(N7507,-$D7507,0)+$D7507,$E7507-SUM($G7507:M7507),($E7507-SUM($G7507:M7507))/(OFFSET(N7507,-$D7507,0)-(N$5-$D7507-1))))</f>
        <v>0</v>
      </c>
    </row>
    <row r="7508" spans="1:14" s="369" customFormat="1" ht="12.75" hidden="1" customHeight="1" outlineLevel="2" x14ac:dyDescent="0.25">
      <c r="A7508" s="3"/>
      <c r="B7508" s="3"/>
      <c r="C7508" s="392"/>
      <c r="D7508" s="3">
        <v>8</v>
      </c>
      <c r="E7508" s="290">
        <f ca="1"/>
        <v>0</v>
      </c>
      <c r="F7508" s="291"/>
      <c r="G7508" s="294"/>
      <c r="H7508" s="294"/>
      <c r="I7508" s="294"/>
      <c r="J7508" s="294"/>
      <c r="K7508" s="294"/>
      <c r="L7508" s="294"/>
      <c r="M7508" s="294"/>
      <c r="N7508" s="292"/>
    </row>
    <row r="7509" spans="1:14" s="369" customFormat="1" ht="12.75" hidden="1" customHeight="1" outlineLevel="2" x14ac:dyDescent="0.25">
      <c r="A7509" s="3"/>
      <c r="B7509" s="3"/>
      <c r="C7509" s="392"/>
      <c r="D7509" s="3">
        <v>9</v>
      </c>
      <c r="E7509" s="290" t="e">
        <f ca="1"/>
        <v>#N/A</v>
      </c>
      <c r="F7509" s="291"/>
      <c r="G7509" s="294"/>
      <c r="H7509" s="294"/>
      <c r="I7509" s="294"/>
      <c r="J7509" s="294"/>
      <c r="K7509" s="294"/>
      <c r="L7509" s="294"/>
      <c r="M7509" s="294"/>
      <c r="N7509" s="294"/>
    </row>
    <row r="7510" spans="1:14" s="369" customFormat="1" ht="12.75" hidden="1" customHeight="1" outlineLevel="2" x14ac:dyDescent="0.25">
      <c r="A7510" s="3"/>
      <c r="B7510" s="3"/>
      <c r="C7510" s="392"/>
      <c r="D7510" s="3">
        <v>10</v>
      </c>
      <c r="E7510" s="290" t="e">
        <f ca="1"/>
        <v>#N/A</v>
      </c>
      <c r="F7510" s="291"/>
      <c r="G7510" s="294"/>
      <c r="H7510" s="294"/>
      <c r="I7510" s="294"/>
      <c r="J7510" s="294"/>
      <c r="K7510" s="294"/>
      <c r="L7510" s="294"/>
      <c r="M7510" s="294"/>
      <c r="N7510" s="294"/>
    </row>
    <row r="7511" spans="1:14" s="369" customFormat="1" ht="12.75" hidden="1" customHeight="1" outlineLevel="2" x14ac:dyDescent="0.25">
      <c r="A7511" s="3"/>
      <c r="B7511" s="3"/>
      <c r="C7511" s="392"/>
      <c r="D7511" s="3">
        <v>11</v>
      </c>
      <c r="E7511" s="290" t="e">
        <f ca="1"/>
        <v>#N/A</v>
      </c>
      <c r="F7511" s="291"/>
      <c r="G7511" s="294"/>
      <c r="H7511" s="294"/>
      <c r="I7511" s="294"/>
      <c r="J7511" s="294"/>
      <c r="K7511" s="294"/>
      <c r="L7511" s="294"/>
      <c r="M7511" s="294"/>
      <c r="N7511" s="294"/>
    </row>
    <row r="7512" spans="1:14" s="369" customFormat="1" ht="12.75" hidden="1" customHeight="1" outlineLevel="2" x14ac:dyDescent="0.25">
      <c r="A7512" s="3"/>
      <c r="B7512" s="3"/>
      <c r="C7512" s="392"/>
      <c r="D7512" s="3">
        <v>12</v>
      </c>
      <c r="E7512" s="290" t="e">
        <f ca="1"/>
        <v>#N/A</v>
      </c>
      <c r="F7512" s="291"/>
      <c r="G7512" s="294"/>
      <c r="H7512" s="294"/>
      <c r="I7512" s="294"/>
      <c r="J7512" s="294"/>
      <c r="K7512" s="294"/>
      <c r="L7512" s="294"/>
      <c r="M7512" s="294"/>
      <c r="N7512" s="294"/>
    </row>
    <row r="7513" spans="1:14" s="369" customFormat="1" ht="12.75" hidden="1" customHeight="1" outlineLevel="2" x14ac:dyDescent="0.25">
      <c r="A7513" s="3"/>
      <c r="B7513" s="3"/>
      <c r="C7513" s="392"/>
      <c r="D7513" s="3">
        <v>13</v>
      </c>
      <c r="E7513" s="290" t="e">
        <f ca="1"/>
        <v>#N/A</v>
      </c>
      <c r="F7513" s="291"/>
      <c r="G7513" s="294"/>
      <c r="H7513" s="294"/>
      <c r="I7513" s="294"/>
      <c r="J7513" s="294"/>
      <c r="K7513" s="294"/>
      <c r="L7513" s="294"/>
      <c r="M7513" s="294"/>
      <c r="N7513" s="294"/>
    </row>
    <row r="7514" spans="1:14" s="369" customFormat="1" ht="12.75" hidden="1" customHeight="1" outlineLevel="2" x14ac:dyDescent="0.25">
      <c r="A7514" s="3"/>
      <c r="B7514" s="3"/>
      <c r="C7514" s="392"/>
      <c r="D7514" s="3">
        <v>14</v>
      </c>
      <c r="E7514" s="290" t="e">
        <f ca="1"/>
        <v>#N/A</v>
      </c>
      <c r="F7514" s="291"/>
      <c r="G7514" s="294"/>
      <c r="H7514" s="294"/>
      <c r="I7514" s="294"/>
      <c r="J7514" s="294"/>
      <c r="K7514" s="294"/>
      <c r="L7514" s="294"/>
      <c r="M7514" s="294"/>
      <c r="N7514" s="294"/>
    </row>
    <row r="7515" spans="1:14" s="369" customFormat="1" ht="12.75" hidden="1" customHeight="1" outlineLevel="2" x14ac:dyDescent="0.25">
      <c r="A7515" s="3"/>
      <c r="B7515" s="3"/>
      <c r="C7515" s="392"/>
      <c r="D7515" s="3">
        <v>15</v>
      </c>
      <c r="E7515" s="290" t="e">
        <f ca="1"/>
        <v>#N/A</v>
      </c>
      <c r="F7515" s="291"/>
      <c r="G7515" s="294"/>
      <c r="H7515" s="294"/>
      <c r="I7515" s="294"/>
      <c r="J7515" s="294"/>
      <c r="K7515" s="294"/>
      <c r="L7515" s="294"/>
      <c r="M7515" s="294"/>
      <c r="N7515" s="294"/>
    </row>
    <row r="7516" spans="1:14" s="369" customFormat="1" ht="12.75" hidden="1" customHeight="1" outlineLevel="1" x14ac:dyDescent="0.25">
      <c r="A7516" s="3"/>
      <c r="B7516" s="145" t="str">
        <f ca="1">B7499</f>
        <v>Asset Type 361</v>
      </c>
      <c r="C7516" s="145" t="str">
        <f ca="1">C7499</f>
        <v>Description - Asset Type 361</v>
      </c>
      <c r="D7516" s="3"/>
      <c r="E7516" s="3"/>
      <c r="F7516" s="106" t="s">
        <v>44</v>
      </c>
      <c r="G7516" s="296">
        <f t="shared" ref="G7516:N7516" si="722">SUM(G7501:G7515)</f>
        <v>0</v>
      </c>
      <c r="H7516" s="296">
        <f t="shared" ca="1" si="722"/>
        <v>0</v>
      </c>
      <c r="I7516" s="296">
        <f t="shared" ca="1" si="722"/>
        <v>0</v>
      </c>
      <c r="J7516" s="296">
        <f t="shared" ca="1" si="722"/>
        <v>0</v>
      </c>
      <c r="K7516" s="296">
        <f t="shared" ca="1" si="722"/>
        <v>0</v>
      </c>
      <c r="L7516" s="296">
        <f t="shared" ca="1" si="722"/>
        <v>0</v>
      </c>
      <c r="M7516" s="296">
        <f t="shared" ca="1" si="722"/>
        <v>0</v>
      </c>
      <c r="N7516" s="296">
        <f t="shared" ca="1" si="722"/>
        <v>0</v>
      </c>
    </row>
    <row r="7517" spans="1:14" s="369" customFormat="1" ht="12.75" hidden="1" customHeight="1" outlineLevel="2" x14ac:dyDescent="0.25">
      <c r="A7517" s="217">
        <f>A7499+1</f>
        <v>362</v>
      </c>
      <c r="B7517" s="22" t="str">
        <f ca="1">OFFSET($B$13,$A7517-1,0)</f>
        <v>Asset Type 362</v>
      </c>
      <c r="C7517" s="22" t="str">
        <f ca="1">OFFSET($C$13,$A7517-1,0)</f>
        <v>Description - Asset Type 362</v>
      </c>
      <c r="D7517" s="3"/>
      <c r="E7517" s="109"/>
      <c r="F7517" s="108" t="s">
        <v>41</v>
      </c>
      <c r="G7517" s="295">
        <f t="shared" ref="G7517:N7517" ca="1" si="723">VLOOKUP($B7517,$B$13:$N$512,5+G$5,FALSE)</f>
        <v>0</v>
      </c>
      <c r="H7517" s="295">
        <f t="shared" ca="1" si="723"/>
        <v>0</v>
      </c>
      <c r="I7517" s="295">
        <f t="shared" ca="1" si="723"/>
        <v>0</v>
      </c>
      <c r="J7517" s="295">
        <f t="shared" ca="1" si="723"/>
        <v>0</v>
      </c>
      <c r="K7517" s="295">
        <f t="shared" ca="1" si="723"/>
        <v>0</v>
      </c>
      <c r="L7517" s="295">
        <f t="shared" ca="1" si="723"/>
        <v>0</v>
      </c>
      <c r="M7517" s="295">
        <f t="shared" ca="1" si="723"/>
        <v>0</v>
      </c>
      <c r="N7517" s="295">
        <f t="shared" ca="1" si="723"/>
        <v>0</v>
      </c>
    </row>
    <row r="7518" spans="1:14" s="369" customFormat="1" ht="12.75" hidden="1" customHeight="1" outlineLevel="2" x14ac:dyDescent="0.25">
      <c r="A7518" s="3"/>
      <c r="B7518" s="3"/>
      <c r="C7518" s="21"/>
      <c r="D7518" s="3"/>
      <c r="E7518" s="107"/>
      <c r="F7518" s="106" t="s">
        <v>42</v>
      </c>
      <c r="G7518" s="111">
        <f ca="1">VLOOKUP($B7517,'Input Sheet'!$B$12:$N$511,5+G$5,FALSE)</f>
        <v>0</v>
      </c>
      <c r="H7518" s="111">
        <f ca="1">VLOOKUP($B7517,'Input Sheet'!$B$12:$N$511,5+H$5,FALSE)</f>
        <v>0</v>
      </c>
      <c r="I7518" s="111">
        <f ca="1">VLOOKUP($B7517,'Input Sheet'!$B$12:$N$511,5+I$5,FALSE)</f>
        <v>0</v>
      </c>
      <c r="J7518" s="111">
        <f ca="1">VLOOKUP($B7517,'Input Sheet'!$B$12:$N$511,5+J$5,FALSE)</f>
        <v>0</v>
      </c>
      <c r="K7518" s="111">
        <f ca="1">VLOOKUP($B7517,'Input Sheet'!$B$12:$N$511,5+K$5,FALSE)</f>
        <v>0</v>
      </c>
      <c r="L7518" s="111">
        <f ca="1">VLOOKUP($B7517,'Input Sheet'!$B$12:$N$511,5+L$5,FALSE)</f>
        <v>0</v>
      </c>
      <c r="M7518" s="111">
        <f ca="1">VLOOKUP($B7517,'Input Sheet'!$B$12:$N$511,5+M$5,FALSE)</f>
        <v>0</v>
      </c>
      <c r="N7518" s="111">
        <f ca="1">VLOOKUP($B7517,'Input Sheet'!$B$12:$N$511,5+N$5,FALSE)</f>
        <v>0</v>
      </c>
    </row>
    <row r="7519" spans="1:14" s="369" customFormat="1" ht="12.75" hidden="1" customHeight="1" outlineLevel="2" x14ac:dyDescent="0.25">
      <c r="A7519" s="3"/>
      <c r="B7519" s="3"/>
      <c r="C7519" s="3"/>
      <c r="D7519" s="3">
        <v>1</v>
      </c>
      <c r="E7519" s="290">
        <f t="array" aca="1" ref="E7519:E7533" ca="1">TRANSPOSE(G7517:N7517)</f>
        <v>0</v>
      </c>
      <c r="F7519" s="291"/>
      <c r="G7519" s="292"/>
      <c r="H7519" s="293">
        <f ca="1">IF(OFFSET(H7519,-$D7519,0)="n/a","n/a",IF(H$5&gt;OFFSET(H7519,-$D7519,0)+$D7519,$E7519-SUM($G7519:G7519),($E7519-SUM($G7519:G7519))/(OFFSET(H7519,-$D7519,0)-(H$5-$D7519-1))))</f>
        <v>0</v>
      </c>
      <c r="I7519" s="293">
        <f ca="1">IF(OFFSET(I7519,-$D7519,0)="n/a","n/a",IF(I$5&gt;OFFSET(I7519,-$D7519,0)+$D7519,$E7519-SUM($G7519:H7519),($E7519-SUM($G7519:H7519))/(OFFSET(I7519,-$D7519,0)-(I$5-$D7519-1))))</f>
        <v>0</v>
      </c>
      <c r="J7519" s="293">
        <f ca="1">IF(OFFSET(J7519,-$D7519,0)="n/a","n/a",IF(J$5&gt;OFFSET(J7519,-$D7519,0)+$D7519,$E7519-SUM($G7519:I7519),($E7519-SUM($G7519:I7519))/(OFFSET(J7519,-$D7519,0)-(J$5-$D7519-1))))</f>
        <v>0</v>
      </c>
      <c r="K7519" s="293">
        <f ca="1">IF(OFFSET(K7519,-$D7519,0)="n/a","n/a",IF(K$5&gt;OFFSET(K7519,-$D7519,0)+$D7519,$E7519-SUM($G7519:J7519),($E7519-SUM($G7519:J7519))/(OFFSET(K7519,-$D7519,0)-(K$5-$D7519-1))))</f>
        <v>0</v>
      </c>
      <c r="L7519" s="293">
        <f ca="1">IF(OFFSET(L7519,-$D7519,0)="n/a","n/a",IF(L$5&gt;OFFSET(L7519,-$D7519,0)+$D7519,$E7519-SUM($G7519:K7519),($E7519-SUM($G7519:K7519))/(OFFSET(L7519,-$D7519,0)-(L$5-$D7519-1))))</f>
        <v>0</v>
      </c>
      <c r="M7519" s="293">
        <f ca="1">IF(OFFSET(M7519,-$D7519,0)="n/a","n/a",IF(M$5&gt;OFFSET(M7519,-$D7519,0)+$D7519,$E7519-SUM($G7519:L7519),($E7519-SUM($G7519:L7519))/(OFFSET(M7519,-$D7519,0)-(M$5-$D7519-1))))</f>
        <v>0</v>
      </c>
      <c r="N7519" s="293">
        <f ca="1">IF(OFFSET(N7519,-$D7519,0)="n/a","n/a",IF(N$5&gt;OFFSET(N7519,-$D7519,0)+$D7519,$E7519-SUM($G7519:M7519),($E7519-SUM($G7519:M7519))/(OFFSET(N7519,-$D7519,0)-(N$5-$D7519-1))))</f>
        <v>0</v>
      </c>
    </row>
    <row r="7520" spans="1:14" s="369" customFormat="1" ht="12.75" hidden="1" customHeight="1" outlineLevel="2" x14ac:dyDescent="0.25">
      <c r="A7520" s="3"/>
      <c r="B7520" s="3"/>
      <c r="C7520" s="392" t="s">
        <v>43</v>
      </c>
      <c r="D7520" s="3">
        <v>2</v>
      </c>
      <c r="E7520" s="290">
        <f ca="1"/>
        <v>0</v>
      </c>
      <c r="F7520" s="291"/>
      <c r="G7520" s="294"/>
      <c r="H7520" s="292"/>
      <c r="I7520" s="293">
        <f ca="1">IF(OFFSET(I7520,-$D7520,0)="n/a","n/a",IF(I$5&gt;OFFSET(I7520,-$D7520,0)+$D7520,$E7520-SUM($G7520:H7520),($E7520-SUM($G7520:H7520))/(OFFSET(I7520,-$D7520,0)-(I$5-$D7520-1))))</f>
        <v>0</v>
      </c>
      <c r="J7520" s="293">
        <f ca="1">IF(OFFSET(J7520,-$D7520,0)="n/a","n/a",IF(J$5&gt;OFFSET(J7520,-$D7520,0)+$D7520,$E7520-SUM($G7520:I7520),($E7520-SUM($G7520:I7520))/(OFFSET(J7520,-$D7520,0)-(J$5-$D7520-1))))</f>
        <v>0</v>
      </c>
      <c r="K7520" s="293">
        <f ca="1">IF(OFFSET(K7520,-$D7520,0)="n/a","n/a",IF(K$5&gt;OFFSET(K7520,-$D7520,0)+$D7520,$E7520-SUM($G7520:J7520),($E7520-SUM($G7520:J7520))/(OFFSET(K7520,-$D7520,0)-(K$5-$D7520-1))))</f>
        <v>0</v>
      </c>
      <c r="L7520" s="293">
        <f ca="1">IF(OFFSET(L7520,-$D7520,0)="n/a","n/a",IF(L$5&gt;OFFSET(L7520,-$D7520,0)+$D7520,$E7520-SUM($G7520:K7520),($E7520-SUM($G7520:K7520))/(OFFSET(L7520,-$D7520,0)-(L$5-$D7520-1))))</f>
        <v>0</v>
      </c>
      <c r="M7520" s="293">
        <f ca="1">IF(OFFSET(M7520,-$D7520,0)="n/a","n/a",IF(M$5&gt;OFFSET(M7520,-$D7520,0)+$D7520,$E7520-SUM($G7520:L7520),($E7520-SUM($G7520:L7520))/(OFFSET(M7520,-$D7520,0)-(M$5-$D7520-1))))</f>
        <v>0</v>
      </c>
      <c r="N7520" s="293">
        <f ca="1">IF(OFFSET(N7520,-$D7520,0)="n/a","n/a",IF(N$5&gt;OFFSET(N7520,-$D7520,0)+$D7520,$E7520-SUM($G7520:M7520),($E7520-SUM($G7520:M7520))/(OFFSET(N7520,-$D7520,0)-(N$5-$D7520-1))))</f>
        <v>0</v>
      </c>
    </row>
    <row r="7521" spans="1:14" s="369" customFormat="1" ht="12.75" hidden="1" customHeight="1" outlineLevel="2" x14ac:dyDescent="0.25">
      <c r="A7521" s="3"/>
      <c r="B7521" s="3"/>
      <c r="C7521" s="392"/>
      <c r="D7521" s="3">
        <v>3</v>
      </c>
      <c r="E7521" s="290">
        <f ca="1"/>
        <v>0</v>
      </c>
      <c r="F7521" s="291"/>
      <c r="G7521" s="294"/>
      <c r="H7521" s="294"/>
      <c r="I7521" s="292"/>
      <c r="J7521" s="293">
        <f ca="1">IF(OFFSET(J7521,-$D7521,0)="n/a","n/a",IF(J$5&gt;OFFSET(J7521,-$D7521,0)+$D7521,$E7521-SUM($G7521:I7521),($E7521-SUM($G7521:I7521))/(OFFSET(J7521,-$D7521,0)-(J$5-$D7521-1))))</f>
        <v>0</v>
      </c>
      <c r="K7521" s="293">
        <f ca="1">IF(OFFSET(K7521,-$D7521,0)="n/a","n/a",IF(K$5&gt;OFFSET(K7521,-$D7521,0)+$D7521,$E7521-SUM($G7521:J7521),($E7521-SUM($G7521:J7521))/(OFFSET(K7521,-$D7521,0)-(K$5-$D7521-1))))</f>
        <v>0</v>
      </c>
      <c r="L7521" s="293">
        <f ca="1">IF(OFFSET(L7521,-$D7521,0)="n/a","n/a",IF(L$5&gt;OFFSET(L7521,-$D7521,0)+$D7521,$E7521-SUM($G7521:K7521),($E7521-SUM($G7521:K7521))/(OFFSET(L7521,-$D7521,0)-(L$5-$D7521-1))))</f>
        <v>0</v>
      </c>
      <c r="M7521" s="293">
        <f ca="1">IF(OFFSET(M7521,-$D7521,0)="n/a","n/a",IF(M$5&gt;OFFSET(M7521,-$D7521,0)+$D7521,$E7521-SUM($G7521:L7521),($E7521-SUM($G7521:L7521))/(OFFSET(M7521,-$D7521,0)-(M$5-$D7521-1))))</f>
        <v>0</v>
      </c>
      <c r="N7521" s="293">
        <f ca="1">IF(OFFSET(N7521,-$D7521,0)="n/a","n/a",IF(N$5&gt;OFFSET(N7521,-$D7521,0)+$D7521,$E7521-SUM($G7521:M7521),($E7521-SUM($G7521:M7521))/(OFFSET(N7521,-$D7521,0)-(N$5-$D7521-1))))</f>
        <v>0</v>
      </c>
    </row>
    <row r="7522" spans="1:14" s="369" customFormat="1" ht="12.75" hidden="1" customHeight="1" outlineLevel="2" x14ac:dyDescent="0.25">
      <c r="A7522" s="3"/>
      <c r="B7522" s="3"/>
      <c r="C7522" s="392"/>
      <c r="D7522" s="3">
        <v>4</v>
      </c>
      <c r="E7522" s="290">
        <f ca="1"/>
        <v>0</v>
      </c>
      <c r="F7522" s="291"/>
      <c r="G7522" s="294"/>
      <c r="H7522" s="294"/>
      <c r="I7522" s="294"/>
      <c r="J7522" s="292"/>
      <c r="K7522" s="293">
        <f ca="1">IF(OFFSET(K7522,-$D7522,0)="n/a","n/a",IF(K$5&gt;OFFSET(K7522,-$D7522,0)+$D7522,$E7522-SUM($G7522:J7522),($E7522-SUM($G7522:J7522))/(OFFSET(K7522,-$D7522,0)-(K$5-$D7522-1))))</f>
        <v>0</v>
      </c>
      <c r="L7522" s="293">
        <f ca="1">IF(OFFSET(L7522,-$D7522,0)="n/a","n/a",IF(L$5&gt;OFFSET(L7522,-$D7522,0)+$D7522,$E7522-SUM($G7522:K7522),($E7522-SUM($G7522:K7522))/(OFFSET(L7522,-$D7522,0)-(L$5-$D7522-1))))</f>
        <v>0</v>
      </c>
      <c r="M7522" s="293">
        <f ca="1">IF(OFFSET(M7522,-$D7522,0)="n/a","n/a",IF(M$5&gt;OFFSET(M7522,-$D7522,0)+$D7522,$E7522-SUM($G7522:L7522),($E7522-SUM($G7522:L7522))/(OFFSET(M7522,-$D7522,0)-(M$5-$D7522-1))))</f>
        <v>0</v>
      </c>
      <c r="N7522" s="293">
        <f ca="1">IF(OFFSET(N7522,-$D7522,0)="n/a","n/a",IF(N$5&gt;OFFSET(N7522,-$D7522,0)+$D7522,$E7522-SUM($G7522:M7522),($E7522-SUM($G7522:M7522))/(OFFSET(N7522,-$D7522,0)-(N$5-$D7522-1))))</f>
        <v>0</v>
      </c>
    </row>
    <row r="7523" spans="1:14" s="369" customFormat="1" ht="12.75" hidden="1" customHeight="1" outlineLevel="2" x14ac:dyDescent="0.25">
      <c r="A7523" s="3"/>
      <c r="B7523" s="3"/>
      <c r="C7523" s="392"/>
      <c r="D7523" s="3">
        <v>5</v>
      </c>
      <c r="E7523" s="290">
        <f ca="1"/>
        <v>0</v>
      </c>
      <c r="F7523" s="291"/>
      <c r="G7523" s="294"/>
      <c r="H7523" s="294"/>
      <c r="I7523" s="294"/>
      <c r="J7523" s="294"/>
      <c r="K7523" s="292"/>
      <c r="L7523" s="293">
        <f ca="1">IF(OFFSET(L7523,-$D7523,0)="n/a","n/a",IF(L$5&gt;OFFSET(L7523,-$D7523,0)+$D7523,$E7523-SUM($G7523:K7523),($E7523-SUM($G7523:K7523))/(OFFSET(L7523,-$D7523,0)-(L$5-$D7523-1))))</f>
        <v>0</v>
      </c>
      <c r="M7523" s="293">
        <f ca="1">IF(OFFSET(M7523,-$D7523,0)="n/a","n/a",IF(M$5&gt;OFFSET(M7523,-$D7523,0)+$D7523,$E7523-SUM($G7523:L7523),($E7523-SUM($G7523:L7523))/(OFFSET(M7523,-$D7523,0)-(M$5-$D7523-1))))</f>
        <v>0</v>
      </c>
      <c r="N7523" s="293">
        <f ca="1">IF(OFFSET(N7523,-$D7523,0)="n/a","n/a",IF(N$5&gt;OFFSET(N7523,-$D7523,0)+$D7523,$E7523-SUM($G7523:M7523),($E7523-SUM($G7523:M7523))/(OFFSET(N7523,-$D7523,0)-(N$5-$D7523-1))))</f>
        <v>0</v>
      </c>
    </row>
    <row r="7524" spans="1:14" s="369" customFormat="1" ht="12.75" hidden="1" customHeight="1" outlineLevel="2" x14ac:dyDescent="0.25">
      <c r="A7524" s="3"/>
      <c r="B7524" s="3"/>
      <c r="C7524" s="392"/>
      <c r="D7524" s="3">
        <v>6</v>
      </c>
      <c r="E7524" s="290">
        <f ca="1"/>
        <v>0</v>
      </c>
      <c r="F7524" s="291"/>
      <c r="G7524" s="294"/>
      <c r="H7524" s="294"/>
      <c r="I7524" s="294"/>
      <c r="J7524" s="294"/>
      <c r="K7524" s="294"/>
      <c r="L7524" s="292"/>
      <c r="M7524" s="293">
        <f ca="1">IF(OFFSET(M7524,-$D7524,0)="n/a","n/a",IF(M$5&gt;OFFSET(M7524,-$D7524,0)+$D7524,$E7524-SUM($G7524:L7524),($E7524-SUM($G7524:L7524))/(OFFSET(M7524,-$D7524,0)-(M$5-$D7524-1))))</f>
        <v>0</v>
      </c>
      <c r="N7524" s="293">
        <f ca="1">IF(OFFSET(N7524,-$D7524,0)="n/a","n/a",IF(N$5&gt;OFFSET(N7524,-$D7524,0)+$D7524,$E7524-SUM($G7524:M7524),($E7524-SUM($G7524:M7524))/(OFFSET(N7524,-$D7524,0)-(N$5-$D7524-1))))</f>
        <v>0</v>
      </c>
    </row>
    <row r="7525" spans="1:14" s="369" customFormat="1" ht="12.75" hidden="1" customHeight="1" outlineLevel="2" x14ac:dyDescent="0.25">
      <c r="A7525" s="3"/>
      <c r="B7525" s="3"/>
      <c r="C7525" s="392"/>
      <c r="D7525" s="3">
        <v>7</v>
      </c>
      <c r="E7525" s="290">
        <f ca="1"/>
        <v>0</v>
      </c>
      <c r="F7525" s="291"/>
      <c r="G7525" s="294"/>
      <c r="H7525" s="294"/>
      <c r="I7525" s="294"/>
      <c r="J7525" s="294"/>
      <c r="K7525" s="294"/>
      <c r="L7525" s="294"/>
      <c r="M7525" s="292"/>
      <c r="N7525" s="293">
        <f ca="1">IF(OFFSET(N7525,-$D7525,0)="n/a","n/a",IF(N$5&gt;OFFSET(N7525,-$D7525,0)+$D7525,$E7525-SUM($G7525:M7525),($E7525-SUM($G7525:M7525))/(OFFSET(N7525,-$D7525,0)-(N$5-$D7525-1))))</f>
        <v>0</v>
      </c>
    </row>
    <row r="7526" spans="1:14" s="369" customFormat="1" ht="12.75" hidden="1" customHeight="1" outlineLevel="2" x14ac:dyDescent="0.25">
      <c r="A7526" s="3"/>
      <c r="B7526" s="3"/>
      <c r="C7526" s="392"/>
      <c r="D7526" s="3">
        <v>8</v>
      </c>
      <c r="E7526" s="290">
        <f ca="1"/>
        <v>0</v>
      </c>
      <c r="F7526" s="291"/>
      <c r="G7526" s="294"/>
      <c r="H7526" s="294"/>
      <c r="I7526" s="294"/>
      <c r="J7526" s="294"/>
      <c r="K7526" s="294"/>
      <c r="L7526" s="294"/>
      <c r="M7526" s="294"/>
      <c r="N7526" s="292"/>
    </row>
    <row r="7527" spans="1:14" s="369" customFormat="1" ht="12.75" hidden="1" customHeight="1" outlineLevel="2" x14ac:dyDescent="0.25">
      <c r="A7527" s="3"/>
      <c r="B7527" s="3"/>
      <c r="C7527" s="392"/>
      <c r="D7527" s="3">
        <v>9</v>
      </c>
      <c r="E7527" s="290" t="e">
        <f ca="1"/>
        <v>#N/A</v>
      </c>
      <c r="F7527" s="291"/>
      <c r="G7527" s="294"/>
      <c r="H7527" s="294"/>
      <c r="I7527" s="294"/>
      <c r="J7527" s="294"/>
      <c r="K7527" s="294"/>
      <c r="L7527" s="294"/>
      <c r="M7527" s="294"/>
      <c r="N7527" s="294"/>
    </row>
    <row r="7528" spans="1:14" s="369" customFormat="1" ht="12.75" hidden="1" customHeight="1" outlineLevel="2" x14ac:dyDescent="0.25">
      <c r="A7528" s="3"/>
      <c r="B7528" s="3"/>
      <c r="C7528" s="392"/>
      <c r="D7528" s="3">
        <v>10</v>
      </c>
      <c r="E7528" s="290" t="e">
        <f ca="1"/>
        <v>#N/A</v>
      </c>
      <c r="F7528" s="291"/>
      <c r="G7528" s="294"/>
      <c r="H7528" s="294"/>
      <c r="I7528" s="294"/>
      <c r="J7528" s="294"/>
      <c r="K7528" s="294"/>
      <c r="L7528" s="294"/>
      <c r="M7528" s="294"/>
      <c r="N7528" s="294"/>
    </row>
    <row r="7529" spans="1:14" s="369" customFormat="1" ht="12.75" hidden="1" customHeight="1" outlineLevel="2" x14ac:dyDescent="0.25">
      <c r="A7529" s="3"/>
      <c r="B7529" s="3"/>
      <c r="C7529" s="392"/>
      <c r="D7529" s="3">
        <v>11</v>
      </c>
      <c r="E7529" s="290" t="e">
        <f ca="1"/>
        <v>#N/A</v>
      </c>
      <c r="F7529" s="291"/>
      <c r="G7529" s="294"/>
      <c r="H7529" s="294"/>
      <c r="I7529" s="294"/>
      <c r="J7529" s="294"/>
      <c r="K7529" s="294"/>
      <c r="L7529" s="294"/>
      <c r="M7529" s="294"/>
      <c r="N7529" s="294"/>
    </row>
    <row r="7530" spans="1:14" s="369" customFormat="1" ht="12.75" hidden="1" customHeight="1" outlineLevel="2" x14ac:dyDescent="0.25">
      <c r="A7530" s="3"/>
      <c r="B7530" s="3"/>
      <c r="C7530" s="392"/>
      <c r="D7530" s="3">
        <v>12</v>
      </c>
      <c r="E7530" s="290" t="e">
        <f ca="1"/>
        <v>#N/A</v>
      </c>
      <c r="F7530" s="291"/>
      <c r="G7530" s="294"/>
      <c r="H7530" s="294"/>
      <c r="I7530" s="294"/>
      <c r="J7530" s="294"/>
      <c r="K7530" s="294"/>
      <c r="L7530" s="294"/>
      <c r="M7530" s="294"/>
      <c r="N7530" s="294"/>
    </row>
    <row r="7531" spans="1:14" s="369" customFormat="1" ht="12.75" hidden="1" customHeight="1" outlineLevel="2" x14ac:dyDescent="0.25">
      <c r="A7531" s="3"/>
      <c r="B7531" s="3"/>
      <c r="C7531" s="392"/>
      <c r="D7531" s="3">
        <v>13</v>
      </c>
      <c r="E7531" s="290" t="e">
        <f ca="1"/>
        <v>#N/A</v>
      </c>
      <c r="F7531" s="291"/>
      <c r="G7531" s="294"/>
      <c r="H7531" s="294"/>
      <c r="I7531" s="294"/>
      <c r="J7531" s="294"/>
      <c r="K7531" s="294"/>
      <c r="L7531" s="294"/>
      <c r="M7531" s="294"/>
      <c r="N7531" s="294"/>
    </row>
    <row r="7532" spans="1:14" s="369" customFormat="1" ht="12.75" hidden="1" customHeight="1" outlineLevel="2" x14ac:dyDescent="0.25">
      <c r="A7532" s="3"/>
      <c r="B7532" s="3"/>
      <c r="C7532" s="392"/>
      <c r="D7532" s="3">
        <v>14</v>
      </c>
      <c r="E7532" s="290" t="e">
        <f ca="1"/>
        <v>#N/A</v>
      </c>
      <c r="F7532" s="291"/>
      <c r="G7532" s="294"/>
      <c r="H7532" s="294"/>
      <c r="I7532" s="294"/>
      <c r="J7532" s="294"/>
      <c r="K7532" s="294"/>
      <c r="L7532" s="294"/>
      <c r="M7532" s="294"/>
      <c r="N7532" s="294"/>
    </row>
    <row r="7533" spans="1:14" s="369" customFormat="1" ht="12.75" hidden="1" customHeight="1" outlineLevel="2" x14ac:dyDescent="0.25">
      <c r="A7533" s="3"/>
      <c r="B7533" s="3"/>
      <c r="C7533" s="392"/>
      <c r="D7533" s="3">
        <v>15</v>
      </c>
      <c r="E7533" s="290" t="e">
        <f ca="1"/>
        <v>#N/A</v>
      </c>
      <c r="F7533" s="291"/>
      <c r="G7533" s="294"/>
      <c r="H7533" s="294"/>
      <c r="I7533" s="294"/>
      <c r="J7533" s="294"/>
      <c r="K7533" s="294"/>
      <c r="L7533" s="294"/>
      <c r="M7533" s="294"/>
      <c r="N7533" s="294"/>
    </row>
    <row r="7534" spans="1:14" s="369" customFormat="1" ht="12.75" hidden="1" customHeight="1" outlineLevel="1" x14ac:dyDescent="0.25">
      <c r="A7534" s="3"/>
      <c r="B7534" s="145" t="str">
        <f ca="1">B7517</f>
        <v>Asset Type 362</v>
      </c>
      <c r="C7534" s="145" t="str">
        <f ca="1">C7517</f>
        <v>Description - Asset Type 362</v>
      </c>
      <c r="D7534" s="3"/>
      <c r="E7534" s="3"/>
      <c r="F7534" s="106" t="s">
        <v>44</v>
      </c>
      <c r="G7534" s="296">
        <f t="shared" ref="G7534:N7534" si="724">SUM(G7519:G7533)</f>
        <v>0</v>
      </c>
      <c r="H7534" s="296">
        <f t="shared" ca="1" si="724"/>
        <v>0</v>
      </c>
      <c r="I7534" s="296">
        <f t="shared" ca="1" si="724"/>
        <v>0</v>
      </c>
      <c r="J7534" s="296">
        <f t="shared" ca="1" si="724"/>
        <v>0</v>
      </c>
      <c r="K7534" s="296">
        <f t="shared" ca="1" si="724"/>
        <v>0</v>
      </c>
      <c r="L7534" s="296">
        <f t="shared" ca="1" si="724"/>
        <v>0</v>
      </c>
      <c r="M7534" s="296">
        <f t="shared" ca="1" si="724"/>
        <v>0</v>
      </c>
      <c r="N7534" s="296">
        <f t="shared" ca="1" si="724"/>
        <v>0</v>
      </c>
    </row>
    <row r="7535" spans="1:14" s="369" customFormat="1" ht="12.75" hidden="1" customHeight="1" outlineLevel="2" x14ac:dyDescent="0.25">
      <c r="A7535" s="217">
        <f>A7517+1</f>
        <v>363</v>
      </c>
      <c r="B7535" s="22" t="str">
        <f ca="1">OFFSET($B$13,$A7535-1,0)</f>
        <v>Asset Type 363</v>
      </c>
      <c r="C7535" s="22" t="str">
        <f ca="1">OFFSET($C$13,$A7535-1,0)</f>
        <v>Description - Asset Type 363</v>
      </c>
      <c r="D7535" s="3"/>
      <c r="E7535" s="109"/>
      <c r="F7535" s="108" t="s">
        <v>41</v>
      </c>
      <c r="G7535" s="295">
        <f t="shared" ref="G7535:N7535" ca="1" si="725">VLOOKUP($B7535,$B$13:$N$512,5+G$5,FALSE)</f>
        <v>0</v>
      </c>
      <c r="H7535" s="295">
        <f t="shared" ca="1" si="725"/>
        <v>0</v>
      </c>
      <c r="I7535" s="295">
        <f t="shared" ca="1" si="725"/>
        <v>0</v>
      </c>
      <c r="J7535" s="295">
        <f t="shared" ca="1" si="725"/>
        <v>0</v>
      </c>
      <c r="K7535" s="295">
        <f t="shared" ca="1" si="725"/>
        <v>0</v>
      </c>
      <c r="L7535" s="295">
        <f t="shared" ca="1" si="725"/>
        <v>0</v>
      </c>
      <c r="M7535" s="295">
        <f t="shared" ca="1" si="725"/>
        <v>0</v>
      </c>
      <c r="N7535" s="295">
        <f t="shared" ca="1" si="725"/>
        <v>0</v>
      </c>
    </row>
    <row r="7536" spans="1:14" s="369" customFormat="1" ht="12.75" hidden="1" customHeight="1" outlineLevel="2" x14ac:dyDescent="0.25">
      <c r="A7536" s="3"/>
      <c r="B7536" s="3"/>
      <c r="C7536" s="21"/>
      <c r="D7536" s="3"/>
      <c r="E7536" s="107"/>
      <c r="F7536" s="106" t="s">
        <v>42</v>
      </c>
      <c r="G7536" s="111">
        <f ca="1">VLOOKUP($B7535,'Input Sheet'!$B$12:$N$511,5+G$5,FALSE)</f>
        <v>0</v>
      </c>
      <c r="H7536" s="111">
        <f ca="1">VLOOKUP($B7535,'Input Sheet'!$B$12:$N$511,5+H$5,FALSE)</f>
        <v>0</v>
      </c>
      <c r="I7536" s="111">
        <f ca="1">VLOOKUP($B7535,'Input Sheet'!$B$12:$N$511,5+I$5,FALSE)</f>
        <v>0</v>
      </c>
      <c r="J7536" s="111">
        <f ca="1">VLOOKUP($B7535,'Input Sheet'!$B$12:$N$511,5+J$5,FALSE)</f>
        <v>0</v>
      </c>
      <c r="K7536" s="111">
        <f ca="1">VLOOKUP($B7535,'Input Sheet'!$B$12:$N$511,5+K$5,FALSE)</f>
        <v>0</v>
      </c>
      <c r="L7536" s="111">
        <f ca="1">VLOOKUP($B7535,'Input Sheet'!$B$12:$N$511,5+L$5,FALSE)</f>
        <v>0</v>
      </c>
      <c r="M7536" s="111">
        <f ca="1">VLOOKUP($B7535,'Input Sheet'!$B$12:$N$511,5+M$5,FALSE)</f>
        <v>0</v>
      </c>
      <c r="N7536" s="111">
        <f ca="1">VLOOKUP($B7535,'Input Sheet'!$B$12:$N$511,5+N$5,FALSE)</f>
        <v>0</v>
      </c>
    </row>
    <row r="7537" spans="1:14" s="369" customFormat="1" ht="12.75" hidden="1" customHeight="1" outlineLevel="2" x14ac:dyDescent="0.25">
      <c r="A7537" s="3"/>
      <c r="B7537" s="3"/>
      <c r="C7537" s="3"/>
      <c r="D7537" s="3">
        <v>1</v>
      </c>
      <c r="E7537" s="290">
        <f t="array" aca="1" ref="E7537:E7551" ca="1">TRANSPOSE(G7535:N7535)</f>
        <v>0</v>
      </c>
      <c r="F7537" s="291"/>
      <c r="G7537" s="292"/>
      <c r="H7537" s="293">
        <f ca="1">IF(OFFSET(H7537,-$D7537,0)="n/a","n/a",IF(H$5&gt;OFFSET(H7537,-$D7537,0)+$D7537,$E7537-SUM($G7537:G7537),($E7537-SUM($G7537:G7537))/(OFFSET(H7537,-$D7537,0)-(H$5-$D7537-1))))</f>
        <v>0</v>
      </c>
      <c r="I7537" s="293">
        <f ca="1">IF(OFFSET(I7537,-$D7537,0)="n/a","n/a",IF(I$5&gt;OFFSET(I7537,-$D7537,0)+$D7537,$E7537-SUM($G7537:H7537),($E7537-SUM($G7537:H7537))/(OFFSET(I7537,-$D7537,0)-(I$5-$D7537-1))))</f>
        <v>0</v>
      </c>
      <c r="J7537" s="293">
        <f ca="1">IF(OFFSET(J7537,-$D7537,0)="n/a","n/a",IF(J$5&gt;OFFSET(J7537,-$D7537,0)+$D7537,$E7537-SUM($G7537:I7537),($E7537-SUM($G7537:I7537))/(OFFSET(J7537,-$D7537,0)-(J$5-$D7537-1))))</f>
        <v>0</v>
      </c>
      <c r="K7537" s="293">
        <f ca="1">IF(OFFSET(K7537,-$D7537,0)="n/a","n/a",IF(K$5&gt;OFFSET(K7537,-$D7537,0)+$D7537,$E7537-SUM($G7537:J7537),($E7537-SUM($G7537:J7537))/(OFFSET(K7537,-$D7537,0)-(K$5-$D7537-1))))</f>
        <v>0</v>
      </c>
      <c r="L7537" s="293">
        <f ca="1">IF(OFFSET(L7537,-$D7537,0)="n/a","n/a",IF(L$5&gt;OFFSET(L7537,-$D7537,0)+$D7537,$E7537-SUM($G7537:K7537),($E7537-SUM($G7537:K7537))/(OFFSET(L7537,-$D7537,0)-(L$5-$D7537-1))))</f>
        <v>0</v>
      </c>
      <c r="M7537" s="293">
        <f ca="1">IF(OFFSET(M7537,-$D7537,0)="n/a","n/a",IF(M$5&gt;OFFSET(M7537,-$D7537,0)+$D7537,$E7537-SUM($G7537:L7537),($E7537-SUM($G7537:L7537))/(OFFSET(M7537,-$D7537,0)-(M$5-$D7537-1))))</f>
        <v>0</v>
      </c>
      <c r="N7537" s="293">
        <f ca="1">IF(OFFSET(N7537,-$D7537,0)="n/a","n/a",IF(N$5&gt;OFFSET(N7537,-$D7537,0)+$D7537,$E7537-SUM($G7537:M7537),($E7537-SUM($G7537:M7537))/(OFFSET(N7537,-$D7537,0)-(N$5-$D7537-1))))</f>
        <v>0</v>
      </c>
    </row>
    <row r="7538" spans="1:14" s="369" customFormat="1" ht="12.75" hidden="1" customHeight="1" outlineLevel="2" x14ac:dyDescent="0.25">
      <c r="A7538" s="3"/>
      <c r="B7538" s="3"/>
      <c r="C7538" s="392" t="s">
        <v>43</v>
      </c>
      <c r="D7538" s="3">
        <v>2</v>
      </c>
      <c r="E7538" s="290">
        <f ca="1"/>
        <v>0</v>
      </c>
      <c r="F7538" s="291"/>
      <c r="G7538" s="294"/>
      <c r="H7538" s="292"/>
      <c r="I7538" s="293">
        <f ca="1">IF(OFFSET(I7538,-$D7538,0)="n/a","n/a",IF(I$5&gt;OFFSET(I7538,-$D7538,0)+$D7538,$E7538-SUM($G7538:H7538),($E7538-SUM($G7538:H7538))/(OFFSET(I7538,-$D7538,0)-(I$5-$D7538-1))))</f>
        <v>0</v>
      </c>
      <c r="J7538" s="293">
        <f ca="1">IF(OFFSET(J7538,-$D7538,0)="n/a","n/a",IF(J$5&gt;OFFSET(J7538,-$D7538,0)+$D7538,$E7538-SUM($G7538:I7538),($E7538-SUM($G7538:I7538))/(OFFSET(J7538,-$D7538,0)-(J$5-$D7538-1))))</f>
        <v>0</v>
      </c>
      <c r="K7538" s="293">
        <f ca="1">IF(OFFSET(K7538,-$D7538,0)="n/a","n/a",IF(K$5&gt;OFFSET(K7538,-$D7538,0)+$D7538,$E7538-SUM($G7538:J7538),($E7538-SUM($G7538:J7538))/(OFFSET(K7538,-$D7538,0)-(K$5-$D7538-1))))</f>
        <v>0</v>
      </c>
      <c r="L7538" s="293">
        <f ca="1">IF(OFFSET(L7538,-$D7538,0)="n/a","n/a",IF(L$5&gt;OFFSET(L7538,-$D7538,0)+$D7538,$E7538-SUM($G7538:K7538),($E7538-SUM($G7538:K7538))/(OFFSET(L7538,-$D7538,0)-(L$5-$D7538-1))))</f>
        <v>0</v>
      </c>
      <c r="M7538" s="293">
        <f ca="1">IF(OFFSET(M7538,-$D7538,0)="n/a","n/a",IF(M$5&gt;OFFSET(M7538,-$D7538,0)+$D7538,$E7538-SUM($G7538:L7538),($E7538-SUM($G7538:L7538))/(OFFSET(M7538,-$D7538,0)-(M$5-$D7538-1))))</f>
        <v>0</v>
      </c>
      <c r="N7538" s="293">
        <f ca="1">IF(OFFSET(N7538,-$D7538,0)="n/a","n/a",IF(N$5&gt;OFFSET(N7538,-$D7538,0)+$D7538,$E7538-SUM($G7538:M7538),($E7538-SUM($G7538:M7538))/(OFFSET(N7538,-$D7538,0)-(N$5-$D7538-1))))</f>
        <v>0</v>
      </c>
    </row>
    <row r="7539" spans="1:14" s="369" customFormat="1" ht="12.75" hidden="1" customHeight="1" outlineLevel="2" x14ac:dyDescent="0.25">
      <c r="A7539" s="3"/>
      <c r="B7539" s="3"/>
      <c r="C7539" s="392"/>
      <c r="D7539" s="3">
        <v>3</v>
      </c>
      <c r="E7539" s="290">
        <f ca="1"/>
        <v>0</v>
      </c>
      <c r="F7539" s="291"/>
      <c r="G7539" s="294"/>
      <c r="H7539" s="294"/>
      <c r="I7539" s="292"/>
      <c r="J7539" s="293">
        <f ca="1">IF(OFFSET(J7539,-$D7539,0)="n/a","n/a",IF(J$5&gt;OFFSET(J7539,-$D7539,0)+$D7539,$E7539-SUM($G7539:I7539),($E7539-SUM($G7539:I7539))/(OFFSET(J7539,-$D7539,0)-(J$5-$D7539-1))))</f>
        <v>0</v>
      </c>
      <c r="K7539" s="293">
        <f ca="1">IF(OFFSET(K7539,-$D7539,0)="n/a","n/a",IF(K$5&gt;OFFSET(K7539,-$D7539,0)+$D7539,$E7539-SUM($G7539:J7539),($E7539-SUM($G7539:J7539))/(OFFSET(K7539,-$D7539,0)-(K$5-$D7539-1))))</f>
        <v>0</v>
      </c>
      <c r="L7539" s="293">
        <f ca="1">IF(OFFSET(L7539,-$D7539,0)="n/a","n/a",IF(L$5&gt;OFFSET(L7539,-$D7539,0)+$D7539,$E7539-SUM($G7539:K7539),($E7539-SUM($G7539:K7539))/(OFFSET(L7539,-$D7539,0)-(L$5-$D7539-1))))</f>
        <v>0</v>
      </c>
      <c r="M7539" s="293">
        <f ca="1">IF(OFFSET(M7539,-$D7539,0)="n/a","n/a",IF(M$5&gt;OFFSET(M7539,-$D7539,0)+$D7539,$E7539-SUM($G7539:L7539),($E7539-SUM($G7539:L7539))/(OFFSET(M7539,-$D7539,0)-(M$5-$D7539-1))))</f>
        <v>0</v>
      </c>
      <c r="N7539" s="293">
        <f ca="1">IF(OFFSET(N7539,-$D7539,0)="n/a","n/a",IF(N$5&gt;OFFSET(N7539,-$D7539,0)+$D7539,$E7539-SUM($G7539:M7539),($E7539-SUM($G7539:M7539))/(OFFSET(N7539,-$D7539,0)-(N$5-$D7539-1))))</f>
        <v>0</v>
      </c>
    </row>
    <row r="7540" spans="1:14" s="369" customFormat="1" ht="12.75" hidden="1" customHeight="1" outlineLevel="2" x14ac:dyDescent="0.25">
      <c r="A7540" s="3"/>
      <c r="B7540" s="3"/>
      <c r="C7540" s="392"/>
      <c r="D7540" s="3">
        <v>4</v>
      </c>
      <c r="E7540" s="290">
        <f ca="1"/>
        <v>0</v>
      </c>
      <c r="F7540" s="291"/>
      <c r="G7540" s="294"/>
      <c r="H7540" s="294"/>
      <c r="I7540" s="294"/>
      <c r="J7540" s="292"/>
      <c r="K7540" s="293">
        <f ca="1">IF(OFFSET(K7540,-$D7540,0)="n/a","n/a",IF(K$5&gt;OFFSET(K7540,-$D7540,0)+$D7540,$E7540-SUM($G7540:J7540),($E7540-SUM($G7540:J7540))/(OFFSET(K7540,-$D7540,0)-(K$5-$D7540-1))))</f>
        <v>0</v>
      </c>
      <c r="L7540" s="293">
        <f ca="1">IF(OFFSET(L7540,-$D7540,0)="n/a","n/a",IF(L$5&gt;OFFSET(L7540,-$D7540,0)+$D7540,$E7540-SUM($G7540:K7540),($E7540-SUM($G7540:K7540))/(OFFSET(L7540,-$D7540,0)-(L$5-$D7540-1))))</f>
        <v>0</v>
      </c>
      <c r="M7540" s="293">
        <f ca="1">IF(OFFSET(M7540,-$D7540,0)="n/a","n/a",IF(M$5&gt;OFFSET(M7540,-$D7540,0)+$D7540,$E7540-SUM($G7540:L7540),($E7540-SUM($G7540:L7540))/(OFFSET(M7540,-$D7540,0)-(M$5-$D7540-1))))</f>
        <v>0</v>
      </c>
      <c r="N7540" s="293">
        <f ca="1">IF(OFFSET(N7540,-$D7540,0)="n/a","n/a",IF(N$5&gt;OFFSET(N7540,-$D7540,0)+$D7540,$E7540-SUM($G7540:M7540),($E7540-SUM($G7540:M7540))/(OFFSET(N7540,-$D7540,0)-(N$5-$D7540-1))))</f>
        <v>0</v>
      </c>
    </row>
    <row r="7541" spans="1:14" s="369" customFormat="1" ht="12.75" hidden="1" customHeight="1" outlineLevel="2" x14ac:dyDescent="0.25">
      <c r="A7541" s="3"/>
      <c r="B7541" s="3"/>
      <c r="C7541" s="392"/>
      <c r="D7541" s="3">
        <v>5</v>
      </c>
      <c r="E7541" s="290">
        <f ca="1"/>
        <v>0</v>
      </c>
      <c r="F7541" s="291"/>
      <c r="G7541" s="294"/>
      <c r="H7541" s="294"/>
      <c r="I7541" s="294"/>
      <c r="J7541" s="294"/>
      <c r="K7541" s="292"/>
      <c r="L7541" s="293">
        <f ca="1">IF(OFFSET(L7541,-$D7541,0)="n/a","n/a",IF(L$5&gt;OFFSET(L7541,-$D7541,0)+$D7541,$E7541-SUM($G7541:K7541),($E7541-SUM($G7541:K7541))/(OFFSET(L7541,-$D7541,0)-(L$5-$D7541-1))))</f>
        <v>0</v>
      </c>
      <c r="M7541" s="293">
        <f ca="1">IF(OFFSET(M7541,-$D7541,0)="n/a","n/a",IF(M$5&gt;OFFSET(M7541,-$D7541,0)+$D7541,$E7541-SUM($G7541:L7541),($E7541-SUM($G7541:L7541))/(OFFSET(M7541,-$D7541,0)-(M$5-$D7541-1))))</f>
        <v>0</v>
      </c>
      <c r="N7541" s="293">
        <f ca="1">IF(OFFSET(N7541,-$D7541,0)="n/a","n/a",IF(N$5&gt;OFFSET(N7541,-$D7541,0)+$D7541,$E7541-SUM($G7541:M7541),($E7541-SUM($G7541:M7541))/(OFFSET(N7541,-$D7541,0)-(N$5-$D7541-1))))</f>
        <v>0</v>
      </c>
    </row>
    <row r="7542" spans="1:14" s="369" customFormat="1" ht="12.75" hidden="1" customHeight="1" outlineLevel="2" x14ac:dyDescent="0.25">
      <c r="A7542" s="3"/>
      <c r="B7542" s="3"/>
      <c r="C7542" s="392"/>
      <c r="D7542" s="3">
        <v>6</v>
      </c>
      <c r="E7542" s="290">
        <f ca="1"/>
        <v>0</v>
      </c>
      <c r="F7542" s="291"/>
      <c r="G7542" s="294"/>
      <c r="H7542" s="294"/>
      <c r="I7542" s="294"/>
      <c r="J7542" s="294"/>
      <c r="K7542" s="294"/>
      <c r="L7542" s="292"/>
      <c r="M7542" s="293">
        <f ca="1">IF(OFFSET(M7542,-$D7542,0)="n/a","n/a",IF(M$5&gt;OFFSET(M7542,-$D7542,0)+$D7542,$E7542-SUM($G7542:L7542),($E7542-SUM($G7542:L7542))/(OFFSET(M7542,-$D7542,0)-(M$5-$D7542-1))))</f>
        <v>0</v>
      </c>
      <c r="N7542" s="293">
        <f ca="1">IF(OFFSET(N7542,-$D7542,0)="n/a","n/a",IF(N$5&gt;OFFSET(N7542,-$D7542,0)+$D7542,$E7542-SUM($G7542:M7542),($E7542-SUM($G7542:M7542))/(OFFSET(N7542,-$D7542,0)-(N$5-$D7542-1))))</f>
        <v>0</v>
      </c>
    </row>
    <row r="7543" spans="1:14" s="369" customFormat="1" ht="12.75" hidden="1" customHeight="1" outlineLevel="2" x14ac:dyDescent="0.25">
      <c r="A7543" s="3"/>
      <c r="B7543" s="3"/>
      <c r="C7543" s="392"/>
      <c r="D7543" s="3">
        <v>7</v>
      </c>
      <c r="E7543" s="290">
        <f ca="1"/>
        <v>0</v>
      </c>
      <c r="F7543" s="291"/>
      <c r="G7543" s="294"/>
      <c r="H7543" s="294"/>
      <c r="I7543" s="294"/>
      <c r="J7543" s="294"/>
      <c r="K7543" s="294"/>
      <c r="L7543" s="294"/>
      <c r="M7543" s="292"/>
      <c r="N7543" s="293">
        <f ca="1">IF(OFFSET(N7543,-$D7543,0)="n/a","n/a",IF(N$5&gt;OFFSET(N7543,-$D7543,0)+$D7543,$E7543-SUM($G7543:M7543),($E7543-SUM($G7543:M7543))/(OFFSET(N7543,-$D7543,0)-(N$5-$D7543-1))))</f>
        <v>0</v>
      </c>
    </row>
    <row r="7544" spans="1:14" s="369" customFormat="1" ht="12.75" hidden="1" customHeight="1" outlineLevel="2" x14ac:dyDescent="0.25">
      <c r="A7544" s="3"/>
      <c r="B7544" s="3"/>
      <c r="C7544" s="392"/>
      <c r="D7544" s="3">
        <v>8</v>
      </c>
      <c r="E7544" s="290">
        <f ca="1"/>
        <v>0</v>
      </c>
      <c r="F7544" s="291"/>
      <c r="G7544" s="294"/>
      <c r="H7544" s="294"/>
      <c r="I7544" s="294"/>
      <c r="J7544" s="294"/>
      <c r="K7544" s="294"/>
      <c r="L7544" s="294"/>
      <c r="M7544" s="294"/>
      <c r="N7544" s="292"/>
    </row>
    <row r="7545" spans="1:14" s="369" customFormat="1" ht="12.75" hidden="1" customHeight="1" outlineLevel="2" x14ac:dyDescent="0.25">
      <c r="A7545" s="3"/>
      <c r="B7545" s="3"/>
      <c r="C7545" s="392"/>
      <c r="D7545" s="3">
        <v>9</v>
      </c>
      <c r="E7545" s="290" t="e">
        <f ca="1"/>
        <v>#N/A</v>
      </c>
      <c r="F7545" s="291"/>
      <c r="G7545" s="294"/>
      <c r="H7545" s="294"/>
      <c r="I7545" s="294"/>
      <c r="J7545" s="294"/>
      <c r="K7545" s="294"/>
      <c r="L7545" s="294"/>
      <c r="M7545" s="294"/>
      <c r="N7545" s="294"/>
    </row>
    <row r="7546" spans="1:14" s="369" customFormat="1" ht="12.75" hidden="1" customHeight="1" outlineLevel="2" x14ac:dyDescent="0.25">
      <c r="A7546" s="3"/>
      <c r="B7546" s="3"/>
      <c r="C7546" s="392"/>
      <c r="D7546" s="3">
        <v>10</v>
      </c>
      <c r="E7546" s="290" t="e">
        <f ca="1"/>
        <v>#N/A</v>
      </c>
      <c r="F7546" s="291"/>
      <c r="G7546" s="294"/>
      <c r="H7546" s="294"/>
      <c r="I7546" s="294"/>
      <c r="J7546" s="294"/>
      <c r="K7546" s="294"/>
      <c r="L7546" s="294"/>
      <c r="M7546" s="294"/>
      <c r="N7546" s="294"/>
    </row>
    <row r="7547" spans="1:14" s="369" customFormat="1" ht="12.75" hidden="1" customHeight="1" outlineLevel="2" x14ac:dyDescent="0.25">
      <c r="A7547" s="3"/>
      <c r="B7547" s="3"/>
      <c r="C7547" s="392"/>
      <c r="D7547" s="3">
        <v>11</v>
      </c>
      <c r="E7547" s="290" t="e">
        <f ca="1"/>
        <v>#N/A</v>
      </c>
      <c r="F7547" s="291"/>
      <c r="G7547" s="294"/>
      <c r="H7547" s="294"/>
      <c r="I7547" s="294"/>
      <c r="J7547" s="294"/>
      <c r="K7547" s="294"/>
      <c r="L7547" s="294"/>
      <c r="M7547" s="294"/>
      <c r="N7547" s="294"/>
    </row>
    <row r="7548" spans="1:14" s="369" customFormat="1" ht="12.75" hidden="1" customHeight="1" outlineLevel="2" x14ac:dyDescent="0.25">
      <c r="A7548" s="3"/>
      <c r="B7548" s="3"/>
      <c r="C7548" s="392"/>
      <c r="D7548" s="3">
        <v>12</v>
      </c>
      <c r="E7548" s="290" t="e">
        <f ca="1"/>
        <v>#N/A</v>
      </c>
      <c r="F7548" s="291"/>
      <c r="G7548" s="294"/>
      <c r="H7548" s="294"/>
      <c r="I7548" s="294"/>
      <c r="J7548" s="294"/>
      <c r="K7548" s="294"/>
      <c r="L7548" s="294"/>
      <c r="M7548" s="294"/>
      <c r="N7548" s="294"/>
    </row>
    <row r="7549" spans="1:14" s="369" customFormat="1" ht="12.75" hidden="1" customHeight="1" outlineLevel="2" x14ac:dyDescent="0.25">
      <c r="A7549" s="3"/>
      <c r="B7549" s="3"/>
      <c r="C7549" s="392"/>
      <c r="D7549" s="3">
        <v>13</v>
      </c>
      <c r="E7549" s="290" t="e">
        <f ca="1"/>
        <v>#N/A</v>
      </c>
      <c r="F7549" s="291"/>
      <c r="G7549" s="294"/>
      <c r="H7549" s="294"/>
      <c r="I7549" s="294"/>
      <c r="J7549" s="294"/>
      <c r="K7549" s="294"/>
      <c r="L7549" s="294"/>
      <c r="M7549" s="294"/>
      <c r="N7549" s="294"/>
    </row>
    <row r="7550" spans="1:14" s="369" customFormat="1" ht="12.75" hidden="1" customHeight="1" outlineLevel="2" x14ac:dyDescent="0.25">
      <c r="A7550" s="3"/>
      <c r="B7550" s="3"/>
      <c r="C7550" s="392"/>
      <c r="D7550" s="3">
        <v>14</v>
      </c>
      <c r="E7550" s="290" t="e">
        <f ca="1"/>
        <v>#N/A</v>
      </c>
      <c r="F7550" s="291"/>
      <c r="G7550" s="294"/>
      <c r="H7550" s="294"/>
      <c r="I7550" s="294"/>
      <c r="J7550" s="294"/>
      <c r="K7550" s="294"/>
      <c r="L7550" s="294"/>
      <c r="M7550" s="294"/>
      <c r="N7550" s="294"/>
    </row>
    <row r="7551" spans="1:14" s="369" customFormat="1" ht="12.75" hidden="1" customHeight="1" outlineLevel="2" x14ac:dyDescent="0.25">
      <c r="A7551" s="3"/>
      <c r="B7551" s="3"/>
      <c r="C7551" s="392"/>
      <c r="D7551" s="3">
        <v>15</v>
      </c>
      <c r="E7551" s="290" t="e">
        <f ca="1"/>
        <v>#N/A</v>
      </c>
      <c r="F7551" s="291"/>
      <c r="G7551" s="294"/>
      <c r="H7551" s="294"/>
      <c r="I7551" s="294"/>
      <c r="J7551" s="294"/>
      <c r="K7551" s="294"/>
      <c r="L7551" s="294"/>
      <c r="M7551" s="294"/>
      <c r="N7551" s="294"/>
    </row>
    <row r="7552" spans="1:14" s="369" customFormat="1" ht="12.75" hidden="1" customHeight="1" outlineLevel="1" x14ac:dyDescent="0.25">
      <c r="A7552" s="3"/>
      <c r="B7552" s="145" t="str">
        <f ca="1">B7535</f>
        <v>Asset Type 363</v>
      </c>
      <c r="C7552" s="145" t="str">
        <f ca="1">C7535</f>
        <v>Description - Asset Type 363</v>
      </c>
      <c r="D7552" s="3"/>
      <c r="E7552" s="3"/>
      <c r="F7552" s="106" t="s">
        <v>44</v>
      </c>
      <c r="G7552" s="296">
        <f t="shared" ref="G7552:N7552" si="726">SUM(G7537:G7551)</f>
        <v>0</v>
      </c>
      <c r="H7552" s="296">
        <f t="shared" ca="1" si="726"/>
        <v>0</v>
      </c>
      <c r="I7552" s="296">
        <f t="shared" ca="1" si="726"/>
        <v>0</v>
      </c>
      <c r="J7552" s="296">
        <f t="shared" ca="1" si="726"/>
        <v>0</v>
      </c>
      <c r="K7552" s="296">
        <f t="shared" ca="1" si="726"/>
        <v>0</v>
      </c>
      <c r="L7552" s="296">
        <f t="shared" ca="1" si="726"/>
        <v>0</v>
      </c>
      <c r="M7552" s="296">
        <f t="shared" ca="1" si="726"/>
        <v>0</v>
      </c>
      <c r="N7552" s="296">
        <f t="shared" ca="1" si="726"/>
        <v>0</v>
      </c>
    </row>
    <row r="7553" spans="1:14" s="369" customFormat="1" ht="12.75" hidden="1" customHeight="1" outlineLevel="2" x14ac:dyDescent="0.25">
      <c r="A7553" s="217">
        <f>A7535+1</f>
        <v>364</v>
      </c>
      <c r="B7553" s="22" t="str">
        <f ca="1">OFFSET($B$13,$A7553-1,0)</f>
        <v>Asset Type 364</v>
      </c>
      <c r="C7553" s="22" t="str">
        <f ca="1">OFFSET($C$13,$A7553-1,0)</f>
        <v>Description - Asset Type 364</v>
      </c>
      <c r="D7553" s="3"/>
      <c r="E7553" s="109"/>
      <c r="F7553" s="108" t="s">
        <v>41</v>
      </c>
      <c r="G7553" s="295">
        <f t="shared" ref="G7553:N7553" ca="1" si="727">VLOOKUP($B7553,$B$13:$N$512,5+G$5,FALSE)</f>
        <v>0</v>
      </c>
      <c r="H7553" s="295">
        <f t="shared" ca="1" si="727"/>
        <v>0</v>
      </c>
      <c r="I7553" s="295">
        <f t="shared" ca="1" si="727"/>
        <v>0</v>
      </c>
      <c r="J7553" s="295">
        <f t="shared" ca="1" si="727"/>
        <v>0</v>
      </c>
      <c r="K7553" s="295">
        <f t="shared" ca="1" si="727"/>
        <v>0</v>
      </c>
      <c r="L7553" s="295">
        <f t="shared" ca="1" si="727"/>
        <v>0</v>
      </c>
      <c r="M7553" s="295">
        <f t="shared" ca="1" si="727"/>
        <v>0</v>
      </c>
      <c r="N7553" s="295">
        <f t="shared" ca="1" si="727"/>
        <v>0</v>
      </c>
    </row>
    <row r="7554" spans="1:14" s="369" customFormat="1" ht="12.75" hidden="1" customHeight="1" outlineLevel="2" x14ac:dyDescent="0.25">
      <c r="A7554" s="3"/>
      <c r="B7554" s="3"/>
      <c r="C7554" s="21"/>
      <c r="D7554" s="3"/>
      <c r="E7554" s="107"/>
      <c r="F7554" s="106" t="s">
        <v>42</v>
      </c>
      <c r="G7554" s="111">
        <f ca="1">VLOOKUP($B7553,'Input Sheet'!$B$12:$N$511,5+G$5,FALSE)</f>
        <v>0</v>
      </c>
      <c r="H7554" s="111">
        <f ca="1">VLOOKUP($B7553,'Input Sheet'!$B$12:$N$511,5+H$5,FALSE)</f>
        <v>0</v>
      </c>
      <c r="I7554" s="111">
        <f ca="1">VLOOKUP($B7553,'Input Sheet'!$B$12:$N$511,5+I$5,FALSE)</f>
        <v>0</v>
      </c>
      <c r="J7554" s="111">
        <f ca="1">VLOOKUP($B7553,'Input Sheet'!$B$12:$N$511,5+J$5,FALSE)</f>
        <v>0</v>
      </c>
      <c r="K7554" s="111">
        <f ca="1">VLOOKUP($B7553,'Input Sheet'!$B$12:$N$511,5+K$5,FALSE)</f>
        <v>0</v>
      </c>
      <c r="L7554" s="111">
        <f ca="1">VLOOKUP($B7553,'Input Sheet'!$B$12:$N$511,5+L$5,FALSE)</f>
        <v>0</v>
      </c>
      <c r="M7554" s="111">
        <f ca="1">VLOOKUP($B7553,'Input Sheet'!$B$12:$N$511,5+M$5,FALSE)</f>
        <v>0</v>
      </c>
      <c r="N7554" s="111">
        <f ca="1">VLOOKUP($B7553,'Input Sheet'!$B$12:$N$511,5+N$5,FALSE)</f>
        <v>0</v>
      </c>
    </row>
    <row r="7555" spans="1:14" s="369" customFormat="1" ht="12.75" hidden="1" customHeight="1" outlineLevel="2" x14ac:dyDescent="0.25">
      <c r="A7555" s="3"/>
      <c r="B7555" s="3"/>
      <c r="C7555" s="3"/>
      <c r="D7555" s="3">
        <v>1</v>
      </c>
      <c r="E7555" s="290">
        <f t="array" aca="1" ref="E7555:E7569" ca="1">TRANSPOSE(G7553:N7553)</f>
        <v>0</v>
      </c>
      <c r="F7555" s="291"/>
      <c r="G7555" s="292"/>
      <c r="H7555" s="293">
        <f ca="1">IF(OFFSET(H7555,-$D7555,0)="n/a","n/a",IF(H$5&gt;OFFSET(H7555,-$D7555,0)+$D7555,$E7555-SUM($G7555:G7555),($E7555-SUM($G7555:G7555))/(OFFSET(H7555,-$D7555,0)-(H$5-$D7555-1))))</f>
        <v>0</v>
      </c>
      <c r="I7555" s="293">
        <f ca="1">IF(OFFSET(I7555,-$D7555,0)="n/a","n/a",IF(I$5&gt;OFFSET(I7555,-$D7555,0)+$D7555,$E7555-SUM($G7555:H7555),($E7555-SUM($G7555:H7555))/(OFFSET(I7555,-$D7555,0)-(I$5-$D7555-1))))</f>
        <v>0</v>
      </c>
      <c r="J7555" s="293">
        <f ca="1">IF(OFFSET(J7555,-$D7555,0)="n/a","n/a",IF(J$5&gt;OFFSET(J7555,-$D7555,0)+$D7555,$E7555-SUM($G7555:I7555),($E7555-SUM($G7555:I7555))/(OFFSET(J7555,-$D7555,0)-(J$5-$D7555-1))))</f>
        <v>0</v>
      </c>
      <c r="K7555" s="293">
        <f ca="1">IF(OFFSET(K7555,-$D7555,0)="n/a","n/a",IF(K$5&gt;OFFSET(K7555,-$D7555,0)+$D7555,$E7555-SUM($G7555:J7555),($E7555-SUM($G7555:J7555))/(OFFSET(K7555,-$D7555,0)-(K$5-$D7555-1))))</f>
        <v>0</v>
      </c>
      <c r="L7555" s="293">
        <f ca="1">IF(OFFSET(L7555,-$D7555,0)="n/a","n/a",IF(L$5&gt;OFFSET(L7555,-$D7555,0)+$D7555,$E7555-SUM($G7555:K7555),($E7555-SUM($G7555:K7555))/(OFFSET(L7555,-$D7555,0)-(L$5-$D7555-1))))</f>
        <v>0</v>
      </c>
      <c r="M7555" s="293">
        <f ca="1">IF(OFFSET(M7555,-$D7555,0)="n/a","n/a",IF(M$5&gt;OFFSET(M7555,-$D7555,0)+$D7555,$E7555-SUM($G7555:L7555),($E7555-SUM($G7555:L7555))/(OFFSET(M7555,-$D7555,0)-(M$5-$D7555-1))))</f>
        <v>0</v>
      </c>
      <c r="N7555" s="293">
        <f ca="1">IF(OFFSET(N7555,-$D7555,0)="n/a","n/a",IF(N$5&gt;OFFSET(N7555,-$D7555,0)+$D7555,$E7555-SUM($G7555:M7555),($E7555-SUM($G7555:M7555))/(OFFSET(N7555,-$D7555,0)-(N$5-$D7555-1))))</f>
        <v>0</v>
      </c>
    </row>
    <row r="7556" spans="1:14" s="369" customFormat="1" ht="12.75" hidden="1" customHeight="1" outlineLevel="2" x14ac:dyDescent="0.25">
      <c r="A7556" s="3"/>
      <c r="B7556" s="3"/>
      <c r="C7556" s="392" t="s">
        <v>43</v>
      </c>
      <c r="D7556" s="3">
        <v>2</v>
      </c>
      <c r="E7556" s="290">
        <f ca="1"/>
        <v>0</v>
      </c>
      <c r="F7556" s="291"/>
      <c r="G7556" s="294"/>
      <c r="H7556" s="292"/>
      <c r="I7556" s="293">
        <f ca="1">IF(OFFSET(I7556,-$D7556,0)="n/a","n/a",IF(I$5&gt;OFFSET(I7556,-$D7556,0)+$D7556,$E7556-SUM($G7556:H7556),($E7556-SUM($G7556:H7556))/(OFFSET(I7556,-$D7556,0)-(I$5-$D7556-1))))</f>
        <v>0</v>
      </c>
      <c r="J7556" s="293">
        <f ca="1">IF(OFFSET(J7556,-$D7556,0)="n/a","n/a",IF(J$5&gt;OFFSET(J7556,-$D7556,0)+$D7556,$E7556-SUM($G7556:I7556),($E7556-SUM($G7556:I7556))/(OFFSET(J7556,-$D7556,0)-(J$5-$D7556-1))))</f>
        <v>0</v>
      </c>
      <c r="K7556" s="293">
        <f ca="1">IF(OFFSET(K7556,-$D7556,0)="n/a","n/a",IF(K$5&gt;OFFSET(K7556,-$D7556,0)+$D7556,$E7556-SUM($G7556:J7556),($E7556-SUM($G7556:J7556))/(OFFSET(K7556,-$D7556,0)-(K$5-$D7556-1))))</f>
        <v>0</v>
      </c>
      <c r="L7556" s="293">
        <f ca="1">IF(OFFSET(L7556,-$D7556,0)="n/a","n/a",IF(L$5&gt;OFFSET(L7556,-$D7556,0)+$D7556,$E7556-SUM($G7556:K7556),($E7556-SUM($G7556:K7556))/(OFFSET(L7556,-$D7556,0)-(L$5-$D7556-1))))</f>
        <v>0</v>
      </c>
      <c r="M7556" s="293">
        <f ca="1">IF(OFFSET(M7556,-$D7556,0)="n/a","n/a",IF(M$5&gt;OFFSET(M7556,-$D7556,0)+$D7556,$E7556-SUM($G7556:L7556),($E7556-SUM($G7556:L7556))/(OFFSET(M7556,-$D7556,0)-(M$5-$D7556-1))))</f>
        <v>0</v>
      </c>
      <c r="N7556" s="293">
        <f ca="1">IF(OFFSET(N7556,-$D7556,0)="n/a","n/a",IF(N$5&gt;OFFSET(N7556,-$D7556,0)+$D7556,$E7556-SUM($G7556:M7556),($E7556-SUM($G7556:M7556))/(OFFSET(N7556,-$D7556,0)-(N$5-$D7556-1))))</f>
        <v>0</v>
      </c>
    </row>
    <row r="7557" spans="1:14" s="369" customFormat="1" ht="12.75" hidden="1" customHeight="1" outlineLevel="2" x14ac:dyDescent="0.25">
      <c r="A7557" s="3"/>
      <c r="B7557" s="3"/>
      <c r="C7557" s="392"/>
      <c r="D7557" s="3">
        <v>3</v>
      </c>
      <c r="E7557" s="290">
        <f ca="1"/>
        <v>0</v>
      </c>
      <c r="F7557" s="291"/>
      <c r="G7557" s="294"/>
      <c r="H7557" s="294"/>
      <c r="I7557" s="292"/>
      <c r="J7557" s="293">
        <f ca="1">IF(OFFSET(J7557,-$D7557,0)="n/a","n/a",IF(J$5&gt;OFFSET(J7557,-$D7557,0)+$D7557,$E7557-SUM($G7557:I7557),($E7557-SUM($G7557:I7557))/(OFFSET(J7557,-$D7557,0)-(J$5-$D7557-1))))</f>
        <v>0</v>
      </c>
      <c r="K7557" s="293">
        <f ca="1">IF(OFFSET(K7557,-$D7557,0)="n/a","n/a",IF(K$5&gt;OFFSET(K7557,-$D7557,0)+$D7557,$E7557-SUM($G7557:J7557),($E7557-SUM($G7557:J7557))/(OFFSET(K7557,-$D7557,0)-(K$5-$D7557-1))))</f>
        <v>0</v>
      </c>
      <c r="L7557" s="293">
        <f ca="1">IF(OFFSET(L7557,-$D7557,0)="n/a","n/a",IF(L$5&gt;OFFSET(L7557,-$D7557,0)+$D7557,$E7557-SUM($G7557:K7557),($E7557-SUM($G7557:K7557))/(OFFSET(L7557,-$D7557,0)-(L$5-$D7557-1))))</f>
        <v>0</v>
      </c>
      <c r="M7557" s="293">
        <f ca="1">IF(OFFSET(M7557,-$D7557,0)="n/a","n/a",IF(M$5&gt;OFFSET(M7557,-$D7557,0)+$D7557,$E7557-SUM($G7557:L7557),($E7557-SUM($G7557:L7557))/(OFFSET(M7557,-$D7557,0)-(M$5-$D7557-1))))</f>
        <v>0</v>
      </c>
      <c r="N7557" s="293">
        <f ca="1">IF(OFFSET(N7557,-$D7557,0)="n/a","n/a",IF(N$5&gt;OFFSET(N7557,-$D7557,0)+$D7557,$E7557-SUM($G7557:M7557),($E7557-SUM($G7557:M7557))/(OFFSET(N7557,-$D7557,0)-(N$5-$D7557-1))))</f>
        <v>0</v>
      </c>
    </row>
    <row r="7558" spans="1:14" s="369" customFormat="1" ht="12.75" hidden="1" customHeight="1" outlineLevel="2" x14ac:dyDescent="0.25">
      <c r="A7558" s="3"/>
      <c r="B7558" s="3"/>
      <c r="C7558" s="392"/>
      <c r="D7558" s="3">
        <v>4</v>
      </c>
      <c r="E7558" s="290">
        <f ca="1"/>
        <v>0</v>
      </c>
      <c r="F7558" s="291"/>
      <c r="G7558" s="294"/>
      <c r="H7558" s="294"/>
      <c r="I7558" s="294"/>
      <c r="J7558" s="292"/>
      <c r="K7558" s="293">
        <f ca="1">IF(OFFSET(K7558,-$D7558,0)="n/a","n/a",IF(K$5&gt;OFFSET(K7558,-$D7558,0)+$D7558,$E7558-SUM($G7558:J7558),($E7558-SUM($G7558:J7558))/(OFFSET(K7558,-$D7558,0)-(K$5-$D7558-1))))</f>
        <v>0</v>
      </c>
      <c r="L7558" s="293">
        <f ca="1">IF(OFFSET(L7558,-$D7558,0)="n/a","n/a",IF(L$5&gt;OFFSET(L7558,-$D7558,0)+$D7558,$E7558-SUM($G7558:K7558),($E7558-SUM($G7558:K7558))/(OFFSET(L7558,-$D7558,0)-(L$5-$D7558-1))))</f>
        <v>0</v>
      </c>
      <c r="M7558" s="293">
        <f ca="1">IF(OFFSET(M7558,-$D7558,0)="n/a","n/a",IF(M$5&gt;OFFSET(M7558,-$D7558,0)+$D7558,$E7558-SUM($G7558:L7558),($E7558-SUM($G7558:L7558))/(OFFSET(M7558,-$D7558,0)-(M$5-$D7558-1))))</f>
        <v>0</v>
      </c>
      <c r="N7558" s="293">
        <f ca="1">IF(OFFSET(N7558,-$D7558,0)="n/a","n/a",IF(N$5&gt;OFFSET(N7558,-$D7558,0)+$D7558,$E7558-SUM($G7558:M7558),($E7558-SUM($G7558:M7558))/(OFFSET(N7558,-$D7558,0)-(N$5-$D7558-1))))</f>
        <v>0</v>
      </c>
    </row>
    <row r="7559" spans="1:14" s="369" customFormat="1" ht="12.75" hidden="1" customHeight="1" outlineLevel="2" x14ac:dyDescent="0.25">
      <c r="A7559" s="3"/>
      <c r="B7559" s="3"/>
      <c r="C7559" s="392"/>
      <c r="D7559" s="3">
        <v>5</v>
      </c>
      <c r="E7559" s="290">
        <f ca="1"/>
        <v>0</v>
      </c>
      <c r="F7559" s="291"/>
      <c r="G7559" s="294"/>
      <c r="H7559" s="294"/>
      <c r="I7559" s="294"/>
      <c r="J7559" s="294"/>
      <c r="K7559" s="292"/>
      <c r="L7559" s="293">
        <f ca="1">IF(OFFSET(L7559,-$D7559,0)="n/a","n/a",IF(L$5&gt;OFFSET(L7559,-$D7559,0)+$D7559,$E7559-SUM($G7559:K7559),($E7559-SUM($G7559:K7559))/(OFFSET(L7559,-$D7559,0)-(L$5-$D7559-1))))</f>
        <v>0</v>
      </c>
      <c r="M7559" s="293">
        <f ca="1">IF(OFFSET(M7559,-$D7559,0)="n/a","n/a",IF(M$5&gt;OFFSET(M7559,-$D7559,0)+$D7559,$E7559-SUM($G7559:L7559),($E7559-SUM($G7559:L7559))/(OFFSET(M7559,-$D7559,0)-(M$5-$D7559-1))))</f>
        <v>0</v>
      </c>
      <c r="N7559" s="293">
        <f ca="1">IF(OFFSET(N7559,-$D7559,0)="n/a","n/a",IF(N$5&gt;OFFSET(N7559,-$D7559,0)+$D7559,$E7559-SUM($G7559:M7559),($E7559-SUM($G7559:M7559))/(OFFSET(N7559,-$D7559,0)-(N$5-$D7559-1))))</f>
        <v>0</v>
      </c>
    </row>
    <row r="7560" spans="1:14" s="369" customFormat="1" ht="12.75" hidden="1" customHeight="1" outlineLevel="2" x14ac:dyDescent="0.25">
      <c r="A7560" s="3"/>
      <c r="B7560" s="3"/>
      <c r="C7560" s="392"/>
      <c r="D7560" s="3">
        <v>6</v>
      </c>
      <c r="E7560" s="290">
        <f ca="1"/>
        <v>0</v>
      </c>
      <c r="F7560" s="291"/>
      <c r="G7560" s="294"/>
      <c r="H7560" s="294"/>
      <c r="I7560" s="294"/>
      <c r="J7560" s="294"/>
      <c r="K7560" s="294"/>
      <c r="L7560" s="292"/>
      <c r="M7560" s="293">
        <f ca="1">IF(OFFSET(M7560,-$D7560,0)="n/a","n/a",IF(M$5&gt;OFFSET(M7560,-$D7560,0)+$D7560,$E7560-SUM($G7560:L7560),($E7560-SUM($G7560:L7560))/(OFFSET(M7560,-$D7560,0)-(M$5-$D7560-1))))</f>
        <v>0</v>
      </c>
      <c r="N7560" s="293">
        <f ca="1">IF(OFFSET(N7560,-$D7560,0)="n/a","n/a",IF(N$5&gt;OFFSET(N7560,-$D7560,0)+$D7560,$E7560-SUM($G7560:M7560),($E7560-SUM($G7560:M7560))/(OFFSET(N7560,-$D7560,0)-(N$5-$D7560-1))))</f>
        <v>0</v>
      </c>
    </row>
    <row r="7561" spans="1:14" s="369" customFormat="1" ht="12.75" hidden="1" customHeight="1" outlineLevel="2" x14ac:dyDescent="0.25">
      <c r="A7561" s="3"/>
      <c r="B7561" s="3"/>
      <c r="C7561" s="392"/>
      <c r="D7561" s="3">
        <v>7</v>
      </c>
      <c r="E7561" s="290">
        <f ca="1"/>
        <v>0</v>
      </c>
      <c r="F7561" s="291"/>
      <c r="G7561" s="294"/>
      <c r="H7561" s="294"/>
      <c r="I7561" s="294"/>
      <c r="J7561" s="294"/>
      <c r="K7561" s="294"/>
      <c r="L7561" s="294"/>
      <c r="M7561" s="292"/>
      <c r="N7561" s="293">
        <f ca="1">IF(OFFSET(N7561,-$D7561,0)="n/a","n/a",IF(N$5&gt;OFFSET(N7561,-$D7561,0)+$D7561,$E7561-SUM($G7561:M7561),($E7561-SUM($G7561:M7561))/(OFFSET(N7561,-$D7561,0)-(N$5-$D7561-1))))</f>
        <v>0</v>
      </c>
    </row>
    <row r="7562" spans="1:14" s="369" customFormat="1" ht="12.75" hidden="1" customHeight="1" outlineLevel="2" x14ac:dyDescent="0.25">
      <c r="A7562" s="3"/>
      <c r="B7562" s="3"/>
      <c r="C7562" s="392"/>
      <c r="D7562" s="3">
        <v>8</v>
      </c>
      <c r="E7562" s="290">
        <f ca="1"/>
        <v>0</v>
      </c>
      <c r="F7562" s="291"/>
      <c r="G7562" s="294"/>
      <c r="H7562" s="294"/>
      <c r="I7562" s="294"/>
      <c r="J7562" s="294"/>
      <c r="K7562" s="294"/>
      <c r="L7562" s="294"/>
      <c r="M7562" s="294"/>
      <c r="N7562" s="292"/>
    </row>
    <row r="7563" spans="1:14" s="369" customFormat="1" ht="12.75" hidden="1" customHeight="1" outlineLevel="2" x14ac:dyDescent="0.25">
      <c r="A7563" s="3"/>
      <c r="B7563" s="3"/>
      <c r="C7563" s="392"/>
      <c r="D7563" s="3">
        <v>9</v>
      </c>
      <c r="E7563" s="290" t="e">
        <f ca="1"/>
        <v>#N/A</v>
      </c>
      <c r="F7563" s="291"/>
      <c r="G7563" s="294"/>
      <c r="H7563" s="294"/>
      <c r="I7563" s="294"/>
      <c r="J7563" s="294"/>
      <c r="K7563" s="294"/>
      <c r="L7563" s="294"/>
      <c r="M7563" s="294"/>
      <c r="N7563" s="294"/>
    </row>
    <row r="7564" spans="1:14" s="369" customFormat="1" ht="12.75" hidden="1" customHeight="1" outlineLevel="2" x14ac:dyDescent="0.25">
      <c r="A7564" s="3"/>
      <c r="B7564" s="3"/>
      <c r="C7564" s="392"/>
      <c r="D7564" s="3">
        <v>10</v>
      </c>
      <c r="E7564" s="290" t="e">
        <f ca="1"/>
        <v>#N/A</v>
      </c>
      <c r="F7564" s="291"/>
      <c r="G7564" s="294"/>
      <c r="H7564" s="294"/>
      <c r="I7564" s="294"/>
      <c r="J7564" s="294"/>
      <c r="K7564" s="294"/>
      <c r="L7564" s="294"/>
      <c r="M7564" s="294"/>
      <c r="N7564" s="294"/>
    </row>
    <row r="7565" spans="1:14" s="369" customFormat="1" ht="12.75" hidden="1" customHeight="1" outlineLevel="2" x14ac:dyDescent="0.25">
      <c r="A7565" s="3"/>
      <c r="B7565" s="3"/>
      <c r="C7565" s="392"/>
      <c r="D7565" s="3">
        <v>11</v>
      </c>
      <c r="E7565" s="290" t="e">
        <f ca="1"/>
        <v>#N/A</v>
      </c>
      <c r="F7565" s="291"/>
      <c r="G7565" s="294"/>
      <c r="H7565" s="294"/>
      <c r="I7565" s="294"/>
      <c r="J7565" s="294"/>
      <c r="K7565" s="294"/>
      <c r="L7565" s="294"/>
      <c r="M7565" s="294"/>
      <c r="N7565" s="294"/>
    </row>
    <row r="7566" spans="1:14" s="369" customFormat="1" ht="12.75" hidden="1" customHeight="1" outlineLevel="2" x14ac:dyDescent="0.25">
      <c r="A7566" s="3"/>
      <c r="B7566" s="3"/>
      <c r="C7566" s="392"/>
      <c r="D7566" s="3">
        <v>12</v>
      </c>
      <c r="E7566" s="290" t="e">
        <f ca="1"/>
        <v>#N/A</v>
      </c>
      <c r="F7566" s="291"/>
      <c r="G7566" s="294"/>
      <c r="H7566" s="294"/>
      <c r="I7566" s="294"/>
      <c r="J7566" s="294"/>
      <c r="K7566" s="294"/>
      <c r="L7566" s="294"/>
      <c r="M7566" s="294"/>
      <c r="N7566" s="294"/>
    </row>
    <row r="7567" spans="1:14" s="369" customFormat="1" ht="12.75" hidden="1" customHeight="1" outlineLevel="2" x14ac:dyDescent="0.25">
      <c r="A7567" s="3"/>
      <c r="B7567" s="3"/>
      <c r="C7567" s="392"/>
      <c r="D7567" s="3">
        <v>13</v>
      </c>
      <c r="E7567" s="290" t="e">
        <f ca="1"/>
        <v>#N/A</v>
      </c>
      <c r="F7567" s="291"/>
      <c r="G7567" s="294"/>
      <c r="H7567" s="294"/>
      <c r="I7567" s="294"/>
      <c r="J7567" s="294"/>
      <c r="K7567" s="294"/>
      <c r="L7567" s="294"/>
      <c r="M7567" s="294"/>
      <c r="N7567" s="294"/>
    </row>
    <row r="7568" spans="1:14" s="369" customFormat="1" ht="12.75" hidden="1" customHeight="1" outlineLevel="2" x14ac:dyDescent="0.25">
      <c r="A7568" s="3"/>
      <c r="B7568" s="3"/>
      <c r="C7568" s="392"/>
      <c r="D7568" s="3">
        <v>14</v>
      </c>
      <c r="E7568" s="290" t="e">
        <f ca="1"/>
        <v>#N/A</v>
      </c>
      <c r="F7568" s="291"/>
      <c r="G7568" s="294"/>
      <c r="H7568" s="294"/>
      <c r="I7568" s="294"/>
      <c r="J7568" s="294"/>
      <c r="K7568" s="294"/>
      <c r="L7568" s="294"/>
      <c r="M7568" s="294"/>
      <c r="N7568" s="294"/>
    </row>
    <row r="7569" spans="1:14" s="369" customFormat="1" ht="12.75" hidden="1" customHeight="1" outlineLevel="2" x14ac:dyDescent="0.25">
      <c r="A7569" s="3"/>
      <c r="B7569" s="3"/>
      <c r="C7569" s="392"/>
      <c r="D7569" s="3">
        <v>15</v>
      </c>
      <c r="E7569" s="290" t="e">
        <f ca="1"/>
        <v>#N/A</v>
      </c>
      <c r="F7569" s="291"/>
      <c r="G7569" s="294"/>
      <c r="H7569" s="294"/>
      <c r="I7569" s="294"/>
      <c r="J7569" s="294"/>
      <c r="K7569" s="294"/>
      <c r="L7569" s="294"/>
      <c r="M7569" s="294"/>
      <c r="N7569" s="294"/>
    </row>
    <row r="7570" spans="1:14" s="369" customFormat="1" ht="12.75" hidden="1" customHeight="1" outlineLevel="1" x14ac:dyDescent="0.25">
      <c r="A7570" s="3"/>
      <c r="B7570" s="145" t="str">
        <f ca="1">B7553</f>
        <v>Asset Type 364</v>
      </c>
      <c r="C7570" s="145" t="str">
        <f ca="1">C7553</f>
        <v>Description - Asset Type 364</v>
      </c>
      <c r="D7570" s="3"/>
      <c r="E7570" s="3"/>
      <c r="F7570" s="106" t="s">
        <v>44</v>
      </c>
      <c r="G7570" s="296">
        <f t="shared" ref="G7570:N7570" si="728">SUM(G7555:G7569)</f>
        <v>0</v>
      </c>
      <c r="H7570" s="296">
        <f t="shared" ca="1" si="728"/>
        <v>0</v>
      </c>
      <c r="I7570" s="296">
        <f t="shared" ca="1" si="728"/>
        <v>0</v>
      </c>
      <c r="J7570" s="296">
        <f t="shared" ca="1" si="728"/>
        <v>0</v>
      </c>
      <c r="K7570" s="296">
        <f t="shared" ca="1" si="728"/>
        <v>0</v>
      </c>
      <c r="L7570" s="296">
        <f t="shared" ca="1" si="728"/>
        <v>0</v>
      </c>
      <c r="M7570" s="296">
        <f t="shared" ca="1" si="728"/>
        <v>0</v>
      </c>
      <c r="N7570" s="296">
        <f t="shared" ca="1" si="728"/>
        <v>0</v>
      </c>
    </row>
    <row r="7571" spans="1:14" s="369" customFormat="1" ht="12.75" hidden="1" customHeight="1" outlineLevel="2" x14ac:dyDescent="0.25">
      <c r="A7571" s="217">
        <f>A7553+1</f>
        <v>365</v>
      </c>
      <c r="B7571" s="22" t="str">
        <f ca="1">OFFSET($B$13,$A7571-1,0)</f>
        <v>Asset Type 365</v>
      </c>
      <c r="C7571" s="22" t="str">
        <f ca="1">OFFSET($C$13,$A7571-1,0)</f>
        <v>Description - Asset Type 365</v>
      </c>
      <c r="D7571" s="3"/>
      <c r="E7571" s="109"/>
      <c r="F7571" s="108" t="s">
        <v>41</v>
      </c>
      <c r="G7571" s="295">
        <f t="shared" ref="G7571:N7571" ca="1" si="729">VLOOKUP($B7571,$B$13:$N$512,5+G$5,FALSE)</f>
        <v>0</v>
      </c>
      <c r="H7571" s="295">
        <f t="shared" ca="1" si="729"/>
        <v>0</v>
      </c>
      <c r="I7571" s="295">
        <f t="shared" ca="1" si="729"/>
        <v>0</v>
      </c>
      <c r="J7571" s="295">
        <f t="shared" ca="1" si="729"/>
        <v>0</v>
      </c>
      <c r="K7571" s="295">
        <f t="shared" ca="1" si="729"/>
        <v>0</v>
      </c>
      <c r="L7571" s="295">
        <f t="shared" ca="1" si="729"/>
        <v>0</v>
      </c>
      <c r="M7571" s="295">
        <f t="shared" ca="1" si="729"/>
        <v>0</v>
      </c>
      <c r="N7571" s="295">
        <f t="shared" ca="1" si="729"/>
        <v>0</v>
      </c>
    </row>
    <row r="7572" spans="1:14" s="369" customFormat="1" ht="12.75" hidden="1" customHeight="1" outlineLevel="2" x14ac:dyDescent="0.25">
      <c r="A7572" s="3"/>
      <c r="B7572" s="3"/>
      <c r="C7572" s="21"/>
      <c r="D7572" s="3"/>
      <c r="E7572" s="107"/>
      <c r="F7572" s="106" t="s">
        <v>42</v>
      </c>
      <c r="G7572" s="111">
        <f ca="1">VLOOKUP($B7571,'Input Sheet'!$B$12:$N$511,5+G$5,FALSE)</f>
        <v>0</v>
      </c>
      <c r="H7572" s="111">
        <f ca="1">VLOOKUP($B7571,'Input Sheet'!$B$12:$N$511,5+H$5,FALSE)</f>
        <v>0</v>
      </c>
      <c r="I7572" s="111">
        <f ca="1">VLOOKUP($B7571,'Input Sheet'!$B$12:$N$511,5+I$5,FALSE)</f>
        <v>0</v>
      </c>
      <c r="J7572" s="111">
        <f ca="1">VLOOKUP($B7571,'Input Sheet'!$B$12:$N$511,5+J$5,FALSE)</f>
        <v>0</v>
      </c>
      <c r="K7572" s="111">
        <f ca="1">VLOOKUP($B7571,'Input Sheet'!$B$12:$N$511,5+K$5,FALSE)</f>
        <v>0</v>
      </c>
      <c r="L7572" s="111">
        <f ca="1">VLOOKUP($B7571,'Input Sheet'!$B$12:$N$511,5+L$5,FALSE)</f>
        <v>0</v>
      </c>
      <c r="M7572" s="111">
        <f ca="1">VLOOKUP($B7571,'Input Sheet'!$B$12:$N$511,5+M$5,FALSE)</f>
        <v>0</v>
      </c>
      <c r="N7572" s="111">
        <f ca="1">VLOOKUP($B7571,'Input Sheet'!$B$12:$N$511,5+N$5,FALSE)</f>
        <v>0</v>
      </c>
    </row>
    <row r="7573" spans="1:14" s="369" customFormat="1" ht="12.75" hidden="1" customHeight="1" outlineLevel="2" x14ac:dyDescent="0.25">
      <c r="A7573" s="3"/>
      <c r="B7573" s="3"/>
      <c r="C7573" s="3"/>
      <c r="D7573" s="3">
        <v>1</v>
      </c>
      <c r="E7573" s="290">
        <f t="array" aca="1" ref="E7573:E7587" ca="1">TRANSPOSE(G7571:N7571)</f>
        <v>0</v>
      </c>
      <c r="F7573" s="291"/>
      <c r="G7573" s="292"/>
      <c r="H7573" s="293">
        <f ca="1">IF(OFFSET(H7573,-$D7573,0)="n/a","n/a",IF(H$5&gt;OFFSET(H7573,-$D7573,0)+$D7573,$E7573-SUM($G7573:G7573),($E7573-SUM($G7573:G7573))/(OFFSET(H7573,-$D7573,0)-(H$5-$D7573-1))))</f>
        <v>0</v>
      </c>
      <c r="I7573" s="293">
        <f ca="1">IF(OFFSET(I7573,-$D7573,0)="n/a","n/a",IF(I$5&gt;OFFSET(I7573,-$D7573,0)+$D7573,$E7573-SUM($G7573:H7573),($E7573-SUM($G7573:H7573))/(OFFSET(I7573,-$D7573,0)-(I$5-$D7573-1))))</f>
        <v>0</v>
      </c>
      <c r="J7573" s="293">
        <f ca="1">IF(OFFSET(J7573,-$D7573,0)="n/a","n/a",IF(J$5&gt;OFFSET(J7573,-$D7573,0)+$D7573,$E7573-SUM($G7573:I7573),($E7573-SUM($G7573:I7573))/(OFFSET(J7573,-$D7573,0)-(J$5-$D7573-1))))</f>
        <v>0</v>
      </c>
      <c r="K7573" s="293">
        <f ca="1">IF(OFFSET(K7573,-$D7573,0)="n/a","n/a",IF(K$5&gt;OFFSET(K7573,-$D7573,0)+$D7573,$E7573-SUM($G7573:J7573),($E7573-SUM($G7573:J7573))/(OFFSET(K7573,-$D7573,0)-(K$5-$D7573-1))))</f>
        <v>0</v>
      </c>
      <c r="L7573" s="293">
        <f ca="1">IF(OFFSET(L7573,-$D7573,0)="n/a","n/a",IF(L$5&gt;OFFSET(L7573,-$D7573,0)+$D7573,$E7573-SUM($G7573:K7573),($E7573-SUM($G7573:K7573))/(OFFSET(L7573,-$D7573,0)-(L$5-$D7573-1))))</f>
        <v>0</v>
      </c>
      <c r="M7573" s="293">
        <f ca="1">IF(OFFSET(M7573,-$D7573,0)="n/a","n/a",IF(M$5&gt;OFFSET(M7573,-$D7573,0)+$D7573,$E7573-SUM($G7573:L7573),($E7573-SUM($G7573:L7573))/(OFFSET(M7573,-$D7573,0)-(M$5-$D7573-1))))</f>
        <v>0</v>
      </c>
      <c r="N7573" s="293">
        <f ca="1">IF(OFFSET(N7573,-$D7573,0)="n/a","n/a",IF(N$5&gt;OFFSET(N7573,-$D7573,0)+$D7573,$E7573-SUM($G7573:M7573),($E7573-SUM($G7573:M7573))/(OFFSET(N7573,-$D7573,0)-(N$5-$D7573-1))))</f>
        <v>0</v>
      </c>
    </row>
    <row r="7574" spans="1:14" s="369" customFormat="1" ht="12.75" hidden="1" customHeight="1" outlineLevel="2" x14ac:dyDescent="0.25">
      <c r="A7574" s="3"/>
      <c r="B7574" s="3"/>
      <c r="C7574" s="392" t="s">
        <v>43</v>
      </c>
      <c r="D7574" s="3">
        <v>2</v>
      </c>
      <c r="E7574" s="290">
        <f ca="1"/>
        <v>0</v>
      </c>
      <c r="F7574" s="291"/>
      <c r="G7574" s="294"/>
      <c r="H7574" s="292"/>
      <c r="I7574" s="293">
        <f ca="1">IF(OFFSET(I7574,-$D7574,0)="n/a","n/a",IF(I$5&gt;OFFSET(I7574,-$D7574,0)+$D7574,$E7574-SUM($G7574:H7574),($E7574-SUM($G7574:H7574))/(OFFSET(I7574,-$D7574,0)-(I$5-$D7574-1))))</f>
        <v>0</v>
      </c>
      <c r="J7574" s="293">
        <f ca="1">IF(OFFSET(J7574,-$D7574,0)="n/a","n/a",IF(J$5&gt;OFFSET(J7574,-$D7574,0)+$D7574,$E7574-SUM($G7574:I7574),($E7574-SUM($G7574:I7574))/(OFFSET(J7574,-$D7574,0)-(J$5-$D7574-1))))</f>
        <v>0</v>
      </c>
      <c r="K7574" s="293">
        <f ca="1">IF(OFFSET(K7574,-$D7574,0)="n/a","n/a",IF(K$5&gt;OFFSET(K7574,-$D7574,0)+$D7574,$E7574-SUM($G7574:J7574),($E7574-SUM($G7574:J7574))/(OFFSET(K7574,-$D7574,0)-(K$5-$D7574-1))))</f>
        <v>0</v>
      </c>
      <c r="L7574" s="293">
        <f ca="1">IF(OFFSET(L7574,-$D7574,0)="n/a","n/a",IF(L$5&gt;OFFSET(L7574,-$D7574,0)+$D7574,$E7574-SUM($G7574:K7574),($E7574-SUM($G7574:K7574))/(OFFSET(L7574,-$D7574,0)-(L$5-$D7574-1))))</f>
        <v>0</v>
      </c>
      <c r="M7574" s="293">
        <f ca="1">IF(OFFSET(M7574,-$D7574,0)="n/a","n/a",IF(M$5&gt;OFFSET(M7574,-$D7574,0)+$D7574,$E7574-SUM($G7574:L7574),($E7574-SUM($G7574:L7574))/(OFFSET(M7574,-$D7574,0)-(M$5-$D7574-1))))</f>
        <v>0</v>
      </c>
      <c r="N7574" s="293">
        <f ca="1">IF(OFFSET(N7574,-$D7574,0)="n/a","n/a",IF(N$5&gt;OFFSET(N7574,-$D7574,0)+$D7574,$E7574-SUM($G7574:M7574),($E7574-SUM($G7574:M7574))/(OFFSET(N7574,-$D7574,0)-(N$5-$D7574-1))))</f>
        <v>0</v>
      </c>
    </row>
    <row r="7575" spans="1:14" s="369" customFormat="1" ht="12.75" hidden="1" customHeight="1" outlineLevel="2" x14ac:dyDescent="0.25">
      <c r="A7575" s="3"/>
      <c r="B7575" s="3"/>
      <c r="C7575" s="392"/>
      <c r="D7575" s="3">
        <v>3</v>
      </c>
      <c r="E7575" s="290">
        <f ca="1"/>
        <v>0</v>
      </c>
      <c r="F7575" s="291"/>
      <c r="G7575" s="294"/>
      <c r="H7575" s="294"/>
      <c r="I7575" s="292"/>
      <c r="J7575" s="293">
        <f ca="1">IF(OFFSET(J7575,-$D7575,0)="n/a","n/a",IF(J$5&gt;OFFSET(J7575,-$D7575,0)+$D7575,$E7575-SUM($G7575:I7575),($E7575-SUM($G7575:I7575))/(OFFSET(J7575,-$D7575,0)-(J$5-$D7575-1))))</f>
        <v>0</v>
      </c>
      <c r="K7575" s="293">
        <f ca="1">IF(OFFSET(K7575,-$D7575,0)="n/a","n/a",IF(K$5&gt;OFFSET(K7575,-$D7575,0)+$D7575,$E7575-SUM($G7575:J7575),($E7575-SUM($G7575:J7575))/(OFFSET(K7575,-$D7575,0)-(K$5-$D7575-1))))</f>
        <v>0</v>
      </c>
      <c r="L7575" s="293">
        <f ca="1">IF(OFFSET(L7575,-$D7575,0)="n/a","n/a",IF(L$5&gt;OFFSET(L7575,-$D7575,0)+$D7575,$E7575-SUM($G7575:K7575),($E7575-SUM($G7575:K7575))/(OFFSET(L7575,-$D7575,0)-(L$5-$D7575-1))))</f>
        <v>0</v>
      </c>
      <c r="M7575" s="293">
        <f ca="1">IF(OFFSET(M7575,-$D7575,0)="n/a","n/a",IF(M$5&gt;OFFSET(M7575,-$D7575,0)+$D7575,$E7575-SUM($G7575:L7575),($E7575-SUM($G7575:L7575))/(OFFSET(M7575,-$D7575,0)-(M$5-$D7575-1))))</f>
        <v>0</v>
      </c>
      <c r="N7575" s="293">
        <f ca="1">IF(OFFSET(N7575,-$D7575,0)="n/a","n/a",IF(N$5&gt;OFFSET(N7575,-$D7575,0)+$D7575,$E7575-SUM($G7575:M7575),($E7575-SUM($G7575:M7575))/(OFFSET(N7575,-$D7575,0)-(N$5-$D7575-1))))</f>
        <v>0</v>
      </c>
    </row>
    <row r="7576" spans="1:14" s="369" customFormat="1" ht="12.75" hidden="1" customHeight="1" outlineLevel="2" x14ac:dyDescent="0.25">
      <c r="A7576" s="3"/>
      <c r="B7576" s="3"/>
      <c r="C7576" s="392"/>
      <c r="D7576" s="3">
        <v>4</v>
      </c>
      <c r="E7576" s="290">
        <f ca="1"/>
        <v>0</v>
      </c>
      <c r="F7576" s="291"/>
      <c r="G7576" s="294"/>
      <c r="H7576" s="294"/>
      <c r="I7576" s="294"/>
      <c r="J7576" s="292"/>
      <c r="K7576" s="293">
        <f ca="1">IF(OFFSET(K7576,-$D7576,0)="n/a","n/a",IF(K$5&gt;OFFSET(K7576,-$D7576,0)+$D7576,$E7576-SUM($G7576:J7576),($E7576-SUM($G7576:J7576))/(OFFSET(K7576,-$D7576,0)-(K$5-$D7576-1))))</f>
        <v>0</v>
      </c>
      <c r="L7576" s="293">
        <f ca="1">IF(OFFSET(L7576,-$D7576,0)="n/a","n/a",IF(L$5&gt;OFFSET(L7576,-$D7576,0)+$D7576,$E7576-SUM($G7576:K7576),($E7576-SUM($G7576:K7576))/(OFFSET(L7576,-$D7576,0)-(L$5-$D7576-1))))</f>
        <v>0</v>
      </c>
      <c r="M7576" s="293">
        <f ca="1">IF(OFFSET(M7576,-$D7576,0)="n/a","n/a",IF(M$5&gt;OFFSET(M7576,-$D7576,0)+$D7576,$E7576-SUM($G7576:L7576),($E7576-SUM($G7576:L7576))/(OFFSET(M7576,-$D7576,0)-(M$5-$D7576-1))))</f>
        <v>0</v>
      </c>
      <c r="N7576" s="293">
        <f ca="1">IF(OFFSET(N7576,-$D7576,0)="n/a","n/a",IF(N$5&gt;OFFSET(N7576,-$D7576,0)+$D7576,$E7576-SUM($G7576:M7576),($E7576-SUM($G7576:M7576))/(OFFSET(N7576,-$D7576,0)-(N$5-$D7576-1))))</f>
        <v>0</v>
      </c>
    </row>
    <row r="7577" spans="1:14" s="369" customFormat="1" ht="12.75" hidden="1" customHeight="1" outlineLevel="2" x14ac:dyDescent="0.25">
      <c r="A7577" s="3"/>
      <c r="B7577" s="3"/>
      <c r="C7577" s="392"/>
      <c r="D7577" s="3">
        <v>5</v>
      </c>
      <c r="E7577" s="290">
        <f ca="1"/>
        <v>0</v>
      </c>
      <c r="F7577" s="291"/>
      <c r="G7577" s="294"/>
      <c r="H7577" s="294"/>
      <c r="I7577" s="294"/>
      <c r="J7577" s="294"/>
      <c r="K7577" s="292"/>
      <c r="L7577" s="293">
        <f ca="1">IF(OFFSET(L7577,-$D7577,0)="n/a","n/a",IF(L$5&gt;OFFSET(L7577,-$D7577,0)+$D7577,$E7577-SUM($G7577:K7577),($E7577-SUM($G7577:K7577))/(OFFSET(L7577,-$D7577,0)-(L$5-$D7577-1))))</f>
        <v>0</v>
      </c>
      <c r="M7577" s="293">
        <f ca="1">IF(OFFSET(M7577,-$D7577,0)="n/a","n/a",IF(M$5&gt;OFFSET(M7577,-$D7577,0)+$D7577,$E7577-SUM($G7577:L7577),($E7577-SUM($G7577:L7577))/(OFFSET(M7577,-$D7577,0)-(M$5-$D7577-1))))</f>
        <v>0</v>
      </c>
      <c r="N7577" s="293">
        <f ca="1">IF(OFFSET(N7577,-$D7577,0)="n/a","n/a",IF(N$5&gt;OFFSET(N7577,-$D7577,0)+$D7577,$E7577-SUM($G7577:M7577),($E7577-SUM($G7577:M7577))/(OFFSET(N7577,-$D7577,0)-(N$5-$D7577-1))))</f>
        <v>0</v>
      </c>
    </row>
    <row r="7578" spans="1:14" s="369" customFormat="1" ht="12.75" hidden="1" customHeight="1" outlineLevel="2" x14ac:dyDescent="0.25">
      <c r="A7578" s="3"/>
      <c r="B7578" s="3"/>
      <c r="C7578" s="392"/>
      <c r="D7578" s="3">
        <v>6</v>
      </c>
      <c r="E7578" s="290">
        <f ca="1"/>
        <v>0</v>
      </c>
      <c r="F7578" s="291"/>
      <c r="G7578" s="294"/>
      <c r="H7578" s="294"/>
      <c r="I7578" s="294"/>
      <c r="J7578" s="294"/>
      <c r="K7578" s="294"/>
      <c r="L7578" s="292"/>
      <c r="M7578" s="293">
        <f ca="1">IF(OFFSET(M7578,-$D7578,0)="n/a","n/a",IF(M$5&gt;OFFSET(M7578,-$D7578,0)+$D7578,$E7578-SUM($G7578:L7578),($E7578-SUM($G7578:L7578))/(OFFSET(M7578,-$D7578,0)-(M$5-$D7578-1))))</f>
        <v>0</v>
      </c>
      <c r="N7578" s="293">
        <f ca="1">IF(OFFSET(N7578,-$D7578,0)="n/a","n/a",IF(N$5&gt;OFFSET(N7578,-$D7578,0)+$D7578,$E7578-SUM($G7578:M7578),($E7578-SUM($G7578:M7578))/(OFFSET(N7578,-$D7578,0)-(N$5-$D7578-1))))</f>
        <v>0</v>
      </c>
    </row>
    <row r="7579" spans="1:14" s="369" customFormat="1" ht="12.75" hidden="1" customHeight="1" outlineLevel="2" x14ac:dyDescent="0.25">
      <c r="A7579" s="3"/>
      <c r="B7579" s="3"/>
      <c r="C7579" s="392"/>
      <c r="D7579" s="3">
        <v>7</v>
      </c>
      <c r="E7579" s="290">
        <f ca="1"/>
        <v>0</v>
      </c>
      <c r="F7579" s="291"/>
      <c r="G7579" s="294"/>
      <c r="H7579" s="294"/>
      <c r="I7579" s="294"/>
      <c r="J7579" s="294"/>
      <c r="K7579" s="294"/>
      <c r="L7579" s="294"/>
      <c r="M7579" s="292"/>
      <c r="N7579" s="293">
        <f ca="1">IF(OFFSET(N7579,-$D7579,0)="n/a","n/a",IF(N$5&gt;OFFSET(N7579,-$D7579,0)+$D7579,$E7579-SUM($G7579:M7579),($E7579-SUM($G7579:M7579))/(OFFSET(N7579,-$D7579,0)-(N$5-$D7579-1))))</f>
        <v>0</v>
      </c>
    </row>
    <row r="7580" spans="1:14" s="369" customFormat="1" ht="12.75" hidden="1" customHeight="1" outlineLevel="2" x14ac:dyDescent="0.25">
      <c r="A7580" s="3"/>
      <c r="B7580" s="3"/>
      <c r="C7580" s="392"/>
      <c r="D7580" s="3">
        <v>8</v>
      </c>
      <c r="E7580" s="290">
        <f ca="1"/>
        <v>0</v>
      </c>
      <c r="F7580" s="291"/>
      <c r="G7580" s="294"/>
      <c r="H7580" s="294"/>
      <c r="I7580" s="294"/>
      <c r="J7580" s="294"/>
      <c r="K7580" s="294"/>
      <c r="L7580" s="294"/>
      <c r="M7580" s="294"/>
      <c r="N7580" s="292"/>
    </row>
    <row r="7581" spans="1:14" s="369" customFormat="1" ht="12.75" hidden="1" customHeight="1" outlineLevel="2" x14ac:dyDescent="0.25">
      <c r="A7581" s="3"/>
      <c r="B7581" s="3"/>
      <c r="C7581" s="392"/>
      <c r="D7581" s="3">
        <v>9</v>
      </c>
      <c r="E7581" s="290" t="e">
        <f ca="1"/>
        <v>#N/A</v>
      </c>
      <c r="F7581" s="291"/>
      <c r="G7581" s="294"/>
      <c r="H7581" s="294"/>
      <c r="I7581" s="294"/>
      <c r="J7581" s="294"/>
      <c r="K7581" s="294"/>
      <c r="L7581" s="294"/>
      <c r="M7581" s="294"/>
      <c r="N7581" s="294"/>
    </row>
    <row r="7582" spans="1:14" s="369" customFormat="1" ht="12.75" hidden="1" customHeight="1" outlineLevel="2" x14ac:dyDescent="0.25">
      <c r="A7582" s="3"/>
      <c r="B7582" s="3"/>
      <c r="C7582" s="392"/>
      <c r="D7582" s="3">
        <v>10</v>
      </c>
      <c r="E7582" s="290" t="e">
        <f ca="1"/>
        <v>#N/A</v>
      </c>
      <c r="F7582" s="291"/>
      <c r="G7582" s="294"/>
      <c r="H7582" s="294"/>
      <c r="I7582" s="294"/>
      <c r="J7582" s="294"/>
      <c r="K7582" s="294"/>
      <c r="L7582" s="294"/>
      <c r="M7582" s="294"/>
      <c r="N7582" s="294"/>
    </row>
    <row r="7583" spans="1:14" s="369" customFormat="1" ht="12.75" hidden="1" customHeight="1" outlineLevel="2" x14ac:dyDescent="0.25">
      <c r="A7583" s="3"/>
      <c r="B7583" s="3"/>
      <c r="C7583" s="392"/>
      <c r="D7583" s="3">
        <v>11</v>
      </c>
      <c r="E7583" s="290" t="e">
        <f ca="1"/>
        <v>#N/A</v>
      </c>
      <c r="F7583" s="291"/>
      <c r="G7583" s="294"/>
      <c r="H7583" s="294"/>
      <c r="I7583" s="294"/>
      <c r="J7583" s="294"/>
      <c r="K7583" s="294"/>
      <c r="L7583" s="294"/>
      <c r="M7583" s="294"/>
      <c r="N7583" s="294"/>
    </row>
    <row r="7584" spans="1:14" s="369" customFormat="1" ht="12.75" hidden="1" customHeight="1" outlineLevel="2" x14ac:dyDescent="0.25">
      <c r="A7584" s="3"/>
      <c r="B7584" s="3"/>
      <c r="C7584" s="392"/>
      <c r="D7584" s="3">
        <v>12</v>
      </c>
      <c r="E7584" s="290" t="e">
        <f ca="1"/>
        <v>#N/A</v>
      </c>
      <c r="F7584" s="291"/>
      <c r="G7584" s="294"/>
      <c r="H7584" s="294"/>
      <c r="I7584" s="294"/>
      <c r="J7584" s="294"/>
      <c r="K7584" s="294"/>
      <c r="L7584" s="294"/>
      <c r="M7584" s="294"/>
      <c r="N7584" s="294"/>
    </row>
    <row r="7585" spans="1:14" s="369" customFormat="1" ht="12.75" hidden="1" customHeight="1" outlineLevel="2" x14ac:dyDescent="0.25">
      <c r="A7585" s="3"/>
      <c r="B7585" s="3"/>
      <c r="C7585" s="392"/>
      <c r="D7585" s="3">
        <v>13</v>
      </c>
      <c r="E7585" s="290" t="e">
        <f ca="1"/>
        <v>#N/A</v>
      </c>
      <c r="F7585" s="291"/>
      <c r="G7585" s="294"/>
      <c r="H7585" s="294"/>
      <c r="I7585" s="294"/>
      <c r="J7585" s="294"/>
      <c r="K7585" s="294"/>
      <c r="L7585" s="294"/>
      <c r="M7585" s="294"/>
      <c r="N7585" s="294"/>
    </row>
    <row r="7586" spans="1:14" s="369" customFormat="1" ht="12.75" hidden="1" customHeight="1" outlineLevel="2" x14ac:dyDescent="0.25">
      <c r="A7586" s="3"/>
      <c r="B7586" s="3"/>
      <c r="C7586" s="392"/>
      <c r="D7586" s="3">
        <v>14</v>
      </c>
      <c r="E7586" s="290" t="e">
        <f ca="1"/>
        <v>#N/A</v>
      </c>
      <c r="F7586" s="291"/>
      <c r="G7586" s="294"/>
      <c r="H7586" s="294"/>
      <c r="I7586" s="294"/>
      <c r="J7586" s="294"/>
      <c r="K7586" s="294"/>
      <c r="L7586" s="294"/>
      <c r="M7586" s="294"/>
      <c r="N7586" s="294"/>
    </row>
    <row r="7587" spans="1:14" s="369" customFormat="1" ht="12.75" hidden="1" customHeight="1" outlineLevel="2" x14ac:dyDescent="0.25">
      <c r="A7587" s="3"/>
      <c r="B7587" s="3"/>
      <c r="C7587" s="392"/>
      <c r="D7587" s="3">
        <v>15</v>
      </c>
      <c r="E7587" s="290" t="e">
        <f ca="1"/>
        <v>#N/A</v>
      </c>
      <c r="F7587" s="291"/>
      <c r="G7587" s="294"/>
      <c r="H7587" s="294"/>
      <c r="I7587" s="294"/>
      <c r="J7587" s="294"/>
      <c r="K7587" s="294"/>
      <c r="L7587" s="294"/>
      <c r="M7587" s="294"/>
      <c r="N7587" s="294"/>
    </row>
    <row r="7588" spans="1:14" s="369" customFormat="1" ht="12.75" hidden="1" customHeight="1" outlineLevel="1" x14ac:dyDescent="0.25">
      <c r="A7588" s="3"/>
      <c r="B7588" s="145" t="str">
        <f ca="1">B7571</f>
        <v>Asset Type 365</v>
      </c>
      <c r="C7588" s="145" t="str">
        <f ca="1">C7571</f>
        <v>Description - Asset Type 365</v>
      </c>
      <c r="D7588" s="3"/>
      <c r="E7588" s="3"/>
      <c r="F7588" s="106" t="s">
        <v>44</v>
      </c>
      <c r="G7588" s="296">
        <f t="shared" ref="G7588:N7588" si="730">SUM(G7573:G7587)</f>
        <v>0</v>
      </c>
      <c r="H7588" s="296">
        <f t="shared" ca="1" si="730"/>
        <v>0</v>
      </c>
      <c r="I7588" s="296">
        <f t="shared" ca="1" si="730"/>
        <v>0</v>
      </c>
      <c r="J7588" s="296">
        <f t="shared" ca="1" si="730"/>
        <v>0</v>
      </c>
      <c r="K7588" s="296">
        <f t="shared" ca="1" si="730"/>
        <v>0</v>
      </c>
      <c r="L7588" s="296">
        <f t="shared" ca="1" si="730"/>
        <v>0</v>
      </c>
      <c r="M7588" s="296">
        <f t="shared" ca="1" si="730"/>
        <v>0</v>
      </c>
      <c r="N7588" s="296">
        <f t="shared" ca="1" si="730"/>
        <v>0</v>
      </c>
    </row>
    <row r="7589" spans="1:14" s="369" customFormat="1" ht="12.75" hidden="1" customHeight="1" outlineLevel="2" x14ac:dyDescent="0.25">
      <c r="A7589" s="217">
        <f>A7571+1</f>
        <v>366</v>
      </c>
      <c r="B7589" s="22" t="str">
        <f ca="1">OFFSET($B$13,$A7589-1,0)</f>
        <v>Asset Type 366</v>
      </c>
      <c r="C7589" s="22" t="str">
        <f ca="1">OFFSET($C$13,$A7589-1,0)</f>
        <v>Description - Asset Type 366</v>
      </c>
      <c r="D7589" s="3"/>
      <c r="E7589" s="109"/>
      <c r="F7589" s="108" t="s">
        <v>41</v>
      </c>
      <c r="G7589" s="295">
        <f t="shared" ref="G7589:N7589" ca="1" si="731">VLOOKUP($B7589,$B$13:$N$512,5+G$5,FALSE)</f>
        <v>0</v>
      </c>
      <c r="H7589" s="295">
        <f t="shared" ca="1" si="731"/>
        <v>0</v>
      </c>
      <c r="I7589" s="295">
        <f t="shared" ca="1" si="731"/>
        <v>0</v>
      </c>
      <c r="J7589" s="295">
        <f t="shared" ca="1" si="731"/>
        <v>0</v>
      </c>
      <c r="K7589" s="295">
        <f t="shared" ca="1" si="731"/>
        <v>0</v>
      </c>
      <c r="L7589" s="295">
        <f t="shared" ca="1" si="731"/>
        <v>0</v>
      </c>
      <c r="M7589" s="295">
        <f t="shared" ca="1" si="731"/>
        <v>0</v>
      </c>
      <c r="N7589" s="295">
        <f t="shared" ca="1" si="731"/>
        <v>0</v>
      </c>
    </row>
    <row r="7590" spans="1:14" s="369" customFormat="1" ht="12.75" hidden="1" customHeight="1" outlineLevel="2" x14ac:dyDescent="0.25">
      <c r="A7590" s="3"/>
      <c r="B7590" s="3"/>
      <c r="C7590" s="21"/>
      <c r="D7590" s="3"/>
      <c r="E7590" s="107"/>
      <c r="F7590" s="106" t="s">
        <v>42</v>
      </c>
      <c r="G7590" s="111">
        <f ca="1">VLOOKUP($B7589,'Input Sheet'!$B$12:$N$511,5+G$5,FALSE)</f>
        <v>0</v>
      </c>
      <c r="H7590" s="111">
        <f ca="1">VLOOKUP($B7589,'Input Sheet'!$B$12:$N$511,5+H$5,FALSE)</f>
        <v>0</v>
      </c>
      <c r="I7590" s="111">
        <f ca="1">VLOOKUP($B7589,'Input Sheet'!$B$12:$N$511,5+I$5,FALSE)</f>
        <v>0</v>
      </c>
      <c r="J7590" s="111">
        <f ca="1">VLOOKUP($B7589,'Input Sheet'!$B$12:$N$511,5+J$5,FALSE)</f>
        <v>0</v>
      </c>
      <c r="K7590" s="111">
        <f ca="1">VLOOKUP($B7589,'Input Sheet'!$B$12:$N$511,5+K$5,FALSE)</f>
        <v>0</v>
      </c>
      <c r="L7590" s="111">
        <f ca="1">VLOOKUP($B7589,'Input Sheet'!$B$12:$N$511,5+L$5,FALSE)</f>
        <v>0</v>
      </c>
      <c r="M7590" s="111">
        <f ca="1">VLOOKUP($B7589,'Input Sheet'!$B$12:$N$511,5+M$5,FALSE)</f>
        <v>0</v>
      </c>
      <c r="N7590" s="111">
        <f ca="1">VLOOKUP($B7589,'Input Sheet'!$B$12:$N$511,5+N$5,FALSE)</f>
        <v>0</v>
      </c>
    </row>
    <row r="7591" spans="1:14" s="369" customFormat="1" ht="12.75" hidden="1" customHeight="1" outlineLevel="2" x14ac:dyDescent="0.25">
      <c r="A7591" s="3"/>
      <c r="B7591" s="3"/>
      <c r="C7591" s="3"/>
      <c r="D7591" s="3">
        <v>1</v>
      </c>
      <c r="E7591" s="290">
        <f t="array" aca="1" ref="E7591:E7605" ca="1">TRANSPOSE(G7589:N7589)</f>
        <v>0</v>
      </c>
      <c r="F7591" s="291"/>
      <c r="G7591" s="292"/>
      <c r="H7591" s="293">
        <f ca="1">IF(OFFSET(H7591,-$D7591,0)="n/a","n/a",IF(H$5&gt;OFFSET(H7591,-$D7591,0)+$D7591,$E7591-SUM($G7591:G7591),($E7591-SUM($G7591:G7591))/(OFFSET(H7591,-$D7591,0)-(H$5-$D7591-1))))</f>
        <v>0</v>
      </c>
      <c r="I7591" s="293">
        <f ca="1">IF(OFFSET(I7591,-$D7591,0)="n/a","n/a",IF(I$5&gt;OFFSET(I7591,-$D7591,0)+$D7591,$E7591-SUM($G7591:H7591),($E7591-SUM($G7591:H7591))/(OFFSET(I7591,-$D7591,0)-(I$5-$D7591-1))))</f>
        <v>0</v>
      </c>
      <c r="J7591" s="293">
        <f ca="1">IF(OFFSET(J7591,-$D7591,0)="n/a","n/a",IF(J$5&gt;OFFSET(J7591,-$D7591,0)+$D7591,$E7591-SUM($G7591:I7591),($E7591-SUM($G7591:I7591))/(OFFSET(J7591,-$D7591,0)-(J$5-$D7591-1))))</f>
        <v>0</v>
      </c>
      <c r="K7591" s="293">
        <f ca="1">IF(OFFSET(K7591,-$D7591,0)="n/a","n/a",IF(K$5&gt;OFFSET(K7591,-$D7591,0)+$D7591,$E7591-SUM($G7591:J7591),($E7591-SUM($G7591:J7591))/(OFFSET(K7591,-$D7591,0)-(K$5-$D7591-1))))</f>
        <v>0</v>
      </c>
      <c r="L7591" s="293">
        <f ca="1">IF(OFFSET(L7591,-$D7591,0)="n/a","n/a",IF(L$5&gt;OFFSET(L7591,-$D7591,0)+$D7591,$E7591-SUM($G7591:K7591),($E7591-SUM($G7591:K7591))/(OFFSET(L7591,-$D7591,0)-(L$5-$D7591-1))))</f>
        <v>0</v>
      </c>
      <c r="M7591" s="293">
        <f ca="1">IF(OFFSET(M7591,-$D7591,0)="n/a","n/a",IF(M$5&gt;OFFSET(M7591,-$D7591,0)+$D7591,$E7591-SUM($G7591:L7591),($E7591-SUM($G7591:L7591))/(OFFSET(M7591,-$D7591,0)-(M$5-$D7591-1))))</f>
        <v>0</v>
      </c>
      <c r="N7591" s="293">
        <f ca="1">IF(OFFSET(N7591,-$D7591,0)="n/a","n/a",IF(N$5&gt;OFFSET(N7591,-$D7591,0)+$D7591,$E7591-SUM($G7591:M7591),($E7591-SUM($G7591:M7591))/(OFFSET(N7591,-$D7591,0)-(N$5-$D7591-1))))</f>
        <v>0</v>
      </c>
    </row>
    <row r="7592" spans="1:14" s="369" customFormat="1" ht="12.75" hidden="1" customHeight="1" outlineLevel="2" x14ac:dyDescent="0.25">
      <c r="A7592" s="3"/>
      <c r="B7592" s="3"/>
      <c r="C7592" s="392" t="s">
        <v>43</v>
      </c>
      <c r="D7592" s="3">
        <v>2</v>
      </c>
      <c r="E7592" s="290">
        <f ca="1"/>
        <v>0</v>
      </c>
      <c r="F7592" s="291"/>
      <c r="G7592" s="294"/>
      <c r="H7592" s="292"/>
      <c r="I7592" s="293">
        <f ca="1">IF(OFFSET(I7592,-$D7592,0)="n/a","n/a",IF(I$5&gt;OFFSET(I7592,-$D7592,0)+$D7592,$E7592-SUM($G7592:H7592),($E7592-SUM($G7592:H7592))/(OFFSET(I7592,-$D7592,0)-(I$5-$D7592-1))))</f>
        <v>0</v>
      </c>
      <c r="J7592" s="293">
        <f ca="1">IF(OFFSET(J7592,-$D7592,0)="n/a","n/a",IF(J$5&gt;OFFSET(J7592,-$D7592,0)+$D7592,$E7592-SUM($G7592:I7592),($E7592-SUM($G7592:I7592))/(OFFSET(J7592,-$D7592,0)-(J$5-$D7592-1))))</f>
        <v>0</v>
      </c>
      <c r="K7592" s="293">
        <f ca="1">IF(OFFSET(K7592,-$D7592,0)="n/a","n/a",IF(K$5&gt;OFFSET(K7592,-$D7592,0)+$D7592,$E7592-SUM($G7592:J7592),($E7592-SUM($G7592:J7592))/(OFFSET(K7592,-$D7592,0)-(K$5-$D7592-1))))</f>
        <v>0</v>
      </c>
      <c r="L7592" s="293">
        <f ca="1">IF(OFFSET(L7592,-$D7592,0)="n/a","n/a",IF(L$5&gt;OFFSET(L7592,-$D7592,0)+$D7592,$E7592-SUM($G7592:K7592),($E7592-SUM($G7592:K7592))/(OFFSET(L7592,-$D7592,0)-(L$5-$D7592-1))))</f>
        <v>0</v>
      </c>
      <c r="M7592" s="293">
        <f ca="1">IF(OFFSET(M7592,-$D7592,0)="n/a","n/a",IF(M$5&gt;OFFSET(M7592,-$D7592,0)+$D7592,$E7592-SUM($G7592:L7592),($E7592-SUM($G7592:L7592))/(OFFSET(M7592,-$D7592,0)-(M$5-$D7592-1))))</f>
        <v>0</v>
      </c>
      <c r="N7592" s="293">
        <f ca="1">IF(OFFSET(N7592,-$D7592,0)="n/a","n/a",IF(N$5&gt;OFFSET(N7592,-$D7592,0)+$D7592,$E7592-SUM($G7592:M7592),($E7592-SUM($G7592:M7592))/(OFFSET(N7592,-$D7592,0)-(N$5-$D7592-1))))</f>
        <v>0</v>
      </c>
    </row>
    <row r="7593" spans="1:14" s="369" customFormat="1" ht="12.75" hidden="1" customHeight="1" outlineLevel="2" x14ac:dyDescent="0.25">
      <c r="A7593" s="3"/>
      <c r="B7593" s="3"/>
      <c r="C7593" s="392"/>
      <c r="D7593" s="3">
        <v>3</v>
      </c>
      <c r="E7593" s="290">
        <f ca="1"/>
        <v>0</v>
      </c>
      <c r="F7593" s="291"/>
      <c r="G7593" s="294"/>
      <c r="H7593" s="294"/>
      <c r="I7593" s="292"/>
      <c r="J7593" s="293">
        <f ca="1">IF(OFFSET(J7593,-$D7593,0)="n/a","n/a",IF(J$5&gt;OFFSET(J7593,-$D7593,0)+$D7593,$E7593-SUM($G7593:I7593),($E7593-SUM($G7593:I7593))/(OFFSET(J7593,-$D7593,0)-(J$5-$D7593-1))))</f>
        <v>0</v>
      </c>
      <c r="K7593" s="293">
        <f ca="1">IF(OFFSET(K7593,-$D7593,0)="n/a","n/a",IF(K$5&gt;OFFSET(K7593,-$D7593,0)+$D7593,$E7593-SUM($G7593:J7593),($E7593-SUM($G7593:J7593))/(OFFSET(K7593,-$D7593,0)-(K$5-$D7593-1))))</f>
        <v>0</v>
      </c>
      <c r="L7593" s="293">
        <f ca="1">IF(OFFSET(L7593,-$D7593,0)="n/a","n/a",IF(L$5&gt;OFFSET(L7593,-$D7593,0)+$D7593,$E7593-SUM($G7593:K7593),($E7593-SUM($G7593:K7593))/(OFFSET(L7593,-$D7593,0)-(L$5-$D7593-1))))</f>
        <v>0</v>
      </c>
      <c r="M7593" s="293">
        <f ca="1">IF(OFFSET(M7593,-$D7593,0)="n/a","n/a",IF(M$5&gt;OFFSET(M7593,-$D7593,0)+$D7593,$E7593-SUM($G7593:L7593),($E7593-SUM($G7593:L7593))/(OFFSET(M7593,-$D7593,0)-(M$5-$D7593-1))))</f>
        <v>0</v>
      </c>
      <c r="N7593" s="293">
        <f ca="1">IF(OFFSET(N7593,-$D7593,0)="n/a","n/a",IF(N$5&gt;OFFSET(N7593,-$D7593,0)+$D7593,$E7593-SUM($G7593:M7593),($E7593-SUM($G7593:M7593))/(OFFSET(N7593,-$D7593,0)-(N$5-$D7593-1))))</f>
        <v>0</v>
      </c>
    </row>
    <row r="7594" spans="1:14" s="369" customFormat="1" ht="12.75" hidden="1" customHeight="1" outlineLevel="2" x14ac:dyDescent="0.25">
      <c r="A7594" s="3"/>
      <c r="B7594" s="3"/>
      <c r="C7594" s="392"/>
      <c r="D7594" s="3">
        <v>4</v>
      </c>
      <c r="E7594" s="290">
        <f ca="1"/>
        <v>0</v>
      </c>
      <c r="F7594" s="291"/>
      <c r="G7594" s="294"/>
      <c r="H7594" s="294"/>
      <c r="I7594" s="294"/>
      <c r="J7594" s="292"/>
      <c r="K7594" s="293">
        <f ca="1">IF(OFFSET(K7594,-$D7594,0)="n/a","n/a",IF(K$5&gt;OFFSET(K7594,-$D7594,0)+$D7594,$E7594-SUM($G7594:J7594),($E7594-SUM($G7594:J7594))/(OFFSET(K7594,-$D7594,0)-(K$5-$D7594-1))))</f>
        <v>0</v>
      </c>
      <c r="L7594" s="293">
        <f ca="1">IF(OFFSET(L7594,-$D7594,0)="n/a","n/a",IF(L$5&gt;OFFSET(L7594,-$D7594,0)+$D7594,$E7594-SUM($G7594:K7594),($E7594-SUM($G7594:K7594))/(OFFSET(L7594,-$D7594,0)-(L$5-$D7594-1))))</f>
        <v>0</v>
      </c>
      <c r="M7594" s="293">
        <f ca="1">IF(OFFSET(M7594,-$D7594,0)="n/a","n/a",IF(M$5&gt;OFFSET(M7594,-$D7594,0)+$D7594,$E7594-SUM($G7594:L7594),($E7594-SUM($G7594:L7594))/(OFFSET(M7594,-$D7594,0)-(M$5-$D7594-1))))</f>
        <v>0</v>
      </c>
      <c r="N7594" s="293">
        <f ca="1">IF(OFFSET(N7594,-$D7594,0)="n/a","n/a",IF(N$5&gt;OFFSET(N7594,-$D7594,0)+$D7594,$E7594-SUM($G7594:M7594),($E7594-SUM($G7594:M7594))/(OFFSET(N7594,-$D7594,0)-(N$5-$D7594-1))))</f>
        <v>0</v>
      </c>
    </row>
    <row r="7595" spans="1:14" s="369" customFormat="1" ht="12.75" hidden="1" customHeight="1" outlineLevel="2" x14ac:dyDescent="0.25">
      <c r="A7595" s="3"/>
      <c r="B7595" s="3"/>
      <c r="C7595" s="392"/>
      <c r="D7595" s="3">
        <v>5</v>
      </c>
      <c r="E7595" s="290">
        <f ca="1"/>
        <v>0</v>
      </c>
      <c r="F7595" s="291"/>
      <c r="G7595" s="294"/>
      <c r="H7595" s="294"/>
      <c r="I7595" s="294"/>
      <c r="J7595" s="294"/>
      <c r="K7595" s="292"/>
      <c r="L7595" s="293">
        <f ca="1">IF(OFFSET(L7595,-$D7595,0)="n/a","n/a",IF(L$5&gt;OFFSET(L7595,-$D7595,0)+$D7595,$E7595-SUM($G7595:K7595),($E7595-SUM($G7595:K7595))/(OFFSET(L7595,-$D7595,0)-(L$5-$D7595-1))))</f>
        <v>0</v>
      </c>
      <c r="M7595" s="293">
        <f ca="1">IF(OFFSET(M7595,-$D7595,0)="n/a","n/a",IF(M$5&gt;OFFSET(M7595,-$D7595,0)+$D7595,$E7595-SUM($G7595:L7595),($E7595-SUM($G7595:L7595))/(OFFSET(M7595,-$D7595,0)-(M$5-$D7595-1))))</f>
        <v>0</v>
      </c>
      <c r="N7595" s="293">
        <f ca="1">IF(OFFSET(N7595,-$D7595,0)="n/a","n/a",IF(N$5&gt;OFFSET(N7595,-$D7595,0)+$D7595,$E7595-SUM($G7595:M7595),($E7595-SUM($G7595:M7595))/(OFFSET(N7595,-$D7595,0)-(N$5-$D7595-1))))</f>
        <v>0</v>
      </c>
    </row>
    <row r="7596" spans="1:14" s="369" customFormat="1" ht="12.75" hidden="1" customHeight="1" outlineLevel="2" x14ac:dyDescent="0.25">
      <c r="A7596" s="3"/>
      <c r="B7596" s="3"/>
      <c r="C7596" s="392"/>
      <c r="D7596" s="3">
        <v>6</v>
      </c>
      <c r="E7596" s="290">
        <f ca="1"/>
        <v>0</v>
      </c>
      <c r="F7596" s="291"/>
      <c r="G7596" s="294"/>
      <c r="H7596" s="294"/>
      <c r="I7596" s="294"/>
      <c r="J7596" s="294"/>
      <c r="K7596" s="294"/>
      <c r="L7596" s="292"/>
      <c r="M7596" s="293">
        <f ca="1">IF(OFFSET(M7596,-$D7596,0)="n/a","n/a",IF(M$5&gt;OFFSET(M7596,-$D7596,0)+$D7596,$E7596-SUM($G7596:L7596),($E7596-SUM($G7596:L7596))/(OFFSET(M7596,-$D7596,0)-(M$5-$D7596-1))))</f>
        <v>0</v>
      </c>
      <c r="N7596" s="293">
        <f ca="1">IF(OFFSET(N7596,-$D7596,0)="n/a","n/a",IF(N$5&gt;OFFSET(N7596,-$D7596,0)+$D7596,$E7596-SUM($G7596:M7596),($E7596-SUM($G7596:M7596))/(OFFSET(N7596,-$D7596,0)-(N$5-$D7596-1))))</f>
        <v>0</v>
      </c>
    </row>
    <row r="7597" spans="1:14" s="369" customFormat="1" ht="12.75" hidden="1" customHeight="1" outlineLevel="2" x14ac:dyDescent="0.25">
      <c r="A7597" s="3"/>
      <c r="B7597" s="3"/>
      <c r="C7597" s="392"/>
      <c r="D7597" s="3">
        <v>7</v>
      </c>
      <c r="E7597" s="290">
        <f ca="1"/>
        <v>0</v>
      </c>
      <c r="F7597" s="291"/>
      <c r="G7597" s="294"/>
      <c r="H7597" s="294"/>
      <c r="I7597" s="294"/>
      <c r="J7597" s="294"/>
      <c r="K7597" s="294"/>
      <c r="L7597" s="294"/>
      <c r="M7597" s="292"/>
      <c r="N7597" s="293">
        <f ca="1">IF(OFFSET(N7597,-$D7597,0)="n/a","n/a",IF(N$5&gt;OFFSET(N7597,-$D7597,0)+$D7597,$E7597-SUM($G7597:M7597),($E7597-SUM($G7597:M7597))/(OFFSET(N7597,-$D7597,0)-(N$5-$D7597-1))))</f>
        <v>0</v>
      </c>
    </row>
    <row r="7598" spans="1:14" s="369" customFormat="1" ht="12.75" hidden="1" customHeight="1" outlineLevel="2" x14ac:dyDescent="0.25">
      <c r="A7598" s="3"/>
      <c r="B7598" s="3"/>
      <c r="C7598" s="392"/>
      <c r="D7598" s="3">
        <v>8</v>
      </c>
      <c r="E7598" s="290">
        <f ca="1"/>
        <v>0</v>
      </c>
      <c r="F7598" s="291"/>
      <c r="G7598" s="294"/>
      <c r="H7598" s="294"/>
      <c r="I7598" s="294"/>
      <c r="J7598" s="294"/>
      <c r="K7598" s="294"/>
      <c r="L7598" s="294"/>
      <c r="M7598" s="294"/>
      <c r="N7598" s="292"/>
    </row>
    <row r="7599" spans="1:14" s="369" customFormat="1" ht="12.75" hidden="1" customHeight="1" outlineLevel="2" x14ac:dyDescent="0.25">
      <c r="A7599" s="3"/>
      <c r="B7599" s="3"/>
      <c r="C7599" s="392"/>
      <c r="D7599" s="3">
        <v>9</v>
      </c>
      <c r="E7599" s="290" t="e">
        <f ca="1"/>
        <v>#N/A</v>
      </c>
      <c r="F7599" s="291"/>
      <c r="G7599" s="294"/>
      <c r="H7599" s="294"/>
      <c r="I7599" s="294"/>
      <c r="J7599" s="294"/>
      <c r="K7599" s="294"/>
      <c r="L7599" s="294"/>
      <c r="M7599" s="294"/>
      <c r="N7599" s="294"/>
    </row>
    <row r="7600" spans="1:14" s="369" customFormat="1" ht="12.75" hidden="1" customHeight="1" outlineLevel="2" x14ac:dyDescent="0.25">
      <c r="A7600" s="3"/>
      <c r="B7600" s="3"/>
      <c r="C7600" s="392"/>
      <c r="D7600" s="3">
        <v>10</v>
      </c>
      <c r="E7600" s="290" t="e">
        <f ca="1"/>
        <v>#N/A</v>
      </c>
      <c r="F7600" s="291"/>
      <c r="G7600" s="294"/>
      <c r="H7600" s="294"/>
      <c r="I7600" s="294"/>
      <c r="J7600" s="294"/>
      <c r="K7600" s="294"/>
      <c r="L7600" s="294"/>
      <c r="M7600" s="294"/>
      <c r="N7600" s="294"/>
    </row>
    <row r="7601" spans="1:14" s="369" customFormat="1" ht="12.75" hidden="1" customHeight="1" outlineLevel="2" x14ac:dyDescent="0.25">
      <c r="A7601" s="3"/>
      <c r="B7601" s="3"/>
      <c r="C7601" s="392"/>
      <c r="D7601" s="3">
        <v>11</v>
      </c>
      <c r="E7601" s="290" t="e">
        <f ca="1"/>
        <v>#N/A</v>
      </c>
      <c r="F7601" s="291"/>
      <c r="G7601" s="294"/>
      <c r="H7601" s="294"/>
      <c r="I7601" s="294"/>
      <c r="J7601" s="294"/>
      <c r="K7601" s="294"/>
      <c r="L7601" s="294"/>
      <c r="M7601" s="294"/>
      <c r="N7601" s="294"/>
    </row>
    <row r="7602" spans="1:14" s="369" customFormat="1" ht="12.75" hidden="1" customHeight="1" outlineLevel="2" x14ac:dyDescent="0.25">
      <c r="A7602" s="3"/>
      <c r="B7602" s="3"/>
      <c r="C7602" s="392"/>
      <c r="D7602" s="3">
        <v>12</v>
      </c>
      <c r="E7602" s="290" t="e">
        <f ca="1"/>
        <v>#N/A</v>
      </c>
      <c r="F7602" s="291"/>
      <c r="G7602" s="294"/>
      <c r="H7602" s="294"/>
      <c r="I7602" s="294"/>
      <c r="J7602" s="294"/>
      <c r="K7602" s="294"/>
      <c r="L7602" s="294"/>
      <c r="M7602" s="294"/>
      <c r="N7602" s="294"/>
    </row>
    <row r="7603" spans="1:14" s="369" customFormat="1" ht="12.75" hidden="1" customHeight="1" outlineLevel="2" x14ac:dyDescent="0.25">
      <c r="A7603" s="3"/>
      <c r="B7603" s="3"/>
      <c r="C7603" s="392"/>
      <c r="D7603" s="3">
        <v>13</v>
      </c>
      <c r="E7603" s="290" t="e">
        <f ca="1"/>
        <v>#N/A</v>
      </c>
      <c r="F7603" s="291"/>
      <c r="G7603" s="294"/>
      <c r="H7603" s="294"/>
      <c r="I7603" s="294"/>
      <c r="J7603" s="294"/>
      <c r="K7603" s="294"/>
      <c r="L7603" s="294"/>
      <c r="M7603" s="294"/>
      <c r="N7603" s="294"/>
    </row>
    <row r="7604" spans="1:14" s="369" customFormat="1" ht="12.75" hidden="1" customHeight="1" outlineLevel="2" x14ac:dyDescent="0.25">
      <c r="A7604" s="3"/>
      <c r="B7604" s="3"/>
      <c r="C7604" s="392"/>
      <c r="D7604" s="3">
        <v>14</v>
      </c>
      <c r="E7604" s="290" t="e">
        <f ca="1"/>
        <v>#N/A</v>
      </c>
      <c r="F7604" s="291"/>
      <c r="G7604" s="294"/>
      <c r="H7604" s="294"/>
      <c r="I7604" s="294"/>
      <c r="J7604" s="294"/>
      <c r="K7604" s="294"/>
      <c r="L7604" s="294"/>
      <c r="M7604" s="294"/>
      <c r="N7604" s="294"/>
    </row>
    <row r="7605" spans="1:14" s="369" customFormat="1" ht="12.75" hidden="1" customHeight="1" outlineLevel="2" x14ac:dyDescent="0.25">
      <c r="A7605" s="3"/>
      <c r="B7605" s="3"/>
      <c r="C7605" s="392"/>
      <c r="D7605" s="3">
        <v>15</v>
      </c>
      <c r="E7605" s="290" t="e">
        <f ca="1"/>
        <v>#N/A</v>
      </c>
      <c r="F7605" s="291"/>
      <c r="G7605" s="294"/>
      <c r="H7605" s="294"/>
      <c r="I7605" s="294"/>
      <c r="J7605" s="294"/>
      <c r="K7605" s="294"/>
      <c r="L7605" s="294"/>
      <c r="M7605" s="294"/>
      <c r="N7605" s="294"/>
    </row>
    <row r="7606" spans="1:14" s="369" customFormat="1" ht="12.75" hidden="1" customHeight="1" outlineLevel="1" x14ac:dyDescent="0.25">
      <c r="A7606" s="3"/>
      <c r="B7606" s="145" t="str">
        <f ca="1">B7589</f>
        <v>Asset Type 366</v>
      </c>
      <c r="C7606" s="145" t="str">
        <f ca="1">C7589</f>
        <v>Description - Asset Type 366</v>
      </c>
      <c r="D7606" s="3"/>
      <c r="E7606" s="3"/>
      <c r="F7606" s="106" t="s">
        <v>44</v>
      </c>
      <c r="G7606" s="296">
        <f t="shared" ref="G7606:N7606" si="732">SUM(G7591:G7605)</f>
        <v>0</v>
      </c>
      <c r="H7606" s="296">
        <f t="shared" ca="1" si="732"/>
        <v>0</v>
      </c>
      <c r="I7606" s="296">
        <f t="shared" ca="1" si="732"/>
        <v>0</v>
      </c>
      <c r="J7606" s="296">
        <f t="shared" ca="1" si="732"/>
        <v>0</v>
      </c>
      <c r="K7606" s="296">
        <f t="shared" ca="1" si="732"/>
        <v>0</v>
      </c>
      <c r="L7606" s="296">
        <f t="shared" ca="1" si="732"/>
        <v>0</v>
      </c>
      <c r="M7606" s="296">
        <f t="shared" ca="1" si="732"/>
        <v>0</v>
      </c>
      <c r="N7606" s="296">
        <f t="shared" ca="1" si="732"/>
        <v>0</v>
      </c>
    </row>
    <row r="7607" spans="1:14" s="369" customFormat="1" ht="12.75" hidden="1" customHeight="1" outlineLevel="2" x14ac:dyDescent="0.25">
      <c r="A7607" s="217">
        <f>A7589+1</f>
        <v>367</v>
      </c>
      <c r="B7607" s="22" t="str">
        <f ca="1">OFFSET($B$13,$A7607-1,0)</f>
        <v>Asset Type 367</v>
      </c>
      <c r="C7607" s="22" t="str">
        <f ca="1">OFFSET($C$13,$A7607-1,0)</f>
        <v>Description - Asset Type 367</v>
      </c>
      <c r="D7607" s="3"/>
      <c r="E7607" s="109"/>
      <c r="F7607" s="108" t="s">
        <v>41</v>
      </c>
      <c r="G7607" s="295">
        <f t="shared" ref="G7607:N7607" ca="1" si="733">VLOOKUP($B7607,$B$13:$N$512,5+G$5,FALSE)</f>
        <v>0</v>
      </c>
      <c r="H7607" s="295">
        <f t="shared" ca="1" si="733"/>
        <v>0</v>
      </c>
      <c r="I7607" s="295">
        <f t="shared" ca="1" si="733"/>
        <v>0</v>
      </c>
      <c r="J7607" s="295">
        <f t="shared" ca="1" si="733"/>
        <v>0</v>
      </c>
      <c r="K7607" s="295">
        <f t="shared" ca="1" si="733"/>
        <v>0</v>
      </c>
      <c r="L7607" s="295">
        <f t="shared" ca="1" si="733"/>
        <v>0</v>
      </c>
      <c r="M7607" s="295">
        <f t="shared" ca="1" si="733"/>
        <v>0</v>
      </c>
      <c r="N7607" s="295">
        <f t="shared" ca="1" si="733"/>
        <v>0</v>
      </c>
    </row>
    <row r="7608" spans="1:14" s="369" customFormat="1" ht="12.75" hidden="1" customHeight="1" outlineLevel="2" x14ac:dyDescent="0.25">
      <c r="A7608" s="3"/>
      <c r="B7608" s="3"/>
      <c r="C7608" s="21"/>
      <c r="D7608" s="3"/>
      <c r="E7608" s="107"/>
      <c r="F7608" s="106" t="s">
        <v>42</v>
      </c>
      <c r="G7608" s="111">
        <f ca="1">VLOOKUP($B7607,'Input Sheet'!$B$12:$N$511,5+G$5,FALSE)</f>
        <v>0</v>
      </c>
      <c r="H7608" s="111">
        <f ca="1">VLOOKUP($B7607,'Input Sheet'!$B$12:$N$511,5+H$5,FALSE)</f>
        <v>0</v>
      </c>
      <c r="I7608" s="111">
        <f ca="1">VLOOKUP($B7607,'Input Sheet'!$B$12:$N$511,5+I$5,FALSE)</f>
        <v>0</v>
      </c>
      <c r="J7608" s="111">
        <f ca="1">VLOOKUP($B7607,'Input Sheet'!$B$12:$N$511,5+J$5,FALSE)</f>
        <v>0</v>
      </c>
      <c r="K7608" s="111">
        <f ca="1">VLOOKUP($B7607,'Input Sheet'!$B$12:$N$511,5+K$5,FALSE)</f>
        <v>0</v>
      </c>
      <c r="L7608" s="111">
        <f ca="1">VLOOKUP($B7607,'Input Sheet'!$B$12:$N$511,5+L$5,FALSE)</f>
        <v>0</v>
      </c>
      <c r="M7608" s="111">
        <f ca="1">VLOOKUP($B7607,'Input Sheet'!$B$12:$N$511,5+M$5,FALSE)</f>
        <v>0</v>
      </c>
      <c r="N7608" s="111">
        <f ca="1">VLOOKUP($B7607,'Input Sheet'!$B$12:$N$511,5+N$5,FALSE)</f>
        <v>0</v>
      </c>
    </row>
    <row r="7609" spans="1:14" s="369" customFormat="1" ht="12.75" hidden="1" customHeight="1" outlineLevel="2" x14ac:dyDescent="0.25">
      <c r="A7609" s="3"/>
      <c r="B7609" s="3"/>
      <c r="C7609" s="3"/>
      <c r="D7609" s="3">
        <v>1</v>
      </c>
      <c r="E7609" s="290">
        <f t="array" aca="1" ref="E7609:E7623" ca="1">TRANSPOSE(G7607:N7607)</f>
        <v>0</v>
      </c>
      <c r="F7609" s="291"/>
      <c r="G7609" s="292"/>
      <c r="H7609" s="293">
        <f ca="1">IF(OFFSET(H7609,-$D7609,0)="n/a","n/a",IF(H$5&gt;OFFSET(H7609,-$D7609,0)+$D7609,$E7609-SUM($G7609:G7609),($E7609-SUM($G7609:G7609))/(OFFSET(H7609,-$D7609,0)-(H$5-$D7609-1))))</f>
        <v>0</v>
      </c>
      <c r="I7609" s="293">
        <f ca="1">IF(OFFSET(I7609,-$D7609,0)="n/a","n/a",IF(I$5&gt;OFFSET(I7609,-$D7609,0)+$D7609,$E7609-SUM($G7609:H7609),($E7609-SUM($G7609:H7609))/(OFFSET(I7609,-$D7609,0)-(I$5-$D7609-1))))</f>
        <v>0</v>
      </c>
      <c r="J7609" s="293">
        <f ca="1">IF(OFFSET(J7609,-$D7609,0)="n/a","n/a",IF(J$5&gt;OFFSET(J7609,-$D7609,0)+$D7609,$E7609-SUM($G7609:I7609),($E7609-SUM($G7609:I7609))/(OFFSET(J7609,-$D7609,0)-(J$5-$D7609-1))))</f>
        <v>0</v>
      </c>
      <c r="K7609" s="293">
        <f ca="1">IF(OFFSET(K7609,-$D7609,0)="n/a","n/a",IF(K$5&gt;OFFSET(K7609,-$D7609,0)+$D7609,$E7609-SUM($G7609:J7609),($E7609-SUM($G7609:J7609))/(OFFSET(K7609,-$D7609,0)-(K$5-$D7609-1))))</f>
        <v>0</v>
      </c>
      <c r="L7609" s="293">
        <f ca="1">IF(OFFSET(L7609,-$D7609,0)="n/a","n/a",IF(L$5&gt;OFFSET(L7609,-$D7609,0)+$D7609,$E7609-SUM($G7609:K7609),($E7609-SUM($G7609:K7609))/(OFFSET(L7609,-$D7609,0)-(L$5-$D7609-1))))</f>
        <v>0</v>
      </c>
      <c r="M7609" s="293">
        <f ca="1">IF(OFFSET(M7609,-$D7609,0)="n/a","n/a",IF(M$5&gt;OFFSET(M7609,-$D7609,0)+$D7609,$E7609-SUM($G7609:L7609),($E7609-SUM($G7609:L7609))/(OFFSET(M7609,-$D7609,0)-(M$5-$D7609-1))))</f>
        <v>0</v>
      </c>
      <c r="N7609" s="293">
        <f ca="1">IF(OFFSET(N7609,-$D7609,0)="n/a","n/a",IF(N$5&gt;OFFSET(N7609,-$D7609,0)+$D7609,$E7609-SUM($G7609:M7609),($E7609-SUM($G7609:M7609))/(OFFSET(N7609,-$D7609,0)-(N$5-$D7609-1))))</f>
        <v>0</v>
      </c>
    </row>
    <row r="7610" spans="1:14" s="369" customFormat="1" ht="12.75" hidden="1" customHeight="1" outlineLevel="2" x14ac:dyDescent="0.25">
      <c r="A7610" s="3"/>
      <c r="B7610" s="3"/>
      <c r="C7610" s="392" t="s">
        <v>43</v>
      </c>
      <c r="D7610" s="3">
        <v>2</v>
      </c>
      <c r="E7610" s="290">
        <f ca="1"/>
        <v>0</v>
      </c>
      <c r="F7610" s="291"/>
      <c r="G7610" s="294"/>
      <c r="H7610" s="292"/>
      <c r="I7610" s="293">
        <f ca="1">IF(OFFSET(I7610,-$D7610,0)="n/a","n/a",IF(I$5&gt;OFFSET(I7610,-$D7610,0)+$D7610,$E7610-SUM($G7610:H7610),($E7610-SUM($G7610:H7610))/(OFFSET(I7610,-$D7610,0)-(I$5-$D7610-1))))</f>
        <v>0</v>
      </c>
      <c r="J7610" s="293">
        <f ca="1">IF(OFFSET(J7610,-$D7610,0)="n/a","n/a",IF(J$5&gt;OFFSET(J7610,-$D7610,0)+$D7610,$E7610-SUM($G7610:I7610),($E7610-SUM($G7610:I7610))/(OFFSET(J7610,-$D7610,0)-(J$5-$D7610-1))))</f>
        <v>0</v>
      </c>
      <c r="K7610" s="293">
        <f ca="1">IF(OFFSET(K7610,-$D7610,0)="n/a","n/a",IF(K$5&gt;OFFSET(K7610,-$D7610,0)+$D7610,$E7610-SUM($G7610:J7610),($E7610-SUM($G7610:J7610))/(OFFSET(K7610,-$D7610,0)-(K$5-$D7610-1))))</f>
        <v>0</v>
      </c>
      <c r="L7610" s="293">
        <f ca="1">IF(OFFSET(L7610,-$D7610,0)="n/a","n/a",IF(L$5&gt;OFFSET(L7610,-$D7610,0)+$D7610,$E7610-SUM($G7610:K7610),($E7610-SUM($G7610:K7610))/(OFFSET(L7610,-$D7610,0)-(L$5-$D7610-1))))</f>
        <v>0</v>
      </c>
      <c r="M7610" s="293">
        <f ca="1">IF(OFFSET(M7610,-$D7610,0)="n/a","n/a",IF(M$5&gt;OFFSET(M7610,-$D7610,0)+$D7610,$E7610-SUM($G7610:L7610),($E7610-SUM($G7610:L7610))/(OFFSET(M7610,-$D7610,0)-(M$5-$D7610-1))))</f>
        <v>0</v>
      </c>
      <c r="N7610" s="293">
        <f ca="1">IF(OFFSET(N7610,-$D7610,0)="n/a","n/a",IF(N$5&gt;OFFSET(N7610,-$D7610,0)+$D7610,$E7610-SUM($G7610:M7610),($E7610-SUM($G7610:M7610))/(OFFSET(N7610,-$D7610,0)-(N$5-$D7610-1))))</f>
        <v>0</v>
      </c>
    </row>
    <row r="7611" spans="1:14" s="369" customFormat="1" ht="12.75" hidden="1" customHeight="1" outlineLevel="2" x14ac:dyDescent="0.25">
      <c r="A7611" s="3"/>
      <c r="B7611" s="3"/>
      <c r="C7611" s="392"/>
      <c r="D7611" s="3">
        <v>3</v>
      </c>
      <c r="E7611" s="290">
        <f ca="1"/>
        <v>0</v>
      </c>
      <c r="F7611" s="291"/>
      <c r="G7611" s="294"/>
      <c r="H7611" s="294"/>
      <c r="I7611" s="292"/>
      <c r="J7611" s="293">
        <f ca="1">IF(OFFSET(J7611,-$D7611,0)="n/a","n/a",IF(J$5&gt;OFFSET(J7611,-$D7611,0)+$D7611,$E7611-SUM($G7611:I7611),($E7611-SUM($G7611:I7611))/(OFFSET(J7611,-$D7611,0)-(J$5-$D7611-1))))</f>
        <v>0</v>
      </c>
      <c r="K7611" s="293">
        <f ca="1">IF(OFFSET(K7611,-$D7611,0)="n/a","n/a",IF(K$5&gt;OFFSET(K7611,-$D7611,0)+$D7611,$E7611-SUM($G7611:J7611),($E7611-SUM($G7611:J7611))/(OFFSET(K7611,-$D7611,0)-(K$5-$D7611-1))))</f>
        <v>0</v>
      </c>
      <c r="L7611" s="293">
        <f ca="1">IF(OFFSET(L7611,-$D7611,0)="n/a","n/a",IF(L$5&gt;OFFSET(L7611,-$D7611,0)+$D7611,$E7611-SUM($G7611:K7611),($E7611-SUM($G7611:K7611))/(OFFSET(L7611,-$D7611,0)-(L$5-$D7611-1))))</f>
        <v>0</v>
      </c>
      <c r="M7611" s="293">
        <f ca="1">IF(OFFSET(M7611,-$D7611,0)="n/a","n/a",IF(M$5&gt;OFFSET(M7611,-$D7611,0)+$D7611,$E7611-SUM($G7611:L7611),($E7611-SUM($G7611:L7611))/(OFFSET(M7611,-$D7611,0)-(M$5-$D7611-1))))</f>
        <v>0</v>
      </c>
      <c r="N7611" s="293">
        <f ca="1">IF(OFFSET(N7611,-$D7611,0)="n/a","n/a",IF(N$5&gt;OFFSET(N7611,-$D7611,0)+$D7611,$E7611-SUM($G7611:M7611),($E7611-SUM($G7611:M7611))/(OFFSET(N7611,-$D7611,0)-(N$5-$D7611-1))))</f>
        <v>0</v>
      </c>
    </row>
    <row r="7612" spans="1:14" s="369" customFormat="1" ht="12.75" hidden="1" customHeight="1" outlineLevel="2" x14ac:dyDescent="0.25">
      <c r="A7612" s="3"/>
      <c r="B7612" s="3"/>
      <c r="C7612" s="392"/>
      <c r="D7612" s="3">
        <v>4</v>
      </c>
      <c r="E7612" s="290">
        <f ca="1"/>
        <v>0</v>
      </c>
      <c r="F7612" s="291"/>
      <c r="G7612" s="294"/>
      <c r="H7612" s="294"/>
      <c r="I7612" s="294"/>
      <c r="J7612" s="292"/>
      <c r="K7612" s="293">
        <f ca="1">IF(OFFSET(K7612,-$D7612,0)="n/a","n/a",IF(K$5&gt;OFFSET(K7612,-$D7612,0)+$D7612,$E7612-SUM($G7612:J7612),($E7612-SUM($G7612:J7612))/(OFFSET(K7612,-$D7612,0)-(K$5-$D7612-1))))</f>
        <v>0</v>
      </c>
      <c r="L7612" s="293">
        <f ca="1">IF(OFFSET(L7612,-$D7612,0)="n/a","n/a",IF(L$5&gt;OFFSET(L7612,-$D7612,0)+$D7612,$E7612-SUM($G7612:K7612),($E7612-SUM($G7612:K7612))/(OFFSET(L7612,-$D7612,0)-(L$5-$D7612-1))))</f>
        <v>0</v>
      </c>
      <c r="M7612" s="293">
        <f ca="1">IF(OFFSET(M7612,-$D7612,0)="n/a","n/a",IF(M$5&gt;OFFSET(M7612,-$D7612,0)+$D7612,$E7612-SUM($G7612:L7612),($E7612-SUM($G7612:L7612))/(OFFSET(M7612,-$D7612,0)-(M$5-$D7612-1))))</f>
        <v>0</v>
      </c>
      <c r="N7612" s="293">
        <f ca="1">IF(OFFSET(N7612,-$D7612,0)="n/a","n/a",IF(N$5&gt;OFFSET(N7612,-$D7612,0)+$D7612,$E7612-SUM($G7612:M7612),($E7612-SUM($G7612:M7612))/(OFFSET(N7612,-$D7612,0)-(N$5-$D7612-1))))</f>
        <v>0</v>
      </c>
    </row>
    <row r="7613" spans="1:14" s="369" customFormat="1" ht="12.75" hidden="1" customHeight="1" outlineLevel="2" x14ac:dyDescent="0.25">
      <c r="A7613" s="3"/>
      <c r="B7613" s="3"/>
      <c r="C7613" s="392"/>
      <c r="D7613" s="3">
        <v>5</v>
      </c>
      <c r="E7613" s="290">
        <f ca="1"/>
        <v>0</v>
      </c>
      <c r="F7613" s="291"/>
      <c r="G7613" s="294"/>
      <c r="H7613" s="294"/>
      <c r="I7613" s="294"/>
      <c r="J7613" s="294"/>
      <c r="K7613" s="292"/>
      <c r="L7613" s="293">
        <f ca="1">IF(OFFSET(L7613,-$D7613,0)="n/a","n/a",IF(L$5&gt;OFFSET(L7613,-$D7613,0)+$D7613,$E7613-SUM($G7613:K7613),($E7613-SUM($G7613:K7613))/(OFFSET(L7613,-$D7613,0)-(L$5-$D7613-1))))</f>
        <v>0</v>
      </c>
      <c r="M7613" s="293">
        <f ca="1">IF(OFFSET(M7613,-$D7613,0)="n/a","n/a",IF(M$5&gt;OFFSET(M7613,-$D7613,0)+$D7613,$E7613-SUM($G7613:L7613),($E7613-SUM($G7613:L7613))/(OFFSET(M7613,-$D7613,0)-(M$5-$D7613-1))))</f>
        <v>0</v>
      </c>
      <c r="N7613" s="293">
        <f ca="1">IF(OFFSET(N7613,-$D7613,0)="n/a","n/a",IF(N$5&gt;OFFSET(N7613,-$D7613,0)+$D7613,$E7613-SUM($G7613:M7613),($E7613-SUM($G7613:M7613))/(OFFSET(N7613,-$D7613,0)-(N$5-$D7613-1))))</f>
        <v>0</v>
      </c>
    </row>
    <row r="7614" spans="1:14" s="369" customFormat="1" ht="12.75" hidden="1" customHeight="1" outlineLevel="2" x14ac:dyDescent="0.25">
      <c r="A7614" s="3"/>
      <c r="B7614" s="3"/>
      <c r="C7614" s="392"/>
      <c r="D7614" s="3">
        <v>6</v>
      </c>
      <c r="E7614" s="290">
        <f ca="1"/>
        <v>0</v>
      </c>
      <c r="F7614" s="291"/>
      <c r="G7614" s="294"/>
      <c r="H7614" s="294"/>
      <c r="I7614" s="294"/>
      <c r="J7614" s="294"/>
      <c r="K7614" s="294"/>
      <c r="L7614" s="292"/>
      <c r="M7614" s="293">
        <f ca="1">IF(OFFSET(M7614,-$D7614,0)="n/a","n/a",IF(M$5&gt;OFFSET(M7614,-$D7614,0)+$D7614,$E7614-SUM($G7614:L7614),($E7614-SUM($G7614:L7614))/(OFFSET(M7614,-$D7614,0)-(M$5-$D7614-1))))</f>
        <v>0</v>
      </c>
      <c r="N7614" s="293">
        <f ca="1">IF(OFFSET(N7614,-$D7614,0)="n/a","n/a",IF(N$5&gt;OFFSET(N7614,-$D7614,0)+$D7614,$E7614-SUM($G7614:M7614),($E7614-SUM($G7614:M7614))/(OFFSET(N7614,-$D7614,0)-(N$5-$D7614-1))))</f>
        <v>0</v>
      </c>
    </row>
    <row r="7615" spans="1:14" s="369" customFormat="1" ht="12.75" hidden="1" customHeight="1" outlineLevel="2" x14ac:dyDescent="0.25">
      <c r="A7615" s="3"/>
      <c r="B7615" s="3"/>
      <c r="C7615" s="392"/>
      <c r="D7615" s="3">
        <v>7</v>
      </c>
      <c r="E7615" s="290">
        <f ca="1"/>
        <v>0</v>
      </c>
      <c r="F7615" s="291"/>
      <c r="G7615" s="294"/>
      <c r="H7615" s="294"/>
      <c r="I7615" s="294"/>
      <c r="J7615" s="294"/>
      <c r="K7615" s="294"/>
      <c r="L7615" s="294"/>
      <c r="M7615" s="292"/>
      <c r="N7615" s="293">
        <f ca="1">IF(OFFSET(N7615,-$D7615,0)="n/a","n/a",IF(N$5&gt;OFFSET(N7615,-$D7615,0)+$D7615,$E7615-SUM($G7615:M7615),($E7615-SUM($G7615:M7615))/(OFFSET(N7615,-$D7615,0)-(N$5-$D7615-1))))</f>
        <v>0</v>
      </c>
    </row>
    <row r="7616" spans="1:14" s="369" customFormat="1" ht="12.75" hidden="1" customHeight="1" outlineLevel="2" x14ac:dyDescent="0.25">
      <c r="A7616" s="3"/>
      <c r="B7616" s="3"/>
      <c r="C7616" s="392"/>
      <c r="D7616" s="3">
        <v>8</v>
      </c>
      <c r="E7616" s="290">
        <f ca="1"/>
        <v>0</v>
      </c>
      <c r="F7616" s="291"/>
      <c r="G7616" s="294"/>
      <c r="H7616" s="294"/>
      <c r="I7616" s="294"/>
      <c r="J7616" s="294"/>
      <c r="K7616" s="294"/>
      <c r="L7616" s="294"/>
      <c r="M7616" s="294"/>
      <c r="N7616" s="292"/>
    </row>
    <row r="7617" spans="1:14" s="369" customFormat="1" ht="12.75" hidden="1" customHeight="1" outlineLevel="2" x14ac:dyDescent="0.25">
      <c r="A7617" s="3"/>
      <c r="B7617" s="3"/>
      <c r="C7617" s="392"/>
      <c r="D7617" s="3">
        <v>9</v>
      </c>
      <c r="E7617" s="290" t="e">
        <f ca="1"/>
        <v>#N/A</v>
      </c>
      <c r="F7617" s="291"/>
      <c r="G7617" s="294"/>
      <c r="H7617" s="294"/>
      <c r="I7617" s="294"/>
      <c r="J7617" s="294"/>
      <c r="K7617" s="294"/>
      <c r="L7617" s="294"/>
      <c r="M7617" s="294"/>
      <c r="N7617" s="294"/>
    </row>
    <row r="7618" spans="1:14" s="369" customFormat="1" ht="12.75" hidden="1" customHeight="1" outlineLevel="2" x14ac:dyDescent="0.25">
      <c r="A7618" s="3"/>
      <c r="B7618" s="3"/>
      <c r="C7618" s="392"/>
      <c r="D7618" s="3">
        <v>10</v>
      </c>
      <c r="E7618" s="290" t="e">
        <f ca="1"/>
        <v>#N/A</v>
      </c>
      <c r="F7618" s="291"/>
      <c r="G7618" s="294"/>
      <c r="H7618" s="294"/>
      <c r="I7618" s="294"/>
      <c r="J7618" s="294"/>
      <c r="K7618" s="294"/>
      <c r="L7618" s="294"/>
      <c r="M7618" s="294"/>
      <c r="N7618" s="294"/>
    </row>
    <row r="7619" spans="1:14" s="369" customFormat="1" ht="12.75" hidden="1" customHeight="1" outlineLevel="2" x14ac:dyDescent="0.25">
      <c r="A7619" s="3"/>
      <c r="B7619" s="3"/>
      <c r="C7619" s="392"/>
      <c r="D7619" s="3">
        <v>11</v>
      </c>
      <c r="E7619" s="290" t="e">
        <f ca="1"/>
        <v>#N/A</v>
      </c>
      <c r="F7619" s="291"/>
      <c r="G7619" s="294"/>
      <c r="H7619" s="294"/>
      <c r="I7619" s="294"/>
      <c r="J7619" s="294"/>
      <c r="K7619" s="294"/>
      <c r="L7619" s="294"/>
      <c r="M7619" s="294"/>
      <c r="N7619" s="294"/>
    </row>
    <row r="7620" spans="1:14" s="369" customFormat="1" ht="12.75" hidden="1" customHeight="1" outlineLevel="2" x14ac:dyDescent="0.25">
      <c r="A7620" s="3"/>
      <c r="B7620" s="3"/>
      <c r="C7620" s="392"/>
      <c r="D7620" s="3">
        <v>12</v>
      </c>
      <c r="E7620" s="290" t="e">
        <f ca="1"/>
        <v>#N/A</v>
      </c>
      <c r="F7620" s="291"/>
      <c r="G7620" s="294"/>
      <c r="H7620" s="294"/>
      <c r="I7620" s="294"/>
      <c r="J7620" s="294"/>
      <c r="K7620" s="294"/>
      <c r="L7620" s="294"/>
      <c r="M7620" s="294"/>
      <c r="N7620" s="294"/>
    </row>
    <row r="7621" spans="1:14" s="369" customFormat="1" ht="12.75" hidden="1" customHeight="1" outlineLevel="2" x14ac:dyDescent="0.25">
      <c r="A7621" s="3"/>
      <c r="B7621" s="3"/>
      <c r="C7621" s="392"/>
      <c r="D7621" s="3">
        <v>13</v>
      </c>
      <c r="E7621" s="290" t="e">
        <f ca="1"/>
        <v>#N/A</v>
      </c>
      <c r="F7621" s="291"/>
      <c r="G7621" s="294"/>
      <c r="H7621" s="294"/>
      <c r="I7621" s="294"/>
      <c r="J7621" s="294"/>
      <c r="K7621" s="294"/>
      <c r="L7621" s="294"/>
      <c r="M7621" s="294"/>
      <c r="N7621" s="294"/>
    </row>
    <row r="7622" spans="1:14" s="369" customFormat="1" ht="12.75" hidden="1" customHeight="1" outlineLevel="2" x14ac:dyDescent="0.25">
      <c r="A7622" s="3"/>
      <c r="B7622" s="3"/>
      <c r="C7622" s="392"/>
      <c r="D7622" s="3">
        <v>14</v>
      </c>
      <c r="E7622" s="290" t="e">
        <f ca="1"/>
        <v>#N/A</v>
      </c>
      <c r="F7622" s="291"/>
      <c r="G7622" s="294"/>
      <c r="H7622" s="294"/>
      <c r="I7622" s="294"/>
      <c r="J7622" s="294"/>
      <c r="K7622" s="294"/>
      <c r="L7622" s="294"/>
      <c r="M7622" s="294"/>
      <c r="N7622" s="294"/>
    </row>
    <row r="7623" spans="1:14" s="369" customFormat="1" ht="12.75" hidden="1" customHeight="1" outlineLevel="2" x14ac:dyDescent="0.25">
      <c r="A7623" s="3"/>
      <c r="B7623" s="3"/>
      <c r="C7623" s="392"/>
      <c r="D7623" s="3">
        <v>15</v>
      </c>
      <c r="E7623" s="290" t="e">
        <f ca="1"/>
        <v>#N/A</v>
      </c>
      <c r="F7623" s="291"/>
      <c r="G7623" s="294"/>
      <c r="H7623" s="294"/>
      <c r="I7623" s="294"/>
      <c r="J7623" s="294"/>
      <c r="K7623" s="294"/>
      <c r="L7623" s="294"/>
      <c r="M7623" s="294"/>
      <c r="N7623" s="294"/>
    </row>
    <row r="7624" spans="1:14" s="369" customFormat="1" ht="12.75" hidden="1" customHeight="1" outlineLevel="1" x14ac:dyDescent="0.25">
      <c r="A7624" s="3"/>
      <c r="B7624" s="145" t="str">
        <f ca="1">B7607</f>
        <v>Asset Type 367</v>
      </c>
      <c r="C7624" s="145" t="str">
        <f ca="1">C7607</f>
        <v>Description - Asset Type 367</v>
      </c>
      <c r="D7624" s="3"/>
      <c r="E7624" s="3"/>
      <c r="F7624" s="106" t="s">
        <v>44</v>
      </c>
      <c r="G7624" s="296">
        <f t="shared" ref="G7624:N7624" si="734">SUM(G7609:G7623)</f>
        <v>0</v>
      </c>
      <c r="H7624" s="296">
        <f t="shared" ca="1" si="734"/>
        <v>0</v>
      </c>
      <c r="I7624" s="296">
        <f t="shared" ca="1" si="734"/>
        <v>0</v>
      </c>
      <c r="J7624" s="296">
        <f t="shared" ca="1" si="734"/>
        <v>0</v>
      </c>
      <c r="K7624" s="296">
        <f t="shared" ca="1" si="734"/>
        <v>0</v>
      </c>
      <c r="L7624" s="296">
        <f t="shared" ca="1" si="734"/>
        <v>0</v>
      </c>
      <c r="M7624" s="296">
        <f t="shared" ca="1" si="734"/>
        <v>0</v>
      </c>
      <c r="N7624" s="296">
        <f t="shared" ca="1" si="734"/>
        <v>0</v>
      </c>
    </row>
    <row r="7625" spans="1:14" s="369" customFormat="1" ht="12.75" hidden="1" customHeight="1" outlineLevel="2" x14ac:dyDescent="0.25">
      <c r="A7625" s="217">
        <f>A7607+1</f>
        <v>368</v>
      </c>
      <c r="B7625" s="22" t="str">
        <f ca="1">OFFSET($B$13,$A7625-1,0)</f>
        <v>Asset Type 368</v>
      </c>
      <c r="C7625" s="22" t="str">
        <f ca="1">OFFSET($C$13,$A7625-1,0)</f>
        <v>Description - Asset Type 368</v>
      </c>
      <c r="D7625" s="3"/>
      <c r="E7625" s="109"/>
      <c r="F7625" s="108" t="s">
        <v>41</v>
      </c>
      <c r="G7625" s="295">
        <f t="shared" ref="G7625:N7625" ca="1" si="735">VLOOKUP($B7625,$B$13:$N$512,5+G$5,FALSE)</f>
        <v>0</v>
      </c>
      <c r="H7625" s="295">
        <f t="shared" ca="1" si="735"/>
        <v>0</v>
      </c>
      <c r="I7625" s="295">
        <f t="shared" ca="1" si="735"/>
        <v>0</v>
      </c>
      <c r="J7625" s="295">
        <f t="shared" ca="1" si="735"/>
        <v>0</v>
      </c>
      <c r="K7625" s="295">
        <f t="shared" ca="1" si="735"/>
        <v>0</v>
      </c>
      <c r="L7625" s="295">
        <f t="shared" ca="1" si="735"/>
        <v>0</v>
      </c>
      <c r="M7625" s="295">
        <f t="shared" ca="1" si="735"/>
        <v>0</v>
      </c>
      <c r="N7625" s="295">
        <f t="shared" ca="1" si="735"/>
        <v>0</v>
      </c>
    </row>
    <row r="7626" spans="1:14" s="369" customFormat="1" ht="12.75" hidden="1" customHeight="1" outlineLevel="2" x14ac:dyDescent="0.25">
      <c r="A7626" s="3"/>
      <c r="B7626" s="3"/>
      <c r="C7626" s="21"/>
      <c r="D7626" s="3"/>
      <c r="E7626" s="107"/>
      <c r="F7626" s="106" t="s">
        <v>42</v>
      </c>
      <c r="G7626" s="111">
        <f ca="1">VLOOKUP($B7625,'Input Sheet'!$B$12:$N$511,5+G$5,FALSE)</f>
        <v>0</v>
      </c>
      <c r="H7626" s="111">
        <f ca="1">VLOOKUP($B7625,'Input Sheet'!$B$12:$N$511,5+H$5,FALSE)</f>
        <v>0</v>
      </c>
      <c r="I7626" s="111">
        <f ca="1">VLOOKUP($B7625,'Input Sheet'!$B$12:$N$511,5+I$5,FALSE)</f>
        <v>0</v>
      </c>
      <c r="J7626" s="111">
        <f ca="1">VLOOKUP($B7625,'Input Sheet'!$B$12:$N$511,5+J$5,FALSE)</f>
        <v>0</v>
      </c>
      <c r="K7626" s="111">
        <f ca="1">VLOOKUP($B7625,'Input Sheet'!$B$12:$N$511,5+K$5,FALSE)</f>
        <v>0</v>
      </c>
      <c r="L7626" s="111">
        <f ca="1">VLOOKUP($B7625,'Input Sheet'!$B$12:$N$511,5+L$5,FALSE)</f>
        <v>0</v>
      </c>
      <c r="M7626" s="111">
        <f ca="1">VLOOKUP($B7625,'Input Sheet'!$B$12:$N$511,5+M$5,FALSE)</f>
        <v>0</v>
      </c>
      <c r="N7626" s="111">
        <f ca="1">VLOOKUP($B7625,'Input Sheet'!$B$12:$N$511,5+N$5,FALSE)</f>
        <v>0</v>
      </c>
    </row>
    <row r="7627" spans="1:14" s="369" customFormat="1" ht="12.75" hidden="1" customHeight="1" outlineLevel="2" x14ac:dyDescent="0.25">
      <c r="A7627" s="3"/>
      <c r="B7627" s="3"/>
      <c r="C7627" s="3"/>
      <c r="D7627" s="3">
        <v>1</v>
      </c>
      <c r="E7627" s="290">
        <f t="array" aca="1" ref="E7627:E7641" ca="1">TRANSPOSE(G7625:N7625)</f>
        <v>0</v>
      </c>
      <c r="F7627" s="291"/>
      <c r="G7627" s="292"/>
      <c r="H7627" s="293">
        <f ca="1">IF(OFFSET(H7627,-$D7627,0)="n/a","n/a",IF(H$5&gt;OFFSET(H7627,-$D7627,0)+$D7627,$E7627-SUM($G7627:G7627),($E7627-SUM($G7627:G7627))/(OFFSET(H7627,-$D7627,0)-(H$5-$D7627-1))))</f>
        <v>0</v>
      </c>
      <c r="I7627" s="293">
        <f ca="1">IF(OFFSET(I7627,-$D7627,0)="n/a","n/a",IF(I$5&gt;OFFSET(I7627,-$D7627,0)+$D7627,$E7627-SUM($G7627:H7627),($E7627-SUM($G7627:H7627))/(OFFSET(I7627,-$D7627,0)-(I$5-$D7627-1))))</f>
        <v>0</v>
      </c>
      <c r="J7627" s="293">
        <f ca="1">IF(OFFSET(J7627,-$D7627,0)="n/a","n/a",IF(J$5&gt;OFFSET(J7627,-$D7627,0)+$D7627,$E7627-SUM($G7627:I7627),($E7627-SUM($G7627:I7627))/(OFFSET(J7627,-$D7627,0)-(J$5-$D7627-1))))</f>
        <v>0</v>
      </c>
      <c r="K7627" s="293">
        <f ca="1">IF(OFFSET(K7627,-$D7627,0)="n/a","n/a",IF(K$5&gt;OFFSET(K7627,-$D7627,0)+$D7627,$E7627-SUM($G7627:J7627),($E7627-SUM($G7627:J7627))/(OFFSET(K7627,-$D7627,0)-(K$5-$D7627-1))))</f>
        <v>0</v>
      </c>
      <c r="L7627" s="293">
        <f ca="1">IF(OFFSET(L7627,-$D7627,0)="n/a","n/a",IF(L$5&gt;OFFSET(L7627,-$D7627,0)+$D7627,$E7627-SUM($G7627:K7627),($E7627-SUM($G7627:K7627))/(OFFSET(L7627,-$D7627,0)-(L$5-$D7627-1))))</f>
        <v>0</v>
      </c>
      <c r="M7627" s="293">
        <f ca="1">IF(OFFSET(M7627,-$D7627,0)="n/a","n/a",IF(M$5&gt;OFFSET(M7627,-$D7627,0)+$D7627,$E7627-SUM($G7627:L7627),($E7627-SUM($G7627:L7627))/(OFFSET(M7627,-$D7627,0)-(M$5-$D7627-1))))</f>
        <v>0</v>
      </c>
      <c r="N7627" s="293">
        <f ca="1">IF(OFFSET(N7627,-$D7627,0)="n/a","n/a",IF(N$5&gt;OFFSET(N7627,-$D7627,0)+$D7627,$E7627-SUM($G7627:M7627),($E7627-SUM($G7627:M7627))/(OFFSET(N7627,-$D7627,0)-(N$5-$D7627-1))))</f>
        <v>0</v>
      </c>
    </row>
    <row r="7628" spans="1:14" s="369" customFormat="1" ht="12.75" hidden="1" customHeight="1" outlineLevel="2" x14ac:dyDescent="0.25">
      <c r="A7628" s="3"/>
      <c r="B7628" s="3"/>
      <c r="C7628" s="392" t="s">
        <v>43</v>
      </c>
      <c r="D7628" s="3">
        <v>2</v>
      </c>
      <c r="E7628" s="290">
        <f ca="1"/>
        <v>0</v>
      </c>
      <c r="F7628" s="291"/>
      <c r="G7628" s="294"/>
      <c r="H7628" s="292"/>
      <c r="I7628" s="293">
        <f ca="1">IF(OFFSET(I7628,-$D7628,0)="n/a","n/a",IF(I$5&gt;OFFSET(I7628,-$D7628,0)+$D7628,$E7628-SUM($G7628:H7628),($E7628-SUM($G7628:H7628))/(OFFSET(I7628,-$D7628,0)-(I$5-$D7628-1))))</f>
        <v>0</v>
      </c>
      <c r="J7628" s="293">
        <f ca="1">IF(OFFSET(J7628,-$D7628,0)="n/a","n/a",IF(J$5&gt;OFFSET(J7628,-$D7628,0)+$D7628,$E7628-SUM($G7628:I7628),($E7628-SUM($G7628:I7628))/(OFFSET(J7628,-$D7628,0)-(J$5-$D7628-1))))</f>
        <v>0</v>
      </c>
      <c r="K7628" s="293">
        <f ca="1">IF(OFFSET(K7628,-$D7628,0)="n/a","n/a",IF(K$5&gt;OFFSET(K7628,-$D7628,0)+$D7628,$E7628-SUM($G7628:J7628),($E7628-SUM($G7628:J7628))/(OFFSET(K7628,-$D7628,0)-(K$5-$D7628-1))))</f>
        <v>0</v>
      </c>
      <c r="L7628" s="293">
        <f ca="1">IF(OFFSET(L7628,-$D7628,0)="n/a","n/a",IF(L$5&gt;OFFSET(L7628,-$D7628,0)+$D7628,$E7628-SUM($G7628:K7628),($E7628-SUM($G7628:K7628))/(OFFSET(L7628,-$D7628,0)-(L$5-$D7628-1))))</f>
        <v>0</v>
      </c>
      <c r="M7628" s="293">
        <f ca="1">IF(OFFSET(M7628,-$D7628,0)="n/a","n/a",IF(M$5&gt;OFFSET(M7628,-$D7628,0)+$D7628,$E7628-SUM($G7628:L7628),($E7628-SUM($G7628:L7628))/(OFFSET(M7628,-$D7628,0)-(M$5-$D7628-1))))</f>
        <v>0</v>
      </c>
      <c r="N7628" s="293">
        <f ca="1">IF(OFFSET(N7628,-$D7628,0)="n/a","n/a",IF(N$5&gt;OFFSET(N7628,-$D7628,0)+$D7628,$E7628-SUM($G7628:M7628),($E7628-SUM($G7628:M7628))/(OFFSET(N7628,-$D7628,0)-(N$5-$D7628-1))))</f>
        <v>0</v>
      </c>
    </row>
    <row r="7629" spans="1:14" s="369" customFormat="1" ht="12.75" hidden="1" customHeight="1" outlineLevel="2" x14ac:dyDescent="0.25">
      <c r="A7629" s="3"/>
      <c r="B7629" s="3"/>
      <c r="C7629" s="392"/>
      <c r="D7629" s="3">
        <v>3</v>
      </c>
      <c r="E7629" s="290">
        <f ca="1"/>
        <v>0</v>
      </c>
      <c r="F7629" s="291"/>
      <c r="G7629" s="294"/>
      <c r="H7629" s="294"/>
      <c r="I7629" s="292"/>
      <c r="J7629" s="293">
        <f ca="1">IF(OFFSET(J7629,-$D7629,0)="n/a","n/a",IF(J$5&gt;OFFSET(J7629,-$D7629,0)+$D7629,$E7629-SUM($G7629:I7629),($E7629-SUM($G7629:I7629))/(OFFSET(J7629,-$D7629,0)-(J$5-$D7629-1))))</f>
        <v>0</v>
      </c>
      <c r="K7629" s="293">
        <f ca="1">IF(OFFSET(K7629,-$D7629,0)="n/a","n/a",IF(K$5&gt;OFFSET(K7629,-$D7629,0)+$D7629,$E7629-SUM($G7629:J7629),($E7629-SUM($G7629:J7629))/(OFFSET(K7629,-$D7629,0)-(K$5-$D7629-1))))</f>
        <v>0</v>
      </c>
      <c r="L7629" s="293">
        <f ca="1">IF(OFFSET(L7629,-$D7629,0)="n/a","n/a",IF(L$5&gt;OFFSET(L7629,-$D7629,0)+$D7629,$E7629-SUM($G7629:K7629),($E7629-SUM($G7629:K7629))/(OFFSET(L7629,-$D7629,0)-(L$5-$D7629-1))))</f>
        <v>0</v>
      </c>
      <c r="M7629" s="293">
        <f ca="1">IF(OFFSET(M7629,-$D7629,0)="n/a","n/a",IF(M$5&gt;OFFSET(M7629,-$D7629,0)+$D7629,$E7629-SUM($G7629:L7629),($E7629-SUM($G7629:L7629))/(OFFSET(M7629,-$D7629,0)-(M$5-$D7629-1))))</f>
        <v>0</v>
      </c>
      <c r="N7629" s="293">
        <f ca="1">IF(OFFSET(N7629,-$D7629,0)="n/a","n/a",IF(N$5&gt;OFFSET(N7629,-$D7629,0)+$D7629,$E7629-SUM($G7629:M7629),($E7629-SUM($G7629:M7629))/(OFFSET(N7629,-$D7629,0)-(N$5-$D7629-1))))</f>
        <v>0</v>
      </c>
    </row>
    <row r="7630" spans="1:14" s="369" customFormat="1" ht="12.75" hidden="1" customHeight="1" outlineLevel="2" x14ac:dyDescent="0.25">
      <c r="A7630" s="3"/>
      <c r="B7630" s="3"/>
      <c r="C7630" s="392"/>
      <c r="D7630" s="3">
        <v>4</v>
      </c>
      <c r="E7630" s="290">
        <f ca="1"/>
        <v>0</v>
      </c>
      <c r="F7630" s="291"/>
      <c r="G7630" s="294"/>
      <c r="H7630" s="294"/>
      <c r="I7630" s="294"/>
      <c r="J7630" s="292"/>
      <c r="K7630" s="293">
        <f ca="1">IF(OFFSET(K7630,-$D7630,0)="n/a","n/a",IF(K$5&gt;OFFSET(K7630,-$D7630,0)+$D7630,$E7630-SUM($G7630:J7630),($E7630-SUM($G7630:J7630))/(OFFSET(K7630,-$D7630,0)-(K$5-$D7630-1))))</f>
        <v>0</v>
      </c>
      <c r="L7630" s="293">
        <f ca="1">IF(OFFSET(L7630,-$D7630,0)="n/a","n/a",IF(L$5&gt;OFFSET(L7630,-$D7630,0)+$D7630,$E7630-SUM($G7630:K7630),($E7630-SUM($G7630:K7630))/(OFFSET(L7630,-$D7630,0)-(L$5-$D7630-1))))</f>
        <v>0</v>
      </c>
      <c r="M7630" s="293">
        <f ca="1">IF(OFFSET(M7630,-$D7630,0)="n/a","n/a",IF(M$5&gt;OFFSET(M7630,-$D7630,0)+$D7630,$E7630-SUM($G7630:L7630),($E7630-SUM($G7630:L7630))/(OFFSET(M7630,-$D7630,0)-(M$5-$D7630-1))))</f>
        <v>0</v>
      </c>
      <c r="N7630" s="293">
        <f ca="1">IF(OFFSET(N7630,-$D7630,0)="n/a","n/a",IF(N$5&gt;OFFSET(N7630,-$D7630,0)+$D7630,$E7630-SUM($G7630:M7630),($E7630-SUM($G7630:M7630))/(OFFSET(N7630,-$D7630,0)-(N$5-$D7630-1))))</f>
        <v>0</v>
      </c>
    </row>
    <row r="7631" spans="1:14" s="369" customFormat="1" ht="12.75" hidden="1" customHeight="1" outlineLevel="2" x14ac:dyDescent="0.25">
      <c r="A7631" s="3"/>
      <c r="B7631" s="3"/>
      <c r="C7631" s="392"/>
      <c r="D7631" s="3">
        <v>5</v>
      </c>
      <c r="E7631" s="290">
        <f ca="1"/>
        <v>0</v>
      </c>
      <c r="F7631" s="291"/>
      <c r="G7631" s="294"/>
      <c r="H7631" s="294"/>
      <c r="I7631" s="294"/>
      <c r="J7631" s="294"/>
      <c r="K7631" s="292"/>
      <c r="L7631" s="293">
        <f ca="1">IF(OFFSET(L7631,-$D7631,0)="n/a","n/a",IF(L$5&gt;OFFSET(L7631,-$D7631,0)+$D7631,$E7631-SUM($G7631:K7631),($E7631-SUM($G7631:K7631))/(OFFSET(L7631,-$D7631,0)-(L$5-$D7631-1))))</f>
        <v>0</v>
      </c>
      <c r="M7631" s="293">
        <f ca="1">IF(OFFSET(M7631,-$D7631,0)="n/a","n/a",IF(M$5&gt;OFFSET(M7631,-$D7631,0)+$D7631,$E7631-SUM($G7631:L7631),($E7631-SUM($G7631:L7631))/(OFFSET(M7631,-$D7631,0)-(M$5-$D7631-1))))</f>
        <v>0</v>
      </c>
      <c r="N7631" s="293">
        <f ca="1">IF(OFFSET(N7631,-$D7631,0)="n/a","n/a",IF(N$5&gt;OFFSET(N7631,-$D7631,0)+$D7631,$E7631-SUM($G7631:M7631),($E7631-SUM($G7631:M7631))/(OFFSET(N7631,-$D7631,0)-(N$5-$D7631-1))))</f>
        <v>0</v>
      </c>
    </row>
    <row r="7632" spans="1:14" s="369" customFormat="1" ht="12.75" hidden="1" customHeight="1" outlineLevel="2" x14ac:dyDescent="0.25">
      <c r="A7632" s="3"/>
      <c r="B7632" s="3"/>
      <c r="C7632" s="392"/>
      <c r="D7632" s="3">
        <v>6</v>
      </c>
      <c r="E7632" s="290">
        <f ca="1"/>
        <v>0</v>
      </c>
      <c r="F7632" s="291"/>
      <c r="G7632" s="294"/>
      <c r="H7632" s="294"/>
      <c r="I7632" s="294"/>
      <c r="J7632" s="294"/>
      <c r="K7632" s="294"/>
      <c r="L7632" s="292"/>
      <c r="M7632" s="293">
        <f ca="1">IF(OFFSET(M7632,-$D7632,0)="n/a","n/a",IF(M$5&gt;OFFSET(M7632,-$D7632,0)+$D7632,$E7632-SUM($G7632:L7632),($E7632-SUM($G7632:L7632))/(OFFSET(M7632,-$D7632,0)-(M$5-$D7632-1))))</f>
        <v>0</v>
      </c>
      <c r="N7632" s="293">
        <f ca="1">IF(OFFSET(N7632,-$D7632,0)="n/a","n/a",IF(N$5&gt;OFFSET(N7632,-$D7632,0)+$D7632,$E7632-SUM($G7632:M7632),($E7632-SUM($G7632:M7632))/(OFFSET(N7632,-$D7632,0)-(N$5-$D7632-1))))</f>
        <v>0</v>
      </c>
    </row>
    <row r="7633" spans="1:14" s="369" customFormat="1" ht="12.75" hidden="1" customHeight="1" outlineLevel="2" x14ac:dyDescent="0.25">
      <c r="A7633" s="3"/>
      <c r="B7633" s="3"/>
      <c r="C7633" s="392"/>
      <c r="D7633" s="3">
        <v>7</v>
      </c>
      <c r="E7633" s="290">
        <f ca="1"/>
        <v>0</v>
      </c>
      <c r="F7633" s="291"/>
      <c r="G7633" s="294"/>
      <c r="H7633" s="294"/>
      <c r="I7633" s="294"/>
      <c r="J7633" s="294"/>
      <c r="K7633" s="294"/>
      <c r="L7633" s="294"/>
      <c r="M7633" s="292"/>
      <c r="N7633" s="293">
        <f ca="1">IF(OFFSET(N7633,-$D7633,0)="n/a","n/a",IF(N$5&gt;OFFSET(N7633,-$D7633,0)+$D7633,$E7633-SUM($G7633:M7633),($E7633-SUM($G7633:M7633))/(OFFSET(N7633,-$D7633,0)-(N$5-$D7633-1))))</f>
        <v>0</v>
      </c>
    </row>
    <row r="7634" spans="1:14" s="369" customFormat="1" ht="12.75" hidden="1" customHeight="1" outlineLevel="2" x14ac:dyDescent="0.25">
      <c r="A7634" s="3"/>
      <c r="B7634" s="3"/>
      <c r="C7634" s="392"/>
      <c r="D7634" s="3">
        <v>8</v>
      </c>
      <c r="E7634" s="290">
        <f ca="1"/>
        <v>0</v>
      </c>
      <c r="F7634" s="291"/>
      <c r="G7634" s="294"/>
      <c r="H7634" s="294"/>
      <c r="I7634" s="294"/>
      <c r="J7634" s="294"/>
      <c r="K7634" s="294"/>
      <c r="L7634" s="294"/>
      <c r="M7634" s="294"/>
      <c r="N7634" s="292"/>
    </row>
    <row r="7635" spans="1:14" s="369" customFormat="1" ht="12.75" hidden="1" customHeight="1" outlineLevel="2" x14ac:dyDescent="0.25">
      <c r="A7635" s="3"/>
      <c r="B7635" s="3"/>
      <c r="C7635" s="392"/>
      <c r="D7635" s="3">
        <v>9</v>
      </c>
      <c r="E7635" s="290" t="e">
        <f ca="1"/>
        <v>#N/A</v>
      </c>
      <c r="F7635" s="291"/>
      <c r="G7635" s="294"/>
      <c r="H7635" s="294"/>
      <c r="I7635" s="294"/>
      <c r="J7635" s="294"/>
      <c r="K7635" s="294"/>
      <c r="L7635" s="294"/>
      <c r="M7635" s="294"/>
      <c r="N7635" s="294"/>
    </row>
    <row r="7636" spans="1:14" s="369" customFormat="1" ht="12.75" hidden="1" customHeight="1" outlineLevel="2" x14ac:dyDescent="0.25">
      <c r="A7636" s="3"/>
      <c r="B7636" s="3"/>
      <c r="C7636" s="392"/>
      <c r="D7636" s="3">
        <v>10</v>
      </c>
      <c r="E7636" s="290" t="e">
        <f ca="1"/>
        <v>#N/A</v>
      </c>
      <c r="F7636" s="291"/>
      <c r="G7636" s="294"/>
      <c r="H7636" s="294"/>
      <c r="I7636" s="294"/>
      <c r="J7636" s="294"/>
      <c r="K7636" s="294"/>
      <c r="L7636" s="294"/>
      <c r="M7636" s="294"/>
      <c r="N7636" s="294"/>
    </row>
    <row r="7637" spans="1:14" s="369" customFormat="1" ht="12.75" hidden="1" customHeight="1" outlineLevel="2" x14ac:dyDescent="0.25">
      <c r="A7637" s="3"/>
      <c r="B7637" s="3"/>
      <c r="C7637" s="392"/>
      <c r="D7637" s="3">
        <v>11</v>
      </c>
      <c r="E7637" s="290" t="e">
        <f ca="1"/>
        <v>#N/A</v>
      </c>
      <c r="F7637" s="291"/>
      <c r="G7637" s="294"/>
      <c r="H7637" s="294"/>
      <c r="I7637" s="294"/>
      <c r="J7637" s="294"/>
      <c r="K7637" s="294"/>
      <c r="L7637" s="294"/>
      <c r="M7637" s="294"/>
      <c r="N7637" s="294"/>
    </row>
    <row r="7638" spans="1:14" s="369" customFormat="1" ht="12.75" hidden="1" customHeight="1" outlineLevel="2" x14ac:dyDescent="0.25">
      <c r="A7638" s="3"/>
      <c r="B7638" s="3"/>
      <c r="C7638" s="392"/>
      <c r="D7638" s="3">
        <v>12</v>
      </c>
      <c r="E7638" s="290" t="e">
        <f ca="1"/>
        <v>#N/A</v>
      </c>
      <c r="F7638" s="291"/>
      <c r="G7638" s="294"/>
      <c r="H7638" s="294"/>
      <c r="I7638" s="294"/>
      <c r="J7638" s="294"/>
      <c r="K7638" s="294"/>
      <c r="L7638" s="294"/>
      <c r="M7638" s="294"/>
      <c r="N7638" s="294"/>
    </row>
    <row r="7639" spans="1:14" s="369" customFormat="1" ht="12.75" hidden="1" customHeight="1" outlineLevel="2" x14ac:dyDescent="0.25">
      <c r="A7639" s="3"/>
      <c r="B7639" s="3"/>
      <c r="C7639" s="392"/>
      <c r="D7639" s="3">
        <v>13</v>
      </c>
      <c r="E7639" s="290" t="e">
        <f ca="1"/>
        <v>#N/A</v>
      </c>
      <c r="F7639" s="291"/>
      <c r="G7639" s="294"/>
      <c r="H7639" s="294"/>
      <c r="I7639" s="294"/>
      <c r="J7639" s="294"/>
      <c r="K7639" s="294"/>
      <c r="L7639" s="294"/>
      <c r="M7639" s="294"/>
      <c r="N7639" s="294"/>
    </row>
    <row r="7640" spans="1:14" s="369" customFormat="1" ht="12.75" hidden="1" customHeight="1" outlineLevel="2" x14ac:dyDescent="0.25">
      <c r="A7640" s="3"/>
      <c r="B7640" s="3"/>
      <c r="C7640" s="392"/>
      <c r="D7640" s="3">
        <v>14</v>
      </c>
      <c r="E7640" s="290" t="e">
        <f ca="1"/>
        <v>#N/A</v>
      </c>
      <c r="F7640" s="291"/>
      <c r="G7640" s="294"/>
      <c r="H7640" s="294"/>
      <c r="I7640" s="294"/>
      <c r="J7640" s="294"/>
      <c r="K7640" s="294"/>
      <c r="L7640" s="294"/>
      <c r="M7640" s="294"/>
      <c r="N7640" s="294"/>
    </row>
    <row r="7641" spans="1:14" s="369" customFormat="1" ht="12.75" hidden="1" customHeight="1" outlineLevel="2" x14ac:dyDescent="0.25">
      <c r="A7641" s="3"/>
      <c r="B7641" s="3"/>
      <c r="C7641" s="392"/>
      <c r="D7641" s="3">
        <v>15</v>
      </c>
      <c r="E7641" s="290" t="e">
        <f ca="1"/>
        <v>#N/A</v>
      </c>
      <c r="F7641" s="291"/>
      <c r="G7641" s="294"/>
      <c r="H7641" s="294"/>
      <c r="I7641" s="294"/>
      <c r="J7641" s="294"/>
      <c r="K7641" s="294"/>
      <c r="L7641" s="294"/>
      <c r="M7641" s="294"/>
      <c r="N7641" s="294"/>
    </row>
    <row r="7642" spans="1:14" s="369" customFormat="1" ht="12.75" hidden="1" customHeight="1" outlineLevel="1" x14ac:dyDescent="0.25">
      <c r="A7642" s="3"/>
      <c r="B7642" s="145" t="str">
        <f ca="1">B7625</f>
        <v>Asset Type 368</v>
      </c>
      <c r="C7642" s="145" t="str">
        <f ca="1">C7625</f>
        <v>Description - Asset Type 368</v>
      </c>
      <c r="D7642" s="3"/>
      <c r="E7642" s="3"/>
      <c r="F7642" s="106" t="s">
        <v>44</v>
      </c>
      <c r="G7642" s="296">
        <f t="shared" ref="G7642:N7642" si="736">SUM(G7627:G7641)</f>
        <v>0</v>
      </c>
      <c r="H7642" s="296">
        <f t="shared" ca="1" si="736"/>
        <v>0</v>
      </c>
      <c r="I7642" s="296">
        <f t="shared" ca="1" si="736"/>
        <v>0</v>
      </c>
      <c r="J7642" s="296">
        <f t="shared" ca="1" si="736"/>
        <v>0</v>
      </c>
      <c r="K7642" s="296">
        <f t="shared" ca="1" si="736"/>
        <v>0</v>
      </c>
      <c r="L7642" s="296">
        <f t="shared" ca="1" si="736"/>
        <v>0</v>
      </c>
      <c r="M7642" s="296">
        <f t="shared" ca="1" si="736"/>
        <v>0</v>
      </c>
      <c r="N7642" s="296">
        <f t="shared" ca="1" si="736"/>
        <v>0</v>
      </c>
    </row>
    <row r="7643" spans="1:14" s="369" customFormat="1" ht="12.75" hidden="1" customHeight="1" outlineLevel="2" x14ac:dyDescent="0.25">
      <c r="A7643" s="217">
        <f>A7625+1</f>
        <v>369</v>
      </c>
      <c r="B7643" s="22" t="str">
        <f ca="1">OFFSET($B$13,$A7643-1,0)</f>
        <v>Asset Type 369</v>
      </c>
      <c r="C7643" s="22" t="str">
        <f ca="1">OFFSET($C$13,$A7643-1,0)</f>
        <v>Description - Asset Type 369</v>
      </c>
      <c r="D7643" s="3"/>
      <c r="E7643" s="109"/>
      <c r="F7643" s="108" t="s">
        <v>41</v>
      </c>
      <c r="G7643" s="295">
        <f t="shared" ref="G7643:N7643" ca="1" si="737">VLOOKUP($B7643,$B$13:$N$512,5+G$5,FALSE)</f>
        <v>0</v>
      </c>
      <c r="H7643" s="295">
        <f t="shared" ca="1" si="737"/>
        <v>0</v>
      </c>
      <c r="I7643" s="295">
        <f t="shared" ca="1" si="737"/>
        <v>0</v>
      </c>
      <c r="J7643" s="295">
        <f t="shared" ca="1" si="737"/>
        <v>0</v>
      </c>
      <c r="K7643" s="295">
        <f t="shared" ca="1" si="737"/>
        <v>0</v>
      </c>
      <c r="L7643" s="295">
        <f t="shared" ca="1" si="737"/>
        <v>0</v>
      </c>
      <c r="M7643" s="295">
        <f t="shared" ca="1" si="737"/>
        <v>0</v>
      </c>
      <c r="N7643" s="295">
        <f t="shared" ca="1" si="737"/>
        <v>0</v>
      </c>
    </row>
    <row r="7644" spans="1:14" s="369" customFormat="1" ht="12.75" hidden="1" customHeight="1" outlineLevel="2" x14ac:dyDescent="0.25">
      <c r="A7644" s="3"/>
      <c r="B7644" s="3"/>
      <c r="C7644" s="21"/>
      <c r="D7644" s="3"/>
      <c r="E7644" s="107"/>
      <c r="F7644" s="106" t="s">
        <v>42</v>
      </c>
      <c r="G7644" s="111">
        <f ca="1">VLOOKUP($B7643,'Input Sheet'!$B$12:$N$511,5+G$5,FALSE)</f>
        <v>0</v>
      </c>
      <c r="H7644" s="111">
        <f ca="1">VLOOKUP($B7643,'Input Sheet'!$B$12:$N$511,5+H$5,FALSE)</f>
        <v>0</v>
      </c>
      <c r="I7644" s="111">
        <f ca="1">VLOOKUP($B7643,'Input Sheet'!$B$12:$N$511,5+I$5,FALSE)</f>
        <v>0</v>
      </c>
      <c r="J7644" s="111">
        <f ca="1">VLOOKUP($B7643,'Input Sheet'!$B$12:$N$511,5+J$5,FALSE)</f>
        <v>0</v>
      </c>
      <c r="K7644" s="111">
        <f ca="1">VLOOKUP($B7643,'Input Sheet'!$B$12:$N$511,5+K$5,FALSE)</f>
        <v>0</v>
      </c>
      <c r="L7644" s="111">
        <f ca="1">VLOOKUP($B7643,'Input Sheet'!$B$12:$N$511,5+L$5,FALSE)</f>
        <v>0</v>
      </c>
      <c r="M7644" s="111">
        <f ca="1">VLOOKUP($B7643,'Input Sheet'!$B$12:$N$511,5+M$5,FALSE)</f>
        <v>0</v>
      </c>
      <c r="N7644" s="111">
        <f ca="1">VLOOKUP($B7643,'Input Sheet'!$B$12:$N$511,5+N$5,FALSE)</f>
        <v>0</v>
      </c>
    </row>
    <row r="7645" spans="1:14" s="369" customFormat="1" ht="12.75" hidden="1" customHeight="1" outlineLevel="2" x14ac:dyDescent="0.25">
      <c r="A7645" s="3"/>
      <c r="B7645" s="3"/>
      <c r="C7645" s="3"/>
      <c r="D7645" s="3">
        <v>1</v>
      </c>
      <c r="E7645" s="290">
        <f t="array" aca="1" ref="E7645:E7659" ca="1">TRANSPOSE(G7643:N7643)</f>
        <v>0</v>
      </c>
      <c r="F7645" s="291"/>
      <c r="G7645" s="292"/>
      <c r="H7645" s="293">
        <f ca="1">IF(OFFSET(H7645,-$D7645,0)="n/a","n/a",IF(H$5&gt;OFFSET(H7645,-$D7645,0)+$D7645,$E7645-SUM($G7645:G7645),($E7645-SUM($G7645:G7645))/(OFFSET(H7645,-$D7645,0)-(H$5-$D7645-1))))</f>
        <v>0</v>
      </c>
      <c r="I7645" s="293">
        <f ca="1">IF(OFFSET(I7645,-$D7645,0)="n/a","n/a",IF(I$5&gt;OFFSET(I7645,-$D7645,0)+$D7645,$E7645-SUM($G7645:H7645),($E7645-SUM($G7645:H7645))/(OFFSET(I7645,-$D7645,0)-(I$5-$D7645-1))))</f>
        <v>0</v>
      </c>
      <c r="J7645" s="293">
        <f ca="1">IF(OFFSET(J7645,-$D7645,0)="n/a","n/a",IF(J$5&gt;OFFSET(J7645,-$D7645,0)+$D7645,$E7645-SUM($G7645:I7645),($E7645-SUM($G7645:I7645))/(OFFSET(J7645,-$D7645,0)-(J$5-$D7645-1))))</f>
        <v>0</v>
      </c>
      <c r="K7645" s="293">
        <f ca="1">IF(OFFSET(K7645,-$D7645,0)="n/a","n/a",IF(K$5&gt;OFFSET(K7645,-$D7645,0)+$D7645,$E7645-SUM($G7645:J7645),($E7645-SUM($G7645:J7645))/(OFFSET(K7645,-$D7645,0)-(K$5-$D7645-1))))</f>
        <v>0</v>
      </c>
      <c r="L7645" s="293">
        <f ca="1">IF(OFFSET(L7645,-$D7645,0)="n/a","n/a",IF(L$5&gt;OFFSET(L7645,-$D7645,0)+$D7645,$E7645-SUM($G7645:K7645),($E7645-SUM($G7645:K7645))/(OFFSET(L7645,-$D7645,0)-(L$5-$D7645-1))))</f>
        <v>0</v>
      </c>
      <c r="M7645" s="293">
        <f ca="1">IF(OFFSET(M7645,-$D7645,0)="n/a","n/a",IF(M$5&gt;OFFSET(M7645,-$D7645,0)+$D7645,$E7645-SUM($G7645:L7645),($E7645-SUM($G7645:L7645))/(OFFSET(M7645,-$D7645,0)-(M$5-$D7645-1))))</f>
        <v>0</v>
      </c>
      <c r="N7645" s="293">
        <f ca="1">IF(OFFSET(N7645,-$D7645,0)="n/a","n/a",IF(N$5&gt;OFFSET(N7645,-$D7645,0)+$D7645,$E7645-SUM($G7645:M7645),($E7645-SUM($G7645:M7645))/(OFFSET(N7645,-$D7645,0)-(N$5-$D7645-1))))</f>
        <v>0</v>
      </c>
    </row>
    <row r="7646" spans="1:14" s="369" customFormat="1" ht="12.75" hidden="1" customHeight="1" outlineLevel="2" x14ac:dyDescent="0.25">
      <c r="A7646" s="3"/>
      <c r="B7646" s="3"/>
      <c r="C7646" s="392" t="s">
        <v>43</v>
      </c>
      <c r="D7646" s="3">
        <v>2</v>
      </c>
      <c r="E7646" s="290">
        <f ca="1"/>
        <v>0</v>
      </c>
      <c r="F7646" s="291"/>
      <c r="G7646" s="294"/>
      <c r="H7646" s="292"/>
      <c r="I7646" s="293">
        <f ca="1">IF(OFFSET(I7646,-$D7646,0)="n/a","n/a",IF(I$5&gt;OFFSET(I7646,-$D7646,0)+$D7646,$E7646-SUM($G7646:H7646),($E7646-SUM($G7646:H7646))/(OFFSET(I7646,-$D7646,0)-(I$5-$D7646-1))))</f>
        <v>0</v>
      </c>
      <c r="J7646" s="293">
        <f ca="1">IF(OFFSET(J7646,-$D7646,0)="n/a","n/a",IF(J$5&gt;OFFSET(J7646,-$D7646,0)+$D7646,$E7646-SUM($G7646:I7646),($E7646-SUM($G7646:I7646))/(OFFSET(J7646,-$D7646,0)-(J$5-$D7646-1))))</f>
        <v>0</v>
      </c>
      <c r="K7646" s="293">
        <f ca="1">IF(OFFSET(K7646,-$D7646,0)="n/a","n/a",IF(K$5&gt;OFFSET(K7646,-$D7646,0)+$D7646,$E7646-SUM($G7646:J7646),($E7646-SUM($G7646:J7646))/(OFFSET(K7646,-$D7646,0)-(K$5-$D7646-1))))</f>
        <v>0</v>
      </c>
      <c r="L7646" s="293">
        <f ca="1">IF(OFFSET(L7646,-$D7646,0)="n/a","n/a",IF(L$5&gt;OFFSET(L7646,-$D7646,0)+$D7646,$E7646-SUM($G7646:K7646),($E7646-SUM($G7646:K7646))/(OFFSET(L7646,-$D7646,0)-(L$5-$D7646-1))))</f>
        <v>0</v>
      </c>
      <c r="M7646" s="293">
        <f ca="1">IF(OFFSET(M7646,-$D7646,0)="n/a","n/a",IF(M$5&gt;OFFSET(M7646,-$D7646,0)+$D7646,$E7646-SUM($G7646:L7646),($E7646-SUM($G7646:L7646))/(OFFSET(M7646,-$D7646,0)-(M$5-$D7646-1))))</f>
        <v>0</v>
      </c>
      <c r="N7646" s="293">
        <f ca="1">IF(OFFSET(N7646,-$D7646,0)="n/a","n/a",IF(N$5&gt;OFFSET(N7646,-$D7646,0)+$D7646,$E7646-SUM($G7646:M7646),($E7646-SUM($G7646:M7646))/(OFFSET(N7646,-$D7646,0)-(N$5-$D7646-1))))</f>
        <v>0</v>
      </c>
    </row>
    <row r="7647" spans="1:14" s="369" customFormat="1" ht="12.75" hidden="1" customHeight="1" outlineLevel="2" x14ac:dyDescent="0.25">
      <c r="A7647" s="3"/>
      <c r="B7647" s="3"/>
      <c r="C7647" s="392"/>
      <c r="D7647" s="3">
        <v>3</v>
      </c>
      <c r="E7647" s="290">
        <f ca="1"/>
        <v>0</v>
      </c>
      <c r="F7647" s="291"/>
      <c r="G7647" s="294"/>
      <c r="H7647" s="294"/>
      <c r="I7647" s="292"/>
      <c r="J7647" s="293">
        <f ca="1">IF(OFFSET(J7647,-$D7647,0)="n/a","n/a",IF(J$5&gt;OFFSET(J7647,-$D7647,0)+$D7647,$E7647-SUM($G7647:I7647),($E7647-SUM($G7647:I7647))/(OFFSET(J7647,-$D7647,0)-(J$5-$D7647-1))))</f>
        <v>0</v>
      </c>
      <c r="K7647" s="293">
        <f ca="1">IF(OFFSET(K7647,-$D7647,0)="n/a","n/a",IF(K$5&gt;OFFSET(K7647,-$D7647,0)+$D7647,$E7647-SUM($G7647:J7647),($E7647-SUM($G7647:J7647))/(OFFSET(K7647,-$D7647,0)-(K$5-$D7647-1))))</f>
        <v>0</v>
      </c>
      <c r="L7647" s="293">
        <f ca="1">IF(OFFSET(L7647,-$D7647,0)="n/a","n/a",IF(L$5&gt;OFFSET(L7647,-$D7647,0)+$D7647,$E7647-SUM($G7647:K7647),($E7647-SUM($G7647:K7647))/(OFFSET(L7647,-$D7647,0)-(L$5-$D7647-1))))</f>
        <v>0</v>
      </c>
      <c r="M7647" s="293">
        <f ca="1">IF(OFFSET(M7647,-$D7647,0)="n/a","n/a",IF(M$5&gt;OFFSET(M7647,-$D7647,0)+$D7647,$E7647-SUM($G7647:L7647),($E7647-SUM($G7647:L7647))/(OFFSET(M7647,-$D7647,0)-(M$5-$D7647-1))))</f>
        <v>0</v>
      </c>
      <c r="N7647" s="293">
        <f ca="1">IF(OFFSET(N7647,-$D7647,0)="n/a","n/a",IF(N$5&gt;OFFSET(N7647,-$D7647,0)+$D7647,$E7647-SUM($G7647:M7647),($E7647-SUM($G7647:M7647))/(OFFSET(N7647,-$D7647,0)-(N$5-$D7647-1))))</f>
        <v>0</v>
      </c>
    </row>
    <row r="7648" spans="1:14" s="369" customFormat="1" ht="12.75" hidden="1" customHeight="1" outlineLevel="2" x14ac:dyDescent="0.25">
      <c r="A7648" s="3"/>
      <c r="B7648" s="3"/>
      <c r="C7648" s="392"/>
      <c r="D7648" s="3">
        <v>4</v>
      </c>
      <c r="E7648" s="290">
        <f ca="1"/>
        <v>0</v>
      </c>
      <c r="F7648" s="291"/>
      <c r="G7648" s="294"/>
      <c r="H7648" s="294"/>
      <c r="I7648" s="294"/>
      <c r="J7648" s="292"/>
      <c r="K7648" s="293">
        <f ca="1">IF(OFFSET(K7648,-$D7648,0)="n/a","n/a",IF(K$5&gt;OFFSET(K7648,-$D7648,0)+$D7648,$E7648-SUM($G7648:J7648),($E7648-SUM($G7648:J7648))/(OFFSET(K7648,-$D7648,0)-(K$5-$D7648-1))))</f>
        <v>0</v>
      </c>
      <c r="L7648" s="293">
        <f ca="1">IF(OFFSET(L7648,-$D7648,0)="n/a","n/a",IF(L$5&gt;OFFSET(L7648,-$D7648,0)+$D7648,$E7648-SUM($G7648:K7648),($E7648-SUM($G7648:K7648))/(OFFSET(L7648,-$D7648,0)-(L$5-$D7648-1))))</f>
        <v>0</v>
      </c>
      <c r="M7648" s="293">
        <f ca="1">IF(OFFSET(M7648,-$D7648,0)="n/a","n/a",IF(M$5&gt;OFFSET(M7648,-$D7648,0)+$D7648,$E7648-SUM($G7648:L7648),($E7648-SUM($G7648:L7648))/(OFFSET(M7648,-$D7648,0)-(M$5-$D7648-1))))</f>
        <v>0</v>
      </c>
      <c r="N7648" s="293">
        <f ca="1">IF(OFFSET(N7648,-$D7648,0)="n/a","n/a",IF(N$5&gt;OFFSET(N7648,-$D7648,0)+$D7648,$E7648-SUM($G7648:M7648),($E7648-SUM($G7648:M7648))/(OFFSET(N7648,-$D7648,0)-(N$5-$D7648-1))))</f>
        <v>0</v>
      </c>
    </row>
    <row r="7649" spans="1:14" s="369" customFormat="1" ht="12.75" hidden="1" customHeight="1" outlineLevel="2" x14ac:dyDescent="0.25">
      <c r="A7649" s="3"/>
      <c r="B7649" s="3"/>
      <c r="C7649" s="392"/>
      <c r="D7649" s="3">
        <v>5</v>
      </c>
      <c r="E7649" s="290">
        <f ca="1"/>
        <v>0</v>
      </c>
      <c r="F7649" s="291"/>
      <c r="G7649" s="294"/>
      <c r="H7649" s="294"/>
      <c r="I7649" s="294"/>
      <c r="J7649" s="294"/>
      <c r="K7649" s="292"/>
      <c r="L7649" s="293">
        <f ca="1">IF(OFFSET(L7649,-$D7649,0)="n/a","n/a",IF(L$5&gt;OFFSET(L7649,-$D7649,0)+$D7649,$E7649-SUM($G7649:K7649),($E7649-SUM($G7649:K7649))/(OFFSET(L7649,-$D7649,0)-(L$5-$D7649-1))))</f>
        <v>0</v>
      </c>
      <c r="M7649" s="293">
        <f ca="1">IF(OFFSET(M7649,-$D7649,0)="n/a","n/a",IF(M$5&gt;OFFSET(M7649,-$D7649,0)+$D7649,$E7649-SUM($G7649:L7649),($E7649-SUM($G7649:L7649))/(OFFSET(M7649,-$D7649,0)-(M$5-$D7649-1))))</f>
        <v>0</v>
      </c>
      <c r="N7649" s="293">
        <f ca="1">IF(OFFSET(N7649,-$D7649,0)="n/a","n/a",IF(N$5&gt;OFFSET(N7649,-$D7649,0)+$D7649,$E7649-SUM($G7649:M7649),($E7649-SUM($G7649:M7649))/(OFFSET(N7649,-$D7649,0)-(N$5-$D7649-1))))</f>
        <v>0</v>
      </c>
    </row>
    <row r="7650" spans="1:14" s="369" customFormat="1" ht="12.75" hidden="1" customHeight="1" outlineLevel="2" x14ac:dyDescent="0.25">
      <c r="A7650" s="3"/>
      <c r="B7650" s="3"/>
      <c r="C7650" s="392"/>
      <c r="D7650" s="3">
        <v>6</v>
      </c>
      <c r="E7650" s="290">
        <f ca="1"/>
        <v>0</v>
      </c>
      <c r="F7650" s="291"/>
      <c r="G7650" s="294"/>
      <c r="H7650" s="294"/>
      <c r="I7650" s="294"/>
      <c r="J7650" s="294"/>
      <c r="K7650" s="294"/>
      <c r="L7650" s="292"/>
      <c r="M7650" s="293">
        <f ca="1">IF(OFFSET(M7650,-$D7650,0)="n/a","n/a",IF(M$5&gt;OFFSET(M7650,-$D7650,0)+$D7650,$E7650-SUM($G7650:L7650),($E7650-SUM($G7650:L7650))/(OFFSET(M7650,-$D7650,0)-(M$5-$D7650-1))))</f>
        <v>0</v>
      </c>
      <c r="N7650" s="293">
        <f ca="1">IF(OFFSET(N7650,-$D7650,0)="n/a","n/a",IF(N$5&gt;OFFSET(N7650,-$D7650,0)+$D7650,$E7650-SUM($G7650:M7650),($E7650-SUM($G7650:M7650))/(OFFSET(N7650,-$D7650,0)-(N$5-$D7650-1))))</f>
        <v>0</v>
      </c>
    </row>
    <row r="7651" spans="1:14" s="369" customFormat="1" ht="12.75" hidden="1" customHeight="1" outlineLevel="2" x14ac:dyDescent="0.25">
      <c r="A7651" s="3"/>
      <c r="B7651" s="3"/>
      <c r="C7651" s="392"/>
      <c r="D7651" s="3">
        <v>7</v>
      </c>
      <c r="E7651" s="290">
        <f ca="1"/>
        <v>0</v>
      </c>
      <c r="F7651" s="291"/>
      <c r="G7651" s="294"/>
      <c r="H7651" s="294"/>
      <c r="I7651" s="294"/>
      <c r="J7651" s="294"/>
      <c r="K7651" s="294"/>
      <c r="L7651" s="294"/>
      <c r="M7651" s="292"/>
      <c r="N7651" s="293">
        <f ca="1">IF(OFFSET(N7651,-$D7651,0)="n/a","n/a",IF(N$5&gt;OFFSET(N7651,-$D7651,0)+$D7651,$E7651-SUM($G7651:M7651),($E7651-SUM($G7651:M7651))/(OFFSET(N7651,-$D7651,0)-(N$5-$D7651-1))))</f>
        <v>0</v>
      </c>
    </row>
    <row r="7652" spans="1:14" s="369" customFormat="1" ht="12.75" hidden="1" customHeight="1" outlineLevel="2" x14ac:dyDescent="0.25">
      <c r="A7652" s="3"/>
      <c r="B7652" s="3"/>
      <c r="C7652" s="392"/>
      <c r="D7652" s="3">
        <v>8</v>
      </c>
      <c r="E7652" s="290">
        <f ca="1"/>
        <v>0</v>
      </c>
      <c r="F7652" s="291"/>
      <c r="G7652" s="294"/>
      <c r="H7652" s="294"/>
      <c r="I7652" s="294"/>
      <c r="J7652" s="294"/>
      <c r="K7652" s="294"/>
      <c r="L7652" s="294"/>
      <c r="M7652" s="294"/>
      <c r="N7652" s="292"/>
    </row>
    <row r="7653" spans="1:14" s="369" customFormat="1" ht="12.75" hidden="1" customHeight="1" outlineLevel="2" x14ac:dyDescent="0.25">
      <c r="A7653" s="3"/>
      <c r="B7653" s="3"/>
      <c r="C7653" s="392"/>
      <c r="D7653" s="3">
        <v>9</v>
      </c>
      <c r="E7653" s="290" t="e">
        <f ca="1"/>
        <v>#N/A</v>
      </c>
      <c r="F7653" s="291"/>
      <c r="G7653" s="294"/>
      <c r="H7653" s="294"/>
      <c r="I7653" s="294"/>
      <c r="J7653" s="294"/>
      <c r="K7653" s="294"/>
      <c r="L7653" s="294"/>
      <c r="M7653" s="294"/>
      <c r="N7653" s="294"/>
    </row>
    <row r="7654" spans="1:14" s="369" customFormat="1" ht="12.75" hidden="1" customHeight="1" outlineLevel="2" x14ac:dyDescent="0.25">
      <c r="A7654" s="3"/>
      <c r="B7654" s="3"/>
      <c r="C7654" s="392"/>
      <c r="D7654" s="3">
        <v>10</v>
      </c>
      <c r="E7654" s="290" t="e">
        <f ca="1"/>
        <v>#N/A</v>
      </c>
      <c r="F7654" s="291"/>
      <c r="G7654" s="294"/>
      <c r="H7654" s="294"/>
      <c r="I7654" s="294"/>
      <c r="J7654" s="294"/>
      <c r="K7654" s="294"/>
      <c r="L7654" s="294"/>
      <c r="M7654" s="294"/>
      <c r="N7654" s="294"/>
    </row>
    <row r="7655" spans="1:14" s="369" customFormat="1" ht="12.75" hidden="1" customHeight="1" outlineLevel="2" x14ac:dyDescent="0.25">
      <c r="A7655" s="3"/>
      <c r="B7655" s="3"/>
      <c r="C7655" s="392"/>
      <c r="D7655" s="3">
        <v>11</v>
      </c>
      <c r="E7655" s="290" t="e">
        <f ca="1"/>
        <v>#N/A</v>
      </c>
      <c r="F7655" s="291"/>
      <c r="G7655" s="294"/>
      <c r="H7655" s="294"/>
      <c r="I7655" s="294"/>
      <c r="J7655" s="294"/>
      <c r="K7655" s="294"/>
      <c r="L7655" s="294"/>
      <c r="M7655" s="294"/>
      <c r="N7655" s="294"/>
    </row>
    <row r="7656" spans="1:14" s="369" customFormat="1" ht="12.75" hidden="1" customHeight="1" outlineLevel="2" x14ac:dyDescent="0.25">
      <c r="A7656" s="3"/>
      <c r="B7656" s="3"/>
      <c r="C7656" s="392"/>
      <c r="D7656" s="3">
        <v>12</v>
      </c>
      <c r="E7656" s="290" t="e">
        <f ca="1"/>
        <v>#N/A</v>
      </c>
      <c r="F7656" s="291"/>
      <c r="G7656" s="294"/>
      <c r="H7656" s="294"/>
      <c r="I7656" s="294"/>
      <c r="J7656" s="294"/>
      <c r="K7656" s="294"/>
      <c r="L7656" s="294"/>
      <c r="M7656" s="294"/>
      <c r="N7656" s="294"/>
    </row>
    <row r="7657" spans="1:14" s="369" customFormat="1" ht="12.75" hidden="1" customHeight="1" outlineLevel="2" x14ac:dyDescent="0.25">
      <c r="A7657" s="3"/>
      <c r="B7657" s="3"/>
      <c r="C7657" s="392"/>
      <c r="D7657" s="3">
        <v>13</v>
      </c>
      <c r="E7657" s="290" t="e">
        <f ca="1"/>
        <v>#N/A</v>
      </c>
      <c r="F7657" s="291"/>
      <c r="G7657" s="294"/>
      <c r="H7657" s="294"/>
      <c r="I7657" s="294"/>
      <c r="J7657" s="294"/>
      <c r="K7657" s="294"/>
      <c r="L7657" s="294"/>
      <c r="M7657" s="294"/>
      <c r="N7657" s="294"/>
    </row>
    <row r="7658" spans="1:14" s="369" customFormat="1" ht="12.75" hidden="1" customHeight="1" outlineLevel="2" x14ac:dyDescent="0.25">
      <c r="A7658" s="3"/>
      <c r="B7658" s="3"/>
      <c r="C7658" s="392"/>
      <c r="D7658" s="3">
        <v>14</v>
      </c>
      <c r="E7658" s="290" t="e">
        <f ca="1"/>
        <v>#N/A</v>
      </c>
      <c r="F7658" s="291"/>
      <c r="G7658" s="294"/>
      <c r="H7658" s="294"/>
      <c r="I7658" s="294"/>
      <c r="J7658" s="294"/>
      <c r="K7658" s="294"/>
      <c r="L7658" s="294"/>
      <c r="M7658" s="294"/>
      <c r="N7658" s="294"/>
    </row>
    <row r="7659" spans="1:14" s="369" customFormat="1" ht="12.75" hidden="1" customHeight="1" outlineLevel="2" x14ac:dyDescent="0.25">
      <c r="A7659" s="3"/>
      <c r="B7659" s="3"/>
      <c r="C7659" s="392"/>
      <c r="D7659" s="3">
        <v>15</v>
      </c>
      <c r="E7659" s="290" t="e">
        <f ca="1"/>
        <v>#N/A</v>
      </c>
      <c r="F7659" s="291"/>
      <c r="G7659" s="294"/>
      <c r="H7659" s="294"/>
      <c r="I7659" s="294"/>
      <c r="J7659" s="294"/>
      <c r="K7659" s="294"/>
      <c r="L7659" s="294"/>
      <c r="M7659" s="294"/>
      <c r="N7659" s="294"/>
    </row>
    <row r="7660" spans="1:14" s="369" customFormat="1" ht="12.75" hidden="1" customHeight="1" outlineLevel="1" x14ac:dyDescent="0.25">
      <c r="A7660" s="3"/>
      <c r="B7660" s="145" t="str">
        <f ca="1">B7643</f>
        <v>Asset Type 369</v>
      </c>
      <c r="C7660" s="145" t="str">
        <f ca="1">C7643</f>
        <v>Description - Asset Type 369</v>
      </c>
      <c r="D7660" s="3"/>
      <c r="E7660" s="3"/>
      <c r="F7660" s="106" t="s">
        <v>44</v>
      </c>
      <c r="G7660" s="296">
        <f t="shared" ref="G7660:N7660" si="738">SUM(G7645:G7659)</f>
        <v>0</v>
      </c>
      <c r="H7660" s="296">
        <f t="shared" ca="1" si="738"/>
        <v>0</v>
      </c>
      <c r="I7660" s="296">
        <f t="shared" ca="1" si="738"/>
        <v>0</v>
      </c>
      <c r="J7660" s="296">
        <f t="shared" ca="1" si="738"/>
        <v>0</v>
      </c>
      <c r="K7660" s="296">
        <f t="shared" ca="1" si="738"/>
        <v>0</v>
      </c>
      <c r="L7660" s="296">
        <f t="shared" ca="1" si="738"/>
        <v>0</v>
      </c>
      <c r="M7660" s="296">
        <f t="shared" ca="1" si="738"/>
        <v>0</v>
      </c>
      <c r="N7660" s="296">
        <f t="shared" ca="1" si="738"/>
        <v>0</v>
      </c>
    </row>
    <row r="7661" spans="1:14" s="369" customFormat="1" ht="12.75" hidden="1" customHeight="1" outlineLevel="2" x14ac:dyDescent="0.25">
      <c r="A7661" s="217">
        <f>A7643+1</f>
        <v>370</v>
      </c>
      <c r="B7661" s="22" t="str">
        <f ca="1">OFFSET($B$13,$A7661-1,0)</f>
        <v>Asset Type 370</v>
      </c>
      <c r="C7661" s="22" t="str">
        <f ca="1">OFFSET($C$13,$A7661-1,0)</f>
        <v>Description - Asset Type 370</v>
      </c>
      <c r="D7661" s="3"/>
      <c r="E7661" s="109"/>
      <c r="F7661" s="108" t="s">
        <v>41</v>
      </c>
      <c r="G7661" s="295">
        <f t="shared" ref="G7661:N7661" ca="1" si="739">VLOOKUP($B7661,$B$13:$N$512,5+G$5,FALSE)</f>
        <v>0</v>
      </c>
      <c r="H7661" s="295">
        <f t="shared" ca="1" si="739"/>
        <v>0</v>
      </c>
      <c r="I7661" s="295">
        <f t="shared" ca="1" si="739"/>
        <v>0</v>
      </c>
      <c r="J7661" s="295">
        <f t="shared" ca="1" si="739"/>
        <v>0</v>
      </c>
      <c r="K7661" s="295">
        <f t="shared" ca="1" si="739"/>
        <v>0</v>
      </c>
      <c r="L7661" s="295">
        <f t="shared" ca="1" si="739"/>
        <v>0</v>
      </c>
      <c r="M7661" s="295">
        <f t="shared" ca="1" si="739"/>
        <v>0</v>
      </c>
      <c r="N7661" s="295">
        <f t="shared" ca="1" si="739"/>
        <v>0</v>
      </c>
    </row>
    <row r="7662" spans="1:14" s="369" customFormat="1" ht="12.75" hidden="1" customHeight="1" outlineLevel="2" x14ac:dyDescent="0.25">
      <c r="A7662" s="3"/>
      <c r="B7662" s="3"/>
      <c r="C7662" s="21"/>
      <c r="D7662" s="3"/>
      <c r="E7662" s="107"/>
      <c r="F7662" s="106" t="s">
        <v>42</v>
      </c>
      <c r="G7662" s="111">
        <f ca="1">VLOOKUP($B7661,'Input Sheet'!$B$12:$N$511,5+G$5,FALSE)</f>
        <v>0</v>
      </c>
      <c r="H7662" s="111">
        <f ca="1">VLOOKUP($B7661,'Input Sheet'!$B$12:$N$511,5+H$5,FALSE)</f>
        <v>0</v>
      </c>
      <c r="I7662" s="111">
        <f ca="1">VLOOKUP($B7661,'Input Sheet'!$B$12:$N$511,5+I$5,FALSE)</f>
        <v>0</v>
      </c>
      <c r="J7662" s="111">
        <f ca="1">VLOOKUP($B7661,'Input Sheet'!$B$12:$N$511,5+J$5,FALSE)</f>
        <v>0</v>
      </c>
      <c r="K7662" s="111">
        <f ca="1">VLOOKUP($B7661,'Input Sheet'!$B$12:$N$511,5+K$5,FALSE)</f>
        <v>0</v>
      </c>
      <c r="L7662" s="111">
        <f ca="1">VLOOKUP($B7661,'Input Sheet'!$B$12:$N$511,5+L$5,FALSE)</f>
        <v>0</v>
      </c>
      <c r="M7662" s="111">
        <f ca="1">VLOOKUP($B7661,'Input Sheet'!$B$12:$N$511,5+M$5,FALSE)</f>
        <v>0</v>
      </c>
      <c r="N7662" s="111">
        <f ca="1">VLOOKUP($B7661,'Input Sheet'!$B$12:$N$511,5+N$5,FALSE)</f>
        <v>0</v>
      </c>
    </row>
    <row r="7663" spans="1:14" s="369" customFormat="1" ht="12.75" hidden="1" customHeight="1" outlineLevel="2" x14ac:dyDescent="0.25">
      <c r="A7663" s="3"/>
      <c r="B7663" s="3"/>
      <c r="C7663" s="3"/>
      <c r="D7663" s="3">
        <v>1</v>
      </c>
      <c r="E7663" s="290">
        <f t="array" aca="1" ref="E7663:E7677" ca="1">TRANSPOSE(G7661:N7661)</f>
        <v>0</v>
      </c>
      <c r="F7663" s="291"/>
      <c r="G7663" s="292"/>
      <c r="H7663" s="293">
        <f ca="1">IF(OFFSET(H7663,-$D7663,0)="n/a","n/a",IF(H$5&gt;OFFSET(H7663,-$D7663,0)+$D7663,$E7663-SUM($G7663:G7663),($E7663-SUM($G7663:G7663))/(OFFSET(H7663,-$D7663,0)-(H$5-$D7663-1))))</f>
        <v>0</v>
      </c>
      <c r="I7663" s="293">
        <f ca="1">IF(OFFSET(I7663,-$D7663,0)="n/a","n/a",IF(I$5&gt;OFFSET(I7663,-$D7663,0)+$D7663,$E7663-SUM($G7663:H7663),($E7663-SUM($G7663:H7663))/(OFFSET(I7663,-$D7663,0)-(I$5-$D7663-1))))</f>
        <v>0</v>
      </c>
      <c r="J7663" s="293">
        <f ca="1">IF(OFFSET(J7663,-$D7663,0)="n/a","n/a",IF(J$5&gt;OFFSET(J7663,-$D7663,0)+$D7663,$E7663-SUM($G7663:I7663),($E7663-SUM($G7663:I7663))/(OFFSET(J7663,-$D7663,0)-(J$5-$D7663-1))))</f>
        <v>0</v>
      </c>
      <c r="K7663" s="293">
        <f ca="1">IF(OFFSET(K7663,-$D7663,0)="n/a","n/a",IF(K$5&gt;OFFSET(K7663,-$D7663,0)+$D7663,$E7663-SUM($G7663:J7663),($E7663-SUM($G7663:J7663))/(OFFSET(K7663,-$D7663,0)-(K$5-$D7663-1))))</f>
        <v>0</v>
      </c>
      <c r="L7663" s="293">
        <f ca="1">IF(OFFSET(L7663,-$D7663,0)="n/a","n/a",IF(L$5&gt;OFFSET(L7663,-$D7663,0)+$D7663,$E7663-SUM($G7663:K7663),($E7663-SUM($G7663:K7663))/(OFFSET(L7663,-$D7663,0)-(L$5-$D7663-1))))</f>
        <v>0</v>
      </c>
      <c r="M7663" s="293">
        <f ca="1">IF(OFFSET(M7663,-$D7663,0)="n/a","n/a",IF(M$5&gt;OFFSET(M7663,-$D7663,0)+$D7663,$E7663-SUM($G7663:L7663),($E7663-SUM($G7663:L7663))/(OFFSET(M7663,-$D7663,0)-(M$5-$D7663-1))))</f>
        <v>0</v>
      </c>
      <c r="N7663" s="293">
        <f ca="1">IF(OFFSET(N7663,-$D7663,0)="n/a","n/a",IF(N$5&gt;OFFSET(N7663,-$D7663,0)+$D7663,$E7663-SUM($G7663:M7663),($E7663-SUM($G7663:M7663))/(OFFSET(N7663,-$D7663,0)-(N$5-$D7663-1))))</f>
        <v>0</v>
      </c>
    </row>
    <row r="7664" spans="1:14" s="369" customFormat="1" ht="12.75" hidden="1" customHeight="1" outlineLevel="2" x14ac:dyDescent="0.25">
      <c r="A7664" s="3"/>
      <c r="B7664" s="3"/>
      <c r="C7664" s="392" t="s">
        <v>43</v>
      </c>
      <c r="D7664" s="3">
        <v>2</v>
      </c>
      <c r="E7664" s="290">
        <f ca="1"/>
        <v>0</v>
      </c>
      <c r="F7664" s="291"/>
      <c r="G7664" s="294"/>
      <c r="H7664" s="292"/>
      <c r="I7664" s="293">
        <f ca="1">IF(OFFSET(I7664,-$D7664,0)="n/a","n/a",IF(I$5&gt;OFFSET(I7664,-$D7664,0)+$D7664,$E7664-SUM($G7664:H7664),($E7664-SUM($G7664:H7664))/(OFFSET(I7664,-$D7664,0)-(I$5-$D7664-1))))</f>
        <v>0</v>
      </c>
      <c r="J7664" s="293">
        <f ca="1">IF(OFFSET(J7664,-$D7664,0)="n/a","n/a",IF(J$5&gt;OFFSET(J7664,-$D7664,0)+$D7664,$E7664-SUM($G7664:I7664),($E7664-SUM($G7664:I7664))/(OFFSET(J7664,-$D7664,0)-(J$5-$D7664-1))))</f>
        <v>0</v>
      </c>
      <c r="K7664" s="293">
        <f ca="1">IF(OFFSET(K7664,-$D7664,0)="n/a","n/a",IF(K$5&gt;OFFSET(K7664,-$D7664,0)+$D7664,$E7664-SUM($G7664:J7664),($E7664-SUM($G7664:J7664))/(OFFSET(K7664,-$D7664,0)-(K$5-$D7664-1))))</f>
        <v>0</v>
      </c>
      <c r="L7664" s="293">
        <f ca="1">IF(OFFSET(L7664,-$D7664,0)="n/a","n/a",IF(L$5&gt;OFFSET(L7664,-$D7664,0)+$D7664,$E7664-SUM($G7664:K7664),($E7664-SUM($G7664:K7664))/(OFFSET(L7664,-$D7664,0)-(L$5-$D7664-1))))</f>
        <v>0</v>
      </c>
      <c r="M7664" s="293">
        <f ca="1">IF(OFFSET(M7664,-$D7664,0)="n/a","n/a",IF(M$5&gt;OFFSET(M7664,-$D7664,0)+$D7664,$E7664-SUM($G7664:L7664),($E7664-SUM($G7664:L7664))/(OFFSET(M7664,-$D7664,0)-(M$5-$D7664-1))))</f>
        <v>0</v>
      </c>
      <c r="N7664" s="293">
        <f ca="1">IF(OFFSET(N7664,-$D7664,0)="n/a","n/a",IF(N$5&gt;OFFSET(N7664,-$D7664,0)+$D7664,$E7664-SUM($G7664:M7664),($E7664-SUM($G7664:M7664))/(OFFSET(N7664,-$D7664,0)-(N$5-$D7664-1))))</f>
        <v>0</v>
      </c>
    </row>
    <row r="7665" spans="1:14" s="369" customFormat="1" ht="12.75" hidden="1" customHeight="1" outlineLevel="2" x14ac:dyDescent="0.25">
      <c r="A7665" s="3"/>
      <c r="B7665" s="3"/>
      <c r="C7665" s="392"/>
      <c r="D7665" s="3">
        <v>3</v>
      </c>
      <c r="E7665" s="290">
        <f ca="1"/>
        <v>0</v>
      </c>
      <c r="F7665" s="291"/>
      <c r="G7665" s="294"/>
      <c r="H7665" s="294"/>
      <c r="I7665" s="292"/>
      <c r="J7665" s="293">
        <f ca="1">IF(OFFSET(J7665,-$D7665,0)="n/a","n/a",IF(J$5&gt;OFFSET(J7665,-$D7665,0)+$D7665,$E7665-SUM($G7665:I7665),($E7665-SUM($G7665:I7665))/(OFFSET(J7665,-$D7665,0)-(J$5-$D7665-1))))</f>
        <v>0</v>
      </c>
      <c r="K7665" s="293">
        <f ca="1">IF(OFFSET(K7665,-$D7665,0)="n/a","n/a",IF(K$5&gt;OFFSET(K7665,-$D7665,0)+$D7665,$E7665-SUM($G7665:J7665),($E7665-SUM($G7665:J7665))/(OFFSET(K7665,-$D7665,0)-(K$5-$D7665-1))))</f>
        <v>0</v>
      </c>
      <c r="L7665" s="293">
        <f ca="1">IF(OFFSET(L7665,-$D7665,0)="n/a","n/a",IF(L$5&gt;OFFSET(L7665,-$D7665,0)+$D7665,$E7665-SUM($G7665:K7665),($E7665-SUM($G7665:K7665))/(OFFSET(L7665,-$D7665,0)-(L$5-$D7665-1))))</f>
        <v>0</v>
      </c>
      <c r="M7665" s="293">
        <f ca="1">IF(OFFSET(M7665,-$D7665,0)="n/a","n/a",IF(M$5&gt;OFFSET(M7665,-$D7665,0)+$D7665,$E7665-SUM($G7665:L7665),($E7665-SUM($G7665:L7665))/(OFFSET(M7665,-$D7665,0)-(M$5-$D7665-1))))</f>
        <v>0</v>
      </c>
      <c r="N7665" s="293">
        <f ca="1">IF(OFFSET(N7665,-$D7665,0)="n/a","n/a",IF(N$5&gt;OFFSET(N7665,-$D7665,0)+$D7665,$E7665-SUM($G7665:M7665),($E7665-SUM($G7665:M7665))/(OFFSET(N7665,-$D7665,0)-(N$5-$D7665-1))))</f>
        <v>0</v>
      </c>
    </row>
    <row r="7666" spans="1:14" s="369" customFormat="1" ht="12.75" hidden="1" customHeight="1" outlineLevel="2" x14ac:dyDescent="0.25">
      <c r="A7666" s="3"/>
      <c r="B7666" s="3"/>
      <c r="C7666" s="392"/>
      <c r="D7666" s="3">
        <v>4</v>
      </c>
      <c r="E7666" s="290">
        <f ca="1"/>
        <v>0</v>
      </c>
      <c r="F7666" s="291"/>
      <c r="G7666" s="294"/>
      <c r="H7666" s="294"/>
      <c r="I7666" s="294"/>
      <c r="J7666" s="292"/>
      <c r="K7666" s="293">
        <f ca="1">IF(OFFSET(K7666,-$D7666,0)="n/a","n/a",IF(K$5&gt;OFFSET(K7666,-$D7666,0)+$D7666,$E7666-SUM($G7666:J7666),($E7666-SUM($G7666:J7666))/(OFFSET(K7666,-$D7666,0)-(K$5-$D7666-1))))</f>
        <v>0</v>
      </c>
      <c r="L7666" s="293">
        <f ca="1">IF(OFFSET(L7666,-$D7666,0)="n/a","n/a",IF(L$5&gt;OFFSET(L7666,-$D7666,0)+$D7666,$E7666-SUM($G7666:K7666),($E7666-SUM($G7666:K7666))/(OFFSET(L7666,-$D7666,0)-(L$5-$D7666-1))))</f>
        <v>0</v>
      </c>
      <c r="M7666" s="293">
        <f ca="1">IF(OFFSET(M7666,-$D7666,0)="n/a","n/a",IF(M$5&gt;OFFSET(M7666,-$D7666,0)+$D7666,$E7666-SUM($G7666:L7666),($E7666-SUM($G7666:L7666))/(OFFSET(M7666,-$D7666,0)-(M$5-$D7666-1))))</f>
        <v>0</v>
      </c>
      <c r="N7666" s="293">
        <f ca="1">IF(OFFSET(N7666,-$D7666,0)="n/a","n/a",IF(N$5&gt;OFFSET(N7666,-$D7666,0)+$D7666,$E7666-SUM($G7666:M7666),($E7666-SUM($G7666:M7666))/(OFFSET(N7666,-$D7666,0)-(N$5-$D7666-1))))</f>
        <v>0</v>
      </c>
    </row>
    <row r="7667" spans="1:14" s="369" customFormat="1" ht="12.75" hidden="1" customHeight="1" outlineLevel="2" x14ac:dyDescent="0.25">
      <c r="A7667" s="3"/>
      <c r="B7667" s="3"/>
      <c r="C7667" s="392"/>
      <c r="D7667" s="3">
        <v>5</v>
      </c>
      <c r="E7667" s="290">
        <f ca="1"/>
        <v>0</v>
      </c>
      <c r="F7667" s="291"/>
      <c r="G7667" s="294"/>
      <c r="H7667" s="294"/>
      <c r="I7667" s="294"/>
      <c r="J7667" s="294"/>
      <c r="K7667" s="292"/>
      <c r="L7667" s="293">
        <f ca="1">IF(OFFSET(L7667,-$D7667,0)="n/a","n/a",IF(L$5&gt;OFFSET(L7667,-$D7667,0)+$D7667,$E7667-SUM($G7667:K7667),($E7667-SUM($G7667:K7667))/(OFFSET(L7667,-$D7667,0)-(L$5-$D7667-1))))</f>
        <v>0</v>
      </c>
      <c r="M7667" s="293">
        <f ca="1">IF(OFFSET(M7667,-$D7667,0)="n/a","n/a",IF(M$5&gt;OFFSET(M7667,-$D7667,0)+$D7667,$E7667-SUM($G7667:L7667),($E7667-SUM($G7667:L7667))/(OFFSET(M7667,-$D7667,0)-(M$5-$D7667-1))))</f>
        <v>0</v>
      </c>
      <c r="N7667" s="293">
        <f ca="1">IF(OFFSET(N7667,-$D7667,0)="n/a","n/a",IF(N$5&gt;OFFSET(N7667,-$D7667,0)+$D7667,$E7667-SUM($G7667:M7667),($E7667-SUM($G7667:M7667))/(OFFSET(N7667,-$D7667,0)-(N$5-$D7667-1))))</f>
        <v>0</v>
      </c>
    </row>
    <row r="7668" spans="1:14" s="369" customFormat="1" ht="12.75" hidden="1" customHeight="1" outlineLevel="2" x14ac:dyDescent="0.25">
      <c r="A7668" s="3"/>
      <c r="B7668" s="3"/>
      <c r="C7668" s="392"/>
      <c r="D7668" s="3">
        <v>6</v>
      </c>
      <c r="E7668" s="290">
        <f ca="1"/>
        <v>0</v>
      </c>
      <c r="F7668" s="291"/>
      <c r="G7668" s="294"/>
      <c r="H7668" s="294"/>
      <c r="I7668" s="294"/>
      <c r="J7668" s="294"/>
      <c r="K7668" s="294"/>
      <c r="L7668" s="292"/>
      <c r="M7668" s="293">
        <f ca="1">IF(OFFSET(M7668,-$D7668,0)="n/a","n/a",IF(M$5&gt;OFFSET(M7668,-$D7668,0)+$D7668,$E7668-SUM($G7668:L7668),($E7668-SUM($G7668:L7668))/(OFFSET(M7668,-$D7668,0)-(M$5-$D7668-1))))</f>
        <v>0</v>
      </c>
      <c r="N7668" s="293">
        <f ca="1">IF(OFFSET(N7668,-$D7668,0)="n/a","n/a",IF(N$5&gt;OFFSET(N7668,-$D7668,0)+$D7668,$E7668-SUM($G7668:M7668),($E7668-SUM($G7668:M7668))/(OFFSET(N7668,-$D7668,0)-(N$5-$D7668-1))))</f>
        <v>0</v>
      </c>
    </row>
    <row r="7669" spans="1:14" s="369" customFormat="1" ht="12.75" hidden="1" customHeight="1" outlineLevel="2" x14ac:dyDescent="0.25">
      <c r="A7669" s="3"/>
      <c r="B7669" s="3"/>
      <c r="C7669" s="392"/>
      <c r="D7669" s="3">
        <v>7</v>
      </c>
      <c r="E7669" s="290">
        <f ca="1"/>
        <v>0</v>
      </c>
      <c r="F7669" s="291"/>
      <c r="G7669" s="294"/>
      <c r="H7669" s="294"/>
      <c r="I7669" s="294"/>
      <c r="J7669" s="294"/>
      <c r="K7669" s="294"/>
      <c r="L7669" s="294"/>
      <c r="M7669" s="292"/>
      <c r="N7669" s="293">
        <f ca="1">IF(OFFSET(N7669,-$D7669,0)="n/a","n/a",IF(N$5&gt;OFFSET(N7669,-$D7669,0)+$D7669,$E7669-SUM($G7669:M7669),($E7669-SUM($G7669:M7669))/(OFFSET(N7669,-$D7669,0)-(N$5-$D7669-1))))</f>
        <v>0</v>
      </c>
    </row>
    <row r="7670" spans="1:14" s="369" customFormat="1" ht="12.75" hidden="1" customHeight="1" outlineLevel="2" x14ac:dyDescent="0.25">
      <c r="A7670" s="3"/>
      <c r="B7670" s="3"/>
      <c r="C7670" s="392"/>
      <c r="D7670" s="3">
        <v>8</v>
      </c>
      <c r="E7670" s="290">
        <f ca="1"/>
        <v>0</v>
      </c>
      <c r="F7670" s="291"/>
      <c r="G7670" s="294"/>
      <c r="H7670" s="294"/>
      <c r="I7670" s="294"/>
      <c r="J7670" s="294"/>
      <c r="K7670" s="294"/>
      <c r="L7670" s="294"/>
      <c r="M7670" s="294"/>
      <c r="N7670" s="292"/>
    </row>
    <row r="7671" spans="1:14" s="369" customFormat="1" ht="12.75" hidden="1" customHeight="1" outlineLevel="2" x14ac:dyDescent="0.25">
      <c r="A7671" s="3"/>
      <c r="B7671" s="3"/>
      <c r="C7671" s="392"/>
      <c r="D7671" s="3">
        <v>9</v>
      </c>
      <c r="E7671" s="290" t="e">
        <f ca="1"/>
        <v>#N/A</v>
      </c>
      <c r="F7671" s="291"/>
      <c r="G7671" s="294"/>
      <c r="H7671" s="294"/>
      <c r="I7671" s="294"/>
      <c r="J7671" s="294"/>
      <c r="K7671" s="294"/>
      <c r="L7671" s="294"/>
      <c r="M7671" s="294"/>
      <c r="N7671" s="294"/>
    </row>
    <row r="7672" spans="1:14" s="369" customFormat="1" ht="12.75" hidden="1" customHeight="1" outlineLevel="2" x14ac:dyDescent="0.25">
      <c r="A7672" s="3"/>
      <c r="B7672" s="3"/>
      <c r="C7672" s="392"/>
      <c r="D7672" s="3">
        <v>10</v>
      </c>
      <c r="E7672" s="290" t="e">
        <f ca="1"/>
        <v>#N/A</v>
      </c>
      <c r="F7672" s="291"/>
      <c r="G7672" s="294"/>
      <c r="H7672" s="294"/>
      <c r="I7672" s="294"/>
      <c r="J7672" s="294"/>
      <c r="K7672" s="294"/>
      <c r="L7672" s="294"/>
      <c r="M7672" s="294"/>
      <c r="N7672" s="294"/>
    </row>
    <row r="7673" spans="1:14" s="369" customFormat="1" ht="12.75" hidden="1" customHeight="1" outlineLevel="2" x14ac:dyDescent="0.25">
      <c r="A7673" s="3"/>
      <c r="B7673" s="3"/>
      <c r="C7673" s="392"/>
      <c r="D7673" s="3">
        <v>11</v>
      </c>
      <c r="E7673" s="290" t="e">
        <f ca="1"/>
        <v>#N/A</v>
      </c>
      <c r="F7673" s="291"/>
      <c r="G7673" s="294"/>
      <c r="H7673" s="294"/>
      <c r="I7673" s="294"/>
      <c r="J7673" s="294"/>
      <c r="K7673" s="294"/>
      <c r="L7673" s="294"/>
      <c r="M7673" s="294"/>
      <c r="N7673" s="294"/>
    </row>
    <row r="7674" spans="1:14" s="369" customFormat="1" ht="12.75" hidden="1" customHeight="1" outlineLevel="2" x14ac:dyDescent="0.25">
      <c r="A7674" s="3"/>
      <c r="B7674" s="3"/>
      <c r="C7674" s="392"/>
      <c r="D7674" s="3">
        <v>12</v>
      </c>
      <c r="E7674" s="290" t="e">
        <f ca="1"/>
        <v>#N/A</v>
      </c>
      <c r="F7674" s="291"/>
      <c r="G7674" s="294"/>
      <c r="H7674" s="294"/>
      <c r="I7674" s="294"/>
      <c r="J7674" s="294"/>
      <c r="K7674" s="294"/>
      <c r="L7674" s="294"/>
      <c r="M7674" s="294"/>
      <c r="N7674" s="294"/>
    </row>
    <row r="7675" spans="1:14" s="369" customFormat="1" ht="12.75" hidden="1" customHeight="1" outlineLevel="2" x14ac:dyDescent="0.25">
      <c r="A7675" s="3"/>
      <c r="B7675" s="3"/>
      <c r="C7675" s="392"/>
      <c r="D7675" s="3">
        <v>13</v>
      </c>
      <c r="E7675" s="290" t="e">
        <f ca="1"/>
        <v>#N/A</v>
      </c>
      <c r="F7675" s="291"/>
      <c r="G7675" s="294"/>
      <c r="H7675" s="294"/>
      <c r="I7675" s="294"/>
      <c r="J7675" s="294"/>
      <c r="K7675" s="294"/>
      <c r="L7675" s="294"/>
      <c r="M7675" s="294"/>
      <c r="N7675" s="294"/>
    </row>
    <row r="7676" spans="1:14" s="369" customFormat="1" ht="12.75" hidden="1" customHeight="1" outlineLevel="2" x14ac:dyDescent="0.25">
      <c r="A7676" s="3"/>
      <c r="B7676" s="3"/>
      <c r="C7676" s="392"/>
      <c r="D7676" s="3">
        <v>14</v>
      </c>
      <c r="E7676" s="290" t="e">
        <f ca="1"/>
        <v>#N/A</v>
      </c>
      <c r="F7676" s="291"/>
      <c r="G7676" s="294"/>
      <c r="H7676" s="294"/>
      <c r="I7676" s="294"/>
      <c r="J7676" s="294"/>
      <c r="K7676" s="294"/>
      <c r="L7676" s="294"/>
      <c r="M7676" s="294"/>
      <c r="N7676" s="294"/>
    </row>
    <row r="7677" spans="1:14" s="369" customFormat="1" ht="12.75" hidden="1" customHeight="1" outlineLevel="2" x14ac:dyDescent="0.25">
      <c r="A7677" s="3"/>
      <c r="B7677" s="3"/>
      <c r="C7677" s="392"/>
      <c r="D7677" s="3">
        <v>15</v>
      </c>
      <c r="E7677" s="290" t="e">
        <f ca="1"/>
        <v>#N/A</v>
      </c>
      <c r="F7677" s="291"/>
      <c r="G7677" s="294"/>
      <c r="H7677" s="294"/>
      <c r="I7677" s="294"/>
      <c r="J7677" s="294"/>
      <c r="K7677" s="294"/>
      <c r="L7677" s="294"/>
      <c r="M7677" s="294"/>
      <c r="N7677" s="294"/>
    </row>
    <row r="7678" spans="1:14" s="369" customFormat="1" ht="12.75" hidden="1" customHeight="1" outlineLevel="1" x14ac:dyDescent="0.25">
      <c r="A7678" s="3"/>
      <c r="B7678" s="145" t="str">
        <f ca="1">B7661</f>
        <v>Asset Type 370</v>
      </c>
      <c r="C7678" s="145" t="str">
        <f ca="1">C7661</f>
        <v>Description - Asset Type 370</v>
      </c>
      <c r="D7678" s="3"/>
      <c r="E7678" s="3"/>
      <c r="F7678" s="106" t="s">
        <v>44</v>
      </c>
      <c r="G7678" s="296">
        <f t="shared" ref="G7678:N7678" si="740">SUM(G7663:G7677)</f>
        <v>0</v>
      </c>
      <c r="H7678" s="296">
        <f t="shared" ca="1" si="740"/>
        <v>0</v>
      </c>
      <c r="I7678" s="296">
        <f t="shared" ca="1" si="740"/>
        <v>0</v>
      </c>
      <c r="J7678" s="296">
        <f t="shared" ca="1" si="740"/>
        <v>0</v>
      </c>
      <c r="K7678" s="296">
        <f t="shared" ca="1" si="740"/>
        <v>0</v>
      </c>
      <c r="L7678" s="296">
        <f t="shared" ca="1" si="740"/>
        <v>0</v>
      </c>
      <c r="M7678" s="296">
        <f t="shared" ca="1" si="740"/>
        <v>0</v>
      </c>
      <c r="N7678" s="296">
        <f t="shared" ca="1" si="740"/>
        <v>0</v>
      </c>
    </row>
    <row r="7679" spans="1:14" s="369" customFormat="1" ht="12.75" hidden="1" customHeight="1" outlineLevel="2" x14ac:dyDescent="0.25">
      <c r="A7679" s="217">
        <f>A7661+1</f>
        <v>371</v>
      </c>
      <c r="B7679" s="22" t="str">
        <f ca="1">OFFSET($B$13,$A7679-1,0)</f>
        <v>Asset Type 371</v>
      </c>
      <c r="C7679" s="22" t="str">
        <f ca="1">OFFSET($C$13,$A7679-1,0)</f>
        <v>Description - Asset Type 371</v>
      </c>
      <c r="D7679" s="3"/>
      <c r="E7679" s="109"/>
      <c r="F7679" s="108" t="s">
        <v>41</v>
      </c>
      <c r="G7679" s="295">
        <f t="shared" ref="G7679:N7679" ca="1" si="741">VLOOKUP($B7679,$B$13:$N$512,5+G$5,FALSE)</f>
        <v>0</v>
      </c>
      <c r="H7679" s="295">
        <f t="shared" ca="1" si="741"/>
        <v>0</v>
      </c>
      <c r="I7679" s="295">
        <f t="shared" ca="1" si="741"/>
        <v>0</v>
      </c>
      <c r="J7679" s="295">
        <f t="shared" ca="1" si="741"/>
        <v>0</v>
      </c>
      <c r="K7679" s="295">
        <f t="shared" ca="1" si="741"/>
        <v>0</v>
      </c>
      <c r="L7679" s="295">
        <f t="shared" ca="1" si="741"/>
        <v>0</v>
      </c>
      <c r="M7679" s="295">
        <f t="shared" ca="1" si="741"/>
        <v>0</v>
      </c>
      <c r="N7679" s="295">
        <f t="shared" ca="1" si="741"/>
        <v>0</v>
      </c>
    </row>
    <row r="7680" spans="1:14" s="369" customFormat="1" ht="12.75" hidden="1" customHeight="1" outlineLevel="2" x14ac:dyDescent="0.25">
      <c r="A7680" s="3"/>
      <c r="B7680" s="3"/>
      <c r="C7680" s="21"/>
      <c r="D7680" s="3"/>
      <c r="E7680" s="107"/>
      <c r="F7680" s="106" t="s">
        <v>42</v>
      </c>
      <c r="G7680" s="111">
        <f ca="1">VLOOKUP($B7679,'Input Sheet'!$B$12:$N$511,5+G$5,FALSE)</f>
        <v>0</v>
      </c>
      <c r="H7680" s="111">
        <f ca="1">VLOOKUP($B7679,'Input Sheet'!$B$12:$N$511,5+H$5,FALSE)</f>
        <v>0</v>
      </c>
      <c r="I7680" s="111">
        <f ca="1">VLOOKUP($B7679,'Input Sheet'!$B$12:$N$511,5+I$5,FALSE)</f>
        <v>0</v>
      </c>
      <c r="J7680" s="111">
        <f ca="1">VLOOKUP($B7679,'Input Sheet'!$B$12:$N$511,5+J$5,FALSE)</f>
        <v>0</v>
      </c>
      <c r="K7680" s="111">
        <f ca="1">VLOOKUP($B7679,'Input Sheet'!$B$12:$N$511,5+K$5,FALSE)</f>
        <v>0</v>
      </c>
      <c r="L7680" s="111">
        <f ca="1">VLOOKUP($B7679,'Input Sheet'!$B$12:$N$511,5+L$5,FALSE)</f>
        <v>0</v>
      </c>
      <c r="M7680" s="111">
        <f ca="1">VLOOKUP($B7679,'Input Sheet'!$B$12:$N$511,5+M$5,FALSE)</f>
        <v>0</v>
      </c>
      <c r="N7680" s="111">
        <f ca="1">VLOOKUP($B7679,'Input Sheet'!$B$12:$N$511,5+N$5,FALSE)</f>
        <v>0</v>
      </c>
    </row>
    <row r="7681" spans="1:14" s="369" customFormat="1" ht="12.75" hidden="1" customHeight="1" outlineLevel="2" x14ac:dyDescent="0.25">
      <c r="A7681" s="3"/>
      <c r="B7681" s="3"/>
      <c r="C7681" s="3"/>
      <c r="D7681" s="3">
        <v>1</v>
      </c>
      <c r="E7681" s="290">
        <f t="array" aca="1" ref="E7681:E7695" ca="1">TRANSPOSE(G7679:N7679)</f>
        <v>0</v>
      </c>
      <c r="F7681" s="291"/>
      <c r="G7681" s="292"/>
      <c r="H7681" s="293">
        <f ca="1">IF(OFFSET(H7681,-$D7681,0)="n/a","n/a",IF(H$5&gt;OFFSET(H7681,-$D7681,0)+$D7681,$E7681-SUM($G7681:G7681),($E7681-SUM($G7681:G7681))/(OFFSET(H7681,-$D7681,0)-(H$5-$D7681-1))))</f>
        <v>0</v>
      </c>
      <c r="I7681" s="293">
        <f ca="1">IF(OFFSET(I7681,-$D7681,0)="n/a","n/a",IF(I$5&gt;OFFSET(I7681,-$D7681,0)+$D7681,$E7681-SUM($G7681:H7681),($E7681-SUM($G7681:H7681))/(OFFSET(I7681,-$D7681,0)-(I$5-$D7681-1))))</f>
        <v>0</v>
      </c>
      <c r="J7681" s="293">
        <f ca="1">IF(OFFSET(J7681,-$D7681,0)="n/a","n/a",IF(J$5&gt;OFFSET(J7681,-$D7681,0)+$D7681,$E7681-SUM($G7681:I7681),($E7681-SUM($G7681:I7681))/(OFFSET(J7681,-$D7681,0)-(J$5-$D7681-1))))</f>
        <v>0</v>
      </c>
      <c r="K7681" s="293">
        <f ca="1">IF(OFFSET(K7681,-$D7681,0)="n/a","n/a",IF(K$5&gt;OFFSET(K7681,-$D7681,0)+$D7681,$E7681-SUM($G7681:J7681),($E7681-SUM($G7681:J7681))/(OFFSET(K7681,-$D7681,0)-(K$5-$D7681-1))))</f>
        <v>0</v>
      </c>
      <c r="L7681" s="293">
        <f ca="1">IF(OFFSET(L7681,-$D7681,0)="n/a","n/a",IF(L$5&gt;OFFSET(L7681,-$D7681,0)+$D7681,$E7681-SUM($G7681:K7681),($E7681-SUM($G7681:K7681))/(OFFSET(L7681,-$D7681,0)-(L$5-$D7681-1))))</f>
        <v>0</v>
      </c>
      <c r="M7681" s="293">
        <f ca="1">IF(OFFSET(M7681,-$D7681,0)="n/a","n/a",IF(M$5&gt;OFFSET(M7681,-$D7681,0)+$D7681,$E7681-SUM($G7681:L7681),($E7681-SUM($G7681:L7681))/(OFFSET(M7681,-$D7681,0)-(M$5-$D7681-1))))</f>
        <v>0</v>
      </c>
      <c r="N7681" s="293">
        <f ca="1">IF(OFFSET(N7681,-$D7681,0)="n/a","n/a",IF(N$5&gt;OFFSET(N7681,-$D7681,0)+$D7681,$E7681-SUM($G7681:M7681),($E7681-SUM($G7681:M7681))/(OFFSET(N7681,-$D7681,0)-(N$5-$D7681-1))))</f>
        <v>0</v>
      </c>
    </row>
    <row r="7682" spans="1:14" s="369" customFormat="1" ht="12.75" hidden="1" customHeight="1" outlineLevel="2" x14ac:dyDescent="0.25">
      <c r="A7682" s="3"/>
      <c r="B7682" s="3"/>
      <c r="C7682" s="392" t="s">
        <v>43</v>
      </c>
      <c r="D7682" s="3">
        <v>2</v>
      </c>
      <c r="E7682" s="290">
        <f ca="1"/>
        <v>0</v>
      </c>
      <c r="F7682" s="291"/>
      <c r="G7682" s="294"/>
      <c r="H7682" s="292"/>
      <c r="I7682" s="293">
        <f ca="1">IF(OFFSET(I7682,-$D7682,0)="n/a","n/a",IF(I$5&gt;OFFSET(I7682,-$D7682,0)+$D7682,$E7682-SUM($G7682:H7682),($E7682-SUM($G7682:H7682))/(OFFSET(I7682,-$D7682,0)-(I$5-$D7682-1))))</f>
        <v>0</v>
      </c>
      <c r="J7682" s="293">
        <f ca="1">IF(OFFSET(J7682,-$D7682,0)="n/a","n/a",IF(J$5&gt;OFFSET(J7682,-$D7682,0)+$D7682,$E7682-SUM($G7682:I7682),($E7682-SUM($G7682:I7682))/(OFFSET(J7682,-$D7682,0)-(J$5-$D7682-1))))</f>
        <v>0</v>
      </c>
      <c r="K7682" s="293">
        <f ca="1">IF(OFFSET(K7682,-$D7682,0)="n/a","n/a",IF(K$5&gt;OFFSET(K7682,-$D7682,0)+$D7682,$E7682-SUM($G7682:J7682),($E7682-SUM($G7682:J7682))/(OFFSET(K7682,-$D7682,0)-(K$5-$D7682-1))))</f>
        <v>0</v>
      </c>
      <c r="L7682" s="293">
        <f ca="1">IF(OFFSET(L7682,-$D7682,0)="n/a","n/a",IF(L$5&gt;OFFSET(L7682,-$D7682,0)+$D7682,$E7682-SUM($G7682:K7682),($E7682-SUM($G7682:K7682))/(OFFSET(L7682,-$D7682,0)-(L$5-$D7682-1))))</f>
        <v>0</v>
      </c>
      <c r="M7682" s="293">
        <f ca="1">IF(OFFSET(M7682,-$D7682,0)="n/a","n/a",IF(M$5&gt;OFFSET(M7682,-$D7682,0)+$D7682,$E7682-SUM($G7682:L7682),($E7682-SUM($G7682:L7682))/(OFFSET(M7682,-$D7682,0)-(M$5-$D7682-1))))</f>
        <v>0</v>
      </c>
      <c r="N7682" s="293">
        <f ca="1">IF(OFFSET(N7682,-$D7682,0)="n/a","n/a",IF(N$5&gt;OFFSET(N7682,-$D7682,0)+$D7682,$E7682-SUM($G7682:M7682),($E7682-SUM($G7682:M7682))/(OFFSET(N7682,-$D7682,0)-(N$5-$D7682-1))))</f>
        <v>0</v>
      </c>
    </row>
    <row r="7683" spans="1:14" s="369" customFormat="1" ht="12.75" hidden="1" customHeight="1" outlineLevel="2" x14ac:dyDescent="0.25">
      <c r="A7683" s="3"/>
      <c r="B7683" s="3"/>
      <c r="C7683" s="392"/>
      <c r="D7683" s="3">
        <v>3</v>
      </c>
      <c r="E7683" s="290">
        <f ca="1"/>
        <v>0</v>
      </c>
      <c r="F7683" s="291"/>
      <c r="G7683" s="294"/>
      <c r="H7683" s="294"/>
      <c r="I7683" s="292"/>
      <c r="J7683" s="293">
        <f ca="1">IF(OFFSET(J7683,-$D7683,0)="n/a","n/a",IF(J$5&gt;OFFSET(J7683,-$D7683,0)+$D7683,$E7683-SUM($G7683:I7683),($E7683-SUM($G7683:I7683))/(OFFSET(J7683,-$D7683,0)-(J$5-$D7683-1))))</f>
        <v>0</v>
      </c>
      <c r="K7683" s="293">
        <f ca="1">IF(OFFSET(K7683,-$D7683,0)="n/a","n/a",IF(K$5&gt;OFFSET(K7683,-$D7683,0)+$D7683,$E7683-SUM($G7683:J7683),($E7683-SUM($G7683:J7683))/(OFFSET(K7683,-$D7683,0)-(K$5-$D7683-1))))</f>
        <v>0</v>
      </c>
      <c r="L7683" s="293">
        <f ca="1">IF(OFFSET(L7683,-$D7683,0)="n/a","n/a",IF(L$5&gt;OFFSET(L7683,-$D7683,0)+$D7683,$E7683-SUM($G7683:K7683),($E7683-SUM($G7683:K7683))/(OFFSET(L7683,-$D7683,0)-(L$5-$D7683-1))))</f>
        <v>0</v>
      </c>
      <c r="M7683" s="293">
        <f ca="1">IF(OFFSET(M7683,-$D7683,0)="n/a","n/a",IF(M$5&gt;OFFSET(M7683,-$D7683,0)+$D7683,$E7683-SUM($G7683:L7683),($E7683-SUM($G7683:L7683))/(OFFSET(M7683,-$D7683,0)-(M$5-$D7683-1))))</f>
        <v>0</v>
      </c>
      <c r="N7683" s="293">
        <f ca="1">IF(OFFSET(N7683,-$D7683,0)="n/a","n/a",IF(N$5&gt;OFFSET(N7683,-$D7683,0)+$D7683,$E7683-SUM($G7683:M7683),($E7683-SUM($G7683:M7683))/(OFFSET(N7683,-$D7683,0)-(N$5-$D7683-1))))</f>
        <v>0</v>
      </c>
    </row>
    <row r="7684" spans="1:14" s="369" customFormat="1" ht="12.75" hidden="1" customHeight="1" outlineLevel="2" x14ac:dyDescent="0.25">
      <c r="A7684" s="3"/>
      <c r="B7684" s="3"/>
      <c r="C7684" s="392"/>
      <c r="D7684" s="3">
        <v>4</v>
      </c>
      <c r="E7684" s="290">
        <f ca="1"/>
        <v>0</v>
      </c>
      <c r="F7684" s="291"/>
      <c r="G7684" s="294"/>
      <c r="H7684" s="294"/>
      <c r="I7684" s="294"/>
      <c r="J7684" s="292"/>
      <c r="K7684" s="293">
        <f ca="1">IF(OFFSET(K7684,-$D7684,0)="n/a","n/a",IF(K$5&gt;OFFSET(K7684,-$D7684,0)+$D7684,$E7684-SUM($G7684:J7684),($E7684-SUM($G7684:J7684))/(OFFSET(K7684,-$D7684,0)-(K$5-$D7684-1))))</f>
        <v>0</v>
      </c>
      <c r="L7684" s="293">
        <f ca="1">IF(OFFSET(L7684,-$D7684,0)="n/a","n/a",IF(L$5&gt;OFFSET(L7684,-$D7684,0)+$D7684,$E7684-SUM($G7684:K7684),($E7684-SUM($G7684:K7684))/(OFFSET(L7684,-$D7684,0)-(L$5-$D7684-1))))</f>
        <v>0</v>
      </c>
      <c r="M7684" s="293">
        <f ca="1">IF(OFFSET(M7684,-$D7684,0)="n/a","n/a",IF(M$5&gt;OFFSET(M7684,-$D7684,0)+$D7684,$E7684-SUM($G7684:L7684),($E7684-SUM($G7684:L7684))/(OFFSET(M7684,-$D7684,0)-(M$5-$D7684-1))))</f>
        <v>0</v>
      </c>
      <c r="N7684" s="293">
        <f ca="1">IF(OFFSET(N7684,-$D7684,0)="n/a","n/a",IF(N$5&gt;OFFSET(N7684,-$D7684,0)+$D7684,$E7684-SUM($G7684:M7684),($E7684-SUM($G7684:M7684))/(OFFSET(N7684,-$D7684,0)-(N$5-$D7684-1))))</f>
        <v>0</v>
      </c>
    </row>
    <row r="7685" spans="1:14" s="369" customFormat="1" ht="12.75" hidden="1" customHeight="1" outlineLevel="2" x14ac:dyDescent="0.25">
      <c r="A7685" s="3"/>
      <c r="B7685" s="3"/>
      <c r="C7685" s="392"/>
      <c r="D7685" s="3">
        <v>5</v>
      </c>
      <c r="E7685" s="290">
        <f ca="1"/>
        <v>0</v>
      </c>
      <c r="F7685" s="291"/>
      <c r="G7685" s="294"/>
      <c r="H7685" s="294"/>
      <c r="I7685" s="294"/>
      <c r="J7685" s="294"/>
      <c r="K7685" s="292"/>
      <c r="L7685" s="293">
        <f ca="1">IF(OFFSET(L7685,-$D7685,0)="n/a","n/a",IF(L$5&gt;OFFSET(L7685,-$D7685,0)+$D7685,$E7685-SUM($G7685:K7685),($E7685-SUM($G7685:K7685))/(OFFSET(L7685,-$D7685,0)-(L$5-$D7685-1))))</f>
        <v>0</v>
      </c>
      <c r="M7685" s="293">
        <f ca="1">IF(OFFSET(M7685,-$D7685,0)="n/a","n/a",IF(M$5&gt;OFFSET(M7685,-$D7685,0)+$D7685,$E7685-SUM($G7685:L7685),($E7685-SUM($G7685:L7685))/(OFFSET(M7685,-$D7685,0)-(M$5-$D7685-1))))</f>
        <v>0</v>
      </c>
      <c r="N7685" s="293">
        <f ca="1">IF(OFFSET(N7685,-$D7685,0)="n/a","n/a",IF(N$5&gt;OFFSET(N7685,-$D7685,0)+$D7685,$E7685-SUM($G7685:M7685),($E7685-SUM($G7685:M7685))/(OFFSET(N7685,-$D7685,0)-(N$5-$D7685-1))))</f>
        <v>0</v>
      </c>
    </row>
    <row r="7686" spans="1:14" s="369" customFormat="1" ht="12.75" hidden="1" customHeight="1" outlineLevel="2" x14ac:dyDescent="0.25">
      <c r="A7686" s="3"/>
      <c r="B7686" s="3"/>
      <c r="C7686" s="392"/>
      <c r="D7686" s="3">
        <v>6</v>
      </c>
      <c r="E7686" s="290">
        <f ca="1"/>
        <v>0</v>
      </c>
      <c r="F7686" s="291"/>
      <c r="G7686" s="294"/>
      <c r="H7686" s="294"/>
      <c r="I7686" s="294"/>
      <c r="J7686" s="294"/>
      <c r="K7686" s="294"/>
      <c r="L7686" s="292"/>
      <c r="M7686" s="293">
        <f ca="1">IF(OFFSET(M7686,-$D7686,0)="n/a","n/a",IF(M$5&gt;OFFSET(M7686,-$D7686,0)+$D7686,$E7686-SUM($G7686:L7686),($E7686-SUM($G7686:L7686))/(OFFSET(M7686,-$D7686,0)-(M$5-$D7686-1))))</f>
        <v>0</v>
      </c>
      <c r="N7686" s="293">
        <f ca="1">IF(OFFSET(N7686,-$D7686,0)="n/a","n/a",IF(N$5&gt;OFFSET(N7686,-$D7686,0)+$D7686,$E7686-SUM($G7686:M7686),($E7686-SUM($G7686:M7686))/(OFFSET(N7686,-$D7686,0)-(N$5-$D7686-1))))</f>
        <v>0</v>
      </c>
    </row>
    <row r="7687" spans="1:14" s="369" customFormat="1" ht="12.75" hidden="1" customHeight="1" outlineLevel="2" x14ac:dyDescent="0.25">
      <c r="A7687" s="3"/>
      <c r="B7687" s="3"/>
      <c r="C7687" s="392"/>
      <c r="D7687" s="3">
        <v>7</v>
      </c>
      <c r="E7687" s="290">
        <f ca="1"/>
        <v>0</v>
      </c>
      <c r="F7687" s="291"/>
      <c r="G7687" s="294"/>
      <c r="H7687" s="294"/>
      <c r="I7687" s="294"/>
      <c r="J7687" s="294"/>
      <c r="K7687" s="294"/>
      <c r="L7687" s="294"/>
      <c r="M7687" s="292"/>
      <c r="N7687" s="293">
        <f ca="1">IF(OFFSET(N7687,-$D7687,0)="n/a","n/a",IF(N$5&gt;OFFSET(N7687,-$D7687,0)+$D7687,$E7687-SUM($G7687:M7687),($E7687-SUM($G7687:M7687))/(OFFSET(N7687,-$D7687,0)-(N$5-$D7687-1))))</f>
        <v>0</v>
      </c>
    </row>
    <row r="7688" spans="1:14" s="369" customFormat="1" ht="12.75" hidden="1" customHeight="1" outlineLevel="2" x14ac:dyDescent="0.25">
      <c r="A7688" s="3"/>
      <c r="B7688" s="3"/>
      <c r="C7688" s="392"/>
      <c r="D7688" s="3">
        <v>8</v>
      </c>
      <c r="E7688" s="290">
        <f ca="1"/>
        <v>0</v>
      </c>
      <c r="F7688" s="291"/>
      <c r="G7688" s="294"/>
      <c r="H7688" s="294"/>
      <c r="I7688" s="294"/>
      <c r="J7688" s="294"/>
      <c r="K7688" s="294"/>
      <c r="L7688" s="294"/>
      <c r="M7688" s="294"/>
      <c r="N7688" s="292"/>
    </row>
    <row r="7689" spans="1:14" s="369" customFormat="1" ht="12.75" hidden="1" customHeight="1" outlineLevel="2" x14ac:dyDescent="0.25">
      <c r="A7689" s="3"/>
      <c r="B7689" s="3"/>
      <c r="C7689" s="392"/>
      <c r="D7689" s="3">
        <v>9</v>
      </c>
      <c r="E7689" s="290" t="e">
        <f ca="1"/>
        <v>#N/A</v>
      </c>
      <c r="F7689" s="291"/>
      <c r="G7689" s="294"/>
      <c r="H7689" s="294"/>
      <c r="I7689" s="294"/>
      <c r="J7689" s="294"/>
      <c r="K7689" s="294"/>
      <c r="L7689" s="294"/>
      <c r="M7689" s="294"/>
      <c r="N7689" s="294"/>
    </row>
    <row r="7690" spans="1:14" s="369" customFormat="1" ht="12.75" hidden="1" customHeight="1" outlineLevel="2" x14ac:dyDescent="0.25">
      <c r="A7690" s="3"/>
      <c r="B7690" s="3"/>
      <c r="C7690" s="392"/>
      <c r="D7690" s="3">
        <v>10</v>
      </c>
      <c r="E7690" s="290" t="e">
        <f ca="1"/>
        <v>#N/A</v>
      </c>
      <c r="F7690" s="291"/>
      <c r="G7690" s="294"/>
      <c r="H7690" s="294"/>
      <c r="I7690" s="294"/>
      <c r="J7690" s="294"/>
      <c r="K7690" s="294"/>
      <c r="L7690" s="294"/>
      <c r="M7690" s="294"/>
      <c r="N7690" s="294"/>
    </row>
    <row r="7691" spans="1:14" s="369" customFormat="1" ht="12.75" hidden="1" customHeight="1" outlineLevel="2" x14ac:dyDescent="0.25">
      <c r="A7691" s="3"/>
      <c r="B7691" s="3"/>
      <c r="C7691" s="392"/>
      <c r="D7691" s="3">
        <v>11</v>
      </c>
      <c r="E7691" s="290" t="e">
        <f ca="1"/>
        <v>#N/A</v>
      </c>
      <c r="F7691" s="291"/>
      <c r="G7691" s="294"/>
      <c r="H7691" s="294"/>
      <c r="I7691" s="294"/>
      <c r="J7691" s="294"/>
      <c r="K7691" s="294"/>
      <c r="L7691" s="294"/>
      <c r="M7691" s="294"/>
      <c r="N7691" s="294"/>
    </row>
    <row r="7692" spans="1:14" s="369" customFormat="1" ht="12.75" hidden="1" customHeight="1" outlineLevel="2" x14ac:dyDescent="0.25">
      <c r="A7692" s="3"/>
      <c r="B7692" s="3"/>
      <c r="C7692" s="392"/>
      <c r="D7692" s="3">
        <v>12</v>
      </c>
      <c r="E7692" s="290" t="e">
        <f ca="1"/>
        <v>#N/A</v>
      </c>
      <c r="F7692" s="291"/>
      <c r="G7692" s="294"/>
      <c r="H7692" s="294"/>
      <c r="I7692" s="294"/>
      <c r="J7692" s="294"/>
      <c r="K7692" s="294"/>
      <c r="L7692" s="294"/>
      <c r="M7692" s="294"/>
      <c r="N7692" s="294"/>
    </row>
    <row r="7693" spans="1:14" s="369" customFormat="1" ht="12.75" hidden="1" customHeight="1" outlineLevel="2" x14ac:dyDescent="0.25">
      <c r="A7693" s="3"/>
      <c r="B7693" s="3"/>
      <c r="C7693" s="392"/>
      <c r="D7693" s="3">
        <v>13</v>
      </c>
      <c r="E7693" s="290" t="e">
        <f ca="1"/>
        <v>#N/A</v>
      </c>
      <c r="F7693" s="291"/>
      <c r="G7693" s="294"/>
      <c r="H7693" s="294"/>
      <c r="I7693" s="294"/>
      <c r="J7693" s="294"/>
      <c r="K7693" s="294"/>
      <c r="L7693" s="294"/>
      <c r="M7693" s="294"/>
      <c r="N7693" s="294"/>
    </row>
    <row r="7694" spans="1:14" s="369" customFormat="1" ht="12.75" hidden="1" customHeight="1" outlineLevel="2" x14ac:dyDescent="0.25">
      <c r="A7694" s="3"/>
      <c r="B7694" s="3"/>
      <c r="C7694" s="392"/>
      <c r="D7694" s="3">
        <v>14</v>
      </c>
      <c r="E7694" s="290" t="e">
        <f ca="1"/>
        <v>#N/A</v>
      </c>
      <c r="F7694" s="291"/>
      <c r="G7694" s="294"/>
      <c r="H7694" s="294"/>
      <c r="I7694" s="294"/>
      <c r="J7694" s="294"/>
      <c r="K7694" s="294"/>
      <c r="L7694" s="294"/>
      <c r="M7694" s="294"/>
      <c r="N7694" s="294"/>
    </row>
    <row r="7695" spans="1:14" s="369" customFormat="1" ht="12.75" hidden="1" customHeight="1" outlineLevel="2" x14ac:dyDescent="0.25">
      <c r="A7695" s="3"/>
      <c r="B7695" s="3"/>
      <c r="C7695" s="392"/>
      <c r="D7695" s="3">
        <v>15</v>
      </c>
      <c r="E7695" s="290" t="e">
        <f ca="1"/>
        <v>#N/A</v>
      </c>
      <c r="F7695" s="291"/>
      <c r="G7695" s="294"/>
      <c r="H7695" s="294"/>
      <c r="I7695" s="294"/>
      <c r="J7695" s="294"/>
      <c r="K7695" s="294"/>
      <c r="L7695" s="294"/>
      <c r="M7695" s="294"/>
      <c r="N7695" s="294"/>
    </row>
    <row r="7696" spans="1:14" s="369" customFormat="1" ht="12.75" hidden="1" customHeight="1" outlineLevel="1" x14ac:dyDescent="0.25">
      <c r="A7696" s="3"/>
      <c r="B7696" s="145" t="str">
        <f ca="1">B7679</f>
        <v>Asset Type 371</v>
      </c>
      <c r="C7696" s="145" t="str">
        <f ca="1">C7679</f>
        <v>Description - Asset Type 371</v>
      </c>
      <c r="D7696" s="3"/>
      <c r="E7696" s="3"/>
      <c r="F7696" s="106" t="s">
        <v>44</v>
      </c>
      <c r="G7696" s="296">
        <f t="shared" ref="G7696:N7696" si="742">SUM(G7681:G7695)</f>
        <v>0</v>
      </c>
      <c r="H7696" s="296">
        <f t="shared" ca="1" si="742"/>
        <v>0</v>
      </c>
      <c r="I7696" s="296">
        <f t="shared" ca="1" si="742"/>
        <v>0</v>
      </c>
      <c r="J7696" s="296">
        <f t="shared" ca="1" si="742"/>
        <v>0</v>
      </c>
      <c r="K7696" s="296">
        <f t="shared" ca="1" si="742"/>
        <v>0</v>
      </c>
      <c r="L7696" s="296">
        <f t="shared" ca="1" si="742"/>
        <v>0</v>
      </c>
      <c r="M7696" s="296">
        <f t="shared" ca="1" si="742"/>
        <v>0</v>
      </c>
      <c r="N7696" s="296">
        <f t="shared" ca="1" si="742"/>
        <v>0</v>
      </c>
    </row>
    <row r="7697" spans="1:14" s="369" customFormat="1" ht="12.75" hidden="1" customHeight="1" outlineLevel="2" x14ac:dyDescent="0.25">
      <c r="A7697" s="217">
        <f>A7679+1</f>
        <v>372</v>
      </c>
      <c r="B7697" s="22" t="str">
        <f ca="1">OFFSET($B$13,$A7697-1,0)</f>
        <v>Asset Type 372</v>
      </c>
      <c r="C7697" s="22" t="str">
        <f ca="1">OFFSET($C$13,$A7697-1,0)</f>
        <v>Description - Asset Type 372</v>
      </c>
      <c r="D7697" s="3"/>
      <c r="E7697" s="109"/>
      <c r="F7697" s="108" t="s">
        <v>41</v>
      </c>
      <c r="G7697" s="295">
        <f t="shared" ref="G7697:N7697" ca="1" si="743">VLOOKUP($B7697,$B$13:$N$512,5+G$5,FALSE)</f>
        <v>0</v>
      </c>
      <c r="H7697" s="295">
        <f t="shared" ca="1" si="743"/>
        <v>0</v>
      </c>
      <c r="I7697" s="295">
        <f t="shared" ca="1" si="743"/>
        <v>0</v>
      </c>
      <c r="J7697" s="295">
        <f t="shared" ca="1" si="743"/>
        <v>0</v>
      </c>
      <c r="K7697" s="295">
        <f t="shared" ca="1" si="743"/>
        <v>0</v>
      </c>
      <c r="L7697" s="295">
        <f t="shared" ca="1" si="743"/>
        <v>0</v>
      </c>
      <c r="M7697" s="295">
        <f t="shared" ca="1" si="743"/>
        <v>0</v>
      </c>
      <c r="N7697" s="295">
        <f t="shared" ca="1" si="743"/>
        <v>0</v>
      </c>
    </row>
    <row r="7698" spans="1:14" s="369" customFormat="1" ht="12.75" hidden="1" customHeight="1" outlineLevel="2" x14ac:dyDescent="0.25">
      <c r="A7698" s="3"/>
      <c r="B7698" s="3"/>
      <c r="C7698" s="21"/>
      <c r="D7698" s="3"/>
      <c r="E7698" s="107"/>
      <c r="F7698" s="106" t="s">
        <v>42</v>
      </c>
      <c r="G7698" s="111">
        <f ca="1">VLOOKUP($B7697,'Input Sheet'!$B$12:$N$511,5+G$5,FALSE)</f>
        <v>0</v>
      </c>
      <c r="H7698" s="111">
        <f ca="1">VLOOKUP($B7697,'Input Sheet'!$B$12:$N$511,5+H$5,FALSE)</f>
        <v>0</v>
      </c>
      <c r="I7698" s="111">
        <f ca="1">VLOOKUP($B7697,'Input Sheet'!$B$12:$N$511,5+I$5,FALSE)</f>
        <v>0</v>
      </c>
      <c r="J7698" s="111">
        <f ca="1">VLOOKUP($B7697,'Input Sheet'!$B$12:$N$511,5+J$5,FALSE)</f>
        <v>0</v>
      </c>
      <c r="K7698" s="111">
        <f ca="1">VLOOKUP($B7697,'Input Sheet'!$B$12:$N$511,5+K$5,FALSE)</f>
        <v>0</v>
      </c>
      <c r="L7698" s="111">
        <f ca="1">VLOOKUP($B7697,'Input Sheet'!$B$12:$N$511,5+L$5,FALSE)</f>
        <v>0</v>
      </c>
      <c r="M7698" s="111">
        <f ca="1">VLOOKUP($B7697,'Input Sheet'!$B$12:$N$511,5+M$5,FALSE)</f>
        <v>0</v>
      </c>
      <c r="N7698" s="111">
        <f ca="1">VLOOKUP($B7697,'Input Sheet'!$B$12:$N$511,5+N$5,FALSE)</f>
        <v>0</v>
      </c>
    </row>
    <row r="7699" spans="1:14" s="369" customFormat="1" ht="12.75" hidden="1" customHeight="1" outlineLevel="2" x14ac:dyDescent="0.25">
      <c r="A7699" s="3"/>
      <c r="B7699" s="3"/>
      <c r="C7699" s="3"/>
      <c r="D7699" s="3">
        <v>1</v>
      </c>
      <c r="E7699" s="290">
        <f t="array" aca="1" ref="E7699:E7713" ca="1">TRANSPOSE(G7697:N7697)</f>
        <v>0</v>
      </c>
      <c r="F7699" s="291"/>
      <c r="G7699" s="292"/>
      <c r="H7699" s="293">
        <f ca="1">IF(OFFSET(H7699,-$D7699,0)="n/a","n/a",IF(H$5&gt;OFFSET(H7699,-$D7699,0)+$D7699,$E7699-SUM($G7699:G7699),($E7699-SUM($G7699:G7699))/(OFFSET(H7699,-$D7699,0)-(H$5-$D7699-1))))</f>
        <v>0</v>
      </c>
      <c r="I7699" s="293">
        <f ca="1">IF(OFFSET(I7699,-$D7699,0)="n/a","n/a",IF(I$5&gt;OFFSET(I7699,-$D7699,0)+$D7699,$E7699-SUM($G7699:H7699),($E7699-SUM($G7699:H7699))/(OFFSET(I7699,-$D7699,0)-(I$5-$D7699-1))))</f>
        <v>0</v>
      </c>
      <c r="J7699" s="293">
        <f ca="1">IF(OFFSET(J7699,-$D7699,0)="n/a","n/a",IF(J$5&gt;OFFSET(J7699,-$D7699,0)+$D7699,$E7699-SUM($G7699:I7699),($E7699-SUM($G7699:I7699))/(OFFSET(J7699,-$D7699,0)-(J$5-$D7699-1))))</f>
        <v>0</v>
      </c>
      <c r="K7699" s="293">
        <f ca="1">IF(OFFSET(K7699,-$D7699,0)="n/a","n/a",IF(K$5&gt;OFFSET(K7699,-$D7699,0)+$D7699,$E7699-SUM($G7699:J7699),($E7699-SUM($G7699:J7699))/(OFFSET(K7699,-$D7699,0)-(K$5-$D7699-1))))</f>
        <v>0</v>
      </c>
      <c r="L7699" s="293">
        <f ca="1">IF(OFFSET(L7699,-$D7699,0)="n/a","n/a",IF(L$5&gt;OFFSET(L7699,-$D7699,0)+$D7699,$E7699-SUM($G7699:K7699),($E7699-SUM($G7699:K7699))/(OFFSET(L7699,-$D7699,0)-(L$5-$D7699-1))))</f>
        <v>0</v>
      </c>
      <c r="M7699" s="293">
        <f ca="1">IF(OFFSET(M7699,-$D7699,0)="n/a","n/a",IF(M$5&gt;OFFSET(M7699,-$D7699,0)+$D7699,$E7699-SUM($G7699:L7699),($E7699-SUM($G7699:L7699))/(OFFSET(M7699,-$D7699,0)-(M$5-$D7699-1))))</f>
        <v>0</v>
      </c>
      <c r="N7699" s="293">
        <f ca="1">IF(OFFSET(N7699,-$D7699,0)="n/a","n/a",IF(N$5&gt;OFFSET(N7699,-$D7699,0)+$D7699,$E7699-SUM($G7699:M7699),($E7699-SUM($G7699:M7699))/(OFFSET(N7699,-$D7699,0)-(N$5-$D7699-1))))</f>
        <v>0</v>
      </c>
    </row>
    <row r="7700" spans="1:14" s="369" customFormat="1" ht="12.75" hidden="1" customHeight="1" outlineLevel="2" x14ac:dyDescent="0.25">
      <c r="A7700" s="3"/>
      <c r="B7700" s="3"/>
      <c r="C7700" s="392" t="s">
        <v>43</v>
      </c>
      <c r="D7700" s="3">
        <v>2</v>
      </c>
      <c r="E7700" s="290">
        <f ca="1"/>
        <v>0</v>
      </c>
      <c r="F7700" s="291"/>
      <c r="G7700" s="294"/>
      <c r="H7700" s="292"/>
      <c r="I7700" s="293">
        <f ca="1">IF(OFFSET(I7700,-$D7700,0)="n/a","n/a",IF(I$5&gt;OFFSET(I7700,-$D7700,0)+$D7700,$E7700-SUM($G7700:H7700),($E7700-SUM($G7700:H7700))/(OFFSET(I7700,-$D7700,0)-(I$5-$D7700-1))))</f>
        <v>0</v>
      </c>
      <c r="J7700" s="293">
        <f ca="1">IF(OFFSET(J7700,-$D7700,0)="n/a","n/a",IF(J$5&gt;OFFSET(J7700,-$D7700,0)+$D7700,$E7700-SUM($G7700:I7700),($E7700-SUM($G7700:I7700))/(OFFSET(J7700,-$D7700,0)-(J$5-$D7700-1))))</f>
        <v>0</v>
      </c>
      <c r="K7700" s="293">
        <f ca="1">IF(OFFSET(K7700,-$D7700,0)="n/a","n/a",IF(K$5&gt;OFFSET(K7700,-$D7700,0)+$D7700,$E7700-SUM($G7700:J7700),($E7700-SUM($G7700:J7700))/(OFFSET(K7700,-$D7700,0)-(K$5-$D7700-1))))</f>
        <v>0</v>
      </c>
      <c r="L7700" s="293">
        <f ca="1">IF(OFFSET(L7700,-$D7700,0)="n/a","n/a",IF(L$5&gt;OFFSET(L7700,-$D7700,0)+$D7700,$E7700-SUM($G7700:K7700),($E7700-SUM($G7700:K7700))/(OFFSET(L7700,-$D7700,0)-(L$5-$D7700-1))))</f>
        <v>0</v>
      </c>
      <c r="M7700" s="293">
        <f ca="1">IF(OFFSET(M7700,-$D7700,0)="n/a","n/a",IF(M$5&gt;OFFSET(M7700,-$D7700,0)+$D7700,$E7700-SUM($G7700:L7700),($E7700-SUM($G7700:L7700))/(OFFSET(M7700,-$D7700,0)-(M$5-$D7700-1))))</f>
        <v>0</v>
      </c>
      <c r="N7700" s="293">
        <f ca="1">IF(OFFSET(N7700,-$D7700,0)="n/a","n/a",IF(N$5&gt;OFFSET(N7700,-$D7700,0)+$D7700,$E7700-SUM($G7700:M7700),($E7700-SUM($G7700:M7700))/(OFFSET(N7700,-$D7700,0)-(N$5-$D7700-1))))</f>
        <v>0</v>
      </c>
    </row>
    <row r="7701" spans="1:14" s="369" customFormat="1" ht="12.75" hidden="1" customHeight="1" outlineLevel="2" x14ac:dyDescent="0.25">
      <c r="A7701" s="3"/>
      <c r="B7701" s="3"/>
      <c r="C7701" s="392"/>
      <c r="D7701" s="3">
        <v>3</v>
      </c>
      <c r="E7701" s="290">
        <f ca="1"/>
        <v>0</v>
      </c>
      <c r="F7701" s="291"/>
      <c r="G7701" s="294"/>
      <c r="H7701" s="294"/>
      <c r="I7701" s="292"/>
      <c r="J7701" s="293">
        <f ca="1">IF(OFFSET(J7701,-$D7701,0)="n/a","n/a",IF(J$5&gt;OFFSET(J7701,-$D7701,0)+$D7701,$E7701-SUM($G7701:I7701),($E7701-SUM($G7701:I7701))/(OFFSET(J7701,-$D7701,0)-(J$5-$D7701-1))))</f>
        <v>0</v>
      </c>
      <c r="K7701" s="293">
        <f ca="1">IF(OFFSET(K7701,-$D7701,0)="n/a","n/a",IF(K$5&gt;OFFSET(K7701,-$D7701,0)+$D7701,$E7701-SUM($G7701:J7701),($E7701-SUM($G7701:J7701))/(OFFSET(K7701,-$D7701,0)-(K$5-$D7701-1))))</f>
        <v>0</v>
      </c>
      <c r="L7701" s="293">
        <f ca="1">IF(OFFSET(L7701,-$D7701,0)="n/a","n/a",IF(L$5&gt;OFFSET(L7701,-$D7701,0)+$D7701,$E7701-SUM($G7701:K7701),($E7701-SUM($G7701:K7701))/(OFFSET(L7701,-$D7701,0)-(L$5-$D7701-1))))</f>
        <v>0</v>
      </c>
      <c r="M7701" s="293">
        <f ca="1">IF(OFFSET(M7701,-$D7701,0)="n/a","n/a",IF(M$5&gt;OFFSET(M7701,-$D7701,0)+$D7701,$E7701-SUM($G7701:L7701),($E7701-SUM($G7701:L7701))/(OFFSET(M7701,-$D7701,0)-(M$5-$D7701-1))))</f>
        <v>0</v>
      </c>
      <c r="N7701" s="293">
        <f ca="1">IF(OFFSET(N7701,-$D7701,0)="n/a","n/a",IF(N$5&gt;OFFSET(N7701,-$D7701,0)+$D7701,$E7701-SUM($G7701:M7701),($E7701-SUM($G7701:M7701))/(OFFSET(N7701,-$D7701,0)-(N$5-$D7701-1))))</f>
        <v>0</v>
      </c>
    </row>
    <row r="7702" spans="1:14" s="369" customFormat="1" ht="12.75" hidden="1" customHeight="1" outlineLevel="2" x14ac:dyDescent="0.25">
      <c r="A7702" s="3"/>
      <c r="B7702" s="3"/>
      <c r="C7702" s="392"/>
      <c r="D7702" s="3">
        <v>4</v>
      </c>
      <c r="E7702" s="290">
        <f ca="1"/>
        <v>0</v>
      </c>
      <c r="F7702" s="291"/>
      <c r="G7702" s="294"/>
      <c r="H7702" s="294"/>
      <c r="I7702" s="294"/>
      <c r="J7702" s="292"/>
      <c r="K7702" s="293">
        <f ca="1">IF(OFFSET(K7702,-$D7702,0)="n/a","n/a",IF(K$5&gt;OFFSET(K7702,-$D7702,0)+$D7702,$E7702-SUM($G7702:J7702),($E7702-SUM($G7702:J7702))/(OFFSET(K7702,-$D7702,0)-(K$5-$D7702-1))))</f>
        <v>0</v>
      </c>
      <c r="L7702" s="293">
        <f ca="1">IF(OFFSET(L7702,-$D7702,0)="n/a","n/a",IF(L$5&gt;OFFSET(L7702,-$D7702,0)+$D7702,$E7702-SUM($G7702:K7702),($E7702-SUM($G7702:K7702))/(OFFSET(L7702,-$D7702,0)-(L$5-$D7702-1))))</f>
        <v>0</v>
      </c>
      <c r="M7702" s="293">
        <f ca="1">IF(OFFSET(M7702,-$D7702,0)="n/a","n/a",IF(M$5&gt;OFFSET(M7702,-$D7702,0)+$D7702,$E7702-SUM($G7702:L7702),($E7702-SUM($G7702:L7702))/(OFFSET(M7702,-$D7702,0)-(M$5-$D7702-1))))</f>
        <v>0</v>
      </c>
      <c r="N7702" s="293">
        <f ca="1">IF(OFFSET(N7702,-$D7702,0)="n/a","n/a",IF(N$5&gt;OFFSET(N7702,-$D7702,0)+$D7702,$E7702-SUM($G7702:M7702),($E7702-SUM($G7702:M7702))/(OFFSET(N7702,-$D7702,0)-(N$5-$D7702-1))))</f>
        <v>0</v>
      </c>
    </row>
    <row r="7703" spans="1:14" s="369" customFormat="1" ht="12.75" hidden="1" customHeight="1" outlineLevel="2" x14ac:dyDescent="0.25">
      <c r="A7703" s="3"/>
      <c r="B7703" s="3"/>
      <c r="C7703" s="392"/>
      <c r="D7703" s="3">
        <v>5</v>
      </c>
      <c r="E7703" s="290">
        <f ca="1"/>
        <v>0</v>
      </c>
      <c r="F7703" s="291"/>
      <c r="G7703" s="294"/>
      <c r="H7703" s="294"/>
      <c r="I7703" s="294"/>
      <c r="J7703" s="294"/>
      <c r="K7703" s="292"/>
      <c r="L7703" s="293">
        <f ca="1">IF(OFFSET(L7703,-$D7703,0)="n/a","n/a",IF(L$5&gt;OFFSET(L7703,-$D7703,0)+$D7703,$E7703-SUM($G7703:K7703),($E7703-SUM($G7703:K7703))/(OFFSET(L7703,-$D7703,0)-(L$5-$D7703-1))))</f>
        <v>0</v>
      </c>
      <c r="M7703" s="293">
        <f ca="1">IF(OFFSET(M7703,-$D7703,0)="n/a","n/a",IF(M$5&gt;OFFSET(M7703,-$D7703,0)+$D7703,$E7703-SUM($G7703:L7703),($E7703-SUM($G7703:L7703))/(OFFSET(M7703,-$D7703,0)-(M$5-$D7703-1))))</f>
        <v>0</v>
      </c>
      <c r="N7703" s="293">
        <f ca="1">IF(OFFSET(N7703,-$D7703,0)="n/a","n/a",IF(N$5&gt;OFFSET(N7703,-$D7703,0)+$D7703,$E7703-SUM($G7703:M7703),($E7703-SUM($G7703:M7703))/(OFFSET(N7703,-$D7703,0)-(N$5-$D7703-1))))</f>
        <v>0</v>
      </c>
    </row>
    <row r="7704" spans="1:14" s="369" customFormat="1" ht="12.75" hidden="1" customHeight="1" outlineLevel="2" x14ac:dyDescent="0.25">
      <c r="A7704" s="3"/>
      <c r="B7704" s="3"/>
      <c r="C7704" s="392"/>
      <c r="D7704" s="3">
        <v>6</v>
      </c>
      <c r="E7704" s="290">
        <f ca="1"/>
        <v>0</v>
      </c>
      <c r="F7704" s="291"/>
      <c r="G7704" s="294"/>
      <c r="H7704" s="294"/>
      <c r="I7704" s="294"/>
      <c r="J7704" s="294"/>
      <c r="K7704" s="294"/>
      <c r="L7704" s="292"/>
      <c r="M7704" s="293">
        <f ca="1">IF(OFFSET(M7704,-$D7704,0)="n/a","n/a",IF(M$5&gt;OFFSET(M7704,-$D7704,0)+$D7704,$E7704-SUM($G7704:L7704),($E7704-SUM($G7704:L7704))/(OFFSET(M7704,-$D7704,0)-(M$5-$D7704-1))))</f>
        <v>0</v>
      </c>
      <c r="N7704" s="293">
        <f ca="1">IF(OFFSET(N7704,-$D7704,0)="n/a","n/a",IF(N$5&gt;OFFSET(N7704,-$D7704,0)+$D7704,$E7704-SUM($G7704:M7704),($E7704-SUM($G7704:M7704))/(OFFSET(N7704,-$D7704,0)-(N$5-$D7704-1))))</f>
        <v>0</v>
      </c>
    </row>
    <row r="7705" spans="1:14" s="369" customFormat="1" ht="12.75" hidden="1" customHeight="1" outlineLevel="2" x14ac:dyDescent="0.25">
      <c r="A7705" s="3"/>
      <c r="B7705" s="3"/>
      <c r="C7705" s="392"/>
      <c r="D7705" s="3">
        <v>7</v>
      </c>
      <c r="E7705" s="290">
        <f ca="1"/>
        <v>0</v>
      </c>
      <c r="F7705" s="291"/>
      <c r="G7705" s="294"/>
      <c r="H7705" s="294"/>
      <c r="I7705" s="294"/>
      <c r="J7705" s="294"/>
      <c r="K7705" s="294"/>
      <c r="L7705" s="294"/>
      <c r="M7705" s="292"/>
      <c r="N7705" s="293">
        <f ca="1">IF(OFFSET(N7705,-$D7705,0)="n/a","n/a",IF(N$5&gt;OFFSET(N7705,-$D7705,0)+$D7705,$E7705-SUM($G7705:M7705),($E7705-SUM($G7705:M7705))/(OFFSET(N7705,-$D7705,0)-(N$5-$D7705-1))))</f>
        <v>0</v>
      </c>
    </row>
    <row r="7706" spans="1:14" s="369" customFormat="1" ht="12.75" hidden="1" customHeight="1" outlineLevel="2" x14ac:dyDescent="0.25">
      <c r="A7706" s="3"/>
      <c r="B7706" s="3"/>
      <c r="C7706" s="392"/>
      <c r="D7706" s="3">
        <v>8</v>
      </c>
      <c r="E7706" s="290">
        <f ca="1"/>
        <v>0</v>
      </c>
      <c r="F7706" s="291"/>
      <c r="G7706" s="294"/>
      <c r="H7706" s="294"/>
      <c r="I7706" s="294"/>
      <c r="J7706" s="294"/>
      <c r="K7706" s="294"/>
      <c r="L7706" s="294"/>
      <c r="M7706" s="294"/>
      <c r="N7706" s="292"/>
    </row>
    <row r="7707" spans="1:14" s="369" customFormat="1" ht="12.75" hidden="1" customHeight="1" outlineLevel="2" x14ac:dyDescent="0.25">
      <c r="A7707" s="3"/>
      <c r="B7707" s="3"/>
      <c r="C7707" s="392"/>
      <c r="D7707" s="3">
        <v>9</v>
      </c>
      <c r="E7707" s="290" t="e">
        <f ca="1"/>
        <v>#N/A</v>
      </c>
      <c r="F7707" s="291"/>
      <c r="G7707" s="294"/>
      <c r="H7707" s="294"/>
      <c r="I7707" s="294"/>
      <c r="J7707" s="294"/>
      <c r="K7707" s="294"/>
      <c r="L7707" s="294"/>
      <c r="M7707" s="294"/>
      <c r="N7707" s="294"/>
    </row>
    <row r="7708" spans="1:14" s="369" customFormat="1" ht="12.75" hidden="1" customHeight="1" outlineLevel="2" x14ac:dyDescent="0.25">
      <c r="A7708" s="3"/>
      <c r="B7708" s="3"/>
      <c r="C7708" s="392"/>
      <c r="D7708" s="3">
        <v>10</v>
      </c>
      <c r="E7708" s="290" t="e">
        <f ca="1"/>
        <v>#N/A</v>
      </c>
      <c r="F7708" s="291"/>
      <c r="G7708" s="294"/>
      <c r="H7708" s="294"/>
      <c r="I7708" s="294"/>
      <c r="J7708" s="294"/>
      <c r="K7708" s="294"/>
      <c r="L7708" s="294"/>
      <c r="M7708" s="294"/>
      <c r="N7708" s="294"/>
    </row>
    <row r="7709" spans="1:14" s="369" customFormat="1" ht="12.75" hidden="1" customHeight="1" outlineLevel="2" x14ac:dyDescent="0.25">
      <c r="A7709" s="3"/>
      <c r="B7709" s="3"/>
      <c r="C7709" s="392"/>
      <c r="D7709" s="3">
        <v>11</v>
      </c>
      <c r="E7709" s="290" t="e">
        <f ca="1"/>
        <v>#N/A</v>
      </c>
      <c r="F7709" s="291"/>
      <c r="G7709" s="294"/>
      <c r="H7709" s="294"/>
      <c r="I7709" s="294"/>
      <c r="J7709" s="294"/>
      <c r="K7709" s="294"/>
      <c r="L7709" s="294"/>
      <c r="M7709" s="294"/>
      <c r="N7709" s="294"/>
    </row>
    <row r="7710" spans="1:14" s="369" customFormat="1" ht="12.75" hidden="1" customHeight="1" outlineLevel="2" x14ac:dyDescent="0.25">
      <c r="A7710" s="3"/>
      <c r="B7710" s="3"/>
      <c r="C7710" s="392"/>
      <c r="D7710" s="3">
        <v>12</v>
      </c>
      <c r="E7710" s="290" t="e">
        <f ca="1"/>
        <v>#N/A</v>
      </c>
      <c r="F7710" s="291"/>
      <c r="G7710" s="294"/>
      <c r="H7710" s="294"/>
      <c r="I7710" s="294"/>
      <c r="J7710" s="294"/>
      <c r="K7710" s="294"/>
      <c r="L7710" s="294"/>
      <c r="M7710" s="294"/>
      <c r="N7710" s="294"/>
    </row>
    <row r="7711" spans="1:14" s="369" customFormat="1" ht="12.75" hidden="1" customHeight="1" outlineLevel="2" x14ac:dyDescent="0.25">
      <c r="A7711" s="3"/>
      <c r="B7711" s="3"/>
      <c r="C7711" s="392"/>
      <c r="D7711" s="3">
        <v>13</v>
      </c>
      <c r="E7711" s="290" t="e">
        <f ca="1"/>
        <v>#N/A</v>
      </c>
      <c r="F7711" s="291"/>
      <c r="G7711" s="294"/>
      <c r="H7711" s="294"/>
      <c r="I7711" s="294"/>
      <c r="J7711" s="294"/>
      <c r="K7711" s="294"/>
      <c r="L7711" s="294"/>
      <c r="M7711" s="294"/>
      <c r="N7711" s="294"/>
    </row>
    <row r="7712" spans="1:14" s="369" customFormat="1" ht="12.75" hidden="1" customHeight="1" outlineLevel="2" x14ac:dyDescent="0.25">
      <c r="A7712" s="3"/>
      <c r="B7712" s="3"/>
      <c r="C7712" s="392"/>
      <c r="D7712" s="3">
        <v>14</v>
      </c>
      <c r="E7712" s="290" t="e">
        <f ca="1"/>
        <v>#N/A</v>
      </c>
      <c r="F7712" s="291"/>
      <c r="G7712" s="294"/>
      <c r="H7712" s="294"/>
      <c r="I7712" s="294"/>
      <c r="J7712" s="294"/>
      <c r="K7712" s="294"/>
      <c r="L7712" s="294"/>
      <c r="M7712" s="294"/>
      <c r="N7712" s="294"/>
    </row>
    <row r="7713" spans="1:14" s="369" customFormat="1" ht="12.75" hidden="1" customHeight="1" outlineLevel="2" x14ac:dyDescent="0.25">
      <c r="A7713" s="3"/>
      <c r="B7713" s="3"/>
      <c r="C7713" s="392"/>
      <c r="D7713" s="3">
        <v>15</v>
      </c>
      <c r="E7713" s="290" t="e">
        <f ca="1"/>
        <v>#N/A</v>
      </c>
      <c r="F7713" s="291"/>
      <c r="G7713" s="294"/>
      <c r="H7713" s="294"/>
      <c r="I7713" s="294"/>
      <c r="J7713" s="294"/>
      <c r="K7713" s="294"/>
      <c r="L7713" s="294"/>
      <c r="M7713" s="294"/>
      <c r="N7713" s="294"/>
    </row>
    <row r="7714" spans="1:14" s="369" customFormat="1" ht="12.75" hidden="1" customHeight="1" outlineLevel="1" x14ac:dyDescent="0.25">
      <c r="A7714" s="3"/>
      <c r="B7714" s="145" t="str">
        <f ca="1">B7697</f>
        <v>Asset Type 372</v>
      </c>
      <c r="C7714" s="145" t="str">
        <f ca="1">C7697</f>
        <v>Description - Asset Type 372</v>
      </c>
      <c r="D7714" s="3"/>
      <c r="E7714" s="3"/>
      <c r="F7714" s="106" t="s">
        <v>44</v>
      </c>
      <c r="G7714" s="296">
        <f t="shared" ref="G7714:N7714" si="744">SUM(G7699:G7713)</f>
        <v>0</v>
      </c>
      <c r="H7714" s="296">
        <f t="shared" ca="1" si="744"/>
        <v>0</v>
      </c>
      <c r="I7714" s="296">
        <f t="shared" ca="1" si="744"/>
        <v>0</v>
      </c>
      <c r="J7714" s="296">
        <f t="shared" ca="1" si="744"/>
        <v>0</v>
      </c>
      <c r="K7714" s="296">
        <f t="shared" ca="1" si="744"/>
        <v>0</v>
      </c>
      <c r="L7714" s="296">
        <f t="shared" ca="1" si="744"/>
        <v>0</v>
      </c>
      <c r="M7714" s="296">
        <f t="shared" ca="1" si="744"/>
        <v>0</v>
      </c>
      <c r="N7714" s="296">
        <f t="shared" ca="1" si="744"/>
        <v>0</v>
      </c>
    </row>
    <row r="7715" spans="1:14" s="369" customFormat="1" ht="12.75" hidden="1" customHeight="1" outlineLevel="2" x14ac:dyDescent="0.25">
      <c r="A7715" s="217">
        <f>A7697+1</f>
        <v>373</v>
      </c>
      <c r="B7715" s="22" t="str">
        <f ca="1">OFFSET($B$13,$A7715-1,0)</f>
        <v>Asset Type 373</v>
      </c>
      <c r="C7715" s="22" t="str">
        <f ca="1">OFFSET($C$13,$A7715-1,0)</f>
        <v>Description - Asset Type 373</v>
      </c>
      <c r="D7715" s="3"/>
      <c r="E7715" s="109"/>
      <c r="F7715" s="108" t="s">
        <v>41</v>
      </c>
      <c r="G7715" s="295">
        <f t="shared" ref="G7715:N7715" ca="1" si="745">VLOOKUP($B7715,$B$13:$N$512,5+G$5,FALSE)</f>
        <v>0</v>
      </c>
      <c r="H7715" s="295">
        <f t="shared" ca="1" si="745"/>
        <v>0</v>
      </c>
      <c r="I7715" s="295">
        <f t="shared" ca="1" si="745"/>
        <v>0</v>
      </c>
      <c r="J7715" s="295">
        <f t="shared" ca="1" si="745"/>
        <v>0</v>
      </c>
      <c r="K7715" s="295">
        <f t="shared" ca="1" si="745"/>
        <v>0</v>
      </c>
      <c r="L7715" s="295">
        <f t="shared" ca="1" si="745"/>
        <v>0</v>
      </c>
      <c r="M7715" s="295">
        <f t="shared" ca="1" si="745"/>
        <v>0</v>
      </c>
      <c r="N7715" s="295">
        <f t="shared" ca="1" si="745"/>
        <v>0</v>
      </c>
    </row>
    <row r="7716" spans="1:14" s="369" customFormat="1" ht="12.75" hidden="1" customHeight="1" outlineLevel="2" x14ac:dyDescent="0.25">
      <c r="A7716" s="3"/>
      <c r="B7716" s="3"/>
      <c r="C7716" s="21"/>
      <c r="D7716" s="3"/>
      <c r="E7716" s="107"/>
      <c r="F7716" s="106" t="s">
        <v>42</v>
      </c>
      <c r="G7716" s="111">
        <f ca="1">VLOOKUP($B7715,'Input Sheet'!$B$12:$N$511,5+G$5,FALSE)</f>
        <v>0</v>
      </c>
      <c r="H7716" s="111">
        <f ca="1">VLOOKUP($B7715,'Input Sheet'!$B$12:$N$511,5+H$5,FALSE)</f>
        <v>0</v>
      </c>
      <c r="I7716" s="111">
        <f ca="1">VLOOKUP($B7715,'Input Sheet'!$B$12:$N$511,5+I$5,FALSE)</f>
        <v>0</v>
      </c>
      <c r="J7716" s="111">
        <f ca="1">VLOOKUP($B7715,'Input Sheet'!$B$12:$N$511,5+J$5,FALSE)</f>
        <v>0</v>
      </c>
      <c r="K7716" s="111">
        <f ca="1">VLOOKUP($B7715,'Input Sheet'!$B$12:$N$511,5+K$5,FALSE)</f>
        <v>0</v>
      </c>
      <c r="L7716" s="111">
        <f ca="1">VLOOKUP($B7715,'Input Sheet'!$B$12:$N$511,5+L$5,FALSE)</f>
        <v>0</v>
      </c>
      <c r="M7716" s="111">
        <f ca="1">VLOOKUP($B7715,'Input Sheet'!$B$12:$N$511,5+M$5,FALSE)</f>
        <v>0</v>
      </c>
      <c r="N7716" s="111">
        <f ca="1">VLOOKUP($B7715,'Input Sheet'!$B$12:$N$511,5+N$5,FALSE)</f>
        <v>0</v>
      </c>
    </row>
    <row r="7717" spans="1:14" s="369" customFormat="1" ht="12.75" hidden="1" customHeight="1" outlineLevel="2" x14ac:dyDescent="0.25">
      <c r="A7717" s="3"/>
      <c r="B7717" s="3"/>
      <c r="C7717" s="3"/>
      <c r="D7717" s="3">
        <v>1</v>
      </c>
      <c r="E7717" s="290">
        <f t="array" aca="1" ref="E7717:E7731" ca="1">TRANSPOSE(G7715:N7715)</f>
        <v>0</v>
      </c>
      <c r="F7717" s="291"/>
      <c r="G7717" s="292"/>
      <c r="H7717" s="293">
        <f ca="1">IF(OFFSET(H7717,-$D7717,0)="n/a","n/a",IF(H$5&gt;OFFSET(H7717,-$D7717,0)+$D7717,$E7717-SUM($G7717:G7717),($E7717-SUM($G7717:G7717))/(OFFSET(H7717,-$D7717,0)-(H$5-$D7717-1))))</f>
        <v>0</v>
      </c>
      <c r="I7717" s="293">
        <f ca="1">IF(OFFSET(I7717,-$D7717,0)="n/a","n/a",IF(I$5&gt;OFFSET(I7717,-$D7717,0)+$D7717,$E7717-SUM($G7717:H7717),($E7717-SUM($G7717:H7717))/(OFFSET(I7717,-$D7717,0)-(I$5-$D7717-1))))</f>
        <v>0</v>
      </c>
      <c r="J7717" s="293">
        <f ca="1">IF(OFFSET(J7717,-$D7717,0)="n/a","n/a",IF(J$5&gt;OFFSET(J7717,-$D7717,0)+$D7717,$E7717-SUM($G7717:I7717),($E7717-SUM($G7717:I7717))/(OFFSET(J7717,-$D7717,0)-(J$5-$D7717-1))))</f>
        <v>0</v>
      </c>
      <c r="K7717" s="293">
        <f ca="1">IF(OFFSET(K7717,-$D7717,0)="n/a","n/a",IF(K$5&gt;OFFSET(K7717,-$D7717,0)+$D7717,$E7717-SUM($G7717:J7717),($E7717-SUM($G7717:J7717))/(OFFSET(K7717,-$D7717,0)-(K$5-$D7717-1))))</f>
        <v>0</v>
      </c>
      <c r="L7717" s="293">
        <f ca="1">IF(OFFSET(L7717,-$D7717,0)="n/a","n/a",IF(L$5&gt;OFFSET(L7717,-$D7717,0)+$D7717,$E7717-SUM($G7717:K7717),($E7717-SUM($G7717:K7717))/(OFFSET(L7717,-$D7717,0)-(L$5-$D7717-1))))</f>
        <v>0</v>
      </c>
      <c r="M7717" s="293">
        <f ca="1">IF(OFFSET(M7717,-$D7717,0)="n/a","n/a",IF(M$5&gt;OFFSET(M7717,-$D7717,0)+$D7717,$E7717-SUM($G7717:L7717),($E7717-SUM($G7717:L7717))/(OFFSET(M7717,-$D7717,0)-(M$5-$D7717-1))))</f>
        <v>0</v>
      </c>
      <c r="N7717" s="293">
        <f ca="1">IF(OFFSET(N7717,-$D7717,0)="n/a","n/a",IF(N$5&gt;OFFSET(N7717,-$D7717,0)+$D7717,$E7717-SUM($G7717:M7717),($E7717-SUM($G7717:M7717))/(OFFSET(N7717,-$D7717,0)-(N$5-$D7717-1))))</f>
        <v>0</v>
      </c>
    </row>
    <row r="7718" spans="1:14" s="369" customFormat="1" ht="12.75" hidden="1" customHeight="1" outlineLevel="2" x14ac:dyDescent="0.25">
      <c r="A7718" s="3"/>
      <c r="B7718" s="3"/>
      <c r="C7718" s="392" t="s">
        <v>43</v>
      </c>
      <c r="D7718" s="3">
        <v>2</v>
      </c>
      <c r="E7718" s="290">
        <f ca="1"/>
        <v>0</v>
      </c>
      <c r="F7718" s="291"/>
      <c r="G7718" s="294"/>
      <c r="H7718" s="292"/>
      <c r="I7718" s="293">
        <f ca="1">IF(OFFSET(I7718,-$D7718,0)="n/a","n/a",IF(I$5&gt;OFFSET(I7718,-$D7718,0)+$D7718,$E7718-SUM($G7718:H7718),($E7718-SUM($G7718:H7718))/(OFFSET(I7718,-$D7718,0)-(I$5-$D7718-1))))</f>
        <v>0</v>
      </c>
      <c r="J7718" s="293">
        <f ca="1">IF(OFFSET(J7718,-$D7718,0)="n/a","n/a",IF(J$5&gt;OFFSET(J7718,-$D7718,0)+$D7718,$E7718-SUM($G7718:I7718),($E7718-SUM($G7718:I7718))/(OFFSET(J7718,-$D7718,0)-(J$5-$D7718-1))))</f>
        <v>0</v>
      </c>
      <c r="K7718" s="293">
        <f ca="1">IF(OFFSET(K7718,-$D7718,0)="n/a","n/a",IF(K$5&gt;OFFSET(K7718,-$D7718,0)+$D7718,$E7718-SUM($G7718:J7718),($E7718-SUM($G7718:J7718))/(OFFSET(K7718,-$D7718,0)-(K$5-$D7718-1))))</f>
        <v>0</v>
      </c>
      <c r="L7718" s="293">
        <f ca="1">IF(OFFSET(L7718,-$D7718,0)="n/a","n/a",IF(L$5&gt;OFFSET(L7718,-$D7718,0)+$D7718,$E7718-SUM($G7718:K7718),($E7718-SUM($G7718:K7718))/(OFFSET(L7718,-$D7718,0)-(L$5-$D7718-1))))</f>
        <v>0</v>
      </c>
      <c r="M7718" s="293">
        <f ca="1">IF(OFFSET(M7718,-$D7718,0)="n/a","n/a",IF(M$5&gt;OFFSET(M7718,-$D7718,0)+$D7718,$E7718-SUM($G7718:L7718),($E7718-SUM($G7718:L7718))/(OFFSET(M7718,-$D7718,0)-(M$5-$D7718-1))))</f>
        <v>0</v>
      </c>
      <c r="N7718" s="293">
        <f ca="1">IF(OFFSET(N7718,-$D7718,0)="n/a","n/a",IF(N$5&gt;OFFSET(N7718,-$D7718,0)+$D7718,$E7718-SUM($G7718:M7718),($E7718-SUM($G7718:M7718))/(OFFSET(N7718,-$D7718,0)-(N$5-$D7718-1))))</f>
        <v>0</v>
      </c>
    </row>
    <row r="7719" spans="1:14" s="369" customFormat="1" ht="12.75" hidden="1" customHeight="1" outlineLevel="2" x14ac:dyDescent="0.25">
      <c r="A7719" s="3"/>
      <c r="B7719" s="3"/>
      <c r="C7719" s="392"/>
      <c r="D7719" s="3">
        <v>3</v>
      </c>
      <c r="E7719" s="290">
        <f ca="1"/>
        <v>0</v>
      </c>
      <c r="F7719" s="291"/>
      <c r="G7719" s="294"/>
      <c r="H7719" s="294"/>
      <c r="I7719" s="292"/>
      <c r="J7719" s="293">
        <f ca="1">IF(OFFSET(J7719,-$D7719,0)="n/a","n/a",IF(J$5&gt;OFFSET(J7719,-$D7719,0)+$D7719,$E7719-SUM($G7719:I7719),($E7719-SUM($G7719:I7719))/(OFFSET(J7719,-$D7719,0)-(J$5-$D7719-1))))</f>
        <v>0</v>
      </c>
      <c r="K7719" s="293">
        <f ca="1">IF(OFFSET(K7719,-$D7719,0)="n/a","n/a",IF(K$5&gt;OFFSET(K7719,-$D7719,0)+$D7719,$E7719-SUM($G7719:J7719),($E7719-SUM($G7719:J7719))/(OFFSET(K7719,-$D7719,0)-(K$5-$D7719-1))))</f>
        <v>0</v>
      </c>
      <c r="L7719" s="293">
        <f ca="1">IF(OFFSET(L7719,-$D7719,0)="n/a","n/a",IF(L$5&gt;OFFSET(L7719,-$D7719,0)+$D7719,$E7719-SUM($G7719:K7719),($E7719-SUM($G7719:K7719))/(OFFSET(L7719,-$D7719,0)-(L$5-$D7719-1))))</f>
        <v>0</v>
      </c>
      <c r="M7719" s="293">
        <f ca="1">IF(OFFSET(M7719,-$D7719,0)="n/a","n/a",IF(M$5&gt;OFFSET(M7719,-$D7719,0)+$D7719,$E7719-SUM($G7719:L7719),($E7719-SUM($G7719:L7719))/(OFFSET(M7719,-$D7719,0)-(M$5-$D7719-1))))</f>
        <v>0</v>
      </c>
      <c r="N7719" s="293">
        <f ca="1">IF(OFFSET(N7719,-$D7719,0)="n/a","n/a",IF(N$5&gt;OFFSET(N7719,-$D7719,0)+$D7719,$E7719-SUM($G7719:M7719),($E7719-SUM($G7719:M7719))/(OFFSET(N7719,-$D7719,0)-(N$5-$D7719-1))))</f>
        <v>0</v>
      </c>
    </row>
    <row r="7720" spans="1:14" s="369" customFormat="1" ht="12.75" hidden="1" customHeight="1" outlineLevel="2" x14ac:dyDescent="0.25">
      <c r="A7720" s="3"/>
      <c r="B7720" s="3"/>
      <c r="C7720" s="392"/>
      <c r="D7720" s="3">
        <v>4</v>
      </c>
      <c r="E7720" s="290">
        <f ca="1"/>
        <v>0</v>
      </c>
      <c r="F7720" s="291"/>
      <c r="G7720" s="294"/>
      <c r="H7720" s="294"/>
      <c r="I7720" s="294"/>
      <c r="J7720" s="292"/>
      <c r="K7720" s="293">
        <f ca="1">IF(OFFSET(K7720,-$D7720,0)="n/a","n/a",IF(K$5&gt;OFFSET(K7720,-$D7720,0)+$D7720,$E7720-SUM($G7720:J7720),($E7720-SUM($G7720:J7720))/(OFFSET(K7720,-$D7720,0)-(K$5-$D7720-1))))</f>
        <v>0</v>
      </c>
      <c r="L7720" s="293">
        <f ca="1">IF(OFFSET(L7720,-$D7720,0)="n/a","n/a",IF(L$5&gt;OFFSET(L7720,-$D7720,0)+$D7720,$E7720-SUM($G7720:K7720),($E7720-SUM($G7720:K7720))/(OFFSET(L7720,-$D7720,0)-(L$5-$D7720-1))))</f>
        <v>0</v>
      </c>
      <c r="M7720" s="293">
        <f ca="1">IF(OFFSET(M7720,-$D7720,0)="n/a","n/a",IF(M$5&gt;OFFSET(M7720,-$D7720,0)+$D7720,$E7720-SUM($G7720:L7720),($E7720-SUM($G7720:L7720))/(OFFSET(M7720,-$D7720,0)-(M$5-$D7720-1))))</f>
        <v>0</v>
      </c>
      <c r="N7720" s="293">
        <f ca="1">IF(OFFSET(N7720,-$D7720,0)="n/a","n/a",IF(N$5&gt;OFFSET(N7720,-$D7720,0)+$D7720,$E7720-SUM($G7720:M7720),($E7720-SUM($G7720:M7720))/(OFFSET(N7720,-$D7720,0)-(N$5-$D7720-1))))</f>
        <v>0</v>
      </c>
    </row>
    <row r="7721" spans="1:14" s="369" customFormat="1" ht="12.75" hidden="1" customHeight="1" outlineLevel="2" x14ac:dyDescent="0.25">
      <c r="A7721" s="3"/>
      <c r="B7721" s="3"/>
      <c r="C7721" s="392"/>
      <c r="D7721" s="3">
        <v>5</v>
      </c>
      <c r="E7721" s="290">
        <f ca="1"/>
        <v>0</v>
      </c>
      <c r="F7721" s="291"/>
      <c r="G7721" s="294"/>
      <c r="H7721" s="294"/>
      <c r="I7721" s="294"/>
      <c r="J7721" s="294"/>
      <c r="K7721" s="292"/>
      <c r="L7721" s="293">
        <f ca="1">IF(OFFSET(L7721,-$D7721,0)="n/a","n/a",IF(L$5&gt;OFFSET(L7721,-$D7721,0)+$D7721,$E7721-SUM($G7721:K7721),($E7721-SUM($G7721:K7721))/(OFFSET(L7721,-$D7721,0)-(L$5-$D7721-1))))</f>
        <v>0</v>
      </c>
      <c r="M7721" s="293">
        <f ca="1">IF(OFFSET(M7721,-$D7721,0)="n/a","n/a",IF(M$5&gt;OFFSET(M7721,-$D7721,0)+$D7721,$E7721-SUM($G7721:L7721),($E7721-SUM($G7721:L7721))/(OFFSET(M7721,-$D7721,0)-(M$5-$D7721-1))))</f>
        <v>0</v>
      </c>
      <c r="N7721" s="293">
        <f ca="1">IF(OFFSET(N7721,-$D7721,0)="n/a","n/a",IF(N$5&gt;OFFSET(N7721,-$D7721,0)+$D7721,$E7721-SUM($G7721:M7721),($E7721-SUM($G7721:M7721))/(OFFSET(N7721,-$D7721,0)-(N$5-$D7721-1))))</f>
        <v>0</v>
      </c>
    </row>
    <row r="7722" spans="1:14" s="369" customFormat="1" ht="12.75" hidden="1" customHeight="1" outlineLevel="2" x14ac:dyDescent="0.25">
      <c r="A7722" s="3"/>
      <c r="B7722" s="3"/>
      <c r="C7722" s="392"/>
      <c r="D7722" s="3">
        <v>6</v>
      </c>
      <c r="E7722" s="290">
        <f ca="1"/>
        <v>0</v>
      </c>
      <c r="F7722" s="291"/>
      <c r="G7722" s="294"/>
      <c r="H7722" s="294"/>
      <c r="I7722" s="294"/>
      <c r="J7722" s="294"/>
      <c r="K7722" s="294"/>
      <c r="L7722" s="292"/>
      <c r="M7722" s="293">
        <f ca="1">IF(OFFSET(M7722,-$D7722,0)="n/a","n/a",IF(M$5&gt;OFFSET(M7722,-$D7722,0)+$D7722,$E7722-SUM($G7722:L7722),($E7722-SUM($G7722:L7722))/(OFFSET(M7722,-$D7722,0)-(M$5-$D7722-1))))</f>
        <v>0</v>
      </c>
      <c r="N7722" s="293">
        <f ca="1">IF(OFFSET(N7722,-$D7722,0)="n/a","n/a",IF(N$5&gt;OFFSET(N7722,-$D7722,0)+$D7722,$E7722-SUM($G7722:M7722),($E7722-SUM($G7722:M7722))/(OFFSET(N7722,-$D7722,0)-(N$5-$D7722-1))))</f>
        <v>0</v>
      </c>
    </row>
    <row r="7723" spans="1:14" s="369" customFormat="1" ht="12.75" hidden="1" customHeight="1" outlineLevel="2" x14ac:dyDescent="0.25">
      <c r="A7723" s="3"/>
      <c r="B7723" s="3"/>
      <c r="C7723" s="392"/>
      <c r="D7723" s="3">
        <v>7</v>
      </c>
      <c r="E7723" s="290">
        <f ca="1"/>
        <v>0</v>
      </c>
      <c r="F7723" s="291"/>
      <c r="G7723" s="294"/>
      <c r="H7723" s="294"/>
      <c r="I7723" s="294"/>
      <c r="J7723" s="294"/>
      <c r="K7723" s="294"/>
      <c r="L7723" s="294"/>
      <c r="M7723" s="292"/>
      <c r="N7723" s="293">
        <f ca="1">IF(OFFSET(N7723,-$D7723,0)="n/a","n/a",IF(N$5&gt;OFFSET(N7723,-$D7723,0)+$D7723,$E7723-SUM($G7723:M7723),($E7723-SUM($G7723:M7723))/(OFFSET(N7723,-$D7723,0)-(N$5-$D7723-1))))</f>
        <v>0</v>
      </c>
    </row>
    <row r="7724" spans="1:14" s="369" customFormat="1" ht="12.75" hidden="1" customHeight="1" outlineLevel="2" x14ac:dyDescent="0.25">
      <c r="A7724" s="3"/>
      <c r="B7724" s="3"/>
      <c r="C7724" s="392"/>
      <c r="D7724" s="3">
        <v>8</v>
      </c>
      <c r="E7724" s="290">
        <f ca="1"/>
        <v>0</v>
      </c>
      <c r="F7724" s="291"/>
      <c r="G7724" s="294"/>
      <c r="H7724" s="294"/>
      <c r="I7724" s="294"/>
      <c r="J7724" s="294"/>
      <c r="K7724" s="294"/>
      <c r="L7724" s="294"/>
      <c r="M7724" s="294"/>
      <c r="N7724" s="292"/>
    </row>
    <row r="7725" spans="1:14" s="369" customFormat="1" ht="12.75" hidden="1" customHeight="1" outlineLevel="2" x14ac:dyDescent="0.25">
      <c r="A7725" s="3"/>
      <c r="B7725" s="3"/>
      <c r="C7725" s="392"/>
      <c r="D7725" s="3">
        <v>9</v>
      </c>
      <c r="E7725" s="290" t="e">
        <f ca="1"/>
        <v>#N/A</v>
      </c>
      <c r="F7725" s="291"/>
      <c r="G7725" s="294"/>
      <c r="H7725" s="294"/>
      <c r="I7725" s="294"/>
      <c r="J7725" s="294"/>
      <c r="K7725" s="294"/>
      <c r="L7725" s="294"/>
      <c r="M7725" s="294"/>
      <c r="N7725" s="294"/>
    </row>
    <row r="7726" spans="1:14" s="369" customFormat="1" ht="12.75" hidden="1" customHeight="1" outlineLevel="2" x14ac:dyDescent="0.25">
      <c r="A7726" s="3"/>
      <c r="B7726" s="3"/>
      <c r="C7726" s="392"/>
      <c r="D7726" s="3">
        <v>10</v>
      </c>
      <c r="E7726" s="290" t="e">
        <f ca="1"/>
        <v>#N/A</v>
      </c>
      <c r="F7726" s="291"/>
      <c r="G7726" s="294"/>
      <c r="H7726" s="294"/>
      <c r="I7726" s="294"/>
      <c r="J7726" s="294"/>
      <c r="K7726" s="294"/>
      <c r="L7726" s="294"/>
      <c r="M7726" s="294"/>
      <c r="N7726" s="294"/>
    </row>
    <row r="7727" spans="1:14" s="369" customFormat="1" ht="12.75" hidden="1" customHeight="1" outlineLevel="2" x14ac:dyDescent="0.25">
      <c r="A7727" s="3"/>
      <c r="B7727" s="3"/>
      <c r="C7727" s="392"/>
      <c r="D7727" s="3">
        <v>11</v>
      </c>
      <c r="E7727" s="290" t="e">
        <f ca="1"/>
        <v>#N/A</v>
      </c>
      <c r="F7727" s="291"/>
      <c r="G7727" s="294"/>
      <c r="H7727" s="294"/>
      <c r="I7727" s="294"/>
      <c r="J7727" s="294"/>
      <c r="K7727" s="294"/>
      <c r="L7727" s="294"/>
      <c r="M7727" s="294"/>
      <c r="N7727" s="294"/>
    </row>
    <row r="7728" spans="1:14" s="369" customFormat="1" ht="12.75" hidden="1" customHeight="1" outlineLevel="2" x14ac:dyDescent="0.25">
      <c r="A7728" s="3"/>
      <c r="B7728" s="3"/>
      <c r="C7728" s="392"/>
      <c r="D7728" s="3">
        <v>12</v>
      </c>
      <c r="E7728" s="290" t="e">
        <f ca="1"/>
        <v>#N/A</v>
      </c>
      <c r="F7728" s="291"/>
      <c r="G7728" s="294"/>
      <c r="H7728" s="294"/>
      <c r="I7728" s="294"/>
      <c r="J7728" s="294"/>
      <c r="K7728" s="294"/>
      <c r="L7728" s="294"/>
      <c r="M7728" s="294"/>
      <c r="N7728" s="294"/>
    </row>
    <row r="7729" spans="1:14" s="369" customFormat="1" ht="12.75" hidden="1" customHeight="1" outlineLevel="2" x14ac:dyDescent="0.25">
      <c r="A7729" s="3"/>
      <c r="B7729" s="3"/>
      <c r="C7729" s="392"/>
      <c r="D7729" s="3">
        <v>13</v>
      </c>
      <c r="E7729" s="290" t="e">
        <f ca="1"/>
        <v>#N/A</v>
      </c>
      <c r="F7729" s="291"/>
      <c r="G7729" s="294"/>
      <c r="H7729" s="294"/>
      <c r="I7729" s="294"/>
      <c r="J7729" s="294"/>
      <c r="K7729" s="294"/>
      <c r="L7729" s="294"/>
      <c r="M7729" s="294"/>
      <c r="N7729" s="294"/>
    </row>
    <row r="7730" spans="1:14" s="369" customFormat="1" ht="12.75" hidden="1" customHeight="1" outlineLevel="2" x14ac:dyDescent="0.25">
      <c r="A7730" s="3"/>
      <c r="B7730" s="3"/>
      <c r="C7730" s="392"/>
      <c r="D7730" s="3">
        <v>14</v>
      </c>
      <c r="E7730" s="290" t="e">
        <f ca="1"/>
        <v>#N/A</v>
      </c>
      <c r="F7730" s="291"/>
      <c r="G7730" s="294"/>
      <c r="H7730" s="294"/>
      <c r="I7730" s="294"/>
      <c r="J7730" s="294"/>
      <c r="K7730" s="294"/>
      <c r="L7730" s="294"/>
      <c r="M7730" s="294"/>
      <c r="N7730" s="294"/>
    </row>
    <row r="7731" spans="1:14" s="369" customFormat="1" ht="12.75" hidden="1" customHeight="1" outlineLevel="2" x14ac:dyDescent="0.25">
      <c r="A7731" s="3"/>
      <c r="B7731" s="3"/>
      <c r="C7731" s="392"/>
      <c r="D7731" s="3">
        <v>15</v>
      </c>
      <c r="E7731" s="290" t="e">
        <f ca="1"/>
        <v>#N/A</v>
      </c>
      <c r="F7731" s="291"/>
      <c r="G7731" s="294"/>
      <c r="H7731" s="294"/>
      <c r="I7731" s="294"/>
      <c r="J7731" s="294"/>
      <c r="K7731" s="294"/>
      <c r="L7731" s="294"/>
      <c r="M7731" s="294"/>
      <c r="N7731" s="294"/>
    </row>
    <row r="7732" spans="1:14" s="369" customFormat="1" ht="12.75" hidden="1" customHeight="1" outlineLevel="1" x14ac:dyDescent="0.25">
      <c r="A7732" s="3"/>
      <c r="B7732" s="145" t="str">
        <f ca="1">B7715</f>
        <v>Asset Type 373</v>
      </c>
      <c r="C7732" s="145" t="str">
        <f ca="1">C7715</f>
        <v>Description - Asset Type 373</v>
      </c>
      <c r="D7732" s="3"/>
      <c r="E7732" s="3"/>
      <c r="F7732" s="106" t="s">
        <v>44</v>
      </c>
      <c r="G7732" s="296">
        <f t="shared" ref="G7732:N7732" si="746">SUM(G7717:G7731)</f>
        <v>0</v>
      </c>
      <c r="H7732" s="296">
        <f t="shared" ca="1" si="746"/>
        <v>0</v>
      </c>
      <c r="I7732" s="296">
        <f t="shared" ca="1" si="746"/>
        <v>0</v>
      </c>
      <c r="J7732" s="296">
        <f t="shared" ca="1" si="746"/>
        <v>0</v>
      </c>
      <c r="K7732" s="296">
        <f t="shared" ca="1" si="746"/>
        <v>0</v>
      </c>
      <c r="L7732" s="296">
        <f t="shared" ca="1" si="746"/>
        <v>0</v>
      </c>
      <c r="M7732" s="296">
        <f t="shared" ca="1" si="746"/>
        <v>0</v>
      </c>
      <c r="N7732" s="296">
        <f t="shared" ca="1" si="746"/>
        <v>0</v>
      </c>
    </row>
    <row r="7733" spans="1:14" s="369" customFormat="1" ht="12.75" hidden="1" customHeight="1" outlineLevel="2" x14ac:dyDescent="0.25">
      <c r="A7733" s="217">
        <f>A7715+1</f>
        <v>374</v>
      </c>
      <c r="B7733" s="22" t="str">
        <f ca="1">OFFSET($B$13,$A7733-1,0)</f>
        <v>Asset Type 374</v>
      </c>
      <c r="C7733" s="22" t="str">
        <f ca="1">OFFSET($C$13,$A7733-1,0)</f>
        <v>Description - Asset Type 374</v>
      </c>
      <c r="D7733" s="3"/>
      <c r="E7733" s="109"/>
      <c r="F7733" s="108" t="s">
        <v>41</v>
      </c>
      <c r="G7733" s="295">
        <f t="shared" ref="G7733:N7733" ca="1" si="747">VLOOKUP($B7733,$B$13:$N$512,5+G$5,FALSE)</f>
        <v>0</v>
      </c>
      <c r="H7733" s="295">
        <f t="shared" ca="1" si="747"/>
        <v>0</v>
      </c>
      <c r="I7733" s="295">
        <f t="shared" ca="1" si="747"/>
        <v>0</v>
      </c>
      <c r="J7733" s="295">
        <f t="shared" ca="1" si="747"/>
        <v>0</v>
      </c>
      <c r="K7733" s="295">
        <f t="shared" ca="1" si="747"/>
        <v>0</v>
      </c>
      <c r="L7733" s="295">
        <f t="shared" ca="1" si="747"/>
        <v>0</v>
      </c>
      <c r="M7733" s="295">
        <f t="shared" ca="1" si="747"/>
        <v>0</v>
      </c>
      <c r="N7733" s="295">
        <f t="shared" ca="1" si="747"/>
        <v>0</v>
      </c>
    </row>
    <row r="7734" spans="1:14" s="369" customFormat="1" ht="12.75" hidden="1" customHeight="1" outlineLevel="2" x14ac:dyDescent="0.25">
      <c r="A7734" s="3"/>
      <c r="B7734" s="3"/>
      <c r="C7734" s="21"/>
      <c r="D7734" s="3"/>
      <c r="E7734" s="107"/>
      <c r="F7734" s="106" t="s">
        <v>42</v>
      </c>
      <c r="G7734" s="111">
        <f ca="1">VLOOKUP($B7733,'Input Sheet'!$B$12:$N$511,5+G$5,FALSE)</f>
        <v>0</v>
      </c>
      <c r="H7734" s="111">
        <f ca="1">VLOOKUP($B7733,'Input Sheet'!$B$12:$N$511,5+H$5,FALSE)</f>
        <v>0</v>
      </c>
      <c r="I7734" s="111">
        <f ca="1">VLOOKUP($B7733,'Input Sheet'!$B$12:$N$511,5+I$5,FALSE)</f>
        <v>0</v>
      </c>
      <c r="J7734" s="111">
        <f ca="1">VLOOKUP($B7733,'Input Sheet'!$B$12:$N$511,5+J$5,FALSE)</f>
        <v>0</v>
      </c>
      <c r="K7734" s="111">
        <f ca="1">VLOOKUP($B7733,'Input Sheet'!$B$12:$N$511,5+K$5,FALSE)</f>
        <v>0</v>
      </c>
      <c r="L7734" s="111">
        <f ca="1">VLOOKUP($B7733,'Input Sheet'!$B$12:$N$511,5+L$5,FALSE)</f>
        <v>0</v>
      </c>
      <c r="M7734" s="111">
        <f ca="1">VLOOKUP($B7733,'Input Sheet'!$B$12:$N$511,5+M$5,FALSE)</f>
        <v>0</v>
      </c>
      <c r="N7734" s="111">
        <f ca="1">VLOOKUP($B7733,'Input Sheet'!$B$12:$N$511,5+N$5,FALSE)</f>
        <v>0</v>
      </c>
    </row>
    <row r="7735" spans="1:14" s="369" customFormat="1" ht="12.75" hidden="1" customHeight="1" outlineLevel="2" x14ac:dyDescent="0.25">
      <c r="A7735" s="3"/>
      <c r="B7735" s="3"/>
      <c r="C7735" s="3"/>
      <c r="D7735" s="3">
        <v>1</v>
      </c>
      <c r="E7735" s="290">
        <f t="array" aca="1" ref="E7735:E7749" ca="1">TRANSPOSE(G7733:N7733)</f>
        <v>0</v>
      </c>
      <c r="F7735" s="291"/>
      <c r="G7735" s="292"/>
      <c r="H7735" s="293">
        <f ca="1">IF(OFFSET(H7735,-$D7735,0)="n/a","n/a",IF(H$5&gt;OFFSET(H7735,-$D7735,0)+$D7735,$E7735-SUM($G7735:G7735),($E7735-SUM($G7735:G7735))/(OFFSET(H7735,-$D7735,0)-(H$5-$D7735-1))))</f>
        <v>0</v>
      </c>
      <c r="I7735" s="293">
        <f ca="1">IF(OFFSET(I7735,-$D7735,0)="n/a","n/a",IF(I$5&gt;OFFSET(I7735,-$D7735,0)+$D7735,$E7735-SUM($G7735:H7735),($E7735-SUM($G7735:H7735))/(OFFSET(I7735,-$D7735,0)-(I$5-$D7735-1))))</f>
        <v>0</v>
      </c>
      <c r="J7735" s="293">
        <f ca="1">IF(OFFSET(J7735,-$D7735,0)="n/a","n/a",IF(J$5&gt;OFFSET(J7735,-$D7735,0)+$D7735,$E7735-SUM($G7735:I7735),($E7735-SUM($G7735:I7735))/(OFFSET(J7735,-$D7735,0)-(J$5-$D7735-1))))</f>
        <v>0</v>
      </c>
      <c r="K7735" s="293">
        <f ca="1">IF(OFFSET(K7735,-$D7735,0)="n/a","n/a",IF(K$5&gt;OFFSET(K7735,-$D7735,0)+$D7735,$E7735-SUM($G7735:J7735),($E7735-SUM($G7735:J7735))/(OFFSET(K7735,-$D7735,0)-(K$5-$D7735-1))))</f>
        <v>0</v>
      </c>
      <c r="L7735" s="293">
        <f ca="1">IF(OFFSET(L7735,-$D7735,0)="n/a","n/a",IF(L$5&gt;OFFSET(L7735,-$D7735,0)+$D7735,$E7735-SUM($G7735:K7735),($E7735-SUM($G7735:K7735))/(OFFSET(L7735,-$D7735,0)-(L$5-$D7735-1))))</f>
        <v>0</v>
      </c>
      <c r="M7735" s="293">
        <f ca="1">IF(OFFSET(M7735,-$D7735,0)="n/a","n/a",IF(M$5&gt;OFFSET(M7735,-$D7735,0)+$D7735,$E7735-SUM($G7735:L7735),($E7735-SUM($G7735:L7735))/(OFFSET(M7735,-$D7735,0)-(M$5-$D7735-1))))</f>
        <v>0</v>
      </c>
      <c r="N7735" s="293">
        <f ca="1">IF(OFFSET(N7735,-$D7735,0)="n/a","n/a",IF(N$5&gt;OFFSET(N7735,-$D7735,0)+$D7735,$E7735-SUM($G7735:M7735),($E7735-SUM($G7735:M7735))/(OFFSET(N7735,-$D7735,0)-(N$5-$D7735-1))))</f>
        <v>0</v>
      </c>
    </row>
    <row r="7736" spans="1:14" s="369" customFormat="1" ht="12.75" hidden="1" customHeight="1" outlineLevel="2" x14ac:dyDescent="0.25">
      <c r="A7736" s="3"/>
      <c r="B7736" s="3"/>
      <c r="C7736" s="392" t="s">
        <v>43</v>
      </c>
      <c r="D7736" s="3">
        <v>2</v>
      </c>
      <c r="E7736" s="290">
        <f ca="1"/>
        <v>0</v>
      </c>
      <c r="F7736" s="291"/>
      <c r="G7736" s="294"/>
      <c r="H7736" s="292"/>
      <c r="I7736" s="293">
        <f ca="1">IF(OFFSET(I7736,-$D7736,0)="n/a","n/a",IF(I$5&gt;OFFSET(I7736,-$D7736,0)+$D7736,$E7736-SUM($G7736:H7736),($E7736-SUM($G7736:H7736))/(OFFSET(I7736,-$D7736,0)-(I$5-$D7736-1))))</f>
        <v>0</v>
      </c>
      <c r="J7736" s="293">
        <f ca="1">IF(OFFSET(J7736,-$D7736,0)="n/a","n/a",IF(J$5&gt;OFFSET(J7736,-$D7736,0)+$D7736,$E7736-SUM($G7736:I7736),($E7736-SUM($G7736:I7736))/(OFFSET(J7736,-$D7736,0)-(J$5-$D7736-1))))</f>
        <v>0</v>
      </c>
      <c r="K7736" s="293">
        <f ca="1">IF(OFFSET(K7736,-$D7736,0)="n/a","n/a",IF(K$5&gt;OFFSET(K7736,-$D7736,0)+$D7736,$E7736-SUM($G7736:J7736),($E7736-SUM($G7736:J7736))/(OFFSET(K7736,-$D7736,0)-(K$5-$D7736-1))))</f>
        <v>0</v>
      </c>
      <c r="L7736" s="293">
        <f ca="1">IF(OFFSET(L7736,-$D7736,0)="n/a","n/a",IF(L$5&gt;OFFSET(L7736,-$D7736,0)+$D7736,$E7736-SUM($G7736:K7736),($E7736-SUM($G7736:K7736))/(OFFSET(L7736,-$D7736,0)-(L$5-$D7736-1))))</f>
        <v>0</v>
      </c>
      <c r="M7736" s="293">
        <f ca="1">IF(OFFSET(M7736,-$D7736,0)="n/a","n/a",IF(M$5&gt;OFFSET(M7736,-$D7736,0)+$D7736,$E7736-SUM($G7736:L7736),($E7736-SUM($G7736:L7736))/(OFFSET(M7736,-$D7736,0)-(M$5-$D7736-1))))</f>
        <v>0</v>
      </c>
      <c r="N7736" s="293">
        <f ca="1">IF(OFFSET(N7736,-$D7736,0)="n/a","n/a",IF(N$5&gt;OFFSET(N7736,-$D7736,0)+$D7736,$E7736-SUM($G7736:M7736),($E7736-SUM($G7736:M7736))/(OFFSET(N7736,-$D7736,0)-(N$5-$D7736-1))))</f>
        <v>0</v>
      </c>
    </row>
    <row r="7737" spans="1:14" s="369" customFormat="1" ht="12.75" hidden="1" customHeight="1" outlineLevel="2" x14ac:dyDescent="0.25">
      <c r="A7737" s="3"/>
      <c r="B7737" s="3"/>
      <c r="C7737" s="392"/>
      <c r="D7737" s="3">
        <v>3</v>
      </c>
      <c r="E7737" s="290">
        <f ca="1"/>
        <v>0</v>
      </c>
      <c r="F7737" s="291"/>
      <c r="G7737" s="294"/>
      <c r="H7737" s="294"/>
      <c r="I7737" s="292"/>
      <c r="J7737" s="293">
        <f ca="1">IF(OFFSET(J7737,-$D7737,0)="n/a","n/a",IF(J$5&gt;OFFSET(J7737,-$D7737,0)+$D7737,$E7737-SUM($G7737:I7737),($E7737-SUM($G7737:I7737))/(OFFSET(J7737,-$D7737,0)-(J$5-$D7737-1))))</f>
        <v>0</v>
      </c>
      <c r="K7737" s="293">
        <f ca="1">IF(OFFSET(K7737,-$D7737,0)="n/a","n/a",IF(K$5&gt;OFFSET(K7737,-$D7737,0)+$D7737,$E7737-SUM($G7737:J7737),($E7737-SUM($G7737:J7737))/(OFFSET(K7737,-$D7737,0)-(K$5-$D7737-1))))</f>
        <v>0</v>
      </c>
      <c r="L7737" s="293">
        <f ca="1">IF(OFFSET(L7737,-$D7737,0)="n/a","n/a",IF(L$5&gt;OFFSET(L7737,-$D7737,0)+$D7737,$E7737-SUM($G7737:K7737),($E7737-SUM($G7737:K7737))/(OFFSET(L7737,-$D7737,0)-(L$5-$D7737-1))))</f>
        <v>0</v>
      </c>
      <c r="M7737" s="293">
        <f ca="1">IF(OFFSET(M7737,-$D7737,0)="n/a","n/a",IF(M$5&gt;OFFSET(M7737,-$D7737,0)+$D7737,$E7737-SUM($G7737:L7737),($E7737-SUM($G7737:L7737))/(OFFSET(M7737,-$D7737,0)-(M$5-$D7737-1))))</f>
        <v>0</v>
      </c>
      <c r="N7737" s="293">
        <f ca="1">IF(OFFSET(N7737,-$D7737,0)="n/a","n/a",IF(N$5&gt;OFFSET(N7737,-$D7737,0)+$D7737,$E7737-SUM($G7737:M7737),($E7737-SUM($G7737:M7737))/(OFFSET(N7737,-$D7737,0)-(N$5-$D7737-1))))</f>
        <v>0</v>
      </c>
    </row>
    <row r="7738" spans="1:14" s="369" customFormat="1" ht="12.75" hidden="1" customHeight="1" outlineLevel="2" x14ac:dyDescent="0.25">
      <c r="A7738" s="3"/>
      <c r="B7738" s="3"/>
      <c r="C7738" s="392"/>
      <c r="D7738" s="3">
        <v>4</v>
      </c>
      <c r="E7738" s="290">
        <f ca="1"/>
        <v>0</v>
      </c>
      <c r="F7738" s="291"/>
      <c r="G7738" s="294"/>
      <c r="H7738" s="294"/>
      <c r="I7738" s="294"/>
      <c r="J7738" s="292"/>
      <c r="K7738" s="293">
        <f ca="1">IF(OFFSET(K7738,-$D7738,0)="n/a","n/a",IF(K$5&gt;OFFSET(K7738,-$D7738,0)+$D7738,$E7738-SUM($G7738:J7738),($E7738-SUM($G7738:J7738))/(OFFSET(K7738,-$D7738,0)-(K$5-$D7738-1))))</f>
        <v>0</v>
      </c>
      <c r="L7738" s="293">
        <f ca="1">IF(OFFSET(L7738,-$D7738,0)="n/a","n/a",IF(L$5&gt;OFFSET(L7738,-$D7738,0)+$D7738,$E7738-SUM($G7738:K7738),($E7738-SUM($G7738:K7738))/(OFFSET(L7738,-$D7738,0)-(L$5-$D7738-1))))</f>
        <v>0</v>
      </c>
      <c r="M7738" s="293">
        <f ca="1">IF(OFFSET(M7738,-$D7738,0)="n/a","n/a",IF(M$5&gt;OFFSET(M7738,-$D7738,0)+$D7738,$E7738-SUM($G7738:L7738),($E7738-SUM($G7738:L7738))/(OFFSET(M7738,-$D7738,0)-(M$5-$D7738-1))))</f>
        <v>0</v>
      </c>
      <c r="N7738" s="293">
        <f ca="1">IF(OFFSET(N7738,-$D7738,0)="n/a","n/a",IF(N$5&gt;OFFSET(N7738,-$D7738,0)+$D7738,$E7738-SUM($G7738:M7738),($E7738-SUM($G7738:M7738))/(OFFSET(N7738,-$D7738,0)-(N$5-$D7738-1))))</f>
        <v>0</v>
      </c>
    </row>
    <row r="7739" spans="1:14" s="369" customFormat="1" ht="12.75" hidden="1" customHeight="1" outlineLevel="2" x14ac:dyDescent="0.25">
      <c r="A7739" s="3"/>
      <c r="B7739" s="3"/>
      <c r="C7739" s="392"/>
      <c r="D7739" s="3">
        <v>5</v>
      </c>
      <c r="E7739" s="290">
        <f ca="1"/>
        <v>0</v>
      </c>
      <c r="F7739" s="291"/>
      <c r="G7739" s="294"/>
      <c r="H7739" s="294"/>
      <c r="I7739" s="294"/>
      <c r="J7739" s="294"/>
      <c r="K7739" s="292"/>
      <c r="L7739" s="293">
        <f ca="1">IF(OFFSET(L7739,-$D7739,0)="n/a","n/a",IF(L$5&gt;OFFSET(L7739,-$D7739,0)+$D7739,$E7739-SUM($G7739:K7739),($E7739-SUM($G7739:K7739))/(OFFSET(L7739,-$D7739,0)-(L$5-$D7739-1))))</f>
        <v>0</v>
      </c>
      <c r="M7739" s="293">
        <f ca="1">IF(OFFSET(M7739,-$D7739,0)="n/a","n/a",IF(M$5&gt;OFFSET(M7739,-$D7739,0)+$D7739,$E7739-SUM($G7739:L7739),($E7739-SUM($G7739:L7739))/(OFFSET(M7739,-$D7739,0)-(M$5-$D7739-1))))</f>
        <v>0</v>
      </c>
      <c r="N7739" s="293">
        <f ca="1">IF(OFFSET(N7739,-$D7739,0)="n/a","n/a",IF(N$5&gt;OFFSET(N7739,-$D7739,0)+$D7739,$E7739-SUM($G7739:M7739),($E7739-SUM($G7739:M7739))/(OFFSET(N7739,-$D7739,0)-(N$5-$D7739-1))))</f>
        <v>0</v>
      </c>
    </row>
    <row r="7740" spans="1:14" s="369" customFormat="1" ht="12.75" hidden="1" customHeight="1" outlineLevel="2" x14ac:dyDescent="0.25">
      <c r="A7740" s="3"/>
      <c r="B7740" s="3"/>
      <c r="C7740" s="392"/>
      <c r="D7740" s="3">
        <v>6</v>
      </c>
      <c r="E7740" s="290">
        <f ca="1"/>
        <v>0</v>
      </c>
      <c r="F7740" s="291"/>
      <c r="G7740" s="294"/>
      <c r="H7740" s="294"/>
      <c r="I7740" s="294"/>
      <c r="J7740" s="294"/>
      <c r="K7740" s="294"/>
      <c r="L7740" s="292"/>
      <c r="M7740" s="293">
        <f ca="1">IF(OFFSET(M7740,-$D7740,0)="n/a","n/a",IF(M$5&gt;OFFSET(M7740,-$D7740,0)+$D7740,$E7740-SUM($G7740:L7740),($E7740-SUM($G7740:L7740))/(OFFSET(M7740,-$D7740,0)-(M$5-$D7740-1))))</f>
        <v>0</v>
      </c>
      <c r="N7740" s="293">
        <f ca="1">IF(OFFSET(N7740,-$D7740,0)="n/a","n/a",IF(N$5&gt;OFFSET(N7740,-$D7740,0)+$D7740,$E7740-SUM($G7740:M7740),($E7740-SUM($G7740:M7740))/(OFFSET(N7740,-$D7740,0)-(N$5-$D7740-1))))</f>
        <v>0</v>
      </c>
    </row>
    <row r="7741" spans="1:14" s="369" customFormat="1" ht="12.75" hidden="1" customHeight="1" outlineLevel="2" x14ac:dyDescent="0.25">
      <c r="A7741" s="3"/>
      <c r="B7741" s="3"/>
      <c r="C7741" s="392"/>
      <c r="D7741" s="3">
        <v>7</v>
      </c>
      <c r="E7741" s="290">
        <f ca="1"/>
        <v>0</v>
      </c>
      <c r="F7741" s="291"/>
      <c r="G7741" s="294"/>
      <c r="H7741" s="294"/>
      <c r="I7741" s="294"/>
      <c r="J7741" s="294"/>
      <c r="K7741" s="294"/>
      <c r="L7741" s="294"/>
      <c r="M7741" s="292"/>
      <c r="N7741" s="293">
        <f ca="1">IF(OFFSET(N7741,-$D7741,0)="n/a","n/a",IF(N$5&gt;OFFSET(N7741,-$D7741,0)+$D7741,$E7741-SUM($G7741:M7741),($E7741-SUM($G7741:M7741))/(OFFSET(N7741,-$D7741,0)-(N$5-$D7741-1))))</f>
        <v>0</v>
      </c>
    </row>
    <row r="7742" spans="1:14" s="369" customFormat="1" ht="12.75" hidden="1" customHeight="1" outlineLevel="2" x14ac:dyDescent="0.25">
      <c r="A7742" s="3"/>
      <c r="B7742" s="3"/>
      <c r="C7742" s="392"/>
      <c r="D7742" s="3">
        <v>8</v>
      </c>
      <c r="E7742" s="290">
        <f ca="1"/>
        <v>0</v>
      </c>
      <c r="F7742" s="291"/>
      <c r="G7742" s="294"/>
      <c r="H7742" s="294"/>
      <c r="I7742" s="294"/>
      <c r="J7742" s="294"/>
      <c r="K7742" s="294"/>
      <c r="L7742" s="294"/>
      <c r="M7742" s="294"/>
      <c r="N7742" s="292"/>
    </row>
    <row r="7743" spans="1:14" s="369" customFormat="1" ht="12.75" hidden="1" customHeight="1" outlineLevel="2" x14ac:dyDescent="0.25">
      <c r="A7743" s="3"/>
      <c r="B7743" s="3"/>
      <c r="C7743" s="392"/>
      <c r="D7743" s="3">
        <v>9</v>
      </c>
      <c r="E7743" s="290" t="e">
        <f ca="1"/>
        <v>#N/A</v>
      </c>
      <c r="F7743" s="291"/>
      <c r="G7743" s="294"/>
      <c r="H7743" s="294"/>
      <c r="I7743" s="294"/>
      <c r="J7743" s="294"/>
      <c r="K7743" s="294"/>
      <c r="L7743" s="294"/>
      <c r="M7743" s="294"/>
      <c r="N7743" s="294"/>
    </row>
    <row r="7744" spans="1:14" s="369" customFormat="1" ht="12.75" hidden="1" customHeight="1" outlineLevel="2" x14ac:dyDescent="0.25">
      <c r="A7744" s="3"/>
      <c r="B7744" s="3"/>
      <c r="C7744" s="392"/>
      <c r="D7744" s="3">
        <v>10</v>
      </c>
      <c r="E7744" s="290" t="e">
        <f ca="1"/>
        <v>#N/A</v>
      </c>
      <c r="F7744" s="291"/>
      <c r="G7744" s="294"/>
      <c r="H7744" s="294"/>
      <c r="I7744" s="294"/>
      <c r="J7744" s="294"/>
      <c r="K7744" s="294"/>
      <c r="L7744" s="294"/>
      <c r="M7744" s="294"/>
      <c r="N7744" s="294"/>
    </row>
    <row r="7745" spans="1:14" s="369" customFormat="1" ht="12.75" hidden="1" customHeight="1" outlineLevel="2" x14ac:dyDescent="0.25">
      <c r="A7745" s="3"/>
      <c r="B7745" s="3"/>
      <c r="C7745" s="392"/>
      <c r="D7745" s="3">
        <v>11</v>
      </c>
      <c r="E7745" s="290" t="e">
        <f ca="1"/>
        <v>#N/A</v>
      </c>
      <c r="F7745" s="291"/>
      <c r="G7745" s="294"/>
      <c r="H7745" s="294"/>
      <c r="I7745" s="294"/>
      <c r="J7745" s="294"/>
      <c r="K7745" s="294"/>
      <c r="L7745" s="294"/>
      <c r="M7745" s="294"/>
      <c r="N7745" s="294"/>
    </row>
    <row r="7746" spans="1:14" s="369" customFormat="1" ht="12.75" hidden="1" customHeight="1" outlineLevel="2" x14ac:dyDescent="0.25">
      <c r="A7746" s="3"/>
      <c r="B7746" s="3"/>
      <c r="C7746" s="392"/>
      <c r="D7746" s="3">
        <v>12</v>
      </c>
      <c r="E7746" s="290" t="e">
        <f ca="1"/>
        <v>#N/A</v>
      </c>
      <c r="F7746" s="291"/>
      <c r="G7746" s="294"/>
      <c r="H7746" s="294"/>
      <c r="I7746" s="294"/>
      <c r="J7746" s="294"/>
      <c r="K7746" s="294"/>
      <c r="L7746" s="294"/>
      <c r="M7746" s="294"/>
      <c r="N7746" s="294"/>
    </row>
    <row r="7747" spans="1:14" s="369" customFormat="1" ht="12.75" hidden="1" customHeight="1" outlineLevel="2" x14ac:dyDescent="0.25">
      <c r="A7747" s="3"/>
      <c r="B7747" s="3"/>
      <c r="C7747" s="392"/>
      <c r="D7747" s="3">
        <v>13</v>
      </c>
      <c r="E7747" s="290" t="e">
        <f ca="1"/>
        <v>#N/A</v>
      </c>
      <c r="F7747" s="291"/>
      <c r="G7747" s="294"/>
      <c r="H7747" s="294"/>
      <c r="I7747" s="294"/>
      <c r="J7747" s="294"/>
      <c r="K7747" s="294"/>
      <c r="L7747" s="294"/>
      <c r="M7747" s="294"/>
      <c r="N7747" s="294"/>
    </row>
    <row r="7748" spans="1:14" s="369" customFormat="1" ht="12.75" hidden="1" customHeight="1" outlineLevel="2" x14ac:dyDescent="0.25">
      <c r="A7748" s="3"/>
      <c r="B7748" s="3"/>
      <c r="C7748" s="392"/>
      <c r="D7748" s="3">
        <v>14</v>
      </c>
      <c r="E7748" s="290" t="e">
        <f ca="1"/>
        <v>#N/A</v>
      </c>
      <c r="F7748" s="291"/>
      <c r="G7748" s="294"/>
      <c r="H7748" s="294"/>
      <c r="I7748" s="294"/>
      <c r="J7748" s="294"/>
      <c r="K7748" s="294"/>
      <c r="L7748" s="294"/>
      <c r="M7748" s="294"/>
      <c r="N7748" s="294"/>
    </row>
    <row r="7749" spans="1:14" s="369" customFormat="1" ht="12.75" hidden="1" customHeight="1" outlineLevel="2" x14ac:dyDescent="0.25">
      <c r="A7749" s="3"/>
      <c r="B7749" s="3"/>
      <c r="C7749" s="392"/>
      <c r="D7749" s="3">
        <v>15</v>
      </c>
      <c r="E7749" s="290" t="e">
        <f ca="1"/>
        <v>#N/A</v>
      </c>
      <c r="F7749" s="291"/>
      <c r="G7749" s="294"/>
      <c r="H7749" s="294"/>
      <c r="I7749" s="294"/>
      <c r="J7749" s="294"/>
      <c r="K7749" s="294"/>
      <c r="L7749" s="294"/>
      <c r="M7749" s="294"/>
      <c r="N7749" s="294"/>
    </row>
    <row r="7750" spans="1:14" s="369" customFormat="1" ht="12.75" hidden="1" customHeight="1" outlineLevel="1" x14ac:dyDescent="0.25">
      <c r="A7750" s="3"/>
      <c r="B7750" s="145" t="str">
        <f ca="1">B7733</f>
        <v>Asset Type 374</v>
      </c>
      <c r="C7750" s="145" t="str">
        <f ca="1">C7733</f>
        <v>Description - Asset Type 374</v>
      </c>
      <c r="D7750" s="3"/>
      <c r="E7750" s="3"/>
      <c r="F7750" s="106" t="s">
        <v>44</v>
      </c>
      <c r="G7750" s="296">
        <f t="shared" ref="G7750:N7750" si="748">SUM(G7735:G7749)</f>
        <v>0</v>
      </c>
      <c r="H7750" s="296">
        <f t="shared" ca="1" si="748"/>
        <v>0</v>
      </c>
      <c r="I7750" s="296">
        <f t="shared" ca="1" si="748"/>
        <v>0</v>
      </c>
      <c r="J7750" s="296">
        <f t="shared" ca="1" si="748"/>
        <v>0</v>
      </c>
      <c r="K7750" s="296">
        <f t="shared" ca="1" si="748"/>
        <v>0</v>
      </c>
      <c r="L7750" s="296">
        <f t="shared" ca="1" si="748"/>
        <v>0</v>
      </c>
      <c r="M7750" s="296">
        <f t="shared" ca="1" si="748"/>
        <v>0</v>
      </c>
      <c r="N7750" s="296">
        <f t="shared" ca="1" si="748"/>
        <v>0</v>
      </c>
    </row>
    <row r="7751" spans="1:14" s="369" customFormat="1" ht="12.75" hidden="1" customHeight="1" outlineLevel="2" x14ac:dyDescent="0.25">
      <c r="A7751" s="217">
        <f>A7733+1</f>
        <v>375</v>
      </c>
      <c r="B7751" s="22" t="str">
        <f ca="1">OFFSET($B$13,$A7751-1,0)</f>
        <v>Asset Type 375</v>
      </c>
      <c r="C7751" s="22" t="str">
        <f ca="1">OFFSET($C$13,$A7751-1,0)</f>
        <v>Description - Asset Type 375</v>
      </c>
      <c r="D7751" s="3"/>
      <c r="E7751" s="109"/>
      <c r="F7751" s="108" t="s">
        <v>41</v>
      </c>
      <c r="G7751" s="295">
        <f t="shared" ref="G7751:N7751" ca="1" si="749">VLOOKUP($B7751,$B$13:$N$512,5+G$5,FALSE)</f>
        <v>0</v>
      </c>
      <c r="H7751" s="295">
        <f t="shared" ca="1" si="749"/>
        <v>0</v>
      </c>
      <c r="I7751" s="295">
        <f t="shared" ca="1" si="749"/>
        <v>0</v>
      </c>
      <c r="J7751" s="295">
        <f t="shared" ca="1" si="749"/>
        <v>0</v>
      </c>
      <c r="K7751" s="295">
        <f t="shared" ca="1" si="749"/>
        <v>0</v>
      </c>
      <c r="L7751" s="295">
        <f t="shared" ca="1" si="749"/>
        <v>0</v>
      </c>
      <c r="M7751" s="295">
        <f t="shared" ca="1" si="749"/>
        <v>0</v>
      </c>
      <c r="N7751" s="295">
        <f t="shared" ca="1" si="749"/>
        <v>0</v>
      </c>
    </row>
    <row r="7752" spans="1:14" s="369" customFormat="1" ht="12.75" hidden="1" customHeight="1" outlineLevel="2" x14ac:dyDescent="0.25">
      <c r="A7752" s="3"/>
      <c r="B7752" s="3"/>
      <c r="C7752" s="21"/>
      <c r="D7752" s="3"/>
      <c r="E7752" s="107"/>
      <c r="F7752" s="106" t="s">
        <v>42</v>
      </c>
      <c r="G7752" s="111">
        <f ca="1">VLOOKUP($B7751,'Input Sheet'!$B$12:$N$511,5+G$5,FALSE)</f>
        <v>0</v>
      </c>
      <c r="H7752" s="111">
        <f ca="1">VLOOKUP($B7751,'Input Sheet'!$B$12:$N$511,5+H$5,FALSE)</f>
        <v>0</v>
      </c>
      <c r="I7752" s="111">
        <f ca="1">VLOOKUP($B7751,'Input Sheet'!$B$12:$N$511,5+I$5,FALSE)</f>
        <v>0</v>
      </c>
      <c r="J7752" s="111">
        <f ca="1">VLOOKUP($B7751,'Input Sheet'!$B$12:$N$511,5+J$5,FALSE)</f>
        <v>0</v>
      </c>
      <c r="K7752" s="111">
        <f ca="1">VLOOKUP($B7751,'Input Sheet'!$B$12:$N$511,5+K$5,FALSE)</f>
        <v>0</v>
      </c>
      <c r="L7752" s="111">
        <f ca="1">VLOOKUP($B7751,'Input Sheet'!$B$12:$N$511,5+L$5,FALSE)</f>
        <v>0</v>
      </c>
      <c r="M7752" s="111">
        <f ca="1">VLOOKUP($B7751,'Input Sheet'!$B$12:$N$511,5+M$5,FALSE)</f>
        <v>0</v>
      </c>
      <c r="N7752" s="111">
        <f ca="1">VLOOKUP($B7751,'Input Sheet'!$B$12:$N$511,5+N$5,FALSE)</f>
        <v>0</v>
      </c>
    </row>
    <row r="7753" spans="1:14" s="369" customFormat="1" ht="12.75" hidden="1" customHeight="1" outlineLevel="2" x14ac:dyDescent="0.25">
      <c r="A7753" s="3"/>
      <c r="B7753" s="3"/>
      <c r="C7753" s="3"/>
      <c r="D7753" s="3">
        <v>1</v>
      </c>
      <c r="E7753" s="290">
        <f t="array" aca="1" ref="E7753:E7767" ca="1">TRANSPOSE(G7751:N7751)</f>
        <v>0</v>
      </c>
      <c r="F7753" s="291"/>
      <c r="G7753" s="292"/>
      <c r="H7753" s="293">
        <f ca="1">IF(OFFSET(H7753,-$D7753,0)="n/a","n/a",IF(H$5&gt;OFFSET(H7753,-$D7753,0)+$D7753,$E7753-SUM($G7753:G7753),($E7753-SUM($G7753:G7753))/(OFFSET(H7753,-$D7753,0)-(H$5-$D7753-1))))</f>
        <v>0</v>
      </c>
      <c r="I7753" s="293">
        <f ca="1">IF(OFFSET(I7753,-$D7753,0)="n/a","n/a",IF(I$5&gt;OFFSET(I7753,-$D7753,0)+$D7753,$E7753-SUM($G7753:H7753),($E7753-SUM($G7753:H7753))/(OFFSET(I7753,-$D7753,0)-(I$5-$D7753-1))))</f>
        <v>0</v>
      </c>
      <c r="J7753" s="293">
        <f ca="1">IF(OFFSET(J7753,-$D7753,0)="n/a","n/a",IF(J$5&gt;OFFSET(J7753,-$D7753,0)+$D7753,$E7753-SUM($G7753:I7753),($E7753-SUM($G7753:I7753))/(OFFSET(J7753,-$D7753,0)-(J$5-$D7753-1))))</f>
        <v>0</v>
      </c>
      <c r="K7753" s="293">
        <f ca="1">IF(OFFSET(K7753,-$D7753,0)="n/a","n/a",IF(K$5&gt;OFFSET(K7753,-$D7753,0)+$D7753,$E7753-SUM($G7753:J7753),($E7753-SUM($G7753:J7753))/(OFFSET(K7753,-$D7753,0)-(K$5-$D7753-1))))</f>
        <v>0</v>
      </c>
      <c r="L7753" s="293">
        <f ca="1">IF(OFFSET(L7753,-$D7753,0)="n/a","n/a",IF(L$5&gt;OFFSET(L7753,-$D7753,0)+$D7753,$E7753-SUM($G7753:K7753),($E7753-SUM($G7753:K7753))/(OFFSET(L7753,-$D7753,0)-(L$5-$D7753-1))))</f>
        <v>0</v>
      </c>
      <c r="M7753" s="293">
        <f ca="1">IF(OFFSET(M7753,-$D7753,0)="n/a","n/a",IF(M$5&gt;OFFSET(M7753,-$D7753,0)+$D7753,$E7753-SUM($G7753:L7753),($E7753-SUM($G7753:L7753))/(OFFSET(M7753,-$D7753,0)-(M$5-$D7753-1))))</f>
        <v>0</v>
      </c>
      <c r="N7753" s="293">
        <f ca="1">IF(OFFSET(N7753,-$D7753,0)="n/a","n/a",IF(N$5&gt;OFFSET(N7753,-$D7753,0)+$D7753,$E7753-SUM($G7753:M7753),($E7753-SUM($G7753:M7753))/(OFFSET(N7753,-$D7753,0)-(N$5-$D7753-1))))</f>
        <v>0</v>
      </c>
    </row>
    <row r="7754" spans="1:14" s="369" customFormat="1" ht="12.75" hidden="1" customHeight="1" outlineLevel="2" x14ac:dyDescent="0.25">
      <c r="A7754" s="3"/>
      <c r="B7754" s="3"/>
      <c r="C7754" s="392" t="s">
        <v>43</v>
      </c>
      <c r="D7754" s="3">
        <v>2</v>
      </c>
      <c r="E7754" s="290">
        <f ca="1"/>
        <v>0</v>
      </c>
      <c r="F7754" s="291"/>
      <c r="G7754" s="294"/>
      <c r="H7754" s="292"/>
      <c r="I7754" s="293">
        <f ca="1">IF(OFFSET(I7754,-$D7754,0)="n/a","n/a",IF(I$5&gt;OFFSET(I7754,-$D7754,0)+$D7754,$E7754-SUM($G7754:H7754),($E7754-SUM($G7754:H7754))/(OFFSET(I7754,-$D7754,0)-(I$5-$D7754-1))))</f>
        <v>0</v>
      </c>
      <c r="J7754" s="293">
        <f ca="1">IF(OFFSET(J7754,-$D7754,0)="n/a","n/a",IF(J$5&gt;OFFSET(J7754,-$D7754,0)+$D7754,$E7754-SUM($G7754:I7754),($E7754-SUM($G7754:I7754))/(OFFSET(J7754,-$D7754,0)-(J$5-$D7754-1))))</f>
        <v>0</v>
      </c>
      <c r="K7754" s="293">
        <f ca="1">IF(OFFSET(K7754,-$D7754,0)="n/a","n/a",IF(K$5&gt;OFFSET(K7754,-$D7754,0)+$D7754,$E7754-SUM($G7754:J7754),($E7754-SUM($G7754:J7754))/(OFFSET(K7754,-$D7754,0)-(K$5-$D7754-1))))</f>
        <v>0</v>
      </c>
      <c r="L7754" s="293">
        <f ca="1">IF(OFFSET(L7754,-$D7754,0)="n/a","n/a",IF(L$5&gt;OFFSET(L7754,-$D7754,0)+$D7754,$E7754-SUM($G7754:K7754),($E7754-SUM($G7754:K7754))/(OFFSET(L7754,-$D7754,0)-(L$5-$D7754-1))))</f>
        <v>0</v>
      </c>
      <c r="M7754" s="293">
        <f ca="1">IF(OFFSET(M7754,-$D7754,0)="n/a","n/a",IF(M$5&gt;OFFSET(M7754,-$D7754,0)+$D7754,$E7754-SUM($G7754:L7754),($E7754-SUM($G7754:L7754))/(OFFSET(M7754,-$D7754,0)-(M$5-$D7754-1))))</f>
        <v>0</v>
      </c>
      <c r="N7754" s="293">
        <f ca="1">IF(OFFSET(N7754,-$D7754,0)="n/a","n/a",IF(N$5&gt;OFFSET(N7754,-$D7754,0)+$D7754,$E7754-SUM($G7754:M7754),($E7754-SUM($G7754:M7754))/(OFFSET(N7754,-$D7754,0)-(N$5-$D7754-1))))</f>
        <v>0</v>
      </c>
    </row>
    <row r="7755" spans="1:14" s="369" customFormat="1" ht="12.75" hidden="1" customHeight="1" outlineLevel="2" x14ac:dyDescent="0.25">
      <c r="A7755" s="3"/>
      <c r="B7755" s="3"/>
      <c r="C7755" s="392"/>
      <c r="D7755" s="3">
        <v>3</v>
      </c>
      <c r="E7755" s="290">
        <f ca="1"/>
        <v>0</v>
      </c>
      <c r="F7755" s="291"/>
      <c r="G7755" s="294"/>
      <c r="H7755" s="294"/>
      <c r="I7755" s="292"/>
      <c r="J7755" s="293">
        <f ca="1">IF(OFFSET(J7755,-$D7755,0)="n/a","n/a",IF(J$5&gt;OFFSET(J7755,-$D7755,0)+$D7755,$E7755-SUM($G7755:I7755),($E7755-SUM($G7755:I7755))/(OFFSET(J7755,-$D7755,0)-(J$5-$D7755-1))))</f>
        <v>0</v>
      </c>
      <c r="K7755" s="293">
        <f ca="1">IF(OFFSET(K7755,-$D7755,0)="n/a","n/a",IF(K$5&gt;OFFSET(K7755,-$D7755,0)+$D7755,$E7755-SUM($G7755:J7755),($E7755-SUM($G7755:J7755))/(OFFSET(K7755,-$D7755,0)-(K$5-$D7755-1))))</f>
        <v>0</v>
      </c>
      <c r="L7755" s="293">
        <f ca="1">IF(OFFSET(L7755,-$D7755,0)="n/a","n/a",IF(L$5&gt;OFFSET(L7755,-$D7755,0)+$D7755,$E7755-SUM($G7755:K7755),($E7755-SUM($G7755:K7755))/(OFFSET(L7755,-$D7755,0)-(L$5-$D7755-1))))</f>
        <v>0</v>
      </c>
      <c r="M7755" s="293">
        <f ca="1">IF(OFFSET(M7755,-$D7755,0)="n/a","n/a",IF(M$5&gt;OFFSET(M7755,-$D7755,0)+$D7755,$E7755-SUM($G7755:L7755),($E7755-SUM($G7755:L7755))/(OFFSET(M7755,-$D7755,0)-(M$5-$D7755-1))))</f>
        <v>0</v>
      </c>
      <c r="N7755" s="293">
        <f ca="1">IF(OFFSET(N7755,-$D7755,0)="n/a","n/a",IF(N$5&gt;OFFSET(N7755,-$D7755,0)+$D7755,$E7755-SUM($G7755:M7755),($E7755-SUM($G7755:M7755))/(OFFSET(N7755,-$D7755,0)-(N$5-$D7755-1))))</f>
        <v>0</v>
      </c>
    </row>
    <row r="7756" spans="1:14" s="369" customFormat="1" ht="12.75" hidden="1" customHeight="1" outlineLevel="2" x14ac:dyDescent="0.25">
      <c r="A7756" s="3"/>
      <c r="B7756" s="3"/>
      <c r="C7756" s="392"/>
      <c r="D7756" s="3">
        <v>4</v>
      </c>
      <c r="E7756" s="290">
        <f ca="1"/>
        <v>0</v>
      </c>
      <c r="F7756" s="291"/>
      <c r="G7756" s="294"/>
      <c r="H7756" s="294"/>
      <c r="I7756" s="294"/>
      <c r="J7756" s="292"/>
      <c r="K7756" s="293">
        <f ca="1">IF(OFFSET(K7756,-$D7756,0)="n/a","n/a",IF(K$5&gt;OFFSET(K7756,-$D7756,0)+$D7756,$E7756-SUM($G7756:J7756),($E7756-SUM($G7756:J7756))/(OFFSET(K7756,-$D7756,0)-(K$5-$D7756-1))))</f>
        <v>0</v>
      </c>
      <c r="L7756" s="293">
        <f ca="1">IF(OFFSET(L7756,-$D7756,0)="n/a","n/a",IF(L$5&gt;OFFSET(L7756,-$D7756,0)+$D7756,$E7756-SUM($G7756:K7756),($E7756-SUM($G7756:K7756))/(OFFSET(L7756,-$D7756,0)-(L$5-$D7756-1))))</f>
        <v>0</v>
      </c>
      <c r="M7756" s="293">
        <f ca="1">IF(OFFSET(M7756,-$D7756,0)="n/a","n/a",IF(M$5&gt;OFFSET(M7756,-$D7756,0)+$D7756,$E7756-SUM($G7756:L7756),($E7756-SUM($G7756:L7756))/(OFFSET(M7756,-$D7756,0)-(M$5-$D7756-1))))</f>
        <v>0</v>
      </c>
      <c r="N7756" s="293">
        <f ca="1">IF(OFFSET(N7756,-$D7756,0)="n/a","n/a",IF(N$5&gt;OFFSET(N7756,-$D7756,0)+$D7756,$E7756-SUM($G7756:M7756),($E7756-SUM($G7756:M7756))/(OFFSET(N7756,-$D7756,0)-(N$5-$D7756-1))))</f>
        <v>0</v>
      </c>
    </row>
    <row r="7757" spans="1:14" s="369" customFormat="1" ht="12.75" hidden="1" customHeight="1" outlineLevel="2" x14ac:dyDescent="0.25">
      <c r="A7757" s="3"/>
      <c r="B7757" s="3"/>
      <c r="C7757" s="392"/>
      <c r="D7757" s="3">
        <v>5</v>
      </c>
      <c r="E7757" s="290">
        <f ca="1"/>
        <v>0</v>
      </c>
      <c r="F7757" s="291"/>
      <c r="G7757" s="294"/>
      <c r="H7757" s="294"/>
      <c r="I7757" s="294"/>
      <c r="J7757" s="294"/>
      <c r="K7757" s="292"/>
      <c r="L7757" s="293">
        <f ca="1">IF(OFFSET(L7757,-$D7757,0)="n/a","n/a",IF(L$5&gt;OFFSET(L7757,-$D7757,0)+$D7757,$E7757-SUM($G7757:K7757),($E7757-SUM($G7757:K7757))/(OFFSET(L7757,-$D7757,0)-(L$5-$D7757-1))))</f>
        <v>0</v>
      </c>
      <c r="M7757" s="293">
        <f ca="1">IF(OFFSET(M7757,-$D7757,0)="n/a","n/a",IF(M$5&gt;OFFSET(M7757,-$D7757,0)+$D7757,$E7757-SUM($G7757:L7757),($E7757-SUM($G7757:L7757))/(OFFSET(M7757,-$D7757,0)-(M$5-$D7757-1))))</f>
        <v>0</v>
      </c>
      <c r="N7757" s="293">
        <f ca="1">IF(OFFSET(N7757,-$D7757,0)="n/a","n/a",IF(N$5&gt;OFFSET(N7757,-$D7757,0)+$D7757,$E7757-SUM($G7757:M7757),($E7757-SUM($G7757:M7757))/(OFFSET(N7757,-$D7757,0)-(N$5-$D7757-1))))</f>
        <v>0</v>
      </c>
    </row>
    <row r="7758" spans="1:14" s="369" customFormat="1" ht="12.75" hidden="1" customHeight="1" outlineLevel="2" x14ac:dyDescent="0.25">
      <c r="A7758" s="3"/>
      <c r="B7758" s="3"/>
      <c r="C7758" s="392"/>
      <c r="D7758" s="3">
        <v>6</v>
      </c>
      <c r="E7758" s="290">
        <f ca="1"/>
        <v>0</v>
      </c>
      <c r="F7758" s="291"/>
      <c r="G7758" s="294"/>
      <c r="H7758" s="294"/>
      <c r="I7758" s="294"/>
      <c r="J7758" s="294"/>
      <c r="K7758" s="294"/>
      <c r="L7758" s="292"/>
      <c r="M7758" s="293">
        <f ca="1">IF(OFFSET(M7758,-$D7758,0)="n/a","n/a",IF(M$5&gt;OFFSET(M7758,-$D7758,0)+$D7758,$E7758-SUM($G7758:L7758),($E7758-SUM($G7758:L7758))/(OFFSET(M7758,-$D7758,0)-(M$5-$D7758-1))))</f>
        <v>0</v>
      </c>
      <c r="N7758" s="293">
        <f ca="1">IF(OFFSET(N7758,-$D7758,0)="n/a","n/a",IF(N$5&gt;OFFSET(N7758,-$D7758,0)+$D7758,$E7758-SUM($G7758:M7758),($E7758-SUM($G7758:M7758))/(OFFSET(N7758,-$D7758,0)-(N$5-$D7758-1))))</f>
        <v>0</v>
      </c>
    </row>
    <row r="7759" spans="1:14" s="369" customFormat="1" ht="12.75" hidden="1" customHeight="1" outlineLevel="2" x14ac:dyDescent="0.25">
      <c r="A7759" s="3"/>
      <c r="B7759" s="3"/>
      <c r="C7759" s="392"/>
      <c r="D7759" s="3">
        <v>7</v>
      </c>
      <c r="E7759" s="290">
        <f ca="1"/>
        <v>0</v>
      </c>
      <c r="F7759" s="291"/>
      <c r="G7759" s="294"/>
      <c r="H7759" s="294"/>
      <c r="I7759" s="294"/>
      <c r="J7759" s="294"/>
      <c r="K7759" s="294"/>
      <c r="L7759" s="294"/>
      <c r="M7759" s="292"/>
      <c r="N7759" s="293">
        <f ca="1">IF(OFFSET(N7759,-$D7759,0)="n/a","n/a",IF(N$5&gt;OFFSET(N7759,-$D7759,0)+$D7759,$E7759-SUM($G7759:M7759),($E7759-SUM($G7759:M7759))/(OFFSET(N7759,-$D7759,0)-(N$5-$D7759-1))))</f>
        <v>0</v>
      </c>
    </row>
    <row r="7760" spans="1:14" s="369" customFormat="1" ht="12.75" hidden="1" customHeight="1" outlineLevel="2" x14ac:dyDescent="0.25">
      <c r="A7760" s="3"/>
      <c r="B7760" s="3"/>
      <c r="C7760" s="392"/>
      <c r="D7760" s="3">
        <v>8</v>
      </c>
      <c r="E7760" s="290">
        <f ca="1"/>
        <v>0</v>
      </c>
      <c r="F7760" s="291"/>
      <c r="G7760" s="294"/>
      <c r="H7760" s="294"/>
      <c r="I7760" s="294"/>
      <c r="J7760" s="294"/>
      <c r="K7760" s="294"/>
      <c r="L7760" s="294"/>
      <c r="M7760" s="294"/>
      <c r="N7760" s="292"/>
    </row>
    <row r="7761" spans="1:14" s="369" customFormat="1" ht="12.75" hidden="1" customHeight="1" outlineLevel="2" x14ac:dyDescent="0.25">
      <c r="A7761" s="3"/>
      <c r="B7761" s="3"/>
      <c r="C7761" s="392"/>
      <c r="D7761" s="3">
        <v>9</v>
      </c>
      <c r="E7761" s="290" t="e">
        <f ca="1"/>
        <v>#N/A</v>
      </c>
      <c r="F7761" s="291"/>
      <c r="G7761" s="294"/>
      <c r="H7761" s="294"/>
      <c r="I7761" s="294"/>
      <c r="J7761" s="294"/>
      <c r="K7761" s="294"/>
      <c r="L7761" s="294"/>
      <c r="M7761" s="294"/>
      <c r="N7761" s="294"/>
    </row>
    <row r="7762" spans="1:14" s="369" customFormat="1" ht="12.75" hidden="1" customHeight="1" outlineLevel="2" x14ac:dyDescent="0.25">
      <c r="A7762" s="3"/>
      <c r="B7762" s="3"/>
      <c r="C7762" s="392"/>
      <c r="D7762" s="3">
        <v>10</v>
      </c>
      <c r="E7762" s="290" t="e">
        <f ca="1"/>
        <v>#N/A</v>
      </c>
      <c r="F7762" s="291"/>
      <c r="G7762" s="294"/>
      <c r="H7762" s="294"/>
      <c r="I7762" s="294"/>
      <c r="J7762" s="294"/>
      <c r="K7762" s="294"/>
      <c r="L7762" s="294"/>
      <c r="M7762" s="294"/>
      <c r="N7762" s="294"/>
    </row>
    <row r="7763" spans="1:14" s="369" customFormat="1" ht="12.75" hidden="1" customHeight="1" outlineLevel="2" x14ac:dyDescent="0.25">
      <c r="A7763" s="3"/>
      <c r="B7763" s="3"/>
      <c r="C7763" s="392"/>
      <c r="D7763" s="3">
        <v>11</v>
      </c>
      <c r="E7763" s="290" t="e">
        <f ca="1"/>
        <v>#N/A</v>
      </c>
      <c r="F7763" s="291"/>
      <c r="G7763" s="294"/>
      <c r="H7763" s="294"/>
      <c r="I7763" s="294"/>
      <c r="J7763" s="294"/>
      <c r="K7763" s="294"/>
      <c r="L7763" s="294"/>
      <c r="M7763" s="294"/>
      <c r="N7763" s="294"/>
    </row>
    <row r="7764" spans="1:14" s="369" customFormat="1" ht="12.75" hidden="1" customHeight="1" outlineLevel="2" x14ac:dyDescent="0.25">
      <c r="A7764" s="3"/>
      <c r="B7764" s="3"/>
      <c r="C7764" s="392"/>
      <c r="D7764" s="3">
        <v>12</v>
      </c>
      <c r="E7764" s="290" t="e">
        <f ca="1"/>
        <v>#N/A</v>
      </c>
      <c r="F7764" s="291"/>
      <c r="G7764" s="294"/>
      <c r="H7764" s="294"/>
      <c r="I7764" s="294"/>
      <c r="J7764" s="294"/>
      <c r="K7764" s="294"/>
      <c r="L7764" s="294"/>
      <c r="M7764" s="294"/>
      <c r="N7764" s="294"/>
    </row>
    <row r="7765" spans="1:14" s="369" customFormat="1" ht="12.75" hidden="1" customHeight="1" outlineLevel="2" x14ac:dyDescent="0.25">
      <c r="A7765" s="3"/>
      <c r="B7765" s="3"/>
      <c r="C7765" s="392"/>
      <c r="D7765" s="3">
        <v>13</v>
      </c>
      <c r="E7765" s="290" t="e">
        <f ca="1"/>
        <v>#N/A</v>
      </c>
      <c r="F7765" s="291"/>
      <c r="G7765" s="294"/>
      <c r="H7765" s="294"/>
      <c r="I7765" s="294"/>
      <c r="J7765" s="294"/>
      <c r="K7765" s="294"/>
      <c r="L7765" s="294"/>
      <c r="M7765" s="294"/>
      <c r="N7765" s="294"/>
    </row>
    <row r="7766" spans="1:14" s="369" customFormat="1" ht="12.75" hidden="1" customHeight="1" outlineLevel="2" x14ac:dyDescent="0.25">
      <c r="A7766" s="3"/>
      <c r="B7766" s="3"/>
      <c r="C7766" s="392"/>
      <c r="D7766" s="3">
        <v>14</v>
      </c>
      <c r="E7766" s="290" t="e">
        <f ca="1"/>
        <v>#N/A</v>
      </c>
      <c r="F7766" s="291"/>
      <c r="G7766" s="294"/>
      <c r="H7766" s="294"/>
      <c r="I7766" s="294"/>
      <c r="J7766" s="294"/>
      <c r="K7766" s="294"/>
      <c r="L7766" s="294"/>
      <c r="M7766" s="294"/>
      <c r="N7766" s="294"/>
    </row>
    <row r="7767" spans="1:14" s="369" customFormat="1" ht="12.75" hidden="1" customHeight="1" outlineLevel="2" x14ac:dyDescent="0.25">
      <c r="A7767" s="3"/>
      <c r="B7767" s="3"/>
      <c r="C7767" s="392"/>
      <c r="D7767" s="3">
        <v>15</v>
      </c>
      <c r="E7767" s="290" t="e">
        <f ca="1"/>
        <v>#N/A</v>
      </c>
      <c r="F7767" s="291"/>
      <c r="G7767" s="294"/>
      <c r="H7767" s="294"/>
      <c r="I7767" s="294"/>
      <c r="J7767" s="294"/>
      <c r="K7767" s="294"/>
      <c r="L7767" s="294"/>
      <c r="M7767" s="294"/>
      <c r="N7767" s="294"/>
    </row>
    <row r="7768" spans="1:14" s="369" customFormat="1" ht="12.75" hidden="1" customHeight="1" outlineLevel="1" x14ac:dyDescent="0.25">
      <c r="A7768" s="3"/>
      <c r="B7768" s="145" t="str">
        <f ca="1">B7751</f>
        <v>Asset Type 375</v>
      </c>
      <c r="C7768" s="145" t="str">
        <f ca="1">C7751</f>
        <v>Description - Asset Type 375</v>
      </c>
      <c r="D7768" s="3"/>
      <c r="E7768" s="3"/>
      <c r="F7768" s="106" t="s">
        <v>44</v>
      </c>
      <c r="G7768" s="296">
        <f t="shared" ref="G7768:N7768" si="750">SUM(G7753:G7767)</f>
        <v>0</v>
      </c>
      <c r="H7768" s="296">
        <f t="shared" ca="1" si="750"/>
        <v>0</v>
      </c>
      <c r="I7768" s="296">
        <f t="shared" ca="1" si="750"/>
        <v>0</v>
      </c>
      <c r="J7768" s="296">
        <f t="shared" ca="1" si="750"/>
        <v>0</v>
      </c>
      <c r="K7768" s="296">
        <f t="shared" ca="1" si="750"/>
        <v>0</v>
      </c>
      <c r="L7768" s="296">
        <f t="shared" ca="1" si="750"/>
        <v>0</v>
      </c>
      <c r="M7768" s="296">
        <f t="shared" ca="1" si="750"/>
        <v>0</v>
      </c>
      <c r="N7768" s="296">
        <f t="shared" ca="1" si="750"/>
        <v>0</v>
      </c>
    </row>
    <row r="7769" spans="1:14" s="369" customFormat="1" ht="12.75" hidden="1" customHeight="1" outlineLevel="2" x14ac:dyDescent="0.25">
      <c r="A7769" s="217">
        <f>A7751+1</f>
        <v>376</v>
      </c>
      <c r="B7769" s="22" t="str">
        <f ca="1">OFFSET($B$13,$A7769-1,0)</f>
        <v>Asset Type 376</v>
      </c>
      <c r="C7769" s="22" t="str">
        <f ca="1">OFFSET($C$13,$A7769-1,0)</f>
        <v>Description - Asset Type 376</v>
      </c>
      <c r="D7769" s="3"/>
      <c r="E7769" s="109"/>
      <c r="F7769" s="108" t="s">
        <v>41</v>
      </c>
      <c r="G7769" s="295">
        <f t="shared" ref="G7769:N7769" ca="1" si="751">VLOOKUP($B7769,$B$13:$N$512,5+G$5,FALSE)</f>
        <v>0</v>
      </c>
      <c r="H7769" s="295">
        <f t="shared" ca="1" si="751"/>
        <v>0</v>
      </c>
      <c r="I7769" s="295">
        <f t="shared" ca="1" si="751"/>
        <v>0</v>
      </c>
      <c r="J7769" s="295">
        <f t="shared" ca="1" si="751"/>
        <v>0</v>
      </c>
      <c r="K7769" s="295">
        <f t="shared" ca="1" si="751"/>
        <v>0</v>
      </c>
      <c r="L7769" s="295">
        <f t="shared" ca="1" si="751"/>
        <v>0</v>
      </c>
      <c r="M7769" s="295">
        <f t="shared" ca="1" si="751"/>
        <v>0</v>
      </c>
      <c r="N7769" s="295">
        <f t="shared" ca="1" si="751"/>
        <v>0</v>
      </c>
    </row>
    <row r="7770" spans="1:14" s="369" customFormat="1" ht="12.75" hidden="1" customHeight="1" outlineLevel="2" x14ac:dyDescent="0.25">
      <c r="A7770" s="3"/>
      <c r="B7770" s="3"/>
      <c r="C7770" s="21"/>
      <c r="D7770" s="3"/>
      <c r="E7770" s="107"/>
      <c r="F7770" s="106" t="s">
        <v>42</v>
      </c>
      <c r="G7770" s="111">
        <f ca="1">VLOOKUP($B7769,'Input Sheet'!$B$12:$N$511,5+G$5,FALSE)</f>
        <v>0</v>
      </c>
      <c r="H7770" s="111">
        <f ca="1">VLOOKUP($B7769,'Input Sheet'!$B$12:$N$511,5+H$5,FALSE)</f>
        <v>0</v>
      </c>
      <c r="I7770" s="111">
        <f ca="1">VLOOKUP($B7769,'Input Sheet'!$B$12:$N$511,5+I$5,FALSE)</f>
        <v>0</v>
      </c>
      <c r="J7770" s="111">
        <f ca="1">VLOOKUP($B7769,'Input Sheet'!$B$12:$N$511,5+J$5,FALSE)</f>
        <v>0</v>
      </c>
      <c r="K7770" s="111">
        <f ca="1">VLOOKUP($B7769,'Input Sheet'!$B$12:$N$511,5+K$5,FALSE)</f>
        <v>0</v>
      </c>
      <c r="L7770" s="111">
        <f ca="1">VLOOKUP($B7769,'Input Sheet'!$B$12:$N$511,5+L$5,FALSE)</f>
        <v>0</v>
      </c>
      <c r="M7770" s="111">
        <f ca="1">VLOOKUP($B7769,'Input Sheet'!$B$12:$N$511,5+M$5,FALSE)</f>
        <v>0</v>
      </c>
      <c r="N7770" s="111">
        <f ca="1">VLOOKUP($B7769,'Input Sheet'!$B$12:$N$511,5+N$5,FALSE)</f>
        <v>0</v>
      </c>
    </row>
    <row r="7771" spans="1:14" s="369" customFormat="1" ht="12.75" hidden="1" customHeight="1" outlineLevel="2" x14ac:dyDescent="0.25">
      <c r="A7771" s="3"/>
      <c r="B7771" s="3"/>
      <c r="C7771" s="3"/>
      <c r="D7771" s="3">
        <v>1</v>
      </c>
      <c r="E7771" s="290">
        <f t="array" aca="1" ref="E7771:E7785" ca="1">TRANSPOSE(G7769:N7769)</f>
        <v>0</v>
      </c>
      <c r="F7771" s="291"/>
      <c r="G7771" s="292"/>
      <c r="H7771" s="293">
        <f ca="1">IF(OFFSET(H7771,-$D7771,0)="n/a","n/a",IF(H$5&gt;OFFSET(H7771,-$D7771,0)+$D7771,$E7771-SUM($G7771:G7771),($E7771-SUM($G7771:G7771))/(OFFSET(H7771,-$D7771,0)-(H$5-$D7771-1))))</f>
        <v>0</v>
      </c>
      <c r="I7771" s="293">
        <f ca="1">IF(OFFSET(I7771,-$D7771,0)="n/a","n/a",IF(I$5&gt;OFFSET(I7771,-$D7771,0)+$D7771,$E7771-SUM($G7771:H7771),($E7771-SUM($G7771:H7771))/(OFFSET(I7771,-$D7771,0)-(I$5-$D7771-1))))</f>
        <v>0</v>
      </c>
      <c r="J7771" s="293">
        <f ca="1">IF(OFFSET(J7771,-$D7771,0)="n/a","n/a",IF(J$5&gt;OFFSET(J7771,-$D7771,0)+$D7771,$E7771-SUM($G7771:I7771),($E7771-SUM($G7771:I7771))/(OFFSET(J7771,-$D7771,0)-(J$5-$D7771-1))))</f>
        <v>0</v>
      </c>
      <c r="K7771" s="293">
        <f ca="1">IF(OFFSET(K7771,-$D7771,0)="n/a","n/a",IF(K$5&gt;OFFSET(K7771,-$D7771,0)+$D7771,$E7771-SUM($G7771:J7771),($E7771-SUM($G7771:J7771))/(OFFSET(K7771,-$D7771,0)-(K$5-$D7771-1))))</f>
        <v>0</v>
      </c>
      <c r="L7771" s="293">
        <f ca="1">IF(OFFSET(L7771,-$D7771,0)="n/a","n/a",IF(L$5&gt;OFFSET(L7771,-$D7771,0)+$D7771,$E7771-SUM($G7771:K7771),($E7771-SUM($G7771:K7771))/(OFFSET(L7771,-$D7771,0)-(L$5-$D7771-1))))</f>
        <v>0</v>
      </c>
      <c r="M7771" s="293">
        <f ca="1">IF(OFFSET(M7771,-$D7771,0)="n/a","n/a",IF(M$5&gt;OFFSET(M7771,-$D7771,0)+$D7771,$E7771-SUM($G7771:L7771),($E7771-SUM($G7771:L7771))/(OFFSET(M7771,-$D7771,0)-(M$5-$D7771-1))))</f>
        <v>0</v>
      </c>
      <c r="N7771" s="293">
        <f ca="1">IF(OFFSET(N7771,-$D7771,0)="n/a","n/a",IF(N$5&gt;OFFSET(N7771,-$D7771,0)+$D7771,$E7771-SUM($G7771:M7771),($E7771-SUM($G7771:M7771))/(OFFSET(N7771,-$D7771,0)-(N$5-$D7771-1))))</f>
        <v>0</v>
      </c>
    </row>
    <row r="7772" spans="1:14" s="369" customFormat="1" ht="12.75" hidden="1" customHeight="1" outlineLevel="2" x14ac:dyDescent="0.25">
      <c r="A7772" s="3"/>
      <c r="B7772" s="3"/>
      <c r="C7772" s="392" t="s">
        <v>43</v>
      </c>
      <c r="D7772" s="3">
        <v>2</v>
      </c>
      <c r="E7772" s="290">
        <f ca="1"/>
        <v>0</v>
      </c>
      <c r="F7772" s="291"/>
      <c r="G7772" s="294"/>
      <c r="H7772" s="292"/>
      <c r="I7772" s="293">
        <f ca="1">IF(OFFSET(I7772,-$D7772,0)="n/a","n/a",IF(I$5&gt;OFFSET(I7772,-$D7772,0)+$D7772,$E7772-SUM($G7772:H7772),($E7772-SUM($G7772:H7772))/(OFFSET(I7772,-$D7772,0)-(I$5-$D7772-1))))</f>
        <v>0</v>
      </c>
      <c r="J7772" s="293">
        <f ca="1">IF(OFFSET(J7772,-$D7772,0)="n/a","n/a",IF(J$5&gt;OFFSET(J7772,-$D7772,0)+$D7772,$E7772-SUM($G7772:I7772),($E7772-SUM($G7772:I7772))/(OFFSET(J7772,-$D7772,0)-(J$5-$D7772-1))))</f>
        <v>0</v>
      </c>
      <c r="K7772" s="293">
        <f ca="1">IF(OFFSET(K7772,-$D7772,0)="n/a","n/a",IF(K$5&gt;OFFSET(K7772,-$D7772,0)+$D7772,$E7772-SUM($G7772:J7772),($E7772-SUM($G7772:J7772))/(OFFSET(K7772,-$D7772,0)-(K$5-$D7772-1))))</f>
        <v>0</v>
      </c>
      <c r="L7772" s="293">
        <f ca="1">IF(OFFSET(L7772,-$D7772,0)="n/a","n/a",IF(L$5&gt;OFFSET(L7772,-$D7772,0)+$D7772,$E7772-SUM($G7772:K7772),($E7772-SUM($G7772:K7772))/(OFFSET(L7772,-$D7772,0)-(L$5-$D7772-1))))</f>
        <v>0</v>
      </c>
      <c r="M7772" s="293">
        <f ca="1">IF(OFFSET(M7772,-$D7772,0)="n/a","n/a",IF(M$5&gt;OFFSET(M7772,-$D7772,0)+$D7772,$E7772-SUM($G7772:L7772),($E7772-SUM($G7772:L7772))/(OFFSET(M7772,-$D7772,0)-(M$5-$D7772-1))))</f>
        <v>0</v>
      </c>
      <c r="N7772" s="293">
        <f ca="1">IF(OFFSET(N7772,-$D7772,0)="n/a","n/a",IF(N$5&gt;OFFSET(N7772,-$D7772,0)+$D7772,$E7772-SUM($G7772:M7772),($E7772-SUM($G7772:M7772))/(OFFSET(N7772,-$D7772,0)-(N$5-$D7772-1))))</f>
        <v>0</v>
      </c>
    </row>
    <row r="7773" spans="1:14" s="369" customFormat="1" ht="12.75" hidden="1" customHeight="1" outlineLevel="2" x14ac:dyDescent="0.25">
      <c r="A7773" s="3"/>
      <c r="B7773" s="3"/>
      <c r="C7773" s="392"/>
      <c r="D7773" s="3">
        <v>3</v>
      </c>
      <c r="E7773" s="290">
        <f ca="1"/>
        <v>0</v>
      </c>
      <c r="F7773" s="291"/>
      <c r="G7773" s="294"/>
      <c r="H7773" s="294"/>
      <c r="I7773" s="292"/>
      <c r="J7773" s="293">
        <f ca="1">IF(OFFSET(J7773,-$D7773,0)="n/a","n/a",IF(J$5&gt;OFFSET(J7773,-$D7773,0)+$D7773,$E7773-SUM($G7773:I7773),($E7773-SUM($G7773:I7773))/(OFFSET(J7773,-$D7773,0)-(J$5-$D7773-1))))</f>
        <v>0</v>
      </c>
      <c r="K7773" s="293">
        <f ca="1">IF(OFFSET(K7773,-$D7773,0)="n/a","n/a",IF(K$5&gt;OFFSET(K7773,-$D7773,0)+$D7773,$E7773-SUM($G7773:J7773),($E7773-SUM($G7773:J7773))/(OFFSET(K7773,-$D7773,0)-(K$5-$D7773-1))))</f>
        <v>0</v>
      </c>
      <c r="L7773" s="293">
        <f ca="1">IF(OFFSET(L7773,-$D7773,0)="n/a","n/a",IF(L$5&gt;OFFSET(L7773,-$D7773,0)+$D7773,$E7773-SUM($G7773:K7773),($E7773-SUM($G7773:K7773))/(OFFSET(L7773,-$D7773,0)-(L$5-$D7773-1))))</f>
        <v>0</v>
      </c>
      <c r="M7773" s="293">
        <f ca="1">IF(OFFSET(M7773,-$D7773,0)="n/a","n/a",IF(M$5&gt;OFFSET(M7773,-$D7773,0)+$D7773,$E7773-SUM($G7773:L7773),($E7773-SUM($G7773:L7773))/(OFFSET(M7773,-$D7773,0)-(M$5-$D7773-1))))</f>
        <v>0</v>
      </c>
      <c r="N7773" s="293">
        <f ca="1">IF(OFFSET(N7773,-$D7773,0)="n/a","n/a",IF(N$5&gt;OFFSET(N7773,-$D7773,0)+$D7773,$E7773-SUM($G7773:M7773),($E7773-SUM($G7773:M7773))/(OFFSET(N7773,-$D7773,0)-(N$5-$D7773-1))))</f>
        <v>0</v>
      </c>
    </row>
    <row r="7774" spans="1:14" s="369" customFormat="1" ht="12.75" hidden="1" customHeight="1" outlineLevel="2" x14ac:dyDescent="0.25">
      <c r="A7774" s="3"/>
      <c r="B7774" s="3"/>
      <c r="C7774" s="392"/>
      <c r="D7774" s="3">
        <v>4</v>
      </c>
      <c r="E7774" s="290">
        <f ca="1"/>
        <v>0</v>
      </c>
      <c r="F7774" s="291"/>
      <c r="G7774" s="294"/>
      <c r="H7774" s="294"/>
      <c r="I7774" s="294"/>
      <c r="J7774" s="292"/>
      <c r="K7774" s="293">
        <f ca="1">IF(OFFSET(K7774,-$D7774,0)="n/a","n/a",IF(K$5&gt;OFFSET(K7774,-$D7774,0)+$D7774,$E7774-SUM($G7774:J7774),($E7774-SUM($G7774:J7774))/(OFFSET(K7774,-$D7774,0)-(K$5-$D7774-1))))</f>
        <v>0</v>
      </c>
      <c r="L7774" s="293">
        <f ca="1">IF(OFFSET(L7774,-$D7774,0)="n/a","n/a",IF(L$5&gt;OFFSET(L7774,-$D7774,0)+$D7774,$E7774-SUM($G7774:K7774),($E7774-SUM($G7774:K7774))/(OFFSET(L7774,-$D7774,0)-(L$5-$D7774-1))))</f>
        <v>0</v>
      </c>
      <c r="M7774" s="293">
        <f ca="1">IF(OFFSET(M7774,-$D7774,0)="n/a","n/a",IF(M$5&gt;OFFSET(M7774,-$D7774,0)+$D7774,$E7774-SUM($G7774:L7774),($E7774-SUM($G7774:L7774))/(OFFSET(M7774,-$D7774,0)-(M$5-$D7774-1))))</f>
        <v>0</v>
      </c>
      <c r="N7774" s="293">
        <f ca="1">IF(OFFSET(N7774,-$D7774,0)="n/a","n/a",IF(N$5&gt;OFFSET(N7774,-$D7774,0)+$D7774,$E7774-SUM($G7774:M7774),($E7774-SUM($G7774:M7774))/(OFFSET(N7774,-$D7774,0)-(N$5-$D7774-1))))</f>
        <v>0</v>
      </c>
    </row>
    <row r="7775" spans="1:14" s="369" customFormat="1" ht="12.75" hidden="1" customHeight="1" outlineLevel="2" x14ac:dyDescent="0.25">
      <c r="A7775" s="3"/>
      <c r="B7775" s="3"/>
      <c r="C7775" s="392"/>
      <c r="D7775" s="3">
        <v>5</v>
      </c>
      <c r="E7775" s="290">
        <f ca="1"/>
        <v>0</v>
      </c>
      <c r="F7775" s="291"/>
      <c r="G7775" s="294"/>
      <c r="H7775" s="294"/>
      <c r="I7775" s="294"/>
      <c r="J7775" s="294"/>
      <c r="K7775" s="292"/>
      <c r="L7775" s="293">
        <f ca="1">IF(OFFSET(L7775,-$D7775,0)="n/a","n/a",IF(L$5&gt;OFFSET(L7775,-$D7775,0)+$D7775,$E7775-SUM($G7775:K7775),($E7775-SUM($G7775:K7775))/(OFFSET(L7775,-$D7775,0)-(L$5-$D7775-1))))</f>
        <v>0</v>
      </c>
      <c r="M7775" s="293">
        <f ca="1">IF(OFFSET(M7775,-$D7775,0)="n/a","n/a",IF(M$5&gt;OFFSET(M7775,-$D7775,0)+$D7775,$E7775-SUM($G7775:L7775),($E7775-SUM($G7775:L7775))/(OFFSET(M7775,-$D7775,0)-(M$5-$D7775-1))))</f>
        <v>0</v>
      </c>
      <c r="N7775" s="293">
        <f ca="1">IF(OFFSET(N7775,-$D7775,0)="n/a","n/a",IF(N$5&gt;OFFSET(N7775,-$D7775,0)+$D7775,$E7775-SUM($G7775:M7775),($E7775-SUM($G7775:M7775))/(OFFSET(N7775,-$D7775,0)-(N$5-$D7775-1))))</f>
        <v>0</v>
      </c>
    </row>
    <row r="7776" spans="1:14" s="369" customFormat="1" ht="12.75" hidden="1" customHeight="1" outlineLevel="2" x14ac:dyDescent="0.25">
      <c r="A7776" s="3"/>
      <c r="B7776" s="3"/>
      <c r="C7776" s="392"/>
      <c r="D7776" s="3">
        <v>6</v>
      </c>
      <c r="E7776" s="290">
        <f ca="1"/>
        <v>0</v>
      </c>
      <c r="F7776" s="291"/>
      <c r="G7776" s="294"/>
      <c r="H7776" s="294"/>
      <c r="I7776" s="294"/>
      <c r="J7776" s="294"/>
      <c r="K7776" s="294"/>
      <c r="L7776" s="292"/>
      <c r="M7776" s="293">
        <f ca="1">IF(OFFSET(M7776,-$D7776,0)="n/a","n/a",IF(M$5&gt;OFFSET(M7776,-$D7776,0)+$D7776,$E7776-SUM($G7776:L7776),($E7776-SUM($G7776:L7776))/(OFFSET(M7776,-$D7776,0)-(M$5-$D7776-1))))</f>
        <v>0</v>
      </c>
      <c r="N7776" s="293">
        <f ca="1">IF(OFFSET(N7776,-$D7776,0)="n/a","n/a",IF(N$5&gt;OFFSET(N7776,-$D7776,0)+$D7776,$E7776-SUM($G7776:M7776),($E7776-SUM($G7776:M7776))/(OFFSET(N7776,-$D7776,0)-(N$5-$D7776-1))))</f>
        <v>0</v>
      </c>
    </row>
    <row r="7777" spans="1:14" s="369" customFormat="1" ht="12.75" hidden="1" customHeight="1" outlineLevel="2" x14ac:dyDescent="0.25">
      <c r="A7777" s="3"/>
      <c r="B7777" s="3"/>
      <c r="C7777" s="392"/>
      <c r="D7777" s="3">
        <v>7</v>
      </c>
      <c r="E7777" s="290">
        <f ca="1"/>
        <v>0</v>
      </c>
      <c r="F7777" s="291"/>
      <c r="G7777" s="294"/>
      <c r="H7777" s="294"/>
      <c r="I7777" s="294"/>
      <c r="J7777" s="294"/>
      <c r="K7777" s="294"/>
      <c r="L7777" s="294"/>
      <c r="M7777" s="292"/>
      <c r="N7777" s="293">
        <f ca="1">IF(OFFSET(N7777,-$D7777,0)="n/a","n/a",IF(N$5&gt;OFFSET(N7777,-$D7777,0)+$D7777,$E7777-SUM($G7777:M7777),($E7777-SUM($G7777:M7777))/(OFFSET(N7777,-$D7777,0)-(N$5-$D7777-1))))</f>
        <v>0</v>
      </c>
    </row>
    <row r="7778" spans="1:14" s="369" customFormat="1" ht="12.75" hidden="1" customHeight="1" outlineLevel="2" x14ac:dyDescent="0.25">
      <c r="A7778" s="3"/>
      <c r="B7778" s="3"/>
      <c r="C7778" s="392"/>
      <c r="D7778" s="3">
        <v>8</v>
      </c>
      <c r="E7778" s="290">
        <f ca="1"/>
        <v>0</v>
      </c>
      <c r="F7778" s="291"/>
      <c r="G7778" s="294"/>
      <c r="H7778" s="294"/>
      <c r="I7778" s="294"/>
      <c r="J7778" s="294"/>
      <c r="K7778" s="294"/>
      <c r="L7778" s="294"/>
      <c r="M7778" s="294"/>
      <c r="N7778" s="292"/>
    </row>
    <row r="7779" spans="1:14" s="369" customFormat="1" ht="12.75" hidden="1" customHeight="1" outlineLevel="2" x14ac:dyDescent="0.25">
      <c r="A7779" s="3"/>
      <c r="B7779" s="3"/>
      <c r="C7779" s="392"/>
      <c r="D7779" s="3">
        <v>9</v>
      </c>
      <c r="E7779" s="290" t="e">
        <f ca="1"/>
        <v>#N/A</v>
      </c>
      <c r="F7779" s="291"/>
      <c r="G7779" s="294"/>
      <c r="H7779" s="294"/>
      <c r="I7779" s="294"/>
      <c r="J7779" s="294"/>
      <c r="K7779" s="294"/>
      <c r="L7779" s="294"/>
      <c r="M7779" s="294"/>
      <c r="N7779" s="294"/>
    </row>
    <row r="7780" spans="1:14" s="369" customFormat="1" ht="12.75" hidden="1" customHeight="1" outlineLevel="2" x14ac:dyDescent="0.25">
      <c r="A7780" s="3"/>
      <c r="B7780" s="3"/>
      <c r="C7780" s="392"/>
      <c r="D7780" s="3">
        <v>10</v>
      </c>
      <c r="E7780" s="290" t="e">
        <f ca="1"/>
        <v>#N/A</v>
      </c>
      <c r="F7780" s="291"/>
      <c r="G7780" s="294"/>
      <c r="H7780" s="294"/>
      <c r="I7780" s="294"/>
      <c r="J7780" s="294"/>
      <c r="K7780" s="294"/>
      <c r="L7780" s="294"/>
      <c r="M7780" s="294"/>
      <c r="N7780" s="294"/>
    </row>
    <row r="7781" spans="1:14" s="369" customFormat="1" ht="12.75" hidden="1" customHeight="1" outlineLevel="2" x14ac:dyDescent="0.25">
      <c r="A7781" s="3"/>
      <c r="B7781" s="3"/>
      <c r="C7781" s="392"/>
      <c r="D7781" s="3">
        <v>11</v>
      </c>
      <c r="E7781" s="290" t="e">
        <f ca="1"/>
        <v>#N/A</v>
      </c>
      <c r="F7781" s="291"/>
      <c r="G7781" s="294"/>
      <c r="H7781" s="294"/>
      <c r="I7781" s="294"/>
      <c r="J7781" s="294"/>
      <c r="K7781" s="294"/>
      <c r="L7781" s="294"/>
      <c r="M7781" s="294"/>
      <c r="N7781" s="294"/>
    </row>
    <row r="7782" spans="1:14" s="369" customFormat="1" ht="12.75" hidden="1" customHeight="1" outlineLevel="2" x14ac:dyDescent="0.25">
      <c r="A7782" s="3"/>
      <c r="B7782" s="3"/>
      <c r="C7782" s="392"/>
      <c r="D7782" s="3">
        <v>12</v>
      </c>
      <c r="E7782" s="290" t="e">
        <f ca="1"/>
        <v>#N/A</v>
      </c>
      <c r="F7782" s="291"/>
      <c r="G7782" s="294"/>
      <c r="H7782" s="294"/>
      <c r="I7782" s="294"/>
      <c r="J7782" s="294"/>
      <c r="K7782" s="294"/>
      <c r="L7782" s="294"/>
      <c r="M7782" s="294"/>
      <c r="N7782" s="294"/>
    </row>
    <row r="7783" spans="1:14" s="369" customFormat="1" ht="12.75" hidden="1" customHeight="1" outlineLevel="2" x14ac:dyDescent="0.25">
      <c r="A7783" s="3"/>
      <c r="B7783" s="3"/>
      <c r="C7783" s="392"/>
      <c r="D7783" s="3">
        <v>13</v>
      </c>
      <c r="E7783" s="290" t="e">
        <f ca="1"/>
        <v>#N/A</v>
      </c>
      <c r="F7783" s="291"/>
      <c r="G7783" s="294"/>
      <c r="H7783" s="294"/>
      <c r="I7783" s="294"/>
      <c r="J7783" s="294"/>
      <c r="K7783" s="294"/>
      <c r="L7783" s="294"/>
      <c r="M7783" s="294"/>
      <c r="N7783" s="294"/>
    </row>
    <row r="7784" spans="1:14" s="369" customFormat="1" ht="12.75" hidden="1" customHeight="1" outlineLevel="2" x14ac:dyDescent="0.25">
      <c r="A7784" s="3"/>
      <c r="B7784" s="3"/>
      <c r="C7784" s="392"/>
      <c r="D7784" s="3">
        <v>14</v>
      </c>
      <c r="E7784" s="290" t="e">
        <f ca="1"/>
        <v>#N/A</v>
      </c>
      <c r="F7784" s="291"/>
      <c r="G7784" s="294"/>
      <c r="H7784" s="294"/>
      <c r="I7784" s="294"/>
      <c r="J7784" s="294"/>
      <c r="K7784" s="294"/>
      <c r="L7784" s="294"/>
      <c r="M7784" s="294"/>
      <c r="N7784" s="294"/>
    </row>
    <row r="7785" spans="1:14" s="369" customFormat="1" ht="12.75" hidden="1" customHeight="1" outlineLevel="2" x14ac:dyDescent="0.25">
      <c r="A7785" s="3"/>
      <c r="B7785" s="3"/>
      <c r="C7785" s="392"/>
      <c r="D7785" s="3">
        <v>15</v>
      </c>
      <c r="E7785" s="290" t="e">
        <f ca="1"/>
        <v>#N/A</v>
      </c>
      <c r="F7785" s="291"/>
      <c r="G7785" s="294"/>
      <c r="H7785" s="294"/>
      <c r="I7785" s="294"/>
      <c r="J7785" s="294"/>
      <c r="K7785" s="294"/>
      <c r="L7785" s="294"/>
      <c r="M7785" s="294"/>
      <c r="N7785" s="294"/>
    </row>
    <row r="7786" spans="1:14" s="369" customFormat="1" ht="12.75" hidden="1" customHeight="1" outlineLevel="1" x14ac:dyDescent="0.25">
      <c r="A7786" s="3"/>
      <c r="B7786" s="145" t="str">
        <f ca="1">B7769</f>
        <v>Asset Type 376</v>
      </c>
      <c r="C7786" s="145" t="str">
        <f ca="1">C7769</f>
        <v>Description - Asset Type 376</v>
      </c>
      <c r="D7786" s="3"/>
      <c r="E7786" s="3"/>
      <c r="F7786" s="106" t="s">
        <v>44</v>
      </c>
      <c r="G7786" s="296">
        <f t="shared" ref="G7786:N7786" si="752">SUM(G7771:G7785)</f>
        <v>0</v>
      </c>
      <c r="H7786" s="296">
        <f t="shared" ca="1" si="752"/>
        <v>0</v>
      </c>
      <c r="I7786" s="296">
        <f t="shared" ca="1" si="752"/>
        <v>0</v>
      </c>
      <c r="J7786" s="296">
        <f t="shared" ca="1" si="752"/>
        <v>0</v>
      </c>
      <c r="K7786" s="296">
        <f t="shared" ca="1" si="752"/>
        <v>0</v>
      </c>
      <c r="L7786" s="296">
        <f t="shared" ca="1" si="752"/>
        <v>0</v>
      </c>
      <c r="M7786" s="296">
        <f t="shared" ca="1" si="752"/>
        <v>0</v>
      </c>
      <c r="N7786" s="296">
        <f t="shared" ca="1" si="752"/>
        <v>0</v>
      </c>
    </row>
    <row r="7787" spans="1:14" s="369" customFormat="1" ht="12.75" hidden="1" customHeight="1" outlineLevel="2" x14ac:dyDescent="0.25">
      <c r="A7787" s="217">
        <f>A7769+1</f>
        <v>377</v>
      </c>
      <c r="B7787" s="22" t="str">
        <f ca="1">OFFSET($B$13,$A7787-1,0)</f>
        <v>Asset Type 377</v>
      </c>
      <c r="C7787" s="22" t="str">
        <f ca="1">OFFSET($C$13,$A7787-1,0)</f>
        <v>Description - Asset Type 377</v>
      </c>
      <c r="D7787" s="3"/>
      <c r="E7787" s="109"/>
      <c r="F7787" s="108" t="s">
        <v>41</v>
      </c>
      <c r="G7787" s="295">
        <f t="shared" ref="G7787:N7787" ca="1" si="753">VLOOKUP($B7787,$B$13:$N$512,5+G$5,FALSE)</f>
        <v>0</v>
      </c>
      <c r="H7787" s="295">
        <f t="shared" ca="1" si="753"/>
        <v>0</v>
      </c>
      <c r="I7787" s="295">
        <f t="shared" ca="1" si="753"/>
        <v>0</v>
      </c>
      <c r="J7787" s="295">
        <f t="shared" ca="1" si="753"/>
        <v>0</v>
      </c>
      <c r="K7787" s="295">
        <f t="shared" ca="1" si="753"/>
        <v>0</v>
      </c>
      <c r="L7787" s="295">
        <f t="shared" ca="1" si="753"/>
        <v>0</v>
      </c>
      <c r="M7787" s="295">
        <f t="shared" ca="1" si="753"/>
        <v>0</v>
      </c>
      <c r="N7787" s="295">
        <f t="shared" ca="1" si="753"/>
        <v>0</v>
      </c>
    </row>
    <row r="7788" spans="1:14" s="369" customFormat="1" ht="12.75" hidden="1" customHeight="1" outlineLevel="2" x14ac:dyDescent="0.25">
      <c r="A7788" s="3"/>
      <c r="B7788" s="3"/>
      <c r="C7788" s="21"/>
      <c r="D7788" s="3"/>
      <c r="E7788" s="107"/>
      <c r="F7788" s="106" t="s">
        <v>42</v>
      </c>
      <c r="G7788" s="111">
        <f ca="1">VLOOKUP($B7787,'Input Sheet'!$B$12:$N$511,5+G$5,FALSE)</f>
        <v>0</v>
      </c>
      <c r="H7788" s="111">
        <f ca="1">VLOOKUP($B7787,'Input Sheet'!$B$12:$N$511,5+H$5,FALSE)</f>
        <v>0</v>
      </c>
      <c r="I7788" s="111">
        <f ca="1">VLOOKUP($B7787,'Input Sheet'!$B$12:$N$511,5+I$5,FALSE)</f>
        <v>0</v>
      </c>
      <c r="J7788" s="111">
        <f ca="1">VLOOKUP($B7787,'Input Sheet'!$B$12:$N$511,5+J$5,FALSE)</f>
        <v>0</v>
      </c>
      <c r="K7788" s="111">
        <f ca="1">VLOOKUP($B7787,'Input Sheet'!$B$12:$N$511,5+K$5,FALSE)</f>
        <v>0</v>
      </c>
      <c r="L7788" s="111">
        <f ca="1">VLOOKUP($B7787,'Input Sheet'!$B$12:$N$511,5+L$5,FALSE)</f>
        <v>0</v>
      </c>
      <c r="M7788" s="111">
        <f ca="1">VLOOKUP($B7787,'Input Sheet'!$B$12:$N$511,5+M$5,FALSE)</f>
        <v>0</v>
      </c>
      <c r="N7788" s="111">
        <f ca="1">VLOOKUP($B7787,'Input Sheet'!$B$12:$N$511,5+N$5,FALSE)</f>
        <v>0</v>
      </c>
    </row>
    <row r="7789" spans="1:14" s="369" customFormat="1" ht="12.75" hidden="1" customHeight="1" outlineLevel="2" x14ac:dyDescent="0.25">
      <c r="A7789" s="3"/>
      <c r="B7789" s="3"/>
      <c r="C7789" s="3"/>
      <c r="D7789" s="3">
        <v>1</v>
      </c>
      <c r="E7789" s="290">
        <f t="array" aca="1" ref="E7789:E7803" ca="1">TRANSPOSE(G7787:N7787)</f>
        <v>0</v>
      </c>
      <c r="F7789" s="291"/>
      <c r="G7789" s="292"/>
      <c r="H7789" s="293">
        <f ca="1">IF(OFFSET(H7789,-$D7789,0)="n/a","n/a",IF(H$5&gt;OFFSET(H7789,-$D7789,0)+$D7789,$E7789-SUM($G7789:G7789),($E7789-SUM($G7789:G7789))/(OFFSET(H7789,-$D7789,0)-(H$5-$D7789-1))))</f>
        <v>0</v>
      </c>
      <c r="I7789" s="293">
        <f ca="1">IF(OFFSET(I7789,-$D7789,0)="n/a","n/a",IF(I$5&gt;OFFSET(I7789,-$D7789,0)+$D7789,$E7789-SUM($G7789:H7789),($E7789-SUM($G7789:H7789))/(OFFSET(I7789,-$D7789,0)-(I$5-$D7789-1))))</f>
        <v>0</v>
      </c>
      <c r="J7789" s="293">
        <f ca="1">IF(OFFSET(J7789,-$D7789,0)="n/a","n/a",IF(J$5&gt;OFFSET(J7789,-$D7789,0)+$D7789,$E7789-SUM($G7789:I7789),($E7789-SUM($G7789:I7789))/(OFFSET(J7789,-$D7789,0)-(J$5-$D7789-1))))</f>
        <v>0</v>
      </c>
      <c r="K7789" s="293">
        <f ca="1">IF(OFFSET(K7789,-$D7789,0)="n/a","n/a",IF(K$5&gt;OFFSET(K7789,-$D7789,0)+$D7789,$E7789-SUM($G7789:J7789),($E7789-SUM($G7789:J7789))/(OFFSET(K7789,-$D7789,0)-(K$5-$D7789-1))))</f>
        <v>0</v>
      </c>
      <c r="L7789" s="293">
        <f ca="1">IF(OFFSET(L7789,-$D7789,0)="n/a","n/a",IF(L$5&gt;OFFSET(L7789,-$D7789,0)+$D7789,$E7789-SUM($G7789:K7789),($E7789-SUM($G7789:K7789))/(OFFSET(L7789,-$D7789,0)-(L$5-$D7789-1))))</f>
        <v>0</v>
      </c>
      <c r="M7789" s="293">
        <f ca="1">IF(OFFSET(M7789,-$D7789,0)="n/a","n/a",IF(M$5&gt;OFFSET(M7789,-$D7789,0)+$D7789,$E7789-SUM($G7789:L7789),($E7789-SUM($G7789:L7789))/(OFFSET(M7789,-$D7789,0)-(M$5-$D7789-1))))</f>
        <v>0</v>
      </c>
      <c r="N7789" s="293">
        <f ca="1">IF(OFFSET(N7789,-$D7789,0)="n/a","n/a",IF(N$5&gt;OFFSET(N7789,-$D7789,0)+$D7789,$E7789-SUM($G7789:M7789),($E7789-SUM($G7789:M7789))/(OFFSET(N7789,-$D7789,0)-(N$5-$D7789-1))))</f>
        <v>0</v>
      </c>
    </row>
    <row r="7790" spans="1:14" s="369" customFormat="1" ht="12.75" hidden="1" customHeight="1" outlineLevel="2" x14ac:dyDescent="0.25">
      <c r="A7790" s="3"/>
      <c r="B7790" s="3"/>
      <c r="C7790" s="392" t="s">
        <v>43</v>
      </c>
      <c r="D7790" s="3">
        <v>2</v>
      </c>
      <c r="E7790" s="290">
        <f ca="1"/>
        <v>0</v>
      </c>
      <c r="F7790" s="291"/>
      <c r="G7790" s="294"/>
      <c r="H7790" s="292"/>
      <c r="I7790" s="293">
        <f ca="1">IF(OFFSET(I7790,-$D7790,0)="n/a","n/a",IF(I$5&gt;OFFSET(I7790,-$D7790,0)+$D7790,$E7790-SUM($G7790:H7790),($E7790-SUM($G7790:H7790))/(OFFSET(I7790,-$D7790,0)-(I$5-$D7790-1))))</f>
        <v>0</v>
      </c>
      <c r="J7790" s="293">
        <f ca="1">IF(OFFSET(J7790,-$D7790,0)="n/a","n/a",IF(J$5&gt;OFFSET(J7790,-$D7790,0)+$D7790,$E7790-SUM($G7790:I7790),($E7790-SUM($G7790:I7790))/(OFFSET(J7790,-$D7790,0)-(J$5-$D7790-1))))</f>
        <v>0</v>
      </c>
      <c r="K7790" s="293">
        <f ca="1">IF(OFFSET(K7790,-$D7790,0)="n/a","n/a",IF(K$5&gt;OFFSET(K7790,-$D7790,0)+$D7790,$E7790-SUM($G7790:J7790),($E7790-SUM($G7790:J7790))/(OFFSET(K7790,-$D7790,0)-(K$5-$D7790-1))))</f>
        <v>0</v>
      </c>
      <c r="L7790" s="293">
        <f ca="1">IF(OFFSET(L7790,-$D7790,0)="n/a","n/a",IF(L$5&gt;OFFSET(L7790,-$D7790,0)+$D7790,$E7790-SUM($G7790:K7790),($E7790-SUM($G7790:K7790))/(OFFSET(L7790,-$D7790,0)-(L$5-$D7790-1))))</f>
        <v>0</v>
      </c>
      <c r="M7790" s="293">
        <f ca="1">IF(OFFSET(M7790,-$D7790,0)="n/a","n/a",IF(M$5&gt;OFFSET(M7790,-$D7790,0)+$D7790,$E7790-SUM($G7790:L7790),($E7790-SUM($G7790:L7790))/(OFFSET(M7790,-$D7790,0)-(M$5-$D7790-1))))</f>
        <v>0</v>
      </c>
      <c r="N7790" s="293">
        <f ca="1">IF(OFFSET(N7790,-$D7790,0)="n/a","n/a",IF(N$5&gt;OFFSET(N7790,-$D7790,0)+$D7790,$E7790-SUM($G7790:M7790),($E7790-SUM($G7790:M7790))/(OFFSET(N7790,-$D7790,0)-(N$5-$D7790-1))))</f>
        <v>0</v>
      </c>
    </row>
    <row r="7791" spans="1:14" s="369" customFormat="1" ht="12.75" hidden="1" customHeight="1" outlineLevel="2" x14ac:dyDescent="0.25">
      <c r="A7791" s="3"/>
      <c r="B7791" s="3"/>
      <c r="C7791" s="392"/>
      <c r="D7791" s="3">
        <v>3</v>
      </c>
      <c r="E7791" s="290">
        <f ca="1"/>
        <v>0</v>
      </c>
      <c r="F7791" s="291"/>
      <c r="G7791" s="294"/>
      <c r="H7791" s="294"/>
      <c r="I7791" s="292"/>
      <c r="J7791" s="293">
        <f ca="1">IF(OFFSET(J7791,-$D7791,0)="n/a","n/a",IF(J$5&gt;OFFSET(J7791,-$D7791,0)+$D7791,$E7791-SUM($G7791:I7791),($E7791-SUM($G7791:I7791))/(OFFSET(J7791,-$D7791,0)-(J$5-$D7791-1))))</f>
        <v>0</v>
      </c>
      <c r="K7791" s="293">
        <f ca="1">IF(OFFSET(K7791,-$D7791,0)="n/a","n/a",IF(K$5&gt;OFFSET(K7791,-$D7791,0)+$D7791,$E7791-SUM($G7791:J7791),($E7791-SUM($G7791:J7791))/(OFFSET(K7791,-$D7791,0)-(K$5-$D7791-1))))</f>
        <v>0</v>
      </c>
      <c r="L7791" s="293">
        <f ca="1">IF(OFFSET(L7791,-$D7791,0)="n/a","n/a",IF(L$5&gt;OFFSET(L7791,-$D7791,0)+$D7791,$E7791-SUM($G7791:K7791),($E7791-SUM($G7791:K7791))/(OFFSET(L7791,-$D7791,0)-(L$5-$D7791-1))))</f>
        <v>0</v>
      </c>
      <c r="M7791" s="293">
        <f ca="1">IF(OFFSET(M7791,-$D7791,0)="n/a","n/a",IF(M$5&gt;OFFSET(M7791,-$D7791,0)+$D7791,$E7791-SUM($G7791:L7791),($E7791-SUM($G7791:L7791))/(OFFSET(M7791,-$D7791,0)-(M$5-$D7791-1))))</f>
        <v>0</v>
      </c>
      <c r="N7791" s="293">
        <f ca="1">IF(OFFSET(N7791,-$D7791,0)="n/a","n/a",IF(N$5&gt;OFFSET(N7791,-$D7791,0)+$D7791,$E7791-SUM($G7791:M7791),($E7791-SUM($G7791:M7791))/(OFFSET(N7791,-$D7791,0)-(N$5-$D7791-1))))</f>
        <v>0</v>
      </c>
    </row>
    <row r="7792" spans="1:14" s="369" customFormat="1" ht="12.75" hidden="1" customHeight="1" outlineLevel="2" x14ac:dyDescent="0.25">
      <c r="A7792" s="3"/>
      <c r="B7792" s="3"/>
      <c r="C7792" s="392"/>
      <c r="D7792" s="3">
        <v>4</v>
      </c>
      <c r="E7792" s="290">
        <f ca="1"/>
        <v>0</v>
      </c>
      <c r="F7792" s="291"/>
      <c r="G7792" s="294"/>
      <c r="H7792" s="294"/>
      <c r="I7792" s="294"/>
      <c r="J7792" s="292"/>
      <c r="K7792" s="293">
        <f ca="1">IF(OFFSET(K7792,-$D7792,0)="n/a","n/a",IF(K$5&gt;OFFSET(K7792,-$D7792,0)+$D7792,$E7792-SUM($G7792:J7792),($E7792-SUM($G7792:J7792))/(OFFSET(K7792,-$D7792,0)-(K$5-$D7792-1))))</f>
        <v>0</v>
      </c>
      <c r="L7792" s="293">
        <f ca="1">IF(OFFSET(L7792,-$D7792,0)="n/a","n/a",IF(L$5&gt;OFFSET(L7792,-$D7792,0)+$D7792,$E7792-SUM($G7792:K7792),($E7792-SUM($G7792:K7792))/(OFFSET(L7792,-$D7792,0)-(L$5-$D7792-1))))</f>
        <v>0</v>
      </c>
      <c r="M7792" s="293">
        <f ca="1">IF(OFFSET(M7792,-$D7792,0)="n/a","n/a",IF(M$5&gt;OFFSET(M7792,-$D7792,0)+$D7792,$E7792-SUM($G7792:L7792),($E7792-SUM($G7792:L7792))/(OFFSET(M7792,-$D7792,0)-(M$5-$D7792-1))))</f>
        <v>0</v>
      </c>
      <c r="N7792" s="293">
        <f ca="1">IF(OFFSET(N7792,-$D7792,0)="n/a","n/a",IF(N$5&gt;OFFSET(N7792,-$D7792,0)+$D7792,$E7792-SUM($G7792:M7792),($E7792-SUM($G7792:M7792))/(OFFSET(N7792,-$D7792,0)-(N$5-$D7792-1))))</f>
        <v>0</v>
      </c>
    </row>
    <row r="7793" spans="1:14" s="369" customFormat="1" ht="12.75" hidden="1" customHeight="1" outlineLevel="2" x14ac:dyDescent="0.25">
      <c r="A7793" s="3"/>
      <c r="B7793" s="3"/>
      <c r="C7793" s="392"/>
      <c r="D7793" s="3">
        <v>5</v>
      </c>
      <c r="E7793" s="290">
        <f ca="1"/>
        <v>0</v>
      </c>
      <c r="F7793" s="291"/>
      <c r="G7793" s="294"/>
      <c r="H7793" s="294"/>
      <c r="I7793" s="294"/>
      <c r="J7793" s="294"/>
      <c r="K7793" s="292"/>
      <c r="L7793" s="293">
        <f ca="1">IF(OFFSET(L7793,-$D7793,0)="n/a","n/a",IF(L$5&gt;OFFSET(L7793,-$D7793,0)+$D7793,$E7793-SUM($G7793:K7793),($E7793-SUM($G7793:K7793))/(OFFSET(L7793,-$D7793,0)-(L$5-$D7793-1))))</f>
        <v>0</v>
      </c>
      <c r="M7793" s="293">
        <f ca="1">IF(OFFSET(M7793,-$D7793,0)="n/a","n/a",IF(M$5&gt;OFFSET(M7793,-$D7793,0)+$D7793,$E7793-SUM($G7793:L7793),($E7793-SUM($G7793:L7793))/(OFFSET(M7793,-$D7793,0)-(M$5-$D7793-1))))</f>
        <v>0</v>
      </c>
      <c r="N7793" s="293">
        <f ca="1">IF(OFFSET(N7793,-$D7793,0)="n/a","n/a",IF(N$5&gt;OFFSET(N7793,-$D7793,0)+$D7793,$E7793-SUM($G7793:M7793),($E7793-SUM($G7793:M7793))/(OFFSET(N7793,-$D7793,0)-(N$5-$D7793-1))))</f>
        <v>0</v>
      </c>
    </row>
    <row r="7794" spans="1:14" s="369" customFormat="1" ht="12.75" hidden="1" customHeight="1" outlineLevel="2" x14ac:dyDescent="0.25">
      <c r="A7794" s="3"/>
      <c r="B7794" s="3"/>
      <c r="C7794" s="392"/>
      <c r="D7794" s="3">
        <v>6</v>
      </c>
      <c r="E7794" s="290">
        <f ca="1"/>
        <v>0</v>
      </c>
      <c r="F7794" s="291"/>
      <c r="G7794" s="294"/>
      <c r="H7794" s="294"/>
      <c r="I7794" s="294"/>
      <c r="J7794" s="294"/>
      <c r="K7794" s="294"/>
      <c r="L7794" s="292"/>
      <c r="M7794" s="293">
        <f ca="1">IF(OFFSET(M7794,-$D7794,0)="n/a","n/a",IF(M$5&gt;OFFSET(M7794,-$D7794,0)+$D7794,$E7794-SUM($G7794:L7794),($E7794-SUM($G7794:L7794))/(OFFSET(M7794,-$D7794,0)-(M$5-$D7794-1))))</f>
        <v>0</v>
      </c>
      <c r="N7794" s="293">
        <f ca="1">IF(OFFSET(N7794,-$D7794,0)="n/a","n/a",IF(N$5&gt;OFFSET(N7794,-$D7794,0)+$D7794,$E7794-SUM($G7794:M7794),($E7794-SUM($G7794:M7794))/(OFFSET(N7794,-$D7794,0)-(N$5-$D7794-1))))</f>
        <v>0</v>
      </c>
    </row>
    <row r="7795" spans="1:14" s="369" customFormat="1" ht="12.75" hidden="1" customHeight="1" outlineLevel="2" x14ac:dyDescent="0.25">
      <c r="A7795" s="3"/>
      <c r="B7795" s="3"/>
      <c r="C7795" s="392"/>
      <c r="D7795" s="3">
        <v>7</v>
      </c>
      <c r="E7795" s="290">
        <f ca="1"/>
        <v>0</v>
      </c>
      <c r="F7795" s="291"/>
      <c r="G7795" s="294"/>
      <c r="H7795" s="294"/>
      <c r="I7795" s="294"/>
      <c r="J7795" s="294"/>
      <c r="K7795" s="294"/>
      <c r="L7795" s="294"/>
      <c r="M7795" s="292"/>
      <c r="N7795" s="293">
        <f ca="1">IF(OFFSET(N7795,-$D7795,0)="n/a","n/a",IF(N$5&gt;OFFSET(N7795,-$D7795,0)+$D7795,$E7795-SUM($G7795:M7795),($E7795-SUM($G7795:M7795))/(OFFSET(N7795,-$D7795,0)-(N$5-$D7795-1))))</f>
        <v>0</v>
      </c>
    </row>
    <row r="7796" spans="1:14" s="369" customFormat="1" ht="12.75" hidden="1" customHeight="1" outlineLevel="2" x14ac:dyDescent="0.25">
      <c r="A7796" s="3"/>
      <c r="B7796" s="3"/>
      <c r="C7796" s="392"/>
      <c r="D7796" s="3">
        <v>8</v>
      </c>
      <c r="E7796" s="290">
        <f ca="1"/>
        <v>0</v>
      </c>
      <c r="F7796" s="291"/>
      <c r="G7796" s="294"/>
      <c r="H7796" s="294"/>
      <c r="I7796" s="294"/>
      <c r="J7796" s="294"/>
      <c r="K7796" s="294"/>
      <c r="L7796" s="294"/>
      <c r="M7796" s="294"/>
      <c r="N7796" s="292"/>
    </row>
    <row r="7797" spans="1:14" s="369" customFormat="1" ht="12.75" hidden="1" customHeight="1" outlineLevel="2" x14ac:dyDescent="0.25">
      <c r="A7797" s="3"/>
      <c r="B7797" s="3"/>
      <c r="C7797" s="392"/>
      <c r="D7797" s="3">
        <v>9</v>
      </c>
      <c r="E7797" s="290" t="e">
        <f ca="1"/>
        <v>#N/A</v>
      </c>
      <c r="F7797" s="291"/>
      <c r="G7797" s="294"/>
      <c r="H7797" s="294"/>
      <c r="I7797" s="294"/>
      <c r="J7797" s="294"/>
      <c r="K7797" s="294"/>
      <c r="L7797" s="294"/>
      <c r="M7797" s="294"/>
      <c r="N7797" s="294"/>
    </row>
    <row r="7798" spans="1:14" s="369" customFormat="1" ht="12.75" hidden="1" customHeight="1" outlineLevel="2" x14ac:dyDescent="0.25">
      <c r="A7798" s="3"/>
      <c r="B7798" s="3"/>
      <c r="C7798" s="392"/>
      <c r="D7798" s="3">
        <v>10</v>
      </c>
      <c r="E7798" s="290" t="e">
        <f ca="1"/>
        <v>#N/A</v>
      </c>
      <c r="F7798" s="291"/>
      <c r="G7798" s="294"/>
      <c r="H7798" s="294"/>
      <c r="I7798" s="294"/>
      <c r="J7798" s="294"/>
      <c r="K7798" s="294"/>
      <c r="L7798" s="294"/>
      <c r="M7798" s="294"/>
      <c r="N7798" s="294"/>
    </row>
    <row r="7799" spans="1:14" s="369" customFormat="1" ht="12.75" hidden="1" customHeight="1" outlineLevel="2" x14ac:dyDescent="0.25">
      <c r="A7799" s="3"/>
      <c r="B7799" s="3"/>
      <c r="C7799" s="392"/>
      <c r="D7799" s="3">
        <v>11</v>
      </c>
      <c r="E7799" s="290" t="e">
        <f ca="1"/>
        <v>#N/A</v>
      </c>
      <c r="F7799" s="291"/>
      <c r="G7799" s="294"/>
      <c r="H7799" s="294"/>
      <c r="I7799" s="294"/>
      <c r="J7799" s="294"/>
      <c r="K7799" s="294"/>
      <c r="L7799" s="294"/>
      <c r="M7799" s="294"/>
      <c r="N7799" s="294"/>
    </row>
    <row r="7800" spans="1:14" s="369" customFormat="1" ht="12.75" hidden="1" customHeight="1" outlineLevel="2" x14ac:dyDescent="0.25">
      <c r="A7800" s="3"/>
      <c r="B7800" s="3"/>
      <c r="C7800" s="392"/>
      <c r="D7800" s="3">
        <v>12</v>
      </c>
      <c r="E7800" s="290" t="e">
        <f ca="1"/>
        <v>#N/A</v>
      </c>
      <c r="F7800" s="291"/>
      <c r="G7800" s="294"/>
      <c r="H7800" s="294"/>
      <c r="I7800" s="294"/>
      <c r="J7800" s="294"/>
      <c r="K7800" s="294"/>
      <c r="L7800" s="294"/>
      <c r="M7800" s="294"/>
      <c r="N7800" s="294"/>
    </row>
    <row r="7801" spans="1:14" s="369" customFormat="1" ht="12.75" hidden="1" customHeight="1" outlineLevel="2" x14ac:dyDescent="0.25">
      <c r="A7801" s="3"/>
      <c r="B7801" s="3"/>
      <c r="C7801" s="392"/>
      <c r="D7801" s="3">
        <v>13</v>
      </c>
      <c r="E7801" s="290" t="e">
        <f ca="1"/>
        <v>#N/A</v>
      </c>
      <c r="F7801" s="291"/>
      <c r="G7801" s="294"/>
      <c r="H7801" s="294"/>
      <c r="I7801" s="294"/>
      <c r="J7801" s="294"/>
      <c r="K7801" s="294"/>
      <c r="L7801" s="294"/>
      <c r="M7801" s="294"/>
      <c r="N7801" s="294"/>
    </row>
    <row r="7802" spans="1:14" s="369" customFormat="1" ht="12.75" hidden="1" customHeight="1" outlineLevel="2" x14ac:dyDescent="0.25">
      <c r="A7802" s="3"/>
      <c r="B7802" s="3"/>
      <c r="C7802" s="392"/>
      <c r="D7802" s="3">
        <v>14</v>
      </c>
      <c r="E7802" s="290" t="e">
        <f ca="1"/>
        <v>#N/A</v>
      </c>
      <c r="F7802" s="291"/>
      <c r="G7802" s="294"/>
      <c r="H7802" s="294"/>
      <c r="I7802" s="294"/>
      <c r="J7802" s="294"/>
      <c r="K7802" s="294"/>
      <c r="L7802" s="294"/>
      <c r="M7802" s="294"/>
      <c r="N7802" s="294"/>
    </row>
    <row r="7803" spans="1:14" s="369" customFormat="1" ht="12.75" hidden="1" customHeight="1" outlineLevel="2" x14ac:dyDescent="0.25">
      <c r="A7803" s="3"/>
      <c r="B7803" s="3"/>
      <c r="C7803" s="392"/>
      <c r="D7803" s="3">
        <v>15</v>
      </c>
      <c r="E7803" s="290" t="e">
        <f ca="1"/>
        <v>#N/A</v>
      </c>
      <c r="F7803" s="291"/>
      <c r="G7803" s="294"/>
      <c r="H7803" s="294"/>
      <c r="I7803" s="294"/>
      <c r="J7803" s="294"/>
      <c r="K7803" s="294"/>
      <c r="L7803" s="294"/>
      <c r="M7803" s="294"/>
      <c r="N7803" s="294"/>
    </row>
    <row r="7804" spans="1:14" s="369" customFormat="1" ht="12.75" hidden="1" customHeight="1" outlineLevel="1" x14ac:dyDescent="0.25">
      <c r="A7804" s="3"/>
      <c r="B7804" s="145" t="str">
        <f ca="1">B7787</f>
        <v>Asset Type 377</v>
      </c>
      <c r="C7804" s="145" t="str">
        <f ca="1">C7787</f>
        <v>Description - Asset Type 377</v>
      </c>
      <c r="D7804" s="3"/>
      <c r="E7804" s="3"/>
      <c r="F7804" s="106" t="s">
        <v>44</v>
      </c>
      <c r="G7804" s="296">
        <f t="shared" ref="G7804:N7804" si="754">SUM(G7789:G7803)</f>
        <v>0</v>
      </c>
      <c r="H7804" s="296">
        <f t="shared" ca="1" si="754"/>
        <v>0</v>
      </c>
      <c r="I7804" s="296">
        <f t="shared" ca="1" si="754"/>
        <v>0</v>
      </c>
      <c r="J7804" s="296">
        <f t="shared" ca="1" si="754"/>
        <v>0</v>
      </c>
      <c r="K7804" s="296">
        <f t="shared" ca="1" si="754"/>
        <v>0</v>
      </c>
      <c r="L7804" s="296">
        <f t="shared" ca="1" si="754"/>
        <v>0</v>
      </c>
      <c r="M7804" s="296">
        <f t="shared" ca="1" si="754"/>
        <v>0</v>
      </c>
      <c r="N7804" s="296">
        <f t="shared" ca="1" si="754"/>
        <v>0</v>
      </c>
    </row>
    <row r="7805" spans="1:14" s="369" customFormat="1" ht="12.75" hidden="1" customHeight="1" outlineLevel="2" x14ac:dyDescent="0.25">
      <c r="A7805" s="217">
        <f>A7787+1</f>
        <v>378</v>
      </c>
      <c r="B7805" s="22" t="str">
        <f ca="1">OFFSET($B$13,$A7805-1,0)</f>
        <v>Asset Type 378</v>
      </c>
      <c r="C7805" s="22" t="str">
        <f ca="1">OFFSET($C$13,$A7805-1,0)</f>
        <v>Description - Asset Type 378</v>
      </c>
      <c r="D7805" s="3"/>
      <c r="E7805" s="109"/>
      <c r="F7805" s="108" t="s">
        <v>41</v>
      </c>
      <c r="G7805" s="295">
        <f t="shared" ref="G7805:N7805" ca="1" si="755">VLOOKUP($B7805,$B$13:$N$512,5+G$5,FALSE)</f>
        <v>0</v>
      </c>
      <c r="H7805" s="295">
        <f t="shared" ca="1" si="755"/>
        <v>0</v>
      </c>
      <c r="I7805" s="295">
        <f t="shared" ca="1" si="755"/>
        <v>0</v>
      </c>
      <c r="J7805" s="295">
        <f t="shared" ca="1" si="755"/>
        <v>0</v>
      </c>
      <c r="K7805" s="295">
        <f t="shared" ca="1" si="755"/>
        <v>0</v>
      </c>
      <c r="L7805" s="295">
        <f t="shared" ca="1" si="755"/>
        <v>0</v>
      </c>
      <c r="M7805" s="295">
        <f t="shared" ca="1" si="755"/>
        <v>0</v>
      </c>
      <c r="N7805" s="295">
        <f t="shared" ca="1" si="755"/>
        <v>0</v>
      </c>
    </row>
    <row r="7806" spans="1:14" s="369" customFormat="1" ht="12.75" hidden="1" customHeight="1" outlineLevel="2" x14ac:dyDescent="0.25">
      <c r="A7806" s="3"/>
      <c r="B7806" s="3"/>
      <c r="C7806" s="21"/>
      <c r="D7806" s="3"/>
      <c r="E7806" s="107"/>
      <c r="F7806" s="106" t="s">
        <v>42</v>
      </c>
      <c r="G7806" s="111">
        <f ca="1">VLOOKUP($B7805,'Input Sheet'!$B$12:$N$511,5+G$5,FALSE)</f>
        <v>0</v>
      </c>
      <c r="H7806" s="111">
        <f ca="1">VLOOKUP($B7805,'Input Sheet'!$B$12:$N$511,5+H$5,FALSE)</f>
        <v>0</v>
      </c>
      <c r="I7806" s="111">
        <f ca="1">VLOOKUP($B7805,'Input Sheet'!$B$12:$N$511,5+I$5,FALSE)</f>
        <v>0</v>
      </c>
      <c r="J7806" s="111">
        <f ca="1">VLOOKUP($B7805,'Input Sheet'!$B$12:$N$511,5+J$5,FALSE)</f>
        <v>0</v>
      </c>
      <c r="K7806" s="111">
        <f ca="1">VLOOKUP($B7805,'Input Sheet'!$B$12:$N$511,5+K$5,FALSE)</f>
        <v>0</v>
      </c>
      <c r="L7806" s="111">
        <f ca="1">VLOOKUP($B7805,'Input Sheet'!$B$12:$N$511,5+L$5,FALSE)</f>
        <v>0</v>
      </c>
      <c r="M7806" s="111">
        <f ca="1">VLOOKUP($B7805,'Input Sheet'!$B$12:$N$511,5+M$5,FALSE)</f>
        <v>0</v>
      </c>
      <c r="N7806" s="111">
        <f ca="1">VLOOKUP($B7805,'Input Sheet'!$B$12:$N$511,5+N$5,FALSE)</f>
        <v>0</v>
      </c>
    </row>
    <row r="7807" spans="1:14" s="369" customFormat="1" ht="12.75" hidden="1" customHeight="1" outlineLevel="2" x14ac:dyDescent="0.25">
      <c r="A7807" s="3"/>
      <c r="B7807" s="3"/>
      <c r="C7807" s="3"/>
      <c r="D7807" s="3">
        <v>1</v>
      </c>
      <c r="E7807" s="290">
        <f t="array" aca="1" ref="E7807:E7821" ca="1">TRANSPOSE(G7805:N7805)</f>
        <v>0</v>
      </c>
      <c r="F7807" s="291"/>
      <c r="G7807" s="292"/>
      <c r="H7807" s="293">
        <f ca="1">IF(OFFSET(H7807,-$D7807,0)="n/a","n/a",IF(H$5&gt;OFFSET(H7807,-$D7807,0)+$D7807,$E7807-SUM($G7807:G7807),($E7807-SUM($G7807:G7807))/(OFFSET(H7807,-$D7807,0)-(H$5-$D7807-1))))</f>
        <v>0</v>
      </c>
      <c r="I7807" s="293">
        <f ca="1">IF(OFFSET(I7807,-$D7807,0)="n/a","n/a",IF(I$5&gt;OFFSET(I7807,-$D7807,0)+$D7807,$E7807-SUM($G7807:H7807),($E7807-SUM($G7807:H7807))/(OFFSET(I7807,-$D7807,0)-(I$5-$D7807-1))))</f>
        <v>0</v>
      </c>
      <c r="J7807" s="293">
        <f ca="1">IF(OFFSET(J7807,-$D7807,0)="n/a","n/a",IF(J$5&gt;OFFSET(J7807,-$D7807,0)+$D7807,$E7807-SUM($G7807:I7807),($E7807-SUM($G7807:I7807))/(OFFSET(J7807,-$D7807,0)-(J$5-$D7807-1))))</f>
        <v>0</v>
      </c>
      <c r="K7807" s="293">
        <f ca="1">IF(OFFSET(K7807,-$D7807,0)="n/a","n/a",IF(K$5&gt;OFFSET(K7807,-$D7807,0)+$D7807,$E7807-SUM($G7807:J7807),($E7807-SUM($G7807:J7807))/(OFFSET(K7807,-$D7807,0)-(K$5-$D7807-1))))</f>
        <v>0</v>
      </c>
      <c r="L7807" s="293">
        <f ca="1">IF(OFFSET(L7807,-$D7807,0)="n/a","n/a",IF(L$5&gt;OFFSET(L7807,-$D7807,0)+$D7807,$E7807-SUM($G7807:K7807),($E7807-SUM($G7807:K7807))/(OFFSET(L7807,-$D7807,0)-(L$5-$D7807-1))))</f>
        <v>0</v>
      </c>
      <c r="M7807" s="293">
        <f ca="1">IF(OFFSET(M7807,-$D7807,0)="n/a","n/a",IF(M$5&gt;OFFSET(M7807,-$D7807,0)+$D7807,$E7807-SUM($G7807:L7807),($E7807-SUM($G7807:L7807))/(OFFSET(M7807,-$D7807,0)-(M$5-$D7807-1))))</f>
        <v>0</v>
      </c>
      <c r="N7807" s="293">
        <f ca="1">IF(OFFSET(N7807,-$D7807,0)="n/a","n/a",IF(N$5&gt;OFFSET(N7807,-$D7807,0)+$D7807,$E7807-SUM($G7807:M7807),($E7807-SUM($G7807:M7807))/(OFFSET(N7807,-$D7807,0)-(N$5-$D7807-1))))</f>
        <v>0</v>
      </c>
    </row>
    <row r="7808" spans="1:14" s="369" customFormat="1" ht="12.75" hidden="1" customHeight="1" outlineLevel="2" x14ac:dyDescent="0.25">
      <c r="A7808" s="3"/>
      <c r="B7808" s="3"/>
      <c r="C7808" s="392" t="s">
        <v>43</v>
      </c>
      <c r="D7808" s="3">
        <v>2</v>
      </c>
      <c r="E7808" s="290">
        <f ca="1"/>
        <v>0</v>
      </c>
      <c r="F7808" s="291"/>
      <c r="G7808" s="294"/>
      <c r="H7808" s="292"/>
      <c r="I7808" s="293">
        <f ca="1">IF(OFFSET(I7808,-$D7808,0)="n/a","n/a",IF(I$5&gt;OFFSET(I7808,-$D7808,0)+$D7808,$E7808-SUM($G7808:H7808),($E7808-SUM($G7808:H7808))/(OFFSET(I7808,-$D7808,0)-(I$5-$D7808-1))))</f>
        <v>0</v>
      </c>
      <c r="J7808" s="293">
        <f ca="1">IF(OFFSET(J7808,-$D7808,0)="n/a","n/a",IF(J$5&gt;OFFSET(J7808,-$D7808,0)+$D7808,$E7808-SUM($G7808:I7808),($E7808-SUM($G7808:I7808))/(OFFSET(J7808,-$D7808,0)-(J$5-$D7808-1))))</f>
        <v>0</v>
      </c>
      <c r="K7808" s="293">
        <f ca="1">IF(OFFSET(K7808,-$D7808,0)="n/a","n/a",IF(K$5&gt;OFFSET(K7808,-$D7808,0)+$D7808,$E7808-SUM($G7808:J7808),($E7808-SUM($G7808:J7808))/(OFFSET(K7808,-$D7808,0)-(K$5-$D7808-1))))</f>
        <v>0</v>
      </c>
      <c r="L7808" s="293">
        <f ca="1">IF(OFFSET(L7808,-$D7808,0)="n/a","n/a",IF(L$5&gt;OFFSET(L7808,-$D7808,0)+$D7808,$E7808-SUM($G7808:K7808),($E7808-SUM($G7808:K7808))/(OFFSET(L7808,-$D7808,0)-(L$5-$D7808-1))))</f>
        <v>0</v>
      </c>
      <c r="M7808" s="293">
        <f ca="1">IF(OFFSET(M7808,-$D7808,0)="n/a","n/a",IF(M$5&gt;OFFSET(M7808,-$D7808,0)+$D7808,$E7808-SUM($G7808:L7808),($E7808-SUM($G7808:L7808))/(OFFSET(M7808,-$D7808,0)-(M$5-$D7808-1))))</f>
        <v>0</v>
      </c>
      <c r="N7808" s="293">
        <f ca="1">IF(OFFSET(N7808,-$D7808,0)="n/a","n/a",IF(N$5&gt;OFFSET(N7808,-$D7808,0)+$D7808,$E7808-SUM($G7808:M7808),($E7808-SUM($G7808:M7808))/(OFFSET(N7808,-$D7808,0)-(N$5-$D7808-1))))</f>
        <v>0</v>
      </c>
    </row>
    <row r="7809" spans="1:14" s="369" customFormat="1" ht="12.75" hidden="1" customHeight="1" outlineLevel="2" x14ac:dyDescent="0.25">
      <c r="A7809" s="3"/>
      <c r="B7809" s="3"/>
      <c r="C7809" s="392"/>
      <c r="D7809" s="3">
        <v>3</v>
      </c>
      <c r="E7809" s="290">
        <f ca="1"/>
        <v>0</v>
      </c>
      <c r="F7809" s="291"/>
      <c r="G7809" s="294"/>
      <c r="H7809" s="294"/>
      <c r="I7809" s="292"/>
      <c r="J7809" s="293">
        <f ca="1">IF(OFFSET(J7809,-$D7809,0)="n/a","n/a",IF(J$5&gt;OFFSET(J7809,-$D7809,0)+$D7809,$E7809-SUM($G7809:I7809),($E7809-SUM($G7809:I7809))/(OFFSET(J7809,-$D7809,0)-(J$5-$D7809-1))))</f>
        <v>0</v>
      </c>
      <c r="K7809" s="293">
        <f ca="1">IF(OFFSET(K7809,-$D7809,0)="n/a","n/a",IF(K$5&gt;OFFSET(K7809,-$D7809,0)+$D7809,$E7809-SUM($G7809:J7809),($E7809-SUM($G7809:J7809))/(OFFSET(K7809,-$D7809,0)-(K$5-$D7809-1))))</f>
        <v>0</v>
      </c>
      <c r="L7809" s="293">
        <f ca="1">IF(OFFSET(L7809,-$D7809,0)="n/a","n/a",IF(L$5&gt;OFFSET(L7809,-$D7809,0)+$D7809,$E7809-SUM($G7809:K7809),($E7809-SUM($G7809:K7809))/(OFFSET(L7809,-$D7809,0)-(L$5-$D7809-1))))</f>
        <v>0</v>
      </c>
      <c r="M7809" s="293">
        <f ca="1">IF(OFFSET(M7809,-$D7809,0)="n/a","n/a",IF(M$5&gt;OFFSET(M7809,-$D7809,0)+$D7809,$E7809-SUM($G7809:L7809),($E7809-SUM($G7809:L7809))/(OFFSET(M7809,-$D7809,0)-(M$5-$D7809-1))))</f>
        <v>0</v>
      </c>
      <c r="N7809" s="293">
        <f ca="1">IF(OFFSET(N7809,-$D7809,0)="n/a","n/a",IF(N$5&gt;OFFSET(N7809,-$D7809,0)+$D7809,$E7809-SUM($G7809:M7809),($E7809-SUM($G7809:M7809))/(OFFSET(N7809,-$D7809,0)-(N$5-$D7809-1))))</f>
        <v>0</v>
      </c>
    </row>
    <row r="7810" spans="1:14" s="369" customFormat="1" ht="12.75" hidden="1" customHeight="1" outlineLevel="2" x14ac:dyDescent="0.25">
      <c r="A7810" s="3"/>
      <c r="B7810" s="3"/>
      <c r="C7810" s="392"/>
      <c r="D7810" s="3">
        <v>4</v>
      </c>
      <c r="E7810" s="290">
        <f ca="1"/>
        <v>0</v>
      </c>
      <c r="F7810" s="291"/>
      <c r="G7810" s="294"/>
      <c r="H7810" s="294"/>
      <c r="I7810" s="294"/>
      <c r="J7810" s="292"/>
      <c r="K7810" s="293">
        <f ca="1">IF(OFFSET(K7810,-$D7810,0)="n/a","n/a",IF(K$5&gt;OFFSET(K7810,-$D7810,0)+$D7810,$E7810-SUM($G7810:J7810),($E7810-SUM($G7810:J7810))/(OFFSET(K7810,-$D7810,0)-(K$5-$D7810-1))))</f>
        <v>0</v>
      </c>
      <c r="L7810" s="293">
        <f ca="1">IF(OFFSET(L7810,-$D7810,0)="n/a","n/a",IF(L$5&gt;OFFSET(L7810,-$D7810,0)+$D7810,$E7810-SUM($G7810:K7810),($E7810-SUM($G7810:K7810))/(OFFSET(L7810,-$D7810,0)-(L$5-$D7810-1))))</f>
        <v>0</v>
      </c>
      <c r="M7810" s="293">
        <f ca="1">IF(OFFSET(M7810,-$D7810,0)="n/a","n/a",IF(M$5&gt;OFFSET(M7810,-$D7810,0)+$D7810,$E7810-SUM($G7810:L7810),($E7810-SUM($G7810:L7810))/(OFFSET(M7810,-$D7810,0)-(M$5-$D7810-1))))</f>
        <v>0</v>
      </c>
      <c r="N7810" s="293">
        <f ca="1">IF(OFFSET(N7810,-$D7810,0)="n/a","n/a",IF(N$5&gt;OFFSET(N7810,-$D7810,0)+$D7810,$E7810-SUM($G7810:M7810),($E7810-SUM($G7810:M7810))/(OFFSET(N7810,-$D7810,0)-(N$5-$D7810-1))))</f>
        <v>0</v>
      </c>
    </row>
    <row r="7811" spans="1:14" s="369" customFormat="1" ht="12.75" hidden="1" customHeight="1" outlineLevel="2" x14ac:dyDescent="0.25">
      <c r="A7811" s="3"/>
      <c r="B7811" s="3"/>
      <c r="C7811" s="392"/>
      <c r="D7811" s="3">
        <v>5</v>
      </c>
      <c r="E7811" s="290">
        <f ca="1"/>
        <v>0</v>
      </c>
      <c r="F7811" s="291"/>
      <c r="G7811" s="294"/>
      <c r="H7811" s="294"/>
      <c r="I7811" s="294"/>
      <c r="J7811" s="294"/>
      <c r="K7811" s="292"/>
      <c r="L7811" s="293">
        <f ca="1">IF(OFFSET(L7811,-$D7811,0)="n/a","n/a",IF(L$5&gt;OFFSET(L7811,-$D7811,0)+$D7811,$E7811-SUM($G7811:K7811),($E7811-SUM($G7811:K7811))/(OFFSET(L7811,-$D7811,0)-(L$5-$D7811-1))))</f>
        <v>0</v>
      </c>
      <c r="M7811" s="293">
        <f ca="1">IF(OFFSET(M7811,-$D7811,0)="n/a","n/a",IF(M$5&gt;OFFSET(M7811,-$D7811,0)+$D7811,$E7811-SUM($G7811:L7811),($E7811-SUM($G7811:L7811))/(OFFSET(M7811,-$D7811,0)-(M$5-$D7811-1))))</f>
        <v>0</v>
      </c>
      <c r="N7811" s="293">
        <f ca="1">IF(OFFSET(N7811,-$D7811,0)="n/a","n/a",IF(N$5&gt;OFFSET(N7811,-$D7811,0)+$D7811,$E7811-SUM($G7811:M7811),($E7811-SUM($G7811:M7811))/(OFFSET(N7811,-$D7811,0)-(N$5-$D7811-1))))</f>
        <v>0</v>
      </c>
    </row>
    <row r="7812" spans="1:14" s="369" customFormat="1" ht="12.75" hidden="1" customHeight="1" outlineLevel="2" x14ac:dyDescent="0.25">
      <c r="A7812" s="3"/>
      <c r="B7812" s="3"/>
      <c r="C7812" s="392"/>
      <c r="D7812" s="3">
        <v>6</v>
      </c>
      <c r="E7812" s="290">
        <f ca="1"/>
        <v>0</v>
      </c>
      <c r="F7812" s="291"/>
      <c r="G7812" s="294"/>
      <c r="H7812" s="294"/>
      <c r="I7812" s="294"/>
      <c r="J7812" s="294"/>
      <c r="K7812" s="294"/>
      <c r="L7812" s="292"/>
      <c r="M7812" s="293">
        <f ca="1">IF(OFFSET(M7812,-$D7812,0)="n/a","n/a",IF(M$5&gt;OFFSET(M7812,-$D7812,0)+$D7812,$E7812-SUM($G7812:L7812),($E7812-SUM($G7812:L7812))/(OFFSET(M7812,-$D7812,0)-(M$5-$D7812-1))))</f>
        <v>0</v>
      </c>
      <c r="N7812" s="293">
        <f ca="1">IF(OFFSET(N7812,-$D7812,0)="n/a","n/a",IF(N$5&gt;OFFSET(N7812,-$D7812,0)+$D7812,$E7812-SUM($G7812:M7812),($E7812-SUM($G7812:M7812))/(OFFSET(N7812,-$D7812,0)-(N$5-$D7812-1))))</f>
        <v>0</v>
      </c>
    </row>
    <row r="7813" spans="1:14" s="369" customFormat="1" ht="12.75" hidden="1" customHeight="1" outlineLevel="2" x14ac:dyDescent="0.25">
      <c r="A7813" s="3"/>
      <c r="B7813" s="3"/>
      <c r="C7813" s="392"/>
      <c r="D7813" s="3">
        <v>7</v>
      </c>
      <c r="E7813" s="290">
        <f ca="1"/>
        <v>0</v>
      </c>
      <c r="F7813" s="291"/>
      <c r="G7813" s="294"/>
      <c r="H7813" s="294"/>
      <c r="I7813" s="294"/>
      <c r="J7813" s="294"/>
      <c r="K7813" s="294"/>
      <c r="L7813" s="294"/>
      <c r="M7813" s="292"/>
      <c r="N7813" s="293">
        <f ca="1">IF(OFFSET(N7813,-$D7813,0)="n/a","n/a",IF(N$5&gt;OFFSET(N7813,-$D7813,0)+$D7813,$E7813-SUM($G7813:M7813),($E7813-SUM($G7813:M7813))/(OFFSET(N7813,-$D7813,0)-(N$5-$D7813-1))))</f>
        <v>0</v>
      </c>
    </row>
    <row r="7814" spans="1:14" s="369" customFormat="1" ht="12.75" hidden="1" customHeight="1" outlineLevel="2" x14ac:dyDescent="0.25">
      <c r="A7814" s="3"/>
      <c r="B7814" s="3"/>
      <c r="C7814" s="392"/>
      <c r="D7814" s="3">
        <v>8</v>
      </c>
      <c r="E7814" s="290">
        <f ca="1"/>
        <v>0</v>
      </c>
      <c r="F7814" s="291"/>
      <c r="G7814" s="294"/>
      <c r="H7814" s="294"/>
      <c r="I7814" s="294"/>
      <c r="J7814" s="294"/>
      <c r="K7814" s="294"/>
      <c r="L7814" s="294"/>
      <c r="M7814" s="294"/>
      <c r="N7814" s="292"/>
    </row>
    <row r="7815" spans="1:14" s="369" customFormat="1" ht="12.75" hidden="1" customHeight="1" outlineLevel="2" x14ac:dyDescent="0.25">
      <c r="A7815" s="3"/>
      <c r="B7815" s="3"/>
      <c r="C7815" s="392"/>
      <c r="D7815" s="3">
        <v>9</v>
      </c>
      <c r="E7815" s="290" t="e">
        <f ca="1"/>
        <v>#N/A</v>
      </c>
      <c r="F7815" s="291"/>
      <c r="G7815" s="294"/>
      <c r="H7815" s="294"/>
      <c r="I7815" s="294"/>
      <c r="J7815" s="294"/>
      <c r="K7815" s="294"/>
      <c r="L7815" s="294"/>
      <c r="M7815" s="294"/>
      <c r="N7815" s="294"/>
    </row>
    <row r="7816" spans="1:14" s="369" customFormat="1" ht="12.75" hidden="1" customHeight="1" outlineLevel="2" x14ac:dyDescent="0.25">
      <c r="A7816" s="3"/>
      <c r="B7816" s="3"/>
      <c r="C7816" s="392"/>
      <c r="D7816" s="3">
        <v>10</v>
      </c>
      <c r="E7816" s="290" t="e">
        <f ca="1"/>
        <v>#N/A</v>
      </c>
      <c r="F7816" s="291"/>
      <c r="G7816" s="294"/>
      <c r="H7816" s="294"/>
      <c r="I7816" s="294"/>
      <c r="J7816" s="294"/>
      <c r="K7816" s="294"/>
      <c r="L7816" s="294"/>
      <c r="M7816" s="294"/>
      <c r="N7816" s="294"/>
    </row>
    <row r="7817" spans="1:14" s="369" customFormat="1" ht="12.75" hidden="1" customHeight="1" outlineLevel="2" x14ac:dyDescent="0.25">
      <c r="A7817" s="3"/>
      <c r="B7817" s="3"/>
      <c r="C7817" s="392"/>
      <c r="D7817" s="3">
        <v>11</v>
      </c>
      <c r="E7817" s="290" t="e">
        <f ca="1"/>
        <v>#N/A</v>
      </c>
      <c r="F7817" s="291"/>
      <c r="G7817" s="294"/>
      <c r="H7817" s="294"/>
      <c r="I7817" s="294"/>
      <c r="J7817" s="294"/>
      <c r="K7817" s="294"/>
      <c r="L7817" s="294"/>
      <c r="M7817" s="294"/>
      <c r="N7817" s="294"/>
    </row>
    <row r="7818" spans="1:14" s="369" customFormat="1" ht="12.75" hidden="1" customHeight="1" outlineLevel="2" x14ac:dyDescent="0.25">
      <c r="A7818" s="3"/>
      <c r="B7818" s="3"/>
      <c r="C7818" s="392"/>
      <c r="D7818" s="3">
        <v>12</v>
      </c>
      <c r="E7818" s="290" t="e">
        <f ca="1"/>
        <v>#N/A</v>
      </c>
      <c r="F7818" s="291"/>
      <c r="G7818" s="294"/>
      <c r="H7818" s="294"/>
      <c r="I7818" s="294"/>
      <c r="J7818" s="294"/>
      <c r="K7818" s="294"/>
      <c r="L7818" s="294"/>
      <c r="M7818" s="294"/>
      <c r="N7818" s="294"/>
    </row>
    <row r="7819" spans="1:14" s="369" customFormat="1" ht="12.75" hidden="1" customHeight="1" outlineLevel="2" x14ac:dyDescent="0.25">
      <c r="A7819" s="3"/>
      <c r="B7819" s="3"/>
      <c r="C7819" s="392"/>
      <c r="D7819" s="3">
        <v>13</v>
      </c>
      <c r="E7819" s="290" t="e">
        <f ca="1"/>
        <v>#N/A</v>
      </c>
      <c r="F7819" s="291"/>
      <c r="G7819" s="294"/>
      <c r="H7819" s="294"/>
      <c r="I7819" s="294"/>
      <c r="J7819" s="294"/>
      <c r="K7819" s="294"/>
      <c r="L7819" s="294"/>
      <c r="M7819" s="294"/>
      <c r="N7819" s="294"/>
    </row>
    <row r="7820" spans="1:14" s="369" customFormat="1" ht="12.75" hidden="1" customHeight="1" outlineLevel="2" x14ac:dyDescent="0.25">
      <c r="A7820" s="3"/>
      <c r="B7820" s="3"/>
      <c r="C7820" s="392"/>
      <c r="D7820" s="3">
        <v>14</v>
      </c>
      <c r="E7820" s="290" t="e">
        <f ca="1"/>
        <v>#N/A</v>
      </c>
      <c r="F7820" s="291"/>
      <c r="G7820" s="294"/>
      <c r="H7820" s="294"/>
      <c r="I7820" s="294"/>
      <c r="J7820" s="294"/>
      <c r="K7820" s="294"/>
      <c r="L7820" s="294"/>
      <c r="M7820" s="294"/>
      <c r="N7820" s="294"/>
    </row>
    <row r="7821" spans="1:14" s="369" customFormat="1" ht="12.75" hidden="1" customHeight="1" outlineLevel="2" x14ac:dyDescent="0.25">
      <c r="A7821" s="3"/>
      <c r="B7821" s="3"/>
      <c r="C7821" s="392"/>
      <c r="D7821" s="3">
        <v>15</v>
      </c>
      <c r="E7821" s="290" t="e">
        <f ca="1"/>
        <v>#N/A</v>
      </c>
      <c r="F7821" s="291"/>
      <c r="G7821" s="294"/>
      <c r="H7821" s="294"/>
      <c r="I7821" s="294"/>
      <c r="J7821" s="294"/>
      <c r="K7821" s="294"/>
      <c r="L7821" s="294"/>
      <c r="M7821" s="294"/>
      <c r="N7821" s="294"/>
    </row>
    <row r="7822" spans="1:14" s="369" customFormat="1" ht="12.75" hidden="1" customHeight="1" outlineLevel="1" x14ac:dyDescent="0.25">
      <c r="A7822" s="3"/>
      <c r="B7822" s="145" t="str">
        <f ca="1">B7805</f>
        <v>Asset Type 378</v>
      </c>
      <c r="C7822" s="145" t="str">
        <f ca="1">C7805</f>
        <v>Description - Asset Type 378</v>
      </c>
      <c r="D7822" s="3"/>
      <c r="E7822" s="3"/>
      <c r="F7822" s="106" t="s">
        <v>44</v>
      </c>
      <c r="G7822" s="296">
        <f t="shared" ref="G7822:N7822" si="756">SUM(G7807:G7821)</f>
        <v>0</v>
      </c>
      <c r="H7822" s="296">
        <f t="shared" ca="1" si="756"/>
        <v>0</v>
      </c>
      <c r="I7822" s="296">
        <f t="shared" ca="1" si="756"/>
        <v>0</v>
      </c>
      <c r="J7822" s="296">
        <f t="shared" ca="1" si="756"/>
        <v>0</v>
      </c>
      <c r="K7822" s="296">
        <f t="shared" ca="1" si="756"/>
        <v>0</v>
      </c>
      <c r="L7822" s="296">
        <f t="shared" ca="1" si="756"/>
        <v>0</v>
      </c>
      <c r="M7822" s="296">
        <f t="shared" ca="1" si="756"/>
        <v>0</v>
      </c>
      <c r="N7822" s="296">
        <f t="shared" ca="1" si="756"/>
        <v>0</v>
      </c>
    </row>
    <row r="7823" spans="1:14" s="369" customFormat="1" ht="12.75" hidden="1" customHeight="1" outlineLevel="2" x14ac:dyDescent="0.25">
      <c r="A7823" s="217">
        <f>A7805+1</f>
        <v>379</v>
      </c>
      <c r="B7823" s="22" t="str">
        <f ca="1">OFFSET($B$13,$A7823-1,0)</f>
        <v>Asset Type 379</v>
      </c>
      <c r="C7823" s="22" t="str">
        <f ca="1">OFFSET($C$13,$A7823-1,0)</f>
        <v>Description - Asset Type 379</v>
      </c>
      <c r="D7823" s="3"/>
      <c r="E7823" s="109"/>
      <c r="F7823" s="108" t="s">
        <v>41</v>
      </c>
      <c r="G7823" s="295">
        <f t="shared" ref="G7823:N7823" ca="1" si="757">VLOOKUP($B7823,$B$13:$N$512,5+G$5,FALSE)</f>
        <v>0</v>
      </c>
      <c r="H7823" s="295">
        <f t="shared" ca="1" si="757"/>
        <v>0</v>
      </c>
      <c r="I7823" s="295">
        <f t="shared" ca="1" si="757"/>
        <v>0</v>
      </c>
      <c r="J7823" s="295">
        <f t="shared" ca="1" si="757"/>
        <v>0</v>
      </c>
      <c r="K7823" s="295">
        <f t="shared" ca="1" si="757"/>
        <v>0</v>
      </c>
      <c r="L7823" s="295">
        <f t="shared" ca="1" si="757"/>
        <v>0</v>
      </c>
      <c r="M7823" s="295">
        <f t="shared" ca="1" si="757"/>
        <v>0</v>
      </c>
      <c r="N7823" s="295">
        <f t="shared" ca="1" si="757"/>
        <v>0</v>
      </c>
    </row>
    <row r="7824" spans="1:14" s="369" customFormat="1" ht="12.75" hidden="1" customHeight="1" outlineLevel="2" x14ac:dyDescent="0.25">
      <c r="A7824" s="3"/>
      <c r="B7824" s="3"/>
      <c r="C7824" s="21"/>
      <c r="D7824" s="3"/>
      <c r="E7824" s="107"/>
      <c r="F7824" s="106" t="s">
        <v>42</v>
      </c>
      <c r="G7824" s="111">
        <f ca="1">VLOOKUP($B7823,'Input Sheet'!$B$12:$N$511,5+G$5,FALSE)</f>
        <v>0</v>
      </c>
      <c r="H7824" s="111">
        <f ca="1">VLOOKUP($B7823,'Input Sheet'!$B$12:$N$511,5+H$5,FALSE)</f>
        <v>0</v>
      </c>
      <c r="I7824" s="111">
        <f ca="1">VLOOKUP($B7823,'Input Sheet'!$B$12:$N$511,5+I$5,FALSE)</f>
        <v>0</v>
      </c>
      <c r="J7824" s="111">
        <f ca="1">VLOOKUP($B7823,'Input Sheet'!$B$12:$N$511,5+J$5,FALSE)</f>
        <v>0</v>
      </c>
      <c r="K7824" s="111">
        <f ca="1">VLOOKUP($B7823,'Input Sheet'!$B$12:$N$511,5+K$5,FALSE)</f>
        <v>0</v>
      </c>
      <c r="L7824" s="111">
        <f ca="1">VLOOKUP($B7823,'Input Sheet'!$B$12:$N$511,5+L$5,FALSE)</f>
        <v>0</v>
      </c>
      <c r="M7824" s="111">
        <f ca="1">VLOOKUP($B7823,'Input Sheet'!$B$12:$N$511,5+M$5,FALSE)</f>
        <v>0</v>
      </c>
      <c r="N7824" s="111">
        <f ca="1">VLOOKUP($B7823,'Input Sheet'!$B$12:$N$511,5+N$5,FALSE)</f>
        <v>0</v>
      </c>
    </row>
    <row r="7825" spans="1:14" s="369" customFormat="1" ht="12.75" hidden="1" customHeight="1" outlineLevel="2" x14ac:dyDescent="0.25">
      <c r="A7825" s="3"/>
      <c r="B7825" s="3"/>
      <c r="C7825" s="3"/>
      <c r="D7825" s="3">
        <v>1</v>
      </c>
      <c r="E7825" s="290">
        <f t="array" aca="1" ref="E7825:E7839" ca="1">TRANSPOSE(G7823:N7823)</f>
        <v>0</v>
      </c>
      <c r="F7825" s="291"/>
      <c r="G7825" s="292"/>
      <c r="H7825" s="293">
        <f ca="1">IF(OFFSET(H7825,-$D7825,0)="n/a","n/a",IF(H$5&gt;OFFSET(H7825,-$D7825,0)+$D7825,$E7825-SUM($G7825:G7825),($E7825-SUM($G7825:G7825))/(OFFSET(H7825,-$D7825,0)-(H$5-$D7825-1))))</f>
        <v>0</v>
      </c>
      <c r="I7825" s="293">
        <f ca="1">IF(OFFSET(I7825,-$D7825,0)="n/a","n/a",IF(I$5&gt;OFFSET(I7825,-$D7825,0)+$D7825,$E7825-SUM($G7825:H7825),($E7825-SUM($G7825:H7825))/(OFFSET(I7825,-$D7825,0)-(I$5-$D7825-1))))</f>
        <v>0</v>
      </c>
      <c r="J7825" s="293">
        <f ca="1">IF(OFFSET(J7825,-$D7825,0)="n/a","n/a",IF(J$5&gt;OFFSET(J7825,-$D7825,0)+$D7825,$E7825-SUM($G7825:I7825),($E7825-SUM($G7825:I7825))/(OFFSET(J7825,-$D7825,0)-(J$5-$D7825-1))))</f>
        <v>0</v>
      </c>
      <c r="K7825" s="293">
        <f ca="1">IF(OFFSET(K7825,-$D7825,0)="n/a","n/a",IF(K$5&gt;OFFSET(K7825,-$D7825,0)+$D7825,$E7825-SUM($G7825:J7825),($E7825-SUM($G7825:J7825))/(OFFSET(K7825,-$D7825,0)-(K$5-$D7825-1))))</f>
        <v>0</v>
      </c>
      <c r="L7825" s="293">
        <f ca="1">IF(OFFSET(L7825,-$D7825,0)="n/a","n/a",IF(L$5&gt;OFFSET(L7825,-$D7825,0)+$D7825,$E7825-SUM($G7825:K7825),($E7825-SUM($G7825:K7825))/(OFFSET(L7825,-$D7825,0)-(L$5-$D7825-1))))</f>
        <v>0</v>
      </c>
      <c r="M7825" s="293">
        <f ca="1">IF(OFFSET(M7825,-$D7825,0)="n/a","n/a",IF(M$5&gt;OFFSET(M7825,-$D7825,0)+$D7825,$E7825-SUM($G7825:L7825),($E7825-SUM($G7825:L7825))/(OFFSET(M7825,-$D7825,0)-(M$5-$D7825-1))))</f>
        <v>0</v>
      </c>
      <c r="N7825" s="293">
        <f ca="1">IF(OFFSET(N7825,-$D7825,0)="n/a","n/a",IF(N$5&gt;OFFSET(N7825,-$D7825,0)+$D7825,$E7825-SUM($G7825:M7825),($E7825-SUM($G7825:M7825))/(OFFSET(N7825,-$D7825,0)-(N$5-$D7825-1))))</f>
        <v>0</v>
      </c>
    </row>
    <row r="7826" spans="1:14" s="369" customFormat="1" ht="12.75" hidden="1" customHeight="1" outlineLevel="2" x14ac:dyDescent="0.25">
      <c r="A7826" s="3"/>
      <c r="B7826" s="3"/>
      <c r="C7826" s="392" t="s">
        <v>43</v>
      </c>
      <c r="D7826" s="3">
        <v>2</v>
      </c>
      <c r="E7826" s="290">
        <f ca="1"/>
        <v>0</v>
      </c>
      <c r="F7826" s="291"/>
      <c r="G7826" s="294"/>
      <c r="H7826" s="292"/>
      <c r="I7826" s="293">
        <f ca="1">IF(OFFSET(I7826,-$D7826,0)="n/a","n/a",IF(I$5&gt;OFFSET(I7826,-$D7826,0)+$D7826,$E7826-SUM($G7826:H7826),($E7826-SUM($G7826:H7826))/(OFFSET(I7826,-$D7826,0)-(I$5-$D7826-1))))</f>
        <v>0</v>
      </c>
      <c r="J7826" s="293">
        <f ca="1">IF(OFFSET(J7826,-$D7826,0)="n/a","n/a",IF(J$5&gt;OFFSET(J7826,-$D7826,0)+$D7826,$E7826-SUM($G7826:I7826),($E7826-SUM($G7826:I7826))/(OFFSET(J7826,-$D7826,0)-(J$5-$D7826-1))))</f>
        <v>0</v>
      </c>
      <c r="K7826" s="293">
        <f ca="1">IF(OFFSET(K7826,-$D7826,0)="n/a","n/a",IF(K$5&gt;OFFSET(K7826,-$D7826,0)+$D7826,$E7826-SUM($G7826:J7826),($E7826-SUM($G7826:J7826))/(OFFSET(K7826,-$D7826,0)-(K$5-$D7826-1))))</f>
        <v>0</v>
      </c>
      <c r="L7826" s="293">
        <f ca="1">IF(OFFSET(L7826,-$D7826,0)="n/a","n/a",IF(L$5&gt;OFFSET(L7826,-$D7826,0)+$D7826,$E7826-SUM($G7826:K7826),($E7826-SUM($G7826:K7826))/(OFFSET(L7826,-$D7826,0)-(L$5-$D7826-1))))</f>
        <v>0</v>
      </c>
      <c r="M7826" s="293">
        <f ca="1">IF(OFFSET(M7826,-$D7826,0)="n/a","n/a",IF(M$5&gt;OFFSET(M7826,-$D7826,0)+$D7826,$E7826-SUM($G7826:L7826),($E7826-SUM($G7826:L7826))/(OFFSET(M7826,-$D7826,0)-(M$5-$D7826-1))))</f>
        <v>0</v>
      </c>
      <c r="N7826" s="293">
        <f ca="1">IF(OFFSET(N7826,-$D7826,0)="n/a","n/a",IF(N$5&gt;OFFSET(N7826,-$D7826,0)+$D7826,$E7826-SUM($G7826:M7826),($E7826-SUM($G7826:M7826))/(OFFSET(N7826,-$D7826,0)-(N$5-$D7826-1))))</f>
        <v>0</v>
      </c>
    </row>
    <row r="7827" spans="1:14" s="369" customFormat="1" ht="12.75" hidden="1" customHeight="1" outlineLevel="2" x14ac:dyDescent="0.25">
      <c r="A7827" s="3"/>
      <c r="B7827" s="3"/>
      <c r="C7827" s="392"/>
      <c r="D7827" s="3">
        <v>3</v>
      </c>
      <c r="E7827" s="290">
        <f ca="1"/>
        <v>0</v>
      </c>
      <c r="F7827" s="291"/>
      <c r="G7827" s="294"/>
      <c r="H7827" s="294"/>
      <c r="I7827" s="292"/>
      <c r="J7827" s="293">
        <f ca="1">IF(OFFSET(J7827,-$D7827,0)="n/a","n/a",IF(J$5&gt;OFFSET(J7827,-$D7827,0)+$D7827,$E7827-SUM($G7827:I7827),($E7827-SUM($G7827:I7827))/(OFFSET(J7827,-$D7827,0)-(J$5-$D7827-1))))</f>
        <v>0</v>
      </c>
      <c r="K7827" s="293">
        <f ca="1">IF(OFFSET(K7827,-$D7827,0)="n/a","n/a",IF(K$5&gt;OFFSET(K7827,-$D7827,0)+$D7827,$E7827-SUM($G7827:J7827),($E7827-SUM($G7827:J7827))/(OFFSET(K7827,-$D7827,0)-(K$5-$D7827-1))))</f>
        <v>0</v>
      </c>
      <c r="L7827" s="293">
        <f ca="1">IF(OFFSET(L7827,-$D7827,0)="n/a","n/a",IF(L$5&gt;OFFSET(L7827,-$D7827,0)+$D7827,$E7827-SUM($G7827:K7827),($E7827-SUM($G7827:K7827))/(OFFSET(L7827,-$D7827,0)-(L$5-$D7827-1))))</f>
        <v>0</v>
      </c>
      <c r="M7827" s="293">
        <f ca="1">IF(OFFSET(M7827,-$D7827,0)="n/a","n/a",IF(M$5&gt;OFFSET(M7827,-$D7827,0)+$D7827,$E7827-SUM($G7827:L7827),($E7827-SUM($G7827:L7827))/(OFFSET(M7827,-$D7827,0)-(M$5-$D7827-1))))</f>
        <v>0</v>
      </c>
      <c r="N7827" s="293">
        <f ca="1">IF(OFFSET(N7827,-$D7827,0)="n/a","n/a",IF(N$5&gt;OFFSET(N7827,-$D7827,0)+$D7827,$E7827-SUM($G7827:M7827),($E7827-SUM($G7827:M7827))/(OFFSET(N7827,-$D7827,0)-(N$5-$D7827-1))))</f>
        <v>0</v>
      </c>
    </row>
    <row r="7828" spans="1:14" s="369" customFormat="1" ht="12.75" hidden="1" customHeight="1" outlineLevel="2" x14ac:dyDescent="0.25">
      <c r="A7828" s="3"/>
      <c r="B7828" s="3"/>
      <c r="C7828" s="392"/>
      <c r="D7828" s="3">
        <v>4</v>
      </c>
      <c r="E7828" s="290">
        <f ca="1"/>
        <v>0</v>
      </c>
      <c r="F7828" s="291"/>
      <c r="G7828" s="294"/>
      <c r="H7828" s="294"/>
      <c r="I7828" s="294"/>
      <c r="J7828" s="292"/>
      <c r="K7828" s="293">
        <f ca="1">IF(OFFSET(K7828,-$D7828,0)="n/a","n/a",IF(K$5&gt;OFFSET(K7828,-$D7828,0)+$D7828,$E7828-SUM($G7828:J7828),($E7828-SUM($G7828:J7828))/(OFFSET(K7828,-$D7828,0)-(K$5-$D7828-1))))</f>
        <v>0</v>
      </c>
      <c r="L7828" s="293">
        <f ca="1">IF(OFFSET(L7828,-$D7828,0)="n/a","n/a",IF(L$5&gt;OFFSET(L7828,-$D7828,0)+$D7828,$E7828-SUM($G7828:K7828),($E7828-SUM($G7828:K7828))/(OFFSET(L7828,-$D7828,0)-(L$5-$D7828-1))))</f>
        <v>0</v>
      </c>
      <c r="M7828" s="293">
        <f ca="1">IF(OFFSET(M7828,-$D7828,0)="n/a","n/a",IF(M$5&gt;OFFSET(M7828,-$D7828,0)+$D7828,$E7828-SUM($G7828:L7828),($E7828-SUM($G7828:L7828))/(OFFSET(M7828,-$D7828,0)-(M$5-$D7828-1))))</f>
        <v>0</v>
      </c>
      <c r="N7828" s="293">
        <f ca="1">IF(OFFSET(N7828,-$D7828,0)="n/a","n/a",IF(N$5&gt;OFFSET(N7828,-$D7828,0)+$D7828,$E7828-SUM($G7828:M7828),($E7828-SUM($G7828:M7828))/(OFFSET(N7828,-$D7828,0)-(N$5-$D7828-1))))</f>
        <v>0</v>
      </c>
    </row>
    <row r="7829" spans="1:14" s="369" customFormat="1" ht="12.75" hidden="1" customHeight="1" outlineLevel="2" x14ac:dyDescent="0.25">
      <c r="A7829" s="3"/>
      <c r="B7829" s="3"/>
      <c r="C7829" s="392"/>
      <c r="D7829" s="3">
        <v>5</v>
      </c>
      <c r="E7829" s="290">
        <f ca="1"/>
        <v>0</v>
      </c>
      <c r="F7829" s="291"/>
      <c r="G7829" s="294"/>
      <c r="H7829" s="294"/>
      <c r="I7829" s="294"/>
      <c r="J7829" s="294"/>
      <c r="K7829" s="292"/>
      <c r="L7829" s="293">
        <f ca="1">IF(OFFSET(L7829,-$D7829,0)="n/a","n/a",IF(L$5&gt;OFFSET(L7829,-$D7829,0)+$D7829,$E7829-SUM($G7829:K7829),($E7829-SUM($G7829:K7829))/(OFFSET(L7829,-$D7829,0)-(L$5-$D7829-1))))</f>
        <v>0</v>
      </c>
      <c r="M7829" s="293">
        <f ca="1">IF(OFFSET(M7829,-$D7829,0)="n/a","n/a",IF(M$5&gt;OFFSET(M7829,-$D7829,0)+$D7829,$E7829-SUM($G7829:L7829),($E7829-SUM($G7829:L7829))/(OFFSET(M7829,-$D7829,0)-(M$5-$D7829-1))))</f>
        <v>0</v>
      </c>
      <c r="N7829" s="293">
        <f ca="1">IF(OFFSET(N7829,-$D7829,0)="n/a","n/a",IF(N$5&gt;OFFSET(N7829,-$D7829,0)+$D7829,$E7829-SUM($G7829:M7829),($E7829-SUM($G7829:M7829))/(OFFSET(N7829,-$D7829,0)-(N$5-$D7829-1))))</f>
        <v>0</v>
      </c>
    </row>
    <row r="7830" spans="1:14" s="369" customFormat="1" ht="12.75" hidden="1" customHeight="1" outlineLevel="2" x14ac:dyDescent="0.25">
      <c r="A7830" s="3"/>
      <c r="B7830" s="3"/>
      <c r="C7830" s="392"/>
      <c r="D7830" s="3">
        <v>6</v>
      </c>
      <c r="E7830" s="290">
        <f ca="1"/>
        <v>0</v>
      </c>
      <c r="F7830" s="291"/>
      <c r="G7830" s="294"/>
      <c r="H7830" s="294"/>
      <c r="I7830" s="294"/>
      <c r="J7830" s="294"/>
      <c r="K7830" s="294"/>
      <c r="L7830" s="292"/>
      <c r="M7830" s="293">
        <f ca="1">IF(OFFSET(M7830,-$D7830,0)="n/a","n/a",IF(M$5&gt;OFFSET(M7830,-$D7830,0)+$D7830,$E7830-SUM($G7830:L7830),($E7830-SUM($G7830:L7830))/(OFFSET(M7830,-$D7830,0)-(M$5-$D7830-1))))</f>
        <v>0</v>
      </c>
      <c r="N7830" s="293">
        <f ca="1">IF(OFFSET(N7830,-$D7830,0)="n/a","n/a",IF(N$5&gt;OFFSET(N7830,-$D7830,0)+$D7830,$E7830-SUM($G7830:M7830),($E7830-SUM($G7830:M7830))/(OFFSET(N7830,-$D7830,0)-(N$5-$D7830-1))))</f>
        <v>0</v>
      </c>
    </row>
    <row r="7831" spans="1:14" s="369" customFormat="1" ht="12.75" hidden="1" customHeight="1" outlineLevel="2" x14ac:dyDescent="0.25">
      <c r="A7831" s="3"/>
      <c r="B7831" s="3"/>
      <c r="C7831" s="392"/>
      <c r="D7831" s="3">
        <v>7</v>
      </c>
      <c r="E7831" s="290">
        <f ca="1"/>
        <v>0</v>
      </c>
      <c r="F7831" s="291"/>
      <c r="G7831" s="294"/>
      <c r="H7831" s="294"/>
      <c r="I7831" s="294"/>
      <c r="J7831" s="294"/>
      <c r="K7831" s="294"/>
      <c r="L7831" s="294"/>
      <c r="M7831" s="292"/>
      <c r="N7831" s="293">
        <f ca="1">IF(OFFSET(N7831,-$D7831,0)="n/a","n/a",IF(N$5&gt;OFFSET(N7831,-$D7831,0)+$D7831,$E7831-SUM($G7831:M7831),($E7831-SUM($G7831:M7831))/(OFFSET(N7831,-$D7831,0)-(N$5-$D7831-1))))</f>
        <v>0</v>
      </c>
    </row>
    <row r="7832" spans="1:14" s="369" customFormat="1" ht="12.75" hidden="1" customHeight="1" outlineLevel="2" x14ac:dyDescent="0.25">
      <c r="A7832" s="3"/>
      <c r="B7832" s="3"/>
      <c r="C7832" s="392"/>
      <c r="D7832" s="3">
        <v>8</v>
      </c>
      <c r="E7832" s="290">
        <f ca="1"/>
        <v>0</v>
      </c>
      <c r="F7832" s="291"/>
      <c r="G7832" s="294"/>
      <c r="H7832" s="294"/>
      <c r="I7832" s="294"/>
      <c r="J7832" s="294"/>
      <c r="K7832" s="294"/>
      <c r="L7832" s="294"/>
      <c r="M7832" s="294"/>
      <c r="N7832" s="292"/>
    </row>
    <row r="7833" spans="1:14" s="369" customFormat="1" ht="12.75" hidden="1" customHeight="1" outlineLevel="2" x14ac:dyDescent="0.25">
      <c r="A7833" s="3"/>
      <c r="B7833" s="3"/>
      <c r="C7833" s="392"/>
      <c r="D7833" s="3">
        <v>9</v>
      </c>
      <c r="E7833" s="290" t="e">
        <f ca="1"/>
        <v>#N/A</v>
      </c>
      <c r="F7833" s="291"/>
      <c r="G7833" s="294"/>
      <c r="H7833" s="294"/>
      <c r="I7833" s="294"/>
      <c r="J7833" s="294"/>
      <c r="K7833" s="294"/>
      <c r="L7833" s="294"/>
      <c r="M7833" s="294"/>
      <c r="N7833" s="294"/>
    </row>
    <row r="7834" spans="1:14" s="369" customFormat="1" ht="12.75" hidden="1" customHeight="1" outlineLevel="2" x14ac:dyDescent="0.25">
      <c r="A7834" s="3"/>
      <c r="B7834" s="3"/>
      <c r="C7834" s="392"/>
      <c r="D7834" s="3">
        <v>10</v>
      </c>
      <c r="E7834" s="290" t="e">
        <f ca="1"/>
        <v>#N/A</v>
      </c>
      <c r="F7834" s="291"/>
      <c r="G7834" s="294"/>
      <c r="H7834" s="294"/>
      <c r="I7834" s="294"/>
      <c r="J7834" s="294"/>
      <c r="K7834" s="294"/>
      <c r="L7834" s="294"/>
      <c r="M7834" s="294"/>
      <c r="N7834" s="294"/>
    </row>
    <row r="7835" spans="1:14" s="369" customFormat="1" ht="12.75" hidden="1" customHeight="1" outlineLevel="2" x14ac:dyDescent="0.25">
      <c r="A7835" s="3"/>
      <c r="B7835" s="3"/>
      <c r="C7835" s="392"/>
      <c r="D7835" s="3">
        <v>11</v>
      </c>
      <c r="E7835" s="290" t="e">
        <f ca="1"/>
        <v>#N/A</v>
      </c>
      <c r="F7835" s="291"/>
      <c r="G7835" s="294"/>
      <c r="H7835" s="294"/>
      <c r="I7835" s="294"/>
      <c r="J7835" s="294"/>
      <c r="K7835" s="294"/>
      <c r="L7835" s="294"/>
      <c r="M7835" s="294"/>
      <c r="N7835" s="294"/>
    </row>
    <row r="7836" spans="1:14" s="369" customFormat="1" ht="12.75" hidden="1" customHeight="1" outlineLevel="2" x14ac:dyDescent="0.25">
      <c r="A7836" s="3"/>
      <c r="B7836" s="3"/>
      <c r="C7836" s="392"/>
      <c r="D7836" s="3">
        <v>12</v>
      </c>
      <c r="E7836" s="290" t="e">
        <f ca="1"/>
        <v>#N/A</v>
      </c>
      <c r="F7836" s="291"/>
      <c r="G7836" s="294"/>
      <c r="H7836" s="294"/>
      <c r="I7836" s="294"/>
      <c r="J7836" s="294"/>
      <c r="K7836" s="294"/>
      <c r="L7836" s="294"/>
      <c r="M7836" s="294"/>
      <c r="N7836" s="294"/>
    </row>
    <row r="7837" spans="1:14" s="369" customFormat="1" ht="12.75" hidden="1" customHeight="1" outlineLevel="2" x14ac:dyDescent="0.25">
      <c r="A7837" s="3"/>
      <c r="B7837" s="3"/>
      <c r="C7837" s="392"/>
      <c r="D7837" s="3">
        <v>13</v>
      </c>
      <c r="E7837" s="290" t="e">
        <f ca="1"/>
        <v>#N/A</v>
      </c>
      <c r="F7837" s="291"/>
      <c r="G7837" s="294"/>
      <c r="H7837" s="294"/>
      <c r="I7837" s="294"/>
      <c r="J7837" s="294"/>
      <c r="K7837" s="294"/>
      <c r="L7837" s="294"/>
      <c r="M7837" s="294"/>
      <c r="N7837" s="294"/>
    </row>
    <row r="7838" spans="1:14" s="369" customFormat="1" ht="12.75" hidden="1" customHeight="1" outlineLevel="2" x14ac:dyDescent="0.25">
      <c r="A7838" s="3"/>
      <c r="B7838" s="3"/>
      <c r="C7838" s="392"/>
      <c r="D7838" s="3">
        <v>14</v>
      </c>
      <c r="E7838" s="290" t="e">
        <f ca="1"/>
        <v>#N/A</v>
      </c>
      <c r="F7838" s="291"/>
      <c r="G7838" s="294"/>
      <c r="H7838" s="294"/>
      <c r="I7838" s="294"/>
      <c r="J7838" s="294"/>
      <c r="K7838" s="294"/>
      <c r="L7838" s="294"/>
      <c r="M7838" s="294"/>
      <c r="N7838" s="294"/>
    </row>
    <row r="7839" spans="1:14" s="369" customFormat="1" ht="12.75" hidden="1" customHeight="1" outlineLevel="2" x14ac:dyDescent="0.25">
      <c r="A7839" s="3"/>
      <c r="B7839" s="3"/>
      <c r="C7839" s="392"/>
      <c r="D7839" s="3">
        <v>15</v>
      </c>
      <c r="E7839" s="290" t="e">
        <f ca="1"/>
        <v>#N/A</v>
      </c>
      <c r="F7839" s="291"/>
      <c r="G7839" s="294"/>
      <c r="H7839" s="294"/>
      <c r="I7839" s="294"/>
      <c r="J7839" s="294"/>
      <c r="K7839" s="294"/>
      <c r="L7839" s="294"/>
      <c r="M7839" s="294"/>
      <c r="N7839" s="294"/>
    </row>
    <row r="7840" spans="1:14" s="369" customFormat="1" ht="12.75" hidden="1" customHeight="1" outlineLevel="1" x14ac:dyDescent="0.25">
      <c r="A7840" s="3"/>
      <c r="B7840" s="145" t="str">
        <f ca="1">B7823</f>
        <v>Asset Type 379</v>
      </c>
      <c r="C7840" s="145" t="str">
        <f ca="1">C7823</f>
        <v>Description - Asset Type 379</v>
      </c>
      <c r="D7840" s="3"/>
      <c r="E7840" s="3"/>
      <c r="F7840" s="106" t="s">
        <v>44</v>
      </c>
      <c r="G7840" s="296">
        <f t="shared" ref="G7840:N7840" si="758">SUM(G7825:G7839)</f>
        <v>0</v>
      </c>
      <c r="H7840" s="296">
        <f t="shared" ca="1" si="758"/>
        <v>0</v>
      </c>
      <c r="I7840" s="296">
        <f t="shared" ca="1" si="758"/>
        <v>0</v>
      </c>
      <c r="J7840" s="296">
        <f t="shared" ca="1" si="758"/>
        <v>0</v>
      </c>
      <c r="K7840" s="296">
        <f t="shared" ca="1" si="758"/>
        <v>0</v>
      </c>
      <c r="L7840" s="296">
        <f t="shared" ca="1" si="758"/>
        <v>0</v>
      </c>
      <c r="M7840" s="296">
        <f t="shared" ca="1" si="758"/>
        <v>0</v>
      </c>
      <c r="N7840" s="296">
        <f t="shared" ca="1" si="758"/>
        <v>0</v>
      </c>
    </row>
    <row r="7841" spans="1:14" s="369" customFormat="1" ht="12.75" hidden="1" customHeight="1" outlineLevel="2" x14ac:dyDescent="0.25">
      <c r="A7841" s="217">
        <f>A7823+1</f>
        <v>380</v>
      </c>
      <c r="B7841" s="22" t="str">
        <f ca="1">OFFSET($B$13,$A7841-1,0)</f>
        <v>Asset Type 380</v>
      </c>
      <c r="C7841" s="22" t="str">
        <f ca="1">OFFSET($C$13,$A7841-1,0)</f>
        <v>Description - Asset Type 380</v>
      </c>
      <c r="D7841" s="3"/>
      <c r="E7841" s="109"/>
      <c r="F7841" s="108" t="s">
        <v>41</v>
      </c>
      <c r="G7841" s="295">
        <f t="shared" ref="G7841:N7841" ca="1" si="759">VLOOKUP($B7841,$B$13:$N$512,5+G$5,FALSE)</f>
        <v>0</v>
      </c>
      <c r="H7841" s="295">
        <f t="shared" ca="1" si="759"/>
        <v>0</v>
      </c>
      <c r="I7841" s="295">
        <f t="shared" ca="1" si="759"/>
        <v>0</v>
      </c>
      <c r="J7841" s="295">
        <f t="shared" ca="1" si="759"/>
        <v>0</v>
      </c>
      <c r="K7841" s="295">
        <f t="shared" ca="1" si="759"/>
        <v>0</v>
      </c>
      <c r="L7841" s="295">
        <f t="shared" ca="1" si="759"/>
        <v>0</v>
      </c>
      <c r="M7841" s="295">
        <f t="shared" ca="1" si="759"/>
        <v>0</v>
      </c>
      <c r="N7841" s="295">
        <f t="shared" ca="1" si="759"/>
        <v>0</v>
      </c>
    </row>
    <row r="7842" spans="1:14" s="369" customFormat="1" ht="12.75" hidden="1" customHeight="1" outlineLevel="2" x14ac:dyDescent="0.25">
      <c r="A7842" s="3"/>
      <c r="B7842" s="3"/>
      <c r="C7842" s="21"/>
      <c r="D7842" s="3"/>
      <c r="E7842" s="107"/>
      <c r="F7842" s="106" t="s">
        <v>42</v>
      </c>
      <c r="G7842" s="111">
        <f ca="1">VLOOKUP($B7841,'Input Sheet'!$B$12:$N$511,5+G$5,FALSE)</f>
        <v>0</v>
      </c>
      <c r="H7842" s="111">
        <f ca="1">VLOOKUP($B7841,'Input Sheet'!$B$12:$N$511,5+H$5,FALSE)</f>
        <v>0</v>
      </c>
      <c r="I7842" s="111">
        <f ca="1">VLOOKUP($B7841,'Input Sheet'!$B$12:$N$511,5+I$5,FALSE)</f>
        <v>0</v>
      </c>
      <c r="J7842" s="111">
        <f ca="1">VLOOKUP($B7841,'Input Sheet'!$B$12:$N$511,5+J$5,FALSE)</f>
        <v>0</v>
      </c>
      <c r="K7842" s="111">
        <f ca="1">VLOOKUP($B7841,'Input Sheet'!$B$12:$N$511,5+K$5,FALSE)</f>
        <v>0</v>
      </c>
      <c r="L7842" s="111">
        <f ca="1">VLOOKUP($B7841,'Input Sheet'!$B$12:$N$511,5+L$5,FALSE)</f>
        <v>0</v>
      </c>
      <c r="M7842" s="111">
        <f ca="1">VLOOKUP($B7841,'Input Sheet'!$B$12:$N$511,5+M$5,FALSE)</f>
        <v>0</v>
      </c>
      <c r="N7842" s="111">
        <f ca="1">VLOOKUP($B7841,'Input Sheet'!$B$12:$N$511,5+N$5,FALSE)</f>
        <v>0</v>
      </c>
    </row>
    <row r="7843" spans="1:14" s="369" customFormat="1" ht="12.75" hidden="1" customHeight="1" outlineLevel="2" x14ac:dyDescent="0.25">
      <c r="A7843" s="3"/>
      <c r="B7843" s="3"/>
      <c r="C7843" s="3"/>
      <c r="D7843" s="3">
        <v>1</v>
      </c>
      <c r="E7843" s="290">
        <f t="array" aca="1" ref="E7843:E7857" ca="1">TRANSPOSE(G7841:N7841)</f>
        <v>0</v>
      </c>
      <c r="F7843" s="291"/>
      <c r="G7843" s="292"/>
      <c r="H7843" s="293">
        <f ca="1">IF(OFFSET(H7843,-$D7843,0)="n/a","n/a",IF(H$5&gt;OFFSET(H7843,-$D7843,0)+$D7843,$E7843-SUM($G7843:G7843),($E7843-SUM($G7843:G7843))/(OFFSET(H7843,-$D7843,0)-(H$5-$D7843-1))))</f>
        <v>0</v>
      </c>
      <c r="I7843" s="293">
        <f ca="1">IF(OFFSET(I7843,-$D7843,0)="n/a","n/a",IF(I$5&gt;OFFSET(I7843,-$D7843,0)+$D7843,$E7843-SUM($G7843:H7843),($E7843-SUM($G7843:H7843))/(OFFSET(I7843,-$D7843,0)-(I$5-$D7843-1))))</f>
        <v>0</v>
      </c>
      <c r="J7843" s="293">
        <f ca="1">IF(OFFSET(J7843,-$D7843,0)="n/a","n/a",IF(J$5&gt;OFFSET(J7843,-$D7843,0)+$D7843,$E7843-SUM($G7843:I7843),($E7843-SUM($G7843:I7843))/(OFFSET(J7843,-$D7843,0)-(J$5-$D7843-1))))</f>
        <v>0</v>
      </c>
      <c r="K7843" s="293">
        <f ca="1">IF(OFFSET(K7843,-$D7843,0)="n/a","n/a",IF(K$5&gt;OFFSET(K7843,-$D7843,0)+$D7843,$E7843-SUM($G7843:J7843),($E7843-SUM($G7843:J7843))/(OFFSET(K7843,-$D7843,0)-(K$5-$D7843-1))))</f>
        <v>0</v>
      </c>
      <c r="L7843" s="293">
        <f ca="1">IF(OFFSET(L7843,-$D7843,0)="n/a","n/a",IF(L$5&gt;OFFSET(L7843,-$D7843,0)+$D7843,$E7843-SUM($G7843:K7843),($E7843-SUM($G7843:K7843))/(OFFSET(L7843,-$D7843,0)-(L$5-$D7843-1))))</f>
        <v>0</v>
      </c>
      <c r="M7843" s="293">
        <f ca="1">IF(OFFSET(M7843,-$D7843,0)="n/a","n/a",IF(M$5&gt;OFFSET(M7843,-$D7843,0)+$D7843,$E7843-SUM($G7843:L7843),($E7843-SUM($G7843:L7843))/(OFFSET(M7843,-$D7843,0)-(M$5-$D7843-1))))</f>
        <v>0</v>
      </c>
      <c r="N7843" s="293">
        <f ca="1">IF(OFFSET(N7843,-$D7843,0)="n/a","n/a",IF(N$5&gt;OFFSET(N7843,-$D7843,0)+$D7843,$E7843-SUM($G7843:M7843),($E7843-SUM($G7843:M7843))/(OFFSET(N7843,-$D7843,0)-(N$5-$D7843-1))))</f>
        <v>0</v>
      </c>
    </row>
    <row r="7844" spans="1:14" s="369" customFormat="1" ht="12.75" hidden="1" customHeight="1" outlineLevel="2" x14ac:dyDescent="0.25">
      <c r="A7844" s="3"/>
      <c r="B7844" s="3"/>
      <c r="C7844" s="392" t="s">
        <v>43</v>
      </c>
      <c r="D7844" s="3">
        <v>2</v>
      </c>
      <c r="E7844" s="290">
        <f ca="1"/>
        <v>0</v>
      </c>
      <c r="F7844" s="291"/>
      <c r="G7844" s="294"/>
      <c r="H7844" s="292"/>
      <c r="I7844" s="293">
        <f ca="1">IF(OFFSET(I7844,-$D7844,0)="n/a","n/a",IF(I$5&gt;OFFSET(I7844,-$D7844,0)+$D7844,$E7844-SUM($G7844:H7844),($E7844-SUM($G7844:H7844))/(OFFSET(I7844,-$D7844,0)-(I$5-$D7844-1))))</f>
        <v>0</v>
      </c>
      <c r="J7844" s="293">
        <f ca="1">IF(OFFSET(J7844,-$D7844,0)="n/a","n/a",IF(J$5&gt;OFFSET(J7844,-$D7844,0)+$D7844,$E7844-SUM($G7844:I7844),($E7844-SUM($G7844:I7844))/(OFFSET(J7844,-$D7844,0)-(J$5-$D7844-1))))</f>
        <v>0</v>
      </c>
      <c r="K7844" s="293">
        <f ca="1">IF(OFFSET(K7844,-$D7844,0)="n/a","n/a",IF(K$5&gt;OFFSET(K7844,-$D7844,0)+$D7844,$E7844-SUM($G7844:J7844),($E7844-SUM($G7844:J7844))/(OFFSET(K7844,-$D7844,0)-(K$5-$D7844-1))))</f>
        <v>0</v>
      </c>
      <c r="L7844" s="293">
        <f ca="1">IF(OFFSET(L7844,-$D7844,0)="n/a","n/a",IF(L$5&gt;OFFSET(L7844,-$D7844,0)+$D7844,$E7844-SUM($G7844:K7844),($E7844-SUM($G7844:K7844))/(OFFSET(L7844,-$D7844,0)-(L$5-$D7844-1))))</f>
        <v>0</v>
      </c>
      <c r="M7844" s="293">
        <f ca="1">IF(OFFSET(M7844,-$D7844,0)="n/a","n/a",IF(M$5&gt;OFFSET(M7844,-$D7844,0)+$D7844,$E7844-SUM($G7844:L7844),($E7844-SUM($G7844:L7844))/(OFFSET(M7844,-$D7844,0)-(M$5-$D7844-1))))</f>
        <v>0</v>
      </c>
      <c r="N7844" s="293">
        <f ca="1">IF(OFFSET(N7844,-$D7844,0)="n/a","n/a",IF(N$5&gt;OFFSET(N7844,-$D7844,0)+$D7844,$E7844-SUM($G7844:M7844),($E7844-SUM($G7844:M7844))/(OFFSET(N7844,-$D7844,0)-(N$5-$D7844-1))))</f>
        <v>0</v>
      </c>
    </row>
    <row r="7845" spans="1:14" s="369" customFormat="1" ht="12.75" hidden="1" customHeight="1" outlineLevel="2" x14ac:dyDescent="0.25">
      <c r="A7845" s="3"/>
      <c r="B7845" s="3"/>
      <c r="C7845" s="392"/>
      <c r="D7845" s="3">
        <v>3</v>
      </c>
      <c r="E7845" s="290">
        <f ca="1"/>
        <v>0</v>
      </c>
      <c r="F7845" s="291"/>
      <c r="G7845" s="294"/>
      <c r="H7845" s="294"/>
      <c r="I7845" s="292"/>
      <c r="J7845" s="293">
        <f ca="1">IF(OFFSET(J7845,-$D7845,0)="n/a","n/a",IF(J$5&gt;OFFSET(J7845,-$D7845,0)+$D7845,$E7845-SUM($G7845:I7845),($E7845-SUM($G7845:I7845))/(OFFSET(J7845,-$D7845,0)-(J$5-$D7845-1))))</f>
        <v>0</v>
      </c>
      <c r="K7845" s="293">
        <f ca="1">IF(OFFSET(K7845,-$D7845,0)="n/a","n/a",IF(K$5&gt;OFFSET(K7845,-$D7845,0)+$D7845,$E7845-SUM($G7845:J7845),($E7845-SUM($G7845:J7845))/(OFFSET(K7845,-$D7845,0)-(K$5-$D7845-1))))</f>
        <v>0</v>
      </c>
      <c r="L7845" s="293">
        <f ca="1">IF(OFFSET(L7845,-$D7845,0)="n/a","n/a",IF(L$5&gt;OFFSET(L7845,-$D7845,0)+$D7845,$E7845-SUM($G7845:K7845),($E7845-SUM($G7845:K7845))/(OFFSET(L7845,-$D7845,0)-(L$5-$D7845-1))))</f>
        <v>0</v>
      </c>
      <c r="M7845" s="293">
        <f ca="1">IF(OFFSET(M7845,-$D7845,0)="n/a","n/a",IF(M$5&gt;OFFSET(M7845,-$D7845,0)+$D7845,$E7845-SUM($G7845:L7845),($E7845-SUM($G7845:L7845))/(OFFSET(M7845,-$D7845,0)-(M$5-$D7845-1))))</f>
        <v>0</v>
      </c>
      <c r="N7845" s="293">
        <f ca="1">IF(OFFSET(N7845,-$D7845,0)="n/a","n/a",IF(N$5&gt;OFFSET(N7845,-$D7845,0)+$D7845,$E7845-SUM($G7845:M7845),($E7845-SUM($G7845:M7845))/(OFFSET(N7845,-$D7845,0)-(N$5-$D7845-1))))</f>
        <v>0</v>
      </c>
    </row>
    <row r="7846" spans="1:14" s="369" customFormat="1" ht="12.75" hidden="1" customHeight="1" outlineLevel="2" x14ac:dyDescent="0.25">
      <c r="A7846" s="3"/>
      <c r="B7846" s="3"/>
      <c r="C7846" s="392"/>
      <c r="D7846" s="3">
        <v>4</v>
      </c>
      <c r="E7846" s="290">
        <f ca="1"/>
        <v>0</v>
      </c>
      <c r="F7846" s="291"/>
      <c r="G7846" s="294"/>
      <c r="H7846" s="294"/>
      <c r="I7846" s="294"/>
      <c r="J7846" s="292"/>
      <c r="K7846" s="293">
        <f ca="1">IF(OFFSET(K7846,-$D7846,0)="n/a","n/a",IF(K$5&gt;OFFSET(K7846,-$D7846,0)+$D7846,$E7846-SUM($G7846:J7846),($E7846-SUM($G7846:J7846))/(OFFSET(K7846,-$D7846,0)-(K$5-$D7846-1))))</f>
        <v>0</v>
      </c>
      <c r="L7846" s="293">
        <f ca="1">IF(OFFSET(L7846,-$D7846,0)="n/a","n/a",IF(L$5&gt;OFFSET(L7846,-$D7846,0)+$D7846,$E7846-SUM($G7846:K7846),($E7846-SUM($G7846:K7846))/(OFFSET(L7846,-$D7846,0)-(L$5-$D7846-1))))</f>
        <v>0</v>
      </c>
      <c r="M7846" s="293">
        <f ca="1">IF(OFFSET(M7846,-$D7846,0)="n/a","n/a",IF(M$5&gt;OFFSET(M7846,-$D7846,0)+$D7846,$E7846-SUM($G7846:L7846),($E7846-SUM($G7846:L7846))/(OFFSET(M7846,-$D7846,0)-(M$5-$D7846-1))))</f>
        <v>0</v>
      </c>
      <c r="N7846" s="293">
        <f ca="1">IF(OFFSET(N7846,-$D7846,0)="n/a","n/a",IF(N$5&gt;OFFSET(N7846,-$D7846,0)+$D7846,$E7846-SUM($G7846:M7846),($E7846-SUM($G7846:M7846))/(OFFSET(N7846,-$D7846,0)-(N$5-$D7846-1))))</f>
        <v>0</v>
      </c>
    </row>
    <row r="7847" spans="1:14" s="369" customFormat="1" ht="12.75" hidden="1" customHeight="1" outlineLevel="2" x14ac:dyDescent="0.25">
      <c r="A7847" s="3"/>
      <c r="B7847" s="3"/>
      <c r="C7847" s="392"/>
      <c r="D7847" s="3">
        <v>5</v>
      </c>
      <c r="E7847" s="290">
        <f ca="1"/>
        <v>0</v>
      </c>
      <c r="F7847" s="291"/>
      <c r="G7847" s="294"/>
      <c r="H7847" s="294"/>
      <c r="I7847" s="294"/>
      <c r="J7847" s="294"/>
      <c r="K7847" s="292"/>
      <c r="L7847" s="293">
        <f ca="1">IF(OFFSET(L7847,-$D7847,0)="n/a","n/a",IF(L$5&gt;OFFSET(L7847,-$D7847,0)+$D7847,$E7847-SUM($G7847:K7847),($E7847-SUM($G7847:K7847))/(OFFSET(L7847,-$D7847,0)-(L$5-$D7847-1))))</f>
        <v>0</v>
      </c>
      <c r="M7847" s="293">
        <f ca="1">IF(OFFSET(M7847,-$D7847,0)="n/a","n/a",IF(M$5&gt;OFFSET(M7847,-$D7847,0)+$D7847,$E7847-SUM($G7847:L7847),($E7847-SUM($G7847:L7847))/(OFFSET(M7847,-$D7847,0)-(M$5-$D7847-1))))</f>
        <v>0</v>
      </c>
      <c r="N7847" s="293">
        <f ca="1">IF(OFFSET(N7847,-$D7847,0)="n/a","n/a",IF(N$5&gt;OFFSET(N7847,-$D7847,0)+$D7847,$E7847-SUM($G7847:M7847),($E7847-SUM($G7847:M7847))/(OFFSET(N7847,-$D7847,0)-(N$5-$D7847-1))))</f>
        <v>0</v>
      </c>
    </row>
    <row r="7848" spans="1:14" s="369" customFormat="1" ht="12.75" hidden="1" customHeight="1" outlineLevel="2" x14ac:dyDescent="0.25">
      <c r="A7848" s="3"/>
      <c r="B7848" s="3"/>
      <c r="C7848" s="392"/>
      <c r="D7848" s="3">
        <v>6</v>
      </c>
      <c r="E7848" s="290">
        <f ca="1"/>
        <v>0</v>
      </c>
      <c r="F7848" s="291"/>
      <c r="G7848" s="294"/>
      <c r="H7848" s="294"/>
      <c r="I7848" s="294"/>
      <c r="J7848" s="294"/>
      <c r="K7848" s="294"/>
      <c r="L7848" s="292"/>
      <c r="M7848" s="293">
        <f ca="1">IF(OFFSET(M7848,-$D7848,0)="n/a","n/a",IF(M$5&gt;OFFSET(M7848,-$D7848,0)+$D7848,$E7848-SUM($G7848:L7848),($E7848-SUM($G7848:L7848))/(OFFSET(M7848,-$D7848,0)-(M$5-$D7848-1))))</f>
        <v>0</v>
      </c>
      <c r="N7848" s="293">
        <f ca="1">IF(OFFSET(N7848,-$D7848,0)="n/a","n/a",IF(N$5&gt;OFFSET(N7848,-$D7848,0)+$D7848,$E7848-SUM($G7848:M7848),($E7848-SUM($G7848:M7848))/(OFFSET(N7848,-$D7848,0)-(N$5-$D7848-1))))</f>
        <v>0</v>
      </c>
    </row>
    <row r="7849" spans="1:14" s="369" customFormat="1" ht="12.75" hidden="1" customHeight="1" outlineLevel="2" x14ac:dyDescent="0.25">
      <c r="A7849" s="3"/>
      <c r="B7849" s="3"/>
      <c r="C7849" s="392"/>
      <c r="D7849" s="3">
        <v>7</v>
      </c>
      <c r="E7849" s="290">
        <f ca="1"/>
        <v>0</v>
      </c>
      <c r="F7849" s="291"/>
      <c r="G7849" s="294"/>
      <c r="H7849" s="294"/>
      <c r="I7849" s="294"/>
      <c r="J7849" s="294"/>
      <c r="K7849" s="294"/>
      <c r="L7849" s="294"/>
      <c r="M7849" s="292"/>
      <c r="N7849" s="293">
        <f ca="1">IF(OFFSET(N7849,-$D7849,0)="n/a","n/a",IF(N$5&gt;OFFSET(N7849,-$D7849,0)+$D7849,$E7849-SUM($G7849:M7849),($E7849-SUM($G7849:M7849))/(OFFSET(N7849,-$D7849,0)-(N$5-$D7849-1))))</f>
        <v>0</v>
      </c>
    </row>
    <row r="7850" spans="1:14" s="369" customFormat="1" ht="12.75" hidden="1" customHeight="1" outlineLevel="2" x14ac:dyDescent="0.25">
      <c r="A7850" s="3"/>
      <c r="B7850" s="3"/>
      <c r="C7850" s="392"/>
      <c r="D7850" s="3">
        <v>8</v>
      </c>
      <c r="E7850" s="290">
        <f ca="1"/>
        <v>0</v>
      </c>
      <c r="F7850" s="291"/>
      <c r="G7850" s="294"/>
      <c r="H7850" s="294"/>
      <c r="I7850" s="294"/>
      <c r="J7850" s="294"/>
      <c r="K7850" s="294"/>
      <c r="L7850" s="294"/>
      <c r="M7850" s="294"/>
      <c r="N7850" s="292"/>
    </row>
    <row r="7851" spans="1:14" s="369" customFormat="1" ht="12.75" hidden="1" customHeight="1" outlineLevel="2" x14ac:dyDescent="0.25">
      <c r="A7851" s="3"/>
      <c r="B7851" s="3"/>
      <c r="C7851" s="392"/>
      <c r="D7851" s="3">
        <v>9</v>
      </c>
      <c r="E7851" s="290" t="e">
        <f ca="1"/>
        <v>#N/A</v>
      </c>
      <c r="F7851" s="291"/>
      <c r="G7851" s="294"/>
      <c r="H7851" s="294"/>
      <c r="I7851" s="294"/>
      <c r="J7851" s="294"/>
      <c r="K7851" s="294"/>
      <c r="L7851" s="294"/>
      <c r="M7851" s="294"/>
      <c r="N7851" s="294"/>
    </row>
    <row r="7852" spans="1:14" s="369" customFormat="1" ht="12.75" hidden="1" customHeight="1" outlineLevel="2" x14ac:dyDescent="0.25">
      <c r="A7852" s="3"/>
      <c r="B7852" s="3"/>
      <c r="C7852" s="392"/>
      <c r="D7852" s="3">
        <v>10</v>
      </c>
      <c r="E7852" s="290" t="e">
        <f ca="1"/>
        <v>#N/A</v>
      </c>
      <c r="F7852" s="291"/>
      <c r="G7852" s="294"/>
      <c r="H7852" s="294"/>
      <c r="I7852" s="294"/>
      <c r="J7852" s="294"/>
      <c r="K7852" s="294"/>
      <c r="L7852" s="294"/>
      <c r="M7852" s="294"/>
      <c r="N7852" s="294"/>
    </row>
    <row r="7853" spans="1:14" s="369" customFormat="1" ht="12.75" hidden="1" customHeight="1" outlineLevel="2" x14ac:dyDescent="0.25">
      <c r="A7853" s="3"/>
      <c r="B7853" s="3"/>
      <c r="C7853" s="392"/>
      <c r="D7853" s="3">
        <v>11</v>
      </c>
      <c r="E7853" s="290" t="e">
        <f ca="1"/>
        <v>#N/A</v>
      </c>
      <c r="F7853" s="291"/>
      <c r="G7853" s="294"/>
      <c r="H7853" s="294"/>
      <c r="I7853" s="294"/>
      <c r="J7853" s="294"/>
      <c r="K7853" s="294"/>
      <c r="L7853" s="294"/>
      <c r="M7853" s="294"/>
      <c r="N7853" s="294"/>
    </row>
    <row r="7854" spans="1:14" s="369" customFormat="1" ht="12.75" hidden="1" customHeight="1" outlineLevel="2" x14ac:dyDescent="0.25">
      <c r="A7854" s="3"/>
      <c r="B7854" s="3"/>
      <c r="C7854" s="392"/>
      <c r="D7854" s="3">
        <v>12</v>
      </c>
      <c r="E7854" s="290" t="e">
        <f ca="1"/>
        <v>#N/A</v>
      </c>
      <c r="F7854" s="291"/>
      <c r="G7854" s="294"/>
      <c r="H7854" s="294"/>
      <c r="I7854" s="294"/>
      <c r="J7854" s="294"/>
      <c r="K7854" s="294"/>
      <c r="L7854" s="294"/>
      <c r="M7854" s="294"/>
      <c r="N7854" s="294"/>
    </row>
    <row r="7855" spans="1:14" s="369" customFormat="1" ht="12.75" hidden="1" customHeight="1" outlineLevel="2" x14ac:dyDescent="0.25">
      <c r="A7855" s="3"/>
      <c r="B7855" s="3"/>
      <c r="C7855" s="392"/>
      <c r="D7855" s="3">
        <v>13</v>
      </c>
      <c r="E7855" s="290" t="e">
        <f ca="1"/>
        <v>#N/A</v>
      </c>
      <c r="F7855" s="291"/>
      <c r="G7855" s="294"/>
      <c r="H7855" s="294"/>
      <c r="I7855" s="294"/>
      <c r="J7855" s="294"/>
      <c r="K7855" s="294"/>
      <c r="L7855" s="294"/>
      <c r="M7855" s="294"/>
      <c r="N7855" s="294"/>
    </row>
    <row r="7856" spans="1:14" s="369" customFormat="1" ht="12.75" hidden="1" customHeight="1" outlineLevel="2" x14ac:dyDescent="0.25">
      <c r="A7856" s="3"/>
      <c r="B7856" s="3"/>
      <c r="C7856" s="392"/>
      <c r="D7856" s="3">
        <v>14</v>
      </c>
      <c r="E7856" s="290" t="e">
        <f ca="1"/>
        <v>#N/A</v>
      </c>
      <c r="F7856" s="291"/>
      <c r="G7856" s="294"/>
      <c r="H7856" s="294"/>
      <c r="I7856" s="294"/>
      <c r="J7856" s="294"/>
      <c r="K7856" s="294"/>
      <c r="L7856" s="294"/>
      <c r="M7856" s="294"/>
      <c r="N7856" s="294"/>
    </row>
    <row r="7857" spans="1:14" s="369" customFormat="1" ht="12.75" hidden="1" customHeight="1" outlineLevel="2" x14ac:dyDescent="0.25">
      <c r="A7857" s="3"/>
      <c r="B7857" s="3"/>
      <c r="C7857" s="392"/>
      <c r="D7857" s="3">
        <v>15</v>
      </c>
      <c r="E7857" s="290" t="e">
        <f ca="1"/>
        <v>#N/A</v>
      </c>
      <c r="F7857" s="291"/>
      <c r="G7857" s="294"/>
      <c r="H7857" s="294"/>
      <c r="I7857" s="294"/>
      <c r="J7857" s="294"/>
      <c r="K7857" s="294"/>
      <c r="L7857" s="294"/>
      <c r="M7857" s="294"/>
      <c r="N7857" s="294"/>
    </row>
    <row r="7858" spans="1:14" s="369" customFormat="1" ht="12.75" hidden="1" customHeight="1" outlineLevel="1" x14ac:dyDescent="0.25">
      <c r="A7858" s="3"/>
      <c r="B7858" s="145" t="str">
        <f ca="1">B7841</f>
        <v>Asset Type 380</v>
      </c>
      <c r="C7858" s="145" t="str">
        <f ca="1">C7841</f>
        <v>Description - Asset Type 380</v>
      </c>
      <c r="D7858" s="3"/>
      <c r="E7858" s="3"/>
      <c r="F7858" s="106" t="s">
        <v>44</v>
      </c>
      <c r="G7858" s="296">
        <f t="shared" ref="G7858:N7858" si="760">SUM(G7843:G7857)</f>
        <v>0</v>
      </c>
      <c r="H7858" s="296">
        <f t="shared" ca="1" si="760"/>
        <v>0</v>
      </c>
      <c r="I7858" s="296">
        <f t="shared" ca="1" si="760"/>
        <v>0</v>
      </c>
      <c r="J7858" s="296">
        <f t="shared" ca="1" si="760"/>
        <v>0</v>
      </c>
      <c r="K7858" s="296">
        <f t="shared" ca="1" si="760"/>
        <v>0</v>
      </c>
      <c r="L7858" s="296">
        <f t="shared" ca="1" si="760"/>
        <v>0</v>
      </c>
      <c r="M7858" s="296">
        <f t="shared" ca="1" si="760"/>
        <v>0</v>
      </c>
      <c r="N7858" s="296">
        <f t="shared" ca="1" si="760"/>
        <v>0</v>
      </c>
    </row>
    <row r="7859" spans="1:14" s="369" customFormat="1" ht="12.75" hidden="1" customHeight="1" outlineLevel="2" x14ac:dyDescent="0.25">
      <c r="A7859" s="217">
        <f>A7841+1</f>
        <v>381</v>
      </c>
      <c r="B7859" s="22" t="str">
        <f ca="1">OFFSET($B$13,$A7859-1,0)</f>
        <v>Asset Type 381</v>
      </c>
      <c r="C7859" s="22" t="str">
        <f ca="1">OFFSET($C$13,$A7859-1,0)</f>
        <v>Description - Asset Type 381</v>
      </c>
      <c r="D7859" s="3"/>
      <c r="E7859" s="109"/>
      <c r="F7859" s="108" t="s">
        <v>41</v>
      </c>
      <c r="G7859" s="295">
        <f t="shared" ref="G7859:N7859" ca="1" si="761">VLOOKUP($B7859,$B$13:$N$512,5+G$5,FALSE)</f>
        <v>0</v>
      </c>
      <c r="H7859" s="295">
        <f t="shared" ca="1" si="761"/>
        <v>0</v>
      </c>
      <c r="I7859" s="295">
        <f t="shared" ca="1" si="761"/>
        <v>0</v>
      </c>
      <c r="J7859" s="295">
        <f t="shared" ca="1" si="761"/>
        <v>0</v>
      </c>
      <c r="K7859" s="295">
        <f t="shared" ca="1" si="761"/>
        <v>0</v>
      </c>
      <c r="L7859" s="295">
        <f t="shared" ca="1" si="761"/>
        <v>0</v>
      </c>
      <c r="M7859" s="295">
        <f t="shared" ca="1" si="761"/>
        <v>0</v>
      </c>
      <c r="N7859" s="295">
        <f t="shared" ca="1" si="761"/>
        <v>0</v>
      </c>
    </row>
    <row r="7860" spans="1:14" s="369" customFormat="1" ht="12.75" hidden="1" customHeight="1" outlineLevel="2" x14ac:dyDescent="0.25">
      <c r="A7860" s="3"/>
      <c r="B7860" s="3"/>
      <c r="C7860" s="21"/>
      <c r="D7860" s="3"/>
      <c r="E7860" s="107"/>
      <c r="F7860" s="106" t="s">
        <v>42</v>
      </c>
      <c r="G7860" s="111">
        <f ca="1">VLOOKUP($B7859,'Input Sheet'!$B$12:$N$511,5+G$5,FALSE)</f>
        <v>0</v>
      </c>
      <c r="H7860" s="111">
        <f ca="1">VLOOKUP($B7859,'Input Sheet'!$B$12:$N$511,5+H$5,FALSE)</f>
        <v>0</v>
      </c>
      <c r="I7860" s="111">
        <f ca="1">VLOOKUP($B7859,'Input Sheet'!$B$12:$N$511,5+I$5,FALSE)</f>
        <v>0</v>
      </c>
      <c r="J7860" s="111">
        <f ca="1">VLOOKUP($B7859,'Input Sheet'!$B$12:$N$511,5+J$5,FALSE)</f>
        <v>0</v>
      </c>
      <c r="K7860" s="111">
        <f ca="1">VLOOKUP($B7859,'Input Sheet'!$B$12:$N$511,5+K$5,FALSE)</f>
        <v>0</v>
      </c>
      <c r="L7860" s="111">
        <f ca="1">VLOOKUP($B7859,'Input Sheet'!$B$12:$N$511,5+L$5,FALSE)</f>
        <v>0</v>
      </c>
      <c r="M7860" s="111">
        <f ca="1">VLOOKUP($B7859,'Input Sheet'!$B$12:$N$511,5+M$5,FALSE)</f>
        <v>0</v>
      </c>
      <c r="N7860" s="111">
        <f ca="1">VLOOKUP($B7859,'Input Sheet'!$B$12:$N$511,5+N$5,FALSE)</f>
        <v>0</v>
      </c>
    </row>
    <row r="7861" spans="1:14" s="369" customFormat="1" ht="12.75" hidden="1" customHeight="1" outlineLevel="2" x14ac:dyDescent="0.25">
      <c r="A7861" s="3"/>
      <c r="B7861" s="3"/>
      <c r="C7861" s="3"/>
      <c r="D7861" s="3">
        <v>1</v>
      </c>
      <c r="E7861" s="290">
        <f t="array" aca="1" ref="E7861:E7875" ca="1">TRANSPOSE(G7859:N7859)</f>
        <v>0</v>
      </c>
      <c r="F7861" s="291"/>
      <c r="G7861" s="292"/>
      <c r="H7861" s="293">
        <f ca="1">IF(OFFSET(H7861,-$D7861,0)="n/a","n/a",IF(H$5&gt;OFFSET(H7861,-$D7861,0)+$D7861,$E7861-SUM($G7861:G7861),($E7861-SUM($G7861:G7861))/(OFFSET(H7861,-$D7861,0)-(H$5-$D7861-1))))</f>
        <v>0</v>
      </c>
      <c r="I7861" s="293">
        <f ca="1">IF(OFFSET(I7861,-$D7861,0)="n/a","n/a",IF(I$5&gt;OFFSET(I7861,-$D7861,0)+$D7861,$E7861-SUM($G7861:H7861),($E7861-SUM($G7861:H7861))/(OFFSET(I7861,-$D7861,0)-(I$5-$D7861-1))))</f>
        <v>0</v>
      </c>
      <c r="J7861" s="293">
        <f ca="1">IF(OFFSET(J7861,-$D7861,0)="n/a","n/a",IF(J$5&gt;OFFSET(J7861,-$D7861,0)+$D7861,$E7861-SUM($G7861:I7861),($E7861-SUM($G7861:I7861))/(OFFSET(J7861,-$D7861,0)-(J$5-$D7861-1))))</f>
        <v>0</v>
      </c>
      <c r="K7861" s="293">
        <f ca="1">IF(OFFSET(K7861,-$D7861,0)="n/a","n/a",IF(K$5&gt;OFFSET(K7861,-$D7861,0)+$D7861,$E7861-SUM($G7861:J7861),($E7861-SUM($G7861:J7861))/(OFFSET(K7861,-$D7861,0)-(K$5-$D7861-1))))</f>
        <v>0</v>
      </c>
      <c r="L7861" s="293">
        <f ca="1">IF(OFFSET(L7861,-$D7861,0)="n/a","n/a",IF(L$5&gt;OFFSET(L7861,-$D7861,0)+$D7861,$E7861-SUM($G7861:K7861),($E7861-SUM($G7861:K7861))/(OFFSET(L7861,-$D7861,0)-(L$5-$D7861-1))))</f>
        <v>0</v>
      </c>
      <c r="M7861" s="293">
        <f ca="1">IF(OFFSET(M7861,-$D7861,0)="n/a","n/a",IF(M$5&gt;OFFSET(M7861,-$D7861,0)+$D7861,$E7861-SUM($G7861:L7861),($E7861-SUM($G7861:L7861))/(OFFSET(M7861,-$D7861,0)-(M$5-$D7861-1))))</f>
        <v>0</v>
      </c>
      <c r="N7861" s="293">
        <f ca="1">IF(OFFSET(N7861,-$D7861,0)="n/a","n/a",IF(N$5&gt;OFFSET(N7861,-$D7861,0)+$D7861,$E7861-SUM($G7861:M7861),($E7861-SUM($G7861:M7861))/(OFFSET(N7861,-$D7861,0)-(N$5-$D7861-1))))</f>
        <v>0</v>
      </c>
    </row>
    <row r="7862" spans="1:14" s="369" customFormat="1" ht="12.75" hidden="1" customHeight="1" outlineLevel="2" x14ac:dyDescent="0.25">
      <c r="A7862" s="3"/>
      <c r="B7862" s="3"/>
      <c r="C7862" s="392" t="s">
        <v>43</v>
      </c>
      <c r="D7862" s="3">
        <v>2</v>
      </c>
      <c r="E7862" s="290">
        <f ca="1"/>
        <v>0</v>
      </c>
      <c r="F7862" s="291"/>
      <c r="G7862" s="294"/>
      <c r="H7862" s="292"/>
      <c r="I7862" s="293">
        <f ca="1">IF(OFFSET(I7862,-$D7862,0)="n/a","n/a",IF(I$5&gt;OFFSET(I7862,-$D7862,0)+$D7862,$E7862-SUM($G7862:H7862),($E7862-SUM($G7862:H7862))/(OFFSET(I7862,-$D7862,0)-(I$5-$D7862-1))))</f>
        <v>0</v>
      </c>
      <c r="J7862" s="293">
        <f ca="1">IF(OFFSET(J7862,-$D7862,0)="n/a","n/a",IF(J$5&gt;OFFSET(J7862,-$D7862,0)+$D7862,$E7862-SUM($G7862:I7862),($E7862-SUM($G7862:I7862))/(OFFSET(J7862,-$D7862,0)-(J$5-$D7862-1))))</f>
        <v>0</v>
      </c>
      <c r="K7862" s="293">
        <f ca="1">IF(OFFSET(K7862,-$D7862,0)="n/a","n/a",IF(K$5&gt;OFFSET(K7862,-$D7862,0)+$D7862,$E7862-SUM($G7862:J7862),($E7862-SUM($G7862:J7862))/(OFFSET(K7862,-$D7862,0)-(K$5-$D7862-1))))</f>
        <v>0</v>
      </c>
      <c r="L7862" s="293">
        <f ca="1">IF(OFFSET(L7862,-$D7862,0)="n/a","n/a",IF(L$5&gt;OFFSET(L7862,-$D7862,0)+$D7862,$E7862-SUM($G7862:K7862),($E7862-SUM($G7862:K7862))/(OFFSET(L7862,-$D7862,0)-(L$5-$D7862-1))))</f>
        <v>0</v>
      </c>
      <c r="M7862" s="293">
        <f ca="1">IF(OFFSET(M7862,-$D7862,0)="n/a","n/a",IF(M$5&gt;OFFSET(M7862,-$D7862,0)+$D7862,$E7862-SUM($G7862:L7862),($E7862-SUM($G7862:L7862))/(OFFSET(M7862,-$D7862,0)-(M$5-$D7862-1))))</f>
        <v>0</v>
      </c>
      <c r="N7862" s="293">
        <f ca="1">IF(OFFSET(N7862,-$D7862,0)="n/a","n/a",IF(N$5&gt;OFFSET(N7862,-$D7862,0)+$D7862,$E7862-SUM($G7862:M7862),($E7862-SUM($G7862:M7862))/(OFFSET(N7862,-$D7862,0)-(N$5-$D7862-1))))</f>
        <v>0</v>
      </c>
    </row>
    <row r="7863" spans="1:14" s="369" customFormat="1" ht="12.75" hidden="1" customHeight="1" outlineLevel="2" x14ac:dyDescent="0.25">
      <c r="A7863" s="3"/>
      <c r="B7863" s="3"/>
      <c r="C7863" s="392"/>
      <c r="D7863" s="3">
        <v>3</v>
      </c>
      <c r="E7863" s="290">
        <f ca="1"/>
        <v>0</v>
      </c>
      <c r="F7863" s="291"/>
      <c r="G7863" s="294"/>
      <c r="H7863" s="294"/>
      <c r="I7863" s="292"/>
      <c r="J7863" s="293">
        <f ca="1">IF(OFFSET(J7863,-$D7863,0)="n/a","n/a",IF(J$5&gt;OFFSET(J7863,-$D7863,0)+$D7863,$E7863-SUM($G7863:I7863),($E7863-SUM($G7863:I7863))/(OFFSET(J7863,-$D7863,0)-(J$5-$D7863-1))))</f>
        <v>0</v>
      </c>
      <c r="K7863" s="293">
        <f ca="1">IF(OFFSET(K7863,-$D7863,0)="n/a","n/a",IF(K$5&gt;OFFSET(K7863,-$D7863,0)+$D7863,$E7863-SUM($G7863:J7863),($E7863-SUM($G7863:J7863))/(OFFSET(K7863,-$D7863,0)-(K$5-$D7863-1))))</f>
        <v>0</v>
      </c>
      <c r="L7863" s="293">
        <f ca="1">IF(OFFSET(L7863,-$D7863,0)="n/a","n/a",IF(L$5&gt;OFFSET(L7863,-$D7863,0)+$D7863,$E7863-SUM($G7863:K7863),($E7863-SUM($G7863:K7863))/(OFFSET(L7863,-$D7863,0)-(L$5-$D7863-1))))</f>
        <v>0</v>
      </c>
      <c r="M7863" s="293">
        <f ca="1">IF(OFFSET(M7863,-$D7863,0)="n/a","n/a",IF(M$5&gt;OFFSET(M7863,-$D7863,0)+$D7863,$E7863-SUM($G7863:L7863),($E7863-SUM($G7863:L7863))/(OFFSET(M7863,-$D7863,0)-(M$5-$D7863-1))))</f>
        <v>0</v>
      </c>
      <c r="N7863" s="293">
        <f ca="1">IF(OFFSET(N7863,-$D7863,0)="n/a","n/a",IF(N$5&gt;OFFSET(N7863,-$D7863,0)+$D7863,$E7863-SUM($G7863:M7863),($E7863-SUM($G7863:M7863))/(OFFSET(N7863,-$D7863,0)-(N$5-$D7863-1))))</f>
        <v>0</v>
      </c>
    </row>
    <row r="7864" spans="1:14" s="369" customFormat="1" ht="12.75" hidden="1" customHeight="1" outlineLevel="2" x14ac:dyDescent="0.25">
      <c r="A7864" s="3"/>
      <c r="B7864" s="3"/>
      <c r="C7864" s="392"/>
      <c r="D7864" s="3">
        <v>4</v>
      </c>
      <c r="E7864" s="290">
        <f ca="1"/>
        <v>0</v>
      </c>
      <c r="F7864" s="291"/>
      <c r="G7864" s="294"/>
      <c r="H7864" s="294"/>
      <c r="I7864" s="294"/>
      <c r="J7864" s="292"/>
      <c r="K7864" s="293">
        <f ca="1">IF(OFFSET(K7864,-$D7864,0)="n/a","n/a",IF(K$5&gt;OFFSET(K7864,-$D7864,0)+$D7864,$E7864-SUM($G7864:J7864),($E7864-SUM($G7864:J7864))/(OFFSET(K7864,-$D7864,0)-(K$5-$D7864-1))))</f>
        <v>0</v>
      </c>
      <c r="L7864" s="293">
        <f ca="1">IF(OFFSET(L7864,-$D7864,0)="n/a","n/a",IF(L$5&gt;OFFSET(L7864,-$D7864,0)+$D7864,$E7864-SUM($G7864:K7864),($E7864-SUM($G7864:K7864))/(OFFSET(L7864,-$D7864,0)-(L$5-$D7864-1))))</f>
        <v>0</v>
      </c>
      <c r="M7864" s="293">
        <f ca="1">IF(OFFSET(M7864,-$D7864,0)="n/a","n/a",IF(M$5&gt;OFFSET(M7864,-$D7864,0)+$D7864,$E7864-SUM($G7864:L7864),($E7864-SUM($G7864:L7864))/(OFFSET(M7864,-$D7864,0)-(M$5-$D7864-1))))</f>
        <v>0</v>
      </c>
      <c r="N7864" s="293">
        <f ca="1">IF(OFFSET(N7864,-$D7864,0)="n/a","n/a",IF(N$5&gt;OFFSET(N7864,-$D7864,0)+$D7864,$E7864-SUM($G7864:M7864),($E7864-SUM($G7864:M7864))/(OFFSET(N7864,-$D7864,0)-(N$5-$D7864-1))))</f>
        <v>0</v>
      </c>
    </row>
    <row r="7865" spans="1:14" s="369" customFormat="1" ht="12.75" hidden="1" customHeight="1" outlineLevel="2" x14ac:dyDescent="0.25">
      <c r="A7865" s="3"/>
      <c r="B7865" s="3"/>
      <c r="C7865" s="392"/>
      <c r="D7865" s="3">
        <v>5</v>
      </c>
      <c r="E7865" s="290">
        <f ca="1"/>
        <v>0</v>
      </c>
      <c r="F7865" s="291"/>
      <c r="G7865" s="294"/>
      <c r="H7865" s="294"/>
      <c r="I7865" s="294"/>
      <c r="J7865" s="294"/>
      <c r="K7865" s="292"/>
      <c r="L7865" s="293">
        <f ca="1">IF(OFFSET(L7865,-$D7865,0)="n/a","n/a",IF(L$5&gt;OFFSET(L7865,-$D7865,0)+$D7865,$E7865-SUM($G7865:K7865),($E7865-SUM($G7865:K7865))/(OFFSET(L7865,-$D7865,0)-(L$5-$D7865-1))))</f>
        <v>0</v>
      </c>
      <c r="M7865" s="293">
        <f ca="1">IF(OFFSET(M7865,-$D7865,0)="n/a","n/a",IF(M$5&gt;OFFSET(M7865,-$D7865,0)+$D7865,$E7865-SUM($G7865:L7865),($E7865-SUM($G7865:L7865))/(OFFSET(M7865,-$D7865,0)-(M$5-$D7865-1))))</f>
        <v>0</v>
      </c>
      <c r="N7865" s="293">
        <f ca="1">IF(OFFSET(N7865,-$D7865,0)="n/a","n/a",IF(N$5&gt;OFFSET(N7865,-$D7865,0)+$D7865,$E7865-SUM($G7865:M7865),($E7865-SUM($G7865:M7865))/(OFFSET(N7865,-$D7865,0)-(N$5-$D7865-1))))</f>
        <v>0</v>
      </c>
    </row>
    <row r="7866" spans="1:14" s="369" customFormat="1" ht="12.75" hidden="1" customHeight="1" outlineLevel="2" x14ac:dyDescent="0.25">
      <c r="A7866" s="3"/>
      <c r="B7866" s="3"/>
      <c r="C7866" s="392"/>
      <c r="D7866" s="3">
        <v>6</v>
      </c>
      <c r="E7866" s="290">
        <f ca="1"/>
        <v>0</v>
      </c>
      <c r="F7866" s="291"/>
      <c r="G7866" s="294"/>
      <c r="H7866" s="294"/>
      <c r="I7866" s="294"/>
      <c r="J7866" s="294"/>
      <c r="K7866" s="294"/>
      <c r="L7866" s="292"/>
      <c r="M7866" s="293">
        <f ca="1">IF(OFFSET(M7866,-$D7866,0)="n/a","n/a",IF(M$5&gt;OFFSET(M7866,-$D7866,0)+$D7866,$E7866-SUM($G7866:L7866),($E7866-SUM($G7866:L7866))/(OFFSET(M7866,-$D7866,0)-(M$5-$D7866-1))))</f>
        <v>0</v>
      </c>
      <c r="N7866" s="293">
        <f ca="1">IF(OFFSET(N7866,-$D7866,0)="n/a","n/a",IF(N$5&gt;OFFSET(N7866,-$D7866,0)+$D7866,$E7866-SUM($G7866:M7866),($E7866-SUM($G7866:M7866))/(OFFSET(N7866,-$D7866,0)-(N$5-$D7866-1))))</f>
        <v>0</v>
      </c>
    </row>
    <row r="7867" spans="1:14" s="369" customFormat="1" ht="12.75" hidden="1" customHeight="1" outlineLevel="2" x14ac:dyDescent="0.25">
      <c r="A7867" s="3"/>
      <c r="B7867" s="3"/>
      <c r="C7867" s="392"/>
      <c r="D7867" s="3">
        <v>7</v>
      </c>
      <c r="E7867" s="290">
        <f ca="1"/>
        <v>0</v>
      </c>
      <c r="F7867" s="291"/>
      <c r="G7867" s="294"/>
      <c r="H7867" s="294"/>
      <c r="I7867" s="294"/>
      <c r="J7867" s="294"/>
      <c r="K7867" s="294"/>
      <c r="L7867" s="294"/>
      <c r="M7867" s="292"/>
      <c r="N7867" s="293">
        <f ca="1">IF(OFFSET(N7867,-$D7867,0)="n/a","n/a",IF(N$5&gt;OFFSET(N7867,-$D7867,0)+$D7867,$E7867-SUM($G7867:M7867),($E7867-SUM($G7867:M7867))/(OFFSET(N7867,-$D7867,0)-(N$5-$D7867-1))))</f>
        <v>0</v>
      </c>
    </row>
    <row r="7868" spans="1:14" s="369" customFormat="1" ht="12.75" hidden="1" customHeight="1" outlineLevel="2" x14ac:dyDescent="0.25">
      <c r="A7868" s="3"/>
      <c r="B7868" s="3"/>
      <c r="C7868" s="392"/>
      <c r="D7868" s="3">
        <v>8</v>
      </c>
      <c r="E7868" s="290">
        <f ca="1"/>
        <v>0</v>
      </c>
      <c r="F7868" s="291"/>
      <c r="G7868" s="294"/>
      <c r="H7868" s="294"/>
      <c r="I7868" s="294"/>
      <c r="J7868" s="294"/>
      <c r="K7868" s="294"/>
      <c r="L7868" s="294"/>
      <c r="M7868" s="294"/>
      <c r="N7868" s="292"/>
    </row>
    <row r="7869" spans="1:14" s="369" customFormat="1" ht="12.75" hidden="1" customHeight="1" outlineLevel="2" x14ac:dyDescent="0.25">
      <c r="A7869" s="3"/>
      <c r="B7869" s="3"/>
      <c r="C7869" s="392"/>
      <c r="D7869" s="3">
        <v>9</v>
      </c>
      <c r="E7869" s="290" t="e">
        <f ca="1"/>
        <v>#N/A</v>
      </c>
      <c r="F7869" s="291"/>
      <c r="G7869" s="294"/>
      <c r="H7869" s="294"/>
      <c r="I7869" s="294"/>
      <c r="J7869" s="294"/>
      <c r="K7869" s="294"/>
      <c r="L7869" s="294"/>
      <c r="M7869" s="294"/>
      <c r="N7869" s="294"/>
    </row>
    <row r="7870" spans="1:14" s="369" customFormat="1" ht="12.75" hidden="1" customHeight="1" outlineLevel="2" x14ac:dyDescent="0.25">
      <c r="A7870" s="3"/>
      <c r="B7870" s="3"/>
      <c r="C7870" s="392"/>
      <c r="D7870" s="3">
        <v>10</v>
      </c>
      <c r="E7870" s="290" t="e">
        <f ca="1"/>
        <v>#N/A</v>
      </c>
      <c r="F7870" s="291"/>
      <c r="G7870" s="294"/>
      <c r="H7870" s="294"/>
      <c r="I7870" s="294"/>
      <c r="J7870" s="294"/>
      <c r="K7870" s="294"/>
      <c r="L7870" s="294"/>
      <c r="M7870" s="294"/>
      <c r="N7870" s="294"/>
    </row>
    <row r="7871" spans="1:14" s="369" customFormat="1" ht="12.75" hidden="1" customHeight="1" outlineLevel="2" x14ac:dyDescent="0.25">
      <c r="A7871" s="3"/>
      <c r="B7871" s="3"/>
      <c r="C7871" s="392"/>
      <c r="D7871" s="3">
        <v>11</v>
      </c>
      <c r="E7871" s="290" t="e">
        <f ca="1"/>
        <v>#N/A</v>
      </c>
      <c r="F7871" s="291"/>
      <c r="G7871" s="294"/>
      <c r="H7871" s="294"/>
      <c r="I7871" s="294"/>
      <c r="J7871" s="294"/>
      <c r="K7871" s="294"/>
      <c r="L7871" s="294"/>
      <c r="M7871" s="294"/>
      <c r="N7871" s="294"/>
    </row>
    <row r="7872" spans="1:14" s="369" customFormat="1" ht="12.75" hidden="1" customHeight="1" outlineLevel="2" x14ac:dyDescent="0.25">
      <c r="A7872" s="3"/>
      <c r="B7872" s="3"/>
      <c r="C7872" s="392"/>
      <c r="D7872" s="3">
        <v>12</v>
      </c>
      <c r="E7872" s="290" t="e">
        <f ca="1"/>
        <v>#N/A</v>
      </c>
      <c r="F7872" s="291"/>
      <c r="G7872" s="294"/>
      <c r="H7872" s="294"/>
      <c r="I7872" s="294"/>
      <c r="J7872" s="294"/>
      <c r="K7872" s="294"/>
      <c r="L7872" s="294"/>
      <c r="M7872" s="294"/>
      <c r="N7872" s="294"/>
    </row>
    <row r="7873" spans="1:14" s="369" customFormat="1" ht="12.75" hidden="1" customHeight="1" outlineLevel="2" x14ac:dyDescent="0.25">
      <c r="A7873" s="3"/>
      <c r="B7873" s="3"/>
      <c r="C7873" s="392"/>
      <c r="D7873" s="3">
        <v>13</v>
      </c>
      <c r="E7873" s="290" t="e">
        <f ca="1"/>
        <v>#N/A</v>
      </c>
      <c r="F7873" s="291"/>
      <c r="G7873" s="294"/>
      <c r="H7873" s="294"/>
      <c r="I7873" s="294"/>
      <c r="J7873" s="294"/>
      <c r="K7873" s="294"/>
      <c r="L7873" s="294"/>
      <c r="M7873" s="294"/>
      <c r="N7873" s="294"/>
    </row>
    <row r="7874" spans="1:14" s="369" customFormat="1" ht="12.75" hidden="1" customHeight="1" outlineLevel="2" x14ac:dyDescent="0.25">
      <c r="A7874" s="3"/>
      <c r="B7874" s="3"/>
      <c r="C7874" s="392"/>
      <c r="D7874" s="3">
        <v>14</v>
      </c>
      <c r="E7874" s="290" t="e">
        <f ca="1"/>
        <v>#N/A</v>
      </c>
      <c r="F7874" s="291"/>
      <c r="G7874" s="294"/>
      <c r="H7874" s="294"/>
      <c r="I7874" s="294"/>
      <c r="J7874" s="294"/>
      <c r="K7874" s="294"/>
      <c r="L7874" s="294"/>
      <c r="M7874" s="294"/>
      <c r="N7874" s="294"/>
    </row>
    <row r="7875" spans="1:14" s="369" customFormat="1" ht="12.75" hidden="1" customHeight="1" outlineLevel="2" x14ac:dyDescent="0.25">
      <c r="A7875" s="3"/>
      <c r="B7875" s="3"/>
      <c r="C7875" s="392"/>
      <c r="D7875" s="3">
        <v>15</v>
      </c>
      <c r="E7875" s="290" t="e">
        <f ca="1"/>
        <v>#N/A</v>
      </c>
      <c r="F7875" s="291"/>
      <c r="G7875" s="294"/>
      <c r="H7875" s="294"/>
      <c r="I7875" s="294"/>
      <c r="J7875" s="294"/>
      <c r="K7875" s="294"/>
      <c r="L7875" s="294"/>
      <c r="M7875" s="294"/>
      <c r="N7875" s="294"/>
    </row>
    <row r="7876" spans="1:14" s="369" customFormat="1" ht="12.75" hidden="1" customHeight="1" outlineLevel="1" x14ac:dyDescent="0.25">
      <c r="A7876" s="3"/>
      <c r="B7876" s="145" t="str">
        <f ca="1">B7859</f>
        <v>Asset Type 381</v>
      </c>
      <c r="C7876" s="145" t="str">
        <f ca="1">C7859</f>
        <v>Description - Asset Type 381</v>
      </c>
      <c r="D7876" s="3"/>
      <c r="E7876" s="3"/>
      <c r="F7876" s="106" t="s">
        <v>44</v>
      </c>
      <c r="G7876" s="296">
        <f t="shared" ref="G7876:N7876" si="762">SUM(G7861:G7875)</f>
        <v>0</v>
      </c>
      <c r="H7876" s="296">
        <f t="shared" ca="1" si="762"/>
        <v>0</v>
      </c>
      <c r="I7876" s="296">
        <f t="shared" ca="1" si="762"/>
        <v>0</v>
      </c>
      <c r="J7876" s="296">
        <f t="shared" ca="1" si="762"/>
        <v>0</v>
      </c>
      <c r="K7876" s="296">
        <f t="shared" ca="1" si="762"/>
        <v>0</v>
      </c>
      <c r="L7876" s="296">
        <f t="shared" ca="1" si="762"/>
        <v>0</v>
      </c>
      <c r="M7876" s="296">
        <f t="shared" ca="1" si="762"/>
        <v>0</v>
      </c>
      <c r="N7876" s="296">
        <f t="shared" ca="1" si="762"/>
        <v>0</v>
      </c>
    </row>
    <row r="7877" spans="1:14" s="369" customFormat="1" ht="12.75" hidden="1" customHeight="1" outlineLevel="2" x14ac:dyDescent="0.25">
      <c r="A7877" s="217">
        <f>A7859+1</f>
        <v>382</v>
      </c>
      <c r="B7877" s="22" t="str">
        <f ca="1">OFFSET($B$13,$A7877-1,0)</f>
        <v>Asset Type 382</v>
      </c>
      <c r="C7877" s="22" t="str">
        <f ca="1">OFFSET($C$13,$A7877-1,0)</f>
        <v>Description - Asset Type 382</v>
      </c>
      <c r="D7877" s="3"/>
      <c r="E7877" s="109"/>
      <c r="F7877" s="108" t="s">
        <v>41</v>
      </c>
      <c r="G7877" s="295">
        <f t="shared" ref="G7877:N7877" ca="1" si="763">VLOOKUP($B7877,$B$13:$N$512,5+G$5,FALSE)</f>
        <v>0</v>
      </c>
      <c r="H7877" s="295">
        <f t="shared" ca="1" si="763"/>
        <v>0</v>
      </c>
      <c r="I7877" s="295">
        <f t="shared" ca="1" si="763"/>
        <v>0</v>
      </c>
      <c r="J7877" s="295">
        <f t="shared" ca="1" si="763"/>
        <v>0</v>
      </c>
      <c r="K7877" s="295">
        <f t="shared" ca="1" si="763"/>
        <v>0</v>
      </c>
      <c r="L7877" s="295">
        <f t="shared" ca="1" si="763"/>
        <v>0</v>
      </c>
      <c r="M7877" s="295">
        <f t="shared" ca="1" si="763"/>
        <v>0</v>
      </c>
      <c r="N7877" s="295">
        <f t="shared" ca="1" si="763"/>
        <v>0</v>
      </c>
    </row>
    <row r="7878" spans="1:14" s="369" customFormat="1" ht="12.75" hidden="1" customHeight="1" outlineLevel="2" x14ac:dyDescent="0.25">
      <c r="A7878" s="3"/>
      <c r="B7878" s="3"/>
      <c r="C7878" s="21"/>
      <c r="D7878" s="3"/>
      <c r="E7878" s="107"/>
      <c r="F7878" s="106" t="s">
        <v>42</v>
      </c>
      <c r="G7878" s="111">
        <f ca="1">VLOOKUP($B7877,'Input Sheet'!$B$12:$N$511,5+G$5,FALSE)</f>
        <v>0</v>
      </c>
      <c r="H7878" s="111">
        <f ca="1">VLOOKUP($B7877,'Input Sheet'!$B$12:$N$511,5+H$5,FALSE)</f>
        <v>0</v>
      </c>
      <c r="I7878" s="111">
        <f ca="1">VLOOKUP($B7877,'Input Sheet'!$B$12:$N$511,5+I$5,FALSE)</f>
        <v>0</v>
      </c>
      <c r="J7878" s="111">
        <f ca="1">VLOOKUP($B7877,'Input Sheet'!$B$12:$N$511,5+J$5,FALSE)</f>
        <v>0</v>
      </c>
      <c r="K7878" s="111">
        <f ca="1">VLOOKUP($B7877,'Input Sheet'!$B$12:$N$511,5+K$5,FALSE)</f>
        <v>0</v>
      </c>
      <c r="L7878" s="111">
        <f ca="1">VLOOKUP($B7877,'Input Sheet'!$B$12:$N$511,5+L$5,FALSE)</f>
        <v>0</v>
      </c>
      <c r="M7878" s="111">
        <f ca="1">VLOOKUP($B7877,'Input Sheet'!$B$12:$N$511,5+M$5,FALSE)</f>
        <v>0</v>
      </c>
      <c r="N7878" s="111">
        <f ca="1">VLOOKUP($B7877,'Input Sheet'!$B$12:$N$511,5+N$5,FALSE)</f>
        <v>0</v>
      </c>
    </row>
    <row r="7879" spans="1:14" s="369" customFormat="1" ht="12.75" hidden="1" customHeight="1" outlineLevel="2" x14ac:dyDescent="0.25">
      <c r="A7879" s="3"/>
      <c r="B7879" s="3"/>
      <c r="C7879" s="3"/>
      <c r="D7879" s="3">
        <v>1</v>
      </c>
      <c r="E7879" s="290">
        <f t="array" aca="1" ref="E7879:E7893" ca="1">TRANSPOSE(G7877:N7877)</f>
        <v>0</v>
      </c>
      <c r="F7879" s="291"/>
      <c r="G7879" s="292"/>
      <c r="H7879" s="293">
        <f ca="1">IF(OFFSET(H7879,-$D7879,0)="n/a","n/a",IF(H$5&gt;OFFSET(H7879,-$D7879,0)+$D7879,$E7879-SUM($G7879:G7879),($E7879-SUM($G7879:G7879))/(OFFSET(H7879,-$D7879,0)-(H$5-$D7879-1))))</f>
        <v>0</v>
      </c>
      <c r="I7879" s="293">
        <f ca="1">IF(OFFSET(I7879,-$D7879,0)="n/a","n/a",IF(I$5&gt;OFFSET(I7879,-$D7879,0)+$D7879,$E7879-SUM($G7879:H7879),($E7879-SUM($G7879:H7879))/(OFFSET(I7879,-$D7879,0)-(I$5-$D7879-1))))</f>
        <v>0</v>
      </c>
      <c r="J7879" s="293">
        <f ca="1">IF(OFFSET(J7879,-$D7879,0)="n/a","n/a",IF(J$5&gt;OFFSET(J7879,-$D7879,0)+$D7879,$E7879-SUM($G7879:I7879),($E7879-SUM($G7879:I7879))/(OFFSET(J7879,-$D7879,0)-(J$5-$D7879-1))))</f>
        <v>0</v>
      </c>
      <c r="K7879" s="293">
        <f ca="1">IF(OFFSET(K7879,-$D7879,0)="n/a","n/a",IF(K$5&gt;OFFSET(K7879,-$D7879,0)+$D7879,$E7879-SUM($G7879:J7879),($E7879-SUM($G7879:J7879))/(OFFSET(K7879,-$D7879,0)-(K$5-$D7879-1))))</f>
        <v>0</v>
      </c>
      <c r="L7879" s="293">
        <f ca="1">IF(OFFSET(L7879,-$D7879,0)="n/a","n/a",IF(L$5&gt;OFFSET(L7879,-$D7879,0)+$D7879,$E7879-SUM($G7879:K7879),($E7879-SUM($G7879:K7879))/(OFFSET(L7879,-$D7879,0)-(L$5-$D7879-1))))</f>
        <v>0</v>
      </c>
      <c r="M7879" s="293">
        <f ca="1">IF(OFFSET(M7879,-$D7879,0)="n/a","n/a",IF(M$5&gt;OFFSET(M7879,-$D7879,0)+$D7879,$E7879-SUM($G7879:L7879),($E7879-SUM($G7879:L7879))/(OFFSET(M7879,-$D7879,0)-(M$5-$D7879-1))))</f>
        <v>0</v>
      </c>
      <c r="N7879" s="293">
        <f ca="1">IF(OFFSET(N7879,-$D7879,0)="n/a","n/a",IF(N$5&gt;OFFSET(N7879,-$D7879,0)+$D7879,$E7879-SUM($G7879:M7879),($E7879-SUM($G7879:M7879))/(OFFSET(N7879,-$D7879,0)-(N$5-$D7879-1))))</f>
        <v>0</v>
      </c>
    </row>
    <row r="7880" spans="1:14" s="369" customFormat="1" ht="12.75" hidden="1" customHeight="1" outlineLevel="2" x14ac:dyDescent="0.25">
      <c r="A7880" s="3"/>
      <c r="B7880" s="3"/>
      <c r="C7880" s="392" t="s">
        <v>43</v>
      </c>
      <c r="D7880" s="3">
        <v>2</v>
      </c>
      <c r="E7880" s="290">
        <f ca="1"/>
        <v>0</v>
      </c>
      <c r="F7880" s="291"/>
      <c r="G7880" s="294"/>
      <c r="H7880" s="292"/>
      <c r="I7880" s="293">
        <f ca="1">IF(OFFSET(I7880,-$D7880,0)="n/a","n/a",IF(I$5&gt;OFFSET(I7880,-$D7880,0)+$D7880,$E7880-SUM($G7880:H7880),($E7880-SUM($G7880:H7880))/(OFFSET(I7880,-$D7880,0)-(I$5-$D7880-1))))</f>
        <v>0</v>
      </c>
      <c r="J7880" s="293">
        <f ca="1">IF(OFFSET(J7880,-$D7880,0)="n/a","n/a",IF(J$5&gt;OFFSET(J7880,-$D7880,0)+$D7880,$E7880-SUM($G7880:I7880),($E7880-SUM($G7880:I7880))/(OFFSET(J7880,-$D7880,0)-(J$5-$D7880-1))))</f>
        <v>0</v>
      </c>
      <c r="K7880" s="293">
        <f ca="1">IF(OFFSET(K7880,-$D7880,0)="n/a","n/a",IF(K$5&gt;OFFSET(K7880,-$D7880,0)+$D7880,$E7880-SUM($G7880:J7880),($E7880-SUM($G7880:J7880))/(OFFSET(K7880,-$D7880,0)-(K$5-$D7880-1))))</f>
        <v>0</v>
      </c>
      <c r="L7880" s="293">
        <f ca="1">IF(OFFSET(L7880,-$D7880,0)="n/a","n/a",IF(L$5&gt;OFFSET(L7880,-$D7880,0)+$D7880,$E7880-SUM($G7880:K7880),($E7880-SUM($G7880:K7880))/(OFFSET(L7880,-$D7880,0)-(L$5-$D7880-1))))</f>
        <v>0</v>
      </c>
      <c r="M7880" s="293">
        <f ca="1">IF(OFFSET(M7880,-$D7880,0)="n/a","n/a",IF(M$5&gt;OFFSET(M7880,-$D7880,0)+$D7880,$E7880-SUM($G7880:L7880),($E7880-SUM($G7880:L7880))/(OFFSET(M7880,-$D7880,0)-(M$5-$D7880-1))))</f>
        <v>0</v>
      </c>
      <c r="N7880" s="293">
        <f ca="1">IF(OFFSET(N7880,-$D7880,0)="n/a","n/a",IF(N$5&gt;OFFSET(N7880,-$D7880,0)+$D7880,$E7880-SUM($G7880:M7880),($E7880-SUM($G7880:M7880))/(OFFSET(N7880,-$D7880,0)-(N$5-$D7880-1))))</f>
        <v>0</v>
      </c>
    </row>
    <row r="7881" spans="1:14" s="369" customFormat="1" ht="12.75" hidden="1" customHeight="1" outlineLevel="2" x14ac:dyDescent="0.25">
      <c r="A7881" s="3"/>
      <c r="B7881" s="3"/>
      <c r="C7881" s="392"/>
      <c r="D7881" s="3">
        <v>3</v>
      </c>
      <c r="E7881" s="290">
        <f ca="1"/>
        <v>0</v>
      </c>
      <c r="F7881" s="291"/>
      <c r="G7881" s="294"/>
      <c r="H7881" s="294"/>
      <c r="I7881" s="292"/>
      <c r="J7881" s="293">
        <f ca="1">IF(OFFSET(J7881,-$D7881,0)="n/a","n/a",IF(J$5&gt;OFFSET(J7881,-$D7881,0)+$D7881,$E7881-SUM($G7881:I7881),($E7881-SUM($G7881:I7881))/(OFFSET(J7881,-$D7881,0)-(J$5-$D7881-1))))</f>
        <v>0</v>
      </c>
      <c r="K7881" s="293">
        <f ca="1">IF(OFFSET(K7881,-$D7881,0)="n/a","n/a",IF(K$5&gt;OFFSET(K7881,-$D7881,0)+$D7881,$E7881-SUM($G7881:J7881),($E7881-SUM($G7881:J7881))/(OFFSET(K7881,-$D7881,0)-(K$5-$D7881-1))))</f>
        <v>0</v>
      </c>
      <c r="L7881" s="293">
        <f ca="1">IF(OFFSET(L7881,-$D7881,0)="n/a","n/a",IF(L$5&gt;OFFSET(L7881,-$D7881,0)+$D7881,$E7881-SUM($G7881:K7881),($E7881-SUM($G7881:K7881))/(OFFSET(L7881,-$D7881,0)-(L$5-$D7881-1))))</f>
        <v>0</v>
      </c>
      <c r="M7881" s="293">
        <f ca="1">IF(OFFSET(M7881,-$D7881,0)="n/a","n/a",IF(M$5&gt;OFFSET(M7881,-$D7881,0)+$D7881,$E7881-SUM($G7881:L7881),($E7881-SUM($G7881:L7881))/(OFFSET(M7881,-$D7881,0)-(M$5-$D7881-1))))</f>
        <v>0</v>
      </c>
      <c r="N7881" s="293">
        <f ca="1">IF(OFFSET(N7881,-$D7881,0)="n/a","n/a",IF(N$5&gt;OFFSET(N7881,-$D7881,0)+$D7881,$E7881-SUM($G7881:M7881),($E7881-SUM($G7881:M7881))/(OFFSET(N7881,-$D7881,0)-(N$5-$D7881-1))))</f>
        <v>0</v>
      </c>
    </row>
    <row r="7882" spans="1:14" s="369" customFormat="1" ht="12.75" hidden="1" customHeight="1" outlineLevel="2" x14ac:dyDescent="0.25">
      <c r="A7882" s="3"/>
      <c r="B7882" s="3"/>
      <c r="C7882" s="392"/>
      <c r="D7882" s="3">
        <v>4</v>
      </c>
      <c r="E7882" s="290">
        <f ca="1"/>
        <v>0</v>
      </c>
      <c r="F7882" s="291"/>
      <c r="G7882" s="294"/>
      <c r="H7882" s="294"/>
      <c r="I7882" s="294"/>
      <c r="J7882" s="292"/>
      <c r="K7882" s="293">
        <f ca="1">IF(OFFSET(K7882,-$D7882,0)="n/a","n/a",IF(K$5&gt;OFFSET(K7882,-$D7882,0)+$D7882,$E7882-SUM($G7882:J7882),($E7882-SUM($G7882:J7882))/(OFFSET(K7882,-$D7882,0)-(K$5-$D7882-1))))</f>
        <v>0</v>
      </c>
      <c r="L7882" s="293">
        <f ca="1">IF(OFFSET(L7882,-$D7882,0)="n/a","n/a",IF(L$5&gt;OFFSET(L7882,-$D7882,0)+$D7882,$E7882-SUM($G7882:K7882),($E7882-SUM($G7882:K7882))/(OFFSET(L7882,-$D7882,0)-(L$5-$D7882-1))))</f>
        <v>0</v>
      </c>
      <c r="M7882" s="293">
        <f ca="1">IF(OFFSET(M7882,-$D7882,0)="n/a","n/a",IF(M$5&gt;OFFSET(M7882,-$D7882,0)+$D7882,$E7882-SUM($G7882:L7882),($E7882-SUM($G7882:L7882))/(OFFSET(M7882,-$D7882,0)-(M$5-$D7882-1))))</f>
        <v>0</v>
      </c>
      <c r="N7882" s="293">
        <f ca="1">IF(OFFSET(N7882,-$D7882,0)="n/a","n/a",IF(N$5&gt;OFFSET(N7882,-$D7882,0)+$D7882,$E7882-SUM($G7882:M7882),($E7882-SUM($G7882:M7882))/(OFFSET(N7882,-$D7882,0)-(N$5-$D7882-1))))</f>
        <v>0</v>
      </c>
    </row>
    <row r="7883" spans="1:14" s="369" customFormat="1" ht="12.75" hidden="1" customHeight="1" outlineLevel="2" x14ac:dyDescent="0.25">
      <c r="A7883" s="3"/>
      <c r="B7883" s="3"/>
      <c r="C7883" s="392"/>
      <c r="D7883" s="3">
        <v>5</v>
      </c>
      <c r="E7883" s="290">
        <f ca="1"/>
        <v>0</v>
      </c>
      <c r="F7883" s="291"/>
      <c r="G7883" s="294"/>
      <c r="H7883" s="294"/>
      <c r="I7883" s="294"/>
      <c r="J7883" s="294"/>
      <c r="K7883" s="292"/>
      <c r="L7883" s="293">
        <f ca="1">IF(OFFSET(L7883,-$D7883,0)="n/a","n/a",IF(L$5&gt;OFFSET(L7883,-$D7883,0)+$D7883,$E7883-SUM($G7883:K7883),($E7883-SUM($G7883:K7883))/(OFFSET(L7883,-$D7883,0)-(L$5-$D7883-1))))</f>
        <v>0</v>
      </c>
      <c r="M7883" s="293">
        <f ca="1">IF(OFFSET(M7883,-$D7883,0)="n/a","n/a",IF(M$5&gt;OFFSET(M7883,-$D7883,0)+$D7883,$E7883-SUM($G7883:L7883),($E7883-SUM($G7883:L7883))/(OFFSET(M7883,-$D7883,0)-(M$5-$D7883-1))))</f>
        <v>0</v>
      </c>
      <c r="N7883" s="293">
        <f ca="1">IF(OFFSET(N7883,-$D7883,0)="n/a","n/a",IF(N$5&gt;OFFSET(N7883,-$D7883,0)+$D7883,$E7883-SUM($G7883:M7883),($E7883-SUM($G7883:M7883))/(OFFSET(N7883,-$D7883,0)-(N$5-$D7883-1))))</f>
        <v>0</v>
      </c>
    </row>
    <row r="7884" spans="1:14" s="369" customFormat="1" ht="12.75" hidden="1" customHeight="1" outlineLevel="2" x14ac:dyDescent="0.25">
      <c r="A7884" s="3"/>
      <c r="B7884" s="3"/>
      <c r="C7884" s="392"/>
      <c r="D7884" s="3">
        <v>6</v>
      </c>
      <c r="E7884" s="290">
        <f ca="1"/>
        <v>0</v>
      </c>
      <c r="F7884" s="291"/>
      <c r="G7884" s="294"/>
      <c r="H7884" s="294"/>
      <c r="I7884" s="294"/>
      <c r="J7884" s="294"/>
      <c r="K7884" s="294"/>
      <c r="L7884" s="292"/>
      <c r="M7884" s="293">
        <f ca="1">IF(OFFSET(M7884,-$D7884,0)="n/a","n/a",IF(M$5&gt;OFFSET(M7884,-$D7884,0)+$D7884,$E7884-SUM($G7884:L7884),($E7884-SUM($G7884:L7884))/(OFFSET(M7884,-$D7884,0)-(M$5-$D7884-1))))</f>
        <v>0</v>
      </c>
      <c r="N7884" s="293">
        <f ca="1">IF(OFFSET(N7884,-$D7884,0)="n/a","n/a",IF(N$5&gt;OFFSET(N7884,-$D7884,0)+$D7884,$E7884-SUM($G7884:M7884),($E7884-SUM($G7884:M7884))/(OFFSET(N7884,-$D7884,0)-(N$5-$D7884-1))))</f>
        <v>0</v>
      </c>
    </row>
    <row r="7885" spans="1:14" s="369" customFormat="1" ht="12.75" hidden="1" customHeight="1" outlineLevel="2" x14ac:dyDescent="0.25">
      <c r="A7885" s="3"/>
      <c r="B7885" s="3"/>
      <c r="C7885" s="392"/>
      <c r="D7885" s="3">
        <v>7</v>
      </c>
      <c r="E7885" s="290">
        <f ca="1"/>
        <v>0</v>
      </c>
      <c r="F7885" s="291"/>
      <c r="G7885" s="294"/>
      <c r="H7885" s="294"/>
      <c r="I7885" s="294"/>
      <c r="J7885" s="294"/>
      <c r="K7885" s="294"/>
      <c r="L7885" s="294"/>
      <c r="M7885" s="292"/>
      <c r="N7885" s="293">
        <f ca="1">IF(OFFSET(N7885,-$D7885,0)="n/a","n/a",IF(N$5&gt;OFFSET(N7885,-$D7885,0)+$D7885,$E7885-SUM($G7885:M7885),($E7885-SUM($G7885:M7885))/(OFFSET(N7885,-$D7885,0)-(N$5-$D7885-1))))</f>
        <v>0</v>
      </c>
    </row>
    <row r="7886" spans="1:14" s="369" customFormat="1" ht="12.75" hidden="1" customHeight="1" outlineLevel="2" x14ac:dyDescent="0.25">
      <c r="A7886" s="3"/>
      <c r="B7886" s="3"/>
      <c r="C7886" s="392"/>
      <c r="D7886" s="3">
        <v>8</v>
      </c>
      <c r="E7886" s="290">
        <f ca="1"/>
        <v>0</v>
      </c>
      <c r="F7886" s="291"/>
      <c r="G7886" s="294"/>
      <c r="H7886" s="294"/>
      <c r="I7886" s="294"/>
      <c r="J7886" s="294"/>
      <c r="K7886" s="294"/>
      <c r="L7886" s="294"/>
      <c r="M7886" s="294"/>
      <c r="N7886" s="292"/>
    </row>
    <row r="7887" spans="1:14" s="369" customFormat="1" ht="12.75" hidden="1" customHeight="1" outlineLevel="2" x14ac:dyDescent="0.25">
      <c r="A7887" s="3"/>
      <c r="B7887" s="3"/>
      <c r="C7887" s="392"/>
      <c r="D7887" s="3">
        <v>9</v>
      </c>
      <c r="E7887" s="290" t="e">
        <f ca="1"/>
        <v>#N/A</v>
      </c>
      <c r="F7887" s="291"/>
      <c r="G7887" s="294"/>
      <c r="H7887" s="294"/>
      <c r="I7887" s="294"/>
      <c r="J7887" s="294"/>
      <c r="K7887" s="294"/>
      <c r="L7887" s="294"/>
      <c r="M7887" s="294"/>
      <c r="N7887" s="294"/>
    </row>
    <row r="7888" spans="1:14" s="369" customFormat="1" ht="12.75" hidden="1" customHeight="1" outlineLevel="2" x14ac:dyDescent="0.25">
      <c r="A7888" s="3"/>
      <c r="B7888" s="3"/>
      <c r="C7888" s="392"/>
      <c r="D7888" s="3">
        <v>10</v>
      </c>
      <c r="E7888" s="290" t="e">
        <f ca="1"/>
        <v>#N/A</v>
      </c>
      <c r="F7888" s="291"/>
      <c r="G7888" s="294"/>
      <c r="H7888" s="294"/>
      <c r="I7888" s="294"/>
      <c r="J7888" s="294"/>
      <c r="K7888" s="294"/>
      <c r="L7888" s="294"/>
      <c r="M7888" s="294"/>
      <c r="N7888" s="294"/>
    </row>
    <row r="7889" spans="1:14" s="369" customFormat="1" ht="12.75" hidden="1" customHeight="1" outlineLevel="2" x14ac:dyDescent="0.25">
      <c r="A7889" s="3"/>
      <c r="B7889" s="3"/>
      <c r="C7889" s="392"/>
      <c r="D7889" s="3">
        <v>11</v>
      </c>
      <c r="E7889" s="290" t="e">
        <f ca="1"/>
        <v>#N/A</v>
      </c>
      <c r="F7889" s="291"/>
      <c r="G7889" s="294"/>
      <c r="H7889" s="294"/>
      <c r="I7889" s="294"/>
      <c r="J7889" s="294"/>
      <c r="K7889" s="294"/>
      <c r="L7889" s="294"/>
      <c r="M7889" s="294"/>
      <c r="N7889" s="294"/>
    </row>
    <row r="7890" spans="1:14" s="369" customFormat="1" ht="12.75" hidden="1" customHeight="1" outlineLevel="2" x14ac:dyDescent="0.25">
      <c r="A7890" s="3"/>
      <c r="B7890" s="3"/>
      <c r="C7890" s="392"/>
      <c r="D7890" s="3">
        <v>12</v>
      </c>
      <c r="E7890" s="290" t="e">
        <f ca="1"/>
        <v>#N/A</v>
      </c>
      <c r="F7890" s="291"/>
      <c r="G7890" s="294"/>
      <c r="H7890" s="294"/>
      <c r="I7890" s="294"/>
      <c r="J7890" s="294"/>
      <c r="K7890" s="294"/>
      <c r="L7890" s="294"/>
      <c r="M7890" s="294"/>
      <c r="N7890" s="294"/>
    </row>
    <row r="7891" spans="1:14" s="369" customFormat="1" ht="12.75" hidden="1" customHeight="1" outlineLevel="2" x14ac:dyDescent="0.25">
      <c r="A7891" s="3"/>
      <c r="B7891" s="3"/>
      <c r="C7891" s="392"/>
      <c r="D7891" s="3">
        <v>13</v>
      </c>
      <c r="E7891" s="290" t="e">
        <f ca="1"/>
        <v>#N/A</v>
      </c>
      <c r="F7891" s="291"/>
      <c r="G7891" s="294"/>
      <c r="H7891" s="294"/>
      <c r="I7891" s="294"/>
      <c r="J7891" s="294"/>
      <c r="K7891" s="294"/>
      <c r="L7891" s="294"/>
      <c r="M7891" s="294"/>
      <c r="N7891" s="294"/>
    </row>
    <row r="7892" spans="1:14" s="369" customFormat="1" ht="12.75" hidden="1" customHeight="1" outlineLevel="2" x14ac:dyDescent="0.25">
      <c r="A7892" s="3"/>
      <c r="B7892" s="3"/>
      <c r="C7892" s="392"/>
      <c r="D7892" s="3">
        <v>14</v>
      </c>
      <c r="E7892" s="290" t="e">
        <f ca="1"/>
        <v>#N/A</v>
      </c>
      <c r="F7892" s="291"/>
      <c r="G7892" s="294"/>
      <c r="H7892" s="294"/>
      <c r="I7892" s="294"/>
      <c r="J7892" s="294"/>
      <c r="K7892" s="294"/>
      <c r="L7892" s="294"/>
      <c r="M7892" s="294"/>
      <c r="N7892" s="294"/>
    </row>
    <row r="7893" spans="1:14" s="369" customFormat="1" ht="12.75" hidden="1" customHeight="1" outlineLevel="2" x14ac:dyDescent="0.25">
      <c r="A7893" s="3"/>
      <c r="B7893" s="3"/>
      <c r="C7893" s="392"/>
      <c r="D7893" s="3">
        <v>15</v>
      </c>
      <c r="E7893" s="290" t="e">
        <f ca="1"/>
        <v>#N/A</v>
      </c>
      <c r="F7893" s="291"/>
      <c r="G7893" s="294"/>
      <c r="H7893" s="294"/>
      <c r="I7893" s="294"/>
      <c r="J7893" s="294"/>
      <c r="K7893" s="294"/>
      <c r="L7893" s="294"/>
      <c r="M7893" s="294"/>
      <c r="N7893" s="294"/>
    </row>
    <row r="7894" spans="1:14" s="369" customFormat="1" ht="12.75" hidden="1" customHeight="1" outlineLevel="1" x14ac:dyDescent="0.25">
      <c r="A7894" s="3"/>
      <c r="B7894" s="145" t="str">
        <f ca="1">B7877</f>
        <v>Asset Type 382</v>
      </c>
      <c r="C7894" s="145" t="str">
        <f ca="1">C7877</f>
        <v>Description - Asset Type 382</v>
      </c>
      <c r="D7894" s="3"/>
      <c r="E7894" s="3"/>
      <c r="F7894" s="106" t="s">
        <v>44</v>
      </c>
      <c r="G7894" s="296">
        <f t="shared" ref="G7894:N7894" si="764">SUM(G7879:G7893)</f>
        <v>0</v>
      </c>
      <c r="H7894" s="296">
        <f t="shared" ca="1" si="764"/>
        <v>0</v>
      </c>
      <c r="I7894" s="296">
        <f t="shared" ca="1" si="764"/>
        <v>0</v>
      </c>
      <c r="J7894" s="296">
        <f t="shared" ca="1" si="764"/>
        <v>0</v>
      </c>
      <c r="K7894" s="296">
        <f t="shared" ca="1" si="764"/>
        <v>0</v>
      </c>
      <c r="L7894" s="296">
        <f t="shared" ca="1" si="764"/>
        <v>0</v>
      </c>
      <c r="M7894" s="296">
        <f t="shared" ca="1" si="764"/>
        <v>0</v>
      </c>
      <c r="N7894" s="296">
        <f t="shared" ca="1" si="764"/>
        <v>0</v>
      </c>
    </row>
    <row r="7895" spans="1:14" s="369" customFormat="1" ht="12.75" hidden="1" customHeight="1" outlineLevel="2" x14ac:dyDescent="0.25">
      <c r="A7895" s="217">
        <f>A7877+1</f>
        <v>383</v>
      </c>
      <c r="B7895" s="22" t="str">
        <f ca="1">OFFSET($B$13,$A7895-1,0)</f>
        <v>Asset Type 383</v>
      </c>
      <c r="C7895" s="22" t="str">
        <f ca="1">OFFSET($C$13,$A7895-1,0)</f>
        <v>Description - Asset Type 383</v>
      </c>
      <c r="D7895" s="3"/>
      <c r="E7895" s="109"/>
      <c r="F7895" s="108" t="s">
        <v>41</v>
      </c>
      <c r="G7895" s="295">
        <f t="shared" ref="G7895:N7895" ca="1" si="765">VLOOKUP($B7895,$B$13:$N$512,5+G$5,FALSE)</f>
        <v>0</v>
      </c>
      <c r="H7895" s="295">
        <f t="shared" ca="1" si="765"/>
        <v>0</v>
      </c>
      <c r="I7895" s="295">
        <f t="shared" ca="1" si="765"/>
        <v>0</v>
      </c>
      <c r="J7895" s="295">
        <f t="shared" ca="1" si="765"/>
        <v>0</v>
      </c>
      <c r="K7895" s="295">
        <f t="shared" ca="1" si="765"/>
        <v>0</v>
      </c>
      <c r="L7895" s="295">
        <f t="shared" ca="1" si="765"/>
        <v>0</v>
      </c>
      <c r="M7895" s="295">
        <f t="shared" ca="1" si="765"/>
        <v>0</v>
      </c>
      <c r="N7895" s="295">
        <f t="shared" ca="1" si="765"/>
        <v>0</v>
      </c>
    </row>
    <row r="7896" spans="1:14" s="369" customFormat="1" ht="12.75" hidden="1" customHeight="1" outlineLevel="2" x14ac:dyDescent="0.25">
      <c r="A7896" s="3"/>
      <c r="B7896" s="3"/>
      <c r="C7896" s="21"/>
      <c r="D7896" s="3"/>
      <c r="E7896" s="107"/>
      <c r="F7896" s="106" t="s">
        <v>42</v>
      </c>
      <c r="G7896" s="111">
        <f ca="1">VLOOKUP($B7895,'Input Sheet'!$B$12:$N$511,5+G$5,FALSE)</f>
        <v>0</v>
      </c>
      <c r="H7896" s="111">
        <f ca="1">VLOOKUP($B7895,'Input Sheet'!$B$12:$N$511,5+H$5,FALSE)</f>
        <v>0</v>
      </c>
      <c r="I7896" s="111">
        <f ca="1">VLOOKUP($B7895,'Input Sheet'!$B$12:$N$511,5+I$5,FALSE)</f>
        <v>0</v>
      </c>
      <c r="J7896" s="111">
        <f ca="1">VLOOKUP($B7895,'Input Sheet'!$B$12:$N$511,5+J$5,FALSE)</f>
        <v>0</v>
      </c>
      <c r="K7896" s="111">
        <f ca="1">VLOOKUP($B7895,'Input Sheet'!$B$12:$N$511,5+K$5,FALSE)</f>
        <v>0</v>
      </c>
      <c r="L7896" s="111">
        <f ca="1">VLOOKUP($B7895,'Input Sheet'!$B$12:$N$511,5+L$5,FALSE)</f>
        <v>0</v>
      </c>
      <c r="M7896" s="111">
        <f ca="1">VLOOKUP($B7895,'Input Sheet'!$B$12:$N$511,5+M$5,FALSE)</f>
        <v>0</v>
      </c>
      <c r="N7896" s="111">
        <f ca="1">VLOOKUP($B7895,'Input Sheet'!$B$12:$N$511,5+N$5,FALSE)</f>
        <v>0</v>
      </c>
    </row>
    <row r="7897" spans="1:14" s="369" customFormat="1" ht="12.75" hidden="1" customHeight="1" outlineLevel="2" x14ac:dyDescent="0.25">
      <c r="A7897" s="3"/>
      <c r="B7897" s="3"/>
      <c r="C7897" s="3"/>
      <c r="D7897" s="3">
        <v>1</v>
      </c>
      <c r="E7897" s="290">
        <f t="array" aca="1" ref="E7897:E7911" ca="1">TRANSPOSE(G7895:N7895)</f>
        <v>0</v>
      </c>
      <c r="F7897" s="291"/>
      <c r="G7897" s="292"/>
      <c r="H7897" s="293">
        <f ca="1">IF(OFFSET(H7897,-$D7897,0)="n/a","n/a",IF(H$5&gt;OFFSET(H7897,-$D7897,0)+$D7897,$E7897-SUM($G7897:G7897),($E7897-SUM($G7897:G7897))/(OFFSET(H7897,-$D7897,0)-(H$5-$D7897-1))))</f>
        <v>0</v>
      </c>
      <c r="I7897" s="293">
        <f ca="1">IF(OFFSET(I7897,-$D7897,0)="n/a","n/a",IF(I$5&gt;OFFSET(I7897,-$D7897,0)+$D7897,$E7897-SUM($G7897:H7897),($E7897-SUM($G7897:H7897))/(OFFSET(I7897,-$D7897,0)-(I$5-$D7897-1))))</f>
        <v>0</v>
      </c>
      <c r="J7897" s="293">
        <f ca="1">IF(OFFSET(J7897,-$D7897,0)="n/a","n/a",IF(J$5&gt;OFFSET(J7897,-$D7897,0)+$D7897,$E7897-SUM($G7897:I7897),($E7897-SUM($G7897:I7897))/(OFFSET(J7897,-$D7897,0)-(J$5-$D7897-1))))</f>
        <v>0</v>
      </c>
      <c r="K7897" s="293">
        <f ca="1">IF(OFFSET(K7897,-$D7897,0)="n/a","n/a",IF(K$5&gt;OFFSET(K7897,-$D7897,0)+$D7897,$E7897-SUM($G7897:J7897),($E7897-SUM($G7897:J7897))/(OFFSET(K7897,-$D7897,0)-(K$5-$D7897-1))))</f>
        <v>0</v>
      </c>
      <c r="L7897" s="293">
        <f ca="1">IF(OFFSET(L7897,-$D7897,0)="n/a","n/a",IF(L$5&gt;OFFSET(L7897,-$D7897,0)+$D7897,$E7897-SUM($G7897:K7897),($E7897-SUM($G7897:K7897))/(OFFSET(L7897,-$D7897,0)-(L$5-$D7897-1))))</f>
        <v>0</v>
      </c>
      <c r="M7897" s="293">
        <f ca="1">IF(OFFSET(M7897,-$D7897,0)="n/a","n/a",IF(M$5&gt;OFFSET(M7897,-$D7897,0)+$D7897,$E7897-SUM($G7897:L7897),($E7897-SUM($G7897:L7897))/(OFFSET(M7897,-$D7897,0)-(M$5-$D7897-1))))</f>
        <v>0</v>
      </c>
      <c r="N7897" s="293">
        <f ca="1">IF(OFFSET(N7897,-$D7897,0)="n/a","n/a",IF(N$5&gt;OFFSET(N7897,-$D7897,0)+$D7897,$E7897-SUM($G7897:M7897),($E7897-SUM($G7897:M7897))/(OFFSET(N7897,-$D7897,0)-(N$5-$D7897-1))))</f>
        <v>0</v>
      </c>
    </row>
    <row r="7898" spans="1:14" s="369" customFormat="1" ht="12.75" hidden="1" customHeight="1" outlineLevel="2" x14ac:dyDescent="0.25">
      <c r="A7898" s="3"/>
      <c r="B7898" s="3"/>
      <c r="C7898" s="392" t="s">
        <v>43</v>
      </c>
      <c r="D7898" s="3">
        <v>2</v>
      </c>
      <c r="E7898" s="290">
        <f ca="1"/>
        <v>0</v>
      </c>
      <c r="F7898" s="291"/>
      <c r="G7898" s="294"/>
      <c r="H7898" s="292"/>
      <c r="I7898" s="293">
        <f ca="1">IF(OFFSET(I7898,-$D7898,0)="n/a","n/a",IF(I$5&gt;OFFSET(I7898,-$D7898,0)+$D7898,$E7898-SUM($G7898:H7898),($E7898-SUM($G7898:H7898))/(OFFSET(I7898,-$D7898,0)-(I$5-$D7898-1))))</f>
        <v>0</v>
      </c>
      <c r="J7898" s="293">
        <f ca="1">IF(OFFSET(J7898,-$D7898,0)="n/a","n/a",IF(J$5&gt;OFFSET(J7898,-$D7898,0)+$D7898,$E7898-SUM($G7898:I7898),($E7898-SUM($G7898:I7898))/(OFFSET(J7898,-$D7898,0)-(J$5-$D7898-1))))</f>
        <v>0</v>
      </c>
      <c r="K7898" s="293">
        <f ca="1">IF(OFFSET(K7898,-$D7898,0)="n/a","n/a",IF(K$5&gt;OFFSET(K7898,-$D7898,0)+$D7898,$E7898-SUM($G7898:J7898),($E7898-SUM($G7898:J7898))/(OFFSET(K7898,-$D7898,0)-(K$5-$D7898-1))))</f>
        <v>0</v>
      </c>
      <c r="L7898" s="293">
        <f ca="1">IF(OFFSET(L7898,-$D7898,0)="n/a","n/a",IF(L$5&gt;OFFSET(L7898,-$D7898,0)+$D7898,$E7898-SUM($G7898:K7898),($E7898-SUM($G7898:K7898))/(OFFSET(L7898,-$D7898,0)-(L$5-$D7898-1))))</f>
        <v>0</v>
      </c>
      <c r="M7898" s="293">
        <f ca="1">IF(OFFSET(M7898,-$D7898,0)="n/a","n/a",IF(M$5&gt;OFFSET(M7898,-$D7898,0)+$D7898,$E7898-SUM($G7898:L7898),($E7898-SUM($G7898:L7898))/(OFFSET(M7898,-$D7898,0)-(M$5-$D7898-1))))</f>
        <v>0</v>
      </c>
      <c r="N7898" s="293">
        <f ca="1">IF(OFFSET(N7898,-$D7898,0)="n/a","n/a",IF(N$5&gt;OFFSET(N7898,-$D7898,0)+$D7898,$E7898-SUM($G7898:M7898),($E7898-SUM($G7898:M7898))/(OFFSET(N7898,-$D7898,0)-(N$5-$D7898-1))))</f>
        <v>0</v>
      </c>
    </row>
    <row r="7899" spans="1:14" s="369" customFormat="1" ht="12.75" hidden="1" customHeight="1" outlineLevel="2" x14ac:dyDescent="0.25">
      <c r="A7899" s="3"/>
      <c r="B7899" s="3"/>
      <c r="C7899" s="392"/>
      <c r="D7899" s="3">
        <v>3</v>
      </c>
      <c r="E7899" s="290">
        <f ca="1"/>
        <v>0</v>
      </c>
      <c r="F7899" s="291"/>
      <c r="G7899" s="294"/>
      <c r="H7899" s="294"/>
      <c r="I7899" s="292"/>
      <c r="J7899" s="293">
        <f ca="1">IF(OFFSET(J7899,-$D7899,0)="n/a","n/a",IF(J$5&gt;OFFSET(J7899,-$D7899,0)+$D7899,$E7899-SUM($G7899:I7899),($E7899-SUM($G7899:I7899))/(OFFSET(J7899,-$D7899,0)-(J$5-$D7899-1))))</f>
        <v>0</v>
      </c>
      <c r="K7899" s="293">
        <f ca="1">IF(OFFSET(K7899,-$D7899,0)="n/a","n/a",IF(K$5&gt;OFFSET(K7899,-$D7899,0)+$D7899,$E7899-SUM($G7899:J7899),($E7899-SUM($G7899:J7899))/(OFFSET(K7899,-$D7899,0)-(K$5-$D7899-1))))</f>
        <v>0</v>
      </c>
      <c r="L7899" s="293">
        <f ca="1">IF(OFFSET(L7899,-$D7899,0)="n/a","n/a",IF(L$5&gt;OFFSET(L7899,-$D7899,0)+$D7899,$E7899-SUM($G7899:K7899),($E7899-SUM($G7899:K7899))/(OFFSET(L7899,-$D7899,0)-(L$5-$D7899-1))))</f>
        <v>0</v>
      </c>
      <c r="M7899" s="293">
        <f ca="1">IF(OFFSET(M7899,-$D7899,0)="n/a","n/a",IF(M$5&gt;OFFSET(M7899,-$D7899,0)+$D7899,$E7899-SUM($G7899:L7899),($E7899-SUM($G7899:L7899))/(OFFSET(M7899,-$D7899,0)-(M$5-$D7899-1))))</f>
        <v>0</v>
      </c>
      <c r="N7899" s="293">
        <f ca="1">IF(OFFSET(N7899,-$D7899,0)="n/a","n/a",IF(N$5&gt;OFFSET(N7899,-$D7899,0)+$D7899,$E7899-SUM($G7899:M7899),($E7899-SUM($G7899:M7899))/(OFFSET(N7899,-$D7899,0)-(N$5-$D7899-1))))</f>
        <v>0</v>
      </c>
    </row>
    <row r="7900" spans="1:14" s="369" customFormat="1" ht="12.75" hidden="1" customHeight="1" outlineLevel="2" x14ac:dyDescent="0.25">
      <c r="A7900" s="3"/>
      <c r="B7900" s="3"/>
      <c r="C7900" s="392"/>
      <c r="D7900" s="3">
        <v>4</v>
      </c>
      <c r="E7900" s="290">
        <f ca="1"/>
        <v>0</v>
      </c>
      <c r="F7900" s="291"/>
      <c r="G7900" s="294"/>
      <c r="H7900" s="294"/>
      <c r="I7900" s="294"/>
      <c r="J7900" s="292"/>
      <c r="K7900" s="293">
        <f ca="1">IF(OFFSET(K7900,-$D7900,0)="n/a","n/a",IF(K$5&gt;OFFSET(K7900,-$D7900,0)+$D7900,$E7900-SUM($G7900:J7900),($E7900-SUM($G7900:J7900))/(OFFSET(K7900,-$D7900,0)-(K$5-$D7900-1))))</f>
        <v>0</v>
      </c>
      <c r="L7900" s="293">
        <f ca="1">IF(OFFSET(L7900,-$D7900,0)="n/a","n/a",IF(L$5&gt;OFFSET(L7900,-$D7900,0)+$D7900,$E7900-SUM($G7900:K7900),($E7900-SUM($G7900:K7900))/(OFFSET(L7900,-$D7900,0)-(L$5-$D7900-1))))</f>
        <v>0</v>
      </c>
      <c r="M7900" s="293">
        <f ca="1">IF(OFFSET(M7900,-$D7900,0)="n/a","n/a",IF(M$5&gt;OFFSET(M7900,-$D7900,0)+$D7900,$E7900-SUM($G7900:L7900),($E7900-SUM($G7900:L7900))/(OFFSET(M7900,-$D7900,0)-(M$5-$D7900-1))))</f>
        <v>0</v>
      </c>
      <c r="N7900" s="293">
        <f ca="1">IF(OFFSET(N7900,-$D7900,0)="n/a","n/a",IF(N$5&gt;OFFSET(N7900,-$D7900,0)+$D7900,$E7900-SUM($G7900:M7900),($E7900-SUM($G7900:M7900))/(OFFSET(N7900,-$D7900,0)-(N$5-$D7900-1))))</f>
        <v>0</v>
      </c>
    </row>
    <row r="7901" spans="1:14" s="369" customFormat="1" ht="12.75" hidden="1" customHeight="1" outlineLevel="2" x14ac:dyDescent="0.25">
      <c r="A7901" s="3"/>
      <c r="B7901" s="3"/>
      <c r="C7901" s="392"/>
      <c r="D7901" s="3">
        <v>5</v>
      </c>
      <c r="E7901" s="290">
        <f ca="1"/>
        <v>0</v>
      </c>
      <c r="F7901" s="291"/>
      <c r="G7901" s="294"/>
      <c r="H7901" s="294"/>
      <c r="I7901" s="294"/>
      <c r="J7901" s="294"/>
      <c r="K7901" s="292"/>
      <c r="L7901" s="293">
        <f ca="1">IF(OFFSET(L7901,-$D7901,0)="n/a","n/a",IF(L$5&gt;OFFSET(L7901,-$D7901,0)+$D7901,$E7901-SUM($G7901:K7901),($E7901-SUM($G7901:K7901))/(OFFSET(L7901,-$D7901,0)-(L$5-$D7901-1))))</f>
        <v>0</v>
      </c>
      <c r="M7901" s="293">
        <f ca="1">IF(OFFSET(M7901,-$D7901,0)="n/a","n/a",IF(M$5&gt;OFFSET(M7901,-$D7901,0)+$D7901,$E7901-SUM($G7901:L7901),($E7901-SUM($G7901:L7901))/(OFFSET(M7901,-$D7901,0)-(M$5-$D7901-1))))</f>
        <v>0</v>
      </c>
      <c r="N7901" s="293">
        <f ca="1">IF(OFFSET(N7901,-$D7901,0)="n/a","n/a",IF(N$5&gt;OFFSET(N7901,-$D7901,0)+$D7901,$E7901-SUM($G7901:M7901),($E7901-SUM($G7901:M7901))/(OFFSET(N7901,-$D7901,0)-(N$5-$D7901-1))))</f>
        <v>0</v>
      </c>
    </row>
    <row r="7902" spans="1:14" s="369" customFormat="1" ht="12.75" hidden="1" customHeight="1" outlineLevel="2" x14ac:dyDescent="0.25">
      <c r="A7902" s="3"/>
      <c r="B7902" s="3"/>
      <c r="C7902" s="392"/>
      <c r="D7902" s="3">
        <v>6</v>
      </c>
      <c r="E7902" s="290">
        <f ca="1"/>
        <v>0</v>
      </c>
      <c r="F7902" s="291"/>
      <c r="G7902" s="294"/>
      <c r="H7902" s="294"/>
      <c r="I7902" s="294"/>
      <c r="J7902" s="294"/>
      <c r="K7902" s="294"/>
      <c r="L7902" s="292"/>
      <c r="M7902" s="293">
        <f ca="1">IF(OFFSET(M7902,-$D7902,0)="n/a","n/a",IF(M$5&gt;OFFSET(M7902,-$D7902,0)+$D7902,$E7902-SUM($G7902:L7902),($E7902-SUM($G7902:L7902))/(OFFSET(M7902,-$D7902,0)-(M$5-$D7902-1))))</f>
        <v>0</v>
      </c>
      <c r="N7902" s="293">
        <f ca="1">IF(OFFSET(N7902,-$D7902,0)="n/a","n/a",IF(N$5&gt;OFFSET(N7902,-$D7902,0)+$D7902,$E7902-SUM($G7902:M7902),($E7902-SUM($G7902:M7902))/(OFFSET(N7902,-$D7902,0)-(N$5-$D7902-1))))</f>
        <v>0</v>
      </c>
    </row>
    <row r="7903" spans="1:14" s="369" customFormat="1" ht="12.75" hidden="1" customHeight="1" outlineLevel="2" x14ac:dyDescent="0.25">
      <c r="A7903" s="3"/>
      <c r="B7903" s="3"/>
      <c r="C7903" s="392"/>
      <c r="D7903" s="3">
        <v>7</v>
      </c>
      <c r="E7903" s="290">
        <f ca="1"/>
        <v>0</v>
      </c>
      <c r="F7903" s="291"/>
      <c r="G7903" s="294"/>
      <c r="H7903" s="294"/>
      <c r="I7903" s="294"/>
      <c r="J7903" s="294"/>
      <c r="K7903" s="294"/>
      <c r="L7903" s="294"/>
      <c r="M7903" s="292"/>
      <c r="N7903" s="293">
        <f ca="1">IF(OFFSET(N7903,-$D7903,0)="n/a","n/a",IF(N$5&gt;OFFSET(N7903,-$D7903,0)+$D7903,$E7903-SUM($G7903:M7903),($E7903-SUM($G7903:M7903))/(OFFSET(N7903,-$D7903,0)-(N$5-$D7903-1))))</f>
        <v>0</v>
      </c>
    </row>
    <row r="7904" spans="1:14" s="369" customFormat="1" ht="12.75" hidden="1" customHeight="1" outlineLevel="2" x14ac:dyDescent="0.25">
      <c r="A7904" s="3"/>
      <c r="B7904" s="3"/>
      <c r="C7904" s="392"/>
      <c r="D7904" s="3">
        <v>8</v>
      </c>
      <c r="E7904" s="290">
        <f ca="1"/>
        <v>0</v>
      </c>
      <c r="F7904" s="291"/>
      <c r="G7904" s="294"/>
      <c r="H7904" s="294"/>
      <c r="I7904" s="294"/>
      <c r="J7904" s="294"/>
      <c r="K7904" s="294"/>
      <c r="L7904" s="294"/>
      <c r="M7904" s="294"/>
      <c r="N7904" s="292"/>
    </row>
    <row r="7905" spans="1:14" s="369" customFormat="1" ht="12.75" hidden="1" customHeight="1" outlineLevel="2" x14ac:dyDescent="0.25">
      <c r="A7905" s="3"/>
      <c r="B7905" s="3"/>
      <c r="C7905" s="392"/>
      <c r="D7905" s="3">
        <v>9</v>
      </c>
      <c r="E7905" s="290" t="e">
        <f ca="1"/>
        <v>#N/A</v>
      </c>
      <c r="F7905" s="291"/>
      <c r="G7905" s="294"/>
      <c r="H7905" s="294"/>
      <c r="I7905" s="294"/>
      <c r="J7905" s="294"/>
      <c r="K7905" s="294"/>
      <c r="L7905" s="294"/>
      <c r="M7905" s="294"/>
      <c r="N7905" s="294"/>
    </row>
    <row r="7906" spans="1:14" s="369" customFormat="1" ht="12.75" hidden="1" customHeight="1" outlineLevel="2" x14ac:dyDescent="0.25">
      <c r="A7906" s="3"/>
      <c r="B7906" s="3"/>
      <c r="C7906" s="392"/>
      <c r="D7906" s="3">
        <v>10</v>
      </c>
      <c r="E7906" s="290" t="e">
        <f ca="1"/>
        <v>#N/A</v>
      </c>
      <c r="F7906" s="291"/>
      <c r="G7906" s="294"/>
      <c r="H7906" s="294"/>
      <c r="I7906" s="294"/>
      <c r="J7906" s="294"/>
      <c r="K7906" s="294"/>
      <c r="L7906" s="294"/>
      <c r="M7906" s="294"/>
      <c r="N7906" s="294"/>
    </row>
    <row r="7907" spans="1:14" s="369" customFormat="1" ht="12.75" hidden="1" customHeight="1" outlineLevel="2" x14ac:dyDescent="0.25">
      <c r="A7907" s="3"/>
      <c r="B7907" s="3"/>
      <c r="C7907" s="392"/>
      <c r="D7907" s="3">
        <v>11</v>
      </c>
      <c r="E7907" s="290" t="e">
        <f ca="1"/>
        <v>#N/A</v>
      </c>
      <c r="F7907" s="291"/>
      <c r="G7907" s="294"/>
      <c r="H7907" s="294"/>
      <c r="I7907" s="294"/>
      <c r="J7907" s="294"/>
      <c r="K7907" s="294"/>
      <c r="L7907" s="294"/>
      <c r="M7907" s="294"/>
      <c r="N7907" s="294"/>
    </row>
    <row r="7908" spans="1:14" s="369" customFormat="1" ht="12.75" hidden="1" customHeight="1" outlineLevel="2" x14ac:dyDescent="0.25">
      <c r="A7908" s="3"/>
      <c r="B7908" s="3"/>
      <c r="C7908" s="392"/>
      <c r="D7908" s="3">
        <v>12</v>
      </c>
      <c r="E7908" s="290" t="e">
        <f ca="1"/>
        <v>#N/A</v>
      </c>
      <c r="F7908" s="291"/>
      <c r="G7908" s="294"/>
      <c r="H7908" s="294"/>
      <c r="I7908" s="294"/>
      <c r="J7908" s="294"/>
      <c r="K7908" s="294"/>
      <c r="L7908" s="294"/>
      <c r="M7908" s="294"/>
      <c r="N7908" s="294"/>
    </row>
    <row r="7909" spans="1:14" s="369" customFormat="1" ht="12.75" hidden="1" customHeight="1" outlineLevel="2" x14ac:dyDescent="0.25">
      <c r="A7909" s="3"/>
      <c r="B7909" s="3"/>
      <c r="C7909" s="392"/>
      <c r="D7909" s="3">
        <v>13</v>
      </c>
      <c r="E7909" s="290" t="e">
        <f ca="1"/>
        <v>#N/A</v>
      </c>
      <c r="F7909" s="291"/>
      <c r="G7909" s="294"/>
      <c r="H7909" s="294"/>
      <c r="I7909" s="294"/>
      <c r="J7909" s="294"/>
      <c r="K7909" s="294"/>
      <c r="L7909" s="294"/>
      <c r="M7909" s="294"/>
      <c r="N7909" s="294"/>
    </row>
    <row r="7910" spans="1:14" s="369" customFormat="1" ht="12.75" hidden="1" customHeight="1" outlineLevel="2" x14ac:dyDescent="0.25">
      <c r="A7910" s="3"/>
      <c r="B7910" s="3"/>
      <c r="C7910" s="392"/>
      <c r="D7910" s="3">
        <v>14</v>
      </c>
      <c r="E7910" s="290" t="e">
        <f ca="1"/>
        <v>#N/A</v>
      </c>
      <c r="F7910" s="291"/>
      <c r="G7910" s="294"/>
      <c r="H7910" s="294"/>
      <c r="I7910" s="294"/>
      <c r="J7910" s="294"/>
      <c r="K7910" s="294"/>
      <c r="L7910" s="294"/>
      <c r="M7910" s="294"/>
      <c r="N7910" s="294"/>
    </row>
    <row r="7911" spans="1:14" s="369" customFormat="1" ht="12.75" hidden="1" customHeight="1" outlineLevel="2" x14ac:dyDescent="0.25">
      <c r="A7911" s="3"/>
      <c r="B7911" s="3"/>
      <c r="C7911" s="392"/>
      <c r="D7911" s="3">
        <v>15</v>
      </c>
      <c r="E7911" s="290" t="e">
        <f ca="1"/>
        <v>#N/A</v>
      </c>
      <c r="F7911" s="291"/>
      <c r="G7911" s="294"/>
      <c r="H7911" s="294"/>
      <c r="I7911" s="294"/>
      <c r="J7911" s="294"/>
      <c r="K7911" s="294"/>
      <c r="L7911" s="294"/>
      <c r="M7911" s="294"/>
      <c r="N7911" s="294"/>
    </row>
    <row r="7912" spans="1:14" s="369" customFormat="1" ht="12.75" hidden="1" customHeight="1" outlineLevel="1" x14ac:dyDescent="0.25">
      <c r="A7912" s="3"/>
      <c r="B7912" s="145" t="str">
        <f ca="1">B7895</f>
        <v>Asset Type 383</v>
      </c>
      <c r="C7912" s="145" t="str">
        <f ca="1">C7895</f>
        <v>Description - Asset Type 383</v>
      </c>
      <c r="D7912" s="3"/>
      <c r="E7912" s="3"/>
      <c r="F7912" s="106" t="s">
        <v>44</v>
      </c>
      <c r="G7912" s="296">
        <f t="shared" ref="G7912:N7912" si="766">SUM(G7897:G7911)</f>
        <v>0</v>
      </c>
      <c r="H7912" s="296">
        <f t="shared" ca="1" si="766"/>
        <v>0</v>
      </c>
      <c r="I7912" s="296">
        <f t="shared" ca="1" si="766"/>
        <v>0</v>
      </c>
      <c r="J7912" s="296">
        <f t="shared" ca="1" si="766"/>
        <v>0</v>
      </c>
      <c r="K7912" s="296">
        <f t="shared" ca="1" si="766"/>
        <v>0</v>
      </c>
      <c r="L7912" s="296">
        <f t="shared" ca="1" si="766"/>
        <v>0</v>
      </c>
      <c r="M7912" s="296">
        <f t="shared" ca="1" si="766"/>
        <v>0</v>
      </c>
      <c r="N7912" s="296">
        <f t="shared" ca="1" si="766"/>
        <v>0</v>
      </c>
    </row>
    <row r="7913" spans="1:14" s="369" customFormat="1" ht="12.75" hidden="1" customHeight="1" outlineLevel="2" x14ac:dyDescent="0.25">
      <c r="A7913" s="217">
        <f>A7895+1</f>
        <v>384</v>
      </c>
      <c r="B7913" s="22" t="str">
        <f ca="1">OFFSET($B$13,$A7913-1,0)</f>
        <v>Asset Type 384</v>
      </c>
      <c r="C7913" s="22" t="str">
        <f ca="1">OFFSET($C$13,$A7913-1,0)</f>
        <v>Description - Asset Type 384</v>
      </c>
      <c r="D7913" s="3"/>
      <c r="E7913" s="109"/>
      <c r="F7913" s="108" t="s">
        <v>41</v>
      </c>
      <c r="G7913" s="295">
        <f t="shared" ref="G7913:N7913" ca="1" si="767">VLOOKUP($B7913,$B$13:$N$512,5+G$5,FALSE)</f>
        <v>0</v>
      </c>
      <c r="H7913" s="295">
        <f t="shared" ca="1" si="767"/>
        <v>0</v>
      </c>
      <c r="I7913" s="295">
        <f t="shared" ca="1" si="767"/>
        <v>0</v>
      </c>
      <c r="J7913" s="295">
        <f t="shared" ca="1" si="767"/>
        <v>0</v>
      </c>
      <c r="K7913" s="295">
        <f t="shared" ca="1" si="767"/>
        <v>0</v>
      </c>
      <c r="L7913" s="295">
        <f t="shared" ca="1" si="767"/>
        <v>0</v>
      </c>
      <c r="M7913" s="295">
        <f t="shared" ca="1" si="767"/>
        <v>0</v>
      </c>
      <c r="N7913" s="295">
        <f t="shared" ca="1" si="767"/>
        <v>0</v>
      </c>
    </row>
    <row r="7914" spans="1:14" s="369" customFormat="1" ht="12.75" hidden="1" customHeight="1" outlineLevel="2" x14ac:dyDescent="0.25">
      <c r="A7914" s="3"/>
      <c r="B7914" s="3"/>
      <c r="C7914" s="21"/>
      <c r="D7914" s="3"/>
      <c r="E7914" s="107"/>
      <c r="F7914" s="106" t="s">
        <v>42</v>
      </c>
      <c r="G7914" s="111">
        <f ca="1">VLOOKUP($B7913,'Input Sheet'!$B$12:$N$511,5+G$5,FALSE)</f>
        <v>0</v>
      </c>
      <c r="H7914" s="111">
        <f ca="1">VLOOKUP($B7913,'Input Sheet'!$B$12:$N$511,5+H$5,FALSE)</f>
        <v>0</v>
      </c>
      <c r="I7914" s="111">
        <f ca="1">VLOOKUP($B7913,'Input Sheet'!$B$12:$N$511,5+I$5,FALSE)</f>
        <v>0</v>
      </c>
      <c r="J7914" s="111">
        <f ca="1">VLOOKUP($B7913,'Input Sheet'!$B$12:$N$511,5+J$5,FALSE)</f>
        <v>0</v>
      </c>
      <c r="K7914" s="111">
        <f ca="1">VLOOKUP($B7913,'Input Sheet'!$B$12:$N$511,5+K$5,FALSE)</f>
        <v>0</v>
      </c>
      <c r="L7914" s="111">
        <f ca="1">VLOOKUP($B7913,'Input Sheet'!$B$12:$N$511,5+L$5,FALSE)</f>
        <v>0</v>
      </c>
      <c r="M7914" s="111">
        <f ca="1">VLOOKUP($B7913,'Input Sheet'!$B$12:$N$511,5+M$5,FALSE)</f>
        <v>0</v>
      </c>
      <c r="N7914" s="111">
        <f ca="1">VLOOKUP($B7913,'Input Sheet'!$B$12:$N$511,5+N$5,FALSE)</f>
        <v>0</v>
      </c>
    </row>
    <row r="7915" spans="1:14" s="369" customFormat="1" ht="12.75" hidden="1" customHeight="1" outlineLevel="2" x14ac:dyDescent="0.25">
      <c r="A7915" s="3"/>
      <c r="B7915" s="3"/>
      <c r="C7915" s="3"/>
      <c r="D7915" s="3">
        <v>1</v>
      </c>
      <c r="E7915" s="290">
        <f t="array" aca="1" ref="E7915:E7929" ca="1">TRANSPOSE(G7913:N7913)</f>
        <v>0</v>
      </c>
      <c r="F7915" s="291"/>
      <c r="G7915" s="292"/>
      <c r="H7915" s="293">
        <f ca="1">IF(OFFSET(H7915,-$D7915,0)="n/a","n/a",IF(H$5&gt;OFFSET(H7915,-$D7915,0)+$D7915,$E7915-SUM($G7915:G7915),($E7915-SUM($G7915:G7915))/(OFFSET(H7915,-$D7915,0)-(H$5-$D7915-1))))</f>
        <v>0</v>
      </c>
      <c r="I7915" s="293">
        <f ca="1">IF(OFFSET(I7915,-$D7915,0)="n/a","n/a",IF(I$5&gt;OFFSET(I7915,-$D7915,0)+$D7915,$E7915-SUM($G7915:H7915),($E7915-SUM($G7915:H7915))/(OFFSET(I7915,-$D7915,0)-(I$5-$D7915-1))))</f>
        <v>0</v>
      </c>
      <c r="J7915" s="293">
        <f ca="1">IF(OFFSET(J7915,-$D7915,0)="n/a","n/a",IF(J$5&gt;OFFSET(J7915,-$D7915,0)+$D7915,$E7915-SUM($G7915:I7915),($E7915-SUM($G7915:I7915))/(OFFSET(J7915,-$D7915,0)-(J$5-$D7915-1))))</f>
        <v>0</v>
      </c>
      <c r="K7915" s="293">
        <f ca="1">IF(OFFSET(K7915,-$D7915,0)="n/a","n/a",IF(K$5&gt;OFFSET(K7915,-$D7915,0)+$D7915,$E7915-SUM($G7915:J7915),($E7915-SUM($G7915:J7915))/(OFFSET(K7915,-$D7915,0)-(K$5-$D7915-1))))</f>
        <v>0</v>
      </c>
      <c r="L7915" s="293">
        <f ca="1">IF(OFFSET(L7915,-$D7915,0)="n/a","n/a",IF(L$5&gt;OFFSET(L7915,-$D7915,0)+$D7915,$E7915-SUM($G7915:K7915),($E7915-SUM($G7915:K7915))/(OFFSET(L7915,-$D7915,0)-(L$5-$D7915-1))))</f>
        <v>0</v>
      </c>
      <c r="M7915" s="293">
        <f ca="1">IF(OFFSET(M7915,-$D7915,0)="n/a","n/a",IF(M$5&gt;OFFSET(M7915,-$D7915,0)+$D7915,$E7915-SUM($G7915:L7915),($E7915-SUM($G7915:L7915))/(OFFSET(M7915,-$D7915,0)-(M$5-$D7915-1))))</f>
        <v>0</v>
      </c>
      <c r="N7915" s="293">
        <f ca="1">IF(OFFSET(N7915,-$D7915,0)="n/a","n/a",IF(N$5&gt;OFFSET(N7915,-$D7915,0)+$D7915,$E7915-SUM($G7915:M7915),($E7915-SUM($G7915:M7915))/(OFFSET(N7915,-$D7915,0)-(N$5-$D7915-1))))</f>
        <v>0</v>
      </c>
    </row>
    <row r="7916" spans="1:14" s="369" customFormat="1" ht="12.75" hidden="1" customHeight="1" outlineLevel="2" x14ac:dyDescent="0.25">
      <c r="A7916" s="3"/>
      <c r="B7916" s="3"/>
      <c r="C7916" s="392" t="s">
        <v>43</v>
      </c>
      <c r="D7916" s="3">
        <v>2</v>
      </c>
      <c r="E7916" s="290">
        <f ca="1"/>
        <v>0</v>
      </c>
      <c r="F7916" s="291"/>
      <c r="G7916" s="294"/>
      <c r="H7916" s="292"/>
      <c r="I7916" s="293">
        <f ca="1">IF(OFFSET(I7916,-$D7916,0)="n/a","n/a",IF(I$5&gt;OFFSET(I7916,-$D7916,0)+$D7916,$E7916-SUM($G7916:H7916),($E7916-SUM($G7916:H7916))/(OFFSET(I7916,-$D7916,0)-(I$5-$D7916-1))))</f>
        <v>0</v>
      </c>
      <c r="J7916" s="293">
        <f ca="1">IF(OFFSET(J7916,-$D7916,0)="n/a","n/a",IF(J$5&gt;OFFSET(J7916,-$D7916,0)+$D7916,$E7916-SUM($G7916:I7916),($E7916-SUM($G7916:I7916))/(OFFSET(J7916,-$D7916,0)-(J$5-$D7916-1))))</f>
        <v>0</v>
      </c>
      <c r="K7916" s="293">
        <f ca="1">IF(OFFSET(K7916,-$D7916,0)="n/a","n/a",IF(K$5&gt;OFFSET(K7916,-$D7916,0)+$D7916,$E7916-SUM($G7916:J7916),($E7916-SUM($G7916:J7916))/(OFFSET(K7916,-$D7916,0)-(K$5-$D7916-1))))</f>
        <v>0</v>
      </c>
      <c r="L7916" s="293">
        <f ca="1">IF(OFFSET(L7916,-$D7916,0)="n/a","n/a",IF(L$5&gt;OFFSET(L7916,-$D7916,0)+$D7916,$E7916-SUM($G7916:K7916),($E7916-SUM($G7916:K7916))/(OFFSET(L7916,-$D7916,0)-(L$5-$D7916-1))))</f>
        <v>0</v>
      </c>
      <c r="M7916" s="293">
        <f ca="1">IF(OFFSET(M7916,-$D7916,0)="n/a","n/a",IF(M$5&gt;OFFSET(M7916,-$D7916,0)+$D7916,$E7916-SUM($G7916:L7916),($E7916-SUM($G7916:L7916))/(OFFSET(M7916,-$D7916,0)-(M$5-$D7916-1))))</f>
        <v>0</v>
      </c>
      <c r="N7916" s="293">
        <f ca="1">IF(OFFSET(N7916,-$D7916,0)="n/a","n/a",IF(N$5&gt;OFFSET(N7916,-$D7916,0)+$D7916,$E7916-SUM($G7916:M7916),($E7916-SUM($G7916:M7916))/(OFFSET(N7916,-$D7916,0)-(N$5-$D7916-1))))</f>
        <v>0</v>
      </c>
    </row>
    <row r="7917" spans="1:14" s="369" customFormat="1" ht="12.75" hidden="1" customHeight="1" outlineLevel="2" x14ac:dyDescent="0.25">
      <c r="A7917" s="3"/>
      <c r="B7917" s="3"/>
      <c r="C7917" s="392"/>
      <c r="D7917" s="3">
        <v>3</v>
      </c>
      <c r="E7917" s="290">
        <f ca="1"/>
        <v>0</v>
      </c>
      <c r="F7917" s="291"/>
      <c r="G7917" s="294"/>
      <c r="H7917" s="294"/>
      <c r="I7917" s="292"/>
      <c r="J7917" s="293">
        <f ca="1">IF(OFFSET(J7917,-$D7917,0)="n/a","n/a",IF(J$5&gt;OFFSET(J7917,-$D7917,0)+$D7917,$E7917-SUM($G7917:I7917),($E7917-SUM($G7917:I7917))/(OFFSET(J7917,-$D7917,0)-(J$5-$D7917-1))))</f>
        <v>0</v>
      </c>
      <c r="K7917" s="293">
        <f ca="1">IF(OFFSET(K7917,-$D7917,0)="n/a","n/a",IF(K$5&gt;OFFSET(K7917,-$D7917,0)+$D7917,$E7917-SUM($G7917:J7917),($E7917-SUM($G7917:J7917))/(OFFSET(K7917,-$D7917,0)-(K$5-$D7917-1))))</f>
        <v>0</v>
      </c>
      <c r="L7917" s="293">
        <f ca="1">IF(OFFSET(L7917,-$D7917,0)="n/a","n/a",IF(L$5&gt;OFFSET(L7917,-$D7917,0)+$D7917,$E7917-SUM($G7917:K7917),($E7917-SUM($G7917:K7917))/(OFFSET(L7917,-$D7917,0)-(L$5-$D7917-1))))</f>
        <v>0</v>
      </c>
      <c r="M7917" s="293">
        <f ca="1">IF(OFFSET(M7917,-$D7917,0)="n/a","n/a",IF(M$5&gt;OFFSET(M7917,-$D7917,0)+$D7917,$E7917-SUM($G7917:L7917),($E7917-SUM($G7917:L7917))/(OFFSET(M7917,-$D7917,0)-(M$5-$D7917-1))))</f>
        <v>0</v>
      </c>
      <c r="N7917" s="293">
        <f ca="1">IF(OFFSET(N7917,-$D7917,0)="n/a","n/a",IF(N$5&gt;OFFSET(N7917,-$D7917,0)+$D7917,$E7917-SUM($G7917:M7917),($E7917-SUM($G7917:M7917))/(OFFSET(N7917,-$D7917,0)-(N$5-$D7917-1))))</f>
        <v>0</v>
      </c>
    </row>
    <row r="7918" spans="1:14" s="369" customFormat="1" ht="12.75" hidden="1" customHeight="1" outlineLevel="2" x14ac:dyDescent="0.25">
      <c r="A7918" s="3"/>
      <c r="B7918" s="3"/>
      <c r="C7918" s="392"/>
      <c r="D7918" s="3">
        <v>4</v>
      </c>
      <c r="E7918" s="290">
        <f ca="1"/>
        <v>0</v>
      </c>
      <c r="F7918" s="291"/>
      <c r="G7918" s="294"/>
      <c r="H7918" s="294"/>
      <c r="I7918" s="294"/>
      <c r="J7918" s="292"/>
      <c r="K7918" s="293">
        <f ca="1">IF(OFFSET(K7918,-$D7918,0)="n/a","n/a",IF(K$5&gt;OFFSET(K7918,-$D7918,0)+$D7918,$E7918-SUM($G7918:J7918),($E7918-SUM($G7918:J7918))/(OFFSET(K7918,-$D7918,0)-(K$5-$D7918-1))))</f>
        <v>0</v>
      </c>
      <c r="L7918" s="293">
        <f ca="1">IF(OFFSET(L7918,-$D7918,0)="n/a","n/a",IF(L$5&gt;OFFSET(L7918,-$D7918,0)+$D7918,$E7918-SUM($G7918:K7918),($E7918-SUM($G7918:K7918))/(OFFSET(L7918,-$D7918,0)-(L$5-$D7918-1))))</f>
        <v>0</v>
      </c>
      <c r="M7918" s="293">
        <f ca="1">IF(OFFSET(M7918,-$D7918,0)="n/a","n/a",IF(M$5&gt;OFFSET(M7918,-$D7918,0)+$D7918,$E7918-SUM($G7918:L7918),($E7918-SUM($G7918:L7918))/(OFFSET(M7918,-$D7918,0)-(M$5-$D7918-1))))</f>
        <v>0</v>
      </c>
      <c r="N7918" s="293">
        <f ca="1">IF(OFFSET(N7918,-$D7918,0)="n/a","n/a",IF(N$5&gt;OFFSET(N7918,-$D7918,0)+$D7918,$E7918-SUM($G7918:M7918),($E7918-SUM($G7918:M7918))/(OFFSET(N7918,-$D7918,0)-(N$5-$D7918-1))))</f>
        <v>0</v>
      </c>
    </row>
    <row r="7919" spans="1:14" s="369" customFormat="1" ht="12.75" hidden="1" customHeight="1" outlineLevel="2" x14ac:dyDescent="0.25">
      <c r="A7919" s="3"/>
      <c r="B7919" s="3"/>
      <c r="C7919" s="392"/>
      <c r="D7919" s="3">
        <v>5</v>
      </c>
      <c r="E7919" s="290">
        <f ca="1"/>
        <v>0</v>
      </c>
      <c r="F7919" s="291"/>
      <c r="G7919" s="294"/>
      <c r="H7919" s="294"/>
      <c r="I7919" s="294"/>
      <c r="J7919" s="294"/>
      <c r="K7919" s="292"/>
      <c r="L7919" s="293">
        <f ca="1">IF(OFFSET(L7919,-$D7919,0)="n/a","n/a",IF(L$5&gt;OFFSET(L7919,-$D7919,0)+$D7919,$E7919-SUM($G7919:K7919),($E7919-SUM($G7919:K7919))/(OFFSET(L7919,-$D7919,0)-(L$5-$D7919-1))))</f>
        <v>0</v>
      </c>
      <c r="M7919" s="293">
        <f ca="1">IF(OFFSET(M7919,-$D7919,0)="n/a","n/a",IF(M$5&gt;OFFSET(M7919,-$D7919,0)+$D7919,$E7919-SUM($G7919:L7919),($E7919-SUM($G7919:L7919))/(OFFSET(M7919,-$D7919,0)-(M$5-$D7919-1))))</f>
        <v>0</v>
      </c>
      <c r="N7919" s="293">
        <f ca="1">IF(OFFSET(N7919,-$D7919,0)="n/a","n/a",IF(N$5&gt;OFFSET(N7919,-$D7919,0)+$D7919,$E7919-SUM($G7919:M7919),($E7919-SUM($G7919:M7919))/(OFFSET(N7919,-$D7919,0)-(N$5-$D7919-1))))</f>
        <v>0</v>
      </c>
    </row>
    <row r="7920" spans="1:14" s="369" customFormat="1" ht="12.75" hidden="1" customHeight="1" outlineLevel="2" x14ac:dyDescent="0.25">
      <c r="A7920" s="3"/>
      <c r="B7920" s="3"/>
      <c r="C7920" s="392"/>
      <c r="D7920" s="3">
        <v>6</v>
      </c>
      <c r="E7920" s="290">
        <f ca="1"/>
        <v>0</v>
      </c>
      <c r="F7920" s="291"/>
      <c r="G7920" s="294"/>
      <c r="H7920" s="294"/>
      <c r="I7920" s="294"/>
      <c r="J7920" s="294"/>
      <c r="K7920" s="294"/>
      <c r="L7920" s="292"/>
      <c r="M7920" s="293">
        <f ca="1">IF(OFFSET(M7920,-$D7920,0)="n/a","n/a",IF(M$5&gt;OFFSET(M7920,-$D7920,0)+$D7920,$E7920-SUM($G7920:L7920),($E7920-SUM($G7920:L7920))/(OFFSET(M7920,-$D7920,0)-(M$5-$D7920-1))))</f>
        <v>0</v>
      </c>
      <c r="N7920" s="293">
        <f ca="1">IF(OFFSET(N7920,-$D7920,0)="n/a","n/a",IF(N$5&gt;OFFSET(N7920,-$D7920,0)+$D7920,$E7920-SUM($G7920:M7920),($E7920-SUM($G7920:M7920))/(OFFSET(N7920,-$D7920,0)-(N$5-$D7920-1))))</f>
        <v>0</v>
      </c>
    </row>
    <row r="7921" spans="1:14" s="369" customFormat="1" ht="12.75" hidden="1" customHeight="1" outlineLevel="2" x14ac:dyDescent="0.25">
      <c r="A7921" s="3"/>
      <c r="B7921" s="3"/>
      <c r="C7921" s="392"/>
      <c r="D7921" s="3">
        <v>7</v>
      </c>
      <c r="E7921" s="290">
        <f ca="1"/>
        <v>0</v>
      </c>
      <c r="F7921" s="291"/>
      <c r="G7921" s="294"/>
      <c r="H7921" s="294"/>
      <c r="I7921" s="294"/>
      <c r="J7921" s="294"/>
      <c r="K7921" s="294"/>
      <c r="L7921" s="294"/>
      <c r="M7921" s="292"/>
      <c r="N7921" s="293">
        <f ca="1">IF(OFFSET(N7921,-$D7921,0)="n/a","n/a",IF(N$5&gt;OFFSET(N7921,-$D7921,0)+$D7921,$E7921-SUM($G7921:M7921),($E7921-SUM($G7921:M7921))/(OFFSET(N7921,-$D7921,0)-(N$5-$D7921-1))))</f>
        <v>0</v>
      </c>
    </row>
    <row r="7922" spans="1:14" s="369" customFormat="1" ht="12.75" hidden="1" customHeight="1" outlineLevel="2" x14ac:dyDescent="0.25">
      <c r="A7922" s="3"/>
      <c r="B7922" s="3"/>
      <c r="C7922" s="392"/>
      <c r="D7922" s="3">
        <v>8</v>
      </c>
      <c r="E7922" s="290">
        <f ca="1"/>
        <v>0</v>
      </c>
      <c r="F7922" s="291"/>
      <c r="G7922" s="294"/>
      <c r="H7922" s="294"/>
      <c r="I7922" s="294"/>
      <c r="J7922" s="294"/>
      <c r="K7922" s="294"/>
      <c r="L7922" s="294"/>
      <c r="M7922" s="294"/>
      <c r="N7922" s="292"/>
    </row>
    <row r="7923" spans="1:14" s="369" customFormat="1" ht="12.75" hidden="1" customHeight="1" outlineLevel="2" x14ac:dyDescent="0.25">
      <c r="A7923" s="3"/>
      <c r="B7923" s="3"/>
      <c r="C7923" s="392"/>
      <c r="D7923" s="3">
        <v>9</v>
      </c>
      <c r="E7923" s="290" t="e">
        <f ca="1"/>
        <v>#N/A</v>
      </c>
      <c r="F7923" s="291"/>
      <c r="G7923" s="294"/>
      <c r="H7923" s="294"/>
      <c r="I7923" s="294"/>
      <c r="J7923" s="294"/>
      <c r="K7923" s="294"/>
      <c r="L7923" s="294"/>
      <c r="M7923" s="294"/>
      <c r="N7923" s="294"/>
    </row>
    <row r="7924" spans="1:14" s="369" customFormat="1" ht="12.75" hidden="1" customHeight="1" outlineLevel="2" x14ac:dyDescent="0.25">
      <c r="A7924" s="3"/>
      <c r="B7924" s="3"/>
      <c r="C7924" s="392"/>
      <c r="D7924" s="3">
        <v>10</v>
      </c>
      <c r="E7924" s="290" t="e">
        <f ca="1"/>
        <v>#N/A</v>
      </c>
      <c r="F7924" s="291"/>
      <c r="G7924" s="294"/>
      <c r="H7924" s="294"/>
      <c r="I7924" s="294"/>
      <c r="J7924" s="294"/>
      <c r="K7924" s="294"/>
      <c r="L7924" s="294"/>
      <c r="M7924" s="294"/>
      <c r="N7924" s="294"/>
    </row>
    <row r="7925" spans="1:14" s="369" customFormat="1" ht="12.75" hidden="1" customHeight="1" outlineLevel="2" x14ac:dyDescent="0.25">
      <c r="A7925" s="3"/>
      <c r="B7925" s="3"/>
      <c r="C7925" s="392"/>
      <c r="D7925" s="3">
        <v>11</v>
      </c>
      <c r="E7925" s="290" t="e">
        <f ca="1"/>
        <v>#N/A</v>
      </c>
      <c r="F7925" s="291"/>
      <c r="G7925" s="294"/>
      <c r="H7925" s="294"/>
      <c r="I7925" s="294"/>
      <c r="J7925" s="294"/>
      <c r="K7925" s="294"/>
      <c r="L7925" s="294"/>
      <c r="M7925" s="294"/>
      <c r="N7925" s="294"/>
    </row>
    <row r="7926" spans="1:14" s="369" customFormat="1" ht="12.75" hidden="1" customHeight="1" outlineLevel="2" x14ac:dyDescent="0.25">
      <c r="A7926" s="3"/>
      <c r="B7926" s="3"/>
      <c r="C7926" s="392"/>
      <c r="D7926" s="3">
        <v>12</v>
      </c>
      <c r="E7926" s="290" t="e">
        <f ca="1"/>
        <v>#N/A</v>
      </c>
      <c r="F7926" s="291"/>
      <c r="G7926" s="294"/>
      <c r="H7926" s="294"/>
      <c r="I7926" s="294"/>
      <c r="J7926" s="294"/>
      <c r="K7926" s="294"/>
      <c r="L7926" s="294"/>
      <c r="M7926" s="294"/>
      <c r="N7926" s="294"/>
    </row>
    <row r="7927" spans="1:14" s="369" customFormat="1" ht="12.75" hidden="1" customHeight="1" outlineLevel="2" x14ac:dyDescent="0.25">
      <c r="A7927" s="3"/>
      <c r="B7927" s="3"/>
      <c r="C7927" s="392"/>
      <c r="D7927" s="3">
        <v>13</v>
      </c>
      <c r="E7927" s="290" t="e">
        <f ca="1"/>
        <v>#N/A</v>
      </c>
      <c r="F7927" s="291"/>
      <c r="G7927" s="294"/>
      <c r="H7927" s="294"/>
      <c r="I7927" s="294"/>
      <c r="J7927" s="294"/>
      <c r="K7927" s="294"/>
      <c r="L7927" s="294"/>
      <c r="M7927" s="294"/>
      <c r="N7927" s="294"/>
    </row>
    <row r="7928" spans="1:14" s="369" customFormat="1" ht="12.75" hidden="1" customHeight="1" outlineLevel="2" x14ac:dyDescent="0.25">
      <c r="A7928" s="3"/>
      <c r="B7928" s="3"/>
      <c r="C7928" s="392"/>
      <c r="D7928" s="3">
        <v>14</v>
      </c>
      <c r="E7928" s="290" t="e">
        <f ca="1"/>
        <v>#N/A</v>
      </c>
      <c r="F7928" s="291"/>
      <c r="G7928" s="294"/>
      <c r="H7928" s="294"/>
      <c r="I7928" s="294"/>
      <c r="J7928" s="294"/>
      <c r="K7928" s="294"/>
      <c r="L7928" s="294"/>
      <c r="M7928" s="294"/>
      <c r="N7928" s="294"/>
    </row>
    <row r="7929" spans="1:14" s="369" customFormat="1" ht="12.75" hidden="1" customHeight="1" outlineLevel="2" x14ac:dyDescent="0.25">
      <c r="A7929" s="3"/>
      <c r="B7929" s="3"/>
      <c r="C7929" s="392"/>
      <c r="D7929" s="3">
        <v>15</v>
      </c>
      <c r="E7929" s="290" t="e">
        <f ca="1"/>
        <v>#N/A</v>
      </c>
      <c r="F7929" s="291"/>
      <c r="G7929" s="294"/>
      <c r="H7929" s="294"/>
      <c r="I7929" s="294"/>
      <c r="J7929" s="294"/>
      <c r="K7929" s="294"/>
      <c r="L7929" s="294"/>
      <c r="M7929" s="294"/>
      <c r="N7929" s="294"/>
    </row>
    <row r="7930" spans="1:14" s="369" customFormat="1" ht="12.75" hidden="1" customHeight="1" outlineLevel="1" x14ac:dyDescent="0.25">
      <c r="A7930" s="3"/>
      <c r="B7930" s="145" t="str">
        <f ca="1">B7913</f>
        <v>Asset Type 384</v>
      </c>
      <c r="C7930" s="145" t="str">
        <f ca="1">C7913</f>
        <v>Description - Asset Type 384</v>
      </c>
      <c r="D7930" s="3"/>
      <c r="E7930" s="3"/>
      <c r="F7930" s="106" t="s">
        <v>44</v>
      </c>
      <c r="G7930" s="296">
        <f t="shared" ref="G7930:N7930" si="768">SUM(G7915:G7929)</f>
        <v>0</v>
      </c>
      <c r="H7930" s="296">
        <f t="shared" ca="1" si="768"/>
        <v>0</v>
      </c>
      <c r="I7930" s="296">
        <f t="shared" ca="1" si="768"/>
        <v>0</v>
      </c>
      <c r="J7930" s="296">
        <f t="shared" ca="1" si="768"/>
        <v>0</v>
      </c>
      <c r="K7930" s="296">
        <f t="shared" ca="1" si="768"/>
        <v>0</v>
      </c>
      <c r="L7930" s="296">
        <f t="shared" ca="1" si="768"/>
        <v>0</v>
      </c>
      <c r="M7930" s="296">
        <f t="shared" ca="1" si="768"/>
        <v>0</v>
      </c>
      <c r="N7930" s="296">
        <f t="shared" ca="1" si="768"/>
        <v>0</v>
      </c>
    </row>
    <row r="7931" spans="1:14" s="369" customFormat="1" ht="12.75" hidden="1" customHeight="1" outlineLevel="2" x14ac:dyDescent="0.25">
      <c r="A7931" s="217">
        <f>A7913+1</f>
        <v>385</v>
      </c>
      <c r="B7931" s="22" t="str">
        <f ca="1">OFFSET($B$13,$A7931-1,0)</f>
        <v>Asset Type 385</v>
      </c>
      <c r="C7931" s="22" t="str">
        <f ca="1">OFFSET($C$13,$A7931-1,0)</f>
        <v>Description - Asset Type 385</v>
      </c>
      <c r="D7931" s="3"/>
      <c r="E7931" s="109"/>
      <c r="F7931" s="108" t="s">
        <v>41</v>
      </c>
      <c r="G7931" s="295">
        <f t="shared" ref="G7931:N7931" ca="1" si="769">VLOOKUP($B7931,$B$13:$N$512,5+G$5,FALSE)</f>
        <v>0</v>
      </c>
      <c r="H7931" s="295">
        <f t="shared" ca="1" si="769"/>
        <v>0</v>
      </c>
      <c r="I7931" s="295">
        <f t="shared" ca="1" si="769"/>
        <v>0</v>
      </c>
      <c r="J7931" s="295">
        <f t="shared" ca="1" si="769"/>
        <v>0</v>
      </c>
      <c r="K7931" s="295">
        <f t="shared" ca="1" si="769"/>
        <v>0</v>
      </c>
      <c r="L7931" s="295">
        <f t="shared" ca="1" si="769"/>
        <v>0</v>
      </c>
      <c r="M7931" s="295">
        <f t="shared" ca="1" si="769"/>
        <v>0</v>
      </c>
      <c r="N7931" s="295">
        <f t="shared" ca="1" si="769"/>
        <v>0</v>
      </c>
    </row>
    <row r="7932" spans="1:14" s="369" customFormat="1" ht="12.75" hidden="1" customHeight="1" outlineLevel="2" x14ac:dyDescent="0.25">
      <c r="A7932" s="3"/>
      <c r="B7932" s="3"/>
      <c r="C7932" s="21"/>
      <c r="D7932" s="3"/>
      <c r="E7932" s="107"/>
      <c r="F7932" s="106" t="s">
        <v>42</v>
      </c>
      <c r="G7932" s="111">
        <f ca="1">VLOOKUP($B7931,'Input Sheet'!$B$12:$N$511,5+G$5,FALSE)</f>
        <v>0</v>
      </c>
      <c r="H7932" s="111">
        <f ca="1">VLOOKUP($B7931,'Input Sheet'!$B$12:$N$511,5+H$5,FALSE)</f>
        <v>0</v>
      </c>
      <c r="I7932" s="111">
        <f ca="1">VLOOKUP($B7931,'Input Sheet'!$B$12:$N$511,5+I$5,FALSE)</f>
        <v>0</v>
      </c>
      <c r="J7932" s="111">
        <f ca="1">VLOOKUP($B7931,'Input Sheet'!$B$12:$N$511,5+J$5,FALSE)</f>
        <v>0</v>
      </c>
      <c r="K7932" s="111">
        <f ca="1">VLOOKUP($B7931,'Input Sheet'!$B$12:$N$511,5+K$5,FALSE)</f>
        <v>0</v>
      </c>
      <c r="L7932" s="111">
        <f ca="1">VLOOKUP($B7931,'Input Sheet'!$B$12:$N$511,5+L$5,FALSE)</f>
        <v>0</v>
      </c>
      <c r="M7932" s="111">
        <f ca="1">VLOOKUP($B7931,'Input Sheet'!$B$12:$N$511,5+M$5,FALSE)</f>
        <v>0</v>
      </c>
      <c r="N7932" s="111">
        <f ca="1">VLOOKUP($B7931,'Input Sheet'!$B$12:$N$511,5+N$5,FALSE)</f>
        <v>0</v>
      </c>
    </row>
    <row r="7933" spans="1:14" s="369" customFormat="1" ht="12.75" hidden="1" customHeight="1" outlineLevel="2" x14ac:dyDescent="0.25">
      <c r="A7933" s="3"/>
      <c r="B7933" s="3"/>
      <c r="C7933" s="3"/>
      <c r="D7933" s="3">
        <v>1</v>
      </c>
      <c r="E7933" s="290">
        <f t="array" aca="1" ref="E7933:E7947" ca="1">TRANSPOSE(G7931:N7931)</f>
        <v>0</v>
      </c>
      <c r="F7933" s="291"/>
      <c r="G7933" s="292"/>
      <c r="H7933" s="293">
        <f ca="1">IF(OFFSET(H7933,-$D7933,0)="n/a","n/a",IF(H$5&gt;OFFSET(H7933,-$D7933,0)+$D7933,$E7933-SUM($G7933:G7933),($E7933-SUM($G7933:G7933))/(OFFSET(H7933,-$D7933,0)-(H$5-$D7933-1))))</f>
        <v>0</v>
      </c>
      <c r="I7933" s="293">
        <f ca="1">IF(OFFSET(I7933,-$D7933,0)="n/a","n/a",IF(I$5&gt;OFFSET(I7933,-$D7933,0)+$D7933,$E7933-SUM($G7933:H7933),($E7933-SUM($G7933:H7933))/(OFFSET(I7933,-$D7933,0)-(I$5-$D7933-1))))</f>
        <v>0</v>
      </c>
      <c r="J7933" s="293">
        <f ca="1">IF(OFFSET(J7933,-$D7933,0)="n/a","n/a",IF(J$5&gt;OFFSET(J7933,-$D7933,0)+$D7933,$E7933-SUM($G7933:I7933),($E7933-SUM($G7933:I7933))/(OFFSET(J7933,-$D7933,0)-(J$5-$D7933-1))))</f>
        <v>0</v>
      </c>
      <c r="K7933" s="293">
        <f ca="1">IF(OFFSET(K7933,-$D7933,0)="n/a","n/a",IF(K$5&gt;OFFSET(K7933,-$D7933,0)+$D7933,$E7933-SUM($G7933:J7933),($E7933-SUM($G7933:J7933))/(OFFSET(K7933,-$D7933,0)-(K$5-$D7933-1))))</f>
        <v>0</v>
      </c>
      <c r="L7933" s="293">
        <f ca="1">IF(OFFSET(L7933,-$D7933,0)="n/a","n/a",IF(L$5&gt;OFFSET(L7933,-$D7933,0)+$D7933,$E7933-SUM($G7933:K7933),($E7933-SUM($G7933:K7933))/(OFFSET(L7933,-$D7933,0)-(L$5-$D7933-1))))</f>
        <v>0</v>
      </c>
      <c r="M7933" s="293">
        <f ca="1">IF(OFFSET(M7933,-$D7933,0)="n/a","n/a",IF(M$5&gt;OFFSET(M7933,-$D7933,0)+$D7933,$E7933-SUM($G7933:L7933),($E7933-SUM($G7933:L7933))/(OFFSET(M7933,-$D7933,0)-(M$5-$D7933-1))))</f>
        <v>0</v>
      </c>
      <c r="N7933" s="293">
        <f ca="1">IF(OFFSET(N7933,-$D7933,0)="n/a","n/a",IF(N$5&gt;OFFSET(N7933,-$D7933,0)+$D7933,$E7933-SUM($G7933:M7933),($E7933-SUM($G7933:M7933))/(OFFSET(N7933,-$D7933,0)-(N$5-$D7933-1))))</f>
        <v>0</v>
      </c>
    </row>
    <row r="7934" spans="1:14" s="369" customFormat="1" ht="12.75" hidden="1" customHeight="1" outlineLevel="2" x14ac:dyDescent="0.25">
      <c r="A7934" s="3"/>
      <c r="B7934" s="3"/>
      <c r="C7934" s="392" t="s">
        <v>43</v>
      </c>
      <c r="D7934" s="3">
        <v>2</v>
      </c>
      <c r="E7934" s="290">
        <f ca="1"/>
        <v>0</v>
      </c>
      <c r="F7934" s="291"/>
      <c r="G7934" s="294"/>
      <c r="H7934" s="292"/>
      <c r="I7934" s="293">
        <f ca="1">IF(OFFSET(I7934,-$D7934,0)="n/a","n/a",IF(I$5&gt;OFFSET(I7934,-$D7934,0)+$D7934,$E7934-SUM($G7934:H7934),($E7934-SUM($G7934:H7934))/(OFFSET(I7934,-$D7934,0)-(I$5-$D7934-1))))</f>
        <v>0</v>
      </c>
      <c r="J7934" s="293">
        <f ca="1">IF(OFFSET(J7934,-$D7934,0)="n/a","n/a",IF(J$5&gt;OFFSET(J7934,-$D7934,0)+$D7934,$E7934-SUM($G7934:I7934),($E7934-SUM($G7934:I7934))/(OFFSET(J7934,-$D7934,0)-(J$5-$D7934-1))))</f>
        <v>0</v>
      </c>
      <c r="K7934" s="293">
        <f ca="1">IF(OFFSET(K7934,-$D7934,0)="n/a","n/a",IF(K$5&gt;OFFSET(K7934,-$D7934,0)+$D7934,$E7934-SUM($G7934:J7934),($E7934-SUM($G7934:J7934))/(OFFSET(K7934,-$D7934,0)-(K$5-$D7934-1))))</f>
        <v>0</v>
      </c>
      <c r="L7934" s="293">
        <f ca="1">IF(OFFSET(L7934,-$D7934,0)="n/a","n/a",IF(L$5&gt;OFFSET(L7934,-$D7934,0)+$D7934,$E7934-SUM($G7934:K7934),($E7934-SUM($G7934:K7934))/(OFFSET(L7934,-$D7934,0)-(L$5-$D7934-1))))</f>
        <v>0</v>
      </c>
      <c r="M7934" s="293">
        <f ca="1">IF(OFFSET(M7934,-$D7934,0)="n/a","n/a",IF(M$5&gt;OFFSET(M7934,-$D7934,0)+$D7934,$E7934-SUM($G7934:L7934),($E7934-SUM($G7934:L7934))/(OFFSET(M7934,-$D7934,0)-(M$5-$D7934-1))))</f>
        <v>0</v>
      </c>
      <c r="N7934" s="293">
        <f ca="1">IF(OFFSET(N7934,-$D7934,0)="n/a","n/a",IF(N$5&gt;OFFSET(N7934,-$D7934,0)+$D7934,$E7934-SUM($G7934:M7934),($E7934-SUM($G7934:M7934))/(OFFSET(N7934,-$D7934,0)-(N$5-$D7934-1))))</f>
        <v>0</v>
      </c>
    </row>
    <row r="7935" spans="1:14" s="369" customFormat="1" ht="12.75" hidden="1" customHeight="1" outlineLevel="2" x14ac:dyDescent="0.25">
      <c r="A7935" s="3"/>
      <c r="B7935" s="3"/>
      <c r="C7935" s="392"/>
      <c r="D7935" s="3">
        <v>3</v>
      </c>
      <c r="E7935" s="290">
        <f ca="1"/>
        <v>0</v>
      </c>
      <c r="F7935" s="291"/>
      <c r="G7935" s="294"/>
      <c r="H7935" s="294"/>
      <c r="I7935" s="292"/>
      <c r="J7935" s="293">
        <f ca="1">IF(OFFSET(J7935,-$D7935,0)="n/a","n/a",IF(J$5&gt;OFFSET(J7935,-$D7935,0)+$D7935,$E7935-SUM($G7935:I7935),($E7935-SUM($G7935:I7935))/(OFFSET(J7935,-$D7935,0)-(J$5-$D7935-1))))</f>
        <v>0</v>
      </c>
      <c r="K7935" s="293">
        <f ca="1">IF(OFFSET(K7935,-$D7935,0)="n/a","n/a",IF(K$5&gt;OFFSET(K7935,-$D7935,0)+$D7935,$E7935-SUM($G7935:J7935),($E7935-SUM($G7935:J7935))/(OFFSET(K7935,-$D7935,0)-(K$5-$D7935-1))))</f>
        <v>0</v>
      </c>
      <c r="L7935" s="293">
        <f ca="1">IF(OFFSET(L7935,-$D7935,0)="n/a","n/a",IF(L$5&gt;OFFSET(L7935,-$D7935,0)+$D7935,$E7935-SUM($G7935:K7935),($E7935-SUM($G7935:K7935))/(OFFSET(L7935,-$D7935,0)-(L$5-$D7935-1))))</f>
        <v>0</v>
      </c>
      <c r="M7935" s="293">
        <f ca="1">IF(OFFSET(M7935,-$D7935,0)="n/a","n/a",IF(M$5&gt;OFFSET(M7935,-$D7935,0)+$D7935,$E7935-SUM($G7935:L7935),($E7935-SUM($G7935:L7935))/(OFFSET(M7935,-$D7935,0)-(M$5-$D7935-1))))</f>
        <v>0</v>
      </c>
      <c r="N7935" s="293">
        <f ca="1">IF(OFFSET(N7935,-$D7935,0)="n/a","n/a",IF(N$5&gt;OFFSET(N7935,-$D7935,0)+$D7935,$E7935-SUM($G7935:M7935),($E7935-SUM($G7935:M7935))/(OFFSET(N7935,-$D7935,0)-(N$5-$D7935-1))))</f>
        <v>0</v>
      </c>
    </row>
    <row r="7936" spans="1:14" s="369" customFormat="1" ht="12.75" hidden="1" customHeight="1" outlineLevel="2" x14ac:dyDescent="0.25">
      <c r="A7936" s="3"/>
      <c r="B7936" s="3"/>
      <c r="C7936" s="392"/>
      <c r="D7936" s="3">
        <v>4</v>
      </c>
      <c r="E7936" s="290">
        <f ca="1"/>
        <v>0</v>
      </c>
      <c r="F7936" s="291"/>
      <c r="G7936" s="294"/>
      <c r="H7936" s="294"/>
      <c r="I7936" s="294"/>
      <c r="J7936" s="292"/>
      <c r="K7936" s="293">
        <f ca="1">IF(OFFSET(K7936,-$D7936,0)="n/a","n/a",IF(K$5&gt;OFFSET(K7936,-$D7936,0)+$D7936,$E7936-SUM($G7936:J7936),($E7936-SUM($G7936:J7936))/(OFFSET(K7936,-$D7936,0)-(K$5-$D7936-1))))</f>
        <v>0</v>
      </c>
      <c r="L7936" s="293">
        <f ca="1">IF(OFFSET(L7936,-$D7936,0)="n/a","n/a",IF(L$5&gt;OFFSET(L7936,-$D7936,0)+$D7936,$E7936-SUM($G7936:K7936),($E7936-SUM($G7936:K7936))/(OFFSET(L7936,-$D7936,0)-(L$5-$D7936-1))))</f>
        <v>0</v>
      </c>
      <c r="M7936" s="293">
        <f ca="1">IF(OFFSET(M7936,-$D7936,0)="n/a","n/a",IF(M$5&gt;OFFSET(M7936,-$D7936,0)+$D7936,$E7936-SUM($G7936:L7936),($E7936-SUM($G7936:L7936))/(OFFSET(M7936,-$D7936,0)-(M$5-$D7936-1))))</f>
        <v>0</v>
      </c>
      <c r="N7936" s="293">
        <f ca="1">IF(OFFSET(N7936,-$D7936,0)="n/a","n/a",IF(N$5&gt;OFFSET(N7936,-$D7936,0)+$D7936,$E7936-SUM($G7936:M7936),($E7936-SUM($G7936:M7936))/(OFFSET(N7936,-$D7936,0)-(N$5-$D7936-1))))</f>
        <v>0</v>
      </c>
    </row>
    <row r="7937" spans="1:14" s="369" customFormat="1" ht="12.75" hidden="1" customHeight="1" outlineLevel="2" x14ac:dyDescent="0.25">
      <c r="A7937" s="3"/>
      <c r="B7937" s="3"/>
      <c r="C7937" s="392"/>
      <c r="D7937" s="3">
        <v>5</v>
      </c>
      <c r="E7937" s="290">
        <f ca="1"/>
        <v>0</v>
      </c>
      <c r="F7937" s="291"/>
      <c r="G7937" s="294"/>
      <c r="H7937" s="294"/>
      <c r="I7937" s="294"/>
      <c r="J7937" s="294"/>
      <c r="K7937" s="292"/>
      <c r="L7937" s="293">
        <f ca="1">IF(OFFSET(L7937,-$D7937,0)="n/a","n/a",IF(L$5&gt;OFFSET(L7937,-$D7937,0)+$D7937,$E7937-SUM($G7937:K7937),($E7937-SUM($G7937:K7937))/(OFFSET(L7937,-$D7937,0)-(L$5-$D7937-1))))</f>
        <v>0</v>
      </c>
      <c r="M7937" s="293">
        <f ca="1">IF(OFFSET(M7937,-$D7937,0)="n/a","n/a",IF(M$5&gt;OFFSET(M7937,-$D7937,0)+$D7937,$E7937-SUM($G7937:L7937),($E7937-SUM($G7937:L7937))/(OFFSET(M7937,-$D7937,0)-(M$5-$D7937-1))))</f>
        <v>0</v>
      </c>
      <c r="N7937" s="293">
        <f ca="1">IF(OFFSET(N7937,-$D7937,0)="n/a","n/a",IF(N$5&gt;OFFSET(N7937,-$D7937,0)+$D7937,$E7937-SUM($G7937:M7937),($E7937-SUM($G7937:M7937))/(OFFSET(N7937,-$D7937,0)-(N$5-$D7937-1))))</f>
        <v>0</v>
      </c>
    </row>
    <row r="7938" spans="1:14" s="369" customFormat="1" ht="12.75" hidden="1" customHeight="1" outlineLevel="2" x14ac:dyDescent="0.25">
      <c r="A7938" s="3"/>
      <c r="B7938" s="3"/>
      <c r="C7938" s="392"/>
      <c r="D7938" s="3">
        <v>6</v>
      </c>
      <c r="E7938" s="290">
        <f ca="1"/>
        <v>0</v>
      </c>
      <c r="F7938" s="291"/>
      <c r="G7938" s="294"/>
      <c r="H7938" s="294"/>
      <c r="I7938" s="294"/>
      <c r="J7938" s="294"/>
      <c r="K7938" s="294"/>
      <c r="L7938" s="292"/>
      <c r="M7938" s="293">
        <f ca="1">IF(OFFSET(M7938,-$D7938,0)="n/a","n/a",IF(M$5&gt;OFFSET(M7938,-$D7938,0)+$D7938,$E7938-SUM($G7938:L7938),($E7938-SUM($G7938:L7938))/(OFFSET(M7938,-$D7938,0)-(M$5-$D7938-1))))</f>
        <v>0</v>
      </c>
      <c r="N7938" s="293">
        <f ca="1">IF(OFFSET(N7938,-$D7938,0)="n/a","n/a",IF(N$5&gt;OFFSET(N7938,-$D7938,0)+$D7938,$E7938-SUM($G7938:M7938),($E7938-SUM($G7938:M7938))/(OFFSET(N7938,-$D7938,0)-(N$5-$D7938-1))))</f>
        <v>0</v>
      </c>
    </row>
    <row r="7939" spans="1:14" s="369" customFormat="1" ht="12.75" hidden="1" customHeight="1" outlineLevel="2" x14ac:dyDescent="0.25">
      <c r="A7939" s="3"/>
      <c r="B7939" s="3"/>
      <c r="C7939" s="392"/>
      <c r="D7939" s="3">
        <v>7</v>
      </c>
      <c r="E7939" s="290">
        <f ca="1"/>
        <v>0</v>
      </c>
      <c r="F7939" s="291"/>
      <c r="G7939" s="294"/>
      <c r="H7939" s="294"/>
      <c r="I7939" s="294"/>
      <c r="J7939" s="294"/>
      <c r="K7939" s="294"/>
      <c r="L7939" s="294"/>
      <c r="M7939" s="292"/>
      <c r="N7939" s="293">
        <f ca="1">IF(OFFSET(N7939,-$D7939,0)="n/a","n/a",IF(N$5&gt;OFFSET(N7939,-$D7939,0)+$D7939,$E7939-SUM($G7939:M7939),($E7939-SUM($G7939:M7939))/(OFFSET(N7939,-$D7939,0)-(N$5-$D7939-1))))</f>
        <v>0</v>
      </c>
    </row>
    <row r="7940" spans="1:14" s="369" customFormat="1" ht="12.75" hidden="1" customHeight="1" outlineLevel="2" x14ac:dyDescent="0.25">
      <c r="A7940" s="3"/>
      <c r="B7940" s="3"/>
      <c r="C7940" s="392"/>
      <c r="D7940" s="3">
        <v>8</v>
      </c>
      <c r="E7940" s="290">
        <f ca="1"/>
        <v>0</v>
      </c>
      <c r="F7940" s="291"/>
      <c r="G7940" s="294"/>
      <c r="H7940" s="294"/>
      <c r="I7940" s="294"/>
      <c r="J7940" s="294"/>
      <c r="K7940" s="294"/>
      <c r="L7940" s="294"/>
      <c r="M7940" s="294"/>
      <c r="N7940" s="292"/>
    </row>
    <row r="7941" spans="1:14" s="369" customFormat="1" ht="12.75" hidden="1" customHeight="1" outlineLevel="2" x14ac:dyDescent="0.25">
      <c r="A7941" s="3"/>
      <c r="B7941" s="3"/>
      <c r="C7941" s="392"/>
      <c r="D7941" s="3">
        <v>9</v>
      </c>
      <c r="E7941" s="290" t="e">
        <f ca="1"/>
        <v>#N/A</v>
      </c>
      <c r="F7941" s="291"/>
      <c r="G7941" s="294"/>
      <c r="H7941" s="294"/>
      <c r="I7941" s="294"/>
      <c r="J7941" s="294"/>
      <c r="K7941" s="294"/>
      <c r="L7941" s="294"/>
      <c r="M7941" s="294"/>
      <c r="N7941" s="294"/>
    </row>
    <row r="7942" spans="1:14" s="369" customFormat="1" ht="12.75" hidden="1" customHeight="1" outlineLevel="2" x14ac:dyDescent="0.25">
      <c r="A7942" s="3"/>
      <c r="B7942" s="3"/>
      <c r="C7942" s="392"/>
      <c r="D7942" s="3">
        <v>10</v>
      </c>
      <c r="E7942" s="290" t="e">
        <f ca="1"/>
        <v>#N/A</v>
      </c>
      <c r="F7942" s="291"/>
      <c r="G7942" s="294"/>
      <c r="H7942" s="294"/>
      <c r="I7942" s="294"/>
      <c r="J7942" s="294"/>
      <c r="K7942" s="294"/>
      <c r="L7942" s="294"/>
      <c r="M7942" s="294"/>
      <c r="N7942" s="294"/>
    </row>
    <row r="7943" spans="1:14" s="369" customFormat="1" ht="12.75" hidden="1" customHeight="1" outlineLevel="2" x14ac:dyDescent="0.25">
      <c r="A7943" s="3"/>
      <c r="B7943" s="3"/>
      <c r="C7943" s="392"/>
      <c r="D7943" s="3">
        <v>11</v>
      </c>
      <c r="E7943" s="290" t="e">
        <f ca="1"/>
        <v>#N/A</v>
      </c>
      <c r="F7943" s="291"/>
      <c r="G7943" s="294"/>
      <c r="H7943" s="294"/>
      <c r="I7943" s="294"/>
      <c r="J7943" s="294"/>
      <c r="K7943" s="294"/>
      <c r="L7943" s="294"/>
      <c r="M7943" s="294"/>
      <c r="N7943" s="294"/>
    </row>
    <row r="7944" spans="1:14" s="369" customFormat="1" ht="12.75" hidden="1" customHeight="1" outlineLevel="2" x14ac:dyDescent="0.25">
      <c r="A7944" s="3"/>
      <c r="B7944" s="3"/>
      <c r="C7944" s="392"/>
      <c r="D7944" s="3">
        <v>12</v>
      </c>
      <c r="E7944" s="290" t="e">
        <f ca="1"/>
        <v>#N/A</v>
      </c>
      <c r="F7944" s="291"/>
      <c r="G7944" s="294"/>
      <c r="H7944" s="294"/>
      <c r="I7944" s="294"/>
      <c r="J7944" s="294"/>
      <c r="K7944" s="294"/>
      <c r="L7944" s="294"/>
      <c r="M7944" s="294"/>
      <c r="N7944" s="294"/>
    </row>
    <row r="7945" spans="1:14" s="369" customFormat="1" ht="12.75" hidden="1" customHeight="1" outlineLevel="2" x14ac:dyDescent="0.25">
      <c r="A7945" s="3"/>
      <c r="B7945" s="3"/>
      <c r="C7945" s="392"/>
      <c r="D7945" s="3">
        <v>13</v>
      </c>
      <c r="E7945" s="290" t="e">
        <f ca="1"/>
        <v>#N/A</v>
      </c>
      <c r="F7945" s="291"/>
      <c r="G7945" s="294"/>
      <c r="H7945" s="294"/>
      <c r="I7945" s="294"/>
      <c r="J7945" s="294"/>
      <c r="K7945" s="294"/>
      <c r="L7945" s="294"/>
      <c r="M7945" s="294"/>
      <c r="N7945" s="294"/>
    </row>
    <row r="7946" spans="1:14" s="369" customFormat="1" ht="12.75" hidden="1" customHeight="1" outlineLevel="2" x14ac:dyDescent="0.25">
      <c r="A7946" s="3"/>
      <c r="B7946" s="3"/>
      <c r="C7946" s="392"/>
      <c r="D7946" s="3">
        <v>14</v>
      </c>
      <c r="E7946" s="290" t="e">
        <f ca="1"/>
        <v>#N/A</v>
      </c>
      <c r="F7946" s="291"/>
      <c r="G7946" s="294"/>
      <c r="H7946" s="294"/>
      <c r="I7946" s="294"/>
      <c r="J7946" s="294"/>
      <c r="K7946" s="294"/>
      <c r="L7946" s="294"/>
      <c r="M7946" s="294"/>
      <c r="N7946" s="294"/>
    </row>
    <row r="7947" spans="1:14" s="369" customFormat="1" ht="12.75" hidden="1" customHeight="1" outlineLevel="2" x14ac:dyDescent="0.25">
      <c r="A7947" s="3"/>
      <c r="B7947" s="3"/>
      <c r="C7947" s="392"/>
      <c r="D7947" s="3">
        <v>15</v>
      </c>
      <c r="E7947" s="290" t="e">
        <f ca="1"/>
        <v>#N/A</v>
      </c>
      <c r="F7947" s="291"/>
      <c r="G7947" s="294"/>
      <c r="H7947" s="294"/>
      <c r="I7947" s="294"/>
      <c r="J7947" s="294"/>
      <c r="K7947" s="294"/>
      <c r="L7947" s="294"/>
      <c r="M7947" s="294"/>
      <c r="N7947" s="294"/>
    </row>
    <row r="7948" spans="1:14" s="369" customFormat="1" ht="12.75" hidden="1" customHeight="1" outlineLevel="1" x14ac:dyDescent="0.25">
      <c r="A7948" s="3"/>
      <c r="B7948" s="145" t="str">
        <f ca="1">B7931</f>
        <v>Asset Type 385</v>
      </c>
      <c r="C7948" s="145" t="str">
        <f ca="1">C7931</f>
        <v>Description - Asset Type 385</v>
      </c>
      <c r="D7948" s="3"/>
      <c r="E7948" s="3"/>
      <c r="F7948" s="106" t="s">
        <v>44</v>
      </c>
      <c r="G7948" s="296">
        <f t="shared" ref="G7948:N7948" si="770">SUM(G7933:G7947)</f>
        <v>0</v>
      </c>
      <c r="H7948" s="296">
        <f t="shared" ca="1" si="770"/>
        <v>0</v>
      </c>
      <c r="I7948" s="296">
        <f t="shared" ca="1" si="770"/>
        <v>0</v>
      </c>
      <c r="J7948" s="296">
        <f t="shared" ca="1" si="770"/>
        <v>0</v>
      </c>
      <c r="K7948" s="296">
        <f t="shared" ca="1" si="770"/>
        <v>0</v>
      </c>
      <c r="L7948" s="296">
        <f t="shared" ca="1" si="770"/>
        <v>0</v>
      </c>
      <c r="M7948" s="296">
        <f t="shared" ca="1" si="770"/>
        <v>0</v>
      </c>
      <c r="N7948" s="296">
        <f t="shared" ca="1" si="770"/>
        <v>0</v>
      </c>
    </row>
    <row r="7949" spans="1:14" s="369" customFormat="1" ht="12.75" hidden="1" customHeight="1" outlineLevel="2" x14ac:dyDescent="0.25">
      <c r="A7949" s="217">
        <f>A7931+1</f>
        <v>386</v>
      </c>
      <c r="B7949" s="22" t="str">
        <f ca="1">OFFSET($B$13,$A7949-1,0)</f>
        <v>Asset Type 386</v>
      </c>
      <c r="C7949" s="22" t="str">
        <f ca="1">OFFSET($C$13,$A7949-1,0)</f>
        <v>Description - Asset Type 386</v>
      </c>
      <c r="D7949" s="3"/>
      <c r="E7949" s="109"/>
      <c r="F7949" s="108" t="s">
        <v>41</v>
      </c>
      <c r="G7949" s="295">
        <f t="shared" ref="G7949:N7949" ca="1" si="771">VLOOKUP($B7949,$B$13:$N$512,5+G$5,FALSE)</f>
        <v>0</v>
      </c>
      <c r="H7949" s="295">
        <f t="shared" ca="1" si="771"/>
        <v>0</v>
      </c>
      <c r="I7949" s="295">
        <f t="shared" ca="1" si="771"/>
        <v>0</v>
      </c>
      <c r="J7949" s="295">
        <f t="shared" ca="1" si="771"/>
        <v>0</v>
      </c>
      <c r="K7949" s="295">
        <f t="shared" ca="1" si="771"/>
        <v>0</v>
      </c>
      <c r="L7949" s="295">
        <f t="shared" ca="1" si="771"/>
        <v>0</v>
      </c>
      <c r="M7949" s="295">
        <f t="shared" ca="1" si="771"/>
        <v>0</v>
      </c>
      <c r="N7949" s="295">
        <f t="shared" ca="1" si="771"/>
        <v>0</v>
      </c>
    </row>
    <row r="7950" spans="1:14" s="369" customFormat="1" ht="12.75" hidden="1" customHeight="1" outlineLevel="2" x14ac:dyDescent="0.25">
      <c r="A7950" s="3"/>
      <c r="B7950" s="3"/>
      <c r="C7950" s="21"/>
      <c r="D7950" s="3"/>
      <c r="E7950" s="107"/>
      <c r="F7950" s="106" t="s">
        <v>42</v>
      </c>
      <c r="G7950" s="111">
        <f ca="1">VLOOKUP($B7949,'Input Sheet'!$B$12:$N$511,5+G$5,FALSE)</f>
        <v>0</v>
      </c>
      <c r="H7950" s="111">
        <f ca="1">VLOOKUP($B7949,'Input Sheet'!$B$12:$N$511,5+H$5,FALSE)</f>
        <v>0</v>
      </c>
      <c r="I7950" s="111">
        <f ca="1">VLOOKUP($B7949,'Input Sheet'!$B$12:$N$511,5+I$5,FALSE)</f>
        <v>0</v>
      </c>
      <c r="J7950" s="111">
        <f ca="1">VLOOKUP($B7949,'Input Sheet'!$B$12:$N$511,5+J$5,FALSE)</f>
        <v>0</v>
      </c>
      <c r="K7950" s="111">
        <f ca="1">VLOOKUP($B7949,'Input Sheet'!$B$12:$N$511,5+K$5,FALSE)</f>
        <v>0</v>
      </c>
      <c r="L7950" s="111">
        <f ca="1">VLOOKUP($B7949,'Input Sheet'!$B$12:$N$511,5+L$5,FALSE)</f>
        <v>0</v>
      </c>
      <c r="M7950" s="111">
        <f ca="1">VLOOKUP($B7949,'Input Sheet'!$B$12:$N$511,5+M$5,FALSE)</f>
        <v>0</v>
      </c>
      <c r="N7950" s="111">
        <f ca="1">VLOOKUP($B7949,'Input Sheet'!$B$12:$N$511,5+N$5,FALSE)</f>
        <v>0</v>
      </c>
    </row>
    <row r="7951" spans="1:14" s="369" customFormat="1" ht="12.75" hidden="1" customHeight="1" outlineLevel="2" x14ac:dyDescent="0.25">
      <c r="A7951" s="3"/>
      <c r="B7951" s="3"/>
      <c r="C7951" s="3"/>
      <c r="D7951" s="3">
        <v>1</v>
      </c>
      <c r="E7951" s="290">
        <f t="array" aca="1" ref="E7951:E7965" ca="1">TRANSPOSE(G7949:N7949)</f>
        <v>0</v>
      </c>
      <c r="F7951" s="291"/>
      <c r="G7951" s="292"/>
      <c r="H7951" s="293">
        <f ca="1">IF(OFFSET(H7951,-$D7951,0)="n/a","n/a",IF(H$5&gt;OFFSET(H7951,-$D7951,0)+$D7951,$E7951-SUM($G7951:G7951),($E7951-SUM($G7951:G7951))/(OFFSET(H7951,-$D7951,0)-(H$5-$D7951-1))))</f>
        <v>0</v>
      </c>
      <c r="I7951" s="293">
        <f ca="1">IF(OFFSET(I7951,-$D7951,0)="n/a","n/a",IF(I$5&gt;OFFSET(I7951,-$D7951,0)+$D7951,$E7951-SUM($G7951:H7951),($E7951-SUM($G7951:H7951))/(OFFSET(I7951,-$D7951,0)-(I$5-$D7951-1))))</f>
        <v>0</v>
      </c>
      <c r="J7951" s="293">
        <f ca="1">IF(OFFSET(J7951,-$D7951,0)="n/a","n/a",IF(J$5&gt;OFFSET(J7951,-$D7951,0)+$D7951,$E7951-SUM($G7951:I7951),($E7951-SUM($G7951:I7951))/(OFFSET(J7951,-$D7951,0)-(J$5-$D7951-1))))</f>
        <v>0</v>
      </c>
      <c r="K7951" s="293">
        <f ca="1">IF(OFFSET(K7951,-$D7951,0)="n/a","n/a",IF(K$5&gt;OFFSET(K7951,-$D7951,0)+$D7951,$E7951-SUM($G7951:J7951),($E7951-SUM($G7951:J7951))/(OFFSET(K7951,-$D7951,0)-(K$5-$D7951-1))))</f>
        <v>0</v>
      </c>
      <c r="L7951" s="293">
        <f ca="1">IF(OFFSET(L7951,-$D7951,0)="n/a","n/a",IF(L$5&gt;OFFSET(L7951,-$D7951,0)+$D7951,$E7951-SUM($G7951:K7951),($E7951-SUM($G7951:K7951))/(OFFSET(L7951,-$D7951,0)-(L$5-$D7951-1))))</f>
        <v>0</v>
      </c>
      <c r="M7951" s="293">
        <f ca="1">IF(OFFSET(M7951,-$D7951,0)="n/a","n/a",IF(M$5&gt;OFFSET(M7951,-$D7951,0)+$D7951,$E7951-SUM($G7951:L7951),($E7951-SUM($G7951:L7951))/(OFFSET(M7951,-$D7951,0)-(M$5-$D7951-1))))</f>
        <v>0</v>
      </c>
      <c r="N7951" s="293">
        <f ca="1">IF(OFFSET(N7951,-$D7951,0)="n/a","n/a",IF(N$5&gt;OFFSET(N7951,-$D7951,0)+$D7951,$E7951-SUM($G7951:M7951),($E7951-SUM($G7951:M7951))/(OFFSET(N7951,-$D7951,0)-(N$5-$D7951-1))))</f>
        <v>0</v>
      </c>
    </row>
    <row r="7952" spans="1:14" s="369" customFormat="1" ht="12.75" hidden="1" customHeight="1" outlineLevel="2" x14ac:dyDescent="0.25">
      <c r="A7952" s="3"/>
      <c r="B7952" s="3"/>
      <c r="C7952" s="392" t="s">
        <v>43</v>
      </c>
      <c r="D7952" s="3">
        <v>2</v>
      </c>
      <c r="E7952" s="290">
        <f ca="1"/>
        <v>0</v>
      </c>
      <c r="F7952" s="291"/>
      <c r="G7952" s="294"/>
      <c r="H7952" s="292"/>
      <c r="I7952" s="293">
        <f ca="1">IF(OFFSET(I7952,-$D7952,0)="n/a","n/a",IF(I$5&gt;OFFSET(I7952,-$D7952,0)+$D7952,$E7952-SUM($G7952:H7952),($E7952-SUM($G7952:H7952))/(OFFSET(I7952,-$D7952,0)-(I$5-$D7952-1))))</f>
        <v>0</v>
      </c>
      <c r="J7952" s="293">
        <f ca="1">IF(OFFSET(J7952,-$D7952,0)="n/a","n/a",IF(J$5&gt;OFFSET(J7952,-$D7952,0)+$D7952,$E7952-SUM($G7952:I7952),($E7952-SUM($G7952:I7952))/(OFFSET(J7952,-$D7952,0)-(J$5-$D7952-1))))</f>
        <v>0</v>
      </c>
      <c r="K7952" s="293">
        <f ca="1">IF(OFFSET(K7952,-$D7952,0)="n/a","n/a",IF(K$5&gt;OFFSET(K7952,-$D7952,0)+$D7952,$E7952-SUM($G7952:J7952),($E7952-SUM($G7952:J7952))/(OFFSET(K7952,-$D7952,0)-(K$5-$D7952-1))))</f>
        <v>0</v>
      </c>
      <c r="L7952" s="293">
        <f ca="1">IF(OFFSET(L7952,-$D7952,0)="n/a","n/a",IF(L$5&gt;OFFSET(L7952,-$D7952,0)+$D7952,$E7952-SUM($G7952:K7952),($E7952-SUM($G7952:K7952))/(OFFSET(L7952,-$D7952,0)-(L$5-$D7952-1))))</f>
        <v>0</v>
      </c>
      <c r="M7952" s="293">
        <f ca="1">IF(OFFSET(M7952,-$D7952,0)="n/a","n/a",IF(M$5&gt;OFFSET(M7952,-$D7952,0)+$D7952,$E7952-SUM($G7952:L7952),($E7952-SUM($G7952:L7952))/(OFFSET(M7952,-$D7952,0)-(M$5-$D7952-1))))</f>
        <v>0</v>
      </c>
      <c r="N7952" s="293">
        <f ca="1">IF(OFFSET(N7952,-$D7952,0)="n/a","n/a",IF(N$5&gt;OFFSET(N7952,-$D7952,0)+$D7952,$E7952-SUM($G7952:M7952),($E7952-SUM($G7952:M7952))/(OFFSET(N7952,-$D7952,0)-(N$5-$D7952-1))))</f>
        <v>0</v>
      </c>
    </row>
    <row r="7953" spans="1:14" s="369" customFormat="1" ht="12.75" hidden="1" customHeight="1" outlineLevel="2" x14ac:dyDescent="0.25">
      <c r="A7953" s="3"/>
      <c r="B7953" s="3"/>
      <c r="C7953" s="392"/>
      <c r="D7953" s="3">
        <v>3</v>
      </c>
      <c r="E7953" s="290">
        <f ca="1"/>
        <v>0</v>
      </c>
      <c r="F7953" s="291"/>
      <c r="G7953" s="294"/>
      <c r="H7953" s="294"/>
      <c r="I7953" s="292"/>
      <c r="J7953" s="293">
        <f ca="1">IF(OFFSET(J7953,-$D7953,0)="n/a","n/a",IF(J$5&gt;OFFSET(J7953,-$D7953,0)+$D7953,$E7953-SUM($G7953:I7953),($E7953-SUM($G7953:I7953))/(OFFSET(J7953,-$D7953,0)-(J$5-$D7953-1))))</f>
        <v>0</v>
      </c>
      <c r="K7953" s="293">
        <f ca="1">IF(OFFSET(K7953,-$D7953,0)="n/a","n/a",IF(K$5&gt;OFFSET(K7953,-$D7953,0)+$D7953,$E7953-SUM($G7953:J7953),($E7953-SUM($G7953:J7953))/(OFFSET(K7953,-$D7953,0)-(K$5-$D7953-1))))</f>
        <v>0</v>
      </c>
      <c r="L7953" s="293">
        <f ca="1">IF(OFFSET(L7953,-$D7953,0)="n/a","n/a",IF(L$5&gt;OFFSET(L7953,-$D7953,0)+$D7953,$E7953-SUM($G7953:K7953),($E7953-SUM($G7953:K7953))/(OFFSET(L7953,-$D7953,0)-(L$5-$D7953-1))))</f>
        <v>0</v>
      </c>
      <c r="M7953" s="293">
        <f ca="1">IF(OFFSET(M7953,-$D7953,0)="n/a","n/a",IF(M$5&gt;OFFSET(M7953,-$D7953,0)+$D7953,$E7953-SUM($G7953:L7953),($E7953-SUM($G7953:L7953))/(OFFSET(M7953,-$D7953,0)-(M$5-$D7953-1))))</f>
        <v>0</v>
      </c>
      <c r="N7953" s="293">
        <f ca="1">IF(OFFSET(N7953,-$D7953,0)="n/a","n/a",IF(N$5&gt;OFFSET(N7953,-$D7953,0)+$D7953,$E7953-SUM($G7953:M7953),($E7953-SUM($G7953:M7953))/(OFFSET(N7953,-$D7953,0)-(N$5-$D7953-1))))</f>
        <v>0</v>
      </c>
    </row>
    <row r="7954" spans="1:14" s="369" customFormat="1" ht="12.75" hidden="1" customHeight="1" outlineLevel="2" x14ac:dyDescent="0.25">
      <c r="A7954" s="3"/>
      <c r="B7954" s="3"/>
      <c r="C7954" s="392"/>
      <c r="D7954" s="3">
        <v>4</v>
      </c>
      <c r="E7954" s="290">
        <f ca="1"/>
        <v>0</v>
      </c>
      <c r="F7954" s="291"/>
      <c r="G7954" s="294"/>
      <c r="H7954" s="294"/>
      <c r="I7954" s="294"/>
      <c r="J7954" s="292"/>
      <c r="K7954" s="293">
        <f ca="1">IF(OFFSET(K7954,-$D7954,0)="n/a","n/a",IF(K$5&gt;OFFSET(K7954,-$D7954,0)+$D7954,$E7954-SUM($G7954:J7954),($E7954-SUM($G7954:J7954))/(OFFSET(K7954,-$D7954,0)-(K$5-$D7954-1))))</f>
        <v>0</v>
      </c>
      <c r="L7954" s="293">
        <f ca="1">IF(OFFSET(L7954,-$D7954,0)="n/a","n/a",IF(L$5&gt;OFFSET(L7954,-$D7954,0)+$D7954,$E7954-SUM($G7954:K7954),($E7954-SUM($G7954:K7954))/(OFFSET(L7954,-$D7954,0)-(L$5-$D7954-1))))</f>
        <v>0</v>
      </c>
      <c r="M7954" s="293">
        <f ca="1">IF(OFFSET(M7954,-$D7954,0)="n/a","n/a",IF(M$5&gt;OFFSET(M7954,-$D7954,0)+$D7954,$E7954-SUM($G7954:L7954),($E7954-SUM($G7954:L7954))/(OFFSET(M7954,-$D7954,0)-(M$5-$D7954-1))))</f>
        <v>0</v>
      </c>
      <c r="N7954" s="293">
        <f ca="1">IF(OFFSET(N7954,-$D7954,0)="n/a","n/a",IF(N$5&gt;OFFSET(N7954,-$D7954,0)+$D7954,$E7954-SUM($G7954:M7954),($E7954-SUM($G7954:M7954))/(OFFSET(N7954,-$D7954,0)-(N$5-$D7954-1))))</f>
        <v>0</v>
      </c>
    </row>
    <row r="7955" spans="1:14" s="369" customFormat="1" ht="12.75" hidden="1" customHeight="1" outlineLevel="2" x14ac:dyDescent="0.25">
      <c r="A7955" s="3"/>
      <c r="B7955" s="3"/>
      <c r="C7955" s="392"/>
      <c r="D7955" s="3">
        <v>5</v>
      </c>
      <c r="E7955" s="290">
        <f ca="1"/>
        <v>0</v>
      </c>
      <c r="F7955" s="291"/>
      <c r="G7955" s="294"/>
      <c r="H7955" s="294"/>
      <c r="I7955" s="294"/>
      <c r="J7955" s="294"/>
      <c r="K7955" s="292"/>
      <c r="L7955" s="293">
        <f ca="1">IF(OFFSET(L7955,-$D7955,0)="n/a","n/a",IF(L$5&gt;OFFSET(L7955,-$D7955,0)+$D7955,$E7955-SUM($G7955:K7955),($E7955-SUM($G7955:K7955))/(OFFSET(L7955,-$D7955,0)-(L$5-$D7955-1))))</f>
        <v>0</v>
      </c>
      <c r="M7955" s="293">
        <f ca="1">IF(OFFSET(M7955,-$D7955,0)="n/a","n/a",IF(M$5&gt;OFFSET(M7955,-$D7955,0)+$D7955,$E7955-SUM($G7955:L7955),($E7955-SUM($G7955:L7955))/(OFFSET(M7955,-$D7955,0)-(M$5-$D7955-1))))</f>
        <v>0</v>
      </c>
      <c r="N7955" s="293">
        <f ca="1">IF(OFFSET(N7955,-$D7955,0)="n/a","n/a",IF(N$5&gt;OFFSET(N7955,-$D7955,0)+$D7955,$E7955-SUM($G7955:M7955),($E7955-SUM($G7955:M7955))/(OFFSET(N7955,-$D7955,0)-(N$5-$D7955-1))))</f>
        <v>0</v>
      </c>
    </row>
    <row r="7956" spans="1:14" s="369" customFormat="1" ht="12.75" hidden="1" customHeight="1" outlineLevel="2" x14ac:dyDescent="0.25">
      <c r="A7956" s="3"/>
      <c r="B7956" s="3"/>
      <c r="C7956" s="392"/>
      <c r="D7956" s="3">
        <v>6</v>
      </c>
      <c r="E7956" s="290">
        <f ca="1"/>
        <v>0</v>
      </c>
      <c r="F7956" s="291"/>
      <c r="G7956" s="294"/>
      <c r="H7956" s="294"/>
      <c r="I7956" s="294"/>
      <c r="J7956" s="294"/>
      <c r="K7956" s="294"/>
      <c r="L7956" s="292"/>
      <c r="M7956" s="293">
        <f ca="1">IF(OFFSET(M7956,-$D7956,0)="n/a","n/a",IF(M$5&gt;OFFSET(M7956,-$D7956,0)+$D7956,$E7956-SUM($G7956:L7956),($E7956-SUM($G7956:L7956))/(OFFSET(M7956,-$D7956,0)-(M$5-$D7956-1))))</f>
        <v>0</v>
      </c>
      <c r="N7956" s="293">
        <f ca="1">IF(OFFSET(N7956,-$D7956,0)="n/a","n/a",IF(N$5&gt;OFFSET(N7956,-$D7956,0)+$D7956,$E7956-SUM($G7956:M7956),($E7956-SUM($G7956:M7956))/(OFFSET(N7956,-$D7956,0)-(N$5-$D7956-1))))</f>
        <v>0</v>
      </c>
    </row>
    <row r="7957" spans="1:14" s="369" customFormat="1" ht="12.75" hidden="1" customHeight="1" outlineLevel="2" x14ac:dyDescent="0.25">
      <c r="A7957" s="3"/>
      <c r="B7957" s="3"/>
      <c r="C7957" s="392"/>
      <c r="D7957" s="3">
        <v>7</v>
      </c>
      <c r="E7957" s="290">
        <f ca="1"/>
        <v>0</v>
      </c>
      <c r="F7957" s="291"/>
      <c r="G7957" s="294"/>
      <c r="H7957" s="294"/>
      <c r="I7957" s="294"/>
      <c r="J7957" s="294"/>
      <c r="K7957" s="294"/>
      <c r="L7957" s="294"/>
      <c r="M7957" s="292"/>
      <c r="N7957" s="293">
        <f ca="1">IF(OFFSET(N7957,-$D7957,0)="n/a","n/a",IF(N$5&gt;OFFSET(N7957,-$D7957,0)+$D7957,$E7957-SUM($G7957:M7957),($E7957-SUM($G7957:M7957))/(OFFSET(N7957,-$D7957,0)-(N$5-$D7957-1))))</f>
        <v>0</v>
      </c>
    </row>
    <row r="7958" spans="1:14" s="369" customFormat="1" ht="12.75" hidden="1" customHeight="1" outlineLevel="2" x14ac:dyDescent="0.25">
      <c r="A7958" s="3"/>
      <c r="B7958" s="3"/>
      <c r="C7958" s="392"/>
      <c r="D7958" s="3">
        <v>8</v>
      </c>
      <c r="E7958" s="290">
        <f ca="1"/>
        <v>0</v>
      </c>
      <c r="F7958" s="291"/>
      <c r="G7958" s="294"/>
      <c r="H7958" s="294"/>
      <c r="I7958" s="294"/>
      <c r="J7958" s="294"/>
      <c r="K7958" s="294"/>
      <c r="L7958" s="294"/>
      <c r="M7958" s="294"/>
      <c r="N7958" s="292"/>
    </row>
    <row r="7959" spans="1:14" s="369" customFormat="1" ht="12.75" hidden="1" customHeight="1" outlineLevel="2" x14ac:dyDescent="0.25">
      <c r="A7959" s="3"/>
      <c r="B7959" s="3"/>
      <c r="C7959" s="392"/>
      <c r="D7959" s="3">
        <v>9</v>
      </c>
      <c r="E7959" s="290" t="e">
        <f ca="1"/>
        <v>#N/A</v>
      </c>
      <c r="F7959" s="291"/>
      <c r="G7959" s="294"/>
      <c r="H7959" s="294"/>
      <c r="I7959" s="294"/>
      <c r="J7959" s="294"/>
      <c r="K7959" s="294"/>
      <c r="L7959" s="294"/>
      <c r="M7959" s="294"/>
      <c r="N7959" s="294"/>
    </row>
    <row r="7960" spans="1:14" s="369" customFormat="1" ht="12.75" hidden="1" customHeight="1" outlineLevel="2" x14ac:dyDescent="0.25">
      <c r="A7960" s="3"/>
      <c r="B7960" s="3"/>
      <c r="C7960" s="392"/>
      <c r="D7960" s="3">
        <v>10</v>
      </c>
      <c r="E7960" s="290" t="e">
        <f ca="1"/>
        <v>#N/A</v>
      </c>
      <c r="F7960" s="291"/>
      <c r="G7960" s="294"/>
      <c r="H7960" s="294"/>
      <c r="I7960" s="294"/>
      <c r="J7960" s="294"/>
      <c r="K7960" s="294"/>
      <c r="L7960" s="294"/>
      <c r="M7960" s="294"/>
      <c r="N7960" s="294"/>
    </row>
    <row r="7961" spans="1:14" s="369" customFormat="1" ht="12.75" hidden="1" customHeight="1" outlineLevel="2" x14ac:dyDescent="0.25">
      <c r="A7961" s="3"/>
      <c r="B7961" s="3"/>
      <c r="C7961" s="392"/>
      <c r="D7961" s="3">
        <v>11</v>
      </c>
      <c r="E7961" s="290" t="e">
        <f ca="1"/>
        <v>#N/A</v>
      </c>
      <c r="F7961" s="291"/>
      <c r="G7961" s="294"/>
      <c r="H7961" s="294"/>
      <c r="I7961" s="294"/>
      <c r="J7961" s="294"/>
      <c r="K7961" s="294"/>
      <c r="L7961" s="294"/>
      <c r="M7961" s="294"/>
      <c r="N7961" s="294"/>
    </row>
    <row r="7962" spans="1:14" s="369" customFormat="1" ht="12.75" hidden="1" customHeight="1" outlineLevel="2" x14ac:dyDescent="0.25">
      <c r="A7962" s="3"/>
      <c r="B7962" s="3"/>
      <c r="C7962" s="392"/>
      <c r="D7962" s="3">
        <v>12</v>
      </c>
      <c r="E7962" s="290" t="e">
        <f ca="1"/>
        <v>#N/A</v>
      </c>
      <c r="F7962" s="291"/>
      <c r="G7962" s="294"/>
      <c r="H7962" s="294"/>
      <c r="I7962" s="294"/>
      <c r="J7962" s="294"/>
      <c r="K7962" s="294"/>
      <c r="L7962" s="294"/>
      <c r="M7962" s="294"/>
      <c r="N7962" s="294"/>
    </row>
    <row r="7963" spans="1:14" s="369" customFormat="1" ht="12.75" hidden="1" customHeight="1" outlineLevel="2" x14ac:dyDescent="0.25">
      <c r="A7963" s="3"/>
      <c r="B7963" s="3"/>
      <c r="C7963" s="392"/>
      <c r="D7963" s="3">
        <v>13</v>
      </c>
      <c r="E7963" s="290" t="e">
        <f ca="1"/>
        <v>#N/A</v>
      </c>
      <c r="F7963" s="291"/>
      <c r="G7963" s="294"/>
      <c r="H7963" s="294"/>
      <c r="I7963" s="294"/>
      <c r="J7963" s="294"/>
      <c r="K7963" s="294"/>
      <c r="L7963" s="294"/>
      <c r="M7963" s="294"/>
      <c r="N7963" s="294"/>
    </row>
    <row r="7964" spans="1:14" s="369" customFormat="1" ht="12.75" hidden="1" customHeight="1" outlineLevel="2" x14ac:dyDescent="0.25">
      <c r="A7964" s="3"/>
      <c r="B7964" s="3"/>
      <c r="C7964" s="392"/>
      <c r="D7964" s="3">
        <v>14</v>
      </c>
      <c r="E7964" s="290" t="e">
        <f ca="1"/>
        <v>#N/A</v>
      </c>
      <c r="F7964" s="291"/>
      <c r="G7964" s="294"/>
      <c r="H7964" s="294"/>
      <c r="I7964" s="294"/>
      <c r="J7964" s="294"/>
      <c r="K7964" s="294"/>
      <c r="L7964" s="294"/>
      <c r="M7964" s="294"/>
      <c r="N7964" s="294"/>
    </row>
    <row r="7965" spans="1:14" s="369" customFormat="1" ht="12.75" hidden="1" customHeight="1" outlineLevel="2" x14ac:dyDescent="0.25">
      <c r="A7965" s="3"/>
      <c r="B7965" s="3"/>
      <c r="C7965" s="392"/>
      <c r="D7965" s="3">
        <v>15</v>
      </c>
      <c r="E7965" s="290" t="e">
        <f ca="1"/>
        <v>#N/A</v>
      </c>
      <c r="F7965" s="291"/>
      <c r="G7965" s="294"/>
      <c r="H7965" s="294"/>
      <c r="I7965" s="294"/>
      <c r="J7965" s="294"/>
      <c r="K7965" s="294"/>
      <c r="L7965" s="294"/>
      <c r="M7965" s="294"/>
      <c r="N7965" s="294"/>
    </row>
    <row r="7966" spans="1:14" s="369" customFormat="1" ht="12.75" hidden="1" customHeight="1" outlineLevel="1" x14ac:dyDescent="0.25">
      <c r="A7966" s="3"/>
      <c r="B7966" s="145" t="str">
        <f ca="1">B7949</f>
        <v>Asset Type 386</v>
      </c>
      <c r="C7966" s="145" t="str">
        <f ca="1">C7949</f>
        <v>Description - Asset Type 386</v>
      </c>
      <c r="D7966" s="3"/>
      <c r="E7966" s="3"/>
      <c r="F7966" s="106" t="s">
        <v>44</v>
      </c>
      <c r="G7966" s="296">
        <f t="shared" ref="G7966:N7966" si="772">SUM(G7951:G7965)</f>
        <v>0</v>
      </c>
      <c r="H7966" s="296">
        <f t="shared" ca="1" si="772"/>
        <v>0</v>
      </c>
      <c r="I7966" s="296">
        <f t="shared" ca="1" si="772"/>
        <v>0</v>
      </c>
      <c r="J7966" s="296">
        <f t="shared" ca="1" si="772"/>
        <v>0</v>
      </c>
      <c r="K7966" s="296">
        <f t="shared" ca="1" si="772"/>
        <v>0</v>
      </c>
      <c r="L7966" s="296">
        <f t="shared" ca="1" si="772"/>
        <v>0</v>
      </c>
      <c r="M7966" s="296">
        <f t="shared" ca="1" si="772"/>
        <v>0</v>
      </c>
      <c r="N7966" s="296">
        <f t="shared" ca="1" si="772"/>
        <v>0</v>
      </c>
    </row>
    <row r="7967" spans="1:14" s="369" customFormat="1" ht="12.75" hidden="1" customHeight="1" outlineLevel="2" x14ac:dyDescent="0.25">
      <c r="A7967" s="217">
        <f>A7949+1</f>
        <v>387</v>
      </c>
      <c r="B7967" s="22" t="str">
        <f ca="1">OFFSET($B$13,$A7967-1,0)</f>
        <v>Asset Type 387</v>
      </c>
      <c r="C7967" s="22" t="str">
        <f ca="1">OFFSET($C$13,$A7967-1,0)</f>
        <v>Description - Asset Type 387</v>
      </c>
      <c r="D7967" s="3"/>
      <c r="E7967" s="109"/>
      <c r="F7967" s="108" t="s">
        <v>41</v>
      </c>
      <c r="G7967" s="295">
        <f t="shared" ref="G7967:N7967" ca="1" si="773">VLOOKUP($B7967,$B$13:$N$512,5+G$5,FALSE)</f>
        <v>0</v>
      </c>
      <c r="H7967" s="295">
        <f t="shared" ca="1" si="773"/>
        <v>0</v>
      </c>
      <c r="I7967" s="295">
        <f t="shared" ca="1" si="773"/>
        <v>0</v>
      </c>
      <c r="J7967" s="295">
        <f t="shared" ca="1" si="773"/>
        <v>0</v>
      </c>
      <c r="K7967" s="295">
        <f t="shared" ca="1" si="773"/>
        <v>0</v>
      </c>
      <c r="L7967" s="295">
        <f t="shared" ca="1" si="773"/>
        <v>0</v>
      </c>
      <c r="M7967" s="295">
        <f t="shared" ca="1" si="773"/>
        <v>0</v>
      </c>
      <c r="N7967" s="295">
        <f t="shared" ca="1" si="773"/>
        <v>0</v>
      </c>
    </row>
    <row r="7968" spans="1:14" s="369" customFormat="1" ht="12.75" hidden="1" customHeight="1" outlineLevel="2" x14ac:dyDescent="0.25">
      <c r="A7968" s="3"/>
      <c r="B7968" s="3"/>
      <c r="C7968" s="21"/>
      <c r="D7968" s="3"/>
      <c r="E7968" s="107"/>
      <c r="F7968" s="106" t="s">
        <v>42</v>
      </c>
      <c r="G7968" s="111">
        <f ca="1">VLOOKUP($B7967,'Input Sheet'!$B$12:$N$511,5+G$5,FALSE)</f>
        <v>0</v>
      </c>
      <c r="H7968" s="111">
        <f ca="1">VLOOKUP($B7967,'Input Sheet'!$B$12:$N$511,5+H$5,FALSE)</f>
        <v>0</v>
      </c>
      <c r="I7968" s="111">
        <f ca="1">VLOOKUP($B7967,'Input Sheet'!$B$12:$N$511,5+I$5,FALSE)</f>
        <v>0</v>
      </c>
      <c r="J7968" s="111">
        <f ca="1">VLOOKUP($B7967,'Input Sheet'!$B$12:$N$511,5+J$5,FALSE)</f>
        <v>0</v>
      </c>
      <c r="K7968" s="111">
        <f ca="1">VLOOKUP($B7967,'Input Sheet'!$B$12:$N$511,5+K$5,FALSE)</f>
        <v>0</v>
      </c>
      <c r="L7968" s="111">
        <f ca="1">VLOOKUP($B7967,'Input Sheet'!$B$12:$N$511,5+L$5,FALSE)</f>
        <v>0</v>
      </c>
      <c r="M7968" s="111">
        <f ca="1">VLOOKUP($B7967,'Input Sheet'!$B$12:$N$511,5+M$5,FALSE)</f>
        <v>0</v>
      </c>
      <c r="N7968" s="111">
        <f ca="1">VLOOKUP($B7967,'Input Sheet'!$B$12:$N$511,5+N$5,FALSE)</f>
        <v>0</v>
      </c>
    </row>
    <row r="7969" spans="1:14" s="369" customFormat="1" ht="12.75" hidden="1" customHeight="1" outlineLevel="2" x14ac:dyDescent="0.25">
      <c r="A7969" s="3"/>
      <c r="B7969" s="3"/>
      <c r="C7969" s="3"/>
      <c r="D7969" s="3">
        <v>1</v>
      </c>
      <c r="E7969" s="290">
        <f t="array" aca="1" ref="E7969:E7983" ca="1">TRANSPOSE(G7967:N7967)</f>
        <v>0</v>
      </c>
      <c r="F7969" s="291"/>
      <c r="G7969" s="292"/>
      <c r="H7969" s="293">
        <f ca="1">IF(OFFSET(H7969,-$D7969,0)="n/a","n/a",IF(H$5&gt;OFFSET(H7969,-$D7969,0)+$D7969,$E7969-SUM($G7969:G7969),($E7969-SUM($G7969:G7969))/(OFFSET(H7969,-$D7969,0)-(H$5-$D7969-1))))</f>
        <v>0</v>
      </c>
      <c r="I7969" s="293">
        <f ca="1">IF(OFFSET(I7969,-$D7969,0)="n/a","n/a",IF(I$5&gt;OFFSET(I7969,-$D7969,0)+$D7969,$E7969-SUM($G7969:H7969),($E7969-SUM($G7969:H7969))/(OFFSET(I7969,-$D7969,0)-(I$5-$D7969-1))))</f>
        <v>0</v>
      </c>
      <c r="J7969" s="293">
        <f ca="1">IF(OFFSET(J7969,-$D7969,0)="n/a","n/a",IF(J$5&gt;OFFSET(J7969,-$D7969,0)+$D7969,$E7969-SUM($G7969:I7969),($E7969-SUM($G7969:I7969))/(OFFSET(J7969,-$D7969,0)-(J$5-$D7969-1))))</f>
        <v>0</v>
      </c>
      <c r="K7969" s="293">
        <f ca="1">IF(OFFSET(K7969,-$D7969,0)="n/a","n/a",IF(K$5&gt;OFFSET(K7969,-$D7969,0)+$D7969,$E7969-SUM($G7969:J7969),($E7969-SUM($G7969:J7969))/(OFFSET(K7969,-$D7969,0)-(K$5-$D7969-1))))</f>
        <v>0</v>
      </c>
      <c r="L7969" s="293">
        <f ca="1">IF(OFFSET(L7969,-$D7969,0)="n/a","n/a",IF(L$5&gt;OFFSET(L7969,-$D7969,0)+$D7969,$E7969-SUM($G7969:K7969),($E7969-SUM($G7969:K7969))/(OFFSET(L7969,-$D7969,0)-(L$5-$D7969-1))))</f>
        <v>0</v>
      </c>
      <c r="M7969" s="293">
        <f ca="1">IF(OFFSET(M7969,-$D7969,0)="n/a","n/a",IF(M$5&gt;OFFSET(M7969,-$D7969,0)+$D7969,$E7969-SUM($G7969:L7969),($E7969-SUM($G7969:L7969))/(OFFSET(M7969,-$D7969,0)-(M$5-$D7969-1))))</f>
        <v>0</v>
      </c>
      <c r="N7969" s="293">
        <f ca="1">IF(OFFSET(N7969,-$D7969,0)="n/a","n/a",IF(N$5&gt;OFFSET(N7969,-$D7969,0)+$D7969,$E7969-SUM($G7969:M7969),($E7969-SUM($G7969:M7969))/(OFFSET(N7969,-$D7969,0)-(N$5-$D7969-1))))</f>
        <v>0</v>
      </c>
    </row>
    <row r="7970" spans="1:14" s="369" customFormat="1" ht="12.75" hidden="1" customHeight="1" outlineLevel="2" x14ac:dyDescent="0.25">
      <c r="A7970" s="3"/>
      <c r="B7970" s="3"/>
      <c r="C7970" s="392" t="s">
        <v>43</v>
      </c>
      <c r="D7970" s="3">
        <v>2</v>
      </c>
      <c r="E7970" s="290">
        <f ca="1"/>
        <v>0</v>
      </c>
      <c r="F7970" s="291"/>
      <c r="G7970" s="294"/>
      <c r="H7970" s="292"/>
      <c r="I7970" s="293">
        <f ca="1">IF(OFFSET(I7970,-$D7970,0)="n/a","n/a",IF(I$5&gt;OFFSET(I7970,-$D7970,0)+$D7970,$E7970-SUM($G7970:H7970),($E7970-SUM($G7970:H7970))/(OFFSET(I7970,-$D7970,0)-(I$5-$D7970-1))))</f>
        <v>0</v>
      </c>
      <c r="J7970" s="293">
        <f ca="1">IF(OFFSET(J7970,-$D7970,0)="n/a","n/a",IF(J$5&gt;OFFSET(J7970,-$D7970,0)+$D7970,$E7970-SUM($G7970:I7970),($E7970-SUM($G7970:I7970))/(OFFSET(J7970,-$D7970,0)-(J$5-$D7970-1))))</f>
        <v>0</v>
      </c>
      <c r="K7970" s="293">
        <f ca="1">IF(OFFSET(K7970,-$D7970,0)="n/a","n/a",IF(K$5&gt;OFFSET(K7970,-$D7970,0)+$D7970,$E7970-SUM($G7970:J7970),($E7970-SUM($G7970:J7970))/(OFFSET(K7970,-$D7970,0)-(K$5-$D7970-1))))</f>
        <v>0</v>
      </c>
      <c r="L7970" s="293">
        <f ca="1">IF(OFFSET(L7970,-$D7970,0)="n/a","n/a",IF(L$5&gt;OFFSET(L7970,-$D7970,0)+$D7970,$E7970-SUM($G7970:K7970),($E7970-SUM($G7970:K7970))/(OFFSET(L7970,-$D7970,0)-(L$5-$D7970-1))))</f>
        <v>0</v>
      </c>
      <c r="M7970" s="293">
        <f ca="1">IF(OFFSET(M7970,-$D7970,0)="n/a","n/a",IF(M$5&gt;OFFSET(M7970,-$D7970,0)+$D7970,$E7970-SUM($G7970:L7970),($E7970-SUM($G7970:L7970))/(OFFSET(M7970,-$D7970,0)-(M$5-$D7970-1))))</f>
        <v>0</v>
      </c>
      <c r="N7970" s="293">
        <f ca="1">IF(OFFSET(N7970,-$D7970,0)="n/a","n/a",IF(N$5&gt;OFFSET(N7970,-$D7970,0)+$D7970,$E7970-SUM($G7970:M7970),($E7970-SUM($G7970:M7970))/(OFFSET(N7970,-$D7970,0)-(N$5-$D7970-1))))</f>
        <v>0</v>
      </c>
    </row>
    <row r="7971" spans="1:14" s="369" customFormat="1" ht="12.75" hidden="1" customHeight="1" outlineLevel="2" x14ac:dyDescent="0.25">
      <c r="A7971" s="3"/>
      <c r="B7971" s="3"/>
      <c r="C7971" s="392"/>
      <c r="D7971" s="3">
        <v>3</v>
      </c>
      <c r="E7971" s="290">
        <f ca="1"/>
        <v>0</v>
      </c>
      <c r="F7971" s="291"/>
      <c r="G7971" s="294"/>
      <c r="H7971" s="294"/>
      <c r="I7971" s="292"/>
      <c r="J7971" s="293">
        <f ca="1">IF(OFFSET(J7971,-$D7971,0)="n/a","n/a",IF(J$5&gt;OFFSET(J7971,-$D7971,0)+$D7971,$E7971-SUM($G7971:I7971),($E7971-SUM($G7971:I7971))/(OFFSET(J7971,-$D7971,0)-(J$5-$D7971-1))))</f>
        <v>0</v>
      </c>
      <c r="K7971" s="293">
        <f ca="1">IF(OFFSET(K7971,-$D7971,0)="n/a","n/a",IF(K$5&gt;OFFSET(K7971,-$D7971,0)+$D7971,$E7971-SUM($G7971:J7971),($E7971-SUM($G7971:J7971))/(OFFSET(K7971,-$D7971,0)-(K$5-$D7971-1))))</f>
        <v>0</v>
      </c>
      <c r="L7971" s="293">
        <f ca="1">IF(OFFSET(L7971,-$D7971,0)="n/a","n/a",IF(L$5&gt;OFFSET(L7971,-$D7971,0)+$D7971,$E7971-SUM($G7971:K7971),($E7971-SUM($G7971:K7971))/(OFFSET(L7971,-$D7971,0)-(L$5-$D7971-1))))</f>
        <v>0</v>
      </c>
      <c r="M7971" s="293">
        <f ca="1">IF(OFFSET(M7971,-$D7971,0)="n/a","n/a",IF(M$5&gt;OFFSET(M7971,-$D7971,0)+$D7971,$E7971-SUM($G7971:L7971),($E7971-SUM($G7971:L7971))/(OFFSET(M7971,-$D7971,0)-(M$5-$D7971-1))))</f>
        <v>0</v>
      </c>
      <c r="N7971" s="293">
        <f ca="1">IF(OFFSET(N7971,-$D7971,0)="n/a","n/a",IF(N$5&gt;OFFSET(N7971,-$D7971,0)+$D7971,$E7971-SUM($G7971:M7971),($E7971-SUM($G7971:M7971))/(OFFSET(N7971,-$D7971,0)-(N$5-$D7971-1))))</f>
        <v>0</v>
      </c>
    </row>
    <row r="7972" spans="1:14" s="369" customFormat="1" ht="12.75" hidden="1" customHeight="1" outlineLevel="2" x14ac:dyDescent="0.25">
      <c r="A7972" s="3"/>
      <c r="B7972" s="3"/>
      <c r="C7972" s="392"/>
      <c r="D7972" s="3">
        <v>4</v>
      </c>
      <c r="E7972" s="290">
        <f ca="1"/>
        <v>0</v>
      </c>
      <c r="F7972" s="291"/>
      <c r="G7972" s="294"/>
      <c r="H7972" s="294"/>
      <c r="I7972" s="294"/>
      <c r="J7972" s="292"/>
      <c r="K7972" s="293">
        <f ca="1">IF(OFFSET(K7972,-$D7972,0)="n/a","n/a",IF(K$5&gt;OFFSET(K7972,-$D7972,0)+$D7972,$E7972-SUM($G7972:J7972),($E7972-SUM($G7972:J7972))/(OFFSET(K7972,-$D7972,0)-(K$5-$D7972-1))))</f>
        <v>0</v>
      </c>
      <c r="L7972" s="293">
        <f ca="1">IF(OFFSET(L7972,-$D7972,0)="n/a","n/a",IF(L$5&gt;OFFSET(L7972,-$D7972,0)+$D7972,$E7972-SUM($G7972:K7972),($E7972-SUM($G7972:K7972))/(OFFSET(L7972,-$D7972,0)-(L$5-$D7972-1))))</f>
        <v>0</v>
      </c>
      <c r="M7972" s="293">
        <f ca="1">IF(OFFSET(M7972,-$D7972,0)="n/a","n/a",IF(M$5&gt;OFFSET(M7972,-$D7972,0)+$D7972,$E7972-SUM($G7972:L7972),($E7972-SUM($G7972:L7972))/(OFFSET(M7972,-$D7972,0)-(M$5-$D7972-1))))</f>
        <v>0</v>
      </c>
      <c r="N7972" s="293">
        <f ca="1">IF(OFFSET(N7972,-$D7972,0)="n/a","n/a",IF(N$5&gt;OFFSET(N7972,-$D7972,0)+$D7972,$E7972-SUM($G7972:M7972),($E7972-SUM($G7972:M7972))/(OFFSET(N7972,-$D7972,0)-(N$5-$D7972-1))))</f>
        <v>0</v>
      </c>
    </row>
    <row r="7973" spans="1:14" s="369" customFormat="1" ht="12.75" hidden="1" customHeight="1" outlineLevel="2" x14ac:dyDescent="0.25">
      <c r="A7973" s="3"/>
      <c r="B7973" s="3"/>
      <c r="C7973" s="392"/>
      <c r="D7973" s="3">
        <v>5</v>
      </c>
      <c r="E7973" s="290">
        <f ca="1"/>
        <v>0</v>
      </c>
      <c r="F7973" s="291"/>
      <c r="G7973" s="294"/>
      <c r="H7973" s="294"/>
      <c r="I7973" s="294"/>
      <c r="J7973" s="294"/>
      <c r="K7973" s="292"/>
      <c r="L7973" s="293">
        <f ca="1">IF(OFFSET(L7973,-$D7973,0)="n/a","n/a",IF(L$5&gt;OFFSET(L7973,-$D7973,0)+$D7973,$E7973-SUM($G7973:K7973),($E7973-SUM($G7973:K7973))/(OFFSET(L7973,-$D7973,0)-(L$5-$D7973-1))))</f>
        <v>0</v>
      </c>
      <c r="M7973" s="293">
        <f ca="1">IF(OFFSET(M7973,-$D7973,0)="n/a","n/a",IF(M$5&gt;OFFSET(M7973,-$D7973,0)+$D7973,$E7973-SUM($G7973:L7973),($E7973-SUM($G7973:L7973))/(OFFSET(M7973,-$D7973,0)-(M$5-$D7973-1))))</f>
        <v>0</v>
      </c>
      <c r="N7973" s="293">
        <f ca="1">IF(OFFSET(N7973,-$D7973,0)="n/a","n/a",IF(N$5&gt;OFFSET(N7973,-$D7973,0)+$D7973,$E7973-SUM($G7973:M7973),($E7973-SUM($G7973:M7973))/(OFFSET(N7973,-$D7973,0)-(N$5-$D7973-1))))</f>
        <v>0</v>
      </c>
    </row>
    <row r="7974" spans="1:14" s="369" customFormat="1" ht="12.75" hidden="1" customHeight="1" outlineLevel="2" x14ac:dyDescent="0.25">
      <c r="A7974" s="3"/>
      <c r="B7974" s="3"/>
      <c r="C7974" s="392"/>
      <c r="D7974" s="3">
        <v>6</v>
      </c>
      <c r="E7974" s="290">
        <f ca="1"/>
        <v>0</v>
      </c>
      <c r="F7974" s="291"/>
      <c r="G7974" s="294"/>
      <c r="H7974" s="294"/>
      <c r="I7974" s="294"/>
      <c r="J7974" s="294"/>
      <c r="K7974" s="294"/>
      <c r="L7974" s="292"/>
      <c r="M7974" s="293">
        <f ca="1">IF(OFFSET(M7974,-$D7974,0)="n/a","n/a",IF(M$5&gt;OFFSET(M7974,-$D7974,0)+$D7974,$E7974-SUM($G7974:L7974),($E7974-SUM($G7974:L7974))/(OFFSET(M7974,-$D7974,0)-(M$5-$D7974-1))))</f>
        <v>0</v>
      </c>
      <c r="N7974" s="293">
        <f ca="1">IF(OFFSET(N7974,-$D7974,0)="n/a","n/a",IF(N$5&gt;OFFSET(N7974,-$D7974,0)+$D7974,$E7974-SUM($G7974:M7974),($E7974-SUM($G7974:M7974))/(OFFSET(N7974,-$D7974,0)-(N$5-$D7974-1))))</f>
        <v>0</v>
      </c>
    </row>
    <row r="7975" spans="1:14" s="369" customFormat="1" ht="12.75" hidden="1" customHeight="1" outlineLevel="2" x14ac:dyDescent="0.25">
      <c r="A7975" s="3"/>
      <c r="B7975" s="3"/>
      <c r="C7975" s="392"/>
      <c r="D7975" s="3">
        <v>7</v>
      </c>
      <c r="E7975" s="290">
        <f ca="1"/>
        <v>0</v>
      </c>
      <c r="F7975" s="291"/>
      <c r="G7975" s="294"/>
      <c r="H7975" s="294"/>
      <c r="I7975" s="294"/>
      <c r="J7975" s="294"/>
      <c r="K7975" s="294"/>
      <c r="L7975" s="294"/>
      <c r="M7975" s="292"/>
      <c r="N7975" s="293">
        <f ca="1">IF(OFFSET(N7975,-$D7975,0)="n/a","n/a",IF(N$5&gt;OFFSET(N7975,-$D7975,0)+$D7975,$E7975-SUM($G7975:M7975),($E7975-SUM($G7975:M7975))/(OFFSET(N7975,-$D7975,0)-(N$5-$D7975-1))))</f>
        <v>0</v>
      </c>
    </row>
    <row r="7976" spans="1:14" s="369" customFormat="1" ht="12.75" hidden="1" customHeight="1" outlineLevel="2" x14ac:dyDescent="0.25">
      <c r="A7976" s="3"/>
      <c r="B7976" s="3"/>
      <c r="C7976" s="392"/>
      <c r="D7976" s="3">
        <v>8</v>
      </c>
      <c r="E7976" s="290">
        <f ca="1"/>
        <v>0</v>
      </c>
      <c r="F7976" s="291"/>
      <c r="G7976" s="294"/>
      <c r="H7976" s="294"/>
      <c r="I7976" s="294"/>
      <c r="J7976" s="294"/>
      <c r="K7976" s="294"/>
      <c r="L7976" s="294"/>
      <c r="M7976" s="294"/>
      <c r="N7976" s="292"/>
    </row>
    <row r="7977" spans="1:14" s="369" customFormat="1" ht="12.75" hidden="1" customHeight="1" outlineLevel="2" x14ac:dyDescent="0.25">
      <c r="A7977" s="3"/>
      <c r="B7977" s="3"/>
      <c r="C7977" s="392"/>
      <c r="D7977" s="3">
        <v>9</v>
      </c>
      <c r="E7977" s="290" t="e">
        <f ca="1"/>
        <v>#N/A</v>
      </c>
      <c r="F7977" s="291"/>
      <c r="G7977" s="294"/>
      <c r="H7977" s="294"/>
      <c r="I7977" s="294"/>
      <c r="J7977" s="294"/>
      <c r="K7977" s="294"/>
      <c r="L7977" s="294"/>
      <c r="M7977" s="294"/>
      <c r="N7977" s="294"/>
    </row>
    <row r="7978" spans="1:14" s="369" customFormat="1" ht="12.75" hidden="1" customHeight="1" outlineLevel="2" x14ac:dyDescent="0.25">
      <c r="A7978" s="3"/>
      <c r="B7978" s="3"/>
      <c r="C7978" s="392"/>
      <c r="D7978" s="3">
        <v>10</v>
      </c>
      <c r="E7978" s="290" t="e">
        <f ca="1"/>
        <v>#N/A</v>
      </c>
      <c r="F7978" s="291"/>
      <c r="G7978" s="294"/>
      <c r="H7978" s="294"/>
      <c r="I7978" s="294"/>
      <c r="J7978" s="294"/>
      <c r="K7978" s="294"/>
      <c r="L7978" s="294"/>
      <c r="M7978" s="294"/>
      <c r="N7978" s="294"/>
    </row>
    <row r="7979" spans="1:14" s="369" customFormat="1" ht="12.75" hidden="1" customHeight="1" outlineLevel="2" x14ac:dyDescent="0.25">
      <c r="A7979" s="3"/>
      <c r="B7979" s="3"/>
      <c r="C7979" s="392"/>
      <c r="D7979" s="3">
        <v>11</v>
      </c>
      <c r="E7979" s="290" t="e">
        <f ca="1"/>
        <v>#N/A</v>
      </c>
      <c r="F7979" s="291"/>
      <c r="G7979" s="294"/>
      <c r="H7979" s="294"/>
      <c r="I7979" s="294"/>
      <c r="J7979" s="294"/>
      <c r="K7979" s="294"/>
      <c r="L7979" s="294"/>
      <c r="M7979" s="294"/>
      <c r="N7979" s="294"/>
    </row>
    <row r="7980" spans="1:14" s="369" customFormat="1" ht="12.75" hidden="1" customHeight="1" outlineLevel="2" x14ac:dyDescent="0.25">
      <c r="A7980" s="3"/>
      <c r="B7980" s="3"/>
      <c r="C7980" s="392"/>
      <c r="D7980" s="3">
        <v>12</v>
      </c>
      <c r="E7980" s="290" t="e">
        <f ca="1"/>
        <v>#N/A</v>
      </c>
      <c r="F7980" s="291"/>
      <c r="G7980" s="294"/>
      <c r="H7980" s="294"/>
      <c r="I7980" s="294"/>
      <c r="J7980" s="294"/>
      <c r="K7980" s="294"/>
      <c r="L7980" s="294"/>
      <c r="M7980" s="294"/>
      <c r="N7980" s="294"/>
    </row>
    <row r="7981" spans="1:14" s="369" customFormat="1" ht="12.75" hidden="1" customHeight="1" outlineLevel="2" x14ac:dyDescent="0.25">
      <c r="A7981" s="3"/>
      <c r="B7981" s="3"/>
      <c r="C7981" s="392"/>
      <c r="D7981" s="3">
        <v>13</v>
      </c>
      <c r="E7981" s="290" t="e">
        <f ca="1"/>
        <v>#N/A</v>
      </c>
      <c r="F7981" s="291"/>
      <c r="G7981" s="294"/>
      <c r="H7981" s="294"/>
      <c r="I7981" s="294"/>
      <c r="J7981" s="294"/>
      <c r="K7981" s="294"/>
      <c r="L7981" s="294"/>
      <c r="M7981" s="294"/>
      <c r="N7981" s="294"/>
    </row>
    <row r="7982" spans="1:14" s="369" customFormat="1" ht="12.75" hidden="1" customHeight="1" outlineLevel="2" x14ac:dyDescent="0.25">
      <c r="A7982" s="3"/>
      <c r="B7982" s="3"/>
      <c r="C7982" s="392"/>
      <c r="D7982" s="3">
        <v>14</v>
      </c>
      <c r="E7982" s="290" t="e">
        <f ca="1"/>
        <v>#N/A</v>
      </c>
      <c r="F7982" s="291"/>
      <c r="G7982" s="294"/>
      <c r="H7982" s="294"/>
      <c r="I7982" s="294"/>
      <c r="J7982" s="294"/>
      <c r="K7982" s="294"/>
      <c r="L7982" s="294"/>
      <c r="M7982" s="294"/>
      <c r="N7982" s="294"/>
    </row>
    <row r="7983" spans="1:14" s="369" customFormat="1" ht="12.75" hidden="1" customHeight="1" outlineLevel="2" x14ac:dyDescent="0.25">
      <c r="A7983" s="3"/>
      <c r="B7983" s="3"/>
      <c r="C7983" s="392"/>
      <c r="D7983" s="3">
        <v>15</v>
      </c>
      <c r="E7983" s="290" t="e">
        <f ca="1"/>
        <v>#N/A</v>
      </c>
      <c r="F7983" s="291"/>
      <c r="G7983" s="294"/>
      <c r="H7983" s="294"/>
      <c r="I7983" s="294"/>
      <c r="J7983" s="294"/>
      <c r="K7983" s="294"/>
      <c r="L7983" s="294"/>
      <c r="M7983" s="294"/>
      <c r="N7983" s="294"/>
    </row>
    <row r="7984" spans="1:14" s="369" customFormat="1" ht="12.75" hidden="1" customHeight="1" outlineLevel="1" x14ac:dyDescent="0.25">
      <c r="A7984" s="3"/>
      <c r="B7984" s="145" t="str">
        <f ca="1">B7967</f>
        <v>Asset Type 387</v>
      </c>
      <c r="C7984" s="145" t="str">
        <f ca="1">C7967</f>
        <v>Description - Asset Type 387</v>
      </c>
      <c r="D7984" s="3"/>
      <c r="E7984" s="3"/>
      <c r="F7984" s="106" t="s">
        <v>44</v>
      </c>
      <c r="G7984" s="296">
        <f t="shared" ref="G7984:N7984" si="774">SUM(G7969:G7983)</f>
        <v>0</v>
      </c>
      <c r="H7984" s="296">
        <f t="shared" ca="1" si="774"/>
        <v>0</v>
      </c>
      <c r="I7984" s="296">
        <f t="shared" ca="1" si="774"/>
        <v>0</v>
      </c>
      <c r="J7984" s="296">
        <f t="shared" ca="1" si="774"/>
        <v>0</v>
      </c>
      <c r="K7984" s="296">
        <f t="shared" ca="1" si="774"/>
        <v>0</v>
      </c>
      <c r="L7984" s="296">
        <f t="shared" ca="1" si="774"/>
        <v>0</v>
      </c>
      <c r="M7984" s="296">
        <f t="shared" ca="1" si="774"/>
        <v>0</v>
      </c>
      <c r="N7984" s="296">
        <f t="shared" ca="1" si="774"/>
        <v>0</v>
      </c>
    </row>
    <row r="7985" spans="1:14" s="369" customFormat="1" ht="12.75" hidden="1" customHeight="1" outlineLevel="2" x14ac:dyDescent="0.25">
      <c r="A7985" s="217">
        <f>A7967+1</f>
        <v>388</v>
      </c>
      <c r="B7985" s="22" t="str">
        <f ca="1">OFFSET($B$13,$A7985-1,0)</f>
        <v>Asset Type 388</v>
      </c>
      <c r="C7985" s="22" t="str">
        <f ca="1">OFFSET($C$13,$A7985-1,0)</f>
        <v>Description - Asset Type 388</v>
      </c>
      <c r="D7985" s="3"/>
      <c r="E7985" s="109"/>
      <c r="F7985" s="108" t="s">
        <v>41</v>
      </c>
      <c r="G7985" s="295">
        <f t="shared" ref="G7985:N7985" ca="1" si="775">VLOOKUP($B7985,$B$13:$N$512,5+G$5,FALSE)</f>
        <v>0</v>
      </c>
      <c r="H7985" s="295">
        <f t="shared" ca="1" si="775"/>
        <v>0</v>
      </c>
      <c r="I7985" s="295">
        <f t="shared" ca="1" si="775"/>
        <v>0</v>
      </c>
      <c r="J7985" s="295">
        <f t="shared" ca="1" si="775"/>
        <v>0</v>
      </c>
      <c r="K7985" s="295">
        <f t="shared" ca="1" si="775"/>
        <v>0</v>
      </c>
      <c r="L7985" s="295">
        <f t="shared" ca="1" si="775"/>
        <v>0</v>
      </c>
      <c r="M7985" s="295">
        <f t="shared" ca="1" si="775"/>
        <v>0</v>
      </c>
      <c r="N7985" s="295">
        <f t="shared" ca="1" si="775"/>
        <v>0</v>
      </c>
    </row>
    <row r="7986" spans="1:14" s="369" customFormat="1" ht="12.75" hidden="1" customHeight="1" outlineLevel="2" x14ac:dyDescent="0.25">
      <c r="A7986" s="3"/>
      <c r="B7986" s="3"/>
      <c r="C7986" s="21"/>
      <c r="D7986" s="3"/>
      <c r="E7986" s="107"/>
      <c r="F7986" s="106" t="s">
        <v>42</v>
      </c>
      <c r="G7986" s="111">
        <f ca="1">VLOOKUP($B7985,'Input Sheet'!$B$12:$N$511,5+G$5,FALSE)</f>
        <v>0</v>
      </c>
      <c r="H7986" s="111">
        <f ca="1">VLOOKUP($B7985,'Input Sheet'!$B$12:$N$511,5+H$5,FALSE)</f>
        <v>0</v>
      </c>
      <c r="I7986" s="111">
        <f ca="1">VLOOKUP($B7985,'Input Sheet'!$B$12:$N$511,5+I$5,FALSE)</f>
        <v>0</v>
      </c>
      <c r="J7986" s="111">
        <f ca="1">VLOOKUP($B7985,'Input Sheet'!$B$12:$N$511,5+J$5,FALSE)</f>
        <v>0</v>
      </c>
      <c r="K7986" s="111">
        <f ca="1">VLOOKUP($B7985,'Input Sheet'!$B$12:$N$511,5+K$5,FALSE)</f>
        <v>0</v>
      </c>
      <c r="L7986" s="111">
        <f ca="1">VLOOKUP($B7985,'Input Sheet'!$B$12:$N$511,5+L$5,FALSE)</f>
        <v>0</v>
      </c>
      <c r="M7986" s="111">
        <f ca="1">VLOOKUP($B7985,'Input Sheet'!$B$12:$N$511,5+M$5,FALSE)</f>
        <v>0</v>
      </c>
      <c r="N7986" s="111">
        <f ca="1">VLOOKUP($B7985,'Input Sheet'!$B$12:$N$511,5+N$5,FALSE)</f>
        <v>0</v>
      </c>
    </row>
    <row r="7987" spans="1:14" s="369" customFormat="1" ht="12.75" hidden="1" customHeight="1" outlineLevel="2" x14ac:dyDescent="0.25">
      <c r="A7987" s="3"/>
      <c r="B7987" s="3"/>
      <c r="C7987" s="3"/>
      <c r="D7987" s="3">
        <v>1</v>
      </c>
      <c r="E7987" s="290">
        <f t="array" aca="1" ref="E7987:E8001" ca="1">TRANSPOSE(G7985:N7985)</f>
        <v>0</v>
      </c>
      <c r="F7987" s="291"/>
      <c r="G7987" s="292"/>
      <c r="H7987" s="293">
        <f ca="1">IF(OFFSET(H7987,-$D7987,0)="n/a","n/a",IF(H$5&gt;OFFSET(H7987,-$D7987,0)+$D7987,$E7987-SUM($G7987:G7987),($E7987-SUM($G7987:G7987))/(OFFSET(H7987,-$D7987,0)-(H$5-$D7987-1))))</f>
        <v>0</v>
      </c>
      <c r="I7987" s="293">
        <f ca="1">IF(OFFSET(I7987,-$D7987,0)="n/a","n/a",IF(I$5&gt;OFFSET(I7987,-$D7987,0)+$D7987,$E7987-SUM($G7987:H7987),($E7987-SUM($G7987:H7987))/(OFFSET(I7987,-$D7987,0)-(I$5-$D7987-1))))</f>
        <v>0</v>
      </c>
      <c r="J7987" s="293">
        <f ca="1">IF(OFFSET(J7987,-$D7987,0)="n/a","n/a",IF(J$5&gt;OFFSET(J7987,-$D7987,0)+$D7987,$E7987-SUM($G7987:I7987),($E7987-SUM($G7987:I7987))/(OFFSET(J7987,-$D7987,0)-(J$5-$D7987-1))))</f>
        <v>0</v>
      </c>
      <c r="K7987" s="293">
        <f ca="1">IF(OFFSET(K7987,-$D7987,0)="n/a","n/a",IF(K$5&gt;OFFSET(K7987,-$D7987,0)+$D7987,$E7987-SUM($G7987:J7987),($E7987-SUM($G7987:J7987))/(OFFSET(K7987,-$D7987,0)-(K$5-$D7987-1))))</f>
        <v>0</v>
      </c>
      <c r="L7987" s="293">
        <f ca="1">IF(OFFSET(L7987,-$D7987,0)="n/a","n/a",IF(L$5&gt;OFFSET(L7987,-$D7987,0)+$D7987,$E7987-SUM($G7987:K7987),($E7987-SUM($G7987:K7987))/(OFFSET(L7987,-$D7987,0)-(L$5-$D7987-1))))</f>
        <v>0</v>
      </c>
      <c r="M7987" s="293">
        <f ca="1">IF(OFFSET(M7987,-$D7987,0)="n/a","n/a",IF(M$5&gt;OFFSET(M7987,-$D7987,0)+$D7987,$E7987-SUM($G7987:L7987),($E7987-SUM($G7987:L7987))/(OFFSET(M7987,-$D7987,0)-(M$5-$D7987-1))))</f>
        <v>0</v>
      </c>
      <c r="N7987" s="293">
        <f ca="1">IF(OFFSET(N7987,-$D7987,0)="n/a","n/a",IF(N$5&gt;OFFSET(N7987,-$D7987,0)+$D7987,$E7987-SUM($G7987:M7987),($E7987-SUM($G7987:M7987))/(OFFSET(N7987,-$D7987,0)-(N$5-$D7987-1))))</f>
        <v>0</v>
      </c>
    </row>
    <row r="7988" spans="1:14" s="369" customFormat="1" ht="12.75" hidden="1" customHeight="1" outlineLevel="2" x14ac:dyDescent="0.25">
      <c r="A7988" s="3"/>
      <c r="B7988" s="3"/>
      <c r="C7988" s="392" t="s">
        <v>43</v>
      </c>
      <c r="D7988" s="3">
        <v>2</v>
      </c>
      <c r="E7988" s="290">
        <f ca="1"/>
        <v>0</v>
      </c>
      <c r="F7988" s="291"/>
      <c r="G7988" s="294"/>
      <c r="H7988" s="292"/>
      <c r="I7988" s="293">
        <f ca="1">IF(OFFSET(I7988,-$D7988,0)="n/a","n/a",IF(I$5&gt;OFFSET(I7988,-$D7988,0)+$D7988,$E7988-SUM($G7988:H7988),($E7988-SUM($G7988:H7988))/(OFFSET(I7988,-$D7988,0)-(I$5-$D7988-1))))</f>
        <v>0</v>
      </c>
      <c r="J7988" s="293">
        <f ca="1">IF(OFFSET(J7988,-$D7988,0)="n/a","n/a",IF(J$5&gt;OFFSET(J7988,-$D7988,0)+$D7988,$E7988-SUM($G7988:I7988),($E7988-SUM($G7988:I7988))/(OFFSET(J7988,-$D7988,0)-(J$5-$D7988-1))))</f>
        <v>0</v>
      </c>
      <c r="K7988" s="293">
        <f ca="1">IF(OFFSET(K7988,-$D7988,0)="n/a","n/a",IF(K$5&gt;OFFSET(K7988,-$D7988,0)+$D7988,$E7988-SUM($G7988:J7988),($E7988-SUM($G7988:J7988))/(OFFSET(K7988,-$D7988,0)-(K$5-$D7988-1))))</f>
        <v>0</v>
      </c>
      <c r="L7988" s="293">
        <f ca="1">IF(OFFSET(L7988,-$D7988,0)="n/a","n/a",IF(L$5&gt;OFFSET(L7988,-$D7988,0)+$D7988,$E7988-SUM($G7988:K7988),($E7988-SUM($G7988:K7988))/(OFFSET(L7988,-$D7988,0)-(L$5-$D7988-1))))</f>
        <v>0</v>
      </c>
      <c r="M7988" s="293">
        <f ca="1">IF(OFFSET(M7988,-$D7988,0)="n/a","n/a",IF(M$5&gt;OFFSET(M7988,-$D7988,0)+$D7988,$E7988-SUM($G7988:L7988),($E7988-SUM($G7988:L7988))/(OFFSET(M7988,-$D7988,0)-(M$5-$D7988-1))))</f>
        <v>0</v>
      </c>
      <c r="N7988" s="293">
        <f ca="1">IF(OFFSET(N7988,-$D7988,0)="n/a","n/a",IF(N$5&gt;OFFSET(N7988,-$D7988,0)+$D7988,$E7988-SUM($G7988:M7988),($E7988-SUM($G7988:M7988))/(OFFSET(N7988,-$D7988,0)-(N$5-$D7988-1))))</f>
        <v>0</v>
      </c>
    </row>
    <row r="7989" spans="1:14" s="369" customFormat="1" ht="12.75" hidden="1" customHeight="1" outlineLevel="2" x14ac:dyDescent="0.25">
      <c r="A7989" s="3"/>
      <c r="B7989" s="3"/>
      <c r="C7989" s="392"/>
      <c r="D7989" s="3">
        <v>3</v>
      </c>
      <c r="E7989" s="290">
        <f ca="1"/>
        <v>0</v>
      </c>
      <c r="F7989" s="291"/>
      <c r="G7989" s="294"/>
      <c r="H7989" s="294"/>
      <c r="I7989" s="292"/>
      <c r="J7989" s="293">
        <f ca="1">IF(OFFSET(J7989,-$D7989,0)="n/a","n/a",IF(J$5&gt;OFFSET(J7989,-$D7989,0)+$D7989,$E7989-SUM($G7989:I7989),($E7989-SUM($G7989:I7989))/(OFFSET(J7989,-$D7989,0)-(J$5-$D7989-1))))</f>
        <v>0</v>
      </c>
      <c r="K7989" s="293">
        <f ca="1">IF(OFFSET(K7989,-$D7989,0)="n/a","n/a",IF(K$5&gt;OFFSET(K7989,-$D7989,0)+$D7989,$E7989-SUM($G7989:J7989),($E7989-SUM($G7989:J7989))/(OFFSET(K7989,-$D7989,0)-(K$5-$D7989-1))))</f>
        <v>0</v>
      </c>
      <c r="L7989" s="293">
        <f ca="1">IF(OFFSET(L7989,-$D7989,0)="n/a","n/a",IF(L$5&gt;OFFSET(L7989,-$D7989,0)+$D7989,$E7989-SUM($G7989:K7989),($E7989-SUM($G7989:K7989))/(OFFSET(L7989,-$D7989,0)-(L$5-$D7989-1))))</f>
        <v>0</v>
      </c>
      <c r="M7989" s="293">
        <f ca="1">IF(OFFSET(M7989,-$D7989,0)="n/a","n/a",IF(M$5&gt;OFFSET(M7989,-$D7989,0)+$D7989,$E7989-SUM($G7989:L7989),($E7989-SUM($G7989:L7989))/(OFFSET(M7989,-$D7989,0)-(M$5-$D7989-1))))</f>
        <v>0</v>
      </c>
      <c r="N7989" s="293">
        <f ca="1">IF(OFFSET(N7989,-$D7989,0)="n/a","n/a",IF(N$5&gt;OFFSET(N7989,-$D7989,0)+$D7989,$E7989-SUM($G7989:M7989),($E7989-SUM($G7989:M7989))/(OFFSET(N7989,-$D7989,0)-(N$5-$D7989-1))))</f>
        <v>0</v>
      </c>
    </row>
    <row r="7990" spans="1:14" s="369" customFormat="1" ht="12.75" hidden="1" customHeight="1" outlineLevel="2" x14ac:dyDescent="0.25">
      <c r="A7990" s="3"/>
      <c r="B7990" s="3"/>
      <c r="C7990" s="392"/>
      <c r="D7990" s="3">
        <v>4</v>
      </c>
      <c r="E7990" s="290">
        <f ca="1"/>
        <v>0</v>
      </c>
      <c r="F7990" s="291"/>
      <c r="G7990" s="294"/>
      <c r="H7990" s="294"/>
      <c r="I7990" s="294"/>
      <c r="J7990" s="292"/>
      <c r="K7990" s="293">
        <f ca="1">IF(OFFSET(K7990,-$D7990,0)="n/a","n/a",IF(K$5&gt;OFFSET(K7990,-$D7990,0)+$D7990,$E7990-SUM($G7990:J7990),($E7990-SUM($G7990:J7990))/(OFFSET(K7990,-$D7990,0)-(K$5-$D7990-1))))</f>
        <v>0</v>
      </c>
      <c r="L7990" s="293">
        <f ca="1">IF(OFFSET(L7990,-$D7990,0)="n/a","n/a",IF(L$5&gt;OFFSET(L7990,-$D7990,0)+$D7990,$E7990-SUM($G7990:K7990),($E7990-SUM($G7990:K7990))/(OFFSET(L7990,-$D7990,0)-(L$5-$D7990-1))))</f>
        <v>0</v>
      </c>
      <c r="M7990" s="293">
        <f ca="1">IF(OFFSET(M7990,-$D7990,0)="n/a","n/a",IF(M$5&gt;OFFSET(M7990,-$D7990,0)+$D7990,$E7990-SUM($G7990:L7990),($E7990-SUM($G7990:L7990))/(OFFSET(M7990,-$D7990,0)-(M$5-$D7990-1))))</f>
        <v>0</v>
      </c>
      <c r="N7990" s="293">
        <f ca="1">IF(OFFSET(N7990,-$D7990,0)="n/a","n/a",IF(N$5&gt;OFFSET(N7990,-$D7990,0)+$D7990,$E7990-SUM($G7990:M7990),($E7990-SUM($G7990:M7990))/(OFFSET(N7990,-$D7990,0)-(N$5-$D7990-1))))</f>
        <v>0</v>
      </c>
    </row>
    <row r="7991" spans="1:14" s="369" customFormat="1" ht="12.75" hidden="1" customHeight="1" outlineLevel="2" x14ac:dyDescent="0.25">
      <c r="A7991" s="3"/>
      <c r="B7991" s="3"/>
      <c r="C7991" s="392"/>
      <c r="D7991" s="3">
        <v>5</v>
      </c>
      <c r="E7991" s="290">
        <f ca="1"/>
        <v>0</v>
      </c>
      <c r="F7991" s="291"/>
      <c r="G7991" s="294"/>
      <c r="H7991" s="294"/>
      <c r="I7991" s="294"/>
      <c r="J7991" s="294"/>
      <c r="K7991" s="292"/>
      <c r="L7991" s="293">
        <f ca="1">IF(OFFSET(L7991,-$D7991,0)="n/a","n/a",IF(L$5&gt;OFFSET(L7991,-$D7991,0)+$D7991,$E7991-SUM($G7991:K7991),($E7991-SUM($G7991:K7991))/(OFFSET(L7991,-$D7991,0)-(L$5-$D7991-1))))</f>
        <v>0</v>
      </c>
      <c r="M7991" s="293">
        <f ca="1">IF(OFFSET(M7991,-$D7991,0)="n/a","n/a",IF(M$5&gt;OFFSET(M7991,-$D7991,0)+$D7991,$E7991-SUM($G7991:L7991),($E7991-SUM($G7991:L7991))/(OFFSET(M7991,-$D7991,0)-(M$5-$D7991-1))))</f>
        <v>0</v>
      </c>
      <c r="N7991" s="293">
        <f ca="1">IF(OFFSET(N7991,-$D7991,0)="n/a","n/a",IF(N$5&gt;OFFSET(N7991,-$D7991,0)+$D7991,$E7991-SUM($G7991:M7991),($E7991-SUM($G7991:M7991))/(OFFSET(N7991,-$D7991,0)-(N$5-$D7991-1))))</f>
        <v>0</v>
      </c>
    </row>
    <row r="7992" spans="1:14" s="369" customFormat="1" ht="12.75" hidden="1" customHeight="1" outlineLevel="2" x14ac:dyDescent="0.25">
      <c r="A7992" s="3"/>
      <c r="B7992" s="3"/>
      <c r="C7992" s="392"/>
      <c r="D7992" s="3">
        <v>6</v>
      </c>
      <c r="E7992" s="290">
        <f ca="1"/>
        <v>0</v>
      </c>
      <c r="F7992" s="291"/>
      <c r="G7992" s="294"/>
      <c r="H7992" s="294"/>
      <c r="I7992" s="294"/>
      <c r="J7992" s="294"/>
      <c r="K7992" s="294"/>
      <c r="L7992" s="292"/>
      <c r="M7992" s="293">
        <f ca="1">IF(OFFSET(M7992,-$D7992,0)="n/a","n/a",IF(M$5&gt;OFFSET(M7992,-$D7992,0)+$D7992,$E7992-SUM($G7992:L7992),($E7992-SUM($G7992:L7992))/(OFFSET(M7992,-$D7992,0)-(M$5-$D7992-1))))</f>
        <v>0</v>
      </c>
      <c r="N7992" s="293">
        <f ca="1">IF(OFFSET(N7992,-$D7992,0)="n/a","n/a",IF(N$5&gt;OFFSET(N7992,-$D7992,0)+$D7992,$E7992-SUM($G7992:M7992),($E7992-SUM($G7992:M7992))/(OFFSET(N7992,-$D7992,0)-(N$5-$D7992-1))))</f>
        <v>0</v>
      </c>
    </row>
    <row r="7993" spans="1:14" s="369" customFormat="1" ht="12.75" hidden="1" customHeight="1" outlineLevel="2" x14ac:dyDescent="0.25">
      <c r="A7993" s="3"/>
      <c r="B7993" s="3"/>
      <c r="C7993" s="392"/>
      <c r="D7993" s="3">
        <v>7</v>
      </c>
      <c r="E7993" s="290">
        <f ca="1"/>
        <v>0</v>
      </c>
      <c r="F7993" s="291"/>
      <c r="G7993" s="294"/>
      <c r="H7993" s="294"/>
      <c r="I7993" s="294"/>
      <c r="J7993" s="294"/>
      <c r="K7993" s="294"/>
      <c r="L7993" s="294"/>
      <c r="M7993" s="292"/>
      <c r="N7993" s="293">
        <f ca="1">IF(OFFSET(N7993,-$D7993,0)="n/a","n/a",IF(N$5&gt;OFFSET(N7993,-$D7993,0)+$D7993,$E7993-SUM($G7993:M7993),($E7993-SUM($G7993:M7993))/(OFFSET(N7993,-$D7993,0)-(N$5-$D7993-1))))</f>
        <v>0</v>
      </c>
    </row>
    <row r="7994" spans="1:14" s="369" customFormat="1" ht="12.75" hidden="1" customHeight="1" outlineLevel="2" x14ac:dyDescent="0.25">
      <c r="A7994" s="3"/>
      <c r="B7994" s="3"/>
      <c r="C7994" s="392"/>
      <c r="D7994" s="3">
        <v>8</v>
      </c>
      <c r="E7994" s="290">
        <f ca="1"/>
        <v>0</v>
      </c>
      <c r="F7994" s="291"/>
      <c r="G7994" s="294"/>
      <c r="H7994" s="294"/>
      <c r="I7994" s="294"/>
      <c r="J7994" s="294"/>
      <c r="K7994" s="294"/>
      <c r="L7994" s="294"/>
      <c r="M7994" s="294"/>
      <c r="N7994" s="292"/>
    </row>
    <row r="7995" spans="1:14" s="369" customFormat="1" ht="12.75" hidden="1" customHeight="1" outlineLevel="2" x14ac:dyDescent="0.25">
      <c r="A7995" s="3"/>
      <c r="B7995" s="3"/>
      <c r="C7995" s="392"/>
      <c r="D7995" s="3">
        <v>9</v>
      </c>
      <c r="E7995" s="290" t="e">
        <f ca="1"/>
        <v>#N/A</v>
      </c>
      <c r="F7995" s="291"/>
      <c r="G7995" s="294"/>
      <c r="H7995" s="294"/>
      <c r="I7995" s="294"/>
      <c r="J7995" s="294"/>
      <c r="K7995" s="294"/>
      <c r="L7995" s="294"/>
      <c r="M7995" s="294"/>
      <c r="N7995" s="294"/>
    </row>
    <row r="7996" spans="1:14" s="369" customFormat="1" ht="12.75" hidden="1" customHeight="1" outlineLevel="2" x14ac:dyDescent="0.25">
      <c r="A7996" s="3"/>
      <c r="B7996" s="3"/>
      <c r="C7996" s="392"/>
      <c r="D7996" s="3">
        <v>10</v>
      </c>
      <c r="E7996" s="290" t="e">
        <f ca="1"/>
        <v>#N/A</v>
      </c>
      <c r="F7996" s="291"/>
      <c r="G7996" s="294"/>
      <c r="H7996" s="294"/>
      <c r="I7996" s="294"/>
      <c r="J7996" s="294"/>
      <c r="K7996" s="294"/>
      <c r="L7996" s="294"/>
      <c r="M7996" s="294"/>
      <c r="N7996" s="294"/>
    </row>
    <row r="7997" spans="1:14" s="369" customFormat="1" ht="12.75" hidden="1" customHeight="1" outlineLevel="2" x14ac:dyDescent="0.25">
      <c r="A7997" s="3"/>
      <c r="B7997" s="3"/>
      <c r="C7997" s="392"/>
      <c r="D7997" s="3">
        <v>11</v>
      </c>
      <c r="E7997" s="290" t="e">
        <f ca="1"/>
        <v>#N/A</v>
      </c>
      <c r="F7997" s="291"/>
      <c r="G7997" s="294"/>
      <c r="H7997" s="294"/>
      <c r="I7997" s="294"/>
      <c r="J7997" s="294"/>
      <c r="K7997" s="294"/>
      <c r="L7997" s="294"/>
      <c r="M7997" s="294"/>
      <c r="N7997" s="294"/>
    </row>
    <row r="7998" spans="1:14" s="369" customFormat="1" ht="12.75" hidden="1" customHeight="1" outlineLevel="2" x14ac:dyDescent="0.25">
      <c r="A7998" s="3"/>
      <c r="B7998" s="3"/>
      <c r="C7998" s="392"/>
      <c r="D7998" s="3">
        <v>12</v>
      </c>
      <c r="E7998" s="290" t="e">
        <f ca="1"/>
        <v>#N/A</v>
      </c>
      <c r="F7998" s="291"/>
      <c r="G7998" s="294"/>
      <c r="H7998" s="294"/>
      <c r="I7998" s="294"/>
      <c r="J7998" s="294"/>
      <c r="K7998" s="294"/>
      <c r="L7998" s="294"/>
      <c r="M7998" s="294"/>
      <c r="N7998" s="294"/>
    </row>
    <row r="7999" spans="1:14" s="369" customFormat="1" ht="12.75" hidden="1" customHeight="1" outlineLevel="2" x14ac:dyDescent="0.25">
      <c r="A7999" s="3"/>
      <c r="B7999" s="3"/>
      <c r="C7999" s="392"/>
      <c r="D7999" s="3">
        <v>13</v>
      </c>
      <c r="E7999" s="290" t="e">
        <f ca="1"/>
        <v>#N/A</v>
      </c>
      <c r="F7999" s="291"/>
      <c r="G7999" s="294"/>
      <c r="H7999" s="294"/>
      <c r="I7999" s="294"/>
      <c r="J7999" s="294"/>
      <c r="K7999" s="294"/>
      <c r="L7999" s="294"/>
      <c r="M7999" s="294"/>
      <c r="N7999" s="294"/>
    </row>
    <row r="8000" spans="1:14" s="369" customFormat="1" ht="12.75" hidden="1" customHeight="1" outlineLevel="2" x14ac:dyDescent="0.25">
      <c r="A8000" s="3"/>
      <c r="B8000" s="3"/>
      <c r="C8000" s="392"/>
      <c r="D8000" s="3">
        <v>14</v>
      </c>
      <c r="E8000" s="290" t="e">
        <f ca="1"/>
        <v>#N/A</v>
      </c>
      <c r="F8000" s="291"/>
      <c r="G8000" s="294"/>
      <c r="H8000" s="294"/>
      <c r="I8000" s="294"/>
      <c r="J8000" s="294"/>
      <c r="K8000" s="294"/>
      <c r="L8000" s="294"/>
      <c r="M8000" s="294"/>
      <c r="N8000" s="294"/>
    </row>
    <row r="8001" spans="1:14" s="369" customFormat="1" ht="12.75" hidden="1" customHeight="1" outlineLevel="2" x14ac:dyDescent="0.25">
      <c r="A8001" s="3"/>
      <c r="B8001" s="3"/>
      <c r="C8001" s="392"/>
      <c r="D8001" s="3">
        <v>15</v>
      </c>
      <c r="E8001" s="290" t="e">
        <f ca="1"/>
        <v>#N/A</v>
      </c>
      <c r="F8001" s="291"/>
      <c r="G8001" s="294"/>
      <c r="H8001" s="294"/>
      <c r="I8001" s="294"/>
      <c r="J8001" s="294"/>
      <c r="K8001" s="294"/>
      <c r="L8001" s="294"/>
      <c r="M8001" s="294"/>
      <c r="N8001" s="294"/>
    </row>
    <row r="8002" spans="1:14" s="369" customFormat="1" ht="12.75" hidden="1" customHeight="1" outlineLevel="1" x14ac:dyDescent="0.25">
      <c r="A8002" s="3"/>
      <c r="B8002" s="145" t="str">
        <f ca="1">B7985</f>
        <v>Asset Type 388</v>
      </c>
      <c r="C8002" s="145" t="str">
        <f ca="1">C7985</f>
        <v>Description - Asset Type 388</v>
      </c>
      <c r="D8002" s="3"/>
      <c r="E8002" s="3"/>
      <c r="F8002" s="106" t="s">
        <v>44</v>
      </c>
      <c r="G8002" s="296">
        <f t="shared" ref="G8002:N8002" si="776">SUM(G7987:G8001)</f>
        <v>0</v>
      </c>
      <c r="H8002" s="296">
        <f t="shared" ca="1" si="776"/>
        <v>0</v>
      </c>
      <c r="I8002" s="296">
        <f t="shared" ca="1" si="776"/>
        <v>0</v>
      </c>
      <c r="J8002" s="296">
        <f t="shared" ca="1" si="776"/>
        <v>0</v>
      </c>
      <c r="K8002" s="296">
        <f t="shared" ca="1" si="776"/>
        <v>0</v>
      </c>
      <c r="L8002" s="296">
        <f t="shared" ca="1" si="776"/>
        <v>0</v>
      </c>
      <c r="M8002" s="296">
        <f t="shared" ca="1" si="776"/>
        <v>0</v>
      </c>
      <c r="N8002" s="296">
        <f t="shared" ca="1" si="776"/>
        <v>0</v>
      </c>
    </row>
    <row r="8003" spans="1:14" s="369" customFormat="1" ht="12.75" hidden="1" customHeight="1" outlineLevel="2" x14ac:dyDescent="0.25">
      <c r="A8003" s="217">
        <f>A7985+1</f>
        <v>389</v>
      </c>
      <c r="B8003" s="22" t="str">
        <f ca="1">OFFSET($B$13,$A8003-1,0)</f>
        <v>Asset Type 389</v>
      </c>
      <c r="C8003" s="22" t="str">
        <f ca="1">OFFSET($C$13,$A8003-1,0)</f>
        <v>Description - Asset Type 389</v>
      </c>
      <c r="D8003" s="3"/>
      <c r="E8003" s="109"/>
      <c r="F8003" s="108" t="s">
        <v>41</v>
      </c>
      <c r="G8003" s="295">
        <f t="shared" ref="G8003:N8003" ca="1" si="777">VLOOKUP($B8003,$B$13:$N$512,5+G$5,FALSE)</f>
        <v>0</v>
      </c>
      <c r="H8003" s="295">
        <f t="shared" ca="1" si="777"/>
        <v>0</v>
      </c>
      <c r="I8003" s="295">
        <f t="shared" ca="1" si="777"/>
        <v>0</v>
      </c>
      <c r="J8003" s="295">
        <f t="shared" ca="1" si="777"/>
        <v>0</v>
      </c>
      <c r="K8003" s="295">
        <f t="shared" ca="1" si="777"/>
        <v>0</v>
      </c>
      <c r="L8003" s="295">
        <f t="shared" ca="1" si="777"/>
        <v>0</v>
      </c>
      <c r="M8003" s="295">
        <f t="shared" ca="1" si="777"/>
        <v>0</v>
      </c>
      <c r="N8003" s="295">
        <f t="shared" ca="1" si="777"/>
        <v>0</v>
      </c>
    </row>
    <row r="8004" spans="1:14" s="369" customFormat="1" ht="12.75" hidden="1" customHeight="1" outlineLevel="2" x14ac:dyDescent="0.25">
      <c r="A8004" s="3"/>
      <c r="B8004" s="3"/>
      <c r="C8004" s="21"/>
      <c r="D8004" s="3"/>
      <c r="E8004" s="107"/>
      <c r="F8004" s="106" t="s">
        <v>42</v>
      </c>
      <c r="G8004" s="111">
        <f ca="1">VLOOKUP($B8003,'Input Sheet'!$B$12:$N$511,5+G$5,FALSE)</f>
        <v>0</v>
      </c>
      <c r="H8004" s="111">
        <f ca="1">VLOOKUP($B8003,'Input Sheet'!$B$12:$N$511,5+H$5,FALSE)</f>
        <v>0</v>
      </c>
      <c r="I8004" s="111">
        <f ca="1">VLOOKUP($B8003,'Input Sheet'!$B$12:$N$511,5+I$5,FALSE)</f>
        <v>0</v>
      </c>
      <c r="J8004" s="111">
        <f ca="1">VLOOKUP($B8003,'Input Sheet'!$B$12:$N$511,5+J$5,FALSE)</f>
        <v>0</v>
      </c>
      <c r="K8004" s="111">
        <f ca="1">VLOOKUP($B8003,'Input Sheet'!$B$12:$N$511,5+K$5,FALSE)</f>
        <v>0</v>
      </c>
      <c r="L8004" s="111">
        <f ca="1">VLOOKUP($B8003,'Input Sheet'!$B$12:$N$511,5+L$5,FALSE)</f>
        <v>0</v>
      </c>
      <c r="M8004" s="111">
        <f ca="1">VLOOKUP($B8003,'Input Sheet'!$B$12:$N$511,5+M$5,FALSE)</f>
        <v>0</v>
      </c>
      <c r="N8004" s="111">
        <f ca="1">VLOOKUP($B8003,'Input Sheet'!$B$12:$N$511,5+N$5,FALSE)</f>
        <v>0</v>
      </c>
    </row>
    <row r="8005" spans="1:14" s="369" customFormat="1" ht="12.75" hidden="1" customHeight="1" outlineLevel="2" x14ac:dyDescent="0.25">
      <c r="A8005" s="3"/>
      <c r="B8005" s="3"/>
      <c r="C8005" s="3"/>
      <c r="D8005" s="3">
        <v>1</v>
      </c>
      <c r="E8005" s="290">
        <f t="array" aca="1" ref="E8005:E8019" ca="1">TRANSPOSE(G8003:N8003)</f>
        <v>0</v>
      </c>
      <c r="F8005" s="291"/>
      <c r="G8005" s="292"/>
      <c r="H8005" s="293">
        <f ca="1">IF(OFFSET(H8005,-$D8005,0)="n/a","n/a",IF(H$5&gt;OFFSET(H8005,-$D8005,0)+$D8005,$E8005-SUM($G8005:G8005),($E8005-SUM($G8005:G8005))/(OFFSET(H8005,-$D8005,0)-(H$5-$D8005-1))))</f>
        <v>0</v>
      </c>
      <c r="I8005" s="293">
        <f ca="1">IF(OFFSET(I8005,-$D8005,0)="n/a","n/a",IF(I$5&gt;OFFSET(I8005,-$D8005,0)+$D8005,$E8005-SUM($G8005:H8005),($E8005-SUM($G8005:H8005))/(OFFSET(I8005,-$D8005,0)-(I$5-$D8005-1))))</f>
        <v>0</v>
      </c>
      <c r="J8005" s="293">
        <f ca="1">IF(OFFSET(J8005,-$D8005,0)="n/a","n/a",IF(J$5&gt;OFFSET(J8005,-$D8005,0)+$D8005,$E8005-SUM($G8005:I8005),($E8005-SUM($G8005:I8005))/(OFFSET(J8005,-$D8005,0)-(J$5-$D8005-1))))</f>
        <v>0</v>
      </c>
      <c r="K8005" s="293">
        <f ca="1">IF(OFFSET(K8005,-$D8005,0)="n/a","n/a",IF(K$5&gt;OFFSET(K8005,-$D8005,0)+$D8005,$E8005-SUM($G8005:J8005),($E8005-SUM($G8005:J8005))/(OFFSET(K8005,-$D8005,0)-(K$5-$D8005-1))))</f>
        <v>0</v>
      </c>
      <c r="L8005" s="293">
        <f ca="1">IF(OFFSET(L8005,-$D8005,0)="n/a","n/a",IF(L$5&gt;OFFSET(L8005,-$D8005,0)+$D8005,$E8005-SUM($G8005:K8005),($E8005-SUM($G8005:K8005))/(OFFSET(L8005,-$D8005,0)-(L$5-$D8005-1))))</f>
        <v>0</v>
      </c>
      <c r="M8005" s="293">
        <f ca="1">IF(OFFSET(M8005,-$D8005,0)="n/a","n/a",IF(M$5&gt;OFFSET(M8005,-$D8005,0)+$D8005,$E8005-SUM($G8005:L8005),($E8005-SUM($G8005:L8005))/(OFFSET(M8005,-$D8005,0)-(M$5-$D8005-1))))</f>
        <v>0</v>
      </c>
      <c r="N8005" s="293">
        <f ca="1">IF(OFFSET(N8005,-$D8005,0)="n/a","n/a",IF(N$5&gt;OFFSET(N8005,-$D8005,0)+$D8005,$E8005-SUM($G8005:M8005),($E8005-SUM($G8005:M8005))/(OFFSET(N8005,-$D8005,0)-(N$5-$D8005-1))))</f>
        <v>0</v>
      </c>
    </row>
    <row r="8006" spans="1:14" s="369" customFormat="1" ht="12.75" hidden="1" customHeight="1" outlineLevel="2" x14ac:dyDescent="0.25">
      <c r="A8006" s="3"/>
      <c r="B8006" s="3"/>
      <c r="C8006" s="392" t="s">
        <v>43</v>
      </c>
      <c r="D8006" s="3">
        <v>2</v>
      </c>
      <c r="E8006" s="290">
        <f ca="1"/>
        <v>0</v>
      </c>
      <c r="F8006" s="291"/>
      <c r="G8006" s="294"/>
      <c r="H8006" s="292"/>
      <c r="I8006" s="293">
        <f ca="1">IF(OFFSET(I8006,-$D8006,0)="n/a","n/a",IF(I$5&gt;OFFSET(I8006,-$D8006,0)+$D8006,$E8006-SUM($G8006:H8006),($E8006-SUM($G8006:H8006))/(OFFSET(I8006,-$D8006,0)-(I$5-$D8006-1))))</f>
        <v>0</v>
      </c>
      <c r="J8006" s="293">
        <f ca="1">IF(OFFSET(J8006,-$D8006,0)="n/a","n/a",IF(J$5&gt;OFFSET(J8006,-$D8006,0)+$D8006,$E8006-SUM($G8006:I8006),($E8006-SUM($G8006:I8006))/(OFFSET(J8006,-$D8006,0)-(J$5-$D8006-1))))</f>
        <v>0</v>
      </c>
      <c r="K8006" s="293">
        <f ca="1">IF(OFFSET(K8006,-$D8006,0)="n/a","n/a",IF(K$5&gt;OFFSET(K8006,-$D8006,0)+$D8006,$E8006-SUM($G8006:J8006),($E8006-SUM($G8006:J8006))/(OFFSET(K8006,-$D8006,0)-(K$5-$D8006-1))))</f>
        <v>0</v>
      </c>
      <c r="L8006" s="293">
        <f ca="1">IF(OFFSET(L8006,-$D8006,0)="n/a","n/a",IF(L$5&gt;OFFSET(L8006,-$D8006,0)+$D8006,$E8006-SUM($G8006:K8006),($E8006-SUM($G8006:K8006))/(OFFSET(L8006,-$D8006,0)-(L$5-$D8006-1))))</f>
        <v>0</v>
      </c>
      <c r="M8006" s="293">
        <f ca="1">IF(OFFSET(M8006,-$D8006,0)="n/a","n/a",IF(M$5&gt;OFFSET(M8006,-$D8006,0)+$D8006,$E8006-SUM($G8006:L8006),($E8006-SUM($G8006:L8006))/(OFFSET(M8006,-$D8006,0)-(M$5-$D8006-1))))</f>
        <v>0</v>
      </c>
      <c r="N8006" s="293">
        <f ca="1">IF(OFFSET(N8006,-$D8006,0)="n/a","n/a",IF(N$5&gt;OFFSET(N8006,-$D8006,0)+$D8006,$E8006-SUM($G8006:M8006),($E8006-SUM($G8006:M8006))/(OFFSET(N8006,-$D8006,0)-(N$5-$D8006-1))))</f>
        <v>0</v>
      </c>
    </row>
    <row r="8007" spans="1:14" s="369" customFormat="1" ht="12.75" hidden="1" customHeight="1" outlineLevel="2" x14ac:dyDescent="0.25">
      <c r="A8007" s="3"/>
      <c r="B8007" s="3"/>
      <c r="C8007" s="392"/>
      <c r="D8007" s="3">
        <v>3</v>
      </c>
      <c r="E8007" s="290">
        <f ca="1"/>
        <v>0</v>
      </c>
      <c r="F8007" s="291"/>
      <c r="G8007" s="294"/>
      <c r="H8007" s="294"/>
      <c r="I8007" s="292"/>
      <c r="J8007" s="293">
        <f ca="1">IF(OFFSET(J8007,-$D8007,0)="n/a","n/a",IF(J$5&gt;OFFSET(J8007,-$D8007,0)+$D8007,$E8007-SUM($G8007:I8007),($E8007-SUM($G8007:I8007))/(OFFSET(J8007,-$D8007,0)-(J$5-$D8007-1))))</f>
        <v>0</v>
      </c>
      <c r="K8007" s="293">
        <f ca="1">IF(OFFSET(K8007,-$D8007,0)="n/a","n/a",IF(K$5&gt;OFFSET(K8007,-$D8007,0)+$D8007,$E8007-SUM($G8007:J8007),($E8007-SUM($G8007:J8007))/(OFFSET(K8007,-$D8007,0)-(K$5-$D8007-1))))</f>
        <v>0</v>
      </c>
      <c r="L8007" s="293">
        <f ca="1">IF(OFFSET(L8007,-$D8007,0)="n/a","n/a",IF(L$5&gt;OFFSET(L8007,-$D8007,0)+$D8007,$E8007-SUM($G8007:K8007),($E8007-SUM($G8007:K8007))/(OFFSET(L8007,-$D8007,0)-(L$5-$D8007-1))))</f>
        <v>0</v>
      </c>
      <c r="M8007" s="293">
        <f ca="1">IF(OFFSET(M8007,-$D8007,0)="n/a","n/a",IF(M$5&gt;OFFSET(M8007,-$D8007,0)+$D8007,$E8007-SUM($G8007:L8007),($E8007-SUM($G8007:L8007))/(OFFSET(M8007,-$D8007,0)-(M$5-$D8007-1))))</f>
        <v>0</v>
      </c>
      <c r="N8007" s="293">
        <f ca="1">IF(OFFSET(N8007,-$D8007,0)="n/a","n/a",IF(N$5&gt;OFFSET(N8007,-$D8007,0)+$D8007,$E8007-SUM($G8007:M8007),($E8007-SUM($G8007:M8007))/(OFFSET(N8007,-$D8007,0)-(N$5-$D8007-1))))</f>
        <v>0</v>
      </c>
    </row>
    <row r="8008" spans="1:14" s="369" customFormat="1" ht="12.75" hidden="1" customHeight="1" outlineLevel="2" x14ac:dyDescent="0.25">
      <c r="A8008" s="3"/>
      <c r="B8008" s="3"/>
      <c r="C8008" s="392"/>
      <c r="D8008" s="3">
        <v>4</v>
      </c>
      <c r="E8008" s="290">
        <f ca="1"/>
        <v>0</v>
      </c>
      <c r="F8008" s="291"/>
      <c r="G8008" s="294"/>
      <c r="H8008" s="294"/>
      <c r="I8008" s="294"/>
      <c r="J8008" s="292"/>
      <c r="K8008" s="293">
        <f ca="1">IF(OFFSET(K8008,-$D8008,0)="n/a","n/a",IF(K$5&gt;OFFSET(K8008,-$D8008,0)+$D8008,$E8008-SUM($G8008:J8008),($E8008-SUM($G8008:J8008))/(OFFSET(K8008,-$D8008,0)-(K$5-$D8008-1))))</f>
        <v>0</v>
      </c>
      <c r="L8008" s="293">
        <f ca="1">IF(OFFSET(L8008,-$D8008,0)="n/a","n/a",IF(L$5&gt;OFFSET(L8008,-$D8008,0)+$D8008,$E8008-SUM($G8008:K8008),($E8008-SUM($G8008:K8008))/(OFFSET(L8008,-$D8008,0)-(L$5-$D8008-1))))</f>
        <v>0</v>
      </c>
      <c r="M8008" s="293">
        <f ca="1">IF(OFFSET(M8008,-$D8008,0)="n/a","n/a",IF(M$5&gt;OFFSET(M8008,-$D8008,0)+$D8008,$E8008-SUM($G8008:L8008),($E8008-SUM($G8008:L8008))/(OFFSET(M8008,-$D8008,0)-(M$5-$D8008-1))))</f>
        <v>0</v>
      </c>
      <c r="N8008" s="293">
        <f ca="1">IF(OFFSET(N8008,-$D8008,0)="n/a","n/a",IF(N$5&gt;OFFSET(N8008,-$D8008,0)+$D8008,$E8008-SUM($G8008:M8008),($E8008-SUM($G8008:M8008))/(OFFSET(N8008,-$D8008,0)-(N$5-$D8008-1))))</f>
        <v>0</v>
      </c>
    </row>
    <row r="8009" spans="1:14" s="369" customFormat="1" ht="12.75" hidden="1" customHeight="1" outlineLevel="2" x14ac:dyDescent="0.25">
      <c r="A8009" s="3"/>
      <c r="B8009" s="3"/>
      <c r="C8009" s="392"/>
      <c r="D8009" s="3">
        <v>5</v>
      </c>
      <c r="E8009" s="290">
        <f ca="1"/>
        <v>0</v>
      </c>
      <c r="F8009" s="291"/>
      <c r="G8009" s="294"/>
      <c r="H8009" s="294"/>
      <c r="I8009" s="294"/>
      <c r="J8009" s="294"/>
      <c r="K8009" s="292"/>
      <c r="L8009" s="293">
        <f ca="1">IF(OFFSET(L8009,-$D8009,0)="n/a","n/a",IF(L$5&gt;OFFSET(L8009,-$D8009,0)+$D8009,$E8009-SUM($G8009:K8009),($E8009-SUM($G8009:K8009))/(OFFSET(L8009,-$D8009,0)-(L$5-$D8009-1))))</f>
        <v>0</v>
      </c>
      <c r="M8009" s="293">
        <f ca="1">IF(OFFSET(M8009,-$D8009,0)="n/a","n/a",IF(M$5&gt;OFFSET(M8009,-$D8009,0)+$D8009,$E8009-SUM($G8009:L8009),($E8009-SUM($G8009:L8009))/(OFFSET(M8009,-$D8009,0)-(M$5-$D8009-1))))</f>
        <v>0</v>
      </c>
      <c r="N8009" s="293">
        <f ca="1">IF(OFFSET(N8009,-$D8009,0)="n/a","n/a",IF(N$5&gt;OFFSET(N8009,-$D8009,0)+$D8009,$E8009-SUM($G8009:M8009),($E8009-SUM($G8009:M8009))/(OFFSET(N8009,-$D8009,0)-(N$5-$D8009-1))))</f>
        <v>0</v>
      </c>
    </row>
    <row r="8010" spans="1:14" s="369" customFormat="1" ht="12.75" hidden="1" customHeight="1" outlineLevel="2" x14ac:dyDescent="0.25">
      <c r="A8010" s="3"/>
      <c r="B8010" s="3"/>
      <c r="C8010" s="392"/>
      <c r="D8010" s="3">
        <v>6</v>
      </c>
      <c r="E8010" s="290">
        <f ca="1"/>
        <v>0</v>
      </c>
      <c r="F8010" s="291"/>
      <c r="G8010" s="294"/>
      <c r="H8010" s="294"/>
      <c r="I8010" s="294"/>
      <c r="J8010" s="294"/>
      <c r="K8010" s="294"/>
      <c r="L8010" s="292"/>
      <c r="M8010" s="293">
        <f ca="1">IF(OFFSET(M8010,-$D8010,0)="n/a","n/a",IF(M$5&gt;OFFSET(M8010,-$D8010,0)+$D8010,$E8010-SUM($G8010:L8010),($E8010-SUM($G8010:L8010))/(OFFSET(M8010,-$D8010,0)-(M$5-$D8010-1))))</f>
        <v>0</v>
      </c>
      <c r="N8010" s="293">
        <f ca="1">IF(OFFSET(N8010,-$D8010,0)="n/a","n/a",IF(N$5&gt;OFFSET(N8010,-$D8010,0)+$D8010,$E8010-SUM($G8010:M8010),($E8010-SUM($G8010:M8010))/(OFFSET(N8010,-$D8010,0)-(N$5-$D8010-1))))</f>
        <v>0</v>
      </c>
    </row>
    <row r="8011" spans="1:14" s="369" customFormat="1" ht="12.75" hidden="1" customHeight="1" outlineLevel="2" x14ac:dyDescent="0.25">
      <c r="A8011" s="3"/>
      <c r="B8011" s="3"/>
      <c r="C8011" s="392"/>
      <c r="D8011" s="3">
        <v>7</v>
      </c>
      <c r="E8011" s="290">
        <f ca="1"/>
        <v>0</v>
      </c>
      <c r="F8011" s="291"/>
      <c r="G8011" s="294"/>
      <c r="H8011" s="294"/>
      <c r="I8011" s="294"/>
      <c r="J8011" s="294"/>
      <c r="K8011" s="294"/>
      <c r="L8011" s="294"/>
      <c r="M8011" s="292"/>
      <c r="N8011" s="293">
        <f ca="1">IF(OFFSET(N8011,-$D8011,0)="n/a","n/a",IF(N$5&gt;OFFSET(N8011,-$D8011,0)+$D8011,$E8011-SUM($G8011:M8011),($E8011-SUM($G8011:M8011))/(OFFSET(N8011,-$D8011,0)-(N$5-$D8011-1))))</f>
        <v>0</v>
      </c>
    </row>
    <row r="8012" spans="1:14" s="369" customFormat="1" ht="12.75" hidden="1" customHeight="1" outlineLevel="2" x14ac:dyDescent="0.25">
      <c r="A8012" s="3"/>
      <c r="B8012" s="3"/>
      <c r="C8012" s="392"/>
      <c r="D8012" s="3">
        <v>8</v>
      </c>
      <c r="E8012" s="290">
        <f ca="1"/>
        <v>0</v>
      </c>
      <c r="F8012" s="291"/>
      <c r="G8012" s="294"/>
      <c r="H8012" s="294"/>
      <c r="I8012" s="294"/>
      <c r="J8012" s="294"/>
      <c r="K8012" s="294"/>
      <c r="L8012" s="294"/>
      <c r="M8012" s="294"/>
      <c r="N8012" s="292"/>
    </row>
    <row r="8013" spans="1:14" s="369" customFormat="1" ht="12.75" hidden="1" customHeight="1" outlineLevel="2" x14ac:dyDescent="0.25">
      <c r="A8013" s="3"/>
      <c r="B8013" s="3"/>
      <c r="C8013" s="392"/>
      <c r="D8013" s="3">
        <v>9</v>
      </c>
      <c r="E8013" s="290" t="e">
        <f ca="1"/>
        <v>#N/A</v>
      </c>
      <c r="F8013" s="291"/>
      <c r="G8013" s="294"/>
      <c r="H8013" s="294"/>
      <c r="I8013" s="294"/>
      <c r="J8013" s="294"/>
      <c r="K8013" s="294"/>
      <c r="L8013" s="294"/>
      <c r="M8013" s="294"/>
      <c r="N8013" s="294"/>
    </row>
    <row r="8014" spans="1:14" s="369" customFormat="1" ht="12.75" hidden="1" customHeight="1" outlineLevel="2" x14ac:dyDescent="0.25">
      <c r="A8014" s="3"/>
      <c r="B8014" s="3"/>
      <c r="C8014" s="392"/>
      <c r="D8014" s="3">
        <v>10</v>
      </c>
      <c r="E8014" s="290" t="e">
        <f ca="1"/>
        <v>#N/A</v>
      </c>
      <c r="F8014" s="291"/>
      <c r="G8014" s="294"/>
      <c r="H8014" s="294"/>
      <c r="I8014" s="294"/>
      <c r="J8014" s="294"/>
      <c r="K8014" s="294"/>
      <c r="L8014" s="294"/>
      <c r="M8014" s="294"/>
      <c r="N8014" s="294"/>
    </row>
    <row r="8015" spans="1:14" s="369" customFormat="1" ht="12.75" hidden="1" customHeight="1" outlineLevel="2" x14ac:dyDescent="0.25">
      <c r="A8015" s="3"/>
      <c r="B8015" s="3"/>
      <c r="C8015" s="392"/>
      <c r="D8015" s="3">
        <v>11</v>
      </c>
      <c r="E8015" s="290" t="e">
        <f ca="1"/>
        <v>#N/A</v>
      </c>
      <c r="F8015" s="291"/>
      <c r="G8015" s="294"/>
      <c r="H8015" s="294"/>
      <c r="I8015" s="294"/>
      <c r="J8015" s="294"/>
      <c r="K8015" s="294"/>
      <c r="L8015" s="294"/>
      <c r="M8015" s="294"/>
      <c r="N8015" s="294"/>
    </row>
    <row r="8016" spans="1:14" s="369" customFormat="1" ht="12.75" hidden="1" customHeight="1" outlineLevel="2" x14ac:dyDescent="0.25">
      <c r="A8016" s="3"/>
      <c r="B8016" s="3"/>
      <c r="C8016" s="392"/>
      <c r="D8016" s="3">
        <v>12</v>
      </c>
      <c r="E8016" s="290" t="e">
        <f ca="1"/>
        <v>#N/A</v>
      </c>
      <c r="F8016" s="291"/>
      <c r="G8016" s="294"/>
      <c r="H8016" s="294"/>
      <c r="I8016" s="294"/>
      <c r="J8016" s="294"/>
      <c r="K8016" s="294"/>
      <c r="L8016" s="294"/>
      <c r="M8016" s="294"/>
      <c r="N8016" s="294"/>
    </row>
    <row r="8017" spans="1:14" s="369" customFormat="1" ht="12.75" hidden="1" customHeight="1" outlineLevel="2" x14ac:dyDescent="0.25">
      <c r="A8017" s="3"/>
      <c r="B8017" s="3"/>
      <c r="C8017" s="392"/>
      <c r="D8017" s="3">
        <v>13</v>
      </c>
      <c r="E8017" s="290" t="e">
        <f ca="1"/>
        <v>#N/A</v>
      </c>
      <c r="F8017" s="291"/>
      <c r="G8017" s="294"/>
      <c r="H8017" s="294"/>
      <c r="I8017" s="294"/>
      <c r="J8017" s="294"/>
      <c r="K8017" s="294"/>
      <c r="L8017" s="294"/>
      <c r="M8017" s="294"/>
      <c r="N8017" s="294"/>
    </row>
    <row r="8018" spans="1:14" s="369" customFormat="1" ht="12.75" hidden="1" customHeight="1" outlineLevel="2" x14ac:dyDescent="0.25">
      <c r="A8018" s="3"/>
      <c r="B8018" s="3"/>
      <c r="C8018" s="392"/>
      <c r="D8018" s="3">
        <v>14</v>
      </c>
      <c r="E8018" s="290" t="e">
        <f ca="1"/>
        <v>#N/A</v>
      </c>
      <c r="F8018" s="291"/>
      <c r="G8018" s="294"/>
      <c r="H8018" s="294"/>
      <c r="I8018" s="294"/>
      <c r="J8018" s="294"/>
      <c r="K8018" s="294"/>
      <c r="L8018" s="294"/>
      <c r="M8018" s="294"/>
      <c r="N8018" s="294"/>
    </row>
    <row r="8019" spans="1:14" s="369" customFormat="1" ht="12.75" hidden="1" customHeight="1" outlineLevel="2" x14ac:dyDescent="0.25">
      <c r="A8019" s="3"/>
      <c r="B8019" s="3"/>
      <c r="C8019" s="392"/>
      <c r="D8019" s="3">
        <v>15</v>
      </c>
      <c r="E8019" s="290" t="e">
        <f ca="1"/>
        <v>#N/A</v>
      </c>
      <c r="F8019" s="291"/>
      <c r="G8019" s="294"/>
      <c r="H8019" s="294"/>
      <c r="I8019" s="294"/>
      <c r="J8019" s="294"/>
      <c r="K8019" s="294"/>
      <c r="L8019" s="294"/>
      <c r="M8019" s="294"/>
      <c r="N8019" s="294"/>
    </row>
    <row r="8020" spans="1:14" s="369" customFormat="1" ht="12.75" hidden="1" customHeight="1" outlineLevel="1" x14ac:dyDescent="0.25">
      <c r="A8020" s="3"/>
      <c r="B8020" s="145" t="str">
        <f ca="1">B8003</f>
        <v>Asset Type 389</v>
      </c>
      <c r="C8020" s="145" t="str">
        <f ca="1">C8003</f>
        <v>Description - Asset Type 389</v>
      </c>
      <c r="D8020" s="3"/>
      <c r="E8020" s="3"/>
      <c r="F8020" s="106" t="s">
        <v>44</v>
      </c>
      <c r="G8020" s="296">
        <f t="shared" ref="G8020:N8020" si="778">SUM(G8005:G8019)</f>
        <v>0</v>
      </c>
      <c r="H8020" s="296">
        <f t="shared" ca="1" si="778"/>
        <v>0</v>
      </c>
      <c r="I8020" s="296">
        <f t="shared" ca="1" si="778"/>
        <v>0</v>
      </c>
      <c r="J8020" s="296">
        <f t="shared" ca="1" si="778"/>
        <v>0</v>
      </c>
      <c r="K8020" s="296">
        <f t="shared" ca="1" si="778"/>
        <v>0</v>
      </c>
      <c r="L8020" s="296">
        <f t="shared" ca="1" si="778"/>
        <v>0</v>
      </c>
      <c r="M8020" s="296">
        <f t="shared" ca="1" si="778"/>
        <v>0</v>
      </c>
      <c r="N8020" s="296">
        <f t="shared" ca="1" si="778"/>
        <v>0</v>
      </c>
    </row>
    <row r="8021" spans="1:14" s="369" customFormat="1" ht="12.75" hidden="1" customHeight="1" outlineLevel="2" x14ac:dyDescent="0.25">
      <c r="A8021" s="217">
        <f>A8003+1</f>
        <v>390</v>
      </c>
      <c r="B8021" s="22" t="str">
        <f ca="1">OFFSET($B$13,$A8021-1,0)</f>
        <v>Asset Type 390</v>
      </c>
      <c r="C8021" s="22" t="str">
        <f ca="1">OFFSET($C$13,$A8021-1,0)</f>
        <v>Description - Asset Type 390</v>
      </c>
      <c r="D8021" s="3"/>
      <c r="E8021" s="109"/>
      <c r="F8021" s="108" t="s">
        <v>41</v>
      </c>
      <c r="G8021" s="295">
        <f t="shared" ref="G8021:N8021" ca="1" si="779">VLOOKUP($B8021,$B$13:$N$512,5+G$5,FALSE)</f>
        <v>0</v>
      </c>
      <c r="H8021" s="295">
        <f t="shared" ca="1" si="779"/>
        <v>0</v>
      </c>
      <c r="I8021" s="295">
        <f t="shared" ca="1" si="779"/>
        <v>0</v>
      </c>
      <c r="J8021" s="295">
        <f t="shared" ca="1" si="779"/>
        <v>0</v>
      </c>
      <c r="K8021" s="295">
        <f t="shared" ca="1" si="779"/>
        <v>0</v>
      </c>
      <c r="L8021" s="295">
        <f t="shared" ca="1" si="779"/>
        <v>0</v>
      </c>
      <c r="M8021" s="295">
        <f t="shared" ca="1" si="779"/>
        <v>0</v>
      </c>
      <c r="N8021" s="295">
        <f t="shared" ca="1" si="779"/>
        <v>0</v>
      </c>
    </row>
    <row r="8022" spans="1:14" s="369" customFormat="1" ht="12.75" hidden="1" customHeight="1" outlineLevel="2" x14ac:dyDescent="0.25">
      <c r="A8022" s="3"/>
      <c r="B8022" s="3"/>
      <c r="C8022" s="21"/>
      <c r="D8022" s="3"/>
      <c r="E8022" s="107"/>
      <c r="F8022" s="106" t="s">
        <v>42</v>
      </c>
      <c r="G8022" s="111">
        <f ca="1">VLOOKUP($B8021,'Input Sheet'!$B$12:$N$511,5+G$5,FALSE)</f>
        <v>0</v>
      </c>
      <c r="H8022" s="111">
        <f ca="1">VLOOKUP($B8021,'Input Sheet'!$B$12:$N$511,5+H$5,FALSE)</f>
        <v>0</v>
      </c>
      <c r="I8022" s="111">
        <f ca="1">VLOOKUP($B8021,'Input Sheet'!$B$12:$N$511,5+I$5,FALSE)</f>
        <v>0</v>
      </c>
      <c r="J8022" s="111">
        <f ca="1">VLOOKUP($B8021,'Input Sheet'!$B$12:$N$511,5+J$5,FALSE)</f>
        <v>0</v>
      </c>
      <c r="K8022" s="111">
        <f ca="1">VLOOKUP($B8021,'Input Sheet'!$B$12:$N$511,5+K$5,FALSE)</f>
        <v>0</v>
      </c>
      <c r="L8022" s="111">
        <f ca="1">VLOOKUP($B8021,'Input Sheet'!$B$12:$N$511,5+L$5,FALSE)</f>
        <v>0</v>
      </c>
      <c r="M8022" s="111">
        <f ca="1">VLOOKUP($B8021,'Input Sheet'!$B$12:$N$511,5+M$5,FALSE)</f>
        <v>0</v>
      </c>
      <c r="N8022" s="111">
        <f ca="1">VLOOKUP($B8021,'Input Sheet'!$B$12:$N$511,5+N$5,FALSE)</f>
        <v>0</v>
      </c>
    </row>
    <row r="8023" spans="1:14" s="369" customFormat="1" ht="12.75" hidden="1" customHeight="1" outlineLevel="2" x14ac:dyDescent="0.25">
      <c r="A8023" s="3"/>
      <c r="B8023" s="3"/>
      <c r="C8023" s="3"/>
      <c r="D8023" s="3">
        <v>1</v>
      </c>
      <c r="E8023" s="290">
        <f t="array" aca="1" ref="E8023:E8037" ca="1">TRANSPOSE(G8021:N8021)</f>
        <v>0</v>
      </c>
      <c r="F8023" s="291"/>
      <c r="G8023" s="292"/>
      <c r="H8023" s="293">
        <f ca="1">IF(OFFSET(H8023,-$D8023,0)="n/a","n/a",IF(H$5&gt;OFFSET(H8023,-$D8023,0)+$D8023,$E8023-SUM($G8023:G8023),($E8023-SUM($G8023:G8023))/(OFFSET(H8023,-$D8023,0)-(H$5-$D8023-1))))</f>
        <v>0</v>
      </c>
      <c r="I8023" s="293">
        <f ca="1">IF(OFFSET(I8023,-$D8023,0)="n/a","n/a",IF(I$5&gt;OFFSET(I8023,-$D8023,0)+$D8023,$E8023-SUM($G8023:H8023),($E8023-SUM($G8023:H8023))/(OFFSET(I8023,-$D8023,0)-(I$5-$D8023-1))))</f>
        <v>0</v>
      </c>
      <c r="J8023" s="293">
        <f ca="1">IF(OFFSET(J8023,-$D8023,0)="n/a","n/a",IF(J$5&gt;OFFSET(J8023,-$D8023,0)+$D8023,$E8023-SUM($G8023:I8023),($E8023-SUM($G8023:I8023))/(OFFSET(J8023,-$D8023,0)-(J$5-$D8023-1))))</f>
        <v>0</v>
      </c>
      <c r="K8023" s="293">
        <f ca="1">IF(OFFSET(K8023,-$D8023,0)="n/a","n/a",IF(K$5&gt;OFFSET(K8023,-$D8023,0)+$D8023,$E8023-SUM($G8023:J8023),($E8023-SUM($G8023:J8023))/(OFFSET(K8023,-$D8023,0)-(K$5-$D8023-1))))</f>
        <v>0</v>
      </c>
      <c r="L8023" s="293">
        <f ca="1">IF(OFFSET(L8023,-$D8023,0)="n/a","n/a",IF(L$5&gt;OFFSET(L8023,-$D8023,0)+$D8023,$E8023-SUM($G8023:K8023),($E8023-SUM($G8023:K8023))/(OFFSET(L8023,-$D8023,0)-(L$5-$D8023-1))))</f>
        <v>0</v>
      </c>
      <c r="M8023" s="293">
        <f ca="1">IF(OFFSET(M8023,-$D8023,0)="n/a","n/a",IF(M$5&gt;OFFSET(M8023,-$D8023,0)+$D8023,$E8023-SUM($G8023:L8023),($E8023-SUM($G8023:L8023))/(OFFSET(M8023,-$D8023,0)-(M$5-$D8023-1))))</f>
        <v>0</v>
      </c>
      <c r="N8023" s="293">
        <f ca="1">IF(OFFSET(N8023,-$D8023,0)="n/a","n/a",IF(N$5&gt;OFFSET(N8023,-$D8023,0)+$D8023,$E8023-SUM($G8023:M8023),($E8023-SUM($G8023:M8023))/(OFFSET(N8023,-$D8023,0)-(N$5-$D8023-1))))</f>
        <v>0</v>
      </c>
    </row>
    <row r="8024" spans="1:14" s="369" customFormat="1" ht="12.75" hidden="1" customHeight="1" outlineLevel="2" x14ac:dyDescent="0.25">
      <c r="A8024" s="3"/>
      <c r="B8024" s="3"/>
      <c r="C8024" s="392" t="s">
        <v>43</v>
      </c>
      <c r="D8024" s="3">
        <v>2</v>
      </c>
      <c r="E8024" s="290">
        <f ca="1"/>
        <v>0</v>
      </c>
      <c r="F8024" s="291"/>
      <c r="G8024" s="294"/>
      <c r="H8024" s="292"/>
      <c r="I8024" s="293">
        <f ca="1">IF(OFFSET(I8024,-$D8024,0)="n/a","n/a",IF(I$5&gt;OFFSET(I8024,-$D8024,0)+$D8024,$E8024-SUM($G8024:H8024),($E8024-SUM($G8024:H8024))/(OFFSET(I8024,-$D8024,0)-(I$5-$D8024-1))))</f>
        <v>0</v>
      </c>
      <c r="J8024" s="293">
        <f ca="1">IF(OFFSET(J8024,-$D8024,0)="n/a","n/a",IF(J$5&gt;OFFSET(J8024,-$D8024,0)+$D8024,$E8024-SUM($G8024:I8024),($E8024-SUM($G8024:I8024))/(OFFSET(J8024,-$D8024,0)-(J$5-$D8024-1))))</f>
        <v>0</v>
      </c>
      <c r="K8024" s="293">
        <f ca="1">IF(OFFSET(K8024,-$D8024,0)="n/a","n/a",IF(K$5&gt;OFFSET(K8024,-$D8024,0)+$D8024,$E8024-SUM($G8024:J8024),($E8024-SUM($G8024:J8024))/(OFFSET(K8024,-$D8024,0)-(K$5-$D8024-1))))</f>
        <v>0</v>
      </c>
      <c r="L8024" s="293">
        <f ca="1">IF(OFFSET(L8024,-$D8024,0)="n/a","n/a",IF(L$5&gt;OFFSET(L8024,-$D8024,0)+$D8024,$E8024-SUM($G8024:K8024),($E8024-SUM($G8024:K8024))/(OFFSET(L8024,-$D8024,0)-(L$5-$D8024-1))))</f>
        <v>0</v>
      </c>
      <c r="M8024" s="293">
        <f ca="1">IF(OFFSET(M8024,-$D8024,0)="n/a","n/a",IF(M$5&gt;OFFSET(M8024,-$D8024,0)+$D8024,$E8024-SUM($G8024:L8024),($E8024-SUM($G8024:L8024))/(OFFSET(M8024,-$D8024,0)-(M$5-$D8024-1))))</f>
        <v>0</v>
      </c>
      <c r="N8024" s="293">
        <f ca="1">IF(OFFSET(N8024,-$D8024,0)="n/a","n/a",IF(N$5&gt;OFFSET(N8024,-$D8024,0)+$D8024,$E8024-SUM($G8024:M8024),($E8024-SUM($G8024:M8024))/(OFFSET(N8024,-$D8024,0)-(N$5-$D8024-1))))</f>
        <v>0</v>
      </c>
    </row>
    <row r="8025" spans="1:14" s="369" customFormat="1" ht="12.75" hidden="1" customHeight="1" outlineLevel="2" x14ac:dyDescent="0.25">
      <c r="A8025" s="3"/>
      <c r="B8025" s="3"/>
      <c r="C8025" s="392"/>
      <c r="D8025" s="3">
        <v>3</v>
      </c>
      <c r="E8025" s="290">
        <f ca="1"/>
        <v>0</v>
      </c>
      <c r="F8025" s="291"/>
      <c r="G8025" s="294"/>
      <c r="H8025" s="294"/>
      <c r="I8025" s="292"/>
      <c r="J8025" s="293">
        <f ca="1">IF(OFFSET(J8025,-$D8025,0)="n/a","n/a",IF(J$5&gt;OFFSET(J8025,-$D8025,0)+$D8025,$E8025-SUM($G8025:I8025),($E8025-SUM($G8025:I8025))/(OFFSET(J8025,-$D8025,0)-(J$5-$D8025-1))))</f>
        <v>0</v>
      </c>
      <c r="K8025" s="293">
        <f ca="1">IF(OFFSET(K8025,-$D8025,0)="n/a","n/a",IF(K$5&gt;OFFSET(K8025,-$D8025,0)+$D8025,$E8025-SUM($G8025:J8025),($E8025-SUM($G8025:J8025))/(OFFSET(K8025,-$D8025,0)-(K$5-$D8025-1))))</f>
        <v>0</v>
      </c>
      <c r="L8025" s="293">
        <f ca="1">IF(OFFSET(L8025,-$D8025,0)="n/a","n/a",IF(L$5&gt;OFFSET(L8025,-$D8025,0)+$D8025,$E8025-SUM($G8025:K8025),($E8025-SUM($G8025:K8025))/(OFFSET(L8025,-$D8025,0)-(L$5-$D8025-1))))</f>
        <v>0</v>
      </c>
      <c r="M8025" s="293">
        <f ca="1">IF(OFFSET(M8025,-$D8025,0)="n/a","n/a",IF(M$5&gt;OFFSET(M8025,-$D8025,0)+$D8025,$E8025-SUM($G8025:L8025),($E8025-SUM($G8025:L8025))/(OFFSET(M8025,-$D8025,0)-(M$5-$D8025-1))))</f>
        <v>0</v>
      </c>
      <c r="N8025" s="293">
        <f ca="1">IF(OFFSET(N8025,-$D8025,0)="n/a","n/a",IF(N$5&gt;OFFSET(N8025,-$D8025,0)+$D8025,$E8025-SUM($G8025:M8025),($E8025-SUM($G8025:M8025))/(OFFSET(N8025,-$D8025,0)-(N$5-$D8025-1))))</f>
        <v>0</v>
      </c>
    </row>
    <row r="8026" spans="1:14" s="369" customFormat="1" ht="12.75" hidden="1" customHeight="1" outlineLevel="2" x14ac:dyDescent="0.25">
      <c r="A8026" s="3"/>
      <c r="B8026" s="3"/>
      <c r="C8026" s="392"/>
      <c r="D8026" s="3">
        <v>4</v>
      </c>
      <c r="E8026" s="290">
        <f ca="1"/>
        <v>0</v>
      </c>
      <c r="F8026" s="291"/>
      <c r="G8026" s="294"/>
      <c r="H8026" s="294"/>
      <c r="I8026" s="294"/>
      <c r="J8026" s="292"/>
      <c r="K8026" s="293">
        <f ca="1">IF(OFFSET(K8026,-$D8026,0)="n/a","n/a",IF(K$5&gt;OFFSET(K8026,-$D8026,0)+$D8026,$E8026-SUM($G8026:J8026),($E8026-SUM($G8026:J8026))/(OFFSET(K8026,-$D8026,0)-(K$5-$D8026-1))))</f>
        <v>0</v>
      </c>
      <c r="L8026" s="293">
        <f ca="1">IF(OFFSET(L8026,-$D8026,0)="n/a","n/a",IF(L$5&gt;OFFSET(L8026,-$D8026,0)+$D8026,$E8026-SUM($G8026:K8026),($E8026-SUM($G8026:K8026))/(OFFSET(L8026,-$D8026,0)-(L$5-$D8026-1))))</f>
        <v>0</v>
      </c>
      <c r="M8026" s="293">
        <f ca="1">IF(OFFSET(M8026,-$D8026,0)="n/a","n/a",IF(M$5&gt;OFFSET(M8026,-$D8026,0)+$D8026,$E8026-SUM($G8026:L8026),($E8026-SUM($G8026:L8026))/(OFFSET(M8026,-$D8026,0)-(M$5-$D8026-1))))</f>
        <v>0</v>
      </c>
      <c r="N8026" s="293">
        <f ca="1">IF(OFFSET(N8026,-$D8026,0)="n/a","n/a",IF(N$5&gt;OFFSET(N8026,-$D8026,0)+$D8026,$E8026-SUM($G8026:M8026),($E8026-SUM($G8026:M8026))/(OFFSET(N8026,-$D8026,0)-(N$5-$D8026-1))))</f>
        <v>0</v>
      </c>
    </row>
    <row r="8027" spans="1:14" s="369" customFormat="1" ht="12.75" hidden="1" customHeight="1" outlineLevel="2" x14ac:dyDescent="0.25">
      <c r="A8027" s="3"/>
      <c r="B8027" s="3"/>
      <c r="C8027" s="392"/>
      <c r="D8027" s="3">
        <v>5</v>
      </c>
      <c r="E8027" s="290">
        <f ca="1"/>
        <v>0</v>
      </c>
      <c r="F8027" s="291"/>
      <c r="G8027" s="294"/>
      <c r="H8027" s="294"/>
      <c r="I8027" s="294"/>
      <c r="J8027" s="294"/>
      <c r="K8027" s="292"/>
      <c r="L8027" s="293">
        <f ca="1">IF(OFFSET(L8027,-$D8027,0)="n/a","n/a",IF(L$5&gt;OFFSET(L8027,-$D8027,0)+$D8027,$E8027-SUM($G8027:K8027),($E8027-SUM($G8027:K8027))/(OFFSET(L8027,-$D8027,0)-(L$5-$D8027-1))))</f>
        <v>0</v>
      </c>
      <c r="M8027" s="293">
        <f ca="1">IF(OFFSET(M8027,-$D8027,0)="n/a","n/a",IF(M$5&gt;OFFSET(M8027,-$D8027,0)+$D8027,$E8027-SUM($G8027:L8027),($E8027-SUM($G8027:L8027))/(OFFSET(M8027,-$D8027,0)-(M$5-$D8027-1))))</f>
        <v>0</v>
      </c>
      <c r="N8027" s="293">
        <f ca="1">IF(OFFSET(N8027,-$D8027,0)="n/a","n/a",IF(N$5&gt;OFFSET(N8027,-$D8027,0)+$D8027,$E8027-SUM($G8027:M8027),($E8027-SUM($G8027:M8027))/(OFFSET(N8027,-$D8027,0)-(N$5-$D8027-1))))</f>
        <v>0</v>
      </c>
    </row>
    <row r="8028" spans="1:14" s="369" customFormat="1" ht="12.75" hidden="1" customHeight="1" outlineLevel="2" x14ac:dyDescent="0.25">
      <c r="A8028" s="3"/>
      <c r="B8028" s="3"/>
      <c r="C8028" s="392"/>
      <c r="D8028" s="3">
        <v>6</v>
      </c>
      <c r="E8028" s="290">
        <f ca="1"/>
        <v>0</v>
      </c>
      <c r="F8028" s="291"/>
      <c r="G8028" s="294"/>
      <c r="H8028" s="294"/>
      <c r="I8028" s="294"/>
      <c r="J8028" s="294"/>
      <c r="K8028" s="294"/>
      <c r="L8028" s="292"/>
      <c r="M8028" s="293">
        <f ca="1">IF(OFFSET(M8028,-$D8028,0)="n/a","n/a",IF(M$5&gt;OFFSET(M8028,-$D8028,0)+$D8028,$E8028-SUM($G8028:L8028),($E8028-SUM($G8028:L8028))/(OFFSET(M8028,-$D8028,0)-(M$5-$D8028-1))))</f>
        <v>0</v>
      </c>
      <c r="N8028" s="293">
        <f ca="1">IF(OFFSET(N8028,-$D8028,0)="n/a","n/a",IF(N$5&gt;OFFSET(N8028,-$D8028,0)+$D8028,$E8028-SUM($G8028:M8028),($E8028-SUM($G8028:M8028))/(OFFSET(N8028,-$D8028,0)-(N$5-$D8028-1))))</f>
        <v>0</v>
      </c>
    </row>
    <row r="8029" spans="1:14" s="369" customFormat="1" ht="12.75" hidden="1" customHeight="1" outlineLevel="2" x14ac:dyDescent="0.25">
      <c r="A8029" s="3"/>
      <c r="B8029" s="3"/>
      <c r="C8029" s="392"/>
      <c r="D8029" s="3">
        <v>7</v>
      </c>
      <c r="E8029" s="290">
        <f ca="1"/>
        <v>0</v>
      </c>
      <c r="F8029" s="291"/>
      <c r="G8029" s="294"/>
      <c r="H8029" s="294"/>
      <c r="I8029" s="294"/>
      <c r="J8029" s="294"/>
      <c r="K8029" s="294"/>
      <c r="L8029" s="294"/>
      <c r="M8029" s="292"/>
      <c r="N8029" s="293">
        <f ca="1">IF(OFFSET(N8029,-$D8029,0)="n/a","n/a",IF(N$5&gt;OFFSET(N8029,-$D8029,0)+$D8029,$E8029-SUM($G8029:M8029),($E8029-SUM($G8029:M8029))/(OFFSET(N8029,-$D8029,0)-(N$5-$D8029-1))))</f>
        <v>0</v>
      </c>
    </row>
    <row r="8030" spans="1:14" s="369" customFormat="1" ht="12.75" hidden="1" customHeight="1" outlineLevel="2" x14ac:dyDescent="0.25">
      <c r="A8030" s="3"/>
      <c r="B8030" s="3"/>
      <c r="C8030" s="392"/>
      <c r="D8030" s="3">
        <v>8</v>
      </c>
      <c r="E8030" s="290">
        <f ca="1"/>
        <v>0</v>
      </c>
      <c r="F8030" s="291"/>
      <c r="G8030" s="294"/>
      <c r="H8030" s="294"/>
      <c r="I8030" s="294"/>
      <c r="J8030" s="294"/>
      <c r="K8030" s="294"/>
      <c r="L8030" s="294"/>
      <c r="M8030" s="294"/>
      <c r="N8030" s="292"/>
    </row>
    <row r="8031" spans="1:14" s="369" customFormat="1" ht="12.75" hidden="1" customHeight="1" outlineLevel="2" x14ac:dyDescent="0.25">
      <c r="A8031" s="3"/>
      <c r="B8031" s="3"/>
      <c r="C8031" s="392"/>
      <c r="D8031" s="3">
        <v>9</v>
      </c>
      <c r="E8031" s="290" t="e">
        <f ca="1"/>
        <v>#N/A</v>
      </c>
      <c r="F8031" s="291"/>
      <c r="G8031" s="294"/>
      <c r="H8031" s="294"/>
      <c r="I8031" s="294"/>
      <c r="J8031" s="294"/>
      <c r="K8031" s="294"/>
      <c r="L8031" s="294"/>
      <c r="M8031" s="294"/>
      <c r="N8031" s="294"/>
    </row>
    <row r="8032" spans="1:14" s="369" customFormat="1" ht="12.75" hidden="1" customHeight="1" outlineLevel="2" x14ac:dyDescent="0.25">
      <c r="A8032" s="3"/>
      <c r="B8032" s="3"/>
      <c r="C8032" s="392"/>
      <c r="D8032" s="3">
        <v>10</v>
      </c>
      <c r="E8032" s="290" t="e">
        <f ca="1"/>
        <v>#N/A</v>
      </c>
      <c r="F8032" s="291"/>
      <c r="G8032" s="294"/>
      <c r="H8032" s="294"/>
      <c r="I8032" s="294"/>
      <c r="J8032" s="294"/>
      <c r="K8032" s="294"/>
      <c r="L8032" s="294"/>
      <c r="M8032" s="294"/>
      <c r="N8032" s="294"/>
    </row>
    <row r="8033" spans="1:14" s="369" customFormat="1" ht="12.75" hidden="1" customHeight="1" outlineLevel="2" x14ac:dyDescent="0.25">
      <c r="A8033" s="3"/>
      <c r="B8033" s="3"/>
      <c r="C8033" s="392"/>
      <c r="D8033" s="3">
        <v>11</v>
      </c>
      <c r="E8033" s="290" t="e">
        <f ca="1"/>
        <v>#N/A</v>
      </c>
      <c r="F8033" s="291"/>
      <c r="G8033" s="294"/>
      <c r="H8033" s="294"/>
      <c r="I8033" s="294"/>
      <c r="J8033" s="294"/>
      <c r="K8033" s="294"/>
      <c r="L8033" s="294"/>
      <c r="M8033" s="294"/>
      <c r="N8033" s="294"/>
    </row>
    <row r="8034" spans="1:14" s="369" customFormat="1" ht="12.75" hidden="1" customHeight="1" outlineLevel="2" x14ac:dyDescent="0.25">
      <c r="A8034" s="3"/>
      <c r="B8034" s="3"/>
      <c r="C8034" s="392"/>
      <c r="D8034" s="3">
        <v>12</v>
      </c>
      <c r="E8034" s="290" t="e">
        <f ca="1"/>
        <v>#N/A</v>
      </c>
      <c r="F8034" s="291"/>
      <c r="G8034" s="294"/>
      <c r="H8034" s="294"/>
      <c r="I8034" s="294"/>
      <c r="J8034" s="294"/>
      <c r="K8034" s="294"/>
      <c r="L8034" s="294"/>
      <c r="M8034" s="294"/>
      <c r="N8034" s="294"/>
    </row>
    <row r="8035" spans="1:14" s="369" customFormat="1" ht="12.75" hidden="1" customHeight="1" outlineLevel="2" x14ac:dyDescent="0.25">
      <c r="A8035" s="3"/>
      <c r="B8035" s="3"/>
      <c r="C8035" s="392"/>
      <c r="D8035" s="3">
        <v>13</v>
      </c>
      <c r="E8035" s="290" t="e">
        <f ca="1"/>
        <v>#N/A</v>
      </c>
      <c r="F8035" s="291"/>
      <c r="G8035" s="294"/>
      <c r="H8035" s="294"/>
      <c r="I8035" s="294"/>
      <c r="J8035" s="294"/>
      <c r="K8035" s="294"/>
      <c r="L8035" s="294"/>
      <c r="M8035" s="294"/>
      <c r="N8035" s="294"/>
    </row>
    <row r="8036" spans="1:14" s="369" customFormat="1" ht="12.75" hidden="1" customHeight="1" outlineLevel="2" x14ac:dyDescent="0.25">
      <c r="A8036" s="3"/>
      <c r="B8036" s="3"/>
      <c r="C8036" s="392"/>
      <c r="D8036" s="3">
        <v>14</v>
      </c>
      <c r="E8036" s="290" t="e">
        <f ca="1"/>
        <v>#N/A</v>
      </c>
      <c r="F8036" s="291"/>
      <c r="G8036" s="294"/>
      <c r="H8036" s="294"/>
      <c r="I8036" s="294"/>
      <c r="J8036" s="294"/>
      <c r="K8036" s="294"/>
      <c r="L8036" s="294"/>
      <c r="M8036" s="294"/>
      <c r="N8036" s="294"/>
    </row>
    <row r="8037" spans="1:14" s="369" customFormat="1" ht="12.75" hidden="1" customHeight="1" outlineLevel="2" x14ac:dyDescent="0.25">
      <c r="A8037" s="3"/>
      <c r="B8037" s="3"/>
      <c r="C8037" s="392"/>
      <c r="D8037" s="3">
        <v>15</v>
      </c>
      <c r="E8037" s="290" t="e">
        <f ca="1"/>
        <v>#N/A</v>
      </c>
      <c r="F8037" s="291"/>
      <c r="G8037" s="294"/>
      <c r="H8037" s="294"/>
      <c r="I8037" s="294"/>
      <c r="J8037" s="294"/>
      <c r="K8037" s="294"/>
      <c r="L8037" s="294"/>
      <c r="M8037" s="294"/>
      <c r="N8037" s="294"/>
    </row>
    <row r="8038" spans="1:14" s="369" customFormat="1" ht="12.75" hidden="1" customHeight="1" outlineLevel="1" x14ac:dyDescent="0.25">
      <c r="A8038" s="3"/>
      <c r="B8038" s="145" t="str">
        <f ca="1">B8021</f>
        <v>Asset Type 390</v>
      </c>
      <c r="C8038" s="145" t="str">
        <f ca="1">C8021</f>
        <v>Description - Asset Type 390</v>
      </c>
      <c r="D8038" s="3"/>
      <c r="E8038" s="3"/>
      <c r="F8038" s="106" t="s">
        <v>44</v>
      </c>
      <c r="G8038" s="296">
        <f t="shared" ref="G8038:N8038" si="780">SUM(G8023:G8037)</f>
        <v>0</v>
      </c>
      <c r="H8038" s="296">
        <f t="shared" ca="1" si="780"/>
        <v>0</v>
      </c>
      <c r="I8038" s="296">
        <f t="shared" ca="1" si="780"/>
        <v>0</v>
      </c>
      <c r="J8038" s="296">
        <f t="shared" ca="1" si="780"/>
        <v>0</v>
      </c>
      <c r="K8038" s="296">
        <f t="shared" ca="1" si="780"/>
        <v>0</v>
      </c>
      <c r="L8038" s="296">
        <f t="shared" ca="1" si="780"/>
        <v>0</v>
      </c>
      <c r="M8038" s="296">
        <f t="shared" ca="1" si="780"/>
        <v>0</v>
      </c>
      <c r="N8038" s="296">
        <f t="shared" ca="1" si="780"/>
        <v>0</v>
      </c>
    </row>
    <row r="8039" spans="1:14" s="369" customFormat="1" ht="12.75" hidden="1" customHeight="1" outlineLevel="2" x14ac:dyDescent="0.25">
      <c r="A8039" s="217">
        <f>A8021+1</f>
        <v>391</v>
      </c>
      <c r="B8039" s="22" t="str">
        <f ca="1">OFFSET($B$13,$A8039-1,0)</f>
        <v>Asset Type 391</v>
      </c>
      <c r="C8039" s="22" t="str">
        <f ca="1">OFFSET($C$13,$A8039-1,0)</f>
        <v>Description - Asset Type 391</v>
      </c>
      <c r="D8039" s="3"/>
      <c r="E8039" s="109"/>
      <c r="F8039" s="108" t="s">
        <v>41</v>
      </c>
      <c r="G8039" s="295">
        <f t="shared" ref="G8039:N8039" ca="1" si="781">VLOOKUP($B8039,$B$13:$N$512,5+G$5,FALSE)</f>
        <v>0</v>
      </c>
      <c r="H8039" s="295">
        <f t="shared" ca="1" si="781"/>
        <v>0</v>
      </c>
      <c r="I8039" s="295">
        <f t="shared" ca="1" si="781"/>
        <v>0</v>
      </c>
      <c r="J8039" s="295">
        <f t="shared" ca="1" si="781"/>
        <v>0</v>
      </c>
      <c r="K8039" s="295">
        <f t="shared" ca="1" si="781"/>
        <v>0</v>
      </c>
      <c r="L8039" s="295">
        <f t="shared" ca="1" si="781"/>
        <v>0</v>
      </c>
      <c r="M8039" s="295">
        <f t="shared" ca="1" si="781"/>
        <v>0</v>
      </c>
      <c r="N8039" s="295">
        <f t="shared" ca="1" si="781"/>
        <v>0</v>
      </c>
    </row>
    <row r="8040" spans="1:14" s="369" customFormat="1" ht="12.75" hidden="1" customHeight="1" outlineLevel="2" x14ac:dyDescent="0.25">
      <c r="A8040" s="3"/>
      <c r="B8040" s="3"/>
      <c r="C8040" s="21"/>
      <c r="D8040" s="3"/>
      <c r="E8040" s="107"/>
      <c r="F8040" s="106" t="s">
        <v>42</v>
      </c>
      <c r="G8040" s="111">
        <f ca="1">VLOOKUP($B8039,'Input Sheet'!$B$12:$N$511,5+G$5,FALSE)</f>
        <v>0</v>
      </c>
      <c r="H8040" s="111">
        <f ca="1">VLOOKUP($B8039,'Input Sheet'!$B$12:$N$511,5+H$5,FALSE)</f>
        <v>0</v>
      </c>
      <c r="I8040" s="111">
        <f ca="1">VLOOKUP($B8039,'Input Sheet'!$B$12:$N$511,5+I$5,FALSE)</f>
        <v>0</v>
      </c>
      <c r="J8040" s="111">
        <f ca="1">VLOOKUP($B8039,'Input Sheet'!$B$12:$N$511,5+J$5,FALSE)</f>
        <v>0</v>
      </c>
      <c r="K8040" s="111">
        <f ca="1">VLOOKUP($B8039,'Input Sheet'!$B$12:$N$511,5+K$5,FALSE)</f>
        <v>0</v>
      </c>
      <c r="L8040" s="111">
        <f ca="1">VLOOKUP($B8039,'Input Sheet'!$B$12:$N$511,5+L$5,FALSE)</f>
        <v>0</v>
      </c>
      <c r="M8040" s="111">
        <f ca="1">VLOOKUP($B8039,'Input Sheet'!$B$12:$N$511,5+M$5,FALSE)</f>
        <v>0</v>
      </c>
      <c r="N8040" s="111">
        <f ca="1">VLOOKUP($B8039,'Input Sheet'!$B$12:$N$511,5+N$5,FALSE)</f>
        <v>0</v>
      </c>
    </row>
    <row r="8041" spans="1:14" s="369" customFormat="1" ht="12.75" hidden="1" customHeight="1" outlineLevel="2" x14ac:dyDescent="0.25">
      <c r="A8041" s="3"/>
      <c r="B8041" s="3"/>
      <c r="C8041" s="3"/>
      <c r="D8041" s="3">
        <v>1</v>
      </c>
      <c r="E8041" s="290">
        <f t="array" aca="1" ref="E8041:E8055" ca="1">TRANSPOSE(G8039:N8039)</f>
        <v>0</v>
      </c>
      <c r="F8041" s="291"/>
      <c r="G8041" s="292"/>
      <c r="H8041" s="293">
        <f ca="1">IF(OFFSET(H8041,-$D8041,0)="n/a","n/a",IF(H$5&gt;OFFSET(H8041,-$D8041,0)+$D8041,$E8041-SUM($G8041:G8041),($E8041-SUM($G8041:G8041))/(OFFSET(H8041,-$D8041,0)-(H$5-$D8041-1))))</f>
        <v>0</v>
      </c>
      <c r="I8041" s="293">
        <f ca="1">IF(OFFSET(I8041,-$D8041,0)="n/a","n/a",IF(I$5&gt;OFFSET(I8041,-$D8041,0)+$D8041,$E8041-SUM($G8041:H8041),($E8041-SUM($G8041:H8041))/(OFFSET(I8041,-$D8041,0)-(I$5-$D8041-1))))</f>
        <v>0</v>
      </c>
      <c r="J8041" s="293">
        <f ca="1">IF(OFFSET(J8041,-$D8041,0)="n/a","n/a",IF(J$5&gt;OFFSET(J8041,-$D8041,0)+$D8041,$E8041-SUM($G8041:I8041),($E8041-SUM($G8041:I8041))/(OFFSET(J8041,-$D8041,0)-(J$5-$D8041-1))))</f>
        <v>0</v>
      </c>
      <c r="K8041" s="293">
        <f ca="1">IF(OFFSET(K8041,-$D8041,0)="n/a","n/a",IF(K$5&gt;OFFSET(K8041,-$D8041,0)+$D8041,$E8041-SUM($G8041:J8041),($E8041-SUM($G8041:J8041))/(OFFSET(K8041,-$D8041,0)-(K$5-$D8041-1))))</f>
        <v>0</v>
      </c>
      <c r="L8041" s="293">
        <f ca="1">IF(OFFSET(L8041,-$D8041,0)="n/a","n/a",IF(L$5&gt;OFFSET(L8041,-$D8041,0)+$D8041,$E8041-SUM($G8041:K8041),($E8041-SUM($G8041:K8041))/(OFFSET(L8041,-$D8041,0)-(L$5-$D8041-1))))</f>
        <v>0</v>
      </c>
      <c r="M8041" s="293">
        <f ca="1">IF(OFFSET(M8041,-$D8041,0)="n/a","n/a",IF(M$5&gt;OFFSET(M8041,-$D8041,0)+$D8041,$E8041-SUM($G8041:L8041),($E8041-SUM($G8041:L8041))/(OFFSET(M8041,-$D8041,0)-(M$5-$D8041-1))))</f>
        <v>0</v>
      </c>
      <c r="N8041" s="293">
        <f ca="1">IF(OFFSET(N8041,-$D8041,0)="n/a","n/a",IF(N$5&gt;OFFSET(N8041,-$D8041,0)+$D8041,$E8041-SUM($G8041:M8041),($E8041-SUM($G8041:M8041))/(OFFSET(N8041,-$D8041,0)-(N$5-$D8041-1))))</f>
        <v>0</v>
      </c>
    </row>
    <row r="8042" spans="1:14" s="369" customFormat="1" ht="12.75" hidden="1" customHeight="1" outlineLevel="2" x14ac:dyDescent="0.25">
      <c r="A8042" s="3"/>
      <c r="B8042" s="3"/>
      <c r="C8042" s="392" t="s">
        <v>43</v>
      </c>
      <c r="D8042" s="3">
        <v>2</v>
      </c>
      <c r="E8042" s="290">
        <f ca="1"/>
        <v>0</v>
      </c>
      <c r="F8042" s="291"/>
      <c r="G8042" s="294"/>
      <c r="H8042" s="292"/>
      <c r="I8042" s="293">
        <f ca="1">IF(OFFSET(I8042,-$D8042,0)="n/a","n/a",IF(I$5&gt;OFFSET(I8042,-$D8042,0)+$D8042,$E8042-SUM($G8042:H8042),($E8042-SUM($G8042:H8042))/(OFFSET(I8042,-$D8042,0)-(I$5-$D8042-1))))</f>
        <v>0</v>
      </c>
      <c r="J8042" s="293">
        <f ca="1">IF(OFFSET(J8042,-$D8042,0)="n/a","n/a",IF(J$5&gt;OFFSET(J8042,-$D8042,0)+$D8042,$E8042-SUM($G8042:I8042),($E8042-SUM($G8042:I8042))/(OFFSET(J8042,-$D8042,0)-(J$5-$D8042-1))))</f>
        <v>0</v>
      </c>
      <c r="K8042" s="293">
        <f ca="1">IF(OFFSET(K8042,-$D8042,0)="n/a","n/a",IF(K$5&gt;OFFSET(K8042,-$D8042,0)+$D8042,$E8042-SUM($G8042:J8042),($E8042-SUM($G8042:J8042))/(OFFSET(K8042,-$D8042,0)-(K$5-$D8042-1))))</f>
        <v>0</v>
      </c>
      <c r="L8042" s="293">
        <f ca="1">IF(OFFSET(L8042,-$D8042,0)="n/a","n/a",IF(L$5&gt;OFFSET(L8042,-$D8042,0)+$D8042,$E8042-SUM($G8042:K8042),($E8042-SUM($G8042:K8042))/(OFFSET(L8042,-$D8042,0)-(L$5-$D8042-1))))</f>
        <v>0</v>
      </c>
      <c r="M8042" s="293">
        <f ca="1">IF(OFFSET(M8042,-$D8042,0)="n/a","n/a",IF(M$5&gt;OFFSET(M8042,-$D8042,0)+$D8042,$E8042-SUM($G8042:L8042),($E8042-SUM($G8042:L8042))/(OFFSET(M8042,-$D8042,0)-(M$5-$D8042-1))))</f>
        <v>0</v>
      </c>
      <c r="N8042" s="293">
        <f ca="1">IF(OFFSET(N8042,-$D8042,0)="n/a","n/a",IF(N$5&gt;OFFSET(N8042,-$D8042,0)+$D8042,$E8042-SUM($G8042:M8042),($E8042-SUM($G8042:M8042))/(OFFSET(N8042,-$D8042,0)-(N$5-$D8042-1))))</f>
        <v>0</v>
      </c>
    </row>
    <row r="8043" spans="1:14" s="369" customFormat="1" ht="12.75" hidden="1" customHeight="1" outlineLevel="2" x14ac:dyDescent="0.25">
      <c r="A8043" s="3"/>
      <c r="B8043" s="3"/>
      <c r="C8043" s="392"/>
      <c r="D8043" s="3">
        <v>3</v>
      </c>
      <c r="E8043" s="290">
        <f ca="1"/>
        <v>0</v>
      </c>
      <c r="F8043" s="291"/>
      <c r="G8043" s="294"/>
      <c r="H8043" s="294"/>
      <c r="I8043" s="292"/>
      <c r="J8043" s="293">
        <f ca="1">IF(OFFSET(J8043,-$D8043,0)="n/a","n/a",IF(J$5&gt;OFFSET(J8043,-$D8043,0)+$D8043,$E8043-SUM($G8043:I8043),($E8043-SUM($G8043:I8043))/(OFFSET(J8043,-$D8043,0)-(J$5-$D8043-1))))</f>
        <v>0</v>
      </c>
      <c r="K8043" s="293">
        <f ca="1">IF(OFFSET(K8043,-$D8043,0)="n/a","n/a",IF(K$5&gt;OFFSET(K8043,-$D8043,0)+$D8043,$E8043-SUM($G8043:J8043),($E8043-SUM($G8043:J8043))/(OFFSET(K8043,-$D8043,0)-(K$5-$D8043-1))))</f>
        <v>0</v>
      </c>
      <c r="L8043" s="293">
        <f ca="1">IF(OFFSET(L8043,-$D8043,0)="n/a","n/a",IF(L$5&gt;OFFSET(L8043,-$D8043,0)+$D8043,$E8043-SUM($G8043:K8043),($E8043-SUM($G8043:K8043))/(OFFSET(L8043,-$D8043,0)-(L$5-$D8043-1))))</f>
        <v>0</v>
      </c>
      <c r="M8043" s="293">
        <f ca="1">IF(OFFSET(M8043,-$D8043,0)="n/a","n/a",IF(M$5&gt;OFFSET(M8043,-$D8043,0)+$D8043,$E8043-SUM($G8043:L8043),($E8043-SUM($G8043:L8043))/(OFFSET(M8043,-$D8043,0)-(M$5-$D8043-1))))</f>
        <v>0</v>
      </c>
      <c r="N8043" s="293">
        <f ca="1">IF(OFFSET(N8043,-$D8043,0)="n/a","n/a",IF(N$5&gt;OFFSET(N8043,-$D8043,0)+$D8043,$E8043-SUM($G8043:M8043),($E8043-SUM($G8043:M8043))/(OFFSET(N8043,-$D8043,0)-(N$5-$D8043-1))))</f>
        <v>0</v>
      </c>
    </row>
    <row r="8044" spans="1:14" s="369" customFormat="1" ht="12.75" hidden="1" customHeight="1" outlineLevel="2" x14ac:dyDescent="0.25">
      <c r="A8044" s="3"/>
      <c r="B8044" s="3"/>
      <c r="C8044" s="392"/>
      <c r="D8044" s="3">
        <v>4</v>
      </c>
      <c r="E8044" s="290">
        <f ca="1"/>
        <v>0</v>
      </c>
      <c r="F8044" s="291"/>
      <c r="G8044" s="294"/>
      <c r="H8044" s="294"/>
      <c r="I8044" s="294"/>
      <c r="J8044" s="292"/>
      <c r="K8044" s="293">
        <f ca="1">IF(OFFSET(K8044,-$D8044,0)="n/a","n/a",IF(K$5&gt;OFFSET(K8044,-$D8044,0)+$D8044,$E8044-SUM($G8044:J8044),($E8044-SUM($G8044:J8044))/(OFFSET(K8044,-$D8044,0)-(K$5-$D8044-1))))</f>
        <v>0</v>
      </c>
      <c r="L8044" s="293">
        <f ca="1">IF(OFFSET(L8044,-$D8044,0)="n/a","n/a",IF(L$5&gt;OFFSET(L8044,-$D8044,0)+$D8044,$E8044-SUM($G8044:K8044),($E8044-SUM($G8044:K8044))/(OFFSET(L8044,-$D8044,0)-(L$5-$D8044-1))))</f>
        <v>0</v>
      </c>
      <c r="M8044" s="293">
        <f ca="1">IF(OFFSET(M8044,-$D8044,0)="n/a","n/a",IF(M$5&gt;OFFSET(M8044,-$D8044,0)+$D8044,$E8044-SUM($G8044:L8044),($E8044-SUM($G8044:L8044))/(OFFSET(M8044,-$D8044,0)-(M$5-$D8044-1))))</f>
        <v>0</v>
      </c>
      <c r="N8044" s="293">
        <f ca="1">IF(OFFSET(N8044,-$D8044,0)="n/a","n/a",IF(N$5&gt;OFFSET(N8044,-$D8044,0)+$D8044,$E8044-SUM($G8044:M8044),($E8044-SUM($G8044:M8044))/(OFFSET(N8044,-$D8044,0)-(N$5-$D8044-1))))</f>
        <v>0</v>
      </c>
    </row>
    <row r="8045" spans="1:14" s="369" customFormat="1" ht="12.75" hidden="1" customHeight="1" outlineLevel="2" x14ac:dyDescent="0.25">
      <c r="A8045" s="3"/>
      <c r="B8045" s="3"/>
      <c r="C8045" s="392"/>
      <c r="D8045" s="3">
        <v>5</v>
      </c>
      <c r="E8045" s="290">
        <f ca="1"/>
        <v>0</v>
      </c>
      <c r="F8045" s="291"/>
      <c r="G8045" s="294"/>
      <c r="H8045" s="294"/>
      <c r="I8045" s="294"/>
      <c r="J8045" s="294"/>
      <c r="K8045" s="292"/>
      <c r="L8045" s="293">
        <f ca="1">IF(OFFSET(L8045,-$D8045,0)="n/a","n/a",IF(L$5&gt;OFFSET(L8045,-$D8045,0)+$D8045,$E8045-SUM($G8045:K8045),($E8045-SUM($G8045:K8045))/(OFFSET(L8045,-$D8045,0)-(L$5-$D8045-1))))</f>
        <v>0</v>
      </c>
      <c r="M8045" s="293">
        <f ca="1">IF(OFFSET(M8045,-$D8045,0)="n/a","n/a",IF(M$5&gt;OFFSET(M8045,-$D8045,0)+$D8045,$E8045-SUM($G8045:L8045),($E8045-SUM($G8045:L8045))/(OFFSET(M8045,-$D8045,0)-(M$5-$D8045-1))))</f>
        <v>0</v>
      </c>
      <c r="N8045" s="293">
        <f ca="1">IF(OFFSET(N8045,-$D8045,0)="n/a","n/a",IF(N$5&gt;OFFSET(N8045,-$D8045,0)+$D8045,$E8045-SUM($G8045:M8045),($E8045-SUM($G8045:M8045))/(OFFSET(N8045,-$D8045,0)-(N$5-$D8045-1))))</f>
        <v>0</v>
      </c>
    </row>
    <row r="8046" spans="1:14" s="369" customFormat="1" ht="12.75" hidden="1" customHeight="1" outlineLevel="2" x14ac:dyDescent="0.25">
      <c r="A8046" s="3"/>
      <c r="B8046" s="3"/>
      <c r="C8046" s="392"/>
      <c r="D8046" s="3">
        <v>6</v>
      </c>
      <c r="E8046" s="290">
        <f ca="1"/>
        <v>0</v>
      </c>
      <c r="F8046" s="291"/>
      <c r="G8046" s="294"/>
      <c r="H8046" s="294"/>
      <c r="I8046" s="294"/>
      <c r="J8046" s="294"/>
      <c r="K8046" s="294"/>
      <c r="L8046" s="292"/>
      <c r="M8046" s="293">
        <f ca="1">IF(OFFSET(M8046,-$D8046,0)="n/a","n/a",IF(M$5&gt;OFFSET(M8046,-$D8046,0)+$D8046,$E8046-SUM($G8046:L8046),($E8046-SUM($G8046:L8046))/(OFFSET(M8046,-$D8046,0)-(M$5-$D8046-1))))</f>
        <v>0</v>
      </c>
      <c r="N8046" s="293">
        <f ca="1">IF(OFFSET(N8046,-$D8046,0)="n/a","n/a",IF(N$5&gt;OFFSET(N8046,-$D8046,0)+$D8046,$E8046-SUM($G8046:M8046),($E8046-SUM($G8046:M8046))/(OFFSET(N8046,-$D8046,0)-(N$5-$D8046-1))))</f>
        <v>0</v>
      </c>
    </row>
    <row r="8047" spans="1:14" s="369" customFormat="1" ht="12.75" hidden="1" customHeight="1" outlineLevel="2" x14ac:dyDescent="0.25">
      <c r="A8047" s="3"/>
      <c r="B8047" s="3"/>
      <c r="C8047" s="392"/>
      <c r="D8047" s="3">
        <v>7</v>
      </c>
      <c r="E8047" s="290">
        <f ca="1"/>
        <v>0</v>
      </c>
      <c r="F8047" s="291"/>
      <c r="G8047" s="294"/>
      <c r="H8047" s="294"/>
      <c r="I8047" s="294"/>
      <c r="J8047" s="294"/>
      <c r="K8047" s="294"/>
      <c r="L8047" s="294"/>
      <c r="M8047" s="292"/>
      <c r="N8047" s="293">
        <f ca="1">IF(OFFSET(N8047,-$D8047,0)="n/a","n/a",IF(N$5&gt;OFFSET(N8047,-$D8047,0)+$D8047,$E8047-SUM($G8047:M8047),($E8047-SUM($G8047:M8047))/(OFFSET(N8047,-$D8047,0)-(N$5-$D8047-1))))</f>
        <v>0</v>
      </c>
    </row>
    <row r="8048" spans="1:14" s="369" customFormat="1" ht="12.75" hidden="1" customHeight="1" outlineLevel="2" x14ac:dyDescent="0.25">
      <c r="A8048" s="3"/>
      <c r="B8048" s="3"/>
      <c r="C8048" s="392"/>
      <c r="D8048" s="3">
        <v>8</v>
      </c>
      <c r="E8048" s="290">
        <f ca="1"/>
        <v>0</v>
      </c>
      <c r="F8048" s="291"/>
      <c r="G8048" s="294"/>
      <c r="H8048" s="294"/>
      <c r="I8048" s="294"/>
      <c r="J8048" s="294"/>
      <c r="K8048" s="294"/>
      <c r="L8048" s="294"/>
      <c r="M8048" s="294"/>
      <c r="N8048" s="292"/>
    </row>
    <row r="8049" spans="1:14" s="369" customFormat="1" ht="12.75" hidden="1" customHeight="1" outlineLevel="2" x14ac:dyDescent="0.25">
      <c r="A8049" s="3"/>
      <c r="B8049" s="3"/>
      <c r="C8049" s="392"/>
      <c r="D8049" s="3">
        <v>9</v>
      </c>
      <c r="E8049" s="290" t="e">
        <f ca="1"/>
        <v>#N/A</v>
      </c>
      <c r="F8049" s="291"/>
      <c r="G8049" s="294"/>
      <c r="H8049" s="294"/>
      <c r="I8049" s="294"/>
      <c r="J8049" s="294"/>
      <c r="K8049" s="294"/>
      <c r="L8049" s="294"/>
      <c r="M8049" s="294"/>
      <c r="N8049" s="294"/>
    </row>
    <row r="8050" spans="1:14" s="369" customFormat="1" ht="12.75" hidden="1" customHeight="1" outlineLevel="2" x14ac:dyDescent="0.25">
      <c r="A8050" s="3"/>
      <c r="B8050" s="3"/>
      <c r="C8050" s="392"/>
      <c r="D8050" s="3">
        <v>10</v>
      </c>
      <c r="E8050" s="290" t="e">
        <f ca="1"/>
        <v>#N/A</v>
      </c>
      <c r="F8050" s="291"/>
      <c r="G8050" s="294"/>
      <c r="H8050" s="294"/>
      <c r="I8050" s="294"/>
      <c r="J8050" s="294"/>
      <c r="K8050" s="294"/>
      <c r="L8050" s="294"/>
      <c r="M8050" s="294"/>
      <c r="N8050" s="294"/>
    </row>
    <row r="8051" spans="1:14" s="369" customFormat="1" ht="12.75" hidden="1" customHeight="1" outlineLevel="2" x14ac:dyDescent="0.25">
      <c r="A8051" s="3"/>
      <c r="B8051" s="3"/>
      <c r="C8051" s="392"/>
      <c r="D8051" s="3">
        <v>11</v>
      </c>
      <c r="E8051" s="290" t="e">
        <f ca="1"/>
        <v>#N/A</v>
      </c>
      <c r="F8051" s="291"/>
      <c r="G8051" s="294"/>
      <c r="H8051" s="294"/>
      <c r="I8051" s="294"/>
      <c r="J8051" s="294"/>
      <c r="K8051" s="294"/>
      <c r="L8051" s="294"/>
      <c r="M8051" s="294"/>
      <c r="N8051" s="294"/>
    </row>
    <row r="8052" spans="1:14" s="369" customFormat="1" ht="12.75" hidden="1" customHeight="1" outlineLevel="2" x14ac:dyDescent="0.25">
      <c r="A8052" s="3"/>
      <c r="B8052" s="3"/>
      <c r="C8052" s="392"/>
      <c r="D8052" s="3">
        <v>12</v>
      </c>
      <c r="E8052" s="290" t="e">
        <f ca="1"/>
        <v>#N/A</v>
      </c>
      <c r="F8052" s="291"/>
      <c r="G8052" s="294"/>
      <c r="H8052" s="294"/>
      <c r="I8052" s="294"/>
      <c r="J8052" s="294"/>
      <c r="K8052" s="294"/>
      <c r="L8052" s="294"/>
      <c r="M8052" s="294"/>
      <c r="N8052" s="294"/>
    </row>
    <row r="8053" spans="1:14" s="369" customFormat="1" ht="12.75" hidden="1" customHeight="1" outlineLevel="2" x14ac:dyDescent="0.25">
      <c r="A8053" s="3"/>
      <c r="B8053" s="3"/>
      <c r="C8053" s="392"/>
      <c r="D8053" s="3">
        <v>13</v>
      </c>
      <c r="E8053" s="290" t="e">
        <f ca="1"/>
        <v>#N/A</v>
      </c>
      <c r="F8053" s="291"/>
      <c r="G8053" s="294"/>
      <c r="H8053" s="294"/>
      <c r="I8053" s="294"/>
      <c r="J8053" s="294"/>
      <c r="K8053" s="294"/>
      <c r="L8053" s="294"/>
      <c r="M8053" s="294"/>
      <c r="N8053" s="294"/>
    </row>
    <row r="8054" spans="1:14" s="369" customFormat="1" ht="12.75" hidden="1" customHeight="1" outlineLevel="2" x14ac:dyDescent="0.25">
      <c r="A8054" s="3"/>
      <c r="B8054" s="3"/>
      <c r="C8054" s="392"/>
      <c r="D8054" s="3">
        <v>14</v>
      </c>
      <c r="E8054" s="290" t="e">
        <f ca="1"/>
        <v>#N/A</v>
      </c>
      <c r="F8054" s="291"/>
      <c r="G8054" s="294"/>
      <c r="H8054" s="294"/>
      <c r="I8054" s="294"/>
      <c r="J8054" s="294"/>
      <c r="K8054" s="294"/>
      <c r="L8054" s="294"/>
      <c r="M8054" s="294"/>
      <c r="N8054" s="294"/>
    </row>
    <row r="8055" spans="1:14" s="369" customFormat="1" ht="12.75" hidden="1" customHeight="1" outlineLevel="2" x14ac:dyDescent="0.25">
      <c r="A8055" s="3"/>
      <c r="B8055" s="3"/>
      <c r="C8055" s="392"/>
      <c r="D8055" s="3">
        <v>15</v>
      </c>
      <c r="E8055" s="290" t="e">
        <f ca="1"/>
        <v>#N/A</v>
      </c>
      <c r="F8055" s="291"/>
      <c r="G8055" s="294"/>
      <c r="H8055" s="294"/>
      <c r="I8055" s="294"/>
      <c r="J8055" s="294"/>
      <c r="K8055" s="294"/>
      <c r="L8055" s="294"/>
      <c r="M8055" s="294"/>
      <c r="N8055" s="294"/>
    </row>
    <row r="8056" spans="1:14" s="369" customFormat="1" ht="12.75" hidden="1" customHeight="1" outlineLevel="1" x14ac:dyDescent="0.25">
      <c r="A8056" s="3"/>
      <c r="B8056" s="145" t="str">
        <f ca="1">B8039</f>
        <v>Asset Type 391</v>
      </c>
      <c r="C8056" s="145" t="str">
        <f ca="1">C8039</f>
        <v>Description - Asset Type 391</v>
      </c>
      <c r="D8056" s="3"/>
      <c r="E8056" s="3"/>
      <c r="F8056" s="106" t="s">
        <v>44</v>
      </c>
      <c r="G8056" s="296">
        <f t="shared" ref="G8056:N8056" si="782">SUM(G8041:G8055)</f>
        <v>0</v>
      </c>
      <c r="H8056" s="296">
        <f t="shared" ca="1" si="782"/>
        <v>0</v>
      </c>
      <c r="I8056" s="296">
        <f t="shared" ca="1" si="782"/>
        <v>0</v>
      </c>
      <c r="J8056" s="296">
        <f t="shared" ca="1" si="782"/>
        <v>0</v>
      </c>
      <c r="K8056" s="296">
        <f t="shared" ca="1" si="782"/>
        <v>0</v>
      </c>
      <c r="L8056" s="296">
        <f t="shared" ca="1" si="782"/>
        <v>0</v>
      </c>
      <c r="M8056" s="296">
        <f t="shared" ca="1" si="782"/>
        <v>0</v>
      </c>
      <c r="N8056" s="296">
        <f t="shared" ca="1" si="782"/>
        <v>0</v>
      </c>
    </row>
    <row r="8057" spans="1:14" s="369" customFormat="1" ht="12.75" hidden="1" customHeight="1" outlineLevel="2" x14ac:dyDescent="0.25">
      <c r="A8057" s="217">
        <f>A8039+1</f>
        <v>392</v>
      </c>
      <c r="B8057" s="22" t="str">
        <f ca="1">OFFSET($B$13,$A8057-1,0)</f>
        <v>Asset Type 392</v>
      </c>
      <c r="C8057" s="22" t="str">
        <f ca="1">OFFSET($C$13,$A8057-1,0)</f>
        <v>Description - Asset Type 392</v>
      </c>
      <c r="D8057" s="3"/>
      <c r="E8057" s="109"/>
      <c r="F8057" s="108" t="s">
        <v>41</v>
      </c>
      <c r="G8057" s="295">
        <f t="shared" ref="G8057:N8057" ca="1" si="783">VLOOKUP($B8057,$B$13:$N$512,5+G$5,FALSE)</f>
        <v>0</v>
      </c>
      <c r="H8057" s="295">
        <f t="shared" ca="1" si="783"/>
        <v>0</v>
      </c>
      <c r="I8057" s="295">
        <f t="shared" ca="1" si="783"/>
        <v>0</v>
      </c>
      <c r="J8057" s="295">
        <f t="shared" ca="1" si="783"/>
        <v>0</v>
      </c>
      <c r="K8057" s="295">
        <f t="shared" ca="1" si="783"/>
        <v>0</v>
      </c>
      <c r="L8057" s="295">
        <f t="shared" ca="1" si="783"/>
        <v>0</v>
      </c>
      <c r="M8057" s="295">
        <f t="shared" ca="1" si="783"/>
        <v>0</v>
      </c>
      <c r="N8057" s="295">
        <f t="shared" ca="1" si="783"/>
        <v>0</v>
      </c>
    </row>
    <row r="8058" spans="1:14" s="369" customFormat="1" ht="12.75" hidden="1" customHeight="1" outlineLevel="2" x14ac:dyDescent="0.25">
      <c r="A8058" s="3"/>
      <c r="B8058" s="3"/>
      <c r="C8058" s="21"/>
      <c r="D8058" s="3"/>
      <c r="E8058" s="107"/>
      <c r="F8058" s="106" t="s">
        <v>42</v>
      </c>
      <c r="G8058" s="111">
        <f ca="1">VLOOKUP($B8057,'Input Sheet'!$B$12:$N$511,5+G$5,FALSE)</f>
        <v>0</v>
      </c>
      <c r="H8058" s="111">
        <f ca="1">VLOOKUP($B8057,'Input Sheet'!$B$12:$N$511,5+H$5,FALSE)</f>
        <v>0</v>
      </c>
      <c r="I8058" s="111">
        <f ca="1">VLOOKUP($B8057,'Input Sheet'!$B$12:$N$511,5+I$5,FALSE)</f>
        <v>0</v>
      </c>
      <c r="J8058" s="111">
        <f ca="1">VLOOKUP($B8057,'Input Sheet'!$B$12:$N$511,5+J$5,FALSE)</f>
        <v>0</v>
      </c>
      <c r="K8058" s="111">
        <f ca="1">VLOOKUP($B8057,'Input Sheet'!$B$12:$N$511,5+K$5,FALSE)</f>
        <v>0</v>
      </c>
      <c r="L8058" s="111">
        <f ca="1">VLOOKUP($B8057,'Input Sheet'!$B$12:$N$511,5+L$5,FALSE)</f>
        <v>0</v>
      </c>
      <c r="M8058" s="111">
        <f ca="1">VLOOKUP($B8057,'Input Sheet'!$B$12:$N$511,5+M$5,FALSE)</f>
        <v>0</v>
      </c>
      <c r="N8058" s="111">
        <f ca="1">VLOOKUP($B8057,'Input Sheet'!$B$12:$N$511,5+N$5,FALSE)</f>
        <v>0</v>
      </c>
    </row>
    <row r="8059" spans="1:14" s="369" customFormat="1" ht="12.75" hidden="1" customHeight="1" outlineLevel="2" x14ac:dyDescent="0.25">
      <c r="A8059" s="3"/>
      <c r="B8059" s="3"/>
      <c r="C8059" s="3"/>
      <c r="D8059" s="3">
        <v>1</v>
      </c>
      <c r="E8059" s="290">
        <f t="array" aca="1" ref="E8059:E8073" ca="1">TRANSPOSE(G8057:N8057)</f>
        <v>0</v>
      </c>
      <c r="F8059" s="291"/>
      <c r="G8059" s="292"/>
      <c r="H8059" s="293">
        <f ca="1">IF(OFFSET(H8059,-$D8059,0)="n/a","n/a",IF(H$5&gt;OFFSET(H8059,-$D8059,0)+$D8059,$E8059-SUM($G8059:G8059),($E8059-SUM($G8059:G8059))/(OFFSET(H8059,-$D8059,0)-(H$5-$D8059-1))))</f>
        <v>0</v>
      </c>
      <c r="I8059" s="293">
        <f ca="1">IF(OFFSET(I8059,-$D8059,0)="n/a","n/a",IF(I$5&gt;OFFSET(I8059,-$D8059,0)+$D8059,$E8059-SUM($G8059:H8059),($E8059-SUM($G8059:H8059))/(OFFSET(I8059,-$D8059,0)-(I$5-$D8059-1))))</f>
        <v>0</v>
      </c>
      <c r="J8059" s="293">
        <f ca="1">IF(OFFSET(J8059,-$D8059,0)="n/a","n/a",IF(J$5&gt;OFFSET(J8059,-$D8059,0)+$D8059,$E8059-SUM($G8059:I8059),($E8059-SUM($G8059:I8059))/(OFFSET(J8059,-$D8059,0)-(J$5-$D8059-1))))</f>
        <v>0</v>
      </c>
      <c r="K8059" s="293">
        <f ca="1">IF(OFFSET(K8059,-$D8059,0)="n/a","n/a",IF(K$5&gt;OFFSET(K8059,-$D8059,0)+$D8059,$E8059-SUM($G8059:J8059),($E8059-SUM($G8059:J8059))/(OFFSET(K8059,-$D8059,0)-(K$5-$D8059-1))))</f>
        <v>0</v>
      </c>
      <c r="L8059" s="293">
        <f ca="1">IF(OFFSET(L8059,-$D8059,0)="n/a","n/a",IF(L$5&gt;OFFSET(L8059,-$D8059,0)+$D8059,$E8059-SUM($G8059:K8059),($E8059-SUM($G8059:K8059))/(OFFSET(L8059,-$D8059,0)-(L$5-$D8059-1))))</f>
        <v>0</v>
      </c>
      <c r="M8059" s="293">
        <f ca="1">IF(OFFSET(M8059,-$D8059,0)="n/a","n/a",IF(M$5&gt;OFFSET(M8059,-$D8059,0)+$D8059,$E8059-SUM($G8059:L8059),($E8059-SUM($G8059:L8059))/(OFFSET(M8059,-$D8059,0)-(M$5-$D8059-1))))</f>
        <v>0</v>
      </c>
      <c r="N8059" s="293">
        <f ca="1">IF(OFFSET(N8059,-$D8059,0)="n/a","n/a",IF(N$5&gt;OFFSET(N8059,-$D8059,0)+$D8059,$E8059-SUM($G8059:M8059),($E8059-SUM($G8059:M8059))/(OFFSET(N8059,-$D8059,0)-(N$5-$D8059-1))))</f>
        <v>0</v>
      </c>
    </row>
    <row r="8060" spans="1:14" s="369" customFormat="1" ht="12.75" hidden="1" customHeight="1" outlineLevel="2" x14ac:dyDescent="0.25">
      <c r="A8060" s="3"/>
      <c r="B8060" s="3"/>
      <c r="C8060" s="392" t="s">
        <v>43</v>
      </c>
      <c r="D8060" s="3">
        <v>2</v>
      </c>
      <c r="E8060" s="290">
        <f ca="1"/>
        <v>0</v>
      </c>
      <c r="F8060" s="291"/>
      <c r="G8060" s="294"/>
      <c r="H8060" s="292"/>
      <c r="I8060" s="293">
        <f ca="1">IF(OFFSET(I8060,-$D8060,0)="n/a","n/a",IF(I$5&gt;OFFSET(I8060,-$D8060,0)+$D8060,$E8060-SUM($G8060:H8060),($E8060-SUM($G8060:H8060))/(OFFSET(I8060,-$D8060,0)-(I$5-$D8060-1))))</f>
        <v>0</v>
      </c>
      <c r="J8060" s="293">
        <f ca="1">IF(OFFSET(J8060,-$D8060,0)="n/a","n/a",IF(J$5&gt;OFFSET(J8060,-$D8060,0)+$D8060,$E8060-SUM($G8060:I8060),($E8060-SUM($G8060:I8060))/(OFFSET(J8060,-$D8060,0)-(J$5-$D8060-1))))</f>
        <v>0</v>
      </c>
      <c r="K8060" s="293">
        <f ca="1">IF(OFFSET(K8060,-$D8060,0)="n/a","n/a",IF(K$5&gt;OFFSET(K8060,-$D8060,0)+$D8060,$E8060-SUM($G8060:J8060),($E8060-SUM($G8060:J8060))/(OFFSET(K8060,-$D8060,0)-(K$5-$D8060-1))))</f>
        <v>0</v>
      </c>
      <c r="L8060" s="293">
        <f ca="1">IF(OFFSET(L8060,-$D8060,0)="n/a","n/a",IF(L$5&gt;OFFSET(L8060,-$D8060,0)+$D8060,$E8060-SUM($G8060:K8060),($E8060-SUM($G8060:K8060))/(OFFSET(L8060,-$D8060,0)-(L$5-$D8060-1))))</f>
        <v>0</v>
      </c>
      <c r="M8060" s="293">
        <f ca="1">IF(OFFSET(M8060,-$D8060,0)="n/a","n/a",IF(M$5&gt;OFFSET(M8060,-$D8060,0)+$D8060,$E8060-SUM($G8060:L8060),($E8060-SUM($G8060:L8060))/(OFFSET(M8060,-$D8060,0)-(M$5-$D8060-1))))</f>
        <v>0</v>
      </c>
      <c r="N8060" s="293">
        <f ca="1">IF(OFFSET(N8060,-$D8060,0)="n/a","n/a",IF(N$5&gt;OFFSET(N8060,-$D8060,0)+$D8060,$E8060-SUM($G8060:M8060),($E8060-SUM($G8060:M8060))/(OFFSET(N8060,-$D8060,0)-(N$5-$D8060-1))))</f>
        <v>0</v>
      </c>
    </row>
    <row r="8061" spans="1:14" s="369" customFormat="1" ht="12.75" hidden="1" customHeight="1" outlineLevel="2" x14ac:dyDescent="0.25">
      <c r="A8061" s="3"/>
      <c r="B8061" s="3"/>
      <c r="C8061" s="392"/>
      <c r="D8061" s="3">
        <v>3</v>
      </c>
      <c r="E8061" s="290">
        <f ca="1"/>
        <v>0</v>
      </c>
      <c r="F8061" s="291"/>
      <c r="G8061" s="294"/>
      <c r="H8061" s="294"/>
      <c r="I8061" s="292"/>
      <c r="J8061" s="293">
        <f ca="1">IF(OFFSET(J8061,-$D8061,0)="n/a","n/a",IF(J$5&gt;OFFSET(J8061,-$D8061,0)+$D8061,$E8061-SUM($G8061:I8061),($E8061-SUM($G8061:I8061))/(OFFSET(J8061,-$D8061,0)-(J$5-$D8061-1))))</f>
        <v>0</v>
      </c>
      <c r="K8061" s="293">
        <f ca="1">IF(OFFSET(K8061,-$D8061,0)="n/a","n/a",IF(K$5&gt;OFFSET(K8061,-$D8061,0)+$D8061,$E8061-SUM($G8061:J8061),($E8061-SUM($G8061:J8061))/(OFFSET(K8061,-$D8061,0)-(K$5-$D8061-1))))</f>
        <v>0</v>
      </c>
      <c r="L8061" s="293">
        <f ca="1">IF(OFFSET(L8061,-$D8061,0)="n/a","n/a",IF(L$5&gt;OFFSET(L8061,-$D8061,0)+$D8061,$E8061-SUM($G8061:K8061),($E8061-SUM($G8061:K8061))/(OFFSET(L8061,-$D8061,0)-(L$5-$D8061-1))))</f>
        <v>0</v>
      </c>
      <c r="M8061" s="293">
        <f ca="1">IF(OFFSET(M8061,-$D8061,0)="n/a","n/a",IF(M$5&gt;OFFSET(M8061,-$D8061,0)+$D8061,$E8061-SUM($G8061:L8061),($E8061-SUM($G8061:L8061))/(OFFSET(M8061,-$D8061,0)-(M$5-$D8061-1))))</f>
        <v>0</v>
      </c>
      <c r="N8061" s="293">
        <f ca="1">IF(OFFSET(N8061,-$D8061,0)="n/a","n/a",IF(N$5&gt;OFFSET(N8061,-$D8061,0)+$D8061,$E8061-SUM($G8061:M8061),($E8061-SUM($G8061:M8061))/(OFFSET(N8061,-$D8061,0)-(N$5-$D8061-1))))</f>
        <v>0</v>
      </c>
    </row>
    <row r="8062" spans="1:14" s="369" customFormat="1" ht="12.75" hidden="1" customHeight="1" outlineLevel="2" x14ac:dyDescent="0.25">
      <c r="A8062" s="3"/>
      <c r="B8062" s="3"/>
      <c r="C8062" s="392"/>
      <c r="D8062" s="3">
        <v>4</v>
      </c>
      <c r="E8062" s="290">
        <f ca="1"/>
        <v>0</v>
      </c>
      <c r="F8062" s="291"/>
      <c r="G8062" s="294"/>
      <c r="H8062" s="294"/>
      <c r="I8062" s="294"/>
      <c r="J8062" s="292"/>
      <c r="K8062" s="293">
        <f ca="1">IF(OFFSET(K8062,-$D8062,0)="n/a","n/a",IF(K$5&gt;OFFSET(K8062,-$D8062,0)+$D8062,$E8062-SUM($G8062:J8062),($E8062-SUM($G8062:J8062))/(OFFSET(K8062,-$D8062,0)-(K$5-$D8062-1))))</f>
        <v>0</v>
      </c>
      <c r="L8062" s="293">
        <f ca="1">IF(OFFSET(L8062,-$D8062,0)="n/a","n/a",IF(L$5&gt;OFFSET(L8062,-$D8062,0)+$D8062,$E8062-SUM($G8062:K8062),($E8062-SUM($G8062:K8062))/(OFFSET(L8062,-$D8062,0)-(L$5-$D8062-1))))</f>
        <v>0</v>
      </c>
      <c r="M8062" s="293">
        <f ca="1">IF(OFFSET(M8062,-$D8062,0)="n/a","n/a",IF(M$5&gt;OFFSET(M8062,-$D8062,0)+$D8062,$E8062-SUM($G8062:L8062),($E8062-SUM($G8062:L8062))/(OFFSET(M8062,-$D8062,0)-(M$5-$D8062-1))))</f>
        <v>0</v>
      </c>
      <c r="N8062" s="293">
        <f ca="1">IF(OFFSET(N8062,-$D8062,0)="n/a","n/a",IF(N$5&gt;OFFSET(N8062,-$D8062,0)+$D8062,$E8062-SUM($G8062:M8062),($E8062-SUM($G8062:M8062))/(OFFSET(N8062,-$D8062,0)-(N$5-$D8062-1))))</f>
        <v>0</v>
      </c>
    </row>
    <row r="8063" spans="1:14" s="369" customFormat="1" ht="12.75" hidden="1" customHeight="1" outlineLevel="2" x14ac:dyDescent="0.25">
      <c r="A8063" s="3"/>
      <c r="B8063" s="3"/>
      <c r="C8063" s="392"/>
      <c r="D8063" s="3">
        <v>5</v>
      </c>
      <c r="E8063" s="290">
        <f ca="1"/>
        <v>0</v>
      </c>
      <c r="F8063" s="291"/>
      <c r="G8063" s="294"/>
      <c r="H8063" s="294"/>
      <c r="I8063" s="294"/>
      <c r="J8063" s="294"/>
      <c r="K8063" s="292"/>
      <c r="L8063" s="293">
        <f ca="1">IF(OFFSET(L8063,-$D8063,0)="n/a","n/a",IF(L$5&gt;OFFSET(L8063,-$D8063,0)+$D8063,$E8063-SUM($G8063:K8063),($E8063-SUM($G8063:K8063))/(OFFSET(L8063,-$D8063,0)-(L$5-$D8063-1))))</f>
        <v>0</v>
      </c>
      <c r="M8063" s="293">
        <f ca="1">IF(OFFSET(M8063,-$D8063,0)="n/a","n/a",IF(M$5&gt;OFFSET(M8063,-$D8063,0)+$D8063,$E8063-SUM($G8063:L8063),($E8063-SUM($G8063:L8063))/(OFFSET(M8063,-$D8063,0)-(M$5-$D8063-1))))</f>
        <v>0</v>
      </c>
      <c r="N8063" s="293">
        <f ca="1">IF(OFFSET(N8063,-$D8063,0)="n/a","n/a",IF(N$5&gt;OFFSET(N8063,-$D8063,0)+$D8063,$E8063-SUM($G8063:M8063),($E8063-SUM($G8063:M8063))/(OFFSET(N8063,-$D8063,0)-(N$5-$D8063-1))))</f>
        <v>0</v>
      </c>
    </row>
    <row r="8064" spans="1:14" s="369" customFormat="1" ht="12.75" hidden="1" customHeight="1" outlineLevel="2" x14ac:dyDescent="0.25">
      <c r="A8064" s="3"/>
      <c r="B8064" s="3"/>
      <c r="C8064" s="392"/>
      <c r="D8064" s="3">
        <v>6</v>
      </c>
      <c r="E8064" s="290">
        <f ca="1"/>
        <v>0</v>
      </c>
      <c r="F8064" s="291"/>
      <c r="G8064" s="294"/>
      <c r="H8064" s="294"/>
      <c r="I8064" s="294"/>
      <c r="J8064" s="294"/>
      <c r="K8064" s="294"/>
      <c r="L8064" s="292"/>
      <c r="M8064" s="293">
        <f ca="1">IF(OFFSET(M8064,-$D8064,0)="n/a","n/a",IF(M$5&gt;OFFSET(M8064,-$D8064,0)+$D8064,$E8064-SUM($G8064:L8064),($E8064-SUM($G8064:L8064))/(OFFSET(M8064,-$D8064,0)-(M$5-$D8064-1))))</f>
        <v>0</v>
      </c>
      <c r="N8064" s="293">
        <f ca="1">IF(OFFSET(N8064,-$D8064,0)="n/a","n/a",IF(N$5&gt;OFFSET(N8064,-$D8064,0)+$D8064,$E8064-SUM($G8064:M8064),($E8064-SUM($G8064:M8064))/(OFFSET(N8064,-$D8064,0)-(N$5-$D8064-1))))</f>
        <v>0</v>
      </c>
    </row>
    <row r="8065" spans="1:14" s="369" customFormat="1" ht="12.75" hidden="1" customHeight="1" outlineLevel="2" x14ac:dyDescent="0.25">
      <c r="A8065" s="3"/>
      <c r="B8065" s="3"/>
      <c r="C8065" s="392"/>
      <c r="D8065" s="3">
        <v>7</v>
      </c>
      <c r="E8065" s="290">
        <f ca="1"/>
        <v>0</v>
      </c>
      <c r="F8065" s="291"/>
      <c r="G8065" s="294"/>
      <c r="H8065" s="294"/>
      <c r="I8065" s="294"/>
      <c r="J8065" s="294"/>
      <c r="K8065" s="294"/>
      <c r="L8065" s="294"/>
      <c r="M8065" s="292"/>
      <c r="N8065" s="293">
        <f ca="1">IF(OFFSET(N8065,-$D8065,0)="n/a","n/a",IF(N$5&gt;OFFSET(N8065,-$D8065,0)+$D8065,$E8065-SUM($G8065:M8065),($E8065-SUM($G8065:M8065))/(OFFSET(N8065,-$D8065,0)-(N$5-$D8065-1))))</f>
        <v>0</v>
      </c>
    </row>
    <row r="8066" spans="1:14" s="369" customFormat="1" ht="12.75" hidden="1" customHeight="1" outlineLevel="2" x14ac:dyDescent="0.25">
      <c r="A8066" s="3"/>
      <c r="B8066" s="3"/>
      <c r="C8066" s="392"/>
      <c r="D8066" s="3">
        <v>8</v>
      </c>
      <c r="E8066" s="290">
        <f ca="1"/>
        <v>0</v>
      </c>
      <c r="F8066" s="291"/>
      <c r="G8066" s="294"/>
      <c r="H8066" s="294"/>
      <c r="I8066" s="294"/>
      <c r="J8066" s="294"/>
      <c r="K8066" s="294"/>
      <c r="L8066" s="294"/>
      <c r="M8066" s="294"/>
      <c r="N8066" s="292"/>
    </row>
    <row r="8067" spans="1:14" s="369" customFormat="1" ht="12.75" hidden="1" customHeight="1" outlineLevel="2" x14ac:dyDescent="0.25">
      <c r="A8067" s="3"/>
      <c r="B8067" s="3"/>
      <c r="C8067" s="392"/>
      <c r="D8067" s="3">
        <v>9</v>
      </c>
      <c r="E8067" s="290" t="e">
        <f ca="1"/>
        <v>#N/A</v>
      </c>
      <c r="F8067" s="291"/>
      <c r="G8067" s="294"/>
      <c r="H8067" s="294"/>
      <c r="I8067" s="294"/>
      <c r="J8067" s="294"/>
      <c r="K8067" s="294"/>
      <c r="L8067" s="294"/>
      <c r="M8067" s="294"/>
      <c r="N8067" s="294"/>
    </row>
    <row r="8068" spans="1:14" s="369" customFormat="1" ht="12.75" hidden="1" customHeight="1" outlineLevel="2" x14ac:dyDescent="0.25">
      <c r="A8068" s="3"/>
      <c r="B8068" s="3"/>
      <c r="C8068" s="392"/>
      <c r="D8068" s="3">
        <v>10</v>
      </c>
      <c r="E8068" s="290" t="e">
        <f ca="1"/>
        <v>#N/A</v>
      </c>
      <c r="F8068" s="291"/>
      <c r="G8068" s="294"/>
      <c r="H8068" s="294"/>
      <c r="I8068" s="294"/>
      <c r="J8068" s="294"/>
      <c r="K8068" s="294"/>
      <c r="L8068" s="294"/>
      <c r="M8068" s="294"/>
      <c r="N8068" s="294"/>
    </row>
    <row r="8069" spans="1:14" s="369" customFormat="1" ht="12.75" hidden="1" customHeight="1" outlineLevel="2" x14ac:dyDescent="0.25">
      <c r="A8069" s="3"/>
      <c r="B8069" s="3"/>
      <c r="C8069" s="392"/>
      <c r="D8069" s="3">
        <v>11</v>
      </c>
      <c r="E8069" s="290" t="e">
        <f ca="1"/>
        <v>#N/A</v>
      </c>
      <c r="F8069" s="291"/>
      <c r="G8069" s="294"/>
      <c r="H8069" s="294"/>
      <c r="I8069" s="294"/>
      <c r="J8069" s="294"/>
      <c r="K8069" s="294"/>
      <c r="L8069" s="294"/>
      <c r="M8069" s="294"/>
      <c r="N8069" s="294"/>
    </row>
    <row r="8070" spans="1:14" s="369" customFormat="1" ht="12.75" hidden="1" customHeight="1" outlineLevel="2" x14ac:dyDescent="0.25">
      <c r="A8070" s="3"/>
      <c r="B8070" s="3"/>
      <c r="C8070" s="392"/>
      <c r="D8070" s="3">
        <v>12</v>
      </c>
      <c r="E8070" s="290" t="e">
        <f ca="1"/>
        <v>#N/A</v>
      </c>
      <c r="F8070" s="291"/>
      <c r="G8070" s="294"/>
      <c r="H8070" s="294"/>
      <c r="I8070" s="294"/>
      <c r="J8070" s="294"/>
      <c r="K8070" s="294"/>
      <c r="L8070" s="294"/>
      <c r="M8070" s="294"/>
      <c r="N8070" s="294"/>
    </row>
    <row r="8071" spans="1:14" s="369" customFormat="1" ht="12.75" hidden="1" customHeight="1" outlineLevel="2" x14ac:dyDescent="0.25">
      <c r="A8071" s="3"/>
      <c r="B8071" s="3"/>
      <c r="C8071" s="392"/>
      <c r="D8071" s="3">
        <v>13</v>
      </c>
      <c r="E8071" s="290" t="e">
        <f ca="1"/>
        <v>#N/A</v>
      </c>
      <c r="F8071" s="291"/>
      <c r="G8071" s="294"/>
      <c r="H8071" s="294"/>
      <c r="I8071" s="294"/>
      <c r="J8071" s="294"/>
      <c r="K8071" s="294"/>
      <c r="L8071" s="294"/>
      <c r="M8071" s="294"/>
      <c r="N8071" s="294"/>
    </row>
    <row r="8072" spans="1:14" s="369" customFormat="1" ht="12.75" hidden="1" customHeight="1" outlineLevel="2" x14ac:dyDescent="0.25">
      <c r="A8072" s="3"/>
      <c r="B8072" s="3"/>
      <c r="C8072" s="392"/>
      <c r="D8072" s="3">
        <v>14</v>
      </c>
      <c r="E8072" s="290" t="e">
        <f ca="1"/>
        <v>#N/A</v>
      </c>
      <c r="F8072" s="291"/>
      <c r="G8072" s="294"/>
      <c r="H8072" s="294"/>
      <c r="I8072" s="294"/>
      <c r="J8072" s="294"/>
      <c r="K8072" s="294"/>
      <c r="L8072" s="294"/>
      <c r="M8072" s="294"/>
      <c r="N8072" s="294"/>
    </row>
    <row r="8073" spans="1:14" s="369" customFormat="1" ht="12.75" hidden="1" customHeight="1" outlineLevel="2" x14ac:dyDescent="0.25">
      <c r="A8073" s="3"/>
      <c r="B8073" s="3"/>
      <c r="C8073" s="392"/>
      <c r="D8073" s="3">
        <v>15</v>
      </c>
      <c r="E8073" s="290" t="e">
        <f ca="1"/>
        <v>#N/A</v>
      </c>
      <c r="F8073" s="291"/>
      <c r="G8073" s="294"/>
      <c r="H8073" s="294"/>
      <c r="I8073" s="294"/>
      <c r="J8073" s="294"/>
      <c r="K8073" s="294"/>
      <c r="L8073" s="294"/>
      <c r="M8073" s="294"/>
      <c r="N8073" s="294"/>
    </row>
    <row r="8074" spans="1:14" s="369" customFormat="1" ht="12.75" hidden="1" customHeight="1" outlineLevel="1" x14ac:dyDescent="0.25">
      <c r="A8074" s="3"/>
      <c r="B8074" s="145" t="str">
        <f ca="1">B8057</f>
        <v>Asset Type 392</v>
      </c>
      <c r="C8074" s="145" t="str">
        <f ca="1">C8057</f>
        <v>Description - Asset Type 392</v>
      </c>
      <c r="D8074" s="3"/>
      <c r="E8074" s="3"/>
      <c r="F8074" s="106" t="s">
        <v>44</v>
      </c>
      <c r="G8074" s="296">
        <f t="shared" ref="G8074:N8074" si="784">SUM(G8059:G8073)</f>
        <v>0</v>
      </c>
      <c r="H8074" s="296">
        <f t="shared" ca="1" si="784"/>
        <v>0</v>
      </c>
      <c r="I8074" s="296">
        <f t="shared" ca="1" si="784"/>
        <v>0</v>
      </c>
      <c r="J8074" s="296">
        <f t="shared" ca="1" si="784"/>
        <v>0</v>
      </c>
      <c r="K8074" s="296">
        <f t="shared" ca="1" si="784"/>
        <v>0</v>
      </c>
      <c r="L8074" s="296">
        <f t="shared" ca="1" si="784"/>
        <v>0</v>
      </c>
      <c r="M8074" s="296">
        <f t="shared" ca="1" si="784"/>
        <v>0</v>
      </c>
      <c r="N8074" s="296">
        <f t="shared" ca="1" si="784"/>
        <v>0</v>
      </c>
    </row>
    <row r="8075" spans="1:14" s="369" customFormat="1" ht="12.75" hidden="1" customHeight="1" outlineLevel="2" x14ac:dyDescent="0.25">
      <c r="A8075" s="217">
        <f>A8057+1</f>
        <v>393</v>
      </c>
      <c r="B8075" s="22" t="str">
        <f ca="1">OFFSET($B$13,$A8075-1,0)</f>
        <v>Asset Type 393</v>
      </c>
      <c r="C8075" s="22" t="str">
        <f ca="1">OFFSET($C$13,$A8075-1,0)</f>
        <v>Description - Asset Type 393</v>
      </c>
      <c r="D8075" s="3"/>
      <c r="E8075" s="109"/>
      <c r="F8075" s="108" t="s">
        <v>41</v>
      </c>
      <c r="G8075" s="295">
        <f t="shared" ref="G8075:N8075" ca="1" si="785">VLOOKUP($B8075,$B$13:$N$512,5+G$5,FALSE)</f>
        <v>0</v>
      </c>
      <c r="H8075" s="295">
        <f t="shared" ca="1" si="785"/>
        <v>0</v>
      </c>
      <c r="I8075" s="295">
        <f t="shared" ca="1" si="785"/>
        <v>0</v>
      </c>
      <c r="J8075" s="295">
        <f t="shared" ca="1" si="785"/>
        <v>0</v>
      </c>
      <c r="K8075" s="295">
        <f t="shared" ca="1" si="785"/>
        <v>0</v>
      </c>
      <c r="L8075" s="295">
        <f t="shared" ca="1" si="785"/>
        <v>0</v>
      </c>
      <c r="M8075" s="295">
        <f t="shared" ca="1" si="785"/>
        <v>0</v>
      </c>
      <c r="N8075" s="295">
        <f t="shared" ca="1" si="785"/>
        <v>0</v>
      </c>
    </row>
    <row r="8076" spans="1:14" s="369" customFormat="1" ht="12.75" hidden="1" customHeight="1" outlineLevel="2" x14ac:dyDescent="0.25">
      <c r="A8076" s="3"/>
      <c r="B8076" s="3"/>
      <c r="C8076" s="21"/>
      <c r="D8076" s="3"/>
      <c r="E8076" s="107"/>
      <c r="F8076" s="106" t="s">
        <v>42</v>
      </c>
      <c r="G8076" s="111">
        <f ca="1">VLOOKUP($B8075,'Input Sheet'!$B$12:$N$511,5+G$5,FALSE)</f>
        <v>0</v>
      </c>
      <c r="H8076" s="111">
        <f ca="1">VLOOKUP($B8075,'Input Sheet'!$B$12:$N$511,5+H$5,FALSE)</f>
        <v>0</v>
      </c>
      <c r="I8076" s="111">
        <f ca="1">VLOOKUP($B8075,'Input Sheet'!$B$12:$N$511,5+I$5,FALSE)</f>
        <v>0</v>
      </c>
      <c r="J8076" s="111">
        <f ca="1">VLOOKUP($B8075,'Input Sheet'!$B$12:$N$511,5+J$5,FALSE)</f>
        <v>0</v>
      </c>
      <c r="K8076" s="111">
        <f ca="1">VLOOKUP($B8075,'Input Sheet'!$B$12:$N$511,5+K$5,FALSE)</f>
        <v>0</v>
      </c>
      <c r="L8076" s="111">
        <f ca="1">VLOOKUP($B8075,'Input Sheet'!$B$12:$N$511,5+L$5,FALSE)</f>
        <v>0</v>
      </c>
      <c r="M8076" s="111">
        <f ca="1">VLOOKUP($B8075,'Input Sheet'!$B$12:$N$511,5+M$5,FALSE)</f>
        <v>0</v>
      </c>
      <c r="N8076" s="111">
        <f ca="1">VLOOKUP($B8075,'Input Sheet'!$B$12:$N$511,5+N$5,FALSE)</f>
        <v>0</v>
      </c>
    </row>
    <row r="8077" spans="1:14" s="369" customFormat="1" ht="12.75" hidden="1" customHeight="1" outlineLevel="2" x14ac:dyDescent="0.25">
      <c r="A8077" s="3"/>
      <c r="B8077" s="3"/>
      <c r="C8077" s="3"/>
      <c r="D8077" s="3">
        <v>1</v>
      </c>
      <c r="E8077" s="290">
        <f t="array" aca="1" ref="E8077:E8091" ca="1">TRANSPOSE(G8075:N8075)</f>
        <v>0</v>
      </c>
      <c r="F8077" s="291"/>
      <c r="G8077" s="292"/>
      <c r="H8077" s="293">
        <f ca="1">IF(OFFSET(H8077,-$D8077,0)="n/a","n/a",IF(H$5&gt;OFFSET(H8077,-$D8077,0)+$D8077,$E8077-SUM($G8077:G8077),($E8077-SUM($G8077:G8077))/(OFFSET(H8077,-$D8077,0)-(H$5-$D8077-1))))</f>
        <v>0</v>
      </c>
      <c r="I8077" s="293">
        <f ca="1">IF(OFFSET(I8077,-$D8077,0)="n/a","n/a",IF(I$5&gt;OFFSET(I8077,-$D8077,0)+$D8077,$E8077-SUM($G8077:H8077),($E8077-SUM($G8077:H8077))/(OFFSET(I8077,-$D8077,0)-(I$5-$D8077-1))))</f>
        <v>0</v>
      </c>
      <c r="J8077" s="293">
        <f ca="1">IF(OFFSET(J8077,-$D8077,0)="n/a","n/a",IF(J$5&gt;OFFSET(J8077,-$D8077,0)+$D8077,$E8077-SUM($G8077:I8077),($E8077-SUM($G8077:I8077))/(OFFSET(J8077,-$D8077,0)-(J$5-$D8077-1))))</f>
        <v>0</v>
      </c>
      <c r="K8077" s="293">
        <f ca="1">IF(OFFSET(K8077,-$D8077,0)="n/a","n/a",IF(K$5&gt;OFFSET(K8077,-$D8077,0)+$D8077,$E8077-SUM($G8077:J8077),($E8077-SUM($G8077:J8077))/(OFFSET(K8077,-$D8077,0)-(K$5-$D8077-1))))</f>
        <v>0</v>
      </c>
      <c r="L8077" s="293">
        <f ca="1">IF(OFFSET(L8077,-$D8077,0)="n/a","n/a",IF(L$5&gt;OFFSET(L8077,-$D8077,0)+$D8077,$E8077-SUM($G8077:K8077),($E8077-SUM($G8077:K8077))/(OFFSET(L8077,-$D8077,0)-(L$5-$D8077-1))))</f>
        <v>0</v>
      </c>
      <c r="M8077" s="293">
        <f ca="1">IF(OFFSET(M8077,-$D8077,0)="n/a","n/a",IF(M$5&gt;OFFSET(M8077,-$D8077,0)+$D8077,$E8077-SUM($G8077:L8077),($E8077-SUM($G8077:L8077))/(OFFSET(M8077,-$D8077,0)-(M$5-$D8077-1))))</f>
        <v>0</v>
      </c>
      <c r="N8077" s="293">
        <f ca="1">IF(OFFSET(N8077,-$D8077,0)="n/a","n/a",IF(N$5&gt;OFFSET(N8077,-$D8077,0)+$D8077,$E8077-SUM($G8077:M8077),($E8077-SUM($G8077:M8077))/(OFFSET(N8077,-$D8077,0)-(N$5-$D8077-1))))</f>
        <v>0</v>
      </c>
    </row>
    <row r="8078" spans="1:14" s="369" customFormat="1" ht="12.75" hidden="1" customHeight="1" outlineLevel="2" x14ac:dyDescent="0.25">
      <c r="A8078" s="3"/>
      <c r="B8078" s="3"/>
      <c r="C8078" s="392" t="s">
        <v>43</v>
      </c>
      <c r="D8078" s="3">
        <v>2</v>
      </c>
      <c r="E8078" s="290">
        <f ca="1"/>
        <v>0</v>
      </c>
      <c r="F8078" s="291"/>
      <c r="G8078" s="294"/>
      <c r="H8078" s="292"/>
      <c r="I8078" s="293">
        <f ca="1">IF(OFFSET(I8078,-$D8078,0)="n/a","n/a",IF(I$5&gt;OFFSET(I8078,-$D8078,0)+$D8078,$E8078-SUM($G8078:H8078),($E8078-SUM($G8078:H8078))/(OFFSET(I8078,-$D8078,0)-(I$5-$D8078-1))))</f>
        <v>0</v>
      </c>
      <c r="J8078" s="293">
        <f ca="1">IF(OFFSET(J8078,-$D8078,0)="n/a","n/a",IF(J$5&gt;OFFSET(J8078,-$D8078,0)+$D8078,$E8078-SUM($G8078:I8078),($E8078-SUM($G8078:I8078))/(OFFSET(J8078,-$D8078,0)-(J$5-$D8078-1))))</f>
        <v>0</v>
      </c>
      <c r="K8078" s="293">
        <f ca="1">IF(OFFSET(K8078,-$D8078,0)="n/a","n/a",IF(K$5&gt;OFFSET(K8078,-$D8078,0)+$D8078,$E8078-SUM($G8078:J8078),($E8078-SUM($G8078:J8078))/(OFFSET(K8078,-$D8078,0)-(K$5-$D8078-1))))</f>
        <v>0</v>
      </c>
      <c r="L8078" s="293">
        <f ca="1">IF(OFFSET(L8078,-$D8078,0)="n/a","n/a",IF(L$5&gt;OFFSET(L8078,-$D8078,0)+$D8078,$E8078-SUM($G8078:K8078),($E8078-SUM($G8078:K8078))/(OFFSET(L8078,-$D8078,0)-(L$5-$D8078-1))))</f>
        <v>0</v>
      </c>
      <c r="M8078" s="293">
        <f ca="1">IF(OFFSET(M8078,-$D8078,0)="n/a","n/a",IF(M$5&gt;OFFSET(M8078,-$D8078,0)+$D8078,$E8078-SUM($G8078:L8078),($E8078-SUM($G8078:L8078))/(OFFSET(M8078,-$D8078,0)-(M$5-$D8078-1))))</f>
        <v>0</v>
      </c>
      <c r="N8078" s="293">
        <f ca="1">IF(OFFSET(N8078,-$D8078,0)="n/a","n/a",IF(N$5&gt;OFFSET(N8078,-$D8078,0)+$D8078,$E8078-SUM($G8078:M8078),($E8078-SUM($G8078:M8078))/(OFFSET(N8078,-$D8078,0)-(N$5-$D8078-1))))</f>
        <v>0</v>
      </c>
    </row>
    <row r="8079" spans="1:14" s="369" customFormat="1" ht="12.75" hidden="1" customHeight="1" outlineLevel="2" x14ac:dyDescent="0.25">
      <c r="A8079" s="3"/>
      <c r="B8079" s="3"/>
      <c r="C8079" s="392"/>
      <c r="D8079" s="3">
        <v>3</v>
      </c>
      <c r="E8079" s="290">
        <f ca="1"/>
        <v>0</v>
      </c>
      <c r="F8079" s="291"/>
      <c r="G8079" s="294"/>
      <c r="H8079" s="294"/>
      <c r="I8079" s="292"/>
      <c r="J8079" s="293">
        <f ca="1">IF(OFFSET(J8079,-$D8079,0)="n/a","n/a",IF(J$5&gt;OFFSET(J8079,-$D8079,0)+$D8079,$E8079-SUM($G8079:I8079),($E8079-SUM($G8079:I8079))/(OFFSET(J8079,-$D8079,0)-(J$5-$D8079-1))))</f>
        <v>0</v>
      </c>
      <c r="K8079" s="293">
        <f ca="1">IF(OFFSET(K8079,-$D8079,0)="n/a","n/a",IF(K$5&gt;OFFSET(K8079,-$D8079,0)+$D8079,$E8079-SUM($G8079:J8079),($E8079-SUM($G8079:J8079))/(OFFSET(K8079,-$D8079,0)-(K$5-$D8079-1))))</f>
        <v>0</v>
      </c>
      <c r="L8079" s="293">
        <f ca="1">IF(OFFSET(L8079,-$D8079,0)="n/a","n/a",IF(L$5&gt;OFFSET(L8079,-$D8079,0)+$D8079,$E8079-SUM($G8079:K8079),($E8079-SUM($G8079:K8079))/(OFFSET(L8079,-$D8079,0)-(L$5-$D8079-1))))</f>
        <v>0</v>
      </c>
      <c r="M8079" s="293">
        <f ca="1">IF(OFFSET(M8079,-$D8079,0)="n/a","n/a",IF(M$5&gt;OFFSET(M8079,-$D8079,0)+$D8079,$E8079-SUM($G8079:L8079),($E8079-SUM($G8079:L8079))/(OFFSET(M8079,-$D8079,0)-(M$5-$D8079-1))))</f>
        <v>0</v>
      </c>
      <c r="N8079" s="293">
        <f ca="1">IF(OFFSET(N8079,-$D8079,0)="n/a","n/a",IF(N$5&gt;OFFSET(N8079,-$D8079,0)+$D8079,$E8079-SUM($G8079:M8079),($E8079-SUM($G8079:M8079))/(OFFSET(N8079,-$D8079,0)-(N$5-$D8079-1))))</f>
        <v>0</v>
      </c>
    </row>
    <row r="8080" spans="1:14" s="369" customFormat="1" ht="12.75" hidden="1" customHeight="1" outlineLevel="2" x14ac:dyDescent="0.25">
      <c r="A8080" s="3"/>
      <c r="B8080" s="3"/>
      <c r="C8080" s="392"/>
      <c r="D8080" s="3">
        <v>4</v>
      </c>
      <c r="E8080" s="290">
        <f ca="1"/>
        <v>0</v>
      </c>
      <c r="F8080" s="291"/>
      <c r="G8080" s="294"/>
      <c r="H8080" s="294"/>
      <c r="I8080" s="294"/>
      <c r="J8080" s="292"/>
      <c r="K8080" s="293">
        <f ca="1">IF(OFFSET(K8080,-$D8080,0)="n/a","n/a",IF(K$5&gt;OFFSET(K8080,-$D8080,0)+$D8080,$E8080-SUM($G8080:J8080),($E8080-SUM($G8080:J8080))/(OFFSET(K8080,-$D8080,0)-(K$5-$D8080-1))))</f>
        <v>0</v>
      </c>
      <c r="L8080" s="293">
        <f ca="1">IF(OFFSET(L8080,-$D8080,0)="n/a","n/a",IF(L$5&gt;OFFSET(L8080,-$D8080,0)+$D8080,$E8080-SUM($G8080:K8080),($E8080-SUM($G8080:K8080))/(OFFSET(L8080,-$D8080,0)-(L$5-$D8080-1))))</f>
        <v>0</v>
      </c>
      <c r="M8080" s="293">
        <f ca="1">IF(OFFSET(M8080,-$D8080,0)="n/a","n/a",IF(M$5&gt;OFFSET(M8080,-$D8080,0)+$D8080,$E8080-SUM($G8080:L8080),($E8080-SUM($G8080:L8080))/(OFFSET(M8080,-$D8080,0)-(M$5-$D8080-1))))</f>
        <v>0</v>
      </c>
      <c r="N8080" s="293">
        <f ca="1">IF(OFFSET(N8080,-$D8080,0)="n/a","n/a",IF(N$5&gt;OFFSET(N8080,-$D8080,0)+$D8080,$E8080-SUM($G8080:M8080),($E8080-SUM($G8080:M8080))/(OFFSET(N8080,-$D8080,0)-(N$5-$D8080-1))))</f>
        <v>0</v>
      </c>
    </row>
    <row r="8081" spans="1:14" s="369" customFormat="1" ht="12.75" hidden="1" customHeight="1" outlineLevel="2" x14ac:dyDescent="0.25">
      <c r="A8081" s="3"/>
      <c r="B8081" s="3"/>
      <c r="C8081" s="392"/>
      <c r="D8081" s="3">
        <v>5</v>
      </c>
      <c r="E8081" s="290">
        <f ca="1"/>
        <v>0</v>
      </c>
      <c r="F8081" s="291"/>
      <c r="G8081" s="294"/>
      <c r="H8081" s="294"/>
      <c r="I8081" s="294"/>
      <c r="J8081" s="294"/>
      <c r="K8081" s="292"/>
      <c r="L8081" s="293">
        <f ca="1">IF(OFFSET(L8081,-$D8081,0)="n/a","n/a",IF(L$5&gt;OFFSET(L8081,-$D8081,0)+$D8081,$E8081-SUM($G8081:K8081),($E8081-SUM($G8081:K8081))/(OFFSET(L8081,-$D8081,0)-(L$5-$D8081-1))))</f>
        <v>0</v>
      </c>
      <c r="M8081" s="293">
        <f ca="1">IF(OFFSET(M8081,-$D8081,0)="n/a","n/a",IF(M$5&gt;OFFSET(M8081,-$D8081,0)+$D8081,$E8081-SUM($G8081:L8081),($E8081-SUM($G8081:L8081))/(OFFSET(M8081,-$D8081,0)-(M$5-$D8081-1))))</f>
        <v>0</v>
      </c>
      <c r="N8081" s="293">
        <f ca="1">IF(OFFSET(N8081,-$D8081,0)="n/a","n/a",IF(N$5&gt;OFFSET(N8081,-$D8081,0)+$D8081,$E8081-SUM($G8081:M8081),($E8081-SUM($G8081:M8081))/(OFFSET(N8081,-$D8081,0)-(N$5-$D8081-1))))</f>
        <v>0</v>
      </c>
    </row>
    <row r="8082" spans="1:14" s="369" customFormat="1" ht="12.75" hidden="1" customHeight="1" outlineLevel="2" x14ac:dyDescent="0.25">
      <c r="A8082" s="3"/>
      <c r="B8082" s="3"/>
      <c r="C8082" s="392"/>
      <c r="D8082" s="3">
        <v>6</v>
      </c>
      <c r="E8082" s="290">
        <f ca="1"/>
        <v>0</v>
      </c>
      <c r="F8082" s="291"/>
      <c r="G8082" s="294"/>
      <c r="H8082" s="294"/>
      <c r="I8082" s="294"/>
      <c r="J8082" s="294"/>
      <c r="K8082" s="294"/>
      <c r="L8082" s="292"/>
      <c r="M8082" s="293">
        <f ca="1">IF(OFFSET(M8082,-$D8082,0)="n/a","n/a",IF(M$5&gt;OFFSET(M8082,-$D8082,0)+$D8082,$E8082-SUM($G8082:L8082),($E8082-SUM($G8082:L8082))/(OFFSET(M8082,-$D8082,0)-(M$5-$D8082-1))))</f>
        <v>0</v>
      </c>
      <c r="N8082" s="293">
        <f ca="1">IF(OFFSET(N8082,-$D8082,0)="n/a","n/a",IF(N$5&gt;OFFSET(N8082,-$D8082,0)+$D8082,$E8082-SUM($G8082:M8082),($E8082-SUM($G8082:M8082))/(OFFSET(N8082,-$D8082,0)-(N$5-$D8082-1))))</f>
        <v>0</v>
      </c>
    </row>
    <row r="8083" spans="1:14" s="369" customFormat="1" ht="12.75" hidden="1" customHeight="1" outlineLevel="2" x14ac:dyDescent="0.25">
      <c r="A8083" s="3"/>
      <c r="B8083" s="3"/>
      <c r="C8083" s="392"/>
      <c r="D8083" s="3">
        <v>7</v>
      </c>
      <c r="E8083" s="290">
        <f ca="1"/>
        <v>0</v>
      </c>
      <c r="F8083" s="291"/>
      <c r="G8083" s="294"/>
      <c r="H8083" s="294"/>
      <c r="I8083" s="294"/>
      <c r="J8083" s="294"/>
      <c r="K8083" s="294"/>
      <c r="L8083" s="294"/>
      <c r="M8083" s="292"/>
      <c r="N8083" s="293">
        <f ca="1">IF(OFFSET(N8083,-$D8083,0)="n/a","n/a",IF(N$5&gt;OFFSET(N8083,-$D8083,0)+$D8083,$E8083-SUM($G8083:M8083),($E8083-SUM($G8083:M8083))/(OFFSET(N8083,-$D8083,0)-(N$5-$D8083-1))))</f>
        <v>0</v>
      </c>
    </row>
    <row r="8084" spans="1:14" s="369" customFormat="1" ht="12.75" hidden="1" customHeight="1" outlineLevel="2" x14ac:dyDescent="0.25">
      <c r="A8084" s="3"/>
      <c r="B8084" s="3"/>
      <c r="C8084" s="392"/>
      <c r="D8084" s="3">
        <v>8</v>
      </c>
      <c r="E8084" s="290">
        <f ca="1"/>
        <v>0</v>
      </c>
      <c r="F8084" s="291"/>
      <c r="G8084" s="294"/>
      <c r="H8084" s="294"/>
      <c r="I8084" s="294"/>
      <c r="J8084" s="294"/>
      <c r="K8084" s="294"/>
      <c r="L8084" s="294"/>
      <c r="M8084" s="294"/>
      <c r="N8084" s="292"/>
    </row>
    <row r="8085" spans="1:14" s="369" customFormat="1" ht="12.75" hidden="1" customHeight="1" outlineLevel="2" x14ac:dyDescent="0.25">
      <c r="A8085" s="3"/>
      <c r="B8085" s="3"/>
      <c r="C8085" s="392"/>
      <c r="D8085" s="3">
        <v>9</v>
      </c>
      <c r="E8085" s="290" t="e">
        <f ca="1"/>
        <v>#N/A</v>
      </c>
      <c r="F8085" s="291"/>
      <c r="G8085" s="294"/>
      <c r="H8085" s="294"/>
      <c r="I8085" s="294"/>
      <c r="J8085" s="294"/>
      <c r="K8085" s="294"/>
      <c r="L8085" s="294"/>
      <c r="M8085" s="294"/>
      <c r="N8085" s="294"/>
    </row>
    <row r="8086" spans="1:14" s="369" customFormat="1" ht="12.75" hidden="1" customHeight="1" outlineLevel="2" x14ac:dyDescent="0.25">
      <c r="A8086" s="3"/>
      <c r="B8086" s="3"/>
      <c r="C8086" s="392"/>
      <c r="D8086" s="3">
        <v>10</v>
      </c>
      <c r="E8086" s="290" t="e">
        <f ca="1"/>
        <v>#N/A</v>
      </c>
      <c r="F8086" s="291"/>
      <c r="G8086" s="294"/>
      <c r="H8086" s="294"/>
      <c r="I8086" s="294"/>
      <c r="J8086" s="294"/>
      <c r="K8086" s="294"/>
      <c r="L8086" s="294"/>
      <c r="M8086" s="294"/>
      <c r="N8086" s="294"/>
    </row>
    <row r="8087" spans="1:14" s="369" customFormat="1" ht="12.75" hidden="1" customHeight="1" outlineLevel="2" x14ac:dyDescent="0.25">
      <c r="A8087" s="3"/>
      <c r="B8087" s="3"/>
      <c r="C8087" s="392"/>
      <c r="D8087" s="3">
        <v>11</v>
      </c>
      <c r="E8087" s="290" t="e">
        <f ca="1"/>
        <v>#N/A</v>
      </c>
      <c r="F8087" s="291"/>
      <c r="G8087" s="294"/>
      <c r="H8087" s="294"/>
      <c r="I8087" s="294"/>
      <c r="J8087" s="294"/>
      <c r="K8087" s="294"/>
      <c r="L8087" s="294"/>
      <c r="M8087" s="294"/>
      <c r="N8087" s="294"/>
    </row>
    <row r="8088" spans="1:14" s="369" customFormat="1" ht="12.75" hidden="1" customHeight="1" outlineLevel="2" x14ac:dyDescent="0.25">
      <c r="A8088" s="3"/>
      <c r="B8088" s="3"/>
      <c r="C8088" s="392"/>
      <c r="D8088" s="3">
        <v>12</v>
      </c>
      <c r="E8088" s="290" t="e">
        <f ca="1"/>
        <v>#N/A</v>
      </c>
      <c r="F8088" s="291"/>
      <c r="G8088" s="294"/>
      <c r="H8088" s="294"/>
      <c r="I8088" s="294"/>
      <c r="J8088" s="294"/>
      <c r="K8088" s="294"/>
      <c r="L8088" s="294"/>
      <c r="M8088" s="294"/>
      <c r="N8088" s="294"/>
    </row>
    <row r="8089" spans="1:14" s="369" customFormat="1" ht="12.75" hidden="1" customHeight="1" outlineLevel="2" x14ac:dyDescent="0.25">
      <c r="A8089" s="3"/>
      <c r="B8089" s="3"/>
      <c r="C8089" s="392"/>
      <c r="D8089" s="3">
        <v>13</v>
      </c>
      <c r="E8089" s="290" t="e">
        <f ca="1"/>
        <v>#N/A</v>
      </c>
      <c r="F8089" s="291"/>
      <c r="G8089" s="294"/>
      <c r="H8089" s="294"/>
      <c r="I8089" s="294"/>
      <c r="J8089" s="294"/>
      <c r="K8089" s="294"/>
      <c r="L8089" s="294"/>
      <c r="M8089" s="294"/>
      <c r="N8089" s="294"/>
    </row>
    <row r="8090" spans="1:14" s="369" customFormat="1" ht="12.75" hidden="1" customHeight="1" outlineLevel="2" x14ac:dyDescent="0.25">
      <c r="A8090" s="3"/>
      <c r="B8090" s="3"/>
      <c r="C8090" s="392"/>
      <c r="D8090" s="3">
        <v>14</v>
      </c>
      <c r="E8090" s="290" t="e">
        <f ca="1"/>
        <v>#N/A</v>
      </c>
      <c r="F8090" s="291"/>
      <c r="G8090" s="294"/>
      <c r="H8090" s="294"/>
      <c r="I8090" s="294"/>
      <c r="J8090" s="294"/>
      <c r="K8090" s="294"/>
      <c r="L8090" s="294"/>
      <c r="M8090" s="294"/>
      <c r="N8090" s="294"/>
    </row>
    <row r="8091" spans="1:14" s="369" customFormat="1" ht="12.75" hidden="1" customHeight="1" outlineLevel="2" x14ac:dyDescent="0.25">
      <c r="A8091" s="3"/>
      <c r="B8091" s="3"/>
      <c r="C8091" s="392"/>
      <c r="D8091" s="3">
        <v>15</v>
      </c>
      <c r="E8091" s="290" t="e">
        <f ca="1"/>
        <v>#N/A</v>
      </c>
      <c r="F8091" s="291"/>
      <c r="G8091" s="294"/>
      <c r="H8091" s="294"/>
      <c r="I8091" s="294"/>
      <c r="J8091" s="294"/>
      <c r="K8091" s="294"/>
      <c r="L8091" s="294"/>
      <c r="M8091" s="294"/>
      <c r="N8091" s="294"/>
    </row>
    <row r="8092" spans="1:14" s="369" customFormat="1" ht="12.75" hidden="1" customHeight="1" outlineLevel="1" x14ac:dyDescent="0.25">
      <c r="A8092" s="3"/>
      <c r="B8092" s="145" t="str">
        <f ca="1">B8075</f>
        <v>Asset Type 393</v>
      </c>
      <c r="C8092" s="145" t="str">
        <f ca="1">C8075</f>
        <v>Description - Asset Type 393</v>
      </c>
      <c r="D8092" s="3"/>
      <c r="E8092" s="3"/>
      <c r="F8092" s="106" t="s">
        <v>44</v>
      </c>
      <c r="G8092" s="296">
        <f t="shared" ref="G8092:N8092" si="786">SUM(G8077:G8091)</f>
        <v>0</v>
      </c>
      <c r="H8092" s="296">
        <f t="shared" ca="1" si="786"/>
        <v>0</v>
      </c>
      <c r="I8092" s="296">
        <f t="shared" ca="1" si="786"/>
        <v>0</v>
      </c>
      <c r="J8092" s="296">
        <f t="shared" ca="1" si="786"/>
        <v>0</v>
      </c>
      <c r="K8092" s="296">
        <f t="shared" ca="1" si="786"/>
        <v>0</v>
      </c>
      <c r="L8092" s="296">
        <f t="shared" ca="1" si="786"/>
        <v>0</v>
      </c>
      <c r="M8092" s="296">
        <f t="shared" ca="1" si="786"/>
        <v>0</v>
      </c>
      <c r="N8092" s="296">
        <f t="shared" ca="1" si="786"/>
        <v>0</v>
      </c>
    </row>
    <row r="8093" spans="1:14" s="369" customFormat="1" ht="12.75" hidden="1" customHeight="1" outlineLevel="2" x14ac:dyDescent="0.25">
      <c r="A8093" s="217">
        <f>A8075+1</f>
        <v>394</v>
      </c>
      <c r="B8093" s="22" t="str">
        <f ca="1">OFFSET($B$13,$A8093-1,0)</f>
        <v>Asset Type 394</v>
      </c>
      <c r="C8093" s="22" t="str">
        <f ca="1">OFFSET($C$13,$A8093-1,0)</f>
        <v>Description - Asset Type 394</v>
      </c>
      <c r="D8093" s="3"/>
      <c r="E8093" s="109"/>
      <c r="F8093" s="108" t="s">
        <v>41</v>
      </c>
      <c r="G8093" s="295">
        <f t="shared" ref="G8093:N8093" ca="1" si="787">VLOOKUP($B8093,$B$13:$N$512,5+G$5,FALSE)</f>
        <v>0</v>
      </c>
      <c r="H8093" s="295">
        <f t="shared" ca="1" si="787"/>
        <v>0</v>
      </c>
      <c r="I8093" s="295">
        <f t="shared" ca="1" si="787"/>
        <v>0</v>
      </c>
      <c r="J8093" s="295">
        <f t="shared" ca="1" si="787"/>
        <v>0</v>
      </c>
      <c r="K8093" s="295">
        <f t="shared" ca="1" si="787"/>
        <v>0</v>
      </c>
      <c r="L8093" s="295">
        <f t="shared" ca="1" si="787"/>
        <v>0</v>
      </c>
      <c r="M8093" s="295">
        <f t="shared" ca="1" si="787"/>
        <v>0</v>
      </c>
      <c r="N8093" s="295">
        <f t="shared" ca="1" si="787"/>
        <v>0</v>
      </c>
    </row>
    <row r="8094" spans="1:14" s="369" customFormat="1" ht="12.75" hidden="1" customHeight="1" outlineLevel="2" x14ac:dyDescent="0.25">
      <c r="A8094" s="3"/>
      <c r="B8094" s="3"/>
      <c r="C8094" s="21"/>
      <c r="D8094" s="3"/>
      <c r="E8094" s="107"/>
      <c r="F8094" s="106" t="s">
        <v>42</v>
      </c>
      <c r="G8094" s="111">
        <f ca="1">VLOOKUP($B8093,'Input Sheet'!$B$12:$N$511,5+G$5,FALSE)</f>
        <v>0</v>
      </c>
      <c r="H8094" s="111">
        <f ca="1">VLOOKUP($B8093,'Input Sheet'!$B$12:$N$511,5+H$5,FALSE)</f>
        <v>0</v>
      </c>
      <c r="I8094" s="111">
        <f ca="1">VLOOKUP($B8093,'Input Sheet'!$B$12:$N$511,5+I$5,FALSE)</f>
        <v>0</v>
      </c>
      <c r="J8094" s="111">
        <f ca="1">VLOOKUP($B8093,'Input Sheet'!$B$12:$N$511,5+J$5,FALSE)</f>
        <v>0</v>
      </c>
      <c r="K8094" s="111">
        <f ca="1">VLOOKUP($B8093,'Input Sheet'!$B$12:$N$511,5+K$5,FALSE)</f>
        <v>0</v>
      </c>
      <c r="L8094" s="111">
        <f ca="1">VLOOKUP($B8093,'Input Sheet'!$B$12:$N$511,5+L$5,FALSE)</f>
        <v>0</v>
      </c>
      <c r="M8094" s="111">
        <f ca="1">VLOOKUP($B8093,'Input Sheet'!$B$12:$N$511,5+M$5,FALSE)</f>
        <v>0</v>
      </c>
      <c r="N8094" s="111">
        <f ca="1">VLOOKUP($B8093,'Input Sheet'!$B$12:$N$511,5+N$5,FALSE)</f>
        <v>0</v>
      </c>
    </row>
    <row r="8095" spans="1:14" s="369" customFormat="1" ht="12.75" hidden="1" customHeight="1" outlineLevel="2" x14ac:dyDescent="0.25">
      <c r="A8095" s="3"/>
      <c r="B8095" s="3"/>
      <c r="C8095" s="3"/>
      <c r="D8095" s="3">
        <v>1</v>
      </c>
      <c r="E8095" s="290">
        <f t="array" aca="1" ref="E8095:E8109" ca="1">TRANSPOSE(G8093:N8093)</f>
        <v>0</v>
      </c>
      <c r="F8095" s="291"/>
      <c r="G8095" s="292"/>
      <c r="H8095" s="293">
        <f ca="1">IF(OFFSET(H8095,-$D8095,0)="n/a","n/a",IF(H$5&gt;OFFSET(H8095,-$D8095,0)+$D8095,$E8095-SUM($G8095:G8095),($E8095-SUM($G8095:G8095))/(OFFSET(H8095,-$D8095,0)-(H$5-$D8095-1))))</f>
        <v>0</v>
      </c>
      <c r="I8095" s="293">
        <f ca="1">IF(OFFSET(I8095,-$D8095,0)="n/a","n/a",IF(I$5&gt;OFFSET(I8095,-$D8095,0)+$D8095,$E8095-SUM($G8095:H8095),($E8095-SUM($G8095:H8095))/(OFFSET(I8095,-$D8095,0)-(I$5-$D8095-1))))</f>
        <v>0</v>
      </c>
      <c r="J8095" s="293">
        <f ca="1">IF(OFFSET(J8095,-$D8095,0)="n/a","n/a",IF(J$5&gt;OFFSET(J8095,-$D8095,0)+$D8095,$E8095-SUM($G8095:I8095),($E8095-SUM($G8095:I8095))/(OFFSET(J8095,-$D8095,0)-(J$5-$D8095-1))))</f>
        <v>0</v>
      </c>
      <c r="K8095" s="293">
        <f ca="1">IF(OFFSET(K8095,-$D8095,0)="n/a","n/a",IF(K$5&gt;OFFSET(K8095,-$D8095,0)+$D8095,$E8095-SUM($G8095:J8095),($E8095-SUM($G8095:J8095))/(OFFSET(K8095,-$D8095,0)-(K$5-$D8095-1))))</f>
        <v>0</v>
      </c>
      <c r="L8095" s="293">
        <f ca="1">IF(OFFSET(L8095,-$D8095,0)="n/a","n/a",IF(L$5&gt;OFFSET(L8095,-$D8095,0)+$D8095,$E8095-SUM($G8095:K8095),($E8095-SUM($G8095:K8095))/(OFFSET(L8095,-$D8095,0)-(L$5-$D8095-1))))</f>
        <v>0</v>
      </c>
      <c r="M8095" s="293">
        <f ca="1">IF(OFFSET(M8095,-$D8095,0)="n/a","n/a",IF(M$5&gt;OFFSET(M8095,-$D8095,0)+$D8095,$E8095-SUM($G8095:L8095),($E8095-SUM($G8095:L8095))/(OFFSET(M8095,-$D8095,0)-(M$5-$D8095-1))))</f>
        <v>0</v>
      </c>
      <c r="N8095" s="293">
        <f ca="1">IF(OFFSET(N8095,-$D8095,0)="n/a","n/a",IF(N$5&gt;OFFSET(N8095,-$D8095,0)+$D8095,$E8095-SUM($G8095:M8095),($E8095-SUM($G8095:M8095))/(OFFSET(N8095,-$D8095,0)-(N$5-$D8095-1))))</f>
        <v>0</v>
      </c>
    </row>
    <row r="8096" spans="1:14" s="369" customFormat="1" ht="12.75" hidden="1" customHeight="1" outlineLevel="2" x14ac:dyDescent="0.25">
      <c r="A8096" s="3"/>
      <c r="B8096" s="3"/>
      <c r="C8096" s="392" t="s">
        <v>43</v>
      </c>
      <c r="D8096" s="3">
        <v>2</v>
      </c>
      <c r="E8096" s="290">
        <f ca="1"/>
        <v>0</v>
      </c>
      <c r="F8096" s="291"/>
      <c r="G8096" s="294"/>
      <c r="H8096" s="292"/>
      <c r="I8096" s="293">
        <f ca="1">IF(OFFSET(I8096,-$D8096,0)="n/a","n/a",IF(I$5&gt;OFFSET(I8096,-$D8096,0)+$D8096,$E8096-SUM($G8096:H8096),($E8096-SUM($G8096:H8096))/(OFFSET(I8096,-$D8096,0)-(I$5-$D8096-1))))</f>
        <v>0</v>
      </c>
      <c r="J8096" s="293">
        <f ca="1">IF(OFFSET(J8096,-$D8096,0)="n/a","n/a",IF(J$5&gt;OFFSET(J8096,-$D8096,0)+$D8096,$E8096-SUM($G8096:I8096),($E8096-SUM($G8096:I8096))/(OFFSET(J8096,-$D8096,0)-(J$5-$D8096-1))))</f>
        <v>0</v>
      </c>
      <c r="K8096" s="293">
        <f ca="1">IF(OFFSET(K8096,-$D8096,0)="n/a","n/a",IF(K$5&gt;OFFSET(K8096,-$D8096,0)+$D8096,$E8096-SUM($G8096:J8096),($E8096-SUM($G8096:J8096))/(OFFSET(K8096,-$D8096,0)-(K$5-$D8096-1))))</f>
        <v>0</v>
      </c>
      <c r="L8096" s="293">
        <f ca="1">IF(OFFSET(L8096,-$D8096,0)="n/a","n/a",IF(L$5&gt;OFFSET(L8096,-$D8096,0)+$D8096,$E8096-SUM($G8096:K8096),($E8096-SUM($G8096:K8096))/(OFFSET(L8096,-$D8096,0)-(L$5-$D8096-1))))</f>
        <v>0</v>
      </c>
      <c r="M8096" s="293">
        <f ca="1">IF(OFFSET(M8096,-$D8096,0)="n/a","n/a",IF(M$5&gt;OFFSET(M8096,-$D8096,0)+$D8096,$E8096-SUM($G8096:L8096),($E8096-SUM($G8096:L8096))/(OFFSET(M8096,-$D8096,0)-(M$5-$D8096-1))))</f>
        <v>0</v>
      </c>
      <c r="N8096" s="293">
        <f ca="1">IF(OFFSET(N8096,-$D8096,0)="n/a","n/a",IF(N$5&gt;OFFSET(N8096,-$D8096,0)+$D8096,$E8096-SUM($G8096:M8096),($E8096-SUM($G8096:M8096))/(OFFSET(N8096,-$D8096,0)-(N$5-$D8096-1))))</f>
        <v>0</v>
      </c>
    </row>
    <row r="8097" spans="1:14" s="369" customFormat="1" ht="12.75" hidden="1" customHeight="1" outlineLevel="2" x14ac:dyDescent="0.25">
      <c r="A8097" s="3"/>
      <c r="B8097" s="3"/>
      <c r="C8097" s="392"/>
      <c r="D8097" s="3">
        <v>3</v>
      </c>
      <c r="E8097" s="290">
        <f ca="1"/>
        <v>0</v>
      </c>
      <c r="F8097" s="291"/>
      <c r="G8097" s="294"/>
      <c r="H8097" s="294"/>
      <c r="I8097" s="292"/>
      <c r="J8097" s="293">
        <f ca="1">IF(OFFSET(J8097,-$D8097,0)="n/a","n/a",IF(J$5&gt;OFFSET(J8097,-$D8097,0)+$D8097,$E8097-SUM($G8097:I8097),($E8097-SUM($G8097:I8097))/(OFFSET(J8097,-$D8097,0)-(J$5-$D8097-1))))</f>
        <v>0</v>
      </c>
      <c r="K8097" s="293">
        <f ca="1">IF(OFFSET(K8097,-$D8097,0)="n/a","n/a",IF(K$5&gt;OFFSET(K8097,-$D8097,0)+$D8097,$E8097-SUM($G8097:J8097),($E8097-SUM($G8097:J8097))/(OFFSET(K8097,-$D8097,0)-(K$5-$D8097-1))))</f>
        <v>0</v>
      </c>
      <c r="L8097" s="293">
        <f ca="1">IF(OFFSET(L8097,-$D8097,0)="n/a","n/a",IF(L$5&gt;OFFSET(L8097,-$D8097,0)+$D8097,$E8097-SUM($G8097:K8097),($E8097-SUM($G8097:K8097))/(OFFSET(L8097,-$D8097,0)-(L$5-$D8097-1))))</f>
        <v>0</v>
      </c>
      <c r="M8097" s="293">
        <f ca="1">IF(OFFSET(M8097,-$D8097,0)="n/a","n/a",IF(M$5&gt;OFFSET(M8097,-$D8097,0)+$D8097,$E8097-SUM($G8097:L8097),($E8097-SUM($G8097:L8097))/(OFFSET(M8097,-$D8097,0)-(M$5-$D8097-1))))</f>
        <v>0</v>
      </c>
      <c r="N8097" s="293">
        <f ca="1">IF(OFFSET(N8097,-$D8097,0)="n/a","n/a",IF(N$5&gt;OFFSET(N8097,-$D8097,0)+$D8097,$E8097-SUM($G8097:M8097),($E8097-SUM($G8097:M8097))/(OFFSET(N8097,-$D8097,0)-(N$5-$D8097-1))))</f>
        <v>0</v>
      </c>
    </row>
    <row r="8098" spans="1:14" s="369" customFormat="1" ht="12.75" hidden="1" customHeight="1" outlineLevel="2" x14ac:dyDescent="0.25">
      <c r="A8098" s="3"/>
      <c r="B8098" s="3"/>
      <c r="C8098" s="392"/>
      <c r="D8098" s="3">
        <v>4</v>
      </c>
      <c r="E8098" s="290">
        <f ca="1"/>
        <v>0</v>
      </c>
      <c r="F8098" s="291"/>
      <c r="G8098" s="294"/>
      <c r="H8098" s="294"/>
      <c r="I8098" s="294"/>
      <c r="J8098" s="292"/>
      <c r="K8098" s="293">
        <f ca="1">IF(OFFSET(K8098,-$D8098,0)="n/a","n/a",IF(K$5&gt;OFFSET(K8098,-$D8098,0)+$D8098,$E8098-SUM($G8098:J8098),($E8098-SUM($G8098:J8098))/(OFFSET(K8098,-$D8098,0)-(K$5-$D8098-1))))</f>
        <v>0</v>
      </c>
      <c r="L8098" s="293">
        <f ca="1">IF(OFFSET(L8098,-$D8098,0)="n/a","n/a",IF(L$5&gt;OFFSET(L8098,-$D8098,0)+$D8098,$E8098-SUM($G8098:K8098),($E8098-SUM($G8098:K8098))/(OFFSET(L8098,-$D8098,0)-(L$5-$D8098-1))))</f>
        <v>0</v>
      </c>
      <c r="M8098" s="293">
        <f ca="1">IF(OFFSET(M8098,-$D8098,0)="n/a","n/a",IF(M$5&gt;OFFSET(M8098,-$D8098,0)+$D8098,$E8098-SUM($G8098:L8098),($E8098-SUM($G8098:L8098))/(OFFSET(M8098,-$D8098,0)-(M$5-$D8098-1))))</f>
        <v>0</v>
      </c>
      <c r="N8098" s="293">
        <f ca="1">IF(OFFSET(N8098,-$D8098,0)="n/a","n/a",IF(N$5&gt;OFFSET(N8098,-$D8098,0)+$D8098,$E8098-SUM($G8098:M8098),($E8098-SUM($G8098:M8098))/(OFFSET(N8098,-$D8098,0)-(N$5-$D8098-1))))</f>
        <v>0</v>
      </c>
    </row>
    <row r="8099" spans="1:14" s="369" customFormat="1" ht="12.75" hidden="1" customHeight="1" outlineLevel="2" x14ac:dyDescent="0.25">
      <c r="A8099" s="3"/>
      <c r="B8099" s="3"/>
      <c r="C8099" s="392"/>
      <c r="D8099" s="3">
        <v>5</v>
      </c>
      <c r="E8099" s="290">
        <f ca="1"/>
        <v>0</v>
      </c>
      <c r="F8099" s="291"/>
      <c r="G8099" s="294"/>
      <c r="H8099" s="294"/>
      <c r="I8099" s="294"/>
      <c r="J8099" s="294"/>
      <c r="K8099" s="292"/>
      <c r="L8099" s="293">
        <f ca="1">IF(OFFSET(L8099,-$D8099,0)="n/a","n/a",IF(L$5&gt;OFFSET(L8099,-$D8099,0)+$D8099,$E8099-SUM($G8099:K8099),($E8099-SUM($G8099:K8099))/(OFFSET(L8099,-$D8099,0)-(L$5-$D8099-1))))</f>
        <v>0</v>
      </c>
      <c r="M8099" s="293">
        <f ca="1">IF(OFFSET(M8099,-$D8099,0)="n/a","n/a",IF(M$5&gt;OFFSET(M8099,-$D8099,0)+$D8099,$E8099-SUM($G8099:L8099),($E8099-SUM($G8099:L8099))/(OFFSET(M8099,-$D8099,0)-(M$5-$D8099-1))))</f>
        <v>0</v>
      </c>
      <c r="N8099" s="293">
        <f ca="1">IF(OFFSET(N8099,-$D8099,0)="n/a","n/a",IF(N$5&gt;OFFSET(N8099,-$D8099,0)+$D8099,$E8099-SUM($G8099:M8099),($E8099-SUM($G8099:M8099))/(OFFSET(N8099,-$D8099,0)-(N$5-$D8099-1))))</f>
        <v>0</v>
      </c>
    </row>
    <row r="8100" spans="1:14" s="369" customFormat="1" ht="12.75" hidden="1" customHeight="1" outlineLevel="2" x14ac:dyDescent="0.25">
      <c r="A8100" s="3"/>
      <c r="B8100" s="3"/>
      <c r="C8100" s="392"/>
      <c r="D8100" s="3">
        <v>6</v>
      </c>
      <c r="E8100" s="290">
        <f ca="1"/>
        <v>0</v>
      </c>
      <c r="F8100" s="291"/>
      <c r="G8100" s="294"/>
      <c r="H8100" s="294"/>
      <c r="I8100" s="294"/>
      <c r="J8100" s="294"/>
      <c r="K8100" s="294"/>
      <c r="L8100" s="292"/>
      <c r="M8100" s="293">
        <f ca="1">IF(OFFSET(M8100,-$D8100,0)="n/a","n/a",IF(M$5&gt;OFFSET(M8100,-$D8100,0)+$D8100,$E8100-SUM($G8100:L8100),($E8100-SUM($G8100:L8100))/(OFFSET(M8100,-$D8100,0)-(M$5-$D8100-1))))</f>
        <v>0</v>
      </c>
      <c r="N8100" s="293">
        <f ca="1">IF(OFFSET(N8100,-$D8100,0)="n/a","n/a",IF(N$5&gt;OFFSET(N8100,-$D8100,0)+$D8100,$E8100-SUM($G8100:M8100),($E8100-SUM($G8100:M8100))/(OFFSET(N8100,-$D8100,0)-(N$5-$D8100-1))))</f>
        <v>0</v>
      </c>
    </row>
    <row r="8101" spans="1:14" s="369" customFormat="1" ht="12.75" hidden="1" customHeight="1" outlineLevel="2" x14ac:dyDescent="0.25">
      <c r="A8101" s="3"/>
      <c r="B8101" s="3"/>
      <c r="C8101" s="392"/>
      <c r="D8101" s="3">
        <v>7</v>
      </c>
      <c r="E8101" s="290">
        <f ca="1"/>
        <v>0</v>
      </c>
      <c r="F8101" s="291"/>
      <c r="G8101" s="294"/>
      <c r="H8101" s="294"/>
      <c r="I8101" s="294"/>
      <c r="J8101" s="294"/>
      <c r="K8101" s="294"/>
      <c r="L8101" s="294"/>
      <c r="M8101" s="292"/>
      <c r="N8101" s="293">
        <f ca="1">IF(OFFSET(N8101,-$D8101,0)="n/a","n/a",IF(N$5&gt;OFFSET(N8101,-$D8101,0)+$D8101,$E8101-SUM($G8101:M8101),($E8101-SUM($G8101:M8101))/(OFFSET(N8101,-$D8101,0)-(N$5-$D8101-1))))</f>
        <v>0</v>
      </c>
    </row>
    <row r="8102" spans="1:14" s="369" customFormat="1" ht="12.75" hidden="1" customHeight="1" outlineLevel="2" x14ac:dyDescent="0.25">
      <c r="A8102" s="3"/>
      <c r="B8102" s="3"/>
      <c r="C8102" s="392"/>
      <c r="D8102" s="3">
        <v>8</v>
      </c>
      <c r="E8102" s="290">
        <f ca="1"/>
        <v>0</v>
      </c>
      <c r="F8102" s="291"/>
      <c r="G8102" s="294"/>
      <c r="H8102" s="294"/>
      <c r="I8102" s="294"/>
      <c r="J8102" s="294"/>
      <c r="K8102" s="294"/>
      <c r="L8102" s="294"/>
      <c r="M8102" s="294"/>
      <c r="N8102" s="292"/>
    </row>
    <row r="8103" spans="1:14" s="369" customFormat="1" ht="12.75" hidden="1" customHeight="1" outlineLevel="2" x14ac:dyDescent="0.25">
      <c r="A8103" s="3"/>
      <c r="B8103" s="3"/>
      <c r="C8103" s="392"/>
      <c r="D8103" s="3">
        <v>9</v>
      </c>
      <c r="E8103" s="290" t="e">
        <f ca="1"/>
        <v>#N/A</v>
      </c>
      <c r="F8103" s="291"/>
      <c r="G8103" s="294"/>
      <c r="H8103" s="294"/>
      <c r="I8103" s="294"/>
      <c r="J8103" s="294"/>
      <c r="K8103" s="294"/>
      <c r="L8103" s="294"/>
      <c r="M8103" s="294"/>
      <c r="N8103" s="294"/>
    </row>
    <row r="8104" spans="1:14" s="369" customFormat="1" ht="12.75" hidden="1" customHeight="1" outlineLevel="2" x14ac:dyDescent="0.25">
      <c r="A8104" s="3"/>
      <c r="B8104" s="3"/>
      <c r="C8104" s="392"/>
      <c r="D8104" s="3">
        <v>10</v>
      </c>
      <c r="E8104" s="290" t="e">
        <f ca="1"/>
        <v>#N/A</v>
      </c>
      <c r="F8104" s="291"/>
      <c r="G8104" s="294"/>
      <c r="H8104" s="294"/>
      <c r="I8104" s="294"/>
      <c r="J8104" s="294"/>
      <c r="K8104" s="294"/>
      <c r="L8104" s="294"/>
      <c r="M8104" s="294"/>
      <c r="N8104" s="294"/>
    </row>
    <row r="8105" spans="1:14" s="369" customFormat="1" ht="12.75" hidden="1" customHeight="1" outlineLevel="2" x14ac:dyDescent="0.25">
      <c r="A8105" s="3"/>
      <c r="B8105" s="3"/>
      <c r="C8105" s="392"/>
      <c r="D8105" s="3">
        <v>11</v>
      </c>
      <c r="E8105" s="290" t="e">
        <f ca="1"/>
        <v>#N/A</v>
      </c>
      <c r="F8105" s="291"/>
      <c r="G8105" s="294"/>
      <c r="H8105" s="294"/>
      <c r="I8105" s="294"/>
      <c r="J8105" s="294"/>
      <c r="K8105" s="294"/>
      <c r="L8105" s="294"/>
      <c r="M8105" s="294"/>
      <c r="N8105" s="294"/>
    </row>
    <row r="8106" spans="1:14" s="369" customFormat="1" ht="12.75" hidden="1" customHeight="1" outlineLevel="2" x14ac:dyDescent="0.25">
      <c r="A8106" s="3"/>
      <c r="B8106" s="3"/>
      <c r="C8106" s="392"/>
      <c r="D8106" s="3">
        <v>12</v>
      </c>
      <c r="E8106" s="290" t="e">
        <f ca="1"/>
        <v>#N/A</v>
      </c>
      <c r="F8106" s="291"/>
      <c r="G8106" s="294"/>
      <c r="H8106" s="294"/>
      <c r="I8106" s="294"/>
      <c r="J8106" s="294"/>
      <c r="K8106" s="294"/>
      <c r="L8106" s="294"/>
      <c r="M8106" s="294"/>
      <c r="N8106" s="294"/>
    </row>
    <row r="8107" spans="1:14" s="369" customFormat="1" ht="12.75" hidden="1" customHeight="1" outlineLevel="2" x14ac:dyDescent="0.25">
      <c r="A8107" s="3"/>
      <c r="B8107" s="3"/>
      <c r="C8107" s="392"/>
      <c r="D8107" s="3">
        <v>13</v>
      </c>
      <c r="E8107" s="290" t="e">
        <f ca="1"/>
        <v>#N/A</v>
      </c>
      <c r="F8107" s="291"/>
      <c r="G8107" s="294"/>
      <c r="H8107" s="294"/>
      <c r="I8107" s="294"/>
      <c r="J8107" s="294"/>
      <c r="K8107" s="294"/>
      <c r="L8107" s="294"/>
      <c r="M8107" s="294"/>
      <c r="N8107" s="294"/>
    </row>
    <row r="8108" spans="1:14" s="369" customFormat="1" ht="12.75" hidden="1" customHeight="1" outlineLevel="2" x14ac:dyDescent="0.25">
      <c r="A8108" s="3"/>
      <c r="B8108" s="3"/>
      <c r="C8108" s="392"/>
      <c r="D8108" s="3">
        <v>14</v>
      </c>
      <c r="E8108" s="290" t="e">
        <f ca="1"/>
        <v>#N/A</v>
      </c>
      <c r="F8108" s="291"/>
      <c r="G8108" s="294"/>
      <c r="H8108" s="294"/>
      <c r="I8108" s="294"/>
      <c r="J8108" s="294"/>
      <c r="K8108" s="294"/>
      <c r="L8108" s="294"/>
      <c r="M8108" s="294"/>
      <c r="N8108" s="294"/>
    </row>
    <row r="8109" spans="1:14" s="369" customFormat="1" ht="12.75" hidden="1" customHeight="1" outlineLevel="2" x14ac:dyDescent="0.25">
      <c r="A8109" s="3"/>
      <c r="B8109" s="3"/>
      <c r="C8109" s="392"/>
      <c r="D8109" s="3">
        <v>15</v>
      </c>
      <c r="E8109" s="290" t="e">
        <f ca="1"/>
        <v>#N/A</v>
      </c>
      <c r="F8109" s="291"/>
      <c r="G8109" s="294"/>
      <c r="H8109" s="294"/>
      <c r="I8109" s="294"/>
      <c r="J8109" s="294"/>
      <c r="K8109" s="294"/>
      <c r="L8109" s="294"/>
      <c r="M8109" s="294"/>
      <c r="N8109" s="294"/>
    </row>
    <row r="8110" spans="1:14" s="369" customFormat="1" ht="12.75" hidden="1" customHeight="1" outlineLevel="1" x14ac:dyDescent="0.25">
      <c r="A8110" s="3"/>
      <c r="B8110" s="145" t="str">
        <f ca="1">B8093</f>
        <v>Asset Type 394</v>
      </c>
      <c r="C8110" s="145" t="str">
        <f ca="1">C8093</f>
        <v>Description - Asset Type 394</v>
      </c>
      <c r="D8110" s="3"/>
      <c r="E8110" s="3"/>
      <c r="F8110" s="106" t="s">
        <v>44</v>
      </c>
      <c r="G8110" s="296">
        <f t="shared" ref="G8110:N8110" si="788">SUM(G8095:G8109)</f>
        <v>0</v>
      </c>
      <c r="H8110" s="296">
        <f t="shared" ca="1" si="788"/>
        <v>0</v>
      </c>
      <c r="I8110" s="296">
        <f t="shared" ca="1" si="788"/>
        <v>0</v>
      </c>
      <c r="J8110" s="296">
        <f t="shared" ca="1" si="788"/>
        <v>0</v>
      </c>
      <c r="K8110" s="296">
        <f t="shared" ca="1" si="788"/>
        <v>0</v>
      </c>
      <c r="L8110" s="296">
        <f t="shared" ca="1" si="788"/>
        <v>0</v>
      </c>
      <c r="M8110" s="296">
        <f t="shared" ca="1" si="788"/>
        <v>0</v>
      </c>
      <c r="N8110" s="296">
        <f t="shared" ca="1" si="788"/>
        <v>0</v>
      </c>
    </row>
    <row r="8111" spans="1:14" s="369" customFormat="1" ht="12.75" hidden="1" customHeight="1" outlineLevel="2" x14ac:dyDescent="0.25">
      <c r="A8111" s="217">
        <f>A8093+1</f>
        <v>395</v>
      </c>
      <c r="B8111" s="22" t="str">
        <f ca="1">OFFSET($B$13,$A8111-1,0)</f>
        <v>Asset Type 395</v>
      </c>
      <c r="C8111" s="22" t="str">
        <f ca="1">OFFSET($C$13,$A8111-1,0)</f>
        <v>Description - Asset Type 395</v>
      </c>
      <c r="D8111" s="3"/>
      <c r="E8111" s="109"/>
      <c r="F8111" s="108" t="s">
        <v>41</v>
      </c>
      <c r="G8111" s="295">
        <f t="shared" ref="G8111:N8111" ca="1" si="789">VLOOKUP($B8111,$B$13:$N$512,5+G$5,FALSE)</f>
        <v>0</v>
      </c>
      <c r="H8111" s="295">
        <f t="shared" ca="1" si="789"/>
        <v>0</v>
      </c>
      <c r="I8111" s="295">
        <f t="shared" ca="1" si="789"/>
        <v>0</v>
      </c>
      <c r="J8111" s="295">
        <f t="shared" ca="1" si="789"/>
        <v>0</v>
      </c>
      <c r="K8111" s="295">
        <f t="shared" ca="1" si="789"/>
        <v>0</v>
      </c>
      <c r="L8111" s="295">
        <f t="shared" ca="1" si="789"/>
        <v>0</v>
      </c>
      <c r="M8111" s="295">
        <f t="shared" ca="1" si="789"/>
        <v>0</v>
      </c>
      <c r="N8111" s="295">
        <f t="shared" ca="1" si="789"/>
        <v>0</v>
      </c>
    </row>
    <row r="8112" spans="1:14" s="369" customFormat="1" ht="12.75" hidden="1" customHeight="1" outlineLevel="2" x14ac:dyDescent="0.25">
      <c r="A8112" s="3"/>
      <c r="B8112" s="3"/>
      <c r="C8112" s="21"/>
      <c r="D8112" s="3"/>
      <c r="E8112" s="107"/>
      <c r="F8112" s="106" t="s">
        <v>42</v>
      </c>
      <c r="G8112" s="111">
        <f ca="1">VLOOKUP($B8111,'Input Sheet'!$B$12:$N$511,5+G$5,FALSE)</f>
        <v>0</v>
      </c>
      <c r="H8112" s="111">
        <f ca="1">VLOOKUP($B8111,'Input Sheet'!$B$12:$N$511,5+H$5,FALSE)</f>
        <v>0</v>
      </c>
      <c r="I8112" s="111">
        <f ca="1">VLOOKUP($B8111,'Input Sheet'!$B$12:$N$511,5+I$5,FALSE)</f>
        <v>0</v>
      </c>
      <c r="J8112" s="111">
        <f ca="1">VLOOKUP($B8111,'Input Sheet'!$B$12:$N$511,5+J$5,FALSE)</f>
        <v>0</v>
      </c>
      <c r="K8112" s="111">
        <f ca="1">VLOOKUP($B8111,'Input Sheet'!$B$12:$N$511,5+K$5,FALSE)</f>
        <v>0</v>
      </c>
      <c r="L8112" s="111">
        <f ca="1">VLOOKUP($B8111,'Input Sheet'!$B$12:$N$511,5+L$5,FALSE)</f>
        <v>0</v>
      </c>
      <c r="M8112" s="111">
        <f ca="1">VLOOKUP($B8111,'Input Sheet'!$B$12:$N$511,5+M$5,FALSE)</f>
        <v>0</v>
      </c>
      <c r="N8112" s="111">
        <f ca="1">VLOOKUP($B8111,'Input Sheet'!$B$12:$N$511,5+N$5,FALSE)</f>
        <v>0</v>
      </c>
    </row>
    <row r="8113" spans="1:14" s="369" customFormat="1" ht="12.75" hidden="1" customHeight="1" outlineLevel="2" x14ac:dyDescent="0.25">
      <c r="A8113" s="3"/>
      <c r="B8113" s="3"/>
      <c r="C8113" s="3"/>
      <c r="D8113" s="3">
        <v>1</v>
      </c>
      <c r="E8113" s="290">
        <f t="array" aca="1" ref="E8113:E8127" ca="1">TRANSPOSE(G8111:N8111)</f>
        <v>0</v>
      </c>
      <c r="F8113" s="291"/>
      <c r="G8113" s="292"/>
      <c r="H8113" s="293">
        <f ca="1">IF(OFFSET(H8113,-$D8113,0)="n/a","n/a",IF(H$5&gt;OFFSET(H8113,-$D8113,0)+$D8113,$E8113-SUM($G8113:G8113),($E8113-SUM($G8113:G8113))/(OFFSET(H8113,-$D8113,0)-(H$5-$D8113-1))))</f>
        <v>0</v>
      </c>
      <c r="I8113" s="293">
        <f ca="1">IF(OFFSET(I8113,-$D8113,0)="n/a","n/a",IF(I$5&gt;OFFSET(I8113,-$D8113,0)+$D8113,$E8113-SUM($G8113:H8113),($E8113-SUM($G8113:H8113))/(OFFSET(I8113,-$D8113,0)-(I$5-$D8113-1))))</f>
        <v>0</v>
      </c>
      <c r="J8113" s="293">
        <f ca="1">IF(OFFSET(J8113,-$D8113,0)="n/a","n/a",IF(J$5&gt;OFFSET(J8113,-$D8113,0)+$D8113,$E8113-SUM($G8113:I8113),($E8113-SUM($G8113:I8113))/(OFFSET(J8113,-$D8113,0)-(J$5-$D8113-1))))</f>
        <v>0</v>
      </c>
      <c r="K8113" s="293">
        <f ca="1">IF(OFFSET(K8113,-$D8113,0)="n/a","n/a",IF(K$5&gt;OFFSET(K8113,-$D8113,0)+$D8113,$E8113-SUM($G8113:J8113),($E8113-SUM($G8113:J8113))/(OFFSET(K8113,-$D8113,0)-(K$5-$D8113-1))))</f>
        <v>0</v>
      </c>
      <c r="L8113" s="293">
        <f ca="1">IF(OFFSET(L8113,-$D8113,0)="n/a","n/a",IF(L$5&gt;OFFSET(L8113,-$D8113,0)+$D8113,$E8113-SUM($G8113:K8113),($E8113-SUM($G8113:K8113))/(OFFSET(L8113,-$D8113,0)-(L$5-$D8113-1))))</f>
        <v>0</v>
      </c>
      <c r="M8113" s="293">
        <f ca="1">IF(OFFSET(M8113,-$D8113,0)="n/a","n/a",IF(M$5&gt;OFFSET(M8113,-$D8113,0)+$D8113,$E8113-SUM($G8113:L8113),($E8113-SUM($G8113:L8113))/(OFFSET(M8113,-$D8113,0)-(M$5-$D8113-1))))</f>
        <v>0</v>
      </c>
      <c r="N8113" s="293">
        <f ca="1">IF(OFFSET(N8113,-$D8113,0)="n/a","n/a",IF(N$5&gt;OFFSET(N8113,-$D8113,0)+$D8113,$E8113-SUM($G8113:M8113),($E8113-SUM($G8113:M8113))/(OFFSET(N8113,-$D8113,0)-(N$5-$D8113-1))))</f>
        <v>0</v>
      </c>
    </row>
    <row r="8114" spans="1:14" s="369" customFormat="1" ht="12.75" hidden="1" customHeight="1" outlineLevel="2" x14ac:dyDescent="0.25">
      <c r="A8114" s="3"/>
      <c r="B8114" s="3"/>
      <c r="C8114" s="392" t="s">
        <v>43</v>
      </c>
      <c r="D8114" s="3">
        <v>2</v>
      </c>
      <c r="E8114" s="290">
        <f ca="1"/>
        <v>0</v>
      </c>
      <c r="F8114" s="291"/>
      <c r="G8114" s="294"/>
      <c r="H8114" s="292"/>
      <c r="I8114" s="293">
        <f ca="1">IF(OFFSET(I8114,-$D8114,0)="n/a","n/a",IF(I$5&gt;OFFSET(I8114,-$D8114,0)+$D8114,$E8114-SUM($G8114:H8114),($E8114-SUM($G8114:H8114))/(OFFSET(I8114,-$D8114,0)-(I$5-$D8114-1))))</f>
        <v>0</v>
      </c>
      <c r="J8114" s="293">
        <f ca="1">IF(OFFSET(J8114,-$D8114,0)="n/a","n/a",IF(J$5&gt;OFFSET(J8114,-$D8114,0)+$D8114,$E8114-SUM($G8114:I8114),($E8114-SUM($G8114:I8114))/(OFFSET(J8114,-$D8114,0)-(J$5-$D8114-1))))</f>
        <v>0</v>
      </c>
      <c r="K8114" s="293">
        <f ca="1">IF(OFFSET(K8114,-$D8114,0)="n/a","n/a",IF(K$5&gt;OFFSET(K8114,-$D8114,0)+$D8114,$E8114-SUM($G8114:J8114),($E8114-SUM($G8114:J8114))/(OFFSET(K8114,-$D8114,0)-(K$5-$D8114-1))))</f>
        <v>0</v>
      </c>
      <c r="L8114" s="293">
        <f ca="1">IF(OFFSET(L8114,-$D8114,0)="n/a","n/a",IF(L$5&gt;OFFSET(L8114,-$D8114,0)+$D8114,$E8114-SUM($G8114:K8114),($E8114-SUM($G8114:K8114))/(OFFSET(L8114,-$D8114,0)-(L$5-$D8114-1))))</f>
        <v>0</v>
      </c>
      <c r="M8114" s="293">
        <f ca="1">IF(OFFSET(M8114,-$D8114,0)="n/a","n/a",IF(M$5&gt;OFFSET(M8114,-$D8114,0)+$D8114,$E8114-SUM($G8114:L8114),($E8114-SUM($G8114:L8114))/(OFFSET(M8114,-$D8114,0)-(M$5-$D8114-1))))</f>
        <v>0</v>
      </c>
      <c r="N8114" s="293">
        <f ca="1">IF(OFFSET(N8114,-$D8114,0)="n/a","n/a",IF(N$5&gt;OFFSET(N8114,-$D8114,0)+$D8114,$E8114-SUM($G8114:M8114),($E8114-SUM($G8114:M8114))/(OFFSET(N8114,-$D8114,0)-(N$5-$D8114-1))))</f>
        <v>0</v>
      </c>
    </row>
    <row r="8115" spans="1:14" s="369" customFormat="1" ht="12.75" hidden="1" customHeight="1" outlineLevel="2" x14ac:dyDescent="0.25">
      <c r="A8115" s="3"/>
      <c r="B8115" s="3"/>
      <c r="C8115" s="392"/>
      <c r="D8115" s="3">
        <v>3</v>
      </c>
      <c r="E8115" s="290">
        <f ca="1"/>
        <v>0</v>
      </c>
      <c r="F8115" s="291"/>
      <c r="G8115" s="294"/>
      <c r="H8115" s="294"/>
      <c r="I8115" s="292"/>
      <c r="J8115" s="293">
        <f ca="1">IF(OFFSET(J8115,-$D8115,0)="n/a","n/a",IF(J$5&gt;OFFSET(J8115,-$D8115,0)+$D8115,$E8115-SUM($G8115:I8115),($E8115-SUM($G8115:I8115))/(OFFSET(J8115,-$D8115,0)-(J$5-$D8115-1))))</f>
        <v>0</v>
      </c>
      <c r="K8115" s="293">
        <f ca="1">IF(OFFSET(K8115,-$D8115,0)="n/a","n/a",IF(K$5&gt;OFFSET(K8115,-$D8115,0)+$D8115,$E8115-SUM($G8115:J8115),($E8115-SUM($G8115:J8115))/(OFFSET(K8115,-$D8115,0)-(K$5-$D8115-1))))</f>
        <v>0</v>
      </c>
      <c r="L8115" s="293">
        <f ca="1">IF(OFFSET(L8115,-$D8115,0)="n/a","n/a",IF(L$5&gt;OFFSET(L8115,-$D8115,0)+$D8115,$E8115-SUM($G8115:K8115),($E8115-SUM($G8115:K8115))/(OFFSET(L8115,-$D8115,0)-(L$5-$D8115-1))))</f>
        <v>0</v>
      </c>
      <c r="M8115" s="293">
        <f ca="1">IF(OFFSET(M8115,-$D8115,0)="n/a","n/a",IF(M$5&gt;OFFSET(M8115,-$D8115,0)+$D8115,$E8115-SUM($G8115:L8115),($E8115-SUM($G8115:L8115))/(OFFSET(M8115,-$D8115,0)-(M$5-$D8115-1))))</f>
        <v>0</v>
      </c>
      <c r="N8115" s="293">
        <f ca="1">IF(OFFSET(N8115,-$D8115,0)="n/a","n/a",IF(N$5&gt;OFFSET(N8115,-$D8115,0)+$D8115,$E8115-SUM($G8115:M8115),($E8115-SUM($G8115:M8115))/(OFFSET(N8115,-$D8115,0)-(N$5-$D8115-1))))</f>
        <v>0</v>
      </c>
    </row>
    <row r="8116" spans="1:14" s="369" customFormat="1" ht="12.75" hidden="1" customHeight="1" outlineLevel="2" x14ac:dyDescent="0.25">
      <c r="A8116" s="3"/>
      <c r="B8116" s="3"/>
      <c r="C8116" s="392"/>
      <c r="D8116" s="3">
        <v>4</v>
      </c>
      <c r="E8116" s="290">
        <f ca="1"/>
        <v>0</v>
      </c>
      <c r="F8116" s="291"/>
      <c r="G8116" s="294"/>
      <c r="H8116" s="294"/>
      <c r="I8116" s="294"/>
      <c r="J8116" s="292"/>
      <c r="K8116" s="293">
        <f ca="1">IF(OFFSET(K8116,-$D8116,0)="n/a","n/a",IF(K$5&gt;OFFSET(K8116,-$D8116,0)+$D8116,$E8116-SUM($G8116:J8116),($E8116-SUM($G8116:J8116))/(OFFSET(K8116,-$D8116,0)-(K$5-$D8116-1))))</f>
        <v>0</v>
      </c>
      <c r="L8116" s="293">
        <f ca="1">IF(OFFSET(L8116,-$D8116,0)="n/a","n/a",IF(L$5&gt;OFFSET(L8116,-$D8116,0)+$D8116,$E8116-SUM($G8116:K8116),($E8116-SUM($G8116:K8116))/(OFFSET(L8116,-$D8116,0)-(L$5-$D8116-1))))</f>
        <v>0</v>
      </c>
      <c r="M8116" s="293">
        <f ca="1">IF(OFFSET(M8116,-$D8116,0)="n/a","n/a",IF(M$5&gt;OFFSET(M8116,-$D8116,0)+$D8116,$E8116-SUM($G8116:L8116),($E8116-SUM($G8116:L8116))/(OFFSET(M8116,-$D8116,0)-(M$5-$D8116-1))))</f>
        <v>0</v>
      </c>
      <c r="N8116" s="293">
        <f ca="1">IF(OFFSET(N8116,-$D8116,0)="n/a","n/a",IF(N$5&gt;OFFSET(N8116,-$D8116,0)+$D8116,$E8116-SUM($G8116:M8116),($E8116-SUM($G8116:M8116))/(OFFSET(N8116,-$D8116,0)-(N$5-$D8116-1))))</f>
        <v>0</v>
      </c>
    </row>
    <row r="8117" spans="1:14" s="369" customFormat="1" ht="12.75" hidden="1" customHeight="1" outlineLevel="2" x14ac:dyDescent="0.25">
      <c r="A8117" s="3"/>
      <c r="B8117" s="3"/>
      <c r="C8117" s="392"/>
      <c r="D8117" s="3">
        <v>5</v>
      </c>
      <c r="E8117" s="290">
        <f ca="1"/>
        <v>0</v>
      </c>
      <c r="F8117" s="291"/>
      <c r="G8117" s="294"/>
      <c r="H8117" s="294"/>
      <c r="I8117" s="294"/>
      <c r="J8117" s="294"/>
      <c r="K8117" s="292"/>
      <c r="L8117" s="293">
        <f ca="1">IF(OFFSET(L8117,-$D8117,0)="n/a","n/a",IF(L$5&gt;OFFSET(L8117,-$D8117,0)+$D8117,$E8117-SUM($G8117:K8117),($E8117-SUM($G8117:K8117))/(OFFSET(L8117,-$D8117,0)-(L$5-$D8117-1))))</f>
        <v>0</v>
      </c>
      <c r="M8117" s="293">
        <f ca="1">IF(OFFSET(M8117,-$D8117,0)="n/a","n/a",IF(M$5&gt;OFFSET(M8117,-$D8117,0)+$D8117,$E8117-SUM($G8117:L8117),($E8117-SUM($G8117:L8117))/(OFFSET(M8117,-$D8117,0)-(M$5-$D8117-1))))</f>
        <v>0</v>
      </c>
      <c r="N8117" s="293">
        <f ca="1">IF(OFFSET(N8117,-$D8117,0)="n/a","n/a",IF(N$5&gt;OFFSET(N8117,-$D8117,0)+$D8117,$E8117-SUM($G8117:M8117),($E8117-SUM($G8117:M8117))/(OFFSET(N8117,-$D8117,0)-(N$5-$D8117-1))))</f>
        <v>0</v>
      </c>
    </row>
    <row r="8118" spans="1:14" s="369" customFormat="1" ht="12.75" hidden="1" customHeight="1" outlineLevel="2" x14ac:dyDescent="0.25">
      <c r="A8118" s="3"/>
      <c r="B8118" s="3"/>
      <c r="C8118" s="392"/>
      <c r="D8118" s="3">
        <v>6</v>
      </c>
      <c r="E8118" s="290">
        <f ca="1"/>
        <v>0</v>
      </c>
      <c r="F8118" s="291"/>
      <c r="G8118" s="294"/>
      <c r="H8118" s="294"/>
      <c r="I8118" s="294"/>
      <c r="J8118" s="294"/>
      <c r="K8118" s="294"/>
      <c r="L8118" s="292"/>
      <c r="M8118" s="293">
        <f ca="1">IF(OFFSET(M8118,-$D8118,0)="n/a","n/a",IF(M$5&gt;OFFSET(M8118,-$D8118,0)+$D8118,$E8118-SUM($G8118:L8118),($E8118-SUM($G8118:L8118))/(OFFSET(M8118,-$D8118,0)-(M$5-$D8118-1))))</f>
        <v>0</v>
      </c>
      <c r="N8118" s="293">
        <f ca="1">IF(OFFSET(N8118,-$D8118,0)="n/a","n/a",IF(N$5&gt;OFFSET(N8118,-$D8118,0)+$D8118,$E8118-SUM($G8118:M8118),($E8118-SUM($G8118:M8118))/(OFFSET(N8118,-$D8118,0)-(N$5-$D8118-1))))</f>
        <v>0</v>
      </c>
    </row>
    <row r="8119" spans="1:14" s="369" customFormat="1" ht="12.75" hidden="1" customHeight="1" outlineLevel="2" x14ac:dyDescent="0.25">
      <c r="A8119" s="3"/>
      <c r="B8119" s="3"/>
      <c r="C8119" s="392"/>
      <c r="D8119" s="3">
        <v>7</v>
      </c>
      <c r="E8119" s="290">
        <f ca="1"/>
        <v>0</v>
      </c>
      <c r="F8119" s="291"/>
      <c r="G8119" s="294"/>
      <c r="H8119" s="294"/>
      <c r="I8119" s="294"/>
      <c r="J8119" s="294"/>
      <c r="K8119" s="294"/>
      <c r="L8119" s="294"/>
      <c r="M8119" s="292"/>
      <c r="N8119" s="293">
        <f ca="1">IF(OFFSET(N8119,-$D8119,0)="n/a","n/a",IF(N$5&gt;OFFSET(N8119,-$D8119,0)+$D8119,$E8119-SUM($G8119:M8119),($E8119-SUM($G8119:M8119))/(OFFSET(N8119,-$D8119,0)-(N$5-$D8119-1))))</f>
        <v>0</v>
      </c>
    </row>
    <row r="8120" spans="1:14" s="369" customFormat="1" ht="12.75" hidden="1" customHeight="1" outlineLevel="2" x14ac:dyDescent="0.25">
      <c r="A8120" s="3"/>
      <c r="B8120" s="3"/>
      <c r="C8120" s="392"/>
      <c r="D8120" s="3">
        <v>8</v>
      </c>
      <c r="E8120" s="290">
        <f ca="1"/>
        <v>0</v>
      </c>
      <c r="F8120" s="291"/>
      <c r="G8120" s="294"/>
      <c r="H8120" s="294"/>
      <c r="I8120" s="294"/>
      <c r="J8120" s="294"/>
      <c r="K8120" s="294"/>
      <c r="L8120" s="294"/>
      <c r="M8120" s="294"/>
      <c r="N8120" s="292"/>
    </row>
    <row r="8121" spans="1:14" s="369" customFormat="1" ht="12.75" hidden="1" customHeight="1" outlineLevel="2" x14ac:dyDescent="0.25">
      <c r="A8121" s="3"/>
      <c r="B8121" s="3"/>
      <c r="C8121" s="392"/>
      <c r="D8121" s="3">
        <v>9</v>
      </c>
      <c r="E8121" s="290" t="e">
        <f ca="1"/>
        <v>#N/A</v>
      </c>
      <c r="F8121" s="291"/>
      <c r="G8121" s="294"/>
      <c r="H8121" s="294"/>
      <c r="I8121" s="294"/>
      <c r="J8121" s="294"/>
      <c r="K8121" s="294"/>
      <c r="L8121" s="294"/>
      <c r="M8121" s="294"/>
      <c r="N8121" s="294"/>
    </row>
    <row r="8122" spans="1:14" s="369" customFormat="1" ht="12.75" hidden="1" customHeight="1" outlineLevel="2" x14ac:dyDescent="0.25">
      <c r="A8122" s="3"/>
      <c r="B8122" s="3"/>
      <c r="C8122" s="392"/>
      <c r="D8122" s="3">
        <v>10</v>
      </c>
      <c r="E8122" s="290" t="e">
        <f ca="1"/>
        <v>#N/A</v>
      </c>
      <c r="F8122" s="291"/>
      <c r="G8122" s="294"/>
      <c r="H8122" s="294"/>
      <c r="I8122" s="294"/>
      <c r="J8122" s="294"/>
      <c r="K8122" s="294"/>
      <c r="L8122" s="294"/>
      <c r="M8122" s="294"/>
      <c r="N8122" s="294"/>
    </row>
    <row r="8123" spans="1:14" s="369" customFormat="1" ht="12.75" hidden="1" customHeight="1" outlineLevel="2" x14ac:dyDescent="0.25">
      <c r="A8123" s="3"/>
      <c r="B8123" s="3"/>
      <c r="C8123" s="392"/>
      <c r="D8123" s="3">
        <v>11</v>
      </c>
      <c r="E8123" s="290" t="e">
        <f ca="1"/>
        <v>#N/A</v>
      </c>
      <c r="F8123" s="291"/>
      <c r="G8123" s="294"/>
      <c r="H8123" s="294"/>
      <c r="I8123" s="294"/>
      <c r="J8123" s="294"/>
      <c r="K8123" s="294"/>
      <c r="L8123" s="294"/>
      <c r="M8123" s="294"/>
      <c r="N8123" s="294"/>
    </row>
    <row r="8124" spans="1:14" s="369" customFormat="1" ht="12.75" hidden="1" customHeight="1" outlineLevel="2" x14ac:dyDescent="0.25">
      <c r="A8124" s="3"/>
      <c r="B8124" s="3"/>
      <c r="C8124" s="392"/>
      <c r="D8124" s="3">
        <v>12</v>
      </c>
      <c r="E8124" s="290" t="e">
        <f ca="1"/>
        <v>#N/A</v>
      </c>
      <c r="F8124" s="291"/>
      <c r="G8124" s="294"/>
      <c r="H8124" s="294"/>
      <c r="I8124" s="294"/>
      <c r="J8124" s="294"/>
      <c r="K8124" s="294"/>
      <c r="L8124" s="294"/>
      <c r="M8124" s="294"/>
      <c r="N8124" s="294"/>
    </row>
    <row r="8125" spans="1:14" s="369" customFormat="1" ht="12.75" hidden="1" customHeight="1" outlineLevel="2" x14ac:dyDescent="0.25">
      <c r="A8125" s="3"/>
      <c r="B8125" s="3"/>
      <c r="C8125" s="392"/>
      <c r="D8125" s="3">
        <v>13</v>
      </c>
      <c r="E8125" s="290" t="e">
        <f ca="1"/>
        <v>#N/A</v>
      </c>
      <c r="F8125" s="291"/>
      <c r="G8125" s="294"/>
      <c r="H8125" s="294"/>
      <c r="I8125" s="294"/>
      <c r="J8125" s="294"/>
      <c r="K8125" s="294"/>
      <c r="L8125" s="294"/>
      <c r="M8125" s="294"/>
      <c r="N8125" s="294"/>
    </row>
    <row r="8126" spans="1:14" s="369" customFormat="1" ht="12.75" hidden="1" customHeight="1" outlineLevel="2" x14ac:dyDescent="0.25">
      <c r="A8126" s="3"/>
      <c r="B8126" s="3"/>
      <c r="C8126" s="392"/>
      <c r="D8126" s="3">
        <v>14</v>
      </c>
      <c r="E8126" s="290" t="e">
        <f ca="1"/>
        <v>#N/A</v>
      </c>
      <c r="F8126" s="291"/>
      <c r="G8126" s="294"/>
      <c r="H8126" s="294"/>
      <c r="I8126" s="294"/>
      <c r="J8126" s="294"/>
      <c r="K8126" s="294"/>
      <c r="L8126" s="294"/>
      <c r="M8126" s="294"/>
      <c r="N8126" s="294"/>
    </row>
    <row r="8127" spans="1:14" s="369" customFormat="1" ht="12.75" hidden="1" customHeight="1" outlineLevel="2" x14ac:dyDescent="0.25">
      <c r="A8127" s="3"/>
      <c r="B8127" s="3"/>
      <c r="C8127" s="392"/>
      <c r="D8127" s="3">
        <v>15</v>
      </c>
      <c r="E8127" s="290" t="e">
        <f ca="1"/>
        <v>#N/A</v>
      </c>
      <c r="F8127" s="291"/>
      <c r="G8127" s="294"/>
      <c r="H8127" s="294"/>
      <c r="I8127" s="294"/>
      <c r="J8127" s="294"/>
      <c r="K8127" s="294"/>
      <c r="L8127" s="294"/>
      <c r="M8127" s="294"/>
      <c r="N8127" s="294"/>
    </row>
    <row r="8128" spans="1:14" s="369" customFormat="1" ht="12.75" hidden="1" customHeight="1" outlineLevel="1" x14ac:dyDescent="0.25">
      <c r="A8128" s="3"/>
      <c r="B8128" s="145" t="str">
        <f ca="1">B8111</f>
        <v>Asset Type 395</v>
      </c>
      <c r="C8128" s="145" t="str">
        <f ca="1">C8111</f>
        <v>Description - Asset Type 395</v>
      </c>
      <c r="D8128" s="3"/>
      <c r="E8128" s="3"/>
      <c r="F8128" s="106" t="s">
        <v>44</v>
      </c>
      <c r="G8128" s="296">
        <f t="shared" ref="G8128:N8128" si="790">SUM(G8113:G8127)</f>
        <v>0</v>
      </c>
      <c r="H8128" s="296">
        <f t="shared" ca="1" si="790"/>
        <v>0</v>
      </c>
      <c r="I8128" s="296">
        <f t="shared" ca="1" si="790"/>
        <v>0</v>
      </c>
      <c r="J8128" s="296">
        <f t="shared" ca="1" si="790"/>
        <v>0</v>
      </c>
      <c r="K8128" s="296">
        <f t="shared" ca="1" si="790"/>
        <v>0</v>
      </c>
      <c r="L8128" s="296">
        <f t="shared" ca="1" si="790"/>
        <v>0</v>
      </c>
      <c r="M8128" s="296">
        <f t="shared" ca="1" si="790"/>
        <v>0</v>
      </c>
      <c r="N8128" s="296">
        <f t="shared" ca="1" si="790"/>
        <v>0</v>
      </c>
    </row>
    <row r="8129" spans="1:14" s="369" customFormat="1" ht="12.75" hidden="1" customHeight="1" outlineLevel="2" x14ac:dyDescent="0.25">
      <c r="A8129" s="217">
        <f>A8111+1</f>
        <v>396</v>
      </c>
      <c r="B8129" s="22" t="str">
        <f ca="1">OFFSET($B$13,$A8129-1,0)</f>
        <v>Asset Type 396</v>
      </c>
      <c r="C8129" s="22" t="str">
        <f ca="1">OFFSET($C$13,$A8129-1,0)</f>
        <v>Description - Asset Type 396</v>
      </c>
      <c r="D8129" s="3"/>
      <c r="E8129" s="109"/>
      <c r="F8129" s="108" t="s">
        <v>41</v>
      </c>
      <c r="G8129" s="295">
        <f t="shared" ref="G8129:N8129" ca="1" si="791">VLOOKUP($B8129,$B$13:$N$512,5+G$5,FALSE)</f>
        <v>0</v>
      </c>
      <c r="H8129" s="295">
        <f t="shared" ca="1" si="791"/>
        <v>0</v>
      </c>
      <c r="I8129" s="295">
        <f t="shared" ca="1" si="791"/>
        <v>0</v>
      </c>
      <c r="J8129" s="295">
        <f t="shared" ca="1" si="791"/>
        <v>0</v>
      </c>
      <c r="K8129" s="295">
        <f t="shared" ca="1" si="791"/>
        <v>0</v>
      </c>
      <c r="L8129" s="295">
        <f t="shared" ca="1" si="791"/>
        <v>0</v>
      </c>
      <c r="M8129" s="295">
        <f t="shared" ca="1" si="791"/>
        <v>0</v>
      </c>
      <c r="N8129" s="295">
        <f t="shared" ca="1" si="791"/>
        <v>0</v>
      </c>
    </row>
    <row r="8130" spans="1:14" s="369" customFormat="1" ht="12.75" hidden="1" customHeight="1" outlineLevel="2" x14ac:dyDescent="0.25">
      <c r="A8130" s="3"/>
      <c r="B8130" s="3"/>
      <c r="C8130" s="21"/>
      <c r="D8130" s="3"/>
      <c r="E8130" s="107"/>
      <c r="F8130" s="106" t="s">
        <v>42</v>
      </c>
      <c r="G8130" s="111">
        <f ca="1">VLOOKUP($B8129,'Input Sheet'!$B$12:$N$511,5+G$5,FALSE)</f>
        <v>0</v>
      </c>
      <c r="H8130" s="111">
        <f ca="1">VLOOKUP($B8129,'Input Sheet'!$B$12:$N$511,5+H$5,FALSE)</f>
        <v>0</v>
      </c>
      <c r="I8130" s="111">
        <f ca="1">VLOOKUP($B8129,'Input Sheet'!$B$12:$N$511,5+I$5,FALSE)</f>
        <v>0</v>
      </c>
      <c r="J8130" s="111">
        <f ca="1">VLOOKUP($B8129,'Input Sheet'!$B$12:$N$511,5+J$5,FALSE)</f>
        <v>0</v>
      </c>
      <c r="K8130" s="111">
        <f ca="1">VLOOKUP($B8129,'Input Sheet'!$B$12:$N$511,5+K$5,FALSE)</f>
        <v>0</v>
      </c>
      <c r="L8130" s="111">
        <f ca="1">VLOOKUP($B8129,'Input Sheet'!$B$12:$N$511,5+L$5,FALSE)</f>
        <v>0</v>
      </c>
      <c r="M8130" s="111">
        <f ca="1">VLOOKUP($B8129,'Input Sheet'!$B$12:$N$511,5+M$5,FALSE)</f>
        <v>0</v>
      </c>
      <c r="N8130" s="111">
        <f ca="1">VLOOKUP($B8129,'Input Sheet'!$B$12:$N$511,5+N$5,FALSE)</f>
        <v>0</v>
      </c>
    </row>
    <row r="8131" spans="1:14" s="369" customFormat="1" ht="12.75" hidden="1" customHeight="1" outlineLevel="2" x14ac:dyDescent="0.25">
      <c r="A8131" s="3"/>
      <c r="B8131" s="3"/>
      <c r="C8131" s="3"/>
      <c r="D8131" s="3">
        <v>1</v>
      </c>
      <c r="E8131" s="290">
        <f t="array" aca="1" ref="E8131:E8145" ca="1">TRANSPOSE(G8129:N8129)</f>
        <v>0</v>
      </c>
      <c r="F8131" s="291"/>
      <c r="G8131" s="292"/>
      <c r="H8131" s="293">
        <f ca="1">IF(OFFSET(H8131,-$D8131,0)="n/a","n/a",IF(H$5&gt;OFFSET(H8131,-$D8131,0)+$D8131,$E8131-SUM($G8131:G8131),($E8131-SUM($G8131:G8131))/(OFFSET(H8131,-$D8131,0)-(H$5-$D8131-1))))</f>
        <v>0</v>
      </c>
      <c r="I8131" s="293">
        <f ca="1">IF(OFFSET(I8131,-$D8131,0)="n/a","n/a",IF(I$5&gt;OFFSET(I8131,-$D8131,0)+$D8131,$E8131-SUM($G8131:H8131),($E8131-SUM($G8131:H8131))/(OFFSET(I8131,-$D8131,0)-(I$5-$D8131-1))))</f>
        <v>0</v>
      </c>
      <c r="J8131" s="293">
        <f ca="1">IF(OFFSET(J8131,-$D8131,0)="n/a","n/a",IF(J$5&gt;OFFSET(J8131,-$D8131,0)+$D8131,$E8131-SUM($G8131:I8131),($E8131-SUM($G8131:I8131))/(OFFSET(J8131,-$D8131,0)-(J$5-$D8131-1))))</f>
        <v>0</v>
      </c>
      <c r="K8131" s="293">
        <f ca="1">IF(OFFSET(K8131,-$D8131,0)="n/a","n/a",IF(K$5&gt;OFFSET(K8131,-$D8131,0)+$D8131,$E8131-SUM($G8131:J8131),($E8131-SUM($G8131:J8131))/(OFFSET(K8131,-$D8131,0)-(K$5-$D8131-1))))</f>
        <v>0</v>
      </c>
      <c r="L8131" s="293">
        <f ca="1">IF(OFFSET(L8131,-$D8131,0)="n/a","n/a",IF(L$5&gt;OFFSET(L8131,-$D8131,0)+$D8131,$E8131-SUM($G8131:K8131),($E8131-SUM($G8131:K8131))/(OFFSET(L8131,-$D8131,0)-(L$5-$D8131-1))))</f>
        <v>0</v>
      </c>
      <c r="M8131" s="293">
        <f ca="1">IF(OFFSET(M8131,-$D8131,0)="n/a","n/a",IF(M$5&gt;OFFSET(M8131,-$D8131,0)+$D8131,$E8131-SUM($G8131:L8131),($E8131-SUM($G8131:L8131))/(OFFSET(M8131,-$D8131,0)-(M$5-$D8131-1))))</f>
        <v>0</v>
      </c>
      <c r="N8131" s="293">
        <f ca="1">IF(OFFSET(N8131,-$D8131,0)="n/a","n/a",IF(N$5&gt;OFFSET(N8131,-$D8131,0)+$D8131,$E8131-SUM($G8131:M8131),($E8131-SUM($G8131:M8131))/(OFFSET(N8131,-$D8131,0)-(N$5-$D8131-1))))</f>
        <v>0</v>
      </c>
    </row>
    <row r="8132" spans="1:14" s="369" customFormat="1" ht="12.75" hidden="1" customHeight="1" outlineLevel="2" x14ac:dyDescent="0.25">
      <c r="A8132" s="3"/>
      <c r="B8132" s="3"/>
      <c r="C8132" s="392" t="s">
        <v>43</v>
      </c>
      <c r="D8132" s="3">
        <v>2</v>
      </c>
      <c r="E8132" s="290">
        <f ca="1"/>
        <v>0</v>
      </c>
      <c r="F8132" s="291"/>
      <c r="G8132" s="294"/>
      <c r="H8132" s="292"/>
      <c r="I8132" s="293">
        <f ca="1">IF(OFFSET(I8132,-$D8132,0)="n/a","n/a",IF(I$5&gt;OFFSET(I8132,-$D8132,0)+$D8132,$E8132-SUM($G8132:H8132),($E8132-SUM($G8132:H8132))/(OFFSET(I8132,-$D8132,0)-(I$5-$D8132-1))))</f>
        <v>0</v>
      </c>
      <c r="J8132" s="293">
        <f ca="1">IF(OFFSET(J8132,-$D8132,0)="n/a","n/a",IF(J$5&gt;OFFSET(J8132,-$D8132,0)+$D8132,$E8132-SUM($G8132:I8132),($E8132-SUM($G8132:I8132))/(OFFSET(J8132,-$D8132,0)-(J$5-$D8132-1))))</f>
        <v>0</v>
      </c>
      <c r="K8132" s="293">
        <f ca="1">IF(OFFSET(K8132,-$D8132,0)="n/a","n/a",IF(K$5&gt;OFFSET(K8132,-$D8132,0)+$D8132,$E8132-SUM($G8132:J8132),($E8132-SUM($G8132:J8132))/(OFFSET(K8132,-$D8132,0)-(K$5-$D8132-1))))</f>
        <v>0</v>
      </c>
      <c r="L8132" s="293">
        <f ca="1">IF(OFFSET(L8132,-$D8132,0)="n/a","n/a",IF(L$5&gt;OFFSET(L8132,-$D8132,0)+$D8132,$E8132-SUM($G8132:K8132),($E8132-SUM($G8132:K8132))/(OFFSET(L8132,-$D8132,0)-(L$5-$D8132-1))))</f>
        <v>0</v>
      </c>
      <c r="M8132" s="293">
        <f ca="1">IF(OFFSET(M8132,-$D8132,0)="n/a","n/a",IF(M$5&gt;OFFSET(M8132,-$D8132,0)+$D8132,$E8132-SUM($G8132:L8132),($E8132-SUM($G8132:L8132))/(OFFSET(M8132,-$D8132,0)-(M$5-$D8132-1))))</f>
        <v>0</v>
      </c>
      <c r="N8132" s="293">
        <f ca="1">IF(OFFSET(N8132,-$D8132,0)="n/a","n/a",IF(N$5&gt;OFFSET(N8132,-$D8132,0)+$D8132,$E8132-SUM($G8132:M8132),($E8132-SUM($G8132:M8132))/(OFFSET(N8132,-$D8132,0)-(N$5-$D8132-1))))</f>
        <v>0</v>
      </c>
    </row>
    <row r="8133" spans="1:14" s="369" customFormat="1" ht="12.75" hidden="1" customHeight="1" outlineLevel="2" x14ac:dyDescent="0.25">
      <c r="A8133" s="3"/>
      <c r="B8133" s="3"/>
      <c r="C8133" s="392"/>
      <c r="D8133" s="3">
        <v>3</v>
      </c>
      <c r="E8133" s="290">
        <f ca="1"/>
        <v>0</v>
      </c>
      <c r="F8133" s="291"/>
      <c r="G8133" s="294"/>
      <c r="H8133" s="294"/>
      <c r="I8133" s="292"/>
      <c r="J8133" s="293">
        <f ca="1">IF(OFFSET(J8133,-$D8133,0)="n/a","n/a",IF(J$5&gt;OFFSET(J8133,-$D8133,0)+$D8133,$E8133-SUM($G8133:I8133),($E8133-SUM($G8133:I8133))/(OFFSET(J8133,-$D8133,0)-(J$5-$D8133-1))))</f>
        <v>0</v>
      </c>
      <c r="K8133" s="293">
        <f ca="1">IF(OFFSET(K8133,-$D8133,0)="n/a","n/a",IF(K$5&gt;OFFSET(K8133,-$D8133,0)+$D8133,$E8133-SUM($G8133:J8133),($E8133-SUM($G8133:J8133))/(OFFSET(K8133,-$D8133,0)-(K$5-$D8133-1))))</f>
        <v>0</v>
      </c>
      <c r="L8133" s="293">
        <f ca="1">IF(OFFSET(L8133,-$D8133,0)="n/a","n/a",IF(L$5&gt;OFFSET(L8133,-$D8133,0)+$D8133,$E8133-SUM($G8133:K8133),($E8133-SUM($G8133:K8133))/(OFFSET(L8133,-$D8133,0)-(L$5-$D8133-1))))</f>
        <v>0</v>
      </c>
      <c r="M8133" s="293">
        <f ca="1">IF(OFFSET(M8133,-$D8133,0)="n/a","n/a",IF(M$5&gt;OFFSET(M8133,-$D8133,0)+$D8133,$E8133-SUM($G8133:L8133),($E8133-SUM($G8133:L8133))/(OFFSET(M8133,-$D8133,0)-(M$5-$D8133-1))))</f>
        <v>0</v>
      </c>
      <c r="N8133" s="293">
        <f ca="1">IF(OFFSET(N8133,-$D8133,0)="n/a","n/a",IF(N$5&gt;OFFSET(N8133,-$D8133,0)+$D8133,$E8133-SUM($G8133:M8133),($E8133-SUM($G8133:M8133))/(OFFSET(N8133,-$D8133,0)-(N$5-$D8133-1))))</f>
        <v>0</v>
      </c>
    </row>
    <row r="8134" spans="1:14" s="369" customFormat="1" ht="12.75" hidden="1" customHeight="1" outlineLevel="2" x14ac:dyDescent="0.25">
      <c r="A8134" s="3"/>
      <c r="B8134" s="3"/>
      <c r="C8134" s="392"/>
      <c r="D8134" s="3">
        <v>4</v>
      </c>
      <c r="E8134" s="290">
        <f ca="1"/>
        <v>0</v>
      </c>
      <c r="F8134" s="291"/>
      <c r="G8134" s="294"/>
      <c r="H8134" s="294"/>
      <c r="I8134" s="294"/>
      <c r="J8134" s="292"/>
      <c r="K8134" s="293">
        <f ca="1">IF(OFFSET(K8134,-$D8134,0)="n/a","n/a",IF(K$5&gt;OFFSET(K8134,-$D8134,0)+$D8134,$E8134-SUM($G8134:J8134),($E8134-SUM($G8134:J8134))/(OFFSET(K8134,-$D8134,0)-(K$5-$D8134-1))))</f>
        <v>0</v>
      </c>
      <c r="L8134" s="293">
        <f ca="1">IF(OFFSET(L8134,-$D8134,0)="n/a","n/a",IF(L$5&gt;OFFSET(L8134,-$D8134,0)+$D8134,$E8134-SUM($G8134:K8134),($E8134-SUM($G8134:K8134))/(OFFSET(L8134,-$D8134,0)-(L$5-$D8134-1))))</f>
        <v>0</v>
      </c>
      <c r="M8134" s="293">
        <f ca="1">IF(OFFSET(M8134,-$D8134,0)="n/a","n/a",IF(M$5&gt;OFFSET(M8134,-$D8134,0)+$D8134,$E8134-SUM($G8134:L8134),($E8134-SUM($G8134:L8134))/(OFFSET(M8134,-$D8134,0)-(M$5-$D8134-1))))</f>
        <v>0</v>
      </c>
      <c r="N8134" s="293">
        <f ca="1">IF(OFFSET(N8134,-$D8134,0)="n/a","n/a",IF(N$5&gt;OFFSET(N8134,-$D8134,0)+$D8134,$E8134-SUM($G8134:M8134),($E8134-SUM($G8134:M8134))/(OFFSET(N8134,-$D8134,0)-(N$5-$D8134-1))))</f>
        <v>0</v>
      </c>
    </row>
    <row r="8135" spans="1:14" s="369" customFormat="1" ht="12.75" hidden="1" customHeight="1" outlineLevel="2" x14ac:dyDescent="0.25">
      <c r="A8135" s="3"/>
      <c r="B8135" s="3"/>
      <c r="C8135" s="392"/>
      <c r="D8135" s="3">
        <v>5</v>
      </c>
      <c r="E8135" s="290">
        <f ca="1"/>
        <v>0</v>
      </c>
      <c r="F8135" s="291"/>
      <c r="G8135" s="294"/>
      <c r="H8135" s="294"/>
      <c r="I8135" s="294"/>
      <c r="J8135" s="294"/>
      <c r="K8135" s="292"/>
      <c r="L8135" s="293">
        <f ca="1">IF(OFFSET(L8135,-$D8135,0)="n/a","n/a",IF(L$5&gt;OFFSET(L8135,-$D8135,0)+$D8135,$E8135-SUM($G8135:K8135),($E8135-SUM($G8135:K8135))/(OFFSET(L8135,-$D8135,0)-(L$5-$D8135-1))))</f>
        <v>0</v>
      </c>
      <c r="M8135" s="293">
        <f ca="1">IF(OFFSET(M8135,-$D8135,0)="n/a","n/a",IF(M$5&gt;OFFSET(M8135,-$D8135,0)+$D8135,$E8135-SUM($G8135:L8135),($E8135-SUM($G8135:L8135))/(OFFSET(M8135,-$D8135,0)-(M$5-$D8135-1))))</f>
        <v>0</v>
      </c>
      <c r="N8135" s="293">
        <f ca="1">IF(OFFSET(N8135,-$D8135,0)="n/a","n/a",IF(N$5&gt;OFFSET(N8135,-$D8135,0)+$D8135,$E8135-SUM($G8135:M8135),($E8135-SUM($G8135:M8135))/(OFFSET(N8135,-$D8135,0)-(N$5-$D8135-1))))</f>
        <v>0</v>
      </c>
    </row>
    <row r="8136" spans="1:14" s="369" customFormat="1" ht="12.75" hidden="1" customHeight="1" outlineLevel="2" x14ac:dyDescent="0.25">
      <c r="A8136" s="3"/>
      <c r="B8136" s="3"/>
      <c r="C8136" s="392"/>
      <c r="D8136" s="3">
        <v>6</v>
      </c>
      <c r="E8136" s="290">
        <f ca="1"/>
        <v>0</v>
      </c>
      <c r="F8136" s="291"/>
      <c r="G8136" s="294"/>
      <c r="H8136" s="294"/>
      <c r="I8136" s="294"/>
      <c r="J8136" s="294"/>
      <c r="K8136" s="294"/>
      <c r="L8136" s="292"/>
      <c r="M8136" s="293">
        <f ca="1">IF(OFFSET(M8136,-$D8136,0)="n/a","n/a",IF(M$5&gt;OFFSET(M8136,-$D8136,0)+$D8136,$E8136-SUM($G8136:L8136),($E8136-SUM($G8136:L8136))/(OFFSET(M8136,-$D8136,0)-(M$5-$D8136-1))))</f>
        <v>0</v>
      </c>
      <c r="N8136" s="293">
        <f ca="1">IF(OFFSET(N8136,-$D8136,0)="n/a","n/a",IF(N$5&gt;OFFSET(N8136,-$D8136,0)+$D8136,$E8136-SUM($G8136:M8136),($E8136-SUM($G8136:M8136))/(OFFSET(N8136,-$D8136,0)-(N$5-$D8136-1))))</f>
        <v>0</v>
      </c>
    </row>
    <row r="8137" spans="1:14" s="369" customFormat="1" ht="12.75" hidden="1" customHeight="1" outlineLevel="2" x14ac:dyDescent="0.25">
      <c r="A8137" s="3"/>
      <c r="B8137" s="3"/>
      <c r="C8137" s="392"/>
      <c r="D8137" s="3">
        <v>7</v>
      </c>
      <c r="E8137" s="290">
        <f ca="1"/>
        <v>0</v>
      </c>
      <c r="F8137" s="291"/>
      <c r="G8137" s="294"/>
      <c r="H8137" s="294"/>
      <c r="I8137" s="294"/>
      <c r="J8137" s="294"/>
      <c r="K8137" s="294"/>
      <c r="L8137" s="294"/>
      <c r="M8137" s="292"/>
      <c r="N8137" s="293">
        <f ca="1">IF(OFFSET(N8137,-$D8137,0)="n/a","n/a",IF(N$5&gt;OFFSET(N8137,-$D8137,0)+$D8137,$E8137-SUM($G8137:M8137),($E8137-SUM($G8137:M8137))/(OFFSET(N8137,-$D8137,0)-(N$5-$D8137-1))))</f>
        <v>0</v>
      </c>
    </row>
    <row r="8138" spans="1:14" s="369" customFormat="1" ht="12.75" hidden="1" customHeight="1" outlineLevel="2" x14ac:dyDescent="0.25">
      <c r="A8138" s="3"/>
      <c r="B8138" s="3"/>
      <c r="C8138" s="392"/>
      <c r="D8138" s="3">
        <v>8</v>
      </c>
      <c r="E8138" s="290">
        <f ca="1"/>
        <v>0</v>
      </c>
      <c r="F8138" s="291"/>
      <c r="G8138" s="294"/>
      <c r="H8138" s="294"/>
      <c r="I8138" s="294"/>
      <c r="J8138" s="294"/>
      <c r="K8138" s="294"/>
      <c r="L8138" s="294"/>
      <c r="M8138" s="294"/>
      <c r="N8138" s="292"/>
    </row>
    <row r="8139" spans="1:14" s="369" customFormat="1" ht="12.75" hidden="1" customHeight="1" outlineLevel="2" x14ac:dyDescent="0.25">
      <c r="A8139" s="3"/>
      <c r="B8139" s="3"/>
      <c r="C8139" s="392"/>
      <c r="D8139" s="3">
        <v>9</v>
      </c>
      <c r="E8139" s="290" t="e">
        <f ca="1"/>
        <v>#N/A</v>
      </c>
      <c r="F8139" s="291"/>
      <c r="G8139" s="294"/>
      <c r="H8139" s="294"/>
      <c r="I8139" s="294"/>
      <c r="J8139" s="294"/>
      <c r="K8139" s="294"/>
      <c r="L8139" s="294"/>
      <c r="M8139" s="294"/>
      <c r="N8139" s="294"/>
    </row>
    <row r="8140" spans="1:14" s="369" customFormat="1" ht="12.75" hidden="1" customHeight="1" outlineLevel="2" x14ac:dyDescent="0.25">
      <c r="A8140" s="3"/>
      <c r="B8140" s="3"/>
      <c r="C8140" s="392"/>
      <c r="D8140" s="3">
        <v>10</v>
      </c>
      <c r="E8140" s="290" t="e">
        <f ca="1"/>
        <v>#N/A</v>
      </c>
      <c r="F8140" s="291"/>
      <c r="G8140" s="294"/>
      <c r="H8140" s="294"/>
      <c r="I8140" s="294"/>
      <c r="J8140" s="294"/>
      <c r="K8140" s="294"/>
      <c r="L8140" s="294"/>
      <c r="M8140" s="294"/>
      <c r="N8140" s="294"/>
    </row>
    <row r="8141" spans="1:14" s="369" customFormat="1" ht="12.75" hidden="1" customHeight="1" outlineLevel="2" x14ac:dyDescent="0.25">
      <c r="A8141" s="3"/>
      <c r="B8141" s="3"/>
      <c r="C8141" s="392"/>
      <c r="D8141" s="3">
        <v>11</v>
      </c>
      <c r="E8141" s="290" t="e">
        <f ca="1"/>
        <v>#N/A</v>
      </c>
      <c r="F8141" s="291"/>
      <c r="G8141" s="294"/>
      <c r="H8141" s="294"/>
      <c r="I8141" s="294"/>
      <c r="J8141" s="294"/>
      <c r="K8141" s="294"/>
      <c r="L8141" s="294"/>
      <c r="M8141" s="294"/>
      <c r="N8141" s="294"/>
    </row>
    <row r="8142" spans="1:14" s="369" customFormat="1" ht="12.75" hidden="1" customHeight="1" outlineLevel="2" x14ac:dyDescent="0.25">
      <c r="A8142" s="3"/>
      <c r="B8142" s="3"/>
      <c r="C8142" s="392"/>
      <c r="D8142" s="3">
        <v>12</v>
      </c>
      <c r="E8142" s="290" t="e">
        <f ca="1"/>
        <v>#N/A</v>
      </c>
      <c r="F8142" s="291"/>
      <c r="G8142" s="294"/>
      <c r="H8142" s="294"/>
      <c r="I8142" s="294"/>
      <c r="J8142" s="294"/>
      <c r="K8142" s="294"/>
      <c r="L8142" s="294"/>
      <c r="M8142" s="294"/>
      <c r="N8142" s="294"/>
    </row>
    <row r="8143" spans="1:14" s="369" customFormat="1" ht="12.75" hidden="1" customHeight="1" outlineLevel="2" x14ac:dyDescent="0.25">
      <c r="A8143" s="3"/>
      <c r="B8143" s="3"/>
      <c r="C8143" s="392"/>
      <c r="D8143" s="3">
        <v>13</v>
      </c>
      <c r="E8143" s="290" t="e">
        <f ca="1"/>
        <v>#N/A</v>
      </c>
      <c r="F8143" s="291"/>
      <c r="G8143" s="294"/>
      <c r="H8143" s="294"/>
      <c r="I8143" s="294"/>
      <c r="J8143" s="294"/>
      <c r="K8143" s="294"/>
      <c r="L8143" s="294"/>
      <c r="M8143" s="294"/>
      <c r="N8143" s="294"/>
    </row>
    <row r="8144" spans="1:14" s="369" customFormat="1" ht="12.75" hidden="1" customHeight="1" outlineLevel="2" x14ac:dyDescent="0.25">
      <c r="A8144" s="3"/>
      <c r="B8144" s="3"/>
      <c r="C8144" s="392"/>
      <c r="D8144" s="3">
        <v>14</v>
      </c>
      <c r="E8144" s="290" t="e">
        <f ca="1"/>
        <v>#N/A</v>
      </c>
      <c r="F8144" s="291"/>
      <c r="G8144" s="294"/>
      <c r="H8144" s="294"/>
      <c r="I8144" s="294"/>
      <c r="J8144" s="294"/>
      <c r="K8144" s="294"/>
      <c r="L8144" s="294"/>
      <c r="M8144" s="294"/>
      <c r="N8144" s="294"/>
    </row>
    <row r="8145" spans="1:14" s="369" customFormat="1" ht="12.75" hidden="1" customHeight="1" outlineLevel="2" x14ac:dyDescent="0.25">
      <c r="A8145" s="3"/>
      <c r="B8145" s="3"/>
      <c r="C8145" s="392"/>
      <c r="D8145" s="3">
        <v>15</v>
      </c>
      <c r="E8145" s="290" t="e">
        <f ca="1"/>
        <v>#N/A</v>
      </c>
      <c r="F8145" s="291"/>
      <c r="G8145" s="294"/>
      <c r="H8145" s="294"/>
      <c r="I8145" s="294"/>
      <c r="J8145" s="294"/>
      <c r="K8145" s="294"/>
      <c r="L8145" s="294"/>
      <c r="M8145" s="294"/>
      <c r="N8145" s="294"/>
    </row>
    <row r="8146" spans="1:14" s="369" customFormat="1" ht="12.75" hidden="1" customHeight="1" outlineLevel="1" x14ac:dyDescent="0.25">
      <c r="A8146" s="3"/>
      <c r="B8146" s="145" t="str">
        <f ca="1">B8129</f>
        <v>Asset Type 396</v>
      </c>
      <c r="C8146" s="145" t="str">
        <f ca="1">C8129</f>
        <v>Description - Asset Type 396</v>
      </c>
      <c r="D8146" s="3"/>
      <c r="E8146" s="3"/>
      <c r="F8146" s="106" t="s">
        <v>44</v>
      </c>
      <c r="G8146" s="296">
        <f t="shared" ref="G8146:N8146" si="792">SUM(G8131:G8145)</f>
        <v>0</v>
      </c>
      <c r="H8146" s="296">
        <f t="shared" ca="1" si="792"/>
        <v>0</v>
      </c>
      <c r="I8146" s="296">
        <f t="shared" ca="1" si="792"/>
        <v>0</v>
      </c>
      <c r="J8146" s="296">
        <f t="shared" ca="1" si="792"/>
        <v>0</v>
      </c>
      <c r="K8146" s="296">
        <f t="shared" ca="1" si="792"/>
        <v>0</v>
      </c>
      <c r="L8146" s="296">
        <f t="shared" ca="1" si="792"/>
        <v>0</v>
      </c>
      <c r="M8146" s="296">
        <f t="shared" ca="1" si="792"/>
        <v>0</v>
      </c>
      <c r="N8146" s="296">
        <f t="shared" ca="1" si="792"/>
        <v>0</v>
      </c>
    </row>
    <row r="8147" spans="1:14" s="369" customFormat="1" ht="12.75" hidden="1" customHeight="1" outlineLevel="2" x14ac:dyDescent="0.25">
      <c r="A8147" s="217">
        <f>A8129+1</f>
        <v>397</v>
      </c>
      <c r="B8147" s="22" t="str">
        <f ca="1">OFFSET($B$13,$A8147-1,0)</f>
        <v>Asset Type 397</v>
      </c>
      <c r="C8147" s="22" t="str">
        <f ca="1">OFFSET($C$13,$A8147-1,0)</f>
        <v>Description - Asset Type 397</v>
      </c>
      <c r="D8147" s="3"/>
      <c r="E8147" s="109"/>
      <c r="F8147" s="108" t="s">
        <v>41</v>
      </c>
      <c r="G8147" s="295">
        <f t="shared" ref="G8147:N8147" ca="1" si="793">VLOOKUP($B8147,$B$13:$N$512,5+G$5,FALSE)</f>
        <v>0</v>
      </c>
      <c r="H8147" s="295">
        <f t="shared" ca="1" si="793"/>
        <v>0</v>
      </c>
      <c r="I8147" s="295">
        <f t="shared" ca="1" si="793"/>
        <v>0</v>
      </c>
      <c r="J8147" s="295">
        <f t="shared" ca="1" si="793"/>
        <v>0</v>
      </c>
      <c r="K8147" s="295">
        <f t="shared" ca="1" si="793"/>
        <v>0</v>
      </c>
      <c r="L8147" s="295">
        <f t="shared" ca="1" si="793"/>
        <v>0</v>
      </c>
      <c r="M8147" s="295">
        <f t="shared" ca="1" si="793"/>
        <v>0</v>
      </c>
      <c r="N8147" s="295">
        <f t="shared" ca="1" si="793"/>
        <v>0</v>
      </c>
    </row>
    <row r="8148" spans="1:14" s="369" customFormat="1" ht="12.75" hidden="1" customHeight="1" outlineLevel="2" x14ac:dyDescent="0.25">
      <c r="A8148" s="3"/>
      <c r="B8148" s="3"/>
      <c r="C8148" s="21"/>
      <c r="D8148" s="3"/>
      <c r="E8148" s="107"/>
      <c r="F8148" s="106" t="s">
        <v>42</v>
      </c>
      <c r="G8148" s="111">
        <f ca="1">VLOOKUP($B8147,'Input Sheet'!$B$12:$N$511,5+G$5,FALSE)</f>
        <v>0</v>
      </c>
      <c r="H8148" s="111">
        <f ca="1">VLOOKUP($B8147,'Input Sheet'!$B$12:$N$511,5+H$5,FALSE)</f>
        <v>0</v>
      </c>
      <c r="I8148" s="111">
        <f ca="1">VLOOKUP($B8147,'Input Sheet'!$B$12:$N$511,5+I$5,FALSE)</f>
        <v>0</v>
      </c>
      <c r="J8148" s="111">
        <f ca="1">VLOOKUP($B8147,'Input Sheet'!$B$12:$N$511,5+J$5,FALSE)</f>
        <v>0</v>
      </c>
      <c r="K8148" s="111">
        <f ca="1">VLOOKUP($B8147,'Input Sheet'!$B$12:$N$511,5+K$5,FALSE)</f>
        <v>0</v>
      </c>
      <c r="L8148" s="111">
        <f ca="1">VLOOKUP($B8147,'Input Sheet'!$B$12:$N$511,5+L$5,FALSE)</f>
        <v>0</v>
      </c>
      <c r="M8148" s="111">
        <f ca="1">VLOOKUP($B8147,'Input Sheet'!$B$12:$N$511,5+M$5,FALSE)</f>
        <v>0</v>
      </c>
      <c r="N8148" s="111">
        <f ca="1">VLOOKUP($B8147,'Input Sheet'!$B$12:$N$511,5+N$5,FALSE)</f>
        <v>0</v>
      </c>
    </row>
    <row r="8149" spans="1:14" s="369" customFormat="1" ht="12.75" hidden="1" customHeight="1" outlineLevel="2" x14ac:dyDescent="0.25">
      <c r="A8149" s="3"/>
      <c r="B8149" s="3"/>
      <c r="C8149" s="3"/>
      <c r="D8149" s="3">
        <v>1</v>
      </c>
      <c r="E8149" s="290">
        <f t="array" aca="1" ref="E8149:E8163" ca="1">TRANSPOSE(G8147:N8147)</f>
        <v>0</v>
      </c>
      <c r="F8149" s="291"/>
      <c r="G8149" s="292"/>
      <c r="H8149" s="293">
        <f ca="1">IF(OFFSET(H8149,-$D8149,0)="n/a","n/a",IF(H$5&gt;OFFSET(H8149,-$D8149,0)+$D8149,$E8149-SUM($G8149:G8149),($E8149-SUM($G8149:G8149))/(OFFSET(H8149,-$D8149,0)-(H$5-$D8149-1))))</f>
        <v>0</v>
      </c>
      <c r="I8149" s="293">
        <f ca="1">IF(OFFSET(I8149,-$D8149,0)="n/a","n/a",IF(I$5&gt;OFFSET(I8149,-$D8149,0)+$D8149,$E8149-SUM($G8149:H8149),($E8149-SUM($G8149:H8149))/(OFFSET(I8149,-$D8149,0)-(I$5-$D8149-1))))</f>
        <v>0</v>
      </c>
      <c r="J8149" s="293">
        <f ca="1">IF(OFFSET(J8149,-$D8149,0)="n/a","n/a",IF(J$5&gt;OFFSET(J8149,-$D8149,0)+$D8149,$E8149-SUM($G8149:I8149),($E8149-SUM($G8149:I8149))/(OFFSET(J8149,-$D8149,0)-(J$5-$D8149-1))))</f>
        <v>0</v>
      </c>
      <c r="K8149" s="293">
        <f ca="1">IF(OFFSET(K8149,-$D8149,0)="n/a","n/a",IF(K$5&gt;OFFSET(K8149,-$D8149,0)+$D8149,$E8149-SUM($G8149:J8149),($E8149-SUM($G8149:J8149))/(OFFSET(K8149,-$D8149,0)-(K$5-$D8149-1))))</f>
        <v>0</v>
      </c>
      <c r="L8149" s="293">
        <f ca="1">IF(OFFSET(L8149,-$D8149,0)="n/a","n/a",IF(L$5&gt;OFFSET(L8149,-$D8149,0)+$D8149,$E8149-SUM($G8149:K8149),($E8149-SUM($G8149:K8149))/(OFFSET(L8149,-$D8149,0)-(L$5-$D8149-1))))</f>
        <v>0</v>
      </c>
      <c r="M8149" s="293">
        <f ca="1">IF(OFFSET(M8149,-$D8149,0)="n/a","n/a",IF(M$5&gt;OFFSET(M8149,-$D8149,0)+$D8149,$E8149-SUM($G8149:L8149),($E8149-SUM($G8149:L8149))/(OFFSET(M8149,-$D8149,0)-(M$5-$D8149-1))))</f>
        <v>0</v>
      </c>
      <c r="N8149" s="293">
        <f ca="1">IF(OFFSET(N8149,-$D8149,0)="n/a","n/a",IF(N$5&gt;OFFSET(N8149,-$D8149,0)+$D8149,$E8149-SUM($G8149:M8149),($E8149-SUM($G8149:M8149))/(OFFSET(N8149,-$D8149,0)-(N$5-$D8149-1))))</f>
        <v>0</v>
      </c>
    </row>
    <row r="8150" spans="1:14" s="369" customFormat="1" ht="12.75" hidden="1" customHeight="1" outlineLevel="2" x14ac:dyDescent="0.25">
      <c r="A8150" s="3"/>
      <c r="B8150" s="3"/>
      <c r="C8150" s="392" t="s">
        <v>43</v>
      </c>
      <c r="D8150" s="3">
        <v>2</v>
      </c>
      <c r="E8150" s="290">
        <f ca="1"/>
        <v>0</v>
      </c>
      <c r="F8150" s="291"/>
      <c r="G8150" s="294"/>
      <c r="H8150" s="292"/>
      <c r="I8150" s="293">
        <f ca="1">IF(OFFSET(I8150,-$D8150,0)="n/a","n/a",IF(I$5&gt;OFFSET(I8150,-$D8150,0)+$D8150,$E8150-SUM($G8150:H8150),($E8150-SUM($G8150:H8150))/(OFFSET(I8150,-$D8150,0)-(I$5-$D8150-1))))</f>
        <v>0</v>
      </c>
      <c r="J8150" s="293">
        <f ca="1">IF(OFFSET(J8150,-$D8150,0)="n/a","n/a",IF(J$5&gt;OFFSET(J8150,-$D8150,0)+$D8150,$E8150-SUM($G8150:I8150),($E8150-SUM($G8150:I8150))/(OFFSET(J8150,-$D8150,0)-(J$5-$D8150-1))))</f>
        <v>0</v>
      </c>
      <c r="K8150" s="293">
        <f ca="1">IF(OFFSET(K8150,-$D8150,0)="n/a","n/a",IF(K$5&gt;OFFSET(K8150,-$D8150,0)+$D8150,$E8150-SUM($G8150:J8150),($E8150-SUM($G8150:J8150))/(OFFSET(K8150,-$D8150,0)-(K$5-$D8150-1))))</f>
        <v>0</v>
      </c>
      <c r="L8150" s="293">
        <f ca="1">IF(OFFSET(L8150,-$D8150,0)="n/a","n/a",IF(L$5&gt;OFFSET(L8150,-$D8150,0)+$D8150,$E8150-SUM($G8150:K8150),($E8150-SUM($G8150:K8150))/(OFFSET(L8150,-$D8150,0)-(L$5-$D8150-1))))</f>
        <v>0</v>
      </c>
      <c r="M8150" s="293">
        <f ca="1">IF(OFFSET(M8150,-$D8150,0)="n/a","n/a",IF(M$5&gt;OFFSET(M8150,-$D8150,0)+$D8150,$E8150-SUM($G8150:L8150),($E8150-SUM($G8150:L8150))/(OFFSET(M8150,-$D8150,0)-(M$5-$D8150-1))))</f>
        <v>0</v>
      </c>
      <c r="N8150" s="293">
        <f ca="1">IF(OFFSET(N8150,-$D8150,0)="n/a","n/a",IF(N$5&gt;OFFSET(N8150,-$D8150,0)+$D8150,$E8150-SUM($G8150:M8150),($E8150-SUM($G8150:M8150))/(OFFSET(N8150,-$D8150,0)-(N$5-$D8150-1))))</f>
        <v>0</v>
      </c>
    </row>
    <row r="8151" spans="1:14" s="369" customFormat="1" ht="12.75" hidden="1" customHeight="1" outlineLevel="2" x14ac:dyDescent="0.25">
      <c r="A8151" s="3"/>
      <c r="B8151" s="3"/>
      <c r="C8151" s="392"/>
      <c r="D8151" s="3">
        <v>3</v>
      </c>
      <c r="E8151" s="290">
        <f ca="1"/>
        <v>0</v>
      </c>
      <c r="F8151" s="291"/>
      <c r="G8151" s="294"/>
      <c r="H8151" s="294"/>
      <c r="I8151" s="292"/>
      <c r="J8151" s="293">
        <f ca="1">IF(OFFSET(J8151,-$D8151,0)="n/a","n/a",IF(J$5&gt;OFFSET(J8151,-$D8151,0)+$D8151,$E8151-SUM($G8151:I8151),($E8151-SUM($G8151:I8151))/(OFFSET(J8151,-$D8151,0)-(J$5-$D8151-1))))</f>
        <v>0</v>
      </c>
      <c r="K8151" s="293">
        <f ca="1">IF(OFFSET(K8151,-$D8151,0)="n/a","n/a",IF(K$5&gt;OFFSET(K8151,-$D8151,0)+$D8151,$E8151-SUM($G8151:J8151),($E8151-SUM($G8151:J8151))/(OFFSET(K8151,-$D8151,0)-(K$5-$D8151-1))))</f>
        <v>0</v>
      </c>
      <c r="L8151" s="293">
        <f ca="1">IF(OFFSET(L8151,-$D8151,0)="n/a","n/a",IF(L$5&gt;OFFSET(L8151,-$D8151,0)+$D8151,$E8151-SUM($G8151:K8151),($E8151-SUM($G8151:K8151))/(OFFSET(L8151,-$D8151,0)-(L$5-$D8151-1))))</f>
        <v>0</v>
      </c>
      <c r="M8151" s="293">
        <f ca="1">IF(OFFSET(M8151,-$D8151,0)="n/a","n/a",IF(M$5&gt;OFFSET(M8151,-$D8151,0)+$D8151,$E8151-SUM($G8151:L8151),($E8151-SUM($G8151:L8151))/(OFFSET(M8151,-$D8151,0)-(M$5-$D8151-1))))</f>
        <v>0</v>
      </c>
      <c r="N8151" s="293">
        <f ca="1">IF(OFFSET(N8151,-$D8151,0)="n/a","n/a",IF(N$5&gt;OFFSET(N8151,-$D8151,0)+$D8151,$E8151-SUM($G8151:M8151),($E8151-SUM($G8151:M8151))/(OFFSET(N8151,-$D8151,0)-(N$5-$D8151-1))))</f>
        <v>0</v>
      </c>
    </row>
    <row r="8152" spans="1:14" s="369" customFormat="1" ht="12.75" hidden="1" customHeight="1" outlineLevel="2" x14ac:dyDescent="0.25">
      <c r="A8152" s="3"/>
      <c r="B8152" s="3"/>
      <c r="C8152" s="392"/>
      <c r="D8152" s="3">
        <v>4</v>
      </c>
      <c r="E8152" s="290">
        <f ca="1"/>
        <v>0</v>
      </c>
      <c r="F8152" s="291"/>
      <c r="G8152" s="294"/>
      <c r="H8152" s="294"/>
      <c r="I8152" s="294"/>
      <c r="J8152" s="292"/>
      <c r="K8152" s="293">
        <f ca="1">IF(OFFSET(K8152,-$D8152,0)="n/a","n/a",IF(K$5&gt;OFFSET(K8152,-$D8152,0)+$D8152,$E8152-SUM($G8152:J8152),($E8152-SUM($G8152:J8152))/(OFFSET(K8152,-$D8152,0)-(K$5-$D8152-1))))</f>
        <v>0</v>
      </c>
      <c r="L8152" s="293">
        <f ca="1">IF(OFFSET(L8152,-$D8152,0)="n/a","n/a",IF(L$5&gt;OFFSET(L8152,-$D8152,0)+$D8152,$E8152-SUM($G8152:K8152),($E8152-SUM($G8152:K8152))/(OFFSET(L8152,-$D8152,0)-(L$5-$D8152-1))))</f>
        <v>0</v>
      </c>
      <c r="M8152" s="293">
        <f ca="1">IF(OFFSET(M8152,-$D8152,0)="n/a","n/a",IF(M$5&gt;OFFSET(M8152,-$D8152,0)+$D8152,$E8152-SUM($G8152:L8152),($E8152-SUM($G8152:L8152))/(OFFSET(M8152,-$D8152,0)-(M$5-$D8152-1))))</f>
        <v>0</v>
      </c>
      <c r="N8152" s="293">
        <f ca="1">IF(OFFSET(N8152,-$D8152,0)="n/a","n/a",IF(N$5&gt;OFFSET(N8152,-$D8152,0)+$D8152,$E8152-SUM($G8152:M8152),($E8152-SUM($G8152:M8152))/(OFFSET(N8152,-$D8152,0)-(N$5-$D8152-1))))</f>
        <v>0</v>
      </c>
    </row>
    <row r="8153" spans="1:14" s="369" customFormat="1" ht="12.75" hidden="1" customHeight="1" outlineLevel="2" x14ac:dyDescent="0.25">
      <c r="A8153" s="3"/>
      <c r="B8153" s="3"/>
      <c r="C8153" s="392"/>
      <c r="D8153" s="3">
        <v>5</v>
      </c>
      <c r="E8153" s="290">
        <f ca="1"/>
        <v>0</v>
      </c>
      <c r="F8153" s="291"/>
      <c r="G8153" s="294"/>
      <c r="H8153" s="294"/>
      <c r="I8153" s="294"/>
      <c r="J8153" s="294"/>
      <c r="K8153" s="292"/>
      <c r="L8153" s="293">
        <f ca="1">IF(OFFSET(L8153,-$D8153,0)="n/a","n/a",IF(L$5&gt;OFFSET(L8153,-$D8153,0)+$D8153,$E8153-SUM($G8153:K8153),($E8153-SUM($G8153:K8153))/(OFFSET(L8153,-$D8153,0)-(L$5-$D8153-1))))</f>
        <v>0</v>
      </c>
      <c r="M8153" s="293">
        <f ca="1">IF(OFFSET(M8153,-$D8153,0)="n/a","n/a",IF(M$5&gt;OFFSET(M8153,-$D8153,0)+$D8153,$E8153-SUM($G8153:L8153),($E8153-SUM($G8153:L8153))/(OFFSET(M8153,-$D8153,0)-(M$5-$D8153-1))))</f>
        <v>0</v>
      </c>
      <c r="N8153" s="293">
        <f ca="1">IF(OFFSET(N8153,-$D8153,0)="n/a","n/a",IF(N$5&gt;OFFSET(N8153,-$D8153,0)+$D8153,$E8153-SUM($G8153:M8153),($E8153-SUM($G8153:M8153))/(OFFSET(N8153,-$D8153,0)-(N$5-$D8153-1))))</f>
        <v>0</v>
      </c>
    </row>
    <row r="8154" spans="1:14" s="369" customFormat="1" ht="12.75" hidden="1" customHeight="1" outlineLevel="2" x14ac:dyDescent="0.25">
      <c r="A8154" s="3"/>
      <c r="B8154" s="3"/>
      <c r="C8154" s="392"/>
      <c r="D8154" s="3">
        <v>6</v>
      </c>
      <c r="E8154" s="290">
        <f ca="1"/>
        <v>0</v>
      </c>
      <c r="F8154" s="291"/>
      <c r="G8154" s="294"/>
      <c r="H8154" s="294"/>
      <c r="I8154" s="294"/>
      <c r="J8154" s="294"/>
      <c r="K8154" s="294"/>
      <c r="L8154" s="292"/>
      <c r="M8154" s="293">
        <f ca="1">IF(OFFSET(M8154,-$D8154,0)="n/a","n/a",IF(M$5&gt;OFFSET(M8154,-$D8154,0)+$D8154,$E8154-SUM($G8154:L8154),($E8154-SUM($G8154:L8154))/(OFFSET(M8154,-$D8154,0)-(M$5-$D8154-1))))</f>
        <v>0</v>
      </c>
      <c r="N8154" s="293">
        <f ca="1">IF(OFFSET(N8154,-$D8154,0)="n/a","n/a",IF(N$5&gt;OFFSET(N8154,-$D8154,0)+$D8154,$E8154-SUM($G8154:M8154),($E8154-SUM($G8154:M8154))/(OFFSET(N8154,-$D8154,0)-(N$5-$D8154-1))))</f>
        <v>0</v>
      </c>
    </row>
    <row r="8155" spans="1:14" s="369" customFormat="1" ht="12.75" hidden="1" customHeight="1" outlineLevel="2" x14ac:dyDescent="0.25">
      <c r="A8155" s="3"/>
      <c r="B8155" s="3"/>
      <c r="C8155" s="392"/>
      <c r="D8155" s="3">
        <v>7</v>
      </c>
      <c r="E8155" s="290">
        <f ca="1"/>
        <v>0</v>
      </c>
      <c r="F8155" s="291"/>
      <c r="G8155" s="294"/>
      <c r="H8155" s="294"/>
      <c r="I8155" s="294"/>
      <c r="J8155" s="294"/>
      <c r="K8155" s="294"/>
      <c r="L8155" s="294"/>
      <c r="M8155" s="292"/>
      <c r="N8155" s="293">
        <f ca="1">IF(OFFSET(N8155,-$D8155,0)="n/a","n/a",IF(N$5&gt;OFFSET(N8155,-$D8155,0)+$D8155,$E8155-SUM($G8155:M8155),($E8155-SUM($G8155:M8155))/(OFFSET(N8155,-$D8155,0)-(N$5-$D8155-1))))</f>
        <v>0</v>
      </c>
    </row>
    <row r="8156" spans="1:14" s="369" customFormat="1" ht="12.75" hidden="1" customHeight="1" outlineLevel="2" x14ac:dyDescent="0.25">
      <c r="A8156" s="3"/>
      <c r="B8156" s="3"/>
      <c r="C8156" s="392"/>
      <c r="D8156" s="3">
        <v>8</v>
      </c>
      <c r="E8156" s="290">
        <f ca="1"/>
        <v>0</v>
      </c>
      <c r="F8156" s="291"/>
      <c r="G8156" s="294"/>
      <c r="H8156" s="294"/>
      <c r="I8156" s="294"/>
      <c r="J8156" s="294"/>
      <c r="K8156" s="294"/>
      <c r="L8156" s="294"/>
      <c r="M8156" s="294"/>
      <c r="N8156" s="292"/>
    </row>
    <row r="8157" spans="1:14" s="369" customFormat="1" ht="12.75" hidden="1" customHeight="1" outlineLevel="2" x14ac:dyDescent="0.25">
      <c r="A8157" s="3"/>
      <c r="B8157" s="3"/>
      <c r="C8157" s="392"/>
      <c r="D8157" s="3">
        <v>9</v>
      </c>
      <c r="E8157" s="290" t="e">
        <f ca="1"/>
        <v>#N/A</v>
      </c>
      <c r="F8157" s="291"/>
      <c r="G8157" s="294"/>
      <c r="H8157" s="294"/>
      <c r="I8157" s="294"/>
      <c r="J8157" s="294"/>
      <c r="K8157" s="294"/>
      <c r="L8157" s="294"/>
      <c r="M8157" s="294"/>
      <c r="N8157" s="294"/>
    </row>
    <row r="8158" spans="1:14" s="369" customFormat="1" ht="12.75" hidden="1" customHeight="1" outlineLevel="2" x14ac:dyDescent="0.25">
      <c r="A8158" s="3"/>
      <c r="B8158" s="3"/>
      <c r="C8158" s="392"/>
      <c r="D8158" s="3">
        <v>10</v>
      </c>
      <c r="E8158" s="290" t="e">
        <f ca="1"/>
        <v>#N/A</v>
      </c>
      <c r="F8158" s="291"/>
      <c r="G8158" s="294"/>
      <c r="H8158" s="294"/>
      <c r="I8158" s="294"/>
      <c r="J8158" s="294"/>
      <c r="K8158" s="294"/>
      <c r="L8158" s="294"/>
      <c r="M8158" s="294"/>
      <c r="N8158" s="294"/>
    </row>
    <row r="8159" spans="1:14" s="369" customFormat="1" ht="12.75" hidden="1" customHeight="1" outlineLevel="2" x14ac:dyDescent="0.25">
      <c r="A8159" s="3"/>
      <c r="B8159" s="3"/>
      <c r="C8159" s="392"/>
      <c r="D8159" s="3">
        <v>11</v>
      </c>
      <c r="E8159" s="290" t="e">
        <f ca="1"/>
        <v>#N/A</v>
      </c>
      <c r="F8159" s="291"/>
      <c r="G8159" s="294"/>
      <c r="H8159" s="294"/>
      <c r="I8159" s="294"/>
      <c r="J8159" s="294"/>
      <c r="K8159" s="294"/>
      <c r="L8159" s="294"/>
      <c r="M8159" s="294"/>
      <c r="N8159" s="294"/>
    </row>
    <row r="8160" spans="1:14" s="369" customFormat="1" ht="12.75" hidden="1" customHeight="1" outlineLevel="2" x14ac:dyDescent="0.25">
      <c r="A8160" s="3"/>
      <c r="B8160" s="3"/>
      <c r="C8160" s="392"/>
      <c r="D8160" s="3">
        <v>12</v>
      </c>
      <c r="E8160" s="290" t="e">
        <f ca="1"/>
        <v>#N/A</v>
      </c>
      <c r="F8160" s="291"/>
      <c r="G8160" s="294"/>
      <c r="H8160" s="294"/>
      <c r="I8160" s="294"/>
      <c r="J8160" s="294"/>
      <c r="K8160" s="294"/>
      <c r="L8160" s="294"/>
      <c r="M8160" s="294"/>
      <c r="N8160" s="294"/>
    </row>
    <row r="8161" spans="1:14" s="369" customFormat="1" ht="12.75" hidden="1" customHeight="1" outlineLevel="2" x14ac:dyDescent="0.25">
      <c r="A8161" s="3"/>
      <c r="B8161" s="3"/>
      <c r="C8161" s="392"/>
      <c r="D8161" s="3">
        <v>13</v>
      </c>
      <c r="E8161" s="290" t="e">
        <f ca="1"/>
        <v>#N/A</v>
      </c>
      <c r="F8161" s="291"/>
      <c r="G8161" s="294"/>
      <c r="H8161" s="294"/>
      <c r="I8161" s="294"/>
      <c r="J8161" s="294"/>
      <c r="K8161" s="294"/>
      <c r="L8161" s="294"/>
      <c r="M8161" s="294"/>
      <c r="N8161" s="294"/>
    </row>
    <row r="8162" spans="1:14" s="369" customFormat="1" ht="12.75" hidden="1" customHeight="1" outlineLevel="2" x14ac:dyDescent="0.25">
      <c r="A8162" s="3"/>
      <c r="B8162" s="3"/>
      <c r="C8162" s="392"/>
      <c r="D8162" s="3">
        <v>14</v>
      </c>
      <c r="E8162" s="290" t="e">
        <f ca="1"/>
        <v>#N/A</v>
      </c>
      <c r="F8162" s="291"/>
      <c r="G8162" s="294"/>
      <c r="H8162" s="294"/>
      <c r="I8162" s="294"/>
      <c r="J8162" s="294"/>
      <c r="K8162" s="294"/>
      <c r="L8162" s="294"/>
      <c r="M8162" s="294"/>
      <c r="N8162" s="294"/>
    </row>
    <row r="8163" spans="1:14" s="369" customFormat="1" ht="12.75" hidden="1" customHeight="1" outlineLevel="2" x14ac:dyDescent="0.25">
      <c r="A8163" s="3"/>
      <c r="B8163" s="3"/>
      <c r="C8163" s="392"/>
      <c r="D8163" s="3">
        <v>15</v>
      </c>
      <c r="E8163" s="290" t="e">
        <f ca="1"/>
        <v>#N/A</v>
      </c>
      <c r="F8163" s="291"/>
      <c r="G8163" s="294"/>
      <c r="H8163" s="294"/>
      <c r="I8163" s="294"/>
      <c r="J8163" s="294"/>
      <c r="K8163" s="294"/>
      <c r="L8163" s="294"/>
      <c r="M8163" s="294"/>
      <c r="N8163" s="294"/>
    </row>
    <row r="8164" spans="1:14" s="369" customFormat="1" ht="12.75" hidden="1" customHeight="1" outlineLevel="1" x14ac:dyDescent="0.25">
      <c r="A8164" s="3"/>
      <c r="B8164" s="145" t="str">
        <f ca="1">B8147</f>
        <v>Asset Type 397</v>
      </c>
      <c r="C8164" s="145" t="str">
        <f ca="1">C8147</f>
        <v>Description - Asset Type 397</v>
      </c>
      <c r="D8164" s="3"/>
      <c r="E8164" s="3"/>
      <c r="F8164" s="106" t="s">
        <v>44</v>
      </c>
      <c r="G8164" s="296">
        <f t="shared" ref="G8164:N8164" si="794">SUM(G8149:G8163)</f>
        <v>0</v>
      </c>
      <c r="H8164" s="296">
        <f t="shared" ca="1" si="794"/>
        <v>0</v>
      </c>
      <c r="I8164" s="296">
        <f t="shared" ca="1" si="794"/>
        <v>0</v>
      </c>
      <c r="J8164" s="296">
        <f t="shared" ca="1" si="794"/>
        <v>0</v>
      </c>
      <c r="K8164" s="296">
        <f t="shared" ca="1" si="794"/>
        <v>0</v>
      </c>
      <c r="L8164" s="296">
        <f t="shared" ca="1" si="794"/>
        <v>0</v>
      </c>
      <c r="M8164" s="296">
        <f t="shared" ca="1" si="794"/>
        <v>0</v>
      </c>
      <c r="N8164" s="296">
        <f t="shared" ca="1" si="794"/>
        <v>0</v>
      </c>
    </row>
    <row r="8165" spans="1:14" s="369" customFormat="1" ht="12.75" hidden="1" customHeight="1" outlineLevel="2" x14ac:dyDescent="0.25">
      <c r="A8165" s="217">
        <f>A8147+1</f>
        <v>398</v>
      </c>
      <c r="B8165" s="22" t="str">
        <f ca="1">OFFSET($B$13,$A8165-1,0)</f>
        <v>Asset Type 398</v>
      </c>
      <c r="C8165" s="22" t="str">
        <f ca="1">OFFSET($C$13,$A8165-1,0)</f>
        <v>Description - Asset Type 398</v>
      </c>
      <c r="D8165" s="3"/>
      <c r="E8165" s="109"/>
      <c r="F8165" s="108" t="s">
        <v>41</v>
      </c>
      <c r="G8165" s="295">
        <f t="shared" ref="G8165:N8165" ca="1" si="795">VLOOKUP($B8165,$B$13:$N$512,5+G$5,FALSE)</f>
        <v>0</v>
      </c>
      <c r="H8165" s="295">
        <f t="shared" ca="1" si="795"/>
        <v>0</v>
      </c>
      <c r="I8165" s="295">
        <f t="shared" ca="1" si="795"/>
        <v>0</v>
      </c>
      <c r="J8165" s="295">
        <f t="shared" ca="1" si="795"/>
        <v>0</v>
      </c>
      <c r="K8165" s="295">
        <f t="shared" ca="1" si="795"/>
        <v>0</v>
      </c>
      <c r="L8165" s="295">
        <f t="shared" ca="1" si="795"/>
        <v>0</v>
      </c>
      <c r="M8165" s="295">
        <f t="shared" ca="1" si="795"/>
        <v>0</v>
      </c>
      <c r="N8165" s="295">
        <f t="shared" ca="1" si="795"/>
        <v>0</v>
      </c>
    </row>
    <row r="8166" spans="1:14" s="369" customFormat="1" ht="12.75" hidden="1" customHeight="1" outlineLevel="2" x14ac:dyDescent="0.25">
      <c r="A8166" s="3"/>
      <c r="B8166" s="3"/>
      <c r="C8166" s="21"/>
      <c r="D8166" s="3"/>
      <c r="E8166" s="107"/>
      <c r="F8166" s="106" t="s">
        <v>42</v>
      </c>
      <c r="G8166" s="111">
        <f ca="1">VLOOKUP($B8165,'Input Sheet'!$B$12:$N$511,5+G$5,FALSE)</f>
        <v>0</v>
      </c>
      <c r="H8166" s="111">
        <f ca="1">VLOOKUP($B8165,'Input Sheet'!$B$12:$N$511,5+H$5,FALSE)</f>
        <v>0</v>
      </c>
      <c r="I8166" s="111">
        <f ca="1">VLOOKUP($B8165,'Input Sheet'!$B$12:$N$511,5+I$5,FALSE)</f>
        <v>0</v>
      </c>
      <c r="J8166" s="111">
        <f ca="1">VLOOKUP($B8165,'Input Sheet'!$B$12:$N$511,5+J$5,FALSE)</f>
        <v>0</v>
      </c>
      <c r="K8166" s="111">
        <f ca="1">VLOOKUP($B8165,'Input Sheet'!$B$12:$N$511,5+K$5,FALSE)</f>
        <v>0</v>
      </c>
      <c r="L8166" s="111">
        <f ca="1">VLOOKUP($B8165,'Input Sheet'!$B$12:$N$511,5+L$5,FALSE)</f>
        <v>0</v>
      </c>
      <c r="M8166" s="111">
        <f ca="1">VLOOKUP($B8165,'Input Sheet'!$B$12:$N$511,5+M$5,FALSE)</f>
        <v>0</v>
      </c>
      <c r="N8166" s="111">
        <f ca="1">VLOOKUP($B8165,'Input Sheet'!$B$12:$N$511,5+N$5,FALSE)</f>
        <v>0</v>
      </c>
    </row>
    <row r="8167" spans="1:14" s="369" customFormat="1" ht="12.75" hidden="1" customHeight="1" outlineLevel="2" x14ac:dyDescent="0.25">
      <c r="A8167" s="3"/>
      <c r="B8167" s="3"/>
      <c r="C8167" s="3"/>
      <c r="D8167" s="3">
        <v>1</v>
      </c>
      <c r="E8167" s="290">
        <f t="array" aca="1" ref="E8167:E8181" ca="1">TRANSPOSE(G8165:N8165)</f>
        <v>0</v>
      </c>
      <c r="F8167" s="291"/>
      <c r="G8167" s="292"/>
      <c r="H8167" s="293">
        <f ca="1">IF(OFFSET(H8167,-$D8167,0)="n/a","n/a",IF(H$5&gt;OFFSET(H8167,-$D8167,0)+$D8167,$E8167-SUM($G8167:G8167),($E8167-SUM($G8167:G8167))/(OFFSET(H8167,-$D8167,0)-(H$5-$D8167-1))))</f>
        <v>0</v>
      </c>
      <c r="I8167" s="293">
        <f ca="1">IF(OFFSET(I8167,-$D8167,0)="n/a","n/a",IF(I$5&gt;OFFSET(I8167,-$D8167,0)+$D8167,$E8167-SUM($G8167:H8167),($E8167-SUM($G8167:H8167))/(OFFSET(I8167,-$D8167,0)-(I$5-$D8167-1))))</f>
        <v>0</v>
      </c>
      <c r="J8167" s="293">
        <f ca="1">IF(OFFSET(J8167,-$D8167,0)="n/a","n/a",IF(J$5&gt;OFFSET(J8167,-$D8167,0)+$D8167,$E8167-SUM($G8167:I8167),($E8167-SUM($G8167:I8167))/(OFFSET(J8167,-$D8167,0)-(J$5-$D8167-1))))</f>
        <v>0</v>
      </c>
      <c r="K8167" s="293">
        <f ca="1">IF(OFFSET(K8167,-$D8167,0)="n/a","n/a",IF(K$5&gt;OFFSET(K8167,-$D8167,0)+$D8167,$E8167-SUM($G8167:J8167),($E8167-SUM($G8167:J8167))/(OFFSET(K8167,-$D8167,0)-(K$5-$D8167-1))))</f>
        <v>0</v>
      </c>
      <c r="L8167" s="293">
        <f ca="1">IF(OFFSET(L8167,-$D8167,0)="n/a","n/a",IF(L$5&gt;OFFSET(L8167,-$D8167,0)+$D8167,$E8167-SUM($G8167:K8167),($E8167-SUM($G8167:K8167))/(OFFSET(L8167,-$D8167,0)-(L$5-$D8167-1))))</f>
        <v>0</v>
      </c>
      <c r="M8167" s="293">
        <f ca="1">IF(OFFSET(M8167,-$D8167,0)="n/a","n/a",IF(M$5&gt;OFFSET(M8167,-$D8167,0)+$D8167,$E8167-SUM($G8167:L8167),($E8167-SUM($G8167:L8167))/(OFFSET(M8167,-$D8167,0)-(M$5-$D8167-1))))</f>
        <v>0</v>
      </c>
      <c r="N8167" s="293">
        <f ca="1">IF(OFFSET(N8167,-$D8167,0)="n/a","n/a",IF(N$5&gt;OFFSET(N8167,-$D8167,0)+$D8167,$E8167-SUM($G8167:M8167),($E8167-SUM($G8167:M8167))/(OFFSET(N8167,-$D8167,0)-(N$5-$D8167-1))))</f>
        <v>0</v>
      </c>
    </row>
    <row r="8168" spans="1:14" s="369" customFormat="1" ht="12.75" hidden="1" customHeight="1" outlineLevel="2" x14ac:dyDescent="0.25">
      <c r="A8168" s="3"/>
      <c r="B8168" s="3"/>
      <c r="C8168" s="392" t="s">
        <v>43</v>
      </c>
      <c r="D8168" s="3">
        <v>2</v>
      </c>
      <c r="E8168" s="290">
        <f ca="1"/>
        <v>0</v>
      </c>
      <c r="F8168" s="291"/>
      <c r="G8168" s="294"/>
      <c r="H8168" s="292"/>
      <c r="I8168" s="293">
        <f ca="1">IF(OFFSET(I8168,-$D8168,0)="n/a","n/a",IF(I$5&gt;OFFSET(I8168,-$D8168,0)+$D8168,$E8168-SUM($G8168:H8168),($E8168-SUM($G8168:H8168))/(OFFSET(I8168,-$D8168,0)-(I$5-$D8168-1))))</f>
        <v>0</v>
      </c>
      <c r="J8168" s="293">
        <f ca="1">IF(OFFSET(J8168,-$D8168,0)="n/a","n/a",IF(J$5&gt;OFFSET(J8168,-$D8168,0)+$D8168,$E8168-SUM($G8168:I8168),($E8168-SUM($G8168:I8168))/(OFFSET(J8168,-$D8168,0)-(J$5-$D8168-1))))</f>
        <v>0</v>
      </c>
      <c r="K8168" s="293">
        <f ca="1">IF(OFFSET(K8168,-$D8168,0)="n/a","n/a",IF(K$5&gt;OFFSET(K8168,-$D8168,0)+$D8168,$E8168-SUM($G8168:J8168),($E8168-SUM($G8168:J8168))/(OFFSET(K8168,-$D8168,0)-(K$5-$D8168-1))))</f>
        <v>0</v>
      </c>
      <c r="L8168" s="293">
        <f ca="1">IF(OFFSET(L8168,-$D8168,0)="n/a","n/a",IF(L$5&gt;OFFSET(L8168,-$D8168,0)+$D8168,$E8168-SUM($G8168:K8168),($E8168-SUM($G8168:K8168))/(OFFSET(L8168,-$D8168,0)-(L$5-$D8168-1))))</f>
        <v>0</v>
      </c>
      <c r="M8168" s="293">
        <f ca="1">IF(OFFSET(M8168,-$D8168,0)="n/a","n/a",IF(M$5&gt;OFFSET(M8168,-$D8168,0)+$D8168,$E8168-SUM($G8168:L8168),($E8168-SUM($G8168:L8168))/(OFFSET(M8168,-$D8168,0)-(M$5-$D8168-1))))</f>
        <v>0</v>
      </c>
      <c r="N8168" s="293">
        <f ca="1">IF(OFFSET(N8168,-$D8168,0)="n/a","n/a",IF(N$5&gt;OFFSET(N8168,-$D8168,0)+$D8168,$E8168-SUM($G8168:M8168),($E8168-SUM($G8168:M8168))/(OFFSET(N8168,-$D8168,0)-(N$5-$D8168-1))))</f>
        <v>0</v>
      </c>
    </row>
    <row r="8169" spans="1:14" s="369" customFormat="1" ht="12.75" hidden="1" customHeight="1" outlineLevel="2" x14ac:dyDescent="0.25">
      <c r="A8169" s="3"/>
      <c r="B8169" s="3"/>
      <c r="C8169" s="392"/>
      <c r="D8169" s="3">
        <v>3</v>
      </c>
      <c r="E8169" s="290">
        <f ca="1"/>
        <v>0</v>
      </c>
      <c r="F8169" s="291"/>
      <c r="G8169" s="294"/>
      <c r="H8169" s="294"/>
      <c r="I8169" s="292"/>
      <c r="J8169" s="293">
        <f ca="1">IF(OFFSET(J8169,-$D8169,0)="n/a","n/a",IF(J$5&gt;OFFSET(J8169,-$D8169,0)+$D8169,$E8169-SUM($G8169:I8169),($E8169-SUM($G8169:I8169))/(OFFSET(J8169,-$D8169,0)-(J$5-$D8169-1))))</f>
        <v>0</v>
      </c>
      <c r="K8169" s="293">
        <f ca="1">IF(OFFSET(K8169,-$D8169,0)="n/a","n/a",IF(K$5&gt;OFFSET(K8169,-$D8169,0)+$D8169,$E8169-SUM($G8169:J8169),($E8169-SUM($G8169:J8169))/(OFFSET(K8169,-$D8169,0)-(K$5-$D8169-1))))</f>
        <v>0</v>
      </c>
      <c r="L8169" s="293">
        <f ca="1">IF(OFFSET(L8169,-$D8169,0)="n/a","n/a",IF(L$5&gt;OFFSET(L8169,-$D8169,0)+$D8169,$E8169-SUM($G8169:K8169),($E8169-SUM($G8169:K8169))/(OFFSET(L8169,-$D8169,0)-(L$5-$D8169-1))))</f>
        <v>0</v>
      </c>
      <c r="M8169" s="293">
        <f ca="1">IF(OFFSET(M8169,-$D8169,0)="n/a","n/a",IF(M$5&gt;OFFSET(M8169,-$D8169,0)+$D8169,$E8169-SUM($G8169:L8169),($E8169-SUM($G8169:L8169))/(OFFSET(M8169,-$D8169,0)-(M$5-$D8169-1))))</f>
        <v>0</v>
      </c>
      <c r="N8169" s="293">
        <f ca="1">IF(OFFSET(N8169,-$D8169,0)="n/a","n/a",IF(N$5&gt;OFFSET(N8169,-$D8169,0)+$D8169,$E8169-SUM($G8169:M8169),($E8169-SUM($G8169:M8169))/(OFFSET(N8169,-$D8169,0)-(N$5-$D8169-1))))</f>
        <v>0</v>
      </c>
    </row>
    <row r="8170" spans="1:14" s="369" customFormat="1" ht="12.75" hidden="1" customHeight="1" outlineLevel="2" x14ac:dyDescent="0.25">
      <c r="A8170" s="3"/>
      <c r="B8170" s="3"/>
      <c r="C8170" s="392"/>
      <c r="D8170" s="3">
        <v>4</v>
      </c>
      <c r="E8170" s="290">
        <f ca="1"/>
        <v>0</v>
      </c>
      <c r="F8170" s="291"/>
      <c r="G8170" s="294"/>
      <c r="H8170" s="294"/>
      <c r="I8170" s="294"/>
      <c r="J8170" s="292"/>
      <c r="K8170" s="293">
        <f ca="1">IF(OFFSET(K8170,-$D8170,0)="n/a","n/a",IF(K$5&gt;OFFSET(K8170,-$D8170,0)+$D8170,$E8170-SUM($G8170:J8170),($E8170-SUM($G8170:J8170))/(OFFSET(K8170,-$D8170,0)-(K$5-$D8170-1))))</f>
        <v>0</v>
      </c>
      <c r="L8170" s="293">
        <f ca="1">IF(OFFSET(L8170,-$D8170,0)="n/a","n/a",IF(L$5&gt;OFFSET(L8170,-$D8170,0)+$D8170,$E8170-SUM($G8170:K8170),($E8170-SUM($G8170:K8170))/(OFFSET(L8170,-$D8170,0)-(L$5-$D8170-1))))</f>
        <v>0</v>
      </c>
      <c r="M8170" s="293">
        <f ca="1">IF(OFFSET(M8170,-$D8170,0)="n/a","n/a",IF(M$5&gt;OFFSET(M8170,-$D8170,0)+$D8170,$E8170-SUM($G8170:L8170),($E8170-SUM($G8170:L8170))/(OFFSET(M8170,-$D8170,0)-(M$5-$D8170-1))))</f>
        <v>0</v>
      </c>
      <c r="N8170" s="293">
        <f ca="1">IF(OFFSET(N8170,-$D8170,0)="n/a","n/a",IF(N$5&gt;OFFSET(N8170,-$D8170,0)+$D8170,$E8170-SUM($G8170:M8170),($E8170-SUM($G8170:M8170))/(OFFSET(N8170,-$D8170,0)-(N$5-$D8170-1))))</f>
        <v>0</v>
      </c>
    </row>
    <row r="8171" spans="1:14" s="369" customFormat="1" ht="12.75" hidden="1" customHeight="1" outlineLevel="2" x14ac:dyDescent="0.25">
      <c r="A8171" s="3"/>
      <c r="B8171" s="3"/>
      <c r="C8171" s="392"/>
      <c r="D8171" s="3">
        <v>5</v>
      </c>
      <c r="E8171" s="290">
        <f ca="1"/>
        <v>0</v>
      </c>
      <c r="F8171" s="291"/>
      <c r="G8171" s="294"/>
      <c r="H8171" s="294"/>
      <c r="I8171" s="294"/>
      <c r="J8171" s="294"/>
      <c r="K8171" s="292"/>
      <c r="L8171" s="293">
        <f ca="1">IF(OFFSET(L8171,-$D8171,0)="n/a","n/a",IF(L$5&gt;OFFSET(L8171,-$D8171,0)+$D8171,$E8171-SUM($G8171:K8171),($E8171-SUM($G8171:K8171))/(OFFSET(L8171,-$D8171,0)-(L$5-$D8171-1))))</f>
        <v>0</v>
      </c>
      <c r="M8171" s="293">
        <f ca="1">IF(OFFSET(M8171,-$D8171,0)="n/a","n/a",IF(M$5&gt;OFFSET(M8171,-$D8171,0)+$D8171,$E8171-SUM($G8171:L8171),($E8171-SUM($G8171:L8171))/(OFFSET(M8171,-$D8171,0)-(M$5-$D8171-1))))</f>
        <v>0</v>
      </c>
      <c r="N8171" s="293">
        <f ca="1">IF(OFFSET(N8171,-$D8171,0)="n/a","n/a",IF(N$5&gt;OFFSET(N8171,-$D8171,0)+$D8171,$E8171-SUM($G8171:M8171),($E8171-SUM($G8171:M8171))/(OFFSET(N8171,-$D8171,0)-(N$5-$D8171-1))))</f>
        <v>0</v>
      </c>
    </row>
    <row r="8172" spans="1:14" s="369" customFormat="1" ht="12.75" hidden="1" customHeight="1" outlineLevel="2" x14ac:dyDescent="0.25">
      <c r="A8172" s="3"/>
      <c r="B8172" s="3"/>
      <c r="C8172" s="392"/>
      <c r="D8172" s="3">
        <v>6</v>
      </c>
      <c r="E8172" s="290">
        <f ca="1"/>
        <v>0</v>
      </c>
      <c r="F8172" s="291"/>
      <c r="G8172" s="294"/>
      <c r="H8172" s="294"/>
      <c r="I8172" s="294"/>
      <c r="J8172" s="294"/>
      <c r="K8172" s="294"/>
      <c r="L8172" s="292"/>
      <c r="M8172" s="293">
        <f ca="1">IF(OFFSET(M8172,-$D8172,0)="n/a","n/a",IF(M$5&gt;OFFSET(M8172,-$D8172,0)+$D8172,$E8172-SUM($G8172:L8172),($E8172-SUM($G8172:L8172))/(OFFSET(M8172,-$D8172,0)-(M$5-$D8172-1))))</f>
        <v>0</v>
      </c>
      <c r="N8172" s="293">
        <f ca="1">IF(OFFSET(N8172,-$D8172,0)="n/a","n/a",IF(N$5&gt;OFFSET(N8172,-$D8172,0)+$D8172,$E8172-SUM($G8172:M8172),($E8172-SUM($G8172:M8172))/(OFFSET(N8172,-$D8172,0)-(N$5-$D8172-1))))</f>
        <v>0</v>
      </c>
    </row>
    <row r="8173" spans="1:14" s="369" customFormat="1" ht="12.75" hidden="1" customHeight="1" outlineLevel="2" x14ac:dyDescent="0.25">
      <c r="A8173" s="3"/>
      <c r="B8173" s="3"/>
      <c r="C8173" s="392"/>
      <c r="D8173" s="3">
        <v>7</v>
      </c>
      <c r="E8173" s="290">
        <f ca="1"/>
        <v>0</v>
      </c>
      <c r="F8173" s="291"/>
      <c r="G8173" s="294"/>
      <c r="H8173" s="294"/>
      <c r="I8173" s="294"/>
      <c r="J8173" s="294"/>
      <c r="K8173" s="294"/>
      <c r="L8173" s="294"/>
      <c r="M8173" s="292"/>
      <c r="N8173" s="293">
        <f ca="1">IF(OFFSET(N8173,-$D8173,0)="n/a","n/a",IF(N$5&gt;OFFSET(N8173,-$D8173,0)+$D8173,$E8173-SUM($G8173:M8173),($E8173-SUM($G8173:M8173))/(OFFSET(N8173,-$D8173,0)-(N$5-$D8173-1))))</f>
        <v>0</v>
      </c>
    </row>
    <row r="8174" spans="1:14" s="369" customFormat="1" ht="12.75" hidden="1" customHeight="1" outlineLevel="2" x14ac:dyDescent="0.25">
      <c r="A8174" s="3"/>
      <c r="B8174" s="3"/>
      <c r="C8174" s="392"/>
      <c r="D8174" s="3">
        <v>8</v>
      </c>
      <c r="E8174" s="290">
        <f ca="1"/>
        <v>0</v>
      </c>
      <c r="F8174" s="291"/>
      <c r="G8174" s="294"/>
      <c r="H8174" s="294"/>
      <c r="I8174" s="294"/>
      <c r="J8174" s="294"/>
      <c r="K8174" s="294"/>
      <c r="L8174" s="294"/>
      <c r="M8174" s="294"/>
      <c r="N8174" s="292"/>
    </row>
    <row r="8175" spans="1:14" s="369" customFormat="1" ht="12.75" hidden="1" customHeight="1" outlineLevel="2" x14ac:dyDescent="0.25">
      <c r="A8175" s="3"/>
      <c r="B8175" s="3"/>
      <c r="C8175" s="392"/>
      <c r="D8175" s="3">
        <v>9</v>
      </c>
      <c r="E8175" s="290" t="e">
        <f ca="1"/>
        <v>#N/A</v>
      </c>
      <c r="F8175" s="291"/>
      <c r="G8175" s="294"/>
      <c r="H8175" s="294"/>
      <c r="I8175" s="294"/>
      <c r="J8175" s="294"/>
      <c r="K8175" s="294"/>
      <c r="L8175" s="294"/>
      <c r="M8175" s="294"/>
      <c r="N8175" s="294"/>
    </row>
    <row r="8176" spans="1:14" s="369" customFormat="1" ht="12.75" hidden="1" customHeight="1" outlineLevel="2" x14ac:dyDescent="0.25">
      <c r="A8176" s="3"/>
      <c r="B8176" s="3"/>
      <c r="C8176" s="392"/>
      <c r="D8176" s="3">
        <v>10</v>
      </c>
      <c r="E8176" s="290" t="e">
        <f ca="1"/>
        <v>#N/A</v>
      </c>
      <c r="F8176" s="291"/>
      <c r="G8176" s="294"/>
      <c r="H8176" s="294"/>
      <c r="I8176" s="294"/>
      <c r="J8176" s="294"/>
      <c r="K8176" s="294"/>
      <c r="L8176" s="294"/>
      <c r="M8176" s="294"/>
      <c r="N8176" s="294"/>
    </row>
    <row r="8177" spans="1:14" s="369" customFormat="1" ht="12.75" hidden="1" customHeight="1" outlineLevel="2" x14ac:dyDescent="0.25">
      <c r="A8177" s="3"/>
      <c r="B8177" s="3"/>
      <c r="C8177" s="392"/>
      <c r="D8177" s="3">
        <v>11</v>
      </c>
      <c r="E8177" s="290" t="e">
        <f ca="1"/>
        <v>#N/A</v>
      </c>
      <c r="F8177" s="291"/>
      <c r="G8177" s="294"/>
      <c r="H8177" s="294"/>
      <c r="I8177" s="294"/>
      <c r="J8177" s="294"/>
      <c r="K8177" s="294"/>
      <c r="L8177" s="294"/>
      <c r="M8177" s="294"/>
      <c r="N8177" s="294"/>
    </row>
    <row r="8178" spans="1:14" s="369" customFormat="1" ht="12.75" hidden="1" customHeight="1" outlineLevel="2" x14ac:dyDescent="0.25">
      <c r="A8178" s="3"/>
      <c r="B8178" s="3"/>
      <c r="C8178" s="392"/>
      <c r="D8178" s="3">
        <v>12</v>
      </c>
      <c r="E8178" s="290" t="e">
        <f ca="1"/>
        <v>#N/A</v>
      </c>
      <c r="F8178" s="291"/>
      <c r="G8178" s="294"/>
      <c r="H8178" s="294"/>
      <c r="I8178" s="294"/>
      <c r="J8178" s="294"/>
      <c r="K8178" s="294"/>
      <c r="L8178" s="294"/>
      <c r="M8178" s="294"/>
      <c r="N8178" s="294"/>
    </row>
    <row r="8179" spans="1:14" s="369" customFormat="1" ht="12.75" hidden="1" customHeight="1" outlineLevel="2" x14ac:dyDescent="0.25">
      <c r="A8179" s="3"/>
      <c r="B8179" s="3"/>
      <c r="C8179" s="392"/>
      <c r="D8179" s="3">
        <v>13</v>
      </c>
      <c r="E8179" s="290" t="e">
        <f ca="1"/>
        <v>#N/A</v>
      </c>
      <c r="F8179" s="291"/>
      <c r="G8179" s="294"/>
      <c r="H8179" s="294"/>
      <c r="I8179" s="294"/>
      <c r="J8179" s="294"/>
      <c r="K8179" s="294"/>
      <c r="L8179" s="294"/>
      <c r="M8179" s="294"/>
      <c r="N8179" s="294"/>
    </row>
    <row r="8180" spans="1:14" s="369" customFormat="1" ht="12.75" hidden="1" customHeight="1" outlineLevel="2" x14ac:dyDescent="0.25">
      <c r="A8180" s="3"/>
      <c r="B8180" s="3"/>
      <c r="C8180" s="392"/>
      <c r="D8180" s="3">
        <v>14</v>
      </c>
      <c r="E8180" s="290" t="e">
        <f ca="1"/>
        <v>#N/A</v>
      </c>
      <c r="F8180" s="291"/>
      <c r="G8180" s="294"/>
      <c r="H8180" s="294"/>
      <c r="I8180" s="294"/>
      <c r="J8180" s="294"/>
      <c r="K8180" s="294"/>
      <c r="L8180" s="294"/>
      <c r="M8180" s="294"/>
      <c r="N8180" s="294"/>
    </row>
    <row r="8181" spans="1:14" s="369" customFormat="1" ht="12.75" hidden="1" customHeight="1" outlineLevel="2" x14ac:dyDescent="0.25">
      <c r="A8181" s="3"/>
      <c r="B8181" s="3"/>
      <c r="C8181" s="392"/>
      <c r="D8181" s="3">
        <v>15</v>
      </c>
      <c r="E8181" s="290" t="e">
        <f ca="1"/>
        <v>#N/A</v>
      </c>
      <c r="F8181" s="291"/>
      <c r="G8181" s="294"/>
      <c r="H8181" s="294"/>
      <c r="I8181" s="294"/>
      <c r="J8181" s="294"/>
      <c r="K8181" s="294"/>
      <c r="L8181" s="294"/>
      <c r="M8181" s="294"/>
      <c r="N8181" s="294"/>
    </row>
    <row r="8182" spans="1:14" s="369" customFormat="1" ht="12.75" hidden="1" customHeight="1" outlineLevel="1" x14ac:dyDescent="0.25">
      <c r="A8182" s="3"/>
      <c r="B8182" s="145" t="str">
        <f ca="1">B8165</f>
        <v>Asset Type 398</v>
      </c>
      <c r="C8182" s="145" t="str">
        <f ca="1">C8165</f>
        <v>Description - Asset Type 398</v>
      </c>
      <c r="D8182" s="3"/>
      <c r="E8182" s="3"/>
      <c r="F8182" s="106" t="s">
        <v>44</v>
      </c>
      <c r="G8182" s="296">
        <f t="shared" ref="G8182:N8182" si="796">SUM(G8167:G8181)</f>
        <v>0</v>
      </c>
      <c r="H8182" s="296">
        <f t="shared" ca="1" si="796"/>
        <v>0</v>
      </c>
      <c r="I8182" s="296">
        <f t="shared" ca="1" si="796"/>
        <v>0</v>
      </c>
      <c r="J8182" s="296">
        <f t="shared" ca="1" si="796"/>
        <v>0</v>
      </c>
      <c r="K8182" s="296">
        <f t="shared" ca="1" si="796"/>
        <v>0</v>
      </c>
      <c r="L8182" s="296">
        <f t="shared" ca="1" si="796"/>
        <v>0</v>
      </c>
      <c r="M8182" s="296">
        <f t="shared" ca="1" si="796"/>
        <v>0</v>
      </c>
      <c r="N8182" s="296">
        <f t="shared" ca="1" si="796"/>
        <v>0</v>
      </c>
    </row>
    <row r="8183" spans="1:14" s="369" customFormat="1" ht="12.75" hidden="1" customHeight="1" outlineLevel="2" x14ac:dyDescent="0.25">
      <c r="A8183" s="217">
        <f>A8165+1</f>
        <v>399</v>
      </c>
      <c r="B8183" s="22" t="str">
        <f ca="1">OFFSET($B$13,$A8183-1,0)</f>
        <v>Asset Type 399</v>
      </c>
      <c r="C8183" s="22" t="str">
        <f ca="1">OFFSET($C$13,$A8183-1,0)</f>
        <v>Description - Asset Type 399</v>
      </c>
      <c r="D8183" s="3"/>
      <c r="E8183" s="109"/>
      <c r="F8183" s="108" t="s">
        <v>41</v>
      </c>
      <c r="G8183" s="295">
        <f t="shared" ref="G8183:N8183" ca="1" si="797">VLOOKUP($B8183,$B$13:$N$512,5+G$5,FALSE)</f>
        <v>0</v>
      </c>
      <c r="H8183" s="295">
        <f t="shared" ca="1" si="797"/>
        <v>0</v>
      </c>
      <c r="I8183" s="295">
        <f t="shared" ca="1" si="797"/>
        <v>0</v>
      </c>
      <c r="J8183" s="295">
        <f t="shared" ca="1" si="797"/>
        <v>0</v>
      </c>
      <c r="K8183" s="295">
        <f t="shared" ca="1" si="797"/>
        <v>0</v>
      </c>
      <c r="L8183" s="295">
        <f t="shared" ca="1" si="797"/>
        <v>0</v>
      </c>
      <c r="M8183" s="295">
        <f t="shared" ca="1" si="797"/>
        <v>0</v>
      </c>
      <c r="N8183" s="295">
        <f t="shared" ca="1" si="797"/>
        <v>0</v>
      </c>
    </row>
    <row r="8184" spans="1:14" s="369" customFormat="1" ht="12.75" hidden="1" customHeight="1" outlineLevel="2" x14ac:dyDescent="0.25">
      <c r="A8184" s="3"/>
      <c r="B8184" s="3"/>
      <c r="C8184" s="21"/>
      <c r="D8184" s="3"/>
      <c r="E8184" s="107"/>
      <c r="F8184" s="106" t="s">
        <v>42</v>
      </c>
      <c r="G8184" s="111">
        <f ca="1">VLOOKUP($B8183,'Input Sheet'!$B$12:$N$511,5+G$5,FALSE)</f>
        <v>0</v>
      </c>
      <c r="H8184" s="111">
        <f ca="1">VLOOKUP($B8183,'Input Sheet'!$B$12:$N$511,5+H$5,FALSE)</f>
        <v>0</v>
      </c>
      <c r="I8184" s="111">
        <f ca="1">VLOOKUP($B8183,'Input Sheet'!$B$12:$N$511,5+I$5,FALSE)</f>
        <v>0</v>
      </c>
      <c r="J8184" s="111">
        <f ca="1">VLOOKUP($B8183,'Input Sheet'!$B$12:$N$511,5+J$5,FALSE)</f>
        <v>0</v>
      </c>
      <c r="K8184" s="111">
        <f ca="1">VLOOKUP($B8183,'Input Sheet'!$B$12:$N$511,5+K$5,FALSE)</f>
        <v>0</v>
      </c>
      <c r="L8184" s="111">
        <f ca="1">VLOOKUP($B8183,'Input Sheet'!$B$12:$N$511,5+L$5,FALSE)</f>
        <v>0</v>
      </c>
      <c r="M8184" s="111">
        <f ca="1">VLOOKUP($B8183,'Input Sheet'!$B$12:$N$511,5+M$5,FALSE)</f>
        <v>0</v>
      </c>
      <c r="N8184" s="111">
        <f ca="1">VLOOKUP($B8183,'Input Sheet'!$B$12:$N$511,5+N$5,FALSE)</f>
        <v>0</v>
      </c>
    </row>
    <row r="8185" spans="1:14" s="369" customFormat="1" ht="12.75" hidden="1" customHeight="1" outlineLevel="2" x14ac:dyDescent="0.25">
      <c r="A8185" s="3"/>
      <c r="B8185" s="3"/>
      <c r="C8185" s="3"/>
      <c r="D8185" s="3">
        <v>1</v>
      </c>
      <c r="E8185" s="290">
        <f t="array" aca="1" ref="E8185:E8199" ca="1">TRANSPOSE(G8183:N8183)</f>
        <v>0</v>
      </c>
      <c r="F8185" s="291"/>
      <c r="G8185" s="292"/>
      <c r="H8185" s="293">
        <f ca="1">IF(OFFSET(H8185,-$D8185,0)="n/a","n/a",IF(H$5&gt;OFFSET(H8185,-$D8185,0)+$D8185,$E8185-SUM($G8185:G8185),($E8185-SUM($G8185:G8185))/(OFFSET(H8185,-$D8185,0)-(H$5-$D8185-1))))</f>
        <v>0</v>
      </c>
      <c r="I8185" s="293">
        <f ca="1">IF(OFFSET(I8185,-$D8185,0)="n/a","n/a",IF(I$5&gt;OFFSET(I8185,-$D8185,0)+$D8185,$E8185-SUM($G8185:H8185),($E8185-SUM($G8185:H8185))/(OFFSET(I8185,-$D8185,0)-(I$5-$D8185-1))))</f>
        <v>0</v>
      </c>
      <c r="J8185" s="293">
        <f ca="1">IF(OFFSET(J8185,-$D8185,0)="n/a","n/a",IF(J$5&gt;OFFSET(J8185,-$D8185,0)+$D8185,$E8185-SUM($G8185:I8185),($E8185-SUM($G8185:I8185))/(OFFSET(J8185,-$D8185,0)-(J$5-$D8185-1))))</f>
        <v>0</v>
      </c>
      <c r="K8185" s="293">
        <f ca="1">IF(OFFSET(K8185,-$D8185,0)="n/a","n/a",IF(K$5&gt;OFFSET(K8185,-$D8185,0)+$D8185,$E8185-SUM($G8185:J8185),($E8185-SUM($G8185:J8185))/(OFFSET(K8185,-$D8185,0)-(K$5-$D8185-1))))</f>
        <v>0</v>
      </c>
      <c r="L8185" s="293">
        <f ca="1">IF(OFFSET(L8185,-$D8185,0)="n/a","n/a",IF(L$5&gt;OFFSET(L8185,-$D8185,0)+$D8185,$E8185-SUM($G8185:K8185),($E8185-SUM($G8185:K8185))/(OFFSET(L8185,-$D8185,0)-(L$5-$D8185-1))))</f>
        <v>0</v>
      </c>
      <c r="M8185" s="293">
        <f ca="1">IF(OFFSET(M8185,-$D8185,0)="n/a","n/a",IF(M$5&gt;OFFSET(M8185,-$D8185,0)+$D8185,$E8185-SUM($G8185:L8185),($E8185-SUM($G8185:L8185))/(OFFSET(M8185,-$D8185,0)-(M$5-$D8185-1))))</f>
        <v>0</v>
      </c>
      <c r="N8185" s="293">
        <f ca="1">IF(OFFSET(N8185,-$D8185,0)="n/a","n/a",IF(N$5&gt;OFFSET(N8185,-$D8185,0)+$D8185,$E8185-SUM($G8185:M8185),($E8185-SUM($G8185:M8185))/(OFFSET(N8185,-$D8185,0)-(N$5-$D8185-1))))</f>
        <v>0</v>
      </c>
    </row>
    <row r="8186" spans="1:14" s="369" customFormat="1" ht="12.75" hidden="1" customHeight="1" outlineLevel="2" x14ac:dyDescent="0.25">
      <c r="A8186" s="3"/>
      <c r="B8186" s="3"/>
      <c r="C8186" s="392" t="s">
        <v>43</v>
      </c>
      <c r="D8186" s="3">
        <v>2</v>
      </c>
      <c r="E8186" s="290">
        <f ca="1"/>
        <v>0</v>
      </c>
      <c r="F8186" s="291"/>
      <c r="G8186" s="294"/>
      <c r="H8186" s="292"/>
      <c r="I8186" s="293">
        <f ca="1">IF(OFFSET(I8186,-$D8186,0)="n/a","n/a",IF(I$5&gt;OFFSET(I8186,-$D8186,0)+$D8186,$E8186-SUM($G8186:H8186),($E8186-SUM($G8186:H8186))/(OFFSET(I8186,-$D8186,0)-(I$5-$D8186-1))))</f>
        <v>0</v>
      </c>
      <c r="J8186" s="293">
        <f ca="1">IF(OFFSET(J8186,-$D8186,0)="n/a","n/a",IF(J$5&gt;OFFSET(J8186,-$D8186,0)+$D8186,$E8186-SUM($G8186:I8186),($E8186-SUM($G8186:I8186))/(OFFSET(J8186,-$D8186,0)-(J$5-$D8186-1))))</f>
        <v>0</v>
      </c>
      <c r="K8186" s="293">
        <f ca="1">IF(OFFSET(K8186,-$D8186,0)="n/a","n/a",IF(K$5&gt;OFFSET(K8186,-$D8186,0)+$D8186,$E8186-SUM($G8186:J8186),($E8186-SUM($G8186:J8186))/(OFFSET(K8186,-$D8186,0)-(K$5-$D8186-1))))</f>
        <v>0</v>
      </c>
      <c r="L8186" s="293">
        <f ca="1">IF(OFFSET(L8186,-$D8186,0)="n/a","n/a",IF(L$5&gt;OFFSET(L8186,-$D8186,0)+$D8186,$E8186-SUM($G8186:K8186),($E8186-SUM($G8186:K8186))/(OFFSET(L8186,-$D8186,0)-(L$5-$D8186-1))))</f>
        <v>0</v>
      </c>
      <c r="M8186" s="293">
        <f ca="1">IF(OFFSET(M8186,-$D8186,0)="n/a","n/a",IF(M$5&gt;OFFSET(M8186,-$D8186,0)+$D8186,$E8186-SUM($G8186:L8186),($E8186-SUM($G8186:L8186))/(OFFSET(M8186,-$D8186,0)-(M$5-$D8186-1))))</f>
        <v>0</v>
      </c>
      <c r="N8186" s="293">
        <f ca="1">IF(OFFSET(N8186,-$D8186,0)="n/a","n/a",IF(N$5&gt;OFFSET(N8186,-$D8186,0)+$D8186,$E8186-SUM($G8186:M8186),($E8186-SUM($G8186:M8186))/(OFFSET(N8186,-$D8186,0)-(N$5-$D8186-1))))</f>
        <v>0</v>
      </c>
    </row>
    <row r="8187" spans="1:14" s="369" customFormat="1" ht="12.75" hidden="1" customHeight="1" outlineLevel="2" x14ac:dyDescent="0.25">
      <c r="A8187" s="3"/>
      <c r="B8187" s="3"/>
      <c r="C8187" s="392"/>
      <c r="D8187" s="3">
        <v>3</v>
      </c>
      <c r="E8187" s="290">
        <f ca="1"/>
        <v>0</v>
      </c>
      <c r="F8187" s="291"/>
      <c r="G8187" s="294"/>
      <c r="H8187" s="294"/>
      <c r="I8187" s="292"/>
      <c r="J8187" s="293">
        <f ca="1">IF(OFFSET(J8187,-$D8187,0)="n/a","n/a",IF(J$5&gt;OFFSET(J8187,-$D8187,0)+$D8187,$E8187-SUM($G8187:I8187),($E8187-SUM($G8187:I8187))/(OFFSET(J8187,-$D8187,0)-(J$5-$D8187-1))))</f>
        <v>0</v>
      </c>
      <c r="K8187" s="293">
        <f ca="1">IF(OFFSET(K8187,-$D8187,0)="n/a","n/a",IF(K$5&gt;OFFSET(K8187,-$D8187,0)+$D8187,$E8187-SUM($G8187:J8187),($E8187-SUM($G8187:J8187))/(OFFSET(K8187,-$D8187,0)-(K$5-$D8187-1))))</f>
        <v>0</v>
      </c>
      <c r="L8187" s="293">
        <f ca="1">IF(OFFSET(L8187,-$D8187,0)="n/a","n/a",IF(L$5&gt;OFFSET(L8187,-$D8187,0)+$D8187,$E8187-SUM($G8187:K8187),($E8187-SUM($G8187:K8187))/(OFFSET(L8187,-$D8187,0)-(L$5-$D8187-1))))</f>
        <v>0</v>
      </c>
      <c r="M8187" s="293">
        <f ca="1">IF(OFFSET(M8187,-$D8187,0)="n/a","n/a",IF(M$5&gt;OFFSET(M8187,-$D8187,0)+$D8187,$E8187-SUM($G8187:L8187),($E8187-SUM($G8187:L8187))/(OFFSET(M8187,-$D8187,0)-(M$5-$D8187-1))))</f>
        <v>0</v>
      </c>
      <c r="N8187" s="293">
        <f ca="1">IF(OFFSET(N8187,-$D8187,0)="n/a","n/a",IF(N$5&gt;OFFSET(N8187,-$D8187,0)+$D8187,$E8187-SUM($G8187:M8187),($E8187-SUM($G8187:M8187))/(OFFSET(N8187,-$D8187,0)-(N$5-$D8187-1))))</f>
        <v>0</v>
      </c>
    </row>
    <row r="8188" spans="1:14" s="369" customFormat="1" ht="12.75" hidden="1" customHeight="1" outlineLevel="2" x14ac:dyDescent="0.25">
      <c r="A8188" s="3"/>
      <c r="B8188" s="3"/>
      <c r="C8188" s="392"/>
      <c r="D8188" s="3">
        <v>4</v>
      </c>
      <c r="E8188" s="290">
        <f ca="1"/>
        <v>0</v>
      </c>
      <c r="F8188" s="291"/>
      <c r="G8188" s="294"/>
      <c r="H8188" s="294"/>
      <c r="I8188" s="294"/>
      <c r="J8188" s="292"/>
      <c r="K8188" s="293">
        <f ca="1">IF(OFFSET(K8188,-$D8188,0)="n/a","n/a",IF(K$5&gt;OFFSET(K8188,-$D8188,0)+$D8188,$E8188-SUM($G8188:J8188),($E8188-SUM($G8188:J8188))/(OFFSET(K8188,-$D8188,0)-(K$5-$D8188-1))))</f>
        <v>0</v>
      </c>
      <c r="L8188" s="293">
        <f ca="1">IF(OFFSET(L8188,-$D8188,0)="n/a","n/a",IF(L$5&gt;OFFSET(L8188,-$D8188,0)+$D8188,$E8188-SUM($G8188:K8188),($E8188-SUM($G8188:K8188))/(OFFSET(L8188,-$D8188,0)-(L$5-$D8188-1))))</f>
        <v>0</v>
      </c>
      <c r="M8188" s="293">
        <f ca="1">IF(OFFSET(M8188,-$D8188,0)="n/a","n/a",IF(M$5&gt;OFFSET(M8188,-$D8188,0)+$D8188,$E8188-SUM($G8188:L8188),($E8188-SUM($G8188:L8188))/(OFFSET(M8188,-$D8188,0)-(M$5-$D8188-1))))</f>
        <v>0</v>
      </c>
      <c r="N8188" s="293">
        <f ca="1">IF(OFFSET(N8188,-$D8188,0)="n/a","n/a",IF(N$5&gt;OFFSET(N8188,-$D8188,0)+$D8188,$E8188-SUM($G8188:M8188),($E8188-SUM($G8188:M8188))/(OFFSET(N8188,-$D8188,0)-(N$5-$D8188-1))))</f>
        <v>0</v>
      </c>
    </row>
    <row r="8189" spans="1:14" s="369" customFormat="1" ht="12.75" hidden="1" customHeight="1" outlineLevel="2" x14ac:dyDescent="0.25">
      <c r="A8189" s="3"/>
      <c r="B8189" s="3"/>
      <c r="C8189" s="392"/>
      <c r="D8189" s="3">
        <v>5</v>
      </c>
      <c r="E8189" s="290">
        <f ca="1"/>
        <v>0</v>
      </c>
      <c r="F8189" s="291"/>
      <c r="G8189" s="294"/>
      <c r="H8189" s="294"/>
      <c r="I8189" s="294"/>
      <c r="J8189" s="294"/>
      <c r="K8189" s="292"/>
      <c r="L8189" s="293">
        <f ca="1">IF(OFFSET(L8189,-$D8189,0)="n/a","n/a",IF(L$5&gt;OFFSET(L8189,-$D8189,0)+$D8189,$E8189-SUM($G8189:K8189),($E8189-SUM($G8189:K8189))/(OFFSET(L8189,-$D8189,0)-(L$5-$D8189-1))))</f>
        <v>0</v>
      </c>
      <c r="M8189" s="293">
        <f ca="1">IF(OFFSET(M8189,-$D8189,0)="n/a","n/a",IF(M$5&gt;OFFSET(M8189,-$D8189,0)+$D8189,$E8189-SUM($G8189:L8189),($E8189-SUM($G8189:L8189))/(OFFSET(M8189,-$D8189,0)-(M$5-$D8189-1))))</f>
        <v>0</v>
      </c>
      <c r="N8189" s="293">
        <f ca="1">IF(OFFSET(N8189,-$D8189,0)="n/a","n/a",IF(N$5&gt;OFFSET(N8189,-$D8189,0)+$D8189,$E8189-SUM($G8189:M8189),($E8189-SUM($G8189:M8189))/(OFFSET(N8189,-$D8189,0)-(N$5-$D8189-1))))</f>
        <v>0</v>
      </c>
    </row>
    <row r="8190" spans="1:14" s="369" customFormat="1" ht="12.75" hidden="1" customHeight="1" outlineLevel="2" x14ac:dyDescent="0.25">
      <c r="A8190" s="3"/>
      <c r="B8190" s="3"/>
      <c r="C8190" s="392"/>
      <c r="D8190" s="3">
        <v>6</v>
      </c>
      <c r="E8190" s="290">
        <f ca="1"/>
        <v>0</v>
      </c>
      <c r="F8190" s="291"/>
      <c r="G8190" s="294"/>
      <c r="H8190" s="294"/>
      <c r="I8190" s="294"/>
      <c r="J8190" s="294"/>
      <c r="K8190" s="294"/>
      <c r="L8190" s="292"/>
      <c r="M8190" s="293">
        <f ca="1">IF(OFFSET(M8190,-$D8190,0)="n/a","n/a",IF(M$5&gt;OFFSET(M8190,-$D8190,0)+$D8190,$E8190-SUM($G8190:L8190),($E8190-SUM($G8190:L8190))/(OFFSET(M8190,-$D8190,0)-(M$5-$D8190-1))))</f>
        <v>0</v>
      </c>
      <c r="N8190" s="293">
        <f ca="1">IF(OFFSET(N8190,-$D8190,0)="n/a","n/a",IF(N$5&gt;OFFSET(N8190,-$D8190,0)+$D8190,$E8190-SUM($G8190:M8190),($E8190-SUM($G8190:M8190))/(OFFSET(N8190,-$D8190,0)-(N$5-$D8190-1))))</f>
        <v>0</v>
      </c>
    </row>
    <row r="8191" spans="1:14" s="369" customFormat="1" ht="12.75" hidden="1" customHeight="1" outlineLevel="2" x14ac:dyDescent="0.25">
      <c r="A8191" s="3"/>
      <c r="B8191" s="3"/>
      <c r="C8191" s="392"/>
      <c r="D8191" s="3">
        <v>7</v>
      </c>
      <c r="E8191" s="290">
        <f ca="1"/>
        <v>0</v>
      </c>
      <c r="F8191" s="291"/>
      <c r="G8191" s="294"/>
      <c r="H8191" s="294"/>
      <c r="I8191" s="294"/>
      <c r="J8191" s="294"/>
      <c r="K8191" s="294"/>
      <c r="L8191" s="294"/>
      <c r="M8191" s="292"/>
      <c r="N8191" s="293">
        <f ca="1">IF(OFFSET(N8191,-$D8191,0)="n/a","n/a",IF(N$5&gt;OFFSET(N8191,-$D8191,0)+$D8191,$E8191-SUM($G8191:M8191),($E8191-SUM($G8191:M8191))/(OFFSET(N8191,-$D8191,0)-(N$5-$D8191-1))))</f>
        <v>0</v>
      </c>
    </row>
    <row r="8192" spans="1:14" s="369" customFormat="1" ht="12.75" hidden="1" customHeight="1" outlineLevel="2" x14ac:dyDescent="0.25">
      <c r="A8192" s="3"/>
      <c r="B8192" s="3"/>
      <c r="C8192" s="392"/>
      <c r="D8192" s="3">
        <v>8</v>
      </c>
      <c r="E8192" s="290">
        <f ca="1"/>
        <v>0</v>
      </c>
      <c r="F8192" s="291"/>
      <c r="G8192" s="294"/>
      <c r="H8192" s="294"/>
      <c r="I8192" s="294"/>
      <c r="J8192" s="294"/>
      <c r="K8192" s="294"/>
      <c r="L8192" s="294"/>
      <c r="M8192" s="294"/>
      <c r="N8192" s="292"/>
    </row>
    <row r="8193" spans="1:14" s="369" customFormat="1" ht="12.75" hidden="1" customHeight="1" outlineLevel="2" x14ac:dyDescent="0.25">
      <c r="A8193" s="3"/>
      <c r="B8193" s="3"/>
      <c r="C8193" s="392"/>
      <c r="D8193" s="3">
        <v>9</v>
      </c>
      <c r="E8193" s="290" t="e">
        <f ca="1"/>
        <v>#N/A</v>
      </c>
      <c r="F8193" s="291"/>
      <c r="G8193" s="294"/>
      <c r="H8193" s="294"/>
      <c r="I8193" s="294"/>
      <c r="J8193" s="294"/>
      <c r="K8193" s="294"/>
      <c r="L8193" s="294"/>
      <c r="M8193" s="294"/>
      <c r="N8193" s="294"/>
    </row>
    <row r="8194" spans="1:14" s="369" customFormat="1" ht="12.75" hidden="1" customHeight="1" outlineLevel="2" x14ac:dyDescent="0.25">
      <c r="A8194" s="3"/>
      <c r="B8194" s="3"/>
      <c r="C8194" s="392"/>
      <c r="D8194" s="3">
        <v>10</v>
      </c>
      <c r="E8194" s="290" t="e">
        <f ca="1"/>
        <v>#N/A</v>
      </c>
      <c r="F8194" s="291"/>
      <c r="G8194" s="294"/>
      <c r="H8194" s="294"/>
      <c r="I8194" s="294"/>
      <c r="J8194" s="294"/>
      <c r="K8194" s="294"/>
      <c r="L8194" s="294"/>
      <c r="M8194" s="294"/>
      <c r="N8194" s="294"/>
    </row>
    <row r="8195" spans="1:14" s="369" customFormat="1" ht="12.75" hidden="1" customHeight="1" outlineLevel="2" x14ac:dyDescent="0.25">
      <c r="A8195" s="3"/>
      <c r="B8195" s="3"/>
      <c r="C8195" s="392"/>
      <c r="D8195" s="3">
        <v>11</v>
      </c>
      <c r="E8195" s="290" t="e">
        <f ca="1"/>
        <v>#N/A</v>
      </c>
      <c r="F8195" s="291"/>
      <c r="G8195" s="294"/>
      <c r="H8195" s="294"/>
      <c r="I8195" s="294"/>
      <c r="J8195" s="294"/>
      <c r="K8195" s="294"/>
      <c r="L8195" s="294"/>
      <c r="M8195" s="294"/>
      <c r="N8195" s="294"/>
    </row>
    <row r="8196" spans="1:14" s="369" customFormat="1" ht="12.75" hidden="1" customHeight="1" outlineLevel="2" x14ac:dyDescent="0.25">
      <c r="A8196" s="3"/>
      <c r="B8196" s="3"/>
      <c r="C8196" s="392"/>
      <c r="D8196" s="3">
        <v>12</v>
      </c>
      <c r="E8196" s="290" t="e">
        <f ca="1"/>
        <v>#N/A</v>
      </c>
      <c r="F8196" s="291"/>
      <c r="G8196" s="294"/>
      <c r="H8196" s="294"/>
      <c r="I8196" s="294"/>
      <c r="J8196" s="294"/>
      <c r="K8196" s="294"/>
      <c r="L8196" s="294"/>
      <c r="M8196" s="294"/>
      <c r="N8196" s="294"/>
    </row>
    <row r="8197" spans="1:14" s="369" customFormat="1" ht="12.75" hidden="1" customHeight="1" outlineLevel="2" x14ac:dyDescent="0.25">
      <c r="A8197" s="3"/>
      <c r="B8197" s="3"/>
      <c r="C8197" s="392"/>
      <c r="D8197" s="3">
        <v>13</v>
      </c>
      <c r="E8197" s="290" t="e">
        <f ca="1"/>
        <v>#N/A</v>
      </c>
      <c r="F8197" s="291"/>
      <c r="G8197" s="294"/>
      <c r="H8197" s="294"/>
      <c r="I8197" s="294"/>
      <c r="J8197" s="294"/>
      <c r="K8197" s="294"/>
      <c r="L8197" s="294"/>
      <c r="M8197" s="294"/>
      <c r="N8197" s="294"/>
    </row>
    <row r="8198" spans="1:14" s="369" customFormat="1" ht="12.75" hidden="1" customHeight="1" outlineLevel="2" x14ac:dyDescent="0.25">
      <c r="A8198" s="3"/>
      <c r="B8198" s="3"/>
      <c r="C8198" s="392"/>
      <c r="D8198" s="3">
        <v>14</v>
      </c>
      <c r="E8198" s="290" t="e">
        <f ca="1"/>
        <v>#N/A</v>
      </c>
      <c r="F8198" s="291"/>
      <c r="G8198" s="294"/>
      <c r="H8198" s="294"/>
      <c r="I8198" s="294"/>
      <c r="J8198" s="294"/>
      <c r="K8198" s="294"/>
      <c r="L8198" s="294"/>
      <c r="M8198" s="294"/>
      <c r="N8198" s="294"/>
    </row>
    <row r="8199" spans="1:14" s="369" customFormat="1" ht="12.75" hidden="1" customHeight="1" outlineLevel="2" x14ac:dyDescent="0.25">
      <c r="A8199" s="3"/>
      <c r="B8199" s="3"/>
      <c r="C8199" s="392"/>
      <c r="D8199" s="3">
        <v>15</v>
      </c>
      <c r="E8199" s="290" t="e">
        <f ca="1"/>
        <v>#N/A</v>
      </c>
      <c r="F8199" s="291"/>
      <c r="G8199" s="294"/>
      <c r="H8199" s="294"/>
      <c r="I8199" s="294"/>
      <c r="J8199" s="294"/>
      <c r="K8199" s="294"/>
      <c r="L8199" s="294"/>
      <c r="M8199" s="294"/>
      <c r="N8199" s="294"/>
    </row>
    <row r="8200" spans="1:14" s="369" customFormat="1" ht="12.75" hidden="1" customHeight="1" outlineLevel="1" x14ac:dyDescent="0.25">
      <c r="A8200" s="3"/>
      <c r="B8200" s="145" t="str">
        <f ca="1">B8183</f>
        <v>Asset Type 399</v>
      </c>
      <c r="C8200" s="145" t="str">
        <f ca="1">C8183</f>
        <v>Description - Asset Type 399</v>
      </c>
      <c r="D8200" s="3"/>
      <c r="E8200" s="3"/>
      <c r="F8200" s="106" t="s">
        <v>44</v>
      </c>
      <c r="G8200" s="296">
        <f t="shared" ref="G8200:N8200" si="798">SUM(G8185:G8199)</f>
        <v>0</v>
      </c>
      <c r="H8200" s="296">
        <f t="shared" ca="1" si="798"/>
        <v>0</v>
      </c>
      <c r="I8200" s="296">
        <f t="shared" ca="1" si="798"/>
        <v>0</v>
      </c>
      <c r="J8200" s="296">
        <f t="shared" ca="1" si="798"/>
        <v>0</v>
      </c>
      <c r="K8200" s="296">
        <f t="shared" ca="1" si="798"/>
        <v>0</v>
      </c>
      <c r="L8200" s="296">
        <f t="shared" ca="1" si="798"/>
        <v>0</v>
      </c>
      <c r="M8200" s="296">
        <f t="shared" ca="1" si="798"/>
        <v>0</v>
      </c>
      <c r="N8200" s="296">
        <f t="shared" ca="1" si="798"/>
        <v>0</v>
      </c>
    </row>
    <row r="8201" spans="1:14" s="369" customFormat="1" ht="12.75" hidden="1" customHeight="1" outlineLevel="2" x14ac:dyDescent="0.25">
      <c r="A8201" s="217">
        <f>A8183+1</f>
        <v>400</v>
      </c>
      <c r="B8201" s="22" t="str">
        <f ca="1">OFFSET($B$13,$A8201-1,0)</f>
        <v>Asset Type 400</v>
      </c>
      <c r="C8201" s="22" t="str">
        <f ca="1">OFFSET($C$13,$A8201-1,0)</f>
        <v>Description - Asset Type 400</v>
      </c>
      <c r="D8201" s="3"/>
      <c r="E8201" s="109"/>
      <c r="F8201" s="108" t="s">
        <v>41</v>
      </c>
      <c r="G8201" s="295">
        <f t="shared" ref="G8201:N8201" ca="1" si="799">VLOOKUP($B8201,$B$13:$N$512,5+G$5,FALSE)</f>
        <v>0</v>
      </c>
      <c r="H8201" s="295">
        <f t="shared" ca="1" si="799"/>
        <v>0</v>
      </c>
      <c r="I8201" s="295">
        <f t="shared" ca="1" si="799"/>
        <v>0</v>
      </c>
      <c r="J8201" s="295">
        <f t="shared" ca="1" si="799"/>
        <v>0</v>
      </c>
      <c r="K8201" s="295">
        <f t="shared" ca="1" si="799"/>
        <v>0</v>
      </c>
      <c r="L8201" s="295">
        <f t="shared" ca="1" si="799"/>
        <v>0</v>
      </c>
      <c r="M8201" s="295">
        <f t="shared" ca="1" si="799"/>
        <v>0</v>
      </c>
      <c r="N8201" s="295">
        <f t="shared" ca="1" si="799"/>
        <v>0</v>
      </c>
    </row>
    <row r="8202" spans="1:14" s="369" customFormat="1" ht="12.75" hidden="1" customHeight="1" outlineLevel="2" x14ac:dyDescent="0.25">
      <c r="A8202" s="3"/>
      <c r="B8202" s="3"/>
      <c r="C8202" s="21"/>
      <c r="D8202" s="3"/>
      <c r="E8202" s="107"/>
      <c r="F8202" s="106" t="s">
        <v>42</v>
      </c>
      <c r="G8202" s="111">
        <f ca="1">VLOOKUP($B8201,'Input Sheet'!$B$12:$N$511,5+G$5,FALSE)</f>
        <v>0</v>
      </c>
      <c r="H8202" s="111">
        <f ca="1">VLOOKUP($B8201,'Input Sheet'!$B$12:$N$511,5+H$5,FALSE)</f>
        <v>0</v>
      </c>
      <c r="I8202" s="111">
        <f ca="1">VLOOKUP($B8201,'Input Sheet'!$B$12:$N$511,5+I$5,FALSE)</f>
        <v>0</v>
      </c>
      <c r="J8202" s="111">
        <f ca="1">VLOOKUP($B8201,'Input Sheet'!$B$12:$N$511,5+J$5,FALSE)</f>
        <v>0</v>
      </c>
      <c r="K8202" s="111">
        <f ca="1">VLOOKUP($B8201,'Input Sheet'!$B$12:$N$511,5+K$5,FALSE)</f>
        <v>0</v>
      </c>
      <c r="L8202" s="111">
        <f ca="1">VLOOKUP($B8201,'Input Sheet'!$B$12:$N$511,5+L$5,FALSE)</f>
        <v>0</v>
      </c>
      <c r="M8202" s="111">
        <f ca="1">VLOOKUP($B8201,'Input Sheet'!$B$12:$N$511,5+M$5,FALSE)</f>
        <v>0</v>
      </c>
      <c r="N8202" s="111">
        <f ca="1">VLOOKUP($B8201,'Input Sheet'!$B$12:$N$511,5+N$5,FALSE)</f>
        <v>0</v>
      </c>
    </row>
    <row r="8203" spans="1:14" s="369" customFormat="1" ht="12.75" hidden="1" customHeight="1" outlineLevel="2" x14ac:dyDescent="0.25">
      <c r="A8203" s="3"/>
      <c r="B8203" s="3"/>
      <c r="C8203" s="3"/>
      <c r="D8203" s="3">
        <v>1</v>
      </c>
      <c r="E8203" s="290">
        <f t="array" aca="1" ref="E8203:E8217" ca="1">TRANSPOSE(G8201:N8201)</f>
        <v>0</v>
      </c>
      <c r="F8203" s="291"/>
      <c r="G8203" s="292"/>
      <c r="H8203" s="293">
        <f ca="1">IF(OFFSET(H8203,-$D8203,0)="n/a","n/a",IF(H$5&gt;OFFSET(H8203,-$D8203,0)+$D8203,$E8203-SUM($G8203:G8203),($E8203-SUM($G8203:G8203))/(OFFSET(H8203,-$D8203,0)-(H$5-$D8203-1))))</f>
        <v>0</v>
      </c>
      <c r="I8203" s="293">
        <f ca="1">IF(OFFSET(I8203,-$D8203,0)="n/a","n/a",IF(I$5&gt;OFFSET(I8203,-$D8203,0)+$D8203,$E8203-SUM($G8203:H8203),($E8203-SUM($G8203:H8203))/(OFFSET(I8203,-$D8203,0)-(I$5-$D8203-1))))</f>
        <v>0</v>
      </c>
      <c r="J8203" s="293">
        <f ca="1">IF(OFFSET(J8203,-$D8203,0)="n/a","n/a",IF(J$5&gt;OFFSET(J8203,-$D8203,0)+$D8203,$E8203-SUM($G8203:I8203),($E8203-SUM($G8203:I8203))/(OFFSET(J8203,-$D8203,0)-(J$5-$D8203-1))))</f>
        <v>0</v>
      </c>
      <c r="K8203" s="293">
        <f ca="1">IF(OFFSET(K8203,-$D8203,0)="n/a","n/a",IF(K$5&gt;OFFSET(K8203,-$D8203,0)+$D8203,$E8203-SUM($G8203:J8203),($E8203-SUM($G8203:J8203))/(OFFSET(K8203,-$D8203,0)-(K$5-$D8203-1))))</f>
        <v>0</v>
      </c>
      <c r="L8203" s="293">
        <f ca="1">IF(OFFSET(L8203,-$D8203,0)="n/a","n/a",IF(L$5&gt;OFFSET(L8203,-$D8203,0)+$D8203,$E8203-SUM($G8203:K8203),($E8203-SUM($G8203:K8203))/(OFFSET(L8203,-$D8203,0)-(L$5-$D8203-1))))</f>
        <v>0</v>
      </c>
      <c r="M8203" s="293">
        <f ca="1">IF(OFFSET(M8203,-$D8203,0)="n/a","n/a",IF(M$5&gt;OFFSET(M8203,-$D8203,0)+$D8203,$E8203-SUM($G8203:L8203),($E8203-SUM($G8203:L8203))/(OFFSET(M8203,-$D8203,0)-(M$5-$D8203-1))))</f>
        <v>0</v>
      </c>
      <c r="N8203" s="293">
        <f ca="1">IF(OFFSET(N8203,-$D8203,0)="n/a","n/a",IF(N$5&gt;OFFSET(N8203,-$D8203,0)+$D8203,$E8203-SUM($G8203:M8203),($E8203-SUM($G8203:M8203))/(OFFSET(N8203,-$D8203,0)-(N$5-$D8203-1))))</f>
        <v>0</v>
      </c>
    </row>
    <row r="8204" spans="1:14" s="369" customFormat="1" ht="12.75" hidden="1" customHeight="1" outlineLevel="2" x14ac:dyDescent="0.25">
      <c r="A8204" s="3"/>
      <c r="B8204" s="3"/>
      <c r="C8204" s="392" t="s">
        <v>43</v>
      </c>
      <c r="D8204" s="3">
        <v>2</v>
      </c>
      <c r="E8204" s="290">
        <f ca="1"/>
        <v>0</v>
      </c>
      <c r="F8204" s="291"/>
      <c r="G8204" s="294"/>
      <c r="H8204" s="292"/>
      <c r="I8204" s="293">
        <f ca="1">IF(OFFSET(I8204,-$D8204,0)="n/a","n/a",IF(I$5&gt;OFFSET(I8204,-$D8204,0)+$D8204,$E8204-SUM($G8204:H8204),($E8204-SUM($G8204:H8204))/(OFFSET(I8204,-$D8204,0)-(I$5-$D8204-1))))</f>
        <v>0</v>
      </c>
      <c r="J8204" s="293">
        <f ca="1">IF(OFFSET(J8204,-$D8204,0)="n/a","n/a",IF(J$5&gt;OFFSET(J8204,-$D8204,0)+$D8204,$E8204-SUM($G8204:I8204),($E8204-SUM($G8204:I8204))/(OFFSET(J8204,-$D8204,0)-(J$5-$D8204-1))))</f>
        <v>0</v>
      </c>
      <c r="K8204" s="293">
        <f ca="1">IF(OFFSET(K8204,-$D8204,0)="n/a","n/a",IF(K$5&gt;OFFSET(K8204,-$D8204,0)+$D8204,$E8204-SUM($G8204:J8204),($E8204-SUM($G8204:J8204))/(OFFSET(K8204,-$D8204,0)-(K$5-$D8204-1))))</f>
        <v>0</v>
      </c>
      <c r="L8204" s="293">
        <f ca="1">IF(OFFSET(L8204,-$D8204,0)="n/a","n/a",IF(L$5&gt;OFFSET(L8204,-$D8204,0)+$D8204,$E8204-SUM($G8204:K8204),($E8204-SUM($G8204:K8204))/(OFFSET(L8204,-$D8204,0)-(L$5-$D8204-1))))</f>
        <v>0</v>
      </c>
      <c r="M8204" s="293">
        <f ca="1">IF(OFFSET(M8204,-$D8204,0)="n/a","n/a",IF(M$5&gt;OFFSET(M8204,-$D8204,0)+$D8204,$E8204-SUM($G8204:L8204),($E8204-SUM($G8204:L8204))/(OFFSET(M8204,-$D8204,0)-(M$5-$D8204-1))))</f>
        <v>0</v>
      </c>
      <c r="N8204" s="293">
        <f ca="1">IF(OFFSET(N8204,-$D8204,0)="n/a","n/a",IF(N$5&gt;OFFSET(N8204,-$D8204,0)+$D8204,$E8204-SUM($G8204:M8204),($E8204-SUM($G8204:M8204))/(OFFSET(N8204,-$D8204,0)-(N$5-$D8204-1))))</f>
        <v>0</v>
      </c>
    </row>
    <row r="8205" spans="1:14" s="369" customFormat="1" ht="12.75" hidden="1" customHeight="1" outlineLevel="2" x14ac:dyDescent="0.25">
      <c r="A8205" s="3"/>
      <c r="B8205" s="3"/>
      <c r="C8205" s="392"/>
      <c r="D8205" s="3">
        <v>3</v>
      </c>
      <c r="E8205" s="290">
        <f ca="1"/>
        <v>0</v>
      </c>
      <c r="F8205" s="291"/>
      <c r="G8205" s="294"/>
      <c r="H8205" s="294"/>
      <c r="I8205" s="292"/>
      <c r="J8205" s="293">
        <f ca="1">IF(OFFSET(J8205,-$D8205,0)="n/a","n/a",IF(J$5&gt;OFFSET(J8205,-$D8205,0)+$D8205,$E8205-SUM($G8205:I8205),($E8205-SUM($G8205:I8205))/(OFFSET(J8205,-$D8205,0)-(J$5-$D8205-1))))</f>
        <v>0</v>
      </c>
      <c r="K8205" s="293">
        <f ca="1">IF(OFFSET(K8205,-$D8205,0)="n/a","n/a",IF(K$5&gt;OFFSET(K8205,-$D8205,0)+$D8205,$E8205-SUM($G8205:J8205),($E8205-SUM($G8205:J8205))/(OFFSET(K8205,-$D8205,0)-(K$5-$D8205-1))))</f>
        <v>0</v>
      </c>
      <c r="L8205" s="293">
        <f ca="1">IF(OFFSET(L8205,-$D8205,0)="n/a","n/a",IF(L$5&gt;OFFSET(L8205,-$D8205,0)+$D8205,$E8205-SUM($G8205:K8205),($E8205-SUM($G8205:K8205))/(OFFSET(L8205,-$D8205,0)-(L$5-$D8205-1))))</f>
        <v>0</v>
      </c>
      <c r="M8205" s="293">
        <f ca="1">IF(OFFSET(M8205,-$D8205,0)="n/a","n/a",IF(M$5&gt;OFFSET(M8205,-$D8205,0)+$D8205,$E8205-SUM($G8205:L8205),($E8205-SUM($G8205:L8205))/(OFFSET(M8205,-$D8205,0)-(M$5-$D8205-1))))</f>
        <v>0</v>
      </c>
      <c r="N8205" s="293">
        <f ca="1">IF(OFFSET(N8205,-$D8205,0)="n/a","n/a",IF(N$5&gt;OFFSET(N8205,-$D8205,0)+$D8205,$E8205-SUM($G8205:M8205),($E8205-SUM($G8205:M8205))/(OFFSET(N8205,-$D8205,0)-(N$5-$D8205-1))))</f>
        <v>0</v>
      </c>
    </row>
    <row r="8206" spans="1:14" s="369" customFormat="1" ht="12.75" hidden="1" customHeight="1" outlineLevel="2" x14ac:dyDescent="0.25">
      <c r="A8206" s="3"/>
      <c r="B8206" s="3"/>
      <c r="C8206" s="392"/>
      <c r="D8206" s="3">
        <v>4</v>
      </c>
      <c r="E8206" s="290">
        <f ca="1"/>
        <v>0</v>
      </c>
      <c r="F8206" s="291"/>
      <c r="G8206" s="294"/>
      <c r="H8206" s="294"/>
      <c r="I8206" s="294"/>
      <c r="J8206" s="292"/>
      <c r="K8206" s="293">
        <f ca="1">IF(OFFSET(K8206,-$D8206,0)="n/a","n/a",IF(K$5&gt;OFFSET(K8206,-$D8206,0)+$D8206,$E8206-SUM($G8206:J8206),($E8206-SUM($G8206:J8206))/(OFFSET(K8206,-$D8206,0)-(K$5-$D8206-1))))</f>
        <v>0</v>
      </c>
      <c r="L8206" s="293">
        <f ca="1">IF(OFFSET(L8206,-$D8206,0)="n/a","n/a",IF(L$5&gt;OFFSET(L8206,-$D8206,0)+$D8206,$E8206-SUM($G8206:K8206),($E8206-SUM($G8206:K8206))/(OFFSET(L8206,-$D8206,0)-(L$5-$D8206-1))))</f>
        <v>0</v>
      </c>
      <c r="M8206" s="293">
        <f ca="1">IF(OFFSET(M8206,-$D8206,0)="n/a","n/a",IF(M$5&gt;OFFSET(M8206,-$D8206,0)+$D8206,$E8206-SUM($G8206:L8206),($E8206-SUM($G8206:L8206))/(OFFSET(M8206,-$D8206,0)-(M$5-$D8206-1))))</f>
        <v>0</v>
      </c>
      <c r="N8206" s="293">
        <f ca="1">IF(OFFSET(N8206,-$D8206,0)="n/a","n/a",IF(N$5&gt;OFFSET(N8206,-$D8206,0)+$D8206,$E8206-SUM($G8206:M8206),($E8206-SUM($G8206:M8206))/(OFFSET(N8206,-$D8206,0)-(N$5-$D8206-1))))</f>
        <v>0</v>
      </c>
    </row>
    <row r="8207" spans="1:14" s="369" customFormat="1" ht="12.75" hidden="1" customHeight="1" outlineLevel="2" x14ac:dyDescent="0.25">
      <c r="A8207" s="3"/>
      <c r="B8207" s="3"/>
      <c r="C8207" s="392"/>
      <c r="D8207" s="3">
        <v>5</v>
      </c>
      <c r="E8207" s="290">
        <f ca="1"/>
        <v>0</v>
      </c>
      <c r="F8207" s="291"/>
      <c r="G8207" s="294"/>
      <c r="H8207" s="294"/>
      <c r="I8207" s="294"/>
      <c r="J8207" s="294"/>
      <c r="K8207" s="292"/>
      <c r="L8207" s="293">
        <f ca="1">IF(OFFSET(L8207,-$D8207,0)="n/a","n/a",IF(L$5&gt;OFFSET(L8207,-$D8207,0)+$D8207,$E8207-SUM($G8207:K8207),($E8207-SUM($G8207:K8207))/(OFFSET(L8207,-$D8207,0)-(L$5-$D8207-1))))</f>
        <v>0</v>
      </c>
      <c r="M8207" s="293">
        <f ca="1">IF(OFFSET(M8207,-$D8207,0)="n/a","n/a",IF(M$5&gt;OFFSET(M8207,-$D8207,0)+$D8207,$E8207-SUM($G8207:L8207),($E8207-SUM($G8207:L8207))/(OFFSET(M8207,-$D8207,0)-(M$5-$D8207-1))))</f>
        <v>0</v>
      </c>
      <c r="N8207" s="293">
        <f ca="1">IF(OFFSET(N8207,-$D8207,0)="n/a","n/a",IF(N$5&gt;OFFSET(N8207,-$D8207,0)+$D8207,$E8207-SUM($G8207:M8207),($E8207-SUM($G8207:M8207))/(OFFSET(N8207,-$D8207,0)-(N$5-$D8207-1))))</f>
        <v>0</v>
      </c>
    </row>
    <row r="8208" spans="1:14" s="369" customFormat="1" ht="12.75" hidden="1" customHeight="1" outlineLevel="2" x14ac:dyDescent="0.25">
      <c r="A8208" s="3"/>
      <c r="B8208" s="3"/>
      <c r="C8208" s="392"/>
      <c r="D8208" s="3">
        <v>6</v>
      </c>
      <c r="E8208" s="290">
        <f ca="1"/>
        <v>0</v>
      </c>
      <c r="F8208" s="291"/>
      <c r="G8208" s="294"/>
      <c r="H8208" s="294"/>
      <c r="I8208" s="294"/>
      <c r="J8208" s="294"/>
      <c r="K8208" s="294"/>
      <c r="L8208" s="292"/>
      <c r="M8208" s="293">
        <f ca="1">IF(OFFSET(M8208,-$D8208,0)="n/a","n/a",IF(M$5&gt;OFFSET(M8208,-$D8208,0)+$D8208,$E8208-SUM($G8208:L8208),($E8208-SUM($G8208:L8208))/(OFFSET(M8208,-$D8208,0)-(M$5-$D8208-1))))</f>
        <v>0</v>
      </c>
      <c r="N8208" s="293">
        <f ca="1">IF(OFFSET(N8208,-$D8208,0)="n/a","n/a",IF(N$5&gt;OFFSET(N8208,-$D8208,0)+$D8208,$E8208-SUM($G8208:M8208),($E8208-SUM($G8208:M8208))/(OFFSET(N8208,-$D8208,0)-(N$5-$D8208-1))))</f>
        <v>0</v>
      </c>
    </row>
    <row r="8209" spans="1:14" s="369" customFormat="1" ht="12.75" hidden="1" customHeight="1" outlineLevel="2" x14ac:dyDescent="0.25">
      <c r="A8209" s="3"/>
      <c r="B8209" s="3"/>
      <c r="C8209" s="392"/>
      <c r="D8209" s="3">
        <v>7</v>
      </c>
      <c r="E8209" s="290">
        <f ca="1"/>
        <v>0</v>
      </c>
      <c r="F8209" s="291"/>
      <c r="G8209" s="294"/>
      <c r="H8209" s="294"/>
      <c r="I8209" s="294"/>
      <c r="J8209" s="294"/>
      <c r="K8209" s="294"/>
      <c r="L8209" s="294"/>
      <c r="M8209" s="292"/>
      <c r="N8209" s="293">
        <f ca="1">IF(OFFSET(N8209,-$D8209,0)="n/a","n/a",IF(N$5&gt;OFFSET(N8209,-$D8209,0)+$D8209,$E8209-SUM($G8209:M8209),($E8209-SUM($G8209:M8209))/(OFFSET(N8209,-$D8209,0)-(N$5-$D8209-1))))</f>
        <v>0</v>
      </c>
    </row>
    <row r="8210" spans="1:14" s="369" customFormat="1" ht="12.75" hidden="1" customHeight="1" outlineLevel="2" x14ac:dyDescent="0.25">
      <c r="A8210" s="3"/>
      <c r="B8210" s="3"/>
      <c r="C8210" s="392"/>
      <c r="D8210" s="3">
        <v>8</v>
      </c>
      <c r="E8210" s="290">
        <f ca="1"/>
        <v>0</v>
      </c>
      <c r="F8210" s="291"/>
      <c r="G8210" s="294"/>
      <c r="H8210" s="294"/>
      <c r="I8210" s="294"/>
      <c r="J8210" s="294"/>
      <c r="K8210" s="294"/>
      <c r="L8210" s="294"/>
      <c r="M8210" s="294"/>
      <c r="N8210" s="292"/>
    </row>
    <row r="8211" spans="1:14" s="369" customFormat="1" ht="12.75" hidden="1" customHeight="1" outlineLevel="2" x14ac:dyDescent="0.25">
      <c r="A8211" s="3"/>
      <c r="B8211" s="3"/>
      <c r="C8211" s="392"/>
      <c r="D8211" s="3">
        <v>9</v>
      </c>
      <c r="E8211" s="290" t="e">
        <f ca="1"/>
        <v>#N/A</v>
      </c>
      <c r="F8211" s="291"/>
      <c r="G8211" s="294"/>
      <c r="H8211" s="294"/>
      <c r="I8211" s="294"/>
      <c r="J8211" s="294"/>
      <c r="K8211" s="294"/>
      <c r="L8211" s="294"/>
      <c r="M8211" s="294"/>
      <c r="N8211" s="294"/>
    </row>
    <row r="8212" spans="1:14" s="369" customFormat="1" ht="12.75" hidden="1" customHeight="1" outlineLevel="2" x14ac:dyDescent="0.25">
      <c r="A8212" s="3"/>
      <c r="B8212" s="3"/>
      <c r="C8212" s="392"/>
      <c r="D8212" s="3">
        <v>10</v>
      </c>
      <c r="E8212" s="290" t="e">
        <f ca="1"/>
        <v>#N/A</v>
      </c>
      <c r="F8212" s="291"/>
      <c r="G8212" s="294"/>
      <c r="H8212" s="294"/>
      <c r="I8212" s="294"/>
      <c r="J8212" s="294"/>
      <c r="K8212" s="294"/>
      <c r="L8212" s="294"/>
      <c r="M8212" s="294"/>
      <c r="N8212" s="294"/>
    </row>
    <row r="8213" spans="1:14" s="369" customFormat="1" ht="12.75" hidden="1" customHeight="1" outlineLevel="2" x14ac:dyDescent="0.25">
      <c r="A8213" s="3"/>
      <c r="B8213" s="3"/>
      <c r="C8213" s="392"/>
      <c r="D8213" s="3">
        <v>11</v>
      </c>
      <c r="E8213" s="290" t="e">
        <f ca="1"/>
        <v>#N/A</v>
      </c>
      <c r="F8213" s="291"/>
      <c r="G8213" s="294"/>
      <c r="H8213" s="294"/>
      <c r="I8213" s="294"/>
      <c r="J8213" s="294"/>
      <c r="K8213" s="294"/>
      <c r="L8213" s="294"/>
      <c r="M8213" s="294"/>
      <c r="N8213" s="294"/>
    </row>
    <row r="8214" spans="1:14" s="369" customFormat="1" ht="12.75" hidden="1" customHeight="1" outlineLevel="2" x14ac:dyDescent="0.25">
      <c r="A8214" s="3"/>
      <c r="B8214" s="3"/>
      <c r="C8214" s="392"/>
      <c r="D8214" s="3">
        <v>12</v>
      </c>
      <c r="E8214" s="290" t="e">
        <f ca="1"/>
        <v>#N/A</v>
      </c>
      <c r="F8214" s="291"/>
      <c r="G8214" s="294"/>
      <c r="H8214" s="294"/>
      <c r="I8214" s="294"/>
      <c r="J8214" s="294"/>
      <c r="K8214" s="294"/>
      <c r="L8214" s="294"/>
      <c r="M8214" s="294"/>
      <c r="N8214" s="294"/>
    </row>
    <row r="8215" spans="1:14" s="369" customFormat="1" ht="12.75" hidden="1" customHeight="1" outlineLevel="2" x14ac:dyDescent="0.25">
      <c r="A8215" s="3"/>
      <c r="B8215" s="3"/>
      <c r="C8215" s="392"/>
      <c r="D8215" s="3">
        <v>13</v>
      </c>
      <c r="E8215" s="290" t="e">
        <f ca="1"/>
        <v>#N/A</v>
      </c>
      <c r="F8215" s="291"/>
      <c r="G8215" s="294"/>
      <c r="H8215" s="294"/>
      <c r="I8215" s="294"/>
      <c r="J8215" s="294"/>
      <c r="K8215" s="294"/>
      <c r="L8215" s="294"/>
      <c r="M8215" s="294"/>
      <c r="N8215" s="294"/>
    </row>
    <row r="8216" spans="1:14" s="369" customFormat="1" ht="12.75" hidden="1" customHeight="1" outlineLevel="2" x14ac:dyDescent="0.25">
      <c r="A8216" s="3"/>
      <c r="B8216" s="3"/>
      <c r="C8216" s="392"/>
      <c r="D8216" s="3">
        <v>14</v>
      </c>
      <c r="E8216" s="290" t="e">
        <f ca="1"/>
        <v>#N/A</v>
      </c>
      <c r="F8216" s="291"/>
      <c r="G8216" s="294"/>
      <c r="H8216" s="294"/>
      <c r="I8216" s="294"/>
      <c r="J8216" s="294"/>
      <c r="K8216" s="294"/>
      <c r="L8216" s="294"/>
      <c r="M8216" s="294"/>
      <c r="N8216" s="294"/>
    </row>
    <row r="8217" spans="1:14" s="369" customFormat="1" ht="12.75" hidden="1" customHeight="1" outlineLevel="2" x14ac:dyDescent="0.25">
      <c r="A8217" s="3"/>
      <c r="B8217" s="3"/>
      <c r="C8217" s="392"/>
      <c r="D8217" s="3">
        <v>15</v>
      </c>
      <c r="E8217" s="290" t="e">
        <f ca="1"/>
        <v>#N/A</v>
      </c>
      <c r="F8217" s="291"/>
      <c r="G8217" s="294"/>
      <c r="H8217" s="294"/>
      <c r="I8217" s="294"/>
      <c r="J8217" s="294"/>
      <c r="K8217" s="294"/>
      <c r="L8217" s="294"/>
      <c r="M8217" s="294"/>
      <c r="N8217" s="294"/>
    </row>
    <row r="8218" spans="1:14" s="369" customFormat="1" ht="12.75" hidden="1" customHeight="1" outlineLevel="1" x14ac:dyDescent="0.25">
      <c r="A8218" s="3"/>
      <c r="B8218" s="145" t="str">
        <f ca="1">B8201</f>
        <v>Asset Type 400</v>
      </c>
      <c r="C8218" s="145" t="str">
        <f ca="1">C8201</f>
        <v>Description - Asset Type 400</v>
      </c>
      <c r="D8218" s="3"/>
      <c r="E8218" s="3"/>
      <c r="F8218" s="106" t="s">
        <v>44</v>
      </c>
      <c r="G8218" s="296">
        <f t="shared" ref="G8218:N8218" si="800">SUM(G8203:G8217)</f>
        <v>0</v>
      </c>
      <c r="H8218" s="296">
        <f t="shared" ca="1" si="800"/>
        <v>0</v>
      </c>
      <c r="I8218" s="296">
        <f t="shared" ca="1" si="800"/>
        <v>0</v>
      </c>
      <c r="J8218" s="296">
        <f t="shared" ca="1" si="800"/>
        <v>0</v>
      </c>
      <c r="K8218" s="296">
        <f t="shared" ca="1" si="800"/>
        <v>0</v>
      </c>
      <c r="L8218" s="296">
        <f t="shared" ca="1" si="800"/>
        <v>0</v>
      </c>
      <c r="M8218" s="296">
        <f t="shared" ca="1" si="800"/>
        <v>0</v>
      </c>
      <c r="N8218" s="296">
        <f t="shared" ca="1" si="800"/>
        <v>0</v>
      </c>
    </row>
    <row r="8219" spans="1:14" s="369" customFormat="1" ht="12.75" hidden="1" customHeight="1" outlineLevel="2" x14ac:dyDescent="0.25">
      <c r="A8219" s="217">
        <f>A8201+1</f>
        <v>401</v>
      </c>
      <c r="B8219" s="22" t="str">
        <f ca="1">OFFSET($B$13,$A8219-1,0)</f>
        <v>Asset Type 401</v>
      </c>
      <c r="C8219" s="22" t="str">
        <f ca="1">OFFSET($C$13,$A8219-1,0)</f>
        <v>Description - Asset Type 401</v>
      </c>
      <c r="D8219" s="3"/>
      <c r="E8219" s="109"/>
      <c r="F8219" s="108" t="s">
        <v>41</v>
      </c>
      <c r="G8219" s="295">
        <f t="shared" ref="G8219:N8219" ca="1" si="801">VLOOKUP($B8219,$B$13:$N$512,5+G$5,FALSE)</f>
        <v>0</v>
      </c>
      <c r="H8219" s="295">
        <f t="shared" ca="1" si="801"/>
        <v>0</v>
      </c>
      <c r="I8219" s="295">
        <f t="shared" ca="1" si="801"/>
        <v>0</v>
      </c>
      <c r="J8219" s="295">
        <f t="shared" ca="1" si="801"/>
        <v>0</v>
      </c>
      <c r="K8219" s="295">
        <f t="shared" ca="1" si="801"/>
        <v>0</v>
      </c>
      <c r="L8219" s="295">
        <f t="shared" ca="1" si="801"/>
        <v>0</v>
      </c>
      <c r="M8219" s="295">
        <f t="shared" ca="1" si="801"/>
        <v>0</v>
      </c>
      <c r="N8219" s="295">
        <f t="shared" ca="1" si="801"/>
        <v>0</v>
      </c>
    </row>
    <row r="8220" spans="1:14" s="369" customFormat="1" ht="12.75" hidden="1" customHeight="1" outlineLevel="2" x14ac:dyDescent="0.25">
      <c r="A8220" s="3"/>
      <c r="B8220" s="3"/>
      <c r="C8220" s="21"/>
      <c r="D8220" s="3"/>
      <c r="E8220" s="107"/>
      <c r="F8220" s="106" t="s">
        <v>42</v>
      </c>
      <c r="G8220" s="111">
        <f ca="1">VLOOKUP($B8219,'Input Sheet'!$B$12:$N$511,5+G$5,FALSE)</f>
        <v>0</v>
      </c>
      <c r="H8220" s="111">
        <f ca="1">VLOOKUP($B8219,'Input Sheet'!$B$12:$N$511,5+H$5,FALSE)</f>
        <v>0</v>
      </c>
      <c r="I8220" s="111">
        <f ca="1">VLOOKUP($B8219,'Input Sheet'!$B$12:$N$511,5+I$5,FALSE)</f>
        <v>0</v>
      </c>
      <c r="J8220" s="111">
        <f ca="1">VLOOKUP($B8219,'Input Sheet'!$B$12:$N$511,5+J$5,FALSE)</f>
        <v>0</v>
      </c>
      <c r="K8220" s="111">
        <f ca="1">VLOOKUP($B8219,'Input Sheet'!$B$12:$N$511,5+K$5,FALSE)</f>
        <v>0</v>
      </c>
      <c r="L8220" s="111">
        <f ca="1">VLOOKUP($B8219,'Input Sheet'!$B$12:$N$511,5+L$5,FALSE)</f>
        <v>0</v>
      </c>
      <c r="M8220" s="111">
        <f ca="1">VLOOKUP($B8219,'Input Sheet'!$B$12:$N$511,5+M$5,FALSE)</f>
        <v>0</v>
      </c>
      <c r="N8220" s="111">
        <f ca="1">VLOOKUP($B8219,'Input Sheet'!$B$12:$N$511,5+N$5,FALSE)</f>
        <v>0</v>
      </c>
    </row>
    <row r="8221" spans="1:14" s="369" customFormat="1" ht="12.75" hidden="1" customHeight="1" outlineLevel="2" x14ac:dyDescent="0.25">
      <c r="A8221" s="3"/>
      <c r="B8221" s="3"/>
      <c r="C8221" s="3"/>
      <c r="D8221" s="3">
        <v>1</v>
      </c>
      <c r="E8221" s="290">
        <f t="array" aca="1" ref="E8221:E8235" ca="1">TRANSPOSE(G8219:N8219)</f>
        <v>0</v>
      </c>
      <c r="F8221" s="291"/>
      <c r="G8221" s="292"/>
      <c r="H8221" s="293">
        <f ca="1">IF(OFFSET(H8221,-$D8221,0)="n/a","n/a",IF(H$5&gt;OFFSET(H8221,-$D8221,0)+$D8221,$E8221-SUM($G8221:G8221),($E8221-SUM($G8221:G8221))/(OFFSET(H8221,-$D8221,0)-(H$5-$D8221-1))))</f>
        <v>0</v>
      </c>
      <c r="I8221" s="293">
        <f ca="1">IF(OFFSET(I8221,-$D8221,0)="n/a","n/a",IF(I$5&gt;OFFSET(I8221,-$D8221,0)+$D8221,$E8221-SUM($G8221:H8221),($E8221-SUM($G8221:H8221))/(OFFSET(I8221,-$D8221,0)-(I$5-$D8221-1))))</f>
        <v>0</v>
      </c>
      <c r="J8221" s="293">
        <f ca="1">IF(OFFSET(J8221,-$D8221,0)="n/a","n/a",IF(J$5&gt;OFFSET(J8221,-$D8221,0)+$D8221,$E8221-SUM($G8221:I8221),($E8221-SUM($G8221:I8221))/(OFFSET(J8221,-$D8221,0)-(J$5-$D8221-1))))</f>
        <v>0</v>
      </c>
      <c r="K8221" s="293">
        <f ca="1">IF(OFFSET(K8221,-$D8221,0)="n/a","n/a",IF(K$5&gt;OFFSET(K8221,-$D8221,0)+$D8221,$E8221-SUM($G8221:J8221),($E8221-SUM($G8221:J8221))/(OFFSET(K8221,-$D8221,0)-(K$5-$D8221-1))))</f>
        <v>0</v>
      </c>
      <c r="L8221" s="293">
        <f ca="1">IF(OFFSET(L8221,-$D8221,0)="n/a","n/a",IF(L$5&gt;OFFSET(L8221,-$D8221,0)+$D8221,$E8221-SUM($G8221:K8221),($E8221-SUM($G8221:K8221))/(OFFSET(L8221,-$D8221,0)-(L$5-$D8221-1))))</f>
        <v>0</v>
      </c>
      <c r="M8221" s="293">
        <f ca="1">IF(OFFSET(M8221,-$D8221,0)="n/a","n/a",IF(M$5&gt;OFFSET(M8221,-$D8221,0)+$D8221,$E8221-SUM($G8221:L8221),($E8221-SUM($G8221:L8221))/(OFFSET(M8221,-$D8221,0)-(M$5-$D8221-1))))</f>
        <v>0</v>
      </c>
      <c r="N8221" s="293">
        <f ca="1">IF(OFFSET(N8221,-$D8221,0)="n/a","n/a",IF(N$5&gt;OFFSET(N8221,-$D8221,0)+$D8221,$E8221-SUM($G8221:M8221),($E8221-SUM($G8221:M8221))/(OFFSET(N8221,-$D8221,0)-(N$5-$D8221-1))))</f>
        <v>0</v>
      </c>
    </row>
    <row r="8222" spans="1:14" s="369" customFormat="1" ht="12.75" hidden="1" customHeight="1" outlineLevel="2" x14ac:dyDescent="0.25">
      <c r="A8222" s="3"/>
      <c r="B8222" s="3"/>
      <c r="C8222" s="392" t="s">
        <v>43</v>
      </c>
      <c r="D8222" s="3">
        <v>2</v>
      </c>
      <c r="E8222" s="290">
        <f ca="1"/>
        <v>0</v>
      </c>
      <c r="F8222" s="291"/>
      <c r="G8222" s="294"/>
      <c r="H8222" s="292"/>
      <c r="I8222" s="293">
        <f ca="1">IF(OFFSET(I8222,-$D8222,0)="n/a","n/a",IF(I$5&gt;OFFSET(I8222,-$D8222,0)+$D8222,$E8222-SUM($G8222:H8222),($E8222-SUM($G8222:H8222))/(OFFSET(I8222,-$D8222,0)-(I$5-$D8222-1))))</f>
        <v>0</v>
      </c>
      <c r="J8222" s="293">
        <f ca="1">IF(OFFSET(J8222,-$D8222,0)="n/a","n/a",IF(J$5&gt;OFFSET(J8222,-$D8222,0)+$D8222,$E8222-SUM($G8222:I8222),($E8222-SUM($G8222:I8222))/(OFFSET(J8222,-$D8222,0)-(J$5-$D8222-1))))</f>
        <v>0</v>
      </c>
      <c r="K8222" s="293">
        <f ca="1">IF(OFFSET(K8222,-$D8222,0)="n/a","n/a",IF(K$5&gt;OFFSET(K8222,-$D8222,0)+$D8222,$E8222-SUM($G8222:J8222),($E8222-SUM($G8222:J8222))/(OFFSET(K8222,-$D8222,0)-(K$5-$D8222-1))))</f>
        <v>0</v>
      </c>
      <c r="L8222" s="293">
        <f ca="1">IF(OFFSET(L8222,-$D8222,0)="n/a","n/a",IF(L$5&gt;OFFSET(L8222,-$D8222,0)+$D8222,$E8222-SUM($G8222:K8222),($E8222-SUM($G8222:K8222))/(OFFSET(L8222,-$D8222,0)-(L$5-$D8222-1))))</f>
        <v>0</v>
      </c>
      <c r="M8222" s="293">
        <f ca="1">IF(OFFSET(M8222,-$D8222,0)="n/a","n/a",IF(M$5&gt;OFFSET(M8222,-$D8222,0)+$D8222,$E8222-SUM($G8222:L8222),($E8222-SUM($G8222:L8222))/(OFFSET(M8222,-$D8222,0)-(M$5-$D8222-1))))</f>
        <v>0</v>
      </c>
      <c r="N8222" s="293">
        <f ca="1">IF(OFFSET(N8222,-$D8222,0)="n/a","n/a",IF(N$5&gt;OFFSET(N8222,-$D8222,0)+$D8222,$E8222-SUM($G8222:M8222),($E8222-SUM($G8222:M8222))/(OFFSET(N8222,-$D8222,0)-(N$5-$D8222-1))))</f>
        <v>0</v>
      </c>
    </row>
    <row r="8223" spans="1:14" s="369" customFormat="1" ht="12.75" hidden="1" customHeight="1" outlineLevel="2" x14ac:dyDescent="0.25">
      <c r="A8223" s="3"/>
      <c r="B8223" s="3"/>
      <c r="C8223" s="392"/>
      <c r="D8223" s="3">
        <v>3</v>
      </c>
      <c r="E8223" s="290">
        <f ca="1"/>
        <v>0</v>
      </c>
      <c r="F8223" s="291"/>
      <c r="G8223" s="294"/>
      <c r="H8223" s="294"/>
      <c r="I8223" s="292"/>
      <c r="J8223" s="293">
        <f ca="1">IF(OFFSET(J8223,-$D8223,0)="n/a","n/a",IF(J$5&gt;OFFSET(J8223,-$D8223,0)+$D8223,$E8223-SUM($G8223:I8223),($E8223-SUM($G8223:I8223))/(OFFSET(J8223,-$D8223,0)-(J$5-$D8223-1))))</f>
        <v>0</v>
      </c>
      <c r="K8223" s="293">
        <f ca="1">IF(OFFSET(K8223,-$D8223,0)="n/a","n/a",IF(K$5&gt;OFFSET(K8223,-$D8223,0)+$D8223,$E8223-SUM($G8223:J8223),($E8223-SUM($G8223:J8223))/(OFFSET(K8223,-$D8223,0)-(K$5-$D8223-1))))</f>
        <v>0</v>
      </c>
      <c r="L8223" s="293">
        <f ca="1">IF(OFFSET(L8223,-$D8223,0)="n/a","n/a",IF(L$5&gt;OFFSET(L8223,-$D8223,0)+$D8223,$E8223-SUM($G8223:K8223),($E8223-SUM($G8223:K8223))/(OFFSET(L8223,-$D8223,0)-(L$5-$D8223-1))))</f>
        <v>0</v>
      </c>
      <c r="M8223" s="293">
        <f ca="1">IF(OFFSET(M8223,-$D8223,0)="n/a","n/a",IF(M$5&gt;OFFSET(M8223,-$D8223,0)+$D8223,$E8223-SUM($G8223:L8223),($E8223-SUM($G8223:L8223))/(OFFSET(M8223,-$D8223,0)-(M$5-$D8223-1))))</f>
        <v>0</v>
      </c>
      <c r="N8223" s="293">
        <f ca="1">IF(OFFSET(N8223,-$D8223,0)="n/a","n/a",IF(N$5&gt;OFFSET(N8223,-$D8223,0)+$D8223,$E8223-SUM($G8223:M8223),($E8223-SUM($G8223:M8223))/(OFFSET(N8223,-$D8223,0)-(N$5-$D8223-1))))</f>
        <v>0</v>
      </c>
    </row>
    <row r="8224" spans="1:14" s="369" customFormat="1" ht="12.75" hidden="1" customHeight="1" outlineLevel="2" x14ac:dyDescent="0.25">
      <c r="A8224" s="3"/>
      <c r="B8224" s="3"/>
      <c r="C8224" s="392"/>
      <c r="D8224" s="3">
        <v>4</v>
      </c>
      <c r="E8224" s="290">
        <f ca="1"/>
        <v>0</v>
      </c>
      <c r="F8224" s="291"/>
      <c r="G8224" s="294"/>
      <c r="H8224" s="294"/>
      <c r="I8224" s="294"/>
      <c r="J8224" s="292"/>
      <c r="K8224" s="293">
        <f ca="1">IF(OFFSET(K8224,-$D8224,0)="n/a","n/a",IF(K$5&gt;OFFSET(K8224,-$D8224,0)+$D8224,$E8224-SUM($G8224:J8224),($E8224-SUM($G8224:J8224))/(OFFSET(K8224,-$D8224,0)-(K$5-$D8224-1))))</f>
        <v>0</v>
      </c>
      <c r="L8224" s="293">
        <f ca="1">IF(OFFSET(L8224,-$D8224,0)="n/a","n/a",IF(L$5&gt;OFFSET(L8224,-$D8224,0)+$D8224,$E8224-SUM($G8224:K8224),($E8224-SUM($G8224:K8224))/(OFFSET(L8224,-$D8224,0)-(L$5-$D8224-1))))</f>
        <v>0</v>
      </c>
      <c r="M8224" s="293">
        <f ca="1">IF(OFFSET(M8224,-$D8224,0)="n/a","n/a",IF(M$5&gt;OFFSET(M8224,-$D8224,0)+$D8224,$E8224-SUM($G8224:L8224),($E8224-SUM($G8224:L8224))/(OFFSET(M8224,-$D8224,0)-(M$5-$D8224-1))))</f>
        <v>0</v>
      </c>
      <c r="N8224" s="293">
        <f ca="1">IF(OFFSET(N8224,-$D8224,0)="n/a","n/a",IF(N$5&gt;OFFSET(N8224,-$D8224,0)+$D8224,$E8224-SUM($G8224:M8224),($E8224-SUM($G8224:M8224))/(OFFSET(N8224,-$D8224,0)-(N$5-$D8224-1))))</f>
        <v>0</v>
      </c>
    </row>
    <row r="8225" spans="1:14" s="369" customFormat="1" ht="12.75" hidden="1" customHeight="1" outlineLevel="2" x14ac:dyDescent="0.25">
      <c r="A8225" s="3"/>
      <c r="B8225" s="3"/>
      <c r="C8225" s="392"/>
      <c r="D8225" s="3">
        <v>5</v>
      </c>
      <c r="E8225" s="290">
        <f ca="1"/>
        <v>0</v>
      </c>
      <c r="F8225" s="291"/>
      <c r="G8225" s="294"/>
      <c r="H8225" s="294"/>
      <c r="I8225" s="294"/>
      <c r="J8225" s="294"/>
      <c r="K8225" s="292"/>
      <c r="L8225" s="293">
        <f ca="1">IF(OFFSET(L8225,-$D8225,0)="n/a","n/a",IF(L$5&gt;OFFSET(L8225,-$D8225,0)+$D8225,$E8225-SUM($G8225:K8225),($E8225-SUM($G8225:K8225))/(OFFSET(L8225,-$D8225,0)-(L$5-$D8225-1))))</f>
        <v>0</v>
      </c>
      <c r="M8225" s="293">
        <f ca="1">IF(OFFSET(M8225,-$D8225,0)="n/a","n/a",IF(M$5&gt;OFFSET(M8225,-$D8225,0)+$D8225,$E8225-SUM($G8225:L8225),($E8225-SUM($G8225:L8225))/(OFFSET(M8225,-$D8225,0)-(M$5-$D8225-1))))</f>
        <v>0</v>
      </c>
      <c r="N8225" s="293">
        <f ca="1">IF(OFFSET(N8225,-$D8225,0)="n/a","n/a",IF(N$5&gt;OFFSET(N8225,-$D8225,0)+$D8225,$E8225-SUM($G8225:M8225),($E8225-SUM($G8225:M8225))/(OFFSET(N8225,-$D8225,0)-(N$5-$D8225-1))))</f>
        <v>0</v>
      </c>
    </row>
    <row r="8226" spans="1:14" s="369" customFormat="1" ht="12.75" hidden="1" customHeight="1" outlineLevel="2" x14ac:dyDescent="0.25">
      <c r="A8226" s="3"/>
      <c r="B8226" s="3"/>
      <c r="C8226" s="392"/>
      <c r="D8226" s="3">
        <v>6</v>
      </c>
      <c r="E8226" s="290">
        <f ca="1"/>
        <v>0</v>
      </c>
      <c r="F8226" s="291"/>
      <c r="G8226" s="294"/>
      <c r="H8226" s="294"/>
      <c r="I8226" s="294"/>
      <c r="J8226" s="294"/>
      <c r="K8226" s="294"/>
      <c r="L8226" s="292"/>
      <c r="M8226" s="293">
        <f ca="1">IF(OFFSET(M8226,-$D8226,0)="n/a","n/a",IF(M$5&gt;OFFSET(M8226,-$D8226,0)+$D8226,$E8226-SUM($G8226:L8226),($E8226-SUM($G8226:L8226))/(OFFSET(M8226,-$D8226,0)-(M$5-$D8226-1))))</f>
        <v>0</v>
      </c>
      <c r="N8226" s="293">
        <f ca="1">IF(OFFSET(N8226,-$D8226,0)="n/a","n/a",IF(N$5&gt;OFFSET(N8226,-$D8226,0)+$D8226,$E8226-SUM($G8226:M8226),($E8226-SUM($G8226:M8226))/(OFFSET(N8226,-$D8226,0)-(N$5-$D8226-1))))</f>
        <v>0</v>
      </c>
    </row>
    <row r="8227" spans="1:14" s="369" customFormat="1" ht="12.75" hidden="1" customHeight="1" outlineLevel="2" x14ac:dyDescent="0.25">
      <c r="A8227" s="3"/>
      <c r="B8227" s="3"/>
      <c r="C8227" s="392"/>
      <c r="D8227" s="3">
        <v>7</v>
      </c>
      <c r="E8227" s="290">
        <f ca="1"/>
        <v>0</v>
      </c>
      <c r="F8227" s="291"/>
      <c r="G8227" s="294"/>
      <c r="H8227" s="294"/>
      <c r="I8227" s="294"/>
      <c r="J8227" s="294"/>
      <c r="K8227" s="294"/>
      <c r="L8227" s="294"/>
      <c r="M8227" s="292"/>
      <c r="N8227" s="293">
        <f ca="1">IF(OFFSET(N8227,-$D8227,0)="n/a","n/a",IF(N$5&gt;OFFSET(N8227,-$D8227,0)+$D8227,$E8227-SUM($G8227:M8227),($E8227-SUM($G8227:M8227))/(OFFSET(N8227,-$D8227,0)-(N$5-$D8227-1))))</f>
        <v>0</v>
      </c>
    </row>
    <row r="8228" spans="1:14" s="369" customFormat="1" ht="12.75" hidden="1" customHeight="1" outlineLevel="2" x14ac:dyDescent="0.25">
      <c r="A8228" s="3"/>
      <c r="B8228" s="3"/>
      <c r="C8228" s="392"/>
      <c r="D8228" s="3">
        <v>8</v>
      </c>
      <c r="E8228" s="290">
        <f ca="1"/>
        <v>0</v>
      </c>
      <c r="F8228" s="291"/>
      <c r="G8228" s="294"/>
      <c r="H8228" s="294"/>
      <c r="I8228" s="294"/>
      <c r="J8228" s="294"/>
      <c r="K8228" s="294"/>
      <c r="L8228" s="294"/>
      <c r="M8228" s="294"/>
      <c r="N8228" s="292"/>
    </row>
    <row r="8229" spans="1:14" s="369" customFormat="1" ht="12.75" hidden="1" customHeight="1" outlineLevel="2" x14ac:dyDescent="0.25">
      <c r="A8229" s="3"/>
      <c r="B8229" s="3"/>
      <c r="C8229" s="392"/>
      <c r="D8229" s="3">
        <v>9</v>
      </c>
      <c r="E8229" s="290" t="e">
        <f ca="1"/>
        <v>#N/A</v>
      </c>
      <c r="F8229" s="291"/>
      <c r="G8229" s="294"/>
      <c r="H8229" s="294"/>
      <c r="I8229" s="294"/>
      <c r="J8229" s="294"/>
      <c r="K8229" s="294"/>
      <c r="L8229" s="294"/>
      <c r="M8229" s="294"/>
      <c r="N8229" s="294"/>
    </row>
    <row r="8230" spans="1:14" s="369" customFormat="1" ht="12.75" hidden="1" customHeight="1" outlineLevel="2" x14ac:dyDescent="0.25">
      <c r="A8230" s="3"/>
      <c r="B8230" s="3"/>
      <c r="C8230" s="392"/>
      <c r="D8230" s="3">
        <v>10</v>
      </c>
      <c r="E8230" s="290" t="e">
        <f ca="1"/>
        <v>#N/A</v>
      </c>
      <c r="F8230" s="291"/>
      <c r="G8230" s="294"/>
      <c r="H8230" s="294"/>
      <c r="I8230" s="294"/>
      <c r="J8230" s="294"/>
      <c r="K8230" s="294"/>
      <c r="L8230" s="294"/>
      <c r="M8230" s="294"/>
      <c r="N8230" s="294"/>
    </row>
    <row r="8231" spans="1:14" s="369" customFormat="1" ht="12.75" hidden="1" customHeight="1" outlineLevel="2" x14ac:dyDescent="0.25">
      <c r="A8231" s="3"/>
      <c r="B8231" s="3"/>
      <c r="C8231" s="392"/>
      <c r="D8231" s="3">
        <v>11</v>
      </c>
      <c r="E8231" s="290" t="e">
        <f ca="1"/>
        <v>#N/A</v>
      </c>
      <c r="F8231" s="291"/>
      <c r="G8231" s="294"/>
      <c r="H8231" s="294"/>
      <c r="I8231" s="294"/>
      <c r="J8231" s="294"/>
      <c r="K8231" s="294"/>
      <c r="L8231" s="294"/>
      <c r="M8231" s="294"/>
      <c r="N8231" s="294"/>
    </row>
    <row r="8232" spans="1:14" s="369" customFormat="1" ht="12.75" hidden="1" customHeight="1" outlineLevel="2" x14ac:dyDescent="0.25">
      <c r="A8232" s="3"/>
      <c r="B8232" s="3"/>
      <c r="C8232" s="392"/>
      <c r="D8232" s="3">
        <v>12</v>
      </c>
      <c r="E8232" s="290" t="e">
        <f ca="1"/>
        <v>#N/A</v>
      </c>
      <c r="F8232" s="291"/>
      <c r="G8232" s="294"/>
      <c r="H8232" s="294"/>
      <c r="I8232" s="294"/>
      <c r="J8232" s="294"/>
      <c r="K8232" s="294"/>
      <c r="L8232" s="294"/>
      <c r="M8232" s="294"/>
      <c r="N8232" s="294"/>
    </row>
    <row r="8233" spans="1:14" s="369" customFormat="1" ht="12.75" hidden="1" customHeight="1" outlineLevel="2" x14ac:dyDescent="0.25">
      <c r="A8233" s="3"/>
      <c r="B8233" s="3"/>
      <c r="C8233" s="392"/>
      <c r="D8233" s="3">
        <v>13</v>
      </c>
      <c r="E8233" s="290" t="e">
        <f ca="1"/>
        <v>#N/A</v>
      </c>
      <c r="F8233" s="291"/>
      <c r="G8233" s="294"/>
      <c r="H8233" s="294"/>
      <c r="I8233" s="294"/>
      <c r="J8233" s="294"/>
      <c r="K8233" s="294"/>
      <c r="L8233" s="294"/>
      <c r="M8233" s="294"/>
      <c r="N8233" s="294"/>
    </row>
    <row r="8234" spans="1:14" s="369" customFormat="1" ht="12.75" hidden="1" customHeight="1" outlineLevel="2" x14ac:dyDescent="0.25">
      <c r="A8234" s="3"/>
      <c r="B8234" s="3"/>
      <c r="C8234" s="392"/>
      <c r="D8234" s="3">
        <v>14</v>
      </c>
      <c r="E8234" s="290" t="e">
        <f ca="1"/>
        <v>#N/A</v>
      </c>
      <c r="F8234" s="291"/>
      <c r="G8234" s="294"/>
      <c r="H8234" s="294"/>
      <c r="I8234" s="294"/>
      <c r="J8234" s="294"/>
      <c r="K8234" s="294"/>
      <c r="L8234" s="294"/>
      <c r="M8234" s="294"/>
      <c r="N8234" s="294"/>
    </row>
    <row r="8235" spans="1:14" s="369" customFormat="1" ht="12.75" hidden="1" customHeight="1" outlineLevel="2" x14ac:dyDescent="0.25">
      <c r="A8235" s="3"/>
      <c r="B8235" s="3"/>
      <c r="C8235" s="392"/>
      <c r="D8235" s="3">
        <v>15</v>
      </c>
      <c r="E8235" s="290" t="e">
        <f ca="1"/>
        <v>#N/A</v>
      </c>
      <c r="F8235" s="291"/>
      <c r="G8235" s="294"/>
      <c r="H8235" s="294"/>
      <c r="I8235" s="294"/>
      <c r="J8235" s="294"/>
      <c r="K8235" s="294"/>
      <c r="L8235" s="294"/>
      <c r="M8235" s="294"/>
      <c r="N8235" s="294"/>
    </row>
    <row r="8236" spans="1:14" s="369" customFormat="1" ht="12.75" hidden="1" customHeight="1" outlineLevel="1" x14ac:dyDescent="0.25">
      <c r="A8236" s="3"/>
      <c r="B8236" s="145" t="str">
        <f ca="1">B8219</f>
        <v>Asset Type 401</v>
      </c>
      <c r="C8236" s="145" t="str">
        <f ca="1">C8219</f>
        <v>Description - Asset Type 401</v>
      </c>
      <c r="D8236" s="3"/>
      <c r="E8236" s="3"/>
      <c r="F8236" s="106" t="s">
        <v>44</v>
      </c>
      <c r="G8236" s="296">
        <f t="shared" ref="G8236:N8236" si="802">SUM(G8221:G8235)</f>
        <v>0</v>
      </c>
      <c r="H8236" s="296">
        <f t="shared" ca="1" si="802"/>
        <v>0</v>
      </c>
      <c r="I8236" s="296">
        <f t="shared" ca="1" si="802"/>
        <v>0</v>
      </c>
      <c r="J8236" s="296">
        <f t="shared" ca="1" si="802"/>
        <v>0</v>
      </c>
      <c r="K8236" s="296">
        <f t="shared" ca="1" si="802"/>
        <v>0</v>
      </c>
      <c r="L8236" s="296">
        <f t="shared" ca="1" si="802"/>
        <v>0</v>
      </c>
      <c r="M8236" s="296">
        <f t="shared" ca="1" si="802"/>
        <v>0</v>
      </c>
      <c r="N8236" s="296">
        <f t="shared" ca="1" si="802"/>
        <v>0</v>
      </c>
    </row>
    <row r="8237" spans="1:14" s="369" customFormat="1" ht="12.75" hidden="1" customHeight="1" outlineLevel="2" x14ac:dyDescent="0.25">
      <c r="A8237" s="217">
        <f>A8219+1</f>
        <v>402</v>
      </c>
      <c r="B8237" s="22" t="str">
        <f ca="1">OFFSET($B$13,$A8237-1,0)</f>
        <v>Asset Type 402</v>
      </c>
      <c r="C8237" s="22" t="str">
        <f ca="1">OFFSET($C$13,$A8237-1,0)</f>
        <v>Description - Asset Type 402</v>
      </c>
      <c r="D8237" s="3"/>
      <c r="E8237" s="109"/>
      <c r="F8237" s="108" t="s">
        <v>41</v>
      </c>
      <c r="G8237" s="295">
        <f t="shared" ref="G8237:N8237" ca="1" si="803">VLOOKUP($B8237,$B$13:$N$512,5+G$5,FALSE)</f>
        <v>0</v>
      </c>
      <c r="H8237" s="295">
        <f t="shared" ca="1" si="803"/>
        <v>0</v>
      </c>
      <c r="I8237" s="295">
        <f t="shared" ca="1" si="803"/>
        <v>0</v>
      </c>
      <c r="J8237" s="295">
        <f t="shared" ca="1" si="803"/>
        <v>0</v>
      </c>
      <c r="K8237" s="295">
        <f t="shared" ca="1" si="803"/>
        <v>0</v>
      </c>
      <c r="L8237" s="295">
        <f t="shared" ca="1" si="803"/>
        <v>0</v>
      </c>
      <c r="M8237" s="295">
        <f t="shared" ca="1" si="803"/>
        <v>0</v>
      </c>
      <c r="N8237" s="295">
        <f t="shared" ca="1" si="803"/>
        <v>0</v>
      </c>
    </row>
    <row r="8238" spans="1:14" s="369" customFormat="1" ht="12.75" hidden="1" customHeight="1" outlineLevel="2" x14ac:dyDescent="0.25">
      <c r="A8238" s="3"/>
      <c r="B8238" s="3"/>
      <c r="C8238" s="21"/>
      <c r="D8238" s="3"/>
      <c r="E8238" s="107"/>
      <c r="F8238" s="106" t="s">
        <v>42</v>
      </c>
      <c r="G8238" s="111">
        <f ca="1">VLOOKUP($B8237,'Input Sheet'!$B$12:$N$511,5+G$5,FALSE)</f>
        <v>0</v>
      </c>
      <c r="H8238" s="111">
        <f ca="1">VLOOKUP($B8237,'Input Sheet'!$B$12:$N$511,5+H$5,FALSE)</f>
        <v>0</v>
      </c>
      <c r="I8238" s="111">
        <f ca="1">VLOOKUP($B8237,'Input Sheet'!$B$12:$N$511,5+I$5,FALSE)</f>
        <v>0</v>
      </c>
      <c r="J8238" s="111">
        <f ca="1">VLOOKUP($B8237,'Input Sheet'!$B$12:$N$511,5+J$5,FALSE)</f>
        <v>0</v>
      </c>
      <c r="K8238" s="111">
        <f ca="1">VLOOKUP($B8237,'Input Sheet'!$B$12:$N$511,5+K$5,FALSE)</f>
        <v>0</v>
      </c>
      <c r="L8238" s="111">
        <f ca="1">VLOOKUP($B8237,'Input Sheet'!$B$12:$N$511,5+L$5,FALSE)</f>
        <v>0</v>
      </c>
      <c r="M8238" s="111">
        <f ca="1">VLOOKUP($B8237,'Input Sheet'!$B$12:$N$511,5+M$5,FALSE)</f>
        <v>0</v>
      </c>
      <c r="N8238" s="111">
        <f ca="1">VLOOKUP($B8237,'Input Sheet'!$B$12:$N$511,5+N$5,FALSE)</f>
        <v>0</v>
      </c>
    </row>
    <row r="8239" spans="1:14" s="369" customFormat="1" ht="12.75" hidden="1" customHeight="1" outlineLevel="2" x14ac:dyDescent="0.25">
      <c r="A8239" s="3"/>
      <c r="B8239" s="3"/>
      <c r="C8239" s="3"/>
      <c r="D8239" s="3">
        <v>1</v>
      </c>
      <c r="E8239" s="290">
        <f t="array" aca="1" ref="E8239:E8253" ca="1">TRANSPOSE(G8237:N8237)</f>
        <v>0</v>
      </c>
      <c r="F8239" s="291"/>
      <c r="G8239" s="292"/>
      <c r="H8239" s="293">
        <f ca="1">IF(OFFSET(H8239,-$D8239,0)="n/a","n/a",IF(H$5&gt;OFFSET(H8239,-$D8239,0)+$D8239,$E8239-SUM($G8239:G8239),($E8239-SUM($G8239:G8239))/(OFFSET(H8239,-$D8239,0)-(H$5-$D8239-1))))</f>
        <v>0</v>
      </c>
      <c r="I8239" s="293">
        <f ca="1">IF(OFFSET(I8239,-$D8239,0)="n/a","n/a",IF(I$5&gt;OFFSET(I8239,-$D8239,0)+$D8239,$E8239-SUM($G8239:H8239),($E8239-SUM($G8239:H8239))/(OFFSET(I8239,-$D8239,0)-(I$5-$D8239-1))))</f>
        <v>0</v>
      </c>
      <c r="J8239" s="293">
        <f ca="1">IF(OFFSET(J8239,-$D8239,0)="n/a","n/a",IF(J$5&gt;OFFSET(J8239,-$D8239,0)+$D8239,$E8239-SUM($G8239:I8239),($E8239-SUM($G8239:I8239))/(OFFSET(J8239,-$D8239,0)-(J$5-$D8239-1))))</f>
        <v>0</v>
      </c>
      <c r="K8239" s="293">
        <f ca="1">IF(OFFSET(K8239,-$D8239,0)="n/a","n/a",IF(K$5&gt;OFFSET(K8239,-$D8239,0)+$D8239,$E8239-SUM($G8239:J8239),($E8239-SUM($G8239:J8239))/(OFFSET(K8239,-$D8239,0)-(K$5-$D8239-1))))</f>
        <v>0</v>
      </c>
      <c r="L8239" s="293">
        <f ca="1">IF(OFFSET(L8239,-$D8239,0)="n/a","n/a",IF(L$5&gt;OFFSET(L8239,-$D8239,0)+$D8239,$E8239-SUM($G8239:K8239),($E8239-SUM($G8239:K8239))/(OFFSET(L8239,-$D8239,0)-(L$5-$D8239-1))))</f>
        <v>0</v>
      </c>
      <c r="M8239" s="293">
        <f ca="1">IF(OFFSET(M8239,-$D8239,0)="n/a","n/a",IF(M$5&gt;OFFSET(M8239,-$D8239,0)+$D8239,$E8239-SUM($G8239:L8239),($E8239-SUM($G8239:L8239))/(OFFSET(M8239,-$D8239,0)-(M$5-$D8239-1))))</f>
        <v>0</v>
      </c>
      <c r="N8239" s="293">
        <f ca="1">IF(OFFSET(N8239,-$D8239,0)="n/a","n/a",IF(N$5&gt;OFFSET(N8239,-$D8239,0)+$D8239,$E8239-SUM($G8239:M8239),($E8239-SUM($G8239:M8239))/(OFFSET(N8239,-$D8239,0)-(N$5-$D8239-1))))</f>
        <v>0</v>
      </c>
    </row>
    <row r="8240" spans="1:14" s="369" customFormat="1" ht="12.75" hidden="1" customHeight="1" outlineLevel="2" x14ac:dyDescent="0.25">
      <c r="A8240" s="3"/>
      <c r="B8240" s="3"/>
      <c r="C8240" s="392" t="s">
        <v>43</v>
      </c>
      <c r="D8240" s="3">
        <v>2</v>
      </c>
      <c r="E8240" s="290">
        <f ca="1"/>
        <v>0</v>
      </c>
      <c r="F8240" s="291"/>
      <c r="G8240" s="294"/>
      <c r="H8240" s="292"/>
      <c r="I8240" s="293">
        <f ca="1">IF(OFFSET(I8240,-$D8240,0)="n/a","n/a",IF(I$5&gt;OFFSET(I8240,-$D8240,0)+$D8240,$E8240-SUM($G8240:H8240),($E8240-SUM($G8240:H8240))/(OFFSET(I8240,-$D8240,0)-(I$5-$D8240-1))))</f>
        <v>0</v>
      </c>
      <c r="J8240" s="293">
        <f ca="1">IF(OFFSET(J8240,-$D8240,0)="n/a","n/a",IF(J$5&gt;OFFSET(J8240,-$D8240,0)+$D8240,$E8240-SUM($G8240:I8240),($E8240-SUM($G8240:I8240))/(OFFSET(J8240,-$D8240,0)-(J$5-$D8240-1))))</f>
        <v>0</v>
      </c>
      <c r="K8240" s="293">
        <f ca="1">IF(OFFSET(K8240,-$D8240,0)="n/a","n/a",IF(K$5&gt;OFFSET(K8240,-$D8240,0)+$D8240,$E8240-SUM($G8240:J8240),($E8240-SUM($G8240:J8240))/(OFFSET(K8240,-$D8240,0)-(K$5-$D8240-1))))</f>
        <v>0</v>
      </c>
      <c r="L8240" s="293">
        <f ca="1">IF(OFFSET(L8240,-$D8240,0)="n/a","n/a",IF(L$5&gt;OFFSET(L8240,-$D8240,0)+$D8240,$E8240-SUM($G8240:K8240),($E8240-SUM($G8240:K8240))/(OFFSET(L8240,-$D8240,0)-(L$5-$D8240-1))))</f>
        <v>0</v>
      </c>
      <c r="M8240" s="293">
        <f ca="1">IF(OFFSET(M8240,-$D8240,0)="n/a","n/a",IF(M$5&gt;OFFSET(M8240,-$D8240,0)+$D8240,$E8240-SUM($G8240:L8240),($E8240-SUM($G8240:L8240))/(OFFSET(M8240,-$D8240,0)-(M$5-$D8240-1))))</f>
        <v>0</v>
      </c>
      <c r="N8240" s="293">
        <f ca="1">IF(OFFSET(N8240,-$D8240,0)="n/a","n/a",IF(N$5&gt;OFFSET(N8240,-$D8240,0)+$D8240,$E8240-SUM($G8240:M8240),($E8240-SUM($G8240:M8240))/(OFFSET(N8240,-$D8240,0)-(N$5-$D8240-1))))</f>
        <v>0</v>
      </c>
    </row>
    <row r="8241" spans="1:14" s="369" customFormat="1" ht="12.75" hidden="1" customHeight="1" outlineLevel="2" x14ac:dyDescent="0.25">
      <c r="A8241" s="3"/>
      <c r="B8241" s="3"/>
      <c r="C8241" s="392"/>
      <c r="D8241" s="3">
        <v>3</v>
      </c>
      <c r="E8241" s="290">
        <f ca="1"/>
        <v>0</v>
      </c>
      <c r="F8241" s="291"/>
      <c r="G8241" s="294"/>
      <c r="H8241" s="294"/>
      <c r="I8241" s="292"/>
      <c r="J8241" s="293">
        <f ca="1">IF(OFFSET(J8241,-$D8241,0)="n/a","n/a",IF(J$5&gt;OFFSET(J8241,-$D8241,0)+$D8241,$E8241-SUM($G8241:I8241),($E8241-SUM($G8241:I8241))/(OFFSET(J8241,-$D8241,0)-(J$5-$D8241-1))))</f>
        <v>0</v>
      </c>
      <c r="K8241" s="293">
        <f ca="1">IF(OFFSET(K8241,-$D8241,0)="n/a","n/a",IF(K$5&gt;OFFSET(K8241,-$D8241,0)+$D8241,$E8241-SUM($G8241:J8241),($E8241-SUM($G8241:J8241))/(OFFSET(K8241,-$D8241,0)-(K$5-$D8241-1))))</f>
        <v>0</v>
      </c>
      <c r="L8241" s="293">
        <f ca="1">IF(OFFSET(L8241,-$D8241,0)="n/a","n/a",IF(L$5&gt;OFFSET(L8241,-$D8241,0)+$D8241,$E8241-SUM($G8241:K8241),($E8241-SUM($G8241:K8241))/(OFFSET(L8241,-$D8241,0)-(L$5-$D8241-1))))</f>
        <v>0</v>
      </c>
      <c r="M8241" s="293">
        <f ca="1">IF(OFFSET(M8241,-$D8241,0)="n/a","n/a",IF(M$5&gt;OFFSET(M8241,-$D8241,0)+$D8241,$E8241-SUM($G8241:L8241),($E8241-SUM($G8241:L8241))/(OFFSET(M8241,-$D8241,0)-(M$5-$D8241-1))))</f>
        <v>0</v>
      </c>
      <c r="N8241" s="293">
        <f ca="1">IF(OFFSET(N8241,-$D8241,0)="n/a","n/a",IF(N$5&gt;OFFSET(N8241,-$D8241,0)+$D8241,$E8241-SUM($G8241:M8241),($E8241-SUM($G8241:M8241))/(OFFSET(N8241,-$D8241,0)-(N$5-$D8241-1))))</f>
        <v>0</v>
      </c>
    </row>
    <row r="8242" spans="1:14" s="369" customFormat="1" ht="12.75" hidden="1" customHeight="1" outlineLevel="2" x14ac:dyDescent="0.25">
      <c r="A8242" s="3"/>
      <c r="B8242" s="3"/>
      <c r="C8242" s="392"/>
      <c r="D8242" s="3">
        <v>4</v>
      </c>
      <c r="E8242" s="290">
        <f ca="1"/>
        <v>0</v>
      </c>
      <c r="F8242" s="291"/>
      <c r="G8242" s="294"/>
      <c r="H8242" s="294"/>
      <c r="I8242" s="294"/>
      <c r="J8242" s="292"/>
      <c r="K8242" s="293">
        <f ca="1">IF(OFFSET(K8242,-$D8242,0)="n/a","n/a",IF(K$5&gt;OFFSET(K8242,-$D8242,0)+$D8242,$E8242-SUM($G8242:J8242),($E8242-SUM($G8242:J8242))/(OFFSET(K8242,-$D8242,0)-(K$5-$D8242-1))))</f>
        <v>0</v>
      </c>
      <c r="L8242" s="293">
        <f ca="1">IF(OFFSET(L8242,-$D8242,0)="n/a","n/a",IF(L$5&gt;OFFSET(L8242,-$D8242,0)+$D8242,$E8242-SUM($G8242:K8242),($E8242-SUM($G8242:K8242))/(OFFSET(L8242,-$D8242,0)-(L$5-$D8242-1))))</f>
        <v>0</v>
      </c>
      <c r="M8242" s="293">
        <f ca="1">IF(OFFSET(M8242,-$D8242,0)="n/a","n/a",IF(M$5&gt;OFFSET(M8242,-$D8242,0)+$D8242,$E8242-SUM($G8242:L8242),($E8242-SUM($G8242:L8242))/(OFFSET(M8242,-$D8242,0)-(M$5-$D8242-1))))</f>
        <v>0</v>
      </c>
      <c r="N8242" s="293">
        <f ca="1">IF(OFFSET(N8242,-$D8242,0)="n/a","n/a",IF(N$5&gt;OFFSET(N8242,-$D8242,0)+$D8242,$E8242-SUM($G8242:M8242),($E8242-SUM($G8242:M8242))/(OFFSET(N8242,-$D8242,0)-(N$5-$D8242-1))))</f>
        <v>0</v>
      </c>
    </row>
    <row r="8243" spans="1:14" s="369" customFormat="1" ht="12.75" hidden="1" customHeight="1" outlineLevel="2" x14ac:dyDescent="0.25">
      <c r="A8243" s="3"/>
      <c r="B8243" s="3"/>
      <c r="C8243" s="392"/>
      <c r="D8243" s="3">
        <v>5</v>
      </c>
      <c r="E8243" s="290">
        <f ca="1"/>
        <v>0</v>
      </c>
      <c r="F8243" s="291"/>
      <c r="G8243" s="294"/>
      <c r="H8243" s="294"/>
      <c r="I8243" s="294"/>
      <c r="J8243" s="294"/>
      <c r="K8243" s="292"/>
      <c r="L8243" s="293">
        <f ca="1">IF(OFFSET(L8243,-$D8243,0)="n/a","n/a",IF(L$5&gt;OFFSET(L8243,-$D8243,0)+$D8243,$E8243-SUM($G8243:K8243),($E8243-SUM($G8243:K8243))/(OFFSET(L8243,-$D8243,0)-(L$5-$D8243-1))))</f>
        <v>0</v>
      </c>
      <c r="M8243" s="293">
        <f ca="1">IF(OFFSET(M8243,-$D8243,0)="n/a","n/a",IF(M$5&gt;OFFSET(M8243,-$D8243,0)+$D8243,$E8243-SUM($G8243:L8243),($E8243-SUM($G8243:L8243))/(OFFSET(M8243,-$D8243,0)-(M$5-$D8243-1))))</f>
        <v>0</v>
      </c>
      <c r="N8243" s="293">
        <f ca="1">IF(OFFSET(N8243,-$D8243,0)="n/a","n/a",IF(N$5&gt;OFFSET(N8243,-$D8243,0)+$D8243,$E8243-SUM($G8243:M8243),($E8243-SUM($G8243:M8243))/(OFFSET(N8243,-$D8243,0)-(N$5-$D8243-1))))</f>
        <v>0</v>
      </c>
    </row>
    <row r="8244" spans="1:14" s="369" customFormat="1" ht="12.75" hidden="1" customHeight="1" outlineLevel="2" x14ac:dyDescent="0.25">
      <c r="A8244" s="3"/>
      <c r="B8244" s="3"/>
      <c r="C8244" s="392"/>
      <c r="D8244" s="3">
        <v>6</v>
      </c>
      <c r="E8244" s="290">
        <f ca="1"/>
        <v>0</v>
      </c>
      <c r="F8244" s="291"/>
      <c r="G8244" s="294"/>
      <c r="H8244" s="294"/>
      <c r="I8244" s="294"/>
      <c r="J8244" s="294"/>
      <c r="K8244" s="294"/>
      <c r="L8244" s="292"/>
      <c r="M8244" s="293">
        <f ca="1">IF(OFFSET(M8244,-$D8244,0)="n/a","n/a",IF(M$5&gt;OFFSET(M8244,-$D8244,0)+$D8244,$E8244-SUM($G8244:L8244),($E8244-SUM($G8244:L8244))/(OFFSET(M8244,-$D8244,0)-(M$5-$D8244-1))))</f>
        <v>0</v>
      </c>
      <c r="N8244" s="293">
        <f ca="1">IF(OFFSET(N8244,-$D8244,0)="n/a","n/a",IF(N$5&gt;OFFSET(N8244,-$D8244,0)+$D8244,$E8244-SUM($G8244:M8244),($E8244-SUM($G8244:M8244))/(OFFSET(N8244,-$D8244,0)-(N$5-$D8244-1))))</f>
        <v>0</v>
      </c>
    </row>
    <row r="8245" spans="1:14" s="369" customFormat="1" ht="12.75" hidden="1" customHeight="1" outlineLevel="2" x14ac:dyDescent="0.25">
      <c r="A8245" s="3"/>
      <c r="B8245" s="3"/>
      <c r="C8245" s="392"/>
      <c r="D8245" s="3">
        <v>7</v>
      </c>
      <c r="E8245" s="290">
        <f ca="1"/>
        <v>0</v>
      </c>
      <c r="F8245" s="291"/>
      <c r="G8245" s="294"/>
      <c r="H8245" s="294"/>
      <c r="I8245" s="294"/>
      <c r="J8245" s="294"/>
      <c r="K8245" s="294"/>
      <c r="L8245" s="294"/>
      <c r="M8245" s="292"/>
      <c r="N8245" s="293">
        <f ca="1">IF(OFFSET(N8245,-$D8245,0)="n/a","n/a",IF(N$5&gt;OFFSET(N8245,-$D8245,0)+$D8245,$E8245-SUM($G8245:M8245),($E8245-SUM($G8245:M8245))/(OFFSET(N8245,-$D8245,0)-(N$5-$D8245-1))))</f>
        <v>0</v>
      </c>
    </row>
    <row r="8246" spans="1:14" s="369" customFormat="1" ht="12.75" hidden="1" customHeight="1" outlineLevel="2" x14ac:dyDescent="0.25">
      <c r="A8246" s="3"/>
      <c r="B8246" s="3"/>
      <c r="C8246" s="392"/>
      <c r="D8246" s="3">
        <v>8</v>
      </c>
      <c r="E8246" s="290">
        <f ca="1"/>
        <v>0</v>
      </c>
      <c r="F8246" s="291"/>
      <c r="G8246" s="294"/>
      <c r="H8246" s="294"/>
      <c r="I8246" s="294"/>
      <c r="J8246" s="294"/>
      <c r="K8246" s="294"/>
      <c r="L8246" s="294"/>
      <c r="M8246" s="294"/>
      <c r="N8246" s="292"/>
    </row>
    <row r="8247" spans="1:14" s="369" customFormat="1" ht="12.75" hidden="1" customHeight="1" outlineLevel="2" x14ac:dyDescent="0.25">
      <c r="A8247" s="3"/>
      <c r="B8247" s="3"/>
      <c r="C8247" s="392"/>
      <c r="D8247" s="3">
        <v>9</v>
      </c>
      <c r="E8247" s="290" t="e">
        <f ca="1"/>
        <v>#N/A</v>
      </c>
      <c r="F8247" s="291"/>
      <c r="G8247" s="294"/>
      <c r="H8247" s="294"/>
      <c r="I8247" s="294"/>
      <c r="J8247" s="294"/>
      <c r="K8247" s="294"/>
      <c r="L8247" s="294"/>
      <c r="M8247" s="294"/>
      <c r="N8247" s="294"/>
    </row>
    <row r="8248" spans="1:14" s="369" customFormat="1" ht="12.75" hidden="1" customHeight="1" outlineLevel="2" x14ac:dyDescent="0.25">
      <c r="A8248" s="3"/>
      <c r="B8248" s="3"/>
      <c r="C8248" s="392"/>
      <c r="D8248" s="3">
        <v>10</v>
      </c>
      <c r="E8248" s="290" t="e">
        <f ca="1"/>
        <v>#N/A</v>
      </c>
      <c r="F8248" s="291"/>
      <c r="G8248" s="294"/>
      <c r="H8248" s="294"/>
      <c r="I8248" s="294"/>
      <c r="J8248" s="294"/>
      <c r="K8248" s="294"/>
      <c r="L8248" s="294"/>
      <c r="M8248" s="294"/>
      <c r="N8248" s="294"/>
    </row>
    <row r="8249" spans="1:14" s="369" customFormat="1" ht="12.75" hidden="1" customHeight="1" outlineLevel="2" x14ac:dyDescent="0.25">
      <c r="A8249" s="3"/>
      <c r="B8249" s="3"/>
      <c r="C8249" s="392"/>
      <c r="D8249" s="3">
        <v>11</v>
      </c>
      <c r="E8249" s="290" t="e">
        <f ca="1"/>
        <v>#N/A</v>
      </c>
      <c r="F8249" s="291"/>
      <c r="G8249" s="294"/>
      <c r="H8249" s="294"/>
      <c r="I8249" s="294"/>
      <c r="J8249" s="294"/>
      <c r="K8249" s="294"/>
      <c r="L8249" s="294"/>
      <c r="M8249" s="294"/>
      <c r="N8249" s="294"/>
    </row>
    <row r="8250" spans="1:14" s="369" customFormat="1" ht="12.75" hidden="1" customHeight="1" outlineLevel="2" x14ac:dyDescent="0.25">
      <c r="A8250" s="3"/>
      <c r="B8250" s="3"/>
      <c r="C8250" s="392"/>
      <c r="D8250" s="3">
        <v>12</v>
      </c>
      <c r="E8250" s="290" t="e">
        <f ca="1"/>
        <v>#N/A</v>
      </c>
      <c r="F8250" s="291"/>
      <c r="G8250" s="294"/>
      <c r="H8250" s="294"/>
      <c r="I8250" s="294"/>
      <c r="J8250" s="294"/>
      <c r="K8250" s="294"/>
      <c r="L8250" s="294"/>
      <c r="M8250" s="294"/>
      <c r="N8250" s="294"/>
    </row>
    <row r="8251" spans="1:14" s="369" customFormat="1" ht="12.75" hidden="1" customHeight="1" outlineLevel="2" x14ac:dyDescent="0.25">
      <c r="A8251" s="3"/>
      <c r="B8251" s="3"/>
      <c r="C8251" s="392"/>
      <c r="D8251" s="3">
        <v>13</v>
      </c>
      <c r="E8251" s="290" t="e">
        <f ca="1"/>
        <v>#N/A</v>
      </c>
      <c r="F8251" s="291"/>
      <c r="G8251" s="294"/>
      <c r="H8251" s="294"/>
      <c r="I8251" s="294"/>
      <c r="J8251" s="294"/>
      <c r="K8251" s="294"/>
      <c r="L8251" s="294"/>
      <c r="M8251" s="294"/>
      <c r="N8251" s="294"/>
    </row>
    <row r="8252" spans="1:14" s="369" customFormat="1" ht="12.75" hidden="1" customHeight="1" outlineLevel="2" x14ac:dyDescent="0.25">
      <c r="A8252" s="3"/>
      <c r="B8252" s="3"/>
      <c r="C8252" s="392"/>
      <c r="D8252" s="3">
        <v>14</v>
      </c>
      <c r="E8252" s="290" t="e">
        <f ca="1"/>
        <v>#N/A</v>
      </c>
      <c r="F8252" s="291"/>
      <c r="G8252" s="294"/>
      <c r="H8252" s="294"/>
      <c r="I8252" s="294"/>
      <c r="J8252" s="294"/>
      <c r="K8252" s="294"/>
      <c r="L8252" s="294"/>
      <c r="M8252" s="294"/>
      <c r="N8252" s="294"/>
    </row>
    <row r="8253" spans="1:14" s="369" customFormat="1" ht="12.75" hidden="1" customHeight="1" outlineLevel="2" x14ac:dyDescent="0.25">
      <c r="A8253" s="3"/>
      <c r="B8253" s="3"/>
      <c r="C8253" s="392"/>
      <c r="D8253" s="3">
        <v>15</v>
      </c>
      <c r="E8253" s="290" t="e">
        <f ca="1"/>
        <v>#N/A</v>
      </c>
      <c r="F8253" s="291"/>
      <c r="G8253" s="294"/>
      <c r="H8253" s="294"/>
      <c r="I8253" s="294"/>
      <c r="J8253" s="294"/>
      <c r="K8253" s="294"/>
      <c r="L8253" s="294"/>
      <c r="M8253" s="294"/>
      <c r="N8253" s="294"/>
    </row>
    <row r="8254" spans="1:14" s="369" customFormat="1" ht="12.75" hidden="1" customHeight="1" outlineLevel="1" x14ac:dyDescent="0.25">
      <c r="A8254" s="3"/>
      <c r="B8254" s="145" t="str">
        <f ca="1">B8237</f>
        <v>Asset Type 402</v>
      </c>
      <c r="C8254" s="145" t="str">
        <f ca="1">C8237</f>
        <v>Description - Asset Type 402</v>
      </c>
      <c r="D8254" s="3"/>
      <c r="E8254" s="3"/>
      <c r="F8254" s="106" t="s">
        <v>44</v>
      </c>
      <c r="G8254" s="296">
        <f t="shared" ref="G8254:N8254" si="804">SUM(G8239:G8253)</f>
        <v>0</v>
      </c>
      <c r="H8254" s="296">
        <f t="shared" ca="1" si="804"/>
        <v>0</v>
      </c>
      <c r="I8254" s="296">
        <f t="shared" ca="1" si="804"/>
        <v>0</v>
      </c>
      <c r="J8254" s="296">
        <f t="shared" ca="1" si="804"/>
        <v>0</v>
      </c>
      <c r="K8254" s="296">
        <f t="shared" ca="1" si="804"/>
        <v>0</v>
      </c>
      <c r="L8254" s="296">
        <f t="shared" ca="1" si="804"/>
        <v>0</v>
      </c>
      <c r="M8254" s="296">
        <f t="shared" ca="1" si="804"/>
        <v>0</v>
      </c>
      <c r="N8254" s="296">
        <f t="shared" ca="1" si="804"/>
        <v>0</v>
      </c>
    </row>
    <row r="8255" spans="1:14" s="369" customFormat="1" ht="12.75" hidden="1" customHeight="1" outlineLevel="2" x14ac:dyDescent="0.25">
      <c r="A8255" s="217">
        <f>A8237+1</f>
        <v>403</v>
      </c>
      <c r="B8255" s="22" t="str">
        <f ca="1">OFFSET($B$13,$A8255-1,0)</f>
        <v>Asset Type 403</v>
      </c>
      <c r="C8255" s="22" t="str">
        <f ca="1">OFFSET($C$13,$A8255-1,0)</f>
        <v>Description - Asset Type 403</v>
      </c>
      <c r="D8255" s="3"/>
      <c r="E8255" s="109"/>
      <c r="F8255" s="108" t="s">
        <v>41</v>
      </c>
      <c r="G8255" s="295">
        <f t="shared" ref="G8255:N8255" ca="1" si="805">VLOOKUP($B8255,$B$13:$N$512,5+G$5,FALSE)</f>
        <v>0</v>
      </c>
      <c r="H8255" s="295">
        <f t="shared" ca="1" si="805"/>
        <v>0</v>
      </c>
      <c r="I8255" s="295">
        <f t="shared" ca="1" si="805"/>
        <v>0</v>
      </c>
      <c r="J8255" s="295">
        <f t="shared" ca="1" si="805"/>
        <v>0</v>
      </c>
      <c r="K8255" s="295">
        <f t="shared" ca="1" si="805"/>
        <v>0</v>
      </c>
      <c r="L8255" s="295">
        <f t="shared" ca="1" si="805"/>
        <v>0</v>
      </c>
      <c r="M8255" s="295">
        <f t="shared" ca="1" si="805"/>
        <v>0</v>
      </c>
      <c r="N8255" s="295">
        <f t="shared" ca="1" si="805"/>
        <v>0</v>
      </c>
    </row>
    <row r="8256" spans="1:14" s="369" customFormat="1" ht="12.75" hidden="1" customHeight="1" outlineLevel="2" x14ac:dyDescent="0.25">
      <c r="A8256" s="3"/>
      <c r="B8256" s="3"/>
      <c r="C8256" s="21"/>
      <c r="D8256" s="3"/>
      <c r="E8256" s="107"/>
      <c r="F8256" s="106" t="s">
        <v>42</v>
      </c>
      <c r="G8256" s="111">
        <f ca="1">VLOOKUP($B8255,'Input Sheet'!$B$12:$N$511,5+G$5,FALSE)</f>
        <v>0</v>
      </c>
      <c r="H8256" s="111">
        <f ca="1">VLOOKUP($B8255,'Input Sheet'!$B$12:$N$511,5+H$5,FALSE)</f>
        <v>0</v>
      </c>
      <c r="I8256" s="111">
        <f ca="1">VLOOKUP($B8255,'Input Sheet'!$B$12:$N$511,5+I$5,FALSE)</f>
        <v>0</v>
      </c>
      <c r="J8256" s="111">
        <f ca="1">VLOOKUP($B8255,'Input Sheet'!$B$12:$N$511,5+J$5,FALSE)</f>
        <v>0</v>
      </c>
      <c r="K8256" s="111">
        <f ca="1">VLOOKUP($B8255,'Input Sheet'!$B$12:$N$511,5+K$5,FALSE)</f>
        <v>0</v>
      </c>
      <c r="L8256" s="111">
        <f ca="1">VLOOKUP($B8255,'Input Sheet'!$B$12:$N$511,5+L$5,FALSE)</f>
        <v>0</v>
      </c>
      <c r="M8256" s="111">
        <f ca="1">VLOOKUP($B8255,'Input Sheet'!$B$12:$N$511,5+M$5,FALSE)</f>
        <v>0</v>
      </c>
      <c r="N8256" s="111">
        <f ca="1">VLOOKUP($B8255,'Input Sheet'!$B$12:$N$511,5+N$5,FALSE)</f>
        <v>0</v>
      </c>
    </row>
    <row r="8257" spans="1:14" s="369" customFormat="1" ht="12.75" hidden="1" customHeight="1" outlineLevel="2" x14ac:dyDescent="0.25">
      <c r="A8257" s="3"/>
      <c r="B8257" s="3"/>
      <c r="C8257" s="3"/>
      <c r="D8257" s="3">
        <v>1</v>
      </c>
      <c r="E8257" s="290">
        <f t="array" aca="1" ref="E8257:E8271" ca="1">TRANSPOSE(G8255:N8255)</f>
        <v>0</v>
      </c>
      <c r="F8257" s="291"/>
      <c r="G8257" s="292"/>
      <c r="H8257" s="293">
        <f ca="1">IF(OFFSET(H8257,-$D8257,0)="n/a","n/a",IF(H$5&gt;OFFSET(H8257,-$D8257,0)+$D8257,$E8257-SUM($G8257:G8257),($E8257-SUM($G8257:G8257))/(OFFSET(H8257,-$D8257,0)-(H$5-$D8257-1))))</f>
        <v>0</v>
      </c>
      <c r="I8257" s="293">
        <f ca="1">IF(OFFSET(I8257,-$D8257,0)="n/a","n/a",IF(I$5&gt;OFFSET(I8257,-$D8257,0)+$D8257,$E8257-SUM($G8257:H8257),($E8257-SUM($G8257:H8257))/(OFFSET(I8257,-$D8257,0)-(I$5-$D8257-1))))</f>
        <v>0</v>
      </c>
      <c r="J8257" s="293">
        <f ca="1">IF(OFFSET(J8257,-$D8257,0)="n/a","n/a",IF(J$5&gt;OFFSET(J8257,-$D8257,0)+$D8257,$E8257-SUM($G8257:I8257),($E8257-SUM($G8257:I8257))/(OFFSET(J8257,-$D8257,0)-(J$5-$D8257-1))))</f>
        <v>0</v>
      </c>
      <c r="K8257" s="293">
        <f ca="1">IF(OFFSET(K8257,-$D8257,0)="n/a","n/a",IF(K$5&gt;OFFSET(K8257,-$D8257,0)+$D8257,$E8257-SUM($G8257:J8257),($E8257-SUM($G8257:J8257))/(OFFSET(K8257,-$D8257,0)-(K$5-$D8257-1))))</f>
        <v>0</v>
      </c>
      <c r="L8257" s="293">
        <f ca="1">IF(OFFSET(L8257,-$D8257,0)="n/a","n/a",IF(L$5&gt;OFFSET(L8257,-$D8257,0)+$D8257,$E8257-SUM($G8257:K8257),($E8257-SUM($G8257:K8257))/(OFFSET(L8257,-$D8257,0)-(L$5-$D8257-1))))</f>
        <v>0</v>
      </c>
      <c r="M8257" s="293">
        <f ca="1">IF(OFFSET(M8257,-$D8257,0)="n/a","n/a",IF(M$5&gt;OFFSET(M8257,-$D8257,0)+$D8257,$E8257-SUM($G8257:L8257),($E8257-SUM($G8257:L8257))/(OFFSET(M8257,-$D8257,0)-(M$5-$D8257-1))))</f>
        <v>0</v>
      </c>
      <c r="N8257" s="293">
        <f ca="1">IF(OFFSET(N8257,-$D8257,0)="n/a","n/a",IF(N$5&gt;OFFSET(N8257,-$D8257,0)+$D8257,$E8257-SUM($G8257:M8257),($E8257-SUM($G8257:M8257))/(OFFSET(N8257,-$D8257,0)-(N$5-$D8257-1))))</f>
        <v>0</v>
      </c>
    </row>
    <row r="8258" spans="1:14" s="369" customFormat="1" ht="12.75" hidden="1" customHeight="1" outlineLevel="2" x14ac:dyDescent="0.25">
      <c r="A8258" s="3"/>
      <c r="B8258" s="3"/>
      <c r="C8258" s="392" t="s">
        <v>43</v>
      </c>
      <c r="D8258" s="3">
        <v>2</v>
      </c>
      <c r="E8258" s="290">
        <f ca="1"/>
        <v>0</v>
      </c>
      <c r="F8258" s="291"/>
      <c r="G8258" s="294"/>
      <c r="H8258" s="292"/>
      <c r="I8258" s="293">
        <f ca="1">IF(OFFSET(I8258,-$D8258,0)="n/a","n/a",IF(I$5&gt;OFFSET(I8258,-$D8258,0)+$D8258,$E8258-SUM($G8258:H8258),($E8258-SUM($G8258:H8258))/(OFFSET(I8258,-$D8258,0)-(I$5-$D8258-1))))</f>
        <v>0</v>
      </c>
      <c r="J8258" s="293">
        <f ca="1">IF(OFFSET(J8258,-$D8258,0)="n/a","n/a",IF(J$5&gt;OFFSET(J8258,-$D8258,0)+$D8258,$E8258-SUM($G8258:I8258),($E8258-SUM($G8258:I8258))/(OFFSET(J8258,-$D8258,0)-(J$5-$D8258-1))))</f>
        <v>0</v>
      </c>
      <c r="K8258" s="293">
        <f ca="1">IF(OFFSET(K8258,-$D8258,0)="n/a","n/a",IF(K$5&gt;OFFSET(K8258,-$D8258,0)+$D8258,$E8258-SUM($G8258:J8258),($E8258-SUM($G8258:J8258))/(OFFSET(K8258,-$D8258,0)-(K$5-$D8258-1))))</f>
        <v>0</v>
      </c>
      <c r="L8258" s="293">
        <f ca="1">IF(OFFSET(L8258,-$D8258,0)="n/a","n/a",IF(L$5&gt;OFFSET(L8258,-$D8258,0)+$D8258,$E8258-SUM($G8258:K8258),($E8258-SUM($G8258:K8258))/(OFFSET(L8258,-$D8258,0)-(L$5-$D8258-1))))</f>
        <v>0</v>
      </c>
      <c r="M8258" s="293">
        <f ca="1">IF(OFFSET(M8258,-$D8258,0)="n/a","n/a",IF(M$5&gt;OFFSET(M8258,-$D8258,0)+$D8258,$E8258-SUM($G8258:L8258),($E8258-SUM($G8258:L8258))/(OFFSET(M8258,-$D8258,0)-(M$5-$D8258-1))))</f>
        <v>0</v>
      </c>
      <c r="N8258" s="293">
        <f ca="1">IF(OFFSET(N8258,-$D8258,0)="n/a","n/a",IF(N$5&gt;OFFSET(N8258,-$D8258,0)+$D8258,$E8258-SUM($G8258:M8258),($E8258-SUM($G8258:M8258))/(OFFSET(N8258,-$D8258,0)-(N$5-$D8258-1))))</f>
        <v>0</v>
      </c>
    </row>
    <row r="8259" spans="1:14" s="369" customFormat="1" ht="12.75" hidden="1" customHeight="1" outlineLevel="2" x14ac:dyDescent="0.25">
      <c r="A8259" s="3"/>
      <c r="B8259" s="3"/>
      <c r="C8259" s="392"/>
      <c r="D8259" s="3">
        <v>3</v>
      </c>
      <c r="E8259" s="290">
        <f ca="1"/>
        <v>0</v>
      </c>
      <c r="F8259" s="291"/>
      <c r="G8259" s="294"/>
      <c r="H8259" s="294"/>
      <c r="I8259" s="292"/>
      <c r="J8259" s="293">
        <f ca="1">IF(OFFSET(J8259,-$D8259,0)="n/a","n/a",IF(J$5&gt;OFFSET(J8259,-$D8259,0)+$D8259,$E8259-SUM($G8259:I8259),($E8259-SUM($G8259:I8259))/(OFFSET(J8259,-$D8259,0)-(J$5-$D8259-1))))</f>
        <v>0</v>
      </c>
      <c r="K8259" s="293">
        <f ca="1">IF(OFFSET(K8259,-$D8259,0)="n/a","n/a",IF(K$5&gt;OFFSET(K8259,-$D8259,0)+$D8259,$E8259-SUM($G8259:J8259),($E8259-SUM($G8259:J8259))/(OFFSET(K8259,-$D8259,0)-(K$5-$D8259-1))))</f>
        <v>0</v>
      </c>
      <c r="L8259" s="293">
        <f ca="1">IF(OFFSET(L8259,-$D8259,0)="n/a","n/a",IF(L$5&gt;OFFSET(L8259,-$D8259,0)+$D8259,$E8259-SUM($G8259:K8259),($E8259-SUM($G8259:K8259))/(OFFSET(L8259,-$D8259,0)-(L$5-$D8259-1))))</f>
        <v>0</v>
      </c>
      <c r="M8259" s="293">
        <f ca="1">IF(OFFSET(M8259,-$D8259,0)="n/a","n/a",IF(M$5&gt;OFFSET(M8259,-$D8259,0)+$D8259,$E8259-SUM($G8259:L8259),($E8259-SUM($G8259:L8259))/(OFFSET(M8259,-$D8259,0)-(M$5-$D8259-1))))</f>
        <v>0</v>
      </c>
      <c r="N8259" s="293">
        <f ca="1">IF(OFFSET(N8259,-$D8259,0)="n/a","n/a",IF(N$5&gt;OFFSET(N8259,-$D8259,0)+$D8259,$E8259-SUM($G8259:M8259),($E8259-SUM($G8259:M8259))/(OFFSET(N8259,-$D8259,0)-(N$5-$D8259-1))))</f>
        <v>0</v>
      </c>
    </row>
    <row r="8260" spans="1:14" s="369" customFormat="1" ht="12.75" hidden="1" customHeight="1" outlineLevel="2" x14ac:dyDescent="0.25">
      <c r="A8260" s="3"/>
      <c r="B8260" s="3"/>
      <c r="C8260" s="392"/>
      <c r="D8260" s="3">
        <v>4</v>
      </c>
      <c r="E8260" s="290">
        <f ca="1"/>
        <v>0</v>
      </c>
      <c r="F8260" s="291"/>
      <c r="G8260" s="294"/>
      <c r="H8260" s="294"/>
      <c r="I8260" s="294"/>
      <c r="J8260" s="292"/>
      <c r="K8260" s="293">
        <f ca="1">IF(OFFSET(K8260,-$D8260,0)="n/a","n/a",IF(K$5&gt;OFFSET(K8260,-$D8260,0)+$D8260,$E8260-SUM($G8260:J8260),($E8260-SUM($G8260:J8260))/(OFFSET(K8260,-$D8260,0)-(K$5-$D8260-1))))</f>
        <v>0</v>
      </c>
      <c r="L8260" s="293">
        <f ca="1">IF(OFFSET(L8260,-$D8260,0)="n/a","n/a",IF(L$5&gt;OFFSET(L8260,-$D8260,0)+$D8260,$E8260-SUM($G8260:K8260),($E8260-SUM($G8260:K8260))/(OFFSET(L8260,-$D8260,0)-(L$5-$D8260-1))))</f>
        <v>0</v>
      </c>
      <c r="M8260" s="293">
        <f ca="1">IF(OFFSET(M8260,-$D8260,0)="n/a","n/a",IF(M$5&gt;OFFSET(M8260,-$D8260,0)+$D8260,$E8260-SUM($G8260:L8260),($E8260-SUM($G8260:L8260))/(OFFSET(M8260,-$D8260,0)-(M$5-$D8260-1))))</f>
        <v>0</v>
      </c>
      <c r="N8260" s="293">
        <f ca="1">IF(OFFSET(N8260,-$D8260,0)="n/a","n/a",IF(N$5&gt;OFFSET(N8260,-$D8260,0)+$D8260,$E8260-SUM($G8260:M8260),($E8260-SUM($G8260:M8260))/(OFFSET(N8260,-$D8260,0)-(N$5-$D8260-1))))</f>
        <v>0</v>
      </c>
    </row>
    <row r="8261" spans="1:14" s="369" customFormat="1" ht="12.75" hidden="1" customHeight="1" outlineLevel="2" x14ac:dyDescent="0.25">
      <c r="A8261" s="3"/>
      <c r="B8261" s="3"/>
      <c r="C8261" s="392"/>
      <c r="D8261" s="3">
        <v>5</v>
      </c>
      <c r="E8261" s="290">
        <f ca="1"/>
        <v>0</v>
      </c>
      <c r="F8261" s="291"/>
      <c r="G8261" s="294"/>
      <c r="H8261" s="294"/>
      <c r="I8261" s="294"/>
      <c r="J8261" s="294"/>
      <c r="K8261" s="292"/>
      <c r="L8261" s="293">
        <f ca="1">IF(OFFSET(L8261,-$D8261,0)="n/a","n/a",IF(L$5&gt;OFFSET(L8261,-$D8261,0)+$D8261,$E8261-SUM($G8261:K8261),($E8261-SUM($G8261:K8261))/(OFFSET(L8261,-$D8261,0)-(L$5-$D8261-1))))</f>
        <v>0</v>
      </c>
      <c r="M8261" s="293">
        <f ca="1">IF(OFFSET(M8261,-$D8261,0)="n/a","n/a",IF(M$5&gt;OFFSET(M8261,-$D8261,0)+$D8261,$E8261-SUM($G8261:L8261),($E8261-SUM($G8261:L8261))/(OFFSET(M8261,-$D8261,0)-(M$5-$D8261-1))))</f>
        <v>0</v>
      </c>
      <c r="N8261" s="293">
        <f ca="1">IF(OFFSET(N8261,-$D8261,0)="n/a","n/a",IF(N$5&gt;OFFSET(N8261,-$D8261,0)+$D8261,$E8261-SUM($G8261:M8261),($E8261-SUM($G8261:M8261))/(OFFSET(N8261,-$D8261,0)-(N$5-$D8261-1))))</f>
        <v>0</v>
      </c>
    </row>
    <row r="8262" spans="1:14" s="369" customFormat="1" ht="12.75" hidden="1" customHeight="1" outlineLevel="2" x14ac:dyDescent="0.25">
      <c r="A8262" s="3"/>
      <c r="B8262" s="3"/>
      <c r="C8262" s="392"/>
      <c r="D8262" s="3">
        <v>6</v>
      </c>
      <c r="E8262" s="290">
        <f ca="1"/>
        <v>0</v>
      </c>
      <c r="F8262" s="291"/>
      <c r="G8262" s="294"/>
      <c r="H8262" s="294"/>
      <c r="I8262" s="294"/>
      <c r="J8262" s="294"/>
      <c r="K8262" s="294"/>
      <c r="L8262" s="292"/>
      <c r="M8262" s="293">
        <f ca="1">IF(OFFSET(M8262,-$D8262,0)="n/a","n/a",IF(M$5&gt;OFFSET(M8262,-$D8262,0)+$D8262,$E8262-SUM($G8262:L8262),($E8262-SUM($G8262:L8262))/(OFFSET(M8262,-$D8262,0)-(M$5-$D8262-1))))</f>
        <v>0</v>
      </c>
      <c r="N8262" s="293">
        <f ca="1">IF(OFFSET(N8262,-$D8262,0)="n/a","n/a",IF(N$5&gt;OFFSET(N8262,-$D8262,0)+$D8262,$E8262-SUM($G8262:M8262),($E8262-SUM($G8262:M8262))/(OFFSET(N8262,-$D8262,0)-(N$5-$D8262-1))))</f>
        <v>0</v>
      </c>
    </row>
    <row r="8263" spans="1:14" s="369" customFormat="1" ht="12.75" hidden="1" customHeight="1" outlineLevel="2" x14ac:dyDescent="0.25">
      <c r="A8263" s="3"/>
      <c r="B8263" s="3"/>
      <c r="C8263" s="392"/>
      <c r="D8263" s="3">
        <v>7</v>
      </c>
      <c r="E8263" s="290">
        <f ca="1"/>
        <v>0</v>
      </c>
      <c r="F8263" s="291"/>
      <c r="G8263" s="294"/>
      <c r="H8263" s="294"/>
      <c r="I8263" s="294"/>
      <c r="J8263" s="294"/>
      <c r="K8263" s="294"/>
      <c r="L8263" s="294"/>
      <c r="M8263" s="292"/>
      <c r="N8263" s="293">
        <f ca="1">IF(OFFSET(N8263,-$D8263,0)="n/a","n/a",IF(N$5&gt;OFFSET(N8263,-$D8263,0)+$D8263,$E8263-SUM($G8263:M8263),($E8263-SUM($G8263:M8263))/(OFFSET(N8263,-$D8263,0)-(N$5-$D8263-1))))</f>
        <v>0</v>
      </c>
    </row>
    <row r="8264" spans="1:14" s="369" customFormat="1" ht="12.75" hidden="1" customHeight="1" outlineLevel="2" x14ac:dyDescent="0.25">
      <c r="A8264" s="3"/>
      <c r="B8264" s="3"/>
      <c r="C8264" s="392"/>
      <c r="D8264" s="3">
        <v>8</v>
      </c>
      <c r="E8264" s="290">
        <f ca="1"/>
        <v>0</v>
      </c>
      <c r="F8264" s="291"/>
      <c r="G8264" s="294"/>
      <c r="H8264" s="294"/>
      <c r="I8264" s="294"/>
      <c r="J8264" s="294"/>
      <c r="K8264" s="294"/>
      <c r="L8264" s="294"/>
      <c r="M8264" s="294"/>
      <c r="N8264" s="292"/>
    </row>
    <row r="8265" spans="1:14" s="369" customFormat="1" ht="12.75" hidden="1" customHeight="1" outlineLevel="2" x14ac:dyDescent="0.25">
      <c r="A8265" s="3"/>
      <c r="B8265" s="3"/>
      <c r="C8265" s="392"/>
      <c r="D8265" s="3">
        <v>9</v>
      </c>
      <c r="E8265" s="290" t="e">
        <f ca="1"/>
        <v>#N/A</v>
      </c>
      <c r="F8265" s="291"/>
      <c r="G8265" s="294"/>
      <c r="H8265" s="294"/>
      <c r="I8265" s="294"/>
      <c r="J8265" s="294"/>
      <c r="K8265" s="294"/>
      <c r="L8265" s="294"/>
      <c r="M8265" s="294"/>
      <c r="N8265" s="294"/>
    </row>
    <row r="8266" spans="1:14" s="369" customFormat="1" ht="12.75" hidden="1" customHeight="1" outlineLevel="2" x14ac:dyDescent="0.25">
      <c r="A8266" s="3"/>
      <c r="B8266" s="3"/>
      <c r="C8266" s="392"/>
      <c r="D8266" s="3">
        <v>10</v>
      </c>
      <c r="E8266" s="290" t="e">
        <f ca="1"/>
        <v>#N/A</v>
      </c>
      <c r="F8266" s="291"/>
      <c r="G8266" s="294"/>
      <c r="H8266" s="294"/>
      <c r="I8266" s="294"/>
      <c r="J8266" s="294"/>
      <c r="K8266" s="294"/>
      <c r="L8266" s="294"/>
      <c r="M8266" s="294"/>
      <c r="N8266" s="294"/>
    </row>
    <row r="8267" spans="1:14" s="369" customFormat="1" ht="12.75" hidden="1" customHeight="1" outlineLevel="2" x14ac:dyDescent="0.25">
      <c r="A8267" s="3"/>
      <c r="B8267" s="3"/>
      <c r="C8267" s="392"/>
      <c r="D8267" s="3">
        <v>11</v>
      </c>
      <c r="E8267" s="290" t="e">
        <f ca="1"/>
        <v>#N/A</v>
      </c>
      <c r="F8267" s="291"/>
      <c r="G8267" s="294"/>
      <c r="H8267" s="294"/>
      <c r="I8267" s="294"/>
      <c r="J8267" s="294"/>
      <c r="K8267" s="294"/>
      <c r="L8267" s="294"/>
      <c r="M8267" s="294"/>
      <c r="N8267" s="294"/>
    </row>
    <row r="8268" spans="1:14" s="369" customFormat="1" ht="12.75" hidden="1" customHeight="1" outlineLevel="2" x14ac:dyDescent="0.25">
      <c r="A8268" s="3"/>
      <c r="B8268" s="3"/>
      <c r="C8268" s="392"/>
      <c r="D8268" s="3">
        <v>12</v>
      </c>
      <c r="E8268" s="290" t="e">
        <f ca="1"/>
        <v>#N/A</v>
      </c>
      <c r="F8268" s="291"/>
      <c r="G8268" s="294"/>
      <c r="H8268" s="294"/>
      <c r="I8268" s="294"/>
      <c r="J8268" s="294"/>
      <c r="K8268" s="294"/>
      <c r="L8268" s="294"/>
      <c r="M8268" s="294"/>
      <c r="N8268" s="294"/>
    </row>
    <row r="8269" spans="1:14" s="369" customFormat="1" ht="12.75" hidden="1" customHeight="1" outlineLevel="2" x14ac:dyDescent="0.25">
      <c r="A8269" s="3"/>
      <c r="B8269" s="3"/>
      <c r="C8269" s="392"/>
      <c r="D8269" s="3">
        <v>13</v>
      </c>
      <c r="E8269" s="290" t="e">
        <f ca="1"/>
        <v>#N/A</v>
      </c>
      <c r="F8269" s="291"/>
      <c r="G8269" s="294"/>
      <c r="H8269" s="294"/>
      <c r="I8269" s="294"/>
      <c r="J8269" s="294"/>
      <c r="K8269" s="294"/>
      <c r="L8269" s="294"/>
      <c r="M8269" s="294"/>
      <c r="N8269" s="294"/>
    </row>
    <row r="8270" spans="1:14" s="369" customFormat="1" ht="12.75" hidden="1" customHeight="1" outlineLevel="2" x14ac:dyDescent="0.25">
      <c r="A8270" s="3"/>
      <c r="B8270" s="3"/>
      <c r="C8270" s="392"/>
      <c r="D8270" s="3">
        <v>14</v>
      </c>
      <c r="E8270" s="290" t="e">
        <f ca="1"/>
        <v>#N/A</v>
      </c>
      <c r="F8270" s="291"/>
      <c r="G8270" s="294"/>
      <c r="H8270" s="294"/>
      <c r="I8270" s="294"/>
      <c r="J8270" s="294"/>
      <c r="K8270" s="294"/>
      <c r="L8270" s="294"/>
      <c r="M8270" s="294"/>
      <c r="N8270" s="294"/>
    </row>
    <row r="8271" spans="1:14" s="369" customFormat="1" ht="12.75" hidden="1" customHeight="1" outlineLevel="2" x14ac:dyDescent="0.25">
      <c r="A8271" s="3"/>
      <c r="B8271" s="3"/>
      <c r="C8271" s="392"/>
      <c r="D8271" s="3">
        <v>15</v>
      </c>
      <c r="E8271" s="290" t="e">
        <f ca="1"/>
        <v>#N/A</v>
      </c>
      <c r="F8271" s="291"/>
      <c r="G8271" s="294"/>
      <c r="H8271" s="294"/>
      <c r="I8271" s="294"/>
      <c r="J8271" s="294"/>
      <c r="K8271" s="294"/>
      <c r="L8271" s="294"/>
      <c r="M8271" s="294"/>
      <c r="N8271" s="294"/>
    </row>
    <row r="8272" spans="1:14" s="369" customFormat="1" ht="12.75" hidden="1" customHeight="1" outlineLevel="1" x14ac:dyDescent="0.25">
      <c r="A8272" s="3"/>
      <c r="B8272" s="145" t="str">
        <f ca="1">B8255</f>
        <v>Asset Type 403</v>
      </c>
      <c r="C8272" s="145" t="str">
        <f ca="1">C8255</f>
        <v>Description - Asset Type 403</v>
      </c>
      <c r="D8272" s="3"/>
      <c r="E8272" s="3"/>
      <c r="F8272" s="106" t="s">
        <v>44</v>
      </c>
      <c r="G8272" s="296">
        <f t="shared" ref="G8272:N8272" si="806">SUM(G8257:G8271)</f>
        <v>0</v>
      </c>
      <c r="H8272" s="296">
        <f t="shared" ca="1" si="806"/>
        <v>0</v>
      </c>
      <c r="I8272" s="296">
        <f t="shared" ca="1" si="806"/>
        <v>0</v>
      </c>
      <c r="J8272" s="296">
        <f t="shared" ca="1" si="806"/>
        <v>0</v>
      </c>
      <c r="K8272" s="296">
        <f t="shared" ca="1" si="806"/>
        <v>0</v>
      </c>
      <c r="L8272" s="296">
        <f t="shared" ca="1" si="806"/>
        <v>0</v>
      </c>
      <c r="M8272" s="296">
        <f t="shared" ca="1" si="806"/>
        <v>0</v>
      </c>
      <c r="N8272" s="296">
        <f t="shared" ca="1" si="806"/>
        <v>0</v>
      </c>
    </row>
    <row r="8273" spans="1:14" s="369" customFormat="1" ht="12.75" hidden="1" customHeight="1" outlineLevel="2" x14ac:dyDescent="0.25">
      <c r="A8273" s="217">
        <f>A8255+1</f>
        <v>404</v>
      </c>
      <c r="B8273" s="22" t="str">
        <f ca="1">OFFSET($B$13,$A8273-1,0)</f>
        <v>Asset Type 404</v>
      </c>
      <c r="C8273" s="22" t="str">
        <f ca="1">OFFSET($C$13,$A8273-1,0)</f>
        <v>Description - Asset Type 404</v>
      </c>
      <c r="D8273" s="3"/>
      <c r="E8273" s="109"/>
      <c r="F8273" s="108" t="s">
        <v>41</v>
      </c>
      <c r="G8273" s="295">
        <f t="shared" ref="G8273:N8273" ca="1" si="807">VLOOKUP($B8273,$B$13:$N$512,5+G$5,FALSE)</f>
        <v>0</v>
      </c>
      <c r="H8273" s="295">
        <f t="shared" ca="1" si="807"/>
        <v>0</v>
      </c>
      <c r="I8273" s="295">
        <f t="shared" ca="1" si="807"/>
        <v>0</v>
      </c>
      <c r="J8273" s="295">
        <f t="shared" ca="1" si="807"/>
        <v>0</v>
      </c>
      <c r="K8273" s="295">
        <f t="shared" ca="1" si="807"/>
        <v>0</v>
      </c>
      <c r="L8273" s="295">
        <f t="shared" ca="1" si="807"/>
        <v>0</v>
      </c>
      <c r="M8273" s="295">
        <f t="shared" ca="1" si="807"/>
        <v>0</v>
      </c>
      <c r="N8273" s="295">
        <f t="shared" ca="1" si="807"/>
        <v>0</v>
      </c>
    </row>
    <row r="8274" spans="1:14" s="369" customFormat="1" ht="12.75" hidden="1" customHeight="1" outlineLevel="2" x14ac:dyDescent="0.25">
      <c r="A8274" s="3"/>
      <c r="B8274" s="3"/>
      <c r="C8274" s="21"/>
      <c r="D8274" s="3"/>
      <c r="E8274" s="107"/>
      <c r="F8274" s="106" t="s">
        <v>42</v>
      </c>
      <c r="G8274" s="111">
        <f ca="1">VLOOKUP($B8273,'Input Sheet'!$B$12:$N$511,5+G$5,FALSE)</f>
        <v>0</v>
      </c>
      <c r="H8274" s="111">
        <f ca="1">VLOOKUP($B8273,'Input Sheet'!$B$12:$N$511,5+H$5,FALSE)</f>
        <v>0</v>
      </c>
      <c r="I8274" s="111">
        <f ca="1">VLOOKUP($B8273,'Input Sheet'!$B$12:$N$511,5+I$5,FALSE)</f>
        <v>0</v>
      </c>
      <c r="J8274" s="111">
        <f ca="1">VLOOKUP($B8273,'Input Sheet'!$B$12:$N$511,5+J$5,FALSE)</f>
        <v>0</v>
      </c>
      <c r="K8274" s="111">
        <f ca="1">VLOOKUP($B8273,'Input Sheet'!$B$12:$N$511,5+K$5,FALSE)</f>
        <v>0</v>
      </c>
      <c r="L8274" s="111">
        <f ca="1">VLOOKUP($B8273,'Input Sheet'!$B$12:$N$511,5+L$5,FALSE)</f>
        <v>0</v>
      </c>
      <c r="M8274" s="111">
        <f ca="1">VLOOKUP($B8273,'Input Sheet'!$B$12:$N$511,5+M$5,FALSE)</f>
        <v>0</v>
      </c>
      <c r="N8274" s="111">
        <f ca="1">VLOOKUP($B8273,'Input Sheet'!$B$12:$N$511,5+N$5,FALSE)</f>
        <v>0</v>
      </c>
    </row>
    <row r="8275" spans="1:14" s="369" customFormat="1" ht="12.75" hidden="1" customHeight="1" outlineLevel="2" x14ac:dyDescent="0.25">
      <c r="A8275" s="3"/>
      <c r="B8275" s="3"/>
      <c r="C8275" s="3"/>
      <c r="D8275" s="3">
        <v>1</v>
      </c>
      <c r="E8275" s="290">
        <f t="array" aca="1" ref="E8275:E8289" ca="1">TRANSPOSE(G8273:N8273)</f>
        <v>0</v>
      </c>
      <c r="F8275" s="291"/>
      <c r="G8275" s="292"/>
      <c r="H8275" s="293">
        <f ca="1">IF(OFFSET(H8275,-$D8275,0)="n/a","n/a",IF(H$5&gt;OFFSET(H8275,-$D8275,0)+$D8275,$E8275-SUM($G8275:G8275),($E8275-SUM($G8275:G8275))/(OFFSET(H8275,-$D8275,0)-(H$5-$D8275-1))))</f>
        <v>0</v>
      </c>
      <c r="I8275" s="293">
        <f ca="1">IF(OFFSET(I8275,-$D8275,0)="n/a","n/a",IF(I$5&gt;OFFSET(I8275,-$D8275,0)+$D8275,$E8275-SUM($G8275:H8275),($E8275-SUM($G8275:H8275))/(OFFSET(I8275,-$D8275,0)-(I$5-$D8275-1))))</f>
        <v>0</v>
      </c>
      <c r="J8275" s="293">
        <f ca="1">IF(OFFSET(J8275,-$D8275,0)="n/a","n/a",IF(J$5&gt;OFFSET(J8275,-$D8275,0)+$D8275,$E8275-SUM($G8275:I8275),($E8275-SUM($G8275:I8275))/(OFFSET(J8275,-$D8275,0)-(J$5-$D8275-1))))</f>
        <v>0</v>
      </c>
      <c r="K8275" s="293">
        <f ca="1">IF(OFFSET(K8275,-$D8275,0)="n/a","n/a",IF(K$5&gt;OFFSET(K8275,-$D8275,0)+$D8275,$E8275-SUM($G8275:J8275),($E8275-SUM($G8275:J8275))/(OFFSET(K8275,-$D8275,0)-(K$5-$D8275-1))))</f>
        <v>0</v>
      </c>
      <c r="L8275" s="293">
        <f ca="1">IF(OFFSET(L8275,-$D8275,0)="n/a","n/a",IF(L$5&gt;OFFSET(L8275,-$D8275,0)+$D8275,$E8275-SUM($G8275:K8275),($E8275-SUM($G8275:K8275))/(OFFSET(L8275,-$D8275,0)-(L$5-$D8275-1))))</f>
        <v>0</v>
      </c>
      <c r="M8275" s="293">
        <f ca="1">IF(OFFSET(M8275,-$D8275,0)="n/a","n/a",IF(M$5&gt;OFFSET(M8275,-$D8275,0)+$D8275,$E8275-SUM($G8275:L8275),($E8275-SUM($G8275:L8275))/(OFFSET(M8275,-$D8275,0)-(M$5-$D8275-1))))</f>
        <v>0</v>
      </c>
      <c r="N8275" s="293">
        <f ca="1">IF(OFFSET(N8275,-$D8275,0)="n/a","n/a",IF(N$5&gt;OFFSET(N8275,-$D8275,0)+$D8275,$E8275-SUM($G8275:M8275),($E8275-SUM($G8275:M8275))/(OFFSET(N8275,-$D8275,0)-(N$5-$D8275-1))))</f>
        <v>0</v>
      </c>
    </row>
    <row r="8276" spans="1:14" s="369" customFormat="1" ht="12.75" hidden="1" customHeight="1" outlineLevel="2" x14ac:dyDescent="0.25">
      <c r="A8276" s="3"/>
      <c r="B8276" s="3"/>
      <c r="C8276" s="392" t="s">
        <v>43</v>
      </c>
      <c r="D8276" s="3">
        <v>2</v>
      </c>
      <c r="E8276" s="290">
        <f ca="1"/>
        <v>0</v>
      </c>
      <c r="F8276" s="291"/>
      <c r="G8276" s="294"/>
      <c r="H8276" s="292"/>
      <c r="I8276" s="293">
        <f ca="1">IF(OFFSET(I8276,-$D8276,0)="n/a","n/a",IF(I$5&gt;OFFSET(I8276,-$D8276,0)+$D8276,$E8276-SUM($G8276:H8276),($E8276-SUM($G8276:H8276))/(OFFSET(I8276,-$D8276,0)-(I$5-$D8276-1))))</f>
        <v>0</v>
      </c>
      <c r="J8276" s="293">
        <f ca="1">IF(OFFSET(J8276,-$D8276,0)="n/a","n/a",IF(J$5&gt;OFFSET(J8276,-$D8276,0)+$D8276,$E8276-SUM($G8276:I8276),($E8276-SUM($G8276:I8276))/(OFFSET(J8276,-$D8276,0)-(J$5-$D8276-1))))</f>
        <v>0</v>
      </c>
      <c r="K8276" s="293">
        <f ca="1">IF(OFFSET(K8276,-$D8276,0)="n/a","n/a",IF(K$5&gt;OFFSET(K8276,-$D8276,0)+$D8276,$E8276-SUM($G8276:J8276),($E8276-SUM($G8276:J8276))/(OFFSET(K8276,-$D8276,0)-(K$5-$D8276-1))))</f>
        <v>0</v>
      </c>
      <c r="L8276" s="293">
        <f ca="1">IF(OFFSET(L8276,-$D8276,0)="n/a","n/a",IF(L$5&gt;OFFSET(L8276,-$D8276,0)+$D8276,$E8276-SUM($G8276:K8276),($E8276-SUM($G8276:K8276))/(OFFSET(L8276,-$D8276,0)-(L$5-$D8276-1))))</f>
        <v>0</v>
      </c>
      <c r="M8276" s="293">
        <f ca="1">IF(OFFSET(M8276,-$D8276,0)="n/a","n/a",IF(M$5&gt;OFFSET(M8276,-$D8276,0)+$D8276,$E8276-SUM($G8276:L8276),($E8276-SUM($G8276:L8276))/(OFFSET(M8276,-$D8276,0)-(M$5-$D8276-1))))</f>
        <v>0</v>
      </c>
      <c r="N8276" s="293">
        <f ca="1">IF(OFFSET(N8276,-$D8276,0)="n/a","n/a",IF(N$5&gt;OFFSET(N8276,-$D8276,0)+$D8276,$E8276-SUM($G8276:M8276),($E8276-SUM($G8276:M8276))/(OFFSET(N8276,-$D8276,0)-(N$5-$D8276-1))))</f>
        <v>0</v>
      </c>
    </row>
    <row r="8277" spans="1:14" s="369" customFormat="1" ht="12.75" hidden="1" customHeight="1" outlineLevel="2" x14ac:dyDescent="0.25">
      <c r="A8277" s="3"/>
      <c r="B8277" s="3"/>
      <c r="C8277" s="392"/>
      <c r="D8277" s="3">
        <v>3</v>
      </c>
      <c r="E8277" s="290">
        <f ca="1"/>
        <v>0</v>
      </c>
      <c r="F8277" s="291"/>
      <c r="G8277" s="294"/>
      <c r="H8277" s="294"/>
      <c r="I8277" s="292"/>
      <c r="J8277" s="293">
        <f ca="1">IF(OFFSET(J8277,-$D8277,0)="n/a","n/a",IF(J$5&gt;OFFSET(J8277,-$D8277,0)+$D8277,$E8277-SUM($G8277:I8277),($E8277-SUM($G8277:I8277))/(OFFSET(J8277,-$D8277,0)-(J$5-$D8277-1))))</f>
        <v>0</v>
      </c>
      <c r="K8277" s="293">
        <f ca="1">IF(OFFSET(K8277,-$D8277,0)="n/a","n/a",IF(K$5&gt;OFFSET(K8277,-$D8277,0)+$D8277,$E8277-SUM($G8277:J8277),($E8277-SUM($G8277:J8277))/(OFFSET(K8277,-$D8277,0)-(K$5-$D8277-1))))</f>
        <v>0</v>
      </c>
      <c r="L8277" s="293">
        <f ca="1">IF(OFFSET(L8277,-$D8277,0)="n/a","n/a",IF(L$5&gt;OFFSET(L8277,-$D8277,0)+$D8277,$E8277-SUM($G8277:K8277),($E8277-SUM($G8277:K8277))/(OFFSET(L8277,-$D8277,0)-(L$5-$D8277-1))))</f>
        <v>0</v>
      </c>
      <c r="M8277" s="293">
        <f ca="1">IF(OFFSET(M8277,-$D8277,0)="n/a","n/a",IF(M$5&gt;OFFSET(M8277,-$D8277,0)+$D8277,$E8277-SUM($G8277:L8277),($E8277-SUM($G8277:L8277))/(OFFSET(M8277,-$D8277,0)-(M$5-$D8277-1))))</f>
        <v>0</v>
      </c>
      <c r="N8277" s="293">
        <f ca="1">IF(OFFSET(N8277,-$D8277,0)="n/a","n/a",IF(N$5&gt;OFFSET(N8277,-$D8277,0)+$D8277,$E8277-SUM($G8277:M8277),($E8277-SUM($G8277:M8277))/(OFFSET(N8277,-$D8277,0)-(N$5-$D8277-1))))</f>
        <v>0</v>
      </c>
    </row>
    <row r="8278" spans="1:14" s="369" customFormat="1" ht="12.75" hidden="1" customHeight="1" outlineLevel="2" x14ac:dyDescent="0.25">
      <c r="A8278" s="3"/>
      <c r="B8278" s="3"/>
      <c r="C8278" s="392"/>
      <c r="D8278" s="3">
        <v>4</v>
      </c>
      <c r="E8278" s="290">
        <f ca="1"/>
        <v>0</v>
      </c>
      <c r="F8278" s="291"/>
      <c r="G8278" s="294"/>
      <c r="H8278" s="294"/>
      <c r="I8278" s="294"/>
      <c r="J8278" s="292"/>
      <c r="K8278" s="293">
        <f ca="1">IF(OFFSET(K8278,-$D8278,0)="n/a","n/a",IF(K$5&gt;OFFSET(K8278,-$D8278,0)+$D8278,$E8278-SUM($G8278:J8278),($E8278-SUM($G8278:J8278))/(OFFSET(K8278,-$D8278,0)-(K$5-$D8278-1))))</f>
        <v>0</v>
      </c>
      <c r="L8278" s="293">
        <f ca="1">IF(OFFSET(L8278,-$D8278,0)="n/a","n/a",IF(L$5&gt;OFFSET(L8278,-$D8278,0)+$D8278,$E8278-SUM($G8278:K8278),($E8278-SUM($G8278:K8278))/(OFFSET(L8278,-$D8278,0)-(L$5-$D8278-1))))</f>
        <v>0</v>
      </c>
      <c r="M8278" s="293">
        <f ca="1">IF(OFFSET(M8278,-$D8278,0)="n/a","n/a",IF(M$5&gt;OFFSET(M8278,-$D8278,0)+$D8278,$E8278-SUM($G8278:L8278),($E8278-SUM($G8278:L8278))/(OFFSET(M8278,-$D8278,0)-(M$5-$D8278-1))))</f>
        <v>0</v>
      </c>
      <c r="N8278" s="293">
        <f ca="1">IF(OFFSET(N8278,-$D8278,0)="n/a","n/a",IF(N$5&gt;OFFSET(N8278,-$D8278,0)+$D8278,$E8278-SUM($G8278:M8278),($E8278-SUM($G8278:M8278))/(OFFSET(N8278,-$D8278,0)-(N$5-$D8278-1))))</f>
        <v>0</v>
      </c>
    </row>
    <row r="8279" spans="1:14" s="369" customFormat="1" ht="12.75" hidden="1" customHeight="1" outlineLevel="2" x14ac:dyDescent="0.25">
      <c r="A8279" s="3"/>
      <c r="B8279" s="3"/>
      <c r="C8279" s="392"/>
      <c r="D8279" s="3">
        <v>5</v>
      </c>
      <c r="E8279" s="290">
        <f ca="1"/>
        <v>0</v>
      </c>
      <c r="F8279" s="291"/>
      <c r="G8279" s="294"/>
      <c r="H8279" s="294"/>
      <c r="I8279" s="294"/>
      <c r="J8279" s="294"/>
      <c r="K8279" s="292"/>
      <c r="L8279" s="293">
        <f ca="1">IF(OFFSET(L8279,-$D8279,0)="n/a","n/a",IF(L$5&gt;OFFSET(L8279,-$D8279,0)+$D8279,$E8279-SUM($G8279:K8279),($E8279-SUM($G8279:K8279))/(OFFSET(L8279,-$D8279,0)-(L$5-$D8279-1))))</f>
        <v>0</v>
      </c>
      <c r="M8279" s="293">
        <f ca="1">IF(OFFSET(M8279,-$D8279,0)="n/a","n/a",IF(M$5&gt;OFFSET(M8279,-$D8279,0)+$D8279,$E8279-SUM($G8279:L8279),($E8279-SUM($G8279:L8279))/(OFFSET(M8279,-$D8279,0)-(M$5-$D8279-1))))</f>
        <v>0</v>
      </c>
      <c r="N8279" s="293">
        <f ca="1">IF(OFFSET(N8279,-$D8279,0)="n/a","n/a",IF(N$5&gt;OFFSET(N8279,-$D8279,0)+$D8279,$E8279-SUM($G8279:M8279),($E8279-SUM($G8279:M8279))/(OFFSET(N8279,-$D8279,0)-(N$5-$D8279-1))))</f>
        <v>0</v>
      </c>
    </row>
    <row r="8280" spans="1:14" s="369" customFormat="1" ht="12.75" hidden="1" customHeight="1" outlineLevel="2" x14ac:dyDescent="0.25">
      <c r="A8280" s="3"/>
      <c r="B8280" s="3"/>
      <c r="C8280" s="392"/>
      <c r="D8280" s="3">
        <v>6</v>
      </c>
      <c r="E8280" s="290">
        <f ca="1"/>
        <v>0</v>
      </c>
      <c r="F8280" s="291"/>
      <c r="G8280" s="294"/>
      <c r="H8280" s="294"/>
      <c r="I8280" s="294"/>
      <c r="J8280" s="294"/>
      <c r="K8280" s="294"/>
      <c r="L8280" s="292"/>
      <c r="M8280" s="293">
        <f ca="1">IF(OFFSET(M8280,-$D8280,0)="n/a","n/a",IF(M$5&gt;OFFSET(M8280,-$D8280,0)+$D8280,$E8280-SUM($G8280:L8280),($E8280-SUM($G8280:L8280))/(OFFSET(M8280,-$D8280,0)-(M$5-$D8280-1))))</f>
        <v>0</v>
      </c>
      <c r="N8280" s="293">
        <f ca="1">IF(OFFSET(N8280,-$D8280,0)="n/a","n/a",IF(N$5&gt;OFFSET(N8280,-$D8280,0)+$D8280,$E8280-SUM($G8280:M8280),($E8280-SUM($G8280:M8280))/(OFFSET(N8280,-$D8280,0)-(N$5-$D8280-1))))</f>
        <v>0</v>
      </c>
    </row>
    <row r="8281" spans="1:14" s="369" customFormat="1" ht="12.75" hidden="1" customHeight="1" outlineLevel="2" x14ac:dyDescent="0.25">
      <c r="A8281" s="3"/>
      <c r="B8281" s="3"/>
      <c r="C8281" s="392"/>
      <c r="D8281" s="3">
        <v>7</v>
      </c>
      <c r="E8281" s="290">
        <f ca="1"/>
        <v>0</v>
      </c>
      <c r="F8281" s="291"/>
      <c r="G8281" s="294"/>
      <c r="H8281" s="294"/>
      <c r="I8281" s="294"/>
      <c r="J8281" s="294"/>
      <c r="K8281" s="294"/>
      <c r="L8281" s="294"/>
      <c r="M8281" s="292"/>
      <c r="N8281" s="293">
        <f ca="1">IF(OFFSET(N8281,-$D8281,0)="n/a","n/a",IF(N$5&gt;OFFSET(N8281,-$D8281,0)+$D8281,$E8281-SUM($G8281:M8281),($E8281-SUM($G8281:M8281))/(OFFSET(N8281,-$D8281,0)-(N$5-$D8281-1))))</f>
        <v>0</v>
      </c>
    </row>
    <row r="8282" spans="1:14" s="369" customFormat="1" ht="12.75" hidden="1" customHeight="1" outlineLevel="2" x14ac:dyDescent="0.25">
      <c r="A8282" s="3"/>
      <c r="B8282" s="3"/>
      <c r="C8282" s="392"/>
      <c r="D8282" s="3">
        <v>8</v>
      </c>
      <c r="E8282" s="290">
        <f ca="1"/>
        <v>0</v>
      </c>
      <c r="F8282" s="291"/>
      <c r="G8282" s="294"/>
      <c r="H8282" s="294"/>
      <c r="I8282" s="294"/>
      <c r="J8282" s="294"/>
      <c r="K8282" s="294"/>
      <c r="L8282" s="294"/>
      <c r="M8282" s="294"/>
      <c r="N8282" s="292"/>
    </row>
    <row r="8283" spans="1:14" s="369" customFormat="1" ht="12.75" hidden="1" customHeight="1" outlineLevel="2" x14ac:dyDescent="0.25">
      <c r="A8283" s="3"/>
      <c r="B8283" s="3"/>
      <c r="C8283" s="392"/>
      <c r="D8283" s="3">
        <v>9</v>
      </c>
      <c r="E8283" s="290" t="e">
        <f ca="1"/>
        <v>#N/A</v>
      </c>
      <c r="F8283" s="291"/>
      <c r="G8283" s="294"/>
      <c r="H8283" s="294"/>
      <c r="I8283" s="294"/>
      <c r="J8283" s="294"/>
      <c r="K8283" s="294"/>
      <c r="L8283" s="294"/>
      <c r="M8283" s="294"/>
      <c r="N8283" s="294"/>
    </row>
    <row r="8284" spans="1:14" s="369" customFormat="1" ht="12.75" hidden="1" customHeight="1" outlineLevel="2" x14ac:dyDescent="0.25">
      <c r="A8284" s="3"/>
      <c r="B8284" s="3"/>
      <c r="C8284" s="392"/>
      <c r="D8284" s="3">
        <v>10</v>
      </c>
      <c r="E8284" s="290" t="e">
        <f ca="1"/>
        <v>#N/A</v>
      </c>
      <c r="F8284" s="291"/>
      <c r="G8284" s="294"/>
      <c r="H8284" s="294"/>
      <c r="I8284" s="294"/>
      <c r="J8284" s="294"/>
      <c r="K8284" s="294"/>
      <c r="L8284" s="294"/>
      <c r="M8284" s="294"/>
      <c r="N8284" s="294"/>
    </row>
    <row r="8285" spans="1:14" s="369" customFormat="1" ht="12.75" hidden="1" customHeight="1" outlineLevel="2" x14ac:dyDescent="0.25">
      <c r="A8285" s="3"/>
      <c r="B8285" s="3"/>
      <c r="C8285" s="392"/>
      <c r="D8285" s="3">
        <v>11</v>
      </c>
      <c r="E8285" s="290" t="e">
        <f ca="1"/>
        <v>#N/A</v>
      </c>
      <c r="F8285" s="291"/>
      <c r="G8285" s="294"/>
      <c r="H8285" s="294"/>
      <c r="I8285" s="294"/>
      <c r="J8285" s="294"/>
      <c r="K8285" s="294"/>
      <c r="L8285" s="294"/>
      <c r="M8285" s="294"/>
      <c r="N8285" s="294"/>
    </row>
    <row r="8286" spans="1:14" s="369" customFormat="1" ht="12.75" hidden="1" customHeight="1" outlineLevel="2" x14ac:dyDescent="0.25">
      <c r="A8286" s="3"/>
      <c r="B8286" s="3"/>
      <c r="C8286" s="392"/>
      <c r="D8286" s="3">
        <v>12</v>
      </c>
      <c r="E8286" s="290" t="e">
        <f ca="1"/>
        <v>#N/A</v>
      </c>
      <c r="F8286" s="291"/>
      <c r="G8286" s="294"/>
      <c r="H8286" s="294"/>
      <c r="I8286" s="294"/>
      <c r="J8286" s="294"/>
      <c r="K8286" s="294"/>
      <c r="L8286" s="294"/>
      <c r="M8286" s="294"/>
      <c r="N8286" s="294"/>
    </row>
    <row r="8287" spans="1:14" s="369" customFormat="1" ht="12.75" hidden="1" customHeight="1" outlineLevel="2" x14ac:dyDescent="0.25">
      <c r="A8287" s="3"/>
      <c r="B8287" s="3"/>
      <c r="C8287" s="392"/>
      <c r="D8287" s="3">
        <v>13</v>
      </c>
      <c r="E8287" s="290" t="e">
        <f ca="1"/>
        <v>#N/A</v>
      </c>
      <c r="F8287" s="291"/>
      <c r="G8287" s="294"/>
      <c r="H8287" s="294"/>
      <c r="I8287" s="294"/>
      <c r="J8287" s="294"/>
      <c r="K8287" s="294"/>
      <c r="L8287" s="294"/>
      <c r="M8287" s="294"/>
      <c r="N8287" s="294"/>
    </row>
    <row r="8288" spans="1:14" s="369" customFormat="1" ht="12.75" hidden="1" customHeight="1" outlineLevel="2" x14ac:dyDescent="0.25">
      <c r="A8288" s="3"/>
      <c r="B8288" s="3"/>
      <c r="C8288" s="392"/>
      <c r="D8288" s="3">
        <v>14</v>
      </c>
      <c r="E8288" s="290" t="e">
        <f ca="1"/>
        <v>#N/A</v>
      </c>
      <c r="F8288" s="291"/>
      <c r="G8288" s="294"/>
      <c r="H8288" s="294"/>
      <c r="I8288" s="294"/>
      <c r="J8288" s="294"/>
      <c r="K8288" s="294"/>
      <c r="L8288" s="294"/>
      <c r="M8288" s="294"/>
      <c r="N8288" s="294"/>
    </row>
    <row r="8289" spans="1:14" s="369" customFormat="1" ht="12.75" hidden="1" customHeight="1" outlineLevel="2" x14ac:dyDescent="0.25">
      <c r="A8289" s="3"/>
      <c r="B8289" s="3"/>
      <c r="C8289" s="392"/>
      <c r="D8289" s="3">
        <v>15</v>
      </c>
      <c r="E8289" s="290" t="e">
        <f ca="1"/>
        <v>#N/A</v>
      </c>
      <c r="F8289" s="291"/>
      <c r="G8289" s="294"/>
      <c r="H8289" s="294"/>
      <c r="I8289" s="294"/>
      <c r="J8289" s="294"/>
      <c r="K8289" s="294"/>
      <c r="L8289" s="294"/>
      <c r="M8289" s="294"/>
      <c r="N8289" s="294"/>
    </row>
    <row r="8290" spans="1:14" s="369" customFormat="1" ht="12.75" hidden="1" customHeight="1" outlineLevel="1" x14ac:dyDescent="0.25">
      <c r="A8290" s="3"/>
      <c r="B8290" s="145" t="str">
        <f ca="1">B8273</f>
        <v>Asset Type 404</v>
      </c>
      <c r="C8290" s="145" t="str">
        <f ca="1">C8273</f>
        <v>Description - Asset Type 404</v>
      </c>
      <c r="D8290" s="3"/>
      <c r="E8290" s="3"/>
      <c r="F8290" s="106" t="s">
        <v>44</v>
      </c>
      <c r="G8290" s="296">
        <f t="shared" ref="G8290:N8290" si="808">SUM(G8275:G8289)</f>
        <v>0</v>
      </c>
      <c r="H8290" s="296">
        <f t="shared" ca="1" si="808"/>
        <v>0</v>
      </c>
      <c r="I8290" s="296">
        <f t="shared" ca="1" si="808"/>
        <v>0</v>
      </c>
      <c r="J8290" s="296">
        <f t="shared" ca="1" si="808"/>
        <v>0</v>
      </c>
      <c r="K8290" s="296">
        <f t="shared" ca="1" si="808"/>
        <v>0</v>
      </c>
      <c r="L8290" s="296">
        <f t="shared" ca="1" si="808"/>
        <v>0</v>
      </c>
      <c r="M8290" s="296">
        <f t="shared" ca="1" si="808"/>
        <v>0</v>
      </c>
      <c r="N8290" s="296">
        <f t="shared" ca="1" si="808"/>
        <v>0</v>
      </c>
    </row>
    <row r="8291" spans="1:14" s="369" customFormat="1" ht="12.75" hidden="1" customHeight="1" outlineLevel="2" x14ac:dyDescent="0.25">
      <c r="A8291" s="217">
        <f>A8273+1</f>
        <v>405</v>
      </c>
      <c r="B8291" s="22" t="str">
        <f ca="1">OFFSET($B$13,$A8291-1,0)</f>
        <v>Asset Type 405</v>
      </c>
      <c r="C8291" s="22" t="str">
        <f ca="1">OFFSET($C$13,$A8291-1,0)</f>
        <v>Description - Asset Type 405</v>
      </c>
      <c r="D8291" s="3"/>
      <c r="E8291" s="109"/>
      <c r="F8291" s="108" t="s">
        <v>41</v>
      </c>
      <c r="G8291" s="295">
        <f t="shared" ref="G8291:N8291" ca="1" si="809">VLOOKUP($B8291,$B$13:$N$512,5+G$5,FALSE)</f>
        <v>0</v>
      </c>
      <c r="H8291" s="295">
        <f t="shared" ca="1" si="809"/>
        <v>0</v>
      </c>
      <c r="I8291" s="295">
        <f t="shared" ca="1" si="809"/>
        <v>0</v>
      </c>
      <c r="J8291" s="295">
        <f t="shared" ca="1" si="809"/>
        <v>0</v>
      </c>
      <c r="K8291" s="295">
        <f t="shared" ca="1" si="809"/>
        <v>0</v>
      </c>
      <c r="L8291" s="295">
        <f t="shared" ca="1" si="809"/>
        <v>0</v>
      </c>
      <c r="M8291" s="295">
        <f t="shared" ca="1" si="809"/>
        <v>0</v>
      </c>
      <c r="N8291" s="295">
        <f t="shared" ca="1" si="809"/>
        <v>0</v>
      </c>
    </row>
    <row r="8292" spans="1:14" s="369" customFormat="1" ht="12.75" hidden="1" customHeight="1" outlineLevel="2" x14ac:dyDescent="0.25">
      <c r="A8292" s="3"/>
      <c r="B8292" s="3"/>
      <c r="C8292" s="21"/>
      <c r="D8292" s="3"/>
      <c r="E8292" s="107"/>
      <c r="F8292" s="106" t="s">
        <v>42</v>
      </c>
      <c r="G8292" s="111">
        <f ca="1">VLOOKUP($B8291,'Input Sheet'!$B$12:$N$511,5+G$5,FALSE)</f>
        <v>0</v>
      </c>
      <c r="H8292" s="111">
        <f ca="1">VLOOKUP($B8291,'Input Sheet'!$B$12:$N$511,5+H$5,FALSE)</f>
        <v>0</v>
      </c>
      <c r="I8292" s="111">
        <f ca="1">VLOOKUP($B8291,'Input Sheet'!$B$12:$N$511,5+I$5,FALSE)</f>
        <v>0</v>
      </c>
      <c r="J8292" s="111">
        <f ca="1">VLOOKUP($B8291,'Input Sheet'!$B$12:$N$511,5+J$5,FALSE)</f>
        <v>0</v>
      </c>
      <c r="K8292" s="111">
        <f ca="1">VLOOKUP($B8291,'Input Sheet'!$B$12:$N$511,5+K$5,FALSE)</f>
        <v>0</v>
      </c>
      <c r="L8292" s="111">
        <f ca="1">VLOOKUP($B8291,'Input Sheet'!$B$12:$N$511,5+L$5,FALSE)</f>
        <v>0</v>
      </c>
      <c r="M8292" s="111">
        <f ca="1">VLOOKUP($B8291,'Input Sheet'!$B$12:$N$511,5+M$5,FALSE)</f>
        <v>0</v>
      </c>
      <c r="N8292" s="111">
        <f ca="1">VLOOKUP($B8291,'Input Sheet'!$B$12:$N$511,5+N$5,FALSE)</f>
        <v>0</v>
      </c>
    </row>
    <row r="8293" spans="1:14" s="369" customFormat="1" ht="12.75" hidden="1" customHeight="1" outlineLevel="2" x14ac:dyDescent="0.25">
      <c r="A8293" s="3"/>
      <c r="B8293" s="3"/>
      <c r="C8293" s="3"/>
      <c r="D8293" s="3">
        <v>1</v>
      </c>
      <c r="E8293" s="290">
        <f t="array" aca="1" ref="E8293:E8307" ca="1">TRANSPOSE(G8291:N8291)</f>
        <v>0</v>
      </c>
      <c r="F8293" s="291"/>
      <c r="G8293" s="292"/>
      <c r="H8293" s="293">
        <f ca="1">IF(OFFSET(H8293,-$D8293,0)="n/a","n/a",IF(H$5&gt;OFFSET(H8293,-$D8293,0)+$D8293,$E8293-SUM($G8293:G8293),($E8293-SUM($G8293:G8293))/(OFFSET(H8293,-$D8293,0)-(H$5-$D8293-1))))</f>
        <v>0</v>
      </c>
      <c r="I8293" s="293">
        <f ca="1">IF(OFFSET(I8293,-$D8293,0)="n/a","n/a",IF(I$5&gt;OFFSET(I8293,-$D8293,0)+$D8293,$E8293-SUM($G8293:H8293),($E8293-SUM($G8293:H8293))/(OFFSET(I8293,-$D8293,0)-(I$5-$D8293-1))))</f>
        <v>0</v>
      </c>
      <c r="J8293" s="293">
        <f ca="1">IF(OFFSET(J8293,-$D8293,0)="n/a","n/a",IF(J$5&gt;OFFSET(J8293,-$D8293,0)+$D8293,$E8293-SUM($G8293:I8293),($E8293-SUM($G8293:I8293))/(OFFSET(J8293,-$D8293,0)-(J$5-$D8293-1))))</f>
        <v>0</v>
      </c>
      <c r="K8293" s="293">
        <f ca="1">IF(OFFSET(K8293,-$D8293,0)="n/a","n/a",IF(K$5&gt;OFFSET(K8293,-$D8293,0)+$D8293,$E8293-SUM($G8293:J8293),($E8293-SUM($G8293:J8293))/(OFFSET(K8293,-$D8293,0)-(K$5-$D8293-1))))</f>
        <v>0</v>
      </c>
      <c r="L8293" s="293">
        <f ca="1">IF(OFFSET(L8293,-$D8293,0)="n/a","n/a",IF(L$5&gt;OFFSET(L8293,-$D8293,0)+$D8293,$E8293-SUM($G8293:K8293),($E8293-SUM($G8293:K8293))/(OFFSET(L8293,-$D8293,0)-(L$5-$D8293-1))))</f>
        <v>0</v>
      </c>
      <c r="M8293" s="293">
        <f ca="1">IF(OFFSET(M8293,-$D8293,0)="n/a","n/a",IF(M$5&gt;OFFSET(M8293,-$D8293,0)+$D8293,$E8293-SUM($G8293:L8293),($E8293-SUM($G8293:L8293))/(OFFSET(M8293,-$D8293,0)-(M$5-$D8293-1))))</f>
        <v>0</v>
      </c>
      <c r="N8293" s="293">
        <f ca="1">IF(OFFSET(N8293,-$D8293,0)="n/a","n/a",IF(N$5&gt;OFFSET(N8293,-$D8293,0)+$D8293,$E8293-SUM($G8293:M8293),($E8293-SUM($G8293:M8293))/(OFFSET(N8293,-$D8293,0)-(N$5-$D8293-1))))</f>
        <v>0</v>
      </c>
    </row>
    <row r="8294" spans="1:14" s="369" customFormat="1" ht="12.75" hidden="1" customHeight="1" outlineLevel="2" x14ac:dyDescent="0.25">
      <c r="A8294" s="3"/>
      <c r="B8294" s="3"/>
      <c r="C8294" s="392" t="s">
        <v>43</v>
      </c>
      <c r="D8294" s="3">
        <v>2</v>
      </c>
      <c r="E8294" s="290">
        <f ca="1"/>
        <v>0</v>
      </c>
      <c r="F8294" s="291"/>
      <c r="G8294" s="294"/>
      <c r="H8294" s="292"/>
      <c r="I8294" s="293">
        <f ca="1">IF(OFFSET(I8294,-$D8294,0)="n/a","n/a",IF(I$5&gt;OFFSET(I8294,-$D8294,0)+$D8294,$E8294-SUM($G8294:H8294),($E8294-SUM($G8294:H8294))/(OFFSET(I8294,-$D8294,0)-(I$5-$D8294-1))))</f>
        <v>0</v>
      </c>
      <c r="J8294" s="293">
        <f ca="1">IF(OFFSET(J8294,-$D8294,0)="n/a","n/a",IF(J$5&gt;OFFSET(J8294,-$D8294,0)+$D8294,$E8294-SUM($G8294:I8294),($E8294-SUM($G8294:I8294))/(OFFSET(J8294,-$D8294,0)-(J$5-$D8294-1))))</f>
        <v>0</v>
      </c>
      <c r="K8294" s="293">
        <f ca="1">IF(OFFSET(K8294,-$D8294,0)="n/a","n/a",IF(K$5&gt;OFFSET(K8294,-$D8294,0)+$D8294,$E8294-SUM($G8294:J8294),($E8294-SUM($G8294:J8294))/(OFFSET(K8294,-$D8294,0)-(K$5-$D8294-1))))</f>
        <v>0</v>
      </c>
      <c r="L8294" s="293">
        <f ca="1">IF(OFFSET(L8294,-$D8294,0)="n/a","n/a",IF(L$5&gt;OFFSET(L8294,-$D8294,0)+$D8294,$E8294-SUM($G8294:K8294),($E8294-SUM($G8294:K8294))/(OFFSET(L8294,-$D8294,0)-(L$5-$D8294-1))))</f>
        <v>0</v>
      </c>
      <c r="M8294" s="293">
        <f ca="1">IF(OFFSET(M8294,-$D8294,0)="n/a","n/a",IF(M$5&gt;OFFSET(M8294,-$D8294,0)+$D8294,$E8294-SUM($G8294:L8294),($E8294-SUM($G8294:L8294))/(OFFSET(M8294,-$D8294,0)-(M$5-$D8294-1))))</f>
        <v>0</v>
      </c>
      <c r="N8294" s="293">
        <f ca="1">IF(OFFSET(N8294,-$D8294,0)="n/a","n/a",IF(N$5&gt;OFFSET(N8294,-$D8294,0)+$D8294,$E8294-SUM($G8294:M8294),($E8294-SUM($G8294:M8294))/(OFFSET(N8294,-$D8294,0)-(N$5-$D8294-1))))</f>
        <v>0</v>
      </c>
    </row>
    <row r="8295" spans="1:14" s="369" customFormat="1" ht="12.75" hidden="1" customHeight="1" outlineLevel="2" x14ac:dyDescent="0.25">
      <c r="A8295" s="3"/>
      <c r="B8295" s="3"/>
      <c r="C8295" s="392"/>
      <c r="D8295" s="3">
        <v>3</v>
      </c>
      <c r="E8295" s="290">
        <f ca="1"/>
        <v>0</v>
      </c>
      <c r="F8295" s="291"/>
      <c r="G8295" s="294"/>
      <c r="H8295" s="294"/>
      <c r="I8295" s="292"/>
      <c r="J8295" s="293">
        <f ca="1">IF(OFFSET(J8295,-$D8295,0)="n/a","n/a",IF(J$5&gt;OFFSET(J8295,-$D8295,0)+$D8295,$E8295-SUM($G8295:I8295),($E8295-SUM($G8295:I8295))/(OFFSET(J8295,-$D8295,0)-(J$5-$D8295-1))))</f>
        <v>0</v>
      </c>
      <c r="K8295" s="293">
        <f ca="1">IF(OFFSET(K8295,-$D8295,0)="n/a","n/a",IF(K$5&gt;OFFSET(K8295,-$D8295,0)+$D8295,$E8295-SUM($G8295:J8295),($E8295-SUM($G8295:J8295))/(OFFSET(K8295,-$D8295,0)-(K$5-$D8295-1))))</f>
        <v>0</v>
      </c>
      <c r="L8295" s="293">
        <f ca="1">IF(OFFSET(L8295,-$D8295,0)="n/a","n/a",IF(L$5&gt;OFFSET(L8295,-$D8295,0)+$D8295,$E8295-SUM($G8295:K8295),($E8295-SUM($G8295:K8295))/(OFFSET(L8295,-$D8295,0)-(L$5-$D8295-1))))</f>
        <v>0</v>
      </c>
      <c r="M8295" s="293">
        <f ca="1">IF(OFFSET(M8295,-$D8295,0)="n/a","n/a",IF(M$5&gt;OFFSET(M8295,-$D8295,0)+$D8295,$E8295-SUM($G8295:L8295),($E8295-SUM($G8295:L8295))/(OFFSET(M8295,-$D8295,0)-(M$5-$D8295-1))))</f>
        <v>0</v>
      </c>
      <c r="N8295" s="293">
        <f ca="1">IF(OFFSET(N8295,-$D8295,0)="n/a","n/a",IF(N$5&gt;OFFSET(N8295,-$D8295,0)+$D8295,$E8295-SUM($G8295:M8295),($E8295-SUM($G8295:M8295))/(OFFSET(N8295,-$D8295,0)-(N$5-$D8295-1))))</f>
        <v>0</v>
      </c>
    </row>
    <row r="8296" spans="1:14" s="369" customFormat="1" ht="12.75" hidden="1" customHeight="1" outlineLevel="2" x14ac:dyDescent="0.25">
      <c r="A8296" s="3"/>
      <c r="B8296" s="3"/>
      <c r="C8296" s="392"/>
      <c r="D8296" s="3">
        <v>4</v>
      </c>
      <c r="E8296" s="290">
        <f ca="1"/>
        <v>0</v>
      </c>
      <c r="F8296" s="291"/>
      <c r="G8296" s="294"/>
      <c r="H8296" s="294"/>
      <c r="I8296" s="294"/>
      <c r="J8296" s="292"/>
      <c r="K8296" s="293">
        <f ca="1">IF(OFFSET(K8296,-$D8296,0)="n/a","n/a",IF(K$5&gt;OFFSET(K8296,-$D8296,0)+$D8296,$E8296-SUM($G8296:J8296),($E8296-SUM($G8296:J8296))/(OFFSET(K8296,-$D8296,0)-(K$5-$D8296-1))))</f>
        <v>0</v>
      </c>
      <c r="L8296" s="293">
        <f ca="1">IF(OFFSET(L8296,-$D8296,0)="n/a","n/a",IF(L$5&gt;OFFSET(L8296,-$D8296,0)+$D8296,$E8296-SUM($G8296:K8296),($E8296-SUM($G8296:K8296))/(OFFSET(L8296,-$D8296,0)-(L$5-$D8296-1))))</f>
        <v>0</v>
      </c>
      <c r="M8296" s="293">
        <f ca="1">IF(OFFSET(M8296,-$D8296,0)="n/a","n/a",IF(M$5&gt;OFFSET(M8296,-$D8296,0)+$D8296,$E8296-SUM($G8296:L8296),($E8296-SUM($G8296:L8296))/(OFFSET(M8296,-$D8296,0)-(M$5-$D8296-1))))</f>
        <v>0</v>
      </c>
      <c r="N8296" s="293">
        <f ca="1">IF(OFFSET(N8296,-$D8296,0)="n/a","n/a",IF(N$5&gt;OFFSET(N8296,-$D8296,0)+$D8296,$E8296-SUM($G8296:M8296),($E8296-SUM($G8296:M8296))/(OFFSET(N8296,-$D8296,0)-(N$5-$D8296-1))))</f>
        <v>0</v>
      </c>
    </row>
    <row r="8297" spans="1:14" s="369" customFormat="1" ht="12.75" hidden="1" customHeight="1" outlineLevel="2" x14ac:dyDescent="0.25">
      <c r="A8297" s="3"/>
      <c r="B8297" s="3"/>
      <c r="C8297" s="392"/>
      <c r="D8297" s="3">
        <v>5</v>
      </c>
      <c r="E8297" s="290">
        <f ca="1"/>
        <v>0</v>
      </c>
      <c r="F8297" s="291"/>
      <c r="G8297" s="294"/>
      <c r="H8297" s="294"/>
      <c r="I8297" s="294"/>
      <c r="J8297" s="294"/>
      <c r="K8297" s="292"/>
      <c r="L8297" s="293">
        <f ca="1">IF(OFFSET(L8297,-$D8297,0)="n/a","n/a",IF(L$5&gt;OFFSET(L8297,-$D8297,0)+$D8297,$E8297-SUM($G8297:K8297),($E8297-SUM($G8297:K8297))/(OFFSET(L8297,-$D8297,0)-(L$5-$D8297-1))))</f>
        <v>0</v>
      </c>
      <c r="M8297" s="293">
        <f ca="1">IF(OFFSET(M8297,-$D8297,0)="n/a","n/a",IF(M$5&gt;OFFSET(M8297,-$D8297,0)+$D8297,$E8297-SUM($G8297:L8297),($E8297-SUM($G8297:L8297))/(OFFSET(M8297,-$D8297,0)-(M$5-$D8297-1))))</f>
        <v>0</v>
      </c>
      <c r="N8297" s="293">
        <f ca="1">IF(OFFSET(N8297,-$D8297,0)="n/a","n/a",IF(N$5&gt;OFFSET(N8297,-$D8297,0)+$D8297,$E8297-SUM($G8297:M8297),($E8297-SUM($G8297:M8297))/(OFFSET(N8297,-$D8297,0)-(N$5-$D8297-1))))</f>
        <v>0</v>
      </c>
    </row>
    <row r="8298" spans="1:14" s="369" customFormat="1" ht="12.75" hidden="1" customHeight="1" outlineLevel="2" x14ac:dyDescent="0.25">
      <c r="A8298" s="3"/>
      <c r="B8298" s="3"/>
      <c r="C8298" s="392"/>
      <c r="D8298" s="3">
        <v>6</v>
      </c>
      <c r="E8298" s="290">
        <f ca="1"/>
        <v>0</v>
      </c>
      <c r="F8298" s="291"/>
      <c r="G8298" s="294"/>
      <c r="H8298" s="294"/>
      <c r="I8298" s="294"/>
      <c r="J8298" s="294"/>
      <c r="K8298" s="294"/>
      <c r="L8298" s="292"/>
      <c r="M8298" s="293">
        <f ca="1">IF(OFFSET(M8298,-$D8298,0)="n/a","n/a",IF(M$5&gt;OFFSET(M8298,-$D8298,0)+$D8298,$E8298-SUM($G8298:L8298),($E8298-SUM($G8298:L8298))/(OFFSET(M8298,-$D8298,0)-(M$5-$D8298-1))))</f>
        <v>0</v>
      </c>
      <c r="N8298" s="293">
        <f ca="1">IF(OFFSET(N8298,-$D8298,0)="n/a","n/a",IF(N$5&gt;OFFSET(N8298,-$D8298,0)+$D8298,$E8298-SUM($G8298:M8298),($E8298-SUM($G8298:M8298))/(OFFSET(N8298,-$D8298,0)-(N$5-$D8298-1))))</f>
        <v>0</v>
      </c>
    </row>
    <row r="8299" spans="1:14" s="369" customFormat="1" ht="12.75" hidden="1" customHeight="1" outlineLevel="2" x14ac:dyDescent="0.25">
      <c r="A8299" s="3"/>
      <c r="B8299" s="3"/>
      <c r="C8299" s="392"/>
      <c r="D8299" s="3">
        <v>7</v>
      </c>
      <c r="E8299" s="290">
        <f ca="1"/>
        <v>0</v>
      </c>
      <c r="F8299" s="291"/>
      <c r="G8299" s="294"/>
      <c r="H8299" s="294"/>
      <c r="I8299" s="294"/>
      <c r="J8299" s="294"/>
      <c r="K8299" s="294"/>
      <c r="L8299" s="294"/>
      <c r="M8299" s="292"/>
      <c r="N8299" s="293">
        <f ca="1">IF(OFFSET(N8299,-$D8299,0)="n/a","n/a",IF(N$5&gt;OFFSET(N8299,-$D8299,0)+$D8299,$E8299-SUM($G8299:M8299),($E8299-SUM($G8299:M8299))/(OFFSET(N8299,-$D8299,0)-(N$5-$D8299-1))))</f>
        <v>0</v>
      </c>
    </row>
    <row r="8300" spans="1:14" s="369" customFormat="1" ht="12.75" hidden="1" customHeight="1" outlineLevel="2" x14ac:dyDescent="0.25">
      <c r="A8300" s="3"/>
      <c r="B8300" s="3"/>
      <c r="C8300" s="392"/>
      <c r="D8300" s="3">
        <v>8</v>
      </c>
      <c r="E8300" s="290">
        <f ca="1"/>
        <v>0</v>
      </c>
      <c r="F8300" s="291"/>
      <c r="G8300" s="294"/>
      <c r="H8300" s="294"/>
      <c r="I8300" s="294"/>
      <c r="J8300" s="294"/>
      <c r="K8300" s="294"/>
      <c r="L8300" s="294"/>
      <c r="M8300" s="294"/>
      <c r="N8300" s="292"/>
    </row>
    <row r="8301" spans="1:14" s="369" customFormat="1" ht="12.75" hidden="1" customHeight="1" outlineLevel="2" x14ac:dyDescent="0.25">
      <c r="A8301" s="3"/>
      <c r="B8301" s="3"/>
      <c r="C8301" s="392"/>
      <c r="D8301" s="3">
        <v>9</v>
      </c>
      <c r="E8301" s="290" t="e">
        <f ca="1"/>
        <v>#N/A</v>
      </c>
      <c r="F8301" s="291"/>
      <c r="G8301" s="294"/>
      <c r="H8301" s="294"/>
      <c r="I8301" s="294"/>
      <c r="J8301" s="294"/>
      <c r="K8301" s="294"/>
      <c r="L8301" s="294"/>
      <c r="M8301" s="294"/>
      <c r="N8301" s="294"/>
    </row>
    <row r="8302" spans="1:14" s="369" customFormat="1" ht="12.75" hidden="1" customHeight="1" outlineLevel="2" x14ac:dyDescent="0.25">
      <c r="A8302" s="3"/>
      <c r="B8302" s="3"/>
      <c r="C8302" s="392"/>
      <c r="D8302" s="3">
        <v>10</v>
      </c>
      <c r="E8302" s="290" t="e">
        <f ca="1"/>
        <v>#N/A</v>
      </c>
      <c r="F8302" s="291"/>
      <c r="G8302" s="294"/>
      <c r="H8302" s="294"/>
      <c r="I8302" s="294"/>
      <c r="J8302" s="294"/>
      <c r="K8302" s="294"/>
      <c r="L8302" s="294"/>
      <c r="M8302" s="294"/>
      <c r="N8302" s="294"/>
    </row>
    <row r="8303" spans="1:14" s="369" customFormat="1" ht="12.75" hidden="1" customHeight="1" outlineLevel="2" x14ac:dyDescent="0.25">
      <c r="A8303" s="3"/>
      <c r="B8303" s="3"/>
      <c r="C8303" s="392"/>
      <c r="D8303" s="3">
        <v>11</v>
      </c>
      <c r="E8303" s="290" t="e">
        <f ca="1"/>
        <v>#N/A</v>
      </c>
      <c r="F8303" s="291"/>
      <c r="G8303" s="294"/>
      <c r="H8303" s="294"/>
      <c r="I8303" s="294"/>
      <c r="J8303" s="294"/>
      <c r="K8303" s="294"/>
      <c r="L8303" s="294"/>
      <c r="M8303" s="294"/>
      <c r="N8303" s="294"/>
    </row>
    <row r="8304" spans="1:14" s="369" customFormat="1" ht="12.75" hidden="1" customHeight="1" outlineLevel="2" x14ac:dyDescent="0.25">
      <c r="A8304" s="3"/>
      <c r="B8304" s="3"/>
      <c r="C8304" s="392"/>
      <c r="D8304" s="3">
        <v>12</v>
      </c>
      <c r="E8304" s="290" t="e">
        <f ca="1"/>
        <v>#N/A</v>
      </c>
      <c r="F8304" s="291"/>
      <c r="G8304" s="294"/>
      <c r="H8304" s="294"/>
      <c r="I8304" s="294"/>
      <c r="J8304" s="294"/>
      <c r="K8304" s="294"/>
      <c r="L8304" s="294"/>
      <c r="M8304" s="294"/>
      <c r="N8304" s="294"/>
    </row>
    <row r="8305" spans="1:14" s="369" customFormat="1" ht="12.75" hidden="1" customHeight="1" outlineLevel="2" x14ac:dyDescent="0.25">
      <c r="A8305" s="3"/>
      <c r="B8305" s="3"/>
      <c r="C8305" s="392"/>
      <c r="D8305" s="3">
        <v>13</v>
      </c>
      <c r="E8305" s="290" t="e">
        <f ca="1"/>
        <v>#N/A</v>
      </c>
      <c r="F8305" s="291"/>
      <c r="G8305" s="294"/>
      <c r="H8305" s="294"/>
      <c r="I8305" s="294"/>
      <c r="J8305" s="294"/>
      <c r="K8305" s="294"/>
      <c r="L8305" s="294"/>
      <c r="M8305" s="294"/>
      <c r="N8305" s="294"/>
    </row>
    <row r="8306" spans="1:14" s="369" customFormat="1" ht="12.75" hidden="1" customHeight="1" outlineLevel="2" x14ac:dyDescent="0.25">
      <c r="A8306" s="3"/>
      <c r="B8306" s="3"/>
      <c r="C8306" s="392"/>
      <c r="D8306" s="3">
        <v>14</v>
      </c>
      <c r="E8306" s="290" t="e">
        <f ca="1"/>
        <v>#N/A</v>
      </c>
      <c r="F8306" s="291"/>
      <c r="G8306" s="294"/>
      <c r="H8306" s="294"/>
      <c r="I8306" s="294"/>
      <c r="J8306" s="294"/>
      <c r="K8306" s="294"/>
      <c r="L8306" s="294"/>
      <c r="M8306" s="294"/>
      <c r="N8306" s="294"/>
    </row>
    <row r="8307" spans="1:14" s="369" customFormat="1" ht="12.75" hidden="1" customHeight="1" outlineLevel="2" x14ac:dyDescent="0.25">
      <c r="A8307" s="3"/>
      <c r="B8307" s="3"/>
      <c r="C8307" s="392"/>
      <c r="D8307" s="3">
        <v>15</v>
      </c>
      <c r="E8307" s="290" t="e">
        <f ca="1"/>
        <v>#N/A</v>
      </c>
      <c r="F8307" s="291"/>
      <c r="G8307" s="294"/>
      <c r="H8307" s="294"/>
      <c r="I8307" s="294"/>
      <c r="J8307" s="294"/>
      <c r="K8307" s="294"/>
      <c r="L8307" s="294"/>
      <c r="M8307" s="294"/>
      <c r="N8307" s="294"/>
    </row>
    <row r="8308" spans="1:14" s="369" customFormat="1" ht="12.75" hidden="1" customHeight="1" outlineLevel="1" x14ac:dyDescent="0.25">
      <c r="A8308" s="3"/>
      <c r="B8308" s="145" t="str">
        <f ca="1">B8291</f>
        <v>Asset Type 405</v>
      </c>
      <c r="C8308" s="145" t="str">
        <f ca="1">C8291</f>
        <v>Description - Asset Type 405</v>
      </c>
      <c r="D8308" s="3"/>
      <c r="E8308" s="3"/>
      <c r="F8308" s="106" t="s">
        <v>44</v>
      </c>
      <c r="G8308" s="296">
        <f t="shared" ref="G8308:N8308" si="810">SUM(G8293:G8307)</f>
        <v>0</v>
      </c>
      <c r="H8308" s="296">
        <f t="shared" ca="1" si="810"/>
        <v>0</v>
      </c>
      <c r="I8308" s="296">
        <f t="shared" ca="1" si="810"/>
        <v>0</v>
      </c>
      <c r="J8308" s="296">
        <f t="shared" ca="1" si="810"/>
        <v>0</v>
      </c>
      <c r="K8308" s="296">
        <f t="shared" ca="1" si="810"/>
        <v>0</v>
      </c>
      <c r="L8308" s="296">
        <f t="shared" ca="1" si="810"/>
        <v>0</v>
      </c>
      <c r="M8308" s="296">
        <f t="shared" ca="1" si="810"/>
        <v>0</v>
      </c>
      <c r="N8308" s="296">
        <f t="shared" ca="1" si="810"/>
        <v>0</v>
      </c>
    </row>
    <row r="8309" spans="1:14" s="369" customFormat="1" ht="12.75" hidden="1" customHeight="1" outlineLevel="2" x14ac:dyDescent="0.25">
      <c r="A8309" s="217">
        <f>A8291+1</f>
        <v>406</v>
      </c>
      <c r="B8309" s="22" t="str">
        <f ca="1">OFFSET($B$13,$A8309-1,0)</f>
        <v>Asset Type 406</v>
      </c>
      <c r="C8309" s="22" t="str">
        <f ca="1">OFFSET($C$13,$A8309-1,0)</f>
        <v>Description - Asset Type 406</v>
      </c>
      <c r="D8309" s="3"/>
      <c r="E8309" s="109"/>
      <c r="F8309" s="108" t="s">
        <v>41</v>
      </c>
      <c r="G8309" s="295">
        <f t="shared" ref="G8309:N8309" ca="1" si="811">VLOOKUP($B8309,$B$13:$N$512,5+G$5,FALSE)</f>
        <v>0</v>
      </c>
      <c r="H8309" s="295">
        <f t="shared" ca="1" si="811"/>
        <v>0</v>
      </c>
      <c r="I8309" s="295">
        <f t="shared" ca="1" si="811"/>
        <v>0</v>
      </c>
      <c r="J8309" s="295">
        <f t="shared" ca="1" si="811"/>
        <v>0</v>
      </c>
      <c r="K8309" s="295">
        <f t="shared" ca="1" si="811"/>
        <v>0</v>
      </c>
      <c r="L8309" s="295">
        <f t="shared" ca="1" si="811"/>
        <v>0</v>
      </c>
      <c r="M8309" s="295">
        <f t="shared" ca="1" si="811"/>
        <v>0</v>
      </c>
      <c r="N8309" s="295">
        <f t="shared" ca="1" si="811"/>
        <v>0</v>
      </c>
    </row>
    <row r="8310" spans="1:14" s="369" customFormat="1" ht="12.75" hidden="1" customHeight="1" outlineLevel="2" x14ac:dyDescent="0.25">
      <c r="A8310" s="3"/>
      <c r="B8310" s="3"/>
      <c r="C8310" s="21"/>
      <c r="D8310" s="3"/>
      <c r="E8310" s="107"/>
      <c r="F8310" s="106" t="s">
        <v>42</v>
      </c>
      <c r="G8310" s="111">
        <f ca="1">VLOOKUP($B8309,'Input Sheet'!$B$12:$N$511,5+G$5,FALSE)</f>
        <v>0</v>
      </c>
      <c r="H8310" s="111">
        <f ca="1">VLOOKUP($B8309,'Input Sheet'!$B$12:$N$511,5+H$5,FALSE)</f>
        <v>0</v>
      </c>
      <c r="I8310" s="111">
        <f ca="1">VLOOKUP($B8309,'Input Sheet'!$B$12:$N$511,5+I$5,FALSE)</f>
        <v>0</v>
      </c>
      <c r="J8310" s="111">
        <f ca="1">VLOOKUP($B8309,'Input Sheet'!$B$12:$N$511,5+J$5,FALSE)</f>
        <v>0</v>
      </c>
      <c r="K8310" s="111">
        <f ca="1">VLOOKUP($B8309,'Input Sheet'!$B$12:$N$511,5+K$5,FALSE)</f>
        <v>0</v>
      </c>
      <c r="L8310" s="111">
        <f ca="1">VLOOKUP($B8309,'Input Sheet'!$B$12:$N$511,5+L$5,FALSE)</f>
        <v>0</v>
      </c>
      <c r="M8310" s="111">
        <f ca="1">VLOOKUP($B8309,'Input Sheet'!$B$12:$N$511,5+M$5,FALSE)</f>
        <v>0</v>
      </c>
      <c r="N8310" s="111">
        <f ca="1">VLOOKUP($B8309,'Input Sheet'!$B$12:$N$511,5+N$5,FALSE)</f>
        <v>0</v>
      </c>
    </row>
    <row r="8311" spans="1:14" s="369" customFormat="1" ht="12.75" hidden="1" customHeight="1" outlineLevel="2" x14ac:dyDescent="0.25">
      <c r="A8311" s="3"/>
      <c r="B8311" s="3"/>
      <c r="C8311" s="3"/>
      <c r="D8311" s="3">
        <v>1</v>
      </c>
      <c r="E8311" s="290">
        <f t="array" aca="1" ref="E8311:E8325" ca="1">TRANSPOSE(G8309:N8309)</f>
        <v>0</v>
      </c>
      <c r="F8311" s="291"/>
      <c r="G8311" s="292"/>
      <c r="H8311" s="293">
        <f ca="1">IF(OFFSET(H8311,-$D8311,0)="n/a","n/a",IF(H$5&gt;OFFSET(H8311,-$D8311,0)+$D8311,$E8311-SUM($G8311:G8311),($E8311-SUM($G8311:G8311))/(OFFSET(H8311,-$D8311,0)-(H$5-$D8311-1))))</f>
        <v>0</v>
      </c>
      <c r="I8311" s="293">
        <f ca="1">IF(OFFSET(I8311,-$D8311,0)="n/a","n/a",IF(I$5&gt;OFFSET(I8311,-$D8311,0)+$D8311,$E8311-SUM($G8311:H8311),($E8311-SUM($G8311:H8311))/(OFFSET(I8311,-$D8311,0)-(I$5-$D8311-1))))</f>
        <v>0</v>
      </c>
      <c r="J8311" s="293">
        <f ca="1">IF(OFFSET(J8311,-$D8311,0)="n/a","n/a",IF(J$5&gt;OFFSET(J8311,-$D8311,0)+$D8311,$E8311-SUM($G8311:I8311),($E8311-SUM($G8311:I8311))/(OFFSET(J8311,-$D8311,0)-(J$5-$D8311-1))))</f>
        <v>0</v>
      </c>
      <c r="K8311" s="293">
        <f ca="1">IF(OFFSET(K8311,-$D8311,0)="n/a","n/a",IF(K$5&gt;OFFSET(K8311,-$D8311,0)+$D8311,$E8311-SUM($G8311:J8311),($E8311-SUM($G8311:J8311))/(OFFSET(K8311,-$D8311,0)-(K$5-$D8311-1))))</f>
        <v>0</v>
      </c>
      <c r="L8311" s="293">
        <f ca="1">IF(OFFSET(L8311,-$D8311,0)="n/a","n/a",IF(L$5&gt;OFFSET(L8311,-$D8311,0)+$D8311,$E8311-SUM($G8311:K8311),($E8311-SUM($G8311:K8311))/(OFFSET(L8311,-$D8311,0)-(L$5-$D8311-1))))</f>
        <v>0</v>
      </c>
      <c r="M8311" s="293">
        <f ca="1">IF(OFFSET(M8311,-$D8311,0)="n/a","n/a",IF(M$5&gt;OFFSET(M8311,-$D8311,0)+$D8311,$E8311-SUM($G8311:L8311),($E8311-SUM($G8311:L8311))/(OFFSET(M8311,-$D8311,0)-(M$5-$D8311-1))))</f>
        <v>0</v>
      </c>
      <c r="N8311" s="293">
        <f ca="1">IF(OFFSET(N8311,-$D8311,0)="n/a","n/a",IF(N$5&gt;OFFSET(N8311,-$D8311,0)+$D8311,$E8311-SUM($G8311:M8311),($E8311-SUM($G8311:M8311))/(OFFSET(N8311,-$D8311,0)-(N$5-$D8311-1))))</f>
        <v>0</v>
      </c>
    </row>
    <row r="8312" spans="1:14" s="369" customFormat="1" ht="12.75" hidden="1" customHeight="1" outlineLevel="2" x14ac:dyDescent="0.25">
      <c r="A8312" s="3"/>
      <c r="B8312" s="3"/>
      <c r="C8312" s="392" t="s">
        <v>43</v>
      </c>
      <c r="D8312" s="3">
        <v>2</v>
      </c>
      <c r="E8312" s="290">
        <f ca="1"/>
        <v>0</v>
      </c>
      <c r="F8312" s="291"/>
      <c r="G8312" s="294"/>
      <c r="H8312" s="292"/>
      <c r="I8312" s="293">
        <f ca="1">IF(OFFSET(I8312,-$D8312,0)="n/a","n/a",IF(I$5&gt;OFFSET(I8312,-$D8312,0)+$D8312,$E8312-SUM($G8312:H8312),($E8312-SUM($G8312:H8312))/(OFFSET(I8312,-$D8312,0)-(I$5-$D8312-1))))</f>
        <v>0</v>
      </c>
      <c r="J8312" s="293">
        <f ca="1">IF(OFFSET(J8312,-$D8312,0)="n/a","n/a",IF(J$5&gt;OFFSET(J8312,-$D8312,0)+$D8312,$E8312-SUM($G8312:I8312),($E8312-SUM($G8312:I8312))/(OFFSET(J8312,-$D8312,0)-(J$5-$D8312-1))))</f>
        <v>0</v>
      </c>
      <c r="K8312" s="293">
        <f ca="1">IF(OFFSET(K8312,-$D8312,0)="n/a","n/a",IF(K$5&gt;OFFSET(K8312,-$D8312,0)+$D8312,$E8312-SUM($G8312:J8312),($E8312-SUM($G8312:J8312))/(OFFSET(K8312,-$D8312,0)-(K$5-$D8312-1))))</f>
        <v>0</v>
      </c>
      <c r="L8312" s="293">
        <f ca="1">IF(OFFSET(L8312,-$D8312,0)="n/a","n/a",IF(L$5&gt;OFFSET(L8312,-$D8312,0)+$D8312,$E8312-SUM($G8312:K8312),($E8312-SUM($G8312:K8312))/(OFFSET(L8312,-$D8312,0)-(L$5-$D8312-1))))</f>
        <v>0</v>
      </c>
      <c r="M8312" s="293">
        <f ca="1">IF(OFFSET(M8312,-$D8312,0)="n/a","n/a",IF(M$5&gt;OFFSET(M8312,-$D8312,0)+$D8312,$E8312-SUM($G8312:L8312),($E8312-SUM($G8312:L8312))/(OFFSET(M8312,-$D8312,0)-(M$5-$D8312-1))))</f>
        <v>0</v>
      </c>
      <c r="N8312" s="293">
        <f ca="1">IF(OFFSET(N8312,-$D8312,0)="n/a","n/a",IF(N$5&gt;OFFSET(N8312,-$D8312,0)+$D8312,$E8312-SUM($G8312:M8312),($E8312-SUM($G8312:M8312))/(OFFSET(N8312,-$D8312,0)-(N$5-$D8312-1))))</f>
        <v>0</v>
      </c>
    </row>
    <row r="8313" spans="1:14" s="369" customFormat="1" ht="12.75" hidden="1" customHeight="1" outlineLevel="2" x14ac:dyDescent="0.25">
      <c r="A8313" s="3"/>
      <c r="B8313" s="3"/>
      <c r="C8313" s="392"/>
      <c r="D8313" s="3">
        <v>3</v>
      </c>
      <c r="E8313" s="290">
        <f ca="1"/>
        <v>0</v>
      </c>
      <c r="F8313" s="291"/>
      <c r="G8313" s="294"/>
      <c r="H8313" s="294"/>
      <c r="I8313" s="292"/>
      <c r="J8313" s="293">
        <f ca="1">IF(OFFSET(J8313,-$D8313,0)="n/a","n/a",IF(J$5&gt;OFFSET(J8313,-$D8313,0)+$D8313,$E8313-SUM($G8313:I8313),($E8313-SUM($G8313:I8313))/(OFFSET(J8313,-$D8313,0)-(J$5-$D8313-1))))</f>
        <v>0</v>
      </c>
      <c r="K8313" s="293">
        <f ca="1">IF(OFFSET(K8313,-$D8313,0)="n/a","n/a",IF(K$5&gt;OFFSET(K8313,-$D8313,0)+$D8313,$E8313-SUM($G8313:J8313),($E8313-SUM($G8313:J8313))/(OFFSET(K8313,-$D8313,0)-(K$5-$D8313-1))))</f>
        <v>0</v>
      </c>
      <c r="L8313" s="293">
        <f ca="1">IF(OFFSET(L8313,-$D8313,0)="n/a","n/a",IF(L$5&gt;OFFSET(L8313,-$D8313,0)+$D8313,$E8313-SUM($G8313:K8313),($E8313-SUM($G8313:K8313))/(OFFSET(L8313,-$D8313,0)-(L$5-$D8313-1))))</f>
        <v>0</v>
      </c>
      <c r="M8313" s="293">
        <f ca="1">IF(OFFSET(M8313,-$D8313,0)="n/a","n/a",IF(M$5&gt;OFFSET(M8313,-$D8313,0)+$D8313,$E8313-SUM($G8313:L8313),($E8313-SUM($G8313:L8313))/(OFFSET(M8313,-$D8313,0)-(M$5-$D8313-1))))</f>
        <v>0</v>
      </c>
      <c r="N8313" s="293">
        <f ca="1">IF(OFFSET(N8313,-$D8313,0)="n/a","n/a",IF(N$5&gt;OFFSET(N8313,-$D8313,0)+$D8313,$E8313-SUM($G8313:M8313),($E8313-SUM($G8313:M8313))/(OFFSET(N8313,-$D8313,0)-(N$5-$D8313-1))))</f>
        <v>0</v>
      </c>
    </row>
    <row r="8314" spans="1:14" s="369" customFormat="1" ht="12.75" hidden="1" customHeight="1" outlineLevel="2" x14ac:dyDescent="0.25">
      <c r="A8314" s="3"/>
      <c r="B8314" s="3"/>
      <c r="C8314" s="392"/>
      <c r="D8314" s="3">
        <v>4</v>
      </c>
      <c r="E8314" s="290">
        <f ca="1"/>
        <v>0</v>
      </c>
      <c r="F8314" s="291"/>
      <c r="G8314" s="294"/>
      <c r="H8314" s="294"/>
      <c r="I8314" s="294"/>
      <c r="J8314" s="292"/>
      <c r="K8314" s="293">
        <f ca="1">IF(OFFSET(K8314,-$D8314,0)="n/a","n/a",IF(K$5&gt;OFFSET(K8314,-$D8314,0)+$D8314,$E8314-SUM($G8314:J8314),($E8314-SUM($G8314:J8314))/(OFFSET(K8314,-$D8314,0)-(K$5-$D8314-1))))</f>
        <v>0</v>
      </c>
      <c r="L8314" s="293">
        <f ca="1">IF(OFFSET(L8314,-$D8314,0)="n/a","n/a",IF(L$5&gt;OFFSET(L8314,-$D8314,0)+$D8314,$E8314-SUM($G8314:K8314),($E8314-SUM($G8314:K8314))/(OFFSET(L8314,-$D8314,0)-(L$5-$D8314-1))))</f>
        <v>0</v>
      </c>
      <c r="M8314" s="293">
        <f ca="1">IF(OFFSET(M8314,-$D8314,0)="n/a","n/a",IF(M$5&gt;OFFSET(M8314,-$D8314,0)+$D8314,$E8314-SUM($G8314:L8314),($E8314-SUM($G8314:L8314))/(OFFSET(M8314,-$D8314,0)-(M$5-$D8314-1))))</f>
        <v>0</v>
      </c>
      <c r="N8314" s="293">
        <f ca="1">IF(OFFSET(N8314,-$D8314,0)="n/a","n/a",IF(N$5&gt;OFFSET(N8314,-$D8314,0)+$D8314,$E8314-SUM($G8314:M8314),($E8314-SUM($G8314:M8314))/(OFFSET(N8314,-$D8314,0)-(N$5-$D8314-1))))</f>
        <v>0</v>
      </c>
    </row>
    <row r="8315" spans="1:14" s="369" customFormat="1" ht="12.75" hidden="1" customHeight="1" outlineLevel="2" x14ac:dyDescent="0.25">
      <c r="A8315" s="3"/>
      <c r="B8315" s="3"/>
      <c r="C8315" s="392"/>
      <c r="D8315" s="3">
        <v>5</v>
      </c>
      <c r="E8315" s="290">
        <f ca="1"/>
        <v>0</v>
      </c>
      <c r="F8315" s="291"/>
      <c r="G8315" s="294"/>
      <c r="H8315" s="294"/>
      <c r="I8315" s="294"/>
      <c r="J8315" s="294"/>
      <c r="K8315" s="292"/>
      <c r="L8315" s="293">
        <f ca="1">IF(OFFSET(L8315,-$D8315,0)="n/a","n/a",IF(L$5&gt;OFFSET(L8315,-$D8315,0)+$D8315,$E8315-SUM($G8315:K8315),($E8315-SUM($G8315:K8315))/(OFFSET(L8315,-$D8315,0)-(L$5-$D8315-1))))</f>
        <v>0</v>
      </c>
      <c r="M8315" s="293">
        <f ca="1">IF(OFFSET(M8315,-$D8315,0)="n/a","n/a",IF(M$5&gt;OFFSET(M8315,-$D8315,0)+$D8315,$E8315-SUM($G8315:L8315),($E8315-SUM($G8315:L8315))/(OFFSET(M8315,-$D8315,0)-(M$5-$D8315-1))))</f>
        <v>0</v>
      </c>
      <c r="N8315" s="293">
        <f ca="1">IF(OFFSET(N8315,-$D8315,0)="n/a","n/a",IF(N$5&gt;OFFSET(N8315,-$D8315,0)+$D8315,$E8315-SUM($G8315:M8315),($E8315-SUM($G8315:M8315))/(OFFSET(N8315,-$D8315,0)-(N$5-$D8315-1))))</f>
        <v>0</v>
      </c>
    </row>
    <row r="8316" spans="1:14" s="369" customFormat="1" ht="12.75" hidden="1" customHeight="1" outlineLevel="2" x14ac:dyDescent="0.25">
      <c r="A8316" s="3"/>
      <c r="B8316" s="3"/>
      <c r="C8316" s="392"/>
      <c r="D8316" s="3">
        <v>6</v>
      </c>
      <c r="E8316" s="290">
        <f ca="1"/>
        <v>0</v>
      </c>
      <c r="F8316" s="291"/>
      <c r="G8316" s="294"/>
      <c r="H8316" s="294"/>
      <c r="I8316" s="294"/>
      <c r="J8316" s="294"/>
      <c r="K8316" s="294"/>
      <c r="L8316" s="292"/>
      <c r="M8316" s="293">
        <f ca="1">IF(OFFSET(M8316,-$D8316,0)="n/a","n/a",IF(M$5&gt;OFFSET(M8316,-$D8316,0)+$D8316,$E8316-SUM($G8316:L8316),($E8316-SUM($G8316:L8316))/(OFFSET(M8316,-$D8316,0)-(M$5-$D8316-1))))</f>
        <v>0</v>
      </c>
      <c r="N8316" s="293">
        <f ca="1">IF(OFFSET(N8316,-$D8316,0)="n/a","n/a",IF(N$5&gt;OFFSET(N8316,-$D8316,0)+$D8316,$E8316-SUM($G8316:M8316),($E8316-SUM($G8316:M8316))/(OFFSET(N8316,-$D8316,0)-(N$5-$D8316-1))))</f>
        <v>0</v>
      </c>
    </row>
    <row r="8317" spans="1:14" s="369" customFormat="1" ht="12.75" hidden="1" customHeight="1" outlineLevel="2" x14ac:dyDescent="0.25">
      <c r="A8317" s="3"/>
      <c r="B8317" s="3"/>
      <c r="C8317" s="392"/>
      <c r="D8317" s="3">
        <v>7</v>
      </c>
      <c r="E8317" s="290">
        <f ca="1"/>
        <v>0</v>
      </c>
      <c r="F8317" s="291"/>
      <c r="G8317" s="294"/>
      <c r="H8317" s="294"/>
      <c r="I8317" s="294"/>
      <c r="J8317" s="294"/>
      <c r="K8317" s="294"/>
      <c r="L8317" s="294"/>
      <c r="M8317" s="292"/>
      <c r="N8317" s="293">
        <f ca="1">IF(OFFSET(N8317,-$D8317,0)="n/a","n/a",IF(N$5&gt;OFFSET(N8317,-$D8317,0)+$D8317,$E8317-SUM($G8317:M8317),($E8317-SUM($G8317:M8317))/(OFFSET(N8317,-$D8317,0)-(N$5-$D8317-1))))</f>
        <v>0</v>
      </c>
    </row>
    <row r="8318" spans="1:14" s="369" customFormat="1" ht="12.75" hidden="1" customHeight="1" outlineLevel="2" x14ac:dyDescent="0.25">
      <c r="A8318" s="3"/>
      <c r="B8318" s="3"/>
      <c r="C8318" s="392"/>
      <c r="D8318" s="3">
        <v>8</v>
      </c>
      <c r="E8318" s="290">
        <f ca="1"/>
        <v>0</v>
      </c>
      <c r="F8318" s="291"/>
      <c r="G8318" s="294"/>
      <c r="H8318" s="294"/>
      <c r="I8318" s="294"/>
      <c r="J8318" s="294"/>
      <c r="K8318" s="294"/>
      <c r="L8318" s="294"/>
      <c r="M8318" s="294"/>
      <c r="N8318" s="292"/>
    </row>
    <row r="8319" spans="1:14" s="369" customFormat="1" ht="12.75" hidden="1" customHeight="1" outlineLevel="2" x14ac:dyDescent="0.25">
      <c r="A8319" s="3"/>
      <c r="B8319" s="3"/>
      <c r="C8319" s="392"/>
      <c r="D8319" s="3">
        <v>9</v>
      </c>
      <c r="E8319" s="290" t="e">
        <f ca="1"/>
        <v>#N/A</v>
      </c>
      <c r="F8319" s="291"/>
      <c r="G8319" s="294"/>
      <c r="H8319" s="294"/>
      <c r="I8319" s="294"/>
      <c r="J8319" s="294"/>
      <c r="K8319" s="294"/>
      <c r="L8319" s="294"/>
      <c r="M8319" s="294"/>
      <c r="N8319" s="294"/>
    </row>
    <row r="8320" spans="1:14" s="369" customFormat="1" ht="12.75" hidden="1" customHeight="1" outlineLevel="2" x14ac:dyDescent="0.25">
      <c r="A8320" s="3"/>
      <c r="B8320" s="3"/>
      <c r="C8320" s="392"/>
      <c r="D8320" s="3">
        <v>10</v>
      </c>
      <c r="E8320" s="290" t="e">
        <f ca="1"/>
        <v>#N/A</v>
      </c>
      <c r="F8320" s="291"/>
      <c r="G8320" s="294"/>
      <c r="H8320" s="294"/>
      <c r="I8320" s="294"/>
      <c r="J8320" s="294"/>
      <c r="K8320" s="294"/>
      <c r="L8320" s="294"/>
      <c r="M8320" s="294"/>
      <c r="N8320" s="294"/>
    </row>
    <row r="8321" spans="1:14" s="369" customFormat="1" ht="12.75" hidden="1" customHeight="1" outlineLevel="2" x14ac:dyDescent="0.25">
      <c r="A8321" s="3"/>
      <c r="B8321" s="3"/>
      <c r="C8321" s="392"/>
      <c r="D8321" s="3">
        <v>11</v>
      </c>
      <c r="E8321" s="290" t="e">
        <f ca="1"/>
        <v>#N/A</v>
      </c>
      <c r="F8321" s="291"/>
      <c r="G8321" s="294"/>
      <c r="H8321" s="294"/>
      <c r="I8321" s="294"/>
      <c r="J8321" s="294"/>
      <c r="K8321" s="294"/>
      <c r="L8321" s="294"/>
      <c r="M8321" s="294"/>
      <c r="N8321" s="294"/>
    </row>
    <row r="8322" spans="1:14" s="369" customFormat="1" ht="12.75" hidden="1" customHeight="1" outlineLevel="2" x14ac:dyDescent="0.25">
      <c r="A8322" s="3"/>
      <c r="B8322" s="3"/>
      <c r="C8322" s="392"/>
      <c r="D8322" s="3">
        <v>12</v>
      </c>
      <c r="E8322" s="290" t="e">
        <f ca="1"/>
        <v>#N/A</v>
      </c>
      <c r="F8322" s="291"/>
      <c r="G8322" s="294"/>
      <c r="H8322" s="294"/>
      <c r="I8322" s="294"/>
      <c r="J8322" s="294"/>
      <c r="K8322" s="294"/>
      <c r="L8322" s="294"/>
      <c r="M8322" s="294"/>
      <c r="N8322" s="294"/>
    </row>
    <row r="8323" spans="1:14" s="369" customFormat="1" ht="12.75" hidden="1" customHeight="1" outlineLevel="2" x14ac:dyDescent="0.25">
      <c r="A8323" s="3"/>
      <c r="B8323" s="3"/>
      <c r="C8323" s="392"/>
      <c r="D8323" s="3">
        <v>13</v>
      </c>
      <c r="E8323" s="290" t="e">
        <f ca="1"/>
        <v>#N/A</v>
      </c>
      <c r="F8323" s="291"/>
      <c r="G8323" s="294"/>
      <c r="H8323" s="294"/>
      <c r="I8323" s="294"/>
      <c r="J8323" s="294"/>
      <c r="K8323" s="294"/>
      <c r="L8323" s="294"/>
      <c r="M8323" s="294"/>
      <c r="N8323" s="294"/>
    </row>
    <row r="8324" spans="1:14" s="369" customFormat="1" ht="12.75" hidden="1" customHeight="1" outlineLevel="2" x14ac:dyDescent="0.25">
      <c r="A8324" s="3"/>
      <c r="B8324" s="3"/>
      <c r="C8324" s="392"/>
      <c r="D8324" s="3">
        <v>14</v>
      </c>
      <c r="E8324" s="290" t="e">
        <f ca="1"/>
        <v>#N/A</v>
      </c>
      <c r="F8324" s="291"/>
      <c r="G8324" s="294"/>
      <c r="H8324" s="294"/>
      <c r="I8324" s="294"/>
      <c r="J8324" s="294"/>
      <c r="K8324" s="294"/>
      <c r="L8324" s="294"/>
      <c r="M8324" s="294"/>
      <c r="N8324" s="294"/>
    </row>
    <row r="8325" spans="1:14" s="369" customFormat="1" ht="12.75" hidden="1" customHeight="1" outlineLevel="2" x14ac:dyDescent="0.25">
      <c r="A8325" s="3"/>
      <c r="B8325" s="3"/>
      <c r="C8325" s="392"/>
      <c r="D8325" s="3">
        <v>15</v>
      </c>
      <c r="E8325" s="290" t="e">
        <f ca="1"/>
        <v>#N/A</v>
      </c>
      <c r="F8325" s="291"/>
      <c r="G8325" s="294"/>
      <c r="H8325" s="294"/>
      <c r="I8325" s="294"/>
      <c r="J8325" s="294"/>
      <c r="K8325" s="294"/>
      <c r="L8325" s="294"/>
      <c r="M8325" s="294"/>
      <c r="N8325" s="294"/>
    </row>
    <row r="8326" spans="1:14" s="369" customFormat="1" ht="12.75" hidden="1" customHeight="1" outlineLevel="1" x14ac:dyDescent="0.25">
      <c r="A8326" s="3"/>
      <c r="B8326" s="145" t="str">
        <f ca="1">B8309</f>
        <v>Asset Type 406</v>
      </c>
      <c r="C8326" s="145" t="str">
        <f ca="1">C8309</f>
        <v>Description - Asset Type 406</v>
      </c>
      <c r="D8326" s="3"/>
      <c r="E8326" s="3"/>
      <c r="F8326" s="106" t="s">
        <v>44</v>
      </c>
      <c r="G8326" s="296">
        <f t="shared" ref="G8326:N8326" si="812">SUM(G8311:G8325)</f>
        <v>0</v>
      </c>
      <c r="H8326" s="296">
        <f t="shared" ca="1" si="812"/>
        <v>0</v>
      </c>
      <c r="I8326" s="296">
        <f t="shared" ca="1" si="812"/>
        <v>0</v>
      </c>
      <c r="J8326" s="296">
        <f t="shared" ca="1" si="812"/>
        <v>0</v>
      </c>
      <c r="K8326" s="296">
        <f t="shared" ca="1" si="812"/>
        <v>0</v>
      </c>
      <c r="L8326" s="296">
        <f t="shared" ca="1" si="812"/>
        <v>0</v>
      </c>
      <c r="M8326" s="296">
        <f t="shared" ca="1" si="812"/>
        <v>0</v>
      </c>
      <c r="N8326" s="296">
        <f t="shared" ca="1" si="812"/>
        <v>0</v>
      </c>
    </row>
    <row r="8327" spans="1:14" s="369" customFormat="1" ht="12.75" hidden="1" customHeight="1" outlineLevel="2" x14ac:dyDescent="0.25">
      <c r="A8327" s="217">
        <f>A8309+1</f>
        <v>407</v>
      </c>
      <c r="B8327" s="22" t="str">
        <f ca="1">OFFSET($B$13,$A8327-1,0)</f>
        <v>Asset Type 407</v>
      </c>
      <c r="C8327" s="22" t="str">
        <f ca="1">OFFSET($C$13,$A8327-1,0)</f>
        <v>Description - Asset Type 407</v>
      </c>
      <c r="D8327" s="3"/>
      <c r="E8327" s="109"/>
      <c r="F8327" s="108" t="s">
        <v>41</v>
      </c>
      <c r="G8327" s="295">
        <f t="shared" ref="G8327:N8327" ca="1" si="813">VLOOKUP($B8327,$B$13:$N$512,5+G$5,FALSE)</f>
        <v>0</v>
      </c>
      <c r="H8327" s="295">
        <f t="shared" ca="1" si="813"/>
        <v>0</v>
      </c>
      <c r="I8327" s="295">
        <f t="shared" ca="1" si="813"/>
        <v>0</v>
      </c>
      <c r="J8327" s="295">
        <f t="shared" ca="1" si="813"/>
        <v>0</v>
      </c>
      <c r="K8327" s="295">
        <f t="shared" ca="1" si="813"/>
        <v>0</v>
      </c>
      <c r="L8327" s="295">
        <f t="shared" ca="1" si="813"/>
        <v>0</v>
      </c>
      <c r="M8327" s="295">
        <f t="shared" ca="1" si="813"/>
        <v>0</v>
      </c>
      <c r="N8327" s="295">
        <f t="shared" ca="1" si="813"/>
        <v>0</v>
      </c>
    </row>
    <row r="8328" spans="1:14" s="369" customFormat="1" ht="12.75" hidden="1" customHeight="1" outlineLevel="2" x14ac:dyDescent="0.25">
      <c r="A8328" s="3"/>
      <c r="B8328" s="3"/>
      <c r="C8328" s="21"/>
      <c r="D8328" s="3"/>
      <c r="E8328" s="107"/>
      <c r="F8328" s="106" t="s">
        <v>42</v>
      </c>
      <c r="G8328" s="111">
        <f ca="1">VLOOKUP($B8327,'Input Sheet'!$B$12:$N$511,5+G$5,FALSE)</f>
        <v>0</v>
      </c>
      <c r="H8328" s="111">
        <f ca="1">VLOOKUP($B8327,'Input Sheet'!$B$12:$N$511,5+H$5,FALSE)</f>
        <v>0</v>
      </c>
      <c r="I8328" s="111">
        <f ca="1">VLOOKUP($B8327,'Input Sheet'!$B$12:$N$511,5+I$5,FALSE)</f>
        <v>0</v>
      </c>
      <c r="J8328" s="111">
        <f ca="1">VLOOKUP($B8327,'Input Sheet'!$B$12:$N$511,5+J$5,FALSE)</f>
        <v>0</v>
      </c>
      <c r="K8328" s="111">
        <f ca="1">VLOOKUP($B8327,'Input Sheet'!$B$12:$N$511,5+K$5,FALSE)</f>
        <v>0</v>
      </c>
      <c r="L8328" s="111">
        <f ca="1">VLOOKUP($B8327,'Input Sheet'!$B$12:$N$511,5+L$5,FALSE)</f>
        <v>0</v>
      </c>
      <c r="M8328" s="111">
        <f ca="1">VLOOKUP($B8327,'Input Sheet'!$B$12:$N$511,5+M$5,FALSE)</f>
        <v>0</v>
      </c>
      <c r="N8328" s="111">
        <f ca="1">VLOOKUP($B8327,'Input Sheet'!$B$12:$N$511,5+N$5,FALSE)</f>
        <v>0</v>
      </c>
    </row>
    <row r="8329" spans="1:14" s="369" customFormat="1" ht="12.75" hidden="1" customHeight="1" outlineLevel="2" x14ac:dyDescent="0.25">
      <c r="A8329" s="3"/>
      <c r="B8329" s="3"/>
      <c r="C8329" s="3"/>
      <c r="D8329" s="3">
        <v>1</v>
      </c>
      <c r="E8329" s="290">
        <f t="array" aca="1" ref="E8329:E8343" ca="1">TRANSPOSE(G8327:N8327)</f>
        <v>0</v>
      </c>
      <c r="F8329" s="291"/>
      <c r="G8329" s="292"/>
      <c r="H8329" s="293">
        <f ca="1">IF(OFFSET(H8329,-$D8329,0)="n/a","n/a",IF(H$5&gt;OFFSET(H8329,-$D8329,0)+$D8329,$E8329-SUM($G8329:G8329),($E8329-SUM($G8329:G8329))/(OFFSET(H8329,-$D8329,0)-(H$5-$D8329-1))))</f>
        <v>0</v>
      </c>
      <c r="I8329" s="293">
        <f ca="1">IF(OFFSET(I8329,-$D8329,0)="n/a","n/a",IF(I$5&gt;OFFSET(I8329,-$D8329,0)+$D8329,$E8329-SUM($G8329:H8329),($E8329-SUM($G8329:H8329))/(OFFSET(I8329,-$D8329,0)-(I$5-$D8329-1))))</f>
        <v>0</v>
      </c>
      <c r="J8329" s="293">
        <f ca="1">IF(OFFSET(J8329,-$D8329,0)="n/a","n/a",IF(J$5&gt;OFFSET(J8329,-$D8329,0)+$D8329,$E8329-SUM($G8329:I8329),($E8329-SUM($G8329:I8329))/(OFFSET(J8329,-$D8329,0)-(J$5-$D8329-1))))</f>
        <v>0</v>
      </c>
      <c r="K8329" s="293">
        <f ca="1">IF(OFFSET(K8329,-$D8329,0)="n/a","n/a",IF(K$5&gt;OFFSET(K8329,-$D8329,0)+$D8329,$E8329-SUM($G8329:J8329),($E8329-SUM($G8329:J8329))/(OFFSET(K8329,-$D8329,0)-(K$5-$D8329-1))))</f>
        <v>0</v>
      </c>
      <c r="L8329" s="293">
        <f ca="1">IF(OFFSET(L8329,-$D8329,0)="n/a","n/a",IF(L$5&gt;OFFSET(L8329,-$D8329,0)+$D8329,$E8329-SUM($G8329:K8329),($E8329-SUM($G8329:K8329))/(OFFSET(L8329,-$D8329,0)-(L$5-$D8329-1))))</f>
        <v>0</v>
      </c>
      <c r="M8329" s="293">
        <f ca="1">IF(OFFSET(M8329,-$D8329,0)="n/a","n/a",IF(M$5&gt;OFFSET(M8329,-$D8329,0)+$D8329,$E8329-SUM($G8329:L8329),($E8329-SUM($G8329:L8329))/(OFFSET(M8329,-$D8329,0)-(M$5-$D8329-1))))</f>
        <v>0</v>
      </c>
      <c r="N8329" s="293">
        <f ca="1">IF(OFFSET(N8329,-$D8329,0)="n/a","n/a",IF(N$5&gt;OFFSET(N8329,-$D8329,0)+$D8329,$E8329-SUM($G8329:M8329),($E8329-SUM($G8329:M8329))/(OFFSET(N8329,-$D8329,0)-(N$5-$D8329-1))))</f>
        <v>0</v>
      </c>
    </row>
    <row r="8330" spans="1:14" s="369" customFormat="1" ht="12.75" hidden="1" customHeight="1" outlineLevel="2" x14ac:dyDescent="0.25">
      <c r="A8330" s="3"/>
      <c r="B8330" s="3"/>
      <c r="C8330" s="392" t="s">
        <v>43</v>
      </c>
      <c r="D8330" s="3">
        <v>2</v>
      </c>
      <c r="E8330" s="290">
        <f ca="1"/>
        <v>0</v>
      </c>
      <c r="F8330" s="291"/>
      <c r="G8330" s="294"/>
      <c r="H8330" s="292"/>
      <c r="I8330" s="293">
        <f ca="1">IF(OFFSET(I8330,-$D8330,0)="n/a","n/a",IF(I$5&gt;OFFSET(I8330,-$D8330,0)+$D8330,$E8330-SUM($G8330:H8330),($E8330-SUM($G8330:H8330))/(OFFSET(I8330,-$D8330,0)-(I$5-$D8330-1))))</f>
        <v>0</v>
      </c>
      <c r="J8330" s="293">
        <f ca="1">IF(OFFSET(J8330,-$D8330,0)="n/a","n/a",IF(J$5&gt;OFFSET(J8330,-$D8330,0)+$D8330,$E8330-SUM($G8330:I8330),($E8330-SUM($G8330:I8330))/(OFFSET(J8330,-$D8330,0)-(J$5-$D8330-1))))</f>
        <v>0</v>
      </c>
      <c r="K8330" s="293">
        <f ca="1">IF(OFFSET(K8330,-$D8330,0)="n/a","n/a",IF(K$5&gt;OFFSET(K8330,-$D8330,0)+$D8330,$E8330-SUM($G8330:J8330),($E8330-SUM($G8330:J8330))/(OFFSET(K8330,-$D8330,0)-(K$5-$D8330-1))))</f>
        <v>0</v>
      </c>
      <c r="L8330" s="293">
        <f ca="1">IF(OFFSET(L8330,-$D8330,0)="n/a","n/a",IF(L$5&gt;OFFSET(L8330,-$D8330,0)+$D8330,$E8330-SUM($G8330:K8330),($E8330-SUM($G8330:K8330))/(OFFSET(L8330,-$D8330,0)-(L$5-$D8330-1))))</f>
        <v>0</v>
      </c>
      <c r="M8330" s="293">
        <f ca="1">IF(OFFSET(M8330,-$D8330,0)="n/a","n/a",IF(M$5&gt;OFFSET(M8330,-$D8330,0)+$D8330,$E8330-SUM($G8330:L8330),($E8330-SUM($G8330:L8330))/(OFFSET(M8330,-$D8330,0)-(M$5-$D8330-1))))</f>
        <v>0</v>
      </c>
      <c r="N8330" s="293">
        <f ca="1">IF(OFFSET(N8330,-$D8330,0)="n/a","n/a",IF(N$5&gt;OFFSET(N8330,-$D8330,0)+$D8330,$E8330-SUM($G8330:M8330),($E8330-SUM($G8330:M8330))/(OFFSET(N8330,-$D8330,0)-(N$5-$D8330-1))))</f>
        <v>0</v>
      </c>
    </row>
    <row r="8331" spans="1:14" s="369" customFormat="1" ht="12.75" hidden="1" customHeight="1" outlineLevel="2" x14ac:dyDescent="0.25">
      <c r="A8331" s="3"/>
      <c r="B8331" s="3"/>
      <c r="C8331" s="392"/>
      <c r="D8331" s="3">
        <v>3</v>
      </c>
      <c r="E8331" s="290">
        <f ca="1"/>
        <v>0</v>
      </c>
      <c r="F8331" s="291"/>
      <c r="G8331" s="294"/>
      <c r="H8331" s="294"/>
      <c r="I8331" s="292"/>
      <c r="J8331" s="293">
        <f ca="1">IF(OFFSET(J8331,-$D8331,0)="n/a","n/a",IF(J$5&gt;OFFSET(J8331,-$D8331,0)+$D8331,$E8331-SUM($G8331:I8331),($E8331-SUM($G8331:I8331))/(OFFSET(J8331,-$D8331,0)-(J$5-$D8331-1))))</f>
        <v>0</v>
      </c>
      <c r="K8331" s="293">
        <f ca="1">IF(OFFSET(K8331,-$D8331,0)="n/a","n/a",IF(K$5&gt;OFFSET(K8331,-$D8331,0)+$D8331,$E8331-SUM($G8331:J8331),($E8331-SUM($G8331:J8331))/(OFFSET(K8331,-$D8331,0)-(K$5-$D8331-1))))</f>
        <v>0</v>
      </c>
      <c r="L8331" s="293">
        <f ca="1">IF(OFFSET(L8331,-$D8331,0)="n/a","n/a",IF(L$5&gt;OFFSET(L8331,-$D8331,0)+$D8331,$E8331-SUM($G8331:K8331),($E8331-SUM($G8331:K8331))/(OFFSET(L8331,-$D8331,0)-(L$5-$D8331-1))))</f>
        <v>0</v>
      </c>
      <c r="M8331" s="293">
        <f ca="1">IF(OFFSET(M8331,-$D8331,0)="n/a","n/a",IF(M$5&gt;OFFSET(M8331,-$D8331,0)+$D8331,$E8331-SUM($G8331:L8331),($E8331-SUM($G8331:L8331))/(OFFSET(M8331,-$D8331,0)-(M$5-$D8331-1))))</f>
        <v>0</v>
      </c>
      <c r="N8331" s="293">
        <f ca="1">IF(OFFSET(N8331,-$D8331,0)="n/a","n/a",IF(N$5&gt;OFFSET(N8331,-$D8331,0)+$D8331,$E8331-SUM($G8331:M8331),($E8331-SUM($G8331:M8331))/(OFFSET(N8331,-$D8331,0)-(N$5-$D8331-1))))</f>
        <v>0</v>
      </c>
    </row>
    <row r="8332" spans="1:14" s="369" customFormat="1" ht="12.75" hidden="1" customHeight="1" outlineLevel="2" x14ac:dyDescent="0.25">
      <c r="A8332" s="3"/>
      <c r="B8332" s="3"/>
      <c r="C8332" s="392"/>
      <c r="D8332" s="3">
        <v>4</v>
      </c>
      <c r="E8332" s="290">
        <f ca="1"/>
        <v>0</v>
      </c>
      <c r="F8332" s="291"/>
      <c r="G8332" s="294"/>
      <c r="H8332" s="294"/>
      <c r="I8332" s="294"/>
      <c r="J8332" s="292"/>
      <c r="K8332" s="293">
        <f ca="1">IF(OFFSET(K8332,-$D8332,0)="n/a","n/a",IF(K$5&gt;OFFSET(K8332,-$D8332,0)+$D8332,$E8332-SUM($G8332:J8332),($E8332-SUM($G8332:J8332))/(OFFSET(K8332,-$D8332,0)-(K$5-$D8332-1))))</f>
        <v>0</v>
      </c>
      <c r="L8332" s="293">
        <f ca="1">IF(OFFSET(L8332,-$D8332,0)="n/a","n/a",IF(L$5&gt;OFFSET(L8332,-$D8332,0)+$D8332,$E8332-SUM($G8332:K8332),($E8332-SUM($G8332:K8332))/(OFFSET(L8332,-$D8332,0)-(L$5-$D8332-1))))</f>
        <v>0</v>
      </c>
      <c r="M8332" s="293">
        <f ca="1">IF(OFFSET(M8332,-$D8332,0)="n/a","n/a",IF(M$5&gt;OFFSET(M8332,-$D8332,0)+$D8332,$E8332-SUM($G8332:L8332),($E8332-SUM($G8332:L8332))/(OFFSET(M8332,-$D8332,0)-(M$5-$D8332-1))))</f>
        <v>0</v>
      </c>
      <c r="N8332" s="293">
        <f ca="1">IF(OFFSET(N8332,-$D8332,0)="n/a","n/a",IF(N$5&gt;OFFSET(N8332,-$D8332,0)+$D8332,$E8332-SUM($G8332:M8332),($E8332-SUM($G8332:M8332))/(OFFSET(N8332,-$D8332,0)-(N$5-$D8332-1))))</f>
        <v>0</v>
      </c>
    </row>
    <row r="8333" spans="1:14" s="369" customFormat="1" ht="12.75" hidden="1" customHeight="1" outlineLevel="2" x14ac:dyDescent="0.25">
      <c r="A8333" s="3"/>
      <c r="B8333" s="3"/>
      <c r="C8333" s="392"/>
      <c r="D8333" s="3">
        <v>5</v>
      </c>
      <c r="E8333" s="290">
        <f ca="1"/>
        <v>0</v>
      </c>
      <c r="F8333" s="291"/>
      <c r="G8333" s="294"/>
      <c r="H8333" s="294"/>
      <c r="I8333" s="294"/>
      <c r="J8333" s="294"/>
      <c r="K8333" s="292"/>
      <c r="L8333" s="293">
        <f ca="1">IF(OFFSET(L8333,-$D8333,0)="n/a","n/a",IF(L$5&gt;OFFSET(L8333,-$D8333,0)+$D8333,$E8333-SUM($G8333:K8333),($E8333-SUM($G8333:K8333))/(OFFSET(L8333,-$D8333,0)-(L$5-$D8333-1))))</f>
        <v>0</v>
      </c>
      <c r="M8333" s="293">
        <f ca="1">IF(OFFSET(M8333,-$D8333,0)="n/a","n/a",IF(M$5&gt;OFFSET(M8333,-$D8333,0)+$D8333,$E8333-SUM($G8333:L8333),($E8333-SUM($G8333:L8333))/(OFFSET(M8333,-$D8333,0)-(M$5-$D8333-1))))</f>
        <v>0</v>
      </c>
      <c r="N8333" s="293">
        <f ca="1">IF(OFFSET(N8333,-$D8333,0)="n/a","n/a",IF(N$5&gt;OFFSET(N8333,-$D8333,0)+$D8333,$E8333-SUM($G8333:M8333),($E8333-SUM($G8333:M8333))/(OFFSET(N8333,-$D8333,0)-(N$5-$D8333-1))))</f>
        <v>0</v>
      </c>
    </row>
    <row r="8334" spans="1:14" s="369" customFormat="1" ht="12.75" hidden="1" customHeight="1" outlineLevel="2" x14ac:dyDescent="0.25">
      <c r="A8334" s="3"/>
      <c r="B8334" s="3"/>
      <c r="C8334" s="392"/>
      <c r="D8334" s="3">
        <v>6</v>
      </c>
      <c r="E8334" s="290">
        <f ca="1"/>
        <v>0</v>
      </c>
      <c r="F8334" s="291"/>
      <c r="G8334" s="294"/>
      <c r="H8334" s="294"/>
      <c r="I8334" s="294"/>
      <c r="J8334" s="294"/>
      <c r="K8334" s="294"/>
      <c r="L8334" s="292"/>
      <c r="M8334" s="293">
        <f ca="1">IF(OFFSET(M8334,-$D8334,0)="n/a","n/a",IF(M$5&gt;OFFSET(M8334,-$D8334,0)+$D8334,$E8334-SUM($G8334:L8334),($E8334-SUM($G8334:L8334))/(OFFSET(M8334,-$D8334,0)-(M$5-$D8334-1))))</f>
        <v>0</v>
      </c>
      <c r="N8334" s="293">
        <f ca="1">IF(OFFSET(N8334,-$D8334,0)="n/a","n/a",IF(N$5&gt;OFFSET(N8334,-$D8334,0)+$D8334,$E8334-SUM($G8334:M8334),($E8334-SUM($G8334:M8334))/(OFFSET(N8334,-$D8334,0)-(N$5-$D8334-1))))</f>
        <v>0</v>
      </c>
    </row>
    <row r="8335" spans="1:14" s="369" customFormat="1" ht="12.75" hidden="1" customHeight="1" outlineLevel="2" x14ac:dyDescent="0.25">
      <c r="A8335" s="3"/>
      <c r="B8335" s="3"/>
      <c r="C8335" s="392"/>
      <c r="D8335" s="3">
        <v>7</v>
      </c>
      <c r="E8335" s="290">
        <f ca="1"/>
        <v>0</v>
      </c>
      <c r="F8335" s="291"/>
      <c r="G8335" s="294"/>
      <c r="H8335" s="294"/>
      <c r="I8335" s="294"/>
      <c r="J8335" s="294"/>
      <c r="K8335" s="294"/>
      <c r="L8335" s="294"/>
      <c r="M8335" s="292"/>
      <c r="N8335" s="293">
        <f ca="1">IF(OFFSET(N8335,-$D8335,0)="n/a","n/a",IF(N$5&gt;OFFSET(N8335,-$D8335,0)+$D8335,$E8335-SUM($G8335:M8335),($E8335-SUM($G8335:M8335))/(OFFSET(N8335,-$D8335,0)-(N$5-$D8335-1))))</f>
        <v>0</v>
      </c>
    </row>
    <row r="8336" spans="1:14" s="369" customFormat="1" ht="12.75" hidden="1" customHeight="1" outlineLevel="2" x14ac:dyDescent="0.25">
      <c r="A8336" s="3"/>
      <c r="B8336" s="3"/>
      <c r="C8336" s="392"/>
      <c r="D8336" s="3">
        <v>8</v>
      </c>
      <c r="E8336" s="290">
        <f ca="1"/>
        <v>0</v>
      </c>
      <c r="F8336" s="291"/>
      <c r="G8336" s="294"/>
      <c r="H8336" s="294"/>
      <c r="I8336" s="294"/>
      <c r="J8336" s="294"/>
      <c r="K8336" s="294"/>
      <c r="L8336" s="294"/>
      <c r="M8336" s="294"/>
      <c r="N8336" s="292"/>
    </row>
    <row r="8337" spans="1:14" s="369" customFormat="1" ht="12.75" hidden="1" customHeight="1" outlineLevel="2" x14ac:dyDescent="0.25">
      <c r="A8337" s="3"/>
      <c r="B8337" s="3"/>
      <c r="C8337" s="392"/>
      <c r="D8337" s="3">
        <v>9</v>
      </c>
      <c r="E8337" s="290" t="e">
        <f ca="1"/>
        <v>#N/A</v>
      </c>
      <c r="F8337" s="291"/>
      <c r="G8337" s="294"/>
      <c r="H8337" s="294"/>
      <c r="I8337" s="294"/>
      <c r="J8337" s="294"/>
      <c r="K8337" s="294"/>
      <c r="L8337" s="294"/>
      <c r="M8337" s="294"/>
      <c r="N8337" s="294"/>
    </row>
    <row r="8338" spans="1:14" s="369" customFormat="1" ht="12.75" hidden="1" customHeight="1" outlineLevel="2" x14ac:dyDescent="0.25">
      <c r="A8338" s="3"/>
      <c r="B8338" s="3"/>
      <c r="C8338" s="392"/>
      <c r="D8338" s="3">
        <v>10</v>
      </c>
      <c r="E8338" s="290" t="e">
        <f ca="1"/>
        <v>#N/A</v>
      </c>
      <c r="F8338" s="291"/>
      <c r="G8338" s="294"/>
      <c r="H8338" s="294"/>
      <c r="I8338" s="294"/>
      <c r="J8338" s="294"/>
      <c r="K8338" s="294"/>
      <c r="L8338" s="294"/>
      <c r="M8338" s="294"/>
      <c r="N8338" s="294"/>
    </row>
    <row r="8339" spans="1:14" s="369" customFormat="1" ht="12.75" hidden="1" customHeight="1" outlineLevel="2" x14ac:dyDescent="0.25">
      <c r="A8339" s="3"/>
      <c r="B8339" s="3"/>
      <c r="C8339" s="392"/>
      <c r="D8339" s="3">
        <v>11</v>
      </c>
      <c r="E8339" s="290" t="e">
        <f ca="1"/>
        <v>#N/A</v>
      </c>
      <c r="F8339" s="291"/>
      <c r="G8339" s="294"/>
      <c r="H8339" s="294"/>
      <c r="I8339" s="294"/>
      <c r="J8339" s="294"/>
      <c r="K8339" s="294"/>
      <c r="L8339" s="294"/>
      <c r="M8339" s="294"/>
      <c r="N8339" s="294"/>
    </row>
    <row r="8340" spans="1:14" s="369" customFormat="1" ht="12.75" hidden="1" customHeight="1" outlineLevel="2" x14ac:dyDescent="0.25">
      <c r="A8340" s="3"/>
      <c r="B8340" s="3"/>
      <c r="C8340" s="392"/>
      <c r="D8340" s="3">
        <v>12</v>
      </c>
      <c r="E8340" s="290" t="e">
        <f ca="1"/>
        <v>#N/A</v>
      </c>
      <c r="F8340" s="291"/>
      <c r="G8340" s="294"/>
      <c r="H8340" s="294"/>
      <c r="I8340" s="294"/>
      <c r="J8340" s="294"/>
      <c r="K8340" s="294"/>
      <c r="L8340" s="294"/>
      <c r="M8340" s="294"/>
      <c r="N8340" s="294"/>
    </row>
    <row r="8341" spans="1:14" s="369" customFormat="1" ht="12.75" hidden="1" customHeight="1" outlineLevel="2" x14ac:dyDescent="0.25">
      <c r="A8341" s="3"/>
      <c r="B8341" s="3"/>
      <c r="C8341" s="392"/>
      <c r="D8341" s="3">
        <v>13</v>
      </c>
      <c r="E8341" s="290" t="e">
        <f ca="1"/>
        <v>#N/A</v>
      </c>
      <c r="F8341" s="291"/>
      <c r="G8341" s="294"/>
      <c r="H8341" s="294"/>
      <c r="I8341" s="294"/>
      <c r="J8341" s="294"/>
      <c r="K8341" s="294"/>
      <c r="L8341" s="294"/>
      <c r="M8341" s="294"/>
      <c r="N8341" s="294"/>
    </row>
    <row r="8342" spans="1:14" s="369" customFormat="1" ht="12.75" hidden="1" customHeight="1" outlineLevel="2" x14ac:dyDescent="0.25">
      <c r="A8342" s="3"/>
      <c r="B8342" s="3"/>
      <c r="C8342" s="392"/>
      <c r="D8342" s="3">
        <v>14</v>
      </c>
      <c r="E8342" s="290" t="e">
        <f ca="1"/>
        <v>#N/A</v>
      </c>
      <c r="F8342" s="291"/>
      <c r="G8342" s="294"/>
      <c r="H8342" s="294"/>
      <c r="I8342" s="294"/>
      <c r="J8342" s="294"/>
      <c r="K8342" s="294"/>
      <c r="L8342" s="294"/>
      <c r="M8342" s="294"/>
      <c r="N8342" s="294"/>
    </row>
    <row r="8343" spans="1:14" s="369" customFormat="1" ht="12.75" hidden="1" customHeight="1" outlineLevel="2" x14ac:dyDescent="0.25">
      <c r="A8343" s="3"/>
      <c r="B8343" s="3"/>
      <c r="C8343" s="392"/>
      <c r="D8343" s="3">
        <v>15</v>
      </c>
      <c r="E8343" s="290" t="e">
        <f ca="1"/>
        <v>#N/A</v>
      </c>
      <c r="F8343" s="291"/>
      <c r="G8343" s="294"/>
      <c r="H8343" s="294"/>
      <c r="I8343" s="294"/>
      <c r="J8343" s="294"/>
      <c r="K8343" s="294"/>
      <c r="L8343" s="294"/>
      <c r="M8343" s="294"/>
      <c r="N8343" s="294"/>
    </row>
    <row r="8344" spans="1:14" s="369" customFormat="1" ht="12.75" hidden="1" customHeight="1" outlineLevel="1" x14ac:dyDescent="0.25">
      <c r="A8344" s="3"/>
      <c r="B8344" s="145" t="str">
        <f ca="1">B8327</f>
        <v>Asset Type 407</v>
      </c>
      <c r="C8344" s="145" t="str">
        <f ca="1">C8327</f>
        <v>Description - Asset Type 407</v>
      </c>
      <c r="D8344" s="3"/>
      <c r="E8344" s="3"/>
      <c r="F8344" s="106" t="s">
        <v>44</v>
      </c>
      <c r="G8344" s="296">
        <f t="shared" ref="G8344:N8344" si="814">SUM(G8329:G8343)</f>
        <v>0</v>
      </c>
      <c r="H8344" s="296">
        <f t="shared" ca="1" si="814"/>
        <v>0</v>
      </c>
      <c r="I8344" s="296">
        <f t="shared" ca="1" si="814"/>
        <v>0</v>
      </c>
      <c r="J8344" s="296">
        <f t="shared" ca="1" si="814"/>
        <v>0</v>
      </c>
      <c r="K8344" s="296">
        <f t="shared" ca="1" si="814"/>
        <v>0</v>
      </c>
      <c r="L8344" s="296">
        <f t="shared" ca="1" si="814"/>
        <v>0</v>
      </c>
      <c r="M8344" s="296">
        <f t="shared" ca="1" si="814"/>
        <v>0</v>
      </c>
      <c r="N8344" s="296">
        <f t="shared" ca="1" si="814"/>
        <v>0</v>
      </c>
    </row>
    <row r="8345" spans="1:14" s="369" customFormat="1" ht="12.75" hidden="1" customHeight="1" outlineLevel="2" x14ac:dyDescent="0.25">
      <c r="A8345" s="217">
        <f>A8327+1</f>
        <v>408</v>
      </c>
      <c r="B8345" s="22" t="str">
        <f ca="1">OFFSET($B$13,$A8345-1,0)</f>
        <v>Asset Type 408</v>
      </c>
      <c r="C8345" s="22" t="str">
        <f ca="1">OFFSET($C$13,$A8345-1,0)</f>
        <v>Description - Asset Type 408</v>
      </c>
      <c r="D8345" s="3"/>
      <c r="E8345" s="109"/>
      <c r="F8345" s="108" t="s">
        <v>41</v>
      </c>
      <c r="G8345" s="295">
        <f t="shared" ref="G8345:N8345" ca="1" si="815">VLOOKUP($B8345,$B$13:$N$512,5+G$5,FALSE)</f>
        <v>0</v>
      </c>
      <c r="H8345" s="295">
        <f t="shared" ca="1" si="815"/>
        <v>0</v>
      </c>
      <c r="I8345" s="295">
        <f t="shared" ca="1" si="815"/>
        <v>0</v>
      </c>
      <c r="J8345" s="295">
        <f t="shared" ca="1" si="815"/>
        <v>0</v>
      </c>
      <c r="K8345" s="295">
        <f t="shared" ca="1" si="815"/>
        <v>0</v>
      </c>
      <c r="L8345" s="295">
        <f t="shared" ca="1" si="815"/>
        <v>0</v>
      </c>
      <c r="M8345" s="295">
        <f t="shared" ca="1" si="815"/>
        <v>0</v>
      </c>
      <c r="N8345" s="295">
        <f t="shared" ca="1" si="815"/>
        <v>0</v>
      </c>
    </row>
    <row r="8346" spans="1:14" s="369" customFormat="1" ht="12.75" hidden="1" customHeight="1" outlineLevel="2" x14ac:dyDescent="0.25">
      <c r="A8346" s="3"/>
      <c r="B8346" s="3"/>
      <c r="C8346" s="21"/>
      <c r="D8346" s="3"/>
      <c r="E8346" s="107"/>
      <c r="F8346" s="106" t="s">
        <v>42</v>
      </c>
      <c r="G8346" s="111">
        <f ca="1">VLOOKUP($B8345,'Input Sheet'!$B$12:$N$511,5+G$5,FALSE)</f>
        <v>0</v>
      </c>
      <c r="H8346" s="111">
        <f ca="1">VLOOKUP($B8345,'Input Sheet'!$B$12:$N$511,5+H$5,FALSE)</f>
        <v>0</v>
      </c>
      <c r="I8346" s="111">
        <f ca="1">VLOOKUP($B8345,'Input Sheet'!$B$12:$N$511,5+I$5,FALSE)</f>
        <v>0</v>
      </c>
      <c r="J8346" s="111">
        <f ca="1">VLOOKUP($B8345,'Input Sheet'!$B$12:$N$511,5+J$5,FALSE)</f>
        <v>0</v>
      </c>
      <c r="K8346" s="111">
        <f ca="1">VLOOKUP($B8345,'Input Sheet'!$B$12:$N$511,5+K$5,FALSE)</f>
        <v>0</v>
      </c>
      <c r="L8346" s="111">
        <f ca="1">VLOOKUP($B8345,'Input Sheet'!$B$12:$N$511,5+L$5,FALSE)</f>
        <v>0</v>
      </c>
      <c r="M8346" s="111">
        <f ca="1">VLOOKUP($B8345,'Input Sheet'!$B$12:$N$511,5+M$5,FALSE)</f>
        <v>0</v>
      </c>
      <c r="N8346" s="111">
        <f ca="1">VLOOKUP($B8345,'Input Sheet'!$B$12:$N$511,5+N$5,FALSE)</f>
        <v>0</v>
      </c>
    </row>
    <row r="8347" spans="1:14" s="369" customFormat="1" ht="12.75" hidden="1" customHeight="1" outlineLevel="2" x14ac:dyDescent="0.25">
      <c r="A8347" s="3"/>
      <c r="B8347" s="3"/>
      <c r="C8347" s="3"/>
      <c r="D8347" s="3">
        <v>1</v>
      </c>
      <c r="E8347" s="290">
        <f t="array" aca="1" ref="E8347:E8361" ca="1">TRANSPOSE(G8345:N8345)</f>
        <v>0</v>
      </c>
      <c r="F8347" s="291"/>
      <c r="G8347" s="292"/>
      <c r="H8347" s="293">
        <f ca="1">IF(OFFSET(H8347,-$D8347,0)="n/a","n/a",IF(H$5&gt;OFFSET(H8347,-$D8347,0)+$D8347,$E8347-SUM($G8347:G8347),($E8347-SUM($G8347:G8347))/(OFFSET(H8347,-$D8347,0)-(H$5-$D8347-1))))</f>
        <v>0</v>
      </c>
      <c r="I8347" s="293">
        <f ca="1">IF(OFFSET(I8347,-$D8347,0)="n/a","n/a",IF(I$5&gt;OFFSET(I8347,-$D8347,0)+$D8347,$E8347-SUM($G8347:H8347),($E8347-SUM($G8347:H8347))/(OFFSET(I8347,-$D8347,0)-(I$5-$D8347-1))))</f>
        <v>0</v>
      </c>
      <c r="J8347" s="293">
        <f ca="1">IF(OFFSET(J8347,-$D8347,0)="n/a","n/a",IF(J$5&gt;OFFSET(J8347,-$D8347,0)+$D8347,$E8347-SUM($G8347:I8347),($E8347-SUM($G8347:I8347))/(OFFSET(J8347,-$D8347,0)-(J$5-$D8347-1))))</f>
        <v>0</v>
      </c>
      <c r="K8347" s="293">
        <f ca="1">IF(OFFSET(K8347,-$D8347,0)="n/a","n/a",IF(K$5&gt;OFFSET(K8347,-$D8347,0)+$D8347,$E8347-SUM($G8347:J8347),($E8347-SUM($G8347:J8347))/(OFFSET(K8347,-$D8347,0)-(K$5-$D8347-1))))</f>
        <v>0</v>
      </c>
      <c r="L8347" s="293">
        <f ca="1">IF(OFFSET(L8347,-$D8347,0)="n/a","n/a",IF(L$5&gt;OFFSET(L8347,-$D8347,0)+$D8347,$E8347-SUM($G8347:K8347),($E8347-SUM($G8347:K8347))/(OFFSET(L8347,-$D8347,0)-(L$5-$D8347-1))))</f>
        <v>0</v>
      </c>
      <c r="M8347" s="293">
        <f ca="1">IF(OFFSET(M8347,-$D8347,0)="n/a","n/a",IF(M$5&gt;OFFSET(M8347,-$D8347,0)+$D8347,$E8347-SUM($G8347:L8347),($E8347-SUM($G8347:L8347))/(OFFSET(M8347,-$D8347,0)-(M$5-$D8347-1))))</f>
        <v>0</v>
      </c>
      <c r="N8347" s="293">
        <f ca="1">IF(OFFSET(N8347,-$D8347,0)="n/a","n/a",IF(N$5&gt;OFFSET(N8347,-$D8347,0)+$D8347,$E8347-SUM($G8347:M8347),($E8347-SUM($G8347:M8347))/(OFFSET(N8347,-$D8347,0)-(N$5-$D8347-1))))</f>
        <v>0</v>
      </c>
    </row>
    <row r="8348" spans="1:14" s="369" customFormat="1" ht="12.75" hidden="1" customHeight="1" outlineLevel="2" x14ac:dyDescent="0.25">
      <c r="A8348" s="3"/>
      <c r="B8348" s="3"/>
      <c r="C8348" s="392" t="s">
        <v>43</v>
      </c>
      <c r="D8348" s="3">
        <v>2</v>
      </c>
      <c r="E8348" s="290">
        <f ca="1"/>
        <v>0</v>
      </c>
      <c r="F8348" s="291"/>
      <c r="G8348" s="294"/>
      <c r="H8348" s="292"/>
      <c r="I8348" s="293">
        <f ca="1">IF(OFFSET(I8348,-$D8348,0)="n/a","n/a",IF(I$5&gt;OFFSET(I8348,-$D8348,0)+$D8348,$E8348-SUM($G8348:H8348),($E8348-SUM($G8348:H8348))/(OFFSET(I8348,-$D8348,0)-(I$5-$D8348-1))))</f>
        <v>0</v>
      </c>
      <c r="J8348" s="293">
        <f ca="1">IF(OFFSET(J8348,-$D8348,0)="n/a","n/a",IF(J$5&gt;OFFSET(J8348,-$D8348,0)+$D8348,$E8348-SUM($G8348:I8348),($E8348-SUM($G8348:I8348))/(OFFSET(J8348,-$D8348,0)-(J$5-$D8348-1))))</f>
        <v>0</v>
      </c>
      <c r="K8348" s="293">
        <f ca="1">IF(OFFSET(K8348,-$D8348,0)="n/a","n/a",IF(K$5&gt;OFFSET(K8348,-$D8348,0)+$D8348,$E8348-SUM($G8348:J8348),($E8348-SUM($G8348:J8348))/(OFFSET(K8348,-$D8348,0)-(K$5-$D8348-1))))</f>
        <v>0</v>
      </c>
      <c r="L8348" s="293">
        <f ca="1">IF(OFFSET(L8348,-$D8348,0)="n/a","n/a",IF(L$5&gt;OFFSET(L8348,-$D8348,0)+$D8348,$E8348-SUM($G8348:K8348),($E8348-SUM($G8348:K8348))/(OFFSET(L8348,-$D8348,0)-(L$5-$D8348-1))))</f>
        <v>0</v>
      </c>
      <c r="M8348" s="293">
        <f ca="1">IF(OFFSET(M8348,-$D8348,0)="n/a","n/a",IF(M$5&gt;OFFSET(M8348,-$D8348,0)+$D8348,$E8348-SUM($G8348:L8348),($E8348-SUM($G8348:L8348))/(OFFSET(M8348,-$D8348,0)-(M$5-$D8348-1))))</f>
        <v>0</v>
      </c>
      <c r="N8348" s="293">
        <f ca="1">IF(OFFSET(N8348,-$D8348,0)="n/a","n/a",IF(N$5&gt;OFFSET(N8348,-$D8348,0)+$D8348,$E8348-SUM($G8348:M8348),($E8348-SUM($G8348:M8348))/(OFFSET(N8348,-$D8348,0)-(N$5-$D8348-1))))</f>
        <v>0</v>
      </c>
    </row>
    <row r="8349" spans="1:14" s="369" customFormat="1" ht="12.75" hidden="1" customHeight="1" outlineLevel="2" x14ac:dyDescent="0.25">
      <c r="A8349" s="3"/>
      <c r="B8349" s="3"/>
      <c r="C8349" s="392"/>
      <c r="D8349" s="3">
        <v>3</v>
      </c>
      <c r="E8349" s="290">
        <f ca="1"/>
        <v>0</v>
      </c>
      <c r="F8349" s="291"/>
      <c r="G8349" s="294"/>
      <c r="H8349" s="294"/>
      <c r="I8349" s="292"/>
      <c r="J8349" s="293">
        <f ca="1">IF(OFFSET(J8349,-$D8349,0)="n/a","n/a",IF(J$5&gt;OFFSET(J8349,-$D8349,0)+$D8349,$E8349-SUM($G8349:I8349),($E8349-SUM($G8349:I8349))/(OFFSET(J8349,-$D8349,0)-(J$5-$D8349-1))))</f>
        <v>0</v>
      </c>
      <c r="K8349" s="293">
        <f ca="1">IF(OFFSET(K8349,-$D8349,0)="n/a","n/a",IF(K$5&gt;OFFSET(K8349,-$D8349,0)+$D8349,$E8349-SUM($G8349:J8349),($E8349-SUM($G8349:J8349))/(OFFSET(K8349,-$D8349,0)-(K$5-$D8349-1))))</f>
        <v>0</v>
      </c>
      <c r="L8349" s="293">
        <f ca="1">IF(OFFSET(L8349,-$D8349,0)="n/a","n/a",IF(L$5&gt;OFFSET(L8349,-$D8349,0)+$D8349,$E8349-SUM($G8349:K8349),($E8349-SUM($G8349:K8349))/(OFFSET(L8349,-$D8349,0)-(L$5-$D8349-1))))</f>
        <v>0</v>
      </c>
      <c r="M8349" s="293">
        <f ca="1">IF(OFFSET(M8349,-$D8349,0)="n/a","n/a",IF(M$5&gt;OFFSET(M8349,-$D8349,0)+$D8349,$E8349-SUM($G8349:L8349),($E8349-SUM($G8349:L8349))/(OFFSET(M8349,-$D8349,0)-(M$5-$D8349-1))))</f>
        <v>0</v>
      </c>
      <c r="N8349" s="293">
        <f ca="1">IF(OFFSET(N8349,-$D8349,0)="n/a","n/a",IF(N$5&gt;OFFSET(N8349,-$D8349,0)+$D8349,$E8349-SUM($G8349:M8349),($E8349-SUM($G8349:M8349))/(OFFSET(N8349,-$D8349,0)-(N$5-$D8349-1))))</f>
        <v>0</v>
      </c>
    </row>
    <row r="8350" spans="1:14" s="369" customFormat="1" ht="12.75" hidden="1" customHeight="1" outlineLevel="2" x14ac:dyDescent="0.25">
      <c r="A8350" s="3"/>
      <c r="B8350" s="3"/>
      <c r="C8350" s="392"/>
      <c r="D8350" s="3">
        <v>4</v>
      </c>
      <c r="E8350" s="290">
        <f ca="1"/>
        <v>0</v>
      </c>
      <c r="F8350" s="291"/>
      <c r="G8350" s="294"/>
      <c r="H8350" s="294"/>
      <c r="I8350" s="294"/>
      <c r="J8350" s="292"/>
      <c r="K8350" s="293">
        <f ca="1">IF(OFFSET(K8350,-$D8350,0)="n/a","n/a",IF(K$5&gt;OFFSET(K8350,-$D8350,0)+$D8350,$E8350-SUM($G8350:J8350),($E8350-SUM($G8350:J8350))/(OFFSET(K8350,-$D8350,0)-(K$5-$D8350-1))))</f>
        <v>0</v>
      </c>
      <c r="L8350" s="293">
        <f ca="1">IF(OFFSET(L8350,-$D8350,0)="n/a","n/a",IF(L$5&gt;OFFSET(L8350,-$D8350,0)+$D8350,$E8350-SUM($G8350:K8350),($E8350-SUM($G8350:K8350))/(OFFSET(L8350,-$D8350,0)-(L$5-$D8350-1))))</f>
        <v>0</v>
      </c>
      <c r="M8350" s="293">
        <f ca="1">IF(OFFSET(M8350,-$D8350,0)="n/a","n/a",IF(M$5&gt;OFFSET(M8350,-$D8350,0)+$D8350,$E8350-SUM($G8350:L8350),($E8350-SUM($G8350:L8350))/(OFFSET(M8350,-$D8350,0)-(M$5-$D8350-1))))</f>
        <v>0</v>
      </c>
      <c r="N8350" s="293">
        <f ca="1">IF(OFFSET(N8350,-$D8350,0)="n/a","n/a",IF(N$5&gt;OFFSET(N8350,-$D8350,0)+$D8350,$E8350-SUM($G8350:M8350),($E8350-SUM($G8350:M8350))/(OFFSET(N8350,-$D8350,0)-(N$5-$D8350-1))))</f>
        <v>0</v>
      </c>
    </row>
    <row r="8351" spans="1:14" s="369" customFormat="1" ht="12.75" hidden="1" customHeight="1" outlineLevel="2" x14ac:dyDescent="0.25">
      <c r="A8351" s="3"/>
      <c r="B8351" s="3"/>
      <c r="C8351" s="392"/>
      <c r="D8351" s="3">
        <v>5</v>
      </c>
      <c r="E8351" s="290">
        <f ca="1"/>
        <v>0</v>
      </c>
      <c r="F8351" s="291"/>
      <c r="G8351" s="294"/>
      <c r="H8351" s="294"/>
      <c r="I8351" s="294"/>
      <c r="J8351" s="294"/>
      <c r="K8351" s="292"/>
      <c r="L8351" s="293">
        <f ca="1">IF(OFFSET(L8351,-$D8351,0)="n/a","n/a",IF(L$5&gt;OFFSET(L8351,-$D8351,0)+$D8351,$E8351-SUM($G8351:K8351),($E8351-SUM($G8351:K8351))/(OFFSET(L8351,-$D8351,0)-(L$5-$D8351-1))))</f>
        <v>0</v>
      </c>
      <c r="M8351" s="293">
        <f ca="1">IF(OFFSET(M8351,-$D8351,0)="n/a","n/a",IF(M$5&gt;OFFSET(M8351,-$D8351,0)+$D8351,$E8351-SUM($G8351:L8351),($E8351-SUM($G8351:L8351))/(OFFSET(M8351,-$D8351,0)-(M$5-$D8351-1))))</f>
        <v>0</v>
      </c>
      <c r="N8351" s="293">
        <f ca="1">IF(OFFSET(N8351,-$D8351,0)="n/a","n/a",IF(N$5&gt;OFFSET(N8351,-$D8351,0)+$D8351,$E8351-SUM($G8351:M8351),($E8351-SUM($G8351:M8351))/(OFFSET(N8351,-$D8351,0)-(N$5-$D8351-1))))</f>
        <v>0</v>
      </c>
    </row>
    <row r="8352" spans="1:14" s="369" customFormat="1" ht="12.75" hidden="1" customHeight="1" outlineLevel="2" x14ac:dyDescent="0.25">
      <c r="A8352" s="3"/>
      <c r="B8352" s="3"/>
      <c r="C8352" s="392"/>
      <c r="D8352" s="3">
        <v>6</v>
      </c>
      <c r="E8352" s="290">
        <f ca="1"/>
        <v>0</v>
      </c>
      <c r="F8352" s="291"/>
      <c r="G8352" s="294"/>
      <c r="H8352" s="294"/>
      <c r="I8352" s="294"/>
      <c r="J8352" s="294"/>
      <c r="K8352" s="294"/>
      <c r="L8352" s="292"/>
      <c r="M8352" s="293">
        <f ca="1">IF(OFFSET(M8352,-$D8352,0)="n/a","n/a",IF(M$5&gt;OFFSET(M8352,-$D8352,0)+$D8352,$E8352-SUM($G8352:L8352),($E8352-SUM($G8352:L8352))/(OFFSET(M8352,-$D8352,0)-(M$5-$D8352-1))))</f>
        <v>0</v>
      </c>
      <c r="N8352" s="293">
        <f ca="1">IF(OFFSET(N8352,-$D8352,0)="n/a","n/a",IF(N$5&gt;OFFSET(N8352,-$D8352,0)+$D8352,$E8352-SUM($G8352:M8352),($E8352-SUM($G8352:M8352))/(OFFSET(N8352,-$D8352,0)-(N$5-$D8352-1))))</f>
        <v>0</v>
      </c>
    </row>
    <row r="8353" spans="1:14" s="369" customFormat="1" ht="12.75" hidden="1" customHeight="1" outlineLevel="2" x14ac:dyDescent="0.25">
      <c r="A8353" s="3"/>
      <c r="B8353" s="3"/>
      <c r="C8353" s="392"/>
      <c r="D8353" s="3">
        <v>7</v>
      </c>
      <c r="E8353" s="290">
        <f ca="1"/>
        <v>0</v>
      </c>
      <c r="F8353" s="291"/>
      <c r="G8353" s="294"/>
      <c r="H8353" s="294"/>
      <c r="I8353" s="294"/>
      <c r="J8353" s="294"/>
      <c r="K8353" s="294"/>
      <c r="L8353" s="294"/>
      <c r="M8353" s="292"/>
      <c r="N8353" s="293">
        <f ca="1">IF(OFFSET(N8353,-$D8353,0)="n/a","n/a",IF(N$5&gt;OFFSET(N8353,-$D8353,0)+$D8353,$E8353-SUM($G8353:M8353),($E8353-SUM($G8353:M8353))/(OFFSET(N8353,-$D8353,0)-(N$5-$D8353-1))))</f>
        <v>0</v>
      </c>
    </row>
    <row r="8354" spans="1:14" s="369" customFormat="1" ht="12.75" hidden="1" customHeight="1" outlineLevel="2" x14ac:dyDescent="0.25">
      <c r="A8354" s="3"/>
      <c r="B8354" s="3"/>
      <c r="C8354" s="392"/>
      <c r="D8354" s="3">
        <v>8</v>
      </c>
      <c r="E8354" s="290">
        <f ca="1"/>
        <v>0</v>
      </c>
      <c r="F8354" s="291"/>
      <c r="G8354" s="294"/>
      <c r="H8354" s="294"/>
      <c r="I8354" s="294"/>
      <c r="J8354" s="294"/>
      <c r="K8354" s="294"/>
      <c r="L8354" s="294"/>
      <c r="M8354" s="294"/>
      <c r="N8354" s="292"/>
    </row>
    <row r="8355" spans="1:14" s="369" customFormat="1" ht="12.75" hidden="1" customHeight="1" outlineLevel="2" x14ac:dyDescent="0.25">
      <c r="A8355" s="3"/>
      <c r="B8355" s="3"/>
      <c r="C8355" s="392"/>
      <c r="D8355" s="3">
        <v>9</v>
      </c>
      <c r="E8355" s="290" t="e">
        <f ca="1"/>
        <v>#N/A</v>
      </c>
      <c r="F8355" s="291"/>
      <c r="G8355" s="294"/>
      <c r="H8355" s="294"/>
      <c r="I8355" s="294"/>
      <c r="J8355" s="294"/>
      <c r="K8355" s="294"/>
      <c r="L8355" s="294"/>
      <c r="M8355" s="294"/>
      <c r="N8355" s="294"/>
    </row>
    <row r="8356" spans="1:14" s="369" customFormat="1" ht="12.75" hidden="1" customHeight="1" outlineLevel="2" x14ac:dyDescent="0.25">
      <c r="A8356" s="3"/>
      <c r="B8356" s="3"/>
      <c r="C8356" s="392"/>
      <c r="D8356" s="3">
        <v>10</v>
      </c>
      <c r="E8356" s="290" t="e">
        <f ca="1"/>
        <v>#N/A</v>
      </c>
      <c r="F8356" s="291"/>
      <c r="G8356" s="294"/>
      <c r="H8356" s="294"/>
      <c r="I8356" s="294"/>
      <c r="J8356" s="294"/>
      <c r="K8356" s="294"/>
      <c r="L8356" s="294"/>
      <c r="M8356" s="294"/>
      <c r="N8356" s="294"/>
    </row>
    <row r="8357" spans="1:14" s="369" customFormat="1" ht="12.75" hidden="1" customHeight="1" outlineLevel="2" x14ac:dyDescent="0.25">
      <c r="A8357" s="3"/>
      <c r="B8357" s="3"/>
      <c r="C8357" s="392"/>
      <c r="D8357" s="3">
        <v>11</v>
      </c>
      <c r="E8357" s="290" t="e">
        <f ca="1"/>
        <v>#N/A</v>
      </c>
      <c r="F8357" s="291"/>
      <c r="G8357" s="294"/>
      <c r="H8357" s="294"/>
      <c r="I8357" s="294"/>
      <c r="J8357" s="294"/>
      <c r="K8357" s="294"/>
      <c r="L8357" s="294"/>
      <c r="M8357" s="294"/>
      <c r="N8357" s="294"/>
    </row>
    <row r="8358" spans="1:14" s="369" customFormat="1" ht="12.75" hidden="1" customHeight="1" outlineLevel="2" x14ac:dyDescent="0.25">
      <c r="A8358" s="3"/>
      <c r="B8358" s="3"/>
      <c r="C8358" s="392"/>
      <c r="D8358" s="3">
        <v>12</v>
      </c>
      <c r="E8358" s="290" t="e">
        <f ca="1"/>
        <v>#N/A</v>
      </c>
      <c r="F8358" s="291"/>
      <c r="G8358" s="294"/>
      <c r="H8358" s="294"/>
      <c r="I8358" s="294"/>
      <c r="J8358" s="294"/>
      <c r="K8358" s="294"/>
      <c r="L8358" s="294"/>
      <c r="M8358" s="294"/>
      <c r="N8358" s="294"/>
    </row>
    <row r="8359" spans="1:14" s="369" customFormat="1" ht="12.75" hidden="1" customHeight="1" outlineLevel="2" x14ac:dyDescent="0.25">
      <c r="A8359" s="3"/>
      <c r="B8359" s="3"/>
      <c r="C8359" s="392"/>
      <c r="D8359" s="3">
        <v>13</v>
      </c>
      <c r="E8359" s="290" t="e">
        <f ca="1"/>
        <v>#N/A</v>
      </c>
      <c r="F8359" s="291"/>
      <c r="G8359" s="294"/>
      <c r="H8359" s="294"/>
      <c r="I8359" s="294"/>
      <c r="J8359" s="294"/>
      <c r="K8359" s="294"/>
      <c r="L8359" s="294"/>
      <c r="M8359" s="294"/>
      <c r="N8359" s="294"/>
    </row>
    <row r="8360" spans="1:14" s="369" customFormat="1" ht="12.75" hidden="1" customHeight="1" outlineLevel="2" x14ac:dyDescent="0.25">
      <c r="A8360" s="3"/>
      <c r="B8360" s="3"/>
      <c r="C8360" s="392"/>
      <c r="D8360" s="3">
        <v>14</v>
      </c>
      <c r="E8360" s="290" t="e">
        <f ca="1"/>
        <v>#N/A</v>
      </c>
      <c r="F8360" s="291"/>
      <c r="G8360" s="294"/>
      <c r="H8360" s="294"/>
      <c r="I8360" s="294"/>
      <c r="J8360" s="294"/>
      <c r="K8360" s="294"/>
      <c r="L8360" s="294"/>
      <c r="M8360" s="294"/>
      <c r="N8360" s="294"/>
    </row>
    <row r="8361" spans="1:14" s="369" customFormat="1" ht="12.75" hidden="1" customHeight="1" outlineLevel="2" x14ac:dyDescent="0.25">
      <c r="A8361" s="3"/>
      <c r="B8361" s="3"/>
      <c r="C8361" s="392"/>
      <c r="D8361" s="3">
        <v>15</v>
      </c>
      <c r="E8361" s="290" t="e">
        <f ca="1"/>
        <v>#N/A</v>
      </c>
      <c r="F8361" s="291"/>
      <c r="G8361" s="294"/>
      <c r="H8361" s="294"/>
      <c r="I8361" s="294"/>
      <c r="J8361" s="294"/>
      <c r="K8361" s="294"/>
      <c r="L8361" s="294"/>
      <c r="M8361" s="294"/>
      <c r="N8361" s="294"/>
    </row>
    <row r="8362" spans="1:14" s="369" customFormat="1" ht="12.75" hidden="1" customHeight="1" outlineLevel="1" x14ac:dyDescent="0.25">
      <c r="A8362" s="3"/>
      <c r="B8362" s="145" t="str">
        <f ca="1">B8345</f>
        <v>Asset Type 408</v>
      </c>
      <c r="C8362" s="145" t="str">
        <f ca="1">C8345</f>
        <v>Description - Asset Type 408</v>
      </c>
      <c r="D8362" s="3"/>
      <c r="E8362" s="3"/>
      <c r="F8362" s="106" t="s">
        <v>44</v>
      </c>
      <c r="G8362" s="296">
        <f t="shared" ref="G8362:N8362" si="816">SUM(G8347:G8361)</f>
        <v>0</v>
      </c>
      <c r="H8362" s="296">
        <f t="shared" ca="1" si="816"/>
        <v>0</v>
      </c>
      <c r="I8362" s="296">
        <f t="shared" ca="1" si="816"/>
        <v>0</v>
      </c>
      <c r="J8362" s="296">
        <f t="shared" ca="1" si="816"/>
        <v>0</v>
      </c>
      <c r="K8362" s="296">
        <f t="shared" ca="1" si="816"/>
        <v>0</v>
      </c>
      <c r="L8362" s="296">
        <f t="shared" ca="1" si="816"/>
        <v>0</v>
      </c>
      <c r="M8362" s="296">
        <f t="shared" ca="1" si="816"/>
        <v>0</v>
      </c>
      <c r="N8362" s="296">
        <f t="shared" ca="1" si="816"/>
        <v>0</v>
      </c>
    </row>
    <row r="8363" spans="1:14" s="369" customFormat="1" ht="12.75" hidden="1" customHeight="1" outlineLevel="2" x14ac:dyDescent="0.25">
      <c r="A8363" s="217">
        <f>A8345+1</f>
        <v>409</v>
      </c>
      <c r="B8363" s="22" t="str">
        <f ca="1">OFFSET($B$13,$A8363-1,0)</f>
        <v>Asset Type 409</v>
      </c>
      <c r="C8363" s="22" t="str">
        <f ca="1">OFFSET($C$13,$A8363-1,0)</f>
        <v>Description - Asset Type 409</v>
      </c>
      <c r="D8363" s="3"/>
      <c r="E8363" s="109"/>
      <c r="F8363" s="108" t="s">
        <v>41</v>
      </c>
      <c r="G8363" s="295">
        <f t="shared" ref="G8363:N8363" ca="1" si="817">VLOOKUP($B8363,$B$13:$N$512,5+G$5,FALSE)</f>
        <v>0</v>
      </c>
      <c r="H8363" s="295">
        <f t="shared" ca="1" si="817"/>
        <v>0</v>
      </c>
      <c r="I8363" s="295">
        <f t="shared" ca="1" si="817"/>
        <v>0</v>
      </c>
      <c r="J8363" s="295">
        <f t="shared" ca="1" si="817"/>
        <v>0</v>
      </c>
      <c r="K8363" s="295">
        <f t="shared" ca="1" si="817"/>
        <v>0</v>
      </c>
      <c r="L8363" s="295">
        <f t="shared" ca="1" si="817"/>
        <v>0</v>
      </c>
      <c r="M8363" s="295">
        <f t="shared" ca="1" si="817"/>
        <v>0</v>
      </c>
      <c r="N8363" s="295">
        <f t="shared" ca="1" si="817"/>
        <v>0</v>
      </c>
    </row>
    <row r="8364" spans="1:14" s="369" customFormat="1" ht="12.75" hidden="1" customHeight="1" outlineLevel="2" x14ac:dyDescent="0.25">
      <c r="A8364" s="3"/>
      <c r="B8364" s="3"/>
      <c r="C8364" s="21"/>
      <c r="D8364" s="3"/>
      <c r="E8364" s="107"/>
      <c r="F8364" s="106" t="s">
        <v>42</v>
      </c>
      <c r="G8364" s="111">
        <f ca="1">VLOOKUP($B8363,'Input Sheet'!$B$12:$N$511,5+G$5,FALSE)</f>
        <v>0</v>
      </c>
      <c r="H8364" s="111">
        <f ca="1">VLOOKUP($B8363,'Input Sheet'!$B$12:$N$511,5+H$5,FALSE)</f>
        <v>0</v>
      </c>
      <c r="I8364" s="111">
        <f ca="1">VLOOKUP($B8363,'Input Sheet'!$B$12:$N$511,5+I$5,FALSE)</f>
        <v>0</v>
      </c>
      <c r="J8364" s="111">
        <f ca="1">VLOOKUP($B8363,'Input Sheet'!$B$12:$N$511,5+J$5,FALSE)</f>
        <v>0</v>
      </c>
      <c r="K8364" s="111">
        <f ca="1">VLOOKUP($B8363,'Input Sheet'!$B$12:$N$511,5+K$5,FALSE)</f>
        <v>0</v>
      </c>
      <c r="L8364" s="111">
        <f ca="1">VLOOKUP($B8363,'Input Sheet'!$B$12:$N$511,5+L$5,FALSE)</f>
        <v>0</v>
      </c>
      <c r="M8364" s="111">
        <f ca="1">VLOOKUP($B8363,'Input Sheet'!$B$12:$N$511,5+M$5,FALSE)</f>
        <v>0</v>
      </c>
      <c r="N8364" s="111">
        <f ca="1">VLOOKUP($B8363,'Input Sheet'!$B$12:$N$511,5+N$5,FALSE)</f>
        <v>0</v>
      </c>
    </row>
    <row r="8365" spans="1:14" s="369" customFormat="1" ht="12.75" hidden="1" customHeight="1" outlineLevel="2" x14ac:dyDescent="0.25">
      <c r="A8365" s="3"/>
      <c r="B8365" s="3"/>
      <c r="C8365" s="3"/>
      <c r="D8365" s="3">
        <v>1</v>
      </c>
      <c r="E8365" s="290">
        <f t="array" aca="1" ref="E8365:E8379" ca="1">TRANSPOSE(G8363:N8363)</f>
        <v>0</v>
      </c>
      <c r="F8365" s="291"/>
      <c r="G8365" s="292"/>
      <c r="H8365" s="293">
        <f ca="1">IF(OFFSET(H8365,-$D8365,0)="n/a","n/a",IF(H$5&gt;OFFSET(H8365,-$D8365,0)+$D8365,$E8365-SUM($G8365:G8365),($E8365-SUM($G8365:G8365))/(OFFSET(H8365,-$D8365,0)-(H$5-$D8365-1))))</f>
        <v>0</v>
      </c>
      <c r="I8365" s="293">
        <f ca="1">IF(OFFSET(I8365,-$D8365,0)="n/a","n/a",IF(I$5&gt;OFFSET(I8365,-$D8365,0)+$D8365,$E8365-SUM($G8365:H8365),($E8365-SUM($G8365:H8365))/(OFFSET(I8365,-$D8365,0)-(I$5-$D8365-1))))</f>
        <v>0</v>
      </c>
      <c r="J8365" s="293">
        <f ca="1">IF(OFFSET(J8365,-$D8365,0)="n/a","n/a",IF(J$5&gt;OFFSET(J8365,-$D8365,0)+$D8365,$E8365-SUM($G8365:I8365),($E8365-SUM($G8365:I8365))/(OFFSET(J8365,-$D8365,0)-(J$5-$D8365-1))))</f>
        <v>0</v>
      </c>
      <c r="K8365" s="293">
        <f ca="1">IF(OFFSET(K8365,-$D8365,0)="n/a","n/a",IF(K$5&gt;OFFSET(K8365,-$D8365,0)+$D8365,$E8365-SUM($G8365:J8365),($E8365-SUM($G8365:J8365))/(OFFSET(K8365,-$D8365,0)-(K$5-$D8365-1))))</f>
        <v>0</v>
      </c>
      <c r="L8365" s="293">
        <f ca="1">IF(OFFSET(L8365,-$D8365,0)="n/a","n/a",IF(L$5&gt;OFFSET(L8365,-$D8365,0)+$D8365,$E8365-SUM($G8365:K8365),($E8365-SUM($G8365:K8365))/(OFFSET(L8365,-$D8365,0)-(L$5-$D8365-1))))</f>
        <v>0</v>
      </c>
      <c r="M8365" s="293">
        <f ca="1">IF(OFFSET(M8365,-$D8365,0)="n/a","n/a",IF(M$5&gt;OFFSET(M8365,-$D8365,0)+$D8365,$E8365-SUM($G8365:L8365),($E8365-SUM($G8365:L8365))/(OFFSET(M8365,-$D8365,0)-(M$5-$D8365-1))))</f>
        <v>0</v>
      </c>
      <c r="N8365" s="293">
        <f ca="1">IF(OFFSET(N8365,-$D8365,0)="n/a","n/a",IF(N$5&gt;OFFSET(N8365,-$D8365,0)+$D8365,$E8365-SUM($G8365:M8365),($E8365-SUM($G8365:M8365))/(OFFSET(N8365,-$D8365,0)-(N$5-$D8365-1))))</f>
        <v>0</v>
      </c>
    </row>
    <row r="8366" spans="1:14" s="369" customFormat="1" ht="12.75" hidden="1" customHeight="1" outlineLevel="2" x14ac:dyDescent="0.25">
      <c r="A8366" s="3"/>
      <c r="B8366" s="3"/>
      <c r="C8366" s="392" t="s">
        <v>43</v>
      </c>
      <c r="D8366" s="3">
        <v>2</v>
      </c>
      <c r="E8366" s="290">
        <f ca="1"/>
        <v>0</v>
      </c>
      <c r="F8366" s="291"/>
      <c r="G8366" s="294"/>
      <c r="H8366" s="292"/>
      <c r="I8366" s="293">
        <f ca="1">IF(OFFSET(I8366,-$D8366,0)="n/a","n/a",IF(I$5&gt;OFFSET(I8366,-$D8366,0)+$D8366,$E8366-SUM($G8366:H8366),($E8366-SUM($G8366:H8366))/(OFFSET(I8366,-$D8366,0)-(I$5-$D8366-1))))</f>
        <v>0</v>
      </c>
      <c r="J8366" s="293">
        <f ca="1">IF(OFFSET(J8366,-$D8366,0)="n/a","n/a",IF(J$5&gt;OFFSET(J8366,-$D8366,0)+$D8366,$E8366-SUM($G8366:I8366),($E8366-SUM($G8366:I8366))/(OFFSET(J8366,-$D8366,0)-(J$5-$D8366-1))))</f>
        <v>0</v>
      </c>
      <c r="K8366" s="293">
        <f ca="1">IF(OFFSET(K8366,-$D8366,0)="n/a","n/a",IF(K$5&gt;OFFSET(K8366,-$D8366,0)+$D8366,$E8366-SUM($G8366:J8366),($E8366-SUM($G8366:J8366))/(OFFSET(K8366,-$D8366,0)-(K$5-$D8366-1))))</f>
        <v>0</v>
      </c>
      <c r="L8366" s="293">
        <f ca="1">IF(OFFSET(L8366,-$D8366,0)="n/a","n/a",IF(L$5&gt;OFFSET(L8366,-$D8366,0)+$D8366,$E8366-SUM($G8366:K8366),($E8366-SUM($G8366:K8366))/(OFFSET(L8366,-$D8366,0)-(L$5-$D8366-1))))</f>
        <v>0</v>
      </c>
      <c r="M8366" s="293">
        <f ca="1">IF(OFFSET(M8366,-$D8366,0)="n/a","n/a",IF(M$5&gt;OFFSET(M8366,-$D8366,0)+$D8366,$E8366-SUM($G8366:L8366),($E8366-SUM($G8366:L8366))/(OFFSET(M8366,-$D8366,0)-(M$5-$D8366-1))))</f>
        <v>0</v>
      </c>
      <c r="N8366" s="293">
        <f ca="1">IF(OFFSET(N8366,-$D8366,0)="n/a","n/a",IF(N$5&gt;OFFSET(N8366,-$D8366,0)+$D8366,$E8366-SUM($G8366:M8366),($E8366-SUM($G8366:M8366))/(OFFSET(N8366,-$D8366,0)-(N$5-$D8366-1))))</f>
        <v>0</v>
      </c>
    </row>
    <row r="8367" spans="1:14" s="369" customFormat="1" ht="12.75" hidden="1" customHeight="1" outlineLevel="2" x14ac:dyDescent="0.25">
      <c r="A8367" s="3"/>
      <c r="B8367" s="3"/>
      <c r="C8367" s="392"/>
      <c r="D8367" s="3">
        <v>3</v>
      </c>
      <c r="E8367" s="290">
        <f ca="1"/>
        <v>0</v>
      </c>
      <c r="F8367" s="291"/>
      <c r="G8367" s="294"/>
      <c r="H8367" s="294"/>
      <c r="I8367" s="292"/>
      <c r="J8367" s="293">
        <f ca="1">IF(OFFSET(J8367,-$D8367,0)="n/a","n/a",IF(J$5&gt;OFFSET(J8367,-$D8367,0)+$D8367,$E8367-SUM($G8367:I8367),($E8367-SUM($G8367:I8367))/(OFFSET(J8367,-$D8367,0)-(J$5-$D8367-1))))</f>
        <v>0</v>
      </c>
      <c r="K8367" s="293">
        <f ca="1">IF(OFFSET(K8367,-$D8367,0)="n/a","n/a",IF(K$5&gt;OFFSET(K8367,-$D8367,0)+$D8367,$E8367-SUM($G8367:J8367),($E8367-SUM($G8367:J8367))/(OFFSET(K8367,-$D8367,0)-(K$5-$D8367-1))))</f>
        <v>0</v>
      </c>
      <c r="L8367" s="293">
        <f ca="1">IF(OFFSET(L8367,-$D8367,0)="n/a","n/a",IF(L$5&gt;OFFSET(L8367,-$D8367,0)+$D8367,$E8367-SUM($G8367:K8367),($E8367-SUM($G8367:K8367))/(OFFSET(L8367,-$D8367,0)-(L$5-$D8367-1))))</f>
        <v>0</v>
      </c>
      <c r="M8367" s="293">
        <f ca="1">IF(OFFSET(M8367,-$D8367,0)="n/a","n/a",IF(M$5&gt;OFFSET(M8367,-$D8367,0)+$D8367,$E8367-SUM($G8367:L8367),($E8367-SUM($G8367:L8367))/(OFFSET(M8367,-$D8367,0)-(M$5-$D8367-1))))</f>
        <v>0</v>
      </c>
      <c r="N8367" s="293">
        <f ca="1">IF(OFFSET(N8367,-$D8367,0)="n/a","n/a",IF(N$5&gt;OFFSET(N8367,-$D8367,0)+$D8367,$E8367-SUM($G8367:M8367),($E8367-SUM($G8367:M8367))/(OFFSET(N8367,-$D8367,0)-(N$5-$D8367-1))))</f>
        <v>0</v>
      </c>
    </row>
    <row r="8368" spans="1:14" s="369" customFormat="1" ht="12.75" hidden="1" customHeight="1" outlineLevel="2" x14ac:dyDescent="0.25">
      <c r="A8368" s="3"/>
      <c r="B8368" s="3"/>
      <c r="C8368" s="392"/>
      <c r="D8368" s="3">
        <v>4</v>
      </c>
      <c r="E8368" s="290">
        <f ca="1"/>
        <v>0</v>
      </c>
      <c r="F8368" s="291"/>
      <c r="G8368" s="294"/>
      <c r="H8368" s="294"/>
      <c r="I8368" s="294"/>
      <c r="J8368" s="292"/>
      <c r="K8368" s="293">
        <f ca="1">IF(OFFSET(K8368,-$D8368,0)="n/a","n/a",IF(K$5&gt;OFFSET(K8368,-$D8368,0)+$D8368,$E8368-SUM($G8368:J8368),($E8368-SUM($G8368:J8368))/(OFFSET(K8368,-$D8368,0)-(K$5-$D8368-1))))</f>
        <v>0</v>
      </c>
      <c r="L8368" s="293">
        <f ca="1">IF(OFFSET(L8368,-$D8368,0)="n/a","n/a",IF(L$5&gt;OFFSET(L8368,-$D8368,0)+$D8368,$E8368-SUM($G8368:K8368),($E8368-SUM($G8368:K8368))/(OFFSET(L8368,-$D8368,0)-(L$5-$D8368-1))))</f>
        <v>0</v>
      </c>
      <c r="M8368" s="293">
        <f ca="1">IF(OFFSET(M8368,-$D8368,0)="n/a","n/a",IF(M$5&gt;OFFSET(M8368,-$D8368,0)+$D8368,$E8368-SUM($G8368:L8368),($E8368-SUM($G8368:L8368))/(OFFSET(M8368,-$D8368,0)-(M$5-$D8368-1))))</f>
        <v>0</v>
      </c>
      <c r="N8368" s="293">
        <f ca="1">IF(OFFSET(N8368,-$D8368,0)="n/a","n/a",IF(N$5&gt;OFFSET(N8368,-$D8368,0)+$D8368,$E8368-SUM($G8368:M8368),($E8368-SUM($G8368:M8368))/(OFFSET(N8368,-$D8368,0)-(N$5-$D8368-1))))</f>
        <v>0</v>
      </c>
    </row>
    <row r="8369" spans="1:14" s="369" customFormat="1" ht="12.75" hidden="1" customHeight="1" outlineLevel="2" x14ac:dyDescent="0.25">
      <c r="A8369" s="3"/>
      <c r="B8369" s="3"/>
      <c r="C8369" s="392"/>
      <c r="D8369" s="3">
        <v>5</v>
      </c>
      <c r="E8369" s="290">
        <f ca="1"/>
        <v>0</v>
      </c>
      <c r="F8369" s="291"/>
      <c r="G8369" s="294"/>
      <c r="H8369" s="294"/>
      <c r="I8369" s="294"/>
      <c r="J8369" s="294"/>
      <c r="K8369" s="292"/>
      <c r="L8369" s="293">
        <f ca="1">IF(OFFSET(L8369,-$D8369,0)="n/a","n/a",IF(L$5&gt;OFFSET(L8369,-$D8369,0)+$D8369,$E8369-SUM($G8369:K8369),($E8369-SUM($G8369:K8369))/(OFFSET(L8369,-$D8369,0)-(L$5-$D8369-1))))</f>
        <v>0</v>
      </c>
      <c r="M8369" s="293">
        <f ca="1">IF(OFFSET(M8369,-$D8369,0)="n/a","n/a",IF(M$5&gt;OFFSET(M8369,-$D8369,0)+$D8369,$E8369-SUM($G8369:L8369),($E8369-SUM($G8369:L8369))/(OFFSET(M8369,-$D8369,0)-(M$5-$D8369-1))))</f>
        <v>0</v>
      </c>
      <c r="N8369" s="293">
        <f ca="1">IF(OFFSET(N8369,-$D8369,0)="n/a","n/a",IF(N$5&gt;OFFSET(N8369,-$D8369,0)+$D8369,$E8369-SUM($G8369:M8369),($E8369-SUM($G8369:M8369))/(OFFSET(N8369,-$D8369,0)-(N$5-$D8369-1))))</f>
        <v>0</v>
      </c>
    </row>
    <row r="8370" spans="1:14" s="369" customFormat="1" ht="12.75" hidden="1" customHeight="1" outlineLevel="2" x14ac:dyDescent="0.25">
      <c r="A8370" s="3"/>
      <c r="B8370" s="3"/>
      <c r="C8370" s="392"/>
      <c r="D8370" s="3">
        <v>6</v>
      </c>
      <c r="E8370" s="290">
        <f ca="1"/>
        <v>0</v>
      </c>
      <c r="F8370" s="291"/>
      <c r="G8370" s="294"/>
      <c r="H8370" s="294"/>
      <c r="I8370" s="294"/>
      <c r="J8370" s="294"/>
      <c r="K8370" s="294"/>
      <c r="L8370" s="292"/>
      <c r="M8370" s="293">
        <f ca="1">IF(OFFSET(M8370,-$D8370,0)="n/a","n/a",IF(M$5&gt;OFFSET(M8370,-$D8370,0)+$D8370,$E8370-SUM($G8370:L8370),($E8370-SUM($G8370:L8370))/(OFFSET(M8370,-$D8370,0)-(M$5-$D8370-1))))</f>
        <v>0</v>
      </c>
      <c r="N8370" s="293">
        <f ca="1">IF(OFFSET(N8370,-$D8370,0)="n/a","n/a",IF(N$5&gt;OFFSET(N8370,-$D8370,0)+$D8370,$E8370-SUM($G8370:M8370),($E8370-SUM($G8370:M8370))/(OFFSET(N8370,-$D8370,0)-(N$5-$D8370-1))))</f>
        <v>0</v>
      </c>
    </row>
    <row r="8371" spans="1:14" s="369" customFormat="1" ht="12.75" hidden="1" customHeight="1" outlineLevel="2" x14ac:dyDescent="0.25">
      <c r="A8371" s="3"/>
      <c r="B8371" s="3"/>
      <c r="C8371" s="392"/>
      <c r="D8371" s="3">
        <v>7</v>
      </c>
      <c r="E8371" s="290">
        <f ca="1"/>
        <v>0</v>
      </c>
      <c r="F8371" s="291"/>
      <c r="G8371" s="294"/>
      <c r="H8371" s="294"/>
      <c r="I8371" s="294"/>
      <c r="J8371" s="294"/>
      <c r="K8371" s="294"/>
      <c r="L8371" s="294"/>
      <c r="M8371" s="292"/>
      <c r="N8371" s="293">
        <f ca="1">IF(OFFSET(N8371,-$D8371,0)="n/a","n/a",IF(N$5&gt;OFFSET(N8371,-$D8371,0)+$D8371,$E8371-SUM($G8371:M8371),($E8371-SUM($G8371:M8371))/(OFFSET(N8371,-$D8371,0)-(N$5-$D8371-1))))</f>
        <v>0</v>
      </c>
    </row>
    <row r="8372" spans="1:14" s="369" customFormat="1" ht="12.75" hidden="1" customHeight="1" outlineLevel="2" x14ac:dyDescent="0.25">
      <c r="A8372" s="3"/>
      <c r="B8372" s="3"/>
      <c r="C8372" s="392"/>
      <c r="D8372" s="3">
        <v>8</v>
      </c>
      <c r="E8372" s="290">
        <f ca="1"/>
        <v>0</v>
      </c>
      <c r="F8372" s="291"/>
      <c r="G8372" s="294"/>
      <c r="H8372" s="294"/>
      <c r="I8372" s="294"/>
      <c r="J8372" s="294"/>
      <c r="K8372" s="294"/>
      <c r="L8372" s="294"/>
      <c r="M8372" s="294"/>
      <c r="N8372" s="292"/>
    </row>
    <row r="8373" spans="1:14" s="369" customFormat="1" ht="12.75" hidden="1" customHeight="1" outlineLevel="2" x14ac:dyDescent="0.25">
      <c r="A8373" s="3"/>
      <c r="B8373" s="3"/>
      <c r="C8373" s="392"/>
      <c r="D8373" s="3">
        <v>9</v>
      </c>
      <c r="E8373" s="290" t="e">
        <f ca="1"/>
        <v>#N/A</v>
      </c>
      <c r="F8373" s="291"/>
      <c r="G8373" s="294"/>
      <c r="H8373" s="294"/>
      <c r="I8373" s="294"/>
      <c r="J8373" s="294"/>
      <c r="K8373" s="294"/>
      <c r="L8373" s="294"/>
      <c r="M8373" s="294"/>
      <c r="N8373" s="294"/>
    </row>
    <row r="8374" spans="1:14" s="369" customFormat="1" ht="12.75" hidden="1" customHeight="1" outlineLevel="2" x14ac:dyDescent="0.25">
      <c r="A8374" s="3"/>
      <c r="B8374" s="3"/>
      <c r="C8374" s="392"/>
      <c r="D8374" s="3">
        <v>10</v>
      </c>
      <c r="E8374" s="290" t="e">
        <f ca="1"/>
        <v>#N/A</v>
      </c>
      <c r="F8374" s="291"/>
      <c r="G8374" s="294"/>
      <c r="H8374" s="294"/>
      <c r="I8374" s="294"/>
      <c r="J8374" s="294"/>
      <c r="K8374" s="294"/>
      <c r="L8374" s="294"/>
      <c r="M8374" s="294"/>
      <c r="N8374" s="294"/>
    </row>
    <row r="8375" spans="1:14" s="369" customFormat="1" ht="12.75" hidden="1" customHeight="1" outlineLevel="2" x14ac:dyDescent="0.25">
      <c r="A8375" s="3"/>
      <c r="B8375" s="3"/>
      <c r="C8375" s="392"/>
      <c r="D8375" s="3">
        <v>11</v>
      </c>
      <c r="E8375" s="290" t="e">
        <f ca="1"/>
        <v>#N/A</v>
      </c>
      <c r="F8375" s="291"/>
      <c r="G8375" s="294"/>
      <c r="H8375" s="294"/>
      <c r="I8375" s="294"/>
      <c r="J8375" s="294"/>
      <c r="K8375" s="294"/>
      <c r="L8375" s="294"/>
      <c r="M8375" s="294"/>
      <c r="N8375" s="294"/>
    </row>
    <row r="8376" spans="1:14" s="369" customFormat="1" ht="12.75" hidden="1" customHeight="1" outlineLevel="2" x14ac:dyDescent="0.25">
      <c r="A8376" s="3"/>
      <c r="B8376" s="3"/>
      <c r="C8376" s="392"/>
      <c r="D8376" s="3">
        <v>12</v>
      </c>
      <c r="E8376" s="290" t="e">
        <f ca="1"/>
        <v>#N/A</v>
      </c>
      <c r="F8376" s="291"/>
      <c r="G8376" s="294"/>
      <c r="H8376" s="294"/>
      <c r="I8376" s="294"/>
      <c r="J8376" s="294"/>
      <c r="K8376" s="294"/>
      <c r="L8376" s="294"/>
      <c r="M8376" s="294"/>
      <c r="N8376" s="294"/>
    </row>
    <row r="8377" spans="1:14" s="369" customFormat="1" ht="12.75" hidden="1" customHeight="1" outlineLevel="2" x14ac:dyDescent="0.25">
      <c r="A8377" s="3"/>
      <c r="B8377" s="3"/>
      <c r="C8377" s="392"/>
      <c r="D8377" s="3">
        <v>13</v>
      </c>
      <c r="E8377" s="290" t="e">
        <f ca="1"/>
        <v>#N/A</v>
      </c>
      <c r="F8377" s="291"/>
      <c r="G8377" s="294"/>
      <c r="H8377" s="294"/>
      <c r="I8377" s="294"/>
      <c r="J8377" s="294"/>
      <c r="K8377" s="294"/>
      <c r="L8377" s="294"/>
      <c r="M8377" s="294"/>
      <c r="N8377" s="294"/>
    </row>
    <row r="8378" spans="1:14" s="369" customFormat="1" ht="12.75" hidden="1" customHeight="1" outlineLevel="2" x14ac:dyDescent="0.25">
      <c r="A8378" s="3"/>
      <c r="B8378" s="3"/>
      <c r="C8378" s="392"/>
      <c r="D8378" s="3">
        <v>14</v>
      </c>
      <c r="E8378" s="290" t="e">
        <f ca="1"/>
        <v>#N/A</v>
      </c>
      <c r="F8378" s="291"/>
      <c r="G8378" s="294"/>
      <c r="H8378" s="294"/>
      <c r="I8378" s="294"/>
      <c r="J8378" s="294"/>
      <c r="K8378" s="294"/>
      <c r="L8378" s="294"/>
      <c r="M8378" s="294"/>
      <c r="N8378" s="294"/>
    </row>
    <row r="8379" spans="1:14" s="369" customFormat="1" ht="12.75" hidden="1" customHeight="1" outlineLevel="2" x14ac:dyDescent="0.25">
      <c r="A8379" s="3"/>
      <c r="B8379" s="3"/>
      <c r="C8379" s="392"/>
      <c r="D8379" s="3">
        <v>15</v>
      </c>
      <c r="E8379" s="290" t="e">
        <f ca="1"/>
        <v>#N/A</v>
      </c>
      <c r="F8379" s="291"/>
      <c r="G8379" s="294"/>
      <c r="H8379" s="294"/>
      <c r="I8379" s="294"/>
      <c r="J8379" s="294"/>
      <c r="K8379" s="294"/>
      <c r="L8379" s="294"/>
      <c r="M8379" s="294"/>
      <c r="N8379" s="294"/>
    </row>
    <row r="8380" spans="1:14" s="369" customFormat="1" ht="12.75" hidden="1" customHeight="1" outlineLevel="1" x14ac:dyDescent="0.25">
      <c r="A8380" s="3"/>
      <c r="B8380" s="145" t="str">
        <f ca="1">B8363</f>
        <v>Asset Type 409</v>
      </c>
      <c r="C8380" s="145" t="str">
        <f ca="1">C8363</f>
        <v>Description - Asset Type 409</v>
      </c>
      <c r="D8380" s="3"/>
      <c r="E8380" s="3"/>
      <c r="F8380" s="106" t="s">
        <v>44</v>
      </c>
      <c r="G8380" s="296">
        <f t="shared" ref="G8380:N8380" si="818">SUM(G8365:G8379)</f>
        <v>0</v>
      </c>
      <c r="H8380" s="296">
        <f t="shared" ca="1" si="818"/>
        <v>0</v>
      </c>
      <c r="I8380" s="296">
        <f t="shared" ca="1" si="818"/>
        <v>0</v>
      </c>
      <c r="J8380" s="296">
        <f t="shared" ca="1" si="818"/>
        <v>0</v>
      </c>
      <c r="K8380" s="296">
        <f t="shared" ca="1" si="818"/>
        <v>0</v>
      </c>
      <c r="L8380" s="296">
        <f t="shared" ca="1" si="818"/>
        <v>0</v>
      </c>
      <c r="M8380" s="296">
        <f t="shared" ca="1" si="818"/>
        <v>0</v>
      </c>
      <c r="N8380" s="296">
        <f t="shared" ca="1" si="818"/>
        <v>0</v>
      </c>
    </row>
    <row r="8381" spans="1:14" s="369" customFormat="1" ht="12.75" hidden="1" customHeight="1" outlineLevel="2" x14ac:dyDescent="0.25">
      <c r="A8381" s="217">
        <f>A8363+1</f>
        <v>410</v>
      </c>
      <c r="B8381" s="22" t="str">
        <f ca="1">OFFSET($B$13,$A8381-1,0)</f>
        <v>Asset Type 410</v>
      </c>
      <c r="C8381" s="22" t="str">
        <f ca="1">OFFSET($C$13,$A8381-1,0)</f>
        <v>Description - Asset Type 410</v>
      </c>
      <c r="D8381" s="3"/>
      <c r="E8381" s="109"/>
      <c r="F8381" s="108" t="s">
        <v>41</v>
      </c>
      <c r="G8381" s="295">
        <f t="shared" ref="G8381:N8381" ca="1" si="819">VLOOKUP($B8381,$B$13:$N$512,5+G$5,FALSE)</f>
        <v>0</v>
      </c>
      <c r="H8381" s="295">
        <f t="shared" ca="1" si="819"/>
        <v>0</v>
      </c>
      <c r="I8381" s="295">
        <f t="shared" ca="1" si="819"/>
        <v>0</v>
      </c>
      <c r="J8381" s="295">
        <f t="shared" ca="1" si="819"/>
        <v>0</v>
      </c>
      <c r="K8381" s="295">
        <f t="shared" ca="1" si="819"/>
        <v>0</v>
      </c>
      <c r="L8381" s="295">
        <f t="shared" ca="1" si="819"/>
        <v>0</v>
      </c>
      <c r="M8381" s="295">
        <f t="shared" ca="1" si="819"/>
        <v>0</v>
      </c>
      <c r="N8381" s="295">
        <f t="shared" ca="1" si="819"/>
        <v>0</v>
      </c>
    </row>
    <row r="8382" spans="1:14" s="369" customFormat="1" ht="12.75" hidden="1" customHeight="1" outlineLevel="2" x14ac:dyDescent="0.25">
      <c r="A8382" s="3"/>
      <c r="B8382" s="3"/>
      <c r="C8382" s="21"/>
      <c r="D8382" s="3"/>
      <c r="E8382" s="107"/>
      <c r="F8382" s="106" t="s">
        <v>42</v>
      </c>
      <c r="G8382" s="111">
        <f ca="1">VLOOKUP($B8381,'Input Sheet'!$B$12:$N$511,5+G$5,FALSE)</f>
        <v>0</v>
      </c>
      <c r="H8382" s="111">
        <f ca="1">VLOOKUP($B8381,'Input Sheet'!$B$12:$N$511,5+H$5,FALSE)</f>
        <v>0</v>
      </c>
      <c r="I8382" s="111">
        <f ca="1">VLOOKUP($B8381,'Input Sheet'!$B$12:$N$511,5+I$5,FALSE)</f>
        <v>0</v>
      </c>
      <c r="J8382" s="111">
        <f ca="1">VLOOKUP($B8381,'Input Sheet'!$B$12:$N$511,5+J$5,FALSE)</f>
        <v>0</v>
      </c>
      <c r="K8382" s="111">
        <f ca="1">VLOOKUP($B8381,'Input Sheet'!$B$12:$N$511,5+K$5,FALSE)</f>
        <v>0</v>
      </c>
      <c r="L8382" s="111">
        <f ca="1">VLOOKUP($B8381,'Input Sheet'!$B$12:$N$511,5+L$5,FALSE)</f>
        <v>0</v>
      </c>
      <c r="M8382" s="111">
        <f ca="1">VLOOKUP($B8381,'Input Sheet'!$B$12:$N$511,5+M$5,FALSE)</f>
        <v>0</v>
      </c>
      <c r="N8382" s="111">
        <f ca="1">VLOOKUP($B8381,'Input Sheet'!$B$12:$N$511,5+N$5,FALSE)</f>
        <v>0</v>
      </c>
    </row>
    <row r="8383" spans="1:14" s="369" customFormat="1" ht="12.75" hidden="1" customHeight="1" outlineLevel="2" x14ac:dyDescent="0.25">
      <c r="A8383" s="3"/>
      <c r="B8383" s="3"/>
      <c r="C8383" s="3"/>
      <c r="D8383" s="3">
        <v>1</v>
      </c>
      <c r="E8383" s="290">
        <f t="array" aca="1" ref="E8383:E8397" ca="1">TRANSPOSE(G8381:N8381)</f>
        <v>0</v>
      </c>
      <c r="F8383" s="291"/>
      <c r="G8383" s="292"/>
      <c r="H8383" s="293">
        <f ca="1">IF(OFFSET(H8383,-$D8383,0)="n/a","n/a",IF(H$5&gt;OFFSET(H8383,-$D8383,0)+$D8383,$E8383-SUM($G8383:G8383),($E8383-SUM($G8383:G8383))/(OFFSET(H8383,-$D8383,0)-(H$5-$D8383-1))))</f>
        <v>0</v>
      </c>
      <c r="I8383" s="293">
        <f ca="1">IF(OFFSET(I8383,-$D8383,0)="n/a","n/a",IF(I$5&gt;OFFSET(I8383,-$D8383,0)+$D8383,$E8383-SUM($G8383:H8383),($E8383-SUM($G8383:H8383))/(OFFSET(I8383,-$D8383,0)-(I$5-$D8383-1))))</f>
        <v>0</v>
      </c>
      <c r="J8383" s="293">
        <f ca="1">IF(OFFSET(J8383,-$D8383,0)="n/a","n/a",IF(J$5&gt;OFFSET(J8383,-$D8383,0)+$D8383,$E8383-SUM($G8383:I8383),($E8383-SUM($G8383:I8383))/(OFFSET(J8383,-$D8383,0)-(J$5-$D8383-1))))</f>
        <v>0</v>
      </c>
      <c r="K8383" s="293">
        <f ca="1">IF(OFFSET(K8383,-$D8383,0)="n/a","n/a",IF(K$5&gt;OFFSET(K8383,-$D8383,0)+$D8383,$E8383-SUM($G8383:J8383),($E8383-SUM($G8383:J8383))/(OFFSET(K8383,-$D8383,0)-(K$5-$D8383-1))))</f>
        <v>0</v>
      </c>
      <c r="L8383" s="293">
        <f ca="1">IF(OFFSET(L8383,-$D8383,0)="n/a","n/a",IF(L$5&gt;OFFSET(L8383,-$D8383,0)+$D8383,$E8383-SUM($G8383:K8383),($E8383-SUM($G8383:K8383))/(OFFSET(L8383,-$D8383,0)-(L$5-$D8383-1))))</f>
        <v>0</v>
      </c>
      <c r="M8383" s="293">
        <f ca="1">IF(OFFSET(M8383,-$D8383,0)="n/a","n/a",IF(M$5&gt;OFFSET(M8383,-$D8383,0)+$D8383,$E8383-SUM($G8383:L8383),($E8383-SUM($G8383:L8383))/(OFFSET(M8383,-$D8383,0)-(M$5-$D8383-1))))</f>
        <v>0</v>
      </c>
      <c r="N8383" s="293">
        <f ca="1">IF(OFFSET(N8383,-$D8383,0)="n/a","n/a",IF(N$5&gt;OFFSET(N8383,-$D8383,0)+$D8383,$E8383-SUM($G8383:M8383),($E8383-SUM($G8383:M8383))/(OFFSET(N8383,-$D8383,0)-(N$5-$D8383-1))))</f>
        <v>0</v>
      </c>
    </row>
    <row r="8384" spans="1:14" s="369" customFormat="1" ht="12.75" hidden="1" customHeight="1" outlineLevel="2" x14ac:dyDescent="0.25">
      <c r="A8384" s="3"/>
      <c r="B8384" s="3"/>
      <c r="C8384" s="392" t="s">
        <v>43</v>
      </c>
      <c r="D8384" s="3">
        <v>2</v>
      </c>
      <c r="E8384" s="290">
        <f ca="1"/>
        <v>0</v>
      </c>
      <c r="F8384" s="291"/>
      <c r="G8384" s="294"/>
      <c r="H8384" s="292"/>
      <c r="I8384" s="293">
        <f ca="1">IF(OFFSET(I8384,-$D8384,0)="n/a","n/a",IF(I$5&gt;OFFSET(I8384,-$D8384,0)+$D8384,$E8384-SUM($G8384:H8384),($E8384-SUM($G8384:H8384))/(OFFSET(I8384,-$D8384,0)-(I$5-$D8384-1))))</f>
        <v>0</v>
      </c>
      <c r="J8384" s="293">
        <f ca="1">IF(OFFSET(J8384,-$D8384,0)="n/a","n/a",IF(J$5&gt;OFFSET(J8384,-$D8384,0)+$D8384,$E8384-SUM($G8384:I8384),($E8384-SUM($G8384:I8384))/(OFFSET(J8384,-$D8384,0)-(J$5-$D8384-1))))</f>
        <v>0</v>
      </c>
      <c r="K8384" s="293">
        <f ca="1">IF(OFFSET(K8384,-$D8384,0)="n/a","n/a",IF(K$5&gt;OFFSET(K8384,-$D8384,0)+$D8384,$E8384-SUM($G8384:J8384),($E8384-SUM($G8384:J8384))/(OFFSET(K8384,-$D8384,0)-(K$5-$D8384-1))))</f>
        <v>0</v>
      </c>
      <c r="L8384" s="293">
        <f ca="1">IF(OFFSET(L8384,-$D8384,0)="n/a","n/a",IF(L$5&gt;OFFSET(L8384,-$D8384,0)+$D8384,$E8384-SUM($G8384:K8384),($E8384-SUM($G8384:K8384))/(OFFSET(L8384,-$D8384,0)-(L$5-$D8384-1))))</f>
        <v>0</v>
      </c>
      <c r="M8384" s="293">
        <f ca="1">IF(OFFSET(M8384,-$D8384,0)="n/a","n/a",IF(M$5&gt;OFFSET(M8384,-$D8384,0)+$D8384,$E8384-SUM($G8384:L8384),($E8384-SUM($G8384:L8384))/(OFFSET(M8384,-$D8384,0)-(M$5-$D8384-1))))</f>
        <v>0</v>
      </c>
      <c r="N8384" s="293">
        <f ca="1">IF(OFFSET(N8384,-$D8384,0)="n/a","n/a",IF(N$5&gt;OFFSET(N8384,-$D8384,0)+$D8384,$E8384-SUM($G8384:M8384),($E8384-SUM($G8384:M8384))/(OFFSET(N8384,-$D8384,0)-(N$5-$D8384-1))))</f>
        <v>0</v>
      </c>
    </row>
    <row r="8385" spans="1:14" s="369" customFormat="1" ht="12.75" hidden="1" customHeight="1" outlineLevel="2" x14ac:dyDescent="0.25">
      <c r="A8385" s="3"/>
      <c r="B8385" s="3"/>
      <c r="C8385" s="392"/>
      <c r="D8385" s="3">
        <v>3</v>
      </c>
      <c r="E8385" s="290">
        <f ca="1"/>
        <v>0</v>
      </c>
      <c r="F8385" s="291"/>
      <c r="G8385" s="294"/>
      <c r="H8385" s="294"/>
      <c r="I8385" s="292"/>
      <c r="J8385" s="293">
        <f ca="1">IF(OFFSET(J8385,-$D8385,0)="n/a","n/a",IF(J$5&gt;OFFSET(J8385,-$D8385,0)+$D8385,$E8385-SUM($G8385:I8385),($E8385-SUM($G8385:I8385))/(OFFSET(J8385,-$D8385,0)-(J$5-$D8385-1))))</f>
        <v>0</v>
      </c>
      <c r="K8385" s="293">
        <f ca="1">IF(OFFSET(K8385,-$D8385,0)="n/a","n/a",IF(K$5&gt;OFFSET(K8385,-$D8385,0)+$D8385,$E8385-SUM($G8385:J8385),($E8385-SUM($G8385:J8385))/(OFFSET(K8385,-$D8385,0)-(K$5-$D8385-1))))</f>
        <v>0</v>
      </c>
      <c r="L8385" s="293">
        <f ca="1">IF(OFFSET(L8385,-$D8385,0)="n/a","n/a",IF(L$5&gt;OFFSET(L8385,-$D8385,0)+$D8385,$E8385-SUM($G8385:K8385),($E8385-SUM($G8385:K8385))/(OFFSET(L8385,-$D8385,0)-(L$5-$D8385-1))))</f>
        <v>0</v>
      </c>
      <c r="M8385" s="293">
        <f ca="1">IF(OFFSET(M8385,-$D8385,0)="n/a","n/a",IF(M$5&gt;OFFSET(M8385,-$D8385,0)+$D8385,$E8385-SUM($G8385:L8385),($E8385-SUM($G8385:L8385))/(OFFSET(M8385,-$D8385,0)-(M$5-$D8385-1))))</f>
        <v>0</v>
      </c>
      <c r="N8385" s="293">
        <f ca="1">IF(OFFSET(N8385,-$D8385,0)="n/a","n/a",IF(N$5&gt;OFFSET(N8385,-$D8385,0)+$D8385,$E8385-SUM($G8385:M8385),($E8385-SUM($G8385:M8385))/(OFFSET(N8385,-$D8385,0)-(N$5-$D8385-1))))</f>
        <v>0</v>
      </c>
    </row>
    <row r="8386" spans="1:14" s="369" customFormat="1" ht="12.75" hidden="1" customHeight="1" outlineLevel="2" x14ac:dyDescent="0.25">
      <c r="A8386" s="3"/>
      <c r="B8386" s="3"/>
      <c r="C8386" s="392"/>
      <c r="D8386" s="3">
        <v>4</v>
      </c>
      <c r="E8386" s="290">
        <f ca="1"/>
        <v>0</v>
      </c>
      <c r="F8386" s="291"/>
      <c r="G8386" s="294"/>
      <c r="H8386" s="294"/>
      <c r="I8386" s="294"/>
      <c r="J8386" s="292"/>
      <c r="K8386" s="293">
        <f ca="1">IF(OFFSET(K8386,-$D8386,0)="n/a","n/a",IF(K$5&gt;OFFSET(K8386,-$D8386,0)+$D8386,$E8386-SUM($G8386:J8386),($E8386-SUM($G8386:J8386))/(OFFSET(K8386,-$D8386,0)-(K$5-$D8386-1))))</f>
        <v>0</v>
      </c>
      <c r="L8386" s="293">
        <f ca="1">IF(OFFSET(L8386,-$D8386,0)="n/a","n/a",IF(L$5&gt;OFFSET(L8386,-$D8386,0)+$D8386,$E8386-SUM($G8386:K8386),($E8386-SUM($G8386:K8386))/(OFFSET(L8386,-$D8386,0)-(L$5-$D8386-1))))</f>
        <v>0</v>
      </c>
      <c r="M8386" s="293">
        <f ca="1">IF(OFFSET(M8386,-$D8386,0)="n/a","n/a",IF(M$5&gt;OFFSET(M8386,-$D8386,0)+$D8386,$E8386-SUM($G8386:L8386),($E8386-SUM($G8386:L8386))/(OFFSET(M8386,-$D8386,0)-(M$5-$D8386-1))))</f>
        <v>0</v>
      </c>
      <c r="N8386" s="293">
        <f ca="1">IF(OFFSET(N8386,-$D8386,0)="n/a","n/a",IF(N$5&gt;OFFSET(N8386,-$D8386,0)+$D8386,$E8386-SUM($G8386:M8386),($E8386-SUM($G8386:M8386))/(OFFSET(N8386,-$D8386,0)-(N$5-$D8386-1))))</f>
        <v>0</v>
      </c>
    </row>
    <row r="8387" spans="1:14" s="369" customFormat="1" ht="12.75" hidden="1" customHeight="1" outlineLevel="2" x14ac:dyDescent="0.25">
      <c r="A8387" s="3"/>
      <c r="B8387" s="3"/>
      <c r="C8387" s="392"/>
      <c r="D8387" s="3">
        <v>5</v>
      </c>
      <c r="E8387" s="290">
        <f ca="1"/>
        <v>0</v>
      </c>
      <c r="F8387" s="291"/>
      <c r="G8387" s="294"/>
      <c r="H8387" s="294"/>
      <c r="I8387" s="294"/>
      <c r="J8387" s="294"/>
      <c r="K8387" s="292"/>
      <c r="L8387" s="293">
        <f ca="1">IF(OFFSET(L8387,-$D8387,0)="n/a","n/a",IF(L$5&gt;OFFSET(L8387,-$D8387,0)+$D8387,$E8387-SUM($G8387:K8387),($E8387-SUM($G8387:K8387))/(OFFSET(L8387,-$D8387,0)-(L$5-$D8387-1))))</f>
        <v>0</v>
      </c>
      <c r="M8387" s="293">
        <f ca="1">IF(OFFSET(M8387,-$D8387,0)="n/a","n/a",IF(M$5&gt;OFFSET(M8387,-$D8387,0)+$D8387,$E8387-SUM($G8387:L8387),($E8387-SUM($G8387:L8387))/(OFFSET(M8387,-$D8387,0)-(M$5-$D8387-1))))</f>
        <v>0</v>
      </c>
      <c r="N8387" s="293">
        <f ca="1">IF(OFFSET(N8387,-$D8387,0)="n/a","n/a",IF(N$5&gt;OFFSET(N8387,-$D8387,0)+$D8387,$E8387-SUM($G8387:M8387),($E8387-SUM($G8387:M8387))/(OFFSET(N8387,-$D8387,0)-(N$5-$D8387-1))))</f>
        <v>0</v>
      </c>
    </row>
    <row r="8388" spans="1:14" s="369" customFormat="1" ht="12.75" hidden="1" customHeight="1" outlineLevel="2" x14ac:dyDescent="0.25">
      <c r="A8388" s="3"/>
      <c r="B8388" s="3"/>
      <c r="C8388" s="392"/>
      <c r="D8388" s="3">
        <v>6</v>
      </c>
      <c r="E8388" s="290">
        <f ca="1"/>
        <v>0</v>
      </c>
      <c r="F8388" s="291"/>
      <c r="G8388" s="294"/>
      <c r="H8388" s="294"/>
      <c r="I8388" s="294"/>
      <c r="J8388" s="294"/>
      <c r="K8388" s="294"/>
      <c r="L8388" s="292"/>
      <c r="M8388" s="293">
        <f ca="1">IF(OFFSET(M8388,-$D8388,0)="n/a","n/a",IF(M$5&gt;OFFSET(M8388,-$D8388,0)+$D8388,$E8388-SUM($G8388:L8388),($E8388-SUM($G8388:L8388))/(OFFSET(M8388,-$D8388,0)-(M$5-$D8388-1))))</f>
        <v>0</v>
      </c>
      <c r="N8388" s="293">
        <f ca="1">IF(OFFSET(N8388,-$D8388,0)="n/a","n/a",IF(N$5&gt;OFFSET(N8388,-$D8388,0)+$D8388,$E8388-SUM($G8388:M8388),($E8388-SUM($G8388:M8388))/(OFFSET(N8388,-$D8388,0)-(N$5-$D8388-1))))</f>
        <v>0</v>
      </c>
    </row>
    <row r="8389" spans="1:14" s="369" customFormat="1" ht="12.75" hidden="1" customHeight="1" outlineLevel="2" x14ac:dyDescent="0.25">
      <c r="A8389" s="3"/>
      <c r="B8389" s="3"/>
      <c r="C8389" s="392"/>
      <c r="D8389" s="3">
        <v>7</v>
      </c>
      <c r="E8389" s="290">
        <f ca="1"/>
        <v>0</v>
      </c>
      <c r="F8389" s="291"/>
      <c r="G8389" s="294"/>
      <c r="H8389" s="294"/>
      <c r="I8389" s="294"/>
      <c r="J8389" s="294"/>
      <c r="K8389" s="294"/>
      <c r="L8389" s="294"/>
      <c r="M8389" s="292"/>
      <c r="N8389" s="293">
        <f ca="1">IF(OFFSET(N8389,-$D8389,0)="n/a","n/a",IF(N$5&gt;OFFSET(N8389,-$D8389,0)+$D8389,$E8389-SUM($G8389:M8389),($E8389-SUM($G8389:M8389))/(OFFSET(N8389,-$D8389,0)-(N$5-$D8389-1))))</f>
        <v>0</v>
      </c>
    </row>
    <row r="8390" spans="1:14" s="369" customFormat="1" ht="12.75" hidden="1" customHeight="1" outlineLevel="2" x14ac:dyDescent="0.25">
      <c r="A8390" s="3"/>
      <c r="B8390" s="3"/>
      <c r="C8390" s="392"/>
      <c r="D8390" s="3">
        <v>8</v>
      </c>
      <c r="E8390" s="290">
        <f ca="1"/>
        <v>0</v>
      </c>
      <c r="F8390" s="291"/>
      <c r="G8390" s="294"/>
      <c r="H8390" s="294"/>
      <c r="I8390" s="294"/>
      <c r="J8390" s="294"/>
      <c r="K8390" s="294"/>
      <c r="L8390" s="294"/>
      <c r="M8390" s="294"/>
      <c r="N8390" s="292"/>
    </row>
    <row r="8391" spans="1:14" s="369" customFormat="1" ht="12.75" hidden="1" customHeight="1" outlineLevel="2" x14ac:dyDescent="0.25">
      <c r="A8391" s="3"/>
      <c r="B8391" s="3"/>
      <c r="C8391" s="392"/>
      <c r="D8391" s="3">
        <v>9</v>
      </c>
      <c r="E8391" s="290" t="e">
        <f ca="1"/>
        <v>#N/A</v>
      </c>
      <c r="F8391" s="291"/>
      <c r="G8391" s="294"/>
      <c r="H8391" s="294"/>
      <c r="I8391" s="294"/>
      <c r="J8391" s="294"/>
      <c r="K8391" s="294"/>
      <c r="L8391" s="294"/>
      <c r="M8391" s="294"/>
      <c r="N8391" s="294"/>
    </row>
    <row r="8392" spans="1:14" s="369" customFormat="1" ht="12.75" hidden="1" customHeight="1" outlineLevel="2" x14ac:dyDescent="0.25">
      <c r="A8392" s="3"/>
      <c r="B8392" s="3"/>
      <c r="C8392" s="392"/>
      <c r="D8392" s="3">
        <v>10</v>
      </c>
      <c r="E8392" s="290" t="e">
        <f ca="1"/>
        <v>#N/A</v>
      </c>
      <c r="F8392" s="291"/>
      <c r="G8392" s="294"/>
      <c r="H8392" s="294"/>
      <c r="I8392" s="294"/>
      <c r="J8392" s="294"/>
      <c r="K8392" s="294"/>
      <c r="L8392" s="294"/>
      <c r="M8392" s="294"/>
      <c r="N8392" s="294"/>
    </row>
    <row r="8393" spans="1:14" s="369" customFormat="1" ht="12.75" hidden="1" customHeight="1" outlineLevel="2" x14ac:dyDescent="0.25">
      <c r="A8393" s="3"/>
      <c r="B8393" s="3"/>
      <c r="C8393" s="392"/>
      <c r="D8393" s="3">
        <v>11</v>
      </c>
      <c r="E8393" s="290" t="e">
        <f ca="1"/>
        <v>#N/A</v>
      </c>
      <c r="F8393" s="291"/>
      <c r="G8393" s="294"/>
      <c r="H8393" s="294"/>
      <c r="I8393" s="294"/>
      <c r="J8393" s="294"/>
      <c r="K8393" s="294"/>
      <c r="L8393" s="294"/>
      <c r="M8393" s="294"/>
      <c r="N8393" s="294"/>
    </row>
    <row r="8394" spans="1:14" s="369" customFormat="1" ht="12.75" hidden="1" customHeight="1" outlineLevel="2" x14ac:dyDescent="0.25">
      <c r="A8394" s="3"/>
      <c r="B8394" s="3"/>
      <c r="C8394" s="392"/>
      <c r="D8394" s="3">
        <v>12</v>
      </c>
      <c r="E8394" s="290" t="e">
        <f ca="1"/>
        <v>#N/A</v>
      </c>
      <c r="F8394" s="291"/>
      <c r="G8394" s="294"/>
      <c r="H8394" s="294"/>
      <c r="I8394" s="294"/>
      <c r="J8394" s="294"/>
      <c r="K8394" s="294"/>
      <c r="L8394" s="294"/>
      <c r="M8394" s="294"/>
      <c r="N8394" s="294"/>
    </row>
    <row r="8395" spans="1:14" s="369" customFormat="1" ht="12.75" hidden="1" customHeight="1" outlineLevel="2" x14ac:dyDescent="0.25">
      <c r="A8395" s="3"/>
      <c r="B8395" s="3"/>
      <c r="C8395" s="392"/>
      <c r="D8395" s="3">
        <v>13</v>
      </c>
      <c r="E8395" s="290" t="e">
        <f ca="1"/>
        <v>#N/A</v>
      </c>
      <c r="F8395" s="291"/>
      <c r="G8395" s="294"/>
      <c r="H8395" s="294"/>
      <c r="I8395" s="294"/>
      <c r="J8395" s="294"/>
      <c r="K8395" s="294"/>
      <c r="L8395" s="294"/>
      <c r="M8395" s="294"/>
      <c r="N8395" s="294"/>
    </row>
    <row r="8396" spans="1:14" s="369" customFormat="1" ht="12.75" hidden="1" customHeight="1" outlineLevel="2" x14ac:dyDescent="0.25">
      <c r="A8396" s="3"/>
      <c r="B8396" s="3"/>
      <c r="C8396" s="392"/>
      <c r="D8396" s="3">
        <v>14</v>
      </c>
      <c r="E8396" s="290" t="e">
        <f ca="1"/>
        <v>#N/A</v>
      </c>
      <c r="F8396" s="291"/>
      <c r="G8396" s="294"/>
      <c r="H8396" s="294"/>
      <c r="I8396" s="294"/>
      <c r="J8396" s="294"/>
      <c r="K8396" s="294"/>
      <c r="L8396" s="294"/>
      <c r="M8396" s="294"/>
      <c r="N8396" s="294"/>
    </row>
    <row r="8397" spans="1:14" s="369" customFormat="1" ht="12.75" hidden="1" customHeight="1" outlineLevel="2" x14ac:dyDescent="0.25">
      <c r="A8397" s="3"/>
      <c r="B8397" s="3"/>
      <c r="C8397" s="392"/>
      <c r="D8397" s="3">
        <v>15</v>
      </c>
      <c r="E8397" s="290" t="e">
        <f ca="1"/>
        <v>#N/A</v>
      </c>
      <c r="F8397" s="291"/>
      <c r="G8397" s="294"/>
      <c r="H8397" s="294"/>
      <c r="I8397" s="294"/>
      <c r="J8397" s="294"/>
      <c r="K8397" s="294"/>
      <c r="L8397" s="294"/>
      <c r="M8397" s="294"/>
      <c r="N8397" s="294"/>
    </row>
    <row r="8398" spans="1:14" s="369" customFormat="1" ht="12.75" hidden="1" customHeight="1" outlineLevel="1" x14ac:dyDescent="0.25">
      <c r="A8398" s="3"/>
      <c r="B8398" s="145" t="str">
        <f ca="1">B8381</f>
        <v>Asset Type 410</v>
      </c>
      <c r="C8398" s="145" t="str">
        <f ca="1">C8381</f>
        <v>Description - Asset Type 410</v>
      </c>
      <c r="D8398" s="3"/>
      <c r="E8398" s="3"/>
      <c r="F8398" s="106" t="s">
        <v>44</v>
      </c>
      <c r="G8398" s="296">
        <f t="shared" ref="G8398:N8398" si="820">SUM(G8383:G8397)</f>
        <v>0</v>
      </c>
      <c r="H8398" s="296">
        <f t="shared" ca="1" si="820"/>
        <v>0</v>
      </c>
      <c r="I8398" s="296">
        <f t="shared" ca="1" si="820"/>
        <v>0</v>
      </c>
      <c r="J8398" s="296">
        <f t="shared" ca="1" si="820"/>
        <v>0</v>
      </c>
      <c r="K8398" s="296">
        <f t="shared" ca="1" si="820"/>
        <v>0</v>
      </c>
      <c r="L8398" s="296">
        <f t="shared" ca="1" si="820"/>
        <v>0</v>
      </c>
      <c r="M8398" s="296">
        <f t="shared" ca="1" si="820"/>
        <v>0</v>
      </c>
      <c r="N8398" s="296">
        <f t="shared" ca="1" si="820"/>
        <v>0</v>
      </c>
    </row>
    <row r="8399" spans="1:14" s="369" customFormat="1" ht="12.75" hidden="1" customHeight="1" outlineLevel="2" x14ac:dyDescent="0.25">
      <c r="A8399" s="217">
        <f>A8381+1</f>
        <v>411</v>
      </c>
      <c r="B8399" s="22" t="str">
        <f ca="1">OFFSET($B$13,$A8399-1,0)</f>
        <v>Asset Type 411</v>
      </c>
      <c r="C8399" s="22" t="str">
        <f ca="1">OFFSET($C$13,$A8399-1,0)</f>
        <v>Description - Asset Type 411</v>
      </c>
      <c r="D8399" s="3"/>
      <c r="E8399" s="109"/>
      <c r="F8399" s="108" t="s">
        <v>41</v>
      </c>
      <c r="G8399" s="295">
        <f t="shared" ref="G8399:N8399" ca="1" si="821">VLOOKUP($B8399,$B$13:$N$512,5+G$5,FALSE)</f>
        <v>0</v>
      </c>
      <c r="H8399" s="295">
        <f t="shared" ca="1" si="821"/>
        <v>0</v>
      </c>
      <c r="I8399" s="295">
        <f t="shared" ca="1" si="821"/>
        <v>0</v>
      </c>
      <c r="J8399" s="295">
        <f t="shared" ca="1" si="821"/>
        <v>0</v>
      </c>
      <c r="K8399" s="295">
        <f t="shared" ca="1" si="821"/>
        <v>0</v>
      </c>
      <c r="L8399" s="295">
        <f t="shared" ca="1" si="821"/>
        <v>0</v>
      </c>
      <c r="M8399" s="295">
        <f t="shared" ca="1" si="821"/>
        <v>0</v>
      </c>
      <c r="N8399" s="295">
        <f t="shared" ca="1" si="821"/>
        <v>0</v>
      </c>
    </row>
    <row r="8400" spans="1:14" s="369" customFormat="1" ht="12.75" hidden="1" customHeight="1" outlineLevel="2" x14ac:dyDescent="0.25">
      <c r="A8400" s="3"/>
      <c r="B8400" s="3"/>
      <c r="C8400" s="21"/>
      <c r="D8400" s="3"/>
      <c r="E8400" s="107"/>
      <c r="F8400" s="106" t="s">
        <v>42</v>
      </c>
      <c r="G8400" s="111">
        <f ca="1">VLOOKUP($B8399,'Input Sheet'!$B$12:$N$511,5+G$5,FALSE)</f>
        <v>0</v>
      </c>
      <c r="H8400" s="111">
        <f ca="1">VLOOKUP($B8399,'Input Sheet'!$B$12:$N$511,5+H$5,FALSE)</f>
        <v>0</v>
      </c>
      <c r="I8400" s="111">
        <f ca="1">VLOOKUP($B8399,'Input Sheet'!$B$12:$N$511,5+I$5,FALSE)</f>
        <v>0</v>
      </c>
      <c r="J8400" s="111">
        <f ca="1">VLOOKUP($B8399,'Input Sheet'!$B$12:$N$511,5+J$5,FALSE)</f>
        <v>0</v>
      </c>
      <c r="K8400" s="111">
        <f ca="1">VLOOKUP($B8399,'Input Sheet'!$B$12:$N$511,5+K$5,FALSE)</f>
        <v>0</v>
      </c>
      <c r="L8400" s="111">
        <f ca="1">VLOOKUP($B8399,'Input Sheet'!$B$12:$N$511,5+L$5,FALSE)</f>
        <v>0</v>
      </c>
      <c r="M8400" s="111">
        <f ca="1">VLOOKUP($B8399,'Input Sheet'!$B$12:$N$511,5+M$5,FALSE)</f>
        <v>0</v>
      </c>
      <c r="N8400" s="111">
        <f ca="1">VLOOKUP($B8399,'Input Sheet'!$B$12:$N$511,5+N$5,FALSE)</f>
        <v>0</v>
      </c>
    </row>
    <row r="8401" spans="1:14" s="369" customFormat="1" ht="12.75" hidden="1" customHeight="1" outlineLevel="2" x14ac:dyDescent="0.25">
      <c r="A8401" s="3"/>
      <c r="B8401" s="3"/>
      <c r="C8401" s="3"/>
      <c r="D8401" s="3">
        <v>1</v>
      </c>
      <c r="E8401" s="290">
        <f t="array" aca="1" ref="E8401:E8415" ca="1">TRANSPOSE(G8399:N8399)</f>
        <v>0</v>
      </c>
      <c r="F8401" s="291"/>
      <c r="G8401" s="292"/>
      <c r="H8401" s="293">
        <f ca="1">IF(OFFSET(H8401,-$D8401,0)="n/a","n/a",IF(H$5&gt;OFFSET(H8401,-$D8401,0)+$D8401,$E8401-SUM($G8401:G8401),($E8401-SUM($G8401:G8401))/(OFFSET(H8401,-$D8401,0)-(H$5-$D8401-1))))</f>
        <v>0</v>
      </c>
      <c r="I8401" s="293">
        <f ca="1">IF(OFFSET(I8401,-$D8401,0)="n/a","n/a",IF(I$5&gt;OFFSET(I8401,-$D8401,0)+$D8401,$E8401-SUM($G8401:H8401),($E8401-SUM($G8401:H8401))/(OFFSET(I8401,-$D8401,0)-(I$5-$D8401-1))))</f>
        <v>0</v>
      </c>
      <c r="J8401" s="293">
        <f ca="1">IF(OFFSET(J8401,-$D8401,0)="n/a","n/a",IF(J$5&gt;OFFSET(J8401,-$D8401,0)+$D8401,$E8401-SUM($G8401:I8401),($E8401-SUM($G8401:I8401))/(OFFSET(J8401,-$D8401,0)-(J$5-$D8401-1))))</f>
        <v>0</v>
      </c>
      <c r="K8401" s="293">
        <f ca="1">IF(OFFSET(K8401,-$D8401,0)="n/a","n/a",IF(K$5&gt;OFFSET(K8401,-$D8401,0)+$D8401,$E8401-SUM($G8401:J8401),($E8401-SUM($G8401:J8401))/(OFFSET(K8401,-$D8401,0)-(K$5-$D8401-1))))</f>
        <v>0</v>
      </c>
      <c r="L8401" s="293">
        <f ca="1">IF(OFFSET(L8401,-$D8401,0)="n/a","n/a",IF(L$5&gt;OFFSET(L8401,-$D8401,0)+$D8401,$E8401-SUM($G8401:K8401),($E8401-SUM($G8401:K8401))/(OFFSET(L8401,-$D8401,0)-(L$5-$D8401-1))))</f>
        <v>0</v>
      </c>
      <c r="M8401" s="293">
        <f ca="1">IF(OFFSET(M8401,-$D8401,0)="n/a","n/a",IF(M$5&gt;OFFSET(M8401,-$D8401,0)+$D8401,$E8401-SUM($G8401:L8401),($E8401-SUM($G8401:L8401))/(OFFSET(M8401,-$D8401,0)-(M$5-$D8401-1))))</f>
        <v>0</v>
      </c>
      <c r="N8401" s="293">
        <f ca="1">IF(OFFSET(N8401,-$D8401,0)="n/a","n/a",IF(N$5&gt;OFFSET(N8401,-$D8401,0)+$D8401,$E8401-SUM($G8401:M8401),($E8401-SUM($G8401:M8401))/(OFFSET(N8401,-$D8401,0)-(N$5-$D8401-1))))</f>
        <v>0</v>
      </c>
    </row>
    <row r="8402" spans="1:14" s="369" customFormat="1" ht="12.75" hidden="1" customHeight="1" outlineLevel="2" x14ac:dyDescent="0.25">
      <c r="A8402" s="3"/>
      <c r="B8402" s="3"/>
      <c r="C8402" s="392" t="s">
        <v>43</v>
      </c>
      <c r="D8402" s="3">
        <v>2</v>
      </c>
      <c r="E8402" s="290">
        <f ca="1"/>
        <v>0</v>
      </c>
      <c r="F8402" s="291"/>
      <c r="G8402" s="294"/>
      <c r="H8402" s="292"/>
      <c r="I8402" s="293">
        <f ca="1">IF(OFFSET(I8402,-$D8402,0)="n/a","n/a",IF(I$5&gt;OFFSET(I8402,-$D8402,0)+$D8402,$E8402-SUM($G8402:H8402),($E8402-SUM($G8402:H8402))/(OFFSET(I8402,-$D8402,0)-(I$5-$D8402-1))))</f>
        <v>0</v>
      </c>
      <c r="J8402" s="293">
        <f ca="1">IF(OFFSET(J8402,-$D8402,0)="n/a","n/a",IF(J$5&gt;OFFSET(J8402,-$D8402,0)+$D8402,$E8402-SUM($G8402:I8402),($E8402-SUM($G8402:I8402))/(OFFSET(J8402,-$D8402,0)-(J$5-$D8402-1))))</f>
        <v>0</v>
      </c>
      <c r="K8402" s="293">
        <f ca="1">IF(OFFSET(K8402,-$D8402,0)="n/a","n/a",IF(K$5&gt;OFFSET(K8402,-$D8402,0)+$D8402,$E8402-SUM($G8402:J8402),($E8402-SUM($G8402:J8402))/(OFFSET(K8402,-$D8402,0)-(K$5-$D8402-1))))</f>
        <v>0</v>
      </c>
      <c r="L8402" s="293">
        <f ca="1">IF(OFFSET(L8402,-$D8402,0)="n/a","n/a",IF(L$5&gt;OFFSET(L8402,-$D8402,0)+$D8402,$E8402-SUM($G8402:K8402),($E8402-SUM($G8402:K8402))/(OFFSET(L8402,-$D8402,0)-(L$5-$D8402-1))))</f>
        <v>0</v>
      </c>
      <c r="M8402" s="293">
        <f ca="1">IF(OFFSET(M8402,-$D8402,0)="n/a","n/a",IF(M$5&gt;OFFSET(M8402,-$D8402,0)+$D8402,$E8402-SUM($G8402:L8402),($E8402-SUM($G8402:L8402))/(OFFSET(M8402,-$D8402,0)-(M$5-$D8402-1))))</f>
        <v>0</v>
      </c>
      <c r="N8402" s="293">
        <f ca="1">IF(OFFSET(N8402,-$D8402,0)="n/a","n/a",IF(N$5&gt;OFFSET(N8402,-$D8402,0)+$D8402,$E8402-SUM($G8402:M8402),($E8402-SUM($G8402:M8402))/(OFFSET(N8402,-$D8402,0)-(N$5-$D8402-1))))</f>
        <v>0</v>
      </c>
    </row>
    <row r="8403" spans="1:14" s="369" customFormat="1" ht="12.75" hidden="1" customHeight="1" outlineLevel="2" x14ac:dyDescent="0.25">
      <c r="A8403" s="3"/>
      <c r="B8403" s="3"/>
      <c r="C8403" s="392"/>
      <c r="D8403" s="3">
        <v>3</v>
      </c>
      <c r="E8403" s="290">
        <f ca="1"/>
        <v>0</v>
      </c>
      <c r="F8403" s="291"/>
      <c r="G8403" s="294"/>
      <c r="H8403" s="294"/>
      <c r="I8403" s="292"/>
      <c r="J8403" s="293">
        <f ca="1">IF(OFFSET(J8403,-$D8403,0)="n/a","n/a",IF(J$5&gt;OFFSET(J8403,-$D8403,0)+$D8403,$E8403-SUM($G8403:I8403),($E8403-SUM($G8403:I8403))/(OFFSET(J8403,-$D8403,0)-(J$5-$D8403-1))))</f>
        <v>0</v>
      </c>
      <c r="K8403" s="293">
        <f ca="1">IF(OFFSET(K8403,-$D8403,0)="n/a","n/a",IF(K$5&gt;OFFSET(K8403,-$D8403,0)+$D8403,$E8403-SUM($G8403:J8403),($E8403-SUM($G8403:J8403))/(OFFSET(K8403,-$D8403,0)-(K$5-$D8403-1))))</f>
        <v>0</v>
      </c>
      <c r="L8403" s="293">
        <f ca="1">IF(OFFSET(L8403,-$D8403,0)="n/a","n/a",IF(L$5&gt;OFFSET(L8403,-$D8403,0)+$D8403,$E8403-SUM($G8403:K8403),($E8403-SUM($G8403:K8403))/(OFFSET(L8403,-$D8403,0)-(L$5-$D8403-1))))</f>
        <v>0</v>
      </c>
      <c r="M8403" s="293">
        <f ca="1">IF(OFFSET(M8403,-$D8403,0)="n/a","n/a",IF(M$5&gt;OFFSET(M8403,-$D8403,0)+$D8403,$E8403-SUM($G8403:L8403),($E8403-SUM($G8403:L8403))/(OFFSET(M8403,-$D8403,0)-(M$5-$D8403-1))))</f>
        <v>0</v>
      </c>
      <c r="N8403" s="293">
        <f ca="1">IF(OFFSET(N8403,-$D8403,0)="n/a","n/a",IF(N$5&gt;OFFSET(N8403,-$D8403,0)+$D8403,$E8403-SUM($G8403:M8403),($E8403-SUM($G8403:M8403))/(OFFSET(N8403,-$D8403,0)-(N$5-$D8403-1))))</f>
        <v>0</v>
      </c>
    </row>
    <row r="8404" spans="1:14" s="369" customFormat="1" ht="12.75" hidden="1" customHeight="1" outlineLevel="2" x14ac:dyDescent="0.25">
      <c r="A8404" s="3"/>
      <c r="B8404" s="3"/>
      <c r="C8404" s="392"/>
      <c r="D8404" s="3">
        <v>4</v>
      </c>
      <c r="E8404" s="290">
        <f ca="1"/>
        <v>0</v>
      </c>
      <c r="F8404" s="291"/>
      <c r="G8404" s="294"/>
      <c r="H8404" s="294"/>
      <c r="I8404" s="294"/>
      <c r="J8404" s="292"/>
      <c r="K8404" s="293">
        <f ca="1">IF(OFFSET(K8404,-$D8404,0)="n/a","n/a",IF(K$5&gt;OFFSET(K8404,-$D8404,0)+$D8404,$E8404-SUM($G8404:J8404),($E8404-SUM($G8404:J8404))/(OFFSET(K8404,-$D8404,0)-(K$5-$D8404-1))))</f>
        <v>0</v>
      </c>
      <c r="L8404" s="293">
        <f ca="1">IF(OFFSET(L8404,-$D8404,0)="n/a","n/a",IF(L$5&gt;OFFSET(L8404,-$D8404,0)+$D8404,$E8404-SUM($G8404:K8404),($E8404-SUM($G8404:K8404))/(OFFSET(L8404,-$D8404,0)-(L$5-$D8404-1))))</f>
        <v>0</v>
      </c>
      <c r="M8404" s="293">
        <f ca="1">IF(OFFSET(M8404,-$D8404,0)="n/a","n/a",IF(M$5&gt;OFFSET(M8404,-$D8404,0)+$D8404,$E8404-SUM($G8404:L8404),($E8404-SUM($G8404:L8404))/(OFFSET(M8404,-$D8404,0)-(M$5-$D8404-1))))</f>
        <v>0</v>
      </c>
      <c r="N8404" s="293">
        <f ca="1">IF(OFFSET(N8404,-$D8404,0)="n/a","n/a",IF(N$5&gt;OFFSET(N8404,-$D8404,0)+$D8404,$E8404-SUM($G8404:M8404),($E8404-SUM($G8404:M8404))/(OFFSET(N8404,-$D8404,0)-(N$5-$D8404-1))))</f>
        <v>0</v>
      </c>
    </row>
    <row r="8405" spans="1:14" s="369" customFormat="1" ht="12.75" hidden="1" customHeight="1" outlineLevel="2" x14ac:dyDescent="0.25">
      <c r="A8405" s="3"/>
      <c r="B8405" s="3"/>
      <c r="C8405" s="392"/>
      <c r="D8405" s="3">
        <v>5</v>
      </c>
      <c r="E8405" s="290">
        <f ca="1"/>
        <v>0</v>
      </c>
      <c r="F8405" s="291"/>
      <c r="G8405" s="294"/>
      <c r="H8405" s="294"/>
      <c r="I8405" s="294"/>
      <c r="J8405" s="294"/>
      <c r="K8405" s="292"/>
      <c r="L8405" s="293">
        <f ca="1">IF(OFFSET(L8405,-$D8405,0)="n/a","n/a",IF(L$5&gt;OFFSET(L8405,-$D8405,0)+$D8405,$E8405-SUM($G8405:K8405),($E8405-SUM($G8405:K8405))/(OFFSET(L8405,-$D8405,0)-(L$5-$D8405-1))))</f>
        <v>0</v>
      </c>
      <c r="M8405" s="293">
        <f ca="1">IF(OFFSET(M8405,-$D8405,0)="n/a","n/a",IF(M$5&gt;OFFSET(M8405,-$D8405,0)+$D8405,$E8405-SUM($G8405:L8405),($E8405-SUM($G8405:L8405))/(OFFSET(M8405,-$D8405,0)-(M$5-$D8405-1))))</f>
        <v>0</v>
      </c>
      <c r="N8405" s="293">
        <f ca="1">IF(OFFSET(N8405,-$D8405,0)="n/a","n/a",IF(N$5&gt;OFFSET(N8405,-$D8405,0)+$D8405,$E8405-SUM($G8405:M8405),($E8405-SUM($G8405:M8405))/(OFFSET(N8405,-$D8405,0)-(N$5-$D8405-1))))</f>
        <v>0</v>
      </c>
    </row>
    <row r="8406" spans="1:14" s="369" customFormat="1" ht="12.75" hidden="1" customHeight="1" outlineLevel="2" x14ac:dyDescent="0.25">
      <c r="A8406" s="3"/>
      <c r="B8406" s="3"/>
      <c r="C8406" s="392"/>
      <c r="D8406" s="3">
        <v>6</v>
      </c>
      <c r="E8406" s="290">
        <f ca="1"/>
        <v>0</v>
      </c>
      <c r="F8406" s="291"/>
      <c r="G8406" s="294"/>
      <c r="H8406" s="294"/>
      <c r="I8406" s="294"/>
      <c r="J8406" s="294"/>
      <c r="K8406" s="294"/>
      <c r="L8406" s="292"/>
      <c r="M8406" s="293">
        <f ca="1">IF(OFFSET(M8406,-$D8406,0)="n/a","n/a",IF(M$5&gt;OFFSET(M8406,-$D8406,0)+$D8406,$E8406-SUM($G8406:L8406),($E8406-SUM($G8406:L8406))/(OFFSET(M8406,-$D8406,0)-(M$5-$D8406-1))))</f>
        <v>0</v>
      </c>
      <c r="N8406" s="293">
        <f ca="1">IF(OFFSET(N8406,-$D8406,0)="n/a","n/a",IF(N$5&gt;OFFSET(N8406,-$D8406,0)+$D8406,$E8406-SUM($G8406:M8406),($E8406-SUM($G8406:M8406))/(OFFSET(N8406,-$D8406,0)-(N$5-$D8406-1))))</f>
        <v>0</v>
      </c>
    </row>
    <row r="8407" spans="1:14" s="369" customFormat="1" ht="12.75" hidden="1" customHeight="1" outlineLevel="2" x14ac:dyDescent="0.25">
      <c r="A8407" s="3"/>
      <c r="B8407" s="3"/>
      <c r="C8407" s="392"/>
      <c r="D8407" s="3">
        <v>7</v>
      </c>
      <c r="E8407" s="290">
        <f ca="1"/>
        <v>0</v>
      </c>
      <c r="F8407" s="291"/>
      <c r="G8407" s="294"/>
      <c r="H8407" s="294"/>
      <c r="I8407" s="294"/>
      <c r="J8407" s="294"/>
      <c r="K8407" s="294"/>
      <c r="L8407" s="294"/>
      <c r="M8407" s="292"/>
      <c r="N8407" s="293">
        <f ca="1">IF(OFFSET(N8407,-$D8407,0)="n/a","n/a",IF(N$5&gt;OFFSET(N8407,-$D8407,0)+$D8407,$E8407-SUM($G8407:M8407),($E8407-SUM($G8407:M8407))/(OFFSET(N8407,-$D8407,0)-(N$5-$D8407-1))))</f>
        <v>0</v>
      </c>
    </row>
    <row r="8408" spans="1:14" s="369" customFormat="1" ht="12.75" hidden="1" customHeight="1" outlineLevel="2" x14ac:dyDescent="0.25">
      <c r="A8408" s="3"/>
      <c r="B8408" s="3"/>
      <c r="C8408" s="392"/>
      <c r="D8408" s="3">
        <v>8</v>
      </c>
      <c r="E8408" s="290">
        <f ca="1"/>
        <v>0</v>
      </c>
      <c r="F8408" s="291"/>
      <c r="G8408" s="294"/>
      <c r="H8408" s="294"/>
      <c r="I8408" s="294"/>
      <c r="J8408" s="294"/>
      <c r="K8408" s="294"/>
      <c r="L8408" s="294"/>
      <c r="M8408" s="294"/>
      <c r="N8408" s="292"/>
    </row>
    <row r="8409" spans="1:14" s="369" customFormat="1" ht="12.75" hidden="1" customHeight="1" outlineLevel="2" x14ac:dyDescent="0.25">
      <c r="A8409" s="3"/>
      <c r="B8409" s="3"/>
      <c r="C8409" s="392"/>
      <c r="D8409" s="3">
        <v>9</v>
      </c>
      <c r="E8409" s="290" t="e">
        <f ca="1"/>
        <v>#N/A</v>
      </c>
      <c r="F8409" s="291"/>
      <c r="G8409" s="294"/>
      <c r="H8409" s="294"/>
      <c r="I8409" s="294"/>
      <c r="J8409" s="294"/>
      <c r="K8409" s="294"/>
      <c r="L8409" s="294"/>
      <c r="M8409" s="294"/>
      <c r="N8409" s="294"/>
    </row>
    <row r="8410" spans="1:14" s="369" customFormat="1" ht="12.75" hidden="1" customHeight="1" outlineLevel="2" x14ac:dyDescent="0.25">
      <c r="A8410" s="3"/>
      <c r="B8410" s="3"/>
      <c r="C8410" s="392"/>
      <c r="D8410" s="3">
        <v>10</v>
      </c>
      <c r="E8410" s="290" t="e">
        <f ca="1"/>
        <v>#N/A</v>
      </c>
      <c r="F8410" s="291"/>
      <c r="G8410" s="294"/>
      <c r="H8410" s="294"/>
      <c r="I8410" s="294"/>
      <c r="J8410" s="294"/>
      <c r="K8410" s="294"/>
      <c r="L8410" s="294"/>
      <c r="M8410" s="294"/>
      <c r="N8410" s="294"/>
    </row>
    <row r="8411" spans="1:14" s="369" customFormat="1" ht="12.75" hidden="1" customHeight="1" outlineLevel="2" x14ac:dyDescent="0.25">
      <c r="A8411" s="3"/>
      <c r="B8411" s="3"/>
      <c r="C8411" s="392"/>
      <c r="D8411" s="3">
        <v>11</v>
      </c>
      <c r="E8411" s="290" t="e">
        <f ca="1"/>
        <v>#N/A</v>
      </c>
      <c r="F8411" s="291"/>
      <c r="G8411" s="294"/>
      <c r="H8411" s="294"/>
      <c r="I8411" s="294"/>
      <c r="J8411" s="294"/>
      <c r="K8411" s="294"/>
      <c r="L8411" s="294"/>
      <c r="M8411" s="294"/>
      <c r="N8411" s="294"/>
    </row>
    <row r="8412" spans="1:14" s="369" customFormat="1" ht="12.75" hidden="1" customHeight="1" outlineLevel="2" x14ac:dyDescent="0.25">
      <c r="A8412" s="3"/>
      <c r="B8412" s="3"/>
      <c r="C8412" s="392"/>
      <c r="D8412" s="3">
        <v>12</v>
      </c>
      <c r="E8412" s="290" t="e">
        <f ca="1"/>
        <v>#N/A</v>
      </c>
      <c r="F8412" s="291"/>
      <c r="G8412" s="294"/>
      <c r="H8412" s="294"/>
      <c r="I8412" s="294"/>
      <c r="J8412" s="294"/>
      <c r="K8412" s="294"/>
      <c r="L8412" s="294"/>
      <c r="M8412" s="294"/>
      <c r="N8412" s="294"/>
    </row>
    <row r="8413" spans="1:14" s="369" customFormat="1" ht="12.75" hidden="1" customHeight="1" outlineLevel="2" x14ac:dyDescent="0.25">
      <c r="A8413" s="3"/>
      <c r="B8413" s="3"/>
      <c r="C8413" s="392"/>
      <c r="D8413" s="3">
        <v>13</v>
      </c>
      <c r="E8413" s="290" t="e">
        <f ca="1"/>
        <v>#N/A</v>
      </c>
      <c r="F8413" s="291"/>
      <c r="G8413" s="294"/>
      <c r="H8413" s="294"/>
      <c r="I8413" s="294"/>
      <c r="J8413" s="294"/>
      <c r="K8413" s="294"/>
      <c r="L8413" s="294"/>
      <c r="M8413" s="294"/>
      <c r="N8413" s="294"/>
    </row>
    <row r="8414" spans="1:14" s="369" customFormat="1" ht="12.75" hidden="1" customHeight="1" outlineLevel="2" x14ac:dyDescent="0.25">
      <c r="A8414" s="3"/>
      <c r="B8414" s="3"/>
      <c r="C8414" s="392"/>
      <c r="D8414" s="3">
        <v>14</v>
      </c>
      <c r="E8414" s="290" t="e">
        <f ca="1"/>
        <v>#N/A</v>
      </c>
      <c r="F8414" s="291"/>
      <c r="G8414" s="294"/>
      <c r="H8414" s="294"/>
      <c r="I8414" s="294"/>
      <c r="J8414" s="294"/>
      <c r="K8414" s="294"/>
      <c r="L8414" s="294"/>
      <c r="M8414" s="294"/>
      <c r="N8414" s="294"/>
    </row>
    <row r="8415" spans="1:14" s="369" customFormat="1" ht="12.75" hidden="1" customHeight="1" outlineLevel="2" x14ac:dyDescent="0.25">
      <c r="A8415" s="3"/>
      <c r="B8415" s="3"/>
      <c r="C8415" s="392"/>
      <c r="D8415" s="3">
        <v>15</v>
      </c>
      <c r="E8415" s="290" t="e">
        <f ca="1"/>
        <v>#N/A</v>
      </c>
      <c r="F8415" s="291"/>
      <c r="G8415" s="294"/>
      <c r="H8415" s="294"/>
      <c r="I8415" s="294"/>
      <c r="J8415" s="294"/>
      <c r="K8415" s="294"/>
      <c r="L8415" s="294"/>
      <c r="M8415" s="294"/>
      <c r="N8415" s="294"/>
    </row>
    <row r="8416" spans="1:14" s="369" customFormat="1" ht="12.75" hidden="1" customHeight="1" outlineLevel="1" x14ac:dyDescent="0.25">
      <c r="A8416" s="3"/>
      <c r="B8416" s="145" t="str">
        <f ca="1">B8399</f>
        <v>Asset Type 411</v>
      </c>
      <c r="C8416" s="145" t="str">
        <f ca="1">C8399</f>
        <v>Description - Asset Type 411</v>
      </c>
      <c r="D8416" s="3"/>
      <c r="E8416" s="3"/>
      <c r="F8416" s="106" t="s">
        <v>44</v>
      </c>
      <c r="G8416" s="296">
        <f t="shared" ref="G8416:N8416" si="822">SUM(G8401:G8415)</f>
        <v>0</v>
      </c>
      <c r="H8416" s="296">
        <f t="shared" ca="1" si="822"/>
        <v>0</v>
      </c>
      <c r="I8416" s="296">
        <f t="shared" ca="1" si="822"/>
        <v>0</v>
      </c>
      <c r="J8416" s="296">
        <f t="shared" ca="1" si="822"/>
        <v>0</v>
      </c>
      <c r="K8416" s="296">
        <f t="shared" ca="1" si="822"/>
        <v>0</v>
      </c>
      <c r="L8416" s="296">
        <f t="shared" ca="1" si="822"/>
        <v>0</v>
      </c>
      <c r="M8416" s="296">
        <f t="shared" ca="1" si="822"/>
        <v>0</v>
      </c>
      <c r="N8416" s="296">
        <f t="shared" ca="1" si="822"/>
        <v>0</v>
      </c>
    </row>
    <row r="8417" spans="1:14" s="369" customFormat="1" ht="12.75" hidden="1" customHeight="1" outlineLevel="2" x14ac:dyDescent="0.25">
      <c r="A8417" s="217">
        <f>A8399+1</f>
        <v>412</v>
      </c>
      <c r="B8417" s="22" t="str">
        <f ca="1">OFFSET($B$13,$A8417-1,0)</f>
        <v>Asset Type 412</v>
      </c>
      <c r="C8417" s="22" t="str">
        <f ca="1">OFFSET($C$13,$A8417-1,0)</f>
        <v>Description - Asset Type 412</v>
      </c>
      <c r="D8417" s="3"/>
      <c r="E8417" s="109"/>
      <c r="F8417" s="108" t="s">
        <v>41</v>
      </c>
      <c r="G8417" s="295">
        <f t="shared" ref="G8417:N8417" ca="1" si="823">VLOOKUP($B8417,$B$13:$N$512,5+G$5,FALSE)</f>
        <v>0</v>
      </c>
      <c r="H8417" s="295">
        <f t="shared" ca="1" si="823"/>
        <v>0</v>
      </c>
      <c r="I8417" s="295">
        <f t="shared" ca="1" si="823"/>
        <v>0</v>
      </c>
      <c r="J8417" s="295">
        <f t="shared" ca="1" si="823"/>
        <v>0</v>
      </c>
      <c r="K8417" s="295">
        <f t="shared" ca="1" si="823"/>
        <v>0</v>
      </c>
      <c r="L8417" s="295">
        <f t="shared" ca="1" si="823"/>
        <v>0</v>
      </c>
      <c r="M8417" s="295">
        <f t="shared" ca="1" si="823"/>
        <v>0</v>
      </c>
      <c r="N8417" s="295">
        <f t="shared" ca="1" si="823"/>
        <v>0</v>
      </c>
    </row>
    <row r="8418" spans="1:14" s="369" customFormat="1" ht="12.75" hidden="1" customHeight="1" outlineLevel="2" x14ac:dyDescent="0.25">
      <c r="A8418" s="3"/>
      <c r="B8418" s="3"/>
      <c r="C8418" s="21"/>
      <c r="D8418" s="3"/>
      <c r="E8418" s="107"/>
      <c r="F8418" s="106" t="s">
        <v>42</v>
      </c>
      <c r="G8418" s="111">
        <f ca="1">VLOOKUP($B8417,'Input Sheet'!$B$12:$N$511,5+G$5,FALSE)</f>
        <v>0</v>
      </c>
      <c r="H8418" s="111">
        <f ca="1">VLOOKUP($B8417,'Input Sheet'!$B$12:$N$511,5+H$5,FALSE)</f>
        <v>0</v>
      </c>
      <c r="I8418" s="111">
        <f ca="1">VLOOKUP($B8417,'Input Sheet'!$B$12:$N$511,5+I$5,FALSE)</f>
        <v>0</v>
      </c>
      <c r="J8418" s="111">
        <f ca="1">VLOOKUP($B8417,'Input Sheet'!$B$12:$N$511,5+J$5,FALSE)</f>
        <v>0</v>
      </c>
      <c r="K8418" s="111">
        <f ca="1">VLOOKUP($B8417,'Input Sheet'!$B$12:$N$511,5+K$5,FALSE)</f>
        <v>0</v>
      </c>
      <c r="L8418" s="111">
        <f ca="1">VLOOKUP($B8417,'Input Sheet'!$B$12:$N$511,5+L$5,FALSE)</f>
        <v>0</v>
      </c>
      <c r="M8418" s="111">
        <f ca="1">VLOOKUP($B8417,'Input Sheet'!$B$12:$N$511,5+M$5,FALSE)</f>
        <v>0</v>
      </c>
      <c r="N8418" s="111">
        <f ca="1">VLOOKUP($B8417,'Input Sheet'!$B$12:$N$511,5+N$5,FALSE)</f>
        <v>0</v>
      </c>
    </row>
    <row r="8419" spans="1:14" s="369" customFormat="1" ht="12.75" hidden="1" customHeight="1" outlineLevel="2" x14ac:dyDescent="0.25">
      <c r="A8419" s="3"/>
      <c r="B8419" s="3"/>
      <c r="C8419" s="3"/>
      <c r="D8419" s="3">
        <v>1</v>
      </c>
      <c r="E8419" s="290">
        <f t="array" aca="1" ref="E8419:E8433" ca="1">TRANSPOSE(G8417:N8417)</f>
        <v>0</v>
      </c>
      <c r="F8419" s="291"/>
      <c r="G8419" s="292"/>
      <c r="H8419" s="293">
        <f ca="1">IF(OFFSET(H8419,-$D8419,0)="n/a","n/a",IF(H$5&gt;OFFSET(H8419,-$D8419,0)+$D8419,$E8419-SUM($G8419:G8419),($E8419-SUM($G8419:G8419))/(OFFSET(H8419,-$D8419,0)-(H$5-$D8419-1))))</f>
        <v>0</v>
      </c>
      <c r="I8419" s="293">
        <f ca="1">IF(OFFSET(I8419,-$D8419,0)="n/a","n/a",IF(I$5&gt;OFFSET(I8419,-$D8419,0)+$D8419,$E8419-SUM($G8419:H8419),($E8419-SUM($G8419:H8419))/(OFFSET(I8419,-$D8419,0)-(I$5-$D8419-1))))</f>
        <v>0</v>
      </c>
      <c r="J8419" s="293">
        <f ca="1">IF(OFFSET(J8419,-$D8419,0)="n/a","n/a",IF(J$5&gt;OFFSET(J8419,-$D8419,0)+$D8419,$E8419-SUM($G8419:I8419),($E8419-SUM($G8419:I8419))/(OFFSET(J8419,-$D8419,0)-(J$5-$D8419-1))))</f>
        <v>0</v>
      </c>
      <c r="K8419" s="293">
        <f ca="1">IF(OFFSET(K8419,-$D8419,0)="n/a","n/a",IF(K$5&gt;OFFSET(K8419,-$D8419,0)+$D8419,$E8419-SUM($G8419:J8419),($E8419-SUM($G8419:J8419))/(OFFSET(K8419,-$D8419,0)-(K$5-$D8419-1))))</f>
        <v>0</v>
      </c>
      <c r="L8419" s="293">
        <f ca="1">IF(OFFSET(L8419,-$D8419,0)="n/a","n/a",IF(L$5&gt;OFFSET(L8419,-$D8419,0)+$D8419,$E8419-SUM($G8419:K8419),($E8419-SUM($G8419:K8419))/(OFFSET(L8419,-$D8419,0)-(L$5-$D8419-1))))</f>
        <v>0</v>
      </c>
      <c r="M8419" s="293">
        <f ca="1">IF(OFFSET(M8419,-$D8419,0)="n/a","n/a",IF(M$5&gt;OFFSET(M8419,-$D8419,0)+$D8419,$E8419-SUM($G8419:L8419),($E8419-SUM($G8419:L8419))/(OFFSET(M8419,-$D8419,0)-(M$5-$D8419-1))))</f>
        <v>0</v>
      </c>
      <c r="N8419" s="293">
        <f ca="1">IF(OFFSET(N8419,-$D8419,0)="n/a","n/a",IF(N$5&gt;OFFSET(N8419,-$D8419,0)+$D8419,$E8419-SUM($G8419:M8419),($E8419-SUM($G8419:M8419))/(OFFSET(N8419,-$D8419,0)-(N$5-$D8419-1))))</f>
        <v>0</v>
      </c>
    </row>
    <row r="8420" spans="1:14" s="369" customFormat="1" ht="12.75" hidden="1" customHeight="1" outlineLevel="2" x14ac:dyDescent="0.25">
      <c r="A8420" s="3"/>
      <c r="B8420" s="3"/>
      <c r="C8420" s="392" t="s">
        <v>43</v>
      </c>
      <c r="D8420" s="3">
        <v>2</v>
      </c>
      <c r="E8420" s="290">
        <f ca="1"/>
        <v>0</v>
      </c>
      <c r="F8420" s="291"/>
      <c r="G8420" s="294"/>
      <c r="H8420" s="292"/>
      <c r="I8420" s="293">
        <f ca="1">IF(OFFSET(I8420,-$D8420,0)="n/a","n/a",IF(I$5&gt;OFFSET(I8420,-$D8420,0)+$D8420,$E8420-SUM($G8420:H8420),($E8420-SUM($G8420:H8420))/(OFFSET(I8420,-$D8420,0)-(I$5-$D8420-1))))</f>
        <v>0</v>
      </c>
      <c r="J8420" s="293">
        <f ca="1">IF(OFFSET(J8420,-$D8420,0)="n/a","n/a",IF(J$5&gt;OFFSET(J8420,-$D8420,0)+$D8420,$E8420-SUM($G8420:I8420),($E8420-SUM($G8420:I8420))/(OFFSET(J8420,-$D8420,0)-(J$5-$D8420-1))))</f>
        <v>0</v>
      </c>
      <c r="K8420" s="293">
        <f ca="1">IF(OFFSET(K8420,-$D8420,0)="n/a","n/a",IF(K$5&gt;OFFSET(K8420,-$D8420,0)+$D8420,$E8420-SUM($G8420:J8420),($E8420-SUM($G8420:J8420))/(OFFSET(K8420,-$D8420,0)-(K$5-$D8420-1))))</f>
        <v>0</v>
      </c>
      <c r="L8420" s="293">
        <f ca="1">IF(OFFSET(L8420,-$D8420,0)="n/a","n/a",IF(L$5&gt;OFFSET(L8420,-$D8420,0)+$D8420,$E8420-SUM($G8420:K8420),($E8420-SUM($G8420:K8420))/(OFFSET(L8420,-$D8420,0)-(L$5-$D8420-1))))</f>
        <v>0</v>
      </c>
      <c r="M8420" s="293">
        <f ca="1">IF(OFFSET(M8420,-$D8420,0)="n/a","n/a",IF(M$5&gt;OFFSET(M8420,-$D8420,0)+$D8420,$E8420-SUM($G8420:L8420),($E8420-SUM($G8420:L8420))/(OFFSET(M8420,-$D8420,0)-(M$5-$D8420-1))))</f>
        <v>0</v>
      </c>
      <c r="N8420" s="293">
        <f ca="1">IF(OFFSET(N8420,-$D8420,0)="n/a","n/a",IF(N$5&gt;OFFSET(N8420,-$D8420,0)+$D8420,$E8420-SUM($G8420:M8420),($E8420-SUM($G8420:M8420))/(OFFSET(N8420,-$D8420,0)-(N$5-$D8420-1))))</f>
        <v>0</v>
      </c>
    </row>
    <row r="8421" spans="1:14" s="369" customFormat="1" ht="12.75" hidden="1" customHeight="1" outlineLevel="2" x14ac:dyDescent="0.25">
      <c r="A8421" s="3"/>
      <c r="B8421" s="3"/>
      <c r="C8421" s="392"/>
      <c r="D8421" s="3">
        <v>3</v>
      </c>
      <c r="E8421" s="290">
        <f ca="1"/>
        <v>0</v>
      </c>
      <c r="F8421" s="291"/>
      <c r="G8421" s="294"/>
      <c r="H8421" s="294"/>
      <c r="I8421" s="292"/>
      <c r="J8421" s="293">
        <f ca="1">IF(OFFSET(J8421,-$D8421,0)="n/a","n/a",IF(J$5&gt;OFFSET(J8421,-$D8421,0)+$D8421,$E8421-SUM($G8421:I8421),($E8421-SUM($G8421:I8421))/(OFFSET(J8421,-$D8421,0)-(J$5-$D8421-1))))</f>
        <v>0</v>
      </c>
      <c r="K8421" s="293">
        <f ca="1">IF(OFFSET(K8421,-$D8421,0)="n/a","n/a",IF(K$5&gt;OFFSET(K8421,-$D8421,0)+$D8421,$E8421-SUM($G8421:J8421),($E8421-SUM($G8421:J8421))/(OFFSET(K8421,-$D8421,0)-(K$5-$D8421-1))))</f>
        <v>0</v>
      </c>
      <c r="L8421" s="293">
        <f ca="1">IF(OFFSET(L8421,-$D8421,0)="n/a","n/a",IF(L$5&gt;OFFSET(L8421,-$D8421,0)+$D8421,$E8421-SUM($G8421:K8421),($E8421-SUM($G8421:K8421))/(OFFSET(L8421,-$D8421,0)-(L$5-$D8421-1))))</f>
        <v>0</v>
      </c>
      <c r="M8421" s="293">
        <f ca="1">IF(OFFSET(M8421,-$D8421,0)="n/a","n/a",IF(M$5&gt;OFFSET(M8421,-$D8421,0)+$D8421,$E8421-SUM($G8421:L8421),($E8421-SUM($G8421:L8421))/(OFFSET(M8421,-$D8421,0)-(M$5-$D8421-1))))</f>
        <v>0</v>
      </c>
      <c r="N8421" s="293">
        <f ca="1">IF(OFFSET(N8421,-$D8421,0)="n/a","n/a",IF(N$5&gt;OFFSET(N8421,-$D8421,0)+$D8421,$E8421-SUM($G8421:M8421),($E8421-SUM($G8421:M8421))/(OFFSET(N8421,-$D8421,0)-(N$5-$D8421-1))))</f>
        <v>0</v>
      </c>
    </row>
    <row r="8422" spans="1:14" s="369" customFormat="1" ht="12.75" hidden="1" customHeight="1" outlineLevel="2" x14ac:dyDescent="0.25">
      <c r="A8422" s="3"/>
      <c r="B8422" s="3"/>
      <c r="C8422" s="392"/>
      <c r="D8422" s="3">
        <v>4</v>
      </c>
      <c r="E8422" s="290">
        <f ca="1"/>
        <v>0</v>
      </c>
      <c r="F8422" s="291"/>
      <c r="G8422" s="294"/>
      <c r="H8422" s="294"/>
      <c r="I8422" s="294"/>
      <c r="J8422" s="292"/>
      <c r="K8422" s="293">
        <f ca="1">IF(OFFSET(K8422,-$D8422,0)="n/a","n/a",IF(K$5&gt;OFFSET(K8422,-$D8422,0)+$D8422,$E8422-SUM($G8422:J8422),($E8422-SUM($G8422:J8422))/(OFFSET(K8422,-$D8422,0)-(K$5-$D8422-1))))</f>
        <v>0</v>
      </c>
      <c r="L8422" s="293">
        <f ca="1">IF(OFFSET(L8422,-$D8422,0)="n/a","n/a",IF(L$5&gt;OFFSET(L8422,-$D8422,0)+$D8422,$E8422-SUM($G8422:K8422),($E8422-SUM($G8422:K8422))/(OFFSET(L8422,-$D8422,0)-(L$5-$D8422-1))))</f>
        <v>0</v>
      </c>
      <c r="M8422" s="293">
        <f ca="1">IF(OFFSET(M8422,-$D8422,0)="n/a","n/a",IF(M$5&gt;OFFSET(M8422,-$D8422,0)+$D8422,$E8422-SUM($G8422:L8422),($E8422-SUM($G8422:L8422))/(OFFSET(M8422,-$D8422,0)-(M$5-$D8422-1))))</f>
        <v>0</v>
      </c>
      <c r="N8422" s="293">
        <f ca="1">IF(OFFSET(N8422,-$D8422,0)="n/a","n/a",IF(N$5&gt;OFFSET(N8422,-$D8422,0)+$D8422,$E8422-SUM($G8422:M8422),($E8422-SUM($G8422:M8422))/(OFFSET(N8422,-$D8422,0)-(N$5-$D8422-1))))</f>
        <v>0</v>
      </c>
    </row>
    <row r="8423" spans="1:14" s="369" customFormat="1" ht="12.75" hidden="1" customHeight="1" outlineLevel="2" x14ac:dyDescent="0.25">
      <c r="A8423" s="3"/>
      <c r="B8423" s="3"/>
      <c r="C8423" s="392"/>
      <c r="D8423" s="3">
        <v>5</v>
      </c>
      <c r="E8423" s="290">
        <f ca="1"/>
        <v>0</v>
      </c>
      <c r="F8423" s="291"/>
      <c r="G8423" s="294"/>
      <c r="H8423" s="294"/>
      <c r="I8423" s="294"/>
      <c r="J8423" s="294"/>
      <c r="K8423" s="292"/>
      <c r="L8423" s="293">
        <f ca="1">IF(OFFSET(L8423,-$D8423,0)="n/a","n/a",IF(L$5&gt;OFFSET(L8423,-$D8423,0)+$D8423,$E8423-SUM($G8423:K8423),($E8423-SUM($G8423:K8423))/(OFFSET(L8423,-$D8423,0)-(L$5-$D8423-1))))</f>
        <v>0</v>
      </c>
      <c r="M8423" s="293">
        <f ca="1">IF(OFFSET(M8423,-$D8423,0)="n/a","n/a",IF(M$5&gt;OFFSET(M8423,-$D8423,0)+$D8423,$E8423-SUM($G8423:L8423),($E8423-SUM($G8423:L8423))/(OFFSET(M8423,-$D8423,0)-(M$5-$D8423-1))))</f>
        <v>0</v>
      </c>
      <c r="N8423" s="293">
        <f ca="1">IF(OFFSET(N8423,-$D8423,0)="n/a","n/a",IF(N$5&gt;OFFSET(N8423,-$D8423,0)+$D8423,$E8423-SUM($G8423:M8423),($E8423-SUM($G8423:M8423))/(OFFSET(N8423,-$D8423,0)-(N$5-$D8423-1))))</f>
        <v>0</v>
      </c>
    </row>
    <row r="8424" spans="1:14" s="369" customFormat="1" ht="12.75" hidden="1" customHeight="1" outlineLevel="2" x14ac:dyDescent="0.25">
      <c r="A8424" s="3"/>
      <c r="B8424" s="3"/>
      <c r="C8424" s="392"/>
      <c r="D8424" s="3">
        <v>6</v>
      </c>
      <c r="E8424" s="290">
        <f ca="1"/>
        <v>0</v>
      </c>
      <c r="F8424" s="291"/>
      <c r="G8424" s="294"/>
      <c r="H8424" s="294"/>
      <c r="I8424" s="294"/>
      <c r="J8424" s="294"/>
      <c r="K8424" s="294"/>
      <c r="L8424" s="292"/>
      <c r="M8424" s="293">
        <f ca="1">IF(OFFSET(M8424,-$D8424,0)="n/a","n/a",IF(M$5&gt;OFFSET(M8424,-$D8424,0)+$D8424,$E8424-SUM($G8424:L8424),($E8424-SUM($G8424:L8424))/(OFFSET(M8424,-$D8424,0)-(M$5-$D8424-1))))</f>
        <v>0</v>
      </c>
      <c r="N8424" s="293">
        <f ca="1">IF(OFFSET(N8424,-$D8424,0)="n/a","n/a",IF(N$5&gt;OFFSET(N8424,-$D8424,0)+$D8424,$E8424-SUM($G8424:M8424),($E8424-SUM($G8424:M8424))/(OFFSET(N8424,-$D8424,0)-(N$5-$D8424-1))))</f>
        <v>0</v>
      </c>
    </row>
    <row r="8425" spans="1:14" s="369" customFormat="1" ht="12.75" hidden="1" customHeight="1" outlineLevel="2" x14ac:dyDescent="0.25">
      <c r="A8425" s="3"/>
      <c r="B8425" s="3"/>
      <c r="C8425" s="392"/>
      <c r="D8425" s="3">
        <v>7</v>
      </c>
      <c r="E8425" s="290">
        <f ca="1"/>
        <v>0</v>
      </c>
      <c r="F8425" s="291"/>
      <c r="G8425" s="294"/>
      <c r="H8425" s="294"/>
      <c r="I8425" s="294"/>
      <c r="J8425" s="294"/>
      <c r="K8425" s="294"/>
      <c r="L8425" s="294"/>
      <c r="M8425" s="292"/>
      <c r="N8425" s="293">
        <f ca="1">IF(OFFSET(N8425,-$D8425,0)="n/a","n/a",IF(N$5&gt;OFFSET(N8425,-$D8425,0)+$D8425,$E8425-SUM($G8425:M8425),($E8425-SUM($G8425:M8425))/(OFFSET(N8425,-$D8425,0)-(N$5-$D8425-1))))</f>
        <v>0</v>
      </c>
    </row>
    <row r="8426" spans="1:14" s="369" customFormat="1" ht="12.75" hidden="1" customHeight="1" outlineLevel="2" x14ac:dyDescent="0.25">
      <c r="A8426" s="3"/>
      <c r="B8426" s="3"/>
      <c r="C8426" s="392"/>
      <c r="D8426" s="3">
        <v>8</v>
      </c>
      <c r="E8426" s="290">
        <f ca="1"/>
        <v>0</v>
      </c>
      <c r="F8426" s="291"/>
      <c r="G8426" s="294"/>
      <c r="H8426" s="294"/>
      <c r="I8426" s="294"/>
      <c r="J8426" s="294"/>
      <c r="K8426" s="294"/>
      <c r="L8426" s="294"/>
      <c r="M8426" s="294"/>
      <c r="N8426" s="292"/>
    </row>
    <row r="8427" spans="1:14" s="369" customFormat="1" ht="12.75" hidden="1" customHeight="1" outlineLevel="2" x14ac:dyDescent="0.25">
      <c r="A8427" s="3"/>
      <c r="B8427" s="3"/>
      <c r="C8427" s="392"/>
      <c r="D8427" s="3">
        <v>9</v>
      </c>
      <c r="E8427" s="290" t="e">
        <f ca="1"/>
        <v>#N/A</v>
      </c>
      <c r="F8427" s="291"/>
      <c r="G8427" s="294"/>
      <c r="H8427" s="294"/>
      <c r="I8427" s="294"/>
      <c r="J8427" s="294"/>
      <c r="K8427" s="294"/>
      <c r="L8427" s="294"/>
      <c r="M8427" s="294"/>
      <c r="N8427" s="294"/>
    </row>
    <row r="8428" spans="1:14" s="369" customFormat="1" ht="12.75" hidden="1" customHeight="1" outlineLevel="2" x14ac:dyDescent="0.25">
      <c r="A8428" s="3"/>
      <c r="B8428" s="3"/>
      <c r="C8428" s="392"/>
      <c r="D8428" s="3">
        <v>10</v>
      </c>
      <c r="E8428" s="290" t="e">
        <f ca="1"/>
        <v>#N/A</v>
      </c>
      <c r="F8428" s="291"/>
      <c r="G8428" s="294"/>
      <c r="H8428" s="294"/>
      <c r="I8428" s="294"/>
      <c r="J8428" s="294"/>
      <c r="K8428" s="294"/>
      <c r="L8428" s="294"/>
      <c r="M8428" s="294"/>
      <c r="N8428" s="294"/>
    </row>
    <row r="8429" spans="1:14" s="369" customFormat="1" ht="12.75" hidden="1" customHeight="1" outlineLevel="2" x14ac:dyDescent="0.25">
      <c r="A8429" s="3"/>
      <c r="B8429" s="3"/>
      <c r="C8429" s="392"/>
      <c r="D8429" s="3">
        <v>11</v>
      </c>
      <c r="E8429" s="290" t="e">
        <f ca="1"/>
        <v>#N/A</v>
      </c>
      <c r="F8429" s="291"/>
      <c r="G8429" s="294"/>
      <c r="H8429" s="294"/>
      <c r="I8429" s="294"/>
      <c r="J8429" s="294"/>
      <c r="K8429" s="294"/>
      <c r="L8429" s="294"/>
      <c r="M8429" s="294"/>
      <c r="N8429" s="294"/>
    </row>
    <row r="8430" spans="1:14" s="369" customFormat="1" ht="12.75" hidden="1" customHeight="1" outlineLevel="2" x14ac:dyDescent="0.25">
      <c r="A8430" s="3"/>
      <c r="B8430" s="3"/>
      <c r="C8430" s="392"/>
      <c r="D8430" s="3">
        <v>12</v>
      </c>
      <c r="E8430" s="290" t="e">
        <f ca="1"/>
        <v>#N/A</v>
      </c>
      <c r="F8430" s="291"/>
      <c r="G8430" s="294"/>
      <c r="H8430" s="294"/>
      <c r="I8430" s="294"/>
      <c r="J8430" s="294"/>
      <c r="K8430" s="294"/>
      <c r="L8430" s="294"/>
      <c r="M8430" s="294"/>
      <c r="N8430" s="294"/>
    </row>
    <row r="8431" spans="1:14" s="369" customFormat="1" ht="12.75" hidden="1" customHeight="1" outlineLevel="2" x14ac:dyDescent="0.25">
      <c r="A8431" s="3"/>
      <c r="B8431" s="3"/>
      <c r="C8431" s="392"/>
      <c r="D8431" s="3">
        <v>13</v>
      </c>
      <c r="E8431" s="290" t="e">
        <f ca="1"/>
        <v>#N/A</v>
      </c>
      <c r="F8431" s="291"/>
      <c r="G8431" s="294"/>
      <c r="H8431" s="294"/>
      <c r="I8431" s="294"/>
      <c r="J8431" s="294"/>
      <c r="K8431" s="294"/>
      <c r="L8431" s="294"/>
      <c r="M8431" s="294"/>
      <c r="N8431" s="294"/>
    </row>
    <row r="8432" spans="1:14" s="369" customFormat="1" ht="12.75" hidden="1" customHeight="1" outlineLevel="2" x14ac:dyDescent="0.25">
      <c r="A8432" s="3"/>
      <c r="B8432" s="3"/>
      <c r="C8432" s="392"/>
      <c r="D8432" s="3">
        <v>14</v>
      </c>
      <c r="E8432" s="290" t="e">
        <f ca="1"/>
        <v>#N/A</v>
      </c>
      <c r="F8432" s="291"/>
      <c r="G8432" s="294"/>
      <c r="H8432" s="294"/>
      <c r="I8432" s="294"/>
      <c r="J8432" s="294"/>
      <c r="K8432" s="294"/>
      <c r="L8432" s="294"/>
      <c r="M8432" s="294"/>
      <c r="N8432" s="294"/>
    </row>
    <row r="8433" spans="1:14" s="369" customFormat="1" ht="12.75" hidden="1" customHeight="1" outlineLevel="2" x14ac:dyDescent="0.25">
      <c r="A8433" s="3"/>
      <c r="B8433" s="3"/>
      <c r="C8433" s="392"/>
      <c r="D8433" s="3">
        <v>15</v>
      </c>
      <c r="E8433" s="290" t="e">
        <f ca="1"/>
        <v>#N/A</v>
      </c>
      <c r="F8433" s="291"/>
      <c r="G8433" s="294"/>
      <c r="H8433" s="294"/>
      <c r="I8433" s="294"/>
      <c r="J8433" s="294"/>
      <c r="K8433" s="294"/>
      <c r="L8433" s="294"/>
      <c r="M8433" s="294"/>
      <c r="N8433" s="294"/>
    </row>
    <row r="8434" spans="1:14" s="369" customFormat="1" ht="12.75" hidden="1" customHeight="1" outlineLevel="1" x14ac:dyDescent="0.25">
      <c r="A8434" s="3"/>
      <c r="B8434" s="145" t="str">
        <f ca="1">B8417</f>
        <v>Asset Type 412</v>
      </c>
      <c r="C8434" s="145" t="str">
        <f ca="1">C8417</f>
        <v>Description - Asset Type 412</v>
      </c>
      <c r="D8434" s="3"/>
      <c r="E8434" s="3"/>
      <c r="F8434" s="106" t="s">
        <v>44</v>
      </c>
      <c r="G8434" s="296">
        <f t="shared" ref="G8434:N8434" si="824">SUM(G8419:G8433)</f>
        <v>0</v>
      </c>
      <c r="H8434" s="296">
        <f t="shared" ca="1" si="824"/>
        <v>0</v>
      </c>
      <c r="I8434" s="296">
        <f t="shared" ca="1" si="824"/>
        <v>0</v>
      </c>
      <c r="J8434" s="296">
        <f t="shared" ca="1" si="824"/>
        <v>0</v>
      </c>
      <c r="K8434" s="296">
        <f t="shared" ca="1" si="824"/>
        <v>0</v>
      </c>
      <c r="L8434" s="296">
        <f t="shared" ca="1" si="824"/>
        <v>0</v>
      </c>
      <c r="M8434" s="296">
        <f t="shared" ca="1" si="824"/>
        <v>0</v>
      </c>
      <c r="N8434" s="296">
        <f t="shared" ca="1" si="824"/>
        <v>0</v>
      </c>
    </row>
    <row r="8435" spans="1:14" s="369" customFormat="1" ht="12.75" hidden="1" customHeight="1" outlineLevel="2" x14ac:dyDescent="0.25">
      <c r="A8435" s="217">
        <f>A8417+1</f>
        <v>413</v>
      </c>
      <c r="B8435" s="22" t="str">
        <f ca="1">OFFSET($B$13,$A8435-1,0)</f>
        <v>Asset Type 413</v>
      </c>
      <c r="C8435" s="22" t="str">
        <f ca="1">OFFSET($C$13,$A8435-1,0)</f>
        <v>Description - Asset Type 413</v>
      </c>
      <c r="D8435" s="3"/>
      <c r="E8435" s="109"/>
      <c r="F8435" s="108" t="s">
        <v>41</v>
      </c>
      <c r="G8435" s="295">
        <f t="shared" ref="G8435:N8435" ca="1" si="825">VLOOKUP($B8435,$B$13:$N$512,5+G$5,FALSE)</f>
        <v>0</v>
      </c>
      <c r="H8435" s="295">
        <f t="shared" ca="1" si="825"/>
        <v>0</v>
      </c>
      <c r="I8435" s="295">
        <f t="shared" ca="1" si="825"/>
        <v>0</v>
      </c>
      <c r="J8435" s="295">
        <f t="shared" ca="1" si="825"/>
        <v>0</v>
      </c>
      <c r="K8435" s="295">
        <f t="shared" ca="1" si="825"/>
        <v>0</v>
      </c>
      <c r="L8435" s="295">
        <f t="shared" ca="1" si="825"/>
        <v>0</v>
      </c>
      <c r="M8435" s="295">
        <f t="shared" ca="1" si="825"/>
        <v>0</v>
      </c>
      <c r="N8435" s="295">
        <f t="shared" ca="1" si="825"/>
        <v>0</v>
      </c>
    </row>
    <row r="8436" spans="1:14" s="369" customFormat="1" ht="12.75" hidden="1" customHeight="1" outlineLevel="2" x14ac:dyDescent="0.25">
      <c r="A8436" s="3"/>
      <c r="B8436" s="3"/>
      <c r="C8436" s="21"/>
      <c r="D8436" s="3"/>
      <c r="E8436" s="107"/>
      <c r="F8436" s="106" t="s">
        <v>42</v>
      </c>
      <c r="G8436" s="111">
        <f ca="1">VLOOKUP($B8435,'Input Sheet'!$B$12:$N$511,5+G$5,FALSE)</f>
        <v>0</v>
      </c>
      <c r="H8436" s="111">
        <f ca="1">VLOOKUP($B8435,'Input Sheet'!$B$12:$N$511,5+H$5,FALSE)</f>
        <v>0</v>
      </c>
      <c r="I8436" s="111">
        <f ca="1">VLOOKUP($B8435,'Input Sheet'!$B$12:$N$511,5+I$5,FALSE)</f>
        <v>0</v>
      </c>
      <c r="J8436" s="111">
        <f ca="1">VLOOKUP($B8435,'Input Sheet'!$B$12:$N$511,5+J$5,FALSE)</f>
        <v>0</v>
      </c>
      <c r="K8436" s="111">
        <f ca="1">VLOOKUP($B8435,'Input Sheet'!$B$12:$N$511,5+K$5,FALSE)</f>
        <v>0</v>
      </c>
      <c r="L8436" s="111">
        <f ca="1">VLOOKUP($B8435,'Input Sheet'!$B$12:$N$511,5+L$5,FALSE)</f>
        <v>0</v>
      </c>
      <c r="M8436" s="111">
        <f ca="1">VLOOKUP($B8435,'Input Sheet'!$B$12:$N$511,5+M$5,FALSE)</f>
        <v>0</v>
      </c>
      <c r="N8436" s="111">
        <f ca="1">VLOOKUP($B8435,'Input Sheet'!$B$12:$N$511,5+N$5,FALSE)</f>
        <v>0</v>
      </c>
    </row>
    <row r="8437" spans="1:14" s="369" customFormat="1" ht="12.75" hidden="1" customHeight="1" outlineLevel="2" x14ac:dyDescent="0.25">
      <c r="A8437" s="3"/>
      <c r="B8437" s="3"/>
      <c r="C8437" s="3"/>
      <c r="D8437" s="3">
        <v>1</v>
      </c>
      <c r="E8437" s="290">
        <f t="array" aca="1" ref="E8437:E8451" ca="1">TRANSPOSE(G8435:N8435)</f>
        <v>0</v>
      </c>
      <c r="F8437" s="291"/>
      <c r="G8437" s="292"/>
      <c r="H8437" s="293">
        <f ca="1">IF(OFFSET(H8437,-$D8437,0)="n/a","n/a",IF(H$5&gt;OFFSET(H8437,-$D8437,0)+$D8437,$E8437-SUM($G8437:G8437),($E8437-SUM($G8437:G8437))/(OFFSET(H8437,-$D8437,0)-(H$5-$D8437-1))))</f>
        <v>0</v>
      </c>
      <c r="I8437" s="293">
        <f ca="1">IF(OFFSET(I8437,-$D8437,0)="n/a","n/a",IF(I$5&gt;OFFSET(I8437,-$D8437,0)+$D8437,$E8437-SUM($G8437:H8437),($E8437-SUM($G8437:H8437))/(OFFSET(I8437,-$D8437,0)-(I$5-$D8437-1))))</f>
        <v>0</v>
      </c>
      <c r="J8437" s="293">
        <f ca="1">IF(OFFSET(J8437,-$D8437,0)="n/a","n/a",IF(J$5&gt;OFFSET(J8437,-$D8437,0)+$D8437,$E8437-SUM($G8437:I8437),($E8437-SUM($G8437:I8437))/(OFFSET(J8437,-$D8437,0)-(J$5-$D8437-1))))</f>
        <v>0</v>
      </c>
      <c r="K8437" s="293">
        <f ca="1">IF(OFFSET(K8437,-$D8437,0)="n/a","n/a",IF(K$5&gt;OFFSET(K8437,-$D8437,0)+$D8437,$E8437-SUM($G8437:J8437),($E8437-SUM($G8437:J8437))/(OFFSET(K8437,-$D8437,0)-(K$5-$D8437-1))))</f>
        <v>0</v>
      </c>
      <c r="L8437" s="293">
        <f ca="1">IF(OFFSET(L8437,-$D8437,0)="n/a","n/a",IF(L$5&gt;OFFSET(L8437,-$D8437,0)+$D8437,$E8437-SUM($G8437:K8437),($E8437-SUM($G8437:K8437))/(OFFSET(L8437,-$D8437,0)-(L$5-$D8437-1))))</f>
        <v>0</v>
      </c>
      <c r="M8437" s="293">
        <f ca="1">IF(OFFSET(M8437,-$D8437,0)="n/a","n/a",IF(M$5&gt;OFFSET(M8437,-$D8437,0)+$D8437,$E8437-SUM($G8437:L8437),($E8437-SUM($G8437:L8437))/(OFFSET(M8437,-$D8437,0)-(M$5-$D8437-1))))</f>
        <v>0</v>
      </c>
      <c r="N8437" s="293">
        <f ca="1">IF(OFFSET(N8437,-$D8437,0)="n/a","n/a",IF(N$5&gt;OFFSET(N8437,-$D8437,0)+$D8437,$E8437-SUM($G8437:M8437),($E8437-SUM($G8437:M8437))/(OFFSET(N8437,-$D8437,0)-(N$5-$D8437-1))))</f>
        <v>0</v>
      </c>
    </row>
    <row r="8438" spans="1:14" s="369" customFormat="1" ht="12.75" hidden="1" customHeight="1" outlineLevel="2" x14ac:dyDescent="0.25">
      <c r="A8438" s="3"/>
      <c r="B8438" s="3"/>
      <c r="C8438" s="392" t="s">
        <v>43</v>
      </c>
      <c r="D8438" s="3">
        <v>2</v>
      </c>
      <c r="E8438" s="290">
        <f ca="1"/>
        <v>0</v>
      </c>
      <c r="F8438" s="291"/>
      <c r="G8438" s="294"/>
      <c r="H8438" s="292"/>
      <c r="I8438" s="293">
        <f ca="1">IF(OFFSET(I8438,-$D8438,0)="n/a","n/a",IF(I$5&gt;OFFSET(I8438,-$D8438,0)+$D8438,$E8438-SUM($G8438:H8438),($E8438-SUM($G8438:H8438))/(OFFSET(I8438,-$D8438,0)-(I$5-$D8438-1))))</f>
        <v>0</v>
      </c>
      <c r="J8438" s="293">
        <f ca="1">IF(OFFSET(J8438,-$D8438,0)="n/a","n/a",IF(J$5&gt;OFFSET(J8438,-$D8438,0)+$D8438,$E8438-SUM($G8438:I8438),($E8438-SUM($G8438:I8438))/(OFFSET(J8438,-$D8438,0)-(J$5-$D8438-1))))</f>
        <v>0</v>
      </c>
      <c r="K8438" s="293">
        <f ca="1">IF(OFFSET(K8438,-$D8438,0)="n/a","n/a",IF(K$5&gt;OFFSET(K8438,-$D8438,0)+$D8438,$E8438-SUM($G8438:J8438),($E8438-SUM($G8438:J8438))/(OFFSET(K8438,-$D8438,0)-(K$5-$D8438-1))))</f>
        <v>0</v>
      </c>
      <c r="L8438" s="293">
        <f ca="1">IF(OFFSET(L8438,-$D8438,0)="n/a","n/a",IF(L$5&gt;OFFSET(L8438,-$D8438,0)+$D8438,$E8438-SUM($G8438:K8438),($E8438-SUM($G8438:K8438))/(OFFSET(L8438,-$D8438,0)-(L$5-$D8438-1))))</f>
        <v>0</v>
      </c>
      <c r="M8438" s="293">
        <f ca="1">IF(OFFSET(M8438,-$D8438,0)="n/a","n/a",IF(M$5&gt;OFFSET(M8438,-$D8438,0)+$D8438,$E8438-SUM($G8438:L8438),($E8438-SUM($G8438:L8438))/(OFFSET(M8438,-$D8438,0)-(M$5-$D8438-1))))</f>
        <v>0</v>
      </c>
      <c r="N8438" s="293">
        <f ca="1">IF(OFFSET(N8438,-$D8438,0)="n/a","n/a",IF(N$5&gt;OFFSET(N8438,-$D8438,0)+$D8438,$E8438-SUM($G8438:M8438),($E8438-SUM($G8438:M8438))/(OFFSET(N8438,-$D8438,0)-(N$5-$D8438-1))))</f>
        <v>0</v>
      </c>
    </row>
    <row r="8439" spans="1:14" s="369" customFormat="1" ht="12.75" hidden="1" customHeight="1" outlineLevel="2" x14ac:dyDescent="0.25">
      <c r="A8439" s="3"/>
      <c r="B8439" s="3"/>
      <c r="C8439" s="392"/>
      <c r="D8439" s="3">
        <v>3</v>
      </c>
      <c r="E8439" s="290">
        <f ca="1"/>
        <v>0</v>
      </c>
      <c r="F8439" s="291"/>
      <c r="G8439" s="294"/>
      <c r="H8439" s="294"/>
      <c r="I8439" s="292"/>
      <c r="J8439" s="293">
        <f ca="1">IF(OFFSET(J8439,-$D8439,0)="n/a","n/a",IF(J$5&gt;OFFSET(J8439,-$D8439,0)+$D8439,$E8439-SUM($G8439:I8439),($E8439-SUM($G8439:I8439))/(OFFSET(J8439,-$D8439,0)-(J$5-$D8439-1))))</f>
        <v>0</v>
      </c>
      <c r="K8439" s="293">
        <f ca="1">IF(OFFSET(K8439,-$D8439,0)="n/a","n/a",IF(K$5&gt;OFFSET(K8439,-$D8439,0)+$D8439,$E8439-SUM($G8439:J8439),($E8439-SUM($G8439:J8439))/(OFFSET(K8439,-$D8439,0)-(K$5-$D8439-1))))</f>
        <v>0</v>
      </c>
      <c r="L8439" s="293">
        <f ca="1">IF(OFFSET(L8439,-$D8439,0)="n/a","n/a",IF(L$5&gt;OFFSET(L8439,-$D8439,0)+$D8439,$E8439-SUM($G8439:K8439),($E8439-SUM($G8439:K8439))/(OFFSET(L8439,-$D8439,0)-(L$5-$D8439-1))))</f>
        <v>0</v>
      </c>
      <c r="M8439" s="293">
        <f ca="1">IF(OFFSET(M8439,-$D8439,0)="n/a","n/a",IF(M$5&gt;OFFSET(M8439,-$D8439,0)+$D8439,$E8439-SUM($G8439:L8439),($E8439-SUM($G8439:L8439))/(OFFSET(M8439,-$D8439,0)-(M$5-$D8439-1))))</f>
        <v>0</v>
      </c>
      <c r="N8439" s="293">
        <f ca="1">IF(OFFSET(N8439,-$D8439,0)="n/a","n/a",IF(N$5&gt;OFFSET(N8439,-$D8439,0)+$D8439,$E8439-SUM($G8439:M8439),($E8439-SUM($G8439:M8439))/(OFFSET(N8439,-$D8439,0)-(N$5-$D8439-1))))</f>
        <v>0</v>
      </c>
    </row>
    <row r="8440" spans="1:14" s="369" customFormat="1" ht="12.75" hidden="1" customHeight="1" outlineLevel="2" x14ac:dyDescent="0.25">
      <c r="A8440" s="3"/>
      <c r="B8440" s="3"/>
      <c r="C8440" s="392"/>
      <c r="D8440" s="3">
        <v>4</v>
      </c>
      <c r="E8440" s="290">
        <f ca="1"/>
        <v>0</v>
      </c>
      <c r="F8440" s="291"/>
      <c r="G8440" s="294"/>
      <c r="H8440" s="294"/>
      <c r="I8440" s="294"/>
      <c r="J8440" s="292"/>
      <c r="K8440" s="293">
        <f ca="1">IF(OFFSET(K8440,-$D8440,0)="n/a","n/a",IF(K$5&gt;OFFSET(K8440,-$D8440,0)+$D8440,$E8440-SUM($G8440:J8440),($E8440-SUM($G8440:J8440))/(OFFSET(K8440,-$D8440,0)-(K$5-$D8440-1))))</f>
        <v>0</v>
      </c>
      <c r="L8440" s="293">
        <f ca="1">IF(OFFSET(L8440,-$D8440,0)="n/a","n/a",IF(L$5&gt;OFFSET(L8440,-$D8440,0)+$D8440,$E8440-SUM($G8440:K8440),($E8440-SUM($G8440:K8440))/(OFFSET(L8440,-$D8440,0)-(L$5-$D8440-1))))</f>
        <v>0</v>
      </c>
      <c r="M8440" s="293">
        <f ca="1">IF(OFFSET(M8440,-$D8440,0)="n/a","n/a",IF(M$5&gt;OFFSET(M8440,-$D8440,0)+$D8440,$E8440-SUM($G8440:L8440),($E8440-SUM($G8440:L8440))/(OFFSET(M8440,-$D8440,0)-(M$5-$D8440-1))))</f>
        <v>0</v>
      </c>
      <c r="N8440" s="293">
        <f ca="1">IF(OFFSET(N8440,-$D8440,0)="n/a","n/a",IF(N$5&gt;OFFSET(N8440,-$D8440,0)+$D8440,$E8440-SUM($G8440:M8440),($E8440-SUM($G8440:M8440))/(OFFSET(N8440,-$D8440,0)-(N$5-$D8440-1))))</f>
        <v>0</v>
      </c>
    </row>
    <row r="8441" spans="1:14" s="369" customFormat="1" ht="12.75" hidden="1" customHeight="1" outlineLevel="2" x14ac:dyDescent="0.25">
      <c r="A8441" s="3"/>
      <c r="B8441" s="3"/>
      <c r="C8441" s="392"/>
      <c r="D8441" s="3">
        <v>5</v>
      </c>
      <c r="E8441" s="290">
        <f ca="1"/>
        <v>0</v>
      </c>
      <c r="F8441" s="291"/>
      <c r="G8441" s="294"/>
      <c r="H8441" s="294"/>
      <c r="I8441" s="294"/>
      <c r="J8441" s="294"/>
      <c r="K8441" s="292"/>
      <c r="L8441" s="293">
        <f ca="1">IF(OFFSET(L8441,-$D8441,0)="n/a","n/a",IF(L$5&gt;OFFSET(L8441,-$D8441,0)+$D8441,$E8441-SUM($G8441:K8441),($E8441-SUM($G8441:K8441))/(OFFSET(L8441,-$D8441,0)-(L$5-$D8441-1))))</f>
        <v>0</v>
      </c>
      <c r="M8441" s="293">
        <f ca="1">IF(OFFSET(M8441,-$D8441,0)="n/a","n/a",IF(M$5&gt;OFFSET(M8441,-$D8441,0)+$D8441,$E8441-SUM($G8441:L8441),($E8441-SUM($G8441:L8441))/(OFFSET(M8441,-$D8441,0)-(M$5-$D8441-1))))</f>
        <v>0</v>
      </c>
      <c r="N8441" s="293">
        <f ca="1">IF(OFFSET(N8441,-$D8441,0)="n/a","n/a",IF(N$5&gt;OFFSET(N8441,-$D8441,0)+$D8441,$E8441-SUM($G8441:M8441),($E8441-SUM($G8441:M8441))/(OFFSET(N8441,-$D8441,0)-(N$5-$D8441-1))))</f>
        <v>0</v>
      </c>
    </row>
    <row r="8442" spans="1:14" s="369" customFormat="1" ht="12.75" hidden="1" customHeight="1" outlineLevel="2" x14ac:dyDescent="0.25">
      <c r="A8442" s="3"/>
      <c r="B8442" s="3"/>
      <c r="C8442" s="392"/>
      <c r="D8442" s="3">
        <v>6</v>
      </c>
      <c r="E8442" s="290">
        <f ca="1"/>
        <v>0</v>
      </c>
      <c r="F8442" s="291"/>
      <c r="G8442" s="294"/>
      <c r="H8442" s="294"/>
      <c r="I8442" s="294"/>
      <c r="J8442" s="294"/>
      <c r="K8442" s="294"/>
      <c r="L8442" s="292"/>
      <c r="M8442" s="293">
        <f ca="1">IF(OFFSET(M8442,-$D8442,0)="n/a","n/a",IF(M$5&gt;OFFSET(M8442,-$D8442,0)+$D8442,$E8442-SUM($G8442:L8442),($E8442-SUM($G8442:L8442))/(OFFSET(M8442,-$D8442,0)-(M$5-$D8442-1))))</f>
        <v>0</v>
      </c>
      <c r="N8442" s="293">
        <f ca="1">IF(OFFSET(N8442,-$D8442,0)="n/a","n/a",IF(N$5&gt;OFFSET(N8442,-$D8442,0)+$D8442,$E8442-SUM($G8442:M8442),($E8442-SUM($G8442:M8442))/(OFFSET(N8442,-$D8442,0)-(N$5-$D8442-1))))</f>
        <v>0</v>
      </c>
    </row>
    <row r="8443" spans="1:14" s="369" customFormat="1" ht="12.75" hidden="1" customHeight="1" outlineLevel="2" x14ac:dyDescent="0.25">
      <c r="A8443" s="3"/>
      <c r="B8443" s="3"/>
      <c r="C8443" s="392"/>
      <c r="D8443" s="3">
        <v>7</v>
      </c>
      <c r="E8443" s="290">
        <f ca="1"/>
        <v>0</v>
      </c>
      <c r="F8443" s="291"/>
      <c r="G8443" s="294"/>
      <c r="H8443" s="294"/>
      <c r="I8443" s="294"/>
      <c r="J8443" s="294"/>
      <c r="K8443" s="294"/>
      <c r="L8443" s="294"/>
      <c r="M8443" s="292"/>
      <c r="N8443" s="293">
        <f ca="1">IF(OFFSET(N8443,-$D8443,0)="n/a","n/a",IF(N$5&gt;OFFSET(N8443,-$D8443,0)+$D8443,$E8443-SUM($G8443:M8443),($E8443-SUM($G8443:M8443))/(OFFSET(N8443,-$D8443,0)-(N$5-$D8443-1))))</f>
        <v>0</v>
      </c>
    </row>
    <row r="8444" spans="1:14" s="369" customFormat="1" ht="12.75" hidden="1" customHeight="1" outlineLevel="2" x14ac:dyDescent="0.25">
      <c r="A8444" s="3"/>
      <c r="B8444" s="3"/>
      <c r="C8444" s="392"/>
      <c r="D8444" s="3">
        <v>8</v>
      </c>
      <c r="E8444" s="290">
        <f ca="1"/>
        <v>0</v>
      </c>
      <c r="F8444" s="291"/>
      <c r="G8444" s="294"/>
      <c r="H8444" s="294"/>
      <c r="I8444" s="294"/>
      <c r="J8444" s="294"/>
      <c r="K8444" s="294"/>
      <c r="L8444" s="294"/>
      <c r="M8444" s="294"/>
      <c r="N8444" s="292"/>
    </row>
    <row r="8445" spans="1:14" s="369" customFormat="1" ht="12.75" hidden="1" customHeight="1" outlineLevel="2" x14ac:dyDescent="0.25">
      <c r="A8445" s="3"/>
      <c r="B8445" s="3"/>
      <c r="C8445" s="392"/>
      <c r="D8445" s="3">
        <v>9</v>
      </c>
      <c r="E8445" s="290" t="e">
        <f ca="1"/>
        <v>#N/A</v>
      </c>
      <c r="F8445" s="291"/>
      <c r="G8445" s="294"/>
      <c r="H8445" s="294"/>
      <c r="I8445" s="294"/>
      <c r="J8445" s="294"/>
      <c r="K8445" s="294"/>
      <c r="L8445" s="294"/>
      <c r="M8445" s="294"/>
      <c r="N8445" s="294"/>
    </row>
    <row r="8446" spans="1:14" s="369" customFormat="1" ht="12.75" hidden="1" customHeight="1" outlineLevel="2" x14ac:dyDescent="0.25">
      <c r="A8446" s="3"/>
      <c r="B8446" s="3"/>
      <c r="C8446" s="392"/>
      <c r="D8446" s="3">
        <v>10</v>
      </c>
      <c r="E8446" s="290" t="e">
        <f ca="1"/>
        <v>#N/A</v>
      </c>
      <c r="F8446" s="291"/>
      <c r="G8446" s="294"/>
      <c r="H8446" s="294"/>
      <c r="I8446" s="294"/>
      <c r="J8446" s="294"/>
      <c r="K8446" s="294"/>
      <c r="L8446" s="294"/>
      <c r="M8446" s="294"/>
      <c r="N8446" s="294"/>
    </row>
    <row r="8447" spans="1:14" s="369" customFormat="1" ht="12.75" hidden="1" customHeight="1" outlineLevel="2" x14ac:dyDescent="0.25">
      <c r="A8447" s="3"/>
      <c r="B8447" s="3"/>
      <c r="C8447" s="392"/>
      <c r="D8447" s="3">
        <v>11</v>
      </c>
      <c r="E8447" s="290" t="e">
        <f ca="1"/>
        <v>#N/A</v>
      </c>
      <c r="F8447" s="291"/>
      <c r="G8447" s="294"/>
      <c r="H8447" s="294"/>
      <c r="I8447" s="294"/>
      <c r="J8447" s="294"/>
      <c r="K8447" s="294"/>
      <c r="L8447" s="294"/>
      <c r="M8447" s="294"/>
      <c r="N8447" s="294"/>
    </row>
    <row r="8448" spans="1:14" s="369" customFormat="1" ht="12.75" hidden="1" customHeight="1" outlineLevel="2" x14ac:dyDescent="0.25">
      <c r="A8448" s="3"/>
      <c r="B8448" s="3"/>
      <c r="C8448" s="392"/>
      <c r="D8448" s="3">
        <v>12</v>
      </c>
      <c r="E8448" s="290" t="e">
        <f ca="1"/>
        <v>#N/A</v>
      </c>
      <c r="F8448" s="291"/>
      <c r="G8448" s="294"/>
      <c r="H8448" s="294"/>
      <c r="I8448" s="294"/>
      <c r="J8448" s="294"/>
      <c r="K8448" s="294"/>
      <c r="L8448" s="294"/>
      <c r="M8448" s="294"/>
      <c r="N8448" s="294"/>
    </row>
    <row r="8449" spans="1:14" s="369" customFormat="1" ht="12.75" hidden="1" customHeight="1" outlineLevel="2" x14ac:dyDescent="0.25">
      <c r="A8449" s="3"/>
      <c r="B8449" s="3"/>
      <c r="C8449" s="392"/>
      <c r="D8449" s="3">
        <v>13</v>
      </c>
      <c r="E8449" s="290" t="e">
        <f ca="1"/>
        <v>#N/A</v>
      </c>
      <c r="F8449" s="291"/>
      <c r="G8449" s="294"/>
      <c r="H8449" s="294"/>
      <c r="I8449" s="294"/>
      <c r="J8449" s="294"/>
      <c r="K8449" s="294"/>
      <c r="L8449" s="294"/>
      <c r="M8449" s="294"/>
      <c r="N8449" s="294"/>
    </row>
    <row r="8450" spans="1:14" s="369" customFormat="1" ht="12.75" hidden="1" customHeight="1" outlineLevel="2" x14ac:dyDescent="0.25">
      <c r="A8450" s="3"/>
      <c r="B8450" s="3"/>
      <c r="C8450" s="392"/>
      <c r="D8450" s="3">
        <v>14</v>
      </c>
      <c r="E8450" s="290" t="e">
        <f ca="1"/>
        <v>#N/A</v>
      </c>
      <c r="F8450" s="291"/>
      <c r="G8450" s="294"/>
      <c r="H8450" s="294"/>
      <c r="I8450" s="294"/>
      <c r="J8450" s="294"/>
      <c r="K8450" s="294"/>
      <c r="L8450" s="294"/>
      <c r="M8450" s="294"/>
      <c r="N8450" s="294"/>
    </row>
    <row r="8451" spans="1:14" s="369" customFormat="1" ht="12.75" hidden="1" customHeight="1" outlineLevel="2" x14ac:dyDescent="0.25">
      <c r="A8451" s="3"/>
      <c r="B8451" s="3"/>
      <c r="C8451" s="392"/>
      <c r="D8451" s="3">
        <v>15</v>
      </c>
      <c r="E8451" s="290" t="e">
        <f ca="1"/>
        <v>#N/A</v>
      </c>
      <c r="F8451" s="291"/>
      <c r="G8451" s="294"/>
      <c r="H8451" s="294"/>
      <c r="I8451" s="294"/>
      <c r="J8451" s="294"/>
      <c r="K8451" s="294"/>
      <c r="L8451" s="294"/>
      <c r="M8451" s="294"/>
      <c r="N8451" s="294"/>
    </row>
    <row r="8452" spans="1:14" s="369" customFormat="1" ht="12.75" hidden="1" customHeight="1" outlineLevel="1" x14ac:dyDescent="0.25">
      <c r="A8452" s="3"/>
      <c r="B8452" s="145" t="str">
        <f ca="1">B8435</f>
        <v>Asset Type 413</v>
      </c>
      <c r="C8452" s="145" t="str">
        <f ca="1">C8435</f>
        <v>Description - Asset Type 413</v>
      </c>
      <c r="D8452" s="3"/>
      <c r="E8452" s="3"/>
      <c r="F8452" s="106" t="s">
        <v>44</v>
      </c>
      <c r="G8452" s="296">
        <f t="shared" ref="G8452:N8452" si="826">SUM(G8437:G8451)</f>
        <v>0</v>
      </c>
      <c r="H8452" s="296">
        <f t="shared" ca="1" si="826"/>
        <v>0</v>
      </c>
      <c r="I8452" s="296">
        <f t="shared" ca="1" si="826"/>
        <v>0</v>
      </c>
      <c r="J8452" s="296">
        <f t="shared" ca="1" si="826"/>
        <v>0</v>
      </c>
      <c r="K8452" s="296">
        <f t="shared" ca="1" si="826"/>
        <v>0</v>
      </c>
      <c r="L8452" s="296">
        <f t="shared" ca="1" si="826"/>
        <v>0</v>
      </c>
      <c r="M8452" s="296">
        <f t="shared" ca="1" si="826"/>
        <v>0</v>
      </c>
      <c r="N8452" s="296">
        <f t="shared" ca="1" si="826"/>
        <v>0</v>
      </c>
    </row>
    <row r="8453" spans="1:14" s="369" customFormat="1" ht="12.75" hidden="1" customHeight="1" outlineLevel="2" x14ac:dyDescent="0.25">
      <c r="A8453" s="217">
        <f>A8435+1</f>
        <v>414</v>
      </c>
      <c r="B8453" s="22" t="str">
        <f ca="1">OFFSET($B$13,$A8453-1,0)</f>
        <v>Asset Type 414</v>
      </c>
      <c r="C8453" s="22" t="str">
        <f ca="1">OFFSET($C$13,$A8453-1,0)</f>
        <v>Description - Asset Type 414</v>
      </c>
      <c r="D8453" s="3"/>
      <c r="E8453" s="109"/>
      <c r="F8453" s="108" t="s">
        <v>41</v>
      </c>
      <c r="G8453" s="295">
        <f t="shared" ref="G8453:N8453" ca="1" si="827">VLOOKUP($B8453,$B$13:$N$512,5+G$5,FALSE)</f>
        <v>0</v>
      </c>
      <c r="H8453" s="295">
        <f t="shared" ca="1" si="827"/>
        <v>0</v>
      </c>
      <c r="I8453" s="295">
        <f t="shared" ca="1" si="827"/>
        <v>0</v>
      </c>
      <c r="J8453" s="295">
        <f t="shared" ca="1" si="827"/>
        <v>0</v>
      </c>
      <c r="K8453" s="295">
        <f t="shared" ca="1" si="827"/>
        <v>0</v>
      </c>
      <c r="L8453" s="295">
        <f t="shared" ca="1" si="827"/>
        <v>0</v>
      </c>
      <c r="M8453" s="295">
        <f t="shared" ca="1" si="827"/>
        <v>0</v>
      </c>
      <c r="N8453" s="295">
        <f t="shared" ca="1" si="827"/>
        <v>0</v>
      </c>
    </row>
    <row r="8454" spans="1:14" s="369" customFormat="1" ht="12.75" hidden="1" customHeight="1" outlineLevel="2" x14ac:dyDescent="0.25">
      <c r="A8454" s="3"/>
      <c r="B8454" s="3"/>
      <c r="C8454" s="21"/>
      <c r="D8454" s="3"/>
      <c r="E8454" s="107"/>
      <c r="F8454" s="106" t="s">
        <v>42</v>
      </c>
      <c r="G8454" s="111">
        <f ca="1">VLOOKUP($B8453,'Input Sheet'!$B$12:$N$511,5+G$5,FALSE)</f>
        <v>0</v>
      </c>
      <c r="H8454" s="111">
        <f ca="1">VLOOKUP($B8453,'Input Sheet'!$B$12:$N$511,5+H$5,FALSE)</f>
        <v>0</v>
      </c>
      <c r="I8454" s="111">
        <f ca="1">VLOOKUP($B8453,'Input Sheet'!$B$12:$N$511,5+I$5,FALSE)</f>
        <v>0</v>
      </c>
      <c r="J8454" s="111">
        <f ca="1">VLOOKUP($B8453,'Input Sheet'!$B$12:$N$511,5+J$5,FALSE)</f>
        <v>0</v>
      </c>
      <c r="K8454" s="111">
        <f ca="1">VLOOKUP($B8453,'Input Sheet'!$B$12:$N$511,5+K$5,FALSE)</f>
        <v>0</v>
      </c>
      <c r="L8454" s="111">
        <f ca="1">VLOOKUP($B8453,'Input Sheet'!$B$12:$N$511,5+L$5,FALSE)</f>
        <v>0</v>
      </c>
      <c r="M8454" s="111">
        <f ca="1">VLOOKUP($B8453,'Input Sheet'!$B$12:$N$511,5+M$5,FALSE)</f>
        <v>0</v>
      </c>
      <c r="N8454" s="111">
        <f ca="1">VLOOKUP($B8453,'Input Sheet'!$B$12:$N$511,5+N$5,FALSE)</f>
        <v>0</v>
      </c>
    </row>
    <row r="8455" spans="1:14" s="369" customFormat="1" ht="12.75" hidden="1" customHeight="1" outlineLevel="2" x14ac:dyDescent="0.25">
      <c r="A8455" s="3"/>
      <c r="B8455" s="3"/>
      <c r="C8455" s="3"/>
      <c r="D8455" s="3">
        <v>1</v>
      </c>
      <c r="E8455" s="290">
        <f t="array" aca="1" ref="E8455:E8469" ca="1">TRANSPOSE(G8453:N8453)</f>
        <v>0</v>
      </c>
      <c r="F8455" s="291"/>
      <c r="G8455" s="292"/>
      <c r="H8455" s="293">
        <f ca="1">IF(OFFSET(H8455,-$D8455,0)="n/a","n/a",IF(H$5&gt;OFFSET(H8455,-$D8455,0)+$D8455,$E8455-SUM($G8455:G8455),($E8455-SUM($G8455:G8455))/(OFFSET(H8455,-$D8455,0)-(H$5-$D8455-1))))</f>
        <v>0</v>
      </c>
      <c r="I8455" s="293">
        <f ca="1">IF(OFFSET(I8455,-$D8455,0)="n/a","n/a",IF(I$5&gt;OFFSET(I8455,-$D8455,0)+$D8455,$E8455-SUM($G8455:H8455),($E8455-SUM($G8455:H8455))/(OFFSET(I8455,-$D8455,0)-(I$5-$D8455-1))))</f>
        <v>0</v>
      </c>
      <c r="J8455" s="293">
        <f ca="1">IF(OFFSET(J8455,-$D8455,0)="n/a","n/a",IF(J$5&gt;OFFSET(J8455,-$D8455,0)+$D8455,$E8455-SUM($G8455:I8455),($E8455-SUM($G8455:I8455))/(OFFSET(J8455,-$D8455,0)-(J$5-$D8455-1))))</f>
        <v>0</v>
      </c>
      <c r="K8455" s="293">
        <f ca="1">IF(OFFSET(K8455,-$D8455,0)="n/a","n/a",IF(K$5&gt;OFFSET(K8455,-$D8455,0)+$D8455,$E8455-SUM($G8455:J8455),($E8455-SUM($G8455:J8455))/(OFFSET(K8455,-$D8455,0)-(K$5-$D8455-1))))</f>
        <v>0</v>
      </c>
      <c r="L8455" s="293">
        <f ca="1">IF(OFFSET(L8455,-$D8455,0)="n/a","n/a",IF(L$5&gt;OFFSET(L8455,-$D8455,0)+$D8455,$E8455-SUM($G8455:K8455),($E8455-SUM($G8455:K8455))/(OFFSET(L8455,-$D8455,0)-(L$5-$D8455-1))))</f>
        <v>0</v>
      </c>
      <c r="M8455" s="293">
        <f ca="1">IF(OFFSET(M8455,-$D8455,0)="n/a","n/a",IF(M$5&gt;OFFSET(M8455,-$D8455,0)+$D8455,$E8455-SUM($G8455:L8455),($E8455-SUM($G8455:L8455))/(OFFSET(M8455,-$D8455,0)-(M$5-$D8455-1))))</f>
        <v>0</v>
      </c>
      <c r="N8455" s="293">
        <f ca="1">IF(OFFSET(N8455,-$D8455,0)="n/a","n/a",IF(N$5&gt;OFFSET(N8455,-$D8455,0)+$D8455,$E8455-SUM($G8455:M8455),($E8455-SUM($G8455:M8455))/(OFFSET(N8455,-$D8455,0)-(N$5-$D8455-1))))</f>
        <v>0</v>
      </c>
    </row>
    <row r="8456" spans="1:14" s="369" customFormat="1" ht="12.75" hidden="1" customHeight="1" outlineLevel="2" x14ac:dyDescent="0.25">
      <c r="A8456" s="3"/>
      <c r="B8456" s="3"/>
      <c r="C8456" s="392" t="s">
        <v>43</v>
      </c>
      <c r="D8456" s="3">
        <v>2</v>
      </c>
      <c r="E8456" s="290">
        <f ca="1"/>
        <v>0</v>
      </c>
      <c r="F8456" s="291"/>
      <c r="G8456" s="294"/>
      <c r="H8456" s="292"/>
      <c r="I8456" s="293">
        <f ca="1">IF(OFFSET(I8456,-$D8456,0)="n/a","n/a",IF(I$5&gt;OFFSET(I8456,-$D8456,0)+$D8456,$E8456-SUM($G8456:H8456),($E8456-SUM($G8456:H8456))/(OFFSET(I8456,-$D8456,0)-(I$5-$D8456-1))))</f>
        <v>0</v>
      </c>
      <c r="J8456" s="293">
        <f ca="1">IF(OFFSET(J8456,-$D8456,0)="n/a","n/a",IF(J$5&gt;OFFSET(J8456,-$D8456,0)+$D8456,$E8456-SUM($G8456:I8456),($E8456-SUM($G8456:I8456))/(OFFSET(J8456,-$D8456,0)-(J$5-$D8456-1))))</f>
        <v>0</v>
      </c>
      <c r="K8456" s="293">
        <f ca="1">IF(OFFSET(K8456,-$D8456,0)="n/a","n/a",IF(K$5&gt;OFFSET(K8456,-$D8456,0)+$D8456,$E8456-SUM($G8456:J8456),($E8456-SUM($G8456:J8456))/(OFFSET(K8456,-$D8456,0)-(K$5-$D8456-1))))</f>
        <v>0</v>
      </c>
      <c r="L8456" s="293">
        <f ca="1">IF(OFFSET(L8456,-$D8456,0)="n/a","n/a",IF(L$5&gt;OFFSET(L8456,-$D8456,0)+$D8456,$E8456-SUM($G8456:K8456),($E8456-SUM($G8456:K8456))/(OFFSET(L8456,-$D8456,0)-(L$5-$D8456-1))))</f>
        <v>0</v>
      </c>
      <c r="M8456" s="293">
        <f ca="1">IF(OFFSET(M8456,-$D8456,0)="n/a","n/a",IF(M$5&gt;OFFSET(M8456,-$D8456,0)+$D8456,$E8456-SUM($G8456:L8456),($E8456-SUM($G8456:L8456))/(OFFSET(M8456,-$D8456,0)-(M$5-$D8456-1))))</f>
        <v>0</v>
      </c>
      <c r="N8456" s="293">
        <f ca="1">IF(OFFSET(N8456,-$D8456,0)="n/a","n/a",IF(N$5&gt;OFFSET(N8456,-$D8456,0)+$D8456,$E8456-SUM($G8456:M8456),($E8456-SUM($G8456:M8456))/(OFFSET(N8456,-$D8456,0)-(N$5-$D8456-1))))</f>
        <v>0</v>
      </c>
    </row>
    <row r="8457" spans="1:14" s="369" customFormat="1" ht="12.75" hidden="1" customHeight="1" outlineLevel="2" x14ac:dyDescent="0.25">
      <c r="A8457" s="3"/>
      <c r="B8457" s="3"/>
      <c r="C8457" s="392"/>
      <c r="D8457" s="3">
        <v>3</v>
      </c>
      <c r="E8457" s="290">
        <f ca="1"/>
        <v>0</v>
      </c>
      <c r="F8457" s="291"/>
      <c r="G8457" s="294"/>
      <c r="H8457" s="294"/>
      <c r="I8457" s="292"/>
      <c r="J8457" s="293">
        <f ca="1">IF(OFFSET(J8457,-$D8457,0)="n/a","n/a",IF(J$5&gt;OFFSET(J8457,-$D8457,0)+$D8457,$E8457-SUM($G8457:I8457),($E8457-SUM($G8457:I8457))/(OFFSET(J8457,-$D8457,0)-(J$5-$D8457-1))))</f>
        <v>0</v>
      </c>
      <c r="K8457" s="293">
        <f ca="1">IF(OFFSET(K8457,-$D8457,0)="n/a","n/a",IF(K$5&gt;OFFSET(K8457,-$D8457,0)+$D8457,$E8457-SUM($G8457:J8457),($E8457-SUM($G8457:J8457))/(OFFSET(K8457,-$D8457,0)-(K$5-$D8457-1))))</f>
        <v>0</v>
      </c>
      <c r="L8457" s="293">
        <f ca="1">IF(OFFSET(L8457,-$D8457,0)="n/a","n/a",IF(L$5&gt;OFFSET(L8457,-$D8457,0)+$D8457,$E8457-SUM($G8457:K8457),($E8457-SUM($G8457:K8457))/(OFFSET(L8457,-$D8457,0)-(L$5-$D8457-1))))</f>
        <v>0</v>
      </c>
      <c r="M8457" s="293">
        <f ca="1">IF(OFFSET(M8457,-$D8457,0)="n/a","n/a",IF(M$5&gt;OFFSET(M8457,-$D8457,0)+$D8457,$E8457-SUM($G8457:L8457),($E8457-SUM($G8457:L8457))/(OFFSET(M8457,-$D8457,0)-(M$5-$D8457-1))))</f>
        <v>0</v>
      </c>
      <c r="N8457" s="293">
        <f ca="1">IF(OFFSET(N8457,-$D8457,0)="n/a","n/a",IF(N$5&gt;OFFSET(N8457,-$D8457,0)+$D8457,$E8457-SUM($G8457:M8457),($E8457-SUM($G8457:M8457))/(OFFSET(N8457,-$D8457,0)-(N$5-$D8457-1))))</f>
        <v>0</v>
      </c>
    </row>
    <row r="8458" spans="1:14" s="369" customFormat="1" ht="12.75" hidden="1" customHeight="1" outlineLevel="2" x14ac:dyDescent="0.25">
      <c r="A8458" s="3"/>
      <c r="B8458" s="3"/>
      <c r="C8458" s="392"/>
      <c r="D8458" s="3">
        <v>4</v>
      </c>
      <c r="E8458" s="290">
        <f ca="1"/>
        <v>0</v>
      </c>
      <c r="F8458" s="291"/>
      <c r="G8458" s="294"/>
      <c r="H8458" s="294"/>
      <c r="I8458" s="294"/>
      <c r="J8458" s="292"/>
      <c r="K8458" s="293">
        <f ca="1">IF(OFFSET(K8458,-$D8458,0)="n/a","n/a",IF(K$5&gt;OFFSET(K8458,-$D8458,0)+$D8458,$E8458-SUM($G8458:J8458),($E8458-SUM($G8458:J8458))/(OFFSET(K8458,-$D8458,0)-(K$5-$D8458-1))))</f>
        <v>0</v>
      </c>
      <c r="L8458" s="293">
        <f ca="1">IF(OFFSET(L8458,-$D8458,0)="n/a","n/a",IF(L$5&gt;OFFSET(L8458,-$D8458,0)+$D8458,$E8458-SUM($G8458:K8458),($E8458-SUM($G8458:K8458))/(OFFSET(L8458,-$D8458,0)-(L$5-$D8458-1))))</f>
        <v>0</v>
      </c>
      <c r="M8458" s="293">
        <f ca="1">IF(OFFSET(M8458,-$D8458,0)="n/a","n/a",IF(M$5&gt;OFFSET(M8458,-$D8458,0)+$D8458,$E8458-SUM($G8458:L8458),($E8458-SUM($G8458:L8458))/(OFFSET(M8458,-$D8458,0)-(M$5-$D8458-1))))</f>
        <v>0</v>
      </c>
      <c r="N8458" s="293">
        <f ca="1">IF(OFFSET(N8458,-$D8458,0)="n/a","n/a",IF(N$5&gt;OFFSET(N8458,-$D8458,0)+$D8458,$E8458-SUM($G8458:M8458),($E8458-SUM($G8458:M8458))/(OFFSET(N8458,-$D8458,0)-(N$5-$D8458-1))))</f>
        <v>0</v>
      </c>
    </row>
    <row r="8459" spans="1:14" s="369" customFormat="1" ht="12.75" hidden="1" customHeight="1" outlineLevel="2" x14ac:dyDescent="0.25">
      <c r="A8459" s="3"/>
      <c r="B8459" s="3"/>
      <c r="C8459" s="392"/>
      <c r="D8459" s="3">
        <v>5</v>
      </c>
      <c r="E8459" s="290">
        <f ca="1"/>
        <v>0</v>
      </c>
      <c r="F8459" s="291"/>
      <c r="G8459" s="294"/>
      <c r="H8459" s="294"/>
      <c r="I8459" s="294"/>
      <c r="J8459" s="294"/>
      <c r="K8459" s="292"/>
      <c r="L8459" s="293">
        <f ca="1">IF(OFFSET(L8459,-$D8459,0)="n/a","n/a",IF(L$5&gt;OFFSET(L8459,-$D8459,0)+$D8459,$E8459-SUM($G8459:K8459),($E8459-SUM($G8459:K8459))/(OFFSET(L8459,-$D8459,0)-(L$5-$D8459-1))))</f>
        <v>0</v>
      </c>
      <c r="M8459" s="293">
        <f ca="1">IF(OFFSET(M8459,-$D8459,0)="n/a","n/a",IF(M$5&gt;OFFSET(M8459,-$D8459,0)+$D8459,$E8459-SUM($G8459:L8459),($E8459-SUM($G8459:L8459))/(OFFSET(M8459,-$D8459,0)-(M$5-$D8459-1))))</f>
        <v>0</v>
      </c>
      <c r="N8459" s="293">
        <f ca="1">IF(OFFSET(N8459,-$D8459,0)="n/a","n/a",IF(N$5&gt;OFFSET(N8459,-$D8459,0)+$D8459,$E8459-SUM($G8459:M8459),($E8459-SUM($G8459:M8459))/(OFFSET(N8459,-$D8459,0)-(N$5-$D8459-1))))</f>
        <v>0</v>
      </c>
    </row>
    <row r="8460" spans="1:14" s="369" customFormat="1" ht="12.75" hidden="1" customHeight="1" outlineLevel="2" x14ac:dyDescent="0.25">
      <c r="A8460" s="3"/>
      <c r="B8460" s="3"/>
      <c r="C8460" s="392"/>
      <c r="D8460" s="3">
        <v>6</v>
      </c>
      <c r="E8460" s="290">
        <f ca="1"/>
        <v>0</v>
      </c>
      <c r="F8460" s="291"/>
      <c r="G8460" s="294"/>
      <c r="H8460" s="294"/>
      <c r="I8460" s="294"/>
      <c r="J8460" s="294"/>
      <c r="K8460" s="294"/>
      <c r="L8460" s="292"/>
      <c r="M8460" s="293">
        <f ca="1">IF(OFFSET(M8460,-$D8460,0)="n/a","n/a",IF(M$5&gt;OFFSET(M8460,-$D8460,0)+$D8460,$E8460-SUM($G8460:L8460),($E8460-SUM($G8460:L8460))/(OFFSET(M8460,-$D8460,0)-(M$5-$D8460-1))))</f>
        <v>0</v>
      </c>
      <c r="N8460" s="293">
        <f ca="1">IF(OFFSET(N8460,-$D8460,0)="n/a","n/a",IF(N$5&gt;OFFSET(N8460,-$D8460,0)+$D8460,$E8460-SUM($G8460:M8460),($E8460-SUM($G8460:M8460))/(OFFSET(N8460,-$D8460,0)-(N$5-$D8460-1))))</f>
        <v>0</v>
      </c>
    </row>
    <row r="8461" spans="1:14" s="369" customFormat="1" ht="12.75" hidden="1" customHeight="1" outlineLevel="2" x14ac:dyDescent="0.25">
      <c r="A8461" s="3"/>
      <c r="B8461" s="3"/>
      <c r="C8461" s="392"/>
      <c r="D8461" s="3">
        <v>7</v>
      </c>
      <c r="E8461" s="290">
        <f ca="1"/>
        <v>0</v>
      </c>
      <c r="F8461" s="291"/>
      <c r="G8461" s="294"/>
      <c r="H8461" s="294"/>
      <c r="I8461" s="294"/>
      <c r="J8461" s="294"/>
      <c r="K8461" s="294"/>
      <c r="L8461" s="294"/>
      <c r="M8461" s="292"/>
      <c r="N8461" s="293">
        <f ca="1">IF(OFFSET(N8461,-$D8461,0)="n/a","n/a",IF(N$5&gt;OFFSET(N8461,-$D8461,0)+$D8461,$E8461-SUM($G8461:M8461),($E8461-SUM($G8461:M8461))/(OFFSET(N8461,-$D8461,0)-(N$5-$D8461-1))))</f>
        <v>0</v>
      </c>
    </row>
    <row r="8462" spans="1:14" s="369" customFormat="1" ht="12.75" hidden="1" customHeight="1" outlineLevel="2" x14ac:dyDescent="0.25">
      <c r="A8462" s="3"/>
      <c r="B8462" s="3"/>
      <c r="C8462" s="392"/>
      <c r="D8462" s="3">
        <v>8</v>
      </c>
      <c r="E8462" s="290">
        <f ca="1"/>
        <v>0</v>
      </c>
      <c r="F8462" s="291"/>
      <c r="G8462" s="294"/>
      <c r="H8462" s="294"/>
      <c r="I8462" s="294"/>
      <c r="J8462" s="294"/>
      <c r="K8462" s="294"/>
      <c r="L8462" s="294"/>
      <c r="M8462" s="294"/>
      <c r="N8462" s="292"/>
    </row>
    <row r="8463" spans="1:14" s="369" customFormat="1" ht="12.75" hidden="1" customHeight="1" outlineLevel="2" x14ac:dyDescent="0.25">
      <c r="A8463" s="3"/>
      <c r="B8463" s="3"/>
      <c r="C8463" s="392"/>
      <c r="D8463" s="3">
        <v>9</v>
      </c>
      <c r="E8463" s="290" t="e">
        <f ca="1"/>
        <v>#N/A</v>
      </c>
      <c r="F8463" s="291"/>
      <c r="G8463" s="294"/>
      <c r="H8463" s="294"/>
      <c r="I8463" s="294"/>
      <c r="J8463" s="294"/>
      <c r="K8463" s="294"/>
      <c r="L8463" s="294"/>
      <c r="M8463" s="294"/>
      <c r="N8463" s="294"/>
    </row>
    <row r="8464" spans="1:14" s="369" customFormat="1" ht="12.75" hidden="1" customHeight="1" outlineLevel="2" x14ac:dyDescent="0.25">
      <c r="A8464" s="3"/>
      <c r="B8464" s="3"/>
      <c r="C8464" s="392"/>
      <c r="D8464" s="3">
        <v>10</v>
      </c>
      <c r="E8464" s="290" t="e">
        <f ca="1"/>
        <v>#N/A</v>
      </c>
      <c r="F8464" s="291"/>
      <c r="G8464" s="294"/>
      <c r="H8464" s="294"/>
      <c r="I8464" s="294"/>
      <c r="J8464" s="294"/>
      <c r="K8464" s="294"/>
      <c r="L8464" s="294"/>
      <c r="M8464" s="294"/>
      <c r="N8464" s="294"/>
    </row>
    <row r="8465" spans="1:14" s="369" customFormat="1" ht="12.75" hidden="1" customHeight="1" outlineLevel="2" x14ac:dyDescent="0.25">
      <c r="A8465" s="3"/>
      <c r="B8465" s="3"/>
      <c r="C8465" s="392"/>
      <c r="D8465" s="3">
        <v>11</v>
      </c>
      <c r="E8465" s="290" t="e">
        <f ca="1"/>
        <v>#N/A</v>
      </c>
      <c r="F8465" s="291"/>
      <c r="G8465" s="294"/>
      <c r="H8465" s="294"/>
      <c r="I8465" s="294"/>
      <c r="J8465" s="294"/>
      <c r="K8465" s="294"/>
      <c r="L8465" s="294"/>
      <c r="M8465" s="294"/>
      <c r="N8465" s="294"/>
    </row>
    <row r="8466" spans="1:14" s="369" customFormat="1" ht="12.75" hidden="1" customHeight="1" outlineLevel="2" x14ac:dyDescent="0.25">
      <c r="A8466" s="3"/>
      <c r="B8466" s="3"/>
      <c r="C8466" s="392"/>
      <c r="D8466" s="3">
        <v>12</v>
      </c>
      <c r="E8466" s="290" t="e">
        <f ca="1"/>
        <v>#N/A</v>
      </c>
      <c r="F8466" s="291"/>
      <c r="G8466" s="294"/>
      <c r="H8466" s="294"/>
      <c r="I8466" s="294"/>
      <c r="J8466" s="294"/>
      <c r="K8466" s="294"/>
      <c r="L8466" s="294"/>
      <c r="M8466" s="294"/>
      <c r="N8466" s="294"/>
    </row>
    <row r="8467" spans="1:14" s="369" customFormat="1" ht="12.75" hidden="1" customHeight="1" outlineLevel="2" x14ac:dyDescent="0.25">
      <c r="A8467" s="3"/>
      <c r="B8467" s="3"/>
      <c r="C8467" s="392"/>
      <c r="D8467" s="3">
        <v>13</v>
      </c>
      <c r="E8467" s="290" t="e">
        <f ca="1"/>
        <v>#N/A</v>
      </c>
      <c r="F8467" s="291"/>
      <c r="G8467" s="294"/>
      <c r="H8467" s="294"/>
      <c r="I8467" s="294"/>
      <c r="J8467" s="294"/>
      <c r="K8467" s="294"/>
      <c r="L8467" s="294"/>
      <c r="M8467" s="294"/>
      <c r="N8467" s="294"/>
    </row>
    <row r="8468" spans="1:14" s="369" customFormat="1" ht="12.75" hidden="1" customHeight="1" outlineLevel="2" x14ac:dyDescent="0.25">
      <c r="A8468" s="3"/>
      <c r="B8468" s="3"/>
      <c r="C8468" s="392"/>
      <c r="D8468" s="3">
        <v>14</v>
      </c>
      <c r="E8468" s="290" t="e">
        <f ca="1"/>
        <v>#N/A</v>
      </c>
      <c r="F8468" s="291"/>
      <c r="G8468" s="294"/>
      <c r="H8468" s="294"/>
      <c r="I8468" s="294"/>
      <c r="J8468" s="294"/>
      <c r="K8468" s="294"/>
      <c r="L8468" s="294"/>
      <c r="M8468" s="294"/>
      <c r="N8468" s="294"/>
    </row>
    <row r="8469" spans="1:14" s="369" customFormat="1" ht="12.75" hidden="1" customHeight="1" outlineLevel="2" x14ac:dyDescent="0.25">
      <c r="A8469" s="3"/>
      <c r="B8469" s="3"/>
      <c r="C8469" s="392"/>
      <c r="D8469" s="3">
        <v>15</v>
      </c>
      <c r="E8469" s="290" t="e">
        <f ca="1"/>
        <v>#N/A</v>
      </c>
      <c r="F8469" s="291"/>
      <c r="G8469" s="294"/>
      <c r="H8469" s="294"/>
      <c r="I8469" s="294"/>
      <c r="J8469" s="294"/>
      <c r="K8469" s="294"/>
      <c r="L8469" s="294"/>
      <c r="M8469" s="294"/>
      <c r="N8469" s="294"/>
    </row>
    <row r="8470" spans="1:14" s="369" customFormat="1" ht="12.75" hidden="1" customHeight="1" outlineLevel="1" x14ac:dyDescent="0.25">
      <c r="A8470" s="3"/>
      <c r="B8470" s="145" t="str">
        <f ca="1">B8453</f>
        <v>Asset Type 414</v>
      </c>
      <c r="C8470" s="145" t="str">
        <f ca="1">C8453</f>
        <v>Description - Asset Type 414</v>
      </c>
      <c r="D8470" s="3"/>
      <c r="E8470" s="3"/>
      <c r="F8470" s="106" t="s">
        <v>44</v>
      </c>
      <c r="G8470" s="296">
        <f t="shared" ref="G8470:N8470" si="828">SUM(G8455:G8469)</f>
        <v>0</v>
      </c>
      <c r="H8470" s="296">
        <f t="shared" ca="1" si="828"/>
        <v>0</v>
      </c>
      <c r="I8470" s="296">
        <f t="shared" ca="1" si="828"/>
        <v>0</v>
      </c>
      <c r="J8470" s="296">
        <f t="shared" ca="1" si="828"/>
        <v>0</v>
      </c>
      <c r="K8470" s="296">
        <f t="shared" ca="1" si="828"/>
        <v>0</v>
      </c>
      <c r="L8470" s="296">
        <f t="shared" ca="1" si="828"/>
        <v>0</v>
      </c>
      <c r="M8470" s="296">
        <f t="shared" ca="1" si="828"/>
        <v>0</v>
      </c>
      <c r="N8470" s="296">
        <f t="shared" ca="1" si="828"/>
        <v>0</v>
      </c>
    </row>
    <row r="8471" spans="1:14" s="369" customFormat="1" ht="12.75" hidden="1" customHeight="1" outlineLevel="2" x14ac:dyDescent="0.25">
      <c r="A8471" s="217">
        <f>A8453+1</f>
        <v>415</v>
      </c>
      <c r="B8471" s="22" t="str">
        <f ca="1">OFFSET($B$13,$A8471-1,0)</f>
        <v>Asset Type 415</v>
      </c>
      <c r="C8471" s="22" t="str">
        <f ca="1">OFFSET($C$13,$A8471-1,0)</f>
        <v>Description - Asset Type 415</v>
      </c>
      <c r="D8471" s="3"/>
      <c r="E8471" s="109"/>
      <c r="F8471" s="108" t="s">
        <v>41</v>
      </c>
      <c r="G8471" s="295">
        <f t="shared" ref="G8471:N8471" ca="1" si="829">VLOOKUP($B8471,$B$13:$N$512,5+G$5,FALSE)</f>
        <v>0</v>
      </c>
      <c r="H8471" s="295">
        <f t="shared" ca="1" si="829"/>
        <v>0</v>
      </c>
      <c r="I8471" s="295">
        <f t="shared" ca="1" si="829"/>
        <v>0</v>
      </c>
      <c r="J8471" s="295">
        <f t="shared" ca="1" si="829"/>
        <v>0</v>
      </c>
      <c r="K8471" s="295">
        <f t="shared" ca="1" si="829"/>
        <v>0</v>
      </c>
      <c r="L8471" s="295">
        <f t="shared" ca="1" si="829"/>
        <v>0</v>
      </c>
      <c r="M8471" s="295">
        <f t="shared" ca="1" si="829"/>
        <v>0</v>
      </c>
      <c r="N8471" s="295">
        <f t="shared" ca="1" si="829"/>
        <v>0</v>
      </c>
    </row>
    <row r="8472" spans="1:14" s="369" customFormat="1" ht="12.75" hidden="1" customHeight="1" outlineLevel="2" x14ac:dyDescent="0.25">
      <c r="A8472" s="3"/>
      <c r="B8472" s="3"/>
      <c r="C8472" s="21"/>
      <c r="D8472" s="3"/>
      <c r="E8472" s="107"/>
      <c r="F8472" s="106" t="s">
        <v>42</v>
      </c>
      <c r="G8472" s="111">
        <f ca="1">VLOOKUP($B8471,'Input Sheet'!$B$12:$N$511,5+G$5,FALSE)</f>
        <v>0</v>
      </c>
      <c r="H8472" s="111">
        <f ca="1">VLOOKUP($B8471,'Input Sheet'!$B$12:$N$511,5+H$5,FALSE)</f>
        <v>0</v>
      </c>
      <c r="I8472" s="111">
        <f ca="1">VLOOKUP($B8471,'Input Sheet'!$B$12:$N$511,5+I$5,FALSE)</f>
        <v>0</v>
      </c>
      <c r="J8472" s="111">
        <f ca="1">VLOOKUP($B8471,'Input Sheet'!$B$12:$N$511,5+J$5,FALSE)</f>
        <v>0</v>
      </c>
      <c r="K8472" s="111">
        <f ca="1">VLOOKUP($B8471,'Input Sheet'!$B$12:$N$511,5+K$5,FALSE)</f>
        <v>0</v>
      </c>
      <c r="L8472" s="111">
        <f ca="1">VLOOKUP($B8471,'Input Sheet'!$B$12:$N$511,5+L$5,FALSE)</f>
        <v>0</v>
      </c>
      <c r="M8472" s="111">
        <f ca="1">VLOOKUP($B8471,'Input Sheet'!$B$12:$N$511,5+M$5,FALSE)</f>
        <v>0</v>
      </c>
      <c r="N8472" s="111">
        <f ca="1">VLOOKUP($B8471,'Input Sheet'!$B$12:$N$511,5+N$5,FALSE)</f>
        <v>0</v>
      </c>
    </row>
    <row r="8473" spans="1:14" s="369" customFormat="1" ht="12.75" hidden="1" customHeight="1" outlineLevel="2" x14ac:dyDescent="0.25">
      <c r="A8473" s="3"/>
      <c r="B8473" s="3"/>
      <c r="C8473" s="3"/>
      <c r="D8473" s="3">
        <v>1</v>
      </c>
      <c r="E8473" s="290">
        <f t="array" aca="1" ref="E8473:E8487" ca="1">TRANSPOSE(G8471:N8471)</f>
        <v>0</v>
      </c>
      <c r="F8473" s="291"/>
      <c r="G8473" s="292"/>
      <c r="H8473" s="293">
        <f ca="1">IF(OFFSET(H8473,-$D8473,0)="n/a","n/a",IF(H$5&gt;OFFSET(H8473,-$D8473,0)+$D8473,$E8473-SUM($G8473:G8473),($E8473-SUM($G8473:G8473))/(OFFSET(H8473,-$D8473,0)-(H$5-$D8473-1))))</f>
        <v>0</v>
      </c>
      <c r="I8473" s="293">
        <f ca="1">IF(OFFSET(I8473,-$D8473,0)="n/a","n/a",IF(I$5&gt;OFFSET(I8473,-$D8473,0)+$D8473,$E8473-SUM($G8473:H8473),($E8473-SUM($G8473:H8473))/(OFFSET(I8473,-$D8473,0)-(I$5-$D8473-1))))</f>
        <v>0</v>
      </c>
      <c r="J8473" s="293">
        <f ca="1">IF(OFFSET(J8473,-$D8473,0)="n/a","n/a",IF(J$5&gt;OFFSET(J8473,-$D8473,0)+$D8473,$E8473-SUM($G8473:I8473),($E8473-SUM($G8473:I8473))/(OFFSET(J8473,-$D8473,0)-(J$5-$D8473-1))))</f>
        <v>0</v>
      </c>
      <c r="K8473" s="293">
        <f ca="1">IF(OFFSET(K8473,-$D8473,0)="n/a","n/a",IF(K$5&gt;OFFSET(K8473,-$D8473,0)+$D8473,$E8473-SUM($G8473:J8473),($E8473-SUM($G8473:J8473))/(OFFSET(K8473,-$D8473,0)-(K$5-$D8473-1))))</f>
        <v>0</v>
      </c>
      <c r="L8473" s="293">
        <f ca="1">IF(OFFSET(L8473,-$D8473,0)="n/a","n/a",IF(L$5&gt;OFFSET(L8473,-$D8473,0)+$D8473,$E8473-SUM($G8473:K8473),($E8473-SUM($G8473:K8473))/(OFFSET(L8473,-$D8473,0)-(L$5-$D8473-1))))</f>
        <v>0</v>
      </c>
      <c r="M8473" s="293">
        <f ca="1">IF(OFFSET(M8473,-$D8473,0)="n/a","n/a",IF(M$5&gt;OFFSET(M8473,-$D8473,0)+$D8473,$E8473-SUM($G8473:L8473),($E8473-SUM($G8473:L8473))/(OFFSET(M8473,-$D8473,0)-(M$5-$D8473-1))))</f>
        <v>0</v>
      </c>
      <c r="N8473" s="293">
        <f ca="1">IF(OFFSET(N8473,-$D8473,0)="n/a","n/a",IF(N$5&gt;OFFSET(N8473,-$D8473,0)+$D8473,$E8473-SUM($G8473:M8473),($E8473-SUM($G8473:M8473))/(OFFSET(N8473,-$D8473,0)-(N$5-$D8473-1))))</f>
        <v>0</v>
      </c>
    </row>
    <row r="8474" spans="1:14" s="369" customFormat="1" ht="12.75" hidden="1" customHeight="1" outlineLevel="2" x14ac:dyDescent="0.25">
      <c r="A8474" s="3"/>
      <c r="B8474" s="3"/>
      <c r="C8474" s="392" t="s">
        <v>43</v>
      </c>
      <c r="D8474" s="3">
        <v>2</v>
      </c>
      <c r="E8474" s="290">
        <f ca="1"/>
        <v>0</v>
      </c>
      <c r="F8474" s="291"/>
      <c r="G8474" s="294"/>
      <c r="H8474" s="292"/>
      <c r="I8474" s="293">
        <f ca="1">IF(OFFSET(I8474,-$D8474,0)="n/a","n/a",IF(I$5&gt;OFFSET(I8474,-$D8474,0)+$D8474,$E8474-SUM($G8474:H8474),($E8474-SUM($G8474:H8474))/(OFFSET(I8474,-$D8474,0)-(I$5-$D8474-1))))</f>
        <v>0</v>
      </c>
      <c r="J8474" s="293">
        <f ca="1">IF(OFFSET(J8474,-$D8474,0)="n/a","n/a",IF(J$5&gt;OFFSET(J8474,-$D8474,0)+$D8474,$E8474-SUM($G8474:I8474),($E8474-SUM($G8474:I8474))/(OFFSET(J8474,-$D8474,0)-(J$5-$D8474-1))))</f>
        <v>0</v>
      </c>
      <c r="K8474" s="293">
        <f ca="1">IF(OFFSET(K8474,-$D8474,0)="n/a","n/a",IF(K$5&gt;OFFSET(K8474,-$D8474,0)+$D8474,$E8474-SUM($G8474:J8474),($E8474-SUM($G8474:J8474))/(OFFSET(K8474,-$D8474,0)-(K$5-$D8474-1))))</f>
        <v>0</v>
      </c>
      <c r="L8474" s="293">
        <f ca="1">IF(OFFSET(L8474,-$D8474,0)="n/a","n/a",IF(L$5&gt;OFFSET(L8474,-$D8474,0)+$D8474,$E8474-SUM($G8474:K8474),($E8474-SUM($G8474:K8474))/(OFFSET(L8474,-$D8474,0)-(L$5-$D8474-1))))</f>
        <v>0</v>
      </c>
      <c r="M8474" s="293">
        <f ca="1">IF(OFFSET(M8474,-$D8474,0)="n/a","n/a",IF(M$5&gt;OFFSET(M8474,-$D8474,0)+$D8474,$E8474-SUM($G8474:L8474),($E8474-SUM($G8474:L8474))/(OFFSET(M8474,-$D8474,0)-(M$5-$D8474-1))))</f>
        <v>0</v>
      </c>
      <c r="N8474" s="293">
        <f ca="1">IF(OFFSET(N8474,-$D8474,0)="n/a","n/a",IF(N$5&gt;OFFSET(N8474,-$D8474,0)+$D8474,$E8474-SUM($G8474:M8474),($E8474-SUM($G8474:M8474))/(OFFSET(N8474,-$D8474,0)-(N$5-$D8474-1))))</f>
        <v>0</v>
      </c>
    </row>
    <row r="8475" spans="1:14" s="369" customFormat="1" ht="12.75" hidden="1" customHeight="1" outlineLevel="2" x14ac:dyDescent="0.25">
      <c r="A8475" s="3"/>
      <c r="B8475" s="3"/>
      <c r="C8475" s="392"/>
      <c r="D8475" s="3">
        <v>3</v>
      </c>
      <c r="E8475" s="290">
        <f ca="1"/>
        <v>0</v>
      </c>
      <c r="F8475" s="291"/>
      <c r="G8475" s="294"/>
      <c r="H8475" s="294"/>
      <c r="I8475" s="292"/>
      <c r="J8475" s="293">
        <f ca="1">IF(OFFSET(J8475,-$D8475,0)="n/a","n/a",IF(J$5&gt;OFFSET(J8475,-$D8475,0)+$D8475,$E8475-SUM($G8475:I8475),($E8475-SUM($G8475:I8475))/(OFFSET(J8475,-$D8475,0)-(J$5-$D8475-1))))</f>
        <v>0</v>
      </c>
      <c r="K8475" s="293">
        <f ca="1">IF(OFFSET(K8475,-$D8475,0)="n/a","n/a",IF(K$5&gt;OFFSET(K8475,-$D8475,0)+$D8475,$E8475-SUM($G8475:J8475),($E8475-SUM($G8475:J8475))/(OFFSET(K8475,-$D8475,0)-(K$5-$D8475-1))))</f>
        <v>0</v>
      </c>
      <c r="L8475" s="293">
        <f ca="1">IF(OFFSET(L8475,-$D8475,0)="n/a","n/a",IF(L$5&gt;OFFSET(L8475,-$D8475,0)+$D8475,$E8475-SUM($G8475:K8475),($E8475-SUM($G8475:K8475))/(OFFSET(L8475,-$D8475,0)-(L$5-$D8475-1))))</f>
        <v>0</v>
      </c>
      <c r="M8475" s="293">
        <f ca="1">IF(OFFSET(M8475,-$D8475,0)="n/a","n/a",IF(M$5&gt;OFFSET(M8475,-$D8475,0)+$D8475,$E8475-SUM($G8475:L8475),($E8475-SUM($G8475:L8475))/(OFFSET(M8475,-$D8475,0)-(M$5-$D8475-1))))</f>
        <v>0</v>
      </c>
      <c r="N8475" s="293">
        <f ca="1">IF(OFFSET(N8475,-$D8475,0)="n/a","n/a",IF(N$5&gt;OFFSET(N8475,-$D8475,0)+$D8475,$E8475-SUM($G8475:M8475),($E8475-SUM($G8475:M8475))/(OFFSET(N8475,-$D8475,0)-(N$5-$D8475-1))))</f>
        <v>0</v>
      </c>
    </row>
    <row r="8476" spans="1:14" s="369" customFormat="1" ht="12.75" hidden="1" customHeight="1" outlineLevel="2" x14ac:dyDescent="0.25">
      <c r="A8476" s="3"/>
      <c r="B8476" s="3"/>
      <c r="C8476" s="392"/>
      <c r="D8476" s="3">
        <v>4</v>
      </c>
      <c r="E8476" s="290">
        <f ca="1"/>
        <v>0</v>
      </c>
      <c r="F8476" s="291"/>
      <c r="G8476" s="294"/>
      <c r="H8476" s="294"/>
      <c r="I8476" s="294"/>
      <c r="J8476" s="292"/>
      <c r="K8476" s="293">
        <f ca="1">IF(OFFSET(K8476,-$D8476,0)="n/a","n/a",IF(K$5&gt;OFFSET(K8476,-$D8476,0)+$D8476,$E8476-SUM($G8476:J8476),($E8476-SUM($G8476:J8476))/(OFFSET(K8476,-$D8476,0)-(K$5-$D8476-1))))</f>
        <v>0</v>
      </c>
      <c r="L8476" s="293">
        <f ca="1">IF(OFFSET(L8476,-$D8476,0)="n/a","n/a",IF(L$5&gt;OFFSET(L8476,-$D8476,0)+$D8476,$E8476-SUM($G8476:K8476),($E8476-SUM($G8476:K8476))/(OFFSET(L8476,-$D8476,0)-(L$5-$D8476-1))))</f>
        <v>0</v>
      </c>
      <c r="M8476" s="293">
        <f ca="1">IF(OFFSET(M8476,-$D8476,0)="n/a","n/a",IF(M$5&gt;OFFSET(M8476,-$D8476,0)+$D8476,$E8476-SUM($G8476:L8476),($E8476-SUM($G8476:L8476))/(OFFSET(M8476,-$D8476,0)-(M$5-$D8476-1))))</f>
        <v>0</v>
      </c>
      <c r="N8476" s="293">
        <f ca="1">IF(OFFSET(N8476,-$D8476,0)="n/a","n/a",IF(N$5&gt;OFFSET(N8476,-$D8476,0)+$D8476,$E8476-SUM($G8476:M8476),($E8476-SUM($G8476:M8476))/(OFFSET(N8476,-$D8476,0)-(N$5-$D8476-1))))</f>
        <v>0</v>
      </c>
    </row>
    <row r="8477" spans="1:14" s="369" customFormat="1" ht="12.75" hidden="1" customHeight="1" outlineLevel="2" x14ac:dyDescent="0.25">
      <c r="A8477" s="3"/>
      <c r="B8477" s="3"/>
      <c r="C8477" s="392"/>
      <c r="D8477" s="3">
        <v>5</v>
      </c>
      <c r="E8477" s="290">
        <f ca="1"/>
        <v>0</v>
      </c>
      <c r="F8477" s="291"/>
      <c r="G8477" s="294"/>
      <c r="H8477" s="294"/>
      <c r="I8477" s="294"/>
      <c r="J8477" s="294"/>
      <c r="K8477" s="292"/>
      <c r="L8477" s="293">
        <f ca="1">IF(OFFSET(L8477,-$D8477,0)="n/a","n/a",IF(L$5&gt;OFFSET(L8477,-$D8477,0)+$D8477,$E8477-SUM($G8477:K8477),($E8477-SUM($G8477:K8477))/(OFFSET(L8477,-$D8477,0)-(L$5-$D8477-1))))</f>
        <v>0</v>
      </c>
      <c r="M8477" s="293">
        <f ca="1">IF(OFFSET(M8477,-$D8477,0)="n/a","n/a",IF(M$5&gt;OFFSET(M8477,-$D8477,0)+$D8477,$E8477-SUM($G8477:L8477),($E8477-SUM($G8477:L8477))/(OFFSET(M8477,-$D8477,0)-(M$5-$D8477-1))))</f>
        <v>0</v>
      </c>
      <c r="N8477" s="293">
        <f ca="1">IF(OFFSET(N8477,-$D8477,0)="n/a","n/a",IF(N$5&gt;OFFSET(N8477,-$D8477,0)+$D8477,$E8477-SUM($G8477:M8477),($E8477-SUM($G8477:M8477))/(OFFSET(N8477,-$D8477,0)-(N$5-$D8477-1))))</f>
        <v>0</v>
      </c>
    </row>
    <row r="8478" spans="1:14" s="369" customFormat="1" ht="12.75" hidden="1" customHeight="1" outlineLevel="2" x14ac:dyDescent="0.25">
      <c r="A8478" s="3"/>
      <c r="B8478" s="3"/>
      <c r="C8478" s="392"/>
      <c r="D8478" s="3">
        <v>6</v>
      </c>
      <c r="E8478" s="290">
        <f ca="1"/>
        <v>0</v>
      </c>
      <c r="F8478" s="291"/>
      <c r="G8478" s="294"/>
      <c r="H8478" s="294"/>
      <c r="I8478" s="294"/>
      <c r="J8478" s="294"/>
      <c r="K8478" s="294"/>
      <c r="L8478" s="292"/>
      <c r="M8478" s="293">
        <f ca="1">IF(OFFSET(M8478,-$D8478,0)="n/a","n/a",IF(M$5&gt;OFFSET(M8478,-$D8478,0)+$D8478,$E8478-SUM($G8478:L8478),($E8478-SUM($G8478:L8478))/(OFFSET(M8478,-$D8478,0)-(M$5-$D8478-1))))</f>
        <v>0</v>
      </c>
      <c r="N8478" s="293">
        <f ca="1">IF(OFFSET(N8478,-$D8478,0)="n/a","n/a",IF(N$5&gt;OFFSET(N8478,-$D8478,0)+$D8478,$E8478-SUM($G8478:M8478),($E8478-SUM($G8478:M8478))/(OFFSET(N8478,-$D8478,0)-(N$5-$D8478-1))))</f>
        <v>0</v>
      </c>
    </row>
    <row r="8479" spans="1:14" s="369" customFormat="1" ht="12.75" hidden="1" customHeight="1" outlineLevel="2" x14ac:dyDescent="0.25">
      <c r="A8479" s="3"/>
      <c r="B8479" s="3"/>
      <c r="C8479" s="392"/>
      <c r="D8479" s="3">
        <v>7</v>
      </c>
      <c r="E8479" s="290">
        <f ca="1"/>
        <v>0</v>
      </c>
      <c r="F8479" s="291"/>
      <c r="G8479" s="294"/>
      <c r="H8479" s="294"/>
      <c r="I8479" s="294"/>
      <c r="J8479" s="294"/>
      <c r="K8479" s="294"/>
      <c r="L8479" s="294"/>
      <c r="M8479" s="292"/>
      <c r="N8479" s="293">
        <f ca="1">IF(OFFSET(N8479,-$D8479,0)="n/a","n/a",IF(N$5&gt;OFFSET(N8479,-$D8479,0)+$D8479,$E8479-SUM($G8479:M8479),($E8479-SUM($G8479:M8479))/(OFFSET(N8479,-$D8479,0)-(N$5-$D8479-1))))</f>
        <v>0</v>
      </c>
    </row>
    <row r="8480" spans="1:14" s="369" customFormat="1" ht="12.75" hidden="1" customHeight="1" outlineLevel="2" x14ac:dyDescent="0.25">
      <c r="A8480" s="3"/>
      <c r="B8480" s="3"/>
      <c r="C8480" s="392"/>
      <c r="D8480" s="3">
        <v>8</v>
      </c>
      <c r="E8480" s="290">
        <f ca="1"/>
        <v>0</v>
      </c>
      <c r="F8480" s="291"/>
      <c r="G8480" s="294"/>
      <c r="H8480" s="294"/>
      <c r="I8480" s="294"/>
      <c r="J8480" s="294"/>
      <c r="K8480" s="294"/>
      <c r="L8480" s="294"/>
      <c r="M8480" s="294"/>
      <c r="N8480" s="292"/>
    </row>
    <row r="8481" spans="1:14" s="369" customFormat="1" ht="12.75" hidden="1" customHeight="1" outlineLevel="2" x14ac:dyDescent="0.25">
      <c r="A8481" s="3"/>
      <c r="B8481" s="3"/>
      <c r="C8481" s="392"/>
      <c r="D8481" s="3">
        <v>9</v>
      </c>
      <c r="E8481" s="290" t="e">
        <f ca="1"/>
        <v>#N/A</v>
      </c>
      <c r="F8481" s="291"/>
      <c r="G8481" s="294"/>
      <c r="H8481" s="294"/>
      <c r="I8481" s="294"/>
      <c r="J8481" s="294"/>
      <c r="K8481" s="294"/>
      <c r="L8481" s="294"/>
      <c r="M8481" s="294"/>
      <c r="N8481" s="294"/>
    </row>
    <row r="8482" spans="1:14" s="369" customFormat="1" ht="12.75" hidden="1" customHeight="1" outlineLevel="2" x14ac:dyDescent="0.25">
      <c r="A8482" s="3"/>
      <c r="B8482" s="3"/>
      <c r="C8482" s="392"/>
      <c r="D8482" s="3">
        <v>10</v>
      </c>
      <c r="E8482" s="290" t="e">
        <f ca="1"/>
        <v>#N/A</v>
      </c>
      <c r="F8482" s="291"/>
      <c r="G8482" s="294"/>
      <c r="H8482" s="294"/>
      <c r="I8482" s="294"/>
      <c r="J8482" s="294"/>
      <c r="K8482" s="294"/>
      <c r="L8482" s="294"/>
      <c r="M8482" s="294"/>
      <c r="N8482" s="294"/>
    </row>
    <row r="8483" spans="1:14" s="369" customFormat="1" ht="12.75" hidden="1" customHeight="1" outlineLevel="2" x14ac:dyDescent="0.25">
      <c r="A8483" s="3"/>
      <c r="B8483" s="3"/>
      <c r="C8483" s="392"/>
      <c r="D8483" s="3">
        <v>11</v>
      </c>
      <c r="E8483" s="290" t="e">
        <f ca="1"/>
        <v>#N/A</v>
      </c>
      <c r="F8483" s="291"/>
      <c r="G8483" s="294"/>
      <c r="H8483" s="294"/>
      <c r="I8483" s="294"/>
      <c r="J8483" s="294"/>
      <c r="K8483" s="294"/>
      <c r="L8483" s="294"/>
      <c r="M8483" s="294"/>
      <c r="N8483" s="294"/>
    </row>
    <row r="8484" spans="1:14" s="369" customFormat="1" ht="12.75" hidden="1" customHeight="1" outlineLevel="2" x14ac:dyDescent="0.25">
      <c r="A8484" s="3"/>
      <c r="B8484" s="3"/>
      <c r="C8484" s="392"/>
      <c r="D8484" s="3">
        <v>12</v>
      </c>
      <c r="E8484" s="290" t="e">
        <f ca="1"/>
        <v>#N/A</v>
      </c>
      <c r="F8484" s="291"/>
      <c r="G8484" s="294"/>
      <c r="H8484" s="294"/>
      <c r="I8484" s="294"/>
      <c r="J8484" s="294"/>
      <c r="K8484" s="294"/>
      <c r="L8484" s="294"/>
      <c r="M8484" s="294"/>
      <c r="N8484" s="294"/>
    </row>
    <row r="8485" spans="1:14" s="369" customFormat="1" ht="12.75" hidden="1" customHeight="1" outlineLevel="2" x14ac:dyDescent="0.25">
      <c r="A8485" s="3"/>
      <c r="B8485" s="3"/>
      <c r="C8485" s="392"/>
      <c r="D8485" s="3">
        <v>13</v>
      </c>
      <c r="E8485" s="290" t="e">
        <f ca="1"/>
        <v>#N/A</v>
      </c>
      <c r="F8485" s="291"/>
      <c r="G8485" s="294"/>
      <c r="H8485" s="294"/>
      <c r="I8485" s="294"/>
      <c r="J8485" s="294"/>
      <c r="K8485" s="294"/>
      <c r="L8485" s="294"/>
      <c r="M8485" s="294"/>
      <c r="N8485" s="294"/>
    </row>
    <row r="8486" spans="1:14" s="369" customFormat="1" ht="12.75" hidden="1" customHeight="1" outlineLevel="2" x14ac:dyDescent="0.25">
      <c r="A8486" s="3"/>
      <c r="B8486" s="3"/>
      <c r="C8486" s="392"/>
      <c r="D8486" s="3">
        <v>14</v>
      </c>
      <c r="E8486" s="290" t="e">
        <f ca="1"/>
        <v>#N/A</v>
      </c>
      <c r="F8486" s="291"/>
      <c r="G8486" s="294"/>
      <c r="H8486" s="294"/>
      <c r="I8486" s="294"/>
      <c r="J8486" s="294"/>
      <c r="K8486" s="294"/>
      <c r="L8486" s="294"/>
      <c r="M8486" s="294"/>
      <c r="N8486" s="294"/>
    </row>
    <row r="8487" spans="1:14" s="369" customFormat="1" ht="12.75" hidden="1" customHeight="1" outlineLevel="2" x14ac:dyDescent="0.25">
      <c r="A8487" s="3"/>
      <c r="B8487" s="3"/>
      <c r="C8487" s="392"/>
      <c r="D8487" s="3">
        <v>15</v>
      </c>
      <c r="E8487" s="290" t="e">
        <f ca="1"/>
        <v>#N/A</v>
      </c>
      <c r="F8487" s="291"/>
      <c r="G8487" s="294"/>
      <c r="H8487" s="294"/>
      <c r="I8487" s="294"/>
      <c r="J8487" s="294"/>
      <c r="K8487" s="294"/>
      <c r="L8487" s="294"/>
      <c r="M8487" s="294"/>
      <c r="N8487" s="294"/>
    </row>
    <row r="8488" spans="1:14" s="369" customFormat="1" ht="12.75" hidden="1" customHeight="1" outlineLevel="1" x14ac:dyDescent="0.25">
      <c r="A8488" s="3"/>
      <c r="B8488" s="145" t="str">
        <f ca="1">B8471</f>
        <v>Asset Type 415</v>
      </c>
      <c r="C8488" s="145" t="str">
        <f ca="1">C8471</f>
        <v>Description - Asset Type 415</v>
      </c>
      <c r="D8488" s="3"/>
      <c r="E8488" s="3"/>
      <c r="F8488" s="106" t="s">
        <v>44</v>
      </c>
      <c r="G8488" s="296">
        <f t="shared" ref="G8488:N8488" si="830">SUM(G8473:G8487)</f>
        <v>0</v>
      </c>
      <c r="H8488" s="296">
        <f t="shared" ca="1" si="830"/>
        <v>0</v>
      </c>
      <c r="I8488" s="296">
        <f t="shared" ca="1" si="830"/>
        <v>0</v>
      </c>
      <c r="J8488" s="296">
        <f t="shared" ca="1" si="830"/>
        <v>0</v>
      </c>
      <c r="K8488" s="296">
        <f t="shared" ca="1" si="830"/>
        <v>0</v>
      </c>
      <c r="L8488" s="296">
        <f t="shared" ca="1" si="830"/>
        <v>0</v>
      </c>
      <c r="M8488" s="296">
        <f t="shared" ca="1" si="830"/>
        <v>0</v>
      </c>
      <c r="N8488" s="296">
        <f t="shared" ca="1" si="830"/>
        <v>0</v>
      </c>
    </row>
    <row r="8489" spans="1:14" s="369" customFormat="1" ht="12.75" hidden="1" customHeight="1" outlineLevel="2" x14ac:dyDescent="0.25">
      <c r="A8489" s="217">
        <f>A8471+1</f>
        <v>416</v>
      </c>
      <c r="B8489" s="22" t="str">
        <f ca="1">OFFSET($B$13,$A8489-1,0)</f>
        <v>Asset Type 416</v>
      </c>
      <c r="C8489" s="22" t="str">
        <f ca="1">OFFSET($C$13,$A8489-1,0)</f>
        <v>Description - Asset Type 416</v>
      </c>
      <c r="D8489" s="3"/>
      <c r="E8489" s="109"/>
      <c r="F8489" s="108" t="s">
        <v>41</v>
      </c>
      <c r="G8489" s="295">
        <f t="shared" ref="G8489:N8489" ca="1" si="831">VLOOKUP($B8489,$B$13:$N$512,5+G$5,FALSE)</f>
        <v>0</v>
      </c>
      <c r="H8489" s="295">
        <f t="shared" ca="1" si="831"/>
        <v>0</v>
      </c>
      <c r="I8489" s="295">
        <f t="shared" ca="1" si="831"/>
        <v>0</v>
      </c>
      <c r="J8489" s="295">
        <f t="shared" ca="1" si="831"/>
        <v>0</v>
      </c>
      <c r="K8489" s="295">
        <f t="shared" ca="1" si="831"/>
        <v>0</v>
      </c>
      <c r="L8489" s="295">
        <f t="shared" ca="1" si="831"/>
        <v>0</v>
      </c>
      <c r="M8489" s="295">
        <f t="shared" ca="1" si="831"/>
        <v>0</v>
      </c>
      <c r="N8489" s="295">
        <f t="shared" ca="1" si="831"/>
        <v>0</v>
      </c>
    </row>
    <row r="8490" spans="1:14" s="369" customFormat="1" ht="12.75" hidden="1" customHeight="1" outlineLevel="2" x14ac:dyDescent="0.25">
      <c r="A8490" s="3"/>
      <c r="B8490" s="3"/>
      <c r="C8490" s="21"/>
      <c r="D8490" s="3"/>
      <c r="E8490" s="107"/>
      <c r="F8490" s="106" t="s">
        <v>42</v>
      </c>
      <c r="G8490" s="111">
        <f ca="1">VLOOKUP($B8489,'Input Sheet'!$B$12:$N$511,5+G$5,FALSE)</f>
        <v>0</v>
      </c>
      <c r="H8490" s="111">
        <f ca="1">VLOOKUP($B8489,'Input Sheet'!$B$12:$N$511,5+H$5,FALSE)</f>
        <v>0</v>
      </c>
      <c r="I8490" s="111">
        <f ca="1">VLOOKUP($B8489,'Input Sheet'!$B$12:$N$511,5+I$5,FALSE)</f>
        <v>0</v>
      </c>
      <c r="J8490" s="111">
        <f ca="1">VLOOKUP($B8489,'Input Sheet'!$B$12:$N$511,5+J$5,FALSE)</f>
        <v>0</v>
      </c>
      <c r="K8490" s="111">
        <f ca="1">VLOOKUP($B8489,'Input Sheet'!$B$12:$N$511,5+K$5,FALSE)</f>
        <v>0</v>
      </c>
      <c r="L8490" s="111">
        <f ca="1">VLOOKUP($B8489,'Input Sheet'!$B$12:$N$511,5+L$5,FALSE)</f>
        <v>0</v>
      </c>
      <c r="M8490" s="111">
        <f ca="1">VLOOKUP($B8489,'Input Sheet'!$B$12:$N$511,5+M$5,FALSE)</f>
        <v>0</v>
      </c>
      <c r="N8490" s="111">
        <f ca="1">VLOOKUP($B8489,'Input Sheet'!$B$12:$N$511,5+N$5,FALSE)</f>
        <v>0</v>
      </c>
    </row>
    <row r="8491" spans="1:14" s="369" customFormat="1" ht="12.75" hidden="1" customHeight="1" outlineLevel="2" x14ac:dyDescent="0.25">
      <c r="A8491" s="3"/>
      <c r="B8491" s="3"/>
      <c r="C8491" s="3"/>
      <c r="D8491" s="3">
        <v>1</v>
      </c>
      <c r="E8491" s="290">
        <f t="array" aca="1" ref="E8491:E8505" ca="1">TRANSPOSE(G8489:N8489)</f>
        <v>0</v>
      </c>
      <c r="F8491" s="291"/>
      <c r="G8491" s="292"/>
      <c r="H8491" s="293">
        <f ca="1">IF(OFFSET(H8491,-$D8491,0)="n/a","n/a",IF(H$5&gt;OFFSET(H8491,-$D8491,0)+$D8491,$E8491-SUM($G8491:G8491),($E8491-SUM($G8491:G8491))/(OFFSET(H8491,-$D8491,0)-(H$5-$D8491-1))))</f>
        <v>0</v>
      </c>
      <c r="I8491" s="293">
        <f ca="1">IF(OFFSET(I8491,-$D8491,0)="n/a","n/a",IF(I$5&gt;OFFSET(I8491,-$D8491,0)+$D8491,$E8491-SUM($G8491:H8491),($E8491-SUM($G8491:H8491))/(OFFSET(I8491,-$D8491,0)-(I$5-$D8491-1))))</f>
        <v>0</v>
      </c>
      <c r="J8491" s="293">
        <f ca="1">IF(OFFSET(J8491,-$D8491,0)="n/a","n/a",IF(J$5&gt;OFFSET(J8491,-$D8491,0)+$D8491,$E8491-SUM($G8491:I8491),($E8491-SUM($G8491:I8491))/(OFFSET(J8491,-$D8491,0)-(J$5-$D8491-1))))</f>
        <v>0</v>
      </c>
      <c r="K8491" s="293">
        <f ca="1">IF(OFFSET(K8491,-$D8491,0)="n/a","n/a",IF(K$5&gt;OFFSET(K8491,-$D8491,0)+$D8491,$E8491-SUM($G8491:J8491),($E8491-SUM($G8491:J8491))/(OFFSET(K8491,-$D8491,0)-(K$5-$D8491-1))))</f>
        <v>0</v>
      </c>
      <c r="L8491" s="293">
        <f ca="1">IF(OFFSET(L8491,-$D8491,0)="n/a","n/a",IF(L$5&gt;OFFSET(L8491,-$D8491,0)+$D8491,$E8491-SUM($G8491:K8491),($E8491-SUM($G8491:K8491))/(OFFSET(L8491,-$D8491,0)-(L$5-$D8491-1))))</f>
        <v>0</v>
      </c>
      <c r="M8491" s="293">
        <f ca="1">IF(OFFSET(M8491,-$D8491,0)="n/a","n/a",IF(M$5&gt;OFFSET(M8491,-$D8491,0)+$D8491,$E8491-SUM($G8491:L8491),($E8491-SUM($G8491:L8491))/(OFFSET(M8491,-$D8491,0)-(M$5-$D8491-1))))</f>
        <v>0</v>
      </c>
      <c r="N8491" s="293">
        <f ca="1">IF(OFFSET(N8491,-$D8491,0)="n/a","n/a",IF(N$5&gt;OFFSET(N8491,-$D8491,0)+$D8491,$E8491-SUM($G8491:M8491),($E8491-SUM($G8491:M8491))/(OFFSET(N8491,-$D8491,0)-(N$5-$D8491-1))))</f>
        <v>0</v>
      </c>
    </row>
    <row r="8492" spans="1:14" s="369" customFormat="1" ht="12.75" hidden="1" customHeight="1" outlineLevel="2" x14ac:dyDescent="0.25">
      <c r="A8492" s="3"/>
      <c r="B8492" s="3"/>
      <c r="C8492" s="392" t="s">
        <v>43</v>
      </c>
      <c r="D8492" s="3">
        <v>2</v>
      </c>
      <c r="E8492" s="290">
        <f ca="1"/>
        <v>0</v>
      </c>
      <c r="F8492" s="291"/>
      <c r="G8492" s="294"/>
      <c r="H8492" s="292"/>
      <c r="I8492" s="293">
        <f ca="1">IF(OFFSET(I8492,-$D8492,0)="n/a","n/a",IF(I$5&gt;OFFSET(I8492,-$D8492,0)+$D8492,$E8492-SUM($G8492:H8492),($E8492-SUM($G8492:H8492))/(OFFSET(I8492,-$D8492,0)-(I$5-$D8492-1))))</f>
        <v>0</v>
      </c>
      <c r="J8492" s="293">
        <f ca="1">IF(OFFSET(J8492,-$D8492,0)="n/a","n/a",IF(J$5&gt;OFFSET(J8492,-$D8492,0)+$D8492,$E8492-SUM($G8492:I8492),($E8492-SUM($G8492:I8492))/(OFFSET(J8492,-$D8492,0)-(J$5-$D8492-1))))</f>
        <v>0</v>
      </c>
      <c r="K8492" s="293">
        <f ca="1">IF(OFFSET(K8492,-$D8492,0)="n/a","n/a",IF(K$5&gt;OFFSET(K8492,-$D8492,0)+$D8492,$E8492-SUM($G8492:J8492),($E8492-SUM($G8492:J8492))/(OFFSET(K8492,-$D8492,0)-(K$5-$D8492-1))))</f>
        <v>0</v>
      </c>
      <c r="L8492" s="293">
        <f ca="1">IF(OFFSET(L8492,-$D8492,0)="n/a","n/a",IF(L$5&gt;OFFSET(L8492,-$D8492,0)+$D8492,$E8492-SUM($G8492:K8492),($E8492-SUM($G8492:K8492))/(OFFSET(L8492,-$D8492,0)-(L$5-$D8492-1))))</f>
        <v>0</v>
      </c>
      <c r="M8492" s="293">
        <f ca="1">IF(OFFSET(M8492,-$D8492,0)="n/a","n/a",IF(M$5&gt;OFFSET(M8492,-$D8492,0)+$D8492,$E8492-SUM($G8492:L8492),($E8492-SUM($G8492:L8492))/(OFFSET(M8492,-$D8492,0)-(M$5-$D8492-1))))</f>
        <v>0</v>
      </c>
      <c r="N8492" s="293">
        <f ca="1">IF(OFFSET(N8492,-$D8492,0)="n/a","n/a",IF(N$5&gt;OFFSET(N8492,-$D8492,0)+$D8492,$E8492-SUM($G8492:M8492),($E8492-SUM($G8492:M8492))/(OFFSET(N8492,-$D8492,0)-(N$5-$D8492-1))))</f>
        <v>0</v>
      </c>
    </row>
    <row r="8493" spans="1:14" s="369" customFormat="1" ht="12.75" hidden="1" customHeight="1" outlineLevel="2" x14ac:dyDescent="0.25">
      <c r="A8493" s="3"/>
      <c r="B8493" s="3"/>
      <c r="C8493" s="392"/>
      <c r="D8493" s="3">
        <v>3</v>
      </c>
      <c r="E8493" s="290">
        <f ca="1"/>
        <v>0</v>
      </c>
      <c r="F8493" s="291"/>
      <c r="G8493" s="294"/>
      <c r="H8493" s="294"/>
      <c r="I8493" s="292"/>
      <c r="J8493" s="293">
        <f ca="1">IF(OFFSET(J8493,-$D8493,0)="n/a","n/a",IF(J$5&gt;OFFSET(J8493,-$D8493,0)+$D8493,$E8493-SUM($G8493:I8493),($E8493-SUM($G8493:I8493))/(OFFSET(J8493,-$D8493,0)-(J$5-$D8493-1))))</f>
        <v>0</v>
      </c>
      <c r="K8493" s="293">
        <f ca="1">IF(OFFSET(K8493,-$D8493,0)="n/a","n/a",IF(K$5&gt;OFFSET(K8493,-$D8493,0)+$D8493,$E8493-SUM($G8493:J8493),($E8493-SUM($G8493:J8493))/(OFFSET(K8493,-$D8493,0)-(K$5-$D8493-1))))</f>
        <v>0</v>
      </c>
      <c r="L8493" s="293">
        <f ca="1">IF(OFFSET(L8493,-$D8493,0)="n/a","n/a",IF(L$5&gt;OFFSET(L8493,-$D8493,0)+$D8493,$E8493-SUM($G8493:K8493),($E8493-SUM($G8493:K8493))/(OFFSET(L8493,-$D8493,0)-(L$5-$D8493-1))))</f>
        <v>0</v>
      </c>
      <c r="M8493" s="293">
        <f ca="1">IF(OFFSET(M8493,-$D8493,0)="n/a","n/a",IF(M$5&gt;OFFSET(M8493,-$D8493,0)+$D8493,$E8493-SUM($G8493:L8493),($E8493-SUM($G8493:L8493))/(OFFSET(M8493,-$D8493,0)-(M$5-$D8493-1))))</f>
        <v>0</v>
      </c>
      <c r="N8493" s="293">
        <f ca="1">IF(OFFSET(N8493,-$D8493,0)="n/a","n/a",IF(N$5&gt;OFFSET(N8493,-$D8493,0)+$D8493,$E8493-SUM($G8493:M8493),($E8493-SUM($G8493:M8493))/(OFFSET(N8493,-$D8493,0)-(N$5-$D8493-1))))</f>
        <v>0</v>
      </c>
    </row>
    <row r="8494" spans="1:14" s="369" customFormat="1" ht="12.75" hidden="1" customHeight="1" outlineLevel="2" x14ac:dyDescent="0.25">
      <c r="A8494" s="3"/>
      <c r="B8494" s="3"/>
      <c r="C8494" s="392"/>
      <c r="D8494" s="3">
        <v>4</v>
      </c>
      <c r="E8494" s="290">
        <f ca="1"/>
        <v>0</v>
      </c>
      <c r="F8494" s="291"/>
      <c r="G8494" s="294"/>
      <c r="H8494" s="294"/>
      <c r="I8494" s="294"/>
      <c r="J8494" s="292"/>
      <c r="K8494" s="293">
        <f ca="1">IF(OFFSET(K8494,-$D8494,0)="n/a","n/a",IF(K$5&gt;OFFSET(K8494,-$D8494,0)+$D8494,$E8494-SUM($G8494:J8494),($E8494-SUM($G8494:J8494))/(OFFSET(K8494,-$D8494,0)-(K$5-$D8494-1))))</f>
        <v>0</v>
      </c>
      <c r="L8494" s="293">
        <f ca="1">IF(OFFSET(L8494,-$D8494,0)="n/a","n/a",IF(L$5&gt;OFFSET(L8494,-$D8494,0)+$D8494,$E8494-SUM($G8494:K8494),($E8494-SUM($G8494:K8494))/(OFFSET(L8494,-$D8494,0)-(L$5-$D8494-1))))</f>
        <v>0</v>
      </c>
      <c r="M8494" s="293">
        <f ca="1">IF(OFFSET(M8494,-$D8494,0)="n/a","n/a",IF(M$5&gt;OFFSET(M8494,-$D8494,0)+$D8494,$E8494-SUM($G8494:L8494),($E8494-SUM($G8494:L8494))/(OFFSET(M8494,-$D8494,0)-(M$5-$D8494-1))))</f>
        <v>0</v>
      </c>
      <c r="N8494" s="293">
        <f ca="1">IF(OFFSET(N8494,-$D8494,0)="n/a","n/a",IF(N$5&gt;OFFSET(N8494,-$D8494,0)+$D8494,$E8494-SUM($G8494:M8494),($E8494-SUM($G8494:M8494))/(OFFSET(N8494,-$D8494,0)-(N$5-$D8494-1))))</f>
        <v>0</v>
      </c>
    </row>
    <row r="8495" spans="1:14" s="369" customFormat="1" ht="12.75" hidden="1" customHeight="1" outlineLevel="2" x14ac:dyDescent="0.25">
      <c r="A8495" s="3"/>
      <c r="B8495" s="3"/>
      <c r="C8495" s="392"/>
      <c r="D8495" s="3">
        <v>5</v>
      </c>
      <c r="E8495" s="290">
        <f ca="1"/>
        <v>0</v>
      </c>
      <c r="F8495" s="291"/>
      <c r="G8495" s="294"/>
      <c r="H8495" s="294"/>
      <c r="I8495" s="294"/>
      <c r="J8495" s="294"/>
      <c r="K8495" s="292"/>
      <c r="L8495" s="293">
        <f ca="1">IF(OFFSET(L8495,-$D8495,0)="n/a","n/a",IF(L$5&gt;OFFSET(L8495,-$D8495,0)+$D8495,$E8495-SUM($G8495:K8495),($E8495-SUM($G8495:K8495))/(OFFSET(L8495,-$D8495,0)-(L$5-$D8495-1))))</f>
        <v>0</v>
      </c>
      <c r="M8495" s="293">
        <f ca="1">IF(OFFSET(M8495,-$D8495,0)="n/a","n/a",IF(M$5&gt;OFFSET(M8495,-$D8495,0)+$D8495,$E8495-SUM($G8495:L8495),($E8495-SUM($G8495:L8495))/(OFFSET(M8495,-$D8495,0)-(M$5-$D8495-1))))</f>
        <v>0</v>
      </c>
      <c r="N8495" s="293">
        <f ca="1">IF(OFFSET(N8495,-$D8495,0)="n/a","n/a",IF(N$5&gt;OFFSET(N8495,-$D8495,0)+$D8495,$E8495-SUM($G8495:M8495),($E8495-SUM($G8495:M8495))/(OFFSET(N8495,-$D8495,0)-(N$5-$D8495-1))))</f>
        <v>0</v>
      </c>
    </row>
    <row r="8496" spans="1:14" s="369" customFormat="1" ht="12.75" hidden="1" customHeight="1" outlineLevel="2" x14ac:dyDescent="0.25">
      <c r="A8496" s="3"/>
      <c r="B8496" s="3"/>
      <c r="C8496" s="392"/>
      <c r="D8496" s="3">
        <v>6</v>
      </c>
      <c r="E8496" s="290">
        <f ca="1"/>
        <v>0</v>
      </c>
      <c r="F8496" s="291"/>
      <c r="G8496" s="294"/>
      <c r="H8496" s="294"/>
      <c r="I8496" s="294"/>
      <c r="J8496" s="294"/>
      <c r="K8496" s="294"/>
      <c r="L8496" s="292"/>
      <c r="M8496" s="293">
        <f ca="1">IF(OFFSET(M8496,-$D8496,0)="n/a","n/a",IF(M$5&gt;OFFSET(M8496,-$D8496,0)+$D8496,$E8496-SUM($G8496:L8496),($E8496-SUM($G8496:L8496))/(OFFSET(M8496,-$D8496,0)-(M$5-$D8496-1))))</f>
        <v>0</v>
      </c>
      <c r="N8496" s="293">
        <f ca="1">IF(OFFSET(N8496,-$D8496,0)="n/a","n/a",IF(N$5&gt;OFFSET(N8496,-$D8496,0)+$D8496,$E8496-SUM($G8496:M8496),($E8496-SUM($G8496:M8496))/(OFFSET(N8496,-$D8496,0)-(N$5-$D8496-1))))</f>
        <v>0</v>
      </c>
    </row>
    <row r="8497" spans="1:14" s="369" customFormat="1" ht="12.75" hidden="1" customHeight="1" outlineLevel="2" x14ac:dyDescent="0.25">
      <c r="A8497" s="3"/>
      <c r="B8497" s="3"/>
      <c r="C8497" s="392"/>
      <c r="D8497" s="3">
        <v>7</v>
      </c>
      <c r="E8497" s="290">
        <f ca="1"/>
        <v>0</v>
      </c>
      <c r="F8497" s="291"/>
      <c r="G8497" s="294"/>
      <c r="H8497" s="294"/>
      <c r="I8497" s="294"/>
      <c r="J8497" s="294"/>
      <c r="K8497" s="294"/>
      <c r="L8497" s="294"/>
      <c r="M8497" s="292"/>
      <c r="N8497" s="293">
        <f ca="1">IF(OFFSET(N8497,-$D8497,0)="n/a","n/a",IF(N$5&gt;OFFSET(N8497,-$D8497,0)+$D8497,$E8497-SUM($G8497:M8497),($E8497-SUM($G8497:M8497))/(OFFSET(N8497,-$D8497,0)-(N$5-$D8497-1))))</f>
        <v>0</v>
      </c>
    </row>
    <row r="8498" spans="1:14" s="369" customFormat="1" ht="12.75" hidden="1" customHeight="1" outlineLevel="2" x14ac:dyDescent="0.25">
      <c r="A8498" s="3"/>
      <c r="B8498" s="3"/>
      <c r="C8498" s="392"/>
      <c r="D8498" s="3">
        <v>8</v>
      </c>
      <c r="E8498" s="290">
        <f ca="1"/>
        <v>0</v>
      </c>
      <c r="F8498" s="291"/>
      <c r="G8498" s="294"/>
      <c r="H8498" s="294"/>
      <c r="I8498" s="294"/>
      <c r="J8498" s="294"/>
      <c r="K8498" s="294"/>
      <c r="L8498" s="294"/>
      <c r="M8498" s="294"/>
      <c r="N8498" s="292"/>
    </row>
    <row r="8499" spans="1:14" s="369" customFormat="1" ht="12.75" hidden="1" customHeight="1" outlineLevel="2" x14ac:dyDescent="0.25">
      <c r="A8499" s="3"/>
      <c r="B8499" s="3"/>
      <c r="C8499" s="392"/>
      <c r="D8499" s="3">
        <v>9</v>
      </c>
      <c r="E8499" s="290" t="e">
        <f ca="1"/>
        <v>#N/A</v>
      </c>
      <c r="F8499" s="291"/>
      <c r="G8499" s="294"/>
      <c r="H8499" s="294"/>
      <c r="I8499" s="294"/>
      <c r="J8499" s="294"/>
      <c r="K8499" s="294"/>
      <c r="L8499" s="294"/>
      <c r="M8499" s="294"/>
      <c r="N8499" s="294"/>
    </row>
    <row r="8500" spans="1:14" s="369" customFormat="1" ht="12.75" hidden="1" customHeight="1" outlineLevel="2" x14ac:dyDescent="0.25">
      <c r="A8500" s="3"/>
      <c r="B8500" s="3"/>
      <c r="C8500" s="392"/>
      <c r="D8500" s="3">
        <v>10</v>
      </c>
      <c r="E8500" s="290" t="e">
        <f ca="1"/>
        <v>#N/A</v>
      </c>
      <c r="F8500" s="291"/>
      <c r="G8500" s="294"/>
      <c r="H8500" s="294"/>
      <c r="I8500" s="294"/>
      <c r="J8500" s="294"/>
      <c r="K8500" s="294"/>
      <c r="L8500" s="294"/>
      <c r="M8500" s="294"/>
      <c r="N8500" s="294"/>
    </row>
    <row r="8501" spans="1:14" s="369" customFormat="1" ht="12.75" hidden="1" customHeight="1" outlineLevel="2" x14ac:dyDescent="0.25">
      <c r="A8501" s="3"/>
      <c r="B8501" s="3"/>
      <c r="C8501" s="392"/>
      <c r="D8501" s="3">
        <v>11</v>
      </c>
      <c r="E8501" s="290" t="e">
        <f ca="1"/>
        <v>#N/A</v>
      </c>
      <c r="F8501" s="291"/>
      <c r="G8501" s="294"/>
      <c r="H8501" s="294"/>
      <c r="I8501" s="294"/>
      <c r="J8501" s="294"/>
      <c r="K8501" s="294"/>
      <c r="L8501" s="294"/>
      <c r="M8501" s="294"/>
      <c r="N8501" s="294"/>
    </row>
    <row r="8502" spans="1:14" s="369" customFormat="1" ht="12.75" hidden="1" customHeight="1" outlineLevel="2" x14ac:dyDescent="0.25">
      <c r="A8502" s="3"/>
      <c r="B8502" s="3"/>
      <c r="C8502" s="392"/>
      <c r="D8502" s="3">
        <v>12</v>
      </c>
      <c r="E8502" s="290" t="e">
        <f ca="1"/>
        <v>#N/A</v>
      </c>
      <c r="F8502" s="291"/>
      <c r="G8502" s="294"/>
      <c r="H8502" s="294"/>
      <c r="I8502" s="294"/>
      <c r="J8502" s="294"/>
      <c r="K8502" s="294"/>
      <c r="L8502" s="294"/>
      <c r="M8502" s="294"/>
      <c r="N8502" s="294"/>
    </row>
    <row r="8503" spans="1:14" s="369" customFormat="1" ht="12.75" hidden="1" customHeight="1" outlineLevel="2" x14ac:dyDescent="0.25">
      <c r="A8503" s="3"/>
      <c r="B8503" s="3"/>
      <c r="C8503" s="392"/>
      <c r="D8503" s="3">
        <v>13</v>
      </c>
      <c r="E8503" s="290" t="e">
        <f ca="1"/>
        <v>#N/A</v>
      </c>
      <c r="F8503" s="291"/>
      <c r="G8503" s="294"/>
      <c r="H8503" s="294"/>
      <c r="I8503" s="294"/>
      <c r="J8503" s="294"/>
      <c r="K8503" s="294"/>
      <c r="L8503" s="294"/>
      <c r="M8503" s="294"/>
      <c r="N8503" s="294"/>
    </row>
    <row r="8504" spans="1:14" s="369" customFormat="1" ht="12.75" hidden="1" customHeight="1" outlineLevel="2" x14ac:dyDescent="0.25">
      <c r="A8504" s="3"/>
      <c r="B8504" s="3"/>
      <c r="C8504" s="392"/>
      <c r="D8504" s="3">
        <v>14</v>
      </c>
      <c r="E8504" s="290" t="e">
        <f ca="1"/>
        <v>#N/A</v>
      </c>
      <c r="F8504" s="291"/>
      <c r="G8504" s="294"/>
      <c r="H8504" s="294"/>
      <c r="I8504" s="294"/>
      <c r="J8504" s="294"/>
      <c r="K8504" s="294"/>
      <c r="L8504" s="294"/>
      <c r="M8504" s="294"/>
      <c r="N8504" s="294"/>
    </row>
    <row r="8505" spans="1:14" s="369" customFormat="1" ht="12.75" hidden="1" customHeight="1" outlineLevel="2" x14ac:dyDescent="0.25">
      <c r="A8505" s="3"/>
      <c r="B8505" s="3"/>
      <c r="C8505" s="392"/>
      <c r="D8505" s="3">
        <v>15</v>
      </c>
      <c r="E8505" s="290" t="e">
        <f ca="1"/>
        <v>#N/A</v>
      </c>
      <c r="F8505" s="291"/>
      <c r="G8505" s="294"/>
      <c r="H8505" s="294"/>
      <c r="I8505" s="294"/>
      <c r="J8505" s="294"/>
      <c r="K8505" s="294"/>
      <c r="L8505" s="294"/>
      <c r="M8505" s="294"/>
      <c r="N8505" s="294"/>
    </row>
    <row r="8506" spans="1:14" s="369" customFormat="1" ht="12.75" hidden="1" customHeight="1" outlineLevel="1" x14ac:dyDescent="0.25">
      <c r="A8506" s="3"/>
      <c r="B8506" s="145" t="str">
        <f ca="1">B8489</f>
        <v>Asset Type 416</v>
      </c>
      <c r="C8506" s="145" t="str">
        <f ca="1">C8489</f>
        <v>Description - Asset Type 416</v>
      </c>
      <c r="D8506" s="3"/>
      <c r="E8506" s="3"/>
      <c r="F8506" s="106" t="s">
        <v>44</v>
      </c>
      <c r="G8506" s="296">
        <f t="shared" ref="G8506:N8506" si="832">SUM(G8491:G8505)</f>
        <v>0</v>
      </c>
      <c r="H8506" s="296">
        <f t="shared" ca="1" si="832"/>
        <v>0</v>
      </c>
      <c r="I8506" s="296">
        <f t="shared" ca="1" si="832"/>
        <v>0</v>
      </c>
      <c r="J8506" s="296">
        <f t="shared" ca="1" si="832"/>
        <v>0</v>
      </c>
      <c r="K8506" s="296">
        <f t="shared" ca="1" si="832"/>
        <v>0</v>
      </c>
      <c r="L8506" s="296">
        <f t="shared" ca="1" si="832"/>
        <v>0</v>
      </c>
      <c r="M8506" s="296">
        <f t="shared" ca="1" si="832"/>
        <v>0</v>
      </c>
      <c r="N8506" s="296">
        <f t="shared" ca="1" si="832"/>
        <v>0</v>
      </c>
    </row>
    <row r="8507" spans="1:14" s="369" customFormat="1" ht="12.75" hidden="1" customHeight="1" outlineLevel="2" x14ac:dyDescent="0.25">
      <c r="A8507" s="217">
        <f>A8489+1</f>
        <v>417</v>
      </c>
      <c r="B8507" s="22" t="str">
        <f ca="1">OFFSET($B$13,$A8507-1,0)</f>
        <v>Asset Type 417</v>
      </c>
      <c r="C8507" s="22" t="str">
        <f ca="1">OFFSET($C$13,$A8507-1,0)</f>
        <v>Description - Asset Type 417</v>
      </c>
      <c r="D8507" s="3"/>
      <c r="E8507" s="109"/>
      <c r="F8507" s="108" t="s">
        <v>41</v>
      </c>
      <c r="G8507" s="295">
        <f t="shared" ref="G8507:N8507" ca="1" si="833">VLOOKUP($B8507,$B$13:$N$512,5+G$5,FALSE)</f>
        <v>0</v>
      </c>
      <c r="H8507" s="295">
        <f t="shared" ca="1" si="833"/>
        <v>0</v>
      </c>
      <c r="I8507" s="295">
        <f t="shared" ca="1" si="833"/>
        <v>0</v>
      </c>
      <c r="J8507" s="295">
        <f t="shared" ca="1" si="833"/>
        <v>0</v>
      </c>
      <c r="K8507" s="295">
        <f t="shared" ca="1" si="833"/>
        <v>0</v>
      </c>
      <c r="L8507" s="295">
        <f t="shared" ca="1" si="833"/>
        <v>0</v>
      </c>
      <c r="M8507" s="295">
        <f t="shared" ca="1" si="833"/>
        <v>0</v>
      </c>
      <c r="N8507" s="295">
        <f t="shared" ca="1" si="833"/>
        <v>0</v>
      </c>
    </row>
    <row r="8508" spans="1:14" s="369" customFormat="1" ht="12.75" hidden="1" customHeight="1" outlineLevel="2" x14ac:dyDescent="0.25">
      <c r="A8508" s="3"/>
      <c r="B8508" s="3"/>
      <c r="C8508" s="21"/>
      <c r="D8508" s="3"/>
      <c r="E8508" s="107"/>
      <c r="F8508" s="106" t="s">
        <v>42</v>
      </c>
      <c r="G8508" s="111">
        <f ca="1">VLOOKUP($B8507,'Input Sheet'!$B$12:$N$511,5+G$5,FALSE)</f>
        <v>0</v>
      </c>
      <c r="H8508" s="111">
        <f ca="1">VLOOKUP($B8507,'Input Sheet'!$B$12:$N$511,5+H$5,FALSE)</f>
        <v>0</v>
      </c>
      <c r="I8508" s="111">
        <f ca="1">VLOOKUP($B8507,'Input Sheet'!$B$12:$N$511,5+I$5,FALSE)</f>
        <v>0</v>
      </c>
      <c r="J8508" s="111">
        <f ca="1">VLOOKUP($B8507,'Input Sheet'!$B$12:$N$511,5+J$5,FALSE)</f>
        <v>0</v>
      </c>
      <c r="K8508" s="111">
        <f ca="1">VLOOKUP($B8507,'Input Sheet'!$B$12:$N$511,5+K$5,FALSE)</f>
        <v>0</v>
      </c>
      <c r="L8508" s="111">
        <f ca="1">VLOOKUP($B8507,'Input Sheet'!$B$12:$N$511,5+L$5,FALSE)</f>
        <v>0</v>
      </c>
      <c r="M8508" s="111">
        <f ca="1">VLOOKUP($B8507,'Input Sheet'!$B$12:$N$511,5+M$5,FALSE)</f>
        <v>0</v>
      </c>
      <c r="N8508" s="111">
        <f ca="1">VLOOKUP($B8507,'Input Sheet'!$B$12:$N$511,5+N$5,FALSE)</f>
        <v>0</v>
      </c>
    </row>
    <row r="8509" spans="1:14" s="369" customFormat="1" ht="12.75" hidden="1" customHeight="1" outlineLevel="2" x14ac:dyDescent="0.25">
      <c r="A8509" s="3"/>
      <c r="B8509" s="3"/>
      <c r="C8509" s="3"/>
      <c r="D8509" s="3">
        <v>1</v>
      </c>
      <c r="E8509" s="290">
        <f t="array" aca="1" ref="E8509:E8523" ca="1">TRANSPOSE(G8507:N8507)</f>
        <v>0</v>
      </c>
      <c r="F8509" s="291"/>
      <c r="G8509" s="292"/>
      <c r="H8509" s="293">
        <f ca="1">IF(OFFSET(H8509,-$D8509,0)="n/a","n/a",IF(H$5&gt;OFFSET(H8509,-$D8509,0)+$D8509,$E8509-SUM($G8509:G8509),($E8509-SUM($G8509:G8509))/(OFFSET(H8509,-$D8509,0)-(H$5-$D8509-1))))</f>
        <v>0</v>
      </c>
      <c r="I8509" s="293">
        <f ca="1">IF(OFFSET(I8509,-$D8509,0)="n/a","n/a",IF(I$5&gt;OFFSET(I8509,-$D8509,0)+$D8509,$E8509-SUM($G8509:H8509),($E8509-SUM($G8509:H8509))/(OFFSET(I8509,-$D8509,0)-(I$5-$D8509-1))))</f>
        <v>0</v>
      </c>
      <c r="J8509" s="293">
        <f ca="1">IF(OFFSET(J8509,-$D8509,0)="n/a","n/a",IF(J$5&gt;OFFSET(J8509,-$D8509,0)+$D8509,$E8509-SUM($G8509:I8509),($E8509-SUM($G8509:I8509))/(OFFSET(J8509,-$D8509,0)-(J$5-$D8509-1))))</f>
        <v>0</v>
      </c>
      <c r="K8509" s="293">
        <f ca="1">IF(OFFSET(K8509,-$D8509,0)="n/a","n/a",IF(K$5&gt;OFFSET(K8509,-$D8509,0)+$D8509,$E8509-SUM($G8509:J8509),($E8509-SUM($G8509:J8509))/(OFFSET(K8509,-$D8509,0)-(K$5-$D8509-1))))</f>
        <v>0</v>
      </c>
      <c r="L8509" s="293">
        <f ca="1">IF(OFFSET(L8509,-$D8509,0)="n/a","n/a",IF(L$5&gt;OFFSET(L8509,-$D8509,0)+$D8509,$E8509-SUM($G8509:K8509),($E8509-SUM($G8509:K8509))/(OFFSET(L8509,-$D8509,0)-(L$5-$D8509-1))))</f>
        <v>0</v>
      </c>
      <c r="M8509" s="293">
        <f ca="1">IF(OFFSET(M8509,-$D8509,0)="n/a","n/a",IF(M$5&gt;OFFSET(M8509,-$D8509,0)+$D8509,$E8509-SUM($G8509:L8509),($E8509-SUM($G8509:L8509))/(OFFSET(M8509,-$D8509,0)-(M$5-$D8509-1))))</f>
        <v>0</v>
      </c>
      <c r="N8509" s="293">
        <f ca="1">IF(OFFSET(N8509,-$D8509,0)="n/a","n/a",IF(N$5&gt;OFFSET(N8509,-$D8509,0)+$D8509,$E8509-SUM($G8509:M8509),($E8509-SUM($G8509:M8509))/(OFFSET(N8509,-$D8509,0)-(N$5-$D8509-1))))</f>
        <v>0</v>
      </c>
    </row>
    <row r="8510" spans="1:14" s="369" customFormat="1" ht="12.75" hidden="1" customHeight="1" outlineLevel="2" x14ac:dyDescent="0.25">
      <c r="A8510" s="3"/>
      <c r="B8510" s="3"/>
      <c r="C8510" s="392" t="s">
        <v>43</v>
      </c>
      <c r="D8510" s="3">
        <v>2</v>
      </c>
      <c r="E8510" s="290">
        <f ca="1"/>
        <v>0</v>
      </c>
      <c r="F8510" s="291"/>
      <c r="G8510" s="294"/>
      <c r="H8510" s="292"/>
      <c r="I8510" s="293">
        <f ca="1">IF(OFFSET(I8510,-$D8510,0)="n/a","n/a",IF(I$5&gt;OFFSET(I8510,-$D8510,0)+$D8510,$E8510-SUM($G8510:H8510),($E8510-SUM($G8510:H8510))/(OFFSET(I8510,-$D8510,0)-(I$5-$D8510-1))))</f>
        <v>0</v>
      </c>
      <c r="J8510" s="293">
        <f ca="1">IF(OFFSET(J8510,-$D8510,0)="n/a","n/a",IF(J$5&gt;OFFSET(J8510,-$D8510,0)+$D8510,$E8510-SUM($G8510:I8510),($E8510-SUM($G8510:I8510))/(OFFSET(J8510,-$D8510,0)-(J$5-$D8510-1))))</f>
        <v>0</v>
      </c>
      <c r="K8510" s="293">
        <f ca="1">IF(OFFSET(K8510,-$D8510,0)="n/a","n/a",IF(K$5&gt;OFFSET(K8510,-$D8510,0)+$D8510,$E8510-SUM($G8510:J8510),($E8510-SUM($G8510:J8510))/(OFFSET(K8510,-$D8510,0)-(K$5-$D8510-1))))</f>
        <v>0</v>
      </c>
      <c r="L8510" s="293">
        <f ca="1">IF(OFFSET(L8510,-$D8510,0)="n/a","n/a",IF(L$5&gt;OFFSET(L8510,-$D8510,0)+$D8510,$E8510-SUM($G8510:K8510),($E8510-SUM($G8510:K8510))/(OFFSET(L8510,-$D8510,0)-(L$5-$D8510-1))))</f>
        <v>0</v>
      </c>
      <c r="M8510" s="293">
        <f ca="1">IF(OFFSET(M8510,-$D8510,0)="n/a","n/a",IF(M$5&gt;OFFSET(M8510,-$D8510,0)+$D8510,$E8510-SUM($G8510:L8510),($E8510-SUM($G8510:L8510))/(OFFSET(M8510,-$D8510,0)-(M$5-$D8510-1))))</f>
        <v>0</v>
      </c>
      <c r="N8510" s="293">
        <f ca="1">IF(OFFSET(N8510,-$D8510,0)="n/a","n/a",IF(N$5&gt;OFFSET(N8510,-$D8510,0)+$D8510,$E8510-SUM($G8510:M8510),($E8510-SUM($G8510:M8510))/(OFFSET(N8510,-$D8510,0)-(N$5-$D8510-1))))</f>
        <v>0</v>
      </c>
    </row>
    <row r="8511" spans="1:14" s="369" customFormat="1" ht="12.75" hidden="1" customHeight="1" outlineLevel="2" x14ac:dyDescent="0.25">
      <c r="A8511" s="3"/>
      <c r="B8511" s="3"/>
      <c r="C8511" s="392"/>
      <c r="D8511" s="3">
        <v>3</v>
      </c>
      <c r="E8511" s="290">
        <f ca="1"/>
        <v>0</v>
      </c>
      <c r="F8511" s="291"/>
      <c r="G8511" s="294"/>
      <c r="H8511" s="294"/>
      <c r="I8511" s="292"/>
      <c r="J8511" s="293">
        <f ca="1">IF(OFFSET(J8511,-$D8511,0)="n/a","n/a",IF(J$5&gt;OFFSET(J8511,-$D8511,0)+$D8511,$E8511-SUM($G8511:I8511),($E8511-SUM($G8511:I8511))/(OFFSET(J8511,-$D8511,0)-(J$5-$D8511-1))))</f>
        <v>0</v>
      </c>
      <c r="K8511" s="293">
        <f ca="1">IF(OFFSET(K8511,-$D8511,0)="n/a","n/a",IF(K$5&gt;OFFSET(K8511,-$D8511,0)+$D8511,$E8511-SUM($G8511:J8511),($E8511-SUM($G8511:J8511))/(OFFSET(K8511,-$D8511,0)-(K$5-$D8511-1))))</f>
        <v>0</v>
      </c>
      <c r="L8511" s="293">
        <f ca="1">IF(OFFSET(L8511,-$D8511,0)="n/a","n/a",IF(L$5&gt;OFFSET(L8511,-$D8511,0)+$D8511,$E8511-SUM($G8511:K8511),($E8511-SUM($G8511:K8511))/(OFFSET(L8511,-$D8511,0)-(L$5-$D8511-1))))</f>
        <v>0</v>
      </c>
      <c r="M8511" s="293">
        <f ca="1">IF(OFFSET(M8511,-$D8511,0)="n/a","n/a",IF(M$5&gt;OFFSET(M8511,-$D8511,0)+$D8511,$E8511-SUM($G8511:L8511),($E8511-SUM($G8511:L8511))/(OFFSET(M8511,-$D8511,0)-(M$5-$D8511-1))))</f>
        <v>0</v>
      </c>
      <c r="N8511" s="293">
        <f ca="1">IF(OFFSET(N8511,-$D8511,0)="n/a","n/a",IF(N$5&gt;OFFSET(N8511,-$D8511,0)+$D8511,$E8511-SUM($G8511:M8511),($E8511-SUM($G8511:M8511))/(OFFSET(N8511,-$D8511,0)-(N$5-$D8511-1))))</f>
        <v>0</v>
      </c>
    </row>
    <row r="8512" spans="1:14" s="369" customFormat="1" ht="12.75" hidden="1" customHeight="1" outlineLevel="2" x14ac:dyDescent="0.25">
      <c r="A8512" s="3"/>
      <c r="B8512" s="3"/>
      <c r="C8512" s="392"/>
      <c r="D8512" s="3">
        <v>4</v>
      </c>
      <c r="E8512" s="290">
        <f ca="1"/>
        <v>0</v>
      </c>
      <c r="F8512" s="291"/>
      <c r="G8512" s="294"/>
      <c r="H8512" s="294"/>
      <c r="I8512" s="294"/>
      <c r="J8512" s="292"/>
      <c r="K8512" s="293">
        <f ca="1">IF(OFFSET(K8512,-$D8512,0)="n/a","n/a",IF(K$5&gt;OFFSET(K8512,-$D8512,0)+$D8512,$E8512-SUM($G8512:J8512),($E8512-SUM($G8512:J8512))/(OFFSET(K8512,-$D8512,0)-(K$5-$D8512-1))))</f>
        <v>0</v>
      </c>
      <c r="L8512" s="293">
        <f ca="1">IF(OFFSET(L8512,-$D8512,0)="n/a","n/a",IF(L$5&gt;OFFSET(L8512,-$D8512,0)+$D8512,$E8512-SUM($G8512:K8512),($E8512-SUM($G8512:K8512))/(OFFSET(L8512,-$D8512,0)-(L$5-$D8512-1))))</f>
        <v>0</v>
      </c>
      <c r="M8512" s="293">
        <f ca="1">IF(OFFSET(M8512,-$D8512,0)="n/a","n/a",IF(M$5&gt;OFFSET(M8512,-$D8512,0)+$D8512,$E8512-SUM($G8512:L8512),($E8512-SUM($G8512:L8512))/(OFFSET(M8512,-$D8512,0)-(M$5-$D8512-1))))</f>
        <v>0</v>
      </c>
      <c r="N8512" s="293">
        <f ca="1">IF(OFFSET(N8512,-$D8512,0)="n/a","n/a",IF(N$5&gt;OFFSET(N8512,-$D8512,0)+$D8512,$E8512-SUM($G8512:M8512),($E8512-SUM($G8512:M8512))/(OFFSET(N8512,-$D8512,0)-(N$5-$D8512-1))))</f>
        <v>0</v>
      </c>
    </row>
    <row r="8513" spans="1:14" s="369" customFormat="1" ht="12.75" hidden="1" customHeight="1" outlineLevel="2" x14ac:dyDescent="0.25">
      <c r="A8513" s="3"/>
      <c r="B8513" s="3"/>
      <c r="C8513" s="392"/>
      <c r="D8513" s="3">
        <v>5</v>
      </c>
      <c r="E8513" s="290">
        <f ca="1"/>
        <v>0</v>
      </c>
      <c r="F8513" s="291"/>
      <c r="G8513" s="294"/>
      <c r="H8513" s="294"/>
      <c r="I8513" s="294"/>
      <c r="J8513" s="294"/>
      <c r="K8513" s="292"/>
      <c r="L8513" s="293">
        <f ca="1">IF(OFFSET(L8513,-$D8513,0)="n/a","n/a",IF(L$5&gt;OFFSET(L8513,-$D8513,0)+$D8513,$E8513-SUM($G8513:K8513),($E8513-SUM($G8513:K8513))/(OFFSET(L8513,-$D8513,0)-(L$5-$D8513-1))))</f>
        <v>0</v>
      </c>
      <c r="M8513" s="293">
        <f ca="1">IF(OFFSET(M8513,-$D8513,0)="n/a","n/a",IF(M$5&gt;OFFSET(M8513,-$D8513,0)+$D8513,$E8513-SUM($G8513:L8513),($E8513-SUM($G8513:L8513))/(OFFSET(M8513,-$D8513,0)-(M$5-$D8513-1))))</f>
        <v>0</v>
      </c>
      <c r="N8513" s="293">
        <f ca="1">IF(OFFSET(N8513,-$D8513,0)="n/a","n/a",IF(N$5&gt;OFFSET(N8513,-$D8513,0)+$D8513,$E8513-SUM($G8513:M8513),($E8513-SUM($G8513:M8513))/(OFFSET(N8513,-$D8513,0)-(N$5-$D8513-1))))</f>
        <v>0</v>
      </c>
    </row>
    <row r="8514" spans="1:14" s="369" customFormat="1" ht="12.75" hidden="1" customHeight="1" outlineLevel="2" x14ac:dyDescent="0.25">
      <c r="A8514" s="3"/>
      <c r="B8514" s="3"/>
      <c r="C8514" s="392"/>
      <c r="D8514" s="3">
        <v>6</v>
      </c>
      <c r="E8514" s="290">
        <f ca="1"/>
        <v>0</v>
      </c>
      <c r="F8514" s="291"/>
      <c r="G8514" s="294"/>
      <c r="H8514" s="294"/>
      <c r="I8514" s="294"/>
      <c r="J8514" s="294"/>
      <c r="K8514" s="294"/>
      <c r="L8514" s="292"/>
      <c r="M8514" s="293">
        <f ca="1">IF(OFFSET(M8514,-$D8514,0)="n/a","n/a",IF(M$5&gt;OFFSET(M8514,-$D8514,0)+$D8514,$E8514-SUM($G8514:L8514),($E8514-SUM($G8514:L8514))/(OFFSET(M8514,-$D8514,0)-(M$5-$D8514-1))))</f>
        <v>0</v>
      </c>
      <c r="N8514" s="293">
        <f ca="1">IF(OFFSET(N8514,-$D8514,0)="n/a","n/a",IF(N$5&gt;OFFSET(N8514,-$D8514,0)+$D8514,$E8514-SUM($G8514:M8514),($E8514-SUM($G8514:M8514))/(OFFSET(N8514,-$D8514,0)-(N$5-$D8514-1))))</f>
        <v>0</v>
      </c>
    </row>
    <row r="8515" spans="1:14" s="369" customFormat="1" ht="12.75" hidden="1" customHeight="1" outlineLevel="2" x14ac:dyDescent="0.25">
      <c r="A8515" s="3"/>
      <c r="B8515" s="3"/>
      <c r="C8515" s="392"/>
      <c r="D8515" s="3">
        <v>7</v>
      </c>
      <c r="E8515" s="290">
        <f ca="1"/>
        <v>0</v>
      </c>
      <c r="F8515" s="291"/>
      <c r="G8515" s="294"/>
      <c r="H8515" s="294"/>
      <c r="I8515" s="294"/>
      <c r="J8515" s="294"/>
      <c r="K8515" s="294"/>
      <c r="L8515" s="294"/>
      <c r="M8515" s="292"/>
      <c r="N8515" s="293">
        <f ca="1">IF(OFFSET(N8515,-$D8515,0)="n/a","n/a",IF(N$5&gt;OFFSET(N8515,-$D8515,0)+$D8515,$E8515-SUM($G8515:M8515),($E8515-SUM($G8515:M8515))/(OFFSET(N8515,-$D8515,0)-(N$5-$D8515-1))))</f>
        <v>0</v>
      </c>
    </row>
    <row r="8516" spans="1:14" s="369" customFormat="1" ht="12.75" hidden="1" customHeight="1" outlineLevel="2" x14ac:dyDescent="0.25">
      <c r="A8516" s="3"/>
      <c r="B8516" s="3"/>
      <c r="C8516" s="392"/>
      <c r="D8516" s="3">
        <v>8</v>
      </c>
      <c r="E8516" s="290">
        <f ca="1"/>
        <v>0</v>
      </c>
      <c r="F8516" s="291"/>
      <c r="G8516" s="294"/>
      <c r="H8516" s="294"/>
      <c r="I8516" s="294"/>
      <c r="J8516" s="294"/>
      <c r="K8516" s="294"/>
      <c r="L8516" s="294"/>
      <c r="M8516" s="294"/>
      <c r="N8516" s="292"/>
    </row>
    <row r="8517" spans="1:14" s="369" customFormat="1" ht="12.75" hidden="1" customHeight="1" outlineLevel="2" x14ac:dyDescent="0.25">
      <c r="A8517" s="3"/>
      <c r="B8517" s="3"/>
      <c r="C8517" s="392"/>
      <c r="D8517" s="3">
        <v>9</v>
      </c>
      <c r="E8517" s="290" t="e">
        <f ca="1"/>
        <v>#N/A</v>
      </c>
      <c r="F8517" s="291"/>
      <c r="G8517" s="294"/>
      <c r="H8517" s="294"/>
      <c r="I8517" s="294"/>
      <c r="J8517" s="294"/>
      <c r="K8517" s="294"/>
      <c r="L8517" s="294"/>
      <c r="M8517" s="294"/>
      <c r="N8517" s="294"/>
    </row>
    <row r="8518" spans="1:14" s="369" customFormat="1" ht="12.75" hidden="1" customHeight="1" outlineLevel="2" x14ac:dyDescent="0.25">
      <c r="A8518" s="3"/>
      <c r="B8518" s="3"/>
      <c r="C8518" s="392"/>
      <c r="D8518" s="3">
        <v>10</v>
      </c>
      <c r="E8518" s="290" t="e">
        <f ca="1"/>
        <v>#N/A</v>
      </c>
      <c r="F8518" s="291"/>
      <c r="G8518" s="294"/>
      <c r="H8518" s="294"/>
      <c r="I8518" s="294"/>
      <c r="J8518" s="294"/>
      <c r="K8518" s="294"/>
      <c r="L8518" s="294"/>
      <c r="M8518" s="294"/>
      <c r="N8518" s="294"/>
    </row>
    <row r="8519" spans="1:14" s="369" customFormat="1" ht="12.75" hidden="1" customHeight="1" outlineLevel="2" x14ac:dyDescent="0.25">
      <c r="A8519" s="3"/>
      <c r="B8519" s="3"/>
      <c r="C8519" s="392"/>
      <c r="D8519" s="3">
        <v>11</v>
      </c>
      <c r="E8519" s="290" t="e">
        <f ca="1"/>
        <v>#N/A</v>
      </c>
      <c r="F8519" s="291"/>
      <c r="G8519" s="294"/>
      <c r="H8519" s="294"/>
      <c r="I8519" s="294"/>
      <c r="J8519" s="294"/>
      <c r="K8519" s="294"/>
      <c r="L8519" s="294"/>
      <c r="M8519" s="294"/>
      <c r="N8519" s="294"/>
    </row>
    <row r="8520" spans="1:14" s="369" customFormat="1" ht="12.75" hidden="1" customHeight="1" outlineLevel="2" x14ac:dyDescent="0.25">
      <c r="A8520" s="3"/>
      <c r="B8520" s="3"/>
      <c r="C8520" s="392"/>
      <c r="D8520" s="3">
        <v>12</v>
      </c>
      <c r="E8520" s="290" t="e">
        <f ca="1"/>
        <v>#N/A</v>
      </c>
      <c r="F8520" s="291"/>
      <c r="G8520" s="294"/>
      <c r="H8520" s="294"/>
      <c r="I8520" s="294"/>
      <c r="J8520" s="294"/>
      <c r="K8520" s="294"/>
      <c r="L8520" s="294"/>
      <c r="M8520" s="294"/>
      <c r="N8520" s="294"/>
    </row>
    <row r="8521" spans="1:14" s="369" customFormat="1" ht="12.75" hidden="1" customHeight="1" outlineLevel="2" x14ac:dyDescent="0.25">
      <c r="A8521" s="3"/>
      <c r="B8521" s="3"/>
      <c r="C8521" s="392"/>
      <c r="D8521" s="3">
        <v>13</v>
      </c>
      <c r="E8521" s="290" t="e">
        <f ca="1"/>
        <v>#N/A</v>
      </c>
      <c r="F8521" s="291"/>
      <c r="G8521" s="294"/>
      <c r="H8521" s="294"/>
      <c r="I8521" s="294"/>
      <c r="J8521" s="294"/>
      <c r="K8521" s="294"/>
      <c r="L8521" s="294"/>
      <c r="M8521" s="294"/>
      <c r="N8521" s="294"/>
    </row>
    <row r="8522" spans="1:14" s="369" customFormat="1" ht="12.75" hidden="1" customHeight="1" outlineLevel="2" x14ac:dyDescent="0.25">
      <c r="A8522" s="3"/>
      <c r="B8522" s="3"/>
      <c r="C8522" s="392"/>
      <c r="D8522" s="3">
        <v>14</v>
      </c>
      <c r="E8522" s="290" t="e">
        <f ca="1"/>
        <v>#N/A</v>
      </c>
      <c r="F8522" s="291"/>
      <c r="G8522" s="294"/>
      <c r="H8522" s="294"/>
      <c r="I8522" s="294"/>
      <c r="J8522" s="294"/>
      <c r="K8522" s="294"/>
      <c r="L8522" s="294"/>
      <c r="M8522" s="294"/>
      <c r="N8522" s="294"/>
    </row>
    <row r="8523" spans="1:14" s="369" customFormat="1" ht="12.75" hidden="1" customHeight="1" outlineLevel="2" x14ac:dyDescent="0.25">
      <c r="A8523" s="3"/>
      <c r="B8523" s="3"/>
      <c r="C8523" s="392"/>
      <c r="D8523" s="3">
        <v>15</v>
      </c>
      <c r="E8523" s="290" t="e">
        <f ca="1"/>
        <v>#N/A</v>
      </c>
      <c r="F8523" s="291"/>
      <c r="G8523" s="294"/>
      <c r="H8523" s="294"/>
      <c r="I8523" s="294"/>
      <c r="J8523" s="294"/>
      <c r="K8523" s="294"/>
      <c r="L8523" s="294"/>
      <c r="M8523" s="294"/>
      <c r="N8523" s="294"/>
    </row>
    <row r="8524" spans="1:14" s="369" customFormat="1" ht="12.75" hidden="1" customHeight="1" outlineLevel="1" x14ac:dyDescent="0.25">
      <c r="A8524" s="3"/>
      <c r="B8524" s="145" t="str">
        <f ca="1">B8507</f>
        <v>Asset Type 417</v>
      </c>
      <c r="C8524" s="145" t="str">
        <f ca="1">C8507</f>
        <v>Description - Asset Type 417</v>
      </c>
      <c r="D8524" s="3"/>
      <c r="E8524" s="3"/>
      <c r="F8524" s="106" t="s">
        <v>44</v>
      </c>
      <c r="G8524" s="296">
        <f t="shared" ref="G8524:N8524" si="834">SUM(G8509:G8523)</f>
        <v>0</v>
      </c>
      <c r="H8524" s="296">
        <f t="shared" ca="1" si="834"/>
        <v>0</v>
      </c>
      <c r="I8524" s="296">
        <f t="shared" ca="1" si="834"/>
        <v>0</v>
      </c>
      <c r="J8524" s="296">
        <f t="shared" ca="1" si="834"/>
        <v>0</v>
      </c>
      <c r="K8524" s="296">
        <f t="shared" ca="1" si="834"/>
        <v>0</v>
      </c>
      <c r="L8524" s="296">
        <f t="shared" ca="1" si="834"/>
        <v>0</v>
      </c>
      <c r="M8524" s="296">
        <f t="shared" ca="1" si="834"/>
        <v>0</v>
      </c>
      <c r="N8524" s="296">
        <f t="shared" ca="1" si="834"/>
        <v>0</v>
      </c>
    </row>
    <row r="8525" spans="1:14" s="369" customFormat="1" ht="12.75" hidden="1" customHeight="1" outlineLevel="2" x14ac:dyDescent="0.25">
      <c r="A8525" s="217">
        <f>A8507+1</f>
        <v>418</v>
      </c>
      <c r="B8525" s="22" t="str">
        <f ca="1">OFFSET($B$13,$A8525-1,0)</f>
        <v>Asset Type 418</v>
      </c>
      <c r="C8525" s="22" t="str">
        <f ca="1">OFFSET($C$13,$A8525-1,0)</f>
        <v>Description - Asset Type 418</v>
      </c>
      <c r="D8525" s="3"/>
      <c r="E8525" s="109"/>
      <c r="F8525" s="108" t="s">
        <v>41</v>
      </c>
      <c r="G8525" s="295">
        <f t="shared" ref="G8525:N8525" ca="1" si="835">VLOOKUP($B8525,$B$13:$N$512,5+G$5,FALSE)</f>
        <v>0</v>
      </c>
      <c r="H8525" s="295">
        <f t="shared" ca="1" si="835"/>
        <v>0</v>
      </c>
      <c r="I8525" s="295">
        <f t="shared" ca="1" si="835"/>
        <v>0</v>
      </c>
      <c r="J8525" s="295">
        <f t="shared" ca="1" si="835"/>
        <v>0</v>
      </c>
      <c r="K8525" s="295">
        <f t="shared" ca="1" si="835"/>
        <v>0</v>
      </c>
      <c r="L8525" s="295">
        <f t="shared" ca="1" si="835"/>
        <v>0</v>
      </c>
      <c r="M8525" s="295">
        <f t="shared" ca="1" si="835"/>
        <v>0</v>
      </c>
      <c r="N8525" s="295">
        <f t="shared" ca="1" si="835"/>
        <v>0</v>
      </c>
    </row>
    <row r="8526" spans="1:14" s="369" customFormat="1" ht="12.75" hidden="1" customHeight="1" outlineLevel="2" x14ac:dyDescent="0.25">
      <c r="A8526" s="3"/>
      <c r="B8526" s="3"/>
      <c r="C8526" s="21"/>
      <c r="D8526" s="3"/>
      <c r="E8526" s="107"/>
      <c r="F8526" s="106" t="s">
        <v>42</v>
      </c>
      <c r="G8526" s="111">
        <f ca="1">VLOOKUP($B8525,'Input Sheet'!$B$12:$N$511,5+G$5,FALSE)</f>
        <v>0</v>
      </c>
      <c r="H8526" s="111">
        <f ca="1">VLOOKUP($B8525,'Input Sheet'!$B$12:$N$511,5+H$5,FALSE)</f>
        <v>0</v>
      </c>
      <c r="I8526" s="111">
        <f ca="1">VLOOKUP($B8525,'Input Sheet'!$B$12:$N$511,5+I$5,FALSE)</f>
        <v>0</v>
      </c>
      <c r="J8526" s="111">
        <f ca="1">VLOOKUP($B8525,'Input Sheet'!$B$12:$N$511,5+J$5,FALSE)</f>
        <v>0</v>
      </c>
      <c r="K8526" s="111">
        <f ca="1">VLOOKUP($B8525,'Input Sheet'!$B$12:$N$511,5+K$5,FALSE)</f>
        <v>0</v>
      </c>
      <c r="L8526" s="111">
        <f ca="1">VLOOKUP($B8525,'Input Sheet'!$B$12:$N$511,5+L$5,FALSE)</f>
        <v>0</v>
      </c>
      <c r="M8526" s="111">
        <f ca="1">VLOOKUP($B8525,'Input Sheet'!$B$12:$N$511,5+M$5,FALSE)</f>
        <v>0</v>
      </c>
      <c r="N8526" s="111">
        <f ca="1">VLOOKUP($B8525,'Input Sheet'!$B$12:$N$511,5+N$5,FALSE)</f>
        <v>0</v>
      </c>
    </row>
    <row r="8527" spans="1:14" s="369" customFormat="1" ht="12.75" hidden="1" customHeight="1" outlineLevel="2" x14ac:dyDescent="0.25">
      <c r="A8527" s="3"/>
      <c r="B8527" s="3"/>
      <c r="C8527" s="3"/>
      <c r="D8527" s="3">
        <v>1</v>
      </c>
      <c r="E8527" s="290">
        <f t="array" aca="1" ref="E8527:E8541" ca="1">TRANSPOSE(G8525:N8525)</f>
        <v>0</v>
      </c>
      <c r="F8527" s="291"/>
      <c r="G8527" s="292"/>
      <c r="H8527" s="293">
        <f ca="1">IF(OFFSET(H8527,-$D8527,0)="n/a","n/a",IF(H$5&gt;OFFSET(H8527,-$D8527,0)+$D8527,$E8527-SUM($G8527:G8527),($E8527-SUM($G8527:G8527))/(OFFSET(H8527,-$D8527,0)-(H$5-$D8527-1))))</f>
        <v>0</v>
      </c>
      <c r="I8527" s="293">
        <f ca="1">IF(OFFSET(I8527,-$D8527,0)="n/a","n/a",IF(I$5&gt;OFFSET(I8527,-$D8527,0)+$D8527,$E8527-SUM($G8527:H8527),($E8527-SUM($G8527:H8527))/(OFFSET(I8527,-$D8527,0)-(I$5-$D8527-1))))</f>
        <v>0</v>
      </c>
      <c r="J8527" s="293">
        <f ca="1">IF(OFFSET(J8527,-$D8527,0)="n/a","n/a",IF(J$5&gt;OFFSET(J8527,-$D8527,0)+$D8527,$E8527-SUM($G8527:I8527),($E8527-SUM($G8527:I8527))/(OFFSET(J8527,-$D8527,0)-(J$5-$D8527-1))))</f>
        <v>0</v>
      </c>
      <c r="K8527" s="293">
        <f ca="1">IF(OFFSET(K8527,-$D8527,0)="n/a","n/a",IF(K$5&gt;OFFSET(K8527,-$D8527,0)+$D8527,$E8527-SUM($G8527:J8527),($E8527-SUM($G8527:J8527))/(OFFSET(K8527,-$D8527,0)-(K$5-$D8527-1))))</f>
        <v>0</v>
      </c>
      <c r="L8527" s="293">
        <f ca="1">IF(OFFSET(L8527,-$D8527,0)="n/a","n/a",IF(L$5&gt;OFFSET(L8527,-$D8527,0)+$D8527,$E8527-SUM($G8527:K8527),($E8527-SUM($G8527:K8527))/(OFFSET(L8527,-$D8527,0)-(L$5-$D8527-1))))</f>
        <v>0</v>
      </c>
      <c r="M8527" s="293">
        <f ca="1">IF(OFFSET(M8527,-$D8527,0)="n/a","n/a",IF(M$5&gt;OFFSET(M8527,-$D8527,0)+$D8527,$E8527-SUM($G8527:L8527),($E8527-SUM($G8527:L8527))/(OFFSET(M8527,-$D8527,0)-(M$5-$D8527-1))))</f>
        <v>0</v>
      </c>
      <c r="N8527" s="293">
        <f ca="1">IF(OFFSET(N8527,-$D8527,0)="n/a","n/a",IF(N$5&gt;OFFSET(N8527,-$D8527,0)+$D8527,$E8527-SUM($G8527:M8527),($E8527-SUM($G8527:M8527))/(OFFSET(N8527,-$D8527,0)-(N$5-$D8527-1))))</f>
        <v>0</v>
      </c>
    </row>
    <row r="8528" spans="1:14" s="369" customFormat="1" ht="12.75" hidden="1" customHeight="1" outlineLevel="2" x14ac:dyDescent="0.25">
      <c r="A8528" s="3"/>
      <c r="B8528" s="3"/>
      <c r="C8528" s="392" t="s">
        <v>43</v>
      </c>
      <c r="D8528" s="3">
        <v>2</v>
      </c>
      <c r="E8528" s="290">
        <f ca="1"/>
        <v>0</v>
      </c>
      <c r="F8528" s="291"/>
      <c r="G8528" s="294"/>
      <c r="H8528" s="292"/>
      <c r="I8528" s="293">
        <f ca="1">IF(OFFSET(I8528,-$D8528,0)="n/a","n/a",IF(I$5&gt;OFFSET(I8528,-$D8528,0)+$D8528,$E8528-SUM($G8528:H8528),($E8528-SUM($G8528:H8528))/(OFFSET(I8528,-$D8528,0)-(I$5-$D8528-1))))</f>
        <v>0</v>
      </c>
      <c r="J8528" s="293">
        <f ca="1">IF(OFFSET(J8528,-$D8528,0)="n/a","n/a",IF(J$5&gt;OFFSET(J8528,-$D8528,0)+$D8528,$E8528-SUM($G8528:I8528),($E8528-SUM($G8528:I8528))/(OFFSET(J8528,-$D8528,0)-(J$5-$D8528-1))))</f>
        <v>0</v>
      </c>
      <c r="K8528" s="293">
        <f ca="1">IF(OFFSET(K8528,-$D8528,0)="n/a","n/a",IF(K$5&gt;OFFSET(K8528,-$D8528,0)+$D8528,$E8528-SUM($G8528:J8528),($E8528-SUM($G8528:J8528))/(OFFSET(K8528,-$D8528,0)-(K$5-$D8528-1))))</f>
        <v>0</v>
      </c>
      <c r="L8528" s="293">
        <f ca="1">IF(OFFSET(L8528,-$D8528,0)="n/a","n/a",IF(L$5&gt;OFFSET(L8528,-$D8528,0)+$D8528,$E8528-SUM($G8528:K8528),($E8528-SUM($G8528:K8528))/(OFFSET(L8528,-$D8528,0)-(L$5-$D8528-1))))</f>
        <v>0</v>
      </c>
      <c r="M8528" s="293">
        <f ca="1">IF(OFFSET(M8528,-$D8528,0)="n/a","n/a",IF(M$5&gt;OFFSET(M8528,-$D8528,0)+$D8528,$E8528-SUM($G8528:L8528),($E8528-SUM($G8528:L8528))/(OFFSET(M8528,-$D8528,0)-(M$5-$D8528-1))))</f>
        <v>0</v>
      </c>
      <c r="N8528" s="293">
        <f ca="1">IF(OFFSET(N8528,-$D8528,0)="n/a","n/a",IF(N$5&gt;OFFSET(N8528,-$D8528,0)+$D8528,$E8528-SUM($G8528:M8528),($E8528-SUM($G8528:M8528))/(OFFSET(N8528,-$D8528,0)-(N$5-$D8528-1))))</f>
        <v>0</v>
      </c>
    </row>
    <row r="8529" spans="1:14" s="369" customFormat="1" ht="12.75" hidden="1" customHeight="1" outlineLevel="2" x14ac:dyDescent="0.25">
      <c r="A8529" s="3"/>
      <c r="B8529" s="3"/>
      <c r="C8529" s="392"/>
      <c r="D8529" s="3">
        <v>3</v>
      </c>
      <c r="E8529" s="290">
        <f ca="1"/>
        <v>0</v>
      </c>
      <c r="F8529" s="291"/>
      <c r="G8529" s="294"/>
      <c r="H8529" s="294"/>
      <c r="I8529" s="292"/>
      <c r="J8529" s="293">
        <f ca="1">IF(OFFSET(J8529,-$D8529,0)="n/a","n/a",IF(J$5&gt;OFFSET(J8529,-$D8529,0)+$D8529,$E8529-SUM($G8529:I8529),($E8529-SUM($G8529:I8529))/(OFFSET(J8529,-$D8529,0)-(J$5-$D8529-1))))</f>
        <v>0</v>
      </c>
      <c r="K8529" s="293">
        <f ca="1">IF(OFFSET(K8529,-$D8529,0)="n/a","n/a",IF(K$5&gt;OFFSET(K8529,-$D8529,0)+$D8529,$E8529-SUM($G8529:J8529),($E8529-SUM($G8529:J8529))/(OFFSET(K8529,-$D8529,0)-(K$5-$D8529-1))))</f>
        <v>0</v>
      </c>
      <c r="L8529" s="293">
        <f ca="1">IF(OFFSET(L8529,-$D8529,0)="n/a","n/a",IF(L$5&gt;OFFSET(L8529,-$D8529,0)+$D8529,$E8529-SUM($G8529:K8529),($E8529-SUM($G8529:K8529))/(OFFSET(L8529,-$D8529,0)-(L$5-$D8529-1))))</f>
        <v>0</v>
      </c>
      <c r="M8529" s="293">
        <f ca="1">IF(OFFSET(M8529,-$D8529,0)="n/a","n/a",IF(M$5&gt;OFFSET(M8529,-$D8529,0)+$D8529,$E8529-SUM($G8529:L8529),($E8529-SUM($G8529:L8529))/(OFFSET(M8529,-$D8529,0)-(M$5-$D8529-1))))</f>
        <v>0</v>
      </c>
      <c r="N8529" s="293">
        <f ca="1">IF(OFFSET(N8529,-$D8529,0)="n/a","n/a",IF(N$5&gt;OFFSET(N8529,-$D8529,0)+$D8529,$E8529-SUM($G8529:M8529),($E8529-SUM($G8529:M8529))/(OFFSET(N8529,-$D8529,0)-(N$5-$D8529-1))))</f>
        <v>0</v>
      </c>
    </row>
    <row r="8530" spans="1:14" s="369" customFormat="1" ht="12.75" hidden="1" customHeight="1" outlineLevel="2" x14ac:dyDescent="0.25">
      <c r="A8530" s="3"/>
      <c r="B8530" s="3"/>
      <c r="C8530" s="392"/>
      <c r="D8530" s="3">
        <v>4</v>
      </c>
      <c r="E8530" s="290">
        <f ca="1"/>
        <v>0</v>
      </c>
      <c r="F8530" s="291"/>
      <c r="G8530" s="294"/>
      <c r="H8530" s="294"/>
      <c r="I8530" s="294"/>
      <c r="J8530" s="292"/>
      <c r="K8530" s="293">
        <f ca="1">IF(OFFSET(K8530,-$D8530,0)="n/a","n/a",IF(K$5&gt;OFFSET(K8530,-$D8530,0)+$D8530,$E8530-SUM($G8530:J8530),($E8530-SUM($G8530:J8530))/(OFFSET(K8530,-$D8530,0)-(K$5-$D8530-1))))</f>
        <v>0</v>
      </c>
      <c r="L8530" s="293">
        <f ca="1">IF(OFFSET(L8530,-$D8530,0)="n/a","n/a",IF(L$5&gt;OFFSET(L8530,-$D8530,0)+$D8530,$E8530-SUM($G8530:K8530),($E8530-SUM($G8530:K8530))/(OFFSET(L8530,-$D8530,0)-(L$5-$D8530-1))))</f>
        <v>0</v>
      </c>
      <c r="M8530" s="293">
        <f ca="1">IF(OFFSET(M8530,-$D8530,0)="n/a","n/a",IF(M$5&gt;OFFSET(M8530,-$D8530,0)+$D8530,$E8530-SUM($G8530:L8530),($E8530-SUM($G8530:L8530))/(OFFSET(M8530,-$D8530,0)-(M$5-$D8530-1))))</f>
        <v>0</v>
      </c>
      <c r="N8530" s="293">
        <f ca="1">IF(OFFSET(N8530,-$D8530,0)="n/a","n/a",IF(N$5&gt;OFFSET(N8530,-$D8530,0)+$D8530,$E8530-SUM($G8530:M8530),($E8530-SUM($G8530:M8530))/(OFFSET(N8530,-$D8530,0)-(N$5-$D8530-1))))</f>
        <v>0</v>
      </c>
    </row>
    <row r="8531" spans="1:14" s="369" customFormat="1" ht="12.75" hidden="1" customHeight="1" outlineLevel="2" x14ac:dyDescent="0.25">
      <c r="A8531" s="3"/>
      <c r="B8531" s="3"/>
      <c r="C8531" s="392"/>
      <c r="D8531" s="3">
        <v>5</v>
      </c>
      <c r="E8531" s="290">
        <f ca="1"/>
        <v>0</v>
      </c>
      <c r="F8531" s="291"/>
      <c r="G8531" s="294"/>
      <c r="H8531" s="294"/>
      <c r="I8531" s="294"/>
      <c r="J8531" s="294"/>
      <c r="K8531" s="292"/>
      <c r="L8531" s="293">
        <f ca="1">IF(OFFSET(L8531,-$D8531,0)="n/a","n/a",IF(L$5&gt;OFFSET(L8531,-$D8531,0)+$D8531,$E8531-SUM($G8531:K8531),($E8531-SUM($G8531:K8531))/(OFFSET(L8531,-$D8531,0)-(L$5-$D8531-1))))</f>
        <v>0</v>
      </c>
      <c r="M8531" s="293">
        <f ca="1">IF(OFFSET(M8531,-$D8531,0)="n/a","n/a",IF(M$5&gt;OFFSET(M8531,-$D8531,0)+$D8531,$E8531-SUM($G8531:L8531),($E8531-SUM($G8531:L8531))/(OFFSET(M8531,-$D8531,0)-(M$5-$D8531-1))))</f>
        <v>0</v>
      </c>
      <c r="N8531" s="293">
        <f ca="1">IF(OFFSET(N8531,-$D8531,0)="n/a","n/a",IF(N$5&gt;OFFSET(N8531,-$D8531,0)+$D8531,$E8531-SUM($G8531:M8531),($E8531-SUM($G8531:M8531))/(OFFSET(N8531,-$D8531,0)-(N$5-$D8531-1))))</f>
        <v>0</v>
      </c>
    </row>
    <row r="8532" spans="1:14" s="369" customFormat="1" ht="12.75" hidden="1" customHeight="1" outlineLevel="2" x14ac:dyDescent="0.25">
      <c r="A8532" s="3"/>
      <c r="B8532" s="3"/>
      <c r="C8532" s="392"/>
      <c r="D8532" s="3">
        <v>6</v>
      </c>
      <c r="E8532" s="290">
        <f ca="1"/>
        <v>0</v>
      </c>
      <c r="F8532" s="291"/>
      <c r="G8532" s="294"/>
      <c r="H8532" s="294"/>
      <c r="I8532" s="294"/>
      <c r="J8532" s="294"/>
      <c r="K8532" s="294"/>
      <c r="L8532" s="292"/>
      <c r="M8532" s="293">
        <f ca="1">IF(OFFSET(M8532,-$D8532,0)="n/a","n/a",IF(M$5&gt;OFFSET(M8532,-$D8532,0)+$D8532,$E8532-SUM($G8532:L8532),($E8532-SUM($G8532:L8532))/(OFFSET(M8532,-$D8532,0)-(M$5-$D8532-1))))</f>
        <v>0</v>
      </c>
      <c r="N8532" s="293">
        <f ca="1">IF(OFFSET(N8532,-$D8532,0)="n/a","n/a",IF(N$5&gt;OFFSET(N8532,-$D8532,0)+$D8532,$E8532-SUM($G8532:M8532),($E8532-SUM($G8532:M8532))/(OFFSET(N8532,-$D8532,0)-(N$5-$D8532-1))))</f>
        <v>0</v>
      </c>
    </row>
    <row r="8533" spans="1:14" s="369" customFormat="1" ht="12.75" hidden="1" customHeight="1" outlineLevel="2" x14ac:dyDescent="0.25">
      <c r="A8533" s="3"/>
      <c r="B8533" s="3"/>
      <c r="C8533" s="392"/>
      <c r="D8533" s="3">
        <v>7</v>
      </c>
      <c r="E8533" s="290">
        <f ca="1"/>
        <v>0</v>
      </c>
      <c r="F8533" s="291"/>
      <c r="G8533" s="294"/>
      <c r="H8533" s="294"/>
      <c r="I8533" s="294"/>
      <c r="J8533" s="294"/>
      <c r="K8533" s="294"/>
      <c r="L8533" s="294"/>
      <c r="M8533" s="292"/>
      <c r="N8533" s="293">
        <f ca="1">IF(OFFSET(N8533,-$D8533,0)="n/a","n/a",IF(N$5&gt;OFFSET(N8533,-$D8533,0)+$D8533,$E8533-SUM($G8533:M8533),($E8533-SUM($G8533:M8533))/(OFFSET(N8533,-$D8533,0)-(N$5-$D8533-1))))</f>
        <v>0</v>
      </c>
    </row>
    <row r="8534" spans="1:14" s="369" customFormat="1" ht="12.75" hidden="1" customHeight="1" outlineLevel="2" x14ac:dyDescent="0.25">
      <c r="A8534" s="3"/>
      <c r="B8534" s="3"/>
      <c r="C8534" s="392"/>
      <c r="D8534" s="3">
        <v>8</v>
      </c>
      <c r="E8534" s="290">
        <f ca="1"/>
        <v>0</v>
      </c>
      <c r="F8534" s="291"/>
      <c r="G8534" s="294"/>
      <c r="H8534" s="294"/>
      <c r="I8534" s="294"/>
      <c r="J8534" s="294"/>
      <c r="K8534" s="294"/>
      <c r="L8534" s="294"/>
      <c r="M8534" s="294"/>
      <c r="N8534" s="292"/>
    </row>
    <row r="8535" spans="1:14" s="369" customFormat="1" ht="12.75" hidden="1" customHeight="1" outlineLevel="2" x14ac:dyDescent="0.25">
      <c r="A8535" s="3"/>
      <c r="B8535" s="3"/>
      <c r="C8535" s="392"/>
      <c r="D8535" s="3">
        <v>9</v>
      </c>
      <c r="E8535" s="290" t="e">
        <f ca="1"/>
        <v>#N/A</v>
      </c>
      <c r="F8535" s="291"/>
      <c r="G8535" s="294"/>
      <c r="H8535" s="294"/>
      <c r="I8535" s="294"/>
      <c r="J8535" s="294"/>
      <c r="K8535" s="294"/>
      <c r="L8535" s="294"/>
      <c r="M8535" s="294"/>
      <c r="N8535" s="294"/>
    </row>
    <row r="8536" spans="1:14" s="369" customFormat="1" ht="12.75" hidden="1" customHeight="1" outlineLevel="2" x14ac:dyDescent="0.25">
      <c r="A8536" s="3"/>
      <c r="B8536" s="3"/>
      <c r="C8536" s="392"/>
      <c r="D8536" s="3">
        <v>10</v>
      </c>
      <c r="E8536" s="290" t="e">
        <f ca="1"/>
        <v>#N/A</v>
      </c>
      <c r="F8536" s="291"/>
      <c r="G8536" s="294"/>
      <c r="H8536" s="294"/>
      <c r="I8536" s="294"/>
      <c r="J8536" s="294"/>
      <c r="K8536" s="294"/>
      <c r="L8536" s="294"/>
      <c r="M8536" s="294"/>
      <c r="N8536" s="294"/>
    </row>
    <row r="8537" spans="1:14" s="369" customFormat="1" ht="12.75" hidden="1" customHeight="1" outlineLevel="2" x14ac:dyDescent="0.25">
      <c r="A8537" s="3"/>
      <c r="B8537" s="3"/>
      <c r="C8537" s="392"/>
      <c r="D8537" s="3">
        <v>11</v>
      </c>
      <c r="E8537" s="290" t="e">
        <f ca="1"/>
        <v>#N/A</v>
      </c>
      <c r="F8537" s="291"/>
      <c r="G8537" s="294"/>
      <c r="H8537" s="294"/>
      <c r="I8537" s="294"/>
      <c r="J8537" s="294"/>
      <c r="K8537" s="294"/>
      <c r="L8537" s="294"/>
      <c r="M8537" s="294"/>
      <c r="N8537" s="294"/>
    </row>
    <row r="8538" spans="1:14" s="369" customFormat="1" ht="12.75" hidden="1" customHeight="1" outlineLevel="2" x14ac:dyDescent="0.25">
      <c r="A8538" s="3"/>
      <c r="B8538" s="3"/>
      <c r="C8538" s="392"/>
      <c r="D8538" s="3">
        <v>12</v>
      </c>
      <c r="E8538" s="290" t="e">
        <f ca="1"/>
        <v>#N/A</v>
      </c>
      <c r="F8538" s="291"/>
      <c r="G8538" s="294"/>
      <c r="H8538" s="294"/>
      <c r="I8538" s="294"/>
      <c r="J8538" s="294"/>
      <c r="K8538" s="294"/>
      <c r="L8538" s="294"/>
      <c r="M8538" s="294"/>
      <c r="N8538" s="294"/>
    </row>
    <row r="8539" spans="1:14" s="369" customFormat="1" ht="12.75" hidden="1" customHeight="1" outlineLevel="2" x14ac:dyDescent="0.25">
      <c r="A8539" s="3"/>
      <c r="B8539" s="3"/>
      <c r="C8539" s="392"/>
      <c r="D8539" s="3">
        <v>13</v>
      </c>
      <c r="E8539" s="290" t="e">
        <f ca="1"/>
        <v>#N/A</v>
      </c>
      <c r="F8539" s="291"/>
      <c r="G8539" s="294"/>
      <c r="H8539" s="294"/>
      <c r="I8539" s="294"/>
      <c r="J8539" s="294"/>
      <c r="K8539" s="294"/>
      <c r="L8539" s="294"/>
      <c r="M8539" s="294"/>
      <c r="N8539" s="294"/>
    </row>
    <row r="8540" spans="1:14" s="369" customFormat="1" ht="12.75" hidden="1" customHeight="1" outlineLevel="2" x14ac:dyDescent="0.25">
      <c r="A8540" s="3"/>
      <c r="B8540" s="3"/>
      <c r="C8540" s="392"/>
      <c r="D8540" s="3">
        <v>14</v>
      </c>
      <c r="E8540" s="290" t="e">
        <f ca="1"/>
        <v>#N/A</v>
      </c>
      <c r="F8540" s="291"/>
      <c r="G8540" s="294"/>
      <c r="H8540" s="294"/>
      <c r="I8540" s="294"/>
      <c r="J8540" s="294"/>
      <c r="K8540" s="294"/>
      <c r="L8540" s="294"/>
      <c r="M8540" s="294"/>
      <c r="N8540" s="294"/>
    </row>
    <row r="8541" spans="1:14" s="369" customFormat="1" ht="12.75" hidden="1" customHeight="1" outlineLevel="2" x14ac:dyDescent="0.25">
      <c r="A8541" s="3"/>
      <c r="B8541" s="3"/>
      <c r="C8541" s="392"/>
      <c r="D8541" s="3">
        <v>15</v>
      </c>
      <c r="E8541" s="290" t="e">
        <f ca="1"/>
        <v>#N/A</v>
      </c>
      <c r="F8541" s="291"/>
      <c r="G8541" s="294"/>
      <c r="H8541" s="294"/>
      <c r="I8541" s="294"/>
      <c r="J8541" s="294"/>
      <c r="K8541" s="294"/>
      <c r="L8541" s="294"/>
      <c r="M8541" s="294"/>
      <c r="N8541" s="294"/>
    </row>
    <row r="8542" spans="1:14" s="369" customFormat="1" ht="12.75" hidden="1" customHeight="1" outlineLevel="1" x14ac:dyDescent="0.25">
      <c r="A8542" s="3"/>
      <c r="B8542" s="145" t="str">
        <f ca="1">B8525</f>
        <v>Asset Type 418</v>
      </c>
      <c r="C8542" s="145" t="str">
        <f ca="1">C8525</f>
        <v>Description - Asset Type 418</v>
      </c>
      <c r="D8542" s="3"/>
      <c r="E8542" s="3"/>
      <c r="F8542" s="106" t="s">
        <v>44</v>
      </c>
      <c r="G8542" s="296">
        <f t="shared" ref="G8542:N8542" si="836">SUM(G8527:G8541)</f>
        <v>0</v>
      </c>
      <c r="H8542" s="296">
        <f t="shared" ca="1" si="836"/>
        <v>0</v>
      </c>
      <c r="I8542" s="296">
        <f t="shared" ca="1" si="836"/>
        <v>0</v>
      </c>
      <c r="J8542" s="296">
        <f t="shared" ca="1" si="836"/>
        <v>0</v>
      </c>
      <c r="K8542" s="296">
        <f t="shared" ca="1" si="836"/>
        <v>0</v>
      </c>
      <c r="L8542" s="296">
        <f t="shared" ca="1" si="836"/>
        <v>0</v>
      </c>
      <c r="M8542" s="296">
        <f t="shared" ca="1" si="836"/>
        <v>0</v>
      </c>
      <c r="N8542" s="296">
        <f t="shared" ca="1" si="836"/>
        <v>0</v>
      </c>
    </row>
    <row r="8543" spans="1:14" s="369" customFormat="1" ht="12.75" hidden="1" customHeight="1" outlineLevel="2" x14ac:dyDescent="0.25">
      <c r="A8543" s="217">
        <f>A8525+1</f>
        <v>419</v>
      </c>
      <c r="B8543" s="22" t="str">
        <f ca="1">OFFSET($B$13,$A8543-1,0)</f>
        <v>Asset Type 419</v>
      </c>
      <c r="C8543" s="22" t="str">
        <f ca="1">OFFSET($C$13,$A8543-1,0)</f>
        <v>Description - Asset Type 419</v>
      </c>
      <c r="D8543" s="3"/>
      <c r="E8543" s="109"/>
      <c r="F8543" s="108" t="s">
        <v>41</v>
      </c>
      <c r="G8543" s="295">
        <f t="shared" ref="G8543:N8543" ca="1" si="837">VLOOKUP($B8543,$B$13:$N$512,5+G$5,FALSE)</f>
        <v>0</v>
      </c>
      <c r="H8543" s="295">
        <f t="shared" ca="1" si="837"/>
        <v>0</v>
      </c>
      <c r="I8543" s="295">
        <f t="shared" ca="1" si="837"/>
        <v>0</v>
      </c>
      <c r="J8543" s="295">
        <f t="shared" ca="1" si="837"/>
        <v>0</v>
      </c>
      <c r="K8543" s="295">
        <f t="shared" ca="1" si="837"/>
        <v>0</v>
      </c>
      <c r="L8543" s="295">
        <f t="shared" ca="1" si="837"/>
        <v>0</v>
      </c>
      <c r="M8543" s="295">
        <f t="shared" ca="1" si="837"/>
        <v>0</v>
      </c>
      <c r="N8543" s="295">
        <f t="shared" ca="1" si="837"/>
        <v>0</v>
      </c>
    </row>
    <row r="8544" spans="1:14" s="369" customFormat="1" ht="12.75" hidden="1" customHeight="1" outlineLevel="2" x14ac:dyDescent="0.25">
      <c r="A8544" s="3"/>
      <c r="B8544" s="3"/>
      <c r="C8544" s="21"/>
      <c r="D8544" s="3"/>
      <c r="E8544" s="107"/>
      <c r="F8544" s="106" t="s">
        <v>42</v>
      </c>
      <c r="G8544" s="111">
        <f ca="1">VLOOKUP($B8543,'Input Sheet'!$B$12:$N$511,5+G$5,FALSE)</f>
        <v>0</v>
      </c>
      <c r="H8544" s="111">
        <f ca="1">VLOOKUP($B8543,'Input Sheet'!$B$12:$N$511,5+H$5,FALSE)</f>
        <v>0</v>
      </c>
      <c r="I8544" s="111">
        <f ca="1">VLOOKUP($B8543,'Input Sheet'!$B$12:$N$511,5+I$5,FALSE)</f>
        <v>0</v>
      </c>
      <c r="J8544" s="111">
        <f ca="1">VLOOKUP($B8543,'Input Sheet'!$B$12:$N$511,5+J$5,FALSE)</f>
        <v>0</v>
      </c>
      <c r="K8544" s="111">
        <f ca="1">VLOOKUP($B8543,'Input Sheet'!$B$12:$N$511,5+K$5,FALSE)</f>
        <v>0</v>
      </c>
      <c r="L8544" s="111">
        <f ca="1">VLOOKUP($B8543,'Input Sheet'!$B$12:$N$511,5+L$5,FALSE)</f>
        <v>0</v>
      </c>
      <c r="M8544" s="111">
        <f ca="1">VLOOKUP($B8543,'Input Sheet'!$B$12:$N$511,5+M$5,FALSE)</f>
        <v>0</v>
      </c>
      <c r="N8544" s="111">
        <f ca="1">VLOOKUP($B8543,'Input Sheet'!$B$12:$N$511,5+N$5,FALSE)</f>
        <v>0</v>
      </c>
    </row>
    <row r="8545" spans="1:14" s="369" customFormat="1" ht="12.75" hidden="1" customHeight="1" outlineLevel="2" x14ac:dyDescent="0.25">
      <c r="A8545" s="3"/>
      <c r="B8545" s="3"/>
      <c r="C8545" s="3"/>
      <c r="D8545" s="3">
        <v>1</v>
      </c>
      <c r="E8545" s="290">
        <f t="array" aca="1" ref="E8545:E8559" ca="1">TRANSPOSE(G8543:N8543)</f>
        <v>0</v>
      </c>
      <c r="F8545" s="291"/>
      <c r="G8545" s="292"/>
      <c r="H8545" s="293">
        <f ca="1">IF(OFFSET(H8545,-$D8545,0)="n/a","n/a",IF(H$5&gt;OFFSET(H8545,-$D8545,0)+$D8545,$E8545-SUM($G8545:G8545),($E8545-SUM($G8545:G8545))/(OFFSET(H8545,-$D8545,0)-(H$5-$D8545-1))))</f>
        <v>0</v>
      </c>
      <c r="I8545" s="293">
        <f ca="1">IF(OFFSET(I8545,-$D8545,0)="n/a","n/a",IF(I$5&gt;OFFSET(I8545,-$D8545,0)+$D8545,$E8545-SUM($G8545:H8545),($E8545-SUM($G8545:H8545))/(OFFSET(I8545,-$D8545,0)-(I$5-$D8545-1))))</f>
        <v>0</v>
      </c>
      <c r="J8545" s="293">
        <f ca="1">IF(OFFSET(J8545,-$D8545,0)="n/a","n/a",IF(J$5&gt;OFFSET(J8545,-$D8545,0)+$D8545,$E8545-SUM($G8545:I8545),($E8545-SUM($G8545:I8545))/(OFFSET(J8545,-$D8545,0)-(J$5-$D8545-1))))</f>
        <v>0</v>
      </c>
      <c r="K8545" s="293">
        <f ca="1">IF(OFFSET(K8545,-$D8545,0)="n/a","n/a",IF(K$5&gt;OFFSET(K8545,-$D8545,0)+$D8545,$E8545-SUM($G8545:J8545),($E8545-SUM($G8545:J8545))/(OFFSET(K8545,-$D8545,0)-(K$5-$D8545-1))))</f>
        <v>0</v>
      </c>
      <c r="L8545" s="293">
        <f ca="1">IF(OFFSET(L8545,-$D8545,0)="n/a","n/a",IF(L$5&gt;OFFSET(L8545,-$D8545,0)+$D8545,$E8545-SUM($G8545:K8545),($E8545-SUM($G8545:K8545))/(OFFSET(L8545,-$D8545,0)-(L$5-$D8545-1))))</f>
        <v>0</v>
      </c>
      <c r="M8545" s="293">
        <f ca="1">IF(OFFSET(M8545,-$D8545,0)="n/a","n/a",IF(M$5&gt;OFFSET(M8545,-$D8545,0)+$D8545,$E8545-SUM($G8545:L8545),($E8545-SUM($G8545:L8545))/(OFFSET(M8545,-$D8545,0)-(M$5-$D8545-1))))</f>
        <v>0</v>
      </c>
      <c r="N8545" s="293">
        <f ca="1">IF(OFFSET(N8545,-$D8545,0)="n/a","n/a",IF(N$5&gt;OFFSET(N8545,-$D8545,0)+$D8545,$E8545-SUM($G8545:M8545),($E8545-SUM($G8545:M8545))/(OFFSET(N8545,-$D8545,0)-(N$5-$D8545-1))))</f>
        <v>0</v>
      </c>
    </row>
    <row r="8546" spans="1:14" s="369" customFormat="1" ht="12.75" hidden="1" customHeight="1" outlineLevel="2" x14ac:dyDescent="0.25">
      <c r="A8546" s="3"/>
      <c r="B8546" s="3"/>
      <c r="C8546" s="392" t="s">
        <v>43</v>
      </c>
      <c r="D8546" s="3">
        <v>2</v>
      </c>
      <c r="E8546" s="290">
        <f ca="1"/>
        <v>0</v>
      </c>
      <c r="F8546" s="291"/>
      <c r="G8546" s="294"/>
      <c r="H8546" s="292"/>
      <c r="I8546" s="293">
        <f ca="1">IF(OFFSET(I8546,-$D8546,0)="n/a","n/a",IF(I$5&gt;OFFSET(I8546,-$D8546,0)+$D8546,$E8546-SUM($G8546:H8546),($E8546-SUM($G8546:H8546))/(OFFSET(I8546,-$D8546,0)-(I$5-$D8546-1))))</f>
        <v>0</v>
      </c>
      <c r="J8546" s="293">
        <f ca="1">IF(OFFSET(J8546,-$D8546,0)="n/a","n/a",IF(J$5&gt;OFFSET(J8546,-$D8546,0)+$D8546,$E8546-SUM($G8546:I8546),($E8546-SUM($G8546:I8546))/(OFFSET(J8546,-$D8546,0)-(J$5-$D8546-1))))</f>
        <v>0</v>
      </c>
      <c r="K8546" s="293">
        <f ca="1">IF(OFFSET(K8546,-$D8546,0)="n/a","n/a",IF(K$5&gt;OFFSET(K8546,-$D8546,0)+$D8546,$E8546-SUM($G8546:J8546),($E8546-SUM($G8546:J8546))/(OFFSET(K8546,-$D8546,0)-(K$5-$D8546-1))))</f>
        <v>0</v>
      </c>
      <c r="L8546" s="293">
        <f ca="1">IF(OFFSET(L8546,-$D8546,0)="n/a","n/a",IF(L$5&gt;OFFSET(L8546,-$D8546,0)+$D8546,$E8546-SUM($G8546:K8546),($E8546-SUM($G8546:K8546))/(OFFSET(L8546,-$D8546,0)-(L$5-$D8546-1))))</f>
        <v>0</v>
      </c>
      <c r="M8546" s="293">
        <f ca="1">IF(OFFSET(M8546,-$D8546,0)="n/a","n/a",IF(M$5&gt;OFFSET(M8546,-$D8546,0)+$D8546,$E8546-SUM($G8546:L8546),($E8546-SUM($G8546:L8546))/(OFFSET(M8546,-$D8546,0)-(M$5-$D8546-1))))</f>
        <v>0</v>
      </c>
      <c r="N8546" s="293">
        <f ca="1">IF(OFFSET(N8546,-$D8546,0)="n/a","n/a",IF(N$5&gt;OFFSET(N8546,-$D8546,0)+$D8546,$E8546-SUM($G8546:M8546),($E8546-SUM($G8546:M8546))/(OFFSET(N8546,-$D8546,0)-(N$5-$D8546-1))))</f>
        <v>0</v>
      </c>
    </row>
    <row r="8547" spans="1:14" s="369" customFormat="1" ht="12.75" hidden="1" customHeight="1" outlineLevel="2" x14ac:dyDescent="0.25">
      <c r="A8547" s="3"/>
      <c r="B8547" s="3"/>
      <c r="C8547" s="392"/>
      <c r="D8547" s="3">
        <v>3</v>
      </c>
      <c r="E8547" s="290">
        <f ca="1"/>
        <v>0</v>
      </c>
      <c r="F8547" s="291"/>
      <c r="G8547" s="294"/>
      <c r="H8547" s="294"/>
      <c r="I8547" s="292"/>
      <c r="J8547" s="293">
        <f ca="1">IF(OFFSET(J8547,-$D8547,0)="n/a","n/a",IF(J$5&gt;OFFSET(J8547,-$D8547,0)+$D8547,$E8547-SUM($G8547:I8547),($E8547-SUM($G8547:I8547))/(OFFSET(J8547,-$D8547,0)-(J$5-$D8547-1))))</f>
        <v>0</v>
      </c>
      <c r="K8547" s="293">
        <f ca="1">IF(OFFSET(K8547,-$D8547,0)="n/a","n/a",IF(K$5&gt;OFFSET(K8547,-$D8547,0)+$D8547,$E8547-SUM($G8547:J8547),($E8547-SUM($G8547:J8547))/(OFFSET(K8547,-$D8547,0)-(K$5-$D8547-1))))</f>
        <v>0</v>
      </c>
      <c r="L8547" s="293">
        <f ca="1">IF(OFFSET(L8547,-$D8547,0)="n/a","n/a",IF(L$5&gt;OFFSET(L8547,-$D8547,0)+$D8547,$E8547-SUM($G8547:K8547),($E8547-SUM($G8547:K8547))/(OFFSET(L8547,-$D8547,0)-(L$5-$D8547-1))))</f>
        <v>0</v>
      </c>
      <c r="M8547" s="293">
        <f ca="1">IF(OFFSET(M8547,-$D8547,0)="n/a","n/a",IF(M$5&gt;OFFSET(M8547,-$D8547,0)+$D8547,$E8547-SUM($G8547:L8547),($E8547-SUM($G8547:L8547))/(OFFSET(M8547,-$D8547,0)-(M$5-$D8547-1))))</f>
        <v>0</v>
      </c>
      <c r="N8547" s="293">
        <f ca="1">IF(OFFSET(N8547,-$D8547,0)="n/a","n/a",IF(N$5&gt;OFFSET(N8547,-$D8547,0)+$D8547,$E8547-SUM($G8547:M8547),($E8547-SUM($G8547:M8547))/(OFFSET(N8547,-$D8547,0)-(N$5-$D8547-1))))</f>
        <v>0</v>
      </c>
    </row>
    <row r="8548" spans="1:14" s="369" customFormat="1" ht="12.75" hidden="1" customHeight="1" outlineLevel="2" x14ac:dyDescent="0.25">
      <c r="A8548" s="3"/>
      <c r="B8548" s="3"/>
      <c r="C8548" s="392"/>
      <c r="D8548" s="3">
        <v>4</v>
      </c>
      <c r="E8548" s="290">
        <f ca="1"/>
        <v>0</v>
      </c>
      <c r="F8548" s="291"/>
      <c r="G8548" s="294"/>
      <c r="H8548" s="294"/>
      <c r="I8548" s="294"/>
      <c r="J8548" s="292"/>
      <c r="K8548" s="293">
        <f ca="1">IF(OFFSET(K8548,-$D8548,0)="n/a","n/a",IF(K$5&gt;OFFSET(K8548,-$D8548,0)+$D8548,$E8548-SUM($G8548:J8548),($E8548-SUM($G8548:J8548))/(OFFSET(K8548,-$D8548,0)-(K$5-$D8548-1))))</f>
        <v>0</v>
      </c>
      <c r="L8548" s="293">
        <f ca="1">IF(OFFSET(L8548,-$D8548,0)="n/a","n/a",IF(L$5&gt;OFFSET(L8548,-$D8548,0)+$D8548,$E8548-SUM($G8548:K8548),($E8548-SUM($G8548:K8548))/(OFFSET(L8548,-$D8548,0)-(L$5-$D8548-1))))</f>
        <v>0</v>
      </c>
      <c r="M8548" s="293">
        <f ca="1">IF(OFFSET(M8548,-$D8548,0)="n/a","n/a",IF(M$5&gt;OFFSET(M8548,-$D8548,0)+$D8548,$E8548-SUM($G8548:L8548),($E8548-SUM($G8548:L8548))/(OFFSET(M8548,-$D8548,0)-(M$5-$D8548-1))))</f>
        <v>0</v>
      </c>
      <c r="N8548" s="293">
        <f ca="1">IF(OFFSET(N8548,-$D8548,0)="n/a","n/a",IF(N$5&gt;OFFSET(N8548,-$D8548,0)+$D8548,$E8548-SUM($G8548:M8548),($E8548-SUM($G8548:M8548))/(OFFSET(N8548,-$D8548,0)-(N$5-$D8548-1))))</f>
        <v>0</v>
      </c>
    </row>
    <row r="8549" spans="1:14" s="369" customFormat="1" ht="12.75" hidden="1" customHeight="1" outlineLevel="2" x14ac:dyDescent="0.25">
      <c r="A8549" s="3"/>
      <c r="B8549" s="3"/>
      <c r="C8549" s="392"/>
      <c r="D8549" s="3">
        <v>5</v>
      </c>
      <c r="E8549" s="290">
        <f ca="1"/>
        <v>0</v>
      </c>
      <c r="F8549" s="291"/>
      <c r="G8549" s="294"/>
      <c r="H8549" s="294"/>
      <c r="I8549" s="294"/>
      <c r="J8549" s="294"/>
      <c r="K8549" s="292"/>
      <c r="L8549" s="293">
        <f ca="1">IF(OFFSET(L8549,-$D8549,0)="n/a","n/a",IF(L$5&gt;OFFSET(L8549,-$D8549,0)+$D8549,$E8549-SUM($G8549:K8549),($E8549-SUM($G8549:K8549))/(OFFSET(L8549,-$D8549,0)-(L$5-$D8549-1))))</f>
        <v>0</v>
      </c>
      <c r="M8549" s="293">
        <f ca="1">IF(OFFSET(M8549,-$D8549,0)="n/a","n/a",IF(M$5&gt;OFFSET(M8549,-$D8549,0)+$D8549,$E8549-SUM($G8549:L8549),($E8549-SUM($G8549:L8549))/(OFFSET(M8549,-$D8549,0)-(M$5-$D8549-1))))</f>
        <v>0</v>
      </c>
      <c r="N8549" s="293">
        <f ca="1">IF(OFFSET(N8549,-$D8549,0)="n/a","n/a",IF(N$5&gt;OFFSET(N8549,-$D8549,0)+$D8549,$E8549-SUM($G8549:M8549),($E8549-SUM($G8549:M8549))/(OFFSET(N8549,-$D8549,0)-(N$5-$D8549-1))))</f>
        <v>0</v>
      </c>
    </row>
    <row r="8550" spans="1:14" s="369" customFormat="1" ht="12.75" hidden="1" customHeight="1" outlineLevel="2" x14ac:dyDescent="0.25">
      <c r="A8550" s="3"/>
      <c r="B8550" s="3"/>
      <c r="C8550" s="392"/>
      <c r="D8550" s="3">
        <v>6</v>
      </c>
      <c r="E8550" s="290">
        <f ca="1"/>
        <v>0</v>
      </c>
      <c r="F8550" s="291"/>
      <c r="G8550" s="294"/>
      <c r="H8550" s="294"/>
      <c r="I8550" s="294"/>
      <c r="J8550" s="294"/>
      <c r="K8550" s="294"/>
      <c r="L8550" s="292"/>
      <c r="M8550" s="293">
        <f ca="1">IF(OFFSET(M8550,-$D8550,0)="n/a","n/a",IF(M$5&gt;OFFSET(M8550,-$D8550,0)+$D8550,$E8550-SUM($G8550:L8550),($E8550-SUM($G8550:L8550))/(OFFSET(M8550,-$D8550,0)-(M$5-$D8550-1))))</f>
        <v>0</v>
      </c>
      <c r="N8550" s="293">
        <f ca="1">IF(OFFSET(N8550,-$D8550,0)="n/a","n/a",IF(N$5&gt;OFFSET(N8550,-$D8550,0)+$D8550,$E8550-SUM($G8550:M8550),($E8550-SUM($G8550:M8550))/(OFFSET(N8550,-$D8550,0)-(N$5-$D8550-1))))</f>
        <v>0</v>
      </c>
    </row>
    <row r="8551" spans="1:14" s="369" customFormat="1" ht="12.75" hidden="1" customHeight="1" outlineLevel="2" x14ac:dyDescent="0.25">
      <c r="A8551" s="3"/>
      <c r="B8551" s="3"/>
      <c r="C8551" s="392"/>
      <c r="D8551" s="3">
        <v>7</v>
      </c>
      <c r="E8551" s="290">
        <f ca="1"/>
        <v>0</v>
      </c>
      <c r="F8551" s="291"/>
      <c r="G8551" s="294"/>
      <c r="H8551" s="294"/>
      <c r="I8551" s="294"/>
      <c r="J8551" s="294"/>
      <c r="K8551" s="294"/>
      <c r="L8551" s="294"/>
      <c r="M8551" s="292"/>
      <c r="N8551" s="293">
        <f ca="1">IF(OFFSET(N8551,-$D8551,0)="n/a","n/a",IF(N$5&gt;OFFSET(N8551,-$D8551,0)+$D8551,$E8551-SUM($G8551:M8551),($E8551-SUM($G8551:M8551))/(OFFSET(N8551,-$D8551,0)-(N$5-$D8551-1))))</f>
        <v>0</v>
      </c>
    </row>
    <row r="8552" spans="1:14" s="369" customFormat="1" ht="12.75" hidden="1" customHeight="1" outlineLevel="2" x14ac:dyDescent="0.25">
      <c r="A8552" s="3"/>
      <c r="B8552" s="3"/>
      <c r="C8552" s="392"/>
      <c r="D8552" s="3">
        <v>8</v>
      </c>
      <c r="E8552" s="290">
        <f ca="1"/>
        <v>0</v>
      </c>
      <c r="F8552" s="291"/>
      <c r="G8552" s="294"/>
      <c r="H8552" s="294"/>
      <c r="I8552" s="294"/>
      <c r="J8552" s="294"/>
      <c r="K8552" s="294"/>
      <c r="L8552" s="294"/>
      <c r="M8552" s="294"/>
      <c r="N8552" s="292"/>
    </row>
    <row r="8553" spans="1:14" s="369" customFormat="1" ht="12.75" hidden="1" customHeight="1" outlineLevel="2" x14ac:dyDescent="0.25">
      <c r="A8553" s="3"/>
      <c r="B8553" s="3"/>
      <c r="C8553" s="392"/>
      <c r="D8553" s="3">
        <v>9</v>
      </c>
      <c r="E8553" s="290" t="e">
        <f ca="1"/>
        <v>#N/A</v>
      </c>
      <c r="F8553" s="291"/>
      <c r="G8553" s="294"/>
      <c r="H8553" s="294"/>
      <c r="I8553" s="294"/>
      <c r="J8553" s="294"/>
      <c r="K8553" s="294"/>
      <c r="L8553" s="294"/>
      <c r="M8553" s="294"/>
      <c r="N8553" s="294"/>
    </row>
    <row r="8554" spans="1:14" s="369" customFormat="1" ht="12.75" hidden="1" customHeight="1" outlineLevel="2" x14ac:dyDescent="0.25">
      <c r="A8554" s="3"/>
      <c r="B8554" s="3"/>
      <c r="C8554" s="392"/>
      <c r="D8554" s="3">
        <v>10</v>
      </c>
      <c r="E8554" s="290" t="e">
        <f ca="1"/>
        <v>#N/A</v>
      </c>
      <c r="F8554" s="291"/>
      <c r="G8554" s="294"/>
      <c r="H8554" s="294"/>
      <c r="I8554" s="294"/>
      <c r="J8554" s="294"/>
      <c r="K8554" s="294"/>
      <c r="L8554" s="294"/>
      <c r="M8554" s="294"/>
      <c r="N8554" s="294"/>
    </row>
    <row r="8555" spans="1:14" s="369" customFormat="1" ht="12.75" hidden="1" customHeight="1" outlineLevel="2" x14ac:dyDescent="0.25">
      <c r="A8555" s="3"/>
      <c r="B8555" s="3"/>
      <c r="C8555" s="392"/>
      <c r="D8555" s="3">
        <v>11</v>
      </c>
      <c r="E8555" s="290" t="e">
        <f ca="1"/>
        <v>#N/A</v>
      </c>
      <c r="F8555" s="291"/>
      <c r="G8555" s="294"/>
      <c r="H8555" s="294"/>
      <c r="I8555" s="294"/>
      <c r="J8555" s="294"/>
      <c r="K8555" s="294"/>
      <c r="L8555" s="294"/>
      <c r="M8555" s="294"/>
      <c r="N8555" s="294"/>
    </row>
    <row r="8556" spans="1:14" s="369" customFormat="1" ht="12.75" hidden="1" customHeight="1" outlineLevel="2" x14ac:dyDescent="0.25">
      <c r="A8556" s="3"/>
      <c r="B8556" s="3"/>
      <c r="C8556" s="392"/>
      <c r="D8556" s="3">
        <v>12</v>
      </c>
      <c r="E8556" s="290" t="e">
        <f ca="1"/>
        <v>#N/A</v>
      </c>
      <c r="F8556" s="291"/>
      <c r="G8556" s="294"/>
      <c r="H8556" s="294"/>
      <c r="I8556" s="294"/>
      <c r="J8556" s="294"/>
      <c r="K8556" s="294"/>
      <c r="L8556" s="294"/>
      <c r="M8556" s="294"/>
      <c r="N8556" s="294"/>
    </row>
    <row r="8557" spans="1:14" s="369" customFormat="1" ht="12.75" hidden="1" customHeight="1" outlineLevel="2" x14ac:dyDescent="0.25">
      <c r="A8557" s="3"/>
      <c r="B8557" s="3"/>
      <c r="C8557" s="392"/>
      <c r="D8557" s="3">
        <v>13</v>
      </c>
      <c r="E8557" s="290" t="e">
        <f ca="1"/>
        <v>#N/A</v>
      </c>
      <c r="F8557" s="291"/>
      <c r="G8557" s="294"/>
      <c r="H8557" s="294"/>
      <c r="I8557" s="294"/>
      <c r="J8557" s="294"/>
      <c r="K8557" s="294"/>
      <c r="L8557" s="294"/>
      <c r="M8557" s="294"/>
      <c r="N8557" s="294"/>
    </row>
    <row r="8558" spans="1:14" s="369" customFormat="1" ht="12.75" hidden="1" customHeight="1" outlineLevel="2" x14ac:dyDescent="0.25">
      <c r="A8558" s="3"/>
      <c r="B8558" s="3"/>
      <c r="C8558" s="392"/>
      <c r="D8558" s="3">
        <v>14</v>
      </c>
      <c r="E8558" s="290" t="e">
        <f ca="1"/>
        <v>#N/A</v>
      </c>
      <c r="F8558" s="291"/>
      <c r="G8558" s="294"/>
      <c r="H8558" s="294"/>
      <c r="I8558" s="294"/>
      <c r="J8558" s="294"/>
      <c r="K8558" s="294"/>
      <c r="L8558" s="294"/>
      <c r="M8558" s="294"/>
      <c r="N8558" s="294"/>
    </row>
    <row r="8559" spans="1:14" s="369" customFormat="1" ht="12.75" hidden="1" customHeight="1" outlineLevel="2" x14ac:dyDescent="0.25">
      <c r="A8559" s="3"/>
      <c r="B8559" s="3"/>
      <c r="C8559" s="392"/>
      <c r="D8559" s="3">
        <v>15</v>
      </c>
      <c r="E8559" s="290" t="e">
        <f ca="1"/>
        <v>#N/A</v>
      </c>
      <c r="F8559" s="291"/>
      <c r="G8559" s="294"/>
      <c r="H8559" s="294"/>
      <c r="I8559" s="294"/>
      <c r="J8559" s="294"/>
      <c r="K8559" s="294"/>
      <c r="L8559" s="294"/>
      <c r="M8559" s="294"/>
      <c r="N8559" s="294"/>
    </row>
    <row r="8560" spans="1:14" s="369" customFormat="1" ht="12.75" hidden="1" customHeight="1" outlineLevel="1" x14ac:dyDescent="0.25">
      <c r="A8560" s="3"/>
      <c r="B8560" s="145" t="str">
        <f ca="1">B8543</f>
        <v>Asset Type 419</v>
      </c>
      <c r="C8560" s="145" t="str">
        <f ca="1">C8543</f>
        <v>Description - Asset Type 419</v>
      </c>
      <c r="D8560" s="3"/>
      <c r="E8560" s="3"/>
      <c r="F8560" s="106" t="s">
        <v>44</v>
      </c>
      <c r="G8560" s="296">
        <f t="shared" ref="G8560:N8560" si="838">SUM(G8545:G8559)</f>
        <v>0</v>
      </c>
      <c r="H8560" s="296">
        <f t="shared" ca="1" si="838"/>
        <v>0</v>
      </c>
      <c r="I8560" s="296">
        <f t="shared" ca="1" si="838"/>
        <v>0</v>
      </c>
      <c r="J8560" s="296">
        <f t="shared" ca="1" si="838"/>
        <v>0</v>
      </c>
      <c r="K8560" s="296">
        <f t="shared" ca="1" si="838"/>
        <v>0</v>
      </c>
      <c r="L8560" s="296">
        <f t="shared" ca="1" si="838"/>
        <v>0</v>
      </c>
      <c r="M8560" s="296">
        <f t="shared" ca="1" si="838"/>
        <v>0</v>
      </c>
      <c r="N8560" s="296">
        <f t="shared" ca="1" si="838"/>
        <v>0</v>
      </c>
    </row>
    <row r="8561" spans="1:14" s="369" customFormat="1" ht="12.75" hidden="1" customHeight="1" outlineLevel="2" x14ac:dyDescent="0.25">
      <c r="A8561" s="217">
        <f>A8543+1</f>
        <v>420</v>
      </c>
      <c r="B8561" s="22" t="str">
        <f ca="1">OFFSET($B$13,$A8561-1,0)</f>
        <v>Asset Type 420</v>
      </c>
      <c r="C8561" s="22" t="str">
        <f ca="1">OFFSET($C$13,$A8561-1,0)</f>
        <v>Description - Asset Type 420</v>
      </c>
      <c r="D8561" s="3"/>
      <c r="E8561" s="109"/>
      <c r="F8561" s="108" t="s">
        <v>41</v>
      </c>
      <c r="G8561" s="295">
        <f t="shared" ref="G8561:N8561" ca="1" si="839">VLOOKUP($B8561,$B$13:$N$512,5+G$5,FALSE)</f>
        <v>0</v>
      </c>
      <c r="H8561" s="295">
        <f t="shared" ca="1" si="839"/>
        <v>0</v>
      </c>
      <c r="I8561" s="295">
        <f t="shared" ca="1" si="839"/>
        <v>0</v>
      </c>
      <c r="J8561" s="295">
        <f t="shared" ca="1" si="839"/>
        <v>0</v>
      </c>
      <c r="K8561" s="295">
        <f t="shared" ca="1" si="839"/>
        <v>0</v>
      </c>
      <c r="L8561" s="295">
        <f t="shared" ca="1" si="839"/>
        <v>0</v>
      </c>
      <c r="M8561" s="295">
        <f t="shared" ca="1" si="839"/>
        <v>0</v>
      </c>
      <c r="N8561" s="295">
        <f t="shared" ca="1" si="839"/>
        <v>0</v>
      </c>
    </row>
    <row r="8562" spans="1:14" s="369" customFormat="1" ht="12.75" hidden="1" customHeight="1" outlineLevel="2" x14ac:dyDescent="0.25">
      <c r="A8562" s="3"/>
      <c r="B8562" s="3"/>
      <c r="C8562" s="21"/>
      <c r="D8562" s="3"/>
      <c r="E8562" s="107"/>
      <c r="F8562" s="106" t="s">
        <v>42</v>
      </c>
      <c r="G8562" s="111">
        <f ca="1">VLOOKUP($B8561,'Input Sheet'!$B$12:$N$511,5+G$5,FALSE)</f>
        <v>0</v>
      </c>
      <c r="H8562" s="111">
        <f ca="1">VLOOKUP($B8561,'Input Sheet'!$B$12:$N$511,5+H$5,FALSE)</f>
        <v>0</v>
      </c>
      <c r="I8562" s="111">
        <f ca="1">VLOOKUP($B8561,'Input Sheet'!$B$12:$N$511,5+I$5,FALSE)</f>
        <v>0</v>
      </c>
      <c r="J8562" s="111">
        <f ca="1">VLOOKUP($B8561,'Input Sheet'!$B$12:$N$511,5+J$5,FALSE)</f>
        <v>0</v>
      </c>
      <c r="K8562" s="111">
        <f ca="1">VLOOKUP($B8561,'Input Sheet'!$B$12:$N$511,5+K$5,FALSE)</f>
        <v>0</v>
      </c>
      <c r="L8562" s="111">
        <f ca="1">VLOOKUP($B8561,'Input Sheet'!$B$12:$N$511,5+L$5,FALSE)</f>
        <v>0</v>
      </c>
      <c r="M8562" s="111">
        <f ca="1">VLOOKUP($B8561,'Input Sheet'!$B$12:$N$511,5+M$5,FALSE)</f>
        <v>0</v>
      </c>
      <c r="N8562" s="111">
        <f ca="1">VLOOKUP($B8561,'Input Sheet'!$B$12:$N$511,5+N$5,FALSE)</f>
        <v>0</v>
      </c>
    </row>
    <row r="8563" spans="1:14" s="369" customFormat="1" ht="12.75" hidden="1" customHeight="1" outlineLevel="2" x14ac:dyDescent="0.25">
      <c r="A8563" s="3"/>
      <c r="B8563" s="3"/>
      <c r="C8563" s="3"/>
      <c r="D8563" s="3">
        <v>1</v>
      </c>
      <c r="E8563" s="290">
        <f t="array" aca="1" ref="E8563:E8577" ca="1">TRANSPOSE(G8561:N8561)</f>
        <v>0</v>
      </c>
      <c r="F8563" s="291"/>
      <c r="G8563" s="292"/>
      <c r="H8563" s="293">
        <f ca="1">IF(OFFSET(H8563,-$D8563,0)="n/a","n/a",IF(H$5&gt;OFFSET(H8563,-$D8563,0)+$D8563,$E8563-SUM($G8563:G8563),($E8563-SUM($G8563:G8563))/(OFFSET(H8563,-$D8563,0)-(H$5-$D8563-1))))</f>
        <v>0</v>
      </c>
      <c r="I8563" s="293">
        <f ca="1">IF(OFFSET(I8563,-$D8563,0)="n/a","n/a",IF(I$5&gt;OFFSET(I8563,-$D8563,0)+$D8563,$E8563-SUM($G8563:H8563),($E8563-SUM($G8563:H8563))/(OFFSET(I8563,-$D8563,0)-(I$5-$D8563-1))))</f>
        <v>0</v>
      </c>
      <c r="J8563" s="293">
        <f ca="1">IF(OFFSET(J8563,-$D8563,0)="n/a","n/a",IF(J$5&gt;OFFSET(J8563,-$D8563,0)+$D8563,$E8563-SUM($G8563:I8563),($E8563-SUM($G8563:I8563))/(OFFSET(J8563,-$D8563,0)-(J$5-$D8563-1))))</f>
        <v>0</v>
      </c>
      <c r="K8563" s="293">
        <f ca="1">IF(OFFSET(K8563,-$D8563,0)="n/a","n/a",IF(K$5&gt;OFFSET(K8563,-$D8563,0)+$D8563,$E8563-SUM($G8563:J8563),($E8563-SUM($G8563:J8563))/(OFFSET(K8563,-$D8563,0)-(K$5-$D8563-1))))</f>
        <v>0</v>
      </c>
      <c r="L8563" s="293">
        <f ca="1">IF(OFFSET(L8563,-$D8563,0)="n/a","n/a",IF(L$5&gt;OFFSET(L8563,-$D8563,0)+$D8563,$E8563-SUM($G8563:K8563),($E8563-SUM($G8563:K8563))/(OFFSET(L8563,-$D8563,0)-(L$5-$D8563-1))))</f>
        <v>0</v>
      </c>
      <c r="M8563" s="293">
        <f ca="1">IF(OFFSET(M8563,-$D8563,0)="n/a","n/a",IF(M$5&gt;OFFSET(M8563,-$D8563,0)+$D8563,$E8563-SUM($G8563:L8563),($E8563-SUM($G8563:L8563))/(OFFSET(M8563,-$D8563,0)-(M$5-$D8563-1))))</f>
        <v>0</v>
      </c>
      <c r="N8563" s="293">
        <f ca="1">IF(OFFSET(N8563,-$D8563,0)="n/a","n/a",IF(N$5&gt;OFFSET(N8563,-$D8563,0)+$D8563,$E8563-SUM($G8563:M8563),($E8563-SUM($G8563:M8563))/(OFFSET(N8563,-$D8563,0)-(N$5-$D8563-1))))</f>
        <v>0</v>
      </c>
    </row>
    <row r="8564" spans="1:14" s="369" customFormat="1" ht="12.75" hidden="1" customHeight="1" outlineLevel="2" x14ac:dyDescent="0.25">
      <c r="A8564" s="3"/>
      <c r="B8564" s="3"/>
      <c r="C8564" s="392" t="s">
        <v>43</v>
      </c>
      <c r="D8564" s="3">
        <v>2</v>
      </c>
      <c r="E8564" s="290">
        <f ca="1"/>
        <v>0</v>
      </c>
      <c r="F8564" s="291"/>
      <c r="G8564" s="294"/>
      <c r="H8564" s="292"/>
      <c r="I8564" s="293">
        <f ca="1">IF(OFFSET(I8564,-$D8564,0)="n/a","n/a",IF(I$5&gt;OFFSET(I8564,-$D8564,0)+$D8564,$E8564-SUM($G8564:H8564),($E8564-SUM($G8564:H8564))/(OFFSET(I8564,-$D8564,0)-(I$5-$D8564-1))))</f>
        <v>0</v>
      </c>
      <c r="J8564" s="293">
        <f ca="1">IF(OFFSET(J8564,-$D8564,0)="n/a","n/a",IF(J$5&gt;OFFSET(J8564,-$D8564,0)+$D8564,$E8564-SUM($G8564:I8564),($E8564-SUM($G8564:I8564))/(OFFSET(J8564,-$D8564,0)-(J$5-$D8564-1))))</f>
        <v>0</v>
      </c>
      <c r="K8564" s="293">
        <f ca="1">IF(OFFSET(K8564,-$D8564,0)="n/a","n/a",IF(K$5&gt;OFFSET(K8564,-$D8564,0)+$D8564,$E8564-SUM($G8564:J8564),($E8564-SUM($G8564:J8564))/(OFFSET(K8564,-$D8564,0)-(K$5-$D8564-1))))</f>
        <v>0</v>
      </c>
      <c r="L8564" s="293">
        <f ca="1">IF(OFFSET(L8564,-$D8564,0)="n/a","n/a",IF(L$5&gt;OFFSET(L8564,-$D8564,0)+$D8564,$E8564-SUM($G8564:K8564),($E8564-SUM($G8564:K8564))/(OFFSET(L8564,-$D8564,0)-(L$5-$D8564-1))))</f>
        <v>0</v>
      </c>
      <c r="M8564" s="293">
        <f ca="1">IF(OFFSET(M8564,-$D8564,0)="n/a","n/a",IF(M$5&gt;OFFSET(M8564,-$D8564,0)+$D8564,$E8564-SUM($G8564:L8564),($E8564-SUM($G8564:L8564))/(OFFSET(M8564,-$D8564,0)-(M$5-$D8564-1))))</f>
        <v>0</v>
      </c>
      <c r="N8564" s="293">
        <f ca="1">IF(OFFSET(N8564,-$D8564,0)="n/a","n/a",IF(N$5&gt;OFFSET(N8564,-$D8564,0)+$D8564,$E8564-SUM($G8564:M8564),($E8564-SUM($G8564:M8564))/(OFFSET(N8564,-$D8564,0)-(N$5-$D8564-1))))</f>
        <v>0</v>
      </c>
    </row>
    <row r="8565" spans="1:14" s="369" customFormat="1" ht="12.75" hidden="1" customHeight="1" outlineLevel="2" x14ac:dyDescent="0.25">
      <c r="A8565" s="3"/>
      <c r="B8565" s="3"/>
      <c r="C8565" s="392"/>
      <c r="D8565" s="3">
        <v>3</v>
      </c>
      <c r="E8565" s="290">
        <f ca="1"/>
        <v>0</v>
      </c>
      <c r="F8565" s="291"/>
      <c r="G8565" s="294"/>
      <c r="H8565" s="294"/>
      <c r="I8565" s="292"/>
      <c r="J8565" s="293">
        <f ca="1">IF(OFFSET(J8565,-$D8565,0)="n/a","n/a",IF(J$5&gt;OFFSET(J8565,-$D8565,0)+$D8565,$E8565-SUM($G8565:I8565),($E8565-SUM($G8565:I8565))/(OFFSET(J8565,-$D8565,0)-(J$5-$D8565-1))))</f>
        <v>0</v>
      </c>
      <c r="K8565" s="293">
        <f ca="1">IF(OFFSET(K8565,-$D8565,0)="n/a","n/a",IF(K$5&gt;OFFSET(K8565,-$D8565,0)+$D8565,$E8565-SUM($G8565:J8565),($E8565-SUM($G8565:J8565))/(OFFSET(K8565,-$D8565,0)-(K$5-$D8565-1))))</f>
        <v>0</v>
      </c>
      <c r="L8565" s="293">
        <f ca="1">IF(OFFSET(L8565,-$D8565,0)="n/a","n/a",IF(L$5&gt;OFFSET(L8565,-$D8565,0)+$D8565,$E8565-SUM($G8565:K8565),($E8565-SUM($G8565:K8565))/(OFFSET(L8565,-$D8565,0)-(L$5-$D8565-1))))</f>
        <v>0</v>
      </c>
      <c r="M8565" s="293">
        <f ca="1">IF(OFFSET(M8565,-$D8565,0)="n/a","n/a",IF(M$5&gt;OFFSET(M8565,-$D8565,0)+$D8565,$E8565-SUM($G8565:L8565),($E8565-SUM($G8565:L8565))/(OFFSET(M8565,-$D8565,0)-(M$5-$D8565-1))))</f>
        <v>0</v>
      </c>
      <c r="N8565" s="293">
        <f ca="1">IF(OFFSET(N8565,-$D8565,0)="n/a","n/a",IF(N$5&gt;OFFSET(N8565,-$D8565,0)+$D8565,$E8565-SUM($G8565:M8565),($E8565-SUM($G8565:M8565))/(OFFSET(N8565,-$D8565,0)-(N$5-$D8565-1))))</f>
        <v>0</v>
      </c>
    </row>
    <row r="8566" spans="1:14" s="369" customFormat="1" ht="12.75" hidden="1" customHeight="1" outlineLevel="2" x14ac:dyDescent="0.25">
      <c r="A8566" s="3"/>
      <c r="B8566" s="3"/>
      <c r="C8566" s="392"/>
      <c r="D8566" s="3">
        <v>4</v>
      </c>
      <c r="E8566" s="290">
        <f ca="1"/>
        <v>0</v>
      </c>
      <c r="F8566" s="291"/>
      <c r="G8566" s="294"/>
      <c r="H8566" s="294"/>
      <c r="I8566" s="294"/>
      <c r="J8566" s="292"/>
      <c r="K8566" s="293">
        <f ca="1">IF(OFFSET(K8566,-$D8566,0)="n/a","n/a",IF(K$5&gt;OFFSET(K8566,-$D8566,0)+$D8566,$E8566-SUM($G8566:J8566),($E8566-SUM($G8566:J8566))/(OFFSET(K8566,-$D8566,0)-(K$5-$D8566-1))))</f>
        <v>0</v>
      </c>
      <c r="L8566" s="293">
        <f ca="1">IF(OFFSET(L8566,-$D8566,0)="n/a","n/a",IF(L$5&gt;OFFSET(L8566,-$D8566,0)+$D8566,$E8566-SUM($G8566:K8566),($E8566-SUM($G8566:K8566))/(OFFSET(L8566,-$D8566,0)-(L$5-$D8566-1))))</f>
        <v>0</v>
      </c>
      <c r="M8566" s="293">
        <f ca="1">IF(OFFSET(M8566,-$D8566,0)="n/a","n/a",IF(M$5&gt;OFFSET(M8566,-$D8566,0)+$D8566,$E8566-SUM($G8566:L8566),($E8566-SUM($G8566:L8566))/(OFFSET(M8566,-$D8566,0)-(M$5-$D8566-1))))</f>
        <v>0</v>
      </c>
      <c r="N8566" s="293">
        <f ca="1">IF(OFFSET(N8566,-$D8566,0)="n/a","n/a",IF(N$5&gt;OFFSET(N8566,-$D8566,0)+$D8566,$E8566-SUM($G8566:M8566),($E8566-SUM($G8566:M8566))/(OFFSET(N8566,-$D8566,0)-(N$5-$D8566-1))))</f>
        <v>0</v>
      </c>
    </row>
    <row r="8567" spans="1:14" s="369" customFormat="1" ht="12.75" hidden="1" customHeight="1" outlineLevel="2" x14ac:dyDescent="0.25">
      <c r="A8567" s="3"/>
      <c r="B8567" s="3"/>
      <c r="C8567" s="392"/>
      <c r="D8567" s="3">
        <v>5</v>
      </c>
      <c r="E8567" s="290">
        <f ca="1"/>
        <v>0</v>
      </c>
      <c r="F8567" s="291"/>
      <c r="G8567" s="294"/>
      <c r="H8567" s="294"/>
      <c r="I8567" s="294"/>
      <c r="J8567" s="294"/>
      <c r="K8567" s="292"/>
      <c r="L8567" s="293">
        <f ca="1">IF(OFFSET(L8567,-$D8567,0)="n/a","n/a",IF(L$5&gt;OFFSET(L8567,-$D8567,0)+$D8567,$E8567-SUM($G8567:K8567),($E8567-SUM($G8567:K8567))/(OFFSET(L8567,-$D8567,0)-(L$5-$D8567-1))))</f>
        <v>0</v>
      </c>
      <c r="M8567" s="293">
        <f ca="1">IF(OFFSET(M8567,-$D8567,0)="n/a","n/a",IF(M$5&gt;OFFSET(M8567,-$D8567,0)+$D8567,$E8567-SUM($G8567:L8567),($E8567-SUM($G8567:L8567))/(OFFSET(M8567,-$D8567,0)-(M$5-$D8567-1))))</f>
        <v>0</v>
      </c>
      <c r="N8567" s="293">
        <f ca="1">IF(OFFSET(N8567,-$D8567,0)="n/a","n/a",IF(N$5&gt;OFFSET(N8567,-$D8567,0)+$D8567,$E8567-SUM($G8567:M8567),($E8567-SUM($G8567:M8567))/(OFFSET(N8567,-$D8567,0)-(N$5-$D8567-1))))</f>
        <v>0</v>
      </c>
    </row>
    <row r="8568" spans="1:14" s="369" customFormat="1" ht="12.75" hidden="1" customHeight="1" outlineLevel="2" x14ac:dyDescent="0.25">
      <c r="A8568" s="3"/>
      <c r="B8568" s="3"/>
      <c r="C8568" s="392"/>
      <c r="D8568" s="3">
        <v>6</v>
      </c>
      <c r="E8568" s="290">
        <f ca="1"/>
        <v>0</v>
      </c>
      <c r="F8568" s="291"/>
      <c r="G8568" s="294"/>
      <c r="H8568" s="294"/>
      <c r="I8568" s="294"/>
      <c r="J8568" s="294"/>
      <c r="K8568" s="294"/>
      <c r="L8568" s="292"/>
      <c r="M8568" s="293">
        <f ca="1">IF(OFFSET(M8568,-$D8568,0)="n/a","n/a",IF(M$5&gt;OFFSET(M8568,-$D8568,0)+$D8568,$E8568-SUM($G8568:L8568),($E8568-SUM($G8568:L8568))/(OFFSET(M8568,-$D8568,0)-(M$5-$D8568-1))))</f>
        <v>0</v>
      </c>
      <c r="N8568" s="293">
        <f ca="1">IF(OFFSET(N8568,-$D8568,0)="n/a","n/a",IF(N$5&gt;OFFSET(N8568,-$D8568,0)+$D8568,$E8568-SUM($G8568:M8568),($E8568-SUM($G8568:M8568))/(OFFSET(N8568,-$D8568,0)-(N$5-$D8568-1))))</f>
        <v>0</v>
      </c>
    </row>
    <row r="8569" spans="1:14" s="369" customFormat="1" ht="12.75" hidden="1" customHeight="1" outlineLevel="2" x14ac:dyDescent="0.25">
      <c r="A8569" s="3"/>
      <c r="B8569" s="3"/>
      <c r="C8569" s="392"/>
      <c r="D8569" s="3">
        <v>7</v>
      </c>
      <c r="E8569" s="290">
        <f ca="1"/>
        <v>0</v>
      </c>
      <c r="F8569" s="291"/>
      <c r="G8569" s="294"/>
      <c r="H8569" s="294"/>
      <c r="I8569" s="294"/>
      <c r="J8569" s="294"/>
      <c r="K8569" s="294"/>
      <c r="L8569" s="294"/>
      <c r="M8569" s="292"/>
      <c r="N8569" s="293">
        <f ca="1">IF(OFFSET(N8569,-$D8569,0)="n/a","n/a",IF(N$5&gt;OFFSET(N8569,-$D8569,0)+$D8569,$E8569-SUM($G8569:M8569),($E8569-SUM($G8569:M8569))/(OFFSET(N8569,-$D8569,0)-(N$5-$D8569-1))))</f>
        <v>0</v>
      </c>
    </row>
    <row r="8570" spans="1:14" s="369" customFormat="1" ht="12.75" hidden="1" customHeight="1" outlineLevel="2" x14ac:dyDescent="0.25">
      <c r="A8570" s="3"/>
      <c r="B8570" s="3"/>
      <c r="C8570" s="392"/>
      <c r="D8570" s="3">
        <v>8</v>
      </c>
      <c r="E8570" s="290">
        <f ca="1"/>
        <v>0</v>
      </c>
      <c r="F8570" s="291"/>
      <c r="G8570" s="294"/>
      <c r="H8570" s="294"/>
      <c r="I8570" s="294"/>
      <c r="J8570" s="294"/>
      <c r="K8570" s="294"/>
      <c r="L8570" s="294"/>
      <c r="M8570" s="294"/>
      <c r="N8570" s="292"/>
    </row>
    <row r="8571" spans="1:14" s="369" customFormat="1" ht="12.75" hidden="1" customHeight="1" outlineLevel="2" x14ac:dyDescent="0.25">
      <c r="A8571" s="3"/>
      <c r="B8571" s="3"/>
      <c r="C8571" s="392"/>
      <c r="D8571" s="3">
        <v>9</v>
      </c>
      <c r="E8571" s="290" t="e">
        <f ca="1"/>
        <v>#N/A</v>
      </c>
      <c r="F8571" s="291"/>
      <c r="G8571" s="294"/>
      <c r="H8571" s="294"/>
      <c r="I8571" s="294"/>
      <c r="J8571" s="294"/>
      <c r="K8571" s="294"/>
      <c r="L8571" s="294"/>
      <c r="M8571" s="294"/>
      <c r="N8571" s="294"/>
    </row>
    <row r="8572" spans="1:14" s="369" customFormat="1" ht="12.75" hidden="1" customHeight="1" outlineLevel="2" x14ac:dyDescent="0.25">
      <c r="A8572" s="3"/>
      <c r="B8572" s="3"/>
      <c r="C8572" s="392"/>
      <c r="D8572" s="3">
        <v>10</v>
      </c>
      <c r="E8572" s="290" t="e">
        <f ca="1"/>
        <v>#N/A</v>
      </c>
      <c r="F8572" s="291"/>
      <c r="G8572" s="294"/>
      <c r="H8572" s="294"/>
      <c r="I8572" s="294"/>
      <c r="J8572" s="294"/>
      <c r="K8572" s="294"/>
      <c r="L8572" s="294"/>
      <c r="M8572" s="294"/>
      <c r="N8572" s="294"/>
    </row>
    <row r="8573" spans="1:14" s="369" customFormat="1" ht="12.75" hidden="1" customHeight="1" outlineLevel="2" x14ac:dyDescent="0.25">
      <c r="A8573" s="3"/>
      <c r="B8573" s="3"/>
      <c r="C8573" s="392"/>
      <c r="D8573" s="3">
        <v>11</v>
      </c>
      <c r="E8573" s="290" t="e">
        <f ca="1"/>
        <v>#N/A</v>
      </c>
      <c r="F8573" s="291"/>
      <c r="G8573" s="294"/>
      <c r="H8573" s="294"/>
      <c r="I8573" s="294"/>
      <c r="J8573" s="294"/>
      <c r="K8573" s="294"/>
      <c r="L8573" s="294"/>
      <c r="M8573" s="294"/>
      <c r="N8573" s="294"/>
    </row>
    <row r="8574" spans="1:14" s="369" customFormat="1" ht="12.75" hidden="1" customHeight="1" outlineLevel="2" x14ac:dyDescent="0.25">
      <c r="A8574" s="3"/>
      <c r="B8574" s="3"/>
      <c r="C8574" s="392"/>
      <c r="D8574" s="3">
        <v>12</v>
      </c>
      <c r="E8574" s="290" t="e">
        <f ca="1"/>
        <v>#N/A</v>
      </c>
      <c r="F8574" s="291"/>
      <c r="G8574" s="294"/>
      <c r="H8574" s="294"/>
      <c r="I8574" s="294"/>
      <c r="J8574" s="294"/>
      <c r="K8574" s="294"/>
      <c r="L8574" s="294"/>
      <c r="M8574" s="294"/>
      <c r="N8574" s="294"/>
    </row>
    <row r="8575" spans="1:14" s="369" customFormat="1" ht="12.75" hidden="1" customHeight="1" outlineLevel="2" x14ac:dyDescent="0.25">
      <c r="A8575" s="3"/>
      <c r="B8575" s="3"/>
      <c r="C8575" s="392"/>
      <c r="D8575" s="3">
        <v>13</v>
      </c>
      <c r="E8575" s="290" t="e">
        <f ca="1"/>
        <v>#N/A</v>
      </c>
      <c r="F8575" s="291"/>
      <c r="G8575" s="294"/>
      <c r="H8575" s="294"/>
      <c r="I8575" s="294"/>
      <c r="J8575" s="294"/>
      <c r="K8575" s="294"/>
      <c r="L8575" s="294"/>
      <c r="M8575" s="294"/>
      <c r="N8575" s="294"/>
    </row>
    <row r="8576" spans="1:14" s="369" customFormat="1" ht="12.75" hidden="1" customHeight="1" outlineLevel="2" x14ac:dyDescent="0.25">
      <c r="A8576" s="3"/>
      <c r="B8576" s="3"/>
      <c r="C8576" s="392"/>
      <c r="D8576" s="3">
        <v>14</v>
      </c>
      <c r="E8576" s="290" t="e">
        <f ca="1"/>
        <v>#N/A</v>
      </c>
      <c r="F8576" s="291"/>
      <c r="G8576" s="294"/>
      <c r="H8576" s="294"/>
      <c r="I8576" s="294"/>
      <c r="J8576" s="294"/>
      <c r="K8576" s="294"/>
      <c r="L8576" s="294"/>
      <c r="M8576" s="294"/>
      <c r="N8576" s="294"/>
    </row>
    <row r="8577" spans="1:14" s="369" customFormat="1" ht="12.75" hidden="1" customHeight="1" outlineLevel="2" x14ac:dyDescent="0.25">
      <c r="A8577" s="3"/>
      <c r="B8577" s="3"/>
      <c r="C8577" s="392"/>
      <c r="D8577" s="3">
        <v>15</v>
      </c>
      <c r="E8577" s="290" t="e">
        <f ca="1"/>
        <v>#N/A</v>
      </c>
      <c r="F8577" s="291"/>
      <c r="G8577" s="294"/>
      <c r="H8577" s="294"/>
      <c r="I8577" s="294"/>
      <c r="J8577" s="294"/>
      <c r="K8577" s="294"/>
      <c r="L8577" s="294"/>
      <c r="M8577" s="294"/>
      <c r="N8577" s="294"/>
    </row>
    <row r="8578" spans="1:14" s="369" customFormat="1" ht="12.75" hidden="1" customHeight="1" outlineLevel="1" x14ac:dyDescent="0.25">
      <c r="A8578" s="3"/>
      <c r="B8578" s="145" t="str">
        <f ca="1">B8561</f>
        <v>Asset Type 420</v>
      </c>
      <c r="C8578" s="145" t="str">
        <f ca="1">C8561</f>
        <v>Description - Asset Type 420</v>
      </c>
      <c r="D8578" s="3"/>
      <c r="E8578" s="3"/>
      <c r="F8578" s="106" t="s">
        <v>44</v>
      </c>
      <c r="G8578" s="296">
        <f t="shared" ref="G8578:N8578" si="840">SUM(G8563:G8577)</f>
        <v>0</v>
      </c>
      <c r="H8578" s="296">
        <f t="shared" ca="1" si="840"/>
        <v>0</v>
      </c>
      <c r="I8578" s="296">
        <f t="shared" ca="1" si="840"/>
        <v>0</v>
      </c>
      <c r="J8578" s="296">
        <f t="shared" ca="1" si="840"/>
        <v>0</v>
      </c>
      <c r="K8578" s="296">
        <f t="shared" ca="1" si="840"/>
        <v>0</v>
      </c>
      <c r="L8578" s="296">
        <f t="shared" ca="1" si="840"/>
        <v>0</v>
      </c>
      <c r="M8578" s="296">
        <f t="shared" ca="1" si="840"/>
        <v>0</v>
      </c>
      <c r="N8578" s="296">
        <f t="shared" ca="1" si="840"/>
        <v>0</v>
      </c>
    </row>
    <row r="8579" spans="1:14" s="369" customFormat="1" ht="12.75" hidden="1" customHeight="1" outlineLevel="2" x14ac:dyDescent="0.25">
      <c r="A8579" s="217">
        <f>A8561+1</f>
        <v>421</v>
      </c>
      <c r="B8579" s="22" t="str">
        <f ca="1">OFFSET($B$13,$A8579-1,0)</f>
        <v>Asset Type 421</v>
      </c>
      <c r="C8579" s="22" t="str">
        <f ca="1">OFFSET($C$13,$A8579-1,0)</f>
        <v>Description - Asset Type 421</v>
      </c>
      <c r="D8579" s="3"/>
      <c r="E8579" s="109"/>
      <c r="F8579" s="108" t="s">
        <v>41</v>
      </c>
      <c r="G8579" s="295">
        <f t="shared" ref="G8579:N8579" ca="1" si="841">VLOOKUP($B8579,$B$13:$N$512,5+G$5,FALSE)</f>
        <v>0</v>
      </c>
      <c r="H8579" s="295">
        <f t="shared" ca="1" si="841"/>
        <v>0</v>
      </c>
      <c r="I8579" s="295">
        <f t="shared" ca="1" si="841"/>
        <v>0</v>
      </c>
      <c r="J8579" s="295">
        <f t="shared" ca="1" si="841"/>
        <v>0</v>
      </c>
      <c r="K8579" s="295">
        <f t="shared" ca="1" si="841"/>
        <v>0</v>
      </c>
      <c r="L8579" s="295">
        <f t="shared" ca="1" si="841"/>
        <v>0</v>
      </c>
      <c r="M8579" s="295">
        <f t="shared" ca="1" si="841"/>
        <v>0</v>
      </c>
      <c r="N8579" s="295">
        <f t="shared" ca="1" si="841"/>
        <v>0</v>
      </c>
    </row>
    <row r="8580" spans="1:14" s="369" customFormat="1" ht="12.75" hidden="1" customHeight="1" outlineLevel="2" x14ac:dyDescent="0.25">
      <c r="A8580" s="3"/>
      <c r="B8580" s="3"/>
      <c r="C8580" s="21"/>
      <c r="D8580" s="3"/>
      <c r="E8580" s="107"/>
      <c r="F8580" s="106" t="s">
        <v>42</v>
      </c>
      <c r="G8580" s="111">
        <f ca="1">VLOOKUP($B8579,'Input Sheet'!$B$12:$N$511,5+G$5,FALSE)</f>
        <v>0</v>
      </c>
      <c r="H8580" s="111">
        <f ca="1">VLOOKUP($B8579,'Input Sheet'!$B$12:$N$511,5+H$5,FALSE)</f>
        <v>0</v>
      </c>
      <c r="I8580" s="111">
        <f ca="1">VLOOKUP($B8579,'Input Sheet'!$B$12:$N$511,5+I$5,FALSE)</f>
        <v>0</v>
      </c>
      <c r="J8580" s="111">
        <f ca="1">VLOOKUP($B8579,'Input Sheet'!$B$12:$N$511,5+J$5,FALSE)</f>
        <v>0</v>
      </c>
      <c r="K8580" s="111">
        <f ca="1">VLOOKUP($B8579,'Input Sheet'!$B$12:$N$511,5+K$5,FALSE)</f>
        <v>0</v>
      </c>
      <c r="L8580" s="111">
        <f ca="1">VLOOKUP($B8579,'Input Sheet'!$B$12:$N$511,5+L$5,FALSE)</f>
        <v>0</v>
      </c>
      <c r="M8580" s="111">
        <f ca="1">VLOOKUP($B8579,'Input Sheet'!$B$12:$N$511,5+M$5,FALSE)</f>
        <v>0</v>
      </c>
      <c r="N8580" s="111">
        <f ca="1">VLOOKUP($B8579,'Input Sheet'!$B$12:$N$511,5+N$5,FALSE)</f>
        <v>0</v>
      </c>
    </row>
    <row r="8581" spans="1:14" s="369" customFormat="1" ht="12.75" hidden="1" customHeight="1" outlineLevel="2" x14ac:dyDescent="0.25">
      <c r="A8581" s="3"/>
      <c r="B8581" s="3"/>
      <c r="C8581" s="3"/>
      <c r="D8581" s="3">
        <v>1</v>
      </c>
      <c r="E8581" s="290">
        <f t="array" aca="1" ref="E8581:E8595" ca="1">TRANSPOSE(G8579:N8579)</f>
        <v>0</v>
      </c>
      <c r="F8581" s="291"/>
      <c r="G8581" s="292"/>
      <c r="H8581" s="293">
        <f ca="1">IF(OFFSET(H8581,-$D8581,0)="n/a","n/a",IF(H$5&gt;OFFSET(H8581,-$D8581,0)+$D8581,$E8581-SUM($G8581:G8581),($E8581-SUM($G8581:G8581))/(OFFSET(H8581,-$D8581,0)-(H$5-$D8581-1))))</f>
        <v>0</v>
      </c>
      <c r="I8581" s="293">
        <f ca="1">IF(OFFSET(I8581,-$D8581,0)="n/a","n/a",IF(I$5&gt;OFFSET(I8581,-$D8581,0)+$D8581,$E8581-SUM($G8581:H8581),($E8581-SUM($G8581:H8581))/(OFFSET(I8581,-$D8581,0)-(I$5-$D8581-1))))</f>
        <v>0</v>
      </c>
      <c r="J8581" s="293">
        <f ca="1">IF(OFFSET(J8581,-$D8581,0)="n/a","n/a",IF(J$5&gt;OFFSET(J8581,-$D8581,0)+$D8581,$E8581-SUM($G8581:I8581),($E8581-SUM($G8581:I8581))/(OFFSET(J8581,-$D8581,0)-(J$5-$D8581-1))))</f>
        <v>0</v>
      </c>
      <c r="K8581" s="293">
        <f ca="1">IF(OFFSET(K8581,-$D8581,0)="n/a","n/a",IF(K$5&gt;OFFSET(K8581,-$D8581,0)+$D8581,$E8581-SUM($G8581:J8581),($E8581-SUM($G8581:J8581))/(OFFSET(K8581,-$D8581,0)-(K$5-$D8581-1))))</f>
        <v>0</v>
      </c>
      <c r="L8581" s="293">
        <f ca="1">IF(OFFSET(L8581,-$D8581,0)="n/a","n/a",IF(L$5&gt;OFFSET(L8581,-$D8581,0)+$D8581,$E8581-SUM($G8581:K8581),($E8581-SUM($G8581:K8581))/(OFFSET(L8581,-$D8581,0)-(L$5-$D8581-1))))</f>
        <v>0</v>
      </c>
      <c r="M8581" s="293">
        <f ca="1">IF(OFFSET(M8581,-$D8581,0)="n/a","n/a",IF(M$5&gt;OFFSET(M8581,-$D8581,0)+$D8581,$E8581-SUM($G8581:L8581),($E8581-SUM($G8581:L8581))/(OFFSET(M8581,-$D8581,0)-(M$5-$D8581-1))))</f>
        <v>0</v>
      </c>
      <c r="N8581" s="293">
        <f ca="1">IF(OFFSET(N8581,-$D8581,0)="n/a","n/a",IF(N$5&gt;OFFSET(N8581,-$D8581,0)+$D8581,$E8581-SUM($G8581:M8581),($E8581-SUM($G8581:M8581))/(OFFSET(N8581,-$D8581,0)-(N$5-$D8581-1))))</f>
        <v>0</v>
      </c>
    </row>
    <row r="8582" spans="1:14" s="369" customFormat="1" ht="12.75" hidden="1" customHeight="1" outlineLevel="2" x14ac:dyDescent="0.25">
      <c r="A8582" s="3"/>
      <c r="B8582" s="3"/>
      <c r="C8582" s="392" t="s">
        <v>43</v>
      </c>
      <c r="D8582" s="3">
        <v>2</v>
      </c>
      <c r="E8582" s="290">
        <f ca="1"/>
        <v>0</v>
      </c>
      <c r="F8582" s="291"/>
      <c r="G8582" s="294"/>
      <c r="H8582" s="292"/>
      <c r="I8582" s="293">
        <f ca="1">IF(OFFSET(I8582,-$D8582,0)="n/a","n/a",IF(I$5&gt;OFFSET(I8582,-$D8582,0)+$D8582,$E8582-SUM($G8582:H8582),($E8582-SUM($G8582:H8582))/(OFFSET(I8582,-$D8582,0)-(I$5-$D8582-1))))</f>
        <v>0</v>
      </c>
      <c r="J8582" s="293">
        <f ca="1">IF(OFFSET(J8582,-$D8582,0)="n/a","n/a",IF(J$5&gt;OFFSET(J8582,-$D8582,0)+$D8582,$E8582-SUM($G8582:I8582),($E8582-SUM($G8582:I8582))/(OFFSET(J8582,-$D8582,0)-(J$5-$D8582-1))))</f>
        <v>0</v>
      </c>
      <c r="K8582" s="293">
        <f ca="1">IF(OFFSET(K8582,-$D8582,0)="n/a","n/a",IF(K$5&gt;OFFSET(K8582,-$D8582,0)+$D8582,$E8582-SUM($G8582:J8582),($E8582-SUM($G8582:J8582))/(OFFSET(K8582,-$D8582,0)-(K$5-$D8582-1))))</f>
        <v>0</v>
      </c>
      <c r="L8582" s="293">
        <f ca="1">IF(OFFSET(L8582,-$D8582,0)="n/a","n/a",IF(L$5&gt;OFFSET(L8582,-$D8582,0)+$D8582,$E8582-SUM($G8582:K8582),($E8582-SUM($G8582:K8582))/(OFFSET(L8582,-$D8582,0)-(L$5-$D8582-1))))</f>
        <v>0</v>
      </c>
      <c r="M8582" s="293">
        <f ca="1">IF(OFFSET(M8582,-$D8582,0)="n/a","n/a",IF(M$5&gt;OFFSET(M8582,-$D8582,0)+$D8582,$E8582-SUM($G8582:L8582),($E8582-SUM($G8582:L8582))/(OFFSET(M8582,-$D8582,0)-(M$5-$D8582-1))))</f>
        <v>0</v>
      </c>
      <c r="N8582" s="293">
        <f ca="1">IF(OFFSET(N8582,-$D8582,0)="n/a","n/a",IF(N$5&gt;OFFSET(N8582,-$D8582,0)+$D8582,$E8582-SUM($G8582:M8582),($E8582-SUM($G8582:M8582))/(OFFSET(N8582,-$D8582,0)-(N$5-$D8582-1))))</f>
        <v>0</v>
      </c>
    </row>
    <row r="8583" spans="1:14" s="369" customFormat="1" ht="12.75" hidden="1" customHeight="1" outlineLevel="2" x14ac:dyDescent="0.25">
      <c r="A8583" s="3"/>
      <c r="B8583" s="3"/>
      <c r="C8583" s="392"/>
      <c r="D8583" s="3">
        <v>3</v>
      </c>
      <c r="E8583" s="290">
        <f ca="1"/>
        <v>0</v>
      </c>
      <c r="F8583" s="291"/>
      <c r="G8583" s="294"/>
      <c r="H8583" s="294"/>
      <c r="I8583" s="292"/>
      <c r="J8583" s="293">
        <f ca="1">IF(OFFSET(J8583,-$D8583,0)="n/a","n/a",IF(J$5&gt;OFFSET(J8583,-$D8583,0)+$D8583,$E8583-SUM($G8583:I8583),($E8583-SUM($G8583:I8583))/(OFFSET(J8583,-$D8583,0)-(J$5-$D8583-1))))</f>
        <v>0</v>
      </c>
      <c r="K8583" s="293">
        <f ca="1">IF(OFFSET(K8583,-$D8583,0)="n/a","n/a",IF(K$5&gt;OFFSET(K8583,-$D8583,0)+$D8583,$E8583-SUM($G8583:J8583),($E8583-SUM($G8583:J8583))/(OFFSET(K8583,-$D8583,0)-(K$5-$D8583-1))))</f>
        <v>0</v>
      </c>
      <c r="L8583" s="293">
        <f ca="1">IF(OFFSET(L8583,-$D8583,0)="n/a","n/a",IF(L$5&gt;OFFSET(L8583,-$D8583,0)+$D8583,$E8583-SUM($G8583:K8583),($E8583-SUM($G8583:K8583))/(OFFSET(L8583,-$D8583,0)-(L$5-$D8583-1))))</f>
        <v>0</v>
      </c>
      <c r="M8583" s="293">
        <f ca="1">IF(OFFSET(M8583,-$D8583,0)="n/a","n/a",IF(M$5&gt;OFFSET(M8583,-$D8583,0)+$D8583,$E8583-SUM($G8583:L8583),($E8583-SUM($G8583:L8583))/(OFFSET(M8583,-$D8583,0)-(M$5-$D8583-1))))</f>
        <v>0</v>
      </c>
      <c r="N8583" s="293">
        <f ca="1">IF(OFFSET(N8583,-$D8583,0)="n/a","n/a",IF(N$5&gt;OFFSET(N8583,-$D8583,0)+$D8583,$E8583-SUM($G8583:M8583),($E8583-SUM($G8583:M8583))/(OFFSET(N8583,-$D8583,0)-(N$5-$D8583-1))))</f>
        <v>0</v>
      </c>
    </row>
    <row r="8584" spans="1:14" s="369" customFormat="1" ht="12.75" hidden="1" customHeight="1" outlineLevel="2" x14ac:dyDescent="0.25">
      <c r="A8584" s="3"/>
      <c r="B8584" s="3"/>
      <c r="C8584" s="392"/>
      <c r="D8584" s="3">
        <v>4</v>
      </c>
      <c r="E8584" s="290">
        <f ca="1"/>
        <v>0</v>
      </c>
      <c r="F8584" s="291"/>
      <c r="G8584" s="294"/>
      <c r="H8584" s="294"/>
      <c r="I8584" s="294"/>
      <c r="J8584" s="292"/>
      <c r="K8584" s="293">
        <f ca="1">IF(OFFSET(K8584,-$D8584,0)="n/a","n/a",IF(K$5&gt;OFFSET(K8584,-$D8584,0)+$D8584,$E8584-SUM($G8584:J8584),($E8584-SUM($G8584:J8584))/(OFFSET(K8584,-$D8584,0)-(K$5-$D8584-1))))</f>
        <v>0</v>
      </c>
      <c r="L8584" s="293">
        <f ca="1">IF(OFFSET(L8584,-$D8584,0)="n/a","n/a",IF(L$5&gt;OFFSET(L8584,-$D8584,0)+$D8584,$E8584-SUM($G8584:K8584),($E8584-SUM($G8584:K8584))/(OFFSET(L8584,-$D8584,0)-(L$5-$D8584-1))))</f>
        <v>0</v>
      </c>
      <c r="M8584" s="293">
        <f ca="1">IF(OFFSET(M8584,-$D8584,0)="n/a","n/a",IF(M$5&gt;OFFSET(M8584,-$D8584,0)+$D8584,$E8584-SUM($G8584:L8584),($E8584-SUM($G8584:L8584))/(OFFSET(M8584,-$D8584,0)-(M$5-$D8584-1))))</f>
        <v>0</v>
      </c>
      <c r="N8584" s="293">
        <f ca="1">IF(OFFSET(N8584,-$D8584,0)="n/a","n/a",IF(N$5&gt;OFFSET(N8584,-$D8584,0)+$D8584,$E8584-SUM($G8584:M8584),($E8584-SUM($G8584:M8584))/(OFFSET(N8584,-$D8584,0)-(N$5-$D8584-1))))</f>
        <v>0</v>
      </c>
    </row>
    <row r="8585" spans="1:14" s="369" customFormat="1" ht="12.75" hidden="1" customHeight="1" outlineLevel="2" x14ac:dyDescent="0.25">
      <c r="A8585" s="3"/>
      <c r="B8585" s="3"/>
      <c r="C8585" s="392"/>
      <c r="D8585" s="3">
        <v>5</v>
      </c>
      <c r="E8585" s="290">
        <f ca="1"/>
        <v>0</v>
      </c>
      <c r="F8585" s="291"/>
      <c r="G8585" s="294"/>
      <c r="H8585" s="294"/>
      <c r="I8585" s="294"/>
      <c r="J8585" s="294"/>
      <c r="K8585" s="292"/>
      <c r="L8585" s="293">
        <f ca="1">IF(OFFSET(L8585,-$D8585,0)="n/a","n/a",IF(L$5&gt;OFFSET(L8585,-$D8585,0)+$D8585,$E8585-SUM($G8585:K8585),($E8585-SUM($G8585:K8585))/(OFFSET(L8585,-$D8585,0)-(L$5-$D8585-1))))</f>
        <v>0</v>
      </c>
      <c r="M8585" s="293">
        <f ca="1">IF(OFFSET(M8585,-$D8585,0)="n/a","n/a",IF(M$5&gt;OFFSET(M8585,-$D8585,0)+$D8585,$E8585-SUM($G8585:L8585),($E8585-SUM($G8585:L8585))/(OFFSET(M8585,-$D8585,0)-(M$5-$D8585-1))))</f>
        <v>0</v>
      </c>
      <c r="N8585" s="293">
        <f ca="1">IF(OFFSET(N8585,-$D8585,0)="n/a","n/a",IF(N$5&gt;OFFSET(N8585,-$D8585,0)+$D8585,$E8585-SUM($G8585:M8585),($E8585-SUM($G8585:M8585))/(OFFSET(N8585,-$D8585,0)-(N$5-$D8585-1))))</f>
        <v>0</v>
      </c>
    </row>
    <row r="8586" spans="1:14" s="369" customFormat="1" ht="12.75" hidden="1" customHeight="1" outlineLevel="2" x14ac:dyDescent="0.25">
      <c r="A8586" s="3"/>
      <c r="B8586" s="3"/>
      <c r="C8586" s="392"/>
      <c r="D8586" s="3">
        <v>6</v>
      </c>
      <c r="E8586" s="290">
        <f ca="1"/>
        <v>0</v>
      </c>
      <c r="F8586" s="291"/>
      <c r="G8586" s="294"/>
      <c r="H8586" s="294"/>
      <c r="I8586" s="294"/>
      <c r="J8586" s="294"/>
      <c r="K8586" s="294"/>
      <c r="L8586" s="292"/>
      <c r="M8586" s="293">
        <f ca="1">IF(OFFSET(M8586,-$D8586,0)="n/a","n/a",IF(M$5&gt;OFFSET(M8586,-$D8586,0)+$D8586,$E8586-SUM($G8586:L8586),($E8586-SUM($G8586:L8586))/(OFFSET(M8586,-$D8586,0)-(M$5-$D8586-1))))</f>
        <v>0</v>
      </c>
      <c r="N8586" s="293">
        <f ca="1">IF(OFFSET(N8586,-$D8586,0)="n/a","n/a",IF(N$5&gt;OFFSET(N8586,-$D8586,0)+$D8586,$E8586-SUM($G8586:M8586),($E8586-SUM($G8586:M8586))/(OFFSET(N8586,-$D8586,0)-(N$5-$D8586-1))))</f>
        <v>0</v>
      </c>
    </row>
    <row r="8587" spans="1:14" s="369" customFormat="1" ht="12.75" hidden="1" customHeight="1" outlineLevel="2" x14ac:dyDescent="0.25">
      <c r="A8587" s="3"/>
      <c r="B8587" s="3"/>
      <c r="C8587" s="392"/>
      <c r="D8587" s="3">
        <v>7</v>
      </c>
      <c r="E8587" s="290">
        <f ca="1"/>
        <v>0</v>
      </c>
      <c r="F8587" s="291"/>
      <c r="G8587" s="294"/>
      <c r="H8587" s="294"/>
      <c r="I8587" s="294"/>
      <c r="J8587" s="294"/>
      <c r="K8587" s="294"/>
      <c r="L8587" s="294"/>
      <c r="M8587" s="292"/>
      <c r="N8587" s="293">
        <f ca="1">IF(OFFSET(N8587,-$D8587,0)="n/a","n/a",IF(N$5&gt;OFFSET(N8587,-$D8587,0)+$D8587,$E8587-SUM($G8587:M8587),($E8587-SUM($G8587:M8587))/(OFFSET(N8587,-$D8587,0)-(N$5-$D8587-1))))</f>
        <v>0</v>
      </c>
    </row>
    <row r="8588" spans="1:14" s="369" customFormat="1" ht="12.75" hidden="1" customHeight="1" outlineLevel="2" x14ac:dyDescent="0.25">
      <c r="A8588" s="3"/>
      <c r="B8588" s="3"/>
      <c r="C8588" s="392"/>
      <c r="D8588" s="3">
        <v>8</v>
      </c>
      <c r="E8588" s="290">
        <f ca="1"/>
        <v>0</v>
      </c>
      <c r="F8588" s="291"/>
      <c r="G8588" s="294"/>
      <c r="H8588" s="294"/>
      <c r="I8588" s="294"/>
      <c r="J8588" s="294"/>
      <c r="K8588" s="294"/>
      <c r="L8588" s="294"/>
      <c r="M8588" s="294"/>
      <c r="N8588" s="292"/>
    </row>
    <row r="8589" spans="1:14" s="369" customFormat="1" ht="12.75" hidden="1" customHeight="1" outlineLevel="2" x14ac:dyDescent="0.25">
      <c r="A8589" s="3"/>
      <c r="B8589" s="3"/>
      <c r="C8589" s="392"/>
      <c r="D8589" s="3">
        <v>9</v>
      </c>
      <c r="E8589" s="290" t="e">
        <f ca="1"/>
        <v>#N/A</v>
      </c>
      <c r="F8589" s="291"/>
      <c r="G8589" s="294"/>
      <c r="H8589" s="294"/>
      <c r="I8589" s="294"/>
      <c r="J8589" s="294"/>
      <c r="K8589" s="294"/>
      <c r="L8589" s="294"/>
      <c r="M8589" s="294"/>
      <c r="N8589" s="294"/>
    </row>
    <row r="8590" spans="1:14" s="369" customFormat="1" ht="12.75" hidden="1" customHeight="1" outlineLevel="2" x14ac:dyDescent="0.25">
      <c r="A8590" s="3"/>
      <c r="B8590" s="3"/>
      <c r="C8590" s="392"/>
      <c r="D8590" s="3">
        <v>10</v>
      </c>
      <c r="E8590" s="290" t="e">
        <f ca="1"/>
        <v>#N/A</v>
      </c>
      <c r="F8590" s="291"/>
      <c r="G8590" s="294"/>
      <c r="H8590" s="294"/>
      <c r="I8590" s="294"/>
      <c r="J8590" s="294"/>
      <c r="K8590" s="294"/>
      <c r="L8590" s="294"/>
      <c r="M8590" s="294"/>
      <c r="N8590" s="294"/>
    </row>
    <row r="8591" spans="1:14" s="369" customFormat="1" ht="12.75" hidden="1" customHeight="1" outlineLevel="2" x14ac:dyDescent="0.25">
      <c r="A8591" s="3"/>
      <c r="B8591" s="3"/>
      <c r="C8591" s="392"/>
      <c r="D8591" s="3">
        <v>11</v>
      </c>
      <c r="E8591" s="290" t="e">
        <f ca="1"/>
        <v>#N/A</v>
      </c>
      <c r="F8591" s="291"/>
      <c r="G8591" s="294"/>
      <c r="H8591" s="294"/>
      <c r="I8591" s="294"/>
      <c r="J8591" s="294"/>
      <c r="K8591" s="294"/>
      <c r="L8591" s="294"/>
      <c r="M8591" s="294"/>
      <c r="N8591" s="294"/>
    </row>
    <row r="8592" spans="1:14" s="369" customFormat="1" ht="12.75" hidden="1" customHeight="1" outlineLevel="2" x14ac:dyDescent="0.25">
      <c r="A8592" s="3"/>
      <c r="B8592" s="3"/>
      <c r="C8592" s="392"/>
      <c r="D8592" s="3">
        <v>12</v>
      </c>
      <c r="E8592" s="290" t="e">
        <f ca="1"/>
        <v>#N/A</v>
      </c>
      <c r="F8592" s="291"/>
      <c r="G8592" s="294"/>
      <c r="H8592" s="294"/>
      <c r="I8592" s="294"/>
      <c r="J8592" s="294"/>
      <c r="K8592" s="294"/>
      <c r="L8592" s="294"/>
      <c r="M8592" s="294"/>
      <c r="N8592" s="294"/>
    </row>
    <row r="8593" spans="1:14" s="369" customFormat="1" ht="12.75" hidden="1" customHeight="1" outlineLevel="2" x14ac:dyDescent="0.25">
      <c r="A8593" s="3"/>
      <c r="B8593" s="3"/>
      <c r="C8593" s="392"/>
      <c r="D8593" s="3">
        <v>13</v>
      </c>
      <c r="E8593" s="290" t="e">
        <f ca="1"/>
        <v>#N/A</v>
      </c>
      <c r="F8593" s="291"/>
      <c r="G8593" s="294"/>
      <c r="H8593" s="294"/>
      <c r="I8593" s="294"/>
      <c r="J8593" s="294"/>
      <c r="K8593" s="294"/>
      <c r="L8593" s="294"/>
      <c r="M8593" s="294"/>
      <c r="N8593" s="294"/>
    </row>
    <row r="8594" spans="1:14" s="369" customFormat="1" ht="12.75" hidden="1" customHeight="1" outlineLevel="2" x14ac:dyDescent="0.25">
      <c r="A8594" s="3"/>
      <c r="B8594" s="3"/>
      <c r="C8594" s="392"/>
      <c r="D8594" s="3">
        <v>14</v>
      </c>
      <c r="E8594" s="290" t="e">
        <f ca="1"/>
        <v>#N/A</v>
      </c>
      <c r="F8594" s="291"/>
      <c r="G8594" s="294"/>
      <c r="H8594" s="294"/>
      <c r="I8594" s="294"/>
      <c r="J8594" s="294"/>
      <c r="K8594" s="294"/>
      <c r="L8594" s="294"/>
      <c r="M8594" s="294"/>
      <c r="N8594" s="294"/>
    </row>
    <row r="8595" spans="1:14" s="369" customFormat="1" ht="12.75" hidden="1" customHeight="1" outlineLevel="2" x14ac:dyDescent="0.25">
      <c r="A8595" s="3"/>
      <c r="B8595" s="3"/>
      <c r="C8595" s="392"/>
      <c r="D8595" s="3">
        <v>15</v>
      </c>
      <c r="E8595" s="290" t="e">
        <f ca="1"/>
        <v>#N/A</v>
      </c>
      <c r="F8595" s="291"/>
      <c r="G8595" s="294"/>
      <c r="H8595" s="294"/>
      <c r="I8595" s="294"/>
      <c r="J8595" s="294"/>
      <c r="K8595" s="294"/>
      <c r="L8595" s="294"/>
      <c r="M8595" s="294"/>
      <c r="N8595" s="294"/>
    </row>
    <row r="8596" spans="1:14" s="369" customFormat="1" ht="12.75" hidden="1" customHeight="1" outlineLevel="1" x14ac:dyDescent="0.25">
      <c r="A8596" s="3"/>
      <c r="B8596" s="145" t="str">
        <f ca="1">B8579</f>
        <v>Asset Type 421</v>
      </c>
      <c r="C8596" s="145" t="str">
        <f ca="1">C8579</f>
        <v>Description - Asset Type 421</v>
      </c>
      <c r="D8596" s="3"/>
      <c r="E8596" s="3"/>
      <c r="F8596" s="106" t="s">
        <v>44</v>
      </c>
      <c r="G8596" s="296">
        <f t="shared" ref="G8596:N8596" si="842">SUM(G8581:G8595)</f>
        <v>0</v>
      </c>
      <c r="H8596" s="296">
        <f t="shared" ca="1" si="842"/>
        <v>0</v>
      </c>
      <c r="I8596" s="296">
        <f t="shared" ca="1" si="842"/>
        <v>0</v>
      </c>
      <c r="J8596" s="296">
        <f t="shared" ca="1" si="842"/>
        <v>0</v>
      </c>
      <c r="K8596" s="296">
        <f t="shared" ca="1" si="842"/>
        <v>0</v>
      </c>
      <c r="L8596" s="296">
        <f t="shared" ca="1" si="842"/>
        <v>0</v>
      </c>
      <c r="M8596" s="296">
        <f t="shared" ca="1" si="842"/>
        <v>0</v>
      </c>
      <c r="N8596" s="296">
        <f t="shared" ca="1" si="842"/>
        <v>0</v>
      </c>
    </row>
    <row r="8597" spans="1:14" s="369" customFormat="1" ht="12.75" hidden="1" customHeight="1" outlineLevel="2" x14ac:dyDescent="0.25">
      <c r="A8597" s="217">
        <f>A8579+1</f>
        <v>422</v>
      </c>
      <c r="B8597" s="22" t="str">
        <f ca="1">OFFSET($B$13,$A8597-1,0)</f>
        <v>Asset Type 422</v>
      </c>
      <c r="C8597" s="22" t="str">
        <f ca="1">OFFSET($C$13,$A8597-1,0)</f>
        <v>Description - Asset Type 422</v>
      </c>
      <c r="D8597" s="3"/>
      <c r="E8597" s="109"/>
      <c r="F8597" s="108" t="s">
        <v>41</v>
      </c>
      <c r="G8597" s="295">
        <f t="shared" ref="G8597:N8597" ca="1" si="843">VLOOKUP($B8597,$B$13:$N$512,5+G$5,FALSE)</f>
        <v>0</v>
      </c>
      <c r="H8597" s="295">
        <f t="shared" ca="1" si="843"/>
        <v>0</v>
      </c>
      <c r="I8597" s="295">
        <f t="shared" ca="1" si="843"/>
        <v>0</v>
      </c>
      <c r="J8597" s="295">
        <f t="shared" ca="1" si="843"/>
        <v>0</v>
      </c>
      <c r="K8597" s="295">
        <f t="shared" ca="1" si="843"/>
        <v>0</v>
      </c>
      <c r="L8597" s="295">
        <f t="shared" ca="1" si="843"/>
        <v>0</v>
      </c>
      <c r="M8597" s="295">
        <f t="shared" ca="1" si="843"/>
        <v>0</v>
      </c>
      <c r="N8597" s="295">
        <f t="shared" ca="1" si="843"/>
        <v>0</v>
      </c>
    </row>
    <row r="8598" spans="1:14" s="369" customFormat="1" ht="12.75" hidden="1" customHeight="1" outlineLevel="2" x14ac:dyDescent="0.25">
      <c r="A8598" s="3"/>
      <c r="B8598" s="3"/>
      <c r="C8598" s="21"/>
      <c r="D8598" s="3"/>
      <c r="E8598" s="107"/>
      <c r="F8598" s="106" t="s">
        <v>42</v>
      </c>
      <c r="G8598" s="111">
        <f ca="1">VLOOKUP($B8597,'Input Sheet'!$B$12:$N$511,5+G$5,FALSE)</f>
        <v>0</v>
      </c>
      <c r="H8598" s="111">
        <f ca="1">VLOOKUP($B8597,'Input Sheet'!$B$12:$N$511,5+H$5,FALSE)</f>
        <v>0</v>
      </c>
      <c r="I8598" s="111">
        <f ca="1">VLOOKUP($B8597,'Input Sheet'!$B$12:$N$511,5+I$5,FALSE)</f>
        <v>0</v>
      </c>
      <c r="J8598" s="111">
        <f ca="1">VLOOKUP($B8597,'Input Sheet'!$B$12:$N$511,5+J$5,FALSE)</f>
        <v>0</v>
      </c>
      <c r="K8598" s="111">
        <f ca="1">VLOOKUP($B8597,'Input Sheet'!$B$12:$N$511,5+K$5,FALSE)</f>
        <v>0</v>
      </c>
      <c r="L8598" s="111">
        <f ca="1">VLOOKUP($B8597,'Input Sheet'!$B$12:$N$511,5+L$5,FALSE)</f>
        <v>0</v>
      </c>
      <c r="M8598" s="111">
        <f ca="1">VLOOKUP($B8597,'Input Sheet'!$B$12:$N$511,5+M$5,FALSE)</f>
        <v>0</v>
      </c>
      <c r="N8598" s="111">
        <f ca="1">VLOOKUP($B8597,'Input Sheet'!$B$12:$N$511,5+N$5,FALSE)</f>
        <v>0</v>
      </c>
    </row>
    <row r="8599" spans="1:14" s="369" customFormat="1" ht="12.75" hidden="1" customHeight="1" outlineLevel="2" x14ac:dyDescent="0.25">
      <c r="A8599" s="3"/>
      <c r="B8599" s="3"/>
      <c r="C8599" s="3"/>
      <c r="D8599" s="3">
        <v>1</v>
      </c>
      <c r="E8599" s="290">
        <f t="array" aca="1" ref="E8599:E8613" ca="1">TRANSPOSE(G8597:N8597)</f>
        <v>0</v>
      </c>
      <c r="F8599" s="291"/>
      <c r="G8599" s="292"/>
      <c r="H8599" s="293">
        <f ca="1">IF(OFFSET(H8599,-$D8599,0)="n/a","n/a",IF(H$5&gt;OFFSET(H8599,-$D8599,0)+$D8599,$E8599-SUM($G8599:G8599),($E8599-SUM($G8599:G8599))/(OFFSET(H8599,-$D8599,0)-(H$5-$D8599-1))))</f>
        <v>0</v>
      </c>
      <c r="I8599" s="293">
        <f ca="1">IF(OFFSET(I8599,-$D8599,0)="n/a","n/a",IF(I$5&gt;OFFSET(I8599,-$D8599,0)+$D8599,$E8599-SUM($G8599:H8599),($E8599-SUM($G8599:H8599))/(OFFSET(I8599,-$D8599,0)-(I$5-$D8599-1))))</f>
        <v>0</v>
      </c>
      <c r="J8599" s="293">
        <f ca="1">IF(OFFSET(J8599,-$D8599,0)="n/a","n/a",IF(J$5&gt;OFFSET(J8599,-$D8599,0)+$D8599,$E8599-SUM($G8599:I8599),($E8599-SUM($G8599:I8599))/(OFFSET(J8599,-$D8599,0)-(J$5-$D8599-1))))</f>
        <v>0</v>
      </c>
      <c r="K8599" s="293">
        <f ca="1">IF(OFFSET(K8599,-$D8599,0)="n/a","n/a",IF(K$5&gt;OFFSET(K8599,-$D8599,0)+$D8599,$E8599-SUM($G8599:J8599),($E8599-SUM($G8599:J8599))/(OFFSET(K8599,-$D8599,0)-(K$5-$D8599-1))))</f>
        <v>0</v>
      </c>
      <c r="L8599" s="293">
        <f ca="1">IF(OFFSET(L8599,-$D8599,0)="n/a","n/a",IF(L$5&gt;OFFSET(L8599,-$D8599,0)+$D8599,$E8599-SUM($G8599:K8599),($E8599-SUM($G8599:K8599))/(OFFSET(L8599,-$D8599,0)-(L$5-$D8599-1))))</f>
        <v>0</v>
      </c>
      <c r="M8599" s="293">
        <f ca="1">IF(OFFSET(M8599,-$D8599,0)="n/a","n/a",IF(M$5&gt;OFFSET(M8599,-$D8599,0)+$D8599,$E8599-SUM($G8599:L8599),($E8599-SUM($G8599:L8599))/(OFFSET(M8599,-$D8599,0)-(M$5-$D8599-1))))</f>
        <v>0</v>
      </c>
      <c r="N8599" s="293">
        <f ca="1">IF(OFFSET(N8599,-$D8599,0)="n/a","n/a",IF(N$5&gt;OFFSET(N8599,-$D8599,0)+$D8599,$E8599-SUM($G8599:M8599),($E8599-SUM($G8599:M8599))/(OFFSET(N8599,-$D8599,0)-(N$5-$D8599-1))))</f>
        <v>0</v>
      </c>
    </row>
    <row r="8600" spans="1:14" s="369" customFormat="1" ht="12.75" hidden="1" customHeight="1" outlineLevel="2" x14ac:dyDescent="0.25">
      <c r="A8600" s="3"/>
      <c r="B8600" s="3"/>
      <c r="C8600" s="392" t="s">
        <v>43</v>
      </c>
      <c r="D8600" s="3">
        <v>2</v>
      </c>
      <c r="E8600" s="290">
        <f ca="1"/>
        <v>0</v>
      </c>
      <c r="F8600" s="291"/>
      <c r="G8600" s="294"/>
      <c r="H8600" s="292"/>
      <c r="I8600" s="293">
        <f ca="1">IF(OFFSET(I8600,-$D8600,0)="n/a","n/a",IF(I$5&gt;OFFSET(I8600,-$D8600,0)+$D8600,$E8600-SUM($G8600:H8600),($E8600-SUM($G8600:H8600))/(OFFSET(I8600,-$D8600,0)-(I$5-$D8600-1))))</f>
        <v>0</v>
      </c>
      <c r="J8600" s="293">
        <f ca="1">IF(OFFSET(J8600,-$D8600,0)="n/a","n/a",IF(J$5&gt;OFFSET(J8600,-$D8600,0)+$D8600,$E8600-SUM($G8600:I8600),($E8600-SUM($G8600:I8600))/(OFFSET(J8600,-$D8600,0)-(J$5-$D8600-1))))</f>
        <v>0</v>
      </c>
      <c r="K8600" s="293">
        <f ca="1">IF(OFFSET(K8600,-$D8600,0)="n/a","n/a",IF(K$5&gt;OFFSET(K8600,-$D8600,0)+$D8600,$E8600-SUM($G8600:J8600),($E8600-SUM($G8600:J8600))/(OFFSET(K8600,-$D8600,0)-(K$5-$D8600-1))))</f>
        <v>0</v>
      </c>
      <c r="L8600" s="293">
        <f ca="1">IF(OFFSET(L8600,-$D8600,0)="n/a","n/a",IF(L$5&gt;OFFSET(L8600,-$D8600,0)+$D8600,$E8600-SUM($G8600:K8600),($E8600-SUM($G8600:K8600))/(OFFSET(L8600,-$D8600,0)-(L$5-$D8600-1))))</f>
        <v>0</v>
      </c>
      <c r="M8600" s="293">
        <f ca="1">IF(OFFSET(M8600,-$D8600,0)="n/a","n/a",IF(M$5&gt;OFFSET(M8600,-$D8600,0)+$D8600,$E8600-SUM($G8600:L8600),($E8600-SUM($G8600:L8600))/(OFFSET(M8600,-$D8600,0)-(M$5-$D8600-1))))</f>
        <v>0</v>
      </c>
      <c r="N8600" s="293">
        <f ca="1">IF(OFFSET(N8600,-$D8600,0)="n/a","n/a",IF(N$5&gt;OFFSET(N8600,-$D8600,0)+$D8600,$E8600-SUM($G8600:M8600),($E8600-SUM($G8600:M8600))/(OFFSET(N8600,-$D8600,0)-(N$5-$D8600-1))))</f>
        <v>0</v>
      </c>
    </row>
    <row r="8601" spans="1:14" s="369" customFormat="1" ht="12.75" hidden="1" customHeight="1" outlineLevel="2" x14ac:dyDescent="0.25">
      <c r="A8601" s="3"/>
      <c r="B8601" s="3"/>
      <c r="C8601" s="392"/>
      <c r="D8601" s="3">
        <v>3</v>
      </c>
      <c r="E8601" s="290">
        <f ca="1"/>
        <v>0</v>
      </c>
      <c r="F8601" s="291"/>
      <c r="G8601" s="294"/>
      <c r="H8601" s="294"/>
      <c r="I8601" s="292"/>
      <c r="J8601" s="293">
        <f ca="1">IF(OFFSET(J8601,-$D8601,0)="n/a","n/a",IF(J$5&gt;OFFSET(J8601,-$D8601,0)+$D8601,$E8601-SUM($G8601:I8601),($E8601-SUM($G8601:I8601))/(OFFSET(J8601,-$D8601,0)-(J$5-$D8601-1))))</f>
        <v>0</v>
      </c>
      <c r="K8601" s="293">
        <f ca="1">IF(OFFSET(K8601,-$D8601,0)="n/a","n/a",IF(K$5&gt;OFFSET(K8601,-$D8601,0)+$D8601,$E8601-SUM($G8601:J8601),($E8601-SUM($G8601:J8601))/(OFFSET(K8601,-$D8601,0)-(K$5-$D8601-1))))</f>
        <v>0</v>
      </c>
      <c r="L8601" s="293">
        <f ca="1">IF(OFFSET(L8601,-$D8601,0)="n/a","n/a",IF(L$5&gt;OFFSET(L8601,-$D8601,0)+$D8601,$E8601-SUM($G8601:K8601),($E8601-SUM($G8601:K8601))/(OFFSET(L8601,-$D8601,0)-(L$5-$D8601-1))))</f>
        <v>0</v>
      </c>
      <c r="M8601" s="293">
        <f ca="1">IF(OFFSET(M8601,-$D8601,0)="n/a","n/a",IF(M$5&gt;OFFSET(M8601,-$D8601,0)+$D8601,$E8601-SUM($G8601:L8601),($E8601-SUM($G8601:L8601))/(OFFSET(M8601,-$D8601,0)-(M$5-$D8601-1))))</f>
        <v>0</v>
      </c>
      <c r="N8601" s="293">
        <f ca="1">IF(OFFSET(N8601,-$D8601,0)="n/a","n/a",IF(N$5&gt;OFFSET(N8601,-$D8601,0)+$D8601,$E8601-SUM($G8601:M8601),($E8601-SUM($G8601:M8601))/(OFFSET(N8601,-$D8601,0)-(N$5-$D8601-1))))</f>
        <v>0</v>
      </c>
    </row>
    <row r="8602" spans="1:14" s="369" customFormat="1" ht="12.75" hidden="1" customHeight="1" outlineLevel="2" x14ac:dyDescent="0.25">
      <c r="A8602" s="3"/>
      <c r="B8602" s="3"/>
      <c r="C8602" s="392"/>
      <c r="D8602" s="3">
        <v>4</v>
      </c>
      <c r="E8602" s="290">
        <f ca="1"/>
        <v>0</v>
      </c>
      <c r="F8602" s="291"/>
      <c r="G8602" s="294"/>
      <c r="H8602" s="294"/>
      <c r="I8602" s="294"/>
      <c r="J8602" s="292"/>
      <c r="K8602" s="293">
        <f ca="1">IF(OFFSET(K8602,-$D8602,0)="n/a","n/a",IF(K$5&gt;OFFSET(K8602,-$D8602,0)+$D8602,$E8602-SUM($G8602:J8602),($E8602-SUM($G8602:J8602))/(OFFSET(K8602,-$D8602,0)-(K$5-$D8602-1))))</f>
        <v>0</v>
      </c>
      <c r="L8602" s="293">
        <f ca="1">IF(OFFSET(L8602,-$D8602,0)="n/a","n/a",IF(L$5&gt;OFFSET(L8602,-$D8602,0)+$D8602,$E8602-SUM($G8602:K8602),($E8602-SUM($G8602:K8602))/(OFFSET(L8602,-$D8602,0)-(L$5-$D8602-1))))</f>
        <v>0</v>
      </c>
      <c r="M8602" s="293">
        <f ca="1">IF(OFFSET(M8602,-$D8602,0)="n/a","n/a",IF(M$5&gt;OFFSET(M8602,-$D8602,0)+$D8602,$E8602-SUM($G8602:L8602),($E8602-SUM($G8602:L8602))/(OFFSET(M8602,-$D8602,0)-(M$5-$D8602-1))))</f>
        <v>0</v>
      </c>
      <c r="N8602" s="293">
        <f ca="1">IF(OFFSET(N8602,-$D8602,0)="n/a","n/a",IF(N$5&gt;OFFSET(N8602,-$D8602,0)+$D8602,$E8602-SUM($G8602:M8602),($E8602-SUM($G8602:M8602))/(OFFSET(N8602,-$D8602,0)-(N$5-$D8602-1))))</f>
        <v>0</v>
      </c>
    </row>
    <row r="8603" spans="1:14" s="369" customFormat="1" ht="12.75" hidden="1" customHeight="1" outlineLevel="2" x14ac:dyDescent="0.25">
      <c r="A8603" s="3"/>
      <c r="B8603" s="3"/>
      <c r="C8603" s="392"/>
      <c r="D8603" s="3">
        <v>5</v>
      </c>
      <c r="E8603" s="290">
        <f ca="1"/>
        <v>0</v>
      </c>
      <c r="F8603" s="291"/>
      <c r="G8603" s="294"/>
      <c r="H8603" s="294"/>
      <c r="I8603" s="294"/>
      <c r="J8603" s="294"/>
      <c r="K8603" s="292"/>
      <c r="L8603" s="293">
        <f ca="1">IF(OFFSET(L8603,-$D8603,0)="n/a","n/a",IF(L$5&gt;OFFSET(L8603,-$D8603,0)+$D8603,$E8603-SUM($G8603:K8603),($E8603-SUM($G8603:K8603))/(OFFSET(L8603,-$D8603,0)-(L$5-$D8603-1))))</f>
        <v>0</v>
      </c>
      <c r="M8603" s="293">
        <f ca="1">IF(OFFSET(M8603,-$D8603,0)="n/a","n/a",IF(M$5&gt;OFFSET(M8603,-$D8603,0)+$D8603,$E8603-SUM($G8603:L8603),($E8603-SUM($G8603:L8603))/(OFFSET(M8603,-$D8603,0)-(M$5-$D8603-1))))</f>
        <v>0</v>
      </c>
      <c r="N8603" s="293">
        <f ca="1">IF(OFFSET(N8603,-$D8603,0)="n/a","n/a",IF(N$5&gt;OFFSET(N8603,-$D8603,0)+$D8603,$E8603-SUM($G8603:M8603),($E8603-SUM($G8603:M8603))/(OFFSET(N8603,-$D8603,0)-(N$5-$D8603-1))))</f>
        <v>0</v>
      </c>
    </row>
    <row r="8604" spans="1:14" s="369" customFormat="1" ht="12.75" hidden="1" customHeight="1" outlineLevel="2" x14ac:dyDescent="0.25">
      <c r="A8604" s="3"/>
      <c r="B8604" s="3"/>
      <c r="C8604" s="392"/>
      <c r="D8604" s="3">
        <v>6</v>
      </c>
      <c r="E8604" s="290">
        <f ca="1"/>
        <v>0</v>
      </c>
      <c r="F8604" s="291"/>
      <c r="G8604" s="294"/>
      <c r="H8604" s="294"/>
      <c r="I8604" s="294"/>
      <c r="J8604" s="294"/>
      <c r="K8604" s="294"/>
      <c r="L8604" s="292"/>
      <c r="M8604" s="293">
        <f ca="1">IF(OFFSET(M8604,-$D8604,0)="n/a","n/a",IF(M$5&gt;OFFSET(M8604,-$D8604,0)+$D8604,$E8604-SUM($G8604:L8604),($E8604-SUM($G8604:L8604))/(OFFSET(M8604,-$D8604,0)-(M$5-$D8604-1))))</f>
        <v>0</v>
      </c>
      <c r="N8604" s="293">
        <f ca="1">IF(OFFSET(N8604,-$D8604,0)="n/a","n/a",IF(N$5&gt;OFFSET(N8604,-$D8604,0)+$D8604,$E8604-SUM($G8604:M8604),($E8604-SUM($G8604:M8604))/(OFFSET(N8604,-$D8604,0)-(N$5-$D8604-1))))</f>
        <v>0</v>
      </c>
    </row>
    <row r="8605" spans="1:14" s="369" customFormat="1" ht="12.75" hidden="1" customHeight="1" outlineLevel="2" x14ac:dyDescent="0.25">
      <c r="A8605" s="3"/>
      <c r="B8605" s="3"/>
      <c r="C8605" s="392"/>
      <c r="D8605" s="3">
        <v>7</v>
      </c>
      <c r="E8605" s="290">
        <f ca="1"/>
        <v>0</v>
      </c>
      <c r="F8605" s="291"/>
      <c r="G8605" s="294"/>
      <c r="H8605" s="294"/>
      <c r="I8605" s="294"/>
      <c r="J8605" s="294"/>
      <c r="K8605" s="294"/>
      <c r="L8605" s="294"/>
      <c r="M8605" s="292"/>
      <c r="N8605" s="293">
        <f ca="1">IF(OFFSET(N8605,-$D8605,0)="n/a","n/a",IF(N$5&gt;OFFSET(N8605,-$D8605,0)+$D8605,$E8605-SUM($G8605:M8605),($E8605-SUM($G8605:M8605))/(OFFSET(N8605,-$D8605,0)-(N$5-$D8605-1))))</f>
        <v>0</v>
      </c>
    </row>
    <row r="8606" spans="1:14" s="369" customFormat="1" ht="12.75" hidden="1" customHeight="1" outlineLevel="2" x14ac:dyDescent="0.25">
      <c r="A8606" s="3"/>
      <c r="B8606" s="3"/>
      <c r="C8606" s="392"/>
      <c r="D8606" s="3">
        <v>8</v>
      </c>
      <c r="E8606" s="290">
        <f ca="1"/>
        <v>0</v>
      </c>
      <c r="F8606" s="291"/>
      <c r="G8606" s="294"/>
      <c r="H8606" s="294"/>
      <c r="I8606" s="294"/>
      <c r="J8606" s="294"/>
      <c r="K8606" s="294"/>
      <c r="L8606" s="294"/>
      <c r="M8606" s="294"/>
      <c r="N8606" s="292"/>
    </row>
    <row r="8607" spans="1:14" s="369" customFormat="1" ht="12.75" hidden="1" customHeight="1" outlineLevel="2" x14ac:dyDescent="0.25">
      <c r="A8607" s="3"/>
      <c r="B8607" s="3"/>
      <c r="C8607" s="392"/>
      <c r="D8607" s="3">
        <v>9</v>
      </c>
      <c r="E8607" s="290" t="e">
        <f ca="1"/>
        <v>#N/A</v>
      </c>
      <c r="F8607" s="291"/>
      <c r="G8607" s="294"/>
      <c r="H8607" s="294"/>
      <c r="I8607" s="294"/>
      <c r="J8607" s="294"/>
      <c r="K8607" s="294"/>
      <c r="L8607" s="294"/>
      <c r="M8607" s="294"/>
      <c r="N8607" s="294"/>
    </row>
    <row r="8608" spans="1:14" s="369" customFormat="1" ht="12.75" hidden="1" customHeight="1" outlineLevel="2" x14ac:dyDescent="0.25">
      <c r="A8608" s="3"/>
      <c r="B8608" s="3"/>
      <c r="C8608" s="392"/>
      <c r="D8608" s="3">
        <v>10</v>
      </c>
      <c r="E8608" s="290" t="e">
        <f ca="1"/>
        <v>#N/A</v>
      </c>
      <c r="F8608" s="291"/>
      <c r="G8608" s="294"/>
      <c r="H8608" s="294"/>
      <c r="I8608" s="294"/>
      <c r="J8608" s="294"/>
      <c r="K8608" s="294"/>
      <c r="L8608" s="294"/>
      <c r="M8608" s="294"/>
      <c r="N8608" s="294"/>
    </row>
    <row r="8609" spans="1:14" s="369" customFormat="1" ht="12.75" hidden="1" customHeight="1" outlineLevel="2" x14ac:dyDescent="0.25">
      <c r="A8609" s="3"/>
      <c r="B8609" s="3"/>
      <c r="C8609" s="392"/>
      <c r="D8609" s="3">
        <v>11</v>
      </c>
      <c r="E8609" s="290" t="e">
        <f ca="1"/>
        <v>#N/A</v>
      </c>
      <c r="F8609" s="291"/>
      <c r="G8609" s="294"/>
      <c r="H8609" s="294"/>
      <c r="I8609" s="294"/>
      <c r="J8609" s="294"/>
      <c r="K8609" s="294"/>
      <c r="L8609" s="294"/>
      <c r="M8609" s="294"/>
      <c r="N8609" s="294"/>
    </row>
    <row r="8610" spans="1:14" s="369" customFormat="1" ht="12.75" hidden="1" customHeight="1" outlineLevel="2" x14ac:dyDescent="0.25">
      <c r="A8610" s="3"/>
      <c r="B8610" s="3"/>
      <c r="C8610" s="392"/>
      <c r="D8610" s="3">
        <v>12</v>
      </c>
      <c r="E8610" s="290" t="e">
        <f ca="1"/>
        <v>#N/A</v>
      </c>
      <c r="F8610" s="291"/>
      <c r="G8610" s="294"/>
      <c r="H8610" s="294"/>
      <c r="I8610" s="294"/>
      <c r="J8610" s="294"/>
      <c r="K8610" s="294"/>
      <c r="L8610" s="294"/>
      <c r="M8610" s="294"/>
      <c r="N8610" s="294"/>
    </row>
    <row r="8611" spans="1:14" s="369" customFormat="1" ht="12.75" hidden="1" customHeight="1" outlineLevel="2" x14ac:dyDescent="0.25">
      <c r="A8611" s="3"/>
      <c r="B8611" s="3"/>
      <c r="C8611" s="392"/>
      <c r="D8611" s="3">
        <v>13</v>
      </c>
      <c r="E8611" s="290" t="e">
        <f ca="1"/>
        <v>#N/A</v>
      </c>
      <c r="F8611" s="291"/>
      <c r="G8611" s="294"/>
      <c r="H8611" s="294"/>
      <c r="I8611" s="294"/>
      <c r="J8611" s="294"/>
      <c r="K8611" s="294"/>
      <c r="L8611" s="294"/>
      <c r="M8611" s="294"/>
      <c r="N8611" s="294"/>
    </row>
    <row r="8612" spans="1:14" s="369" customFormat="1" ht="12.75" hidden="1" customHeight="1" outlineLevel="2" x14ac:dyDescent="0.25">
      <c r="A8612" s="3"/>
      <c r="B8612" s="3"/>
      <c r="C8612" s="392"/>
      <c r="D8612" s="3">
        <v>14</v>
      </c>
      <c r="E8612" s="290" t="e">
        <f ca="1"/>
        <v>#N/A</v>
      </c>
      <c r="F8612" s="291"/>
      <c r="G8612" s="294"/>
      <c r="H8612" s="294"/>
      <c r="I8612" s="294"/>
      <c r="J8612" s="294"/>
      <c r="K8612" s="294"/>
      <c r="L8612" s="294"/>
      <c r="M8612" s="294"/>
      <c r="N8612" s="294"/>
    </row>
    <row r="8613" spans="1:14" s="369" customFormat="1" ht="12.75" hidden="1" customHeight="1" outlineLevel="2" x14ac:dyDescent="0.25">
      <c r="A8613" s="3"/>
      <c r="B8613" s="3"/>
      <c r="C8613" s="392"/>
      <c r="D8613" s="3">
        <v>15</v>
      </c>
      <c r="E8613" s="290" t="e">
        <f ca="1"/>
        <v>#N/A</v>
      </c>
      <c r="F8613" s="291"/>
      <c r="G8613" s="294"/>
      <c r="H8613" s="294"/>
      <c r="I8613" s="294"/>
      <c r="J8613" s="294"/>
      <c r="K8613" s="294"/>
      <c r="L8613" s="294"/>
      <c r="M8613" s="294"/>
      <c r="N8613" s="294"/>
    </row>
    <row r="8614" spans="1:14" s="369" customFormat="1" ht="12.75" hidden="1" customHeight="1" outlineLevel="1" x14ac:dyDescent="0.25">
      <c r="A8614" s="3"/>
      <c r="B8614" s="145" t="str">
        <f ca="1">B8597</f>
        <v>Asset Type 422</v>
      </c>
      <c r="C8614" s="145" t="str">
        <f ca="1">C8597</f>
        <v>Description - Asset Type 422</v>
      </c>
      <c r="D8614" s="3"/>
      <c r="E8614" s="3"/>
      <c r="F8614" s="106" t="s">
        <v>44</v>
      </c>
      <c r="G8614" s="296">
        <f t="shared" ref="G8614:N8614" si="844">SUM(G8599:G8613)</f>
        <v>0</v>
      </c>
      <c r="H8614" s="296">
        <f t="shared" ca="1" si="844"/>
        <v>0</v>
      </c>
      <c r="I8614" s="296">
        <f t="shared" ca="1" si="844"/>
        <v>0</v>
      </c>
      <c r="J8614" s="296">
        <f t="shared" ca="1" si="844"/>
        <v>0</v>
      </c>
      <c r="K8614" s="296">
        <f t="shared" ca="1" si="844"/>
        <v>0</v>
      </c>
      <c r="L8614" s="296">
        <f t="shared" ca="1" si="844"/>
        <v>0</v>
      </c>
      <c r="M8614" s="296">
        <f t="shared" ca="1" si="844"/>
        <v>0</v>
      </c>
      <c r="N8614" s="296">
        <f t="shared" ca="1" si="844"/>
        <v>0</v>
      </c>
    </row>
    <row r="8615" spans="1:14" s="369" customFormat="1" ht="12.75" hidden="1" customHeight="1" outlineLevel="2" x14ac:dyDescent="0.25">
      <c r="A8615" s="217">
        <f>A8597+1</f>
        <v>423</v>
      </c>
      <c r="B8615" s="22" t="str">
        <f ca="1">OFFSET($B$13,$A8615-1,0)</f>
        <v>Asset Type 423</v>
      </c>
      <c r="C8615" s="22" t="str">
        <f ca="1">OFFSET($C$13,$A8615-1,0)</f>
        <v>Description - Asset Type 423</v>
      </c>
      <c r="D8615" s="3"/>
      <c r="E8615" s="109"/>
      <c r="F8615" s="108" t="s">
        <v>41</v>
      </c>
      <c r="G8615" s="295">
        <f t="shared" ref="G8615:N8615" ca="1" si="845">VLOOKUP($B8615,$B$13:$N$512,5+G$5,FALSE)</f>
        <v>0</v>
      </c>
      <c r="H8615" s="295">
        <f t="shared" ca="1" si="845"/>
        <v>0</v>
      </c>
      <c r="I8615" s="295">
        <f t="shared" ca="1" si="845"/>
        <v>0</v>
      </c>
      <c r="J8615" s="295">
        <f t="shared" ca="1" si="845"/>
        <v>0</v>
      </c>
      <c r="K8615" s="295">
        <f t="shared" ca="1" si="845"/>
        <v>0</v>
      </c>
      <c r="L8615" s="295">
        <f t="shared" ca="1" si="845"/>
        <v>0</v>
      </c>
      <c r="M8615" s="295">
        <f t="shared" ca="1" si="845"/>
        <v>0</v>
      </c>
      <c r="N8615" s="295">
        <f t="shared" ca="1" si="845"/>
        <v>0</v>
      </c>
    </row>
    <row r="8616" spans="1:14" s="369" customFormat="1" ht="12.75" hidden="1" customHeight="1" outlineLevel="2" x14ac:dyDescent="0.25">
      <c r="A8616" s="3"/>
      <c r="B8616" s="3"/>
      <c r="C8616" s="21"/>
      <c r="D8616" s="3"/>
      <c r="E8616" s="107"/>
      <c r="F8616" s="106" t="s">
        <v>42</v>
      </c>
      <c r="G8616" s="111">
        <f ca="1">VLOOKUP($B8615,'Input Sheet'!$B$12:$N$511,5+G$5,FALSE)</f>
        <v>0</v>
      </c>
      <c r="H8616" s="111">
        <f ca="1">VLOOKUP($B8615,'Input Sheet'!$B$12:$N$511,5+H$5,FALSE)</f>
        <v>0</v>
      </c>
      <c r="I8616" s="111">
        <f ca="1">VLOOKUP($B8615,'Input Sheet'!$B$12:$N$511,5+I$5,FALSE)</f>
        <v>0</v>
      </c>
      <c r="J8616" s="111">
        <f ca="1">VLOOKUP($B8615,'Input Sheet'!$B$12:$N$511,5+J$5,FALSE)</f>
        <v>0</v>
      </c>
      <c r="K8616" s="111">
        <f ca="1">VLOOKUP($B8615,'Input Sheet'!$B$12:$N$511,5+K$5,FALSE)</f>
        <v>0</v>
      </c>
      <c r="L8616" s="111">
        <f ca="1">VLOOKUP($B8615,'Input Sheet'!$B$12:$N$511,5+L$5,FALSE)</f>
        <v>0</v>
      </c>
      <c r="M8616" s="111">
        <f ca="1">VLOOKUP($B8615,'Input Sheet'!$B$12:$N$511,5+M$5,FALSE)</f>
        <v>0</v>
      </c>
      <c r="N8616" s="111">
        <f ca="1">VLOOKUP($B8615,'Input Sheet'!$B$12:$N$511,5+N$5,FALSE)</f>
        <v>0</v>
      </c>
    </row>
    <row r="8617" spans="1:14" s="369" customFormat="1" ht="12.75" hidden="1" customHeight="1" outlineLevel="2" x14ac:dyDescent="0.25">
      <c r="A8617" s="3"/>
      <c r="B8617" s="3"/>
      <c r="C8617" s="3"/>
      <c r="D8617" s="3">
        <v>1</v>
      </c>
      <c r="E8617" s="290">
        <f t="array" aca="1" ref="E8617:E8631" ca="1">TRANSPOSE(G8615:N8615)</f>
        <v>0</v>
      </c>
      <c r="F8617" s="291"/>
      <c r="G8617" s="292"/>
      <c r="H8617" s="293">
        <f ca="1">IF(OFFSET(H8617,-$D8617,0)="n/a","n/a",IF(H$5&gt;OFFSET(H8617,-$D8617,0)+$D8617,$E8617-SUM($G8617:G8617),($E8617-SUM($G8617:G8617))/(OFFSET(H8617,-$D8617,0)-(H$5-$D8617-1))))</f>
        <v>0</v>
      </c>
      <c r="I8617" s="293">
        <f ca="1">IF(OFFSET(I8617,-$D8617,0)="n/a","n/a",IF(I$5&gt;OFFSET(I8617,-$D8617,0)+$D8617,$E8617-SUM($G8617:H8617),($E8617-SUM($G8617:H8617))/(OFFSET(I8617,-$D8617,0)-(I$5-$D8617-1))))</f>
        <v>0</v>
      </c>
      <c r="J8617" s="293">
        <f ca="1">IF(OFFSET(J8617,-$D8617,0)="n/a","n/a",IF(J$5&gt;OFFSET(J8617,-$D8617,0)+$D8617,$E8617-SUM($G8617:I8617),($E8617-SUM($G8617:I8617))/(OFFSET(J8617,-$D8617,0)-(J$5-$D8617-1))))</f>
        <v>0</v>
      </c>
      <c r="K8617" s="293">
        <f ca="1">IF(OFFSET(K8617,-$D8617,0)="n/a","n/a",IF(K$5&gt;OFFSET(K8617,-$D8617,0)+$D8617,$E8617-SUM($G8617:J8617),($E8617-SUM($G8617:J8617))/(OFFSET(K8617,-$D8617,0)-(K$5-$D8617-1))))</f>
        <v>0</v>
      </c>
      <c r="L8617" s="293">
        <f ca="1">IF(OFFSET(L8617,-$D8617,0)="n/a","n/a",IF(L$5&gt;OFFSET(L8617,-$D8617,0)+$D8617,$E8617-SUM($G8617:K8617),($E8617-SUM($G8617:K8617))/(OFFSET(L8617,-$D8617,0)-(L$5-$D8617-1))))</f>
        <v>0</v>
      </c>
      <c r="M8617" s="293">
        <f ca="1">IF(OFFSET(M8617,-$D8617,0)="n/a","n/a",IF(M$5&gt;OFFSET(M8617,-$D8617,0)+$D8617,$E8617-SUM($G8617:L8617),($E8617-SUM($G8617:L8617))/(OFFSET(M8617,-$D8617,0)-(M$5-$D8617-1))))</f>
        <v>0</v>
      </c>
      <c r="N8617" s="293">
        <f ca="1">IF(OFFSET(N8617,-$D8617,0)="n/a","n/a",IF(N$5&gt;OFFSET(N8617,-$D8617,0)+$D8617,$E8617-SUM($G8617:M8617),($E8617-SUM($G8617:M8617))/(OFFSET(N8617,-$D8617,0)-(N$5-$D8617-1))))</f>
        <v>0</v>
      </c>
    </row>
    <row r="8618" spans="1:14" s="369" customFormat="1" ht="12.75" hidden="1" customHeight="1" outlineLevel="2" x14ac:dyDescent="0.25">
      <c r="A8618" s="3"/>
      <c r="B8618" s="3"/>
      <c r="C8618" s="392" t="s">
        <v>43</v>
      </c>
      <c r="D8618" s="3">
        <v>2</v>
      </c>
      <c r="E8618" s="290">
        <f ca="1"/>
        <v>0</v>
      </c>
      <c r="F8618" s="291"/>
      <c r="G8618" s="294"/>
      <c r="H8618" s="292"/>
      <c r="I8618" s="293">
        <f ca="1">IF(OFFSET(I8618,-$D8618,0)="n/a","n/a",IF(I$5&gt;OFFSET(I8618,-$D8618,0)+$D8618,$E8618-SUM($G8618:H8618),($E8618-SUM($G8618:H8618))/(OFFSET(I8618,-$D8618,0)-(I$5-$D8618-1))))</f>
        <v>0</v>
      </c>
      <c r="J8618" s="293">
        <f ca="1">IF(OFFSET(J8618,-$D8618,0)="n/a","n/a",IF(J$5&gt;OFFSET(J8618,-$D8618,0)+$D8618,$E8618-SUM($G8618:I8618),($E8618-SUM($G8618:I8618))/(OFFSET(J8618,-$D8618,0)-(J$5-$D8618-1))))</f>
        <v>0</v>
      </c>
      <c r="K8618" s="293">
        <f ca="1">IF(OFFSET(K8618,-$D8618,0)="n/a","n/a",IF(K$5&gt;OFFSET(K8618,-$D8618,0)+$D8618,$E8618-SUM($G8618:J8618),($E8618-SUM($G8618:J8618))/(OFFSET(K8618,-$D8618,0)-(K$5-$D8618-1))))</f>
        <v>0</v>
      </c>
      <c r="L8618" s="293">
        <f ca="1">IF(OFFSET(L8618,-$D8618,0)="n/a","n/a",IF(L$5&gt;OFFSET(L8618,-$D8618,0)+$D8618,$E8618-SUM($G8618:K8618),($E8618-SUM($G8618:K8618))/(OFFSET(L8618,-$D8618,0)-(L$5-$D8618-1))))</f>
        <v>0</v>
      </c>
      <c r="M8618" s="293">
        <f ca="1">IF(OFFSET(M8618,-$D8618,0)="n/a","n/a",IF(M$5&gt;OFFSET(M8618,-$D8618,0)+$D8618,$E8618-SUM($G8618:L8618),($E8618-SUM($G8618:L8618))/(OFFSET(M8618,-$D8618,0)-(M$5-$D8618-1))))</f>
        <v>0</v>
      </c>
      <c r="N8618" s="293">
        <f ca="1">IF(OFFSET(N8618,-$D8618,0)="n/a","n/a",IF(N$5&gt;OFFSET(N8618,-$D8618,0)+$D8618,$E8618-SUM($G8618:M8618),($E8618-SUM($G8618:M8618))/(OFFSET(N8618,-$D8618,0)-(N$5-$D8618-1))))</f>
        <v>0</v>
      </c>
    </row>
    <row r="8619" spans="1:14" s="369" customFormat="1" ht="12.75" hidden="1" customHeight="1" outlineLevel="2" x14ac:dyDescent="0.25">
      <c r="A8619" s="3"/>
      <c r="B8619" s="3"/>
      <c r="C8619" s="392"/>
      <c r="D8619" s="3">
        <v>3</v>
      </c>
      <c r="E8619" s="290">
        <f ca="1"/>
        <v>0</v>
      </c>
      <c r="F8619" s="291"/>
      <c r="G8619" s="294"/>
      <c r="H8619" s="294"/>
      <c r="I8619" s="292"/>
      <c r="J8619" s="293">
        <f ca="1">IF(OFFSET(J8619,-$D8619,0)="n/a","n/a",IF(J$5&gt;OFFSET(J8619,-$D8619,0)+$D8619,$E8619-SUM($G8619:I8619),($E8619-SUM($G8619:I8619))/(OFFSET(J8619,-$D8619,0)-(J$5-$D8619-1))))</f>
        <v>0</v>
      </c>
      <c r="K8619" s="293">
        <f ca="1">IF(OFFSET(K8619,-$D8619,0)="n/a","n/a",IF(K$5&gt;OFFSET(K8619,-$D8619,0)+$D8619,$E8619-SUM($G8619:J8619),($E8619-SUM($G8619:J8619))/(OFFSET(K8619,-$D8619,0)-(K$5-$D8619-1))))</f>
        <v>0</v>
      </c>
      <c r="L8619" s="293">
        <f ca="1">IF(OFFSET(L8619,-$D8619,0)="n/a","n/a",IF(L$5&gt;OFFSET(L8619,-$D8619,0)+$D8619,$E8619-SUM($G8619:K8619),($E8619-SUM($G8619:K8619))/(OFFSET(L8619,-$D8619,0)-(L$5-$D8619-1))))</f>
        <v>0</v>
      </c>
      <c r="M8619" s="293">
        <f ca="1">IF(OFFSET(M8619,-$D8619,0)="n/a","n/a",IF(M$5&gt;OFFSET(M8619,-$D8619,0)+$D8619,$E8619-SUM($G8619:L8619),($E8619-SUM($G8619:L8619))/(OFFSET(M8619,-$D8619,0)-(M$5-$D8619-1))))</f>
        <v>0</v>
      </c>
      <c r="N8619" s="293">
        <f ca="1">IF(OFFSET(N8619,-$D8619,0)="n/a","n/a",IF(N$5&gt;OFFSET(N8619,-$D8619,0)+$D8619,$E8619-SUM($G8619:M8619),($E8619-SUM($G8619:M8619))/(OFFSET(N8619,-$D8619,0)-(N$5-$D8619-1))))</f>
        <v>0</v>
      </c>
    </row>
    <row r="8620" spans="1:14" s="369" customFormat="1" ht="12.75" hidden="1" customHeight="1" outlineLevel="2" x14ac:dyDescent="0.25">
      <c r="A8620" s="3"/>
      <c r="B8620" s="3"/>
      <c r="C8620" s="392"/>
      <c r="D8620" s="3">
        <v>4</v>
      </c>
      <c r="E8620" s="290">
        <f ca="1"/>
        <v>0</v>
      </c>
      <c r="F8620" s="291"/>
      <c r="G8620" s="294"/>
      <c r="H8620" s="294"/>
      <c r="I8620" s="294"/>
      <c r="J8620" s="292"/>
      <c r="K8620" s="293">
        <f ca="1">IF(OFFSET(K8620,-$D8620,0)="n/a","n/a",IF(K$5&gt;OFFSET(K8620,-$D8620,0)+$D8620,$E8620-SUM($G8620:J8620),($E8620-SUM($G8620:J8620))/(OFFSET(K8620,-$D8620,0)-(K$5-$D8620-1))))</f>
        <v>0</v>
      </c>
      <c r="L8620" s="293">
        <f ca="1">IF(OFFSET(L8620,-$D8620,0)="n/a","n/a",IF(L$5&gt;OFFSET(L8620,-$D8620,0)+$D8620,$E8620-SUM($G8620:K8620),($E8620-SUM($G8620:K8620))/(OFFSET(L8620,-$D8620,0)-(L$5-$D8620-1))))</f>
        <v>0</v>
      </c>
      <c r="M8620" s="293">
        <f ca="1">IF(OFFSET(M8620,-$D8620,0)="n/a","n/a",IF(M$5&gt;OFFSET(M8620,-$D8620,0)+$D8620,$E8620-SUM($G8620:L8620),($E8620-SUM($G8620:L8620))/(OFFSET(M8620,-$D8620,0)-(M$5-$D8620-1))))</f>
        <v>0</v>
      </c>
      <c r="N8620" s="293">
        <f ca="1">IF(OFFSET(N8620,-$D8620,0)="n/a","n/a",IF(N$5&gt;OFFSET(N8620,-$D8620,0)+$D8620,$E8620-SUM($G8620:M8620),($E8620-SUM($G8620:M8620))/(OFFSET(N8620,-$D8620,0)-(N$5-$D8620-1))))</f>
        <v>0</v>
      </c>
    </row>
    <row r="8621" spans="1:14" s="369" customFormat="1" ht="12.75" hidden="1" customHeight="1" outlineLevel="2" x14ac:dyDescent="0.25">
      <c r="A8621" s="3"/>
      <c r="B8621" s="3"/>
      <c r="C8621" s="392"/>
      <c r="D8621" s="3">
        <v>5</v>
      </c>
      <c r="E8621" s="290">
        <f ca="1"/>
        <v>0</v>
      </c>
      <c r="F8621" s="291"/>
      <c r="G8621" s="294"/>
      <c r="H8621" s="294"/>
      <c r="I8621" s="294"/>
      <c r="J8621" s="294"/>
      <c r="K8621" s="292"/>
      <c r="L8621" s="293">
        <f ca="1">IF(OFFSET(L8621,-$D8621,0)="n/a","n/a",IF(L$5&gt;OFFSET(L8621,-$D8621,0)+$D8621,$E8621-SUM($G8621:K8621),($E8621-SUM($G8621:K8621))/(OFFSET(L8621,-$D8621,0)-(L$5-$D8621-1))))</f>
        <v>0</v>
      </c>
      <c r="M8621" s="293">
        <f ca="1">IF(OFFSET(M8621,-$D8621,0)="n/a","n/a",IF(M$5&gt;OFFSET(M8621,-$D8621,0)+$D8621,$E8621-SUM($G8621:L8621),($E8621-SUM($G8621:L8621))/(OFFSET(M8621,-$D8621,0)-(M$5-$D8621-1))))</f>
        <v>0</v>
      </c>
      <c r="N8621" s="293">
        <f ca="1">IF(OFFSET(N8621,-$D8621,0)="n/a","n/a",IF(N$5&gt;OFFSET(N8621,-$D8621,0)+$D8621,$E8621-SUM($G8621:M8621),($E8621-SUM($G8621:M8621))/(OFFSET(N8621,-$D8621,0)-(N$5-$D8621-1))))</f>
        <v>0</v>
      </c>
    </row>
    <row r="8622" spans="1:14" s="369" customFormat="1" ht="12.75" hidden="1" customHeight="1" outlineLevel="2" x14ac:dyDescent="0.25">
      <c r="A8622" s="3"/>
      <c r="B8622" s="3"/>
      <c r="C8622" s="392"/>
      <c r="D8622" s="3">
        <v>6</v>
      </c>
      <c r="E8622" s="290">
        <f ca="1"/>
        <v>0</v>
      </c>
      <c r="F8622" s="291"/>
      <c r="G8622" s="294"/>
      <c r="H8622" s="294"/>
      <c r="I8622" s="294"/>
      <c r="J8622" s="294"/>
      <c r="K8622" s="294"/>
      <c r="L8622" s="292"/>
      <c r="M8622" s="293">
        <f ca="1">IF(OFFSET(M8622,-$D8622,0)="n/a","n/a",IF(M$5&gt;OFFSET(M8622,-$D8622,0)+$D8622,$E8622-SUM($G8622:L8622),($E8622-SUM($G8622:L8622))/(OFFSET(M8622,-$D8622,0)-(M$5-$D8622-1))))</f>
        <v>0</v>
      </c>
      <c r="N8622" s="293">
        <f ca="1">IF(OFFSET(N8622,-$D8622,0)="n/a","n/a",IF(N$5&gt;OFFSET(N8622,-$D8622,0)+$D8622,$E8622-SUM($G8622:M8622),($E8622-SUM($G8622:M8622))/(OFFSET(N8622,-$D8622,0)-(N$5-$D8622-1))))</f>
        <v>0</v>
      </c>
    </row>
    <row r="8623" spans="1:14" s="369" customFormat="1" ht="12.75" hidden="1" customHeight="1" outlineLevel="2" x14ac:dyDescent="0.25">
      <c r="A8623" s="3"/>
      <c r="B8623" s="3"/>
      <c r="C8623" s="392"/>
      <c r="D8623" s="3">
        <v>7</v>
      </c>
      <c r="E8623" s="290">
        <f ca="1"/>
        <v>0</v>
      </c>
      <c r="F8623" s="291"/>
      <c r="G8623" s="294"/>
      <c r="H8623" s="294"/>
      <c r="I8623" s="294"/>
      <c r="J8623" s="294"/>
      <c r="K8623" s="294"/>
      <c r="L8623" s="294"/>
      <c r="M8623" s="292"/>
      <c r="N8623" s="293">
        <f ca="1">IF(OFFSET(N8623,-$D8623,0)="n/a","n/a",IF(N$5&gt;OFFSET(N8623,-$D8623,0)+$D8623,$E8623-SUM($G8623:M8623),($E8623-SUM($G8623:M8623))/(OFFSET(N8623,-$D8623,0)-(N$5-$D8623-1))))</f>
        <v>0</v>
      </c>
    </row>
    <row r="8624" spans="1:14" s="369" customFormat="1" ht="12.75" hidden="1" customHeight="1" outlineLevel="2" x14ac:dyDescent="0.25">
      <c r="A8624" s="3"/>
      <c r="B8624" s="3"/>
      <c r="C8624" s="392"/>
      <c r="D8624" s="3">
        <v>8</v>
      </c>
      <c r="E8624" s="290">
        <f ca="1"/>
        <v>0</v>
      </c>
      <c r="F8624" s="291"/>
      <c r="G8624" s="294"/>
      <c r="H8624" s="294"/>
      <c r="I8624" s="294"/>
      <c r="J8624" s="294"/>
      <c r="K8624" s="294"/>
      <c r="L8624" s="294"/>
      <c r="M8624" s="294"/>
      <c r="N8624" s="292"/>
    </row>
    <row r="8625" spans="1:14" s="369" customFormat="1" ht="12.75" hidden="1" customHeight="1" outlineLevel="2" x14ac:dyDescent="0.25">
      <c r="A8625" s="3"/>
      <c r="B8625" s="3"/>
      <c r="C8625" s="392"/>
      <c r="D8625" s="3">
        <v>9</v>
      </c>
      <c r="E8625" s="290" t="e">
        <f ca="1"/>
        <v>#N/A</v>
      </c>
      <c r="F8625" s="291"/>
      <c r="G8625" s="294"/>
      <c r="H8625" s="294"/>
      <c r="I8625" s="294"/>
      <c r="J8625" s="294"/>
      <c r="K8625" s="294"/>
      <c r="L8625" s="294"/>
      <c r="M8625" s="294"/>
      <c r="N8625" s="294"/>
    </row>
    <row r="8626" spans="1:14" s="369" customFormat="1" ht="12.75" hidden="1" customHeight="1" outlineLevel="2" x14ac:dyDescent="0.25">
      <c r="A8626" s="3"/>
      <c r="B8626" s="3"/>
      <c r="C8626" s="392"/>
      <c r="D8626" s="3">
        <v>10</v>
      </c>
      <c r="E8626" s="290" t="e">
        <f ca="1"/>
        <v>#N/A</v>
      </c>
      <c r="F8626" s="291"/>
      <c r="G8626" s="294"/>
      <c r="H8626" s="294"/>
      <c r="I8626" s="294"/>
      <c r="J8626" s="294"/>
      <c r="K8626" s="294"/>
      <c r="L8626" s="294"/>
      <c r="M8626" s="294"/>
      <c r="N8626" s="294"/>
    </row>
    <row r="8627" spans="1:14" s="369" customFormat="1" ht="12.75" hidden="1" customHeight="1" outlineLevel="2" x14ac:dyDescent="0.25">
      <c r="A8627" s="3"/>
      <c r="B8627" s="3"/>
      <c r="C8627" s="392"/>
      <c r="D8627" s="3">
        <v>11</v>
      </c>
      <c r="E8627" s="290" t="e">
        <f ca="1"/>
        <v>#N/A</v>
      </c>
      <c r="F8627" s="291"/>
      <c r="G8627" s="294"/>
      <c r="H8627" s="294"/>
      <c r="I8627" s="294"/>
      <c r="J8627" s="294"/>
      <c r="K8627" s="294"/>
      <c r="L8627" s="294"/>
      <c r="M8627" s="294"/>
      <c r="N8627" s="294"/>
    </row>
    <row r="8628" spans="1:14" s="369" customFormat="1" ht="12.75" hidden="1" customHeight="1" outlineLevel="2" x14ac:dyDescent="0.25">
      <c r="A8628" s="3"/>
      <c r="B8628" s="3"/>
      <c r="C8628" s="392"/>
      <c r="D8628" s="3">
        <v>12</v>
      </c>
      <c r="E8628" s="290" t="e">
        <f ca="1"/>
        <v>#N/A</v>
      </c>
      <c r="F8628" s="291"/>
      <c r="G8628" s="294"/>
      <c r="H8628" s="294"/>
      <c r="I8628" s="294"/>
      <c r="J8628" s="294"/>
      <c r="K8628" s="294"/>
      <c r="L8628" s="294"/>
      <c r="M8628" s="294"/>
      <c r="N8628" s="294"/>
    </row>
    <row r="8629" spans="1:14" s="369" customFormat="1" ht="12.75" hidden="1" customHeight="1" outlineLevel="2" x14ac:dyDescent="0.25">
      <c r="A8629" s="3"/>
      <c r="B8629" s="3"/>
      <c r="C8629" s="392"/>
      <c r="D8629" s="3">
        <v>13</v>
      </c>
      <c r="E8629" s="290" t="e">
        <f ca="1"/>
        <v>#N/A</v>
      </c>
      <c r="F8629" s="291"/>
      <c r="G8629" s="294"/>
      <c r="H8629" s="294"/>
      <c r="I8629" s="294"/>
      <c r="J8629" s="294"/>
      <c r="K8629" s="294"/>
      <c r="L8629" s="294"/>
      <c r="M8629" s="294"/>
      <c r="N8629" s="294"/>
    </row>
    <row r="8630" spans="1:14" s="369" customFormat="1" ht="12.75" hidden="1" customHeight="1" outlineLevel="2" x14ac:dyDescent="0.25">
      <c r="A8630" s="3"/>
      <c r="B8630" s="3"/>
      <c r="C8630" s="392"/>
      <c r="D8630" s="3">
        <v>14</v>
      </c>
      <c r="E8630" s="290" t="e">
        <f ca="1"/>
        <v>#N/A</v>
      </c>
      <c r="F8630" s="291"/>
      <c r="G8630" s="294"/>
      <c r="H8630" s="294"/>
      <c r="I8630" s="294"/>
      <c r="J8630" s="294"/>
      <c r="K8630" s="294"/>
      <c r="L8630" s="294"/>
      <c r="M8630" s="294"/>
      <c r="N8630" s="294"/>
    </row>
    <row r="8631" spans="1:14" s="369" customFormat="1" ht="12.75" hidden="1" customHeight="1" outlineLevel="2" x14ac:dyDescent="0.25">
      <c r="A8631" s="3"/>
      <c r="B8631" s="3"/>
      <c r="C8631" s="392"/>
      <c r="D8631" s="3">
        <v>15</v>
      </c>
      <c r="E8631" s="290" t="e">
        <f ca="1"/>
        <v>#N/A</v>
      </c>
      <c r="F8631" s="291"/>
      <c r="G8631" s="294"/>
      <c r="H8631" s="294"/>
      <c r="I8631" s="294"/>
      <c r="J8631" s="294"/>
      <c r="K8631" s="294"/>
      <c r="L8631" s="294"/>
      <c r="M8631" s="294"/>
      <c r="N8631" s="294"/>
    </row>
    <row r="8632" spans="1:14" s="369" customFormat="1" ht="12.75" hidden="1" customHeight="1" outlineLevel="1" x14ac:dyDescent="0.25">
      <c r="A8632" s="3"/>
      <c r="B8632" s="145" t="str">
        <f ca="1">B8615</f>
        <v>Asset Type 423</v>
      </c>
      <c r="C8632" s="145" t="str">
        <f ca="1">C8615</f>
        <v>Description - Asset Type 423</v>
      </c>
      <c r="D8632" s="3"/>
      <c r="E8632" s="3"/>
      <c r="F8632" s="106" t="s">
        <v>44</v>
      </c>
      <c r="G8632" s="296">
        <f t="shared" ref="G8632:N8632" si="846">SUM(G8617:G8631)</f>
        <v>0</v>
      </c>
      <c r="H8632" s="296">
        <f t="shared" ca="1" si="846"/>
        <v>0</v>
      </c>
      <c r="I8632" s="296">
        <f t="shared" ca="1" si="846"/>
        <v>0</v>
      </c>
      <c r="J8632" s="296">
        <f t="shared" ca="1" si="846"/>
        <v>0</v>
      </c>
      <c r="K8632" s="296">
        <f t="shared" ca="1" si="846"/>
        <v>0</v>
      </c>
      <c r="L8632" s="296">
        <f t="shared" ca="1" si="846"/>
        <v>0</v>
      </c>
      <c r="M8632" s="296">
        <f t="shared" ca="1" si="846"/>
        <v>0</v>
      </c>
      <c r="N8632" s="296">
        <f t="shared" ca="1" si="846"/>
        <v>0</v>
      </c>
    </row>
    <row r="8633" spans="1:14" s="369" customFormat="1" ht="12.75" hidden="1" customHeight="1" outlineLevel="2" x14ac:dyDescent="0.25">
      <c r="A8633" s="217">
        <f>A8615+1</f>
        <v>424</v>
      </c>
      <c r="B8633" s="22" t="str">
        <f ca="1">OFFSET($B$13,$A8633-1,0)</f>
        <v>Asset Type 424</v>
      </c>
      <c r="C8633" s="22" t="str">
        <f ca="1">OFFSET($C$13,$A8633-1,0)</f>
        <v>Description - Asset Type 424</v>
      </c>
      <c r="D8633" s="3"/>
      <c r="E8633" s="109"/>
      <c r="F8633" s="108" t="s">
        <v>41</v>
      </c>
      <c r="G8633" s="295">
        <f t="shared" ref="G8633:N8633" ca="1" si="847">VLOOKUP($B8633,$B$13:$N$512,5+G$5,FALSE)</f>
        <v>0</v>
      </c>
      <c r="H8633" s="295">
        <f t="shared" ca="1" si="847"/>
        <v>0</v>
      </c>
      <c r="I8633" s="295">
        <f t="shared" ca="1" si="847"/>
        <v>0</v>
      </c>
      <c r="J8633" s="295">
        <f t="shared" ca="1" si="847"/>
        <v>0</v>
      </c>
      <c r="K8633" s="295">
        <f t="shared" ca="1" si="847"/>
        <v>0</v>
      </c>
      <c r="L8633" s="295">
        <f t="shared" ca="1" si="847"/>
        <v>0</v>
      </c>
      <c r="M8633" s="295">
        <f t="shared" ca="1" si="847"/>
        <v>0</v>
      </c>
      <c r="N8633" s="295">
        <f t="shared" ca="1" si="847"/>
        <v>0</v>
      </c>
    </row>
    <row r="8634" spans="1:14" s="369" customFormat="1" ht="12.75" hidden="1" customHeight="1" outlineLevel="2" x14ac:dyDescent="0.25">
      <c r="A8634" s="3"/>
      <c r="B8634" s="3"/>
      <c r="C8634" s="21"/>
      <c r="D8634" s="3"/>
      <c r="E8634" s="107"/>
      <c r="F8634" s="106" t="s">
        <v>42</v>
      </c>
      <c r="G8634" s="111">
        <f ca="1">VLOOKUP($B8633,'Input Sheet'!$B$12:$N$511,5+G$5,FALSE)</f>
        <v>0</v>
      </c>
      <c r="H8634" s="111">
        <f ca="1">VLOOKUP($B8633,'Input Sheet'!$B$12:$N$511,5+H$5,FALSE)</f>
        <v>0</v>
      </c>
      <c r="I8634" s="111">
        <f ca="1">VLOOKUP($B8633,'Input Sheet'!$B$12:$N$511,5+I$5,FALSE)</f>
        <v>0</v>
      </c>
      <c r="J8634" s="111">
        <f ca="1">VLOOKUP($B8633,'Input Sheet'!$B$12:$N$511,5+J$5,FALSE)</f>
        <v>0</v>
      </c>
      <c r="K8634" s="111">
        <f ca="1">VLOOKUP($B8633,'Input Sheet'!$B$12:$N$511,5+K$5,FALSE)</f>
        <v>0</v>
      </c>
      <c r="L8634" s="111">
        <f ca="1">VLOOKUP($B8633,'Input Sheet'!$B$12:$N$511,5+L$5,FALSE)</f>
        <v>0</v>
      </c>
      <c r="M8634" s="111">
        <f ca="1">VLOOKUP($B8633,'Input Sheet'!$B$12:$N$511,5+M$5,FALSE)</f>
        <v>0</v>
      </c>
      <c r="N8634" s="111">
        <f ca="1">VLOOKUP($B8633,'Input Sheet'!$B$12:$N$511,5+N$5,FALSE)</f>
        <v>0</v>
      </c>
    </row>
    <row r="8635" spans="1:14" s="369" customFormat="1" ht="12.75" hidden="1" customHeight="1" outlineLevel="2" x14ac:dyDescent="0.25">
      <c r="A8635" s="3"/>
      <c r="B8635" s="3"/>
      <c r="C8635" s="3"/>
      <c r="D8635" s="3">
        <v>1</v>
      </c>
      <c r="E8635" s="290">
        <f t="array" aca="1" ref="E8635:E8649" ca="1">TRANSPOSE(G8633:N8633)</f>
        <v>0</v>
      </c>
      <c r="F8635" s="291"/>
      <c r="G8635" s="292"/>
      <c r="H8635" s="293">
        <f ca="1">IF(OFFSET(H8635,-$D8635,0)="n/a","n/a",IF(H$5&gt;OFFSET(H8635,-$D8635,0)+$D8635,$E8635-SUM($G8635:G8635),($E8635-SUM($G8635:G8635))/(OFFSET(H8635,-$D8635,0)-(H$5-$D8635-1))))</f>
        <v>0</v>
      </c>
      <c r="I8635" s="293">
        <f ca="1">IF(OFFSET(I8635,-$D8635,0)="n/a","n/a",IF(I$5&gt;OFFSET(I8635,-$D8635,0)+$D8635,$E8635-SUM($G8635:H8635),($E8635-SUM($G8635:H8635))/(OFFSET(I8635,-$D8635,0)-(I$5-$D8635-1))))</f>
        <v>0</v>
      </c>
      <c r="J8635" s="293">
        <f ca="1">IF(OFFSET(J8635,-$D8635,0)="n/a","n/a",IF(J$5&gt;OFFSET(J8635,-$D8635,0)+$D8635,$E8635-SUM($G8635:I8635),($E8635-SUM($G8635:I8635))/(OFFSET(J8635,-$D8635,0)-(J$5-$D8635-1))))</f>
        <v>0</v>
      </c>
      <c r="K8635" s="293">
        <f ca="1">IF(OFFSET(K8635,-$D8635,0)="n/a","n/a",IF(K$5&gt;OFFSET(K8635,-$D8635,0)+$D8635,$E8635-SUM($G8635:J8635),($E8635-SUM($G8635:J8635))/(OFFSET(K8635,-$D8635,0)-(K$5-$D8635-1))))</f>
        <v>0</v>
      </c>
      <c r="L8635" s="293">
        <f ca="1">IF(OFFSET(L8635,-$D8635,0)="n/a","n/a",IF(L$5&gt;OFFSET(L8635,-$D8635,0)+$D8635,$E8635-SUM($G8635:K8635),($E8635-SUM($G8635:K8635))/(OFFSET(L8635,-$D8635,0)-(L$5-$D8635-1))))</f>
        <v>0</v>
      </c>
      <c r="M8635" s="293">
        <f ca="1">IF(OFFSET(M8635,-$D8635,0)="n/a","n/a",IF(M$5&gt;OFFSET(M8635,-$D8635,0)+$D8635,$E8635-SUM($G8635:L8635),($E8635-SUM($G8635:L8635))/(OFFSET(M8635,-$D8635,0)-(M$5-$D8635-1))))</f>
        <v>0</v>
      </c>
      <c r="N8635" s="293">
        <f ca="1">IF(OFFSET(N8635,-$D8635,0)="n/a","n/a",IF(N$5&gt;OFFSET(N8635,-$D8635,0)+$D8635,$E8635-SUM($G8635:M8635),($E8635-SUM($G8635:M8635))/(OFFSET(N8635,-$D8635,0)-(N$5-$D8635-1))))</f>
        <v>0</v>
      </c>
    </row>
    <row r="8636" spans="1:14" s="369" customFormat="1" ht="12.75" hidden="1" customHeight="1" outlineLevel="2" x14ac:dyDescent="0.25">
      <c r="A8636" s="3"/>
      <c r="B8636" s="3"/>
      <c r="C8636" s="392" t="s">
        <v>43</v>
      </c>
      <c r="D8636" s="3">
        <v>2</v>
      </c>
      <c r="E8636" s="290">
        <f ca="1"/>
        <v>0</v>
      </c>
      <c r="F8636" s="291"/>
      <c r="G8636" s="294"/>
      <c r="H8636" s="292"/>
      <c r="I8636" s="293">
        <f ca="1">IF(OFFSET(I8636,-$D8636,0)="n/a","n/a",IF(I$5&gt;OFFSET(I8636,-$D8636,0)+$D8636,$E8636-SUM($G8636:H8636),($E8636-SUM($G8636:H8636))/(OFFSET(I8636,-$D8636,0)-(I$5-$D8636-1))))</f>
        <v>0</v>
      </c>
      <c r="J8636" s="293">
        <f ca="1">IF(OFFSET(J8636,-$D8636,0)="n/a","n/a",IF(J$5&gt;OFFSET(J8636,-$D8636,0)+$D8636,$E8636-SUM($G8636:I8636),($E8636-SUM($G8636:I8636))/(OFFSET(J8636,-$D8636,0)-(J$5-$D8636-1))))</f>
        <v>0</v>
      </c>
      <c r="K8636" s="293">
        <f ca="1">IF(OFFSET(K8636,-$D8636,0)="n/a","n/a",IF(K$5&gt;OFFSET(K8636,-$D8636,0)+$D8636,$E8636-SUM($G8636:J8636),($E8636-SUM($G8636:J8636))/(OFFSET(K8636,-$D8636,0)-(K$5-$D8636-1))))</f>
        <v>0</v>
      </c>
      <c r="L8636" s="293">
        <f ca="1">IF(OFFSET(L8636,-$D8636,0)="n/a","n/a",IF(L$5&gt;OFFSET(L8636,-$D8636,0)+$D8636,$E8636-SUM($G8636:K8636),($E8636-SUM($G8636:K8636))/(OFFSET(L8636,-$D8636,0)-(L$5-$D8636-1))))</f>
        <v>0</v>
      </c>
      <c r="M8636" s="293">
        <f ca="1">IF(OFFSET(M8636,-$D8636,0)="n/a","n/a",IF(M$5&gt;OFFSET(M8636,-$D8636,0)+$D8636,$E8636-SUM($G8636:L8636),($E8636-SUM($G8636:L8636))/(OFFSET(M8636,-$D8636,0)-(M$5-$D8636-1))))</f>
        <v>0</v>
      </c>
      <c r="N8636" s="293">
        <f ca="1">IF(OFFSET(N8636,-$D8636,0)="n/a","n/a",IF(N$5&gt;OFFSET(N8636,-$D8636,0)+$D8636,$E8636-SUM($G8636:M8636),($E8636-SUM($G8636:M8636))/(OFFSET(N8636,-$D8636,0)-(N$5-$D8636-1))))</f>
        <v>0</v>
      </c>
    </row>
    <row r="8637" spans="1:14" s="369" customFormat="1" ht="12.75" hidden="1" customHeight="1" outlineLevel="2" x14ac:dyDescent="0.25">
      <c r="A8637" s="3"/>
      <c r="B8637" s="3"/>
      <c r="C8637" s="392"/>
      <c r="D8637" s="3">
        <v>3</v>
      </c>
      <c r="E8637" s="290">
        <f ca="1"/>
        <v>0</v>
      </c>
      <c r="F8637" s="291"/>
      <c r="G8637" s="294"/>
      <c r="H8637" s="294"/>
      <c r="I8637" s="292"/>
      <c r="J8637" s="293">
        <f ca="1">IF(OFFSET(J8637,-$D8637,0)="n/a","n/a",IF(J$5&gt;OFFSET(J8637,-$D8637,0)+$D8637,$E8637-SUM($G8637:I8637),($E8637-SUM($G8637:I8637))/(OFFSET(J8637,-$D8637,0)-(J$5-$D8637-1))))</f>
        <v>0</v>
      </c>
      <c r="K8637" s="293">
        <f ca="1">IF(OFFSET(K8637,-$D8637,0)="n/a","n/a",IF(K$5&gt;OFFSET(K8637,-$D8637,0)+$D8637,$E8637-SUM($G8637:J8637),($E8637-SUM($G8637:J8637))/(OFFSET(K8637,-$D8637,0)-(K$5-$D8637-1))))</f>
        <v>0</v>
      </c>
      <c r="L8637" s="293">
        <f ca="1">IF(OFFSET(L8637,-$D8637,0)="n/a","n/a",IF(L$5&gt;OFFSET(L8637,-$D8637,0)+$D8637,$E8637-SUM($G8637:K8637),($E8637-SUM($G8637:K8637))/(OFFSET(L8637,-$D8637,0)-(L$5-$D8637-1))))</f>
        <v>0</v>
      </c>
      <c r="M8637" s="293">
        <f ca="1">IF(OFFSET(M8637,-$D8637,0)="n/a","n/a",IF(M$5&gt;OFFSET(M8637,-$D8637,0)+$D8637,$E8637-SUM($G8637:L8637),($E8637-SUM($G8637:L8637))/(OFFSET(M8637,-$D8637,0)-(M$5-$D8637-1))))</f>
        <v>0</v>
      </c>
      <c r="N8637" s="293">
        <f ca="1">IF(OFFSET(N8637,-$D8637,0)="n/a","n/a",IF(N$5&gt;OFFSET(N8637,-$D8637,0)+$D8637,$E8637-SUM($G8637:M8637),($E8637-SUM($G8637:M8637))/(OFFSET(N8637,-$D8637,0)-(N$5-$D8637-1))))</f>
        <v>0</v>
      </c>
    </row>
    <row r="8638" spans="1:14" s="369" customFormat="1" ht="12.75" hidden="1" customHeight="1" outlineLevel="2" x14ac:dyDescent="0.25">
      <c r="A8638" s="3"/>
      <c r="B8638" s="3"/>
      <c r="C8638" s="392"/>
      <c r="D8638" s="3">
        <v>4</v>
      </c>
      <c r="E8638" s="290">
        <f ca="1"/>
        <v>0</v>
      </c>
      <c r="F8638" s="291"/>
      <c r="G8638" s="294"/>
      <c r="H8638" s="294"/>
      <c r="I8638" s="294"/>
      <c r="J8638" s="292"/>
      <c r="K8638" s="293">
        <f ca="1">IF(OFFSET(K8638,-$D8638,0)="n/a","n/a",IF(K$5&gt;OFFSET(K8638,-$D8638,0)+$D8638,$E8638-SUM($G8638:J8638),($E8638-SUM($G8638:J8638))/(OFFSET(K8638,-$D8638,0)-(K$5-$D8638-1))))</f>
        <v>0</v>
      </c>
      <c r="L8638" s="293">
        <f ca="1">IF(OFFSET(L8638,-$D8638,0)="n/a","n/a",IF(L$5&gt;OFFSET(L8638,-$D8638,0)+$D8638,$E8638-SUM($G8638:K8638),($E8638-SUM($G8638:K8638))/(OFFSET(L8638,-$D8638,0)-(L$5-$D8638-1))))</f>
        <v>0</v>
      </c>
      <c r="M8638" s="293">
        <f ca="1">IF(OFFSET(M8638,-$D8638,0)="n/a","n/a",IF(M$5&gt;OFFSET(M8638,-$D8638,0)+$D8638,$E8638-SUM($G8638:L8638),($E8638-SUM($G8638:L8638))/(OFFSET(M8638,-$D8638,0)-(M$5-$D8638-1))))</f>
        <v>0</v>
      </c>
      <c r="N8638" s="293">
        <f ca="1">IF(OFFSET(N8638,-$D8638,0)="n/a","n/a",IF(N$5&gt;OFFSET(N8638,-$D8638,0)+$D8638,$E8638-SUM($G8638:M8638),($E8638-SUM($G8638:M8638))/(OFFSET(N8638,-$D8638,0)-(N$5-$D8638-1))))</f>
        <v>0</v>
      </c>
    </row>
    <row r="8639" spans="1:14" s="369" customFormat="1" ht="12.75" hidden="1" customHeight="1" outlineLevel="2" x14ac:dyDescent="0.25">
      <c r="A8639" s="3"/>
      <c r="B8639" s="3"/>
      <c r="C8639" s="392"/>
      <c r="D8639" s="3">
        <v>5</v>
      </c>
      <c r="E8639" s="290">
        <f ca="1"/>
        <v>0</v>
      </c>
      <c r="F8639" s="291"/>
      <c r="G8639" s="294"/>
      <c r="H8639" s="294"/>
      <c r="I8639" s="294"/>
      <c r="J8639" s="294"/>
      <c r="K8639" s="292"/>
      <c r="L8639" s="293">
        <f ca="1">IF(OFFSET(L8639,-$D8639,0)="n/a","n/a",IF(L$5&gt;OFFSET(L8639,-$D8639,0)+$D8639,$E8639-SUM($G8639:K8639),($E8639-SUM($G8639:K8639))/(OFFSET(L8639,-$D8639,0)-(L$5-$D8639-1))))</f>
        <v>0</v>
      </c>
      <c r="M8639" s="293">
        <f ca="1">IF(OFFSET(M8639,-$D8639,0)="n/a","n/a",IF(M$5&gt;OFFSET(M8639,-$D8639,0)+$D8639,$E8639-SUM($G8639:L8639),($E8639-SUM($G8639:L8639))/(OFFSET(M8639,-$D8639,0)-(M$5-$D8639-1))))</f>
        <v>0</v>
      </c>
      <c r="N8639" s="293">
        <f ca="1">IF(OFFSET(N8639,-$D8639,0)="n/a","n/a",IF(N$5&gt;OFFSET(N8639,-$D8639,0)+$D8639,$E8639-SUM($G8639:M8639),($E8639-SUM($G8639:M8639))/(OFFSET(N8639,-$D8639,0)-(N$5-$D8639-1))))</f>
        <v>0</v>
      </c>
    </row>
    <row r="8640" spans="1:14" s="369" customFormat="1" ht="12.75" hidden="1" customHeight="1" outlineLevel="2" x14ac:dyDescent="0.25">
      <c r="A8640" s="3"/>
      <c r="B8640" s="3"/>
      <c r="C8640" s="392"/>
      <c r="D8640" s="3">
        <v>6</v>
      </c>
      <c r="E8640" s="290">
        <f ca="1"/>
        <v>0</v>
      </c>
      <c r="F8640" s="291"/>
      <c r="G8640" s="294"/>
      <c r="H8640" s="294"/>
      <c r="I8640" s="294"/>
      <c r="J8640" s="294"/>
      <c r="K8640" s="294"/>
      <c r="L8640" s="292"/>
      <c r="M8640" s="293">
        <f ca="1">IF(OFFSET(M8640,-$D8640,0)="n/a","n/a",IF(M$5&gt;OFFSET(M8640,-$D8640,0)+$D8640,$E8640-SUM($G8640:L8640),($E8640-SUM($G8640:L8640))/(OFFSET(M8640,-$D8640,0)-(M$5-$D8640-1))))</f>
        <v>0</v>
      </c>
      <c r="N8640" s="293">
        <f ca="1">IF(OFFSET(N8640,-$D8640,0)="n/a","n/a",IF(N$5&gt;OFFSET(N8640,-$D8640,0)+$D8640,$E8640-SUM($G8640:M8640),($E8640-SUM($G8640:M8640))/(OFFSET(N8640,-$D8640,0)-(N$5-$D8640-1))))</f>
        <v>0</v>
      </c>
    </row>
    <row r="8641" spans="1:14" s="369" customFormat="1" ht="12.75" hidden="1" customHeight="1" outlineLevel="2" x14ac:dyDescent="0.25">
      <c r="A8641" s="3"/>
      <c r="B8641" s="3"/>
      <c r="C8641" s="392"/>
      <c r="D8641" s="3">
        <v>7</v>
      </c>
      <c r="E8641" s="290">
        <f ca="1"/>
        <v>0</v>
      </c>
      <c r="F8641" s="291"/>
      <c r="G8641" s="294"/>
      <c r="H8641" s="294"/>
      <c r="I8641" s="294"/>
      <c r="J8641" s="294"/>
      <c r="K8641" s="294"/>
      <c r="L8641" s="294"/>
      <c r="M8641" s="292"/>
      <c r="N8641" s="293">
        <f ca="1">IF(OFFSET(N8641,-$D8641,0)="n/a","n/a",IF(N$5&gt;OFFSET(N8641,-$D8641,0)+$D8641,$E8641-SUM($G8641:M8641),($E8641-SUM($G8641:M8641))/(OFFSET(N8641,-$D8641,0)-(N$5-$D8641-1))))</f>
        <v>0</v>
      </c>
    </row>
    <row r="8642" spans="1:14" s="369" customFormat="1" ht="12.75" hidden="1" customHeight="1" outlineLevel="2" x14ac:dyDescent="0.25">
      <c r="A8642" s="3"/>
      <c r="B8642" s="3"/>
      <c r="C8642" s="392"/>
      <c r="D8642" s="3">
        <v>8</v>
      </c>
      <c r="E8642" s="290">
        <f ca="1"/>
        <v>0</v>
      </c>
      <c r="F8642" s="291"/>
      <c r="G8642" s="294"/>
      <c r="H8642" s="294"/>
      <c r="I8642" s="294"/>
      <c r="J8642" s="294"/>
      <c r="K8642" s="294"/>
      <c r="L8642" s="294"/>
      <c r="M8642" s="294"/>
      <c r="N8642" s="292"/>
    </row>
    <row r="8643" spans="1:14" s="369" customFormat="1" ht="12.75" hidden="1" customHeight="1" outlineLevel="2" x14ac:dyDescent="0.25">
      <c r="A8643" s="3"/>
      <c r="B8643" s="3"/>
      <c r="C8643" s="392"/>
      <c r="D8643" s="3">
        <v>9</v>
      </c>
      <c r="E8643" s="290" t="e">
        <f ca="1"/>
        <v>#N/A</v>
      </c>
      <c r="F8643" s="291"/>
      <c r="G8643" s="294"/>
      <c r="H8643" s="294"/>
      <c r="I8643" s="294"/>
      <c r="J8643" s="294"/>
      <c r="K8643" s="294"/>
      <c r="L8643" s="294"/>
      <c r="M8643" s="294"/>
      <c r="N8643" s="294"/>
    </row>
    <row r="8644" spans="1:14" s="369" customFormat="1" ht="12.75" hidden="1" customHeight="1" outlineLevel="2" x14ac:dyDescent="0.25">
      <c r="A8644" s="3"/>
      <c r="B8644" s="3"/>
      <c r="C8644" s="392"/>
      <c r="D8644" s="3">
        <v>10</v>
      </c>
      <c r="E8644" s="290" t="e">
        <f ca="1"/>
        <v>#N/A</v>
      </c>
      <c r="F8644" s="291"/>
      <c r="G8644" s="294"/>
      <c r="H8644" s="294"/>
      <c r="I8644" s="294"/>
      <c r="J8644" s="294"/>
      <c r="K8644" s="294"/>
      <c r="L8644" s="294"/>
      <c r="M8644" s="294"/>
      <c r="N8644" s="294"/>
    </row>
    <row r="8645" spans="1:14" s="369" customFormat="1" ht="12.75" hidden="1" customHeight="1" outlineLevel="2" x14ac:dyDescent="0.25">
      <c r="A8645" s="3"/>
      <c r="B8645" s="3"/>
      <c r="C8645" s="392"/>
      <c r="D8645" s="3">
        <v>11</v>
      </c>
      <c r="E8645" s="290" t="e">
        <f ca="1"/>
        <v>#N/A</v>
      </c>
      <c r="F8645" s="291"/>
      <c r="G8645" s="294"/>
      <c r="H8645" s="294"/>
      <c r="I8645" s="294"/>
      <c r="J8645" s="294"/>
      <c r="K8645" s="294"/>
      <c r="L8645" s="294"/>
      <c r="M8645" s="294"/>
      <c r="N8645" s="294"/>
    </row>
    <row r="8646" spans="1:14" s="369" customFormat="1" ht="12.75" hidden="1" customHeight="1" outlineLevel="2" x14ac:dyDescent="0.25">
      <c r="A8646" s="3"/>
      <c r="B8646" s="3"/>
      <c r="C8646" s="392"/>
      <c r="D8646" s="3">
        <v>12</v>
      </c>
      <c r="E8646" s="290" t="e">
        <f ca="1"/>
        <v>#N/A</v>
      </c>
      <c r="F8646" s="291"/>
      <c r="G8646" s="294"/>
      <c r="H8646" s="294"/>
      <c r="I8646" s="294"/>
      <c r="J8646" s="294"/>
      <c r="K8646" s="294"/>
      <c r="L8646" s="294"/>
      <c r="M8646" s="294"/>
      <c r="N8646" s="294"/>
    </row>
    <row r="8647" spans="1:14" s="369" customFormat="1" ht="12.75" hidden="1" customHeight="1" outlineLevel="2" x14ac:dyDescent="0.25">
      <c r="A8647" s="3"/>
      <c r="B8647" s="3"/>
      <c r="C8647" s="392"/>
      <c r="D8647" s="3">
        <v>13</v>
      </c>
      <c r="E8647" s="290" t="e">
        <f ca="1"/>
        <v>#N/A</v>
      </c>
      <c r="F8647" s="291"/>
      <c r="G8647" s="294"/>
      <c r="H8647" s="294"/>
      <c r="I8647" s="294"/>
      <c r="J8647" s="294"/>
      <c r="K8647" s="294"/>
      <c r="L8647" s="294"/>
      <c r="M8647" s="294"/>
      <c r="N8647" s="294"/>
    </row>
    <row r="8648" spans="1:14" s="369" customFormat="1" ht="12.75" hidden="1" customHeight="1" outlineLevel="2" x14ac:dyDescent="0.25">
      <c r="A8648" s="3"/>
      <c r="B8648" s="3"/>
      <c r="C8648" s="392"/>
      <c r="D8648" s="3">
        <v>14</v>
      </c>
      <c r="E8648" s="290" t="e">
        <f ca="1"/>
        <v>#N/A</v>
      </c>
      <c r="F8648" s="291"/>
      <c r="G8648" s="294"/>
      <c r="H8648" s="294"/>
      <c r="I8648" s="294"/>
      <c r="J8648" s="294"/>
      <c r="K8648" s="294"/>
      <c r="L8648" s="294"/>
      <c r="M8648" s="294"/>
      <c r="N8648" s="294"/>
    </row>
    <row r="8649" spans="1:14" s="369" customFormat="1" ht="12.75" hidden="1" customHeight="1" outlineLevel="2" x14ac:dyDescent="0.25">
      <c r="A8649" s="3"/>
      <c r="B8649" s="3"/>
      <c r="C8649" s="392"/>
      <c r="D8649" s="3">
        <v>15</v>
      </c>
      <c r="E8649" s="290" t="e">
        <f ca="1"/>
        <v>#N/A</v>
      </c>
      <c r="F8649" s="291"/>
      <c r="G8649" s="294"/>
      <c r="H8649" s="294"/>
      <c r="I8649" s="294"/>
      <c r="J8649" s="294"/>
      <c r="K8649" s="294"/>
      <c r="L8649" s="294"/>
      <c r="M8649" s="294"/>
      <c r="N8649" s="294"/>
    </row>
    <row r="8650" spans="1:14" s="369" customFormat="1" ht="12.75" hidden="1" customHeight="1" outlineLevel="1" x14ac:dyDescent="0.25">
      <c r="A8650" s="3"/>
      <c r="B8650" s="145" t="str">
        <f ca="1">B8633</f>
        <v>Asset Type 424</v>
      </c>
      <c r="C8650" s="145" t="str">
        <f ca="1">C8633</f>
        <v>Description - Asset Type 424</v>
      </c>
      <c r="D8650" s="3"/>
      <c r="E8650" s="3"/>
      <c r="F8650" s="106" t="s">
        <v>44</v>
      </c>
      <c r="G8650" s="296">
        <f t="shared" ref="G8650:N8650" si="848">SUM(G8635:G8649)</f>
        <v>0</v>
      </c>
      <c r="H8650" s="296">
        <f t="shared" ca="1" si="848"/>
        <v>0</v>
      </c>
      <c r="I8650" s="296">
        <f t="shared" ca="1" si="848"/>
        <v>0</v>
      </c>
      <c r="J8650" s="296">
        <f t="shared" ca="1" si="848"/>
        <v>0</v>
      </c>
      <c r="K8650" s="296">
        <f t="shared" ca="1" si="848"/>
        <v>0</v>
      </c>
      <c r="L8650" s="296">
        <f t="shared" ca="1" si="848"/>
        <v>0</v>
      </c>
      <c r="M8650" s="296">
        <f t="shared" ca="1" si="848"/>
        <v>0</v>
      </c>
      <c r="N8650" s="296">
        <f t="shared" ca="1" si="848"/>
        <v>0</v>
      </c>
    </row>
    <row r="8651" spans="1:14" s="369" customFormat="1" ht="12.75" hidden="1" customHeight="1" outlineLevel="2" x14ac:dyDescent="0.25">
      <c r="A8651" s="217">
        <f>A8633+1</f>
        <v>425</v>
      </c>
      <c r="B8651" s="22" t="str">
        <f ca="1">OFFSET($B$13,$A8651-1,0)</f>
        <v>Asset Type 425</v>
      </c>
      <c r="C8651" s="22" t="str">
        <f ca="1">OFFSET($C$13,$A8651-1,0)</f>
        <v>Description - Asset Type 425</v>
      </c>
      <c r="D8651" s="3"/>
      <c r="E8651" s="109"/>
      <c r="F8651" s="108" t="s">
        <v>41</v>
      </c>
      <c r="G8651" s="295">
        <f t="shared" ref="G8651:N8651" ca="1" si="849">VLOOKUP($B8651,$B$13:$N$512,5+G$5,FALSE)</f>
        <v>0</v>
      </c>
      <c r="H8651" s="295">
        <f t="shared" ca="1" si="849"/>
        <v>0</v>
      </c>
      <c r="I8651" s="295">
        <f t="shared" ca="1" si="849"/>
        <v>0</v>
      </c>
      <c r="J8651" s="295">
        <f t="shared" ca="1" si="849"/>
        <v>0</v>
      </c>
      <c r="K8651" s="295">
        <f t="shared" ca="1" si="849"/>
        <v>0</v>
      </c>
      <c r="L8651" s="295">
        <f t="shared" ca="1" si="849"/>
        <v>0</v>
      </c>
      <c r="M8651" s="295">
        <f t="shared" ca="1" si="849"/>
        <v>0</v>
      </c>
      <c r="N8651" s="295">
        <f t="shared" ca="1" si="849"/>
        <v>0</v>
      </c>
    </row>
    <row r="8652" spans="1:14" s="369" customFormat="1" ht="12.75" hidden="1" customHeight="1" outlineLevel="2" x14ac:dyDescent="0.25">
      <c r="A8652" s="3"/>
      <c r="B8652" s="3"/>
      <c r="C8652" s="21"/>
      <c r="D8652" s="3"/>
      <c r="E8652" s="107"/>
      <c r="F8652" s="106" t="s">
        <v>42</v>
      </c>
      <c r="G8652" s="111">
        <f ca="1">VLOOKUP($B8651,'Input Sheet'!$B$12:$N$511,5+G$5,FALSE)</f>
        <v>0</v>
      </c>
      <c r="H8652" s="111">
        <f ca="1">VLOOKUP($B8651,'Input Sheet'!$B$12:$N$511,5+H$5,FALSE)</f>
        <v>0</v>
      </c>
      <c r="I8652" s="111">
        <f ca="1">VLOOKUP($B8651,'Input Sheet'!$B$12:$N$511,5+I$5,FALSE)</f>
        <v>0</v>
      </c>
      <c r="J8652" s="111">
        <f ca="1">VLOOKUP($B8651,'Input Sheet'!$B$12:$N$511,5+J$5,FALSE)</f>
        <v>0</v>
      </c>
      <c r="K8652" s="111">
        <f ca="1">VLOOKUP($B8651,'Input Sheet'!$B$12:$N$511,5+K$5,FALSE)</f>
        <v>0</v>
      </c>
      <c r="L8652" s="111">
        <f ca="1">VLOOKUP($B8651,'Input Sheet'!$B$12:$N$511,5+L$5,FALSE)</f>
        <v>0</v>
      </c>
      <c r="M8652" s="111">
        <f ca="1">VLOOKUP($B8651,'Input Sheet'!$B$12:$N$511,5+M$5,FALSE)</f>
        <v>0</v>
      </c>
      <c r="N8652" s="111">
        <f ca="1">VLOOKUP($B8651,'Input Sheet'!$B$12:$N$511,5+N$5,FALSE)</f>
        <v>0</v>
      </c>
    </row>
    <row r="8653" spans="1:14" s="369" customFormat="1" ht="12.75" hidden="1" customHeight="1" outlineLevel="2" x14ac:dyDescent="0.25">
      <c r="A8653" s="3"/>
      <c r="B8653" s="3"/>
      <c r="C8653" s="3"/>
      <c r="D8653" s="3">
        <v>1</v>
      </c>
      <c r="E8653" s="290">
        <f t="array" aca="1" ref="E8653:E8667" ca="1">TRANSPOSE(G8651:N8651)</f>
        <v>0</v>
      </c>
      <c r="F8653" s="291"/>
      <c r="G8653" s="292"/>
      <c r="H8653" s="293">
        <f ca="1">IF(OFFSET(H8653,-$D8653,0)="n/a","n/a",IF(H$5&gt;OFFSET(H8653,-$D8653,0)+$D8653,$E8653-SUM($G8653:G8653),($E8653-SUM($G8653:G8653))/(OFFSET(H8653,-$D8653,0)-(H$5-$D8653-1))))</f>
        <v>0</v>
      </c>
      <c r="I8653" s="293">
        <f ca="1">IF(OFFSET(I8653,-$D8653,0)="n/a","n/a",IF(I$5&gt;OFFSET(I8653,-$D8653,0)+$D8653,$E8653-SUM($G8653:H8653),($E8653-SUM($G8653:H8653))/(OFFSET(I8653,-$D8653,0)-(I$5-$D8653-1))))</f>
        <v>0</v>
      </c>
      <c r="J8653" s="293">
        <f ca="1">IF(OFFSET(J8653,-$D8653,0)="n/a","n/a",IF(J$5&gt;OFFSET(J8653,-$D8653,0)+$D8653,$E8653-SUM($G8653:I8653),($E8653-SUM($G8653:I8653))/(OFFSET(J8653,-$D8653,0)-(J$5-$D8653-1))))</f>
        <v>0</v>
      </c>
      <c r="K8653" s="293">
        <f ca="1">IF(OFFSET(K8653,-$D8653,0)="n/a","n/a",IF(K$5&gt;OFFSET(K8653,-$D8653,0)+$D8653,$E8653-SUM($G8653:J8653),($E8653-SUM($G8653:J8653))/(OFFSET(K8653,-$D8653,0)-(K$5-$D8653-1))))</f>
        <v>0</v>
      </c>
      <c r="L8653" s="293">
        <f ca="1">IF(OFFSET(L8653,-$D8653,0)="n/a","n/a",IF(L$5&gt;OFFSET(L8653,-$D8653,0)+$D8653,$E8653-SUM($G8653:K8653),($E8653-SUM($G8653:K8653))/(OFFSET(L8653,-$D8653,0)-(L$5-$D8653-1))))</f>
        <v>0</v>
      </c>
      <c r="M8653" s="293">
        <f ca="1">IF(OFFSET(M8653,-$D8653,0)="n/a","n/a",IF(M$5&gt;OFFSET(M8653,-$D8653,0)+$D8653,$E8653-SUM($G8653:L8653),($E8653-SUM($G8653:L8653))/(OFFSET(M8653,-$D8653,0)-(M$5-$D8653-1))))</f>
        <v>0</v>
      </c>
      <c r="N8653" s="293">
        <f ca="1">IF(OFFSET(N8653,-$D8653,0)="n/a","n/a",IF(N$5&gt;OFFSET(N8653,-$D8653,0)+$D8653,$E8653-SUM($G8653:M8653),($E8653-SUM($G8653:M8653))/(OFFSET(N8653,-$D8653,0)-(N$5-$D8653-1))))</f>
        <v>0</v>
      </c>
    </row>
    <row r="8654" spans="1:14" s="369" customFormat="1" ht="12.75" hidden="1" customHeight="1" outlineLevel="2" x14ac:dyDescent="0.25">
      <c r="A8654" s="3"/>
      <c r="B8654" s="3"/>
      <c r="C8654" s="392" t="s">
        <v>43</v>
      </c>
      <c r="D8654" s="3">
        <v>2</v>
      </c>
      <c r="E8654" s="290">
        <f ca="1"/>
        <v>0</v>
      </c>
      <c r="F8654" s="291"/>
      <c r="G8654" s="294"/>
      <c r="H8654" s="292"/>
      <c r="I8654" s="293">
        <f ca="1">IF(OFFSET(I8654,-$D8654,0)="n/a","n/a",IF(I$5&gt;OFFSET(I8654,-$D8654,0)+$D8654,$E8654-SUM($G8654:H8654),($E8654-SUM($G8654:H8654))/(OFFSET(I8654,-$D8654,0)-(I$5-$D8654-1))))</f>
        <v>0</v>
      </c>
      <c r="J8654" s="293">
        <f ca="1">IF(OFFSET(J8654,-$D8654,0)="n/a","n/a",IF(J$5&gt;OFFSET(J8654,-$D8654,0)+$D8654,$E8654-SUM($G8654:I8654),($E8654-SUM($G8654:I8654))/(OFFSET(J8654,-$D8654,0)-(J$5-$D8654-1))))</f>
        <v>0</v>
      </c>
      <c r="K8654" s="293">
        <f ca="1">IF(OFFSET(K8654,-$D8654,0)="n/a","n/a",IF(K$5&gt;OFFSET(K8654,-$D8654,0)+$D8654,$E8654-SUM($G8654:J8654),($E8654-SUM($G8654:J8654))/(OFFSET(K8654,-$D8654,0)-(K$5-$D8654-1))))</f>
        <v>0</v>
      </c>
      <c r="L8654" s="293">
        <f ca="1">IF(OFFSET(L8654,-$D8654,0)="n/a","n/a",IF(L$5&gt;OFFSET(L8654,-$D8654,0)+$D8654,$E8654-SUM($G8654:K8654),($E8654-SUM($G8654:K8654))/(OFFSET(L8654,-$D8654,0)-(L$5-$D8654-1))))</f>
        <v>0</v>
      </c>
      <c r="M8654" s="293">
        <f ca="1">IF(OFFSET(M8654,-$D8654,0)="n/a","n/a",IF(M$5&gt;OFFSET(M8654,-$D8654,0)+$D8654,$E8654-SUM($G8654:L8654),($E8654-SUM($G8654:L8654))/(OFFSET(M8654,-$D8654,0)-(M$5-$D8654-1))))</f>
        <v>0</v>
      </c>
      <c r="N8654" s="293">
        <f ca="1">IF(OFFSET(N8654,-$D8654,0)="n/a","n/a",IF(N$5&gt;OFFSET(N8654,-$D8654,0)+$D8654,$E8654-SUM($G8654:M8654),($E8654-SUM($G8654:M8654))/(OFFSET(N8654,-$D8654,0)-(N$5-$D8654-1))))</f>
        <v>0</v>
      </c>
    </row>
    <row r="8655" spans="1:14" s="369" customFormat="1" ht="12.75" hidden="1" customHeight="1" outlineLevel="2" x14ac:dyDescent="0.25">
      <c r="A8655" s="3"/>
      <c r="B8655" s="3"/>
      <c r="C8655" s="392"/>
      <c r="D8655" s="3">
        <v>3</v>
      </c>
      <c r="E8655" s="290">
        <f ca="1"/>
        <v>0</v>
      </c>
      <c r="F8655" s="291"/>
      <c r="G8655" s="294"/>
      <c r="H8655" s="294"/>
      <c r="I8655" s="292"/>
      <c r="J8655" s="293">
        <f ca="1">IF(OFFSET(J8655,-$D8655,0)="n/a","n/a",IF(J$5&gt;OFFSET(J8655,-$D8655,0)+$D8655,$E8655-SUM($G8655:I8655),($E8655-SUM($G8655:I8655))/(OFFSET(J8655,-$D8655,0)-(J$5-$D8655-1))))</f>
        <v>0</v>
      </c>
      <c r="K8655" s="293">
        <f ca="1">IF(OFFSET(K8655,-$D8655,0)="n/a","n/a",IF(K$5&gt;OFFSET(K8655,-$D8655,0)+$D8655,$E8655-SUM($G8655:J8655),($E8655-SUM($G8655:J8655))/(OFFSET(K8655,-$D8655,0)-(K$5-$D8655-1))))</f>
        <v>0</v>
      </c>
      <c r="L8655" s="293">
        <f ca="1">IF(OFFSET(L8655,-$D8655,0)="n/a","n/a",IF(L$5&gt;OFFSET(L8655,-$D8655,0)+$D8655,$E8655-SUM($G8655:K8655),($E8655-SUM($G8655:K8655))/(OFFSET(L8655,-$D8655,0)-(L$5-$D8655-1))))</f>
        <v>0</v>
      </c>
      <c r="M8655" s="293">
        <f ca="1">IF(OFFSET(M8655,-$D8655,0)="n/a","n/a",IF(M$5&gt;OFFSET(M8655,-$D8655,0)+$D8655,$E8655-SUM($G8655:L8655),($E8655-SUM($G8655:L8655))/(OFFSET(M8655,-$D8655,0)-(M$5-$D8655-1))))</f>
        <v>0</v>
      </c>
      <c r="N8655" s="293">
        <f ca="1">IF(OFFSET(N8655,-$D8655,0)="n/a","n/a",IF(N$5&gt;OFFSET(N8655,-$D8655,0)+$D8655,$E8655-SUM($G8655:M8655),($E8655-SUM($G8655:M8655))/(OFFSET(N8655,-$D8655,0)-(N$5-$D8655-1))))</f>
        <v>0</v>
      </c>
    </row>
    <row r="8656" spans="1:14" s="369" customFormat="1" ht="12.75" hidden="1" customHeight="1" outlineLevel="2" x14ac:dyDescent="0.25">
      <c r="A8656" s="3"/>
      <c r="B8656" s="3"/>
      <c r="C8656" s="392"/>
      <c r="D8656" s="3">
        <v>4</v>
      </c>
      <c r="E8656" s="290">
        <f ca="1"/>
        <v>0</v>
      </c>
      <c r="F8656" s="291"/>
      <c r="G8656" s="294"/>
      <c r="H8656" s="294"/>
      <c r="I8656" s="294"/>
      <c r="J8656" s="292"/>
      <c r="K8656" s="293">
        <f ca="1">IF(OFFSET(K8656,-$D8656,0)="n/a","n/a",IF(K$5&gt;OFFSET(K8656,-$D8656,0)+$D8656,$E8656-SUM($G8656:J8656),($E8656-SUM($G8656:J8656))/(OFFSET(K8656,-$D8656,0)-(K$5-$D8656-1))))</f>
        <v>0</v>
      </c>
      <c r="L8656" s="293">
        <f ca="1">IF(OFFSET(L8656,-$D8656,0)="n/a","n/a",IF(L$5&gt;OFFSET(L8656,-$D8656,0)+$D8656,$E8656-SUM($G8656:K8656),($E8656-SUM($G8656:K8656))/(OFFSET(L8656,-$D8656,0)-(L$5-$D8656-1))))</f>
        <v>0</v>
      </c>
      <c r="M8656" s="293">
        <f ca="1">IF(OFFSET(M8656,-$D8656,0)="n/a","n/a",IF(M$5&gt;OFFSET(M8656,-$D8656,0)+$D8656,$E8656-SUM($G8656:L8656),($E8656-SUM($G8656:L8656))/(OFFSET(M8656,-$D8656,0)-(M$5-$D8656-1))))</f>
        <v>0</v>
      </c>
      <c r="N8656" s="293">
        <f ca="1">IF(OFFSET(N8656,-$D8656,0)="n/a","n/a",IF(N$5&gt;OFFSET(N8656,-$D8656,0)+$D8656,$E8656-SUM($G8656:M8656),($E8656-SUM($G8656:M8656))/(OFFSET(N8656,-$D8656,0)-(N$5-$D8656-1))))</f>
        <v>0</v>
      </c>
    </row>
    <row r="8657" spans="1:14" s="369" customFormat="1" ht="12.75" hidden="1" customHeight="1" outlineLevel="2" x14ac:dyDescent="0.25">
      <c r="A8657" s="3"/>
      <c r="B8657" s="3"/>
      <c r="C8657" s="392"/>
      <c r="D8657" s="3">
        <v>5</v>
      </c>
      <c r="E8657" s="290">
        <f ca="1"/>
        <v>0</v>
      </c>
      <c r="F8657" s="291"/>
      <c r="G8657" s="294"/>
      <c r="H8657" s="294"/>
      <c r="I8657" s="294"/>
      <c r="J8657" s="294"/>
      <c r="K8657" s="292"/>
      <c r="L8657" s="293">
        <f ca="1">IF(OFFSET(L8657,-$D8657,0)="n/a","n/a",IF(L$5&gt;OFFSET(L8657,-$D8657,0)+$D8657,$E8657-SUM($G8657:K8657),($E8657-SUM($G8657:K8657))/(OFFSET(L8657,-$D8657,0)-(L$5-$D8657-1))))</f>
        <v>0</v>
      </c>
      <c r="M8657" s="293">
        <f ca="1">IF(OFFSET(M8657,-$D8657,0)="n/a","n/a",IF(M$5&gt;OFFSET(M8657,-$D8657,0)+$D8657,$E8657-SUM($G8657:L8657),($E8657-SUM($G8657:L8657))/(OFFSET(M8657,-$D8657,0)-(M$5-$D8657-1))))</f>
        <v>0</v>
      </c>
      <c r="N8657" s="293">
        <f ca="1">IF(OFFSET(N8657,-$D8657,0)="n/a","n/a",IF(N$5&gt;OFFSET(N8657,-$D8657,0)+$D8657,$E8657-SUM($G8657:M8657),($E8657-SUM($G8657:M8657))/(OFFSET(N8657,-$D8657,0)-(N$5-$D8657-1))))</f>
        <v>0</v>
      </c>
    </row>
    <row r="8658" spans="1:14" s="369" customFormat="1" ht="12.75" hidden="1" customHeight="1" outlineLevel="2" x14ac:dyDescent="0.25">
      <c r="A8658" s="3"/>
      <c r="B8658" s="3"/>
      <c r="C8658" s="392"/>
      <c r="D8658" s="3">
        <v>6</v>
      </c>
      <c r="E8658" s="290">
        <f ca="1"/>
        <v>0</v>
      </c>
      <c r="F8658" s="291"/>
      <c r="G8658" s="294"/>
      <c r="H8658" s="294"/>
      <c r="I8658" s="294"/>
      <c r="J8658" s="294"/>
      <c r="K8658" s="294"/>
      <c r="L8658" s="292"/>
      <c r="M8658" s="293">
        <f ca="1">IF(OFFSET(M8658,-$D8658,0)="n/a","n/a",IF(M$5&gt;OFFSET(M8658,-$D8658,0)+$D8658,$E8658-SUM($G8658:L8658),($E8658-SUM($G8658:L8658))/(OFFSET(M8658,-$D8658,0)-(M$5-$D8658-1))))</f>
        <v>0</v>
      </c>
      <c r="N8658" s="293">
        <f ca="1">IF(OFFSET(N8658,-$D8658,0)="n/a","n/a",IF(N$5&gt;OFFSET(N8658,-$D8658,0)+$D8658,$E8658-SUM($G8658:M8658),($E8658-SUM($G8658:M8658))/(OFFSET(N8658,-$D8658,0)-(N$5-$D8658-1))))</f>
        <v>0</v>
      </c>
    </row>
    <row r="8659" spans="1:14" s="369" customFormat="1" ht="12.75" hidden="1" customHeight="1" outlineLevel="2" x14ac:dyDescent="0.25">
      <c r="A8659" s="3"/>
      <c r="B8659" s="3"/>
      <c r="C8659" s="392"/>
      <c r="D8659" s="3">
        <v>7</v>
      </c>
      <c r="E8659" s="290">
        <f ca="1"/>
        <v>0</v>
      </c>
      <c r="F8659" s="291"/>
      <c r="G8659" s="294"/>
      <c r="H8659" s="294"/>
      <c r="I8659" s="294"/>
      <c r="J8659" s="294"/>
      <c r="K8659" s="294"/>
      <c r="L8659" s="294"/>
      <c r="M8659" s="292"/>
      <c r="N8659" s="293">
        <f ca="1">IF(OFFSET(N8659,-$D8659,0)="n/a","n/a",IF(N$5&gt;OFFSET(N8659,-$D8659,0)+$D8659,$E8659-SUM($G8659:M8659),($E8659-SUM($G8659:M8659))/(OFFSET(N8659,-$D8659,0)-(N$5-$D8659-1))))</f>
        <v>0</v>
      </c>
    </row>
    <row r="8660" spans="1:14" s="369" customFormat="1" ht="12.75" hidden="1" customHeight="1" outlineLevel="2" x14ac:dyDescent="0.25">
      <c r="A8660" s="3"/>
      <c r="B8660" s="3"/>
      <c r="C8660" s="392"/>
      <c r="D8660" s="3">
        <v>8</v>
      </c>
      <c r="E8660" s="290">
        <f ca="1"/>
        <v>0</v>
      </c>
      <c r="F8660" s="291"/>
      <c r="G8660" s="294"/>
      <c r="H8660" s="294"/>
      <c r="I8660" s="294"/>
      <c r="J8660" s="294"/>
      <c r="K8660" s="294"/>
      <c r="L8660" s="294"/>
      <c r="M8660" s="294"/>
      <c r="N8660" s="292"/>
    </row>
    <row r="8661" spans="1:14" s="369" customFormat="1" ht="12.75" hidden="1" customHeight="1" outlineLevel="2" x14ac:dyDescent="0.25">
      <c r="A8661" s="3"/>
      <c r="B8661" s="3"/>
      <c r="C8661" s="392"/>
      <c r="D8661" s="3">
        <v>9</v>
      </c>
      <c r="E8661" s="290" t="e">
        <f ca="1"/>
        <v>#N/A</v>
      </c>
      <c r="F8661" s="291"/>
      <c r="G8661" s="294"/>
      <c r="H8661" s="294"/>
      <c r="I8661" s="294"/>
      <c r="J8661" s="294"/>
      <c r="K8661" s="294"/>
      <c r="L8661" s="294"/>
      <c r="M8661" s="294"/>
      <c r="N8661" s="294"/>
    </row>
    <row r="8662" spans="1:14" s="369" customFormat="1" ht="12.75" hidden="1" customHeight="1" outlineLevel="2" x14ac:dyDescent="0.25">
      <c r="A8662" s="3"/>
      <c r="B8662" s="3"/>
      <c r="C8662" s="392"/>
      <c r="D8662" s="3">
        <v>10</v>
      </c>
      <c r="E8662" s="290" t="e">
        <f ca="1"/>
        <v>#N/A</v>
      </c>
      <c r="F8662" s="291"/>
      <c r="G8662" s="294"/>
      <c r="H8662" s="294"/>
      <c r="I8662" s="294"/>
      <c r="J8662" s="294"/>
      <c r="K8662" s="294"/>
      <c r="L8662" s="294"/>
      <c r="M8662" s="294"/>
      <c r="N8662" s="294"/>
    </row>
    <row r="8663" spans="1:14" s="369" customFormat="1" ht="12.75" hidden="1" customHeight="1" outlineLevel="2" x14ac:dyDescent="0.25">
      <c r="A8663" s="3"/>
      <c r="B8663" s="3"/>
      <c r="C8663" s="392"/>
      <c r="D8663" s="3">
        <v>11</v>
      </c>
      <c r="E8663" s="290" t="e">
        <f ca="1"/>
        <v>#N/A</v>
      </c>
      <c r="F8663" s="291"/>
      <c r="G8663" s="294"/>
      <c r="H8663" s="294"/>
      <c r="I8663" s="294"/>
      <c r="J8663" s="294"/>
      <c r="K8663" s="294"/>
      <c r="L8663" s="294"/>
      <c r="M8663" s="294"/>
      <c r="N8663" s="294"/>
    </row>
    <row r="8664" spans="1:14" s="369" customFormat="1" ht="12.75" hidden="1" customHeight="1" outlineLevel="2" x14ac:dyDescent="0.25">
      <c r="A8664" s="3"/>
      <c r="B8664" s="3"/>
      <c r="C8664" s="392"/>
      <c r="D8664" s="3">
        <v>12</v>
      </c>
      <c r="E8664" s="290" t="e">
        <f ca="1"/>
        <v>#N/A</v>
      </c>
      <c r="F8664" s="291"/>
      <c r="G8664" s="294"/>
      <c r="H8664" s="294"/>
      <c r="I8664" s="294"/>
      <c r="J8664" s="294"/>
      <c r="K8664" s="294"/>
      <c r="L8664" s="294"/>
      <c r="M8664" s="294"/>
      <c r="N8664" s="294"/>
    </row>
    <row r="8665" spans="1:14" s="369" customFormat="1" ht="12.75" hidden="1" customHeight="1" outlineLevel="2" x14ac:dyDescent="0.25">
      <c r="A8665" s="3"/>
      <c r="B8665" s="3"/>
      <c r="C8665" s="392"/>
      <c r="D8665" s="3">
        <v>13</v>
      </c>
      <c r="E8665" s="290" t="e">
        <f ca="1"/>
        <v>#N/A</v>
      </c>
      <c r="F8665" s="291"/>
      <c r="G8665" s="294"/>
      <c r="H8665" s="294"/>
      <c r="I8665" s="294"/>
      <c r="J8665" s="294"/>
      <c r="K8665" s="294"/>
      <c r="L8665" s="294"/>
      <c r="M8665" s="294"/>
      <c r="N8665" s="294"/>
    </row>
    <row r="8666" spans="1:14" s="369" customFormat="1" ht="12.75" hidden="1" customHeight="1" outlineLevel="2" x14ac:dyDescent="0.25">
      <c r="A8666" s="3"/>
      <c r="B8666" s="3"/>
      <c r="C8666" s="392"/>
      <c r="D8666" s="3">
        <v>14</v>
      </c>
      <c r="E8666" s="290" t="e">
        <f ca="1"/>
        <v>#N/A</v>
      </c>
      <c r="F8666" s="291"/>
      <c r="G8666" s="294"/>
      <c r="H8666" s="294"/>
      <c r="I8666" s="294"/>
      <c r="J8666" s="294"/>
      <c r="K8666" s="294"/>
      <c r="L8666" s="294"/>
      <c r="M8666" s="294"/>
      <c r="N8666" s="294"/>
    </row>
    <row r="8667" spans="1:14" s="369" customFormat="1" ht="12.75" hidden="1" customHeight="1" outlineLevel="2" x14ac:dyDescent="0.25">
      <c r="A8667" s="3"/>
      <c r="B8667" s="3"/>
      <c r="C8667" s="392"/>
      <c r="D8667" s="3">
        <v>15</v>
      </c>
      <c r="E8667" s="290" t="e">
        <f ca="1"/>
        <v>#N/A</v>
      </c>
      <c r="F8667" s="291"/>
      <c r="G8667" s="294"/>
      <c r="H8667" s="294"/>
      <c r="I8667" s="294"/>
      <c r="J8667" s="294"/>
      <c r="K8667" s="294"/>
      <c r="L8667" s="294"/>
      <c r="M8667" s="294"/>
      <c r="N8667" s="294"/>
    </row>
    <row r="8668" spans="1:14" s="369" customFormat="1" ht="12.75" hidden="1" customHeight="1" outlineLevel="1" x14ac:dyDescent="0.25">
      <c r="A8668" s="3"/>
      <c r="B8668" s="145" t="str">
        <f ca="1">B8651</f>
        <v>Asset Type 425</v>
      </c>
      <c r="C8668" s="145" t="str">
        <f ca="1">C8651</f>
        <v>Description - Asset Type 425</v>
      </c>
      <c r="D8668" s="3"/>
      <c r="E8668" s="3"/>
      <c r="F8668" s="106" t="s">
        <v>44</v>
      </c>
      <c r="G8668" s="296">
        <f t="shared" ref="G8668:N8668" si="850">SUM(G8653:G8667)</f>
        <v>0</v>
      </c>
      <c r="H8668" s="296">
        <f t="shared" ca="1" si="850"/>
        <v>0</v>
      </c>
      <c r="I8668" s="296">
        <f t="shared" ca="1" si="850"/>
        <v>0</v>
      </c>
      <c r="J8668" s="296">
        <f t="shared" ca="1" si="850"/>
        <v>0</v>
      </c>
      <c r="K8668" s="296">
        <f t="shared" ca="1" si="850"/>
        <v>0</v>
      </c>
      <c r="L8668" s="296">
        <f t="shared" ca="1" si="850"/>
        <v>0</v>
      </c>
      <c r="M8668" s="296">
        <f t="shared" ca="1" si="850"/>
        <v>0</v>
      </c>
      <c r="N8668" s="296">
        <f t="shared" ca="1" si="850"/>
        <v>0</v>
      </c>
    </row>
    <row r="8669" spans="1:14" s="369" customFormat="1" ht="12.75" hidden="1" customHeight="1" outlineLevel="2" x14ac:dyDescent="0.25">
      <c r="A8669" s="217">
        <f>A8651+1</f>
        <v>426</v>
      </c>
      <c r="B8669" s="22" t="str">
        <f ca="1">OFFSET($B$13,$A8669-1,0)</f>
        <v>Asset Type 426</v>
      </c>
      <c r="C8669" s="22" t="str">
        <f ca="1">OFFSET($C$13,$A8669-1,0)</f>
        <v>Description - Asset Type 426</v>
      </c>
      <c r="D8669" s="3"/>
      <c r="E8669" s="109"/>
      <c r="F8669" s="108" t="s">
        <v>41</v>
      </c>
      <c r="G8669" s="295">
        <f t="shared" ref="G8669:N8669" ca="1" si="851">VLOOKUP($B8669,$B$13:$N$512,5+G$5,FALSE)</f>
        <v>0</v>
      </c>
      <c r="H8669" s="295">
        <f t="shared" ca="1" si="851"/>
        <v>0</v>
      </c>
      <c r="I8669" s="295">
        <f t="shared" ca="1" si="851"/>
        <v>0</v>
      </c>
      <c r="J8669" s="295">
        <f t="shared" ca="1" si="851"/>
        <v>0</v>
      </c>
      <c r="K8669" s="295">
        <f t="shared" ca="1" si="851"/>
        <v>0</v>
      </c>
      <c r="L8669" s="295">
        <f t="shared" ca="1" si="851"/>
        <v>0</v>
      </c>
      <c r="M8669" s="295">
        <f t="shared" ca="1" si="851"/>
        <v>0</v>
      </c>
      <c r="N8669" s="295">
        <f t="shared" ca="1" si="851"/>
        <v>0</v>
      </c>
    </row>
    <row r="8670" spans="1:14" s="369" customFormat="1" ht="12.75" hidden="1" customHeight="1" outlineLevel="2" x14ac:dyDescent="0.25">
      <c r="A8670" s="3"/>
      <c r="B8670" s="3"/>
      <c r="C8670" s="21"/>
      <c r="D8670" s="3"/>
      <c r="E8670" s="107"/>
      <c r="F8670" s="106" t="s">
        <v>42</v>
      </c>
      <c r="G8670" s="111">
        <f ca="1">VLOOKUP($B8669,'Input Sheet'!$B$12:$N$511,5+G$5,FALSE)</f>
        <v>0</v>
      </c>
      <c r="H8670" s="111">
        <f ca="1">VLOOKUP($B8669,'Input Sheet'!$B$12:$N$511,5+H$5,FALSE)</f>
        <v>0</v>
      </c>
      <c r="I8670" s="111">
        <f ca="1">VLOOKUP($B8669,'Input Sheet'!$B$12:$N$511,5+I$5,FALSE)</f>
        <v>0</v>
      </c>
      <c r="J8670" s="111">
        <f ca="1">VLOOKUP($B8669,'Input Sheet'!$B$12:$N$511,5+J$5,FALSE)</f>
        <v>0</v>
      </c>
      <c r="K8670" s="111">
        <f ca="1">VLOOKUP($B8669,'Input Sheet'!$B$12:$N$511,5+K$5,FALSE)</f>
        <v>0</v>
      </c>
      <c r="L8670" s="111">
        <f ca="1">VLOOKUP($B8669,'Input Sheet'!$B$12:$N$511,5+L$5,FALSE)</f>
        <v>0</v>
      </c>
      <c r="M8670" s="111">
        <f ca="1">VLOOKUP($B8669,'Input Sheet'!$B$12:$N$511,5+M$5,FALSE)</f>
        <v>0</v>
      </c>
      <c r="N8670" s="111">
        <f ca="1">VLOOKUP($B8669,'Input Sheet'!$B$12:$N$511,5+N$5,FALSE)</f>
        <v>0</v>
      </c>
    </row>
    <row r="8671" spans="1:14" s="369" customFormat="1" ht="12.75" hidden="1" customHeight="1" outlineLevel="2" x14ac:dyDescent="0.25">
      <c r="A8671" s="3"/>
      <c r="B8671" s="3"/>
      <c r="C8671" s="3"/>
      <c r="D8671" s="3">
        <v>1</v>
      </c>
      <c r="E8671" s="290">
        <f t="array" aca="1" ref="E8671:E8685" ca="1">TRANSPOSE(G8669:N8669)</f>
        <v>0</v>
      </c>
      <c r="F8671" s="291"/>
      <c r="G8671" s="292"/>
      <c r="H8671" s="293">
        <f ca="1">IF(OFFSET(H8671,-$D8671,0)="n/a","n/a",IF(H$5&gt;OFFSET(H8671,-$D8671,0)+$D8671,$E8671-SUM($G8671:G8671),($E8671-SUM($G8671:G8671))/(OFFSET(H8671,-$D8671,0)-(H$5-$D8671-1))))</f>
        <v>0</v>
      </c>
      <c r="I8671" s="293">
        <f ca="1">IF(OFFSET(I8671,-$D8671,0)="n/a","n/a",IF(I$5&gt;OFFSET(I8671,-$D8671,0)+$D8671,$E8671-SUM($G8671:H8671),($E8671-SUM($G8671:H8671))/(OFFSET(I8671,-$D8671,0)-(I$5-$D8671-1))))</f>
        <v>0</v>
      </c>
      <c r="J8671" s="293">
        <f ca="1">IF(OFFSET(J8671,-$D8671,0)="n/a","n/a",IF(J$5&gt;OFFSET(J8671,-$D8671,0)+$D8671,$E8671-SUM($G8671:I8671),($E8671-SUM($G8671:I8671))/(OFFSET(J8671,-$D8671,0)-(J$5-$D8671-1))))</f>
        <v>0</v>
      </c>
      <c r="K8671" s="293">
        <f ca="1">IF(OFFSET(K8671,-$D8671,0)="n/a","n/a",IF(K$5&gt;OFFSET(K8671,-$D8671,0)+$D8671,$E8671-SUM($G8671:J8671),($E8671-SUM($G8671:J8671))/(OFFSET(K8671,-$D8671,0)-(K$5-$D8671-1))))</f>
        <v>0</v>
      </c>
      <c r="L8671" s="293">
        <f ca="1">IF(OFFSET(L8671,-$D8671,0)="n/a","n/a",IF(L$5&gt;OFFSET(L8671,-$D8671,0)+$D8671,$E8671-SUM($G8671:K8671),($E8671-SUM($G8671:K8671))/(OFFSET(L8671,-$D8671,0)-(L$5-$D8671-1))))</f>
        <v>0</v>
      </c>
      <c r="M8671" s="293">
        <f ca="1">IF(OFFSET(M8671,-$D8671,0)="n/a","n/a",IF(M$5&gt;OFFSET(M8671,-$D8671,0)+$D8671,$E8671-SUM($G8671:L8671),($E8671-SUM($G8671:L8671))/(OFFSET(M8671,-$D8671,0)-(M$5-$D8671-1))))</f>
        <v>0</v>
      </c>
      <c r="N8671" s="293">
        <f ca="1">IF(OFFSET(N8671,-$D8671,0)="n/a","n/a",IF(N$5&gt;OFFSET(N8671,-$D8671,0)+$D8671,$E8671-SUM($G8671:M8671),($E8671-SUM($G8671:M8671))/(OFFSET(N8671,-$D8671,0)-(N$5-$D8671-1))))</f>
        <v>0</v>
      </c>
    </row>
    <row r="8672" spans="1:14" s="369" customFormat="1" ht="12.75" hidden="1" customHeight="1" outlineLevel="2" x14ac:dyDescent="0.25">
      <c r="A8672" s="3"/>
      <c r="B8672" s="3"/>
      <c r="C8672" s="392" t="s">
        <v>43</v>
      </c>
      <c r="D8672" s="3">
        <v>2</v>
      </c>
      <c r="E8672" s="290">
        <f ca="1"/>
        <v>0</v>
      </c>
      <c r="F8672" s="291"/>
      <c r="G8672" s="294"/>
      <c r="H8672" s="292"/>
      <c r="I8672" s="293">
        <f ca="1">IF(OFFSET(I8672,-$D8672,0)="n/a","n/a",IF(I$5&gt;OFFSET(I8672,-$D8672,0)+$D8672,$E8672-SUM($G8672:H8672),($E8672-SUM($G8672:H8672))/(OFFSET(I8672,-$D8672,0)-(I$5-$D8672-1))))</f>
        <v>0</v>
      </c>
      <c r="J8672" s="293">
        <f ca="1">IF(OFFSET(J8672,-$D8672,0)="n/a","n/a",IF(J$5&gt;OFFSET(J8672,-$D8672,0)+$D8672,$E8672-SUM($G8672:I8672),($E8672-SUM($G8672:I8672))/(OFFSET(J8672,-$D8672,0)-(J$5-$D8672-1))))</f>
        <v>0</v>
      </c>
      <c r="K8672" s="293">
        <f ca="1">IF(OFFSET(K8672,-$D8672,0)="n/a","n/a",IF(K$5&gt;OFFSET(K8672,-$D8672,0)+$D8672,$E8672-SUM($G8672:J8672),($E8672-SUM($G8672:J8672))/(OFFSET(K8672,-$D8672,0)-(K$5-$D8672-1))))</f>
        <v>0</v>
      </c>
      <c r="L8672" s="293">
        <f ca="1">IF(OFFSET(L8672,-$D8672,0)="n/a","n/a",IF(L$5&gt;OFFSET(L8672,-$D8672,0)+$D8672,$E8672-SUM($G8672:K8672),($E8672-SUM($G8672:K8672))/(OFFSET(L8672,-$D8672,0)-(L$5-$D8672-1))))</f>
        <v>0</v>
      </c>
      <c r="M8672" s="293">
        <f ca="1">IF(OFFSET(M8672,-$D8672,0)="n/a","n/a",IF(M$5&gt;OFFSET(M8672,-$D8672,0)+$D8672,$E8672-SUM($G8672:L8672),($E8672-SUM($G8672:L8672))/(OFFSET(M8672,-$D8672,0)-(M$5-$D8672-1))))</f>
        <v>0</v>
      </c>
      <c r="N8672" s="293">
        <f ca="1">IF(OFFSET(N8672,-$D8672,0)="n/a","n/a",IF(N$5&gt;OFFSET(N8672,-$D8672,0)+$D8672,$E8672-SUM($G8672:M8672),($E8672-SUM($G8672:M8672))/(OFFSET(N8672,-$D8672,0)-(N$5-$D8672-1))))</f>
        <v>0</v>
      </c>
    </row>
    <row r="8673" spans="1:14" s="369" customFormat="1" ht="12.75" hidden="1" customHeight="1" outlineLevel="2" x14ac:dyDescent="0.25">
      <c r="A8673" s="3"/>
      <c r="B8673" s="3"/>
      <c r="C8673" s="392"/>
      <c r="D8673" s="3">
        <v>3</v>
      </c>
      <c r="E8673" s="290">
        <f ca="1"/>
        <v>0</v>
      </c>
      <c r="F8673" s="291"/>
      <c r="G8673" s="294"/>
      <c r="H8673" s="294"/>
      <c r="I8673" s="292"/>
      <c r="J8673" s="293">
        <f ca="1">IF(OFFSET(J8673,-$D8673,0)="n/a","n/a",IF(J$5&gt;OFFSET(J8673,-$D8673,0)+$D8673,$E8673-SUM($G8673:I8673),($E8673-SUM($G8673:I8673))/(OFFSET(J8673,-$D8673,0)-(J$5-$D8673-1))))</f>
        <v>0</v>
      </c>
      <c r="K8673" s="293">
        <f ca="1">IF(OFFSET(K8673,-$D8673,0)="n/a","n/a",IF(K$5&gt;OFFSET(K8673,-$D8673,0)+$D8673,$E8673-SUM($G8673:J8673),($E8673-SUM($G8673:J8673))/(OFFSET(K8673,-$D8673,0)-(K$5-$D8673-1))))</f>
        <v>0</v>
      </c>
      <c r="L8673" s="293">
        <f ca="1">IF(OFFSET(L8673,-$D8673,0)="n/a","n/a",IF(L$5&gt;OFFSET(L8673,-$D8673,0)+$D8673,$E8673-SUM($G8673:K8673),($E8673-SUM($G8673:K8673))/(OFFSET(L8673,-$D8673,0)-(L$5-$D8673-1))))</f>
        <v>0</v>
      </c>
      <c r="M8673" s="293">
        <f ca="1">IF(OFFSET(M8673,-$D8673,0)="n/a","n/a",IF(M$5&gt;OFFSET(M8673,-$D8673,0)+$D8673,$E8673-SUM($G8673:L8673),($E8673-SUM($G8673:L8673))/(OFFSET(M8673,-$D8673,0)-(M$5-$D8673-1))))</f>
        <v>0</v>
      </c>
      <c r="N8673" s="293">
        <f ca="1">IF(OFFSET(N8673,-$D8673,0)="n/a","n/a",IF(N$5&gt;OFFSET(N8673,-$D8673,0)+$D8673,$E8673-SUM($G8673:M8673),($E8673-SUM($G8673:M8673))/(OFFSET(N8673,-$D8673,0)-(N$5-$D8673-1))))</f>
        <v>0</v>
      </c>
    </row>
    <row r="8674" spans="1:14" s="369" customFormat="1" ht="12.75" hidden="1" customHeight="1" outlineLevel="2" x14ac:dyDescent="0.25">
      <c r="A8674" s="3"/>
      <c r="B8674" s="3"/>
      <c r="C8674" s="392"/>
      <c r="D8674" s="3">
        <v>4</v>
      </c>
      <c r="E8674" s="290">
        <f ca="1"/>
        <v>0</v>
      </c>
      <c r="F8674" s="291"/>
      <c r="G8674" s="294"/>
      <c r="H8674" s="294"/>
      <c r="I8674" s="294"/>
      <c r="J8674" s="292"/>
      <c r="K8674" s="293">
        <f ca="1">IF(OFFSET(K8674,-$D8674,0)="n/a","n/a",IF(K$5&gt;OFFSET(K8674,-$D8674,0)+$D8674,$E8674-SUM($G8674:J8674),($E8674-SUM($G8674:J8674))/(OFFSET(K8674,-$D8674,0)-(K$5-$D8674-1))))</f>
        <v>0</v>
      </c>
      <c r="L8674" s="293">
        <f ca="1">IF(OFFSET(L8674,-$D8674,0)="n/a","n/a",IF(L$5&gt;OFFSET(L8674,-$D8674,0)+$D8674,$E8674-SUM($G8674:K8674),($E8674-SUM($G8674:K8674))/(OFFSET(L8674,-$D8674,0)-(L$5-$D8674-1))))</f>
        <v>0</v>
      </c>
      <c r="M8674" s="293">
        <f ca="1">IF(OFFSET(M8674,-$D8674,0)="n/a","n/a",IF(M$5&gt;OFFSET(M8674,-$D8674,0)+$D8674,$E8674-SUM($G8674:L8674),($E8674-SUM($G8674:L8674))/(OFFSET(M8674,-$D8674,0)-(M$5-$D8674-1))))</f>
        <v>0</v>
      </c>
      <c r="N8674" s="293">
        <f ca="1">IF(OFFSET(N8674,-$D8674,0)="n/a","n/a",IF(N$5&gt;OFFSET(N8674,-$D8674,0)+$D8674,$E8674-SUM($G8674:M8674),($E8674-SUM($G8674:M8674))/(OFFSET(N8674,-$D8674,0)-(N$5-$D8674-1))))</f>
        <v>0</v>
      </c>
    </row>
    <row r="8675" spans="1:14" s="369" customFormat="1" ht="12.75" hidden="1" customHeight="1" outlineLevel="2" x14ac:dyDescent="0.25">
      <c r="A8675" s="3"/>
      <c r="B8675" s="3"/>
      <c r="C8675" s="392"/>
      <c r="D8675" s="3">
        <v>5</v>
      </c>
      <c r="E8675" s="290">
        <f ca="1"/>
        <v>0</v>
      </c>
      <c r="F8675" s="291"/>
      <c r="G8675" s="294"/>
      <c r="H8675" s="294"/>
      <c r="I8675" s="294"/>
      <c r="J8675" s="294"/>
      <c r="K8675" s="292"/>
      <c r="L8675" s="293">
        <f ca="1">IF(OFFSET(L8675,-$D8675,0)="n/a","n/a",IF(L$5&gt;OFFSET(L8675,-$D8675,0)+$D8675,$E8675-SUM($G8675:K8675),($E8675-SUM($G8675:K8675))/(OFFSET(L8675,-$D8675,0)-(L$5-$D8675-1))))</f>
        <v>0</v>
      </c>
      <c r="M8675" s="293">
        <f ca="1">IF(OFFSET(M8675,-$D8675,0)="n/a","n/a",IF(M$5&gt;OFFSET(M8675,-$D8675,0)+$D8675,$E8675-SUM($G8675:L8675),($E8675-SUM($G8675:L8675))/(OFFSET(M8675,-$D8675,0)-(M$5-$D8675-1))))</f>
        <v>0</v>
      </c>
      <c r="N8675" s="293">
        <f ca="1">IF(OFFSET(N8675,-$D8675,0)="n/a","n/a",IF(N$5&gt;OFFSET(N8675,-$D8675,0)+$D8675,$E8675-SUM($G8675:M8675),($E8675-SUM($G8675:M8675))/(OFFSET(N8675,-$D8675,0)-(N$5-$D8675-1))))</f>
        <v>0</v>
      </c>
    </row>
    <row r="8676" spans="1:14" s="369" customFormat="1" ht="12.75" hidden="1" customHeight="1" outlineLevel="2" x14ac:dyDescent="0.25">
      <c r="A8676" s="3"/>
      <c r="B8676" s="3"/>
      <c r="C8676" s="392"/>
      <c r="D8676" s="3">
        <v>6</v>
      </c>
      <c r="E8676" s="290">
        <f ca="1"/>
        <v>0</v>
      </c>
      <c r="F8676" s="291"/>
      <c r="G8676" s="294"/>
      <c r="H8676" s="294"/>
      <c r="I8676" s="294"/>
      <c r="J8676" s="294"/>
      <c r="K8676" s="294"/>
      <c r="L8676" s="292"/>
      <c r="M8676" s="293">
        <f ca="1">IF(OFFSET(M8676,-$D8676,0)="n/a","n/a",IF(M$5&gt;OFFSET(M8676,-$D8676,0)+$D8676,$E8676-SUM($G8676:L8676),($E8676-SUM($G8676:L8676))/(OFFSET(M8676,-$D8676,0)-(M$5-$D8676-1))))</f>
        <v>0</v>
      </c>
      <c r="N8676" s="293">
        <f ca="1">IF(OFFSET(N8676,-$D8676,0)="n/a","n/a",IF(N$5&gt;OFFSET(N8676,-$D8676,0)+$D8676,$E8676-SUM($G8676:M8676),($E8676-SUM($G8676:M8676))/(OFFSET(N8676,-$D8676,0)-(N$5-$D8676-1))))</f>
        <v>0</v>
      </c>
    </row>
    <row r="8677" spans="1:14" s="369" customFormat="1" ht="12.75" hidden="1" customHeight="1" outlineLevel="2" x14ac:dyDescent="0.25">
      <c r="A8677" s="3"/>
      <c r="B8677" s="3"/>
      <c r="C8677" s="392"/>
      <c r="D8677" s="3">
        <v>7</v>
      </c>
      <c r="E8677" s="290">
        <f ca="1"/>
        <v>0</v>
      </c>
      <c r="F8677" s="291"/>
      <c r="G8677" s="294"/>
      <c r="H8677" s="294"/>
      <c r="I8677" s="294"/>
      <c r="J8677" s="294"/>
      <c r="K8677" s="294"/>
      <c r="L8677" s="294"/>
      <c r="M8677" s="292"/>
      <c r="N8677" s="293">
        <f ca="1">IF(OFFSET(N8677,-$D8677,0)="n/a","n/a",IF(N$5&gt;OFFSET(N8677,-$D8677,0)+$D8677,$E8677-SUM($G8677:M8677),($E8677-SUM($G8677:M8677))/(OFFSET(N8677,-$D8677,0)-(N$5-$D8677-1))))</f>
        <v>0</v>
      </c>
    </row>
    <row r="8678" spans="1:14" s="369" customFormat="1" ht="12.75" hidden="1" customHeight="1" outlineLevel="2" x14ac:dyDescent="0.25">
      <c r="A8678" s="3"/>
      <c r="B8678" s="3"/>
      <c r="C8678" s="392"/>
      <c r="D8678" s="3">
        <v>8</v>
      </c>
      <c r="E8678" s="290">
        <f ca="1"/>
        <v>0</v>
      </c>
      <c r="F8678" s="291"/>
      <c r="G8678" s="294"/>
      <c r="H8678" s="294"/>
      <c r="I8678" s="294"/>
      <c r="J8678" s="294"/>
      <c r="K8678" s="294"/>
      <c r="L8678" s="294"/>
      <c r="M8678" s="294"/>
      <c r="N8678" s="292"/>
    </row>
    <row r="8679" spans="1:14" s="369" customFormat="1" ht="12.75" hidden="1" customHeight="1" outlineLevel="2" x14ac:dyDescent="0.25">
      <c r="A8679" s="3"/>
      <c r="B8679" s="3"/>
      <c r="C8679" s="392"/>
      <c r="D8679" s="3">
        <v>9</v>
      </c>
      <c r="E8679" s="290" t="e">
        <f ca="1"/>
        <v>#N/A</v>
      </c>
      <c r="F8679" s="291"/>
      <c r="G8679" s="294"/>
      <c r="H8679" s="294"/>
      <c r="I8679" s="294"/>
      <c r="J8679" s="294"/>
      <c r="K8679" s="294"/>
      <c r="L8679" s="294"/>
      <c r="M8679" s="294"/>
      <c r="N8679" s="294"/>
    </row>
    <row r="8680" spans="1:14" s="369" customFormat="1" ht="12.75" hidden="1" customHeight="1" outlineLevel="2" x14ac:dyDescent="0.25">
      <c r="A8680" s="3"/>
      <c r="B8680" s="3"/>
      <c r="C8680" s="392"/>
      <c r="D8680" s="3">
        <v>10</v>
      </c>
      <c r="E8680" s="290" t="e">
        <f ca="1"/>
        <v>#N/A</v>
      </c>
      <c r="F8680" s="291"/>
      <c r="G8680" s="294"/>
      <c r="H8680" s="294"/>
      <c r="I8680" s="294"/>
      <c r="J8680" s="294"/>
      <c r="K8680" s="294"/>
      <c r="L8680" s="294"/>
      <c r="M8680" s="294"/>
      <c r="N8680" s="294"/>
    </row>
    <row r="8681" spans="1:14" s="369" customFormat="1" ht="12.75" hidden="1" customHeight="1" outlineLevel="2" x14ac:dyDescent="0.25">
      <c r="A8681" s="3"/>
      <c r="B8681" s="3"/>
      <c r="C8681" s="392"/>
      <c r="D8681" s="3">
        <v>11</v>
      </c>
      <c r="E8681" s="290" t="e">
        <f ca="1"/>
        <v>#N/A</v>
      </c>
      <c r="F8681" s="291"/>
      <c r="G8681" s="294"/>
      <c r="H8681" s="294"/>
      <c r="I8681" s="294"/>
      <c r="J8681" s="294"/>
      <c r="K8681" s="294"/>
      <c r="L8681" s="294"/>
      <c r="M8681" s="294"/>
      <c r="N8681" s="294"/>
    </row>
    <row r="8682" spans="1:14" s="369" customFormat="1" ht="12.75" hidden="1" customHeight="1" outlineLevel="2" x14ac:dyDescent="0.25">
      <c r="A8682" s="3"/>
      <c r="B8682" s="3"/>
      <c r="C8682" s="392"/>
      <c r="D8682" s="3">
        <v>12</v>
      </c>
      <c r="E8682" s="290" t="e">
        <f ca="1"/>
        <v>#N/A</v>
      </c>
      <c r="F8682" s="291"/>
      <c r="G8682" s="294"/>
      <c r="H8682" s="294"/>
      <c r="I8682" s="294"/>
      <c r="J8682" s="294"/>
      <c r="K8682" s="294"/>
      <c r="L8682" s="294"/>
      <c r="M8682" s="294"/>
      <c r="N8682" s="294"/>
    </row>
    <row r="8683" spans="1:14" s="369" customFormat="1" ht="12.75" hidden="1" customHeight="1" outlineLevel="2" x14ac:dyDescent="0.25">
      <c r="A8683" s="3"/>
      <c r="B8683" s="3"/>
      <c r="C8683" s="392"/>
      <c r="D8683" s="3">
        <v>13</v>
      </c>
      <c r="E8683" s="290" t="e">
        <f ca="1"/>
        <v>#N/A</v>
      </c>
      <c r="F8683" s="291"/>
      <c r="G8683" s="294"/>
      <c r="H8683" s="294"/>
      <c r="I8683" s="294"/>
      <c r="J8683" s="294"/>
      <c r="K8683" s="294"/>
      <c r="L8683" s="294"/>
      <c r="M8683" s="294"/>
      <c r="N8683" s="294"/>
    </row>
    <row r="8684" spans="1:14" s="369" customFormat="1" ht="12.75" hidden="1" customHeight="1" outlineLevel="2" x14ac:dyDescent="0.25">
      <c r="A8684" s="3"/>
      <c r="B8684" s="3"/>
      <c r="C8684" s="392"/>
      <c r="D8684" s="3">
        <v>14</v>
      </c>
      <c r="E8684" s="290" t="e">
        <f ca="1"/>
        <v>#N/A</v>
      </c>
      <c r="F8684" s="291"/>
      <c r="G8684" s="294"/>
      <c r="H8684" s="294"/>
      <c r="I8684" s="294"/>
      <c r="J8684" s="294"/>
      <c r="K8684" s="294"/>
      <c r="L8684" s="294"/>
      <c r="M8684" s="294"/>
      <c r="N8684" s="294"/>
    </row>
    <row r="8685" spans="1:14" s="369" customFormat="1" ht="12.75" hidden="1" customHeight="1" outlineLevel="2" x14ac:dyDescent="0.25">
      <c r="A8685" s="3"/>
      <c r="B8685" s="3"/>
      <c r="C8685" s="392"/>
      <c r="D8685" s="3">
        <v>15</v>
      </c>
      <c r="E8685" s="290" t="e">
        <f ca="1"/>
        <v>#N/A</v>
      </c>
      <c r="F8685" s="291"/>
      <c r="G8685" s="294"/>
      <c r="H8685" s="294"/>
      <c r="I8685" s="294"/>
      <c r="J8685" s="294"/>
      <c r="K8685" s="294"/>
      <c r="L8685" s="294"/>
      <c r="M8685" s="294"/>
      <c r="N8685" s="294"/>
    </row>
    <row r="8686" spans="1:14" s="369" customFormat="1" ht="12.75" hidden="1" customHeight="1" outlineLevel="1" x14ac:dyDescent="0.25">
      <c r="A8686" s="3"/>
      <c r="B8686" s="145" t="str">
        <f ca="1">B8669</f>
        <v>Asset Type 426</v>
      </c>
      <c r="C8686" s="145" t="str">
        <f ca="1">C8669</f>
        <v>Description - Asset Type 426</v>
      </c>
      <c r="D8686" s="3"/>
      <c r="E8686" s="3"/>
      <c r="F8686" s="106" t="s">
        <v>44</v>
      </c>
      <c r="G8686" s="296">
        <f t="shared" ref="G8686:N8686" si="852">SUM(G8671:G8685)</f>
        <v>0</v>
      </c>
      <c r="H8686" s="296">
        <f t="shared" ca="1" si="852"/>
        <v>0</v>
      </c>
      <c r="I8686" s="296">
        <f t="shared" ca="1" si="852"/>
        <v>0</v>
      </c>
      <c r="J8686" s="296">
        <f t="shared" ca="1" si="852"/>
        <v>0</v>
      </c>
      <c r="K8686" s="296">
        <f t="shared" ca="1" si="852"/>
        <v>0</v>
      </c>
      <c r="L8686" s="296">
        <f t="shared" ca="1" si="852"/>
        <v>0</v>
      </c>
      <c r="M8686" s="296">
        <f t="shared" ca="1" si="852"/>
        <v>0</v>
      </c>
      <c r="N8686" s="296">
        <f t="shared" ca="1" si="852"/>
        <v>0</v>
      </c>
    </row>
    <row r="8687" spans="1:14" s="369" customFormat="1" ht="12.75" hidden="1" customHeight="1" outlineLevel="2" x14ac:dyDescent="0.25">
      <c r="A8687" s="217">
        <f>A8669+1</f>
        <v>427</v>
      </c>
      <c r="B8687" s="22" t="str">
        <f ca="1">OFFSET($B$13,$A8687-1,0)</f>
        <v>Asset Type 427</v>
      </c>
      <c r="C8687" s="22" t="str">
        <f ca="1">OFFSET($C$13,$A8687-1,0)</f>
        <v>Description - Asset Type 427</v>
      </c>
      <c r="D8687" s="3"/>
      <c r="E8687" s="109"/>
      <c r="F8687" s="108" t="s">
        <v>41</v>
      </c>
      <c r="G8687" s="295">
        <f t="shared" ref="G8687:N8687" ca="1" si="853">VLOOKUP($B8687,$B$13:$N$512,5+G$5,FALSE)</f>
        <v>0</v>
      </c>
      <c r="H8687" s="295">
        <f t="shared" ca="1" si="853"/>
        <v>0</v>
      </c>
      <c r="I8687" s="295">
        <f t="shared" ca="1" si="853"/>
        <v>0</v>
      </c>
      <c r="J8687" s="295">
        <f t="shared" ca="1" si="853"/>
        <v>0</v>
      </c>
      <c r="K8687" s="295">
        <f t="shared" ca="1" si="853"/>
        <v>0</v>
      </c>
      <c r="L8687" s="295">
        <f t="shared" ca="1" si="853"/>
        <v>0</v>
      </c>
      <c r="M8687" s="295">
        <f t="shared" ca="1" si="853"/>
        <v>0</v>
      </c>
      <c r="N8687" s="295">
        <f t="shared" ca="1" si="853"/>
        <v>0</v>
      </c>
    </row>
    <row r="8688" spans="1:14" s="369" customFormat="1" ht="12.75" hidden="1" customHeight="1" outlineLevel="2" x14ac:dyDescent="0.25">
      <c r="A8688" s="3"/>
      <c r="B8688" s="3"/>
      <c r="C8688" s="21"/>
      <c r="D8688" s="3"/>
      <c r="E8688" s="107"/>
      <c r="F8688" s="106" t="s">
        <v>42</v>
      </c>
      <c r="G8688" s="111">
        <f ca="1">VLOOKUP($B8687,'Input Sheet'!$B$12:$N$511,5+G$5,FALSE)</f>
        <v>0</v>
      </c>
      <c r="H8688" s="111">
        <f ca="1">VLOOKUP($B8687,'Input Sheet'!$B$12:$N$511,5+H$5,FALSE)</f>
        <v>0</v>
      </c>
      <c r="I8688" s="111">
        <f ca="1">VLOOKUP($B8687,'Input Sheet'!$B$12:$N$511,5+I$5,FALSE)</f>
        <v>0</v>
      </c>
      <c r="J8688" s="111">
        <f ca="1">VLOOKUP($B8687,'Input Sheet'!$B$12:$N$511,5+J$5,FALSE)</f>
        <v>0</v>
      </c>
      <c r="K8688" s="111">
        <f ca="1">VLOOKUP($B8687,'Input Sheet'!$B$12:$N$511,5+K$5,FALSE)</f>
        <v>0</v>
      </c>
      <c r="L8688" s="111">
        <f ca="1">VLOOKUP($B8687,'Input Sheet'!$B$12:$N$511,5+L$5,FALSE)</f>
        <v>0</v>
      </c>
      <c r="M8688" s="111">
        <f ca="1">VLOOKUP($B8687,'Input Sheet'!$B$12:$N$511,5+M$5,FALSE)</f>
        <v>0</v>
      </c>
      <c r="N8688" s="111">
        <f ca="1">VLOOKUP($B8687,'Input Sheet'!$B$12:$N$511,5+N$5,FALSE)</f>
        <v>0</v>
      </c>
    </row>
    <row r="8689" spans="1:14" s="369" customFormat="1" ht="12.75" hidden="1" customHeight="1" outlineLevel="2" x14ac:dyDescent="0.25">
      <c r="A8689" s="3"/>
      <c r="B8689" s="3"/>
      <c r="C8689" s="3"/>
      <c r="D8689" s="3">
        <v>1</v>
      </c>
      <c r="E8689" s="290">
        <f t="array" aca="1" ref="E8689:E8703" ca="1">TRANSPOSE(G8687:N8687)</f>
        <v>0</v>
      </c>
      <c r="F8689" s="291"/>
      <c r="G8689" s="292"/>
      <c r="H8689" s="293">
        <f ca="1">IF(OFFSET(H8689,-$D8689,0)="n/a","n/a",IF(H$5&gt;OFFSET(H8689,-$D8689,0)+$D8689,$E8689-SUM($G8689:G8689),($E8689-SUM($G8689:G8689))/(OFFSET(H8689,-$D8689,0)-(H$5-$D8689-1))))</f>
        <v>0</v>
      </c>
      <c r="I8689" s="293">
        <f ca="1">IF(OFFSET(I8689,-$D8689,0)="n/a","n/a",IF(I$5&gt;OFFSET(I8689,-$D8689,0)+$D8689,$E8689-SUM($G8689:H8689),($E8689-SUM($G8689:H8689))/(OFFSET(I8689,-$D8689,0)-(I$5-$D8689-1))))</f>
        <v>0</v>
      </c>
      <c r="J8689" s="293">
        <f ca="1">IF(OFFSET(J8689,-$D8689,0)="n/a","n/a",IF(J$5&gt;OFFSET(J8689,-$D8689,0)+$D8689,$E8689-SUM($G8689:I8689),($E8689-SUM($G8689:I8689))/(OFFSET(J8689,-$D8689,0)-(J$5-$D8689-1))))</f>
        <v>0</v>
      </c>
      <c r="K8689" s="293">
        <f ca="1">IF(OFFSET(K8689,-$D8689,0)="n/a","n/a",IF(K$5&gt;OFFSET(K8689,-$D8689,0)+$D8689,$E8689-SUM($G8689:J8689),($E8689-SUM($G8689:J8689))/(OFFSET(K8689,-$D8689,0)-(K$5-$D8689-1))))</f>
        <v>0</v>
      </c>
      <c r="L8689" s="293">
        <f ca="1">IF(OFFSET(L8689,-$D8689,0)="n/a","n/a",IF(L$5&gt;OFFSET(L8689,-$D8689,0)+$D8689,$E8689-SUM($G8689:K8689),($E8689-SUM($G8689:K8689))/(OFFSET(L8689,-$D8689,0)-(L$5-$D8689-1))))</f>
        <v>0</v>
      </c>
      <c r="M8689" s="293">
        <f ca="1">IF(OFFSET(M8689,-$D8689,0)="n/a","n/a",IF(M$5&gt;OFFSET(M8689,-$D8689,0)+$D8689,$E8689-SUM($G8689:L8689),($E8689-SUM($G8689:L8689))/(OFFSET(M8689,-$D8689,0)-(M$5-$D8689-1))))</f>
        <v>0</v>
      </c>
      <c r="N8689" s="293">
        <f ca="1">IF(OFFSET(N8689,-$D8689,0)="n/a","n/a",IF(N$5&gt;OFFSET(N8689,-$D8689,0)+$D8689,$E8689-SUM($G8689:M8689),($E8689-SUM($G8689:M8689))/(OFFSET(N8689,-$D8689,0)-(N$5-$D8689-1))))</f>
        <v>0</v>
      </c>
    </row>
    <row r="8690" spans="1:14" s="369" customFormat="1" ht="12.75" hidden="1" customHeight="1" outlineLevel="2" x14ac:dyDescent="0.25">
      <c r="A8690" s="3"/>
      <c r="B8690" s="3"/>
      <c r="C8690" s="392" t="s">
        <v>43</v>
      </c>
      <c r="D8690" s="3">
        <v>2</v>
      </c>
      <c r="E8690" s="290">
        <f ca="1"/>
        <v>0</v>
      </c>
      <c r="F8690" s="291"/>
      <c r="G8690" s="294"/>
      <c r="H8690" s="292"/>
      <c r="I8690" s="293">
        <f ca="1">IF(OFFSET(I8690,-$D8690,0)="n/a","n/a",IF(I$5&gt;OFFSET(I8690,-$D8690,0)+$D8690,$E8690-SUM($G8690:H8690),($E8690-SUM($G8690:H8690))/(OFFSET(I8690,-$D8690,0)-(I$5-$D8690-1))))</f>
        <v>0</v>
      </c>
      <c r="J8690" s="293">
        <f ca="1">IF(OFFSET(J8690,-$D8690,0)="n/a","n/a",IF(J$5&gt;OFFSET(J8690,-$D8690,0)+$D8690,$E8690-SUM($G8690:I8690),($E8690-SUM($G8690:I8690))/(OFFSET(J8690,-$D8690,0)-(J$5-$D8690-1))))</f>
        <v>0</v>
      </c>
      <c r="K8690" s="293">
        <f ca="1">IF(OFFSET(K8690,-$D8690,0)="n/a","n/a",IF(K$5&gt;OFFSET(K8690,-$D8690,0)+$D8690,$E8690-SUM($G8690:J8690),($E8690-SUM($G8690:J8690))/(OFFSET(K8690,-$D8690,0)-(K$5-$D8690-1))))</f>
        <v>0</v>
      </c>
      <c r="L8690" s="293">
        <f ca="1">IF(OFFSET(L8690,-$D8690,0)="n/a","n/a",IF(L$5&gt;OFFSET(L8690,-$D8690,0)+$D8690,$E8690-SUM($G8690:K8690),($E8690-SUM($G8690:K8690))/(OFFSET(L8690,-$D8690,0)-(L$5-$D8690-1))))</f>
        <v>0</v>
      </c>
      <c r="M8690" s="293">
        <f ca="1">IF(OFFSET(M8690,-$D8690,0)="n/a","n/a",IF(M$5&gt;OFFSET(M8690,-$D8690,0)+$D8690,$E8690-SUM($G8690:L8690),($E8690-SUM($G8690:L8690))/(OFFSET(M8690,-$D8690,0)-(M$5-$D8690-1))))</f>
        <v>0</v>
      </c>
      <c r="N8690" s="293">
        <f ca="1">IF(OFFSET(N8690,-$D8690,0)="n/a","n/a",IF(N$5&gt;OFFSET(N8690,-$D8690,0)+$D8690,$E8690-SUM($G8690:M8690),($E8690-SUM($G8690:M8690))/(OFFSET(N8690,-$D8690,0)-(N$5-$D8690-1))))</f>
        <v>0</v>
      </c>
    </row>
    <row r="8691" spans="1:14" s="369" customFormat="1" ht="12.75" hidden="1" customHeight="1" outlineLevel="2" x14ac:dyDescent="0.25">
      <c r="A8691" s="3"/>
      <c r="B8691" s="3"/>
      <c r="C8691" s="392"/>
      <c r="D8691" s="3">
        <v>3</v>
      </c>
      <c r="E8691" s="290">
        <f ca="1"/>
        <v>0</v>
      </c>
      <c r="F8691" s="291"/>
      <c r="G8691" s="294"/>
      <c r="H8691" s="294"/>
      <c r="I8691" s="292"/>
      <c r="J8691" s="293">
        <f ca="1">IF(OFFSET(J8691,-$D8691,0)="n/a","n/a",IF(J$5&gt;OFFSET(J8691,-$D8691,0)+$D8691,$E8691-SUM($G8691:I8691),($E8691-SUM($G8691:I8691))/(OFFSET(J8691,-$D8691,0)-(J$5-$D8691-1))))</f>
        <v>0</v>
      </c>
      <c r="K8691" s="293">
        <f ca="1">IF(OFFSET(K8691,-$D8691,0)="n/a","n/a",IF(K$5&gt;OFFSET(K8691,-$D8691,0)+$D8691,$E8691-SUM($G8691:J8691),($E8691-SUM($G8691:J8691))/(OFFSET(K8691,-$D8691,0)-(K$5-$D8691-1))))</f>
        <v>0</v>
      </c>
      <c r="L8691" s="293">
        <f ca="1">IF(OFFSET(L8691,-$D8691,0)="n/a","n/a",IF(L$5&gt;OFFSET(L8691,-$D8691,0)+$D8691,$E8691-SUM($G8691:K8691),($E8691-SUM($G8691:K8691))/(OFFSET(L8691,-$D8691,0)-(L$5-$D8691-1))))</f>
        <v>0</v>
      </c>
      <c r="M8691" s="293">
        <f ca="1">IF(OFFSET(M8691,-$D8691,0)="n/a","n/a",IF(M$5&gt;OFFSET(M8691,-$D8691,0)+$D8691,$E8691-SUM($G8691:L8691),($E8691-SUM($G8691:L8691))/(OFFSET(M8691,-$D8691,0)-(M$5-$D8691-1))))</f>
        <v>0</v>
      </c>
      <c r="N8691" s="293">
        <f ca="1">IF(OFFSET(N8691,-$D8691,0)="n/a","n/a",IF(N$5&gt;OFFSET(N8691,-$D8691,0)+$D8691,$E8691-SUM($G8691:M8691),($E8691-SUM($G8691:M8691))/(OFFSET(N8691,-$D8691,0)-(N$5-$D8691-1))))</f>
        <v>0</v>
      </c>
    </row>
    <row r="8692" spans="1:14" s="369" customFormat="1" ht="12.75" hidden="1" customHeight="1" outlineLevel="2" x14ac:dyDescent="0.25">
      <c r="A8692" s="3"/>
      <c r="B8692" s="3"/>
      <c r="C8692" s="392"/>
      <c r="D8692" s="3">
        <v>4</v>
      </c>
      <c r="E8692" s="290">
        <f ca="1"/>
        <v>0</v>
      </c>
      <c r="F8692" s="291"/>
      <c r="G8692" s="294"/>
      <c r="H8692" s="294"/>
      <c r="I8692" s="294"/>
      <c r="J8692" s="292"/>
      <c r="K8692" s="293">
        <f ca="1">IF(OFFSET(K8692,-$D8692,0)="n/a","n/a",IF(K$5&gt;OFFSET(K8692,-$D8692,0)+$D8692,$E8692-SUM($G8692:J8692),($E8692-SUM($G8692:J8692))/(OFFSET(K8692,-$D8692,0)-(K$5-$D8692-1))))</f>
        <v>0</v>
      </c>
      <c r="L8692" s="293">
        <f ca="1">IF(OFFSET(L8692,-$D8692,0)="n/a","n/a",IF(L$5&gt;OFFSET(L8692,-$D8692,0)+$D8692,$E8692-SUM($G8692:K8692),($E8692-SUM($G8692:K8692))/(OFFSET(L8692,-$D8692,0)-(L$5-$D8692-1))))</f>
        <v>0</v>
      </c>
      <c r="M8692" s="293">
        <f ca="1">IF(OFFSET(M8692,-$D8692,0)="n/a","n/a",IF(M$5&gt;OFFSET(M8692,-$D8692,0)+$D8692,$E8692-SUM($G8692:L8692),($E8692-SUM($G8692:L8692))/(OFFSET(M8692,-$D8692,0)-(M$5-$D8692-1))))</f>
        <v>0</v>
      </c>
      <c r="N8692" s="293">
        <f ca="1">IF(OFFSET(N8692,-$D8692,0)="n/a","n/a",IF(N$5&gt;OFFSET(N8692,-$D8692,0)+$D8692,$E8692-SUM($G8692:M8692),($E8692-SUM($G8692:M8692))/(OFFSET(N8692,-$D8692,0)-(N$5-$D8692-1))))</f>
        <v>0</v>
      </c>
    </row>
    <row r="8693" spans="1:14" s="369" customFormat="1" ht="12.75" hidden="1" customHeight="1" outlineLevel="2" x14ac:dyDescent="0.25">
      <c r="A8693" s="3"/>
      <c r="B8693" s="3"/>
      <c r="C8693" s="392"/>
      <c r="D8693" s="3">
        <v>5</v>
      </c>
      <c r="E8693" s="290">
        <f ca="1"/>
        <v>0</v>
      </c>
      <c r="F8693" s="291"/>
      <c r="G8693" s="294"/>
      <c r="H8693" s="294"/>
      <c r="I8693" s="294"/>
      <c r="J8693" s="294"/>
      <c r="K8693" s="292"/>
      <c r="L8693" s="293">
        <f ca="1">IF(OFFSET(L8693,-$D8693,0)="n/a","n/a",IF(L$5&gt;OFFSET(L8693,-$D8693,0)+$D8693,$E8693-SUM($G8693:K8693),($E8693-SUM($G8693:K8693))/(OFFSET(L8693,-$D8693,0)-(L$5-$D8693-1))))</f>
        <v>0</v>
      </c>
      <c r="M8693" s="293">
        <f ca="1">IF(OFFSET(M8693,-$D8693,0)="n/a","n/a",IF(M$5&gt;OFFSET(M8693,-$D8693,0)+$D8693,$E8693-SUM($G8693:L8693),($E8693-SUM($G8693:L8693))/(OFFSET(M8693,-$D8693,0)-(M$5-$D8693-1))))</f>
        <v>0</v>
      </c>
      <c r="N8693" s="293">
        <f ca="1">IF(OFFSET(N8693,-$D8693,0)="n/a","n/a",IF(N$5&gt;OFFSET(N8693,-$D8693,0)+$D8693,$E8693-SUM($G8693:M8693),($E8693-SUM($G8693:M8693))/(OFFSET(N8693,-$D8693,0)-(N$5-$D8693-1))))</f>
        <v>0</v>
      </c>
    </row>
    <row r="8694" spans="1:14" s="369" customFormat="1" ht="12.75" hidden="1" customHeight="1" outlineLevel="2" x14ac:dyDescent="0.25">
      <c r="A8694" s="3"/>
      <c r="B8694" s="3"/>
      <c r="C8694" s="392"/>
      <c r="D8694" s="3">
        <v>6</v>
      </c>
      <c r="E8694" s="290">
        <f ca="1"/>
        <v>0</v>
      </c>
      <c r="F8694" s="291"/>
      <c r="G8694" s="294"/>
      <c r="H8694" s="294"/>
      <c r="I8694" s="294"/>
      <c r="J8694" s="294"/>
      <c r="K8694" s="294"/>
      <c r="L8694" s="292"/>
      <c r="M8694" s="293">
        <f ca="1">IF(OFFSET(M8694,-$D8694,0)="n/a","n/a",IF(M$5&gt;OFFSET(M8694,-$D8694,0)+$D8694,$E8694-SUM($G8694:L8694),($E8694-SUM($G8694:L8694))/(OFFSET(M8694,-$D8694,0)-(M$5-$D8694-1))))</f>
        <v>0</v>
      </c>
      <c r="N8694" s="293">
        <f ca="1">IF(OFFSET(N8694,-$D8694,0)="n/a","n/a",IF(N$5&gt;OFFSET(N8694,-$D8694,0)+$D8694,$E8694-SUM($G8694:M8694),($E8694-SUM($G8694:M8694))/(OFFSET(N8694,-$D8694,0)-(N$5-$D8694-1))))</f>
        <v>0</v>
      </c>
    </row>
    <row r="8695" spans="1:14" s="369" customFormat="1" ht="12.75" hidden="1" customHeight="1" outlineLevel="2" x14ac:dyDescent="0.25">
      <c r="A8695" s="3"/>
      <c r="B8695" s="3"/>
      <c r="C8695" s="392"/>
      <c r="D8695" s="3">
        <v>7</v>
      </c>
      <c r="E8695" s="290">
        <f ca="1"/>
        <v>0</v>
      </c>
      <c r="F8695" s="291"/>
      <c r="G8695" s="294"/>
      <c r="H8695" s="294"/>
      <c r="I8695" s="294"/>
      <c r="J8695" s="294"/>
      <c r="K8695" s="294"/>
      <c r="L8695" s="294"/>
      <c r="M8695" s="292"/>
      <c r="N8695" s="293">
        <f ca="1">IF(OFFSET(N8695,-$D8695,0)="n/a","n/a",IF(N$5&gt;OFFSET(N8695,-$D8695,0)+$D8695,$E8695-SUM($G8695:M8695),($E8695-SUM($G8695:M8695))/(OFFSET(N8695,-$D8695,0)-(N$5-$D8695-1))))</f>
        <v>0</v>
      </c>
    </row>
    <row r="8696" spans="1:14" s="369" customFormat="1" ht="12.75" hidden="1" customHeight="1" outlineLevel="2" x14ac:dyDescent="0.25">
      <c r="A8696" s="3"/>
      <c r="B8696" s="3"/>
      <c r="C8696" s="392"/>
      <c r="D8696" s="3">
        <v>8</v>
      </c>
      <c r="E8696" s="290">
        <f ca="1"/>
        <v>0</v>
      </c>
      <c r="F8696" s="291"/>
      <c r="G8696" s="294"/>
      <c r="H8696" s="294"/>
      <c r="I8696" s="294"/>
      <c r="J8696" s="294"/>
      <c r="K8696" s="294"/>
      <c r="L8696" s="294"/>
      <c r="M8696" s="294"/>
      <c r="N8696" s="292"/>
    </row>
    <row r="8697" spans="1:14" s="369" customFormat="1" ht="12.75" hidden="1" customHeight="1" outlineLevel="2" x14ac:dyDescent="0.25">
      <c r="A8697" s="3"/>
      <c r="B8697" s="3"/>
      <c r="C8697" s="392"/>
      <c r="D8697" s="3">
        <v>9</v>
      </c>
      <c r="E8697" s="290" t="e">
        <f ca="1"/>
        <v>#N/A</v>
      </c>
      <c r="F8697" s="291"/>
      <c r="G8697" s="294"/>
      <c r="H8697" s="294"/>
      <c r="I8697" s="294"/>
      <c r="J8697" s="294"/>
      <c r="K8697" s="294"/>
      <c r="L8697" s="294"/>
      <c r="M8697" s="294"/>
      <c r="N8697" s="294"/>
    </row>
    <row r="8698" spans="1:14" s="369" customFormat="1" ht="12.75" hidden="1" customHeight="1" outlineLevel="2" x14ac:dyDescent="0.25">
      <c r="A8698" s="3"/>
      <c r="B8698" s="3"/>
      <c r="C8698" s="392"/>
      <c r="D8698" s="3">
        <v>10</v>
      </c>
      <c r="E8698" s="290" t="e">
        <f ca="1"/>
        <v>#N/A</v>
      </c>
      <c r="F8698" s="291"/>
      <c r="G8698" s="294"/>
      <c r="H8698" s="294"/>
      <c r="I8698" s="294"/>
      <c r="J8698" s="294"/>
      <c r="K8698" s="294"/>
      <c r="L8698" s="294"/>
      <c r="M8698" s="294"/>
      <c r="N8698" s="294"/>
    </row>
    <row r="8699" spans="1:14" s="369" customFormat="1" ht="12.75" hidden="1" customHeight="1" outlineLevel="2" x14ac:dyDescent="0.25">
      <c r="A8699" s="3"/>
      <c r="B8699" s="3"/>
      <c r="C8699" s="392"/>
      <c r="D8699" s="3">
        <v>11</v>
      </c>
      <c r="E8699" s="290" t="e">
        <f ca="1"/>
        <v>#N/A</v>
      </c>
      <c r="F8699" s="291"/>
      <c r="G8699" s="294"/>
      <c r="H8699" s="294"/>
      <c r="I8699" s="294"/>
      <c r="J8699" s="294"/>
      <c r="K8699" s="294"/>
      <c r="L8699" s="294"/>
      <c r="M8699" s="294"/>
      <c r="N8699" s="294"/>
    </row>
    <row r="8700" spans="1:14" s="369" customFormat="1" ht="12.75" hidden="1" customHeight="1" outlineLevel="2" x14ac:dyDescent="0.25">
      <c r="A8700" s="3"/>
      <c r="B8700" s="3"/>
      <c r="C8700" s="392"/>
      <c r="D8700" s="3">
        <v>12</v>
      </c>
      <c r="E8700" s="290" t="e">
        <f ca="1"/>
        <v>#N/A</v>
      </c>
      <c r="F8700" s="291"/>
      <c r="G8700" s="294"/>
      <c r="H8700" s="294"/>
      <c r="I8700" s="294"/>
      <c r="J8700" s="294"/>
      <c r="K8700" s="294"/>
      <c r="L8700" s="294"/>
      <c r="M8700" s="294"/>
      <c r="N8700" s="294"/>
    </row>
    <row r="8701" spans="1:14" s="369" customFormat="1" ht="12.75" hidden="1" customHeight="1" outlineLevel="2" x14ac:dyDescent="0.25">
      <c r="A8701" s="3"/>
      <c r="B8701" s="3"/>
      <c r="C8701" s="392"/>
      <c r="D8701" s="3">
        <v>13</v>
      </c>
      <c r="E8701" s="290" t="e">
        <f ca="1"/>
        <v>#N/A</v>
      </c>
      <c r="F8701" s="291"/>
      <c r="G8701" s="294"/>
      <c r="H8701" s="294"/>
      <c r="I8701" s="294"/>
      <c r="J8701" s="294"/>
      <c r="K8701" s="294"/>
      <c r="L8701" s="294"/>
      <c r="M8701" s="294"/>
      <c r="N8701" s="294"/>
    </row>
    <row r="8702" spans="1:14" s="369" customFormat="1" ht="12.75" hidden="1" customHeight="1" outlineLevel="2" x14ac:dyDescent="0.25">
      <c r="A8702" s="3"/>
      <c r="B8702" s="3"/>
      <c r="C8702" s="392"/>
      <c r="D8702" s="3">
        <v>14</v>
      </c>
      <c r="E8702" s="290" t="e">
        <f ca="1"/>
        <v>#N/A</v>
      </c>
      <c r="F8702" s="291"/>
      <c r="G8702" s="294"/>
      <c r="H8702" s="294"/>
      <c r="I8702" s="294"/>
      <c r="J8702" s="294"/>
      <c r="K8702" s="294"/>
      <c r="L8702" s="294"/>
      <c r="M8702" s="294"/>
      <c r="N8702" s="294"/>
    </row>
    <row r="8703" spans="1:14" s="369" customFormat="1" ht="12.75" hidden="1" customHeight="1" outlineLevel="2" x14ac:dyDescent="0.25">
      <c r="A8703" s="3"/>
      <c r="B8703" s="3"/>
      <c r="C8703" s="392"/>
      <c r="D8703" s="3">
        <v>15</v>
      </c>
      <c r="E8703" s="290" t="e">
        <f ca="1"/>
        <v>#N/A</v>
      </c>
      <c r="F8703" s="291"/>
      <c r="G8703" s="294"/>
      <c r="H8703" s="294"/>
      <c r="I8703" s="294"/>
      <c r="J8703" s="294"/>
      <c r="K8703" s="294"/>
      <c r="L8703" s="294"/>
      <c r="M8703" s="294"/>
      <c r="N8703" s="294"/>
    </row>
    <row r="8704" spans="1:14" s="369" customFormat="1" ht="12.75" hidden="1" customHeight="1" outlineLevel="1" x14ac:dyDescent="0.25">
      <c r="A8704" s="3"/>
      <c r="B8704" s="145" t="str">
        <f ca="1">B8687</f>
        <v>Asset Type 427</v>
      </c>
      <c r="C8704" s="145" t="str">
        <f ca="1">C8687</f>
        <v>Description - Asset Type 427</v>
      </c>
      <c r="D8704" s="3"/>
      <c r="E8704" s="3"/>
      <c r="F8704" s="106" t="s">
        <v>44</v>
      </c>
      <c r="G8704" s="296">
        <f t="shared" ref="G8704:N8704" si="854">SUM(G8689:G8703)</f>
        <v>0</v>
      </c>
      <c r="H8704" s="296">
        <f t="shared" ca="1" si="854"/>
        <v>0</v>
      </c>
      <c r="I8704" s="296">
        <f t="shared" ca="1" si="854"/>
        <v>0</v>
      </c>
      <c r="J8704" s="296">
        <f t="shared" ca="1" si="854"/>
        <v>0</v>
      </c>
      <c r="K8704" s="296">
        <f t="shared" ca="1" si="854"/>
        <v>0</v>
      </c>
      <c r="L8704" s="296">
        <f t="shared" ca="1" si="854"/>
        <v>0</v>
      </c>
      <c r="M8704" s="296">
        <f t="shared" ca="1" si="854"/>
        <v>0</v>
      </c>
      <c r="N8704" s="296">
        <f t="shared" ca="1" si="854"/>
        <v>0</v>
      </c>
    </row>
    <row r="8705" spans="1:14" s="369" customFormat="1" ht="12.75" hidden="1" customHeight="1" outlineLevel="2" x14ac:dyDescent="0.25">
      <c r="A8705" s="217">
        <f>A8687+1</f>
        <v>428</v>
      </c>
      <c r="B8705" s="22" t="str">
        <f ca="1">OFFSET($B$13,$A8705-1,0)</f>
        <v>Asset Type 428</v>
      </c>
      <c r="C8705" s="22" t="str">
        <f ca="1">OFFSET($C$13,$A8705-1,0)</f>
        <v>Description - Asset Type 428</v>
      </c>
      <c r="D8705" s="3"/>
      <c r="E8705" s="109"/>
      <c r="F8705" s="108" t="s">
        <v>41</v>
      </c>
      <c r="G8705" s="295">
        <f t="shared" ref="G8705:N8705" ca="1" si="855">VLOOKUP($B8705,$B$13:$N$512,5+G$5,FALSE)</f>
        <v>0</v>
      </c>
      <c r="H8705" s="295">
        <f t="shared" ca="1" si="855"/>
        <v>0</v>
      </c>
      <c r="I8705" s="295">
        <f t="shared" ca="1" si="855"/>
        <v>0</v>
      </c>
      <c r="J8705" s="295">
        <f t="shared" ca="1" si="855"/>
        <v>0</v>
      </c>
      <c r="K8705" s="295">
        <f t="shared" ca="1" si="855"/>
        <v>0</v>
      </c>
      <c r="L8705" s="295">
        <f t="shared" ca="1" si="855"/>
        <v>0</v>
      </c>
      <c r="M8705" s="295">
        <f t="shared" ca="1" si="855"/>
        <v>0</v>
      </c>
      <c r="N8705" s="295">
        <f t="shared" ca="1" si="855"/>
        <v>0</v>
      </c>
    </row>
    <row r="8706" spans="1:14" s="369" customFormat="1" ht="12.75" hidden="1" customHeight="1" outlineLevel="2" x14ac:dyDescent="0.25">
      <c r="A8706" s="3"/>
      <c r="B8706" s="3"/>
      <c r="C8706" s="21"/>
      <c r="D8706" s="3"/>
      <c r="E8706" s="107"/>
      <c r="F8706" s="106" t="s">
        <v>42</v>
      </c>
      <c r="G8706" s="111">
        <f ca="1">VLOOKUP($B8705,'Input Sheet'!$B$12:$N$511,5+G$5,FALSE)</f>
        <v>0</v>
      </c>
      <c r="H8706" s="111">
        <f ca="1">VLOOKUP($B8705,'Input Sheet'!$B$12:$N$511,5+H$5,FALSE)</f>
        <v>0</v>
      </c>
      <c r="I8706" s="111">
        <f ca="1">VLOOKUP($B8705,'Input Sheet'!$B$12:$N$511,5+I$5,FALSE)</f>
        <v>0</v>
      </c>
      <c r="J8706" s="111">
        <f ca="1">VLOOKUP($B8705,'Input Sheet'!$B$12:$N$511,5+J$5,FALSE)</f>
        <v>0</v>
      </c>
      <c r="K8706" s="111">
        <f ca="1">VLOOKUP($B8705,'Input Sheet'!$B$12:$N$511,5+K$5,FALSE)</f>
        <v>0</v>
      </c>
      <c r="L8706" s="111">
        <f ca="1">VLOOKUP($B8705,'Input Sheet'!$B$12:$N$511,5+L$5,FALSE)</f>
        <v>0</v>
      </c>
      <c r="M8706" s="111">
        <f ca="1">VLOOKUP($B8705,'Input Sheet'!$B$12:$N$511,5+M$5,FALSE)</f>
        <v>0</v>
      </c>
      <c r="N8706" s="111">
        <f ca="1">VLOOKUP($B8705,'Input Sheet'!$B$12:$N$511,5+N$5,FALSE)</f>
        <v>0</v>
      </c>
    </row>
    <row r="8707" spans="1:14" s="369" customFormat="1" ht="12.75" hidden="1" customHeight="1" outlineLevel="2" x14ac:dyDescent="0.25">
      <c r="A8707" s="3"/>
      <c r="B8707" s="3"/>
      <c r="C8707" s="3"/>
      <c r="D8707" s="3">
        <v>1</v>
      </c>
      <c r="E8707" s="290">
        <f t="array" aca="1" ref="E8707:E8721" ca="1">TRANSPOSE(G8705:N8705)</f>
        <v>0</v>
      </c>
      <c r="F8707" s="291"/>
      <c r="G8707" s="292"/>
      <c r="H8707" s="293">
        <f ca="1">IF(OFFSET(H8707,-$D8707,0)="n/a","n/a",IF(H$5&gt;OFFSET(H8707,-$D8707,0)+$D8707,$E8707-SUM($G8707:G8707),($E8707-SUM($G8707:G8707))/(OFFSET(H8707,-$D8707,0)-(H$5-$D8707-1))))</f>
        <v>0</v>
      </c>
      <c r="I8707" s="293">
        <f ca="1">IF(OFFSET(I8707,-$D8707,0)="n/a","n/a",IF(I$5&gt;OFFSET(I8707,-$D8707,0)+$D8707,$E8707-SUM($G8707:H8707),($E8707-SUM($G8707:H8707))/(OFFSET(I8707,-$D8707,0)-(I$5-$D8707-1))))</f>
        <v>0</v>
      </c>
      <c r="J8707" s="293">
        <f ca="1">IF(OFFSET(J8707,-$D8707,0)="n/a","n/a",IF(J$5&gt;OFFSET(J8707,-$D8707,0)+$D8707,$E8707-SUM($G8707:I8707),($E8707-SUM($G8707:I8707))/(OFFSET(J8707,-$D8707,0)-(J$5-$D8707-1))))</f>
        <v>0</v>
      </c>
      <c r="K8707" s="293">
        <f ca="1">IF(OFFSET(K8707,-$D8707,0)="n/a","n/a",IF(K$5&gt;OFFSET(K8707,-$D8707,0)+$D8707,$E8707-SUM($G8707:J8707),($E8707-SUM($G8707:J8707))/(OFFSET(K8707,-$D8707,0)-(K$5-$D8707-1))))</f>
        <v>0</v>
      </c>
      <c r="L8707" s="293">
        <f ca="1">IF(OFFSET(L8707,-$D8707,0)="n/a","n/a",IF(L$5&gt;OFFSET(L8707,-$D8707,0)+$D8707,$E8707-SUM($G8707:K8707),($E8707-SUM($G8707:K8707))/(OFFSET(L8707,-$D8707,0)-(L$5-$D8707-1))))</f>
        <v>0</v>
      </c>
      <c r="M8707" s="293">
        <f ca="1">IF(OFFSET(M8707,-$D8707,0)="n/a","n/a",IF(M$5&gt;OFFSET(M8707,-$D8707,0)+$D8707,$E8707-SUM($G8707:L8707),($E8707-SUM($G8707:L8707))/(OFFSET(M8707,-$D8707,0)-(M$5-$D8707-1))))</f>
        <v>0</v>
      </c>
      <c r="N8707" s="293">
        <f ca="1">IF(OFFSET(N8707,-$D8707,0)="n/a","n/a",IF(N$5&gt;OFFSET(N8707,-$D8707,0)+$D8707,$E8707-SUM($G8707:M8707),($E8707-SUM($G8707:M8707))/(OFFSET(N8707,-$D8707,0)-(N$5-$D8707-1))))</f>
        <v>0</v>
      </c>
    </row>
    <row r="8708" spans="1:14" s="369" customFormat="1" ht="12.75" hidden="1" customHeight="1" outlineLevel="2" x14ac:dyDescent="0.25">
      <c r="A8708" s="3"/>
      <c r="B8708" s="3"/>
      <c r="C8708" s="392" t="s">
        <v>43</v>
      </c>
      <c r="D8708" s="3">
        <v>2</v>
      </c>
      <c r="E8708" s="290">
        <f ca="1"/>
        <v>0</v>
      </c>
      <c r="F8708" s="291"/>
      <c r="G8708" s="294"/>
      <c r="H8708" s="292"/>
      <c r="I8708" s="293">
        <f ca="1">IF(OFFSET(I8708,-$D8708,0)="n/a","n/a",IF(I$5&gt;OFFSET(I8708,-$D8708,0)+$D8708,$E8708-SUM($G8708:H8708),($E8708-SUM($G8708:H8708))/(OFFSET(I8708,-$D8708,0)-(I$5-$D8708-1))))</f>
        <v>0</v>
      </c>
      <c r="J8708" s="293">
        <f ca="1">IF(OFFSET(J8708,-$D8708,0)="n/a","n/a",IF(J$5&gt;OFFSET(J8708,-$D8708,0)+$D8708,$E8708-SUM($G8708:I8708),($E8708-SUM($G8708:I8708))/(OFFSET(J8708,-$D8708,0)-(J$5-$D8708-1))))</f>
        <v>0</v>
      </c>
      <c r="K8708" s="293">
        <f ca="1">IF(OFFSET(K8708,-$D8708,0)="n/a","n/a",IF(K$5&gt;OFFSET(K8708,-$D8708,0)+$D8708,$E8708-SUM($G8708:J8708),($E8708-SUM($G8708:J8708))/(OFFSET(K8708,-$D8708,0)-(K$5-$D8708-1))))</f>
        <v>0</v>
      </c>
      <c r="L8708" s="293">
        <f ca="1">IF(OFFSET(L8708,-$D8708,0)="n/a","n/a",IF(L$5&gt;OFFSET(L8708,-$D8708,0)+$D8708,$E8708-SUM($G8708:K8708),($E8708-SUM($G8708:K8708))/(OFFSET(L8708,-$D8708,0)-(L$5-$D8708-1))))</f>
        <v>0</v>
      </c>
      <c r="M8708" s="293">
        <f ca="1">IF(OFFSET(M8708,-$D8708,0)="n/a","n/a",IF(M$5&gt;OFFSET(M8708,-$D8708,0)+$D8708,$E8708-SUM($G8708:L8708),($E8708-SUM($G8708:L8708))/(OFFSET(M8708,-$D8708,0)-(M$5-$D8708-1))))</f>
        <v>0</v>
      </c>
      <c r="N8708" s="293">
        <f ca="1">IF(OFFSET(N8708,-$D8708,0)="n/a","n/a",IF(N$5&gt;OFFSET(N8708,-$D8708,0)+$D8708,$E8708-SUM($G8708:M8708),($E8708-SUM($G8708:M8708))/(OFFSET(N8708,-$D8708,0)-(N$5-$D8708-1))))</f>
        <v>0</v>
      </c>
    </row>
    <row r="8709" spans="1:14" s="369" customFormat="1" ht="12.75" hidden="1" customHeight="1" outlineLevel="2" x14ac:dyDescent="0.25">
      <c r="A8709" s="3"/>
      <c r="B8709" s="3"/>
      <c r="C8709" s="392"/>
      <c r="D8709" s="3">
        <v>3</v>
      </c>
      <c r="E8709" s="290">
        <f ca="1"/>
        <v>0</v>
      </c>
      <c r="F8709" s="291"/>
      <c r="G8709" s="294"/>
      <c r="H8709" s="294"/>
      <c r="I8709" s="292"/>
      <c r="J8709" s="293">
        <f ca="1">IF(OFFSET(J8709,-$D8709,0)="n/a","n/a",IF(J$5&gt;OFFSET(J8709,-$D8709,0)+$D8709,$E8709-SUM($G8709:I8709),($E8709-SUM($G8709:I8709))/(OFFSET(J8709,-$D8709,0)-(J$5-$D8709-1))))</f>
        <v>0</v>
      </c>
      <c r="K8709" s="293">
        <f ca="1">IF(OFFSET(K8709,-$D8709,0)="n/a","n/a",IF(K$5&gt;OFFSET(K8709,-$D8709,0)+$D8709,$E8709-SUM($G8709:J8709),($E8709-SUM($G8709:J8709))/(OFFSET(K8709,-$D8709,0)-(K$5-$D8709-1))))</f>
        <v>0</v>
      </c>
      <c r="L8709" s="293">
        <f ca="1">IF(OFFSET(L8709,-$D8709,0)="n/a","n/a",IF(L$5&gt;OFFSET(L8709,-$D8709,0)+$D8709,$E8709-SUM($G8709:K8709),($E8709-SUM($G8709:K8709))/(OFFSET(L8709,-$D8709,0)-(L$5-$D8709-1))))</f>
        <v>0</v>
      </c>
      <c r="M8709" s="293">
        <f ca="1">IF(OFFSET(M8709,-$D8709,0)="n/a","n/a",IF(M$5&gt;OFFSET(M8709,-$D8709,0)+$D8709,$E8709-SUM($G8709:L8709),($E8709-SUM($G8709:L8709))/(OFFSET(M8709,-$D8709,0)-(M$5-$D8709-1))))</f>
        <v>0</v>
      </c>
      <c r="N8709" s="293">
        <f ca="1">IF(OFFSET(N8709,-$D8709,0)="n/a","n/a",IF(N$5&gt;OFFSET(N8709,-$D8709,0)+$D8709,$E8709-SUM($G8709:M8709),($E8709-SUM($G8709:M8709))/(OFFSET(N8709,-$D8709,0)-(N$5-$D8709-1))))</f>
        <v>0</v>
      </c>
    </row>
    <row r="8710" spans="1:14" s="369" customFormat="1" ht="12.75" hidden="1" customHeight="1" outlineLevel="2" x14ac:dyDescent="0.25">
      <c r="A8710" s="3"/>
      <c r="B8710" s="3"/>
      <c r="C8710" s="392"/>
      <c r="D8710" s="3">
        <v>4</v>
      </c>
      <c r="E8710" s="290">
        <f ca="1"/>
        <v>0</v>
      </c>
      <c r="F8710" s="291"/>
      <c r="G8710" s="294"/>
      <c r="H8710" s="294"/>
      <c r="I8710" s="294"/>
      <c r="J8710" s="292"/>
      <c r="K8710" s="293">
        <f ca="1">IF(OFFSET(K8710,-$D8710,0)="n/a","n/a",IF(K$5&gt;OFFSET(K8710,-$D8710,0)+$D8710,$E8710-SUM($G8710:J8710),($E8710-SUM($G8710:J8710))/(OFFSET(K8710,-$D8710,0)-(K$5-$D8710-1))))</f>
        <v>0</v>
      </c>
      <c r="L8710" s="293">
        <f ca="1">IF(OFFSET(L8710,-$D8710,0)="n/a","n/a",IF(L$5&gt;OFFSET(L8710,-$D8710,0)+$D8710,$E8710-SUM($G8710:K8710),($E8710-SUM($G8710:K8710))/(OFFSET(L8710,-$D8710,0)-(L$5-$D8710-1))))</f>
        <v>0</v>
      </c>
      <c r="M8710" s="293">
        <f ca="1">IF(OFFSET(M8710,-$D8710,0)="n/a","n/a",IF(M$5&gt;OFFSET(M8710,-$D8710,0)+$D8710,$E8710-SUM($G8710:L8710),($E8710-SUM($G8710:L8710))/(OFFSET(M8710,-$D8710,0)-(M$5-$D8710-1))))</f>
        <v>0</v>
      </c>
      <c r="N8710" s="293">
        <f ca="1">IF(OFFSET(N8710,-$D8710,0)="n/a","n/a",IF(N$5&gt;OFFSET(N8710,-$D8710,0)+$D8710,$E8710-SUM($G8710:M8710),($E8710-SUM($G8710:M8710))/(OFFSET(N8710,-$D8710,0)-(N$5-$D8710-1))))</f>
        <v>0</v>
      </c>
    </row>
    <row r="8711" spans="1:14" s="369" customFormat="1" ht="12.75" hidden="1" customHeight="1" outlineLevel="2" x14ac:dyDescent="0.25">
      <c r="A8711" s="3"/>
      <c r="B8711" s="3"/>
      <c r="C8711" s="392"/>
      <c r="D8711" s="3">
        <v>5</v>
      </c>
      <c r="E8711" s="290">
        <f ca="1"/>
        <v>0</v>
      </c>
      <c r="F8711" s="291"/>
      <c r="G8711" s="294"/>
      <c r="H8711" s="294"/>
      <c r="I8711" s="294"/>
      <c r="J8711" s="294"/>
      <c r="K8711" s="292"/>
      <c r="L8711" s="293">
        <f ca="1">IF(OFFSET(L8711,-$D8711,0)="n/a","n/a",IF(L$5&gt;OFFSET(L8711,-$D8711,0)+$D8711,$E8711-SUM($G8711:K8711),($E8711-SUM($G8711:K8711))/(OFFSET(L8711,-$D8711,0)-(L$5-$D8711-1))))</f>
        <v>0</v>
      </c>
      <c r="M8711" s="293">
        <f ca="1">IF(OFFSET(M8711,-$D8711,0)="n/a","n/a",IF(M$5&gt;OFFSET(M8711,-$D8711,0)+$D8711,$E8711-SUM($G8711:L8711),($E8711-SUM($G8711:L8711))/(OFFSET(M8711,-$D8711,0)-(M$5-$D8711-1))))</f>
        <v>0</v>
      </c>
      <c r="N8711" s="293">
        <f ca="1">IF(OFFSET(N8711,-$D8711,0)="n/a","n/a",IF(N$5&gt;OFFSET(N8711,-$D8711,0)+$D8711,$E8711-SUM($G8711:M8711),($E8711-SUM($G8711:M8711))/(OFFSET(N8711,-$D8711,0)-(N$5-$D8711-1))))</f>
        <v>0</v>
      </c>
    </row>
    <row r="8712" spans="1:14" s="369" customFormat="1" ht="12.75" hidden="1" customHeight="1" outlineLevel="2" x14ac:dyDescent="0.25">
      <c r="A8712" s="3"/>
      <c r="B8712" s="3"/>
      <c r="C8712" s="392"/>
      <c r="D8712" s="3">
        <v>6</v>
      </c>
      <c r="E8712" s="290">
        <f ca="1"/>
        <v>0</v>
      </c>
      <c r="F8712" s="291"/>
      <c r="G8712" s="294"/>
      <c r="H8712" s="294"/>
      <c r="I8712" s="294"/>
      <c r="J8712" s="294"/>
      <c r="K8712" s="294"/>
      <c r="L8712" s="292"/>
      <c r="M8712" s="293">
        <f ca="1">IF(OFFSET(M8712,-$D8712,0)="n/a","n/a",IF(M$5&gt;OFFSET(M8712,-$D8712,0)+$D8712,$E8712-SUM($G8712:L8712),($E8712-SUM($G8712:L8712))/(OFFSET(M8712,-$D8712,0)-(M$5-$D8712-1))))</f>
        <v>0</v>
      </c>
      <c r="N8712" s="293">
        <f ca="1">IF(OFFSET(N8712,-$D8712,0)="n/a","n/a",IF(N$5&gt;OFFSET(N8712,-$D8712,0)+$D8712,$E8712-SUM($G8712:M8712),($E8712-SUM($G8712:M8712))/(OFFSET(N8712,-$D8712,0)-(N$5-$D8712-1))))</f>
        <v>0</v>
      </c>
    </row>
    <row r="8713" spans="1:14" s="369" customFormat="1" ht="12.75" hidden="1" customHeight="1" outlineLevel="2" x14ac:dyDescent="0.25">
      <c r="A8713" s="3"/>
      <c r="B8713" s="3"/>
      <c r="C8713" s="392"/>
      <c r="D8713" s="3">
        <v>7</v>
      </c>
      <c r="E8713" s="290">
        <f ca="1"/>
        <v>0</v>
      </c>
      <c r="F8713" s="291"/>
      <c r="G8713" s="294"/>
      <c r="H8713" s="294"/>
      <c r="I8713" s="294"/>
      <c r="J8713" s="294"/>
      <c r="K8713" s="294"/>
      <c r="L8713" s="294"/>
      <c r="M8713" s="292"/>
      <c r="N8713" s="293">
        <f ca="1">IF(OFFSET(N8713,-$D8713,0)="n/a","n/a",IF(N$5&gt;OFFSET(N8713,-$D8713,0)+$D8713,$E8713-SUM($G8713:M8713),($E8713-SUM($G8713:M8713))/(OFFSET(N8713,-$D8713,0)-(N$5-$D8713-1))))</f>
        <v>0</v>
      </c>
    </row>
    <row r="8714" spans="1:14" s="369" customFormat="1" ht="12.75" hidden="1" customHeight="1" outlineLevel="2" x14ac:dyDescent="0.25">
      <c r="A8714" s="3"/>
      <c r="B8714" s="3"/>
      <c r="C8714" s="392"/>
      <c r="D8714" s="3">
        <v>8</v>
      </c>
      <c r="E8714" s="290">
        <f ca="1"/>
        <v>0</v>
      </c>
      <c r="F8714" s="291"/>
      <c r="G8714" s="294"/>
      <c r="H8714" s="294"/>
      <c r="I8714" s="294"/>
      <c r="J8714" s="294"/>
      <c r="K8714" s="294"/>
      <c r="L8714" s="294"/>
      <c r="M8714" s="294"/>
      <c r="N8714" s="292"/>
    </row>
    <row r="8715" spans="1:14" s="369" customFormat="1" ht="12.75" hidden="1" customHeight="1" outlineLevel="2" x14ac:dyDescent="0.25">
      <c r="A8715" s="3"/>
      <c r="B8715" s="3"/>
      <c r="C8715" s="392"/>
      <c r="D8715" s="3">
        <v>9</v>
      </c>
      <c r="E8715" s="290" t="e">
        <f ca="1"/>
        <v>#N/A</v>
      </c>
      <c r="F8715" s="291"/>
      <c r="G8715" s="294"/>
      <c r="H8715" s="294"/>
      <c r="I8715" s="294"/>
      <c r="J8715" s="294"/>
      <c r="K8715" s="294"/>
      <c r="L8715" s="294"/>
      <c r="M8715" s="294"/>
      <c r="N8715" s="294"/>
    </row>
    <row r="8716" spans="1:14" s="369" customFormat="1" ht="12.75" hidden="1" customHeight="1" outlineLevel="2" x14ac:dyDescent="0.25">
      <c r="A8716" s="3"/>
      <c r="B8716" s="3"/>
      <c r="C8716" s="392"/>
      <c r="D8716" s="3">
        <v>10</v>
      </c>
      <c r="E8716" s="290" t="e">
        <f ca="1"/>
        <v>#N/A</v>
      </c>
      <c r="F8716" s="291"/>
      <c r="G8716" s="294"/>
      <c r="H8716" s="294"/>
      <c r="I8716" s="294"/>
      <c r="J8716" s="294"/>
      <c r="K8716" s="294"/>
      <c r="L8716" s="294"/>
      <c r="M8716" s="294"/>
      <c r="N8716" s="294"/>
    </row>
    <row r="8717" spans="1:14" s="369" customFormat="1" ht="12.75" hidden="1" customHeight="1" outlineLevel="2" x14ac:dyDescent="0.25">
      <c r="A8717" s="3"/>
      <c r="B8717" s="3"/>
      <c r="C8717" s="392"/>
      <c r="D8717" s="3">
        <v>11</v>
      </c>
      <c r="E8717" s="290" t="e">
        <f ca="1"/>
        <v>#N/A</v>
      </c>
      <c r="F8717" s="291"/>
      <c r="G8717" s="294"/>
      <c r="H8717" s="294"/>
      <c r="I8717" s="294"/>
      <c r="J8717" s="294"/>
      <c r="K8717" s="294"/>
      <c r="L8717" s="294"/>
      <c r="M8717" s="294"/>
      <c r="N8717" s="294"/>
    </row>
    <row r="8718" spans="1:14" s="369" customFormat="1" ht="12.75" hidden="1" customHeight="1" outlineLevel="2" x14ac:dyDescent="0.25">
      <c r="A8718" s="3"/>
      <c r="B8718" s="3"/>
      <c r="C8718" s="392"/>
      <c r="D8718" s="3">
        <v>12</v>
      </c>
      <c r="E8718" s="290" t="e">
        <f ca="1"/>
        <v>#N/A</v>
      </c>
      <c r="F8718" s="291"/>
      <c r="G8718" s="294"/>
      <c r="H8718" s="294"/>
      <c r="I8718" s="294"/>
      <c r="J8718" s="294"/>
      <c r="K8718" s="294"/>
      <c r="L8718" s="294"/>
      <c r="M8718" s="294"/>
      <c r="N8718" s="294"/>
    </row>
    <row r="8719" spans="1:14" s="369" customFormat="1" ht="12.75" hidden="1" customHeight="1" outlineLevel="2" x14ac:dyDescent="0.25">
      <c r="A8719" s="3"/>
      <c r="B8719" s="3"/>
      <c r="C8719" s="392"/>
      <c r="D8719" s="3">
        <v>13</v>
      </c>
      <c r="E8719" s="290" t="e">
        <f ca="1"/>
        <v>#N/A</v>
      </c>
      <c r="F8719" s="291"/>
      <c r="G8719" s="294"/>
      <c r="H8719" s="294"/>
      <c r="I8719" s="294"/>
      <c r="J8719" s="294"/>
      <c r="K8719" s="294"/>
      <c r="L8719" s="294"/>
      <c r="M8719" s="294"/>
      <c r="N8719" s="294"/>
    </row>
    <row r="8720" spans="1:14" s="369" customFormat="1" ht="12.75" hidden="1" customHeight="1" outlineLevel="2" x14ac:dyDescent="0.25">
      <c r="A8720" s="3"/>
      <c r="B8720" s="3"/>
      <c r="C8720" s="392"/>
      <c r="D8720" s="3">
        <v>14</v>
      </c>
      <c r="E8720" s="290" t="e">
        <f ca="1"/>
        <v>#N/A</v>
      </c>
      <c r="F8720" s="291"/>
      <c r="G8720" s="294"/>
      <c r="H8720" s="294"/>
      <c r="I8720" s="294"/>
      <c r="J8720" s="294"/>
      <c r="K8720" s="294"/>
      <c r="L8720" s="294"/>
      <c r="M8720" s="294"/>
      <c r="N8720" s="294"/>
    </row>
    <row r="8721" spans="1:14" s="369" customFormat="1" ht="12.75" hidden="1" customHeight="1" outlineLevel="2" x14ac:dyDescent="0.25">
      <c r="A8721" s="3"/>
      <c r="B8721" s="3"/>
      <c r="C8721" s="392"/>
      <c r="D8721" s="3">
        <v>15</v>
      </c>
      <c r="E8721" s="290" t="e">
        <f ca="1"/>
        <v>#N/A</v>
      </c>
      <c r="F8721" s="291"/>
      <c r="G8721" s="294"/>
      <c r="H8721" s="294"/>
      <c r="I8721" s="294"/>
      <c r="J8721" s="294"/>
      <c r="K8721" s="294"/>
      <c r="L8721" s="294"/>
      <c r="M8721" s="294"/>
      <c r="N8721" s="294"/>
    </row>
    <row r="8722" spans="1:14" s="369" customFormat="1" ht="12.75" hidden="1" customHeight="1" outlineLevel="1" x14ac:dyDescent="0.25">
      <c r="A8722" s="3"/>
      <c r="B8722" s="145" t="str">
        <f ca="1">B8705</f>
        <v>Asset Type 428</v>
      </c>
      <c r="C8722" s="145" t="str">
        <f ca="1">C8705</f>
        <v>Description - Asset Type 428</v>
      </c>
      <c r="D8722" s="3"/>
      <c r="E8722" s="3"/>
      <c r="F8722" s="106" t="s">
        <v>44</v>
      </c>
      <c r="G8722" s="296">
        <f t="shared" ref="G8722:N8722" si="856">SUM(G8707:G8721)</f>
        <v>0</v>
      </c>
      <c r="H8722" s="296">
        <f t="shared" ca="1" si="856"/>
        <v>0</v>
      </c>
      <c r="I8722" s="296">
        <f t="shared" ca="1" si="856"/>
        <v>0</v>
      </c>
      <c r="J8722" s="296">
        <f t="shared" ca="1" si="856"/>
        <v>0</v>
      </c>
      <c r="K8722" s="296">
        <f t="shared" ca="1" si="856"/>
        <v>0</v>
      </c>
      <c r="L8722" s="296">
        <f t="shared" ca="1" si="856"/>
        <v>0</v>
      </c>
      <c r="M8722" s="296">
        <f t="shared" ca="1" si="856"/>
        <v>0</v>
      </c>
      <c r="N8722" s="296">
        <f t="shared" ca="1" si="856"/>
        <v>0</v>
      </c>
    </row>
    <row r="8723" spans="1:14" s="369" customFormat="1" ht="12.75" hidden="1" customHeight="1" outlineLevel="2" x14ac:dyDescent="0.25">
      <c r="A8723" s="217">
        <f>A8705+1</f>
        <v>429</v>
      </c>
      <c r="B8723" s="22" t="str">
        <f ca="1">OFFSET($B$13,$A8723-1,0)</f>
        <v>Asset Type 429</v>
      </c>
      <c r="C8723" s="22" t="str">
        <f ca="1">OFFSET($C$13,$A8723-1,0)</f>
        <v>Description - Asset Type 429</v>
      </c>
      <c r="D8723" s="3"/>
      <c r="E8723" s="109"/>
      <c r="F8723" s="108" t="s">
        <v>41</v>
      </c>
      <c r="G8723" s="295">
        <f t="shared" ref="G8723:N8723" ca="1" si="857">VLOOKUP($B8723,$B$13:$N$512,5+G$5,FALSE)</f>
        <v>0</v>
      </c>
      <c r="H8723" s="295">
        <f t="shared" ca="1" si="857"/>
        <v>0</v>
      </c>
      <c r="I8723" s="295">
        <f t="shared" ca="1" si="857"/>
        <v>0</v>
      </c>
      <c r="J8723" s="295">
        <f t="shared" ca="1" si="857"/>
        <v>0</v>
      </c>
      <c r="K8723" s="295">
        <f t="shared" ca="1" si="857"/>
        <v>0</v>
      </c>
      <c r="L8723" s="295">
        <f t="shared" ca="1" si="857"/>
        <v>0</v>
      </c>
      <c r="M8723" s="295">
        <f t="shared" ca="1" si="857"/>
        <v>0</v>
      </c>
      <c r="N8723" s="295">
        <f t="shared" ca="1" si="857"/>
        <v>0</v>
      </c>
    </row>
    <row r="8724" spans="1:14" s="369" customFormat="1" ht="12.75" hidden="1" customHeight="1" outlineLevel="2" x14ac:dyDescent="0.25">
      <c r="A8724" s="3"/>
      <c r="B8724" s="3"/>
      <c r="C8724" s="21"/>
      <c r="D8724" s="3"/>
      <c r="E8724" s="107"/>
      <c r="F8724" s="106" t="s">
        <v>42</v>
      </c>
      <c r="G8724" s="111">
        <f ca="1">VLOOKUP($B8723,'Input Sheet'!$B$12:$N$511,5+G$5,FALSE)</f>
        <v>0</v>
      </c>
      <c r="H8724" s="111">
        <f ca="1">VLOOKUP($B8723,'Input Sheet'!$B$12:$N$511,5+H$5,FALSE)</f>
        <v>0</v>
      </c>
      <c r="I8724" s="111">
        <f ca="1">VLOOKUP($B8723,'Input Sheet'!$B$12:$N$511,5+I$5,FALSE)</f>
        <v>0</v>
      </c>
      <c r="J8724" s="111">
        <f ca="1">VLOOKUP($B8723,'Input Sheet'!$B$12:$N$511,5+J$5,FALSE)</f>
        <v>0</v>
      </c>
      <c r="K8724" s="111">
        <f ca="1">VLOOKUP($B8723,'Input Sheet'!$B$12:$N$511,5+K$5,FALSE)</f>
        <v>0</v>
      </c>
      <c r="L8724" s="111">
        <f ca="1">VLOOKUP($B8723,'Input Sheet'!$B$12:$N$511,5+L$5,FALSE)</f>
        <v>0</v>
      </c>
      <c r="M8724" s="111">
        <f ca="1">VLOOKUP($B8723,'Input Sheet'!$B$12:$N$511,5+M$5,FALSE)</f>
        <v>0</v>
      </c>
      <c r="N8724" s="111">
        <f ca="1">VLOOKUP($B8723,'Input Sheet'!$B$12:$N$511,5+N$5,FALSE)</f>
        <v>0</v>
      </c>
    </row>
    <row r="8725" spans="1:14" s="369" customFormat="1" ht="12.75" hidden="1" customHeight="1" outlineLevel="2" x14ac:dyDescent="0.25">
      <c r="A8725" s="3"/>
      <c r="B8725" s="3"/>
      <c r="C8725" s="3"/>
      <c r="D8725" s="3">
        <v>1</v>
      </c>
      <c r="E8725" s="290">
        <f t="array" aca="1" ref="E8725:E8739" ca="1">TRANSPOSE(G8723:N8723)</f>
        <v>0</v>
      </c>
      <c r="F8725" s="291"/>
      <c r="G8725" s="292"/>
      <c r="H8725" s="293">
        <f ca="1">IF(OFFSET(H8725,-$D8725,0)="n/a","n/a",IF(H$5&gt;OFFSET(H8725,-$D8725,0)+$D8725,$E8725-SUM($G8725:G8725),($E8725-SUM($G8725:G8725))/(OFFSET(H8725,-$D8725,0)-(H$5-$D8725-1))))</f>
        <v>0</v>
      </c>
      <c r="I8725" s="293">
        <f ca="1">IF(OFFSET(I8725,-$D8725,0)="n/a","n/a",IF(I$5&gt;OFFSET(I8725,-$D8725,0)+$D8725,$E8725-SUM($G8725:H8725),($E8725-SUM($G8725:H8725))/(OFFSET(I8725,-$D8725,0)-(I$5-$D8725-1))))</f>
        <v>0</v>
      </c>
      <c r="J8725" s="293">
        <f ca="1">IF(OFFSET(J8725,-$D8725,0)="n/a","n/a",IF(J$5&gt;OFFSET(J8725,-$D8725,0)+$D8725,$E8725-SUM($G8725:I8725),($E8725-SUM($G8725:I8725))/(OFFSET(J8725,-$D8725,0)-(J$5-$D8725-1))))</f>
        <v>0</v>
      </c>
      <c r="K8725" s="293">
        <f ca="1">IF(OFFSET(K8725,-$D8725,0)="n/a","n/a",IF(K$5&gt;OFFSET(K8725,-$D8725,0)+$D8725,$E8725-SUM($G8725:J8725),($E8725-SUM($G8725:J8725))/(OFFSET(K8725,-$D8725,0)-(K$5-$D8725-1))))</f>
        <v>0</v>
      </c>
      <c r="L8725" s="293">
        <f ca="1">IF(OFFSET(L8725,-$D8725,0)="n/a","n/a",IF(L$5&gt;OFFSET(L8725,-$D8725,0)+$D8725,$E8725-SUM($G8725:K8725),($E8725-SUM($G8725:K8725))/(OFFSET(L8725,-$D8725,0)-(L$5-$D8725-1))))</f>
        <v>0</v>
      </c>
      <c r="M8725" s="293">
        <f ca="1">IF(OFFSET(M8725,-$D8725,0)="n/a","n/a",IF(M$5&gt;OFFSET(M8725,-$D8725,0)+$D8725,$E8725-SUM($G8725:L8725),($E8725-SUM($G8725:L8725))/(OFFSET(M8725,-$D8725,0)-(M$5-$D8725-1))))</f>
        <v>0</v>
      </c>
      <c r="N8725" s="293">
        <f ca="1">IF(OFFSET(N8725,-$D8725,0)="n/a","n/a",IF(N$5&gt;OFFSET(N8725,-$D8725,0)+$D8725,$E8725-SUM($G8725:M8725),($E8725-SUM($G8725:M8725))/(OFFSET(N8725,-$D8725,0)-(N$5-$D8725-1))))</f>
        <v>0</v>
      </c>
    </row>
    <row r="8726" spans="1:14" s="369" customFormat="1" ht="12.75" hidden="1" customHeight="1" outlineLevel="2" x14ac:dyDescent="0.25">
      <c r="A8726" s="3"/>
      <c r="B8726" s="3"/>
      <c r="C8726" s="392" t="s">
        <v>43</v>
      </c>
      <c r="D8726" s="3">
        <v>2</v>
      </c>
      <c r="E8726" s="290">
        <f ca="1"/>
        <v>0</v>
      </c>
      <c r="F8726" s="291"/>
      <c r="G8726" s="294"/>
      <c r="H8726" s="292"/>
      <c r="I8726" s="293">
        <f ca="1">IF(OFFSET(I8726,-$D8726,0)="n/a","n/a",IF(I$5&gt;OFFSET(I8726,-$D8726,0)+$D8726,$E8726-SUM($G8726:H8726),($E8726-SUM($G8726:H8726))/(OFFSET(I8726,-$D8726,0)-(I$5-$D8726-1))))</f>
        <v>0</v>
      </c>
      <c r="J8726" s="293">
        <f ca="1">IF(OFFSET(J8726,-$D8726,0)="n/a","n/a",IF(J$5&gt;OFFSET(J8726,-$D8726,0)+$D8726,$E8726-SUM($G8726:I8726),($E8726-SUM($G8726:I8726))/(OFFSET(J8726,-$D8726,0)-(J$5-$D8726-1))))</f>
        <v>0</v>
      </c>
      <c r="K8726" s="293">
        <f ca="1">IF(OFFSET(K8726,-$D8726,0)="n/a","n/a",IF(K$5&gt;OFFSET(K8726,-$D8726,0)+$D8726,$E8726-SUM($G8726:J8726),($E8726-SUM($G8726:J8726))/(OFFSET(K8726,-$D8726,0)-(K$5-$D8726-1))))</f>
        <v>0</v>
      </c>
      <c r="L8726" s="293">
        <f ca="1">IF(OFFSET(L8726,-$D8726,0)="n/a","n/a",IF(L$5&gt;OFFSET(L8726,-$D8726,0)+$D8726,$E8726-SUM($G8726:K8726),($E8726-SUM($G8726:K8726))/(OFFSET(L8726,-$D8726,0)-(L$5-$D8726-1))))</f>
        <v>0</v>
      </c>
      <c r="M8726" s="293">
        <f ca="1">IF(OFFSET(M8726,-$D8726,0)="n/a","n/a",IF(M$5&gt;OFFSET(M8726,-$D8726,0)+$D8726,$E8726-SUM($G8726:L8726),($E8726-SUM($G8726:L8726))/(OFFSET(M8726,-$D8726,0)-(M$5-$D8726-1))))</f>
        <v>0</v>
      </c>
      <c r="N8726" s="293">
        <f ca="1">IF(OFFSET(N8726,-$D8726,0)="n/a","n/a",IF(N$5&gt;OFFSET(N8726,-$D8726,0)+$D8726,$E8726-SUM($G8726:M8726),($E8726-SUM($G8726:M8726))/(OFFSET(N8726,-$D8726,0)-(N$5-$D8726-1))))</f>
        <v>0</v>
      </c>
    </row>
    <row r="8727" spans="1:14" s="369" customFormat="1" ht="12.75" hidden="1" customHeight="1" outlineLevel="2" x14ac:dyDescent="0.25">
      <c r="A8727" s="3"/>
      <c r="B8727" s="3"/>
      <c r="C8727" s="392"/>
      <c r="D8727" s="3">
        <v>3</v>
      </c>
      <c r="E8727" s="290">
        <f ca="1"/>
        <v>0</v>
      </c>
      <c r="F8727" s="291"/>
      <c r="G8727" s="294"/>
      <c r="H8727" s="294"/>
      <c r="I8727" s="292"/>
      <c r="J8727" s="293">
        <f ca="1">IF(OFFSET(J8727,-$D8727,0)="n/a","n/a",IF(J$5&gt;OFFSET(J8727,-$D8727,0)+$D8727,$E8727-SUM($G8727:I8727),($E8727-SUM($G8727:I8727))/(OFFSET(J8727,-$D8727,0)-(J$5-$D8727-1))))</f>
        <v>0</v>
      </c>
      <c r="K8727" s="293">
        <f ca="1">IF(OFFSET(K8727,-$D8727,0)="n/a","n/a",IF(K$5&gt;OFFSET(K8727,-$D8727,0)+$D8727,$E8727-SUM($G8727:J8727),($E8727-SUM($G8727:J8727))/(OFFSET(K8727,-$D8727,0)-(K$5-$D8727-1))))</f>
        <v>0</v>
      </c>
      <c r="L8727" s="293">
        <f ca="1">IF(OFFSET(L8727,-$D8727,0)="n/a","n/a",IF(L$5&gt;OFFSET(L8727,-$D8727,0)+$D8727,$E8727-SUM($G8727:K8727),($E8727-SUM($G8727:K8727))/(OFFSET(L8727,-$D8727,0)-(L$5-$D8727-1))))</f>
        <v>0</v>
      </c>
      <c r="M8727" s="293">
        <f ca="1">IF(OFFSET(M8727,-$D8727,0)="n/a","n/a",IF(M$5&gt;OFFSET(M8727,-$D8727,0)+$D8727,$E8727-SUM($G8727:L8727),($E8727-SUM($G8727:L8727))/(OFFSET(M8727,-$D8727,0)-(M$5-$D8727-1))))</f>
        <v>0</v>
      </c>
      <c r="N8727" s="293">
        <f ca="1">IF(OFFSET(N8727,-$D8727,0)="n/a","n/a",IF(N$5&gt;OFFSET(N8727,-$D8727,0)+$D8727,$E8727-SUM($G8727:M8727),($E8727-SUM($G8727:M8727))/(OFFSET(N8727,-$D8727,0)-(N$5-$D8727-1))))</f>
        <v>0</v>
      </c>
    </row>
    <row r="8728" spans="1:14" s="369" customFormat="1" ht="12.75" hidden="1" customHeight="1" outlineLevel="2" x14ac:dyDescent="0.25">
      <c r="A8728" s="3"/>
      <c r="B8728" s="3"/>
      <c r="C8728" s="392"/>
      <c r="D8728" s="3">
        <v>4</v>
      </c>
      <c r="E8728" s="290">
        <f ca="1"/>
        <v>0</v>
      </c>
      <c r="F8728" s="291"/>
      <c r="G8728" s="294"/>
      <c r="H8728" s="294"/>
      <c r="I8728" s="294"/>
      <c r="J8728" s="292"/>
      <c r="K8728" s="293">
        <f ca="1">IF(OFFSET(K8728,-$D8728,0)="n/a","n/a",IF(K$5&gt;OFFSET(K8728,-$D8728,0)+$D8728,$E8728-SUM($G8728:J8728),($E8728-SUM($G8728:J8728))/(OFFSET(K8728,-$D8728,0)-(K$5-$D8728-1))))</f>
        <v>0</v>
      </c>
      <c r="L8728" s="293">
        <f ca="1">IF(OFFSET(L8728,-$D8728,0)="n/a","n/a",IF(L$5&gt;OFFSET(L8728,-$D8728,0)+$D8728,$E8728-SUM($G8728:K8728),($E8728-SUM($G8728:K8728))/(OFFSET(L8728,-$D8728,0)-(L$5-$D8728-1))))</f>
        <v>0</v>
      </c>
      <c r="M8728" s="293">
        <f ca="1">IF(OFFSET(M8728,-$D8728,0)="n/a","n/a",IF(M$5&gt;OFFSET(M8728,-$D8728,0)+$D8728,$E8728-SUM($G8728:L8728),($E8728-SUM($G8728:L8728))/(OFFSET(M8728,-$D8728,0)-(M$5-$D8728-1))))</f>
        <v>0</v>
      </c>
      <c r="N8728" s="293">
        <f ca="1">IF(OFFSET(N8728,-$D8728,0)="n/a","n/a",IF(N$5&gt;OFFSET(N8728,-$D8728,0)+$D8728,$E8728-SUM($G8728:M8728),($E8728-SUM($G8728:M8728))/(OFFSET(N8728,-$D8728,0)-(N$5-$D8728-1))))</f>
        <v>0</v>
      </c>
    </row>
    <row r="8729" spans="1:14" s="369" customFormat="1" ht="12.75" hidden="1" customHeight="1" outlineLevel="2" x14ac:dyDescent="0.25">
      <c r="A8729" s="3"/>
      <c r="B8729" s="3"/>
      <c r="C8729" s="392"/>
      <c r="D8729" s="3">
        <v>5</v>
      </c>
      <c r="E8729" s="290">
        <f ca="1"/>
        <v>0</v>
      </c>
      <c r="F8729" s="291"/>
      <c r="G8729" s="294"/>
      <c r="H8729" s="294"/>
      <c r="I8729" s="294"/>
      <c r="J8729" s="294"/>
      <c r="K8729" s="292"/>
      <c r="L8729" s="293">
        <f ca="1">IF(OFFSET(L8729,-$D8729,0)="n/a","n/a",IF(L$5&gt;OFFSET(L8729,-$D8729,0)+$D8729,$E8729-SUM($G8729:K8729),($E8729-SUM($G8729:K8729))/(OFFSET(L8729,-$D8729,0)-(L$5-$D8729-1))))</f>
        <v>0</v>
      </c>
      <c r="M8729" s="293">
        <f ca="1">IF(OFFSET(M8729,-$D8729,0)="n/a","n/a",IF(M$5&gt;OFFSET(M8729,-$D8729,0)+$D8729,$E8729-SUM($G8729:L8729),($E8729-SUM($G8729:L8729))/(OFFSET(M8729,-$D8729,0)-(M$5-$D8729-1))))</f>
        <v>0</v>
      </c>
      <c r="N8729" s="293">
        <f ca="1">IF(OFFSET(N8729,-$D8729,0)="n/a","n/a",IF(N$5&gt;OFFSET(N8729,-$D8729,0)+$D8729,$E8729-SUM($G8729:M8729),($E8729-SUM($G8729:M8729))/(OFFSET(N8729,-$D8729,0)-(N$5-$D8729-1))))</f>
        <v>0</v>
      </c>
    </row>
    <row r="8730" spans="1:14" s="369" customFormat="1" ht="12.75" hidden="1" customHeight="1" outlineLevel="2" x14ac:dyDescent="0.25">
      <c r="A8730" s="3"/>
      <c r="B8730" s="3"/>
      <c r="C8730" s="392"/>
      <c r="D8730" s="3">
        <v>6</v>
      </c>
      <c r="E8730" s="290">
        <f ca="1"/>
        <v>0</v>
      </c>
      <c r="F8730" s="291"/>
      <c r="G8730" s="294"/>
      <c r="H8730" s="294"/>
      <c r="I8730" s="294"/>
      <c r="J8730" s="294"/>
      <c r="K8730" s="294"/>
      <c r="L8730" s="292"/>
      <c r="M8730" s="293">
        <f ca="1">IF(OFFSET(M8730,-$D8730,0)="n/a","n/a",IF(M$5&gt;OFFSET(M8730,-$D8730,0)+$D8730,$E8730-SUM($G8730:L8730),($E8730-SUM($G8730:L8730))/(OFFSET(M8730,-$D8730,0)-(M$5-$D8730-1))))</f>
        <v>0</v>
      </c>
      <c r="N8730" s="293">
        <f ca="1">IF(OFFSET(N8730,-$D8730,0)="n/a","n/a",IF(N$5&gt;OFFSET(N8730,-$D8730,0)+$D8730,$E8730-SUM($G8730:M8730),($E8730-SUM($G8730:M8730))/(OFFSET(N8730,-$D8730,0)-(N$5-$D8730-1))))</f>
        <v>0</v>
      </c>
    </row>
    <row r="8731" spans="1:14" s="369" customFormat="1" ht="12.75" hidden="1" customHeight="1" outlineLevel="2" x14ac:dyDescent="0.25">
      <c r="A8731" s="3"/>
      <c r="B8731" s="3"/>
      <c r="C8731" s="392"/>
      <c r="D8731" s="3">
        <v>7</v>
      </c>
      <c r="E8731" s="290">
        <f ca="1"/>
        <v>0</v>
      </c>
      <c r="F8731" s="291"/>
      <c r="G8731" s="294"/>
      <c r="H8731" s="294"/>
      <c r="I8731" s="294"/>
      <c r="J8731" s="294"/>
      <c r="K8731" s="294"/>
      <c r="L8731" s="294"/>
      <c r="M8731" s="292"/>
      <c r="N8731" s="293">
        <f ca="1">IF(OFFSET(N8731,-$D8731,0)="n/a","n/a",IF(N$5&gt;OFFSET(N8731,-$D8731,0)+$D8731,$E8731-SUM($G8731:M8731),($E8731-SUM($G8731:M8731))/(OFFSET(N8731,-$D8731,0)-(N$5-$D8731-1))))</f>
        <v>0</v>
      </c>
    </row>
    <row r="8732" spans="1:14" s="369" customFormat="1" ht="12.75" hidden="1" customHeight="1" outlineLevel="2" x14ac:dyDescent="0.25">
      <c r="A8732" s="3"/>
      <c r="B8732" s="3"/>
      <c r="C8732" s="392"/>
      <c r="D8732" s="3">
        <v>8</v>
      </c>
      <c r="E8732" s="290">
        <f ca="1"/>
        <v>0</v>
      </c>
      <c r="F8732" s="291"/>
      <c r="G8732" s="294"/>
      <c r="H8732" s="294"/>
      <c r="I8732" s="294"/>
      <c r="J8732" s="294"/>
      <c r="K8732" s="294"/>
      <c r="L8732" s="294"/>
      <c r="M8732" s="294"/>
      <c r="N8732" s="292"/>
    </row>
    <row r="8733" spans="1:14" s="369" customFormat="1" ht="12.75" hidden="1" customHeight="1" outlineLevel="2" x14ac:dyDescent="0.25">
      <c r="A8733" s="3"/>
      <c r="B8733" s="3"/>
      <c r="C8733" s="392"/>
      <c r="D8733" s="3">
        <v>9</v>
      </c>
      <c r="E8733" s="290" t="e">
        <f ca="1"/>
        <v>#N/A</v>
      </c>
      <c r="F8733" s="291"/>
      <c r="G8733" s="294"/>
      <c r="H8733" s="294"/>
      <c r="I8733" s="294"/>
      <c r="J8733" s="294"/>
      <c r="K8733" s="294"/>
      <c r="L8733" s="294"/>
      <c r="M8733" s="294"/>
      <c r="N8733" s="294"/>
    </row>
    <row r="8734" spans="1:14" s="369" customFormat="1" ht="12.75" hidden="1" customHeight="1" outlineLevel="2" x14ac:dyDescent="0.25">
      <c r="A8734" s="3"/>
      <c r="B8734" s="3"/>
      <c r="C8734" s="392"/>
      <c r="D8734" s="3">
        <v>10</v>
      </c>
      <c r="E8734" s="290" t="e">
        <f ca="1"/>
        <v>#N/A</v>
      </c>
      <c r="F8734" s="291"/>
      <c r="G8734" s="294"/>
      <c r="H8734" s="294"/>
      <c r="I8734" s="294"/>
      <c r="J8734" s="294"/>
      <c r="K8734" s="294"/>
      <c r="L8734" s="294"/>
      <c r="M8734" s="294"/>
      <c r="N8734" s="294"/>
    </row>
    <row r="8735" spans="1:14" s="369" customFormat="1" ht="12.75" hidden="1" customHeight="1" outlineLevel="2" x14ac:dyDescent="0.25">
      <c r="A8735" s="3"/>
      <c r="B8735" s="3"/>
      <c r="C8735" s="392"/>
      <c r="D8735" s="3">
        <v>11</v>
      </c>
      <c r="E8735" s="290" t="e">
        <f ca="1"/>
        <v>#N/A</v>
      </c>
      <c r="F8735" s="291"/>
      <c r="G8735" s="294"/>
      <c r="H8735" s="294"/>
      <c r="I8735" s="294"/>
      <c r="J8735" s="294"/>
      <c r="K8735" s="294"/>
      <c r="L8735" s="294"/>
      <c r="M8735" s="294"/>
      <c r="N8735" s="294"/>
    </row>
    <row r="8736" spans="1:14" s="369" customFormat="1" ht="12.75" hidden="1" customHeight="1" outlineLevel="2" x14ac:dyDescent="0.25">
      <c r="A8736" s="3"/>
      <c r="B8736" s="3"/>
      <c r="C8736" s="392"/>
      <c r="D8736" s="3">
        <v>12</v>
      </c>
      <c r="E8736" s="290" t="e">
        <f ca="1"/>
        <v>#N/A</v>
      </c>
      <c r="F8736" s="291"/>
      <c r="G8736" s="294"/>
      <c r="H8736" s="294"/>
      <c r="I8736" s="294"/>
      <c r="J8736" s="294"/>
      <c r="K8736" s="294"/>
      <c r="L8736" s="294"/>
      <c r="M8736" s="294"/>
      <c r="N8736" s="294"/>
    </row>
    <row r="8737" spans="1:14" s="369" customFormat="1" ht="12.75" hidden="1" customHeight="1" outlineLevel="2" x14ac:dyDescent="0.25">
      <c r="A8737" s="3"/>
      <c r="B8737" s="3"/>
      <c r="C8737" s="392"/>
      <c r="D8737" s="3">
        <v>13</v>
      </c>
      <c r="E8737" s="290" t="e">
        <f ca="1"/>
        <v>#N/A</v>
      </c>
      <c r="F8737" s="291"/>
      <c r="G8737" s="294"/>
      <c r="H8737" s="294"/>
      <c r="I8737" s="294"/>
      <c r="J8737" s="294"/>
      <c r="K8737" s="294"/>
      <c r="L8737" s="294"/>
      <c r="M8737" s="294"/>
      <c r="N8737" s="294"/>
    </row>
    <row r="8738" spans="1:14" s="369" customFormat="1" ht="12.75" hidden="1" customHeight="1" outlineLevel="2" x14ac:dyDescent="0.25">
      <c r="A8738" s="3"/>
      <c r="B8738" s="3"/>
      <c r="C8738" s="392"/>
      <c r="D8738" s="3">
        <v>14</v>
      </c>
      <c r="E8738" s="290" t="e">
        <f ca="1"/>
        <v>#N/A</v>
      </c>
      <c r="F8738" s="291"/>
      <c r="G8738" s="294"/>
      <c r="H8738" s="294"/>
      <c r="I8738" s="294"/>
      <c r="J8738" s="294"/>
      <c r="K8738" s="294"/>
      <c r="L8738" s="294"/>
      <c r="M8738" s="294"/>
      <c r="N8738" s="294"/>
    </row>
    <row r="8739" spans="1:14" s="369" customFormat="1" ht="12.75" hidden="1" customHeight="1" outlineLevel="2" x14ac:dyDescent="0.25">
      <c r="A8739" s="3"/>
      <c r="B8739" s="3"/>
      <c r="C8739" s="392"/>
      <c r="D8739" s="3">
        <v>15</v>
      </c>
      <c r="E8739" s="290" t="e">
        <f ca="1"/>
        <v>#N/A</v>
      </c>
      <c r="F8739" s="291"/>
      <c r="G8739" s="294"/>
      <c r="H8739" s="294"/>
      <c r="I8739" s="294"/>
      <c r="J8739" s="294"/>
      <c r="K8739" s="294"/>
      <c r="L8739" s="294"/>
      <c r="M8739" s="294"/>
      <c r="N8739" s="294"/>
    </row>
    <row r="8740" spans="1:14" s="369" customFormat="1" ht="12.75" hidden="1" customHeight="1" outlineLevel="1" x14ac:dyDescent="0.25">
      <c r="A8740" s="3"/>
      <c r="B8740" s="145" t="str">
        <f ca="1">B8723</f>
        <v>Asset Type 429</v>
      </c>
      <c r="C8740" s="145" t="str">
        <f ca="1">C8723</f>
        <v>Description - Asset Type 429</v>
      </c>
      <c r="D8740" s="3"/>
      <c r="E8740" s="3"/>
      <c r="F8740" s="106" t="s">
        <v>44</v>
      </c>
      <c r="G8740" s="296">
        <f t="shared" ref="G8740:N8740" si="858">SUM(G8725:G8739)</f>
        <v>0</v>
      </c>
      <c r="H8740" s="296">
        <f t="shared" ca="1" si="858"/>
        <v>0</v>
      </c>
      <c r="I8740" s="296">
        <f t="shared" ca="1" si="858"/>
        <v>0</v>
      </c>
      <c r="J8740" s="296">
        <f t="shared" ca="1" si="858"/>
        <v>0</v>
      </c>
      <c r="K8740" s="296">
        <f t="shared" ca="1" si="858"/>
        <v>0</v>
      </c>
      <c r="L8740" s="296">
        <f t="shared" ca="1" si="858"/>
        <v>0</v>
      </c>
      <c r="M8740" s="296">
        <f t="shared" ca="1" si="858"/>
        <v>0</v>
      </c>
      <c r="N8740" s="296">
        <f t="shared" ca="1" si="858"/>
        <v>0</v>
      </c>
    </row>
    <row r="8741" spans="1:14" s="369" customFormat="1" ht="12.75" hidden="1" customHeight="1" outlineLevel="2" x14ac:dyDescent="0.25">
      <c r="A8741" s="217">
        <f>A8723+1</f>
        <v>430</v>
      </c>
      <c r="B8741" s="22" t="str">
        <f ca="1">OFFSET($B$13,$A8741-1,0)</f>
        <v>Asset Type 430</v>
      </c>
      <c r="C8741" s="22" t="str">
        <f ca="1">OFFSET($C$13,$A8741-1,0)</f>
        <v>Description - Asset Type 430</v>
      </c>
      <c r="D8741" s="3"/>
      <c r="E8741" s="109"/>
      <c r="F8741" s="108" t="s">
        <v>41</v>
      </c>
      <c r="G8741" s="295">
        <f t="shared" ref="G8741:N8741" ca="1" si="859">VLOOKUP($B8741,$B$13:$N$512,5+G$5,FALSE)</f>
        <v>0</v>
      </c>
      <c r="H8741" s="295">
        <f t="shared" ca="1" si="859"/>
        <v>0</v>
      </c>
      <c r="I8741" s="295">
        <f t="shared" ca="1" si="859"/>
        <v>0</v>
      </c>
      <c r="J8741" s="295">
        <f t="shared" ca="1" si="859"/>
        <v>0</v>
      </c>
      <c r="K8741" s="295">
        <f t="shared" ca="1" si="859"/>
        <v>0</v>
      </c>
      <c r="L8741" s="295">
        <f t="shared" ca="1" si="859"/>
        <v>0</v>
      </c>
      <c r="M8741" s="295">
        <f t="shared" ca="1" si="859"/>
        <v>0</v>
      </c>
      <c r="N8741" s="295">
        <f t="shared" ca="1" si="859"/>
        <v>0</v>
      </c>
    </row>
    <row r="8742" spans="1:14" s="369" customFormat="1" ht="12.75" hidden="1" customHeight="1" outlineLevel="2" x14ac:dyDescent="0.25">
      <c r="A8742" s="3"/>
      <c r="B8742" s="3"/>
      <c r="C8742" s="21"/>
      <c r="D8742" s="3"/>
      <c r="E8742" s="107"/>
      <c r="F8742" s="106" t="s">
        <v>42</v>
      </c>
      <c r="G8742" s="111">
        <f ca="1">VLOOKUP($B8741,'Input Sheet'!$B$12:$N$511,5+G$5,FALSE)</f>
        <v>0</v>
      </c>
      <c r="H8742" s="111">
        <f ca="1">VLOOKUP($B8741,'Input Sheet'!$B$12:$N$511,5+H$5,FALSE)</f>
        <v>0</v>
      </c>
      <c r="I8742" s="111">
        <f ca="1">VLOOKUP($B8741,'Input Sheet'!$B$12:$N$511,5+I$5,FALSE)</f>
        <v>0</v>
      </c>
      <c r="J8742" s="111">
        <f ca="1">VLOOKUP($B8741,'Input Sheet'!$B$12:$N$511,5+J$5,FALSE)</f>
        <v>0</v>
      </c>
      <c r="K8742" s="111">
        <f ca="1">VLOOKUP($B8741,'Input Sheet'!$B$12:$N$511,5+K$5,FALSE)</f>
        <v>0</v>
      </c>
      <c r="L8742" s="111">
        <f ca="1">VLOOKUP($B8741,'Input Sheet'!$B$12:$N$511,5+L$5,FALSE)</f>
        <v>0</v>
      </c>
      <c r="M8742" s="111">
        <f ca="1">VLOOKUP($B8741,'Input Sheet'!$B$12:$N$511,5+M$5,FALSE)</f>
        <v>0</v>
      </c>
      <c r="N8742" s="111">
        <f ca="1">VLOOKUP($B8741,'Input Sheet'!$B$12:$N$511,5+N$5,FALSE)</f>
        <v>0</v>
      </c>
    </row>
    <row r="8743" spans="1:14" s="369" customFormat="1" ht="12.75" hidden="1" customHeight="1" outlineLevel="2" x14ac:dyDescent="0.25">
      <c r="A8743" s="3"/>
      <c r="B8743" s="3"/>
      <c r="C8743" s="3"/>
      <c r="D8743" s="3">
        <v>1</v>
      </c>
      <c r="E8743" s="290">
        <f t="array" aca="1" ref="E8743:E8757" ca="1">TRANSPOSE(G8741:N8741)</f>
        <v>0</v>
      </c>
      <c r="F8743" s="291"/>
      <c r="G8743" s="292"/>
      <c r="H8743" s="293">
        <f ca="1">IF(OFFSET(H8743,-$D8743,0)="n/a","n/a",IF(H$5&gt;OFFSET(H8743,-$D8743,0)+$D8743,$E8743-SUM($G8743:G8743),($E8743-SUM($G8743:G8743))/(OFFSET(H8743,-$D8743,0)-(H$5-$D8743-1))))</f>
        <v>0</v>
      </c>
      <c r="I8743" s="293">
        <f ca="1">IF(OFFSET(I8743,-$D8743,0)="n/a","n/a",IF(I$5&gt;OFFSET(I8743,-$D8743,0)+$D8743,$E8743-SUM($G8743:H8743),($E8743-SUM($G8743:H8743))/(OFFSET(I8743,-$D8743,0)-(I$5-$D8743-1))))</f>
        <v>0</v>
      </c>
      <c r="J8743" s="293">
        <f ca="1">IF(OFFSET(J8743,-$D8743,0)="n/a","n/a",IF(J$5&gt;OFFSET(J8743,-$D8743,0)+$D8743,$E8743-SUM($G8743:I8743),($E8743-SUM($G8743:I8743))/(OFFSET(J8743,-$D8743,0)-(J$5-$D8743-1))))</f>
        <v>0</v>
      </c>
      <c r="K8743" s="293">
        <f ca="1">IF(OFFSET(K8743,-$D8743,0)="n/a","n/a",IF(K$5&gt;OFFSET(K8743,-$D8743,0)+$D8743,$E8743-SUM($G8743:J8743),($E8743-SUM($G8743:J8743))/(OFFSET(K8743,-$D8743,0)-(K$5-$D8743-1))))</f>
        <v>0</v>
      </c>
      <c r="L8743" s="293">
        <f ca="1">IF(OFFSET(L8743,-$D8743,0)="n/a","n/a",IF(L$5&gt;OFFSET(L8743,-$D8743,0)+$D8743,$E8743-SUM($G8743:K8743),($E8743-SUM($G8743:K8743))/(OFFSET(L8743,-$D8743,0)-(L$5-$D8743-1))))</f>
        <v>0</v>
      </c>
      <c r="M8743" s="293">
        <f ca="1">IF(OFFSET(M8743,-$D8743,0)="n/a","n/a",IF(M$5&gt;OFFSET(M8743,-$D8743,0)+$D8743,$E8743-SUM($G8743:L8743),($E8743-SUM($G8743:L8743))/(OFFSET(M8743,-$D8743,0)-(M$5-$D8743-1))))</f>
        <v>0</v>
      </c>
      <c r="N8743" s="293">
        <f ca="1">IF(OFFSET(N8743,-$D8743,0)="n/a","n/a",IF(N$5&gt;OFFSET(N8743,-$D8743,0)+$D8743,$E8743-SUM($G8743:M8743),($E8743-SUM($G8743:M8743))/(OFFSET(N8743,-$D8743,0)-(N$5-$D8743-1))))</f>
        <v>0</v>
      </c>
    </row>
    <row r="8744" spans="1:14" s="369" customFormat="1" ht="12.75" hidden="1" customHeight="1" outlineLevel="2" x14ac:dyDescent="0.25">
      <c r="A8744" s="3"/>
      <c r="B8744" s="3"/>
      <c r="C8744" s="392" t="s">
        <v>43</v>
      </c>
      <c r="D8744" s="3">
        <v>2</v>
      </c>
      <c r="E8744" s="290">
        <f ca="1"/>
        <v>0</v>
      </c>
      <c r="F8744" s="291"/>
      <c r="G8744" s="294"/>
      <c r="H8744" s="292"/>
      <c r="I8744" s="293">
        <f ca="1">IF(OFFSET(I8744,-$D8744,0)="n/a","n/a",IF(I$5&gt;OFFSET(I8744,-$D8744,0)+$D8744,$E8744-SUM($G8744:H8744),($E8744-SUM($G8744:H8744))/(OFFSET(I8744,-$D8744,0)-(I$5-$D8744-1))))</f>
        <v>0</v>
      </c>
      <c r="J8744" s="293">
        <f ca="1">IF(OFFSET(J8744,-$D8744,0)="n/a","n/a",IF(J$5&gt;OFFSET(J8744,-$D8744,0)+$D8744,$E8744-SUM($G8744:I8744),($E8744-SUM($G8744:I8744))/(OFFSET(J8744,-$D8744,0)-(J$5-$D8744-1))))</f>
        <v>0</v>
      </c>
      <c r="K8744" s="293">
        <f ca="1">IF(OFFSET(K8744,-$D8744,0)="n/a","n/a",IF(K$5&gt;OFFSET(K8744,-$D8744,0)+$D8744,$E8744-SUM($G8744:J8744),($E8744-SUM($G8744:J8744))/(OFFSET(K8744,-$D8744,0)-(K$5-$D8744-1))))</f>
        <v>0</v>
      </c>
      <c r="L8744" s="293">
        <f ca="1">IF(OFFSET(L8744,-$D8744,0)="n/a","n/a",IF(L$5&gt;OFFSET(L8744,-$D8744,0)+$D8744,$E8744-SUM($G8744:K8744),($E8744-SUM($G8744:K8744))/(OFFSET(L8744,-$D8744,0)-(L$5-$D8744-1))))</f>
        <v>0</v>
      </c>
      <c r="M8744" s="293">
        <f ca="1">IF(OFFSET(M8744,-$D8744,0)="n/a","n/a",IF(M$5&gt;OFFSET(M8744,-$D8744,0)+$D8744,$E8744-SUM($G8744:L8744),($E8744-SUM($G8744:L8744))/(OFFSET(M8744,-$D8744,0)-(M$5-$D8744-1))))</f>
        <v>0</v>
      </c>
      <c r="N8744" s="293">
        <f ca="1">IF(OFFSET(N8744,-$D8744,0)="n/a","n/a",IF(N$5&gt;OFFSET(N8744,-$D8744,0)+$D8744,$E8744-SUM($G8744:M8744),($E8744-SUM($G8744:M8744))/(OFFSET(N8744,-$D8744,0)-(N$5-$D8744-1))))</f>
        <v>0</v>
      </c>
    </row>
    <row r="8745" spans="1:14" s="369" customFormat="1" ht="12.75" hidden="1" customHeight="1" outlineLevel="2" x14ac:dyDescent="0.25">
      <c r="A8745" s="3"/>
      <c r="B8745" s="3"/>
      <c r="C8745" s="392"/>
      <c r="D8745" s="3">
        <v>3</v>
      </c>
      <c r="E8745" s="290">
        <f ca="1"/>
        <v>0</v>
      </c>
      <c r="F8745" s="291"/>
      <c r="G8745" s="294"/>
      <c r="H8745" s="294"/>
      <c r="I8745" s="292"/>
      <c r="J8745" s="293">
        <f ca="1">IF(OFFSET(J8745,-$D8745,0)="n/a","n/a",IF(J$5&gt;OFFSET(J8745,-$D8745,0)+$D8745,$E8745-SUM($G8745:I8745),($E8745-SUM($G8745:I8745))/(OFFSET(J8745,-$D8745,0)-(J$5-$D8745-1))))</f>
        <v>0</v>
      </c>
      <c r="K8745" s="293">
        <f ca="1">IF(OFFSET(K8745,-$D8745,0)="n/a","n/a",IF(K$5&gt;OFFSET(K8745,-$D8745,0)+$D8745,$E8745-SUM($G8745:J8745),($E8745-SUM($G8745:J8745))/(OFFSET(K8745,-$D8745,0)-(K$5-$D8745-1))))</f>
        <v>0</v>
      </c>
      <c r="L8745" s="293">
        <f ca="1">IF(OFFSET(L8745,-$D8745,0)="n/a","n/a",IF(L$5&gt;OFFSET(L8745,-$D8745,0)+$D8745,$E8745-SUM($G8745:K8745),($E8745-SUM($G8745:K8745))/(OFFSET(L8745,-$D8745,0)-(L$5-$D8745-1))))</f>
        <v>0</v>
      </c>
      <c r="M8745" s="293">
        <f ca="1">IF(OFFSET(M8745,-$D8745,0)="n/a","n/a",IF(M$5&gt;OFFSET(M8745,-$D8745,0)+$D8745,$E8745-SUM($G8745:L8745),($E8745-SUM($G8745:L8745))/(OFFSET(M8745,-$D8745,0)-(M$5-$D8745-1))))</f>
        <v>0</v>
      </c>
      <c r="N8745" s="293">
        <f ca="1">IF(OFFSET(N8745,-$D8745,0)="n/a","n/a",IF(N$5&gt;OFFSET(N8745,-$D8745,0)+$D8745,$E8745-SUM($G8745:M8745),($E8745-SUM($G8745:M8745))/(OFFSET(N8745,-$D8745,0)-(N$5-$D8745-1))))</f>
        <v>0</v>
      </c>
    </row>
    <row r="8746" spans="1:14" s="369" customFormat="1" ht="12.75" hidden="1" customHeight="1" outlineLevel="2" x14ac:dyDescent="0.25">
      <c r="A8746" s="3"/>
      <c r="B8746" s="3"/>
      <c r="C8746" s="392"/>
      <c r="D8746" s="3">
        <v>4</v>
      </c>
      <c r="E8746" s="290">
        <f ca="1"/>
        <v>0</v>
      </c>
      <c r="F8746" s="291"/>
      <c r="G8746" s="294"/>
      <c r="H8746" s="294"/>
      <c r="I8746" s="294"/>
      <c r="J8746" s="292"/>
      <c r="K8746" s="293">
        <f ca="1">IF(OFFSET(K8746,-$D8746,0)="n/a","n/a",IF(K$5&gt;OFFSET(K8746,-$D8746,0)+$D8746,$E8746-SUM($G8746:J8746),($E8746-SUM($G8746:J8746))/(OFFSET(K8746,-$D8746,0)-(K$5-$D8746-1))))</f>
        <v>0</v>
      </c>
      <c r="L8746" s="293">
        <f ca="1">IF(OFFSET(L8746,-$D8746,0)="n/a","n/a",IF(L$5&gt;OFFSET(L8746,-$D8746,0)+$D8746,$E8746-SUM($G8746:K8746),($E8746-SUM($G8746:K8746))/(OFFSET(L8746,-$D8746,0)-(L$5-$D8746-1))))</f>
        <v>0</v>
      </c>
      <c r="M8746" s="293">
        <f ca="1">IF(OFFSET(M8746,-$D8746,0)="n/a","n/a",IF(M$5&gt;OFFSET(M8746,-$D8746,0)+$D8746,$E8746-SUM($G8746:L8746),($E8746-SUM($G8746:L8746))/(OFFSET(M8746,-$D8746,0)-(M$5-$D8746-1))))</f>
        <v>0</v>
      </c>
      <c r="N8746" s="293">
        <f ca="1">IF(OFFSET(N8746,-$D8746,0)="n/a","n/a",IF(N$5&gt;OFFSET(N8746,-$D8746,0)+$D8746,$E8746-SUM($G8746:M8746),($E8746-SUM($G8746:M8746))/(OFFSET(N8746,-$D8746,0)-(N$5-$D8746-1))))</f>
        <v>0</v>
      </c>
    </row>
    <row r="8747" spans="1:14" s="369" customFormat="1" ht="12.75" hidden="1" customHeight="1" outlineLevel="2" x14ac:dyDescent="0.25">
      <c r="A8747" s="3"/>
      <c r="B8747" s="3"/>
      <c r="C8747" s="392"/>
      <c r="D8747" s="3">
        <v>5</v>
      </c>
      <c r="E8747" s="290">
        <f ca="1"/>
        <v>0</v>
      </c>
      <c r="F8747" s="291"/>
      <c r="G8747" s="294"/>
      <c r="H8747" s="294"/>
      <c r="I8747" s="294"/>
      <c r="J8747" s="294"/>
      <c r="K8747" s="292"/>
      <c r="L8747" s="293">
        <f ca="1">IF(OFFSET(L8747,-$D8747,0)="n/a","n/a",IF(L$5&gt;OFFSET(L8747,-$D8747,0)+$D8747,$E8747-SUM($G8747:K8747),($E8747-SUM($G8747:K8747))/(OFFSET(L8747,-$D8747,0)-(L$5-$D8747-1))))</f>
        <v>0</v>
      </c>
      <c r="M8747" s="293">
        <f ca="1">IF(OFFSET(M8747,-$D8747,0)="n/a","n/a",IF(M$5&gt;OFFSET(M8747,-$D8747,0)+$D8747,$E8747-SUM($G8747:L8747),($E8747-SUM($G8747:L8747))/(OFFSET(M8747,-$D8747,0)-(M$5-$D8747-1))))</f>
        <v>0</v>
      </c>
      <c r="N8747" s="293">
        <f ca="1">IF(OFFSET(N8747,-$D8747,0)="n/a","n/a",IF(N$5&gt;OFFSET(N8747,-$D8747,0)+$D8747,$E8747-SUM($G8747:M8747),($E8747-SUM($G8747:M8747))/(OFFSET(N8747,-$D8747,0)-(N$5-$D8747-1))))</f>
        <v>0</v>
      </c>
    </row>
    <row r="8748" spans="1:14" s="369" customFormat="1" ht="12.75" hidden="1" customHeight="1" outlineLevel="2" x14ac:dyDescent="0.25">
      <c r="A8748" s="3"/>
      <c r="B8748" s="3"/>
      <c r="C8748" s="392"/>
      <c r="D8748" s="3">
        <v>6</v>
      </c>
      <c r="E8748" s="290">
        <f ca="1"/>
        <v>0</v>
      </c>
      <c r="F8748" s="291"/>
      <c r="G8748" s="294"/>
      <c r="H8748" s="294"/>
      <c r="I8748" s="294"/>
      <c r="J8748" s="294"/>
      <c r="K8748" s="294"/>
      <c r="L8748" s="292"/>
      <c r="M8748" s="293">
        <f ca="1">IF(OFFSET(M8748,-$D8748,0)="n/a","n/a",IF(M$5&gt;OFFSET(M8748,-$D8748,0)+$D8748,$E8748-SUM($G8748:L8748),($E8748-SUM($G8748:L8748))/(OFFSET(M8748,-$D8748,0)-(M$5-$D8748-1))))</f>
        <v>0</v>
      </c>
      <c r="N8748" s="293">
        <f ca="1">IF(OFFSET(N8748,-$D8748,0)="n/a","n/a",IF(N$5&gt;OFFSET(N8748,-$D8748,0)+$D8748,$E8748-SUM($G8748:M8748),($E8748-SUM($G8748:M8748))/(OFFSET(N8748,-$D8748,0)-(N$5-$D8748-1))))</f>
        <v>0</v>
      </c>
    </row>
    <row r="8749" spans="1:14" s="369" customFormat="1" ht="12.75" hidden="1" customHeight="1" outlineLevel="2" x14ac:dyDescent="0.25">
      <c r="A8749" s="3"/>
      <c r="B8749" s="3"/>
      <c r="C8749" s="392"/>
      <c r="D8749" s="3">
        <v>7</v>
      </c>
      <c r="E8749" s="290">
        <f ca="1"/>
        <v>0</v>
      </c>
      <c r="F8749" s="291"/>
      <c r="G8749" s="294"/>
      <c r="H8749" s="294"/>
      <c r="I8749" s="294"/>
      <c r="J8749" s="294"/>
      <c r="K8749" s="294"/>
      <c r="L8749" s="294"/>
      <c r="M8749" s="292"/>
      <c r="N8749" s="293">
        <f ca="1">IF(OFFSET(N8749,-$D8749,0)="n/a","n/a",IF(N$5&gt;OFFSET(N8749,-$D8749,0)+$D8749,$E8749-SUM($G8749:M8749),($E8749-SUM($G8749:M8749))/(OFFSET(N8749,-$D8749,0)-(N$5-$D8749-1))))</f>
        <v>0</v>
      </c>
    </row>
    <row r="8750" spans="1:14" s="369" customFormat="1" ht="12.75" hidden="1" customHeight="1" outlineLevel="2" x14ac:dyDescent="0.25">
      <c r="A8750" s="3"/>
      <c r="B8750" s="3"/>
      <c r="C8750" s="392"/>
      <c r="D8750" s="3">
        <v>8</v>
      </c>
      <c r="E8750" s="290">
        <f ca="1"/>
        <v>0</v>
      </c>
      <c r="F8750" s="291"/>
      <c r="G8750" s="294"/>
      <c r="H8750" s="294"/>
      <c r="I8750" s="294"/>
      <c r="J8750" s="294"/>
      <c r="K8750" s="294"/>
      <c r="L8750" s="294"/>
      <c r="M8750" s="294"/>
      <c r="N8750" s="292"/>
    </row>
    <row r="8751" spans="1:14" s="369" customFormat="1" ht="12.75" hidden="1" customHeight="1" outlineLevel="2" x14ac:dyDescent="0.25">
      <c r="A8751" s="3"/>
      <c r="B8751" s="3"/>
      <c r="C8751" s="392"/>
      <c r="D8751" s="3">
        <v>9</v>
      </c>
      <c r="E8751" s="290" t="e">
        <f ca="1"/>
        <v>#N/A</v>
      </c>
      <c r="F8751" s="291"/>
      <c r="G8751" s="294"/>
      <c r="H8751" s="294"/>
      <c r="I8751" s="294"/>
      <c r="J8751" s="294"/>
      <c r="K8751" s="294"/>
      <c r="L8751" s="294"/>
      <c r="M8751" s="294"/>
      <c r="N8751" s="294"/>
    </row>
    <row r="8752" spans="1:14" s="369" customFormat="1" ht="12.75" hidden="1" customHeight="1" outlineLevel="2" x14ac:dyDescent="0.25">
      <c r="A8752" s="3"/>
      <c r="B8752" s="3"/>
      <c r="C8752" s="392"/>
      <c r="D8752" s="3">
        <v>10</v>
      </c>
      <c r="E8752" s="290" t="e">
        <f ca="1"/>
        <v>#N/A</v>
      </c>
      <c r="F8752" s="291"/>
      <c r="G8752" s="294"/>
      <c r="H8752" s="294"/>
      <c r="I8752" s="294"/>
      <c r="J8752" s="294"/>
      <c r="K8752" s="294"/>
      <c r="L8752" s="294"/>
      <c r="M8752" s="294"/>
      <c r="N8752" s="294"/>
    </row>
    <row r="8753" spans="1:14" s="369" customFormat="1" ht="12.75" hidden="1" customHeight="1" outlineLevel="2" x14ac:dyDescent="0.25">
      <c r="A8753" s="3"/>
      <c r="B8753" s="3"/>
      <c r="C8753" s="392"/>
      <c r="D8753" s="3">
        <v>11</v>
      </c>
      <c r="E8753" s="290" t="e">
        <f ca="1"/>
        <v>#N/A</v>
      </c>
      <c r="F8753" s="291"/>
      <c r="G8753" s="294"/>
      <c r="H8753" s="294"/>
      <c r="I8753" s="294"/>
      <c r="J8753" s="294"/>
      <c r="K8753" s="294"/>
      <c r="L8753" s="294"/>
      <c r="M8753" s="294"/>
      <c r="N8753" s="294"/>
    </row>
    <row r="8754" spans="1:14" s="369" customFormat="1" ht="12.75" hidden="1" customHeight="1" outlineLevel="2" x14ac:dyDescent="0.25">
      <c r="A8754" s="3"/>
      <c r="B8754" s="3"/>
      <c r="C8754" s="392"/>
      <c r="D8754" s="3">
        <v>12</v>
      </c>
      <c r="E8754" s="290" t="e">
        <f ca="1"/>
        <v>#N/A</v>
      </c>
      <c r="F8754" s="291"/>
      <c r="G8754" s="294"/>
      <c r="H8754" s="294"/>
      <c r="I8754" s="294"/>
      <c r="J8754" s="294"/>
      <c r="K8754" s="294"/>
      <c r="L8754" s="294"/>
      <c r="M8754" s="294"/>
      <c r="N8754" s="294"/>
    </row>
    <row r="8755" spans="1:14" s="369" customFormat="1" ht="12.75" hidden="1" customHeight="1" outlineLevel="2" x14ac:dyDescent="0.25">
      <c r="A8755" s="3"/>
      <c r="B8755" s="3"/>
      <c r="C8755" s="392"/>
      <c r="D8755" s="3">
        <v>13</v>
      </c>
      <c r="E8755" s="290" t="e">
        <f ca="1"/>
        <v>#N/A</v>
      </c>
      <c r="F8755" s="291"/>
      <c r="G8755" s="294"/>
      <c r="H8755" s="294"/>
      <c r="I8755" s="294"/>
      <c r="J8755" s="294"/>
      <c r="K8755" s="294"/>
      <c r="L8755" s="294"/>
      <c r="M8755" s="294"/>
      <c r="N8755" s="294"/>
    </row>
    <row r="8756" spans="1:14" s="369" customFormat="1" ht="12.75" hidden="1" customHeight="1" outlineLevel="2" x14ac:dyDescent="0.25">
      <c r="A8756" s="3"/>
      <c r="B8756" s="3"/>
      <c r="C8756" s="392"/>
      <c r="D8756" s="3">
        <v>14</v>
      </c>
      <c r="E8756" s="290" t="e">
        <f ca="1"/>
        <v>#N/A</v>
      </c>
      <c r="F8756" s="291"/>
      <c r="G8756" s="294"/>
      <c r="H8756" s="294"/>
      <c r="I8756" s="294"/>
      <c r="J8756" s="294"/>
      <c r="K8756" s="294"/>
      <c r="L8756" s="294"/>
      <c r="M8756" s="294"/>
      <c r="N8756" s="294"/>
    </row>
    <row r="8757" spans="1:14" s="369" customFormat="1" ht="12.75" hidden="1" customHeight="1" outlineLevel="2" x14ac:dyDescent="0.25">
      <c r="A8757" s="3"/>
      <c r="B8757" s="3"/>
      <c r="C8757" s="392"/>
      <c r="D8757" s="3">
        <v>15</v>
      </c>
      <c r="E8757" s="290" t="e">
        <f ca="1"/>
        <v>#N/A</v>
      </c>
      <c r="F8757" s="291"/>
      <c r="G8757" s="294"/>
      <c r="H8757" s="294"/>
      <c r="I8757" s="294"/>
      <c r="J8757" s="294"/>
      <c r="K8757" s="294"/>
      <c r="L8757" s="294"/>
      <c r="M8757" s="294"/>
      <c r="N8757" s="294"/>
    </row>
    <row r="8758" spans="1:14" s="369" customFormat="1" ht="12.75" hidden="1" customHeight="1" outlineLevel="1" x14ac:dyDescent="0.25">
      <c r="A8758" s="3"/>
      <c r="B8758" s="145" t="str">
        <f ca="1">B8741</f>
        <v>Asset Type 430</v>
      </c>
      <c r="C8758" s="145" t="str">
        <f ca="1">C8741</f>
        <v>Description - Asset Type 430</v>
      </c>
      <c r="D8758" s="3"/>
      <c r="E8758" s="3"/>
      <c r="F8758" s="106" t="s">
        <v>44</v>
      </c>
      <c r="G8758" s="296">
        <f t="shared" ref="G8758:N8758" si="860">SUM(G8743:G8757)</f>
        <v>0</v>
      </c>
      <c r="H8758" s="296">
        <f t="shared" ca="1" si="860"/>
        <v>0</v>
      </c>
      <c r="I8758" s="296">
        <f t="shared" ca="1" si="860"/>
        <v>0</v>
      </c>
      <c r="J8758" s="296">
        <f t="shared" ca="1" si="860"/>
        <v>0</v>
      </c>
      <c r="K8758" s="296">
        <f t="shared" ca="1" si="860"/>
        <v>0</v>
      </c>
      <c r="L8758" s="296">
        <f t="shared" ca="1" si="860"/>
        <v>0</v>
      </c>
      <c r="M8758" s="296">
        <f t="shared" ca="1" si="860"/>
        <v>0</v>
      </c>
      <c r="N8758" s="296">
        <f t="shared" ca="1" si="860"/>
        <v>0</v>
      </c>
    </row>
    <row r="8759" spans="1:14" s="369" customFormat="1" ht="12.75" hidden="1" customHeight="1" outlineLevel="2" x14ac:dyDescent="0.25">
      <c r="A8759" s="217">
        <f>A8741+1</f>
        <v>431</v>
      </c>
      <c r="B8759" s="22" t="str">
        <f ca="1">OFFSET($B$13,$A8759-1,0)</f>
        <v>Asset Type 431</v>
      </c>
      <c r="C8759" s="22" t="str">
        <f ca="1">OFFSET($C$13,$A8759-1,0)</f>
        <v>Description - Asset Type 431</v>
      </c>
      <c r="D8759" s="3"/>
      <c r="E8759" s="109"/>
      <c r="F8759" s="108" t="s">
        <v>41</v>
      </c>
      <c r="G8759" s="295">
        <f t="shared" ref="G8759:N8759" ca="1" si="861">VLOOKUP($B8759,$B$13:$N$512,5+G$5,FALSE)</f>
        <v>0</v>
      </c>
      <c r="H8759" s="295">
        <f t="shared" ca="1" si="861"/>
        <v>0</v>
      </c>
      <c r="I8759" s="295">
        <f t="shared" ca="1" si="861"/>
        <v>0</v>
      </c>
      <c r="J8759" s="295">
        <f t="shared" ca="1" si="861"/>
        <v>0</v>
      </c>
      <c r="K8759" s="295">
        <f t="shared" ca="1" si="861"/>
        <v>0</v>
      </c>
      <c r="L8759" s="295">
        <f t="shared" ca="1" si="861"/>
        <v>0</v>
      </c>
      <c r="M8759" s="295">
        <f t="shared" ca="1" si="861"/>
        <v>0</v>
      </c>
      <c r="N8759" s="295">
        <f t="shared" ca="1" si="861"/>
        <v>0</v>
      </c>
    </row>
    <row r="8760" spans="1:14" s="369" customFormat="1" ht="12.75" hidden="1" customHeight="1" outlineLevel="2" x14ac:dyDescent="0.25">
      <c r="A8760" s="3"/>
      <c r="B8760" s="3"/>
      <c r="C8760" s="21"/>
      <c r="D8760" s="3"/>
      <c r="E8760" s="107"/>
      <c r="F8760" s="106" t="s">
        <v>42</v>
      </c>
      <c r="G8760" s="111">
        <f ca="1">VLOOKUP($B8759,'Input Sheet'!$B$12:$N$511,5+G$5,FALSE)</f>
        <v>0</v>
      </c>
      <c r="H8760" s="111">
        <f ca="1">VLOOKUP($B8759,'Input Sheet'!$B$12:$N$511,5+H$5,FALSE)</f>
        <v>0</v>
      </c>
      <c r="I8760" s="111">
        <f ca="1">VLOOKUP($B8759,'Input Sheet'!$B$12:$N$511,5+I$5,FALSE)</f>
        <v>0</v>
      </c>
      <c r="J8760" s="111">
        <f ca="1">VLOOKUP($B8759,'Input Sheet'!$B$12:$N$511,5+J$5,FALSE)</f>
        <v>0</v>
      </c>
      <c r="K8760" s="111">
        <f ca="1">VLOOKUP($B8759,'Input Sheet'!$B$12:$N$511,5+K$5,FALSE)</f>
        <v>0</v>
      </c>
      <c r="L8760" s="111">
        <f ca="1">VLOOKUP($B8759,'Input Sheet'!$B$12:$N$511,5+L$5,FALSE)</f>
        <v>0</v>
      </c>
      <c r="M8760" s="111">
        <f ca="1">VLOOKUP($B8759,'Input Sheet'!$B$12:$N$511,5+M$5,FALSE)</f>
        <v>0</v>
      </c>
      <c r="N8760" s="111">
        <f ca="1">VLOOKUP($B8759,'Input Sheet'!$B$12:$N$511,5+N$5,FALSE)</f>
        <v>0</v>
      </c>
    </row>
    <row r="8761" spans="1:14" s="369" customFormat="1" ht="12.75" hidden="1" customHeight="1" outlineLevel="2" x14ac:dyDescent="0.25">
      <c r="A8761" s="3"/>
      <c r="B8761" s="3"/>
      <c r="C8761" s="3"/>
      <c r="D8761" s="3">
        <v>1</v>
      </c>
      <c r="E8761" s="290">
        <f t="array" aca="1" ref="E8761:E8775" ca="1">TRANSPOSE(G8759:N8759)</f>
        <v>0</v>
      </c>
      <c r="F8761" s="291"/>
      <c r="G8761" s="292"/>
      <c r="H8761" s="293">
        <f ca="1">IF(OFFSET(H8761,-$D8761,0)="n/a","n/a",IF(H$5&gt;OFFSET(H8761,-$D8761,0)+$D8761,$E8761-SUM($G8761:G8761),($E8761-SUM($G8761:G8761))/(OFFSET(H8761,-$D8761,0)-(H$5-$D8761-1))))</f>
        <v>0</v>
      </c>
      <c r="I8761" s="293">
        <f ca="1">IF(OFFSET(I8761,-$D8761,0)="n/a","n/a",IF(I$5&gt;OFFSET(I8761,-$D8761,0)+$D8761,$E8761-SUM($G8761:H8761),($E8761-SUM($G8761:H8761))/(OFFSET(I8761,-$D8761,0)-(I$5-$D8761-1))))</f>
        <v>0</v>
      </c>
      <c r="J8761" s="293">
        <f ca="1">IF(OFFSET(J8761,-$D8761,0)="n/a","n/a",IF(J$5&gt;OFFSET(J8761,-$D8761,0)+$D8761,$E8761-SUM($G8761:I8761),($E8761-SUM($G8761:I8761))/(OFFSET(J8761,-$D8761,0)-(J$5-$D8761-1))))</f>
        <v>0</v>
      </c>
      <c r="K8761" s="293">
        <f ca="1">IF(OFFSET(K8761,-$D8761,0)="n/a","n/a",IF(K$5&gt;OFFSET(K8761,-$D8761,0)+$D8761,$E8761-SUM($G8761:J8761),($E8761-SUM($G8761:J8761))/(OFFSET(K8761,-$D8761,0)-(K$5-$D8761-1))))</f>
        <v>0</v>
      </c>
      <c r="L8761" s="293">
        <f ca="1">IF(OFFSET(L8761,-$D8761,0)="n/a","n/a",IF(L$5&gt;OFFSET(L8761,-$D8761,0)+$D8761,$E8761-SUM($G8761:K8761),($E8761-SUM($G8761:K8761))/(OFFSET(L8761,-$D8761,0)-(L$5-$D8761-1))))</f>
        <v>0</v>
      </c>
      <c r="M8761" s="293">
        <f ca="1">IF(OFFSET(M8761,-$D8761,0)="n/a","n/a",IF(M$5&gt;OFFSET(M8761,-$D8761,0)+$D8761,$E8761-SUM($G8761:L8761),($E8761-SUM($G8761:L8761))/(OFFSET(M8761,-$D8761,0)-(M$5-$D8761-1))))</f>
        <v>0</v>
      </c>
      <c r="N8761" s="293">
        <f ca="1">IF(OFFSET(N8761,-$D8761,0)="n/a","n/a",IF(N$5&gt;OFFSET(N8761,-$D8761,0)+$D8761,$E8761-SUM($G8761:M8761),($E8761-SUM($G8761:M8761))/(OFFSET(N8761,-$D8761,0)-(N$5-$D8761-1))))</f>
        <v>0</v>
      </c>
    </row>
    <row r="8762" spans="1:14" s="369" customFormat="1" ht="12.75" hidden="1" customHeight="1" outlineLevel="2" x14ac:dyDescent="0.25">
      <c r="A8762" s="3"/>
      <c r="B8762" s="3"/>
      <c r="C8762" s="392" t="s">
        <v>43</v>
      </c>
      <c r="D8762" s="3">
        <v>2</v>
      </c>
      <c r="E8762" s="290">
        <f ca="1"/>
        <v>0</v>
      </c>
      <c r="F8762" s="291"/>
      <c r="G8762" s="294"/>
      <c r="H8762" s="292"/>
      <c r="I8762" s="293">
        <f ca="1">IF(OFFSET(I8762,-$D8762,0)="n/a","n/a",IF(I$5&gt;OFFSET(I8762,-$D8762,0)+$D8762,$E8762-SUM($G8762:H8762),($E8762-SUM($G8762:H8762))/(OFFSET(I8762,-$D8762,0)-(I$5-$D8762-1))))</f>
        <v>0</v>
      </c>
      <c r="J8762" s="293">
        <f ca="1">IF(OFFSET(J8762,-$D8762,0)="n/a","n/a",IF(J$5&gt;OFFSET(J8762,-$D8762,0)+$D8762,$E8762-SUM($G8762:I8762),($E8762-SUM($G8762:I8762))/(OFFSET(J8762,-$D8762,0)-(J$5-$D8762-1))))</f>
        <v>0</v>
      </c>
      <c r="K8762" s="293">
        <f ca="1">IF(OFFSET(K8762,-$D8762,0)="n/a","n/a",IF(K$5&gt;OFFSET(K8762,-$D8762,0)+$D8762,$E8762-SUM($G8762:J8762),($E8762-SUM($G8762:J8762))/(OFFSET(K8762,-$D8762,0)-(K$5-$D8762-1))))</f>
        <v>0</v>
      </c>
      <c r="L8762" s="293">
        <f ca="1">IF(OFFSET(L8762,-$D8762,0)="n/a","n/a",IF(L$5&gt;OFFSET(L8762,-$D8762,0)+$D8762,$E8762-SUM($G8762:K8762),($E8762-SUM($G8762:K8762))/(OFFSET(L8762,-$D8762,0)-(L$5-$D8762-1))))</f>
        <v>0</v>
      </c>
      <c r="M8762" s="293">
        <f ca="1">IF(OFFSET(M8762,-$D8762,0)="n/a","n/a",IF(M$5&gt;OFFSET(M8762,-$D8762,0)+$D8762,$E8762-SUM($G8762:L8762),($E8762-SUM($G8762:L8762))/(OFFSET(M8762,-$D8762,0)-(M$5-$D8762-1))))</f>
        <v>0</v>
      </c>
      <c r="N8762" s="293">
        <f ca="1">IF(OFFSET(N8762,-$D8762,0)="n/a","n/a",IF(N$5&gt;OFFSET(N8762,-$D8762,0)+$D8762,$E8762-SUM($G8762:M8762),($E8762-SUM($G8762:M8762))/(OFFSET(N8762,-$D8762,0)-(N$5-$D8762-1))))</f>
        <v>0</v>
      </c>
    </row>
    <row r="8763" spans="1:14" s="369" customFormat="1" ht="12.75" hidden="1" customHeight="1" outlineLevel="2" x14ac:dyDescent="0.25">
      <c r="A8763" s="3"/>
      <c r="B8763" s="3"/>
      <c r="C8763" s="392"/>
      <c r="D8763" s="3">
        <v>3</v>
      </c>
      <c r="E8763" s="290">
        <f ca="1"/>
        <v>0</v>
      </c>
      <c r="F8763" s="291"/>
      <c r="G8763" s="294"/>
      <c r="H8763" s="294"/>
      <c r="I8763" s="292"/>
      <c r="J8763" s="293">
        <f ca="1">IF(OFFSET(J8763,-$D8763,0)="n/a","n/a",IF(J$5&gt;OFFSET(J8763,-$D8763,0)+$D8763,$E8763-SUM($G8763:I8763),($E8763-SUM($G8763:I8763))/(OFFSET(J8763,-$D8763,0)-(J$5-$D8763-1))))</f>
        <v>0</v>
      </c>
      <c r="K8763" s="293">
        <f ca="1">IF(OFFSET(K8763,-$D8763,0)="n/a","n/a",IF(K$5&gt;OFFSET(K8763,-$D8763,0)+$D8763,$E8763-SUM($G8763:J8763),($E8763-SUM($G8763:J8763))/(OFFSET(K8763,-$D8763,0)-(K$5-$D8763-1))))</f>
        <v>0</v>
      </c>
      <c r="L8763" s="293">
        <f ca="1">IF(OFFSET(L8763,-$D8763,0)="n/a","n/a",IF(L$5&gt;OFFSET(L8763,-$D8763,0)+$D8763,$E8763-SUM($G8763:K8763),($E8763-SUM($G8763:K8763))/(OFFSET(L8763,-$D8763,0)-(L$5-$D8763-1))))</f>
        <v>0</v>
      </c>
      <c r="M8763" s="293">
        <f ca="1">IF(OFFSET(M8763,-$D8763,0)="n/a","n/a",IF(M$5&gt;OFFSET(M8763,-$D8763,0)+$D8763,$E8763-SUM($G8763:L8763),($E8763-SUM($G8763:L8763))/(OFFSET(M8763,-$D8763,0)-(M$5-$D8763-1))))</f>
        <v>0</v>
      </c>
      <c r="N8763" s="293">
        <f ca="1">IF(OFFSET(N8763,-$D8763,0)="n/a","n/a",IF(N$5&gt;OFFSET(N8763,-$D8763,0)+$D8763,$E8763-SUM($G8763:M8763),($E8763-SUM($G8763:M8763))/(OFFSET(N8763,-$D8763,0)-(N$5-$D8763-1))))</f>
        <v>0</v>
      </c>
    </row>
    <row r="8764" spans="1:14" s="369" customFormat="1" ht="12.75" hidden="1" customHeight="1" outlineLevel="2" x14ac:dyDescent="0.25">
      <c r="A8764" s="3"/>
      <c r="B8764" s="3"/>
      <c r="C8764" s="392"/>
      <c r="D8764" s="3">
        <v>4</v>
      </c>
      <c r="E8764" s="290">
        <f ca="1"/>
        <v>0</v>
      </c>
      <c r="F8764" s="291"/>
      <c r="G8764" s="294"/>
      <c r="H8764" s="294"/>
      <c r="I8764" s="294"/>
      <c r="J8764" s="292"/>
      <c r="K8764" s="293">
        <f ca="1">IF(OFFSET(K8764,-$D8764,0)="n/a","n/a",IF(K$5&gt;OFFSET(K8764,-$D8764,0)+$D8764,$E8764-SUM($G8764:J8764),($E8764-SUM($G8764:J8764))/(OFFSET(K8764,-$D8764,0)-(K$5-$D8764-1))))</f>
        <v>0</v>
      </c>
      <c r="L8764" s="293">
        <f ca="1">IF(OFFSET(L8764,-$D8764,0)="n/a","n/a",IF(L$5&gt;OFFSET(L8764,-$D8764,0)+$D8764,$E8764-SUM($G8764:K8764),($E8764-SUM($G8764:K8764))/(OFFSET(L8764,-$D8764,0)-(L$5-$D8764-1))))</f>
        <v>0</v>
      </c>
      <c r="M8764" s="293">
        <f ca="1">IF(OFFSET(M8764,-$D8764,0)="n/a","n/a",IF(M$5&gt;OFFSET(M8764,-$D8764,0)+$D8764,$E8764-SUM($G8764:L8764),($E8764-SUM($G8764:L8764))/(OFFSET(M8764,-$D8764,0)-(M$5-$D8764-1))))</f>
        <v>0</v>
      </c>
      <c r="N8764" s="293">
        <f ca="1">IF(OFFSET(N8764,-$D8764,0)="n/a","n/a",IF(N$5&gt;OFFSET(N8764,-$D8764,0)+$D8764,$E8764-SUM($G8764:M8764),($E8764-SUM($G8764:M8764))/(OFFSET(N8764,-$D8764,0)-(N$5-$D8764-1))))</f>
        <v>0</v>
      </c>
    </row>
    <row r="8765" spans="1:14" s="369" customFormat="1" ht="12.75" hidden="1" customHeight="1" outlineLevel="2" x14ac:dyDescent="0.25">
      <c r="A8765" s="3"/>
      <c r="B8765" s="3"/>
      <c r="C8765" s="392"/>
      <c r="D8765" s="3">
        <v>5</v>
      </c>
      <c r="E8765" s="290">
        <f ca="1"/>
        <v>0</v>
      </c>
      <c r="F8765" s="291"/>
      <c r="G8765" s="294"/>
      <c r="H8765" s="294"/>
      <c r="I8765" s="294"/>
      <c r="J8765" s="294"/>
      <c r="K8765" s="292"/>
      <c r="L8765" s="293">
        <f ca="1">IF(OFFSET(L8765,-$D8765,0)="n/a","n/a",IF(L$5&gt;OFFSET(L8765,-$D8765,0)+$D8765,$E8765-SUM($G8765:K8765),($E8765-SUM($G8765:K8765))/(OFFSET(L8765,-$D8765,0)-(L$5-$D8765-1))))</f>
        <v>0</v>
      </c>
      <c r="M8765" s="293">
        <f ca="1">IF(OFFSET(M8765,-$D8765,0)="n/a","n/a",IF(M$5&gt;OFFSET(M8765,-$D8765,0)+$D8765,$E8765-SUM($G8765:L8765),($E8765-SUM($G8765:L8765))/(OFFSET(M8765,-$D8765,0)-(M$5-$D8765-1))))</f>
        <v>0</v>
      </c>
      <c r="N8765" s="293">
        <f ca="1">IF(OFFSET(N8765,-$D8765,0)="n/a","n/a",IF(N$5&gt;OFFSET(N8765,-$D8765,0)+$D8765,$E8765-SUM($G8765:M8765),($E8765-SUM($G8765:M8765))/(OFFSET(N8765,-$D8765,0)-(N$5-$D8765-1))))</f>
        <v>0</v>
      </c>
    </row>
    <row r="8766" spans="1:14" s="369" customFormat="1" ht="12.75" hidden="1" customHeight="1" outlineLevel="2" x14ac:dyDescent="0.25">
      <c r="A8766" s="3"/>
      <c r="B8766" s="3"/>
      <c r="C8766" s="392"/>
      <c r="D8766" s="3">
        <v>6</v>
      </c>
      <c r="E8766" s="290">
        <f ca="1"/>
        <v>0</v>
      </c>
      <c r="F8766" s="291"/>
      <c r="G8766" s="294"/>
      <c r="H8766" s="294"/>
      <c r="I8766" s="294"/>
      <c r="J8766" s="294"/>
      <c r="K8766" s="294"/>
      <c r="L8766" s="292"/>
      <c r="M8766" s="293">
        <f ca="1">IF(OFFSET(M8766,-$D8766,0)="n/a","n/a",IF(M$5&gt;OFFSET(M8766,-$D8766,0)+$D8766,$E8766-SUM($G8766:L8766),($E8766-SUM($G8766:L8766))/(OFFSET(M8766,-$D8766,0)-(M$5-$D8766-1))))</f>
        <v>0</v>
      </c>
      <c r="N8766" s="293">
        <f ca="1">IF(OFFSET(N8766,-$D8766,0)="n/a","n/a",IF(N$5&gt;OFFSET(N8766,-$D8766,0)+$D8766,$E8766-SUM($G8766:M8766),($E8766-SUM($G8766:M8766))/(OFFSET(N8766,-$D8766,0)-(N$5-$D8766-1))))</f>
        <v>0</v>
      </c>
    </row>
    <row r="8767" spans="1:14" s="369" customFormat="1" ht="12.75" hidden="1" customHeight="1" outlineLevel="2" x14ac:dyDescent="0.25">
      <c r="A8767" s="3"/>
      <c r="B8767" s="3"/>
      <c r="C8767" s="392"/>
      <c r="D8767" s="3">
        <v>7</v>
      </c>
      <c r="E8767" s="290">
        <f ca="1"/>
        <v>0</v>
      </c>
      <c r="F8767" s="291"/>
      <c r="G8767" s="294"/>
      <c r="H8767" s="294"/>
      <c r="I8767" s="294"/>
      <c r="J8767" s="294"/>
      <c r="K8767" s="294"/>
      <c r="L8767" s="294"/>
      <c r="M8767" s="292"/>
      <c r="N8767" s="293">
        <f ca="1">IF(OFFSET(N8767,-$D8767,0)="n/a","n/a",IF(N$5&gt;OFFSET(N8767,-$D8767,0)+$D8767,$E8767-SUM($G8767:M8767),($E8767-SUM($G8767:M8767))/(OFFSET(N8767,-$D8767,0)-(N$5-$D8767-1))))</f>
        <v>0</v>
      </c>
    </row>
    <row r="8768" spans="1:14" s="369" customFormat="1" ht="12.75" hidden="1" customHeight="1" outlineLevel="2" x14ac:dyDescent="0.25">
      <c r="A8768" s="3"/>
      <c r="B8768" s="3"/>
      <c r="C8768" s="392"/>
      <c r="D8768" s="3">
        <v>8</v>
      </c>
      <c r="E8768" s="290">
        <f ca="1"/>
        <v>0</v>
      </c>
      <c r="F8768" s="291"/>
      <c r="G8768" s="294"/>
      <c r="H8768" s="294"/>
      <c r="I8768" s="294"/>
      <c r="J8768" s="294"/>
      <c r="K8768" s="294"/>
      <c r="L8768" s="294"/>
      <c r="M8768" s="294"/>
      <c r="N8768" s="292"/>
    </row>
    <row r="8769" spans="1:14" s="369" customFormat="1" ht="12.75" hidden="1" customHeight="1" outlineLevel="2" x14ac:dyDescent="0.25">
      <c r="A8769" s="3"/>
      <c r="B8769" s="3"/>
      <c r="C8769" s="392"/>
      <c r="D8769" s="3">
        <v>9</v>
      </c>
      <c r="E8769" s="290" t="e">
        <f ca="1"/>
        <v>#N/A</v>
      </c>
      <c r="F8769" s="291"/>
      <c r="G8769" s="294"/>
      <c r="H8769" s="294"/>
      <c r="I8769" s="294"/>
      <c r="J8769" s="294"/>
      <c r="K8769" s="294"/>
      <c r="L8769" s="294"/>
      <c r="M8769" s="294"/>
      <c r="N8769" s="294"/>
    </row>
    <row r="8770" spans="1:14" s="369" customFormat="1" ht="12.75" hidden="1" customHeight="1" outlineLevel="2" x14ac:dyDescent="0.25">
      <c r="A8770" s="3"/>
      <c r="B8770" s="3"/>
      <c r="C8770" s="392"/>
      <c r="D8770" s="3">
        <v>10</v>
      </c>
      <c r="E8770" s="290" t="e">
        <f ca="1"/>
        <v>#N/A</v>
      </c>
      <c r="F8770" s="291"/>
      <c r="G8770" s="294"/>
      <c r="H8770" s="294"/>
      <c r="I8770" s="294"/>
      <c r="J8770" s="294"/>
      <c r="K8770" s="294"/>
      <c r="L8770" s="294"/>
      <c r="M8770" s="294"/>
      <c r="N8770" s="294"/>
    </row>
    <row r="8771" spans="1:14" s="369" customFormat="1" ht="12.75" hidden="1" customHeight="1" outlineLevel="2" x14ac:dyDescent="0.25">
      <c r="A8771" s="3"/>
      <c r="B8771" s="3"/>
      <c r="C8771" s="392"/>
      <c r="D8771" s="3">
        <v>11</v>
      </c>
      <c r="E8771" s="290" t="e">
        <f ca="1"/>
        <v>#N/A</v>
      </c>
      <c r="F8771" s="291"/>
      <c r="G8771" s="294"/>
      <c r="H8771" s="294"/>
      <c r="I8771" s="294"/>
      <c r="J8771" s="294"/>
      <c r="K8771" s="294"/>
      <c r="L8771" s="294"/>
      <c r="M8771" s="294"/>
      <c r="N8771" s="294"/>
    </row>
    <row r="8772" spans="1:14" s="369" customFormat="1" ht="12.75" hidden="1" customHeight="1" outlineLevel="2" x14ac:dyDescent="0.25">
      <c r="A8772" s="3"/>
      <c r="B8772" s="3"/>
      <c r="C8772" s="392"/>
      <c r="D8772" s="3">
        <v>12</v>
      </c>
      <c r="E8772" s="290" t="e">
        <f ca="1"/>
        <v>#N/A</v>
      </c>
      <c r="F8772" s="291"/>
      <c r="G8772" s="294"/>
      <c r="H8772" s="294"/>
      <c r="I8772" s="294"/>
      <c r="J8772" s="294"/>
      <c r="K8772" s="294"/>
      <c r="L8772" s="294"/>
      <c r="M8772" s="294"/>
      <c r="N8772" s="294"/>
    </row>
    <row r="8773" spans="1:14" s="369" customFormat="1" ht="12.75" hidden="1" customHeight="1" outlineLevel="2" x14ac:dyDescent="0.25">
      <c r="A8773" s="3"/>
      <c r="B8773" s="3"/>
      <c r="C8773" s="392"/>
      <c r="D8773" s="3">
        <v>13</v>
      </c>
      <c r="E8773" s="290" t="e">
        <f ca="1"/>
        <v>#N/A</v>
      </c>
      <c r="F8773" s="291"/>
      <c r="G8773" s="294"/>
      <c r="H8773" s="294"/>
      <c r="I8773" s="294"/>
      <c r="J8773" s="294"/>
      <c r="K8773" s="294"/>
      <c r="L8773" s="294"/>
      <c r="M8773" s="294"/>
      <c r="N8773" s="294"/>
    </row>
    <row r="8774" spans="1:14" s="369" customFormat="1" ht="12.75" hidden="1" customHeight="1" outlineLevel="2" x14ac:dyDescent="0.25">
      <c r="A8774" s="3"/>
      <c r="B8774" s="3"/>
      <c r="C8774" s="392"/>
      <c r="D8774" s="3">
        <v>14</v>
      </c>
      <c r="E8774" s="290" t="e">
        <f ca="1"/>
        <v>#N/A</v>
      </c>
      <c r="F8774" s="291"/>
      <c r="G8774" s="294"/>
      <c r="H8774" s="294"/>
      <c r="I8774" s="294"/>
      <c r="J8774" s="294"/>
      <c r="K8774" s="294"/>
      <c r="L8774" s="294"/>
      <c r="M8774" s="294"/>
      <c r="N8774" s="294"/>
    </row>
    <row r="8775" spans="1:14" s="369" customFormat="1" ht="12.75" hidden="1" customHeight="1" outlineLevel="2" x14ac:dyDescent="0.25">
      <c r="A8775" s="3"/>
      <c r="B8775" s="3"/>
      <c r="C8775" s="392"/>
      <c r="D8775" s="3">
        <v>15</v>
      </c>
      <c r="E8775" s="290" t="e">
        <f ca="1"/>
        <v>#N/A</v>
      </c>
      <c r="F8775" s="291"/>
      <c r="G8775" s="294"/>
      <c r="H8775" s="294"/>
      <c r="I8775" s="294"/>
      <c r="J8775" s="294"/>
      <c r="K8775" s="294"/>
      <c r="L8775" s="294"/>
      <c r="M8775" s="294"/>
      <c r="N8775" s="294"/>
    </row>
    <row r="8776" spans="1:14" s="369" customFormat="1" ht="12.75" hidden="1" customHeight="1" outlineLevel="1" x14ac:dyDescent="0.25">
      <c r="A8776" s="3"/>
      <c r="B8776" s="145" t="str">
        <f ca="1">B8759</f>
        <v>Asset Type 431</v>
      </c>
      <c r="C8776" s="145" t="str">
        <f ca="1">C8759</f>
        <v>Description - Asset Type 431</v>
      </c>
      <c r="D8776" s="3"/>
      <c r="E8776" s="3"/>
      <c r="F8776" s="106" t="s">
        <v>44</v>
      </c>
      <c r="G8776" s="296">
        <f t="shared" ref="G8776:N8776" si="862">SUM(G8761:G8775)</f>
        <v>0</v>
      </c>
      <c r="H8776" s="296">
        <f t="shared" ca="1" si="862"/>
        <v>0</v>
      </c>
      <c r="I8776" s="296">
        <f t="shared" ca="1" si="862"/>
        <v>0</v>
      </c>
      <c r="J8776" s="296">
        <f t="shared" ca="1" si="862"/>
        <v>0</v>
      </c>
      <c r="K8776" s="296">
        <f t="shared" ca="1" si="862"/>
        <v>0</v>
      </c>
      <c r="L8776" s="296">
        <f t="shared" ca="1" si="862"/>
        <v>0</v>
      </c>
      <c r="M8776" s="296">
        <f t="shared" ca="1" si="862"/>
        <v>0</v>
      </c>
      <c r="N8776" s="296">
        <f t="shared" ca="1" si="862"/>
        <v>0</v>
      </c>
    </row>
    <row r="8777" spans="1:14" s="369" customFormat="1" ht="12.75" hidden="1" customHeight="1" outlineLevel="2" x14ac:dyDescent="0.25">
      <c r="A8777" s="217">
        <f>A8759+1</f>
        <v>432</v>
      </c>
      <c r="B8777" s="22" t="str">
        <f ca="1">OFFSET($B$13,$A8777-1,0)</f>
        <v>Asset Type 432</v>
      </c>
      <c r="C8777" s="22" t="str">
        <f ca="1">OFFSET($C$13,$A8777-1,0)</f>
        <v>Description - Asset Type 432</v>
      </c>
      <c r="D8777" s="3"/>
      <c r="E8777" s="109"/>
      <c r="F8777" s="108" t="s">
        <v>41</v>
      </c>
      <c r="G8777" s="295">
        <f t="shared" ref="G8777:N8777" ca="1" si="863">VLOOKUP($B8777,$B$13:$N$512,5+G$5,FALSE)</f>
        <v>0</v>
      </c>
      <c r="H8777" s="295">
        <f t="shared" ca="1" si="863"/>
        <v>0</v>
      </c>
      <c r="I8777" s="295">
        <f t="shared" ca="1" si="863"/>
        <v>0</v>
      </c>
      <c r="J8777" s="295">
        <f t="shared" ca="1" si="863"/>
        <v>0</v>
      </c>
      <c r="K8777" s="295">
        <f t="shared" ca="1" si="863"/>
        <v>0</v>
      </c>
      <c r="L8777" s="295">
        <f t="shared" ca="1" si="863"/>
        <v>0</v>
      </c>
      <c r="M8777" s="295">
        <f t="shared" ca="1" si="863"/>
        <v>0</v>
      </c>
      <c r="N8777" s="295">
        <f t="shared" ca="1" si="863"/>
        <v>0</v>
      </c>
    </row>
    <row r="8778" spans="1:14" s="369" customFormat="1" ht="12.75" hidden="1" customHeight="1" outlineLevel="2" x14ac:dyDescent="0.25">
      <c r="A8778" s="3"/>
      <c r="B8778" s="3"/>
      <c r="C8778" s="21"/>
      <c r="D8778" s="3"/>
      <c r="E8778" s="107"/>
      <c r="F8778" s="106" t="s">
        <v>42</v>
      </c>
      <c r="G8778" s="111">
        <f ca="1">VLOOKUP($B8777,'Input Sheet'!$B$12:$N$511,5+G$5,FALSE)</f>
        <v>0</v>
      </c>
      <c r="H8778" s="111">
        <f ca="1">VLOOKUP($B8777,'Input Sheet'!$B$12:$N$511,5+H$5,FALSE)</f>
        <v>0</v>
      </c>
      <c r="I8778" s="111">
        <f ca="1">VLOOKUP($B8777,'Input Sheet'!$B$12:$N$511,5+I$5,FALSE)</f>
        <v>0</v>
      </c>
      <c r="J8778" s="111">
        <f ca="1">VLOOKUP($B8777,'Input Sheet'!$B$12:$N$511,5+J$5,FALSE)</f>
        <v>0</v>
      </c>
      <c r="K8778" s="111">
        <f ca="1">VLOOKUP($B8777,'Input Sheet'!$B$12:$N$511,5+K$5,FALSE)</f>
        <v>0</v>
      </c>
      <c r="L8778" s="111">
        <f ca="1">VLOOKUP($B8777,'Input Sheet'!$B$12:$N$511,5+L$5,FALSE)</f>
        <v>0</v>
      </c>
      <c r="M8778" s="111">
        <f ca="1">VLOOKUP($B8777,'Input Sheet'!$B$12:$N$511,5+M$5,FALSE)</f>
        <v>0</v>
      </c>
      <c r="N8778" s="111">
        <f ca="1">VLOOKUP($B8777,'Input Sheet'!$B$12:$N$511,5+N$5,FALSE)</f>
        <v>0</v>
      </c>
    </row>
    <row r="8779" spans="1:14" s="369" customFormat="1" ht="12.75" hidden="1" customHeight="1" outlineLevel="2" x14ac:dyDescent="0.25">
      <c r="A8779" s="3"/>
      <c r="B8779" s="3"/>
      <c r="C8779" s="3"/>
      <c r="D8779" s="3">
        <v>1</v>
      </c>
      <c r="E8779" s="290">
        <f t="array" aca="1" ref="E8779:E8793" ca="1">TRANSPOSE(G8777:N8777)</f>
        <v>0</v>
      </c>
      <c r="F8779" s="291"/>
      <c r="G8779" s="292"/>
      <c r="H8779" s="293">
        <f ca="1">IF(OFFSET(H8779,-$D8779,0)="n/a","n/a",IF(H$5&gt;OFFSET(H8779,-$D8779,0)+$D8779,$E8779-SUM($G8779:G8779),($E8779-SUM($G8779:G8779))/(OFFSET(H8779,-$D8779,0)-(H$5-$D8779-1))))</f>
        <v>0</v>
      </c>
      <c r="I8779" s="293">
        <f ca="1">IF(OFFSET(I8779,-$D8779,0)="n/a","n/a",IF(I$5&gt;OFFSET(I8779,-$D8779,0)+$D8779,$E8779-SUM($G8779:H8779),($E8779-SUM($G8779:H8779))/(OFFSET(I8779,-$D8779,0)-(I$5-$D8779-1))))</f>
        <v>0</v>
      </c>
      <c r="J8779" s="293">
        <f ca="1">IF(OFFSET(J8779,-$D8779,0)="n/a","n/a",IF(J$5&gt;OFFSET(J8779,-$D8779,0)+$D8779,$E8779-SUM($G8779:I8779),($E8779-SUM($G8779:I8779))/(OFFSET(J8779,-$D8779,0)-(J$5-$D8779-1))))</f>
        <v>0</v>
      </c>
      <c r="K8779" s="293">
        <f ca="1">IF(OFFSET(K8779,-$D8779,0)="n/a","n/a",IF(K$5&gt;OFFSET(K8779,-$D8779,0)+$D8779,$E8779-SUM($G8779:J8779),($E8779-SUM($G8779:J8779))/(OFFSET(K8779,-$D8779,0)-(K$5-$D8779-1))))</f>
        <v>0</v>
      </c>
      <c r="L8779" s="293">
        <f ca="1">IF(OFFSET(L8779,-$D8779,0)="n/a","n/a",IF(L$5&gt;OFFSET(L8779,-$D8779,0)+$D8779,$E8779-SUM($G8779:K8779),($E8779-SUM($G8779:K8779))/(OFFSET(L8779,-$D8779,0)-(L$5-$D8779-1))))</f>
        <v>0</v>
      </c>
      <c r="M8779" s="293">
        <f ca="1">IF(OFFSET(M8779,-$D8779,0)="n/a","n/a",IF(M$5&gt;OFFSET(M8779,-$D8779,0)+$D8779,$E8779-SUM($G8779:L8779),($E8779-SUM($G8779:L8779))/(OFFSET(M8779,-$D8779,0)-(M$5-$D8779-1))))</f>
        <v>0</v>
      </c>
      <c r="N8779" s="293">
        <f ca="1">IF(OFFSET(N8779,-$D8779,0)="n/a","n/a",IF(N$5&gt;OFFSET(N8779,-$D8779,0)+$D8779,$E8779-SUM($G8779:M8779),($E8779-SUM($G8779:M8779))/(OFFSET(N8779,-$D8779,0)-(N$5-$D8779-1))))</f>
        <v>0</v>
      </c>
    </row>
    <row r="8780" spans="1:14" s="369" customFormat="1" ht="12.75" hidden="1" customHeight="1" outlineLevel="2" x14ac:dyDescent="0.25">
      <c r="A8780" s="3"/>
      <c r="B8780" s="3"/>
      <c r="C8780" s="392" t="s">
        <v>43</v>
      </c>
      <c r="D8780" s="3">
        <v>2</v>
      </c>
      <c r="E8780" s="290">
        <f ca="1"/>
        <v>0</v>
      </c>
      <c r="F8780" s="291"/>
      <c r="G8780" s="294"/>
      <c r="H8780" s="292"/>
      <c r="I8780" s="293">
        <f ca="1">IF(OFFSET(I8780,-$D8780,0)="n/a","n/a",IF(I$5&gt;OFFSET(I8780,-$D8780,0)+$D8780,$E8780-SUM($G8780:H8780),($E8780-SUM($G8780:H8780))/(OFFSET(I8780,-$D8780,0)-(I$5-$D8780-1))))</f>
        <v>0</v>
      </c>
      <c r="J8780" s="293">
        <f ca="1">IF(OFFSET(J8780,-$D8780,0)="n/a","n/a",IF(J$5&gt;OFFSET(J8780,-$D8780,0)+$D8780,$E8780-SUM($G8780:I8780),($E8780-SUM($G8780:I8780))/(OFFSET(J8780,-$D8780,0)-(J$5-$D8780-1))))</f>
        <v>0</v>
      </c>
      <c r="K8780" s="293">
        <f ca="1">IF(OFFSET(K8780,-$D8780,0)="n/a","n/a",IF(K$5&gt;OFFSET(K8780,-$D8780,0)+$D8780,$E8780-SUM($G8780:J8780),($E8780-SUM($G8780:J8780))/(OFFSET(K8780,-$D8780,0)-(K$5-$D8780-1))))</f>
        <v>0</v>
      </c>
      <c r="L8780" s="293">
        <f ca="1">IF(OFFSET(L8780,-$D8780,0)="n/a","n/a",IF(L$5&gt;OFFSET(L8780,-$D8780,0)+$D8780,$E8780-SUM($G8780:K8780),($E8780-SUM($G8780:K8780))/(OFFSET(L8780,-$D8780,0)-(L$5-$D8780-1))))</f>
        <v>0</v>
      </c>
      <c r="M8780" s="293">
        <f ca="1">IF(OFFSET(M8780,-$D8780,0)="n/a","n/a",IF(M$5&gt;OFFSET(M8780,-$D8780,0)+$D8780,$E8780-SUM($G8780:L8780),($E8780-SUM($G8780:L8780))/(OFFSET(M8780,-$D8780,0)-(M$5-$D8780-1))))</f>
        <v>0</v>
      </c>
      <c r="N8780" s="293">
        <f ca="1">IF(OFFSET(N8780,-$D8780,0)="n/a","n/a",IF(N$5&gt;OFFSET(N8780,-$D8780,0)+$D8780,$E8780-SUM($G8780:M8780),($E8780-SUM($G8780:M8780))/(OFFSET(N8780,-$D8780,0)-(N$5-$D8780-1))))</f>
        <v>0</v>
      </c>
    </row>
    <row r="8781" spans="1:14" s="369" customFormat="1" ht="12.75" hidden="1" customHeight="1" outlineLevel="2" x14ac:dyDescent="0.25">
      <c r="A8781" s="3"/>
      <c r="B8781" s="3"/>
      <c r="C8781" s="392"/>
      <c r="D8781" s="3">
        <v>3</v>
      </c>
      <c r="E8781" s="290">
        <f ca="1"/>
        <v>0</v>
      </c>
      <c r="F8781" s="291"/>
      <c r="G8781" s="294"/>
      <c r="H8781" s="294"/>
      <c r="I8781" s="292"/>
      <c r="J8781" s="293">
        <f ca="1">IF(OFFSET(J8781,-$D8781,0)="n/a","n/a",IF(J$5&gt;OFFSET(J8781,-$D8781,0)+$D8781,$E8781-SUM($G8781:I8781),($E8781-SUM($G8781:I8781))/(OFFSET(J8781,-$D8781,0)-(J$5-$D8781-1))))</f>
        <v>0</v>
      </c>
      <c r="K8781" s="293">
        <f ca="1">IF(OFFSET(K8781,-$D8781,0)="n/a","n/a",IF(K$5&gt;OFFSET(K8781,-$D8781,0)+$D8781,$E8781-SUM($G8781:J8781),($E8781-SUM($G8781:J8781))/(OFFSET(K8781,-$D8781,0)-(K$5-$D8781-1))))</f>
        <v>0</v>
      </c>
      <c r="L8781" s="293">
        <f ca="1">IF(OFFSET(L8781,-$D8781,0)="n/a","n/a",IF(L$5&gt;OFFSET(L8781,-$D8781,0)+$D8781,$E8781-SUM($G8781:K8781),($E8781-SUM($G8781:K8781))/(OFFSET(L8781,-$D8781,0)-(L$5-$D8781-1))))</f>
        <v>0</v>
      </c>
      <c r="M8781" s="293">
        <f ca="1">IF(OFFSET(M8781,-$D8781,0)="n/a","n/a",IF(M$5&gt;OFFSET(M8781,-$D8781,0)+$D8781,$E8781-SUM($G8781:L8781),($E8781-SUM($G8781:L8781))/(OFFSET(M8781,-$D8781,0)-(M$5-$D8781-1))))</f>
        <v>0</v>
      </c>
      <c r="N8781" s="293">
        <f ca="1">IF(OFFSET(N8781,-$D8781,0)="n/a","n/a",IF(N$5&gt;OFFSET(N8781,-$D8781,0)+$D8781,$E8781-SUM($G8781:M8781),($E8781-SUM($G8781:M8781))/(OFFSET(N8781,-$D8781,0)-(N$5-$D8781-1))))</f>
        <v>0</v>
      </c>
    </row>
    <row r="8782" spans="1:14" s="369" customFormat="1" ht="12.75" hidden="1" customHeight="1" outlineLevel="2" x14ac:dyDescent="0.25">
      <c r="A8782" s="3"/>
      <c r="B8782" s="3"/>
      <c r="C8782" s="392"/>
      <c r="D8782" s="3">
        <v>4</v>
      </c>
      <c r="E8782" s="290">
        <f ca="1"/>
        <v>0</v>
      </c>
      <c r="F8782" s="291"/>
      <c r="G8782" s="294"/>
      <c r="H8782" s="294"/>
      <c r="I8782" s="294"/>
      <c r="J8782" s="292"/>
      <c r="K8782" s="293">
        <f ca="1">IF(OFFSET(K8782,-$D8782,0)="n/a","n/a",IF(K$5&gt;OFFSET(K8782,-$D8782,0)+$D8782,$E8782-SUM($G8782:J8782),($E8782-SUM($G8782:J8782))/(OFFSET(K8782,-$D8782,0)-(K$5-$D8782-1))))</f>
        <v>0</v>
      </c>
      <c r="L8782" s="293">
        <f ca="1">IF(OFFSET(L8782,-$D8782,0)="n/a","n/a",IF(L$5&gt;OFFSET(L8782,-$D8782,0)+$D8782,$E8782-SUM($G8782:K8782),($E8782-SUM($G8782:K8782))/(OFFSET(L8782,-$D8782,0)-(L$5-$D8782-1))))</f>
        <v>0</v>
      </c>
      <c r="M8782" s="293">
        <f ca="1">IF(OFFSET(M8782,-$D8782,0)="n/a","n/a",IF(M$5&gt;OFFSET(M8782,-$D8782,0)+$D8782,$E8782-SUM($G8782:L8782),($E8782-SUM($G8782:L8782))/(OFFSET(M8782,-$D8782,0)-(M$5-$D8782-1))))</f>
        <v>0</v>
      </c>
      <c r="N8782" s="293">
        <f ca="1">IF(OFFSET(N8782,-$D8782,0)="n/a","n/a",IF(N$5&gt;OFFSET(N8782,-$D8782,0)+$D8782,$E8782-SUM($G8782:M8782),($E8782-SUM($G8782:M8782))/(OFFSET(N8782,-$D8782,0)-(N$5-$D8782-1))))</f>
        <v>0</v>
      </c>
    </row>
    <row r="8783" spans="1:14" s="369" customFormat="1" ht="12.75" hidden="1" customHeight="1" outlineLevel="2" x14ac:dyDescent="0.25">
      <c r="A8783" s="3"/>
      <c r="B8783" s="3"/>
      <c r="C8783" s="392"/>
      <c r="D8783" s="3">
        <v>5</v>
      </c>
      <c r="E8783" s="290">
        <f ca="1"/>
        <v>0</v>
      </c>
      <c r="F8783" s="291"/>
      <c r="G8783" s="294"/>
      <c r="H8783" s="294"/>
      <c r="I8783" s="294"/>
      <c r="J8783" s="294"/>
      <c r="K8783" s="292"/>
      <c r="L8783" s="293">
        <f ca="1">IF(OFFSET(L8783,-$D8783,0)="n/a","n/a",IF(L$5&gt;OFFSET(L8783,-$D8783,0)+$D8783,$E8783-SUM($G8783:K8783),($E8783-SUM($G8783:K8783))/(OFFSET(L8783,-$D8783,0)-(L$5-$D8783-1))))</f>
        <v>0</v>
      </c>
      <c r="M8783" s="293">
        <f ca="1">IF(OFFSET(M8783,-$D8783,0)="n/a","n/a",IF(M$5&gt;OFFSET(M8783,-$D8783,0)+$D8783,$E8783-SUM($G8783:L8783),($E8783-SUM($G8783:L8783))/(OFFSET(M8783,-$D8783,0)-(M$5-$D8783-1))))</f>
        <v>0</v>
      </c>
      <c r="N8783" s="293">
        <f ca="1">IF(OFFSET(N8783,-$D8783,0)="n/a","n/a",IF(N$5&gt;OFFSET(N8783,-$D8783,0)+$D8783,$E8783-SUM($G8783:M8783),($E8783-SUM($G8783:M8783))/(OFFSET(N8783,-$D8783,0)-(N$5-$D8783-1))))</f>
        <v>0</v>
      </c>
    </row>
    <row r="8784" spans="1:14" s="369" customFormat="1" ht="12.75" hidden="1" customHeight="1" outlineLevel="2" x14ac:dyDescent="0.25">
      <c r="A8784" s="3"/>
      <c r="B8784" s="3"/>
      <c r="C8784" s="392"/>
      <c r="D8784" s="3">
        <v>6</v>
      </c>
      <c r="E8784" s="290">
        <f ca="1"/>
        <v>0</v>
      </c>
      <c r="F8784" s="291"/>
      <c r="G8784" s="294"/>
      <c r="H8784" s="294"/>
      <c r="I8784" s="294"/>
      <c r="J8784" s="294"/>
      <c r="K8784" s="294"/>
      <c r="L8784" s="292"/>
      <c r="M8784" s="293">
        <f ca="1">IF(OFFSET(M8784,-$D8784,0)="n/a","n/a",IF(M$5&gt;OFFSET(M8784,-$D8784,0)+$D8784,$E8784-SUM($G8784:L8784),($E8784-SUM($G8784:L8784))/(OFFSET(M8784,-$D8784,0)-(M$5-$D8784-1))))</f>
        <v>0</v>
      </c>
      <c r="N8784" s="293">
        <f ca="1">IF(OFFSET(N8784,-$D8784,0)="n/a","n/a",IF(N$5&gt;OFFSET(N8784,-$D8784,0)+$D8784,$E8784-SUM($G8784:M8784),($E8784-SUM($G8784:M8784))/(OFFSET(N8784,-$D8784,0)-(N$5-$D8784-1))))</f>
        <v>0</v>
      </c>
    </row>
    <row r="8785" spans="1:14" s="369" customFormat="1" ht="12.75" hidden="1" customHeight="1" outlineLevel="2" x14ac:dyDescent="0.25">
      <c r="A8785" s="3"/>
      <c r="B8785" s="3"/>
      <c r="C8785" s="392"/>
      <c r="D8785" s="3">
        <v>7</v>
      </c>
      <c r="E8785" s="290">
        <f ca="1"/>
        <v>0</v>
      </c>
      <c r="F8785" s="291"/>
      <c r="G8785" s="294"/>
      <c r="H8785" s="294"/>
      <c r="I8785" s="294"/>
      <c r="J8785" s="294"/>
      <c r="K8785" s="294"/>
      <c r="L8785" s="294"/>
      <c r="M8785" s="292"/>
      <c r="N8785" s="293">
        <f ca="1">IF(OFFSET(N8785,-$D8785,0)="n/a","n/a",IF(N$5&gt;OFFSET(N8785,-$D8785,0)+$D8785,$E8785-SUM($G8785:M8785),($E8785-SUM($G8785:M8785))/(OFFSET(N8785,-$D8785,0)-(N$5-$D8785-1))))</f>
        <v>0</v>
      </c>
    </row>
    <row r="8786" spans="1:14" s="369" customFormat="1" ht="12.75" hidden="1" customHeight="1" outlineLevel="2" x14ac:dyDescent="0.25">
      <c r="A8786" s="3"/>
      <c r="B8786" s="3"/>
      <c r="C8786" s="392"/>
      <c r="D8786" s="3">
        <v>8</v>
      </c>
      <c r="E8786" s="290">
        <f ca="1"/>
        <v>0</v>
      </c>
      <c r="F8786" s="291"/>
      <c r="G8786" s="294"/>
      <c r="H8786" s="294"/>
      <c r="I8786" s="294"/>
      <c r="J8786" s="294"/>
      <c r="K8786" s="294"/>
      <c r="L8786" s="294"/>
      <c r="M8786" s="294"/>
      <c r="N8786" s="292"/>
    </row>
    <row r="8787" spans="1:14" s="369" customFormat="1" ht="12.75" hidden="1" customHeight="1" outlineLevel="2" x14ac:dyDescent="0.25">
      <c r="A8787" s="3"/>
      <c r="B8787" s="3"/>
      <c r="C8787" s="392"/>
      <c r="D8787" s="3">
        <v>9</v>
      </c>
      <c r="E8787" s="290" t="e">
        <f ca="1"/>
        <v>#N/A</v>
      </c>
      <c r="F8787" s="291"/>
      <c r="G8787" s="294"/>
      <c r="H8787" s="294"/>
      <c r="I8787" s="294"/>
      <c r="J8787" s="294"/>
      <c r="K8787" s="294"/>
      <c r="L8787" s="294"/>
      <c r="M8787" s="294"/>
      <c r="N8787" s="294"/>
    </row>
    <row r="8788" spans="1:14" s="369" customFormat="1" ht="12.75" hidden="1" customHeight="1" outlineLevel="2" x14ac:dyDescent="0.25">
      <c r="A8788" s="3"/>
      <c r="B8788" s="3"/>
      <c r="C8788" s="392"/>
      <c r="D8788" s="3">
        <v>10</v>
      </c>
      <c r="E8788" s="290" t="e">
        <f ca="1"/>
        <v>#N/A</v>
      </c>
      <c r="F8788" s="291"/>
      <c r="G8788" s="294"/>
      <c r="H8788" s="294"/>
      <c r="I8788" s="294"/>
      <c r="J8788" s="294"/>
      <c r="K8788" s="294"/>
      <c r="L8788" s="294"/>
      <c r="M8788" s="294"/>
      <c r="N8788" s="294"/>
    </row>
    <row r="8789" spans="1:14" s="369" customFormat="1" ht="12.75" hidden="1" customHeight="1" outlineLevel="2" x14ac:dyDescent="0.25">
      <c r="A8789" s="3"/>
      <c r="B8789" s="3"/>
      <c r="C8789" s="392"/>
      <c r="D8789" s="3">
        <v>11</v>
      </c>
      <c r="E8789" s="290" t="e">
        <f ca="1"/>
        <v>#N/A</v>
      </c>
      <c r="F8789" s="291"/>
      <c r="G8789" s="294"/>
      <c r="H8789" s="294"/>
      <c r="I8789" s="294"/>
      <c r="J8789" s="294"/>
      <c r="K8789" s="294"/>
      <c r="L8789" s="294"/>
      <c r="M8789" s="294"/>
      <c r="N8789" s="294"/>
    </row>
    <row r="8790" spans="1:14" s="369" customFormat="1" ht="12.75" hidden="1" customHeight="1" outlineLevel="2" x14ac:dyDescent="0.25">
      <c r="A8790" s="3"/>
      <c r="B8790" s="3"/>
      <c r="C8790" s="392"/>
      <c r="D8790" s="3">
        <v>12</v>
      </c>
      <c r="E8790" s="290" t="e">
        <f ca="1"/>
        <v>#N/A</v>
      </c>
      <c r="F8790" s="291"/>
      <c r="G8790" s="294"/>
      <c r="H8790" s="294"/>
      <c r="I8790" s="294"/>
      <c r="J8790" s="294"/>
      <c r="K8790" s="294"/>
      <c r="L8790" s="294"/>
      <c r="M8790" s="294"/>
      <c r="N8790" s="294"/>
    </row>
    <row r="8791" spans="1:14" s="369" customFormat="1" ht="12.75" hidden="1" customHeight="1" outlineLevel="2" x14ac:dyDescent="0.25">
      <c r="A8791" s="3"/>
      <c r="B8791" s="3"/>
      <c r="C8791" s="392"/>
      <c r="D8791" s="3">
        <v>13</v>
      </c>
      <c r="E8791" s="290" t="e">
        <f ca="1"/>
        <v>#N/A</v>
      </c>
      <c r="F8791" s="291"/>
      <c r="G8791" s="294"/>
      <c r="H8791" s="294"/>
      <c r="I8791" s="294"/>
      <c r="J8791" s="294"/>
      <c r="K8791" s="294"/>
      <c r="L8791" s="294"/>
      <c r="M8791" s="294"/>
      <c r="N8791" s="294"/>
    </row>
    <row r="8792" spans="1:14" s="369" customFormat="1" ht="12.75" hidden="1" customHeight="1" outlineLevel="2" x14ac:dyDescent="0.25">
      <c r="A8792" s="3"/>
      <c r="B8792" s="3"/>
      <c r="C8792" s="392"/>
      <c r="D8792" s="3">
        <v>14</v>
      </c>
      <c r="E8792" s="290" t="e">
        <f ca="1"/>
        <v>#N/A</v>
      </c>
      <c r="F8792" s="291"/>
      <c r="G8792" s="294"/>
      <c r="H8792" s="294"/>
      <c r="I8792" s="294"/>
      <c r="J8792" s="294"/>
      <c r="K8792" s="294"/>
      <c r="L8792" s="294"/>
      <c r="M8792" s="294"/>
      <c r="N8792" s="294"/>
    </row>
    <row r="8793" spans="1:14" s="369" customFormat="1" ht="12.75" hidden="1" customHeight="1" outlineLevel="2" x14ac:dyDescent="0.25">
      <c r="A8793" s="3"/>
      <c r="B8793" s="3"/>
      <c r="C8793" s="392"/>
      <c r="D8793" s="3">
        <v>15</v>
      </c>
      <c r="E8793" s="290" t="e">
        <f ca="1"/>
        <v>#N/A</v>
      </c>
      <c r="F8793" s="291"/>
      <c r="G8793" s="294"/>
      <c r="H8793" s="294"/>
      <c r="I8793" s="294"/>
      <c r="J8793" s="294"/>
      <c r="K8793" s="294"/>
      <c r="L8793" s="294"/>
      <c r="M8793" s="294"/>
      <c r="N8793" s="294"/>
    </row>
    <row r="8794" spans="1:14" s="369" customFormat="1" ht="12.75" hidden="1" customHeight="1" outlineLevel="1" x14ac:dyDescent="0.25">
      <c r="A8794" s="3"/>
      <c r="B8794" s="145" t="str">
        <f ca="1">B8777</f>
        <v>Asset Type 432</v>
      </c>
      <c r="C8794" s="145" t="str">
        <f ca="1">C8777</f>
        <v>Description - Asset Type 432</v>
      </c>
      <c r="D8794" s="3"/>
      <c r="E8794" s="3"/>
      <c r="F8794" s="106" t="s">
        <v>44</v>
      </c>
      <c r="G8794" s="296">
        <f t="shared" ref="G8794:N8794" si="864">SUM(G8779:G8793)</f>
        <v>0</v>
      </c>
      <c r="H8794" s="296">
        <f t="shared" ca="1" si="864"/>
        <v>0</v>
      </c>
      <c r="I8794" s="296">
        <f t="shared" ca="1" si="864"/>
        <v>0</v>
      </c>
      <c r="J8794" s="296">
        <f t="shared" ca="1" si="864"/>
        <v>0</v>
      </c>
      <c r="K8794" s="296">
        <f t="shared" ca="1" si="864"/>
        <v>0</v>
      </c>
      <c r="L8794" s="296">
        <f t="shared" ca="1" si="864"/>
        <v>0</v>
      </c>
      <c r="M8794" s="296">
        <f t="shared" ca="1" si="864"/>
        <v>0</v>
      </c>
      <c r="N8794" s="296">
        <f t="shared" ca="1" si="864"/>
        <v>0</v>
      </c>
    </row>
    <row r="8795" spans="1:14" s="369" customFormat="1" ht="12.75" hidden="1" customHeight="1" outlineLevel="2" x14ac:dyDescent="0.25">
      <c r="A8795" s="217">
        <f>A8777+1</f>
        <v>433</v>
      </c>
      <c r="B8795" s="22" t="str">
        <f ca="1">OFFSET($B$13,$A8795-1,0)</f>
        <v>Asset Type 433</v>
      </c>
      <c r="C8795" s="22" t="str">
        <f ca="1">OFFSET($C$13,$A8795-1,0)</f>
        <v>Description - Asset Type 433</v>
      </c>
      <c r="D8795" s="3"/>
      <c r="E8795" s="109"/>
      <c r="F8795" s="108" t="s">
        <v>41</v>
      </c>
      <c r="G8795" s="295">
        <f t="shared" ref="G8795:N8795" ca="1" si="865">VLOOKUP($B8795,$B$13:$N$512,5+G$5,FALSE)</f>
        <v>0</v>
      </c>
      <c r="H8795" s="295">
        <f t="shared" ca="1" si="865"/>
        <v>0</v>
      </c>
      <c r="I8795" s="295">
        <f t="shared" ca="1" si="865"/>
        <v>0</v>
      </c>
      <c r="J8795" s="295">
        <f t="shared" ca="1" si="865"/>
        <v>0</v>
      </c>
      <c r="K8795" s="295">
        <f t="shared" ca="1" si="865"/>
        <v>0</v>
      </c>
      <c r="L8795" s="295">
        <f t="shared" ca="1" si="865"/>
        <v>0</v>
      </c>
      <c r="M8795" s="295">
        <f t="shared" ca="1" si="865"/>
        <v>0</v>
      </c>
      <c r="N8795" s="295">
        <f t="shared" ca="1" si="865"/>
        <v>0</v>
      </c>
    </row>
    <row r="8796" spans="1:14" s="369" customFormat="1" ht="12.75" hidden="1" customHeight="1" outlineLevel="2" x14ac:dyDescent="0.25">
      <c r="A8796" s="3"/>
      <c r="B8796" s="3"/>
      <c r="C8796" s="21"/>
      <c r="D8796" s="3"/>
      <c r="E8796" s="107"/>
      <c r="F8796" s="106" t="s">
        <v>42</v>
      </c>
      <c r="G8796" s="111">
        <f ca="1">VLOOKUP($B8795,'Input Sheet'!$B$12:$N$511,5+G$5,FALSE)</f>
        <v>0</v>
      </c>
      <c r="H8796" s="111">
        <f ca="1">VLOOKUP($B8795,'Input Sheet'!$B$12:$N$511,5+H$5,FALSE)</f>
        <v>0</v>
      </c>
      <c r="I8796" s="111">
        <f ca="1">VLOOKUP($B8795,'Input Sheet'!$B$12:$N$511,5+I$5,FALSE)</f>
        <v>0</v>
      </c>
      <c r="J8796" s="111">
        <f ca="1">VLOOKUP($B8795,'Input Sheet'!$B$12:$N$511,5+J$5,FALSE)</f>
        <v>0</v>
      </c>
      <c r="K8796" s="111">
        <f ca="1">VLOOKUP($B8795,'Input Sheet'!$B$12:$N$511,5+K$5,FALSE)</f>
        <v>0</v>
      </c>
      <c r="L8796" s="111">
        <f ca="1">VLOOKUP($B8795,'Input Sheet'!$B$12:$N$511,5+L$5,FALSE)</f>
        <v>0</v>
      </c>
      <c r="M8796" s="111">
        <f ca="1">VLOOKUP($B8795,'Input Sheet'!$B$12:$N$511,5+M$5,FALSE)</f>
        <v>0</v>
      </c>
      <c r="N8796" s="111">
        <f ca="1">VLOOKUP($B8795,'Input Sheet'!$B$12:$N$511,5+N$5,FALSE)</f>
        <v>0</v>
      </c>
    </row>
    <row r="8797" spans="1:14" s="369" customFormat="1" ht="12.75" hidden="1" customHeight="1" outlineLevel="2" x14ac:dyDescent="0.25">
      <c r="A8797" s="3"/>
      <c r="B8797" s="3"/>
      <c r="C8797" s="3"/>
      <c r="D8797" s="3">
        <v>1</v>
      </c>
      <c r="E8797" s="290">
        <f t="array" aca="1" ref="E8797:E8811" ca="1">TRANSPOSE(G8795:N8795)</f>
        <v>0</v>
      </c>
      <c r="F8797" s="291"/>
      <c r="G8797" s="292"/>
      <c r="H8797" s="293">
        <f ca="1">IF(OFFSET(H8797,-$D8797,0)="n/a","n/a",IF(H$5&gt;OFFSET(H8797,-$D8797,0)+$D8797,$E8797-SUM($G8797:G8797),($E8797-SUM($G8797:G8797))/(OFFSET(H8797,-$D8797,0)-(H$5-$D8797-1))))</f>
        <v>0</v>
      </c>
      <c r="I8797" s="293">
        <f ca="1">IF(OFFSET(I8797,-$D8797,0)="n/a","n/a",IF(I$5&gt;OFFSET(I8797,-$D8797,0)+$D8797,$E8797-SUM($G8797:H8797),($E8797-SUM($G8797:H8797))/(OFFSET(I8797,-$D8797,0)-(I$5-$D8797-1))))</f>
        <v>0</v>
      </c>
      <c r="J8797" s="293">
        <f ca="1">IF(OFFSET(J8797,-$D8797,0)="n/a","n/a",IF(J$5&gt;OFFSET(J8797,-$D8797,0)+$D8797,$E8797-SUM($G8797:I8797),($E8797-SUM($G8797:I8797))/(OFFSET(J8797,-$D8797,0)-(J$5-$D8797-1))))</f>
        <v>0</v>
      </c>
      <c r="K8797" s="293">
        <f ca="1">IF(OFFSET(K8797,-$D8797,0)="n/a","n/a",IF(K$5&gt;OFFSET(K8797,-$D8797,0)+$D8797,$E8797-SUM($G8797:J8797),($E8797-SUM($G8797:J8797))/(OFFSET(K8797,-$D8797,0)-(K$5-$D8797-1))))</f>
        <v>0</v>
      </c>
      <c r="L8797" s="293">
        <f ca="1">IF(OFFSET(L8797,-$D8797,0)="n/a","n/a",IF(L$5&gt;OFFSET(L8797,-$D8797,0)+$D8797,$E8797-SUM($G8797:K8797),($E8797-SUM($G8797:K8797))/(OFFSET(L8797,-$D8797,0)-(L$5-$D8797-1))))</f>
        <v>0</v>
      </c>
      <c r="M8797" s="293">
        <f ca="1">IF(OFFSET(M8797,-$D8797,0)="n/a","n/a",IF(M$5&gt;OFFSET(M8797,-$D8797,0)+$D8797,$E8797-SUM($G8797:L8797),($E8797-SUM($G8797:L8797))/(OFFSET(M8797,-$D8797,0)-(M$5-$D8797-1))))</f>
        <v>0</v>
      </c>
      <c r="N8797" s="293">
        <f ca="1">IF(OFFSET(N8797,-$D8797,0)="n/a","n/a",IF(N$5&gt;OFFSET(N8797,-$D8797,0)+$D8797,$E8797-SUM($G8797:M8797),($E8797-SUM($G8797:M8797))/(OFFSET(N8797,-$D8797,0)-(N$5-$D8797-1))))</f>
        <v>0</v>
      </c>
    </row>
    <row r="8798" spans="1:14" s="369" customFormat="1" ht="12.75" hidden="1" customHeight="1" outlineLevel="2" x14ac:dyDescent="0.25">
      <c r="A8798" s="3"/>
      <c r="B8798" s="3"/>
      <c r="C8798" s="392" t="s">
        <v>43</v>
      </c>
      <c r="D8798" s="3">
        <v>2</v>
      </c>
      <c r="E8798" s="290">
        <f ca="1"/>
        <v>0</v>
      </c>
      <c r="F8798" s="291"/>
      <c r="G8798" s="294"/>
      <c r="H8798" s="292"/>
      <c r="I8798" s="293">
        <f ca="1">IF(OFFSET(I8798,-$D8798,0)="n/a","n/a",IF(I$5&gt;OFFSET(I8798,-$D8798,0)+$D8798,$E8798-SUM($G8798:H8798),($E8798-SUM($G8798:H8798))/(OFFSET(I8798,-$D8798,0)-(I$5-$D8798-1))))</f>
        <v>0</v>
      </c>
      <c r="J8798" s="293">
        <f ca="1">IF(OFFSET(J8798,-$D8798,0)="n/a","n/a",IF(J$5&gt;OFFSET(J8798,-$D8798,0)+$D8798,$E8798-SUM($G8798:I8798),($E8798-SUM($G8798:I8798))/(OFFSET(J8798,-$D8798,0)-(J$5-$D8798-1))))</f>
        <v>0</v>
      </c>
      <c r="K8798" s="293">
        <f ca="1">IF(OFFSET(K8798,-$D8798,0)="n/a","n/a",IF(K$5&gt;OFFSET(K8798,-$D8798,0)+$D8798,$E8798-SUM($G8798:J8798),($E8798-SUM($G8798:J8798))/(OFFSET(K8798,-$D8798,0)-(K$5-$D8798-1))))</f>
        <v>0</v>
      </c>
      <c r="L8798" s="293">
        <f ca="1">IF(OFFSET(L8798,-$D8798,0)="n/a","n/a",IF(L$5&gt;OFFSET(L8798,-$D8798,0)+$D8798,$E8798-SUM($G8798:K8798),($E8798-SUM($G8798:K8798))/(OFFSET(L8798,-$D8798,0)-(L$5-$D8798-1))))</f>
        <v>0</v>
      </c>
      <c r="M8798" s="293">
        <f ca="1">IF(OFFSET(M8798,-$D8798,0)="n/a","n/a",IF(M$5&gt;OFFSET(M8798,-$D8798,0)+$D8798,$E8798-SUM($G8798:L8798),($E8798-SUM($G8798:L8798))/(OFFSET(M8798,-$D8798,0)-(M$5-$D8798-1))))</f>
        <v>0</v>
      </c>
      <c r="N8798" s="293">
        <f ca="1">IF(OFFSET(N8798,-$D8798,0)="n/a","n/a",IF(N$5&gt;OFFSET(N8798,-$D8798,0)+$D8798,$E8798-SUM($G8798:M8798),($E8798-SUM($G8798:M8798))/(OFFSET(N8798,-$D8798,0)-(N$5-$D8798-1))))</f>
        <v>0</v>
      </c>
    </row>
    <row r="8799" spans="1:14" s="369" customFormat="1" ht="12.75" hidden="1" customHeight="1" outlineLevel="2" x14ac:dyDescent="0.25">
      <c r="A8799" s="3"/>
      <c r="B8799" s="3"/>
      <c r="C8799" s="392"/>
      <c r="D8799" s="3">
        <v>3</v>
      </c>
      <c r="E8799" s="290">
        <f ca="1"/>
        <v>0</v>
      </c>
      <c r="F8799" s="291"/>
      <c r="G8799" s="294"/>
      <c r="H8799" s="294"/>
      <c r="I8799" s="292"/>
      <c r="J8799" s="293">
        <f ca="1">IF(OFFSET(J8799,-$D8799,0)="n/a","n/a",IF(J$5&gt;OFFSET(J8799,-$D8799,0)+$D8799,$E8799-SUM($G8799:I8799),($E8799-SUM($G8799:I8799))/(OFFSET(J8799,-$D8799,0)-(J$5-$D8799-1))))</f>
        <v>0</v>
      </c>
      <c r="K8799" s="293">
        <f ca="1">IF(OFFSET(K8799,-$D8799,0)="n/a","n/a",IF(K$5&gt;OFFSET(K8799,-$D8799,0)+$D8799,$E8799-SUM($G8799:J8799),($E8799-SUM($G8799:J8799))/(OFFSET(K8799,-$D8799,0)-(K$5-$D8799-1))))</f>
        <v>0</v>
      </c>
      <c r="L8799" s="293">
        <f ca="1">IF(OFFSET(L8799,-$D8799,0)="n/a","n/a",IF(L$5&gt;OFFSET(L8799,-$D8799,0)+$D8799,$E8799-SUM($G8799:K8799),($E8799-SUM($G8799:K8799))/(OFFSET(L8799,-$D8799,0)-(L$5-$D8799-1))))</f>
        <v>0</v>
      </c>
      <c r="M8799" s="293">
        <f ca="1">IF(OFFSET(M8799,-$D8799,0)="n/a","n/a",IF(M$5&gt;OFFSET(M8799,-$D8799,0)+$D8799,$E8799-SUM($G8799:L8799),($E8799-SUM($G8799:L8799))/(OFFSET(M8799,-$D8799,0)-(M$5-$D8799-1))))</f>
        <v>0</v>
      </c>
      <c r="N8799" s="293">
        <f ca="1">IF(OFFSET(N8799,-$D8799,0)="n/a","n/a",IF(N$5&gt;OFFSET(N8799,-$D8799,0)+$D8799,$E8799-SUM($G8799:M8799),($E8799-SUM($G8799:M8799))/(OFFSET(N8799,-$D8799,0)-(N$5-$D8799-1))))</f>
        <v>0</v>
      </c>
    </row>
    <row r="8800" spans="1:14" s="369" customFormat="1" ht="12.75" hidden="1" customHeight="1" outlineLevel="2" x14ac:dyDescent="0.25">
      <c r="A8800" s="3"/>
      <c r="B8800" s="3"/>
      <c r="C8800" s="392"/>
      <c r="D8800" s="3">
        <v>4</v>
      </c>
      <c r="E8800" s="290">
        <f ca="1"/>
        <v>0</v>
      </c>
      <c r="F8800" s="291"/>
      <c r="G8800" s="294"/>
      <c r="H8800" s="294"/>
      <c r="I8800" s="294"/>
      <c r="J8800" s="292"/>
      <c r="K8800" s="293">
        <f ca="1">IF(OFFSET(K8800,-$D8800,0)="n/a","n/a",IF(K$5&gt;OFFSET(K8800,-$D8800,0)+$D8800,$E8800-SUM($G8800:J8800),($E8800-SUM($G8800:J8800))/(OFFSET(K8800,-$D8800,0)-(K$5-$D8800-1))))</f>
        <v>0</v>
      </c>
      <c r="L8800" s="293">
        <f ca="1">IF(OFFSET(L8800,-$D8800,0)="n/a","n/a",IF(L$5&gt;OFFSET(L8800,-$D8800,0)+$D8800,$E8800-SUM($G8800:K8800),($E8800-SUM($G8800:K8800))/(OFFSET(L8800,-$D8800,0)-(L$5-$D8800-1))))</f>
        <v>0</v>
      </c>
      <c r="M8800" s="293">
        <f ca="1">IF(OFFSET(M8800,-$D8800,0)="n/a","n/a",IF(M$5&gt;OFFSET(M8800,-$D8800,0)+$D8800,$E8800-SUM($G8800:L8800),($E8800-SUM($G8800:L8800))/(OFFSET(M8800,-$D8800,0)-(M$5-$D8800-1))))</f>
        <v>0</v>
      </c>
      <c r="N8800" s="293">
        <f ca="1">IF(OFFSET(N8800,-$D8800,0)="n/a","n/a",IF(N$5&gt;OFFSET(N8800,-$D8800,0)+$D8800,$E8800-SUM($G8800:M8800),($E8800-SUM($G8800:M8800))/(OFFSET(N8800,-$D8800,0)-(N$5-$D8800-1))))</f>
        <v>0</v>
      </c>
    </row>
    <row r="8801" spans="1:14" s="369" customFormat="1" ht="12.75" hidden="1" customHeight="1" outlineLevel="2" x14ac:dyDescent="0.25">
      <c r="A8801" s="3"/>
      <c r="B8801" s="3"/>
      <c r="C8801" s="392"/>
      <c r="D8801" s="3">
        <v>5</v>
      </c>
      <c r="E8801" s="290">
        <f ca="1"/>
        <v>0</v>
      </c>
      <c r="F8801" s="291"/>
      <c r="G8801" s="294"/>
      <c r="H8801" s="294"/>
      <c r="I8801" s="294"/>
      <c r="J8801" s="294"/>
      <c r="K8801" s="292"/>
      <c r="L8801" s="293">
        <f ca="1">IF(OFFSET(L8801,-$D8801,0)="n/a","n/a",IF(L$5&gt;OFFSET(L8801,-$D8801,0)+$D8801,$E8801-SUM($G8801:K8801),($E8801-SUM($G8801:K8801))/(OFFSET(L8801,-$D8801,0)-(L$5-$D8801-1))))</f>
        <v>0</v>
      </c>
      <c r="M8801" s="293">
        <f ca="1">IF(OFFSET(M8801,-$D8801,0)="n/a","n/a",IF(M$5&gt;OFFSET(M8801,-$D8801,0)+$D8801,$E8801-SUM($G8801:L8801),($E8801-SUM($G8801:L8801))/(OFFSET(M8801,-$D8801,0)-(M$5-$D8801-1))))</f>
        <v>0</v>
      </c>
      <c r="N8801" s="293">
        <f ca="1">IF(OFFSET(N8801,-$D8801,0)="n/a","n/a",IF(N$5&gt;OFFSET(N8801,-$D8801,0)+$D8801,$E8801-SUM($G8801:M8801),($E8801-SUM($G8801:M8801))/(OFFSET(N8801,-$D8801,0)-(N$5-$D8801-1))))</f>
        <v>0</v>
      </c>
    </row>
    <row r="8802" spans="1:14" s="369" customFormat="1" ht="12.75" hidden="1" customHeight="1" outlineLevel="2" x14ac:dyDescent="0.25">
      <c r="A8802" s="3"/>
      <c r="B8802" s="3"/>
      <c r="C8802" s="392"/>
      <c r="D8802" s="3">
        <v>6</v>
      </c>
      <c r="E8802" s="290">
        <f ca="1"/>
        <v>0</v>
      </c>
      <c r="F8802" s="291"/>
      <c r="G8802" s="294"/>
      <c r="H8802" s="294"/>
      <c r="I8802" s="294"/>
      <c r="J8802" s="294"/>
      <c r="K8802" s="294"/>
      <c r="L8802" s="292"/>
      <c r="M8802" s="293">
        <f ca="1">IF(OFFSET(M8802,-$D8802,0)="n/a","n/a",IF(M$5&gt;OFFSET(M8802,-$D8802,0)+$D8802,$E8802-SUM($G8802:L8802),($E8802-SUM($G8802:L8802))/(OFFSET(M8802,-$D8802,0)-(M$5-$D8802-1))))</f>
        <v>0</v>
      </c>
      <c r="N8802" s="293">
        <f ca="1">IF(OFFSET(N8802,-$D8802,0)="n/a","n/a",IF(N$5&gt;OFFSET(N8802,-$D8802,0)+$D8802,$E8802-SUM($G8802:M8802),($E8802-SUM($G8802:M8802))/(OFFSET(N8802,-$D8802,0)-(N$5-$D8802-1))))</f>
        <v>0</v>
      </c>
    </row>
    <row r="8803" spans="1:14" s="369" customFormat="1" ht="12.75" hidden="1" customHeight="1" outlineLevel="2" x14ac:dyDescent="0.25">
      <c r="A8803" s="3"/>
      <c r="B8803" s="3"/>
      <c r="C8803" s="392"/>
      <c r="D8803" s="3">
        <v>7</v>
      </c>
      <c r="E8803" s="290">
        <f ca="1"/>
        <v>0</v>
      </c>
      <c r="F8803" s="291"/>
      <c r="G8803" s="294"/>
      <c r="H8803" s="294"/>
      <c r="I8803" s="294"/>
      <c r="J8803" s="294"/>
      <c r="K8803" s="294"/>
      <c r="L8803" s="294"/>
      <c r="M8803" s="292"/>
      <c r="N8803" s="293">
        <f ca="1">IF(OFFSET(N8803,-$D8803,0)="n/a","n/a",IF(N$5&gt;OFFSET(N8803,-$D8803,0)+$D8803,$E8803-SUM($G8803:M8803),($E8803-SUM($G8803:M8803))/(OFFSET(N8803,-$D8803,0)-(N$5-$D8803-1))))</f>
        <v>0</v>
      </c>
    </row>
    <row r="8804" spans="1:14" s="369" customFormat="1" ht="12.75" hidden="1" customHeight="1" outlineLevel="2" x14ac:dyDescent="0.25">
      <c r="A8804" s="3"/>
      <c r="B8804" s="3"/>
      <c r="C8804" s="392"/>
      <c r="D8804" s="3">
        <v>8</v>
      </c>
      <c r="E8804" s="290">
        <f ca="1"/>
        <v>0</v>
      </c>
      <c r="F8804" s="291"/>
      <c r="G8804" s="294"/>
      <c r="H8804" s="294"/>
      <c r="I8804" s="294"/>
      <c r="J8804" s="294"/>
      <c r="K8804" s="294"/>
      <c r="L8804" s="294"/>
      <c r="M8804" s="294"/>
      <c r="N8804" s="292"/>
    </row>
    <row r="8805" spans="1:14" s="369" customFormat="1" ht="12.75" hidden="1" customHeight="1" outlineLevel="2" x14ac:dyDescent="0.25">
      <c r="A8805" s="3"/>
      <c r="B8805" s="3"/>
      <c r="C8805" s="392"/>
      <c r="D8805" s="3">
        <v>9</v>
      </c>
      <c r="E8805" s="290" t="e">
        <f ca="1"/>
        <v>#N/A</v>
      </c>
      <c r="F8805" s="291"/>
      <c r="G8805" s="294"/>
      <c r="H8805" s="294"/>
      <c r="I8805" s="294"/>
      <c r="J8805" s="294"/>
      <c r="K8805" s="294"/>
      <c r="L8805" s="294"/>
      <c r="M8805" s="294"/>
      <c r="N8805" s="294"/>
    </row>
    <row r="8806" spans="1:14" s="369" customFormat="1" ht="12.75" hidden="1" customHeight="1" outlineLevel="2" x14ac:dyDescent="0.25">
      <c r="A8806" s="3"/>
      <c r="B8806" s="3"/>
      <c r="C8806" s="392"/>
      <c r="D8806" s="3">
        <v>10</v>
      </c>
      <c r="E8806" s="290" t="e">
        <f ca="1"/>
        <v>#N/A</v>
      </c>
      <c r="F8806" s="291"/>
      <c r="G8806" s="294"/>
      <c r="H8806" s="294"/>
      <c r="I8806" s="294"/>
      <c r="J8806" s="294"/>
      <c r="K8806" s="294"/>
      <c r="L8806" s="294"/>
      <c r="M8806" s="294"/>
      <c r="N8806" s="294"/>
    </row>
    <row r="8807" spans="1:14" s="369" customFormat="1" ht="12.75" hidden="1" customHeight="1" outlineLevel="2" x14ac:dyDescent="0.25">
      <c r="A8807" s="3"/>
      <c r="B8807" s="3"/>
      <c r="C8807" s="392"/>
      <c r="D8807" s="3">
        <v>11</v>
      </c>
      <c r="E8807" s="290" t="e">
        <f ca="1"/>
        <v>#N/A</v>
      </c>
      <c r="F8807" s="291"/>
      <c r="G8807" s="294"/>
      <c r="H8807" s="294"/>
      <c r="I8807" s="294"/>
      <c r="J8807" s="294"/>
      <c r="K8807" s="294"/>
      <c r="L8807" s="294"/>
      <c r="M8807" s="294"/>
      <c r="N8807" s="294"/>
    </row>
    <row r="8808" spans="1:14" s="369" customFormat="1" ht="12.75" hidden="1" customHeight="1" outlineLevel="2" x14ac:dyDescent="0.25">
      <c r="A8808" s="3"/>
      <c r="B8808" s="3"/>
      <c r="C8808" s="392"/>
      <c r="D8808" s="3">
        <v>12</v>
      </c>
      <c r="E8808" s="290" t="e">
        <f ca="1"/>
        <v>#N/A</v>
      </c>
      <c r="F8808" s="291"/>
      <c r="G8808" s="294"/>
      <c r="H8808" s="294"/>
      <c r="I8808" s="294"/>
      <c r="J8808" s="294"/>
      <c r="K8808" s="294"/>
      <c r="L8808" s="294"/>
      <c r="M8808" s="294"/>
      <c r="N8808" s="294"/>
    </row>
    <row r="8809" spans="1:14" s="369" customFormat="1" ht="12.75" hidden="1" customHeight="1" outlineLevel="2" x14ac:dyDescent="0.25">
      <c r="A8809" s="3"/>
      <c r="B8809" s="3"/>
      <c r="C8809" s="392"/>
      <c r="D8809" s="3">
        <v>13</v>
      </c>
      <c r="E8809" s="290" t="e">
        <f ca="1"/>
        <v>#N/A</v>
      </c>
      <c r="F8809" s="291"/>
      <c r="G8809" s="294"/>
      <c r="H8809" s="294"/>
      <c r="I8809" s="294"/>
      <c r="J8809" s="294"/>
      <c r="K8809" s="294"/>
      <c r="L8809" s="294"/>
      <c r="M8809" s="294"/>
      <c r="N8809" s="294"/>
    </row>
    <row r="8810" spans="1:14" s="369" customFormat="1" ht="12.75" hidden="1" customHeight="1" outlineLevel="2" x14ac:dyDescent="0.25">
      <c r="A8810" s="3"/>
      <c r="B8810" s="3"/>
      <c r="C8810" s="392"/>
      <c r="D8810" s="3">
        <v>14</v>
      </c>
      <c r="E8810" s="290" t="e">
        <f ca="1"/>
        <v>#N/A</v>
      </c>
      <c r="F8810" s="291"/>
      <c r="G8810" s="294"/>
      <c r="H8810" s="294"/>
      <c r="I8810" s="294"/>
      <c r="J8810" s="294"/>
      <c r="K8810" s="294"/>
      <c r="L8810" s="294"/>
      <c r="M8810" s="294"/>
      <c r="N8810" s="294"/>
    </row>
    <row r="8811" spans="1:14" s="369" customFormat="1" ht="12.75" hidden="1" customHeight="1" outlineLevel="2" x14ac:dyDescent="0.25">
      <c r="A8811" s="3"/>
      <c r="B8811" s="3"/>
      <c r="C8811" s="392"/>
      <c r="D8811" s="3">
        <v>15</v>
      </c>
      <c r="E8811" s="290" t="e">
        <f ca="1"/>
        <v>#N/A</v>
      </c>
      <c r="F8811" s="291"/>
      <c r="G8811" s="294"/>
      <c r="H8811" s="294"/>
      <c r="I8811" s="294"/>
      <c r="J8811" s="294"/>
      <c r="K8811" s="294"/>
      <c r="L8811" s="294"/>
      <c r="M8811" s="294"/>
      <c r="N8811" s="294"/>
    </row>
    <row r="8812" spans="1:14" s="369" customFormat="1" ht="12.75" hidden="1" customHeight="1" outlineLevel="1" x14ac:dyDescent="0.25">
      <c r="A8812" s="3"/>
      <c r="B8812" s="145" t="str">
        <f ca="1">B8795</f>
        <v>Asset Type 433</v>
      </c>
      <c r="C8812" s="145" t="str">
        <f ca="1">C8795</f>
        <v>Description - Asset Type 433</v>
      </c>
      <c r="D8812" s="3"/>
      <c r="E8812" s="3"/>
      <c r="F8812" s="106" t="s">
        <v>44</v>
      </c>
      <c r="G8812" s="296">
        <f t="shared" ref="G8812:N8812" si="866">SUM(G8797:G8811)</f>
        <v>0</v>
      </c>
      <c r="H8812" s="296">
        <f t="shared" ca="1" si="866"/>
        <v>0</v>
      </c>
      <c r="I8812" s="296">
        <f t="shared" ca="1" si="866"/>
        <v>0</v>
      </c>
      <c r="J8812" s="296">
        <f t="shared" ca="1" si="866"/>
        <v>0</v>
      </c>
      <c r="K8812" s="296">
        <f t="shared" ca="1" si="866"/>
        <v>0</v>
      </c>
      <c r="L8812" s="296">
        <f t="shared" ca="1" si="866"/>
        <v>0</v>
      </c>
      <c r="M8812" s="296">
        <f t="shared" ca="1" si="866"/>
        <v>0</v>
      </c>
      <c r="N8812" s="296">
        <f t="shared" ca="1" si="866"/>
        <v>0</v>
      </c>
    </row>
    <row r="8813" spans="1:14" s="369" customFormat="1" ht="12.75" hidden="1" customHeight="1" outlineLevel="2" x14ac:dyDescent="0.25">
      <c r="A8813" s="217">
        <f>A8795+1</f>
        <v>434</v>
      </c>
      <c r="B8813" s="22" t="str">
        <f ca="1">OFFSET($B$13,$A8813-1,0)</f>
        <v>Asset Type 434</v>
      </c>
      <c r="C8813" s="22" t="str">
        <f ca="1">OFFSET($C$13,$A8813-1,0)</f>
        <v>Description - Asset Type 434</v>
      </c>
      <c r="D8813" s="3"/>
      <c r="E8813" s="109"/>
      <c r="F8813" s="108" t="s">
        <v>41</v>
      </c>
      <c r="G8813" s="295">
        <f t="shared" ref="G8813:N8813" ca="1" si="867">VLOOKUP($B8813,$B$13:$N$512,5+G$5,FALSE)</f>
        <v>0</v>
      </c>
      <c r="H8813" s="295">
        <f t="shared" ca="1" si="867"/>
        <v>0</v>
      </c>
      <c r="I8813" s="295">
        <f t="shared" ca="1" si="867"/>
        <v>0</v>
      </c>
      <c r="J8813" s="295">
        <f t="shared" ca="1" si="867"/>
        <v>0</v>
      </c>
      <c r="K8813" s="295">
        <f t="shared" ca="1" si="867"/>
        <v>0</v>
      </c>
      <c r="L8813" s="295">
        <f t="shared" ca="1" si="867"/>
        <v>0</v>
      </c>
      <c r="M8813" s="295">
        <f t="shared" ca="1" si="867"/>
        <v>0</v>
      </c>
      <c r="N8813" s="295">
        <f t="shared" ca="1" si="867"/>
        <v>0</v>
      </c>
    </row>
    <row r="8814" spans="1:14" s="369" customFormat="1" ht="12.75" hidden="1" customHeight="1" outlineLevel="2" x14ac:dyDescent="0.25">
      <c r="A8814" s="3"/>
      <c r="B8814" s="3"/>
      <c r="C8814" s="21"/>
      <c r="D8814" s="3"/>
      <c r="E8814" s="107"/>
      <c r="F8814" s="106" t="s">
        <v>42</v>
      </c>
      <c r="G8814" s="111">
        <f ca="1">VLOOKUP($B8813,'Input Sheet'!$B$12:$N$511,5+G$5,FALSE)</f>
        <v>0</v>
      </c>
      <c r="H8814" s="111">
        <f ca="1">VLOOKUP($B8813,'Input Sheet'!$B$12:$N$511,5+H$5,FALSE)</f>
        <v>0</v>
      </c>
      <c r="I8814" s="111">
        <f ca="1">VLOOKUP($B8813,'Input Sheet'!$B$12:$N$511,5+I$5,FALSE)</f>
        <v>0</v>
      </c>
      <c r="J8814" s="111">
        <f ca="1">VLOOKUP($B8813,'Input Sheet'!$B$12:$N$511,5+J$5,FALSE)</f>
        <v>0</v>
      </c>
      <c r="K8814" s="111">
        <f ca="1">VLOOKUP($B8813,'Input Sheet'!$B$12:$N$511,5+K$5,FALSE)</f>
        <v>0</v>
      </c>
      <c r="L8814" s="111">
        <f ca="1">VLOOKUP($B8813,'Input Sheet'!$B$12:$N$511,5+L$5,FALSE)</f>
        <v>0</v>
      </c>
      <c r="M8814" s="111">
        <f ca="1">VLOOKUP($B8813,'Input Sheet'!$B$12:$N$511,5+M$5,FALSE)</f>
        <v>0</v>
      </c>
      <c r="N8814" s="111">
        <f ca="1">VLOOKUP($B8813,'Input Sheet'!$B$12:$N$511,5+N$5,FALSE)</f>
        <v>0</v>
      </c>
    </row>
    <row r="8815" spans="1:14" s="369" customFormat="1" ht="12.75" hidden="1" customHeight="1" outlineLevel="2" x14ac:dyDescent="0.25">
      <c r="A8815" s="3"/>
      <c r="B8815" s="3"/>
      <c r="C8815" s="3"/>
      <c r="D8815" s="3">
        <v>1</v>
      </c>
      <c r="E8815" s="290">
        <f t="array" aca="1" ref="E8815:E8829" ca="1">TRANSPOSE(G8813:N8813)</f>
        <v>0</v>
      </c>
      <c r="F8815" s="291"/>
      <c r="G8815" s="292"/>
      <c r="H8815" s="293">
        <f ca="1">IF(OFFSET(H8815,-$D8815,0)="n/a","n/a",IF(H$5&gt;OFFSET(H8815,-$D8815,0)+$D8815,$E8815-SUM($G8815:G8815),($E8815-SUM($G8815:G8815))/(OFFSET(H8815,-$D8815,0)-(H$5-$D8815-1))))</f>
        <v>0</v>
      </c>
      <c r="I8815" s="293">
        <f ca="1">IF(OFFSET(I8815,-$D8815,0)="n/a","n/a",IF(I$5&gt;OFFSET(I8815,-$D8815,0)+$D8815,$E8815-SUM($G8815:H8815),($E8815-SUM($G8815:H8815))/(OFFSET(I8815,-$D8815,0)-(I$5-$D8815-1))))</f>
        <v>0</v>
      </c>
      <c r="J8815" s="293">
        <f ca="1">IF(OFFSET(J8815,-$D8815,0)="n/a","n/a",IF(J$5&gt;OFFSET(J8815,-$D8815,0)+$D8815,$E8815-SUM($G8815:I8815),($E8815-SUM($G8815:I8815))/(OFFSET(J8815,-$D8815,0)-(J$5-$D8815-1))))</f>
        <v>0</v>
      </c>
      <c r="K8815" s="293">
        <f ca="1">IF(OFFSET(K8815,-$D8815,0)="n/a","n/a",IF(K$5&gt;OFFSET(K8815,-$D8815,0)+$D8815,$E8815-SUM($G8815:J8815),($E8815-SUM($G8815:J8815))/(OFFSET(K8815,-$D8815,0)-(K$5-$D8815-1))))</f>
        <v>0</v>
      </c>
      <c r="L8815" s="293">
        <f ca="1">IF(OFFSET(L8815,-$D8815,0)="n/a","n/a",IF(L$5&gt;OFFSET(L8815,-$D8815,0)+$D8815,$E8815-SUM($G8815:K8815),($E8815-SUM($G8815:K8815))/(OFFSET(L8815,-$D8815,0)-(L$5-$D8815-1))))</f>
        <v>0</v>
      </c>
      <c r="M8815" s="293">
        <f ca="1">IF(OFFSET(M8815,-$D8815,0)="n/a","n/a",IF(M$5&gt;OFFSET(M8815,-$D8815,0)+$D8815,$E8815-SUM($G8815:L8815),($E8815-SUM($G8815:L8815))/(OFFSET(M8815,-$D8815,0)-(M$5-$D8815-1))))</f>
        <v>0</v>
      </c>
      <c r="N8815" s="293">
        <f ca="1">IF(OFFSET(N8815,-$D8815,0)="n/a","n/a",IF(N$5&gt;OFFSET(N8815,-$D8815,0)+$D8815,$E8815-SUM($G8815:M8815),($E8815-SUM($G8815:M8815))/(OFFSET(N8815,-$D8815,0)-(N$5-$D8815-1))))</f>
        <v>0</v>
      </c>
    </row>
    <row r="8816" spans="1:14" s="369" customFormat="1" ht="12.75" hidden="1" customHeight="1" outlineLevel="2" x14ac:dyDescent="0.25">
      <c r="A8816" s="3"/>
      <c r="B8816" s="3"/>
      <c r="C8816" s="392" t="s">
        <v>43</v>
      </c>
      <c r="D8816" s="3">
        <v>2</v>
      </c>
      <c r="E8816" s="290">
        <f ca="1"/>
        <v>0</v>
      </c>
      <c r="F8816" s="291"/>
      <c r="G8816" s="294"/>
      <c r="H8816" s="292"/>
      <c r="I8816" s="293">
        <f ca="1">IF(OFFSET(I8816,-$D8816,0)="n/a","n/a",IF(I$5&gt;OFFSET(I8816,-$D8816,0)+$D8816,$E8816-SUM($G8816:H8816),($E8816-SUM($G8816:H8816))/(OFFSET(I8816,-$D8816,0)-(I$5-$D8816-1))))</f>
        <v>0</v>
      </c>
      <c r="J8816" s="293">
        <f ca="1">IF(OFFSET(J8816,-$D8816,0)="n/a","n/a",IF(J$5&gt;OFFSET(J8816,-$D8816,0)+$D8816,$E8816-SUM($G8816:I8816),($E8816-SUM($G8816:I8816))/(OFFSET(J8816,-$D8816,0)-(J$5-$D8816-1))))</f>
        <v>0</v>
      </c>
      <c r="K8816" s="293">
        <f ca="1">IF(OFFSET(K8816,-$D8816,0)="n/a","n/a",IF(K$5&gt;OFFSET(K8816,-$D8816,0)+$D8816,$E8816-SUM($G8816:J8816),($E8816-SUM($G8816:J8816))/(OFFSET(K8816,-$D8816,0)-(K$5-$D8816-1))))</f>
        <v>0</v>
      </c>
      <c r="L8816" s="293">
        <f ca="1">IF(OFFSET(L8816,-$D8816,0)="n/a","n/a",IF(L$5&gt;OFFSET(L8816,-$D8816,0)+$D8816,$E8816-SUM($G8816:K8816),($E8816-SUM($G8816:K8816))/(OFFSET(L8816,-$D8816,0)-(L$5-$D8816-1))))</f>
        <v>0</v>
      </c>
      <c r="M8816" s="293">
        <f ca="1">IF(OFFSET(M8816,-$D8816,0)="n/a","n/a",IF(M$5&gt;OFFSET(M8816,-$D8816,0)+$D8816,$E8816-SUM($G8816:L8816),($E8816-SUM($G8816:L8816))/(OFFSET(M8816,-$D8816,0)-(M$5-$D8816-1))))</f>
        <v>0</v>
      </c>
      <c r="N8816" s="293">
        <f ca="1">IF(OFFSET(N8816,-$D8816,0)="n/a","n/a",IF(N$5&gt;OFFSET(N8816,-$D8816,0)+$D8816,$E8816-SUM($G8816:M8816),($E8816-SUM($G8816:M8816))/(OFFSET(N8816,-$D8816,0)-(N$5-$D8816-1))))</f>
        <v>0</v>
      </c>
    </row>
    <row r="8817" spans="1:14" s="369" customFormat="1" ht="12.75" hidden="1" customHeight="1" outlineLevel="2" x14ac:dyDescent="0.25">
      <c r="A8817" s="3"/>
      <c r="B8817" s="3"/>
      <c r="C8817" s="392"/>
      <c r="D8817" s="3">
        <v>3</v>
      </c>
      <c r="E8817" s="290">
        <f ca="1"/>
        <v>0</v>
      </c>
      <c r="F8817" s="291"/>
      <c r="G8817" s="294"/>
      <c r="H8817" s="294"/>
      <c r="I8817" s="292"/>
      <c r="J8817" s="293">
        <f ca="1">IF(OFFSET(J8817,-$D8817,0)="n/a","n/a",IF(J$5&gt;OFFSET(J8817,-$D8817,0)+$D8817,$E8817-SUM($G8817:I8817),($E8817-SUM($G8817:I8817))/(OFFSET(J8817,-$D8817,0)-(J$5-$D8817-1))))</f>
        <v>0</v>
      </c>
      <c r="K8817" s="293">
        <f ca="1">IF(OFFSET(K8817,-$D8817,0)="n/a","n/a",IF(K$5&gt;OFFSET(K8817,-$D8817,0)+$D8817,$E8817-SUM($G8817:J8817),($E8817-SUM($G8817:J8817))/(OFFSET(K8817,-$D8817,0)-(K$5-$D8817-1))))</f>
        <v>0</v>
      </c>
      <c r="L8817" s="293">
        <f ca="1">IF(OFFSET(L8817,-$D8817,0)="n/a","n/a",IF(L$5&gt;OFFSET(L8817,-$D8817,0)+$D8817,$E8817-SUM($G8817:K8817),($E8817-SUM($G8817:K8817))/(OFFSET(L8817,-$D8817,0)-(L$5-$D8817-1))))</f>
        <v>0</v>
      </c>
      <c r="M8817" s="293">
        <f ca="1">IF(OFFSET(M8817,-$D8817,0)="n/a","n/a",IF(M$5&gt;OFFSET(M8817,-$D8817,0)+$D8817,$E8817-SUM($G8817:L8817),($E8817-SUM($G8817:L8817))/(OFFSET(M8817,-$D8817,0)-(M$5-$D8817-1))))</f>
        <v>0</v>
      </c>
      <c r="N8817" s="293">
        <f ca="1">IF(OFFSET(N8817,-$D8817,0)="n/a","n/a",IF(N$5&gt;OFFSET(N8817,-$D8817,0)+$D8817,$E8817-SUM($G8817:M8817),($E8817-SUM($G8817:M8817))/(OFFSET(N8817,-$D8817,0)-(N$5-$D8817-1))))</f>
        <v>0</v>
      </c>
    </row>
    <row r="8818" spans="1:14" s="369" customFormat="1" ht="12.75" hidden="1" customHeight="1" outlineLevel="2" x14ac:dyDescent="0.25">
      <c r="A8818" s="3"/>
      <c r="B8818" s="3"/>
      <c r="C8818" s="392"/>
      <c r="D8818" s="3">
        <v>4</v>
      </c>
      <c r="E8818" s="290">
        <f ca="1"/>
        <v>0</v>
      </c>
      <c r="F8818" s="291"/>
      <c r="G8818" s="294"/>
      <c r="H8818" s="294"/>
      <c r="I8818" s="294"/>
      <c r="J8818" s="292"/>
      <c r="K8818" s="293">
        <f ca="1">IF(OFFSET(K8818,-$D8818,0)="n/a","n/a",IF(K$5&gt;OFFSET(K8818,-$D8818,0)+$D8818,$E8818-SUM($G8818:J8818),($E8818-SUM($G8818:J8818))/(OFFSET(K8818,-$D8818,0)-(K$5-$D8818-1))))</f>
        <v>0</v>
      </c>
      <c r="L8818" s="293">
        <f ca="1">IF(OFFSET(L8818,-$D8818,0)="n/a","n/a",IF(L$5&gt;OFFSET(L8818,-$D8818,0)+$D8818,$E8818-SUM($G8818:K8818),($E8818-SUM($G8818:K8818))/(OFFSET(L8818,-$D8818,0)-(L$5-$D8818-1))))</f>
        <v>0</v>
      </c>
      <c r="M8818" s="293">
        <f ca="1">IF(OFFSET(M8818,-$D8818,0)="n/a","n/a",IF(M$5&gt;OFFSET(M8818,-$D8818,0)+$D8818,$E8818-SUM($G8818:L8818),($E8818-SUM($G8818:L8818))/(OFFSET(M8818,-$D8818,0)-(M$5-$D8818-1))))</f>
        <v>0</v>
      </c>
      <c r="N8818" s="293">
        <f ca="1">IF(OFFSET(N8818,-$D8818,0)="n/a","n/a",IF(N$5&gt;OFFSET(N8818,-$D8818,0)+$D8818,$E8818-SUM($G8818:M8818),($E8818-SUM($G8818:M8818))/(OFFSET(N8818,-$D8818,0)-(N$5-$D8818-1))))</f>
        <v>0</v>
      </c>
    </row>
    <row r="8819" spans="1:14" s="369" customFormat="1" ht="12.75" hidden="1" customHeight="1" outlineLevel="2" x14ac:dyDescent="0.25">
      <c r="A8819" s="3"/>
      <c r="B8819" s="3"/>
      <c r="C8819" s="392"/>
      <c r="D8819" s="3">
        <v>5</v>
      </c>
      <c r="E8819" s="290">
        <f ca="1"/>
        <v>0</v>
      </c>
      <c r="F8819" s="291"/>
      <c r="G8819" s="294"/>
      <c r="H8819" s="294"/>
      <c r="I8819" s="294"/>
      <c r="J8819" s="294"/>
      <c r="K8819" s="292"/>
      <c r="L8819" s="293">
        <f ca="1">IF(OFFSET(L8819,-$D8819,0)="n/a","n/a",IF(L$5&gt;OFFSET(L8819,-$D8819,0)+$D8819,$E8819-SUM($G8819:K8819),($E8819-SUM($G8819:K8819))/(OFFSET(L8819,-$D8819,0)-(L$5-$D8819-1))))</f>
        <v>0</v>
      </c>
      <c r="M8819" s="293">
        <f ca="1">IF(OFFSET(M8819,-$D8819,0)="n/a","n/a",IF(M$5&gt;OFFSET(M8819,-$D8819,0)+$D8819,$E8819-SUM($G8819:L8819),($E8819-SUM($G8819:L8819))/(OFFSET(M8819,-$D8819,0)-(M$5-$D8819-1))))</f>
        <v>0</v>
      </c>
      <c r="N8819" s="293">
        <f ca="1">IF(OFFSET(N8819,-$D8819,0)="n/a","n/a",IF(N$5&gt;OFFSET(N8819,-$D8819,0)+$D8819,$E8819-SUM($G8819:M8819),($E8819-SUM($G8819:M8819))/(OFFSET(N8819,-$D8819,0)-(N$5-$D8819-1))))</f>
        <v>0</v>
      </c>
    </row>
    <row r="8820" spans="1:14" s="369" customFormat="1" ht="12.75" hidden="1" customHeight="1" outlineLevel="2" x14ac:dyDescent="0.25">
      <c r="A8820" s="3"/>
      <c r="B8820" s="3"/>
      <c r="C8820" s="392"/>
      <c r="D8820" s="3">
        <v>6</v>
      </c>
      <c r="E8820" s="290">
        <f ca="1"/>
        <v>0</v>
      </c>
      <c r="F8820" s="291"/>
      <c r="G8820" s="294"/>
      <c r="H8820" s="294"/>
      <c r="I8820" s="294"/>
      <c r="J8820" s="294"/>
      <c r="K8820" s="294"/>
      <c r="L8820" s="292"/>
      <c r="M8820" s="293">
        <f ca="1">IF(OFFSET(M8820,-$D8820,0)="n/a","n/a",IF(M$5&gt;OFFSET(M8820,-$D8820,0)+$D8820,$E8820-SUM($G8820:L8820),($E8820-SUM($G8820:L8820))/(OFFSET(M8820,-$D8820,0)-(M$5-$D8820-1))))</f>
        <v>0</v>
      </c>
      <c r="N8820" s="293">
        <f ca="1">IF(OFFSET(N8820,-$D8820,0)="n/a","n/a",IF(N$5&gt;OFFSET(N8820,-$D8820,0)+$D8820,$E8820-SUM($G8820:M8820),($E8820-SUM($G8820:M8820))/(OFFSET(N8820,-$D8820,0)-(N$5-$D8820-1))))</f>
        <v>0</v>
      </c>
    </row>
    <row r="8821" spans="1:14" s="369" customFormat="1" ht="12.75" hidden="1" customHeight="1" outlineLevel="2" x14ac:dyDescent="0.25">
      <c r="A8821" s="3"/>
      <c r="B8821" s="3"/>
      <c r="C8821" s="392"/>
      <c r="D8821" s="3">
        <v>7</v>
      </c>
      <c r="E8821" s="290">
        <f ca="1"/>
        <v>0</v>
      </c>
      <c r="F8821" s="291"/>
      <c r="G8821" s="294"/>
      <c r="H8821" s="294"/>
      <c r="I8821" s="294"/>
      <c r="J8821" s="294"/>
      <c r="K8821" s="294"/>
      <c r="L8821" s="294"/>
      <c r="M8821" s="292"/>
      <c r="N8821" s="293">
        <f ca="1">IF(OFFSET(N8821,-$D8821,0)="n/a","n/a",IF(N$5&gt;OFFSET(N8821,-$D8821,0)+$D8821,$E8821-SUM($G8821:M8821),($E8821-SUM($G8821:M8821))/(OFFSET(N8821,-$D8821,0)-(N$5-$D8821-1))))</f>
        <v>0</v>
      </c>
    </row>
    <row r="8822" spans="1:14" s="369" customFormat="1" ht="12.75" hidden="1" customHeight="1" outlineLevel="2" x14ac:dyDescent="0.25">
      <c r="A8822" s="3"/>
      <c r="B8822" s="3"/>
      <c r="C8822" s="392"/>
      <c r="D8822" s="3">
        <v>8</v>
      </c>
      <c r="E8822" s="290">
        <f ca="1"/>
        <v>0</v>
      </c>
      <c r="F8822" s="291"/>
      <c r="G8822" s="294"/>
      <c r="H8822" s="294"/>
      <c r="I8822" s="294"/>
      <c r="J8822" s="294"/>
      <c r="K8822" s="294"/>
      <c r="L8822" s="294"/>
      <c r="M8822" s="294"/>
      <c r="N8822" s="292"/>
    </row>
    <row r="8823" spans="1:14" s="369" customFormat="1" ht="12.75" hidden="1" customHeight="1" outlineLevel="2" x14ac:dyDescent="0.25">
      <c r="A8823" s="3"/>
      <c r="B8823" s="3"/>
      <c r="C8823" s="392"/>
      <c r="D8823" s="3">
        <v>9</v>
      </c>
      <c r="E8823" s="290" t="e">
        <f ca="1"/>
        <v>#N/A</v>
      </c>
      <c r="F8823" s="291"/>
      <c r="G8823" s="294"/>
      <c r="H8823" s="294"/>
      <c r="I8823" s="294"/>
      <c r="J8823" s="294"/>
      <c r="K8823" s="294"/>
      <c r="L8823" s="294"/>
      <c r="M8823" s="294"/>
      <c r="N8823" s="294"/>
    </row>
    <row r="8824" spans="1:14" s="369" customFormat="1" ht="12.75" hidden="1" customHeight="1" outlineLevel="2" x14ac:dyDescent="0.25">
      <c r="A8824" s="3"/>
      <c r="B8824" s="3"/>
      <c r="C8824" s="392"/>
      <c r="D8824" s="3">
        <v>10</v>
      </c>
      <c r="E8824" s="290" t="e">
        <f ca="1"/>
        <v>#N/A</v>
      </c>
      <c r="F8824" s="291"/>
      <c r="G8824" s="294"/>
      <c r="H8824" s="294"/>
      <c r="I8824" s="294"/>
      <c r="J8824" s="294"/>
      <c r="K8824" s="294"/>
      <c r="L8824" s="294"/>
      <c r="M8824" s="294"/>
      <c r="N8824" s="294"/>
    </row>
    <row r="8825" spans="1:14" s="369" customFormat="1" ht="12.75" hidden="1" customHeight="1" outlineLevel="2" x14ac:dyDescent="0.25">
      <c r="A8825" s="3"/>
      <c r="B8825" s="3"/>
      <c r="C8825" s="392"/>
      <c r="D8825" s="3">
        <v>11</v>
      </c>
      <c r="E8825" s="290" t="e">
        <f ca="1"/>
        <v>#N/A</v>
      </c>
      <c r="F8825" s="291"/>
      <c r="G8825" s="294"/>
      <c r="H8825" s="294"/>
      <c r="I8825" s="294"/>
      <c r="J8825" s="294"/>
      <c r="K8825" s="294"/>
      <c r="L8825" s="294"/>
      <c r="M8825" s="294"/>
      <c r="N8825" s="294"/>
    </row>
    <row r="8826" spans="1:14" s="369" customFormat="1" ht="12.75" hidden="1" customHeight="1" outlineLevel="2" x14ac:dyDescent="0.25">
      <c r="A8826" s="3"/>
      <c r="B8826" s="3"/>
      <c r="C8826" s="392"/>
      <c r="D8826" s="3">
        <v>12</v>
      </c>
      <c r="E8826" s="290" t="e">
        <f ca="1"/>
        <v>#N/A</v>
      </c>
      <c r="F8826" s="291"/>
      <c r="G8826" s="294"/>
      <c r="H8826" s="294"/>
      <c r="I8826" s="294"/>
      <c r="J8826" s="294"/>
      <c r="K8826" s="294"/>
      <c r="L8826" s="294"/>
      <c r="M8826" s="294"/>
      <c r="N8826" s="294"/>
    </row>
    <row r="8827" spans="1:14" s="369" customFormat="1" ht="12.75" hidden="1" customHeight="1" outlineLevel="2" x14ac:dyDescent="0.25">
      <c r="A8827" s="3"/>
      <c r="B8827" s="3"/>
      <c r="C8827" s="392"/>
      <c r="D8827" s="3">
        <v>13</v>
      </c>
      <c r="E8827" s="290" t="e">
        <f ca="1"/>
        <v>#N/A</v>
      </c>
      <c r="F8827" s="291"/>
      <c r="G8827" s="294"/>
      <c r="H8827" s="294"/>
      <c r="I8827" s="294"/>
      <c r="J8827" s="294"/>
      <c r="K8827" s="294"/>
      <c r="L8827" s="294"/>
      <c r="M8827" s="294"/>
      <c r="N8827" s="294"/>
    </row>
    <row r="8828" spans="1:14" s="369" customFormat="1" ht="12.75" hidden="1" customHeight="1" outlineLevel="2" x14ac:dyDescent="0.25">
      <c r="A8828" s="3"/>
      <c r="B8828" s="3"/>
      <c r="C8828" s="392"/>
      <c r="D8828" s="3">
        <v>14</v>
      </c>
      <c r="E8828" s="290" t="e">
        <f ca="1"/>
        <v>#N/A</v>
      </c>
      <c r="F8828" s="291"/>
      <c r="G8828" s="294"/>
      <c r="H8828" s="294"/>
      <c r="I8828" s="294"/>
      <c r="J8828" s="294"/>
      <c r="K8828" s="294"/>
      <c r="L8828" s="294"/>
      <c r="M8828" s="294"/>
      <c r="N8828" s="294"/>
    </row>
    <row r="8829" spans="1:14" s="369" customFormat="1" ht="12.75" hidden="1" customHeight="1" outlineLevel="2" x14ac:dyDescent="0.25">
      <c r="A8829" s="3"/>
      <c r="B8829" s="3"/>
      <c r="C8829" s="392"/>
      <c r="D8829" s="3">
        <v>15</v>
      </c>
      <c r="E8829" s="290" t="e">
        <f ca="1"/>
        <v>#N/A</v>
      </c>
      <c r="F8829" s="291"/>
      <c r="G8829" s="294"/>
      <c r="H8829" s="294"/>
      <c r="I8829" s="294"/>
      <c r="J8829" s="294"/>
      <c r="K8829" s="294"/>
      <c r="L8829" s="294"/>
      <c r="M8829" s="294"/>
      <c r="N8829" s="294"/>
    </row>
    <row r="8830" spans="1:14" s="369" customFormat="1" ht="12.75" hidden="1" customHeight="1" outlineLevel="1" x14ac:dyDescent="0.25">
      <c r="A8830" s="3"/>
      <c r="B8830" s="145" t="str">
        <f ca="1">B8813</f>
        <v>Asset Type 434</v>
      </c>
      <c r="C8830" s="145" t="str">
        <f ca="1">C8813</f>
        <v>Description - Asset Type 434</v>
      </c>
      <c r="D8830" s="3"/>
      <c r="E8830" s="3"/>
      <c r="F8830" s="106" t="s">
        <v>44</v>
      </c>
      <c r="G8830" s="296">
        <f t="shared" ref="G8830:N8830" si="868">SUM(G8815:G8829)</f>
        <v>0</v>
      </c>
      <c r="H8830" s="296">
        <f t="shared" ca="1" si="868"/>
        <v>0</v>
      </c>
      <c r="I8830" s="296">
        <f t="shared" ca="1" si="868"/>
        <v>0</v>
      </c>
      <c r="J8830" s="296">
        <f t="shared" ca="1" si="868"/>
        <v>0</v>
      </c>
      <c r="K8830" s="296">
        <f t="shared" ca="1" si="868"/>
        <v>0</v>
      </c>
      <c r="L8830" s="296">
        <f t="shared" ca="1" si="868"/>
        <v>0</v>
      </c>
      <c r="M8830" s="296">
        <f t="shared" ca="1" si="868"/>
        <v>0</v>
      </c>
      <c r="N8830" s="296">
        <f t="shared" ca="1" si="868"/>
        <v>0</v>
      </c>
    </row>
    <row r="8831" spans="1:14" s="369" customFormat="1" ht="12.75" hidden="1" customHeight="1" outlineLevel="2" x14ac:dyDescent="0.25">
      <c r="A8831" s="217">
        <f>A8813+1</f>
        <v>435</v>
      </c>
      <c r="B8831" s="22" t="str">
        <f ca="1">OFFSET($B$13,$A8831-1,0)</f>
        <v>Asset Type 435</v>
      </c>
      <c r="C8831" s="22" t="str">
        <f ca="1">OFFSET($C$13,$A8831-1,0)</f>
        <v>Description - Asset Type 435</v>
      </c>
      <c r="D8831" s="3"/>
      <c r="E8831" s="109"/>
      <c r="F8831" s="108" t="s">
        <v>41</v>
      </c>
      <c r="G8831" s="295">
        <f t="shared" ref="G8831:N8831" ca="1" si="869">VLOOKUP($B8831,$B$13:$N$512,5+G$5,FALSE)</f>
        <v>0</v>
      </c>
      <c r="H8831" s="295">
        <f t="shared" ca="1" si="869"/>
        <v>0</v>
      </c>
      <c r="I8831" s="295">
        <f t="shared" ca="1" si="869"/>
        <v>0</v>
      </c>
      <c r="J8831" s="295">
        <f t="shared" ca="1" si="869"/>
        <v>0</v>
      </c>
      <c r="K8831" s="295">
        <f t="shared" ca="1" si="869"/>
        <v>0</v>
      </c>
      <c r="L8831" s="295">
        <f t="shared" ca="1" si="869"/>
        <v>0</v>
      </c>
      <c r="M8831" s="295">
        <f t="shared" ca="1" si="869"/>
        <v>0</v>
      </c>
      <c r="N8831" s="295">
        <f t="shared" ca="1" si="869"/>
        <v>0</v>
      </c>
    </row>
    <row r="8832" spans="1:14" s="369" customFormat="1" ht="12.75" hidden="1" customHeight="1" outlineLevel="2" x14ac:dyDescent="0.25">
      <c r="A8832" s="3"/>
      <c r="B8832" s="3"/>
      <c r="C8832" s="21"/>
      <c r="D8832" s="3"/>
      <c r="E8832" s="107"/>
      <c r="F8832" s="106" t="s">
        <v>42</v>
      </c>
      <c r="G8832" s="111">
        <f ca="1">VLOOKUP($B8831,'Input Sheet'!$B$12:$N$511,5+G$5,FALSE)</f>
        <v>0</v>
      </c>
      <c r="H8832" s="111">
        <f ca="1">VLOOKUP($B8831,'Input Sheet'!$B$12:$N$511,5+H$5,FALSE)</f>
        <v>0</v>
      </c>
      <c r="I8832" s="111">
        <f ca="1">VLOOKUP($B8831,'Input Sheet'!$B$12:$N$511,5+I$5,FALSE)</f>
        <v>0</v>
      </c>
      <c r="J8832" s="111">
        <f ca="1">VLOOKUP($B8831,'Input Sheet'!$B$12:$N$511,5+J$5,FALSE)</f>
        <v>0</v>
      </c>
      <c r="K8832" s="111">
        <f ca="1">VLOOKUP($B8831,'Input Sheet'!$B$12:$N$511,5+K$5,FALSE)</f>
        <v>0</v>
      </c>
      <c r="L8832" s="111">
        <f ca="1">VLOOKUP($B8831,'Input Sheet'!$B$12:$N$511,5+L$5,FALSE)</f>
        <v>0</v>
      </c>
      <c r="M8832" s="111">
        <f ca="1">VLOOKUP($B8831,'Input Sheet'!$B$12:$N$511,5+M$5,FALSE)</f>
        <v>0</v>
      </c>
      <c r="N8832" s="111">
        <f ca="1">VLOOKUP($B8831,'Input Sheet'!$B$12:$N$511,5+N$5,FALSE)</f>
        <v>0</v>
      </c>
    </row>
    <row r="8833" spans="1:14" s="369" customFormat="1" ht="12.75" hidden="1" customHeight="1" outlineLevel="2" x14ac:dyDescent="0.25">
      <c r="A8833" s="3"/>
      <c r="B8833" s="3"/>
      <c r="C8833" s="3"/>
      <c r="D8833" s="3">
        <v>1</v>
      </c>
      <c r="E8833" s="290">
        <f t="array" aca="1" ref="E8833:E8847" ca="1">TRANSPOSE(G8831:N8831)</f>
        <v>0</v>
      </c>
      <c r="F8833" s="291"/>
      <c r="G8833" s="292"/>
      <c r="H8833" s="293">
        <f ca="1">IF(OFFSET(H8833,-$D8833,0)="n/a","n/a",IF(H$5&gt;OFFSET(H8833,-$D8833,0)+$D8833,$E8833-SUM($G8833:G8833),($E8833-SUM($G8833:G8833))/(OFFSET(H8833,-$D8833,0)-(H$5-$D8833-1))))</f>
        <v>0</v>
      </c>
      <c r="I8833" s="293">
        <f ca="1">IF(OFFSET(I8833,-$D8833,0)="n/a","n/a",IF(I$5&gt;OFFSET(I8833,-$D8833,0)+$D8833,$E8833-SUM($G8833:H8833),($E8833-SUM($G8833:H8833))/(OFFSET(I8833,-$D8833,0)-(I$5-$D8833-1))))</f>
        <v>0</v>
      </c>
      <c r="J8833" s="293">
        <f ca="1">IF(OFFSET(J8833,-$D8833,0)="n/a","n/a",IF(J$5&gt;OFFSET(J8833,-$D8833,0)+$D8833,$E8833-SUM($G8833:I8833),($E8833-SUM($G8833:I8833))/(OFFSET(J8833,-$D8833,0)-(J$5-$D8833-1))))</f>
        <v>0</v>
      </c>
      <c r="K8833" s="293">
        <f ca="1">IF(OFFSET(K8833,-$D8833,0)="n/a","n/a",IF(K$5&gt;OFFSET(K8833,-$D8833,0)+$D8833,$E8833-SUM($G8833:J8833),($E8833-SUM($G8833:J8833))/(OFFSET(K8833,-$D8833,0)-(K$5-$D8833-1))))</f>
        <v>0</v>
      </c>
      <c r="L8833" s="293">
        <f ca="1">IF(OFFSET(L8833,-$D8833,0)="n/a","n/a",IF(L$5&gt;OFFSET(L8833,-$D8833,0)+$D8833,$E8833-SUM($G8833:K8833),($E8833-SUM($G8833:K8833))/(OFFSET(L8833,-$D8833,0)-(L$5-$D8833-1))))</f>
        <v>0</v>
      </c>
      <c r="M8833" s="293">
        <f ca="1">IF(OFFSET(M8833,-$D8833,0)="n/a","n/a",IF(M$5&gt;OFFSET(M8833,-$D8833,0)+$D8833,$E8833-SUM($G8833:L8833),($E8833-SUM($G8833:L8833))/(OFFSET(M8833,-$D8833,0)-(M$5-$D8833-1))))</f>
        <v>0</v>
      </c>
      <c r="N8833" s="293">
        <f ca="1">IF(OFFSET(N8833,-$D8833,0)="n/a","n/a",IF(N$5&gt;OFFSET(N8833,-$D8833,0)+$D8833,$E8833-SUM($G8833:M8833),($E8833-SUM($G8833:M8833))/(OFFSET(N8833,-$D8833,0)-(N$5-$D8833-1))))</f>
        <v>0</v>
      </c>
    </row>
    <row r="8834" spans="1:14" s="369" customFormat="1" ht="12.75" hidden="1" customHeight="1" outlineLevel="2" x14ac:dyDescent="0.25">
      <c r="A8834" s="3"/>
      <c r="B8834" s="3"/>
      <c r="C8834" s="392" t="s">
        <v>43</v>
      </c>
      <c r="D8834" s="3">
        <v>2</v>
      </c>
      <c r="E8834" s="290">
        <f ca="1"/>
        <v>0</v>
      </c>
      <c r="F8834" s="291"/>
      <c r="G8834" s="294"/>
      <c r="H8834" s="292"/>
      <c r="I8834" s="293">
        <f ca="1">IF(OFFSET(I8834,-$D8834,0)="n/a","n/a",IF(I$5&gt;OFFSET(I8834,-$D8834,0)+$D8834,$E8834-SUM($G8834:H8834),($E8834-SUM($G8834:H8834))/(OFFSET(I8834,-$D8834,0)-(I$5-$D8834-1))))</f>
        <v>0</v>
      </c>
      <c r="J8834" s="293">
        <f ca="1">IF(OFFSET(J8834,-$D8834,0)="n/a","n/a",IF(J$5&gt;OFFSET(J8834,-$D8834,0)+$D8834,$E8834-SUM($G8834:I8834),($E8834-SUM($G8834:I8834))/(OFFSET(J8834,-$D8834,0)-(J$5-$D8834-1))))</f>
        <v>0</v>
      </c>
      <c r="K8834" s="293">
        <f ca="1">IF(OFFSET(K8834,-$D8834,0)="n/a","n/a",IF(K$5&gt;OFFSET(K8834,-$D8834,0)+$D8834,$E8834-SUM($G8834:J8834),($E8834-SUM($G8834:J8834))/(OFFSET(K8834,-$D8834,0)-(K$5-$D8834-1))))</f>
        <v>0</v>
      </c>
      <c r="L8834" s="293">
        <f ca="1">IF(OFFSET(L8834,-$D8834,0)="n/a","n/a",IF(L$5&gt;OFFSET(L8834,-$D8834,0)+$D8834,$E8834-SUM($G8834:K8834),($E8834-SUM($G8834:K8834))/(OFFSET(L8834,-$D8834,0)-(L$5-$D8834-1))))</f>
        <v>0</v>
      </c>
      <c r="M8834" s="293">
        <f ca="1">IF(OFFSET(M8834,-$D8834,0)="n/a","n/a",IF(M$5&gt;OFFSET(M8834,-$D8834,0)+$D8834,$E8834-SUM($G8834:L8834),($E8834-SUM($G8834:L8834))/(OFFSET(M8834,-$D8834,0)-(M$5-$D8834-1))))</f>
        <v>0</v>
      </c>
      <c r="N8834" s="293">
        <f ca="1">IF(OFFSET(N8834,-$D8834,0)="n/a","n/a",IF(N$5&gt;OFFSET(N8834,-$D8834,0)+$D8834,$E8834-SUM($G8834:M8834),($E8834-SUM($G8834:M8834))/(OFFSET(N8834,-$D8834,0)-(N$5-$D8834-1))))</f>
        <v>0</v>
      </c>
    </row>
    <row r="8835" spans="1:14" s="369" customFormat="1" ht="12.75" hidden="1" customHeight="1" outlineLevel="2" x14ac:dyDescent="0.25">
      <c r="A8835" s="3"/>
      <c r="B8835" s="3"/>
      <c r="C8835" s="392"/>
      <c r="D8835" s="3">
        <v>3</v>
      </c>
      <c r="E8835" s="290">
        <f ca="1"/>
        <v>0</v>
      </c>
      <c r="F8835" s="291"/>
      <c r="G8835" s="294"/>
      <c r="H8835" s="294"/>
      <c r="I8835" s="292"/>
      <c r="J8835" s="293">
        <f ca="1">IF(OFFSET(J8835,-$D8835,0)="n/a","n/a",IF(J$5&gt;OFFSET(J8835,-$D8835,0)+$D8835,$E8835-SUM($G8835:I8835),($E8835-SUM($G8835:I8835))/(OFFSET(J8835,-$D8835,0)-(J$5-$D8835-1))))</f>
        <v>0</v>
      </c>
      <c r="K8835" s="293">
        <f ca="1">IF(OFFSET(K8835,-$D8835,0)="n/a","n/a",IF(K$5&gt;OFFSET(K8835,-$D8835,0)+$D8835,$E8835-SUM($G8835:J8835),($E8835-SUM($G8835:J8835))/(OFFSET(K8835,-$D8835,0)-(K$5-$D8835-1))))</f>
        <v>0</v>
      </c>
      <c r="L8835" s="293">
        <f ca="1">IF(OFFSET(L8835,-$D8835,0)="n/a","n/a",IF(L$5&gt;OFFSET(L8835,-$D8835,0)+$D8835,$E8835-SUM($G8835:K8835),($E8835-SUM($G8835:K8835))/(OFFSET(L8835,-$D8835,0)-(L$5-$D8835-1))))</f>
        <v>0</v>
      </c>
      <c r="M8835" s="293">
        <f ca="1">IF(OFFSET(M8835,-$D8835,0)="n/a","n/a",IF(M$5&gt;OFFSET(M8835,-$D8835,0)+$D8835,$E8835-SUM($G8835:L8835),($E8835-SUM($G8835:L8835))/(OFFSET(M8835,-$D8835,0)-(M$5-$D8835-1))))</f>
        <v>0</v>
      </c>
      <c r="N8835" s="293">
        <f ca="1">IF(OFFSET(N8835,-$D8835,0)="n/a","n/a",IF(N$5&gt;OFFSET(N8835,-$D8835,0)+$D8835,$E8835-SUM($G8835:M8835),($E8835-SUM($G8835:M8835))/(OFFSET(N8835,-$D8835,0)-(N$5-$D8835-1))))</f>
        <v>0</v>
      </c>
    </row>
    <row r="8836" spans="1:14" s="369" customFormat="1" ht="12.75" hidden="1" customHeight="1" outlineLevel="2" x14ac:dyDescent="0.25">
      <c r="A8836" s="3"/>
      <c r="B8836" s="3"/>
      <c r="C8836" s="392"/>
      <c r="D8836" s="3">
        <v>4</v>
      </c>
      <c r="E8836" s="290">
        <f ca="1"/>
        <v>0</v>
      </c>
      <c r="F8836" s="291"/>
      <c r="G8836" s="294"/>
      <c r="H8836" s="294"/>
      <c r="I8836" s="294"/>
      <c r="J8836" s="292"/>
      <c r="K8836" s="293">
        <f ca="1">IF(OFFSET(K8836,-$D8836,0)="n/a","n/a",IF(K$5&gt;OFFSET(K8836,-$D8836,0)+$D8836,$E8836-SUM($G8836:J8836),($E8836-SUM($G8836:J8836))/(OFFSET(K8836,-$D8836,0)-(K$5-$D8836-1))))</f>
        <v>0</v>
      </c>
      <c r="L8836" s="293">
        <f ca="1">IF(OFFSET(L8836,-$D8836,0)="n/a","n/a",IF(L$5&gt;OFFSET(L8836,-$D8836,0)+$D8836,$E8836-SUM($G8836:K8836),($E8836-SUM($G8836:K8836))/(OFFSET(L8836,-$D8836,0)-(L$5-$D8836-1))))</f>
        <v>0</v>
      </c>
      <c r="M8836" s="293">
        <f ca="1">IF(OFFSET(M8836,-$D8836,0)="n/a","n/a",IF(M$5&gt;OFFSET(M8836,-$D8836,0)+$D8836,$E8836-SUM($G8836:L8836),($E8836-SUM($G8836:L8836))/(OFFSET(M8836,-$D8836,0)-(M$5-$D8836-1))))</f>
        <v>0</v>
      </c>
      <c r="N8836" s="293">
        <f ca="1">IF(OFFSET(N8836,-$D8836,0)="n/a","n/a",IF(N$5&gt;OFFSET(N8836,-$D8836,0)+$D8836,$E8836-SUM($G8836:M8836),($E8836-SUM($G8836:M8836))/(OFFSET(N8836,-$D8836,0)-(N$5-$D8836-1))))</f>
        <v>0</v>
      </c>
    </row>
    <row r="8837" spans="1:14" s="369" customFormat="1" ht="12.75" hidden="1" customHeight="1" outlineLevel="2" x14ac:dyDescent="0.25">
      <c r="A8837" s="3"/>
      <c r="B8837" s="3"/>
      <c r="C8837" s="392"/>
      <c r="D8837" s="3">
        <v>5</v>
      </c>
      <c r="E8837" s="290">
        <f ca="1"/>
        <v>0</v>
      </c>
      <c r="F8837" s="291"/>
      <c r="G8837" s="294"/>
      <c r="H8837" s="294"/>
      <c r="I8837" s="294"/>
      <c r="J8837" s="294"/>
      <c r="K8837" s="292"/>
      <c r="L8837" s="293">
        <f ca="1">IF(OFFSET(L8837,-$D8837,0)="n/a","n/a",IF(L$5&gt;OFFSET(L8837,-$D8837,0)+$D8837,$E8837-SUM($G8837:K8837),($E8837-SUM($G8837:K8837))/(OFFSET(L8837,-$D8837,0)-(L$5-$D8837-1))))</f>
        <v>0</v>
      </c>
      <c r="M8837" s="293">
        <f ca="1">IF(OFFSET(M8837,-$D8837,0)="n/a","n/a",IF(M$5&gt;OFFSET(M8837,-$D8837,0)+$D8837,$E8837-SUM($G8837:L8837),($E8837-SUM($G8837:L8837))/(OFFSET(M8837,-$D8837,0)-(M$5-$D8837-1))))</f>
        <v>0</v>
      </c>
      <c r="N8837" s="293">
        <f ca="1">IF(OFFSET(N8837,-$D8837,0)="n/a","n/a",IF(N$5&gt;OFFSET(N8837,-$D8837,0)+$D8837,$E8837-SUM($G8837:M8837),($E8837-SUM($G8837:M8837))/(OFFSET(N8837,-$D8837,0)-(N$5-$D8837-1))))</f>
        <v>0</v>
      </c>
    </row>
    <row r="8838" spans="1:14" s="369" customFormat="1" ht="12.75" hidden="1" customHeight="1" outlineLevel="2" x14ac:dyDescent="0.25">
      <c r="A8838" s="3"/>
      <c r="B8838" s="3"/>
      <c r="C8838" s="392"/>
      <c r="D8838" s="3">
        <v>6</v>
      </c>
      <c r="E8838" s="290">
        <f ca="1"/>
        <v>0</v>
      </c>
      <c r="F8838" s="291"/>
      <c r="G8838" s="294"/>
      <c r="H8838" s="294"/>
      <c r="I8838" s="294"/>
      <c r="J8838" s="294"/>
      <c r="K8838" s="294"/>
      <c r="L8838" s="292"/>
      <c r="M8838" s="293">
        <f ca="1">IF(OFFSET(M8838,-$D8838,0)="n/a","n/a",IF(M$5&gt;OFFSET(M8838,-$D8838,0)+$D8838,$E8838-SUM($G8838:L8838),($E8838-SUM($G8838:L8838))/(OFFSET(M8838,-$D8838,0)-(M$5-$D8838-1))))</f>
        <v>0</v>
      </c>
      <c r="N8838" s="293">
        <f ca="1">IF(OFFSET(N8838,-$D8838,0)="n/a","n/a",IF(N$5&gt;OFFSET(N8838,-$D8838,0)+$D8838,$E8838-SUM($G8838:M8838),($E8838-SUM($G8838:M8838))/(OFFSET(N8838,-$D8838,0)-(N$5-$D8838-1))))</f>
        <v>0</v>
      </c>
    </row>
    <row r="8839" spans="1:14" s="369" customFormat="1" ht="12.75" hidden="1" customHeight="1" outlineLevel="2" x14ac:dyDescent="0.25">
      <c r="A8839" s="3"/>
      <c r="B8839" s="3"/>
      <c r="C8839" s="392"/>
      <c r="D8839" s="3">
        <v>7</v>
      </c>
      <c r="E8839" s="290">
        <f ca="1"/>
        <v>0</v>
      </c>
      <c r="F8839" s="291"/>
      <c r="G8839" s="294"/>
      <c r="H8839" s="294"/>
      <c r="I8839" s="294"/>
      <c r="J8839" s="294"/>
      <c r="K8839" s="294"/>
      <c r="L8839" s="294"/>
      <c r="M8839" s="292"/>
      <c r="N8839" s="293">
        <f ca="1">IF(OFFSET(N8839,-$D8839,0)="n/a","n/a",IF(N$5&gt;OFFSET(N8839,-$D8839,0)+$D8839,$E8839-SUM($G8839:M8839),($E8839-SUM($G8839:M8839))/(OFFSET(N8839,-$D8839,0)-(N$5-$D8839-1))))</f>
        <v>0</v>
      </c>
    </row>
    <row r="8840" spans="1:14" s="369" customFormat="1" ht="12.75" hidden="1" customHeight="1" outlineLevel="2" x14ac:dyDescent="0.25">
      <c r="A8840" s="3"/>
      <c r="B8840" s="3"/>
      <c r="C8840" s="392"/>
      <c r="D8840" s="3">
        <v>8</v>
      </c>
      <c r="E8840" s="290">
        <f ca="1"/>
        <v>0</v>
      </c>
      <c r="F8840" s="291"/>
      <c r="G8840" s="294"/>
      <c r="H8840" s="294"/>
      <c r="I8840" s="294"/>
      <c r="J8840" s="294"/>
      <c r="K8840" s="294"/>
      <c r="L8840" s="294"/>
      <c r="M8840" s="294"/>
      <c r="N8840" s="292"/>
    </row>
    <row r="8841" spans="1:14" s="369" customFormat="1" ht="12.75" hidden="1" customHeight="1" outlineLevel="2" x14ac:dyDescent="0.25">
      <c r="A8841" s="3"/>
      <c r="B8841" s="3"/>
      <c r="C8841" s="392"/>
      <c r="D8841" s="3">
        <v>9</v>
      </c>
      <c r="E8841" s="290" t="e">
        <f ca="1"/>
        <v>#N/A</v>
      </c>
      <c r="F8841" s="291"/>
      <c r="G8841" s="294"/>
      <c r="H8841" s="294"/>
      <c r="I8841" s="294"/>
      <c r="J8841" s="294"/>
      <c r="K8841" s="294"/>
      <c r="L8841" s="294"/>
      <c r="M8841" s="294"/>
      <c r="N8841" s="294"/>
    </row>
    <row r="8842" spans="1:14" s="369" customFormat="1" ht="12.75" hidden="1" customHeight="1" outlineLevel="2" x14ac:dyDescent="0.25">
      <c r="A8842" s="3"/>
      <c r="B8842" s="3"/>
      <c r="C8842" s="392"/>
      <c r="D8842" s="3">
        <v>10</v>
      </c>
      <c r="E8842" s="290" t="e">
        <f ca="1"/>
        <v>#N/A</v>
      </c>
      <c r="F8842" s="291"/>
      <c r="G8842" s="294"/>
      <c r="H8842" s="294"/>
      <c r="I8842" s="294"/>
      <c r="J8842" s="294"/>
      <c r="K8842" s="294"/>
      <c r="L8842" s="294"/>
      <c r="M8842" s="294"/>
      <c r="N8842" s="294"/>
    </row>
    <row r="8843" spans="1:14" s="369" customFormat="1" ht="12.75" hidden="1" customHeight="1" outlineLevel="2" x14ac:dyDescent="0.25">
      <c r="A8843" s="3"/>
      <c r="B8843" s="3"/>
      <c r="C8843" s="392"/>
      <c r="D8843" s="3">
        <v>11</v>
      </c>
      <c r="E8843" s="290" t="e">
        <f ca="1"/>
        <v>#N/A</v>
      </c>
      <c r="F8843" s="291"/>
      <c r="G8843" s="294"/>
      <c r="H8843" s="294"/>
      <c r="I8843" s="294"/>
      <c r="J8843" s="294"/>
      <c r="K8843" s="294"/>
      <c r="L8843" s="294"/>
      <c r="M8843" s="294"/>
      <c r="N8843" s="294"/>
    </row>
    <row r="8844" spans="1:14" s="369" customFormat="1" ht="12.75" hidden="1" customHeight="1" outlineLevel="2" x14ac:dyDescent="0.25">
      <c r="A8844" s="3"/>
      <c r="B8844" s="3"/>
      <c r="C8844" s="392"/>
      <c r="D8844" s="3">
        <v>12</v>
      </c>
      <c r="E8844" s="290" t="e">
        <f ca="1"/>
        <v>#N/A</v>
      </c>
      <c r="F8844" s="291"/>
      <c r="G8844" s="294"/>
      <c r="H8844" s="294"/>
      <c r="I8844" s="294"/>
      <c r="J8844" s="294"/>
      <c r="K8844" s="294"/>
      <c r="L8844" s="294"/>
      <c r="M8844" s="294"/>
      <c r="N8844" s="294"/>
    </row>
    <row r="8845" spans="1:14" s="369" customFormat="1" ht="12.75" hidden="1" customHeight="1" outlineLevel="2" x14ac:dyDescent="0.25">
      <c r="A8845" s="3"/>
      <c r="B8845" s="3"/>
      <c r="C8845" s="392"/>
      <c r="D8845" s="3">
        <v>13</v>
      </c>
      <c r="E8845" s="290" t="e">
        <f ca="1"/>
        <v>#N/A</v>
      </c>
      <c r="F8845" s="291"/>
      <c r="G8845" s="294"/>
      <c r="H8845" s="294"/>
      <c r="I8845" s="294"/>
      <c r="J8845" s="294"/>
      <c r="K8845" s="294"/>
      <c r="L8845" s="294"/>
      <c r="M8845" s="294"/>
      <c r="N8845" s="294"/>
    </row>
    <row r="8846" spans="1:14" s="369" customFormat="1" ht="12.75" hidden="1" customHeight="1" outlineLevel="2" x14ac:dyDescent="0.25">
      <c r="A8846" s="3"/>
      <c r="B8846" s="3"/>
      <c r="C8846" s="392"/>
      <c r="D8846" s="3">
        <v>14</v>
      </c>
      <c r="E8846" s="290" t="e">
        <f ca="1"/>
        <v>#N/A</v>
      </c>
      <c r="F8846" s="291"/>
      <c r="G8846" s="294"/>
      <c r="H8846" s="294"/>
      <c r="I8846" s="294"/>
      <c r="J8846" s="294"/>
      <c r="K8846" s="294"/>
      <c r="L8846" s="294"/>
      <c r="M8846" s="294"/>
      <c r="N8846" s="294"/>
    </row>
    <row r="8847" spans="1:14" s="369" customFormat="1" ht="12.75" hidden="1" customHeight="1" outlineLevel="2" x14ac:dyDescent="0.25">
      <c r="A8847" s="3"/>
      <c r="B8847" s="3"/>
      <c r="C8847" s="392"/>
      <c r="D8847" s="3">
        <v>15</v>
      </c>
      <c r="E8847" s="290" t="e">
        <f ca="1"/>
        <v>#N/A</v>
      </c>
      <c r="F8847" s="291"/>
      <c r="G8847" s="294"/>
      <c r="H8847" s="294"/>
      <c r="I8847" s="294"/>
      <c r="J8847" s="294"/>
      <c r="K8847" s="294"/>
      <c r="L8847" s="294"/>
      <c r="M8847" s="294"/>
      <c r="N8847" s="294"/>
    </row>
    <row r="8848" spans="1:14" s="369" customFormat="1" ht="12.75" hidden="1" customHeight="1" outlineLevel="1" x14ac:dyDescent="0.25">
      <c r="A8848" s="3"/>
      <c r="B8848" s="145" t="str">
        <f ca="1">B8831</f>
        <v>Asset Type 435</v>
      </c>
      <c r="C8848" s="145" t="str">
        <f ca="1">C8831</f>
        <v>Description - Asset Type 435</v>
      </c>
      <c r="D8848" s="3"/>
      <c r="E8848" s="3"/>
      <c r="F8848" s="106" t="s">
        <v>44</v>
      </c>
      <c r="G8848" s="296">
        <f t="shared" ref="G8848:N8848" si="870">SUM(G8833:G8847)</f>
        <v>0</v>
      </c>
      <c r="H8848" s="296">
        <f t="shared" ca="1" si="870"/>
        <v>0</v>
      </c>
      <c r="I8848" s="296">
        <f t="shared" ca="1" si="870"/>
        <v>0</v>
      </c>
      <c r="J8848" s="296">
        <f t="shared" ca="1" si="870"/>
        <v>0</v>
      </c>
      <c r="K8848" s="296">
        <f t="shared" ca="1" si="870"/>
        <v>0</v>
      </c>
      <c r="L8848" s="296">
        <f t="shared" ca="1" si="870"/>
        <v>0</v>
      </c>
      <c r="M8848" s="296">
        <f t="shared" ca="1" si="870"/>
        <v>0</v>
      </c>
      <c r="N8848" s="296">
        <f t="shared" ca="1" si="870"/>
        <v>0</v>
      </c>
    </row>
    <row r="8849" spans="1:14" s="369" customFormat="1" ht="12.75" hidden="1" customHeight="1" outlineLevel="2" x14ac:dyDescent="0.25">
      <c r="A8849" s="217">
        <f>A8831+1</f>
        <v>436</v>
      </c>
      <c r="B8849" s="22" t="str">
        <f ca="1">OFFSET($B$13,$A8849-1,0)</f>
        <v>Asset Type 436</v>
      </c>
      <c r="C8849" s="22" t="str">
        <f ca="1">OFFSET($C$13,$A8849-1,0)</f>
        <v>Description - Asset Type 436</v>
      </c>
      <c r="D8849" s="3"/>
      <c r="E8849" s="109"/>
      <c r="F8849" s="108" t="s">
        <v>41</v>
      </c>
      <c r="G8849" s="295">
        <f t="shared" ref="G8849:N8849" ca="1" si="871">VLOOKUP($B8849,$B$13:$N$512,5+G$5,FALSE)</f>
        <v>0</v>
      </c>
      <c r="H8849" s="295">
        <f t="shared" ca="1" si="871"/>
        <v>0</v>
      </c>
      <c r="I8849" s="295">
        <f t="shared" ca="1" si="871"/>
        <v>0</v>
      </c>
      <c r="J8849" s="295">
        <f t="shared" ca="1" si="871"/>
        <v>0</v>
      </c>
      <c r="K8849" s="295">
        <f t="shared" ca="1" si="871"/>
        <v>0</v>
      </c>
      <c r="L8849" s="295">
        <f t="shared" ca="1" si="871"/>
        <v>0</v>
      </c>
      <c r="M8849" s="295">
        <f t="shared" ca="1" si="871"/>
        <v>0</v>
      </c>
      <c r="N8849" s="295">
        <f t="shared" ca="1" si="871"/>
        <v>0</v>
      </c>
    </row>
    <row r="8850" spans="1:14" s="369" customFormat="1" ht="12.75" hidden="1" customHeight="1" outlineLevel="2" x14ac:dyDescent="0.25">
      <c r="A8850" s="3"/>
      <c r="B8850" s="3"/>
      <c r="C8850" s="21"/>
      <c r="D8850" s="3"/>
      <c r="E8850" s="107"/>
      <c r="F8850" s="106" t="s">
        <v>42</v>
      </c>
      <c r="G8850" s="111">
        <f ca="1">VLOOKUP($B8849,'Input Sheet'!$B$12:$N$511,5+G$5,FALSE)</f>
        <v>0</v>
      </c>
      <c r="H8850" s="111">
        <f ca="1">VLOOKUP($B8849,'Input Sheet'!$B$12:$N$511,5+H$5,FALSE)</f>
        <v>0</v>
      </c>
      <c r="I8850" s="111">
        <f ca="1">VLOOKUP($B8849,'Input Sheet'!$B$12:$N$511,5+I$5,FALSE)</f>
        <v>0</v>
      </c>
      <c r="J8850" s="111">
        <f ca="1">VLOOKUP($B8849,'Input Sheet'!$B$12:$N$511,5+J$5,FALSE)</f>
        <v>0</v>
      </c>
      <c r="K8850" s="111">
        <f ca="1">VLOOKUP($B8849,'Input Sheet'!$B$12:$N$511,5+K$5,FALSE)</f>
        <v>0</v>
      </c>
      <c r="L8850" s="111">
        <f ca="1">VLOOKUP($B8849,'Input Sheet'!$B$12:$N$511,5+L$5,FALSE)</f>
        <v>0</v>
      </c>
      <c r="M8850" s="111">
        <f ca="1">VLOOKUP($B8849,'Input Sheet'!$B$12:$N$511,5+M$5,FALSE)</f>
        <v>0</v>
      </c>
      <c r="N8850" s="111">
        <f ca="1">VLOOKUP($B8849,'Input Sheet'!$B$12:$N$511,5+N$5,FALSE)</f>
        <v>0</v>
      </c>
    </row>
    <row r="8851" spans="1:14" s="369" customFormat="1" ht="12.75" hidden="1" customHeight="1" outlineLevel="2" x14ac:dyDescent="0.25">
      <c r="A8851" s="3"/>
      <c r="B8851" s="3"/>
      <c r="C8851" s="3"/>
      <c r="D8851" s="3">
        <v>1</v>
      </c>
      <c r="E8851" s="290">
        <f t="array" aca="1" ref="E8851:E8865" ca="1">TRANSPOSE(G8849:N8849)</f>
        <v>0</v>
      </c>
      <c r="F8851" s="291"/>
      <c r="G8851" s="292"/>
      <c r="H8851" s="293">
        <f ca="1">IF(OFFSET(H8851,-$D8851,0)="n/a","n/a",IF(H$5&gt;OFFSET(H8851,-$D8851,0)+$D8851,$E8851-SUM($G8851:G8851),($E8851-SUM($G8851:G8851))/(OFFSET(H8851,-$D8851,0)-(H$5-$D8851-1))))</f>
        <v>0</v>
      </c>
      <c r="I8851" s="293">
        <f ca="1">IF(OFFSET(I8851,-$D8851,0)="n/a","n/a",IF(I$5&gt;OFFSET(I8851,-$D8851,0)+$D8851,$E8851-SUM($G8851:H8851),($E8851-SUM($G8851:H8851))/(OFFSET(I8851,-$D8851,0)-(I$5-$D8851-1))))</f>
        <v>0</v>
      </c>
      <c r="J8851" s="293">
        <f ca="1">IF(OFFSET(J8851,-$D8851,0)="n/a","n/a",IF(J$5&gt;OFFSET(J8851,-$D8851,0)+$D8851,$E8851-SUM($G8851:I8851),($E8851-SUM($G8851:I8851))/(OFFSET(J8851,-$D8851,0)-(J$5-$D8851-1))))</f>
        <v>0</v>
      </c>
      <c r="K8851" s="293">
        <f ca="1">IF(OFFSET(K8851,-$D8851,0)="n/a","n/a",IF(K$5&gt;OFFSET(K8851,-$D8851,0)+$D8851,$E8851-SUM($G8851:J8851),($E8851-SUM($G8851:J8851))/(OFFSET(K8851,-$D8851,0)-(K$5-$D8851-1))))</f>
        <v>0</v>
      </c>
      <c r="L8851" s="293">
        <f ca="1">IF(OFFSET(L8851,-$D8851,0)="n/a","n/a",IF(L$5&gt;OFFSET(L8851,-$D8851,0)+$D8851,$E8851-SUM($G8851:K8851),($E8851-SUM($G8851:K8851))/(OFFSET(L8851,-$D8851,0)-(L$5-$D8851-1))))</f>
        <v>0</v>
      </c>
      <c r="M8851" s="293">
        <f ca="1">IF(OFFSET(M8851,-$D8851,0)="n/a","n/a",IF(M$5&gt;OFFSET(M8851,-$D8851,0)+$D8851,$E8851-SUM($G8851:L8851),($E8851-SUM($G8851:L8851))/(OFFSET(M8851,-$D8851,0)-(M$5-$D8851-1))))</f>
        <v>0</v>
      </c>
      <c r="N8851" s="293">
        <f ca="1">IF(OFFSET(N8851,-$D8851,0)="n/a","n/a",IF(N$5&gt;OFFSET(N8851,-$D8851,0)+$D8851,$E8851-SUM($G8851:M8851),($E8851-SUM($G8851:M8851))/(OFFSET(N8851,-$D8851,0)-(N$5-$D8851-1))))</f>
        <v>0</v>
      </c>
    </row>
    <row r="8852" spans="1:14" s="369" customFormat="1" ht="12.75" hidden="1" customHeight="1" outlineLevel="2" x14ac:dyDescent="0.25">
      <c r="A8852" s="3"/>
      <c r="B8852" s="3"/>
      <c r="C8852" s="392" t="s">
        <v>43</v>
      </c>
      <c r="D8852" s="3">
        <v>2</v>
      </c>
      <c r="E8852" s="290">
        <f ca="1"/>
        <v>0</v>
      </c>
      <c r="F8852" s="291"/>
      <c r="G8852" s="294"/>
      <c r="H8852" s="292"/>
      <c r="I8852" s="293">
        <f ca="1">IF(OFFSET(I8852,-$D8852,0)="n/a","n/a",IF(I$5&gt;OFFSET(I8852,-$D8852,0)+$D8852,$E8852-SUM($G8852:H8852),($E8852-SUM($G8852:H8852))/(OFFSET(I8852,-$D8852,0)-(I$5-$D8852-1))))</f>
        <v>0</v>
      </c>
      <c r="J8852" s="293">
        <f ca="1">IF(OFFSET(J8852,-$D8852,0)="n/a","n/a",IF(J$5&gt;OFFSET(J8852,-$D8852,0)+$D8852,$E8852-SUM($G8852:I8852),($E8852-SUM($G8852:I8852))/(OFFSET(J8852,-$D8852,0)-(J$5-$D8852-1))))</f>
        <v>0</v>
      </c>
      <c r="K8852" s="293">
        <f ca="1">IF(OFFSET(K8852,-$D8852,0)="n/a","n/a",IF(K$5&gt;OFFSET(K8852,-$D8852,0)+$D8852,$E8852-SUM($G8852:J8852),($E8852-SUM($G8852:J8852))/(OFFSET(K8852,-$D8852,0)-(K$5-$D8852-1))))</f>
        <v>0</v>
      </c>
      <c r="L8852" s="293">
        <f ca="1">IF(OFFSET(L8852,-$D8852,0)="n/a","n/a",IF(L$5&gt;OFFSET(L8852,-$D8852,0)+$D8852,$E8852-SUM($G8852:K8852),($E8852-SUM($G8852:K8852))/(OFFSET(L8852,-$D8852,0)-(L$5-$D8852-1))))</f>
        <v>0</v>
      </c>
      <c r="M8852" s="293">
        <f ca="1">IF(OFFSET(M8852,-$D8852,0)="n/a","n/a",IF(M$5&gt;OFFSET(M8852,-$D8852,0)+$D8852,$E8852-SUM($G8852:L8852),($E8852-SUM($G8852:L8852))/(OFFSET(M8852,-$D8852,0)-(M$5-$D8852-1))))</f>
        <v>0</v>
      </c>
      <c r="N8852" s="293">
        <f ca="1">IF(OFFSET(N8852,-$D8852,0)="n/a","n/a",IF(N$5&gt;OFFSET(N8852,-$D8852,0)+$D8852,$E8852-SUM($G8852:M8852),($E8852-SUM($G8852:M8852))/(OFFSET(N8852,-$D8852,0)-(N$5-$D8852-1))))</f>
        <v>0</v>
      </c>
    </row>
    <row r="8853" spans="1:14" s="369" customFormat="1" ht="12.75" hidden="1" customHeight="1" outlineLevel="2" x14ac:dyDescent="0.25">
      <c r="A8853" s="3"/>
      <c r="B8853" s="3"/>
      <c r="C8853" s="392"/>
      <c r="D8853" s="3">
        <v>3</v>
      </c>
      <c r="E8853" s="290">
        <f ca="1"/>
        <v>0</v>
      </c>
      <c r="F8853" s="291"/>
      <c r="G8853" s="294"/>
      <c r="H8853" s="294"/>
      <c r="I8853" s="292"/>
      <c r="J8853" s="293">
        <f ca="1">IF(OFFSET(J8853,-$D8853,0)="n/a","n/a",IF(J$5&gt;OFFSET(J8853,-$D8853,0)+$D8853,$E8853-SUM($G8853:I8853),($E8853-SUM($G8853:I8853))/(OFFSET(J8853,-$D8853,0)-(J$5-$D8853-1))))</f>
        <v>0</v>
      </c>
      <c r="K8853" s="293">
        <f ca="1">IF(OFFSET(K8853,-$D8853,0)="n/a","n/a",IF(K$5&gt;OFFSET(K8853,-$D8853,0)+$D8853,$E8853-SUM($G8853:J8853),($E8853-SUM($G8853:J8853))/(OFFSET(K8853,-$D8853,0)-(K$5-$D8853-1))))</f>
        <v>0</v>
      </c>
      <c r="L8853" s="293">
        <f ca="1">IF(OFFSET(L8853,-$D8853,0)="n/a","n/a",IF(L$5&gt;OFFSET(L8853,-$D8853,0)+$D8853,$E8853-SUM($G8853:K8853),($E8853-SUM($G8853:K8853))/(OFFSET(L8853,-$D8853,0)-(L$5-$D8853-1))))</f>
        <v>0</v>
      </c>
      <c r="M8853" s="293">
        <f ca="1">IF(OFFSET(M8853,-$D8853,0)="n/a","n/a",IF(M$5&gt;OFFSET(M8853,-$D8853,0)+$D8853,$E8853-SUM($G8853:L8853),($E8853-SUM($G8853:L8853))/(OFFSET(M8853,-$D8853,0)-(M$5-$D8853-1))))</f>
        <v>0</v>
      </c>
      <c r="N8853" s="293">
        <f ca="1">IF(OFFSET(N8853,-$D8853,0)="n/a","n/a",IF(N$5&gt;OFFSET(N8853,-$D8853,0)+$D8853,$E8853-SUM($G8853:M8853),($E8853-SUM($G8853:M8853))/(OFFSET(N8853,-$D8853,0)-(N$5-$D8853-1))))</f>
        <v>0</v>
      </c>
    </row>
    <row r="8854" spans="1:14" s="369" customFormat="1" ht="12.75" hidden="1" customHeight="1" outlineLevel="2" x14ac:dyDescent="0.25">
      <c r="A8854" s="3"/>
      <c r="B8854" s="3"/>
      <c r="C8854" s="392"/>
      <c r="D8854" s="3">
        <v>4</v>
      </c>
      <c r="E8854" s="290">
        <f ca="1"/>
        <v>0</v>
      </c>
      <c r="F8854" s="291"/>
      <c r="G8854" s="294"/>
      <c r="H8854" s="294"/>
      <c r="I8854" s="294"/>
      <c r="J8854" s="292"/>
      <c r="K8854" s="293">
        <f ca="1">IF(OFFSET(K8854,-$D8854,0)="n/a","n/a",IF(K$5&gt;OFFSET(K8854,-$D8854,0)+$D8854,$E8854-SUM($G8854:J8854),($E8854-SUM($G8854:J8854))/(OFFSET(K8854,-$D8854,0)-(K$5-$D8854-1))))</f>
        <v>0</v>
      </c>
      <c r="L8854" s="293">
        <f ca="1">IF(OFFSET(L8854,-$D8854,0)="n/a","n/a",IF(L$5&gt;OFFSET(L8854,-$D8854,0)+$D8854,$E8854-SUM($G8854:K8854),($E8854-SUM($G8854:K8854))/(OFFSET(L8854,-$D8854,0)-(L$5-$D8854-1))))</f>
        <v>0</v>
      </c>
      <c r="M8854" s="293">
        <f ca="1">IF(OFFSET(M8854,-$D8854,0)="n/a","n/a",IF(M$5&gt;OFFSET(M8854,-$D8854,0)+$D8854,$E8854-SUM($G8854:L8854),($E8854-SUM($G8854:L8854))/(OFFSET(M8854,-$D8854,0)-(M$5-$D8854-1))))</f>
        <v>0</v>
      </c>
      <c r="N8854" s="293">
        <f ca="1">IF(OFFSET(N8854,-$D8854,0)="n/a","n/a",IF(N$5&gt;OFFSET(N8854,-$D8854,0)+$D8854,$E8854-SUM($G8854:M8854),($E8854-SUM($G8854:M8854))/(OFFSET(N8854,-$D8854,0)-(N$5-$D8854-1))))</f>
        <v>0</v>
      </c>
    </row>
    <row r="8855" spans="1:14" s="369" customFormat="1" ht="12.75" hidden="1" customHeight="1" outlineLevel="2" x14ac:dyDescent="0.25">
      <c r="A8855" s="3"/>
      <c r="B8855" s="3"/>
      <c r="C8855" s="392"/>
      <c r="D8855" s="3">
        <v>5</v>
      </c>
      <c r="E8855" s="290">
        <f ca="1"/>
        <v>0</v>
      </c>
      <c r="F8855" s="291"/>
      <c r="G8855" s="294"/>
      <c r="H8855" s="294"/>
      <c r="I8855" s="294"/>
      <c r="J8855" s="294"/>
      <c r="K8855" s="292"/>
      <c r="L8855" s="293">
        <f ca="1">IF(OFFSET(L8855,-$D8855,0)="n/a","n/a",IF(L$5&gt;OFFSET(L8855,-$D8855,0)+$D8855,$E8855-SUM($G8855:K8855),($E8855-SUM($G8855:K8855))/(OFFSET(L8855,-$D8855,0)-(L$5-$D8855-1))))</f>
        <v>0</v>
      </c>
      <c r="M8855" s="293">
        <f ca="1">IF(OFFSET(M8855,-$D8855,0)="n/a","n/a",IF(M$5&gt;OFFSET(M8855,-$D8855,0)+$D8855,$E8855-SUM($G8855:L8855),($E8855-SUM($G8855:L8855))/(OFFSET(M8855,-$D8855,0)-(M$5-$D8855-1))))</f>
        <v>0</v>
      </c>
      <c r="N8855" s="293">
        <f ca="1">IF(OFFSET(N8855,-$D8855,0)="n/a","n/a",IF(N$5&gt;OFFSET(N8855,-$D8855,0)+$D8855,$E8855-SUM($G8855:M8855),($E8855-SUM($G8855:M8855))/(OFFSET(N8855,-$D8855,0)-(N$5-$D8855-1))))</f>
        <v>0</v>
      </c>
    </row>
    <row r="8856" spans="1:14" s="369" customFormat="1" ht="12.75" hidden="1" customHeight="1" outlineLevel="2" x14ac:dyDescent="0.25">
      <c r="A8856" s="3"/>
      <c r="B8856" s="3"/>
      <c r="C8856" s="392"/>
      <c r="D8856" s="3">
        <v>6</v>
      </c>
      <c r="E8856" s="290">
        <f ca="1"/>
        <v>0</v>
      </c>
      <c r="F8856" s="291"/>
      <c r="G8856" s="294"/>
      <c r="H8856" s="294"/>
      <c r="I8856" s="294"/>
      <c r="J8856" s="294"/>
      <c r="K8856" s="294"/>
      <c r="L8856" s="292"/>
      <c r="M8856" s="293">
        <f ca="1">IF(OFFSET(M8856,-$D8856,0)="n/a","n/a",IF(M$5&gt;OFFSET(M8856,-$D8856,0)+$D8856,$E8856-SUM($G8856:L8856),($E8856-SUM($G8856:L8856))/(OFFSET(M8856,-$D8856,0)-(M$5-$D8856-1))))</f>
        <v>0</v>
      </c>
      <c r="N8856" s="293">
        <f ca="1">IF(OFFSET(N8856,-$D8856,0)="n/a","n/a",IF(N$5&gt;OFFSET(N8856,-$D8856,0)+$D8856,$E8856-SUM($G8856:M8856),($E8856-SUM($G8856:M8856))/(OFFSET(N8856,-$D8856,0)-(N$5-$D8856-1))))</f>
        <v>0</v>
      </c>
    </row>
    <row r="8857" spans="1:14" s="369" customFormat="1" ht="12.75" hidden="1" customHeight="1" outlineLevel="2" x14ac:dyDescent="0.25">
      <c r="A8857" s="3"/>
      <c r="B8857" s="3"/>
      <c r="C8857" s="392"/>
      <c r="D8857" s="3">
        <v>7</v>
      </c>
      <c r="E8857" s="290">
        <f ca="1"/>
        <v>0</v>
      </c>
      <c r="F8857" s="291"/>
      <c r="G8857" s="294"/>
      <c r="H8857" s="294"/>
      <c r="I8857" s="294"/>
      <c r="J8857" s="294"/>
      <c r="K8857" s="294"/>
      <c r="L8857" s="294"/>
      <c r="M8857" s="292"/>
      <c r="N8857" s="293">
        <f ca="1">IF(OFFSET(N8857,-$D8857,0)="n/a","n/a",IF(N$5&gt;OFFSET(N8857,-$D8857,0)+$D8857,$E8857-SUM($G8857:M8857),($E8857-SUM($G8857:M8857))/(OFFSET(N8857,-$D8857,0)-(N$5-$D8857-1))))</f>
        <v>0</v>
      </c>
    </row>
    <row r="8858" spans="1:14" s="369" customFormat="1" ht="12.75" hidden="1" customHeight="1" outlineLevel="2" x14ac:dyDescent="0.25">
      <c r="A8858" s="3"/>
      <c r="B8858" s="3"/>
      <c r="C8858" s="392"/>
      <c r="D8858" s="3">
        <v>8</v>
      </c>
      <c r="E8858" s="290">
        <f ca="1"/>
        <v>0</v>
      </c>
      <c r="F8858" s="291"/>
      <c r="G8858" s="294"/>
      <c r="H8858" s="294"/>
      <c r="I8858" s="294"/>
      <c r="J8858" s="294"/>
      <c r="K8858" s="294"/>
      <c r="L8858" s="294"/>
      <c r="M8858" s="294"/>
      <c r="N8858" s="292"/>
    </row>
    <row r="8859" spans="1:14" s="369" customFormat="1" ht="12.75" hidden="1" customHeight="1" outlineLevel="2" x14ac:dyDescent="0.25">
      <c r="A8859" s="3"/>
      <c r="B8859" s="3"/>
      <c r="C8859" s="392"/>
      <c r="D8859" s="3">
        <v>9</v>
      </c>
      <c r="E8859" s="290" t="e">
        <f ca="1"/>
        <v>#N/A</v>
      </c>
      <c r="F8859" s="291"/>
      <c r="G8859" s="294"/>
      <c r="H8859" s="294"/>
      <c r="I8859" s="294"/>
      <c r="J8859" s="294"/>
      <c r="K8859" s="294"/>
      <c r="L8859" s="294"/>
      <c r="M8859" s="294"/>
      <c r="N8859" s="294"/>
    </row>
    <row r="8860" spans="1:14" s="369" customFormat="1" ht="12.75" hidden="1" customHeight="1" outlineLevel="2" x14ac:dyDescent="0.25">
      <c r="A8860" s="3"/>
      <c r="B8860" s="3"/>
      <c r="C8860" s="392"/>
      <c r="D8860" s="3">
        <v>10</v>
      </c>
      <c r="E8860" s="290" t="e">
        <f ca="1"/>
        <v>#N/A</v>
      </c>
      <c r="F8860" s="291"/>
      <c r="G8860" s="294"/>
      <c r="H8860" s="294"/>
      <c r="I8860" s="294"/>
      <c r="J8860" s="294"/>
      <c r="K8860" s="294"/>
      <c r="L8860" s="294"/>
      <c r="M8860" s="294"/>
      <c r="N8860" s="294"/>
    </row>
    <row r="8861" spans="1:14" s="369" customFormat="1" ht="12.75" hidden="1" customHeight="1" outlineLevel="2" x14ac:dyDescent="0.25">
      <c r="A8861" s="3"/>
      <c r="B8861" s="3"/>
      <c r="C8861" s="392"/>
      <c r="D8861" s="3">
        <v>11</v>
      </c>
      <c r="E8861" s="290" t="e">
        <f ca="1"/>
        <v>#N/A</v>
      </c>
      <c r="F8861" s="291"/>
      <c r="G8861" s="294"/>
      <c r="H8861" s="294"/>
      <c r="I8861" s="294"/>
      <c r="J8861" s="294"/>
      <c r="K8861" s="294"/>
      <c r="L8861" s="294"/>
      <c r="M8861" s="294"/>
      <c r="N8861" s="294"/>
    </row>
    <row r="8862" spans="1:14" s="369" customFormat="1" ht="12.75" hidden="1" customHeight="1" outlineLevel="2" x14ac:dyDescent="0.25">
      <c r="A8862" s="3"/>
      <c r="B8862" s="3"/>
      <c r="C8862" s="392"/>
      <c r="D8862" s="3">
        <v>12</v>
      </c>
      <c r="E8862" s="290" t="e">
        <f ca="1"/>
        <v>#N/A</v>
      </c>
      <c r="F8862" s="291"/>
      <c r="G8862" s="294"/>
      <c r="H8862" s="294"/>
      <c r="I8862" s="294"/>
      <c r="J8862" s="294"/>
      <c r="K8862" s="294"/>
      <c r="L8862" s="294"/>
      <c r="M8862" s="294"/>
      <c r="N8862" s="294"/>
    </row>
    <row r="8863" spans="1:14" s="369" customFormat="1" ht="12.75" hidden="1" customHeight="1" outlineLevel="2" x14ac:dyDescent="0.25">
      <c r="A8863" s="3"/>
      <c r="B8863" s="3"/>
      <c r="C8863" s="392"/>
      <c r="D8863" s="3">
        <v>13</v>
      </c>
      <c r="E8863" s="290" t="e">
        <f ca="1"/>
        <v>#N/A</v>
      </c>
      <c r="F8863" s="291"/>
      <c r="G8863" s="294"/>
      <c r="H8863" s="294"/>
      <c r="I8863" s="294"/>
      <c r="J8863" s="294"/>
      <c r="K8863" s="294"/>
      <c r="L8863" s="294"/>
      <c r="M8863" s="294"/>
      <c r="N8863" s="294"/>
    </row>
    <row r="8864" spans="1:14" s="369" customFormat="1" ht="12.75" hidden="1" customHeight="1" outlineLevel="2" x14ac:dyDescent="0.25">
      <c r="A8864" s="3"/>
      <c r="B8864" s="3"/>
      <c r="C8864" s="392"/>
      <c r="D8864" s="3">
        <v>14</v>
      </c>
      <c r="E8864" s="290" t="e">
        <f ca="1"/>
        <v>#N/A</v>
      </c>
      <c r="F8864" s="291"/>
      <c r="G8864" s="294"/>
      <c r="H8864" s="294"/>
      <c r="I8864" s="294"/>
      <c r="J8864" s="294"/>
      <c r="K8864" s="294"/>
      <c r="L8864" s="294"/>
      <c r="M8864" s="294"/>
      <c r="N8864" s="294"/>
    </row>
    <row r="8865" spans="1:14" s="369" customFormat="1" ht="12.75" hidden="1" customHeight="1" outlineLevel="2" x14ac:dyDescent="0.25">
      <c r="A8865" s="3"/>
      <c r="B8865" s="3"/>
      <c r="C8865" s="392"/>
      <c r="D8865" s="3">
        <v>15</v>
      </c>
      <c r="E8865" s="290" t="e">
        <f ca="1"/>
        <v>#N/A</v>
      </c>
      <c r="F8865" s="291"/>
      <c r="G8865" s="294"/>
      <c r="H8865" s="294"/>
      <c r="I8865" s="294"/>
      <c r="J8865" s="294"/>
      <c r="K8865" s="294"/>
      <c r="L8865" s="294"/>
      <c r="M8865" s="294"/>
      <c r="N8865" s="294"/>
    </row>
    <row r="8866" spans="1:14" s="369" customFormat="1" ht="12.75" hidden="1" customHeight="1" outlineLevel="1" x14ac:dyDescent="0.25">
      <c r="A8866" s="3"/>
      <c r="B8866" s="145" t="str">
        <f ca="1">B8849</f>
        <v>Asset Type 436</v>
      </c>
      <c r="C8866" s="145" t="str">
        <f ca="1">C8849</f>
        <v>Description - Asset Type 436</v>
      </c>
      <c r="D8866" s="3"/>
      <c r="E8866" s="3"/>
      <c r="F8866" s="106" t="s">
        <v>44</v>
      </c>
      <c r="G8866" s="296">
        <f t="shared" ref="G8866:N8866" si="872">SUM(G8851:G8865)</f>
        <v>0</v>
      </c>
      <c r="H8866" s="296">
        <f t="shared" ca="1" si="872"/>
        <v>0</v>
      </c>
      <c r="I8866" s="296">
        <f t="shared" ca="1" si="872"/>
        <v>0</v>
      </c>
      <c r="J8866" s="296">
        <f t="shared" ca="1" si="872"/>
        <v>0</v>
      </c>
      <c r="K8866" s="296">
        <f t="shared" ca="1" si="872"/>
        <v>0</v>
      </c>
      <c r="L8866" s="296">
        <f t="shared" ca="1" si="872"/>
        <v>0</v>
      </c>
      <c r="M8866" s="296">
        <f t="shared" ca="1" si="872"/>
        <v>0</v>
      </c>
      <c r="N8866" s="296">
        <f t="shared" ca="1" si="872"/>
        <v>0</v>
      </c>
    </row>
    <row r="8867" spans="1:14" s="369" customFormat="1" ht="12.75" hidden="1" customHeight="1" outlineLevel="2" x14ac:dyDescent="0.25">
      <c r="A8867" s="217">
        <f>A8849+1</f>
        <v>437</v>
      </c>
      <c r="B8867" s="22" t="str">
        <f ca="1">OFFSET($B$13,$A8867-1,0)</f>
        <v>Asset Type 437</v>
      </c>
      <c r="C8867" s="22" t="str">
        <f ca="1">OFFSET($C$13,$A8867-1,0)</f>
        <v>Description - Asset Type 437</v>
      </c>
      <c r="D8867" s="3"/>
      <c r="E8867" s="109"/>
      <c r="F8867" s="108" t="s">
        <v>41</v>
      </c>
      <c r="G8867" s="295">
        <f t="shared" ref="G8867:N8867" ca="1" si="873">VLOOKUP($B8867,$B$13:$N$512,5+G$5,FALSE)</f>
        <v>0</v>
      </c>
      <c r="H8867" s="295">
        <f t="shared" ca="1" si="873"/>
        <v>0</v>
      </c>
      <c r="I8867" s="295">
        <f t="shared" ca="1" si="873"/>
        <v>0</v>
      </c>
      <c r="J8867" s="295">
        <f t="shared" ca="1" si="873"/>
        <v>0</v>
      </c>
      <c r="K8867" s="295">
        <f t="shared" ca="1" si="873"/>
        <v>0</v>
      </c>
      <c r="L8867" s="295">
        <f t="shared" ca="1" si="873"/>
        <v>0</v>
      </c>
      <c r="M8867" s="295">
        <f t="shared" ca="1" si="873"/>
        <v>0</v>
      </c>
      <c r="N8867" s="295">
        <f t="shared" ca="1" si="873"/>
        <v>0</v>
      </c>
    </row>
    <row r="8868" spans="1:14" s="369" customFormat="1" ht="12.75" hidden="1" customHeight="1" outlineLevel="2" x14ac:dyDescent="0.25">
      <c r="A8868" s="3"/>
      <c r="B8868" s="3"/>
      <c r="C8868" s="21"/>
      <c r="D8868" s="3"/>
      <c r="E8868" s="107"/>
      <c r="F8868" s="106" t="s">
        <v>42</v>
      </c>
      <c r="G8868" s="111">
        <f ca="1">VLOOKUP($B8867,'Input Sheet'!$B$12:$N$511,5+G$5,FALSE)</f>
        <v>0</v>
      </c>
      <c r="H8868" s="111">
        <f ca="1">VLOOKUP($B8867,'Input Sheet'!$B$12:$N$511,5+H$5,FALSE)</f>
        <v>0</v>
      </c>
      <c r="I8868" s="111">
        <f ca="1">VLOOKUP($B8867,'Input Sheet'!$B$12:$N$511,5+I$5,FALSE)</f>
        <v>0</v>
      </c>
      <c r="J8868" s="111">
        <f ca="1">VLOOKUP($B8867,'Input Sheet'!$B$12:$N$511,5+J$5,FALSE)</f>
        <v>0</v>
      </c>
      <c r="K8868" s="111">
        <f ca="1">VLOOKUP($B8867,'Input Sheet'!$B$12:$N$511,5+K$5,FALSE)</f>
        <v>0</v>
      </c>
      <c r="L8868" s="111">
        <f ca="1">VLOOKUP($B8867,'Input Sheet'!$B$12:$N$511,5+L$5,FALSE)</f>
        <v>0</v>
      </c>
      <c r="M8868" s="111">
        <f ca="1">VLOOKUP($B8867,'Input Sheet'!$B$12:$N$511,5+M$5,FALSE)</f>
        <v>0</v>
      </c>
      <c r="N8868" s="111">
        <f ca="1">VLOOKUP($B8867,'Input Sheet'!$B$12:$N$511,5+N$5,FALSE)</f>
        <v>0</v>
      </c>
    </row>
    <row r="8869" spans="1:14" s="369" customFormat="1" ht="12.75" hidden="1" customHeight="1" outlineLevel="2" x14ac:dyDescent="0.25">
      <c r="A8869" s="3"/>
      <c r="B8869" s="3"/>
      <c r="C8869" s="3"/>
      <c r="D8869" s="3">
        <v>1</v>
      </c>
      <c r="E8869" s="290">
        <f t="array" aca="1" ref="E8869:E8883" ca="1">TRANSPOSE(G8867:N8867)</f>
        <v>0</v>
      </c>
      <c r="F8869" s="291"/>
      <c r="G8869" s="292"/>
      <c r="H8869" s="293">
        <f ca="1">IF(OFFSET(H8869,-$D8869,0)="n/a","n/a",IF(H$5&gt;OFFSET(H8869,-$D8869,0)+$D8869,$E8869-SUM($G8869:G8869),($E8869-SUM($G8869:G8869))/(OFFSET(H8869,-$D8869,0)-(H$5-$D8869-1))))</f>
        <v>0</v>
      </c>
      <c r="I8869" s="293">
        <f ca="1">IF(OFFSET(I8869,-$D8869,0)="n/a","n/a",IF(I$5&gt;OFFSET(I8869,-$D8869,0)+$D8869,$E8869-SUM($G8869:H8869),($E8869-SUM($G8869:H8869))/(OFFSET(I8869,-$D8869,0)-(I$5-$D8869-1))))</f>
        <v>0</v>
      </c>
      <c r="J8869" s="293">
        <f ca="1">IF(OFFSET(J8869,-$D8869,0)="n/a","n/a",IF(J$5&gt;OFFSET(J8869,-$D8869,0)+$D8869,$E8869-SUM($G8869:I8869),($E8869-SUM($G8869:I8869))/(OFFSET(J8869,-$D8869,0)-(J$5-$D8869-1))))</f>
        <v>0</v>
      </c>
      <c r="K8869" s="293">
        <f ca="1">IF(OFFSET(K8869,-$D8869,0)="n/a","n/a",IF(K$5&gt;OFFSET(K8869,-$D8869,0)+$D8869,$E8869-SUM($G8869:J8869),($E8869-SUM($G8869:J8869))/(OFFSET(K8869,-$D8869,0)-(K$5-$D8869-1))))</f>
        <v>0</v>
      </c>
      <c r="L8869" s="293">
        <f ca="1">IF(OFFSET(L8869,-$D8869,0)="n/a","n/a",IF(L$5&gt;OFFSET(L8869,-$D8869,0)+$D8869,$E8869-SUM($G8869:K8869),($E8869-SUM($G8869:K8869))/(OFFSET(L8869,-$D8869,0)-(L$5-$D8869-1))))</f>
        <v>0</v>
      </c>
      <c r="M8869" s="293">
        <f ca="1">IF(OFFSET(M8869,-$D8869,0)="n/a","n/a",IF(M$5&gt;OFFSET(M8869,-$D8869,0)+$D8869,$E8869-SUM($G8869:L8869),($E8869-SUM($G8869:L8869))/(OFFSET(M8869,-$D8869,0)-(M$5-$D8869-1))))</f>
        <v>0</v>
      </c>
      <c r="N8869" s="293">
        <f ca="1">IF(OFFSET(N8869,-$D8869,0)="n/a","n/a",IF(N$5&gt;OFFSET(N8869,-$D8869,0)+$D8869,$E8869-SUM($G8869:M8869),($E8869-SUM($G8869:M8869))/(OFFSET(N8869,-$D8869,0)-(N$5-$D8869-1))))</f>
        <v>0</v>
      </c>
    </row>
    <row r="8870" spans="1:14" s="369" customFormat="1" ht="12.75" hidden="1" customHeight="1" outlineLevel="2" x14ac:dyDescent="0.25">
      <c r="A8870" s="3"/>
      <c r="B8870" s="3"/>
      <c r="C8870" s="392" t="s">
        <v>43</v>
      </c>
      <c r="D8870" s="3">
        <v>2</v>
      </c>
      <c r="E8870" s="290">
        <f ca="1"/>
        <v>0</v>
      </c>
      <c r="F8870" s="291"/>
      <c r="G8870" s="294"/>
      <c r="H8870" s="292"/>
      <c r="I8870" s="293">
        <f ca="1">IF(OFFSET(I8870,-$D8870,0)="n/a","n/a",IF(I$5&gt;OFFSET(I8870,-$D8870,0)+$D8870,$E8870-SUM($G8870:H8870),($E8870-SUM($G8870:H8870))/(OFFSET(I8870,-$D8870,0)-(I$5-$D8870-1))))</f>
        <v>0</v>
      </c>
      <c r="J8870" s="293">
        <f ca="1">IF(OFFSET(J8870,-$D8870,0)="n/a","n/a",IF(J$5&gt;OFFSET(J8870,-$D8870,0)+$D8870,$E8870-SUM($G8870:I8870),($E8870-SUM($G8870:I8870))/(OFFSET(J8870,-$D8870,0)-(J$5-$D8870-1))))</f>
        <v>0</v>
      </c>
      <c r="K8870" s="293">
        <f ca="1">IF(OFFSET(K8870,-$D8870,0)="n/a","n/a",IF(K$5&gt;OFFSET(K8870,-$D8870,0)+$D8870,$E8870-SUM($G8870:J8870),($E8870-SUM($G8870:J8870))/(OFFSET(K8870,-$D8870,0)-(K$5-$D8870-1))))</f>
        <v>0</v>
      </c>
      <c r="L8870" s="293">
        <f ca="1">IF(OFFSET(L8870,-$D8870,0)="n/a","n/a",IF(L$5&gt;OFFSET(L8870,-$D8870,0)+$D8870,$E8870-SUM($G8870:K8870),($E8870-SUM($G8870:K8870))/(OFFSET(L8870,-$D8870,0)-(L$5-$D8870-1))))</f>
        <v>0</v>
      </c>
      <c r="M8870" s="293">
        <f ca="1">IF(OFFSET(M8870,-$D8870,0)="n/a","n/a",IF(M$5&gt;OFFSET(M8870,-$D8870,0)+$D8870,$E8870-SUM($G8870:L8870),($E8870-SUM($G8870:L8870))/(OFFSET(M8870,-$D8870,0)-(M$5-$D8870-1))))</f>
        <v>0</v>
      </c>
      <c r="N8870" s="293">
        <f ca="1">IF(OFFSET(N8870,-$D8870,0)="n/a","n/a",IF(N$5&gt;OFFSET(N8870,-$D8870,0)+$D8870,$E8870-SUM($G8870:M8870),($E8870-SUM($G8870:M8870))/(OFFSET(N8870,-$D8870,0)-(N$5-$D8870-1))))</f>
        <v>0</v>
      </c>
    </row>
    <row r="8871" spans="1:14" s="369" customFormat="1" ht="12.75" hidden="1" customHeight="1" outlineLevel="2" x14ac:dyDescent="0.25">
      <c r="A8871" s="3"/>
      <c r="B8871" s="3"/>
      <c r="C8871" s="392"/>
      <c r="D8871" s="3">
        <v>3</v>
      </c>
      <c r="E8871" s="290">
        <f ca="1"/>
        <v>0</v>
      </c>
      <c r="F8871" s="291"/>
      <c r="G8871" s="294"/>
      <c r="H8871" s="294"/>
      <c r="I8871" s="292"/>
      <c r="J8871" s="293">
        <f ca="1">IF(OFFSET(J8871,-$D8871,0)="n/a","n/a",IF(J$5&gt;OFFSET(J8871,-$D8871,0)+$D8871,$E8871-SUM($G8871:I8871),($E8871-SUM($G8871:I8871))/(OFFSET(J8871,-$D8871,0)-(J$5-$D8871-1))))</f>
        <v>0</v>
      </c>
      <c r="K8871" s="293">
        <f ca="1">IF(OFFSET(K8871,-$D8871,0)="n/a","n/a",IF(K$5&gt;OFFSET(K8871,-$D8871,0)+$D8871,$E8871-SUM($G8871:J8871),($E8871-SUM($G8871:J8871))/(OFFSET(K8871,-$D8871,0)-(K$5-$D8871-1))))</f>
        <v>0</v>
      </c>
      <c r="L8871" s="293">
        <f ca="1">IF(OFFSET(L8871,-$D8871,0)="n/a","n/a",IF(L$5&gt;OFFSET(L8871,-$D8871,0)+$D8871,$E8871-SUM($G8871:K8871),($E8871-SUM($G8871:K8871))/(OFFSET(L8871,-$D8871,0)-(L$5-$D8871-1))))</f>
        <v>0</v>
      </c>
      <c r="M8871" s="293">
        <f ca="1">IF(OFFSET(M8871,-$D8871,0)="n/a","n/a",IF(M$5&gt;OFFSET(M8871,-$D8871,0)+$D8871,$E8871-SUM($G8871:L8871),($E8871-SUM($G8871:L8871))/(OFFSET(M8871,-$D8871,0)-(M$5-$D8871-1))))</f>
        <v>0</v>
      </c>
      <c r="N8871" s="293">
        <f ca="1">IF(OFFSET(N8871,-$D8871,0)="n/a","n/a",IF(N$5&gt;OFFSET(N8871,-$D8871,0)+$D8871,$E8871-SUM($G8871:M8871),($E8871-SUM($G8871:M8871))/(OFFSET(N8871,-$D8871,0)-(N$5-$D8871-1))))</f>
        <v>0</v>
      </c>
    </row>
    <row r="8872" spans="1:14" s="369" customFormat="1" ht="12.75" hidden="1" customHeight="1" outlineLevel="2" x14ac:dyDescent="0.25">
      <c r="A8872" s="3"/>
      <c r="B8872" s="3"/>
      <c r="C8872" s="392"/>
      <c r="D8872" s="3">
        <v>4</v>
      </c>
      <c r="E8872" s="290">
        <f ca="1"/>
        <v>0</v>
      </c>
      <c r="F8872" s="291"/>
      <c r="G8872" s="294"/>
      <c r="H8872" s="294"/>
      <c r="I8872" s="294"/>
      <c r="J8872" s="292"/>
      <c r="K8872" s="293">
        <f ca="1">IF(OFFSET(K8872,-$D8872,0)="n/a","n/a",IF(K$5&gt;OFFSET(K8872,-$D8872,0)+$D8872,$E8872-SUM($G8872:J8872),($E8872-SUM($G8872:J8872))/(OFFSET(K8872,-$D8872,0)-(K$5-$D8872-1))))</f>
        <v>0</v>
      </c>
      <c r="L8872" s="293">
        <f ca="1">IF(OFFSET(L8872,-$D8872,0)="n/a","n/a",IF(L$5&gt;OFFSET(L8872,-$D8872,0)+$D8872,$E8872-SUM($G8872:K8872),($E8872-SUM($G8872:K8872))/(OFFSET(L8872,-$D8872,0)-(L$5-$D8872-1))))</f>
        <v>0</v>
      </c>
      <c r="M8872" s="293">
        <f ca="1">IF(OFFSET(M8872,-$D8872,0)="n/a","n/a",IF(M$5&gt;OFFSET(M8872,-$D8872,0)+$D8872,$E8872-SUM($G8872:L8872),($E8872-SUM($G8872:L8872))/(OFFSET(M8872,-$D8872,0)-(M$5-$D8872-1))))</f>
        <v>0</v>
      </c>
      <c r="N8872" s="293">
        <f ca="1">IF(OFFSET(N8872,-$D8872,0)="n/a","n/a",IF(N$5&gt;OFFSET(N8872,-$D8872,0)+$D8872,$E8872-SUM($G8872:M8872),($E8872-SUM($G8872:M8872))/(OFFSET(N8872,-$D8872,0)-(N$5-$D8872-1))))</f>
        <v>0</v>
      </c>
    </row>
    <row r="8873" spans="1:14" s="369" customFormat="1" ht="12.75" hidden="1" customHeight="1" outlineLevel="2" x14ac:dyDescent="0.25">
      <c r="A8873" s="3"/>
      <c r="B8873" s="3"/>
      <c r="C8873" s="392"/>
      <c r="D8873" s="3">
        <v>5</v>
      </c>
      <c r="E8873" s="290">
        <f ca="1"/>
        <v>0</v>
      </c>
      <c r="F8873" s="291"/>
      <c r="G8873" s="294"/>
      <c r="H8873" s="294"/>
      <c r="I8873" s="294"/>
      <c r="J8873" s="294"/>
      <c r="K8873" s="292"/>
      <c r="L8873" s="293">
        <f ca="1">IF(OFFSET(L8873,-$D8873,0)="n/a","n/a",IF(L$5&gt;OFFSET(L8873,-$D8873,0)+$D8873,$E8873-SUM($G8873:K8873),($E8873-SUM($G8873:K8873))/(OFFSET(L8873,-$D8873,0)-(L$5-$D8873-1))))</f>
        <v>0</v>
      </c>
      <c r="M8873" s="293">
        <f ca="1">IF(OFFSET(M8873,-$D8873,0)="n/a","n/a",IF(M$5&gt;OFFSET(M8873,-$D8873,0)+$D8873,$E8873-SUM($G8873:L8873),($E8873-SUM($G8873:L8873))/(OFFSET(M8873,-$D8873,0)-(M$5-$D8873-1))))</f>
        <v>0</v>
      </c>
      <c r="N8873" s="293">
        <f ca="1">IF(OFFSET(N8873,-$D8873,0)="n/a","n/a",IF(N$5&gt;OFFSET(N8873,-$D8873,0)+$D8873,$E8873-SUM($G8873:M8873),($E8873-SUM($G8873:M8873))/(OFFSET(N8873,-$D8873,0)-(N$5-$D8873-1))))</f>
        <v>0</v>
      </c>
    </row>
    <row r="8874" spans="1:14" s="369" customFormat="1" ht="12.75" hidden="1" customHeight="1" outlineLevel="2" x14ac:dyDescent="0.25">
      <c r="A8874" s="3"/>
      <c r="B8874" s="3"/>
      <c r="C8874" s="392"/>
      <c r="D8874" s="3">
        <v>6</v>
      </c>
      <c r="E8874" s="290">
        <f ca="1"/>
        <v>0</v>
      </c>
      <c r="F8874" s="291"/>
      <c r="G8874" s="294"/>
      <c r="H8874" s="294"/>
      <c r="I8874" s="294"/>
      <c r="J8874" s="294"/>
      <c r="K8874" s="294"/>
      <c r="L8874" s="292"/>
      <c r="M8874" s="293">
        <f ca="1">IF(OFFSET(M8874,-$D8874,0)="n/a","n/a",IF(M$5&gt;OFFSET(M8874,-$D8874,0)+$D8874,$E8874-SUM($G8874:L8874),($E8874-SUM($G8874:L8874))/(OFFSET(M8874,-$D8874,0)-(M$5-$D8874-1))))</f>
        <v>0</v>
      </c>
      <c r="N8874" s="293">
        <f ca="1">IF(OFFSET(N8874,-$D8874,0)="n/a","n/a",IF(N$5&gt;OFFSET(N8874,-$D8874,0)+$D8874,$E8874-SUM($G8874:M8874),($E8874-SUM($G8874:M8874))/(OFFSET(N8874,-$D8874,0)-(N$5-$D8874-1))))</f>
        <v>0</v>
      </c>
    </row>
    <row r="8875" spans="1:14" s="369" customFormat="1" ht="12.75" hidden="1" customHeight="1" outlineLevel="2" x14ac:dyDescent="0.25">
      <c r="A8875" s="3"/>
      <c r="B8875" s="3"/>
      <c r="C8875" s="392"/>
      <c r="D8875" s="3">
        <v>7</v>
      </c>
      <c r="E8875" s="290">
        <f ca="1"/>
        <v>0</v>
      </c>
      <c r="F8875" s="291"/>
      <c r="G8875" s="294"/>
      <c r="H8875" s="294"/>
      <c r="I8875" s="294"/>
      <c r="J8875" s="294"/>
      <c r="K8875" s="294"/>
      <c r="L8875" s="294"/>
      <c r="M8875" s="292"/>
      <c r="N8875" s="293">
        <f ca="1">IF(OFFSET(N8875,-$D8875,0)="n/a","n/a",IF(N$5&gt;OFFSET(N8875,-$D8875,0)+$D8875,$E8875-SUM($G8875:M8875),($E8875-SUM($G8875:M8875))/(OFFSET(N8875,-$D8875,0)-(N$5-$D8875-1))))</f>
        <v>0</v>
      </c>
    </row>
    <row r="8876" spans="1:14" s="369" customFormat="1" ht="12.75" hidden="1" customHeight="1" outlineLevel="2" x14ac:dyDescent="0.25">
      <c r="A8876" s="3"/>
      <c r="B8876" s="3"/>
      <c r="C8876" s="392"/>
      <c r="D8876" s="3">
        <v>8</v>
      </c>
      <c r="E8876" s="290">
        <f ca="1"/>
        <v>0</v>
      </c>
      <c r="F8876" s="291"/>
      <c r="G8876" s="294"/>
      <c r="H8876" s="294"/>
      <c r="I8876" s="294"/>
      <c r="J8876" s="294"/>
      <c r="K8876" s="294"/>
      <c r="L8876" s="294"/>
      <c r="M8876" s="294"/>
      <c r="N8876" s="292"/>
    </row>
    <row r="8877" spans="1:14" s="369" customFormat="1" ht="12.75" hidden="1" customHeight="1" outlineLevel="2" x14ac:dyDescent="0.25">
      <c r="A8877" s="3"/>
      <c r="B8877" s="3"/>
      <c r="C8877" s="392"/>
      <c r="D8877" s="3">
        <v>9</v>
      </c>
      <c r="E8877" s="290" t="e">
        <f ca="1"/>
        <v>#N/A</v>
      </c>
      <c r="F8877" s="291"/>
      <c r="G8877" s="294"/>
      <c r="H8877" s="294"/>
      <c r="I8877" s="294"/>
      <c r="J8877" s="294"/>
      <c r="K8877" s="294"/>
      <c r="L8877" s="294"/>
      <c r="M8877" s="294"/>
      <c r="N8877" s="294"/>
    </row>
    <row r="8878" spans="1:14" s="369" customFormat="1" ht="12.75" hidden="1" customHeight="1" outlineLevel="2" x14ac:dyDescent="0.25">
      <c r="A8878" s="3"/>
      <c r="B8878" s="3"/>
      <c r="C8878" s="392"/>
      <c r="D8878" s="3">
        <v>10</v>
      </c>
      <c r="E8878" s="290" t="e">
        <f ca="1"/>
        <v>#N/A</v>
      </c>
      <c r="F8878" s="291"/>
      <c r="G8878" s="294"/>
      <c r="H8878" s="294"/>
      <c r="I8878" s="294"/>
      <c r="J8878" s="294"/>
      <c r="K8878" s="294"/>
      <c r="L8878" s="294"/>
      <c r="M8878" s="294"/>
      <c r="N8878" s="294"/>
    </row>
    <row r="8879" spans="1:14" s="369" customFormat="1" ht="12.75" hidden="1" customHeight="1" outlineLevel="2" x14ac:dyDescent="0.25">
      <c r="A8879" s="3"/>
      <c r="B8879" s="3"/>
      <c r="C8879" s="392"/>
      <c r="D8879" s="3">
        <v>11</v>
      </c>
      <c r="E8879" s="290" t="e">
        <f ca="1"/>
        <v>#N/A</v>
      </c>
      <c r="F8879" s="291"/>
      <c r="G8879" s="294"/>
      <c r="H8879" s="294"/>
      <c r="I8879" s="294"/>
      <c r="J8879" s="294"/>
      <c r="K8879" s="294"/>
      <c r="L8879" s="294"/>
      <c r="M8879" s="294"/>
      <c r="N8879" s="294"/>
    </row>
    <row r="8880" spans="1:14" s="369" customFormat="1" ht="12.75" hidden="1" customHeight="1" outlineLevel="2" x14ac:dyDescent="0.25">
      <c r="A8880" s="3"/>
      <c r="B8880" s="3"/>
      <c r="C8880" s="392"/>
      <c r="D8880" s="3">
        <v>12</v>
      </c>
      <c r="E8880" s="290" t="e">
        <f ca="1"/>
        <v>#N/A</v>
      </c>
      <c r="F8880" s="291"/>
      <c r="G8880" s="294"/>
      <c r="H8880" s="294"/>
      <c r="I8880" s="294"/>
      <c r="J8880" s="294"/>
      <c r="K8880" s="294"/>
      <c r="L8880" s="294"/>
      <c r="M8880" s="294"/>
      <c r="N8880" s="294"/>
    </row>
    <row r="8881" spans="1:14" s="369" customFormat="1" ht="12.75" hidden="1" customHeight="1" outlineLevel="2" x14ac:dyDescent="0.25">
      <c r="A8881" s="3"/>
      <c r="B8881" s="3"/>
      <c r="C8881" s="392"/>
      <c r="D8881" s="3">
        <v>13</v>
      </c>
      <c r="E8881" s="290" t="e">
        <f ca="1"/>
        <v>#N/A</v>
      </c>
      <c r="F8881" s="291"/>
      <c r="G8881" s="294"/>
      <c r="H8881" s="294"/>
      <c r="I8881" s="294"/>
      <c r="J8881" s="294"/>
      <c r="K8881" s="294"/>
      <c r="L8881" s="294"/>
      <c r="M8881" s="294"/>
      <c r="N8881" s="294"/>
    </row>
    <row r="8882" spans="1:14" s="369" customFormat="1" ht="12.75" hidden="1" customHeight="1" outlineLevel="2" x14ac:dyDescent="0.25">
      <c r="A8882" s="3"/>
      <c r="B8882" s="3"/>
      <c r="C8882" s="392"/>
      <c r="D8882" s="3">
        <v>14</v>
      </c>
      <c r="E8882" s="290" t="e">
        <f ca="1"/>
        <v>#N/A</v>
      </c>
      <c r="F8882" s="291"/>
      <c r="G8882" s="294"/>
      <c r="H8882" s="294"/>
      <c r="I8882" s="294"/>
      <c r="J8882" s="294"/>
      <c r="K8882" s="294"/>
      <c r="L8882" s="294"/>
      <c r="M8882" s="294"/>
      <c r="N8882" s="294"/>
    </row>
    <row r="8883" spans="1:14" s="369" customFormat="1" ht="12.75" hidden="1" customHeight="1" outlineLevel="2" x14ac:dyDescent="0.25">
      <c r="A8883" s="3"/>
      <c r="B8883" s="3"/>
      <c r="C8883" s="392"/>
      <c r="D8883" s="3">
        <v>15</v>
      </c>
      <c r="E8883" s="290" t="e">
        <f ca="1"/>
        <v>#N/A</v>
      </c>
      <c r="F8883" s="291"/>
      <c r="G8883" s="294"/>
      <c r="H8883" s="294"/>
      <c r="I8883" s="294"/>
      <c r="J8883" s="294"/>
      <c r="K8883" s="294"/>
      <c r="L8883" s="294"/>
      <c r="M8883" s="294"/>
      <c r="N8883" s="294"/>
    </row>
    <row r="8884" spans="1:14" s="369" customFormat="1" ht="12.75" hidden="1" customHeight="1" outlineLevel="1" x14ac:dyDescent="0.25">
      <c r="A8884" s="3"/>
      <c r="B8884" s="145" t="str">
        <f ca="1">B8867</f>
        <v>Asset Type 437</v>
      </c>
      <c r="C8884" s="145" t="str">
        <f ca="1">C8867</f>
        <v>Description - Asset Type 437</v>
      </c>
      <c r="D8884" s="3"/>
      <c r="E8884" s="3"/>
      <c r="F8884" s="106" t="s">
        <v>44</v>
      </c>
      <c r="G8884" s="296">
        <f t="shared" ref="G8884:N8884" si="874">SUM(G8869:G8883)</f>
        <v>0</v>
      </c>
      <c r="H8884" s="296">
        <f t="shared" ca="1" si="874"/>
        <v>0</v>
      </c>
      <c r="I8884" s="296">
        <f t="shared" ca="1" si="874"/>
        <v>0</v>
      </c>
      <c r="J8884" s="296">
        <f t="shared" ca="1" si="874"/>
        <v>0</v>
      </c>
      <c r="K8884" s="296">
        <f t="shared" ca="1" si="874"/>
        <v>0</v>
      </c>
      <c r="L8884" s="296">
        <f t="shared" ca="1" si="874"/>
        <v>0</v>
      </c>
      <c r="M8884" s="296">
        <f t="shared" ca="1" si="874"/>
        <v>0</v>
      </c>
      <c r="N8884" s="296">
        <f t="shared" ca="1" si="874"/>
        <v>0</v>
      </c>
    </row>
    <row r="8885" spans="1:14" s="369" customFormat="1" ht="12.75" hidden="1" customHeight="1" outlineLevel="2" x14ac:dyDescent="0.25">
      <c r="A8885" s="217">
        <f>A8867+1</f>
        <v>438</v>
      </c>
      <c r="B8885" s="22" t="str">
        <f ca="1">OFFSET($B$13,$A8885-1,0)</f>
        <v>Asset Type 438</v>
      </c>
      <c r="C8885" s="22" t="str">
        <f ca="1">OFFSET($C$13,$A8885-1,0)</f>
        <v>Description - Asset Type 438</v>
      </c>
      <c r="D8885" s="3"/>
      <c r="E8885" s="109"/>
      <c r="F8885" s="108" t="s">
        <v>41</v>
      </c>
      <c r="G8885" s="295">
        <f t="shared" ref="G8885:N8885" ca="1" si="875">VLOOKUP($B8885,$B$13:$N$512,5+G$5,FALSE)</f>
        <v>0</v>
      </c>
      <c r="H8885" s="295">
        <f t="shared" ca="1" si="875"/>
        <v>0</v>
      </c>
      <c r="I8885" s="295">
        <f t="shared" ca="1" si="875"/>
        <v>0</v>
      </c>
      <c r="J8885" s="295">
        <f t="shared" ca="1" si="875"/>
        <v>0</v>
      </c>
      <c r="K8885" s="295">
        <f t="shared" ca="1" si="875"/>
        <v>0</v>
      </c>
      <c r="L8885" s="295">
        <f t="shared" ca="1" si="875"/>
        <v>0</v>
      </c>
      <c r="M8885" s="295">
        <f t="shared" ca="1" si="875"/>
        <v>0</v>
      </c>
      <c r="N8885" s="295">
        <f t="shared" ca="1" si="875"/>
        <v>0</v>
      </c>
    </row>
    <row r="8886" spans="1:14" s="369" customFormat="1" ht="12.75" hidden="1" customHeight="1" outlineLevel="2" x14ac:dyDescent="0.25">
      <c r="A8886" s="3"/>
      <c r="B8886" s="3"/>
      <c r="C8886" s="21"/>
      <c r="D8886" s="3"/>
      <c r="E8886" s="107"/>
      <c r="F8886" s="106" t="s">
        <v>42</v>
      </c>
      <c r="G8886" s="111">
        <f ca="1">VLOOKUP($B8885,'Input Sheet'!$B$12:$N$511,5+G$5,FALSE)</f>
        <v>0</v>
      </c>
      <c r="H8886" s="111">
        <f ca="1">VLOOKUP($B8885,'Input Sheet'!$B$12:$N$511,5+H$5,FALSE)</f>
        <v>0</v>
      </c>
      <c r="I8886" s="111">
        <f ca="1">VLOOKUP($B8885,'Input Sheet'!$B$12:$N$511,5+I$5,FALSE)</f>
        <v>0</v>
      </c>
      <c r="J8886" s="111">
        <f ca="1">VLOOKUP($B8885,'Input Sheet'!$B$12:$N$511,5+J$5,FALSE)</f>
        <v>0</v>
      </c>
      <c r="K8886" s="111">
        <f ca="1">VLOOKUP($B8885,'Input Sheet'!$B$12:$N$511,5+K$5,FALSE)</f>
        <v>0</v>
      </c>
      <c r="L8886" s="111">
        <f ca="1">VLOOKUP($B8885,'Input Sheet'!$B$12:$N$511,5+L$5,FALSE)</f>
        <v>0</v>
      </c>
      <c r="M8886" s="111">
        <f ca="1">VLOOKUP($B8885,'Input Sheet'!$B$12:$N$511,5+M$5,FALSE)</f>
        <v>0</v>
      </c>
      <c r="N8886" s="111">
        <f ca="1">VLOOKUP($B8885,'Input Sheet'!$B$12:$N$511,5+N$5,FALSE)</f>
        <v>0</v>
      </c>
    </row>
    <row r="8887" spans="1:14" s="369" customFormat="1" ht="12.75" hidden="1" customHeight="1" outlineLevel="2" x14ac:dyDescent="0.25">
      <c r="A8887" s="3"/>
      <c r="B8887" s="3"/>
      <c r="C8887" s="3"/>
      <c r="D8887" s="3">
        <v>1</v>
      </c>
      <c r="E8887" s="290">
        <f t="array" aca="1" ref="E8887:E8901" ca="1">TRANSPOSE(G8885:N8885)</f>
        <v>0</v>
      </c>
      <c r="F8887" s="291"/>
      <c r="G8887" s="292"/>
      <c r="H8887" s="293">
        <f ca="1">IF(OFFSET(H8887,-$D8887,0)="n/a","n/a",IF(H$5&gt;OFFSET(H8887,-$D8887,0)+$D8887,$E8887-SUM($G8887:G8887),($E8887-SUM($G8887:G8887))/(OFFSET(H8887,-$D8887,0)-(H$5-$D8887-1))))</f>
        <v>0</v>
      </c>
      <c r="I8887" s="293">
        <f ca="1">IF(OFFSET(I8887,-$D8887,0)="n/a","n/a",IF(I$5&gt;OFFSET(I8887,-$D8887,0)+$D8887,$E8887-SUM($G8887:H8887),($E8887-SUM($G8887:H8887))/(OFFSET(I8887,-$D8887,0)-(I$5-$D8887-1))))</f>
        <v>0</v>
      </c>
      <c r="J8887" s="293">
        <f ca="1">IF(OFFSET(J8887,-$D8887,0)="n/a","n/a",IF(J$5&gt;OFFSET(J8887,-$D8887,0)+$D8887,$E8887-SUM($G8887:I8887),($E8887-SUM($G8887:I8887))/(OFFSET(J8887,-$D8887,0)-(J$5-$D8887-1))))</f>
        <v>0</v>
      </c>
      <c r="K8887" s="293">
        <f ca="1">IF(OFFSET(K8887,-$D8887,0)="n/a","n/a",IF(K$5&gt;OFFSET(K8887,-$D8887,0)+$D8887,$E8887-SUM($G8887:J8887),($E8887-SUM($G8887:J8887))/(OFFSET(K8887,-$D8887,0)-(K$5-$D8887-1))))</f>
        <v>0</v>
      </c>
      <c r="L8887" s="293">
        <f ca="1">IF(OFFSET(L8887,-$D8887,0)="n/a","n/a",IF(L$5&gt;OFFSET(L8887,-$D8887,0)+$D8887,$E8887-SUM($G8887:K8887),($E8887-SUM($G8887:K8887))/(OFFSET(L8887,-$D8887,0)-(L$5-$D8887-1))))</f>
        <v>0</v>
      </c>
      <c r="M8887" s="293">
        <f ca="1">IF(OFFSET(M8887,-$D8887,0)="n/a","n/a",IF(M$5&gt;OFFSET(M8887,-$D8887,0)+$D8887,$E8887-SUM($G8887:L8887),($E8887-SUM($G8887:L8887))/(OFFSET(M8887,-$D8887,0)-(M$5-$D8887-1))))</f>
        <v>0</v>
      </c>
      <c r="N8887" s="293">
        <f ca="1">IF(OFFSET(N8887,-$D8887,0)="n/a","n/a",IF(N$5&gt;OFFSET(N8887,-$D8887,0)+$D8887,$E8887-SUM($G8887:M8887),($E8887-SUM($G8887:M8887))/(OFFSET(N8887,-$D8887,0)-(N$5-$D8887-1))))</f>
        <v>0</v>
      </c>
    </row>
    <row r="8888" spans="1:14" s="369" customFormat="1" ht="12.75" hidden="1" customHeight="1" outlineLevel="2" x14ac:dyDescent="0.25">
      <c r="A8888" s="3"/>
      <c r="B8888" s="3"/>
      <c r="C8888" s="392" t="s">
        <v>43</v>
      </c>
      <c r="D8888" s="3">
        <v>2</v>
      </c>
      <c r="E8888" s="290">
        <f ca="1"/>
        <v>0</v>
      </c>
      <c r="F8888" s="291"/>
      <c r="G8888" s="294"/>
      <c r="H8888" s="292"/>
      <c r="I8888" s="293">
        <f ca="1">IF(OFFSET(I8888,-$D8888,0)="n/a","n/a",IF(I$5&gt;OFFSET(I8888,-$D8888,0)+$D8888,$E8888-SUM($G8888:H8888),($E8888-SUM($G8888:H8888))/(OFFSET(I8888,-$D8888,0)-(I$5-$D8888-1))))</f>
        <v>0</v>
      </c>
      <c r="J8888" s="293">
        <f ca="1">IF(OFFSET(J8888,-$D8888,0)="n/a","n/a",IF(J$5&gt;OFFSET(J8888,-$D8888,0)+$D8888,$E8888-SUM($G8888:I8888),($E8888-SUM($G8888:I8888))/(OFFSET(J8888,-$D8888,0)-(J$5-$D8888-1))))</f>
        <v>0</v>
      </c>
      <c r="K8888" s="293">
        <f ca="1">IF(OFFSET(K8888,-$D8888,0)="n/a","n/a",IF(K$5&gt;OFFSET(K8888,-$D8888,0)+$D8888,$E8888-SUM($G8888:J8888),($E8888-SUM($G8888:J8888))/(OFFSET(K8888,-$D8888,0)-(K$5-$D8888-1))))</f>
        <v>0</v>
      </c>
      <c r="L8888" s="293">
        <f ca="1">IF(OFFSET(L8888,-$D8888,0)="n/a","n/a",IF(L$5&gt;OFFSET(L8888,-$D8888,0)+$D8888,$E8888-SUM($G8888:K8888),($E8888-SUM($G8888:K8888))/(OFFSET(L8888,-$D8888,0)-(L$5-$D8888-1))))</f>
        <v>0</v>
      </c>
      <c r="M8888" s="293">
        <f ca="1">IF(OFFSET(M8888,-$D8888,0)="n/a","n/a",IF(M$5&gt;OFFSET(M8888,-$D8888,0)+$D8888,$E8888-SUM($G8888:L8888),($E8888-SUM($G8888:L8888))/(OFFSET(M8888,-$D8888,0)-(M$5-$D8888-1))))</f>
        <v>0</v>
      </c>
      <c r="N8888" s="293">
        <f ca="1">IF(OFFSET(N8888,-$D8888,0)="n/a","n/a",IF(N$5&gt;OFFSET(N8888,-$D8888,0)+$D8888,$E8888-SUM($G8888:M8888),($E8888-SUM($G8888:M8888))/(OFFSET(N8888,-$D8888,0)-(N$5-$D8888-1))))</f>
        <v>0</v>
      </c>
    </row>
    <row r="8889" spans="1:14" s="369" customFormat="1" ht="12.75" hidden="1" customHeight="1" outlineLevel="2" x14ac:dyDescent="0.25">
      <c r="A8889" s="3"/>
      <c r="B8889" s="3"/>
      <c r="C8889" s="392"/>
      <c r="D8889" s="3">
        <v>3</v>
      </c>
      <c r="E8889" s="290">
        <f ca="1"/>
        <v>0</v>
      </c>
      <c r="F8889" s="291"/>
      <c r="G8889" s="294"/>
      <c r="H8889" s="294"/>
      <c r="I8889" s="292"/>
      <c r="J8889" s="293">
        <f ca="1">IF(OFFSET(J8889,-$D8889,0)="n/a","n/a",IF(J$5&gt;OFFSET(J8889,-$D8889,0)+$D8889,$E8889-SUM($G8889:I8889),($E8889-SUM($G8889:I8889))/(OFFSET(J8889,-$D8889,0)-(J$5-$D8889-1))))</f>
        <v>0</v>
      </c>
      <c r="K8889" s="293">
        <f ca="1">IF(OFFSET(K8889,-$D8889,0)="n/a","n/a",IF(K$5&gt;OFFSET(K8889,-$D8889,0)+$D8889,$E8889-SUM($G8889:J8889),($E8889-SUM($G8889:J8889))/(OFFSET(K8889,-$D8889,0)-(K$5-$D8889-1))))</f>
        <v>0</v>
      </c>
      <c r="L8889" s="293">
        <f ca="1">IF(OFFSET(L8889,-$D8889,0)="n/a","n/a",IF(L$5&gt;OFFSET(L8889,-$D8889,0)+$D8889,$E8889-SUM($G8889:K8889),($E8889-SUM($G8889:K8889))/(OFFSET(L8889,-$D8889,0)-(L$5-$D8889-1))))</f>
        <v>0</v>
      </c>
      <c r="M8889" s="293">
        <f ca="1">IF(OFFSET(M8889,-$D8889,0)="n/a","n/a",IF(M$5&gt;OFFSET(M8889,-$D8889,0)+$D8889,$E8889-SUM($G8889:L8889),($E8889-SUM($G8889:L8889))/(OFFSET(M8889,-$D8889,0)-(M$5-$D8889-1))))</f>
        <v>0</v>
      </c>
      <c r="N8889" s="293">
        <f ca="1">IF(OFFSET(N8889,-$D8889,0)="n/a","n/a",IF(N$5&gt;OFFSET(N8889,-$D8889,0)+$D8889,$E8889-SUM($G8889:M8889),($E8889-SUM($G8889:M8889))/(OFFSET(N8889,-$D8889,0)-(N$5-$D8889-1))))</f>
        <v>0</v>
      </c>
    </row>
    <row r="8890" spans="1:14" s="369" customFormat="1" ht="12.75" hidden="1" customHeight="1" outlineLevel="2" x14ac:dyDescent="0.25">
      <c r="A8890" s="3"/>
      <c r="B8890" s="3"/>
      <c r="C8890" s="392"/>
      <c r="D8890" s="3">
        <v>4</v>
      </c>
      <c r="E8890" s="290">
        <f ca="1"/>
        <v>0</v>
      </c>
      <c r="F8890" s="291"/>
      <c r="G8890" s="294"/>
      <c r="H8890" s="294"/>
      <c r="I8890" s="294"/>
      <c r="J8890" s="292"/>
      <c r="K8890" s="293">
        <f ca="1">IF(OFFSET(K8890,-$D8890,0)="n/a","n/a",IF(K$5&gt;OFFSET(K8890,-$D8890,0)+$D8890,$E8890-SUM($G8890:J8890),($E8890-SUM($G8890:J8890))/(OFFSET(K8890,-$D8890,0)-(K$5-$D8890-1))))</f>
        <v>0</v>
      </c>
      <c r="L8890" s="293">
        <f ca="1">IF(OFFSET(L8890,-$D8890,0)="n/a","n/a",IF(L$5&gt;OFFSET(L8890,-$D8890,0)+$D8890,$E8890-SUM($G8890:K8890),($E8890-SUM($G8890:K8890))/(OFFSET(L8890,-$D8890,0)-(L$5-$D8890-1))))</f>
        <v>0</v>
      </c>
      <c r="M8890" s="293">
        <f ca="1">IF(OFFSET(M8890,-$D8890,0)="n/a","n/a",IF(M$5&gt;OFFSET(M8890,-$D8890,0)+$D8890,$E8890-SUM($G8890:L8890),($E8890-SUM($G8890:L8890))/(OFFSET(M8890,-$D8890,0)-(M$5-$D8890-1))))</f>
        <v>0</v>
      </c>
      <c r="N8890" s="293">
        <f ca="1">IF(OFFSET(N8890,-$D8890,0)="n/a","n/a",IF(N$5&gt;OFFSET(N8890,-$D8890,0)+$D8890,$E8890-SUM($G8890:M8890),($E8890-SUM($G8890:M8890))/(OFFSET(N8890,-$D8890,0)-(N$5-$D8890-1))))</f>
        <v>0</v>
      </c>
    </row>
    <row r="8891" spans="1:14" s="369" customFormat="1" ht="12.75" hidden="1" customHeight="1" outlineLevel="2" x14ac:dyDescent="0.25">
      <c r="A8891" s="3"/>
      <c r="B8891" s="3"/>
      <c r="C8891" s="392"/>
      <c r="D8891" s="3">
        <v>5</v>
      </c>
      <c r="E8891" s="290">
        <f ca="1"/>
        <v>0</v>
      </c>
      <c r="F8891" s="291"/>
      <c r="G8891" s="294"/>
      <c r="H8891" s="294"/>
      <c r="I8891" s="294"/>
      <c r="J8891" s="294"/>
      <c r="K8891" s="292"/>
      <c r="L8891" s="293">
        <f ca="1">IF(OFFSET(L8891,-$D8891,0)="n/a","n/a",IF(L$5&gt;OFFSET(L8891,-$D8891,0)+$D8891,$E8891-SUM($G8891:K8891),($E8891-SUM($G8891:K8891))/(OFFSET(L8891,-$D8891,0)-(L$5-$D8891-1))))</f>
        <v>0</v>
      </c>
      <c r="M8891" s="293">
        <f ca="1">IF(OFFSET(M8891,-$D8891,0)="n/a","n/a",IF(M$5&gt;OFFSET(M8891,-$D8891,0)+$D8891,$E8891-SUM($G8891:L8891),($E8891-SUM($G8891:L8891))/(OFFSET(M8891,-$D8891,0)-(M$5-$D8891-1))))</f>
        <v>0</v>
      </c>
      <c r="N8891" s="293">
        <f ca="1">IF(OFFSET(N8891,-$D8891,0)="n/a","n/a",IF(N$5&gt;OFFSET(N8891,-$D8891,0)+$D8891,$E8891-SUM($G8891:M8891),($E8891-SUM($G8891:M8891))/(OFFSET(N8891,-$D8891,0)-(N$5-$D8891-1))))</f>
        <v>0</v>
      </c>
    </row>
    <row r="8892" spans="1:14" s="369" customFormat="1" ht="12.75" hidden="1" customHeight="1" outlineLevel="2" x14ac:dyDescent="0.25">
      <c r="A8892" s="3"/>
      <c r="B8892" s="3"/>
      <c r="C8892" s="392"/>
      <c r="D8892" s="3">
        <v>6</v>
      </c>
      <c r="E8892" s="290">
        <f ca="1"/>
        <v>0</v>
      </c>
      <c r="F8892" s="291"/>
      <c r="G8892" s="294"/>
      <c r="H8892" s="294"/>
      <c r="I8892" s="294"/>
      <c r="J8892" s="294"/>
      <c r="K8892" s="294"/>
      <c r="L8892" s="292"/>
      <c r="M8892" s="293">
        <f ca="1">IF(OFFSET(M8892,-$D8892,0)="n/a","n/a",IF(M$5&gt;OFFSET(M8892,-$D8892,0)+$D8892,$E8892-SUM($G8892:L8892),($E8892-SUM($G8892:L8892))/(OFFSET(M8892,-$D8892,0)-(M$5-$D8892-1))))</f>
        <v>0</v>
      </c>
      <c r="N8892" s="293">
        <f ca="1">IF(OFFSET(N8892,-$D8892,0)="n/a","n/a",IF(N$5&gt;OFFSET(N8892,-$D8892,0)+$D8892,$E8892-SUM($G8892:M8892),($E8892-SUM($G8892:M8892))/(OFFSET(N8892,-$D8892,0)-(N$5-$D8892-1))))</f>
        <v>0</v>
      </c>
    </row>
    <row r="8893" spans="1:14" s="369" customFormat="1" ht="12.75" hidden="1" customHeight="1" outlineLevel="2" x14ac:dyDescent="0.25">
      <c r="A8893" s="3"/>
      <c r="B8893" s="3"/>
      <c r="C8893" s="392"/>
      <c r="D8893" s="3">
        <v>7</v>
      </c>
      <c r="E8893" s="290">
        <f ca="1"/>
        <v>0</v>
      </c>
      <c r="F8893" s="291"/>
      <c r="G8893" s="294"/>
      <c r="H8893" s="294"/>
      <c r="I8893" s="294"/>
      <c r="J8893" s="294"/>
      <c r="K8893" s="294"/>
      <c r="L8893" s="294"/>
      <c r="M8893" s="292"/>
      <c r="N8893" s="293">
        <f ca="1">IF(OFFSET(N8893,-$D8893,0)="n/a","n/a",IF(N$5&gt;OFFSET(N8893,-$D8893,0)+$D8893,$E8893-SUM($G8893:M8893),($E8893-SUM($G8893:M8893))/(OFFSET(N8893,-$D8893,0)-(N$5-$D8893-1))))</f>
        <v>0</v>
      </c>
    </row>
    <row r="8894" spans="1:14" s="369" customFormat="1" ht="12.75" hidden="1" customHeight="1" outlineLevel="2" x14ac:dyDescent="0.25">
      <c r="A8894" s="3"/>
      <c r="B8894" s="3"/>
      <c r="C8894" s="392"/>
      <c r="D8894" s="3">
        <v>8</v>
      </c>
      <c r="E8894" s="290">
        <f ca="1"/>
        <v>0</v>
      </c>
      <c r="F8894" s="291"/>
      <c r="G8894" s="294"/>
      <c r="H8894" s="294"/>
      <c r="I8894" s="294"/>
      <c r="J8894" s="294"/>
      <c r="K8894" s="294"/>
      <c r="L8894" s="294"/>
      <c r="M8894" s="294"/>
      <c r="N8894" s="292"/>
    </row>
    <row r="8895" spans="1:14" s="369" customFormat="1" ht="12.75" hidden="1" customHeight="1" outlineLevel="2" x14ac:dyDescent="0.25">
      <c r="A8895" s="3"/>
      <c r="B8895" s="3"/>
      <c r="C8895" s="392"/>
      <c r="D8895" s="3">
        <v>9</v>
      </c>
      <c r="E8895" s="290" t="e">
        <f ca="1"/>
        <v>#N/A</v>
      </c>
      <c r="F8895" s="291"/>
      <c r="G8895" s="294"/>
      <c r="H8895" s="294"/>
      <c r="I8895" s="294"/>
      <c r="J8895" s="294"/>
      <c r="K8895" s="294"/>
      <c r="L8895" s="294"/>
      <c r="M8895" s="294"/>
      <c r="N8895" s="294"/>
    </row>
    <row r="8896" spans="1:14" s="369" customFormat="1" ht="12.75" hidden="1" customHeight="1" outlineLevel="2" x14ac:dyDescent="0.25">
      <c r="A8896" s="3"/>
      <c r="B8896" s="3"/>
      <c r="C8896" s="392"/>
      <c r="D8896" s="3">
        <v>10</v>
      </c>
      <c r="E8896" s="290" t="e">
        <f ca="1"/>
        <v>#N/A</v>
      </c>
      <c r="F8896" s="291"/>
      <c r="G8896" s="294"/>
      <c r="H8896" s="294"/>
      <c r="I8896" s="294"/>
      <c r="J8896" s="294"/>
      <c r="K8896" s="294"/>
      <c r="L8896" s="294"/>
      <c r="M8896" s="294"/>
      <c r="N8896" s="294"/>
    </row>
    <row r="8897" spans="1:14" s="369" customFormat="1" ht="12.75" hidden="1" customHeight="1" outlineLevel="2" x14ac:dyDescent="0.25">
      <c r="A8897" s="3"/>
      <c r="B8897" s="3"/>
      <c r="C8897" s="392"/>
      <c r="D8897" s="3">
        <v>11</v>
      </c>
      <c r="E8897" s="290" t="e">
        <f ca="1"/>
        <v>#N/A</v>
      </c>
      <c r="F8897" s="291"/>
      <c r="G8897" s="294"/>
      <c r="H8897" s="294"/>
      <c r="I8897" s="294"/>
      <c r="J8897" s="294"/>
      <c r="K8897" s="294"/>
      <c r="L8897" s="294"/>
      <c r="M8897" s="294"/>
      <c r="N8897" s="294"/>
    </row>
    <row r="8898" spans="1:14" s="369" customFormat="1" ht="12.75" hidden="1" customHeight="1" outlineLevel="2" x14ac:dyDescent="0.25">
      <c r="A8898" s="3"/>
      <c r="B8898" s="3"/>
      <c r="C8898" s="392"/>
      <c r="D8898" s="3">
        <v>12</v>
      </c>
      <c r="E8898" s="290" t="e">
        <f ca="1"/>
        <v>#N/A</v>
      </c>
      <c r="F8898" s="291"/>
      <c r="G8898" s="294"/>
      <c r="H8898" s="294"/>
      <c r="I8898" s="294"/>
      <c r="J8898" s="294"/>
      <c r="K8898" s="294"/>
      <c r="L8898" s="294"/>
      <c r="M8898" s="294"/>
      <c r="N8898" s="294"/>
    </row>
    <row r="8899" spans="1:14" s="369" customFormat="1" ht="12.75" hidden="1" customHeight="1" outlineLevel="2" x14ac:dyDescent="0.25">
      <c r="A8899" s="3"/>
      <c r="B8899" s="3"/>
      <c r="C8899" s="392"/>
      <c r="D8899" s="3">
        <v>13</v>
      </c>
      <c r="E8899" s="290" t="e">
        <f ca="1"/>
        <v>#N/A</v>
      </c>
      <c r="F8899" s="291"/>
      <c r="G8899" s="294"/>
      <c r="H8899" s="294"/>
      <c r="I8899" s="294"/>
      <c r="J8899" s="294"/>
      <c r="K8899" s="294"/>
      <c r="L8899" s="294"/>
      <c r="M8899" s="294"/>
      <c r="N8899" s="294"/>
    </row>
    <row r="8900" spans="1:14" s="369" customFormat="1" ht="12.75" hidden="1" customHeight="1" outlineLevel="2" x14ac:dyDescent="0.25">
      <c r="A8900" s="3"/>
      <c r="B8900" s="3"/>
      <c r="C8900" s="392"/>
      <c r="D8900" s="3">
        <v>14</v>
      </c>
      <c r="E8900" s="290" t="e">
        <f ca="1"/>
        <v>#N/A</v>
      </c>
      <c r="F8900" s="291"/>
      <c r="G8900" s="294"/>
      <c r="H8900" s="294"/>
      <c r="I8900" s="294"/>
      <c r="J8900" s="294"/>
      <c r="K8900" s="294"/>
      <c r="L8900" s="294"/>
      <c r="M8900" s="294"/>
      <c r="N8900" s="294"/>
    </row>
    <row r="8901" spans="1:14" s="369" customFormat="1" ht="12.75" hidden="1" customHeight="1" outlineLevel="2" x14ac:dyDescent="0.25">
      <c r="A8901" s="3"/>
      <c r="B8901" s="3"/>
      <c r="C8901" s="392"/>
      <c r="D8901" s="3">
        <v>15</v>
      </c>
      <c r="E8901" s="290" t="e">
        <f ca="1"/>
        <v>#N/A</v>
      </c>
      <c r="F8901" s="291"/>
      <c r="G8901" s="294"/>
      <c r="H8901" s="294"/>
      <c r="I8901" s="294"/>
      <c r="J8901" s="294"/>
      <c r="K8901" s="294"/>
      <c r="L8901" s="294"/>
      <c r="M8901" s="294"/>
      <c r="N8901" s="294"/>
    </row>
    <row r="8902" spans="1:14" s="369" customFormat="1" ht="12.75" hidden="1" customHeight="1" outlineLevel="1" x14ac:dyDescent="0.25">
      <c r="A8902" s="3"/>
      <c r="B8902" s="145" t="str">
        <f ca="1">B8885</f>
        <v>Asset Type 438</v>
      </c>
      <c r="C8902" s="145" t="str">
        <f ca="1">C8885</f>
        <v>Description - Asset Type 438</v>
      </c>
      <c r="D8902" s="3"/>
      <c r="E8902" s="3"/>
      <c r="F8902" s="106" t="s">
        <v>44</v>
      </c>
      <c r="G8902" s="296">
        <f t="shared" ref="G8902:N8902" si="876">SUM(G8887:G8901)</f>
        <v>0</v>
      </c>
      <c r="H8902" s="296">
        <f t="shared" ca="1" si="876"/>
        <v>0</v>
      </c>
      <c r="I8902" s="296">
        <f t="shared" ca="1" si="876"/>
        <v>0</v>
      </c>
      <c r="J8902" s="296">
        <f t="shared" ca="1" si="876"/>
        <v>0</v>
      </c>
      <c r="K8902" s="296">
        <f t="shared" ca="1" si="876"/>
        <v>0</v>
      </c>
      <c r="L8902" s="296">
        <f t="shared" ca="1" si="876"/>
        <v>0</v>
      </c>
      <c r="M8902" s="296">
        <f t="shared" ca="1" si="876"/>
        <v>0</v>
      </c>
      <c r="N8902" s="296">
        <f t="shared" ca="1" si="876"/>
        <v>0</v>
      </c>
    </row>
    <row r="8903" spans="1:14" s="369" customFormat="1" ht="12.75" hidden="1" customHeight="1" outlineLevel="2" x14ac:dyDescent="0.25">
      <c r="A8903" s="217">
        <f>A8885+1</f>
        <v>439</v>
      </c>
      <c r="B8903" s="22" t="str">
        <f ca="1">OFFSET($B$13,$A8903-1,0)</f>
        <v>Asset Type 439</v>
      </c>
      <c r="C8903" s="22" t="str">
        <f ca="1">OFFSET($C$13,$A8903-1,0)</f>
        <v>Description - Asset Type 439</v>
      </c>
      <c r="D8903" s="3"/>
      <c r="E8903" s="109"/>
      <c r="F8903" s="108" t="s">
        <v>41</v>
      </c>
      <c r="G8903" s="295">
        <f t="shared" ref="G8903:N8903" ca="1" si="877">VLOOKUP($B8903,$B$13:$N$512,5+G$5,FALSE)</f>
        <v>0</v>
      </c>
      <c r="H8903" s="295">
        <f t="shared" ca="1" si="877"/>
        <v>0</v>
      </c>
      <c r="I8903" s="295">
        <f t="shared" ca="1" si="877"/>
        <v>0</v>
      </c>
      <c r="J8903" s="295">
        <f t="shared" ca="1" si="877"/>
        <v>0</v>
      </c>
      <c r="K8903" s="295">
        <f t="shared" ca="1" si="877"/>
        <v>0</v>
      </c>
      <c r="L8903" s="295">
        <f t="shared" ca="1" si="877"/>
        <v>0</v>
      </c>
      <c r="M8903" s="295">
        <f t="shared" ca="1" si="877"/>
        <v>0</v>
      </c>
      <c r="N8903" s="295">
        <f t="shared" ca="1" si="877"/>
        <v>0</v>
      </c>
    </row>
    <row r="8904" spans="1:14" s="369" customFormat="1" ht="12.75" hidden="1" customHeight="1" outlineLevel="2" x14ac:dyDescent="0.25">
      <c r="A8904" s="3"/>
      <c r="B8904" s="3"/>
      <c r="C8904" s="21"/>
      <c r="D8904" s="3"/>
      <c r="E8904" s="107"/>
      <c r="F8904" s="106" t="s">
        <v>42</v>
      </c>
      <c r="G8904" s="111">
        <f ca="1">VLOOKUP($B8903,'Input Sheet'!$B$12:$N$511,5+G$5,FALSE)</f>
        <v>0</v>
      </c>
      <c r="H8904" s="111">
        <f ca="1">VLOOKUP($B8903,'Input Sheet'!$B$12:$N$511,5+H$5,FALSE)</f>
        <v>0</v>
      </c>
      <c r="I8904" s="111">
        <f ca="1">VLOOKUP($B8903,'Input Sheet'!$B$12:$N$511,5+I$5,FALSE)</f>
        <v>0</v>
      </c>
      <c r="J8904" s="111">
        <f ca="1">VLOOKUP($B8903,'Input Sheet'!$B$12:$N$511,5+J$5,FALSE)</f>
        <v>0</v>
      </c>
      <c r="K8904" s="111">
        <f ca="1">VLOOKUP($B8903,'Input Sheet'!$B$12:$N$511,5+K$5,FALSE)</f>
        <v>0</v>
      </c>
      <c r="L8904" s="111">
        <f ca="1">VLOOKUP($B8903,'Input Sheet'!$B$12:$N$511,5+L$5,FALSE)</f>
        <v>0</v>
      </c>
      <c r="M8904" s="111">
        <f ca="1">VLOOKUP($B8903,'Input Sheet'!$B$12:$N$511,5+M$5,FALSE)</f>
        <v>0</v>
      </c>
      <c r="N8904" s="111">
        <f ca="1">VLOOKUP($B8903,'Input Sheet'!$B$12:$N$511,5+N$5,FALSE)</f>
        <v>0</v>
      </c>
    </row>
    <row r="8905" spans="1:14" s="369" customFormat="1" ht="12.75" hidden="1" customHeight="1" outlineLevel="2" x14ac:dyDescent="0.25">
      <c r="A8905" s="3"/>
      <c r="B8905" s="3"/>
      <c r="C8905" s="3"/>
      <c r="D8905" s="3">
        <v>1</v>
      </c>
      <c r="E8905" s="290">
        <f t="array" aca="1" ref="E8905:E8919" ca="1">TRANSPOSE(G8903:N8903)</f>
        <v>0</v>
      </c>
      <c r="F8905" s="291"/>
      <c r="G8905" s="292"/>
      <c r="H8905" s="293">
        <f ca="1">IF(OFFSET(H8905,-$D8905,0)="n/a","n/a",IF(H$5&gt;OFFSET(H8905,-$D8905,0)+$D8905,$E8905-SUM($G8905:G8905),($E8905-SUM($G8905:G8905))/(OFFSET(H8905,-$D8905,0)-(H$5-$D8905-1))))</f>
        <v>0</v>
      </c>
      <c r="I8905" s="293">
        <f ca="1">IF(OFFSET(I8905,-$D8905,0)="n/a","n/a",IF(I$5&gt;OFFSET(I8905,-$D8905,0)+$D8905,$E8905-SUM($G8905:H8905),($E8905-SUM($G8905:H8905))/(OFFSET(I8905,-$D8905,0)-(I$5-$D8905-1))))</f>
        <v>0</v>
      </c>
      <c r="J8905" s="293">
        <f ca="1">IF(OFFSET(J8905,-$D8905,0)="n/a","n/a",IF(J$5&gt;OFFSET(J8905,-$D8905,0)+$D8905,$E8905-SUM($G8905:I8905),($E8905-SUM($G8905:I8905))/(OFFSET(J8905,-$D8905,0)-(J$5-$D8905-1))))</f>
        <v>0</v>
      </c>
      <c r="K8905" s="293">
        <f ca="1">IF(OFFSET(K8905,-$D8905,0)="n/a","n/a",IF(K$5&gt;OFFSET(K8905,-$D8905,0)+$D8905,$E8905-SUM($G8905:J8905),($E8905-SUM($G8905:J8905))/(OFFSET(K8905,-$D8905,0)-(K$5-$D8905-1))))</f>
        <v>0</v>
      </c>
      <c r="L8905" s="293">
        <f ca="1">IF(OFFSET(L8905,-$D8905,0)="n/a","n/a",IF(L$5&gt;OFFSET(L8905,-$D8905,0)+$D8905,$E8905-SUM($G8905:K8905),($E8905-SUM($G8905:K8905))/(OFFSET(L8905,-$D8905,0)-(L$5-$D8905-1))))</f>
        <v>0</v>
      </c>
      <c r="M8905" s="293">
        <f ca="1">IF(OFFSET(M8905,-$D8905,0)="n/a","n/a",IF(M$5&gt;OFFSET(M8905,-$D8905,0)+$D8905,$E8905-SUM($G8905:L8905),($E8905-SUM($G8905:L8905))/(OFFSET(M8905,-$D8905,0)-(M$5-$D8905-1))))</f>
        <v>0</v>
      </c>
      <c r="N8905" s="293">
        <f ca="1">IF(OFFSET(N8905,-$D8905,0)="n/a","n/a",IF(N$5&gt;OFFSET(N8905,-$D8905,0)+$D8905,$E8905-SUM($G8905:M8905),($E8905-SUM($G8905:M8905))/(OFFSET(N8905,-$D8905,0)-(N$5-$D8905-1))))</f>
        <v>0</v>
      </c>
    </row>
    <row r="8906" spans="1:14" s="369" customFormat="1" ht="12.75" hidden="1" customHeight="1" outlineLevel="2" x14ac:dyDescent="0.25">
      <c r="A8906" s="3"/>
      <c r="B8906" s="3"/>
      <c r="C8906" s="392" t="s">
        <v>43</v>
      </c>
      <c r="D8906" s="3">
        <v>2</v>
      </c>
      <c r="E8906" s="290">
        <f ca="1"/>
        <v>0</v>
      </c>
      <c r="F8906" s="291"/>
      <c r="G8906" s="294"/>
      <c r="H8906" s="292"/>
      <c r="I8906" s="293">
        <f ca="1">IF(OFFSET(I8906,-$D8906,0)="n/a","n/a",IF(I$5&gt;OFFSET(I8906,-$D8906,0)+$D8906,$E8906-SUM($G8906:H8906),($E8906-SUM($G8906:H8906))/(OFFSET(I8906,-$D8906,0)-(I$5-$D8906-1))))</f>
        <v>0</v>
      </c>
      <c r="J8906" s="293">
        <f ca="1">IF(OFFSET(J8906,-$D8906,0)="n/a","n/a",IF(J$5&gt;OFFSET(J8906,-$D8906,0)+$D8906,$E8906-SUM($G8906:I8906),($E8906-SUM($G8906:I8906))/(OFFSET(J8906,-$D8906,0)-(J$5-$D8906-1))))</f>
        <v>0</v>
      </c>
      <c r="K8906" s="293">
        <f ca="1">IF(OFFSET(K8906,-$D8906,0)="n/a","n/a",IF(K$5&gt;OFFSET(K8906,-$D8906,0)+$D8906,$E8906-SUM($G8906:J8906),($E8906-SUM($G8906:J8906))/(OFFSET(K8906,-$D8906,0)-(K$5-$D8906-1))))</f>
        <v>0</v>
      </c>
      <c r="L8906" s="293">
        <f ca="1">IF(OFFSET(L8906,-$D8906,0)="n/a","n/a",IF(L$5&gt;OFFSET(L8906,-$D8906,0)+$D8906,$E8906-SUM($G8906:K8906),($E8906-SUM($G8906:K8906))/(OFFSET(L8906,-$D8906,0)-(L$5-$D8906-1))))</f>
        <v>0</v>
      </c>
      <c r="M8906" s="293">
        <f ca="1">IF(OFFSET(M8906,-$D8906,0)="n/a","n/a",IF(M$5&gt;OFFSET(M8906,-$D8906,0)+$D8906,$E8906-SUM($G8906:L8906),($E8906-SUM($G8906:L8906))/(OFFSET(M8906,-$D8906,0)-(M$5-$D8906-1))))</f>
        <v>0</v>
      </c>
      <c r="N8906" s="293">
        <f ca="1">IF(OFFSET(N8906,-$D8906,0)="n/a","n/a",IF(N$5&gt;OFFSET(N8906,-$D8906,0)+$D8906,$E8906-SUM($G8906:M8906),($E8906-SUM($G8906:M8906))/(OFFSET(N8906,-$D8906,0)-(N$5-$D8906-1))))</f>
        <v>0</v>
      </c>
    </row>
    <row r="8907" spans="1:14" s="369" customFormat="1" ht="12.75" hidden="1" customHeight="1" outlineLevel="2" x14ac:dyDescent="0.25">
      <c r="A8907" s="3"/>
      <c r="B8907" s="3"/>
      <c r="C8907" s="392"/>
      <c r="D8907" s="3">
        <v>3</v>
      </c>
      <c r="E8907" s="290">
        <f ca="1"/>
        <v>0</v>
      </c>
      <c r="F8907" s="291"/>
      <c r="G8907" s="294"/>
      <c r="H8907" s="294"/>
      <c r="I8907" s="292"/>
      <c r="J8907" s="293">
        <f ca="1">IF(OFFSET(J8907,-$D8907,0)="n/a","n/a",IF(J$5&gt;OFFSET(J8907,-$D8907,0)+$D8907,$E8907-SUM($G8907:I8907),($E8907-SUM($G8907:I8907))/(OFFSET(J8907,-$D8907,0)-(J$5-$D8907-1))))</f>
        <v>0</v>
      </c>
      <c r="K8907" s="293">
        <f ca="1">IF(OFFSET(K8907,-$D8907,0)="n/a","n/a",IF(K$5&gt;OFFSET(K8907,-$D8907,0)+$D8907,$E8907-SUM($G8907:J8907),($E8907-SUM($G8907:J8907))/(OFFSET(K8907,-$D8907,0)-(K$5-$D8907-1))))</f>
        <v>0</v>
      </c>
      <c r="L8907" s="293">
        <f ca="1">IF(OFFSET(L8907,-$D8907,0)="n/a","n/a",IF(L$5&gt;OFFSET(L8907,-$D8907,0)+$D8907,$E8907-SUM($G8907:K8907),($E8907-SUM($G8907:K8907))/(OFFSET(L8907,-$D8907,0)-(L$5-$D8907-1))))</f>
        <v>0</v>
      </c>
      <c r="M8907" s="293">
        <f ca="1">IF(OFFSET(M8907,-$D8907,0)="n/a","n/a",IF(M$5&gt;OFFSET(M8907,-$D8907,0)+$D8907,$E8907-SUM($G8907:L8907),($E8907-SUM($G8907:L8907))/(OFFSET(M8907,-$D8907,0)-(M$5-$D8907-1))))</f>
        <v>0</v>
      </c>
      <c r="N8907" s="293">
        <f ca="1">IF(OFFSET(N8907,-$D8907,0)="n/a","n/a",IF(N$5&gt;OFFSET(N8907,-$D8907,0)+$D8907,$E8907-SUM($G8907:M8907),($E8907-SUM($G8907:M8907))/(OFFSET(N8907,-$D8907,0)-(N$5-$D8907-1))))</f>
        <v>0</v>
      </c>
    </row>
    <row r="8908" spans="1:14" s="369" customFormat="1" ht="12.75" hidden="1" customHeight="1" outlineLevel="2" x14ac:dyDescent="0.25">
      <c r="A8908" s="3"/>
      <c r="B8908" s="3"/>
      <c r="C8908" s="392"/>
      <c r="D8908" s="3">
        <v>4</v>
      </c>
      <c r="E8908" s="290">
        <f ca="1"/>
        <v>0</v>
      </c>
      <c r="F8908" s="291"/>
      <c r="G8908" s="294"/>
      <c r="H8908" s="294"/>
      <c r="I8908" s="294"/>
      <c r="J8908" s="292"/>
      <c r="K8908" s="293">
        <f ca="1">IF(OFFSET(K8908,-$D8908,0)="n/a","n/a",IF(K$5&gt;OFFSET(K8908,-$D8908,0)+$D8908,$E8908-SUM($G8908:J8908),($E8908-SUM($G8908:J8908))/(OFFSET(K8908,-$D8908,0)-(K$5-$D8908-1))))</f>
        <v>0</v>
      </c>
      <c r="L8908" s="293">
        <f ca="1">IF(OFFSET(L8908,-$D8908,0)="n/a","n/a",IF(L$5&gt;OFFSET(L8908,-$D8908,0)+$D8908,$E8908-SUM($G8908:K8908),($E8908-SUM($G8908:K8908))/(OFFSET(L8908,-$D8908,0)-(L$5-$D8908-1))))</f>
        <v>0</v>
      </c>
      <c r="M8908" s="293">
        <f ca="1">IF(OFFSET(M8908,-$D8908,0)="n/a","n/a",IF(M$5&gt;OFFSET(M8908,-$D8908,0)+$D8908,$E8908-SUM($G8908:L8908),($E8908-SUM($G8908:L8908))/(OFFSET(M8908,-$D8908,0)-(M$5-$D8908-1))))</f>
        <v>0</v>
      </c>
      <c r="N8908" s="293">
        <f ca="1">IF(OFFSET(N8908,-$D8908,0)="n/a","n/a",IF(N$5&gt;OFFSET(N8908,-$D8908,0)+$D8908,$E8908-SUM($G8908:M8908),($E8908-SUM($G8908:M8908))/(OFFSET(N8908,-$D8908,0)-(N$5-$D8908-1))))</f>
        <v>0</v>
      </c>
    </row>
    <row r="8909" spans="1:14" s="369" customFormat="1" ht="12.75" hidden="1" customHeight="1" outlineLevel="2" x14ac:dyDescent="0.25">
      <c r="A8909" s="3"/>
      <c r="B8909" s="3"/>
      <c r="C8909" s="392"/>
      <c r="D8909" s="3">
        <v>5</v>
      </c>
      <c r="E8909" s="290">
        <f ca="1"/>
        <v>0</v>
      </c>
      <c r="F8909" s="291"/>
      <c r="G8909" s="294"/>
      <c r="H8909" s="294"/>
      <c r="I8909" s="294"/>
      <c r="J8909" s="294"/>
      <c r="K8909" s="292"/>
      <c r="L8909" s="293">
        <f ca="1">IF(OFFSET(L8909,-$D8909,0)="n/a","n/a",IF(L$5&gt;OFFSET(L8909,-$D8909,0)+$D8909,$E8909-SUM($G8909:K8909),($E8909-SUM($G8909:K8909))/(OFFSET(L8909,-$D8909,0)-(L$5-$D8909-1))))</f>
        <v>0</v>
      </c>
      <c r="M8909" s="293">
        <f ca="1">IF(OFFSET(M8909,-$D8909,0)="n/a","n/a",IF(M$5&gt;OFFSET(M8909,-$D8909,0)+$D8909,$E8909-SUM($G8909:L8909),($E8909-SUM($G8909:L8909))/(OFFSET(M8909,-$D8909,0)-(M$5-$D8909-1))))</f>
        <v>0</v>
      </c>
      <c r="N8909" s="293">
        <f ca="1">IF(OFFSET(N8909,-$D8909,0)="n/a","n/a",IF(N$5&gt;OFFSET(N8909,-$D8909,0)+$D8909,$E8909-SUM($G8909:M8909),($E8909-SUM($G8909:M8909))/(OFFSET(N8909,-$D8909,0)-(N$5-$D8909-1))))</f>
        <v>0</v>
      </c>
    </row>
    <row r="8910" spans="1:14" s="369" customFormat="1" ht="12.75" hidden="1" customHeight="1" outlineLevel="2" x14ac:dyDescent="0.25">
      <c r="A8910" s="3"/>
      <c r="B8910" s="3"/>
      <c r="C8910" s="392"/>
      <c r="D8910" s="3">
        <v>6</v>
      </c>
      <c r="E8910" s="290">
        <f ca="1"/>
        <v>0</v>
      </c>
      <c r="F8910" s="291"/>
      <c r="G8910" s="294"/>
      <c r="H8910" s="294"/>
      <c r="I8910" s="294"/>
      <c r="J8910" s="294"/>
      <c r="K8910" s="294"/>
      <c r="L8910" s="292"/>
      <c r="M8910" s="293">
        <f ca="1">IF(OFFSET(M8910,-$D8910,0)="n/a","n/a",IF(M$5&gt;OFFSET(M8910,-$D8910,0)+$D8910,$E8910-SUM($G8910:L8910),($E8910-SUM($G8910:L8910))/(OFFSET(M8910,-$D8910,0)-(M$5-$D8910-1))))</f>
        <v>0</v>
      </c>
      <c r="N8910" s="293">
        <f ca="1">IF(OFFSET(N8910,-$D8910,0)="n/a","n/a",IF(N$5&gt;OFFSET(N8910,-$D8910,0)+$D8910,$E8910-SUM($G8910:M8910),($E8910-SUM($G8910:M8910))/(OFFSET(N8910,-$D8910,0)-(N$5-$D8910-1))))</f>
        <v>0</v>
      </c>
    </row>
    <row r="8911" spans="1:14" s="369" customFormat="1" ht="12.75" hidden="1" customHeight="1" outlineLevel="2" x14ac:dyDescent="0.25">
      <c r="A8911" s="3"/>
      <c r="B8911" s="3"/>
      <c r="C8911" s="392"/>
      <c r="D8911" s="3">
        <v>7</v>
      </c>
      <c r="E8911" s="290">
        <f ca="1"/>
        <v>0</v>
      </c>
      <c r="F8911" s="291"/>
      <c r="G8911" s="294"/>
      <c r="H8911" s="294"/>
      <c r="I8911" s="294"/>
      <c r="J8911" s="294"/>
      <c r="K8911" s="294"/>
      <c r="L8911" s="294"/>
      <c r="M8911" s="292"/>
      <c r="N8911" s="293">
        <f ca="1">IF(OFFSET(N8911,-$D8911,0)="n/a","n/a",IF(N$5&gt;OFFSET(N8911,-$D8911,0)+$D8911,$E8911-SUM($G8911:M8911),($E8911-SUM($G8911:M8911))/(OFFSET(N8911,-$D8911,0)-(N$5-$D8911-1))))</f>
        <v>0</v>
      </c>
    </row>
    <row r="8912" spans="1:14" s="369" customFormat="1" ht="12.75" hidden="1" customHeight="1" outlineLevel="2" x14ac:dyDescent="0.25">
      <c r="A8912" s="3"/>
      <c r="B8912" s="3"/>
      <c r="C8912" s="392"/>
      <c r="D8912" s="3">
        <v>8</v>
      </c>
      <c r="E8912" s="290">
        <f ca="1"/>
        <v>0</v>
      </c>
      <c r="F8912" s="291"/>
      <c r="G8912" s="294"/>
      <c r="H8912" s="294"/>
      <c r="I8912" s="294"/>
      <c r="J8912" s="294"/>
      <c r="K8912" s="294"/>
      <c r="L8912" s="294"/>
      <c r="M8912" s="294"/>
      <c r="N8912" s="292"/>
    </row>
    <row r="8913" spans="1:14" s="369" customFormat="1" ht="12.75" hidden="1" customHeight="1" outlineLevel="2" x14ac:dyDescent="0.25">
      <c r="A8913" s="3"/>
      <c r="B8913" s="3"/>
      <c r="C8913" s="392"/>
      <c r="D8913" s="3">
        <v>9</v>
      </c>
      <c r="E8913" s="290" t="e">
        <f ca="1"/>
        <v>#N/A</v>
      </c>
      <c r="F8913" s="291"/>
      <c r="G8913" s="294"/>
      <c r="H8913" s="294"/>
      <c r="I8913" s="294"/>
      <c r="J8913" s="294"/>
      <c r="K8913" s="294"/>
      <c r="L8913" s="294"/>
      <c r="M8913" s="294"/>
      <c r="N8913" s="294"/>
    </row>
    <row r="8914" spans="1:14" s="369" customFormat="1" ht="12.75" hidden="1" customHeight="1" outlineLevel="2" x14ac:dyDescent="0.25">
      <c r="A8914" s="3"/>
      <c r="B8914" s="3"/>
      <c r="C8914" s="392"/>
      <c r="D8914" s="3">
        <v>10</v>
      </c>
      <c r="E8914" s="290" t="e">
        <f ca="1"/>
        <v>#N/A</v>
      </c>
      <c r="F8914" s="291"/>
      <c r="G8914" s="294"/>
      <c r="H8914" s="294"/>
      <c r="I8914" s="294"/>
      <c r="J8914" s="294"/>
      <c r="K8914" s="294"/>
      <c r="L8914" s="294"/>
      <c r="M8914" s="294"/>
      <c r="N8914" s="294"/>
    </row>
    <row r="8915" spans="1:14" s="369" customFormat="1" ht="12.75" hidden="1" customHeight="1" outlineLevel="2" x14ac:dyDescent="0.25">
      <c r="A8915" s="3"/>
      <c r="B8915" s="3"/>
      <c r="C8915" s="392"/>
      <c r="D8915" s="3">
        <v>11</v>
      </c>
      <c r="E8915" s="290" t="e">
        <f ca="1"/>
        <v>#N/A</v>
      </c>
      <c r="F8915" s="291"/>
      <c r="G8915" s="294"/>
      <c r="H8915" s="294"/>
      <c r="I8915" s="294"/>
      <c r="J8915" s="294"/>
      <c r="K8915" s="294"/>
      <c r="L8915" s="294"/>
      <c r="M8915" s="294"/>
      <c r="N8915" s="294"/>
    </row>
    <row r="8916" spans="1:14" s="369" customFormat="1" ht="12.75" hidden="1" customHeight="1" outlineLevel="2" x14ac:dyDescent="0.25">
      <c r="A8916" s="3"/>
      <c r="B8916" s="3"/>
      <c r="C8916" s="392"/>
      <c r="D8916" s="3">
        <v>12</v>
      </c>
      <c r="E8916" s="290" t="e">
        <f ca="1"/>
        <v>#N/A</v>
      </c>
      <c r="F8916" s="291"/>
      <c r="G8916" s="294"/>
      <c r="H8916" s="294"/>
      <c r="I8916" s="294"/>
      <c r="J8916" s="294"/>
      <c r="K8916" s="294"/>
      <c r="L8916" s="294"/>
      <c r="M8916" s="294"/>
      <c r="N8916" s="294"/>
    </row>
    <row r="8917" spans="1:14" s="369" customFormat="1" ht="12.75" hidden="1" customHeight="1" outlineLevel="2" x14ac:dyDescent="0.25">
      <c r="A8917" s="3"/>
      <c r="B8917" s="3"/>
      <c r="C8917" s="392"/>
      <c r="D8917" s="3">
        <v>13</v>
      </c>
      <c r="E8917" s="290" t="e">
        <f ca="1"/>
        <v>#N/A</v>
      </c>
      <c r="F8917" s="291"/>
      <c r="G8917" s="294"/>
      <c r="H8917" s="294"/>
      <c r="I8917" s="294"/>
      <c r="J8917" s="294"/>
      <c r="K8917" s="294"/>
      <c r="L8917" s="294"/>
      <c r="M8917" s="294"/>
      <c r="N8917" s="294"/>
    </row>
    <row r="8918" spans="1:14" s="369" customFormat="1" ht="12.75" hidden="1" customHeight="1" outlineLevel="2" x14ac:dyDescent="0.25">
      <c r="A8918" s="3"/>
      <c r="B8918" s="3"/>
      <c r="C8918" s="392"/>
      <c r="D8918" s="3">
        <v>14</v>
      </c>
      <c r="E8918" s="290" t="e">
        <f ca="1"/>
        <v>#N/A</v>
      </c>
      <c r="F8918" s="291"/>
      <c r="G8918" s="294"/>
      <c r="H8918" s="294"/>
      <c r="I8918" s="294"/>
      <c r="J8918" s="294"/>
      <c r="K8918" s="294"/>
      <c r="L8918" s="294"/>
      <c r="M8918" s="294"/>
      <c r="N8918" s="294"/>
    </row>
    <row r="8919" spans="1:14" s="369" customFormat="1" ht="12.75" hidden="1" customHeight="1" outlineLevel="2" x14ac:dyDescent="0.25">
      <c r="A8919" s="3"/>
      <c r="B8919" s="3"/>
      <c r="C8919" s="392"/>
      <c r="D8919" s="3">
        <v>15</v>
      </c>
      <c r="E8919" s="290" t="e">
        <f ca="1"/>
        <v>#N/A</v>
      </c>
      <c r="F8919" s="291"/>
      <c r="G8919" s="294"/>
      <c r="H8919" s="294"/>
      <c r="I8919" s="294"/>
      <c r="J8919" s="294"/>
      <c r="K8919" s="294"/>
      <c r="L8919" s="294"/>
      <c r="M8919" s="294"/>
      <c r="N8919" s="294"/>
    </row>
    <row r="8920" spans="1:14" s="369" customFormat="1" ht="12.75" hidden="1" customHeight="1" outlineLevel="1" x14ac:dyDescent="0.25">
      <c r="A8920" s="3"/>
      <c r="B8920" s="145" t="str">
        <f ca="1">B8903</f>
        <v>Asset Type 439</v>
      </c>
      <c r="C8920" s="145" t="str">
        <f ca="1">C8903</f>
        <v>Description - Asset Type 439</v>
      </c>
      <c r="D8920" s="3"/>
      <c r="E8920" s="3"/>
      <c r="F8920" s="106" t="s">
        <v>44</v>
      </c>
      <c r="G8920" s="296">
        <f t="shared" ref="G8920:N8920" si="878">SUM(G8905:G8919)</f>
        <v>0</v>
      </c>
      <c r="H8920" s="296">
        <f t="shared" ca="1" si="878"/>
        <v>0</v>
      </c>
      <c r="I8920" s="296">
        <f t="shared" ca="1" si="878"/>
        <v>0</v>
      </c>
      <c r="J8920" s="296">
        <f t="shared" ca="1" si="878"/>
        <v>0</v>
      </c>
      <c r="K8920" s="296">
        <f t="shared" ca="1" si="878"/>
        <v>0</v>
      </c>
      <c r="L8920" s="296">
        <f t="shared" ca="1" si="878"/>
        <v>0</v>
      </c>
      <c r="M8920" s="296">
        <f t="shared" ca="1" si="878"/>
        <v>0</v>
      </c>
      <c r="N8920" s="296">
        <f t="shared" ca="1" si="878"/>
        <v>0</v>
      </c>
    </row>
    <row r="8921" spans="1:14" s="369" customFormat="1" ht="12.75" hidden="1" customHeight="1" outlineLevel="2" x14ac:dyDescent="0.25">
      <c r="A8921" s="217">
        <f>A8903+1</f>
        <v>440</v>
      </c>
      <c r="B8921" s="22" t="str">
        <f ca="1">OFFSET($B$13,$A8921-1,0)</f>
        <v>Asset Type 440</v>
      </c>
      <c r="C8921" s="22" t="str">
        <f ca="1">OFFSET($C$13,$A8921-1,0)</f>
        <v>Description - Asset Type 440</v>
      </c>
      <c r="D8921" s="3"/>
      <c r="E8921" s="109"/>
      <c r="F8921" s="108" t="s">
        <v>41</v>
      </c>
      <c r="G8921" s="295">
        <f t="shared" ref="G8921:N8921" ca="1" si="879">VLOOKUP($B8921,$B$13:$N$512,5+G$5,FALSE)</f>
        <v>0</v>
      </c>
      <c r="H8921" s="295">
        <f t="shared" ca="1" si="879"/>
        <v>0</v>
      </c>
      <c r="I8921" s="295">
        <f t="shared" ca="1" si="879"/>
        <v>0</v>
      </c>
      <c r="J8921" s="295">
        <f t="shared" ca="1" si="879"/>
        <v>0</v>
      </c>
      <c r="K8921" s="295">
        <f t="shared" ca="1" si="879"/>
        <v>0</v>
      </c>
      <c r="L8921" s="295">
        <f t="shared" ca="1" si="879"/>
        <v>0</v>
      </c>
      <c r="M8921" s="295">
        <f t="shared" ca="1" si="879"/>
        <v>0</v>
      </c>
      <c r="N8921" s="295">
        <f t="shared" ca="1" si="879"/>
        <v>0</v>
      </c>
    </row>
    <row r="8922" spans="1:14" s="369" customFormat="1" ht="12.75" hidden="1" customHeight="1" outlineLevel="2" x14ac:dyDescent="0.25">
      <c r="A8922" s="3"/>
      <c r="B8922" s="3"/>
      <c r="C8922" s="21"/>
      <c r="D8922" s="3"/>
      <c r="E8922" s="107"/>
      <c r="F8922" s="106" t="s">
        <v>42</v>
      </c>
      <c r="G8922" s="111">
        <f ca="1">VLOOKUP($B8921,'Input Sheet'!$B$12:$N$511,5+G$5,FALSE)</f>
        <v>0</v>
      </c>
      <c r="H8922" s="111">
        <f ca="1">VLOOKUP($B8921,'Input Sheet'!$B$12:$N$511,5+H$5,FALSE)</f>
        <v>0</v>
      </c>
      <c r="I8922" s="111">
        <f ca="1">VLOOKUP($B8921,'Input Sheet'!$B$12:$N$511,5+I$5,FALSE)</f>
        <v>0</v>
      </c>
      <c r="J8922" s="111">
        <f ca="1">VLOOKUP($B8921,'Input Sheet'!$B$12:$N$511,5+J$5,FALSE)</f>
        <v>0</v>
      </c>
      <c r="K8922" s="111">
        <f ca="1">VLOOKUP($B8921,'Input Sheet'!$B$12:$N$511,5+K$5,FALSE)</f>
        <v>0</v>
      </c>
      <c r="L8922" s="111">
        <f ca="1">VLOOKUP($B8921,'Input Sheet'!$B$12:$N$511,5+L$5,FALSE)</f>
        <v>0</v>
      </c>
      <c r="M8922" s="111">
        <f ca="1">VLOOKUP($B8921,'Input Sheet'!$B$12:$N$511,5+M$5,FALSE)</f>
        <v>0</v>
      </c>
      <c r="N8922" s="111">
        <f ca="1">VLOOKUP($B8921,'Input Sheet'!$B$12:$N$511,5+N$5,FALSE)</f>
        <v>0</v>
      </c>
    </row>
    <row r="8923" spans="1:14" s="369" customFormat="1" ht="12.75" hidden="1" customHeight="1" outlineLevel="2" x14ac:dyDescent="0.25">
      <c r="A8923" s="3"/>
      <c r="B8923" s="3"/>
      <c r="C8923" s="3"/>
      <c r="D8923" s="3">
        <v>1</v>
      </c>
      <c r="E8923" s="290">
        <f t="array" aca="1" ref="E8923:E8937" ca="1">TRANSPOSE(G8921:N8921)</f>
        <v>0</v>
      </c>
      <c r="F8923" s="291"/>
      <c r="G8923" s="292"/>
      <c r="H8923" s="293">
        <f ca="1">IF(OFFSET(H8923,-$D8923,0)="n/a","n/a",IF(H$5&gt;OFFSET(H8923,-$D8923,0)+$D8923,$E8923-SUM($G8923:G8923),($E8923-SUM($G8923:G8923))/(OFFSET(H8923,-$D8923,0)-(H$5-$D8923-1))))</f>
        <v>0</v>
      </c>
      <c r="I8923" s="293">
        <f ca="1">IF(OFFSET(I8923,-$D8923,0)="n/a","n/a",IF(I$5&gt;OFFSET(I8923,-$D8923,0)+$D8923,$E8923-SUM($G8923:H8923),($E8923-SUM($G8923:H8923))/(OFFSET(I8923,-$D8923,0)-(I$5-$D8923-1))))</f>
        <v>0</v>
      </c>
      <c r="J8923" s="293">
        <f ca="1">IF(OFFSET(J8923,-$D8923,0)="n/a","n/a",IF(J$5&gt;OFFSET(J8923,-$D8923,0)+$D8923,$E8923-SUM($G8923:I8923),($E8923-SUM($G8923:I8923))/(OFFSET(J8923,-$D8923,0)-(J$5-$D8923-1))))</f>
        <v>0</v>
      </c>
      <c r="K8923" s="293">
        <f ca="1">IF(OFFSET(K8923,-$D8923,0)="n/a","n/a",IF(K$5&gt;OFFSET(K8923,-$D8923,0)+$D8923,$E8923-SUM($G8923:J8923),($E8923-SUM($G8923:J8923))/(OFFSET(K8923,-$D8923,0)-(K$5-$D8923-1))))</f>
        <v>0</v>
      </c>
      <c r="L8923" s="293">
        <f ca="1">IF(OFFSET(L8923,-$D8923,0)="n/a","n/a",IF(L$5&gt;OFFSET(L8923,-$D8923,0)+$D8923,$E8923-SUM($G8923:K8923),($E8923-SUM($G8923:K8923))/(OFFSET(L8923,-$D8923,0)-(L$5-$D8923-1))))</f>
        <v>0</v>
      </c>
      <c r="M8923" s="293">
        <f ca="1">IF(OFFSET(M8923,-$D8923,0)="n/a","n/a",IF(M$5&gt;OFFSET(M8923,-$D8923,0)+$D8923,$E8923-SUM($G8923:L8923),($E8923-SUM($G8923:L8923))/(OFFSET(M8923,-$D8923,0)-(M$5-$D8923-1))))</f>
        <v>0</v>
      </c>
      <c r="N8923" s="293">
        <f ca="1">IF(OFFSET(N8923,-$D8923,0)="n/a","n/a",IF(N$5&gt;OFFSET(N8923,-$D8923,0)+$D8923,$E8923-SUM($G8923:M8923),($E8923-SUM($G8923:M8923))/(OFFSET(N8923,-$D8923,0)-(N$5-$D8923-1))))</f>
        <v>0</v>
      </c>
    </row>
    <row r="8924" spans="1:14" s="369" customFormat="1" ht="12.75" hidden="1" customHeight="1" outlineLevel="2" x14ac:dyDescent="0.25">
      <c r="A8924" s="3"/>
      <c r="B8924" s="3"/>
      <c r="C8924" s="392" t="s">
        <v>43</v>
      </c>
      <c r="D8924" s="3">
        <v>2</v>
      </c>
      <c r="E8924" s="290">
        <f ca="1"/>
        <v>0</v>
      </c>
      <c r="F8924" s="291"/>
      <c r="G8924" s="294"/>
      <c r="H8924" s="292"/>
      <c r="I8924" s="293">
        <f ca="1">IF(OFFSET(I8924,-$D8924,0)="n/a","n/a",IF(I$5&gt;OFFSET(I8924,-$D8924,0)+$D8924,$E8924-SUM($G8924:H8924),($E8924-SUM($G8924:H8924))/(OFFSET(I8924,-$D8924,0)-(I$5-$D8924-1))))</f>
        <v>0</v>
      </c>
      <c r="J8924" s="293">
        <f ca="1">IF(OFFSET(J8924,-$D8924,0)="n/a","n/a",IF(J$5&gt;OFFSET(J8924,-$D8924,0)+$D8924,$E8924-SUM($G8924:I8924),($E8924-SUM($G8924:I8924))/(OFFSET(J8924,-$D8924,0)-(J$5-$D8924-1))))</f>
        <v>0</v>
      </c>
      <c r="K8924" s="293">
        <f ca="1">IF(OFFSET(K8924,-$D8924,0)="n/a","n/a",IF(K$5&gt;OFFSET(K8924,-$D8924,0)+$D8924,$E8924-SUM($G8924:J8924),($E8924-SUM($G8924:J8924))/(OFFSET(K8924,-$D8924,0)-(K$5-$D8924-1))))</f>
        <v>0</v>
      </c>
      <c r="L8924" s="293">
        <f ca="1">IF(OFFSET(L8924,-$D8924,0)="n/a","n/a",IF(L$5&gt;OFFSET(L8924,-$D8924,0)+$D8924,$E8924-SUM($G8924:K8924),($E8924-SUM($G8924:K8924))/(OFFSET(L8924,-$D8924,0)-(L$5-$D8924-1))))</f>
        <v>0</v>
      </c>
      <c r="M8924" s="293">
        <f ca="1">IF(OFFSET(M8924,-$D8924,0)="n/a","n/a",IF(M$5&gt;OFFSET(M8924,-$D8924,0)+$D8924,$E8924-SUM($G8924:L8924),($E8924-SUM($G8924:L8924))/(OFFSET(M8924,-$D8924,0)-(M$5-$D8924-1))))</f>
        <v>0</v>
      </c>
      <c r="N8924" s="293">
        <f ca="1">IF(OFFSET(N8924,-$D8924,0)="n/a","n/a",IF(N$5&gt;OFFSET(N8924,-$D8924,0)+$D8924,$E8924-SUM($G8924:M8924),($E8924-SUM($G8924:M8924))/(OFFSET(N8924,-$D8924,0)-(N$5-$D8924-1))))</f>
        <v>0</v>
      </c>
    </row>
    <row r="8925" spans="1:14" s="369" customFormat="1" ht="12.75" hidden="1" customHeight="1" outlineLevel="2" x14ac:dyDescent="0.25">
      <c r="A8925" s="3"/>
      <c r="B8925" s="3"/>
      <c r="C8925" s="392"/>
      <c r="D8925" s="3">
        <v>3</v>
      </c>
      <c r="E8925" s="290">
        <f ca="1"/>
        <v>0</v>
      </c>
      <c r="F8925" s="291"/>
      <c r="G8925" s="294"/>
      <c r="H8925" s="294"/>
      <c r="I8925" s="292"/>
      <c r="J8925" s="293">
        <f ca="1">IF(OFFSET(J8925,-$D8925,0)="n/a","n/a",IF(J$5&gt;OFFSET(J8925,-$D8925,0)+$D8925,$E8925-SUM($G8925:I8925),($E8925-SUM($G8925:I8925))/(OFFSET(J8925,-$D8925,0)-(J$5-$D8925-1))))</f>
        <v>0</v>
      </c>
      <c r="K8925" s="293">
        <f ca="1">IF(OFFSET(K8925,-$D8925,0)="n/a","n/a",IF(K$5&gt;OFFSET(K8925,-$D8925,0)+$D8925,$E8925-SUM($G8925:J8925),($E8925-SUM($G8925:J8925))/(OFFSET(K8925,-$D8925,0)-(K$5-$D8925-1))))</f>
        <v>0</v>
      </c>
      <c r="L8925" s="293">
        <f ca="1">IF(OFFSET(L8925,-$D8925,0)="n/a","n/a",IF(L$5&gt;OFFSET(L8925,-$D8925,0)+$D8925,$E8925-SUM($G8925:K8925),($E8925-SUM($G8925:K8925))/(OFFSET(L8925,-$D8925,0)-(L$5-$D8925-1))))</f>
        <v>0</v>
      </c>
      <c r="M8925" s="293">
        <f ca="1">IF(OFFSET(M8925,-$D8925,0)="n/a","n/a",IF(M$5&gt;OFFSET(M8925,-$D8925,0)+$D8925,$E8925-SUM($G8925:L8925),($E8925-SUM($G8925:L8925))/(OFFSET(M8925,-$D8925,0)-(M$5-$D8925-1))))</f>
        <v>0</v>
      </c>
      <c r="N8925" s="293">
        <f ca="1">IF(OFFSET(N8925,-$D8925,0)="n/a","n/a",IF(N$5&gt;OFFSET(N8925,-$D8925,0)+$D8925,$E8925-SUM($G8925:M8925),($E8925-SUM($G8925:M8925))/(OFFSET(N8925,-$D8925,0)-(N$5-$D8925-1))))</f>
        <v>0</v>
      </c>
    </row>
    <row r="8926" spans="1:14" s="369" customFormat="1" ht="12.75" hidden="1" customHeight="1" outlineLevel="2" x14ac:dyDescent="0.25">
      <c r="A8926" s="3"/>
      <c r="B8926" s="3"/>
      <c r="C8926" s="392"/>
      <c r="D8926" s="3">
        <v>4</v>
      </c>
      <c r="E8926" s="290">
        <f ca="1"/>
        <v>0</v>
      </c>
      <c r="F8926" s="291"/>
      <c r="G8926" s="294"/>
      <c r="H8926" s="294"/>
      <c r="I8926" s="294"/>
      <c r="J8926" s="292"/>
      <c r="K8926" s="293">
        <f ca="1">IF(OFFSET(K8926,-$D8926,0)="n/a","n/a",IF(K$5&gt;OFFSET(K8926,-$D8926,0)+$D8926,$E8926-SUM($G8926:J8926),($E8926-SUM($G8926:J8926))/(OFFSET(K8926,-$D8926,0)-(K$5-$D8926-1))))</f>
        <v>0</v>
      </c>
      <c r="L8926" s="293">
        <f ca="1">IF(OFFSET(L8926,-$D8926,0)="n/a","n/a",IF(L$5&gt;OFFSET(L8926,-$D8926,0)+$D8926,$E8926-SUM($G8926:K8926),($E8926-SUM($G8926:K8926))/(OFFSET(L8926,-$D8926,0)-(L$5-$D8926-1))))</f>
        <v>0</v>
      </c>
      <c r="M8926" s="293">
        <f ca="1">IF(OFFSET(M8926,-$D8926,0)="n/a","n/a",IF(M$5&gt;OFFSET(M8926,-$D8926,0)+$D8926,$E8926-SUM($G8926:L8926),($E8926-SUM($G8926:L8926))/(OFFSET(M8926,-$D8926,0)-(M$5-$D8926-1))))</f>
        <v>0</v>
      </c>
      <c r="N8926" s="293">
        <f ca="1">IF(OFFSET(N8926,-$D8926,0)="n/a","n/a",IF(N$5&gt;OFFSET(N8926,-$D8926,0)+$D8926,$E8926-SUM($G8926:M8926),($E8926-SUM($G8926:M8926))/(OFFSET(N8926,-$D8926,0)-(N$5-$D8926-1))))</f>
        <v>0</v>
      </c>
    </row>
    <row r="8927" spans="1:14" s="369" customFormat="1" ht="12.75" hidden="1" customHeight="1" outlineLevel="2" x14ac:dyDescent="0.25">
      <c r="A8927" s="3"/>
      <c r="B8927" s="3"/>
      <c r="C8927" s="392"/>
      <c r="D8927" s="3">
        <v>5</v>
      </c>
      <c r="E8927" s="290">
        <f ca="1"/>
        <v>0</v>
      </c>
      <c r="F8927" s="291"/>
      <c r="G8927" s="294"/>
      <c r="H8927" s="294"/>
      <c r="I8927" s="294"/>
      <c r="J8927" s="294"/>
      <c r="K8927" s="292"/>
      <c r="L8927" s="293">
        <f ca="1">IF(OFFSET(L8927,-$D8927,0)="n/a","n/a",IF(L$5&gt;OFFSET(L8927,-$D8927,0)+$D8927,$E8927-SUM($G8927:K8927),($E8927-SUM($G8927:K8927))/(OFFSET(L8927,-$D8927,0)-(L$5-$D8927-1))))</f>
        <v>0</v>
      </c>
      <c r="M8927" s="293">
        <f ca="1">IF(OFFSET(M8927,-$D8927,0)="n/a","n/a",IF(M$5&gt;OFFSET(M8927,-$D8927,0)+$D8927,$E8927-SUM($G8927:L8927),($E8927-SUM($G8927:L8927))/(OFFSET(M8927,-$D8927,0)-(M$5-$D8927-1))))</f>
        <v>0</v>
      </c>
      <c r="N8927" s="293">
        <f ca="1">IF(OFFSET(N8927,-$D8927,0)="n/a","n/a",IF(N$5&gt;OFFSET(N8927,-$D8927,0)+$D8927,$E8927-SUM($G8927:M8927),($E8927-SUM($G8927:M8927))/(OFFSET(N8927,-$D8927,0)-(N$5-$D8927-1))))</f>
        <v>0</v>
      </c>
    </row>
    <row r="8928" spans="1:14" s="369" customFormat="1" ht="12.75" hidden="1" customHeight="1" outlineLevel="2" x14ac:dyDescent="0.25">
      <c r="A8928" s="3"/>
      <c r="B8928" s="3"/>
      <c r="C8928" s="392"/>
      <c r="D8928" s="3">
        <v>6</v>
      </c>
      <c r="E8928" s="290">
        <f ca="1"/>
        <v>0</v>
      </c>
      <c r="F8928" s="291"/>
      <c r="G8928" s="294"/>
      <c r="H8928" s="294"/>
      <c r="I8928" s="294"/>
      <c r="J8928" s="294"/>
      <c r="K8928" s="294"/>
      <c r="L8928" s="292"/>
      <c r="M8928" s="293">
        <f ca="1">IF(OFFSET(M8928,-$D8928,0)="n/a","n/a",IF(M$5&gt;OFFSET(M8928,-$D8928,0)+$D8928,$E8928-SUM($G8928:L8928),($E8928-SUM($G8928:L8928))/(OFFSET(M8928,-$D8928,0)-(M$5-$D8928-1))))</f>
        <v>0</v>
      </c>
      <c r="N8928" s="293">
        <f ca="1">IF(OFFSET(N8928,-$D8928,0)="n/a","n/a",IF(N$5&gt;OFFSET(N8928,-$D8928,0)+$D8928,$E8928-SUM($G8928:M8928),($E8928-SUM($G8928:M8928))/(OFFSET(N8928,-$D8928,0)-(N$5-$D8928-1))))</f>
        <v>0</v>
      </c>
    </row>
    <row r="8929" spans="1:14" s="369" customFormat="1" ht="12.75" hidden="1" customHeight="1" outlineLevel="2" x14ac:dyDescent="0.25">
      <c r="A8929" s="3"/>
      <c r="B8929" s="3"/>
      <c r="C8929" s="392"/>
      <c r="D8929" s="3">
        <v>7</v>
      </c>
      <c r="E8929" s="290">
        <f ca="1"/>
        <v>0</v>
      </c>
      <c r="F8929" s="291"/>
      <c r="G8929" s="294"/>
      <c r="H8929" s="294"/>
      <c r="I8929" s="294"/>
      <c r="J8929" s="294"/>
      <c r="K8929" s="294"/>
      <c r="L8929" s="294"/>
      <c r="M8929" s="292"/>
      <c r="N8929" s="293">
        <f ca="1">IF(OFFSET(N8929,-$D8929,0)="n/a","n/a",IF(N$5&gt;OFFSET(N8929,-$D8929,0)+$D8929,$E8929-SUM($G8929:M8929),($E8929-SUM($G8929:M8929))/(OFFSET(N8929,-$D8929,0)-(N$5-$D8929-1))))</f>
        <v>0</v>
      </c>
    </row>
    <row r="8930" spans="1:14" s="369" customFormat="1" ht="12.75" hidden="1" customHeight="1" outlineLevel="2" x14ac:dyDescent="0.25">
      <c r="A8930" s="3"/>
      <c r="B8930" s="3"/>
      <c r="C8930" s="392"/>
      <c r="D8930" s="3">
        <v>8</v>
      </c>
      <c r="E8930" s="290">
        <f ca="1"/>
        <v>0</v>
      </c>
      <c r="F8930" s="291"/>
      <c r="G8930" s="294"/>
      <c r="H8930" s="294"/>
      <c r="I8930" s="294"/>
      <c r="J8930" s="294"/>
      <c r="K8930" s="294"/>
      <c r="L8930" s="294"/>
      <c r="M8930" s="294"/>
      <c r="N8930" s="292"/>
    </row>
    <row r="8931" spans="1:14" s="369" customFormat="1" ht="12.75" hidden="1" customHeight="1" outlineLevel="2" x14ac:dyDescent="0.25">
      <c r="A8931" s="3"/>
      <c r="B8931" s="3"/>
      <c r="C8931" s="392"/>
      <c r="D8931" s="3">
        <v>9</v>
      </c>
      <c r="E8931" s="290" t="e">
        <f ca="1"/>
        <v>#N/A</v>
      </c>
      <c r="F8931" s="291"/>
      <c r="G8931" s="294"/>
      <c r="H8931" s="294"/>
      <c r="I8931" s="294"/>
      <c r="J8931" s="294"/>
      <c r="K8931" s="294"/>
      <c r="L8931" s="294"/>
      <c r="M8931" s="294"/>
      <c r="N8931" s="294"/>
    </row>
    <row r="8932" spans="1:14" s="369" customFormat="1" ht="12.75" hidden="1" customHeight="1" outlineLevel="2" x14ac:dyDescent="0.25">
      <c r="A8932" s="3"/>
      <c r="B8932" s="3"/>
      <c r="C8932" s="392"/>
      <c r="D8932" s="3">
        <v>10</v>
      </c>
      <c r="E8932" s="290" t="e">
        <f ca="1"/>
        <v>#N/A</v>
      </c>
      <c r="F8932" s="291"/>
      <c r="G8932" s="294"/>
      <c r="H8932" s="294"/>
      <c r="I8932" s="294"/>
      <c r="J8932" s="294"/>
      <c r="K8932" s="294"/>
      <c r="L8932" s="294"/>
      <c r="M8932" s="294"/>
      <c r="N8932" s="294"/>
    </row>
    <row r="8933" spans="1:14" s="369" customFormat="1" ht="12.75" hidden="1" customHeight="1" outlineLevel="2" x14ac:dyDescent="0.25">
      <c r="A8933" s="3"/>
      <c r="B8933" s="3"/>
      <c r="C8933" s="392"/>
      <c r="D8933" s="3">
        <v>11</v>
      </c>
      <c r="E8933" s="290" t="e">
        <f ca="1"/>
        <v>#N/A</v>
      </c>
      <c r="F8933" s="291"/>
      <c r="G8933" s="294"/>
      <c r="H8933" s="294"/>
      <c r="I8933" s="294"/>
      <c r="J8933" s="294"/>
      <c r="K8933" s="294"/>
      <c r="L8933" s="294"/>
      <c r="M8933" s="294"/>
      <c r="N8933" s="294"/>
    </row>
    <row r="8934" spans="1:14" s="369" customFormat="1" ht="12.75" hidden="1" customHeight="1" outlineLevel="2" x14ac:dyDescent="0.25">
      <c r="A8934" s="3"/>
      <c r="B8934" s="3"/>
      <c r="C8934" s="392"/>
      <c r="D8934" s="3">
        <v>12</v>
      </c>
      <c r="E8934" s="290" t="e">
        <f ca="1"/>
        <v>#N/A</v>
      </c>
      <c r="F8934" s="291"/>
      <c r="G8934" s="294"/>
      <c r="H8934" s="294"/>
      <c r="I8934" s="294"/>
      <c r="J8934" s="294"/>
      <c r="K8934" s="294"/>
      <c r="L8934" s="294"/>
      <c r="M8934" s="294"/>
      <c r="N8934" s="294"/>
    </row>
    <row r="8935" spans="1:14" s="369" customFormat="1" ht="12.75" hidden="1" customHeight="1" outlineLevel="2" x14ac:dyDescent="0.25">
      <c r="A8935" s="3"/>
      <c r="B8935" s="3"/>
      <c r="C8935" s="392"/>
      <c r="D8935" s="3">
        <v>13</v>
      </c>
      <c r="E8935" s="290" t="e">
        <f ca="1"/>
        <v>#N/A</v>
      </c>
      <c r="F8935" s="291"/>
      <c r="G8935" s="294"/>
      <c r="H8935" s="294"/>
      <c r="I8935" s="294"/>
      <c r="J8935" s="294"/>
      <c r="K8935" s="294"/>
      <c r="L8935" s="294"/>
      <c r="M8935" s="294"/>
      <c r="N8935" s="294"/>
    </row>
    <row r="8936" spans="1:14" s="369" customFormat="1" ht="12.75" hidden="1" customHeight="1" outlineLevel="2" x14ac:dyDescent="0.25">
      <c r="A8936" s="3"/>
      <c r="B8936" s="3"/>
      <c r="C8936" s="392"/>
      <c r="D8936" s="3">
        <v>14</v>
      </c>
      <c r="E8936" s="290" t="e">
        <f ca="1"/>
        <v>#N/A</v>
      </c>
      <c r="F8936" s="291"/>
      <c r="G8936" s="294"/>
      <c r="H8936" s="294"/>
      <c r="I8936" s="294"/>
      <c r="J8936" s="294"/>
      <c r="K8936" s="294"/>
      <c r="L8936" s="294"/>
      <c r="M8936" s="294"/>
      <c r="N8936" s="294"/>
    </row>
    <row r="8937" spans="1:14" s="369" customFormat="1" ht="12.75" hidden="1" customHeight="1" outlineLevel="2" x14ac:dyDescent="0.25">
      <c r="A8937" s="3"/>
      <c r="B8937" s="3"/>
      <c r="C8937" s="392"/>
      <c r="D8937" s="3">
        <v>15</v>
      </c>
      <c r="E8937" s="290" t="e">
        <f ca="1"/>
        <v>#N/A</v>
      </c>
      <c r="F8937" s="291"/>
      <c r="G8937" s="294"/>
      <c r="H8937" s="294"/>
      <c r="I8937" s="294"/>
      <c r="J8937" s="294"/>
      <c r="K8937" s="294"/>
      <c r="L8937" s="294"/>
      <c r="M8937" s="294"/>
      <c r="N8937" s="294"/>
    </row>
    <row r="8938" spans="1:14" s="369" customFormat="1" ht="12.75" hidden="1" customHeight="1" outlineLevel="1" x14ac:dyDescent="0.25">
      <c r="A8938" s="3"/>
      <c r="B8938" s="145" t="str">
        <f ca="1">B8921</f>
        <v>Asset Type 440</v>
      </c>
      <c r="C8938" s="145" t="str">
        <f ca="1">C8921</f>
        <v>Description - Asset Type 440</v>
      </c>
      <c r="D8938" s="3"/>
      <c r="E8938" s="3"/>
      <c r="F8938" s="106" t="s">
        <v>44</v>
      </c>
      <c r="G8938" s="296">
        <f t="shared" ref="G8938:N8938" si="880">SUM(G8923:G8937)</f>
        <v>0</v>
      </c>
      <c r="H8938" s="296">
        <f t="shared" ca="1" si="880"/>
        <v>0</v>
      </c>
      <c r="I8938" s="296">
        <f t="shared" ca="1" si="880"/>
        <v>0</v>
      </c>
      <c r="J8938" s="296">
        <f t="shared" ca="1" si="880"/>
        <v>0</v>
      </c>
      <c r="K8938" s="296">
        <f t="shared" ca="1" si="880"/>
        <v>0</v>
      </c>
      <c r="L8938" s="296">
        <f t="shared" ca="1" si="880"/>
        <v>0</v>
      </c>
      <c r="M8938" s="296">
        <f t="shared" ca="1" si="880"/>
        <v>0</v>
      </c>
      <c r="N8938" s="296">
        <f t="shared" ca="1" si="880"/>
        <v>0</v>
      </c>
    </row>
    <row r="8939" spans="1:14" s="369" customFormat="1" ht="12.75" hidden="1" customHeight="1" outlineLevel="2" x14ac:dyDescent="0.25">
      <c r="A8939" s="217">
        <f>A8921+1</f>
        <v>441</v>
      </c>
      <c r="B8939" s="22" t="str">
        <f ca="1">OFFSET($B$13,$A8939-1,0)</f>
        <v>Asset Type 441</v>
      </c>
      <c r="C8939" s="22" t="str">
        <f ca="1">OFFSET($C$13,$A8939-1,0)</f>
        <v>Description - Asset Type 441</v>
      </c>
      <c r="D8939" s="3"/>
      <c r="E8939" s="109"/>
      <c r="F8939" s="108" t="s">
        <v>41</v>
      </c>
      <c r="G8939" s="295">
        <f t="shared" ref="G8939:N8939" ca="1" si="881">VLOOKUP($B8939,$B$13:$N$512,5+G$5,FALSE)</f>
        <v>0</v>
      </c>
      <c r="H8939" s="295">
        <f t="shared" ca="1" si="881"/>
        <v>0</v>
      </c>
      <c r="I8939" s="295">
        <f t="shared" ca="1" si="881"/>
        <v>0</v>
      </c>
      <c r="J8939" s="295">
        <f t="shared" ca="1" si="881"/>
        <v>0</v>
      </c>
      <c r="K8939" s="295">
        <f t="shared" ca="1" si="881"/>
        <v>0</v>
      </c>
      <c r="L8939" s="295">
        <f t="shared" ca="1" si="881"/>
        <v>0</v>
      </c>
      <c r="M8939" s="295">
        <f t="shared" ca="1" si="881"/>
        <v>0</v>
      </c>
      <c r="N8939" s="295">
        <f t="shared" ca="1" si="881"/>
        <v>0</v>
      </c>
    </row>
    <row r="8940" spans="1:14" s="369" customFormat="1" ht="12.75" hidden="1" customHeight="1" outlineLevel="2" x14ac:dyDescent="0.25">
      <c r="A8940" s="3"/>
      <c r="B8940" s="3"/>
      <c r="C8940" s="21"/>
      <c r="D8940" s="3"/>
      <c r="E8940" s="107"/>
      <c r="F8940" s="106" t="s">
        <v>42</v>
      </c>
      <c r="G8940" s="111">
        <f ca="1">VLOOKUP($B8939,'Input Sheet'!$B$12:$N$511,5+G$5,FALSE)</f>
        <v>0</v>
      </c>
      <c r="H8940" s="111">
        <f ca="1">VLOOKUP($B8939,'Input Sheet'!$B$12:$N$511,5+H$5,FALSE)</f>
        <v>0</v>
      </c>
      <c r="I8940" s="111">
        <f ca="1">VLOOKUP($B8939,'Input Sheet'!$B$12:$N$511,5+I$5,FALSE)</f>
        <v>0</v>
      </c>
      <c r="J8940" s="111">
        <f ca="1">VLOOKUP($B8939,'Input Sheet'!$B$12:$N$511,5+J$5,FALSE)</f>
        <v>0</v>
      </c>
      <c r="K8940" s="111">
        <f ca="1">VLOOKUP($B8939,'Input Sheet'!$B$12:$N$511,5+K$5,FALSE)</f>
        <v>0</v>
      </c>
      <c r="L8940" s="111">
        <f ca="1">VLOOKUP($B8939,'Input Sheet'!$B$12:$N$511,5+L$5,FALSE)</f>
        <v>0</v>
      </c>
      <c r="M8940" s="111">
        <f ca="1">VLOOKUP($B8939,'Input Sheet'!$B$12:$N$511,5+M$5,FALSE)</f>
        <v>0</v>
      </c>
      <c r="N8940" s="111">
        <f ca="1">VLOOKUP($B8939,'Input Sheet'!$B$12:$N$511,5+N$5,FALSE)</f>
        <v>0</v>
      </c>
    </row>
    <row r="8941" spans="1:14" s="369" customFormat="1" ht="12.75" hidden="1" customHeight="1" outlineLevel="2" x14ac:dyDescent="0.25">
      <c r="A8941" s="3"/>
      <c r="B8941" s="3"/>
      <c r="C8941" s="3"/>
      <c r="D8941" s="3">
        <v>1</v>
      </c>
      <c r="E8941" s="290">
        <f t="array" aca="1" ref="E8941:E8955" ca="1">TRANSPOSE(G8939:N8939)</f>
        <v>0</v>
      </c>
      <c r="F8941" s="291"/>
      <c r="G8941" s="292"/>
      <c r="H8941" s="293">
        <f ca="1">IF(OFFSET(H8941,-$D8941,0)="n/a","n/a",IF(H$5&gt;OFFSET(H8941,-$D8941,0)+$D8941,$E8941-SUM($G8941:G8941),($E8941-SUM($G8941:G8941))/(OFFSET(H8941,-$D8941,0)-(H$5-$D8941-1))))</f>
        <v>0</v>
      </c>
      <c r="I8941" s="293">
        <f ca="1">IF(OFFSET(I8941,-$D8941,0)="n/a","n/a",IF(I$5&gt;OFFSET(I8941,-$D8941,0)+$D8941,$E8941-SUM($G8941:H8941),($E8941-SUM($G8941:H8941))/(OFFSET(I8941,-$D8941,0)-(I$5-$D8941-1))))</f>
        <v>0</v>
      </c>
      <c r="J8941" s="293">
        <f ca="1">IF(OFFSET(J8941,-$D8941,0)="n/a","n/a",IF(J$5&gt;OFFSET(J8941,-$D8941,0)+$D8941,$E8941-SUM($G8941:I8941),($E8941-SUM($G8941:I8941))/(OFFSET(J8941,-$D8941,0)-(J$5-$D8941-1))))</f>
        <v>0</v>
      </c>
      <c r="K8941" s="293">
        <f ca="1">IF(OFFSET(K8941,-$D8941,0)="n/a","n/a",IF(K$5&gt;OFFSET(K8941,-$D8941,0)+$D8941,$E8941-SUM($G8941:J8941),($E8941-SUM($G8941:J8941))/(OFFSET(K8941,-$D8941,0)-(K$5-$D8941-1))))</f>
        <v>0</v>
      </c>
      <c r="L8941" s="293">
        <f ca="1">IF(OFFSET(L8941,-$D8941,0)="n/a","n/a",IF(L$5&gt;OFFSET(L8941,-$D8941,0)+$D8941,$E8941-SUM($G8941:K8941),($E8941-SUM($G8941:K8941))/(OFFSET(L8941,-$D8941,0)-(L$5-$D8941-1))))</f>
        <v>0</v>
      </c>
      <c r="M8941" s="293">
        <f ca="1">IF(OFFSET(M8941,-$D8941,0)="n/a","n/a",IF(M$5&gt;OFFSET(M8941,-$D8941,0)+$D8941,$E8941-SUM($G8941:L8941),($E8941-SUM($G8941:L8941))/(OFFSET(M8941,-$D8941,0)-(M$5-$D8941-1))))</f>
        <v>0</v>
      </c>
      <c r="N8941" s="293">
        <f ca="1">IF(OFFSET(N8941,-$D8941,0)="n/a","n/a",IF(N$5&gt;OFFSET(N8941,-$D8941,0)+$D8941,$E8941-SUM($G8941:M8941),($E8941-SUM($G8941:M8941))/(OFFSET(N8941,-$D8941,0)-(N$5-$D8941-1))))</f>
        <v>0</v>
      </c>
    </row>
    <row r="8942" spans="1:14" s="369" customFormat="1" ht="12.75" hidden="1" customHeight="1" outlineLevel="2" x14ac:dyDescent="0.25">
      <c r="A8942" s="3"/>
      <c r="B8942" s="3"/>
      <c r="C8942" s="392" t="s">
        <v>43</v>
      </c>
      <c r="D8942" s="3">
        <v>2</v>
      </c>
      <c r="E8942" s="290">
        <f ca="1"/>
        <v>0</v>
      </c>
      <c r="F8942" s="291"/>
      <c r="G8942" s="294"/>
      <c r="H8942" s="292"/>
      <c r="I8942" s="293">
        <f ca="1">IF(OFFSET(I8942,-$D8942,0)="n/a","n/a",IF(I$5&gt;OFFSET(I8942,-$D8942,0)+$D8942,$E8942-SUM($G8942:H8942),($E8942-SUM($G8942:H8942))/(OFFSET(I8942,-$D8942,0)-(I$5-$D8942-1))))</f>
        <v>0</v>
      </c>
      <c r="J8942" s="293">
        <f ca="1">IF(OFFSET(J8942,-$D8942,0)="n/a","n/a",IF(J$5&gt;OFFSET(J8942,-$D8942,0)+$D8942,$E8942-SUM($G8942:I8942),($E8942-SUM($G8942:I8942))/(OFFSET(J8942,-$D8942,0)-(J$5-$D8942-1))))</f>
        <v>0</v>
      </c>
      <c r="K8942" s="293">
        <f ca="1">IF(OFFSET(K8942,-$D8942,0)="n/a","n/a",IF(K$5&gt;OFFSET(K8942,-$D8942,0)+$D8942,$E8942-SUM($G8942:J8942),($E8942-SUM($G8942:J8942))/(OFFSET(K8942,-$D8942,0)-(K$5-$D8942-1))))</f>
        <v>0</v>
      </c>
      <c r="L8942" s="293">
        <f ca="1">IF(OFFSET(L8942,-$D8942,0)="n/a","n/a",IF(L$5&gt;OFFSET(L8942,-$D8942,0)+$D8942,$E8942-SUM($G8942:K8942),($E8942-SUM($G8942:K8942))/(OFFSET(L8942,-$D8942,0)-(L$5-$D8942-1))))</f>
        <v>0</v>
      </c>
      <c r="M8942" s="293">
        <f ca="1">IF(OFFSET(M8942,-$D8942,0)="n/a","n/a",IF(M$5&gt;OFFSET(M8942,-$D8942,0)+$D8942,$E8942-SUM($G8942:L8942),($E8942-SUM($G8942:L8942))/(OFFSET(M8942,-$D8942,0)-(M$5-$D8942-1))))</f>
        <v>0</v>
      </c>
      <c r="N8942" s="293">
        <f ca="1">IF(OFFSET(N8942,-$D8942,0)="n/a","n/a",IF(N$5&gt;OFFSET(N8942,-$D8942,0)+$D8942,$E8942-SUM($G8942:M8942),($E8942-SUM($G8942:M8942))/(OFFSET(N8942,-$D8942,0)-(N$5-$D8942-1))))</f>
        <v>0</v>
      </c>
    </row>
    <row r="8943" spans="1:14" s="369" customFormat="1" ht="12.75" hidden="1" customHeight="1" outlineLevel="2" x14ac:dyDescent="0.25">
      <c r="A8943" s="3"/>
      <c r="B8943" s="3"/>
      <c r="C8943" s="392"/>
      <c r="D8943" s="3">
        <v>3</v>
      </c>
      <c r="E8943" s="290">
        <f ca="1"/>
        <v>0</v>
      </c>
      <c r="F8943" s="291"/>
      <c r="G8943" s="294"/>
      <c r="H8943" s="294"/>
      <c r="I8943" s="292"/>
      <c r="J8943" s="293">
        <f ca="1">IF(OFFSET(J8943,-$D8943,0)="n/a","n/a",IF(J$5&gt;OFFSET(J8943,-$D8943,0)+$D8943,$E8943-SUM($G8943:I8943),($E8943-SUM($G8943:I8943))/(OFFSET(J8943,-$D8943,0)-(J$5-$D8943-1))))</f>
        <v>0</v>
      </c>
      <c r="K8943" s="293">
        <f ca="1">IF(OFFSET(K8943,-$D8943,0)="n/a","n/a",IF(K$5&gt;OFFSET(K8943,-$D8943,0)+$D8943,$E8943-SUM($G8943:J8943),($E8943-SUM($G8943:J8943))/(OFFSET(K8943,-$D8943,0)-(K$5-$D8943-1))))</f>
        <v>0</v>
      </c>
      <c r="L8943" s="293">
        <f ca="1">IF(OFFSET(L8943,-$D8943,0)="n/a","n/a",IF(L$5&gt;OFFSET(L8943,-$D8943,0)+$D8943,$E8943-SUM($G8943:K8943),($E8943-SUM($G8943:K8943))/(OFFSET(L8943,-$D8943,0)-(L$5-$D8943-1))))</f>
        <v>0</v>
      </c>
      <c r="M8943" s="293">
        <f ca="1">IF(OFFSET(M8943,-$D8943,0)="n/a","n/a",IF(M$5&gt;OFFSET(M8943,-$D8943,0)+$D8943,$E8943-SUM($G8943:L8943),($E8943-SUM($G8943:L8943))/(OFFSET(M8943,-$D8943,0)-(M$5-$D8943-1))))</f>
        <v>0</v>
      </c>
      <c r="N8943" s="293">
        <f ca="1">IF(OFFSET(N8943,-$D8943,0)="n/a","n/a",IF(N$5&gt;OFFSET(N8943,-$D8943,0)+$D8943,$E8943-SUM($G8943:M8943),($E8943-SUM($G8943:M8943))/(OFFSET(N8943,-$D8943,0)-(N$5-$D8943-1))))</f>
        <v>0</v>
      </c>
    </row>
    <row r="8944" spans="1:14" s="369" customFormat="1" ht="12.75" hidden="1" customHeight="1" outlineLevel="2" x14ac:dyDescent="0.25">
      <c r="A8944" s="3"/>
      <c r="B8944" s="3"/>
      <c r="C8944" s="392"/>
      <c r="D8944" s="3">
        <v>4</v>
      </c>
      <c r="E8944" s="290">
        <f ca="1"/>
        <v>0</v>
      </c>
      <c r="F8944" s="291"/>
      <c r="G8944" s="294"/>
      <c r="H8944" s="294"/>
      <c r="I8944" s="294"/>
      <c r="J8944" s="292"/>
      <c r="K8944" s="293">
        <f ca="1">IF(OFFSET(K8944,-$D8944,0)="n/a","n/a",IF(K$5&gt;OFFSET(K8944,-$D8944,0)+$D8944,$E8944-SUM($G8944:J8944),($E8944-SUM($G8944:J8944))/(OFFSET(K8944,-$D8944,0)-(K$5-$D8944-1))))</f>
        <v>0</v>
      </c>
      <c r="L8944" s="293">
        <f ca="1">IF(OFFSET(L8944,-$D8944,0)="n/a","n/a",IF(L$5&gt;OFFSET(L8944,-$D8944,0)+$D8944,$E8944-SUM($G8944:K8944),($E8944-SUM($G8944:K8944))/(OFFSET(L8944,-$D8944,0)-(L$5-$D8944-1))))</f>
        <v>0</v>
      </c>
      <c r="M8944" s="293">
        <f ca="1">IF(OFFSET(M8944,-$D8944,0)="n/a","n/a",IF(M$5&gt;OFFSET(M8944,-$D8944,0)+$D8944,$E8944-SUM($G8944:L8944),($E8944-SUM($G8944:L8944))/(OFFSET(M8944,-$D8944,0)-(M$5-$D8944-1))))</f>
        <v>0</v>
      </c>
      <c r="N8944" s="293">
        <f ca="1">IF(OFFSET(N8944,-$D8944,0)="n/a","n/a",IF(N$5&gt;OFFSET(N8944,-$D8944,0)+$D8944,$E8944-SUM($G8944:M8944),($E8944-SUM($G8944:M8944))/(OFFSET(N8944,-$D8944,0)-(N$5-$D8944-1))))</f>
        <v>0</v>
      </c>
    </row>
    <row r="8945" spans="1:14" s="369" customFormat="1" ht="12.75" hidden="1" customHeight="1" outlineLevel="2" x14ac:dyDescent="0.25">
      <c r="A8945" s="3"/>
      <c r="B8945" s="3"/>
      <c r="C8945" s="392"/>
      <c r="D8945" s="3">
        <v>5</v>
      </c>
      <c r="E8945" s="290">
        <f ca="1"/>
        <v>0</v>
      </c>
      <c r="F8945" s="291"/>
      <c r="G8945" s="294"/>
      <c r="H8945" s="294"/>
      <c r="I8945" s="294"/>
      <c r="J8945" s="294"/>
      <c r="K8945" s="292"/>
      <c r="L8945" s="293">
        <f ca="1">IF(OFFSET(L8945,-$D8945,0)="n/a","n/a",IF(L$5&gt;OFFSET(L8945,-$D8945,0)+$D8945,$E8945-SUM($G8945:K8945),($E8945-SUM($G8945:K8945))/(OFFSET(L8945,-$D8945,0)-(L$5-$D8945-1))))</f>
        <v>0</v>
      </c>
      <c r="M8945" s="293">
        <f ca="1">IF(OFFSET(M8945,-$D8945,0)="n/a","n/a",IF(M$5&gt;OFFSET(M8945,-$D8945,0)+$D8945,$E8945-SUM($G8945:L8945),($E8945-SUM($G8945:L8945))/(OFFSET(M8945,-$D8945,0)-(M$5-$D8945-1))))</f>
        <v>0</v>
      </c>
      <c r="N8945" s="293">
        <f ca="1">IF(OFFSET(N8945,-$D8945,0)="n/a","n/a",IF(N$5&gt;OFFSET(N8945,-$D8945,0)+$D8945,$E8945-SUM($G8945:M8945),($E8945-SUM($G8945:M8945))/(OFFSET(N8945,-$D8945,0)-(N$5-$D8945-1))))</f>
        <v>0</v>
      </c>
    </row>
    <row r="8946" spans="1:14" s="369" customFormat="1" ht="12.75" hidden="1" customHeight="1" outlineLevel="2" x14ac:dyDescent="0.25">
      <c r="A8946" s="3"/>
      <c r="B8946" s="3"/>
      <c r="C8946" s="392"/>
      <c r="D8946" s="3">
        <v>6</v>
      </c>
      <c r="E8946" s="290">
        <f ca="1"/>
        <v>0</v>
      </c>
      <c r="F8946" s="291"/>
      <c r="G8946" s="294"/>
      <c r="H8946" s="294"/>
      <c r="I8946" s="294"/>
      <c r="J8946" s="294"/>
      <c r="K8946" s="294"/>
      <c r="L8946" s="292"/>
      <c r="M8946" s="293">
        <f ca="1">IF(OFFSET(M8946,-$D8946,0)="n/a","n/a",IF(M$5&gt;OFFSET(M8946,-$D8946,0)+$D8946,$E8946-SUM($G8946:L8946),($E8946-SUM($G8946:L8946))/(OFFSET(M8946,-$D8946,0)-(M$5-$D8946-1))))</f>
        <v>0</v>
      </c>
      <c r="N8946" s="293">
        <f ca="1">IF(OFFSET(N8946,-$D8946,0)="n/a","n/a",IF(N$5&gt;OFFSET(N8946,-$D8946,0)+$D8946,$E8946-SUM($G8946:M8946),($E8946-SUM($G8946:M8946))/(OFFSET(N8946,-$D8946,0)-(N$5-$D8946-1))))</f>
        <v>0</v>
      </c>
    </row>
    <row r="8947" spans="1:14" s="369" customFormat="1" ht="12.75" hidden="1" customHeight="1" outlineLevel="2" x14ac:dyDescent="0.25">
      <c r="A8947" s="3"/>
      <c r="B8947" s="3"/>
      <c r="C8947" s="392"/>
      <c r="D8947" s="3">
        <v>7</v>
      </c>
      <c r="E8947" s="290">
        <f ca="1"/>
        <v>0</v>
      </c>
      <c r="F8947" s="291"/>
      <c r="G8947" s="294"/>
      <c r="H8947" s="294"/>
      <c r="I8947" s="294"/>
      <c r="J8947" s="294"/>
      <c r="K8947" s="294"/>
      <c r="L8947" s="294"/>
      <c r="M8947" s="292"/>
      <c r="N8947" s="293">
        <f ca="1">IF(OFFSET(N8947,-$D8947,0)="n/a","n/a",IF(N$5&gt;OFFSET(N8947,-$D8947,0)+$D8947,$E8947-SUM($G8947:M8947),($E8947-SUM($G8947:M8947))/(OFFSET(N8947,-$D8947,0)-(N$5-$D8947-1))))</f>
        <v>0</v>
      </c>
    </row>
    <row r="8948" spans="1:14" s="369" customFormat="1" ht="12.75" hidden="1" customHeight="1" outlineLevel="2" x14ac:dyDescent="0.25">
      <c r="A8948" s="3"/>
      <c r="B8948" s="3"/>
      <c r="C8948" s="392"/>
      <c r="D8948" s="3">
        <v>8</v>
      </c>
      <c r="E8948" s="290">
        <f ca="1"/>
        <v>0</v>
      </c>
      <c r="F8948" s="291"/>
      <c r="G8948" s="294"/>
      <c r="H8948" s="294"/>
      <c r="I8948" s="294"/>
      <c r="J8948" s="294"/>
      <c r="K8948" s="294"/>
      <c r="L8948" s="294"/>
      <c r="M8948" s="294"/>
      <c r="N8948" s="292"/>
    </row>
    <row r="8949" spans="1:14" s="369" customFormat="1" ht="12.75" hidden="1" customHeight="1" outlineLevel="2" x14ac:dyDescent="0.25">
      <c r="A8949" s="3"/>
      <c r="B8949" s="3"/>
      <c r="C8949" s="392"/>
      <c r="D8949" s="3">
        <v>9</v>
      </c>
      <c r="E8949" s="290" t="e">
        <f ca="1"/>
        <v>#N/A</v>
      </c>
      <c r="F8949" s="291"/>
      <c r="G8949" s="294"/>
      <c r="H8949" s="294"/>
      <c r="I8949" s="294"/>
      <c r="J8949" s="294"/>
      <c r="K8949" s="294"/>
      <c r="L8949" s="294"/>
      <c r="M8949" s="294"/>
      <c r="N8949" s="294"/>
    </row>
    <row r="8950" spans="1:14" s="369" customFormat="1" ht="12.75" hidden="1" customHeight="1" outlineLevel="2" x14ac:dyDescent="0.25">
      <c r="A8950" s="3"/>
      <c r="B8950" s="3"/>
      <c r="C8950" s="392"/>
      <c r="D8950" s="3">
        <v>10</v>
      </c>
      <c r="E8950" s="290" t="e">
        <f ca="1"/>
        <v>#N/A</v>
      </c>
      <c r="F8950" s="291"/>
      <c r="G8950" s="294"/>
      <c r="H8950" s="294"/>
      <c r="I8950" s="294"/>
      <c r="J8950" s="294"/>
      <c r="K8950" s="294"/>
      <c r="L8950" s="294"/>
      <c r="M8950" s="294"/>
      <c r="N8950" s="294"/>
    </row>
    <row r="8951" spans="1:14" s="369" customFormat="1" ht="12.75" hidden="1" customHeight="1" outlineLevel="2" x14ac:dyDescent="0.25">
      <c r="A8951" s="3"/>
      <c r="B8951" s="3"/>
      <c r="C8951" s="392"/>
      <c r="D8951" s="3">
        <v>11</v>
      </c>
      <c r="E8951" s="290" t="e">
        <f ca="1"/>
        <v>#N/A</v>
      </c>
      <c r="F8951" s="291"/>
      <c r="G8951" s="294"/>
      <c r="H8951" s="294"/>
      <c r="I8951" s="294"/>
      <c r="J8951" s="294"/>
      <c r="K8951" s="294"/>
      <c r="L8951" s="294"/>
      <c r="M8951" s="294"/>
      <c r="N8951" s="294"/>
    </row>
    <row r="8952" spans="1:14" s="369" customFormat="1" ht="12.75" hidden="1" customHeight="1" outlineLevel="2" x14ac:dyDescent="0.25">
      <c r="A8952" s="3"/>
      <c r="B8952" s="3"/>
      <c r="C8952" s="392"/>
      <c r="D8952" s="3">
        <v>12</v>
      </c>
      <c r="E8952" s="290" t="e">
        <f ca="1"/>
        <v>#N/A</v>
      </c>
      <c r="F8952" s="291"/>
      <c r="G8952" s="294"/>
      <c r="H8952" s="294"/>
      <c r="I8952" s="294"/>
      <c r="J8952" s="294"/>
      <c r="K8952" s="294"/>
      <c r="L8952" s="294"/>
      <c r="M8952" s="294"/>
      <c r="N8952" s="294"/>
    </row>
    <row r="8953" spans="1:14" s="369" customFormat="1" ht="12.75" hidden="1" customHeight="1" outlineLevel="2" x14ac:dyDescent="0.25">
      <c r="A8953" s="3"/>
      <c r="B8953" s="3"/>
      <c r="C8953" s="392"/>
      <c r="D8953" s="3">
        <v>13</v>
      </c>
      <c r="E8953" s="290" t="e">
        <f ca="1"/>
        <v>#N/A</v>
      </c>
      <c r="F8953" s="291"/>
      <c r="G8953" s="294"/>
      <c r="H8953" s="294"/>
      <c r="I8953" s="294"/>
      <c r="J8953" s="294"/>
      <c r="K8953" s="294"/>
      <c r="L8953" s="294"/>
      <c r="M8953" s="294"/>
      <c r="N8953" s="294"/>
    </row>
    <row r="8954" spans="1:14" s="369" customFormat="1" ht="12.75" hidden="1" customHeight="1" outlineLevel="2" x14ac:dyDescent="0.25">
      <c r="A8954" s="3"/>
      <c r="B8954" s="3"/>
      <c r="C8954" s="392"/>
      <c r="D8954" s="3">
        <v>14</v>
      </c>
      <c r="E8954" s="290" t="e">
        <f ca="1"/>
        <v>#N/A</v>
      </c>
      <c r="F8954" s="291"/>
      <c r="G8954" s="294"/>
      <c r="H8954" s="294"/>
      <c r="I8954" s="294"/>
      <c r="J8954" s="294"/>
      <c r="K8954" s="294"/>
      <c r="L8954" s="294"/>
      <c r="M8954" s="294"/>
      <c r="N8954" s="294"/>
    </row>
    <row r="8955" spans="1:14" s="369" customFormat="1" ht="12.75" hidden="1" customHeight="1" outlineLevel="2" x14ac:dyDescent="0.25">
      <c r="A8955" s="3"/>
      <c r="B8955" s="3"/>
      <c r="C8955" s="392"/>
      <c r="D8955" s="3">
        <v>15</v>
      </c>
      <c r="E8955" s="290" t="e">
        <f ca="1"/>
        <v>#N/A</v>
      </c>
      <c r="F8955" s="291"/>
      <c r="G8955" s="294"/>
      <c r="H8955" s="294"/>
      <c r="I8955" s="294"/>
      <c r="J8955" s="294"/>
      <c r="K8955" s="294"/>
      <c r="L8955" s="294"/>
      <c r="M8955" s="294"/>
      <c r="N8955" s="294"/>
    </row>
    <row r="8956" spans="1:14" s="369" customFormat="1" ht="12.75" hidden="1" customHeight="1" outlineLevel="1" x14ac:dyDescent="0.25">
      <c r="A8956" s="3"/>
      <c r="B8956" s="145" t="str">
        <f ca="1">B8939</f>
        <v>Asset Type 441</v>
      </c>
      <c r="C8956" s="145" t="str">
        <f ca="1">C8939</f>
        <v>Description - Asset Type 441</v>
      </c>
      <c r="D8956" s="3"/>
      <c r="E8956" s="3"/>
      <c r="F8956" s="106" t="s">
        <v>44</v>
      </c>
      <c r="G8956" s="296">
        <f t="shared" ref="G8956:N8956" si="882">SUM(G8941:G8955)</f>
        <v>0</v>
      </c>
      <c r="H8956" s="296">
        <f t="shared" ca="1" si="882"/>
        <v>0</v>
      </c>
      <c r="I8956" s="296">
        <f t="shared" ca="1" si="882"/>
        <v>0</v>
      </c>
      <c r="J8956" s="296">
        <f t="shared" ca="1" si="882"/>
        <v>0</v>
      </c>
      <c r="K8956" s="296">
        <f t="shared" ca="1" si="882"/>
        <v>0</v>
      </c>
      <c r="L8956" s="296">
        <f t="shared" ca="1" si="882"/>
        <v>0</v>
      </c>
      <c r="M8956" s="296">
        <f t="shared" ca="1" si="882"/>
        <v>0</v>
      </c>
      <c r="N8956" s="296">
        <f t="shared" ca="1" si="882"/>
        <v>0</v>
      </c>
    </row>
    <row r="8957" spans="1:14" s="369" customFormat="1" ht="12.75" hidden="1" customHeight="1" outlineLevel="2" x14ac:dyDescent="0.25">
      <c r="A8957" s="217">
        <f>A8939+1</f>
        <v>442</v>
      </c>
      <c r="B8957" s="22" t="str">
        <f ca="1">OFFSET($B$13,$A8957-1,0)</f>
        <v>Asset Type 442</v>
      </c>
      <c r="C8957" s="22" t="str">
        <f ca="1">OFFSET($C$13,$A8957-1,0)</f>
        <v>Description - Asset Type 442</v>
      </c>
      <c r="D8957" s="3"/>
      <c r="E8957" s="109"/>
      <c r="F8957" s="108" t="s">
        <v>41</v>
      </c>
      <c r="G8957" s="295">
        <f t="shared" ref="G8957:N8957" ca="1" si="883">VLOOKUP($B8957,$B$13:$N$512,5+G$5,FALSE)</f>
        <v>0</v>
      </c>
      <c r="H8957" s="295">
        <f t="shared" ca="1" si="883"/>
        <v>0</v>
      </c>
      <c r="I8957" s="295">
        <f t="shared" ca="1" si="883"/>
        <v>0</v>
      </c>
      <c r="J8957" s="295">
        <f t="shared" ca="1" si="883"/>
        <v>0</v>
      </c>
      <c r="K8957" s="295">
        <f t="shared" ca="1" si="883"/>
        <v>0</v>
      </c>
      <c r="L8957" s="295">
        <f t="shared" ca="1" si="883"/>
        <v>0</v>
      </c>
      <c r="M8957" s="295">
        <f t="shared" ca="1" si="883"/>
        <v>0</v>
      </c>
      <c r="N8957" s="295">
        <f t="shared" ca="1" si="883"/>
        <v>0</v>
      </c>
    </row>
    <row r="8958" spans="1:14" s="369" customFormat="1" ht="12.75" hidden="1" customHeight="1" outlineLevel="2" x14ac:dyDescent="0.25">
      <c r="A8958" s="3"/>
      <c r="B8958" s="3"/>
      <c r="C8958" s="21"/>
      <c r="D8958" s="3"/>
      <c r="E8958" s="107"/>
      <c r="F8958" s="106" t="s">
        <v>42</v>
      </c>
      <c r="G8958" s="111">
        <f ca="1">VLOOKUP($B8957,'Input Sheet'!$B$12:$N$511,5+G$5,FALSE)</f>
        <v>0</v>
      </c>
      <c r="H8958" s="111">
        <f ca="1">VLOOKUP($B8957,'Input Sheet'!$B$12:$N$511,5+H$5,FALSE)</f>
        <v>0</v>
      </c>
      <c r="I8958" s="111">
        <f ca="1">VLOOKUP($B8957,'Input Sheet'!$B$12:$N$511,5+I$5,FALSE)</f>
        <v>0</v>
      </c>
      <c r="J8958" s="111">
        <f ca="1">VLOOKUP($B8957,'Input Sheet'!$B$12:$N$511,5+J$5,FALSE)</f>
        <v>0</v>
      </c>
      <c r="K8958" s="111">
        <f ca="1">VLOOKUP($B8957,'Input Sheet'!$B$12:$N$511,5+K$5,FALSE)</f>
        <v>0</v>
      </c>
      <c r="L8958" s="111">
        <f ca="1">VLOOKUP($B8957,'Input Sheet'!$B$12:$N$511,5+L$5,FALSE)</f>
        <v>0</v>
      </c>
      <c r="M8958" s="111">
        <f ca="1">VLOOKUP($B8957,'Input Sheet'!$B$12:$N$511,5+M$5,FALSE)</f>
        <v>0</v>
      </c>
      <c r="N8958" s="111">
        <f ca="1">VLOOKUP($B8957,'Input Sheet'!$B$12:$N$511,5+N$5,FALSE)</f>
        <v>0</v>
      </c>
    </row>
    <row r="8959" spans="1:14" s="369" customFormat="1" ht="12.75" hidden="1" customHeight="1" outlineLevel="2" x14ac:dyDescent="0.25">
      <c r="A8959" s="3"/>
      <c r="B8959" s="3"/>
      <c r="C8959" s="3"/>
      <c r="D8959" s="3">
        <v>1</v>
      </c>
      <c r="E8959" s="290">
        <f t="array" aca="1" ref="E8959:E8973" ca="1">TRANSPOSE(G8957:N8957)</f>
        <v>0</v>
      </c>
      <c r="F8959" s="291"/>
      <c r="G8959" s="292"/>
      <c r="H8959" s="293">
        <f ca="1">IF(OFFSET(H8959,-$D8959,0)="n/a","n/a",IF(H$5&gt;OFFSET(H8959,-$D8959,0)+$D8959,$E8959-SUM($G8959:G8959),($E8959-SUM($G8959:G8959))/(OFFSET(H8959,-$D8959,0)-(H$5-$D8959-1))))</f>
        <v>0</v>
      </c>
      <c r="I8959" s="293">
        <f ca="1">IF(OFFSET(I8959,-$D8959,0)="n/a","n/a",IF(I$5&gt;OFFSET(I8959,-$D8959,0)+$D8959,$E8959-SUM($G8959:H8959),($E8959-SUM($G8959:H8959))/(OFFSET(I8959,-$D8959,0)-(I$5-$D8959-1))))</f>
        <v>0</v>
      </c>
      <c r="J8959" s="293">
        <f ca="1">IF(OFFSET(J8959,-$D8959,0)="n/a","n/a",IF(J$5&gt;OFFSET(J8959,-$D8959,0)+$D8959,$E8959-SUM($G8959:I8959),($E8959-SUM($G8959:I8959))/(OFFSET(J8959,-$D8959,0)-(J$5-$D8959-1))))</f>
        <v>0</v>
      </c>
      <c r="K8959" s="293">
        <f ca="1">IF(OFFSET(K8959,-$D8959,0)="n/a","n/a",IF(K$5&gt;OFFSET(K8959,-$D8959,0)+$D8959,$E8959-SUM($G8959:J8959),($E8959-SUM($G8959:J8959))/(OFFSET(K8959,-$D8959,0)-(K$5-$D8959-1))))</f>
        <v>0</v>
      </c>
      <c r="L8959" s="293">
        <f ca="1">IF(OFFSET(L8959,-$D8959,0)="n/a","n/a",IF(L$5&gt;OFFSET(L8959,-$D8959,0)+$D8959,$E8959-SUM($G8959:K8959),($E8959-SUM($G8959:K8959))/(OFFSET(L8959,-$D8959,0)-(L$5-$D8959-1))))</f>
        <v>0</v>
      </c>
      <c r="M8959" s="293">
        <f ca="1">IF(OFFSET(M8959,-$D8959,0)="n/a","n/a",IF(M$5&gt;OFFSET(M8959,-$D8959,0)+$D8959,$E8959-SUM($G8959:L8959),($E8959-SUM($G8959:L8959))/(OFFSET(M8959,-$D8959,0)-(M$5-$D8959-1))))</f>
        <v>0</v>
      </c>
      <c r="N8959" s="293">
        <f ca="1">IF(OFFSET(N8959,-$D8959,0)="n/a","n/a",IF(N$5&gt;OFFSET(N8959,-$D8959,0)+$D8959,$E8959-SUM($G8959:M8959),($E8959-SUM($G8959:M8959))/(OFFSET(N8959,-$D8959,0)-(N$5-$D8959-1))))</f>
        <v>0</v>
      </c>
    </row>
    <row r="8960" spans="1:14" s="369" customFormat="1" ht="12.75" hidden="1" customHeight="1" outlineLevel="2" x14ac:dyDescent="0.25">
      <c r="A8960" s="3"/>
      <c r="B8960" s="3"/>
      <c r="C8960" s="392" t="s">
        <v>43</v>
      </c>
      <c r="D8960" s="3">
        <v>2</v>
      </c>
      <c r="E8960" s="290">
        <f ca="1"/>
        <v>0</v>
      </c>
      <c r="F8960" s="291"/>
      <c r="G8960" s="294"/>
      <c r="H8960" s="292"/>
      <c r="I8960" s="293">
        <f ca="1">IF(OFFSET(I8960,-$D8960,0)="n/a","n/a",IF(I$5&gt;OFFSET(I8960,-$D8960,0)+$D8960,$E8960-SUM($G8960:H8960),($E8960-SUM($G8960:H8960))/(OFFSET(I8960,-$D8960,0)-(I$5-$D8960-1))))</f>
        <v>0</v>
      </c>
      <c r="J8960" s="293">
        <f ca="1">IF(OFFSET(J8960,-$D8960,0)="n/a","n/a",IF(J$5&gt;OFFSET(J8960,-$D8960,0)+$D8960,$E8960-SUM($G8960:I8960),($E8960-SUM($G8960:I8960))/(OFFSET(J8960,-$D8960,0)-(J$5-$D8960-1))))</f>
        <v>0</v>
      </c>
      <c r="K8960" s="293">
        <f ca="1">IF(OFFSET(K8960,-$D8960,0)="n/a","n/a",IF(K$5&gt;OFFSET(K8960,-$D8960,0)+$D8960,$E8960-SUM($G8960:J8960),($E8960-SUM($G8960:J8960))/(OFFSET(K8960,-$D8960,0)-(K$5-$D8960-1))))</f>
        <v>0</v>
      </c>
      <c r="L8960" s="293">
        <f ca="1">IF(OFFSET(L8960,-$D8960,0)="n/a","n/a",IF(L$5&gt;OFFSET(L8960,-$D8960,0)+$D8960,$E8960-SUM($G8960:K8960),($E8960-SUM($G8960:K8960))/(OFFSET(L8960,-$D8960,0)-(L$5-$D8960-1))))</f>
        <v>0</v>
      </c>
      <c r="M8960" s="293">
        <f ca="1">IF(OFFSET(M8960,-$D8960,0)="n/a","n/a",IF(M$5&gt;OFFSET(M8960,-$D8960,0)+$D8960,$E8960-SUM($G8960:L8960),($E8960-SUM($G8960:L8960))/(OFFSET(M8960,-$D8960,0)-(M$5-$D8960-1))))</f>
        <v>0</v>
      </c>
      <c r="N8960" s="293">
        <f ca="1">IF(OFFSET(N8960,-$D8960,0)="n/a","n/a",IF(N$5&gt;OFFSET(N8960,-$D8960,0)+$D8960,$E8960-SUM($G8960:M8960),($E8960-SUM($G8960:M8960))/(OFFSET(N8960,-$D8960,0)-(N$5-$D8960-1))))</f>
        <v>0</v>
      </c>
    </row>
    <row r="8961" spans="1:14" s="369" customFormat="1" ht="12.75" hidden="1" customHeight="1" outlineLevel="2" x14ac:dyDescent="0.25">
      <c r="A8961" s="3"/>
      <c r="B8961" s="3"/>
      <c r="C8961" s="392"/>
      <c r="D8961" s="3">
        <v>3</v>
      </c>
      <c r="E8961" s="290">
        <f ca="1"/>
        <v>0</v>
      </c>
      <c r="F8961" s="291"/>
      <c r="G8961" s="294"/>
      <c r="H8961" s="294"/>
      <c r="I8961" s="292"/>
      <c r="J8961" s="293">
        <f ca="1">IF(OFFSET(J8961,-$D8961,0)="n/a","n/a",IF(J$5&gt;OFFSET(J8961,-$D8961,0)+$D8961,$E8961-SUM($G8961:I8961),($E8961-SUM($G8961:I8961))/(OFFSET(J8961,-$D8961,0)-(J$5-$D8961-1))))</f>
        <v>0</v>
      </c>
      <c r="K8961" s="293">
        <f ca="1">IF(OFFSET(K8961,-$D8961,0)="n/a","n/a",IF(K$5&gt;OFFSET(K8961,-$D8961,0)+$D8961,$E8961-SUM($G8961:J8961),($E8961-SUM($G8961:J8961))/(OFFSET(K8961,-$D8961,0)-(K$5-$D8961-1))))</f>
        <v>0</v>
      </c>
      <c r="L8961" s="293">
        <f ca="1">IF(OFFSET(L8961,-$D8961,0)="n/a","n/a",IF(L$5&gt;OFFSET(L8961,-$D8961,0)+$D8961,$E8961-SUM($G8961:K8961),($E8961-SUM($G8961:K8961))/(OFFSET(L8961,-$D8961,0)-(L$5-$D8961-1))))</f>
        <v>0</v>
      </c>
      <c r="M8961" s="293">
        <f ca="1">IF(OFFSET(M8961,-$D8961,0)="n/a","n/a",IF(M$5&gt;OFFSET(M8961,-$D8961,0)+$D8961,$E8961-SUM($G8961:L8961),($E8961-SUM($G8961:L8961))/(OFFSET(M8961,-$D8961,0)-(M$5-$D8961-1))))</f>
        <v>0</v>
      </c>
      <c r="N8961" s="293">
        <f ca="1">IF(OFFSET(N8961,-$D8961,0)="n/a","n/a",IF(N$5&gt;OFFSET(N8961,-$D8961,0)+$D8961,$E8961-SUM($G8961:M8961),($E8961-SUM($G8961:M8961))/(OFFSET(N8961,-$D8961,0)-(N$5-$D8961-1))))</f>
        <v>0</v>
      </c>
    </row>
    <row r="8962" spans="1:14" s="369" customFormat="1" ht="12.75" hidden="1" customHeight="1" outlineLevel="2" x14ac:dyDescent="0.25">
      <c r="A8962" s="3"/>
      <c r="B8962" s="3"/>
      <c r="C8962" s="392"/>
      <c r="D8962" s="3">
        <v>4</v>
      </c>
      <c r="E8962" s="290">
        <f ca="1"/>
        <v>0</v>
      </c>
      <c r="F8962" s="291"/>
      <c r="G8962" s="294"/>
      <c r="H8962" s="294"/>
      <c r="I8962" s="294"/>
      <c r="J8962" s="292"/>
      <c r="K8962" s="293">
        <f ca="1">IF(OFFSET(K8962,-$D8962,0)="n/a","n/a",IF(K$5&gt;OFFSET(K8962,-$D8962,0)+$D8962,$E8962-SUM($G8962:J8962),($E8962-SUM($G8962:J8962))/(OFFSET(K8962,-$D8962,0)-(K$5-$D8962-1))))</f>
        <v>0</v>
      </c>
      <c r="L8962" s="293">
        <f ca="1">IF(OFFSET(L8962,-$D8962,0)="n/a","n/a",IF(L$5&gt;OFFSET(L8962,-$D8962,0)+$D8962,$E8962-SUM($G8962:K8962),($E8962-SUM($G8962:K8962))/(OFFSET(L8962,-$D8962,0)-(L$5-$D8962-1))))</f>
        <v>0</v>
      </c>
      <c r="M8962" s="293">
        <f ca="1">IF(OFFSET(M8962,-$D8962,0)="n/a","n/a",IF(M$5&gt;OFFSET(M8962,-$D8962,0)+$D8962,$E8962-SUM($G8962:L8962),($E8962-SUM($G8962:L8962))/(OFFSET(M8962,-$D8962,0)-(M$5-$D8962-1))))</f>
        <v>0</v>
      </c>
      <c r="N8962" s="293">
        <f ca="1">IF(OFFSET(N8962,-$D8962,0)="n/a","n/a",IF(N$5&gt;OFFSET(N8962,-$D8962,0)+$D8962,$E8962-SUM($G8962:M8962),($E8962-SUM($G8962:M8962))/(OFFSET(N8962,-$D8962,0)-(N$5-$D8962-1))))</f>
        <v>0</v>
      </c>
    </row>
    <row r="8963" spans="1:14" s="369" customFormat="1" ht="12.75" hidden="1" customHeight="1" outlineLevel="2" x14ac:dyDescent="0.25">
      <c r="A8963" s="3"/>
      <c r="B8963" s="3"/>
      <c r="C8963" s="392"/>
      <c r="D8963" s="3">
        <v>5</v>
      </c>
      <c r="E8963" s="290">
        <f ca="1"/>
        <v>0</v>
      </c>
      <c r="F8963" s="291"/>
      <c r="G8963" s="294"/>
      <c r="H8963" s="294"/>
      <c r="I8963" s="294"/>
      <c r="J8963" s="294"/>
      <c r="K8963" s="292"/>
      <c r="L8963" s="293">
        <f ca="1">IF(OFFSET(L8963,-$D8963,0)="n/a","n/a",IF(L$5&gt;OFFSET(L8963,-$D8963,0)+$D8963,$E8963-SUM($G8963:K8963),($E8963-SUM($G8963:K8963))/(OFFSET(L8963,-$D8963,0)-(L$5-$D8963-1))))</f>
        <v>0</v>
      </c>
      <c r="M8963" s="293">
        <f ca="1">IF(OFFSET(M8963,-$D8963,0)="n/a","n/a",IF(M$5&gt;OFFSET(M8963,-$D8963,0)+$D8963,$E8963-SUM($G8963:L8963),($E8963-SUM($G8963:L8963))/(OFFSET(M8963,-$D8963,0)-(M$5-$D8963-1))))</f>
        <v>0</v>
      </c>
      <c r="N8963" s="293">
        <f ca="1">IF(OFFSET(N8963,-$D8963,0)="n/a","n/a",IF(N$5&gt;OFFSET(N8963,-$D8963,0)+$D8963,$E8963-SUM($G8963:M8963),($E8963-SUM($G8963:M8963))/(OFFSET(N8963,-$D8963,0)-(N$5-$D8963-1))))</f>
        <v>0</v>
      </c>
    </row>
    <row r="8964" spans="1:14" s="369" customFormat="1" ht="12.75" hidden="1" customHeight="1" outlineLevel="2" x14ac:dyDescent="0.25">
      <c r="A8964" s="3"/>
      <c r="B8964" s="3"/>
      <c r="C8964" s="392"/>
      <c r="D8964" s="3">
        <v>6</v>
      </c>
      <c r="E8964" s="290">
        <f ca="1"/>
        <v>0</v>
      </c>
      <c r="F8964" s="291"/>
      <c r="G8964" s="294"/>
      <c r="H8964" s="294"/>
      <c r="I8964" s="294"/>
      <c r="J8964" s="294"/>
      <c r="K8964" s="294"/>
      <c r="L8964" s="292"/>
      <c r="M8964" s="293">
        <f ca="1">IF(OFFSET(M8964,-$D8964,0)="n/a","n/a",IF(M$5&gt;OFFSET(M8964,-$D8964,0)+$D8964,$E8964-SUM($G8964:L8964),($E8964-SUM($G8964:L8964))/(OFFSET(M8964,-$D8964,0)-(M$5-$D8964-1))))</f>
        <v>0</v>
      </c>
      <c r="N8964" s="293">
        <f ca="1">IF(OFFSET(N8964,-$D8964,0)="n/a","n/a",IF(N$5&gt;OFFSET(N8964,-$D8964,0)+$D8964,$E8964-SUM($G8964:M8964),($E8964-SUM($G8964:M8964))/(OFFSET(N8964,-$D8964,0)-(N$5-$D8964-1))))</f>
        <v>0</v>
      </c>
    </row>
    <row r="8965" spans="1:14" s="369" customFormat="1" ht="12.75" hidden="1" customHeight="1" outlineLevel="2" x14ac:dyDescent="0.25">
      <c r="A8965" s="3"/>
      <c r="B8965" s="3"/>
      <c r="C8965" s="392"/>
      <c r="D8965" s="3">
        <v>7</v>
      </c>
      <c r="E8965" s="290">
        <f ca="1"/>
        <v>0</v>
      </c>
      <c r="F8965" s="291"/>
      <c r="G8965" s="294"/>
      <c r="H8965" s="294"/>
      <c r="I8965" s="294"/>
      <c r="J8965" s="294"/>
      <c r="K8965" s="294"/>
      <c r="L8965" s="294"/>
      <c r="M8965" s="292"/>
      <c r="N8965" s="293">
        <f ca="1">IF(OFFSET(N8965,-$D8965,0)="n/a","n/a",IF(N$5&gt;OFFSET(N8965,-$D8965,0)+$D8965,$E8965-SUM($G8965:M8965),($E8965-SUM($G8965:M8965))/(OFFSET(N8965,-$D8965,0)-(N$5-$D8965-1))))</f>
        <v>0</v>
      </c>
    </row>
    <row r="8966" spans="1:14" s="369" customFormat="1" ht="12.75" hidden="1" customHeight="1" outlineLevel="2" x14ac:dyDescent="0.25">
      <c r="A8966" s="3"/>
      <c r="B8966" s="3"/>
      <c r="C8966" s="392"/>
      <c r="D8966" s="3">
        <v>8</v>
      </c>
      <c r="E8966" s="290">
        <f ca="1"/>
        <v>0</v>
      </c>
      <c r="F8966" s="291"/>
      <c r="G8966" s="294"/>
      <c r="H8966" s="294"/>
      <c r="I8966" s="294"/>
      <c r="J8966" s="294"/>
      <c r="K8966" s="294"/>
      <c r="L8966" s="294"/>
      <c r="M8966" s="294"/>
      <c r="N8966" s="292"/>
    </row>
    <row r="8967" spans="1:14" s="369" customFormat="1" ht="12.75" hidden="1" customHeight="1" outlineLevel="2" x14ac:dyDescent="0.25">
      <c r="A8967" s="3"/>
      <c r="B8967" s="3"/>
      <c r="C8967" s="392"/>
      <c r="D8967" s="3">
        <v>9</v>
      </c>
      <c r="E8967" s="290" t="e">
        <f ca="1"/>
        <v>#N/A</v>
      </c>
      <c r="F8967" s="291"/>
      <c r="G8967" s="294"/>
      <c r="H8967" s="294"/>
      <c r="I8967" s="294"/>
      <c r="J8967" s="294"/>
      <c r="K8967" s="294"/>
      <c r="L8967" s="294"/>
      <c r="M8967" s="294"/>
      <c r="N8967" s="294"/>
    </row>
    <row r="8968" spans="1:14" s="369" customFormat="1" ht="12.75" hidden="1" customHeight="1" outlineLevel="2" x14ac:dyDescent="0.25">
      <c r="A8968" s="3"/>
      <c r="B8968" s="3"/>
      <c r="C8968" s="392"/>
      <c r="D8968" s="3">
        <v>10</v>
      </c>
      <c r="E8968" s="290" t="e">
        <f ca="1"/>
        <v>#N/A</v>
      </c>
      <c r="F8968" s="291"/>
      <c r="G8968" s="294"/>
      <c r="H8968" s="294"/>
      <c r="I8968" s="294"/>
      <c r="J8968" s="294"/>
      <c r="K8968" s="294"/>
      <c r="L8968" s="294"/>
      <c r="M8968" s="294"/>
      <c r="N8968" s="294"/>
    </row>
    <row r="8969" spans="1:14" s="369" customFormat="1" ht="12.75" hidden="1" customHeight="1" outlineLevel="2" x14ac:dyDescent="0.25">
      <c r="A8969" s="3"/>
      <c r="B8969" s="3"/>
      <c r="C8969" s="392"/>
      <c r="D8969" s="3">
        <v>11</v>
      </c>
      <c r="E8969" s="290" t="e">
        <f ca="1"/>
        <v>#N/A</v>
      </c>
      <c r="F8969" s="291"/>
      <c r="G8969" s="294"/>
      <c r="H8969" s="294"/>
      <c r="I8969" s="294"/>
      <c r="J8969" s="294"/>
      <c r="K8969" s="294"/>
      <c r="L8969" s="294"/>
      <c r="M8969" s="294"/>
      <c r="N8969" s="294"/>
    </row>
    <row r="8970" spans="1:14" s="369" customFormat="1" ht="12.75" hidden="1" customHeight="1" outlineLevel="2" x14ac:dyDescent="0.25">
      <c r="A8970" s="3"/>
      <c r="B8970" s="3"/>
      <c r="C8970" s="392"/>
      <c r="D8970" s="3">
        <v>12</v>
      </c>
      <c r="E8970" s="290" t="e">
        <f ca="1"/>
        <v>#N/A</v>
      </c>
      <c r="F8970" s="291"/>
      <c r="G8970" s="294"/>
      <c r="H8970" s="294"/>
      <c r="I8970" s="294"/>
      <c r="J8970" s="294"/>
      <c r="K8970" s="294"/>
      <c r="L8970" s="294"/>
      <c r="M8970" s="294"/>
      <c r="N8970" s="294"/>
    </row>
    <row r="8971" spans="1:14" s="369" customFormat="1" ht="12.75" hidden="1" customHeight="1" outlineLevel="2" x14ac:dyDescent="0.25">
      <c r="A8971" s="3"/>
      <c r="B8971" s="3"/>
      <c r="C8971" s="392"/>
      <c r="D8971" s="3">
        <v>13</v>
      </c>
      <c r="E8971" s="290" t="e">
        <f ca="1"/>
        <v>#N/A</v>
      </c>
      <c r="F8971" s="291"/>
      <c r="G8971" s="294"/>
      <c r="H8971" s="294"/>
      <c r="I8971" s="294"/>
      <c r="J8971" s="294"/>
      <c r="K8971" s="294"/>
      <c r="L8971" s="294"/>
      <c r="M8971" s="294"/>
      <c r="N8971" s="294"/>
    </row>
    <row r="8972" spans="1:14" s="369" customFormat="1" ht="12.75" hidden="1" customHeight="1" outlineLevel="2" x14ac:dyDescent="0.25">
      <c r="A8972" s="3"/>
      <c r="B8972" s="3"/>
      <c r="C8972" s="392"/>
      <c r="D8972" s="3">
        <v>14</v>
      </c>
      <c r="E8972" s="290" t="e">
        <f ca="1"/>
        <v>#N/A</v>
      </c>
      <c r="F8972" s="291"/>
      <c r="G8972" s="294"/>
      <c r="H8972" s="294"/>
      <c r="I8972" s="294"/>
      <c r="J8972" s="294"/>
      <c r="K8972" s="294"/>
      <c r="L8972" s="294"/>
      <c r="M8972" s="294"/>
      <c r="N8972" s="294"/>
    </row>
    <row r="8973" spans="1:14" s="369" customFormat="1" ht="12.75" hidden="1" customHeight="1" outlineLevel="2" x14ac:dyDescent="0.25">
      <c r="A8973" s="3"/>
      <c r="B8973" s="3"/>
      <c r="C8973" s="392"/>
      <c r="D8973" s="3">
        <v>15</v>
      </c>
      <c r="E8973" s="290" t="e">
        <f ca="1"/>
        <v>#N/A</v>
      </c>
      <c r="F8973" s="291"/>
      <c r="G8973" s="294"/>
      <c r="H8973" s="294"/>
      <c r="I8973" s="294"/>
      <c r="J8973" s="294"/>
      <c r="K8973" s="294"/>
      <c r="L8973" s="294"/>
      <c r="M8973" s="294"/>
      <c r="N8973" s="294"/>
    </row>
    <row r="8974" spans="1:14" s="369" customFormat="1" ht="12.75" hidden="1" customHeight="1" outlineLevel="1" x14ac:dyDescent="0.25">
      <c r="A8974" s="3"/>
      <c r="B8974" s="145" t="str">
        <f ca="1">B8957</f>
        <v>Asset Type 442</v>
      </c>
      <c r="C8974" s="145" t="str">
        <f ca="1">C8957</f>
        <v>Description - Asset Type 442</v>
      </c>
      <c r="D8974" s="3"/>
      <c r="E8974" s="3"/>
      <c r="F8974" s="106" t="s">
        <v>44</v>
      </c>
      <c r="G8974" s="296">
        <f t="shared" ref="G8974:N8974" si="884">SUM(G8959:G8973)</f>
        <v>0</v>
      </c>
      <c r="H8974" s="296">
        <f t="shared" ca="1" si="884"/>
        <v>0</v>
      </c>
      <c r="I8974" s="296">
        <f t="shared" ca="1" si="884"/>
        <v>0</v>
      </c>
      <c r="J8974" s="296">
        <f t="shared" ca="1" si="884"/>
        <v>0</v>
      </c>
      <c r="K8974" s="296">
        <f t="shared" ca="1" si="884"/>
        <v>0</v>
      </c>
      <c r="L8974" s="296">
        <f t="shared" ca="1" si="884"/>
        <v>0</v>
      </c>
      <c r="M8974" s="296">
        <f t="shared" ca="1" si="884"/>
        <v>0</v>
      </c>
      <c r="N8974" s="296">
        <f t="shared" ca="1" si="884"/>
        <v>0</v>
      </c>
    </row>
    <row r="8975" spans="1:14" s="369" customFormat="1" ht="12.75" hidden="1" customHeight="1" outlineLevel="2" x14ac:dyDescent="0.25">
      <c r="A8975" s="217">
        <f>A8957+1</f>
        <v>443</v>
      </c>
      <c r="B8975" s="22" t="str">
        <f ca="1">OFFSET($B$13,$A8975-1,0)</f>
        <v>Asset Type 443</v>
      </c>
      <c r="C8975" s="22" t="str">
        <f ca="1">OFFSET($C$13,$A8975-1,0)</f>
        <v>Description - Asset Type 443</v>
      </c>
      <c r="D8975" s="3"/>
      <c r="E8975" s="109"/>
      <c r="F8975" s="108" t="s">
        <v>41</v>
      </c>
      <c r="G8975" s="295">
        <f t="shared" ref="G8975:N8975" ca="1" si="885">VLOOKUP($B8975,$B$13:$N$512,5+G$5,FALSE)</f>
        <v>0</v>
      </c>
      <c r="H8975" s="295">
        <f t="shared" ca="1" si="885"/>
        <v>0</v>
      </c>
      <c r="I8975" s="295">
        <f t="shared" ca="1" si="885"/>
        <v>0</v>
      </c>
      <c r="J8975" s="295">
        <f t="shared" ca="1" si="885"/>
        <v>0</v>
      </c>
      <c r="K8975" s="295">
        <f t="shared" ca="1" si="885"/>
        <v>0</v>
      </c>
      <c r="L8975" s="295">
        <f t="shared" ca="1" si="885"/>
        <v>0</v>
      </c>
      <c r="M8975" s="295">
        <f t="shared" ca="1" si="885"/>
        <v>0</v>
      </c>
      <c r="N8975" s="295">
        <f t="shared" ca="1" si="885"/>
        <v>0</v>
      </c>
    </row>
    <row r="8976" spans="1:14" s="369" customFormat="1" ht="12.75" hidden="1" customHeight="1" outlineLevel="2" x14ac:dyDescent="0.25">
      <c r="A8976" s="3"/>
      <c r="B8976" s="3"/>
      <c r="C8976" s="21"/>
      <c r="D8976" s="3"/>
      <c r="E8976" s="107"/>
      <c r="F8976" s="106" t="s">
        <v>42</v>
      </c>
      <c r="G8976" s="111">
        <f ca="1">VLOOKUP($B8975,'Input Sheet'!$B$12:$N$511,5+G$5,FALSE)</f>
        <v>0</v>
      </c>
      <c r="H8976" s="111">
        <f ca="1">VLOOKUP($B8975,'Input Sheet'!$B$12:$N$511,5+H$5,FALSE)</f>
        <v>0</v>
      </c>
      <c r="I8976" s="111">
        <f ca="1">VLOOKUP($B8975,'Input Sheet'!$B$12:$N$511,5+I$5,FALSE)</f>
        <v>0</v>
      </c>
      <c r="J8976" s="111">
        <f ca="1">VLOOKUP($B8975,'Input Sheet'!$B$12:$N$511,5+J$5,FALSE)</f>
        <v>0</v>
      </c>
      <c r="K8976" s="111">
        <f ca="1">VLOOKUP($B8975,'Input Sheet'!$B$12:$N$511,5+K$5,FALSE)</f>
        <v>0</v>
      </c>
      <c r="L8976" s="111">
        <f ca="1">VLOOKUP($B8975,'Input Sheet'!$B$12:$N$511,5+L$5,FALSE)</f>
        <v>0</v>
      </c>
      <c r="M8976" s="111">
        <f ca="1">VLOOKUP($B8975,'Input Sheet'!$B$12:$N$511,5+M$5,FALSE)</f>
        <v>0</v>
      </c>
      <c r="N8976" s="111">
        <f ca="1">VLOOKUP($B8975,'Input Sheet'!$B$12:$N$511,5+N$5,FALSE)</f>
        <v>0</v>
      </c>
    </row>
    <row r="8977" spans="1:14" s="369" customFormat="1" ht="12.75" hidden="1" customHeight="1" outlineLevel="2" x14ac:dyDescent="0.25">
      <c r="A8977" s="3"/>
      <c r="B8977" s="3"/>
      <c r="C8977" s="3"/>
      <c r="D8977" s="3">
        <v>1</v>
      </c>
      <c r="E8977" s="290">
        <f t="array" aca="1" ref="E8977:E8991" ca="1">TRANSPOSE(G8975:N8975)</f>
        <v>0</v>
      </c>
      <c r="F8977" s="291"/>
      <c r="G8977" s="292"/>
      <c r="H8977" s="293">
        <f ca="1">IF(OFFSET(H8977,-$D8977,0)="n/a","n/a",IF(H$5&gt;OFFSET(H8977,-$D8977,0)+$D8977,$E8977-SUM($G8977:G8977),($E8977-SUM($G8977:G8977))/(OFFSET(H8977,-$D8977,0)-(H$5-$D8977-1))))</f>
        <v>0</v>
      </c>
      <c r="I8977" s="293">
        <f ca="1">IF(OFFSET(I8977,-$D8977,0)="n/a","n/a",IF(I$5&gt;OFFSET(I8977,-$D8977,0)+$D8977,$E8977-SUM($G8977:H8977),($E8977-SUM($G8977:H8977))/(OFFSET(I8977,-$D8977,0)-(I$5-$D8977-1))))</f>
        <v>0</v>
      </c>
      <c r="J8977" s="293">
        <f ca="1">IF(OFFSET(J8977,-$D8977,0)="n/a","n/a",IF(J$5&gt;OFFSET(J8977,-$D8977,0)+$D8977,$E8977-SUM($G8977:I8977),($E8977-SUM($G8977:I8977))/(OFFSET(J8977,-$D8977,0)-(J$5-$D8977-1))))</f>
        <v>0</v>
      </c>
      <c r="K8977" s="293">
        <f ca="1">IF(OFFSET(K8977,-$D8977,0)="n/a","n/a",IF(K$5&gt;OFFSET(K8977,-$D8977,0)+$D8977,$E8977-SUM($G8977:J8977),($E8977-SUM($G8977:J8977))/(OFFSET(K8977,-$D8977,0)-(K$5-$D8977-1))))</f>
        <v>0</v>
      </c>
      <c r="L8977" s="293">
        <f ca="1">IF(OFFSET(L8977,-$D8977,0)="n/a","n/a",IF(L$5&gt;OFFSET(L8977,-$D8977,0)+$D8977,$E8977-SUM($G8977:K8977),($E8977-SUM($G8977:K8977))/(OFFSET(L8977,-$D8977,0)-(L$5-$D8977-1))))</f>
        <v>0</v>
      </c>
      <c r="M8977" s="293">
        <f ca="1">IF(OFFSET(M8977,-$D8977,0)="n/a","n/a",IF(M$5&gt;OFFSET(M8977,-$D8977,0)+$D8977,$E8977-SUM($G8977:L8977),($E8977-SUM($G8977:L8977))/(OFFSET(M8977,-$D8977,0)-(M$5-$D8977-1))))</f>
        <v>0</v>
      </c>
      <c r="N8977" s="293">
        <f ca="1">IF(OFFSET(N8977,-$D8977,0)="n/a","n/a",IF(N$5&gt;OFFSET(N8977,-$D8977,0)+$D8977,$E8977-SUM($G8977:M8977),($E8977-SUM($G8977:M8977))/(OFFSET(N8977,-$D8977,0)-(N$5-$D8977-1))))</f>
        <v>0</v>
      </c>
    </row>
    <row r="8978" spans="1:14" s="369" customFormat="1" ht="12.75" hidden="1" customHeight="1" outlineLevel="2" x14ac:dyDescent="0.25">
      <c r="A8978" s="3"/>
      <c r="B8978" s="3"/>
      <c r="C8978" s="392" t="s">
        <v>43</v>
      </c>
      <c r="D8978" s="3">
        <v>2</v>
      </c>
      <c r="E8978" s="290">
        <f ca="1"/>
        <v>0</v>
      </c>
      <c r="F8978" s="291"/>
      <c r="G8978" s="294"/>
      <c r="H8978" s="292"/>
      <c r="I8978" s="293">
        <f ca="1">IF(OFFSET(I8978,-$D8978,0)="n/a","n/a",IF(I$5&gt;OFFSET(I8978,-$D8978,0)+$D8978,$E8978-SUM($G8978:H8978),($E8978-SUM($G8978:H8978))/(OFFSET(I8978,-$D8978,0)-(I$5-$D8978-1))))</f>
        <v>0</v>
      </c>
      <c r="J8978" s="293">
        <f ca="1">IF(OFFSET(J8978,-$D8978,0)="n/a","n/a",IF(J$5&gt;OFFSET(J8978,-$D8978,0)+$D8978,$E8978-SUM($G8978:I8978),($E8978-SUM($G8978:I8978))/(OFFSET(J8978,-$D8978,0)-(J$5-$D8978-1))))</f>
        <v>0</v>
      </c>
      <c r="K8978" s="293">
        <f ca="1">IF(OFFSET(K8978,-$D8978,0)="n/a","n/a",IF(K$5&gt;OFFSET(K8978,-$D8978,0)+$D8978,$E8978-SUM($G8978:J8978),($E8978-SUM($G8978:J8978))/(OFFSET(K8978,-$D8978,0)-(K$5-$D8978-1))))</f>
        <v>0</v>
      </c>
      <c r="L8978" s="293">
        <f ca="1">IF(OFFSET(L8978,-$D8978,0)="n/a","n/a",IF(L$5&gt;OFFSET(L8978,-$D8978,0)+$D8978,$E8978-SUM($G8978:K8978),($E8978-SUM($G8978:K8978))/(OFFSET(L8978,-$D8978,0)-(L$5-$D8978-1))))</f>
        <v>0</v>
      </c>
      <c r="M8978" s="293">
        <f ca="1">IF(OFFSET(M8978,-$D8978,0)="n/a","n/a",IF(M$5&gt;OFFSET(M8978,-$D8978,0)+$D8978,$E8978-SUM($G8978:L8978),($E8978-SUM($G8978:L8978))/(OFFSET(M8978,-$D8978,0)-(M$5-$D8978-1))))</f>
        <v>0</v>
      </c>
      <c r="N8978" s="293">
        <f ca="1">IF(OFFSET(N8978,-$D8978,0)="n/a","n/a",IF(N$5&gt;OFFSET(N8978,-$D8978,0)+$D8978,$E8978-SUM($G8978:M8978),($E8978-SUM($G8978:M8978))/(OFFSET(N8978,-$D8978,0)-(N$5-$D8978-1))))</f>
        <v>0</v>
      </c>
    </row>
    <row r="8979" spans="1:14" s="369" customFormat="1" ht="12.75" hidden="1" customHeight="1" outlineLevel="2" x14ac:dyDescent="0.25">
      <c r="A8979" s="3"/>
      <c r="B8979" s="3"/>
      <c r="C8979" s="392"/>
      <c r="D8979" s="3">
        <v>3</v>
      </c>
      <c r="E8979" s="290">
        <f ca="1"/>
        <v>0</v>
      </c>
      <c r="F8979" s="291"/>
      <c r="G8979" s="294"/>
      <c r="H8979" s="294"/>
      <c r="I8979" s="292"/>
      <c r="J8979" s="293">
        <f ca="1">IF(OFFSET(J8979,-$D8979,0)="n/a","n/a",IF(J$5&gt;OFFSET(J8979,-$D8979,0)+$D8979,$E8979-SUM($G8979:I8979),($E8979-SUM($G8979:I8979))/(OFFSET(J8979,-$D8979,0)-(J$5-$D8979-1))))</f>
        <v>0</v>
      </c>
      <c r="K8979" s="293">
        <f ca="1">IF(OFFSET(K8979,-$D8979,0)="n/a","n/a",IF(K$5&gt;OFFSET(K8979,-$D8979,0)+$D8979,$E8979-SUM($G8979:J8979),($E8979-SUM($G8979:J8979))/(OFFSET(K8979,-$D8979,0)-(K$5-$D8979-1))))</f>
        <v>0</v>
      </c>
      <c r="L8979" s="293">
        <f ca="1">IF(OFFSET(L8979,-$D8979,0)="n/a","n/a",IF(L$5&gt;OFFSET(L8979,-$D8979,0)+$D8979,$E8979-SUM($G8979:K8979),($E8979-SUM($G8979:K8979))/(OFFSET(L8979,-$D8979,0)-(L$5-$D8979-1))))</f>
        <v>0</v>
      </c>
      <c r="M8979" s="293">
        <f ca="1">IF(OFFSET(M8979,-$D8979,0)="n/a","n/a",IF(M$5&gt;OFFSET(M8979,-$D8979,0)+$D8979,$E8979-SUM($G8979:L8979),($E8979-SUM($G8979:L8979))/(OFFSET(M8979,-$D8979,0)-(M$5-$D8979-1))))</f>
        <v>0</v>
      </c>
      <c r="N8979" s="293">
        <f ca="1">IF(OFFSET(N8979,-$D8979,0)="n/a","n/a",IF(N$5&gt;OFFSET(N8979,-$D8979,0)+$D8979,$E8979-SUM($G8979:M8979),($E8979-SUM($G8979:M8979))/(OFFSET(N8979,-$D8979,0)-(N$5-$D8979-1))))</f>
        <v>0</v>
      </c>
    </row>
    <row r="8980" spans="1:14" s="369" customFormat="1" ht="12.75" hidden="1" customHeight="1" outlineLevel="2" x14ac:dyDescent="0.25">
      <c r="A8980" s="3"/>
      <c r="B8980" s="3"/>
      <c r="C8980" s="392"/>
      <c r="D8980" s="3">
        <v>4</v>
      </c>
      <c r="E8980" s="290">
        <f ca="1"/>
        <v>0</v>
      </c>
      <c r="F8980" s="291"/>
      <c r="G8980" s="294"/>
      <c r="H8980" s="294"/>
      <c r="I8980" s="294"/>
      <c r="J8980" s="292"/>
      <c r="K8980" s="293">
        <f ca="1">IF(OFFSET(K8980,-$D8980,0)="n/a","n/a",IF(K$5&gt;OFFSET(K8980,-$D8980,0)+$D8980,$E8980-SUM($G8980:J8980),($E8980-SUM($G8980:J8980))/(OFFSET(K8980,-$D8980,0)-(K$5-$D8980-1))))</f>
        <v>0</v>
      </c>
      <c r="L8980" s="293">
        <f ca="1">IF(OFFSET(L8980,-$D8980,0)="n/a","n/a",IF(L$5&gt;OFFSET(L8980,-$D8980,0)+$D8980,$E8980-SUM($G8980:K8980),($E8980-SUM($G8980:K8980))/(OFFSET(L8980,-$D8980,0)-(L$5-$D8980-1))))</f>
        <v>0</v>
      </c>
      <c r="M8980" s="293">
        <f ca="1">IF(OFFSET(M8980,-$D8980,0)="n/a","n/a",IF(M$5&gt;OFFSET(M8980,-$D8980,0)+$D8980,$E8980-SUM($G8980:L8980),($E8980-SUM($G8980:L8980))/(OFFSET(M8980,-$D8980,0)-(M$5-$D8980-1))))</f>
        <v>0</v>
      </c>
      <c r="N8980" s="293">
        <f ca="1">IF(OFFSET(N8980,-$D8980,0)="n/a","n/a",IF(N$5&gt;OFFSET(N8980,-$D8980,0)+$D8980,$E8980-SUM($G8980:M8980),($E8980-SUM($G8980:M8980))/(OFFSET(N8980,-$D8980,0)-(N$5-$D8980-1))))</f>
        <v>0</v>
      </c>
    </row>
    <row r="8981" spans="1:14" s="369" customFormat="1" ht="12.75" hidden="1" customHeight="1" outlineLevel="2" x14ac:dyDescent="0.25">
      <c r="A8981" s="3"/>
      <c r="B8981" s="3"/>
      <c r="C8981" s="392"/>
      <c r="D8981" s="3">
        <v>5</v>
      </c>
      <c r="E8981" s="290">
        <f ca="1"/>
        <v>0</v>
      </c>
      <c r="F8981" s="291"/>
      <c r="G8981" s="294"/>
      <c r="H8981" s="294"/>
      <c r="I8981" s="294"/>
      <c r="J8981" s="294"/>
      <c r="K8981" s="292"/>
      <c r="L8981" s="293">
        <f ca="1">IF(OFFSET(L8981,-$D8981,0)="n/a","n/a",IF(L$5&gt;OFFSET(L8981,-$D8981,0)+$D8981,$E8981-SUM($G8981:K8981),($E8981-SUM($G8981:K8981))/(OFFSET(L8981,-$D8981,0)-(L$5-$D8981-1))))</f>
        <v>0</v>
      </c>
      <c r="M8981" s="293">
        <f ca="1">IF(OFFSET(M8981,-$D8981,0)="n/a","n/a",IF(M$5&gt;OFFSET(M8981,-$D8981,0)+$D8981,$E8981-SUM($G8981:L8981),($E8981-SUM($G8981:L8981))/(OFFSET(M8981,-$D8981,0)-(M$5-$D8981-1))))</f>
        <v>0</v>
      </c>
      <c r="N8981" s="293">
        <f ca="1">IF(OFFSET(N8981,-$D8981,0)="n/a","n/a",IF(N$5&gt;OFFSET(N8981,-$D8981,0)+$D8981,$E8981-SUM($G8981:M8981),($E8981-SUM($G8981:M8981))/(OFFSET(N8981,-$D8981,0)-(N$5-$D8981-1))))</f>
        <v>0</v>
      </c>
    </row>
    <row r="8982" spans="1:14" s="369" customFormat="1" ht="12.75" hidden="1" customHeight="1" outlineLevel="2" x14ac:dyDescent="0.25">
      <c r="A8982" s="3"/>
      <c r="B8982" s="3"/>
      <c r="C8982" s="392"/>
      <c r="D8982" s="3">
        <v>6</v>
      </c>
      <c r="E8982" s="290">
        <f ca="1"/>
        <v>0</v>
      </c>
      <c r="F8982" s="291"/>
      <c r="G8982" s="294"/>
      <c r="H8982" s="294"/>
      <c r="I8982" s="294"/>
      <c r="J8982" s="294"/>
      <c r="K8982" s="294"/>
      <c r="L8982" s="292"/>
      <c r="M8982" s="293">
        <f ca="1">IF(OFFSET(M8982,-$D8982,0)="n/a","n/a",IF(M$5&gt;OFFSET(M8982,-$D8982,0)+$D8982,$E8982-SUM($G8982:L8982),($E8982-SUM($G8982:L8982))/(OFFSET(M8982,-$D8982,0)-(M$5-$D8982-1))))</f>
        <v>0</v>
      </c>
      <c r="N8982" s="293">
        <f ca="1">IF(OFFSET(N8982,-$D8982,0)="n/a","n/a",IF(N$5&gt;OFFSET(N8982,-$D8982,0)+$D8982,$E8982-SUM($G8982:M8982),($E8982-SUM($G8982:M8982))/(OFFSET(N8982,-$D8982,0)-(N$5-$D8982-1))))</f>
        <v>0</v>
      </c>
    </row>
    <row r="8983" spans="1:14" s="369" customFormat="1" ht="12.75" hidden="1" customHeight="1" outlineLevel="2" x14ac:dyDescent="0.25">
      <c r="A8983" s="3"/>
      <c r="B8983" s="3"/>
      <c r="C8983" s="392"/>
      <c r="D8983" s="3">
        <v>7</v>
      </c>
      <c r="E8983" s="290">
        <f ca="1"/>
        <v>0</v>
      </c>
      <c r="F8983" s="291"/>
      <c r="G8983" s="294"/>
      <c r="H8983" s="294"/>
      <c r="I8983" s="294"/>
      <c r="J8983" s="294"/>
      <c r="K8983" s="294"/>
      <c r="L8983" s="294"/>
      <c r="M8983" s="292"/>
      <c r="N8983" s="293">
        <f ca="1">IF(OFFSET(N8983,-$D8983,0)="n/a","n/a",IF(N$5&gt;OFFSET(N8983,-$D8983,0)+$D8983,$E8983-SUM($G8983:M8983),($E8983-SUM($G8983:M8983))/(OFFSET(N8983,-$D8983,0)-(N$5-$D8983-1))))</f>
        <v>0</v>
      </c>
    </row>
    <row r="8984" spans="1:14" s="369" customFormat="1" ht="12.75" hidden="1" customHeight="1" outlineLevel="2" x14ac:dyDescent="0.25">
      <c r="A8984" s="3"/>
      <c r="B8984" s="3"/>
      <c r="C8984" s="392"/>
      <c r="D8984" s="3">
        <v>8</v>
      </c>
      <c r="E8984" s="290">
        <f ca="1"/>
        <v>0</v>
      </c>
      <c r="F8984" s="291"/>
      <c r="G8984" s="294"/>
      <c r="H8984" s="294"/>
      <c r="I8984" s="294"/>
      <c r="J8984" s="294"/>
      <c r="K8984" s="294"/>
      <c r="L8984" s="294"/>
      <c r="M8984" s="294"/>
      <c r="N8984" s="292"/>
    </row>
    <row r="8985" spans="1:14" s="369" customFormat="1" ht="12.75" hidden="1" customHeight="1" outlineLevel="2" x14ac:dyDescent="0.25">
      <c r="A8985" s="3"/>
      <c r="B8985" s="3"/>
      <c r="C8985" s="392"/>
      <c r="D8985" s="3">
        <v>9</v>
      </c>
      <c r="E8985" s="290" t="e">
        <f ca="1"/>
        <v>#N/A</v>
      </c>
      <c r="F8985" s="291"/>
      <c r="G8985" s="294"/>
      <c r="H8985" s="294"/>
      <c r="I8985" s="294"/>
      <c r="J8985" s="294"/>
      <c r="K8985" s="294"/>
      <c r="L8985" s="294"/>
      <c r="M8985" s="294"/>
      <c r="N8985" s="294"/>
    </row>
    <row r="8986" spans="1:14" s="369" customFormat="1" ht="12.75" hidden="1" customHeight="1" outlineLevel="2" x14ac:dyDescent="0.25">
      <c r="A8986" s="3"/>
      <c r="B8986" s="3"/>
      <c r="C8986" s="392"/>
      <c r="D8986" s="3">
        <v>10</v>
      </c>
      <c r="E8986" s="290" t="e">
        <f ca="1"/>
        <v>#N/A</v>
      </c>
      <c r="F8986" s="291"/>
      <c r="G8986" s="294"/>
      <c r="H8986" s="294"/>
      <c r="I8986" s="294"/>
      <c r="J8986" s="294"/>
      <c r="K8986" s="294"/>
      <c r="L8986" s="294"/>
      <c r="M8986" s="294"/>
      <c r="N8986" s="294"/>
    </row>
    <row r="8987" spans="1:14" s="369" customFormat="1" ht="12.75" hidden="1" customHeight="1" outlineLevel="2" x14ac:dyDescent="0.25">
      <c r="A8987" s="3"/>
      <c r="B8987" s="3"/>
      <c r="C8987" s="392"/>
      <c r="D8987" s="3">
        <v>11</v>
      </c>
      <c r="E8987" s="290" t="e">
        <f ca="1"/>
        <v>#N/A</v>
      </c>
      <c r="F8987" s="291"/>
      <c r="G8987" s="294"/>
      <c r="H8987" s="294"/>
      <c r="I8987" s="294"/>
      <c r="J8987" s="294"/>
      <c r="K8987" s="294"/>
      <c r="L8987" s="294"/>
      <c r="M8987" s="294"/>
      <c r="N8987" s="294"/>
    </row>
    <row r="8988" spans="1:14" s="369" customFormat="1" ht="12.75" hidden="1" customHeight="1" outlineLevel="2" x14ac:dyDescent="0.25">
      <c r="A8988" s="3"/>
      <c r="B8988" s="3"/>
      <c r="C8988" s="392"/>
      <c r="D8988" s="3">
        <v>12</v>
      </c>
      <c r="E8988" s="290" t="e">
        <f ca="1"/>
        <v>#N/A</v>
      </c>
      <c r="F8988" s="291"/>
      <c r="G8988" s="294"/>
      <c r="H8988" s="294"/>
      <c r="I8988" s="294"/>
      <c r="J8988" s="294"/>
      <c r="K8988" s="294"/>
      <c r="L8988" s="294"/>
      <c r="M8988" s="294"/>
      <c r="N8988" s="294"/>
    </row>
    <row r="8989" spans="1:14" s="369" customFormat="1" ht="12.75" hidden="1" customHeight="1" outlineLevel="2" x14ac:dyDescent="0.25">
      <c r="A8989" s="3"/>
      <c r="B8989" s="3"/>
      <c r="C8989" s="392"/>
      <c r="D8989" s="3">
        <v>13</v>
      </c>
      <c r="E8989" s="290" t="e">
        <f ca="1"/>
        <v>#N/A</v>
      </c>
      <c r="F8989" s="291"/>
      <c r="G8989" s="294"/>
      <c r="H8989" s="294"/>
      <c r="I8989" s="294"/>
      <c r="J8989" s="294"/>
      <c r="K8989" s="294"/>
      <c r="L8989" s="294"/>
      <c r="M8989" s="294"/>
      <c r="N8989" s="294"/>
    </row>
    <row r="8990" spans="1:14" s="369" customFormat="1" ht="12.75" hidden="1" customHeight="1" outlineLevel="2" x14ac:dyDescent="0.25">
      <c r="A8990" s="3"/>
      <c r="B8990" s="3"/>
      <c r="C8990" s="392"/>
      <c r="D8990" s="3">
        <v>14</v>
      </c>
      <c r="E8990" s="290" t="e">
        <f ca="1"/>
        <v>#N/A</v>
      </c>
      <c r="F8990" s="291"/>
      <c r="G8990" s="294"/>
      <c r="H8990" s="294"/>
      <c r="I8990" s="294"/>
      <c r="J8990" s="294"/>
      <c r="K8990" s="294"/>
      <c r="L8990" s="294"/>
      <c r="M8990" s="294"/>
      <c r="N8990" s="294"/>
    </row>
    <row r="8991" spans="1:14" s="369" customFormat="1" ht="12.75" hidden="1" customHeight="1" outlineLevel="2" x14ac:dyDescent="0.25">
      <c r="A8991" s="3"/>
      <c r="B8991" s="3"/>
      <c r="C8991" s="392"/>
      <c r="D8991" s="3">
        <v>15</v>
      </c>
      <c r="E8991" s="290" t="e">
        <f ca="1"/>
        <v>#N/A</v>
      </c>
      <c r="F8991" s="291"/>
      <c r="G8991" s="294"/>
      <c r="H8991" s="294"/>
      <c r="I8991" s="294"/>
      <c r="J8991" s="294"/>
      <c r="K8991" s="294"/>
      <c r="L8991" s="294"/>
      <c r="M8991" s="294"/>
      <c r="N8991" s="294"/>
    </row>
    <row r="8992" spans="1:14" s="369" customFormat="1" ht="12.75" hidden="1" customHeight="1" outlineLevel="1" x14ac:dyDescent="0.25">
      <c r="A8992" s="3"/>
      <c r="B8992" s="145" t="str">
        <f ca="1">B8975</f>
        <v>Asset Type 443</v>
      </c>
      <c r="C8992" s="145" t="str">
        <f ca="1">C8975</f>
        <v>Description - Asset Type 443</v>
      </c>
      <c r="D8992" s="3"/>
      <c r="E8992" s="3"/>
      <c r="F8992" s="106" t="s">
        <v>44</v>
      </c>
      <c r="G8992" s="296">
        <f t="shared" ref="G8992:N8992" si="886">SUM(G8977:G8991)</f>
        <v>0</v>
      </c>
      <c r="H8992" s="296">
        <f t="shared" ca="1" si="886"/>
        <v>0</v>
      </c>
      <c r="I8992" s="296">
        <f t="shared" ca="1" si="886"/>
        <v>0</v>
      </c>
      <c r="J8992" s="296">
        <f t="shared" ca="1" si="886"/>
        <v>0</v>
      </c>
      <c r="K8992" s="296">
        <f t="shared" ca="1" si="886"/>
        <v>0</v>
      </c>
      <c r="L8992" s="296">
        <f t="shared" ca="1" si="886"/>
        <v>0</v>
      </c>
      <c r="M8992" s="296">
        <f t="shared" ca="1" si="886"/>
        <v>0</v>
      </c>
      <c r="N8992" s="296">
        <f t="shared" ca="1" si="886"/>
        <v>0</v>
      </c>
    </row>
    <row r="8993" spans="1:14" s="369" customFormat="1" ht="12.75" hidden="1" customHeight="1" outlineLevel="2" x14ac:dyDescent="0.25">
      <c r="A8993" s="217">
        <f>A8975+1</f>
        <v>444</v>
      </c>
      <c r="B8993" s="22" t="str">
        <f ca="1">OFFSET($B$13,$A8993-1,0)</f>
        <v>Asset Type 444</v>
      </c>
      <c r="C8993" s="22" t="str">
        <f ca="1">OFFSET($C$13,$A8993-1,0)</f>
        <v>Description - Asset Type 444</v>
      </c>
      <c r="D8993" s="3"/>
      <c r="E8993" s="109"/>
      <c r="F8993" s="108" t="s">
        <v>41</v>
      </c>
      <c r="G8993" s="295">
        <f t="shared" ref="G8993:N8993" ca="1" si="887">VLOOKUP($B8993,$B$13:$N$512,5+G$5,FALSE)</f>
        <v>0</v>
      </c>
      <c r="H8993" s="295">
        <f t="shared" ca="1" si="887"/>
        <v>0</v>
      </c>
      <c r="I8993" s="295">
        <f t="shared" ca="1" si="887"/>
        <v>0</v>
      </c>
      <c r="J8993" s="295">
        <f t="shared" ca="1" si="887"/>
        <v>0</v>
      </c>
      <c r="K8993" s="295">
        <f t="shared" ca="1" si="887"/>
        <v>0</v>
      </c>
      <c r="L8993" s="295">
        <f t="shared" ca="1" si="887"/>
        <v>0</v>
      </c>
      <c r="M8993" s="295">
        <f t="shared" ca="1" si="887"/>
        <v>0</v>
      </c>
      <c r="N8993" s="295">
        <f t="shared" ca="1" si="887"/>
        <v>0</v>
      </c>
    </row>
    <row r="8994" spans="1:14" s="369" customFormat="1" ht="12.75" hidden="1" customHeight="1" outlineLevel="2" x14ac:dyDescent="0.25">
      <c r="A8994" s="3"/>
      <c r="B8994" s="3"/>
      <c r="C8994" s="21"/>
      <c r="D8994" s="3"/>
      <c r="E8994" s="107"/>
      <c r="F8994" s="106" t="s">
        <v>42</v>
      </c>
      <c r="G8994" s="111">
        <f ca="1">VLOOKUP($B8993,'Input Sheet'!$B$12:$N$511,5+G$5,FALSE)</f>
        <v>0</v>
      </c>
      <c r="H8994" s="111">
        <f ca="1">VLOOKUP($B8993,'Input Sheet'!$B$12:$N$511,5+H$5,FALSE)</f>
        <v>0</v>
      </c>
      <c r="I8994" s="111">
        <f ca="1">VLOOKUP($B8993,'Input Sheet'!$B$12:$N$511,5+I$5,FALSE)</f>
        <v>0</v>
      </c>
      <c r="J8994" s="111">
        <f ca="1">VLOOKUP($B8993,'Input Sheet'!$B$12:$N$511,5+J$5,FALSE)</f>
        <v>0</v>
      </c>
      <c r="K8994" s="111">
        <f ca="1">VLOOKUP($B8993,'Input Sheet'!$B$12:$N$511,5+K$5,FALSE)</f>
        <v>0</v>
      </c>
      <c r="L8994" s="111">
        <f ca="1">VLOOKUP($B8993,'Input Sheet'!$B$12:$N$511,5+L$5,FALSE)</f>
        <v>0</v>
      </c>
      <c r="M8994" s="111">
        <f ca="1">VLOOKUP($B8993,'Input Sheet'!$B$12:$N$511,5+M$5,FALSE)</f>
        <v>0</v>
      </c>
      <c r="N8994" s="111">
        <f ca="1">VLOOKUP($B8993,'Input Sheet'!$B$12:$N$511,5+N$5,FALSE)</f>
        <v>0</v>
      </c>
    </row>
    <row r="8995" spans="1:14" s="369" customFormat="1" ht="12.75" hidden="1" customHeight="1" outlineLevel="2" x14ac:dyDescent="0.25">
      <c r="A8995" s="3"/>
      <c r="B8995" s="3"/>
      <c r="C8995" s="3"/>
      <c r="D8995" s="3">
        <v>1</v>
      </c>
      <c r="E8995" s="290">
        <f t="array" aca="1" ref="E8995:E9009" ca="1">TRANSPOSE(G8993:N8993)</f>
        <v>0</v>
      </c>
      <c r="F8995" s="291"/>
      <c r="G8995" s="292"/>
      <c r="H8995" s="293">
        <f ca="1">IF(OFFSET(H8995,-$D8995,0)="n/a","n/a",IF(H$5&gt;OFFSET(H8995,-$D8995,0)+$D8995,$E8995-SUM($G8995:G8995),($E8995-SUM($G8995:G8995))/(OFFSET(H8995,-$D8995,0)-(H$5-$D8995-1))))</f>
        <v>0</v>
      </c>
      <c r="I8995" s="293">
        <f ca="1">IF(OFFSET(I8995,-$D8995,0)="n/a","n/a",IF(I$5&gt;OFFSET(I8995,-$D8995,0)+$D8995,$E8995-SUM($G8995:H8995),($E8995-SUM($G8995:H8995))/(OFFSET(I8995,-$D8995,0)-(I$5-$D8995-1))))</f>
        <v>0</v>
      </c>
      <c r="J8995" s="293">
        <f ca="1">IF(OFFSET(J8995,-$D8995,0)="n/a","n/a",IF(J$5&gt;OFFSET(J8995,-$D8995,0)+$D8995,$E8995-SUM($G8995:I8995),($E8995-SUM($G8995:I8995))/(OFFSET(J8995,-$D8995,0)-(J$5-$D8995-1))))</f>
        <v>0</v>
      </c>
      <c r="K8995" s="293">
        <f ca="1">IF(OFFSET(K8995,-$D8995,0)="n/a","n/a",IF(K$5&gt;OFFSET(K8995,-$D8995,0)+$D8995,$E8995-SUM($G8995:J8995),($E8995-SUM($G8995:J8995))/(OFFSET(K8995,-$D8995,0)-(K$5-$D8995-1))))</f>
        <v>0</v>
      </c>
      <c r="L8995" s="293">
        <f ca="1">IF(OFFSET(L8995,-$D8995,0)="n/a","n/a",IF(L$5&gt;OFFSET(L8995,-$D8995,0)+$D8995,$E8995-SUM($G8995:K8995),($E8995-SUM($G8995:K8995))/(OFFSET(L8995,-$D8995,0)-(L$5-$D8995-1))))</f>
        <v>0</v>
      </c>
      <c r="M8995" s="293">
        <f ca="1">IF(OFFSET(M8995,-$D8995,0)="n/a","n/a",IF(M$5&gt;OFFSET(M8995,-$D8995,0)+$D8995,$E8995-SUM($G8995:L8995),($E8995-SUM($G8995:L8995))/(OFFSET(M8995,-$D8995,0)-(M$5-$D8995-1))))</f>
        <v>0</v>
      </c>
      <c r="N8995" s="293">
        <f ca="1">IF(OFFSET(N8995,-$D8995,0)="n/a","n/a",IF(N$5&gt;OFFSET(N8995,-$D8995,0)+$D8995,$E8995-SUM($G8995:M8995),($E8995-SUM($G8995:M8995))/(OFFSET(N8995,-$D8995,0)-(N$5-$D8995-1))))</f>
        <v>0</v>
      </c>
    </row>
    <row r="8996" spans="1:14" s="369" customFormat="1" ht="12.75" hidden="1" customHeight="1" outlineLevel="2" x14ac:dyDescent="0.25">
      <c r="A8996" s="3"/>
      <c r="B8996" s="3"/>
      <c r="C8996" s="392" t="s">
        <v>43</v>
      </c>
      <c r="D8996" s="3">
        <v>2</v>
      </c>
      <c r="E8996" s="290">
        <f ca="1"/>
        <v>0</v>
      </c>
      <c r="F8996" s="291"/>
      <c r="G8996" s="294"/>
      <c r="H8996" s="292"/>
      <c r="I8996" s="293">
        <f ca="1">IF(OFFSET(I8996,-$D8996,0)="n/a","n/a",IF(I$5&gt;OFFSET(I8996,-$D8996,0)+$D8996,$E8996-SUM($G8996:H8996),($E8996-SUM($G8996:H8996))/(OFFSET(I8996,-$D8996,0)-(I$5-$D8996-1))))</f>
        <v>0</v>
      </c>
      <c r="J8996" s="293">
        <f ca="1">IF(OFFSET(J8996,-$D8996,0)="n/a","n/a",IF(J$5&gt;OFFSET(J8996,-$D8996,0)+$D8996,$E8996-SUM($G8996:I8996),($E8996-SUM($G8996:I8996))/(OFFSET(J8996,-$D8996,0)-(J$5-$D8996-1))))</f>
        <v>0</v>
      </c>
      <c r="K8996" s="293">
        <f ca="1">IF(OFFSET(K8996,-$D8996,0)="n/a","n/a",IF(K$5&gt;OFFSET(K8996,-$D8996,0)+$D8996,$E8996-SUM($G8996:J8996),($E8996-SUM($G8996:J8996))/(OFFSET(K8996,-$D8996,0)-(K$5-$D8996-1))))</f>
        <v>0</v>
      </c>
      <c r="L8996" s="293">
        <f ca="1">IF(OFFSET(L8996,-$D8996,0)="n/a","n/a",IF(L$5&gt;OFFSET(L8996,-$D8996,0)+$D8996,$E8996-SUM($G8996:K8996),($E8996-SUM($G8996:K8996))/(OFFSET(L8996,-$D8996,0)-(L$5-$D8996-1))))</f>
        <v>0</v>
      </c>
      <c r="M8996" s="293">
        <f ca="1">IF(OFFSET(M8996,-$D8996,0)="n/a","n/a",IF(M$5&gt;OFFSET(M8996,-$D8996,0)+$D8996,$E8996-SUM($G8996:L8996),($E8996-SUM($G8996:L8996))/(OFFSET(M8996,-$D8996,0)-(M$5-$D8996-1))))</f>
        <v>0</v>
      </c>
      <c r="N8996" s="293">
        <f ca="1">IF(OFFSET(N8996,-$D8996,0)="n/a","n/a",IF(N$5&gt;OFFSET(N8996,-$D8996,0)+$D8996,$E8996-SUM($G8996:M8996),($E8996-SUM($G8996:M8996))/(OFFSET(N8996,-$D8996,0)-(N$5-$D8996-1))))</f>
        <v>0</v>
      </c>
    </row>
    <row r="8997" spans="1:14" s="369" customFormat="1" ht="12.75" hidden="1" customHeight="1" outlineLevel="2" x14ac:dyDescent="0.25">
      <c r="A8997" s="3"/>
      <c r="B8997" s="3"/>
      <c r="C8997" s="392"/>
      <c r="D8997" s="3">
        <v>3</v>
      </c>
      <c r="E8997" s="290">
        <f ca="1"/>
        <v>0</v>
      </c>
      <c r="F8997" s="291"/>
      <c r="G8997" s="294"/>
      <c r="H8997" s="294"/>
      <c r="I8997" s="292"/>
      <c r="J8997" s="293">
        <f ca="1">IF(OFFSET(J8997,-$D8997,0)="n/a","n/a",IF(J$5&gt;OFFSET(J8997,-$D8997,0)+$D8997,$E8997-SUM($G8997:I8997),($E8997-SUM($G8997:I8997))/(OFFSET(J8997,-$D8997,0)-(J$5-$D8997-1))))</f>
        <v>0</v>
      </c>
      <c r="K8997" s="293">
        <f ca="1">IF(OFFSET(K8997,-$D8997,0)="n/a","n/a",IF(K$5&gt;OFFSET(K8997,-$D8997,0)+$D8997,$E8997-SUM($G8997:J8997),($E8997-SUM($G8997:J8997))/(OFFSET(K8997,-$D8997,0)-(K$5-$D8997-1))))</f>
        <v>0</v>
      </c>
      <c r="L8997" s="293">
        <f ca="1">IF(OFFSET(L8997,-$D8997,0)="n/a","n/a",IF(L$5&gt;OFFSET(L8997,-$D8997,0)+$D8997,$E8997-SUM($G8997:K8997),($E8997-SUM($G8997:K8997))/(OFFSET(L8997,-$D8997,0)-(L$5-$D8997-1))))</f>
        <v>0</v>
      </c>
      <c r="M8997" s="293">
        <f ca="1">IF(OFFSET(M8997,-$D8997,0)="n/a","n/a",IF(M$5&gt;OFFSET(M8997,-$D8997,0)+$D8997,$E8997-SUM($G8997:L8997),($E8997-SUM($G8997:L8997))/(OFFSET(M8997,-$D8997,0)-(M$5-$D8997-1))))</f>
        <v>0</v>
      </c>
      <c r="N8997" s="293">
        <f ca="1">IF(OFFSET(N8997,-$D8997,0)="n/a","n/a",IF(N$5&gt;OFFSET(N8997,-$D8997,0)+$D8997,$E8997-SUM($G8997:M8997),($E8997-SUM($G8997:M8997))/(OFFSET(N8997,-$D8997,0)-(N$5-$D8997-1))))</f>
        <v>0</v>
      </c>
    </row>
    <row r="8998" spans="1:14" s="369" customFormat="1" ht="12.75" hidden="1" customHeight="1" outlineLevel="2" x14ac:dyDescent="0.25">
      <c r="A8998" s="3"/>
      <c r="B8998" s="3"/>
      <c r="C8998" s="392"/>
      <c r="D8998" s="3">
        <v>4</v>
      </c>
      <c r="E8998" s="290">
        <f ca="1"/>
        <v>0</v>
      </c>
      <c r="F8998" s="291"/>
      <c r="G8998" s="294"/>
      <c r="H8998" s="294"/>
      <c r="I8998" s="294"/>
      <c r="J8998" s="292"/>
      <c r="K8998" s="293">
        <f ca="1">IF(OFFSET(K8998,-$D8998,0)="n/a","n/a",IF(K$5&gt;OFFSET(K8998,-$D8998,0)+$D8998,$E8998-SUM($G8998:J8998),($E8998-SUM($G8998:J8998))/(OFFSET(K8998,-$D8998,0)-(K$5-$D8998-1))))</f>
        <v>0</v>
      </c>
      <c r="L8998" s="293">
        <f ca="1">IF(OFFSET(L8998,-$D8998,0)="n/a","n/a",IF(L$5&gt;OFFSET(L8998,-$D8998,0)+$D8998,$E8998-SUM($G8998:K8998),($E8998-SUM($G8998:K8998))/(OFFSET(L8998,-$D8998,0)-(L$5-$D8998-1))))</f>
        <v>0</v>
      </c>
      <c r="M8998" s="293">
        <f ca="1">IF(OFFSET(M8998,-$D8998,0)="n/a","n/a",IF(M$5&gt;OFFSET(M8998,-$D8998,0)+$D8998,$E8998-SUM($G8998:L8998),($E8998-SUM($G8998:L8998))/(OFFSET(M8998,-$D8998,0)-(M$5-$D8998-1))))</f>
        <v>0</v>
      </c>
      <c r="N8998" s="293">
        <f ca="1">IF(OFFSET(N8998,-$D8998,0)="n/a","n/a",IF(N$5&gt;OFFSET(N8998,-$D8998,0)+$D8998,$E8998-SUM($G8998:M8998),($E8998-SUM($G8998:M8998))/(OFFSET(N8998,-$D8998,0)-(N$5-$D8998-1))))</f>
        <v>0</v>
      </c>
    </row>
    <row r="8999" spans="1:14" s="369" customFormat="1" ht="12.75" hidden="1" customHeight="1" outlineLevel="2" x14ac:dyDescent="0.25">
      <c r="A8999" s="3"/>
      <c r="B8999" s="3"/>
      <c r="C8999" s="392"/>
      <c r="D8999" s="3">
        <v>5</v>
      </c>
      <c r="E8999" s="290">
        <f ca="1"/>
        <v>0</v>
      </c>
      <c r="F8999" s="291"/>
      <c r="G8999" s="294"/>
      <c r="H8999" s="294"/>
      <c r="I8999" s="294"/>
      <c r="J8999" s="294"/>
      <c r="K8999" s="292"/>
      <c r="L8999" s="293">
        <f ca="1">IF(OFFSET(L8999,-$D8999,0)="n/a","n/a",IF(L$5&gt;OFFSET(L8999,-$D8999,0)+$D8999,$E8999-SUM($G8999:K8999),($E8999-SUM($G8999:K8999))/(OFFSET(L8999,-$D8999,0)-(L$5-$D8999-1))))</f>
        <v>0</v>
      </c>
      <c r="M8999" s="293">
        <f ca="1">IF(OFFSET(M8999,-$D8999,0)="n/a","n/a",IF(M$5&gt;OFFSET(M8999,-$D8999,0)+$D8999,$E8999-SUM($G8999:L8999),($E8999-SUM($G8999:L8999))/(OFFSET(M8999,-$D8999,0)-(M$5-$D8999-1))))</f>
        <v>0</v>
      </c>
      <c r="N8999" s="293">
        <f ca="1">IF(OFFSET(N8999,-$D8999,0)="n/a","n/a",IF(N$5&gt;OFFSET(N8999,-$D8999,0)+$D8999,$E8999-SUM($G8999:M8999),($E8999-SUM($G8999:M8999))/(OFFSET(N8999,-$D8999,0)-(N$5-$D8999-1))))</f>
        <v>0</v>
      </c>
    </row>
    <row r="9000" spans="1:14" s="369" customFormat="1" ht="12.75" hidden="1" customHeight="1" outlineLevel="2" x14ac:dyDescent="0.25">
      <c r="A9000" s="3"/>
      <c r="B9000" s="3"/>
      <c r="C9000" s="392"/>
      <c r="D9000" s="3">
        <v>6</v>
      </c>
      <c r="E9000" s="290">
        <f ca="1"/>
        <v>0</v>
      </c>
      <c r="F9000" s="291"/>
      <c r="G9000" s="294"/>
      <c r="H9000" s="294"/>
      <c r="I9000" s="294"/>
      <c r="J9000" s="294"/>
      <c r="K9000" s="294"/>
      <c r="L9000" s="292"/>
      <c r="M9000" s="293">
        <f ca="1">IF(OFFSET(M9000,-$D9000,0)="n/a","n/a",IF(M$5&gt;OFFSET(M9000,-$D9000,0)+$D9000,$E9000-SUM($G9000:L9000),($E9000-SUM($G9000:L9000))/(OFFSET(M9000,-$D9000,0)-(M$5-$D9000-1))))</f>
        <v>0</v>
      </c>
      <c r="N9000" s="293">
        <f ca="1">IF(OFFSET(N9000,-$D9000,0)="n/a","n/a",IF(N$5&gt;OFFSET(N9000,-$D9000,0)+$D9000,$E9000-SUM($G9000:M9000),($E9000-SUM($G9000:M9000))/(OFFSET(N9000,-$D9000,0)-(N$5-$D9000-1))))</f>
        <v>0</v>
      </c>
    </row>
    <row r="9001" spans="1:14" s="369" customFormat="1" ht="12.75" hidden="1" customHeight="1" outlineLevel="2" x14ac:dyDescent="0.25">
      <c r="A9001" s="3"/>
      <c r="B9001" s="3"/>
      <c r="C9001" s="392"/>
      <c r="D9001" s="3">
        <v>7</v>
      </c>
      <c r="E9001" s="290">
        <f ca="1"/>
        <v>0</v>
      </c>
      <c r="F9001" s="291"/>
      <c r="G9001" s="294"/>
      <c r="H9001" s="294"/>
      <c r="I9001" s="294"/>
      <c r="J9001" s="294"/>
      <c r="K9001" s="294"/>
      <c r="L9001" s="294"/>
      <c r="M9001" s="292"/>
      <c r="N9001" s="293">
        <f ca="1">IF(OFFSET(N9001,-$D9001,0)="n/a","n/a",IF(N$5&gt;OFFSET(N9001,-$D9001,0)+$D9001,$E9001-SUM($G9001:M9001),($E9001-SUM($G9001:M9001))/(OFFSET(N9001,-$D9001,0)-(N$5-$D9001-1))))</f>
        <v>0</v>
      </c>
    </row>
    <row r="9002" spans="1:14" s="369" customFormat="1" ht="12.75" hidden="1" customHeight="1" outlineLevel="2" x14ac:dyDescent="0.25">
      <c r="A9002" s="3"/>
      <c r="B9002" s="3"/>
      <c r="C9002" s="392"/>
      <c r="D9002" s="3">
        <v>8</v>
      </c>
      <c r="E9002" s="290">
        <f ca="1"/>
        <v>0</v>
      </c>
      <c r="F9002" s="291"/>
      <c r="G9002" s="294"/>
      <c r="H9002" s="294"/>
      <c r="I9002" s="294"/>
      <c r="J9002" s="294"/>
      <c r="K9002" s="294"/>
      <c r="L9002" s="294"/>
      <c r="M9002" s="294"/>
      <c r="N9002" s="292"/>
    </row>
    <row r="9003" spans="1:14" s="369" customFormat="1" ht="12.75" hidden="1" customHeight="1" outlineLevel="2" x14ac:dyDescent="0.25">
      <c r="A9003" s="3"/>
      <c r="B9003" s="3"/>
      <c r="C9003" s="392"/>
      <c r="D9003" s="3">
        <v>9</v>
      </c>
      <c r="E9003" s="290" t="e">
        <f ca="1"/>
        <v>#N/A</v>
      </c>
      <c r="F9003" s="291"/>
      <c r="G9003" s="294"/>
      <c r="H9003" s="294"/>
      <c r="I9003" s="294"/>
      <c r="J9003" s="294"/>
      <c r="K9003" s="294"/>
      <c r="L9003" s="294"/>
      <c r="M9003" s="294"/>
      <c r="N9003" s="294"/>
    </row>
    <row r="9004" spans="1:14" s="369" customFormat="1" ht="12.75" hidden="1" customHeight="1" outlineLevel="2" x14ac:dyDescent="0.25">
      <c r="A9004" s="3"/>
      <c r="B9004" s="3"/>
      <c r="C9004" s="392"/>
      <c r="D9004" s="3">
        <v>10</v>
      </c>
      <c r="E9004" s="290" t="e">
        <f ca="1"/>
        <v>#N/A</v>
      </c>
      <c r="F9004" s="291"/>
      <c r="G9004" s="294"/>
      <c r="H9004" s="294"/>
      <c r="I9004" s="294"/>
      <c r="J9004" s="294"/>
      <c r="K9004" s="294"/>
      <c r="L9004" s="294"/>
      <c r="M9004" s="294"/>
      <c r="N9004" s="294"/>
    </row>
    <row r="9005" spans="1:14" s="369" customFormat="1" ht="12.75" hidden="1" customHeight="1" outlineLevel="2" x14ac:dyDescent="0.25">
      <c r="A9005" s="3"/>
      <c r="B9005" s="3"/>
      <c r="C9005" s="392"/>
      <c r="D9005" s="3">
        <v>11</v>
      </c>
      <c r="E9005" s="290" t="e">
        <f ca="1"/>
        <v>#N/A</v>
      </c>
      <c r="F9005" s="291"/>
      <c r="G9005" s="294"/>
      <c r="H9005" s="294"/>
      <c r="I9005" s="294"/>
      <c r="J9005" s="294"/>
      <c r="K9005" s="294"/>
      <c r="L9005" s="294"/>
      <c r="M9005" s="294"/>
      <c r="N9005" s="294"/>
    </row>
    <row r="9006" spans="1:14" s="369" customFormat="1" ht="12.75" hidden="1" customHeight="1" outlineLevel="2" x14ac:dyDescent="0.25">
      <c r="A9006" s="3"/>
      <c r="B9006" s="3"/>
      <c r="C9006" s="392"/>
      <c r="D9006" s="3">
        <v>12</v>
      </c>
      <c r="E9006" s="290" t="e">
        <f ca="1"/>
        <v>#N/A</v>
      </c>
      <c r="F9006" s="291"/>
      <c r="G9006" s="294"/>
      <c r="H9006" s="294"/>
      <c r="I9006" s="294"/>
      <c r="J9006" s="294"/>
      <c r="K9006" s="294"/>
      <c r="L9006" s="294"/>
      <c r="M9006" s="294"/>
      <c r="N9006" s="294"/>
    </row>
    <row r="9007" spans="1:14" s="369" customFormat="1" ht="12.75" hidden="1" customHeight="1" outlineLevel="2" x14ac:dyDescent="0.25">
      <c r="A9007" s="3"/>
      <c r="B9007" s="3"/>
      <c r="C9007" s="392"/>
      <c r="D9007" s="3">
        <v>13</v>
      </c>
      <c r="E9007" s="290" t="e">
        <f ca="1"/>
        <v>#N/A</v>
      </c>
      <c r="F9007" s="291"/>
      <c r="G9007" s="294"/>
      <c r="H9007" s="294"/>
      <c r="I9007" s="294"/>
      <c r="J9007" s="294"/>
      <c r="K9007" s="294"/>
      <c r="L9007" s="294"/>
      <c r="M9007" s="294"/>
      <c r="N9007" s="294"/>
    </row>
    <row r="9008" spans="1:14" s="369" customFormat="1" ht="12.75" hidden="1" customHeight="1" outlineLevel="2" x14ac:dyDescent="0.25">
      <c r="A9008" s="3"/>
      <c r="B9008" s="3"/>
      <c r="C9008" s="392"/>
      <c r="D9008" s="3">
        <v>14</v>
      </c>
      <c r="E9008" s="290" t="e">
        <f ca="1"/>
        <v>#N/A</v>
      </c>
      <c r="F9008" s="291"/>
      <c r="G9008" s="294"/>
      <c r="H9008" s="294"/>
      <c r="I9008" s="294"/>
      <c r="J9008" s="294"/>
      <c r="K9008" s="294"/>
      <c r="L9008" s="294"/>
      <c r="M9008" s="294"/>
      <c r="N9008" s="294"/>
    </row>
    <row r="9009" spans="1:14" s="369" customFormat="1" ht="12.75" hidden="1" customHeight="1" outlineLevel="2" x14ac:dyDescent="0.25">
      <c r="A9009" s="3"/>
      <c r="B9009" s="3"/>
      <c r="C9009" s="392"/>
      <c r="D9009" s="3">
        <v>15</v>
      </c>
      <c r="E9009" s="290" t="e">
        <f ca="1"/>
        <v>#N/A</v>
      </c>
      <c r="F9009" s="291"/>
      <c r="G9009" s="294"/>
      <c r="H9009" s="294"/>
      <c r="I9009" s="294"/>
      <c r="J9009" s="294"/>
      <c r="K9009" s="294"/>
      <c r="L9009" s="294"/>
      <c r="M9009" s="294"/>
      <c r="N9009" s="294"/>
    </row>
    <row r="9010" spans="1:14" s="369" customFormat="1" ht="12.75" hidden="1" customHeight="1" outlineLevel="1" x14ac:dyDescent="0.25">
      <c r="A9010" s="3"/>
      <c r="B9010" s="145" t="str">
        <f ca="1">B8993</f>
        <v>Asset Type 444</v>
      </c>
      <c r="C9010" s="145" t="str">
        <f ca="1">C8993</f>
        <v>Description - Asset Type 444</v>
      </c>
      <c r="D9010" s="3"/>
      <c r="E9010" s="3"/>
      <c r="F9010" s="106" t="s">
        <v>44</v>
      </c>
      <c r="G9010" s="296">
        <f t="shared" ref="G9010:N9010" si="888">SUM(G8995:G9009)</f>
        <v>0</v>
      </c>
      <c r="H9010" s="296">
        <f t="shared" ca="1" si="888"/>
        <v>0</v>
      </c>
      <c r="I9010" s="296">
        <f t="shared" ca="1" si="888"/>
        <v>0</v>
      </c>
      <c r="J9010" s="296">
        <f t="shared" ca="1" si="888"/>
        <v>0</v>
      </c>
      <c r="K9010" s="296">
        <f t="shared" ca="1" si="888"/>
        <v>0</v>
      </c>
      <c r="L9010" s="296">
        <f t="shared" ca="1" si="888"/>
        <v>0</v>
      </c>
      <c r="M9010" s="296">
        <f t="shared" ca="1" si="888"/>
        <v>0</v>
      </c>
      <c r="N9010" s="296">
        <f t="shared" ca="1" si="888"/>
        <v>0</v>
      </c>
    </row>
    <row r="9011" spans="1:14" s="369" customFormat="1" ht="12.75" hidden="1" customHeight="1" outlineLevel="2" x14ac:dyDescent="0.25">
      <c r="A9011" s="217">
        <f>A8993+1</f>
        <v>445</v>
      </c>
      <c r="B9011" s="22" t="str">
        <f ca="1">OFFSET($B$13,$A9011-1,0)</f>
        <v>Asset Type 445</v>
      </c>
      <c r="C9011" s="22" t="str">
        <f ca="1">OFFSET($C$13,$A9011-1,0)</f>
        <v>Description - Asset Type 445</v>
      </c>
      <c r="D9011" s="3"/>
      <c r="E9011" s="109"/>
      <c r="F9011" s="108" t="s">
        <v>41</v>
      </c>
      <c r="G9011" s="295">
        <f t="shared" ref="G9011:N9011" ca="1" si="889">VLOOKUP($B9011,$B$13:$N$512,5+G$5,FALSE)</f>
        <v>0</v>
      </c>
      <c r="H9011" s="295">
        <f t="shared" ca="1" si="889"/>
        <v>0</v>
      </c>
      <c r="I9011" s="295">
        <f t="shared" ca="1" si="889"/>
        <v>0</v>
      </c>
      <c r="J9011" s="295">
        <f t="shared" ca="1" si="889"/>
        <v>0</v>
      </c>
      <c r="K9011" s="295">
        <f t="shared" ca="1" si="889"/>
        <v>0</v>
      </c>
      <c r="L9011" s="295">
        <f t="shared" ca="1" si="889"/>
        <v>0</v>
      </c>
      <c r="M9011" s="295">
        <f t="shared" ca="1" si="889"/>
        <v>0</v>
      </c>
      <c r="N9011" s="295">
        <f t="shared" ca="1" si="889"/>
        <v>0</v>
      </c>
    </row>
    <row r="9012" spans="1:14" s="369" customFormat="1" ht="12.75" hidden="1" customHeight="1" outlineLevel="2" x14ac:dyDescent="0.25">
      <c r="A9012" s="3"/>
      <c r="B9012" s="3"/>
      <c r="C9012" s="21"/>
      <c r="D9012" s="3"/>
      <c r="E9012" s="107"/>
      <c r="F9012" s="106" t="s">
        <v>42</v>
      </c>
      <c r="G9012" s="111">
        <f ca="1">VLOOKUP($B9011,'Input Sheet'!$B$12:$N$511,5+G$5,FALSE)</f>
        <v>0</v>
      </c>
      <c r="H9012" s="111">
        <f ca="1">VLOOKUP($B9011,'Input Sheet'!$B$12:$N$511,5+H$5,FALSE)</f>
        <v>0</v>
      </c>
      <c r="I9012" s="111">
        <f ca="1">VLOOKUP($B9011,'Input Sheet'!$B$12:$N$511,5+I$5,FALSE)</f>
        <v>0</v>
      </c>
      <c r="J9012" s="111">
        <f ca="1">VLOOKUP($B9011,'Input Sheet'!$B$12:$N$511,5+J$5,FALSE)</f>
        <v>0</v>
      </c>
      <c r="K9012" s="111">
        <f ca="1">VLOOKUP($B9011,'Input Sheet'!$B$12:$N$511,5+K$5,FALSE)</f>
        <v>0</v>
      </c>
      <c r="L9012" s="111">
        <f ca="1">VLOOKUP($B9011,'Input Sheet'!$B$12:$N$511,5+L$5,FALSE)</f>
        <v>0</v>
      </c>
      <c r="M9012" s="111">
        <f ca="1">VLOOKUP($B9011,'Input Sheet'!$B$12:$N$511,5+M$5,FALSE)</f>
        <v>0</v>
      </c>
      <c r="N9012" s="111">
        <f ca="1">VLOOKUP($B9011,'Input Sheet'!$B$12:$N$511,5+N$5,FALSE)</f>
        <v>0</v>
      </c>
    </row>
    <row r="9013" spans="1:14" s="369" customFormat="1" ht="12.75" hidden="1" customHeight="1" outlineLevel="2" x14ac:dyDescent="0.25">
      <c r="A9013" s="3"/>
      <c r="B9013" s="3"/>
      <c r="C9013" s="3"/>
      <c r="D9013" s="3">
        <v>1</v>
      </c>
      <c r="E9013" s="290">
        <f t="array" aca="1" ref="E9013:E9027" ca="1">TRANSPOSE(G9011:N9011)</f>
        <v>0</v>
      </c>
      <c r="F9013" s="291"/>
      <c r="G9013" s="292"/>
      <c r="H9013" s="293">
        <f ca="1">IF(OFFSET(H9013,-$D9013,0)="n/a","n/a",IF(H$5&gt;OFFSET(H9013,-$D9013,0)+$D9013,$E9013-SUM($G9013:G9013),($E9013-SUM($G9013:G9013))/(OFFSET(H9013,-$D9013,0)-(H$5-$D9013-1))))</f>
        <v>0</v>
      </c>
      <c r="I9013" s="293">
        <f ca="1">IF(OFFSET(I9013,-$D9013,0)="n/a","n/a",IF(I$5&gt;OFFSET(I9013,-$D9013,0)+$D9013,$E9013-SUM($G9013:H9013),($E9013-SUM($G9013:H9013))/(OFFSET(I9013,-$D9013,0)-(I$5-$D9013-1))))</f>
        <v>0</v>
      </c>
      <c r="J9013" s="293">
        <f ca="1">IF(OFFSET(J9013,-$D9013,0)="n/a","n/a",IF(J$5&gt;OFFSET(J9013,-$D9013,0)+$D9013,$E9013-SUM($G9013:I9013),($E9013-SUM($G9013:I9013))/(OFFSET(J9013,-$D9013,0)-(J$5-$D9013-1))))</f>
        <v>0</v>
      </c>
      <c r="K9013" s="293">
        <f ca="1">IF(OFFSET(K9013,-$D9013,0)="n/a","n/a",IF(K$5&gt;OFFSET(K9013,-$D9013,0)+$D9013,$E9013-SUM($G9013:J9013),($E9013-SUM($G9013:J9013))/(OFFSET(K9013,-$D9013,0)-(K$5-$D9013-1))))</f>
        <v>0</v>
      </c>
      <c r="L9013" s="293">
        <f ca="1">IF(OFFSET(L9013,-$D9013,0)="n/a","n/a",IF(L$5&gt;OFFSET(L9013,-$D9013,0)+$D9013,$E9013-SUM($G9013:K9013),($E9013-SUM($G9013:K9013))/(OFFSET(L9013,-$D9013,0)-(L$5-$D9013-1))))</f>
        <v>0</v>
      </c>
      <c r="M9013" s="293">
        <f ca="1">IF(OFFSET(M9013,-$D9013,0)="n/a","n/a",IF(M$5&gt;OFFSET(M9013,-$D9013,0)+$D9013,$E9013-SUM($G9013:L9013),($E9013-SUM($G9013:L9013))/(OFFSET(M9013,-$D9013,0)-(M$5-$D9013-1))))</f>
        <v>0</v>
      </c>
      <c r="N9013" s="293">
        <f ca="1">IF(OFFSET(N9013,-$D9013,0)="n/a","n/a",IF(N$5&gt;OFFSET(N9013,-$D9013,0)+$D9013,$E9013-SUM($G9013:M9013),($E9013-SUM($G9013:M9013))/(OFFSET(N9013,-$D9013,0)-(N$5-$D9013-1))))</f>
        <v>0</v>
      </c>
    </row>
    <row r="9014" spans="1:14" s="369" customFormat="1" ht="12.75" hidden="1" customHeight="1" outlineLevel="2" x14ac:dyDescent="0.25">
      <c r="A9014" s="3"/>
      <c r="B9014" s="3"/>
      <c r="C9014" s="392" t="s">
        <v>43</v>
      </c>
      <c r="D9014" s="3">
        <v>2</v>
      </c>
      <c r="E9014" s="290">
        <f ca="1"/>
        <v>0</v>
      </c>
      <c r="F9014" s="291"/>
      <c r="G9014" s="294"/>
      <c r="H9014" s="292"/>
      <c r="I9014" s="293">
        <f ca="1">IF(OFFSET(I9014,-$D9014,0)="n/a","n/a",IF(I$5&gt;OFFSET(I9014,-$D9014,0)+$D9014,$E9014-SUM($G9014:H9014),($E9014-SUM($G9014:H9014))/(OFFSET(I9014,-$D9014,0)-(I$5-$D9014-1))))</f>
        <v>0</v>
      </c>
      <c r="J9014" s="293">
        <f ca="1">IF(OFFSET(J9014,-$D9014,0)="n/a","n/a",IF(J$5&gt;OFFSET(J9014,-$D9014,0)+$D9014,$E9014-SUM($G9014:I9014),($E9014-SUM($G9014:I9014))/(OFFSET(J9014,-$D9014,0)-(J$5-$D9014-1))))</f>
        <v>0</v>
      </c>
      <c r="K9014" s="293">
        <f ca="1">IF(OFFSET(K9014,-$D9014,0)="n/a","n/a",IF(K$5&gt;OFFSET(K9014,-$D9014,0)+$D9014,$E9014-SUM($G9014:J9014),($E9014-SUM($G9014:J9014))/(OFFSET(K9014,-$D9014,0)-(K$5-$D9014-1))))</f>
        <v>0</v>
      </c>
      <c r="L9014" s="293">
        <f ca="1">IF(OFFSET(L9014,-$D9014,0)="n/a","n/a",IF(L$5&gt;OFFSET(L9014,-$D9014,0)+$D9014,$E9014-SUM($G9014:K9014),($E9014-SUM($G9014:K9014))/(OFFSET(L9014,-$D9014,0)-(L$5-$D9014-1))))</f>
        <v>0</v>
      </c>
      <c r="M9014" s="293">
        <f ca="1">IF(OFFSET(M9014,-$D9014,0)="n/a","n/a",IF(M$5&gt;OFFSET(M9014,-$D9014,0)+$D9014,$E9014-SUM($G9014:L9014),($E9014-SUM($G9014:L9014))/(OFFSET(M9014,-$D9014,0)-(M$5-$D9014-1))))</f>
        <v>0</v>
      </c>
      <c r="N9014" s="293">
        <f ca="1">IF(OFFSET(N9014,-$D9014,0)="n/a","n/a",IF(N$5&gt;OFFSET(N9014,-$D9014,0)+$D9014,$E9014-SUM($G9014:M9014),($E9014-SUM($G9014:M9014))/(OFFSET(N9014,-$D9014,0)-(N$5-$D9014-1))))</f>
        <v>0</v>
      </c>
    </row>
    <row r="9015" spans="1:14" s="369" customFormat="1" ht="12.75" hidden="1" customHeight="1" outlineLevel="2" x14ac:dyDescent="0.25">
      <c r="A9015" s="3"/>
      <c r="B9015" s="3"/>
      <c r="C9015" s="392"/>
      <c r="D9015" s="3">
        <v>3</v>
      </c>
      <c r="E9015" s="290">
        <f ca="1"/>
        <v>0</v>
      </c>
      <c r="F9015" s="291"/>
      <c r="G9015" s="294"/>
      <c r="H9015" s="294"/>
      <c r="I9015" s="292"/>
      <c r="J9015" s="293">
        <f ca="1">IF(OFFSET(J9015,-$D9015,0)="n/a","n/a",IF(J$5&gt;OFFSET(J9015,-$D9015,0)+$D9015,$E9015-SUM($G9015:I9015),($E9015-SUM($G9015:I9015))/(OFFSET(J9015,-$D9015,0)-(J$5-$D9015-1))))</f>
        <v>0</v>
      </c>
      <c r="K9015" s="293">
        <f ca="1">IF(OFFSET(K9015,-$D9015,0)="n/a","n/a",IF(K$5&gt;OFFSET(K9015,-$D9015,0)+$D9015,$E9015-SUM($G9015:J9015),($E9015-SUM($G9015:J9015))/(OFFSET(K9015,-$D9015,0)-(K$5-$D9015-1))))</f>
        <v>0</v>
      </c>
      <c r="L9015" s="293">
        <f ca="1">IF(OFFSET(L9015,-$D9015,0)="n/a","n/a",IF(L$5&gt;OFFSET(L9015,-$D9015,0)+$D9015,$E9015-SUM($G9015:K9015),($E9015-SUM($G9015:K9015))/(OFFSET(L9015,-$D9015,0)-(L$5-$D9015-1))))</f>
        <v>0</v>
      </c>
      <c r="M9015" s="293">
        <f ca="1">IF(OFFSET(M9015,-$D9015,0)="n/a","n/a",IF(M$5&gt;OFFSET(M9015,-$D9015,0)+$D9015,$E9015-SUM($G9015:L9015),($E9015-SUM($G9015:L9015))/(OFFSET(M9015,-$D9015,0)-(M$5-$D9015-1))))</f>
        <v>0</v>
      </c>
      <c r="N9015" s="293">
        <f ca="1">IF(OFFSET(N9015,-$D9015,0)="n/a","n/a",IF(N$5&gt;OFFSET(N9015,-$D9015,0)+$D9015,$E9015-SUM($G9015:M9015),($E9015-SUM($G9015:M9015))/(OFFSET(N9015,-$D9015,0)-(N$5-$D9015-1))))</f>
        <v>0</v>
      </c>
    </row>
    <row r="9016" spans="1:14" s="369" customFormat="1" ht="12.75" hidden="1" customHeight="1" outlineLevel="2" x14ac:dyDescent="0.25">
      <c r="A9016" s="3"/>
      <c r="B9016" s="3"/>
      <c r="C9016" s="392"/>
      <c r="D9016" s="3">
        <v>4</v>
      </c>
      <c r="E9016" s="290">
        <f ca="1"/>
        <v>0</v>
      </c>
      <c r="F9016" s="291"/>
      <c r="G9016" s="294"/>
      <c r="H9016" s="294"/>
      <c r="I9016" s="294"/>
      <c r="J9016" s="292"/>
      <c r="K9016" s="293">
        <f ca="1">IF(OFFSET(K9016,-$D9016,0)="n/a","n/a",IF(K$5&gt;OFFSET(K9016,-$D9016,0)+$D9016,$E9016-SUM($G9016:J9016),($E9016-SUM($G9016:J9016))/(OFFSET(K9016,-$D9016,0)-(K$5-$D9016-1))))</f>
        <v>0</v>
      </c>
      <c r="L9016" s="293">
        <f ca="1">IF(OFFSET(L9016,-$D9016,0)="n/a","n/a",IF(L$5&gt;OFFSET(L9016,-$D9016,0)+$D9016,$E9016-SUM($G9016:K9016),($E9016-SUM($G9016:K9016))/(OFFSET(L9016,-$D9016,0)-(L$5-$D9016-1))))</f>
        <v>0</v>
      </c>
      <c r="M9016" s="293">
        <f ca="1">IF(OFFSET(M9016,-$D9016,0)="n/a","n/a",IF(M$5&gt;OFFSET(M9016,-$D9016,0)+$D9016,$E9016-SUM($G9016:L9016),($E9016-SUM($G9016:L9016))/(OFFSET(M9016,-$D9016,0)-(M$5-$D9016-1))))</f>
        <v>0</v>
      </c>
      <c r="N9016" s="293">
        <f ca="1">IF(OFFSET(N9016,-$D9016,0)="n/a","n/a",IF(N$5&gt;OFFSET(N9016,-$D9016,0)+$D9016,$E9016-SUM($G9016:M9016),($E9016-SUM($G9016:M9016))/(OFFSET(N9016,-$D9016,0)-(N$5-$D9016-1))))</f>
        <v>0</v>
      </c>
    </row>
    <row r="9017" spans="1:14" s="369" customFormat="1" ht="12.75" hidden="1" customHeight="1" outlineLevel="2" x14ac:dyDescent="0.25">
      <c r="A9017" s="3"/>
      <c r="B9017" s="3"/>
      <c r="C9017" s="392"/>
      <c r="D9017" s="3">
        <v>5</v>
      </c>
      <c r="E9017" s="290">
        <f ca="1"/>
        <v>0</v>
      </c>
      <c r="F9017" s="291"/>
      <c r="G9017" s="294"/>
      <c r="H9017" s="294"/>
      <c r="I9017" s="294"/>
      <c r="J9017" s="294"/>
      <c r="K9017" s="292"/>
      <c r="L9017" s="293">
        <f ca="1">IF(OFFSET(L9017,-$D9017,0)="n/a","n/a",IF(L$5&gt;OFFSET(L9017,-$D9017,0)+$D9017,$E9017-SUM($G9017:K9017),($E9017-SUM($G9017:K9017))/(OFFSET(L9017,-$D9017,0)-(L$5-$D9017-1))))</f>
        <v>0</v>
      </c>
      <c r="M9017" s="293">
        <f ca="1">IF(OFFSET(M9017,-$D9017,0)="n/a","n/a",IF(M$5&gt;OFFSET(M9017,-$D9017,0)+$D9017,$E9017-SUM($G9017:L9017),($E9017-SUM($G9017:L9017))/(OFFSET(M9017,-$D9017,0)-(M$5-$D9017-1))))</f>
        <v>0</v>
      </c>
      <c r="N9017" s="293">
        <f ca="1">IF(OFFSET(N9017,-$D9017,0)="n/a","n/a",IF(N$5&gt;OFFSET(N9017,-$D9017,0)+$D9017,$E9017-SUM($G9017:M9017),($E9017-SUM($G9017:M9017))/(OFFSET(N9017,-$D9017,0)-(N$5-$D9017-1))))</f>
        <v>0</v>
      </c>
    </row>
    <row r="9018" spans="1:14" s="369" customFormat="1" ht="12.75" hidden="1" customHeight="1" outlineLevel="2" x14ac:dyDescent="0.25">
      <c r="A9018" s="3"/>
      <c r="B9018" s="3"/>
      <c r="C9018" s="392"/>
      <c r="D9018" s="3">
        <v>6</v>
      </c>
      <c r="E9018" s="290">
        <f ca="1"/>
        <v>0</v>
      </c>
      <c r="F9018" s="291"/>
      <c r="G9018" s="294"/>
      <c r="H9018" s="294"/>
      <c r="I9018" s="294"/>
      <c r="J9018" s="294"/>
      <c r="K9018" s="294"/>
      <c r="L9018" s="292"/>
      <c r="M9018" s="293">
        <f ca="1">IF(OFFSET(M9018,-$D9018,0)="n/a","n/a",IF(M$5&gt;OFFSET(M9018,-$D9018,0)+$D9018,$E9018-SUM($G9018:L9018),($E9018-SUM($G9018:L9018))/(OFFSET(M9018,-$D9018,0)-(M$5-$D9018-1))))</f>
        <v>0</v>
      </c>
      <c r="N9018" s="293">
        <f ca="1">IF(OFFSET(N9018,-$D9018,0)="n/a","n/a",IF(N$5&gt;OFFSET(N9018,-$D9018,0)+$D9018,$E9018-SUM($G9018:M9018),($E9018-SUM($G9018:M9018))/(OFFSET(N9018,-$D9018,0)-(N$5-$D9018-1))))</f>
        <v>0</v>
      </c>
    </row>
    <row r="9019" spans="1:14" s="369" customFormat="1" ht="12.75" hidden="1" customHeight="1" outlineLevel="2" x14ac:dyDescent="0.25">
      <c r="A9019" s="3"/>
      <c r="B9019" s="3"/>
      <c r="C9019" s="392"/>
      <c r="D9019" s="3">
        <v>7</v>
      </c>
      <c r="E9019" s="290">
        <f ca="1"/>
        <v>0</v>
      </c>
      <c r="F9019" s="291"/>
      <c r="G9019" s="294"/>
      <c r="H9019" s="294"/>
      <c r="I9019" s="294"/>
      <c r="J9019" s="294"/>
      <c r="K9019" s="294"/>
      <c r="L9019" s="294"/>
      <c r="M9019" s="292"/>
      <c r="N9019" s="293">
        <f ca="1">IF(OFFSET(N9019,-$D9019,0)="n/a","n/a",IF(N$5&gt;OFFSET(N9019,-$D9019,0)+$D9019,$E9019-SUM($G9019:M9019),($E9019-SUM($G9019:M9019))/(OFFSET(N9019,-$D9019,0)-(N$5-$D9019-1))))</f>
        <v>0</v>
      </c>
    </row>
    <row r="9020" spans="1:14" s="369" customFormat="1" ht="12.75" hidden="1" customHeight="1" outlineLevel="2" x14ac:dyDescent="0.25">
      <c r="A9020" s="3"/>
      <c r="B9020" s="3"/>
      <c r="C9020" s="392"/>
      <c r="D9020" s="3">
        <v>8</v>
      </c>
      <c r="E9020" s="290">
        <f ca="1"/>
        <v>0</v>
      </c>
      <c r="F9020" s="291"/>
      <c r="G9020" s="294"/>
      <c r="H9020" s="294"/>
      <c r="I9020" s="294"/>
      <c r="J9020" s="294"/>
      <c r="K9020" s="294"/>
      <c r="L9020" s="294"/>
      <c r="M9020" s="294"/>
      <c r="N9020" s="292"/>
    </row>
    <row r="9021" spans="1:14" s="369" customFormat="1" ht="12.75" hidden="1" customHeight="1" outlineLevel="2" x14ac:dyDescent="0.25">
      <c r="A9021" s="3"/>
      <c r="B9021" s="3"/>
      <c r="C9021" s="392"/>
      <c r="D9021" s="3">
        <v>9</v>
      </c>
      <c r="E9021" s="290" t="e">
        <f ca="1"/>
        <v>#N/A</v>
      </c>
      <c r="F9021" s="291"/>
      <c r="G9021" s="294"/>
      <c r="H9021" s="294"/>
      <c r="I9021" s="294"/>
      <c r="J9021" s="294"/>
      <c r="K9021" s="294"/>
      <c r="L9021" s="294"/>
      <c r="M9021" s="294"/>
      <c r="N9021" s="294"/>
    </row>
    <row r="9022" spans="1:14" s="369" customFormat="1" ht="12.75" hidden="1" customHeight="1" outlineLevel="2" x14ac:dyDescent="0.25">
      <c r="A9022" s="3"/>
      <c r="B9022" s="3"/>
      <c r="C9022" s="392"/>
      <c r="D9022" s="3">
        <v>10</v>
      </c>
      <c r="E9022" s="290" t="e">
        <f ca="1"/>
        <v>#N/A</v>
      </c>
      <c r="F9022" s="291"/>
      <c r="G9022" s="294"/>
      <c r="H9022" s="294"/>
      <c r="I9022" s="294"/>
      <c r="J9022" s="294"/>
      <c r="K9022" s="294"/>
      <c r="L9022" s="294"/>
      <c r="M9022" s="294"/>
      <c r="N9022" s="294"/>
    </row>
    <row r="9023" spans="1:14" s="369" customFormat="1" ht="12.75" hidden="1" customHeight="1" outlineLevel="2" x14ac:dyDescent="0.25">
      <c r="A9023" s="3"/>
      <c r="B9023" s="3"/>
      <c r="C9023" s="392"/>
      <c r="D9023" s="3">
        <v>11</v>
      </c>
      <c r="E9023" s="290" t="e">
        <f ca="1"/>
        <v>#N/A</v>
      </c>
      <c r="F9023" s="291"/>
      <c r="G9023" s="294"/>
      <c r="H9023" s="294"/>
      <c r="I9023" s="294"/>
      <c r="J9023" s="294"/>
      <c r="K9023" s="294"/>
      <c r="L9023" s="294"/>
      <c r="M9023" s="294"/>
      <c r="N9023" s="294"/>
    </row>
    <row r="9024" spans="1:14" s="369" customFormat="1" ht="12.75" hidden="1" customHeight="1" outlineLevel="2" x14ac:dyDescent="0.25">
      <c r="A9024" s="3"/>
      <c r="B9024" s="3"/>
      <c r="C9024" s="392"/>
      <c r="D9024" s="3">
        <v>12</v>
      </c>
      <c r="E9024" s="290" t="e">
        <f ca="1"/>
        <v>#N/A</v>
      </c>
      <c r="F9024" s="291"/>
      <c r="G9024" s="294"/>
      <c r="H9024" s="294"/>
      <c r="I9024" s="294"/>
      <c r="J9024" s="294"/>
      <c r="K9024" s="294"/>
      <c r="L9024" s="294"/>
      <c r="M9024" s="294"/>
      <c r="N9024" s="294"/>
    </row>
    <row r="9025" spans="1:14" s="369" customFormat="1" ht="12.75" hidden="1" customHeight="1" outlineLevel="2" x14ac:dyDescent="0.25">
      <c r="A9025" s="3"/>
      <c r="B9025" s="3"/>
      <c r="C9025" s="392"/>
      <c r="D9025" s="3">
        <v>13</v>
      </c>
      <c r="E9025" s="290" t="e">
        <f ca="1"/>
        <v>#N/A</v>
      </c>
      <c r="F9025" s="291"/>
      <c r="G9025" s="294"/>
      <c r="H9025" s="294"/>
      <c r="I9025" s="294"/>
      <c r="J9025" s="294"/>
      <c r="K9025" s="294"/>
      <c r="L9025" s="294"/>
      <c r="M9025" s="294"/>
      <c r="N9025" s="294"/>
    </row>
    <row r="9026" spans="1:14" s="369" customFormat="1" ht="12.75" hidden="1" customHeight="1" outlineLevel="2" x14ac:dyDescent="0.25">
      <c r="A9026" s="3"/>
      <c r="B9026" s="3"/>
      <c r="C9026" s="392"/>
      <c r="D9026" s="3">
        <v>14</v>
      </c>
      <c r="E9026" s="290" t="e">
        <f ca="1"/>
        <v>#N/A</v>
      </c>
      <c r="F9026" s="291"/>
      <c r="G9026" s="294"/>
      <c r="H9026" s="294"/>
      <c r="I9026" s="294"/>
      <c r="J9026" s="294"/>
      <c r="K9026" s="294"/>
      <c r="L9026" s="294"/>
      <c r="M9026" s="294"/>
      <c r="N9026" s="294"/>
    </row>
    <row r="9027" spans="1:14" s="369" customFormat="1" ht="12.75" hidden="1" customHeight="1" outlineLevel="2" x14ac:dyDescent="0.25">
      <c r="A9027" s="3"/>
      <c r="B9027" s="3"/>
      <c r="C9027" s="392"/>
      <c r="D9027" s="3">
        <v>15</v>
      </c>
      <c r="E9027" s="290" t="e">
        <f ca="1"/>
        <v>#N/A</v>
      </c>
      <c r="F9027" s="291"/>
      <c r="G9027" s="294"/>
      <c r="H9027" s="294"/>
      <c r="I9027" s="294"/>
      <c r="J9027" s="294"/>
      <c r="K9027" s="294"/>
      <c r="L9027" s="294"/>
      <c r="M9027" s="294"/>
      <c r="N9027" s="294"/>
    </row>
    <row r="9028" spans="1:14" s="369" customFormat="1" ht="12.75" hidden="1" customHeight="1" outlineLevel="1" x14ac:dyDescent="0.25">
      <c r="A9028" s="3"/>
      <c r="B9028" s="145" t="str">
        <f ca="1">B9011</f>
        <v>Asset Type 445</v>
      </c>
      <c r="C9028" s="145" t="str">
        <f ca="1">C9011</f>
        <v>Description - Asset Type 445</v>
      </c>
      <c r="D9028" s="3"/>
      <c r="E9028" s="3"/>
      <c r="F9028" s="106" t="s">
        <v>44</v>
      </c>
      <c r="G9028" s="296">
        <f t="shared" ref="G9028:N9028" si="890">SUM(G9013:G9027)</f>
        <v>0</v>
      </c>
      <c r="H9028" s="296">
        <f t="shared" ca="1" si="890"/>
        <v>0</v>
      </c>
      <c r="I9028" s="296">
        <f t="shared" ca="1" si="890"/>
        <v>0</v>
      </c>
      <c r="J9028" s="296">
        <f t="shared" ca="1" si="890"/>
        <v>0</v>
      </c>
      <c r="K9028" s="296">
        <f t="shared" ca="1" si="890"/>
        <v>0</v>
      </c>
      <c r="L9028" s="296">
        <f t="shared" ca="1" si="890"/>
        <v>0</v>
      </c>
      <c r="M9028" s="296">
        <f t="shared" ca="1" si="890"/>
        <v>0</v>
      </c>
      <c r="N9028" s="296">
        <f t="shared" ca="1" si="890"/>
        <v>0</v>
      </c>
    </row>
    <row r="9029" spans="1:14" s="369" customFormat="1" ht="12.75" hidden="1" customHeight="1" outlineLevel="2" x14ac:dyDescent="0.25">
      <c r="A9029" s="217">
        <f>A9011+1</f>
        <v>446</v>
      </c>
      <c r="B9029" s="22" t="str">
        <f ca="1">OFFSET($B$13,$A9029-1,0)</f>
        <v>Asset Type 446</v>
      </c>
      <c r="C9029" s="22" t="str">
        <f ca="1">OFFSET($C$13,$A9029-1,0)</f>
        <v>Description - Asset Type 446</v>
      </c>
      <c r="D9029" s="3"/>
      <c r="E9029" s="109"/>
      <c r="F9029" s="108" t="s">
        <v>41</v>
      </c>
      <c r="G9029" s="295">
        <f t="shared" ref="G9029:N9029" ca="1" si="891">VLOOKUP($B9029,$B$13:$N$512,5+G$5,FALSE)</f>
        <v>0</v>
      </c>
      <c r="H9029" s="295">
        <f t="shared" ca="1" si="891"/>
        <v>0</v>
      </c>
      <c r="I9029" s="295">
        <f t="shared" ca="1" si="891"/>
        <v>0</v>
      </c>
      <c r="J9029" s="295">
        <f t="shared" ca="1" si="891"/>
        <v>0</v>
      </c>
      <c r="K9029" s="295">
        <f t="shared" ca="1" si="891"/>
        <v>0</v>
      </c>
      <c r="L9029" s="295">
        <f t="shared" ca="1" si="891"/>
        <v>0</v>
      </c>
      <c r="M9029" s="295">
        <f t="shared" ca="1" si="891"/>
        <v>0</v>
      </c>
      <c r="N9029" s="295">
        <f t="shared" ca="1" si="891"/>
        <v>0</v>
      </c>
    </row>
    <row r="9030" spans="1:14" s="369" customFormat="1" ht="12.75" hidden="1" customHeight="1" outlineLevel="2" x14ac:dyDescent="0.25">
      <c r="A9030" s="3"/>
      <c r="B9030" s="3"/>
      <c r="C9030" s="21"/>
      <c r="D9030" s="3"/>
      <c r="E9030" s="107"/>
      <c r="F9030" s="106" t="s">
        <v>42</v>
      </c>
      <c r="G9030" s="111">
        <f ca="1">VLOOKUP($B9029,'Input Sheet'!$B$12:$N$511,5+G$5,FALSE)</f>
        <v>0</v>
      </c>
      <c r="H9030" s="111">
        <f ca="1">VLOOKUP($B9029,'Input Sheet'!$B$12:$N$511,5+H$5,FALSE)</f>
        <v>0</v>
      </c>
      <c r="I9030" s="111">
        <f ca="1">VLOOKUP($B9029,'Input Sheet'!$B$12:$N$511,5+I$5,FALSE)</f>
        <v>0</v>
      </c>
      <c r="J9030" s="111">
        <f ca="1">VLOOKUP($B9029,'Input Sheet'!$B$12:$N$511,5+J$5,FALSE)</f>
        <v>0</v>
      </c>
      <c r="K9030" s="111">
        <f ca="1">VLOOKUP($B9029,'Input Sheet'!$B$12:$N$511,5+K$5,FALSE)</f>
        <v>0</v>
      </c>
      <c r="L9030" s="111">
        <f ca="1">VLOOKUP($B9029,'Input Sheet'!$B$12:$N$511,5+L$5,FALSE)</f>
        <v>0</v>
      </c>
      <c r="M9030" s="111">
        <f ca="1">VLOOKUP($B9029,'Input Sheet'!$B$12:$N$511,5+M$5,FALSE)</f>
        <v>0</v>
      </c>
      <c r="N9030" s="111">
        <f ca="1">VLOOKUP($B9029,'Input Sheet'!$B$12:$N$511,5+N$5,FALSE)</f>
        <v>0</v>
      </c>
    </row>
    <row r="9031" spans="1:14" s="369" customFormat="1" ht="12.75" hidden="1" customHeight="1" outlineLevel="2" x14ac:dyDescent="0.25">
      <c r="A9031" s="3"/>
      <c r="B9031" s="3"/>
      <c r="C9031" s="3"/>
      <c r="D9031" s="3">
        <v>1</v>
      </c>
      <c r="E9031" s="290">
        <f t="array" aca="1" ref="E9031:E9045" ca="1">TRANSPOSE(G9029:N9029)</f>
        <v>0</v>
      </c>
      <c r="F9031" s="291"/>
      <c r="G9031" s="292"/>
      <c r="H9031" s="293">
        <f ca="1">IF(OFFSET(H9031,-$D9031,0)="n/a","n/a",IF(H$5&gt;OFFSET(H9031,-$D9031,0)+$D9031,$E9031-SUM($G9031:G9031),($E9031-SUM($G9031:G9031))/(OFFSET(H9031,-$D9031,0)-(H$5-$D9031-1))))</f>
        <v>0</v>
      </c>
      <c r="I9031" s="293">
        <f ca="1">IF(OFFSET(I9031,-$D9031,0)="n/a","n/a",IF(I$5&gt;OFFSET(I9031,-$D9031,0)+$D9031,$E9031-SUM($G9031:H9031),($E9031-SUM($G9031:H9031))/(OFFSET(I9031,-$D9031,0)-(I$5-$D9031-1))))</f>
        <v>0</v>
      </c>
      <c r="J9031" s="293">
        <f ca="1">IF(OFFSET(J9031,-$D9031,0)="n/a","n/a",IF(J$5&gt;OFFSET(J9031,-$D9031,0)+$D9031,$E9031-SUM($G9031:I9031),($E9031-SUM($G9031:I9031))/(OFFSET(J9031,-$D9031,0)-(J$5-$D9031-1))))</f>
        <v>0</v>
      </c>
      <c r="K9031" s="293">
        <f ca="1">IF(OFFSET(K9031,-$D9031,0)="n/a","n/a",IF(K$5&gt;OFFSET(K9031,-$D9031,0)+$D9031,$E9031-SUM($G9031:J9031),($E9031-SUM($G9031:J9031))/(OFFSET(K9031,-$D9031,0)-(K$5-$D9031-1))))</f>
        <v>0</v>
      </c>
      <c r="L9031" s="293">
        <f ca="1">IF(OFFSET(L9031,-$D9031,0)="n/a","n/a",IF(L$5&gt;OFFSET(L9031,-$D9031,0)+$D9031,$E9031-SUM($G9031:K9031),($E9031-SUM($G9031:K9031))/(OFFSET(L9031,-$D9031,0)-(L$5-$D9031-1))))</f>
        <v>0</v>
      </c>
      <c r="M9031" s="293">
        <f ca="1">IF(OFFSET(M9031,-$D9031,0)="n/a","n/a",IF(M$5&gt;OFFSET(M9031,-$D9031,0)+$D9031,$E9031-SUM($G9031:L9031),($E9031-SUM($G9031:L9031))/(OFFSET(M9031,-$D9031,0)-(M$5-$D9031-1))))</f>
        <v>0</v>
      </c>
      <c r="N9031" s="293">
        <f ca="1">IF(OFFSET(N9031,-$D9031,0)="n/a","n/a",IF(N$5&gt;OFFSET(N9031,-$D9031,0)+$D9031,$E9031-SUM($G9031:M9031),($E9031-SUM($G9031:M9031))/(OFFSET(N9031,-$D9031,0)-(N$5-$D9031-1))))</f>
        <v>0</v>
      </c>
    </row>
    <row r="9032" spans="1:14" s="369" customFormat="1" ht="12.75" hidden="1" customHeight="1" outlineLevel="2" x14ac:dyDescent="0.25">
      <c r="A9032" s="3"/>
      <c r="B9032" s="3"/>
      <c r="C9032" s="392" t="s">
        <v>43</v>
      </c>
      <c r="D9032" s="3">
        <v>2</v>
      </c>
      <c r="E9032" s="290">
        <f ca="1"/>
        <v>0</v>
      </c>
      <c r="F9032" s="291"/>
      <c r="G9032" s="294"/>
      <c r="H9032" s="292"/>
      <c r="I9032" s="293">
        <f ca="1">IF(OFFSET(I9032,-$D9032,0)="n/a","n/a",IF(I$5&gt;OFFSET(I9032,-$D9032,0)+$D9032,$E9032-SUM($G9032:H9032),($E9032-SUM($G9032:H9032))/(OFFSET(I9032,-$D9032,0)-(I$5-$D9032-1))))</f>
        <v>0</v>
      </c>
      <c r="J9032" s="293">
        <f ca="1">IF(OFFSET(J9032,-$D9032,0)="n/a","n/a",IF(J$5&gt;OFFSET(J9032,-$D9032,0)+$D9032,$E9032-SUM($G9032:I9032),($E9032-SUM($G9032:I9032))/(OFFSET(J9032,-$D9032,0)-(J$5-$D9032-1))))</f>
        <v>0</v>
      </c>
      <c r="K9032" s="293">
        <f ca="1">IF(OFFSET(K9032,-$D9032,0)="n/a","n/a",IF(K$5&gt;OFFSET(K9032,-$D9032,0)+$D9032,$E9032-SUM($G9032:J9032),($E9032-SUM($G9032:J9032))/(OFFSET(K9032,-$D9032,0)-(K$5-$D9032-1))))</f>
        <v>0</v>
      </c>
      <c r="L9032" s="293">
        <f ca="1">IF(OFFSET(L9032,-$D9032,0)="n/a","n/a",IF(L$5&gt;OFFSET(L9032,-$D9032,0)+$D9032,$E9032-SUM($G9032:K9032),($E9032-SUM($G9032:K9032))/(OFFSET(L9032,-$D9032,0)-(L$5-$D9032-1))))</f>
        <v>0</v>
      </c>
      <c r="M9032" s="293">
        <f ca="1">IF(OFFSET(M9032,-$D9032,0)="n/a","n/a",IF(M$5&gt;OFFSET(M9032,-$D9032,0)+$D9032,$E9032-SUM($G9032:L9032),($E9032-SUM($G9032:L9032))/(OFFSET(M9032,-$D9032,0)-(M$5-$D9032-1))))</f>
        <v>0</v>
      </c>
      <c r="N9032" s="293">
        <f ca="1">IF(OFFSET(N9032,-$D9032,0)="n/a","n/a",IF(N$5&gt;OFFSET(N9032,-$D9032,0)+$D9032,$E9032-SUM($G9032:M9032),($E9032-SUM($G9032:M9032))/(OFFSET(N9032,-$D9032,0)-(N$5-$D9032-1))))</f>
        <v>0</v>
      </c>
    </row>
    <row r="9033" spans="1:14" s="369" customFormat="1" ht="12.75" hidden="1" customHeight="1" outlineLevel="2" x14ac:dyDescent="0.25">
      <c r="A9033" s="3"/>
      <c r="B9033" s="3"/>
      <c r="C9033" s="392"/>
      <c r="D9033" s="3">
        <v>3</v>
      </c>
      <c r="E9033" s="290">
        <f ca="1"/>
        <v>0</v>
      </c>
      <c r="F9033" s="291"/>
      <c r="G9033" s="294"/>
      <c r="H9033" s="294"/>
      <c r="I9033" s="292"/>
      <c r="J9033" s="293">
        <f ca="1">IF(OFFSET(J9033,-$D9033,0)="n/a","n/a",IF(J$5&gt;OFFSET(J9033,-$D9033,0)+$D9033,$E9033-SUM($G9033:I9033),($E9033-SUM($G9033:I9033))/(OFFSET(J9033,-$D9033,0)-(J$5-$D9033-1))))</f>
        <v>0</v>
      </c>
      <c r="K9033" s="293">
        <f ca="1">IF(OFFSET(K9033,-$D9033,0)="n/a","n/a",IF(K$5&gt;OFFSET(K9033,-$D9033,0)+$D9033,$E9033-SUM($G9033:J9033),($E9033-SUM($G9033:J9033))/(OFFSET(K9033,-$D9033,0)-(K$5-$D9033-1))))</f>
        <v>0</v>
      </c>
      <c r="L9033" s="293">
        <f ca="1">IF(OFFSET(L9033,-$D9033,0)="n/a","n/a",IF(L$5&gt;OFFSET(L9033,-$D9033,0)+$D9033,$E9033-SUM($G9033:K9033),($E9033-SUM($G9033:K9033))/(OFFSET(L9033,-$D9033,0)-(L$5-$D9033-1))))</f>
        <v>0</v>
      </c>
      <c r="M9033" s="293">
        <f ca="1">IF(OFFSET(M9033,-$D9033,0)="n/a","n/a",IF(M$5&gt;OFFSET(M9033,-$D9033,0)+$D9033,$E9033-SUM($G9033:L9033),($E9033-SUM($G9033:L9033))/(OFFSET(M9033,-$D9033,0)-(M$5-$D9033-1))))</f>
        <v>0</v>
      </c>
      <c r="N9033" s="293">
        <f ca="1">IF(OFFSET(N9033,-$D9033,0)="n/a","n/a",IF(N$5&gt;OFFSET(N9033,-$D9033,0)+$D9033,$E9033-SUM($G9033:M9033),($E9033-SUM($G9033:M9033))/(OFFSET(N9033,-$D9033,0)-(N$5-$D9033-1))))</f>
        <v>0</v>
      </c>
    </row>
    <row r="9034" spans="1:14" s="369" customFormat="1" ht="12.75" hidden="1" customHeight="1" outlineLevel="2" x14ac:dyDescent="0.25">
      <c r="A9034" s="3"/>
      <c r="B9034" s="3"/>
      <c r="C9034" s="392"/>
      <c r="D9034" s="3">
        <v>4</v>
      </c>
      <c r="E9034" s="290">
        <f ca="1"/>
        <v>0</v>
      </c>
      <c r="F9034" s="291"/>
      <c r="G9034" s="294"/>
      <c r="H9034" s="294"/>
      <c r="I9034" s="294"/>
      <c r="J9034" s="292"/>
      <c r="K9034" s="293">
        <f ca="1">IF(OFFSET(K9034,-$D9034,0)="n/a","n/a",IF(K$5&gt;OFFSET(K9034,-$D9034,0)+$D9034,$E9034-SUM($G9034:J9034),($E9034-SUM($G9034:J9034))/(OFFSET(K9034,-$D9034,0)-(K$5-$D9034-1))))</f>
        <v>0</v>
      </c>
      <c r="L9034" s="293">
        <f ca="1">IF(OFFSET(L9034,-$D9034,0)="n/a","n/a",IF(L$5&gt;OFFSET(L9034,-$D9034,0)+$D9034,$E9034-SUM($G9034:K9034),($E9034-SUM($G9034:K9034))/(OFFSET(L9034,-$D9034,0)-(L$5-$D9034-1))))</f>
        <v>0</v>
      </c>
      <c r="M9034" s="293">
        <f ca="1">IF(OFFSET(M9034,-$D9034,0)="n/a","n/a",IF(M$5&gt;OFFSET(M9034,-$D9034,0)+$D9034,$E9034-SUM($G9034:L9034),($E9034-SUM($G9034:L9034))/(OFFSET(M9034,-$D9034,0)-(M$5-$D9034-1))))</f>
        <v>0</v>
      </c>
      <c r="N9034" s="293">
        <f ca="1">IF(OFFSET(N9034,-$D9034,0)="n/a","n/a",IF(N$5&gt;OFFSET(N9034,-$D9034,0)+$D9034,$E9034-SUM($G9034:M9034),($E9034-SUM($G9034:M9034))/(OFFSET(N9034,-$D9034,0)-(N$5-$D9034-1))))</f>
        <v>0</v>
      </c>
    </row>
    <row r="9035" spans="1:14" s="369" customFormat="1" ht="12.75" hidden="1" customHeight="1" outlineLevel="2" x14ac:dyDescent="0.25">
      <c r="A9035" s="3"/>
      <c r="B9035" s="3"/>
      <c r="C9035" s="392"/>
      <c r="D9035" s="3">
        <v>5</v>
      </c>
      <c r="E9035" s="290">
        <f ca="1"/>
        <v>0</v>
      </c>
      <c r="F9035" s="291"/>
      <c r="G9035" s="294"/>
      <c r="H9035" s="294"/>
      <c r="I9035" s="294"/>
      <c r="J9035" s="294"/>
      <c r="K9035" s="292"/>
      <c r="L9035" s="293">
        <f ca="1">IF(OFFSET(L9035,-$D9035,0)="n/a","n/a",IF(L$5&gt;OFFSET(L9035,-$D9035,0)+$D9035,$E9035-SUM($G9035:K9035),($E9035-SUM($G9035:K9035))/(OFFSET(L9035,-$D9035,0)-(L$5-$D9035-1))))</f>
        <v>0</v>
      </c>
      <c r="M9035" s="293">
        <f ca="1">IF(OFFSET(M9035,-$D9035,0)="n/a","n/a",IF(M$5&gt;OFFSET(M9035,-$D9035,0)+$D9035,$E9035-SUM($G9035:L9035),($E9035-SUM($G9035:L9035))/(OFFSET(M9035,-$D9035,0)-(M$5-$D9035-1))))</f>
        <v>0</v>
      </c>
      <c r="N9035" s="293">
        <f ca="1">IF(OFFSET(N9035,-$D9035,0)="n/a","n/a",IF(N$5&gt;OFFSET(N9035,-$D9035,0)+$D9035,$E9035-SUM($G9035:M9035),($E9035-SUM($G9035:M9035))/(OFFSET(N9035,-$D9035,0)-(N$5-$D9035-1))))</f>
        <v>0</v>
      </c>
    </row>
    <row r="9036" spans="1:14" s="369" customFormat="1" ht="12.75" hidden="1" customHeight="1" outlineLevel="2" x14ac:dyDescent="0.25">
      <c r="A9036" s="3"/>
      <c r="B9036" s="3"/>
      <c r="C9036" s="392"/>
      <c r="D9036" s="3">
        <v>6</v>
      </c>
      <c r="E9036" s="290">
        <f ca="1"/>
        <v>0</v>
      </c>
      <c r="F9036" s="291"/>
      <c r="G9036" s="294"/>
      <c r="H9036" s="294"/>
      <c r="I9036" s="294"/>
      <c r="J9036" s="294"/>
      <c r="K9036" s="294"/>
      <c r="L9036" s="292"/>
      <c r="M9036" s="293">
        <f ca="1">IF(OFFSET(M9036,-$D9036,0)="n/a","n/a",IF(M$5&gt;OFFSET(M9036,-$D9036,0)+$D9036,$E9036-SUM($G9036:L9036),($E9036-SUM($G9036:L9036))/(OFFSET(M9036,-$D9036,0)-(M$5-$D9036-1))))</f>
        <v>0</v>
      </c>
      <c r="N9036" s="293">
        <f ca="1">IF(OFFSET(N9036,-$D9036,0)="n/a","n/a",IF(N$5&gt;OFFSET(N9036,-$D9036,0)+$D9036,$E9036-SUM($G9036:M9036),($E9036-SUM($G9036:M9036))/(OFFSET(N9036,-$D9036,0)-(N$5-$D9036-1))))</f>
        <v>0</v>
      </c>
    </row>
    <row r="9037" spans="1:14" s="369" customFormat="1" ht="12.75" hidden="1" customHeight="1" outlineLevel="2" x14ac:dyDescent="0.25">
      <c r="A9037" s="3"/>
      <c r="B9037" s="3"/>
      <c r="C9037" s="392"/>
      <c r="D9037" s="3">
        <v>7</v>
      </c>
      <c r="E9037" s="290">
        <f ca="1"/>
        <v>0</v>
      </c>
      <c r="F9037" s="291"/>
      <c r="G9037" s="294"/>
      <c r="H9037" s="294"/>
      <c r="I9037" s="294"/>
      <c r="J9037" s="294"/>
      <c r="K9037" s="294"/>
      <c r="L9037" s="294"/>
      <c r="M9037" s="292"/>
      <c r="N9037" s="293">
        <f ca="1">IF(OFFSET(N9037,-$D9037,0)="n/a","n/a",IF(N$5&gt;OFFSET(N9037,-$D9037,0)+$D9037,$E9037-SUM($G9037:M9037),($E9037-SUM($G9037:M9037))/(OFFSET(N9037,-$D9037,0)-(N$5-$D9037-1))))</f>
        <v>0</v>
      </c>
    </row>
    <row r="9038" spans="1:14" s="369" customFormat="1" ht="12.75" hidden="1" customHeight="1" outlineLevel="2" x14ac:dyDescent="0.25">
      <c r="A9038" s="3"/>
      <c r="B9038" s="3"/>
      <c r="C9038" s="392"/>
      <c r="D9038" s="3">
        <v>8</v>
      </c>
      <c r="E9038" s="290">
        <f ca="1"/>
        <v>0</v>
      </c>
      <c r="F9038" s="291"/>
      <c r="G9038" s="294"/>
      <c r="H9038" s="294"/>
      <c r="I9038" s="294"/>
      <c r="J9038" s="294"/>
      <c r="K9038" s="294"/>
      <c r="L9038" s="294"/>
      <c r="M9038" s="294"/>
      <c r="N9038" s="292"/>
    </row>
    <row r="9039" spans="1:14" s="369" customFormat="1" ht="12.75" hidden="1" customHeight="1" outlineLevel="2" x14ac:dyDescent="0.25">
      <c r="A9039" s="3"/>
      <c r="B9039" s="3"/>
      <c r="C9039" s="392"/>
      <c r="D9039" s="3">
        <v>9</v>
      </c>
      <c r="E9039" s="290" t="e">
        <f ca="1"/>
        <v>#N/A</v>
      </c>
      <c r="F9039" s="291"/>
      <c r="G9039" s="294"/>
      <c r="H9039" s="294"/>
      <c r="I9039" s="294"/>
      <c r="J9039" s="294"/>
      <c r="K9039" s="294"/>
      <c r="L9039" s="294"/>
      <c r="M9039" s="294"/>
      <c r="N9039" s="294"/>
    </row>
    <row r="9040" spans="1:14" s="369" customFormat="1" ht="12.75" hidden="1" customHeight="1" outlineLevel="2" x14ac:dyDescent="0.25">
      <c r="A9040" s="3"/>
      <c r="B9040" s="3"/>
      <c r="C9040" s="392"/>
      <c r="D9040" s="3">
        <v>10</v>
      </c>
      <c r="E9040" s="290" t="e">
        <f ca="1"/>
        <v>#N/A</v>
      </c>
      <c r="F9040" s="291"/>
      <c r="G9040" s="294"/>
      <c r="H9040" s="294"/>
      <c r="I9040" s="294"/>
      <c r="J9040" s="294"/>
      <c r="K9040" s="294"/>
      <c r="L9040" s="294"/>
      <c r="M9040" s="294"/>
      <c r="N9040" s="294"/>
    </row>
    <row r="9041" spans="1:14" s="369" customFormat="1" ht="12.75" hidden="1" customHeight="1" outlineLevel="2" x14ac:dyDescent="0.25">
      <c r="A9041" s="3"/>
      <c r="B9041" s="3"/>
      <c r="C9041" s="392"/>
      <c r="D9041" s="3">
        <v>11</v>
      </c>
      <c r="E9041" s="290" t="e">
        <f ca="1"/>
        <v>#N/A</v>
      </c>
      <c r="F9041" s="291"/>
      <c r="G9041" s="294"/>
      <c r="H9041" s="294"/>
      <c r="I9041" s="294"/>
      <c r="J9041" s="294"/>
      <c r="K9041" s="294"/>
      <c r="L9041" s="294"/>
      <c r="M9041" s="294"/>
      <c r="N9041" s="294"/>
    </row>
    <row r="9042" spans="1:14" s="369" customFormat="1" ht="12.75" hidden="1" customHeight="1" outlineLevel="2" x14ac:dyDescent="0.25">
      <c r="A9042" s="3"/>
      <c r="B9042" s="3"/>
      <c r="C9042" s="392"/>
      <c r="D9042" s="3">
        <v>12</v>
      </c>
      <c r="E9042" s="290" t="e">
        <f ca="1"/>
        <v>#N/A</v>
      </c>
      <c r="F9042" s="291"/>
      <c r="G9042" s="294"/>
      <c r="H9042" s="294"/>
      <c r="I9042" s="294"/>
      <c r="J9042" s="294"/>
      <c r="K9042" s="294"/>
      <c r="L9042" s="294"/>
      <c r="M9042" s="294"/>
      <c r="N9042" s="294"/>
    </row>
    <row r="9043" spans="1:14" s="369" customFormat="1" ht="12.75" hidden="1" customHeight="1" outlineLevel="2" x14ac:dyDescent="0.25">
      <c r="A9043" s="3"/>
      <c r="B9043" s="3"/>
      <c r="C9043" s="392"/>
      <c r="D9043" s="3">
        <v>13</v>
      </c>
      <c r="E9043" s="290" t="e">
        <f ca="1"/>
        <v>#N/A</v>
      </c>
      <c r="F9043" s="291"/>
      <c r="G9043" s="294"/>
      <c r="H9043" s="294"/>
      <c r="I9043" s="294"/>
      <c r="J9043" s="294"/>
      <c r="K9043" s="294"/>
      <c r="L9043" s="294"/>
      <c r="M9043" s="294"/>
      <c r="N9043" s="294"/>
    </row>
    <row r="9044" spans="1:14" s="369" customFormat="1" ht="12.75" hidden="1" customHeight="1" outlineLevel="2" x14ac:dyDescent="0.25">
      <c r="A9044" s="3"/>
      <c r="B9044" s="3"/>
      <c r="C9044" s="392"/>
      <c r="D9044" s="3">
        <v>14</v>
      </c>
      <c r="E9044" s="290" t="e">
        <f ca="1"/>
        <v>#N/A</v>
      </c>
      <c r="F9044" s="291"/>
      <c r="G9044" s="294"/>
      <c r="H9044" s="294"/>
      <c r="I9044" s="294"/>
      <c r="J9044" s="294"/>
      <c r="K9044" s="294"/>
      <c r="L9044" s="294"/>
      <c r="M9044" s="294"/>
      <c r="N9044" s="294"/>
    </row>
    <row r="9045" spans="1:14" s="369" customFormat="1" ht="12.75" hidden="1" customHeight="1" outlineLevel="2" x14ac:dyDescent="0.25">
      <c r="A9045" s="3"/>
      <c r="B9045" s="3"/>
      <c r="C9045" s="392"/>
      <c r="D9045" s="3">
        <v>15</v>
      </c>
      <c r="E9045" s="290" t="e">
        <f ca="1"/>
        <v>#N/A</v>
      </c>
      <c r="F9045" s="291"/>
      <c r="G9045" s="294"/>
      <c r="H9045" s="294"/>
      <c r="I9045" s="294"/>
      <c r="J9045" s="294"/>
      <c r="K9045" s="294"/>
      <c r="L9045" s="294"/>
      <c r="M9045" s="294"/>
      <c r="N9045" s="294"/>
    </row>
    <row r="9046" spans="1:14" s="369" customFormat="1" ht="12.75" hidden="1" customHeight="1" outlineLevel="1" x14ac:dyDescent="0.25">
      <c r="A9046" s="3"/>
      <c r="B9046" s="145" t="str">
        <f ca="1">B9029</f>
        <v>Asset Type 446</v>
      </c>
      <c r="C9046" s="145" t="str">
        <f ca="1">C9029</f>
        <v>Description - Asset Type 446</v>
      </c>
      <c r="D9046" s="3"/>
      <c r="E9046" s="3"/>
      <c r="F9046" s="106" t="s">
        <v>44</v>
      </c>
      <c r="G9046" s="296">
        <f t="shared" ref="G9046:N9046" si="892">SUM(G9031:G9045)</f>
        <v>0</v>
      </c>
      <c r="H9046" s="296">
        <f t="shared" ca="1" si="892"/>
        <v>0</v>
      </c>
      <c r="I9046" s="296">
        <f t="shared" ca="1" si="892"/>
        <v>0</v>
      </c>
      <c r="J9046" s="296">
        <f t="shared" ca="1" si="892"/>
        <v>0</v>
      </c>
      <c r="K9046" s="296">
        <f t="shared" ca="1" si="892"/>
        <v>0</v>
      </c>
      <c r="L9046" s="296">
        <f t="shared" ca="1" si="892"/>
        <v>0</v>
      </c>
      <c r="M9046" s="296">
        <f t="shared" ca="1" si="892"/>
        <v>0</v>
      </c>
      <c r="N9046" s="296">
        <f t="shared" ca="1" si="892"/>
        <v>0</v>
      </c>
    </row>
    <row r="9047" spans="1:14" s="369" customFormat="1" ht="12.75" hidden="1" customHeight="1" outlineLevel="2" x14ac:dyDescent="0.25">
      <c r="A9047" s="217">
        <f>A9029+1</f>
        <v>447</v>
      </c>
      <c r="B9047" s="22" t="str">
        <f ca="1">OFFSET($B$13,$A9047-1,0)</f>
        <v>Asset Type 447</v>
      </c>
      <c r="C9047" s="22" t="str">
        <f ca="1">OFFSET($C$13,$A9047-1,0)</f>
        <v>Description - Asset Type 447</v>
      </c>
      <c r="D9047" s="3"/>
      <c r="E9047" s="109"/>
      <c r="F9047" s="108" t="s">
        <v>41</v>
      </c>
      <c r="G9047" s="295">
        <f t="shared" ref="G9047:N9047" ca="1" si="893">VLOOKUP($B9047,$B$13:$N$512,5+G$5,FALSE)</f>
        <v>0</v>
      </c>
      <c r="H9047" s="295">
        <f t="shared" ca="1" si="893"/>
        <v>0</v>
      </c>
      <c r="I9047" s="295">
        <f t="shared" ca="1" si="893"/>
        <v>0</v>
      </c>
      <c r="J9047" s="295">
        <f t="shared" ca="1" si="893"/>
        <v>0</v>
      </c>
      <c r="K9047" s="295">
        <f t="shared" ca="1" si="893"/>
        <v>0</v>
      </c>
      <c r="L9047" s="295">
        <f t="shared" ca="1" si="893"/>
        <v>0</v>
      </c>
      <c r="M9047" s="295">
        <f t="shared" ca="1" si="893"/>
        <v>0</v>
      </c>
      <c r="N9047" s="295">
        <f t="shared" ca="1" si="893"/>
        <v>0</v>
      </c>
    </row>
    <row r="9048" spans="1:14" s="369" customFormat="1" ht="12.75" hidden="1" customHeight="1" outlineLevel="2" x14ac:dyDescent="0.25">
      <c r="A9048" s="3"/>
      <c r="B9048" s="3"/>
      <c r="C9048" s="21"/>
      <c r="D9048" s="3"/>
      <c r="E9048" s="107"/>
      <c r="F9048" s="106" t="s">
        <v>42</v>
      </c>
      <c r="G9048" s="111">
        <f ca="1">VLOOKUP($B9047,'Input Sheet'!$B$12:$N$511,5+G$5,FALSE)</f>
        <v>0</v>
      </c>
      <c r="H9048" s="111">
        <f ca="1">VLOOKUP($B9047,'Input Sheet'!$B$12:$N$511,5+H$5,FALSE)</f>
        <v>0</v>
      </c>
      <c r="I9048" s="111">
        <f ca="1">VLOOKUP($B9047,'Input Sheet'!$B$12:$N$511,5+I$5,FALSE)</f>
        <v>0</v>
      </c>
      <c r="J9048" s="111">
        <f ca="1">VLOOKUP($B9047,'Input Sheet'!$B$12:$N$511,5+J$5,FALSE)</f>
        <v>0</v>
      </c>
      <c r="K9048" s="111">
        <f ca="1">VLOOKUP($B9047,'Input Sheet'!$B$12:$N$511,5+K$5,FALSE)</f>
        <v>0</v>
      </c>
      <c r="L9048" s="111">
        <f ca="1">VLOOKUP($B9047,'Input Sheet'!$B$12:$N$511,5+L$5,FALSE)</f>
        <v>0</v>
      </c>
      <c r="M9048" s="111">
        <f ca="1">VLOOKUP($B9047,'Input Sheet'!$B$12:$N$511,5+M$5,FALSE)</f>
        <v>0</v>
      </c>
      <c r="N9048" s="111">
        <f ca="1">VLOOKUP($B9047,'Input Sheet'!$B$12:$N$511,5+N$5,FALSE)</f>
        <v>0</v>
      </c>
    </row>
    <row r="9049" spans="1:14" s="369" customFormat="1" ht="12.75" hidden="1" customHeight="1" outlineLevel="2" x14ac:dyDescent="0.25">
      <c r="A9049" s="3"/>
      <c r="B9049" s="3"/>
      <c r="C9049" s="3"/>
      <c r="D9049" s="3">
        <v>1</v>
      </c>
      <c r="E9049" s="290">
        <f t="array" aca="1" ref="E9049:E9063" ca="1">TRANSPOSE(G9047:N9047)</f>
        <v>0</v>
      </c>
      <c r="F9049" s="291"/>
      <c r="G9049" s="292"/>
      <c r="H9049" s="293">
        <f ca="1">IF(OFFSET(H9049,-$D9049,0)="n/a","n/a",IF(H$5&gt;OFFSET(H9049,-$D9049,0)+$D9049,$E9049-SUM($G9049:G9049),($E9049-SUM($G9049:G9049))/(OFFSET(H9049,-$D9049,0)-(H$5-$D9049-1))))</f>
        <v>0</v>
      </c>
      <c r="I9049" s="293">
        <f ca="1">IF(OFFSET(I9049,-$D9049,0)="n/a","n/a",IF(I$5&gt;OFFSET(I9049,-$D9049,0)+$D9049,$E9049-SUM($G9049:H9049),($E9049-SUM($G9049:H9049))/(OFFSET(I9049,-$D9049,0)-(I$5-$D9049-1))))</f>
        <v>0</v>
      </c>
      <c r="J9049" s="293">
        <f ca="1">IF(OFFSET(J9049,-$D9049,0)="n/a","n/a",IF(J$5&gt;OFFSET(J9049,-$D9049,0)+$D9049,$E9049-SUM($G9049:I9049),($E9049-SUM($G9049:I9049))/(OFFSET(J9049,-$D9049,0)-(J$5-$D9049-1))))</f>
        <v>0</v>
      </c>
      <c r="K9049" s="293">
        <f ca="1">IF(OFFSET(K9049,-$D9049,0)="n/a","n/a",IF(K$5&gt;OFFSET(K9049,-$D9049,0)+$D9049,$E9049-SUM($G9049:J9049),($E9049-SUM($G9049:J9049))/(OFFSET(K9049,-$D9049,0)-(K$5-$D9049-1))))</f>
        <v>0</v>
      </c>
      <c r="L9049" s="293">
        <f ca="1">IF(OFFSET(L9049,-$D9049,0)="n/a","n/a",IF(L$5&gt;OFFSET(L9049,-$D9049,0)+$D9049,$E9049-SUM($G9049:K9049),($E9049-SUM($G9049:K9049))/(OFFSET(L9049,-$D9049,0)-(L$5-$D9049-1))))</f>
        <v>0</v>
      </c>
      <c r="M9049" s="293">
        <f ca="1">IF(OFFSET(M9049,-$D9049,0)="n/a","n/a",IF(M$5&gt;OFFSET(M9049,-$D9049,0)+$D9049,$E9049-SUM($G9049:L9049),($E9049-SUM($G9049:L9049))/(OFFSET(M9049,-$D9049,0)-(M$5-$D9049-1))))</f>
        <v>0</v>
      </c>
      <c r="N9049" s="293">
        <f ca="1">IF(OFFSET(N9049,-$D9049,0)="n/a","n/a",IF(N$5&gt;OFFSET(N9049,-$D9049,0)+$D9049,$E9049-SUM($G9049:M9049),($E9049-SUM($G9049:M9049))/(OFFSET(N9049,-$D9049,0)-(N$5-$D9049-1))))</f>
        <v>0</v>
      </c>
    </row>
    <row r="9050" spans="1:14" s="369" customFormat="1" ht="12.75" hidden="1" customHeight="1" outlineLevel="2" x14ac:dyDescent="0.25">
      <c r="A9050" s="3"/>
      <c r="B9050" s="3"/>
      <c r="C9050" s="392" t="s">
        <v>43</v>
      </c>
      <c r="D9050" s="3">
        <v>2</v>
      </c>
      <c r="E9050" s="290">
        <f ca="1"/>
        <v>0</v>
      </c>
      <c r="F9050" s="291"/>
      <c r="G9050" s="294"/>
      <c r="H9050" s="292"/>
      <c r="I9050" s="293">
        <f ca="1">IF(OFFSET(I9050,-$D9050,0)="n/a","n/a",IF(I$5&gt;OFFSET(I9050,-$D9050,0)+$D9050,$E9050-SUM($G9050:H9050),($E9050-SUM($G9050:H9050))/(OFFSET(I9050,-$D9050,0)-(I$5-$D9050-1))))</f>
        <v>0</v>
      </c>
      <c r="J9050" s="293">
        <f ca="1">IF(OFFSET(J9050,-$D9050,0)="n/a","n/a",IF(J$5&gt;OFFSET(J9050,-$D9050,0)+$D9050,$E9050-SUM($G9050:I9050),($E9050-SUM($G9050:I9050))/(OFFSET(J9050,-$D9050,0)-(J$5-$D9050-1))))</f>
        <v>0</v>
      </c>
      <c r="K9050" s="293">
        <f ca="1">IF(OFFSET(K9050,-$D9050,0)="n/a","n/a",IF(K$5&gt;OFFSET(K9050,-$D9050,0)+$D9050,$E9050-SUM($G9050:J9050),($E9050-SUM($G9050:J9050))/(OFFSET(K9050,-$D9050,0)-(K$5-$D9050-1))))</f>
        <v>0</v>
      </c>
      <c r="L9050" s="293">
        <f ca="1">IF(OFFSET(L9050,-$D9050,0)="n/a","n/a",IF(L$5&gt;OFFSET(L9050,-$D9050,0)+$D9050,$E9050-SUM($G9050:K9050),($E9050-SUM($G9050:K9050))/(OFFSET(L9050,-$D9050,0)-(L$5-$D9050-1))))</f>
        <v>0</v>
      </c>
      <c r="M9050" s="293">
        <f ca="1">IF(OFFSET(M9050,-$D9050,0)="n/a","n/a",IF(M$5&gt;OFFSET(M9050,-$D9050,0)+$D9050,$E9050-SUM($G9050:L9050),($E9050-SUM($G9050:L9050))/(OFFSET(M9050,-$D9050,0)-(M$5-$D9050-1))))</f>
        <v>0</v>
      </c>
      <c r="N9050" s="293">
        <f ca="1">IF(OFFSET(N9050,-$D9050,0)="n/a","n/a",IF(N$5&gt;OFFSET(N9050,-$D9050,0)+$D9050,$E9050-SUM($G9050:M9050),($E9050-SUM($G9050:M9050))/(OFFSET(N9050,-$D9050,0)-(N$5-$D9050-1))))</f>
        <v>0</v>
      </c>
    </row>
    <row r="9051" spans="1:14" s="369" customFormat="1" ht="12.75" hidden="1" customHeight="1" outlineLevel="2" x14ac:dyDescent="0.25">
      <c r="A9051" s="3"/>
      <c r="B9051" s="3"/>
      <c r="C9051" s="392"/>
      <c r="D9051" s="3">
        <v>3</v>
      </c>
      <c r="E9051" s="290">
        <f ca="1"/>
        <v>0</v>
      </c>
      <c r="F9051" s="291"/>
      <c r="G9051" s="294"/>
      <c r="H9051" s="294"/>
      <c r="I9051" s="292"/>
      <c r="J9051" s="293">
        <f ca="1">IF(OFFSET(J9051,-$D9051,0)="n/a","n/a",IF(J$5&gt;OFFSET(J9051,-$D9051,0)+$D9051,$E9051-SUM($G9051:I9051),($E9051-SUM($G9051:I9051))/(OFFSET(J9051,-$D9051,0)-(J$5-$D9051-1))))</f>
        <v>0</v>
      </c>
      <c r="K9051" s="293">
        <f ca="1">IF(OFFSET(K9051,-$D9051,0)="n/a","n/a",IF(K$5&gt;OFFSET(K9051,-$D9051,0)+$D9051,$E9051-SUM($G9051:J9051),($E9051-SUM($G9051:J9051))/(OFFSET(K9051,-$D9051,0)-(K$5-$D9051-1))))</f>
        <v>0</v>
      </c>
      <c r="L9051" s="293">
        <f ca="1">IF(OFFSET(L9051,-$D9051,0)="n/a","n/a",IF(L$5&gt;OFFSET(L9051,-$D9051,0)+$D9051,$E9051-SUM($G9051:K9051),($E9051-SUM($G9051:K9051))/(OFFSET(L9051,-$D9051,0)-(L$5-$D9051-1))))</f>
        <v>0</v>
      </c>
      <c r="M9051" s="293">
        <f ca="1">IF(OFFSET(M9051,-$D9051,0)="n/a","n/a",IF(M$5&gt;OFFSET(M9051,-$D9051,0)+$D9051,$E9051-SUM($G9051:L9051),($E9051-SUM($G9051:L9051))/(OFFSET(M9051,-$D9051,0)-(M$5-$D9051-1))))</f>
        <v>0</v>
      </c>
      <c r="N9051" s="293">
        <f ca="1">IF(OFFSET(N9051,-$D9051,0)="n/a","n/a",IF(N$5&gt;OFFSET(N9051,-$D9051,0)+$D9051,$E9051-SUM($G9051:M9051),($E9051-SUM($G9051:M9051))/(OFFSET(N9051,-$D9051,0)-(N$5-$D9051-1))))</f>
        <v>0</v>
      </c>
    </row>
    <row r="9052" spans="1:14" s="369" customFormat="1" ht="12.75" hidden="1" customHeight="1" outlineLevel="2" x14ac:dyDescent="0.25">
      <c r="A9052" s="3"/>
      <c r="B9052" s="3"/>
      <c r="C9052" s="392"/>
      <c r="D9052" s="3">
        <v>4</v>
      </c>
      <c r="E9052" s="290">
        <f ca="1"/>
        <v>0</v>
      </c>
      <c r="F9052" s="291"/>
      <c r="G9052" s="294"/>
      <c r="H9052" s="294"/>
      <c r="I9052" s="294"/>
      <c r="J9052" s="292"/>
      <c r="K9052" s="293">
        <f ca="1">IF(OFFSET(K9052,-$D9052,0)="n/a","n/a",IF(K$5&gt;OFFSET(K9052,-$D9052,0)+$D9052,$E9052-SUM($G9052:J9052),($E9052-SUM($G9052:J9052))/(OFFSET(K9052,-$D9052,0)-(K$5-$D9052-1))))</f>
        <v>0</v>
      </c>
      <c r="L9052" s="293">
        <f ca="1">IF(OFFSET(L9052,-$D9052,0)="n/a","n/a",IF(L$5&gt;OFFSET(L9052,-$D9052,0)+$D9052,$E9052-SUM($G9052:K9052),($E9052-SUM($G9052:K9052))/(OFFSET(L9052,-$D9052,0)-(L$5-$D9052-1))))</f>
        <v>0</v>
      </c>
      <c r="M9052" s="293">
        <f ca="1">IF(OFFSET(M9052,-$D9052,0)="n/a","n/a",IF(M$5&gt;OFFSET(M9052,-$D9052,0)+$D9052,$E9052-SUM($G9052:L9052),($E9052-SUM($G9052:L9052))/(OFFSET(M9052,-$D9052,0)-(M$5-$D9052-1))))</f>
        <v>0</v>
      </c>
      <c r="N9052" s="293">
        <f ca="1">IF(OFFSET(N9052,-$D9052,0)="n/a","n/a",IF(N$5&gt;OFFSET(N9052,-$D9052,0)+$D9052,$E9052-SUM($G9052:M9052),($E9052-SUM($G9052:M9052))/(OFFSET(N9052,-$D9052,0)-(N$5-$D9052-1))))</f>
        <v>0</v>
      </c>
    </row>
    <row r="9053" spans="1:14" s="369" customFormat="1" ht="12.75" hidden="1" customHeight="1" outlineLevel="2" x14ac:dyDescent="0.25">
      <c r="A9053" s="3"/>
      <c r="B9053" s="3"/>
      <c r="C9053" s="392"/>
      <c r="D9053" s="3">
        <v>5</v>
      </c>
      <c r="E9053" s="290">
        <f ca="1"/>
        <v>0</v>
      </c>
      <c r="F9053" s="291"/>
      <c r="G9053" s="294"/>
      <c r="H9053" s="294"/>
      <c r="I9053" s="294"/>
      <c r="J9053" s="294"/>
      <c r="K9053" s="292"/>
      <c r="L9053" s="293">
        <f ca="1">IF(OFFSET(L9053,-$D9053,0)="n/a","n/a",IF(L$5&gt;OFFSET(L9053,-$D9053,0)+$D9053,$E9053-SUM($G9053:K9053),($E9053-SUM($G9053:K9053))/(OFFSET(L9053,-$D9053,0)-(L$5-$D9053-1))))</f>
        <v>0</v>
      </c>
      <c r="M9053" s="293">
        <f ca="1">IF(OFFSET(M9053,-$D9053,0)="n/a","n/a",IF(M$5&gt;OFFSET(M9053,-$D9053,0)+$D9053,$E9053-SUM($G9053:L9053),($E9053-SUM($G9053:L9053))/(OFFSET(M9053,-$D9053,0)-(M$5-$D9053-1))))</f>
        <v>0</v>
      </c>
      <c r="N9053" s="293">
        <f ca="1">IF(OFFSET(N9053,-$D9053,0)="n/a","n/a",IF(N$5&gt;OFFSET(N9053,-$D9053,0)+$D9053,$E9053-SUM($G9053:M9053),($E9053-SUM($G9053:M9053))/(OFFSET(N9053,-$D9053,0)-(N$5-$D9053-1))))</f>
        <v>0</v>
      </c>
    </row>
    <row r="9054" spans="1:14" s="369" customFormat="1" ht="12.75" hidden="1" customHeight="1" outlineLevel="2" x14ac:dyDescent="0.25">
      <c r="A9054" s="3"/>
      <c r="B9054" s="3"/>
      <c r="C9054" s="392"/>
      <c r="D9054" s="3">
        <v>6</v>
      </c>
      <c r="E9054" s="290">
        <f ca="1"/>
        <v>0</v>
      </c>
      <c r="F9054" s="291"/>
      <c r="G9054" s="294"/>
      <c r="H9054" s="294"/>
      <c r="I9054" s="294"/>
      <c r="J9054" s="294"/>
      <c r="K9054" s="294"/>
      <c r="L9054" s="292"/>
      <c r="M9054" s="293">
        <f ca="1">IF(OFFSET(M9054,-$D9054,0)="n/a","n/a",IF(M$5&gt;OFFSET(M9054,-$D9054,0)+$D9054,$E9054-SUM($G9054:L9054),($E9054-SUM($G9054:L9054))/(OFFSET(M9054,-$D9054,0)-(M$5-$D9054-1))))</f>
        <v>0</v>
      </c>
      <c r="N9054" s="293">
        <f ca="1">IF(OFFSET(N9054,-$D9054,0)="n/a","n/a",IF(N$5&gt;OFFSET(N9054,-$D9054,0)+$D9054,$E9054-SUM($G9054:M9054),($E9054-SUM($G9054:M9054))/(OFFSET(N9054,-$D9054,0)-(N$5-$D9054-1))))</f>
        <v>0</v>
      </c>
    </row>
    <row r="9055" spans="1:14" s="369" customFormat="1" ht="12.75" hidden="1" customHeight="1" outlineLevel="2" x14ac:dyDescent="0.25">
      <c r="A9055" s="3"/>
      <c r="B9055" s="3"/>
      <c r="C9055" s="392"/>
      <c r="D9055" s="3">
        <v>7</v>
      </c>
      <c r="E9055" s="290">
        <f ca="1"/>
        <v>0</v>
      </c>
      <c r="F9055" s="291"/>
      <c r="G9055" s="294"/>
      <c r="H9055" s="294"/>
      <c r="I9055" s="294"/>
      <c r="J9055" s="294"/>
      <c r="K9055" s="294"/>
      <c r="L9055" s="294"/>
      <c r="M9055" s="292"/>
      <c r="N9055" s="293">
        <f ca="1">IF(OFFSET(N9055,-$D9055,0)="n/a","n/a",IF(N$5&gt;OFFSET(N9055,-$D9055,0)+$D9055,$E9055-SUM($G9055:M9055),($E9055-SUM($G9055:M9055))/(OFFSET(N9055,-$D9055,0)-(N$5-$D9055-1))))</f>
        <v>0</v>
      </c>
    </row>
    <row r="9056" spans="1:14" s="369" customFormat="1" ht="12.75" hidden="1" customHeight="1" outlineLevel="2" x14ac:dyDescent="0.25">
      <c r="A9056" s="3"/>
      <c r="B9056" s="3"/>
      <c r="C9056" s="392"/>
      <c r="D9056" s="3">
        <v>8</v>
      </c>
      <c r="E9056" s="290">
        <f ca="1"/>
        <v>0</v>
      </c>
      <c r="F9056" s="291"/>
      <c r="G9056" s="294"/>
      <c r="H9056" s="294"/>
      <c r="I9056" s="294"/>
      <c r="J9056" s="294"/>
      <c r="K9056" s="294"/>
      <c r="L9056" s="294"/>
      <c r="M9056" s="294"/>
      <c r="N9056" s="292"/>
    </row>
    <row r="9057" spans="1:14" s="369" customFormat="1" ht="12.75" hidden="1" customHeight="1" outlineLevel="2" x14ac:dyDescent="0.25">
      <c r="A9057" s="3"/>
      <c r="B9057" s="3"/>
      <c r="C9057" s="392"/>
      <c r="D9057" s="3">
        <v>9</v>
      </c>
      <c r="E9057" s="290" t="e">
        <f ca="1"/>
        <v>#N/A</v>
      </c>
      <c r="F9057" s="291"/>
      <c r="G9057" s="294"/>
      <c r="H9057" s="294"/>
      <c r="I9057" s="294"/>
      <c r="J9057" s="294"/>
      <c r="K9057" s="294"/>
      <c r="L9057" s="294"/>
      <c r="M9057" s="294"/>
      <c r="N9057" s="294"/>
    </row>
    <row r="9058" spans="1:14" s="369" customFormat="1" ht="12.75" hidden="1" customHeight="1" outlineLevel="2" x14ac:dyDescent="0.25">
      <c r="A9058" s="3"/>
      <c r="B9058" s="3"/>
      <c r="C9058" s="392"/>
      <c r="D9058" s="3">
        <v>10</v>
      </c>
      <c r="E9058" s="290" t="e">
        <f ca="1"/>
        <v>#N/A</v>
      </c>
      <c r="F9058" s="291"/>
      <c r="G9058" s="294"/>
      <c r="H9058" s="294"/>
      <c r="I9058" s="294"/>
      <c r="J9058" s="294"/>
      <c r="K9058" s="294"/>
      <c r="L9058" s="294"/>
      <c r="M9058" s="294"/>
      <c r="N9058" s="294"/>
    </row>
    <row r="9059" spans="1:14" s="369" customFormat="1" ht="12.75" hidden="1" customHeight="1" outlineLevel="2" x14ac:dyDescent="0.25">
      <c r="A9059" s="3"/>
      <c r="B9059" s="3"/>
      <c r="C9059" s="392"/>
      <c r="D9059" s="3">
        <v>11</v>
      </c>
      <c r="E9059" s="290" t="e">
        <f ca="1"/>
        <v>#N/A</v>
      </c>
      <c r="F9059" s="291"/>
      <c r="G9059" s="294"/>
      <c r="H9059" s="294"/>
      <c r="I9059" s="294"/>
      <c r="J9059" s="294"/>
      <c r="K9059" s="294"/>
      <c r="L9059" s="294"/>
      <c r="M9059" s="294"/>
      <c r="N9059" s="294"/>
    </row>
    <row r="9060" spans="1:14" s="369" customFormat="1" ht="12.75" hidden="1" customHeight="1" outlineLevel="2" x14ac:dyDescent="0.25">
      <c r="A9060" s="3"/>
      <c r="B9060" s="3"/>
      <c r="C9060" s="392"/>
      <c r="D9060" s="3">
        <v>12</v>
      </c>
      <c r="E9060" s="290" t="e">
        <f ca="1"/>
        <v>#N/A</v>
      </c>
      <c r="F9060" s="291"/>
      <c r="G9060" s="294"/>
      <c r="H9060" s="294"/>
      <c r="I9060" s="294"/>
      <c r="J9060" s="294"/>
      <c r="K9060" s="294"/>
      <c r="L9060" s="294"/>
      <c r="M9060" s="294"/>
      <c r="N9060" s="294"/>
    </row>
    <row r="9061" spans="1:14" s="369" customFormat="1" ht="12.75" hidden="1" customHeight="1" outlineLevel="2" x14ac:dyDescent="0.25">
      <c r="A9061" s="3"/>
      <c r="B9061" s="3"/>
      <c r="C9061" s="392"/>
      <c r="D9061" s="3">
        <v>13</v>
      </c>
      <c r="E9061" s="290" t="e">
        <f ca="1"/>
        <v>#N/A</v>
      </c>
      <c r="F9061" s="291"/>
      <c r="G9061" s="294"/>
      <c r="H9061" s="294"/>
      <c r="I9061" s="294"/>
      <c r="J9061" s="294"/>
      <c r="K9061" s="294"/>
      <c r="L9061" s="294"/>
      <c r="M9061" s="294"/>
      <c r="N9061" s="294"/>
    </row>
    <row r="9062" spans="1:14" s="369" customFormat="1" ht="12.75" hidden="1" customHeight="1" outlineLevel="2" x14ac:dyDescent="0.25">
      <c r="A9062" s="3"/>
      <c r="B9062" s="3"/>
      <c r="C9062" s="392"/>
      <c r="D9062" s="3">
        <v>14</v>
      </c>
      <c r="E9062" s="290" t="e">
        <f ca="1"/>
        <v>#N/A</v>
      </c>
      <c r="F9062" s="291"/>
      <c r="G9062" s="294"/>
      <c r="H9062" s="294"/>
      <c r="I9062" s="294"/>
      <c r="J9062" s="294"/>
      <c r="K9062" s="294"/>
      <c r="L9062" s="294"/>
      <c r="M9062" s="294"/>
      <c r="N9062" s="294"/>
    </row>
    <row r="9063" spans="1:14" s="369" customFormat="1" ht="12.75" hidden="1" customHeight="1" outlineLevel="2" x14ac:dyDescent="0.25">
      <c r="A9063" s="3"/>
      <c r="B9063" s="3"/>
      <c r="C9063" s="392"/>
      <c r="D9063" s="3">
        <v>15</v>
      </c>
      <c r="E9063" s="290" t="e">
        <f ca="1"/>
        <v>#N/A</v>
      </c>
      <c r="F9063" s="291"/>
      <c r="G9063" s="294"/>
      <c r="H9063" s="294"/>
      <c r="I9063" s="294"/>
      <c r="J9063" s="294"/>
      <c r="K9063" s="294"/>
      <c r="L9063" s="294"/>
      <c r="M9063" s="294"/>
      <c r="N9063" s="294"/>
    </row>
    <row r="9064" spans="1:14" s="369" customFormat="1" ht="12.75" hidden="1" customHeight="1" outlineLevel="1" x14ac:dyDescent="0.25">
      <c r="A9064" s="3"/>
      <c r="B9064" s="145" t="str">
        <f ca="1">B9047</f>
        <v>Asset Type 447</v>
      </c>
      <c r="C9064" s="145" t="str">
        <f ca="1">C9047</f>
        <v>Description - Asset Type 447</v>
      </c>
      <c r="D9064" s="3"/>
      <c r="E9064" s="3"/>
      <c r="F9064" s="106" t="s">
        <v>44</v>
      </c>
      <c r="G9064" s="296">
        <f t="shared" ref="G9064:N9064" si="894">SUM(G9049:G9063)</f>
        <v>0</v>
      </c>
      <c r="H9064" s="296">
        <f t="shared" ca="1" si="894"/>
        <v>0</v>
      </c>
      <c r="I9064" s="296">
        <f t="shared" ca="1" si="894"/>
        <v>0</v>
      </c>
      <c r="J9064" s="296">
        <f t="shared" ca="1" si="894"/>
        <v>0</v>
      </c>
      <c r="K9064" s="296">
        <f t="shared" ca="1" si="894"/>
        <v>0</v>
      </c>
      <c r="L9064" s="296">
        <f t="shared" ca="1" si="894"/>
        <v>0</v>
      </c>
      <c r="M9064" s="296">
        <f t="shared" ca="1" si="894"/>
        <v>0</v>
      </c>
      <c r="N9064" s="296">
        <f t="shared" ca="1" si="894"/>
        <v>0</v>
      </c>
    </row>
    <row r="9065" spans="1:14" s="369" customFormat="1" ht="12.75" hidden="1" customHeight="1" outlineLevel="2" x14ac:dyDescent="0.25">
      <c r="A9065" s="217">
        <f>A9047+1</f>
        <v>448</v>
      </c>
      <c r="B9065" s="22" t="str">
        <f ca="1">OFFSET($B$13,$A9065-1,0)</f>
        <v>Asset Type 448</v>
      </c>
      <c r="C9065" s="22" t="str">
        <f ca="1">OFFSET($C$13,$A9065-1,0)</f>
        <v>Description - Asset Type 448</v>
      </c>
      <c r="D9065" s="3"/>
      <c r="E9065" s="109"/>
      <c r="F9065" s="108" t="s">
        <v>41</v>
      </c>
      <c r="G9065" s="295">
        <f t="shared" ref="G9065:N9065" ca="1" si="895">VLOOKUP($B9065,$B$13:$N$512,5+G$5,FALSE)</f>
        <v>0</v>
      </c>
      <c r="H9065" s="295">
        <f t="shared" ca="1" si="895"/>
        <v>0</v>
      </c>
      <c r="I9065" s="295">
        <f t="shared" ca="1" si="895"/>
        <v>0</v>
      </c>
      <c r="J9065" s="295">
        <f t="shared" ca="1" si="895"/>
        <v>0</v>
      </c>
      <c r="K9065" s="295">
        <f t="shared" ca="1" si="895"/>
        <v>0</v>
      </c>
      <c r="L9065" s="295">
        <f t="shared" ca="1" si="895"/>
        <v>0</v>
      </c>
      <c r="M9065" s="295">
        <f t="shared" ca="1" si="895"/>
        <v>0</v>
      </c>
      <c r="N9065" s="295">
        <f t="shared" ca="1" si="895"/>
        <v>0</v>
      </c>
    </row>
    <row r="9066" spans="1:14" s="369" customFormat="1" ht="12.75" hidden="1" customHeight="1" outlineLevel="2" x14ac:dyDescent="0.25">
      <c r="A9066" s="3"/>
      <c r="B9066" s="3"/>
      <c r="C9066" s="21"/>
      <c r="D9066" s="3"/>
      <c r="E9066" s="107"/>
      <c r="F9066" s="106" t="s">
        <v>42</v>
      </c>
      <c r="G9066" s="111">
        <f ca="1">VLOOKUP($B9065,'Input Sheet'!$B$12:$N$511,5+G$5,FALSE)</f>
        <v>0</v>
      </c>
      <c r="H9066" s="111">
        <f ca="1">VLOOKUP($B9065,'Input Sheet'!$B$12:$N$511,5+H$5,FALSE)</f>
        <v>0</v>
      </c>
      <c r="I9066" s="111">
        <f ca="1">VLOOKUP($B9065,'Input Sheet'!$B$12:$N$511,5+I$5,FALSE)</f>
        <v>0</v>
      </c>
      <c r="J9066" s="111">
        <f ca="1">VLOOKUP($B9065,'Input Sheet'!$B$12:$N$511,5+J$5,FALSE)</f>
        <v>0</v>
      </c>
      <c r="K9066" s="111">
        <f ca="1">VLOOKUP($B9065,'Input Sheet'!$B$12:$N$511,5+K$5,FALSE)</f>
        <v>0</v>
      </c>
      <c r="L9066" s="111">
        <f ca="1">VLOOKUP($B9065,'Input Sheet'!$B$12:$N$511,5+L$5,FALSE)</f>
        <v>0</v>
      </c>
      <c r="M9066" s="111">
        <f ca="1">VLOOKUP($B9065,'Input Sheet'!$B$12:$N$511,5+M$5,FALSE)</f>
        <v>0</v>
      </c>
      <c r="N9066" s="111">
        <f ca="1">VLOOKUP($B9065,'Input Sheet'!$B$12:$N$511,5+N$5,FALSE)</f>
        <v>0</v>
      </c>
    </row>
    <row r="9067" spans="1:14" s="369" customFormat="1" ht="12.75" hidden="1" customHeight="1" outlineLevel="2" x14ac:dyDescent="0.25">
      <c r="A9067" s="3"/>
      <c r="B9067" s="3"/>
      <c r="C9067" s="3"/>
      <c r="D9067" s="3">
        <v>1</v>
      </c>
      <c r="E9067" s="290">
        <f t="array" aca="1" ref="E9067:E9081" ca="1">TRANSPOSE(G9065:N9065)</f>
        <v>0</v>
      </c>
      <c r="F9067" s="291"/>
      <c r="G9067" s="292"/>
      <c r="H9067" s="293">
        <f ca="1">IF(OFFSET(H9067,-$D9067,0)="n/a","n/a",IF(H$5&gt;OFFSET(H9067,-$D9067,0)+$D9067,$E9067-SUM($G9067:G9067),($E9067-SUM($G9067:G9067))/(OFFSET(H9067,-$D9067,0)-(H$5-$D9067-1))))</f>
        <v>0</v>
      </c>
      <c r="I9067" s="293">
        <f ca="1">IF(OFFSET(I9067,-$D9067,0)="n/a","n/a",IF(I$5&gt;OFFSET(I9067,-$D9067,0)+$D9067,$E9067-SUM($G9067:H9067),($E9067-SUM($G9067:H9067))/(OFFSET(I9067,-$D9067,0)-(I$5-$D9067-1))))</f>
        <v>0</v>
      </c>
      <c r="J9067" s="293">
        <f ca="1">IF(OFFSET(J9067,-$D9067,0)="n/a","n/a",IF(J$5&gt;OFFSET(J9067,-$D9067,0)+$D9067,$E9067-SUM($G9067:I9067),($E9067-SUM($G9067:I9067))/(OFFSET(J9067,-$D9067,0)-(J$5-$D9067-1))))</f>
        <v>0</v>
      </c>
      <c r="K9067" s="293">
        <f ca="1">IF(OFFSET(K9067,-$D9067,0)="n/a","n/a",IF(K$5&gt;OFFSET(K9067,-$D9067,0)+$D9067,$E9067-SUM($G9067:J9067),($E9067-SUM($G9067:J9067))/(OFFSET(K9067,-$D9067,0)-(K$5-$D9067-1))))</f>
        <v>0</v>
      </c>
      <c r="L9067" s="293">
        <f ca="1">IF(OFFSET(L9067,-$D9067,0)="n/a","n/a",IF(L$5&gt;OFFSET(L9067,-$D9067,0)+$D9067,$E9067-SUM($G9067:K9067),($E9067-SUM($G9067:K9067))/(OFFSET(L9067,-$D9067,0)-(L$5-$D9067-1))))</f>
        <v>0</v>
      </c>
      <c r="M9067" s="293">
        <f ca="1">IF(OFFSET(M9067,-$D9067,0)="n/a","n/a",IF(M$5&gt;OFFSET(M9067,-$D9067,0)+$D9067,$E9067-SUM($G9067:L9067),($E9067-SUM($G9067:L9067))/(OFFSET(M9067,-$D9067,0)-(M$5-$D9067-1))))</f>
        <v>0</v>
      </c>
      <c r="N9067" s="293">
        <f ca="1">IF(OFFSET(N9067,-$D9067,0)="n/a","n/a",IF(N$5&gt;OFFSET(N9067,-$D9067,0)+$D9067,$E9067-SUM($G9067:M9067),($E9067-SUM($G9067:M9067))/(OFFSET(N9067,-$D9067,0)-(N$5-$D9067-1))))</f>
        <v>0</v>
      </c>
    </row>
    <row r="9068" spans="1:14" s="369" customFormat="1" ht="12.75" hidden="1" customHeight="1" outlineLevel="2" x14ac:dyDescent="0.25">
      <c r="A9068" s="3"/>
      <c r="B9068" s="3"/>
      <c r="C9068" s="392" t="s">
        <v>43</v>
      </c>
      <c r="D9068" s="3">
        <v>2</v>
      </c>
      <c r="E9068" s="290">
        <f ca="1"/>
        <v>0</v>
      </c>
      <c r="F9068" s="291"/>
      <c r="G9068" s="294"/>
      <c r="H9068" s="292"/>
      <c r="I9068" s="293">
        <f ca="1">IF(OFFSET(I9068,-$D9068,0)="n/a","n/a",IF(I$5&gt;OFFSET(I9068,-$D9068,0)+$D9068,$E9068-SUM($G9068:H9068),($E9068-SUM($G9068:H9068))/(OFFSET(I9068,-$D9068,0)-(I$5-$D9068-1))))</f>
        <v>0</v>
      </c>
      <c r="J9068" s="293">
        <f ca="1">IF(OFFSET(J9068,-$D9068,0)="n/a","n/a",IF(J$5&gt;OFFSET(J9068,-$D9068,0)+$D9068,$E9068-SUM($G9068:I9068),($E9068-SUM($G9068:I9068))/(OFFSET(J9068,-$D9068,0)-(J$5-$D9068-1))))</f>
        <v>0</v>
      </c>
      <c r="K9068" s="293">
        <f ca="1">IF(OFFSET(K9068,-$D9068,0)="n/a","n/a",IF(K$5&gt;OFFSET(K9068,-$D9068,0)+$D9068,$E9068-SUM($G9068:J9068),($E9068-SUM($G9068:J9068))/(OFFSET(K9068,-$D9068,0)-(K$5-$D9068-1))))</f>
        <v>0</v>
      </c>
      <c r="L9068" s="293">
        <f ca="1">IF(OFFSET(L9068,-$D9068,0)="n/a","n/a",IF(L$5&gt;OFFSET(L9068,-$D9068,0)+$D9068,$E9068-SUM($G9068:K9068),($E9068-SUM($G9068:K9068))/(OFFSET(L9068,-$D9068,0)-(L$5-$D9068-1))))</f>
        <v>0</v>
      </c>
      <c r="M9068" s="293">
        <f ca="1">IF(OFFSET(M9068,-$D9068,0)="n/a","n/a",IF(M$5&gt;OFFSET(M9068,-$D9068,0)+$D9068,$E9068-SUM($G9068:L9068),($E9068-SUM($G9068:L9068))/(OFFSET(M9068,-$D9068,0)-(M$5-$D9068-1))))</f>
        <v>0</v>
      </c>
      <c r="N9068" s="293">
        <f ca="1">IF(OFFSET(N9068,-$D9068,0)="n/a","n/a",IF(N$5&gt;OFFSET(N9068,-$D9068,0)+$D9068,$E9068-SUM($G9068:M9068),($E9068-SUM($G9068:M9068))/(OFFSET(N9068,-$D9068,0)-(N$5-$D9068-1))))</f>
        <v>0</v>
      </c>
    </row>
    <row r="9069" spans="1:14" s="369" customFormat="1" ht="12.75" hidden="1" customHeight="1" outlineLevel="2" x14ac:dyDescent="0.25">
      <c r="A9069" s="3"/>
      <c r="B9069" s="3"/>
      <c r="C9069" s="392"/>
      <c r="D9069" s="3">
        <v>3</v>
      </c>
      <c r="E9069" s="290">
        <f ca="1"/>
        <v>0</v>
      </c>
      <c r="F9069" s="291"/>
      <c r="G9069" s="294"/>
      <c r="H9069" s="294"/>
      <c r="I9069" s="292"/>
      <c r="J9069" s="293">
        <f ca="1">IF(OFFSET(J9069,-$D9069,0)="n/a","n/a",IF(J$5&gt;OFFSET(J9069,-$D9069,0)+$D9069,$E9069-SUM($G9069:I9069),($E9069-SUM($G9069:I9069))/(OFFSET(J9069,-$D9069,0)-(J$5-$D9069-1))))</f>
        <v>0</v>
      </c>
      <c r="K9069" s="293">
        <f ca="1">IF(OFFSET(K9069,-$D9069,0)="n/a","n/a",IF(K$5&gt;OFFSET(K9069,-$D9069,0)+$D9069,$E9069-SUM($G9069:J9069),($E9069-SUM($G9069:J9069))/(OFFSET(K9069,-$D9069,0)-(K$5-$D9069-1))))</f>
        <v>0</v>
      </c>
      <c r="L9069" s="293">
        <f ca="1">IF(OFFSET(L9069,-$D9069,0)="n/a","n/a",IF(L$5&gt;OFFSET(L9069,-$D9069,0)+$D9069,$E9069-SUM($G9069:K9069),($E9069-SUM($G9069:K9069))/(OFFSET(L9069,-$D9069,0)-(L$5-$D9069-1))))</f>
        <v>0</v>
      </c>
      <c r="M9069" s="293">
        <f ca="1">IF(OFFSET(M9069,-$D9069,0)="n/a","n/a",IF(M$5&gt;OFFSET(M9069,-$D9069,0)+$D9069,$E9069-SUM($G9069:L9069),($E9069-SUM($G9069:L9069))/(OFFSET(M9069,-$D9069,0)-(M$5-$D9069-1))))</f>
        <v>0</v>
      </c>
      <c r="N9069" s="293">
        <f ca="1">IF(OFFSET(N9069,-$D9069,0)="n/a","n/a",IF(N$5&gt;OFFSET(N9069,-$D9069,0)+$D9069,$E9069-SUM($G9069:M9069),($E9069-SUM($G9069:M9069))/(OFFSET(N9069,-$D9069,0)-(N$5-$D9069-1))))</f>
        <v>0</v>
      </c>
    </row>
    <row r="9070" spans="1:14" s="369" customFormat="1" ht="12.75" hidden="1" customHeight="1" outlineLevel="2" x14ac:dyDescent="0.25">
      <c r="A9070" s="3"/>
      <c r="B9070" s="3"/>
      <c r="C9070" s="392"/>
      <c r="D9070" s="3">
        <v>4</v>
      </c>
      <c r="E9070" s="290">
        <f ca="1"/>
        <v>0</v>
      </c>
      <c r="F9070" s="291"/>
      <c r="G9070" s="294"/>
      <c r="H9070" s="294"/>
      <c r="I9070" s="294"/>
      <c r="J9070" s="292"/>
      <c r="K9070" s="293">
        <f ca="1">IF(OFFSET(K9070,-$D9070,0)="n/a","n/a",IF(K$5&gt;OFFSET(K9070,-$D9070,0)+$D9070,$E9070-SUM($G9070:J9070),($E9070-SUM($G9070:J9070))/(OFFSET(K9070,-$D9070,0)-(K$5-$D9070-1))))</f>
        <v>0</v>
      </c>
      <c r="L9070" s="293">
        <f ca="1">IF(OFFSET(L9070,-$D9070,0)="n/a","n/a",IF(L$5&gt;OFFSET(L9070,-$D9070,0)+$D9070,$E9070-SUM($G9070:K9070),($E9070-SUM($G9070:K9070))/(OFFSET(L9070,-$D9070,0)-(L$5-$D9070-1))))</f>
        <v>0</v>
      </c>
      <c r="M9070" s="293">
        <f ca="1">IF(OFFSET(M9070,-$D9070,0)="n/a","n/a",IF(M$5&gt;OFFSET(M9070,-$D9070,0)+$D9070,$E9070-SUM($G9070:L9070),($E9070-SUM($G9070:L9070))/(OFFSET(M9070,-$D9070,0)-(M$5-$D9070-1))))</f>
        <v>0</v>
      </c>
      <c r="N9070" s="293">
        <f ca="1">IF(OFFSET(N9070,-$D9070,0)="n/a","n/a",IF(N$5&gt;OFFSET(N9070,-$D9070,0)+$D9070,$E9070-SUM($G9070:M9070),($E9070-SUM($G9070:M9070))/(OFFSET(N9070,-$D9070,0)-(N$5-$D9070-1))))</f>
        <v>0</v>
      </c>
    </row>
    <row r="9071" spans="1:14" s="369" customFormat="1" ht="12.75" hidden="1" customHeight="1" outlineLevel="2" x14ac:dyDescent="0.25">
      <c r="A9071" s="3"/>
      <c r="B9071" s="3"/>
      <c r="C9071" s="392"/>
      <c r="D9071" s="3">
        <v>5</v>
      </c>
      <c r="E9071" s="290">
        <f ca="1"/>
        <v>0</v>
      </c>
      <c r="F9071" s="291"/>
      <c r="G9071" s="294"/>
      <c r="H9071" s="294"/>
      <c r="I9071" s="294"/>
      <c r="J9071" s="294"/>
      <c r="K9071" s="292"/>
      <c r="L9071" s="293">
        <f ca="1">IF(OFFSET(L9071,-$D9071,0)="n/a","n/a",IF(L$5&gt;OFFSET(L9071,-$D9071,0)+$D9071,$E9071-SUM($G9071:K9071),($E9071-SUM($G9071:K9071))/(OFFSET(L9071,-$D9071,0)-(L$5-$D9071-1))))</f>
        <v>0</v>
      </c>
      <c r="M9071" s="293">
        <f ca="1">IF(OFFSET(M9071,-$D9071,0)="n/a","n/a",IF(M$5&gt;OFFSET(M9071,-$D9071,0)+$D9071,$E9071-SUM($G9071:L9071),($E9071-SUM($G9071:L9071))/(OFFSET(M9071,-$D9071,0)-(M$5-$D9071-1))))</f>
        <v>0</v>
      </c>
      <c r="N9071" s="293">
        <f ca="1">IF(OFFSET(N9071,-$D9071,0)="n/a","n/a",IF(N$5&gt;OFFSET(N9071,-$D9071,0)+$D9071,$E9071-SUM($G9071:M9071),($E9071-SUM($G9071:M9071))/(OFFSET(N9071,-$D9071,0)-(N$5-$D9071-1))))</f>
        <v>0</v>
      </c>
    </row>
    <row r="9072" spans="1:14" s="369" customFormat="1" ht="12.75" hidden="1" customHeight="1" outlineLevel="2" x14ac:dyDescent="0.25">
      <c r="A9072" s="3"/>
      <c r="B9072" s="3"/>
      <c r="C9072" s="392"/>
      <c r="D9072" s="3">
        <v>6</v>
      </c>
      <c r="E9072" s="290">
        <f ca="1"/>
        <v>0</v>
      </c>
      <c r="F9072" s="291"/>
      <c r="G9072" s="294"/>
      <c r="H9072" s="294"/>
      <c r="I9072" s="294"/>
      <c r="J9072" s="294"/>
      <c r="K9072" s="294"/>
      <c r="L9072" s="292"/>
      <c r="M9072" s="293">
        <f ca="1">IF(OFFSET(M9072,-$D9072,0)="n/a","n/a",IF(M$5&gt;OFFSET(M9072,-$D9072,0)+$D9072,$E9072-SUM($G9072:L9072),($E9072-SUM($G9072:L9072))/(OFFSET(M9072,-$D9072,0)-(M$5-$D9072-1))))</f>
        <v>0</v>
      </c>
      <c r="N9072" s="293">
        <f ca="1">IF(OFFSET(N9072,-$D9072,0)="n/a","n/a",IF(N$5&gt;OFFSET(N9072,-$D9072,0)+$D9072,$E9072-SUM($G9072:M9072),($E9072-SUM($G9072:M9072))/(OFFSET(N9072,-$D9072,0)-(N$5-$D9072-1))))</f>
        <v>0</v>
      </c>
    </row>
    <row r="9073" spans="1:14" s="369" customFormat="1" ht="12.75" hidden="1" customHeight="1" outlineLevel="2" x14ac:dyDescent="0.25">
      <c r="A9073" s="3"/>
      <c r="B9073" s="3"/>
      <c r="C9073" s="392"/>
      <c r="D9073" s="3">
        <v>7</v>
      </c>
      <c r="E9073" s="290">
        <f ca="1"/>
        <v>0</v>
      </c>
      <c r="F9073" s="291"/>
      <c r="G9073" s="294"/>
      <c r="H9073" s="294"/>
      <c r="I9073" s="294"/>
      <c r="J9073" s="294"/>
      <c r="K9073" s="294"/>
      <c r="L9073" s="294"/>
      <c r="M9073" s="292"/>
      <c r="N9073" s="293">
        <f ca="1">IF(OFFSET(N9073,-$D9073,0)="n/a","n/a",IF(N$5&gt;OFFSET(N9073,-$D9073,0)+$D9073,$E9073-SUM($G9073:M9073),($E9073-SUM($G9073:M9073))/(OFFSET(N9073,-$D9073,0)-(N$5-$D9073-1))))</f>
        <v>0</v>
      </c>
    </row>
    <row r="9074" spans="1:14" s="369" customFormat="1" ht="12.75" hidden="1" customHeight="1" outlineLevel="2" x14ac:dyDescent="0.25">
      <c r="A9074" s="3"/>
      <c r="B9074" s="3"/>
      <c r="C9074" s="392"/>
      <c r="D9074" s="3">
        <v>8</v>
      </c>
      <c r="E9074" s="290">
        <f ca="1"/>
        <v>0</v>
      </c>
      <c r="F9074" s="291"/>
      <c r="G9074" s="294"/>
      <c r="H9074" s="294"/>
      <c r="I9074" s="294"/>
      <c r="J9074" s="294"/>
      <c r="K9074" s="294"/>
      <c r="L9074" s="294"/>
      <c r="M9074" s="294"/>
      <c r="N9074" s="292"/>
    </row>
    <row r="9075" spans="1:14" s="369" customFormat="1" ht="12.75" hidden="1" customHeight="1" outlineLevel="2" x14ac:dyDescent="0.25">
      <c r="A9075" s="3"/>
      <c r="B9075" s="3"/>
      <c r="C9075" s="392"/>
      <c r="D9075" s="3">
        <v>9</v>
      </c>
      <c r="E9075" s="290" t="e">
        <f ca="1"/>
        <v>#N/A</v>
      </c>
      <c r="F9075" s="291"/>
      <c r="G9075" s="294"/>
      <c r="H9075" s="294"/>
      <c r="I9075" s="294"/>
      <c r="J9075" s="294"/>
      <c r="K9075" s="294"/>
      <c r="L9075" s="294"/>
      <c r="M9075" s="294"/>
      <c r="N9075" s="294"/>
    </row>
    <row r="9076" spans="1:14" s="369" customFormat="1" ht="12.75" hidden="1" customHeight="1" outlineLevel="2" x14ac:dyDescent="0.25">
      <c r="A9076" s="3"/>
      <c r="B9076" s="3"/>
      <c r="C9076" s="392"/>
      <c r="D9076" s="3">
        <v>10</v>
      </c>
      <c r="E9076" s="290" t="e">
        <f ca="1"/>
        <v>#N/A</v>
      </c>
      <c r="F9076" s="291"/>
      <c r="G9076" s="294"/>
      <c r="H9076" s="294"/>
      <c r="I9076" s="294"/>
      <c r="J9076" s="294"/>
      <c r="K9076" s="294"/>
      <c r="L9076" s="294"/>
      <c r="M9076" s="294"/>
      <c r="N9076" s="294"/>
    </row>
    <row r="9077" spans="1:14" s="369" customFormat="1" ht="12.75" hidden="1" customHeight="1" outlineLevel="2" x14ac:dyDescent="0.25">
      <c r="A9077" s="3"/>
      <c r="B9077" s="3"/>
      <c r="C9077" s="392"/>
      <c r="D9077" s="3">
        <v>11</v>
      </c>
      <c r="E9077" s="290" t="e">
        <f ca="1"/>
        <v>#N/A</v>
      </c>
      <c r="F9077" s="291"/>
      <c r="G9077" s="294"/>
      <c r="H9077" s="294"/>
      <c r="I9077" s="294"/>
      <c r="J9077" s="294"/>
      <c r="K9077" s="294"/>
      <c r="L9077" s="294"/>
      <c r="M9077" s="294"/>
      <c r="N9077" s="294"/>
    </row>
    <row r="9078" spans="1:14" s="369" customFormat="1" ht="12.75" hidden="1" customHeight="1" outlineLevel="2" x14ac:dyDescent="0.25">
      <c r="A9078" s="3"/>
      <c r="B9078" s="3"/>
      <c r="C9078" s="392"/>
      <c r="D9078" s="3">
        <v>12</v>
      </c>
      <c r="E9078" s="290" t="e">
        <f ca="1"/>
        <v>#N/A</v>
      </c>
      <c r="F9078" s="291"/>
      <c r="G9078" s="294"/>
      <c r="H9078" s="294"/>
      <c r="I9078" s="294"/>
      <c r="J9078" s="294"/>
      <c r="K9078" s="294"/>
      <c r="L9078" s="294"/>
      <c r="M9078" s="294"/>
      <c r="N9078" s="294"/>
    </row>
    <row r="9079" spans="1:14" s="369" customFormat="1" ht="12.75" hidden="1" customHeight="1" outlineLevel="2" x14ac:dyDescent="0.25">
      <c r="A9079" s="3"/>
      <c r="B9079" s="3"/>
      <c r="C9079" s="392"/>
      <c r="D9079" s="3">
        <v>13</v>
      </c>
      <c r="E9079" s="290" t="e">
        <f ca="1"/>
        <v>#N/A</v>
      </c>
      <c r="F9079" s="291"/>
      <c r="G9079" s="294"/>
      <c r="H9079" s="294"/>
      <c r="I9079" s="294"/>
      <c r="J9079" s="294"/>
      <c r="K9079" s="294"/>
      <c r="L9079" s="294"/>
      <c r="M9079" s="294"/>
      <c r="N9079" s="294"/>
    </row>
    <row r="9080" spans="1:14" s="369" customFormat="1" ht="12.75" hidden="1" customHeight="1" outlineLevel="2" x14ac:dyDescent="0.25">
      <c r="A9080" s="3"/>
      <c r="B9080" s="3"/>
      <c r="C9080" s="392"/>
      <c r="D9080" s="3">
        <v>14</v>
      </c>
      <c r="E9080" s="290" t="e">
        <f ca="1"/>
        <v>#N/A</v>
      </c>
      <c r="F9080" s="291"/>
      <c r="G9080" s="294"/>
      <c r="H9080" s="294"/>
      <c r="I9080" s="294"/>
      <c r="J9080" s="294"/>
      <c r="K9080" s="294"/>
      <c r="L9080" s="294"/>
      <c r="M9080" s="294"/>
      <c r="N9080" s="294"/>
    </row>
    <row r="9081" spans="1:14" s="369" customFormat="1" ht="12.75" hidden="1" customHeight="1" outlineLevel="2" x14ac:dyDescent="0.25">
      <c r="A9081" s="3"/>
      <c r="B9081" s="3"/>
      <c r="C9081" s="392"/>
      <c r="D9081" s="3">
        <v>15</v>
      </c>
      <c r="E9081" s="290" t="e">
        <f ca="1"/>
        <v>#N/A</v>
      </c>
      <c r="F9081" s="291"/>
      <c r="G9081" s="294"/>
      <c r="H9081" s="294"/>
      <c r="I9081" s="294"/>
      <c r="J9081" s="294"/>
      <c r="K9081" s="294"/>
      <c r="L9081" s="294"/>
      <c r="M9081" s="294"/>
      <c r="N9081" s="294"/>
    </row>
    <row r="9082" spans="1:14" s="369" customFormat="1" ht="12.75" hidden="1" customHeight="1" outlineLevel="1" x14ac:dyDescent="0.25">
      <c r="A9082" s="3"/>
      <c r="B9082" s="145" t="str">
        <f ca="1">B9065</f>
        <v>Asset Type 448</v>
      </c>
      <c r="C9082" s="145" t="str">
        <f ca="1">C9065</f>
        <v>Description - Asset Type 448</v>
      </c>
      <c r="D9082" s="3"/>
      <c r="E9082" s="3"/>
      <c r="F9082" s="106" t="s">
        <v>44</v>
      </c>
      <c r="G9082" s="296">
        <f t="shared" ref="G9082:N9082" si="896">SUM(G9067:G9081)</f>
        <v>0</v>
      </c>
      <c r="H9082" s="296">
        <f t="shared" ca="1" si="896"/>
        <v>0</v>
      </c>
      <c r="I9082" s="296">
        <f t="shared" ca="1" si="896"/>
        <v>0</v>
      </c>
      <c r="J9082" s="296">
        <f t="shared" ca="1" si="896"/>
        <v>0</v>
      </c>
      <c r="K9082" s="296">
        <f t="shared" ca="1" si="896"/>
        <v>0</v>
      </c>
      <c r="L9082" s="296">
        <f t="shared" ca="1" si="896"/>
        <v>0</v>
      </c>
      <c r="M9082" s="296">
        <f t="shared" ca="1" si="896"/>
        <v>0</v>
      </c>
      <c r="N9082" s="296">
        <f t="shared" ca="1" si="896"/>
        <v>0</v>
      </c>
    </row>
    <row r="9083" spans="1:14" s="369" customFormat="1" ht="12.75" hidden="1" customHeight="1" outlineLevel="2" x14ac:dyDescent="0.25">
      <c r="A9083" s="217">
        <f>A9065+1</f>
        <v>449</v>
      </c>
      <c r="B9083" s="22" t="str">
        <f ca="1">OFFSET($B$13,$A9083-1,0)</f>
        <v>Asset Type 449</v>
      </c>
      <c r="C9083" s="22" t="str">
        <f ca="1">OFFSET($C$13,$A9083-1,0)</f>
        <v>Description - Asset Type 449</v>
      </c>
      <c r="D9083" s="3"/>
      <c r="E9083" s="109"/>
      <c r="F9083" s="108" t="s">
        <v>41</v>
      </c>
      <c r="G9083" s="295">
        <f t="shared" ref="G9083:N9083" ca="1" si="897">VLOOKUP($B9083,$B$13:$N$512,5+G$5,FALSE)</f>
        <v>0</v>
      </c>
      <c r="H9083" s="295">
        <f t="shared" ca="1" si="897"/>
        <v>0</v>
      </c>
      <c r="I9083" s="295">
        <f t="shared" ca="1" si="897"/>
        <v>0</v>
      </c>
      <c r="J9083" s="295">
        <f t="shared" ca="1" si="897"/>
        <v>0</v>
      </c>
      <c r="K9083" s="295">
        <f t="shared" ca="1" si="897"/>
        <v>0</v>
      </c>
      <c r="L9083" s="295">
        <f t="shared" ca="1" si="897"/>
        <v>0</v>
      </c>
      <c r="M9083" s="295">
        <f t="shared" ca="1" si="897"/>
        <v>0</v>
      </c>
      <c r="N9083" s="295">
        <f t="shared" ca="1" si="897"/>
        <v>0</v>
      </c>
    </row>
    <row r="9084" spans="1:14" s="369" customFormat="1" ht="12.75" hidden="1" customHeight="1" outlineLevel="2" x14ac:dyDescent="0.25">
      <c r="A9084" s="3"/>
      <c r="B9084" s="3"/>
      <c r="C9084" s="21"/>
      <c r="D9084" s="3"/>
      <c r="E9084" s="107"/>
      <c r="F9084" s="106" t="s">
        <v>42</v>
      </c>
      <c r="G9084" s="111">
        <f ca="1">VLOOKUP($B9083,'Input Sheet'!$B$12:$N$511,5+G$5,FALSE)</f>
        <v>0</v>
      </c>
      <c r="H9084" s="111">
        <f ca="1">VLOOKUP($B9083,'Input Sheet'!$B$12:$N$511,5+H$5,FALSE)</f>
        <v>0</v>
      </c>
      <c r="I9084" s="111">
        <f ca="1">VLOOKUP($B9083,'Input Sheet'!$B$12:$N$511,5+I$5,FALSE)</f>
        <v>0</v>
      </c>
      <c r="J9084" s="111">
        <f ca="1">VLOOKUP($B9083,'Input Sheet'!$B$12:$N$511,5+J$5,FALSE)</f>
        <v>0</v>
      </c>
      <c r="K9084" s="111">
        <f ca="1">VLOOKUP($B9083,'Input Sheet'!$B$12:$N$511,5+K$5,FALSE)</f>
        <v>0</v>
      </c>
      <c r="L9084" s="111">
        <f ca="1">VLOOKUP($B9083,'Input Sheet'!$B$12:$N$511,5+L$5,FALSE)</f>
        <v>0</v>
      </c>
      <c r="M9084" s="111">
        <f ca="1">VLOOKUP($B9083,'Input Sheet'!$B$12:$N$511,5+M$5,FALSE)</f>
        <v>0</v>
      </c>
      <c r="N9084" s="111">
        <f ca="1">VLOOKUP($B9083,'Input Sheet'!$B$12:$N$511,5+N$5,FALSE)</f>
        <v>0</v>
      </c>
    </row>
    <row r="9085" spans="1:14" s="369" customFormat="1" ht="12.75" hidden="1" customHeight="1" outlineLevel="2" x14ac:dyDescent="0.25">
      <c r="A9085" s="3"/>
      <c r="B9085" s="3"/>
      <c r="C9085" s="3"/>
      <c r="D9085" s="3">
        <v>1</v>
      </c>
      <c r="E9085" s="290">
        <f t="array" aca="1" ref="E9085:E9099" ca="1">TRANSPOSE(G9083:N9083)</f>
        <v>0</v>
      </c>
      <c r="F9085" s="291"/>
      <c r="G9085" s="292"/>
      <c r="H9085" s="293">
        <f ca="1">IF(OFFSET(H9085,-$D9085,0)="n/a","n/a",IF(H$5&gt;OFFSET(H9085,-$D9085,0)+$D9085,$E9085-SUM($G9085:G9085),($E9085-SUM($G9085:G9085))/(OFFSET(H9085,-$D9085,0)-(H$5-$D9085-1))))</f>
        <v>0</v>
      </c>
      <c r="I9085" s="293">
        <f ca="1">IF(OFFSET(I9085,-$D9085,0)="n/a","n/a",IF(I$5&gt;OFFSET(I9085,-$D9085,0)+$D9085,$E9085-SUM($G9085:H9085),($E9085-SUM($G9085:H9085))/(OFFSET(I9085,-$D9085,0)-(I$5-$D9085-1))))</f>
        <v>0</v>
      </c>
      <c r="J9085" s="293">
        <f ca="1">IF(OFFSET(J9085,-$D9085,0)="n/a","n/a",IF(J$5&gt;OFFSET(J9085,-$D9085,0)+$D9085,$E9085-SUM($G9085:I9085),($E9085-SUM($G9085:I9085))/(OFFSET(J9085,-$D9085,0)-(J$5-$D9085-1))))</f>
        <v>0</v>
      </c>
      <c r="K9085" s="293">
        <f ca="1">IF(OFFSET(K9085,-$D9085,0)="n/a","n/a",IF(K$5&gt;OFFSET(K9085,-$D9085,0)+$D9085,$E9085-SUM($G9085:J9085),($E9085-SUM($G9085:J9085))/(OFFSET(K9085,-$D9085,0)-(K$5-$D9085-1))))</f>
        <v>0</v>
      </c>
      <c r="L9085" s="293">
        <f ca="1">IF(OFFSET(L9085,-$D9085,0)="n/a","n/a",IF(L$5&gt;OFFSET(L9085,-$D9085,0)+$D9085,$E9085-SUM($G9085:K9085),($E9085-SUM($G9085:K9085))/(OFFSET(L9085,-$D9085,0)-(L$5-$D9085-1))))</f>
        <v>0</v>
      </c>
      <c r="M9085" s="293">
        <f ca="1">IF(OFFSET(M9085,-$D9085,0)="n/a","n/a",IF(M$5&gt;OFFSET(M9085,-$D9085,0)+$D9085,$E9085-SUM($G9085:L9085),($E9085-SUM($G9085:L9085))/(OFFSET(M9085,-$D9085,0)-(M$5-$D9085-1))))</f>
        <v>0</v>
      </c>
      <c r="N9085" s="293">
        <f ca="1">IF(OFFSET(N9085,-$D9085,0)="n/a","n/a",IF(N$5&gt;OFFSET(N9085,-$D9085,0)+$D9085,$E9085-SUM($G9085:M9085),($E9085-SUM($G9085:M9085))/(OFFSET(N9085,-$D9085,0)-(N$5-$D9085-1))))</f>
        <v>0</v>
      </c>
    </row>
    <row r="9086" spans="1:14" s="369" customFormat="1" ht="12.75" hidden="1" customHeight="1" outlineLevel="2" x14ac:dyDescent="0.25">
      <c r="A9086" s="3"/>
      <c r="B9086" s="3"/>
      <c r="C9086" s="392" t="s">
        <v>43</v>
      </c>
      <c r="D9086" s="3">
        <v>2</v>
      </c>
      <c r="E9086" s="290">
        <f ca="1"/>
        <v>0</v>
      </c>
      <c r="F9086" s="291"/>
      <c r="G9086" s="294"/>
      <c r="H9086" s="292"/>
      <c r="I9086" s="293">
        <f ca="1">IF(OFFSET(I9086,-$D9086,0)="n/a","n/a",IF(I$5&gt;OFFSET(I9086,-$D9086,0)+$D9086,$E9086-SUM($G9086:H9086),($E9086-SUM($G9086:H9086))/(OFFSET(I9086,-$D9086,0)-(I$5-$D9086-1))))</f>
        <v>0</v>
      </c>
      <c r="J9086" s="293">
        <f ca="1">IF(OFFSET(J9086,-$D9086,0)="n/a","n/a",IF(J$5&gt;OFFSET(J9086,-$D9086,0)+$D9086,$E9086-SUM($G9086:I9086),($E9086-SUM($G9086:I9086))/(OFFSET(J9086,-$D9086,0)-(J$5-$D9086-1))))</f>
        <v>0</v>
      </c>
      <c r="K9086" s="293">
        <f ca="1">IF(OFFSET(K9086,-$D9086,0)="n/a","n/a",IF(K$5&gt;OFFSET(K9086,-$D9086,0)+$D9086,$E9086-SUM($G9086:J9086),($E9086-SUM($G9086:J9086))/(OFFSET(K9086,-$D9086,0)-(K$5-$D9086-1))))</f>
        <v>0</v>
      </c>
      <c r="L9086" s="293">
        <f ca="1">IF(OFFSET(L9086,-$D9086,0)="n/a","n/a",IF(L$5&gt;OFFSET(L9086,-$D9086,0)+$D9086,$E9086-SUM($G9086:K9086),($E9086-SUM($G9086:K9086))/(OFFSET(L9086,-$D9086,0)-(L$5-$D9086-1))))</f>
        <v>0</v>
      </c>
      <c r="M9086" s="293">
        <f ca="1">IF(OFFSET(M9086,-$D9086,0)="n/a","n/a",IF(M$5&gt;OFFSET(M9086,-$D9086,0)+$D9086,$E9086-SUM($G9086:L9086),($E9086-SUM($G9086:L9086))/(OFFSET(M9086,-$D9086,0)-(M$5-$D9086-1))))</f>
        <v>0</v>
      </c>
      <c r="N9086" s="293">
        <f ca="1">IF(OFFSET(N9086,-$D9086,0)="n/a","n/a",IF(N$5&gt;OFFSET(N9086,-$D9086,0)+$D9086,$E9086-SUM($G9086:M9086),($E9086-SUM($G9086:M9086))/(OFFSET(N9086,-$D9086,0)-(N$5-$D9086-1))))</f>
        <v>0</v>
      </c>
    </row>
    <row r="9087" spans="1:14" s="369" customFormat="1" ht="12.75" hidden="1" customHeight="1" outlineLevel="2" x14ac:dyDescent="0.25">
      <c r="A9087" s="3"/>
      <c r="B9087" s="3"/>
      <c r="C9087" s="392"/>
      <c r="D9087" s="3">
        <v>3</v>
      </c>
      <c r="E9087" s="290">
        <f ca="1"/>
        <v>0</v>
      </c>
      <c r="F9087" s="291"/>
      <c r="G9087" s="294"/>
      <c r="H9087" s="294"/>
      <c r="I9087" s="292"/>
      <c r="J9087" s="293">
        <f ca="1">IF(OFFSET(J9087,-$D9087,0)="n/a","n/a",IF(J$5&gt;OFFSET(J9087,-$D9087,0)+$D9087,$E9087-SUM($G9087:I9087),($E9087-SUM($G9087:I9087))/(OFFSET(J9087,-$D9087,0)-(J$5-$D9087-1))))</f>
        <v>0</v>
      </c>
      <c r="K9087" s="293">
        <f ca="1">IF(OFFSET(K9087,-$D9087,0)="n/a","n/a",IF(K$5&gt;OFFSET(K9087,-$D9087,0)+$D9087,$E9087-SUM($G9087:J9087),($E9087-SUM($G9087:J9087))/(OFFSET(K9087,-$D9087,0)-(K$5-$D9087-1))))</f>
        <v>0</v>
      </c>
      <c r="L9087" s="293">
        <f ca="1">IF(OFFSET(L9087,-$D9087,0)="n/a","n/a",IF(L$5&gt;OFFSET(L9087,-$D9087,0)+$D9087,$E9087-SUM($G9087:K9087),($E9087-SUM($G9087:K9087))/(OFFSET(L9087,-$D9087,0)-(L$5-$D9087-1))))</f>
        <v>0</v>
      </c>
      <c r="M9087" s="293">
        <f ca="1">IF(OFFSET(M9087,-$D9087,0)="n/a","n/a",IF(M$5&gt;OFFSET(M9087,-$D9087,0)+$D9087,$E9087-SUM($G9087:L9087),($E9087-SUM($G9087:L9087))/(OFFSET(M9087,-$D9087,0)-(M$5-$D9087-1))))</f>
        <v>0</v>
      </c>
      <c r="N9087" s="293">
        <f ca="1">IF(OFFSET(N9087,-$D9087,0)="n/a","n/a",IF(N$5&gt;OFFSET(N9087,-$D9087,0)+$D9087,$E9087-SUM($G9087:M9087),($E9087-SUM($G9087:M9087))/(OFFSET(N9087,-$D9087,0)-(N$5-$D9087-1))))</f>
        <v>0</v>
      </c>
    </row>
    <row r="9088" spans="1:14" s="369" customFormat="1" ht="12.75" hidden="1" customHeight="1" outlineLevel="2" x14ac:dyDescent="0.25">
      <c r="A9088" s="3"/>
      <c r="B9088" s="3"/>
      <c r="C9088" s="392"/>
      <c r="D9088" s="3">
        <v>4</v>
      </c>
      <c r="E9088" s="290">
        <f ca="1"/>
        <v>0</v>
      </c>
      <c r="F9088" s="291"/>
      <c r="G9088" s="294"/>
      <c r="H9088" s="294"/>
      <c r="I9088" s="294"/>
      <c r="J9088" s="292"/>
      <c r="K9088" s="293">
        <f ca="1">IF(OFFSET(K9088,-$D9088,0)="n/a","n/a",IF(K$5&gt;OFFSET(K9088,-$D9088,0)+$D9088,$E9088-SUM($G9088:J9088),($E9088-SUM($G9088:J9088))/(OFFSET(K9088,-$D9088,0)-(K$5-$D9088-1))))</f>
        <v>0</v>
      </c>
      <c r="L9088" s="293">
        <f ca="1">IF(OFFSET(L9088,-$D9088,0)="n/a","n/a",IF(L$5&gt;OFFSET(L9088,-$D9088,0)+$D9088,$E9088-SUM($G9088:K9088),($E9088-SUM($G9088:K9088))/(OFFSET(L9088,-$D9088,0)-(L$5-$D9088-1))))</f>
        <v>0</v>
      </c>
      <c r="M9088" s="293">
        <f ca="1">IF(OFFSET(M9088,-$D9088,0)="n/a","n/a",IF(M$5&gt;OFFSET(M9088,-$D9088,0)+$D9088,$E9088-SUM($G9088:L9088),($E9088-SUM($G9088:L9088))/(OFFSET(M9088,-$D9088,0)-(M$5-$D9088-1))))</f>
        <v>0</v>
      </c>
      <c r="N9088" s="293">
        <f ca="1">IF(OFFSET(N9088,-$D9088,0)="n/a","n/a",IF(N$5&gt;OFFSET(N9088,-$D9088,0)+$D9088,$E9088-SUM($G9088:M9088),($E9088-SUM($G9088:M9088))/(OFFSET(N9088,-$D9088,0)-(N$5-$D9088-1))))</f>
        <v>0</v>
      </c>
    </row>
    <row r="9089" spans="1:14" s="369" customFormat="1" ht="12.75" hidden="1" customHeight="1" outlineLevel="2" x14ac:dyDescent="0.25">
      <c r="A9089" s="3"/>
      <c r="B9089" s="3"/>
      <c r="C9089" s="392"/>
      <c r="D9089" s="3">
        <v>5</v>
      </c>
      <c r="E9089" s="290">
        <f ca="1"/>
        <v>0</v>
      </c>
      <c r="F9089" s="291"/>
      <c r="G9089" s="294"/>
      <c r="H9089" s="294"/>
      <c r="I9089" s="294"/>
      <c r="J9089" s="294"/>
      <c r="K9089" s="292"/>
      <c r="L9089" s="293">
        <f ca="1">IF(OFFSET(L9089,-$D9089,0)="n/a","n/a",IF(L$5&gt;OFFSET(L9089,-$D9089,0)+$D9089,$E9089-SUM($G9089:K9089),($E9089-SUM($G9089:K9089))/(OFFSET(L9089,-$D9089,0)-(L$5-$D9089-1))))</f>
        <v>0</v>
      </c>
      <c r="M9089" s="293">
        <f ca="1">IF(OFFSET(M9089,-$D9089,0)="n/a","n/a",IF(M$5&gt;OFFSET(M9089,-$D9089,0)+$D9089,$E9089-SUM($G9089:L9089),($E9089-SUM($G9089:L9089))/(OFFSET(M9089,-$D9089,0)-(M$5-$D9089-1))))</f>
        <v>0</v>
      </c>
      <c r="N9089" s="293">
        <f ca="1">IF(OFFSET(N9089,-$D9089,0)="n/a","n/a",IF(N$5&gt;OFFSET(N9089,-$D9089,0)+$D9089,$E9089-SUM($G9089:M9089),($E9089-SUM($G9089:M9089))/(OFFSET(N9089,-$D9089,0)-(N$5-$D9089-1))))</f>
        <v>0</v>
      </c>
    </row>
    <row r="9090" spans="1:14" s="369" customFormat="1" ht="12.75" hidden="1" customHeight="1" outlineLevel="2" x14ac:dyDescent="0.25">
      <c r="A9090" s="3"/>
      <c r="B9090" s="3"/>
      <c r="C9090" s="392"/>
      <c r="D9090" s="3">
        <v>6</v>
      </c>
      <c r="E9090" s="290">
        <f ca="1"/>
        <v>0</v>
      </c>
      <c r="F9090" s="291"/>
      <c r="G9090" s="294"/>
      <c r="H9090" s="294"/>
      <c r="I9090" s="294"/>
      <c r="J9090" s="294"/>
      <c r="K9090" s="294"/>
      <c r="L9090" s="292"/>
      <c r="M9090" s="293">
        <f ca="1">IF(OFFSET(M9090,-$D9090,0)="n/a","n/a",IF(M$5&gt;OFFSET(M9090,-$D9090,0)+$D9090,$E9090-SUM($G9090:L9090),($E9090-SUM($G9090:L9090))/(OFFSET(M9090,-$D9090,0)-(M$5-$D9090-1))))</f>
        <v>0</v>
      </c>
      <c r="N9090" s="293">
        <f ca="1">IF(OFFSET(N9090,-$D9090,0)="n/a","n/a",IF(N$5&gt;OFFSET(N9090,-$D9090,0)+$D9090,$E9090-SUM($G9090:M9090),($E9090-SUM($G9090:M9090))/(OFFSET(N9090,-$D9090,0)-(N$5-$D9090-1))))</f>
        <v>0</v>
      </c>
    </row>
    <row r="9091" spans="1:14" s="369" customFormat="1" ht="12.75" hidden="1" customHeight="1" outlineLevel="2" x14ac:dyDescent="0.25">
      <c r="A9091" s="3"/>
      <c r="B9091" s="3"/>
      <c r="C9091" s="392"/>
      <c r="D9091" s="3">
        <v>7</v>
      </c>
      <c r="E9091" s="290">
        <f ca="1"/>
        <v>0</v>
      </c>
      <c r="F9091" s="291"/>
      <c r="G9091" s="294"/>
      <c r="H9091" s="294"/>
      <c r="I9091" s="294"/>
      <c r="J9091" s="294"/>
      <c r="K9091" s="294"/>
      <c r="L9091" s="294"/>
      <c r="M9091" s="292"/>
      <c r="N9091" s="293">
        <f ca="1">IF(OFFSET(N9091,-$D9091,0)="n/a","n/a",IF(N$5&gt;OFFSET(N9091,-$D9091,0)+$D9091,$E9091-SUM($G9091:M9091),($E9091-SUM($G9091:M9091))/(OFFSET(N9091,-$D9091,0)-(N$5-$D9091-1))))</f>
        <v>0</v>
      </c>
    </row>
    <row r="9092" spans="1:14" s="369" customFormat="1" ht="12.75" hidden="1" customHeight="1" outlineLevel="2" x14ac:dyDescent="0.25">
      <c r="A9092" s="3"/>
      <c r="B9092" s="3"/>
      <c r="C9092" s="392"/>
      <c r="D9092" s="3">
        <v>8</v>
      </c>
      <c r="E9092" s="290">
        <f ca="1"/>
        <v>0</v>
      </c>
      <c r="F9092" s="291"/>
      <c r="G9092" s="294"/>
      <c r="H9092" s="294"/>
      <c r="I9092" s="294"/>
      <c r="J9092" s="294"/>
      <c r="K9092" s="294"/>
      <c r="L9092" s="294"/>
      <c r="M9092" s="294"/>
      <c r="N9092" s="292"/>
    </row>
    <row r="9093" spans="1:14" s="369" customFormat="1" ht="12.75" hidden="1" customHeight="1" outlineLevel="2" x14ac:dyDescent="0.25">
      <c r="A9093" s="3"/>
      <c r="B9093" s="3"/>
      <c r="C9093" s="392"/>
      <c r="D9093" s="3">
        <v>9</v>
      </c>
      <c r="E9093" s="290" t="e">
        <f ca="1"/>
        <v>#N/A</v>
      </c>
      <c r="F9093" s="291"/>
      <c r="G9093" s="294"/>
      <c r="H9093" s="294"/>
      <c r="I9093" s="294"/>
      <c r="J9093" s="294"/>
      <c r="K9093" s="294"/>
      <c r="L9093" s="294"/>
      <c r="M9093" s="294"/>
      <c r="N9093" s="294"/>
    </row>
    <row r="9094" spans="1:14" s="369" customFormat="1" ht="12.75" hidden="1" customHeight="1" outlineLevel="2" x14ac:dyDescent="0.25">
      <c r="A9094" s="3"/>
      <c r="B9094" s="3"/>
      <c r="C9094" s="392"/>
      <c r="D9094" s="3">
        <v>10</v>
      </c>
      <c r="E9094" s="290" t="e">
        <f ca="1"/>
        <v>#N/A</v>
      </c>
      <c r="F9094" s="291"/>
      <c r="G9094" s="294"/>
      <c r="H9094" s="294"/>
      <c r="I9094" s="294"/>
      <c r="J9094" s="294"/>
      <c r="K9094" s="294"/>
      <c r="L9094" s="294"/>
      <c r="M9094" s="294"/>
      <c r="N9094" s="294"/>
    </row>
    <row r="9095" spans="1:14" s="369" customFormat="1" ht="12.75" hidden="1" customHeight="1" outlineLevel="2" x14ac:dyDescent="0.25">
      <c r="A9095" s="3"/>
      <c r="B9095" s="3"/>
      <c r="C9095" s="392"/>
      <c r="D9095" s="3">
        <v>11</v>
      </c>
      <c r="E9095" s="290" t="e">
        <f ca="1"/>
        <v>#N/A</v>
      </c>
      <c r="F9095" s="291"/>
      <c r="G9095" s="294"/>
      <c r="H9095" s="294"/>
      <c r="I9095" s="294"/>
      <c r="J9095" s="294"/>
      <c r="K9095" s="294"/>
      <c r="L9095" s="294"/>
      <c r="M9095" s="294"/>
      <c r="N9095" s="294"/>
    </row>
    <row r="9096" spans="1:14" s="369" customFormat="1" ht="12.75" hidden="1" customHeight="1" outlineLevel="2" x14ac:dyDescent="0.25">
      <c r="A9096" s="3"/>
      <c r="B9096" s="3"/>
      <c r="C9096" s="392"/>
      <c r="D9096" s="3">
        <v>12</v>
      </c>
      <c r="E9096" s="290" t="e">
        <f ca="1"/>
        <v>#N/A</v>
      </c>
      <c r="F9096" s="291"/>
      <c r="G9096" s="294"/>
      <c r="H9096" s="294"/>
      <c r="I9096" s="294"/>
      <c r="J9096" s="294"/>
      <c r="K9096" s="294"/>
      <c r="L9096" s="294"/>
      <c r="M9096" s="294"/>
      <c r="N9096" s="294"/>
    </row>
    <row r="9097" spans="1:14" s="369" customFormat="1" ht="12.75" hidden="1" customHeight="1" outlineLevel="2" x14ac:dyDescent="0.25">
      <c r="A9097" s="3"/>
      <c r="B9097" s="3"/>
      <c r="C9097" s="392"/>
      <c r="D9097" s="3">
        <v>13</v>
      </c>
      <c r="E9097" s="290" t="e">
        <f ca="1"/>
        <v>#N/A</v>
      </c>
      <c r="F9097" s="291"/>
      <c r="G9097" s="294"/>
      <c r="H9097" s="294"/>
      <c r="I9097" s="294"/>
      <c r="J9097" s="294"/>
      <c r="K9097" s="294"/>
      <c r="L9097" s="294"/>
      <c r="M9097" s="294"/>
      <c r="N9097" s="294"/>
    </row>
    <row r="9098" spans="1:14" s="369" customFormat="1" ht="12.75" hidden="1" customHeight="1" outlineLevel="2" x14ac:dyDescent="0.25">
      <c r="A9098" s="3"/>
      <c r="B9098" s="3"/>
      <c r="C9098" s="392"/>
      <c r="D9098" s="3">
        <v>14</v>
      </c>
      <c r="E9098" s="290" t="e">
        <f ca="1"/>
        <v>#N/A</v>
      </c>
      <c r="F9098" s="291"/>
      <c r="G9098" s="294"/>
      <c r="H9098" s="294"/>
      <c r="I9098" s="294"/>
      <c r="J9098" s="294"/>
      <c r="K9098" s="294"/>
      <c r="L9098" s="294"/>
      <c r="M9098" s="294"/>
      <c r="N9098" s="294"/>
    </row>
    <row r="9099" spans="1:14" s="369" customFormat="1" ht="12.75" hidden="1" customHeight="1" outlineLevel="2" x14ac:dyDescent="0.25">
      <c r="A9099" s="3"/>
      <c r="B9099" s="3"/>
      <c r="C9099" s="392"/>
      <c r="D9099" s="3">
        <v>15</v>
      </c>
      <c r="E9099" s="290" t="e">
        <f ca="1"/>
        <v>#N/A</v>
      </c>
      <c r="F9099" s="291"/>
      <c r="G9099" s="294"/>
      <c r="H9099" s="294"/>
      <c r="I9099" s="294"/>
      <c r="J9099" s="294"/>
      <c r="K9099" s="294"/>
      <c r="L9099" s="294"/>
      <c r="M9099" s="294"/>
      <c r="N9099" s="294"/>
    </row>
    <row r="9100" spans="1:14" s="369" customFormat="1" ht="12.75" hidden="1" customHeight="1" outlineLevel="1" x14ac:dyDescent="0.25">
      <c r="A9100" s="3"/>
      <c r="B9100" s="145" t="str">
        <f ca="1">B9083</f>
        <v>Asset Type 449</v>
      </c>
      <c r="C9100" s="145" t="str">
        <f ca="1">C9083</f>
        <v>Description - Asset Type 449</v>
      </c>
      <c r="D9100" s="3"/>
      <c r="E9100" s="3"/>
      <c r="F9100" s="106" t="s">
        <v>44</v>
      </c>
      <c r="G9100" s="296">
        <f t="shared" ref="G9100:N9100" si="898">SUM(G9085:G9099)</f>
        <v>0</v>
      </c>
      <c r="H9100" s="296">
        <f t="shared" ca="1" si="898"/>
        <v>0</v>
      </c>
      <c r="I9100" s="296">
        <f t="shared" ca="1" si="898"/>
        <v>0</v>
      </c>
      <c r="J9100" s="296">
        <f t="shared" ca="1" si="898"/>
        <v>0</v>
      </c>
      <c r="K9100" s="296">
        <f t="shared" ca="1" si="898"/>
        <v>0</v>
      </c>
      <c r="L9100" s="296">
        <f t="shared" ca="1" si="898"/>
        <v>0</v>
      </c>
      <c r="M9100" s="296">
        <f t="shared" ca="1" si="898"/>
        <v>0</v>
      </c>
      <c r="N9100" s="296">
        <f t="shared" ca="1" si="898"/>
        <v>0</v>
      </c>
    </row>
    <row r="9101" spans="1:14" s="369" customFormat="1" ht="12.75" hidden="1" customHeight="1" outlineLevel="2" x14ac:dyDescent="0.25">
      <c r="A9101" s="217">
        <f>A9083+1</f>
        <v>450</v>
      </c>
      <c r="B9101" s="22" t="str">
        <f ca="1">OFFSET($B$13,$A9101-1,0)</f>
        <v>Asset Type 450</v>
      </c>
      <c r="C9101" s="22" t="str">
        <f ca="1">OFFSET($C$13,$A9101-1,0)</f>
        <v>Description - Asset Type 450</v>
      </c>
      <c r="D9101" s="3"/>
      <c r="E9101" s="109"/>
      <c r="F9101" s="108" t="s">
        <v>41</v>
      </c>
      <c r="G9101" s="295">
        <f t="shared" ref="G9101:N9101" ca="1" si="899">VLOOKUP($B9101,$B$13:$N$512,5+G$5,FALSE)</f>
        <v>0</v>
      </c>
      <c r="H9101" s="295">
        <f t="shared" ca="1" si="899"/>
        <v>0</v>
      </c>
      <c r="I9101" s="295">
        <f t="shared" ca="1" si="899"/>
        <v>0</v>
      </c>
      <c r="J9101" s="295">
        <f t="shared" ca="1" si="899"/>
        <v>0</v>
      </c>
      <c r="K9101" s="295">
        <f t="shared" ca="1" si="899"/>
        <v>0</v>
      </c>
      <c r="L9101" s="295">
        <f t="shared" ca="1" si="899"/>
        <v>0</v>
      </c>
      <c r="M9101" s="295">
        <f t="shared" ca="1" si="899"/>
        <v>0</v>
      </c>
      <c r="N9101" s="295">
        <f t="shared" ca="1" si="899"/>
        <v>0</v>
      </c>
    </row>
    <row r="9102" spans="1:14" s="369" customFormat="1" ht="12.75" hidden="1" customHeight="1" outlineLevel="2" x14ac:dyDescent="0.25">
      <c r="A9102" s="3"/>
      <c r="B9102" s="3"/>
      <c r="C9102" s="21"/>
      <c r="D9102" s="3"/>
      <c r="E9102" s="107"/>
      <c r="F9102" s="106" t="s">
        <v>42</v>
      </c>
      <c r="G9102" s="111">
        <f ca="1">VLOOKUP($B9101,'Input Sheet'!$B$12:$N$511,5+G$5,FALSE)</f>
        <v>0</v>
      </c>
      <c r="H9102" s="111">
        <f ca="1">VLOOKUP($B9101,'Input Sheet'!$B$12:$N$511,5+H$5,FALSE)</f>
        <v>0</v>
      </c>
      <c r="I9102" s="111">
        <f ca="1">VLOOKUP($B9101,'Input Sheet'!$B$12:$N$511,5+I$5,FALSE)</f>
        <v>0</v>
      </c>
      <c r="J9102" s="111">
        <f ca="1">VLOOKUP($B9101,'Input Sheet'!$B$12:$N$511,5+J$5,FALSE)</f>
        <v>0</v>
      </c>
      <c r="K9102" s="111">
        <f ca="1">VLOOKUP($B9101,'Input Sheet'!$B$12:$N$511,5+K$5,FALSE)</f>
        <v>0</v>
      </c>
      <c r="L9102" s="111">
        <f ca="1">VLOOKUP($B9101,'Input Sheet'!$B$12:$N$511,5+L$5,FALSE)</f>
        <v>0</v>
      </c>
      <c r="M9102" s="111">
        <f ca="1">VLOOKUP($B9101,'Input Sheet'!$B$12:$N$511,5+M$5,FALSE)</f>
        <v>0</v>
      </c>
      <c r="N9102" s="111">
        <f ca="1">VLOOKUP($B9101,'Input Sheet'!$B$12:$N$511,5+N$5,FALSE)</f>
        <v>0</v>
      </c>
    </row>
    <row r="9103" spans="1:14" s="369" customFormat="1" ht="12.75" hidden="1" customHeight="1" outlineLevel="2" x14ac:dyDescent="0.25">
      <c r="A9103" s="3"/>
      <c r="B9103" s="3"/>
      <c r="C9103" s="3"/>
      <c r="D9103" s="3">
        <v>1</v>
      </c>
      <c r="E9103" s="290">
        <f t="array" aca="1" ref="E9103:E9117" ca="1">TRANSPOSE(G9101:N9101)</f>
        <v>0</v>
      </c>
      <c r="F9103" s="291"/>
      <c r="G9103" s="292"/>
      <c r="H9103" s="293">
        <f ca="1">IF(OFFSET(H9103,-$D9103,0)="n/a","n/a",IF(H$5&gt;OFFSET(H9103,-$D9103,0)+$D9103,$E9103-SUM($G9103:G9103),($E9103-SUM($G9103:G9103))/(OFFSET(H9103,-$D9103,0)-(H$5-$D9103-1))))</f>
        <v>0</v>
      </c>
      <c r="I9103" s="293">
        <f ca="1">IF(OFFSET(I9103,-$D9103,0)="n/a","n/a",IF(I$5&gt;OFFSET(I9103,-$D9103,0)+$D9103,$E9103-SUM($G9103:H9103),($E9103-SUM($G9103:H9103))/(OFFSET(I9103,-$D9103,0)-(I$5-$D9103-1))))</f>
        <v>0</v>
      </c>
      <c r="J9103" s="293">
        <f ca="1">IF(OFFSET(J9103,-$D9103,0)="n/a","n/a",IF(J$5&gt;OFFSET(J9103,-$D9103,0)+$D9103,$E9103-SUM($G9103:I9103),($E9103-SUM($G9103:I9103))/(OFFSET(J9103,-$D9103,0)-(J$5-$D9103-1))))</f>
        <v>0</v>
      </c>
      <c r="K9103" s="293">
        <f ca="1">IF(OFFSET(K9103,-$D9103,0)="n/a","n/a",IF(K$5&gt;OFFSET(K9103,-$D9103,0)+$D9103,$E9103-SUM($G9103:J9103),($E9103-SUM($G9103:J9103))/(OFFSET(K9103,-$D9103,0)-(K$5-$D9103-1))))</f>
        <v>0</v>
      </c>
      <c r="L9103" s="293">
        <f ca="1">IF(OFFSET(L9103,-$D9103,0)="n/a","n/a",IF(L$5&gt;OFFSET(L9103,-$D9103,0)+$D9103,$E9103-SUM($G9103:K9103),($E9103-SUM($G9103:K9103))/(OFFSET(L9103,-$D9103,0)-(L$5-$D9103-1))))</f>
        <v>0</v>
      </c>
      <c r="M9103" s="293">
        <f ca="1">IF(OFFSET(M9103,-$D9103,0)="n/a","n/a",IF(M$5&gt;OFFSET(M9103,-$D9103,0)+$D9103,$E9103-SUM($G9103:L9103),($E9103-SUM($G9103:L9103))/(OFFSET(M9103,-$D9103,0)-(M$5-$D9103-1))))</f>
        <v>0</v>
      </c>
      <c r="N9103" s="293">
        <f ca="1">IF(OFFSET(N9103,-$D9103,0)="n/a","n/a",IF(N$5&gt;OFFSET(N9103,-$D9103,0)+$D9103,$E9103-SUM($G9103:M9103),($E9103-SUM($G9103:M9103))/(OFFSET(N9103,-$D9103,0)-(N$5-$D9103-1))))</f>
        <v>0</v>
      </c>
    </row>
    <row r="9104" spans="1:14" s="369" customFormat="1" ht="12.75" hidden="1" customHeight="1" outlineLevel="2" x14ac:dyDescent="0.25">
      <c r="A9104" s="3"/>
      <c r="B9104" s="3"/>
      <c r="C9104" s="392" t="s">
        <v>43</v>
      </c>
      <c r="D9104" s="3">
        <v>2</v>
      </c>
      <c r="E9104" s="290">
        <f ca="1"/>
        <v>0</v>
      </c>
      <c r="F9104" s="291"/>
      <c r="G9104" s="294"/>
      <c r="H9104" s="292"/>
      <c r="I9104" s="293">
        <f ca="1">IF(OFFSET(I9104,-$D9104,0)="n/a","n/a",IF(I$5&gt;OFFSET(I9104,-$D9104,0)+$D9104,$E9104-SUM($G9104:H9104),($E9104-SUM($G9104:H9104))/(OFFSET(I9104,-$D9104,0)-(I$5-$D9104-1))))</f>
        <v>0</v>
      </c>
      <c r="J9104" s="293">
        <f ca="1">IF(OFFSET(J9104,-$D9104,0)="n/a","n/a",IF(J$5&gt;OFFSET(J9104,-$D9104,0)+$D9104,$E9104-SUM($G9104:I9104),($E9104-SUM($G9104:I9104))/(OFFSET(J9104,-$D9104,0)-(J$5-$D9104-1))))</f>
        <v>0</v>
      </c>
      <c r="K9104" s="293">
        <f ca="1">IF(OFFSET(K9104,-$D9104,0)="n/a","n/a",IF(K$5&gt;OFFSET(K9104,-$D9104,0)+$D9104,$E9104-SUM($G9104:J9104),($E9104-SUM($G9104:J9104))/(OFFSET(K9104,-$D9104,0)-(K$5-$D9104-1))))</f>
        <v>0</v>
      </c>
      <c r="L9104" s="293">
        <f ca="1">IF(OFFSET(L9104,-$D9104,0)="n/a","n/a",IF(L$5&gt;OFFSET(L9104,-$D9104,0)+$D9104,$E9104-SUM($G9104:K9104),($E9104-SUM($G9104:K9104))/(OFFSET(L9104,-$D9104,0)-(L$5-$D9104-1))))</f>
        <v>0</v>
      </c>
      <c r="M9104" s="293">
        <f ca="1">IF(OFFSET(M9104,-$D9104,0)="n/a","n/a",IF(M$5&gt;OFFSET(M9104,-$D9104,0)+$D9104,$E9104-SUM($G9104:L9104),($E9104-SUM($G9104:L9104))/(OFFSET(M9104,-$D9104,0)-(M$5-$D9104-1))))</f>
        <v>0</v>
      </c>
      <c r="N9104" s="293">
        <f ca="1">IF(OFFSET(N9104,-$D9104,0)="n/a","n/a",IF(N$5&gt;OFFSET(N9104,-$D9104,0)+$D9104,$E9104-SUM($G9104:M9104),($E9104-SUM($G9104:M9104))/(OFFSET(N9104,-$D9104,0)-(N$5-$D9104-1))))</f>
        <v>0</v>
      </c>
    </row>
    <row r="9105" spans="1:14" s="369" customFormat="1" ht="12.75" hidden="1" customHeight="1" outlineLevel="2" x14ac:dyDescent="0.25">
      <c r="A9105" s="3"/>
      <c r="B9105" s="3"/>
      <c r="C9105" s="392"/>
      <c r="D9105" s="3">
        <v>3</v>
      </c>
      <c r="E9105" s="290">
        <f ca="1"/>
        <v>0</v>
      </c>
      <c r="F9105" s="291"/>
      <c r="G9105" s="294"/>
      <c r="H9105" s="294"/>
      <c r="I9105" s="292"/>
      <c r="J9105" s="293">
        <f ca="1">IF(OFFSET(J9105,-$D9105,0)="n/a","n/a",IF(J$5&gt;OFFSET(J9105,-$D9105,0)+$D9105,$E9105-SUM($G9105:I9105),($E9105-SUM($G9105:I9105))/(OFFSET(J9105,-$D9105,0)-(J$5-$D9105-1))))</f>
        <v>0</v>
      </c>
      <c r="K9105" s="293">
        <f ca="1">IF(OFFSET(K9105,-$D9105,0)="n/a","n/a",IF(K$5&gt;OFFSET(K9105,-$D9105,0)+$D9105,$E9105-SUM($G9105:J9105),($E9105-SUM($G9105:J9105))/(OFFSET(K9105,-$D9105,0)-(K$5-$D9105-1))))</f>
        <v>0</v>
      </c>
      <c r="L9105" s="293">
        <f ca="1">IF(OFFSET(L9105,-$D9105,0)="n/a","n/a",IF(L$5&gt;OFFSET(L9105,-$D9105,0)+$D9105,$E9105-SUM($G9105:K9105),($E9105-SUM($G9105:K9105))/(OFFSET(L9105,-$D9105,0)-(L$5-$D9105-1))))</f>
        <v>0</v>
      </c>
      <c r="M9105" s="293">
        <f ca="1">IF(OFFSET(M9105,-$D9105,0)="n/a","n/a",IF(M$5&gt;OFFSET(M9105,-$D9105,0)+$D9105,$E9105-SUM($G9105:L9105),($E9105-SUM($G9105:L9105))/(OFFSET(M9105,-$D9105,0)-(M$5-$D9105-1))))</f>
        <v>0</v>
      </c>
      <c r="N9105" s="293">
        <f ca="1">IF(OFFSET(N9105,-$D9105,0)="n/a","n/a",IF(N$5&gt;OFFSET(N9105,-$D9105,0)+$D9105,$E9105-SUM($G9105:M9105),($E9105-SUM($G9105:M9105))/(OFFSET(N9105,-$D9105,0)-(N$5-$D9105-1))))</f>
        <v>0</v>
      </c>
    </row>
    <row r="9106" spans="1:14" s="369" customFormat="1" ht="12.75" hidden="1" customHeight="1" outlineLevel="2" x14ac:dyDescent="0.25">
      <c r="A9106" s="3"/>
      <c r="B9106" s="3"/>
      <c r="C9106" s="392"/>
      <c r="D9106" s="3">
        <v>4</v>
      </c>
      <c r="E9106" s="290">
        <f ca="1"/>
        <v>0</v>
      </c>
      <c r="F9106" s="291"/>
      <c r="G9106" s="294"/>
      <c r="H9106" s="294"/>
      <c r="I9106" s="294"/>
      <c r="J9106" s="292"/>
      <c r="K9106" s="293">
        <f ca="1">IF(OFFSET(K9106,-$D9106,0)="n/a","n/a",IF(K$5&gt;OFFSET(K9106,-$D9106,0)+$D9106,$E9106-SUM($G9106:J9106),($E9106-SUM($G9106:J9106))/(OFFSET(K9106,-$D9106,0)-(K$5-$D9106-1))))</f>
        <v>0</v>
      </c>
      <c r="L9106" s="293">
        <f ca="1">IF(OFFSET(L9106,-$D9106,0)="n/a","n/a",IF(L$5&gt;OFFSET(L9106,-$D9106,0)+$D9106,$E9106-SUM($G9106:K9106),($E9106-SUM($G9106:K9106))/(OFFSET(L9106,-$D9106,0)-(L$5-$D9106-1))))</f>
        <v>0</v>
      </c>
      <c r="M9106" s="293">
        <f ca="1">IF(OFFSET(M9106,-$D9106,0)="n/a","n/a",IF(M$5&gt;OFFSET(M9106,-$D9106,0)+$D9106,$E9106-SUM($G9106:L9106),($E9106-SUM($G9106:L9106))/(OFFSET(M9106,-$D9106,0)-(M$5-$D9106-1))))</f>
        <v>0</v>
      </c>
      <c r="N9106" s="293">
        <f ca="1">IF(OFFSET(N9106,-$D9106,0)="n/a","n/a",IF(N$5&gt;OFFSET(N9106,-$D9106,0)+$D9106,$E9106-SUM($G9106:M9106),($E9106-SUM($G9106:M9106))/(OFFSET(N9106,-$D9106,0)-(N$5-$D9106-1))))</f>
        <v>0</v>
      </c>
    </row>
    <row r="9107" spans="1:14" s="369" customFormat="1" ht="12.75" hidden="1" customHeight="1" outlineLevel="2" x14ac:dyDescent="0.25">
      <c r="A9107" s="3"/>
      <c r="B9107" s="3"/>
      <c r="C9107" s="392"/>
      <c r="D9107" s="3">
        <v>5</v>
      </c>
      <c r="E9107" s="290">
        <f ca="1"/>
        <v>0</v>
      </c>
      <c r="F9107" s="291"/>
      <c r="G9107" s="294"/>
      <c r="H9107" s="294"/>
      <c r="I9107" s="294"/>
      <c r="J9107" s="294"/>
      <c r="K9107" s="292"/>
      <c r="L9107" s="293">
        <f ca="1">IF(OFFSET(L9107,-$D9107,0)="n/a","n/a",IF(L$5&gt;OFFSET(L9107,-$D9107,0)+$D9107,$E9107-SUM($G9107:K9107),($E9107-SUM($G9107:K9107))/(OFFSET(L9107,-$D9107,0)-(L$5-$D9107-1))))</f>
        <v>0</v>
      </c>
      <c r="M9107" s="293">
        <f ca="1">IF(OFFSET(M9107,-$D9107,0)="n/a","n/a",IF(M$5&gt;OFFSET(M9107,-$D9107,0)+$D9107,$E9107-SUM($G9107:L9107),($E9107-SUM($G9107:L9107))/(OFFSET(M9107,-$D9107,0)-(M$5-$D9107-1))))</f>
        <v>0</v>
      </c>
      <c r="N9107" s="293">
        <f ca="1">IF(OFFSET(N9107,-$D9107,0)="n/a","n/a",IF(N$5&gt;OFFSET(N9107,-$D9107,0)+$D9107,$E9107-SUM($G9107:M9107),($E9107-SUM($G9107:M9107))/(OFFSET(N9107,-$D9107,0)-(N$5-$D9107-1))))</f>
        <v>0</v>
      </c>
    </row>
    <row r="9108" spans="1:14" s="369" customFormat="1" ht="12.75" hidden="1" customHeight="1" outlineLevel="2" x14ac:dyDescent="0.25">
      <c r="A9108" s="3"/>
      <c r="B9108" s="3"/>
      <c r="C9108" s="392"/>
      <c r="D9108" s="3">
        <v>6</v>
      </c>
      <c r="E9108" s="290">
        <f ca="1"/>
        <v>0</v>
      </c>
      <c r="F9108" s="291"/>
      <c r="G9108" s="294"/>
      <c r="H9108" s="294"/>
      <c r="I9108" s="294"/>
      <c r="J9108" s="294"/>
      <c r="K9108" s="294"/>
      <c r="L9108" s="292"/>
      <c r="M9108" s="293">
        <f ca="1">IF(OFFSET(M9108,-$D9108,0)="n/a","n/a",IF(M$5&gt;OFFSET(M9108,-$D9108,0)+$D9108,$E9108-SUM($G9108:L9108),($E9108-SUM($G9108:L9108))/(OFFSET(M9108,-$D9108,0)-(M$5-$D9108-1))))</f>
        <v>0</v>
      </c>
      <c r="N9108" s="293">
        <f ca="1">IF(OFFSET(N9108,-$D9108,0)="n/a","n/a",IF(N$5&gt;OFFSET(N9108,-$D9108,0)+$D9108,$E9108-SUM($G9108:M9108),($E9108-SUM($G9108:M9108))/(OFFSET(N9108,-$D9108,0)-(N$5-$D9108-1))))</f>
        <v>0</v>
      </c>
    </row>
    <row r="9109" spans="1:14" s="369" customFormat="1" ht="12.75" hidden="1" customHeight="1" outlineLevel="2" x14ac:dyDescent="0.25">
      <c r="A9109" s="3"/>
      <c r="B9109" s="3"/>
      <c r="C9109" s="392"/>
      <c r="D9109" s="3">
        <v>7</v>
      </c>
      <c r="E9109" s="290">
        <f ca="1"/>
        <v>0</v>
      </c>
      <c r="F9109" s="291"/>
      <c r="G9109" s="294"/>
      <c r="H9109" s="294"/>
      <c r="I9109" s="294"/>
      <c r="J9109" s="294"/>
      <c r="K9109" s="294"/>
      <c r="L9109" s="294"/>
      <c r="M9109" s="292"/>
      <c r="N9109" s="293">
        <f ca="1">IF(OFFSET(N9109,-$D9109,0)="n/a","n/a",IF(N$5&gt;OFFSET(N9109,-$D9109,0)+$D9109,$E9109-SUM($G9109:M9109),($E9109-SUM($G9109:M9109))/(OFFSET(N9109,-$D9109,0)-(N$5-$D9109-1))))</f>
        <v>0</v>
      </c>
    </row>
    <row r="9110" spans="1:14" s="369" customFormat="1" ht="12.75" hidden="1" customHeight="1" outlineLevel="2" x14ac:dyDescent="0.25">
      <c r="A9110" s="3"/>
      <c r="B9110" s="3"/>
      <c r="C9110" s="392"/>
      <c r="D9110" s="3">
        <v>8</v>
      </c>
      <c r="E9110" s="290">
        <f ca="1"/>
        <v>0</v>
      </c>
      <c r="F9110" s="291"/>
      <c r="G9110" s="294"/>
      <c r="H9110" s="294"/>
      <c r="I9110" s="294"/>
      <c r="J9110" s="294"/>
      <c r="K9110" s="294"/>
      <c r="L9110" s="294"/>
      <c r="M9110" s="294"/>
      <c r="N9110" s="292"/>
    </row>
    <row r="9111" spans="1:14" s="369" customFormat="1" ht="12.75" hidden="1" customHeight="1" outlineLevel="2" x14ac:dyDescent="0.25">
      <c r="A9111" s="3"/>
      <c r="B9111" s="3"/>
      <c r="C9111" s="392"/>
      <c r="D9111" s="3">
        <v>9</v>
      </c>
      <c r="E9111" s="290" t="e">
        <f ca="1"/>
        <v>#N/A</v>
      </c>
      <c r="F9111" s="291"/>
      <c r="G9111" s="294"/>
      <c r="H9111" s="294"/>
      <c r="I9111" s="294"/>
      <c r="J9111" s="294"/>
      <c r="K9111" s="294"/>
      <c r="L9111" s="294"/>
      <c r="M9111" s="294"/>
      <c r="N9111" s="294"/>
    </row>
    <row r="9112" spans="1:14" s="369" customFormat="1" ht="12.75" hidden="1" customHeight="1" outlineLevel="2" x14ac:dyDescent="0.25">
      <c r="A9112" s="3"/>
      <c r="B9112" s="3"/>
      <c r="C9112" s="392"/>
      <c r="D9112" s="3">
        <v>10</v>
      </c>
      <c r="E9112" s="290" t="e">
        <f ca="1"/>
        <v>#N/A</v>
      </c>
      <c r="F9112" s="291"/>
      <c r="G9112" s="294"/>
      <c r="H9112" s="294"/>
      <c r="I9112" s="294"/>
      <c r="J9112" s="294"/>
      <c r="K9112" s="294"/>
      <c r="L9112" s="294"/>
      <c r="M9112" s="294"/>
      <c r="N9112" s="294"/>
    </row>
    <row r="9113" spans="1:14" s="369" customFormat="1" ht="12.75" hidden="1" customHeight="1" outlineLevel="2" x14ac:dyDescent="0.25">
      <c r="A9113" s="3"/>
      <c r="B9113" s="3"/>
      <c r="C9113" s="392"/>
      <c r="D9113" s="3">
        <v>11</v>
      </c>
      <c r="E9113" s="290" t="e">
        <f ca="1"/>
        <v>#N/A</v>
      </c>
      <c r="F9113" s="291"/>
      <c r="G9113" s="294"/>
      <c r="H9113" s="294"/>
      <c r="I9113" s="294"/>
      <c r="J9113" s="294"/>
      <c r="K9113" s="294"/>
      <c r="L9113" s="294"/>
      <c r="M9113" s="294"/>
      <c r="N9113" s="294"/>
    </row>
    <row r="9114" spans="1:14" s="369" customFormat="1" ht="12.75" hidden="1" customHeight="1" outlineLevel="2" x14ac:dyDescent="0.25">
      <c r="A9114" s="3"/>
      <c r="B9114" s="3"/>
      <c r="C9114" s="392"/>
      <c r="D9114" s="3">
        <v>12</v>
      </c>
      <c r="E9114" s="290" t="e">
        <f ca="1"/>
        <v>#N/A</v>
      </c>
      <c r="F9114" s="291"/>
      <c r="G9114" s="294"/>
      <c r="H9114" s="294"/>
      <c r="I9114" s="294"/>
      <c r="J9114" s="294"/>
      <c r="K9114" s="294"/>
      <c r="L9114" s="294"/>
      <c r="M9114" s="294"/>
      <c r="N9114" s="294"/>
    </row>
    <row r="9115" spans="1:14" s="369" customFormat="1" ht="12.75" hidden="1" customHeight="1" outlineLevel="2" x14ac:dyDescent="0.25">
      <c r="A9115" s="3"/>
      <c r="B9115" s="3"/>
      <c r="C9115" s="392"/>
      <c r="D9115" s="3">
        <v>13</v>
      </c>
      <c r="E9115" s="290" t="e">
        <f ca="1"/>
        <v>#N/A</v>
      </c>
      <c r="F9115" s="291"/>
      <c r="G9115" s="294"/>
      <c r="H9115" s="294"/>
      <c r="I9115" s="294"/>
      <c r="J9115" s="294"/>
      <c r="K9115" s="294"/>
      <c r="L9115" s="294"/>
      <c r="M9115" s="294"/>
      <c r="N9115" s="294"/>
    </row>
    <row r="9116" spans="1:14" s="369" customFormat="1" ht="12.75" hidden="1" customHeight="1" outlineLevel="2" x14ac:dyDescent="0.25">
      <c r="A9116" s="3"/>
      <c r="B9116" s="3"/>
      <c r="C9116" s="392"/>
      <c r="D9116" s="3">
        <v>14</v>
      </c>
      <c r="E9116" s="290" t="e">
        <f ca="1"/>
        <v>#N/A</v>
      </c>
      <c r="F9116" s="291"/>
      <c r="G9116" s="294"/>
      <c r="H9116" s="294"/>
      <c r="I9116" s="294"/>
      <c r="J9116" s="294"/>
      <c r="K9116" s="294"/>
      <c r="L9116" s="294"/>
      <c r="M9116" s="294"/>
      <c r="N9116" s="294"/>
    </row>
    <row r="9117" spans="1:14" s="369" customFormat="1" ht="12.75" hidden="1" customHeight="1" outlineLevel="2" x14ac:dyDescent="0.25">
      <c r="A9117" s="3"/>
      <c r="B9117" s="3"/>
      <c r="C9117" s="392"/>
      <c r="D9117" s="3">
        <v>15</v>
      </c>
      <c r="E9117" s="290" t="e">
        <f ca="1"/>
        <v>#N/A</v>
      </c>
      <c r="F9117" s="291"/>
      <c r="G9117" s="294"/>
      <c r="H9117" s="294"/>
      <c r="I9117" s="294"/>
      <c r="J9117" s="294"/>
      <c r="K9117" s="294"/>
      <c r="L9117" s="294"/>
      <c r="M9117" s="294"/>
      <c r="N9117" s="294"/>
    </row>
    <row r="9118" spans="1:14" s="369" customFormat="1" ht="12.75" hidden="1" customHeight="1" outlineLevel="1" x14ac:dyDescent="0.25">
      <c r="A9118" s="3"/>
      <c r="B9118" s="145" t="str">
        <f ca="1">B9101</f>
        <v>Asset Type 450</v>
      </c>
      <c r="C9118" s="145" t="str">
        <f ca="1">C9101</f>
        <v>Description - Asset Type 450</v>
      </c>
      <c r="D9118" s="3"/>
      <c r="E9118" s="3"/>
      <c r="F9118" s="106" t="s">
        <v>44</v>
      </c>
      <c r="G9118" s="296">
        <f t="shared" ref="G9118:N9118" si="900">SUM(G9103:G9117)</f>
        <v>0</v>
      </c>
      <c r="H9118" s="296">
        <f t="shared" ca="1" si="900"/>
        <v>0</v>
      </c>
      <c r="I9118" s="296">
        <f t="shared" ca="1" si="900"/>
        <v>0</v>
      </c>
      <c r="J9118" s="296">
        <f t="shared" ca="1" si="900"/>
        <v>0</v>
      </c>
      <c r="K9118" s="296">
        <f t="shared" ca="1" si="900"/>
        <v>0</v>
      </c>
      <c r="L9118" s="296">
        <f t="shared" ca="1" si="900"/>
        <v>0</v>
      </c>
      <c r="M9118" s="296">
        <f t="shared" ca="1" si="900"/>
        <v>0</v>
      </c>
      <c r="N9118" s="296">
        <f t="shared" ca="1" si="900"/>
        <v>0</v>
      </c>
    </row>
    <row r="9119" spans="1:14" s="369" customFormat="1" ht="12.75" hidden="1" customHeight="1" outlineLevel="2" x14ac:dyDescent="0.25">
      <c r="A9119" s="217">
        <f>A9101+1</f>
        <v>451</v>
      </c>
      <c r="B9119" s="22" t="str">
        <f ca="1">OFFSET($B$13,$A9119-1,0)</f>
        <v>Asset Type 451</v>
      </c>
      <c r="C9119" s="22" t="str">
        <f ca="1">OFFSET($C$13,$A9119-1,0)</f>
        <v>Description - Asset Type 451</v>
      </c>
      <c r="D9119" s="3"/>
      <c r="E9119" s="109"/>
      <c r="F9119" s="108" t="s">
        <v>41</v>
      </c>
      <c r="G9119" s="295">
        <f t="shared" ref="G9119:N9119" ca="1" si="901">VLOOKUP($B9119,$B$13:$N$512,5+G$5,FALSE)</f>
        <v>0</v>
      </c>
      <c r="H9119" s="295">
        <f t="shared" ca="1" si="901"/>
        <v>0</v>
      </c>
      <c r="I9119" s="295">
        <f t="shared" ca="1" si="901"/>
        <v>0</v>
      </c>
      <c r="J9119" s="295">
        <f t="shared" ca="1" si="901"/>
        <v>0</v>
      </c>
      <c r="K9119" s="295">
        <f t="shared" ca="1" si="901"/>
        <v>0</v>
      </c>
      <c r="L9119" s="295">
        <f t="shared" ca="1" si="901"/>
        <v>0</v>
      </c>
      <c r="M9119" s="295">
        <f t="shared" ca="1" si="901"/>
        <v>0</v>
      </c>
      <c r="N9119" s="295">
        <f t="shared" ca="1" si="901"/>
        <v>0</v>
      </c>
    </row>
    <row r="9120" spans="1:14" s="369" customFormat="1" ht="12.75" hidden="1" customHeight="1" outlineLevel="2" x14ac:dyDescent="0.25">
      <c r="A9120" s="3"/>
      <c r="B9120" s="3"/>
      <c r="C9120" s="21"/>
      <c r="D9120" s="3"/>
      <c r="E9120" s="107"/>
      <c r="F9120" s="106" t="s">
        <v>42</v>
      </c>
      <c r="G9120" s="111">
        <f ca="1">VLOOKUP($B9119,'Input Sheet'!$B$12:$N$511,5+G$5,FALSE)</f>
        <v>0</v>
      </c>
      <c r="H9120" s="111">
        <f ca="1">VLOOKUP($B9119,'Input Sheet'!$B$12:$N$511,5+H$5,FALSE)</f>
        <v>0</v>
      </c>
      <c r="I9120" s="111">
        <f ca="1">VLOOKUP($B9119,'Input Sheet'!$B$12:$N$511,5+I$5,FALSE)</f>
        <v>0</v>
      </c>
      <c r="J9120" s="111">
        <f ca="1">VLOOKUP($B9119,'Input Sheet'!$B$12:$N$511,5+J$5,FALSE)</f>
        <v>0</v>
      </c>
      <c r="K9120" s="111">
        <f ca="1">VLOOKUP($B9119,'Input Sheet'!$B$12:$N$511,5+K$5,FALSE)</f>
        <v>0</v>
      </c>
      <c r="L9120" s="111">
        <f ca="1">VLOOKUP($B9119,'Input Sheet'!$B$12:$N$511,5+L$5,FALSE)</f>
        <v>0</v>
      </c>
      <c r="M9120" s="111">
        <f ca="1">VLOOKUP($B9119,'Input Sheet'!$B$12:$N$511,5+M$5,FALSE)</f>
        <v>0</v>
      </c>
      <c r="N9120" s="111">
        <f ca="1">VLOOKUP($B9119,'Input Sheet'!$B$12:$N$511,5+N$5,FALSE)</f>
        <v>0</v>
      </c>
    </row>
    <row r="9121" spans="1:14" s="369" customFormat="1" ht="12.75" hidden="1" customHeight="1" outlineLevel="2" x14ac:dyDescent="0.25">
      <c r="A9121" s="3"/>
      <c r="B9121" s="3"/>
      <c r="C9121" s="3"/>
      <c r="D9121" s="3">
        <v>1</v>
      </c>
      <c r="E9121" s="290">
        <f t="array" aca="1" ref="E9121:E9135" ca="1">TRANSPOSE(G9119:N9119)</f>
        <v>0</v>
      </c>
      <c r="F9121" s="291"/>
      <c r="G9121" s="292"/>
      <c r="H9121" s="293">
        <f ca="1">IF(OFFSET(H9121,-$D9121,0)="n/a","n/a",IF(H$5&gt;OFFSET(H9121,-$D9121,0)+$D9121,$E9121-SUM($G9121:G9121),($E9121-SUM($G9121:G9121))/(OFFSET(H9121,-$D9121,0)-(H$5-$D9121-1))))</f>
        <v>0</v>
      </c>
      <c r="I9121" s="293">
        <f ca="1">IF(OFFSET(I9121,-$D9121,0)="n/a","n/a",IF(I$5&gt;OFFSET(I9121,-$D9121,0)+$D9121,$E9121-SUM($G9121:H9121),($E9121-SUM($G9121:H9121))/(OFFSET(I9121,-$D9121,0)-(I$5-$D9121-1))))</f>
        <v>0</v>
      </c>
      <c r="J9121" s="293">
        <f ca="1">IF(OFFSET(J9121,-$D9121,0)="n/a","n/a",IF(J$5&gt;OFFSET(J9121,-$D9121,0)+$D9121,$E9121-SUM($G9121:I9121),($E9121-SUM($G9121:I9121))/(OFFSET(J9121,-$D9121,0)-(J$5-$D9121-1))))</f>
        <v>0</v>
      </c>
      <c r="K9121" s="293">
        <f ca="1">IF(OFFSET(K9121,-$D9121,0)="n/a","n/a",IF(K$5&gt;OFFSET(K9121,-$D9121,0)+$D9121,$E9121-SUM($G9121:J9121),($E9121-SUM($G9121:J9121))/(OFFSET(K9121,-$D9121,0)-(K$5-$D9121-1))))</f>
        <v>0</v>
      </c>
      <c r="L9121" s="293">
        <f ca="1">IF(OFFSET(L9121,-$D9121,0)="n/a","n/a",IF(L$5&gt;OFFSET(L9121,-$D9121,0)+$D9121,$E9121-SUM($G9121:K9121),($E9121-SUM($G9121:K9121))/(OFFSET(L9121,-$D9121,0)-(L$5-$D9121-1))))</f>
        <v>0</v>
      </c>
      <c r="M9121" s="293">
        <f ca="1">IF(OFFSET(M9121,-$D9121,0)="n/a","n/a",IF(M$5&gt;OFFSET(M9121,-$D9121,0)+$D9121,$E9121-SUM($G9121:L9121),($E9121-SUM($G9121:L9121))/(OFFSET(M9121,-$D9121,0)-(M$5-$D9121-1))))</f>
        <v>0</v>
      </c>
      <c r="N9121" s="293">
        <f ca="1">IF(OFFSET(N9121,-$D9121,0)="n/a","n/a",IF(N$5&gt;OFFSET(N9121,-$D9121,0)+$D9121,$E9121-SUM($G9121:M9121),($E9121-SUM($G9121:M9121))/(OFFSET(N9121,-$D9121,0)-(N$5-$D9121-1))))</f>
        <v>0</v>
      </c>
    </row>
    <row r="9122" spans="1:14" s="369" customFormat="1" ht="12.75" hidden="1" customHeight="1" outlineLevel="2" x14ac:dyDescent="0.25">
      <c r="A9122" s="3"/>
      <c r="B9122" s="3"/>
      <c r="C9122" s="392" t="s">
        <v>43</v>
      </c>
      <c r="D9122" s="3">
        <v>2</v>
      </c>
      <c r="E9122" s="290">
        <f ca="1"/>
        <v>0</v>
      </c>
      <c r="F9122" s="291"/>
      <c r="G9122" s="294"/>
      <c r="H9122" s="292"/>
      <c r="I9122" s="293">
        <f ca="1">IF(OFFSET(I9122,-$D9122,0)="n/a","n/a",IF(I$5&gt;OFFSET(I9122,-$D9122,0)+$D9122,$E9122-SUM($G9122:H9122),($E9122-SUM($G9122:H9122))/(OFFSET(I9122,-$D9122,0)-(I$5-$D9122-1))))</f>
        <v>0</v>
      </c>
      <c r="J9122" s="293">
        <f ca="1">IF(OFFSET(J9122,-$D9122,0)="n/a","n/a",IF(J$5&gt;OFFSET(J9122,-$D9122,0)+$D9122,$E9122-SUM($G9122:I9122),($E9122-SUM($G9122:I9122))/(OFFSET(J9122,-$D9122,0)-(J$5-$D9122-1))))</f>
        <v>0</v>
      </c>
      <c r="K9122" s="293">
        <f ca="1">IF(OFFSET(K9122,-$D9122,0)="n/a","n/a",IF(K$5&gt;OFFSET(K9122,-$D9122,0)+$D9122,$E9122-SUM($G9122:J9122),($E9122-SUM($G9122:J9122))/(OFFSET(K9122,-$D9122,0)-(K$5-$D9122-1))))</f>
        <v>0</v>
      </c>
      <c r="L9122" s="293">
        <f ca="1">IF(OFFSET(L9122,-$D9122,0)="n/a","n/a",IF(L$5&gt;OFFSET(L9122,-$D9122,0)+$D9122,$E9122-SUM($G9122:K9122),($E9122-SUM($G9122:K9122))/(OFFSET(L9122,-$D9122,0)-(L$5-$D9122-1))))</f>
        <v>0</v>
      </c>
      <c r="M9122" s="293">
        <f ca="1">IF(OFFSET(M9122,-$D9122,0)="n/a","n/a",IF(M$5&gt;OFFSET(M9122,-$D9122,0)+$D9122,$E9122-SUM($G9122:L9122),($E9122-SUM($G9122:L9122))/(OFFSET(M9122,-$D9122,0)-(M$5-$D9122-1))))</f>
        <v>0</v>
      </c>
      <c r="N9122" s="293">
        <f ca="1">IF(OFFSET(N9122,-$D9122,0)="n/a","n/a",IF(N$5&gt;OFFSET(N9122,-$D9122,0)+$D9122,$E9122-SUM($G9122:M9122),($E9122-SUM($G9122:M9122))/(OFFSET(N9122,-$D9122,0)-(N$5-$D9122-1))))</f>
        <v>0</v>
      </c>
    </row>
    <row r="9123" spans="1:14" s="369" customFormat="1" ht="12.75" hidden="1" customHeight="1" outlineLevel="2" x14ac:dyDescent="0.25">
      <c r="A9123" s="3"/>
      <c r="B9123" s="3"/>
      <c r="C9123" s="392"/>
      <c r="D9123" s="3">
        <v>3</v>
      </c>
      <c r="E9123" s="290">
        <f ca="1"/>
        <v>0</v>
      </c>
      <c r="F9123" s="291"/>
      <c r="G9123" s="294"/>
      <c r="H9123" s="294"/>
      <c r="I9123" s="292"/>
      <c r="J9123" s="293">
        <f ca="1">IF(OFFSET(J9123,-$D9123,0)="n/a","n/a",IF(J$5&gt;OFFSET(J9123,-$D9123,0)+$D9123,$E9123-SUM($G9123:I9123),($E9123-SUM($G9123:I9123))/(OFFSET(J9123,-$D9123,0)-(J$5-$D9123-1))))</f>
        <v>0</v>
      </c>
      <c r="K9123" s="293">
        <f ca="1">IF(OFFSET(K9123,-$D9123,0)="n/a","n/a",IF(K$5&gt;OFFSET(K9123,-$D9123,0)+$D9123,$E9123-SUM($G9123:J9123),($E9123-SUM($G9123:J9123))/(OFFSET(K9123,-$D9123,0)-(K$5-$D9123-1))))</f>
        <v>0</v>
      </c>
      <c r="L9123" s="293">
        <f ca="1">IF(OFFSET(L9123,-$D9123,0)="n/a","n/a",IF(L$5&gt;OFFSET(L9123,-$D9123,0)+$D9123,$E9123-SUM($G9123:K9123),($E9123-SUM($G9123:K9123))/(OFFSET(L9123,-$D9123,0)-(L$5-$D9123-1))))</f>
        <v>0</v>
      </c>
      <c r="M9123" s="293">
        <f ca="1">IF(OFFSET(M9123,-$D9123,0)="n/a","n/a",IF(M$5&gt;OFFSET(M9123,-$D9123,0)+$D9123,$E9123-SUM($G9123:L9123),($E9123-SUM($G9123:L9123))/(OFFSET(M9123,-$D9123,0)-(M$5-$D9123-1))))</f>
        <v>0</v>
      </c>
      <c r="N9123" s="293">
        <f ca="1">IF(OFFSET(N9123,-$D9123,0)="n/a","n/a",IF(N$5&gt;OFFSET(N9123,-$D9123,0)+$D9123,$E9123-SUM($G9123:M9123),($E9123-SUM($G9123:M9123))/(OFFSET(N9123,-$D9123,0)-(N$5-$D9123-1))))</f>
        <v>0</v>
      </c>
    </row>
    <row r="9124" spans="1:14" s="369" customFormat="1" ht="12.75" hidden="1" customHeight="1" outlineLevel="2" x14ac:dyDescent="0.25">
      <c r="A9124" s="3"/>
      <c r="B9124" s="3"/>
      <c r="C9124" s="392"/>
      <c r="D9124" s="3">
        <v>4</v>
      </c>
      <c r="E9124" s="290">
        <f ca="1"/>
        <v>0</v>
      </c>
      <c r="F9124" s="291"/>
      <c r="G9124" s="294"/>
      <c r="H9124" s="294"/>
      <c r="I9124" s="294"/>
      <c r="J9124" s="292"/>
      <c r="K9124" s="293">
        <f ca="1">IF(OFFSET(K9124,-$D9124,0)="n/a","n/a",IF(K$5&gt;OFFSET(K9124,-$D9124,0)+$D9124,$E9124-SUM($G9124:J9124),($E9124-SUM($G9124:J9124))/(OFFSET(K9124,-$D9124,0)-(K$5-$D9124-1))))</f>
        <v>0</v>
      </c>
      <c r="L9124" s="293">
        <f ca="1">IF(OFFSET(L9124,-$D9124,0)="n/a","n/a",IF(L$5&gt;OFFSET(L9124,-$D9124,0)+$D9124,$E9124-SUM($G9124:K9124),($E9124-SUM($G9124:K9124))/(OFFSET(L9124,-$D9124,0)-(L$5-$D9124-1))))</f>
        <v>0</v>
      </c>
      <c r="M9124" s="293">
        <f ca="1">IF(OFFSET(M9124,-$D9124,0)="n/a","n/a",IF(M$5&gt;OFFSET(M9124,-$D9124,0)+$D9124,$E9124-SUM($G9124:L9124),($E9124-SUM($G9124:L9124))/(OFFSET(M9124,-$D9124,0)-(M$5-$D9124-1))))</f>
        <v>0</v>
      </c>
      <c r="N9124" s="293">
        <f ca="1">IF(OFFSET(N9124,-$D9124,0)="n/a","n/a",IF(N$5&gt;OFFSET(N9124,-$D9124,0)+$D9124,$E9124-SUM($G9124:M9124),($E9124-SUM($G9124:M9124))/(OFFSET(N9124,-$D9124,0)-(N$5-$D9124-1))))</f>
        <v>0</v>
      </c>
    </row>
    <row r="9125" spans="1:14" s="369" customFormat="1" ht="12.75" hidden="1" customHeight="1" outlineLevel="2" x14ac:dyDescent="0.25">
      <c r="A9125" s="3"/>
      <c r="B9125" s="3"/>
      <c r="C9125" s="392"/>
      <c r="D9125" s="3">
        <v>5</v>
      </c>
      <c r="E9125" s="290">
        <f ca="1"/>
        <v>0</v>
      </c>
      <c r="F9125" s="291"/>
      <c r="G9125" s="294"/>
      <c r="H9125" s="294"/>
      <c r="I9125" s="294"/>
      <c r="J9125" s="294"/>
      <c r="K9125" s="292"/>
      <c r="L9125" s="293">
        <f ca="1">IF(OFFSET(L9125,-$D9125,0)="n/a","n/a",IF(L$5&gt;OFFSET(L9125,-$D9125,0)+$D9125,$E9125-SUM($G9125:K9125),($E9125-SUM($G9125:K9125))/(OFFSET(L9125,-$D9125,0)-(L$5-$D9125-1))))</f>
        <v>0</v>
      </c>
      <c r="M9125" s="293">
        <f ca="1">IF(OFFSET(M9125,-$D9125,0)="n/a","n/a",IF(M$5&gt;OFFSET(M9125,-$D9125,0)+$D9125,$E9125-SUM($G9125:L9125),($E9125-SUM($G9125:L9125))/(OFFSET(M9125,-$D9125,0)-(M$5-$D9125-1))))</f>
        <v>0</v>
      </c>
      <c r="N9125" s="293">
        <f ca="1">IF(OFFSET(N9125,-$D9125,0)="n/a","n/a",IF(N$5&gt;OFFSET(N9125,-$D9125,0)+$D9125,$E9125-SUM($G9125:M9125),($E9125-SUM($G9125:M9125))/(OFFSET(N9125,-$D9125,0)-(N$5-$D9125-1))))</f>
        <v>0</v>
      </c>
    </row>
    <row r="9126" spans="1:14" s="369" customFormat="1" ht="12.75" hidden="1" customHeight="1" outlineLevel="2" x14ac:dyDescent="0.25">
      <c r="A9126" s="3"/>
      <c r="B9126" s="3"/>
      <c r="C9126" s="392"/>
      <c r="D9126" s="3">
        <v>6</v>
      </c>
      <c r="E9126" s="290">
        <f ca="1"/>
        <v>0</v>
      </c>
      <c r="F9126" s="291"/>
      <c r="G9126" s="294"/>
      <c r="H9126" s="294"/>
      <c r="I9126" s="294"/>
      <c r="J9126" s="294"/>
      <c r="K9126" s="294"/>
      <c r="L9126" s="292"/>
      <c r="M9126" s="293">
        <f ca="1">IF(OFFSET(M9126,-$D9126,0)="n/a","n/a",IF(M$5&gt;OFFSET(M9126,-$D9126,0)+$D9126,$E9126-SUM($G9126:L9126),($E9126-SUM($G9126:L9126))/(OFFSET(M9126,-$D9126,0)-(M$5-$D9126-1))))</f>
        <v>0</v>
      </c>
      <c r="N9126" s="293">
        <f ca="1">IF(OFFSET(N9126,-$D9126,0)="n/a","n/a",IF(N$5&gt;OFFSET(N9126,-$D9126,0)+$D9126,$E9126-SUM($G9126:M9126),($E9126-SUM($G9126:M9126))/(OFFSET(N9126,-$D9126,0)-(N$5-$D9126-1))))</f>
        <v>0</v>
      </c>
    </row>
    <row r="9127" spans="1:14" s="369" customFormat="1" ht="12.75" hidden="1" customHeight="1" outlineLevel="2" x14ac:dyDescent="0.25">
      <c r="A9127" s="3"/>
      <c r="B9127" s="3"/>
      <c r="C9127" s="392"/>
      <c r="D9127" s="3">
        <v>7</v>
      </c>
      <c r="E9127" s="290">
        <f ca="1"/>
        <v>0</v>
      </c>
      <c r="F9127" s="291"/>
      <c r="G9127" s="294"/>
      <c r="H9127" s="294"/>
      <c r="I9127" s="294"/>
      <c r="J9127" s="294"/>
      <c r="K9127" s="294"/>
      <c r="L9127" s="294"/>
      <c r="M9127" s="292"/>
      <c r="N9127" s="293">
        <f ca="1">IF(OFFSET(N9127,-$D9127,0)="n/a","n/a",IF(N$5&gt;OFFSET(N9127,-$D9127,0)+$D9127,$E9127-SUM($G9127:M9127),($E9127-SUM($G9127:M9127))/(OFFSET(N9127,-$D9127,0)-(N$5-$D9127-1))))</f>
        <v>0</v>
      </c>
    </row>
    <row r="9128" spans="1:14" s="369" customFormat="1" ht="12.75" hidden="1" customHeight="1" outlineLevel="2" x14ac:dyDescent="0.25">
      <c r="A9128" s="3"/>
      <c r="B9128" s="3"/>
      <c r="C9128" s="392"/>
      <c r="D9128" s="3">
        <v>8</v>
      </c>
      <c r="E9128" s="290">
        <f ca="1"/>
        <v>0</v>
      </c>
      <c r="F9128" s="291"/>
      <c r="G9128" s="294"/>
      <c r="H9128" s="294"/>
      <c r="I9128" s="294"/>
      <c r="J9128" s="294"/>
      <c r="K9128" s="294"/>
      <c r="L9128" s="294"/>
      <c r="M9128" s="294"/>
      <c r="N9128" s="292"/>
    </row>
    <row r="9129" spans="1:14" s="369" customFormat="1" ht="12.75" hidden="1" customHeight="1" outlineLevel="2" x14ac:dyDescent="0.25">
      <c r="A9129" s="3"/>
      <c r="B9129" s="3"/>
      <c r="C9129" s="392"/>
      <c r="D9129" s="3">
        <v>9</v>
      </c>
      <c r="E9129" s="290" t="e">
        <f ca="1"/>
        <v>#N/A</v>
      </c>
      <c r="F9129" s="291"/>
      <c r="G9129" s="294"/>
      <c r="H9129" s="294"/>
      <c r="I9129" s="294"/>
      <c r="J9129" s="294"/>
      <c r="K9129" s="294"/>
      <c r="L9129" s="294"/>
      <c r="M9129" s="294"/>
      <c r="N9129" s="294"/>
    </row>
    <row r="9130" spans="1:14" s="369" customFormat="1" ht="12.75" hidden="1" customHeight="1" outlineLevel="2" x14ac:dyDescent="0.25">
      <c r="A9130" s="3"/>
      <c r="B9130" s="3"/>
      <c r="C9130" s="392"/>
      <c r="D9130" s="3">
        <v>10</v>
      </c>
      <c r="E9130" s="290" t="e">
        <f ca="1"/>
        <v>#N/A</v>
      </c>
      <c r="F9130" s="291"/>
      <c r="G9130" s="294"/>
      <c r="H9130" s="294"/>
      <c r="I9130" s="294"/>
      <c r="J9130" s="294"/>
      <c r="K9130" s="294"/>
      <c r="L9130" s="294"/>
      <c r="M9130" s="294"/>
      <c r="N9130" s="294"/>
    </row>
    <row r="9131" spans="1:14" s="369" customFormat="1" ht="12.75" hidden="1" customHeight="1" outlineLevel="2" x14ac:dyDescent="0.25">
      <c r="A9131" s="3"/>
      <c r="B9131" s="3"/>
      <c r="C9131" s="392"/>
      <c r="D9131" s="3">
        <v>11</v>
      </c>
      <c r="E9131" s="290" t="e">
        <f ca="1"/>
        <v>#N/A</v>
      </c>
      <c r="F9131" s="291"/>
      <c r="G9131" s="294"/>
      <c r="H9131" s="294"/>
      <c r="I9131" s="294"/>
      <c r="J9131" s="294"/>
      <c r="K9131" s="294"/>
      <c r="L9131" s="294"/>
      <c r="M9131" s="294"/>
      <c r="N9131" s="294"/>
    </row>
    <row r="9132" spans="1:14" s="369" customFormat="1" ht="12.75" hidden="1" customHeight="1" outlineLevel="2" x14ac:dyDescent="0.25">
      <c r="A9132" s="3"/>
      <c r="B9132" s="3"/>
      <c r="C9132" s="392"/>
      <c r="D9132" s="3">
        <v>12</v>
      </c>
      <c r="E9132" s="290" t="e">
        <f ca="1"/>
        <v>#N/A</v>
      </c>
      <c r="F9132" s="291"/>
      <c r="G9132" s="294"/>
      <c r="H9132" s="294"/>
      <c r="I9132" s="294"/>
      <c r="J9132" s="294"/>
      <c r="K9132" s="294"/>
      <c r="L9132" s="294"/>
      <c r="M9132" s="294"/>
      <c r="N9132" s="294"/>
    </row>
    <row r="9133" spans="1:14" s="369" customFormat="1" ht="12.75" hidden="1" customHeight="1" outlineLevel="2" x14ac:dyDescent="0.25">
      <c r="A9133" s="3"/>
      <c r="B9133" s="3"/>
      <c r="C9133" s="392"/>
      <c r="D9133" s="3">
        <v>13</v>
      </c>
      <c r="E9133" s="290" t="e">
        <f ca="1"/>
        <v>#N/A</v>
      </c>
      <c r="F9133" s="291"/>
      <c r="G9133" s="294"/>
      <c r="H9133" s="294"/>
      <c r="I9133" s="294"/>
      <c r="J9133" s="294"/>
      <c r="K9133" s="294"/>
      <c r="L9133" s="294"/>
      <c r="M9133" s="294"/>
      <c r="N9133" s="294"/>
    </row>
    <row r="9134" spans="1:14" s="369" customFormat="1" ht="12.75" hidden="1" customHeight="1" outlineLevel="2" x14ac:dyDescent="0.25">
      <c r="A9134" s="3"/>
      <c r="B9134" s="3"/>
      <c r="C9134" s="392"/>
      <c r="D9134" s="3">
        <v>14</v>
      </c>
      <c r="E9134" s="290" t="e">
        <f ca="1"/>
        <v>#N/A</v>
      </c>
      <c r="F9134" s="291"/>
      <c r="G9134" s="294"/>
      <c r="H9134" s="294"/>
      <c r="I9134" s="294"/>
      <c r="J9134" s="294"/>
      <c r="K9134" s="294"/>
      <c r="L9134" s="294"/>
      <c r="M9134" s="294"/>
      <c r="N9134" s="294"/>
    </row>
    <row r="9135" spans="1:14" s="369" customFormat="1" ht="12.75" hidden="1" customHeight="1" outlineLevel="2" x14ac:dyDescent="0.25">
      <c r="A9135" s="3"/>
      <c r="B9135" s="3"/>
      <c r="C9135" s="392"/>
      <c r="D9135" s="3">
        <v>15</v>
      </c>
      <c r="E9135" s="290" t="e">
        <f ca="1"/>
        <v>#N/A</v>
      </c>
      <c r="F9135" s="291"/>
      <c r="G9135" s="294"/>
      <c r="H9135" s="294"/>
      <c r="I9135" s="294"/>
      <c r="J9135" s="294"/>
      <c r="K9135" s="294"/>
      <c r="L9135" s="294"/>
      <c r="M9135" s="294"/>
      <c r="N9135" s="294"/>
    </row>
    <row r="9136" spans="1:14" s="369" customFormat="1" ht="12.75" hidden="1" customHeight="1" outlineLevel="1" x14ac:dyDescent="0.25">
      <c r="A9136" s="3"/>
      <c r="B9136" s="145" t="str">
        <f ca="1">B9119</f>
        <v>Asset Type 451</v>
      </c>
      <c r="C9136" s="145" t="str">
        <f ca="1">C9119</f>
        <v>Description - Asset Type 451</v>
      </c>
      <c r="D9136" s="3"/>
      <c r="E9136" s="3"/>
      <c r="F9136" s="106" t="s">
        <v>44</v>
      </c>
      <c r="G9136" s="296">
        <f t="shared" ref="G9136:N9136" si="902">SUM(G9121:G9135)</f>
        <v>0</v>
      </c>
      <c r="H9136" s="296">
        <f t="shared" ca="1" si="902"/>
        <v>0</v>
      </c>
      <c r="I9136" s="296">
        <f t="shared" ca="1" si="902"/>
        <v>0</v>
      </c>
      <c r="J9136" s="296">
        <f t="shared" ca="1" si="902"/>
        <v>0</v>
      </c>
      <c r="K9136" s="296">
        <f t="shared" ca="1" si="902"/>
        <v>0</v>
      </c>
      <c r="L9136" s="296">
        <f t="shared" ca="1" si="902"/>
        <v>0</v>
      </c>
      <c r="M9136" s="296">
        <f t="shared" ca="1" si="902"/>
        <v>0</v>
      </c>
      <c r="N9136" s="296">
        <f t="shared" ca="1" si="902"/>
        <v>0</v>
      </c>
    </row>
    <row r="9137" spans="1:14" s="369" customFormat="1" ht="12.75" hidden="1" customHeight="1" outlineLevel="2" x14ac:dyDescent="0.25">
      <c r="A9137" s="217">
        <f>A9119+1</f>
        <v>452</v>
      </c>
      <c r="B9137" s="22" t="str">
        <f ca="1">OFFSET($B$13,$A9137-1,0)</f>
        <v>Asset Type 452</v>
      </c>
      <c r="C9137" s="22" t="str">
        <f ca="1">OFFSET($C$13,$A9137-1,0)</f>
        <v>Description - Asset Type 452</v>
      </c>
      <c r="D9137" s="3"/>
      <c r="E9137" s="109"/>
      <c r="F9137" s="108" t="s">
        <v>41</v>
      </c>
      <c r="G9137" s="295">
        <f t="shared" ref="G9137:N9137" ca="1" si="903">VLOOKUP($B9137,$B$13:$N$512,5+G$5,FALSE)</f>
        <v>0</v>
      </c>
      <c r="H9137" s="295">
        <f t="shared" ca="1" si="903"/>
        <v>0</v>
      </c>
      <c r="I9137" s="295">
        <f t="shared" ca="1" si="903"/>
        <v>0</v>
      </c>
      <c r="J9137" s="295">
        <f t="shared" ca="1" si="903"/>
        <v>0</v>
      </c>
      <c r="K9137" s="295">
        <f t="shared" ca="1" si="903"/>
        <v>0</v>
      </c>
      <c r="L9137" s="295">
        <f t="shared" ca="1" si="903"/>
        <v>0</v>
      </c>
      <c r="M9137" s="295">
        <f t="shared" ca="1" si="903"/>
        <v>0</v>
      </c>
      <c r="N9137" s="295">
        <f t="shared" ca="1" si="903"/>
        <v>0</v>
      </c>
    </row>
    <row r="9138" spans="1:14" s="369" customFormat="1" ht="12.75" hidden="1" customHeight="1" outlineLevel="2" x14ac:dyDescent="0.25">
      <c r="A9138" s="3"/>
      <c r="B9138" s="3"/>
      <c r="C9138" s="21"/>
      <c r="D9138" s="3"/>
      <c r="E9138" s="107"/>
      <c r="F9138" s="106" t="s">
        <v>42</v>
      </c>
      <c r="G9138" s="111">
        <f ca="1">VLOOKUP($B9137,'Input Sheet'!$B$12:$N$511,5+G$5,FALSE)</f>
        <v>0</v>
      </c>
      <c r="H9138" s="111">
        <f ca="1">VLOOKUP($B9137,'Input Sheet'!$B$12:$N$511,5+H$5,FALSE)</f>
        <v>0</v>
      </c>
      <c r="I9138" s="111">
        <f ca="1">VLOOKUP($B9137,'Input Sheet'!$B$12:$N$511,5+I$5,FALSE)</f>
        <v>0</v>
      </c>
      <c r="J9138" s="111">
        <f ca="1">VLOOKUP($B9137,'Input Sheet'!$B$12:$N$511,5+J$5,FALSE)</f>
        <v>0</v>
      </c>
      <c r="K9138" s="111">
        <f ca="1">VLOOKUP($B9137,'Input Sheet'!$B$12:$N$511,5+K$5,FALSE)</f>
        <v>0</v>
      </c>
      <c r="L9138" s="111">
        <f ca="1">VLOOKUP($B9137,'Input Sheet'!$B$12:$N$511,5+L$5,FALSE)</f>
        <v>0</v>
      </c>
      <c r="M9138" s="111">
        <f ca="1">VLOOKUP($B9137,'Input Sheet'!$B$12:$N$511,5+M$5,FALSE)</f>
        <v>0</v>
      </c>
      <c r="N9138" s="111">
        <f ca="1">VLOOKUP($B9137,'Input Sheet'!$B$12:$N$511,5+N$5,FALSE)</f>
        <v>0</v>
      </c>
    </row>
    <row r="9139" spans="1:14" s="369" customFormat="1" ht="12.75" hidden="1" customHeight="1" outlineLevel="2" x14ac:dyDescent="0.25">
      <c r="A9139" s="3"/>
      <c r="B9139" s="3"/>
      <c r="C9139" s="3"/>
      <c r="D9139" s="3">
        <v>1</v>
      </c>
      <c r="E9139" s="290">
        <f t="array" aca="1" ref="E9139:E9153" ca="1">TRANSPOSE(G9137:N9137)</f>
        <v>0</v>
      </c>
      <c r="F9139" s="291"/>
      <c r="G9139" s="292"/>
      <c r="H9139" s="293">
        <f ca="1">IF(OFFSET(H9139,-$D9139,0)="n/a","n/a",IF(H$5&gt;OFFSET(H9139,-$D9139,0)+$D9139,$E9139-SUM($G9139:G9139),($E9139-SUM($G9139:G9139))/(OFFSET(H9139,-$D9139,0)-(H$5-$D9139-1))))</f>
        <v>0</v>
      </c>
      <c r="I9139" s="293">
        <f ca="1">IF(OFFSET(I9139,-$D9139,0)="n/a","n/a",IF(I$5&gt;OFFSET(I9139,-$D9139,0)+$D9139,$E9139-SUM($G9139:H9139),($E9139-SUM($G9139:H9139))/(OFFSET(I9139,-$D9139,0)-(I$5-$D9139-1))))</f>
        <v>0</v>
      </c>
      <c r="J9139" s="293">
        <f ca="1">IF(OFFSET(J9139,-$D9139,0)="n/a","n/a",IF(J$5&gt;OFFSET(J9139,-$D9139,0)+$D9139,$E9139-SUM($G9139:I9139),($E9139-SUM($G9139:I9139))/(OFFSET(J9139,-$D9139,0)-(J$5-$D9139-1))))</f>
        <v>0</v>
      </c>
      <c r="K9139" s="293">
        <f ca="1">IF(OFFSET(K9139,-$D9139,0)="n/a","n/a",IF(K$5&gt;OFFSET(K9139,-$D9139,0)+$D9139,$E9139-SUM($G9139:J9139),($E9139-SUM($G9139:J9139))/(OFFSET(K9139,-$D9139,0)-(K$5-$D9139-1))))</f>
        <v>0</v>
      </c>
      <c r="L9139" s="293">
        <f ca="1">IF(OFFSET(L9139,-$D9139,0)="n/a","n/a",IF(L$5&gt;OFFSET(L9139,-$D9139,0)+$D9139,$E9139-SUM($G9139:K9139),($E9139-SUM($G9139:K9139))/(OFFSET(L9139,-$D9139,0)-(L$5-$D9139-1))))</f>
        <v>0</v>
      </c>
      <c r="M9139" s="293">
        <f ca="1">IF(OFFSET(M9139,-$D9139,0)="n/a","n/a",IF(M$5&gt;OFFSET(M9139,-$D9139,0)+$D9139,$E9139-SUM($G9139:L9139),($E9139-SUM($G9139:L9139))/(OFFSET(M9139,-$D9139,0)-(M$5-$D9139-1))))</f>
        <v>0</v>
      </c>
      <c r="N9139" s="293">
        <f ca="1">IF(OFFSET(N9139,-$D9139,0)="n/a","n/a",IF(N$5&gt;OFFSET(N9139,-$D9139,0)+$D9139,$E9139-SUM($G9139:M9139),($E9139-SUM($G9139:M9139))/(OFFSET(N9139,-$D9139,0)-(N$5-$D9139-1))))</f>
        <v>0</v>
      </c>
    </row>
    <row r="9140" spans="1:14" s="369" customFormat="1" ht="12.75" hidden="1" customHeight="1" outlineLevel="2" x14ac:dyDescent="0.25">
      <c r="A9140" s="3"/>
      <c r="B9140" s="3"/>
      <c r="C9140" s="392" t="s">
        <v>43</v>
      </c>
      <c r="D9140" s="3">
        <v>2</v>
      </c>
      <c r="E9140" s="290">
        <f ca="1"/>
        <v>0</v>
      </c>
      <c r="F9140" s="291"/>
      <c r="G9140" s="294"/>
      <c r="H9140" s="292"/>
      <c r="I9140" s="293">
        <f ca="1">IF(OFFSET(I9140,-$D9140,0)="n/a","n/a",IF(I$5&gt;OFFSET(I9140,-$D9140,0)+$D9140,$E9140-SUM($G9140:H9140),($E9140-SUM($G9140:H9140))/(OFFSET(I9140,-$D9140,0)-(I$5-$D9140-1))))</f>
        <v>0</v>
      </c>
      <c r="J9140" s="293">
        <f ca="1">IF(OFFSET(J9140,-$D9140,0)="n/a","n/a",IF(J$5&gt;OFFSET(J9140,-$D9140,0)+$D9140,$E9140-SUM($G9140:I9140),($E9140-SUM($G9140:I9140))/(OFFSET(J9140,-$D9140,0)-(J$5-$D9140-1))))</f>
        <v>0</v>
      </c>
      <c r="K9140" s="293">
        <f ca="1">IF(OFFSET(K9140,-$D9140,0)="n/a","n/a",IF(K$5&gt;OFFSET(K9140,-$D9140,0)+$D9140,$E9140-SUM($G9140:J9140),($E9140-SUM($G9140:J9140))/(OFFSET(K9140,-$D9140,0)-(K$5-$D9140-1))))</f>
        <v>0</v>
      </c>
      <c r="L9140" s="293">
        <f ca="1">IF(OFFSET(L9140,-$D9140,0)="n/a","n/a",IF(L$5&gt;OFFSET(L9140,-$D9140,0)+$D9140,$E9140-SUM($G9140:K9140),($E9140-SUM($G9140:K9140))/(OFFSET(L9140,-$D9140,0)-(L$5-$D9140-1))))</f>
        <v>0</v>
      </c>
      <c r="M9140" s="293">
        <f ca="1">IF(OFFSET(M9140,-$D9140,0)="n/a","n/a",IF(M$5&gt;OFFSET(M9140,-$D9140,0)+$D9140,$E9140-SUM($G9140:L9140),($E9140-SUM($G9140:L9140))/(OFFSET(M9140,-$D9140,0)-(M$5-$D9140-1))))</f>
        <v>0</v>
      </c>
      <c r="N9140" s="293">
        <f ca="1">IF(OFFSET(N9140,-$D9140,0)="n/a","n/a",IF(N$5&gt;OFFSET(N9140,-$D9140,0)+$D9140,$E9140-SUM($G9140:M9140),($E9140-SUM($G9140:M9140))/(OFFSET(N9140,-$D9140,0)-(N$5-$D9140-1))))</f>
        <v>0</v>
      </c>
    </row>
    <row r="9141" spans="1:14" s="369" customFormat="1" ht="12.75" hidden="1" customHeight="1" outlineLevel="2" x14ac:dyDescent="0.25">
      <c r="A9141" s="3"/>
      <c r="B9141" s="3"/>
      <c r="C9141" s="392"/>
      <c r="D9141" s="3">
        <v>3</v>
      </c>
      <c r="E9141" s="290">
        <f ca="1"/>
        <v>0</v>
      </c>
      <c r="F9141" s="291"/>
      <c r="G9141" s="294"/>
      <c r="H9141" s="294"/>
      <c r="I9141" s="292"/>
      <c r="J9141" s="293">
        <f ca="1">IF(OFFSET(J9141,-$D9141,0)="n/a","n/a",IF(J$5&gt;OFFSET(J9141,-$D9141,0)+$D9141,$E9141-SUM($G9141:I9141),($E9141-SUM($G9141:I9141))/(OFFSET(J9141,-$D9141,0)-(J$5-$D9141-1))))</f>
        <v>0</v>
      </c>
      <c r="K9141" s="293">
        <f ca="1">IF(OFFSET(K9141,-$D9141,0)="n/a","n/a",IF(K$5&gt;OFFSET(K9141,-$D9141,0)+$D9141,$E9141-SUM($G9141:J9141),($E9141-SUM($G9141:J9141))/(OFFSET(K9141,-$D9141,0)-(K$5-$D9141-1))))</f>
        <v>0</v>
      </c>
      <c r="L9141" s="293">
        <f ca="1">IF(OFFSET(L9141,-$D9141,0)="n/a","n/a",IF(L$5&gt;OFFSET(L9141,-$D9141,0)+$D9141,$E9141-SUM($G9141:K9141),($E9141-SUM($G9141:K9141))/(OFFSET(L9141,-$D9141,0)-(L$5-$D9141-1))))</f>
        <v>0</v>
      </c>
      <c r="M9141" s="293">
        <f ca="1">IF(OFFSET(M9141,-$D9141,0)="n/a","n/a",IF(M$5&gt;OFFSET(M9141,-$D9141,0)+$D9141,$E9141-SUM($G9141:L9141),($E9141-SUM($G9141:L9141))/(OFFSET(M9141,-$D9141,0)-(M$5-$D9141-1))))</f>
        <v>0</v>
      </c>
      <c r="N9141" s="293">
        <f ca="1">IF(OFFSET(N9141,-$D9141,0)="n/a","n/a",IF(N$5&gt;OFFSET(N9141,-$D9141,0)+$D9141,$E9141-SUM($G9141:M9141),($E9141-SUM($G9141:M9141))/(OFFSET(N9141,-$D9141,0)-(N$5-$D9141-1))))</f>
        <v>0</v>
      </c>
    </row>
    <row r="9142" spans="1:14" s="369" customFormat="1" ht="12.75" hidden="1" customHeight="1" outlineLevel="2" x14ac:dyDescent="0.25">
      <c r="A9142" s="3"/>
      <c r="B9142" s="3"/>
      <c r="C9142" s="392"/>
      <c r="D9142" s="3">
        <v>4</v>
      </c>
      <c r="E9142" s="290">
        <f ca="1"/>
        <v>0</v>
      </c>
      <c r="F9142" s="291"/>
      <c r="G9142" s="294"/>
      <c r="H9142" s="294"/>
      <c r="I9142" s="294"/>
      <c r="J9142" s="292"/>
      <c r="K9142" s="293">
        <f ca="1">IF(OFFSET(K9142,-$D9142,0)="n/a","n/a",IF(K$5&gt;OFFSET(K9142,-$D9142,0)+$D9142,$E9142-SUM($G9142:J9142),($E9142-SUM($G9142:J9142))/(OFFSET(K9142,-$D9142,0)-(K$5-$D9142-1))))</f>
        <v>0</v>
      </c>
      <c r="L9142" s="293">
        <f ca="1">IF(OFFSET(L9142,-$D9142,0)="n/a","n/a",IF(L$5&gt;OFFSET(L9142,-$D9142,0)+$D9142,$E9142-SUM($G9142:K9142),($E9142-SUM($G9142:K9142))/(OFFSET(L9142,-$D9142,0)-(L$5-$D9142-1))))</f>
        <v>0</v>
      </c>
      <c r="M9142" s="293">
        <f ca="1">IF(OFFSET(M9142,-$D9142,0)="n/a","n/a",IF(M$5&gt;OFFSET(M9142,-$D9142,0)+$D9142,$E9142-SUM($G9142:L9142),($E9142-SUM($G9142:L9142))/(OFFSET(M9142,-$D9142,0)-(M$5-$D9142-1))))</f>
        <v>0</v>
      </c>
      <c r="N9142" s="293">
        <f ca="1">IF(OFFSET(N9142,-$D9142,0)="n/a","n/a",IF(N$5&gt;OFFSET(N9142,-$D9142,0)+$D9142,$E9142-SUM($G9142:M9142),($E9142-SUM($G9142:M9142))/(OFFSET(N9142,-$D9142,0)-(N$5-$D9142-1))))</f>
        <v>0</v>
      </c>
    </row>
    <row r="9143" spans="1:14" s="369" customFormat="1" ht="12.75" hidden="1" customHeight="1" outlineLevel="2" x14ac:dyDescent="0.25">
      <c r="A9143" s="3"/>
      <c r="B9143" s="3"/>
      <c r="C9143" s="392"/>
      <c r="D9143" s="3">
        <v>5</v>
      </c>
      <c r="E9143" s="290">
        <f ca="1"/>
        <v>0</v>
      </c>
      <c r="F9143" s="291"/>
      <c r="G9143" s="294"/>
      <c r="H9143" s="294"/>
      <c r="I9143" s="294"/>
      <c r="J9143" s="294"/>
      <c r="K9143" s="292"/>
      <c r="L9143" s="293">
        <f ca="1">IF(OFFSET(L9143,-$D9143,0)="n/a","n/a",IF(L$5&gt;OFFSET(L9143,-$D9143,0)+$D9143,$E9143-SUM($G9143:K9143),($E9143-SUM($G9143:K9143))/(OFFSET(L9143,-$D9143,0)-(L$5-$D9143-1))))</f>
        <v>0</v>
      </c>
      <c r="M9143" s="293">
        <f ca="1">IF(OFFSET(M9143,-$D9143,0)="n/a","n/a",IF(M$5&gt;OFFSET(M9143,-$D9143,0)+$D9143,$E9143-SUM($G9143:L9143),($E9143-SUM($G9143:L9143))/(OFFSET(M9143,-$D9143,0)-(M$5-$D9143-1))))</f>
        <v>0</v>
      </c>
      <c r="N9143" s="293">
        <f ca="1">IF(OFFSET(N9143,-$D9143,0)="n/a","n/a",IF(N$5&gt;OFFSET(N9143,-$D9143,0)+$D9143,$E9143-SUM($G9143:M9143),($E9143-SUM($G9143:M9143))/(OFFSET(N9143,-$D9143,0)-(N$5-$D9143-1))))</f>
        <v>0</v>
      </c>
    </row>
    <row r="9144" spans="1:14" s="369" customFormat="1" ht="12.75" hidden="1" customHeight="1" outlineLevel="2" x14ac:dyDescent="0.25">
      <c r="A9144" s="3"/>
      <c r="B9144" s="3"/>
      <c r="C9144" s="392"/>
      <c r="D9144" s="3">
        <v>6</v>
      </c>
      <c r="E9144" s="290">
        <f ca="1"/>
        <v>0</v>
      </c>
      <c r="F9144" s="291"/>
      <c r="G9144" s="294"/>
      <c r="H9144" s="294"/>
      <c r="I9144" s="294"/>
      <c r="J9144" s="294"/>
      <c r="K9144" s="294"/>
      <c r="L9144" s="292"/>
      <c r="M9144" s="293">
        <f ca="1">IF(OFFSET(M9144,-$D9144,0)="n/a","n/a",IF(M$5&gt;OFFSET(M9144,-$D9144,0)+$D9144,$E9144-SUM($G9144:L9144),($E9144-SUM($G9144:L9144))/(OFFSET(M9144,-$D9144,0)-(M$5-$D9144-1))))</f>
        <v>0</v>
      </c>
      <c r="N9144" s="293">
        <f ca="1">IF(OFFSET(N9144,-$D9144,0)="n/a","n/a",IF(N$5&gt;OFFSET(N9144,-$D9144,0)+$D9144,$E9144-SUM($G9144:M9144),($E9144-SUM($G9144:M9144))/(OFFSET(N9144,-$D9144,0)-(N$5-$D9144-1))))</f>
        <v>0</v>
      </c>
    </row>
    <row r="9145" spans="1:14" s="369" customFormat="1" ht="12.75" hidden="1" customHeight="1" outlineLevel="2" x14ac:dyDescent="0.25">
      <c r="A9145" s="3"/>
      <c r="B9145" s="3"/>
      <c r="C9145" s="392"/>
      <c r="D9145" s="3">
        <v>7</v>
      </c>
      <c r="E9145" s="290">
        <f ca="1"/>
        <v>0</v>
      </c>
      <c r="F9145" s="291"/>
      <c r="G9145" s="294"/>
      <c r="H9145" s="294"/>
      <c r="I9145" s="294"/>
      <c r="J9145" s="294"/>
      <c r="K9145" s="294"/>
      <c r="L9145" s="294"/>
      <c r="M9145" s="292"/>
      <c r="N9145" s="293">
        <f ca="1">IF(OFFSET(N9145,-$D9145,0)="n/a","n/a",IF(N$5&gt;OFFSET(N9145,-$D9145,0)+$D9145,$E9145-SUM($G9145:M9145),($E9145-SUM($G9145:M9145))/(OFFSET(N9145,-$D9145,0)-(N$5-$D9145-1))))</f>
        <v>0</v>
      </c>
    </row>
    <row r="9146" spans="1:14" s="369" customFormat="1" ht="12.75" hidden="1" customHeight="1" outlineLevel="2" x14ac:dyDescent="0.25">
      <c r="A9146" s="3"/>
      <c r="B9146" s="3"/>
      <c r="C9146" s="392"/>
      <c r="D9146" s="3">
        <v>8</v>
      </c>
      <c r="E9146" s="290">
        <f ca="1"/>
        <v>0</v>
      </c>
      <c r="F9146" s="291"/>
      <c r="G9146" s="294"/>
      <c r="H9146" s="294"/>
      <c r="I9146" s="294"/>
      <c r="J9146" s="294"/>
      <c r="K9146" s="294"/>
      <c r="L9146" s="294"/>
      <c r="M9146" s="294"/>
      <c r="N9146" s="292"/>
    </row>
    <row r="9147" spans="1:14" s="369" customFormat="1" ht="12.75" hidden="1" customHeight="1" outlineLevel="2" x14ac:dyDescent="0.25">
      <c r="A9147" s="3"/>
      <c r="B9147" s="3"/>
      <c r="C9147" s="392"/>
      <c r="D9147" s="3">
        <v>9</v>
      </c>
      <c r="E9147" s="290" t="e">
        <f ca="1"/>
        <v>#N/A</v>
      </c>
      <c r="F9147" s="291"/>
      <c r="G9147" s="294"/>
      <c r="H9147" s="294"/>
      <c r="I9147" s="294"/>
      <c r="J9147" s="294"/>
      <c r="K9147" s="294"/>
      <c r="L9147" s="294"/>
      <c r="M9147" s="294"/>
      <c r="N9147" s="294"/>
    </row>
    <row r="9148" spans="1:14" s="369" customFormat="1" ht="12.75" hidden="1" customHeight="1" outlineLevel="2" x14ac:dyDescent="0.25">
      <c r="A9148" s="3"/>
      <c r="B9148" s="3"/>
      <c r="C9148" s="392"/>
      <c r="D9148" s="3">
        <v>10</v>
      </c>
      <c r="E9148" s="290" t="e">
        <f ca="1"/>
        <v>#N/A</v>
      </c>
      <c r="F9148" s="291"/>
      <c r="G9148" s="294"/>
      <c r="H9148" s="294"/>
      <c r="I9148" s="294"/>
      <c r="J9148" s="294"/>
      <c r="K9148" s="294"/>
      <c r="L9148" s="294"/>
      <c r="M9148" s="294"/>
      <c r="N9148" s="294"/>
    </row>
    <row r="9149" spans="1:14" s="369" customFormat="1" ht="12.75" hidden="1" customHeight="1" outlineLevel="2" x14ac:dyDescent="0.25">
      <c r="A9149" s="3"/>
      <c r="B9149" s="3"/>
      <c r="C9149" s="392"/>
      <c r="D9149" s="3">
        <v>11</v>
      </c>
      <c r="E9149" s="290" t="e">
        <f ca="1"/>
        <v>#N/A</v>
      </c>
      <c r="F9149" s="291"/>
      <c r="G9149" s="294"/>
      <c r="H9149" s="294"/>
      <c r="I9149" s="294"/>
      <c r="J9149" s="294"/>
      <c r="K9149" s="294"/>
      <c r="L9149" s="294"/>
      <c r="M9149" s="294"/>
      <c r="N9149" s="294"/>
    </row>
    <row r="9150" spans="1:14" s="369" customFormat="1" ht="12.75" hidden="1" customHeight="1" outlineLevel="2" x14ac:dyDescent="0.25">
      <c r="A9150" s="3"/>
      <c r="B9150" s="3"/>
      <c r="C9150" s="392"/>
      <c r="D9150" s="3">
        <v>12</v>
      </c>
      <c r="E9150" s="290" t="e">
        <f ca="1"/>
        <v>#N/A</v>
      </c>
      <c r="F9150" s="291"/>
      <c r="G9150" s="294"/>
      <c r="H9150" s="294"/>
      <c r="I9150" s="294"/>
      <c r="J9150" s="294"/>
      <c r="K9150" s="294"/>
      <c r="L9150" s="294"/>
      <c r="M9150" s="294"/>
      <c r="N9150" s="294"/>
    </row>
    <row r="9151" spans="1:14" s="369" customFormat="1" ht="12.75" hidden="1" customHeight="1" outlineLevel="2" x14ac:dyDescent="0.25">
      <c r="A9151" s="3"/>
      <c r="B9151" s="3"/>
      <c r="C9151" s="392"/>
      <c r="D9151" s="3">
        <v>13</v>
      </c>
      <c r="E9151" s="290" t="e">
        <f ca="1"/>
        <v>#N/A</v>
      </c>
      <c r="F9151" s="291"/>
      <c r="G9151" s="294"/>
      <c r="H9151" s="294"/>
      <c r="I9151" s="294"/>
      <c r="J9151" s="294"/>
      <c r="K9151" s="294"/>
      <c r="L9151" s="294"/>
      <c r="M9151" s="294"/>
      <c r="N9151" s="294"/>
    </row>
    <row r="9152" spans="1:14" s="369" customFormat="1" ht="12.75" hidden="1" customHeight="1" outlineLevel="2" x14ac:dyDescent="0.25">
      <c r="A9152" s="3"/>
      <c r="B9152" s="3"/>
      <c r="C9152" s="392"/>
      <c r="D9152" s="3">
        <v>14</v>
      </c>
      <c r="E9152" s="290" t="e">
        <f ca="1"/>
        <v>#N/A</v>
      </c>
      <c r="F9152" s="291"/>
      <c r="G9152" s="294"/>
      <c r="H9152" s="294"/>
      <c r="I9152" s="294"/>
      <c r="J9152" s="294"/>
      <c r="K9152" s="294"/>
      <c r="L9152" s="294"/>
      <c r="M9152" s="294"/>
      <c r="N9152" s="294"/>
    </row>
    <row r="9153" spans="1:14" s="369" customFormat="1" ht="12.75" hidden="1" customHeight="1" outlineLevel="2" x14ac:dyDescent="0.25">
      <c r="A9153" s="3"/>
      <c r="B9153" s="3"/>
      <c r="C9153" s="392"/>
      <c r="D9153" s="3">
        <v>15</v>
      </c>
      <c r="E9153" s="290" t="e">
        <f ca="1"/>
        <v>#N/A</v>
      </c>
      <c r="F9153" s="291"/>
      <c r="G9153" s="294"/>
      <c r="H9153" s="294"/>
      <c r="I9153" s="294"/>
      <c r="J9153" s="294"/>
      <c r="K9153" s="294"/>
      <c r="L9153" s="294"/>
      <c r="M9153" s="294"/>
      <c r="N9153" s="294"/>
    </row>
    <row r="9154" spans="1:14" s="369" customFormat="1" ht="12.75" hidden="1" customHeight="1" outlineLevel="1" x14ac:dyDescent="0.25">
      <c r="A9154" s="3"/>
      <c r="B9154" s="145" t="str">
        <f ca="1">B9137</f>
        <v>Asset Type 452</v>
      </c>
      <c r="C9154" s="145" t="str">
        <f ca="1">C9137</f>
        <v>Description - Asset Type 452</v>
      </c>
      <c r="D9154" s="3"/>
      <c r="E9154" s="3"/>
      <c r="F9154" s="106" t="s">
        <v>44</v>
      </c>
      <c r="G9154" s="296">
        <f t="shared" ref="G9154:N9154" si="904">SUM(G9139:G9153)</f>
        <v>0</v>
      </c>
      <c r="H9154" s="296">
        <f t="shared" ca="1" si="904"/>
        <v>0</v>
      </c>
      <c r="I9154" s="296">
        <f t="shared" ca="1" si="904"/>
        <v>0</v>
      </c>
      <c r="J9154" s="296">
        <f t="shared" ca="1" si="904"/>
        <v>0</v>
      </c>
      <c r="K9154" s="296">
        <f t="shared" ca="1" si="904"/>
        <v>0</v>
      </c>
      <c r="L9154" s="296">
        <f t="shared" ca="1" si="904"/>
        <v>0</v>
      </c>
      <c r="M9154" s="296">
        <f t="shared" ca="1" si="904"/>
        <v>0</v>
      </c>
      <c r="N9154" s="296">
        <f t="shared" ca="1" si="904"/>
        <v>0</v>
      </c>
    </row>
    <row r="9155" spans="1:14" s="369" customFormat="1" ht="12.75" hidden="1" customHeight="1" outlineLevel="2" x14ac:dyDescent="0.25">
      <c r="A9155" s="217">
        <f>A9137+1</f>
        <v>453</v>
      </c>
      <c r="B9155" s="22" t="str">
        <f ca="1">OFFSET($B$13,$A9155-1,0)</f>
        <v>Asset Type 453</v>
      </c>
      <c r="C9155" s="22" t="str">
        <f ca="1">OFFSET($C$13,$A9155-1,0)</f>
        <v>Description - Asset Type 453</v>
      </c>
      <c r="D9155" s="3"/>
      <c r="E9155" s="109"/>
      <c r="F9155" s="108" t="s">
        <v>41</v>
      </c>
      <c r="G9155" s="295">
        <f t="shared" ref="G9155:N9155" ca="1" si="905">VLOOKUP($B9155,$B$13:$N$512,5+G$5,FALSE)</f>
        <v>0</v>
      </c>
      <c r="H9155" s="295">
        <f t="shared" ca="1" si="905"/>
        <v>0</v>
      </c>
      <c r="I9155" s="295">
        <f t="shared" ca="1" si="905"/>
        <v>0</v>
      </c>
      <c r="J9155" s="295">
        <f t="shared" ca="1" si="905"/>
        <v>0</v>
      </c>
      <c r="K9155" s="295">
        <f t="shared" ca="1" si="905"/>
        <v>0</v>
      </c>
      <c r="L9155" s="295">
        <f t="shared" ca="1" si="905"/>
        <v>0</v>
      </c>
      <c r="M9155" s="295">
        <f t="shared" ca="1" si="905"/>
        <v>0</v>
      </c>
      <c r="N9155" s="295">
        <f t="shared" ca="1" si="905"/>
        <v>0</v>
      </c>
    </row>
    <row r="9156" spans="1:14" s="369" customFormat="1" ht="12.75" hidden="1" customHeight="1" outlineLevel="2" x14ac:dyDescent="0.25">
      <c r="A9156" s="3"/>
      <c r="B9156" s="3"/>
      <c r="C9156" s="21"/>
      <c r="D9156" s="3"/>
      <c r="E9156" s="107"/>
      <c r="F9156" s="106" t="s">
        <v>42</v>
      </c>
      <c r="G9156" s="111">
        <f ca="1">VLOOKUP($B9155,'Input Sheet'!$B$12:$N$511,5+G$5,FALSE)</f>
        <v>0</v>
      </c>
      <c r="H9156" s="111">
        <f ca="1">VLOOKUP($B9155,'Input Sheet'!$B$12:$N$511,5+H$5,FALSE)</f>
        <v>0</v>
      </c>
      <c r="I9156" s="111">
        <f ca="1">VLOOKUP($B9155,'Input Sheet'!$B$12:$N$511,5+I$5,FALSE)</f>
        <v>0</v>
      </c>
      <c r="J9156" s="111">
        <f ca="1">VLOOKUP($B9155,'Input Sheet'!$B$12:$N$511,5+J$5,FALSE)</f>
        <v>0</v>
      </c>
      <c r="K9156" s="111">
        <f ca="1">VLOOKUP($B9155,'Input Sheet'!$B$12:$N$511,5+K$5,FALSE)</f>
        <v>0</v>
      </c>
      <c r="L9156" s="111">
        <f ca="1">VLOOKUP($B9155,'Input Sheet'!$B$12:$N$511,5+L$5,FALSE)</f>
        <v>0</v>
      </c>
      <c r="M9156" s="111">
        <f ca="1">VLOOKUP($B9155,'Input Sheet'!$B$12:$N$511,5+M$5,FALSE)</f>
        <v>0</v>
      </c>
      <c r="N9156" s="111">
        <f ca="1">VLOOKUP($B9155,'Input Sheet'!$B$12:$N$511,5+N$5,FALSE)</f>
        <v>0</v>
      </c>
    </row>
    <row r="9157" spans="1:14" s="369" customFormat="1" ht="12.75" hidden="1" customHeight="1" outlineLevel="2" x14ac:dyDescent="0.25">
      <c r="A9157" s="3"/>
      <c r="B9157" s="3"/>
      <c r="C9157" s="3"/>
      <c r="D9157" s="3">
        <v>1</v>
      </c>
      <c r="E9157" s="290">
        <f t="array" aca="1" ref="E9157:E9171" ca="1">TRANSPOSE(G9155:N9155)</f>
        <v>0</v>
      </c>
      <c r="F9157" s="291"/>
      <c r="G9157" s="292"/>
      <c r="H9157" s="293">
        <f ca="1">IF(OFFSET(H9157,-$D9157,0)="n/a","n/a",IF(H$5&gt;OFFSET(H9157,-$D9157,0)+$D9157,$E9157-SUM($G9157:G9157),($E9157-SUM($G9157:G9157))/(OFFSET(H9157,-$D9157,0)-(H$5-$D9157-1))))</f>
        <v>0</v>
      </c>
      <c r="I9157" s="293">
        <f ca="1">IF(OFFSET(I9157,-$D9157,0)="n/a","n/a",IF(I$5&gt;OFFSET(I9157,-$D9157,0)+$D9157,$E9157-SUM($G9157:H9157),($E9157-SUM($G9157:H9157))/(OFFSET(I9157,-$D9157,0)-(I$5-$D9157-1))))</f>
        <v>0</v>
      </c>
      <c r="J9157" s="293">
        <f ca="1">IF(OFFSET(J9157,-$D9157,0)="n/a","n/a",IF(J$5&gt;OFFSET(J9157,-$D9157,0)+$D9157,$E9157-SUM($G9157:I9157),($E9157-SUM($G9157:I9157))/(OFFSET(J9157,-$D9157,0)-(J$5-$D9157-1))))</f>
        <v>0</v>
      </c>
      <c r="K9157" s="293">
        <f ca="1">IF(OFFSET(K9157,-$D9157,0)="n/a","n/a",IF(K$5&gt;OFFSET(K9157,-$D9157,0)+$D9157,$E9157-SUM($G9157:J9157),($E9157-SUM($G9157:J9157))/(OFFSET(K9157,-$D9157,0)-(K$5-$D9157-1))))</f>
        <v>0</v>
      </c>
      <c r="L9157" s="293">
        <f ca="1">IF(OFFSET(L9157,-$D9157,0)="n/a","n/a",IF(L$5&gt;OFFSET(L9157,-$D9157,0)+$D9157,$E9157-SUM($G9157:K9157),($E9157-SUM($G9157:K9157))/(OFFSET(L9157,-$D9157,0)-(L$5-$D9157-1))))</f>
        <v>0</v>
      </c>
      <c r="M9157" s="293">
        <f ca="1">IF(OFFSET(M9157,-$D9157,0)="n/a","n/a",IF(M$5&gt;OFFSET(M9157,-$D9157,0)+$D9157,$E9157-SUM($G9157:L9157),($E9157-SUM($G9157:L9157))/(OFFSET(M9157,-$D9157,0)-(M$5-$D9157-1))))</f>
        <v>0</v>
      </c>
      <c r="N9157" s="293">
        <f ca="1">IF(OFFSET(N9157,-$D9157,0)="n/a","n/a",IF(N$5&gt;OFFSET(N9157,-$D9157,0)+$D9157,$E9157-SUM($G9157:M9157),($E9157-SUM($G9157:M9157))/(OFFSET(N9157,-$D9157,0)-(N$5-$D9157-1))))</f>
        <v>0</v>
      </c>
    </row>
    <row r="9158" spans="1:14" s="369" customFormat="1" ht="12.75" hidden="1" customHeight="1" outlineLevel="2" x14ac:dyDescent="0.25">
      <c r="A9158" s="3"/>
      <c r="B9158" s="3"/>
      <c r="C9158" s="392" t="s">
        <v>43</v>
      </c>
      <c r="D9158" s="3">
        <v>2</v>
      </c>
      <c r="E9158" s="290">
        <f ca="1"/>
        <v>0</v>
      </c>
      <c r="F9158" s="291"/>
      <c r="G9158" s="294"/>
      <c r="H9158" s="292"/>
      <c r="I9158" s="293">
        <f ca="1">IF(OFFSET(I9158,-$D9158,0)="n/a","n/a",IF(I$5&gt;OFFSET(I9158,-$D9158,0)+$D9158,$E9158-SUM($G9158:H9158),($E9158-SUM($G9158:H9158))/(OFFSET(I9158,-$D9158,0)-(I$5-$D9158-1))))</f>
        <v>0</v>
      </c>
      <c r="J9158" s="293">
        <f ca="1">IF(OFFSET(J9158,-$D9158,0)="n/a","n/a",IF(J$5&gt;OFFSET(J9158,-$D9158,0)+$D9158,$E9158-SUM($G9158:I9158),($E9158-SUM($G9158:I9158))/(OFFSET(J9158,-$D9158,0)-(J$5-$D9158-1))))</f>
        <v>0</v>
      </c>
      <c r="K9158" s="293">
        <f ca="1">IF(OFFSET(K9158,-$D9158,0)="n/a","n/a",IF(K$5&gt;OFFSET(K9158,-$D9158,0)+$D9158,$E9158-SUM($G9158:J9158),($E9158-SUM($G9158:J9158))/(OFFSET(K9158,-$D9158,0)-(K$5-$D9158-1))))</f>
        <v>0</v>
      </c>
      <c r="L9158" s="293">
        <f ca="1">IF(OFFSET(L9158,-$D9158,0)="n/a","n/a",IF(L$5&gt;OFFSET(L9158,-$D9158,0)+$D9158,$E9158-SUM($G9158:K9158),($E9158-SUM($G9158:K9158))/(OFFSET(L9158,-$D9158,0)-(L$5-$D9158-1))))</f>
        <v>0</v>
      </c>
      <c r="M9158" s="293">
        <f ca="1">IF(OFFSET(M9158,-$D9158,0)="n/a","n/a",IF(M$5&gt;OFFSET(M9158,-$D9158,0)+$D9158,$E9158-SUM($G9158:L9158),($E9158-SUM($G9158:L9158))/(OFFSET(M9158,-$D9158,0)-(M$5-$D9158-1))))</f>
        <v>0</v>
      </c>
      <c r="N9158" s="293">
        <f ca="1">IF(OFFSET(N9158,-$D9158,0)="n/a","n/a",IF(N$5&gt;OFFSET(N9158,-$D9158,0)+$D9158,$E9158-SUM($G9158:M9158),($E9158-SUM($G9158:M9158))/(OFFSET(N9158,-$D9158,0)-(N$5-$D9158-1))))</f>
        <v>0</v>
      </c>
    </row>
    <row r="9159" spans="1:14" s="369" customFormat="1" ht="12.75" hidden="1" customHeight="1" outlineLevel="2" x14ac:dyDescent="0.25">
      <c r="A9159" s="3"/>
      <c r="B9159" s="3"/>
      <c r="C9159" s="392"/>
      <c r="D9159" s="3">
        <v>3</v>
      </c>
      <c r="E9159" s="290">
        <f ca="1"/>
        <v>0</v>
      </c>
      <c r="F9159" s="291"/>
      <c r="G9159" s="294"/>
      <c r="H9159" s="294"/>
      <c r="I9159" s="292"/>
      <c r="J9159" s="293">
        <f ca="1">IF(OFFSET(J9159,-$D9159,0)="n/a","n/a",IF(J$5&gt;OFFSET(J9159,-$D9159,0)+$D9159,$E9159-SUM($G9159:I9159),($E9159-SUM($G9159:I9159))/(OFFSET(J9159,-$D9159,0)-(J$5-$D9159-1))))</f>
        <v>0</v>
      </c>
      <c r="K9159" s="293">
        <f ca="1">IF(OFFSET(K9159,-$D9159,0)="n/a","n/a",IF(K$5&gt;OFFSET(K9159,-$D9159,0)+$D9159,$E9159-SUM($G9159:J9159),($E9159-SUM($G9159:J9159))/(OFFSET(K9159,-$D9159,0)-(K$5-$D9159-1))))</f>
        <v>0</v>
      </c>
      <c r="L9159" s="293">
        <f ca="1">IF(OFFSET(L9159,-$D9159,0)="n/a","n/a",IF(L$5&gt;OFFSET(L9159,-$D9159,0)+$D9159,$E9159-SUM($G9159:K9159),($E9159-SUM($G9159:K9159))/(OFFSET(L9159,-$D9159,0)-(L$5-$D9159-1))))</f>
        <v>0</v>
      </c>
      <c r="M9159" s="293">
        <f ca="1">IF(OFFSET(M9159,-$D9159,0)="n/a","n/a",IF(M$5&gt;OFFSET(M9159,-$D9159,0)+$D9159,$E9159-SUM($G9159:L9159),($E9159-SUM($G9159:L9159))/(OFFSET(M9159,-$D9159,0)-(M$5-$D9159-1))))</f>
        <v>0</v>
      </c>
      <c r="N9159" s="293">
        <f ca="1">IF(OFFSET(N9159,-$D9159,0)="n/a","n/a",IF(N$5&gt;OFFSET(N9159,-$D9159,0)+$D9159,$E9159-SUM($G9159:M9159),($E9159-SUM($G9159:M9159))/(OFFSET(N9159,-$D9159,0)-(N$5-$D9159-1))))</f>
        <v>0</v>
      </c>
    </row>
    <row r="9160" spans="1:14" s="369" customFormat="1" ht="12.75" hidden="1" customHeight="1" outlineLevel="2" x14ac:dyDescent="0.25">
      <c r="A9160" s="3"/>
      <c r="B9160" s="3"/>
      <c r="C9160" s="392"/>
      <c r="D9160" s="3">
        <v>4</v>
      </c>
      <c r="E9160" s="290">
        <f ca="1"/>
        <v>0</v>
      </c>
      <c r="F9160" s="291"/>
      <c r="G9160" s="294"/>
      <c r="H9160" s="294"/>
      <c r="I9160" s="294"/>
      <c r="J9160" s="292"/>
      <c r="K9160" s="293">
        <f ca="1">IF(OFFSET(K9160,-$D9160,0)="n/a","n/a",IF(K$5&gt;OFFSET(K9160,-$D9160,0)+$D9160,$E9160-SUM($G9160:J9160),($E9160-SUM($G9160:J9160))/(OFFSET(K9160,-$D9160,0)-(K$5-$D9160-1))))</f>
        <v>0</v>
      </c>
      <c r="L9160" s="293">
        <f ca="1">IF(OFFSET(L9160,-$D9160,0)="n/a","n/a",IF(L$5&gt;OFFSET(L9160,-$D9160,0)+$D9160,$E9160-SUM($G9160:K9160),($E9160-SUM($G9160:K9160))/(OFFSET(L9160,-$D9160,0)-(L$5-$D9160-1))))</f>
        <v>0</v>
      </c>
      <c r="M9160" s="293">
        <f ca="1">IF(OFFSET(M9160,-$D9160,0)="n/a","n/a",IF(M$5&gt;OFFSET(M9160,-$D9160,0)+$D9160,$E9160-SUM($G9160:L9160),($E9160-SUM($G9160:L9160))/(OFFSET(M9160,-$D9160,0)-(M$5-$D9160-1))))</f>
        <v>0</v>
      </c>
      <c r="N9160" s="293">
        <f ca="1">IF(OFFSET(N9160,-$D9160,0)="n/a","n/a",IF(N$5&gt;OFFSET(N9160,-$D9160,0)+$D9160,$E9160-SUM($G9160:M9160),($E9160-SUM($G9160:M9160))/(OFFSET(N9160,-$D9160,0)-(N$5-$D9160-1))))</f>
        <v>0</v>
      </c>
    </row>
    <row r="9161" spans="1:14" s="369" customFormat="1" ht="12.75" hidden="1" customHeight="1" outlineLevel="2" x14ac:dyDescent="0.25">
      <c r="A9161" s="3"/>
      <c r="B9161" s="3"/>
      <c r="C9161" s="392"/>
      <c r="D9161" s="3">
        <v>5</v>
      </c>
      <c r="E9161" s="290">
        <f ca="1"/>
        <v>0</v>
      </c>
      <c r="F9161" s="291"/>
      <c r="G9161" s="294"/>
      <c r="H9161" s="294"/>
      <c r="I9161" s="294"/>
      <c r="J9161" s="294"/>
      <c r="K9161" s="292"/>
      <c r="L9161" s="293">
        <f ca="1">IF(OFFSET(L9161,-$D9161,0)="n/a","n/a",IF(L$5&gt;OFFSET(L9161,-$D9161,0)+$D9161,$E9161-SUM($G9161:K9161),($E9161-SUM($G9161:K9161))/(OFFSET(L9161,-$D9161,0)-(L$5-$D9161-1))))</f>
        <v>0</v>
      </c>
      <c r="M9161" s="293">
        <f ca="1">IF(OFFSET(M9161,-$D9161,0)="n/a","n/a",IF(M$5&gt;OFFSET(M9161,-$D9161,0)+$D9161,$E9161-SUM($G9161:L9161),($E9161-SUM($G9161:L9161))/(OFFSET(M9161,-$D9161,0)-(M$5-$D9161-1))))</f>
        <v>0</v>
      </c>
      <c r="N9161" s="293">
        <f ca="1">IF(OFFSET(N9161,-$D9161,0)="n/a","n/a",IF(N$5&gt;OFFSET(N9161,-$D9161,0)+$D9161,$E9161-SUM($G9161:M9161),($E9161-SUM($G9161:M9161))/(OFFSET(N9161,-$D9161,0)-(N$5-$D9161-1))))</f>
        <v>0</v>
      </c>
    </row>
    <row r="9162" spans="1:14" s="369" customFormat="1" ht="12.75" hidden="1" customHeight="1" outlineLevel="2" x14ac:dyDescent="0.25">
      <c r="A9162" s="3"/>
      <c r="B9162" s="3"/>
      <c r="C9162" s="392"/>
      <c r="D9162" s="3">
        <v>6</v>
      </c>
      <c r="E9162" s="290">
        <f ca="1"/>
        <v>0</v>
      </c>
      <c r="F9162" s="291"/>
      <c r="G9162" s="294"/>
      <c r="H9162" s="294"/>
      <c r="I9162" s="294"/>
      <c r="J9162" s="294"/>
      <c r="K9162" s="294"/>
      <c r="L9162" s="292"/>
      <c r="M9162" s="293">
        <f ca="1">IF(OFFSET(M9162,-$D9162,0)="n/a","n/a",IF(M$5&gt;OFFSET(M9162,-$D9162,0)+$D9162,$E9162-SUM($G9162:L9162),($E9162-SUM($G9162:L9162))/(OFFSET(M9162,-$D9162,0)-(M$5-$D9162-1))))</f>
        <v>0</v>
      </c>
      <c r="N9162" s="293">
        <f ca="1">IF(OFFSET(N9162,-$D9162,0)="n/a","n/a",IF(N$5&gt;OFFSET(N9162,-$D9162,0)+$D9162,$E9162-SUM($G9162:M9162),($E9162-SUM($G9162:M9162))/(OFFSET(N9162,-$D9162,0)-(N$5-$D9162-1))))</f>
        <v>0</v>
      </c>
    </row>
    <row r="9163" spans="1:14" s="369" customFormat="1" ht="12.75" hidden="1" customHeight="1" outlineLevel="2" x14ac:dyDescent="0.25">
      <c r="A9163" s="3"/>
      <c r="B9163" s="3"/>
      <c r="C9163" s="392"/>
      <c r="D9163" s="3">
        <v>7</v>
      </c>
      <c r="E9163" s="290">
        <f ca="1"/>
        <v>0</v>
      </c>
      <c r="F9163" s="291"/>
      <c r="G9163" s="294"/>
      <c r="H9163" s="294"/>
      <c r="I9163" s="294"/>
      <c r="J9163" s="294"/>
      <c r="K9163" s="294"/>
      <c r="L9163" s="294"/>
      <c r="M9163" s="292"/>
      <c r="N9163" s="293">
        <f ca="1">IF(OFFSET(N9163,-$D9163,0)="n/a","n/a",IF(N$5&gt;OFFSET(N9163,-$D9163,0)+$D9163,$E9163-SUM($G9163:M9163),($E9163-SUM($G9163:M9163))/(OFFSET(N9163,-$D9163,0)-(N$5-$D9163-1))))</f>
        <v>0</v>
      </c>
    </row>
    <row r="9164" spans="1:14" s="369" customFormat="1" ht="12.75" hidden="1" customHeight="1" outlineLevel="2" x14ac:dyDescent="0.25">
      <c r="A9164" s="3"/>
      <c r="B9164" s="3"/>
      <c r="C9164" s="392"/>
      <c r="D9164" s="3">
        <v>8</v>
      </c>
      <c r="E9164" s="290">
        <f ca="1"/>
        <v>0</v>
      </c>
      <c r="F9164" s="291"/>
      <c r="G9164" s="294"/>
      <c r="H9164" s="294"/>
      <c r="I9164" s="294"/>
      <c r="J9164" s="294"/>
      <c r="K9164" s="294"/>
      <c r="L9164" s="294"/>
      <c r="M9164" s="294"/>
      <c r="N9164" s="292"/>
    </row>
    <row r="9165" spans="1:14" s="369" customFormat="1" ht="12.75" hidden="1" customHeight="1" outlineLevel="2" x14ac:dyDescent="0.25">
      <c r="A9165" s="3"/>
      <c r="B9165" s="3"/>
      <c r="C9165" s="392"/>
      <c r="D9165" s="3">
        <v>9</v>
      </c>
      <c r="E9165" s="290" t="e">
        <f ca="1"/>
        <v>#N/A</v>
      </c>
      <c r="F9165" s="291"/>
      <c r="G9165" s="294"/>
      <c r="H9165" s="294"/>
      <c r="I9165" s="294"/>
      <c r="J9165" s="294"/>
      <c r="K9165" s="294"/>
      <c r="L9165" s="294"/>
      <c r="M9165" s="294"/>
      <c r="N9165" s="294"/>
    </row>
    <row r="9166" spans="1:14" s="369" customFormat="1" ht="12.75" hidden="1" customHeight="1" outlineLevel="2" x14ac:dyDescent="0.25">
      <c r="A9166" s="3"/>
      <c r="B9166" s="3"/>
      <c r="C9166" s="392"/>
      <c r="D9166" s="3">
        <v>10</v>
      </c>
      <c r="E9166" s="290" t="e">
        <f ca="1"/>
        <v>#N/A</v>
      </c>
      <c r="F9166" s="291"/>
      <c r="G9166" s="294"/>
      <c r="H9166" s="294"/>
      <c r="I9166" s="294"/>
      <c r="J9166" s="294"/>
      <c r="K9166" s="294"/>
      <c r="L9166" s="294"/>
      <c r="M9166" s="294"/>
      <c r="N9166" s="294"/>
    </row>
    <row r="9167" spans="1:14" s="369" customFormat="1" ht="12.75" hidden="1" customHeight="1" outlineLevel="2" x14ac:dyDescent="0.25">
      <c r="A9167" s="3"/>
      <c r="B9167" s="3"/>
      <c r="C9167" s="392"/>
      <c r="D9167" s="3">
        <v>11</v>
      </c>
      <c r="E9167" s="290" t="e">
        <f ca="1"/>
        <v>#N/A</v>
      </c>
      <c r="F9167" s="291"/>
      <c r="G9167" s="294"/>
      <c r="H9167" s="294"/>
      <c r="I9167" s="294"/>
      <c r="J9167" s="294"/>
      <c r="K9167" s="294"/>
      <c r="L9167" s="294"/>
      <c r="M9167" s="294"/>
      <c r="N9167" s="294"/>
    </row>
    <row r="9168" spans="1:14" s="369" customFormat="1" ht="12.75" hidden="1" customHeight="1" outlineLevel="2" x14ac:dyDescent="0.25">
      <c r="A9168" s="3"/>
      <c r="B9168" s="3"/>
      <c r="C9168" s="392"/>
      <c r="D9168" s="3">
        <v>12</v>
      </c>
      <c r="E9168" s="290" t="e">
        <f ca="1"/>
        <v>#N/A</v>
      </c>
      <c r="F9168" s="291"/>
      <c r="G9168" s="294"/>
      <c r="H9168" s="294"/>
      <c r="I9168" s="294"/>
      <c r="J9168" s="294"/>
      <c r="K9168" s="294"/>
      <c r="L9168" s="294"/>
      <c r="M9168" s="294"/>
      <c r="N9168" s="294"/>
    </row>
    <row r="9169" spans="1:14" s="369" customFormat="1" ht="12.75" hidden="1" customHeight="1" outlineLevel="2" x14ac:dyDescent="0.25">
      <c r="A9169" s="3"/>
      <c r="B9169" s="3"/>
      <c r="C9169" s="392"/>
      <c r="D9169" s="3">
        <v>13</v>
      </c>
      <c r="E9169" s="290" t="e">
        <f ca="1"/>
        <v>#N/A</v>
      </c>
      <c r="F9169" s="291"/>
      <c r="G9169" s="294"/>
      <c r="H9169" s="294"/>
      <c r="I9169" s="294"/>
      <c r="J9169" s="294"/>
      <c r="K9169" s="294"/>
      <c r="L9169" s="294"/>
      <c r="M9169" s="294"/>
      <c r="N9169" s="294"/>
    </row>
    <row r="9170" spans="1:14" s="369" customFormat="1" ht="12.75" hidden="1" customHeight="1" outlineLevel="2" x14ac:dyDescent="0.25">
      <c r="A9170" s="3"/>
      <c r="B9170" s="3"/>
      <c r="C9170" s="392"/>
      <c r="D9170" s="3">
        <v>14</v>
      </c>
      <c r="E9170" s="290" t="e">
        <f ca="1"/>
        <v>#N/A</v>
      </c>
      <c r="F9170" s="291"/>
      <c r="G9170" s="294"/>
      <c r="H9170" s="294"/>
      <c r="I9170" s="294"/>
      <c r="J9170" s="294"/>
      <c r="K9170" s="294"/>
      <c r="L9170" s="294"/>
      <c r="M9170" s="294"/>
      <c r="N9170" s="294"/>
    </row>
    <row r="9171" spans="1:14" s="369" customFormat="1" ht="12.75" hidden="1" customHeight="1" outlineLevel="2" x14ac:dyDescent="0.25">
      <c r="A9171" s="3"/>
      <c r="B9171" s="3"/>
      <c r="C9171" s="392"/>
      <c r="D9171" s="3">
        <v>15</v>
      </c>
      <c r="E9171" s="290" t="e">
        <f ca="1"/>
        <v>#N/A</v>
      </c>
      <c r="F9171" s="291"/>
      <c r="G9171" s="294"/>
      <c r="H9171" s="294"/>
      <c r="I9171" s="294"/>
      <c r="J9171" s="294"/>
      <c r="K9171" s="294"/>
      <c r="L9171" s="294"/>
      <c r="M9171" s="294"/>
      <c r="N9171" s="294"/>
    </row>
    <row r="9172" spans="1:14" s="369" customFormat="1" ht="12.75" hidden="1" customHeight="1" outlineLevel="1" x14ac:dyDescent="0.25">
      <c r="A9172" s="3"/>
      <c r="B9172" s="145" t="str">
        <f ca="1">B9155</f>
        <v>Asset Type 453</v>
      </c>
      <c r="C9172" s="145" t="str">
        <f ca="1">C9155</f>
        <v>Description - Asset Type 453</v>
      </c>
      <c r="D9172" s="3"/>
      <c r="E9172" s="3"/>
      <c r="F9172" s="106" t="s">
        <v>44</v>
      </c>
      <c r="G9172" s="296">
        <f t="shared" ref="G9172:N9172" si="906">SUM(G9157:G9171)</f>
        <v>0</v>
      </c>
      <c r="H9172" s="296">
        <f t="shared" ca="1" si="906"/>
        <v>0</v>
      </c>
      <c r="I9172" s="296">
        <f t="shared" ca="1" si="906"/>
        <v>0</v>
      </c>
      <c r="J9172" s="296">
        <f t="shared" ca="1" si="906"/>
        <v>0</v>
      </c>
      <c r="K9172" s="296">
        <f t="shared" ca="1" si="906"/>
        <v>0</v>
      </c>
      <c r="L9172" s="296">
        <f t="shared" ca="1" si="906"/>
        <v>0</v>
      </c>
      <c r="M9172" s="296">
        <f t="shared" ca="1" si="906"/>
        <v>0</v>
      </c>
      <c r="N9172" s="296">
        <f t="shared" ca="1" si="906"/>
        <v>0</v>
      </c>
    </row>
    <row r="9173" spans="1:14" s="369" customFormat="1" ht="12.75" hidden="1" customHeight="1" outlineLevel="2" x14ac:dyDescent="0.25">
      <c r="A9173" s="217">
        <f>A9155+1</f>
        <v>454</v>
      </c>
      <c r="B9173" s="22" t="str">
        <f ca="1">OFFSET($B$13,$A9173-1,0)</f>
        <v>Asset Type 454</v>
      </c>
      <c r="C9173" s="22" t="str">
        <f ca="1">OFFSET($C$13,$A9173-1,0)</f>
        <v>Description - Asset Type 454</v>
      </c>
      <c r="D9173" s="3"/>
      <c r="E9173" s="109"/>
      <c r="F9173" s="108" t="s">
        <v>41</v>
      </c>
      <c r="G9173" s="295">
        <f t="shared" ref="G9173:N9173" ca="1" si="907">VLOOKUP($B9173,$B$13:$N$512,5+G$5,FALSE)</f>
        <v>0</v>
      </c>
      <c r="H9173" s="295">
        <f t="shared" ca="1" si="907"/>
        <v>0</v>
      </c>
      <c r="I9173" s="295">
        <f t="shared" ca="1" si="907"/>
        <v>0</v>
      </c>
      <c r="J9173" s="295">
        <f t="shared" ca="1" si="907"/>
        <v>0</v>
      </c>
      <c r="K9173" s="295">
        <f t="shared" ca="1" si="907"/>
        <v>0</v>
      </c>
      <c r="L9173" s="295">
        <f t="shared" ca="1" si="907"/>
        <v>0</v>
      </c>
      <c r="M9173" s="295">
        <f t="shared" ca="1" si="907"/>
        <v>0</v>
      </c>
      <c r="N9173" s="295">
        <f t="shared" ca="1" si="907"/>
        <v>0</v>
      </c>
    </row>
    <row r="9174" spans="1:14" s="369" customFormat="1" ht="12.75" hidden="1" customHeight="1" outlineLevel="2" x14ac:dyDescent="0.25">
      <c r="A9174" s="3"/>
      <c r="B9174" s="3"/>
      <c r="C9174" s="21"/>
      <c r="D9174" s="3"/>
      <c r="E9174" s="107"/>
      <c r="F9174" s="106" t="s">
        <v>42</v>
      </c>
      <c r="G9174" s="111">
        <f ca="1">VLOOKUP($B9173,'Input Sheet'!$B$12:$N$511,5+G$5,FALSE)</f>
        <v>0</v>
      </c>
      <c r="H9174" s="111">
        <f ca="1">VLOOKUP($B9173,'Input Sheet'!$B$12:$N$511,5+H$5,FALSE)</f>
        <v>0</v>
      </c>
      <c r="I9174" s="111">
        <f ca="1">VLOOKUP($B9173,'Input Sheet'!$B$12:$N$511,5+I$5,FALSE)</f>
        <v>0</v>
      </c>
      <c r="J9174" s="111">
        <f ca="1">VLOOKUP($B9173,'Input Sheet'!$B$12:$N$511,5+J$5,FALSE)</f>
        <v>0</v>
      </c>
      <c r="K9174" s="111">
        <f ca="1">VLOOKUP($B9173,'Input Sheet'!$B$12:$N$511,5+K$5,FALSE)</f>
        <v>0</v>
      </c>
      <c r="L9174" s="111">
        <f ca="1">VLOOKUP($B9173,'Input Sheet'!$B$12:$N$511,5+L$5,FALSE)</f>
        <v>0</v>
      </c>
      <c r="M9174" s="111">
        <f ca="1">VLOOKUP($B9173,'Input Sheet'!$B$12:$N$511,5+M$5,FALSE)</f>
        <v>0</v>
      </c>
      <c r="N9174" s="111">
        <f ca="1">VLOOKUP($B9173,'Input Sheet'!$B$12:$N$511,5+N$5,FALSE)</f>
        <v>0</v>
      </c>
    </row>
    <row r="9175" spans="1:14" s="369" customFormat="1" ht="12.75" hidden="1" customHeight="1" outlineLevel="2" x14ac:dyDescent="0.25">
      <c r="A9175" s="3"/>
      <c r="B9175" s="3"/>
      <c r="C9175" s="3"/>
      <c r="D9175" s="3">
        <v>1</v>
      </c>
      <c r="E9175" s="290">
        <f t="array" aca="1" ref="E9175:E9189" ca="1">TRANSPOSE(G9173:N9173)</f>
        <v>0</v>
      </c>
      <c r="F9175" s="291"/>
      <c r="G9175" s="292"/>
      <c r="H9175" s="293">
        <f ca="1">IF(OFFSET(H9175,-$D9175,0)="n/a","n/a",IF(H$5&gt;OFFSET(H9175,-$D9175,0)+$D9175,$E9175-SUM($G9175:G9175),($E9175-SUM($G9175:G9175))/(OFFSET(H9175,-$D9175,0)-(H$5-$D9175-1))))</f>
        <v>0</v>
      </c>
      <c r="I9175" s="293">
        <f ca="1">IF(OFFSET(I9175,-$D9175,0)="n/a","n/a",IF(I$5&gt;OFFSET(I9175,-$D9175,0)+$D9175,$E9175-SUM($G9175:H9175),($E9175-SUM($G9175:H9175))/(OFFSET(I9175,-$D9175,0)-(I$5-$D9175-1))))</f>
        <v>0</v>
      </c>
      <c r="J9175" s="293">
        <f ca="1">IF(OFFSET(J9175,-$D9175,0)="n/a","n/a",IF(J$5&gt;OFFSET(J9175,-$D9175,0)+$D9175,$E9175-SUM($G9175:I9175),($E9175-SUM($G9175:I9175))/(OFFSET(J9175,-$D9175,0)-(J$5-$D9175-1))))</f>
        <v>0</v>
      </c>
      <c r="K9175" s="293">
        <f ca="1">IF(OFFSET(K9175,-$D9175,0)="n/a","n/a",IF(K$5&gt;OFFSET(K9175,-$D9175,0)+$D9175,$E9175-SUM($G9175:J9175),($E9175-SUM($G9175:J9175))/(OFFSET(K9175,-$D9175,0)-(K$5-$D9175-1))))</f>
        <v>0</v>
      </c>
      <c r="L9175" s="293">
        <f ca="1">IF(OFFSET(L9175,-$D9175,0)="n/a","n/a",IF(L$5&gt;OFFSET(L9175,-$D9175,0)+$D9175,$E9175-SUM($G9175:K9175),($E9175-SUM($G9175:K9175))/(OFFSET(L9175,-$D9175,0)-(L$5-$D9175-1))))</f>
        <v>0</v>
      </c>
      <c r="M9175" s="293">
        <f ca="1">IF(OFFSET(M9175,-$D9175,0)="n/a","n/a",IF(M$5&gt;OFFSET(M9175,-$D9175,0)+$D9175,$E9175-SUM($G9175:L9175),($E9175-SUM($G9175:L9175))/(OFFSET(M9175,-$D9175,0)-(M$5-$D9175-1))))</f>
        <v>0</v>
      </c>
      <c r="N9175" s="293">
        <f ca="1">IF(OFFSET(N9175,-$D9175,0)="n/a","n/a",IF(N$5&gt;OFFSET(N9175,-$D9175,0)+$D9175,$E9175-SUM($G9175:M9175),($E9175-SUM($G9175:M9175))/(OFFSET(N9175,-$D9175,0)-(N$5-$D9175-1))))</f>
        <v>0</v>
      </c>
    </row>
    <row r="9176" spans="1:14" s="369" customFormat="1" ht="12.75" hidden="1" customHeight="1" outlineLevel="2" x14ac:dyDescent="0.25">
      <c r="A9176" s="3"/>
      <c r="B9176" s="3"/>
      <c r="C9176" s="392" t="s">
        <v>43</v>
      </c>
      <c r="D9176" s="3">
        <v>2</v>
      </c>
      <c r="E9176" s="290">
        <f ca="1"/>
        <v>0</v>
      </c>
      <c r="F9176" s="291"/>
      <c r="G9176" s="294"/>
      <c r="H9176" s="292"/>
      <c r="I9176" s="293">
        <f ca="1">IF(OFFSET(I9176,-$D9176,0)="n/a","n/a",IF(I$5&gt;OFFSET(I9176,-$D9176,0)+$D9176,$E9176-SUM($G9176:H9176),($E9176-SUM($G9176:H9176))/(OFFSET(I9176,-$D9176,0)-(I$5-$D9176-1))))</f>
        <v>0</v>
      </c>
      <c r="J9176" s="293">
        <f ca="1">IF(OFFSET(J9176,-$D9176,0)="n/a","n/a",IF(J$5&gt;OFFSET(J9176,-$D9176,0)+$D9176,$E9176-SUM($G9176:I9176),($E9176-SUM($G9176:I9176))/(OFFSET(J9176,-$D9176,0)-(J$5-$D9176-1))))</f>
        <v>0</v>
      </c>
      <c r="K9176" s="293">
        <f ca="1">IF(OFFSET(K9176,-$D9176,0)="n/a","n/a",IF(K$5&gt;OFFSET(K9176,-$D9176,0)+$D9176,$E9176-SUM($G9176:J9176),($E9176-SUM($G9176:J9176))/(OFFSET(K9176,-$D9176,0)-(K$5-$D9176-1))))</f>
        <v>0</v>
      </c>
      <c r="L9176" s="293">
        <f ca="1">IF(OFFSET(L9176,-$D9176,0)="n/a","n/a",IF(L$5&gt;OFFSET(L9176,-$D9176,0)+$D9176,$E9176-SUM($G9176:K9176),($E9176-SUM($G9176:K9176))/(OFFSET(L9176,-$D9176,0)-(L$5-$D9176-1))))</f>
        <v>0</v>
      </c>
      <c r="M9176" s="293">
        <f ca="1">IF(OFFSET(M9176,-$D9176,0)="n/a","n/a",IF(M$5&gt;OFFSET(M9176,-$D9176,0)+$D9176,$E9176-SUM($G9176:L9176),($E9176-SUM($G9176:L9176))/(OFFSET(M9176,-$D9176,0)-(M$5-$D9176-1))))</f>
        <v>0</v>
      </c>
      <c r="N9176" s="293">
        <f ca="1">IF(OFFSET(N9176,-$D9176,0)="n/a","n/a",IF(N$5&gt;OFFSET(N9176,-$D9176,0)+$D9176,$E9176-SUM($G9176:M9176),($E9176-SUM($G9176:M9176))/(OFFSET(N9176,-$D9176,0)-(N$5-$D9176-1))))</f>
        <v>0</v>
      </c>
    </row>
    <row r="9177" spans="1:14" s="369" customFormat="1" ht="12.75" hidden="1" customHeight="1" outlineLevel="2" x14ac:dyDescent="0.25">
      <c r="A9177" s="3"/>
      <c r="B9177" s="3"/>
      <c r="C9177" s="392"/>
      <c r="D9177" s="3">
        <v>3</v>
      </c>
      <c r="E9177" s="290">
        <f ca="1"/>
        <v>0</v>
      </c>
      <c r="F9177" s="291"/>
      <c r="G9177" s="294"/>
      <c r="H9177" s="294"/>
      <c r="I9177" s="292"/>
      <c r="J9177" s="293">
        <f ca="1">IF(OFFSET(J9177,-$D9177,0)="n/a","n/a",IF(J$5&gt;OFFSET(J9177,-$D9177,0)+$D9177,$E9177-SUM($G9177:I9177),($E9177-SUM($G9177:I9177))/(OFFSET(J9177,-$D9177,0)-(J$5-$D9177-1))))</f>
        <v>0</v>
      </c>
      <c r="K9177" s="293">
        <f ca="1">IF(OFFSET(K9177,-$D9177,0)="n/a","n/a",IF(K$5&gt;OFFSET(K9177,-$D9177,0)+$D9177,$E9177-SUM($G9177:J9177),($E9177-SUM($G9177:J9177))/(OFFSET(K9177,-$D9177,0)-(K$5-$D9177-1))))</f>
        <v>0</v>
      </c>
      <c r="L9177" s="293">
        <f ca="1">IF(OFFSET(L9177,-$D9177,0)="n/a","n/a",IF(L$5&gt;OFFSET(L9177,-$D9177,0)+$D9177,$E9177-SUM($G9177:K9177),($E9177-SUM($G9177:K9177))/(OFFSET(L9177,-$D9177,0)-(L$5-$D9177-1))))</f>
        <v>0</v>
      </c>
      <c r="M9177" s="293">
        <f ca="1">IF(OFFSET(M9177,-$D9177,0)="n/a","n/a",IF(M$5&gt;OFFSET(M9177,-$D9177,0)+$D9177,$E9177-SUM($G9177:L9177),($E9177-SUM($G9177:L9177))/(OFFSET(M9177,-$D9177,0)-(M$5-$D9177-1))))</f>
        <v>0</v>
      </c>
      <c r="N9177" s="293">
        <f ca="1">IF(OFFSET(N9177,-$D9177,0)="n/a","n/a",IF(N$5&gt;OFFSET(N9177,-$D9177,0)+$D9177,$E9177-SUM($G9177:M9177),($E9177-SUM($G9177:M9177))/(OFFSET(N9177,-$D9177,0)-(N$5-$D9177-1))))</f>
        <v>0</v>
      </c>
    </row>
    <row r="9178" spans="1:14" s="369" customFormat="1" ht="12.75" hidden="1" customHeight="1" outlineLevel="2" x14ac:dyDescent="0.25">
      <c r="A9178" s="3"/>
      <c r="B9178" s="3"/>
      <c r="C9178" s="392"/>
      <c r="D9178" s="3">
        <v>4</v>
      </c>
      <c r="E9178" s="290">
        <f ca="1"/>
        <v>0</v>
      </c>
      <c r="F9178" s="291"/>
      <c r="G9178" s="294"/>
      <c r="H9178" s="294"/>
      <c r="I9178" s="294"/>
      <c r="J9178" s="292"/>
      <c r="K9178" s="293">
        <f ca="1">IF(OFFSET(K9178,-$D9178,0)="n/a","n/a",IF(K$5&gt;OFFSET(K9178,-$D9178,0)+$D9178,$E9178-SUM($G9178:J9178),($E9178-SUM($G9178:J9178))/(OFFSET(K9178,-$D9178,0)-(K$5-$D9178-1))))</f>
        <v>0</v>
      </c>
      <c r="L9178" s="293">
        <f ca="1">IF(OFFSET(L9178,-$D9178,0)="n/a","n/a",IF(L$5&gt;OFFSET(L9178,-$D9178,0)+$D9178,$E9178-SUM($G9178:K9178),($E9178-SUM($G9178:K9178))/(OFFSET(L9178,-$D9178,0)-(L$5-$D9178-1))))</f>
        <v>0</v>
      </c>
      <c r="M9178" s="293">
        <f ca="1">IF(OFFSET(M9178,-$D9178,0)="n/a","n/a",IF(M$5&gt;OFFSET(M9178,-$D9178,0)+$D9178,$E9178-SUM($G9178:L9178),($E9178-SUM($G9178:L9178))/(OFFSET(M9178,-$D9178,0)-(M$5-$D9178-1))))</f>
        <v>0</v>
      </c>
      <c r="N9178" s="293">
        <f ca="1">IF(OFFSET(N9178,-$D9178,0)="n/a","n/a",IF(N$5&gt;OFFSET(N9178,-$D9178,0)+$D9178,$E9178-SUM($G9178:M9178),($E9178-SUM($G9178:M9178))/(OFFSET(N9178,-$D9178,0)-(N$5-$D9178-1))))</f>
        <v>0</v>
      </c>
    </row>
    <row r="9179" spans="1:14" s="369" customFormat="1" ht="12.75" hidden="1" customHeight="1" outlineLevel="2" x14ac:dyDescent="0.25">
      <c r="A9179" s="3"/>
      <c r="B9179" s="3"/>
      <c r="C9179" s="392"/>
      <c r="D9179" s="3">
        <v>5</v>
      </c>
      <c r="E9179" s="290">
        <f ca="1"/>
        <v>0</v>
      </c>
      <c r="F9179" s="291"/>
      <c r="G9179" s="294"/>
      <c r="H9179" s="294"/>
      <c r="I9179" s="294"/>
      <c r="J9179" s="294"/>
      <c r="K9179" s="292"/>
      <c r="L9179" s="293">
        <f ca="1">IF(OFFSET(L9179,-$D9179,0)="n/a","n/a",IF(L$5&gt;OFFSET(L9179,-$D9179,0)+$D9179,$E9179-SUM($G9179:K9179),($E9179-SUM($G9179:K9179))/(OFFSET(L9179,-$D9179,0)-(L$5-$D9179-1))))</f>
        <v>0</v>
      </c>
      <c r="M9179" s="293">
        <f ca="1">IF(OFFSET(M9179,-$D9179,0)="n/a","n/a",IF(M$5&gt;OFFSET(M9179,-$D9179,0)+$D9179,$E9179-SUM($G9179:L9179),($E9179-SUM($G9179:L9179))/(OFFSET(M9179,-$D9179,0)-(M$5-$D9179-1))))</f>
        <v>0</v>
      </c>
      <c r="N9179" s="293">
        <f ca="1">IF(OFFSET(N9179,-$D9179,0)="n/a","n/a",IF(N$5&gt;OFFSET(N9179,-$D9179,0)+$D9179,$E9179-SUM($G9179:M9179),($E9179-SUM($G9179:M9179))/(OFFSET(N9179,-$D9179,0)-(N$5-$D9179-1))))</f>
        <v>0</v>
      </c>
    </row>
    <row r="9180" spans="1:14" s="369" customFormat="1" ht="12.75" hidden="1" customHeight="1" outlineLevel="2" x14ac:dyDescent="0.25">
      <c r="A9180" s="3"/>
      <c r="B9180" s="3"/>
      <c r="C9180" s="392"/>
      <c r="D9180" s="3">
        <v>6</v>
      </c>
      <c r="E9180" s="290">
        <f ca="1"/>
        <v>0</v>
      </c>
      <c r="F9180" s="291"/>
      <c r="G9180" s="294"/>
      <c r="H9180" s="294"/>
      <c r="I9180" s="294"/>
      <c r="J9180" s="294"/>
      <c r="K9180" s="294"/>
      <c r="L9180" s="292"/>
      <c r="M9180" s="293">
        <f ca="1">IF(OFFSET(M9180,-$D9180,0)="n/a","n/a",IF(M$5&gt;OFFSET(M9180,-$D9180,0)+$D9180,$E9180-SUM($G9180:L9180),($E9180-SUM($G9180:L9180))/(OFFSET(M9180,-$D9180,0)-(M$5-$D9180-1))))</f>
        <v>0</v>
      </c>
      <c r="N9180" s="293">
        <f ca="1">IF(OFFSET(N9180,-$D9180,0)="n/a","n/a",IF(N$5&gt;OFFSET(N9180,-$D9180,0)+$D9180,$E9180-SUM($G9180:M9180),($E9180-SUM($G9180:M9180))/(OFFSET(N9180,-$D9180,0)-(N$5-$D9180-1))))</f>
        <v>0</v>
      </c>
    </row>
    <row r="9181" spans="1:14" s="369" customFormat="1" ht="12.75" hidden="1" customHeight="1" outlineLevel="2" x14ac:dyDescent="0.25">
      <c r="A9181" s="3"/>
      <c r="B9181" s="3"/>
      <c r="C9181" s="392"/>
      <c r="D9181" s="3">
        <v>7</v>
      </c>
      <c r="E9181" s="290">
        <f ca="1"/>
        <v>0</v>
      </c>
      <c r="F9181" s="291"/>
      <c r="G9181" s="294"/>
      <c r="H9181" s="294"/>
      <c r="I9181" s="294"/>
      <c r="J9181" s="294"/>
      <c r="K9181" s="294"/>
      <c r="L9181" s="294"/>
      <c r="M9181" s="292"/>
      <c r="N9181" s="293">
        <f ca="1">IF(OFFSET(N9181,-$D9181,0)="n/a","n/a",IF(N$5&gt;OFFSET(N9181,-$D9181,0)+$D9181,$E9181-SUM($G9181:M9181),($E9181-SUM($G9181:M9181))/(OFFSET(N9181,-$D9181,0)-(N$5-$D9181-1))))</f>
        <v>0</v>
      </c>
    </row>
    <row r="9182" spans="1:14" s="369" customFormat="1" ht="12.75" hidden="1" customHeight="1" outlineLevel="2" x14ac:dyDescent="0.25">
      <c r="A9182" s="3"/>
      <c r="B9182" s="3"/>
      <c r="C9182" s="392"/>
      <c r="D9182" s="3">
        <v>8</v>
      </c>
      <c r="E9182" s="290">
        <f ca="1"/>
        <v>0</v>
      </c>
      <c r="F9182" s="291"/>
      <c r="G9182" s="294"/>
      <c r="H9182" s="294"/>
      <c r="I9182" s="294"/>
      <c r="J9182" s="294"/>
      <c r="K9182" s="294"/>
      <c r="L9182" s="294"/>
      <c r="M9182" s="294"/>
      <c r="N9182" s="292"/>
    </row>
    <row r="9183" spans="1:14" s="369" customFormat="1" ht="12.75" hidden="1" customHeight="1" outlineLevel="2" x14ac:dyDescent="0.25">
      <c r="A9183" s="3"/>
      <c r="B9183" s="3"/>
      <c r="C9183" s="392"/>
      <c r="D9183" s="3">
        <v>9</v>
      </c>
      <c r="E9183" s="290" t="e">
        <f ca="1"/>
        <v>#N/A</v>
      </c>
      <c r="F9183" s="291"/>
      <c r="G9183" s="294"/>
      <c r="H9183" s="294"/>
      <c r="I9183" s="294"/>
      <c r="J9183" s="294"/>
      <c r="K9183" s="294"/>
      <c r="L9183" s="294"/>
      <c r="M9183" s="294"/>
      <c r="N9183" s="294"/>
    </row>
    <row r="9184" spans="1:14" s="369" customFormat="1" ht="12.75" hidden="1" customHeight="1" outlineLevel="2" x14ac:dyDescent="0.25">
      <c r="A9184" s="3"/>
      <c r="B9184" s="3"/>
      <c r="C9184" s="392"/>
      <c r="D9184" s="3">
        <v>10</v>
      </c>
      <c r="E9184" s="290" t="e">
        <f ca="1"/>
        <v>#N/A</v>
      </c>
      <c r="F9184" s="291"/>
      <c r="G9184" s="294"/>
      <c r="H9184" s="294"/>
      <c r="I9184" s="294"/>
      <c r="J9184" s="294"/>
      <c r="K9184" s="294"/>
      <c r="L9184" s="294"/>
      <c r="M9184" s="294"/>
      <c r="N9184" s="294"/>
    </row>
    <row r="9185" spans="1:14" s="369" customFormat="1" ht="12.75" hidden="1" customHeight="1" outlineLevel="2" x14ac:dyDescent="0.25">
      <c r="A9185" s="3"/>
      <c r="B9185" s="3"/>
      <c r="C9185" s="392"/>
      <c r="D9185" s="3">
        <v>11</v>
      </c>
      <c r="E9185" s="290" t="e">
        <f ca="1"/>
        <v>#N/A</v>
      </c>
      <c r="F9185" s="291"/>
      <c r="G9185" s="294"/>
      <c r="H9185" s="294"/>
      <c r="I9185" s="294"/>
      <c r="J9185" s="294"/>
      <c r="K9185" s="294"/>
      <c r="L9185" s="294"/>
      <c r="M9185" s="294"/>
      <c r="N9185" s="294"/>
    </row>
    <row r="9186" spans="1:14" s="369" customFormat="1" ht="12.75" hidden="1" customHeight="1" outlineLevel="2" x14ac:dyDescent="0.25">
      <c r="A9186" s="3"/>
      <c r="B9186" s="3"/>
      <c r="C9186" s="392"/>
      <c r="D9186" s="3">
        <v>12</v>
      </c>
      <c r="E9186" s="290" t="e">
        <f ca="1"/>
        <v>#N/A</v>
      </c>
      <c r="F9186" s="291"/>
      <c r="G9186" s="294"/>
      <c r="H9186" s="294"/>
      <c r="I9186" s="294"/>
      <c r="J9186" s="294"/>
      <c r="K9186" s="294"/>
      <c r="L9186" s="294"/>
      <c r="M9186" s="294"/>
      <c r="N9186" s="294"/>
    </row>
    <row r="9187" spans="1:14" s="369" customFormat="1" ht="12.75" hidden="1" customHeight="1" outlineLevel="2" x14ac:dyDescent="0.25">
      <c r="A9187" s="3"/>
      <c r="B9187" s="3"/>
      <c r="C9187" s="392"/>
      <c r="D9187" s="3">
        <v>13</v>
      </c>
      <c r="E9187" s="290" t="e">
        <f ca="1"/>
        <v>#N/A</v>
      </c>
      <c r="F9187" s="291"/>
      <c r="G9187" s="294"/>
      <c r="H9187" s="294"/>
      <c r="I9187" s="294"/>
      <c r="J9187" s="294"/>
      <c r="K9187" s="294"/>
      <c r="L9187" s="294"/>
      <c r="M9187" s="294"/>
      <c r="N9187" s="294"/>
    </row>
    <row r="9188" spans="1:14" s="369" customFormat="1" ht="12.75" hidden="1" customHeight="1" outlineLevel="2" x14ac:dyDescent="0.25">
      <c r="A9188" s="3"/>
      <c r="B9188" s="3"/>
      <c r="C9188" s="392"/>
      <c r="D9188" s="3">
        <v>14</v>
      </c>
      <c r="E9188" s="290" t="e">
        <f ca="1"/>
        <v>#N/A</v>
      </c>
      <c r="F9188" s="291"/>
      <c r="G9188" s="294"/>
      <c r="H9188" s="294"/>
      <c r="I9188" s="294"/>
      <c r="J9188" s="294"/>
      <c r="K9188" s="294"/>
      <c r="L9188" s="294"/>
      <c r="M9188" s="294"/>
      <c r="N9188" s="294"/>
    </row>
    <row r="9189" spans="1:14" s="369" customFormat="1" ht="12.75" hidden="1" customHeight="1" outlineLevel="2" x14ac:dyDescent="0.25">
      <c r="A9189" s="3"/>
      <c r="B9189" s="3"/>
      <c r="C9189" s="392"/>
      <c r="D9189" s="3">
        <v>15</v>
      </c>
      <c r="E9189" s="290" t="e">
        <f ca="1"/>
        <v>#N/A</v>
      </c>
      <c r="F9189" s="291"/>
      <c r="G9189" s="294"/>
      <c r="H9189" s="294"/>
      <c r="I9189" s="294"/>
      <c r="J9189" s="294"/>
      <c r="K9189" s="294"/>
      <c r="L9189" s="294"/>
      <c r="M9189" s="294"/>
      <c r="N9189" s="294"/>
    </row>
    <row r="9190" spans="1:14" s="369" customFormat="1" ht="12.75" hidden="1" customHeight="1" outlineLevel="1" x14ac:dyDescent="0.25">
      <c r="A9190" s="3"/>
      <c r="B9190" s="145" t="str">
        <f ca="1">B9173</f>
        <v>Asset Type 454</v>
      </c>
      <c r="C9190" s="145" t="str">
        <f ca="1">C9173</f>
        <v>Description - Asset Type 454</v>
      </c>
      <c r="D9190" s="3"/>
      <c r="E9190" s="3"/>
      <c r="F9190" s="106" t="s">
        <v>44</v>
      </c>
      <c r="G9190" s="296">
        <f t="shared" ref="G9190:N9190" si="908">SUM(G9175:G9189)</f>
        <v>0</v>
      </c>
      <c r="H9190" s="296">
        <f t="shared" ca="1" si="908"/>
        <v>0</v>
      </c>
      <c r="I9190" s="296">
        <f t="shared" ca="1" si="908"/>
        <v>0</v>
      </c>
      <c r="J9190" s="296">
        <f t="shared" ca="1" si="908"/>
        <v>0</v>
      </c>
      <c r="K9190" s="296">
        <f t="shared" ca="1" si="908"/>
        <v>0</v>
      </c>
      <c r="L9190" s="296">
        <f t="shared" ca="1" si="908"/>
        <v>0</v>
      </c>
      <c r="M9190" s="296">
        <f t="shared" ca="1" si="908"/>
        <v>0</v>
      </c>
      <c r="N9190" s="296">
        <f t="shared" ca="1" si="908"/>
        <v>0</v>
      </c>
    </row>
    <row r="9191" spans="1:14" s="369" customFormat="1" ht="12.75" hidden="1" customHeight="1" outlineLevel="2" x14ac:dyDescent="0.25">
      <c r="A9191" s="217">
        <f>A9173+1</f>
        <v>455</v>
      </c>
      <c r="B9191" s="22" t="str">
        <f ca="1">OFFSET($B$13,$A9191-1,0)</f>
        <v>Asset Type 455</v>
      </c>
      <c r="C9191" s="22" t="str">
        <f ca="1">OFFSET($C$13,$A9191-1,0)</f>
        <v>Description - Asset Type 455</v>
      </c>
      <c r="D9191" s="3"/>
      <c r="E9191" s="109"/>
      <c r="F9191" s="108" t="s">
        <v>41</v>
      </c>
      <c r="G9191" s="295">
        <f t="shared" ref="G9191:N9191" ca="1" si="909">VLOOKUP($B9191,$B$13:$N$512,5+G$5,FALSE)</f>
        <v>0</v>
      </c>
      <c r="H9191" s="295">
        <f t="shared" ca="1" si="909"/>
        <v>0</v>
      </c>
      <c r="I9191" s="295">
        <f t="shared" ca="1" si="909"/>
        <v>0</v>
      </c>
      <c r="J9191" s="295">
        <f t="shared" ca="1" si="909"/>
        <v>0</v>
      </c>
      <c r="K9191" s="295">
        <f t="shared" ca="1" si="909"/>
        <v>0</v>
      </c>
      <c r="L9191" s="295">
        <f t="shared" ca="1" si="909"/>
        <v>0</v>
      </c>
      <c r="M9191" s="295">
        <f t="shared" ca="1" si="909"/>
        <v>0</v>
      </c>
      <c r="N9191" s="295">
        <f t="shared" ca="1" si="909"/>
        <v>0</v>
      </c>
    </row>
    <row r="9192" spans="1:14" s="369" customFormat="1" ht="12.75" hidden="1" customHeight="1" outlineLevel="2" x14ac:dyDescent="0.25">
      <c r="A9192" s="3"/>
      <c r="B9192" s="3"/>
      <c r="C9192" s="21"/>
      <c r="D9192" s="3"/>
      <c r="E9192" s="107"/>
      <c r="F9192" s="106" t="s">
        <v>42</v>
      </c>
      <c r="G9192" s="111">
        <f ca="1">VLOOKUP($B9191,'Input Sheet'!$B$12:$N$511,5+G$5,FALSE)</f>
        <v>0</v>
      </c>
      <c r="H9192" s="111">
        <f ca="1">VLOOKUP($B9191,'Input Sheet'!$B$12:$N$511,5+H$5,FALSE)</f>
        <v>0</v>
      </c>
      <c r="I9192" s="111">
        <f ca="1">VLOOKUP($B9191,'Input Sheet'!$B$12:$N$511,5+I$5,FALSE)</f>
        <v>0</v>
      </c>
      <c r="J9192" s="111">
        <f ca="1">VLOOKUP($B9191,'Input Sheet'!$B$12:$N$511,5+J$5,FALSE)</f>
        <v>0</v>
      </c>
      <c r="K9192" s="111">
        <f ca="1">VLOOKUP($B9191,'Input Sheet'!$B$12:$N$511,5+K$5,FALSE)</f>
        <v>0</v>
      </c>
      <c r="L9192" s="111">
        <f ca="1">VLOOKUP($B9191,'Input Sheet'!$B$12:$N$511,5+L$5,FALSE)</f>
        <v>0</v>
      </c>
      <c r="M9192" s="111">
        <f ca="1">VLOOKUP($B9191,'Input Sheet'!$B$12:$N$511,5+M$5,FALSE)</f>
        <v>0</v>
      </c>
      <c r="N9192" s="111">
        <f ca="1">VLOOKUP($B9191,'Input Sheet'!$B$12:$N$511,5+N$5,FALSE)</f>
        <v>0</v>
      </c>
    </row>
    <row r="9193" spans="1:14" s="369" customFormat="1" ht="12.75" hidden="1" customHeight="1" outlineLevel="2" x14ac:dyDescent="0.25">
      <c r="A9193" s="3"/>
      <c r="B9193" s="3"/>
      <c r="C9193" s="3"/>
      <c r="D9193" s="3">
        <v>1</v>
      </c>
      <c r="E9193" s="290">
        <f t="array" aca="1" ref="E9193:E9207" ca="1">TRANSPOSE(G9191:N9191)</f>
        <v>0</v>
      </c>
      <c r="F9193" s="291"/>
      <c r="G9193" s="292"/>
      <c r="H9193" s="293">
        <f ca="1">IF(OFFSET(H9193,-$D9193,0)="n/a","n/a",IF(H$5&gt;OFFSET(H9193,-$D9193,0)+$D9193,$E9193-SUM($G9193:G9193),($E9193-SUM($G9193:G9193))/(OFFSET(H9193,-$D9193,0)-(H$5-$D9193-1))))</f>
        <v>0</v>
      </c>
      <c r="I9193" s="293">
        <f ca="1">IF(OFFSET(I9193,-$D9193,0)="n/a","n/a",IF(I$5&gt;OFFSET(I9193,-$D9193,0)+$D9193,$E9193-SUM($G9193:H9193),($E9193-SUM($G9193:H9193))/(OFFSET(I9193,-$D9193,0)-(I$5-$D9193-1))))</f>
        <v>0</v>
      </c>
      <c r="J9193" s="293">
        <f ca="1">IF(OFFSET(J9193,-$D9193,0)="n/a","n/a",IF(J$5&gt;OFFSET(J9193,-$D9193,0)+$D9193,$E9193-SUM($G9193:I9193),($E9193-SUM($G9193:I9193))/(OFFSET(J9193,-$D9193,0)-(J$5-$D9193-1))))</f>
        <v>0</v>
      </c>
      <c r="K9193" s="293">
        <f ca="1">IF(OFFSET(K9193,-$D9193,0)="n/a","n/a",IF(K$5&gt;OFFSET(K9193,-$D9193,0)+$D9193,$E9193-SUM($G9193:J9193),($E9193-SUM($G9193:J9193))/(OFFSET(K9193,-$D9193,0)-(K$5-$D9193-1))))</f>
        <v>0</v>
      </c>
      <c r="L9193" s="293">
        <f ca="1">IF(OFFSET(L9193,-$D9193,0)="n/a","n/a",IF(L$5&gt;OFFSET(L9193,-$D9193,0)+$D9193,$E9193-SUM($G9193:K9193),($E9193-SUM($G9193:K9193))/(OFFSET(L9193,-$D9193,0)-(L$5-$D9193-1))))</f>
        <v>0</v>
      </c>
      <c r="M9193" s="293">
        <f ca="1">IF(OFFSET(M9193,-$D9193,0)="n/a","n/a",IF(M$5&gt;OFFSET(M9193,-$D9193,0)+$D9193,$E9193-SUM($G9193:L9193),($E9193-SUM($G9193:L9193))/(OFFSET(M9193,-$D9193,0)-(M$5-$D9193-1))))</f>
        <v>0</v>
      </c>
      <c r="N9193" s="293">
        <f ca="1">IF(OFFSET(N9193,-$D9193,0)="n/a","n/a",IF(N$5&gt;OFFSET(N9193,-$D9193,0)+$D9193,$E9193-SUM($G9193:M9193),($E9193-SUM($G9193:M9193))/(OFFSET(N9193,-$D9193,0)-(N$5-$D9193-1))))</f>
        <v>0</v>
      </c>
    </row>
    <row r="9194" spans="1:14" s="369" customFormat="1" ht="12.75" hidden="1" customHeight="1" outlineLevel="2" x14ac:dyDescent="0.25">
      <c r="A9194" s="3"/>
      <c r="B9194" s="3"/>
      <c r="C9194" s="392" t="s">
        <v>43</v>
      </c>
      <c r="D9194" s="3">
        <v>2</v>
      </c>
      <c r="E9194" s="290">
        <f ca="1"/>
        <v>0</v>
      </c>
      <c r="F9194" s="291"/>
      <c r="G9194" s="294"/>
      <c r="H9194" s="292"/>
      <c r="I9194" s="293">
        <f ca="1">IF(OFFSET(I9194,-$D9194,0)="n/a","n/a",IF(I$5&gt;OFFSET(I9194,-$D9194,0)+$D9194,$E9194-SUM($G9194:H9194),($E9194-SUM($G9194:H9194))/(OFFSET(I9194,-$D9194,0)-(I$5-$D9194-1))))</f>
        <v>0</v>
      </c>
      <c r="J9194" s="293">
        <f ca="1">IF(OFFSET(J9194,-$D9194,0)="n/a","n/a",IF(J$5&gt;OFFSET(J9194,-$D9194,0)+$D9194,$E9194-SUM($G9194:I9194),($E9194-SUM($G9194:I9194))/(OFFSET(J9194,-$D9194,0)-(J$5-$D9194-1))))</f>
        <v>0</v>
      </c>
      <c r="K9194" s="293">
        <f ca="1">IF(OFFSET(K9194,-$D9194,0)="n/a","n/a",IF(K$5&gt;OFFSET(K9194,-$D9194,0)+$D9194,$E9194-SUM($G9194:J9194),($E9194-SUM($G9194:J9194))/(OFFSET(K9194,-$D9194,0)-(K$5-$D9194-1))))</f>
        <v>0</v>
      </c>
      <c r="L9194" s="293">
        <f ca="1">IF(OFFSET(L9194,-$D9194,0)="n/a","n/a",IF(L$5&gt;OFFSET(L9194,-$D9194,0)+$D9194,$E9194-SUM($G9194:K9194),($E9194-SUM($G9194:K9194))/(OFFSET(L9194,-$D9194,0)-(L$5-$D9194-1))))</f>
        <v>0</v>
      </c>
      <c r="M9194" s="293">
        <f ca="1">IF(OFFSET(M9194,-$D9194,0)="n/a","n/a",IF(M$5&gt;OFFSET(M9194,-$D9194,0)+$D9194,$E9194-SUM($G9194:L9194),($E9194-SUM($G9194:L9194))/(OFFSET(M9194,-$D9194,0)-(M$5-$D9194-1))))</f>
        <v>0</v>
      </c>
      <c r="N9194" s="293">
        <f ca="1">IF(OFFSET(N9194,-$D9194,0)="n/a","n/a",IF(N$5&gt;OFFSET(N9194,-$D9194,0)+$D9194,$E9194-SUM($G9194:M9194),($E9194-SUM($G9194:M9194))/(OFFSET(N9194,-$D9194,0)-(N$5-$D9194-1))))</f>
        <v>0</v>
      </c>
    </row>
    <row r="9195" spans="1:14" s="369" customFormat="1" ht="12.75" hidden="1" customHeight="1" outlineLevel="2" x14ac:dyDescent="0.25">
      <c r="A9195" s="3"/>
      <c r="B9195" s="3"/>
      <c r="C9195" s="392"/>
      <c r="D9195" s="3">
        <v>3</v>
      </c>
      <c r="E9195" s="290">
        <f ca="1"/>
        <v>0</v>
      </c>
      <c r="F9195" s="291"/>
      <c r="G9195" s="294"/>
      <c r="H9195" s="294"/>
      <c r="I9195" s="292"/>
      <c r="J9195" s="293">
        <f ca="1">IF(OFFSET(J9195,-$D9195,0)="n/a","n/a",IF(J$5&gt;OFFSET(J9195,-$D9195,0)+$D9195,$E9195-SUM($G9195:I9195),($E9195-SUM($G9195:I9195))/(OFFSET(J9195,-$D9195,0)-(J$5-$D9195-1))))</f>
        <v>0</v>
      </c>
      <c r="K9195" s="293">
        <f ca="1">IF(OFFSET(K9195,-$D9195,0)="n/a","n/a",IF(K$5&gt;OFFSET(K9195,-$D9195,0)+$D9195,$E9195-SUM($G9195:J9195),($E9195-SUM($G9195:J9195))/(OFFSET(K9195,-$D9195,0)-(K$5-$D9195-1))))</f>
        <v>0</v>
      </c>
      <c r="L9195" s="293">
        <f ca="1">IF(OFFSET(L9195,-$D9195,0)="n/a","n/a",IF(L$5&gt;OFFSET(L9195,-$D9195,0)+$D9195,$E9195-SUM($G9195:K9195),($E9195-SUM($G9195:K9195))/(OFFSET(L9195,-$D9195,0)-(L$5-$D9195-1))))</f>
        <v>0</v>
      </c>
      <c r="M9195" s="293">
        <f ca="1">IF(OFFSET(M9195,-$D9195,0)="n/a","n/a",IF(M$5&gt;OFFSET(M9195,-$D9195,0)+$D9195,$E9195-SUM($G9195:L9195),($E9195-SUM($G9195:L9195))/(OFFSET(M9195,-$D9195,0)-(M$5-$D9195-1))))</f>
        <v>0</v>
      </c>
      <c r="N9195" s="293">
        <f ca="1">IF(OFFSET(N9195,-$D9195,0)="n/a","n/a",IF(N$5&gt;OFFSET(N9195,-$D9195,0)+$D9195,$E9195-SUM($G9195:M9195),($E9195-SUM($G9195:M9195))/(OFFSET(N9195,-$D9195,0)-(N$5-$D9195-1))))</f>
        <v>0</v>
      </c>
    </row>
    <row r="9196" spans="1:14" s="369" customFormat="1" ht="12.75" hidden="1" customHeight="1" outlineLevel="2" x14ac:dyDescent="0.25">
      <c r="A9196" s="3"/>
      <c r="B9196" s="3"/>
      <c r="C9196" s="392"/>
      <c r="D9196" s="3">
        <v>4</v>
      </c>
      <c r="E9196" s="290">
        <f ca="1"/>
        <v>0</v>
      </c>
      <c r="F9196" s="291"/>
      <c r="G9196" s="294"/>
      <c r="H9196" s="294"/>
      <c r="I9196" s="294"/>
      <c r="J9196" s="292"/>
      <c r="K9196" s="293">
        <f ca="1">IF(OFFSET(K9196,-$D9196,0)="n/a","n/a",IF(K$5&gt;OFFSET(K9196,-$D9196,0)+$D9196,$E9196-SUM($G9196:J9196),($E9196-SUM($G9196:J9196))/(OFFSET(K9196,-$D9196,0)-(K$5-$D9196-1))))</f>
        <v>0</v>
      </c>
      <c r="L9196" s="293">
        <f ca="1">IF(OFFSET(L9196,-$D9196,0)="n/a","n/a",IF(L$5&gt;OFFSET(L9196,-$D9196,0)+$D9196,$E9196-SUM($G9196:K9196),($E9196-SUM($G9196:K9196))/(OFFSET(L9196,-$D9196,0)-(L$5-$D9196-1))))</f>
        <v>0</v>
      </c>
      <c r="M9196" s="293">
        <f ca="1">IF(OFFSET(M9196,-$D9196,0)="n/a","n/a",IF(M$5&gt;OFFSET(M9196,-$D9196,0)+$D9196,$E9196-SUM($G9196:L9196),($E9196-SUM($G9196:L9196))/(OFFSET(M9196,-$D9196,0)-(M$5-$D9196-1))))</f>
        <v>0</v>
      </c>
      <c r="N9196" s="293">
        <f ca="1">IF(OFFSET(N9196,-$D9196,0)="n/a","n/a",IF(N$5&gt;OFFSET(N9196,-$D9196,0)+$D9196,$E9196-SUM($G9196:M9196),($E9196-SUM($G9196:M9196))/(OFFSET(N9196,-$D9196,0)-(N$5-$D9196-1))))</f>
        <v>0</v>
      </c>
    </row>
    <row r="9197" spans="1:14" s="369" customFormat="1" ht="12.75" hidden="1" customHeight="1" outlineLevel="2" x14ac:dyDescent="0.25">
      <c r="A9197" s="3"/>
      <c r="B9197" s="3"/>
      <c r="C9197" s="392"/>
      <c r="D9197" s="3">
        <v>5</v>
      </c>
      <c r="E9197" s="290">
        <f ca="1"/>
        <v>0</v>
      </c>
      <c r="F9197" s="291"/>
      <c r="G9197" s="294"/>
      <c r="H9197" s="294"/>
      <c r="I9197" s="294"/>
      <c r="J9197" s="294"/>
      <c r="K9197" s="292"/>
      <c r="L9197" s="293">
        <f ca="1">IF(OFFSET(L9197,-$D9197,0)="n/a","n/a",IF(L$5&gt;OFFSET(L9197,-$D9197,0)+$D9197,$E9197-SUM($G9197:K9197),($E9197-SUM($G9197:K9197))/(OFFSET(L9197,-$D9197,0)-(L$5-$D9197-1))))</f>
        <v>0</v>
      </c>
      <c r="M9197" s="293">
        <f ca="1">IF(OFFSET(M9197,-$D9197,0)="n/a","n/a",IF(M$5&gt;OFFSET(M9197,-$D9197,0)+$D9197,$E9197-SUM($G9197:L9197),($E9197-SUM($G9197:L9197))/(OFFSET(M9197,-$D9197,0)-(M$5-$D9197-1))))</f>
        <v>0</v>
      </c>
      <c r="N9197" s="293">
        <f ca="1">IF(OFFSET(N9197,-$D9197,0)="n/a","n/a",IF(N$5&gt;OFFSET(N9197,-$D9197,0)+$D9197,$E9197-SUM($G9197:M9197),($E9197-SUM($G9197:M9197))/(OFFSET(N9197,-$D9197,0)-(N$5-$D9197-1))))</f>
        <v>0</v>
      </c>
    </row>
    <row r="9198" spans="1:14" s="369" customFormat="1" ht="12.75" hidden="1" customHeight="1" outlineLevel="2" x14ac:dyDescent="0.25">
      <c r="A9198" s="3"/>
      <c r="B9198" s="3"/>
      <c r="C9198" s="392"/>
      <c r="D9198" s="3">
        <v>6</v>
      </c>
      <c r="E9198" s="290">
        <f ca="1"/>
        <v>0</v>
      </c>
      <c r="F9198" s="291"/>
      <c r="G9198" s="294"/>
      <c r="H9198" s="294"/>
      <c r="I9198" s="294"/>
      <c r="J9198" s="294"/>
      <c r="K9198" s="294"/>
      <c r="L9198" s="292"/>
      <c r="M9198" s="293">
        <f ca="1">IF(OFFSET(M9198,-$D9198,0)="n/a","n/a",IF(M$5&gt;OFFSET(M9198,-$D9198,0)+$D9198,$E9198-SUM($G9198:L9198),($E9198-SUM($G9198:L9198))/(OFFSET(M9198,-$D9198,0)-(M$5-$D9198-1))))</f>
        <v>0</v>
      </c>
      <c r="N9198" s="293">
        <f ca="1">IF(OFFSET(N9198,-$D9198,0)="n/a","n/a",IF(N$5&gt;OFFSET(N9198,-$D9198,0)+$D9198,$E9198-SUM($G9198:M9198),($E9198-SUM($G9198:M9198))/(OFFSET(N9198,-$D9198,0)-(N$5-$D9198-1))))</f>
        <v>0</v>
      </c>
    </row>
    <row r="9199" spans="1:14" s="369" customFormat="1" ht="12.75" hidden="1" customHeight="1" outlineLevel="2" x14ac:dyDescent="0.25">
      <c r="A9199" s="3"/>
      <c r="B9199" s="3"/>
      <c r="C9199" s="392"/>
      <c r="D9199" s="3">
        <v>7</v>
      </c>
      <c r="E9199" s="290">
        <f ca="1"/>
        <v>0</v>
      </c>
      <c r="F9199" s="291"/>
      <c r="G9199" s="294"/>
      <c r="H9199" s="294"/>
      <c r="I9199" s="294"/>
      <c r="J9199" s="294"/>
      <c r="K9199" s="294"/>
      <c r="L9199" s="294"/>
      <c r="M9199" s="292"/>
      <c r="N9199" s="293">
        <f ca="1">IF(OFFSET(N9199,-$D9199,0)="n/a","n/a",IF(N$5&gt;OFFSET(N9199,-$D9199,0)+$D9199,$E9199-SUM($G9199:M9199),($E9199-SUM($G9199:M9199))/(OFFSET(N9199,-$D9199,0)-(N$5-$D9199-1))))</f>
        <v>0</v>
      </c>
    </row>
    <row r="9200" spans="1:14" s="369" customFormat="1" ht="12.75" hidden="1" customHeight="1" outlineLevel="2" x14ac:dyDescent="0.25">
      <c r="A9200" s="3"/>
      <c r="B9200" s="3"/>
      <c r="C9200" s="392"/>
      <c r="D9200" s="3">
        <v>8</v>
      </c>
      <c r="E9200" s="290">
        <f ca="1"/>
        <v>0</v>
      </c>
      <c r="F9200" s="291"/>
      <c r="G9200" s="294"/>
      <c r="H9200" s="294"/>
      <c r="I9200" s="294"/>
      <c r="J9200" s="294"/>
      <c r="K9200" s="294"/>
      <c r="L9200" s="294"/>
      <c r="M9200" s="294"/>
      <c r="N9200" s="292"/>
    </row>
    <row r="9201" spans="1:14" s="369" customFormat="1" ht="12.75" hidden="1" customHeight="1" outlineLevel="2" x14ac:dyDescent="0.25">
      <c r="A9201" s="3"/>
      <c r="B9201" s="3"/>
      <c r="C9201" s="392"/>
      <c r="D9201" s="3">
        <v>9</v>
      </c>
      <c r="E9201" s="290" t="e">
        <f ca="1"/>
        <v>#N/A</v>
      </c>
      <c r="F9201" s="291"/>
      <c r="G9201" s="294"/>
      <c r="H9201" s="294"/>
      <c r="I9201" s="294"/>
      <c r="J9201" s="294"/>
      <c r="K9201" s="294"/>
      <c r="L9201" s="294"/>
      <c r="M9201" s="294"/>
      <c r="N9201" s="294"/>
    </row>
    <row r="9202" spans="1:14" s="369" customFormat="1" ht="12.75" hidden="1" customHeight="1" outlineLevel="2" x14ac:dyDescent="0.25">
      <c r="A9202" s="3"/>
      <c r="B9202" s="3"/>
      <c r="C9202" s="392"/>
      <c r="D9202" s="3">
        <v>10</v>
      </c>
      <c r="E9202" s="290" t="e">
        <f ca="1"/>
        <v>#N/A</v>
      </c>
      <c r="F9202" s="291"/>
      <c r="G9202" s="294"/>
      <c r="H9202" s="294"/>
      <c r="I9202" s="294"/>
      <c r="J9202" s="294"/>
      <c r="K9202" s="294"/>
      <c r="L9202" s="294"/>
      <c r="M9202" s="294"/>
      <c r="N9202" s="294"/>
    </row>
    <row r="9203" spans="1:14" s="369" customFormat="1" ht="12.75" hidden="1" customHeight="1" outlineLevel="2" x14ac:dyDescent="0.25">
      <c r="A9203" s="3"/>
      <c r="B9203" s="3"/>
      <c r="C9203" s="392"/>
      <c r="D9203" s="3">
        <v>11</v>
      </c>
      <c r="E9203" s="290" t="e">
        <f ca="1"/>
        <v>#N/A</v>
      </c>
      <c r="F9203" s="291"/>
      <c r="G9203" s="294"/>
      <c r="H9203" s="294"/>
      <c r="I9203" s="294"/>
      <c r="J9203" s="294"/>
      <c r="K9203" s="294"/>
      <c r="L9203" s="294"/>
      <c r="M9203" s="294"/>
      <c r="N9203" s="294"/>
    </row>
    <row r="9204" spans="1:14" s="369" customFormat="1" ht="12.75" hidden="1" customHeight="1" outlineLevel="2" x14ac:dyDescent="0.25">
      <c r="A9204" s="3"/>
      <c r="B9204" s="3"/>
      <c r="C9204" s="392"/>
      <c r="D9204" s="3">
        <v>12</v>
      </c>
      <c r="E9204" s="290" t="e">
        <f ca="1"/>
        <v>#N/A</v>
      </c>
      <c r="F9204" s="291"/>
      <c r="G9204" s="294"/>
      <c r="H9204" s="294"/>
      <c r="I9204" s="294"/>
      <c r="J9204" s="294"/>
      <c r="K9204" s="294"/>
      <c r="L9204" s="294"/>
      <c r="M9204" s="294"/>
      <c r="N9204" s="294"/>
    </row>
    <row r="9205" spans="1:14" s="369" customFormat="1" ht="12.75" hidden="1" customHeight="1" outlineLevel="2" x14ac:dyDescent="0.25">
      <c r="A9205" s="3"/>
      <c r="B9205" s="3"/>
      <c r="C9205" s="392"/>
      <c r="D9205" s="3">
        <v>13</v>
      </c>
      <c r="E9205" s="290" t="e">
        <f ca="1"/>
        <v>#N/A</v>
      </c>
      <c r="F9205" s="291"/>
      <c r="G9205" s="294"/>
      <c r="H9205" s="294"/>
      <c r="I9205" s="294"/>
      <c r="J9205" s="294"/>
      <c r="K9205" s="294"/>
      <c r="L9205" s="294"/>
      <c r="M9205" s="294"/>
      <c r="N9205" s="294"/>
    </row>
    <row r="9206" spans="1:14" s="369" customFormat="1" ht="12.75" hidden="1" customHeight="1" outlineLevel="2" x14ac:dyDescent="0.25">
      <c r="A9206" s="3"/>
      <c r="B9206" s="3"/>
      <c r="C9206" s="392"/>
      <c r="D9206" s="3">
        <v>14</v>
      </c>
      <c r="E9206" s="290" t="e">
        <f ca="1"/>
        <v>#N/A</v>
      </c>
      <c r="F9206" s="291"/>
      <c r="G9206" s="294"/>
      <c r="H9206" s="294"/>
      <c r="I9206" s="294"/>
      <c r="J9206" s="294"/>
      <c r="K9206" s="294"/>
      <c r="L9206" s="294"/>
      <c r="M9206" s="294"/>
      <c r="N9206" s="294"/>
    </row>
    <row r="9207" spans="1:14" s="369" customFormat="1" ht="12.75" hidden="1" customHeight="1" outlineLevel="2" x14ac:dyDescent="0.25">
      <c r="A9207" s="3"/>
      <c r="B9207" s="3"/>
      <c r="C9207" s="392"/>
      <c r="D9207" s="3">
        <v>15</v>
      </c>
      <c r="E9207" s="290" t="e">
        <f ca="1"/>
        <v>#N/A</v>
      </c>
      <c r="F9207" s="291"/>
      <c r="G9207" s="294"/>
      <c r="H9207" s="294"/>
      <c r="I9207" s="294"/>
      <c r="J9207" s="294"/>
      <c r="K9207" s="294"/>
      <c r="L9207" s="294"/>
      <c r="M9207" s="294"/>
      <c r="N9207" s="294"/>
    </row>
    <row r="9208" spans="1:14" s="369" customFormat="1" ht="12.75" hidden="1" customHeight="1" outlineLevel="1" x14ac:dyDescent="0.25">
      <c r="A9208" s="3"/>
      <c r="B9208" s="145" t="str">
        <f ca="1">B9191</f>
        <v>Asset Type 455</v>
      </c>
      <c r="C9208" s="145" t="str">
        <f ca="1">C9191</f>
        <v>Description - Asset Type 455</v>
      </c>
      <c r="D9208" s="3"/>
      <c r="E9208" s="3"/>
      <c r="F9208" s="106" t="s">
        <v>44</v>
      </c>
      <c r="G9208" s="296">
        <f t="shared" ref="G9208:N9208" si="910">SUM(G9193:G9207)</f>
        <v>0</v>
      </c>
      <c r="H9208" s="296">
        <f t="shared" ca="1" si="910"/>
        <v>0</v>
      </c>
      <c r="I9208" s="296">
        <f t="shared" ca="1" si="910"/>
        <v>0</v>
      </c>
      <c r="J9208" s="296">
        <f t="shared" ca="1" si="910"/>
        <v>0</v>
      </c>
      <c r="K9208" s="296">
        <f t="shared" ca="1" si="910"/>
        <v>0</v>
      </c>
      <c r="L9208" s="296">
        <f t="shared" ca="1" si="910"/>
        <v>0</v>
      </c>
      <c r="M9208" s="296">
        <f t="shared" ca="1" si="910"/>
        <v>0</v>
      </c>
      <c r="N9208" s="296">
        <f t="shared" ca="1" si="910"/>
        <v>0</v>
      </c>
    </row>
    <row r="9209" spans="1:14" s="369" customFormat="1" ht="12.75" hidden="1" customHeight="1" outlineLevel="2" x14ac:dyDescent="0.25">
      <c r="A9209" s="217">
        <f>A9191+1</f>
        <v>456</v>
      </c>
      <c r="B9209" s="22" t="str">
        <f ca="1">OFFSET($B$13,$A9209-1,0)</f>
        <v>Asset Type 456</v>
      </c>
      <c r="C9209" s="22" t="str">
        <f ca="1">OFFSET($C$13,$A9209-1,0)</f>
        <v>Description - Asset Type 456</v>
      </c>
      <c r="D9209" s="3"/>
      <c r="E9209" s="109"/>
      <c r="F9209" s="108" t="s">
        <v>41</v>
      </c>
      <c r="G9209" s="295">
        <f t="shared" ref="G9209:N9209" ca="1" si="911">VLOOKUP($B9209,$B$13:$N$512,5+G$5,FALSE)</f>
        <v>0</v>
      </c>
      <c r="H9209" s="295">
        <f t="shared" ca="1" si="911"/>
        <v>0</v>
      </c>
      <c r="I9209" s="295">
        <f t="shared" ca="1" si="911"/>
        <v>0</v>
      </c>
      <c r="J9209" s="295">
        <f t="shared" ca="1" si="911"/>
        <v>0</v>
      </c>
      <c r="K9209" s="295">
        <f t="shared" ca="1" si="911"/>
        <v>0</v>
      </c>
      <c r="L9209" s="295">
        <f t="shared" ca="1" si="911"/>
        <v>0</v>
      </c>
      <c r="M9209" s="295">
        <f t="shared" ca="1" si="911"/>
        <v>0</v>
      </c>
      <c r="N9209" s="295">
        <f t="shared" ca="1" si="911"/>
        <v>0</v>
      </c>
    </row>
    <row r="9210" spans="1:14" s="369" customFormat="1" ht="12.75" hidden="1" customHeight="1" outlineLevel="2" x14ac:dyDescent="0.25">
      <c r="A9210" s="3"/>
      <c r="B9210" s="3"/>
      <c r="C9210" s="21"/>
      <c r="D9210" s="3"/>
      <c r="E9210" s="107"/>
      <c r="F9210" s="106" t="s">
        <v>42</v>
      </c>
      <c r="G9210" s="111">
        <f ca="1">VLOOKUP($B9209,'Input Sheet'!$B$12:$N$511,5+G$5,FALSE)</f>
        <v>0</v>
      </c>
      <c r="H9210" s="111">
        <f ca="1">VLOOKUP($B9209,'Input Sheet'!$B$12:$N$511,5+H$5,FALSE)</f>
        <v>0</v>
      </c>
      <c r="I9210" s="111">
        <f ca="1">VLOOKUP($B9209,'Input Sheet'!$B$12:$N$511,5+I$5,FALSE)</f>
        <v>0</v>
      </c>
      <c r="J9210" s="111">
        <f ca="1">VLOOKUP($B9209,'Input Sheet'!$B$12:$N$511,5+J$5,FALSE)</f>
        <v>0</v>
      </c>
      <c r="K9210" s="111">
        <f ca="1">VLOOKUP($B9209,'Input Sheet'!$B$12:$N$511,5+K$5,FALSE)</f>
        <v>0</v>
      </c>
      <c r="L9210" s="111">
        <f ca="1">VLOOKUP($B9209,'Input Sheet'!$B$12:$N$511,5+L$5,FALSE)</f>
        <v>0</v>
      </c>
      <c r="M9210" s="111">
        <f ca="1">VLOOKUP($B9209,'Input Sheet'!$B$12:$N$511,5+M$5,FALSE)</f>
        <v>0</v>
      </c>
      <c r="N9210" s="111">
        <f ca="1">VLOOKUP($B9209,'Input Sheet'!$B$12:$N$511,5+N$5,FALSE)</f>
        <v>0</v>
      </c>
    </row>
    <row r="9211" spans="1:14" s="369" customFormat="1" ht="12.75" hidden="1" customHeight="1" outlineLevel="2" x14ac:dyDescent="0.25">
      <c r="A9211" s="3"/>
      <c r="B9211" s="3"/>
      <c r="C9211" s="3"/>
      <c r="D9211" s="3">
        <v>1</v>
      </c>
      <c r="E9211" s="290">
        <f t="array" aca="1" ref="E9211:E9225" ca="1">TRANSPOSE(G9209:N9209)</f>
        <v>0</v>
      </c>
      <c r="F9211" s="291"/>
      <c r="G9211" s="292"/>
      <c r="H9211" s="293">
        <f ca="1">IF(OFFSET(H9211,-$D9211,0)="n/a","n/a",IF(H$5&gt;OFFSET(H9211,-$D9211,0)+$D9211,$E9211-SUM($G9211:G9211),($E9211-SUM($G9211:G9211))/(OFFSET(H9211,-$D9211,0)-(H$5-$D9211-1))))</f>
        <v>0</v>
      </c>
      <c r="I9211" s="293">
        <f ca="1">IF(OFFSET(I9211,-$D9211,0)="n/a","n/a",IF(I$5&gt;OFFSET(I9211,-$D9211,0)+$D9211,$E9211-SUM($G9211:H9211),($E9211-SUM($G9211:H9211))/(OFFSET(I9211,-$D9211,0)-(I$5-$D9211-1))))</f>
        <v>0</v>
      </c>
      <c r="J9211" s="293">
        <f ca="1">IF(OFFSET(J9211,-$D9211,0)="n/a","n/a",IF(J$5&gt;OFFSET(J9211,-$D9211,0)+$D9211,$E9211-SUM($G9211:I9211),($E9211-SUM($G9211:I9211))/(OFFSET(J9211,-$D9211,0)-(J$5-$D9211-1))))</f>
        <v>0</v>
      </c>
      <c r="K9211" s="293">
        <f ca="1">IF(OFFSET(K9211,-$D9211,0)="n/a","n/a",IF(K$5&gt;OFFSET(K9211,-$D9211,0)+$D9211,$E9211-SUM($G9211:J9211),($E9211-SUM($G9211:J9211))/(OFFSET(K9211,-$D9211,0)-(K$5-$D9211-1))))</f>
        <v>0</v>
      </c>
      <c r="L9211" s="293">
        <f ca="1">IF(OFFSET(L9211,-$D9211,0)="n/a","n/a",IF(L$5&gt;OFFSET(L9211,-$D9211,0)+$D9211,$E9211-SUM($G9211:K9211),($E9211-SUM($G9211:K9211))/(OFFSET(L9211,-$D9211,0)-(L$5-$D9211-1))))</f>
        <v>0</v>
      </c>
      <c r="M9211" s="293">
        <f ca="1">IF(OFFSET(M9211,-$D9211,0)="n/a","n/a",IF(M$5&gt;OFFSET(M9211,-$D9211,0)+$D9211,$E9211-SUM($G9211:L9211),($E9211-SUM($G9211:L9211))/(OFFSET(M9211,-$D9211,0)-(M$5-$D9211-1))))</f>
        <v>0</v>
      </c>
      <c r="N9211" s="293">
        <f ca="1">IF(OFFSET(N9211,-$D9211,0)="n/a","n/a",IF(N$5&gt;OFFSET(N9211,-$D9211,0)+$D9211,$E9211-SUM($G9211:M9211),($E9211-SUM($G9211:M9211))/(OFFSET(N9211,-$D9211,0)-(N$5-$D9211-1))))</f>
        <v>0</v>
      </c>
    </row>
    <row r="9212" spans="1:14" s="369" customFormat="1" ht="12.75" hidden="1" customHeight="1" outlineLevel="2" x14ac:dyDescent="0.25">
      <c r="A9212" s="3"/>
      <c r="B9212" s="3"/>
      <c r="C9212" s="392" t="s">
        <v>43</v>
      </c>
      <c r="D9212" s="3">
        <v>2</v>
      </c>
      <c r="E9212" s="290">
        <f ca="1"/>
        <v>0</v>
      </c>
      <c r="F9212" s="291"/>
      <c r="G9212" s="294"/>
      <c r="H9212" s="292"/>
      <c r="I9212" s="293">
        <f ca="1">IF(OFFSET(I9212,-$D9212,0)="n/a","n/a",IF(I$5&gt;OFFSET(I9212,-$D9212,0)+$D9212,$E9212-SUM($G9212:H9212),($E9212-SUM($G9212:H9212))/(OFFSET(I9212,-$D9212,0)-(I$5-$D9212-1))))</f>
        <v>0</v>
      </c>
      <c r="J9212" s="293">
        <f ca="1">IF(OFFSET(J9212,-$D9212,0)="n/a","n/a",IF(J$5&gt;OFFSET(J9212,-$D9212,0)+$D9212,$E9212-SUM($G9212:I9212),($E9212-SUM($G9212:I9212))/(OFFSET(J9212,-$D9212,0)-(J$5-$D9212-1))))</f>
        <v>0</v>
      </c>
      <c r="K9212" s="293">
        <f ca="1">IF(OFFSET(K9212,-$D9212,0)="n/a","n/a",IF(K$5&gt;OFFSET(K9212,-$D9212,0)+$D9212,$E9212-SUM($G9212:J9212),($E9212-SUM($G9212:J9212))/(OFFSET(K9212,-$D9212,0)-(K$5-$D9212-1))))</f>
        <v>0</v>
      </c>
      <c r="L9212" s="293">
        <f ca="1">IF(OFFSET(L9212,-$D9212,0)="n/a","n/a",IF(L$5&gt;OFFSET(L9212,-$D9212,0)+$D9212,$E9212-SUM($G9212:K9212),($E9212-SUM($G9212:K9212))/(OFFSET(L9212,-$D9212,0)-(L$5-$D9212-1))))</f>
        <v>0</v>
      </c>
      <c r="M9212" s="293">
        <f ca="1">IF(OFFSET(M9212,-$D9212,0)="n/a","n/a",IF(M$5&gt;OFFSET(M9212,-$D9212,0)+$D9212,$E9212-SUM($G9212:L9212),($E9212-SUM($G9212:L9212))/(OFFSET(M9212,-$D9212,0)-(M$5-$D9212-1))))</f>
        <v>0</v>
      </c>
      <c r="N9212" s="293">
        <f ca="1">IF(OFFSET(N9212,-$D9212,0)="n/a","n/a",IF(N$5&gt;OFFSET(N9212,-$D9212,0)+$D9212,$E9212-SUM($G9212:M9212),($E9212-SUM($G9212:M9212))/(OFFSET(N9212,-$D9212,0)-(N$5-$D9212-1))))</f>
        <v>0</v>
      </c>
    </row>
    <row r="9213" spans="1:14" s="369" customFormat="1" ht="12.75" hidden="1" customHeight="1" outlineLevel="2" x14ac:dyDescent="0.25">
      <c r="A9213" s="3"/>
      <c r="B9213" s="3"/>
      <c r="C9213" s="392"/>
      <c r="D9213" s="3">
        <v>3</v>
      </c>
      <c r="E9213" s="290">
        <f ca="1"/>
        <v>0</v>
      </c>
      <c r="F9213" s="291"/>
      <c r="G9213" s="294"/>
      <c r="H9213" s="294"/>
      <c r="I9213" s="292"/>
      <c r="J9213" s="293">
        <f ca="1">IF(OFFSET(J9213,-$D9213,0)="n/a","n/a",IF(J$5&gt;OFFSET(J9213,-$D9213,0)+$D9213,$E9213-SUM($G9213:I9213),($E9213-SUM($G9213:I9213))/(OFFSET(J9213,-$D9213,0)-(J$5-$D9213-1))))</f>
        <v>0</v>
      </c>
      <c r="K9213" s="293">
        <f ca="1">IF(OFFSET(K9213,-$D9213,0)="n/a","n/a",IF(K$5&gt;OFFSET(K9213,-$D9213,0)+$D9213,$E9213-SUM($G9213:J9213),($E9213-SUM($G9213:J9213))/(OFFSET(K9213,-$D9213,0)-(K$5-$D9213-1))))</f>
        <v>0</v>
      </c>
      <c r="L9213" s="293">
        <f ca="1">IF(OFFSET(L9213,-$D9213,0)="n/a","n/a",IF(L$5&gt;OFFSET(L9213,-$D9213,0)+$D9213,$E9213-SUM($G9213:K9213),($E9213-SUM($G9213:K9213))/(OFFSET(L9213,-$D9213,0)-(L$5-$D9213-1))))</f>
        <v>0</v>
      </c>
      <c r="M9213" s="293">
        <f ca="1">IF(OFFSET(M9213,-$D9213,0)="n/a","n/a",IF(M$5&gt;OFFSET(M9213,-$D9213,0)+$D9213,$E9213-SUM($G9213:L9213),($E9213-SUM($G9213:L9213))/(OFFSET(M9213,-$D9213,0)-(M$5-$D9213-1))))</f>
        <v>0</v>
      </c>
      <c r="N9213" s="293">
        <f ca="1">IF(OFFSET(N9213,-$D9213,0)="n/a","n/a",IF(N$5&gt;OFFSET(N9213,-$D9213,0)+$D9213,$E9213-SUM($G9213:M9213),($E9213-SUM($G9213:M9213))/(OFFSET(N9213,-$D9213,0)-(N$5-$D9213-1))))</f>
        <v>0</v>
      </c>
    </row>
    <row r="9214" spans="1:14" s="369" customFormat="1" ht="12.75" hidden="1" customHeight="1" outlineLevel="2" x14ac:dyDescent="0.25">
      <c r="A9214" s="3"/>
      <c r="B9214" s="3"/>
      <c r="C9214" s="392"/>
      <c r="D9214" s="3">
        <v>4</v>
      </c>
      <c r="E9214" s="290">
        <f ca="1"/>
        <v>0</v>
      </c>
      <c r="F9214" s="291"/>
      <c r="G9214" s="294"/>
      <c r="H9214" s="294"/>
      <c r="I9214" s="294"/>
      <c r="J9214" s="292"/>
      <c r="K9214" s="293">
        <f ca="1">IF(OFFSET(K9214,-$D9214,0)="n/a","n/a",IF(K$5&gt;OFFSET(K9214,-$D9214,0)+$D9214,$E9214-SUM($G9214:J9214),($E9214-SUM($G9214:J9214))/(OFFSET(K9214,-$D9214,0)-(K$5-$D9214-1))))</f>
        <v>0</v>
      </c>
      <c r="L9214" s="293">
        <f ca="1">IF(OFFSET(L9214,-$D9214,0)="n/a","n/a",IF(L$5&gt;OFFSET(L9214,-$D9214,0)+$D9214,$E9214-SUM($G9214:K9214),($E9214-SUM($G9214:K9214))/(OFFSET(L9214,-$D9214,0)-(L$5-$D9214-1))))</f>
        <v>0</v>
      </c>
      <c r="M9214" s="293">
        <f ca="1">IF(OFFSET(M9214,-$D9214,0)="n/a","n/a",IF(M$5&gt;OFFSET(M9214,-$D9214,0)+$D9214,$E9214-SUM($G9214:L9214),($E9214-SUM($G9214:L9214))/(OFFSET(M9214,-$D9214,0)-(M$5-$D9214-1))))</f>
        <v>0</v>
      </c>
      <c r="N9214" s="293">
        <f ca="1">IF(OFFSET(N9214,-$D9214,0)="n/a","n/a",IF(N$5&gt;OFFSET(N9214,-$D9214,0)+$D9214,$E9214-SUM($G9214:M9214),($E9214-SUM($G9214:M9214))/(OFFSET(N9214,-$D9214,0)-(N$5-$D9214-1))))</f>
        <v>0</v>
      </c>
    </row>
    <row r="9215" spans="1:14" s="369" customFormat="1" ht="12.75" hidden="1" customHeight="1" outlineLevel="2" x14ac:dyDescent="0.25">
      <c r="A9215" s="3"/>
      <c r="B9215" s="3"/>
      <c r="C9215" s="392"/>
      <c r="D9215" s="3">
        <v>5</v>
      </c>
      <c r="E9215" s="290">
        <f ca="1"/>
        <v>0</v>
      </c>
      <c r="F9215" s="291"/>
      <c r="G9215" s="294"/>
      <c r="H9215" s="294"/>
      <c r="I9215" s="294"/>
      <c r="J9215" s="294"/>
      <c r="K9215" s="292"/>
      <c r="L9215" s="293">
        <f ca="1">IF(OFFSET(L9215,-$D9215,0)="n/a","n/a",IF(L$5&gt;OFFSET(L9215,-$D9215,0)+$D9215,$E9215-SUM($G9215:K9215),($E9215-SUM($G9215:K9215))/(OFFSET(L9215,-$D9215,0)-(L$5-$D9215-1))))</f>
        <v>0</v>
      </c>
      <c r="M9215" s="293">
        <f ca="1">IF(OFFSET(M9215,-$D9215,0)="n/a","n/a",IF(M$5&gt;OFFSET(M9215,-$D9215,0)+$D9215,$E9215-SUM($G9215:L9215),($E9215-SUM($G9215:L9215))/(OFFSET(M9215,-$D9215,0)-(M$5-$D9215-1))))</f>
        <v>0</v>
      </c>
      <c r="N9215" s="293">
        <f ca="1">IF(OFFSET(N9215,-$D9215,0)="n/a","n/a",IF(N$5&gt;OFFSET(N9215,-$D9215,0)+$D9215,$E9215-SUM($G9215:M9215),($E9215-SUM($G9215:M9215))/(OFFSET(N9215,-$D9215,0)-(N$5-$D9215-1))))</f>
        <v>0</v>
      </c>
    </row>
    <row r="9216" spans="1:14" s="369" customFormat="1" ht="12.75" hidden="1" customHeight="1" outlineLevel="2" x14ac:dyDescent="0.25">
      <c r="A9216" s="3"/>
      <c r="B9216" s="3"/>
      <c r="C9216" s="392"/>
      <c r="D9216" s="3">
        <v>6</v>
      </c>
      <c r="E9216" s="290">
        <f ca="1"/>
        <v>0</v>
      </c>
      <c r="F9216" s="291"/>
      <c r="G9216" s="294"/>
      <c r="H9216" s="294"/>
      <c r="I9216" s="294"/>
      <c r="J9216" s="294"/>
      <c r="K9216" s="294"/>
      <c r="L9216" s="292"/>
      <c r="M9216" s="293">
        <f ca="1">IF(OFFSET(M9216,-$D9216,0)="n/a","n/a",IF(M$5&gt;OFFSET(M9216,-$D9216,0)+$D9216,$E9216-SUM($G9216:L9216),($E9216-SUM($G9216:L9216))/(OFFSET(M9216,-$D9216,0)-(M$5-$D9216-1))))</f>
        <v>0</v>
      </c>
      <c r="N9216" s="293">
        <f ca="1">IF(OFFSET(N9216,-$D9216,0)="n/a","n/a",IF(N$5&gt;OFFSET(N9216,-$D9216,0)+$D9216,$E9216-SUM($G9216:M9216),($E9216-SUM($G9216:M9216))/(OFFSET(N9216,-$D9216,0)-(N$5-$D9216-1))))</f>
        <v>0</v>
      </c>
    </row>
    <row r="9217" spans="1:14" s="369" customFormat="1" ht="12.75" hidden="1" customHeight="1" outlineLevel="2" x14ac:dyDescent="0.25">
      <c r="A9217" s="3"/>
      <c r="B9217" s="3"/>
      <c r="C9217" s="392"/>
      <c r="D9217" s="3">
        <v>7</v>
      </c>
      <c r="E9217" s="290">
        <f ca="1"/>
        <v>0</v>
      </c>
      <c r="F9217" s="291"/>
      <c r="G9217" s="294"/>
      <c r="H9217" s="294"/>
      <c r="I9217" s="294"/>
      <c r="J9217" s="294"/>
      <c r="K9217" s="294"/>
      <c r="L9217" s="294"/>
      <c r="M9217" s="292"/>
      <c r="N9217" s="293">
        <f ca="1">IF(OFFSET(N9217,-$D9217,0)="n/a","n/a",IF(N$5&gt;OFFSET(N9217,-$D9217,0)+$D9217,$E9217-SUM($G9217:M9217),($E9217-SUM($G9217:M9217))/(OFFSET(N9217,-$D9217,0)-(N$5-$D9217-1))))</f>
        <v>0</v>
      </c>
    </row>
    <row r="9218" spans="1:14" s="369" customFormat="1" ht="12.75" hidden="1" customHeight="1" outlineLevel="2" x14ac:dyDescent="0.25">
      <c r="A9218" s="3"/>
      <c r="B9218" s="3"/>
      <c r="C9218" s="392"/>
      <c r="D9218" s="3">
        <v>8</v>
      </c>
      <c r="E9218" s="290">
        <f ca="1"/>
        <v>0</v>
      </c>
      <c r="F9218" s="291"/>
      <c r="G9218" s="294"/>
      <c r="H9218" s="294"/>
      <c r="I9218" s="294"/>
      <c r="J9218" s="294"/>
      <c r="K9218" s="294"/>
      <c r="L9218" s="294"/>
      <c r="M9218" s="294"/>
      <c r="N9218" s="292"/>
    </row>
    <row r="9219" spans="1:14" s="369" customFormat="1" ht="12.75" hidden="1" customHeight="1" outlineLevel="2" x14ac:dyDescent="0.25">
      <c r="A9219" s="3"/>
      <c r="B9219" s="3"/>
      <c r="C9219" s="392"/>
      <c r="D9219" s="3">
        <v>9</v>
      </c>
      <c r="E9219" s="290" t="e">
        <f ca="1"/>
        <v>#N/A</v>
      </c>
      <c r="F9219" s="291"/>
      <c r="G9219" s="294"/>
      <c r="H9219" s="294"/>
      <c r="I9219" s="294"/>
      <c r="J9219" s="294"/>
      <c r="K9219" s="294"/>
      <c r="L9219" s="294"/>
      <c r="M9219" s="294"/>
      <c r="N9219" s="294"/>
    </row>
    <row r="9220" spans="1:14" s="369" customFormat="1" ht="12.75" hidden="1" customHeight="1" outlineLevel="2" x14ac:dyDescent="0.25">
      <c r="A9220" s="3"/>
      <c r="B9220" s="3"/>
      <c r="C9220" s="392"/>
      <c r="D9220" s="3">
        <v>10</v>
      </c>
      <c r="E9220" s="290" t="e">
        <f ca="1"/>
        <v>#N/A</v>
      </c>
      <c r="F9220" s="291"/>
      <c r="G9220" s="294"/>
      <c r="H9220" s="294"/>
      <c r="I9220" s="294"/>
      <c r="J9220" s="294"/>
      <c r="K9220" s="294"/>
      <c r="L9220" s="294"/>
      <c r="M9220" s="294"/>
      <c r="N9220" s="294"/>
    </row>
    <row r="9221" spans="1:14" s="369" customFormat="1" ht="12.75" hidden="1" customHeight="1" outlineLevel="2" x14ac:dyDescent="0.25">
      <c r="A9221" s="3"/>
      <c r="B9221" s="3"/>
      <c r="C9221" s="392"/>
      <c r="D9221" s="3">
        <v>11</v>
      </c>
      <c r="E9221" s="290" t="e">
        <f ca="1"/>
        <v>#N/A</v>
      </c>
      <c r="F9221" s="291"/>
      <c r="G9221" s="294"/>
      <c r="H9221" s="294"/>
      <c r="I9221" s="294"/>
      <c r="J9221" s="294"/>
      <c r="K9221" s="294"/>
      <c r="L9221" s="294"/>
      <c r="M9221" s="294"/>
      <c r="N9221" s="294"/>
    </row>
    <row r="9222" spans="1:14" s="369" customFormat="1" ht="12.75" hidden="1" customHeight="1" outlineLevel="2" x14ac:dyDescent="0.25">
      <c r="A9222" s="3"/>
      <c r="B9222" s="3"/>
      <c r="C9222" s="392"/>
      <c r="D9222" s="3">
        <v>12</v>
      </c>
      <c r="E9222" s="290" t="e">
        <f ca="1"/>
        <v>#N/A</v>
      </c>
      <c r="F9222" s="291"/>
      <c r="G9222" s="294"/>
      <c r="H9222" s="294"/>
      <c r="I9222" s="294"/>
      <c r="J9222" s="294"/>
      <c r="K9222" s="294"/>
      <c r="L9222" s="294"/>
      <c r="M9222" s="294"/>
      <c r="N9222" s="294"/>
    </row>
    <row r="9223" spans="1:14" s="369" customFormat="1" ht="12.75" hidden="1" customHeight="1" outlineLevel="2" x14ac:dyDescent="0.25">
      <c r="A9223" s="3"/>
      <c r="B9223" s="3"/>
      <c r="C9223" s="392"/>
      <c r="D9223" s="3">
        <v>13</v>
      </c>
      <c r="E9223" s="290" t="e">
        <f ca="1"/>
        <v>#N/A</v>
      </c>
      <c r="F9223" s="291"/>
      <c r="G9223" s="294"/>
      <c r="H9223" s="294"/>
      <c r="I9223" s="294"/>
      <c r="J9223" s="294"/>
      <c r="K9223" s="294"/>
      <c r="L9223" s="294"/>
      <c r="M9223" s="294"/>
      <c r="N9223" s="294"/>
    </row>
    <row r="9224" spans="1:14" s="369" customFormat="1" ht="12.75" hidden="1" customHeight="1" outlineLevel="2" x14ac:dyDescent="0.25">
      <c r="A9224" s="3"/>
      <c r="B9224" s="3"/>
      <c r="C9224" s="392"/>
      <c r="D9224" s="3">
        <v>14</v>
      </c>
      <c r="E9224" s="290" t="e">
        <f ca="1"/>
        <v>#N/A</v>
      </c>
      <c r="F9224" s="291"/>
      <c r="G9224" s="294"/>
      <c r="H9224" s="294"/>
      <c r="I9224" s="294"/>
      <c r="J9224" s="294"/>
      <c r="K9224" s="294"/>
      <c r="L9224" s="294"/>
      <c r="M9224" s="294"/>
      <c r="N9224" s="294"/>
    </row>
    <row r="9225" spans="1:14" s="369" customFormat="1" ht="12.75" hidden="1" customHeight="1" outlineLevel="2" x14ac:dyDescent="0.25">
      <c r="A9225" s="3"/>
      <c r="B9225" s="3"/>
      <c r="C9225" s="392"/>
      <c r="D9225" s="3">
        <v>15</v>
      </c>
      <c r="E9225" s="290" t="e">
        <f ca="1"/>
        <v>#N/A</v>
      </c>
      <c r="F9225" s="291"/>
      <c r="G9225" s="294"/>
      <c r="H9225" s="294"/>
      <c r="I9225" s="294"/>
      <c r="J9225" s="294"/>
      <c r="K9225" s="294"/>
      <c r="L9225" s="294"/>
      <c r="M9225" s="294"/>
      <c r="N9225" s="294"/>
    </row>
    <row r="9226" spans="1:14" s="369" customFormat="1" ht="12.75" hidden="1" customHeight="1" outlineLevel="1" x14ac:dyDescent="0.25">
      <c r="A9226" s="3"/>
      <c r="B9226" s="145" t="str">
        <f ca="1">B9209</f>
        <v>Asset Type 456</v>
      </c>
      <c r="C9226" s="145" t="str">
        <f ca="1">C9209</f>
        <v>Description - Asset Type 456</v>
      </c>
      <c r="D9226" s="3"/>
      <c r="E9226" s="3"/>
      <c r="F9226" s="106" t="s">
        <v>44</v>
      </c>
      <c r="G9226" s="296">
        <f t="shared" ref="G9226:N9226" si="912">SUM(G9211:G9225)</f>
        <v>0</v>
      </c>
      <c r="H9226" s="296">
        <f t="shared" ca="1" si="912"/>
        <v>0</v>
      </c>
      <c r="I9226" s="296">
        <f t="shared" ca="1" si="912"/>
        <v>0</v>
      </c>
      <c r="J9226" s="296">
        <f t="shared" ca="1" si="912"/>
        <v>0</v>
      </c>
      <c r="K9226" s="296">
        <f t="shared" ca="1" si="912"/>
        <v>0</v>
      </c>
      <c r="L9226" s="296">
        <f t="shared" ca="1" si="912"/>
        <v>0</v>
      </c>
      <c r="M9226" s="296">
        <f t="shared" ca="1" si="912"/>
        <v>0</v>
      </c>
      <c r="N9226" s="296">
        <f t="shared" ca="1" si="912"/>
        <v>0</v>
      </c>
    </row>
    <row r="9227" spans="1:14" s="369" customFormat="1" ht="12.75" hidden="1" customHeight="1" outlineLevel="2" x14ac:dyDescent="0.25">
      <c r="A9227" s="217">
        <f>A9209+1</f>
        <v>457</v>
      </c>
      <c r="B9227" s="22" t="str">
        <f ca="1">OFFSET($B$13,$A9227-1,0)</f>
        <v>Asset Type 457</v>
      </c>
      <c r="C9227" s="22" t="str">
        <f ca="1">OFFSET($C$13,$A9227-1,0)</f>
        <v>Description - Asset Type 457</v>
      </c>
      <c r="D9227" s="3"/>
      <c r="E9227" s="109"/>
      <c r="F9227" s="108" t="s">
        <v>41</v>
      </c>
      <c r="G9227" s="295">
        <f t="shared" ref="G9227:N9227" ca="1" si="913">VLOOKUP($B9227,$B$13:$N$512,5+G$5,FALSE)</f>
        <v>0</v>
      </c>
      <c r="H9227" s="295">
        <f t="shared" ca="1" si="913"/>
        <v>0</v>
      </c>
      <c r="I9227" s="295">
        <f t="shared" ca="1" si="913"/>
        <v>0</v>
      </c>
      <c r="J9227" s="295">
        <f t="shared" ca="1" si="913"/>
        <v>0</v>
      </c>
      <c r="K9227" s="295">
        <f t="shared" ca="1" si="913"/>
        <v>0</v>
      </c>
      <c r="L9227" s="295">
        <f t="shared" ca="1" si="913"/>
        <v>0</v>
      </c>
      <c r="M9227" s="295">
        <f t="shared" ca="1" si="913"/>
        <v>0</v>
      </c>
      <c r="N9227" s="295">
        <f t="shared" ca="1" si="913"/>
        <v>0</v>
      </c>
    </row>
    <row r="9228" spans="1:14" s="369" customFormat="1" ht="12.75" hidden="1" customHeight="1" outlineLevel="2" x14ac:dyDescent="0.25">
      <c r="A9228" s="3"/>
      <c r="B9228" s="3"/>
      <c r="C9228" s="21"/>
      <c r="D9228" s="3"/>
      <c r="E9228" s="107"/>
      <c r="F9228" s="106" t="s">
        <v>42</v>
      </c>
      <c r="G9228" s="111">
        <f ca="1">VLOOKUP($B9227,'Input Sheet'!$B$12:$N$511,5+G$5,FALSE)</f>
        <v>0</v>
      </c>
      <c r="H9228" s="111">
        <f ca="1">VLOOKUP($B9227,'Input Sheet'!$B$12:$N$511,5+H$5,FALSE)</f>
        <v>0</v>
      </c>
      <c r="I9228" s="111">
        <f ca="1">VLOOKUP($B9227,'Input Sheet'!$B$12:$N$511,5+I$5,FALSE)</f>
        <v>0</v>
      </c>
      <c r="J9228" s="111">
        <f ca="1">VLOOKUP($B9227,'Input Sheet'!$B$12:$N$511,5+J$5,FALSE)</f>
        <v>0</v>
      </c>
      <c r="K9228" s="111">
        <f ca="1">VLOOKUP($B9227,'Input Sheet'!$B$12:$N$511,5+K$5,FALSE)</f>
        <v>0</v>
      </c>
      <c r="L9228" s="111">
        <f ca="1">VLOOKUP($B9227,'Input Sheet'!$B$12:$N$511,5+L$5,FALSE)</f>
        <v>0</v>
      </c>
      <c r="M9228" s="111">
        <f ca="1">VLOOKUP($B9227,'Input Sheet'!$B$12:$N$511,5+M$5,FALSE)</f>
        <v>0</v>
      </c>
      <c r="N9228" s="111">
        <f ca="1">VLOOKUP($B9227,'Input Sheet'!$B$12:$N$511,5+N$5,FALSE)</f>
        <v>0</v>
      </c>
    </row>
    <row r="9229" spans="1:14" s="369" customFormat="1" ht="12.75" hidden="1" customHeight="1" outlineLevel="2" x14ac:dyDescent="0.25">
      <c r="A9229" s="3"/>
      <c r="B9229" s="3"/>
      <c r="C9229" s="3"/>
      <c r="D9229" s="3">
        <v>1</v>
      </c>
      <c r="E9229" s="290">
        <f t="array" aca="1" ref="E9229:E9243" ca="1">TRANSPOSE(G9227:N9227)</f>
        <v>0</v>
      </c>
      <c r="F9229" s="291"/>
      <c r="G9229" s="292"/>
      <c r="H9229" s="293">
        <f ca="1">IF(OFFSET(H9229,-$D9229,0)="n/a","n/a",IF(H$5&gt;OFFSET(H9229,-$D9229,0)+$D9229,$E9229-SUM($G9229:G9229),($E9229-SUM($G9229:G9229))/(OFFSET(H9229,-$D9229,0)-(H$5-$D9229-1))))</f>
        <v>0</v>
      </c>
      <c r="I9229" s="293">
        <f ca="1">IF(OFFSET(I9229,-$D9229,0)="n/a","n/a",IF(I$5&gt;OFFSET(I9229,-$D9229,0)+$D9229,$E9229-SUM($G9229:H9229),($E9229-SUM($G9229:H9229))/(OFFSET(I9229,-$D9229,0)-(I$5-$D9229-1))))</f>
        <v>0</v>
      </c>
      <c r="J9229" s="293">
        <f ca="1">IF(OFFSET(J9229,-$D9229,0)="n/a","n/a",IF(J$5&gt;OFFSET(J9229,-$D9229,0)+$D9229,$E9229-SUM($G9229:I9229),($E9229-SUM($G9229:I9229))/(OFFSET(J9229,-$D9229,0)-(J$5-$D9229-1))))</f>
        <v>0</v>
      </c>
      <c r="K9229" s="293">
        <f ca="1">IF(OFFSET(K9229,-$D9229,0)="n/a","n/a",IF(K$5&gt;OFFSET(K9229,-$D9229,0)+$D9229,$E9229-SUM($G9229:J9229),($E9229-SUM($G9229:J9229))/(OFFSET(K9229,-$D9229,0)-(K$5-$D9229-1))))</f>
        <v>0</v>
      </c>
      <c r="L9229" s="293">
        <f ca="1">IF(OFFSET(L9229,-$D9229,0)="n/a","n/a",IF(L$5&gt;OFFSET(L9229,-$D9229,0)+$D9229,$E9229-SUM($G9229:K9229),($E9229-SUM($G9229:K9229))/(OFFSET(L9229,-$D9229,0)-(L$5-$D9229-1))))</f>
        <v>0</v>
      </c>
      <c r="M9229" s="293">
        <f ca="1">IF(OFFSET(M9229,-$D9229,0)="n/a","n/a",IF(M$5&gt;OFFSET(M9229,-$D9229,0)+$D9229,$E9229-SUM($G9229:L9229),($E9229-SUM($G9229:L9229))/(OFFSET(M9229,-$D9229,0)-(M$5-$D9229-1))))</f>
        <v>0</v>
      </c>
      <c r="N9229" s="293">
        <f ca="1">IF(OFFSET(N9229,-$D9229,0)="n/a","n/a",IF(N$5&gt;OFFSET(N9229,-$D9229,0)+$D9229,$E9229-SUM($G9229:M9229),($E9229-SUM($G9229:M9229))/(OFFSET(N9229,-$D9229,0)-(N$5-$D9229-1))))</f>
        <v>0</v>
      </c>
    </row>
    <row r="9230" spans="1:14" s="369" customFormat="1" ht="12.75" hidden="1" customHeight="1" outlineLevel="2" x14ac:dyDescent="0.25">
      <c r="A9230" s="3"/>
      <c r="B9230" s="3"/>
      <c r="C9230" s="392" t="s">
        <v>43</v>
      </c>
      <c r="D9230" s="3">
        <v>2</v>
      </c>
      <c r="E9230" s="290">
        <f ca="1"/>
        <v>0</v>
      </c>
      <c r="F9230" s="291"/>
      <c r="G9230" s="294"/>
      <c r="H9230" s="292"/>
      <c r="I9230" s="293">
        <f ca="1">IF(OFFSET(I9230,-$D9230,0)="n/a","n/a",IF(I$5&gt;OFFSET(I9230,-$D9230,0)+$D9230,$E9230-SUM($G9230:H9230),($E9230-SUM($G9230:H9230))/(OFFSET(I9230,-$D9230,0)-(I$5-$D9230-1))))</f>
        <v>0</v>
      </c>
      <c r="J9230" s="293">
        <f ca="1">IF(OFFSET(J9230,-$D9230,0)="n/a","n/a",IF(J$5&gt;OFFSET(J9230,-$D9230,0)+$D9230,$E9230-SUM($G9230:I9230),($E9230-SUM($G9230:I9230))/(OFFSET(J9230,-$D9230,0)-(J$5-$D9230-1))))</f>
        <v>0</v>
      </c>
      <c r="K9230" s="293">
        <f ca="1">IF(OFFSET(K9230,-$D9230,0)="n/a","n/a",IF(K$5&gt;OFFSET(K9230,-$D9230,0)+$D9230,$E9230-SUM($G9230:J9230),($E9230-SUM($G9230:J9230))/(OFFSET(K9230,-$D9230,0)-(K$5-$D9230-1))))</f>
        <v>0</v>
      </c>
      <c r="L9230" s="293">
        <f ca="1">IF(OFFSET(L9230,-$D9230,0)="n/a","n/a",IF(L$5&gt;OFFSET(L9230,-$D9230,0)+$D9230,$E9230-SUM($G9230:K9230),($E9230-SUM($G9230:K9230))/(OFFSET(L9230,-$D9230,0)-(L$5-$D9230-1))))</f>
        <v>0</v>
      </c>
      <c r="M9230" s="293">
        <f ca="1">IF(OFFSET(M9230,-$D9230,0)="n/a","n/a",IF(M$5&gt;OFFSET(M9230,-$D9230,0)+$D9230,$E9230-SUM($G9230:L9230),($E9230-SUM($G9230:L9230))/(OFFSET(M9230,-$D9230,0)-(M$5-$D9230-1))))</f>
        <v>0</v>
      </c>
      <c r="N9230" s="293">
        <f ca="1">IF(OFFSET(N9230,-$D9230,0)="n/a","n/a",IF(N$5&gt;OFFSET(N9230,-$D9230,0)+$D9230,$E9230-SUM($G9230:M9230),($E9230-SUM($G9230:M9230))/(OFFSET(N9230,-$D9230,0)-(N$5-$D9230-1))))</f>
        <v>0</v>
      </c>
    </row>
    <row r="9231" spans="1:14" s="369" customFormat="1" ht="12.75" hidden="1" customHeight="1" outlineLevel="2" x14ac:dyDescent="0.25">
      <c r="A9231" s="3"/>
      <c r="B9231" s="3"/>
      <c r="C9231" s="392"/>
      <c r="D9231" s="3">
        <v>3</v>
      </c>
      <c r="E9231" s="290">
        <f ca="1"/>
        <v>0</v>
      </c>
      <c r="F9231" s="291"/>
      <c r="G9231" s="294"/>
      <c r="H9231" s="294"/>
      <c r="I9231" s="292"/>
      <c r="J9231" s="293">
        <f ca="1">IF(OFFSET(J9231,-$D9231,0)="n/a","n/a",IF(J$5&gt;OFFSET(J9231,-$D9231,0)+$D9231,$E9231-SUM($G9231:I9231),($E9231-SUM($G9231:I9231))/(OFFSET(J9231,-$D9231,0)-(J$5-$D9231-1))))</f>
        <v>0</v>
      </c>
      <c r="K9231" s="293">
        <f ca="1">IF(OFFSET(K9231,-$D9231,0)="n/a","n/a",IF(K$5&gt;OFFSET(K9231,-$D9231,0)+$D9231,$E9231-SUM($G9231:J9231),($E9231-SUM($G9231:J9231))/(OFFSET(K9231,-$D9231,0)-(K$5-$D9231-1))))</f>
        <v>0</v>
      </c>
      <c r="L9231" s="293">
        <f ca="1">IF(OFFSET(L9231,-$D9231,0)="n/a","n/a",IF(L$5&gt;OFFSET(L9231,-$D9231,0)+$D9231,$E9231-SUM($G9231:K9231),($E9231-SUM($G9231:K9231))/(OFFSET(L9231,-$D9231,0)-(L$5-$D9231-1))))</f>
        <v>0</v>
      </c>
      <c r="M9231" s="293">
        <f ca="1">IF(OFFSET(M9231,-$D9231,0)="n/a","n/a",IF(M$5&gt;OFFSET(M9231,-$D9231,0)+$D9231,$E9231-SUM($G9231:L9231),($E9231-SUM($G9231:L9231))/(OFFSET(M9231,-$D9231,0)-(M$5-$D9231-1))))</f>
        <v>0</v>
      </c>
      <c r="N9231" s="293">
        <f ca="1">IF(OFFSET(N9231,-$D9231,0)="n/a","n/a",IF(N$5&gt;OFFSET(N9231,-$D9231,0)+$D9231,$E9231-SUM($G9231:M9231),($E9231-SUM($G9231:M9231))/(OFFSET(N9231,-$D9231,0)-(N$5-$D9231-1))))</f>
        <v>0</v>
      </c>
    </row>
    <row r="9232" spans="1:14" s="369" customFormat="1" ht="12.75" hidden="1" customHeight="1" outlineLevel="2" x14ac:dyDescent="0.25">
      <c r="A9232" s="3"/>
      <c r="B9232" s="3"/>
      <c r="C9232" s="392"/>
      <c r="D9232" s="3">
        <v>4</v>
      </c>
      <c r="E9232" s="290">
        <f ca="1"/>
        <v>0</v>
      </c>
      <c r="F9232" s="291"/>
      <c r="G9232" s="294"/>
      <c r="H9232" s="294"/>
      <c r="I9232" s="294"/>
      <c r="J9232" s="292"/>
      <c r="K9232" s="293">
        <f ca="1">IF(OFFSET(K9232,-$D9232,0)="n/a","n/a",IF(K$5&gt;OFFSET(K9232,-$D9232,0)+$D9232,$E9232-SUM($G9232:J9232),($E9232-SUM($G9232:J9232))/(OFFSET(K9232,-$D9232,0)-(K$5-$D9232-1))))</f>
        <v>0</v>
      </c>
      <c r="L9232" s="293">
        <f ca="1">IF(OFFSET(L9232,-$D9232,0)="n/a","n/a",IF(L$5&gt;OFFSET(L9232,-$D9232,0)+$D9232,$E9232-SUM($G9232:K9232),($E9232-SUM($G9232:K9232))/(OFFSET(L9232,-$D9232,0)-(L$5-$D9232-1))))</f>
        <v>0</v>
      </c>
      <c r="M9232" s="293">
        <f ca="1">IF(OFFSET(M9232,-$D9232,0)="n/a","n/a",IF(M$5&gt;OFFSET(M9232,-$D9232,0)+$D9232,$E9232-SUM($G9232:L9232),($E9232-SUM($G9232:L9232))/(OFFSET(M9232,-$D9232,0)-(M$5-$D9232-1))))</f>
        <v>0</v>
      </c>
      <c r="N9232" s="293">
        <f ca="1">IF(OFFSET(N9232,-$D9232,0)="n/a","n/a",IF(N$5&gt;OFFSET(N9232,-$D9232,0)+$D9232,$E9232-SUM($G9232:M9232),($E9232-SUM($G9232:M9232))/(OFFSET(N9232,-$D9232,0)-(N$5-$D9232-1))))</f>
        <v>0</v>
      </c>
    </row>
    <row r="9233" spans="1:14" s="369" customFormat="1" ht="12.75" hidden="1" customHeight="1" outlineLevel="2" x14ac:dyDescent="0.25">
      <c r="A9233" s="3"/>
      <c r="B9233" s="3"/>
      <c r="C9233" s="392"/>
      <c r="D9233" s="3">
        <v>5</v>
      </c>
      <c r="E9233" s="290">
        <f ca="1"/>
        <v>0</v>
      </c>
      <c r="F9233" s="291"/>
      <c r="G9233" s="294"/>
      <c r="H9233" s="294"/>
      <c r="I9233" s="294"/>
      <c r="J9233" s="294"/>
      <c r="K9233" s="292"/>
      <c r="L9233" s="293">
        <f ca="1">IF(OFFSET(L9233,-$D9233,0)="n/a","n/a",IF(L$5&gt;OFFSET(L9233,-$D9233,0)+$D9233,$E9233-SUM($G9233:K9233),($E9233-SUM($G9233:K9233))/(OFFSET(L9233,-$D9233,0)-(L$5-$D9233-1))))</f>
        <v>0</v>
      </c>
      <c r="M9233" s="293">
        <f ca="1">IF(OFFSET(M9233,-$D9233,0)="n/a","n/a",IF(M$5&gt;OFFSET(M9233,-$D9233,0)+$D9233,$E9233-SUM($G9233:L9233),($E9233-SUM($G9233:L9233))/(OFFSET(M9233,-$D9233,0)-(M$5-$D9233-1))))</f>
        <v>0</v>
      </c>
      <c r="N9233" s="293">
        <f ca="1">IF(OFFSET(N9233,-$D9233,0)="n/a","n/a",IF(N$5&gt;OFFSET(N9233,-$D9233,0)+$D9233,$E9233-SUM($G9233:M9233),($E9233-SUM($G9233:M9233))/(OFFSET(N9233,-$D9233,0)-(N$5-$D9233-1))))</f>
        <v>0</v>
      </c>
    </row>
    <row r="9234" spans="1:14" s="369" customFormat="1" ht="12.75" hidden="1" customHeight="1" outlineLevel="2" x14ac:dyDescent="0.25">
      <c r="A9234" s="3"/>
      <c r="B9234" s="3"/>
      <c r="C9234" s="392"/>
      <c r="D9234" s="3">
        <v>6</v>
      </c>
      <c r="E9234" s="290">
        <f ca="1"/>
        <v>0</v>
      </c>
      <c r="F9234" s="291"/>
      <c r="G9234" s="294"/>
      <c r="H9234" s="294"/>
      <c r="I9234" s="294"/>
      <c r="J9234" s="294"/>
      <c r="K9234" s="294"/>
      <c r="L9234" s="292"/>
      <c r="M9234" s="293">
        <f ca="1">IF(OFFSET(M9234,-$D9234,0)="n/a","n/a",IF(M$5&gt;OFFSET(M9234,-$D9234,0)+$D9234,$E9234-SUM($G9234:L9234),($E9234-SUM($G9234:L9234))/(OFFSET(M9234,-$D9234,0)-(M$5-$D9234-1))))</f>
        <v>0</v>
      </c>
      <c r="N9234" s="293">
        <f ca="1">IF(OFFSET(N9234,-$D9234,0)="n/a","n/a",IF(N$5&gt;OFFSET(N9234,-$D9234,0)+$D9234,$E9234-SUM($G9234:M9234),($E9234-SUM($G9234:M9234))/(OFFSET(N9234,-$D9234,0)-(N$5-$D9234-1))))</f>
        <v>0</v>
      </c>
    </row>
    <row r="9235" spans="1:14" s="369" customFormat="1" ht="12.75" hidden="1" customHeight="1" outlineLevel="2" x14ac:dyDescent="0.25">
      <c r="A9235" s="3"/>
      <c r="B9235" s="3"/>
      <c r="C9235" s="392"/>
      <c r="D9235" s="3">
        <v>7</v>
      </c>
      <c r="E9235" s="290">
        <f ca="1"/>
        <v>0</v>
      </c>
      <c r="F9235" s="291"/>
      <c r="G9235" s="294"/>
      <c r="H9235" s="294"/>
      <c r="I9235" s="294"/>
      <c r="J9235" s="294"/>
      <c r="K9235" s="294"/>
      <c r="L9235" s="294"/>
      <c r="M9235" s="292"/>
      <c r="N9235" s="293">
        <f ca="1">IF(OFFSET(N9235,-$D9235,0)="n/a","n/a",IF(N$5&gt;OFFSET(N9235,-$D9235,0)+$D9235,$E9235-SUM($G9235:M9235),($E9235-SUM($G9235:M9235))/(OFFSET(N9235,-$D9235,0)-(N$5-$D9235-1))))</f>
        <v>0</v>
      </c>
    </row>
    <row r="9236" spans="1:14" s="369" customFormat="1" ht="12.75" hidden="1" customHeight="1" outlineLevel="2" x14ac:dyDescent="0.25">
      <c r="A9236" s="3"/>
      <c r="B9236" s="3"/>
      <c r="C9236" s="392"/>
      <c r="D9236" s="3">
        <v>8</v>
      </c>
      <c r="E9236" s="290">
        <f ca="1"/>
        <v>0</v>
      </c>
      <c r="F9236" s="291"/>
      <c r="G9236" s="294"/>
      <c r="H9236" s="294"/>
      <c r="I9236" s="294"/>
      <c r="J9236" s="294"/>
      <c r="K9236" s="294"/>
      <c r="L9236" s="294"/>
      <c r="M9236" s="294"/>
      <c r="N9236" s="292"/>
    </row>
    <row r="9237" spans="1:14" s="369" customFormat="1" ht="12.75" hidden="1" customHeight="1" outlineLevel="2" x14ac:dyDescent="0.25">
      <c r="A9237" s="3"/>
      <c r="B9237" s="3"/>
      <c r="C9237" s="392"/>
      <c r="D9237" s="3">
        <v>9</v>
      </c>
      <c r="E9237" s="290" t="e">
        <f ca="1"/>
        <v>#N/A</v>
      </c>
      <c r="F9237" s="291"/>
      <c r="G9237" s="294"/>
      <c r="H9237" s="294"/>
      <c r="I9237" s="294"/>
      <c r="J9237" s="294"/>
      <c r="K9237" s="294"/>
      <c r="L9237" s="294"/>
      <c r="M9237" s="294"/>
      <c r="N9237" s="294"/>
    </row>
    <row r="9238" spans="1:14" s="369" customFormat="1" ht="12.75" hidden="1" customHeight="1" outlineLevel="2" x14ac:dyDescent="0.25">
      <c r="A9238" s="3"/>
      <c r="B9238" s="3"/>
      <c r="C9238" s="392"/>
      <c r="D9238" s="3">
        <v>10</v>
      </c>
      <c r="E9238" s="290" t="e">
        <f ca="1"/>
        <v>#N/A</v>
      </c>
      <c r="F9238" s="291"/>
      <c r="G9238" s="294"/>
      <c r="H9238" s="294"/>
      <c r="I9238" s="294"/>
      <c r="J9238" s="294"/>
      <c r="K9238" s="294"/>
      <c r="L9238" s="294"/>
      <c r="M9238" s="294"/>
      <c r="N9238" s="294"/>
    </row>
    <row r="9239" spans="1:14" s="369" customFormat="1" ht="12.75" hidden="1" customHeight="1" outlineLevel="2" x14ac:dyDescent="0.25">
      <c r="A9239" s="3"/>
      <c r="B9239" s="3"/>
      <c r="C9239" s="392"/>
      <c r="D9239" s="3">
        <v>11</v>
      </c>
      <c r="E9239" s="290" t="e">
        <f ca="1"/>
        <v>#N/A</v>
      </c>
      <c r="F9239" s="291"/>
      <c r="G9239" s="294"/>
      <c r="H9239" s="294"/>
      <c r="I9239" s="294"/>
      <c r="J9239" s="294"/>
      <c r="K9239" s="294"/>
      <c r="L9239" s="294"/>
      <c r="M9239" s="294"/>
      <c r="N9239" s="294"/>
    </row>
    <row r="9240" spans="1:14" s="369" customFormat="1" ht="12.75" hidden="1" customHeight="1" outlineLevel="2" x14ac:dyDescent="0.25">
      <c r="A9240" s="3"/>
      <c r="B9240" s="3"/>
      <c r="C9240" s="392"/>
      <c r="D9240" s="3">
        <v>12</v>
      </c>
      <c r="E9240" s="290" t="e">
        <f ca="1"/>
        <v>#N/A</v>
      </c>
      <c r="F9240" s="291"/>
      <c r="G9240" s="294"/>
      <c r="H9240" s="294"/>
      <c r="I9240" s="294"/>
      <c r="J9240" s="294"/>
      <c r="K9240" s="294"/>
      <c r="L9240" s="294"/>
      <c r="M9240" s="294"/>
      <c r="N9240" s="294"/>
    </row>
    <row r="9241" spans="1:14" s="369" customFormat="1" ht="12.75" hidden="1" customHeight="1" outlineLevel="2" x14ac:dyDescent="0.25">
      <c r="A9241" s="3"/>
      <c r="B9241" s="3"/>
      <c r="C9241" s="392"/>
      <c r="D9241" s="3">
        <v>13</v>
      </c>
      <c r="E9241" s="290" t="e">
        <f ca="1"/>
        <v>#N/A</v>
      </c>
      <c r="F9241" s="291"/>
      <c r="G9241" s="294"/>
      <c r="H9241" s="294"/>
      <c r="I9241" s="294"/>
      <c r="J9241" s="294"/>
      <c r="K9241" s="294"/>
      <c r="L9241" s="294"/>
      <c r="M9241" s="294"/>
      <c r="N9241" s="294"/>
    </row>
    <row r="9242" spans="1:14" s="369" customFormat="1" ht="12.75" hidden="1" customHeight="1" outlineLevel="2" x14ac:dyDescent="0.25">
      <c r="A9242" s="3"/>
      <c r="B9242" s="3"/>
      <c r="C9242" s="392"/>
      <c r="D9242" s="3">
        <v>14</v>
      </c>
      <c r="E9242" s="290" t="e">
        <f ca="1"/>
        <v>#N/A</v>
      </c>
      <c r="F9242" s="291"/>
      <c r="G9242" s="294"/>
      <c r="H9242" s="294"/>
      <c r="I9242" s="294"/>
      <c r="J9242" s="294"/>
      <c r="K9242" s="294"/>
      <c r="L9242" s="294"/>
      <c r="M9242" s="294"/>
      <c r="N9242" s="294"/>
    </row>
    <row r="9243" spans="1:14" s="369" customFormat="1" ht="12.75" hidden="1" customHeight="1" outlineLevel="2" x14ac:dyDescent="0.25">
      <c r="A9243" s="3"/>
      <c r="B9243" s="3"/>
      <c r="C9243" s="392"/>
      <c r="D9243" s="3">
        <v>15</v>
      </c>
      <c r="E9243" s="290" t="e">
        <f ca="1"/>
        <v>#N/A</v>
      </c>
      <c r="F9243" s="291"/>
      <c r="G9243" s="294"/>
      <c r="H9243" s="294"/>
      <c r="I9243" s="294"/>
      <c r="J9243" s="294"/>
      <c r="K9243" s="294"/>
      <c r="L9243" s="294"/>
      <c r="M9243" s="294"/>
      <c r="N9243" s="294"/>
    </row>
    <row r="9244" spans="1:14" s="369" customFormat="1" ht="12.75" hidden="1" customHeight="1" outlineLevel="1" x14ac:dyDescent="0.25">
      <c r="A9244" s="3"/>
      <c r="B9244" s="145" t="str">
        <f ca="1">B9227</f>
        <v>Asset Type 457</v>
      </c>
      <c r="C9244" s="145" t="str">
        <f ca="1">C9227</f>
        <v>Description - Asset Type 457</v>
      </c>
      <c r="D9244" s="3"/>
      <c r="E9244" s="3"/>
      <c r="F9244" s="106" t="s">
        <v>44</v>
      </c>
      <c r="G9244" s="296">
        <f t="shared" ref="G9244:N9244" si="914">SUM(G9229:G9243)</f>
        <v>0</v>
      </c>
      <c r="H9244" s="296">
        <f t="shared" ca="1" si="914"/>
        <v>0</v>
      </c>
      <c r="I9244" s="296">
        <f t="shared" ca="1" si="914"/>
        <v>0</v>
      </c>
      <c r="J9244" s="296">
        <f t="shared" ca="1" si="914"/>
        <v>0</v>
      </c>
      <c r="K9244" s="296">
        <f t="shared" ca="1" si="914"/>
        <v>0</v>
      </c>
      <c r="L9244" s="296">
        <f t="shared" ca="1" si="914"/>
        <v>0</v>
      </c>
      <c r="M9244" s="296">
        <f t="shared" ca="1" si="914"/>
        <v>0</v>
      </c>
      <c r="N9244" s="296">
        <f t="shared" ca="1" si="914"/>
        <v>0</v>
      </c>
    </row>
    <row r="9245" spans="1:14" s="369" customFormat="1" ht="12.75" hidden="1" customHeight="1" outlineLevel="2" x14ac:dyDescent="0.25">
      <c r="A9245" s="217">
        <f>A9227+1</f>
        <v>458</v>
      </c>
      <c r="B9245" s="22" t="str">
        <f ca="1">OFFSET($B$13,$A9245-1,0)</f>
        <v>Asset Type 458</v>
      </c>
      <c r="C9245" s="22" t="str">
        <f ca="1">OFFSET($C$13,$A9245-1,0)</f>
        <v>Description - Asset Type 458</v>
      </c>
      <c r="D9245" s="3"/>
      <c r="E9245" s="109"/>
      <c r="F9245" s="108" t="s">
        <v>41</v>
      </c>
      <c r="G9245" s="295">
        <f t="shared" ref="G9245:N9245" ca="1" si="915">VLOOKUP($B9245,$B$13:$N$512,5+G$5,FALSE)</f>
        <v>0</v>
      </c>
      <c r="H9245" s="295">
        <f t="shared" ca="1" si="915"/>
        <v>0</v>
      </c>
      <c r="I9245" s="295">
        <f t="shared" ca="1" si="915"/>
        <v>0</v>
      </c>
      <c r="J9245" s="295">
        <f t="shared" ca="1" si="915"/>
        <v>0</v>
      </c>
      <c r="K9245" s="295">
        <f t="shared" ca="1" si="915"/>
        <v>0</v>
      </c>
      <c r="L9245" s="295">
        <f t="shared" ca="1" si="915"/>
        <v>0</v>
      </c>
      <c r="M9245" s="295">
        <f t="shared" ca="1" si="915"/>
        <v>0</v>
      </c>
      <c r="N9245" s="295">
        <f t="shared" ca="1" si="915"/>
        <v>0</v>
      </c>
    </row>
    <row r="9246" spans="1:14" s="369" customFormat="1" ht="12.75" hidden="1" customHeight="1" outlineLevel="2" x14ac:dyDescent="0.25">
      <c r="A9246" s="3"/>
      <c r="B9246" s="3"/>
      <c r="C9246" s="21"/>
      <c r="D9246" s="3"/>
      <c r="E9246" s="107"/>
      <c r="F9246" s="106" t="s">
        <v>42</v>
      </c>
      <c r="G9246" s="111">
        <f ca="1">VLOOKUP($B9245,'Input Sheet'!$B$12:$N$511,5+G$5,FALSE)</f>
        <v>0</v>
      </c>
      <c r="H9246" s="111">
        <f ca="1">VLOOKUP($B9245,'Input Sheet'!$B$12:$N$511,5+H$5,FALSE)</f>
        <v>0</v>
      </c>
      <c r="I9246" s="111">
        <f ca="1">VLOOKUP($B9245,'Input Sheet'!$B$12:$N$511,5+I$5,FALSE)</f>
        <v>0</v>
      </c>
      <c r="J9246" s="111">
        <f ca="1">VLOOKUP($B9245,'Input Sheet'!$B$12:$N$511,5+J$5,FALSE)</f>
        <v>0</v>
      </c>
      <c r="K9246" s="111">
        <f ca="1">VLOOKUP($B9245,'Input Sheet'!$B$12:$N$511,5+K$5,FALSE)</f>
        <v>0</v>
      </c>
      <c r="L9246" s="111">
        <f ca="1">VLOOKUP($B9245,'Input Sheet'!$B$12:$N$511,5+L$5,FALSE)</f>
        <v>0</v>
      </c>
      <c r="M9246" s="111">
        <f ca="1">VLOOKUP($B9245,'Input Sheet'!$B$12:$N$511,5+M$5,FALSE)</f>
        <v>0</v>
      </c>
      <c r="N9246" s="111">
        <f ca="1">VLOOKUP($B9245,'Input Sheet'!$B$12:$N$511,5+N$5,FALSE)</f>
        <v>0</v>
      </c>
    </row>
    <row r="9247" spans="1:14" s="369" customFormat="1" ht="12.75" hidden="1" customHeight="1" outlineLevel="2" x14ac:dyDescent="0.25">
      <c r="A9247" s="3"/>
      <c r="B9247" s="3"/>
      <c r="C9247" s="3"/>
      <c r="D9247" s="3">
        <v>1</v>
      </c>
      <c r="E9247" s="290">
        <f t="array" aca="1" ref="E9247:E9261" ca="1">TRANSPOSE(G9245:N9245)</f>
        <v>0</v>
      </c>
      <c r="F9247" s="291"/>
      <c r="G9247" s="292"/>
      <c r="H9247" s="293">
        <f ca="1">IF(OFFSET(H9247,-$D9247,0)="n/a","n/a",IF(H$5&gt;OFFSET(H9247,-$D9247,0)+$D9247,$E9247-SUM($G9247:G9247),($E9247-SUM($G9247:G9247))/(OFFSET(H9247,-$D9247,0)-(H$5-$D9247-1))))</f>
        <v>0</v>
      </c>
      <c r="I9247" s="293">
        <f ca="1">IF(OFFSET(I9247,-$D9247,0)="n/a","n/a",IF(I$5&gt;OFFSET(I9247,-$D9247,0)+$D9247,$E9247-SUM($G9247:H9247),($E9247-SUM($G9247:H9247))/(OFFSET(I9247,-$D9247,0)-(I$5-$D9247-1))))</f>
        <v>0</v>
      </c>
      <c r="J9247" s="293">
        <f ca="1">IF(OFFSET(J9247,-$D9247,0)="n/a","n/a",IF(J$5&gt;OFFSET(J9247,-$D9247,0)+$D9247,$E9247-SUM($G9247:I9247),($E9247-SUM($G9247:I9247))/(OFFSET(J9247,-$D9247,0)-(J$5-$D9247-1))))</f>
        <v>0</v>
      </c>
      <c r="K9247" s="293">
        <f ca="1">IF(OFFSET(K9247,-$D9247,0)="n/a","n/a",IF(K$5&gt;OFFSET(K9247,-$D9247,0)+$D9247,$E9247-SUM($G9247:J9247),($E9247-SUM($G9247:J9247))/(OFFSET(K9247,-$D9247,0)-(K$5-$D9247-1))))</f>
        <v>0</v>
      </c>
      <c r="L9247" s="293">
        <f ca="1">IF(OFFSET(L9247,-$D9247,0)="n/a","n/a",IF(L$5&gt;OFFSET(L9247,-$D9247,0)+$D9247,$E9247-SUM($G9247:K9247),($E9247-SUM($G9247:K9247))/(OFFSET(L9247,-$D9247,0)-(L$5-$D9247-1))))</f>
        <v>0</v>
      </c>
      <c r="M9247" s="293">
        <f ca="1">IF(OFFSET(M9247,-$D9247,0)="n/a","n/a",IF(M$5&gt;OFFSET(M9247,-$D9247,0)+$D9247,$E9247-SUM($G9247:L9247),($E9247-SUM($G9247:L9247))/(OFFSET(M9247,-$D9247,0)-(M$5-$D9247-1))))</f>
        <v>0</v>
      </c>
      <c r="N9247" s="293">
        <f ca="1">IF(OFFSET(N9247,-$D9247,0)="n/a","n/a",IF(N$5&gt;OFFSET(N9247,-$D9247,0)+$D9247,$E9247-SUM($G9247:M9247),($E9247-SUM($G9247:M9247))/(OFFSET(N9247,-$D9247,0)-(N$5-$D9247-1))))</f>
        <v>0</v>
      </c>
    </row>
    <row r="9248" spans="1:14" s="369" customFormat="1" ht="12.75" hidden="1" customHeight="1" outlineLevel="2" x14ac:dyDescent="0.25">
      <c r="A9248" s="3"/>
      <c r="B9248" s="3"/>
      <c r="C9248" s="392" t="s">
        <v>43</v>
      </c>
      <c r="D9248" s="3">
        <v>2</v>
      </c>
      <c r="E9248" s="290">
        <f ca="1"/>
        <v>0</v>
      </c>
      <c r="F9248" s="291"/>
      <c r="G9248" s="294"/>
      <c r="H9248" s="292"/>
      <c r="I9248" s="293">
        <f ca="1">IF(OFFSET(I9248,-$D9248,0)="n/a","n/a",IF(I$5&gt;OFFSET(I9248,-$D9248,0)+$D9248,$E9248-SUM($G9248:H9248),($E9248-SUM($G9248:H9248))/(OFFSET(I9248,-$D9248,0)-(I$5-$D9248-1))))</f>
        <v>0</v>
      </c>
      <c r="J9248" s="293">
        <f ca="1">IF(OFFSET(J9248,-$D9248,0)="n/a","n/a",IF(J$5&gt;OFFSET(J9248,-$D9248,0)+$D9248,$E9248-SUM($G9248:I9248),($E9248-SUM($G9248:I9248))/(OFFSET(J9248,-$D9248,0)-(J$5-$D9248-1))))</f>
        <v>0</v>
      </c>
      <c r="K9248" s="293">
        <f ca="1">IF(OFFSET(K9248,-$D9248,0)="n/a","n/a",IF(K$5&gt;OFFSET(K9248,-$D9248,0)+$D9248,$E9248-SUM($G9248:J9248),($E9248-SUM($G9248:J9248))/(OFFSET(K9248,-$D9248,0)-(K$5-$D9248-1))))</f>
        <v>0</v>
      </c>
      <c r="L9248" s="293">
        <f ca="1">IF(OFFSET(L9248,-$D9248,0)="n/a","n/a",IF(L$5&gt;OFFSET(L9248,-$D9248,0)+$D9248,$E9248-SUM($G9248:K9248),($E9248-SUM($G9248:K9248))/(OFFSET(L9248,-$D9248,0)-(L$5-$D9248-1))))</f>
        <v>0</v>
      </c>
      <c r="M9248" s="293">
        <f ca="1">IF(OFFSET(M9248,-$D9248,0)="n/a","n/a",IF(M$5&gt;OFFSET(M9248,-$D9248,0)+$D9248,$E9248-SUM($G9248:L9248),($E9248-SUM($G9248:L9248))/(OFFSET(M9248,-$D9248,0)-(M$5-$D9248-1))))</f>
        <v>0</v>
      </c>
      <c r="N9248" s="293">
        <f ca="1">IF(OFFSET(N9248,-$D9248,0)="n/a","n/a",IF(N$5&gt;OFFSET(N9248,-$D9248,0)+$D9248,$E9248-SUM($G9248:M9248),($E9248-SUM($G9248:M9248))/(OFFSET(N9248,-$D9248,0)-(N$5-$D9248-1))))</f>
        <v>0</v>
      </c>
    </row>
    <row r="9249" spans="1:14" s="369" customFormat="1" ht="12.75" hidden="1" customHeight="1" outlineLevel="2" x14ac:dyDescent="0.25">
      <c r="A9249" s="3"/>
      <c r="B9249" s="3"/>
      <c r="C9249" s="392"/>
      <c r="D9249" s="3">
        <v>3</v>
      </c>
      <c r="E9249" s="290">
        <f ca="1"/>
        <v>0</v>
      </c>
      <c r="F9249" s="291"/>
      <c r="G9249" s="294"/>
      <c r="H9249" s="294"/>
      <c r="I9249" s="292"/>
      <c r="J9249" s="293">
        <f ca="1">IF(OFFSET(J9249,-$D9249,0)="n/a","n/a",IF(J$5&gt;OFFSET(J9249,-$D9249,0)+$D9249,$E9249-SUM($G9249:I9249),($E9249-SUM($G9249:I9249))/(OFFSET(J9249,-$D9249,0)-(J$5-$D9249-1))))</f>
        <v>0</v>
      </c>
      <c r="K9249" s="293">
        <f ca="1">IF(OFFSET(K9249,-$D9249,0)="n/a","n/a",IF(K$5&gt;OFFSET(K9249,-$D9249,0)+$D9249,$E9249-SUM($G9249:J9249),($E9249-SUM($G9249:J9249))/(OFFSET(K9249,-$D9249,0)-(K$5-$D9249-1))))</f>
        <v>0</v>
      </c>
      <c r="L9249" s="293">
        <f ca="1">IF(OFFSET(L9249,-$D9249,0)="n/a","n/a",IF(L$5&gt;OFFSET(L9249,-$D9249,0)+$D9249,$E9249-SUM($G9249:K9249),($E9249-SUM($G9249:K9249))/(OFFSET(L9249,-$D9249,0)-(L$5-$D9249-1))))</f>
        <v>0</v>
      </c>
      <c r="M9249" s="293">
        <f ca="1">IF(OFFSET(M9249,-$D9249,0)="n/a","n/a",IF(M$5&gt;OFFSET(M9249,-$D9249,0)+$D9249,$E9249-SUM($G9249:L9249),($E9249-SUM($G9249:L9249))/(OFFSET(M9249,-$D9249,0)-(M$5-$D9249-1))))</f>
        <v>0</v>
      </c>
      <c r="N9249" s="293">
        <f ca="1">IF(OFFSET(N9249,-$D9249,0)="n/a","n/a",IF(N$5&gt;OFFSET(N9249,-$D9249,0)+$D9249,$E9249-SUM($G9249:M9249),($E9249-SUM($G9249:M9249))/(OFFSET(N9249,-$D9249,0)-(N$5-$D9249-1))))</f>
        <v>0</v>
      </c>
    </row>
    <row r="9250" spans="1:14" s="369" customFormat="1" ht="12.75" hidden="1" customHeight="1" outlineLevel="2" x14ac:dyDescent="0.25">
      <c r="A9250" s="3"/>
      <c r="B9250" s="3"/>
      <c r="C9250" s="392"/>
      <c r="D9250" s="3">
        <v>4</v>
      </c>
      <c r="E9250" s="290">
        <f ca="1"/>
        <v>0</v>
      </c>
      <c r="F9250" s="291"/>
      <c r="G9250" s="294"/>
      <c r="H9250" s="294"/>
      <c r="I9250" s="294"/>
      <c r="J9250" s="292"/>
      <c r="K9250" s="293">
        <f ca="1">IF(OFFSET(K9250,-$D9250,0)="n/a","n/a",IF(K$5&gt;OFFSET(K9250,-$D9250,0)+$D9250,$E9250-SUM($G9250:J9250),($E9250-SUM($G9250:J9250))/(OFFSET(K9250,-$D9250,0)-(K$5-$D9250-1))))</f>
        <v>0</v>
      </c>
      <c r="L9250" s="293">
        <f ca="1">IF(OFFSET(L9250,-$D9250,0)="n/a","n/a",IF(L$5&gt;OFFSET(L9250,-$D9250,0)+$D9250,$E9250-SUM($G9250:K9250),($E9250-SUM($G9250:K9250))/(OFFSET(L9250,-$D9250,0)-(L$5-$D9250-1))))</f>
        <v>0</v>
      </c>
      <c r="M9250" s="293">
        <f ca="1">IF(OFFSET(M9250,-$D9250,0)="n/a","n/a",IF(M$5&gt;OFFSET(M9250,-$D9250,0)+$D9250,$E9250-SUM($G9250:L9250),($E9250-SUM($G9250:L9250))/(OFFSET(M9250,-$D9250,0)-(M$5-$D9250-1))))</f>
        <v>0</v>
      </c>
      <c r="N9250" s="293">
        <f ca="1">IF(OFFSET(N9250,-$D9250,0)="n/a","n/a",IF(N$5&gt;OFFSET(N9250,-$D9250,0)+$D9250,$E9250-SUM($G9250:M9250),($E9250-SUM($G9250:M9250))/(OFFSET(N9250,-$D9250,0)-(N$5-$D9250-1))))</f>
        <v>0</v>
      </c>
    </row>
    <row r="9251" spans="1:14" s="369" customFormat="1" ht="12.75" hidden="1" customHeight="1" outlineLevel="2" x14ac:dyDescent="0.25">
      <c r="A9251" s="3"/>
      <c r="B9251" s="3"/>
      <c r="C9251" s="392"/>
      <c r="D9251" s="3">
        <v>5</v>
      </c>
      <c r="E9251" s="290">
        <f ca="1"/>
        <v>0</v>
      </c>
      <c r="F9251" s="291"/>
      <c r="G9251" s="294"/>
      <c r="H9251" s="294"/>
      <c r="I9251" s="294"/>
      <c r="J9251" s="294"/>
      <c r="K9251" s="292"/>
      <c r="L9251" s="293">
        <f ca="1">IF(OFFSET(L9251,-$D9251,0)="n/a","n/a",IF(L$5&gt;OFFSET(L9251,-$D9251,0)+$D9251,$E9251-SUM($G9251:K9251),($E9251-SUM($G9251:K9251))/(OFFSET(L9251,-$D9251,0)-(L$5-$D9251-1))))</f>
        <v>0</v>
      </c>
      <c r="M9251" s="293">
        <f ca="1">IF(OFFSET(M9251,-$D9251,0)="n/a","n/a",IF(M$5&gt;OFFSET(M9251,-$D9251,0)+$D9251,$E9251-SUM($G9251:L9251),($E9251-SUM($G9251:L9251))/(OFFSET(M9251,-$D9251,0)-(M$5-$D9251-1))))</f>
        <v>0</v>
      </c>
      <c r="N9251" s="293">
        <f ca="1">IF(OFFSET(N9251,-$D9251,0)="n/a","n/a",IF(N$5&gt;OFFSET(N9251,-$D9251,0)+$D9251,$E9251-SUM($G9251:M9251),($E9251-SUM($G9251:M9251))/(OFFSET(N9251,-$D9251,0)-(N$5-$D9251-1))))</f>
        <v>0</v>
      </c>
    </row>
    <row r="9252" spans="1:14" s="369" customFormat="1" ht="12.75" hidden="1" customHeight="1" outlineLevel="2" x14ac:dyDescent="0.25">
      <c r="A9252" s="3"/>
      <c r="B9252" s="3"/>
      <c r="C9252" s="392"/>
      <c r="D9252" s="3">
        <v>6</v>
      </c>
      <c r="E9252" s="290">
        <f ca="1"/>
        <v>0</v>
      </c>
      <c r="F9252" s="291"/>
      <c r="G9252" s="294"/>
      <c r="H9252" s="294"/>
      <c r="I9252" s="294"/>
      <c r="J9252" s="294"/>
      <c r="K9252" s="294"/>
      <c r="L9252" s="292"/>
      <c r="M9252" s="293">
        <f ca="1">IF(OFFSET(M9252,-$D9252,0)="n/a","n/a",IF(M$5&gt;OFFSET(M9252,-$D9252,0)+$D9252,$E9252-SUM($G9252:L9252),($E9252-SUM($G9252:L9252))/(OFFSET(M9252,-$D9252,0)-(M$5-$D9252-1))))</f>
        <v>0</v>
      </c>
      <c r="N9252" s="293">
        <f ca="1">IF(OFFSET(N9252,-$D9252,0)="n/a","n/a",IF(N$5&gt;OFFSET(N9252,-$D9252,0)+$D9252,$E9252-SUM($G9252:M9252),($E9252-SUM($G9252:M9252))/(OFFSET(N9252,-$D9252,0)-(N$5-$D9252-1))))</f>
        <v>0</v>
      </c>
    </row>
    <row r="9253" spans="1:14" s="369" customFormat="1" ht="12.75" hidden="1" customHeight="1" outlineLevel="2" x14ac:dyDescent="0.25">
      <c r="A9253" s="3"/>
      <c r="B9253" s="3"/>
      <c r="C9253" s="392"/>
      <c r="D9253" s="3">
        <v>7</v>
      </c>
      <c r="E9253" s="290">
        <f ca="1"/>
        <v>0</v>
      </c>
      <c r="F9253" s="291"/>
      <c r="G9253" s="294"/>
      <c r="H9253" s="294"/>
      <c r="I9253" s="294"/>
      <c r="J9253" s="294"/>
      <c r="K9253" s="294"/>
      <c r="L9253" s="294"/>
      <c r="M9253" s="292"/>
      <c r="N9253" s="293">
        <f ca="1">IF(OFFSET(N9253,-$D9253,0)="n/a","n/a",IF(N$5&gt;OFFSET(N9253,-$D9253,0)+$D9253,$E9253-SUM($G9253:M9253),($E9253-SUM($G9253:M9253))/(OFFSET(N9253,-$D9253,0)-(N$5-$D9253-1))))</f>
        <v>0</v>
      </c>
    </row>
    <row r="9254" spans="1:14" s="369" customFormat="1" ht="12.75" hidden="1" customHeight="1" outlineLevel="2" x14ac:dyDescent="0.25">
      <c r="A9254" s="3"/>
      <c r="B9254" s="3"/>
      <c r="C9254" s="392"/>
      <c r="D9254" s="3">
        <v>8</v>
      </c>
      <c r="E9254" s="290">
        <f ca="1"/>
        <v>0</v>
      </c>
      <c r="F9254" s="291"/>
      <c r="G9254" s="294"/>
      <c r="H9254" s="294"/>
      <c r="I9254" s="294"/>
      <c r="J9254" s="294"/>
      <c r="K9254" s="294"/>
      <c r="L9254" s="294"/>
      <c r="M9254" s="294"/>
      <c r="N9254" s="292"/>
    </row>
    <row r="9255" spans="1:14" s="369" customFormat="1" ht="12.75" hidden="1" customHeight="1" outlineLevel="2" x14ac:dyDescent="0.25">
      <c r="A9255" s="3"/>
      <c r="B9255" s="3"/>
      <c r="C9255" s="392"/>
      <c r="D9255" s="3">
        <v>9</v>
      </c>
      <c r="E9255" s="290" t="e">
        <f ca="1"/>
        <v>#N/A</v>
      </c>
      <c r="F9255" s="291"/>
      <c r="G9255" s="294"/>
      <c r="H9255" s="294"/>
      <c r="I9255" s="294"/>
      <c r="J9255" s="294"/>
      <c r="K9255" s="294"/>
      <c r="L9255" s="294"/>
      <c r="M9255" s="294"/>
      <c r="N9255" s="294"/>
    </row>
    <row r="9256" spans="1:14" s="369" customFormat="1" ht="12.75" hidden="1" customHeight="1" outlineLevel="2" x14ac:dyDescent="0.25">
      <c r="A9256" s="3"/>
      <c r="B9256" s="3"/>
      <c r="C9256" s="392"/>
      <c r="D9256" s="3">
        <v>10</v>
      </c>
      <c r="E9256" s="290" t="e">
        <f ca="1"/>
        <v>#N/A</v>
      </c>
      <c r="F9256" s="291"/>
      <c r="G9256" s="294"/>
      <c r="H9256" s="294"/>
      <c r="I9256" s="294"/>
      <c r="J9256" s="294"/>
      <c r="K9256" s="294"/>
      <c r="L9256" s="294"/>
      <c r="M9256" s="294"/>
      <c r="N9256" s="294"/>
    </row>
    <row r="9257" spans="1:14" s="369" customFormat="1" ht="12.75" hidden="1" customHeight="1" outlineLevel="2" x14ac:dyDescent="0.25">
      <c r="A9257" s="3"/>
      <c r="B9257" s="3"/>
      <c r="C9257" s="392"/>
      <c r="D9257" s="3">
        <v>11</v>
      </c>
      <c r="E9257" s="290" t="e">
        <f ca="1"/>
        <v>#N/A</v>
      </c>
      <c r="F9257" s="291"/>
      <c r="G9257" s="294"/>
      <c r="H9257" s="294"/>
      <c r="I9257" s="294"/>
      <c r="J9257" s="294"/>
      <c r="K9257" s="294"/>
      <c r="L9257" s="294"/>
      <c r="M9257" s="294"/>
      <c r="N9257" s="294"/>
    </row>
    <row r="9258" spans="1:14" s="369" customFormat="1" ht="12.75" hidden="1" customHeight="1" outlineLevel="2" x14ac:dyDescent="0.25">
      <c r="A9258" s="3"/>
      <c r="B9258" s="3"/>
      <c r="C9258" s="392"/>
      <c r="D9258" s="3">
        <v>12</v>
      </c>
      <c r="E9258" s="290" t="e">
        <f ca="1"/>
        <v>#N/A</v>
      </c>
      <c r="F9258" s="291"/>
      <c r="G9258" s="294"/>
      <c r="H9258" s="294"/>
      <c r="I9258" s="294"/>
      <c r="J9258" s="294"/>
      <c r="K9258" s="294"/>
      <c r="L9258" s="294"/>
      <c r="M9258" s="294"/>
      <c r="N9258" s="294"/>
    </row>
    <row r="9259" spans="1:14" s="369" customFormat="1" ht="12.75" hidden="1" customHeight="1" outlineLevel="2" x14ac:dyDescent="0.25">
      <c r="A9259" s="3"/>
      <c r="B9259" s="3"/>
      <c r="C9259" s="392"/>
      <c r="D9259" s="3">
        <v>13</v>
      </c>
      <c r="E9259" s="290" t="e">
        <f ca="1"/>
        <v>#N/A</v>
      </c>
      <c r="F9259" s="291"/>
      <c r="G9259" s="294"/>
      <c r="H9259" s="294"/>
      <c r="I9259" s="294"/>
      <c r="J9259" s="294"/>
      <c r="K9259" s="294"/>
      <c r="L9259" s="294"/>
      <c r="M9259" s="294"/>
      <c r="N9259" s="294"/>
    </row>
    <row r="9260" spans="1:14" s="369" customFormat="1" ht="12.75" hidden="1" customHeight="1" outlineLevel="2" x14ac:dyDescent="0.25">
      <c r="A9260" s="3"/>
      <c r="B9260" s="3"/>
      <c r="C9260" s="392"/>
      <c r="D9260" s="3">
        <v>14</v>
      </c>
      <c r="E9260" s="290" t="e">
        <f ca="1"/>
        <v>#N/A</v>
      </c>
      <c r="F9260" s="291"/>
      <c r="G9260" s="294"/>
      <c r="H9260" s="294"/>
      <c r="I9260" s="294"/>
      <c r="J9260" s="294"/>
      <c r="K9260" s="294"/>
      <c r="L9260" s="294"/>
      <c r="M9260" s="294"/>
      <c r="N9260" s="294"/>
    </row>
    <row r="9261" spans="1:14" s="369" customFormat="1" ht="12.75" hidden="1" customHeight="1" outlineLevel="2" x14ac:dyDescent="0.25">
      <c r="A9261" s="3"/>
      <c r="B9261" s="3"/>
      <c r="C9261" s="392"/>
      <c r="D9261" s="3">
        <v>15</v>
      </c>
      <c r="E9261" s="290" t="e">
        <f ca="1"/>
        <v>#N/A</v>
      </c>
      <c r="F9261" s="291"/>
      <c r="G9261" s="294"/>
      <c r="H9261" s="294"/>
      <c r="I9261" s="294"/>
      <c r="J9261" s="294"/>
      <c r="K9261" s="294"/>
      <c r="L9261" s="294"/>
      <c r="M9261" s="294"/>
      <c r="N9261" s="294"/>
    </row>
    <row r="9262" spans="1:14" s="369" customFormat="1" ht="12.75" hidden="1" customHeight="1" outlineLevel="1" x14ac:dyDescent="0.25">
      <c r="A9262" s="3"/>
      <c r="B9262" s="145" t="str">
        <f ca="1">B9245</f>
        <v>Asset Type 458</v>
      </c>
      <c r="C9262" s="145" t="str">
        <f ca="1">C9245</f>
        <v>Description - Asset Type 458</v>
      </c>
      <c r="D9262" s="3"/>
      <c r="E9262" s="3"/>
      <c r="F9262" s="106" t="s">
        <v>44</v>
      </c>
      <c r="G9262" s="296">
        <f t="shared" ref="G9262:N9262" si="916">SUM(G9247:G9261)</f>
        <v>0</v>
      </c>
      <c r="H9262" s="296">
        <f t="shared" ca="1" si="916"/>
        <v>0</v>
      </c>
      <c r="I9262" s="296">
        <f t="shared" ca="1" si="916"/>
        <v>0</v>
      </c>
      <c r="J9262" s="296">
        <f t="shared" ca="1" si="916"/>
        <v>0</v>
      </c>
      <c r="K9262" s="296">
        <f t="shared" ca="1" si="916"/>
        <v>0</v>
      </c>
      <c r="L9262" s="296">
        <f t="shared" ca="1" si="916"/>
        <v>0</v>
      </c>
      <c r="M9262" s="296">
        <f t="shared" ca="1" si="916"/>
        <v>0</v>
      </c>
      <c r="N9262" s="296">
        <f t="shared" ca="1" si="916"/>
        <v>0</v>
      </c>
    </row>
    <row r="9263" spans="1:14" s="369" customFormat="1" ht="12.75" hidden="1" customHeight="1" outlineLevel="2" x14ac:dyDescent="0.25">
      <c r="A9263" s="217">
        <f>A9245+1</f>
        <v>459</v>
      </c>
      <c r="B9263" s="22" t="str">
        <f ca="1">OFFSET($B$13,$A9263-1,0)</f>
        <v>Asset Type 459</v>
      </c>
      <c r="C9263" s="22" t="str">
        <f ca="1">OFFSET($C$13,$A9263-1,0)</f>
        <v>Description - Asset Type 459</v>
      </c>
      <c r="D9263" s="3"/>
      <c r="E9263" s="109"/>
      <c r="F9263" s="108" t="s">
        <v>41</v>
      </c>
      <c r="G9263" s="295">
        <f t="shared" ref="G9263:N9263" ca="1" si="917">VLOOKUP($B9263,$B$13:$N$512,5+G$5,FALSE)</f>
        <v>0</v>
      </c>
      <c r="H9263" s="295">
        <f t="shared" ca="1" si="917"/>
        <v>0</v>
      </c>
      <c r="I9263" s="295">
        <f t="shared" ca="1" si="917"/>
        <v>0</v>
      </c>
      <c r="J9263" s="295">
        <f t="shared" ca="1" si="917"/>
        <v>0</v>
      </c>
      <c r="K9263" s="295">
        <f t="shared" ca="1" si="917"/>
        <v>0</v>
      </c>
      <c r="L9263" s="295">
        <f t="shared" ca="1" si="917"/>
        <v>0</v>
      </c>
      <c r="M9263" s="295">
        <f t="shared" ca="1" si="917"/>
        <v>0</v>
      </c>
      <c r="N9263" s="295">
        <f t="shared" ca="1" si="917"/>
        <v>0</v>
      </c>
    </row>
    <row r="9264" spans="1:14" s="369" customFormat="1" ht="12.75" hidden="1" customHeight="1" outlineLevel="2" x14ac:dyDescent="0.25">
      <c r="A9264" s="3"/>
      <c r="B9264" s="3"/>
      <c r="C9264" s="21"/>
      <c r="D9264" s="3"/>
      <c r="E9264" s="107"/>
      <c r="F9264" s="106" t="s">
        <v>42</v>
      </c>
      <c r="G9264" s="111">
        <f ca="1">VLOOKUP($B9263,'Input Sheet'!$B$12:$N$511,5+G$5,FALSE)</f>
        <v>0</v>
      </c>
      <c r="H9264" s="111">
        <f ca="1">VLOOKUP($B9263,'Input Sheet'!$B$12:$N$511,5+H$5,FALSE)</f>
        <v>0</v>
      </c>
      <c r="I9264" s="111">
        <f ca="1">VLOOKUP($B9263,'Input Sheet'!$B$12:$N$511,5+I$5,FALSE)</f>
        <v>0</v>
      </c>
      <c r="J9264" s="111">
        <f ca="1">VLOOKUP($B9263,'Input Sheet'!$B$12:$N$511,5+J$5,FALSE)</f>
        <v>0</v>
      </c>
      <c r="K9264" s="111">
        <f ca="1">VLOOKUP($B9263,'Input Sheet'!$B$12:$N$511,5+K$5,FALSE)</f>
        <v>0</v>
      </c>
      <c r="L9264" s="111">
        <f ca="1">VLOOKUP($B9263,'Input Sheet'!$B$12:$N$511,5+L$5,FALSE)</f>
        <v>0</v>
      </c>
      <c r="M9264" s="111">
        <f ca="1">VLOOKUP($B9263,'Input Sheet'!$B$12:$N$511,5+M$5,FALSE)</f>
        <v>0</v>
      </c>
      <c r="N9264" s="111">
        <f ca="1">VLOOKUP($B9263,'Input Sheet'!$B$12:$N$511,5+N$5,FALSE)</f>
        <v>0</v>
      </c>
    </row>
    <row r="9265" spans="1:14" s="369" customFormat="1" ht="12.75" hidden="1" customHeight="1" outlineLevel="2" x14ac:dyDescent="0.25">
      <c r="A9265" s="3"/>
      <c r="B9265" s="3"/>
      <c r="C9265" s="3"/>
      <c r="D9265" s="3">
        <v>1</v>
      </c>
      <c r="E9265" s="290">
        <f t="array" aca="1" ref="E9265:E9279" ca="1">TRANSPOSE(G9263:N9263)</f>
        <v>0</v>
      </c>
      <c r="F9265" s="291"/>
      <c r="G9265" s="292"/>
      <c r="H9265" s="293">
        <f ca="1">IF(OFFSET(H9265,-$D9265,0)="n/a","n/a",IF(H$5&gt;OFFSET(H9265,-$D9265,0)+$D9265,$E9265-SUM($G9265:G9265),($E9265-SUM($G9265:G9265))/(OFFSET(H9265,-$D9265,0)-(H$5-$D9265-1))))</f>
        <v>0</v>
      </c>
      <c r="I9265" s="293">
        <f ca="1">IF(OFFSET(I9265,-$D9265,0)="n/a","n/a",IF(I$5&gt;OFFSET(I9265,-$D9265,0)+$D9265,$E9265-SUM($G9265:H9265),($E9265-SUM($G9265:H9265))/(OFFSET(I9265,-$D9265,0)-(I$5-$D9265-1))))</f>
        <v>0</v>
      </c>
      <c r="J9265" s="293">
        <f ca="1">IF(OFFSET(J9265,-$D9265,0)="n/a","n/a",IF(J$5&gt;OFFSET(J9265,-$D9265,0)+$D9265,$E9265-SUM($G9265:I9265),($E9265-SUM($G9265:I9265))/(OFFSET(J9265,-$D9265,0)-(J$5-$D9265-1))))</f>
        <v>0</v>
      </c>
      <c r="K9265" s="293">
        <f ca="1">IF(OFFSET(K9265,-$D9265,0)="n/a","n/a",IF(K$5&gt;OFFSET(K9265,-$D9265,0)+$D9265,$E9265-SUM($G9265:J9265),($E9265-SUM($G9265:J9265))/(OFFSET(K9265,-$D9265,0)-(K$5-$D9265-1))))</f>
        <v>0</v>
      </c>
      <c r="L9265" s="293">
        <f ca="1">IF(OFFSET(L9265,-$D9265,0)="n/a","n/a",IF(L$5&gt;OFFSET(L9265,-$D9265,0)+$D9265,$E9265-SUM($G9265:K9265),($E9265-SUM($G9265:K9265))/(OFFSET(L9265,-$D9265,0)-(L$5-$D9265-1))))</f>
        <v>0</v>
      </c>
      <c r="M9265" s="293">
        <f ca="1">IF(OFFSET(M9265,-$D9265,0)="n/a","n/a",IF(M$5&gt;OFFSET(M9265,-$D9265,0)+$D9265,$E9265-SUM($G9265:L9265),($E9265-SUM($G9265:L9265))/(OFFSET(M9265,-$D9265,0)-(M$5-$D9265-1))))</f>
        <v>0</v>
      </c>
      <c r="N9265" s="293">
        <f ca="1">IF(OFFSET(N9265,-$D9265,0)="n/a","n/a",IF(N$5&gt;OFFSET(N9265,-$D9265,0)+$D9265,$E9265-SUM($G9265:M9265),($E9265-SUM($G9265:M9265))/(OFFSET(N9265,-$D9265,0)-(N$5-$D9265-1))))</f>
        <v>0</v>
      </c>
    </row>
    <row r="9266" spans="1:14" s="369" customFormat="1" ht="12.75" hidden="1" customHeight="1" outlineLevel="2" x14ac:dyDescent="0.25">
      <c r="A9266" s="3"/>
      <c r="B9266" s="3"/>
      <c r="C9266" s="392" t="s">
        <v>43</v>
      </c>
      <c r="D9266" s="3">
        <v>2</v>
      </c>
      <c r="E9266" s="290">
        <f ca="1"/>
        <v>0</v>
      </c>
      <c r="F9266" s="291"/>
      <c r="G9266" s="294"/>
      <c r="H9266" s="292"/>
      <c r="I9266" s="293">
        <f ca="1">IF(OFFSET(I9266,-$D9266,0)="n/a","n/a",IF(I$5&gt;OFFSET(I9266,-$D9266,0)+$D9266,$E9266-SUM($G9266:H9266),($E9266-SUM($G9266:H9266))/(OFFSET(I9266,-$D9266,0)-(I$5-$D9266-1))))</f>
        <v>0</v>
      </c>
      <c r="J9266" s="293">
        <f ca="1">IF(OFFSET(J9266,-$D9266,0)="n/a","n/a",IF(J$5&gt;OFFSET(J9266,-$D9266,0)+$D9266,$E9266-SUM($G9266:I9266),($E9266-SUM($G9266:I9266))/(OFFSET(J9266,-$D9266,0)-(J$5-$D9266-1))))</f>
        <v>0</v>
      </c>
      <c r="K9266" s="293">
        <f ca="1">IF(OFFSET(K9266,-$D9266,0)="n/a","n/a",IF(K$5&gt;OFFSET(K9266,-$D9266,0)+$D9266,$E9266-SUM($G9266:J9266),($E9266-SUM($G9266:J9266))/(OFFSET(K9266,-$D9266,0)-(K$5-$D9266-1))))</f>
        <v>0</v>
      </c>
      <c r="L9266" s="293">
        <f ca="1">IF(OFFSET(L9266,-$D9266,0)="n/a","n/a",IF(L$5&gt;OFFSET(L9266,-$D9266,0)+$D9266,$E9266-SUM($G9266:K9266),($E9266-SUM($G9266:K9266))/(OFFSET(L9266,-$D9266,0)-(L$5-$D9266-1))))</f>
        <v>0</v>
      </c>
      <c r="M9266" s="293">
        <f ca="1">IF(OFFSET(M9266,-$D9266,0)="n/a","n/a",IF(M$5&gt;OFFSET(M9266,-$D9266,0)+$D9266,$E9266-SUM($G9266:L9266),($E9266-SUM($G9266:L9266))/(OFFSET(M9266,-$D9266,0)-(M$5-$D9266-1))))</f>
        <v>0</v>
      </c>
      <c r="N9266" s="293">
        <f ca="1">IF(OFFSET(N9266,-$D9266,0)="n/a","n/a",IF(N$5&gt;OFFSET(N9266,-$D9266,0)+$D9266,$E9266-SUM($G9266:M9266),($E9266-SUM($G9266:M9266))/(OFFSET(N9266,-$D9266,0)-(N$5-$D9266-1))))</f>
        <v>0</v>
      </c>
    </row>
    <row r="9267" spans="1:14" s="369" customFormat="1" ht="12.75" hidden="1" customHeight="1" outlineLevel="2" x14ac:dyDescent="0.25">
      <c r="A9267" s="3"/>
      <c r="B9267" s="3"/>
      <c r="C9267" s="392"/>
      <c r="D9267" s="3">
        <v>3</v>
      </c>
      <c r="E9267" s="290">
        <f ca="1"/>
        <v>0</v>
      </c>
      <c r="F9267" s="291"/>
      <c r="G9267" s="294"/>
      <c r="H9267" s="294"/>
      <c r="I9267" s="292"/>
      <c r="J9267" s="293">
        <f ca="1">IF(OFFSET(J9267,-$D9267,0)="n/a","n/a",IF(J$5&gt;OFFSET(J9267,-$D9267,0)+$D9267,$E9267-SUM($G9267:I9267),($E9267-SUM($G9267:I9267))/(OFFSET(J9267,-$D9267,0)-(J$5-$D9267-1))))</f>
        <v>0</v>
      </c>
      <c r="K9267" s="293">
        <f ca="1">IF(OFFSET(K9267,-$D9267,0)="n/a","n/a",IF(K$5&gt;OFFSET(K9267,-$D9267,0)+$D9267,$E9267-SUM($G9267:J9267),($E9267-SUM($G9267:J9267))/(OFFSET(K9267,-$D9267,0)-(K$5-$D9267-1))))</f>
        <v>0</v>
      </c>
      <c r="L9267" s="293">
        <f ca="1">IF(OFFSET(L9267,-$D9267,0)="n/a","n/a",IF(L$5&gt;OFFSET(L9267,-$D9267,0)+$D9267,$E9267-SUM($G9267:K9267),($E9267-SUM($G9267:K9267))/(OFFSET(L9267,-$D9267,0)-(L$5-$D9267-1))))</f>
        <v>0</v>
      </c>
      <c r="M9267" s="293">
        <f ca="1">IF(OFFSET(M9267,-$D9267,0)="n/a","n/a",IF(M$5&gt;OFFSET(M9267,-$D9267,0)+$D9267,$E9267-SUM($G9267:L9267),($E9267-SUM($G9267:L9267))/(OFFSET(M9267,-$D9267,0)-(M$5-$D9267-1))))</f>
        <v>0</v>
      </c>
      <c r="N9267" s="293">
        <f ca="1">IF(OFFSET(N9267,-$D9267,0)="n/a","n/a",IF(N$5&gt;OFFSET(N9267,-$D9267,0)+$D9267,$E9267-SUM($G9267:M9267),($E9267-SUM($G9267:M9267))/(OFFSET(N9267,-$D9267,0)-(N$5-$D9267-1))))</f>
        <v>0</v>
      </c>
    </row>
    <row r="9268" spans="1:14" s="369" customFormat="1" ht="12.75" hidden="1" customHeight="1" outlineLevel="2" x14ac:dyDescent="0.25">
      <c r="A9268" s="3"/>
      <c r="B9268" s="3"/>
      <c r="C9268" s="392"/>
      <c r="D9268" s="3">
        <v>4</v>
      </c>
      <c r="E9268" s="290">
        <f ca="1"/>
        <v>0</v>
      </c>
      <c r="F9268" s="291"/>
      <c r="G9268" s="294"/>
      <c r="H9268" s="294"/>
      <c r="I9268" s="294"/>
      <c r="J9268" s="292"/>
      <c r="K9268" s="293">
        <f ca="1">IF(OFFSET(K9268,-$D9268,0)="n/a","n/a",IF(K$5&gt;OFFSET(K9268,-$D9268,0)+$D9268,$E9268-SUM($G9268:J9268),($E9268-SUM($G9268:J9268))/(OFFSET(K9268,-$D9268,0)-(K$5-$D9268-1))))</f>
        <v>0</v>
      </c>
      <c r="L9268" s="293">
        <f ca="1">IF(OFFSET(L9268,-$D9268,0)="n/a","n/a",IF(L$5&gt;OFFSET(L9268,-$D9268,0)+$D9268,$E9268-SUM($G9268:K9268),($E9268-SUM($G9268:K9268))/(OFFSET(L9268,-$D9268,0)-(L$5-$D9268-1))))</f>
        <v>0</v>
      </c>
      <c r="M9268" s="293">
        <f ca="1">IF(OFFSET(M9268,-$D9268,0)="n/a","n/a",IF(M$5&gt;OFFSET(M9268,-$D9268,0)+$D9268,$E9268-SUM($G9268:L9268),($E9268-SUM($G9268:L9268))/(OFFSET(M9268,-$D9268,0)-(M$5-$D9268-1))))</f>
        <v>0</v>
      </c>
      <c r="N9268" s="293">
        <f ca="1">IF(OFFSET(N9268,-$D9268,0)="n/a","n/a",IF(N$5&gt;OFFSET(N9268,-$D9268,0)+$D9268,$E9268-SUM($G9268:M9268),($E9268-SUM($G9268:M9268))/(OFFSET(N9268,-$D9268,0)-(N$5-$D9268-1))))</f>
        <v>0</v>
      </c>
    </row>
    <row r="9269" spans="1:14" s="369" customFormat="1" ht="12.75" hidden="1" customHeight="1" outlineLevel="2" x14ac:dyDescent="0.25">
      <c r="A9269" s="3"/>
      <c r="B9269" s="3"/>
      <c r="C9269" s="392"/>
      <c r="D9269" s="3">
        <v>5</v>
      </c>
      <c r="E9269" s="290">
        <f ca="1"/>
        <v>0</v>
      </c>
      <c r="F9269" s="291"/>
      <c r="G9269" s="294"/>
      <c r="H9269" s="294"/>
      <c r="I9269" s="294"/>
      <c r="J9269" s="294"/>
      <c r="K9269" s="292"/>
      <c r="L9269" s="293">
        <f ca="1">IF(OFFSET(L9269,-$D9269,0)="n/a","n/a",IF(L$5&gt;OFFSET(L9269,-$D9269,0)+$D9269,$E9269-SUM($G9269:K9269),($E9269-SUM($G9269:K9269))/(OFFSET(L9269,-$D9269,0)-(L$5-$D9269-1))))</f>
        <v>0</v>
      </c>
      <c r="M9269" s="293">
        <f ca="1">IF(OFFSET(M9269,-$D9269,0)="n/a","n/a",IF(M$5&gt;OFFSET(M9269,-$D9269,0)+$D9269,$E9269-SUM($G9269:L9269),($E9269-SUM($G9269:L9269))/(OFFSET(M9269,-$D9269,0)-(M$5-$D9269-1))))</f>
        <v>0</v>
      </c>
      <c r="N9269" s="293">
        <f ca="1">IF(OFFSET(N9269,-$D9269,0)="n/a","n/a",IF(N$5&gt;OFFSET(N9269,-$D9269,0)+$D9269,$E9269-SUM($G9269:M9269),($E9269-SUM($G9269:M9269))/(OFFSET(N9269,-$D9269,0)-(N$5-$D9269-1))))</f>
        <v>0</v>
      </c>
    </row>
    <row r="9270" spans="1:14" s="369" customFormat="1" ht="12.75" hidden="1" customHeight="1" outlineLevel="2" x14ac:dyDescent="0.25">
      <c r="A9270" s="3"/>
      <c r="B9270" s="3"/>
      <c r="C9270" s="392"/>
      <c r="D9270" s="3">
        <v>6</v>
      </c>
      <c r="E9270" s="290">
        <f ca="1"/>
        <v>0</v>
      </c>
      <c r="F9270" s="291"/>
      <c r="G9270" s="294"/>
      <c r="H9270" s="294"/>
      <c r="I9270" s="294"/>
      <c r="J9270" s="294"/>
      <c r="K9270" s="294"/>
      <c r="L9270" s="292"/>
      <c r="M9270" s="293">
        <f ca="1">IF(OFFSET(M9270,-$D9270,0)="n/a","n/a",IF(M$5&gt;OFFSET(M9270,-$D9270,0)+$D9270,$E9270-SUM($G9270:L9270),($E9270-SUM($G9270:L9270))/(OFFSET(M9270,-$D9270,0)-(M$5-$D9270-1))))</f>
        <v>0</v>
      </c>
      <c r="N9270" s="293">
        <f ca="1">IF(OFFSET(N9270,-$D9270,0)="n/a","n/a",IF(N$5&gt;OFFSET(N9270,-$D9270,0)+$D9270,$E9270-SUM($G9270:M9270),($E9270-SUM($G9270:M9270))/(OFFSET(N9270,-$D9270,0)-(N$5-$D9270-1))))</f>
        <v>0</v>
      </c>
    </row>
    <row r="9271" spans="1:14" s="369" customFormat="1" ht="12.75" hidden="1" customHeight="1" outlineLevel="2" x14ac:dyDescent="0.25">
      <c r="A9271" s="3"/>
      <c r="B9271" s="3"/>
      <c r="C9271" s="392"/>
      <c r="D9271" s="3">
        <v>7</v>
      </c>
      <c r="E9271" s="290">
        <f ca="1"/>
        <v>0</v>
      </c>
      <c r="F9271" s="291"/>
      <c r="G9271" s="294"/>
      <c r="H9271" s="294"/>
      <c r="I9271" s="294"/>
      <c r="J9271" s="294"/>
      <c r="K9271" s="294"/>
      <c r="L9271" s="294"/>
      <c r="M9271" s="292"/>
      <c r="N9271" s="293">
        <f ca="1">IF(OFFSET(N9271,-$D9271,0)="n/a","n/a",IF(N$5&gt;OFFSET(N9271,-$D9271,0)+$D9271,$E9271-SUM($G9271:M9271),($E9271-SUM($G9271:M9271))/(OFFSET(N9271,-$D9271,0)-(N$5-$D9271-1))))</f>
        <v>0</v>
      </c>
    </row>
    <row r="9272" spans="1:14" s="369" customFormat="1" ht="12.75" hidden="1" customHeight="1" outlineLevel="2" x14ac:dyDescent="0.25">
      <c r="A9272" s="3"/>
      <c r="B9272" s="3"/>
      <c r="C9272" s="392"/>
      <c r="D9272" s="3">
        <v>8</v>
      </c>
      <c r="E9272" s="290">
        <f ca="1"/>
        <v>0</v>
      </c>
      <c r="F9272" s="291"/>
      <c r="G9272" s="294"/>
      <c r="H9272" s="294"/>
      <c r="I9272" s="294"/>
      <c r="J9272" s="294"/>
      <c r="K9272" s="294"/>
      <c r="L9272" s="294"/>
      <c r="M9272" s="294"/>
      <c r="N9272" s="292"/>
    </row>
    <row r="9273" spans="1:14" s="369" customFormat="1" ht="12.75" hidden="1" customHeight="1" outlineLevel="2" x14ac:dyDescent="0.25">
      <c r="A9273" s="3"/>
      <c r="B9273" s="3"/>
      <c r="C9273" s="392"/>
      <c r="D9273" s="3">
        <v>9</v>
      </c>
      <c r="E9273" s="290" t="e">
        <f ca="1"/>
        <v>#N/A</v>
      </c>
      <c r="F9273" s="291"/>
      <c r="G9273" s="294"/>
      <c r="H9273" s="294"/>
      <c r="I9273" s="294"/>
      <c r="J9273" s="294"/>
      <c r="K9273" s="294"/>
      <c r="L9273" s="294"/>
      <c r="M9273" s="294"/>
      <c r="N9273" s="294"/>
    </row>
    <row r="9274" spans="1:14" s="369" customFormat="1" ht="12.75" hidden="1" customHeight="1" outlineLevel="2" x14ac:dyDescent="0.25">
      <c r="A9274" s="3"/>
      <c r="B9274" s="3"/>
      <c r="C9274" s="392"/>
      <c r="D9274" s="3">
        <v>10</v>
      </c>
      <c r="E9274" s="290" t="e">
        <f ca="1"/>
        <v>#N/A</v>
      </c>
      <c r="F9274" s="291"/>
      <c r="G9274" s="294"/>
      <c r="H9274" s="294"/>
      <c r="I9274" s="294"/>
      <c r="J9274" s="294"/>
      <c r="K9274" s="294"/>
      <c r="L9274" s="294"/>
      <c r="M9274" s="294"/>
      <c r="N9274" s="294"/>
    </row>
    <row r="9275" spans="1:14" s="369" customFormat="1" ht="12.75" hidden="1" customHeight="1" outlineLevel="2" x14ac:dyDescent="0.25">
      <c r="A9275" s="3"/>
      <c r="B9275" s="3"/>
      <c r="C9275" s="392"/>
      <c r="D9275" s="3">
        <v>11</v>
      </c>
      <c r="E9275" s="290" t="e">
        <f ca="1"/>
        <v>#N/A</v>
      </c>
      <c r="F9275" s="291"/>
      <c r="G9275" s="294"/>
      <c r="H9275" s="294"/>
      <c r="I9275" s="294"/>
      <c r="J9275" s="294"/>
      <c r="K9275" s="294"/>
      <c r="L9275" s="294"/>
      <c r="M9275" s="294"/>
      <c r="N9275" s="294"/>
    </row>
    <row r="9276" spans="1:14" s="369" customFormat="1" ht="12.75" hidden="1" customHeight="1" outlineLevel="2" x14ac:dyDescent="0.25">
      <c r="A9276" s="3"/>
      <c r="B9276" s="3"/>
      <c r="C9276" s="392"/>
      <c r="D9276" s="3">
        <v>12</v>
      </c>
      <c r="E9276" s="290" t="e">
        <f ca="1"/>
        <v>#N/A</v>
      </c>
      <c r="F9276" s="291"/>
      <c r="G9276" s="294"/>
      <c r="H9276" s="294"/>
      <c r="I9276" s="294"/>
      <c r="J9276" s="294"/>
      <c r="K9276" s="294"/>
      <c r="L9276" s="294"/>
      <c r="M9276" s="294"/>
      <c r="N9276" s="294"/>
    </row>
    <row r="9277" spans="1:14" s="369" customFormat="1" ht="12.75" hidden="1" customHeight="1" outlineLevel="2" x14ac:dyDescent="0.25">
      <c r="A9277" s="3"/>
      <c r="B9277" s="3"/>
      <c r="C9277" s="392"/>
      <c r="D9277" s="3">
        <v>13</v>
      </c>
      <c r="E9277" s="290" t="e">
        <f ca="1"/>
        <v>#N/A</v>
      </c>
      <c r="F9277" s="291"/>
      <c r="G9277" s="294"/>
      <c r="H9277" s="294"/>
      <c r="I9277" s="294"/>
      <c r="J9277" s="294"/>
      <c r="K9277" s="294"/>
      <c r="L9277" s="294"/>
      <c r="M9277" s="294"/>
      <c r="N9277" s="294"/>
    </row>
    <row r="9278" spans="1:14" s="369" customFormat="1" ht="12.75" hidden="1" customHeight="1" outlineLevel="2" x14ac:dyDescent="0.25">
      <c r="A9278" s="3"/>
      <c r="B9278" s="3"/>
      <c r="C9278" s="392"/>
      <c r="D9278" s="3">
        <v>14</v>
      </c>
      <c r="E9278" s="290" t="e">
        <f ca="1"/>
        <v>#N/A</v>
      </c>
      <c r="F9278" s="291"/>
      <c r="G9278" s="294"/>
      <c r="H9278" s="294"/>
      <c r="I9278" s="294"/>
      <c r="J9278" s="294"/>
      <c r="K9278" s="294"/>
      <c r="L9278" s="294"/>
      <c r="M9278" s="294"/>
      <c r="N9278" s="294"/>
    </row>
    <row r="9279" spans="1:14" s="369" customFormat="1" ht="12.75" hidden="1" customHeight="1" outlineLevel="2" x14ac:dyDescent="0.25">
      <c r="A9279" s="3"/>
      <c r="B9279" s="3"/>
      <c r="C9279" s="392"/>
      <c r="D9279" s="3">
        <v>15</v>
      </c>
      <c r="E9279" s="290" t="e">
        <f ca="1"/>
        <v>#N/A</v>
      </c>
      <c r="F9279" s="291"/>
      <c r="G9279" s="294"/>
      <c r="H9279" s="294"/>
      <c r="I9279" s="294"/>
      <c r="J9279" s="294"/>
      <c r="K9279" s="294"/>
      <c r="L9279" s="294"/>
      <c r="M9279" s="294"/>
      <c r="N9279" s="294"/>
    </row>
    <row r="9280" spans="1:14" s="369" customFormat="1" ht="12.75" hidden="1" customHeight="1" outlineLevel="1" x14ac:dyDescent="0.25">
      <c r="A9280" s="3"/>
      <c r="B9280" s="145" t="str">
        <f ca="1">B9263</f>
        <v>Asset Type 459</v>
      </c>
      <c r="C9280" s="145" t="str">
        <f ca="1">C9263</f>
        <v>Description - Asset Type 459</v>
      </c>
      <c r="D9280" s="3"/>
      <c r="E9280" s="3"/>
      <c r="F9280" s="106" t="s">
        <v>44</v>
      </c>
      <c r="G9280" s="296">
        <f t="shared" ref="G9280:N9280" si="918">SUM(G9265:G9279)</f>
        <v>0</v>
      </c>
      <c r="H9280" s="296">
        <f t="shared" ca="1" si="918"/>
        <v>0</v>
      </c>
      <c r="I9280" s="296">
        <f t="shared" ca="1" si="918"/>
        <v>0</v>
      </c>
      <c r="J9280" s="296">
        <f t="shared" ca="1" si="918"/>
        <v>0</v>
      </c>
      <c r="K9280" s="296">
        <f t="shared" ca="1" si="918"/>
        <v>0</v>
      </c>
      <c r="L9280" s="296">
        <f t="shared" ca="1" si="918"/>
        <v>0</v>
      </c>
      <c r="M9280" s="296">
        <f t="shared" ca="1" si="918"/>
        <v>0</v>
      </c>
      <c r="N9280" s="296">
        <f t="shared" ca="1" si="918"/>
        <v>0</v>
      </c>
    </row>
    <row r="9281" spans="1:14" s="369" customFormat="1" ht="12.75" hidden="1" customHeight="1" outlineLevel="2" x14ac:dyDescent="0.25">
      <c r="A9281" s="217">
        <f>A9263+1</f>
        <v>460</v>
      </c>
      <c r="B9281" s="22" t="str">
        <f ca="1">OFFSET($B$13,$A9281-1,0)</f>
        <v>Asset Type 460</v>
      </c>
      <c r="C9281" s="22" t="str">
        <f ca="1">OFFSET($C$13,$A9281-1,0)</f>
        <v>Description - Asset Type 460</v>
      </c>
      <c r="D9281" s="3"/>
      <c r="E9281" s="109"/>
      <c r="F9281" s="108" t="s">
        <v>41</v>
      </c>
      <c r="G9281" s="295">
        <f t="shared" ref="G9281:N9281" ca="1" si="919">VLOOKUP($B9281,$B$13:$N$512,5+G$5,FALSE)</f>
        <v>0</v>
      </c>
      <c r="H9281" s="295">
        <f t="shared" ca="1" si="919"/>
        <v>0</v>
      </c>
      <c r="I9281" s="295">
        <f t="shared" ca="1" si="919"/>
        <v>0</v>
      </c>
      <c r="J9281" s="295">
        <f t="shared" ca="1" si="919"/>
        <v>0</v>
      </c>
      <c r="K9281" s="295">
        <f t="shared" ca="1" si="919"/>
        <v>0</v>
      </c>
      <c r="L9281" s="295">
        <f t="shared" ca="1" si="919"/>
        <v>0</v>
      </c>
      <c r="M9281" s="295">
        <f t="shared" ca="1" si="919"/>
        <v>0</v>
      </c>
      <c r="N9281" s="295">
        <f t="shared" ca="1" si="919"/>
        <v>0</v>
      </c>
    </row>
    <row r="9282" spans="1:14" s="369" customFormat="1" ht="12.75" hidden="1" customHeight="1" outlineLevel="2" x14ac:dyDescent="0.25">
      <c r="A9282" s="3"/>
      <c r="B9282" s="3"/>
      <c r="C9282" s="21"/>
      <c r="D9282" s="3"/>
      <c r="E9282" s="107"/>
      <c r="F9282" s="106" t="s">
        <v>42</v>
      </c>
      <c r="G9282" s="111">
        <f ca="1">VLOOKUP($B9281,'Input Sheet'!$B$12:$N$511,5+G$5,FALSE)</f>
        <v>0</v>
      </c>
      <c r="H9282" s="111">
        <f ca="1">VLOOKUP($B9281,'Input Sheet'!$B$12:$N$511,5+H$5,FALSE)</f>
        <v>0</v>
      </c>
      <c r="I9282" s="111">
        <f ca="1">VLOOKUP($B9281,'Input Sheet'!$B$12:$N$511,5+I$5,FALSE)</f>
        <v>0</v>
      </c>
      <c r="J9282" s="111">
        <f ca="1">VLOOKUP($B9281,'Input Sheet'!$B$12:$N$511,5+J$5,FALSE)</f>
        <v>0</v>
      </c>
      <c r="K9282" s="111">
        <f ca="1">VLOOKUP($B9281,'Input Sheet'!$B$12:$N$511,5+K$5,FALSE)</f>
        <v>0</v>
      </c>
      <c r="L9282" s="111">
        <f ca="1">VLOOKUP($B9281,'Input Sheet'!$B$12:$N$511,5+L$5,FALSE)</f>
        <v>0</v>
      </c>
      <c r="M9282" s="111">
        <f ca="1">VLOOKUP($B9281,'Input Sheet'!$B$12:$N$511,5+M$5,FALSE)</f>
        <v>0</v>
      </c>
      <c r="N9282" s="111">
        <f ca="1">VLOOKUP($B9281,'Input Sheet'!$B$12:$N$511,5+N$5,FALSE)</f>
        <v>0</v>
      </c>
    </row>
    <row r="9283" spans="1:14" s="369" customFormat="1" ht="12.75" hidden="1" customHeight="1" outlineLevel="2" x14ac:dyDescent="0.25">
      <c r="A9283" s="3"/>
      <c r="B9283" s="3"/>
      <c r="C9283" s="3"/>
      <c r="D9283" s="3">
        <v>1</v>
      </c>
      <c r="E9283" s="290">
        <f t="array" aca="1" ref="E9283:E9297" ca="1">TRANSPOSE(G9281:N9281)</f>
        <v>0</v>
      </c>
      <c r="F9283" s="291"/>
      <c r="G9283" s="292"/>
      <c r="H9283" s="293">
        <f ca="1">IF(OFFSET(H9283,-$D9283,0)="n/a","n/a",IF(H$5&gt;OFFSET(H9283,-$D9283,0)+$D9283,$E9283-SUM($G9283:G9283),($E9283-SUM($G9283:G9283))/(OFFSET(H9283,-$D9283,0)-(H$5-$D9283-1))))</f>
        <v>0</v>
      </c>
      <c r="I9283" s="293">
        <f ca="1">IF(OFFSET(I9283,-$D9283,0)="n/a","n/a",IF(I$5&gt;OFFSET(I9283,-$D9283,0)+$D9283,$E9283-SUM($G9283:H9283),($E9283-SUM($G9283:H9283))/(OFFSET(I9283,-$D9283,0)-(I$5-$D9283-1))))</f>
        <v>0</v>
      </c>
      <c r="J9283" s="293">
        <f ca="1">IF(OFFSET(J9283,-$D9283,0)="n/a","n/a",IF(J$5&gt;OFFSET(J9283,-$D9283,0)+$D9283,$E9283-SUM($G9283:I9283),($E9283-SUM($G9283:I9283))/(OFFSET(J9283,-$D9283,0)-(J$5-$D9283-1))))</f>
        <v>0</v>
      </c>
      <c r="K9283" s="293">
        <f ca="1">IF(OFFSET(K9283,-$D9283,0)="n/a","n/a",IF(K$5&gt;OFFSET(K9283,-$D9283,0)+$D9283,$E9283-SUM($G9283:J9283),($E9283-SUM($G9283:J9283))/(OFFSET(K9283,-$D9283,0)-(K$5-$D9283-1))))</f>
        <v>0</v>
      </c>
      <c r="L9283" s="293">
        <f ca="1">IF(OFFSET(L9283,-$D9283,0)="n/a","n/a",IF(L$5&gt;OFFSET(L9283,-$D9283,0)+$D9283,$E9283-SUM($G9283:K9283),($E9283-SUM($G9283:K9283))/(OFFSET(L9283,-$D9283,0)-(L$5-$D9283-1))))</f>
        <v>0</v>
      </c>
      <c r="M9283" s="293">
        <f ca="1">IF(OFFSET(M9283,-$D9283,0)="n/a","n/a",IF(M$5&gt;OFFSET(M9283,-$D9283,0)+$D9283,$E9283-SUM($G9283:L9283),($E9283-SUM($G9283:L9283))/(OFFSET(M9283,-$D9283,0)-(M$5-$D9283-1))))</f>
        <v>0</v>
      </c>
      <c r="N9283" s="293">
        <f ca="1">IF(OFFSET(N9283,-$D9283,0)="n/a","n/a",IF(N$5&gt;OFFSET(N9283,-$D9283,0)+$D9283,$E9283-SUM($G9283:M9283),($E9283-SUM($G9283:M9283))/(OFFSET(N9283,-$D9283,0)-(N$5-$D9283-1))))</f>
        <v>0</v>
      </c>
    </row>
    <row r="9284" spans="1:14" s="369" customFormat="1" ht="12.75" hidden="1" customHeight="1" outlineLevel="2" x14ac:dyDescent="0.25">
      <c r="A9284" s="3"/>
      <c r="B9284" s="3"/>
      <c r="C9284" s="392" t="s">
        <v>43</v>
      </c>
      <c r="D9284" s="3">
        <v>2</v>
      </c>
      <c r="E9284" s="290">
        <f ca="1"/>
        <v>0</v>
      </c>
      <c r="F9284" s="291"/>
      <c r="G9284" s="294"/>
      <c r="H9284" s="292"/>
      <c r="I9284" s="293">
        <f ca="1">IF(OFFSET(I9284,-$D9284,0)="n/a","n/a",IF(I$5&gt;OFFSET(I9284,-$D9284,0)+$D9284,$E9284-SUM($G9284:H9284),($E9284-SUM($G9284:H9284))/(OFFSET(I9284,-$D9284,0)-(I$5-$D9284-1))))</f>
        <v>0</v>
      </c>
      <c r="J9284" s="293">
        <f ca="1">IF(OFFSET(J9284,-$D9284,0)="n/a","n/a",IF(J$5&gt;OFFSET(J9284,-$D9284,0)+$D9284,$E9284-SUM($G9284:I9284),($E9284-SUM($G9284:I9284))/(OFFSET(J9284,-$D9284,0)-(J$5-$D9284-1))))</f>
        <v>0</v>
      </c>
      <c r="K9284" s="293">
        <f ca="1">IF(OFFSET(K9284,-$D9284,0)="n/a","n/a",IF(K$5&gt;OFFSET(K9284,-$D9284,0)+$D9284,$E9284-SUM($G9284:J9284),($E9284-SUM($G9284:J9284))/(OFFSET(K9284,-$D9284,0)-(K$5-$D9284-1))))</f>
        <v>0</v>
      </c>
      <c r="L9284" s="293">
        <f ca="1">IF(OFFSET(L9284,-$D9284,0)="n/a","n/a",IF(L$5&gt;OFFSET(L9284,-$D9284,0)+$D9284,$E9284-SUM($G9284:K9284),($E9284-SUM($G9284:K9284))/(OFFSET(L9284,-$D9284,0)-(L$5-$D9284-1))))</f>
        <v>0</v>
      </c>
      <c r="M9284" s="293">
        <f ca="1">IF(OFFSET(M9284,-$D9284,0)="n/a","n/a",IF(M$5&gt;OFFSET(M9284,-$D9284,0)+$D9284,$E9284-SUM($G9284:L9284),($E9284-SUM($G9284:L9284))/(OFFSET(M9284,-$D9284,0)-(M$5-$D9284-1))))</f>
        <v>0</v>
      </c>
      <c r="N9284" s="293">
        <f ca="1">IF(OFFSET(N9284,-$D9284,0)="n/a","n/a",IF(N$5&gt;OFFSET(N9284,-$D9284,0)+$D9284,$E9284-SUM($G9284:M9284),($E9284-SUM($G9284:M9284))/(OFFSET(N9284,-$D9284,0)-(N$5-$D9284-1))))</f>
        <v>0</v>
      </c>
    </row>
    <row r="9285" spans="1:14" s="369" customFormat="1" ht="12.75" hidden="1" customHeight="1" outlineLevel="2" x14ac:dyDescent="0.25">
      <c r="A9285" s="3"/>
      <c r="B9285" s="3"/>
      <c r="C9285" s="392"/>
      <c r="D9285" s="3">
        <v>3</v>
      </c>
      <c r="E9285" s="290">
        <f ca="1"/>
        <v>0</v>
      </c>
      <c r="F9285" s="291"/>
      <c r="G9285" s="294"/>
      <c r="H9285" s="294"/>
      <c r="I9285" s="292"/>
      <c r="J9285" s="293">
        <f ca="1">IF(OFFSET(J9285,-$D9285,0)="n/a","n/a",IF(J$5&gt;OFFSET(J9285,-$D9285,0)+$D9285,$E9285-SUM($G9285:I9285),($E9285-SUM($G9285:I9285))/(OFFSET(J9285,-$D9285,0)-(J$5-$D9285-1))))</f>
        <v>0</v>
      </c>
      <c r="K9285" s="293">
        <f ca="1">IF(OFFSET(K9285,-$D9285,0)="n/a","n/a",IF(K$5&gt;OFFSET(K9285,-$D9285,0)+$D9285,$E9285-SUM($G9285:J9285),($E9285-SUM($G9285:J9285))/(OFFSET(K9285,-$D9285,0)-(K$5-$D9285-1))))</f>
        <v>0</v>
      </c>
      <c r="L9285" s="293">
        <f ca="1">IF(OFFSET(L9285,-$D9285,0)="n/a","n/a",IF(L$5&gt;OFFSET(L9285,-$D9285,0)+$D9285,$E9285-SUM($G9285:K9285),($E9285-SUM($G9285:K9285))/(OFFSET(L9285,-$D9285,0)-(L$5-$D9285-1))))</f>
        <v>0</v>
      </c>
      <c r="M9285" s="293">
        <f ca="1">IF(OFFSET(M9285,-$D9285,0)="n/a","n/a",IF(M$5&gt;OFFSET(M9285,-$D9285,0)+$D9285,$E9285-SUM($G9285:L9285),($E9285-SUM($G9285:L9285))/(OFFSET(M9285,-$D9285,0)-(M$5-$D9285-1))))</f>
        <v>0</v>
      </c>
      <c r="N9285" s="293">
        <f ca="1">IF(OFFSET(N9285,-$D9285,0)="n/a","n/a",IF(N$5&gt;OFFSET(N9285,-$D9285,0)+$D9285,$E9285-SUM($G9285:M9285),($E9285-SUM($G9285:M9285))/(OFFSET(N9285,-$D9285,0)-(N$5-$D9285-1))))</f>
        <v>0</v>
      </c>
    </row>
    <row r="9286" spans="1:14" s="369" customFormat="1" ht="12.75" hidden="1" customHeight="1" outlineLevel="2" x14ac:dyDescent="0.25">
      <c r="A9286" s="3"/>
      <c r="B9286" s="3"/>
      <c r="C9286" s="392"/>
      <c r="D9286" s="3">
        <v>4</v>
      </c>
      <c r="E9286" s="290">
        <f ca="1"/>
        <v>0</v>
      </c>
      <c r="F9286" s="291"/>
      <c r="G9286" s="294"/>
      <c r="H9286" s="294"/>
      <c r="I9286" s="294"/>
      <c r="J9286" s="292"/>
      <c r="K9286" s="293">
        <f ca="1">IF(OFFSET(K9286,-$D9286,0)="n/a","n/a",IF(K$5&gt;OFFSET(K9286,-$D9286,0)+$D9286,$E9286-SUM($G9286:J9286),($E9286-SUM($G9286:J9286))/(OFFSET(K9286,-$D9286,0)-(K$5-$D9286-1))))</f>
        <v>0</v>
      </c>
      <c r="L9286" s="293">
        <f ca="1">IF(OFFSET(L9286,-$D9286,0)="n/a","n/a",IF(L$5&gt;OFFSET(L9286,-$D9286,0)+$D9286,$E9286-SUM($G9286:K9286),($E9286-SUM($G9286:K9286))/(OFFSET(L9286,-$D9286,0)-(L$5-$D9286-1))))</f>
        <v>0</v>
      </c>
      <c r="M9286" s="293">
        <f ca="1">IF(OFFSET(M9286,-$D9286,0)="n/a","n/a",IF(M$5&gt;OFFSET(M9286,-$D9286,0)+$D9286,$E9286-SUM($G9286:L9286),($E9286-SUM($G9286:L9286))/(OFFSET(M9286,-$D9286,0)-(M$5-$D9286-1))))</f>
        <v>0</v>
      </c>
      <c r="N9286" s="293">
        <f ca="1">IF(OFFSET(N9286,-$D9286,0)="n/a","n/a",IF(N$5&gt;OFFSET(N9286,-$D9286,0)+$D9286,$E9286-SUM($G9286:M9286),($E9286-SUM($G9286:M9286))/(OFFSET(N9286,-$D9286,0)-(N$5-$D9286-1))))</f>
        <v>0</v>
      </c>
    </row>
    <row r="9287" spans="1:14" s="369" customFormat="1" ht="12.75" hidden="1" customHeight="1" outlineLevel="2" x14ac:dyDescent="0.25">
      <c r="A9287" s="3"/>
      <c r="B9287" s="3"/>
      <c r="C9287" s="392"/>
      <c r="D9287" s="3">
        <v>5</v>
      </c>
      <c r="E9287" s="290">
        <f ca="1"/>
        <v>0</v>
      </c>
      <c r="F9287" s="291"/>
      <c r="G9287" s="294"/>
      <c r="H9287" s="294"/>
      <c r="I9287" s="294"/>
      <c r="J9287" s="294"/>
      <c r="K9287" s="292"/>
      <c r="L9287" s="293">
        <f ca="1">IF(OFFSET(L9287,-$D9287,0)="n/a","n/a",IF(L$5&gt;OFFSET(L9287,-$D9287,0)+$D9287,$E9287-SUM($G9287:K9287),($E9287-SUM($G9287:K9287))/(OFFSET(L9287,-$D9287,0)-(L$5-$D9287-1))))</f>
        <v>0</v>
      </c>
      <c r="M9287" s="293">
        <f ca="1">IF(OFFSET(M9287,-$D9287,0)="n/a","n/a",IF(M$5&gt;OFFSET(M9287,-$D9287,0)+$D9287,$E9287-SUM($G9287:L9287),($E9287-SUM($G9287:L9287))/(OFFSET(M9287,-$D9287,0)-(M$5-$D9287-1))))</f>
        <v>0</v>
      </c>
      <c r="N9287" s="293">
        <f ca="1">IF(OFFSET(N9287,-$D9287,0)="n/a","n/a",IF(N$5&gt;OFFSET(N9287,-$D9287,0)+$D9287,$E9287-SUM($G9287:M9287),($E9287-SUM($G9287:M9287))/(OFFSET(N9287,-$D9287,0)-(N$5-$D9287-1))))</f>
        <v>0</v>
      </c>
    </row>
    <row r="9288" spans="1:14" s="369" customFormat="1" ht="12.75" hidden="1" customHeight="1" outlineLevel="2" x14ac:dyDescent="0.25">
      <c r="A9288" s="3"/>
      <c r="B9288" s="3"/>
      <c r="C9288" s="392"/>
      <c r="D9288" s="3">
        <v>6</v>
      </c>
      <c r="E9288" s="290">
        <f ca="1"/>
        <v>0</v>
      </c>
      <c r="F9288" s="291"/>
      <c r="G9288" s="294"/>
      <c r="H9288" s="294"/>
      <c r="I9288" s="294"/>
      <c r="J9288" s="294"/>
      <c r="K9288" s="294"/>
      <c r="L9288" s="292"/>
      <c r="M9288" s="293">
        <f ca="1">IF(OFFSET(M9288,-$D9288,0)="n/a","n/a",IF(M$5&gt;OFFSET(M9288,-$D9288,0)+$D9288,$E9288-SUM($G9288:L9288),($E9288-SUM($G9288:L9288))/(OFFSET(M9288,-$D9288,0)-(M$5-$D9288-1))))</f>
        <v>0</v>
      </c>
      <c r="N9288" s="293">
        <f ca="1">IF(OFFSET(N9288,-$D9288,0)="n/a","n/a",IF(N$5&gt;OFFSET(N9288,-$D9288,0)+$D9288,$E9288-SUM($G9288:M9288),($E9288-SUM($G9288:M9288))/(OFFSET(N9288,-$D9288,0)-(N$5-$D9288-1))))</f>
        <v>0</v>
      </c>
    </row>
    <row r="9289" spans="1:14" s="369" customFormat="1" ht="12.75" hidden="1" customHeight="1" outlineLevel="2" x14ac:dyDescent="0.25">
      <c r="A9289" s="3"/>
      <c r="B9289" s="3"/>
      <c r="C9289" s="392"/>
      <c r="D9289" s="3">
        <v>7</v>
      </c>
      <c r="E9289" s="290">
        <f ca="1"/>
        <v>0</v>
      </c>
      <c r="F9289" s="291"/>
      <c r="G9289" s="294"/>
      <c r="H9289" s="294"/>
      <c r="I9289" s="294"/>
      <c r="J9289" s="294"/>
      <c r="K9289" s="294"/>
      <c r="L9289" s="294"/>
      <c r="M9289" s="292"/>
      <c r="N9289" s="293">
        <f ca="1">IF(OFFSET(N9289,-$D9289,0)="n/a","n/a",IF(N$5&gt;OFFSET(N9289,-$D9289,0)+$D9289,$E9289-SUM($G9289:M9289),($E9289-SUM($G9289:M9289))/(OFFSET(N9289,-$D9289,0)-(N$5-$D9289-1))))</f>
        <v>0</v>
      </c>
    </row>
    <row r="9290" spans="1:14" s="369" customFormat="1" ht="12.75" hidden="1" customHeight="1" outlineLevel="2" x14ac:dyDescent="0.25">
      <c r="A9290" s="3"/>
      <c r="B9290" s="3"/>
      <c r="C9290" s="392"/>
      <c r="D9290" s="3">
        <v>8</v>
      </c>
      <c r="E9290" s="290">
        <f ca="1"/>
        <v>0</v>
      </c>
      <c r="F9290" s="291"/>
      <c r="G9290" s="294"/>
      <c r="H9290" s="294"/>
      <c r="I9290" s="294"/>
      <c r="J9290" s="294"/>
      <c r="K9290" s="294"/>
      <c r="L9290" s="294"/>
      <c r="M9290" s="294"/>
      <c r="N9290" s="292"/>
    </row>
    <row r="9291" spans="1:14" s="369" customFormat="1" ht="12.75" hidden="1" customHeight="1" outlineLevel="2" x14ac:dyDescent="0.25">
      <c r="A9291" s="3"/>
      <c r="B9291" s="3"/>
      <c r="C9291" s="392"/>
      <c r="D9291" s="3">
        <v>9</v>
      </c>
      <c r="E9291" s="290" t="e">
        <f ca="1"/>
        <v>#N/A</v>
      </c>
      <c r="F9291" s="291"/>
      <c r="G9291" s="294"/>
      <c r="H9291" s="294"/>
      <c r="I9291" s="294"/>
      <c r="J9291" s="294"/>
      <c r="K9291" s="294"/>
      <c r="L9291" s="294"/>
      <c r="M9291" s="294"/>
      <c r="N9291" s="294"/>
    </row>
    <row r="9292" spans="1:14" s="369" customFormat="1" ht="12.75" hidden="1" customHeight="1" outlineLevel="2" x14ac:dyDescent="0.25">
      <c r="A9292" s="3"/>
      <c r="B9292" s="3"/>
      <c r="C9292" s="392"/>
      <c r="D9292" s="3">
        <v>10</v>
      </c>
      <c r="E9292" s="290" t="e">
        <f ca="1"/>
        <v>#N/A</v>
      </c>
      <c r="F9292" s="291"/>
      <c r="G9292" s="294"/>
      <c r="H9292" s="294"/>
      <c r="I9292" s="294"/>
      <c r="J9292" s="294"/>
      <c r="K9292" s="294"/>
      <c r="L9292" s="294"/>
      <c r="M9292" s="294"/>
      <c r="N9292" s="294"/>
    </row>
    <row r="9293" spans="1:14" s="369" customFormat="1" ht="12.75" hidden="1" customHeight="1" outlineLevel="2" x14ac:dyDescent="0.25">
      <c r="A9293" s="3"/>
      <c r="B9293" s="3"/>
      <c r="C9293" s="392"/>
      <c r="D9293" s="3">
        <v>11</v>
      </c>
      <c r="E9293" s="290" t="e">
        <f ca="1"/>
        <v>#N/A</v>
      </c>
      <c r="F9293" s="291"/>
      <c r="G9293" s="294"/>
      <c r="H9293" s="294"/>
      <c r="I9293" s="294"/>
      <c r="J9293" s="294"/>
      <c r="K9293" s="294"/>
      <c r="L9293" s="294"/>
      <c r="M9293" s="294"/>
      <c r="N9293" s="294"/>
    </row>
    <row r="9294" spans="1:14" s="369" customFormat="1" ht="12.75" hidden="1" customHeight="1" outlineLevel="2" x14ac:dyDescent="0.25">
      <c r="A9294" s="3"/>
      <c r="B9294" s="3"/>
      <c r="C9294" s="392"/>
      <c r="D9294" s="3">
        <v>12</v>
      </c>
      <c r="E9294" s="290" t="e">
        <f ca="1"/>
        <v>#N/A</v>
      </c>
      <c r="F9294" s="291"/>
      <c r="G9294" s="294"/>
      <c r="H9294" s="294"/>
      <c r="I9294" s="294"/>
      <c r="J9294" s="294"/>
      <c r="K9294" s="294"/>
      <c r="L9294" s="294"/>
      <c r="M9294" s="294"/>
      <c r="N9294" s="294"/>
    </row>
    <row r="9295" spans="1:14" s="369" customFormat="1" ht="12.75" hidden="1" customHeight="1" outlineLevel="2" x14ac:dyDescent="0.25">
      <c r="A9295" s="3"/>
      <c r="B9295" s="3"/>
      <c r="C9295" s="392"/>
      <c r="D9295" s="3">
        <v>13</v>
      </c>
      <c r="E9295" s="290" t="e">
        <f ca="1"/>
        <v>#N/A</v>
      </c>
      <c r="F9295" s="291"/>
      <c r="G9295" s="294"/>
      <c r="H9295" s="294"/>
      <c r="I9295" s="294"/>
      <c r="J9295" s="294"/>
      <c r="K9295" s="294"/>
      <c r="L9295" s="294"/>
      <c r="M9295" s="294"/>
      <c r="N9295" s="294"/>
    </row>
    <row r="9296" spans="1:14" s="369" customFormat="1" ht="12.75" hidden="1" customHeight="1" outlineLevel="2" x14ac:dyDescent="0.25">
      <c r="A9296" s="3"/>
      <c r="B9296" s="3"/>
      <c r="C9296" s="392"/>
      <c r="D9296" s="3">
        <v>14</v>
      </c>
      <c r="E9296" s="290" t="e">
        <f ca="1"/>
        <v>#N/A</v>
      </c>
      <c r="F9296" s="291"/>
      <c r="G9296" s="294"/>
      <c r="H9296" s="294"/>
      <c r="I9296" s="294"/>
      <c r="J9296" s="294"/>
      <c r="K9296" s="294"/>
      <c r="L9296" s="294"/>
      <c r="M9296" s="294"/>
      <c r="N9296" s="294"/>
    </row>
    <row r="9297" spans="1:14" s="369" customFormat="1" ht="12.75" hidden="1" customHeight="1" outlineLevel="2" x14ac:dyDescent="0.25">
      <c r="A9297" s="3"/>
      <c r="B9297" s="3"/>
      <c r="C9297" s="392"/>
      <c r="D9297" s="3">
        <v>15</v>
      </c>
      <c r="E9297" s="290" t="e">
        <f ca="1"/>
        <v>#N/A</v>
      </c>
      <c r="F9297" s="291"/>
      <c r="G9297" s="294"/>
      <c r="H9297" s="294"/>
      <c r="I9297" s="294"/>
      <c r="J9297" s="294"/>
      <c r="K9297" s="294"/>
      <c r="L9297" s="294"/>
      <c r="M9297" s="294"/>
      <c r="N9297" s="294"/>
    </row>
    <row r="9298" spans="1:14" s="369" customFormat="1" ht="12.75" hidden="1" customHeight="1" outlineLevel="1" x14ac:dyDescent="0.25">
      <c r="A9298" s="3"/>
      <c r="B9298" s="145" t="str">
        <f ca="1">B9281</f>
        <v>Asset Type 460</v>
      </c>
      <c r="C9298" s="145" t="str">
        <f ca="1">C9281</f>
        <v>Description - Asset Type 460</v>
      </c>
      <c r="D9298" s="3"/>
      <c r="E9298" s="3"/>
      <c r="F9298" s="106" t="s">
        <v>44</v>
      </c>
      <c r="G9298" s="296">
        <f t="shared" ref="G9298:N9298" si="920">SUM(G9283:G9297)</f>
        <v>0</v>
      </c>
      <c r="H9298" s="296">
        <f t="shared" ca="1" si="920"/>
        <v>0</v>
      </c>
      <c r="I9298" s="296">
        <f t="shared" ca="1" si="920"/>
        <v>0</v>
      </c>
      <c r="J9298" s="296">
        <f t="shared" ca="1" si="920"/>
        <v>0</v>
      </c>
      <c r="K9298" s="296">
        <f t="shared" ca="1" si="920"/>
        <v>0</v>
      </c>
      <c r="L9298" s="296">
        <f t="shared" ca="1" si="920"/>
        <v>0</v>
      </c>
      <c r="M9298" s="296">
        <f t="shared" ca="1" si="920"/>
        <v>0</v>
      </c>
      <c r="N9298" s="296">
        <f t="shared" ca="1" si="920"/>
        <v>0</v>
      </c>
    </row>
    <row r="9299" spans="1:14" s="369" customFormat="1" ht="12.75" hidden="1" customHeight="1" outlineLevel="2" x14ac:dyDescent="0.25">
      <c r="A9299" s="217">
        <f>A9281+1</f>
        <v>461</v>
      </c>
      <c r="B9299" s="22" t="str">
        <f ca="1">OFFSET($B$13,$A9299-1,0)</f>
        <v>Asset Type 461</v>
      </c>
      <c r="C9299" s="22" t="str">
        <f ca="1">OFFSET($C$13,$A9299-1,0)</f>
        <v>Description - Asset Type 461</v>
      </c>
      <c r="D9299" s="3"/>
      <c r="E9299" s="109"/>
      <c r="F9299" s="108" t="s">
        <v>41</v>
      </c>
      <c r="G9299" s="295">
        <f t="shared" ref="G9299:N9299" ca="1" si="921">VLOOKUP($B9299,$B$13:$N$512,5+G$5,FALSE)</f>
        <v>0</v>
      </c>
      <c r="H9299" s="295">
        <f t="shared" ca="1" si="921"/>
        <v>0</v>
      </c>
      <c r="I9299" s="295">
        <f t="shared" ca="1" si="921"/>
        <v>0</v>
      </c>
      <c r="J9299" s="295">
        <f t="shared" ca="1" si="921"/>
        <v>0</v>
      </c>
      <c r="K9299" s="295">
        <f t="shared" ca="1" si="921"/>
        <v>0</v>
      </c>
      <c r="L9299" s="295">
        <f t="shared" ca="1" si="921"/>
        <v>0</v>
      </c>
      <c r="M9299" s="295">
        <f t="shared" ca="1" si="921"/>
        <v>0</v>
      </c>
      <c r="N9299" s="295">
        <f t="shared" ca="1" si="921"/>
        <v>0</v>
      </c>
    </row>
    <row r="9300" spans="1:14" s="369" customFormat="1" ht="12.75" hidden="1" customHeight="1" outlineLevel="2" x14ac:dyDescent="0.25">
      <c r="A9300" s="3"/>
      <c r="B9300" s="3"/>
      <c r="C9300" s="21"/>
      <c r="D9300" s="3"/>
      <c r="E9300" s="107"/>
      <c r="F9300" s="106" t="s">
        <v>42</v>
      </c>
      <c r="G9300" s="111">
        <f ca="1">VLOOKUP($B9299,'Input Sheet'!$B$12:$N$511,5+G$5,FALSE)</f>
        <v>0</v>
      </c>
      <c r="H9300" s="111">
        <f ca="1">VLOOKUP($B9299,'Input Sheet'!$B$12:$N$511,5+H$5,FALSE)</f>
        <v>0</v>
      </c>
      <c r="I9300" s="111">
        <f ca="1">VLOOKUP($B9299,'Input Sheet'!$B$12:$N$511,5+I$5,FALSE)</f>
        <v>0</v>
      </c>
      <c r="J9300" s="111">
        <f ca="1">VLOOKUP($B9299,'Input Sheet'!$B$12:$N$511,5+J$5,FALSE)</f>
        <v>0</v>
      </c>
      <c r="K9300" s="111">
        <f ca="1">VLOOKUP($B9299,'Input Sheet'!$B$12:$N$511,5+K$5,FALSE)</f>
        <v>0</v>
      </c>
      <c r="L9300" s="111">
        <f ca="1">VLOOKUP($B9299,'Input Sheet'!$B$12:$N$511,5+L$5,FALSE)</f>
        <v>0</v>
      </c>
      <c r="M9300" s="111">
        <f ca="1">VLOOKUP($B9299,'Input Sheet'!$B$12:$N$511,5+M$5,FALSE)</f>
        <v>0</v>
      </c>
      <c r="N9300" s="111">
        <f ca="1">VLOOKUP($B9299,'Input Sheet'!$B$12:$N$511,5+N$5,FALSE)</f>
        <v>0</v>
      </c>
    </row>
    <row r="9301" spans="1:14" s="369" customFormat="1" ht="12.75" hidden="1" customHeight="1" outlineLevel="2" x14ac:dyDescent="0.25">
      <c r="A9301" s="3"/>
      <c r="B9301" s="3"/>
      <c r="C9301" s="3"/>
      <c r="D9301" s="3">
        <v>1</v>
      </c>
      <c r="E9301" s="290">
        <f t="array" aca="1" ref="E9301:E9315" ca="1">TRANSPOSE(G9299:N9299)</f>
        <v>0</v>
      </c>
      <c r="F9301" s="291"/>
      <c r="G9301" s="292"/>
      <c r="H9301" s="293">
        <f ca="1">IF(OFFSET(H9301,-$D9301,0)="n/a","n/a",IF(H$5&gt;OFFSET(H9301,-$D9301,0)+$D9301,$E9301-SUM($G9301:G9301),($E9301-SUM($G9301:G9301))/(OFFSET(H9301,-$D9301,0)-(H$5-$D9301-1))))</f>
        <v>0</v>
      </c>
      <c r="I9301" s="293">
        <f ca="1">IF(OFFSET(I9301,-$D9301,0)="n/a","n/a",IF(I$5&gt;OFFSET(I9301,-$D9301,0)+$D9301,$E9301-SUM($G9301:H9301),($E9301-SUM($G9301:H9301))/(OFFSET(I9301,-$D9301,0)-(I$5-$D9301-1))))</f>
        <v>0</v>
      </c>
      <c r="J9301" s="293">
        <f ca="1">IF(OFFSET(J9301,-$D9301,0)="n/a","n/a",IF(J$5&gt;OFFSET(J9301,-$D9301,0)+$D9301,$E9301-SUM($G9301:I9301),($E9301-SUM($G9301:I9301))/(OFFSET(J9301,-$D9301,0)-(J$5-$D9301-1))))</f>
        <v>0</v>
      </c>
      <c r="K9301" s="293">
        <f ca="1">IF(OFFSET(K9301,-$D9301,0)="n/a","n/a",IF(K$5&gt;OFFSET(K9301,-$D9301,0)+$D9301,$E9301-SUM($G9301:J9301),($E9301-SUM($G9301:J9301))/(OFFSET(K9301,-$D9301,0)-(K$5-$D9301-1))))</f>
        <v>0</v>
      </c>
      <c r="L9301" s="293">
        <f ca="1">IF(OFFSET(L9301,-$D9301,0)="n/a","n/a",IF(L$5&gt;OFFSET(L9301,-$D9301,0)+$D9301,$E9301-SUM($G9301:K9301),($E9301-SUM($G9301:K9301))/(OFFSET(L9301,-$D9301,0)-(L$5-$D9301-1))))</f>
        <v>0</v>
      </c>
      <c r="M9301" s="293">
        <f ca="1">IF(OFFSET(M9301,-$D9301,0)="n/a","n/a",IF(M$5&gt;OFFSET(M9301,-$D9301,0)+$D9301,$E9301-SUM($G9301:L9301),($E9301-SUM($G9301:L9301))/(OFFSET(M9301,-$D9301,0)-(M$5-$D9301-1))))</f>
        <v>0</v>
      </c>
      <c r="N9301" s="293">
        <f ca="1">IF(OFFSET(N9301,-$D9301,0)="n/a","n/a",IF(N$5&gt;OFFSET(N9301,-$D9301,0)+$D9301,$E9301-SUM($G9301:M9301),($E9301-SUM($G9301:M9301))/(OFFSET(N9301,-$D9301,0)-(N$5-$D9301-1))))</f>
        <v>0</v>
      </c>
    </row>
    <row r="9302" spans="1:14" s="369" customFormat="1" ht="12.75" hidden="1" customHeight="1" outlineLevel="2" x14ac:dyDescent="0.25">
      <c r="A9302" s="3"/>
      <c r="B9302" s="3"/>
      <c r="C9302" s="392" t="s">
        <v>43</v>
      </c>
      <c r="D9302" s="3">
        <v>2</v>
      </c>
      <c r="E9302" s="290">
        <f ca="1"/>
        <v>0</v>
      </c>
      <c r="F9302" s="291"/>
      <c r="G9302" s="294"/>
      <c r="H9302" s="292"/>
      <c r="I9302" s="293">
        <f ca="1">IF(OFFSET(I9302,-$D9302,0)="n/a","n/a",IF(I$5&gt;OFFSET(I9302,-$D9302,0)+$D9302,$E9302-SUM($G9302:H9302),($E9302-SUM($G9302:H9302))/(OFFSET(I9302,-$D9302,0)-(I$5-$D9302-1))))</f>
        <v>0</v>
      </c>
      <c r="J9302" s="293">
        <f ca="1">IF(OFFSET(J9302,-$D9302,0)="n/a","n/a",IF(J$5&gt;OFFSET(J9302,-$D9302,0)+$D9302,$E9302-SUM($G9302:I9302),($E9302-SUM($G9302:I9302))/(OFFSET(J9302,-$D9302,0)-(J$5-$D9302-1))))</f>
        <v>0</v>
      </c>
      <c r="K9302" s="293">
        <f ca="1">IF(OFFSET(K9302,-$D9302,0)="n/a","n/a",IF(K$5&gt;OFFSET(K9302,-$D9302,0)+$D9302,$E9302-SUM($G9302:J9302),($E9302-SUM($G9302:J9302))/(OFFSET(K9302,-$D9302,0)-(K$5-$D9302-1))))</f>
        <v>0</v>
      </c>
      <c r="L9302" s="293">
        <f ca="1">IF(OFFSET(L9302,-$D9302,0)="n/a","n/a",IF(L$5&gt;OFFSET(L9302,-$D9302,0)+$D9302,$E9302-SUM($G9302:K9302),($E9302-SUM($G9302:K9302))/(OFFSET(L9302,-$D9302,0)-(L$5-$D9302-1))))</f>
        <v>0</v>
      </c>
      <c r="M9302" s="293">
        <f ca="1">IF(OFFSET(M9302,-$D9302,0)="n/a","n/a",IF(M$5&gt;OFFSET(M9302,-$D9302,0)+$D9302,$E9302-SUM($G9302:L9302),($E9302-SUM($G9302:L9302))/(OFFSET(M9302,-$D9302,0)-(M$5-$D9302-1))))</f>
        <v>0</v>
      </c>
      <c r="N9302" s="293">
        <f ca="1">IF(OFFSET(N9302,-$D9302,0)="n/a","n/a",IF(N$5&gt;OFFSET(N9302,-$D9302,0)+$D9302,$E9302-SUM($G9302:M9302),($E9302-SUM($G9302:M9302))/(OFFSET(N9302,-$D9302,0)-(N$5-$D9302-1))))</f>
        <v>0</v>
      </c>
    </row>
    <row r="9303" spans="1:14" s="369" customFormat="1" ht="12.75" hidden="1" customHeight="1" outlineLevel="2" x14ac:dyDescent="0.25">
      <c r="A9303" s="3"/>
      <c r="B9303" s="3"/>
      <c r="C9303" s="392"/>
      <c r="D9303" s="3">
        <v>3</v>
      </c>
      <c r="E9303" s="290">
        <f ca="1"/>
        <v>0</v>
      </c>
      <c r="F9303" s="291"/>
      <c r="G9303" s="294"/>
      <c r="H9303" s="294"/>
      <c r="I9303" s="292"/>
      <c r="J9303" s="293">
        <f ca="1">IF(OFFSET(J9303,-$D9303,0)="n/a","n/a",IF(J$5&gt;OFFSET(J9303,-$D9303,0)+$D9303,$E9303-SUM($G9303:I9303),($E9303-SUM($G9303:I9303))/(OFFSET(J9303,-$D9303,0)-(J$5-$D9303-1))))</f>
        <v>0</v>
      </c>
      <c r="K9303" s="293">
        <f ca="1">IF(OFFSET(K9303,-$D9303,0)="n/a","n/a",IF(K$5&gt;OFFSET(K9303,-$D9303,0)+$D9303,$E9303-SUM($G9303:J9303),($E9303-SUM($G9303:J9303))/(OFFSET(K9303,-$D9303,0)-(K$5-$D9303-1))))</f>
        <v>0</v>
      </c>
      <c r="L9303" s="293">
        <f ca="1">IF(OFFSET(L9303,-$D9303,0)="n/a","n/a",IF(L$5&gt;OFFSET(L9303,-$D9303,0)+$D9303,$E9303-SUM($G9303:K9303),($E9303-SUM($G9303:K9303))/(OFFSET(L9303,-$D9303,0)-(L$5-$D9303-1))))</f>
        <v>0</v>
      </c>
      <c r="M9303" s="293">
        <f ca="1">IF(OFFSET(M9303,-$D9303,0)="n/a","n/a",IF(M$5&gt;OFFSET(M9303,-$D9303,0)+$D9303,$E9303-SUM($G9303:L9303),($E9303-SUM($G9303:L9303))/(OFFSET(M9303,-$D9303,0)-(M$5-$D9303-1))))</f>
        <v>0</v>
      </c>
      <c r="N9303" s="293">
        <f ca="1">IF(OFFSET(N9303,-$D9303,0)="n/a","n/a",IF(N$5&gt;OFFSET(N9303,-$D9303,0)+$D9303,$E9303-SUM($G9303:M9303),($E9303-SUM($G9303:M9303))/(OFFSET(N9303,-$D9303,0)-(N$5-$D9303-1))))</f>
        <v>0</v>
      </c>
    </row>
    <row r="9304" spans="1:14" s="369" customFormat="1" ht="12.75" hidden="1" customHeight="1" outlineLevel="2" x14ac:dyDescent="0.25">
      <c r="A9304" s="3"/>
      <c r="B9304" s="3"/>
      <c r="C9304" s="392"/>
      <c r="D9304" s="3">
        <v>4</v>
      </c>
      <c r="E9304" s="290">
        <f ca="1"/>
        <v>0</v>
      </c>
      <c r="F9304" s="291"/>
      <c r="G9304" s="294"/>
      <c r="H9304" s="294"/>
      <c r="I9304" s="294"/>
      <c r="J9304" s="292"/>
      <c r="K9304" s="293">
        <f ca="1">IF(OFFSET(K9304,-$D9304,0)="n/a","n/a",IF(K$5&gt;OFFSET(K9304,-$D9304,0)+$D9304,$E9304-SUM($G9304:J9304),($E9304-SUM($G9304:J9304))/(OFFSET(K9304,-$D9304,0)-(K$5-$D9304-1))))</f>
        <v>0</v>
      </c>
      <c r="L9304" s="293">
        <f ca="1">IF(OFFSET(L9304,-$D9304,0)="n/a","n/a",IF(L$5&gt;OFFSET(L9304,-$D9304,0)+$D9304,$E9304-SUM($G9304:K9304),($E9304-SUM($G9304:K9304))/(OFFSET(L9304,-$D9304,0)-(L$5-$D9304-1))))</f>
        <v>0</v>
      </c>
      <c r="M9304" s="293">
        <f ca="1">IF(OFFSET(M9304,-$D9304,0)="n/a","n/a",IF(M$5&gt;OFFSET(M9304,-$D9304,0)+$D9304,$E9304-SUM($G9304:L9304),($E9304-SUM($G9304:L9304))/(OFFSET(M9304,-$D9304,0)-(M$5-$D9304-1))))</f>
        <v>0</v>
      </c>
      <c r="N9304" s="293">
        <f ca="1">IF(OFFSET(N9304,-$D9304,0)="n/a","n/a",IF(N$5&gt;OFFSET(N9304,-$D9304,0)+$D9304,$E9304-SUM($G9304:M9304),($E9304-SUM($G9304:M9304))/(OFFSET(N9304,-$D9304,0)-(N$5-$D9304-1))))</f>
        <v>0</v>
      </c>
    </row>
    <row r="9305" spans="1:14" s="369" customFormat="1" ht="12.75" hidden="1" customHeight="1" outlineLevel="2" x14ac:dyDescent="0.25">
      <c r="A9305" s="3"/>
      <c r="B9305" s="3"/>
      <c r="C9305" s="392"/>
      <c r="D9305" s="3">
        <v>5</v>
      </c>
      <c r="E9305" s="290">
        <f ca="1"/>
        <v>0</v>
      </c>
      <c r="F9305" s="291"/>
      <c r="G9305" s="294"/>
      <c r="H9305" s="294"/>
      <c r="I9305" s="294"/>
      <c r="J9305" s="294"/>
      <c r="K9305" s="292"/>
      <c r="L9305" s="293">
        <f ca="1">IF(OFFSET(L9305,-$D9305,0)="n/a","n/a",IF(L$5&gt;OFFSET(L9305,-$D9305,0)+$D9305,$E9305-SUM($G9305:K9305),($E9305-SUM($G9305:K9305))/(OFFSET(L9305,-$D9305,0)-(L$5-$D9305-1))))</f>
        <v>0</v>
      </c>
      <c r="M9305" s="293">
        <f ca="1">IF(OFFSET(M9305,-$D9305,0)="n/a","n/a",IF(M$5&gt;OFFSET(M9305,-$D9305,0)+$D9305,$E9305-SUM($G9305:L9305),($E9305-SUM($G9305:L9305))/(OFFSET(M9305,-$D9305,0)-(M$5-$D9305-1))))</f>
        <v>0</v>
      </c>
      <c r="N9305" s="293">
        <f ca="1">IF(OFFSET(N9305,-$D9305,0)="n/a","n/a",IF(N$5&gt;OFFSET(N9305,-$D9305,0)+$D9305,$E9305-SUM($G9305:M9305),($E9305-SUM($G9305:M9305))/(OFFSET(N9305,-$D9305,0)-(N$5-$D9305-1))))</f>
        <v>0</v>
      </c>
    </row>
    <row r="9306" spans="1:14" s="369" customFormat="1" ht="12.75" hidden="1" customHeight="1" outlineLevel="2" x14ac:dyDescent="0.25">
      <c r="A9306" s="3"/>
      <c r="B9306" s="3"/>
      <c r="C9306" s="392"/>
      <c r="D9306" s="3">
        <v>6</v>
      </c>
      <c r="E9306" s="290">
        <f ca="1"/>
        <v>0</v>
      </c>
      <c r="F9306" s="291"/>
      <c r="G9306" s="294"/>
      <c r="H9306" s="294"/>
      <c r="I9306" s="294"/>
      <c r="J9306" s="294"/>
      <c r="K9306" s="294"/>
      <c r="L9306" s="292"/>
      <c r="M9306" s="293">
        <f ca="1">IF(OFFSET(M9306,-$D9306,0)="n/a","n/a",IF(M$5&gt;OFFSET(M9306,-$D9306,0)+$D9306,$E9306-SUM($G9306:L9306),($E9306-SUM($G9306:L9306))/(OFFSET(M9306,-$D9306,0)-(M$5-$D9306-1))))</f>
        <v>0</v>
      </c>
      <c r="N9306" s="293">
        <f ca="1">IF(OFFSET(N9306,-$D9306,0)="n/a","n/a",IF(N$5&gt;OFFSET(N9306,-$D9306,0)+$D9306,$E9306-SUM($G9306:M9306),($E9306-SUM($G9306:M9306))/(OFFSET(N9306,-$D9306,0)-(N$5-$D9306-1))))</f>
        <v>0</v>
      </c>
    </row>
    <row r="9307" spans="1:14" s="369" customFormat="1" ht="12.75" hidden="1" customHeight="1" outlineLevel="2" x14ac:dyDescent="0.25">
      <c r="A9307" s="3"/>
      <c r="B9307" s="3"/>
      <c r="C9307" s="392"/>
      <c r="D9307" s="3">
        <v>7</v>
      </c>
      <c r="E9307" s="290">
        <f ca="1"/>
        <v>0</v>
      </c>
      <c r="F9307" s="291"/>
      <c r="G9307" s="294"/>
      <c r="H9307" s="294"/>
      <c r="I9307" s="294"/>
      <c r="J9307" s="294"/>
      <c r="K9307" s="294"/>
      <c r="L9307" s="294"/>
      <c r="M9307" s="292"/>
      <c r="N9307" s="293">
        <f ca="1">IF(OFFSET(N9307,-$D9307,0)="n/a","n/a",IF(N$5&gt;OFFSET(N9307,-$D9307,0)+$D9307,$E9307-SUM($G9307:M9307),($E9307-SUM($G9307:M9307))/(OFFSET(N9307,-$D9307,0)-(N$5-$D9307-1))))</f>
        <v>0</v>
      </c>
    </row>
    <row r="9308" spans="1:14" s="369" customFormat="1" ht="12.75" hidden="1" customHeight="1" outlineLevel="2" x14ac:dyDescent="0.25">
      <c r="A9308" s="3"/>
      <c r="B9308" s="3"/>
      <c r="C9308" s="392"/>
      <c r="D9308" s="3">
        <v>8</v>
      </c>
      <c r="E9308" s="290">
        <f ca="1"/>
        <v>0</v>
      </c>
      <c r="F9308" s="291"/>
      <c r="G9308" s="294"/>
      <c r="H9308" s="294"/>
      <c r="I9308" s="294"/>
      <c r="J9308" s="294"/>
      <c r="K9308" s="294"/>
      <c r="L9308" s="294"/>
      <c r="M9308" s="294"/>
      <c r="N9308" s="292"/>
    </row>
    <row r="9309" spans="1:14" s="369" customFormat="1" ht="12.75" hidden="1" customHeight="1" outlineLevel="2" x14ac:dyDescent="0.25">
      <c r="A9309" s="3"/>
      <c r="B9309" s="3"/>
      <c r="C9309" s="392"/>
      <c r="D9309" s="3">
        <v>9</v>
      </c>
      <c r="E9309" s="290" t="e">
        <f ca="1"/>
        <v>#N/A</v>
      </c>
      <c r="F9309" s="291"/>
      <c r="G9309" s="294"/>
      <c r="H9309" s="294"/>
      <c r="I9309" s="294"/>
      <c r="J9309" s="294"/>
      <c r="K9309" s="294"/>
      <c r="L9309" s="294"/>
      <c r="M9309" s="294"/>
      <c r="N9309" s="294"/>
    </row>
    <row r="9310" spans="1:14" s="369" customFormat="1" ht="12.75" hidden="1" customHeight="1" outlineLevel="2" x14ac:dyDescent="0.25">
      <c r="A9310" s="3"/>
      <c r="B9310" s="3"/>
      <c r="C9310" s="392"/>
      <c r="D9310" s="3">
        <v>10</v>
      </c>
      <c r="E9310" s="290" t="e">
        <f ca="1"/>
        <v>#N/A</v>
      </c>
      <c r="F9310" s="291"/>
      <c r="G9310" s="294"/>
      <c r="H9310" s="294"/>
      <c r="I9310" s="294"/>
      <c r="J9310" s="294"/>
      <c r="K9310" s="294"/>
      <c r="L9310" s="294"/>
      <c r="M9310" s="294"/>
      <c r="N9310" s="294"/>
    </row>
    <row r="9311" spans="1:14" s="369" customFormat="1" ht="12.75" hidden="1" customHeight="1" outlineLevel="2" x14ac:dyDescent="0.25">
      <c r="A9311" s="3"/>
      <c r="B9311" s="3"/>
      <c r="C9311" s="392"/>
      <c r="D9311" s="3">
        <v>11</v>
      </c>
      <c r="E9311" s="290" t="e">
        <f ca="1"/>
        <v>#N/A</v>
      </c>
      <c r="F9311" s="291"/>
      <c r="G9311" s="294"/>
      <c r="H9311" s="294"/>
      <c r="I9311" s="294"/>
      <c r="J9311" s="294"/>
      <c r="K9311" s="294"/>
      <c r="L9311" s="294"/>
      <c r="M9311" s="294"/>
      <c r="N9311" s="294"/>
    </row>
    <row r="9312" spans="1:14" s="369" customFormat="1" ht="12.75" hidden="1" customHeight="1" outlineLevel="2" x14ac:dyDescent="0.25">
      <c r="A9312" s="3"/>
      <c r="B9312" s="3"/>
      <c r="C9312" s="392"/>
      <c r="D9312" s="3">
        <v>12</v>
      </c>
      <c r="E9312" s="290" t="e">
        <f ca="1"/>
        <v>#N/A</v>
      </c>
      <c r="F9312" s="291"/>
      <c r="G9312" s="294"/>
      <c r="H9312" s="294"/>
      <c r="I9312" s="294"/>
      <c r="J9312" s="294"/>
      <c r="K9312" s="294"/>
      <c r="L9312" s="294"/>
      <c r="M9312" s="294"/>
      <c r="N9312" s="294"/>
    </row>
    <row r="9313" spans="1:14" s="369" customFormat="1" ht="12.75" hidden="1" customHeight="1" outlineLevel="2" x14ac:dyDescent="0.25">
      <c r="A9313" s="3"/>
      <c r="B9313" s="3"/>
      <c r="C9313" s="392"/>
      <c r="D9313" s="3">
        <v>13</v>
      </c>
      <c r="E9313" s="290" t="e">
        <f ca="1"/>
        <v>#N/A</v>
      </c>
      <c r="F9313" s="291"/>
      <c r="G9313" s="294"/>
      <c r="H9313" s="294"/>
      <c r="I9313" s="294"/>
      <c r="J9313" s="294"/>
      <c r="K9313" s="294"/>
      <c r="L9313" s="294"/>
      <c r="M9313" s="294"/>
      <c r="N9313" s="294"/>
    </row>
    <row r="9314" spans="1:14" s="369" customFormat="1" ht="12.75" hidden="1" customHeight="1" outlineLevel="2" x14ac:dyDescent="0.25">
      <c r="A9314" s="3"/>
      <c r="B9314" s="3"/>
      <c r="C9314" s="392"/>
      <c r="D9314" s="3">
        <v>14</v>
      </c>
      <c r="E9314" s="290" t="e">
        <f ca="1"/>
        <v>#N/A</v>
      </c>
      <c r="F9314" s="291"/>
      <c r="G9314" s="294"/>
      <c r="H9314" s="294"/>
      <c r="I9314" s="294"/>
      <c r="J9314" s="294"/>
      <c r="K9314" s="294"/>
      <c r="L9314" s="294"/>
      <c r="M9314" s="294"/>
      <c r="N9314" s="294"/>
    </row>
    <row r="9315" spans="1:14" s="369" customFormat="1" ht="12.75" hidden="1" customHeight="1" outlineLevel="2" x14ac:dyDescent="0.25">
      <c r="A9315" s="3"/>
      <c r="B9315" s="3"/>
      <c r="C9315" s="392"/>
      <c r="D9315" s="3">
        <v>15</v>
      </c>
      <c r="E9315" s="290" t="e">
        <f ca="1"/>
        <v>#N/A</v>
      </c>
      <c r="F9315" s="291"/>
      <c r="G9315" s="294"/>
      <c r="H9315" s="294"/>
      <c r="I9315" s="294"/>
      <c r="J9315" s="294"/>
      <c r="K9315" s="294"/>
      <c r="L9315" s="294"/>
      <c r="M9315" s="294"/>
      <c r="N9315" s="294"/>
    </row>
    <row r="9316" spans="1:14" s="369" customFormat="1" ht="12.75" hidden="1" customHeight="1" outlineLevel="1" x14ac:dyDescent="0.25">
      <c r="A9316" s="3"/>
      <c r="B9316" s="145" t="str">
        <f ca="1">B9299</f>
        <v>Asset Type 461</v>
      </c>
      <c r="C9316" s="145" t="str">
        <f ca="1">C9299</f>
        <v>Description - Asset Type 461</v>
      </c>
      <c r="D9316" s="3"/>
      <c r="E9316" s="3"/>
      <c r="F9316" s="106" t="s">
        <v>44</v>
      </c>
      <c r="G9316" s="296">
        <f t="shared" ref="G9316:N9316" si="922">SUM(G9301:G9315)</f>
        <v>0</v>
      </c>
      <c r="H9316" s="296">
        <f t="shared" ca="1" si="922"/>
        <v>0</v>
      </c>
      <c r="I9316" s="296">
        <f t="shared" ca="1" si="922"/>
        <v>0</v>
      </c>
      <c r="J9316" s="296">
        <f t="shared" ca="1" si="922"/>
        <v>0</v>
      </c>
      <c r="K9316" s="296">
        <f t="shared" ca="1" si="922"/>
        <v>0</v>
      </c>
      <c r="L9316" s="296">
        <f t="shared" ca="1" si="922"/>
        <v>0</v>
      </c>
      <c r="M9316" s="296">
        <f t="shared" ca="1" si="922"/>
        <v>0</v>
      </c>
      <c r="N9316" s="296">
        <f t="shared" ca="1" si="922"/>
        <v>0</v>
      </c>
    </row>
    <row r="9317" spans="1:14" s="369" customFormat="1" ht="12.75" hidden="1" customHeight="1" outlineLevel="2" x14ac:dyDescent="0.25">
      <c r="A9317" s="217">
        <f>A9299+1</f>
        <v>462</v>
      </c>
      <c r="B9317" s="22" t="str">
        <f ca="1">OFFSET($B$13,$A9317-1,0)</f>
        <v>Asset Type 462</v>
      </c>
      <c r="C9317" s="22" t="str">
        <f ca="1">OFFSET($C$13,$A9317-1,0)</f>
        <v>Description - Asset Type 462</v>
      </c>
      <c r="D9317" s="3"/>
      <c r="E9317" s="109"/>
      <c r="F9317" s="108" t="s">
        <v>41</v>
      </c>
      <c r="G9317" s="295">
        <f t="shared" ref="G9317:N9317" ca="1" si="923">VLOOKUP($B9317,$B$13:$N$512,5+G$5,FALSE)</f>
        <v>0</v>
      </c>
      <c r="H9317" s="295">
        <f t="shared" ca="1" si="923"/>
        <v>0</v>
      </c>
      <c r="I9317" s="295">
        <f t="shared" ca="1" si="923"/>
        <v>0</v>
      </c>
      <c r="J9317" s="295">
        <f t="shared" ca="1" si="923"/>
        <v>0</v>
      </c>
      <c r="K9317" s="295">
        <f t="shared" ca="1" si="923"/>
        <v>0</v>
      </c>
      <c r="L9317" s="295">
        <f t="shared" ca="1" si="923"/>
        <v>0</v>
      </c>
      <c r="M9317" s="295">
        <f t="shared" ca="1" si="923"/>
        <v>0</v>
      </c>
      <c r="N9317" s="295">
        <f t="shared" ca="1" si="923"/>
        <v>0</v>
      </c>
    </row>
    <row r="9318" spans="1:14" s="369" customFormat="1" ht="12.75" hidden="1" customHeight="1" outlineLevel="2" x14ac:dyDescent="0.25">
      <c r="A9318" s="3"/>
      <c r="B9318" s="3"/>
      <c r="C9318" s="21"/>
      <c r="D9318" s="3"/>
      <c r="E9318" s="107"/>
      <c r="F9318" s="106" t="s">
        <v>42</v>
      </c>
      <c r="G9318" s="111">
        <f ca="1">VLOOKUP($B9317,'Input Sheet'!$B$12:$N$511,5+G$5,FALSE)</f>
        <v>0</v>
      </c>
      <c r="H9318" s="111">
        <f ca="1">VLOOKUP($B9317,'Input Sheet'!$B$12:$N$511,5+H$5,FALSE)</f>
        <v>0</v>
      </c>
      <c r="I9318" s="111">
        <f ca="1">VLOOKUP($B9317,'Input Sheet'!$B$12:$N$511,5+I$5,FALSE)</f>
        <v>0</v>
      </c>
      <c r="J9318" s="111">
        <f ca="1">VLOOKUP($B9317,'Input Sheet'!$B$12:$N$511,5+J$5,FALSE)</f>
        <v>0</v>
      </c>
      <c r="K9318" s="111">
        <f ca="1">VLOOKUP($B9317,'Input Sheet'!$B$12:$N$511,5+K$5,FALSE)</f>
        <v>0</v>
      </c>
      <c r="L9318" s="111">
        <f ca="1">VLOOKUP($B9317,'Input Sheet'!$B$12:$N$511,5+L$5,FALSE)</f>
        <v>0</v>
      </c>
      <c r="M9318" s="111">
        <f ca="1">VLOOKUP($B9317,'Input Sheet'!$B$12:$N$511,5+M$5,FALSE)</f>
        <v>0</v>
      </c>
      <c r="N9318" s="111">
        <f ca="1">VLOOKUP($B9317,'Input Sheet'!$B$12:$N$511,5+N$5,FALSE)</f>
        <v>0</v>
      </c>
    </row>
    <row r="9319" spans="1:14" s="369" customFormat="1" ht="12.75" hidden="1" customHeight="1" outlineLevel="2" x14ac:dyDescent="0.25">
      <c r="A9319" s="3"/>
      <c r="B9319" s="3"/>
      <c r="C9319" s="3"/>
      <c r="D9319" s="3">
        <v>1</v>
      </c>
      <c r="E9319" s="290">
        <f t="array" aca="1" ref="E9319:E9333" ca="1">TRANSPOSE(G9317:N9317)</f>
        <v>0</v>
      </c>
      <c r="F9319" s="291"/>
      <c r="G9319" s="292"/>
      <c r="H9319" s="293">
        <f ca="1">IF(OFFSET(H9319,-$D9319,0)="n/a","n/a",IF(H$5&gt;OFFSET(H9319,-$D9319,0)+$D9319,$E9319-SUM($G9319:G9319),($E9319-SUM($G9319:G9319))/(OFFSET(H9319,-$D9319,0)-(H$5-$D9319-1))))</f>
        <v>0</v>
      </c>
      <c r="I9319" s="293">
        <f ca="1">IF(OFFSET(I9319,-$D9319,0)="n/a","n/a",IF(I$5&gt;OFFSET(I9319,-$D9319,0)+$D9319,$E9319-SUM($G9319:H9319),($E9319-SUM($G9319:H9319))/(OFFSET(I9319,-$D9319,0)-(I$5-$D9319-1))))</f>
        <v>0</v>
      </c>
      <c r="J9319" s="293">
        <f ca="1">IF(OFFSET(J9319,-$D9319,0)="n/a","n/a",IF(J$5&gt;OFFSET(J9319,-$D9319,0)+$D9319,$E9319-SUM($G9319:I9319),($E9319-SUM($G9319:I9319))/(OFFSET(J9319,-$D9319,0)-(J$5-$D9319-1))))</f>
        <v>0</v>
      </c>
      <c r="K9319" s="293">
        <f ca="1">IF(OFFSET(K9319,-$D9319,0)="n/a","n/a",IF(K$5&gt;OFFSET(K9319,-$D9319,0)+$D9319,$E9319-SUM($G9319:J9319),($E9319-SUM($G9319:J9319))/(OFFSET(K9319,-$D9319,0)-(K$5-$D9319-1))))</f>
        <v>0</v>
      </c>
      <c r="L9319" s="293">
        <f ca="1">IF(OFFSET(L9319,-$D9319,0)="n/a","n/a",IF(L$5&gt;OFFSET(L9319,-$D9319,0)+$D9319,$E9319-SUM($G9319:K9319),($E9319-SUM($G9319:K9319))/(OFFSET(L9319,-$D9319,0)-(L$5-$D9319-1))))</f>
        <v>0</v>
      </c>
      <c r="M9319" s="293">
        <f ca="1">IF(OFFSET(M9319,-$D9319,0)="n/a","n/a",IF(M$5&gt;OFFSET(M9319,-$D9319,0)+$D9319,$E9319-SUM($G9319:L9319),($E9319-SUM($G9319:L9319))/(OFFSET(M9319,-$D9319,0)-(M$5-$D9319-1))))</f>
        <v>0</v>
      </c>
      <c r="N9319" s="293">
        <f ca="1">IF(OFFSET(N9319,-$D9319,0)="n/a","n/a",IF(N$5&gt;OFFSET(N9319,-$D9319,0)+$D9319,$E9319-SUM($G9319:M9319),($E9319-SUM($G9319:M9319))/(OFFSET(N9319,-$D9319,0)-(N$5-$D9319-1))))</f>
        <v>0</v>
      </c>
    </row>
    <row r="9320" spans="1:14" s="369" customFormat="1" ht="12.75" hidden="1" customHeight="1" outlineLevel="2" x14ac:dyDescent="0.25">
      <c r="A9320" s="3"/>
      <c r="B9320" s="3"/>
      <c r="C9320" s="392" t="s">
        <v>43</v>
      </c>
      <c r="D9320" s="3">
        <v>2</v>
      </c>
      <c r="E9320" s="290">
        <f ca="1"/>
        <v>0</v>
      </c>
      <c r="F9320" s="291"/>
      <c r="G9320" s="294"/>
      <c r="H9320" s="292"/>
      <c r="I9320" s="293">
        <f ca="1">IF(OFFSET(I9320,-$D9320,0)="n/a","n/a",IF(I$5&gt;OFFSET(I9320,-$D9320,0)+$D9320,$E9320-SUM($G9320:H9320),($E9320-SUM($G9320:H9320))/(OFFSET(I9320,-$D9320,0)-(I$5-$D9320-1))))</f>
        <v>0</v>
      </c>
      <c r="J9320" s="293">
        <f ca="1">IF(OFFSET(J9320,-$D9320,0)="n/a","n/a",IF(J$5&gt;OFFSET(J9320,-$D9320,0)+$D9320,$E9320-SUM($G9320:I9320),($E9320-SUM($G9320:I9320))/(OFFSET(J9320,-$D9320,0)-(J$5-$D9320-1))))</f>
        <v>0</v>
      </c>
      <c r="K9320" s="293">
        <f ca="1">IF(OFFSET(K9320,-$D9320,0)="n/a","n/a",IF(K$5&gt;OFFSET(K9320,-$D9320,0)+$D9320,$E9320-SUM($G9320:J9320),($E9320-SUM($G9320:J9320))/(OFFSET(K9320,-$D9320,0)-(K$5-$D9320-1))))</f>
        <v>0</v>
      </c>
      <c r="L9320" s="293">
        <f ca="1">IF(OFFSET(L9320,-$D9320,0)="n/a","n/a",IF(L$5&gt;OFFSET(L9320,-$D9320,0)+$D9320,$E9320-SUM($G9320:K9320),($E9320-SUM($G9320:K9320))/(OFFSET(L9320,-$D9320,0)-(L$5-$D9320-1))))</f>
        <v>0</v>
      </c>
      <c r="M9320" s="293">
        <f ca="1">IF(OFFSET(M9320,-$D9320,0)="n/a","n/a",IF(M$5&gt;OFFSET(M9320,-$D9320,0)+$D9320,$E9320-SUM($G9320:L9320),($E9320-SUM($G9320:L9320))/(OFFSET(M9320,-$D9320,0)-(M$5-$D9320-1))))</f>
        <v>0</v>
      </c>
      <c r="N9320" s="293">
        <f ca="1">IF(OFFSET(N9320,-$D9320,0)="n/a","n/a",IF(N$5&gt;OFFSET(N9320,-$D9320,0)+$D9320,$E9320-SUM($G9320:M9320),($E9320-SUM($G9320:M9320))/(OFFSET(N9320,-$D9320,0)-(N$5-$D9320-1))))</f>
        <v>0</v>
      </c>
    </row>
    <row r="9321" spans="1:14" s="369" customFormat="1" ht="12.75" hidden="1" customHeight="1" outlineLevel="2" x14ac:dyDescent="0.25">
      <c r="A9321" s="3"/>
      <c r="B9321" s="3"/>
      <c r="C9321" s="392"/>
      <c r="D9321" s="3">
        <v>3</v>
      </c>
      <c r="E9321" s="290">
        <f ca="1"/>
        <v>0</v>
      </c>
      <c r="F9321" s="291"/>
      <c r="G9321" s="294"/>
      <c r="H9321" s="294"/>
      <c r="I9321" s="292"/>
      <c r="J9321" s="293">
        <f ca="1">IF(OFFSET(J9321,-$D9321,0)="n/a","n/a",IF(J$5&gt;OFFSET(J9321,-$D9321,0)+$D9321,$E9321-SUM($G9321:I9321),($E9321-SUM($G9321:I9321))/(OFFSET(J9321,-$D9321,0)-(J$5-$D9321-1))))</f>
        <v>0</v>
      </c>
      <c r="K9321" s="293">
        <f ca="1">IF(OFFSET(K9321,-$D9321,0)="n/a","n/a",IF(K$5&gt;OFFSET(K9321,-$D9321,0)+$D9321,$E9321-SUM($G9321:J9321),($E9321-SUM($G9321:J9321))/(OFFSET(K9321,-$D9321,0)-(K$5-$D9321-1))))</f>
        <v>0</v>
      </c>
      <c r="L9321" s="293">
        <f ca="1">IF(OFFSET(L9321,-$D9321,0)="n/a","n/a",IF(L$5&gt;OFFSET(L9321,-$D9321,0)+$D9321,$E9321-SUM($G9321:K9321),($E9321-SUM($G9321:K9321))/(OFFSET(L9321,-$D9321,0)-(L$5-$D9321-1))))</f>
        <v>0</v>
      </c>
      <c r="M9321" s="293">
        <f ca="1">IF(OFFSET(M9321,-$D9321,0)="n/a","n/a",IF(M$5&gt;OFFSET(M9321,-$D9321,0)+$D9321,$E9321-SUM($G9321:L9321),($E9321-SUM($G9321:L9321))/(OFFSET(M9321,-$D9321,0)-(M$5-$D9321-1))))</f>
        <v>0</v>
      </c>
      <c r="N9321" s="293">
        <f ca="1">IF(OFFSET(N9321,-$D9321,0)="n/a","n/a",IF(N$5&gt;OFFSET(N9321,-$D9321,0)+$D9321,$E9321-SUM($G9321:M9321),($E9321-SUM($G9321:M9321))/(OFFSET(N9321,-$D9321,0)-(N$5-$D9321-1))))</f>
        <v>0</v>
      </c>
    </row>
    <row r="9322" spans="1:14" s="369" customFormat="1" ht="12.75" hidden="1" customHeight="1" outlineLevel="2" x14ac:dyDescent="0.25">
      <c r="A9322" s="3"/>
      <c r="B9322" s="3"/>
      <c r="C9322" s="392"/>
      <c r="D9322" s="3">
        <v>4</v>
      </c>
      <c r="E9322" s="290">
        <f ca="1"/>
        <v>0</v>
      </c>
      <c r="F9322" s="291"/>
      <c r="G9322" s="294"/>
      <c r="H9322" s="294"/>
      <c r="I9322" s="294"/>
      <c r="J9322" s="292"/>
      <c r="K9322" s="293">
        <f ca="1">IF(OFFSET(K9322,-$D9322,0)="n/a","n/a",IF(K$5&gt;OFFSET(K9322,-$D9322,0)+$D9322,$E9322-SUM($G9322:J9322),($E9322-SUM($G9322:J9322))/(OFFSET(K9322,-$D9322,0)-(K$5-$D9322-1))))</f>
        <v>0</v>
      </c>
      <c r="L9322" s="293">
        <f ca="1">IF(OFFSET(L9322,-$D9322,0)="n/a","n/a",IF(L$5&gt;OFFSET(L9322,-$D9322,0)+$D9322,$E9322-SUM($G9322:K9322),($E9322-SUM($G9322:K9322))/(OFFSET(L9322,-$D9322,0)-(L$5-$D9322-1))))</f>
        <v>0</v>
      </c>
      <c r="M9322" s="293">
        <f ca="1">IF(OFFSET(M9322,-$D9322,0)="n/a","n/a",IF(M$5&gt;OFFSET(M9322,-$D9322,0)+$D9322,$E9322-SUM($G9322:L9322),($E9322-SUM($G9322:L9322))/(OFFSET(M9322,-$D9322,0)-(M$5-$D9322-1))))</f>
        <v>0</v>
      </c>
      <c r="N9322" s="293">
        <f ca="1">IF(OFFSET(N9322,-$D9322,0)="n/a","n/a",IF(N$5&gt;OFFSET(N9322,-$D9322,0)+$D9322,$E9322-SUM($G9322:M9322),($E9322-SUM($G9322:M9322))/(OFFSET(N9322,-$D9322,0)-(N$5-$D9322-1))))</f>
        <v>0</v>
      </c>
    </row>
    <row r="9323" spans="1:14" s="369" customFormat="1" ht="12.75" hidden="1" customHeight="1" outlineLevel="2" x14ac:dyDescent="0.25">
      <c r="A9323" s="3"/>
      <c r="B9323" s="3"/>
      <c r="C9323" s="392"/>
      <c r="D9323" s="3">
        <v>5</v>
      </c>
      <c r="E9323" s="290">
        <f ca="1"/>
        <v>0</v>
      </c>
      <c r="F9323" s="291"/>
      <c r="G9323" s="294"/>
      <c r="H9323" s="294"/>
      <c r="I9323" s="294"/>
      <c r="J9323" s="294"/>
      <c r="K9323" s="292"/>
      <c r="L9323" s="293">
        <f ca="1">IF(OFFSET(L9323,-$D9323,0)="n/a","n/a",IF(L$5&gt;OFFSET(L9323,-$D9323,0)+$D9323,$E9323-SUM($G9323:K9323),($E9323-SUM($G9323:K9323))/(OFFSET(L9323,-$D9323,0)-(L$5-$D9323-1))))</f>
        <v>0</v>
      </c>
      <c r="M9323" s="293">
        <f ca="1">IF(OFFSET(M9323,-$D9323,0)="n/a","n/a",IF(M$5&gt;OFFSET(M9323,-$D9323,0)+$D9323,$E9323-SUM($G9323:L9323),($E9323-SUM($G9323:L9323))/(OFFSET(M9323,-$D9323,0)-(M$5-$D9323-1))))</f>
        <v>0</v>
      </c>
      <c r="N9323" s="293">
        <f ca="1">IF(OFFSET(N9323,-$D9323,0)="n/a","n/a",IF(N$5&gt;OFFSET(N9323,-$D9323,0)+$D9323,$E9323-SUM($G9323:M9323),($E9323-SUM($G9323:M9323))/(OFFSET(N9323,-$D9323,0)-(N$5-$D9323-1))))</f>
        <v>0</v>
      </c>
    </row>
    <row r="9324" spans="1:14" s="369" customFormat="1" ht="12.75" hidden="1" customHeight="1" outlineLevel="2" x14ac:dyDescent="0.25">
      <c r="A9324" s="3"/>
      <c r="B9324" s="3"/>
      <c r="C9324" s="392"/>
      <c r="D9324" s="3">
        <v>6</v>
      </c>
      <c r="E9324" s="290">
        <f ca="1"/>
        <v>0</v>
      </c>
      <c r="F9324" s="291"/>
      <c r="G9324" s="294"/>
      <c r="H9324" s="294"/>
      <c r="I9324" s="294"/>
      <c r="J9324" s="294"/>
      <c r="K9324" s="294"/>
      <c r="L9324" s="292"/>
      <c r="M9324" s="293">
        <f ca="1">IF(OFFSET(M9324,-$D9324,0)="n/a","n/a",IF(M$5&gt;OFFSET(M9324,-$D9324,0)+$D9324,$E9324-SUM($G9324:L9324),($E9324-SUM($G9324:L9324))/(OFFSET(M9324,-$D9324,0)-(M$5-$D9324-1))))</f>
        <v>0</v>
      </c>
      <c r="N9324" s="293">
        <f ca="1">IF(OFFSET(N9324,-$D9324,0)="n/a","n/a",IF(N$5&gt;OFFSET(N9324,-$D9324,0)+$D9324,$E9324-SUM($G9324:M9324),($E9324-SUM($G9324:M9324))/(OFFSET(N9324,-$D9324,0)-(N$5-$D9324-1))))</f>
        <v>0</v>
      </c>
    </row>
    <row r="9325" spans="1:14" s="369" customFormat="1" ht="12.75" hidden="1" customHeight="1" outlineLevel="2" x14ac:dyDescent="0.25">
      <c r="A9325" s="3"/>
      <c r="B9325" s="3"/>
      <c r="C9325" s="392"/>
      <c r="D9325" s="3">
        <v>7</v>
      </c>
      <c r="E9325" s="290">
        <f ca="1"/>
        <v>0</v>
      </c>
      <c r="F9325" s="291"/>
      <c r="G9325" s="294"/>
      <c r="H9325" s="294"/>
      <c r="I9325" s="294"/>
      <c r="J9325" s="294"/>
      <c r="K9325" s="294"/>
      <c r="L9325" s="294"/>
      <c r="M9325" s="292"/>
      <c r="N9325" s="293">
        <f ca="1">IF(OFFSET(N9325,-$D9325,0)="n/a","n/a",IF(N$5&gt;OFFSET(N9325,-$D9325,0)+$D9325,$E9325-SUM($G9325:M9325),($E9325-SUM($G9325:M9325))/(OFFSET(N9325,-$D9325,0)-(N$5-$D9325-1))))</f>
        <v>0</v>
      </c>
    </row>
    <row r="9326" spans="1:14" s="369" customFormat="1" ht="12.75" hidden="1" customHeight="1" outlineLevel="2" x14ac:dyDescent="0.25">
      <c r="A9326" s="3"/>
      <c r="B9326" s="3"/>
      <c r="C9326" s="392"/>
      <c r="D9326" s="3">
        <v>8</v>
      </c>
      <c r="E9326" s="290">
        <f ca="1"/>
        <v>0</v>
      </c>
      <c r="F9326" s="291"/>
      <c r="G9326" s="294"/>
      <c r="H9326" s="294"/>
      <c r="I9326" s="294"/>
      <c r="J9326" s="294"/>
      <c r="K9326" s="294"/>
      <c r="L9326" s="294"/>
      <c r="M9326" s="294"/>
      <c r="N9326" s="292"/>
    </row>
    <row r="9327" spans="1:14" s="369" customFormat="1" ht="12.75" hidden="1" customHeight="1" outlineLevel="2" x14ac:dyDescent="0.25">
      <c r="A9327" s="3"/>
      <c r="B9327" s="3"/>
      <c r="C9327" s="392"/>
      <c r="D9327" s="3">
        <v>9</v>
      </c>
      <c r="E9327" s="290" t="e">
        <f ca="1"/>
        <v>#N/A</v>
      </c>
      <c r="F9327" s="291"/>
      <c r="G9327" s="294"/>
      <c r="H9327" s="294"/>
      <c r="I9327" s="294"/>
      <c r="J9327" s="294"/>
      <c r="K9327" s="294"/>
      <c r="L9327" s="294"/>
      <c r="M9327" s="294"/>
      <c r="N9327" s="294"/>
    </row>
    <row r="9328" spans="1:14" s="369" customFormat="1" ht="12.75" hidden="1" customHeight="1" outlineLevel="2" x14ac:dyDescent="0.25">
      <c r="A9328" s="3"/>
      <c r="B9328" s="3"/>
      <c r="C9328" s="392"/>
      <c r="D9328" s="3">
        <v>10</v>
      </c>
      <c r="E9328" s="290" t="e">
        <f ca="1"/>
        <v>#N/A</v>
      </c>
      <c r="F9328" s="291"/>
      <c r="G9328" s="294"/>
      <c r="H9328" s="294"/>
      <c r="I9328" s="294"/>
      <c r="J9328" s="294"/>
      <c r="K9328" s="294"/>
      <c r="L9328" s="294"/>
      <c r="M9328" s="294"/>
      <c r="N9328" s="294"/>
    </row>
    <row r="9329" spans="1:14" s="369" customFormat="1" ht="12.75" hidden="1" customHeight="1" outlineLevel="2" x14ac:dyDescent="0.25">
      <c r="A9329" s="3"/>
      <c r="B9329" s="3"/>
      <c r="C9329" s="392"/>
      <c r="D9329" s="3">
        <v>11</v>
      </c>
      <c r="E9329" s="290" t="e">
        <f ca="1"/>
        <v>#N/A</v>
      </c>
      <c r="F9329" s="291"/>
      <c r="G9329" s="294"/>
      <c r="H9329" s="294"/>
      <c r="I9329" s="294"/>
      <c r="J9329" s="294"/>
      <c r="K9329" s="294"/>
      <c r="L9329" s="294"/>
      <c r="M9329" s="294"/>
      <c r="N9329" s="294"/>
    </row>
    <row r="9330" spans="1:14" s="369" customFormat="1" ht="12.75" hidden="1" customHeight="1" outlineLevel="2" x14ac:dyDescent="0.25">
      <c r="A9330" s="3"/>
      <c r="B9330" s="3"/>
      <c r="C9330" s="392"/>
      <c r="D9330" s="3">
        <v>12</v>
      </c>
      <c r="E9330" s="290" t="e">
        <f ca="1"/>
        <v>#N/A</v>
      </c>
      <c r="F9330" s="291"/>
      <c r="G9330" s="294"/>
      <c r="H9330" s="294"/>
      <c r="I9330" s="294"/>
      <c r="J9330" s="294"/>
      <c r="K9330" s="294"/>
      <c r="L9330" s="294"/>
      <c r="M9330" s="294"/>
      <c r="N9330" s="294"/>
    </row>
    <row r="9331" spans="1:14" s="369" customFormat="1" ht="12.75" hidden="1" customHeight="1" outlineLevel="2" x14ac:dyDescent="0.25">
      <c r="A9331" s="3"/>
      <c r="B9331" s="3"/>
      <c r="C9331" s="392"/>
      <c r="D9331" s="3">
        <v>13</v>
      </c>
      <c r="E9331" s="290" t="e">
        <f ca="1"/>
        <v>#N/A</v>
      </c>
      <c r="F9331" s="291"/>
      <c r="G9331" s="294"/>
      <c r="H9331" s="294"/>
      <c r="I9331" s="294"/>
      <c r="J9331" s="294"/>
      <c r="K9331" s="294"/>
      <c r="L9331" s="294"/>
      <c r="M9331" s="294"/>
      <c r="N9331" s="294"/>
    </row>
    <row r="9332" spans="1:14" s="369" customFormat="1" ht="12.75" hidden="1" customHeight="1" outlineLevel="2" x14ac:dyDescent="0.25">
      <c r="A9332" s="3"/>
      <c r="B9332" s="3"/>
      <c r="C9332" s="392"/>
      <c r="D9332" s="3">
        <v>14</v>
      </c>
      <c r="E9332" s="290" t="e">
        <f ca="1"/>
        <v>#N/A</v>
      </c>
      <c r="F9332" s="291"/>
      <c r="G9332" s="294"/>
      <c r="H9332" s="294"/>
      <c r="I9332" s="294"/>
      <c r="J9332" s="294"/>
      <c r="K9332" s="294"/>
      <c r="L9332" s="294"/>
      <c r="M9332" s="294"/>
      <c r="N9332" s="294"/>
    </row>
    <row r="9333" spans="1:14" s="369" customFormat="1" ht="12.75" hidden="1" customHeight="1" outlineLevel="2" x14ac:dyDescent="0.25">
      <c r="A9333" s="3"/>
      <c r="B9333" s="3"/>
      <c r="C9333" s="392"/>
      <c r="D9333" s="3">
        <v>15</v>
      </c>
      <c r="E9333" s="290" t="e">
        <f ca="1"/>
        <v>#N/A</v>
      </c>
      <c r="F9333" s="291"/>
      <c r="G9333" s="294"/>
      <c r="H9333" s="294"/>
      <c r="I9333" s="294"/>
      <c r="J9333" s="294"/>
      <c r="K9333" s="294"/>
      <c r="L9333" s="294"/>
      <c r="M9333" s="294"/>
      <c r="N9333" s="294"/>
    </row>
    <row r="9334" spans="1:14" s="369" customFormat="1" ht="12.75" hidden="1" customHeight="1" outlineLevel="1" x14ac:dyDescent="0.25">
      <c r="A9334" s="3"/>
      <c r="B9334" s="145" t="str">
        <f ca="1">B9317</f>
        <v>Asset Type 462</v>
      </c>
      <c r="C9334" s="145" t="str">
        <f ca="1">C9317</f>
        <v>Description - Asset Type 462</v>
      </c>
      <c r="D9334" s="3"/>
      <c r="E9334" s="3"/>
      <c r="F9334" s="106" t="s">
        <v>44</v>
      </c>
      <c r="G9334" s="296">
        <f t="shared" ref="G9334:N9334" si="924">SUM(G9319:G9333)</f>
        <v>0</v>
      </c>
      <c r="H9334" s="296">
        <f t="shared" ca="1" si="924"/>
        <v>0</v>
      </c>
      <c r="I9334" s="296">
        <f t="shared" ca="1" si="924"/>
        <v>0</v>
      </c>
      <c r="J9334" s="296">
        <f t="shared" ca="1" si="924"/>
        <v>0</v>
      </c>
      <c r="K9334" s="296">
        <f t="shared" ca="1" si="924"/>
        <v>0</v>
      </c>
      <c r="L9334" s="296">
        <f t="shared" ca="1" si="924"/>
        <v>0</v>
      </c>
      <c r="M9334" s="296">
        <f t="shared" ca="1" si="924"/>
        <v>0</v>
      </c>
      <c r="N9334" s="296">
        <f t="shared" ca="1" si="924"/>
        <v>0</v>
      </c>
    </row>
    <row r="9335" spans="1:14" s="369" customFormat="1" ht="12.75" hidden="1" customHeight="1" outlineLevel="2" x14ac:dyDescent="0.25">
      <c r="A9335" s="217">
        <f>A9317+1</f>
        <v>463</v>
      </c>
      <c r="B9335" s="22" t="str">
        <f ca="1">OFFSET($B$13,$A9335-1,0)</f>
        <v>Asset Type 463</v>
      </c>
      <c r="C9335" s="22" t="str">
        <f ca="1">OFFSET($C$13,$A9335-1,0)</f>
        <v>Description - Asset Type 463</v>
      </c>
      <c r="D9335" s="3"/>
      <c r="E9335" s="109"/>
      <c r="F9335" s="108" t="s">
        <v>41</v>
      </c>
      <c r="G9335" s="295">
        <f t="shared" ref="G9335:N9335" ca="1" si="925">VLOOKUP($B9335,$B$13:$N$512,5+G$5,FALSE)</f>
        <v>0</v>
      </c>
      <c r="H9335" s="295">
        <f t="shared" ca="1" si="925"/>
        <v>0</v>
      </c>
      <c r="I9335" s="295">
        <f t="shared" ca="1" si="925"/>
        <v>0</v>
      </c>
      <c r="J9335" s="295">
        <f t="shared" ca="1" si="925"/>
        <v>0</v>
      </c>
      <c r="K9335" s="295">
        <f t="shared" ca="1" si="925"/>
        <v>0</v>
      </c>
      <c r="L9335" s="295">
        <f t="shared" ca="1" si="925"/>
        <v>0</v>
      </c>
      <c r="M9335" s="295">
        <f t="shared" ca="1" si="925"/>
        <v>0</v>
      </c>
      <c r="N9335" s="295">
        <f t="shared" ca="1" si="925"/>
        <v>0</v>
      </c>
    </row>
    <row r="9336" spans="1:14" s="369" customFormat="1" ht="12.75" hidden="1" customHeight="1" outlineLevel="2" x14ac:dyDescent="0.25">
      <c r="A9336" s="3"/>
      <c r="B9336" s="3"/>
      <c r="C9336" s="21"/>
      <c r="D9336" s="3"/>
      <c r="E9336" s="107"/>
      <c r="F9336" s="106" t="s">
        <v>42</v>
      </c>
      <c r="G9336" s="111">
        <f ca="1">VLOOKUP($B9335,'Input Sheet'!$B$12:$N$511,5+G$5,FALSE)</f>
        <v>0</v>
      </c>
      <c r="H9336" s="111">
        <f ca="1">VLOOKUP($B9335,'Input Sheet'!$B$12:$N$511,5+H$5,FALSE)</f>
        <v>0</v>
      </c>
      <c r="I9336" s="111">
        <f ca="1">VLOOKUP($B9335,'Input Sheet'!$B$12:$N$511,5+I$5,FALSE)</f>
        <v>0</v>
      </c>
      <c r="J9336" s="111">
        <f ca="1">VLOOKUP($B9335,'Input Sheet'!$B$12:$N$511,5+J$5,FALSE)</f>
        <v>0</v>
      </c>
      <c r="K9336" s="111">
        <f ca="1">VLOOKUP($B9335,'Input Sheet'!$B$12:$N$511,5+K$5,FALSE)</f>
        <v>0</v>
      </c>
      <c r="L9336" s="111">
        <f ca="1">VLOOKUP($B9335,'Input Sheet'!$B$12:$N$511,5+L$5,FALSE)</f>
        <v>0</v>
      </c>
      <c r="M9336" s="111">
        <f ca="1">VLOOKUP($B9335,'Input Sheet'!$B$12:$N$511,5+M$5,FALSE)</f>
        <v>0</v>
      </c>
      <c r="N9336" s="111">
        <f ca="1">VLOOKUP($B9335,'Input Sheet'!$B$12:$N$511,5+N$5,FALSE)</f>
        <v>0</v>
      </c>
    </row>
    <row r="9337" spans="1:14" s="369" customFormat="1" ht="12.75" hidden="1" customHeight="1" outlineLevel="2" x14ac:dyDescent="0.25">
      <c r="A9337" s="3"/>
      <c r="B9337" s="3"/>
      <c r="C9337" s="3"/>
      <c r="D9337" s="3">
        <v>1</v>
      </c>
      <c r="E9337" s="290">
        <f t="array" aca="1" ref="E9337:E9351" ca="1">TRANSPOSE(G9335:N9335)</f>
        <v>0</v>
      </c>
      <c r="F9337" s="291"/>
      <c r="G9337" s="292"/>
      <c r="H9337" s="293">
        <f ca="1">IF(OFFSET(H9337,-$D9337,0)="n/a","n/a",IF(H$5&gt;OFFSET(H9337,-$D9337,0)+$D9337,$E9337-SUM($G9337:G9337),($E9337-SUM($G9337:G9337))/(OFFSET(H9337,-$D9337,0)-(H$5-$D9337-1))))</f>
        <v>0</v>
      </c>
      <c r="I9337" s="293">
        <f ca="1">IF(OFFSET(I9337,-$D9337,0)="n/a","n/a",IF(I$5&gt;OFFSET(I9337,-$D9337,0)+$D9337,$E9337-SUM($G9337:H9337),($E9337-SUM($G9337:H9337))/(OFFSET(I9337,-$D9337,0)-(I$5-$D9337-1))))</f>
        <v>0</v>
      </c>
      <c r="J9337" s="293">
        <f ca="1">IF(OFFSET(J9337,-$D9337,0)="n/a","n/a",IF(J$5&gt;OFFSET(J9337,-$D9337,0)+$D9337,$E9337-SUM($G9337:I9337),($E9337-SUM($G9337:I9337))/(OFFSET(J9337,-$D9337,0)-(J$5-$D9337-1))))</f>
        <v>0</v>
      </c>
      <c r="K9337" s="293">
        <f ca="1">IF(OFFSET(K9337,-$D9337,0)="n/a","n/a",IF(K$5&gt;OFFSET(K9337,-$D9337,0)+$D9337,$E9337-SUM($G9337:J9337),($E9337-SUM($G9337:J9337))/(OFFSET(K9337,-$D9337,0)-(K$5-$D9337-1))))</f>
        <v>0</v>
      </c>
      <c r="L9337" s="293">
        <f ca="1">IF(OFFSET(L9337,-$D9337,0)="n/a","n/a",IF(L$5&gt;OFFSET(L9337,-$D9337,0)+$D9337,$E9337-SUM($G9337:K9337),($E9337-SUM($G9337:K9337))/(OFFSET(L9337,-$D9337,0)-(L$5-$D9337-1))))</f>
        <v>0</v>
      </c>
      <c r="M9337" s="293">
        <f ca="1">IF(OFFSET(M9337,-$D9337,0)="n/a","n/a",IF(M$5&gt;OFFSET(M9337,-$D9337,0)+$D9337,$E9337-SUM($G9337:L9337),($E9337-SUM($G9337:L9337))/(OFFSET(M9337,-$D9337,0)-(M$5-$D9337-1))))</f>
        <v>0</v>
      </c>
      <c r="N9337" s="293">
        <f ca="1">IF(OFFSET(N9337,-$D9337,0)="n/a","n/a",IF(N$5&gt;OFFSET(N9337,-$D9337,0)+$D9337,$E9337-SUM($G9337:M9337),($E9337-SUM($G9337:M9337))/(OFFSET(N9337,-$D9337,0)-(N$5-$D9337-1))))</f>
        <v>0</v>
      </c>
    </row>
    <row r="9338" spans="1:14" s="369" customFormat="1" ht="12.75" hidden="1" customHeight="1" outlineLevel="2" x14ac:dyDescent="0.25">
      <c r="A9338" s="3"/>
      <c r="B9338" s="3"/>
      <c r="C9338" s="392" t="s">
        <v>43</v>
      </c>
      <c r="D9338" s="3">
        <v>2</v>
      </c>
      <c r="E9338" s="290">
        <f ca="1"/>
        <v>0</v>
      </c>
      <c r="F9338" s="291"/>
      <c r="G9338" s="294"/>
      <c r="H9338" s="292"/>
      <c r="I9338" s="293">
        <f ca="1">IF(OFFSET(I9338,-$D9338,0)="n/a","n/a",IF(I$5&gt;OFFSET(I9338,-$D9338,0)+$D9338,$E9338-SUM($G9338:H9338),($E9338-SUM($G9338:H9338))/(OFFSET(I9338,-$D9338,0)-(I$5-$D9338-1))))</f>
        <v>0</v>
      </c>
      <c r="J9338" s="293">
        <f ca="1">IF(OFFSET(J9338,-$D9338,0)="n/a","n/a",IF(J$5&gt;OFFSET(J9338,-$D9338,0)+$D9338,$E9338-SUM($G9338:I9338),($E9338-SUM($G9338:I9338))/(OFFSET(J9338,-$D9338,0)-(J$5-$D9338-1))))</f>
        <v>0</v>
      </c>
      <c r="K9338" s="293">
        <f ca="1">IF(OFFSET(K9338,-$D9338,0)="n/a","n/a",IF(K$5&gt;OFFSET(K9338,-$D9338,0)+$D9338,$E9338-SUM($G9338:J9338),($E9338-SUM($G9338:J9338))/(OFFSET(K9338,-$D9338,0)-(K$5-$D9338-1))))</f>
        <v>0</v>
      </c>
      <c r="L9338" s="293">
        <f ca="1">IF(OFFSET(L9338,-$D9338,0)="n/a","n/a",IF(L$5&gt;OFFSET(L9338,-$D9338,0)+$D9338,$E9338-SUM($G9338:K9338),($E9338-SUM($G9338:K9338))/(OFFSET(L9338,-$D9338,0)-(L$5-$D9338-1))))</f>
        <v>0</v>
      </c>
      <c r="M9338" s="293">
        <f ca="1">IF(OFFSET(M9338,-$D9338,0)="n/a","n/a",IF(M$5&gt;OFFSET(M9338,-$D9338,0)+$D9338,$E9338-SUM($G9338:L9338),($E9338-SUM($G9338:L9338))/(OFFSET(M9338,-$D9338,0)-(M$5-$D9338-1))))</f>
        <v>0</v>
      </c>
      <c r="N9338" s="293">
        <f ca="1">IF(OFFSET(N9338,-$D9338,0)="n/a","n/a",IF(N$5&gt;OFFSET(N9338,-$D9338,0)+$D9338,$E9338-SUM($G9338:M9338),($E9338-SUM($G9338:M9338))/(OFFSET(N9338,-$D9338,0)-(N$5-$D9338-1))))</f>
        <v>0</v>
      </c>
    </row>
    <row r="9339" spans="1:14" s="369" customFormat="1" ht="12.75" hidden="1" customHeight="1" outlineLevel="2" x14ac:dyDescent="0.25">
      <c r="A9339" s="3"/>
      <c r="B9339" s="3"/>
      <c r="C9339" s="392"/>
      <c r="D9339" s="3">
        <v>3</v>
      </c>
      <c r="E9339" s="290">
        <f ca="1"/>
        <v>0</v>
      </c>
      <c r="F9339" s="291"/>
      <c r="G9339" s="294"/>
      <c r="H9339" s="294"/>
      <c r="I9339" s="292"/>
      <c r="J9339" s="293">
        <f ca="1">IF(OFFSET(J9339,-$D9339,0)="n/a","n/a",IF(J$5&gt;OFFSET(J9339,-$D9339,0)+$D9339,$E9339-SUM($G9339:I9339),($E9339-SUM($G9339:I9339))/(OFFSET(J9339,-$D9339,0)-(J$5-$D9339-1))))</f>
        <v>0</v>
      </c>
      <c r="K9339" s="293">
        <f ca="1">IF(OFFSET(K9339,-$D9339,0)="n/a","n/a",IF(K$5&gt;OFFSET(K9339,-$D9339,0)+$D9339,$E9339-SUM($G9339:J9339),($E9339-SUM($G9339:J9339))/(OFFSET(K9339,-$D9339,0)-(K$5-$D9339-1))))</f>
        <v>0</v>
      </c>
      <c r="L9339" s="293">
        <f ca="1">IF(OFFSET(L9339,-$D9339,0)="n/a","n/a",IF(L$5&gt;OFFSET(L9339,-$D9339,0)+$D9339,$E9339-SUM($G9339:K9339),($E9339-SUM($G9339:K9339))/(OFFSET(L9339,-$D9339,0)-(L$5-$D9339-1))))</f>
        <v>0</v>
      </c>
      <c r="M9339" s="293">
        <f ca="1">IF(OFFSET(M9339,-$D9339,0)="n/a","n/a",IF(M$5&gt;OFFSET(M9339,-$D9339,0)+$D9339,$E9339-SUM($G9339:L9339),($E9339-SUM($G9339:L9339))/(OFFSET(M9339,-$D9339,0)-(M$5-$D9339-1))))</f>
        <v>0</v>
      </c>
      <c r="N9339" s="293">
        <f ca="1">IF(OFFSET(N9339,-$D9339,0)="n/a","n/a",IF(N$5&gt;OFFSET(N9339,-$D9339,0)+$D9339,$E9339-SUM($G9339:M9339),($E9339-SUM($G9339:M9339))/(OFFSET(N9339,-$D9339,0)-(N$5-$D9339-1))))</f>
        <v>0</v>
      </c>
    </row>
    <row r="9340" spans="1:14" s="369" customFormat="1" ht="12.75" hidden="1" customHeight="1" outlineLevel="2" x14ac:dyDescent="0.25">
      <c r="A9340" s="3"/>
      <c r="B9340" s="3"/>
      <c r="C9340" s="392"/>
      <c r="D9340" s="3">
        <v>4</v>
      </c>
      <c r="E9340" s="290">
        <f ca="1"/>
        <v>0</v>
      </c>
      <c r="F9340" s="291"/>
      <c r="G9340" s="294"/>
      <c r="H9340" s="294"/>
      <c r="I9340" s="294"/>
      <c r="J9340" s="292"/>
      <c r="K9340" s="293">
        <f ca="1">IF(OFFSET(K9340,-$D9340,0)="n/a","n/a",IF(K$5&gt;OFFSET(K9340,-$D9340,0)+$D9340,$E9340-SUM($G9340:J9340),($E9340-SUM($G9340:J9340))/(OFFSET(K9340,-$D9340,0)-(K$5-$D9340-1))))</f>
        <v>0</v>
      </c>
      <c r="L9340" s="293">
        <f ca="1">IF(OFFSET(L9340,-$D9340,0)="n/a","n/a",IF(L$5&gt;OFFSET(L9340,-$D9340,0)+$D9340,$E9340-SUM($G9340:K9340),($E9340-SUM($G9340:K9340))/(OFFSET(L9340,-$D9340,0)-(L$5-$D9340-1))))</f>
        <v>0</v>
      </c>
      <c r="M9340" s="293">
        <f ca="1">IF(OFFSET(M9340,-$D9340,0)="n/a","n/a",IF(M$5&gt;OFFSET(M9340,-$D9340,0)+$D9340,$E9340-SUM($G9340:L9340),($E9340-SUM($G9340:L9340))/(OFFSET(M9340,-$D9340,0)-(M$5-$D9340-1))))</f>
        <v>0</v>
      </c>
      <c r="N9340" s="293">
        <f ca="1">IF(OFFSET(N9340,-$D9340,0)="n/a","n/a",IF(N$5&gt;OFFSET(N9340,-$D9340,0)+$D9340,$E9340-SUM($G9340:M9340),($E9340-SUM($G9340:M9340))/(OFFSET(N9340,-$D9340,0)-(N$5-$D9340-1))))</f>
        <v>0</v>
      </c>
    </row>
    <row r="9341" spans="1:14" s="369" customFormat="1" ht="12.75" hidden="1" customHeight="1" outlineLevel="2" x14ac:dyDescent="0.25">
      <c r="A9341" s="3"/>
      <c r="B9341" s="3"/>
      <c r="C9341" s="392"/>
      <c r="D9341" s="3">
        <v>5</v>
      </c>
      <c r="E9341" s="290">
        <f ca="1"/>
        <v>0</v>
      </c>
      <c r="F9341" s="291"/>
      <c r="G9341" s="294"/>
      <c r="H9341" s="294"/>
      <c r="I9341" s="294"/>
      <c r="J9341" s="294"/>
      <c r="K9341" s="292"/>
      <c r="L9341" s="293">
        <f ca="1">IF(OFFSET(L9341,-$D9341,0)="n/a","n/a",IF(L$5&gt;OFFSET(L9341,-$D9341,0)+$D9341,$E9341-SUM($G9341:K9341),($E9341-SUM($G9341:K9341))/(OFFSET(L9341,-$D9341,0)-(L$5-$D9341-1))))</f>
        <v>0</v>
      </c>
      <c r="M9341" s="293">
        <f ca="1">IF(OFFSET(M9341,-$D9341,0)="n/a","n/a",IF(M$5&gt;OFFSET(M9341,-$D9341,0)+$D9341,$E9341-SUM($G9341:L9341),($E9341-SUM($G9341:L9341))/(OFFSET(M9341,-$D9341,0)-(M$5-$D9341-1))))</f>
        <v>0</v>
      </c>
      <c r="N9341" s="293">
        <f ca="1">IF(OFFSET(N9341,-$D9341,0)="n/a","n/a",IF(N$5&gt;OFFSET(N9341,-$D9341,0)+$D9341,$E9341-SUM($G9341:M9341),($E9341-SUM($G9341:M9341))/(OFFSET(N9341,-$D9341,0)-(N$5-$D9341-1))))</f>
        <v>0</v>
      </c>
    </row>
    <row r="9342" spans="1:14" s="369" customFormat="1" ht="12.75" hidden="1" customHeight="1" outlineLevel="2" x14ac:dyDescent="0.25">
      <c r="A9342" s="3"/>
      <c r="B9342" s="3"/>
      <c r="C9342" s="392"/>
      <c r="D9342" s="3">
        <v>6</v>
      </c>
      <c r="E9342" s="290">
        <f ca="1"/>
        <v>0</v>
      </c>
      <c r="F9342" s="291"/>
      <c r="G9342" s="294"/>
      <c r="H9342" s="294"/>
      <c r="I9342" s="294"/>
      <c r="J9342" s="294"/>
      <c r="K9342" s="294"/>
      <c r="L9342" s="292"/>
      <c r="M9342" s="293">
        <f ca="1">IF(OFFSET(M9342,-$D9342,0)="n/a","n/a",IF(M$5&gt;OFFSET(M9342,-$D9342,0)+$D9342,$E9342-SUM($G9342:L9342),($E9342-SUM($G9342:L9342))/(OFFSET(M9342,-$D9342,0)-(M$5-$D9342-1))))</f>
        <v>0</v>
      </c>
      <c r="N9342" s="293">
        <f ca="1">IF(OFFSET(N9342,-$D9342,0)="n/a","n/a",IF(N$5&gt;OFFSET(N9342,-$D9342,0)+$D9342,$E9342-SUM($G9342:M9342),($E9342-SUM($G9342:M9342))/(OFFSET(N9342,-$D9342,0)-(N$5-$D9342-1))))</f>
        <v>0</v>
      </c>
    </row>
    <row r="9343" spans="1:14" s="369" customFormat="1" ht="12.75" hidden="1" customHeight="1" outlineLevel="2" x14ac:dyDescent="0.25">
      <c r="A9343" s="3"/>
      <c r="B9343" s="3"/>
      <c r="C9343" s="392"/>
      <c r="D9343" s="3">
        <v>7</v>
      </c>
      <c r="E9343" s="290">
        <f ca="1"/>
        <v>0</v>
      </c>
      <c r="F9343" s="291"/>
      <c r="G9343" s="294"/>
      <c r="H9343" s="294"/>
      <c r="I9343" s="294"/>
      <c r="J9343" s="294"/>
      <c r="K9343" s="294"/>
      <c r="L9343" s="294"/>
      <c r="M9343" s="292"/>
      <c r="N9343" s="293">
        <f ca="1">IF(OFFSET(N9343,-$D9343,0)="n/a","n/a",IF(N$5&gt;OFFSET(N9343,-$D9343,0)+$D9343,$E9343-SUM($G9343:M9343),($E9343-SUM($G9343:M9343))/(OFFSET(N9343,-$D9343,0)-(N$5-$D9343-1))))</f>
        <v>0</v>
      </c>
    </row>
    <row r="9344" spans="1:14" s="369" customFormat="1" ht="12.75" hidden="1" customHeight="1" outlineLevel="2" x14ac:dyDescent="0.25">
      <c r="A9344" s="3"/>
      <c r="B9344" s="3"/>
      <c r="C9344" s="392"/>
      <c r="D9344" s="3">
        <v>8</v>
      </c>
      <c r="E9344" s="290">
        <f ca="1"/>
        <v>0</v>
      </c>
      <c r="F9344" s="291"/>
      <c r="G9344" s="294"/>
      <c r="H9344" s="294"/>
      <c r="I9344" s="294"/>
      <c r="J9344" s="294"/>
      <c r="K9344" s="294"/>
      <c r="L9344" s="294"/>
      <c r="M9344" s="294"/>
      <c r="N9344" s="292"/>
    </row>
    <row r="9345" spans="1:14" s="369" customFormat="1" ht="12.75" hidden="1" customHeight="1" outlineLevel="2" x14ac:dyDescent="0.25">
      <c r="A9345" s="3"/>
      <c r="B9345" s="3"/>
      <c r="C9345" s="392"/>
      <c r="D9345" s="3">
        <v>9</v>
      </c>
      <c r="E9345" s="290" t="e">
        <f ca="1"/>
        <v>#N/A</v>
      </c>
      <c r="F9345" s="291"/>
      <c r="G9345" s="294"/>
      <c r="H9345" s="294"/>
      <c r="I9345" s="294"/>
      <c r="J9345" s="294"/>
      <c r="K9345" s="294"/>
      <c r="L9345" s="294"/>
      <c r="M9345" s="294"/>
      <c r="N9345" s="294"/>
    </row>
    <row r="9346" spans="1:14" s="369" customFormat="1" ht="12.75" hidden="1" customHeight="1" outlineLevel="2" x14ac:dyDescent="0.25">
      <c r="A9346" s="3"/>
      <c r="B9346" s="3"/>
      <c r="C9346" s="392"/>
      <c r="D9346" s="3">
        <v>10</v>
      </c>
      <c r="E9346" s="290" t="e">
        <f ca="1"/>
        <v>#N/A</v>
      </c>
      <c r="F9346" s="291"/>
      <c r="G9346" s="294"/>
      <c r="H9346" s="294"/>
      <c r="I9346" s="294"/>
      <c r="J9346" s="294"/>
      <c r="K9346" s="294"/>
      <c r="L9346" s="294"/>
      <c r="M9346" s="294"/>
      <c r="N9346" s="294"/>
    </row>
    <row r="9347" spans="1:14" s="369" customFormat="1" ht="12.75" hidden="1" customHeight="1" outlineLevel="2" x14ac:dyDescent="0.25">
      <c r="A9347" s="3"/>
      <c r="B9347" s="3"/>
      <c r="C9347" s="392"/>
      <c r="D9347" s="3">
        <v>11</v>
      </c>
      <c r="E9347" s="290" t="e">
        <f ca="1"/>
        <v>#N/A</v>
      </c>
      <c r="F9347" s="291"/>
      <c r="G9347" s="294"/>
      <c r="H9347" s="294"/>
      <c r="I9347" s="294"/>
      <c r="J9347" s="294"/>
      <c r="K9347" s="294"/>
      <c r="L9347" s="294"/>
      <c r="M9347" s="294"/>
      <c r="N9347" s="294"/>
    </row>
    <row r="9348" spans="1:14" s="369" customFormat="1" ht="12.75" hidden="1" customHeight="1" outlineLevel="2" x14ac:dyDescent="0.25">
      <c r="A9348" s="3"/>
      <c r="B9348" s="3"/>
      <c r="C9348" s="392"/>
      <c r="D9348" s="3">
        <v>12</v>
      </c>
      <c r="E9348" s="290" t="e">
        <f ca="1"/>
        <v>#N/A</v>
      </c>
      <c r="F9348" s="291"/>
      <c r="G9348" s="294"/>
      <c r="H9348" s="294"/>
      <c r="I9348" s="294"/>
      <c r="J9348" s="294"/>
      <c r="K9348" s="294"/>
      <c r="L9348" s="294"/>
      <c r="M9348" s="294"/>
      <c r="N9348" s="294"/>
    </row>
    <row r="9349" spans="1:14" s="369" customFormat="1" ht="12.75" hidden="1" customHeight="1" outlineLevel="2" x14ac:dyDescent="0.25">
      <c r="A9349" s="3"/>
      <c r="B9349" s="3"/>
      <c r="C9349" s="392"/>
      <c r="D9349" s="3">
        <v>13</v>
      </c>
      <c r="E9349" s="290" t="e">
        <f ca="1"/>
        <v>#N/A</v>
      </c>
      <c r="F9349" s="291"/>
      <c r="G9349" s="294"/>
      <c r="H9349" s="294"/>
      <c r="I9349" s="294"/>
      <c r="J9349" s="294"/>
      <c r="K9349" s="294"/>
      <c r="L9349" s="294"/>
      <c r="M9349" s="294"/>
      <c r="N9349" s="294"/>
    </row>
    <row r="9350" spans="1:14" s="369" customFormat="1" ht="12.75" hidden="1" customHeight="1" outlineLevel="2" x14ac:dyDescent="0.25">
      <c r="A9350" s="3"/>
      <c r="B9350" s="3"/>
      <c r="C9350" s="392"/>
      <c r="D9350" s="3">
        <v>14</v>
      </c>
      <c r="E9350" s="290" t="e">
        <f ca="1"/>
        <v>#N/A</v>
      </c>
      <c r="F9350" s="291"/>
      <c r="G9350" s="294"/>
      <c r="H9350" s="294"/>
      <c r="I9350" s="294"/>
      <c r="J9350" s="294"/>
      <c r="K9350" s="294"/>
      <c r="L9350" s="294"/>
      <c r="M9350" s="294"/>
      <c r="N9350" s="294"/>
    </row>
    <row r="9351" spans="1:14" s="369" customFormat="1" ht="12.75" hidden="1" customHeight="1" outlineLevel="2" x14ac:dyDescent="0.25">
      <c r="A9351" s="3"/>
      <c r="B9351" s="3"/>
      <c r="C9351" s="392"/>
      <c r="D9351" s="3">
        <v>15</v>
      </c>
      <c r="E9351" s="290" t="e">
        <f ca="1"/>
        <v>#N/A</v>
      </c>
      <c r="F9351" s="291"/>
      <c r="G9351" s="294"/>
      <c r="H9351" s="294"/>
      <c r="I9351" s="294"/>
      <c r="J9351" s="294"/>
      <c r="K9351" s="294"/>
      <c r="L9351" s="294"/>
      <c r="M9351" s="294"/>
      <c r="N9351" s="294"/>
    </row>
    <row r="9352" spans="1:14" s="369" customFormat="1" ht="12.75" hidden="1" customHeight="1" outlineLevel="1" x14ac:dyDescent="0.25">
      <c r="A9352" s="3"/>
      <c r="B9352" s="145" t="str">
        <f ca="1">B9335</f>
        <v>Asset Type 463</v>
      </c>
      <c r="C9352" s="145" t="str">
        <f ca="1">C9335</f>
        <v>Description - Asset Type 463</v>
      </c>
      <c r="D9352" s="3"/>
      <c r="E9352" s="3"/>
      <c r="F9352" s="106" t="s">
        <v>44</v>
      </c>
      <c r="G9352" s="296">
        <f t="shared" ref="G9352:N9352" si="926">SUM(G9337:G9351)</f>
        <v>0</v>
      </c>
      <c r="H9352" s="296">
        <f t="shared" ca="1" si="926"/>
        <v>0</v>
      </c>
      <c r="I9352" s="296">
        <f t="shared" ca="1" si="926"/>
        <v>0</v>
      </c>
      <c r="J9352" s="296">
        <f t="shared" ca="1" si="926"/>
        <v>0</v>
      </c>
      <c r="K9352" s="296">
        <f t="shared" ca="1" si="926"/>
        <v>0</v>
      </c>
      <c r="L9352" s="296">
        <f t="shared" ca="1" si="926"/>
        <v>0</v>
      </c>
      <c r="M9352" s="296">
        <f t="shared" ca="1" si="926"/>
        <v>0</v>
      </c>
      <c r="N9352" s="296">
        <f t="shared" ca="1" si="926"/>
        <v>0</v>
      </c>
    </row>
    <row r="9353" spans="1:14" s="369" customFormat="1" ht="12.75" hidden="1" customHeight="1" outlineLevel="2" x14ac:dyDescent="0.25">
      <c r="A9353" s="217">
        <f>A9335+1</f>
        <v>464</v>
      </c>
      <c r="B9353" s="22" t="str">
        <f ca="1">OFFSET($B$13,$A9353-1,0)</f>
        <v>Asset Type 464</v>
      </c>
      <c r="C9353" s="22" t="str">
        <f ca="1">OFFSET($C$13,$A9353-1,0)</f>
        <v>Description - Asset Type 464</v>
      </c>
      <c r="D9353" s="3"/>
      <c r="E9353" s="109"/>
      <c r="F9353" s="108" t="s">
        <v>41</v>
      </c>
      <c r="G9353" s="295">
        <f t="shared" ref="G9353:N9353" ca="1" si="927">VLOOKUP($B9353,$B$13:$N$512,5+G$5,FALSE)</f>
        <v>0</v>
      </c>
      <c r="H9353" s="295">
        <f t="shared" ca="1" si="927"/>
        <v>0</v>
      </c>
      <c r="I9353" s="295">
        <f t="shared" ca="1" si="927"/>
        <v>0</v>
      </c>
      <c r="J9353" s="295">
        <f t="shared" ca="1" si="927"/>
        <v>0</v>
      </c>
      <c r="K9353" s="295">
        <f t="shared" ca="1" si="927"/>
        <v>0</v>
      </c>
      <c r="L9353" s="295">
        <f t="shared" ca="1" si="927"/>
        <v>0</v>
      </c>
      <c r="M9353" s="295">
        <f t="shared" ca="1" si="927"/>
        <v>0</v>
      </c>
      <c r="N9353" s="295">
        <f t="shared" ca="1" si="927"/>
        <v>0</v>
      </c>
    </row>
    <row r="9354" spans="1:14" s="369" customFormat="1" ht="12.75" hidden="1" customHeight="1" outlineLevel="2" x14ac:dyDescent="0.25">
      <c r="A9354" s="3"/>
      <c r="B9354" s="3"/>
      <c r="C9354" s="21"/>
      <c r="D9354" s="3"/>
      <c r="E9354" s="107"/>
      <c r="F9354" s="106" t="s">
        <v>42</v>
      </c>
      <c r="G9354" s="111">
        <f ca="1">VLOOKUP($B9353,'Input Sheet'!$B$12:$N$511,5+G$5,FALSE)</f>
        <v>0</v>
      </c>
      <c r="H9354" s="111">
        <f ca="1">VLOOKUP($B9353,'Input Sheet'!$B$12:$N$511,5+H$5,FALSE)</f>
        <v>0</v>
      </c>
      <c r="I9354" s="111">
        <f ca="1">VLOOKUP($B9353,'Input Sheet'!$B$12:$N$511,5+I$5,FALSE)</f>
        <v>0</v>
      </c>
      <c r="J9354" s="111">
        <f ca="1">VLOOKUP($B9353,'Input Sheet'!$B$12:$N$511,5+J$5,FALSE)</f>
        <v>0</v>
      </c>
      <c r="K9354" s="111">
        <f ca="1">VLOOKUP($B9353,'Input Sheet'!$B$12:$N$511,5+K$5,FALSE)</f>
        <v>0</v>
      </c>
      <c r="L9354" s="111">
        <f ca="1">VLOOKUP($B9353,'Input Sheet'!$B$12:$N$511,5+L$5,FALSE)</f>
        <v>0</v>
      </c>
      <c r="M9354" s="111">
        <f ca="1">VLOOKUP($B9353,'Input Sheet'!$B$12:$N$511,5+M$5,FALSE)</f>
        <v>0</v>
      </c>
      <c r="N9354" s="111">
        <f ca="1">VLOOKUP($B9353,'Input Sheet'!$B$12:$N$511,5+N$5,FALSE)</f>
        <v>0</v>
      </c>
    </row>
    <row r="9355" spans="1:14" s="369" customFormat="1" ht="12.75" hidden="1" customHeight="1" outlineLevel="2" x14ac:dyDescent="0.25">
      <c r="A9355" s="3"/>
      <c r="B9355" s="3"/>
      <c r="C9355" s="3"/>
      <c r="D9355" s="3">
        <v>1</v>
      </c>
      <c r="E9355" s="290">
        <f t="array" aca="1" ref="E9355:E9369" ca="1">TRANSPOSE(G9353:N9353)</f>
        <v>0</v>
      </c>
      <c r="F9355" s="291"/>
      <c r="G9355" s="292"/>
      <c r="H9355" s="293">
        <f ca="1">IF(OFFSET(H9355,-$D9355,0)="n/a","n/a",IF(H$5&gt;OFFSET(H9355,-$D9355,0)+$D9355,$E9355-SUM($G9355:G9355),($E9355-SUM($G9355:G9355))/(OFFSET(H9355,-$D9355,0)-(H$5-$D9355-1))))</f>
        <v>0</v>
      </c>
      <c r="I9355" s="293">
        <f ca="1">IF(OFFSET(I9355,-$D9355,0)="n/a","n/a",IF(I$5&gt;OFFSET(I9355,-$D9355,0)+$D9355,$E9355-SUM($G9355:H9355),($E9355-SUM($G9355:H9355))/(OFFSET(I9355,-$D9355,0)-(I$5-$D9355-1))))</f>
        <v>0</v>
      </c>
      <c r="J9355" s="293">
        <f ca="1">IF(OFFSET(J9355,-$D9355,0)="n/a","n/a",IF(J$5&gt;OFFSET(J9355,-$D9355,0)+$D9355,$E9355-SUM($G9355:I9355),($E9355-SUM($G9355:I9355))/(OFFSET(J9355,-$D9355,0)-(J$5-$D9355-1))))</f>
        <v>0</v>
      </c>
      <c r="K9355" s="293">
        <f ca="1">IF(OFFSET(K9355,-$D9355,0)="n/a","n/a",IF(K$5&gt;OFFSET(K9355,-$D9355,0)+$D9355,$E9355-SUM($G9355:J9355),($E9355-SUM($G9355:J9355))/(OFFSET(K9355,-$D9355,0)-(K$5-$D9355-1))))</f>
        <v>0</v>
      </c>
      <c r="L9355" s="293">
        <f ca="1">IF(OFFSET(L9355,-$D9355,0)="n/a","n/a",IF(L$5&gt;OFFSET(L9355,-$D9355,0)+$D9355,$E9355-SUM($G9355:K9355),($E9355-SUM($G9355:K9355))/(OFFSET(L9355,-$D9355,0)-(L$5-$D9355-1))))</f>
        <v>0</v>
      </c>
      <c r="M9355" s="293">
        <f ca="1">IF(OFFSET(M9355,-$D9355,0)="n/a","n/a",IF(M$5&gt;OFFSET(M9355,-$D9355,0)+$D9355,$E9355-SUM($G9355:L9355),($E9355-SUM($G9355:L9355))/(OFFSET(M9355,-$D9355,0)-(M$5-$D9355-1))))</f>
        <v>0</v>
      </c>
      <c r="N9355" s="293">
        <f ca="1">IF(OFFSET(N9355,-$D9355,0)="n/a","n/a",IF(N$5&gt;OFFSET(N9355,-$D9355,0)+$D9355,$E9355-SUM($G9355:M9355),($E9355-SUM($G9355:M9355))/(OFFSET(N9355,-$D9355,0)-(N$5-$D9355-1))))</f>
        <v>0</v>
      </c>
    </row>
    <row r="9356" spans="1:14" s="369" customFormat="1" ht="12.75" hidden="1" customHeight="1" outlineLevel="2" x14ac:dyDescent="0.25">
      <c r="A9356" s="3"/>
      <c r="B9356" s="3"/>
      <c r="C9356" s="392" t="s">
        <v>43</v>
      </c>
      <c r="D9356" s="3">
        <v>2</v>
      </c>
      <c r="E9356" s="290">
        <f ca="1"/>
        <v>0</v>
      </c>
      <c r="F9356" s="291"/>
      <c r="G9356" s="294"/>
      <c r="H9356" s="292"/>
      <c r="I9356" s="293">
        <f ca="1">IF(OFFSET(I9356,-$D9356,0)="n/a","n/a",IF(I$5&gt;OFFSET(I9356,-$D9356,0)+$D9356,$E9356-SUM($G9356:H9356),($E9356-SUM($G9356:H9356))/(OFFSET(I9356,-$D9356,0)-(I$5-$D9356-1))))</f>
        <v>0</v>
      </c>
      <c r="J9356" s="293">
        <f ca="1">IF(OFFSET(J9356,-$D9356,0)="n/a","n/a",IF(J$5&gt;OFFSET(J9356,-$D9356,0)+$D9356,$E9356-SUM($G9356:I9356),($E9356-SUM($G9356:I9356))/(OFFSET(J9356,-$D9356,0)-(J$5-$D9356-1))))</f>
        <v>0</v>
      </c>
      <c r="K9356" s="293">
        <f ca="1">IF(OFFSET(K9356,-$D9356,0)="n/a","n/a",IF(K$5&gt;OFFSET(K9356,-$D9356,0)+$D9356,$E9356-SUM($G9356:J9356),($E9356-SUM($G9356:J9356))/(OFFSET(K9356,-$D9356,0)-(K$5-$D9356-1))))</f>
        <v>0</v>
      </c>
      <c r="L9356" s="293">
        <f ca="1">IF(OFFSET(L9356,-$D9356,0)="n/a","n/a",IF(L$5&gt;OFFSET(L9356,-$D9356,0)+$D9356,$E9356-SUM($G9356:K9356),($E9356-SUM($G9356:K9356))/(OFFSET(L9356,-$D9356,0)-(L$5-$D9356-1))))</f>
        <v>0</v>
      </c>
      <c r="M9356" s="293">
        <f ca="1">IF(OFFSET(M9356,-$D9356,0)="n/a","n/a",IF(M$5&gt;OFFSET(M9356,-$D9356,0)+$D9356,$E9356-SUM($G9356:L9356),($E9356-SUM($G9356:L9356))/(OFFSET(M9356,-$D9356,0)-(M$5-$D9356-1))))</f>
        <v>0</v>
      </c>
      <c r="N9356" s="293">
        <f ca="1">IF(OFFSET(N9356,-$D9356,0)="n/a","n/a",IF(N$5&gt;OFFSET(N9356,-$D9356,0)+$D9356,$E9356-SUM($G9356:M9356),($E9356-SUM($G9356:M9356))/(OFFSET(N9356,-$D9356,0)-(N$5-$D9356-1))))</f>
        <v>0</v>
      </c>
    </row>
    <row r="9357" spans="1:14" s="369" customFormat="1" ht="12.75" hidden="1" customHeight="1" outlineLevel="2" x14ac:dyDescent="0.25">
      <c r="A9357" s="3"/>
      <c r="B9357" s="3"/>
      <c r="C9357" s="392"/>
      <c r="D9357" s="3">
        <v>3</v>
      </c>
      <c r="E9357" s="290">
        <f ca="1"/>
        <v>0</v>
      </c>
      <c r="F9357" s="291"/>
      <c r="G9357" s="294"/>
      <c r="H9357" s="294"/>
      <c r="I9357" s="292"/>
      <c r="J9357" s="293">
        <f ca="1">IF(OFFSET(J9357,-$D9357,0)="n/a","n/a",IF(J$5&gt;OFFSET(J9357,-$D9357,0)+$D9357,$E9357-SUM($G9357:I9357),($E9357-SUM($G9357:I9357))/(OFFSET(J9357,-$D9357,0)-(J$5-$D9357-1))))</f>
        <v>0</v>
      </c>
      <c r="K9357" s="293">
        <f ca="1">IF(OFFSET(K9357,-$D9357,0)="n/a","n/a",IF(K$5&gt;OFFSET(K9357,-$D9357,0)+$D9357,$E9357-SUM($G9357:J9357),($E9357-SUM($G9357:J9357))/(OFFSET(K9357,-$D9357,0)-(K$5-$D9357-1))))</f>
        <v>0</v>
      </c>
      <c r="L9357" s="293">
        <f ca="1">IF(OFFSET(L9357,-$D9357,0)="n/a","n/a",IF(L$5&gt;OFFSET(L9357,-$D9357,0)+$D9357,$E9357-SUM($G9357:K9357),($E9357-SUM($G9357:K9357))/(OFFSET(L9357,-$D9357,0)-(L$5-$D9357-1))))</f>
        <v>0</v>
      </c>
      <c r="M9357" s="293">
        <f ca="1">IF(OFFSET(M9357,-$D9357,0)="n/a","n/a",IF(M$5&gt;OFFSET(M9357,-$D9357,0)+$D9357,$E9357-SUM($G9357:L9357),($E9357-SUM($G9357:L9357))/(OFFSET(M9357,-$D9357,0)-(M$5-$D9357-1))))</f>
        <v>0</v>
      </c>
      <c r="N9357" s="293">
        <f ca="1">IF(OFFSET(N9357,-$D9357,0)="n/a","n/a",IF(N$5&gt;OFFSET(N9357,-$D9357,0)+$D9357,$E9357-SUM($G9357:M9357),($E9357-SUM($G9357:M9357))/(OFFSET(N9357,-$D9357,0)-(N$5-$D9357-1))))</f>
        <v>0</v>
      </c>
    </row>
    <row r="9358" spans="1:14" s="369" customFormat="1" ht="12.75" hidden="1" customHeight="1" outlineLevel="2" x14ac:dyDescent="0.25">
      <c r="A9358" s="3"/>
      <c r="B9358" s="3"/>
      <c r="C9358" s="392"/>
      <c r="D9358" s="3">
        <v>4</v>
      </c>
      <c r="E9358" s="290">
        <f ca="1"/>
        <v>0</v>
      </c>
      <c r="F9358" s="291"/>
      <c r="G9358" s="294"/>
      <c r="H9358" s="294"/>
      <c r="I9358" s="294"/>
      <c r="J9358" s="292"/>
      <c r="K9358" s="293">
        <f ca="1">IF(OFFSET(K9358,-$D9358,0)="n/a","n/a",IF(K$5&gt;OFFSET(K9358,-$D9358,0)+$D9358,$E9358-SUM($G9358:J9358),($E9358-SUM($G9358:J9358))/(OFFSET(K9358,-$D9358,0)-(K$5-$D9358-1))))</f>
        <v>0</v>
      </c>
      <c r="L9358" s="293">
        <f ca="1">IF(OFFSET(L9358,-$D9358,0)="n/a","n/a",IF(L$5&gt;OFFSET(L9358,-$D9358,0)+$D9358,$E9358-SUM($G9358:K9358),($E9358-SUM($G9358:K9358))/(OFFSET(L9358,-$D9358,0)-(L$5-$D9358-1))))</f>
        <v>0</v>
      </c>
      <c r="M9358" s="293">
        <f ca="1">IF(OFFSET(M9358,-$D9358,0)="n/a","n/a",IF(M$5&gt;OFFSET(M9358,-$D9358,0)+$D9358,$E9358-SUM($G9358:L9358),($E9358-SUM($G9358:L9358))/(OFFSET(M9358,-$D9358,0)-(M$5-$D9358-1))))</f>
        <v>0</v>
      </c>
      <c r="N9358" s="293">
        <f ca="1">IF(OFFSET(N9358,-$D9358,0)="n/a","n/a",IF(N$5&gt;OFFSET(N9358,-$D9358,0)+$D9358,$E9358-SUM($G9358:M9358),($E9358-SUM($G9358:M9358))/(OFFSET(N9358,-$D9358,0)-(N$5-$D9358-1))))</f>
        <v>0</v>
      </c>
    </row>
    <row r="9359" spans="1:14" s="369" customFormat="1" ht="12.75" hidden="1" customHeight="1" outlineLevel="2" x14ac:dyDescent="0.25">
      <c r="A9359" s="3"/>
      <c r="B9359" s="3"/>
      <c r="C9359" s="392"/>
      <c r="D9359" s="3">
        <v>5</v>
      </c>
      <c r="E9359" s="290">
        <f ca="1"/>
        <v>0</v>
      </c>
      <c r="F9359" s="291"/>
      <c r="G9359" s="294"/>
      <c r="H9359" s="294"/>
      <c r="I9359" s="294"/>
      <c r="J9359" s="294"/>
      <c r="K9359" s="292"/>
      <c r="L9359" s="293">
        <f ca="1">IF(OFFSET(L9359,-$D9359,0)="n/a","n/a",IF(L$5&gt;OFFSET(L9359,-$D9359,0)+$D9359,$E9359-SUM($G9359:K9359),($E9359-SUM($G9359:K9359))/(OFFSET(L9359,-$D9359,0)-(L$5-$D9359-1))))</f>
        <v>0</v>
      </c>
      <c r="M9359" s="293">
        <f ca="1">IF(OFFSET(M9359,-$D9359,0)="n/a","n/a",IF(M$5&gt;OFFSET(M9359,-$D9359,0)+$D9359,$E9359-SUM($G9359:L9359),($E9359-SUM($G9359:L9359))/(OFFSET(M9359,-$D9359,0)-(M$5-$D9359-1))))</f>
        <v>0</v>
      </c>
      <c r="N9359" s="293">
        <f ca="1">IF(OFFSET(N9359,-$D9359,0)="n/a","n/a",IF(N$5&gt;OFFSET(N9359,-$D9359,0)+$D9359,$E9359-SUM($G9359:M9359),($E9359-SUM($G9359:M9359))/(OFFSET(N9359,-$D9359,0)-(N$5-$D9359-1))))</f>
        <v>0</v>
      </c>
    </row>
    <row r="9360" spans="1:14" s="369" customFormat="1" ht="12.75" hidden="1" customHeight="1" outlineLevel="2" x14ac:dyDescent="0.25">
      <c r="A9360" s="3"/>
      <c r="B9360" s="3"/>
      <c r="C9360" s="392"/>
      <c r="D9360" s="3">
        <v>6</v>
      </c>
      <c r="E9360" s="290">
        <f ca="1"/>
        <v>0</v>
      </c>
      <c r="F9360" s="291"/>
      <c r="G9360" s="294"/>
      <c r="H9360" s="294"/>
      <c r="I9360" s="294"/>
      <c r="J9360" s="294"/>
      <c r="K9360" s="294"/>
      <c r="L9360" s="292"/>
      <c r="M9360" s="293">
        <f ca="1">IF(OFFSET(M9360,-$D9360,0)="n/a","n/a",IF(M$5&gt;OFFSET(M9360,-$D9360,0)+$D9360,$E9360-SUM($G9360:L9360),($E9360-SUM($G9360:L9360))/(OFFSET(M9360,-$D9360,0)-(M$5-$D9360-1))))</f>
        <v>0</v>
      </c>
      <c r="N9360" s="293">
        <f ca="1">IF(OFFSET(N9360,-$D9360,0)="n/a","n/a",IF(N$5&gt;OFFSET(N9360,-$D9360,0)+$D9360,$E9360-SUM($G9360:M9360),($E9360-SUM($G9360:M9360))/(OFFSET(N9360,-$D9360,0)-(N$5-$D9360-1))))</f>
        <v>0</v>
      </c>
    </row>
    <row r="9361" spans="1:14" s="369" customFormat="1" ht="12.75" hidden="1" customHeight="1" outlineLevel="2" x14ac:dyDescent="0.25">
      <c r="A9361" s="3"/>
      <c r="B9361" s="3"/>
      <c r="C9361" s="392"/>
      <c r="D9361" s="3">
        <v>7</v>
      </c>
      <c r="E9361" s="290">
        <f ca="1"/>
        <v>0</v>
      </c>
      <c r="F9361" s="291"/>
      <c r="G9361" s="294"/>
      <c r="H9361" s="294"/>
      <c r="I9361" s="294"/>
      <c r="J9361" s="294"/>
      <c r="K9361" s="294"/>
      <c r="L9361" s="294"/>
      <c r="M9361" s="292"/>
      <c r="N9361" s="293">
        <f ca="1">IF(OFFSET(N9361,-$D9361,0)="n/a","n/a",IF(N$5&gt;OFFSET(N9361,-$D9361,0)+$D9361,$E9361-SUM($G9361:M9361),($E9361-SUM($G9361:M9361))/(OFFSET(N9361,-$D9361,0)-(N$5-$D9361-1))))</f>
        <v>0</v>
      </c>
    </row>
    <row r="9362" spans="1:14" s="369" customFormat="1" ht="12.75" hidden="1" customHeight="1" outlineLevel="2" x14ac:dyDescent="0.25">
      <c r="A9362" s="3"/>
      <c r="B9362" s="3"/>
      <c r="C9362" s="392"/>
      <c r="D9362" s="3">
        <v>8</v>
      </c>
      <c r="E9362" s="290">
        <f ca="1"/>
        <v>0</v>
      </c>
      <c r="F9362" s="291"/>
      <c r="G9362" s="294"/>
      <c r="H9362" s="294"/>
      <c r="I9362" s="294"/>
      <c r="J9362" s="294"/>
      <c r="K9362" s="294"/>
      <c r="L9362" s="294"/>
      <c r="M9362" s="294"/>
      <c r="N9362" s="292"/>
    </row>
    <row r="9363" spans="1:14" s="369" customFormat="1" ht="12.75" hidden="1" customHeight="1" outlineLevel="2" x14ac:dyDescent="0.25">
      <c r="A9363" s="3"/>
      <c r="B9363" s="3"/>
      <c r="C9363" s="392"/>
      <c r="D9363" s="3">
        <v>9</v>
      </c>
      <c r="E9363" s="290" t="e">
        <f ca="1"/>
        <v>#N/A</v>
      </c>
      <c r="F9363" s="291"/>
      <c r="G9363" s="294"/>
      <c r="H9363" s="294"/>
      <c r="I9363" s="294"/>
      <c r="J9363" s="294"/>
      <c r="K9363" s="294"/>
      <c r="L9363" s="294"/>
      <c r="M9363" s="294"/>
      <c r="N9363" s="294"/>
    </row>
    <row r="9364" spans="1:14" s="369" customFormat="1" ht="12.75" hidden="1" customHeight="1" outlineLevel="2" x14ac:dyDescent="0.25">
      <c r="A9364" s="3"/>
      <c r="B9364" s="3"/>
      <c r="C9364" s="392"/>
      <c r="D9364" s="3">
        <v>10</v>
      </c>
      <c r="E9364" s="290" t="e">
        <f ca="1"/>
        <v>#N/A</v>
      </c>
      <c r="F9364" s="291"/>
      <c r="G9364" s="294"/>
      <c r="H9364" s="294"/>
      <c r="I9364" s="294"/>
      <c r="J9364" s="294"/>
      <c r="K9364" s="294"/>
      <c r="L9364" s="294"/>
      <c r="M9364" s="294"/>
      <c r="N9364" s="294"/>
    </row>
    <row r="9365" spans="1:14" s="369" customFormat="1" ht="12.75" hidden="1" customHeight="1" outlineLevel="2" x14ac:dyDescent="0.25">
      <c r="A9365" s="3"/>
      <c r="B9365" s="3"/>
      <c r="C9365" s="392"/>
      <c r="D9365" s="3">
        <v>11</v>
      </c>
      <c r="E9365" s="290" t="e">
        <f ca="1"/>
        <v>#N/A</v>
      </c>
      <c r="F9365" s="291"/>
      <c r="G9365" s="294"/>
      <c r="H9365" s="294"/>
      <c r="I9365" s="294"/>
      <c r="J9365" s="294"/>
      <c r="K9365" s="294"/>
      <c r="L9365" s="294"/>
      <c r="M9365" s="294"/>
      <c r="N9365" s="294"/>
    </row>
    <row r="9366" spans="1:14" s="369" customFormat="1" ht="12.75" hidden="1" customHeight="1" outlineLevel="2" x14ac:dyDescent="0.25">
      <c r="A9366" s="3"/>
      <c r="B9366" s="3"/>
      <c r="C9366" s="392"/>
      <c r="D9366" s="3">
        <v>12</v>
      </c>
      <c r="E9366" s="290" t="e">
        <f ca="1"/>
        <v>#N/A</v>
      </c>
      <c r="F9366" s="291"/>
      <c r="G9366" s="294"/>
      <c r="H9366" s="294"/>
      <c r="I9366" s="294"/>
      <c r="J9366" s="294"/>
      <c r="K9366" s="294"/>
      <c r="L9366" s="294"/>
      <c r="M9366" s="294"/>
      <c r="N9366" s="294"/>
    </row>
    <row r="9367" spans="1:14" s="369" customFormat="1" ht="12.75" hidden="1" customHeight="1" outlineLevel="2" x14ac:dyDescent="0.25">
      <c r="A9367" s="3"/>
      <c r="B9367" s="3"/>
      <c r="C9367" s="392"/>
      <c r="D9367" s="3">
        <v>13</v>
      </c>
      <c r="E9367" s="290" t="e">
        <f ca="1"/>
        <v>#N/A</v>
      </c>
      <c r="F9367" s="291"/>
      <c r="G9367" s="294"/>
      <c r="H9367" s="294"/>
      <c r="I9367" s="294"/>
      <c r="J9367" s="294"/>
      <c r="K9367" s="294"/>
      <c r="L9367" s="294"/>
      <c r="M9367" s="294"/>
      <c r="N9367" s="294"/>
    </row>
    <row r="9368" spans="1:14" s="369" customFormat="1" ht="12.75" hidden="1" customHeight="1" outlineLevel="2" x14ac:dyDescent="0.25">
      <c r="A9368" s="3"/>
      <c r="B9368" s="3"/>
      <c r="C9368" s="392"/>
      <c r="D9368" s="3">
        <v>14</v>
      </c>
      <c r="E9368" s="290" t="e">
        <f ca="1"/>
        <v>#N/A</v>
      </c>
      <c r="F9368" s="291"/>
      <c r="G9368" s="294"/>
      <c r="H9368" s="294"/>
      <c r="I9368" s="294"/>
      <c r="J9368" s="294"/>
      <c r="K9368" s="294"/>
      <c r="L9368" s="294"/>
      <c r="M9368" s="294"/>
      <c r="N9368" s="294"/>
    </row>
    <row r="9369" spans="1:14" s="369" customFormat="1" ht="12.75" hidden="1" customHeight="1" outlineLevel="2" x14ac:dyDescent="0.25">
      <c r="A9369" s="3"/>
      <c r="B9369" s="3"/>
      <c r="C9369" s="392"/>
      <c r="D9369" s="3">
        <v>15</v>
      </c>
      <c r="E9369" s="290" t="e">
        <f ca="1"/>
        <v>#N/A</v>
      </c>
      <c r="F9369" s="291"/>
      <c r="G9369" s="294"/>
      <c r="H9369" s="294"/>
      <c r="I9369" s="294"/>
      <c r="J9369" s="294"/>
      <c r="K9369" s="294"/>
      <c r="L9369" s="294"/>
      <c r="M9369" s="294"/>
      <c r="N9369" s="294"/>
    </row>
    <row r="9370" spans="1:14" s="369" customFormat="1" ht="12.75" hidden="1" customHeight="1" outlineLevel="1" x14ac:dyDescent="0.25">
      <c r="A9370" s="3"/>
      <c r="B9370" s="145" t="str">
        <f ca="1">B9353</f>
        <v>Asset Type 464</v>
      </c>
      <c r="C9370" s="145" t="str">
        <f ca="1">C9353</f>
        <v>Description - Asset Type 464</v>
      </c>
      <c r="D9370" s="3"/>
      <c r="E9370" s="3"/>
      <c r="F9370" s="106" t="s">
        <v>44</v>
      </c>
      <c r="G9370" s="296">
        <f t="shared" ref="G9370:N9370" si="928">SUM(G9355:G9369)</f>
        <v>0</v>
      </c>
      <c r="H9370" s="296">
        <f t="shared" ca="1" si="928"/>
        <v>0</v>
      </c>
      <c r="I9370" s="296">
        <f t="shared" ca="1" si="928"/>
        <v>0</v>
      </c>
      <c r="J9370" s="296">
        <f t="shared" ca="1" si="928"/>
        <v>0</v>
      </c>
      <c r="K9370" s="296">
        <f t="shared" ca="1" si="928"/>
        <v>0</v>
      </c>
      <c r="L9370" s="296">
        <f t="shared" ca="1" si="928"/>
        <v>0</v>
      </c>
      <c r="M9370" s="296">
        <f t="shared" ca="1" si="928"/>
        <v>0</v>
      </c>
      <c r="N9370" s="296">
        <f t="shared" ca="1" si="928"/>
        <v>0</v>
      </c>
    </row>
    <row r="9371" spans="1:14" s="369" customFormat="1" ht="12.75" hidden="1" customHeight="1" outlineLevel="2" x14ac:dyDescent="0.25">
      <c r="A9371" s="217">
        <f>A9353+1</f>
        <v>465</v>
      </c>
      <c r="B9371" s="22" t="str">
        <f ca="1">OFFSET($B$13,$A9371-1,0)</f>
        <v>Asset Type 465</v>
      </c>
      <c r="C9371" s="22" t="str">
        <f ca="1">OFFSET($C$13,$A9371-1,0)</f>
        <v>Description - Asset Type 465</v>
      </c>
      <c r="D9371" s="3"/>
      <c r="E9371" s="109"/>
      <c r="F9371" s="108" t="s">
        <v>41</v>
      </c>
      <c r="G9371" s="295">
        <f t="shared" ref="G9371:N9371" ca="1" si="929">VLOOKUP($B9371,$B$13:$N$512,5+G$5,FALSE)</f>
        <v>0</v>
      </c>
      <c r="H9371" s="295">
        <f t="shared" ca="1" si="929"/>
        <v>0</v>
      </c>
      <c r="I9371" s="295">
        <f t="shared" ca="1" si="929"/>
        <v>0</v>
      </c>
      <c r="J9371" s="295">
        <f t="shared" ca="1" si="929"/>
        <v>0</v>
      </c>
      <c r="K9371" s="295">
        <f t="shared" ca="1" si="929"/>
        <v>0</v>
      </c>
      <c r="L9371" s="295">
        <f t="shared" ca="1" si="929"/>
        <v>0</v>
      </c>
      <c r="M9371" s="295">
        <f t="shared" ca="1" si="929"/>
        <v>0</v>
      </c>
      <c r="N9371" s="295">
        <f t="shared" ca="1" si="929"/>
        <v>0</v>
      </c>
    </row>
    <row r="9372" spans="1:14" s="369" customFormat="1" ht="12.75" hidden="1" customHeight="1" outlineLevel="2" x14ac:dyDescent="0.25">
      <c r="A9372" s="3"/>
      <c r="B9372" s="3"/>
      <c r="C9372" s="21"/>
      <c r="D9372" s="3"/>
      <c r="E9372" s="107"/>
      <c r="F9372" s="106" t="s">
        <v>42</v>
      </c>
      <c r="G9372" s="111">
        <f ca="1">VLOOKUP($B9371,'Input Sheet'!$B$12:$N$511,5+G$5,FALSE)</f>
        <v>0</v>
      </c>
      <c r="H9372" s="111">
        <f ca="1">VLOOKUP($B9371,'Input Sheet'!$B$12:$N$511,5+H$5,FALSE)</f>
        <v>0</v>
      </c>
      <c r="I9372" s="111">
        <f ca="1">VLOOKUP($B9371,'Input Sheet'!$B$12:$N$511,5+I$5,FALSE)</f>
        <v>0</v>
      </c>
      <c r="J9372" s="111">
        <f ca="1">VLOOKUP($B9371,'Input Sheet'!$B$12:$N$511,5+J$5,FALSE)</f>
        <v>0</v>
      </c>
      <c r="K9372" s="111">
        <f ca="1">VLOOKUP($B9371,'Input Sheet'!$B$12:$N$511,5+K$5,FALSE)</f>
        <v>0</v>
      </c>
      <c r="L9372" s="111">
        <f ca="1">VLOOKUP($B9371,'Input Sheet'!$B$12:$N$511,5+L$5,FALSE)</f>
        <v>0</v>
      </c>
      <c r="M9372" s="111">
        <f ca="1">VLOOKUP($B9371,'Input Sheet'!$B$12:$N$511,5+M$5,FALSE)</f>
        <v>0</v>
      </c>
      <c r="N9372" s="111">
        <f ca="1">VLOOKUP($B9371,'Input Sheet'!$B$12:$N$511,5+N$5,FALSE)</f>
        <v>0</v>
      </c>
    </row>
    <row r="9373" spans="1:14" s="369" customFormat="1" ht="12.75" hidden="1" customHeight="1" outlineLevel="2" x14ac:dyDescent="0.25">
      <c r="A9373" s="3"/>
      <c r="B9373" s="3"/>
      <c r="C9373" s="3"/>
      <c r="D9373" s="3">
        <v>1</v>
      </c>
      <c r="E9373" s="290">
        <f t="array" aca="1" ref="E9373:E9387" ca="1">TRANSPOSE(G9371:N9371)</f>
        <v>0</v>
      </c>
      <c r="F9373" s="291"/>
      <c r="G9373" s="292"/>
      <c r="H9373" s="293">
        <f ca="1">IF(OFFSET(H9373,-$D9373,0)="n/a","n/a",IF(H$5&gt;OFFSET(H9373,-$D9373,0)+$D9373,$E9373-SUM($G9373:G9373),($E9373-SUM($G9373:G9373))/(OFFSET(H9373,-$D9373,0)-(H$5-$D9373-1))))</f>
        <v>0</v>
      </c>
      <c r="I9373" s="293">
        <f ca="1">IF(OFFSET(I9373,-$D9373,0)="n/a","n/a",IF(I$5&gt;OFFSET(I9373,-$D9373,0)+$D9373,$E9373-SUM($G9373:H9373),($E9373-SUM($G9373:H9373))/(OFFSET(I9373,-$D9373,0)-(I$5-$D9373-1))))</f>
        <v>0</v>
      </c>
      <c r="J9373" s="293">
        <f ca="1">IF(OFFSET(J9373,-$D9373,0)="n/a","n/a",IF(J$5&gt;OFFSET(J9373,-$D9373,0)+$D9373,$E9373-SUM($G9373:I9373),($E9373-SUM($G9373:I9373))/(OFFSET(J9373,-$D9373,0)-(J$5-$D9373-1))))</f>
        <v>0</v>
      </c>
      <c r="K9373" s="293">
        <f ca="1">IF(OFFSET(K9373,-$D9373,0)="n/a","n/a",IF(K$5&gt;OFFSET(K9373,-$D9373,0)+$D9373,$E9373-SUM($G9373:J9373),($E9373-SUM($G9373:J9373))/(OFFSET(K9373,-$D9373,0)-(K$5-$D9373-1))))</f>
        <v>0</v>
      </c>
      <c r="L9373" s="293">
        <f ca="1">IF(OFFSET(L9373,-$D9373,0)="n/a","n/a",IF(L$5&gt;OFFSET(L9373,-$D9373,0)+$D9373,$E9373-SUM($G9373:K9373),($E9373-SUM($G9373:K9373))/(OFFSET(L9373,-$D9373,0)-(L$5-$D9373-1))))</f>
        <v>0</v>
      </c>
      <c r="M9373" s="293">
        <f ca="1">IF(OFFSET(M9373,-$D9373,0)="n/a","n/a",IF(M$5&gt;OFFSET(M9373,-$D9373,0)+$D9373,$E9373-SUM($G9373:L9373),($E9373-SUM($G9373:L9373))/(OFFSET(M9373,-$D9373,0)-(M$5-$D9373-1))))</f>
        <v>0</v>
      </c>
      <c r="N9373" s="293">
        <f ca="1">IF(OFFSET(N9373,-$D9373,0)="n/a","n/a",IF(N$5&gt;OFFSET(N9373,-$D9373,0)+$D9373,$E9373-SUM($G9373:M9373),($E9373-SUM($G9373:M9373))/(OFFSET(N9373,-$D9373,0)-(N$5-$D9373-1))))</f>
        <v>0</v>
      </c>
    </row>
    <row r="9374" spans="1:14" s="369" customFormat="1" ht="12.75" hidden="1" customHeight="1" outlineLevel="2" x14ac:dyDescent="0.25">
      <c r="A9374" s="3"/>
      <c r="B9374" s="3"/>
      <c r="C9374" s="392" t="s">
        <v>43</v>
      </c>
      <c r="D9374" s="3">
        <v>2</v>
      </c>
      <c r="E9374" s="290">
        <f ca="1"/>
        <v>0</v>
      </c>
      <c r="F9374" s="291"/>
      <c r="G9374" s="294"/>
      <c r="H9374" s="292"/>
      <c r="I9374" s="293">
        <f ca="1">IF(OFFSET(I9374,-$D9374,0)="n/a","n/a",IF(I$5&gt;OFFSET(I9374,-$D9374,0)+$D9374,$E9374-SUM($G9374:H9374),($E9374-SUM($G9374:H9374))/(OFFSET(I9374,-$D9374,0)-(I$5-$D9374-1))))</f>
        <v>0</v>
      </c>
      <c r="J9374" s="293">
        <f ca="1">IF(OFFSET(J9374,-$D9374,0)="n/a","n/a",IF(J$5&gt;OFFSET(J9374,-$D9374,0)+$D9374,$E9374-SUM($G9374:I9374),($E9374-SUM($G9374:I9374))/(OFFSET(J9374,-$D9374,0)-(J$5-$D9374-1))))</f>
        <v>0</v>
      </c>
      <c r="K9374" s="293">
        <f ca="1">IF(OFFSET(K9374,-$D9374,0)="n/a","n/a",IF(K$5&gt;OFFSET(K9374,-$D9374,0)+$D9374,$E9374-SUM($G9374:J9374),($E9374-SUM($G9374:J9374))/(OFFSET(K9374,-$D9374,0)-(K$5-$D9374-1))))</f>
        <v>0</v>
      </c>
      <c r="L9374" s="293">
        <f ca="1">IF(OFFSET(L9374,-$D9374,0)="n/a","n/a",IF(L$5&gt;OFFSET(L9374,-$D9374,0)+$D9374,$E9374-SUM($G9374:K9374),($E9374-SUM($G9374:K9374))/(OFFSET(L9374,-$D9374,0)-(L$5-$D9374-1))))</f>
        <v>0</v>
      </c>
      <c r="M9374" s="293">
        <f ca="1">IF(OFFSET(M9374,-$D9374,0)="n/a","n/a",IF(M$5&gt;OFFSET(M9374,-$D9374,0)+$D9374,$E9374-SUM($G9374:L9374),($E9374-SUM($G9374:L9374))/(OFFSET(M9374,-$D9374,0)-(M$5-$D9374-1))))</f>
        <v>0</v>
      </c>
      <c r="N9374" s="293">
        <f ca="1">IF(OFFSET(N9374,-$D9374,0)="n/a","n/a",IF(N$5&gt;OFFSET(N9374,-$D9374,0)+$D9374,$E9374-SUM($G9374:M9374),($E9374-SUM($G9374:M9374))/(OFFSET(N9374,-$D9374,0)-(N$5-$D9374-1))))</f>
        <v>0</v>
      </c>
    </row>
    <row r="9375" spans="1:14" s="369" customFormat="1" ht="12.75" hidden="1" customHeight="1" outlineLevel="2" x14ac:dyDescent="0.25">
      <c r="A9375" s="3"/>
      <c r="B9375" s="3"/>
      <c r="C9375" s="392"/>
      <c r="D9375" s="3">
        <v>3</v>
      </c>
      <c r="E9375" s="290">
        <f ca="1"/>
        <v>0</v>
      </c>
      <c r="F9375" s="291"/>
      <c r="G9375" s="294"/>
      <c r="H9375" s="294"/>
      <c r="I9375" s="292"/>
      <c r="J9375" s="293">
        <f ca="1">IF(OFFSET(J9375,-$D9375,0)="n/a","n/a",IF(J$5&gt;OFFSET(J9375,-$D9375,0)+$D9375,$E9375-SUM($G9375:I9375),($E9375-SUM($G9375:I9375))/(OFFSET(J9375,-$D9375,0)-(J$5-$D9375-1))))</f>
        <v>0</v>
      </c>
      <c r="K9375" s="293">
        <f ca="1">IF(OFFSET(K9375,-$D9375,0)="n/a","n/a",IF(K$5&gt;OFFSET(K9375,-$D9375,0)+$D9375,$E9375-SUM($G9375:J9375),($E9375-SUM($G9375:J9375))/(OFFSET(K9375,-$D9375,0)-(K$5-$D9375-1))))</f>
        <v>0</v>
      </c>
      <c r="L9375" s="293">
        <f ca="1">IF(OFFSET(L9375,-$D9375,0)="n/a","n/a",IF(L$5&gt;OFFSET(L9375,-$D9375,0)+$D9375,$E9375-SUM($G9375:K9375),($E9375-SUM($G9375:K9375))/(OFFSET(L9375,-$D9375,0)-(L$5-$D9375-1))))</f>
        <v>0</v>
      </c>
      <c r="M9375" s="293">
        <f ca="1">IF(OFFSET(M9375,-$D9375,0)="n/a","n/a",IF(M$5&gt;OFFSET(M9375,-$D9375,0)+$D9375,$E9375-SUM($G9375:L9375),($E9375-SUM($G9375:L9375))/(OFFSET(M9375,-$D9375,0)-(M$5-$D9375-1))))</f>
        <v>0</v>
      </c>
      <c r="N9375" s="293">
        <f ca="1">IF(OFFSET(N9375,-$D9375,0)="n/a","n/a",IF(N$5&gt;OFFSET(N9375,-$D9375,0)+$D9375,$E9375-SUM($G9375:M9375),($E9375-SUM($G9375:M9375))/(OFFSET(N9375,-$D9375,0)-(N$5-$D9375-1))))</f>
        <v>0</v>
      </c>
    </row>
    <row r="9376" spans="1:14" s="369" customFormat="1" ht="12.75" hidden="1" customHeight="1" outlineLevel="2" x14ac:dyDescent="0.25">
      <c r="A9376" s="3"/>
      <c r="B9376" s="3"/>
      <c r="C9376" s="392"/>
      <c r="D9376" s="3">
        <v>4</v>
      </c>
      <c r="E9376" s="290">
        <f ca="1"/>
        <v>0</v>
      </c>
      <c r="F9376" s="291"/>
      <c r="G9376" s="294"/>
      <c r="H9376" s="294"/>
      <c r="I9376" s="294"/>
      <c r="J9376" s="292"/>
      <c r="K9376" s="293">
        <f ca="1">IF(OFFSET(K9376,-$D9376,0)="n/a","n/a",IF(K$5&gt;OFFSET(K9376,-$D9376,0)+$D9376,$E9376-SUM($G9376:J9376),($E9376-SUM($G9376:J9376))/(OFFSET(K9376,-$D9376,0)-(K$5-$D9376-1))))</f>
        <v>0</v>
      </c>
      <c r="L9376" s="293">
        <f ca="1">IF(OFFSET(L9376,-$D9376,0)="n/a","n/a",IF(L$5&gt;OFFSET(L9376,-$D9376,0)+$D9376,$E9376-SUM($G9376:K9376),($E9376-SUM($G9376:K9376))/(OFFSET(L9376,-$D9376,0)-(L$5-$D9376-1))))</f>
        <v>0</v>
      </c>
      <c r="M9376" s="293">
        <f ca="1">IF(OFFSET(M9376,-$D9376,0)="n/a","n/a",IF(M$5&gt;OFFSET(M9376,-$D9376,0)+$D9376,$E9376-SUM($G9376:L9376),($E9376-SUM($G9376:L9376))/(OFFSET(M9376,-$D9376,0)-(M$5-$D9376-1))))</f>
        <v>0</v>
      </c>
      <c r="N9376" s="293">
        <f ca="1">IF(OFFSET(N9376,-$D9376,0)="n/a","n/a",IF(N$5&gt;OFFSET(N9376,-$D9376,0)+$D9376,$E9376-SUM($G9376:M9376),($E9376-SUM($G9376:M9376))/(OFFSET(N9376,-$D9376,0)-(N$5-$D9376-1))))</f>
        <v>0</v>
      </c>
    </row>
    <row r="9377" spans="1:14" s="369" customFormat="1" ht="12.75" hidden="1" customHeight="1" outlineLevel="2" x14ac:dyDescent="0.25">
      <c r="A9377" s="3"/>
      <c r="B9377" s="3"/>
      <c r="C9377" s="392"/>
      <c r="D9377" s="3">
        <v>5</v>
      </c>
      <c r="E9377" s="290">
        <f ca="1"/>
        <v>0</v>
      </c>
      <c r="F9377" s="291"/>
      <c r="G9377" s="294"/>
      <c r="H9377" s="294"/>
      <c r="I9377" s="294"/>
      <c r="J9377" s="294"/>
      <c r="K9377" s="292"/>
      <c r="L9377" s="293">
        <f ca="1">IF(OFFSET(L9377,-$D9377,0)="n/a","n/a",IF(L$5&gt;OFFSET(L9377,-$D9377,0)+$D9377,$E9377-SUM($G9377:K9377),($E9377-SUM($G9377:K9377))/(OFFSET(L9377,-$D9377,0)-(L$5-$D9377-1))))</f>
        <v>0</v>
      </c>
      <c r="M9377" s="293">
        <f ca="1">IF(OFFSET(M9377,-$D9377,0)="n/a","n/a",IF(M$5&gt;OFFSET(M9377,-$D9377,0)+$D9377,$E9377-SUM($G9377:L9377),($E9377-SUM($G9377:L9377))/(OFFSET(M9377,-$D9377,0)-(M$5-$D9377-1))))</f>
        <v>0</v>
      </c>
      <c r="N9377" s="293">
        <f ca="1">IF(OFFSET(N9377,-$D9377,0)="n/a","n/a",IF(N$5&gt;OFFSET(N9377,-$D9377,0)+$D9377,$E9377-SUM($G9377:M9377),($E9377-SUM($G9377:M9377))/(OFFSET(N9377,-$D9377,0)-(N$5-$D9377-1))))</f>
        <v>0</v>
      </c>
    </row>
    <row r="9378" spans="1:14" s="369" customFormat="1" ht="12.75" hidden="1" customHeight="1" outlineLevel="2" x14ac:dyDescent="0.25">
      <c r="A9378" s="3"/>
      <c r="B9378" s="3"/>
      <c r="C9378" s="392"/>
      <c r="D9378" s="3">
        <v>6</v>
      </c>
      <c r="E9378" s="290">
        <f ca="1"/>
        <v>0</v>
      </c>
      <c r="F9378" s="291"/>
      <c r="G9378" s="294"/>
      <c r="H9378" s="294"/>
      <c r="I9378" s="294"/>
      <c r="J9378" s="294"/>
      <c r="K9378" s="294"/>
      <c r="L9378" s="292"/>
      <c r="M9378" s="293">
        <f ca="1">IF(OFFSET(M9378,-$D9378,0)="n/a","n/a",IF(M$5&gt;OFFSET(M9378,-$D9378,0)+$D9378,$E9378-SUM($G9378:L9378),($E9378-SUM($G9378:L9378))/(OFFSET(M9378,-$D9378,0)-(M$5-$D9378-1))))</f>
        <v>0</v>
      </c>
      <c r="N9378" s="293">
        <f ca="1">IF(OFFSET(N9378,-$D9378,0)="n/a","n/a",IF(N$5&gt;OFFSET(N9378,-$D9378,0)+$D9378,$E9378-SUM($G9378:M9378),($E9378-SUM($G9378:M9378))/(OFFSET(N9378,-$D9378,0)-(N$5-$D9378-1))))</f>
        <v>0</v>
      </c>
    </row>
    <row r="9379" spans="1:14" s="369" customFormat="1" ht="12.75" hidden="1" customHeight="1" outlineLevel="2" x14ac:dyDescent="0.25">
      <c r="A9379" s="3"/>
      <c r="B9379" s="3"/>
      <c r="C9379" s="392"/>
      <c r="D9379" s="3">
        <v>7</v>
      </c>
      <c r="E9379" s="290">
        <f ca="1"/>
        <v>0</v>
      </c>
      <c r="F9379" s="291"/>
      <c r="G9379" s="294"/>
      <c r="H9379" s="294"/>
      <c r="I9379" s="294"/>
      <c r="J9379" s="294"/>
      <c r="K9379" s="294"/>
      <c r="L9379" s="294"/>
      <c r="M9379" s="292"/>
      <c r="N9379" s="293">
        <f ca="1">IF(OFFSET(N9379,-$D9379,0)="n/a","n/a",IF(N$5&gt;OFFSET(N9379,-$D9379,0)+$D9379,$E9379-SUM($G9379:M9379),($E9379-SUM($G9379:M9379))/(OFFSET(N9379,-$D9379,0)-(N$5-$D9379-1))))</f>
        <v>0</v>
      </c>
    </row>
    <row r="9380" spans="1:14" s="369" customFormat="1" ht="12.75" hidden="1" customHeight="1" outlineLevel="2" x14ac:dyDescent="0.25">
      <c r="A9380" s="3"/>
      <c r="B9380" s="3"/>
      <c r="C9380" s="392"/>
      <c r="D9380" s="3">
        <v>8</v>
      </c>
      <c r="E9380" s="290">
        <f ca="1"/>
        <v>0</v>
      </c>
      <c r="F9380" s="291"/>
      <c r="G9380" s="294"/>
      <c r="H9380" s="294"/>
      <c r="I9380" s="294"/>
      <c r="J9380" s="294"/>
      <c r="K9380" s="294"/>
      <c r="L9380" s="294"/>
      <c r="M9380" s="294"/>
      <c r="N9380" s="292"/>
    </row>
    <row r="9381" spans="1:14" s="369" customFormat="1" ht="12.75" hidden="1" customHeight="1" outlineLevel="2" x14ac:dyDescent="0.25">
      <c r="A9381" s="3"/>
      <c r="B9381" s="3"/>
      <c r="C9381" s="392"/>
      <c r="D9381" s="3">
        <v>9</v>
      </c>
      <c r="E9381" s="290" t="e">
        <f ca="1"/>
        <v>#N/A</v>
      </c>
      <c r="F9381" s="291"/>
      <c r="G9381" s="294"/>
      <c r="H9381" s="294"/>
      <c r="I9381" s="294"/>
      <c r="J9381" s="294"/>
      <c r="K9381" s="294"/>
      <c r="L9381" s="294"/>
      <c r="M9381" s="294"/>
      <c r="N9381" s="294"/>
    </row>
    <row r="9382" spans="1:14" s="369" customFormat="1" ht="12.75" hidden="1" customHeight="1" outlineLevel="2" x14ac:dyDescent="0.25">
      <c r="A9382" s="3"/>
      <c r="B9382" s="3"/>
      <c r="C9382" s="392"/>
      <c r="D9382" s="3">
        <v>10</v>
      </c>
      <c r="E9382" s="290" t="e">
        <f ca="1"/>
        <v>#N/A</v>
      </c>
      <c r="F9382" s="291"/>
      <c r="G9382" s="294"/>
      <c r="H9382" s="294"/>
      <c r="I9382" s="294"/>
      <c r="J9382" s="294"/>
      <c r="K9382" s="294"/>
      <c r="L9382" s="294"/>
      <c r="M9382" s="294"/>
      <c r="N9382" s="294"/>
    </row>
    <row r="9383" spans="1:14" s="369" customFormat="1" ht="12.75" hidden="1" customHeight="1" outlineLevel="2" x14ac:dyDescent="0.25">
      <c r="A9383" s="3"/>
      <c r="B9383" s="3"/>
      <c r="C9383" s="392"/>
      <c r="D9383" s="3">
        <v>11</v>
      </c>
      <c r="E9383" s="290" t="e">
        <f ca="1"/>
        <v>#N/A</v>
      </c>
      <c r="F9383" s="291"/>
      <c r="G9383" s="294"/>
      <c r="H9383" s="294"/>
      <c r="I9383" s="294"/>
      <c r="J9383" s="294"/>
      <c r="K9383" s="294"/>
      <c r="L9383" s="294"/>
      <c r="M9383" s="294"/>
      <c r="N9383" s="294"/>
    </row>
    <row r="9384" spans="1:14" s="369" customFormat="1" ht="12.75" hidden="1" customHeight="1" outlineLevel="2" x14ac:dyDescent="0.25">
      <c r="A9384" s="3"/>
      <c r="B9384" s="3"/>
      <c r="C9384" s="392"/>
      <c r="D9384" s="3">
        <v>12</v>
      </c>
      <c r="E9384" s="290" t="e">
        <f ca="1"/>
        <v>#N/A</v>
      </c>
      <c r="F9384" s="291"/>
      <c r="G9384" s="294"/>
      <c r="H9384" s="294"/>
      <c r="I9384" s="294"/>
      <c r="J9384" s="294"/>
      <c r="K9384" s="294"/>
      <c r="L9384" s="294"/>
      <c r="M9384" s="294"/>
      <c r="N9384" s="294"/>
    </row>
    <row r="9385" spans="1:14" s="369" customFormat="1" ht="12.75" hidden="1" customHeight="1" outlineLevel="2" x14ac:dyDescent="0.25">
      <c r="A9385" s="3"/>
      <c r="B9385" s="3"/>
      <c r="C9385" s="392"/>
      <c r="D9385" s="3">
        <v>13</v>
      </c>
      <c r="E9385" s="290" t="e">
        <f ca="1"/>
        <v>#N/A</v>
      </c>
      <c r="F9385" s="291"/>
      <c r="G9385" s="294"/>
      <c r="H9385" s="294"/>
      <c r="I9385" s="294"/>
      <c r="J9385" s="294"/>
      <c r="K9385" s="294"/>
      <c r="L9385" s="294"/>
      <c r="M9385" s="294"/>
      <c r="N9385" s="294"/>
    </row>
    <row r="9386" spans="1:14" s="369" customFormat="1" ht="12.75" hidden="1" customHeight="1" outlineLevel="2" x14ac:dyDescent="0.25">
      <c r="A9386" s="3"/>
      <c r="B9386" s="3"/>
      <c r="C9386" s="392"/>
      <c r="D9386" s="3">
        <v>14</v>
      </c>
      <c r="E9386" s="290" t="e">
        <f ca="1"/>
        <v>#N/A</v>
      </c>
      <c r="F9386" s="291"/>
      <c r="G9386" s="294"/>
      <c r="H9386" s="294"/>
      <c r="I9386" s="294"/>
      <c r="J9386" s="294"/>
      <c r="K9386" s="294"/>
      <c r="L9386" s="294"/>
      <c r="M9386" s="294"/>
      <c r="N9386" s="294"/>
    </row>
    <row r="9387" spans="1:14" s="369" customFormat="1" ht="12.75" hidden="1" customHeight="1" outlineLevel="2" x14ac:dyDescent="0.25">
      <c r="A9387" s="3"/>
      <c r="B9387" s="3"/>
      <c r="C9387" s="392"/>
      <c r="D9387" s="3">
        <v>15</v>
      </c>
      <c r="E9387" s="290" t="e">
        <f ca="1"/>
        <v>#N/A</v>
      </c>
      <c r="F9387" s="291"/>
      <c r="G9387" s="294"/>
      <c r="H9387" s="294"/>
      <c r="I9387" s="294"/>
      <c r="J9387" s="294"/>
      <c r="K9387" s="294"/>
      <c r="L9387" s="294"/>
      <c r="M9387" s="294"/>
      <c r="N9387" s="294"/>
    </row>
    <row r="9388" spans="1:14" s="369" customFormat="1" ht="12.75" hidden="1" customHeight="1" outlineLevel="1" x14ac:dyDescent="0.25">
      <c r="A9388" s="3"/>
      <c r="B9388" s="145" t="str">
        <f ca="1">B9371</f>
        <v>Asset Type 465</v>
      </c>
      <c r="C9388" s="145" t="str">
        <f ca="1">C9371</f>
        <v>Description - Asset Type 465</v>
      </c>
      <c r="D9388" s="3"/>
      <c r="E9388" s="3"/>
      <c r="F9388" s="106" t="s">
        <v>44</v>
      </c>
      <c r="G9388" s="296">
        <f t="shared" ref="G9388:N9388" si="930">SUM(G9373:G9387)</f>
        <v>0</v>
      </c>
      <c r="H9388" s="296">
        <f t="shared" ca="1" si="930"/>
        <v>0</v>
      </c>
      <c r="I9388" s="296">
        <f t="shared" ca="1" si="930"/>
        <v>0</v>
      </c>
      <c r="J9388" s="296">
        <f t="shared" ca="1" si="930"/>
        <v>0</v>
      </c>
      <c r="K9388" s="296">
        <f t="shared" ca="1" si="930"/>
        <v>0</v>
      </c>
      <c r="L9388" s="296">
        <f t="shared" ca="1" si="930"/>
        <v>0</v>
      </c>
      <c r="M9388" s="296">
        <f t="shared" ca="1" si="930"/>
        <v>0</v>
      </c>
      <c r="N9388" s="296">
        <f t="shared" ca="1" si="930"/>
        <v>0</v>
      </c>
    </row>
    <row r="9389" spans="1:14" s="369" customFormat="1" ht="12.75" hidden="1" customHeight="1" outlineLevel="2" x14ac:dyDescent="0.25">
      <c r="A9389" s="217">
        <f>A9371+1</f>
        <v>466</v>
      </c>
      <c r="B9389" s="22" t="str">
        <f ca="1">OFFSET($B$13,$A9389-1,0)</f>
        <v>Asset Type 466</v>
      </c>
      <c r="C9389" s="22" t="str">
        <f ca="1">OFFSET($C$13,$A9389-1,0)</f>
        <v>Description - Asset Type 466</v>
      </c>
      <c r="D9389" s="3"/>
      <c r="E9389" s="109"/>
      <c r="F9389" s="108" t="s">
        <v>41</v>
      </c>
      <c r="G9389" s="295">
        <f t="shared" ref="G9389:N9389" ca="1" si="931">VLOOKUP($B9389,$B$13:$N$512,5+G$5,FALSE)</f>
        <v>0</v>
      </c>
      <c r="H9389" s="295">
        <f t="shared" ca="1" si="931"/>
        <v>0</v>
      </c>
      <c r="I9389" s="295">
        <f t="shared" ca="1" si="931"/>
        <v>0</v>
      </c>
      <c r="J9389" s="295">
        <f t="shared" ca="1" si="931"/>
        <v>0</v>
      </c>
      <c r="K9389" s="295">
        <f t="shared" ca="1" si="931"/>
        <v>0</v>
      </c>
      <c r="L9389" s="295">
        <f t="shared" ca="1" si="931"/>
        <v>0</v>
      </c>
      <c r="M9389" s="295">
        <f t="shared" ca="1" si="931"/>
        <v>0</v>
      </c>
      <c r="N9389" s="295">
        <f t="shared" ca="1" si="931"/>
        <v>0</v>
      </c>
    </row>
    <row r="9390" spans="1:14" s="369" customFormat="1" ht="12.75" hidden="1" customHeight="1" outlineLevel="2" x14ac:dyDescent="0.25">
      <c r="A9390" s="3"/>
      <c r="B9390" s="3"/>
      <c r="C9390" s="21"/>
      <c r="D9390" s="3"/>
      <c r="E9390" s="107"/>
      <c r="F9390" s="106" t="s">
        <v>42</v>
      </c>
      <c r="G9390" s="111">
        <f ca="1">VLOOKUP($B9389,'Input Sheet'!$B$12:$N$511,5+G$5,FALSE)</f>
        <v>0</v>
      </c>
      <c r="H9390" s="111">
        <f ca="1">VLOOKUP($B9389,'Input Sheet'!$B$12:$N$511,5+H$5,FALSE)</f>
        <v>0</v>
      </c>
      <c r="I9390" s="111">
        <f ca="1">VLOOKUP($B9389,'Input Sheet'!$B$12:$N$511,5+I$5,FALSE)</f>
        <v>0</v>
      </c>
      <c r="J9390" s="111">
        <f ca="1">VLOOKUP($B9389,'Input Sheet'!$B$12:$N$511,5+J$5,FALSE)</f>
        <v>0</v>
      </c>
      <c r="K9390" s="111">
        <f ca="1">VLOOKUP($B9389,'Input Sheet'!$B$12:$N$511,5+K$5,FALSE)</f>
        <v>0</v>
      </c>
      <c r="L9390" s="111">
        <f ca="1">VLOOKUP($B9389,'Input Sheet'!$B$12:$N$511,5+L$5,FALSE)</f>
        <v>0</v>
      </c>
      <c r="M9390" s="111">
        <f ca="1">VLOOKUP($B9389,'Input Sheet'!$B$12:$N$511,5+M$5,FALSE)</f>
        <v>0</v>
      </c>
      <c r="N9390" s="111">
        <f ca="1">VLOOKUP($B9389,'Input Sheet'!$B$12:$N$511,5+N$5,FALSE)</f>
        <v>0</v>
      </c>
    </row>
    <row r="9391" spans="1:14" s="369" customFormat="1" ht="12.75" hidden="1" customHeight="1" outlineLevel="2" x14ac:dyDescent="0.25">
      <c r="A9391" s="3"/>
      <c r="B9391" s="3"/>
      <c r="C9391" s="3"/>
      <c r="D9391" s="3">
        <v>1</v>
      </c>
      <c r="E9391" s="290">
        <f t="array" aca="1" ref="E9391:E9405" ca="1">TRANSPOSE(G9389:N9389)</f>
        <v>0</v>
      </c>
      <c r="F9391" s="291"/>
      <c r="G9391" s="292"/>
      <c r="H9391" s="293">
        <f ca="1">IF(OFFSET(H9391,-$D9391,0)="n/a","n/a",IF(H$5&gt;OFFSET(H9391,-$D9391,0)+$D9391,$E9391-SUM($G9391:G9391),($E9391-SUM($G9391:G9391))/(OFFSET(H9391,-$D9391,0)-(H$5-$D9391-1))))</f>
        <v>0</v>
      </c>
      <c r="I9391" s="293">
        <f ca="1">IF(OFFSET(I9391,-$D9391,0)="n/a","n/a",IF(I$5&gt;OFFSET(I9391,-$D9391,0)+$D9391,$E9391-SUM($G9391:H9391),($E9391-SUM($G9391:H9391))/(OFFSET(I9391,-$D9391,0)-(I$5-$D9391-1))))</f>
        <v>0</v>
      </c>
      <c r="J9391" s="293">
        <f ca="1">IF(OFFSET(J9391,-$D9391,0)="n/a","n/a",IF(J$5&gt;OFFSET(J9391,-$D9391,0)+$D9391,$E9391-SUM($G9391:I9391),($E9391-SUM($G9391:I9391))/(OFFSET(J9391,-$D9391,0)-(J$5-$D9391-1))))</f>
        <v>0</v>
      </c>
      <c r="K9391" s="293">
        <f ca="1">IF(OFFSET(K9391,-$D9391,0)="n/a","n/a",IF(K$5&gt;OFFSET(K9391,-$D9391,0)+$D9391,$E9391-SUM($G9391:J9391),($E9391-SUM($G9391:J9391))/(OFFSET(K9391,-$D9391,0)-(K$5-$D9391-1))))</f>
        <v>0</v>
      </c>
      <c r="L9391" s="293">
        <f ca="1">IF(OFFSET(L9391,-$D9391,0)="n/a","n/a",IF(L$5&gt;OFFSET(L9391,-$D9391,0)+$D9391,$E9391-SUM($G9391:K9391),($E9391-SUM($G9391:K9391))/(OFFSET(L9391,-$D9391,0)-(L$5-$D9391-1))))</f>
        <v>0</v>
      </c>
      <c r="M9391" s="293">
        <f ca="1">IF(OFFSET(M9391,-$D9391,0)="n/a","n/a",IF(M$5&gt;OFFSET(M9391,-$D9391,0)+$D9391,$E9391-SUM($G9391:L9391),($E9391-SUM($G9391:L9391))/(OFFSET(M9391,-$D9391,0)-(M$5-$D9391-1))))</f>
        <v>0</v>
      </c>
      <c r="N9391" s="293">
        <f ca="1">IF(OFFSET(N9391,-$D9391,0)="n/a","n/a",IF(N$5&gt;OFFSET(N9391,-$D9391,0)+$D9391,$E9391-SUM($G9391:M9391),($E9391-SUM($G9391:M9391))/(OFFSET(N9391,-$D9391,0)-(N$5-$D9391-1))))</f>
        <v>0</v>
      </c>
    </row>
    <row r="9392" spans="1:14" s="369" customFormat="1" ht="12.75" hidden="1" customHeight="1" outlineLevel="2" x14ac:dyDescent="0.25">
      <c r="A9392" s="3"/>
      <c r="B9392" s="3"/>
      <c r="C9392" s="392" t="s">
        <v>43</v>
      </c>
      <c r="D9392" s="3">
        <v>2</v>
      </c>
      <c r="E9392" s="290">
        <f ca="1"/>
        <v>0</v>
      </c>
      <c r="F9392" s="291"/>
      <c r="G9392" s="294"/>
      <c r="H9392" s="292"/>
      <c r="I9392" s="293">
        <f ca="1">IF(OFFSET(I9392,-$D9392,0)="n/a","n/a",IF(I$5&gt;OFFSET(I9392,-$D9392,0)+$D9392,$E9392-SUM($G9392:H9392),($E9392-SUM($G9392:H9392))/(OFFSET(I9392,-$D9392,0)-(I$5-$D9392-1))))</f>
        <v>0</v>
      </c>
      <c r="J9392" s="293">
        <f ca="1">IF(OFFSET(J9392,-$D9392,0)="n/a","n/a",IF(J$5&gt;OFFSET(J9392,-$D9392,0)+$D9392,$E9392-SUM($G9392:I9392),($E9392-SUM($G9392:I9392))/(OFFSET(J9392,-$D9392,0)-(J$5-$D9392-1))))</f>
        <v>0</v>
      </c>
      <c r="K9392" s="293">
        <f ca="1">IF(OFFSET(K9392,-$D9392,0)="n/a","n/a",IF(K$5&gt;OFFSET(K9392,-$D9392,0)+$D9392,$E9392-SUM($G9392:J9392),($E9392-SUM($G9392:J9392))/(OFFSET(K9392,-$D9392,0)-(K$5-$D9392-1))))</f>
        <v>0</v>
      </c>
      <c r="L9392" s="293">
        <f ca="1">IF(OFFSET(L9392,-$D9392,0)="n/a","n/a",IF(L$5&gt;OFFSET(L9392,-$D9392,0)+$D9392,$E9392-SUM($G9392:K9392),($E9392-SUM($G9392:K9392))/(OFFSET(L9392,-$D9392,0)-(L$5-$D9392-1))))</f>
        <v>0</v>
      </c>
      <c r="M9392" s="293">
        <f ca="1">IF(OFFSET(M9392,-$D9392,0)="n/a","n/a",IF(M$5&gt;OFFSET(M9392,-$D9392,0)+$D9392,$E9392-SUM($G9392:L9392),($E9392-SUM($G9392:L9392))/(OFFSET(M9392,-$D9392,0)-(M$5-$D9392-1))))</f>
        <v>0</v>
      </c>
      <c r="N9392" s="293">
        <f ca="1">IF(OFFSET(N9392,-$D9392,0)="n/a","n/a",IF(N$5&gt;OFFSET(N9392,-$D9392,0)+$D9392,$E9392-SUM($G9392:M9392),($E9392-SUM($G9392:M9392))/(OFFSET(N9392,-$D9392,0)-(N$5-$D9392-1))))</f>
        <v>0</v>
      </c>
    </row>
    <row r="9393" spans="1:14" s="369" customFormat="1" ht="12.75" hidden="1" customHeight="1" outlineLevel="2" x14ac:dyDescent="0.25">
      <c r="A9393" s="3"/>
      <c r="B9393" s="3"/>
      <c r="C9393" s="392"/>
      <c r="D9393" s="3">
        <v>3</v>
      </c>
      <c r="E9393" s="290">
        <f ca="1"/>
        <v>0</v>
      </c>
      <c r="F9393" s="291"/>
      <c r="G9393" s="294"/>
      <c r="H9393" s="294"/>
      <c r="I9393" s="292"/>
      <c r="J9393" s="293">
        <f ca="1">IF(OFFSET(J9393,-$D9393,0)="n/a","n/a",IF(J$5&gt;OFFSET(J9393,-$D9393,0)+$D9393,$E9393-SUM($G9393:I9393),($E9393-SUM($G9393:I9393))/(OFFSET(J9393,-$D9393,0)-(J$5-$D9393-1))))</f>
        <v>0</v>
      </c>
      <c r="K9393" s="293">
        <f ca="1">IF(OFFSET(K9393,-$D9393,0)="n/a","n/a",IF(K$5&gt;OFFSET(K9393,-$D9393,0)+$D9393,$E9393-SUM($G9393:J9393),($E9393-SUM($G9393:J9393))/(OFFSET(K9393,-$D9393,0)-(K$5-$D9393-1))))</f>
        <v>0</v>
      </c>
      <c r="L9393" s="293">
        <f ca="1">IF(OFFSET(L9393,-$D9393,0)="n/a","n/a",IF(L$5&gt;OFFSET(L9393,-$D9393,0)+$D9393,$E9393-SUM($G9393:K9393),($E9393-SUM($G9393:K9393))/(OFFSET(L9393,-$D9393,0)-(L$5-$D9393-1))))</f>
        <v>0</v>
      </c>
      <c r="M9393" s="293">
        <f ca="1">IF(OFFSET(M9393,-$D9393,0)="n/a","n/a",IF(M$5&gt;OFFSET(M9393,-$D9393,0)+$D9393,$E9393-SUM($G9393:L9393),($E9393-SUM($G9393:L9393))/(OFFSET(M9393,-$D9393,0)-(M$5-$D9393-1))))</f>
        <v>0</v>
      </c>
      <c r="N9393" s="293">
        <f ca="1">IF(OFFSET(N9393,-$D9393,0)="n/a","n/a",IF(N$5&gt;OFFSET(N9393,-$D9393,0)+$D9393,$E9393-SUM($G9393:M9393),($E9393-SUM($G9393:M9393))/(OFFSET(N9393,-$D9393,0)-(N$5-$D9393-1))))</f>
        <v>0</v>
      </c>
    </row>
    <row r="9394" spans="1:14" s="369" customFormat="1" ht="12.75" hidden="1" customHeight="1" outlineLevel="2" x14ac:dyDescent="0.25">
      <c r="A9394" s="3"/>
      <c r="B9394" s="3"/>
      <c r="C9394" s="392"/>
      <c r="D9394" s="3">
        <v>4</v>
      </c>
      <c r="E9394" s="290">
        <f ca="1"/>
        <v>0</v>
      </c>
      <c r="F9394" s="291"/>
      <c r="G9394" s="294"/>
      <c r="H9394" s="294"/>
      <c r="I9394" s="294"/>
      <c r="J9394" s="292"/>
      <c r="K9394" s="293">
        <f ca="1">IF(OFFSET(K9394,-$D9394,0)="n/a","n/a",IF(K$5&gt;OFFSET(K9394,-$D9394,0)+$D9394,$E9394-SUM($G9394:J9394),($E9394-SUM($G9394:J9394))/(OFFSET(K9394,-$D9394,0)-(K$5-$D9394-1))))</f>
        <v>0</v>
      </c>
      <c r="L9394" s="293">
        <f ca="1">IF(OFFSET(L9394,-$D9394,0)="n/a","n/a",IF(L$5&gt;OFFSET(L9394,-$D9394,0)+$D9394,$E9394-SUM($G9394:K9394),($E9394-SUM($G9394:K9394))/(OFFSET(L9394,-$D9394,0)-(L$5-$D9394-1))))</f>
        <v>0</v>
      </c>
      <c r="M9394" s="293">
        <f ca="1">IF(OFFSET(M9394,-$D9394,0)="n/a","n/a",IF(M$5&gt;OFFSET(M9394,-$D9394,0)+$D9394,$E9394-SUM($G9394:L9394),($E9394-SUM($G9394:L9394))/(OFFSET(M9394,-$D9394,0)-(M$5-$D9394-1))))</f>
        <v>0</v>
      </c>
      <c r="N9394" s="293">
        <f ca="1">IF(OFFSET(N9394,-$D9394,0)="n/a","n/a",IF(N$5&gt;OFFSET(N9394,-$D9394,0)+$D9394,$E9394-SUM($G9394:M9394),($E9394-SUM($G9394:M9394))/(OFFSET(N9394,-$D9394,0)-(N$5-$D9394-1))))</f>
        <v>0</v>
      </c>
    </row>
    <row r="9395" spans="1:14" s="369" customFormat="1" ht="12.75" hidden="1" customHeight="1" outlineLevel="2" x14ac:dyDescent="0.25">
      <c r="A9395" s="3"/>
      <c r="B9395" s="3"/>
      <c r="C9395" s="392"/>
      <c r="D9395" s="3">
        <v>5</v>
      </c>
      <c r="E9395" s="290">
        <f ca="1"/>
        <v>0</v>
      </c>
      <c r="F9395" s="291"/>
      <c r="G9395" s="294"/>
      <c r="H9395" s="294"/>
      <c r="I9395" s="294"/>
      <c r="J9395" s="294"/>
      <c r="K9395" s="292"/>
      <c r="L9395" s="293">
        <f ca="1">IF(OFFSET(L9395,-$D9395,0)="n/a","n/a",IF(L$5&gt;OFFSET(L9395,-$D9395,0)+$D9395,$E9395-SUM($G9395:K9395),($E9395-SUM($G9395:K9395))/(OFFSET(L9395,-$D9395,0)-(L$5-$D9395-1))))</f>
        <v>0</v>
      </c>
      <c r="M9395" s="293">
        <f ca="1">IF(OFFSET(M9395,-$D9395,0)="n/a","n/a",IF(M$5&gt;OFFSET(M9395,-$D9395,0)+$D9395,$E9395-SUM($G9395:L9395),($E9395-SUM($G9395:L9395))/(OFFSET(M9395,-$D9395,0)-(M$5-$D9395-1))))</f>
        <v>0</v>
      </c>
      <c r="N9395" s="293">
        <f ca="1">IF(OFFSET(N9395,-$D9395,0)="n/a","n/a",IF(N$5&gt;OFFSET(N9395,-$D9395,0)+$D9395,$E9395-SUM($G9395:M9395),($E9395-SUM($G9395:M9395))/(OFFSET(N9395,-$D9395,0)-(N$5-$D9395-1))))</f>
        <v>0</v>
      </c>
    </row>
    <row r="9396" spans="1:14" s="369" customFormat="1" ht="12.75" hidden="1" customHeight="1" outlineLevel="2" x14ac:dyDescent="0.25">
      <c r="A9396" s="3"/>
      <c r="B9396" s="3"/>
      <c r="C9396" s="392"/>
      <c r="D9396" s="3">
        <v>6</v>
      </c>
      <c r="E9396" s="290">
        <f ca="1"/>
        <v>0</v>
      </c>
      <c r="F9396" s="291"/>
      <c r="G9396" s="294"/>
      <c r="H9396" s="294"/>
      <c r="I9396" s="294"/>
      <c r="J9396" s="294"/>
      <c r="K9396" s="294"/>
      <c r="L9396" s="292"/>
      <c r="M9396" s="293">
        <f ca="1">IF(OFFSET(M9396,-$D9396,0)="n/a","n/a",IF(M$5&gt;OFFSET(M9396,-$D9396,0)+$D9396,$E9396-SUM($G9396:L9396),($E9396-SUM($G9396:L9396))/(OFFSET(M9396,-$D9396,0)-(M$5-$D9396-1))))</f>
        <v>0</v>
      </c>
      <c r="N9396" s="293">
        <f ca="1">IF(OFFSET(N9396,-$D9396,0)="n/a","n/a",IF(N$5&gt;OFFSET(N9396,-$D9396,0)+$D9396,$E9396-SUM($G9396:M9396),($E9396-SUM($G9396:M9396))/(OFFSET(N9396,-$D9396,0)-(N$5-$D9396-1))))</f>
        <v>0</v>
      </c>
    </row>
    <row r="9397" spans="1:14" s="369" customFormat="1" ht="12.75" hidden="1" customHeight="1" outlineLevel="2" x14ac:dyDescent="0.25">
      <c r="A9397" s="3"/>
      <c r="B9397" s="3"/>
      <c r="C9397" s="392"/>
      <c r="D9397" s="3">
        <v>7</v>
      </c>
      <c r="E9397" s="290">
        <f ca="1"/>
        <v>0</v>
      </c>
      <c r="F9397" s="291"/>
      <c r="G9397" s="294"/>
      <c r="H9397" s="294"/>
      <c r="I9397" s="294"/>
      <c r="J9397" s="294"/>
      <c r="K9397" s="294"/>
      <c r="L9397" s="294"/>
      <c r="M9397" s="292"/>
      <c r="N9397" s="293">
        <f ca="1">IF(OFFSET(N9397,-$D9397,0)="n/a","n/a",IF(N$5&gt;OFFSET(N9397,-$D9397,0)+$D9397,$E9397-SUM($G9397:M9397),($E9397-SUM($G9397:M9397))/(OFFSET(N9397,-$D9397,0)-(N$5-$D9397-1))))</f>
        <v>0</v>
      </c>
    </row>
    <row r="9398" spans="1:14" s="369" customFormat="1" ht="12.75" hidden="1" customHeight="1" outlineLevel="2" x14ac:dyDescent="0.25">
      <c r="A9398" s="3"/>
      <c r="B9398" s="3"/>
      <c r="C9398" s="392"/>
      <c r="D9398" s="3">
        <v>8</v>
      </c>
      <c r="E9398" s="290">
        <f ca="1"/>
        <v>0</v>
      </c>
      <c r="F9398" s="291"/>
      <c r="G9398" s="294"/>
      <c r="H9398" s="294"/>
      <c r="I9398" s="294"/>
      <c r="J9398" s="294"/>
      <c r="K9398" s="294"/>
      <c r="L9398" s="294"/>
      <c r="M9398" s="294"/>
      <c r="N9398" s="292"/>
    </row>
    <row r="9399" spans="1:14" s="369" customFormat="1" ht="12.75" hidden="1" customHeight="1" outlineLevel="2" x14ac:dyDescent="0.25">
      <c r="A9399" s="3"/>
      <c r="B9399" s="3"/>
      <c r="C9399" s="392"/>
      <c r="D9399" s="3">
        <v>9</v>
      </c>
      <c r="E9399" s="290" t="e">
        <f ca="1"/>
        <v>#N/A</v>
      </c>
      <c r="F9399" s="291"/>
      <c r="G9399" s="294"/>
      <c r="H9399" s="294"/>
      <c r="I9399" s="294"/>
      <c r="J9399" s="294"/>
      <c r="K9399" s="294"/>
      <c r="L9399" s="294"/>
      <c r="M9399" s="294"/>
      <c r="N9399" s="294"/>
    </row>
    <row r="9400" spans="1:14" s="369" customFormat="1" ht="12.75" hidden="1" customHeight="1" outlineLevel="2" x14ac:dyDescent="0.25">
      <c r="A9400" s="3"/>
      <c r="B9400" s="3"/>
      <c r="C9400" s="392"/>
      <c r="D9400" s="3">
        <v>10</v>
      </c>
      <c r="E9400" s="290" t="e">
        <f ca="1"/>
        <v>#N/A</v>
      </c>
      <c r="F9400" s="291"/>
      <c r="G9400" s="294"/>
      <c r="H9400" s="294"/>
      <c r="I9400" s="294"/>
      <c r="J9400" s="294"/>
      <c r="K9400" s="294"/>
      <c r="L9400" s="294"/>
      <c r="M9400" s="294"/>
      <c r="N9400" s="294"/>
    </row>
    <row r="9401" spans="1:14" s="369" customFormat="1" ht="12.75" hidden="1" customHeight="1" outlineLevel="2" x14ac:dyDescent="0.25">
      <c r="A9401" s="3"/>
      <c r="B9401" s="3"/>
      <c r="C9401" s="392"/>
      <c r="D9401" s="3">
        <v>11</v>
      </c>
      <c r="E9401" s="290" t="e">
        <f ca="1"/>
        <v>#N/A</v>
      </c>
      <c r="F9401" s="291"/>
      <c r="G9401" s="294"/>
      <c r="H9401" s="294"/>
      <c r="I9401" s="294"/>
      <c r="J9401" s="294"/>
      <c r="K9401" s="294"/>
      <c r="L9401" s="294"/>
      <c r="M9401" s="294"/>
      <c r="N9401" s="294"/>
    </row>
    <row r="9402" spans="1:14" s="369" customFormat="1" ht="12.75" hidden="1" customHeight="1" outlineLevel="2" x14ac:dyDescent="0.25">
      <c r="A9402" s="3"/>
      <c r="B9402" s="3"/>
      <c r="C9402" s="392"/>
      <c r="D9402" s="3">
        <v>12</v>
      </c>
      <c r="E9402" s="290" t="e">
        <f ca="1"/>
        <v>#N/A</v>
      </c>
      <c r="F9402" s="291"/>
      <c r="G9402" s="294"/>
      <c r="H9402" s="294"/>
      <c r="I9402" s="294"/>
      <c r="J9402" s="294"/>
      <c r="K9402" s="294"/>
      <c r="L9402" s="294"/>
      <c r="M9402" s="294"/>
      <c r="N9402" s="294"/>
    </row>
    <row r="9403" spans="1:14" s="369" customFormat="1" ht="12.75" hidden="1" customHeight="1" outlineLevel="2" x14ac:dyDescent="0.25">
      <c r="A9403" s="3"/>
      <c r="B9403" s="3"/>
      <c r="C9403" s="392"/>
      <c r="D9403" s="3">
        <v>13</v>
      </c>
      <c r="E9403" s="290" t="e">
        <f ca="1"/>
        <v>#N/A</v>
      </c>
      <c r="F9403" s="291"/>
      <c r="G9403" s="294"/>
      <c r="H9403" s="294"/>
      <c r="I9403" s="294"/>
      <c r="J9403" s="294"/>
      <c r="K9403" s="294"/>
      <c r="L9403" s="294"/>
      <c r="M9403" s="294"/>
      <c r="N9403" s="294"/>
    </row>
    <row r="9404" spans="1:14" s="369" customFormat="1" ht="12.75" hidden="1" customHeight="1" outlineLevel="2" x14ac:dyDescent="0.25">
      <c r="A9404" s="3"/>
      <c r="B9404" s="3"/>
      <c r="C9404" s="392"/>
      <c r="D9404" s="3">
        <v>14</v>
      </c>
      <c r="E9404" s="290" t="e">
        <f ca="1"/>
        <v>#N/A</v>
      </c>
      <c r="F9404" s="291"/>
      <c r="G9404" s="294"/>
      <c r="H9404" s="294"/>
      <c r="I9404" s="294"/>
      <c r="J9404" s="294"/>
      <c r="K9404" s="294"/>
      <c r="L9404" s="294"/>
      <c r="M9404" s="294"/>
      <c r="N9404" s="294"/>
    </row>
    <row r="9405" spans="1:14" s="369" customFormat="1" ht="12.75" hidden="1" customHeight="1" outlineLevel="2" x14ac:dyDescent="0.25">
      <c r="A9405" s="3"/>
      <c r="B9405" s="3"/>
      <c r="C9405" s="392"/>
      <c r="D9405" s="3">
        <v>15</v>
      </c>
      <c r="E9405" s="290" t="e">
        <f ca="1"/>
        <v>#N/A</v>
      </c>
      <c r="F9405" s="291"/>
      <c r="G9405" s="294"/>
      <c r="H9405" s="294"/>
      <c r="I9405" s="294"/>
      <c r="J9405" s="294"/>
      <c r="K9405" s="294"/>
      <c r="L9405" s="294"/>
      <c r="M9405" s="294"/>
      <c r="N9405" s="294"/>
    </row>
    <row r="9406" spans="1:14" s="369" customFormat="1" ht="12.75" hidden="1" customHeight="1" outlineLevel="1" x14ac:dyDescent="0.25">
      <c r="A9406" s="3"/>
      <c r="B9406" s="145" t="str">
        <f ca="1">B9389</f>
        <v>Asset Type 466</v>
      </c>
      <c r="C9406" s="145" t="str">
        <f ca="1">C9389</f>
        <v>Description - Asset Type 466</v>
      </c>
      <c r="D9406" s="3"/>
      <c r="E9406" s="3"/>
      <c r="F9406" s="106" t="s">
        <v>44</v>
      </c>
      <c r="G9406" s="296">
        <f t="shared" ref="G9406:N9406" si="932">SUM(G9391:G9405)</f>
        <v>0</v>
      </c>
      <c r="H9406" s="296">
        <f t="shared" ca="1" si="932"/>
        <v>0</v>
      </c>
      <c r="I9406" s="296">
        <f t="shared" ca="1" si="932"/>
        <v>0</v>
      </c>
      <c r="J9406" s="296">
        <f t="shared" ca="1" si="932"/>
        <v>0</v>
      </c>
      <c r="K9406" s="296">
        <f t="shared" ca="1" si="932"/>
        <v>0</v>
      </c>
      <c r="L9406" s="296">
        <f t="shared" ca="1" si="932"/>
        <v>0</v>
      </c>
      <c r="M9406" s="296">
        <f t="shared" ca="1" si="932"/>
        <v>0</v>
      </c>
      <c r="N9406" s="296">
        <f t="shared" ca="1" si="932"/>
        <v>0</v>
      </c>
    </row>
    <row r="9407" spans="1:14" s="369" customFormat="1" ht="12.75" hidden="1" customHeight="1" outlineLevel="2" x14ac:dyDescent="0.25">
      <c r="A9407" s="217">
        <f>A9389+1</f>
        <v>467</v>
      </c>
      <c r="B9407" s="22" t="str">
        <f ca="1">OFFSET($B$13,$A9407-1,0)</f>
        <v>Asset Type 467</v>
      </c>
      <c r="C9407" s="22" t="str">
        <f ca="1">OFFSET($C$13,$A9407-1,0)</f>
        <v>Description - Asset Type 467</v>
      </c>
      <c r="D9407" s="3"/>
      <c r="E9407" s="109"/>
      <c r="F9407" s="108" t="s">
        <v>41</v>
      </c>
      <c r="G9407" s="295">
        <f t="shared" ref="G9407:N9407" ca="1" si="933">VLOOKUP($B9407,$B$13:$N$512,5+G$5,FALSE)</f>
        <v>0</v>
      </c>
      <c r="H9407" s="295">
        <f t="shared" ca="1" si="933"/>
        <v>0</v>
      </c>
      <c r="I9407" s="295">
        <f t="shared" ca="1" si="933"/>
        <v>0</v>
      </c>
      <c r="J9407" s="295">
        <f t="shared" ca="1" si="933"/>
        <v>0</v>
      </c>
      <c r="K9407" s="295">
        <f t="shared" ca="1" si="933"/>
        <v>0</v>
      </c>
      <c r="L9407" s="295">
        <f t="shared" ca="1" si="933"/>
        <v>0</v>
      </c>
      <c r="M9407" s="295">
        <f t="shared" ca="1" si="933"/>
        <v>0</v>
      </c>
      <c r="N9407" s="295">
        <f t="shared" ca="1" si="933"/>
        <v>0</v>
      </c>
    </row>
    <row r="9408" spans="1:14" s="369" customFormat="1" ht="12.75" hidden="1" customHeight="1" outlineLevel="2" x14ac:dyDescent="0.25">
      <c r="A9408" s="3"/>
      <c r="B9408" s="3"/>
      <c r="C9408" s="21"/>
      <c r="D9408" s="3"/>
      <c r="E9408" s="107"/>
      <c r="F9408" s="106" t="s">
        <v>42</v>
      </c>
      <c r="G9408" s="111">
        <f ca="1">VLOOKUP($B9407,'Input Sheet'!$B$12:$N$511,5+G$5,FALSE)</f>
        <v>0</v>
      </c>
      <c r="H9408" s="111">
        <f ca="1">VLOOKUP($B9407,'Input Sheet'!$B$12:$N$511,5+H$5,FALSE)</f>
        <v>0</v>
      </c>
      <c r="I9408" s="111">
        <f ca="1">VLOOKUP($B9407,'Input Sheet'!$B$12:$N$511,5+I$5,FALSE)</f>
        <v>0</v>
      </c>
      <c r="J9408" s="111">
        <f ca="1">VLOOKUP($B9407,'Input Sheet'!$B$12:$N$511,5+J$5,FALSE)</f>
        <v>0</v>
      </c>
      <c r="K9408" s="111">
        <f ca="1">VLOOKUP($B9407,'Input Sheet'!$B$12:$N$511,5+K$5,FALSE)</f>
        <v>0</v>
      </c>
      <c r="L9408" s="111">
        <f ca="1">VLOOKUP($B9407,'Input Sheet'!$B$12:$N$511,5+L$5,FALSE)</f>
        <v>0</v>
      </c>
      <c r="M9408" s="111">
        <f ca="1">VLOOKUP($B9407,'Input Sheet'!$B$12:$N$511,5+M$5,FALSE)</f>
        <v>0</v>
      </c>
      <c r="N9408" s="111">
        <f ca="1">VLOOKUP($B9407,'Input Sheet'!$B$12:$N$511,5+N$5,FALSE)</f>
        <v>0</v>
      </c>
    </row>
    <row r="9409" spans="1:14" s="369" customFormat="1" ht="12.75" hidden="1" customHeight="1" outlineLevel="2" x14ac:dyDescent="0.25">
      <c r="A9409" s="3"/>
      <c r="B9409" s="3"/>
      <c r="C9409" s="3"/>
      <c r="D9409" s="3">
        <v>1</v>
      </c>
      <c r="E9409" s="290">
        <f t="array" aca="1" ref="E9409:E9423" ca="1">TRANSPOSE(G9407:N9407)</f>
        <v>0</v>
      </c>
      <c r="F9409" s="291"/>
      <c r="G9409" s="292"/>
      <c r="H9409" s="293">
        <f ca="1">IF(OFFSET(H9409,-$D9409,0)="n/a","n/a",IF(H$5&gt;OFFSET(H9409,-$D9409,0)+$D9409,$E9409-SUM($G9409:G9409),($E9409-SUM($G9409:G9409))/(OFFSET(H9409,-$D9409,0)-(H$5-$D9409-1))))</f>
        <v>0</v>
      </c>
      <c r="I9409" s="293">
        <f ca="1">IF(OFFSET(I9409,-$D9409,0)="n/a","n/a",IF(I$5&gt;OFFSET(I9409,-$D9409,0)+$D9409,$E9409-SUM($G9409:H9409),($E9409-SUM($G9409:H9409))/(OFFSET(I9409,-$D9409,0)-(I$5-$D9409-1))))</f>
        <v>0</v>
      </c>
      <c r="J9409" s="293">
        <f ca="1">IF(OFFSET(J9409,-$D9409,0)="n/a","n/a",IF(J$5&gt;OFFSET(J9409,-$D9409,0)+$D9409,$E9409-SUM($G9409:I9409),($E9409-SUM($G9409:I9409))/(OFFSET(J9409,-$D9409,0)-(J$5-$D9409-1))))</f>
        <v>0</v>
      </c>
      <c r="K9409" s="293">
        <f ca="1">IF(OFFSET(K9409,-$D9409,0)="n/a","n/a",IF(K$5&gt;OFFSET(K9409,-$D9409,0)+$D9409,$E9409-SUM($G9409:J9409),($E9409-SUM($G9409:J9409))/(OFFSET(K9409,-$D9409,0)-(K$5-$D9409-1))))</f>
        <v>0</v>
      </c>
      <c r="L9409" s="293">
        <f ca="1">IF(OFFSET(L9409,-$D9409,0)="n/a","n/a",IF(L$5&gt;OFFSET(L9409,-$D9409,0)+$D9409,$E9409-SUM($G9409:K9409),($E9409-SUM($G9409:K9409))/(OFFSET(L9409,-$D9409,0)-(L$5-$D9409-1))))</f>
        <v>0</v>
      </c>
      <c r="M9409" s="293">
        <f ca="1">IF(OFFSET(M9409,-$D9409,0)="n/a","n/a",IF(M$5&gt;OFFSET(M9409,-$D9409,0)+$D9409,$E9409-SUM($G9409:L9409),($E9409-SUM($G9409:L9409))/(OFFSET(M9409,-$D9409,0)-(M$5-$D9409-1))))</f>
        <v>0</v>
      </c>
      <c r="N9409" s="293">
        <f ca="1">IF(OFFSET(N9409,-$D9409,0)="n/a","n/a",IF(N$5&gt;OFFSET(N9409,-$D9409,0)+$D9409,$E9409-SUM($G9409:M9409),($E9409-SUM($G9409:M9409))/(OFFSET(N9409,-$D9409,0)-(N$5-$D9409-1))))</f>
        <v>0</v>
      </c>
    </row>
    <row r="9410" spans="1:14" s="369" customFormat="1" ht="12.75" hidden="1" customHeight="1" outlineLevel="2" x14ac:dyDescent="0.25">
      <c r="A9410" s="3"/>
      <c r="B9410" s="3"/>
      <c r="C9410" s="392" t="s">
        <v>43</v>
      </c>
      <c r="D9410" s="3">
        <v>2</v>
      </c>
      <c r="E9410" s="290">
        <f ca="1"/>
        <v>0</v>
      </c>
      <c r="F9410" s="291"/>
      <c r="G9410" s="294"/>
      <c r="H9410" s="292"/>
      <c r="I9410" s="293">
        <f ca="1">IF(OFFSET(I9410,-$D9410,0)="n/a","n/a",IF(I$5&gt;OFFSET(I9410,-$D9410,0)+$D9410,$E9410-SUM($G9410:H9410),($E9410-SUM($G9410:H9410))/(OFFSET(I9410,-$D9410,0)-(I$5-$D9410-1))))</f>
        <v>0</v>
      </c>
      <c r="J9410" s="293">
        <f ca="1">IF(OFFSET(J9410,-$D9410,0)="n/a","n/a",IF(J$5&gt;OFFSET(J9410,-$D9410,0)+$D9410,$E9410-SUM($G9410:I9410),($E9410-SUM($G9410:I9410))/(OFFSET(J9410,-$D9410,0)-(J$5-$D9410-1))))</f>
        <v>0</v>
      </c>
      <c r="K9410" s="293">
        <f ca="1">IF(OFFSET(K9410,-$D9410,0)="n/a","n/a",IF(K$5&gt;OFFSET(K9410,-$D9410,0)+$D9410,$E9410-SUM($G9410:J9410),($E9410-SUM($G9410:J9410))/(OFFSET(K9410,-$D9410,0)-(K$5-$D9410-1))))</f>
        <v>0</v>
      </c>
      <c r="L9410" s="293">
        <f ca="1">IF(OFFSET(L9410,-$D9410,0)="n/a","n/a",IF(L$5&gt;OFFSET(L9410,-$D9410,0)+$D9410,$E9410-SUM($G9410:K9410),($E9410-SUM($G9410:K9410))/(OFFSET(L9410,-$D9410,0)-(L$5-$D9410-1))))</f>
        <v>0</v>
      </c>
      <c r="M9410" s="293">
        <f ca="1">IF(OFFSET(M9410,-$D9410,0)="n/a","n/a",IF(M$5&gt;OFFSET(M9410,-$D9410,0)+$D9410,$E9410-SUM($G9410:L9410),($E9410-SUM($G9410:L9410))/(OFFSET(M9410,-$D9410,0)-(M$5-$D9410-1))))</f>
        <v>0</v>
      </c>
      <c r="N9410" s="293">
        <f ca="1">IF(OFFSET(N9410,-$D9410,0)="n/a","n/a",IF(N$5&gt;OFFSET(N9410,-$D9410,0)+$D9410,$E9410-SUM($G9410:M9410),($E9410-SUM($G9410:M9410))/(OFFSET(N9410,-$D9410,0)-(N$5-$D9410-1))))</f>
        <v>0</v>
      </c>
    </row>
    <row r="9411" spans="1:14" s="369" customFormat="1" ht="12.75" hidden="1" customHeight="1" outlineLevel="2" x14ac:dyDescent="0.25">
      <c r="A9411" s="3"/>
      <c r="B9411" s="3"/>
      <c r="C9411" s="392"/>
      <c r="D9411" s="3">
        <v>3</v>
      </c>
      <c r="E9411" s="290">
        <f ca="1"/>
        <v>0</v>
      </c>
      <c r="F9411" s="291"/>
      <c r="G9411" s="294"/>
      <c r="H9411" s="294"/>
      <c r="I9411" s="292"/>
      <c r="J9411" s="293">
        <f ca="1">IF(OFFSET(J9411,-$D9411,0)="n/a","n/a",IF(J$5&gt;OFFSET(J9411,-$D9411,0)+$D9411,$E9411-SUM($G9411:I9411),($E9411-SUM($G9411:I9411))/(OFFSET(J9411,-$D9411,0)-(J$5-$D9411-1))))</f>
        <v>0</v>
      </c>
      <c r="K9411" s="293">
        <f ca="1">IF(OFFSET(K9411,-$D9411,0)="n/a","n/a",IF(K$5&gt;OFFSET(K9411,-$D9411,0)+$D9411,$E9411-SUM($G9411:J9411),($E9411-SUM($G9411:J9411))/(OFFSET(K9411,-$D9411,0)-(K$5-$D9411-1))))</f>
        <v>0</v>
      </c>
      <c r="L9411" s="293">
        <f ca="1">IF(OFFSET(L9411,-$D9411,0)="n/a","n/a",IF(L$5&gt;OFFSET(L9411,-$D9411,0)+$D9411,$E9411-SUM($G9411:K9411),($E9411-SUM($G9411:K9411))/(OFFSET(L9411,-$D9411,0)-(L$5-$D9411-1))))</f>
        <v>0</v>
      </c>
      <c r="M9411" s="293">
        <f ca="1">IF(OFFSET(M9411,-$D9411,0)="n/a","n/a",IF(M$5&gt;OFFSET(M9411,-$D9411,0)+$D9411,$E9411-SUM($G9411:L9411),($E9411-SUM($G9411:L9411))/(OFFSET(M9411,-$D9411,0)-(M$5-$D9411-1))))</f>
        <v>0</v>
      </c>
      <c r="N9411" s="293">
        <f ca="1">IF(OFFSET(N9411,-$D9411,0)="n/a","n/a",IF(N$5&gt;OFFSET(N9411,-$D9411,0)+$D9411,$E9411-SUM($G9411:M9411),($E9411-SUM($G9411:M9411))/(OFFSET(N9411,-$D9411,0)-(N$5-$D9411-1))))</f>
        <v>0</v>
      </c>
    </row>
    <row r="9412" spans="1:14" s="369" customFormat="1" ht="12.75" hidden="1" customHeight="1" outlineLevel="2" x14ac:dyDescent="0.25">
      <c r="A9412" s="3"/>
      <c r="B9412" s="3"/>
      <c r="C9412" s="392"/>
      <c r="D9412" s="3">
        <v>4</v>
      </c>
      <c r="E9412" s="290">
        <f ca="1"/>
        <v>0</v>
      </c>
      <c r="F9412" s="291"/>
      <c r="G9412" s="294"/>
      <c r="H9412" s="294"/>
      <c r="I9412" s="294"/>
      <c r="J9412" s="292"/>
      <c r="K9412" s="293">
        <f ca="1">IF(OFFSET(K9412,-$D9412,0)="n/a","n/a",IF(K$5&gt;OFFSET(K9412,-$D9412,0)+$D9412,$E9412-SUM($G9412:J9412),($E9412-SUM($G9412:J9412))/(OFFSET(K9412,-$D9412,0)-(K$5-$D9412-1))))</f>
        <v>0</v>
      </c>
      <c r="L9412" s="293">
        <f ca="1">IF(OFFSET(L9412,-$D9412,0)="n/a","n/a",IF(L$5&gt;OFFSET(L9412,-$D9412,0)+$D9412,$E9412-SUM($G9412:K9412),($E9412-SUM($G9412:K9412))/(OFFSET(L9412,-$D9412,0)-(L$5-$D9412-1))))</f>
        <v>0</v>
      </c>
      <c r="M9412" s="293">
        <f ca="1">IF(OFFSET(M9412,-$D9412,0)="n/a","n/a",IF(M$5&gt;OFFSET(M9412,-$D9412,0)+$D9412,$E9412-SUM($G9412:L9412),($E9412-SUM($G9412:L9412))/(OFFSET(M9412,-$D9412,0)-(M$5-$D9412-1))))</f>
        <v>0</v>
      </c>
      <c r="N9412" s="293">
        <f ca="1">IF(OFFSET(N9412,-$D9412,0)="n/a","n/a",IF(N$5&gt;OFFSET(N9412,-$D9412,0)+$D9412,$E9412-SUM($G9412:M9412),($E9412-SUM($G9412:M9412))/(OFFSET(N9412,-$D9412,0)-(N$5-$D9412-1))))</f>
        <v>0</v>
      </c>
    </row>
    <row r="9413" spans="1:14" s="369" customFormat="1" ht="12.75" hidden="1" customHeight="1" outlineLevel="2" x14ac:dyDescent="0.25">
      <c r="A9413" s="3"/>
      <c r="B9413" s="3"/>
      <c r="C9413" s="392"/>
      <c r="D9413" s="3">
        <v>5</v>
      </c>
      <c r="E9413" s="290">
        <f ca="1"/>
        <v>0</v>
      </c>
      <c r="F9413" s="291"/>
      <c r="G9413" s="294"/>
      <c r="H9413" s="294"/>
      <c r="I9413" s="294"/>
      <c r="J9413" s="294"/>
      <c r="K9413" s="292"/>
      <c r="L9413" s="293">
        <f ca="1">IF(OFFSET(L9413,-$D9413,0)="n/a","n/a",IF(L$5&gt;OFFSET(L9413,-$D9413,0)+$D9413,$E9413-SUM($G9413:K9413),($E9413-SUM($G9413:K9413))/(OFFSET(L9413,-$D9413,0)-(L$5-$D9413-1))))</f>
        <v>0</v>
      </c>
      <c r="M9413" s="293">
        <f ca="1">IF(OFFSET(M9413,-$D9413,0)="n/a","n/a",IF(M$5&gt;OFFSET(M9413,-$D9413,0)+$D9413,$E9413-SUM($G9413:L9413),($E9413-SUM($G9413:L9413))/(OFFSET(M9413,-$D9413,0)-(M$5-$D9413-1))))</f>
        <v>0</v>
      </c>
      <c r="N9413" s="293">
        <f ca="1">IF(OFFSET(N9413,-$D9413,0)="n/a","n/a",IF(N$5&gt;OFFSET(N9413,-$D9413,0)+$D9413,$E9413-SUM($G9413:M9413),($E9413-SUM($G9413:M9413))/(OFFSET(N9413,-$D9413,0)-(N$5-$D9413-1))))</f>
        <v>0</v>
      </c>
    </row>
    <row r="9414" spans="1:14" s="369" customFormat="1" ht="12.75" hidden="1" customHeight="1" outlineLevel="2" x14ac:dyDescent="0.25">
      <c r="A9414" s="3"/>
      <c r="B9414" s="3"/>
      <c r="C9414" s="392"/>
      <c r="D9414" s="3">
        <v>6</v>
      </c>
      <c r="E9414" s="290">
        <f ca="1"/>
        <v>0</v>
      </c>
      <c r="F9414" s="291"/>
      <c r="G9414" s="294"/>
      <c r="H9414" s="294"/>
      <c r="I9414" s="294"/>
      <c r="J9414" s="294"/>
      <c r="K9414" s="294"/>
      <c r="L9414" s="292"/>
      <c r="M9414" s="293">
        <f ca="1">IF(OFFSET(M9414,-$D9414,0)="n/a","n/a",IF(M$5&gt;OFFSET(M9414,-$D9414,0)+$D9414,$E9414-SUM($G9414:L9414),($E9414-SUM($G9414:L9414))/(OFFSET(M9414,-$D9414,0)-(M$5-$D9414-1))))</f>
        <v>0</v>
      </c>
      <c r="N9414" s="293">
        <f ca="1">IF(OFFSET(N9414,-$D9414,0)="n/a","n/a",IF(N$5&gt;OFFSET(N9414,-$D9414,0)+$D9414,$E9414-SUM($G9414:M9414),($E9414-SUM($G9414:M9414))/(OFFSET(N9414,-$D9414,0)-(N$5-$D9414-1))))</f>
        <v>0</v>
      </c>
    </row>
    <row r="9415" spans="1:14" s="369" customFormat="1" ht="12.75" hidden="1" customHeight="1" outlineLevel="2" x14ac:dyDescent="0.25">
      <c r="A9415" s="3"/>
      <c r="B9415" s="3"/>
      <c r="C9415" s="392"/>
      <c r="D9415" s="3">
        <v>7</v>
      </c>
      <c r="E9415" s="290">
        <f ca="1"/>
        <v>0</v>
      </c>
      <c r="F9415" s="291"/>
      <c r="G9415" s="294"/>
      <c r="H9415" s="294"/>
      <c r="I9415" s="294"/>
      <c r="J9415" s="294"/>
      <c r="K9415" s="294"/>
      <c r="L9415" s="294"/>
      <c r="M9415" s="292"/>
      <c r="N9415" s="293">
        <f ca="1">IF(OFFSET(N9415,-$D9415,0)="n/a","n/a",IF(N$5&gt;OFFSET(N9415,-$D9415,0)+$D9415,$E9415-SUM($G9415:M9415),($E9415-SUM($G9415:M9415))/(OFFSET(N9415,-$D9415,0)-(N$5-$D9415-1))))</f>
        <v>0</v>
      </c>
    </row>
    <row r="9416" spans="1:14" s="369" customFormat="1" ht="12.75" hidden="1" customHeight="1" outlineLevel="2" x14ac:dyDescent="0.25">
      <c r="A9416" s="3"/>
      <c r="B9416" s="3"/>
      <c r="C9416" s="392"/>
      <c r="D9416" s="3">
        <v>8</v>
      </c>
      <c r="E9416" s="290">
        <f ca="1"/>
        <v>0</v>
      </c>
      <c r="F9416" s="291"/>
      <c r="G9416" s="294"/>
      <c r="H9416" s="294"/>
      <c r="I9416" s="294"/>
      <c r="J9416" s="294"/>
      <c r="K9416" s="294"/>
      <c r="L9416" s="294"/>
      <c r="M9416" s="294"/>
      <c r="N9416" s="292"/>
    </row>
    <row r="9417" spans="1:14" s="369" customFormat="1" ht="12.75" hidden="1" customHeight="1" outlineLevel="2" x14ac:dyDescent="0.25">
      <c r="A9417" s="3"/>
      <c r="B9417" s="3"/>
      <c r="C9417" s="392"/>
      <c r="D9417" s="3">
        <v>9</v>
      </c>
      <c r="E9417" s="290" t="e">
        <f ca="1"/>
        <v>#N/A</v>
      </c>
      <c r="F9417" s="291"/>
      <c r="G9417" s="294"/>
      <c r="H9417" s="294"/>
      <c r="I9417" s="294"/>
      <c r="J9417" s="294"/>
      <c r="K9417" s="294"/>
      <c r="L9417" s="294"/>
      <c r="M9417" s="294"/>
      <c r="N9417" s="294"/>
    </row>
    <row r="9418" spans="1:14" s="369" customFormat="1" ht="12.75" hidden="1" customHeight="1" outlineLevel="2" x14ac:dyDescent="0.25">
      <c r="A9418" s="3"/>
      <c r="B9418" s="3"/>
      <c r="C9418" s="392"/>
      <c r="D9418" s="3">
        <v>10</v>
      </c>
      <c r="E9418" s="290" t="e">
        <f ca="1"/>
        <v>#N/A</v>
      </c>
      <c r="F9418" s="291"/>
      <c r="G9418" s="294"/>
      <c r="H9418" s="294"/>
      <c r="I9418" s="294"/>
      <c r="J9418" s="294"/>
      <c r="K9418" s="294"/>
      <c r="L9418" s="294"/>
      <c r="M9418" s="294"/>
      <c r="N9418" s="294"/>
    </row>
    <row r="9419" spans="1:14" s="369" customFormat="1" ht="12.75" hidden="1" customHeight="1" outlineLevel="2" x14ac:dyDescent="0.25">
      <c r="A9419" s="3"/>
      <c r="B9419" s="3"/>
      <c r="C9419" s="392"/>
      <c r="D9419" s="3">
        <v>11</v>
      </c>
      <c r="E9419" s="290" t="e">
        <f ca="1"/>
        <v>#N/A</v>
      </c>
      <c r="F9419" s="291"/>
      <c r="G9419" s="294"/>
      <c r="H9419" s="294"/>
      <c r="I9419" s="294"/>
      <c r="J9419" s="294"/>
      <c r="K9419" s="294"/>
      <c r="L9419" s="294"/>
      <c r="M9419" s="294"/>
      <c r="N9419" s="294"/>
    </row>
    <row r="9420" spans="1:14" s="369" customFormat="1" ht="12.75" hidden="1" customHeight="1" outlineLevel="2" x14ac:dyDescent="0.25">
      <c r="A9420" s="3"/>
      <c r="B9420" s="3"/>
      <c r="C9420" s="392"/>
      <c r="D9420" s="3">
        <v>12</v>
      </c>
      <c r="E9420" s="290" t="e">
        <f ca="1"/>
        <v>#N/A</v>
      </c>
      <c r="F9420" s="291"/>
      <c r="G9420" s="294"/>
      <c r="H9420" s="294"/>
      <c r="I9420" s="294"/>
      <c r="J9420" s="294"/>
      <c r="K9420" s="294"/>
      <c r="L9420" s="294"/>
      <c r="M9420" s="294"/>
      <c r="N9420" s="294"/>
    </row>
    <row r="9421" spans="1:14" s="369" customFormat="1" ht="12.75" hidden="1" customHeight="1" outlineLevel="2" x14ac:dyDescent="0.25">
      <c r="A9421" s="3"/>
      <c r="B9421" s="3"/>
      <c r="C9421" s="392"/>
      <c r="D9421" s="3">
        <v>13</v>
      </c>
      <c r="E9421" s="290" t="e">
        <f ca="1"/>
        <v>#N/A</v>
      </c>
      <c r="F9421" s="291"/>
      <c r="G9421" s="294"/>
      <c r="H9421" s="294"/>
      <c r="I9421" s="294"/>
      <c r="J9421" s="294"/>
      <c r="K9421" s="294"/>
      <c r="L9421" s="294"/>
      <c r="M9421" s="294"/>
      <c r="N9421" s="294"/>
    </row>
    <row r="9422" spans="1:14" s="369" customFormat="1" ht="12.75" hidden="1" customHeight="1" outlineLevel="2" x14ac:dyDescent="0.25">
      <c r="A9422" s="3"/>
      <c r="B9422" s="3"/>
      <c r="C9422" s="392"/>
      <c r="D9422" s="3">
        <v>14</v>
      </c>
      <c r="E9422" s="290" t="e">
        <f ca="1"/>
        <v>#N/A</v>
      </c>
      <c r="F9422" s="291"/>
      <c r="G9422" s="294"/>
      <c r="H9422" s="294"/>
      <c r="I9422" s="294"/>
      <c r="J9422" s="294"/>
      <c r="K9422" s="294"/>
      <c r="L9422" s="294"/>
      <c r="M9422" s="294"/>
      <c r="N9422" s="294"/>
    </row>
    <row r="9423" spans="1:14" s="369" customFormat="1" ht="12.75" hidden="1" customHeight="1" outlineLevel="2" x14ac:dyDescent="0.25">
      <c r="A9423" s="3"/>
      <c r="B9423" s="3"/>
      <c r="C9423" s="392"/>
      <c r="D9423" s="3">
        <v>15</v>
      </c>
      <c r="E9423" s="290" t="e">
        <f ca="1"/>
        <v>#N/A</v>
      </c>
      <c r="F9423" s="291"/>
      <c r="G9423" s="294"/>
      <c r="H9423" s="294"/>
      <c r="I9423" s="294"/>
      <c r="J9423" s="294"/>
      <c r="K9423" s="294"/>
      <c r="L9423" s="294"/>
      <c r="M9423" s="294"/>
      <c r="N9423" s="294"/>
    </row>
    <row r="9424" spans="1:14" s="369" customFormat="1" ht="12.75" hidden="1" customHeight="1" outlineLevel="1" x14ac:dyDescent="0.25">
      <c r="A9424" s="3"/>
      <c r="B9424" s="145" t="str">
        <f ca="1">B9407</f>
        <v>Asset Type 467</v>
      </c>
      <c r="C9424" s="145" t="str">
        <f ca="1">C9407</f>
        <v>Description - Asset Type 467</v>
      </c>
      <c r="D9424" s="3"/>
      <c r="E9424" s="3"/>
      <c r="F9424" s="106" t="s">
        <v>44</v>
      </c>
      <c r="G9424" s="296">
        <f t="shared" ref="G9424:N9424" si="934">SUM(G9409:G9423)</f>
        <v>0</v>
      </c>
      <c r="H9424" s="296">
        <f t="shared" ca="1" si="934"/>
        <v>0</v>
      </c>
      <c r="I9424" s="296">
        <f t="shared" ca="1" si="934"/>
        <v>0</v>
      </c>
      <c r="J9424" s="296">
        <f t="shared" ca="1" si="934"/>
        <v>0</v>
      </c>
      <c r="K9424" s="296">
        <f t="shared" ca="1" si="934"/>
        <v>0</v>
      </c>
      <c r="L9424" s="296">
        <f t="shared" ca="1" si="934"/>
        <v>0</v>
      </c>
      <c r="M9424" s="296">
        <f t="shared" ca="1" si="934"/>
        <v>0</v>
      </c>
      <c r="N9424" s="296">
        <f t="shared" ca="1" si="934"/>
        <v>0</v>
      </c>
    </row>
    <row r="9425" spans="1:14" s="369" customFormat="1" ht="12.75" hidden="1" customHeight="1" outlineLevel="2" x14ac:dyDescent="0.25">
      <c r="A9425" s="217">
        <f>A9407+1</f>
        <v>468</v>
      </c>
      <c r="B9425" s="22" t="str">
        <f ca="1">OFFSET($B$13,$A9425-1,0)</f>
        <v>Asset Type 468</v>
      </c>
      <c r="C9425" s="22" t="str">
        <f ca="1">OFFSET($C$13,$A9425-1,0)</f>
        <v>Description - Asset Type 468</v>
      </c>
      <c r="D9425" s="3"/>
      <c r="E9425" s="109"/>
      <c r="F9425" s="108" t="s">
        <v>41</v>
      </c>
      <c r="G9425" s="295">
        <f t="shared" ref="G9425:N9425" ca="1" si="935">VLOOKUP($B9425,$B$13:$N$512,5+G$5,FALSE)</f>
        <v>0</v>
      </c>
      <c r="H9425" s="295">
        <f t="shared" ca="1" si="935"/>
        <v>0</v>
      </c>
      <c r="I9425" s="295">
        <f t="shared" ca="1" si="935"/>
        <v>0</v>
      </c>
      <c r="J9425" s="295">
        <f t="shared" ca="1" si="935"/>
        <v>0</v>
      </c>
      <c r="K9425" s="295">
        <f t="shared" ca="1" si="935"/>
        <v>0</v>
      </c>
      <c r="L9425" s="295">
        <f t="shared" ca="1" si="935"/>
        <v>0</v>
      </c>
      <c r="M9425" s="295">
        <f t="shared" ca="1" si="935"/>
        <v>0</v>
      </c>
      <c r="N9425" s="295">
        <f t="shared" ca="1" si="935"/>
        <v>0</v>
      </c>
    </row>
    <row r="9426" spans="1:14" s="369" customFormat="1" ht="12.75" hidden="1" customHeight="1" outlineLevel="2" x14ac:dyDescent="0.25">
      <c r="A9426" s="3"/>
      <c r="B9426" s="3"/>
      <c r="C9426" s="21"/>
      <c r="D9426" s="3"/>
      <c r="E9426" s="107"/>
      <c r="F9426" s="106" t="s">
        <v>42</v>
      </c>
      <c r="G9426" s="111">
        <f ca="1">VLOOKUP($B9425,'Input Sheet'!$B$12:$N$511,5+G$5,FALSE)</f>
        <v>0</v>
      </c>
      <c r="H9426" s="111">
        <f ca="1">VLOOKUP($B9425,'Input Sheet'!$B$12:$N$511,5+H$5,FALSE)</f>
        <v>0</v>
      </c>
      <c r="I9426" s="111">
        <f ca="1">VLOOKUP($B9425,'Input Sheet'!$B$12:$N$511,5+I$5,FALSE)</f>
        <v>0</v>
      </c>
      <c r="J9426" s="111">
        <f ca="1">VLOOKUP($B9425,'Input Sheet'!$B$12:$N$511,5+J$5,FALSE)</f>
        <v>0</v>
      </c>
      <c r="K9426" s="111">
        <f ca="1">VLOOKUP($B9425,'Input Sheet'!$B$12:$N$511,5+K$5,FALSE)</f>
        <v>0</v>
      </c>
      <c r="L9426" s="111">
        <f ca="1">VLOOKUP($B9425,'Input Sheet'!$B$12:$N$511,5+L$5,FALSE)</f>
        <v>0</v>
      </c>
      <c r="M9426" s="111">
        <f ca="1">VLOOKUP($B9425,'Input Sheet'!$B$12:$N$511,5+M$5,FALSE)</f>
        <v>0</v>
      </c>
      <c r="N9426" s="111">
        <f ca="1">VLOOKUP($B9425,'Input Sheet'!$B$12:$N$511,5+N$5,FALSE)</f>
        <v>0</v>
      </c>
    </row>
    <row r="9427" spans="1:14" s="369" customFormat="1" ht="12.75" hidden="1" customHeight="1" outlineLevel="2" x14ac:dyDescent="0.25">
      <c r="A9427" s="3"/>
      <c r="B9427" s="3"/>
      <c r="C9427" s="3"/>
      <c r="D9427" s="3">
        <v>1</v>
      </c>
      <c r="E9427" s="290">
        <f t="array" aca="1" ref="E9427:E9441" ca="1">TRANSPOSE(G9425:N9425)</f>
        <v>0</v>
      </c>
      <c r="F9427" s="291"/>
      <c r="G9427" s="292"/>
      <c r="H9427" s="293">
        <f ca="1">IF(OFFSET(H9427,-$D9427,0)="n/a","n/a",IF(H$5&gt;OFFSET(H9427,-$D9427,0)+$D9427,$E9427-SUM($G9427:G9427),($E9427-SUM($G9427:G9427))/(OFFSET(H9427,-$D9427,0)-(H$5-$D9427-1))))</f>
        <v>0</v>
      </c>
      <c r="I9427" s="293">
        <f ca="1">IF(OFFSET(I9427,-$D9427,0)="n/a","n/a",IF(I$5&gt;OFFSET(I9427,-$D9427,0)+$D9427,$E9427-SUM($G9427:H9427),($E9427-SUM($G9427:H9427))/(OFFSET(I9427,-$D9427,0)-(I$5-$D9427-1))))</f>
        <v>0</v>
      </c>
      <c r="J9427" s="293">
        <f ca="1">IF(OFFSET(J9427,-$D9427,0)="n/a","n/a",IF(J$5&gt;OFFSET(J9427,-$D9427,0)+$D9427,$E9427-SUM($G9427:I9427),($E9427-SUM($G9427:I9427))/(OFFSET(J9427,-$D9427,0)-(J$5-$D9427-1))))</f>
        <v>0</v>
      </c>
      <c r="K9427" s="293">
        <f ca="1">IF(OFFSET(K9427,-$D9427,0)="n/a","n/a",IF(K$5&gt;OFFSET(K9427,-$D9427,0)+$D9427,$E9427-SUM($G9427:J9427),($E9427-SUM($G9427:J9427))/(OFFSET(K9427,-$D9427,0)-(K$5-$D9427-1))))</f>
        <v>0</v>
      </c>
      <c r="L9427" s="293">
        <f ca="1">IF(OFFSET(L9427,-$D9427,0)="n/a","n/a",IF(L$5&gt;OFFSET(L9427,-$D9427,0)+$D9427,$E9427-SUM($G9427:K9427),($E9427-SUM($G9427:K9427))/(OFFSET(L9427,-$D9427,0)-(L$5-$D9427-1))))</f>
        <v>0</v>
      </c>
      <c r="M9427" s="293">
        <f ca="1">IF(OFFSET(M9427,-$D9427,0)="n/a","n/a",IF(M$5&gt;OFFSET(M9427,-$D9427,0)+$D9427,$E9427-SUM($G9427:L9427),($E9427-SUM($G9427:L9427))/(OFFSET(M9427,-$D9427,0)-(M$5-$D9427-1))))</f>
        <v>0</v>
      </c>
      <c r="N9427" s="293">
        <f ca="1">IF(OFFSET(N9427,-$D9427,0)="n/a","n/a",IF(N$5&gt;OFFSET(N9427,-$D9427,0)+$D9427,$E9427-SUM($G9427:M9427),($E9427-SUM($G9427:M9427))/(OFFSET(N9427,-$D9427,0)-(N$5-$D9427-1))))</f>
        <v>0</v>
      </c>
    </row>
    <row r="9428" spans="1:14" s="369" customFormat="1" ht="12.75" hidden="1" customHeight="1" outlineLevel="2" x14ac:dyDescent="0.25">
      <c r="A9428" s="3"/>
      <c r="B9428" s="3"/>
      <c r="C9428" s="392" t="s">
        <v>43</v>
      </c>
      <c r="D9428" s="3">
        <v>2</v>
      </c>
      <c r="E9428" s="290">
        <f ca="1"/>
        <v>0</v>
      </c>
      <c r="F9428" s="291"/>
      <c r="G9428" s="294"/>
      <c r="H9428" s="292"/>
      <c r="I9428" s="293">
        <f ca="1">IF(OFFSET(I9428,-$D9428,0)="n/a","n/a",IF(I$5&gt;OFFSET(I9428,-$D9428,0)+$D9428,$E9428-SUM($G9428:H9428),($E9428-SUM($G9428:H9428))/(OFFSET(I9428,-$D9428,0)-(I$5-$D9428-1))))</f>
        <v>0</v>
      </c>
      <c r="J9428" s="293">
        <f ca="1">IF(OFFSET(J9428,-$D9428,0)="n/a","n/a",IF(J$5&gt;OFFSET(J9428,-$D9428,0)+$D9428,$E9428-SUM($G9428:I9428),($E9428-SUM($G9428:I9428))/(OFFSET(J9428,-$D9428,0)-(J$5-$D9428-1))))</f>
        <v>0</v>
      </c>
      <c r="K9428" s="293">
        <f ca="1">IF(OFFSET(K9428,-$D9428,0)="n/a","n/a",IF(K$5&gt;OFFSET(K9428,-$D9428,0)+$D9428,$E9428-SUM($G9428:J9428),($E9428-SUM($G9428:J9428))/(OFFSET(K9428,-$D9428,0)-(K$5-$D9428-1))))</f>
        <v>0</v>
      </c>
      <c r="L9428" s="293">
        <f ca="1">IF(OFFSET(L9428,-$D9428,0)="n/a","n/a",IF(L$5&gt;OFFSET(L9428,-$D9428,0)+$D9428,$E9428-SUM($G9428:K9428),($E9428-SUM($G9428:K9428))/(OFFSET(L9428,-$D9428,0)-(L$5-$D9428-1))))</f>
        <v>0</v>
      </c>
      <c r="M9428" s="293">
        <f ca="1">IF(OFFSET(M9428,-$D9428,0)="n/a","n/a",IF(M$5&gt;OFFSET(M9428,-$D9428,0)+$D9428,$E9428-SUM($G9428:L9428),($E9428-SUM($G9428:L9428))/(OFFSET(M9428,-$D9428,0)-(M$5-$D9428-1))))</f>
        <v>0</v>
      </c>
      <c r="N9428" s="293">
        <f ca="1">IF(OFFSET(N9428,-$D9428,0)="n/a","n/a",IF(N$5&gt;OFFSET(N9428,-$D9428,0)+$D9428,$E9428-SUM($G9428:M9428),($E9428-SUM($G9428:M9428))/(OFFSET(N9428,-$D9428,0)-(N$5-$D9428-1))))</f>
        <v>0</v>
      </c>
    </row>
    <row r="9429" spans="1:14" s="369" customFormat="1" ht="12.75" hidden="1" customHeight="1" outlineLevel="2" x14ac:dyDescent="0.25">
      <c r="A9429" s="3"/>
      <c r="B9429" s="3"/>
      <c r="C9429" s="392"/>
      <c r="D9429" s="3">
        <v>3</v>
      </c>
      <c r="E9429" s="290">
        <f ca="1"/>
        <v>0</v>
      </c>
      <c r="F9429" s="291"/>
      <c r="G9429" s="294"/>
      <c r="H9429" s="294"/>
      <c r="I9429" s="292"/>
      <c r="J9429" s="293">
        <f ca="1">IF(OFFSET(J9429,-$D9429,0)="n/a","n/a",IF(J$5&gt;OFFSET(J9429,-$D9429,0)+$D9429,$E9429-SUM($G9429:I9429),($E9429-SUM($G9429:I9429))/(OFFSET(J9429,-$D9429,0)-(J$5-$D9429-1))))</f>
        <v>0</v>
      </c>
      <c r="K9429" s="293">
        <f ca="1">IF(OFFSET(K9429,-$D9429,0)="n/a","n/a",IF(K$5&gt;OFFSET(K9429,-$D9429,0)+$D9429,$E9429-SUM($G9429:J9429),($E9429-SUM($G9429:J9429))/(OFFSET(K9429,-$D9429,0)-(K$5-$D9429-1))))</f>
        <v>0</v>
      </c>
      <c r="L9429" s="293">
        <f ca="1">IF(OFFSET(L9429,-$D9429,0)="n/a","n/a",IF(L$5&gt;OFFSET(L9429,-$D9429,0)+$D9429,$E9429-SUM($G9429:K9429),($E9429-SUM($G9429:K9429))/(OFFSET(L9429,-$D9429,0)-(L$5-$D9429-1))))</f>
        <v>0</v>
      </c>
      <c r="M9429" s="293">
        <f ca="1">IF(OFFSET(M9429,-$D9429,0)="n/a","n/a",IF(M$5&gt;OFFSET(M9429,-$D9429,0)+$D9429,$E9429-SUM($G9429:L9429),($E9429-SUM($G9429:L9429))/(OFFSET(M9429,-$D9429,0)-(M$5-$D9429-1))))</f>
        <v>0</v>
      </c>
      <c r="N9429" s="293">
        <f ca="1">IF(OFFSET(N9429,-$D9429,0)="n/a","n/a",IF(N$5&gt;OFFSET(N9429,-$D9429,0)+$D9429,$E9429-SUM($G9429:M9429),($E9429-SUM($G9429:M9429))/(OFFSET(N9429,-$D9429,0)-(N$5-$D9429-1))))</f>
        <v>0</v>
      </c>
    </row>
    <row r="9430" spans="1:14" s="369" customFormat="1" ht="12.75" hidden="1" customHeight="1" outlineLevel="2" x14ac:dyDescent="0.25">
      <c r="A9430" s="3"/>
      <c r="B9430" s="3"/>
      <c r="C9430" s="392"/>
      <c r="D9430" s="3">
        <v>4</v>
      </c>
      <c r="E9430" s="290">
        <f ca="1"/>
        <v>0</v>
      </c>
      <c r="F9430" s="291"/>
      <c r="G9430" s="294"/>
      <c r="H9430" s="294"/>
      <c r="I9430" s="294"/>
      <c r="J9430" s="292"/>
      <c r="K9430" s="293">
        <f ca="1">IF(OFFSET(K9430,-$D9430,0)="n/a","n/a",IF(K$5&gt;OFFSET(K9430,-$D9430,0)+$D9430,$E9430-SUM($G9430:J9430),($E9430-SUM($G9430:J9430))/(OFFSET(K9430,-$D9430,0)-(K$5-$D9430-1))))</f>
        <v>0</v>
      </c>
      <c r="L9430" s="293">
        <f ca="1">IF(OFFSET(L9430,-$D9430,0)="n/a","n/a",IF(L$5&gt;OFFSET(L9430,-$D9430,0)+$D9430,$E9430-SUM($G9430:K9430),($E9430-SUM($G9430:K9430))/(OFFSET(L9430,-$D9430,0)-(L$5-$D9430-1))))</f>
        <v>0</v>
      </c>
      <c r="M9430" s="293">
        <f ca="1">IF(OFFSET(M9430,-$D9430,0)="n/a","n/a",IF(M$5&gt;OFFSET(M9430,-$D9430,0)+$D9430,$E9430-SUM($G9430:L9430),($E9430-SUM($G9430:L9430))/(OFFSET(M9430,-$D9430,0)-(M$5-$D9430-1))))</f>
        <v>0</v>
      </c>
      <c r="N9430" s="293">
        <f ca="1">IF(OFFSET(N9430,-$D9430,0)="n/a","n/a",IF(N$5&gt;OFFSET(N9430,-$D9430,0)+$D9430,$E9430-SUM($G9430:M9430),($E9430-SUM($G9430:M9430))/(OFFSET(N9430,-$D9430,0)-(N$5-$D9430-1))))</f>
        <v>0</v>
      </c>
    </row>
    <row r="9431" spans="1:14" s="369" customFormat="1" ht="12.75" hidden="1" customHeight="1" outlineLevel="2" x14ac:dyDescent="0.25">
      <c r="A9431" s="3"/>
      <c r="B9431" s="3"/>
      <c r="C9431" s="392"/>
      <c r="D9431" s="3">
        <v>5</v>
      </c>
      <c r="E9431" s="290">
        <f ca="1"/>
        <v>0</v>
      </c>
      <c r="F9431" s="291"/>
      <c r="G9431" s="294"/>
      <c r="H9431" s="294"/>
      <c r="I9431" s="294"/>
      <c r="J9431" s="294"/>
      <c r="K9431" s="292"/>
      <c r="L9431" s="293">
        <f ca="1">IF(OFFSET(L9431,-$D9431,0)="n/a","n/a",IF(L$5&gt;OFFSET(L9431,-$D9431,0)+$D9431,$E9431-SUM($G9431:K9431),($E9431-SUM($G9431:K9431))/(OFFSET(L9431,-$D9431,0)-(L$5-$D9431-1))))</f>
        <v>0</v>
      </c>
      <c r="M9431" s="293">
        <f ca="1">IF(OFFSET(M9431,-$D9431,0)="n/a","n/a",IF(M$5&gt;OFFSET(M9431,-$D9431,0)+$D9431,$E9431-SUM($G9431:L9431),($E9431-SUM($G9431:L9431))/(OFFSET(M9431,-$D9431,0)-(M$5-$D9431-1))))</f>
        <v>0</v>
      </c>
      <c r="N9431" s="293">
        <f ca="1">IF(OFFSET(N9431,-$D9431,0)="n/a","n/a",IF(N$5&gt;OFFSET(N9431,-$D9431,0)+$D9431,$E9431-SUM($G9431:M9431),($E9431-SUM($G9431:M9431))/(OFFSET(N9431,-$D9431,0)-(N$5-$D9431-1))))</f>
        <v>0</v>
      </c>
    </row>
    <row r="9432" spans="1:14" s="369" customFormat="1" ht="12.75" hidden="1" customHeight="1" outlineLevel="2" x14ac:dyDescent="0.25">
      <c r="A9432" s="3"/>
      <c r="B9432" s="3"/>
      <c r="C9432" s="392"/>
      <c r="D9432" s="3">
        <v>6</v>
      </c>
      <c r="E9432" s="290">
        <f ca="1"/>
        <v>0</v>
      </c>
      <c r="F9432" s="291"/>
      <c r="G9432" s="294"/>
      <c r="H9432" s="294"/>
      <c r="I9432" s="294"/>
      <c r="J9432" s="294"/>
      <c r="K9432" s="294"/>
      <c r="L9432" s="292"/>
      <c r="M9432" s="293">
        <f ca="1">IF(OFFSET(M9432,-$D9432,0)="n/a","n/a",IF(M$5&gt;OFFSET(M9432,-$D9432,0)+$D9432,$E9432-SUM($G9432:L9432),($E9432-SUM($G9432:L9432))/(OFFSET(M9432,-$D9432,0)-(M$5-$D9432-1))))</f>
        <v>0</v>
      </c>
      <c r="N9432" s="293">
        <f ca="1">IF(OFFSET(N9432,-$D9432,0)="n/a","n/a",IF(N$5&gt;OFFSET(N9432,-$D9432,0)+$D9432,$E9432-SUM($G9432:M9432),($E9432-SUM($G9432:M9432))/(OFFSET(N9432,-$D9432,0)-(N$5-$D9432-1))))</f>
        <v>0</v>
      </c>
    </row>
    <row r="9433" spans="1:14" s="369" customFormat="1" ht="12.75" hidden="1" customHeight="1" outlineLevel="2" x14ac:dyDescent="0.25">
      <c r="A9433" s="3"/>
      <c r="B9433" s="3"/>
      <c r="C9433" s="392"/>
      <c r="D9433" s="3">
        <v>7</v>
      </c>
      <c r="E9433" s="290">
        <f ca="1"/>
        <v>0</v>
      </c>
      <c r="F9433" s="291"/>
      <c r="G9433" s="294"/>
      <c r="H9433" s="294"/>
      <c r="I9433" s="294"/>
      <c r="J9433" s="294"/>
      <c r="K9433" s="294"/>
      <c r="L9433" s="294"/>
      <c r="M9433" s="292"/>
      <c r="N9433" s="293">
        <f ca="1">IF(OFFSET(N9433,-$D9433,0)="n/a","n/a",IF(N$5&gt;OFFSET(N9433,-$D9433,0)+$D9433,$E9433-SUM($G9433:M9433),($E9433-SUM($G9433:M9433))/(OFFSET(N9433,-$D9433,0)-(N$5-$D9433-1))))</f>
        <v>0</v>
      </c>
    </row>
    <row r="9434" spans="1:14" s="369" customFormat="1" ht="12.75" hidden="1" customHeight="1" outlineLevel="2" x14ac:dyDescent="0.25">
      <c r="A9434" s="3"/>
      <c r="B9434" s="3"/>
      <c r="C9434" s="392"/>
      <c r="D9434" s="3">
        <v>8</v>
      </c>
      <c r="E9434" s="290">
        <f ca="1"/>
        <v>0</v>
      </c>
      <c r="F9434" s="291"/>
      <c r="G9434" s="294"/>
      <c r="H9434" s="294"/>
      <c r="I9434" s="294"/>
      <c r="J9434" s="294"/>
      <c r="K9434" s="294"/>
      <c r="L9434" s="294"/>
      <c r="M9434" s="294"/>
      <c r="N9434" s="292"/>
    </row>
    <row r="9435" spans="1:14" s="369" customFormat="1" ht="12.75" hidden="1" customHeight="1" outlineLevel="2" x14ac:dyDescent="0.25">
      <c r="A9435" s="3"/>
      <c r="B9435" s="3"/>
      <c r="C9435" s="392"/>
      <c r="D9435" s="3">
        <v>9</v>
      </c>
      <c r="E9435" s="290" t="e">
        <f ca="1"/>
        <v>#N/A</v>
      </c>
      <c r="F9435" s="291"/>
      <c r="G9435" s="294"/>
      <c r="H9435" s="294"/>
      <c r="I9435" s="294"/>
      <c r="J9435" s="294"/>
      <c r="K9435" s="294"/>
      <c r="L9435" s="294"/>
      <c r="M9435" s="294"/>
      <c r="N9435" s="294"/>
    </row>
    <row r="9436" spans="1:14" s="369" customFormat="1" ht="12.75" hidden="1" customHeight="1" outlineLevel="2" x14ac:dyDescent="0.25">
      <c r="A9436" s="3"/>
      <c r="B9436" s="3"/>
      <c r="C9436" s="392"/>
      <c r="D9436" s="3">
        <v>10</v>
      </c>
      <c r="E9436" s="290" t="e">
        <f ca="1"/>
        <v>#N/A</v>
      </c>
      <c r="F9436" s="291"/>
      <c r="G9436" s="294"/>
      <c r="H9436" s="294"/>
      <c r="I9436" s="294"/>
      <c r="J9436" s="294"/>
      <c r="K9436" s="294"/>
      <c r="L9436" s="294"/>
      <c r="M9436" s="294"/>
      <c r="N9436" s="294"/>
    </row>
    <row r="9437" spans="1:14" s="369" customFormat="1" ht="12.75" hidden="1" customHeight="1" outlineLevel="2" x14ac:dyDescent="0.25">
      <c r="A9437" s="3"/>
      <c r="B9437" s="3"/>
      <c r="C9437" s="392"/>
      <c r="D9437" s="3">
        <v>11</v>
      </c>
      <c r="E9437" s="290" t="e">
        <f ca="1"/>
        <v>#N/A</v>
      </c>
      <c r="F9437" s="291"/>
      <c r="G9437" s="294"/>
      <c r="H9437" s="294"/>
      <c r="I9437" s="294"/>
      <c r="J9437" s="294"/>
      <c r="K9437" s="294"/>
      <c r="L9437" s="294"/>
      <c r="M9437" s="294"/>
      <c r="N9437" s="294"/>
    </row>
    <row r="9438" spans="1:14" s="369" customFormat="1" ht="12.75" hidden="1" customHeight="1" outlineLevel="2" x14ac:dyDescent="0.25">
      <c r="A9438" s="3"/>
      <c r="B9438" s="3"/>
      <c r="C9438" s="392"/>
      <c r="D9438" s="3">
        <v>12</v>
      </c>
      <c r="E9438" s="290" t="e">
        <f ca="1"/>
        <v>#N/A</v>
      </c>
      <c r="F9438" s="291"/>
      <c r="G9438" s="294"/>
      <c r="H9438" s="294"/>
      <c r="I9438" s="294"/>
      <c r="J9438" s="294"/>
      <c r="K9438" s="294"/>
      <c r="L9438" s="294"/>
      <c r="M9438" s="294"/>
      <c r="N9438" s="294"/>
    </row>
    <row r="9439" spans="1:14" s="369" customFormat="1" ht="12.75" hidden="1" customHeight="1" outlineLevel="2" x14ac:dyDescent="0.25">
      <c r="A9439" s="3"/>
      <c r="B9439" s="3"/>
      <c r="C9439" s="392"/>
      <c r="D9439" s="3">
        <v>13</v>
      </c>
      <c r="E9439" s="290" t="e">
        <f ca="1"/>
        <v>#N/A</v>
      </c>
      <c r="F9439" s="291"/>
      <c r="G9439" s="294"/>
      <c r="H9439" s="294"/>
      <c r="I9439" s="294"/>
      <c r="J9439" s="294"/>
      <c r="K9439" s="294"/>
      <c r="L9439" s="294"/>
      <c r="M9439" s="294"/>
      <c r="N9439" s="294"/>
    </row>
    <row r="9440" spans="1:14" s="369" customFormat="1" ht="12.75" hidden="1" customHeight="1" outlineLevel="2" x14ac:dyDescent="0.25">
      <c r="A9440" s="3"/>
      <c r="B9440" s="3"/>
      <c r="C9440" s="392"/>
      <c r="D9440" s="3">
        <v>14</v>
      </c>
      <c r="E9440" s="290" t="e">
        <f ca="1"/>
        <v>#N/A</v>
      </c>
      <c r="F9440" s="291"/>
      <c r="G9440" s="294"/>
      <c r="H9440" s="294"/>
      <c r="I9440" s="294"/>
      <c r="J9440" s="294"/>
      <c r="K9440" s="294"/>
      <c r="L9440" s="294"/>
      <c r="M9440" s="294"/>
      <c r="N9440" s="294"/>
    </row>
    <row r="9441" spans="1:14" s="369" customFormat="1" ht="12.75" hidden="1" customHeight="1" outlineLevel="2" x14ac:dyDescent="0.25">
      <c r="A9441" s="3"/>
      <c r="B9441" s="3"/>
      <c r="C9441" s="392"/>
      <c r="D9441" s="3">
        <v>15</v>
      </c>
      <c r="E9441" s="290" t="e">
        <f ca="1"/>
        <v>#N/A</v>
      </c>
      <c r="F9441" s="291"/>
      <c r="G9441" s="294"/>
      <c r="H9441" s="294"/>
      <c r="I9441" s="294"/>
      <c r="J9441" s="294"/>
      <c r="K9441" s="294"/>
      <c r="L9441" s="294"/>
      <c r="M9441" s="294"/>
      <c r="N9441" s="294"/>
    </row>
    <row r="9442" spans="1:14" s="369" customFormat="1" ht="12.75" hidden="1" customHeight="1" outlineLevel="1" x14ac:dyDescent="0.25">
      <c r="A9442" s="3"/>
      <c r="B9442" s="145" t="str">
        <f ca="1">B9425</f>
        <v>Asset Type 468</v>
      </c>
      <c r="C9442" s="145" t="str">
        <f ca="1">C9425</f>
        <v>Description - Asset Type 468</v>
      </c>
      <c r="D9442" s="3"/>
      <c r="E9442" s="3"/>
      <c r="F9442" s="106" t="s">
        <v>44</v>
      </c>
      <c r="G9442" s="296">
        <f t="shared" ref="G9442:N9442" si="936">SUM(G9427:G9441)</f>
        <v>0</v>
      </c>
      <c r="H9442" s="296">
        <f t="shared" ca="1" si="936"/>
        <v>0</v>
      </c>
      <c r="I9442" s="296">
        <f t="shared" ca="1" si="936"/>
        <v>0</v>
      </c>
      <c r="J9442" s="296">
        <f t="shared" ca="1" si="936"/>
        <v>0</v>
      </c>
      <c r="K9442" s="296">
        <f t="shared" ca="1" si="936"/>
        <v>0</v>
      </c>
      <c r="L9442" s="296">
        <f t="shared" ca="1" si="936"/>
        <v>0</v>
      </c>
      <c r="M9442" s="296">
        <f t="shared" ca="1" si="936"/>
        <v>0</v>
      </c>
      <c r="N9442" s="296">
        <f t="shared" ca="1" si="936"/>
        <v>0</v>
      </c>
    </row>
    <row r="9443" spans="1:14" s="369" customFormat="1" ht="12.75" hidden="1" customHeight="1" outlineLevel="2" x14ac:dyDescent="0.25">
      <c r="A9443" s="217">
        <f>A9425+1</f>
        <v>469</v>
      </c>
      <c r="B9443" s="22" t="str">
        <f ca="1">OFFSET($B$13,$A9443-1,0)</f>
        <v>Asset Type 469</v>
      </c>
      <c r="C9443" s="22" t="str">
        <f ca="1">OFFSET($C$13,$A9443-1,0)</f>
        <v>Description - Asset Type 469</v>
      </c>
      <c r="D9443" s="3"/>
      <c r="E9443" s="109"/>
      <c r="F9443" s="108" t="s">
        <v>41</v>
      </c>
      <c r="G9443" s="295">
        <f t="shared" ref="G9443:N9443" ca="1" si="937">VLOOKUP($B9443,$B$13:$N$512,5+G$5,FALSE)</f>
        <v>0</v>
      </c>
      <c r="H9443" s="295">
        <f t="shared" ca="1" si="937"/>
        <v>0</v>
      </c>
      <c r="I9443" s="295">
        <f t="shared" ca="1" si="937"/>
        <v>0</v>
      </c>
      <c r="J9443" s="295">
        <f t="shared" ca="1" si="937"/>
        <v>0</v>
      </c>
      <c r="K9443" s="295">
        <f t="shared" ca="1" si="937"/>
        <v>0</v>
      </c>
      <c r="L9443" s="295">
        <f t="shared" ca="1" si="937"/>
        <v>0</v>
      </c>
      <c r="M9443" s="295">
        <f t="shared" ca="1" si="937"/>
        <v>0</v>
      </c>
      <c r="N9443" s="295">
        <f t="shared" ca="1" si="937"/>
        <v>0</v>
      </c>
    </row>
    <row r="9444" spans="1:14" s="369" customFormat="1" ht="12.75" hidden="1" customHeight="1" outlineLevel="2" x14ac:dyDescent="0.25">
      <c r="A9444" s="3"/>
      <c r="B9444" s="3"/>
      <c r="C9444" s="21"/>
      <c r="D9444" s="3"/>
      <c r="E9444" s="107"/>
      <c r="F9444" s="106" t="s">
        <v>42</v>
      </c>
      <c r="G9444" s="111">
        <f ca="1">VLOOKUP($B9443,'Input Sheet'!$B$12:$N$511,5+G$5,FALSE)</f>
        <v>0</v>
      </c>
      <c r="H9444" s="111">
        <f ca="1">VLOOKUP($B9443,'Input Sheet'!$B$12:$N$511,5+H$5,FALSE)</f>
        <v>0</v>
      </c>
      <c r="I9444" s="111">
        <f ca="1">VLOOKUP($B9443,'Input Sheet'!$B$12:$N$511,5+I$5,FALSE)</f>
        <v>0</v>
      </c>
      <c r="J9444" s="111">
        <f ca="1">VLOOKUP($B9443,'Input Sheet'!$B$12:$N$511,5+J$5,FALSE)</f>
        <v>0</v>
      </c>
      <c r="K9444" s="111">
        <f ca="1">VLOOKUP($B9443,'Input Sheet'!$B$12:$N$511,5+K$5,FALSE)</f>
        <v>0</v>
      </c>
      <c r="L9444" s="111">
        <f ca="1">VLOOKUP($B9443,'Input Sheet'!$B$12:$N$511,5+L$5,FALSE)</f>
        <v>0</v>
      </c>
      <c r="M9444" s="111">
        <f ca="1">VLOOKUP($B9443,'Input Sheet'!$B$12:$N$511,5+M$5,FALSE)</f>
        <v>0</v>
      </c>
      <c r="N9444" s="111">
        <f ca="1">VLOOKUP($B9443,'Input Sheet'!$B$12:$N$511,5+N$5,FALSE)</f>
        <v>0</v>
      </c>
    </row>
    <row r="9445" spans="1:14" s="369" customFormat="1" ht="12.75" hidden="1" customHeight="1" outlineLevel="2" x14ac:dyDescent="0.25">
      <c r="A9445" s="3"/>
      <c r="B9445" s="3"/>
      <c r="C9445" s="3"/>
      <c r="D9445" s="3">
        <v>1</v>
      </c>
      <c r="E9445" s="290">
        <f t="array" aca="1" ref="E9445:E9459" ca="1">TRANSPOSE(G9443:N9443)</f>
        <v>0</v>
      </c>
      <c r="F9445" s="291"/>
      <c r="G9445" s="292"/>
      <c r="H9445" s="293">
        <f ca="1">IF(OFFSET(H9445,-$D9445,0)="n/a","n/a",IF(H$5&gt;OFFSET(H9445,-$D9445,0)+$D9445,$E9445-SUM($G9445:G9445),($E9445-SUM($G9445:G9445))/(OFFSET(H9445,-$D9445,0)-(H$5-$D9445-1))))</f>
        <v>0</v>
      </c>
      <c r="I9445" s="293">
        <f ca="1">IF(OFFSET(I9445,-$D9445,0)="n/a","n/a",IF(I$5&gt;OFFSET(I9445,-$D9445,0)+$D9445,$E9445-SUM($G9445:H9445),($E9445-SUM($G9445:H9445))/(OFFSET(I9445,-$D9445,0)-(I$5-$D9445-1))))</f>
        <v>0</v>
      </c>
      <c r="J9445" s="293">
        <f ca="1">IF(OFFSET(J9445,-$D9445,0)="n/a","n/a",IF(J$5&gt;OFFSET(J9445,-$D9445,0)+$D9445,$E9445-SUM($G9445:I9445),($E9445-SUM($G9445:I9445))/(OFFSET(J9445,-$D9445,0)-(J$5-$D9445-1))))</f>
        <v>0</v>
      </c>
      <c r="K9445" s="293">
        <f ca="1">IF(OFFSET(K9445,-$D9445,0)="n/a","n/a",IF(K$5&gt;OFFSET(K9445,-$D9445,0)+$D9445,$E9445-SUM($G9445:J9445),($E9445-SUM($G9445:J9445))/(OFFSET(K9445,-$D9445,0)-(K$5-$D9445-1))))</f>
        <v>0</v>
      </c>
      <c r="L9445" s="293">
        <f ca="1">IF(OFFSET(L9445,-$D9445,0)="n/a","n/a",IF(L$5&gt;OFFSET(L9445,-$D9445,0)+$D9445,$E9445-SUM($G9445:K9445),($E9445-SUM($G9445:K9445))/(OFFSET(L9445,-$D9445,0)-(L$5-$D9445-1))))</f>
        <v>0</v>
      </c>
      <c r="M9445" s="293">
        <f ca="1">IF(OFFSET(M9445,-$D9445,0)="n/a","n/a",IF(M$5&gt;OFFSET(M9445,-$D9445,0)+$D9445,$E9445-SUM($G9445:L9445),($E9445-SUM($G9445:L9445))/(OFFSET(M9445,-$D9445,0)-(M$5-$D9445-1))))</f>
        <v>0</v>
      </c>
      <c r="N9445" s="293">
        <f ca="1">IF(OFFSET(N9445,-$D9445,0)="n/a","n/a",IF(N$5&gt;OFFSET(N9445,-$D9445,0)+$D9445,$E9445-SUM($G9445:M9445),($E9445-SUM($G9445:M9445))/(OFFSET(N9445,-$D9445,0)-(N$5-$D9445-1))))</f>
        <v>0</v>
      </c>
    </row>
    <row r="9446" spans="1:14" s="369" customFormat="1" ht="12.75" hidden="1" customHeight="1" outlineLevel="2" x14ac:dyDescent="0.25">
      <c r="A9446" s="3"/>
      <c r="B9446" s="3"/>
      <c r="C9446" s="392" t="s">
        <v>43</v>
      </c>
      <c r="D9446" s="3">
        <v>2</v>
      </c>
      <c r="E9446" s="290">
        <f ca="1"/>
        <v>0</v>
      </c>
      <c r="F9446" s="291"/>
      <c r="G9446" s="294"/>
      <c r="H9446" s="292"/>
      <c r="I9446" s="293">
        <f ca="1">IF(OFFSET(I9446,-$D9446,0)="n/a","n/a",IF(I$5&gt;OFFSET(I9446,-$D9446,0)+$D9446,$E9446-SUM($G9446:H9446),($E9446-SUM($G9446:H9446))/(OFFSET(I9446,-$D9446,0)-(I$5-$D9446-1))))</f>
        <v>0</v>
      </c>
      <c r="J9446" s="293">
        <f ca="1">IF(OFFSET(J9446,-$D9446,0)="n/a","n/a",IF(J$5&gt;OFFSET(J9446,-$D9446,0)+$D9446,$E9446-SUM($G9446:I9446),($E9446-SUM($G9446:I9446))/(OFFSET(J9446,-$D9446,0)-(J$5-$D9446-1))))</f>
        <v>0</v>
      </c>
      <c r="K9446" s="293">
        <f ca="1">IF(OFFSET(K9446,-$D9446,0)="n/a","n/a",IF(K$5&gt;OFFSET(K9446,-$D9446,0)+$D9446,$E9446-SUM($G9446:J9446),($E9446-SUM($G9446:J9446))/(OFFSET(K9446,-$D9446,0)-(K$5-$D9446-1))))</f>
        <v>0</v>
      </c>
      <c r="L9446" s="293">
        <f ca="1">IF(OFFSET(L9446,-$D9446,0)="n/a","n/a",IF(L$5&gt;OFFSET(L9446,-$D9446,0)+$D9446,$E9446-SUM($G9446:K9446),($E9446-SUM($G9446:K9446))/(OFFSET(L9446,-$D9446,0)-(L$5-$D9446-1))))</f>
        <v>0</v>
      </c>
      <c r="M9446" s="293">
        <f ca="1">IF(OFFSET(M9446,-$D9446,0)="n/a","n/a",IF(M$5&gt;OFFSET(M9446,-$D9446,0)+$D9446,$E9446-SUM($G9446:L9446),($E9446-SUM($G9446:L9446))/(OFFSET(M9446,-$D9446,0)-(M$5-$D9446-1))))</f>
        <v>0</v>
      </c>
      <c r="N9446" s="293">
        <f ca="1">IF(OFFSET(N9446,-$D9446,0)="n/a","n/a",IF(N$5&gt;OFFSET(N9446,-$D9446,0)+$D9446,$E9446-SUM($G9446:M9446),($E9446-SUM($G9446:M9446))/(OFFSET(N9446,-$D9446,0)-(N$5-$D9446-1))))</f>
        <v>0</v>
      </c>
    </row>
    <row r="9447" spans="1:14" s="369" customFormat="1" ht="12.75" hidden="1" customHeight="1" outlineLevel="2" x14ac:dyDescent="0.25">
      <c r="A9447" s="3"/>
      <c r="B9447" s="3"/>
      <c r="C9447" s="392"/>
      <c r="D9447" s="3">
        <v>3</v>
      </c>
      <c r="E9447" s="290">
        <f ca="1"/>
        <v>0</v>
      </c>
      <c r="F9447" s="291"/>
      <c r="G9447" s="294"/>
      <c r="H9447" s="294"/>
      <c r="I9447" s="292"/>
      <c r="J9447" s="293">
        <f ca="1">IF(OFFSET(J9447,-$D9447,0)="n/a","n/a",IF(J$5&gt;OFFSET(J9447,-$D9447,0)+$D9447,$E9447-SUM($G9447:I9447),($E9447-SUM($G9447:I9447))/(OFFSET(J9447,-$D9447,0)-(J$5-$D9447-1))))</f>
        <v>0</v>
      </c>
      <c r="K9447" s="293">
        <f ca="1">IF(OFFSET(K9447,-$D9447,0)="n/a","n/a",IF(K$5&gt;OFFSET(K9447,-$D9447,0)+$D9447,$E9447-SUM($G9447:J9447),($E9447-SUM($G9447:J9447))/(OFFSET(K9447,-$D9447,0)-(K$5-$D9447-1))))</f>
        <v>0</v>
      </c>
      <c r="L9447" s="293">
        <f ca="1">IF(OFFSET(L9447,-$D9447,0)="n/a","n/a",IF(L$5&gt;OFFSET(L9447,-$D9447,0)+$D9447,$E9447-SUM($G9447:K9447),($E9447-SUM($G9447:K9447))/(OFFSET(L9447,-$D9447,0)-(L$5-$D9447-1))))</f>
        <v>0</v>
      </c>
      <c r="M9447" s="293">
        <f ca="1">IF(OFFSET(M9447,-$D9447,0)="n/a","n/a",IF(M$5&gt;OFFSET(M9447,-$D9447,0)+$D9447,$E9447-SUM($G9447:L9447),($E9447-SUM($G9447:L9447))/(OFFSET(M9447,-$D9447,0)-(M$5-$D9447-1))))</f>
        <v>0</v>
      </c>
      <c r="N9447" s="293">
        <f ca="1">IF(OFFSET(N9447,-$D9447,0)="n/a","n/a",IF(N$5&gt;OFFSET(N9447,-$D9447,0)+$D9447,$E9447-SUM($G9447:M9447),($E9447-SUM($G9447:M9447))/(OFFSET(N9447,-$D9447,0)-(N$5-$D9447-1))))</f>
        <v>0</v>
      </c>
    </row>
    <row r="9448" spans="1:14" s="369" customFormat="1" ht="12.75" hidden="1" customHeight="1" outlineLevel="2" x14ac:dyDescent="0.25">
      <c r="A9448" s="3"/>
      <c r="B9448" s="3"/>
      <c r="C9448" s="392"/>
      <c r="D9448" s="3">
        <v>4</v>
      </c>
      <c r="E9448" s="290">
        <f ca="1"/>
        <v>0</v>
      </c>
      <c r="F9448" s="291"/>
      <c r="G9448" s="294"/>
      <c r="H9448" s="294"/>
      <c r="I9448" s="294"/>
      <c r="J9448" s="292"/>
      <c r="K9448" s="293">
        <f ca="1">IF(OFFSET(K9448,-$D9448,0)="n/a","n/a",IF(K$5&gt;OFFSET(K9448,-$D9448,0)+$D9448,$E9448-SUM($G9448:J9448),($E9448-SUM($G9448:J9448))/(OFFSET(K9448,-$D9448,0)-(K$5-$D9448-1))))</f>
        <v>0</v>
      </c>
      <c r="L9448" s="293">
        <f ca="1">IF(OFFSET(L9448,-$D9448,0)="n/a","n/a",IF(L$5&gt;OFFSET(L9448,-$D9448,0)+$D9448,$E9448-SUM($G9448:K9448),($E9448-SUM($G9448:K9448))/(OFFSET(L9448,-$D9448,0)-(L$5-$D9448-1))))</f>
        <v>0</v>
      </c>
      <c r="M9448" s="293">
        <f ca="1">IF(OFFSET(M9448,-$D9448,0)="n/a","n/a",IF(M$5&gt;OFFSET(M9448,-$D9448,0)+$D9448,$E9448-SUM($G9448:L9448),($E9448-SUM($G9448:L9448))/(OFFSET(M9448,-$D9448,0)-(M$5-$D9448-1))))</f>
        <v>0</v>
      </c>
      <c r="N9448" s="293">
        <f ca="1">IF(OFFSET(N9448,-$D9448,0)="n/a","n/a",IF(N$5&gt;OFFSET(N9448,-$D9448,0)+$D9448,$E9448-SUM($G9448:M9448),($E9448-SUM($G9448:M9448))/(OFFSET(N9448,-$D9448,0)-(N$5-$D9448-1))))</f>
        <v>0</v>
      </c>
    </row>
    <row r="9449" spans="1:14" s="369" customFormat="1" ht="12.75" hidden="1" customHeight="1" outlineLevel="2" x14ac:dyDescent="0.25">
      <c r="A9449" s="3"/>
      <c r="B9449" s="3"/>
      <c r="C9449" s="392"/>
      <c r="D9449" s="3">
        <v>5</v>
      </c>
      <c r="E9449" s="290">
        <f ca="1"/>
        <v>0</v>
      </c>
      <c r="F9449" s="291"/>
      <c r="G9449" s="294"/>
      <c r="H9449" s="294"/>
      <c r="I9449" s="294"/>
      <c r="J9449" s="294"/>
      <c r="K9449" s="292"/>
      <c r="L9449" s="293">
        <f ca="1">IF(OFFSET(L9449,-$D9449,0)="n/a","n/a",IF(L$5&gt;OFFSET(L9449,-$D9449,0)+$D9449,$E9449-SUM($G9449:K9449),($E9449-SUM($G9449:K9449))/(OFFSET(L9449,-$D9449,0)-(L$5-$D9449-1))))</f>
        <v>0</v>
      </c>
      <c r="M9449" s="293">
        <f ca="1">IF(OFFSET(M9449,-$D9449,0)="n/a","n/a",IF(M$5&gt;OFFSET(M9449,-$D9449,0)+$D9449,$E9449-SUM($G9449:L9449),($E9449-SUM($G9449:L9449))/(OFFSET(M9449,-$D9449,0)-(M$5-$D9449-1))))</f>
        <v>0</v>
      </c>
      <c r="N9449" s="293">
        <f ca="1">IF(OFFSET(N9449,-$D9449,0)="n/a","n/a",IF(N$5&gt;OFFSET(N9449,-$D9449,0)+$D9449,$E9449-SUM($G9449:M9449),($E9449-SUM($G9449:M9449))/(OFFSET(N9449,-$D9449,0)-(N$5-$D9449-1))))</f>
        <v>0</v>
      </c>
    </row>
    <row r="9450" spans="1:14" s="369" customFormat="1" ht="12.75" hidden="1" customHeight="1" outlineLevel="2" x14ac:dyDescent="0.25">
      <c r="A9450" s="3"/>
      <c r="B9450" s="3"/>
      <c r="C9450" s="392"/>
      <c r="D9450" s="3">
        <v>6</v>
      </c>
      <c r="E9450" s="290">
        <f ca="1"/>
        <v>0</v>
      </c>
      <c r="F9450" s="291"/>
      <c r="G9450" s="294"/>
      <c r="H9450" s="294"/>
      <c r="I9450" s="294"/>
      <c r="J9450" s="294"/>
      <c r="K9450" s="294"/>
      <c r="L9450" s="292"/>
      <c r="M9450" s="293">
        <f ca="1">IF(OFFSET(M9450,-$D9450,0)="n/a","n/a",IF(M$5&gt;OFFSET(M9450,-$D9450,0)+$D9450,$E9450-SUM($G9450:L9450),($E9450-SUM($G9450:L9450))/(OFFSET(M9450,-$D9450,0)-(M$5-$D9450-1))))</f>
        <v>0</v>
      </c>
      <c r="N9450" s="293">
        <f ca="1">IF(OFFSET(N9450,-$D9450,0)="n/a","n/a",IF(N$5&gt;OFFSET(N9450,-$D9450,0)+$D9450,$E9450-SUM($G9450:M9450),($E9450-SUM($G9450:M9450))/(OFFSET(N9450,-$D9450,0)-(N$5-$D9450-1))))</f>
        <v>0</v>
      </c>
    </row>
    <row r="9451" spans="1:14" s="369" customFormat="1" ht="12.75" hidden="1" customHeight="1" outlineLevel="2" x14ac:dyDescent="0.25">
      <c r="A9451" s="3"/>
      <c r="B9451" s="3"/>
      <c r="C9451" s="392"/>
      <c r="D9451" s="3">
        <v>7</v>
      </c>
      <c r="E9451" s="290">
        <f ca="1"/>
        <v>0</v>
      </c>
      <c r="F9451" s="291"/>
      <c r="G9451" s="294"/>
      <c r="H9451" s="294"/>
      <c r="I9451" s="294"/>
      <c r="J9451" s="294"/>
      <c r="K9451" s="294"/>
      <c r="L9451" s="294"/>
      <c r="M9451" s="292"/>
      <c r="N9451" s="293">
        <f ca="1">IF(OFFSET(N9451,-$D9451,0)="n/a","n/a",IF(N$5&gt;OFFSET(N9451,-$D9451,0)+$D9451,$E9451-SUM($G9451:M9451),($E9451-SUM($G9451:M9451))/(OFFSET(N9451,-$D9451,0)-(N$5-$D9451-1))))</f>
        <v>0</v>
      </c>
    </row>
    <row r="9452" spans="1:14" s="369" customFormat="1" ht="12.75" hidden="1" customHeight="1" outlineLevel="2" x14ac:dyDescent="0.25">
      <c r="A9452" s="3"/>
      <c r="B9452" s="3"/>
      <c r="C9452" s="392"/>
      <c r="D9452" s="3">
        <v>8</v>
      </c>
      <c r="E9452" s="290">
        <f ca="1"/>
        <v>0</v>
      </c>
      <c r="F9452" s="291"/>
      <c r="G9452" s="294"/>
      <c r="H9452" s="294"/>
      <c r="I9452" s="294"/>
      <c r="J9452" s="294"/>
      <c r="K9452" s="294"/>
      <c r="L9452" s="294"/>
      <c r="M9452" s="294"/>
      <c r="N9452" s="292"/>
    </row>
    <row r="9453" spans="1:14" s="369" customFormat="1" ht="12.75" hidden="1" customHeight="1" outlineLevel="2" x14ac:dyDescent="0.25">
      <c r="A9453" s="3"/>
      <c r="B9453" s="3"/>
      <c r="C9453" s="392"/>
      <c r="D9453" s="3">
        <v>9</v>
      </c>
      <c r="E9453" s="290" t="e">
        <f ca="1"/>
        <v>#N/A</v>
      </c>
      <c r="F9453" s="291"/>
      <c r="G9453" s="294"/>
      <c r="H9453" s="294"/>
      <c r="I9453" s="294"/>
      <c r="J9453" s="294"/>
      <c r="K9453" s="294"/>
      <c r="L9453" s="294"/>
      <c r="M9453" s="294"/>
      <c r="N9453" s="294"/>
    </row>
    <row r="9454" spans="1:14" s="369" customFormat="1" ht="12.75" hidden="1" customHeight="1" outlineLevel="2" x14ac:dyDescent="0.25">
      <c r="A9454" s="3"/>
      <c r="B9454" s="3"/>
      <c r="C9454" s="392"/>
      <c r="D9454" s="3">
        <v>10</v>
      </c>
      <c r="E9454" s="290" t="e">
        <f ca="1"/>
        <v>#N/A</v>
      </c>
      <c r="F9454" s="291"/>
      <c r="G9454" s="294"/>
      <c r="H9454" s="294"/>
      <c r="I9454" s="294"/>
      <c r="J9454" s="294"/>
      <c r="K9454" s="294"/>
      <c r="L9454" s="294"/>
      <c r="M9454" s="294"/>
      <c r="N9454" s="294"/>
    </row>
    <row r="9455" spans="1:14" s="369" customFormat="1" ht="12.75" hidden="1" customHeight="1" outlineLevel="2" x14ac:dyDescent="0.25">
      <c r="A9455" s="3"/>
      <c r="B9455" s="3"/>
      <c r="C9455" s="392"/>
      <c r="D9455" s="3">
        <v>11</v>
      </c>
      <c r="E9455" s="290" t="e">
        <f ca="1"/>
        <v>#N/A</v>
      </c>
      <c r="F9455" s="291"/>
      <c r="G9455" s="294"/>
      <c r="H9455" s="294"/>
      <c r="I9455" s="294"/>
      <c r="J9455" s="294"/>
      <c r="K9455" s="294"/>
      <c r="L9455" s="294"/>
      <c r="M9455" s="294"/>
      <c r="N9455" s="294"/>
    </row>
    <row r="9456" spans="1:14" s="369" customFormat="1" ht="12.75" hidden="1" customHeight="1" outlineLevel="2" x14ac:dyDescent="0.25">
      <c r="A9456" s="3"/>
      <c r="B9456" s="3"/>
      <c r="C9456" s="392"/>
      <c r="D9456" s="3">
        <v>12</v>
      </c>
      <c r="E9456" s="290" t="e">
        <f ca="1"/>
        <v>#N/A</v>
      </c>
      <c r="F9456" s="291"/>
      <c r="G9456" s="294"/>
      <c r="H9456" s="294"/>
      <c r="I9456" s="294"/>
      <c r="J9456" s="294"/>
      <c r="K9456" s="294"/>
      <c r="L9456" s="294"/>
      <c r="M9456" s="294"/>
      <c r="N9456" s="294"/>
    </row>
    <row r="9457" spans="1:14" s="369" customFormat="1" ht="12.75" hidden="1" customHeight="1" outlineLevel="2" x14ac:dyDescent="0.25">
      <c r="A9457" s="3"/>
      <c r="B9457" s="3"/>
      <c r="C9457" s="392"/>
      <c r="D9457" s="3">
        <v>13</v>
      </c>
      <c r="E9457" s="290" t="e">
        <f ca="1"/>
        <v>#N/A</v>
      </c>
      <c r="F9457" s="291"/>
      <c r="G9457" s="294"/>
      <c r="H9457" s="294"/>
      <c r="I9457" s="294"/>
      <c r="J9457" s="294"/>
      <c r="K9457" s="294"/>
      <c r="L9457" s="294"/>
      <c r="M9457" s="294"/>
      <c r="N9457" s="294"/>
    </row>
    <row r="9458" spans="1:14" s="369" customFormat="1" ht="12.75" hidden="1" customHeight="1" outlineLevel="2" x14ac:dyDescent="0.25">
      <c r="A9458" s="3"/>
      <c r="B9458" s="3"/>
      <c r="C9458" s="392"/>
      <c r="D9458" s="3">
        <v>14</v>
      </c>
      <c r="E9458" s="290" t="e">
        <f ca="1"/>
        <v>#N/A</v>
      </c>
      <c r="F9458" s="291"/>
      <c r="G9458" s="294"/>
      <c r="H9458" s="294"/>
      <c r="I9458" s="294"/>
      <c r="J9458" s="294"/>
      <c r="K9458" s="294"/>
      <c r="L9458" s="294"/>
      <c r="M9458" s="294"/>
      <c r="N9458" s="294"/>
    </row>
    <row r="9459" spans="1:14" s="369" customFormat="1" ht="12.75" hidden="1" customHeight="1" outlineLevel="2" x14ac:dyDescent="0.25">
      <c r="A9459" s="3"/>
      <c r="B9459" s="3"/>
      <c r="C9459" s="392"/>
      <c r="D9459" s="3">
        <v>15</v>
      </c>
      <c r="E9459" s="290" t="e">
        <f ca="1"/>
        <v>#N/A</v>
      </c>
      <c r="F9459" s="291"/>
      <c r="G9459" s="294"/>
      <c r="H9459" s="294"/>
      <c r="I9459" s="294"/>
      <c r="J9459" s="294"/>
      <c r="K9459" s="294"/>
      <c r="L9459" s="294"/>
      <c r="M9459" s="294"/>
      <c r="N9459" s="294"/>
    </row>
    <row r="9460" spans="1:14" s="369" customFormat="1" ht="12.75" hidden="1" customHeight="1" outlineLevel="1" x14ac:dyDescent="0.25">
      <c r="A9460" s="3"/>
      <c r="B9460" s="145" t="str">
        <f ca="1">B9443</f>
        <v>Asset Type 469</v>
      </c>
      <c r="C9460" s="145" t="str">
        <f ca="1">C9443</f>
        <v>Description - Asset Type 469</v>
      </c>
      <c r="D9460" s="3"/>
      <c r="E9460" s="3"/>
      <c r="F9460" s="106" t="s">
        <v>44</v>
      </c>
      <c r="G9460" s="296">
        <f t="shared" ref="G9460:N9460" si="938">SUM(G9445:G9459)</f>
        <v>0</v>
      </c>
      <c r="H9460" s="296">
        <f t="shared" ca="1" si="938"/>
        <v>0</v>
      </c>
      <c r="I9460" s="296">
        <f t="shared" ca="1" si="938"/>
        <v>0</v>
      </c>
      <c r="J9460" s="296">
        <f t="shared" ca="1" si="938"/>
        <v>0</v>
      </c>
      <c r="K9460" s="296">
        <f t="shared" ca="1" si="938"/>
        <v>0</v>
      </c>
      <c r="L9460" s="296">
        <f t="shared" ca="1" si="938"/>
        <v>0</v>
      </c>
      <c r="M9460" s="296">
        <f t="shared" ca="1" si="938"/>
        <v>0</v>
      </c>
      <c r="N9460" s="296">
        <f t="shared" ca="1" si="938"/>
        <v>0</v>
      </c>
    </row>
    <row r="9461" spans="1:14" s="369" customFormat="1" ht="12.75" hidden="1" customHeight="1" outlineLevel="2" x14ac:dyDescent="0.25">
      <c r="A9461" s="217">
        <f>A9443+1</f>
        <v>470</v>
      </c>
      <c r="B9461" s="22" t="str">
        <f ca="1">OFFSET($B$13,$A9461-1,0)</f>
        <v>Asset Type 470</v>
      </c>
      <c r="C9461" s="22" t="str">
        <f ca="1">OFFSET($C$13,$A9461-1,0)</f>
        <v>Description - Asset Type 470</v>
      </c>
      <c r="D9461" s="3"/>
      <c r="E9461" s="109"/>
      <c r="F9461" s="108" t="s">
        <v>41</v>
      </c>
      <c r="G9461" s="295">
        <f t="shared" ref="G9461:N9461" ca="1" si="939">VLOOKUP($B9461,$B$13:$N$512,5+G$5,FALSE)</f>
        <v>0</v>
      </c>
      <c r="H9461" s="295">
        <f t="shared" ca="1" si="939"/>
        <v>0</v>
      </c>
      <c r="I9461" s="295">
        <f t="shared" ca="1" si="939"/>
        <v>0</v>
      </c>
      <c r="J9461" s="295">
        <f t="shared" ca="1" si="939"/>
        <v>0</v>
      </c>
      <c r="K9461" s="295">
        <f t="shared" ca="1" si="939"/>
        <v>0</v>
      </c>
      <c r="L9461" s="295">
        <f t="shared" ca="1" si="939"/>
        <v>0</v>
      </c>
      <c r="M9461" s="295">
        <f t="shared" ca="1" si="939"/>
        <v>0</v>
      </c>
      <c r="N9461" s="295">
        <f t="shared" ca="1" si="939"/>
        <v>0</v>
      </c>
    </row>
    <row r="9462" spans="1:14" s="369" customFormat="1" ht="12.75" hidden="1" customHeight="1" outlineLevel="2" x14ac:dyDescent="0.25">
      <c r="A9462" s="3"/>
      <c r="B9462" s="3"/>
      <c r="C9462" s="21"/>
      <c r="D9462" s="3"/>
      <c r="E9462" s="107"/>
      <c r="F9462" s="106" t="s">
        <v>42</v>
      </c>
      <c r="G9462" s="111">
        <f ca="1">VLOOKUP($B9461,'Input Sheet'!$B$12:$N$511,5+G$5,FALSE)</f>
        <v>0</v>
      </c>
      <c r="H9462" s="111">
        <f ca="1">VLOOKUP($B9461,'Input Sheet'!$B$12:$N$511,5+H$5,FALSE)</f>
        <v>0</v>
      </c>
      <c r="I9462" s="111">
        <f ca="1">VLOOKUP($B9461,'Input Sheet'!$B$12:$N$511,5+I$5,FALSE)</f>
        <v>0</v>
      </c>
      <c r="J9462" s="111">
        <f ca="1">VLOOKUP($B9461,'Input Sheet'!$B$12:$N$511,5+J$5,FALSE)</f>
        <v>0</v>
      </c>
      <c r="K9462" s="111">
        <f ca="1">VLOOKUP($B9461,'Input Sheet'!$B$12:$N$511,5+K$5,FALSE)</f>
        <v>0</v>
      </c>
      <c r="L9462" s="111">
        <f ca="1">VLOOKUP($B9461,'Input Sheet'!$B$12:$N$511,5+L$5,FALSE)</f>
        <v>0</v>
      </c>
      <c r="M9462" s="111">
        <f ca="1">VLOOKUP($B9461,'Input Sheet'!$B$12:$N$511,5+M$5,FALSE)</f>
        <v>0</v>
      </c>
      <c r="N9462" s="111">
        <f ca="1">VLOOKUP($B9461,'Input Sheet'!$B$12:$N$511,5+N$5,FALSE)</f>
        <v>0</v>
      </c>
    </row>
    <row r="9463" spans="1:14" s="369" customFormat="1" ht="12.75" hidden="1" customHeight="1" outlineLevel="2" x14ac:dyDescent="0.25">
      <c r="A9463" s="3"/>
      <c r="B9463" s="3"/>
      <c r="C9463" s="3"/>
      <c r="D9463" s="3">
        <v>1</v>
      </c>
      <c r="E9463" s="290">
        <f t="array" aca="1" ref="E9463:E9477" ca="1">TRANSPOSE(G9461:N9461)</f>
        <v>0</v>
      </c>
      <c r="F9463" s="291"/>
      <c r="G9463" s="292"/>
      <c r="H9463" s="293">
        <f ca="1">IF(OFFSET(H9463,-$D9463,0)="n/a","n/a",IF(H$5&gt;OFFSET(H9463,-$D9463,0)+$D9463,$E9463-SUM($G9463:G9463),($E9463-SUM($G9463:G9463))/(OFFSET(H9463,-$D9463,0)-(H$5-$D9463-1))))</f>
        <v>0</v>
      </c>
      <c r="I9463" s="293">
        <f ca="1">IF(OFFSET(I9463,-$D9463,0)="n/a","n/a",IF(I$5&gt;OFFSET(I9463,-$D9463,0)+$D9463,$E9463-SUM($G9463:H9463),($E9463-SUM($G9463:H9463))/(OFFSET(I9463,-$D9463,0)-(I$5-$D9463-1))))</f>
        <v>0</v>
      </c>
      <c r="J9463" s="293">
        <f ca="1">IF(OFFSET(J9463,-$D9463,0)="n/a","n/a",IF(J$5&gt;OFFSET(J9463,-$D9463,0)+$D9463,$E9463-SUM($G9463:I9463),($E9463-SUM($G9463:I9463))/(OFFSET(J9463,-$D9463,0)-(J$5-$D9463-1))))</f>
        <v>0</v>
      </c>
      <c r="K9463" s="293">
        <f ca="1">IF(OFFSET(K9463,-$D9463,0)="n/a","n/a",IF(K$5&gt;OFFSET(K9463,-$D9463,0)+$D9463,$E9463-SUM($G9463:J9463),($E9463-SUM($G9463:J9463))/(OFFSET(K9463,-$D9463,0)-(K$5-$D9463-1))))</f>
        <v>0</v>
      </c>
      <c r="L9463" s="293">
        <f ca="1">IF(OFFSET(L9463,-$D9463,0)="n/a","n/a",IF(L$5&gt;OFFSET(L9463,-$D9463,0)+$D9463,$E9463-SUM($G9463:K9463),($E9463-SUM($G9463:K9463))/(OFFSET(L9463,-$D9463,0)-(L$5-$D9463-1))))</f>
        <v>0</v>
      </c>
      <c r="M9463" s="293">
        <f ca="1">IF(OFFSET(M9463,-$D9463,0)="n/a","n/a",IF(M$5&gt;OFFSET(M9463,-$D9463,0)+$D9463,$E9463-SUM($G9463:L9463),($E9463-SUM($G9463:L9463))/(OFFSET(M9463,-$D9463,0)-(M$5-$D9463-1))))</f>
        <v>0</v>
      </c>
      <c r="N9463" s="293">
        <f ca="1">IF(OFFSET(N9463,-$D9463,0)="n/a","n/a",IF(N$5&gt;OFFSET(N9463,-$D9463,0)+$D9463,$E9463-SUM($G9463:M9463),($E9463-SUM($G9463:M9463))/(OFFSET(N9463,-$D9463,0)-(N$5-$D9463-1))))</f>
        <v>0</v>
      </c>
    </row>
    <row r="9464" spans="1:14" s="369" customFormat="1" ht="12.75" hidden="1" customHeight="1" outlineLevel="2" x14ac:dyDescent="0.25">
      <c r="A9464" s="3"/>
      <c r="B9464" s="3"/>
      <c r="C9464" s="392" t="s">
        <v>43</v>
      </c>
      <c r="D9464" s="3">
        <v>2</v>
      </c>
      <c r="E9464" s="290">
        <f ca="1"/>
        <v>0</v>
      </c>
      <c r="F9464" s="291"/>
      <c r="G9464" s="294"/>
      <c r="H9464" s="292"/>
      <c r="I9464" s="293">
        <f ca="1">IF(OFFSET(I9464,-$D9464,0)="n/a","n/a",IF(I$5&gt;OFFSET(I9464,-$D9464,0)+$D9464,$E9464-SUM($G9464:H9464),($E9464-SUM($G9464:H9464))/(OFFSET(I9464,-$D9464,0)-(I$5-$D9464-1))))</f>
        <v>0</v>
      </c>
      <c r="J9464" s="293">
        <f ca="1">IF(OFFSET(J9464,-$D9464,0)="n/a","n/a",IF(J$5&gt;OFFSET(J9464,-$D9464,0)+$D9464,$E9464-SUM($G9464:I9464),($E9464-SUM($G9464:I9464))/(OFFSET(J9464,-$D9464,0)-(J$5-$D9464-1))))</f>
        <v>0</v>
      </c>
      <c r="K9464" s="293">
        <f ca="1">IF(OFFSET(K9464,-$D9464,0)="n/a","n/a",IF(K$5&gt;OFFSET(K9464,-$D9464,0)+$D9464,$E9464-SUM($G9464:J9464),($E9464-SUM($G9464:J9464))/(OFFSET(K9464,-$D9464,0)-(K$5-$D9464-1))))</f>
        <v>0</v>
      </c>
      <c r="L9464" s="293">
        <f ca="1">IF(OFFSET(L9464,-$D9464,0)="n/a","n/a",IF(L$5&gt;OFFSET(L9464,-$D9464,0)+$D9464,$E9464-SUM($G9464:K9464),($E9464-SUM($G9464:K9464))/(OFFSET(L9464,-$D9464,0)-(L$5-$D9464-1))))</f>
        <v>0</v>
      </c>
      <c r="M9464" s="293">
        <f ca="1">IF(OFFSET(M9464,-$D9464,0)="n/a","n/a",IF(M$5&gt;OFFSET(M9464,-$D9464,0)+$D9464,$E9464-SUM($G9464:L9464),($E9464-SUM($G9464:L9464))/(OFFSET(M9464,-$D9464,0)-(M$5-$D9464-1))))</f>
        <v>0</v>
      </c>
      <c r="N9464" s="293">
        <f ca="1">IF(OFFSET(N9464,-$D9464,0)="n/a","n/a",IF(N$5&gt;OFFSET(N9464,-$D9464,0)+$D9464,$E9464-SUM($G9464:M9464),($E9464-SUM($G9464:M9464))/(OFFSET(N9464,-$D9464,0)-(N$5-$D9464-1))))</f>
        <v>0</v>
      </c>
    </row>
    <row r="9465" spans="1:14" s="369" customFormat="1" ht="12.75" hidden="1" customHeight="1" outlineLevel="2" x14ac:dyDescent="0.25">
      <c r="A9465" s="3"/>
      <c r="B9465" s="3"/>
      <c r="C9465" s="392"/>
      <c r="D9465" s="3">
        <v>3</v>
      </c>
      <c r="E9465" s="290">
        <f ca="1"/>
        <v>0</v>
      </c>
      <c r="F9465" s="291"/>
      <c r="G9465" s="294"/>
      <c r="H9465" s="294"/>
      <c r="I9465" s="292"/>
      <c r="J9465" s="293">
        <f ca="1">IF(OFFSET(J9465,-$D9465,0)="n/a","n/a",IF(J$5&gt;OFFSET(J9465,-$D9465,0)+$D9465,$E9465-SUM($G9465:I9465),($E9465-SUM($G9465:I9465))/(OFFSET(J9465,-$D9465,0)-(J$5-$D9465-1))))</f>
        <v>0</v>
      </c>
      <c r="K9465" s="293">
        <f ca="1">IF(OFFSET(K9465,-$D9465,0)="n/a","n/a",IF(K$5&gt;OFFSET(K9465,-$D9465,0)+$D9465,$E9465-SUM($G9465:J9465),($E9465-SUM($G9465:J9465))/(OFFSET(K9465,-$D9465,0)-(K$5-$D9465-1))))</f>
        <v>0</v>
      </c>
      <c r="L9465" s="293">
        <f ca="1">IF(OFFSET(L9465,-$D9465,0)="n/a","n/a",IF(L$5&gt;OFFSET(L9465,-$D9465,0)+$D9465,$E9465-SUM($G9465:K9465),($E9465-SUM($G9465:K9465))/(OFFSET(L9465,-$D9465,0)-(L$5-$D9465-1))))</f>
        <v>0</v>
      </c>
      <c r="M9465" s="293">
        <f ca="1">IF(OFFSET(M9465,-$D9465,0)="n/a","n/a",IF(M$5&gt;OFFSET(M9465,-$D9465,0)+$D9465,$E9465-SUM($G9465:L9465),($E9465-SUM($G9465:L9465))/(OFFSET(M9465,-$D9465,0)-(M$5-$D9465-1))))</f>
        <v>0</v>
      </c>
      <c r="N9465" s="293">
        <f ca="1">IF(OFFSET(N9465,-$D9465,0)="n/a","n/a",IF(N$5&gt;OFFSET(N9465,-$D9465,0)+$D9465,$E9465-SUM($G9465:M9465),($E9465-SUM($G9465:M9465))/(OFFSET(N9465,-$D9465,0)-(N$5-$D9465-1))))</f>
        <v>0</v>
      </c>
    </row>
    <row r="9466" spans="1:14" s="369" customFormat="1" ht="12.75" hidden="1" customHeight="1" outlineLevel="2" x14ac:dyDescent="0.25">
      <c r="A9466" s="3"/>
      <c r="B9466" s="3"/>
      <c r="C9466" s="392"/>
      <c r="D9466" s="3">
        <v>4</v>
      </c>
      <c r="E9466" s="290">
        <f ca="1"/>
        <v>0</v>
      </c>
      <c r="F9466" s="291"/>
      <c r="G9466" s="294"/>
      <c r="H9466" s="294"/>
      <c r="I9466" s="294"/>
      <c r="J9466" s="292"/>
      <c r="K9466" s="293">
        <f ca="1">IF(OFFSET(K9466,-$D9466,0)="n/a","n/a",IF(K$5&gt;OFFSET(K9466,-$D9466,0)+$D9466,$E9466-SUM($G9466:J9466),($E9466-SUM($G9466:J9466))/(OFFSET(K9466,-$D9466,0)-(K$5-$D9466-1))))</f>
        <v>0</v>
      </c>
      <c r="L9466" s="293">
        <f ca="1">IF(OFFSET(L9466,-$D9466,0)="n/a","n/a",IF(L$5&gt;OFFSET(L9466,-$D9466,0)+$D9466,$E9466-SUM($G9466:K9466),($E9466-SUM($G9466:K9466))/(OFFSET(L9466,-$D9466,0)-(L$5-$D9466-1))))</f>
        <v>0</v>
      </c>
      <c r="M9466" s="293">
        <f ca="1">IF(OFFSET(M9466,-$D9466,0)="n/a","n/a",IF(M$5&gt;OFFSET(M9466,-$D9466,0)+$D9466,$E9466-SUM($G9466:L9466),($E9466-SUM($G9466:L9466))/(OFFSET(M9466,-$D9466,0)-(M$5-$D9466-1))))</f>
        <v>0</v>
      </c>
      <c r="N9466" s="293">
        <f ca="1">IF(OFFSET(N9466,-$D9466,0)="n/a","n/a",IF(N$5&gt;OFFSET(N9466,-$D9466,0)+$D9466,$E9466-SUM($G9466:M9466),($E9466-SUM($G9466:M9466))/(OFFSET(N9466,-$D9466,0)-(N$5-$D9466-1))))</f>
        <v>0</v>
      </c>
    </row>
    <row r="9467" spans="1:14" s="369" customFormat="1" ht="12.75" hidden="1" customHeight="1" outlineLevel="2" x14ac:dyDescent="0.25">
      <c r="A9467" s="3"/>
      <c r="B9467" s="3"/>
      <c r="C9467" s="392"/>
      <c r="D9467" s="3">
        <v>5</v>
      </c>
      <c r="E9467" s="290">
        <f ca="1"/>
        <v>0</v>
      </c>
      <c r="F9467" s="291"/>
      <c r="G9467" s="294"/>
      <c r="H9467" s="294"/>
      <c r="I9467" s="294"/>
      <c r="J9467" s="294"/>
      <c r="K9467" s="292"/>
      <c r="L9467" s="293">
        <f ca="1">IF(OFFSET(L9467,-$D9467,0)="n/a","n/a",IF(L$5&gt;OFFSET(L9467,-$D9467,0)+$D9467,$E9467-SUM($G9467:K9467),($E9467-SUM($G9467:K9467))/(OFFSET(L9467,-$D9467,0)-(L$5-$D9467-1))))</f>
        <v>0</v>
      </c>
      <c r="M9467" s="293">
        <f ca="1">IF(OFFSET(M9467,-$D9467,0)="n/a","n/a",IF(M$5&gt;OFFSET(M9467,-$D9467,0)+$D9467,$E9467-SUM($G9467:L9467),($E9467-SUM($G9467:L9467))/(OFFSET(M9467,-$D9467,0)-(M$5-$D9467-1))))</f>
        <v>0</v>
      </c>
      <c r="N9467" s="293">
        <f ca="1">IF(OFFSET(N9467,-$D9467,0)="n/a","n/a",IF(N$5&gt;OFFSET(N9467,-$D9467,0)+$D9467,$E9467-SUM($G9467:M9467),($E9467-SUM($G9467:M9467))/(OFFSET(N9467,-$D9467,0)-(N$5-$D9467-1))))</f>
        <v>0</v>
      </c>
    </row>
    <row r="9468" spans="1:14" s="369" customFormat="1" ht="12.75" hidden="1" customHeight="1" outlineLevel="2" x14ac:dyDescent="0.25">
      <c r="A9468" s="3"/>
      <c r="B9468" s="3"/>
      <c r="C9468" s="392"/>
      <c r="D9468" s="3">
        <v>6</v>
      </c>
      <c r="E9468" s="290">
        <f ca="1"/>
        <v>0</v>
      </c>
      <c r="F9468" s="291"/>
      <c r="G9468" s="294"/>
      <c r="H9468" s="294"/>
      <c r="I9468" s="294"/>
      <c r="J9468" s="294"/>
      <c r="K9468" s="294"/>
      <c r="L9468" s="292"/>
      <c r="M9468" s="293">
        <f ca="1">IF(OFFSET(M9468,-$D9468,0)="n/a","n/a",IF(M$5&gt;OFFSET(M9468,-$D9468,0)+$D9468,$E9468-SUM($G9468:L9468),($E9468-SUM($G9468:L9468))/(OFFSET(M9468,-$D9468,0)-(M$5-$D9468-1))))</f>
        <v>0</v>
      </c>
      <c r="N9468" s="293">
        <f ca="1">IF(OFFSET(N9468,-$D9468,0)="n/a","n/a",IF(N$5&gt;OFFSET(N9468,-$D9468,0)+$D9468,$E9468-SUM($G9468:M9468),($E9468-SUM($G9468:M9468))/(OFFSET(N9468,-$D9468,0)-(N$5-$D9468-1))))</f>
        <v>0</v>
      </c>
    </row>
    <row r="9469" spans="1:14" s="369" customFormat="1" ht="12.75" hidden="1" customHeight="1" outlineLevel="2" x14ac:dyDescent="0.25">
      <c r="A9469" s="3"/>
      <c r="B9469" s="3"/>
      <c r="C9469" s="392"/>
      <c r="D9469" s="3">
        <v>7</v>
      </c>
      <c r="E9469" s="290">
        <f ca="1"/>
        <v>0</v>
      </c>
      <c r="F9469" s="291"/>
      <c r="G9469" s="294"/>
      <c r="H9469" s="294"/>
      <c r="I9469" s="294"/>
      <c r="J9469" s="294"/>
      <c r="K9469" s="294"/>
      <c r="L9469" s="294"/>
      <c r="M9469" s="292"/>
      <c r="N9469" s="293">
        <f ca="1">IF(OFFSET(N9469,-$D9469,0)="n/a","n/a",IF(N$5&gt;OFFSET(N9469,-$D9469,0)+$D9469,$E9469-SUM($G9469:M9469),($E9469-SUM($G9469:M9469))/(OFFSET(N9469,-$D9469,0)-(N$5-$D9469-1))))</f>
        <v>0</v>
      </c>
    </row>
    <row r="9470" spans="1:14" s="369" customFormat="1" ht="12.75" hidden="1" customHeight="1" outlineLevel="2" x14ac:dyDescent="0.25">
      <c r="A9470" s="3"/>
      <c r="B9470" s="3"/>
      <c r="C9470" s="392"/>
      <c r="D9470" s="3">
        <v>8</v>
      </c>
      <c r="E9470" s="290">
        <f ca="1"/>
        <v>0</v>
      </c>
      <c r="F9470" s="291"/>
      <c r="G9470" s="294"/>
      <c r="H9470" s="294"/>
      <c r="I9470" s="294"/>
      <c r="J9470" s="294"/>
      <c r="K9470" s="294"/>
      <c r="L9470" s="294"/>
      <c r="M9470" s="294"/>
      <c r="N9470" s="292"/>
    </row>
    <row r="9471" spans="1:14" s="369" customFormat="1" ht="12.75" hidden="1" customHeight="1" outlineLevel="2" x14ac:dyDescent="0.25">
      <c r="A9471" s="3"/>
      <c r="B9471" s="3"/>
      <c r="C9471" s="392"/>
      <c r="D9471" s="3">
        <v>9</v>
      </c>
      <c r="E9471" s="290" t="e">
        <f ca="1"/>
        <v>#N/A</v>
      </c>
      <c r="F9471" s="291"/>
      <c r="G9471" s="294"/>
      <c r="H9471" s="294"/>
      <c r="I9471" s="294"/>
      <c r="J9471" s="294"/>
      <c r="K9471" s="294"/>
      <c r="L9471" s="294"/>
      <c r="M9471" s="294"/>
      <c r="N9471" s="294"/>
    </row>
    <row r="9472" spans="1:14" s="369" customFormat="1" ht="12.75" hidden="1" customHeight="1" outlineLevel="2" x14ac:dyDescent="0.25">
      <c r="A9472" s="3"/>
      <c r="B9472" s="3"/>
      <c r="C9472" s="392"/>
      <c r="D9472" s="3">
        <v>10</v>
      </c>
      <c r="E9472" s="290" t="e">
        <f ca="1"/>
        <v>#N/A</v>
      </c>
      <c r="F9472" s="291"/>
      <c r="G9472" s="294"/>
      <c r="H9472" s="294"/>
      <c r="I9472" s="294"/>
      <c r="J9472" s="294"/>
      <c r="K9472" s="294"/>
      <c r="L9472" s="294"/>
      <c r="M9472" s="294"/>
      <c r="N9472" s="294"/>
    </row>
    <row r="9473" spans="1:14" s="369" customFormat="1" ht="12.75" hidden="1" customHeight="1" outlineLevel="2" x14ac:dyDescent="0.25">
      <c r="A9473" s="3"/>
      <c r="B9473" s="3"/>
      <c r="C9473" s="392"/>
      <c r="D9473" s="3">
        <v>11</v>
      </c>
      <c r="E9473" s="290" t="e">
        <f ca="1"/>
        <v>#N/A</v>
      </c>
      <c r="F9473" s="291"/>
      <c r="G9473" s="294"/>
      <c r="H9473" s="294"/>
      <c r="I9473" s="294"/>
      <c r="J9473" s="294"/>
      <c r="K9473" s="294"/>
      <c r="L9473" s="294"/>
      <c r="M9473" s="294"/>
      <c r="N9473" s="294"/>
    </row>
    <row r="9474" spans="1:14" s="369" customFormat="1" ht="12.75" hidden="1" customHeight="1" outlineLevel="2" x14ac:dyDescent="0.25">
      <c r="A9474" s="3"/>
      <c r="B9474" s="3"/>
      <c r="C9474" s="392"/>
      <c r="D9474" s="3">
        <v>12</v>
      </c>
      <c r="E9474" s="290" t="e">
        <f ca="1"/>
        <v>#N/A</v>
      </c>
      <c r="F9474" s="291"/>
      <c r="G9474" s="294"/>
      <c r="H9474" s="294"/>
      <c r="I9474" s="294"/>
      <c r="J9474" s="294"/>
      <c r="K9474" s="294"/>
      <c r="L9474" s="294"/>
      <c r="M9474" s="294"/>
      <c r="N9474" s="294"/>
    </row>
    <row r="9475" spans="1:14" s="369" customFormat="1" ht="12.75" hidden="1" customHeight="1" outlineLevel="2" x14ac:dyDescent="0.25">
      <c r="A9475" s="3"/>
      <c r="B9475" s="3"/>
      <c r="C9475" s="392"/>
      <c r="D9475" s="3">
        <v>13</v>
      </c>
      <c r="E9475" s="290" t="e">
        <f ca="1"/>
        <v>#N/A</v>
      </c>
      <c r="F9475" s="291"/>
      <c r="G9475" s="294"/>
      <c r="H9475" s="294"/>
      <c r="I9475" s="294"/>
      <c r="J9475" s="294"/>
      <c r="K9475" s="294"/>
      <c r="L9475" s="294"/>
      <c r="M9475" s="294"/>
      <c r="N9475" s="294"/>
    </row>
    <row r="9476" spans="1:14" s="369" customFormat="1" ht="12.75" hidden="1" customHeight="1" outlineLevel="2" x14ac:dyDescent="0.25">
      <c r="A9476" s="3"/>
      <c r="B9476" s="3"/>
      <c r="C9476" s="392"/>
      <c r="D9476" s="3">
        <v>14</v>
      </c>
      <c r="E9476" s="290" t="e">
        <f ca="1"/>
        <v>#N/A</v>
      </c>
      <c r="F9476" s="291"/>
      <c r="G9476" s="294"/>
      <c r="H9476" s="294"/>
      <c r="I9476" s="294"/>
      <c r="J9476" s="294"/>
      <c r="K9476" s="294"/>
      <c r="L9476" s="294"/>
      <c r="M9476" s="294"/>
      <c r="N9476" s="294"/>
    </row>
    <row r="9477" spans="1:14" s="369" customFormat="1" ht="12.75" hidden="1" customHeight="1" outlineLevel="2" x14ac:dyDescent="0.25">
      <c r="A9477" s="3"/>
      <c r="B9477" s="3"/>
      <c r="C9477" s="392"/>
      <c r="D9477" s="3">
        <v>15</v>
      </c>
      <c r="E9477" s="290" t="e">
        <f ca="1"/>
        <v>#N/A</v>
      </c>
      <c r="F9477" s="291"/>
      <c r="G9477" s="294"/>
      <c r="H9477" s="294"/>
      <c r="I9477" s="294"/>
      <c r="J9477" s="294"/>
      <c r="K9477" s="294"/>
      <c r="L9477" s="294"/>
      <c r="M9477" s="294"/>
      <c r="N9477" s="294"/>
    </row>
    <row r="9478" spans="1:14" s="369" customFormat="1" ht="12.75" hidden="1" customHeight="1" outlineLevel="1" x14ac:dyDescent="0.25">
      <c r="A9478" s="3"/>
      <c r="B9478" s="145" t="str">
        <f ca="1">B9461</f>
        <v>Asset Type 470</v>
      </c>
      <c r="C9478" s="145" t="str">
        <f ca="1">C9461</f>
        <v>Description - Asset Type 470</v>
      </c>
      <c r="D9478" s="3"/>
      <c r="E9478" s="3"/>
      <c r="F9478" s="106" t="s">
        <v>44</v>
      </c>
      <c r="G9478" s="296">
        <f t="shared" ref="G9478:N9478" si="940">SUM(G9463:G9477)</f>
        <v>0</v>
      </c>
      <c r="H9478" s="296">
        <f t="shared" ca="1" si="940"/>
        <v>0</v>
      </c>
      <c r="I9478" s="296">
        <f t="shared" ca="1" si="940"/>
        <v>0</v>
      </c>
      <c r="J9478" s="296">
        <f t="shared" ca="1" si="940"/>
        <v>0</v>
      </c>
      <c r="K9478" s="296">
        <f t="shared" ca="1" si="940"/>
        <v>0</v>
      </c>
      <c r="L9478" s="296">
        <f t="shared" ca="1" si="940"/>
        <v>0</v>
      </c>
      <c r="M9478" s="296">
        <f t="shared" ca="1" si="940"/>
        <v>0</v>
      </c>
      <c r="N9478" s="296">
        <f t="shared" ca="1" si="940"/>
        <v>0</v>
      </c>
    </row>
    <row r="9479" spans="1:14" s="369" customFormat="1" ht="12.75" hidden="1" customHeight="1" outlineLevel="2" x14ac:dyDescent="0.25">
      <c r="A9479" s="217">
        <f>A9461+1</f>
        <v>471</v>
      </c>
      <c r="B9479" s="22" t="str">
        <f ca="1">OFFSET($B$13,$A9479-1,0)</f>
        <v>Asset Type 471</v>
      </c>
      <c r="C9479" s="22" t="str">
        <f ca="1">OFFSET($C$13,$A9479-1,0)</f>
        <v>Description - Asset Type 471</v>
      </c>
      <c r="D9479" s="3"/>
      <c r="E9479" s="109"/>
      <c r="F9479" s="108" t="s">
        <v>41</v>
      </c>
      <c r="G9479" s="295">
        <f t="shared" ref="G9479:N9479" ca="1" si="941">VLOOKUP($B9479,$B$13:$N$512,5+G$5,FALSE)</f>
        <v>0</v>
      </c>
      <c r="H9479" s="295">
        <f t="shared" ca="1" si="941"/>
        <v>0</v>
      </c>
      <c r="I9479" s="295">
        <f t="shared" ca="1" si="941"/>
        <v>0</v>
      </c>
      <c r="J9479" s="295">
        <f t="shared" ca="1" si="941"/>
        <v>0</v>
      </c>
      <c r="K9479" s="295">
        <f t="shared" ca="1" si="941"/>
        <v>0</v>
      </c>
      <c r="L9479" s="295">
        <f t="shared" ca="1" si="941"/>
        <v>0</v>
      </c>
      <c r="M9479" s="295">
        <f t="shared" ca="1" si="941"/>
        <v>0</v>
      </c>
      <c r="N9479" s="295">
        <f t="shared" ca="1" si="941"/>
        <v>0</v>
      </c>
    </row>
    <row r="9480" spans="1:14" s="369" customFormat="1" ht="12.75" hidden="1" customHeight="1" outlineLevel="2" x14ac:dyDescent="0.25">
      <c r="A9480" s="3"/>
      <c r="B9480" s="3"/>
      <c r="C9480" s="21"/>
      <c r="D9480" s="3"/>
      <c r="E9480" s="107"/>
      <c r="F9480" s="106" t="s">
        <v>42</v>
      </c>
      <c r="G9480" s="111">
        <f ca="1">VLOOKUP($B9479,'Input Sheet'!$B$12:$N$511,5+G$5,FALSE)</f>
        <v>0</v>
      </c>
      <c r="H9480" s="111">
        <f ca="1">VLOOKUP($B9479,'Input Sheet'!$B$12:$N$511,5+H$5,FALSE)</f>
        <v>0</v>
      </c>
      <c r="I9480" s="111">
        <f ca="1">VLOOKUP($B9479,'Input Sheet'!$B$12:$N$511,5+I$5,FALSE)</f>
        <v>0</v>
      </c>
      <c r="J9480" s="111">
        <f ca="1">VLOOKUP($B9479,'Input Sheet'!$B$12:$N$511,5+J$5,FALSE)</f>
        <v>0</v>
      </c>
      <c r="K9480" s="111">
        <f ca="1">VLOOKUP($B9479,'Input Sheet'!$B$12:$N$511,5+K$5,FALSE)</f>
        <v>0</v>
      </c>
      <c r="L9480" s="111">
        <f ca="1">VLOOKUP($B9479,'Input Sheet'!$B$12:$N$511,5+L$5,FALSE)</f>
        <v>0</v>
      </c>
      <c r="M9480" s="111">
        <f ca="1">VLOOKUP($B9479,'Input Sheet'!$B$12:$N$511,5+M$5,FALSE)</f>
        <v>0</v>
      </c>
      <c r="N9480" s="111">
        <f ca="1">VLOOKUP($B9479,'Input Sheet'!$B$12:$N$511,5+N$5,FALSE)</f>
        <v>0</v>
      </c>
    </row>
    <row r="9481" spans="1:14" s="369" customFormat="1" ht="12.75" hidden="1" customHeight="1" outlineLevel="2" x14ac:dyDescent="0.25">
      <c r="A9481" s="3"/>
      <c r="B9481" s="3"/>
      <c r="C9481" s="3"/>
      <c r="D9481" s="3">
        <v>1</v>
      </c>
      <c r="E9481" s="290">
        <f t="array" aca="1" ref="E9481:E9495" ca="1">TRANSPOSE(G9479:N9479)</f>
        <v>0</v>
      </c>
      <c r="F9481" s="291"/>
      <c r="G9481" s="292"/>
      <c r="H9481" s="293">
        <f ca="1">IF(OFFSET(H9481,-$D9481,0)="n/a","n/a",IF(H$5&gt;OFFSET(H9481,-$D9481,0)+$D9481,$E9481-SUM($G9481:G9481),($E9481-SUM($G9481:G9481))/(OFFSET(H9481,-$D9481,0)-(H$5-$D9481-1))))</f>
        <v>0</v>
      </c>
      <c r="I9481" s="293">
        <f ca="1">IF(OFFSET(I9481,-$D9481,0)="n/a","n/a",IF(I$5&gt;OFFSET(I9481,-$D9481,0)+$D9481,$E9481-SUM($G9481:H9481),($E9481-SUM($G9481:H9481))/(OFFSET(I9481,-$D9481,0)-(I$5-$D9481-1))))</f>
        <v>0</v>
      </c>
      <c r="J9481" s="293">
        <f ca="1">IF(OFFSET(J9481,-$D9481,0)="n/a","n/a",IF(J$5&gt;OFFSET(J9481,-$D9481,0)+$D9481,$E9481-SUM($G9481:I9481),($E9481-SUM($G9481:I9481))/(OFFSET(J9481,-$D9481,0)-(J$5-$D9481-1))))</f>
        <v>0</v>
      </c>
      <c r="K9481" s="293">
        <f ca="1">IF(OFFSET(K9481,-$D9481,0)="n/a","n/a",IF(K$5&gt;OFFSET(K9481,-$D9481,0)+$D9481,$E9481-SUM($G9481:J9481),($E9481-SUM($G9481:J9481))/(OFFSET(K9481,-$D9481,0)-(K$5-$D9481-1))))</f>
        <v>0</v>
      </c>
      <c r="L9481" s="293">
        <f ca="1">IF(OFFSET(L9481,-$D9481,0)="n/a","n/a",IF(L$5&gt;OFFSET(L9481,-$D9481,0)+$D9481,$E9481-SUM($G9481:K9481),($E9481-SUM($G9481:K9481))/(OFFSET(L9481,-$D9481,0)-(L$5-$D9481-1))))</f>
        <v>0</v>
      </c>
      <c r="M9481" s="293">
        <f ca="1">IF(OFFSET(M9481,-$D9481,0)="n/a","n/a",IF(M$5&gt;OFFSET(M9481,-$D9481,0)+$D9481,$E9481-SUM($G9481:L9481),($E9481-SUM($G9481:L9481))/(OFFSET(M9481,-$D9481,0)-(M$5-$D9481-1))))</f>
        <v>0</v>
      </c>
      <c r="N9481" s="293">
        <f ca="1">IF(OFFSET(N9481,-$D9481,0)="n/a","n/a",IF(N$5&gt;OFFSET(N9481,-$D9481,0)+$D9481,$E9481-SUM($G9481:M9481),($E9481-SUM($G9481:M9481))/(OFFSET(N9481,-$D9481,0)-(N$5-$D9481-1))))</f>
        <v>0</v>
      </c>
    </row>
    <row r="9482" spans="1:14" s="369" customFormat="1" ht="12.75" hidden="1" customHeight="1" outlineLevel="2" x14ac:dyDescent="0.25">
      <c r="A9482" s="3"/>
      <c r="B9482" s="3"/>
      <c r="C9482" s="392" t="s">
        <v>43</v>
      </c>
      <c r="D9482" s="3">
        <v>2</v>
      </c>
      <c r="E9482" s="290">
        <f ca="1"/>
        <v>0</v>
      </c>
      <c r="F9482" s="291"/>
      <c r="G9482" s="294"/>
      <c r="H9482" s="292"/>
      <c r="I9482" s="293">
        <f ca="1">IF(OFFSET(I9482,-$D9482,0)="n/a","n/a",IF(I$5&gt;OFFSET(I9482,-$D9482,0)+$D9482,$E9482-SUM($G9482:H9482),($E9482-SUM($G9482:H9482))/(OFFSET(I9482,-$D9482,0)-(I$5-$D9482-1))))</f>
        <v>0</v>
      </c>
      <c r="J9482" s="293">
        <f ca="1">IF(OFFSET(J9482,-$D9482,0)="n/a","n/a",IF(J$5&gt;OFFSET(J9482,-$D9482,0)+$D9482,$E9482-SUM($G9482:I9482),($E9482-SUM($G9482:I9482))/(OFFSET(J9482,-$D9482,0)-(J$5-$D9482-1))))</f>
        <v>0</v>
      </c>
      <c r="K9482" s="293">
        <f ca="1">IF(OFFSET(K9482,-$D9482,0)="n/a","n/a",IF(K$5&gt;OFFSET(K9482,-$D9482,0)+$D9482,$E9482-SUM($G9482:J9482),($E9482-SUM($G9482:J9482))/(OFFSET(K9482,-$D9482,0)-(K$5-$D9482-1))))</f>
        <v>0</v>
      </c>
      <c r="L9482" s="293">
        <f ca="1">IF(OFFSET(L9482,-$D9482,0)="n/a","n/a",IF(L$5&gt;OFFSET(L9482,-$D9482,0)+$D9482,$E9482-SUM($G9482:K9482),($E9482-SUM($G9482:K9482))/(OFFSET(L9482,-$D9482,0)-(L$5-$D9482-1))))</f>
        <v>0</v>
      </c>
      <c r="M9482" s="293">
        <f ca="1">IF(OFFSET(M9482,-$D9482,0)="n/a","n/a",IF(M$5&gt;OFFSET(M9482,-$D9482,0)+$D9482,$E9482-SUM($G9482:L9482),($E9482-SUM($G9482:L9482))/(OFFSET(M9482,-$D9482,0)-(M$5-$D9482-1))))</f>
        <v>0</v>
      </c>
      <c r="N9482" s="293">
        <f ca="1">IF(OFFSET(N9482,-$D9482,0)="n/a","n/a",IF(N$5&gt;OFFSET(N9482,-$D9482,0)+$D9482,$E9482-SUM($G9482:M9482),($E9482-SUM($G9482:M9482))/(OFFSET(N9482,-$D9482,0)-(N$5-$D9482-1))))</f>
        <v>0</v>
      </c>
    </row>
    <row r="9483" spans="1:14" s="369" customFormat="1" ht="12.75" hidden="1" customHeight="1" outlineLevel="2" x14ac:dyDescent="0.25">
      <c r="A9483" s="3"/>
      <c r="B9483" s="3"/>
      <c r="C9483" s="392"/>
      <c r="D9483" s="3">
        <v>3</v>
      </c>
      <c r="E9483" s="290">
        <f ca="1"/>
        <v>0</v>
      </c>
      <c r="F9483" s="291"/>
      <c r="G9483" s="294"/>
      <c r="H9483" s="294"/>
      <c r="I9483" s="292"/>
      <c r="J9483" s="293">
        <f ca="1">IF(OFFSET(J9483,-$D9483,0)="n/a","n/a",IF(J$5&gt;OFFSET(J9483,-$D9483,0)+$D9483,$E9483-SUM($G9483:I9483),($E9483-SUM($G9483:I9483))/(OFFSET(J9483,-$D9483,0)-(J$5-$D9483-1))))</f>
        <v>0</v>
      </c>
      <c r="K9483" s="293">
        <f ca="1">IF(OFFSET(K9483,-$D9483,0)="n/a","n/a",IF(K$5&gt;OFFSET(K9483,-$D9483,0)+$D9483,$E9483-SUM($G9483:J9483),($E9483-SUM($G9483:J9483))/(OFFSET(K9483,-$D9483,0)-(K$5-$D9483-1))))</f>
        <v>0</v>
      </c>
      <c r="L9483" s="293">
        <f ca="1">IF(OFFSET(L9483,-$D9483,0)="n/a","n/a",IF(L$5&gt;OFFSET(L9483,-$D9483,0)+$D9483,$E9483-SUM($G9483:K9483),($E9483-SUM($G9483:K9483))/(OFFSET(L9483,-$D9483,0)-(L$5-$D9483-1))))</f>
        <v>0</v>
      </c>
      <c r="M9483" s="293">
        <f ca="1">IF(OFFSET(M9483,-$D9483,0)="n/a","n/a",IF(M$5&gt;OFFSET(M9483,-$D9483,0)+$D9483,$E9483-SUM($G9483:L9483),($E9483-SUM($G9483:L9483))/(OFFSET(M9483,-$D9483,0)-(M$5-$D9483-1))))</f>
        <v>0</v>
      </c>
      <c r="N9483" s="293">
        <f ca="1">IF(OFFSET(N9483,-$D9483,0)="n/a","n/a",IF(N$5&gt;OFFSET(N9483,-$D9483,0)+$D9483,$E9483-SUM($G9483:M9483),($E9483-SUM($G9483:M9483))/(OFFSET(N9483,-$D9483,0)-(N$5-$D9483-1))))</f>
        <v>0</v>
      </c>
    </row>
    <row r="9484" spans="1:14" s="369" customFormat="1" ht="12.75" hidden="1" customHeight="1" outlineLevel="2" x14ac:dyDescent="0.25">
      <c r="A9484" s="3"/>
      <c r="B9484" s="3"/>
      <c r="C9484" s="392"/>
      <c r="D9484" s="3">
        <v>4</v>
      </c>
      <c r="E9484" s="290">
        <f ca="1"/>
        <v>0</v>
      </c>
      <c r="F9484" s="291"/>
      <c r="G9484" s="294"/>
      <c r="H9484" s="294"/>
      <c r="I9484" s="294"/>
      <c r="J9484" s="292"/>
      <c r="K9484" s="293">
        <f ca="1">IF(OFFSET(K9484,-$D9484,0)="n/a","n/a",IF(K$5&gt;OFFSET(K9484,-$D9484,0)+$D9484,$E9484-SUM($G9484:J9484),($E9484-SUM($G9484:J9484))/(OFFSET(K9484,-$D9484,0)-(K$5-$D9484-1))))</f>
        <v>0</v>
      </c>
      <c r="L9484" s="293">
        <f ca="1">IF(OFFSET(L9484,-$D9484,0)="n/a","n/a",IF(L$5&gt;OFFSET(L9484,-$D9484,0)+$D9484,$E9484-SUM($G9484:K9484),($E9484-SUM($G9484:K9484))/(OFFSET(L9484,-$D9484,0)-(L$5-$D9484-1))))</f>
        <v>0</v>
      </c>
      <c r="M9484" s="293">
        <f ca="1">IF(OFFSET(M9484,-$D9484,0)="n/a","n/a",IF(M$5&gt;OFFSET(M9484,-$D9484,0)+$D9484,$E9484-SUM($G9484:L9484),($E9484-SUM($G9484:L9484))/(OFFSET(M9484,-$D9484,0)-(M$5-$D9484-1))))</f>
        <v>0</v>
      </c>
      <c r="N9484" s="293">
        <f ca="1">IF(OFFSET(N9484,-$D9484,0)="n/a","n/a",IF(N$5&gt;OFFSET(N9484,-$D9484,0)+$D9484,$E9484-SUM($G9484:M9484),($E9484-SUM($G9484:M9484))/(OFFSET(N9484,-$D9484,0)-(N$5-$D9484-1))))</f>
        <v>0</v>
      </c>
    </row>
    <row r="9485" spans="1:14" s="369" customFormat="1" ht="12.75" hidden="1" customHeight="1" outlineLevel="2" x14ac:dyDescent="0.25">
      <c r="A9485" s="3"/>
      <c r="B9485" s="3"/>
      <c r="C9485" s="392"/>
      <c r="D9485" s="3">
        <v>5</v>
      </c>
      <c r="E9485" s="290">
        <f ca="1"/>
        <v>0</v>
      </c>
      <c r="F9485" s="291"/>
      <c r="G9485" s="294"/>
      <c r="H9485" s="294"/>
      <c r="I9485" s="294"/>
      <c r="J9485" s="294"/>
      <c r="K9485" s="292"/>
      <c r="L9485" s="293">
        <f ca="1">IF(OFFSET(L9485,-$D9485,0)="n/a","n/a",IF(L$5&gt;OFFSET(L9485,-$D9485,0)+$D9485,$E9485-SUM($G9485:K9485),($E9485-SUM($G9485:K9485))/(OFFSET(L9485,-$D9485,0)-(L$5-$D9485-1))))</f>
        <v>0</v>
      </c>
      <c r="M9485" s="293">
        <f ca="1">IF(OFFSET(M9485,-$D9485,0)="n/a","n/a",IF(M$5&gt;OFFSET(M9485,-$D9485,0)+$D9485,$E9485-SUM($G9485:L9485),($E9485-SUM($G9485:L9485))/(OFFSET(M9485,-$D9485,0)-(M$5-$D9485-1))))</f>
        <v>0</v>
      </c>
      <c r="N9485" s="293">
        <f ca="1">IF(OFFSET(N9485,-$D9485,0)="n/a","n/a",IF(N$5&gt;OFFSET(N9485,-$D9485,0)+$D9485,$E9485-SUM($G9485:M9485),($E9485-SUM($G9485:M9485))/(OFFSET(N9485,-$D9485,0)-(N$5-$D9485-1))))</f>
        <v>0</v>
      </c>
    </row>
    <row r="9486" spans="1:14" s="369" customFormat="1" ht="12.75" hidden="1" customHeight="1" outlineLevel="2" x14ac:dyDescent="0.25">
      <c r="A9486" s="3"/>
      <c r="B9486" s="3"/>
      <c r="C9486" s="392"/>
      <c r="D9486" s="3">
        <v>6</v>
      </c>
      <c r="E9486" s="290">
        <f ca="1"/>
        <v>0</v>
      </c>
      <c r="F9486" s="291"/>
      <c r="G9486" s="294"/>
      <c r="H9486" s="294"/>
      <c r="I9486" s="294"/>
      <c r="J9486" s="294"/>
      <c r="K9486" s="294"/>
      <c r="L9486" s="292"/>
      <c r="M9486" s="293">
        <f ca="1">IF(OFFSET(M9486,-$D9486,0)="n/a","n/a",IF(M$5&gt;OFFSET(M9486,-$D9486,0)+$D9486,$E9486-SUM($G9486:L9486),($E9486-SUM($G9486:L9486))/(OFFSET(M9486,-$D9486,0)-(M$5-$D9486-1))))</f>
        <v>0</v>
      </c>
      <c r="N9486" s="293">
        <f ca="1">IF(OFFSET(N9486,-$D9486,0)="n/a","n/a",IF(N$5&gt;OFFSET(N9486,-$D9486,0)+$D9486,$E9486-SUM($G9486:M9486),($E9486-SUM($G9486:M9486))/(OFFSET(N9486,-$D9486,0)-(N$5-$D9486-1))))</f>
        <v>0</v>
      </c>
    </row>
    <row r="9487" spans="1:14" s="369" customFormat="1" ht="12.75" hidden="1" customHeight="1" outlineLevel="2" x14ac:dyDescent="0.25">
      <c r="A9487" s="3"/>
      <c r="B9487" s="3"/>
      <c r="C9487" s="392"/>
      <c r="D9487" s="3">
        <v>7</v>
      </c>
      <c r="E9487" s="290">
        <f ca="1"/>
        <v>0</v>
      </c>
      <c r="F9487" s="291"/>
      <c r="G9487" s="294"/>
      <c r="H9487" s="294"/>
      <c r="I9487" s="294"/>
      <c r="J9487" s="294"/>
      <c r="K9487" s="294"/>
      <c r="L9487" s="294"/>
      <c r="M9487" s="292"/>
      <c r="N9487" s="293">
        <f ca="1">IF(OFFSET(N9487,-$D9487,0)="n/a","n/a",IF(N$5&gt;OFFSET(N9487,-$D9487,0)+$D9487,$E9487-SUM($G9487:M9487),($E9487-SUM($G9487:M9487))/(OFFSET(N9487,-$D9487,0)-(N$5-$D9487-1))))</f>
        <v>0</v>
      </c>
    </row>
    <row r="9488" spans="1:14" s="369" customFormat="1" ht="12.75" hidden="1" customHeight="1" outlineLevel="2" x14ac:dyDescent="0.25">
      <c r="A9488" s="3"/>
      <c r="B9488" s="3"/>
      <c r="C9488" s="392"/>
      <c r="D9488" s="3">
        <v>8</v>
      </c>
      <c r="E9488" s="290">
        <f ca="1"/>
        <v>0</v>
      </c>
      <c r="F9488" s="291"/>
      <c r="G9488" s="294"/>
      <c r="H9488" s="294"/>
      <c r="I9488" s="294"/>
      <c r="J9488" s="294"/>
      <c r="K9488" s="294"/>
      <c r="L9488" s="294"/>
      <c r="M9488" s="294"/>
      <c r="N9488" s="292"/>
    </row>
    <row r="9489" spans="1:14" s="369" customFormat="1" ht="12.75" hidden="1" customHeight="1" outlineLevel="2" x14ac:dyDescent="0.25">
      <c r="A9489" s="3"/>
      <c r="B9489" s="3"/>
      <c r="C9489" s="392"/>
      <c r="D9489" s="3">
        <v>9</v>
      </c>
      <c r="E9489" s="290" t="e">
        <f ca="1"/>
        <v>#N/A</v>
      </c>
      <c r="F9489" s="291"/>
      <c r="G9489" s="294"/>
      <c r="H9489" s="294"/>
      <c r="I9489" s="294"/>
      <c r="J9489" s="294"/>
      <c r="K9489" s="294"/>
      <c r="L9489" s="294"/>
      <c r="M9489" s="294"/>
      <c r="N9489" s="294"/>
    </row>
    <row r="9490" spans="1:14" s="369" customFormat="1" ht="12.75" hidden="1" customHeight="1" outlineLevel="2" x14ac:dyDescent="0.25">
      <c r="A9490" s="3"/>
      <c r="B9490" s="3"/>
      <c r="C9490" s="392"/>
      <c r="D9490" s="3">
        <v>10</v>
      </c>
      <c r="E9490" s="290" t="e">
        <f ca="1"/>
        <v>#N/A</v>
      </c>
      <c r="F9490" s="291"/>
      <c r="G9490" s="294"/>
      <c r="H9490" s="294"/>
      <c r="I9490" s="294"/>
      <c r="J9490" s="294"/>
      <c r="K9490" s="294"/>
      <c r="L9490" s="294"/>
      <c r="M9490" s="294"/>
      <c r="N9490" s="294"/>
    </row>
    <row r="9491" spans="1:14" s="369" customFormat="1" ht="12.75" hidden="1" customHeight="1" outlineLevel="2" x14ac:dyDescent="0.25">
      <c r="A9491" s="3"/>
      <c r="B9491" s="3"/>
      <c r="C9491" s="392"/>
      <c r="D9491" s="3">
        <v>11</v>
      </c>
      <c r="E9491" s="290" t="e">
        <f ca="1"/>
        <v>#N/A</v>
      </c>
      <c r="F9491" s="291"/>
      <c r="G9491" s="294"/>
      <c r="H9491" s="294"/>
      <c r="I9491" s="294"/>
      <c r="J9491" s="294"/>
      <c r="K9491" s="294"/>
      <c r="L9491" s="294"/>
      <c r="M9491" s="294"/>
      <c r="N9491" s="294"/>
    </row>
    <row r="9492" spans="1:14" s="369" customFormat="1" ht="12.75" hidden="1" customHeight="1" outlineLevel="2" x14ac:dyDescent="0.25">
      <c r="A9492" s="3"/>
      <c r="B9492" s="3"/>
      <c r="C9492" s="392"/>
      <c r="D9492" s="3">
        <v>12</v>
      </c>
      <c r="E9492" s="290" t="e">
        <f ca="1"/>
        <v>#N/A</v>
      </c>
      <c r="F9492" s="291"/>
      <c r="G9492" s="294"/>
      <c r="H9492" s="294"/>
      <c r="I9492" s="294"/>
      <c r="J9492" s="294"/>
      <c r="K9492" s="294"/>
      <c r="L9492" s="294"/>
      <c r="M9492" s="294"/>
      <c r="N9492" s="294"/>
    </row>
    <row r="9493" spans="1:14" s="369" customFormat="1" ht="12.75" hidden="1" customHeight="1" outlineLevel="2" x14ac:dyDescent="0.25">
      <c r="A9493" s="3"/>
      <c r="B9493" s="3"/>
      <c r="C9493" s="392"/>
      <c r="D9493" s="3">
        <v>13</v>
      </c>
      <c r="E9493" s="290" t="e">
        <f ca="1"/>
        <v>#N/A</v>
      </c>
      <c r="F9493" s="291"/>
      <c r="G9493" s="294"/>
      <c r="H9493" s="294"/>
      <c r="I9493" s="294"/>
      <c r="J9493" s="294"/>
      <c r="K9493" s="294"/>
      <c r="L9493" s="294"/>
      <c r="M9493" s="294"/>
      <c r="N9493" s="294"/>
    </row>
    <row r="9494" spans="1:14" s="369" customFormat="1" ht="12.75" hidden="1" customHeight="1" outlineLevel="2" x14ac:dyDescent="0.25">
      <c r="A9494" s="3"/>
      <c r="B9494" s="3"/>
      <c r="C9494" s="392"/>
      <c r="D9494" s="3">
        <v>14</v>
      </c>
      <c r="E9494" s="290" t="e">
        <f ca="1"/>
        <v>#N/A</v>
      </c>
      <c r="F9494" s="291"/>
      <c r="G9494" s="294"/>
      <c r="H9494" s="294"/>
      <c r="I9494" s="294"/>
      <c r="J9494" s="294"/>
      <c r="K9494" s="294"/>
      <c r="L9494" s="294"/>
      <c r="M9494" s="294"/>
      <c r="N9494" s="294"/>
    </row>
    <row r="9495" spans="1:14" s="369" customFormat="1" ht="12.75" hidden="1" customHeight="1" outlineLevel="2" x14ac:dyDescent="0.25">
      <c r="A9495" s="3"/>
      <c r="B9495" s="3"/>
      <c r="C9495" s="392"/>
      <c r="D9495" s="3">
        <v>15</v>
      </c>
      <c r="E9495" s="290" t="e">
        <f ca="1"/>
        <v>#N/A</v>
      </c>
      <c r="F9495" s="291"/>
      <c r="G9495" s="294"/>
      <c r="H9495" s="294"/>
      <c r="I9495" s="294"/>
      <c r="J9495" s="294"/>
      <c r="K9495" s="294"/>
      <c r="L9495" s="294"/>
      <c r="M9495" s="294"/>
      <c r="N9495" s="294"/>
    </row>
    <row r="9496" spans="1:14" s="369" customFormat="1" ht="12.75" hidden="1" customHeight="1" outlineLevel="1" x14ac:dyDescent="0.25">
      <c r="A9496" s="3"/>
      <c r="B9496" s="145" t="str">
        <f ca="1">B9479</f>
        <v>Asset Type 471</v>
      </c>
      <c r="C9496" s="145" t="str">
        <f ca="1">C9479</f>
        <v>Description - Asset Type 471</v>
      </c>
      <c r="D9496" s="3"/>
      <c r="E9496" s="3"/>
      <c r="F9496" s="106" t="s">
        <v>44</v>
      </c>
      <c r="G9496" s="296">
        <f t="shared" ref="G9496:N9496" si="942">SUM(G9481:G9495)</f>
        <v>0</v>
      </c>
      <c r="H9496" s="296">
        <f t="shared" ca="1" si="942"/>
        <v>0</v>
      </c>
      <c r="I9496" s="296">
        <f t="shared" ca="1" si="942"/>
        <v>0</v>
      </c>
      <c r="J9496" s="296">
        <f t="shared" ca="1" si="942"/>
        <v>0</v>
      </c>
      <c r="K9496" s="296">
        <f t="shared" ca="1" si="942"/>
        <v>0</v>
      </c>
      <c r="L9496" s="296">
        <f t="shared" ca="1" si="942"/>
        <v>0</v>
      </c>
      <c r="M9496" s="296">
        <f t="shared" ca="1" si="942"/>
        <v>0</v>
      </c>
      <c r="N9496" s="296">
        <f t="shared" ca="1" si="942"/>
        <v>0</v>
      </c>
    </row>
    <row r="9497" spans="1:14" s="369" customFormat="1" ht="12.75" hidden="1" customHeight="1" outlineLevel="2" x14ac:dyDescent="0.25">
      <c r="A9497" s="217">
        <f>A9479+1</f>
        <v>472</v>
      </c>
      <c r="B9497" s="22" t="str">
        <f ca="1">OFFSET($B$13,$A9497-1,0)</f>
        <v>Asset Type 472</v>
      </c>
      <c r="C9497" s="22" t="str">
        <f ca="1">OFFSET($C$13,$A9497-1,0)</f>
        <v>Description - Asset Type 472</v>
      </c>
      <c r="D9497" s="3"/>
      <c r="E9497" s="109"/>
      <c r="F9497" s="108" t="s">
        <v>41</v>
      </c>
      <c r="G9497" s="295">
        <f t="shared" ref="G9497:N9497" ca="1" si="943">VLOOKUP($B9497,$B$13:$N$512,5+G$5,FALSE)</f>
        <v>0</v>
      </c>
      <c r="H9497" s="295">
        <f t="shared" ca="1" si="943"/>
        <v>0</v>
      </c>
      <c r="I9497" s="295">
        <f t="shared" ca="1" si="943"/>
        <v>0</v>
      </c>
      <c r="J9497" s="295">
        <f t="shared" ca="1" si="943"/>
        <v>0</v>
      </c>
      <c r="K9497" s="295">
        <f t="shared" ca="1" si="943"/>
        <v>0</v>
      </c>
      <c r="L9497" s="295">
        <f t="shared" ca="1" si="943"/>
        <v>0</v>
      </c>
      <c r="M9497" s="295">
        <f t="shared" ca="1" si="943"/>
        <v>0</v>
      </c>
      <c r="N9497" s="295">
        <f t="shared" ca="1" si="943"/>
        <v>0</v>
      </c>
    </row>
    <row r="9498" spans="1:14" s="369" customFormat="1" ht="12.75" hidden="1" customHeight="1" outlineLevel="2" x14ac:dyDescent="0.25">
      <c r="A9498" s="3"/>
      <c r="B9498" s="3"/>
      <c r="C9498" s="21"/>
      <c r="D9498" s="3"/>
      <c r="E9498" s="107"/>
      <c r="F9498" s="106" t="s">
        <v>42</v>
      </c>
      <c r="G9498" s="111">
        <f ca="1">VLOOKUP($B9497,'Input Sheet'!$B$12:$N$511,5+G$5,FALSE)</f>
        <v>0</v>
      </c>
      <c r="H9498" s="111">
        <f ca="1">VLOOKUP($B9497,'Input Sheet'!$B$12:$N$511,5+H$5,FALSE)</f>
        <v>0</v>
      </c>
      <c r="I9498" s="111">
        <f ca="1">VLOOKUP($B9497,'Input Sheet'!$B$12:$N$511,5+I$5,FALSE)</f>
        <v>0</v>
      </c>
      <c r="J9498" s="111">
        <f ca="1">VLOOKUP($B9497,'Input Sheet'!$B$12:$N$511,5+J$5,FALSE)</f>
        <v>0</v>
      </c>
      <c r="K9498" s="111">
        <f ca="1">VLOOKUP($B9497,'Input Sheet'!$B$12:$N$511,5+K$5,FALSE)</f>
        <v>0</v>
      </c>
      <c r="L9498" s="111">
        <f ca="1">VLOOKUP($B9497,'Input Sheet'!$B$12:$N$511,5+L$5,FALSE)</f>
        <v>0</v>
      </c>
      <c r="M9498" s="111">
        <f ca="1">VLOOKUP($B9497,'Input Sheet'!$B$12:$N$511,5+M$5,FALSE)</f>
        <v>0</v>
      </c>
      <c r="N9498" s="111">
        <f ca="1">VLOOKUP($B9497,'Input Sheet'!$B$12:$N$511,5+N$5,FALSE)</f>
        <v>0</v>
      </c>
    </row>
    <row r="9499" spans="1:14" s="369" customFormat="1" ht="12.75" hidden="1" customHeight="1" outlineLevel="2" x14ac:dyDescent="0.25">
      <c r="A9499" s="3"/>
      <c r="B9499" s="3"/>
      <c r="C9499" s="3"/>
      <c r="D9499" s="3">
        <v>1</v>
      </c>
      <c r="E9499" s="290">
        <f t="array" aca="1" ref="E9499:E9513" ca="1">TRANSPOSE(G9497:N9497)</f>
        <v>0</v>
      </c>
      <c r="F9499" s="291"/>
      <c r="G9499" s="292"/>
      <c r="H9499" s="293">
        <f ca="1">IF(OFFSET(H9499,-$D9499,0)="n/a","n/a",IF(H$5&gt;OFFSET(H9499,-$D9499,0)+$D9499,$E9499-SUM($G9499:G9499),($E9499-SUM($G9499:G9499))/(OFFSET(H9499,-$D9499,0)-(H$5-$D9499-1))))</f>
        <v>0</v>
      </c>
      <c r="I9499" s="293">
        <f ca="1">IF(OFFSET(I9499,-$D9499,0)="n/a","n/a",IF(I$5&gt;OFFSET(I9499,-$D9499,0)+$D9499,$E9499-SUM($G9499:H9499),($E9499-SUM($G9499:H9499))/(OFFSET(I9499,-$D9499,0)-(I$5-$D9499-1))))</f>
        <v>0</v>
      </c>
      <c r="J9499" s="293">
        <f ca="1">IF(OFFSET(J9499,-$D9499,0)="n/a","n/a",IF(J$5&gt;OFFSET(J9499,-$D9499,0)+$D9499,$E9499-SUM($G9499:I9499),($E9499-SUM($G9499:I9499))/(OFFSET(J9499,-$D9499,0)-(J$5-$D9499-1))))</f>
        <v>0</v>
      </c>
      <c r="K9499" s="293">
        <f ca="1">IF(OFFSET(K9499,-$D9499,0)="n/a","n/a",IF(K$5&gt;OFFSET(K9499,-$D9499,0)+$D9499,$E9499-SUM($G9499:J9499),($E9499-SUM($G9499:J9499))/(OFFSET(K9499,-$D9499,0)-(K$5-$D9499-1))))</f>
        <v>0</v>
      </c>
      <c r="L9499" s="293">
        <f ca="1">IF(OFFSET(L9499,-$D9499,0)="n/a","n/a",IF(L$5&gt;OFFSET(L9499,-$D9499,0)+$D9499,$E9499-SUM($G9499:K9499),($E9499-SUM($G9499:K9499))/(OFFSET(L9499,-$D9499,0)-(L$5-$D9499-1))))</f>
        <v>0</v>
      </c>
      <c r="M9499" s="293">
        <f ca="1">IF(OFFSET(M9499,-$D9499,0)="n/a","n/a",IF(M$5&gt;OFFSET(M9499,-$D9499,0)+$D9499,$E9499-SUM($G9499:L9499),($E9499-SUM($G9499:L9499))/(OFFSET(M9499,-$D9499,0)-(M$5-$D9499-1))))</f>
        <v>0</v>
      </c>
      <c r="N9499" s="293">
        <f ca="1">IF(OFFSET(N9499,-$D9499,0)="n/a","n/a",IF(N$5&gt;OFFSET(N9499,-$D9499,0)+$D9499,$E9499-SUM($G9499:M9499),($E9499-SUM($G9499:M9499))/(OFFSET(N9499,-$D9499,0)-(N$5-$D9499-1))))</f>
        <v>0</v>
      </c>
    </row>
    <row r="9500" spans="1:14" s="369" customFormat="1" ht="12.75" hidden="1" customHeight="1" outlineLevel="2" x14ac:dyDescent="0.25">
      <c r="A9500" s="3"/>
      <c r="B9500" s="3"/>
      <c r="C9500" s="392" t="s">
        <v>43</v>
      </c>
      <c r="D9500" s="3">
        <v>2</v>
      </c>
      <c r="E9500" s="290">
        <f ca="1"/>
        <v>0</v>
      </c>
      <c r="F9500" s="291"/>
      <c r="G9500" s="294"/>
      <c r="H9500" s="292"/>
      <c r="I9500" s="293">
        <f ca="1">IF(OFFSET(I9500,-$D9500,0)="n/a","n/a",IF(I$5&gt;OFFSET(I9500,-$D9500,0)+$D9500,$E9500-SUM($G9500:H9500),($E9500-SUM($G9500:H9500))/(OFFSET(I9500,-$D9500,0)-(I$5-$D9500-1))))</f>
        <v>0</v>
      </c>
      <c r="J9500" s="293">
        <f ca="1">IF(OFFSET(J9500,-$D9500,0)="n/a","n/a",IF(J$5&gt;OFFSET(J9500,-$D9500,0)+$D9500,$E9500-SUM($G9500:I9500),($E9500-SUM($G9500:I9500))/(OFFSET(J9500,-$D9500,0)-(J$5-$D9500-1))))</f>
        <v>0</v>
      </c>
      <c r="K9500" s="293">
        <f ca="1">IF(OFFSET(K9500,-$D9500,0)="n/a","n/a",IF(K$5&gt;OFFSET(K9500,-$D9500,0)+$D9500,$E9500-SUM($G9500:J9500),($E9500-SUM($G9500:J9500))/(OFFSET(K9500,-$D9500,0)-(K$5-$D9500-1))))</f>
        <v>0</v>
      </c>
      <c r="L9500" s="293">
        <f ca="1">IF(OFFSET(L9500,-$D9500,0)="n/a","n/a",IF(L$5&gt;OFFSET(L9500,-$D9500,0)+$D9500,$E9500-SUM($G9500:K9500),($E9500-SUM($G9500:K9500))/(OFFSET(L9500,-$D9500,0)-(L$5-$D9500-1))))</f>
        <v>0</v>
      </c>
      <c r="M9500" s="293">
        <f ca="1">IF(OFFSET(M9500,-$D9500,0)="n/a","n/a",IF(M$5&gt;OFFSET(M9500,-$D9500,0)+$D9500,$E9500-SUM($G9500:L9500),($E9500-SUM($G9500:L9500))/(OFFSET(M9500,-$D9500,0)-(M$5-$D9500-1))))</f>
        <v>0</v>
      </c>
      <c r="N9500" s="293">
        <f ca="1">IF(OFFSET(N9500,-$D9500,0)="n/a","n/a",IF(N$5&gt;OFFSET(N9500,-$D9500,0)+$D9500,$E9500-SUM($G9500:M9500),($E9500-SUM($G9500:M9500))/(OFFSET(N9500,-$D9500,0)-(N$5-$D9500-1))))</f>
        <v>0</v>
      </c>
    </row>
    <row r="9501" spans="1:14" s="369" customFormat="1" ht="12.75" hidden="1" customHeight="1" outlineLevel="2" x14ac:dyDescent="0.25">
      <c r="A9501" s="3"/>
      <c r="B9501" s="3"/>
      <c r="C9501" s="392"/>
      <c r="D9501" s="3">
        <v>3</v>
      </c>
      <c r="E9501" s="290">
        <f ca="1"/>
        <v>0</v>
      </c>
      <c r="F9501" s="291"/>
      <c r="G9501" s="294"/>
      <c r="H9501" s="294"/>
      <c r="I9501" s="292"/>
      <c r="J9501" s="293">
        <f ca="1">IF(OFFSET(J9501,-$D9501,0)="n/a","n/a",IF(J$5&gt;OFFSET(J9501,-$D9501,0)+$D9501,$E9501-SUM($G9501:I9501),($E9501-SUM($G9501:I9501))/(OFFSET(J9501,-$D9501,0)-(J$5-$D9501-1))))</f>
        <v>0</v>
      </c>
      <c r="K9501" s="293">
        <f ca="1">IF(OFFSET(K9501,-$D9501,0)="n/a","n/a",IF(K$5&gt;OFFSET(K9501,-$D9501,0)+$D9501,$E9501-SUM($G9501:J9501),($E9501-SUM($G9501:J9501))/(OFFSET(K9501,-$D9501,0)-(K$5-$D9501-1))))</f>
        <v>0</v>
      </c>
      <c r="L9501" s="293">
        <f ca="1">IF(OFFSET(L9501,-$D9501,0)="n/a","n/a",IF(L$5&gt;OFFSET(L9501,-$D9501,0)+$D9501,$E9501-SUM($G9501:K9501),($E9501-SUM($G9501:K9501))/(OFFSET(L9501,-$D9501,0)-(L$5-$D9501-1))))</f>
        <v>0</v>
      </c>
      <c r="M9501" s="293">
        <f ca="1">IF(OFFSET(M9501,-$D9501,0)="n/a","n/a",IF(M$5&gt;OFFSET(M9501,-$D9501,0)+$D9501,$E9501-SUM($G9501:L9501),($E9501-SUM($G9501:L9501))/(OFFSET(M9501,-$D9501,0)-(M$5-$D9501-1))))</f>
        <v>0</v>
      </c>
      <c r="N9501" s="293">
        <f ca="1">IF(OFFSET(N9501,-$D9501,0)="n/a","n/a",IF(N$5&gt;OFFSET(N9501,-$D9501,0)+$D9501,$E9501-SUM($G9501:M9501),($E9501-SUM($G9501:M9501))/(OFFSET(N9501,-$D9501,0)-(N$5-$D9501-1))))</f>
        <v>0</v>
      </c>
    </row>
    <row r="9502" spans="1:14" s="369" customFormat="1" ht="12.75" hidden="1" customHeight="1" outlineLevel="2" x14ac:dyDescent="0.25">
      <c r="A9502" s="3"/>
      <c r="B9502" s="3"/>
      <c r="C9502" s="392"/>
      <c r="D9502" s="3">
        <v>4</v>
      </c>
      <c r="E9502" s="290">
        <f ca="1"/>
        <v>0</v>
      </c>
      <c r="F9502" s="291"/>
      <c r="G9502" s="294"/>
      <c r="H9502" s="294"/>
      <c r="I9502" s="294"/>
      <c r="J9502" s="292"/>
      <c r="K9502" s="293">
        <f ca="1">IF(OFFSET(K9502,-$D9502,0)="n/a","n/a",IF(K$5&gt;OFFSET(K9502,-$D9502,0)+$D9502,$E9502-SUM($G9502:J9502),($E9502-SUM($G9502:J9502))/(OFFSET(K9502,-$D9502,0)-(K$5-$D9502-1))))</f>
        <v>0</v>
      </c>
      <c r="L9502" s="293">
        <f ca="1">IF(OFFSET(L9502,-$D9502,0)="n/a","n/a",IF(L$5&gt;OFFSET(L9502,-$D9502,0)+$D9502,$E9502-SUM($G9502:K9502),($E9502-SUM($G9502:K9502))/(OFFSET(L9502,-$D9502,0)-(L$5-$D9502-1))))</f>
        <v>0</v>
      </c>
      <c r="M9502" s="293">
        <f ca="1">IF(OFFSET(M9502,-$D9502,0)="n/a","n/a",IF(M$5&gt;OFFSET(M9502,-$D9502,0)+$D9502,$E9502-SUM($G9502:L9502),($E9502-SUM($G9502:L9502))/(OFFSET(M9502,-$D9502,0)-(M$5-$D9502-1))))</f>
        <v>0</v>
      </c>
      <c r="N9502" s="293">
        <f ca="1">IF(OFFSET(N9502,-$D9502,0)="n/a","n/a",IF(N$5&gt;OFFSET(N9502,-$D9502,0)+$D9502,$E9502-SUM($G9502:M9502),($E9502-SUM($G9502:M9502))/(OFFSET(N9502,-$D9502,0)-(N$5-$D9502-1))))</f>
        <v>0</v>
      </c>
    </row>
    <row r="9503" spans="1:14" s="369" customFormat="1" ht="12.75" hidden="1" customHeight="1" outlineLevel="2" x14ac:dyDescent="0.25">
      <c r="A9503" s="3"/>
      <c r="B9503" s="3"/>
      <c r="C9503" s="392"/>
      <c r="D9503" s="3">
        <v>5</v>
      </c>
      <c r="E9503" s="290">
        <f ca="1"/>
        <v>0</v>
      </c>
      <c r="F9503" s="291"/>
      <c r="G9503" s="294"/>
      <c r="H9503" s="294"/>
      <c r="I9503" s="294"/>
      <c r="J9503" s="294"/>
      <c r="K9503" s="292"/>
      <c r="L9503" s="293">
        <f ca="1">IF(OFFSET(L9503,-$D9503,0)="n/a","n/a",IF(L$5&gt;OFFSET(L9503,-$D9503,0)+$D9503,$E9503-SUM($G9503:K9503),($E9503-SUM($G9503:K9503))/(OFFSET(L9503,-$D9503,0)-(L$5-$D9503-1))))</f>
        <v>0</v>
      </c>
      <c r="M9503" s="293">
        <f ca="1">IF(OFFSET(M9503,-$D9503,0)="n/a","n/a",IF(M$5&gt;OFFSET(M9503,-$D9503,0)+$D9503,$E9503-SUM($G9503:L9503),($E9503-SUM($G9503:L9503))/(OFFSET(M9503,-$D9503,0)-(M$5-$D9503-1))))</f>
        <v>0</v>
      </c>
      <c r="N9503" s="293">
        <f ca="1">IF(OFFSET(N9503,-$D9503,0)="n/a","n/a",IF(N$5&gt;OFFSET(N9503,-$D9503,0)+$D9503,$E9503-SUM($G9503:M9503),($E9503-SUM($G9503:M9503))/(OFFSET(N9503,-$D9503,0)-(N$5-$D9503-1))))</f>
        <v>0</v>
      </c>
    </row>
    <row r="9504" spans="1:14" s="369" customFormat="1" ht="12.75" hidden="1" customHeight="1" outlineLevel="2" x14ac:dyDescent="0.25">
      <c r="A9504" s="3"/>
      <c r="B9504" s="3"/>
      <c r="C9504" s="392"/>
      <c r="D9504" s="3">
        <v>6</v>
      </c>
      <c r="E9504" s="290">
        <f ca="1"/>
        <v>0</v>
      </c>
      <c r="F9504" s="291"/>
      <c r="G9504" s="294"/>
      <c r="H9504" s="294"/>
      <c r="I9504" s="294"/>
      <c r="J9504" s="294"/>
      <c r="K9504" s="294"/>
      <c r="L9504" s="292"/>
      <c r="M9504" s="293">
        <f ca="1">IF(OFFSET(M9504,-$D9504,0)="n/a","n/a",IF(M$5&gt;OFFSET(M9504,-$D9504,0)+$D9504,$E9504-SUM($G9504:L9504),($E9504-SUM($G9504:L9504))/(OFFSET(M9504,-$D9504,0)-(M$5-$D9504-1))))</f>
        <v>0</v>
      </c>
      <c r="N9504" s="293">
        <f ca="1">IF(OFFSET(N9504,-$D9504,0)="n/a","n/a",IF(N$5&gt;OFFSET(N9504,-$D9504,0)+$D9504,$E9504-SUM($G9504:M9504),($E9504-SUM($G9504:M9504))/(OFFSET(N9504,-$D9504,0)-(N$5-$D9504-1))))</f>
        <v>0</v>
      </c>
    </row>
    <row r="9505" spans="1:14" s="369" customFormat="1" ht="12.75" hidden="1" customHeight="1" outlineLevel="2" x14ac:dyDescent="0.25">
      <c r="A9505" s="3"/>
      <c r="B9505" s="3"/>
      <c r="C9505" s="392"/>
      <c r="D9505" s="3">
        <v>7</v>
      </c>
      <c r="E9505" s="290">
        <f ca="1"/>
        <v>0</v>
      </c>
      <c r="F9505" s="291"/>
      <c r="G9505" s="294"/>
      <c r="H9505" s="294"/>
      <c r="I9505" s="294"/>
      <c r="J9505" s="294"/>
      <c r="K9505" s="294"/>
      <c r="L9505" s="294"/>
      <c r="M9505" s="292"/>
      <c r="N9505" s="293">
        <f ca="1">IF(OFFSET(N9505,-$D9505,0)="n/a","n/a",IF(N$5&gt;OFFSET(N9505,-$D9505,0)+$D9505,$E9505-SUM($G9505:M9505),($E9505-SUM($G9505:M9505))/(OFFSET(N9505,-$D9505,0)-(N$5-$D9505-1))))</f>
        <v>0</v>
      </c>
    </row>
    <row r="9506" spans="1:14" s="369" customFormat="1" ht="12.75" hidden="1" customHeight="1" outlineLevel="2" x14ac:dyDescent="0.25">
      <c r="A9506" s="3"/>
      <c r="B9506" s="3"/>
      <c r="C9506" s="392"/>
      <c r="D9506" s="3">
        <v>8</v>
      </c>
      <c r="E9506" s="290">
        <f ca="1"/>
        <v>0</v>
      </c>
      <c r="F9506" s="291"/>
      <c r="G9506" s="294"/>
      <c r="H9506" s="294"/>
      <c r="I9506" s="294"/>
      <c r="J9506" s="294"/>
      <c r="K9506" s="294"/>
      <c r="L9506" s="294"/>
      <c r="M9506" s="294"/>
      <c r="N9506" s="292"/>
    </row>
    <row r="9507" spans="1:14" s="369" customFormat="1" ht="12.75" hidden="1" customHeight="1" outlineLevel="2" x14ac:dyDescent="0.25">
      <c r="A9507" s="3"/>
      <c r="B9507" s="3"/>
      <c r="C9507" s="392"/>
      <c r="D9507" s="3">
        <v>9</v>
      </c>
      <c r="E9507" s="290" t="e">
        <f ca="1"/>
        <v>#N/A</v>
      </c>
      <c r="F9507" s="291"/>
      <c r="G9507" s="294"/>
      <c r="H9507" s="294"/>
      <c r="I9507" s="294"/>
      <c r="J9507" s="294"/>
      <c r="K9507" s="294"/>
      <c r="L9507" s="294"/>
      <c r="M9507" s="294"/>
      <c r="N9507" s="294"/>
    </row>
    <row r="9508" spans="1:14" s="369" customFormat="1" ht="12.75" hidden="1" customHeight="1" outlineLevel="2" x14ac:dyDescent="0.25">
      <c r="A9508" s="3"/>
      <c r="B9508" s="3"/>
      <c r="C9508" s="392"/>
      <c r="D9508" s="3">
        <v>10</v>
      </c>
      <c r="E9508" s="290" t="e">
        <f ca="1"/>
        <v>#N/A</v>
      </c>
      <c r="F9508" s="291"/>
      <c r="G9508" s="294"/>
      <c r="H9508" s="294"/>
      <c r="I9508" s="294"/>
      <c r="J9508" s="294"/>
      <c r="K9508" s="294"/>
      <c r="L9508" s="294"/>
      <c r="M9508" s="294"/>
      <c r="N9508" s="294"/>
    </row>
    <row r="9509" spans="1:14" s="369" customFormat="1" ht="12.75" hidden="1" customHeight="1" outlineLevel="2" x14ac:dyDescent="0.25">
      <c r="A9509" s="3"/>
      <c r="B9509" s="3"/>
      <c r="C9509" s="392"/>
      <c r="D9509" s="3">
        <v>11</v>
      </c>
      <c r="E9509" s="290" t="e">
        <f ca="1"/>
        <v>#N/A</v>
      </c>
      <c r="F9509" s="291"/>
      <c r="G9509" s="294"/>
      <c r="H9509" s="294"/>
      <c r="I9509" s="294"/>
      <c r="J9509" s="294"/>
      <c r="K9509" s="294"/>
      <c r="L9509" s="294"/>
      <c r="M9509" s="294"/>
      <c r="N9509" s="294"/>
    </row>
    <row r="9510" spans="1:14" s="369" customFormat="1" ht="12.75" hidden="1" customHeight="1" outlineLevel="2" x14ac:dyDescent="0.25">
      <c r="A9510" s="3"/>
      <c r="B9510" s="3"/>
      <c r="C9510" s="392"/>
      <c r="D9510" s="3">
        <v>12</v>
      </c>
      <c r="E9510" s="290" t="e">
        <f ca="1"/>
        <v>#N/A</v>
      </c>
      <c r="F9510" s="291"/>
      <c r="G9510" s="294"/>
      <c r="H9510" s="294"/>
      <c r="I9510" s="294"/>
      <c r="J9510" s="294"/>
      <c r="K9510" s="294"/>
      <c r="L9510" s="294"/>
      <c r="M9510" s="294"/>
      <c r="N9510" s="294"/>
    </row>
    <row r="9511" spans="1:14" s="369" customFormat="1" ht="12.75" hidden="1" customHeight="1" outlineLevel="2" x14ac:dyDescent="0.25">
      <c r="A9511" s="3"/>
      <c r="B9511" s="3"/>
      <c r="C9511" s="392"/>
      <c r="D9511" s="3">
        <v>13</v>
      </c>
      <c r="E9511" s="290" t="e">
        <f ca="1"/>
        <v>#N/A</v>
      </c>
      <c r="F9511" s="291"/>
      <c r="G9511" s="294"/>
      <c r="H9511" s="294"/>
      <c r="I9511" s="294"/>
      <c r="J9511" s="294"/>
      <c r="K9511" s="294"/>
      <c r="L9511" s="294"/>
      <c r="M9511" s="294"/>
      <c r="N9511" s="294"/>
    </row>
    <row r="9512" spans="1:14" s="369" customFormat="1" ht="12.75" hidden="1" customHeight="1" outlineLevel="2" x14ac:dyDescent="0.25">
      <c r="A9512" s="3"/>
      <c r="B9512" s="3"/>
      <c r="C9512" s="392"/>
      <c r="D9512" s="3">
        <v>14</v>
      </c>
      <c r="E9512" s="290" t="e">
        <f ca="1"/>
        <v>#N/A</v>
      </c>
      <c r="F9512" s="291"/>
      <c r="G9512" s="294"/>
      <c r="H9512" s="294"/>
      <c r="I9512" s="294"/>
      <c r="J9512" s="294"/>
      <c r="K9512" s="294"/>
      <c r="L9512" s="294"/>
      <c r="M9512" s="294"/>
      <c r="N9512" s="294"/>
    </row>
    <row r="9513" spans="1:14" s="369" customFormat="1" ht="12.75" hidden="1" customHeight="1" outlineLevel="2" x14ac:dyDescent="0.25">
      <c r="A9513" s="3"/>
      <c r="B9513" s="3"/>
      <c r="C9513" s="392"/>
      <c r="D9513" s="3">
        <v>15</v>
      </c>
      <c r="E9513" s="290" t="e">
        <f ca="1"/>
        <v>#N/A</v>
      </c>
      <c r="F9513" s="291"/>
      <c r="G9513" s="294"/>
      <c r="H9513" s="294"/>
      <c r="I9513" s="294"/>
      <c r="J9513" s="294"/>
      <c r="K9513" s="294"/>
      <c r="L9513" s="294"/>
      <c r="M9513" s="294"/>
      <c r="N9513" s="294"/>
    </row>
    <row r="9514" spans="1:14" s="369" customFormat="1" ht="12.75" hidden="1" customHeight="1" outlineLevel="1" x14ac:dyDescent="0.25">
      <c r="A9514" s="3"/>
      <c r="B9514" s="145" t="str">
        <f ca="1">B9497</f>
        <v>Asset Type 472</v>
      </c>
      <c r="C9514" s="145" t="str">
        <f ca="1">C9497</f>
        <v>Description - Asset Type 472</v>
      </c>
      <c r="D9514" s="3"/>
      <c r="E9514" s="3"/>
      <c r="F9514" s="106" t="s">
        <v>44</v>
      </c>
      <c r="G9514" s="296">
        <f t="shared" ref="G9514:N9514" si="944">SUM(G9499:G9513)</f>
        <v>0</v>
      </c>
      <c r="H9514" s="296">
        <f t="shared" ca="1" si="944"/>
        <v>0</v>
      </c>
      <c r="I9514" s="296">
        <f t="shared" ca="1" si="944"/>
        <v>0</v>
      </c>
      <c r="J9514" s="296">
        <f t="shared" ca="1" si="944"/>
        <v>0</v>
      </c>
      <c r="K9514" s="296">
        <f t="shared" ca="1" si="944"/>
        <v>0</v>
      </c>
      <c r="L9514" s="296">
        <f t="shared" ca="1" si="944"/>
        <v>0</v>
      </c>
      <c r="M9514" s="296">
        <f t="shared" ca="1" si="944"/>
        <v>0</v>
      </c>
      <c r="N9514" s="296">
        <f t="shared" ca="1" si="944"/>
        <v>0</v>
      </c>
    </row>
    <row r="9515" spans="1:14" s="369" customFormat="1" ht="12.75" hidden="1" customHeight="1" outlineLevel="2" x14ac:dyDescent="0.25">
      <c r="A9515" s="217">
        <f>A9497+1</f>
        <v>473</v>
      </c>
      <c r="B9515" s="22" t="str">
        <f ca="1">OFFSET($B$13,$A9515-1,0)</f>
        <v>Asset Type 473</v>
      </c>
      <c r="C9515" s="22" t="str">
        <f ca="1">OFFSET($C$13,$A9515-1,0)</f>
        <v>Description - Asset Type 473</v>
      </c>
      <c r="D9515" s="3"/>
      <c r="E9515" s="109"/>
      <c r="F9515" s="108" t="s">
        <v>41</v>
      </c>
      <c r="G9515" s="295">
        <f t="shared" ref="G9515:N9515" ca="1" si="945">VLOOKUP($B9515,$B$13:$N$512,5+G$5,FALSE)</f>
        <v>0</v>
      </c>
      <c r="H9515" s="295">
        <f t="shared" ca="1" si="945"/>
        <v>0</v>
      </c>
      <c r="I9515" s="295">
        <f t="shared" ca="1" si="945"/>
        <v>0</v>
      </c>
      <c r="J9515" s="295">
        <f t="shared" ca="1" si="945"/>
        <v>0</v>
      </c>
      <c r="K9515" s="295">
        <f t="shared" ca="1" si="945"/>
        <v>0</v>
      </c>
      <c r="L9515" s="295">
        <f t="shared" ca="1" si="945"/>
        <v>0</v>
      </c>
      <c r="M9515" s="295">
        <f t="shared" ca="1" si="945"/>
        <v>0</v>
      </c>
      <c r="N9515" s="295">
        <f t="shared" ca="1" si="945"/>
        <v>0</v>
      </c>
    </row>
    <row r="9516" spans="1:14" s="369" customFormat="1" ht="12.75" hidden="1" customHeight="1" outlineLevel="2" x14ac:dyDescent="0.25">
      <c r="A9516" s="3"/>
      <c r="B9516" s="3"/>
      <c r="C9516" s="21"/>
      <c r="D9516" s="3"/>
      <c r="E9516" s="107"/>
      <c r="F9516" s="106" t="s">
        <v>42</v>
      </c>
      <c r="G9516" s="111">
        <f ca="1">VLOOKUP($B9515,'Input Sheet'!$B$12:$N$511,5+G$5,FALSE)</f>
        <v>0</v>
      </c>
      <c r="H9516" s="111">
        <f ca="1">VLOOKUP($B9515,'Input Sheet'!$B$12:$N$511,5+H$5,FALSE)</f>
        <v>0</v>
      </c>
      <c r="I9516" s="111">
        <f ca="1">VLOOKUP($B9515,'Input Sheet'!$B$12:$N$511,5+I$5,FALSE)</f>
        <v>0</v>
      </c>
      <c r="J9516" s="111">
        <f ca="1">VLOOKUP($B9515,'Input Sheet'!$B$12:$N$511,5+J$5,FALSE)</f>
        <v>0</v>
      </c>
      <c r="K9516" s="111">
        <f ca="1">VLOOKUP($B9515,'Input Sheet'!$B$12:$N$511,5+K$5,FALSE)</f>
        <v>0</v>
      </c>
      <c r="L9516" s="111">
        <f ca="1">VLOOKUP($B9515,'Input Sheet'!$B$12:$N$511,5+L$5,FALSE)</f>
        <v>0</v>
      </c>
      <c r="M9516" s="111">
        <f ca="1">VLOOKUP($B9515,'Input Sheet'!$B$12:$N$511,5+M$5,FALSE)</f>
        <v>0</v>
      </c>
      <c r="N9516" s="111">
        <f ca="1">VLOOKUP($B9515,'Input Sheet'!$B$12:$N$511,5+N$5,FALSE)</f>
        <v>0</v>
      </c>
    </row>
    <row r="9517" spans="1:14" s="369" customFormat="1" ht="12.75" hidden="1" customHeight="1" outlineLevel="2" x14ac:dyDescent="0.25">
      <c r="A9517" s="3"/>
      <c r="B9517" s="3"/>
      <c r="C9517" s="3"/>
      <c r="D9517" s="3">
        <v>1</v>
      </c>
      <c r="E9517" s="290">
        <f t="array" aca="1" ref="E9517:E9531" ca="1">TRANSPOSE(G9515:N9515)</f>
        <v>0</v>
      </c>
      <c r="F9517" s="291"/>
      <c r="G9517" s="292"/>
      <c r="H9517" s="293">
        <f ca="1">IF(OFFSET(H9517,-$D9517,0)="n/a","n/a",IF(H$5&gt;OFFSET(H9517,-$D9517,0)+$D9517,$E9517-SUM($G9517:G9517),($E9517-SUM($G9517:G9517))/(OFFSET(H9517,-$D9517,0)-(H$5-$D9517-1))))</f>
        <v>0</v>
      </c>
      <c r="I9517" s="293">
        <f ca="1">IF(OFFSET(I9517,-$D9517,0)="n/a","n/a",IF(I$5&gt;OFFSET(I9517,-$D9517,0)+$D9517,$E9517-SUM($G9517:H9517),($E9517-SUM($G9517:H9517))/(OFFSET(I9517,-$D9517,0)-(I$5-$D9517-1))))</f>
        <v>0</v>
      </c>
      <c r="J9517" s="293">
        <f ca="1">IF(OFFSET(J9517,-$D9517,0)="n/a","n/a",IF(J$5&gt;OFFSET(J9517,-$D9517,0)+$D9517,$E9517-SUM($G9517:I9517),($E9517-SUM($G9517:I9517))/(OFFSET(J9517,-$D9517,0)-(J$5-$D9517-1))))</f>
        <v>0</v>
      </c>
      <c r="K9517" s="293">
        <f ca="1">IF(OFFSET(K9517,-$D9517,0)="n/a","n/a",IF(K$5&gt;OFFSET(K9517,-$D9517,0)+$D9517,$E9517-SUM($G9517:J9517),($E9517-SUM($G9517:J9517))/(OFFSET(K9517,-$D9517,0)-(K$5-$D9517-1))))</f>
        <v>0</v>
      </c>
      <c r="L9517" s="293">
        <f ca="1">IF(OFFSET(L9517,-$D9517,0)="n/a","n/a",IF(L$5&gt;OFFSET(L9517,-$D9517,0)+$D9517,$E9517-SUM($G9517:K9517),($E9517-SUM($G9517:K9517))/(OFFSET(L9517,-$D9517,0)-(L$5-$D9517-1))))</f>
        <v>0</v>
      </c>
      <c r="M9517" s="293">
        <f ca="1">IF(OFFSET(M9517,-$D9517,0)="n/a","n/a",IF(M$5&gt;OFFSET(M9517,-$D9517,0)+$D9517,$E9517-SUM($G9517:L9517),($E9517-SUM($G9517:L9517))/(OFFSET(M9517,-$D9517,0)-(M$5-$D9517-1))))</f>
        <v>0</v>
      </c>
      <c r="N9517" s="293">
        <f ca="1">IF(OFFSET(N9517,-$D9517,0)="n/a","n/a",IF(N$5&gt;OFFSET(N9517,-$D9517,0)+$D9517,$E9517-SUM($G9517:M9517),($E9517-SUM($G9517:M9517))/(OFFSET(N9517,-$D9517,0)-(N$5-$D9517-1))))</f>
        <v>0</v>
      </c>
    </row>
    <row r="9518" spans="1:14" s="369" customFormat="1" ht="12.75" hidden="1" customHeight="1" outlineLevel="2" x14ac:dyDescent="0.25">
      <c r="A9518" s="3"/>
      <c r="B9518" s="3"/>
      <c r="C9518" s="392" t="s">
        <v>43</v>
      </c>
      <c r="D9518" s="3">
        <v>2</v>
      </c>
      <c r="E9518" s="290">
        <f ca="1"/>
        <v>0</v>
      </c>
      <c r="F9518" s="291"/>
      <c r="G9518" s="294"/>
      <c r="H9518" s="292"/>
      <c r="I9518" s="293">
        <f ca="1">IF(OFFSET(I9518,-$D9518,0)="n/a","n/a",IF(I$5&gt;OFFSET(I9518,-$D9518,0)+$D9518,$E9518-SUM($G9518:H9518),($E9518-SUM($G9518:H9518))/(OFFSET(I9518,-$D9518,0)-(I$5-$D9518-1))))</f>
        <v>0</v>
      </c>
      <c r="J9518" s="293">
        <f ca="1">IF(OFFSET(J9518,-$D9518,0)="n/a","n/a",IF(J$5&gt;OFFSET(J9518,-$D9518,0)+$D9518,$E9518-SUM($G9518:I9518),($E9518-SUM($G9518:I9518))/(OFFSET(J9518,-$D9518,0)-(J$5-$D9518-1))))</f>
        <v>0</v>
      </c>
      <c r="K9518" s="293">
        <f ca="1">IF(OFFSET(K9518,-$D9518,0)="n/a","n/a",IF(K$5&gt;OFFSET(K9518,-$D9518,0)+$D9518,$E9518-SUM($G9518:J9518),($E9518-SUM($G9518:J9518))/(OFFSET(K9518,-$D9518,0)-(K$5-$D9518-1))))</f>
        <v>0</v>
      </c>
      <c r="L9518" s="293">
        <f ca="1">IF(OFFSET(L9518,-$D9518,0)="n/a","n/a",IF(L$5&gt;OFFSET(L9518,-$D9518,0)+$D9518,$E9518-SUM($G9518:K9518),($E9518-SUM($G9518:K9518))/(OFFSET(L9518,-$D9518,0)-(L$5-$D9518-1))))</f>
        <v>0</v>
      </c>
      <c r="M9518" s="293">
        <f ca="1">IF(OFFSET(M9518,-$D9518,0)="n/a","n/a",IF(M$5&gt;OFFSET(M9518,-$D9518,0)+$D9518,$E9518-SUM($G9518:L9518),($E9518-SUM($G9518:L9518))/(OFFSET(M9518,-$D9518,0)-(M$5-$D9518-1))))</f>
        <v>0</v>
      </c>
      <c r="N9518" s="293">
        <f ca="1">IF(OFFSET(N9518,-$D9518,0)="n/a","n/a",IF(N$5&gt;OFFSET(N9518,-$D9518,0)+$D9518,$E9518-SUM($G9518:M9518),($E9518-SUM($G9518:M9518))/(OFFSET(N9518,-$D9518,0)-(N$5-$D9518-1))))</f>
        <v>0</v>
      </c>
    </row>
    <row r="9519" spans="1:14" s="369" customFormat="1" ht="12.75" hidden="1" customHeight="1" outlineLevel="2" x14ac:dyDescent="0.25">
      <c r="A9519" s="3"/>
      <c r="B9519" s="3"/>
      <c r="C9519" s="392"/>
      <c r="D9519" s="3">
        <v>3</v>
      </c>
      <c r="E9519" s="290">
        <f ca="1"/>
        <v>0</v>
      </c>
      <c r="F9519" s="291"/>
      <c r="G9519" s="294"/>
      <c r="H9519" s="294"/>
      <c r="I9519" s="292"/>
      <c r="J9519" s="293">
        <f ca="1">IF(OFFSET(J9519,-$D9519,0)="n/a","n/a",IF(J$5&gt;OFFSET(J9519,-$D9519,0)+$D9519,$E9519-SUM($G9519:I9519),($E9519-SUM($G9519:I9519))/(OFFSET(J9519,-$D9519,0)-(J$5-$D9519-1))))</f>
        <v>0</v>
      </c>
      <c r="K9519" s="293">
        <f ca="1">IF(OFFSET(K9519,-$D9519,0)="n/a","n/a",IF(K$5&gt;OFFSET(K9519,-$D9519,0)+$D9519,$E9519-SUM($G9519:J9519),($E9519-SUM($G9519:J9519))/(OFFSET(K9519,-$D9519,0)-(K$5-$D9519-1))))</f>
        <v>0</v>
      </c>
      <c r="L9519" s="293">
        <f ca="1">IF(OFFSET(L9519,-$D9519,0)="n/a","n/a",IF(L$5&gt;OFFSET(L9519,-$D9519,0)+$D9519,$E9519-SUM($G9519:K9519),($E9519-SUM($G9519:K9519))/(OFFSET(L9519,-$D9519,0)-(L$5-$D9519-1))))</f>
        <v>0</v>
      </c>
      <c r="M9519" s="293">
        <f ca="1">IF(OFFSET(M9519,-$D9519,0)="n/a","n/a",IF(M$5&gt;OFFSET(M9519,-$D9519,0)+$D9519,$E9519-SUM($G9519:L9519),($E9519-SUM($G9519:L9519))/(OFFSET(M9519,-$D9519,0)-(M$5-$D9519-1))))</f>
        <v>0</v>
      </c>
      <c r="N9519" s="293">
        <f ca="1">IF(OFFSET(N9519,-$D9519,0)="n/a","n/a",IF(N$5&gt;OFFSET(N9519,-$D9519,0)+$D9519,$E9519-SUM($G9519:M9519),($E9519-SUM($G9519:M9519))/(OFFSET(N9519,-$D9519,0)-(N$5-$D9519-1))))</f>
        <v>0</v>
      </c>
    </row>
    <row r="9520" spans="1:14" s="369" customFormat="1" ht="12.75" hidden="1" customHeight="1" outlineLevel="2" x14ac:dyDescent="0.25">
      <c r="A9520" s="3"/>
      <c r="B9520" s="3"/>
      <c r="C9520" s="392"/>
      <c r="D9520" s="3">
        <v>4</v>
      </c>
      <c r="E9520" s="290">
        <f ca="1"/>
        <v>0</v>
      </c>
      <c r="F9520" s="291"/>
      <c r="G9520" s="294"/>
      <c r="H9520" s="294"/>
      <c r="I9520" s="294"/>
      <c r="J9520" s="292"/>
      <c r="K9520" s="293">
        <f ca="1">IF(OFFSET(K9520,-$D9520,0)="n/a","n/a",IF(K$5&gt;OFFSET(K9520,-$D9520,0)+$D9520,$E9520-SUM($G9520:J9520),($E9520-SUM($G9520:J9520))/(OFFSET(K9520,-$D9520,0)-(K$5-$D9520-1))))</f>
        <v>0</v>
      </c>
      <c r="L9520" s="293">
        <f ca="1">IF(OFFSET(L9520,-$D9520,0)="n/a","n/a",IF(L$5&gt;OFFSET(L9520,-$D9520,0)+$D9520,$E9520-SUM($G9520:K9520),($E9520-SUM($G9520:K9520))/(OFFSET(L9520,-$D9520,0)-(L$5-$D9520-1))))</f>
        <v>0</v>
      </c>
      <c r="M9520" s="293">
        <f ca="1">IF(OFFSET(M9520,-$D9520,0)="n/a","n/a",IF(M$5&gt;OFFSET(M9520,-$D9520,0)+$D9520,$E9520-SUM($G9520:L9520),($E9520-SUM($G9520:L9520))/(OFFSET(M9520,-$D9520,0)-(M$5-$D9520-1))))</f>
        <v>0</v>
      </c>
      <c r="N9520" s="293">
        <f ca="1">IF(OFFSET(N9520,-$D9520,0)="n/a","n/a",IF(N$5&gt;OFFSET(N9520,-$D9520,0)+$D9520,$E9520-SUM($G9520:M9520),($E9520-SUM($G9520:M9520))/(OFFSET(N9520,-$D9520,0)-(N$5-$D9520-1))))</f>
        <v>0</v>
      </c>
    </row>
    <row r="9521" spans="1:14" s="369" customFormat="1" ht="12.75" hidden="1" customHeight="1" outlineLevel="2" x14ac:dyDescent="0.25">
      <c r="A9521" s="3"/>
      <c r="B9521" s="3"/>
      <c r="C9521" s="392"/>
      <c r="D9521" s="3">
        <v>5</v>
      </c>
      <c r="E9521" s="290">
        <f ca="1"/>
        <v>0</v>
      </c>
      <c r="F9521" s="291"/>
      <c r="G9521" s="294"/>
      <c r="H9521" s="294"/>
      <c r="I9521" s="294"/>
      <c r="J9521" s="294"/>
      <c r="K9521" s="292"/>
      <c r="L9521" s="293">
        <f ca="1">IF(OFFSET(L9521,-$D9521,0)="n/a","n/a",IF(L$5&gt;OFFSET(L9521,-$D9521,0)+$D9521,$E9521-SUM($G9521:K9521),($E9521-SUM($G9521:K9521))/(OFFSET(L9521,-$D9521,0)-(L$5-$D9521-1))))</f>
        <v>0</v>
      </c>
      <c r="M9521" s="293">
        <f ca="1">IF(OFFSET(M9521,-$D9521,0)="n/a","n/a",IF(M$5&gt;OFFSET(M9521,-$D9521,0)+$D9521,$E9521-SUM($G9521:L9521),($E9521-SUM($G9521:L9521))/(OFFSET(M9521,-$D9521,0)-(M$5-$D9521-1))))</f>
        <v>0</v>
      </c>
      <c r="N9521" s="293">
        <f ca="1">IF(OFFSET(N9521,-$D9521,0)="n/a","n/a",IF(N$5&gt;OFFSET(N9521,-$D9521,0)+$D9521,$E9521-SUM($G9521:M9521),($E9521-SUM($G9521:M9521))/(OFFSET(N9521,-$D9521,0)-(N$5-$D9521-1))))</f>
        <v>0</v>
      </c>
    </row>
    <row r="9522" spans="1:14" s="369" customFormat="1" ht="12.75" hidden="1" customHeight="1" outlineLevel="2" x14ac:dyDescent="0.25">
      <c r="A9522" s="3"/>
      <c r="B9522" s="3"/>
      <c r="C9522" s="392"/>
      <c r="D9522" s="3">
        <v>6</v>
      </c>
      <c r="E9522" s="290">
        <f ca="1"/>
        <v>0</v>
      </c>
      <c r="F9522" s="291"/>
      <c r="G9522" s="294"/>
      <c r="H9522" s="294"/>
      <c r="I9522" s="294"/>
      <c r="J9522" s="294"/>
      <c r="K9522" s="294"/>
      <c r="L9522" s="292"/>
      <c r="M9522" s="293">
        <f ca="1">IF(OFFSET(M9522,-$D9522,0)="n/a","n/a",IF(M$5&gt;OFFSET(M9522,-$D9522,0)+$D9522,$E9522-SUM($G9522:L9522),($E9522-SUM($G9522:L9522))/(OFFSET(M9522,-$D9522,0)-(M$5-$D9522-1))))</f>
        <v>0</v>
      </c>
      <c r="N9522" s="293">
        <f ca="1">IF(OFFSET(N9522,-$D9522,0)="n/a","n/a",IF(N$5&gt;OFFSET(N9522,-$D9522,0)+$D9522,$E9522-SUM($G9522:M9522),($E9522-SUM($G9522:M9522))/(OFFSET(N9522,-$D9522,0)-(N$5-$D9522-1))))</f>
        <v>0</v>
      </c>
    </row>
    <row r="9523" spans="1:14" s="369" customFormat="1" ht="12.75" hidden="1" customHeight="1" outlineLevel="2" x14ac:dyDescent="0.25">
      <c r="A9523" s="3"/>
      <c r="B9523" s="3"/>
      <c r="C9523" s="392"/>
      <c r="D9523" s="3">
        <v>7</v>
      </c>
      <c r="E9523" s="290">
        <f ca="1"/>
        <v>0</v>
      </c>
      <c r="F9523" s="291"/>
      <c r="G9523" s="294"/>
      <c r="H9523" s="294"/>
      <c r="I9523" s="294"/>
      <c r="J9523" s="294"/>
      <c r="K9523" s="294"/>
      <c r="L9523" s="294"/>
      <c r="M9523" s="292"/>
      <c r="N9523" s="293">
        <f ca="1">IF(OFFSET(N9523,-$D9523,0)="n/a","n/a",IF(N$5&gt;OFFSET(N9523,-$D9523,0)+$D9523,$E9523-SUM($G9523:M9523),($E9523-SUM($G9523:M9523))/(OFFSET(N9523,-$D9523,0)-(N$5-$D9523-1))))</f>
        <v>0</v>
      </c>
    </row>
    <row r="9524" spans="1:14" s="369" customFormat="1" ht="12.75" hidden="1" customHeight="1" outlineLevel="2" x14ac:dyDescent="0.25">
      <c r="A9524" s="3"/>
      <c r="B9524" s="3"/>
      <c r="C9524" s="392"/>
      <c r="D9524" s="3">
        <v>8</v>
      </c>
      <c r="E9524" s="290">
        <f ca="1"/>
        <v>0</v>
      </c>
      <c r="F9524" s="291"/>
      <c r="G9524" s="294"/>
      <c r="H9524" s="294"/>
      <c r="I9524" s="294"/>
      <c r="J9524" s="294"/>
      <c r="K9524" s="294"/>
      <c r="L9524" s="294"/>
      <c r="M9524" s="294"/>
      <c r="N9524" s="292"/>
    </row>
    <row r="9525" spans="1:14" s="369" customFormat="1" ht="12.75" hidden="1" customHeight="1" outlineLevel="2" x14ac:dyDescent="0.25">
      <c r="A9525" s="3"/>
      <c r="B9525" s="3"/>
      <c r="C9525" s="392"/>
      <c r="D9525" s="3">
        <v>9</v>
      </c>
      <c r="E9525" s="290" t="e">
        <f ca="1"/>
        <v>#N/A</v>
      </c>
      <c r="F9525" s="291"/>
      <c r="G9525" s="294"/>
      <c r="H9525" s="294"/>
      <c r="I9525" s="294"/>
      <c r="J9525" s="294"/>
      <c r="K9525" s="294"/>
      <c r="L9525" s="294"/>
      <c r="M9525" s="294"/>
      <c r="N9525" s="294"/>
    </row>
    <row r="9526" spans="1:14" s="369" customFormat="1" ht="12.75" hidden="1" customHeight="1" outlineLevel="2" x14ac:dyDescent="0.25">
      <c r="A9526" s="3"/>
      <c r="B9526" s="3"/>
      <c r="C9526" s="392"/>
      <c r="D9526" s="3">
        <v>10</v>
      </c>
      <c r="E9526" s="290" t="e">
        <f ca="1"/>
        <v>#N/A</v>
      </c>
      <c r="F9526" s="291"/>
      <c r="G9526" s="294"/>
      <c r="H9526" s="294"/>
      <c r="I9526" s="294"/>
      <c r="J9526" s="294"/>
      <c r="K9526" s="294"/>
      <c r="L9526" s="294"/>
      <c r="M9526" s="294"/>
      <c r="N9526" s="294"/>
    </row>
    <row r="9527" spans="1:14" s="369" customFormat="1" ht="12.75" hidden="1" customHeight="1" outlineLevel="2" x14ac:dyDescent="0.25">
      <c r="A9527" s="3"/>
      <c r="B9527" s="3"/>
      <c r="C9527" s="392"/>
      <c r="D9527" s="3">
        <v>11</v>
      </c>
      <c r="E9527" s="290" t="e">
        <f ca="1"/>
        <v>#N/A</v>
      </c>
      <c r="F9527" s="291"/>
      <c r="G9527" s="294"/>
      <c r="H9527" s="294"/>
      <c r="I9527" s="294"/>
      <c r="J9527" s="294"/>
      <c r="K9527" s="294"/>
      <c r="L9527" s="294"/>
      <c r="M9527" s="294"/>
      <c r="N9527" s="294"/>
    </row>
    <row r="9528" spans="1:14" s="369" customFormat="1" ht="12.75" hidden="1" customHeight="1" outlineLevel="2" x14ac:dyDescent="0.25">
      <c r="A9528" s="3"/>
      <c r="B9528" s="3"/>
      <c r="C9528" s="392"/>
      <c r="D9528" s="3">
        <v>12</v>
      </c>
      <c r="E9528" s="290" t="e">
        <f ca="1"/>
        <v>#N/A</v>
      </c>
      <c r="F9528" s="291"/>
      <c r="G9528" s="294"/>
      <c r="H9528" s="294"/>
      <c r="I9528" s="294"/>
      <c r="J9528" s="294"/>
      <c r="K9528" s="294"/>
      <c r="L9528" s="294"/>
      <c r="M9528" s="294"/>
      <c r="N9528" s="294"/>
    </row>
    <row r="9529" spans="1:14" s="369" customFormat="1" ht="12.75" hidden="1" customHeight="1" outlineLevel="2" x14ac:dyDescent="0.25">
      <c r="A9529" s="3"/>
      <c r="B9529" s="3"/>
      <c r="C9529" s="392"/>
      <c r="D9529" s="3">
        <v>13</v>
      </c>
      <c r="E9529" s="290" t="e">
        <f ca="1"/>
        <v>#N/A</v>
      </c>
      <c r="F9529" s="291"/>
      <c r="G9529" s="294"/>
      <c r="H9529" s="294"/>
      <c r="I9529" s="294"/>
      <c r="J9529" s="294"/>
      <c r="K9529" s="294"/>
      <c r="L9529" s="294"/>
      <c r="M9529" s="294"/>
      <c r="N9529" s="294"/>
    </row>
    <row r="9530" spans="1:14" s="369" customFormat="1" ht="12.75" hidden="1" customHeight="1" outlineLevel="2" x14ac:dyDescent="0.25">
      <c r="A9530" s="3"/>
      <c r="B9530" s="3"/>
      <c r="C9530" s="392"/>
      <c r="D9530" s="3">
        <v>14</v>
      </c>
      <c r="E9530" s="290" t="e">
        <f ca="1"/>
        <v>#N/A</v>
      </c>
      <c r="F9530" s="291"/>
      <c r="G9530" s="294"/>
      <c r="H9530" s="294"/>
      <c r="I9530" s="294"/>
      <c r="J9530" s="294"/>
      <c r="K9530" s="294"/>
      <c r="L9530" s="294"/>
      <c r="M9530" s="294"/>
      <c r="N9530" s="294"/>
    </row>
    <row r="9531" spans="1:14" s="369" customFormat="1" ht="12.75" hidden="1" customHeight="1" outlineLevel="2" x14ac:dyDescent="0.25">
      <c r="A9531" s="3"/>
      <c r="B9531" s="3"/>
      <c r="C9531" s="392"/>
      <c r="D9531" s="3">
        <v>15</v>
      </c>
      <c r="E9531" s="290" t="e">
        <f ca="1"/>
        <v>#N/A</v>
      </c>
      <c r="F9531" s="291"/>
      <c r="G9531" s="294"/>
      <c r="H9531" s="294"/>
      <c r="I9531" s="294"/>
      <c r="J9531" s="294"/>
      <c r="K9531" s="294"/>
      <c r="L9531" s="294"/>
      <c r="M9531" s="294"/>
      <c r="N9531" s="294"/>
    </row>
    <row r="9532" spans="1:14" s="369" customFormat="1" ht="12.75" hidden="1" customHeight="1" outlineLevel="1" x14ac:dyDescent="0.25">
      <c r="A9532" s="3"/>
      <c r="B9532" s="145" t="str">
        <f ca="1">B9515</f>
        <v>Asset Type 473</v>
      </c>
      <c r="C9532" s="145" t="str">
        <f ca="1">C9515</f>
        <v>Description - Asset Type 473</v>
      </c>
      <c r="D9532" s="3"/>
      <c r="E9532" s="3"/>
      <c r="F9532" s="106" t="s">
        <v>44</v>
      </c>
      <c r="G9532" s="296">
        <f t="shared" ref="G9532:N9532" si="946">SUM(G9517:G9531)</f>
        <v>0</v>
      </c>
      <c r="H9532" s="296">
        <f t="shared" ca="1" si="946"/>
        <v>0</v>
      </c>
      <c r="I9532" s="296">
        <f t="shared" ca="1" si="946"/>
        <v>0</v>
      </c>
      <c r="J9532" s="296">
        <f t="shared" ca="1" si="946"/>
        <v>0</v>
      </c>
      <c r="K9532" s="296">
        <f t="shared" ca="1" si="946"/>
        <v>0</v>
      </c>
      <c r="L9532" s="296">
        <f t="shared" ca="1" si="946"/>
        <v>0</v>
      </c>
      <c r="M9532" s="296">
        <f t="shared" ca="1" si="946"/>
        <v>0</v>
      </c>
      <c r="N9532" s="296">
        <f t="shared" ca="1" si="946"/>
        <v>0</v>
      </c>
    </row>
    <row r="9533" spans="1:14" s="369" customFormat="1" ht="12.75" hidden="1" customHeight="1" outlineLevel="2" x14ac:dyDescent="0.25">
      <c r="A9533" s="217">
        <f>A9515+1</f>
        <v>474</v>
      </c>
      <c r="B9533" s="22" t="str">
        <f ca="1">OFFSET($B$13,$A9533-1,0)</f>
        <v>Asset Type 474</v>
      </c>
      <c r="C9533" s="22" t="str">
        <f ca="1">OFFSET($C$13,$A9533-1,0)</f>
        <v>Description - Asset Type 474</v>
      </c>
      <c r="D9533" s="3"/>
      <c r="E9533" s="109"/>
      <c r="F9533" s="108" t="s">
        <v>41</v>
      </c>
      <c r="G9533" s="295">
        <f t="shared" ref="G9533:N9533" ca="1" si="947">VLOOKUP($B9533,$B$13:$N$512,5+G$5,FALSE)</f>
        <v>0</v>
      </c>
      <c r="H9533" s="295">
        <f t="shared" ca="1" si="947"/>
        <v>0</v>
      </c>
      <c r="I9533" s="295">
        <f t="shared" ca="1" si="947"/>
        <v>0</v>
      </c>
      <c r="J9533" s="295">
        <f t="shared" ca="1" si="947"/>
        <v>0</v>
      </c>
      <c r="K9533" s="295">
        <f t="shared" ca="1" si="947"/>
        <v>0</v>
      </c>
      <c r="L9533" s="295">
        <f t="shared" ca="1" si="947"/>
        <v>0</v>
      </c>
      <c r="M9533" s="295">
        <f t="shared" ca="1" si="947"/>
        <v>0</v>
      </c>
      <c r="N9533" s="295">
        <f t="shared" ca="1" si="947"/>
        <v>0</v>
      </c>
    </row>
    <row r="9534" spans="1:14" s="369" customFormat="1" ht="12.75" hidden="1" customHeight="1" outlineLevel="2" x14ac:dyDescent="0.25">
      <c r="A9534" s="3"/>
      <c r="B9534" s="3"/>
      <c r="C9534" s="21"/>
      <c r="D9534" s="3"/>
      <c r="E9534" s="107"/>
      <c r="F9534" s="106" t="s">
        <v>42</v>
      </c>
      <c r="G9534" s="111">
        <f ca="1">VLOOKUP($B9533,'Input Sheet'!$B$12:$N$511,5+G$5,FALSE)</f>
        <v>0</v>
      </c>
      <c r="H9534" s="111">
        <f ca="1">VLOOKUP($B9533,'Input Sheet'!$B$12:$N$511,5+H$5,FALSE)</f>
        <v>0</v>
      </c>
      <c r="I9534" s="111">
        <f ca="1">VLOOKUP($B9533,'Input Sheet'!$B$12:$N$511,5+I$5,FALSE)</f>
        <v>0</v>
      </c>
      <c r="J9534" s="111">
        <f ca="1">VLOOKUP($B9533,'Input Sheet'!$B$12:$N$511,5+J$5,FALSE)</f>
        <v>0</v>
      </c>
      <c r="K9534" s="111">
        <f ca="1">VLOOKUP($B9533,'Input Sheet'!$B$12:$N$511,5+K$5,FALSE)</f>
        <v>0</v>
      </c>
      <c r="L9534" s="111">
        <f ca="1">VLOOKUP($B9533,'Input Sheet'!$B$12:$N$511,5+L$5,FALSE)</f>
        <v>0</v>
      </c>
      <c r="M9534" s="111">
        <f ca="1">VLOOKUP($B9533,'Input Sheet'!$B$12:$N$511,5+M$5,FALSE)</f>
        <v>0</v>
      </c>
      <c r="N9534" s="111">
        <f ca="1">VLOOKUP($B9533,'Input Sheet'!$B$12:$N$511,5+N$5,FALSE)</f>
        <v>0</v>
      </c>
    </row>
    <row r="9535" spans="1:14" s="369" customFormat="1" ht="12.75" hidden="1" customHeight="1" outlineLevel="2" x14ac:dyDescent="0.25">
      <c r="A9535" s="3"/>
      <c r="B9535" s="3"/>
      <c r="C9535" s="3"/>
      <c r="D9535" s="3">
        <v>1</v>
      </c>
      <c r="E9535" s="290">
        <f t="array" aca="1" ref="E9535:E9549" ca="1">TRANSPOSE(G9533:N9533)</f>
        <v>0</v>
      </c>
      <c r="F9535" s="291"/>
      <c r="G9535" s="292"/>
      <c r="H9535" s="293">
        <f ca="1">IF(OFFSET(H9535,-$D9535,0)="n/a","n/a",IF(H$5&gt;OFFSET(H9535,-$D9535,0)+$D9535,$E9535-SUM($G9535:G9535),($E9535-SUM($G9535:G9535))/(OFFSET(H9535,-$D9535,0)-(H$5-$D9535-1))))</f>
        <v>0</v>
      </c>
      <c r="I9535" s="293">
        <f ca="1">IF(OFFSET(I9535,-$D9535,0)="n/a","n/a",IF(I$5&gt;OFFSET(I9535,-$D9535,0)+$D9535,$E9535-SUM($G9535:H9535),($E9535-SUM($G9535:H9535))/(OFFSET(I9535,-$D9535,0)-(I$5-$D9535-1))))</f>
        <v>0</v>
      </c>
      <c r="J9535" s="293">
        <f ca="1">IF(OFFSET(J9535,-$D9535,0)="n/a","n/a",IF(J$5&gt;OFFSET(J9535,-$D9535,0)+$D9535,$E9535-SUM($G9535:I9535),($E9535-SUM($G9535:I9535))/(OFFSET(J9535,-$D9535,0)-(J$5-$D9535-1))))</f>
        <v>0</v>
      </c>
      <c r="K9535" s="293">
        <f ca="1">IF(OFFSET(K9535,-$D9535,0)="n/a","n/a",IF(K$5&gt;OFFSET(K9535,-$D9535,0)+$D9535,$E9535-SUM($G9535:J9535),($E9535-SUM($G9535:J9535))/(OFFSET(K9535,-$D9535,0)-(K$5-$D9535-1))))</f>
        <v>0</v>
      </c>
      <c r="L9535" s="293">
        <f ca="1">IF(OFFSET(L9535,-$D9535,0)="n/a","n/a",IF(L$5&gt;OFFSET(L9535,-$D9535,0)+$D9535,$E9535-SUM($G9535:K9535),($E9535-SUM($G9535:K9535))/(OFFSET(L9535,-$D9535,0)-(L$5-$D9535-1))))</f>
        <v>0</v>
      </c>
      <c r="M9535" s="293">
        <f ca="1">IF(OFFSET(M9535,-$D9535,0)="n/a","n/a",IF(M$5&gt;OFFSET(M9535,-$D9535,0)+$D9535,$E9535-SUM($G9535:L9535),($E9535-SUM($G9535:L9535))/(OFFSET(M9535,-$D9535,0)-(M$5-$D9535-1))))</f>
        <v>0</v>
      </c>
      <c r="N9535" s="293">
        <f ca="1">IF(OFFSET(N9535,-$D9535,0)="n/a","n/a",IF(N$5&gt;OFFSET(N9535,-$D9535,0)+$D9535,$E9535-SUM($G9535:M9535),($E9535-SUM($G9535:M9535))/(OFFSET(N9535,-$D9535,0)-(N$5-$D9535-1))))</f>
        <v>0</v>
      </c>
    </row>
    <row r="9536" spans="1:14" s="369" customFormat="1" ht="12.75" hidden="1" customHeight="1" outlineLevel="2" x14ac:dyDescent="0.25">
      <c r="A9536" s="3"/>
      <c r="B9536" s="3"/>
      <c r="C9536" s="392" t="s">
        <v>43</v>
      </c>
      <c r="D9536" s="3">
        <v>2</v>
      </c>
      <c r="E9536" s="290">
        <f ca="1"/>
        <v>0</v>
      </c>
      <c r="F9536" s="291"/>
      <c r="G9536" s="294"/>
      <c r="H9536" s="292"/>
      <c r="I9536" s="293">
        <f ca="1">IF(OFFSET(I9536,-$D9536,0)="n/a","n/a",IF(I$5&gt;OFFSET(I9536,-$D9536,0)+$D9536,$E9536-SUM($G9536:H9536),($E9536-SUM($G9536:H9536))/(OFFSET(I9536,-$D9536,0)-(I$5-$D9536-1))))</f>
        <v>0</v>
      </c>
      <c r="J9536" s="293">
        <f ca="1">IF(OFFSET(J9536,-$D9536,0)="n/a","n/a",IF(J$5&gt;OFFSET(J9536,-$D9536,0)+$D9536,$E9536-SUM($G9536:I9536),($E9536-SUM($G9536:I9536))/(OFFSET(J9536,-$D9536,0)-(J$5-$D9536-1))))</f>
        <v>0</v>
      </c>
      <c r="K9536" s="293">
        <f ca="1">IF(OFFSET(K9536,-$D9536,0)="n/a","n/a",IF(K$5&gt;OFFSET(K9536,-$D9536,0)+$D9536,$E9536-SUM($G9536:J9536),($E9536-SUM($G9536:J9536))/(OFFSET(K9536,-$D9536,0)-(K$5-$D9536-1))))</f>
        <v>0</v>
      </c>
      <c r="L9536" s="293">
        <f ca="1">IF(OFFSET(L9536,-$D9536,0)="n/a","n/a",IF(L$5&gt;OFFSET(L9536,-$D9536,0)+$D9536,$E9536-SUM($G9536:K9536),($E9536-SUM($G9536:K9536))/(OFFSET(L9536,-$D9536,0)-(L$5-$D9536-1))))</f>
        <v>0</v>
      </c>
      <c r="M9536" s="293">
        <f ca="1">IF(OFFSET(M9536,-$D9536,0)="n/a","n/a",IF(M$5&gt;OFFSET(M9536,-$D9536,0)+$D9536,$E9536-SUM($G9536:L9536),($E9536-SUM($G9536:L9536))/(OFFSET(M9536,-$D9536,0)-(M$5-$D9536-1))))</f>
        <v>0</v>
      </c>
      <c r="N9536" s="293">
        <f ca="1">IF(OFFSET(N9536,-$D9536,0)="n/a","n/a",IF(N$5&gt;OFFSET(N9536,-$D9536,0)+$D9536,$E9536-SUM($G9536:M9536),($E9536-SUM($G9536:M9536))/(OFFSET(N9536,-$D9536,0)-(N$5-$D9536-1))))</f>
        <v>0</v>
      </c>
    </row>
    <row r="9537" spans="1:14" s="369" customFormat="1" ht="12.75" hidden="1" customHeight="1" outlineLevel="2" x14ac:dyDescent="0.25">
      <c r="A9537" s="3"/>
      <c r="B9537" s="3"/>
      <c r="C9537" s="392"/>
      <c r="D9537" s="3">
        <v>3</v>
      </c>
      <c r="E9537" s="290">
        <f ca="1"/>
        <v>0</v>
      </c>
      <c r="F9537" s="291"/>
      <c r="G9537" s="294"/>
      <c r="H9537" s="294"/>
      <c r="I9537" s="292"/>
      <c r="J9537" s="293">
        <f ca="1">IF(OFFSET(J9537,-$D9537,0)="n/a","n/a",IF(J$5&gt;OFFSET(J9537,-$D9537,0)+$D9537,$E9537-SUM($G9537:I9537),($E9537-SUM($G9537:I9537))/(OFFSET(J9537,-$D9537,0)-(J$5-$D9537-1))))</f>
        <v>0</v>
      </c>
      <c r="K9537" s="293">
        <f ca="1">IF(OFFSET(K9537,-$D9537,0)="n/a","n/a",IF(K$5&gt;OFFSET(K9537,-$D9537,0)+$D9537,$E9537-SUM($G9537:J9537),($E9537-SUM($G9537:J9537))/(OFFSET(K9537,-$D9537,0)-(K$5-$D9537-1))))</f>
        <v>0</v>
      </c>
      <c r="L9537" s="293">
        <f ca="1">IF(OFFSET(L9537,-$D9537,0)="n/a","n/a",IF(L$5&gt;OFFSET(L9537,-$D9537,0)+$D9537,$E9537-SUM($G9537:K9537),($E9537-SUM($G9537:K9537))/(OFFSET(L9537,-$D9537,0)-(L$5-$D9537-1))))</f>
        <v>0</v>
      </c>
      <c r="M9537" s="293">
        <f ca="1">IF(OFFSET(M9537,-$D9537,0)="n/a","n/a",IF(M$5&gt;OFFSET(M9537,-$D9537,0)+$D9537,$E9537-SUM($G9537:L9537),($E9537-SUM($G9537:L9537))/(OFFSET(M9537,-$D9537,0)-(M$5-$D9537-1))))</f>
        <v>0</v>
      </c>
      <c r="N9537" s="293">
        <f ca="1">IF(OFFSET(N9537,-$D9537,0)="n/a","n/a",IF(N$5&gt;OFFSET(N9537,-$D9537,0)+$D9537,$E9537-SUM($G9537:M9537),($E9537-SUM($G9537:M9537))/(OFFSET(N9537,-$D9537,0)-(N$5-$D9537-1))))</f>
        <v>0</v>
      </c>
    </row>
    <row r="9538" spans="1:14" s="369" customFormat="1" ht="12.75" hidden="1" customHeight="1" outlineLevel="2" x14ac:dyDescent="0.25">
      <c r="A9538" s="3"/>
      <c r="B9538" s="3"/>
      <c r="C9538" s="392"/>
      <c r="D9538" s="3">
        <v>4</v>
      </c>
      <c r="E9538" s="290">
        <f ca="1"/>
        <v>0</v>
      </c>
      <c r="F9538" s="291"/>
      <c r="G9538" s="294"/>
      <c r="H9538" s="294"/>
      <c r="I9538" s="294"/>
      <c r="J9538" s="292"/>
      <c r="K9538" s="293">
        <f ca="1">IF(OFFSET(K9538,-$D9538,0)="n/a","n/a",IF(K$5&gt;OFFSET(K9538,-$D9538,0)+$D9538,$E9538-SUM($G9538:J9538),($E9538-SUM($G9538:J9538))/(OFFSET(K9538,-$D9538,0)-(K$5-$D9538-1))))</f>
        <v>0</v>
      </c>
      <c r="L9538" s="293">
        <f ca="1">IF(OFFSET(L9538,-$D9538,0)="n/a","n/a",IF(L$5&gt;OFFSET(L9538,-$D9538,0)+$D9538,$E9538-SUM($G9538:K9538),($E9538-SUM($G9538:K9538))/(OFFSET(L9538,-$D9538,0)-(L$5-$D9538-1))))</f>
        <v>0</v>
      </c>
      <c r="M9538" s="293">
        <f ca="1">IF(OFFSET(M9538,-$D9538,0)="n/a","n/a",IF(M$5&gt;OFFSET(M9538,-$D9538,0)+$D9538,$E9538-SUM($G9538:L9538),($E9538-SUM($G9538:L9538))/(OFFSET(M9538,-$D9538,0)-(M$5-$D9538-1))))</f>
        <v>0</v>
      </c>
      <c r="N9538" s="293">
        <f ca="1">IF(OFFSET(N9538,-$D9538,0)="n/a","n/a",IF(N$5&gt;OFFSET(N9538,-$D9538,0)+$D9538,$E9538-SUM($G9538:M9538),($E9538-SUM($G9538:M9538))/(OFFSET(N9538,-$D9538,0)-(N$5-$D9538-1))))</f>
        <v>0</v>
      </c>
    </row>
    <row r="9539" spans="1:14" s="369" customFormat="1" ht="12.75" hidden="1" customHeight="1" outlineLevel="2" x14ac:dyDescent="0.25">
      <c r="A9539" s="3"/>
      <c r="B9539" s="3"/>
      <c r="C9539" s="392"/>
      <c r="D9539" s="3">
        <v>5</v>
      </c>
      <c r="E9539" s="290">
        <f ca="1"/>
        <v>0</v>
      </c>
      <c r="F9539" s="291"/>
      <c r="G9539" s="294"/>
      <c r="H9539" s="294"/>
      <c r="I9539" s="294"/>
      <c r="J9539" s="294"/>
      <c r="K9539" s="292"/>
      <c r="L9539" s="293">
        <f ca="1">IF(OFFSET(L9539,-$D9539,0)="n/a","n/a",IF(L$5&gt;OFFSET(L9539,-$D9539,0)+$D9539,$E9539-SUM($G9539:K9539),($E9539-SUM($G9539:K9539))/(OFFSET(L9539,-$D9539,0)-(L$5-$D9539-1))))</f>
        <v>0</v>
      </c>
      <c r="M9539" s="293">
        <f ca="1">IF(OFFSET(M9539,-$D9539,0)="n/a","n/a",IF(M$5&gt;OFFSET(M9539,-$D9539,0)+$D9539,$E9539-SUM($G9539:L9539),($E9539-SUM($G9539:L9539))/(OFFSET(M9539,-$D9539,0)-(M$5-$D9539-1))))</f>
        <v>0</v>
      </c>
      <c r="N9539" s="293">
        <f ca="1">IF(OFFSET(N9539,-$D9539,0)="n/a","n/a",IF(N$5&gt;OFFSET(N9539,-$D9539,0)+$D9539,$E9539-SUM($G9539:M9539),($E9539-SUM($G9539:M9539))/(OFFSET(N9539,-$D9539,0)-(N$5-$D9539-1))))</f>
        <v>0</v>
      </c>
    </row>
    <row r="9540" spans="1:14" s="369" customFormat="1" ht="12.75" hidden="1" customHeight="1" outlineLevel="2" x14ac:dyDescent="0.25">
      <c r="A9540" s="3"/>
      <c r="B9540" s="3"/>
      <c r="C9540" s="392"/>
      <c r="D9540" s="3">
        <v>6</v>
      </c>
      <c r="E9540" s="290">
        <f ca="1"/>
        <v>0</v>
      </c>
      <c r="F9540" s="291"/>
      <c r="G9540" s="294"/>
      <c r="H9540" s="294"/>
      <c r="I9540" s="294"/>
      <c r="J9540" s="294"/>
      <c r="K9540" s="294"/>
      <c r="L9540" s="292"/>
      <c r="M9540" s="293">
        <f ca="1">IF(OFFSET(M9540,-$D9540,0)="n/a","n/a",IF(M$5&gt;OFFSET(M9540,-$D9540,0)+$D9540,$E9540-SUM($G9540:L9540),($E9540-SUM($G9540:L9540))/(OFFSET(M9540,-$D9540,0)-(M$5-$D9540-1))))</f>
        <v>0</v>
      </c>
      <c r="N9540" s="293">
        <f ca="1">IF(OFFSET(N9540,-$D9540,0)="n/a","n/a",IF(N$5&gt;OFFSET(N9540,-$D9540,0)+$D9540,$E9540-SUM($G9540:M9540),($E9540-SUM($G9540:M9540))/(OFFSET(N9540,-$D9540,0)-(N$5-$D9540-1))))</f>
        <v>0</v>
      </c>
    </row>
    <row r="9541" spans="1:14" s="369" customFormat="1" ht="12.75" hidden="1" customHeight="1" outlineLevel="2" x14ac:dyDescent="0.25">
      <c r="A9541" s="3"/>
      <c r="B9541" s="3"/>
      <c r="C9541" s="392"/>
      <c r="D9541" s="3">
        <v>7</v>
      </c>
      <c r="E9541" s="290">
        <f ca="1"/>
        <v>0</v>
      </c>
      <c r="F9541" s="291"/>
      <c r="G9541" s="294"/>
      <c r="H9541" s="294"/>
      <c r="I9541" s="294"/>
      <c r="J9541" s="294"/>
      <c r="K9541" s="294"/>
      <c r="L9541" s="294"/>
      <c r="M9541" s="292"/>
      <c r="N9541" s="293">
        <f ca="1">IF(OFFSET(N9541,-$D9541,0)="n/a","n/a",IF(N$5&gt;OFFSET(N9541,-$D9541,0)+$D9541,$E9541-SUM($G9541:M9541),($E9541-SUM($G9541:M9541))/(OFFSET(N9541,-$D9541,0)-(N$5-$D9541-1))))</f>
        <v>0</v>
      </c>
    </row>
    <row r="9542" spans="1:14" s="369" customFormat="1" ht="12.75" hidden="1" customHeight="1" outlineLevel="2" x14ac:dyDescent="0.25">
      <c r="A9542" s="3"/>
      <c r="B9542" s="3"/>
      <c r="C9542" s="392"/>
      <c r="D9542" s="3">
        <v>8</v>
      </c>
      <c r="E9542" s="290">
        <f ca="1"/>
        <v>0</v>
      </c>
      <c r="F9542" s="291"/>
      <c r="G9542" s="294"/>
      <c r="H9542" s="294"/>
      <c r="I9542" s="294"/>
      <c r="J9542" s="294"/>
      <c r="K9542" s="294"/>
      <c r="L9542" s="294"/>
      <c r="M9542" s="294"/>
      <c r="N9542" s="292"/>
    </row>
    <row r="9543" spans="1:14" s="369" customFormat="1" ht="12.75" hidden="1" customHeight="1" outlineLevel="2" x14ac:dyDescent="0.25">
      <c r="A9543" s="3"/>
      <c r="B9543" s="3"/>
      <c r="C9543" s="392"/>
      <c r="D9543" s="3">
        <v>9</v>
      </c>
      <c r="E9543" s="290" t="e">
        <f ca="1"/>
        <v>#N/A</v>
      </c>
      <c r="F9543" s="291"/>
      <c r="G9543" s="294"/>
      <c r="H9543" s="294"/>
      <c r="I9543" s="294"/>
      <c r="J9543" s="294"/>
      <c r="K9543" s="294"/>
      <c r="L9543" s="294"/>
      <c r="M9543" s="294"/>
      <c r="N9543" s="294"/>
    </row>
    <row r="9544" spans="1:14" s="369" customFormat="1" ht="12.75" hidden="1" customHeight="1" outlineLevel="2" x14ac:dyDescent="0.25">
      <c r="A9544" s="3"/>
      <c r="B9544" s="3"/>
      <c r="C9544" s="392"/>
      <c r="D9544" s="3">
        <v>10</v>
      </c>
      <c r="E9544" s="290" t="e">
        <f ca="1"/>
        <v>#N/A</v>
      </c>
      <c r="F9544" s="291"/>
      <c r="G9544" s="294"/>
      <c r="H9544" s="294"/>
      <c r="I9544" s="294"/>
      <c r="J9544" s="294"/>
      <c r="K9544" s="294"/>
      <c r="L9544" s="294"/>
      <c r="M9544" s="294"/>
      <c r="N9544" s="294"/>
    </row>
    <row r="9545" spans="1:14" s="369" customFormat="1" ht="12.75" hidden="1" customHeight="1" outlineLevel="2" x14ac:dyDescent="0.25">
      <c r="A9545" s="3"/>
      <c r="B9545" s="3"/>
      <c r="C9545" s="392"/>
      <c r="D9545" s="3">
        <v>11</v>
      </c>
      <c r="E9545" s="290" t="e">
        <f ca="1"/>
        <v>#N/A</v>
      </c>
      <c r="F9545" s="291"/>
      <c r="G9545" s="294"/>
      <c r="H9545" s="294"/>
      <c r="I9545" s="294"/>
      <c r="J9545" s="294"/>
      <c r="K9545" s="294"/>
      <c r="L9545" s="294"/>
      <c r="M9545" s="294"/>
      <c r="N9545" s="294"/>
    </row>
    <row r="9546" spans="1:14" s="369" customFormat="1" ht="12.75" hidden="1" customHeight="1" outlineLevel="2" x14ac:dyDescent="0.25">
      <c r="A9546" s="3"/>
      <c r="B9546" s="3"/>
      <c r="C9546" s="392"/>
      <c r="D9546" s="3">
        <v>12</v>
      </c>
      <c r="E9546" s="290" t="e">
        <f ca="1"/>
        <v>#N/A</v>
      </c>
      <c r="F9546" s="291"/>
      <c r="G9546" s="294"/>
      <c r="H9546" s="294"/>
      <c r="I9546" s="294"/>
      <c r="J9546" s="294"/>
      <c r="K9546" s="294"/>
      <c r="L9546" s="294"/>
      <c r="M9546" s="294"/>
      <c r="N9546" s="294"/>
    </row>
    <row r="9547" spans="1:14" s="369" customFormat="1" ht="12.75" hidden="1" customHeight="1" outlineLevel="2" x14ac:dyDescent="0.25">
      <c r="A9547" s="3"/>
      <c r="B9547" s="3"/>
      <c r="C9547" s="392"/>
      <c r="D9547" s="3">
        <v>13</v>
      </c>
      <c r="E9547" s="290" t="e">
        <f ca="1"/>
        <v>#N/A</v>
      </c>
      <c r="F9547" s="291"/>
      <c r="G9547" s="294"/>
      <c r="H9547" s="294"/>
      <c r="I9547" s="294"/>
      <c r="J9547" s="294"/>
      <c r="K9547" s="294"/>
      <c r="L9547" s="294"/>
      <c r="M9547" s="294"/>
      <c r="N9547" s="294"/>
    </row>
    <row r="9548" spans="1:14" s="369" customFormat="1" ht="12.75" hidden="1" customHeight="1" outlineLevel="2" x14ac:dyDescent="0.25">
      <c r="A9548" s="3"/>
      <c r="B9548" s="3"/>
      <c r="C9548" s="392"/>
      <c r="D9548" s="3">
        <v>14</v>
      </c>
      <c r="E9548" s="290" t="e">
        <f ca="1"/>
        <v>#N/A</v>
      </c>
      <c r="F9548" s="291"/>
      <c r="G9548" s="294"/>
      <c r="H9548" s="294"/>
      <c r="I9548" s="294"/>
      <c r="J9548" s="294"/>
      <c r="K9548" s="294"/>
      <c r="L9548" s="294"/>
      <c r="M9548" s="294"/>
      <c r="N9548" s="294"/>
    </row>
    <row r="9549" spans="1:14" s="369" customFormat="1" ht="12.75" hidden="1" customHeight="1" outlineLevel="2" x14ac:dyDescent="0.25">
      <c r="A9549" s="3"/>
      <c r="B9549" s="3"/>
      <c r="C9549" s="392"/>
      <c r="D9549" s="3">
        <v>15</v>
      </c>
      <c r="E9549" s="290" t="e">
        <f ca="1"/>
        <v>#N/A</v>
      </c>
      <c r="F9549" s="291"/>
      <c r="G9549" s="294"/>
      <c r="H9549" s="294"/>
      <c r="I9549" s="294"/>
      <c r="J9549" s="294"/>
      <c r="K9549" s="294"/>
      <c r="L9549" s="294"/>
      <c r="M9549" s="294"/>
      <c r="N9549" s="294"/>
    </row>
    <row r="9550" spans="1:14" s="369" customFormat="1" ht="12.75" hidden="1" customHeight="1" outlineLevel="1" x14ac:dyDescent="0.25">
      <c r="A9550" s="3"/>
      <c r="B9550" s="145" t="str">
        <f ca="1">B9533</f>
        <v>Asset Type 474</v>
      </c>
      <c r="C9550" s="145" t="str">
        <f ca="1">C9533</f>
        <v>Description - Asset Type 474</v>
      </c>
      <c r="D9550" s="3"/>
      <c r="E9550" s="3"/>
      <c r="F9550" s="106" t="s">
        <v>44</v>
      </c>
      <c r="G9550" s="296">
        <f t="shared" ref="G9550:N9550" si="948">SUM(G9535:G9549)</f>
        <v>0</v>
      </c>
      <c r="H9550" s="296">
        <f t="shared" ca="1" si="948"/>
        <v>0</v>
      </c>
      <c r="I9550" s="296">
        <f t="shared" ca="1" si="948"/>
        <v>0</v>
      </c>
      <c r="J9550" s="296">
        <f t="shared" ca="1" si="948"/>
        <v>0</v>
      </c>
      <c r="K9550" s="296">
        <f t="shared" ca="1" si="948"/>
        <v>0</v>
      </c>
      <c r="L9550" s="296">
        <f t="shared" ca="1" si="948"/>
        <v>0</v>
      </c>
      <c r="M9550" s="296">
        <f t="shared" ca="1" si="948"/>
        <v>0</v>
      </c>
      <c r="N9550" s="296">
        <f t="shared" ca="1" si="948"/>
        <v>0</v>
      </c>
    </row>
    <row r="9551" spans="1:14" s="369" customFormat="1" ht="12.75" hidden="1" customHeight="1" outlineLevel="2" x14ac:dyDescent="0.25">
      <c r="A9551" s="217">
        <f>A9533+1</f>
        <v>475</v>
      </c>
      <c r="B9551" s="22" t="str">
        <f ca="1">OFFSET($B$13,$A9551-1,0)</f>
        <v>Asset Type 475</v>
      </c>
      <c r="C9551" s="22" t="str">
        <f ca="1">OFFSET($C$13,$A9551-1,0)</f>
        <v>Description - Asset Type 475</v>
      </c>
      <c r="D9551" s="3"/>
      <c r="E9551" s="109"/>
      <c r="F9551" s="108" t="s">
        <v>41</v>
      </c>
      <c r="G9551" s="295">
        <f t="shared" ref="G9551:N9551" ca="1" si="949">VLOOKUP($B9551,$B$13:$N$512,5+G$5,FALSE)</f>
        <v>0</v>
      </c>
      <c r="H9551" s="295">
        <f t="shared" ca="1" si="949"/>
        <v>0</v>
      </c>
      <c r="I9551" s="295">
        <f t="shared" ca="1" si="949"/>
        <v>0</v>
      </c>
      <c r="J9551" s="295">
        <f t="shared" ca="1" si="949"/>
        <v>0</v>
      </c>
      <c r="K9551" s="295">
        <f t="shared" ca="1" si="949"/>
        <v>0</v>
      </c>
      <c r="L9551" s="295">
        <f t="shared" ca="1" si="949"/>
        <v>0</v>
      </c>
      <c r="M9551" s="295">
        <f t="shared" ca="1" si="949"/>
        <v>0</v>
      </c>
      <c r="N9551" s="295">
        <f t="shared" ca="1" si="949"/>
        <v>0</v>
      </c>
    </row>
    <row r="9552" spans="1:14" s="369" customFormat="1" ht="12.75" hidden="1" customHeight="1" outlineLevel="2" x14ac:dyDescent="0.25">
      <c r="A9552" s="3"/>
      <c r="B9552" s="3"/>
      <c r="C9552" s="21"/>
      <c r="D9552" s="3"/>
      <c r="E9552" s="107"/>
      <c r="F9552" s="106" t="s">
        <v>42</v>
      </c>
      <c r="G9552" s="111">
        <f ca="1">VLOOKUP($B9551,'Input Sheet'!$B$12:$N$511,5+G$5,FALSE)</f>
        <v>0</v>
      </c>
      <c r="H9552" s="111">
        <f ca="1">VLOOKUP($B9551,'Input Sheet'!$B$12:$N$511,5+H$5,FALSE)</f>
        <v>0</v>
      </c>
      <c r="I9552" s="111">
        <f ca="1">VLOOKUP($B9551,'Input Sheet'!$B$12:$N$511,5+I$5,FALSE)</f>
        <v>0</v>
      </c>
      <c r="J9552" s="111">
        <f ca="1">VLOOKUP($B9551,'Input Sheet'!$B$12:$N$511,5+J$5,FALSE)</f>
        <v>0</v>
      </c>
      <c r="K9552" s="111">
        <f ca="1">VLOOKUP($B9551,'Input Sheet'!$B$12:$N$511,5+K$5,FALSE)</f>
        <v>0</v>
      </c>
      <c r="L9552" s="111">
        <f ca="1">VLOOKUP($B9551,'Input Sheet'!$B$12:$N$511,5+L$5,FALSE)</f>
        <v>0</v>
      </c>
      <c r="M9552" s="111">
        <f ca="1">VLOOKUP($B9551,'Input Sheet'!$B$12:$N$511,5+M$5,FALSE)</f>
        <v>0</v>
      </c>
      <c r="N9552" s="111">
        <f ca="1">VLOOKUP($B9551,'Input Sheet'!$B$12:$N$511,5+N$5,FALSE)</f>
        <v>0</v>
      </c>
    </row>
    <row r="9553" spans="1:14" s="369" customFormat="1" ht="12.75" hidden="1" customHeight="1" outlineLevel="2" x14ac:dyDescent="0.25">
      <c r="A9553" s="3"/>
      <c r="B9553" s="3"/>
      <c r="C9553" s="3"/>
      <c r="D9553" s="3">
        <v>1</v>
      </c>
      <c r="E9553" s="290">
        <f t="array" aca="1" ref="E9553:E9567" ca="1">TRANSPOSE(G9551:N9551)</f>
        <v>0</v>
      </c>
      <c r="F9553" s="291"/>
      <c r="G9553" s="292"/>
      <c r="H9553" s="293">
        <f ca="1">IF(OFFSET(H9553,-$D9553,0)="n/a","n/a",IF(H$5&gt;OFFSET(H9553,-$D9553,0)+$D9553,$E9553-SUM($G9553:G9553),($E9553-SUM($G9553:G9553))/(OFFSET(H9553,-$D9553,0)-(H$5-$D9553-1))))</f>
        <v>0</v>
      </c>
      <c r="I9553" s="293">
        <f ca="1">IF(OFFSET(I9553,-$D9553,0)="n/a","n/a",IF(I$5&gt;OFFSET(I9553,-$D9553,0)+$D9553,$E9553-SUM($G9553:H9553),($E9553-SUM($G9553:H9553))/(OFFSET(I9553,-$D9553,0)-(I$5-$D9553-1))))</f>
        <v>0</v>
      </c>
      <c r="J9553" s="293">
        <f ca="1">IF(OFFSET(J9553,-$D9553,0)="n/a","n/a",IF(J$5&gt;OFFSET(J9553,-$D9553,0)+$D9553,$E9553-SUM($G9553:I9553),($E9553-SUM($G9553:I9553))/(OFFSET(J9553,-$D9553,0)-(J$5-$D9553-1))))</f>
        <v>0</v>
      </c>
      <c r="K9553" s="293">
        <f ca="1">IF(OFFSET(K9553,-$D9553,0)="n/a","n/a",IF(K$5&gt;OFFSET(K9553,-$D9553,0)+$D9553,$E9553-SUM($G9553:J9553),($E9553-SUM($G9553:J9553))/(OFFSET(K9553,-$D9553,0)-(K$5-$D9553-1))))</f>
        <v>0</v>
      </c>
      <c r="L9553" s="293">
        <f ca="1">IF(OFFSET(L9553,-$D9553,0)="n/a","n/a",IF(L$5&gt;OFFSET(L9553,-$D9553,0)+$D9553,$E9553-SUM($G9553:K9553),($E9553-SUM($G9553:K9553))/(OFFSET(L9553,-$D9553,0)-(L$5-$D9553-1))))</f>
        <v>0</v>
      </c>
      <c r="M9553" s="293">
        <f ca="1">IF(OFFSET(M9553,-$D9553,0)="n/a","n/a",IF(M$5&gt;OFFSET(M9553,-$D9553,0)+$D9553,$E9553-SUM($G9553:L9553),($E9553-SUM($G9553:L9553))/(OFFSET(M9553,-$D9553,0)-(M$5-$D9553-1))))</f>
        <v>0</v>
      </c>
      <c r="N9553" s="293">
        <f ca="1">IF(OFFSET(N9553,-$D9553,0)="n/a","n/a",IF(N$5&gt;OFFSET(N9553,-$D9553,0)+$D9553,$E9553-SUM($G9553:M9553),($E9553-SUM($G9553:M9553))/(OFFSET(N9553,-$D9553,0)-(N$5-$D9553-1))))</f>
        <v>0</v>
      </c>
    </row>
    <row r="9554" spans="1:14" s="369" customFormat="1" ht="12.75" hidden="1" customHeight="1" outlineLevel="2" x14ac:dyDescent="0.25">
      <c r="A9554" s="3"/>
      <c r="B9554" s="3"/>
      <c r="C9554" s="392" t="s">
        <v>43</v>
      </c>
      <c r="D9554" s="3">
        <v>2</v>
      </c>
      <c r="E9554" s="290">
        <f ca="1"/>
        <v>0</v>
      </c>
      <c r="F9554" s="291"/>
      <c r="G9554" s="294"/>
      <c r="H9554" s="292"/>
      <c r="I9554" s="293">
        <f ca="1">IF(OFFSET(I9554,-$D9554,0)="n/a","n/a",IF(I$5&gt;OFFSET(I9554,-$D9554,0)+$D9554,$E9554-SUM($G9554:H9554),($E9554-SUM($G9554:H9554))/(OFFSET(I9554,-$D9554,0)-(I$5-$D9554-1))))</f>
        <v>0</v>
      </c>
      <c r="J9554" s="293">
        <f ca="1">IF(OFFSET(J9554,-$D9554,0)="n/a","n/a",IF(J$5&gt;OFFSET(J9554,-$D9554,0)+$D9554,$E9554-SUM($G9554:I9554),($E9554-SUM($G9554:I9554))/(OFFSET(J9554,-$D9554,0)-(J$5-$D9554-1))))</f>
        <v>0</v>
      </c>
      <c r="K9554" s="293">
        <f ca="1">IF(OFFSET(K9554,-$D9554,0)="n/a","n/a",IF(K$5&gt;OFFSET(K9554,-$D9554,0)+$D9554,$E9554-SUM($G9554:J9554),($E9554-SUM($G9554:J9554))/(OFFSET(K9554,-$D9554,0)-(K$5-$D9554-1))))</f>
        <v>0</v>
      </c>
      <c r="L9554" s="293">
        <f ca="1">IF(OFFSET(L9554,-$D9554,0)="n/a","n/a",IF(L$5&gt;OFFSET(L9554,-$D9554,0)+$D9554,$E9554-SUM($G9554:K9554),($E9554-SUM($G9554:K9554))/(OFFSET(L9554,-$D9554,0)-(L$5-$D9554-1))))</f>
        <v>0</v>
      </c>
      <c r="M9554" s="293">
        <f ca="1">IF(OFFSET(M9554,-$D9554,0)="n/a","n/a",IF(M$5&gt;OFFSET(M9554,-$D9554,0)+$D9554,$E9554-SUM($G9554:L9554),($E9554-SUM($G9554:L9554))/(OFFSET(M9554,-$D9554,0)-(M$5-$D9554-1))))</f>
        <v>0</v>
      </c>
      <c r="N9554" s="293">
        <f ca="1">IF(OFFSET(N9554,-$D9554,0)="n/a","n/a",IF(N$5&gt;OFFSET(N9554,-$D9554,0)+$D9554,$E9554-SUM($G9554:M9554),($E9554-SUM($G9554:M9554))/(OFFSET(N9554,-$D9554,0)-(N$5-$D9554-1))))</f>
        <v>0</v>
      </c>
    </row>
    <row r="9555" spans="1:14" s="369" customFormat="1" ht="12.75" hidden="1" customHeight="1" outlineLevel="2" x14ac:dyDescent="0.25">
      <c r="A9555" s="3"/>
      <c r="B9555" s="3"/>
      <c r="C9555" s="392"/>
      <c r="D9555" s="3">
        <v>3</v>
      </c>
      <c r="E9555" s="290">
        <f ca="1"/>
        <v>0</v>
      </c>
      <c r="F9555" s="291"/>
      <c r="G9555" s="294"/>
      <c r="H9555" s="294"/>
      <c r="I9555" s="292"/>
      <c r="J9555" s="293">
        <f ca="1">IF(OFFSET(J9555,-$D9555,0)="n/a","n/a",IF(J$5&gt;OFFSET(J9555,-$D9555,0)+$D9555,$E9555-SUM($G9555:I9555),($E9555-SUM($G9555:I9555))/(OFFSET(J9555,-$D9555,0)-(J$5-$D9555-1))))</f>
        <v>0</v>
      </c>
      <c r="K9555" s="293">
        <f ca="1">IF(OFFSET(K9555,-$D9555,0)="n/a","n/a",IF(K$5&gt;OFFSET(K9555,-$D9555,0)+$D9555,$E9555-SUM($G9555:J9555),($E9555-SUM($G9555:J9555))/(OFFSET(K9555,-$D9555,0)-(K$5-$D9555-1))))</f>
        <v>0</v>
      </c>
      <c r="L9555" s="293">
        <f ca="1">IF(OFFSET(L9555,-$D9555,0)="n/a","n/a",IF(L$5&gt;OFFSET(L9555,-$D9555,0)+$D9555,$E9555-SUM($G9555:K9555),($E9555-SUM($G9555:K9555))/(OFFSET(L9555,-$D9555,0)-(L$5-$D9555-1))))</f>
        <v>0</v>
      </c>
      <c r="M9555" s="293">
        <f ca="1">IF(OFFSET(M9555,-$D9555,0)="n/a","n/a",IF(M$5&gt;OFFSET(M9555,-$D9555,0)+$D9555,$E9555-SUM($G9555:L9555),($E9555-SUM($G9555:L9555))/(OFFSET(M9555,-$D9555,0)-(M$5-$D9555-1))))</f>
        <v>0</v>
      </c>
      <c r="N9555" s="293">
        <f ca="1">IF(OFFSET(N9555,-$D9555,0)="n/a","n/a",IF(N$5&gt;OFFSET(N9555,-$D9555,0)+$D9555,$E9555-SUM($G9555:M9555),($E9555-SUM($G9555:M9555))/(OFFSET(N9555,-$D9555,0)-(N$5-$D9555-1))))</f>
        <v>0</v>
      </c>
    </row>
    <row r="9556" spans="1:14" s="369" customFormat="1" ht="12.75" hidden="1" customHeight="1" outlineLevel="2" x14ac:dyDescent="0.25">
      <c r="A9556" s="3"/>
      <c r="B9556" s="3"/>
      <c r="C9556" s="392"/>
      <c r="D9556" s="3">
        <v>4</v>
      </c>
      <c r="E9556" s="290">
        <f ca="1"/>
        <v>0</v>
      </c>
      <c r="F9556" s="291"/>
      <c r="G9556" s="294"/>
      <c r="H9556" s="294"/>
      <c r="I9556" s="294"/>
      <c r="J9556" s="292"/>
      <c r="K9556" s="293">
        <f ca="1">IF(OFFSET(K9556,-$D9556,0)="n/a","n/a",IF(K$5&gt;OFFSET(K9556,-$D9556,0)+$D9556,$E9556-SUM($G9556:J9556),($E9556-SUM($G9556:J9556))/(OFFSET(K9556,-$D9556,0)-(K$5-$D9556-1))))</f>
        <v>0</v>
      </c>
      <c r="L9556" s="293">
        <f ca="1">IF(OFFSET(L9556,-$D9556,0)="n/a","n/a",IF(L$5&gt;OFFSET(L9556,-$D9556,0)+$D9556,$E9556-SUM($G9556:K9556),($E9556-SUM($G9556:K9556))/(OFFSET(L9556,-$D9556,0)-(L$5-$D9556-1))))</f>
        <v>0</v>
      </c>
      <c r="M9556" s="293">
        <f ca="1">IF(OFFSET(M9556,-$D9556,0)="n/a","n/a",IF(M$5&gt;OFFSET(M9556,-$D9556,0)+$D9556,$E9556-SUM($G9556:L9556),($E9556-SUM($G9556:L9556))/(OFFSET(M9556,-$D9556,0)-(M$5-$D9556-1))))</f>
        <v>0</v>
      </c>
      <c r="N9556" s="293">
        <f ca="1">IF(OFFSET(N9556,-$D9556,0)="n/a","n/a",IF(N$5&gt;OFFSET(N9556,-$D9556,0)+$D9556,$E9556-SUM($G9556:M9556),($E9556-SUM($G9556:M9556))/(OFFSET(N9556,-$D9556,0)-(N$5-$D9556-1))))</f>
        <v>0</v>
      </c>
    </row>
    <row r="9557" spans="1:14" s="369" customFormat="1" ht="12.75" hidden="1" customHeight="1" outlineLevel="2" x14ac:dyDescent="0.25">
      <c r="A9557" s="3"/>
      <c r="B9557" s="3"/>
      <c r="C9557" s="392"/>
      <c r="D9557" s="3">
        <v>5</v>
      </c>
      <c r="E9557" s="290">
        <f ca="1"/>
        <v>0</v>
      </c>
      <c r="F9557" s="291"/>
      <c r="G9557" s="294"/>
      <c r="H9557" s="294"/>
      <c r="I9557" s="294"/>
      <c r="J9557" s="294"/>
      <c r="K9557" s="292"/>
      <c r="L9557" s="293">
        <f ca="1">IF(OFFSET(L9557,-$D9557,0)="n/a","n/a",IF(L$5&gt;OFFSET(L9557,-$D9557,0)+$D9557,$E9557-SUM($G9557:K9557),($E9557-SUM($G9557:K9557))/(OFFSET(L9557,-$D9557,0)-(L$5-$D9557-1))))</f>
        <v>0</v>
      </c>
      <c r="M9557" s="293">
        <f ca="1">IF(OFFSET(M9557,-$D9557,0)="n/a","n/a",IF(M$5&gt;OFFSET(M9557,-$D9557,0)+$D9557,$E9557-SUM($G9557:L9557),($E9557-SUM($G9557:L9557))/(OFFSET(M9557,-$D9557,0)-(M$5-$D9557-1))))</f>
        <v>0</v>
      </c>
      <c r="N9557" s="293">
        <f ca="1">IF(OFFSET(N9557,-$D9557,0)="n/a","n/a",IF(N$5&gt;OFFSET(N9557,-$D9557,0)+$D9557,$E9557-SUM($G9557:M9557),($E9557-SUM($G9557:M9557))/(OFFSET(N9557,-$D9557,0)-(N$5-$D9557-1))))</f>
        <v>0</v>
      </c>
    </row>
    <row r="9558" spans="1:14" s="369" customFormat="1" ht="12.75" hidden="1" customHeight="1" outlineLevel="2" x14ac:dyDescent="0.25">
      <c r="A9558" s="3"/>
      <c r="B9558" s="3"/>
      <c r="C9558" s="392"/>
      <c r="D9558" s="3">
        <v>6</v>
      </c>
      <c r="E9558" s="290">
        <f ca="1"/>
        <v>0</v>
      </c>
      <c r="F9558" s="291"/>
      <c r="G9558" s="294"/>
      <c r="H9558" s="294"/>
      <c r="I9558" s="294"/>
      <c r="J9558" s="294"/>
      <c r="K9558" s="294"/>
      <c r="L9558" s="292"/>
      <c r="M9558" s="293">
        <f ca="1">IF(OFFSET(M9558,-$D9558,0)="n/a","n/a",IF(M$5&gt;OFFSET(M9558,-$D9558,0)+$D9558,$E9558-SUM($G9558:L9558),($E9558-SUM($G9558:L9558))/(OFFSET(M9558,-$D9558,0)-(M$5-$D9558-1))))</f>
        <v>0</v>
      </c>
      <c r="N9558" s="293">
        <f ca="1">IF(OFFSET(N9558,-$D9558,0)="n/a","n/a",IF(N$5&gt;OFFSET(N9558,-$D9558,0)+$D9558,$E9558-SUM($G9558:M9558),($E9558-SUM($G9558:M9558))/(OFFSET(N9558,-$D9558,0)-(N$5-$D9558-1))))</f>
        <v>0</v>
      </c>
    </row>
    <row r="9559" spans="1:14" s="369" customFormat="1" ht="12.75" hidden="1" customHeight="1" outlineLevel="2" x14ac:dyDescent="0.25">
      <c r="A9559" s="3"/>
      <c r="B9559" s="3"/>
      <c r="C9559" s="392"/>
      <c r="D9559" s="3">
        <v>7</v>
      </c>
      <c r="E9559" s="290">
        <f ca="1"/>
        <v>0</v>
      </c>
      <c r="F9559" s="291"/>
      <c r="G9559" s="294"/>
      <c r="H9559" s="294"/>
      <c r="I9559" s="294"/>
      <c r="J9559" s="294"/>
      <c r="K9559" s="294"/>
      <c r="L9559" s="294"/>
      <c r="M9559" s="292"/>
      <c r="N9559" s="293">
        <f ca="1">IF(OFFSET(N9559,-$D9559,0)="n/a","n/a",IF(N$5&gt;OFFSET(N9559,-$D9559,0)+$D9559,$E9559-SUM($G9559:M9559),($E9559-SUM($G9559:M9559))/(OFFSET(N9559,-$D9559,0)-(N$5-$D9559-1))))</f>
        <v>0</v>
      </c>
    </row>
    <row r="9560" spans="1:14" s="369" customFormat="1" ht="12.75" hidden="1" customHeight="1" outlineLevel="2" x14ac:dyDescent="0.25">
      <c r="A9560" s="3"/>
      <c r="B9560" s="3"/>
      <c r="C9560" s="392"/>
      <c r="D9560" s="3">
        <v>8</v>
      </c>
      <c r="E9560" s="290">
        <f ca="1"/>
        <v>0</v>
      </c>
      <c r="F9560" s="291"/>
      <c r="G9560" s="294"/>
      <c r="H9560" s="294"/>
      <c r="I9560" s="294"/>
      <c r="J9560" s="294"/>
      <c r="K9560" s="294"/>
      <c r="L9560" s="294"/>
      <c r="M9560" s="294"/>
      <c r="N9560" s="292"/>
    </row>
    <row r="9561" spans="1:14" s="369" customFormat="1" ht="12.75" hidden="1" customHeight="1" outlineLevel="2" x14ac:dyDescent="0.25">
      <c r="A9561" s="3"/>
      <c r="B9561" s="3"/>
      <c r="C9561" s="392"/>
      <c r="D9561" s="3">
        <v>9</v>
      </c>
      <c r="E9561" s="290" t="e">
        <f ca="1"/>
        <v>#N/A</v>
      </c>
      <c r="F9561" s="291"/>
      <c r="G9561" s="294"/>
      <c r="H9561" s="294"/>
      <c r="I9561" s="294"/>
      <c r="J9561" s="294"/>
      <c r="K9561" s="294"/>
      <c r="L9561" s="294"/>
      <c r="M9561" s="294"/>
      <c r="N9561" s="294"/>
    </row>
    <row r="9562" spans="1:14" s="369" customFormat="1" ht="12.75" hidden="1" customHeight="1" outlineLevel="2" x14ac:dyDescent="0.25">
      <c r="A9562" s="3"/>
      <c r="B9562" s="3"/>
      <c r="C9562" s="392"/>
      <c r="D9562" s="3">
        <v>10</v>
      </c>
      <c r="E9562" s="290" t="e">
        <f ca="1"/>
        <v>#N/A</v>
      </c>
      <c r="F9562" s="291"/>
      <c r="G9562" s="294"/>
      <c r="H9562" s="294"/>
      <c r="I9562" s="294"/>
      <c r="J9562" s="294"/>
      <c r="K9562" s="294"/>
      <c r="L9562" s="294"/>
      <c r="M9562" s="294"/>
      <c r="N9562" s="294"/>
    </row>
    <row r="9563" spans="1:14" s="369" customFormat="1" ht="12.75" hidden="1" customHeight="1" outlineLevel="2" x14ac:dyDescent="0.25">
      <c r="A9563" s="3"/>
      <c r="B9563" s="3"/>
      <c r="C9563" s="392"/>
      <c r="D9563" s="3">
        <v>11</v>
      </c>
      <c r="E9563" s="290" t="e">
        <f ca="1"/>
        <v>#N/A</v>
      </c>
      <c r="F9563" s="291"/>
      <c r="G9563" s="294"/>
      <c r="H9563" s="294"/>
      <c r="I9563" s="294"/>
      <c r="J9563" s="294"/>
      <c r="K9563" s="294"/>
      <c r="L9563" s="294"/>
      <c r="M9563" s="294"/>
      <c r="N9563" s="294"/>
    </row>
    <row r="9564" spans="1:14" s="369" customFormat="1" ht="12.75" hidden="1" customHeight="1" outlineLevel="2" x14ac:dyDescent="0.25">
      <c r="A9564" s="3"/>
      <c r="B9564" s="3"/>
      <c r="C9564" s="392"/>
      <c r="D9564" s="3">
        <v>12</v>
      </c>
      <c r="E9564" s="290" t="e">
        <f ca="1"/>
        <v>#N/A</v>
      </c>
      <c r="F9564" s="291"/>
      <c r="G9564" s="294"/>
      <c r="H9564" s="294"/>
      <c r="I9564" s="294"/>
      <c r="J9564" s="294"/>
      <c r="K9564" s="294"/>
      <c r="L9564" s="294"/>
      <c r="M9564" s="294"/>
      <c r="N9564" s="294"/>
    </row>
    <row r="9565" spans="1:14" s="369" customFormat="1" ht="12.75" hidden="1" customHeight="1" outlineLevel="2" x14ac:dyDescent="0.25">
      <c r="A9565" s="3"/>
      <c r="B9565" s="3"/>
      <c r="C9565" s="392"/>
      <c r="D9565" s="3">
        <v>13</v>
      </c>
      <c r="E9565" s="290" t="e">
        <f ca="1"/>
        <v>#N/A</v>
      </c>
      <c r="F9565" s="291"/>
      <c r="G9565" s="294"/>
      <c r="H9565" s="294"/>
      <c r="I9565" s="294"/>
      <c r="J9565" s="294"/>
      <c r="K9565" s="294"/>
      <c r="L9565" s="294"/>
      <c r="M9565" s="294"/>
      <c r="N9565" s="294"/>
    </row>
    <row r="9566" spans="1:14" s="369" customFormat="1" ht="12.75" hidden="1" customHeight="1" outlineLevel="2" x14ac:dyDescent="0.25">
      <c r="A9566" s="3"/>
      <c r="B9566" s="3"/>
      <c r="C9566" s="392"/>
      <c r="D9566" s="3">
        <v>14</v>
      </c>
      <c r="E9566" s="290" t="e">
        <f ca="1"/>
        <v>#N/A</v>
      </c>
      <c r="F9566" s="291"/>
      <c r="G9566" s="294"/>
      <c r="H9566" s="294"/>
      <c r="I9566" s="294"/>
      <c r="J9566" s="294"/>
      <c r="K9566" s="294"/>
      <c r="L9566" s="294"/>
      <c r="M9566" s="294"/>
      <c r="N9566" s="294"/>
    </row>
    <row r="9567" spans="1:14" s="369" customFormat="1" ht="12.75" hidden="1" customHeight="1" outlineLevel="2" x14ac:dyDescent="0.25">
      <c r="A9567" s="3"/>
      <c r="B9567" s="3"/>
      <c r="C9567" s="392"/>
      <c r="D9567" s="3">
        <v>15</v>
      </c>
      <c r="E9567" s="290" t="e">
        <f ca="1"/>
        <v>#N/A</v>
      </c>
      <c r="F9567" s="291"/>
      <c r="G9567" s="294"/>
      <c r="H9567" s="294"/>
      <c r="I9567" s="294"/>
      <c r="J9567" s="294"/>
      <c r="K9567" s="294"/>
      <c r="L9567" s="294"/>
      <c r="M9567" s="294"/>
      <c r="N9567" s="294"/>
    </row>
    <row r="9568" spans="1:14" s="369" customFormat="1" ht="12.75" hidden="1" customHeight="1" outlineLevel="1" x14ac:dyDescent="0.25">
      <c r="A9568" s="3"/>
      <c r="B9568" s="145" t="str">
        <f ca="1">B9551</f>
        <v>Asset Type 475</v>
      </c>
      <c r="C9568" s="145" t="str">
        <f ca="1">C9551</f>
        <v>Description - Asset Type 475</v>
      </c>
      <c r="D9568" s="3"/>
      <c r="E9568" s="3"/>
      <c r="F9568" s="106" t="s">
        <v>44</v>
      </c>
      <c r="G9568" s="296">
        <f t="shared" ref="G9568:N9568" si="950">SUM(G9553:G9567)</f>
        <v>0</v>
      </c>
      <c r="H9568" s="296">
        <f t="shared" ca="1" si="950"/>
        <v>0</v>
      </c>
      <c r="I9568" s="296">
        <f t="shared" ca="1" si="950"/>
        <v>0</v>
      </c>
      <c r="J9568" s="296">
        <f t="shared" ca="1" si="950"/>
        <v>0</v>
      </c>
      <c r="K9568" s="296">
        <f t="shared" ca="1" si="950"/>
        <v>0</v>
      </c>
      <c r="L9568" s="296">
        <f t="shared" ca="1" si="950"/>
        <v>0</v>
      </c>
      <c r="M9568" s="296">
        <f t="shared" ca="1" si="950"/>
        <v>0</v>
      </c>
      <c r="N9568" s="296">
        <f t="shared" ca="1" si="950"/>
        <v>0</v>
      </c>
    </row>
    <row r="9569" spans="1:14" s="369" customFormat="1" ht="12.75" hidden="1" customHeight="1" outlineLevel="2" x14ac:dyDescent="0.25">
      <c r="A9569" s="217">
        <f>A9551+1</f>
        <v>476</v>
      </c>
      <c r="B9569" s="22" t="str">
        <f ca="1">OFFSET($B$13,$A9569-1,0)</f>
        <v>Asset Type 476</v>
      </c>
      <c r="C9569" s="22" t="str">
        <f ca="1">OFFSET($C$13,$A9569-1,0)</f>
        <v>Description - Asset Type 476</v>
      </c>
      <c r="D9569" s="3"/>
      <c r="E9569" s="109"/>
      <c r="F9569" s="108" t="s">
        <v>41</v>
      </c>
      <c r="G9569" s="295">
        <f t="shared" ref="G9569:N9569" ca="1" si="951">VLOOKUP($B9569,$B$13:$N$512,5+G$5,FALSE)</f>
        <v>0</v>
      </c>
      <c r="H9569" s="295">
        <f t="shared" ca="1" si="951"/>
        <v>0</v>
      </c>
      <c r="I9569" s="295">
        <f t="shared" ca="1" si="951"/>
        <v>0</v>
      </c>
      <c r="J9569" s="295">
        <f t="shared" ca="1" si="951"/>
        <v>0</v>
      </c>
      <c r="K9569" s="295">
        <f t="shared" ca="1" si="951"/>
        <v>0</v>
      </c>
      <c r="L9569" s="295">
        <f t="shared" ca="1" si="951"/>
        <v>0</v>
      </c>
      <c r="M9569" s="295">
        <f t="shared" ca="1" si="951"/>
        <v>0</v>
      </c>
      <c r="N9569" s="295">
        <f t="shared" ca="1" si="951"/>
        <v>0</v>
      </c>
    </row>
    <row r="9570" spans="1:14" s="369" customFormat="1" ht="12.75" hidden="1" customHeight="1" outlineLevel="2" x14ac:dyDescent="0.25">
      <c r="A9570" s="3"/>
      <c r="B9570" s="3"/>
      <c r="C9570" s="21"/>
      <c r="D9570" s="3"/>
      <c r="E9570" s="107"/>
      <c r="F9570" s="106" t="s">
        <v>42</v>
      </c>
      <c r="G9570" s="111">
        <f ca="1">VLOOKUP($B9569,'Input Sheet'!$B$12:$N$511,5+G$5,FALSE)</f>
        <v>0</v>
      </c>
      <c r="H9570" s="111">
        <f ca="1">VLOOKUP($B9569,'Input Sheet'!$B$12:$N$511,5+H$5,FALSE)</f>
        <v>0</v>
      </c>
      <c r="I9570" s="111">
        <f ca="1">VLOOKUP($B9569,'Input Sheet'!$B$12:$N$511,5+I$5,FALSE)</f>
        <v>0</v>
      </c>
      <c r="J9570" s="111">
        <f ca="1">VLOOKUP($B9569,'Input Sheet'!$B$12:$N$511,5+J$5,FALSE)</f>
        <v>0</v>
      </c>
      <c r="K9570" s="111">
        <f ca="1">VLOOKUP($B9569,'Input Sheet'!$B$12:$N$511,5+K$5,FALSE)</f>
        <v>0</v>
      </c>
      <c r="L9570" s="111">
        <f ca="1">VLOOKUP($B9569,'Input Sheet'!$B$12:$N$511,5+L$5,FALSE)</f>
        <v>0</v>
      </c>
      <c r="M9570" s="111">
        <f ca="1">VLOOKUP($B9569,'Input Sheet'!$B$12:$N$511,5+M$5,FALSE)</f>
        <v>0</v>
      </c>
      <c r="N9570" s="111">
        <f ca="1">VLOOKUP($B9569,'Input Sheet'!$B$12:$N$511,5+N$5,FALSE)</f>
        <v>0</v>
      </c>
    </row>
    <row r="9571" spans="1:14" s="369" customFormat="1" ht="12.75" hidden="1" customHeight="1" outlineLevel="2" x14ac:dyDescent="0.25">
      <c r="A9571" s="3"/>
      <c r="B9571" s="3"/>
      <c r="C9571" s="3"/>
      <c r="D9571" s="3">
        <v>1</v>
      </c>
      <c r="E9571" s="290">
        <f t="array" aca="1" ref="E9571:E9585" ca="1">TRANSPOSE(G9569:N9569)</f>
        <v>0</v>
      </c>
      <c r="F9571" s="291"/>
      <c r="G9571" s="292"/>
      <c r="H9571" s="293">
        <f ca="1">IF(OFFSET(H9571,-$D9571,0)="n/a","n/a",IF(H$5&gt;OFFSET(H9571,-$D9571,0)+$D9571,$E9571-SUM($G9571:G9571),($E9571-SUM($G9571:G9571))/(OFFSET(H9571,-$D9571,0)-(H$5-$D9571-1))))</f>
        <v>0</v>
      </c>
      <c r="I9571" s="293">
        <f ca="1">IF(OFFSET(I9571,-$D9571,0)="n/a","n/a",IF(I$5&gt;OFFSET(I9571,-$D9571,0)+$D9571,$E9571-SUM($G9571:H9571),($E9571-SUM($G9571:H9571))/(OFFSET(I9571,-$D9571,0)-(I$5-$D9571-1))))</f>
        <v>0</v>
      </c>
      <c r="J9571" s="293">
        <f ca="1">IF(OFFSET(J9571,-$D9571,0)="n/a","n/a",IF(J$5&gt;OFFSET(J9571,-$D9571,0)+$D9571,$E9571-SUM($G9571:I9571),($E9571-SUM($G9571:I9571))/(OFFSET(J9571,-$D9571,0)-(J$5-$D9571-1))))</f>
        <v>0</v>
      </c>
      <c r="K9571" s="293">
        <f ca="1">IF(OFFSET(K9571,-$D9571,0)="n/a","n/a",IF(K$5&gt;OFFSET(K9571,-$D9571,0)+$D9571,$E9571-SUM($G9571:J9571),($E9571-SUM($G9571:J9571))/(OFFSET(K9571,-$D9571,0)-(K$5-$D9571-1))))</f>
        <v>0</v>
      </c>
      <c r="L9571" s="293">
        <f ca="1">IF(OFFSET(L9571,-$D9571,0)="n/a","n/a",IF(L$5&gt;OFFSET(L9571,-$D9571,0)+$D9571,$E9571-SUM($G9571:K9571),($E9571-SUM($G9571:K9571))/(OFFSET(L9571,-$D9571,0)-(L$5-$D9571-1))))</f>
        <v>0</v>
      </c>
      <c r="M9571" s="293">
        <f ca="1">IF(OFFSET(M9571,-$D9571,0)="n/a","n/a",IF(M$5&gt;OFFSET(M9571,-$D9571,0)+$D9571,$E9571-SUM($G9571:L9571),($E9571-SUM($G9571:L9571))/(OFFSET(M9571,-$D9571,0)-(M$5-$D9571-1))))</f>
        <v>0</v>
      </c>
      <c r="N9571" s="293">
        <f ca="1">IF(OFFSET(N9571,-$D9571,0)="n/a","n/a",IF(N$5&gt;OFFSET(N9571,-$D9571,0)+$D9571,$E9571-SUM($G9571:M9571),($E9571-SUM($G9571:M9571))/(OFFSET(N9571,-$D9571,0)-(N$5-$D9571-1))))</f>
        <v>0</v>
      </c>
    </row>
    <row r="9572" spans="1:14" s="369" customFormat="1" ht="12.75" hidden="1" customHeight="1" outlineLevel="2" x14ac:dyDescent="0.25">
      <c r="A9572" s="3"/>
      <c r="B9572" s="3"/>
      <c r="C9572" s="392" t="s">
        <v>43</v>
      </c>
      <c r="D9572" s="3">
        <v>2</v>
      </c>
      <c r="E9572" s="290">
        <f ca="1"/>
        <v>0</v>
      </c>
      <c r="F9572" s="291"/>
      <c r="G9572" s="294"/>
      <c r="H9572" s="292"/>
      <c r="I9572" s="293">
        <f ca="1">IF(OFFSET(I9572,-$D9572,0)="n/a","n/a",IF(I$5&gt;OFFSET(I9572,-$D9572,0)+$D9572,$E9572-SUM($G9572:H9572),($E9572-SUM($G9572:H9572))/(OFFSET(I9572,-$D9572,0)-(I$5-$D9572-1))))</f>
        <v>0</v>
      </c>
      <c r="J9572" s="293">
        <f ca="1">IF(OFFSET(J9572,-$D9572,0)="n/a","n/a",IF(J$5&gt;OFFSET(J9572,-$D9572,0)+$D9572,$E9572-SUM($G9572:I9572),($E9572-SUM($G9572:I9572))/(OFFSET(J9572,-$D9572,0)-(J$5-$D9572-1))))</f>
        <v>0</v>
      </c>
      <c r="K9572" s="293">
        <f ca="1">IF(OFFSET(K9572,-$D9572,0)="n/a","n/a",IF(K$5&gt;OFFSET(K9572,-$D9572,0)+$D9572,$E9572-SUM($G9572:J9572),($E9572-SUM($G9572:J9572))/(OFFSET(K9572,-$D9572,0)-(K$5-$D9572-1))))</f>
        <v>0</v>
      </c>
      <c r="L9572" s="293">
        <f ca="1">IF(OFFSET(L9572,-$D9572,0)="n/a","n/a",IF(L$5&gt;OFFSET(L9572,-$D9572,0)+$D9572,$E9572-SUM($G9572:K9572),($E9572-SUM($G9572:K9572))/(OFFSET(L9572,-$D9572,0)-(L$5-$D9572-1))))</f>
        <v>0</v>
      </c>
      <c r="M9572" s="293">
        <f ca="1">IF(OFFSET(M9572,-$D9572,0)="n/a","n/a",IF(M$5&gt;OFFSET(M9572,-$D9572,0)+$D9572,$E9572-SUM($G9572:L9572),($E9572-SUM($G9572:L9572))/(OFFSET(M9572,-$D9572,0)-(M$5-$D9572-1))))</f>
        <v>0</v>
      </c>
      <c r="N9572" s="293">
        <f ca="1">IF(OFFSET(N9572,-$D9572,0)="n/a","n/a",IF(N$5&gt;OFFSET(N9572,-$D9572,0)+$D9572,$E9572-SUM($G9572:M9572),($E9572-SUM($G9572:M9572))/(OFFSET(N9572,-$D9572,0)-(N$5-$D9572-1))))</f>
        <v>0</v>
      </c>
    </row>
    <row r="9573" spans="1:14" s="369" customFormat="1" ht="12.75" hidden="1" customHeight="1" outlineLevel="2" x14ac:dyDescent="0.25">
      <c r="A9573" s="3"/>
      <c r="B9573" s="3"/>
      <c r="C9573" s="392"/>
      <c r="D9573" s="3">
        <v>3</v>
      </c>
      <c r="E9573" s="290">
        <f ca="1"/>
        <v>0</v>
      </c>
      <c r="F9573" s="291"/>
      <c r="G9573" s="294"/>
      <c r="H9573" s="294"/>
      <c r="I9573" s="292"/>
      <c r="J9573" s="293">
        <f ca="1">IF(OFFSET(J9573,-$D9573,0)="n/a","n/a",IF(J$5&gt;OFFSET(J9573,-$D9573,0)+$D9573,$E9573-SUM($G9573:I9573),($E9573-SUM($G9573:I9573))/(OFFSET(J9573,-$D9573,0)-(J$5-$D9573-1))))</f>
        <v>0</v>
      </c>
      <c r="K9573" s="293">
        <f ca="1">IF(OFFSET(K9573,-$D9573,0)="n/a","n/a",IF(K$5&gt;OFFSET(K9573,-$D9573,0)+$D9573,$E9573-SUM($G9573:J9573),($E9573-SUM($G9573:J9573))/(OFFSET(K9573,-$D9573,0)-(K$5-$D9573-1))))</f>
        <v>0</v>
      </c>
      <c r="L9573" s="293">
        <f ca="1">IF(OFFSET(L9573,-$D9573,0)="n/a","n/a",IF(L$5&gt;OFFSET(L9573,-$D9573,0)+$D9573,$E9573-SUM($G9573:K9573),($E9573-SUM($G9573:K9573))/(OFFSET(L9573,-$D9573,0)-(L$5-$D9573-1))))</f>
        <v>0</v>
      </c>
      <c r="M9573" s="293">
        <f ca="1">IF(OFFSET(M9573,-$D9573,0)="n/a","n/a",IF(M$5&gt;OFFSET(M9573,-$D9573,0)+$D9573,$E9573-SUM($G9573:L9573),($E9573-SUM($G9573:L9573))/(OFFSET(M9573,-$D9573,0)-(M$5-$D9573-1))))</f>
        <v>0</v>
      </c>
      <c r="N9573" s="293">
        <f ca="1">IF(OFFSET(N9573,-$D9573,0)="n/a","n/a",IF(N$5&gt;OFFSET(N9573,-$D9573,0)+$D9573,$E9573-SUM($G9573:M9573),($E9573-SUM($G9573:M9573))/(OFFSET(N9573,-$D9573,0)-(N$5-$D9573-1))))</f>
        <v>0</v>
      </c>
    </row>
    <row r="9574" spans="1:14" s="369" customFormat="1" ht="12.75" hidden="1" customHeight="1" outlineLevel="2" x14ac:dyDescent="0.25">
      <c r="A9574" s="3"/>
      <c r="B9574" s="3"/>
      <c r="C9574" s="392"/>
      <c r="D9574" s="3">
        <v>4</v>
      </c>
      <c r="E9574" s="290">
        <f ca="1"/>
        <v>0</v>
      </c>
      <c r="F9574" s="291"/>
      <c r="G9574" s="294"/>
      <c r="H9574" s="294"/>
      <c r="I9574" s="294"/>
      <c r="J9574" s="292"/>
      <c r="K9574" s="293">
        <f ca="1">IF(OFFSET(K9574,-$D9574,0)="n/a","n/a",IF(K$5&gt;OFFSET(K9574,-$D9574,0)+$D9574,$E9574-SUM($G9574:J9574),($E9574-SUM($G9574:J9574))/(OFFSET(K9574,-$D9574,0)-(K$5-$D9574-1))))</f>
        <v>0</v>
      </c>
      <c r="L9574" s="293">
        <f ca="1">IF(OFFSET(L9574,-$D9574,0)="n/a","n/a",IF(L$5&gt;OFFSET(L9574,-$D9574,0)+$D9574,$E9574-SUM($G9574:K9574),($E9574-SUM($G9574:K9574))/(OFFSET(L9574,-$D9574,0)-(L$5-$D9574-1))))</f>
        <v>0</v>
      </c>
      <c r="M9574" s="293">
        <f ca="1">IF(OFFSET(M9574,-$D9574,0)="n/a","n/a",IF(M$5&gt;OFFSET(M9574,-$D9574,0)+$D9574,$E9574-SUM($G9574:L9574),($E9574-SUM($G9574:L9574))/(OFFSET(M9574,-$D9574,0)-(M$5-$D9574-1))))</f>
        <v>0</v>
      </c>
      <c r="N9574" s="293">
        <f ca="1">IF(OFFSET(N9574,-$D9574,0)="n/a","n/a",IF(N$5&gt;OFFSET(N9574,-$D9574,0)+$D9574,$E9574-SUM($G9574:M9574),($E9574-SUM($G9574:M9574))/(OFFSET(N9574,-$D9574,0)-(N$5-$D9574-1))))</f>
        <v>0</v>
      </c>
    </row>
    <row r="9575" spans="1:14" s="369" customFormat="1" ht="12.75" hidden="1" customHeight="1" outlineLevel="2" x14ac:dyDescent="0.25">
      <c r="A9575" s="3"/>
      <c r="B9575" s="3"/>
      <c r="C9575" s="392"/>
      <c r="D9575" s="3">
        <v>5</v>
      </c>
      <c r="E9575" s="290">
        <f ca="1"/>
        <v>0</v>
      </c>
      <c r="F9575" s="291"/>
      <c r="G9575" s="294"/>
      <c r="H9575" s="294"/>
      <c r="I9575" s="294"/>
      <c r="J9575" s="294"/>
      <c r="K9575" s="292"/>
      <c r="L9575" s="293">
        <f ca="1">IF(OFFSET(L9575,-$D9575,0)="n/a","n/a",IF(L$5&gt;OFFSET(L9575,-$D9575,0)+$D9575,$E9575-SUM($G9575:K9575),($E9575-SUM($G9575:K9575))/(OFFSET(L9575,-$D9575,0)-(L$5-$D9575-1))))</f>
        <v>0</v>
      </c>
      <c r="M9575" s="293">
        <f ca="1">IF(OFFSET(M9575,-$D9575,0)="n/a","n/a",IF(M$5&gt;OFFSET(M9575,-$D9575,0)+$D9575,$E9575-SUM($G9575:L9575),($E9575-SUM($G9575:L9575))/(OFFSET(M9575,-$D9575,0)-(M$5-$D9575-1))))</f>
        <v>0</v>
      </c>
      <c r="N9575" s="293">
        <f ca="1">IF(OFFSET(N9575,-$D9575,0)="n/a","n/a",IF(N$5&gt;OFFSET(N9575,-$D9575,0)+$D9575,$E9575-SUM($G9575:M9575),($E9575-SUM($G9575:M9575))/(OFFSET(N9575,-$D9575,0)-(N$5-$D9575-1))))</f>
        <v>0</v>
      </c>
    </row>
    <row r="9576" spans="1:14" s="369" customFormat="1" ht="12.75" hidden="1" customHeight="1" outlineLevel="2" x14ac:dyDescent="0.25">
      <c r="A9576" s="3"/>
      <c r="B9576" s="3"/>
      <c r="C9576" s="392"/>
      <c r="D9576" s="3">
        <v>6</v>
      </c>
      <c r="E9576" s="290">
        <f ca="1"/>
        <v>0</v>
      </c>
      <c r="F9576" s="291"/>
      <c r="G9576" s="294"/>
      <c r="H9576" s="294"/>
      <c r="I9576" s="294"/>
      <c r="J9576" s="294"/>
      <c r="K9576" s="294"/>
      <c r="L9576" s="292"/>
      <c r="M9576" s="293">
        <f ca="1">IF(OFFSET(M9576,-$D9576,0)="n/a","n/a",IF(M$5&gt;OFFSET(M9576,-$D9576,0)+$D9576,$E9576-SUM($G9576:L9576),($E9576-SUM($G9576:L9576))/(OFFSET(M9576,-$D9576,0)-(M$5-$D9576-1))))</f>
        <v>0</v>
      </c>
      <c r="N9576" s="293">
        <f ca="1">IF(OFFSET(N9576,-$D9576,0)="n/a","n/a",IF(N$5&gt;OFFSET(N9576,-$D9576,0)+$D9576,$E9576-SUM($G9576:M9576),($E9576-SUM($G9576:M9576))/(OFFSET(N9576,-$D9576,0)-(N$5-$D9576-1))))</f>
        <v>0</v>
      </c>
    </row>
    <row r="9577" spans="1:14" s="369" customFormat="1" ht="12.75" hidden="1" customHeight="1" outlineLevel="2" x14ac:dyDescent="0.25">
      <c r="A9577" s="3"/>
      <c r="B9577" s="3"/>
      <c r="C9577" s="392"/>
      <c r="D9577" s="3">
        <v>7</v>
      </c>
      <c r="E9577" s="290">
        <f ca="1"/>
        <v>0</v>
      </c>
      <c r="F9577" s="291"/>
      <c r="G9577" s="294"/>
      <c r="H9577" s="294"/>
      <c r="I9577" s="294"/>
      <c r="J9577" s="294"/>
      <c r="K9577" s="294"/>
      <c r="L9577" s="294"/>
      <c r="M9577" s="292"/>
      <c r="N9577" s="293">
        <f ca="1">IF(OFFSET(N9577,-$D9577,0)="n/a","n/a",IF(N$5&gt;OFFSET(N9577,-$D9577,0)+$D9577,$E9577-SUM($G9577:M9577),($E9577-SUM($G9577:M9577))/(OFFSET(N9577,-$D9577,0)-(N$5-$D9577-1))))</f>
        <v>0</v>
      </c>
    </row>
    <row r="9578" spans="1:14" s="369" customFormat="1" ht="12.75" hidden="1" customHeight="1" outlineLevel="2" x14ac:dyDescent="0.25">
      <c r="A9578" s="3"/>
      <c r="B9578" s="3"/>
      <c r="C9578" s="392"/>
      <c r="D9578" s="3">
        <v>8</v>
      </c>
      <c r="E9578" s="290">
        <f ca="1"/>
        <v>0</v>
      </c>
      <c r="F9578" s="291"/>
      <c r="G9578" s="294"/>
      <c r="H9578" s="294"/>
      <c r="I9578" s="294"/>
      <c r="J9578" s="294"/>
      <c r="K9578" s="294"/>
      <c r="L9578" s="294"/>
      <c r="M9578" s="294"/>
      <c r="N9578" s="292"/>
    </row>
    <row r="9579" spans="1:14" s="369" customFormat="1" ht="12.75" hidden="1" customHeight="1" outlineLevel="2" x14ac:dyDescent="0.25">
      <c r="A9579" s="3"/>
      <c r="B9579" s="3"/>
      <c r="C9579" s="392"/>
      <c r="D9579" s="3">
        <v>9</v>
      </c>
      <c r="E9579" s="290" t="e">
        <f ca="1"/>
        <v>#N/A</v>
      </c>
      <c r="F9579" s="291"/>
      <c r="G9579" s="294"/>
      <c r="H9579" s="294"/>
      <c r="I9579" s="294"/>
      <c r="J9579" s="294"/>
      <c r="K9579" s="294"/>
      <c r="L9579" s="294"/>
      <c r="M9579" s="294"/>
      <c r="N9579" s="294"/>
    </row>
    <row r="9580" spans="1:14" s="369" customFormat="1" ht="12.75" hidden="1" customHeight="1" outlineLevel="2" x14ac:dyDescent="0.25">
      <c r="A9580" s="3"/>
      <c r="B9580" s="3"/>
      <c r="C9580" s="392"/>
      <c r="D9580" s="3">
        <v>10</v>
      </c>
      <c r="E9580" s="290" t="e">
        <f ca="1"/>
        <v>#N/A</v>
      </c>
      <c r="F9580" s="291"/>
      <c r="G9580" s="294"/>
      <c r="H9580" s="294"/>
      <c r="I9580" s="294"/>
      <c r="J9580" s="294"/>
      <c r="K9580" s="294"/>
      <c r="L9580" s="294"/>
      <c r="M9580" s="294"/>
      <c r="N9580" s="294"/>
    </row>
    <row r="9581" spans="1:14" s="369" customFormat="1" ht="12.75" hidden="1" customHeight="1" outlineLevel="2" x14ac:dyDescent="0.25">
      <c r="A9581" s="3"/>
      <c r="B9581" s="3"/>
      <c r="C9581" s="392"/>
      <c r="D9581" s="3">
        <v>11</v>
      </c>
      <c r="E9581" s="290" t="e">
        <f ca="1"/>
        <v>#N/A</v>
      </c>
      <c r="F9581" s="291"/>
      <c r="G9581" s="294"/>
      <c r="H9581" s="294"/>
      <c r="I9581" s="294"/>
      <c r="J9581" s="294"/>
      <c r="K9581" s="294"/>
      <c r="L9581" s="294"/>
      <c r="M9581" s="294"/>
      <c r="N9581" s="294"/>
    </row>
    <row r="9582" spans="1:14" s="369" customFormat="1" ht="12.75" hidden="1" customHeight="1" outlineLevel="2" x14ac:dyDescent="0.25">
      <c r="A9582" s="3"/>
      <c r="B9582" s="3"/>
      <c r="C9582" s="392"/>
      <c r="D9582" s="3">
        <v>12</v>
      </c>
      <c r="E9582" s="290" t="e">
        <f ca="1"/>
        <v>#N/A</v>
      </c>
      <c r="F9582" s="291"/>
      <c r="G9582" s="294"/>
      <c r="H9582" s="294"/>
      <c r="I9582" s="294"/>
      <c r="J9582" s="294"/>
      <c r="K9582" s="294"/>
      <c r="L9582" s="294"/>
      <c r="M9582" s="294"/>
      <c r="N9582" s="294"/>
    </row>
    <row r="9583" spans="1:14" s="369" customFormat="1" ht="12.75" hidden="1" customHeight="1" outlineLevel="2" x14ac:dyDescent="0.25">
      <c r="A9583" s="3"/>
      <c r="B9583" s="3"/>
      <c r="C9583" s="392"/>
      <c r="D9583" s="3">
        <v>13</v>
      </c>
      <c r="E9583" s="290" t="e">
        <f ca="1"/>
        <v>#N/A</v>
      </c>
      <c r="F9583" s="291"/>
      <c r="G9583" s="294"/>
      <c r="H9583" s="294"/>
      <c r="I9583" s="294"/>
      <c r="J9583" s="294"/>
      <c r="K9583" s="294"/>
      <c r="L9583" s="294"/>
      <c r="M9583" s="294"/>
      <c r="N9583" s="294"/>
    </row>
    <row r="9584" spans="1:14" s="369" customFormat="1" ht="12.75" hidden="1" customHeight="1" outlineLevel="2" x14ac:dyDescent="0.25">
      <c r="A9584" s="3"/>
      <c r="B9584" s="3"/>
      <c r="C9584" s="392"/>
      <c r="D9584" s="3">
        <v>14</v>
      </c>
      <c r="E9584" s="290" t="e">
        <f ca="1"/>
        <v>#N/A</v>
      </c>
      <c r="F9584" s="291"/>
      <c r="G9584" s="294"/>
      <c r="H9584" s="294"/>
      <c r="I9584" s="294"/>
      <c r="J9584" s="294"/>
      <c r="K9584" s="294"/>
      <c r="L9584" s="294"/>
      <c r="M9584" s="294"/>
      <c r="N9584" s="294"/>
    </row>
    <row r="9585" spans="1:14" s="369" customFormat="1" ht="12.75" hidden="1" customHeight="1" outlineLevel="2" x14ac:dyDescent="0.25">
      <c r="A9585" s="3"/>
      <c r="B9585" s="3"/>
      <c r="C9585" s="392"/>
      <c r="D9585" s="3">
        <v>15</v>
      </c>
      <c r="E9585" s="290" t="e">
        <f ca="1"/>
        <v>#N/A</v>
      </c>
      <c r="F9585" s="291"/>
      <c r="G9585" s="294"/>
      <c r="H9585" s="294"/>
      <c r="I9585" s="294"/>
      <c r="J9585" s="294"/>
      <c r="K9585" s="294"/>
      <c r="L9585" s="294"/>
      <c r="M9585" s="294"/>
      <c r="N9585" s="294"/>
    </row>
    <row r="9586" spans="1:14" s="369" customFormat="1" ht="12.75" hidden="1" customHeight="1" outlineLevel="1" x14ac:dyDescent="0.25">
      <c r="A9586" s="3"/>
      <c r="B9586" s="145" t="str">
        <f ca="1">B9569</f>
        <v>Asset Type 476</v>
      </c>
      <c r="C9586" s="145" t="str">
        <f ca="1">C9569</f>
        <v>Description - Asset Type 476</v>
      </c>
      <c r="D9586" s="3"/>
      <c r="E9586" s="3"/>
      <c r="F9586" s="106" t="s">
        <v>44</v>
      </c>
      <c r="G9586" s="296">
        <f t="shared" ref="G9586:N9586" si="952">SUM(G9571:G9585)</f>
        <v>0</v>
      </c>
      <c r="H9586" s="296">
        <f t="shared" ca="1" si="952"/>
        <v>0</v>
      </c>
      <c r="I9586" s="296">
        <f t="shared" ca="1" si="952"/>
        <v>0</v>
      </c>
      <c r="J9586" s="296">
        <f t="shared" ca="1" si="952"/>
        <v>0</v>
      </c>
      <c r="K9586" s="296">
        <f t="shared" ca="1" si="952"/>
        <v>0</v>
      </c>
      <c r="L9586" s="296">
        <f t="shared" ca="1" si="952"/>
        <v>0</v>
      </c>
      <c r="M9586" s="296">
        <f t="shared" ca="1" si="952"/>
        <v>0</v>
      </c>
      <c r="N9586" s="296">
        <f t="shared" ca="1" si="952"/>
        <v>0</v>
      </c>
    </row>
    <row r="9587" spans="1:14" s="369" customFormat="1" ht="12.75" hidden="1" customHeight="1" outlineLevel="2" x14ac:dyDescent="0.25">
      <c r="A9587" s="217">
        <f>A9569+1</f>
        <v>477</v>
      </c>
      <c r="B9587" s="22" t="str">
        <f ca="1">OFFSET($B$13,$A9587-1,0)</f>
        <v>Asset Type 477</v>
      </c>
      <c r="C9587" s="22" t="str">
        <f ca="1">OFFSET($C$13,$A9587-1,0)</f>
        <v>Description - Asset Type 477</v>
      </c>
      <c r="D9587" s="3"/>
      <c r="E9587" s="109"/>
      <c r="F9587" s="108" t="s">
        <v>41</v>
      </c>
      <c r="G9587" s="295">
        <f t="shared" ref="G9587:N9587" ca="1" si="953">VLOOKUP($B9587,$B$13:$N$512,5+G$5,FALSE)</f>
        <v>0</v>
      </c>
      <c r="H9587" s="295">
        <f t="shared" ca="1" si="953"/>
        <v>0</v>
      </c>
      <c r="I9587" s="295">
        <f t="shared" ca="1" si="953"/>
        <v>0</v>
      </c>
      <c r="J9587" s="295">
        <f t="shared" ca="1" si="953"/>
        <v>0</v>
      </c>
      <c r="K9587" s="295">
        <f t="shared" ca="1" si="953"/>
        <v>0</v>
      </c>
      <c r="L9587" s="295">
        <f t="shared" ca="1" si="953"/>
        <v>0</v>
      </c>
      <c r="M9587" s="295">
        <f t="shared" ca="1" si="953"/>
        <v>0</v>
      </c>
      <c r="N9587" s="295">
        <f t="shared" ca="1" si="953"/>
        <v>0</v>
      </c>
    </row>
    <row r="9588" spans="1:14" s="369" customFormat="1" ht="12.75" hidden="1" customHeight="1" outlineLevel="2" x14ac:dyDescent="0.25">
      <c r="A9588" s="3"/>
      <c r="B9588" s="3"/>
      <c r="C9588" s="21"/>
      <c r="D9588" s="3"/>
      <c r="E9588" s="107"/>
      <c r="F9588" s="106" t="s">
        <v>42</v>
      </c>
      <c r="G9588" s="111">
        <f ca="1">VLOOKUP($B9587,'Input Sheet'!$B$12:$N$511,5+G$5,FALSE)</f>
        <v>0</v>
      </c>
      <c r="H9588" s="111">
        <f ca="1">VLOOKUP($B9587,'Input Sheet'!$B$12:$N$511,5+H$5,FALSE)</f>
        <v>0</v>
      </c>
      <c r="I9588" s="111">
        <f ca="1">VLOOKUP($B9587,'Input Sheet'!$B$12:$N$511,5+I$5,FALSE)</f>
        <v>0</v>
      </c>
      <c r="J9588" s="111">
        <f ca="1">VLOOKUP($B9587,'Input Sheet'!$B$12:$N$511,5+J$5,FALSE)</f>
        <v>0</v>
      </c>
      <c r="K9588" s="111">
        <f ca="1">VLOOKUP($B9587,'Input Sheet'!$B$12:$N$511,5+K$5,FALSE)</f>
        <v>0</v>
      </c>
      <c r="L9588" s="111">
        <f ca="1">VLOOKUP($B9587,'Input Sheet'!$B$12:$N$511,5+L$5,FALSE)</f>
        <v>0</v>
      </c>
      <c r="M9588" s="111">
        <f ca="1">VLOOKUP($B9587,'Input Sheet'!$B$12:$N$511,5+M$5,FALSE)</f>
        <v>0</v>
      </c>
      <c r="N9588" s="111">
        <f ca="1">VLOOKUP($B9587,'Input Sheet'!$B$12:$N$511,5+N$5,FALSE)</f>
        <v>0</v>
      </c>
    </row>
    <row r="9589" spans="1:14" s="369" customFormat="1" ht="12.75" hidden="1" customHeight="1" outlineLevel="2" x14ac:dyDescent="0.25">
      <c r="A9589" s="3"/>
      <c r="B9589" s="3"/>
      <c r="C9589" s="3"/>
      <c r="D9589" s="3">
        <v>1</v>
      </c>
      <c r="E9589" s="290">
        <f t="array" aca="1" ref="E9589:E9603" ca="1">TRANSPOSE(G9587:N9587)</f>
        <v>0</v>
      </c>
      <c r="F9589" s="291"/>
      <c r="G9589" s="292"/>
      <c r="H9589" s="293">
        <f ca="1">IF(OFFSET(H9589,-$D9589,0)="n/a","n/a",IF(H$5&gt;OFFSET(H9589,-$D9589,0)+$D9589,$E9589-SUM($G9589:G9589),($E9589-SUM($G9589:G9589))/(OFFSET(H9589,-$D9589,0)-(H$5-$D9589-1))))</f>
        <v>0</v>
      </c>
      <c r="I9589" s="293">
        <f ca="1">IF(OFFSET(I9589,-$D9589,0)="n/a","n/a",IF(I$5&gt;OFFSET(I9589,-$D9589,0)+$D9589,$E9589-SUM($G9589:H9589),($E9589-SUM($G9589:H9589))/(OFFSET(I9589,-$D9589,0)-(I$5-$D9589-1))))</f>
        <v>0</v>
      </c>
      <c r="J9589" s="293">
        <f ca="1">IF(OFFSET(J9589,-$D9589,0)="n/a","n/a",IF(J$5&gt;OFFSET(J9589,-$D9589,0)+$D9589,$E9589-SUM($G9589:I9589),($E9589-SUM($G9589:I9589))/(OFFSET(J9589,-$D9589,0)-(J$5-$D9589-1))))</f>
        <v>0</v>
      </c>
      <c r="K9589" s="293">
        <f ca="1">IF(OFFSET(K9589,-$D9589,0)="n/a","n/a",IF(K$5&gt;OFFSET(K9589,-$D9589,0)+$D9589,$E9589-SUM($G9589:J9589),($E9589-SUM($G9589:J9589))/(OFFSET(K9589,-$D9589,0)-(K$5-$D9589-1))))</f>
        <v>0</v>
      </c>
      <c r="L9589" s="293">
        <f ca="1">IF(OFFSET(L9589,-$D9589,0)="n/a","n/a",IF(L$5&gt;OFFSET(L9589,-$D9589,0)+$D9589,$E9589-SUM($G9589:K9589),($E9589-SUM($G9589:K9589))/(OFFSET(L9589,-$D9589,0)-(L$5-$D9589-1))))</f>
        <v>0</v>
      </c>
      <c r="M9589" s="293">
        <f ca="1">IF(OFFSET(M9589,-$D9589,0)="n/a","n/a",IF(M$5&gt;OFFSET(M9589,-$D9589,0)+$D9589,$E9589-SUM($G9589:L9589),($E9589-SUM($G9589:L9589))/(OFFSET(M9589,-$D9589,0)-(M$5-$D9589-1))))</f>
        <v>0</v>
      </c>
      <c r="N9589" s="293">
        <f ca="1">IF(OFFSET(N9589,-$D9589,0)="n/a","n/a",IF(N$5&gt;OFFSET(N9589,-$D9589,0)+$D9589,$E9589-SUM($G9589:M9589),($E9589-SUM($G9589:M9589))/(OFFSET(N9589,-$D9589,0)-(N$5-$D9589-1))))</f>
        <v>0</v>
      </c>
    </row>
    <row r="9590" spans="1:14" s="369" customFormat="1" ht="12.75" hidden="1" customHeight="1" outlineLevel="2" x14ac:dyDescent="0.25">
      <c r="A9590" s="3"/>
      <c r="B9590" s="3"/>
      <c r="C9590" s="392" t="s">
        <v>43</v>
      </c>
      <c r="D9590" s="3">
        <v>2</v>
      </c>
      <c r="E9590" s="290">
        <f ca="1"/>
        <v>0</v>
      </c>
      <c r="F9590" s="291"/>
      <c r="G9590" s="294"/>
      <c r="H9590" s="292"/>
      <c r="I9590" s="293">
        <f ca="1">IF(OFFSET(I9590,-$D9590,0)="n/a","n/a",IF(I$5&gt;OFFSET(I9590,-$D9590,0)+$D9590,$E9590-SUM($G9590:H9590),($E9590-SUM($G9590:H9590))/(OFFSET(I9590,-$D9590,0)-(I$5-$D9590-1))))</f>
        <v>0</v>
      </c>
      <c r="J9590" s="293">
        <f ca="1">IF(OFFSET(J9590,-$D9590,0)="n/a","n/a",IF(J$5&gt;OFFSET(J9590,-$D9590,0)+$D9590,$E9590-SUM($G9590:I9590),($E9590-SUM($G9590:I9590))/(OFFSET(J9590,-$D9590,0)-(J$5-$D9590-1))))</f>
        <v>0</v>
      </c>
      <c r="K9590" s="293">
        <f ca="1">IF(OFFSET(K9590,-$D9590,0)="n/a","n/a",IF(K$5&gt;OFFSET(K9590,-$D9590,0)+$D9590,$E9590-SUM($G9590:J9590),($E9590-SUM($G9590:J9590))/(OFFSET(K9590,-$D9590,0)-(K$5-$D9590-1))))</f>
        <v>0</v>
      </c>
      <c r="L9590" s="293">
        <f ca="1">IF(OFFSET(L9590,-$D9590,0)="n/a","n/a",IF(L$5&gt;OFFSET(L9590,-$D9590,0)+$D9590,$E9590-SUM($G9590:K9590),($E9590-SUM($G9590:K9590))/(OFFSET(L9590,-$D9590,0)-(L$5-$D9590-1))))</f>
        <v>0</v>
      </c>
      <c r="M9590" s="293">
        <f ca="1">IF(OFFSET(M9590,-$D9590,0)="n/a","n/a",IF(M$5&gt;OFFSET(M9590,-$D9590,0)+$D9590,$E9590-SUM($G9590:L9590),($E9590-SUM($G9590:L9590))/(OFFSET(M9590,-$D9590,0)-(M$5-$D9590-1))))</f>
        <v>0</v>
      </c>
      <c r="N9590" s="293">
        <f ca="1">IF(OFFSET(N9590,-$D9590,0)="n/a","n/a",IF(N$5&gt;OFFSET(N9590,-$D9590,0)+$D9590,$E9590-SUM($G9590:M9590),($E9590-SUM($G9590:M9590))/(OFFSET(N9590,-$D9590,0)-(N$5-$D9590-1))))</f>
        <v>0</v>
      </c>
    </row>
    <row r="9591" spans="1:14" s="369" customFormat="1" ht="12.75" hidden="1" customHeight="1" outlineLevel="2" x14ac:dyDescent="0.25">
      <c r="A9591" s="3"/>
      <c r="B9591" s="3"/>
      <c r="C9591" s="392"/>
      <c r="D9591" s="3">
        <v>3</v>
      </c>
      <c r="E9591" s="290">
        <f ca="1"/>
        <v>0</v>
      </c>
      <c r="F9591" s="291"/>
      <c r="G9591" s="294"/>
      <c r="H9591" s="294"/>
      <c r="I9591" s="292"/>
      <c r="J9591" s="293">
        <f ca="1">IF(OFFSET(J9591,-$D9591,0)="n/a","n/a",IF(J$5&gt;OFFSET(J9591,-$D9591,0)+$D9591,$E9591-SUM($G9591:I9591),($E9591-SUM($G9591:I9591))/(OFFSET(J9591,-$D9591,0)-(J$5-$D9591-1))))</f>
        <v>0</v>
      </c>
      <c r="K9591" s="293">
        <f ca="1">IF(OFFSET(K9591,-$D9591,0)="n/a","n/a",IF(K$5&gt;OFFSET(K9591,-$D9591,0)+$D9591,$E9591-SUM($G9591:J9591),($E9591-SUM($G9591:J9591))/(OFFSET(K9591,-$D9591,0)-(K$5-$D9591-1))))</f>
        <v>0</v>
      </c>
      <c r="L9591" s="293">
        <f ca="1">IF(OFFSET(L9591,-$D9591,0)="n/a","n/a",IF(L$5&gt;OFFSET(L9591,-$D9591,0)+$D9591,$E9591-SUM($G9591:K9591),($E9591-SUM($G9591:K9591))/(OFFSET(L9591,-$D9591,0)-(L$5-$D9591-1))))</f>
        <v>0</v>
      </c>
      <c r="M9591" s="293">
        <f ca="1">IF(OFFSET(M9591,-$D9591,0)="n/a","n/a",IF(M$5&gt;OFFSET(M9591,-$D9591,0)+$D9591,$E9591-SUM($G9591:L9591),($E9591-SUM($G9591:L9591))/(OFFSET(M9591,-$D9591,0)-(M$5-$D9591-1))))</f>
        <v>0</v>
      </c>
      <c r="N9591" s="293">
        <f ca="1">IF(OFFSET(N9591,-$D9591,0)="n/a","n/a",IF(N$5&gt;OFFSET(N9591,-$D9591,0)+$D9591,$E9591-SUM($G9591:M9591),($E9591-SUM($G9591:M9591))/(OFFSET(N9591,-$D9591,0)-(N$5-$D9591-1))))</f>
        <v>0</v>
      </c>
    </row>
    <row r="9592" spans="1:14" s="369" customFormat="1" ht="12.75" hidden="1" customHeight="1" outlineLevel="2" x14ac:dyDescent="0.25">
      <c r="A9592" s="3"/>
      <c r="B9592" s="3"/>
      <c r="C9592" s="392"/>
      <c r="D9592" s="3">
        <v>4</v>
      </c>
      <c r="E9592" s="290">
        <f ca="1"/>
        <v>0</v>
      </c>
      <c r="F9592" s="291"/>
      <c r="G9592" s="294"/>
      <c r="H9592" s="294"/>
      <c r="I9592" s="294"/>
      <c r="J9592" s="292"/>
      <c r="K9592" s="293">
        <f ca="1">IF(OFFSET(K9592,-$D9592,0)="n/a","n/a",IF(K$5&gt;OFFSET(K9592,-$D9592,0)+$D9592,$E9592-SUM($G9592:J9592),($E9592-SUM($G9592:J9592))/(OFFSET(K9592,-$D9592,0)-(K$5-$D9592-1))))</f>
        <v>0</v>
      </c>
      <c r="L9592" s="293">
        <f ca="1">IF(OFFSET(L9592,-$D9592,0)="n/a","n/a",IF(L$5&gt;OFFSET(L9592,-$D9592,0)+$D9592,$E9592-SUM($G9592:K9592),($E9592-SUM($G9592:K9592))/(OFFSET(L9592,-$D9592,0)-(L$5-$D9592-1))))</f>
        <v>0</v>
      </c>
      <c r="M9592" s="293">
        <f ca="1">IF(OFFSET(M9592,-$D9592,0)="n/a","n/a",IF(M$5&gt;OFFSET(M9592,-$D9592,0)+$D9592,$E9592-SUM($G9592:L9592),($E9592-SUM($G9592:L9592))/(OFFSET(M9592,-$D9592,0)-(M$5-$D9592-1))))</f>
        <v>0</v>
      </c>
      <c r="N9592" s="293">
        <f ca="1">IF(OFFSET(N9592,-$D9592,0)="n/a","n/a",IF(N$5&gt;OFFSET(N9592,-$D9592,0)+$D9592,$E9592-SUM($G9592:M9592),($E9592-SUM($G9592:M9592))/(OFFSET(N9592,-$D9592,0)-(N$5-$D9592-1))))</f>
        <v>0</v>
      </c>
    </row>
    <row r="9593" spans="1:14" s="369" customFormat="1" ht="12.75" hidden="1" customHeight="1" outlineLevel="2" x14ac:dyDescent="0.25">
      <c r="A9593" s="3"/>
      <c r="B9593" s="3"/>
      <c r="C9593" s="392"/>
      <c r="D9593" s="3">
        <v>5</v>
      </c>
      <c r="E9593" s="290">
        <f ca="1"/>
        <v>0</v>
      </c>
      <c r="F9593" s="291"/>
      <c r="G9593" s="294"/>
      <c r="H9593" s="294"/>
      <c r="I9593" s="294"/>
      <c r="J9593" s="294"/>
      <c r="K9593" s="292"/>
      <c r="L9593" s="293">
        <f ca="1">IF(OFFSET(L9593,-$D9593,0)="n/a","n/a",IF(L$5&gt;OFFSET(L9593,-$D9593,0)+$D9593,$E9593-SUM($G9593:K9593),($E9593-SUM($G9593:K9593))/(OFFSET(L9593,-$D9593,0)-(L$5-$D9593-1))))</f>
        <v>0</v>
      </c>
      <c r="M9593" s="293">
        <f ca="1">IF(OFFSET(M9593,-$D9593,0)="n/a","n/a",IF(M$5&gt;OFFSET(M9593,-$D9593,0)+$D9593,$E9593-SUM($G9593:L9593),($E9593-SUM($G9593:L9593))/(OFFSET(M9593,-$D9593,0)-(M$5-$D9593-1))))</f>
        <v>0</v>
      </c>
      <c r="N9593" s="293">
        <f ca="1">IF(OFFSET(N9593,-$D9593,0)="n/a","n/a",IF(N$5&gt;OFFSET(N9593,-$D9593,0)+$D9593,$E9593-SUM($G9593:M9593),($E9593-SUM($G9593:M9593))/(OFFSET(N9593,-$D9593,0)-(N$5-$D9593-1))))</f>
        <v>0</v>
      </c>
    </row>
    <row r="9594" spans="1:14" s="369" customFormat="1" ht="12.75" hidden="1" customHeight="1" outlineLevel="2" x14ac:dyDescent="0.25">
      <c r="A9594" s="3"/>
      <c r="B9594" s="3"/>
      <c r="C9594" s="392"/>
      <c r="D9594" s="3">
        <v>6</v>
      </c>
      <c r="E9594" s="290">
        <f ca="1"/>
        <v>0</v>
      </c>
      <c r="F9594" s="291"/>
      <c r="G9594" s="294"/>
      <c r="H9594" s="294"/>
      <c r="I9594" s="294"/>
      <c r="J9594" s="294"/>
      <c r="K9594" s="294"/>
      <c r="L9594" s="292"/>
      <c r="M9594" s="293">
        <f ca="1">IF(OFFSET(M9594,-$D9594,0)="n/a","n/a",IF(M$5&gt;OFFSET(M9594,-$D9594,0)+$D9594,$E9594-SUM($G9594:L9594),($E9594-SUM($G9594:L9594))/(OFFSET(M9594,-$D9594,0)-(M$5-$D9594-1))))</f>
        <v>0</v>
      </c>
      <c r="N9594" s="293">
        <f ca="1">IF(OFFSET(N9594,-$D9594,0)="n/a","n/a",IF(N$5&gt;OFFSET(N9594,-$D9594,0)+$D9594,$E9594-SUM($G9594:M9594),($E9594-SUM($G9594:M9594))/(OFFSET(N9594,-$D9594,0)-(N$5-$D9594-1))))</f>
        <v>0</v>
      </c>
    </row>
    <row r="9595" spans="1:14" s="369" customFormat="1" ht="12.75" hidden="1" customHeight="1" outlineLevel="2" x14ac:dyDescent="0.25">
      <c r="A9595" s="3"/>
      <c r="B9595" s="3"/>
      <c r="C9595" s="392"/>
      <c r="D9595" s="3">
        <v>7</v>
      </c>
      <c r="E9595" s="290">
        <f ca="1"/>
        <v>0</v>
      </c>
      <c r="F9595" s="291"/>
      <c r="G9595" s="294"/>
      <c r="H9595" s="294"/>
      <c r="I9595" s="294"/>
      <c r="J9595" s="294"/>
      <c r="K9595" s="294"/>
      <c r="L9595" s="294"/>
      <c r="M9595" s="292"/>
      <c r="N9595" s="293">
        <f ca="1">IF(OFFSET(N9595,-$D9595,0)="n/a","n/a",IF(N$5&gt;OFFSET(N9595,-$D9595,0)+$D9595,$E9595-SUM($G9595:M9595),($E9595-SUM($G9595:M9595))/(OFFSET(N9595,-$D9595,0)-(N$5-$D9595-1))))</f>
        <v>0</v>
      </c>
    </row>
    <row r="9596" spans="1:14" s="369" customFormat="1" ht="12.75" hidden="1" customHeight="1" outlineLevel="2" x14ac:dyDescent="0.25">
      <c r="A9596" s="3"/>
      <c r="B9596" s="3"/>
      <c r="C9596" s="392"/>
      <c r="D9596" s="3">
        <v>8</v>
      </c>
      <c r="E9596" s="290">
        <f ca="1"/>
        <v>0</v>
      </c>
      <c r="F9596" s="291"/>
      <c r="G9596" s="294"/>
      <c r="H9596" s="294"/>
      <c r="I9596" s="294"/>
      <c r="J9596" s="294"/>
      <c r="K9596" s="294"/>
      <c r="L9596" s="294"/>
      <c r="M9596" s="294"/>
      <c r="N9596" s="292"/>
    </row>
    <row r="9597" spans="1:14" s="369" customFormat="1" ht="12.75" hidden="1" customHeight="1" outlineLevel="2" x14ac:dyDescent="0.25">
      <c r="A9597" s="3"/>
      <c r="B9597" s="3"/>
      <c r="C9597" s="392"/>
      <c r="D9597" s="3">
        <v>9</v>
      </c>
      <c r="E9597" s="290" t="e">
        <f ca="1"/>
        <v>#N/A</v>
      </c>
      <c r="F9597" s="291"/>
      <c r="G9597" s="294"/>
      <c r="H9597" s="294"/>
      <c r="I9597" s="294"/>
      <c r="J9597" s="294"/>
      <c r="K9597" s="294"/>
      <c r="L9597" s="294"/>
      <c r="M9597" s="294"/>
      <c r="N9597" s="294"/>
    </row>
    <row r="9598" spans="1:14" s="369" customFormat="1" ht="12.75" hidden="1" customHeight="1" outlineLevel="2" x14ac:dyDescent="0.25">
      <c r="A9598" s="3"/>
      <c r="B9598" s="3"/>
      <c r="C9598" s="392"/>
      <c r="D9598" s="3">
        <v>10</v>
      </c>
      <c r="E9598" s="290" t="e">
        <f ca="1"/>
        <v>#N/A</v>
      </c>
      <c r="F9598" s="291"/>
      <c r="G9598" s="294"/>
      <c r="H9598" s="294"/>
      <c r="I9598" s="294"/>
      <c r="J9598" s="294"/>
      <c r="K9598" s="294"/>
      <c r="L9598" s="294"/>
      <c r="M9598" s="294"/>
      <c r="N9598" s="294"/>
    </row>
    <row r="9599" spans="1:14" s="369" customFormat="1" ht="12.75" hidden="1" customHeight="1" outlineLevel="2" x14ac:dyDescent="0.25">
      <c r="A9599" s="3"/>
      <c r="B9599" s="3"/>
      <c r="C9599" s="392"/>
      <c r="D9599" s="3">
        <v>11</v>
      </c>
      <c r="E9599" s="290" t="e">
        <f ca="1"/>
        <v>#N/A</v>
      </c>
      <c r="F9599" s="291"/>
      <c r="G9599" s="294"/>
      <c r="H9599" s="294"/>
      <c r="I9599" s="294"/>
      <c r="J9599" s="294"/>
      <c r="K9599" s="294"/>
      <c r="L9599" s="294"/>
      <c r="M9599" s="294"/>
      <c r="N9599" s="294"/>
    </row>
    <row r="9600" spans="1:14" s="369" customFormat="1" ht="12.75" hidden="1" customHeight="1" outlineLevel="2" x14ac:dyDescent="0.25">
      <c r="A9600" s="3"/>
      <c r="B9600" s="3"/>
      <c r="C9600" s="392"/>
      <c r="D9600" s="3">
        <v>12</v>
      </c>
      <c r="E9600" s="290" t="e">
        <f ca="1"/>
        <v>#N/A</v>
      </c>
      <c r="F9600" s="291"/>
      <c r="G9600" s="294"/>
      <c r="H9600" s="294"/>
      <c r="I9600" s="294"/>
      <c r="J9600" s="294"/>
      <c r="K9600" s="294"/>
      <c r="L9600" s="294"/>
      <c r="M9600" s="294"/>
      <c r="N9600" s="294"/>
    </row>
    <row r="9601" spans="1:14" s="369" customFormat="1" ht="12.75" hidden="1" customHeight="1" outlineLevel="2" x14ac:dyDescent="0.25">
      <c r="A9601" s="3"/>
      <c r="B9601" s="3"/>
      <c r="C9601" s="392"/>
      <c r="D9601" s="3">
        <v>13</v>
      </c>
      <c r="E9601" s="290" t="e">
        <f ca="1"/>
        <v>#N/A</v>
      </c>
      <c r="F9601" s="291"/>
      <c r="G9601" s="294"/>
      <c r="H9601" s="294"/>
      <c r="I9601" s="294"/>
      <c r="J9601" s="294"/>
      <c r="K9601" s="294"/>
      <c r="L9601" s="294"/>
      <c r="M9601" s="294"/>
      <c r="N9601" s="294"/>
    </row>
    <row r="9602" spans="1:14" s="369" customFormat="1" ht="12.75" hidden="1" customHeight="1" outlineLevel="2" x14ac:dyDescent="0.25">
      <c r="A9602" s="3"/>
      <c r="B9602" s="3"/>
      <c r="C9602" s="392"/>
      <c r="D9602" s="3">
        <v>14</v>
      </c>
      <c r="E9602" s="290" t="e">
        <f ca="1"/>
        <v>#N/A</v>
      </c>
      <c r="F9602" s="291"/>
      <c r="G9602" s="294"/>
      <c r="H9602" s="294"/>
      <c r="I9602" s="294"/>
      <c r="J9602" s="294"/>
      <c r="K9602" s="294"/>
      <c r="L9602" s="294"/>
      <c r="M9602" s="294"/>
      <c r="N9602" s="294"/>
    </row>
    <row r="9603" spans="1:14" s="369" customFormat="1" ht="12.75" hidden="1" customHeight="1" outlineLevel="2" x14ac:dyDescent="0.25">
      <c r="A9603" s="3"/>
      <c r="B9603" s="3"/>
      <c r="C9603" s="392"/>
      <c r="D9603" s="3">
        <v>15</v>
      </c>
      <c r="E9603" s="290" t="e">
        <f ca="1"/>
        <v>#N/A</v>
      </c>
      <c r="F9603" s="291"/>
      <c r="G9603" s="294"/>
      <c r="H9603" s="294"/>
      <c r="I9603" s="294"/>
      <c r="J9603" s="294"/>
      <c r="K9603" s="294"/>
      <c r="L9603" s="294"/>
      <c r="M9603" s="294"/>
      <c r="N9603" s="294"/>
    </row>
    <row r="9604" spans="1:14" s="369" customFormat="1" ht="12.75" hidden="1" customHeight="1" outlineLevel="1" x14ac:dyDescent="0.25">
      <c r="A9604" s="3"/>
      <c r="B9604" s="145" t="str">
        <f ca="1">B9587</f>
        <v>Asset Type 477</v>
      </c>
      <c r="C9604" s="145" t="str">
        <f ca="1">C9587</f>
        <v>Description - Asset Type 477</v>
      </c>
      <c r="D9604" s="3"/>
      <c r="E9604" s="3"/>
      <c r="F9604" s="106" t="s">
        <v>44</v>
      </c>
      <c r="G9604" s="296">
        <f t="shared" ref="G9604:N9604" si="954">SUM(G9589:G9603)</f>
        <v>0</v>
      </c>
      <c r="H9604" s="296">
        <f t="shared" ca="1" si="954"/>
        <v>0</v>
      </c>
      <c r="I9604" s="296">
        <f t="shared" ca="1" si="954"/>
        <v>0</v>
      </c>
      <c r="J9604" s="296">
        <f t="shared" ca="1" si="954"/>
        <v>0</v>
      </c>
      <c r="K9604" s="296">
        <f t="shared" ca="1" si="954"/>
        <v>0</v>
      </c>
      <c r="L9604" s="296">
        <f t="shared" ca="1" si="954"/>
        <v>0</v>
      </c>
      <c r="M9604" s="296">
        <f t="shared" ca="1" si="954"/>
        <v>0</v>
      </c>
      <c r="N9604" s="296">
        <f t="shared" ca="1" si="954"/>
        <v>0</v>
      </c>
    </row>
    <row r="9605" spans="1:14" s="369" customFormat="1" ht="12.75" hidden="1" customHeight="1" outlineLevel="2" x14ac:dyDescent="0.25">
      <c r="A9605" s="217">
        <f>A9587+1</f>
        <v>478</v>
      </c>
      <c r="B9605" s="22" t="str">
        <f ca="1">OFFSET($B$13,$A9605-1,0)</f>
        <v>Asset Type 478</v>
      </c>
      <c r="C9605" s="22" t="str">
        <f ca="1">OFFSET($C$13,$A9605-1,0)</f>
        <v>Description - Asset Type 478</v>
      </c>
      <c r="D9605" s="3"/>
      <c r="E9605" s="109"/>
      <c r="F9605" s="108" t="s">
        <v>41</v>
      </c>
      <c r="G9605" s="295">
        <f t="shared" ref="G9605:N9605" ca="1" si="955">VLOOKUP($B9605,$B$13:$N$512,5+G$5,FALSE)</f>
        <v>0</v>
      </c>
      <c r="H9605" s="295">
        <f t="shared" ca="1" si="955"/>
        <v>0</v>
      </c>
      <c r="I9605" s="295">
        <f t="shared" ca="1" si="955"/>
        <v>0</v>
      </c>
      <c r="J9605" s="295">
        <f t="shared" ca="1" si="955"/>
        <v>0</v>
      </c>
      <c r="K9605" s="295">
        <f t="shared" ca="1" si="955"/>
        <v>0</v>
      </c>
      <c r="L9605" s="295">
        <f t="shared" ca="1" si="955"/>
        <v>0</v>
      </c>
      <c r="M9605" s="295">
        <f t="shared" ca="1" si="955"/>
        <v>0</v>
      </c>
      <c r="N9605" s="295">
        <f t="shared" ca="1" si="955"/>
        <v>0</v>
      </c>
    </row>
    <row r="9606" spans="1:14" s="369" customFormat="1" ht="12.75" hidden="1" customHeight="1" outlineLevel="2" x14ac:dyDescent="0.25">
      <c r="A9606" s="3"/>
      <c r="B9606" s="3"/>
      <c r="C9606" s="21"/>
      <c r="D9606" s="3"/>
      <c r="E9606" s="107"/>
      <c r="F9606" s="106" t="s">
        <v>42</v>
      </c>
      <c r="G9606" s="111">
        <f ca="1">VLOOKUP($B9605,'Input Sheet'!$B$12:$N$511,5+G$5,FALSE)</f>
        <v>0</v>
      </c>
      <c r="H9606" s="111">
        <f ca="1">VLOOKUP($B9605,'Input Sheet'!$B$12:$N$511,5+H$5,FALSE)</f>
        <v>0</v>
      </c>
      <c r="I9606" s="111">
        <f ca="1">VLOOKUP($B9605,'Input Sheet'!$B$12:$N$511,5+I$5,FALSE)</f>
        <v>0</v>
      </c>
      <c r="J9606" s="111">
        <f ca="1">VLOOKUP($B9605,'Input Sheet'!$B$12:$N$511,5+J$5,FALSE)</f>
        <v>0</v>
      </c>
      <c r="K9606" s="111">
        <f ca="1">VLOOKUP($B9605,'Input Sheet'!$B$12:$N$511,5+K$5,FALSE)</f>
        <v>0</v>
      </c>
      <c r="L9606" s="111">
        <f ca="1">VLOOKUP($B9605,'Input Sheet'!$B$12:$N$511,5+L$5,FALSE)</f>
        <v>0</v>
      </c>
      <c r="M9606" s="111">
        <f ca="1">VLOOKUP($B9605,'Input Sheet'!$B$12:$N$511,5+M$5,FALSE)</f>
        <v>0</v>
      </c>
      <c r="N9606" s="111">
        <f ca="1">VLOOKUP($B9605,'Input Sheet'!$B$12:$N$511,5+N$5,FALSE)</f>
        <v>0</v>
      </c>
    </row>
    <row r="9607" spans="1:14" s="369" customFormat="1" ht="12.75" hidden="1" customHeight="1" outlineLevel="2" x14ac:dyDescent="0.25">
      <c r="A9607" s="3"/>
      <c r="B9607" s="3"/>
      <c r="C9607" s="3"/>
      <c r="D9607" s="3">
        <v>1</v>
      </c>
      <c r="E9607" s="290">
        <f t="array" aca="1" ref="E9607:E9621" ca="1">TRANSPOSE(G9605:N9605)</f>
        <v>0</v>
      </c>
      <c r="F9607" s="291"/>
      <c r="G9607" s="292"/>
      <c r="H9607" s="293">
        <f ca="1">IF(OFFSET(H9607,-$D9607,0)="n/a","n/a",IF(H$5&gt;OFFSET(H9607,-$D9607,0)+$D9607,$E9607-SUM($G9607:G9607),($E9607-SUM($G9607:G9607))/(OFFSET(H9607,-$D9607,0)-(H$5-$D9607-1))))</f>
        <v>0</v>
      </c>
      <c r="I9607" s="293">
        <f ca="1">IF(OFFSET(I9607,-$D9607,0)="n/a","n/a",IF(I$5&gt;OFFSET(I9607,-$D9607,0)+$D9607,$E9607-SUM($G9607:H9607),($E9607-SUM($G9607:H9607))/(OFFSET(I9607,-$D9607,0)-(I$5-$D9607-1))))</f>
        <v>0</v>
      </c>
      <c r="J9607" s="293">
        <f ca="1">IF(OFFSET(J9607,-$D9607,0)="n/a","n/a",IF(J$5&gt;OFFSET(J9607,-$D9607,0)+$D9607,$E9607-SUM($G9607:I9607),($E9607-SUM($G9607:I9607))/(OFFSET(J9607,-$D9607,0)-(J$5-$D9607-1))))</f>
        <v>0</v>
      </c>
      <c r="K9607" s="293">
        <f ca="1">IF(OFFSET(K9607,-$D9607,0)="n/a","n/a",IF(K$5&gt;OFFSET(K9607,-$D9607,0)+$D9607,$E9607-SUM($G9607:J9607),($E9607-SUM($G9607:J9607))/(OFFSET(K9607,-$D9607,0)-(K$5-$D9607-1))))</f>
        <v>0</v>
      </c>
      <c r="L9607" s="293">
        <f ca="1">IF(OFFSET(L9607,-$D9607,0)="n/a","n/a",IF(L$5&gt;OFFSET(L9607,-$D9607,0)+$D9607,$E9607-SUM($G9607:K9607),($E9607-SUM($G9607:K9607))/(OFFSET(L9607,-$D9607,0)-(L$5-$D9607-1))))</f>
        <v>0</v>
      </c>
      <c r="M9607" s="293">
        <f ca="1">IF(OFFSET(M9607,-$D9607,0)="n/a","n/a",IF(M$5&gt;OFFSET(M9607,-$D9607,0)+$D9607,$E9607-SUM($G9607:L9607),($E9607-SUM($G9607:L9607))/(OFFSET(M9607,-$D9607,0)-(M$5-$D9607-1))))</f>
        <v>0</v>
      </c>
      <c r="N9607" s="293">
        <f ca="1">IF(OFFSET(N9607,-$D9607,0)="n/a","n/a",IF(N$5&gt;OFFSET(N9607,-$D9607,0)+$D9607,$E9607-SUM($G9607:M9607),($E9607-SUM($G9607:M9607))/(OFFSET(N9607,-$D9607,0)-(N$5-$D9607-1))))</f>
        <v>0</v>
      </c>
    </row>
    <row r="9608" spans="1:14" s="369" customFormat="1" ht="12.75" hidden="1" customHeight="1" outlineLevel="2" x14ac:dyDescent="0.25">
      <c r="A9608" s="3"/>
      <c r="B9608" s="3"/>
      <c r="C9608" s="392" t="s">
        <v>43</v>
      </c>
      <c r="D9608" s="3">
        <v>2</v>
      </c>
      <c r="E9608" s="290">
        <f ca="1"/>
        <v>0</v>
      </c>
      <c r="F9608" s="291"/>
      <c r="G9608" s="294"/>
      <c r="H9608" s="292"/>
      <c r="I9608" s="293">
        <f ca="1">IF(OFFSET(I9608,-$D9608,0)="n/a","n/a",IF(I$5&gt;OFFSET(I9608,-$D9608,0)+$D9608,$E9608-SUM($G9608:H9608),($E9608-SUM($G9608:H9608))/(OFFSET(I9608,-$D9608,0)-(I$5-$D9608-1))))</f>
        <v>0</v>
      </c>
      <c r="J9608" s="293">
        <f ca="1">IF(OFFSET(J9608,-$D9608,0)="n/a","n/a",IF(J$5&gt;OFFSET(J9608,-$D9608,0)+$D9608,$E9608-SUM($G9608:I9608),($E9608-SUM($G9608:I9608))/(OFFSET(J9608,-$D9608,0)-(J$5-$D9608-1))))</f>
        <v>0</v>
      </c>
      <c r="K9608" s="293">
        <f ca="1">IF(OFFSET(K9608,-$D9608,0)="n/a","n/a",IF(K$5&gt;OFFSET(K9608,-$D9608,0)+$D9608,$E9608-SUM($G9608:J9608),($E9608-SUM($G9608:J9608))/(OFFSET(K9608,-$D9608,0)-(K$5-$D9608-1))))</f>
        <v>0</v>
      </c>
      <c r="L9608" s="293">
        <f ca="1">IF(OFFSET(L9608,-$D9608,0)="n/a","n/a",IF(L$5&gt;OFFSET(L9608,-$D9608,0)+$D9608,$E9608-SUM($G9608:K9608),($E9608-SUM($G9608:K9608))/(OFFSET(L9608,-$D9608,0)-(L$5-$D9608-1))))</f>
        <v>0</v>
      </c>
      <c r="M9608" s="293">
        <f ca="1">IF(OFFSET(M9608,-$D9608,0)="n/a","n/a",IF(M$5&gt;OFFSET(M9608,-$D9608,0)+$D9608,$E9608-SUM($G9608:L9608),($E9608-SUM($G9608:L9608))/(OFFSET(M9608,-$D9608,0)-(M$5-$D9608-1))))</f>
        <v>0</v>
      </c>
      <c r="N9608" s="293">
        <f ca="1">IF(OFFSET(N9608,-$D9608,0)="n/a","n/a",IF(N$5&gt;OFFSET(N9608,-$D9608,0)+$D9608,$E9608-SUM($G9608:M9608),($E9608-SUM($G9608:M9608))/(OFFSET(N9608,-$D9608,0)-(N$5-$D9608-1))))</f>
        <v>0</v>
      </c>
    </row>
    <row r="9609" spans="1:14" s="369" customFormat="1" ht="12.75" hidden="1" customHeight="1" outlineLevel="2" x14ac:dyDescent="0.25">
      <c r="A9609" s="3"/>
      <c r="B9609" s="3"/>
      <c r="C9609" s="392"/>
      <c r="D9609" s="3">
        <v>3</v>
      </c>
      <c r="E9609" s="290">
        <f ca="1"/>
        <v>0</v>
      </c>
      <c r="F9609" s="291"/>
      <c r="G9609" s="294"/>
      <c r="H9609" s="294"/>
      <c r="I9609" s="292"/>
      <c r="J9609" s="293">
        <f ca="1">IF(OFFSET(J9609,-$D9609,0)="n/a","n/a",IF(J$5&gt;OFFSET(J9609,-$D9609,0)+$D9609,$E9609-SUM($G9609:I9609),($E9609-SUM($G9609:I9609))/(OFFSET(J9609,-$D9609,0)-(J$5-$D9609-1))))</f>
        <v>0</v>
      </c>
      <c r="K9609" s="293">
        <f ca="1">IF(OFFSET(K9609,-$D9609,0)="n/a","n/a",IF(K$5&gt;OFFSET(K9609,-$D9609,0)+$D9609,$E9609-SUM($G9609:J9609),($E9609-SUM($G9609:J9609))/(OFFSET(K9609,-$D9609,0)-(K$5-$D9609-1))))</f>
        <v>0</v>
      </c>
      <c r="L9609" s="293">
        <f ca="1">IF(OFFSET(L9609,-$D9609,0)="n/a","n/a",IF(L$5&gt;OFFSET(L9609,-$D9609,0)+$D9609,$E9609-SUM($G9609:K9609),($E9609-SUM($G9609:K9609))/(OFFSET(L9609,-$D9609,0)-(L$5-$D9609-1))))</f>
        <v>0</v>
      </c>
      <c r="M9609" s="293">
        <f ca="1">IF(OFFSET(M9609,-$D9609,0)="n/a","n/a",IF(M$5&gt;OFFSET(M9609,-$D9609,0)+$D9609,$E9609-SUM($G9609:L9609),($E9609-SUM($G9609:L9609))/(OFFSET(M9609,-$D9609,0)-(M$5-$D9609-1))))</f>
        <v>0</v>
      </c>
      <c r="N9609" s="293">
        <f ca="1">IF(OFFSET(N9609,-$D9609,0)="n/a","n/a",IF(N$5&gt;OFFSET(N9609,-$D9609,0)+$D9609,$E9609-SUM($G9609:M9609),($E9609-SUM($G9609:M9609))/(OFFSET(N9609,-$D9609,0)-(N$5-$D9609-1))))</f>
        <v>0</v>
      </c>
    </row>
    <row r="9610" spans="1:14" s="369" customFormat="1" ht="12.75" hidden="1" customHeight="1" outlineLevel="2" x14ac:dyDescent="0.25">
      <c r="A9610" s="3"/>
      <c r="B9610" s="3"/>
      <c r="C9610" s="392"/>
      <c r="D9610" s="3">
        <v>4</v>
      </c>
      <c r="E9610" s="290">
        <f ca="1"/>
        <v>0</v>
      </c>
      <c r="F9610" s="291"/>
      <c r="G9610" s="294"/>
      <c r="H9610" s="294"/>
      <c r="I9610" s="294"/>
      <c r="J9610" s="292"/>
      <c r="K9610" s="293">
        <f ca="1">IF(OFFSET(K9610,-$D9610,0)="n/a","n/a",IF(K$5&gt;OFFSET(K9610,-$D9610,0)+$D9610,$E9610-SUM($G9610:J9610),($E9610-SUM($G9610:J9610))/(OFFSET(K9610,-$D9610,0)-(K$5-$D9610-1))))</f>
        <v>0</v>
      </c>
      <c r="L9610" s="293">
        <f ca="1">IF(OFFSET(L9610,-$D9610,0)="n/a","n/a",IF(L$5&gt;OFFSET(L9610,-$D9610,0)+$D9610,$E9610-SUM($G9610:K9610),($E9610-SUM($G9610:K9610))/(OFFSET(L9610,-$D9610,0)-(L$5-$D9610-1))))</f>
        <v>0</v>
      </c>
      <c r="M9610" s="293">
        <f ca="1">IF(OFFSET(M9610,-$D9610,0)="n/a","n/a",IF(M$5&gt;OFFSET(M9610,-$D9610,0)+$D9610,$E9610-SUM($G9610:L9610),($E9610-SUM($G9610:L9610))/(OFFSET(M9610,-$D9610,0)-(M$5-$D9610-1))))</f>
        <v>0</v>
      </c>
      <c r="N9610" s="293">
        <f ca="1">IF(OFFSET(N9610,-$D9610,0)="n/a","n/a",IF(N$5&gt;OFFSET(N9610,-$D9610,0)+$D9610,$E9610-SUM($G9610:M9610),($E9610-SUM($G9610:M9610))/(OFFSET(N9610,-$D9610,0)-(N$5-$D9610-1))))</f>
        <v>0</v>
      </c>
    </row>
    <row r="9611" spans="1:14" s="369" customFormat="1" ht="12.75" hidden="1" customHeight="1" outlineLevel="2" x14ac:dyDescent="0.25">
      <c r="A9611" s="3"/>
      <c r="B9611" s="3"/>
      <c r="C9611" s="392"/>
      <c r="D9611" s="3">
        <v>5</v>
      </c>
      <c r="E9611" s="290">
        <f ca="1"/>
        <v>0</v>
      </c>
      <c r="F9611" s="291"/>
      <c r="G9611" s="294"/>
      <c r="H9611" s="294"/>
      <c r="I9611" s="294"/>
      <c r="J9611" s="294"/>
      <c r="K9611" s="292"/>
      <c r="L9611" s="293">
        <f ca="1">IF(OFFSET(L9611,-$D9611,0)="n/a","n/a",IF(L$5&gt;OFFSET(L9611,-$D9611,0)+$D9611,$E9611-SUM($G9611:K9611),($E9611-SUM($G9611:K9611))/(OFFSET(L9611,-$D9611,0)-(L$5-$D9611-1))))</f>
        <v>0</v>
      </c>
      <c r="M9611" s="293">
        <f ca="1">IF(OFFSET(M9611,-$D9611,0)="n/a","n/a",IF(M$5&gt;OFFSET(M9611,-$D9611,0)+$D9611,$E9611-SUM($G9611:L9611),($E9611-SUM($G9611:L9611))/(OFFSET(M9611,-$D9611,0)-(M$5-$D9611-1))))</f>
        <v>0</v>
      </c>
      <c r="N9611" s="293">
        <f ca="1">IF(OFFSET(N9611,-$D9611,0)="n/a","n/a",IF(N$5&gt;OFFSET(N9611,-$D9611,0)+$D9611,$E9611-SUM($G9611:M9611),($E9611-SUM($G9611:M9611))/(OFFSET(N9611,-$D9611,0)-(N$5-$D9611-1))))</f>
        <v>0</v>
      </c>
    </row>
    <row r="9612" spans="1:14" s="369" customFormat="1" ht="12.75" hidden="1" customHeight="1" outlineLevel="2" x14ac:dyDescent="0.25">
      <c r="A9612" s="3"/>
      <c r="B9612" s="3"/>
      <c r="C9612" s="392"/>
      <c r="D9612" s="3">
        <v>6</v>
      </c>
      <c r="E9612" s="290">
        <f ca="1"/>
        <v>0</v>
      </c>
      <c r="F9612" s="291"/>
      <c r="G9612" s="294"/>
      <c r="H9612" s="294"/>
      <c r="I9612" s="294"/>
      <c r="J9612" s="294"/>
      <c r="K9612" s="294"/>
      <c r="L9612" s="292"/>
      <c r="M9612" s="293">
        <f ca="1">IF(OFFSET(M9612,-$D9612,0)="n/a","n/a",IF(M$5&gt;OFFSET(M9612,-$D9612,0)+$D9612,$E9612-SUM($G9612:L9612),($E9612-SUM($G9612:L9612))/(OFFSET(M9612,-$D9612,0)-(M$5-$D9612-1))))</f>
        <v>0</v>
      </c>
      <c r="N9612" s="293">
        <f ca="1">IF(OFFSET(N9612,-$D9612,0)="n/a","n/a",IF(N$5&gt;OFFSET(N9612,-$D9612,0)+$D9612,$E9612-SUM($G9612:M9612),($E9612-SUM($G9612:M9612))/(OFFSET(N9612,-$D9612,0)-(N$5-$D9612-1))))</f>
        <v>0</v>
      </c>
    </row>
    <row r="9613" spans="1:14" s="369" customFormat="1" ht="12.75" hidden="1" customHeight="1" outlineLevel="2" x14ac:dyDescent="0.25">
      <c r="A9613" s="3"/>
      <c r="B9613" s="3"/>
      <c r="C9613" s="392"/>
      <c r="D9613" s="3">
        <v>7</v>
      </c>
      <c r="E9613" s="290">
        <f ca="1"/>
        <v>0</v>
      </c>
      <c r="F9613" s="291"/>
      <c r="G9613" s="294"/>
      <c r="H9613" s="294"/>
      <c r="I9613" s="294"/>
      <c r="J9613" s="294"/>
      <c r="K9613" s="294"/>
      <c r="L9613" s="294"/>
      <c r="M9613" s="292"/>
      <c r="N9613" s="293">
        <f ca="1">IF(OFFSET(N9613,-$D9613,0)="n/a","n/a",IF(N$5&gt;OFFSET(N9613,-$D9613,0)+$D9613,$E9613-SUM($G9613:M9613),($E9613-SUM($G9613:M9613))/(OFFSET(N9613,-$D9613,0)-(N$5-$D9613-1))))</f>
        <v>0</v>
      </c>
    </row>
    <row r="9614" spans="1:14" s="369" customFormat="1" ht="12.75" hidden="1" customHeight="1" outlineLevel="2" x14ac:dyDescent="0.25">
      <c r="A9614" s="3"/>
      <c r="B9614" s="3"/>
      <c r="C9614" s="392"/>
      <c r="D9614" s="3">
        <v>8</v>
      </c>
      <c r="E9614" s="290">
        <f ca="1"/>
        <v>0</v>
      </c>
      <c r="F9614" s="291"/>
      <c r="G9614" s="294"/>
      <c r="H9614" s="294"/>
      <c r="I9614" s="294"/>
      <c r="J9614" s="294"/>
      <c r="K9614" s="294"/>
      <c r="L9614" s="294"/>
      <c r="M9614" s="294"/>
      <c r="N9614" s="292"/>
    </row>
    <row r="9615" spans="1:14" s="369" customFormat="1" ht="12.75" hidden="1" customHeight="1" outlineLevel="2" x14ac:dyDescent="0.25">
      <c r="A9615" s="3"/>
      <c r="B9615" s="3"/>
      <c r="C9615" s="392"/>
      <c r="D9615" s="3">
        <v>9</v>
      </c>
      <c r="E9615" s="290" t="e">
        <f ca="1"/>
        <v>#N/A</v>
      </c>
      <c r="F9615" s="291"/>
      <c r="G9615" s="294"/>
      <c r="H9615" s="294"/>
      <c r="I9615" s="294"/>
      <c r="J9615" s="294"/>
      <c r="K9615" s="294"/>
      <c r="L9615" s="294"/>
      <c r="M9615" s="294"/>
      <c r="N9615" s="294"/>
    </row>
    <row r="9616" spans="1:14" s="369" customFormat="1" ht="12.75" hidden="1" customHeight="1" outlineLevel="2" x14ac:dyDescent="0.25">
      <c r="A9616" s="3"/>
      <c r="B9616" s="3"/>
      <c r="C9616" s="392"/>
      <c r="D9616" s="3">
        <v>10</v>
      </c>
      <c r="E9616" s="290" t="e">
        <f ca="1"/>
        <v>#N/A</v>
      </c>
      <c r="F9616" s="291"/>
      <c r="G9616" s="294"/>
      <c r="H9616" s="294"/>
      <c r="I9616" s="294"/>
      <c r="J9616" s="294"/>
      <c r="K9616" s="294"/>
      <c r="L9616" s="294"/>
      <c r="M9616" s="294"/>
      <c r="N9616" s="294"/>
    </row>
    <row r="9617" spans="1:14" s="369" customFormat="1" ht="12.75" hidden="1" customHeight="1" outlineLevel="2" x14ac:dyDescent="0.25">
      <c r="A9617" s="3"/>
      <c r="B9617" s="3"/>
      <c r="C9617" s="392"/>
      <c r="D9617" s="3">
        <v>11</v>
      </c>
      <c r="E9617" s="290" t="e">
        <f ca="1"/>
        <v>#N/A</v>
      </c>
      <c r="F9617" s="291"/>
      <c r="G9617" s="294"/>
      <c r="H9617" s="294"/>
      <c r="I9617" s="294"/>
      <c r="J9617" s="294"/>
      <c r="K9617" s="294"/>
      <c r="L9617" s="294"/>
      <c r="M9617" s="294"/>
      <c r="N9617" s="294"/>
    </row>
    <row r="9618" spans="1:14" s="369" customFormat="1" ht="12.75" hidden="1" customHeight="1" outlineLevel="2" x14ac:dyDescent="0.25">
      <c r="A9618" s="3"/>
      <c r="B9618" s="3"/>
      <c r="C9618" s="392"/>
      <c r="D9618" s="3">
        <v>12</v>
      </c>
      <c r="E9618" s="290" t="e">
        <f ca="1"/>
        <v>#N/A</v>
      </c>
      <c r="F9618" s="291"/>
      <c r="G9618" s="294"/>
      <c r="H9618" s="294"/>
      <c r="I9618" s="294"/>
      <c r="J9618" s="294"/>
      <c r="K9618" s="294"/>
      <c r="L9618" s="294"/>
      <c r="M9618" s="294"/>
      <c r="N9618" s="294"/>
    </row>
    <row r="9619" spans="1:14" s="369" customFormat="1" ht="12.75" hidden="1" customHeight="1" outlineLevel="2" x14ac:dyDescent="0.25">
      <c r="A9619" s="3"/>
      <c r="B9619" s="3"/>
      <c r="C9619" s="392"/>
      <c r="D9619" s="3">
        <v>13</v>
      </c>
      <c r="E9619" s="290" t="e">
        <f ca="1"/>
        <v>#N/A</v>
      </c>
      <c r="F9619" s="291"/>
      <c r="G9619" s="294"/>
      <c r="H9619" s="294"/>
      <c r="I9619" s="294"/>
      <c r="J9619" s="294"/>
      <c r="K9619" s="294"/>
      <c r="L9619" s="294"/>
      <c r="M9619" s="294"/>
      <c r="N9619" s="294"/>
    </row>
    <row r="9620" spans="1:14" s="369" customFormat="1" ht="12.75" hidden="1" customHeight="1" outlineLevel="2" x14ac:dyDescent="0.25">
      <c r="A9620" s="3"/>
      <c r="B9620" s="3"/>
      <c r="C9620" s="392"/>
      <c r="D9620" s="3">
        <v>14</v>
      </c>
      <c r="E9620" s="290" t="e">
        <f ca="1"/>
        <v>#N/A</v>
      </c>
      <c r="F9620" s="291"/>
      <c r="G9620" s="294"/>
      <c r="H9620" s="294"/>
      <c r="I9620" s="294"/>
      <c r="J9620" s="294"/>
      <c r="K9620" s="294"/>
      <c r="L9620" s="294"/>
      <c r="M9620" s="294"/>
      <c r="N9620" s="294"/>
    </row>
    <row r="9621" spans="1:14" s="369" customFormat="1" ht="12.75" hidden="1" customHeight="1" outlineLevel="2" x14ac:dyDescent="0.25">
      <c r="A9621" s="3"/>
      <c r="B9621" s="3"/>
      <c r="C9621" s="392"/>
      <c r="D9621" s="3">
        <v>15</v>
      </c>
      <c r="E9621" s="290" t="e">
        <f ca="1"/>
        <v>#N/A</v>
      </c>
      <c r="F9621" s="291"/>
      <c r="G9621" s="294"/>
      <c r="H9621" s="294"/>
      <c r="I9621" s="294"/>
      <c r="J9621" s="294"/>
      <c r="K9621" s="294"/>
      <c r="L9621" s="294"/>
      <c r="M9621" s="294"/>
      <c r="N9621" s="294"/>
    </row>
    <row r="9622" spans="1:14" s="369" customFormat="1" ht="12.75" hidden="1" customHeight="1" outlineLevel="1" x14ac:dyDescent="0.25">
      <c r="A9622" s="3"/>
      <c r="B9622" s="145" t="str">
        <f ca="1">B9605</f>
        <v>Asset Type 478</v>
      </c>
      <c r="C9622" s="145" t="str">
        <f ca="1">C9605</f>
        <v>Description - Asset Type 478</v>
      </c>
      <c r="D9622" s="3"/>
      <c r="E9622" s="3"/>
      <c r="F9622" s="106" t="s">
        <v>44</v>
      </c>
      <c r="G9622" s="296">
        <f t="shared" ref="G9622:N9622" si="956">SUM(G9607:G9621)</f>
        <v>0</v>
      </c>
      <c r="H9622" s="296">
        <f t="shared" ca="1" si="956"/>
        <v>0</v>
      </c>
      <c r="I9622" s="296">
        <f t="shared" ca="1" si="956"/>
        <v>0</v>
      </c>
      <c r="J9622" s="296">
        <f t="shared" ca="1" si="956"/>
        <v>0</v>
      </c>
      <c r="K9622" s="296">
        <f t="shared" ca="1" si="956"/>
        <v>0</v>
      </c>
      <c r="L9622" s="296">
        <f t="shared" ca="1" si="956"/>
        <v>0</v>
      </c>
      <c r="M9622" s="296">
        <f t="shared" ca="1" si="956"/>
        <v>0</v>
      </c>
      <c r="N9622" s="296">
        <f t="shared" ca="1" si="956"/>
        <v>0</v>
      </c>
    </row>
    <row r="9623" spans="1:14" s="369" customFormat="1" ht="12.75" hidden="1" customHeight="1" outlineLevel="2" x14ac:dyDescent="0.25">
      <c r="A9623" s="217">
        <f>A9605+1</f>
        <v>479</v>
      </c>
      <c r="B9623" s="22" t="str">
        <f ca="1">OFFSET($B$13,$A9623-1,0)</f>
        <v>Asset Type 479</v>
      </c>
      <c r="C9623" s="22" t="str">
        <f ca="1">OFFSET($C$13,$A9623-1,0)</f>
        <v>Description - Asset Type 479</v>
      </c>
      <c r="D9623" s="3"/>
      <c r="E9623" s="109"/>
      <c r="F9623" s="108" t="s">
        <v>41</v>
      </c>
      <c r="G9623" s="295">
        <f t="shared" ref="G9623:N9623" ca="1" si="957">VLOOKUP($B9623,$B$13:$N$512,5+G$5,FALSE)</f>
        <v>0</v>
      </c>
      <c r="H9623" s="295">
        <f t="shared" ca="1" si="957"/>
        <v>0</v>
      </c>
      <c r="I9623" s="295">
        <f t="shared" ca="1" si="957"/>
        <v>0</v>
      </c>
      <c r="J9623" s="295">
        <f t="shared" ca="1" si="957"/>
        <v>0</v>
      </c>
      <c r="K9623" s="295">
        <f t="shared" ca="1" si="957"/>
        <v>0</v>
      </c>
      <c r="L9623" s="295">
        <f t="shared" ca="1" si="957"/>
        <v>0</v>
      </c>
      <c r="M9623" s="295">
        <f t="shared" ca="1" si="957"/>
        <v>0</v>
      </c>
      <c r="N9623" s="295">
        <f t="shared" ca="1" si="957"/>
        <v>0</v>
      </c>
    </row>
    <row r="9624" spans="1:14" s="369" customFormat="1" ht="12.75" hidden="1" customHeight="1" outlineLevel="2" x14ac:dyDescent="0.25">
      <c r="A9624" s="3"/>
      <c r="B9624" s="3"/>
      <c r="C9624" s="21"/>
      <c r="D9624" s="3"/>
      <c r="E9624" s="107"/>
      <c r="F9624" s="106" t="s">
        <v>42</v>
      </c>
      <c r="G9624" s="111">
        <f ca="1">VLOOKUP($B9623,'Input Sheet'!$B$12:$N$511,5+G$5,FALSE)</f>
        <v>0</v>
      </c>
      <c r="H9624" s="111">
        <f ca="1">VLOOKUP($B9623,'Input Sheet'!$B$12:$N$511,5+H$5,FALSE)</f>
        <v>0</v>
      </c>
      <c r="I9624" s="111">
        <f ca="1">VLOOKUP($B9623,'Input Sheet'!$B$12:$N$511,5+I$5,FALSE)</f>
        <v>0</v>
      </c>
      <c r="J9624" s="111">
        <f ca="1">VLOOKUP($B9623,'Input Sheet'!$B$12:$N$511,5+J$5,FALSE)</f>
        <v>0</v>
      </c>
      <c r="K9624" s="111">
        <f ca="1">VLOOKUP($B9623,'Input Sheet'!$B$12:$N$511,5+K$5,FALSE)</f>
        <v>0</v>
      </c>
      <c r="L9624" s="111">
        <f ca="1">VLOOKUP($B9623,'Input Sheet'!$B$12:$N$511,5+L$5,FALSE)</f>
        <v>0</v>
      </c>
      <c r="M9624" s="111">
        <f ca="1">VLOOKUP($B9623,'Input Sheet'!$B$12:$N$511,5+M$5,FALSE)</f>
        <v>0</v>
      </c>
      <c r="N9624" s="111">
        <f ca="1">VLOOKUP($B9623,'Input Sheet'!$B$12:$N$511,5+N$5,FALSE)</f>
        <v>0</v>
      </c>
    </row>
    <row r="9625" spans="1:14" s="369" customFormat="1" ht="12.75" hidden="1" customHeight="1" outlineLevel="2" x14ac:dyDescent="0.25">
      <c r="A9625" s="3"/>
      <c r="B9625" s="3"/>
      <c r="C9625" s="3"/>
      <c r="D9625" s="3">
        <v>1</v>
      </c>
      <c r="E9625" s="290">
        <f t="array" aca="1" ref="E9625:E9639" ca="1">TRANSPOSE(G9623:N9623)</f>
        <v>0</v>
      </c>
      <c r="F9625" s="291"/>
      <c r="G9625" s="292"/>
      <c r="H9625" s="293">
        <f ca="1">IF(OFFSET(H9625,-$D9625,0)="n/a","n/a",IF(H$5&gt;OFFSET(H9625,-$D9625,0)+$D9625,$E9625-SUM($G9625:G9625),($E9625-SUM($G9625:G9625))/(OFFSET(H9625,-$D9625,0)-(H$5-$D9625-1))))</f>
        <v>0</v>
      </c>
      <c r="I9625" s="293">
        <f ca="1">IF(OFFSET(I9625,-$D9625,0)="n/a","n/a",IF(I$5&gt;OFFSET(I9625,-$D9625,0)+$D9625,$E9625-SUM($G9625:H9625),($E9625-SUM($G9625:H9625))/(OFFSET(I9625,-$D9625,0)-(I$5-$D9625-1))))</f>
        <v>0</v>
      </c>
      <c r="J9625" s="293">
        <f ca="1">IF(OFFSET(J9625,-$D9625,0)="n/a","n/a",IF(J$5&gt;OFFSET(J9625,-$D9625,0)+$D9625,$E9625-SUM($G9625:I9625),($E9625-SUM($G9625:I9625))/(OFFSET(J9625,-$D9625,0)-(J$5-$D9625-1))))</f>
        <v>0</v>
      </c>
      <c r="K9625" s="293">
        <f ca="1">IF(OFFSET(K9625,-$D9625,0)="n/a","n/a",IF(K$5&gt;OFFSET(K9625,-$D9625,0)+$D9625,$E9625-SUM($G9625:J9625),($E9625-SUM($G9625:J9625))/(OFFSET(K9625,-$D9625,0)-(K$5-$D9625-1))))</f>
        <v>0</v>
      </c>
      <c r="L9625" s="293">
        <f ca="1">IF(OFFSET(L9625,-$D9625,0)="n/a","n/a",IF(L$5&gt;OFFSET(L9625,-$D9625,0)+$D9625,$E9625-SUM($G9625:K9625),($E9625-SUM($G9625:K9625))/(OFFSET(L9625,-$D9625,0)-(L$5-$D9625-1))))</f>
        <v>0</v>
      </c>
      <c r="M9625" s="293">
        <f ca="1">IF(OFFSET(M9625,-$D9625,0)="n/a","n/a",IF(M$5&gt;OFFSET(M9625,-$D9625,0)+$D9625,$E9625-SUM($G9625:L9625),($E9625-SUM($G9625:L9625))/(OFFSET(M9625,-$D9625,0)-(M$5-$D9625-1))))</f>
        <v>0</v>
      </c>
      <c r="N9625" s="293">
        <f ca="1">IF(OFFSET(N9625,-$D9625,0)="n/a","n/a",IF(N$5&gt;OFFSET(N9625,-$D9625,0)+$D9625,$E9625-SUM($G9625:M9625),($E9625-SUM($G9625:M9625))/(OFFSET(N9625,-$D9625,0)-(N$5-$D9625-1))))</f>
        <v>0</v>
      </c>
    </row>
    <row r="9626" spans="1:14" s="369" customFormat="1" ht="12.75" hidden="1" customHeight="1" outlineLevel="2" x14ac:dyDescent="0.25">
      <c r="A9626" s="3"/>
      <c r="B9626" s="3"/>
      <c r="C9626" s="392" t="s">
        <v>43</v>
      </c>
      <c r="D9626" s="3">
        <v>2</v>
      </c>
      <c r="E9626" s="290">
        <f ca="1"/>
        <v>0</v>
      </c>
      <c r="F9626" s="291"/>
      <c r="G9626" s="294"/>
      <c r="H9626" s="292"/>
      <c r="I9626" s="293">
        <f ca="1">IF(OFFSET(I9626,-$D9626,0)="n/a","n/a",IF(I$5&gt;OFFSET(I9626,-$D9626,0)+$D9626,$E9626-SUM($G9626:H9626),($E9626-SUM($G9626:H9626))/(OFFSET(I9626,-$D9626,0)-(I$5-$D9626-1))))</f>
        <v>0</v>
      </c>
      <c r="J9626" s="293">
        <f ca="1">IF(OFFSET(J9626,-$D9626,0)="n/a","n/a",IF(J$5&gt;OFFSET(J9626,-$D9626,0)+$D9626,$E9626-SUM($G9626:I9626),($E9626-SUM($G9626:I9626))/(OFFSET(J9626,-$D9626,0)-(J$5-$D9626-1))))</f>
        <v>0</v>
      </c>
      <c r="K9626" s="293">
        <f ca="1">IF(OFFSET(K9626,-$D9626,0)="n/a","n/a",IF(K$5&gt;OFFSET(K9626,-$D9626,0)+$D9626,$E9626-SUM($G9626:J9626),($E9626-SUM($G9626:J9626))/(OFFSET(K9626,-$D9626,0)-(K$5-$D9626-1))))</f>
        <v>0</v>
      </c>
      <c r="L9626" s="293">
        <f ca="1">IF(OFFSET(L9626,-$D9626,0)="n/a","n/a",IF(L$5&gt;OFFSET(L9626,-$D9626,0)+$D9626,$E9626-SUM($G9626:K9626),($E9626-SUM($G9626:K9626))/(OFFSET(L9626,-$D9626,0)-(L$5-$D9626-1))))</f>
        <v>0</v>
      </c>
      <c r="M9626" s="293">
        <f ca="1">IF(OFFSET(M9626,-$D9626,0)="n/a","n/a",IF(M$5&gt;OFFSET(M9626,-$D9626,0)+$D9626,$E9626-SUM($G9626:L9626),($E9626-SUM($G9626:L9626))/(OFFSET(M9626,-$D9626,0)-(M$5-$D9626-1))))</f>
        <v>0</v>
      </c>
      <c r="N9626" s="293">
        <f ca="1">IF(OFFSET(N9626,-$D9626,0)="n/a","n/a",IF(N$5&gt;OFFSET(N9626,-$D9626,0)+$D9626,$E9626-SUM($G9626:M9626),($E9626-SUM($G9626:M9626))/(OFFSET(N9626,-$D9626,0)-(N$5-$D9626-1))))</f>
        <v>0</v>
      </c>
    </row>
    <row r="9627" spans="1:14" s="369" customFormat="1" ht="12.75" hidden="1" customHeight="1" outlineLevel="2" x14ac:dyDescent="0.25">
      <c r="A9627" s="3"/>
      <c r="B9627" s="3"/>
      <c r="C9627" s="392"/>
      <c r="D9627" s="3">
        <v>3</v>
      </c>
      <c r="E9627" s="290">
        <f ca="1"/>
        <v>0</v>
      </c>
      <c r="F9627" s="291"/>
      <c r="G9627" s="294"/>
      <c r="H9627" s="294"/>
      <c r="I9627" s="292"/>
      <c r="J9627" s="293">
        <f ca="1">IF(OFFSET(J9627,-$D9627,0)="n/a","n/a",IF(J$5&gt;OFFSET(J9627,-$D9627,0)+$D9627,$E9627-SUM($G9627:I9627),($E9627-SUM($G9627:I9627))/(OFFSET(J9627,-$D9627,0)-(J$5-$D9627-1))))</f>
        <v>0</v>
      </c>
      <c r="K9627" s="293">
        <f ca="1">IF(OFFSET(K9627,-$D9627,0)="n/a","n/a",IF(K$5&gt;OFFSET(K9627,-$D9627,0)+$D9627,$E9627-SUM($G9627:J9627),($E9627-SUM($G9627:J9627))/(OFFSET(K9627,-$D9627,0)-(K$5-$D9627-1))))</f>
        <v>0</v>
      </c>
      <c r="L9627" s="293">
        <f ca="1">IF(OFFSET(L9627,-$D9627,0)="n/a","n/a",IF(L$5&gt;OFFSET(L9627,-$D9627,0)+$D9627,$E9627-SUM($G9627:K9627),($E9627-SUM($G9627:K9627))/(OFFSET(L9627,-$D9627,0)-(L$5-$D9627-1))))</f>
        <v>0</v>
      </c>
      <c r="M9627" s="293">
        <f ca="1">IF(OFFSET(M9627,-$D9627,0)="n/a","n/a",IF(M$5&gt;OFFSET(M9627,-$D9627,0)+$D9627,$E9627-SUM($G9627:L9627),($E9627-SUM($G9627:L9627))/(OFFSET(M9627,-$D9627,0)-(M$5-$D9627-1))))</f>
        <v>0</v>
      </c>
      <c r="N9627" s="293">
        <f ca="1">IF(OFFSET(N9627,-$D9627,0)="n/a","n/a",IF(N$5&gt;OFFSET(N9627,-$D9627,0)+$D9627,$E9627-SUM($G9627:M9627),($E9627-SUM($G9627:M9627))/(OFFSET(N9627,-$D9627,0)-(N$5-$D9627-1))))</f>
        <v>0</v>
      </c>
    </row>
    <row r="9628" spans="1:14" s="369" customFormat="1" ht="12.75" hidden="1" customHeight="1" outlineLevel="2" x14ac:dyDescent="0.25">
      <c r="A9628" s="3"/>
      <c r="B9628" s="3"/>
      <c r="C9628" s="392"/>
      <c r="D9628" s="3">
        <v>4</v>
      </c>
      <c r="E9628" s="290">
        <f ca="1"/>
        <v>0</v>
      </c>
      <c r="F9628" s="291"/>
      <c r="G9628" s="294"/>
      <c r="H9628" s="294"/>
      <c r="I9628" s="294"/>
      <c r="J9628" s="292"/>
      <c r="K9628" s="293">
        <f ca="1">IF(OFFSET(K9628,-$D9628,0)="n/a","n/a",IF(K$5&gt;OFFSET(K9628,-$D9628,0)+$D9628,$E9628-SUM($G9628:J9628),($E9628-SUM($G9628:J9628))/(OFFSET(K9628,-$D9628,0)-(K$5-$D9628-1))))</f>
        <v>0</v>
      </c>
      <c r="L9628" s="293">
        <f ca="1">IF(OFFSET(L9628,-$D9628,0)="n/a","n/a",IF(L$5&gt;OFFSET(L9628,-$D9628,0)+$D9628,$E9628-SUM($G9628:K9628),($E9628-SUM($G9628:K9628))/(OFFSET(L9628,-$D9628,0)-(L$5-$D9628-1))))</f>
        <v>0</v>
      </c>
      <c r="M9628" s="293">
        <f ca="1">IF(OFFSET(M9628,-$D9628,0)="n/a","n/a",IF(M$5&gt;OFFSET(M9628,-$D9628,0)+$D9628,$E9628-SUM($G9628:L9628),($E9628-SUM($G9628:L9628))/(OFFSET(M9628,-$D9628,0)-(M$5-$D9628-1))))</f>
        <v>0</v>
      </c>
      <c r="N9628" s="293">
        <f ca="1">IF(OFFSET(N9628,-$D9628,0)="n/a","n/a",IF(N$5&gt;OFFSET(N9628,-$D9628,0)+$D9628,$E9628-SUM($G9628:M9628),($E9628-SUM($G9628:M9628))/(OFFSET(N9628,-$D9628,0)-(N$5-$D9628-1))))</f>
        <v>0</v>
      </c>
    </row>
    <row r="9629" spans="1:14" s="369" customFormat="1" ht="12.75" hidden="1" customHeight="1" outlineLevel="2" x14ac:dyDescent="0.25">
      <c r="A9629" s="3"/>
      <c r="B9629" s="3"/>
      <c r="C9629" s="392"/>
      <c r="D9629" s="3">
        <v>5</v>
      </c>
      <c r="E9629" s="290">
        <f ca="1"/>
        <v>0</v>
      </c>
      <c r="F9629" s="291"/>
      <c r="G9629" s="294"/>
      <c r="H9629" s="294"/>
      <c r="I9629" s="294"/>
      <c r="J9629" s="294"/>
      <c r="K9629" s="292"/>
      <c r="L9629" s="293">
        <f ca="1">IF(OFFSET(L9629,-$D9629,0)="n/a","n/a",IF(L$5&gt;OFFSET(L9629,-$D9629,0)+$D9629,$E9629-SUM($G9629:K9629),($E9629-SUM($G9629:K9629))/(OFFSET(L9629,-$D9629,0)-(L$5-$D9629-1))))</f>
        <v>0</v>
      </c>
      <c r="M9629" s="293">
        <f ca="1">IF(OFFSET(M9629,-$D9629,0)="n/a","n/a",IF(M$5&gt;OFFSET(M9629,-$D9629,0)+$D9629,$E9629-SUM($G9629:L9629),($E9629-SUM($G9629:L9629))/(OFFSET(M9629,-$D9629,0)-(M$5-$D9629-1))))</f>
        <v>0</v>
      </c>
      <c r="N9629" s="293">
        <f ca="1">IF(OFFSET(N9629,-$D9629,0)="n/a","n/a",IF(N$5&gt;OFFSET(N9629,-$D9629,0)+$D9629,$E9629-SUM($G9629:M9629),($E9629-SUM($G9629:M9629))/(OFFSET(N9629,-$D9629,0)-(N$5-$D9629-1))))</f>
        <v>0</v>
      </c>
    </row>
    <row r="9630" spans="1:14" s="369" customFormat="1" ht="12.75" hidden="1" customHeight="1" outlineLevel="2" x14ac:dyDescent="0.25">
      <c r="A9630" s="3"/>
      <c r="B9630" s="3"/>
      <c r="C9630" s="392"/>
      <c r="D9630" s="3">
        <v>6</v>
      </c>
      <c r="E9630" s="290">
        <f ca="1"/>
        <v>0</v>
      </c>
      <c r="F9630" s="291"/>
      <c r="G9630" s="294"/>
      <c r="H9630" s="294"/>
      <c r="I9630" s="294"/>
      <c r="J9630" s="294"/>
      <c r="K9630" s="294"/>
      <c r="L9630" s="292"/>
      <c r="M9630" s="293">
        <f ca="1">IF(OFFSET(M9630,-$D9630,0)="n/a","n/a",IF(M$5&gt;OFFSET(M9630,-$D9630,0)+$D9630,$E9630-SUM($G9630:L9630),($E9630-SUM($G9630:L9630))/(OFFSET(M9630,-$D9630,0)-(M$5-$D9630-1))))</f>
        <v>0</v>
      </c>
      <c r="N9630" s="293">
        <f ca="1">IF(OFFSET(N9630,-$D9630,0)="n/a","n/a",IF(N$5&gt;OFFSET(N9630,-$D9630,0)+$D9630,$E9630-SUM($G9630:M9630),($E9630-SUM($G9630:M9630))/(OFFSET(N9630,-$D9630,0)-(N$5-$D9630-1))))</f>
        <v>0</v>
      </c>
    </row>
    <row r="9631" spans="1:14" s="369" customFormat="1" ht="12.75" hidden="1" customHeight="1" outlineLevel="2" x14ac:dyDescent="0.25">
      <c r="A9631" s="3"/>
      <c r="B9631" s="3"/>
      <c r="C9631" s="392"/>
      <c r="D9631" s="3">
        <v>7</v>
      </c>
      <c r="E9631" s="290">
        <f ca="1"/>
        <v>0</v>
      </c>
      <c r="F9631" s="291"/>
      <c r="G9631" s="294"/>
      <c r="H9631" s="294"/>
      <c r="I9631" s="294"/>
      <c r="J9631" s="294"/>
      <c r="K9631" s="294"/>
      <c r="L9631" s="294"/>
      <c r="M9631" s="292"/>
      <c r="N9631" s="293">
        <f ca="1">IF(OFFSET(N9631,-$D9631,0)="n/a","n/a",IF(N$5&gt;OFFSET(N9631,-$D9631,0)+$D9631,$E9631-SUM($G9631:M9631),($E9631-SUM($G9631:M9631))/(OFFSET(N9631,-$D9631,0)-(N$5-$D9631-1))))</f>
        <v>0</v>
      </c>
    </row>
    <row r="9632" spans="1:14" s="369" customFormat="1" ht="12.75" hidden="1" customHeight="1" outlineLevel="2" x14ac:dyDescent="0.25">
      <c r="A9632" s="3"/>
      <c r="B9632" s="3"/>
      <c r="C9632" s="392"/>
      <c r="D9632" s="3">
        <v>8</v>
      </c>
      <c r="E9632" s="290">
        <f ca="1"/>
        <v>0</v>
      </c>
      <c r="F9632" s="291"/>
      <c r="G9632" s="294"/>
      <c r="H9632" s="294"/>
      <c r="I9632" s="294"/>
      <c r="J9632" s="294"/>
      <c r="K9632" s="294"/>
      <c r="L9632" s="294"/>
      <c r="M9632" s="294"/>
      <c r="N9632" s="292"/>
    </row>
    <row r="9633" spans="1:14" s="369" customFormat="1" ht="12.75" hidden="1" customHeight="1" outlineLevel="2" x14ac:dyDescent="0.25">
      <c r="A9633" s="3"/>
      <c r="B9633" s="3"/>
      <c r="C9633" s="392"/>
      <c r="D9633" s="3">
        <v>9</v>
      </c>
      <c r="E9633" s="290" t="e">
        <f ca="1"/>
        <v>#N/A</v>
      </c>
      <c r="F9633" s="291"/>
      <c r="G9633" s="294"/>
      <c r="H9633" s="294"/>
      <c r="I9633" s="294"/>
      <c r="J9633" s="294"/>
      <c r="K9633" s="294"/>
      <c r="L9633" s="294"/>
      <c r="M9633" s="294"/>
      <c r="N9633" s="294"/>
    </row>
    <row r="9634" spans="1:14" s="369" customFormat="1" ht="12.75" hidden="1" customHeight="1" outlineLevel="2" x14ac:dyDescent="0.25">
      <c r="A9634" s="3"/>
      <c r="B9634" s="3"/>
      <c r="C9634" s="392"/>
      <c r="D9634" s="3">
        <v>10</v>
      </c>
      <c r="E9634" s="290" t="e">
        <f ca="1"/>
        <v>#N/A</v>
      </c>
      <c r="F9634" s="291"/>
      <c r="G9634" s="294"/>
      <c r="H9634" s="294"/>
      <c r="I9634" s="294"/>
      <c r="J9634" s="294"/>
      <c r="K9634" s="294"/>
      <c r="L9634" s="294"/>
      <c r="M9634" s="294"/>
      <c r="N9634" s="294"/>
    </row>
    <row r="9635" spans="1:14" s="369" customFormat="1" ht="12.75" hidden="1" customHeight="1" outlineLevel="2" x14ac:dyDescent="0.25">
      <c r="A9635" s="3"/>
      <c r="B9635" s="3"/>
      <c r="C9635" s="392"/>
      <c r="D9635" s="3">
        <v>11</v>
      </c>
      <c r="E9635" s="290" t="e">
        <f ca="1"/>
        <v>#N/A</v>
      </c>
      <c r="F9635" s="291"/>
      <c r="G9635" s="294"/>
      <c r="H9635" s="294"/>
      <c r="I9635" s="294"/>
      <c r="J9635" s="294"/>
      <c r="K9635" s="294"/>
      <c r="L9635" s="294"/>
      <c r="M9635" s="294"/>
      <c r="N9635" s="294"/>
    </row>
    <row r="9636" spans="1:14" s="369" customFormat="1" ht="12.75" hidden="1" customHeight="1" outlineLevel="2" x14ac:dyDescent="0.25">
      <c r="A9636" s="3"/>
      <c r="B9636" s="3"/>
      <c r="C9636" s="392"/>
      <c r="D9636" s="3">
        <v>12</v>
      </c>
      <c r="E9636" s="290" t="e">
        <f ca="1"/>
        <v>#N/A</v>
      </c>
      <c r="F9636" s="291"/>
      <c r="G9636" s="294"/>
      <c r="H9636" s="294"/>
      <c r="I9636" s="294"/>
      <c r="J9636" s="294"/>
      <c r="K9636" s="294"/>
      <c r="L9636" s="294"/>
      <c r="M9636" s="294"/>
      <c r="N9636" s="294"/>
    </row>
    <row r="9637" spans="1:14" s="369" customFormat="1" ht="12.75" hidden="1" customHeight="1" outlineLevel="2" x14ac:dyDescent="0.25">
      <c r="A9637" s="3"/>
      <c r="B9637" s="3"/>
      <c r="C9637" s="392"/>
      <c r="D9637" s="3">
        <v>13</v>
      </c>
      <c r="E9637" s="290" t="e">
        <f ca="1"/>
        <v>#N/A</v>
      </c>
      <c r="F9637" s="291"/>
      <c r="G9637" s="294"/>
      <c r="H9637" s="294"/>
      <c r="I9637" s="294"/>
      <c r="J9637" s="294"/>
      <c r="K9637" s="294"/>
      <c r="L9637" s="294"/>
      <c r="M9637" s="294"/>
      <c r="N9637" s="294"/>
    </row>
    <row r="9638" spans="1:14" s="369" customFormat="1" ht="12.75" hidden="1" customHeight="1" outlineLevel="2" x14ac:dyDescent="0.25">
      <c r="A9638" s="3"/>
      <c r="B9638" s="3"/>
      <c r="C9638" s="392"/>
      <c r="D9638" s="3">
        <v>14</v>
      </c>
      <c r="E9638" s="290" t="e">
        <f ca="1"/>
        <v>#N/A</v>
      </c>
      <c r="F9638" s="291"/>
      <c r="G9638" s="294"/>
      <c r="H9638" s="294"/>
      <c r="I9638" s="294"/>
      <c r="J9638" s="294"/>
      <c r="K9638" s="294"/>
      <c r="L9638" s="294"/>
      <c r="M9638" s="294"/>
      <c r="N9638" s="294"/>
    </row>
    <row r="9639" spans="1:14" s="369" customFormat="1" ht="12.75" hidden="1" customHeight="1" outlineLevel="2" x14ac:dyDescent="0.25">
      <c r="A9639" s="3"/>
      <c r="B9639" s="3"/>
      <c r="C9639" s="392"/>
      <c r="D9639" s="3">
        <v>15</v>
      </c>
      <c r="E9639" s="290" t="e">
        <f ca="1"/>
        <v>#N/A</v>
      </c>
      <c r="F9639" s="291"/>
      <c r="G9639" s="294"/>
      <c r="H9639" s="294"/>
      <c r="I9639" s="294"/>
      <c r="J9639" s="294"/>
      <c r="K9639" s="294"/>
      <c r="L9639" s="294"/>
      <c r="M9639" s="294"/>
      <c r="N9639" s="294"/>
    </row>
    <row r="9640" spans="1:14" s="369" customFormat="1" ht="12.75" hidden="1" customHeight="1" outlineLevel="1" x14ac:dyDescent="0.25">
      <c r="A9640" s="3"/>
      <c r="B9640" s="145" t="str">
        <f ca="1">B9623</f>
        <v>Asset Type 479</v>
      </c>
      <c r="C9640" s="145" t="str">
        <f ca="1">C9623</f>
        <v>Description - Asset Type 479</v>
      </c>
      <c r="D9640" s="3"/>
      <c r="E9640" s="3"/>
      <c r="F9640" s="106" t="s">
        <v>44</v>
      </c>
      <c r="G9640" s="296">
        <f t="shared" ref="G9640:N9640" si="958">SUM(G9625:G9639)</f>
        <v>0</v>
      </c>
      <c r="H9640" s="296">
        <f t="shared" ca="1" si="958"/>
        <v>0</v>
      </c>
      <c r="I9640" s="296">
        <f t="shared" ca="1" si="958"/>
        <v>0</v>
      </c>
      <c r="J9640" s="296">
        <f t="shared" ca="1" si="958"/>
        <v>0</v>
      </c>
      <c r="K9640" s="296">
        <f t="shared" ca="1" si="958"/>
        <v>0</v>
      </c>
      <c r="L9640" s="296">
        <f t="shared" ca="1" si="958"/>
        <v>0</v>
      </c>
      <c r="M9640" s="296">
        <f t="shared" ca="1" si="958"/>
        <v>0</v>
      </c>
      <c r="N9640" s="296">
        <f t="shared" ca="1" si="958"/>
        <v>0</v>
      </c>
    </row>
    <row r="9641" spans="1:14" s="369" customFormat="1" ht="12.75" hidden="1" customHeight="1" outlineLevel="2" x14ac:dyDescent="0.25">
      <c r="A9641" s="217">
        <f>A9623+1</f>
        <v>480</v>
      </c>
      <c r="B9641" s="22" t="str">
        <f ca="1">OFFSET($B$13,$A9641-1,0)</f>
        <v>Asset Type 480</v>
      </c>
      <c r="C9641" s="22" t="str">
        <f ca="1">OFFSET($C$13,$A9641-1,0)</f>
        <v>Description - Asset Type 480</v>
      </c>
      <c r="D9641" s="3"/>
      <c r="E9641" s="109"/>
      <c r="F9641" s="108" t="s">
        <v>41</v>
      </c>
      <c r="G9641" s="295">
        <f t="shared" ref="G9641:N9641" ca="1" si="959">VLOOKUP($B9641,$B$13:$N$512,5+G$5,FALSE)</f>
        <v>0</v>
      </c>
      <c r="H9641" s="295">
        <f t="shared" ca="1" si="959"/>
        <v>0</v>
      </c>
      <c r="I9641" s="295">
        <f t="shared" ca="1" si="959"/>
        <v>0</v>
      </c>
      <c r="J9641" s="295">
        <f t="shared" ca="1" si="959"/>
        <v>0</v>
      </c>
      <c r="K9641" s="295">
        <f t="shared" ca="1" si="959"/>
        <v>0</v>
      </c>
      <c r="L9641" s="295">
        <f t="shared" ca="1" si="959"/>
        <v>0</v>
      </c>
      <c r="M9641" s="295">
        <f t="shared" ca="1" si="959"/>
        <v>0</v>
      </c>
      <c r="N9641" s="295">
        <f t="shared" ca="1" si="959"/>
        <v>0</v>
      </c>
    </row>
    <row r="9642" spans="1:14" s="369" customFormat="1" ht="12.75" hidden="1" customHeight="1" outlineLevel="2" x14ac:dyDescent="0.25">
      <c r="A9642" s="3"/>
      <c r="B9642" s="3"/>
      <c r="C9642" s="21"/>
      <c r="D9642" s="3"/>
      <c r="E9642" s="107"/>
      <c r="F9642" s="106" t="s">
        <v>42</v>
      </c>
      <c r="G9642" s="111">
        <f ca="1">VLOOKUP($B9641,'Input Sheet'!$B$12:$N$511,5+G$5,FALSE)</f>
        <v>0</v>
      </c>
      <c r="H9642" s="111">
        <f ca="1">VLOOKUP($B9641,'Input Sheet'!$B$12:$N$511,5+H$5,FALSE)</f>
        <v>0</v>
      </c>
      <c r="I9642" s="111">
        <f ca="1">VLOOKUP($B9641,'Input Sheet'!$B$12:$N$511,5+I$5,FALSE)</f>
        <v>0</v>
      </c>
      <c r="J9642" s="111">
        <f ca="1">VLOOKUP($B9641,'Input Sheet'!$B$12:$N$511,5+J$5,FALSE)</f>
        <v>0</v>
      </c>
      <c r="K9642" s="111">
        <f ca="1">VLOOKUP($B9641,'Input Sheet'!$B$12:$N$511,5+K$5,FALSE)</f>
        <v>0</v>
      </c>
      <c r="L9642" s="111">
        <f ca="1">VLOOKUP($B9641,'Input Sheet'!$B$12:$N$511,5+L$5,FALSE)</f>
        <v>0</v>
      </c>
      <c r="M9642" s="111">
        <f ca="1">VLOOKUP($B9641,'Input Sheet'!$B$12:$N$511,5+M$5,FALSE)</f>
        <v>0</v>
      </c>
      <c r="N9642" s="111">
        <f ca="1">VLOOKUP($B9641,'Input Sheet'!$B$12:$N$511,5+N$5,FALSE)</f>
        <v>0</v>
      </c>
    </row>
    <row r="9643" spans="1:14" s="369" customFormat="1" ht="12.75" hidden="1" customHeight="1" outlineLevel="2" x14ac:dyDescent="0.25">
      <c r="A9643" s="3"/>
      <c r="B9643" s="3"/>
      <c r="C9643" s="3"/>
      <c r="D9643" s="3">
        <v>1</v>
      </c>
      <c r="E9643" s="290">
        <f t="array" aca="1" ref="E9643:E9657" ca="1">TRANSPOSE(G9641:N9641)</f>
        <v>0</v>
      </c>
      <c r="F9643" s="291"/>
      <c r="G9643" s="292"/>
      <c r="H9643" s="293">
        <f ca="1">IF(OFFSET(H9643,-$D9643,0)="n/a","n/a",IF(H$5&gt;OFFSET(H9643,-$D9643,0)+$D9643,$E9643-SUM($G9643:G9643),($E9643-SUM($G9643:G9643))/(OFFSET(H9643,-$D9643,0)-(H$5-$D9643-1))))</f>
        <v>0</v>
      </c>
      <c r="I9643" s="293">
        <f ca="1">IF(OFFSET(I9643,-$D9643,0)="n/a","n/a",IF(I$5&gt;OFFSET(I9643,-$D9643,0)+$D9643,$E9643-SUM($G9643:H9643),($E9643-SUM($G9643:H9643))/(OFFSET(I9643,-$D9643,0)-(I$5-$D9643-1))))</f>
        <v>0</v>
      </c>
      <c r="J9643" s="293">
        <f ca="1">IF(OFFSET(J9643,-$D9643,0)="n/a","n/a",IF(J$5&gt;OFFSET(J9643,-$D9643,0)+$D9643,$E9643-SUM($G9643:I9643),($E9643-SUM($G9643:I9643))/(OFFSET(J9643,-$D9643,0)-(J$5-$D9643-1))))</f>
        <v>0</v>
      </c>
      <c r="K9643" s="293">
        <f ca="1">IF(OFFSET(K9643,-$D9643,0)="n/a","n/a",IF(K$5&gt;OFFSET(K9643,-$D9643,0)+$D9643,$E9643-SUM($G9643:J9643),($E9643-SUM($G9643:J9643))/(OFFSET(K9643,-$D9643,0)-(K$5-$D9643-1))))</f>
        <v>0</v>
      </c>
      <c r="L9643" s="293">
        <f ca="1">IF(OFFSET(L9643,-$D9643,0)="n/a","n/a",IF(L$5&gt;OFFSET(L9643,-$D9643,0)+$D9643,$E9643-SUM($G9643:K9643),($E9643-SUM($G9643:K9643))/(OFFSET(L9643,-$D9643,0)-(L$5-$D9643-1))))</f>
        <v>0</v>
      </c>
      <c r="M9643" s="293">
        <f ca="1">IF(OFFSET(M9643,-$D9643,0)="n/a","n/a",IF(M$5&gt;OFFSET(M9643,-$D9643,0)+$D9643,$E9643-SUM($G9643:L9643),($E9643-SUM($G9643:L9643))/(OFFSET(M9643,-$D9643,0)-(M$5-$D9643-1))))</f>
        <v>0</v>
      </c>
      <c r="N9643" s="293">
        <f ca="1">IF(OFFSET(N9643,-$D9643,0)="n/a","n/a",IF(N$5&gt;OFFSET(N9643,-$D9643,0)+$D9643,$E9643-SUM($G9643:M9643),($E9643-SUM($G9643:M9643))/(OFFSET(N9643,-$D9643,0)-(N$5-$D9643-1))))</f>
        <v>0</v>
      </c>
    </row>
    <row r="9644" spans="1:14" s="369" customFormat="1" ht="12.75" hidden="1" customHeight="1" outlineLevel="2" x14ac:dyDescent="0.25">
      <c r="A9644" s="3"/>
      <c r="B9644" s="3"/>
      <c r="C9644" s="392" t="s">
        <v>43</v>
      </c>
      <c r="D9644" s="3">
        <v>2</v>
      </c>
      <c r="E9644" s="290">
        <f ca="1"/>
        <v>0</v>
      </c>
      <c r="F9644" s="291"/>
      <c r="G9644" s="294"/>
      <c r="H9644" s="292"/>
      <c r="I9644" s="293">
        <f ca="1">IF(OFFSET(I9644,-$D9644,0)="n/a","n/a",IF(I$5&gt;OFFSET(I9644,-$D9644,0)+$D9644,$E9644-SUM($G9644:H9644),($E9644-SUM($G9644:H9644))/(OFFSET(I9644,-$D9644,0)-(I$5-$D9644-1))))</f>
        <v>0</v>
      </c>
      <c r="J9644" s="293">
        <f ca="1">IF(OFFSET(J9644,-$D9644,0)="n/a","n/a",IF(J$5&gt;OFFSET(J9644,-$D9644,0)+$D9644,$E9644-SUM($G9644:I9644),($E9644-SUM($G9644:I9644))/(OFFSET(J9644,-$D9644,0)-(J$5-$D9644-1))))</f>
        <v>0</v>
      </c>
      <c r="K9644" s="293">
        <f ca="1">IF(OFFSET(K9644,-$D9644,0)="n/a","n/a",IF(K$5&gt;OFFSET(K9644,-$D9644,0)+$D9644,$E9644-SUM($G9644:J9644),($E9644-SUM($G9644:J9644))/(OFFSET(K9644,-$D9644,0)-(K$5-$D9644-1))))</f>
        <v>0</v>
      </c>
      <c r="L9644" s="293">
        <f ca="1">IF(OFFSET(L9644,-$D9644,0)="n/a","n/a",IF(L$5&gt;OFFSET(L9644,-$D9644,0)+$D9644,$E9644-SUM($G9644:K9644),($E9644-SUM($G9644:K9644))/(OFFSET(L9644,-$D9644,0)-(L$5-$D9644-1))))</f>
        <v>0</v>
      </c>
      <c r="M9644" s="293">
        <f ca="1">IF(OFFSET(M9644,-$D9644,0)="n/a","n/a",IF(M$5&gt;OFFSET(M9644,-$D9644,0)+$D9644,$E9644-SUM($G9644:L9644),($E9644-SUM($G9644:L9644))/(OFFSET(M9644,-$D9644,0)-(M$5-$D9644-1))))</f>
        <v>0</v>
      </c>
      <c r="N9644" s="293">
        <f ca="1">IF(OFFSET(N9644,-$D9644,0)="n/a","n/a",IF(N$5&gt;OFFSET(N9644,-$D9644,0)+$D9644,$E9644-SUM($G9644:M9644),($E9644-SUM($G9644:M9644))/(OFFSET(N9644,-$D9644,0)-(N$5-$D9644-1))))</f>
        <v>0</v>
      </c>
    </row>
    <row r="9645" spans="1:14" s="369" customFormat="1" ht="12.75" hidden="1" customHeight="1" outlineLevel="2" x14ac:dyDescent="0.25">
      <c r="A9645" s="3"/>
      <c r="B9645" s="3"/>
      <c r="C9645" s="392"/>
      <c r="D9645" s="3">
        <v>3</v>
      </c>
      <c r="E9645" s="290">
        <f ca="1"/>
        <v>0</v>
      </c>
      <c r="F9645" s="291"/>
      <c r="G9645" s="294"/>
      <c r="H9645" s="294"/>
      <c r="I9645" s="292"/>
      <c r="J9645" s="293">
        <f ca="1">IF(OFFSET(J9645,-$D9645,0)="n/a","n/a",IF(J$5&gt;OFFSET(J9645,-$D9645,0)+$D9645,$E9645-SUM($G9645:I9645),($E9645-SUM($G9645:I9645))/(OFFSET(J9645,-$D9645,0)-(J$5-$D9645-1))))</f>
        <v>0</v>
      </c>
      <c r="K9645" s="293">
        <f ca="1">IF(OFFSET(K9645,-$D9645,0)="n/a","n/a",IF(K$5&gt;OFFSET(K9645,-$D9645,0)+$D9645,$E9645-SUM($G9645:J9645),($E9645-SUM($G9645:J9645))/(OFFSET(K9645,-$D9645,0)-(K$5-$D9645-1))))</f>
        <v>0</v>
      </c>
      <c r="L9645" s="293">
        <f ca="1">IF(OFFSET(L9645,-$D9645,0)="n/a","n/a",IF(L$5&gt;OFFSET(L9645,-$D9645,0)+$D9645,$E9645-SUM($G9645:K9645),($E9645-SUM($G9645:K9645))/(OFFSET(L9645,-$D9645,0)-(L$5-$D9645-1))))</f>
        <v>0</v>
      </c>
      <c r="M9645" s="293">
        <f ca="1">IF(OFFSET(M9645,-$D9645,0)="n/a","n/a",IF(M$5&gt;OFFSET(M9645,-$D9645,0)+$D9645,$E9645-SUM($G9645:L9645),($E9645-SUM($G9645:L9645))/(OFFSET(M9645,-$D9645,0)-(M$5-$D9645-1))))</f>
        <v>0</v>
      </c>
      <c r="N9645" s="293">
        <f ca="1">IF(OFFSET(N9645,-$D9645,0)="n/a","n/a",IF(N$5&gt;OFFSET(N9645,-$D9645,0)+$D9645,$E9645-SUM($G9645:M9645),($E9645-SUM($G9645:M9645))/(OFFSET(N9645,-$D9645,0)-(N$5-$D9645-1))))</f>
        <v>0</v>
      </c>
    </row>
    <row r="9646" spans="1:14" s="369" customFormat="1" ht="12.75" hidden="1" customHeight="1" outlineLevel="2" x14ac:dyDescent="0.25">
      <c r="A9646" s="3"/>
      <c r="B9646" s="3"/>
      <c r="C9646" s="392"/>
      <c r="D9646" s="3">
        <v>4</v>
      </c>
      <c r="E9646" s="290">
        <f ca="1"/>
        <v>0</v>
      </c>
      <c r="F9646" s="291"/>
      <c r="G9646" s="294"/>
      <c r="H9646" s="294"/>
      <c r="I9646" s="294"/>
      <c r="J9646" s="292"/>
      <c r="K9646" s="293">
        <f ca="1">IF(OFFSET(K9646,-$D9646,0)="n/a","n/a",IF(K$5&gt;OFFSET(K9646,-$D9646,0)+$D9646,$E9646-SUM($G9646:J9646),($E9646-SUM($G9646:J9646))/(OFFSET(K9646,-$D9646,0)-(K$5-$D9646-1))))</f>
        <v>0</v>
      </c>
      <c r="L9646" s="293">
        <f ca="1">IF(OFFSET(L9646,-$D9646,0)="n/a","n/a",IF(L$5&gt;OFFSET(L9646,-$D9646,0)+$D9646,$E9646-SUM($G9646:K9646),($E9646-SUM($G9646:K9646))/(OFFSET(L9646,-$D9646,0)-(L$5-$D9646-1))))</f>
        <v>0</v>
      </c>
      <c r="M9646" s="293">
        <f ca="1">IF(OFFSET(M9646,-$D9646,0)="n/a","n/a",IF(M$5&gt;OFFSET(M9646,-$D9646,0)+$D9646,$E9646-SUM($G9646:L9646),($E9646-SUM($G9646:L9646))/(OFFSET(M9646,-$D9646,0)-(M$5-$D9646-1))))</f>
        <v>0</v>
      </c>
      <c r="N9646" s="293">
        <f ca="1">IF(OFFSET(N9646,-$D9646,0)="n/a","n/a",IF(N$5&gt;OFFSET(N9646,-$D9646,0)+$D9646,$E9646-SUM($G9646:M9646),($E9646-SUM($G9646:M9646))/(OFFSET(N9646,-$D9646,0)-(N$5-$D9646-1))))</f>
        <v>0</v>
      </c>
    </row>
    <row r="9647" spans="1:14" s="369" customFormat="1" ht="12.75" hidden="1" customHeight="1" outlineLevel="2" x14ac:dyDescent="0.25">
      <c r="A9647" s="3"/>
      <c r="B9647" s="3"/>
      <c r="C9647" s="392"/>
      <c r="D9647" s="3">
        <v>5</v>
      </c>
      <c r="E9647" s="290">
        <f ca="1"/>
        <v>0</v>
      </c>
      <c r="F9647" s="291"/>
      <c r="G9647" s="294"/>
      <c r="H9647" s="294"/>
      <c r="I9647" s="294"/>
      <c r="J9647" s="294"/>
      <c r="K9647" s="292"/>
      <c r="L9647" s="293">
        <f ca="1">IF(OFFSET(L9647,-$D9647,0)="n/a","n/a",IF(L$5&gt;OFFSET(L9647,-$D9647,0)+$D9647,$E9647-SUM($G9647:K9647),($E9647-SUM($G9647:K9647))/(OFFSET(L9647,-$D9647,0)-(L$5-$D9647-1))))</f>
        <v>0</v>
      </c>
      <c r="M9647" s="293">
        <f ca="1">IF(OFFSET(M9647,-$D9647,0)="n/a","n/a",IF(M$5&gt;OFFSET(M9647,-$D9647,0)+$D9647,$E9647-SUM($G9647:L9647),($E9647-SUM($G9647:L9647))/(OFFSET(M9647,-$D9647,0)-(M$5-$D9647-1))))</f>
        <v>0</v>
      </c>
      <c r="N9647" s="293">
        <f ca="1">IF(OFFSET(N9647,-$D9647,0)="n/a","n/a",IF(N$5&gt;OFFSET(N9647,-$D9647,0)+$D9647,$E9647-SUM($G9647:M9647),($E9647-SUM($G9647:M9647))/(OFFSET(N9647,-$D9647,0)-(N$5-$D9647-1))))</f>
        <v>0</v>
      </c>
    </row>
    <row r="9648" spans="1:14" s="369" customFormat="1" ht="12.75" hidden="1" customHeight="1" outlineLevel="2" x14ac:dyDescent="0.25">
      <c r="A9648" s="3"/>
      <c r="B9648" s="3"/>
      <c r="C9648" s="392"/>
      <c r="D9648" s="3">
        <v>6</v>
      </c>
      <c r="E9648" s="290">
        <f ca="1"/>
        <v>0</v>
      </c>
      <c r="F9648" s="291"/>
      <c r="G9648" s="294"/>
      <c r="H9648" s="294"/>
      <c r="I9648" s="294"/>
      <c r="J9648" s="294"/>
      <c r="K9648" s="294"/>
      <c r="L9648" s="292"/>
      <c r="M9648" s="293">
        <f ca="1">IF(OFFSET(M9648,-$D9648,0)="n/a","n/a",IF(M$5&gt;OFFSET(M9648,-$D9648,0)+$D9648,$E9648-SUM($G9648:L9648),($E9648-SUM($G9648:L9648))/(OFFSET(M9648,-$D9648,0)-(M$5-$D9648-1))))</f>
        <v>0</v>
      </c>
      <c r="N9648" s="293">
        <f ca="1">IF(OFFSET(N9648,-$D9648,0)="n/a","n/a",IF(N$5&gt;OFFSET(N9648,-$D9648,0)+$D9648,$E9648-SUM($G9648:M9648),($E9648-SUM($G9648:M9648))/(OFFSET(N9648,-$D9648,0)-(N$5-$D9648-1))))</f>
        <v>0</v>
      </c>
    </row>
    <row r="9649" spans="1:14" s="369" customFormat="1" ht="12.75" hidden="1" customHeight="1" outlineLevel="2" x14ac:dyDescent="0.25">
      <c r="A9649" s="3"/>
      <c r="B9649" s="3"/>
      <c r="C9649" s="392"/>
      <c r="D9649" s="3">
        <v>7</v>
      </c>
      <c r="E9649" s="290">
        <f ca="1"/>
        <v>0</v>
      </c>
      <c r="F9649" s="291"/>
      <c r="G9649" s="294"/>
      <c r="H9649" s="294"/>
      <c r="I9649" s="294"/>
      <c r="J9649" s="294"/>
      <c r="K9649" s="294"/>
      <c r="L9649" s="294"/>
      <c r="M9649" s="292"/>
      <c r="N9649" s="293">
        <f ca="1">IF(OFFSET(N9649,-$D9649,0)="n/a","n/a",IF(N$5&gt;OFFSET(N9649,-$D9649,0)+$D9649,$E9649-SUM($G9649:M9649),($E9649-SUM($G9649:M9649))/(OFFSET(N9649,-$D9649,0)-(N$5-$D9649-1))))</f>
        <v>0</v>
      </c>
    </row>
    <row r="9650" spans="1:14" s="369" customFormat="1" ht="12.75" hidden="1" customHeight="1" outlineLevel="2" x14ac:dyDescent="0.25">
      <c r="A9650" s="3"/>
      <c r="B9650" s="3"/>
      <c r="C9650" s="392"/>
      <c r="D9650" s="3">
        <v>8</v>
      </c>
      <c r="E9650" s="290">
        <f ca="1"/>
        <v>0</v>
      </c>
      <c r="F9650" s="291"/>
      <c r="G9650" s="294"/>
      <c r="H9650" s="294"/>
      <c r="I9650" s="294"/>
      <c r="J9650" s="294"/>
      <c r="K9650" s="294"/>
      <c r="L9650" s="294"/>
      <c r="M9650" s="294"/>
      <c r="N9650" s="292"/>
    </row>
    <row r="9651" spans="1:14" s="369" customFormat="1" ht="12.75" hidden="1" customHeight="1" outlineLevel="2" x14ac:dyDescent="0.25">
      <c r="A9651" s="3"/>
      <c r="B9651" s="3"/>
      <c r="C9651" s="392"/>
      <c r="D9651" s="3">
        <v>9</v>
      </c>
      <c r="E9651" s="290" t="e">
        <f ca="1"/>
        <v>#N/A</v>
      </c>
      <c r="F9651" s="291"/>
      <c r="G9651" s="294"/>
      <c r="H9651" s="294"/>
      <c r="I9651" s="294"/>
      <c r="J9651" s="294"/>
      <c r="K9651" s="294"/>
      <c r="L9651" s="294"/>
      <c r="M9651" s="294"/>
      <c r="N9651" s="294"/>
    </row>
    <row r="9652" spans="1:14" s="369" customFormat="1" ht="12.75" hidden="1" customHeight="1" outlineLevel="2" x14ac:dyDescent="0.25">
      <c r="A9652" s="3"/>
      <c r="B9652" s="3"/>
      <c r="C9652" s="392"/>
      <c r="D9652" s="3">
        <v>10</v>
      </c>
      <c r="E9652" s="290" t="e">
        <f ca="1"/>
        <v>#N/A</v>
      </c>
      <c r="F9652" s="291"/>
      <c r="G9652" s="294"/>
      <c r="H9652" s="294"/>
      <c r="I9652" s="294"/>
      <c r="J9652" s="294"/>
      <c r="K9652" s="294"/>
      <c r="L9652" s="294"/>
      <c r="M9652" s="294"/>
      <c r="N9652" s="294"/>
    </row>
    <row r="9653" spans="1:14" s="369" customFormat="1" ht="12.75" hidden="1" customHeight="1" outlineLevel="2" x14ac:dyDescent="0.25">
      <c r="A9653" s="3"/>
      <c r="B9653" s="3"/>
      <c r="C9653" s="392"/>
      <c r="D9653" s="3">
        <v>11</v>
      </c>
      <c r="E9653" s="290" t="e">
        <f ca="1"/>
        <v>#N/A</v>
      </c>
      <c r="F9653" s="291"/>
      <c r="G9653" s="294"/>
      <c r="H9653" s="294"/>
      <c r="I9653" s="294"/>
      <c r="J9653" s="294"/>
      <c r="K9653" s="294"/>
      <c r="L9653" s="294"/>
      <c r="M9653" s="294"/>
      <c r="N9653" s="294"/>
    </row>
    <row r="9654" spans="1:14" s="369" customFormat="1" ht="12.75" hidden="1" customHeight="1" outlineLevel="2" x14ac:dyDescent="0.25">
      <c r="A9654" s="3"/>
      <c r="B9654" s="3"/>
      <c r="C9654" s="392"/>
      <c r="D9654" s="3">
        <v>12</v>
      </c>
      <c r="E9654" s="290" t="e">
        <f ca="1"/>
        <v>#N/A</v>
      </c>
      <c r="F9654" s="291"/>
      <c r="G9654" s="294"/>
      <c r="H9654" s="294"/>
      <c r="I9654" s="294"/>
      <c r="J9654" s="294"/>
      <c r="K9654" s="294"/>
      <c r="L9654" s="294"/>
      <c r="M9654" s="294"/>
      <c r="N9654" s="294"/>
    </row>
    <row r="9655" spans="1:14" s="369" customFormat="1" ht="12.75" hidden="1" customHeight="1" outlineLevel="2" x14ac:dyDescent="0.25">
      <c r="A9655" s="3"/>
      <c r="B9655" s="3"/>
      <c r="C9655" s="392"/>
      <c r="D9655" s="3">
        <v>13</v>
      </c>
      <c r="E9655" s="290" t="e">
        <f ca="1"/>
        <v>#N/A</v>
      </c>
      <c r="F9655" s="291"/>
      <c r="G9655" s="294"/>
      <c r="H9655" s="294"/>
      <c r="I9655" s="294"/>
      <c r="J9655" s="294"/>
      <c r="K9655" s="294"/>
      <c r="L9655" s="294"/>
      <c r="M9655" s="294"/>
      <c r="N9655" s="294"/>
    </row>
    <row r="9656" spans="1:14" s="369" customFormat="1" ht="12.75" hidden="1" customHeight="1" outlineLevel="2" x14ac:dyDescent="0.25">
      <c r="A9656" s="3"/>
      <c r="B9656" s="3"/>
      <c r="C9656" s="392"/>
      <c r="D9656" s="3">
        <v>14</v>
      </c>
      <c r="E9656" s="290" t="e">
        <f ca="1"/>
        <v>#N/A</v>
      </c>
      <c r="F9656" s="291"/>
      <c r="G9656" s="294"/>
      <c r="H9656" s="294"/>
      <c r="I9656" s="294"/>
      <c r="J9656" s="294"/>
      <c r="K9656" s="294"/>
      <c r="L9656" s="294"/>
      <c r="M9656" s="294"/>
      <c r="N9656" s="294"/>
    </row>
    <row r="9657" spans="1:14" s="369" customFormat="1" ht="12.75" hidden="1" customHeight="1" outlineLevel="2" x14ac:dyDescent="0.25">
      <c r="A9657" s="3"/>
      <c r="B9657" s="3"/>
      <c r="C9657" s="392"/>
      <c r="D9657" s="3">
        <v>15</v>
      </c>
      <c r="E9657" s="290" t="e">
        <f ca="1"/>
        <v>#N/A</v>
      </c>
      <c r="F9657" s="291"/>
      <c r="G9657" s="294"/>
      <c r="H9657" s="294"/>
      <c r="I9657" s="294"/>
      <c r="J9657" s="294"/>
      <c r="K9657" s="294"/>
      <c r="L9657" s="294"/>
      <c r="M9657" s="294"/>
      <c r="N9657" s="294"/>
    </row>
    <row r="9658" spans="1:14" s="369" customFormat="1" ht="12.75" hidden="1" customHeight="1" outlineLevel="1" x14ac:dyDescent="0.25">
      <c r="A9658" s="3"/>
      <c r="B9658" s="145" t="str">
        <f ca="1">B9641</f>
        <v>Asset Type 480</v>
      </c>
      <c r="C9658" s="145" t="str">
        <f ca="1">C9641</f>
        <v>Description - Asset Type 480</v>
      </c>
      <c r="D9658" s="3"/>
      <c r="E9658" s="3"/>
      <c r="F9658" s="106" t="s">
        <v>44</v>
      </c>
      <c r="G9658" s="296">
        <f t="shared" ref="G9658:N9658" si="960">SUM(G9643:G9657)</f>
        <v>0</v>
      </c>
      <c r="H9658" s="296">
        <f t="shared" ca="1" si="960"/>
        <v>0</v>
      </c>
      <c r="I9658" s="296">
        <f t="shared" ca="1" si="960"/>
        <v>0</v>
      </c>
      <c r="J9658" s="296">
        <f t="shared" ca="1" si="960"/>
        <v>0</v>
      </c>
      <c r="K9658" s="296">
        <f t="shared" ca="1" si="960"/>
        <v>0</v>
      </c>
      <c r="L9658" s="296">
        <f t="shared" ca="1" si="960"/>
        <v>0</v>
      </c>
      <c r="M9658" s="296">
        <f t="shared" ca="1" si="960"/>
        <v>0</v>
      </c>
      <c r="N9658" s="296">
        <f t="shared" ca="1" si="960"/>
        <v>0</v>
      </c>
    </row>
    <row r="9659" spans="1:14" s="369" customFormat="1" ht="12.75" hidden="1" customHeight="1" outlineLevel="2" x14ac:dyDescent="0.25">
      <c r="A9659" s="217">
        <f>A9641+1</f>
        <v>481</v>
      </c>
      <c r="B9659" s="22" t="str">
        <f ca="1">OFFSET($B$13,$A9659-1,0)</f>
        <v>Asset Type 481</v>
      </c>
      <c r="C9659" s="22" t="str">
        <f ca="1">OFFSET($C$13,$A9659-1,0)</f>
        <v>Description - Asset Type 481</v>
      </c>
      <c r="D9659" s="3"/>
      <c r="E9659" s="109"/>
      <c r="F9659" s="108" t="s">
        <v>41</v>
      </c>
      <c r="G9659" s="295">
        <f t="shared" ref="G9659:N9659" ca="1" si="961">VLOOKUP($B9659,$B$13:$N$512,5+G$5,FALSE)</f>
        <v>0</v>
      </c>
      <c r="H9659" s="295">
        <f t="shared" ca="1" si="961"/>
        <v>0</v>
      </c>
      <c r="I9659" s="295">
        <f t="shared" ca="1" si="961"/>
        <v>0</v>
      </c>
      <c r="J9659" s="295">
        <f t="shared" ca="1" si="961"/>
        <v>0</v>
      </c>
      <c r="K9659" s="295">
        <f t="shared" ca="1" si="961"/>
        <v>0</v>
      </c>
      <c r="L9659" s="295">
        <f t="shared" ca="1" si="961"/>
        <v>0</v>
      </c>
      <c r="M9659" s="295">
        <f t="shared" ca="1" si="961"/>
        <v>0</v>
      </c>
      <c r="N9659" s="295">
        <f t="shared" ca="1" si="961"/>
        <v>0</v>
      </c>
    </row>
    <row r="9660" spans="1:14" s="369" customFormat="1" ht="12.75" hidden="1" customHeight="1" outlineLevel="2" x14ac:dyDescent="0.25">
      <c r="A9660" s="3"/>
      <c r="B9660" s="3"/>
      <c r="C9660" s="21"/>
      <c r="D9660" s="3"/>
      <c r="E9660" s="107"/>
      <c r="F9660" s="106" t="s">
        <v>42</v>
      </c>
      <c r="G9660" s="111">
        <f ca="1">VLOOKUP($B9659,'Input Sheet'!$B$12:$N$511,5+G$5,FALSE)</f>
        <v>0</v>
      </c>
      <c r="H9660" s="111">
        <f ca="1">VLOOKUP($B9659,'Input Sheet'!$B$12:$N$511,5+H$5,FALSE)</f>
        <v>0</v>
      </c>
      <c r="I9660" s="111">
        <f ca="1">VLOOKUP($B9659,'Input Sheet'!$B$12:$N$511,5+I$5,FALSE)</f>
        <v>0</v>
      </c>
      <c r="J9660" s="111">
        <f ca="1">VLOOKUP($B9659,'Input Sheet'!$B$12:$N$511,5+J$5,FALSE)</f>
        <v>0</v>
      </c>
      <c r="K9660" s="111">
        <f ca="1">VLOOKUP($B9659,'Input Sheet'!$B$12:$N$511,5+K$5,FALSE)</f>
        <v>0</v>
      </c>
      <c r="L9660" s="111">
        <f ca="1">VLOOKUP($B9659,'Input Sheet'!$B$12:$N$511,5+L$5,FALSE)</f>
        <v>0</v>
      </c>
      <c r="M9660" s="111">
        <f ca="1">VLOOKUP($B9659,'Input Sheet'!$B$12:$N$511,5+M$5,FALSE)</f>
        <v>0</v>
      </c>
      <c r="N9660" s="111">
        <f ca="1">VLOOKUP($B9659,'Input Sheet'!$B$12:$N$511,5+N$5,FALSE)</f>
        <v>0</v>
      </c>
    </row>
    <row r="9661" spans="1:14" s="369" customFormat="1" ht="12.75" hidden="1" customHeight="1" outlineLevel="2" x14ac:dyDescent="0.25">
      <c r="A9661" s="3"/>
      <c r="B9661" s="3"/>
      <c r="C9661" s="3"/>
      <c r="D9661" s="3">
        <v>1</v>
      </c>
      <c r="E9661" s="290">
        <f t="array" aca="1" ref="E9661:E9675" ca="1">TRANSPOSE(G9659:N9659)</f>
        <v>0</v>
      </c>
      <c r="F9661" s="291"/>
      <c r="G9661" s="292"/>
      <c r="H9661" s="293">
        <f ca="1">IF(OFFSET(H9661,-$D9661,0)="n/a","n/a",IF(H$5&gt;OFFSET(H9661,-$D9661,0)+$D9661,$E9661-SUM($G9661:G9661),($E9661-SUM($G9661:G9661))/(OFFSET(H9661,-$D9661,0)-(H$5-$D9661-1))))</f>
        <v>0</v>
      </c>
      <c r="I9661" s="293">
        <f ca="1">IF(OFFSET(I9661,-$D9661,0)="n/a","n/a",IF(I$5&gt;OFFSET(I9661,-$D9661,0)+$D9661,$E9661-SUM($G9661:H9661),($E9661-SUM($G9661:H9661))/(OFFSET(I9661,-$D9661,0)-(I$5-$D9661-1))))</f>
        <v>0</v>
      </c>
      <c r="J9661" s="293">
        <f ca="1">IF(OFFSET(J9661,-$D9661,0)="n/a","n/a",IF(J$5&gt;OFFSET(J9661,-$D9661,0)+$D9661,$E9661-SUM($G9661:I9661),($E9661-SUM($G9661:I9661))/(OFFSET(J9661,-$D9661,0)-(J$5-$D9661-1))))</f>
        <v>0</v>
      </c>
      <c r="K9661" s="293">
        <f ca="1">IF(OFFSET(K9661,-$D9661,0)="n/a","n/a",IF(K$5&gt;OFFSET(K9661,-$D9661,0)+$D9661,$E9661-SUM($G9661:J9661),($E9661-SUM($G9661:J9661))/(OFFSET(K9661,-$D9661,0)-(K$5-$D9661-1))))</f>
        <v>0</v>
      </c>
      <c r="L9661" s="293">
        <f ca="1">IF(OFFSET(L9661,-$D9661,0)="n/a","n/a",IF(L$5&gt;OFFSET(L9661,-$D9661,0)+$D9661,$E9661-SUM($G9661:K9661),($E9661-SUM($G9661:K9661))/(OFFSET(L9661,-$D9661,0)-(L$5-$D9661-1))))</f>
        <v>0</v>
      </c>
      <c r="M9661" s="293">
        <f ca="1">IF(OFFSET(M9661,-$D9661,0)="n/a","n/a",IF(M$5&gt;OFFSET(M9661,-$D9661,0)+$D9661,$E9661-SUM($G9661:L9661),($E9661-SUM($G9661:L9661))/(OFFSET(M9661,-$D9661,0)-(M$5-$D9661-1))))</f>
        <v>0</v>
      </c>
      <c r="N9661" s="293">
        <f ca="1">IF(OFFSET(N9661,-$D9661,0)="n/a","n/a",IF(N$5&gt;OFFSET(N9661,-$D9661,0)+$D9661,$E9661-SUM($G9661:M9661),($E9661-SUM($G9661:M9661))/(OFFSET(N9661,-$D9661,0)-(N$5-$D9661-1))))</f>
        <v>0</v>
      </c>
    </row>
    <row r="9662" spans="1:14" s="369" customFormat="1" ht="12.75" hidden="1" customHeight="1" outlineLevel="2" x14ac:dyDescent="0.25">
      <c r="A9662" s="3"/>
      <c r="B9662" s="3"/>
      <c r="C9662" s="392" t="s">
        <v>43</v>
      </c>
      <c r="D9662" s="3">
        <v>2</v>
      </c>
      <c r="E9662" s="290">
        <f ca="1"/>
        <v>0</v>
      </c>
      <c r="F9662" s="291"/>
      <c r="G9662" s="294"/>
      <c r="H9662" s="292"/>
      <c r="I9662" s="293">
        <f ca="1">IF(OFFSET(I9662,-$D9662,0)="n/a","n/a",IF(I$5&gt;OFFSET(I9662,-$D9662,0)+$D9662,$E9662-SUM($G9662:H9662),($E9662-SUM($G9662:H9662))/(OFFSET(I9662,-$D9662,0)-(I$5-$D9662-1))))</f>
        <v>0</v>
      </c>
      <c r="J9662" s="293">
        <f ca="1">IF(OFFSET(J9662,-$D9662,0)="n/a","n/a",IF(J$5&gt;OFFSET(J9662,-$D9662,0)+$D9662,$E9662-SUM($G9662:I9662),($E9662-SUM($G9662:I9662))/(OFFSET(J9662,-$D9662,0)-(J$5-$D9662-1))))</f>
        <v>0</v>
      </c>
      <c r="K9662" s="293">
        <f ca="1">IF(OFFSET(K9662,-$D9662,0)="n/a","n/a",IF(K$5&gt;OFFSET(K9662,-$D9662,0)+$D9662,$E9662-SUM($G9662:J9662),($E9662-SUM($G9662:J9662))/(OFFSET(K9662,-$D9662,0)-(K$5-$D9662-1))))</f>
        <v>0</v>
      </c>
      <c r="L9662" s="293">
        <f ca="1">IF(OFFSET(L9662,-$D9662,0)="n/a","n/a",IF(L$5&gt;OFFSET(L9662,-$D9662,0)+$D9662,$E9662-SUM($G9662:K9662),($E9662-SUM($G9662:K9662))/(OFFSET(L9662,-$D9662,0)-(L$5-$D9662-1))))</f>
        <v>0</v>
      </c>
      <c r="M9662" s="293">
        <f ca="1">IF(OFFSET(M9662,-$D9662,0)="n/a","n/a",IF(M$5&gt;OFFSET(M9662,-$D9662,0)+$D9662,$E9662-SUM($G9662:L9662),($E9662-SUM($G9662:L9662))/(OFFSET(M9662,-$D9662,0)-(M$5-$D9662-1))))</f>
        <v>0</v>
      </c>
      <c r="N9662" s="293">
        <f ca="1">IF(OFFSET(N9662,-$D9662,0)="n/a","n/a",IF(N$5&gt;OFFSET(N9662,-$D9662,0)+$D9662,$E9662-SUM($G9662:M9662),($E9662-SUM($G9662:M9662))/(OFFSET(N9662,-$D9662,0)-(N$5-$D9662-1))))</f>
        <v>0</v>
      </c>
    </row>
    <row r="9663" spans="1:14" s="369" customFormat="1" ht="12.75" hidden="1" customHeight="1" outlineLevel="2" x14ac:dyDescent="0.25">
      <c r="A9663" s="3"/>
      <c r="B9663" s="3"/>
      <c r="C9663" s="392"/>
      <c r="D9663" s="3">
        <v>3</v>
      </c>
      <c r="E9663" s="290">
        <f ca="1"/>
        <v>0</v>
      </c>
      <c r="F9663" s="291"/>
      <c r="G9663" s="294"/>
      <c r="H9663" s="294"/>
      <c r="I9663" s="292"/>
      <c r="J9663" s="293">
        <f ca="1">IF(OFFSET(J9663,-$D9663,0)="n/a","n/a",IF(J$5&gt;OFFSET(J9663,-$D9663,0)+$D9663,$E9663-SUM($G9663:I9663),($E9663-SUM($G9663:I9663))/(OFFSET(J9663,-$D9663,0)-(J$5-$D9663-1))))</f>
        <v>0</v>
      </c>
      <c r="K9663" s="293">
        <f ca="1">IF(OFFSET(K9663,-$D9663,0)="n/a","n/a",IF(K$5&gt;OFFSET(K9663,-$D9663,0)+$D9663,$E9663-SUM($G9663:J9663),($E9663-SUM($G9663:J9663))/(OFFSET(K9663,-$D9663,0)-(K$5-$D9663-1))))</f>
        <v>0</v>
      </c>
      <c r="L9663" s="293">
        <f ca="1">IF(OFFSET(L9663,-$D9663,0)="n/a","n/a",IF(L$5&gt;OFFSET(L9663,-$D9663,0)+$D9663,$E9663-SUM($G9663:K9663),($E9663-SUM($G9663:K9663))/(OFFSET(L9663,-$D9663,0)-(L$5-$D9663-1))))</f>
        <v>0</v>
      </c>
      <c r="M9663" s="293">
        <f ca="1">IF(OFFSET(M9663,-$D9663,0)="n/a","n/a",IF(M$5&gt;OFFSET(M9663,-$D9663,0)+$D9663,$E9663-SUM($G9663:L9663),($E9663-SUM($G9663:L9663))/(OFFSET(M9663,-$D9663,0)-(M$5-$D9663-1))))</f>
        <v>0</v>
      </c>
      <c r="N9663" s="293">
        <f ca="1">IF(OFFSET(N9663,-$D9663,0)="n/a","n/a",IF(N$5&gt;OFFSET(N9663,-$D9663,0)+$D9663,$E9663-SUM($G9663:M9663),($E9663-SUM($G9663:M9663))/(OFFSET(N9663,-$D9663,0)-(N$5-$D9663-1))))</f>
        <v>0</v>
      </c>
    </row>
    <row r="9664" spans="1:14" s="369" customFormat="1" ht="12.75" hidden="1" customHeight="1" outlineLevel="2" x14ac:dyDescent="0.25">
      <c r="A9664" s="3"/>
      <c r="B9664" s="3"/>
      <c r="C9664" s="392"/>
      <c r="D9664" s="3">
        <v>4</v>
      </c>
      <c r="E9664" s="290">
        <f ca="1"/>
        <v>0</v>
      </c>
      <c r="F9664" s="291"/>
      <c r="G9664" s="294"/>
      <c r="H9664" s="294"/>
      <c r="I9664" s="294"/>
      <c r="J9664" s="292"/>
      <c r="K9664" s="293">
        <f ca="1">IF(OFFSET(K9664,-$D9664,0)="n/a","n/a",IF(K$5&gt;OFFSET(K9664,-$D9664,0)+$D9664,$E9664-SUM($G9664:J9664),($E9664-SUM($G9664:J9664))/(OFFSET(K9664,-$D9664,0)-(K$5-$D9664-1))))</f>
        <v>0</v>
      </c>
      <c r="L9664" s="293">
        <f ca="1">IF(OFFSET(L9664,-$D9664,0)="n/a","n/a",IF(L$5&gt;OFFSET(L9664,-$D9664,0)+$D9664,$E9664-SUM($G9664:K9664),($E9664-SUM($G9664:K9664))/(OFFSET(L9664,-$D9664,0)-(L$5-$D9664-1))))</f>
        <v>0</v>
      </c>
      <c r="M9664" s="293">
        <f ca="1">IF(OFFSET(M9664,-$D9664,0)="n/a","n/a",IF(M$5&gt;OFFSET(M9664,-$D9664,0)+$D9664,$E9664-SUM($G9664:L9664),($E9664-SUM($G9664:L9664))/(OFFSET(M9664,-$D9664,0)-(M$5-$D9664-1))))</f>
        <v>0</v>
      </c>
      <c r="N9664" s="293">
        <f ca="1">IF(OFFSET(N9664,-$D9664,0)="n/a","n/a",IF(N$5&gt;OFFSET(N9664,-$D9664,0)+$D9664,$E9664-SUM($G9664:M9664),($E9664-SUM($G9664:M9664))/(OFFSET(N9664,-$D9664,0)-(N$5-$D9664-1))))</f>
        <v>0</v>
      </c>
    </row>
    <row r="9665" spans="1:14" s="369" customFormat="1" ht="12.75" hidden="1" customHeight="1" outlineLevel="2" x14ac:dyDescent="0.25">
      <c r="A9665" s="3"/>
      <c r="B9665" s="3"/>
      <c r="C9665" s="392"/>
      <c r="D9665" s="3">
        <v>5</v>
      </c>
      <c r="E9665" s="290">
        <f ca="1"/>
        <v>0</v>
      </c>
      <c r="F9665" s="291"/>
      <c r="G9665" s="294"/>
      <c r="H9665" s="294"/>
      <c r="I9665" s="294"/>
      <c r="J9665" s="294"/>
      <c r="K9665" s="292"/>
      <c r="L9665" s="293">
        <f ca="1">IF(OFFSET(L9665,-$D9665,0)="n/a","n/a",IF(L$5&gt;OFFSET(L9665,-$D9665,0)+$D9665,$E9665-SUM($G9665:K9665),($E9665-SUM($G9665:K9665))/(OFFSET(L9665,-$D9665,0)-(L$5-$D9665-1))))</f>
        <v>0</v>
      </c>
      <c r="M9665" s="293">
        <f ca="1">IF(OFFSET(M9665,-$D9665,0)="n/a","n/a",IF(M$5&gt;OFFSET(M9665,-$D9665,0)+$D9665,$E9665-SUM($G9665:L9665),($E9665-SUM($G9665:L9665))/(OFFSET(M9665,-$D9665,0)-(M$5-$D9665-1))))</f>
        <v>0</v>
      </c>
      <c r="N9665" s="293">
        <f ca="1">IF(OFFSET(N9665,-$D9665,0)="n/a","n/a",IF(N$5&gt;OFFSET(N9665,-$D9665,0)+$D9665,$E9665-SUM($G9665:M9665),($E9665-SUM($G9665:M9665))/(OFFSET(N9665,-$D9665,0)-(N$5-$D9665-1))))</f>
        <v>0</v>
      </c>
    </row>
    <row r="9666" spans="1:14" s="369" customFormat="1" ht="12.75" hidden="1" customHeight="1" outlineLevel="2" x14ac:dyDescent="0.25">
      <c r="A9666" s="3"/>
      <c r="B9666" s="3"/>
      <c r="C9666" s="392"/>
      <c r="D9666" s="3">
        <v>6</v>
      </c>
      <c r="E9666" s="290">
        <f ca="1"/>
        <v>0</v>
      </c>
      <c r="F9666" s="291"/>
      <c r="G9666" s="294"/>
      <c r="H9666" s="294"/>
      <c r="I9666" s="294"/>
      <c r="J9666" s="294"/>
      <c r="K9666" s="294"/>
      <c r="L9666" s="292"/>
      <c r="M9666" s="293">
        <f ca="1">IF(OFFSET(M9666,-$D9666,0)="n/a","n/a",IF(M$5&gt;OFFSET(M9666,-$D9666,0)+$D9666,$E9666-SUM($G9666:L9666),($E9666-SUM($G9666:L9666))/(OFFSET(M9666,-$D9666,0)-(M$5-$D9666-1))))</f>
        <v>0</v>
      </c>
      <c r="N9666" s="293">
        <f ca="1">IF(OFFSET(N9666,-$D9666,0)="n/a","n/a",IF(N$5&gt;OFFSET(N9666,-$D9666,0)+$D9666,$E9666-SUM($G9666:M9666),($E9666-SUM($G9666:M9666))/(OFFSET(N9666,-$D9666,0)-(N$5-$D9666-1))))</f>
        <v>0</v>
      </c>
    </row>
    <row r="9667" spans="1:14" s="369" customFormat="1" ht="12.75" hidden="1" customHeight="1" outlineLevel="2" x14ac:dyDescent="0.25">
      <c r="A9667" s="3"/>
      <c r="B9667" s="3"/>
      <c r="C9667" s="392"/>
      <c r="D9667" s="3">
        <v>7</v>
      </c>
      <c r="E9667" s="290">
        <f ca="1"/>
        <v>0</v>
      </c>
      <c r="F9667" s="291"/>
      <c r="G9667" s="294"/>
      <c r="H9667" s="294"/>
      <c r="I9667" s="294"/>
      <c r="J9667" s="294"/>
      <c r="K9667" s="294"/>
      <c r="L9667" s="294"/>
      <c r="M9667" s="292"/>
      <c r="N9667" s="293">
        <f ca="1">IF(OFFSET(N9667,-$D9667,0)="n/a","n/a",IF(N$5&gt;OFFSET(N9667,-$D9667,0)+$D9667,$E9667-SUM($G9667:M9667),($E9667-SUM($G9667:M9667))/(OFFSET(N9667,-$D9667,0)-(N$5-$D9667-1))))</f>
        <v>0</v>
      </c>
    </row>
    <row r="9668" spans="1:14" s="369" customFormat="1" ht="12.75" hidden="1" customHeight="1" outlineLevel="2" x14ac:dyDescent="0.25">
      <c r="A9668" s="3"/>
      <c r="B9668" s="3"/>
      <c r="C9668" s="392"/>
      <c r="D9668" s="3">
        <v>8</v>
      </c>
      <c r="E9668" s="290">
        <f ca="1"/>
        <v>0</v>
      </c>
      <c r="F9668" s="291"/>
      <c r="G9668" s="294"/>
      <c r="H9668" s="294"/>
      <c r="I9668" s="294"/>
      <c r="J9668" s="294"/>
      <c r="K9668" s="294"/>
      <c r="L9668" s="294"/>
      <c r="M9668" s="294"/>
      <c r="N9668" s="292"/>
    </row>
    <row r="9669" spans="1:14" s="369" customFormat="1" ht="12.75" hidden="1" customHeight="1" outlineLevel="2" x14ac:dyDescent="0.25">
      <c r="A9669" s="3"/>
      <c r="B9669" s="3"/>
      <c r="C9669" s="392"/>
      <c r="D9669" s="3">
        <v>9</v>
      </c>
      <c r="E9669" s="290" t="e">
        <f ca="1"/>
        <v>#N/A</v>
      </c>
      <c r="F9669" s="291"/>
      <c r="G9669" s="294"/>
      <c r="H9669" s="294"/>
      <c r="I9669" s="294"/>
      <c r="J9669" s="294"/>
      <c r="K9669" s="294"/>
      <c r="L9669" s="294"/>
      <c r="M9669" s="294"/>
      <c r="N9669" s="294"/>
    </row>
    <row r="9670" spans="1:14" s="369" customFormat="1" ht="12.75" hidden="1" customHeight="1" outlineLevel="2" x14ac:dyDescent="0.25">
      <c r="A9670" s="3"/>
      <c r="B9670" s="3"/>
      <c r="C9670" s="392"/>
      <c r="D9670" s="3">
        <v>10</v>
      </c>
      <c r="E9670" s="290" t="e">
        <f ca="1"/>
        <v>#N/A</v>
      </c>
      <c r="F9670" s="291"/>
      <c r="G9670" s="294"/>
      <c r="H9670" s="294"/>
      <c r="I9670" s="294"/>
      <c r="J9670" s="294"/>
      <c r="K9670" s="294"/>
      <c r="L9670" s="294"/>
      <c r="M9670" s="294"/>
      <c r="N9670" s="294"/>
    </row>
    <row r="9671" spans="1:14" s="369" customFormat="1" ht="12.75" hidden="1" customHeight="1" outlineLevel="2" x14ac:dyDescent="0.25">
      <c r="A9671" s="3"/>
      <c r="B9671" s="3"/>
      <c r="C9671" s="392"/>
      <c r="D9671" s="3">
        <v>11</v>
      </c>
      <c r="E9671" s="290" t="e">
        <f ca="1"/>
        <v>#N/A</v>
      </c>
      <c r="F9671" s="291"/>
      <c r="G9671" s="294"/>
      <c r="H9671" s="294"/>
      <c r="I9671" s="294"/>
      <c r="J9671" s="294"/>
      <c r="K9671" s="294"/>
      <c r="L9671" s="294"/>
      <c r="M9671" s="294"/>
      <c r="N9671" s="294"/>
    </row>
    <row r="9672" spans="1:14" s="369" customFormat="1" ht="12.75" hidden="1" customHeight="1" outlineLevel="2" x14ac:dyDescent="0.25">
      <c r="A9672" s="3"/>
      <c r="B9672" s="3"/>
      <c r="C9672" s="392"/>
      <c r="D9672" s="3">
        <v>12</v>
      </c>
      <c r="E9672" s="290" t="e">
        <f ca="1"/>
        <v>#N/A</v>
      </c>
      <c r="F9672" s="291"/>
      <c r="G9672" s="294"/>
      <c r="H9672" s="294"/>
      <c r="I9672" s="294"/>
      <c r="J9672" s="294"/>
      <c r="K9672" s="294"/>
      <c r="L9672" s="294"/>
      <c r="M9672" s="294"/>
      <c r="N9672" s="294"/>
    </row>
    <row r="9673" spans="1:14" s="369" customFormat="1" ht="12.75" hidden="1" customHeight="1" outlineLevel="2" x14ac:dyDescent="0.25">
      <c r="A9673" s="3"/>
      <c r="B9673" s="3"/>
      <c r="C9673" s="392"/>
      <c r="D9673" s="3">
        <v>13</v>
      </c>
      <c r="E9673" s="290" t="e">
        <f ca="1"/>
        <v>#N/A</v>
      </c>
      <c r="F9673" s="291"/>
      <c r="G9673" s="294"/>
      <c r="H9673" s="294"/>
      <c r="I9673" s="294"/>
      <c r="J9673" s="294"/>
      <c r="K9673" s="294"/>
      <c r="L9673" s="294"/>
      <c r="M9673" s="294"/>
      <c r="N9673" s="294"/>
    </row>
    <row r="9674" spans="1:14" s="369" customFormat="1" ht="12.75" hidden="1" customHeight="1" outlineLevel="2" x14ac:dyDescent="0.25">
      <c r="A9674" s="3"/>
      <c r="B9674" s="3"/>
      <c r="C9674" s="392"/>
      <c r="D9674" s="3">
        <v>14</v>
      </c>
      <c r="E9674" s="290" t="e">
        <f ca="1"/>
        <v>#N/A</v>
      </c>
      <c r="F9674" s="291"/>
      <c r="G9674" s="294"/>
      <c r="H9674" s="294"/>
      <c r="I9674" s="294"/>
      <c r="J9674" s="294"/>
      <c r="K9674" s="294"/>
      <c r="L9674" s="294"/>
      <c r="M9674" s="294"/>
      <c r="N9674" s="294"/>
    </row>
    <row r="9675" spans="1:14" s="369" customFormat="1" ht="12.75" hidden="1" customHeight="1" outlineLevel="2" x14ac:dyDescent="0.25">
      <c r="A9675" s="3"/>
      <c r="B9675" s="3"/>
      <c r="C9675" s="392"/>
      <c r="D9675" s="3">
        <v>15</v>
      </c>
      <c r="E9675" s="290" t="e">
        <f ca="1"/>
        <v>#N/A</v>
      </c>
      <c r="F9675" s="291"/>
      <c r="G9675" s="294"/>
      <c r="H9675" s="294"/>
      <c r="I9675" s="294"/>
      <c r="J9675" s="294"/>
      <c r="K9675" s="294"/>
      <c r="L9675" s="294"/>
      <c r="M9675" s="294"/>
      <c r="N9675" s="294"/>
    </row>
    <row r="9676" spans="1:14" s="369" customFormat="1" ht="12.75" hidden="1" customHeight="1" outlineLevel="1" x14ac:dyDescent="0.25">
      <c r="A9676" s="3"/>
      <c r="B9676" s="145" t="str">
        <f ca="1">B9659</f>
        <v>Asset Type 481</v>
      </c>
      <c r="C9676" s="145" t="str">
        <f ca="1">C9659</f>
        <v>Description - Asset Type 481</v>
      </c>
      <c r="D9676" s="3"/>
      <c r="E9676" s="3"/>
      <c r="F9676" s="106" t="s">
        <v>44</v>
      </c>
      <c r="G9676" s="296">
        <f t="shared" ref="G9676:N9676" si="962">SUM(G9661:G9675)</f>
        <v>0</v>
      </c>
      <c r="H9676" s="296">
        <f t="shared" ca="1" si="962"/>
        <v>0</v>
      </c>
      <c r="I9676" s="296">
        <f t="shared" ca="1" si="962"/>
        <v>0</v>
      </c>
      <c r="J9676" s="296">
        <f t="shared" ca="1" si="962"/>
        <v>0</v>
      </c>
      <c r="K9676" s="296">
        <f t="shared" ca="1" si="962"/>
        <v>0</v>
      </c>
      <c r="L9676" s="296">
        <f t="shared" ca="1" si="962"/>
        <v>0</v>
      </c>
      <c r="M9676" s="296">
        <f t="shared" ca="1" si="962"/>
        <v>0</v>
      </c>
      <c r="N9676" s="296">
        <f t="shared" ca="1" si="962"/>
        <v>0</v>
      </c>
    </row>
    <row r="9677" spans="1:14" s="369" customFormat="1" ht="12.75" hidden="1" customHeight="1" outlineLevel="2" x14ac:dyDescent="0.25">
      <c r="A9677" s="217">
        <f>A9659+1</f>
        <v>482</v>
      </c>
      <c r="B9677" s="22" t="str">
        <f ca="1">OFFSET($B$13,$A9677-1,0)</f>
        <v>Asset Type 482</v>
      </c>
      <c r="C9677" s="22" t="str">
        <f ca="1">OFFSET($C$13,$A9677-1,0)</f>
        <v>Description - Asset Type 482</v>
      </c>
      <c r="D9677" s="3"/>
      <c r="E9677" s="109"/>
      <c r="F9677" s="108" t="s">
        <v>41</v>
      </c>
      <c r="G9677" s="295">
        <f t="shared" ref="G9677:N9677" ca="1" si="963">VLOOKUP($B9677,$B$13:$N$512,5+G$5,FALSE)</f>
        <v>0</v>
      </c>
      <c r="H9677" s="295">
        <f t="shared" ca="1" si="963"/>
        <v>0</v>
      </c>
      <c r="I9677" s="295">
        <f t="shared" ca="1" si="963"/>
        <v>0</v>
      </c>
      <c r="J9677" s="295">
        <f t="shared" ca="1" si="963"/>
        <v>0</v>
      </c>
      <c r="K9677" s="295">
        <f t="shared" ca="1" si="963"/>
        <v>0</v>
      </c>
      <c r="L9677" s="295">
        <f t="shared" ca="1" si="963"/>
        <v>0</v>
      </c>
      <c r="M9677" s="295">
        <f t="shared" ca="1" si="963"/>
        <v>0</v>
      </c>
      <c r="N9677" s="295">
        <f t="shared" ca="1" si="963"/>
        <v>0</v>
      </c>
    </row>
    <row r="9678" spans="1:14" s="369" customFormat="1" ht="12.75" hidden="1" customHeight="1" outlineLevel="2" x14ac:dyDescent="0.25">
      <c r="A9678" s="3"/>
      <c r="B9678" s="3"/>
      <c r="C9678" s="21"/>
      <c r="D9678" s="3"/>
      <c r="E9678" s="107"/>
      <c r="F9678" s="106" t="s">
        <v>42</v>
      </c>
      <c r="G9678" s="111">
        <f ca="1">VLOOKUP($B9677,'Input Sheet'!$B$12:$N$511,5+G$5,FALSE)</f>
        <v>0</v>
      </c>
      <c r="H9678" s="111">
        <f ca="1">VLOOKUP($B9677,'Input Sheet'!$B$12:$N$511,5+H$5,FALSE)</f>
        <v>0</v>
      </c>
      <c r="I9678" s="111">
        <f ca="1">VLOOKUP($B9677,'Input Sheet'!$B$12:$N$511,5+I$5,FALSE)</f>
        <v>0</v>
      </c>
      <c r="J9678" s="111">
        <f ca="1">VLOOKUP($B9677,'Input Sheet'!$B$12:$N$511,5+J$5,FALSE)</f>
        <v>0</v>
      </c>
      <c r="K9678" s="111">
        <f ca="1">VLOOKUP($B9677,'Input Sheet'!$B$12:$N$511,5+K$5,FALSE)</f>
        <v>0</v>
      </c>
      <c r="L9678" s="111">
        <f ca="1">VLOOKUP($B9677,'Input Sheet'!$B$12:$N$511,5+L$5,FALSE)</f>
        <v>0</v>
      </c>
      <c r="M9678" s="111">
        <f ca="1">VLOOKUP($B9677,'Input Sheet'!$B$12:$N$511,5+M$5,FALSE)</f>
        <v>0</v>
      </c>
      <c r="N9678" s="111">
        <f ca="1">VLOOKUP($B9677,'Input Sheet'!$B$12:$N$511,5+N$5,FALSE)</f>
        <v>0</v>
      </c>
    </row>
    <row r="9679" spans="1:14" s="369" customFormat="1" ht="12.75" hidden="1" customHeight="1" outlineLevel="2" x14ac:dyDescent="0.25">
      <c r="A9679" s="3"/>
      <c r="B9679" s="3"/>
      <c r="C9679" s="3"/>
      <c r="D9679" s="3">
        <v>1</v>
      </c>
      <c r="E9679" s="290">
        <f t="array" aca="1" ref="E9679:E9693" ca="1">TRANSPOSE(G9677:N9677)</f>
        <v>0</v>
      </c>
      <c r="F9679" s="291"/>
      <c r="G9679" s="292"/>
      <c r="H9679" s="293">
        <f ca="1">IF(OFFSET(H9679,-$D9679,0)="n/a","n/a",IF(H$5&gt;OFFSET(H9679,-$D9679,0)+$D9679,$E9679-SUM($G9679:G9679),($E9679-SUM($G9679:G9679))/(OFFSET(H9679,-$D9679,0)-(H$5-$D9679-1))))</f>
        <v>0</v>
      </c>
      <c r="I9679" s="293">
        <f ca="1">IF(OFFSET(I9679,-$D9679,0)="n/a","n/a",IF(I$5&gt;OFFSET(I9679,-$D9679,0)+$D9679,$E9679-SUM($G9679:H9679),($E9679-SUM($G9679:H9679))/(OFFSET(I9679,-$D9679,0)-(I$5-$D9679-1))))</f>
        <v>0</v>
      </c>
      <c r="J9679" s="293">
        <f ca="1">IF(OFFSET(J9679,-$D9679,0)="n/a","n/a",IF(J$5&gt;OFFSET(J9679,-$D9679,0)+$D9679,$E9679-SUM($G9679:I9679),($E9679-SUM($G9679:I9679))/(OFFSET(J9679,-$D9679,0)-(J$5-$D9679-1))))</f>
        <v>0</v>
      </c>
      <c r="K9679" s="293">
        <f ca="1">IF(OFFSET(K9679,-$D9679,0)="n/a","n/a",IF(K$5&gt;OFFSET(K9679,-$D9679,0)+$D9679,$E9679-SUM($G9679:J9679),($E9679-SUM($G9679:J9679))/(OFFSET(K9679,-$D9679,0)-(K$5-$D9679-1))))</f>
        <v>0</v>
      </c>
      <c r="L9679" s="293">
        <f ca="1">IF(OFFSET(L9679,-$D9679,0)="n/a","n/a",IF(L$5&gt;OFFSET(L9679,-$D9679,0)+$D9679,$E9679-SUM($G9679:K9679),($E9679-SUM($G9679:K9679))/(OFFSET(L9679,-$D9679,0)-(L$5-$D9679-1))))</f>
        <v>0</v>
      </c>
      <c r="M9679" s="293">
        <f ca="1">IF(OFFSET(M9679,-$D9679,0)="n/a","n/a",IF(M$5&gt;OFFSET(M9679,-$D9679,0)+$D9679,$E9679-SUM($G9679:L9679),($E9679-SUM($G9679:L9679))/(OFFSET(M9679,-$D9679,0)-(M$5-$D9679-1))))</f>
        <v>0</v>
      </c>
      <c r="N9679" s="293">
        <f ca="1">IF(OFFSET(N9679,-$D9679,0)="n/a","n/a",IF(N$5&gt;OFFSET(N9679,-$D9679,0)+$D9679,$E9679-SUM($G9679:M9679),($E9679-SUM($G9679:M9679))/(OFFSET(N9679,-$D9679,0)-(N$5-$D9679-1))))</f>
        <v>0</v>
      </c>
    </row>
    <row r="9680" spans="1:14" s="369" customFormat="1" ht="12.75" hidden="1" customHeight="1" outlineLevel="2" x14ac:dyDescent="0.25">
      <c r="A9680" s="3"/>
      <c r="B9680" s="3"/>
      <c r="C9680" s="392" t="s">
        <v>43</v>
      </c>
      <c r="D9680" s="3">
        <v>2</v>
      </c>
      <c r="E9680" s="290">
        <f ca="1"/>
        <v>0</v>
      </c>
      <c r="F9680" s="291"/>
      <c r="G9680" s="294"/>
      <c r="H9680" s="292"/>
      <c r="I9680" s="293">
        <f ca="1">IF(OFFSET(I9680,-$D9680,0)="n/a","n/a",IF(I$5&gt;OFFSET(I9680,-$D9680,0)+$D9680,$E9680-SUM($G9680:H9680),($E9680-SUM($G9680:H9680))/(OFFSET(I9680,-$D9680,0)-(I$5-$D9680-1))))</f>
        <v>0</v>
      </c>
      <c r="J9680" s="293">
        <f ca="1">IF(OFFSET(J9680,-$D9680,0)="n/a","n/a",IF(J$5&gt;OFFSET(J9680,-$D9680,0)+$D9680,$E9680-SUM($G9680:I9680),($E9680-SUM($G9680:I9680))/(OFFSET(J9680,-$D9680,0)-(J$5-$D9680-1))))</f>
        <v>0</v>
      </c>
      <c r="K9680" s="293">
        <f ca="1">IF(OFFSET(K9680,-$D9680,0)="n/a","n/a",IF(K$5&gt;OFFSET(K9680,-$D9680,0)+$D9680,$E9680-SUM($G9680:J9680),($E9680-SUM($G9680:J9680))/(OFFSET(K9680,-$D9680,0)-(K$5-$D9680-1))))</f>
        <v>0</v>
      </c>
      <c r="L9680" s="293">
        <f ca="1">IF(OFFSET(L9680,-$D9680,0)="n/a","n/a",IF(L$5&gt;OFFSET(L9680,-$D9680,0)+$D9680,$E9680-SUM($G9680:K9680),($E9680-SUM($G9680:K9680))/(OFFSET(L9680,-$D9680,0)-(L$5-$D9680-1))))</f>
        <v>0</v>
      </c>
      <c r="M9680" s="293">
        <f ca="1">IF(OFFSET(M9680,-$D9680,0)="n/a","n/a",IF(M$5&gt;OFFSET(M9680,-$D9680,0)+$D9680,$E9680-SUM($G9680:L9680),($E9680-SUM($G9680:L9680))/(OFFSET(M9680,-$D9680,0)-(M$5-$D9680-1))))</f>
        <v>0</v>
      </c>
      <c r="N9680" s="293">
        <f ca="1">IF(OFFSET(N9680,-$D9680,0)="n/a","n/a",IF(N$5&gt;OFFSET(N9680,-$D9680,0)+$D9680,$E9680-SUM($G9680:M9680),($E9680-SUM($G9680:M9680))/(OFFSET(N9680,-$D9680,0)-(N$5-$D9680-1))))</f>
        <v>0</v>
      </c>
    </row>
    <row r="9681" spans="1:14" s="369" customFormat="1" ht="12.75" hidden="1" customHeight="1" outlineLevel="2" x14ac:dyDescent="0.25">
      <c r="A9681" s="3"/>
      <c r="B9681" s="3"/>
      <c r="C9681" s="392"/>
      <c r="D9681" s="3">
        <v>3</v>
      </c>
      <c r="E9681" s="290">
        <f ca="1"/>
        <v>0</v>
      </c>
      <c r="F9681" s="291"/>
      <c r="G9681" s="294"/>
      <c r="H9681" s="294"/>
      <c r="I9681" s="292"/>
      <c r="J9681" s="293">
        <f ca="1">IF(OFFSET(J9681,-$D9681,0)="n/a","n/a",IF(J$5&gt;OFFSET(J9681,-$D9681,0)+$D9681,$E9681-SUM($G9681:I9681),($E9681-SUM($G9681:I9681))/(OFFSET(J9681,-$D9681,0)-(J$5-$D9681-1))))</f>
        <v>0</v>
      </c>
      <c r="K9681" s="293">
        <f ca="1">IF(OFFSET(K9681,-$D9681,0)="n/a","n/a",IF(K$5&gt;OFFSET(K9681,-$D9681,0)+$D9681,$E9681-SUM($G9681:J9681),($E9681-SUM($G9681:J9681))/(OFFSET(K9681,-$D9681,0)-(K$5-$D9681-1))))</f>
        <v>0</v>
      </c>
      <c r="L9681" s="293">
        <f ca="1">IF(OFFSET(L9681,-$D9681,0)="n/a","n/a",IF(L$5&gt;OFFSET(L9681,-$D9681,0)+$D9681,$E9681-SUM($G9681:K9681),($E9681-SUM($G9681:K9681))/(OFFSET(L9681,-$D9681,0)-(L$5-$D9681-1))))</f>
        <v>0</v>
      </c>
      <c r="M9681" s="293">
        <f ca="1">IF(OFFSET(M9681,-$D9681,0)="n/a","n/a",IF(M$5&gt;OFFSET(M9681,-$D9681,0)+$D9681,$E9681-SUM($G9681:L9681),($E9681-SUM($G9681:L9681))/(OFFSET(M9681,-$D9681,0)-(M$5-$D9681-1))))</f>
        <v>0</v>
      </c>
      <c r="N9681" s="293">
        <f ca="1">IF(OFFSET(N9681,-$D9681,0)="n/a","n/a",IF(N$5&gt;OFFSET(N9681,-$D9681,0)+$D9681,$E9681-SUM($G9681:M9681),($E9681-SUM($G9681:M9681))/(OFFSET(N9681,-$D9681,0)-(N$5-$D9681-1))))</f>
        <v>0</v>
      </c>
    </row>
    <row r="9682" spans="1:14" s="369" customFormat="1" ht="12.75" hidden="1" customHeight="1" outlineLevel="2" x14ac:dyDescent="0.25">
      <c r="A9682" s="3"/>
      <c r="B9682" s="3"/>
      <c r="C9682" s="392"/>
      <c r="D9682" s="3">
        <v>4</v>
      </c>
      <c r="E9682" s="290">
        <f ca="1"/>
        <v>0</v>
      </c>
      <c r="F9682" s="291"/>
      <c r="G9682" s="294"/>
      <c r="H9682" s="294"/>
      <c r="I9682" s="294"/>
      <c r="J9682" s="292"/>
      <c r="K9682" s="293">
        <f ca="1">IF(OFFSET(K9682,-$D9682,0)="n/a","n/a",IF(K$5&gt;OFFSET(K9682,-$D9682,0)+$D9682,$E9682-SUM($G9682:J9682),($E9682-SUM($G9682:J9682))/(OFFSET(K9682,-$D9682,0)-(K$5-$D9682-1))))</f>
        <v>0</v>
      </c>
      <c r="L9682" s="293">
        <f ca="1">IF(OFFSET(L9682,-$D9682,0)="n/a","n/a",IF(L$5&gt;OFFSET(L9682,-$D9682,0)+$D9682,$E9682-SUM($G9682:K9682),($E9682-SUM($G9682:K9682))/(OFFSET(L9682,-$D9682,0)-(L$5-$D9682-1))))</f>
        <v>0</v>
      </c>
      <c r="M9682" s="293">
        <f ca="1">IF(OFFSET(M9682,-$D9682,0)="n/a","n/a",IF(M$5&gt;OFFSET(M9682,-$D9682,0)+$D9682,$E9682-SUM($G9682:L9682),($E9682-SUM($G9682:L9682))/(OFFSET(M9682,-$D9682,0)-(M$5-$D9682-1))))</f>
        <v>0</v>
      </c>
      <c r="N9682" s="293">
        <f ca="1">IF(OFFSET(N9682,-$D9682,0)="n/a","n/a",IF(N$5&gt;OFFSET(N9682,-$D9682,0)+$D9682,$E9682-SUM($G9682:M9682),($E9682-SUM($G9682:M9682))/(OFFSET(N9682,-$D9682,0)-(N$5-$D9682-1))))</f>
        <v>0</v>
      </c>
    </row>
    <row r="9683" spans="1:14" s="369" customFormat="1" ht="12.75" hidden="1" customHeight="1" outlineLevel="2" x14ac:dyDescent="0.25">
      <c r="A9683" s="3"/>
      <c r="B9683" s="3"/>
      <c r="C9683" s="392"/>
      <c r="D9683" s="3">
        <v>5</v>
      </c>
      <c r="E9683" s="290">
        <f ca="1"/>
        <v>0</v>
      </c>
      <c r="F9683" s="291"/>
      <c r="G9683" s="294"/>
      <c r="H9683" s="294"/>
      <c r="I9683" s="294"/>
      <c r="J9683" s="294"/>
      <c r="K9683" s="292"/>
      <c r="L9683" s="293">
        <f ca="1">IF(OFFSET(L9683,-$D9683,0)="n/a","n/a",IF(L$5&gt;OFFSET(L9683,-$D9683,0)+$D9683,$E9683-SUM($G9683:K9683),($E9683-SUM($G9683:K9683))/(OFFSET(L9683,-$D9683,0)-(L$5-$D9683-1))))</f>
        <v>0</v>
      </c>
      <c r="M9683" s="293">
        <f ca="1">IF(OFFSET(M9683,-$D9683,0)="n/a","n/a",IF(M$5&gt;OFFSET(M9683,-$D9683,0)+$D9683,$E9683-SUM($G9683:L9683),($E9683-SUM($G9683:L9683))/(OFFSET(M9683,-$D9683,0)-(M$5-$D9683-1))))</f>
        <v>0</v>
      </c>
      <c r="N9683" s="293">
        <f ca="1">IF(OFFSET(N9683,-$D9683,0)="n/a","n/a",IF(N$5&gt;OFFSET(N9683,-$D9683,0)+$D9683,$E9683-SUM($G9683:M9683),($E9683-SUM($G9683:M9683))/(OFFSET(N9683,-$D9683,0)-(N$5-$D9683-1))))</f>
        <v>0</v>
      </c>
    </row>
    <row r="9684" spans="1:14" s="369" customFormat="1" ht="12.75" hidden="1" customHeight="1" outlineLevel="2" x14ac:dyDescent="0.25">
      <c r="A9684" s="3"/>
      <c r="B9684" s="3"/>
      <c r="C9684" s="392"/>
      <c r="D9684" s="3">
        <v>6</v>
      </c>
      <c r="E9684" s="290">
        <f ca="1"/>
        <v>0</v>
      </c>
      <c r="F9684" s="291"/>
      <c r="G9684" s="294"/>
      <c r="H9684" s="294"/>
      <c r="I9684" s="294"/>
      <c r="J9684" s="294"/>
      <c r="K9684" s="294"/>
      <c r="L9684" s="292"/>
      <c r="M9684" s="293">
        <f ca="1">IF(OFFSET(M9684,-$D9684,0)="n/a","n/a",IF(M$5&gt;OFFSET(M9684,-$D9684,0)+$D9684,$E9684-SUM($G9684:L9684),($E9684-SUM($G9684:L9684))/(OFFSET(M9684,-$D9684,0)-(M$5-$D9684-1))))</f>
        <v>0</v>
      </c>
      <c r="N9684" s="293">
        <f ca="1">IF(OFFSET(N9684,-$D9684,0)="n/a","n/a",IF(N$5&gt;OFFSET(N9684,-$D9684,0)+$D9684,$E9684-SUM($G9684:M9684),($E9684-SUM($G9684:M9684))/(OFFSET(N9684,-$D9684,0)-(N$5-$D9684-1))))</f>
        <v>0</v>
      </c>
    </row>
    <row r="9685" spans="1:14" s="369" customFormat="1" ht="12.75" hidden="1" customHeight="1" outlineLevel="2" x14ac:dyDescent="0.25">
      <c r="A9685" s="3"/>
      <c r="B9685" s="3"/>
      <c r="C9685" s="392"/>
      <c r="D9685" s="3">
        <v>7</v>
      </c>
      <c r="E9685" s="290">
        <f ca="1"/>
        <v>0</v>
      </c>
      <c r="F9685" s="291"/>
      <c r="G9685" s="294"/>
      <c r="H9685" s="294"/>
      <c r="I9685" s="294"/>
      <c r="J9685" s="294"/>
      <c r="K9685" s="294"/>
      <c r="L9685" s="294"/>
      <c r="M9685" s="292"/>
      <c r="N9685" s="293">
        <f ca="1">IF(OFFSET(N9685,-$D9685,0)="n/a","n/a",IF(N$5&gt;OFFSET(N9685,-$D9685,0)+$D9685,$E9685-SUM($G9685:M9685),($E9685-SUM($G9685:M9685))/(OFFSET(N9685,-$D9685,0)-(N$5-$D9685-1))))</f>
        <v>0</v>
      </c>
    </row>
    <row r="9686" spans="1:14" s="369" customFormat="1" ht="12.75" hidden="1" customHeight="1" outlineLevel="2" x14ac:dyDescent="0.25">
      <c r="A9686" s="3"/>
      <c r="B9686" s="3"/>
      <c r="C9686" s="392"/>
      <c r="D9686" s="3">
        <v>8</v>
      </c>
      <c r="E9686" s="290">
        <f ca="1"/>
        <v>0</v>
      </c>
      <c r="F9686" s="291"/>
      <c r="G9686" s="294"/>
      <c r="H9686" s="294"/>
      <c r="I9686" s="294"/>
      <c r="J9686" s="294"/>
      <c r="K9686" s="294"/>
      <c r="L9686" s="294"/>
      <c r="M9686" s="294"/>
      <c r="N9686" s="292"/>
    </row>
    <row r="9687" spans="1:14" s="369" customFormat="1" ht="12.75" hidden="1" customHeight="1" outlineLevel="2" x14ac:dyDescent="0.25">
      <c r="A9687" s="3"/>
      <c r="B9687" s="3"/>
      <c r="C9687" s="392"/>
      <c r="D9687" s="3">
        <v>9</v>
      </c>
      <c r="E9687" s="290" t="e">
        <f ca="1"/>
        <v>#N/A</v>
      </c>
      <c r="F9687" s="291"/>
      <c r="G9687" s="294"/>
      <c r="H9687" s="294"/>
      <c r="I9687" s="294"/>
      <c r="J9687" s="294"/>
      <c r="K9687" s="294"/>
      <c r="L9687" s="294"/>
      <c r="M9687" s="294"/>
      <c r="N9687" s="294"/>
    </row>
    <row r="9688" spans="1:14" s="369" customFormat="1" ht="12.75" hidden="1" customHeight="1" outlineLevel="2" x14ac:dyDescent="0.25">
      <c r="A9688" s="3"/>
      <c r="B9688" s="3"/>
      <c r="C9688" s="392"/>
      <c r="D9688" s="3">
        <v>10</v>
      </c>
      <c r="E9688" s="290" t="e">
        <f ca="1"/>
        <v>#N/A</v>
      </c>
      <c r="F9688" s="291"/>
      <c r="G9688" s="294"/>
      <c r="H9688" s="294"/>
      <c r="I9688" s="294"/>
      <c r="J9688" s="294"/>
      <c r="K9688" s="294"/>
      <c r="L9688" s="294"/>
      <c r="M9688" s="294"/>
      <c r="N9688" s="294"/>
    </row>
    <row r="9689" spans="1:14" s="369" customFormat="1" ht="12.75" hidden="1" customHeight="1" outlineLevel="2" x14ac:dyDescent="0.25">
      <c r="A9689" s="3"/>
      <c r="B9689" s="3"/>
      <c r="C9689" s="392"/>
      <c r="D9689" s="3">
        <v>11</v>
      </c>
      <c r="E9689" s="290" t="e">
        <f ca="1"/>
        <v>#N/A</v>
      </c>
      <c r="F9689" s="291"/>
      <c r="G9689" s="294"/>
      <c r="H9689" s="294"/>
      <c r="I9689" s="294"/>
      <c r="J9689" s="294"/>
      <c r="K9689" s="294"/>
      <c r="L9689" s="294"/>
      <c r="M9689" s="294"/>
      <c r="N9689" s="294"/>
    </row>
    <row r="9690" spans="1:14" s="369" customFormat="1" ht="12.75" hidden="1" customHeight="1" outlineLevel="2" x14ac:dyDescent="0.25">
      <c r="A9690" s="3"/>
      <c r="B9690" s="3"/>
      <c r="C9690" s="392"/>
      <c r="D9690" s="3">
        <v>12</v>
      </c>
      <c r="E9690" s="290" t="e">
        <f ca="1"/>
        <v>#N/A</v>
      </c>
      <c r="F9690" s="291"/>
      <c r="G9690" s="294"/>
      <c r="H9690" s="294"/>
      <c r="I9690" s="294"/>
      <c r="J9690" s="294"/>
      <c r="K9690" s="294"/>
      <c r="L9690" s="294"/>
      <c r="M9690" s="294"/>
      <c r="N9690" s="294"/>
    </row>
    <row r="9691" spans="1:14" s="369" customFormat="1" ht="12.75" hidden="1" customHeight="1" outlineLevel="2" x14ac:dyDescent="0.25">
      <c r="A9691" s="3"/>
      <c r="B9691" s="3"/>
      <c r="C9691" s="392"/>
      <c r="D9691" s="3">
        <v>13</v>
      </c>
      <c r="E9691" s="290" t="e">
        <f ca="1"/>
        <v>#N/A</v>
      </c>
      <c r="F9691" s="291"/>
      <c r="G9691" s="294"/>
      <c r="H9691" s="294"/>
      <c r="I9691" s="294"/>
      <c r="J9691" s="294"/>
      <c r="K9691" s="294"/>
      <c r="L9691" s="294"/>
      <c r="M9691" s="294"/>
      <c r="N9691" s="294"/>
    </row>
    <row r="9692" spans="1:14" s="369" customFormat="1" ht="12.75" hidden="1" customHeight="1" outlineLevel="2" x14ac:dyDescent="0.25">
      <c r="A9692" s="3"/>
      <c r="B9692" s="3"/>
      <c r="C9692" s="392"/>
      <c r="D9692" s="3">
        <v>14</v>
      </c>
      <c r="E9692" s="290" t="e">
        <f ca="1"/>
        <v>#N/A</v>
      </c>
      <c r="F9692" s="291"/>
      <c r="G9692" s="294"/>
      <c r="H9692" s="294"/>
      <c r="I9692" s="294"/>
      <c r="J9692" s="294"/>
      <c r="K9692" s="294"/>
      <c r="L9692" s="294"/>
      <c r="M9692" s="294"/>
      <c r="N9692" s="294"/>
    </row>
    <row r="9693" spans="1:14" s="369" customFormat="1" ht="12.75" hidden="1" customHeight="1" outlineLevel="2" x14ac:dyDescent="0.25">
      <c r="A9693" s="3"/>
      <c r="B9693" s="3"/>
      <c r="C9693" s="392"/>
      <c r="D9693" s="3">
        <v>15</v>
      </c>
      <c r="E9693" s="290" t="e">
        <f ca="1"/>
        <v>#N/A</v>
      </c>
      <c r="F9693" s="291"/>
      <c r="G9693" s="294"/>
      <c r="H9693" s="294"/>
      <c r="I9693" s="294"/>
      <c r="J9693" s="294"/>
      <c r="K9693" s="294"/>
      <c r="L9693" s="294"/>
      <c r="M9693" s="294"/>
      <c r="N9693" s="294"/>
    </row>
    <row r="9694" spans="1:14" s="369" customFormat="1" ht="12.75" hidden="1" customHeight="1" outlineLevel="1" x14ac:dyDescent="0.25">
      <c r="A9694" s="3"/>
      <c r="B9694" s="145" t="str">
        <f ca="1">B9677</f>
        <v>Asset Type 482</v>
      </c>
      <c r="C9694" s="145" t="str">
        <f ca="1">C9677</f>
        <v>Description - Asset Type 482</v>
      </c>
      <c r="D9694" s="3"/>
      <c r="E9694" s="3"/>
      <c r="F9694" s="106" t="s">
        <v>44</v>
      </c>
      <c r="G9694" s="296">
        <f t="shared" ref="G9694:N9694" si="964">SUM(G9679:G9693)</f>
        <v>0</v>
      </c>
      <c r="H9694" s="296">
        <f t="shared" ca="1" si="964"/>
        <v>0</v>
      </c>
      <c r="I9694" s="296">
        <f t="shared" ca="1" si="964"/>
        <v>0</v>
      </c>
      <c r="J9694" s="296">
        <f t="shared" ca="1" si="964"/>
        <v>0</v>
      </c>
      <c r="K9694" s="296">
        <f t="shared" ca="1" si="964"/>
        <v>0</v>
      </c>
      <c r="L9694" s="296">
        <f t="shared" ca="1" si="964"/>
        <v>0</v>
      </c>
      <c r="M9694" s="296">
        <f t="shared" ca="1" si="964"/>
        <v>0</v>
      </c>
      <c r="N9694" s="296">
        <f t="shared" ca="1" si="964"/>
        <v>0</v>
      </c>
    </row>
    <row r="9695" spans="1:14" s="369" customFormat="1" ht="12.75" hidden="1" customHeight="1" outlineLevel="2" x14ac:dyDescent="0.25">
      <c r="A9695" s="217">
        <f>A9677+1</f>
        <v>483</v>
      </c>
      <c r="B9695" s="22" t="str">
        <f ca="1">OFFSET($B$13,$A9695-1,0)</f>
        <v>Asset Type 483</v>
      </c>
      <c r="C9695" s="22" t="str">
        <f ca="1">OFFSET($C$13,$A9695-1,0)</f>
        <v>Description - Asset Type 483</v>
      </c>
      <c r="D9695" s="3"/>
      <c r="E9695" s="109"/>
      <c r="F9695" s="108" t="s">
        <v>41</v>
      </c>
      <c r="G9695" s="295">
        <f t="shared" ref="G9695:N9695" ca="1" si="965">VLOOKUP($B9695,$B$13:$N$512,5+G$5,FALSE)</f>
        <v>0</v>
      </c>
      <c r="H9695" s="295">
        <f t="shared" ca="1" si="965"/>
        <v>0</v>
      </c>
      <c r="I9695" s="295">
        <f t="shared" ca="1" si="965"/>
        <v>0</v>
      </c>
      <c r="J9695" s="295">
        <f t="shared" ca="1" si="965"/>
        <v>0</v>
      </c>
      <c r="K9695" s="295">
        <f t="shared" ca="1" si="965"/>
        <v>0</v>
      </c>
      <c r="L9695" s="295">
        <f t="shared" ca="1" si="965"/>
        <v>0</v>
      </c>
      <c r="M9695" s="295">
        <f t="shared" ca="1" si="965"/>
        <v>0</v>
      </c>
      <c r="N9695" s="295">
        <f t="shared" ca="1" si="965"/>
        <v>0</v>
      </c>
    </row>
    <row r="9696" spans="1:14" s="369" customFormat="1" ht="12.75" hidden="1" customHeight="1" outlineLevel="2" x14ac:dyDescent="0.25">
      <c r="A9696" s="3"/>
      <c r="B9696" s="3"/>
      <c r="C9696" s="21"/>
      <c r="D9696" s="3"/>
      <c r="E9696" s="107"/>
      <c r="F9696" s="106" t="s">
        <v>42</v>
      </c>
      <c r="G9696" s="111">
        <f ca="1">VLOOKUP($B9695,'Input Sheet'!$B$12:$N$511,5+G$5,FALSE)</f>
        <v>0</v>
      </c>
      <c r="H9696" s="111">
        <f ca="1">VLOOKUP($B9695,'Input Sheet'!$B$12:$N$511,5+H$5,FALSE)</f>
        <v>0</v>
      </c>
      <c r="I9696" s="111">
        <f ca="1">VLOOKUP($B9695,'Input Sheet'!$B$12:$N$511,5+I$5,FALSE)</f>
        <v>0</v>
      </c>
      <c r="J9696" s="111">
        <f ca="1">VLOOKUP($B9695,'Input Sheet'!$B$12:$N$511,5+J$5,FALSE)</f>
        <v>0</v>
      </c>
      <c r="K9696" s="111">
        <f ca="1">VLOOKUP($B9695,'Input Sheet'!$B$12:$N$511,5+K$5,FALSE)</f>
        <v>0</v>
      </c>
      <c r="L9696" s="111">
        <f ca="1">VLOOKUP($B9695,'Input Sheet'!$B$12:$N$511,5+L$5,FALSE)</f>
        <v>0</v>
      </c>
      <c r="M9696" s="111">
        <f ca="1">VLOOKUP($B9695,'Input Sheet'!$B$12:$N$511,5+M$5,FALSE)</f>
        <v>0</v>
      </c>
      <c r="N9696" s="111">
        <f ca="1">VLOOKUP($B9695,'Input Sheet'!$B$12:$N$511,5+N$5,FALSE)</f>
        <v>0</v>
      </c>
    </row>
    <row r="9697" spans="1:14" s="369" customFormat="1" ht="12.75" hidden="1" customHeight="1" outlineLevel="2" x14ac:dyDescent="0.25">
      <c r="A9697" s="3"/>
      <c r="B9697" s="3"/>
      <c r="C9697" s="3"/>
      <c r="D9697" s="3">
        <v>1</v>
      </c>
      <c r="E9697" s="290">
        <f t="array" aca="1" ref="E9697:E9711" ca="1">TRANSPOSE(G9695:N9695)</f>
        <v>0</v>
      </c>
      <c r="F9697" s="291"/>
      <c r="G9697" s="292"/>
      <c r="H9697" s="293">
        <f ca="1">IF(OFFSET(H9697,-$D9697,0)="n/a","n/a",IF(H$5&gt;OFFSET(H9697,-$D9697,0)+$D9697,$E9697-SUM($G9697:G9697),($E9697-SUM($G9697:G9697))/(OFFSET(H9697,-$D9697,0)-(H$5-$D9697-1))))</f>
        <v>0</v>
      </c>
      <c r="I9697" s="293">
        <f ca="1">IF(OFFSET(I9697,-$D9697,0)="n/a","n/a",IF(I$5&gt;OFFSET(I9697,-$D9697,0)+$D9697,$E9697-SUM($G9697:H9697),($E9697-SUM($G9697:H9697))/(OFFSET(I9697,-$D9697,0)-(I$5-$D9697-1))))</f>
        <v>0</v>
      </c>
      <c r="J9697" s="293">
        <f ca="1">IF(OFFSET(J9697,-$D9697,0)="n/a","n/a",IF(J$5&gt;OFFSET(J9697,-$D9697,0)+$D9697,$E9697-SUM($G9697:I9697),($E9697-SUM($G9697:I9697))/(OFFSET(J9697,-$D9697,0)-(J$5-$D9697-1))))</f>
        <v>0</v>
      </c>
      <c r="K9697" s="293">
        <f ca="1">IF(OFFSET(K9697,-$D9697,0)="n/a","n/a",IF(K$5&gt;OFFSET(K9697,-$D9697,0)+$D9697,$E9697-SUM($G9697:J9697),($E9697-SUM($G9697:J9697))/(OFFSET(K9697,-$D9697,0)-(K$5-$D9697-1))))</f>
        <v>0</v>
      </c>
      <c r="L9697" s="293">
        <f ca="1">IF(OFFSET(L9697,-$D9697,0)="n/a","n/a",IF(L$5&gt;OFFSET(L9697,-$D9697,0)+$D9697,$E9697-SUM($G9697:K9697),($E9697-SUM($G9697:K9697))/(OFFSET(L9697,-$D9697,0)-(L$5-$D9697-1))))</f>
        <v>0</v>
      </c>
      <c r="M9697" s="293">
        <f ca="1">IF(OFFSET(M9697,-$D9697,0)="n/a","n/a",IF(M$5&gt;OFFSET(M9697,-$D9697,0)+$D9697,$E9697-SUM($G9697:L9697),($E9697-SUM($G9697:L9697))/(OFFSET(M9697,-$D9697,0)-(M$5-$D9697-1))))</f>
        <v>0</v>
      </c>
      <c r="N9697" s="293">
        <f ca="1">IF(OFFSET(N9697,-$D9697,0)="n/a","n/a",IF(N$5&gt;OFFSET(N9697,-$D9697,0)+$D9697,$E9697-SUM($G9697:M9697),($E9697-SUM($G9697:M9697))/(OFFSET(N9697,-$D9697,0)-(N$5-$D9697-1))))</f>
        <v>0</v>
      </c>
    </row>
    <row r="9698" spans="1:14" s="369" customFormat="1" ht="12.75" hidden="1" customHeight="1" outlineLevel="2" x14ac:dyDescent="0.25">
      <c r="A9698" s="3"/>
      <c r="B9698" s="3"/>
      <c r="C9698" s="392" t="s">
        <v>43</v>
      </c>
      <c r="D9698" s="3">
        <v>2</v>
      </c>
      <c r="E9698" s="290">
        <f ca="1"/>
        <v>0</v>
      </c>
      <c r="F9698" s="291"/>
      <c r="G9698" s="294"/>
      <c r="H9698" s="292"/>
      <c r="I9698" s="293">
        <f ca="1">IF(OFFSET(I9698,-$D9698,0)="n/a","n/a",IF(I$5&gt;OFFSET(I9698,-$D9698,0)+$D9698,$E9698-SUM($G9698:H9698),($E9698-SUM($G9698:H9698))/(OFFSET(I9698,-$D9698,0)-(I$5-$D9698-1))))</f>
        <v>0</v>
      </c>
      <c r="J9698" s="293">
        <f ca="1">IF(OFFSET(J9698,-$D9698,0)="n/a","n/a",IF(J$5&gt;OFFSET(J9698,-$D9698,0)+$D9698,$E9698-SUM($G9698:I9698),($E9698-SUM($G9698:I9698))/(OFFSET(J9698,-$D9698,0)-(J$5-$D9698-1))))</f>
        <v>0</v>
      </c>
      <c r="K9698" s="293">
        <f ca="1">IF(OFFSET(K9698,-$D9698,0)="n/a","n/a",IF(K$5&gt;OFFSET(K9698,-$D9698,0)+$D9698,$E9698-SUM($G9698:J9698),($E9698-SUM($G9698:J9698))/(OFFSET(K9698,-$D9698,0)-(K$5-$D9698-1))))</f>
        <v>0</v>
      </c>
      <c r="L9698" s="293">
        <f ca="1">IF(OFFSET(L9698,-$D9698,0)="n/a","n/a",IF(L$5&gt;OFFSET(L9698,-$D9698,0)+$D9698,$E9698-SUM($G9698:K9698),($E9698-SUM($G9698:K9698))/(OFFSET(L9698,-$D9698,0)-(L$5-$D9698-1))))</f>
        <v>0</v>
      </c>
      <c r="M9698" s="293">
        <f ca="1">IF(OFFSET(M9698,-$D9698,0)="n/a","n/a",IF(M$5&gt;OFFSET(M9698,-$D9698,0)+$D9698,$E9698-SUM($G9698:L9698),($E9698-SUM($G9698:L9698))/(OFFSET(M9698,-$D9698,0)-(M$5-$D9698-1))))</f>
        <v>0</v>
      </c>
      <c r="N9698" s="293">
        <f ca="1">IF(OFFSET(N9698,-$D9698,0)="n/a","n/a",IF(N$5&gt;OFFSET(N9698,-$D9698,0)+$D9698,$E9698-SUM($G9698:M9698),($E9698-SUM($G9698:M9698))/(OFFSET(N9698,-$D9698,0)-(N$5-$D9698-1))))</f>
        <v>0</v>
      </c>
    </row>
    <row r="9699" spans="1:14" s="369" customFormat="1" ht="12.75" hidden="1" customHeight="1" outlineLevel="2" x14ac:dyDescent="0.25">
      <c r="A9699" s="3"/>
      <c r="B9699" s="3"/>
      <c r="C9699" s="392"/>
      <c r="D9699" s="3">
        <v>3</v>
      </c>
      <c r="E9699" s="290">
        <f ca="1"/>
        <v>0</v>
      </c>
      <c r="F9699" s="291"/>
      <c r="G9699" s="294"/>
      <c r="H9699" s="294"/>
      <c r="I9699" s="292"/>
      <c r="J9699" s="293">
        <f ca="1">IF(OFFSET(J9699,-$D9699,0)="n/a","n/a",IF(J$5&gt;OFFSET(J9699,-$D9699,0)+$D9699,$E9699-SUM($G9699:I9699),($E9699-SUM($G9699:I9699))/(OFFSET(J9699,-$D9699,0)-(J$5-$D9699-1))))</f>
        <v>0</v>
      </c>
      <c r="K9699" s="293">
        <f ca="1">IF(OFFSET(K9699,-$D9699,0)="n/a","n/a",IF(K$5&gt;OFFSET(K9699,-$D9699,0)+$D9699,$E9699-SUM($G9699:J9699),($E9699-SUM($G9699:J9699))/(OFFSET(K9699,-$D9699,0)-(K$5-$D9699-1))))</f>
        <v>0</v>
      </c>
      <c r="L9699" s="293">
        <f ca="1">IF(OFFSET(L9699,-$D9699,0)="n/a","n/a",IF(L$5&gt;OFFSET(L9699,-$D9699,0)+$D9699,$E9699-SUM($G9699:K9699),($E9699-SUM($G9699:K9699))/(OFFSET(L9699,-$D9699,0)-(L$5-$D9699-1))))</f>
        <v>0</v>
      </c>
      <c r="M9699" s="293">
        <f ca="1">IF(OFFSET(M9699,-$D9699,0)="n/a","n/a",IF(M$5&gt;OFFSET(M9699,-$D9699,0)+$D9699,$E9699-SUM($G9699:L9699),($E9699-SUM($G9699:L9699))/(OFFSET(M9699,-$D9699,0)-(M$5-$D9699-1))))</f>
        <v>0</v>
      </c>
      <c r="N9699" s="293">
        <f ca="1">IF(OFFSET(N9699,-$D9699,0)="n/a","n/a",IF(N$5&gt;OFFSET(N9699,-$D9699,0)+$D9699,$E9699-SUM($G9699:M9699),($E9699-SUM($G9699:M9699))/(OFFSET(N9699,-$D9699,0)-(N$5-$D9699-1))))</f>
        <v>0</v>
      </c>
    </row>
    <row r="9700" spans="1:14" s="369" customFormat="1" ht="12.75" hidden="1" customHeight="1" outlineLevel="2" x14ac:dyDescent="0.25">
      <c r="A9700" s="3"/>
      <c r="B9700" s="3"/>
      <c r="C9700" s="392"/>
      <c r="D9700" s="3">
        <v>4</v>
      </c>
      <c r="E9700" s="290">
        <f ca="1"/>
        <v>0</v>
      </c>
      <c r="F9700" s="291"/>
      <c r="G9700" s="294"/>
      <c r="H9700" s="294"/>
      <c r="I9700" s="294"/>
      <c r="J9700" s="292"/>
      <c r="K9700" s="293">
        <f ca="1">IF(OFFSET(K9700,-$D9700,0)="n/a","n/a",IF(K$5&gt;OFFSET(K9700,-$D9700,0)+$D9700,$E9700-SUM($G9700:J9700),($E9700-SUM($G9700:J9700))/(OFFSET(K9700,-$D9700,0)-(K$5-$D9700-1))))</f>
        <v>0</v>
      </c>
      <c r="L9700" s="293">
        <f ca="1">IF(OFFSET(L9700,-$D9700,0)="n/a","n/a",IF(L$5&gt;OFFSET(L9700,-$D9700,0)+$D9700,$E9700-SUM($G9700:K9700),($E9700-SUM($G9700:K9700))/(OFFSET(L9700,-$D9700,0)-(L$5-$D9700-1))))</f>
        <v>0</v>
      </c>
      <c r="M9700" s="293">
        <f ca="1">IF(OFFSET(M9700,-$D9700,0)="n/a","n/a",IF(M$5&gt;OFFSET(M9700,-$D9700,0)+$D9700,$E9700-SUM($G9700:L9700),($E9700-SUM($G9700:L9700))/(OFFSET(M9700,-$D9700,0)-(M$5-$D9700-1))))</f>
        <v>0</v>
      </c>
      <c r="N9700" s="293">
        <f ca="1">IF(OFFSET(N9700,-$D9700,0)="n/a","n/a",IF(N$5&gt;OFFSET(N9700,-$D9700,0)+$D9700,$E9700-SUM($G9700:M9700),($E9700-SUM($G9700:M9700))/(OFFSET(N9700,-$D9700,0)-(N$5-$D9700-1))))</f>
        <v>0</v>
      </c>
    </row>
    <row r="9701" spans="1:14" s="369" customFormat="1" ht="12.75" hidden="1" customHeight="1" outlineLevel="2" x14ac:dyDescent="0.25">
      <c r="A9701" s="3"/>
      <c r="B9701" s="3"/>
      <c r="C9701" s="392"/>
      <c r="D9701" s="3">
        <v>5</v>
      </c>
      <c r="E9701" s="290">
        <f ca="1"/>
        <v>0</v>
      </c>
      <c r="F9701" s="291"/>
      <c r="G9701" s="294"/>
      <c r="H9701" s="294"/>
      <c r="I9701" s="294"/>
      <c r="J9701" s="294"/>
      <c r="K9701" s="292"/>
      <c r="L9701" s="293">
        <f ca="1">IF(OFFSET(L9701,-$D9701,0)="n/a","n/a",IF(L$5&gt;OFFSET(L9701,-$D9701,0)+$D9701,$E9701-SUM($G9701:K9701),($E9701-SUM($G9701:K9701))/(OFFSET(L9701,-$D9701,0)-(L$5-$D9701-1))))</f>
        <v>0</v>
      </c>
      <c r="M9701" s="293">
        <f ca="1">IF(OFFSET(M9701,-$D9701,0)="n/a","n/a",IF(M$5&gt;OFFSET(M9701,-$D9701,0)+$D9701,$E9701-SUM($G9701:L9701),($E9701-SUM($G9701:L9701))/(OFFSET(M9701,-$D9701,0)-(M$5-$D9701-1))))</f>
        <v>0</v>
      </c>
      <c r="N9701" s="293">
        <f ca="1">IF(OFFSET(N9701,-$D9701,0)="n/a","n/a",IF(N$5&gt;OFFSET(N9701,-$D9701,0)+$D9701,$E9701-SUM($G9701:M9701),($E9701-SUM($G9701:M9701))/(OFFSET(N9701,-$D9701,0)-(N$5-$D9701-1))))</f>
        <v>0</v>
      </c>
    </row>
    <row r="9702" spans="1:14" s="369" customFormat="1" ht="12.75" hidden="1" customHeight="1" outlineLevel="2" x14ac:dyDescent="0.25">
      <c r="A9702" s="3"/>
      <c r="B9702" s="3"/>
      <c r="C9702" s="392"/>
      <c r="D9702" s="3">
        <v>6</v>
      </c>
      <c r="E9702" s="290">
        <f ca="1"/>
        <v>0</v>
      </c>
      <c r="F9702" s="291"/>
      <c r="G9702" s="294"/>
      <c r="H9702" s="294"/>
      <c r="I9702" s="294"/>
      <c r="J9702" s="294"/>
      <c r="K9702" s="294"/>
      <c r="L9702" s="292"/>
      <c r="M9702" s="293">
        <f ca="1">IF(OFFSET(M9702,-$D9702,0)="n/a","n/a",IF(M$5&gt;OFFSET(M9702,-$D9702,0)+$D9702,$E9702-SUM($G9702:L9702),($E9702-SUM($G9702:L9702))/(OFFSET(M9702,-$D9702,0)-(M$5-$D9702-1))))</f>
        <v>0</v>
      </c>
      <c r="N9702" s="293">
        <f ca="1">IF(OFFSET(N9702,-$D9702,0)="n/a","n/a",IF(N$5&gt;OFFSET(N9702,-$D9702,0)+$D9702,$E9702-SUM($G9702:M9702),($E9702-SUM($G9702:M9702))/(OFFSET(N9702,-$D9702,0)-(N$5-$D9702-1))))</f>
        <v>0</v>
      </c>
    </row>
    <row r="9703" spans="1:14" s="369" customFormat="1" ht="12.75" hidden="1" customHeight="1" outlineLevel="2" x14ac:dyDescent="0.25">
      <c r="A9703" s="3"/>
      <c r="B9703" s="3"/>
      <c r="C9703" s="392"/>
      <c r="D9703" s="3">
        <v>7</v>
      </c>
      <c r="E9703" s="290">
        <f ca="1"/>
        <v>0</v>
      </c>
      <c r="F9703" s="291"/>
      <c r="G9703" s="294"/>
      <c r="H9703" s="294"/>
      <c r="I9703" s="294"/>
      <c r="J9703" s="294"/>
      <c r="K9703" s="294"/>
      <c r="L9703" s="294"/>
      <c r="M9703" s="292"/>
      <c r="N9703" s="293">
        <f ca="1">IF(OFFSET(N9703,-$D9703,0)="n/a","n/a",IF(N$5&gt;OFFSET(N9703,-$D9703,0)+$D9703,$E9703-SUM($G9703:M9703),($E9703-SUM($G9703:M9703))/(OFFSET(N9703,-$D9703,0)-(N$5-$D9703-1))))</f>
        <v>0</v>
      </c>
    </row>
    <row r="9704" spans="1:14" s="369" customFormat="1" ht="12.75" hidden="1" customHeight="1" outlineLevel="2" x14ac:dyDescent="0.25">
      <c r="A9704" s="3"/>
      <c r="B9704" s="3"/>
      <c r="C9704" s="392"/>
      <c r="D9704" s="3">
        <v>8</v>
      </c>
      <c r="E9704" s="290">
        <f ca="1"/>
        <v>0</v>
      </c>
      <c r="F9704" s="291"/>
      <c r="G9704" s="294"/>
      <c r="H9704" s="294"/>
      <c r="I9704" s="294"/>
      <c r="J9704" s="294"/>
      <c r="K9704" s="294"/>
      <c r="L9704" s="294"/>
      <c r="M9704" s="294"/>
      <c r="N9704" s="292"/>
    </row>
    <row r="9705" spans="1:14" s="369" customFormat="1" ht="12.75" hidden="1" customHeight="1" outlineLevel="2" x14ac:dyDescent="0.25">
      <c r="A9705" s="3"/>
      <c r="B9705" s="3"/>
      <c r="C9705" s="392"/>
      <c r="D9705" s="3">
        <v>9</v>
      </c>
      <c r="E9705" s="290" t="e">
        <f ca="1"/>
        <v>#N/A</v>
      </c>
      <c r="F9705" s="291"/>
      <c r="G9705" s="294"/>
      <c r="H9705" s="294"/>
      <c r="I9705" s="294"/>
      <c r="J9705" s="294"/>
      <c r="K9705" s="294"/>
      <c r="L9705" s="294"/>
      <c r="M9705" s="294"/>
      <c r="N9705" s="294"/>
    </row>
    <row r="9706" spans="1:14" s="369" customFormat="1" ht="12.75" hidden="1" customHeight="1" outlineLevel="2" x14ac:dyDescent="0.25">
      <c r="A9706" s="3"/>
      <c r="B9706" s="3"/>
      <c r="C9706" s="392"/>
      <c r="D9706" s="3">
        <v>10</v>
      </c>
      <c r="E9706" s="290" t="e">
        <f ca="1"/>
        <v>#N/A</v>
      </c>
      <c r="F9706" s="291"/>
      <c r="G9706" s="294"/>
      <c r="H9706" s="294"/>
      <c r="I9706" s="294"/>
      <c r="J9706" s="294"/>
      <c r="K9706" s="294"/>
      <c r="L9706" s="294"/>
      <c r="M9706" s="294"/>
      <c r="N9706" s="294"/>
    </row>
    <row r="9707" spans="1:14" s="369" customFormat="1" ht="12.75" hidden="1" customHeight="1" outlineLevel="2" x14ac:dyDescent="0.25">
      <c r="A9707" s="3"/>
      <c r="B9707" s="3"/>
      <c r="C9707" s="392"/>
      <c r="D9707" s="3">
        <v>11</v>
      </c>
      <c r="E9707" s="290" t="e">
        <f ca="1"/>
        <v>#N/A</v>
      </c>
      <c r="F9707" s="291"/>
      <c r="G9707" s="294"/>
      <c r="H9707" s="294"/>
      <c r="I9707" s="294"/>
      <c r="J9707" s="294"/>
      <c r="K9707" s="294"/>
      <c r="L9707" s="294"/>
      <c r="M9707" s="294"/>
      <c r="N9707" s="294"/>
    </row>
    <row r="9708" spans="1:14" s="369" customFormat="1" ht="12.75" hidden="1" customHeight="1" outlineLevel="2" x14ac:dyDescent="0.25">
      <c r="A9708" s="3"/>
      <c r="B9708" s="3"/>
      <c r="C9708" s="392"/>
      <c r="D9708" s="3">
        <v>12</v>
      </c>
      <c r="E9708" s="290" t="e">
        <f ca="1"/>
        <v>#N/A</v>
      </c>
      <c r="F9708" s="291"/>
      <c r="G9708" s="294"/>
      <c r="H9708" s="294"/>
      <c r="I9708" s="294"/>
      <c r="J9708" s="294"/>
      <c r="K9708" s="294"/>
      <c r="L9708" s="294"/>
      <c r="M9708" s="294"/>
      <c r="N9708" s="294"/>
    </row>
    <row r="9709" spans="1:14" s="369" customFormat="1" ht="12.75" hidden="1" customHeight="1" outlineLevel="2" x14ac:dyDescent="0.25">
      <c r="A9709" s="3"/>
      <c r="B9709" s="3"/>
      <c r="C9709" s="392"/>
      <c r="D9709" s="3">
        <v>13</v>
      </c>
      <c r="E9709" s="290" t="e">
        <f ca="1"/>
        <v>#N/A</v>
      </c>
      <c r="F9709" s="291"/>
      <c r="G9709" s="294"/>
      <c r="H9709" s="294"/>
      <c r="I9709" s="294"/>
      <c r="J9709" s="294"/>
      <c r="K9709" s="294"/>
      <c r="L9709" s="294"/>
      <c r="M9709" s="294"/>
      <c r="N9709" s="294"/>
    </row>
    <row r="9710" spans="1:14" s="369" customFormat="1" ht="12.75" hidden="1" customHeight="1" outlineLevel="2" x14ac:dyDescent="0.25">
      <c r="A9710" s="3"/>
      <c r="B9710" s="3"/>
      <c r="C9710" s="392"/>
      <c r="D9710" s="3">
        <v>14</v>
      </c>
      <c r="E9710" s="290" t="e">
        <f ca="1"/>
        <v>#N/A</v>
      </c>
      <c r="F9710" s="291"/>
      <c r="G9710" s="294"/>
      <c r="H9710" s="294"/>
      <c r="I9710" s="294"/>
      <c r="J9710" s="294"/>
      <c r="K9710" s="294"/>
      <c r="L9710" s="294"/>
      <c r="M9710" s="294"/>
      <c r="N9710" s="294"/>
    </row>
    <row r="9711" spans="1:14" s="369" customFormat="1" ht="12.75" hidden="1" customHeight="1" outlineLevel="2" x14ac:dyDescent="0.25">
      <c r="A9711" s="3"/>
      <c r="B9711" s="3"/>
      <c r="C9711" s="392"/>
      <c r="D9711" s="3">
        <v>15</v>
      </c>
      <c r="E9711" s="290" t="e">
        <f ca="1"/>
        <v>#N/A</v>
      </c>
      <c r="F9711" s="291"/>
      <c r="G9711" s="294"/>
      <c r="H9711" s="294"/>
      <c r="I9711" s="294"/>
      <c r="J9711" s="294"/>
      <c r="K9711" s="294"/>
      <c r="L9711" s="294"/>
      <c r="M9711" s="294"/>
      <c r="N9711" s="294"/>
    </row>
    <row r="9712" spans="1:14" s="369" customFormat="1" ht="12.75" hidden="1" customHeight="1" outlineLevel="1" x14ac:dyDescent="0.25">
      <c r="A9712" s="3"/>
      <c r="B9712" s="145" t="str">
        <f ca="1">B9695</f>
        <v>Asset Type 483</v>
      </c>
      <c r="C9712" s="145" t="str">
        <f ca="1">C9695</f>
        <v>Description - Asset Type 483</v>
      </c>
      <c r="D9712" s="3"/>
      <c r="E9712" s="3"/>
      <c r="F9712" s="106" t="s">
        <v>44</v>
      </c>
      <c r="G9712" s="296">
        <f t="shared" ref="G9712:N9712" si="966">SUM(G9697:G9711)</f>
        <v>0</v>
      </c>
      <c r="H9712" s="296">
        <f t="shared" ca="1" si="966"/>
        <v>0</v>
      </c>
      <c r="I9712" s="296">
        <f t="shared" ca="1" si="966"/>
        <v>0</v>
      </c>
      <c r="J9712" s="296">
        <f t="shared" ca="1" si="966"/>
        <v>0</v>
      </c>
      <c r="K9712" s="296">
        <f t="shared" ca="1" si="966"/>
        <v>0</v>
      </c>
      <c r="L9712" s="296">
        <f t="shared" ca="1" si="966"/>
        <v>0</v>
      </c>
      <c r="M9712" s="296">
        <f t="shared" ca="1" si="966"/>
        <v>0</v>
      </c>
      <c r="N9712" s="296">
        <f t="shared" ca="1" si="966"/>
        <v>0</v>
      </c>
    </row>
    <row r="9713" spans="1:14" s="369" customFormat="1" ht="12.75" hidden="1" customHeight="1" outlineLevel="2" x14ac:dyDescent="0.25">
      <c r="A9713" s="217">
        <f>A9695+1</f>
        <v>484</v>
      </c>
      <c r="B9713" s="22" t="str">
        <f ca="1">OFFSET($B$13,$A9713-1,0)</f>
        <v>Asset Type 484</v>
      </c>
      <c r="C9713" s="22" t="str">
        <f ca="1">OFFSET($C$13,$A9713-1,0)</f>
        <v>Description - Asset Type 484</v>
      </c>
      <c r="D9713" s="3"/>
      <c r="E9713" s="109"/>
      <c r="F9713" s="108" t="s">
        <v>41</v>
      </c>
      <c r="G9713" s="295">
        <f t="shared" ref="G9713:N9713" ca="1" si="967">VLOOKUP($B9713,$B$13:$N$512,5+G$5,FALSE)</f>
        <v>0</v>
      </c>
      <c r="H9713" s="295">
        <f t="shared" ca="1" si="967"/>
        <v>0</v>
      </c>
      <c r="I9713" s="295">
        <f t="shared" ca="1" si="967"/>
        <v>0</v>
      </c>
      <c r="J9713" s="295">
        <f t="shared" ca="1" si="967"/>
        <v>0</v>
      </c>
      <c r="K9713" s="295">
        <f t="shared" ca="1" si="967"/>
        <v>0</v>
      </c>
      <c r="L9713" s="295">
        <f t="shared" ca="1" si="967"/>
        <v>0</v>
      </c>
      <c r="M9713" s="295">
        <f t="shared" ca="1" si="967"/>
        <v>0</v>
      </c>
      <c r="N9713" s="295">
        <f t="shared" ca="1" si="967"/>
        <v>0</v>
      </c>
    </row>
    <row r="9714" spans="1:14" s="369" customFormat="1" ht="12.75" hidden="1" customHeight="1" outlineLevel="2" x14ac:dyDescent="0.25">
      <c r="A9714" s="3"/>
      <c r="B9714" s="3"/>
      <c r="C9714" s="21"/>
      <c r="D9714" s="3"/>
      <c r="E9714" s="107"/>
      <c r="F9714" s="106" t="s">
        <v>42</v>
      </c>
      <c r="G9714" s="111">
        <f ca="1">VLOOKUP($B9713,'Input Sheet'!$B$12:$N$511,5+G$5,FALSE)</f>
        <v>0</v>
      </c>
      <c r="H9714" s="111">
        <f ca="1">VLOOKUP($B9713,'Input Sheet'!$B$12:$N$511,5+H$5,FALSE)</f>
        <v>0</v>
      </c>
      <c r="I9714" s="111">
        <f ca="1">VLOOKUP($B9713,'Input Sheet'!$B$12:$N$511,5+I$5,FALSE)</f>
        <v>0</v>
      </c>
      <c r="J9714" s="111">
        <f ca="1">VLOOKUP($B9713,'Input Sheet'!$B$12:$N$511,5+J$5,FALSE)</f>
        <v>0</v>
      </c>
      <c r="K9714" s="111">
        <f ca="1">VLOOKUP($B9713,'Input Sheet'!$B$12:$N$511,5+K$5,FALSE)</f>
        <v>0</v>
      </c>
      <c r="L9714" s="111">
        <f ca="1">VLOOKUP($B9713,'Input Sheet'!$B$12:$N$511,5+L$5,FALSE)</f>
        <v>0</v>
      </c>
      <c r="M9714" s="111">
        <f ca="1">VLOOKUP($B9713,'Input Sheet'!$B$12:$N$511,5+M$5,FALSE)</f>
        <v>0</v>
      </c>
      <c r="N9714" s="111">
        <f ca="1">VLOOKUP($B9713,'Input Sheet'!$B$12:$N$511,5+N$5,FALSE)</f>
        <v>0</v>
      </c>
    </row>
    <row r="9715" spans="1:14" s="369" customFormat="1" ht="12.75" hidden="1" customHeight="1" outlineLevel="2" x14ac:dyDescent="0.25">
      <c r="A9715" s="3"/>
      <c r="B9715" s="3"/>
      <c r="C9715" s="3"/>
      <c r="D9715" s="3">
        <v>1</v>
      </c>
      <c r="E9715" s="290">
        <f t="array" aca="1" ref="E9715:E9729" ca="1">TRANSPOSE(G9713:N9713)</f>
        <v>0</v>
      </c>
      <c r="F9715" s="291"/>
      <c r="G9715" s="292"/>
      <c r="H9715" s="293">
        <f ca="1">IF(OFFSET(H9715,-$D9715,0)="n/a","n/a",IF(H$5&gt;OFFSET(H9715,-$D9715,0)+$D9715,$E9715-SUM($G9715:G9715),($E9715-SUM($G9715:G9715))/(OFFSET(H9715,-$D9715,0)-(H$5-$D9715-1))))</f>
        <v>0</v>
      </c>
      <c r="I9715" s="293">
        <f ca="1">IF(OFFSET(I9715,-$D9715,0)="n/a","n/a",IF(I$5&gt;OFFSET(I9715,-$D9715,0)+$D9715,$E9715-SUM($G9715:H9715),($E9715-SUM($G9715:H9715))/(OFFSET(I9715,-$D9715,0)-(I$5-$D9715-1))))</f>
        <v>0</v>
      </c>
      <c r="J9715" s="293">
        <f ca="1">IF(OFFSET(J9715,-$D9715,0)="n/a","n/a",IF(J$5&gt;OFFSET(J9715,-$D9715,0)+$D9715,$E9715-SUM($G9715:I9715),($E9715-SUM($G9715:I9715))/(OFFSET(J9715,-$D9715,0)-(J$5-$D9715-1))))</f>
        <v>0</v>
      </c>
      <c r="K9715" s="293">
        <f ca="1">IF(OFFSET(K9715,-$D9715,0)="n/a","n/a",IF(K$5&gt;OFFSET(K9715,-$D9715,0)+$D9715,$E9715-SUM($G9715:J9715),($E9715-SUM($G9715:J9715))/(OFFSET(K9715,-$D9715,0)-(K$5-$D9715-1))))</f>
        <v>0</v>
      </c>
      <c r="L9715" s="293">
        <f ca="1">IF(OFFSET(L9715,-$D9715,0)="n/a","n/a",IF(L$5&gt;OFFSET(L9715,-$D9715,0)+$D9715,$E9715-SUM($G9715:K9715),($E9715-SUM($G9715:K9715))/(OFFSET(L9715,-$D9715,0)-(L$5-$D9715-1))))</f>
        <v>0</v>
      </c>
      <c r="M9715" s="293">
        <f ca="1">IF(OFFSET(M9715,-$D9715,0)="n/a","n/a",IF(M$5&gt;OFFSET(M9715,-$D9715,0)+$D9715,$E9715-SUM($G9715:L9715),($E9715-SUM($G9715:L9715))/(OFFSET(M9715,-$D9715,0)-(M$5-$D9715-1))))</f>
        <v>0</v>
      </c>
      <c r="N9715" s="293">
        <f ca="1">IF(OFFSET(N9715,-$D9715,0)="n/a","n/a",IF(N$5&gt;OFFSET(N9715,-$D9715,0)+$D9715,$E9715-SUM($G9715:M9715),($E9715-SUM($G9715:M9715))/(OFFSET(N9715,-$D9715,0)-(N$5-$D9715-1))))</f>
        <v>0</v>
      </c>
    </row>
    <row r="9716" spans="1:14" s="369" customFormat="1" ht="12.75" hidden="1" customHeight="1" outlineLevel="2" x14ac:dyDescent="0.25">
      <c r="A9716" s="3"/>
      <c r="B9716" s="3"/>
      <c r="C9716" s="392" t="s">
        <v>43</v>
      </c>
      <c r="D9716" s="3">
        <v>2</v>
      </c>
      <c r="E9716" s="290">
        <f ca="1"/>
        <v>0</v>
      </c>
      <c r="F9716" s="291"/>
      <c r="G9716" s="294"/>
      <c r="H9716" s="292"/>
      <c r="I9716" s="293">
        <f ca="1">IF(OFFSET(I9716,-$D9716,0)="n/a","n/a",IF(I$5&gt;OFFSET(I9716,-$D9716,0)+$D9716,$E9716-SUM($G9716:H9716),($E9716-SUM($G9716:H9716))/(OFFSET(I9716,-$D9716,0)-(I$5-$D9716-1))))</f>
        <v>0</v>
      </c>
      <c r="J9716" s="293">
        <f ca="1">IF(OFFSET(J9716,-$D9716,0)="n/a","n/a",IF(J$5&gt;OFFSET(J9716,-$D9716,0)+$D9716,$E9716-SUM($G9716:I9716),($E9716-SUM($G9716:I9716))/(OFFSET(J9716,-$D9716,0)-(J$5-$D9716-1))))</f>
        <v>0</v>
      </c>
      <c r="K9716" s="293">
        <f ca="1">IF(OFFSET(K9716,-$D9716,0)="n/a","n/a",IF(K$5&gt;OFFSET(K9716,-$D9716,0)+$D9716,$E9716-SUM($G9716:J9716),($E9716-SUM($G9716:J9716))/(OFFSET(K9716,-$D9716,0)-(K$5-$D9716-1))))</f>
        <v>0</v>
      </c>
      <c r="L9716" s="293">
        <f ca="1">IF(OFFSET(L9716,-$D9716,0)="n/a","n/a",IF(L$5&gt;OFFSET(L9716,-$D9716,0)+$D9716,$E9716-SUM($G9716:K9716),($E9716-SUM($G9716:K9716))/(OFFSET(L9716,-$D9716,0)-(L$5-$D9716-1))))</f>
        <v>0</v>
      </c>
      <c r="M9716" s="293">
        <f ca="1">IF(OFFSET(M9716,-$D9716,0)="n/a","n/a",IF(M$5&gt;OFFSET(M9716,-$D9716,0)+$D9716,$E9716-SUM($G9716:L9716),($E9716-SUM($G9716:L9716))/(OFFSET(M9716,-$D9716,0)-(M$5-$D9716-1))))</f>
        <v>0</v>
      </c>
      <c r="N9716" s="293">
        <f ca="1">IF(OFFSET(N9716,-$D9716,0)="n/a","n/a",IF(N$5&gt;OFFSET(N9716,-$D9716,0)+$D9716,$E9716-SUM($G9716:M9716),($E9716-SUM($G9716:M9716))/(OFFSET(N9716,-$D9716,0)-(N$5-$D9716-1))))</f>
        <v>0</v>
      </c>
    </row>
    <row r="9717" spans="1:14" s="369" customFormat="1" ht="12.75" hidden="1" customHeight="1" outlineLevel="2" x14ac:dyDescent="0.25">
      <c r="A9717" s="3"/>
      <c r="B9717" s="3"/>
      <c r="C9717" s="392"/>
      <c r="D9717" s="3">
        <v>3</v>
      </c>
      <c r="E9717" s="290">
        <f ca="1"/>
        <v>0</v>
      </c>
      <c r="F9717" s="291"/>
      <c r="G9717" s="294"/>
      <c r="H9717" s="294"/>
      <c r="I9717" s="292"/>
      <c r="J9717" s="293">
        <f ca="1">IF(OFFSET(J9717,-$D9717,0)="n/a","n/a",IF(J$5&gt;OFFSET(J9717,-$D9717,0)+$D9717,$E9717-SUM($G9717:I9717),($E9717-SUM($G9717:I9717))/(OFFSET(J9717,-$D9717,0)-(J$5-$D9717-1))))</f>
        <v>0</v>
      </c>
      <c r="K9717" s="293">
        <f ca="1">IF(OFFSET(K9717,-$D9717,0)="n/a","n/a",IF(K$5&gt;OFFSET(K9717,-$D9717,0)+$D9717,$E9717-SUM($G9717:J9717),($E9717-SUM($G9717:J9717))/(OFFSET(K9717,-$D9717,0)-(K$5-$D9717-1))))</f>
        <v>0</v>
      </c>
      <c r="L9717" s="293">
        <f ca="1">IF(OFFSET(L9717,-$D9717,0)="n/a","n/a",IF(L$5&gt;OFFSET(L9717,-$D9717,0)+$D9717,$E9717-SUM($G9717:K9717),($E9717-SUM($G9717:K9717))/(OFFSET(L9717,-$D9717,0)-(L$5-$D9717-1))))</f>
        <v>0</v>
      </c>
      <c r="M9717" s="293">
        <f ca="1">IF(OFFSET(M9717,-$D9717,0)="n/a","n/a",IF(M$5&gt;OFFSET(M9717,-$D9717,0)+$D9717,$E9717-SUM($G9717:L9717),($E9717-SUM($G9717:L9717))/(OFFSET(M9717,-$D9717,0)-(M$5-$D9717-1))))</f>
        <v>0</v>
      </c>
      <c r="N9717" s="293">
        <f ca="1">IF(OFFSET(N9717,-$D9717,0)="n/a","n/a",IF(N$5&gt;OFFSET(N9717,-$D9717,0)+$D9717,$E9717-SUM($G9717:M9717),($E9717-SUM($G9717:M9717))/(OFFSET(N9717,-$D9717,0)-(N$5-$D9717-1))))</f>
        <v>0</v>
      </c>
    </row>
    <row r="9718" spans="1:14" s="369" customFormat="1" ht="12.75" hidden="1" customHeight="1" outlineLevel="2" x14ac:dyDescent="0.25">
      <c r="A9718" s="3"/>
      <c r="B9718" s="3"/>
      <c r="C9718" s="392"/>
      <c r="D9718" s="3">
        <v>4</v>
      </c>
      <c r="E9718" s="290">
        <f ca="1"/>
        <v>0</v>
      </c>
      <c r="F9718" s="291"/>
      <c r="G9718" s="294"/>
      <c r="H9718" s="294"/>
      <c r="I9718" s="294"/>
      <c r="J9718" s="292"/>
      <c r="K9718" s="293">
        <f ca="1">IF(OFFSET(K9718,-$D9718,0)="n/a","n/a",IF(K$5&gt;OFFSET(K9718,-$D9718,0)+$D9718,$E9718-SUM($G9718:J9718),($E9718-SUM($G9718:J9718))/(OFFSET(K9718,-$D9718,0)-(K$5-$D9718-1))))</f>
        <v>0</v>
      </c>
      <c r="L9718" s="293">
        <f ca="1">IF(OFFSET(L9718,-$D9718,0)="n/a","n/a",IF(L$5&gt;OFFSET(L9718,-$D9718,0)+$D9718,$E9718-SUM($G9718:K9718),($E9718-SUM($G9718:K9718))/(OFFSET(L9718,-$D9718,0)-(L$5-$D9718-1))))</f>
        <v>0</v>
      </c>
      <c r="M9718" s="293">
        <f ca="1">IF(OFFSET(M9718,-$D9718,0)="n/a","n/a",IF(M$5&gt;OFFSET(M9718,-$D9718,0)+$D9718,$E9718-SUM($G9718:L9718),($E9718-SUM($G9718:L9718))/(OFFSET(M9718,-$D9718,0)-(M$5-$D9718-1))))</f>
        <v>0</v>
      </c>
      <c r="N9718" s="293">
        <f ca="1">IF(OFFSET(N9718,-$D9718,0)="n/a","n/a",IF(N$5&gt;OFFSET(N9718,-$D9718,0)+$D9718,$E9718-SUM($G9718:M9718),($E9718-SUM($G9718:M9718))/(OFFSET(N9718,-$D9718,0)-(N$5-$D9718-1))))</f>
        <v>0</v>
      </c>
    </row>
    <row r="9719" spans="1:14" s="369" customFormat="1" ht="12.75" hidden="1" customHeight="1" outlineLevel="2" x14ac:dyDescent="0.25">
      <c r="A9719" s="3"/>
      <c r="B9719" s="3"/>
      <c r="C9719" s="392"/>
      <c r="D9719" s="3">
        <v>5</v>
      </c>
      <c r="E9719" s="290">
        <f ca="1"/>
        <v>0</v>
      </c>
      <c r="F9719" s="291"/>
      <c r="G9719" s="294"/>
      <c r="H9719" s="294"/>
      <c r="I9719" s="294"/>
      <c r="J9719" s="294"/>
      <c r="K9719" s="292"/>
      <c r="L9719" s="293">
        <f ca="1">IF(OFFSET(L9719,-$D9719,0)="n/a","n/a",IF(L$5&gt;OFFSET(L9719,-$D9719,0)+$D9719,$E9719-SUM($G9719:K9719),($E9719-SUM($G9719:K9719))/(OFFSET(L9719,-$D9719,0)-(L$5-$D9719-1))))</f>
        <v>0</v>
      </c>
      <c r="M9719" s="293">
        <f ca="1">IF(OFFSET(M9719,-$D9719,0)="n/a","n/a",IF(M$5&gt;OFFSET(M9719,-$D9719,0)+$D9719,$E9719-SUM($G9719:L9719),($E9719-SUM($G9719:L9719))/(OFFSET(M9719,-$D9719,0)-(M$5-$D9719-1))))</f>
        <v>0</v>
      </c>
      <c r="N9719" s="293">
        <f ca="1">IF(OFFSET(N9719,-$D9719,0)="n/a","n/a",IF(N$5&gt;OFFSET(N9719,-$D9719,0)+$D9719,$E9719-SUM($G9719:M9719),($E9719-SUM($G9719:M9719))/(OFFSET(N9719,-$D9719,0)-(N$5-$D9719-1))))</f>
        <v>0</v>
      </c>
    </row>
    <row r="9720" spans="1:14" s="369" customFormat="1" ht="12.75" hidden="1" customHeight="1" outlineLevel="2" x14ac:dyDescent="0.25">
      <c r="A9720" s="3"/>
      <c r="B9720" s="3"/>
      <c r="C9720" s="392"/>
      <c r="D9720" s="3">
        <v>6</v>
      </c>
      <c r="E9720" s="290">
        <f ca="1"/>
        <v>0</v>
      </c>
      <c r="F9720" s="291"/>
      <c r="G9720" s="294"/>
      <c r="H9720" s="294"/>
      <c r="I9720" s="294"/>
      <c r="J9720" s="294"/>
      <c r="K9720" s="294"/>
      <c r="L9720" s="292"/>
      <c r="M9720" s="293">
        <f ca="1">IF(OFFSET(M9720,-$D9720,0)="n/a","n/a",IF(M$5&gt;OFFSET(M9720,-$D9720,0)+$D9720,$E9720-SUM($G9720:L9720),($E9720-SUM($G9720:L9720))/(OFFSET(M9720,-$D9720,0)-(M$5-$D9720-1))))</f>
        <v>0</v>
      </c>
      <c r="N9720" s="293">
        <f ca="1">IF(OFFSET(N9720,-$D9720,0)="n/a","n/a",IF(N$5&gt;OFFSET(N9720,-$D9720,0)+$D9720,$E9720-SUM($G9720:M9720),($E9720-SUM($G9720:M9720))/(OFFSET(N9720,-$D9720,0)-(N$5-$D9720-1))))</f>
        <v>0</v>
      </c>
    </row>
    <row r="9721" spans="1:14" s="369" customFormat="1" ht="12.75" hidden="1" customHeight="1" outlineLevel="2" x14ac:dyDescent="0.25">
      <c r="A9721" s="3"/>
      <c r="B9721" s="3"/>
      <c r="C9721" s="392"/>
      <c r="D9721" s="3">
        <v>7</v>
      </c>
      <c r="E9721" s="290">
        <f ca="1"/>
        <v>0</v>
      </c>
      <c r="F9721" s="291"/>
      <c r="G9721" s="294"/>
      <c r="H9721" s="294"/>
      <c r="I9721" s="294"/>
      <c r="J9721" s="294"/>
      <c r="K9721" s="294"/>
      <c r="L9721" s="294"/>
      <c r="M9721" s="292"/>
      <c r="N9721" s="293">
        <f ca="1">IF(OFFSET(N9721,-$D9721,0)="n/a","n/a",IF(N$5&gt;OFFSET(N9721,-$D9721,0)+$D9721,$E9721-SUM($G9721:M9721),($E9721-SUM($G9721:M9721))/(OFFSET(N9721,-$D9721,0)-(N$5-$D9721-1))))</f>
        <v>0</v>
      </c>
    </row>
    <row r="9722" spans="1:14" s="369" customFormat="1" ht="12.75" hidden="1" customHeight="1" outlineLevel="2" x14ac:dyDescent="0.25">
      <c r="A9722" s="3"/>
      <c r="B9722" s="3"/>
      <c r="C9722" s="392"/>
      <c r="D9722" s="3">
        <v>8</v>
      </c>
      <c r="E9722" s="290">
        <f ca="1"/>
        <v>0</v>
      </c>
      <c r="F9722" s="291"/>
      <c r="G9722" s="294"/>
      <c r="H9722" s="294"/>
      <c r="I9722" s="294"/>
      <c r="J9722" s="294"/>
      <c r="K9722" s="294"/>
      <c r="L9722" s="294"/>
      <c r="M9722" s="294"/>
      <c r="N9722" s="292"/>
    </row>
    <row r="9723" spans="1:14" s="369" customFormat="1" ht="12.75" hidden="1" customHeight="1" outlineLevel="2" x14ac:dyDescent="0.25">
      <c r="A9723" s="3"/>
      <c r="B9723" s="3"/>
      <c r="C9723" s="392"/>
      <c r="D9723" s="3">
        <v>9</v>
      </c>
      <c r="E9723" s="290" t="e">
        <f ca="1"/>
        <v>#N/A</v>
      </c>
      <c r="F9723" s="291"/>
      <c r="G9723" s="294"/>
      <c r="H9723" s="294"/>
      <c r="I9723" s="294"/>
      <c r="J9723" s="294"/>
      <c r="K9723" s="294"/>
      <c r="L9723" s="294"/>
      <c r="M9723" s="294"/>
      <c r="N9723" s="294"/>
    </row>
    <row r="9724" spans="1:14" s="369" customFormat="1" ht="12.75" hidden="1" customHeight="1" outlineLevel="2" x14ac:dyDescent="0.25">
      <c r="A9724" s="3"/>
      <c r="B9724" s="3"/>
      <c r="C9724" s="392"/>
      <c r="D9724" s="3">
        <v>10</v>
      </c>
      <c r="E9724" s="290" t="e">
        <f ca="1"/>
        <v>#N/A</v>
      </c>
      <c r="F9724" s="291"/>
      <c r="G9724" s="294"/>
      <c r="H9724" s="294"/>
      <c r="I9724" s="294"/>
      <c r="J9724" s="294"/>
      <c r="K9724" s="294"/>
      <c r="L9724" s="294"/>
      <c r="M9724" s="294"/>
      <c r="N9724" s="294"/>
    </row>
    <row r="9725" spans="1:14" s="369" customFormat="1" ht="12.75" hidden="1" customHeight="1" outlineLevel="2" x14ac:dyDescent="0.25">
      <c r="A9725" s="3"/>
      <c r="B9725" s="3"/>
      <c r="C9725" s="392"/>
      <c r="D9725" s="3">
        <v>11</v>
      </c>
      <c r="E9725" s="290" t="e">
        <f ca="1"/>
        <v>#N/A</v>
      </c>
      <c r="F9725" s="291"/>
      <c r="G9725" s="294"/>
      <c r="H9725" s="294"/>
      <c r="I9725" s="294"/>
      <c r="J9725" s="294"/>
      <c r="K9725" s="294"/>
      <c r="L9725" s="294"/>
      <c r="M9725" s="294"/>
      <c r="N9725" s="294"/>
    </row>
    <row r="9726" spans="1:14" s="369" customFormat="1" ht="12.75" hidden="1" customHeight="1" outlineLevel="2" x14ac:dyDescent="0.25">
      <c r="A9726" s="3"/>
      <c r="B9726" s="3"/>
      <c r="C9726" s="392"/>
      <c r="D9726" s="3">
        <v>12</v>
      </c>
      <c r="E9726" s="290" t="e">
        <f ca="1"/>
        <v>#N/A</v>
      </c>
      <c r="F9726" s="291"/>
      <c r="G9726" s="294"/>
      <c r="H9726" s="294"/>
      <c r="I9726" s="294"/>
      <c r="J9726" s="294"/>
      <c r="K9726" s="294"/>
      <c r="L9726" s="294"/>
      <c r="M9726" s="294"/>
      <c r="N9726" s="294"/>
    </row>
    <row r="9727" spans="1:14" s="369" customFormat="1" ht="12.75" hidden="1" customHeight="1" outlineLevel="2" x14ac:dyDescent="0.25">
      <c r="A9727" s="3"/>
      <c r="B9727" s="3"/>
      <c r="C9727" s="392"/>
      <c r="D9727" s="3">
        <v>13</v>
      </c>
      <c r="E9727" s="290" t="e">
        <f ca="1"/>
        <v>#N/A</v>
      </c>
      <c r="F9727" s="291"/>
      <c r="G9727" s="294"/>
      <c r="H9727" s="294"/>
      <c r="I9727" s="294"/>
      <c r="J9727" s="294"/>
      <c r="K9727" s="294"/>
      <c r="L9727" s="294"/>
      <c r="M9727" s="294"/>
      <c r="N9727" s="294"/>
    </row>
    <row r="9728" spans="1:14" s="369" customFormat="1" ht="12.75" hidden="1" customHeight="1" outlineLevel="2" x14ac:dyDescent="0.25">
      <c r="A9728" s="3"/>
      <c r="B9728" s="3"/>
      <c r="C9728" s="392"/>
      <c r="D9728" s="3">
        <v>14</v>
      </c>
      <c r="E9728" s="290" t="e">
        <f ca="1"/>
        <v>#N/A</v>
      </c>
      <c r="F9728" s="291"/>
      <c r="G9728" s="294"/>
      <c r="H9728" s="294"/>
      <c r="I9728" s="294"/>
      <c r="J9728" s="294"/>
      <c r="K9728" s="294"/>
      <c r="L9728" s="294"/>
      <c r="M9728" s="294"/>
      <c r="N9728" s="294"/>
    </row>
    <row r="9729" spans="1:14" s="369" customFormat="1" ht="12.75" hidden="1" customHeight="1" outlineLevel="2" x14ac:dyDescent="0.25">
      <c r="A9729" s="3"/>
      <c r="B9729" s="3"/>
      <c r="C9729" s="392"/>
      <c r="D9729" s="3">
        <v>15</v>
      </c>
      <c r="E9729" s="290" t="e">
        <f ca="1"/>
        <v>#N/A</v>
      </c>
      <c r="F9729" s="291"/>
      <c r="G9729" s="294"/>
      <c r="H9729" s="294"/>
      <c r="I9729" s="294"/>
      <c r="J9729" s="294"/>
      <c r="K9729" s="294"/>
      <c r="L9729" s="294"/>
      <c r="M9729" s="294"/>
      <c r="N9729" s="294"/>
    </row>
    <row r="9730" spans="1:14" s="369" customFormat="1" ht="12.75" hidden="1" customHeight="1" outlineLevel="1" x14ac:dyDescent="0.25">
      <c r="A9730" s="3"/>
      <c r="B9730" s="145" t="str">
        <f ca="1">B9713</f>
        <v>Asset Type 484</v>
      </c>
      <c r="C9730" s="145" t="str">
        <f ca="1">C9713</f>
        <v>Description - Asset Type 484</v>
      </c>
      <c r="D9730" s="3"/>
      <c r="E9730" s="3"/>
      <c r="F9730" s="106" t="s">
        <v>44</v>
      </c>
      <c r="G9730" s="296">
        <f t="shared" ref="G9730:N9730" si="968">SUM(G9715:G9729)</f>
        <v>0</v>
      </c>
      <c r="H9730" s="296">
        <f t="shared" ca="1" si="968"/>
        <v>0</v>
      </c>
      <c r="I9730" s="296">
        <f t="shared" ca="1" si="968"/>
        <v>0</v>
      </c>
      <c r="J9730" s="296">
        <f t="shared" ca="1" si="968"/>
        <v>0</v>
      </c>
      <c r="K9730" s="296">
        <f t="shared" ca="1" si="968"/>
        <v>0</v>
      </c>
      <c r="L9730" s="296">
        <f t="shared" ca="1" si="968"/>
        <v>0</v>
      </c>
      <c r="M9730" s="296">
        <f t="shared" ca="1" si="968"/>
        <v>0</v>
      </c>
      <c r="N9730" s="296">
        <f t="shared" ca="1" si="968"/>
        <v>0</v>
      </c>
    </row>
    <row r="9731" spans="1:14" s="369" customFormat="1" ht="12.75" hidden="1" customHeight="1" outlineLevel="2" x14ac:dyDescent="0.25">
      <c r="A9731" s="217">
        <f>A9713+1</f>
        <v>485</v>
      </c>
      <c r="B9731" s="22" t="str">
        <f ca="1">OFFSET($B$13,$A9731-1,0)</f>
        <v>Asset Type 485</v>
      </c>
      <c r="C9731" s="22" t="str">
        <f ca="1">OFFSET($C$13,$A9731-1,0)</f>
        <v>Description - Asset Type 485</v>
      </c>
      <c r="D9731" s="3"/>
      <c r="E9731" s="109"/>
      <c r="F9731" s="108" t="s">
        <v>41</v>
      </c>
      <c r="G9731" s="295">
        <f t="shared" ref="G9731:N9731" ca="1" si="969">VLOOKUP($B9731,$B$13:$N$512,5+G$5,FALSE)</f>
        <v>0</v>
      </c>
      <c r="H9731" s="295">
        <f t="shared" ca="1" si="969"/>
        <v>0</v>
      </c>
      <c r="I9731" s="295">
        <f t="shared" ca="1" si="969"/>
        <v>0</v>
      </c>
      <c r="J9731" s="295">
        <f t="shared" ca="1" si="969"/>
        <v>0</v>
      </c>
      <c r="K9731" s="295">
        <f t="shared" ca="1" si="969"/>
        <v>0</v>
      </c>
      <c r="L9731" s="295">
        <f t="shared" ca="1" si="969"/>
        <v>0</v>
      </c>
      <c r="M9731" s="295">
        <f t="shared" ca="1" si="969"/>
        <v>0</v>
      </c>
      <c r="N9731" s="295">
        <f t="shared" ca="1" si="969"/>
        <v>0</v>
      </c>
    </row>
    <row r="9732" spans="1:14" s="369" customFormat="1" ht="12.75" hidden="1" customHeight="1" outlineLevel="2" x14ac:dyDescent="0.25">
      <c r="A9732" s="3"/>
      <c r="B9732" s="3"/>
      <c r="C9732" s="21"/>
      <c r="D9732" s="3"/>
      <c r="E9732" s="107"/>
      <c r="F9732" s="106" t="s">
        <v>42</v>
      </c>
      <c r="G9732" s="111">
        <f ca="1">VLOOKUP($B9731,'Input Sheet'!$B$12:$N$511,5+G$5,FALSE)</f>
        <v>0</v>
      </c>
      <c r="H9732" s="111">
        <f ca="1">VLOOKUP($B9731,'Input Sheet'!$B$12:$N$511,5+H$5,FALSE)</f>
        <v>0</v>
      </c>
      <c r="I9732" s="111">
        <f ca="1">VLOOKUP($B9731,'Input Sheet'!$B$12:$N$511,5+I$5,FALSE)</f>
        <v>0</v>
      </c>
      <c r="J9732" s="111">
        <f ca="1">VLOOKUP($B9731,'Input Sheet'!$B$12:$N$511,5+J$5,FALSE)</f>
        <v>0</v>
      </c>
      <c r="K9732" s="111">
        <f ca="1">VLOOKUP($B9731,'Input Sheet'!$B$12:$N$511,5+K$5,FALSE)</f>
        <v>0</v>
      </c>
      <c r="L9732" s="111">
        <f ca="1">VLOOKUP($B9731,'Input Sheet'!$B$12:$N$511,5+L$5,FALSE)</f>
        <v>0</v>
      </c>
      <c r="M9732" s="111">
        <f ca="1">VLOOKUP($B9731,'Input Sheet'!$B$12:$N$511,5+M$5,FALSE)</f>
        <v>0</v>
      </c>
      <c r="N9732" s="111">
        <f ca="1">VLOOKUP($B9731,'Input Sheet'!$B$12:$N$511,5+N$5,FALSE)</f>
        <v>0</v>
      </c>
    </row>
    <row r="9733" spans="1:14" s="369" customFormat="1" ht="12.75" hidden="1" customHeight="1" outlineLevel="2" x14ac:dyDescent="0.25">
      <c r="A9733" s="3"/>
      <c r="B9733" s="3"/>
      <c r="C9733" s="3"/>
      <c r="D9733" s="3">
        <v>1</v>
      </c>
      <c r="E9733" s="290">
        <f t="array" aca="1" ref="E9733:E9747" ca="1">TRANSPOSE(G9731:N9731)</f>
        <v>0</v>
      </c>
      <c r="F9733" s="291"/>
      <c r="G9733" s="292"/>
      <c r="H9733" s="293">
        <f ca="1">IF(OFFSET(H9733,-$D9733,0)="n/a","n/a",IF(H$5&gt;OFFSET(H9733,-$D9733,0)+$D9733,$E9733-SUM($G9733:G9733),($E9733-SUM($G9733:G9733))/(OFFSET(H9733,-$D9733,0)-(H$5-$D9733-1))))</f>
        <v>0</v>
      </c>
      <c r="I9733" s="293">
        <f ca="1">IF(OFFSET(I9733,-$D9733,0)="n/a","n/a",IF(I$5&gt;OFFSET(I9733,-$D9733,0)+$D9733,$E9733-SUM($G9733:H9733),($E9733-SUM($G9733:H9733))/(OFFSET(I9733,-$D9733,0)-(I$5-$D9733-1))))</f>
        <v>0</v>
      </c>
      <c r="J9733" s="293">
        <f ca="1">IF(OFFSET(J9733,-$D9733,0)="n/a","n/a",IF(J$5&gt;OFFSET(J9733,-$D9733,0)+$D9733,$E9733-SUM($G9733:I9733),($E9733-SUM($G9733:I9733))/(OFFSET(J9733,-$D9733,0)-(J$5-$D9733-1))))</f>
        <v>0</v>
      </c>
      <c r="K9733" s="293">
        <f ca="1">IF(OFFSET(K9733,-$D9733,0)="n/a","n/a",IF(K$5&gt;OFFSET(K9733,-$D9733,0)+$D9733,$E9733-SUM($G9733:J9733),($E9733-SUM($G9733:J9733))/(OFFSET(K9733,-$D9733,0)-(K$5-$D9733-1))))</f>
        <v>0</v>
      </c>
      <c r="L9733" s="293">
        <f ca="1">IF(OFFSET(L9733,-$D9733,0)="n/a","n/a",IF(L$5&gt;OFFSET(L9733,-$D9733,0)+$D9733,$E9733-SUM($G9733:K9733),($E9733-SUM($G9733:K9733))/(OFFSET(L9733,-$D9733,0)-(L$5-$D9733-1))))</f>
        <v>0</v>
      </c>
      <c r="M9733" s="293">
        <f ca="1">IF(OFFSET(M9733,-$D9733,0)="n/a","n/a",IF(M$5&gt;OFFSET(M9733,-$D9733,0)+$D9733,$E9733-SUM($G9733:L9733),($E9733-SUM($G9733:L9733))/(OFFSET(M9733,-$D9733,0)-(M$5-$D9733-1))))</f>
        <v>0</v>
      </c>
      <c r="N9733" s="293">
        <f ca="1">IF(OFFSET(N9733,-$D9733,0)="n/a","n/a",IF(N$5&gt;OFFSET(N9733,-$D9733,0)+$D9733,$E9733-SUM($G9733:M9733),($E9733-SUM($G9733:M9733))/(OFFSET(N9733,-$D9733,0)-(N$5-$D9733-1))))</f>
        <v>0</v>
      </c>
    </row>
    <row r="9734" spans="1:14" s="369" customFormat="1" ht="12.75" hidden="1" customHeight="1" outlineLevel="2" x14ac:dyDescent="0.25">
      <c r="A9734" s="3"/>
      <c r="B9734" s="3"/>
      <c r="C9734" s="392" t="s">
        <v>43</v>
      </c>
      <c r="D9734" s="3">
        <v>2</v>
      </c>
      <c r="E9734" s="290">
        <f ca="1"/>
        <v>0</v>
      </c>
      <c r="F9734" s="291"/>
      <c r="G9734" s="294"/>
      <c r="H9734" s="292"/>
      <c r="I9734" s="293">
        <f ca="1">IF(OFFSET(I9734,-$D9734,0)="n/a","n/a",IF(I$5&gt;OFFSET(I9734,-$D9734,0)+$D9734,$E9734-SUM($G9734:H9734),($E9734-SUM($G9734:H9734))/(OFFSET(I9734,-$D9734,0)-(I$5-$D9734-1))))</f>
        <v>0</v>
      </c>
      <c r="J9734" s="293">
        <f ca="1">IF(OFFSET(J9734,-$D9734,0)="n/a","n/a",IF(J$5&gt;OFFSET(J9734,-$D9734,0)+$D9734,$E9734-SUM($G9734:I9734),($E9734-SUM($G9734:I9734))/(OFFSET(J9734,-$D9734,0)-(J$5-$D9734-1))))</f>
        <v>0</v>
      </c>
      <c r="K9734" s="293">
        <f ca="1">IF(OFFSET(K9734,-$D9734,0)="n/a","n/a",IF(K$5&gt;OFFSET(K9734,-$D9734,0)+$D9734,$E9734-SUM($G9734:J9734),($E9734-SUM($G9734:J9734))/(OFFSET(K9734,-$D9734,0)-(K$5-$D9734-1))))</f>
        <v>0</v>
      </c>
      <c r="L9734" s="293">
        <f ca="1">IF(OFFSET(L9734,-$D9734,0)="n/a","n/a",IF(L$5&gt;OFFSET(L9734,-$D9734,0)+$D9734,$E9734-SUM($G9734:K9734),($E9734-SUM($G9734:K9734))/(OFFSET(L9734,-$D9734,0)-(L$5-$D9734-1))))</f>
        <v>0</v>
      </c>
      <c r="M9734" s="293">
        <f ca="1">IF(OFFSET(M9734,-$D9734,0)="n/a","n/a",IF(M$5&gt;OFFSET(M9734,-$D9734,0)+$D9734,$E9734-SUM($G9734:L9734),($E9734-SUM($G9734:L9734))/(OFFSET(M9734,-$D9734,0)-(M$5-$D9734-1))))</f>
        <v>0</v>
      </c>
      <c r="N9734" s="293">
        <f ca="1">IF(OFFSET(N9734,-$D9734,0)="n/a","n/a",IF(N$5&gt;OFFSET(N9734,-$D9734,0)+$D9734,$E9734-SUM($G9734:M9734),($E9734-SUM($G9734:M9734))/(OFFSET(N9734,-$D9734,0)-(N$5-$D9734-1))))</f>
        <v>0</v>
      </c>
    </row>
    <row r="9735" spans="1:14" s="369" customFormat="1" ht="12.75" hidden="1" customHeight="1" outlineLevel="2" x14ac:dyDescent="0.25">
      <c r="A9735" s="3"/>
      <c r="B9735" s="3"/>
      <c r="C9735" s="392"/>
      <c r="D9735" s="3">
        <v>3</v>
      </c>
      <c r="E9735" s="290">
        <f ca="1"/>
        <v>0</v>
      </c>
      <c r="F9735" s="291"/>
      <c r="G9735" s="294"/>
      <c r="H9735" s="294"/>
      <c r="I9735" s="292"/>
      <c r="J9735" s="293">
        <f ca="1">IF(OFFSET(J9735,-$D9735,0)="n/a","n/a",IF(J$5&gt;OFFSET(J9735,-$D9735,0)+$D9735,$E9735-SUM($G9735:I9735),($E9735-SUM($G9735:I9735))/(OFFSET(J9735,-$D9735,0)-(J$5-$D9735-1))))</f>
        <v>0</v>
      </c>
      <c r="K9735" s="293">
        <f ca="1">IF(OFFSET(K9735,-$D9735,0)="n/a","n/a",IF(K$5&gt;OFFSET(K9735,-$D9735,0)+$D9735,$E9735-SUM($G9735:J9735),($E9735-SUM($G9735:J9735))/(OFFSET(K9735,-$D9735,0)-(K$5-$D9735-1))))</f>
        <v>0</v>
      </c>
      <c r="L9735" s="293">
        <f ca="1">IF(OFFSET(L9735,-$D9735,0)="n/a","n/a",IF(L$5&gt;OFFSET(L9735,-$D9735,0)+$D9735,$E9735-SUM($G9735:K9735),($E9735-SUM($G9735:K9735))/(OFFSET(L9735,-$D9735,0)-(L$5-$D9735-1))))</f>
        <v>0</v>
      </c>
      <c r="M9735" s="293">
        <f ca="1">IF(OFFSET(M9735,-$D9735,0)="n/a","n/a",IF(M$5&gt;OFFSET(M9735,-$D9735,0)+$D9735,$E9735-SUM($G9735:L9735),($E9735-SUM($G9735:L9735))/(OFFSET(M9735,-$D9735,0)-(M$5-$D9735-1))))</f>
        <v>0</v>
      </c>
      <c r="N9735" s="293">
        <f ca="1">IF(OFFSET(N9735,-$D9735,0)="n/a","n/a",IF(N$5&gt;OFFSET(N9735,-$D9735,0)+$D9735,$E9735-SUM($G9735:M9735),($E9735-SUM($G9735:M9735))/(OFFSET(N9735,-$D9735,0)-(N$5-$D9735-1))))</f>
        <v>0</v>
      </c>
    </row>
    <row r="9736" spans="1:14" s="369" customFormat="1" ht="12.75" hidden="1" customHeight="1" outlineLevel="2" x14ac:dyDescent="0.25">
      <c r="A9736" s="3"/>
      <c r="B9736" s="3"/>
      <c r="C9736" s="392"/>
      <c r="D9736" s="3">
        <v>4</v>
      </c>
      <c r="E9736" s="290">
        <f ca="1"/>
        <v>0</v>
      </c>
      <c r="F9736" s="291"/>
      <c r="G9736" s="294"/>
      <c r="H9736" s="294"/>
      <c r="I9736" s="294"/>
      <c r="J9736" s="292"/>
      <c r="K9736" s="293">
        <f ca="1">IF(OFFSET(K9736,-$D9736,0)="n/a","n/a",IF(K$5&gt;OFFSET(K9736,-$D9736,0)+$D9736,$E9736-SUM($G9736:J9736),($E9736-SUM($G9736:J9736))/(OFFSET(K9736,-$D9736,0)-(K$5-$D9736-1))))</f>
        <v>0</v>
      </c>
      <c r="L9736" s="293">
        <f ca="1">IF(OFFSET(L9736,-$D9736,0)="n/a","n/a",IF(L$5&gt;OFFSET(L9736,-$D9736,0)+$D9736,$E9736-SUM($G9736:K9736),($E9736-SUM($G9736:K9736))/(OFFSET(L9736,-$D9736,0)-(L$5-$D9736-1))))</f>
        <v>0</v>
      </c>
      <c r="M9736" s="293">
        <f ca="1">IF(OFFSET(M9736,-$D9736,0)="n/a","n/a",IF(M$5&gt;OFFSET(M9736,-$D9736,0)+$D9736,$E9736-SUM($G9736:L9736),($E9736-SUM($G9736:L9736))/(OFFSET(M9736,-$D9736,0)-(M$5-$D9736-1))))</f>
        <v>0</v>
      </c>
      <c r="N9736" s="293">
        <f ca="1">IF(OFFSET(N9736,-$D9736,0)="n/a","n/a",IF(N$5&gt;OFFSET(N9736,-$D9736,0)+$D9736,$E9736-SUM($G9736:M9736),($E9736-SUM($G9736:M9736))/(OFFSET(N9736,-$D9736,0)-(N$5-$D9736-1))))</f>
        <v>0</v>
      </c>
    </row>
    <row r="9737" spans="1:14" s="369" customFormat="1" ht="12.75" hidden="1" customHeight="1" outlineLevel="2" x14ac:dyDescent="0.25">
      <c r="A9737" s="3"/>
      <c r="B9737" s="3"/>
      <c r="C9737" s="392"/>
      <c r="D9737" s="3">
        <v>5</v>
      </c>
      <c r="E9737" s="290">
        <f ca="1"/>
        <v>0</v>
      </c>
      <c r="F9737" s="291"/>
      <c r="G9737" s="294"/>
      <c r="H9737" s="294"/>
      <c r="I9737" s="294"/>
      <c r="J9737" s="294"/>
      <c r="K9737" s="292"/>
      <c r="L9737" s="293">
        <f ca="1">IF(OFFSET(L9737,-$D9737,0)="n/a","n/a",IF(L$5&gt;OFFSET(L9737,-$D9737,0)+$D9737,$E9737-SUM($G9737:K9737),($E9737-SUM($G9737:K9737))/(OFFSET(L9737,-$D9737,0)-(L$5-$D9737-1))))</f>
        <v>0</v>
      </c>
      <c r="M9737" s="293">
        <f ca="1">IF(OFFSET(M9737,-$D9737,0)="n/a","n/a",IF(M$5&gt;OFFSET(M9737,-$D9737,0)+$D9737,$E9737-SUM($G9737:L9737),($E9737-SUM($G9737:L9737))/(OFFSET(M9737,-$D9737,0)-(M$5-$D9737-1))))</f>
        <v>0</v>
      </c>
      <c r="N9737" s="293">
        <f ca="1">IF(OFFSET(N9737,-$D9737,0)="n/a","n/a",IF(N$5&gt;OFFSET(N9737,-$D9737,0)+$D9737,$E9737-SUM($G9737:M9737),($E9737-SUM($G9737:M9737))/(OFFSET(N9737,-$D9737,0)-(N$5-$D9737-1))))</f>
        <v>0</v>
      </c>
    </row>
    <row r="9738" spans="1:14" s="369" customFormat="1" ht="12.75" hidden="1" customHeight="1" outlineLevel="2" x14ac:dyDescent="0.25">
      <c r="A9738" s="3"/>
      <c r="B9738" s="3"/>
      <c r="C9738" s="392"/>
      <c r="D9738" s="3">
        <v>6</v>
      </c>
      <c r="E9738" s="290">
        <f ca="1"/>
        <v>0</v>
      </c>
      <c r="F9738" s="291"/>
      <c r="G9738" s="294"/>
      <c r="H9738" s="294"/>
      <c r="I9738" s="294"/>
      <c r="J9738" s="294"/>
      <c r="K9738" s="294"/>
      <c r="L9738" s="292"/>
      <c r="M9738" s="293">
        <f ca="1">IF(OFFSET(M9738,-$D9738,0)="n/a","n/a",IF(M$5&gt;OFFSET(M9738,-$D9738,0)+$D9738,$E9738-SUM($G9738:L9738),($E9738-SUM($G9738:L9738))/(OFFSET(M9738,-$D9738,0)-(M$5-$D9738-1))))</f>
        <v>0</v>
      </c>
      <c r="N9738" s="293">
        <f ca="1">IF(OFFSET(N9738,-$D9738,0)="n/a","n/a",IF(N$5&gt;OFFSET(N9738,-$D9738,0)+$D9738,$E9738-SUM($G9738:M9738),($E9738-SUM($G9738:M9738))/(OFFSET(N9738,-$D9738,0)-(N$5-$D9738-1))))</f>
        <v>0</v>
      </c>
    </row>
    <row r="9739" spans="1:14" s="369" customFormat="1" ht="12.75" hidden="1" customHeight="1" outlineLevel="2" x14ac:dyDescent="0.25">
      <c r="A9739" s="3"/>
      <c r="B9739" s="3"/>
      <c r="C9739" s="392"/>
      <c r="D9739" s="3">
        <v>7</v>
      </c>
      <c r="E9739" s="290">
        <f ca="1"/>
        <v>0</v>
      </c>
      <c r="F9739" s="291"/>
      <c r="G9739" s="294"/>
      <c r="H9739" s="294"/>
      <c r="I9739" s="294"/>
      <c r="J9739" s="294"/>
      <c r="K9739" s="294"/>
      <c r="L9739" s="294"/>
      <c r="M9739" s="292"/>
      <c r="N9739" s="293">
        <f ca="1">IF(OFFSET(N9739,-$D9739,0)="n/a","n/a",IF(N$5&gt;OFFSET(N9739,-$D9739,0)+$D9739,$E9739-SUM($G9739:M9739),($E9739-SUM($G9739:M9739))/(OFFSET(N9739,-$D9739,0)-(N$5-$D9739-1))))</f>
        <v>0</v>
      </c>
    </row>
    <row r="9740" spans="1:14" s="369" customFormat="1" ht="12.75" hidden="1" customHeight="1" outlineLevel="2" x14ac:dyDescent="0.25">
      <c r="A9740" s="3"/>
      <c r="B9740" s="3"/>
      <c r="C9740" s="392"/>
      <c r="D9740" s="3">
        <v>8</v>
      </c>
      <c r="E9740" s="290">
        <f ca="1"/>
        <v>0</v>
      </c>
      <c r="F9740" s="291"/>
      <c r="G9740" s="294"/>
      <c r="H9740" s="294"/>
      <c r="I9740" s="294"/>
      <c r="J9740" s="294"/>
      <c r="K9740" s="294"/>
      <c r="L9740" s="294"/>
      <c r="M9740" s="294"/>
      <c r="N9740" s="292"/>
    </row>
    <row r="9741" spans="1:14" s="369" customFormat="1" ht="12.75" hidden="1" customHeight="1" outlineLevel="2" x14ac:dyDescent="0.25">
      <c r="A9741" s="3"/>
      <c r="B9741" s="3"/>
      <c r="C9741" s="392"/>
      <c r="D9741" s="3">
        <v>9</v>
      </c>
      <c r="E9741" s="290" t="e">
        <f ca="1"/>
        <v>#N/A</v>
      </c>
      <c r="F9741" s="291"/>
      <c r="G9741" s="294"/>
      <c r="H9741" s="294"/>
      <c r="I9741" s="294"/>
      <c r="J9741" s="294"/>
      <c r="K9741" s="294"/>
      <c r="L9741" s="294"/>
      <c r="M9741" s="294"/>
      <c r="N9741" s="294"/>
    </row>
    <row r="9742" spans="1:14" s="369" customFormat="1" ht="12.75" hidden="1" customHeight="1" outlineLevel="2" x14ac:dyDescent="0.25">
      <c r="A9742" s="3"/>
      <c r="B9742" s="3"/>
      <c r="C9742" s="392"/>
      <c r="D9742" s="3">
        <v>10</v>
      </c>
      <c r="E9742" s="290" t="e">
        <f ca="1"/>
        <v>#N/A</v>
      </c>
      <c r="F9742" s="291"/>
      <c r="G9742" s="294"/>
      <c r="H9742" s="294"/>
      <c r="I9742" s="294"/>
      <c r="J9742" s="294"/>
      <c r="K9742" s="294"/>
      <c r="L9742" s="294"/>
      <c r="M9742" s="294"/>
      <c r="N9742" s="294"/>
    </row>
    <row r="9743" spans="1:14" s="369" customFormat="1" ht="12.75" hidden="1" customHeight="1" outlineLevel="2" x14ac:dyDescent="0.25">
      <c r="A9743" s="3"/>
      <c r="B9743" s="3"/>
      <c r="C9743" s="392"/>
      <c r="D9743" s="3">
        <v>11</v>
      </c>
      <c r="E9743" s="290" t="e">
        <f ca="1"/>
        <v>#N/A</v>
      </c>
      <c r="F9743" s="291"/>
      <c r="G9743" s="294"/>
      <c r="H9743" s="294"/>
      <c r="I9743" s="294"/>
      <c r="J9743" s="294"/>
      <c r="K9743" s="294"/>
      <c r="L9743" s="294"/>
      <c r="M9743" s="294"/>
      <c r="N9743" s="294"/>
    </row>
    <row r="9744" spans="1:14" s="369" customFormat="1" ht="12.75" hidden="1" customHeight="1" outlineLevel="2" x14ac:dyDescent="0.25">
      <c r="A9744" s="3"/>
      <c r="B9744" s="3"/>
      <c r="C9744" s="392"/>
      <c r="D9744" s="3">
        <v>12</v>
      </c>
      <c r="E9744" s="290" t="e">
        <f ca="1"/>
        <v>#N/A</v>
      </c>
      <c r="F9744" s="291"/>
      <c r="G9744" s="294"/>
      <c r="H9744" s="294"/>
      <c r="I9744" s="294"/>
      <c r="J9744" s="294"/>
      <c r="K9744" s="294"/>
      <c r="L9744" s="294"/>
      <c r="M9744" s="294"/>
      <c r="N9744" s="294"/>
    </row>
    <row r="9745" spans="1:14" s="369" customFormat="1" ht="12.75" hidden="1" customHeight="1" outlineLevel="2" x14ac:dyDescent="0.25">
      <c r="A9745" s="3"/>
      <c r="B9745" s="3"/>
      <c r="C9745" s="392"/>
      <c r="D9745" s="3">
        <v>13</v>
      </c>
      <c r="E9745" s="290" t="e">
        <f ca="1"/>
        <v>#N/A</v>
      </c>
      <c r="F9745" s="291"/>
      <c r="G9745" s="294"/>
      <c r="H9745" s="294"/>
      <c r="I9745" s="294"/>
      <c r="J9745" s="294"/>
      <c r="K9745" s="294"/>
      <c r="L9745" s="294"/>
      <c r="M9745" s="294"/>
      <c r="N9745" s="294"/>
    </row>
    <row r="9746" spans="1:14" s="369" customFormat="1" ht="12.75" hidden="1" customHeight="1" outlineLevel="2" x14ac:dyDescent="0.25">
      <c r="A9746" s="3"/>
      <c r="B9746" s="3"/>
      <c r="C9746" s="392"/>
      <c r="D9746" s="3">
        <v>14</v>
      </c>
      <c r="E9746" s="290" t="e">
        <f ca="1"/>
        <v>#N/A</v>
      </c>
      <c r="F9746" s="291"/>
      <c r="G9746" s="294"/>
      <c r="H9746" s="294"/>
      <c r="I9746" s="294"/>
      <c r="J9746" s="294"/>
      <c r="K9746" s="294"/>
      <c r="L9746" s="294"/>
      <c r="M9746" s="294"/>
      <c r="N9746" s="294"/>
    </row>
    <row r="9747" spans="1:14" s="369" customFormat="1" ht="12.75" hidden="1" customHeight="1" outlineLevel="2" x14ac:dyDescent="0.25">
      <c r="A9747" s="3"/>
      <c r="B9747" s="3"/>
      <c r="C9747" s="392"/>
      <c r="D9747" s="3">
        <v>15</v>
      </c>
      <c r="E9747" s="290" t="e">
        <f ca="1"/>
        <v>#N/A</v>
      </c>
      <c r="F9747" s="291"/>
      <c r="G9747" s="294"/>
      <c r="H9747" s="294"/>
      <c r="I9747" s="294"/>
      <c r="J9747" s="294"/>
      <c r="K9747" s="294"/>
      <c r="L9747" s="294"/>
      <c r="M9747" s="294"/>
      <c r="N9747" s="294"/>
    </row>
    <row r="9748" spans="1:14" s="369" customFormat="1" ht="12.75" hidden="1" customHeight="1" outlineLevel="1" x14ac:dyDescent="0.25">
      <c r="A9748" s="3"/>
      <c r="B9748" s="145" t="str">
        <f ca="1">B9731</f>
        <v>Asset Type 485</v>
      </c>
      <c r="C9748" s="145" t="str">
        <f ca="1">C9731</f>
        <v>Description - Asset Type 485</v>
      </c>
      <c r="D9748" s="3"/>
      <c r="E9748" s="3"/>
      <c r="F9748" s="106" t="s">
        <v>44</v>
      </c>
      <c r="G9748" s="296">
        <f t="shared" ref="G9748:N9748" si="970">SUM(G9733:G9747)</f>
        <v>0</v>
      </c>
      <c r="H9748" s="296">
        <f t="shared" ca="1" si="970"/>
        <v>0</v>
      </c>
      <c r="I9748" s="296">
        <f t="shared" ca="1" si="970"/>
        <v>0</v>
      </c>
      <c r="J9748" s="296">
        <f t="shared" ca="1" si="970"/>
        <v>0</v>
      </c>
      <c r="K9748" s="296">
        <f t="shared" ca="1" si="970"/>
        <v>0</v>
      </c>
      <c r="L9748" s="296">
        <f t="shared" ca="1" si="970"/>
        <v>0</v>
      </c>
      <c r="M9748" s="296">
        <f t="shared" ca="1" si="970"/>
        <v>0</v>
      </c>
      <c r="N9748" s="296">
        <f t="shared" ca="1" si="970"/>
        <v>0</v>
      </c>
    </row>
    <row r="9749" spans="1:14" s="369" customFormat="1" ht="12.75" hidden="1" customHeight="1" outlineLevel="2" x14ac:dyDescent="0.25">
      <c r="A9749" s="217">
        <f>A9731+1</f>
        <v>486</v>
      </c>
      <c r="B9749" s="22" t="str">
        <f ca="1">OFFSET($B$13,$A9749-1,0)</f>
        <v>Asset Type 486</v>
      </c>
      <c r="C9749" s="22" t="str">
        <f ca="1">OFFSET($C$13,$A9749-1,0)</f>
        <v>Description - Asset Type 486</v>
      </c>
      <c r="D9749" s="3"/>
      <c r="E9749" s="109"/>
      <c r="F9749" s="108" t="s">
        <v>41</v>
      </c>
      <c r="G9749" s="295">
        <f t="shared" ref="G9749:N9749" ca="1" si="971">VLOOKUP($B9749,$B$13:$N$512,5+G$5,FALSE)</f>
        <v>0</v>
      </c>
      <c r="H9749" s="295">
        <f t="shared" ca="1" si="971"/>
        <v>0</v>
      </c>
      <c r="I9749" s="295">
        <f t="shared" ca="1" si="971"/>
        <v>0</v>
      </c>
      <c r="J9749" s="295">
        <f t="shared" ca="1" si="971"/>
        <v>0</v>
      </c>
      <c r="K9749" s="295">
        <f t="shared" ca="1" si="971"/>
        <v>0</v>
      </c>
      <c r="L9749" s="295">
        <f t="shared" ca="1" si="971"/>
        <v>0</v>
      </c>
      <c r="M9749" s="295">
        <f t="shared" ca="1" si="971"/>
        <v>0</v>
      </c>
      <c r="N9749" s="295">
        <f t="shared" ca="1" si="971"/>
        <v>0</v>
      </c>
    </row>
    <row r="9750" spans="1:14" s="369" customFormat="1" ht="12.75" hidden="1" customHeight="1" outlineLevel="2" x14ac:dyDescent="0.25">
      <c r="A9750" s="3"/>
      <c r="B9750" s="3"/>
      <c r="C9750" s="21"/>
      <c r="D9750" s="3"/>
      <c r="E9750" s="107"/>
      <c r="F9750" s="106" t="s">
        <v>42</v>
      </c>
      <c r="G9750" s="111">
        <f ca="1">VLOOKUP($B9749,'Input Sheet'!$B$12:$N$511,5+G$5,FALSE)</f>
        <v>0</v>
      </c>
      <c r="H9750" s="111">
        <f ca="1">VLOOKUP($B9749,'Input Sheet'!$B$12:$N$511,5+H$5,FALSE)</f>
        <v>0</v>
      </c>
      <c r="I9750" s="111">
        <f ca="1">VLOOKUP($B9749,'Input Sheet'!$B$12:$N$511,5+I$5,FALSE)</f>
        <v>0</v>
      </c>
      <c r="J9750" s="111">
        <f ca="1">VLOOKUP($B9749,'Input Sheet'!$B$12:$N$511,5+J$5,FALSE)</f>
        <v>0</v>
      </c>
      <c r="K9750" s="111">
        <f ca="1">VLOOKUP($B9749,'Input Sheet'!$B$12:$N$511,5+K$5,FALSE)</f>
        <v>0</v>
      </c>
      <c r="L9750" s="111">
        <f ca="1">VLOOKUP($B9749,'Input Sheet'!$B$12:$N$511,5+L$5,FALSE)</f>
        <v>0</v>
      </c>
      <c r="M9750" s="111">
        <f ca="1">VLOOKUP($B9749,'Input Sheet'!$B$12:$N$511,5+M$5,FALSE)</f>
        <v>0</v>
      </c>
      <c r="N9750" s="111">
        <f ca="1">VLOOKUP($B9749,'Input Sheet'!$B$12:$N$511,5+N$5,FALSE)</f>
        <v>0</v>
      </c>
    </row>
    <row r="9751" spans="1:14" s="369" customFormat="1" ht="12.75" hidden="1" customHeight="1" outlineLevel="2" x14ac:dyDescent="0.25">
      <c r="A9751" s="3"/>
      <c r="B9751" s="3"/>
      <c r="C9751" s="3"/>
      <c r="D9751" s="3">
        <v>1</v>
      </c>
      <c r="E9751" s="290">
        <f t="array" aca="1" ref="E9751:E9765" ca="1">TRANSPOSE(G9749:N9749)</f>
        <v>0</v>
      </c>
      <c r="F9751" s="291"/>
      <c r="G9751" s="292"/>
      <c r="H9751" s="293">
        <f ca="1">IF(OFFSET(H9751,-$D9751,0)="n/a","n/a",IF(H$5&gt;OFFSET(H9751,-$D9751,0)+$D9751,$E9751-SUM($G9751:G9751),($E9751-SUM($G9751:G9751))/(OFFSET(H9751,-$D9751,0)-(H$5-$D9751-1))))</f>
        <v>0</v>
      </c>
      <c r="I9751" s="293">
        <f ca="1">IF(OFFSET(I9751,-$D9751,0)="n/a","n/a",IF(I$5&gt;OFFSET(I9751,-$D9751,0)+$D9751,$E9751-SUM($G9751:H9751),($E9751-SUM($G9751:H9751))/(OFFSET(I9751,-$D9751,0)-(I$5-$D9751-1))))</f>
        <v>0</v>
      </c>
      <c r="J9751" s="293">
        <f ca="1">IF(OFFSET(J9751,-$D9751,0)="n/a","n/a",IF(J$5&gt;OFFSET(J9751,-$D9751,0)+$D9751,$E9751-SUM($G9751:I9751),($E9751-SUM($G9751:I9751))/(OFFSET(J9751,-$D9751,0)-(J$5-$D9751-1))))</f>
        <v>0</v>
      </c>
      <c r="K9751" s="293">
        <f ca="1">IF(OFFSET(K9751,-$D9751,0)="n/a","n/a",IF(K$5&gt;OFFSET(K9751,-$D9751,0)+$D9751,$E9751-SUM($G9751:J9751),($E9751-SUM($G9751:J9751))/(OFFSET(K9751,-$D9751,0)-(K$5-$D9751-1))))</f>
        <v>0</v>
      </c>
      <c r="L9751" s="293">
        <f ca="1">IF(OFFSET(L9751,-$D9751,0)="n/a","n/a",IF(L$5&gt;OFFSET(L9751,-$D9751,0)+$D9751,$E9751-SUM($G9751:K9751),($E9751-SUM($G9751:K9751))/(OFFSET(L9751,-$D9751,0)-(L$5-$D9751-1))))</f>
        <v>0</v>
      </c>
      <c r="M9751" s="293">
        <f ca="1">IF(OFFSET(M9751,-$D9751,0)="n/a","n/a",IF(M$5&gt;OFFSET(M9751,-$D9751,0)+$D9751,$E9751-SUM($G9751:L9751),($E9751-SUM($G9751:L9751))/(OFFSET(M9751,-$D9751,0)-(M$5-$D9751-1))))</f>
        <v>0</v>
      </c>
      <c r="N9751" s="293">
        <f ca="1">IF(OFFSET(N9751,-$D9751,0)="n/a","n/a",IF(N$5&gt;OFFSET(N9751,-$D9751,0)+$D9751,$E9751-SUM($G9751:M9751),($E9751-SUM($G9751:M9751))/(OFFSET(N9751,-$D9751,0)-(N$5-$D9751-1))))</f>
        <v>0</v>
      </c>
    </row>
    <row r="9752" spans="1:14" s="369" customFormat="1" ht="12.75" hidden="1" customHeight="1" outlineLevel="2" x14ac:dyDescent="0.25">
      <c r="A9752" s="3"/>
      <c r="B9752" s="3"/>
      <c r="C9752" s="392" t="s">
        <v>43</v>
      </c>
      <c r="D9752" s="3">
        <v>2</v>
      </c>
      <c r="E9752" s="290">
        <f ca="1"/>
        <v>0</v>
      </c>
      <c r="F9752" s="291"/>
      <c r="G9752" s="294"/>
      <c r="H9752" s="292"/>
      <c r="I9752" s="293">
        <f ca="1">IF(OFFSET(I9752,-$D9752,0)="n/a","n/a",IF(I$5&gt;OFFSET(I9752,-$D9752,0)+$D9752,$E9752-SUM($G9752:H9752),($E9752-SUM($G9752:H9752))/(OFFSET(I9752,-$D9752,0)-(I$5-$D9752-1))))</f>
        <v>0</v>
      </c>
      <c r="J9752" s="293">
        <f ca="1">IF(OFFSET(J9752,-$D9752,0)="n/a","n/a",IF(J$5&gt;OFFSET(J9752,-$D9752,0)+$D9752,$E9752-SUM($G9752:I9752),($E9752-SUM($G9752:I9752))/(OFFSET(J9752,-$D9752,0)-(J$5-$D9752-1))))</f>
        <v>0</v>
      </c>
      <c r="K9752" s="293">
        <f ca="1">IF(OFFSET(K9752,-$D9752,0)="n/a","n/a",IF(K$5&gt;OFFSET(K9752,-$D9752,0)+$D9752,$E9752-SUM($G9752:J9752),($E9752-SUM($G9752:J9752))/(OFFSET(K9752,-$D9752,0)-(K$5-$D9752-1))))</f>
        <v>0</v>
      </c>
      <c r="L9752" s="293">
        <f ca="1">IF(OFFSET(L9752,-$D9752,0)="n/a","n/a",IF(L$5&gt;OFFSET(L9752,-$D9752,0)+$D9752,$E9752-SUM($G9752:K9752),($E9752-SUM($G9752:K9752))/(OFFSET(L9752,-$D9752,0)-(L$5-$D9752-1))))</f>
        <v>0</v>
      </c>
      <c r="M9752" s="293">
        <f ca="1">IF(OFFSET(M9752,-$D9752,0)="n/a","n/a",IF(M$5&gt;OFFSET(M9752,-$D9752,0)+$D9752,$E9752-SUM($G9752:L9752),($E9752-SUM($G9752:L9752))/(OFFSET(M9752,-$D9752,0)-(M$5-$D9752-1))))</f>
        <v>0</v>
      </c>
      <c r="N9752" s="293">
        <f ca="1">IF(OFFSET(N9752,-$D9752,0)="n/a","n/a",IF(N$5&gt;OFFSET(N9752,-$D9752,0)+$D9752,$E9752-SUM($G9752:M9752),($E9752-SUM($G9752:M9752))/(OFFSET(N9752,-$D9752,0)-(N$5-$D9752-1))))</f>
        <v>0</v>
      </c>
    </row>
    <row r="9753" spans="1:14" s="369" customFormat="1" ht="12.75" hidden="1" customHeight="1" outlineLevel="2" x14ac:dyDescent="0.25">
      <c r="A9753" s="3"/>
      <c r="B9753" s="3"/>
      <c r="C9753" s="392"/>
      <c r="D9753" s="3">
        <v>3</v>
      </c>
      <c r="E9753" s="290">
        <f ca="1"/>
        <v>0</v>
      </c>
      <c r="F9753" s="291"/>
      <c r="G9753" s="294"/>
      <c r="H9753" s="294"/>
      <c r="I9753" s="292"/>
      <c r="J9753" s="293">
        <f ca="1">IF(OFFSET(J9753,-$D9753,0)="n/a","n/a",IF(J$5&gt;OFFSET(J9753,-$D9753,0)+$D9753,$E9753-SUM($G9753:I9753),($E9753-SUM($G9753:I9753))/(OFFSET(J9753,-$D9753,0)-(J$5-$D9753-1))))</f>
        <v>0</v>
      </c>
      <c r="K9753" s="293">
        <f ca="1">IF(OFFSET(K9753,-$D9753,0)="n/a","n/a",IF(K$5&gt;OFFSET(K9753,-$D9753,0)+$D9753,$E9753-SUM($G9753:J9753),($E9753-SUM($G9753:J9753))/(OFFSET(K9753,-$D9753,0)-(K$5-$D9753-1))))</f>
        <v>0</v>
      </c>
      <c r="L9753" s="293">
        <f ca="1">IF(OFFSET(L9753,-$D9753,0)="n/a","n/a",IF(L$5&gt;OFFSET(L9753,-$D9753,0)+$D9753,$E9753-SUM($G9753:K9753),($E9753-SUM($G9753:K9753))/(OFFSET(L9753,-$D9753,0)-(L$5-$D9753-1))))</f>
        <v>0</v>
      </c>
      <c r="M9753" s="293">
        <f ca="1">IF(OFFSET(M9753,-$D9753,0)="n/a","n/a",IF(M$5&gt;OFFSET(M9753,-$D9753,0)+$D9753,$E9753-SUM($G9753:L9753),($E9753-SUM($G9753:L9753))/(OFFSET(M9753,-$D9753,0)-(M$5-$D9753-1))))</f>
        <v>0</v>
      </c>
      <c r="N9753" s="293">
        <f ca="1">IF(OFFSET(N9753,-$D9753,0)="n/a","n/a",IF(N$5&gt;OFFSET(N9753,-$D9753,0)+$D9753,$E9753-SUM($G9753:M9753),($E9753-SUM($G9753:M9753))/(OFFSET(N9753,-$D9753,0)-(N$5-$D9753-1))))</f>
        <v>0</v>
      </c>
    </row>
    <row r="9754" spans="1:14" s="369" customFormat="1" ht="12.75" hidden="1" customHeight="1" outlineLevel="2" x14ac:dyDescent="0.25">
      <c r="A9754" s="3"/>
      <c r="B9754" s="3"/>
      <c r="C9754" s="392"/>
      <c r="D9754" s="3">
        <v>4</v>
      </c>
      <c r="E9754" s="290">
        <f ca="1"/>
        <v>0</v>
      </c>
      <c r="F9754" s="291"/>
      <c r="G9754" s="294"/>
      <c r="H9754" s="294"/>
      <c r="I9754" s="294"/>
      <c r="J9754" s="292"/>
      <c r="K9754" s="293">
        <f ca="1">IF(OFFSET(K9754,-$D9754,0)="n/a","n/a",IF(K$5&gt;OFFSET(K9754,-$D9754,0)+$D9754,$E9754-SUM($G9754:J9754),($E9754-SUM($G9754:J9754))/(OFFSET(K9754,-$D9754,0)-(K$5-$D9754-1))))</f>
        <v>0</v>
      </c>
      <c r="L9754" s="293">
        <f ca="1">IF(OFFSET(L9754,-$D9754,0)="n/a","n/a",IF(L$5&gt;OFFSET(L9754,-$D9754,0)+$D9754,$E9754-SUM($G9754:K9754),($E9754-SUM($G9754:K9754))/(OFFSET(L9754,-$D9754,0)-(L$5-$D9754-1))))</f>
        <v>0</v>
      </c>
      <c r="M9754" s="293">
        <f ca="1">IF(OFFSET(M9754,-$D9754,0)="n/a","n/a",IF(M$5&gt;OFFSET(M9754,-$D9754,0)+$D9754,$E9754-SUM($G9754:L9754),($E9754-SUM($G9754:L9754))/(OFFSET(M9754,-$D9754,0)-(M$5-$D9754-1))))</f>
        <v>0</v>
      </c>
      <c r="N9754" s="293">
        <f ca="1">IF(OFFSET(N9754,-$D9754,0)="n/a","n/a",IF(N$5&gt;OFFSET(N9754,-$D9754,0)+$D9754,$E9754-SUM($G9754:M9754),($E9754-SUM($G9754:M9754))/(OFFSET(N9754,-$D9754,0)-(N$5-$D9754-1))))</f>
        <v>0</v>
      </c>
    </row>
    <row r="9755" spans="1:14" s="369" customFormat="1" ht="12.75" hidden="1" customHeight="1" outlineLevel="2" x14ac:dyDescent="0.25">
      <c r="A9755" s="3"/>
      <c r="B9755" s="3"/>
      <c r="C9755" s="392"/>
      <c r="D9755" s="3">
        <v>5</v>
      </c>
      <c r="E9755" s="290">
        <f ca="1"/>
        <v>0</v>
      </c>
      <c r="F9755" s="291"/>
      <c r="G9755" s="294"/>
      <c r="H9755" s="294"/>
      <c r="I9755" s="294"/>
      <c r="J9755" s="294"/>
      <c r="K9755" s="292"/>
      <c r="L9755" s="293">
        <f ca="1">IF(OFFSET(L9755,-$D9755,0)="n/a","n/a",IF(L$5&gt;OFFSET(L9755,-$D9755,0)+$D9755,$E9755-SUM($G9755:K9755),($E9755-SUM($G9755:K9755))/(OFFSET(L9755,-$D9755,0)-(L$5-$D9755-1))))</f>
        <v>0</v>
      </c>
      <c r="M9755" s="293">
        <f ca="1">IF(OFFSET(M9755,-$D9755,0)="n/a","n/a",IF(M$5&gt;OFFSET(M9755,-$D9755,0)+$D9755,$E9755-SUM($G9755:L9755),($E9755-SUM($G9755:L9755))/(OFFSET(M9755,-$D9755,0)-(M$5-$D9755-1))))</f>
        <v>0</v>
      </c>
      <c r="N9755" s="293">
        <f ca="1">IF(OFFSET(N9755,-$D9755,0)="n/a","n/a",IF(N$5&gt;OFFSET(N9755,-$D9755,0)+$D9755,$E9755-SUM($G9755:M9755),($E9755-SUM($G9755:M9755))/(OFFSET(N9755,-$D9755,0)-(N$5-$D9755-1))))</f>
        <v>0</v>
      </c>
    </row>
    <row r="9756" spans="1:14" s="369" customFormat="1" ht="12.75" hidden="1" customHeight="1" outlineLevel="2" x14ac:dyDescent="0.25">
      <c r="A9756" s="3"/>
      <c r="B9756" s="3"/>
      <c r="C9756" s="392"/>
      <c r="D9756" s="3">
        <v>6</v>
      </c>
      <c r="E9756" s="290">
        <f ca="1"/>
        <v>0</v>
      </c>
      <c r="F9756" s="291"/>
      <c r="G9756" s="294"/>
      <c r="H9756" s="294"/>
      <c r="I9756" s="294"/>
      <c r="J9756" s="294"/>
      <c r="K9756" s="294"/>
      <c r="L9756" s="292"/>
      <c r="M9756" s="293">
        <f ca="1">IF(OFFSET(M9756,-$D9756,0)="n/a","n/a",IF(M$5&gt;OFFSET(M9756,-$D9756,0)+$D9756,$E9756-SUM($G9756:L9756),($E9756-SUM($G9756:L9756))/(OFFSET(M9756,-$D9756,0)-(M$5-$D9756-1))))</f>
        <v>0</v>
      </c>
      <c r="N9756" s="293">
        <f ca="1">IF(OFFSET(N9756,-$D9756,0)="n/a","n/a",IF(N$5&gt;OFFSET(N9756,-$D9756,0)+$D9756,$E9756-SUM($G9756:M9756),($E9756-SUM($G9756:M9756))/(OFFSET(N9756,-$D9756,0)-(N$5-$D9756-1))))</f>
        <v>0</v>
      </c>
    </row>
    <row r="9757" spans="1:14" s="369" customFormat="1" ht="12.75" hidden="1" customHeight="1" outlineLevel="2" x14ac:dyDescent="0.25">
      <c r="A9757" s="3"/>
      <c r="B9757" s="3"/>
      <c r="C9757" s="392"/>
      <c r="D9757" s="3">
        <v>7</v>
      </c>
      <c r="E9757" s="290">
        <f ca="1"/>
        <v>0</v>
      </c>
      <c r="F9757" s="291"/>
      <c r="G9757" s="294"/>
      <c r="H9757" s="294"/>
      <c r="I9757" s="294"/>
      <c r="J9757" s="294"/>
      <c r="K9757" s="294"/>
      <c r="L9757" s="294"/>
      <c r="M9757" s="292"/>
      <c r="N9757" s="293">
        <f ca="1">IF(OFFSET(N9757,-$D9757,0)="n/a","n/a",IF(N$5&gt;OFFSET(N9757,-$D9757,0)+$D9757,$E9757-SUM($G9757:M9757),($E9757-SUM($G9757:M9757))/(OFFSET(N9757,-$D9757,0)-(N$5-$D9757-1))))</f>
        <v>0</v>
      </c>
    </row>
    <row r="9758" spans="1:14" s="369" customFormat="1" ht="12.75" hidden="1" customHeight="1" outlineLevel="2" x14ac:dyDescent="0.25">
      <c r="A9758" s="3"/>
      <c r="B9758" s="3"/>
      <c r="C9758" s="392"/>
      <c r="D9758" s="3">
        <v>8</v>
      </c>
      <c r="E9758" s="290">
        <f ca="1"/>
        <v>0</v>
      </c>
      <c r="F9758" s="291"/>
      <c r="G9758" s="294"/>
      <c r="H9758" s="294"/>
      <c r="I9758" s="294"/>
      <c r="J9758" s="294"/>
      <c r="K9758" s="294"/>
      <c r="L9758" s="294"/>
      <c r="M9758" s="294"/>
      <c r="N9758" s="292"/>
    </row>
    <row r="9759" spans="1:14" s="369" customFormat="1" ht="12.75" hidden="1" customHeight="1" outlineLevel="2" x14ac:dyDescent="0.25">
      <c r="A9759" s="3"/>
      <c r="B9759" s="3"/>
      <c r="C9759" s="392"/>
      <c r="D9759" s="3">
        <v>9</v>
      </c>
      <c r="E9759" s="290" t="e">
        <f ca="1"/>
        <v>#N/A</v>
      </c>
      <c r="F9759" s="291"/>
      <c r="G9759" s="294"/>
      <c r="H9759" s="294"/>
      <c r="I9759" s="294"/>
      <c r="J9759" s="294"/>
      <c r="K9759" s="294"/>
      <c r="L9759" s="294"/>
      <c r="M9759" s="294"/>
      <c r="N9759" s="294"/>
    </row>
    <row r="9760" spans="1:14" s="369" customFormat="1" ht="12.75" hidden="1" customHeight="1" outlineLevel="2" x14ac:dyDescent="0.25">
      <c r="A9760" s="3"/>
      <c r="B9760" s="3"/>
      <c r="C9760" s="392"/>
      <c r="D9760" s="3">
        <v>10</v>
      </c>
      <c r="E9760" s="290" t="e">
        <f ca="1"/>
        <v>#N/A</v>
      </c>
      <c r="F9760" s="291"/>
      <c r="G9760" s="294"/>
      <c r="H9760" s="294"/>
      <c r="I9760" s="294"/>
      <c r="J9760" s="294"/>
      <c r="K9760" s="294"/>
      <c r="L9760" s="294"/>
      <c r="M9760" s="294"/>
      <c r="N9760" s="294"/>
    </row>
    <row r="9761" spans="1:14" s="369" customFormat="1" ht="12.75" hidden="1" customHeight="1" outlineLevel="2" x14ac:dyDescent="0.25">
      <c r="A9761" s="3"/>
      <c r="B9761" s="3"/>
      <c r="C9761" s="392"/>
      <c r="D9761" s="3">
        <v>11</v>
      </c>
      <c r="E9761" s="290" t="e">
        <f ca="1"/>
        <v>#N/A</v>
      </c>
      <c r="F9761" s="291"/>
      <c r="G9761" s="294"/>
      <c r="H9761" s="294"/>
      <c r="I9761" s="294"/>
      <c r="J9761" s="294"/>
      <c r="K9761" s="294"/>
      <c r="L9761" s="294"/>
      <c r="M9761" s="294"/>
      <c r="N9761" s="294"/>
    </row>
    <row r="9762" spans="1:14" s="369" customFormat="1" ht="12.75" hidden="1" customHeight="1" outlineLevel="2" x14ac:dyDescent="0.25">
      <c r="A9762" s="3"/>
      <c r="B9762" s="3"/>
      <c r="C9762" s="392"/>
      <c r="D9762" s="3">
        <v>12</v>
      </c>
      <c r="E9762" s="290" t="e">
        <f ca="1"/>
        <v>#N/A</v>
      </c>
      <c r="F9762" s="291"/>
      <c r="G9762" s="294"/>
      <c r="H9762" s="294"/>
      <c r="I9762" s="294"/>
      <c r="J9762" s="294"/>
      <c r="K9762" s="294"/>
      <c r="L9762" s="294"/>
      <c r="M9762" s="294"/>
      <c r="N9762" s="294"/>
    </row>
    <row r="9763" spans="1:14" s="369" customFormat="1" ht="12.75" hidden="1" customHeight="1" outlineLevel="2" x14ac:dyDescent="0.25">
      <c r="A9763" s="3"/>
      <c r="B9763" s="3"/>
      <c r="C9763" s="392"/>
      <c r="D9763" s="3">
        <v>13</v>
      </c>
      <c r="E9763" s="290" t="e">
        <f ca="1"/>
        <v>#N/A</v>
      </c>
      <c r="F9763" s="291"/>
      <c r="G9763" s="294"/>
      <c r="H9763" s="294"/>
      <c r="I9763" s="294"/>
      <c r="J9763" s="294"/>
      <c r="K9763" s="294"/>
      <c r="L9763" s="294"/>
      <c r="M9763" s="294"/>
      <c r="N9763" s="294"/>
    </row>
    <row r="9764" spans="1:14" s="369" customFormat="1" ht="12.75" hidden="1" customHeight="1" outlineLevel="2" x14ac:dyDescent="0.25">
      <c r="A9764" s="3"/>
      <c r="B9764" s="3"/>
      <c r="C9764" s="392"/>
      <c r="D9764" s="3">
        <v>14</v>
      </c>
      <c r="E9764" s="290" t="e">
        <f ca="1"/>
        <v>#N/A</v>
      </c>
      <c r="F9764" s="291"/>
      <c r="G9764" s="294"/>
      <c r="H9764" s="294"/>
      <c r="I9764" s="294"/>
      <c r="J9764" s="294"/>
      <c r="K9764" s="294"/>
      <c r="L9764" s="294"/>
      <c r="M9764" s="294"/>
      <c r="N9764" s="294"/>
    </row>
    <row r="9765" spans="1:14" s="369" customFormat="1" ht="12.75" hidden="1" customHeight="1" outlineLevel="2" x14ac:dyDescent="0.25">
      <c r="A9765" s="3"/>
      <c r="B9765" s="3"/>
      <c r="C9765" s="392"/>
      <c r="D9765" s="3">
        <v>15</v>
      </c>
      <c r="E9765" s="290" t="e">
        <f ca="1"/>
        <v>#N/A</v>
      </c>
      <c r="F9765" s="291"/>
      <c r="G9765" s="294"/>
      <c r="H9765" s="294"/>
      <c r="I9765" s="294"/>
      <c r="J9765" s="294"/>
      <c r="K9765" s="294"/>
      <c r="L9765" s="294"/>
      <c r="M9765" s="294"/>
      <c r="N9765" s="294"/>
    </row>
    <row r="9766" spans="1:14" s="369" customFormat="1" ht="12.75" hidden="1" customHeight="1" outlineLevel="1" x14ac:dyDescent="0.25">
      <c r="A9766" s="3"/>
      <c r="B9766" s="145" t="str">
        <f ca="1">B9749</f>
        <v>Asset Type 486</v>
      </c>
      <c r="C9766" s="145" t="str">
        <f ca="1">C9749</f>
        <v>Description - Asset Type 486</v>
      </c>
      <c r="D9766" s="3"/>
      <c r="E9766" s="3"/>
      <c r="F9766" s="106" t="s">
        <v>44</v>
      </c>
      <c r="G9766" s="296">
        <f t="shared" ref="G9766:N9766" si="972">SUM(G9751:G9765)</f>
        <v>0</v>
      </c>
      <c r="H9766" s="296">
        <f t="shared" ca="1" si="972"/>
        <v>0</v>
      </c>
      <c r="I9766" s="296">
        <f t="shared" ca="1" si="972"/>
        <v>0</v>
      </c>
      <c r="J9766" s="296">
        <f t="shared" ca="1" si="972"/>
        <v>0</v>
      </c>
      <c r="K9766" s="296">
        <f t="shared" ca="1" si="972"/>
        <v>0</v>
      </c>
      <c r="L9766" s="296">
        <f t="shared" ca="1" si="972"/>
        <v>0</v>
      </c>
      <c r="M9766" s="296">
        <f t="shared" ca="1" si="972"/>
        <v>0</v>
      </c>
      <c r="N9766" s="296">
        <f t="shared" ca="1" si="972"/>
        <v>0</v>
      </c>
    </row>
    <row r="9767" spans="1:14" s="369" customFormat="1" ht="12.75" hidden="1" customHeight="1" outlineLevel="2" x14ac:dyDescent="0.25">
      <c r="A9767" s="217">
        <f>A9749+1</f>
        <v>487</v>
      </c>
      <c r="B9767" s="22" t="str">
        <f ca="1">OFFSET($B$13,$A9767-1,0)</f>
        <v>Asset Type 487</v>
      </c>
      <c r="C9767" s="22" t="str">
        <f ca="1">OFFSET($C$13,$A9767-1,0)</f>
        <v>Description - Asset Type 487</v>
      </c>
      <c r="D9767" s="3"/>
      <c r="E9767" s="109"/>
      <c r="F9767" s="108" t="s">
        <v>41</v>
      </c>
      <c r="G9767" s="295">
        <f t="shared" ref="G9767:N9767" ca="1" si="973">VLOOKUP($B9767,$B$13:$N$512,5+G$5,FALSE)</f>
        <v>0</v>
      </c>
      <c r="H9767" s="295">
        <f t="shared" ca="1" si="973"/>
        <v>0</v>
      </c>
      <c r="I9767" s="295">
        <f t="shared" ca="1" si="973"/>
        <v>0</v>
      </c>
      <c r="J9767" s="295">
        <f t="shared" ca="1" si="973"/>
        <v>0</v>
      </c>
      <c r="K9767" s="295">
        <f t="shared" ca="1" si="973"/>
        <v>0</v>
      </c>
      <c r="L9767" s="295">
        <f t="shared" ca="1" si="973"/>
        <v>0</v>
      </c>
      <c r="M9767" s="295">
        <f t="shared" ca="1" si="973"/>
        <v>0</v>
      </c>
      <c r="N9767" s="295">
        <f t="shared" ca="1" si="973"/>
        <v>0</v>
      </c>
    </row>
    <row r="9768" spans="1:14" s="369" customFormat="1" ht="12.75" hidden="1" customHeight="1" outlineLevel="2" x14ac:dyDescent="0.25">
      <c r="A9768" s="3"/>
      <c r="B9768" s="3"/>
      <c r="C9768" s="21"/>
      <c r="D9768" s="3"/>
      <c r="E9768" s="107"/>
      <c r="F9768" s="106" t="s">
        <v>42</v>
      </c>
      <c r="G9768" s="111">
        <f ca="1">VLOOKUP($B9767,'Input Sheet'!$B$12:$N$511,5+G$5,FALSE)</f>
        <v>0</v>
      </c>
      <c r="H9768" s="111">
        <f ca="1">VLOOKUP($B9767,'Input Sheet'!$B$12:$N$511,5+H$5,FALSE)</f>
        <v>0</v>
      </c>
      <c r="I9768" s="111">
        <f ca="1">VLOOKUP($B9767,'Input Sheet'!$B$12:$N$511,5+I$5,FALSE)</f>
        <v>0</v>
      </c>
      <c r="J9768" s="111">
        <f ca="1">VLOOKUP($B9767,'Input Sheet'!$B$12:$N$511,5+J$5,FALSE)</f>
        <v>0</v>
      </c>
      <c r="K9768" s="111">
        <f ca="1">VLOOKUP($B9767,'Input Sheet'!$B$12:$N$511,5+K$5,FALSE)</f>
        <v>0</v>
      </c>
      <c r="L9768" s="111">
        <f ca="1">VLOOKUP($B9767,'Input Sheet'!$B$12:$N$511,5+L$5,FALSE)</f>
        <v>0</v>
      </c>
      <c r="M9768" s="111">
        <f ca="1">VLOOKUP($B9767,'Input Sheet'!$B$12:$N$511,5+M$5,FALSE)</f>
        <v>0</v>
      </c>
      <c r="N9768" s="111">
        <f ca="1">VLOOKUP($B9767,'Input Sheet'!$B$12:$N$511,5+N$5,FALSE)</f>
        <v>0</v>
      </c>
    </row>
    <row r="9769" spans="1:14" s="369" customFormat="1" ht="12.75" hidden="1" customHeight="1" outlineLevel="2" x14ac:dyDescent="0.25">
      <c r="A9769" s="3"/>
      <c r="B9769" s="3"/>
      <c r="C9769" s="3"/>
      <c r="D9769" s="3">
        <v>1</v>
      </c>
      <c r="E9769" s="290">
        <f t="array" aca="1" ref="E9769:E9783" ca="1">TRANSPOSE(G9767:N9767)</f>
        <v>0</v>
      </c>
      <c r="F9769" s="291"/>
      <c r="G9769" s="292"/>
      <c r="H9769" s="293">
        <f ca="1">IF(OFFSET(H9769,-$D9769,0)="n/a","n/a",IF(H$5&gt;OFFSET(H9769,-$D9769,0)+$D9769,$E9769-SUM($G9769:G9769),($E9769-SUM($G9769:G9769))/(OFFSET(H9769,-$D9769,0)-(H$5-$D9769-1))))</f>
        <v>0</v>
      </c>
      <c r="I9769" s="293">
        <f ca="1">IF(OFFSET(I9769,-$D9769,0)="n/a","n/a",IF(I$5&gt;OFFSET(I9769,-$D9769,0)+$D9769,$E9769-SUM($G9769:H9769),($E9769-SUM($G9769:H9769))/(OFFSET(I9769,-$D9769,0)-(I$5-$D9769-1))))</f>
        <v>0</v>
      </c>
      <c r="J9769" s="293">
        <f ca="1">IF(OFFSET(J9769,-$D9769,0)="n/a","n/a",IF(J$5&gt;OFFSET(J9769,-$D9769,0)+$D9769,$E9769-SUM($G9769:I9769),($E9769-SUM($G9769:I9769))/(OFFSET(J9769,-$D9769,0)-(J$5-$D9769-1))))</f>
        <v>0</v>
      </c>
      <c r="K9769" s="293">
        <f ca="1">IF(OFFSET(K9769,-$D9769,0)="n/a","n/a",IF(K$5&gt;OFFSET(K9769,-$D9769,0)+$D9769,$E9769-SUM($G9769:J9769),($E9769-SUM($G9769:J9769))/(OFFSET(K9769,-$D9769,0)-(K$5-$D9769-1))))</f>
        <v>0</v>
      </c>
      <c r="L9769" s="293">
        <f ca="1">IF(OFFSET(L9769,-$D9769,0)="n/a","n/a",IF(L$5&gt;OFFSET(L9769,-$D9769,0)+$D9769,$E9769-SUM($G9769:K9769),($E9769-SUM($G9769:K9769))/(OFFSET(L9769,-$D9769,0)-(L$5-$D9769-1))))</f>
        <v>0</v>
      </c>
      <c r="M9769" s="293">
        <f ca="1">IF(OFFSET(M9769,-$D9769,0)="n/a","n/a",IF(M$5&gt;OFFSET(M9769,-$D9769,0)+$D9769,$E9769-SUM($G9769:L9769),($E9769-SUM($G9769:L9769))/(OFFSET(M9769,-$D9769,0)-(M$5-$D9769-1))))</f>
        <v>0</v>
      </c>
      <c r="N9769" s="293">
        <f ca="1">IF(OFFSET(N9769,-$D9769,0)="n/a","n/a",IF(N$5&gt;OFFSET(N9769,-$D9769,0)+$D9769,$E9769-SUM($G9769:M9769),($E9769-SUM($G9769:M9769))/(OFFSET(N9769,-$D9769,0)-(N$5-$D9769-1))))</f>
        <v>0</v>
      </c>
    </row>
    <row r="9770" spans="1:14" s="369" customFormat="1" ht="12.75" hidden="1" customHeight="1" outlineLevel="2" x14ac:dyDescent="0.25">
      <c r="A9770" s="3"/>
      <c r="B9770" s="3"/>
      <c r="C9770" s="392" t="s">
        <v>43</v>
      </c>
      <c r="D9770" s="3">
        <v>2</v>
      </c>
      <c r="E9770" s="290">
        <f ca="1"/>
        <v>0</v>
      </c>
      <c r="F9770" s="291"/>
      <c r="G9770" s="294"/>
      <c r="H9770" s="292"/>
      <c r="I9770" s="293">
        <f ca="1">IF(OFFSET(I9770,-$D9770,0)="n/a","n/a",IF(I$5&gt;OFFSET(I9770,-$D9770,0)+$D9770,$E9770-SUM($G9770:H9770),($E9770-SUM($G9770:H9770))/(OFFSET(I9770,-$D9770,0)-(I$5-$D9770-1))))</f>
        <v>0</v>
      </c>
      <c r="J9770" s="293">
        <f ca="1">IF(OFFSET(J9770,-$D9770,0)="n/a","n/a",IF(J$5&gt;OFFSET(J9770,-$D9770,0)+$D9770,$E9770-SUM($G9770:I9770),($E9770-SUM($G9770:I9770))/(OFFSET(J9770,-$D9770,0)-(J$5-$D9770-1))))</f>
        <v>0</v>
      </c>
      <c r="K9770" s="293">
        <f ca="1">IF(OFFSET(K9770,-$D9770,0)="n/a","n/a",IF(K$5&gt;OFFSET(K9770,-$D9770,0)+$D9770,$E9770-SUM($G9770:J9770),($E9770-SUM($G9770:J9770))/(OFFSET(K9770,-$D9770,0)-(K$5-$D9770-1))))</f>
        <v>0</v>
      </c>
      <c r="L9770" s="293">
        <f ca="1">IF(OFFSET(L9770,-$D9770,0)="n/a","n/a",IF(L$5&gt;OFFSET(L9770,-$D9770,0)+$D9770,$E9770-SUM($G9770:K9770),($E9770-SUM($G9770:K9770))/(OFFSET(L9770,-$D9770,0)-(L$5-$D9770-1))))</f>
        <v>0</v>
      </c>
      <c r="M9770" s="293">
        <f ca="1">IF(OFFSET(M9770,-$D9770,0)="n/a","n/a",IF(M$5&gt;OFFSET(M9770,-$D9770,0)+$D9770,$E9770-SUM($G9770:L9770),($E9770-SUM($G9770:L9770))/(OFFSET(M9770,-$D9770,0)-(M$5-$D9770-1))))</f>
        <v>0</v>
      </c>
      <c r="N9770" s="293">
        <f ca="1">IF(OFFSET(N9770,-$D9770,0)="n/a","n/a",IF(N$5&gt;OFFSET(N9770,-$D9770,0)+$D9770,$E9770-SUM($G9770:M9770),($E9770-SUM($G9770:M9770))/(OFFSET(N9770,-$D9770,0)-(N$5-$D9770-1))))</f>
        <v>0</v>
      </c>
    </row>
    <row r="9771" spans="1:14" s="369" customFormat="1" ht="12.75" hidden="1" customHeight="1" outlineLevel="2" x14ac:dyDescent="0.25">
      <c r="A9771" s="3"/>
      <c r="B9771" s="3"/>
      <c r="C9771" s="392"/>
      <c r="D9771" s="3">
        <v>3</v>
      </c>
      <c r="E9771" s="290">
        <f ca="1"/>
        <v>0</v>
      </c>
      <c r="F9771" s="291"/>
      <c r="G9771" s="294"/>
      <c r="H9771" s="294"/>
      <c r="I9771" s="292"/>
      <c r="J9771" s="293">
        <f ca="1">IF(OFFSET(J9771,-$D9771,0)="n/a","n/a",IF(J$5&gt;OFFSET(J9771,-$D9771,0)+$D9771,$E9771-SUM($G9771:I9771),($E9771-SUM($G9771:I9771))/(OFFSET(J9771,-$D9771,0)-(J$5-$D9771-1))))</f>
        <v>0</v>
      </c>
      <c r="K9771" s="293">
        <f ca="1">IF(OFFSET(K9771,-$D9771,0)="n/a","n/a",IF(K$5&gt;OFFSET(K9771,-$D9771,0)+$D9771,$E9771-SUM($G9771:J9771),($E9771-SUM($G9771:J9771))/(OFFSET(K9771,-$D9771,0)-(K$5-$D9771-1))))</f>
        <v>0</v>
      </c>
      <c r="L9771" s="293">
        <f ca="1">IF(OFFSET(L9771,-$D9771,0)="n/a","n/a",IF(L$5&gt;OFFSET(L9771,-$D9771,0)+$D9771,$E9771-SUM($G9771:K9771),($E9771-SUM($G9771:K9771))/(OFFSET(L9771,-$D9771,0)-(L$5-$D9771-1))))</f>
        <v>0</v>
      </c>
      <c r="M9771" s="293">
        <f ca="1">IF(OFFSET(M9771,-$D9771,0)="n/a","n/a",IF(M$5&gt;OFFSET(M9771,-$D9771,0)+$D9771,$E9771-SUM($G9771:L9771),($E9771-SUM($G9771:L9771))/(OFFSET(M9771,-$D9771,0)-(M$5-$D9771-1))))</f>
        <v>0</v>
      </c>
      <c r="N9771" s="293">
        <f ca="1">IF(OFFSET(N9771,-$D9771,0)="n/a","n/a",IF(N$5&gt;OFFSET(N9771,-$D9771,0)+$D9771,$E9771-SUM($G9771:M9771),($E9771-SUM($G9771:M9771))/(OFFSET(N9771,-$D9771,0)-(N$5-$D9771-1))))</f>
        <v>0</v>
      </c>
    </row>
    <row r="9772" spans="1:14" s="369" customFormat="1" ht="12.75" hidden="1" customHeight="1" outlineLevel="2" x14ac:dyDescent="0.25">
      <c r="A9772" s="3"/>
      <c r="B9772" s="3"/>
      <c r="C9772" s="392"/>
      <c r="D9772" s="3">
        <v>4</v>
      </c>
      <c r="E9772" s="290">
        <f ca="1"/>
        <v>0</v>
      </c>
      <c r="F9772" s="291"/>
      <c r="G9772" s="294"/>
      <c r="H9772" s="294"/>
      <c r="I9772" s="294"/>
      <c r="J9772" s="292"/>
      <c r="K9772" s="293">
        <f ca="1">IF(OFFSET(K9772,-$D9772,0)="n/a","n/a",IF(K$5&gt;OFFSET(K9772,-$D9772,0)+$D9772,$E9772-SUM($G9772:J9772),($E9772-SUM($G9772:J9772))/(OFFSET(K9772,-$D9772,0)-(K$5-$D9772-1))))</f>
        <v>0</v>
      </c>
      <c r="L9772" s="293">
        <f ca="1">IF(OFFSET(L9772,-$D9772,0)="n/a","n/a",IF(L$5&gt;OFFSET(L9772,-$D9772,0)+$D9772,$E9772-SUM($G9772:K9772),($E9772-SUM($G9772:K9772))/(OFFSET(L9772,-$D9772,0)-(L$5-$D9772-1))))</f>
        <v>0</v>
      </c>
      <c r="M9772" s="293">
        <f ca="1">IF(OFFSET(M9772,-$D9772,0)="n/a","n/a",IF(M$5&gt;OFFSET(M9772,-$D9772,0)+$D9772,$E9772-SUM($G9772:L9772),($E9772-SUM($G9772:L9772))/(OFFSET(M9772,-$D9772,0)-(M$5-$D9772-1))))</f>
        <v>0</v>
      </c>
      <c r="N9772" s="293">
        <f ca="1">IF(OFFSET(N9772,-$D9772,0)="n/a","n/a",IF(N$5&gt;OFFSET(N9772,-$D9772,0)+$D9772,$E9772-SUM($G9772:M9772),($E9772-SUM($G9772:M9772))/(OFFSET(N9772,-$D9772,0)-(N$5-$D9772-1))))</f>
        <v>0</v>
      </c>
    </row>
    <row r="9773" spans="1:14" s="369" customFormat="1" ht="12.75" hidden="1" customHeight="1" outlineLevel="2" x14ac:dyDescent="0.25">
      <c r="A9773" s="3"/>
      <c r="B9773" s="3"/>
      <c r="C9773" s="392"/>
      <c r="D9773" s="3">
        <v>5</v>
      </c>
      <c r="E9773" s="290">
        <f ca="1"/>
        <v>0</v>
      </c>
      <c r="F9773" s="291"/>
      <c r="G9773" s="294"/>
      <c r="H9773" s="294"/>
      <c r="I9773" s="294"/>
      <c r="J9773" s="294"/>
      <c r="K9773" s="292"/>
      <c r="L9773" s="293">
        <f ca="1">IF(OFFSET(L9773,-$D9773,0)="n/a","n/a",IF(L$5&gt;OFFSET(L9773,-$D9773,0)+$D9773,$E9773-SUM($G9773:K9773),($E9773-SUM($G9773:K9773))/(OFFSET(L9773,-$D9773,0)-(L$5-$D9773-1))))</f>
        <v>0</v>
      </c>
      <c r="M9773" s="293">
        <f ca="1">IF(OFFSET(M9773,-$D9773,0)="n/a","n/a",IF(M$5&gt;OFFSET(M9773,-$D9773,0)+$D9773,$E9773-SUM($G9773:L9773),($E9773-SUM($G9773:L9773))/(OFFSET(M9773,-$D9773,0)-(M$5-$D9773-1))))</f>
        <v>0</v>
      </c>
      <c r="N9773" s="293">
        <f ca="1">IF(OFFSET(N9773,-$D9773,0)="n/a","n/a",IF(N$5&gt;OFFSET(N9773,-$D9773,0)+$D9773,$E9773-SUM($G9773:M9773),($E9773-SUM($G9773:M9773))/(OFFSET(N9773,-$D9773,0)-(N$5-$D9773-1))))</f>
        <v>0</v>
      </c>
    </row>
    <row r="9774" spans="1:14" s="369" customFormat="1" ht="12.75" hidden="1" customHeight="1" outlineLevel="2" x14ac:dyDescent="0.25">
      <c r="A9774" s="3"/>
      <c r="B9774" s="3"/>
      <c r="C9774" s="392"/>
      <c r="D9774" s="3">
        <v>6</v>
      </c>
      <c r="E9774" s="290">
        <f ca="1"/>
        <v>0</v>
      </c>
      <c r="F9774" s="291"/>
      <c r="G9774" s="294"/>
      <c r="H9774" s="294"/>
      <c r="I9774" s="294"/>
      <c r="J9774" s="294"/>
      <c r="K9774" s="294"/>
      <c r="L9774" s="292"/>
      <c r="M9774" s="293">
        <f ca="1">IF(OFFSET(M9774,-$D9774,0)="n/a","n/a",IF(M$5&gt;OFFSET(M9774,-$D9774,0)+$D9774,$E9774-SUM($G9774:L9774),($E9774-SUM($G9774:L9774))/(OFFSET(M9774,-$D9774,0)-(M$5-$D9774-1))))</f>
        <v>0</v>
      </c>
      <c r="N9774" s="293">
        <f ca="1">IF(OFFSET(N9774,-$D9774,0)="n/a","n/a",IF(N$5&gt;OFFSET(N9774,-$D9774,0)+$D9774,$E9774-SUM($G9774:M9774),($E9774-SUM($G9774:M9774))/(OFFSET(N9774,-$D9774,0)-(N$5-$D9774-1))))</f>
        <v>0</v>
      </c>
    </row>
    <row r="9775" spans="1:14" s="369" customFormat="1" ht="12.75" hidden="1" customHeight="1" outlineLevel="2" x14ac:dyDescent="0.25">
      <c r="A9775" s="3"/>
      <c r="B9775" s="3"/>
      <c r="C9775" s="392"/>
      <c r="D9775" s="3">
        <v>7</v>
      </c>
      <c r="E9775" s="290">
        <f ca="1"/>
        <v>0</v>
      </c>
      <c r="F9775" s="291"/>
      <c r="G9775" s="294"/>
      <c r="H9775" s="294"/>
      <c r="I9775" s="294"/>
      <c r="J9775" s="294"/>
      <c r="K9775" s="294"/>
      <c r="L9775" s="294"/>
      <c r="M9775" s="292"/>
      <c r="N9775" s="293">
        <f ca="1">IF(OFFSET(N9775,-$D9775,0)="n/a","n/a",IF(N$5&gt;OFFSET(N9775,-$D9775,0)+$D9775,$E9775-SUM($G9775:M9775),($E9775-SUM($G9775:M9775))/(OFFSET(N9775,-$D9775,0)-(N$5-$D9775-1))))</f>
        <v>0</v>
      </c>
    </row>
    <row r="9776" spans="1:14" s="369" customFormat="1" ht="12.75" hidden="1" customHeight="1" outlineLevel="2" x14ac:dyDescent="0.25">
      <c r="A9776" s="3"/>
      <c r="B9776" s="3"/>
      <c r="C9776" s="392"/>
      <c r="D9776" s="3">
        <v>8</v>
      </c>
      <c r="E9776" s="290">
        <f ca="1"/>
        <v>0</v>
      </c>
      <c r="F9776" s="291"/>
      <c r="G9776" s="294"/>
      <c r="H9776" s="294"/>
      <c r="I9776" s="294"/>
      <c r="J9776" s="294"/>
      <c r="K9776" s="294"/>
      <c r="L9776" s="294"/>
      <c r="M9776" s="294"/>
      <c r="N9776" s="292"/>
    </row>
    <row r="9777" spans="1:14" s="369" customFormat="1" ht="12.75" hidden="1" customHeight="1" outlineLevel="2" x14ac:dyDescent="0.25">
      <c r="A9777" s="3"/>
      <c r="B9777" s="3"/>
      <c r="C9777" s="392"/>
      <c r="D9777" s="3">
        <v>9</v>
      </c>
      <c r="E9777" s="290" t="e">
        <f ca="1"/>
        <v>#N/A</v>
      </c>
      <c r="F9777" s="291"/>
      <c r="G9777" s="294"/>
      <c r="H9777" s="294"/>
      <c r="I9777" s="294"/>
      <c r="J9777" s="294"/>
      <c r="K9777" s="294"/>
      <c r="L9777" s="294"/>
      <c r="M9777" s="294"/>
      <c r="N9777" s="294"/>
    </row>
    <row r="9778" spans="1:14" s="369" customFormat="1" ht="12.75" hidden="1" customHeight="1" outlineLevel="2" x14ac:dyDescent="0.25">
      <c r="A9778" s="3"/>
      <c r="B9778" s="3"/>
      <c r="C9778" s="392"/>
      <c r="D9778" s="3">
        <v>10</v>
      </c>
      <c r="E9778" s="290" t="e">
        <f ca="1"/>
        <v>#N/A</v>
      </c>
      <c r="F9778" s="291"/>
      <c r="G9778" s="294"/>
      <c r="H9778" s="294"/>
      <c r="I9778" s="294"/>
      <c r="J9778" s="294"/>
      <c r="K9778" s="294"/>
      <c r="L9778" s="294"/>
      <c r="M9778" s="294"/>
      <c r="N9778" s="294"/>
    </row>
    <row r="9779" spans="1:14" s="369" customFormat="1" ht="12.75" hidden="1" customHeight="1" outlineLevel="2" x14ac:dyDescent="0.25">
      <c r="A9779" s="3"/>
      <c r="B9779" s="3"/>
      <c r="C9779" s="392"/>
      <c r="D9779" s="3">
        <v>11</v>
      </c>
      <c r="E9779" s="290" t="e">
        <f ca="1"/>
        <v>#N/A</v>
      </c>
      <c r="F9779" s="291"/>
      <c r="G9779" s="294"/>
      <c r="H9779" s="294"/>
      <c r="I9779" s="294"/>
      <c r="J9779" s="294"/>
      <c r="K9779" s="294"/>
      <c r="L9779" s="294"/>
      <c r="M9779" s="294"/>
      <c r="N9779" s="294"/>
    </row>
    <row r="9780" spans="1:14" s="369" customFormat="1" ht="12.75" hidden="1" customHeight="1" outlineLevel="2" x14ac:dyDescent="0.25">
      <c r="A9780" s="3"/>
      <c r="B9780" s="3"/>
      <c r="C9780" s="392"/>
      <c r="D9780" s="3">
        <v>12</v>
      </c>
      <c r="E9780" s="290" t="e">
        <f ca="1"/>
        <v>#N/A</v>
      </c>
      <c r="F9780" s="291"/>
      <c r="G9780" s="294"/>
      <c r="H9780" s="294"/>
      <c r="I9780" s="294"/>
      <c r="J9780" s="294"/>
      <c r="K9780" s="294"/>
      <c r="L9780" s="294"/>
      <c r="M9780" s="294"/>
      <c r="N9780" s="294"/>
    </row>
    <row r="9781" spans="1:14" s="369" customFormat="1" ht="12.75" hidden="1" customHeight="1" outlineLevel="2" x14ac:dyDescent="0.25">
      <c r="A9781" s="3"/>
      <c r="B9781" s="3"/>
      <c r="C9781" s="392"/>
      <c r="D9781" s="3">
        <v>13</v>
      </c>
      <c r="E9781" s="290" t="e">
        <f ca="1"/>
        <v>#N/A</v>
      </c>
      <c r="F9781" s="291"/>
      <c r="G9781" s="294"/>
      <c r="H9781" s="294"/>
      <c r="I9781" s="294"/>
      <c r="J9781" s="294"/>
      <c r="K9781" s="294"/>
      <c r="L9781" s="294"/>
      <c r="M9781" s="294"/>
      <c r="N9781" s="294"/>
    </row>
    <row r="9782" spans="1:14" s="369" customFormat="1" ht="12.75" hidden="1" customHeight="1" outlineLevel="2" x14ac:dyDescent="0.25">
      <c r="A9782" s="3"/>
      <c r="B9782" s="3"/>
      <c r="C9782" s="392"/>
      <c r="D9782" s="3">
        <v>14</v>
      </c>
      <c r="E9782" s="290" t="e">
        <f ca="1"/>
        <v>#N/A</v>
      </c>
      <c r="F9782" s="291"/>
      <c r="G9782" s="294"/>
      <c r="H9782" s="294"/>
      <c r="I9782" s="294"/>
      <c r="J9782" s="294"/>
      <c r="K9782" s="294"/>
      <c r="L9782" s="294"/>
      <c r="M9782" s="294"/>
      <c r="N9782" s="294"/>
    </row>
    <row r="9783" spans="1:14" s="369" customFormat="1" ht="12.75" hidden="1" customHeight="1" outlineLevel="2" x14ac:dyDescent="0.25">
      <c r="A9783" s="3"/>
      <c r="B9783" s="3"/>
      <c r="C9783" s="392"/>
      <c r="D9783" s="3">
        <v>15</v>
      </c>
      <c r="E9783" s="290" t="e">
        <f ca="1"/>
        <v>#N/A</v>
      </c>
      <c r="F9783" s="291"/>
      <c r="G9783" s="294"/>
      <c r="H9783" s="294"/>
      <c r="I9783" s="294"/>
      <c r="J9783" s="294"/>
      <c r="K9783" s="294"/>
      <c r="L9783" s="294"/>
      <c r="M9783" s="294"/>
      <c r="N9783" s="294"/>
    </row>
    <row r="9784" spans="1:14" s="369" customFormat="1" ht="12.75" hidden="1" customHeight="1" outlineLevel="1" x14ac:dyDescent="0.25">
      <c r="A9784" s="3"/>
      <c r="B9784" s="145" t="str">
        <f ca="1">B9767</f>
        <v>Asset Type 487</v>
      </c>
      <c r="C9784" s="145" t="str">
        <f ca="1">C9767</f>
        <v>Description - Asset Type 487</v>
      </c>
      <c r="D9784" s="3"/>
      <c r="E9784" s="3"/>
      <c r="F9784" s="106" t="s">
        <v>44</v>
      </c>
      <c r="G9784" s="296">
        <f t="shared" ref="G9784:N9784" si="974">SUM(G9769:G9783)</f>
        <v>0</v>
      </c>
      <c r="H9784" s="296">
        <f t="shared" ca="1" si="974"/>
        <v>0</v>
      </c>
      <c r="I9784" s="296">
        <f t="shared" ca="1" si="974"/>
        <v>0</v>
      </c>
      <c r="J9784" s="296">
        <f t="shared" ca="1" si="974"/>
        <v>0</v>
      </c>
      <c r="K9784" s="296">
        <f t="shared" ca="1" si="974"/>
        <v>0</v>
      </c>
      <c r="L9784" s="296">
        <f t="shared" ca="1" si="974"/>
        <v>0</v>
      </c>
      <c r="M9784" s="296">
        <f t="shared" ca="1" si="974"/>
        <v>0</v>
      </c>
      <c r="N9784" s="296">
        <f t="shared" ca="1" si="974"/>
        <v>0</v>
      </c>
    </row>
    <row r="9785" spans="1:14" s="369" customFormat="1" ht="12.75" hidden="1" customHeight="1" outlineLevel="2" x14ac:dyDescent="0.25">
      <c r="A9785" s="217">
        <f>A9767+1</f>
        <v>488</v>
      </c>
      <c r="B9785" s="22" t="str">
        <f ca="1">OFFSET($B$13,$A9785-1,0)</f>
        <v>Asset Type 488</v>
      </c>
      <c r="C9785" s="22" t="str">
        <f ca="1">OFFSET($C$13,$A9785-1,0)</f>
        <v>Description - Asset Type 488</v>
      </c>
      <c r="D9785" s="3"/>
      <c r="E9785" s="109"/>
      <c r="F9785" s="108" t="s">
        <v>41</v>
      </c>
      <c r="G9785" s="295">
        <f t="shared" ref="G9785:N9785" ca="1" si="975">VLOOKUP($B9785,$B$13:$N$512,5+G$5,FALSE)</f>
        <v>0</v>
      </c>
      <c r="H9785" s="295">
        <f t="shared" ca="1" si="975"/>
        <v>0</v>
      </c>
      <c r="I9785" s="295">
        <f t="shared" ca="1" si="975"/>
        <v>0</v>
      </c>
      <c r="J9785" s="295">
        <f t="shared" ca="1" si="975"/>
        <v>0</v>
      </c>
      <c r="K9785" s="295">
        <f t="shared" ca="1" si="975"/>
        <v>0</v>
      </c>
      <c r="L9785" s="295">
        <f t="shared" ca="1" si="975"/>
        <v>0</v>
      </c>
      <c r="M9785" s="295">
        <f t="shared" ca="1" si="975"/>
        <v>0</v>
      </c>
      <c r="N9785" s="295">
        <f t="shared" ca="1" si="975"/>
        <v>0</v>
      </c>
    </row>
    <row r="9786" spans="1:14" s="369" customFormat="1" ht="12.75" hidden="1" customHeight="1" outlineLevel="2" x14ac:dyDescent="0.25">
      <c r="A9786" s="3"/>
      <c r="B9786" s="3"/>
      <c r="C9786" s="21"/>
      <c r="D9786" s="3"/>
      <c r="E9786" s="107"/>
      <c r="F9786" s="106" t="s">
        <v>42</v>
      </c>
      <c r="G9786" s="111">
        <f ca="1">VLOOKUP($B9785,'Input Sheet'!$B$12:$N$511,5+G$5,FALSE)</f>
        <v>0</v>
      </c>
      <c r="H9786" s="111">
        <f ca="1">VLOOKUP($B9785,'Input Sheet'!$B$12:$N$511,5+H$5,FALSE)</f>
        <v>0</v>
      </c>
      <c r="I9786" s="111">
        <f ca="1">VLOOKUP($B9785,'Input Sheet'!$B$12:$N$511,5+I$5,FALSE)</f>
        <v>0</v>
      </c>
      <c r="J9786" s="111">
        <f ca="1">VLOOKUP($B9785,'Input Sheet'!$B$12:$N$511,5+J$5,FALSE)</f>
        <v>0</v>
      </c>
      <c r="K9786" s="111">
        <f ca="1">VLOOKUP($B9785,'Input Sheet'!$B$12:$N$511,5+K$5,FALSE)</f>
        <v>0</v>
      </c>
      <c r="L9786" s="111">
        <f ca="1">VLOOKUP($B9785,'Input Sheet'!$B$12:$N$511,5+L$5,FALSE)</f>
        <v>0</v>
      </c>
      <c r="M9786" s="111">
        <f ca="1">VLOOKUP($B9785,'Input Sheet'!$B$12:$N$511,5+M$5,FALSE)</f>
        <v>0</v>
      </c>
      <c r="N9786" s="111">
        <f ca="1">VLOOKUP($B9785,'Input Sheet'!$B$12:$N$511,5+N$5,FALSE)</f>
        <v>0</v>
      </c>
    </row>
    <row r="9787" spans="1:14" s="369" customFormat="1" ht="12.75" hidden="1" customHeight="1" outlineLevel="2" x14ac:dyDescent="0.25">
      <c r="A9787" s="3"/>
      <c r="B9787" s="3"/>
      <c r="C9787" s="3"/>
      <c r="D9787" s="3">
        <v>1</v>
      </c>
      <c r="E9787" s="290">
        <f t="array" aca="1" ref="E9787:E9801" ca="1">TRANSPOSE(G9785:N9785)</f>
        <v>0</v>
      </c>
      <c r="F9787" s="291"/>
      <c r="G9787" s="292"/>
      <c r="H9787" s="293">
        <f ca="1">IF(OFFSET(H9787,-$D9787,0)="n/a","n/a",IF(H$5&gt;OFFSET(H9787,-$D9787,0)+$D9787,$E9787-SUM($G9787:G9787),($E9787-SUM($G9787:G9787))/(OFFSET(H9787,-$D9787,0)-(H$5-$D9787-1))))</f>
        <v>0</v>
      </c>
      <c r="I9787" s="293">
        <f ca="1">IF(OFFSET(I9787,-$D9787,0)="n/a","n/a",IF(I$5&gt;OFFSET(I9787,-$D9787,0)+$D9787,$E9787-SUM($G9787:H9787),($E9787-SUM($G9787:H9787))/(OFFSET(I9787,-$D9787,0)-(I$5-$D9787-1))))</f>
        <v>0</v>
      </c>
      <c r="J9787" s="293">
        <f ca="1">IF(OFFSET(J9787,-$D9787,0)="n/a","n/a",IF(J$5&gt;OFFSET(J9787,-$D9787,0)+$D9787,$E9787-SUM($G9787:I9787),($E9787-SUM($G9787:I9787))/(OFFSET(J9787,-$D9787,0)-(J$5-$D9787-1))))</f>
        <v>0</v>
      </c>
      <c r="K9787" s="293">
        <f ca="1">IF(OFFSET(K9787,-$D9787,0)="n/a","n/a",IF(K$5&gt;OFFSET(K9787,-$D9787,0)+$D9787,$E9787-SUM($G9787:J9787),($E9787-SUM($G9787:J9787))/(OFFSET(K9787,-$D9787,0)-(K$5-$D9787-1))))</f>
        <v>0</v>
      </c>
      <c r="L9787" s="293">
        <f ca="1">IF(OFFSET(L9787,-$D9787,0)="n/a","n/a",IF(L$5&gt;OFFSET(L9787,-$D9787,0)+$D9787,$E9787-SUM($G9787:K9787),($E9787-SUM($G9787:K9787))/(OFFSET(L9787,-$D9787,0)-(L$5-$D9787-1))))</f>
        <v>0</v>
      </c>
      <c r="M9787" s="293">
        <f ca="1">IF(OFFSET(M9787,-$D9787,0)="n/a","n/a",IF(M$5&gt;OFFSET(M9787,-$D9787,0)+$D9787,$E9787-SUM($G9787:L9787),($E9787-SUM($G9787:L9787))/(OFFSET(M9787,-$D9787,0)-(M$5-$D9787-1))))</f>
        <v>0</v>
      </c>
      <c r="N9787" s="293">
        <f ca="1">IF(OFFSET(N9787,-$D9787,0)="n/a","n/a",IF(N$5&gt;OFFSET(N9787,-$D9787,0)+$D9787,$E9787-SUM($G9787:M9787),($E9787-SUM($G9787:M9787))/(OFFSET(N9787,-$D9787,0)-(N$5-$D9787-1))))</f>
        <v>0</v>
      </c>
    </row>
    <row r="9788" spans="1:14" s="369" customFormat="1" ht="12.75" hidden="1" customHeight="1" outlineLevel="2" x14ac:dyDescent="0.25">
      <c r="A9788" s="3"/>
      <c r="B9788" s="3"/>
      <c r="C9788" s="392" t="s">
        <v>43</v>
      </c>
      <c r="D9788" s="3">
        <v>2</v>
      </c>
      <c r="E9788" s="290">
        <f ca="1"/>
        <v>0</v>
      </c>
      <c r="F9788" s="291"/>
      <c r="G9788" s="294"/>
      <c r="H9788" s="292"/>
      <c r="I9788" s="293">
        <f ca="1">IF(OFFSET(I9788,-$D9788,0)="n/a","n/a",IF(I$5&gt;OFFSET(I9788,-$D9788,0)+$D9788,$E9788-SUM($G9788:H9788),($E9788-SUM($G9788:H9788))/(OFFSET(I9788,-$D9788,0)-(I$5-$D9788-1))))</f>
        <v>0</v>
      </c>
      <c r="J9788" s="293">
        <f ca="1">IF(OFFSET(J9788,-$D9788,0)="n/a","n/a",IF(J$5&gt;OFFSET(J9788,-$D9788,0)+$D9788,$E9788-SUM($G9788:I9788),($E9788-SUM($G9788:I9788))/(OFFSET(J9788,-$D9788,0)-(J$5-$D9788-1))))</f>
        <v>0</v>
      </c>
      <c r="K9788" s="293">
        <f ca="1">IF(OFFSET(K9788,-$D9788,0)="n/a","n/a",IF(K$5&gt;OFFSET(K9788,-$D9788,0)+$D9788,$E9788-SUM($G9788:J9788),($E9788-SUM($G9788:J9788))/(OFFSET(K9788,-$D9788,0)-(K$5-$D9788-1))))</f>
        <v>0</v>
      </c>
      <c r="L9788" s="293">
        <f ca="1">IF(OFFSET(L9788,-$D9788,0)="n/a","n/a",IF(L$5&gt;OFFSET(L9788,-$D9788,0)+$D9788,$E9788-SUM($G9788:K9788),($E9788-SUM($G9788:K9788))/(OFFSET(L9788,-$D9788,0)-(L$5-$D9788-1))))</f>
        <v>0</v>
      </c>
      <c r="M9788" s="293">
        <f ca="1">IF(OFFSET(M9788,-$D9788,0)="n/a","n/a",IF(M$5&gt;OFFSET(M9788,-$D9788,0)+$D9788,$E9788-SUM($G9788:L9788),($E9788-SUM($G9788:L9788))/(OFFSET(M9788,-$D9788,0)-(M$5-$D9788-1))))</f>
        <v>0</v>
      </c>
      <c r="N9788" s="293">
        <f ca="1">IF(OFFSET(N9788,-$D9788,0)="n/a","n/a",IF(N$5&gt;OFFSET(N9788,-$D9788,0)+$D9788,$E9788-SUM($G9788:M9788),($E9788-SUM($G9788:M9788))/(OFFSET(N9788,-$D9788,0)-(N$5-$D9788-1))))</f>
        <v>0</v>
      </c>
    </row>
    <row r="9789" spans="1:14" s="369" customFormat="1" ht="12.75" hidden="1" customHeight="1" outlineLevel="2" x14ac:dyDescent="0.25">
      <c r="A9789" s="3"/>
      <c r="B9789" s="3"/>
      <c r="C9789" s="392"/>
      <c r="D9789" s="3">
        <v>3</v>
      </c>
      <c r="E9789" s="290">
        <f ca="1"/>
        <v>0</v>
      </c>
      <c r="F9789" s="291"/>
      <c r="G9789" s="294"/>
      <c r="H9789" s="294"/>
      <c r="I9789" s="292"/>
      <c r="J9789" s="293">
        <f ca="1">IF(OFFSET(J9789,-$D9789,0)="n/a","n/a",IF(J$5&gt;OFFSET(J9789,-$D9789,0)+$D9789,$E9789-SUM($G9789:I9789),($E9789-SUM($G9789:I9789))/(OFFSET(J9789,-$D9789,0)-(J$5-$D9789-1))))</f>
        <v>0</v>
      </c>
      <c r="K9789" s="293">
        <f ca="1">IF(OFFSET(K9789,-$D9789,0)="n/a","n/a",IF(K$5&gt;OFFSET(K9789,-$D9789,0)+$D9789,$E9789-SUM($G9789:J9789),($E9789-SUM($G9789:J9789))/(OFFSET(K9789,-$D9789,0)-(K$5-$D9789-1))))</f>
        <v>0</v>
      </c>
      <c r="L9789" s="293">
        <f ca="1">IF(OFFSET(L9789,-$D9789,0)="n/a","n/a",IF(L$5&gt;OFFSET(L9789,-$D9789,0)+$D9789,$E9789-SUM($G9789:K9789),($E9789-SUM($G9789:K9789))/(OFFSET(L9789,-$D9789,0)-(L$5-$D9789-1))))</f>
        <v>0</v>
      </c>
      <c r="M9789" s="293">
        <f ca="1">IF(OFFSET(M9789,-$D9789,0)="n/a","n/a",IF(M$5&gt;OFFSET(M9789,-$D9789,0)+$D9789,$E9789-SUM($G9789:L9789),($E9789-SUM($G9789:L9789))/(OFFSET(M9789,-$D9789,0)-(M$5-$D9789-1))))</f>
        <v>0</v>
      </c>
      <c r="N9789" s="293">
        <f ca="1">IF(OFFSET(N9789,-$D9789,0)="n/a","n/a",IF(N$5&gt;OFFSET(N9789,-$D9789,0)+$D9789,$E9789-SUM($G9789:M9789),($E9789-SUM($G9789:M9789))/(OFFSET(N9789,-$D9789,0)-(N$5-$D9789-1))))</f>
        <v>0</v>
      </c>
    </row>
    <row r="9790" spans="1:14" s="369" customFormat="1" ht="12.75" hidden="1" customHeight="1" outlineLevel="2" x14ac:dyDescent="0.25">
      <c r="A9790" s="3"/>
      <c r="B9790" s="3"/>
      <c r="C9790" s="392"/>
      <c r="D9790" s="3">
        <v>4</v>
      </c>
      <c r="E9790" s="290">
        <f ca="1"/>
        <v>0</v>
      </c>
      <c r="F9790" s="291"/>
      <c r="G9790" s="294"/>
      <c r="H9790" s="294"/>
      <c r="I9790" s="294"/>
      <c r="J9790" s="292"/>
      <c r="K9790" s="293">
        <f ca="1">IF(OFFSET(K9790,-$D9790,0)="n/a","n/a",IF(K$5&gt;OFFSET(K9790,-$D9790,0)+$D9790,$E9790-SUM($G9790:J9790),($E9790-SUM($G9790:J9790))/(OFFSET(K9790,-$D9790,0)-(K$5-$D9790-1))))</f>
        <v>0</v>
      </c>
      <c r="L9790" s="293">
        <f ca="1">IF(OFFSET(L9790,-$D9790,0)="n/a","n/a",IF(L$5&gt;OFFSET(L9790,-$D9790,0)+$D9790,$E9790-SUM($G9790:K9790),($E9790-SUM($G9790:K9790))/(OFFSET(L9790,-$D9790,0)-(L$5-$D9790-1))))</f>
        <v>0</v>
      </c>
      <c r="M9790" s="293">
        <f ca="1">IF(OFFSET(M9790,-$D9790,0)="n/a","n/a",IF(M$5&gt;OFFSET(M9790,-$D9790,0)+$D9790,$E9790-SUM($G9790:L9790),($E9790-SUM($G9790:L9790))/(OFFSET(M9790,-$D9790,0)-(M$5-$D9790-1))))</f>
        <v>0</v>
      </c>
      <c r="N9790" s="293">
        <f ca="1">IF(OFFSET(N9790,-$D9790,0)="n/a","n/a",IF(N$5&gt;OFFSET(N9790,-$D9790,0)+$D9790,$E9790-SUM($G9790:M9790),($E9790-SUM($G9790:M9790))/(OFFSET(N9790,-$D9790,0)-(N$5-$D9790-1))))</f>
        <v>0</v>
      </c>
    </row>
    <row r="9791" spans="1:14" s="369" customFormat="1" ht="12.75" hidden="1" customHeight="1" outlineLevel="2" x14ac:dyDescent="0.25">
      <c r="A9791" s="3"/>
      <c r="B9791" s="3"/>
      <c r="C9791" s="392"/>
      <c r="D9791" s="3">
        <v>5</v>
      </c>
      <c r="E9791" s="290">
        <f ca="1"/>
        <v>0</v>
      </c>
      <c r="F9791" s="291"/>
      <c r="G9791" s="294"/>
      <c r="H9791" s="294"/>
      <c r="I9791" s="294"/>
      <c r="J9791" s="294"/>
      <c r="K9791" s="292"/>
      <c r="L9791" s="293">
        <f ca="1">IF(OFFSET(L9791,-$D9791,0)="n/a","n/a",IF(L$5&gt;OFFSET(L9791,-$D9791,0)+$D9791,$E9791-SUM($G9791:K9791),($E9791-SUM($G9791:K9791))/(OFFSET(L9791,-$D9791,0)-(L$5-$D9791-1))))</f>
        <v>0</v>
      </c>
      <c r="M9791" s="293">
        <f ca="1">IF(OFFSET(M9791,-$D9791,0)="n/a","n/a",IF(M$5&gt;OFFSET(M9791,-$D9791,0)+$D9791,$E9791-SUM($G9791:L9791),($E9791-SUM($G9791:L9791))/(OFFSET(M9791,-$D9791,0)-(M$5-$D9791-1))))</f>
        <v>0</v>
      </c>
      <c r="N9791" s="293">
        <f ca="1">IF(OFFSET(N9791,-$D9791,0)="n/a","n/a",IF(N$5&gt;OFFSET(N9791,-$D9791,0)+$D9791,$E9791-SUM($G9791:M9791),($E9791-SUM($G9791:M9791))/(OFFSET(N9791,-$D9791,0)-(N$5-$D9791-1))))</f>
        <v>0</v>
      </c>
    </row>
    <row r="9792" spans="1:14" s="369" customFormat="1" ht="12.75" hidden="1" customHeight="1" outlineLevel="2" x14ac:dyDescent="0.25">
      <c r="A9792" s="3"/>
      <c r="B9792" s="3"/>
      <c r="C9792" s="392"/>
      <c r="D9792" s="3">
        <v>6</v>
      </c>
      <c r="E9792" s="290">
        <f ca="1"/>
        <v>0</v>
      </c>
      <c r="F9792" s="291"/>
      <c r="G9792" s="294"/>
      <c r="H9792" s="294"/>
      <c r="I9792" s="294"/>
      <c r="J9792" s="294"/>
      <c r="K9792" s="294"/>
      <c r="L9792" s="292"/>
      <c r="M9792" s="293">
        <f ca="1">IF(OFFSET(M9792,-$D9792,0)="n/a","n/a",IF(M$5&gt;OFFSET(M9792,-$D9792,0)+$D9792,$E9792-SUM($G9792:L9792),($E9792-SUM($G9792:L9792))/(OFFSET(M9792,-$D9792,0)-(M$5-$D9792-1))))</f>
        <v>0</v>
      </c>
      <c r="N9792" s="293">
        <f ca="1">IF(OFFSET(N9792,-$D9792,0)="n/a","n/a",IF(N$5&gt;OFFSET(N9792,-$D9792,0)+$D9792,$E9792-SUM($G9792:M9792),($E9792-SUM($G9792:M9792))/(OFFSET(N9792,-$D9792,0)-(N$5-$D9792-1))))</f>
        <v>0</v>
      </c>
    </row>
    <row r="9793" spans="1:14" s="369" customFormat="1" ht="12.75" hidden="1" customHeight="1" outlineLevel="2" x14ac:dyDescent="0.25">
      <c r="A9793" s="3"/>
      <c r="B9793" s="3"/>
      <c r="C9793" s="392"/>
      <c r="D9793" s="3">
        <v>7</v>
      </c>
      <c r="E9793" s="290">
        <f ca="1"/>
        <v>0</v>
      </c>
      <c r="F9793" s="291"/>
      <c r="G9793" s="294"/>
      <c r="H9793" s="294"/>
      <c r="I9793" s="294"/>
      <c r="J9793" s="294"/>
      <c r="K9793" s="294"/>
      <c r="L9793" s="294"/>
      <c r="M9793" s="292"/>
      <c r="N9793" s="293">
        <f ca="1">IF(OFFSET(N9793,-$D9793,0)="n/a","n/a",IF(N$5&gt;OFFSET(N9793,-$D9793,0)+$D9793,$E9793-SUM($G9793:M9793),($E9793-SUM($G9793:M9793))/(OFFSET(N9793,-$D9793,0)-(N$5-$D9793-1))))</f>
        <v>0</v>
      </c>
    </row>
    <row r="9794" spans="1:14" s="369" customFormat="1" ht="12.75" hidden="1" customHeight="1" outlineLevel="2" x14ac:dyDescent="0.25">
      <c r="A9794" s="3"/>
      <c r="B9794" s="3"/>
      <c r="C9794" s="392"/>
      <c r="D9794" s="3">
        <v>8</v>
      </c>
      <c r="E9794" s="290">
        <f ca="1"/>
        <v>0</v>
      </c>
      <c r="F9794" s="291"/>
      <c r="G9794" s="294"/>
      <c r="H9794" s="294"/>
      <c r="I9794" s="294"/>
      <c r="J9794" s="294"/>
      <c r="K9794" s="294"/>
      <c r="L9794" s="294"/>
      <c r="M9794" s="294"/>
      <c r="N9794" s="292"/>
    </row>
    <row r="9795" spans="1:14" s="369" customFormat="1" ht="12.75" hidden="1" customHeight="1" outlineLevel="2" x14ac:dyDescent="0.25">
      <c r="A9795" s="3"/>
      <c r="B9795" s="3"/>
      <c r="C9795" s="392"/>
      <c r="D9795" s="3">
        <v>9</v>
      </c>
      <c r="E9795" s="290" t="e">
        <f ca="1"/>
        <v>#N/A</v>
      </c>
      <c r="F9795" s="291"/>
      <c r="G9795" s="294"/>
      <c r="H9795" s="294"/>
      <c r="I9795" s="294"/>
      <c r="J9795" s="294"/>
      <c r="K9795" s="294"/>
      <c r="L9795" s="294"/>
      <c r="M9795" s="294"/>
      <c r="N9795" s="294"/>
    </row>
    <row r="9796" spans="1:14" s="369" customFormat="1" ht="12.75" hidden="1" customHeight="1" outlineLevel="2" x14ac:dyDescent="0.25">
      <c r="A9796" s="3"/>
      <c r="B9796" s="3"/>
      <c r="C9796" s="392"/>
      <c r="D9796" s="3">
        <v>10</v>
      </c>
      <c r="E9796" s="290" t="e">
        <f ca="1"/>
        <v>#N/A</v>
      </c>
      <c r="F9796" s="291"/>
      <c r="G9796" s="294"/>
      <c r="H9796" s="294"/>
      <c r="I9796" s="294"/>
      <c r="J9796" s="294"/>
      <c r="K9796" s="294"/>
      <c r="L9796" s="294"/>
      <c r="M9796" s="294"/>
      <c r="N9796" s="294"/>
    </row>
    <row r="9797" spans="1:14" s="369" customFormat="1" ht="12.75" hidden="1" customHeight="1" outlineLevel="2" x14ac:dyDescent="0.25">
      <c r="A9797" s="3"/>
      <c r="B9797" s="3"/>
      <c r="C9797" s="392"/>
      <c r="D9797" s="3">
        <v>11</v>
      </c>
      <c r="E9797" s="290" t="e">
        <f ca="1"/>
        <v>#N/A</v>
      </c>
      <c r="F9797" s="291"/>
      <c r="G9797" s="294"/>
      <c r="H9797" s="294"/>
      <c r="I9797" s="294"/>
      <c r="J9797" s="294"/>
      <c r="K9797" s="294"/>
      <c r="L9797" s="294"/>
      <c r="M9797" s="294"/>
      <c r="N9797" s="294"/>
    </row>
    <row r="9798" spans="1:14" s="369" customFormat="1" ht="12.75" hidden="1" customHeight="1" outlineLevel="2" x14ac:dyDescent="0.25">
      <c r="A9798" s="3"/>
      <c r="B9798" s="3"/>
      <c r="C9798" s="392"/>
      <c r="D9798" s="3">
        <v>12</v>
      </c>
      <c r="E9798" s="290" t="e">
        <f ca="1"/>
        <v>#N/A</v>
      </c>
      <c r="F9798" s="291"/>
      <c r="G9798" s="294"/>
      <c r="H9798" s="294"/>
      <c r="I9798" s="294"/>
      <c r="J9798" s="294"/>
      <c r="K9798" s="294"/>
      <c r="L9798" s="294"/>
      <c r="M9798" s="294"/>
      <c r="N9798" s="294"/>
    </row>
    <row r="9799" spans="1:14" s="369" customFormat="1" ht="12.75" hidden="1" customHeight="1" outlineLevel="2" x14ac:dyDescent="0.25">
      <c r="A9799" s="3"/>
      <c r="B9799" s="3"/>
      <c r="C9799" s="392"/>
      <c r="D9799" s="3">
        <v>13</v>
      </c>
      <c r="E9799" s="290" t="e">
        <f ca="1"/>
        <v>#N/A</v>
      </c>
      <c r="F9799" s="291"/>
      <c r="G9799" s="294"/>
      <c r="H9799" s="294"/>
      <c r="I9799" s="294"/>
      <c r="J9799" s="294"/>
      <c r="K9799" s="294"/>
      <c r="L9799" s="294"/>
      <c r="M9799" s="294"/>
      <c r="N9799" s="294"/>
    </row>
    <row r="9800" spans="1:14" s="369" customFormat="1" ht="12.75" hidden="1" customHeight="1" outlineLevel="2" x14ac:dyDescent="0.25">
      <c r="A9800" s="3"/>
      <c r="B9800" s="3"/>
      <c r="C9800" s="392"/>
      <c r="D9800" s="3">
        <v>14</v>
      </c>
      <c r="E9800" s="290" t="e">
        <f ca="1"/>
        <v>#N/A</v>
      </c>
      <c r="F9800" s="291"/>
      <c r="G9800" s="294"/>
      <c r="H9800" s="294"/>
      <c r="I9800" s="294"/>
      <c r="J9800" s="294"/>
      <c r="K9800" s="294"/>
      <c r="L9800" s="294"/>
      <c r="M9800" s="294"/>
      <c r="N9800" s="294"/>
    </row>
    <row r="9801" spans="1:14" s="369" customFormat="1" ht="12.75" hidden="1" customHeight="1" outlineLevel="2" x14ac:dyDescent="0.25">
      <c r="A9801" s="3"/>
      <c r="B9801" s="3"/>
      <c r="C9801" s="392"/>
      <c r="D9801" s="3">
        <v>15</v>
      </c>
      <c r="E9801" s="290" t="e">
        <f ca="1"/>
        <v>#N/A</v>
      </c>
      <c r="F9801" s="291"/>
      <c r="G9801" s="294"/>
      <c r="H9801" s="294"/>
      <c r="I9801" s="294"/>
      <c r="J9801" s="294"/>
      <c r="K9801" s="294"/>
      <c r="L9801" s="294"/>
      <c r="M9801" s="294"/>
      <c r="N9801" s="294"/>
    </row>
    <row r="9802" spans="1:14" s="369" customFormat="1" ht="12.75" hidden="1" customHeight="1" outlineLevel="1" x14ac:dyDescent="0.25">
      <c r="A9802" s="3"/>
      <c r="B9802" s="145" t="str">
        <f ca="1">B9785</f>
        <v>Asset Type 488</v>
      </c>
      <c r="C9802" s="145" t="str">
        <f ca="1">C9785</f>
        <v>Description - Asset Type 488</v>
      </c>
      <c r="D9802" s="3"/>
      <c r="E9802" s="3"/>
      <c r="F9802" s="106" t="s">
        <v>44</v>
      </c>
      <c r="G9802" s="296">
        <f t="shared" ref="G9802:N9802" si="976">SUM(G9787:G9801)</f>
        <v>0</v>
      </c>
      <c r="H9802" s="296">
        <f t="shared" ca="1" si="976"/>
        <v>0</v>
      </c>
      <c r="I9802" s="296">
        <f t="shared" ca="1" si="976"/>
        <v>0</v>
      </c>
      <c r="J9802" s="296">
        <f t="shared" ca="1" si="976"/>
        <v>0</v>
      </c>
      <c r="K9802" s="296">
        <f t="shared" ca="1" si="976"/>
        <v>0</v>
      </c>
      <c r="L9802" s="296">
        <f t="shared" ca="1" si="976"/>
        <v>0</v>
      </c>
      <c r="M9802" s="296">
        <f t="shared" ca="1" si="976"/>
        <v>0</v>
      </c>
      <c r="N9802" s="296">
        <f t="shared" ca="1" si="976"/>
        <v>0</v>
      </c>
    </row>
    <row r="9803" spans="1:14" s="369" customFormat="1" ht="12.75" hidden="1" customHeight="1" outlineLevel="2" x14ac:dyDescent="0.25">
      <c r="A9803" s="217">
        <f>A9785+1</f>
        <v>489</v>
      </c>
      <c r="B9803" s="22" t="str">
        <f ca="1">OFFSET($B$13,$A9803-1,0)</f>
        <v>Asset Type 489</v>
      </c>
      <c r="C9803" s="22" t="str">
        <f ca="1">OFFSET($C$13,$A9803-1,0)</f>
        <v>Description - Asset Type 489</v>
      </c>
      <c r="D9803" s="3"/>
      <c r="E9803" s="109"/>
      <c r="F9803" s="108" t="s">
        <v>41</v>
      </c>
      <c r="G9803" s="295">
        <f t="shared" ref="G9803:N9803" ca="1" si="977">VLOOKUP($B9803,$B$13:$N$512,5+G$5,FALSE)</f>
        <v>0</v>
      </c>
      <c r="H9803" s="295">
        <f t="shared" ca="1" si="977"/>
        <v>0</v>
      </c>
      <c r="I9803" s="295">
        <f t="shared" ca="1" si="977"/>
        <v>0</v>
      </c>
      <c r="J9803" s="295">
        <f t="shared" ca="1" si="977"/>
        <v>0</v>
      </c>
      <c r="K9803" s="295">
        <f t="shared" ca="1" si="977"/>
        <v>0</v>
      </c>
      <c r="L9803" s="295">
        <f t="shared" ca="1" si="977"/>
        <v>0</v>
      </c>
      <c r="M9803" s="295">
        <f t="shared" ca="1" si="977"/>
        <v>0</v>
      </c>
      <c r="N9803" s="295">
        <f t="shared" ca="1" si="977"/>
        <v>0</v>
      </c>
    </row>
    <row r="9804" spans="1:14" s="369" customFormat="1" ht="12.75" hidden="1" customHeight="1" outlineLevel="2" x14ac:dyDescent="0.25">
      <c r="A9804" s="3"/>
      <c r="B9804" s="3"/>
      <c r="C9804" s="21"/>
      <c r="D9804" s="3"/>
      <c r="E9804" s="107"/>
      <c r="F9804" s="106" t="s">
        <v>42</v>
      </c>
      <c r="G9804" s="111">
        <f ca="1">VLOOKUP($B9803,'Input Sheet'!$B$12:$N$511,5+G$5,FALSE)</f>
        <v>0</v>
      </c>
      <c r="H9804" s="111">
        <f ca="1">VLOOKUP($B9803,'Input Sheet'!$B$12:$N$511,5+H$5,FALSE)</f>
        <v>0</v>
      </c>
      <c r="I9804" s="111">
        <f ca="1">VLOOKUP($B9803,'Input Sheet'!$B$12:$N$511,5+I$5,FALSE)</f>
        <v>0</v>
      </c>
      <c r="J9804" s="111">
        <f ca="1">VLOOKUP($B9803,'Input Sheet'!$B$12:$N$511,5+J$5,FALSE)</f>
        <v>0</v>
      </c>
      <c r="K9804" s="111">
        <f ca="1">VLOOKUP($B9803,'Input Sheet'!$B$12:$N$511,5+K$5,FALSE)</f>
        <v>0</v>
      </c>
      <c r="L9804" s="111">
        <f ca="1">VLOOKUP($B9803,'Input Sheet'!$B$12:$N$511,5+L$5,FALSE)</f>
        <v>0</v>
      </c>
      <c r="M9804" s="111">
        <f ca="1">VLOOKUP($B9803,'Input Sheet'!$B$12:$N$511,5+M$5,FALSE)</f>
        <v>0</v>
      </c>
      <c r="N9804" s="111">
        <f ca="1">VLOOKUP($B9803,'Input Sheet'!$B$12:$N$511,5+N$5,FALSE)</f>
        <v>0</v>
      </c>
    </row>
    <row r="9805" spans="1:14" s="369" customFormat="1" ht="12.75" hidden="1" customHeight="1" outlineLevel="2" x14ac:dyDescent="0.25">
      <c r="A9805" s="3"/>
      <c r="B9805" s="3"/>
      <c r="C9805" s="3"/>
      <c r="D9805" s="3">
        <v>1</v>
      </c>
      <c r="E9805" s="290">
        <f t="array" aca="1" ref="E9805:E9819" ca="1">TRANSPOSE(G9803:N9803)</f>
        <v>0</v>
      </c>
      <c r="F9805" s="291"/>
      <c r="G9805" s="292"/>
      <c r="H9805" s="293">
        <f ca="1">IF(OFFSET(H9805,-$D9805,0)="n/a","n/a",IF(H$5&gt;OFFSET(H9805,-$D9805,0)+$D9805,$E9805-SUM($G9805:G9805),($E9805-SUM($G9805:G9805))/(OFFSET(H9805,-$D9805,0)-(H$5-$D9805-1))))</f>
        <v>0</v>
      </c>
      <c r="I9805" s="293">
        <f ca="1">IF(OFFSET(I9805,-$D9805,0)="n/a","n/a",IF(I$5&gt;OFFSET(I9805,-$D9805,0)+$D9805,$E9805-SUM($G9805:H9805),($E9805-SUM($G9805:H9805))/(OFFSET(I9805,-$D9805,0)-(I$5-$D9805-1))))</f>
        <v>0</v>
      </c>
      <c r="J9805" s="293">
        <f ca="1">IF(OFFSET(J9805,-$D9805,0)="n/a","n/a",IF(J$5&gt;OFFSET(J9805,-$D9805,0)+$D9805,$E9805-SUM($G9805:I9805),($E9805-SUM($G9805:I9805))/(OFFSET(J9805,-$D9805,0)-(J$5-$D9805-1))))</f>
        <v>0</v>
      </c>
      <c r="K9805" s="293">
        <f ca="1">IF(OFFSET(K9805,-$D9805,0)="n/a","n/a",IF(K$5&gt;OFFSET(K9805,-$D9805,0)+$D9805,$E9805-SUM($G9805:J9805),($E9805-SUM($G9805:J9805))/(OFFSET(K9805,-$D9805,0)-(K$5-$D9805-1))))</f>
        <v>0</v>
      </c>
      <c r="L9805" s="293">
        <f ca="1">IF(OFFSET(L9805,-$D9805,0)="n/a","n/a",IF(L$5&gt;OFFSET(L9805,-$D9805,0)+$D9805,$E9805-SUM($G9805:K9805),($E9805-SUM($G9805:K9805))/(OFFSET(L9805,-$D9805,0)-(L$5-$D9805-1))))</f>
        <v>0</v>
      </c>
      <c r="M9805" s="293">
        <f ca="1">IF(OFFSET(M9805,-$D9805,0)="n/a","n/a",IF(M$5&gt;OFFSET(M9805,-$D9805,0)+$D9805,$E9805-SUM($G9805:L9805),($E9805-SUM($G9805:L9805))/(OFFSET(M9805,-$D9805,0)-(M$5-$D9805-1))))</f>
        <v>0</v>
      </c>
      <c r="N9805" s="293">
        <f ca="1">IF(OFFSET(N9805,-$D9805,0)="n/a","n/a",IF(N$5&gt;OFFSET(N9805,-$D9805,0)+$D9805,$E9805-SUM($G9805:M9805),($E9805-SUM($G9805:M9805))/(OFFSET(N9805,-$D9805,0)-(N$5-$D9805-1))))</f>
        <v>0</v>
      </c>
    </row>
    <row r="9806" spans="1:14" s="369" customFormat="1" ht="12.75" hidden="1" customHeight="1" outlineLevel="2" x14ac:dyDescent="0.25">
      <c r="A9806" s="3"/>
      <c r="B9806" s="3"/>
      <c r="C9806" s="392" t="s">
        <v>43</v>
      </c>
      <c r="D9806" s="3">
        <v>2</v>
      </c>
      <c r="E9806" s="290">
        <f ca="1"/>
        <v>0</v>
      </c>
      <c r="F9806" s="291"/>
      <c r="G9806" s="294"/>
      <c r="H9806" s="292"/>
      <c r="I9806" s="293">
        <f ca="1">IF(OFFSET(I9806,-$D9806,0)="n/a","n/a",IF(I$5&gt;OFFSET(I9806,-$D9806,0)+$D9806,$E9806-SUM($G9806:H9806),($E9806-SUM($G9806:H9806))/(OFFSET(I9806,-$D9806,0)-(I$5-$D9806-1))))</f>
        <v>0</v>
      </c>
      <c r="J9806" s="293">
        <f ca="1">IF(OFFSET(J9806,-$D9806,0)="n/a","n/a",IF(J$5&gt;OFFSET(J9806,-$D9806,0)+$D9806,$E9806-SUM($G9806:I9806),($E9806-SUM($G9806:I9806))/(OFFSET(J9806,-$D9806,0)-(J$5-$D9806-1))))</f>
        <v>0</v>
      </c>
      <c r="K9806" s="293">
        <f ca="1">IF(OFFSET(K9806,-$D9806,0)="n/a","n/a",IF(K$5&gt;OFFSET(K9806,-$D9806,0)+$D9806,$E9806-SUM($G9806:J9806),($E9806-SUM($G9806:J9806))/(OFFSET(K9806,-$D9806,0)-(K$5-$D9806-1))))</f>
        <v>0</v>
      </c>
      <c r="L9806" s="293">
        <f ca="1">IF(OFFSET(L9806,-$D9806,0)="n/a","n/a",IF(L$5&gt;OFFSET(L9806,-$D9806,0)+$D9806,$E9806-SUM($G9806:K9806),($E9806-SUM($G9806:K9806))/(OFFSET(L9806,-$D9806,0)-(L$5-$D9806-1))))</f>
        <v>0</v>
      </c>
      <c r="M9806" s="293">
        <f ca="1">IF(OFFSET(M9806,-$D9806,0)="n/a","n/a",IF(M$5&gt;OFFSET(M9806,-$D9806,0)+$D9806,$E9806-SUM($G9806:L9806),($E9806-SUM($G9806:L9806))/(OFFSET(M9806,-$D9806,0)-(M$5-$D9806-1))))</f>
        <v>0</v>
      </c>
      <c r="N9806" s="293">
        <f ca="1">IF(OFFSET(N9806,-$D9806,0)="n/a","n/a",IF(N$5&gt;OFFSET(N9806,-$D9806,0)+$D9806,$E9806-SUM($G9806:M9806),($E9806-SUM($G9806:M9806))/(OFFSET(N9806,-$D9806,0)-(N$5-$D9806-1))))</f>
        <v>0</v>
      </c>
    </row>
    <row r="9807" spans="1:14" s="369" customFormat="1" ht="12.75" hidden="1" customHeight="1" outlineLevel="2" x14ac:dyDescent="0.25">
      <c r="A9807" s="3"/>
      <c r="B9807" s="3"/>
      <c r="C9807" s="392"/>
      <c r="D9807" s="3">
        <v>3</v>
      </c>
      <c r="E9807" s="290">
        <f ca="1"/>
        <v>0</v>
      </c>
      <c r="F9807" s="291"/>
      <c r="G9807" s="294"/>
      <c r="H9807" s="294"/>
      <c r="I9807" s="292"/>
      <c r="J9807" s="293">
        <f ca="1">IF(OFFSET(J9807,-$D9807,0)="n/a","n/a",IF(J$5&gt;OFFSET(J9807,-$D9807,0)+$D9807,$E9807-SUM($G9807:I9807),($E9807-SUM($G9807:I9807))/(OFFSET(J9807,-$D9807,0)-(J$5-$D9807-1))))</f>
        <v>0</v>
      </c>
      <c r="K9807" s="293">
        <f ca="1">IF(OFFSET(K9807,-$D9807,0)="n/a","n/a",IF(K$5&gt;OFFSET(K9807,-$D9807,0)+$D9807,$E9807-SUM($G9807:J9807),($E9807-SUM($G9807:J9807))/(OFFSET(K9807,-$D9807,0)-(K$5-$D9807-1))))</f>
        <v>0</v>
      </c>
      <c r="L9807" s="293">
        <f ca="1">IF(OFFSET(L9807,-$D9807,0)="n/a","n/a",IF(L$5&gt;OFFSET(L9807,-$D9807,0)+$D9807,$E9807-SUM($G9807:K9807),($E9807-SUM($G9807:K9807))/(OFFSET(L9807,-$D9807,0)-(L$5-$D9807-1))))</f>
        <v>0</v>
      </c>
      <c r="M9807" s="293">
        <f ca="1">IF(OFFSET(M9807,-$D9807,0)="n/a","n/a",IF(M$5&gt;OFFSET(M9807,-$D9807,0)+$D9807,$E9807-SUM($G9807:L9807),($E9807-SUM($G9807:L9807))/(OFFSET(M9807,-$D9807,0)-(M$5-$D9807-1))))</f>
        <v>0</v>
      </c>
      <c r="N9807" s="293">
        <f ca="1">IF(OFFSET(N9807,-$D9807,0)="n/a","n/a",IF(N$5&gt;OFFSET(N9807,-$D9807,0)+$D9807,$E9807-SUM($G9807:M9807),($E9807-SUM($G9807:M9807))/(OFFSET(N9807,-$D9807,0)-(N$5-$D9807-1))))</f>
        <v>0</v>
      </c>
    </row>
    <row r="9808" spans="1:14" s="369" customFormat="1" ht="12.75" hidden="1" customHeight="1" outlineLevel="2" x14ac:dyDescent="0.25">
      <c r="A9808" s="3"/>
      <c r="B9808" s="3"/>
      <c r="C9808" s="392"/>
      <c r="D9808" s="3">
        <v>4</v>
      </c>
      <c r="E9808" s="290">
        <f ca="1"/>
        <v>0</v>
      </c>
      <c r="F9808" s="291"/>
      <c r="G9808" s="294"/>
      <c r="H9808" s="294"/>
      <c r="I9808" s="294"/>
      <c r="J9808" s="292"/>
      <c r="K9808" s="293">
        <f ca="1">IF(OFFSET(K9808,-$D9808,0)="n/a","n/a",IF(K$5&gt;OFFSET(K9808,-$D9808,0)+$D9808,$E9808-SUM($G9808:J9808),($E9808-SUM($G9808:J9808))/(OFFSET(K9808,-$D9808,0)-(K$5-$D9808-1))))</f>
        <v>0</v>
      </c>
      <c r="L9808" s="293">
        <f ca="1">IF(OFFSET(L9808,-$D9808,0)="n/a","n/a",IF(L$5&gt;OFFSET(L9808,-$D9808,0)+$D9808,$E9808-SUM($G9808:K9808),($E9808-SUM($G9808:K9808))/(OFFSET(L9808,-$D9808,0)-(L$5-$D9808-1))))</f>
        <v>0</v>
      </c>
      <c r="M9808" s="293">
        <f ca="1">IF(OFFSET(M9808,-$D9808,0)="n/a","n/a",IF(M$5&gt;OFFSET(M9808,-$D9808,0)+$D9808,$E9808-SUM($G9808:L9808),($E9808-SUM($G9808:L9808))/(OFFSET(M9808,-$D9808,0)-(M$5-$D9808-1))))</f>
        <v>0</v>
      </c>
      <c r="N9808" s="293">
        <f ca="1">IF(OFFSET(N9808,-$D9808,0)="n/a","n/a",IF(N$5&gt;OFFSET(N9808,-$D9808,0)+$D9808,$E9808-SUM($G9808:M9808),($E9808-SUM($G9808:M9808))/(OFFSET(N9808,-$D9808,0)-(N$5-$D9808-1))))</f>
        <v>0</v>
      </c>
    </row>
    <row r="9809" spans="1:14" s="369" customFormat="1" ht="12.75" hidden="1" customHeight="1" outlineLevel="2" x14ac:dyDescent="0.25">
      <c r="A9809" s="3"/>
      <c r="B9809" s="3"/>
      <c r="C9809" s="392"/>
      <c r="D9809" s="3">
        <v>5</v>
      </c>
      <c r="E9809" s="290">
        <f ca="1"/>
        <v>0</v>
      </c>
      <c r="F9809" s="291"/>
      <c r="G9809" s="294"/>
      <c r="H9809" s="294"/>
      <c r="I9809" s="294"/>
      <c r="J9809" s="294"/>
      <c r="K9809" s="292"/>
      <c r="L9809" s="293">
        <f ca="1">IF(OFFSET(L9809,-$D9809,0)="n/a","n/a",IF(L$5&gt;OFFSET(L9809,-$D9809,0)+$D9809,$E9809-SUM($G9809:K9809),($E9809-SUM($G9809:K9809))/(OFFSET(L9809,-$D9809,0)-(L$5-$D9809-1))))</f>
        <v>0</v>
      </c>
      <c r="M9809" s="293">
        <f ca="1">IF(OFFSET(M9809,-$D9809,0)="n/a","n/a",IF(M$5&gt;OFFSET(M9809,-$D9809,0)+$D9809,$E9809-SUM($G9809:L9809),($E9809-SUM($G9809:L9809))/(OFFSET(M9809,-$D9809,0)-(M$5-$D9809-1))))</f>
        <v>0</v>
      </c>
      <c r="N9809" s="293">
        <f ca="1">IF(OFFSET(N9809,-$D9809,0)="n/a","n/a",IF(N$5&gt;OFFSET(N9809,-$D9809,0)+$D9809,$E9809-SUM($G9809:M9809),($E9809-SUM($G9809:M9809))/(OFFSET(N9809,-$D9809,0)-(N$5-$D9809-1))))</f>
        <v>0</v>
      </c>
    </row>
    <row r="9810" spans="1:14" s="369" customFormat="1" ht="12.75" hidden="1" customHeight="1" outlineLevel="2" x14ac:dyDescent="0.25">
      <c r="A9810" s="3"/>
      <c r="B9810" s="3"/>
      <c r="C9810" s="392"/>
      <c r="D9810" s="3">
        <v>6</v>
      </c>
      <c r="E9810" s="290">
        <f ca="1"/>
        <v>0</v>
      </c>
      <c r="F9810" s="291"/>
      <c r="G9810" s="294"/>
      <c r="H9810" s="294"/>
      <c r="I9810" s="294"/>
      <c r="J9810" s="294"/>
      <c r="K9810" s="294"/>
      <c r="L9810" s="292"/>
      <c r="M9810" s="293">
        <f ca="1">IF(OFFSET(M9810,-$D9810,0)="n/a","n/a",IF(M$5&gt;OFFSET(M9810,-$D9810,0)+$D9810,$E9810-SUM($G9810:L9810),($E9810-SUM($G9810:L9810))/(OFFSET(M9810,-$D9810,0)-(M$5-$D9810-1))))</f>
        <v>0</v>
      </c>
      <c r="N9810" s="293">
        <f ca="1">IF(OFFSET(N9810,-$D9810,0)="n/a","n/a",IF(N$5&gt;OFFSET(N9810,-$D9810,0)+$D9810,$E9810-SUM($G9810:M9810),($E9810-SUM($G9810:M9810))/(OFFSET(N9810,-$D9810,0)-(N$5-$D9810-1))))</f>
        <v>0</v>
      </c>
    </row>
    <row r="9811" spans="1:14" s="369" customFormat="1" ht="12.75" hidden="1" customHeight="1" outlineLevel="2" x14ac:dyDescent="0.25">
      <c r="A9811" s="3"/>
      <c r="B9811" s="3"/>
      <c r="C9811" s="392"/>
      <c r="D9811" s="3">
        <v>7</v>
      </c>
      <c r="E9811" s="290">
        <f ca="1"/>
        <v>0</v>
      </c>
      <c r="F9811" s="291"/>
      <c r="G9811" s="294"/>
      <c r="H9811" s="294"/>
      <c r="I9811" s="294"/>
      <c r="J9811" s="294"/>
      <c r="K9811" s="294"/>
      <c r="L9811" s="294"/>
      <c r="M9811" s="292"/>
      <c r="N9811" s="293">
        <f ca="1">IF(OFFSET(N9811,-$D9811,0)="n/a","n/a",IF(N$5&gt;OFFSET(N9811,-$D9811,0)+$D9811,$E9811-SUM($G9811:M9811),($E9811-SUM($G9811:M9811))/(OFFSET(N9811,-$D9811,0)-(N$5-$D9811-1))))</f>
        <v>0</v>
      </c>
    </row>
    <row r="9812" spans="1:14" s="369" customFormat="1" ht="12.75" hidden="1" customHeight="1" outlineLevel="2" x14ac:dyDescent="0.25">
      <c r="A9812" s="3"/>
      <c r="B9812" s="3"/>
      <c r="C9812" s="392"/>
      <c r="D9812" s="3">
        <v>8</v>
      </c>
      <c r="E9812" s="290">
        <f ca="1"/>
        <v>0</v>
      </c>
      <c r="F9812" s="291"/>
      <c r="G9812" s="294"/>
      <c r="H9812" s="294"/>
      <c r="I9812" s="294"/>
      <c r="J9812" s="294"/>
      <c r="K9812" s="294"/>
      <c r="L9812" s="294"/>
      <c r="M9812" s="294"/>
      <c r="N9812" s="292"/>
    </row>
    <row r="9813" spans="1:14" s="369" customFormat="1" ht="12.75" hidden="1" customHeight="1" outlineLevel="2" x14ac:dyDescent="0.25">
      <c r="A9813" s="3"/>
      <c r="B9813" s="3"/>
      <c r="C9813" s="392"/>
      <c r="D9813" s="3">
        <v>9</v>
      </c>
      <c r="E9813" s="290" t="e">
        <f ca="1"/>
        <v>#N/A</v>
      </c>
      <c r="F9813" s="291"/>
      <c r="G9813" s="294"/>
      <c r="H9813" s="294"/>
      <c r="I9813" s="294"/>
      <c r="J9813" s="294"/>
      <c r="K9813" s="294"/>
      <c r="L9813" s="294"/>
      <c r="M9813" s="294"/>
      <c r="N9813" s="294"/>
    </row>
    <row r="9814" spans="1:14" s="369" customFormat="1" ht="12.75" hidden="1" customHeight="1" outlineLevel="2" x14ac:dyDescent="0.25">
      <c r="A9814" s="3"/>
      <c r="B9814" s="3"/>
      <c r="C9814" s="392"/>
      <c r="D9814" s="3">
        <v>10</v>
      </c>
      <c r="E9814" s="290" t="e">
        <f ca="1"/>
        <v>#N/A</v>
      </c>
      <c r="F9814" s="291"/>
      <c r="G9814" s="294"/>
      <c r="H9814" s="294"/>
      <c r="I9814" s="294"/>
      <c r="J9814" s="294"/>
      <c r="K9814" s="294"/>
      <c r="L9814" s="294"/>
      <c r="M9814" s="294"/>
      <c r="N9814" s="294"/>
    </row>
    <row r="9815" spans="1:14" s="369" customFormat="1" ht="12.75" hidden="1" customHeight="1" outlineLevel="2" x14ac:dyDescent="0.25">
      <c r="A9815" s="3"/>
      <c r="B9815" s="3"/>
      <c r="C9815" s="392"/>
      <c r="D9815" s="3">
        <v>11</v>
      </c>
      <c r="E9815" s="290" t="e">
        <f ca="1"/>
        <v>#N/A</v>
      </c>
      <c r="F9815" s="291"/>
      <c r="G9815" s="294"/>
      <c r="H9815" s="294"/>
      <c r="I9815" s="294"/>
      <c r="J9815" s="294"/>
      <c r="K9815" s="294"/>
      <c r="L9815" s="294"/>
      <c r="M9815" s="294"/>
      <c r="N9815" s="294"/>
    </row>
    <row r="9816" spans="1:14" s="369" customFormat="1" ht="12.75" hidden="1" customHeight="1" outlineLevel="2" x14ac:dyDescent="0.25">
      <c r="A9816" s="3"/>
      <c r="B9816" s="3"/>
      <c r="C9816" s="392"/>
      <c r="D9816" s="3">
        <v>12</v>
      </c>
      <c r="E9816" s="290" t="e">
        <f ca="1"/>
        <v>#N/A</v>
      </c>
      <c r="F9816" s="291"/>
      <c r="G9816" s="294"/>
      <c r="H9816" s="294"/>
      <c r="I9816" s="294"/>
      <c r="J9816" s="294"/>
      <c r="K9816" s="294"/>
      <c r="L9816" s="294"/>
      <c r="M9816" s="294"/>
      <c r="N9816" s="294"/>
    </row>
    <row r="9817" spans="1:14" s="369" customFormat="1" ht="12.75" hidden="1" customHeight="1" outlineLevel="2" x14ac:dyDescent="0.25">
      <c r="A9817" s="3"/>
      <c r="B9817" s="3"/>
      <c r="C9817" s="392"/>
      <c r="D9817" s="3">
        <v>13</v>
      </c>
      <c r="E9817" s="290" t="e">
        <f ca="1"/>
        <v>#N/A</v>
      </c>
      <c r="F9817" s="291"/>
      <c r="G9817" s="294"/>
      <c r="H9817" s="294"/>
      <c r="I9817" s="294"/>
      <c r="J9817" s="294"/>
      <c r="K9817" s="294"/>
      <c r="L9817" s="294"/>
      <c r="M9817" s="294"/>
      <c r="N9817" s="294"/>
    </row>
    <row r="9818" spans="1:14" s="369" customFormat="1" ht="12.75" hidden="1" customHeight="1" outlineLevel="2" x14ac:dyDescent="0.25">
      <c r="A9818" s="3"/>
      <c r="B9818" s="3"/>
      <c r="C9818" s="392"/>
      <c r="D9818" s="3">
        <v>14</v>
      </c>
      <c r="E9818" s="290" t="e">
        <f ca="1"/>
        <v>#N/A</v>
      </c>
      <c r="F9818" s="291"/>
      <c r="G9818" s="294"/>
      <c r="H9818" s="294"/>
      <c r="I9818" s="294"/>
      <c r="J9818" s="294"/>
      <c r="K9818" s="294"/>
      <c r="L9818" s="294"/>
      <c r="M9818" s="294"/>
      <c r="N9818" s="294"/>
    </row>
    <row r="9819" spans="1:14" s="369" customFormat="1" ht="12.75" hidden="1" customHeight="1" outlineLevel="2" x14ac:dyDescent="0.25">
      <c r="A9819" s="3"/>
      <c r="B9819" s="3"/>
      <c r="C9819" s="392"/>
      <c r="D9819" s="3">
        <v>15</v>
      </c>
      <c r="E9819" s="290" t="e">
        <f ca="1"/>
        <v>#N/A</v>
      </c>
      <c r="F9819" s="291"/>
      <c r="G9819" s="294"/>
      <c r="H9819" s="294"/>
      <c r="I9819" s="294"/>
      <c r="J9819" s="294"/>
      <c r="K9819" s="294"/>
      <c r="L9819" s="294"/>
      <c r="M9819" s="294"/>
      <c r="N9819" s="294"/>
    </row>
    <row r="9820" spans="1:14" s="369" customFormat="1" ht="12.75" hidden="1" customHeight="1" outlineLevel="1" x14ac:dyDescent="0.25">
      <c r="A9820" s="3"/>
      <c r="B9820" s="145" t="str">
        <f ca="1">B9803</f>
        <v>Asset Type 489</v>
      </c>
      <c r="C9820" s="145" t="str">
        <f ca="1">C9803</f>
        <v>Description - Asset Type 489</v>
      </c>
      <c r="D9820" s="3"/>
      <c r="E9820" s="3"/>
      <c r="F9820" s="106" t="s">
        <v>44</v>
      </c>
      <c r="G9820" s="296">
        <f t="shared" ref="G9820:N9820" si="978">SUM(G9805:G9819)</f>
        <v>0</v>
      </c>
      <c r="H9820" s="296">
        <f t="shared" ca="1" si="978"/>
        <v>0</v>
      </c>
      <c r="I9820" s="296">
        <f t="shared" ca="1" si="978"/>
        <v>0</v>
      </c>
      <c r="J9820" s="296">
        <f t="shared" ca="1" si="978"/>
        <v>0</v>
      </c>
      <c r="K9820" s="296">
        <f t="shared" ca="1" si="978"/>
        <v>0</v>
      </c>
      <c r="L9820" s="296">
        <f t="shared" ca="1" si="978"/>
        <v>0</v>
      </c>
      <c r="M9820" s="296">
        <f t="shared" ca="1" si="978"/>
        <v>0</v>
      </c>
      <c r="N9820" s="296">
        <f t="shared" ca="1" si="978"/>
        <v>0</v>
      </c>
    </row>
    <row r="9821" spans="1:14" s="369" customFormat="1" ht="12.75" hidden="1" customHeight="1" outlineLevel="2" x14ac:dyDescent="0.25">
      <c r="A9821" s="217">
        <f>A9803+1</f>
        <v>490</v>
      </c>
      <c r="B9821" s="22" t="str">
        <f ca="1">OFFSET($B$13,$A9821-1,0)</f>
        <v>Asset Type 490</v>
      </c>
      <c r="C9821" s="22" t="str">
        <f ca="1">OFFSET($C$13,$A9821-1,0)</f>
        <v>Description - Asset Type 490</v>
      </c>
      <c r="D9821" s="3"/>
      <c r="E9821" s="109"/>
      <c r="F9821" s="108" t="s">
        <v>41</v>
      </c>
      <c r="G9821" s="295">
        <f t="shared" ref="G9821:N9821" ca="1" si="979">VLOOKUP($B9821,$B$13:$N$512,5+G$5,FALSE)</f>
        <v>0</v>
      </c>
      <c r="H9821" s="295">
        <f t="shared" ca="1" si="979"/>
        <v>0</v>
      </c>
      <c r="I9821" s="295">
        <f t="shared" ca="1" si="979"/>
        <v>0</v>
      </c>
      <c r="J9821" s="295">
        <f t="shared" ca="1" si="979"/>
        <v>0</v>
      </c>
      <c r="K9821" s="295">
        <f t="shared" ca="1" si="979"/>
        <v>0</v>
      </c>
      <c r="L9821" s="295">
        <f t="shared" ca="1" si="979"/>
        <v>0</v>
      </c>
      <c r="M9821" s="295">
        <f t="shared" ca="1" si="979"/>
        <v>0</v>
      </c>
      <c r="N9821" s="295">
        <f t="shared" ca="1" si="979"/>
        <v>0</v>
      </c>
    </row>
    <row r="9822" spans="1:14" s="369" customFormat="1" ht="12.75" hidden="1" customHeight="1" outlineLevel="2" x14ac:dyDescent="0.25">
      <c r="A9822" s="3"/>
      <c r="B9822" s="3"/>
      <c r="C9822" s="21"/>
      <c r="D9822" s="3"/>
      <c r="E9822" s="107"/>
      <c r="F9822" s="106" t="s">
        <v>42</v>
      </c>
      <c r="G9822" s="111">
        <f ca="1">VLOOKUP($B9821,'Input Sheet'!$B$12:$N$511,5+G$5,FALSE)</f>
        <v>0</v>
      </c>
      <c r="H9822" s="111">
        <f ca="1">VLOOKUP($B9821,'Input Sheet'!$B$12:$N$511,5+H$5,FALSE)</f>
        <v>0</v>
      </c>
      <c r="I9822" s="111">
        <f ca="1">VLOOKUP($B9821,'Input Sheet'!$B$12:$N$511,5+I$5,FALSE)</f>
        <v>0</v>
      </c>
      <c r="J9822" s="111">
        <f ca="1">VLOOKUP($B9821,'Input Sheet'!$B$12:$N$511,5+J$5,FALSE)</f>
        <v>0</v>
      </c>
      <c r="K9822" s="111">
        <f ca="1">VLOOKUP($B9821,'Input Sheet'!$B$12:$N$511,5+K$5,FALSE)</f>
        <v>0</v>
      </c>
      <c r="L9822" s="111">
        <f ca="1">VLOOKUP($B9821,'Input Sheet'!$B$12:$N$511,5+L$5,FALSE)</f>
        <v>0</v>
      </c>
      <c r="M9822" s="111">
        <f ca="1">VLOOKUP($B9821,'Input Sheet'!$B$12:$N$511,5+M$5,FALSE)</f>
        <v>0</v>
      </c>
      <c r="N9822" s="111">
        <f ca="1">VLOOKUP($B9821,'Input Sheet'!$B$12:$N$511,5+N$5,FALSE)</f>
        <v>0</v>
      </c>
    </row>
    <row r="9823" spans="1:14" s="369" customFormat="1" ht="12.75" hidden="1" customHeight="1" outlineLevel="2" x14ac:dyDescent="0.25">
      <c r="A9823" s="3"/>
      <c r="B9823" s="3"/>
      <c r="C9823" s="3"/>
      <c r="D9823" s="3">
        <v>1</v>
      </c>
      <c r="E9823" s="290">
        <f t="array" aca="1" ref="E9823:E9837" ca="1">TRANSPOSE(G9821:N9821)</f>
        <v>0</v>
      </c>
      <c r="F9823" s="291"/>
      <c r="G9823" s="292"/>
      <c r="H9823" s="293">
        <f ca="1">IF(OFFSET(H9823,-$D9823,0)="n/a","n/a",IF(H$5&gt;OFFSET(H9823,-$D9823,0)+$D9823,$E9823-SUM($G9823:G9823),($E9823-SUM($G9823:G9823))/(OFFSET(H9823,-$D9823,0)-(H$5-$D9823-1))))</f>
        <v>0</v>
      </c>
      <c r="I9823" s="293">
        <f ca="1">IF(OFFSET(I9823,-$D9823,0)="n/a","n/a",IF(I$5&gt;OFFSET(I9823,-$D9823,0)+$D9823,$E9823-SUM($G9823:H9823),($E9823-SUM($G9823:H9823))/(OFFSET(I9823,-$D9823,0)-(I$5-$D9823-1))))</f>
        <v>0</v>
      </c>
      <c r="J9823" s="293">
        <f ca="1">IF(OFFSET(J9823,-$D9823,0)="n/a","n/a",IF(J$5&gt;OFFSET(J9823,-$D9823,0)+$D9823,$E9823-SUM($G9823:I9823),($E9823-SUM($G9823:I9823))/(OFFSET(J9823,-$D9823,0)-(J$5-$D9823-1))))</f>
        <v>0</v>
      </c>
      <c r="K9823" s="293">
        <f ca="1">IF(OFFSET(K9823,-$D9823,0)="n/a","n/a",IF(K$5&gt;OFFSET(K9823,-$D9823,0)+$D9823,$E9823-SUM($G9823:J9823),($E9823-SUM($G9823:J9823))/(OFFSET(K9823,-$D9823,0)-(K$5-$D9823-1))))</f>
        <v>0</v>
      </c>
      <c r="L9823" s="293">
        <f ca="1">IF(OFFSET(L9823,-$D9823,0)="n/a","n/a",IF(L$5&gt;OFFSET(L9823,-$D9823,0)+$D9823,$E9823-SUM($G9823:K9823),($E9823-SUM($G9823:K9823))/(OFFSET(L9823,-$D9823,0)-(L$5-$D9823-1))))</f>
        <v>0</v>
      </c>
      <c r="M9823" s="293">
        <f ca="1">IF(OFFSET(M9823,-$D9823,0)="n/a","n/a",IF(M$5&gt;OFFSET(M9823,-$D9823,0)+$D9823,$E9823-SUM($G9823:L9823),($E9823-SUM($G9823:L9823))/(OFFSET(M9823,-$D9823,0)-(M$5-$D9823-1))))</f>
        <v>0</v>
      </c>
      <c r="N9823" s="293">
        <f ca="1">IF(OFFSET(N9823,-$D9823,0)="n/a","n/a",IF(N$5&gt;OFFSET(N9823,-$D9823,0)+$D9823,$E9823-SUM($G9823:M9823),($E9823-SUM($G9823:M9823))/(OFFSET(N9823,-$D9823,0)-(N$5-$D9823-1))))</f>
        <v>0</v>
      </c>
    </row>
    <row r="9824" spans="1:14" s="369" customFormat="1" ht="12.75" hidden="1" customHeight="1" outlineLevel="2" x14ac:dyDescent="0.25">
      <c r="A9824" s="3"/>
      <c r="B9824" s="3"/>
      <c r="C9824" s="392" t="s">
        <v>43</v>
      </c>
      <c r="D9824" s="3">
        <v>2</v>
      </c>
      <c r="E9824" s="290">
        <f ca="1"/>
        <v>0</v>
      </c>
      <c r="F9824" s="291"/>
      <c r="G9824" s="294"/>
      <c r="H9824" s="292"/>
      <c r="I9824" s="293">
        <f ca="1">IF(OFFSET(I9824,-$D9824,0)="n/a","n/a",IF(I$5&gt;OFFSET(I9824,-$D9824,0)+$D9824,$E9824-SUM($G9824:H9824),($E9824-SUM($G9824:H9824))/(OFFSET(I9824,-$D9824,0)-(I$5-$D9824-1))))</f>
        <v>0</v>
      </c>
      <c r="J9824" s="293">
        <f ca="1">IF(OFFSET(J9824,-$D9824,0)="n/a","n/a",IF(J$5&gt;OFFSET(J9824,-$D9824,0)+$D9824,$E9824-SUM($G9824:I9824),($E9824-SUM($G9824:I9824))/(OFFSET(J9824,-$D9824,0)-(J$5-$D9824-1))))</f>
        <v>0</v>
      </c>
      <c r="K9824" s="293">
        <f ca="1">IF(OFFSET(K9824,-$D9824,0)="n/a","n/a",IF(K$5&gt;OFFSET(K9824,-$D9824,0)+$D9824,$E9824-SUM($G9824:J9824),($E9824-SUM($G9824:J9824))/(OFFSET(K9824,-$D9824,0)-(K$5-$D9824-1))))</f>
        <v>0</v>
      </c>
      <c r="L9824" s="293">
        <f ca="1">IF(OFFSET(L9824,-$D9824,0)="n/a","n/a",IF(L$5&gt;OFFSET(L9824,-$D9824,0)+$D9824,$E9824-SUM($G9824:K9824),($E9824-SUM($G9824:K9824))/(OFFSET(L9824,-$D9824,0)-(L$5-$D9824-1))))</f>
        <v>0</v>
      </c>
      <c r="M9824" s="293">
        <f ca="1">IF(OFFSET(M9824,-$D9824,0)="n/a","n/a",IF(M$5&gt;OFFSET(M9824,-$D9824,0)+$D9824,$E9824-SUM($G9824:L9824),($E9824-SUM($G9824:L9824))/(OFFSET(M9824,-$D9824,0)-(M$5-$D9824-1))))</f>
        <v>0</v>
      </c>
      <c r="N9824" s="293">
        <f ca="1">IF(OFFSET(N9824,-$D9824,0)="n/a","n/a",IF(N$5&gt;OFFSET(N9824,-$D9824,0)+$D9824,$E9824-SUM($G9824:M9824),($E9824-SUM($G9824:M9824))/(OFFSET(N9824,-$D9824,0)-(N$5-$D9824-1))))</f>
        <v>0</v>
      </c>
    </row>
    <row r="9825" spans="1:14" s="369" customFormat="1" ht="12.75" hidden="1" customHeight="1" outlineLevel="2" x14ac:dyDescent="0.25">
      <c r="A9825" s="3"/>
      <c r="B9825" s="3"/>
      <c r="C9825" s="392"/>
      <c r="D9825" s="3">
        <v>3</v>
      </c>
      <c r="E9825" s="290">
        <f ca="1"/>
        <v>0</v>
      </c>
      <c r="F9825" s="291"/>
      <c r="G9825" s="294"/>
      <c r="H9825" s="294"/>
      <c r="I9825" s="292"/>
      <c r="J9825" s="293">
        <f ca="1">IF(OFFSET(J9825,-$D9825,0)="n/a","n/a",IF(J$5&gt;OFFSET(J9825,-$D9825,0)+$D9825,$E9825-SUM($G9825:I9825),($E9825-SUM($G9825:I9825))/(OFFSET(J9825,-$D9825,0)-(J$5-$D9825-1))))</f>
        <v>0</v>
      </c>
      <c r="K9825" s="293">
        <f ca="1">IF(OFFSET(K9825,-$D9825,0)="n/a","n/a",IF(K$5&gt;OFFSET(K9825,-$D9825,0)+$D9825,$E9825-SUM($G9825:J9825),($E9825-SUM($G9825:J9825))/(OFFSET(K9825,-$D9825,0)-(K$5-$D9825-1))))</f>
        <v>0</v>
      </c>
      <c r="L9825" s="293">
        <f ca="1">IF(OFFSET(L9825,-$D9825,0)="n/a","n/a",IF(L$5&gt;OFFSET(L9825,-$D9825,0)+$D9825,$E9825-SUM($G9825:K9825),($E9825-SUM($G9825:K9825))/(OFFSET(L9825,-$D9825,0)-(L$5-$D9825-1))))</f>
        <v>0</v>
      </c>
      <c r="M9825" s="293">
        <f ca="1">IF(OFFSET(M9825,-$D9825,0)="n/a","n/a",IF(M$5&gt;OFFSET(M9825,-$D9825,0)+$D9825,$E9825-SUM($G9825:L9825),($E9825-SUM($G9825:L9825))/(OFFSET(M9825,-$D9825,0)-(M$5-$D9825-1))))</f>
        <v>0</v>
      </c>
      <c r="N9825" s="293">
        <f ca="1">IF(OFFSET(N9825,-$D9825,0)="n/a","n/a",IF(N$5&gt;OFFSET(N9825,-$D9825,0)+$D9825,$E9825-SUM($G9825:M9825),($E9825-SUM($G9825:M9825))/(OFFSET(N9825,-$D9825,0)-(N$5-$D9825-1))))</f>
        <v>0</v>
      </c>
    </row>
    <row r="9826" spans="1:14" s="369" customFormat="1" ht="12.75" hidden="1" customHeight="1" outlineLevel="2" x14ac:dyDescent="0.25">
      <c r="A9826" s="3"/>
      <c r="B9826" s="3"/>
      <c r="C9826" s="392"/>
      <c r="D9826" s="3">
        <v>4</v>
      </c>
      <c r="E9826" s="290">
        <f ca="1"/>
        <v>0</v>
      </c>
      <c r="F9826" s="291"/>
      <c r="G9826" s="294"/>
      <c r="H9826" s="294"/>
      <c r="I9826" s="294"/>
      <c r="J9826" s="292"/>
      <c r="K9826" s="293">
        <f ca="1">IF(OFFSET(K9826,-$D9826,0)="n/a","n/a",IF(K$5&gt;OFFSET(K9826,-$D9826,0)+$D9826,$E9826-SUM($G9826:J9826),($E9826-SUM($G9826:J9826))/(OFFSET(K9826,-$D9826,0)-(K$5-$D9826-1))))</f>
        <v>0</v>
      </c>
      <c r="L9826" s="293">
        <f ca="1">IF(OFFSET(L9826,-$D9826,0)="n/a","n/a",IF(L$5&gt;OFFSET(L9826,-$D9826,0)+$D9826,$E9826-SUM($G9826:K9826),($E9826-SUM($G9826:K9826))/(OFFSET(L9826,-$D9826,0)-(L$5-$D9826-1))))</f>
        <v>0</v>
      </c>
      <c r="M9826" s="293">
        <f ca="1">IF(OFFSET(M9826,-$D9826,0)="n/a","n/a",IF(M$5&gt;OFFSET(M9826,-$D9826,0)+$D9826,$E9826-SUM($G9826:L9826),($E9826-SUM($G9826:L9826))/(OFFSET(M9826,-$D9826,0)-(M$5-$D9826-1))))</f>
        <v>0</v>
      </c>
      <c r="N9826" s="293">
        <f ca="1">IF(OFFSET(N9826,-$D9826,0)="n/a","n/a",IF(N$5&gt;OFFSET(N9826,-$D9826,0)+$D9826,$E9826-SUM($G9826:M9826),($E9826-SUM($G9826:M9826))/(OFFSET(N9826,-$D9826,0)-(N$5-$D9826-1))))</f>
        <v>0</v>
      </c>
    </row>
    <row r="9827" spans="1:14" s="369" customFormat="1" ht="12.75" hidden="1" customHeight="1" outlineLevel="2" x14ac:dyDescent="0.25">
      <c r="A9827" s="3"/>
      <c r="B9827" s="3"/>
      <c r="C9827" s="392"/>
      <c r="D9827" s="3">
        <v>5</v>
      </c>
      <c r="E9827" s="290">
        <f ca="1"/>
        <v>0</v>
      </c>
      <c r="F9827" s="291"/>
      <c r="G9827" s="294"/>
      <c r="H9827" s="294"/>
      <c r="I9827" s="294"/>
      <c r="J9827" s="294"/>
      <c r="K9827" s="292"/>
      <c r="L9827" s="293">
        <f ca="1">IF(OFFSET(L9827,-$D9827,0)="n/a","n/a",IF(L$5&gt;OFFSET(L9827,-$D9827,0)+$D9827,$E9827-SUM($G9827:K9827),($E9827-SUM($G9827:K9827))/(OFFSET(L9827,-$D9827,0)-(L$5-$D9827-1))))</f>
        <v>0</v>
      </c>
      <c r="M9827" s="293">
        <f ca="1">IF(OFFSET(M9827,-$D9827,0)="n/a","n/a",IF(M$5&gt;OFFSET(M9827,-$D9827,0)+$D9827,$E9827-SUM($G9827:L9827),($E9827-SUM($G9827:L9827))/(OFFSET(M9827,-$D9827,0)-(M$5-$D9827-1))))</f>
        <v>0</v>
      </c>
      <c r="N9827" s="293">
        <f ca="1">IF(OFFSET(N9827,-$D9827,0)="n/a","n/a",IF(N$5&gt;OFFSET(N9827,-$D9827,0)+$D9827,$E9827-SUM($G9827:M9827),($E9827-SUM($G9827:M9827))/(OFFSET(N9827,-$D9827,0)-(N$5-$D9827-1))))</f>
        <v>0</v>
      </c>
    </row>
    <row r="9828" spans="1:14" s="369" customFormat="1" ht="12.75" hidden="1" customHeight="1" outlineLevel="2" x14ac:dyDescent="0.25">
      <c r="A9828" s="3"/>
      <c r="B9828" s="3"/>
      <c r="C9828" s="392"/>
      <c r="D9828" s="3">
        <v>6</v>
      </c>
      <c r="E9828" s="290">
        <f ca="1"/>
        <v>0</v>
      </c>
      <c r="F9828" s="291"/>
      <c r="G9828" s="294"/>
      <c r="H9828" s="294"/>
      <c r="I9828" s="294"/>
      <c r="J9828" s="294"/>
      <c r="K9828" s="294"/>
      <c r="L9828" s="292"/>
      <c r="M9828" s="293">
        <f ca="1">IF(OFFSET(M9828,-$D9828,0)="n/a","n/a",IF(M$5&gt;OFFSET(M9828,-$D9828,0)+$D9828,$E9828-SUM($G9828:L9828),($E9828-SUM($G9828:L9828))/(OFFSET(M9828,-$D9828,0)-(M$5-$D9828-1))))</f>
        <v>0</v>
      </c>
      <c r="N9828" s="293">
        <f ca="1">IF(OFFSET(N9828,-$D9828,0)="n/a","n/a",IF(N$5&gt;OFFSET(N9828,-$D9828,0)+$D9828,$E9828-SUM($G9828:M9828),($E9828-SUM($G9828:M9828))/(OFFSET(N9828,-$D9828,0)-(N$5-$D9828-1))))</f>
        <v>0</v>
      </c>
    </row>
    <row r="9829" spans="1:14" s="369" customFormat="1" ht="12.75" hidden="1" customHeight="1" outlineLevel="2" x14ac:dyDescent="0.25">
      <c r="A9829" s="3"/>
      <c r="B9829" s="3"/>
      <c r="C9829" s="392"/>
      <c r="D9829" s="3">
        <v>7</v>
      </c>
      <c r="E9829" s="290">
        <f ca="1"/>
        <v>0</v>
      </c>
      <c r="F9829" s="291"/>
      <c r="G9829" s="294"/>
      <c r="H9829" s="294"/>
      <c r="I9829" s="294"/>
      <c r="J9829" s="294"/>
      <c r="K9829" s="294"/>
      <c r="L9829" s="294"/>
      <c r="M9829" s="292"/>
      <c r="N9829" s="293">
        <f ca="1">IF(OFFSET(N9829,-$D9829,0)="n/a","n/a",IF(N$5&gt;OFFSET(N9829,-$D9829,0)+$D9829,$E9829-SUM($G9829:M9829),($E9829-SUM($G9829:M9829))/(OFFSET(N9829,-$D9829,0)-(N$5-$D9829-1))))</f>
        <v>0</v>
      </c>
    </row>
    <row r="9830" spans="1:14" s="369" customFormat="1" ht="12.75" hidden="1" customHeight="1" outlineLevel="2" x14ac:dyDescent="0.25">
      <c r="A9830" s="3"/>
      <c r="B9830" s="3"/>
      <c r="C9830" s="392"/>
      <c r="D9830" s="3">
        <v>8</v>
      </c>
      <c r="E9830" s="290">
        <f ca="1"/>
        <v>0</v>
      </c>
      <c r="F9830" s="291"/>
      <c r="G9830" s="294"/>
      <c r="H9830" s="294"/>
      <c r="I9830" s="294"/>
      <c r="J9830" s="294"/>
      <c r="K9830" s="294"/>
      <c r="L9830" s="294"/>
      <c r="M9830" s="294"/>
      <c r="N9830" s="292"/>
    </row>
    <row r="9831" spans="1:14" s="369" customFormat="1" ht="12.75" hidden="1" customHeight="1" outlineLevel="2" x14ac:dyDescent="0.25">
      <c r="A9831" s="3"/>
      <c r="B9831" s="3"/>
      <c r="C9831" s="392"/>
      <c r="D9831" s="3">
        <v>9</v>
      </c>
      <c r="E9831" s="290" t="e">
        <f ca="1"/>
        <v>#N/A</v>
      </c>
      <c r="F9831" s="291"/>
      <c r="G9831" s="294"/>
      <c r="H9831" s="294"/>
      <c r="I9831" s="294"/>
      <c r="J9831" s="294"/>
      <c r="K9831" s="294"/>
      <c r="L9831" s="294"/>
      <c r="M9831" s="294"/>
      <c r="N9831" s="294"/>
    </row>
    <row r="9832" spans="1:14" s="369" customFormat="1" ht="12.75" hidden="1" customHeight="1" outlineLevel="2" x14ac:dyDescent="0.25">
      <c r="A9832" s="3"/>
      <c r="B9832" s="3"/>
      <c r="C9832" s="392"/>
      <c r="D9832" s="3">
        <v>10</v>
      </c>
      <c r="E9832" s="290" t="e">
        <f ca="1"/>
        <v>#N/A</v>
      </c>
      <c r="F9832" s="291"/>
      <c r="G9832" s="294"/>
      <c r="H9832" s="294"/>
      <c r="I9832" s="294"/>
      <c r="J9832" s="294"/>
      <c r="K9832" s="294"/>
      <c r="L9832" s="294"/>
      <c r="M9832" s="294"/>
      <c r="N9832" s="294"/>
    </row>
    <row r="9833" spans="1:14" s="369" customFormat="1" ht="12.75" hidden="1" customHeight="1" outlineLevel="2" x14ac:dyDescent="0.25">
      <c r="A9833" s="3"/>
      <c r="B9833" s="3"/>
      <c r="C9833" s="392"/>
      <c r="D9833" s="3">
        <v>11</v>
      </c>
      <c r="E9833" s="290" t="e">
        <f ca="1"/>
        <v>#N/A</v>
      </c>
      <c r="F9833" s="291"/>
      <c r="G9833" s="294"/>
      <c r="H9833" s="294"/>
      <c r="I9833" s="294"/>
      <c r="J9833" s="294"/>
      <c r="K9833" s="294"/>
      <c r="L9833" s="294"/>
      <c r="M9833" s="294"/>
      <c r="N9833" s="294"/>
    </row>
    <row r="9834" spans="1:14" s="369" customFormat="1" ht="12.75" hidden="1" customHeight="1" outlineLevel="2" x14ac:dyDescent="0.25">
      <c r="A9834" s="3"/>
      <c r="B9834" s="3"/>
      <c r="C9834" s="392"/>
      <c r="D9834" s="3">
        <v>12</v>
      </c>
      <c r="E9834" s="290" t="e">
        <f ca="1"/>
        <v>#N/A</v>
      </c>
      <c r="F9834" s="291"/>
      <c r="G9834" s="294"/>
      <c r="H9834" s="294"/>
      <c r="I9834" s="294"/>
      <c r="J9834" s="294"/>
      <c r="K9834" s="294"/>
      <c r="L9834" s="294"/>
      <c r="M9834" s="294"/>
      <c r="N9834" s="294"/>
    </row>
    <row r="9835" spans="1:14" s="369" customFormat="1" ht="12.75" hidden="1" customHeight="1" outlineLevel="2" x14ac:dyDescent="0.25">
      <c r="A9835" s="3"/>
      <c r="B9835" s="3"/>
      <c r="C9835" s="392"/>
      <c r="D9835" s="3">
        <v>13</v>
      </c>
      <c r="E9835" s="290" t="e">
        <f ca="1"/>
        <v>#N/A</v>
      </c>
      <c r="F9835" s="291"/>
      <c r="G9835" s="294"/>
      <c r="H9835" s="294"/>
      <c r="I9835" s="294"/>
      <c r="J9835" s="294"/>
      <c r="K9835" s="294"/>
      <c r="L9835" s="294"/>
      <c r="M9835" s="294"/>
      <c r="N9835" s="294"/>
    </row>
    <row r="9836" spans="1:14" s="369" customFormat="1" ht="12.75" hidden="1" customHeight="1" outlineLevel="2" x14ac:dyDescent="0.25">
      <c r="A9836" s="3"/>
      <c r="B9836" s="3"/>
      <c r="C9836" s="392"/>
      <c r="D9836" s="3">
        <v>14</v>
      </c>
      <c r="E9836" s="290" t="e">
        <f ca="1"/>
        <v>#N/A</v>
      </c>
      <c r="F9836" s="291"/>
      <c r="G9836" s="294"/>
      <c r="H9836" s="294"/>
      <c r="I9836" s="294"/>
      <c r="J9836" s="294"/>
      <c r="K9836" s="294"/>
      <c r="L9836" s="294"/>
      <c r="M9836" s="294"/>
      <c r="N9836" s="294"/>
    </row>
    <row r="9837" spans="1:14" s="369" customFormat="1" ht="12.75" hidden="1" customHeight="1" outlineLevel="2" x14ac:dyDescent="0.25">
      <c r="A9837" s="3"/>
      <c r="B9837" s="3"/>
      <c r="C9837" s="392"/>
      <c r="D9837" s="3">
        <v>15</v>
      </c>
      <c r="E9837" s="290" t="e">
        <f ca="1"/>
        <v>#N/A</v>
      </c>
      <c r="F9837" s="291"/>
      <c r="G9837" s="294"/>
      <c r="H9837" s="294"/>
      <c r="I9837" s="294"/>
      <c r="J9837" s="294"/>
      <c r="K9837" s="294"/>
      <c r="L9837" s="294"/>
      <c r="M9837" s="294"/>
      <c r="N9837" s="294"/>
    </row>
    <row r="9838" spans="1:14" s="369" customFormat="1" ht="12.75" hidden="1" customHeight="1" outlineLevel="1" x14ac:dyDescent="0.25">
      <c r="A9838" s="3"/>
      <c r="B9838" s="145" t="str">
        <f ca="1">B9821</f>
        <v>Asset Type 490</v>
      </c>
      <c r="C9838" s="145" t="str">
        <f ca="1">C9821</f>
        <v>Description - Asset Type 490</v>
      </c>
      <c r="D9838" s="3"/>
      <c r="E9838" s="3"/>
      <c r="F9838" s="106" t="s">
        <v>44</v>
      </c>
      <c r="G9838" s="296">
        <f t="shared" ref="G9838:N9838" si="980">SUM(G9823:G9837)</f>
        <v>0</v>
      </c>
      <c r="H9838" s="296">
        <f t="shared" ca="1" si="980"/>
        <v>0</v>
      </c>
      <c r="I9838" s="296">
        <f t="shared" ca="1" si="980"/>
        <v>0</v>
      </c>
      <c r="J9838" s="296">
        <f t="shared" ca="1" si="980"/>
        <v>0</v>
      </c>
      <c r="K9838" s="296">
        <f t="shared" ca="1" si="980"/>
        <v>0</v>
      </c>
      <c r="L9838" s="296">
        <f t="shared" ca="1" si="980"/>
        <v>0</v>
      </c>
      <c r="M9838" s="296">
        <f t="shared" ca="1" si="980"/>
        <v>0</v>
      </c>
      <c r="N9838" s="296">
        <f t="shared" ca="1" si="980"/>
        <v>0</v>
      </c>
    </row>
    <row r="9839" spans="1:14" s="369" customFormat="1" ht="12.75" hidden="1" customHeight="1" outlineLevel="2" x14ac:dyDescent="0.25">
      <c r="A9839" s="217">
        <f>A9821+1</f>
        <v>491</v>
      </c>
      <c r="B9839" s="22" t="str">
        <f ca="1">OFFSET($B$13,$A9839-1,0)</f>
        <v>Asset Type 491</v>
      </c>
      <c r="C9839" s="22" t="str">
        <f ca="1">OFFSET($C$13,$A9839-1,0)</f>
        <v>Description - Asset Type 491</v>
      </c>
      <c r="D9839" s="3"/>
      <c r="E9839" s="109"/>
      <c r="F9839" s="108" t="s">
        <v>41</v>
      </c>
      <c r="G9839" s="295">
        <f t="shared" ref="G9839:N9839" ca="1" si="981">VLOOKUP($B9839,$B$13:$N$512,5+G$5,FALSE)</f>
        <v>0</v>
      </c>
      <c r="H9839" s="295">
        <f t="shared" ca="1" si="981"/>
        <v>0</v>
      </c>
      <c r="I9839" s="295">
        <f t="shared" ca="1" si="981"/>
        <v>0</v>
      </c>
      <c r="J9839" s="295">
        <f t="shared" ca="1" si="981"/>
        <v>0</v>
      </c>
      <c r="K9839" s="295">
        <f t="shared" ca="1" si="981"/>
        <v>0</v>
      </c>
      <c r="L9839" s="295">
        <f t="shared" ca="1" si="981"/>
        <v>0</v>
      </c>
      <c r="M9839" s="295">
        <f t="shared" ca="1" si="981"/>
        <v>0</v>
      </c>
      <c r="N9839" s="295">
        <f t="shared" ca="1" si="981"/>
        <v>0</v>
      </c>
    </row>
    <row r="9840" spans="1:14" s="369" customFormat="1" ht="12.75" hidden="1" customHeight="1" outlineLevel="2" x14ac:dyDescent="0.25">
      <c r="A9840" s="3"/>
      <c r="B9840" s="3"/>
      <c r="C9840" s="21"/>
      <c r="D9840" s="3"/>
      <c r="E9840" s="107"/>
      <c r="F9840" s="106" t="s">
        <v>42</v>
      </c>
      <c r="G9840" s="111">
        <f ca="1">VLOOKUP($B9839,'Input Sheet'!$B$12:$N$511,5+G$5,FALSE)</f>
        <v>0</v>
      </c>
      <c r="H9840" s="111">
        <f ca="1">VLOOKUP($B9839,'Input Sheet'!$B$12:$N$511,5+H$5,FALSE)</f>
        <v>0</v>
      </c>
      <c r="I9840" s="111">
        <f ca="1">VLOOKUP($B9839,'Input Sheet'!$B$12:$N$511,5+I$5,FALSE)</f>
        <v>0</v>
      </c>
      <c r="J9840" s="111">
        <f ca="1">VLOOKUP($B9839,'Input Sheet'!$B$12:$N$511,5+J$5,FALSE)</f>
        <v>0</v>
      </c>
      <c r="K9840" s="111">
        <f ca="1">VLOOKUP($B9839,'Input Sheet'!$B$12:$N$511,5+K$5,FALSE)</f>
        <v>0</v>
      </c>
      <c r="L9840" s="111">
        <f ca="1">VLOOKUP($B9839,'Input Sheet'!$B$12:$N$511,5+L$5,FALSE)</f>
        <v>0</v>
      </c>
      <c r="M9840" s="111">
        <f ca="1">VLOOKUP($B9839,'Input Sheet'!$B$12:$N$511,5+M$5,FALSE)</f>
        <v>0</v>
      </c>
      <c r="N9840" s="111">
        <f ca="1">VLOOKUP($B9839,'Input Sheet'!$B$12:$N$511,5+N$5,FALSE)</f>
        <v>0</v>
      </c>
    </row>
    <row r="9841" spans="1:14" s="369" customFormat="1" ht="12.75" hidden="1" customHeight="1" outlineLevel="2" x14ac:dyDescent="0.25">
      <c r="A9841" s="3"/>
      <c r="B9841" s="3"/>
      <c r="C9841" s="3"/>
      <c r="D9841" s="3">
        <v>1</v>
      </c>
      <c r="E9841" s="290">
        <f t="array" aca="1" ref="E9841:E9855" ca="1">TRANSPOSE(G9839:N9839)</f>
        <v>0</v>
      </c>
      <c r="F9841" s="291"/>
      <c r="G9841" s="292"/>
      <c r="H9841" s="293">
        <f ca="1">IF(OFFSET(H9841,-$D9841,0)="n/a","n/a",IF(H$5&gt;OFFSET(H9841,-$D9841,0)+$D9841,$E9841-SUM($G9841:G9841),($E9841-SUM($G9841:G9841))/(OFFSET(H9841,-$D9841,0)-(H$5-$D9841-1))))</f>
        <v>0</v>
      </c>
      <c r="I9841" s="293">
        <f ca="1">IF(OFFSET(I9841,-$D9841,0)="n/a","n/a",IF(I$5&gt;OFFSET(I9841,-$D9841,0)+$D9841,$E9841-SUM($G9841:H9841),($E9841-SUM($G9841:H9841))/(OFFSET(I9841,-$D9841,0)-(I$5-$D9841-1))))</f>
        <v>0</v>
      </c>
      <c r="J9841" s="293">
        <f ca="1">IF(OFFSET(J9841,-$D9841,0)="n/a","n/a",IF(J$5&gt;OFFSET(J9841,-$D9841,0)+$D9841,$E9841-SUM($G9841:I9841),($E9841-SUM($G9841:I9841))/(OFFSET(J9841,-$D9841,0)-(J$5-$D9841-1))))</f>
        <v>0</v>
      </c>
      <c r="K9841" s="293">
        <f ca="1">IF(OFFSET(K9841,-$D9841,0)="n/a","n/a",IF(K$5&gt;OFFSET(K9841,-$D9841,0)+$D9841,$E9841-SUM($G9841:J9841),($E9841-SUM($G9841:J9841))/(OFFSET(K9841,-$D9841,0)-(K$5-$D9841-1))))</f>
        <v>0</v>
      </c>
      <c r="L9841" s="293">
        <f ca="1">IF(OFFSET(L9841,-$D9841,0)="n/a","n/a",IF(L$5&gt;OFFSET(L9841,-$D9841,0)+$D9841,$E9841-SUM($G9841:K9841),($E9841-SUM($G9841:K9841))/(OFFSET(L9841,-$D9841,0)-(L$5-$D9841-1))))</f>
        <v>0</v>
      </c>
      <c r="M9841" s="293">
        <f ca="1">IF(OFFSET(M9841,-$D9841,0)="n/a","n/a",IF(M$5&gt;OFFSET(M9841,-$D9841,0)+$D9841,$E9841-SUM($G9841:L9841),($E9841-SUM($G9841:L9841))/(OFFSET(M9841,-$D9841,0)-(M$5-$D9841-1))))</f>
        <v>0</v>
      </c>
      <c r="N9841" s="293">
        <f ca="1">IF(OFFSET(N9841,-$D9841,0)="n/a","n/a",IF(N$5&gt;OFFSET(N9841,-$D9841,0)+$D9841,$E9841-SUM($G9841:M9841),($E9841-SUM($G9841:M9841))/(OFFSET(N9841,-$D9841,0)-(N$5-$D9841-1))))</f>
        <v>0</v>
      </c>
    </row>
    <row r="9842" spans="1:14" s="369" customFormat="1" ht="12.75" hidden="1" customHeight="1" outlineLevel="2" x14ac:dyDescent="0.25">
      <c r="A9842" s="3"/>
      <c r="B9842" s="3"/>
      <c r="C9842" s="392" t="s">
        <v>43</v>
      </c>
      <c r="D9842" s="3">
        <v>2</v>
      </c>
      <c r="E9842" s="290">
        <f ca="1"/>
        <v>0</v>
      </c>
      <c r="F9842" s="291"/>
      <c r="G9842" s="294"/>
      <c r="H9842" s="292"/>
      <c r="I9842" s="293">
        <f ca="1">IF(OFFSET(I9842,-$D9842,0)="n/a","n/a",IF(I$5&gt;OFFSET(I9842,-$D9842,0)+$D9842,$E9842-SUM($G9842:H9842),($E9842-SUM($G9842:H9842))/(OFFSET(I9842,-$D9842,0)-(I$5-$D9842-1))))</f>
        <v>0</v>
      </c>
      <c r="J9842" s="293">
        <f ca="1">IF(OFFSET(J9842,-$D9842,0)="n/a","n/a",IF(J$5&gt;OFFSET(J9842,-$D9842,0)+$D9842,$E9842-SUM($G9842:I9842),($E9842-SUM($G9842:I9842))/(OFFSET(J9842,-$D9842,0)-(J$5-$D9842-1))))</f>
        <v>0</v>
      </c>
      <c r="K9842" s="293">
        <f ca="1">IF(OFFSET(K9842,-$D9842,0)="n/a","n/a",IF(K$5&gt;OFFSET(K9842,-$D9842,0)+$D9842,$E9842-SUM($G9842:J9842),($E9842-SUM($G9842:J9842))/(OFFSET(K9842,-$D9842,0)-(K$5-$D9842-1))))</f>
        <v>0</v>
      </c>
      <c r="L9842" s="293">
        <f ca="1">IF(OFFSET(L9842,-$D9842,0)="n/a","n/a",IF(L$5&gt;OFFSET(L9842,-$D9842,0)+$D9842,$E9842-SUM($G9842:K9842),($E9842-SUM($G9842:K9842))/(OFFSET(L9842,-$D9842,0)-(L$5-$D9842-1))))</f>
        <v>0</v>
      </c>
      <c r="M9842" s="293">
        <f ca="1">IF(OFFSET(M9842,-$D9842,0)="n/a","n/a",IF(M$5&gt;OFFSET(M9842,-$D9842,0)+$D9842,$E9842-SUM($G9842:L9842),($E9842-SUM($G9842:L9842))/(OFFSET(M9842,-$D9842,0)-(M$5-$D9842-1))))</f>
        <v>0</v>
      </c>
      <c r="N9842" s="293">
        <f ca="1">IF(OFFSET(N9842,-$D9842,0)="n/a","n/a",IF(N$5&gt;OFFSET(N9842,-$D9842,0)+$D9842,$E9842-SUM($G9842:M9842),($E9842-SUM($G9842:M9842))/(OFFSET(N9842,-$D9842,0)-(N$5-$D9842-1))))</f>
        <v>0</v>
      </c>
    </row>
    <row r="9843" spans="1:14" s="369" customFormat="1" ht="12.75" hidden="1" customHeight="1" outlineLevel="2" x14ac:dyDescent="0.25">
      <c r="A9843" s="3"/>
      <c r="B9843" s="3"/>
      <c r="C9843" s="392"/>
      <c r="D9843" s="3">
        <v>3</v>
      </c>
      <c r="E9843" s="290">
        <f ca="1"/>
        <v>0</v>
      </c>
      <c r="F9843" s="291"/>
      <c r="G9843" s="294"/>
      <c r="H9843" s="294"/>
      <c r="I9843" s="292"/>
      <c r="J9843" s="293">
        <f ca="1">IF(OFFSET(J9843,-$D9843,0)="n/a","n/a",IF(J$5&gt;OFFSET(J9843,-$D9843,0)+$D9843,$E9843-SUM($G9843:I9843),($E9843-SUM($G9843:I9843))/(OFFSET(J9843,-$D9843,0)-(J$5-$D9843-1))))</f>
        <v>0</v>
      </c>
      <c r="K9843" s="293">
        <f ca="1">IF(OFFSET(K9843,-$D9843,0)="n/a","n/a",IF(K$5&gt;OFFSET(K9843,-$D9843,0)+$D9843,$E9843-SUM($G9843:J9843),($E9843-SUM($G9843:J9843))/(OFFSET(K9843,-$D9843,0)-(K$5-$D9843-1))))</f>
        <v>0</v>
      </c>
      <c r="L9843" s="293">
        <f ca="1">IF(OFFSET(L9843,-$D9843,0)="n/a","n/a",IF(L$5&gt;OFFSET(L9843,-$D9843,0)+$D9843,$E9843-SUM($G9843:K9843),($E9843-SUM($G9843:K9843))/(OFFSET(L9843,-$D9843,0)-(L$5-$D9843-1))))</f>
        <v>0</v>
      </c>
      <c r="M9843" s="293">
        <f ca="1">IF(OFFSET(M9843,-$D9843,0)="n/a","n/a",IF(M$5&gt;OFFSET(M9843,-$D9843,0)+$D9843,$E9843-SUM($G9843:L9843),($E9843-SUM($G9843:L9843))/(OFFSET(M9843,-$D9843,0)-(M$5-$D9843-1))))</f>
        <v>0</v>
      </c>
      <c r="N9843" s="293">
        <f ca="1">IF(OFFSET(N9843,-$D9843,0)="n/a","n/a",IF(N$5&gt;OFFSET(N9843,-$D9843,0)+$D9843,$E9843-SUM($G9843:M9843),($E9843-SUM($G9843:M9843))/(OFFSET(N9843,-$D9843,0)-(N$5-$D9843-1))))</f>
        <v>0</v>
      </c>
    </row>
    <row r="9844" spans="1:14" s="369" customFormat="1" ht="12.75" hidden="1" customHeight="1" outlineLevel="2" x14ac:dyDescent="0.25">
      <c r="A9844" s="3"/>
      <c r="B9844" s="3"/>
      <c r="C9844" s="392"/>
      <c r="D9844" s="3">
        <v>4</v>
      </c>
      <c r="E9844" s="290">
        <f ca="1"/>
        <v>0</v>
      </c>
      <c r="F9844" s="291"/>
      <c r="G9844" s="294"/>
      <c r="H9844" s="294"/>
      <c r="I9844" s="294"/>
      <c r="J9844" s="292"/>
      <c r="K9844" s="293">
        <f ca="1">IF(OFFSET(K9844,-$D9844,0)="n/a","n/a",IF(K$5&gt;OFFSET(K9844,-$D9844,0)+$D9844,$E9844-SUM($G9844:J9844),($E9844-SUM($G9844:J9844))/(OFFSET(K9844,-$D9844,0)-(K$5-$D9844-1))))</f>
        <v>0</v>
      </c>
      <c r="L9844" s="293">
        <f ca="1">IF(OFFSET(L9844,-$D9844,0)="n/a","n/a",IF(L$5&gt;OFFSET(L9844,-$D9844,0)+$D9844,$E9844-SUM($G9844:K9844),($E9844-SUM($G9844:K9844))/(OFFSET(L9844,-$D9844,0)-(L$5-$D9844-1))))</f>
        <v>0</v>
      </c>
      <c r="M9844" s="293">
        <f ca="1">IF(OFFSET(M9844,-$D9844,0)="n/a","n/a",IF(M$5&gt;OFFSET(M9844,-$D9844,0)+$D9844,$E9844-SUM($G9844:L9844),($E9844-SUM($G9844:L9844))/(OFFSET(M9844,-$D9844,0)-(M$5-$D9844-1))))</f>
        <v>0</v>
      </c>
      <c r="N9844" s="293">
        <f ca="1">IF(OFFSET(N9844,-$D9844,0)="n/a","n/a",IF(N$5&gt;OFFSET(N9844,-$D9844,0)+$D9844,$E9844-SUM($G9844:M9844),($E9844-SUM($G9844:M9844))/(OFFSET(N9844,-$D9844,0)-(N$5-$D9844-1))))</f>
        <v>0</v>
      </c>
    </row>
    <row r="9845" spans="1:14" s="369" customFormat="1" ht="12.75" hidden="1" customHeight="1" outlineLevel="2" x14ac:dyDescent="0.25">
      <c r="A9845" s="3"/>
      <c r="B9845" s="3"/>
      <c r="C9845" s="392"/>
      <c r="D9845" s="3">
        <v>5</v>
      </c>
      <c r="E9845" s="290">
        <f ca="1"/>
        <v>0</v>
      </c>
      <c r="F9845" s="291"/>
      <c r="G9845" s="294"/>
      <c r="H9845" s="294"/>
      <c r="I9845" s="294"/>
      <c r="J9845" s="294"/>
      <c r="K9845" s="292"/>
      <c r="L9845" s="293">
        <f ca="1">IF(OFFSET(L9845,-$D9845,0)="n/a","n/a",IF(L$5&gt;OFFSET(L9845,-$D9845,0)+$D9845,$E9845-SUM($G9845:K9845),($E9845-SUM($G9845:K9845))/(OFFSET(L9845,-$D9845,0)-(L$5-$D9845-1))))</f>
        <v>0</v>
      </c>
      <c r="M9845" s="293">
        <f ca="1">IF(OFFSET(M9845,-$D9845,0)="n/a","n/a",IF(M$5&gt;OFFSET(M9845,-$D9845,0)+$D9845,$E9845-SUM($G9845:L9845),($E9845-SUM($G9845:L9845))/(OFFSET(M9845,-$D9845,0)-(M$5-$D9845-1))))</f>
        <v>0</v>
      </c>
      <c r="N9845" s="293">
        <f ca="1">IF(OFFSET(N9845,-$D9845,0)="n/a","n/a",IF(N$5&gt;OFFSET(N9845,-$D9845,0)+$D9845,$E9845-SUM($G9845:M9845),($E9845-SUM($G9845:M9845))/(OFFSET(N9845,-$D9845,0)-(N$5-$D9845-1))))</f>
        <v>0</v>
      </c>
    </row>
    <row r="9846" spans="1:14" s="369" customFormat="1" ht="12.75" hidden="1" customHeight="1" outlineLevel="2" x14ac:dyDescent="0.25">
      <c r="A9846" s="3"/>
      <c r="B9846" s="3"/>
      <c r="C9846" s="392"/>
      <c r="D9846" s="3">
        <v>6</v>
      </c>
      <c r="E9846" s="290">
        <f ca="1"/>
        <v>0</v>
      </c>
      <c r="F9846" s="291"/>
      <c r="G9846" s="294"/>
      <c r="H9846" s="294"/>
      <c r="I9846" s="294"/>
      <c r="J9846" s="294"/>
      <c r="K9846" s="294"/>
      <c r="L9846" s="292"/>
      <c r="M9846" s="293">
        <f ca="1">IF(OFFSET(M9846,-$D9846,0)="n/a","n/a",IF(M$5&gt;OFFSET(M9846,-$D9846,0)+$D9846,$E9846-SUM($G9846:L9846),($E9846-SUM($G9846:L9846))/(OFFSET(M9846,-$D9846,0)-(M$5-$D9846-1))))</f>
        <v>0</v>
      </c>
      <c r="N9846" s="293">
        <f ca="1">IF(OFFSET(N9846,-$D9846,0)="n/a","n/a",IF(N$5&gt;OFFSET(N9846,-$D9846,0)+$D9846,$E9846-SUM($G9846:M9846),($E9846-SUM($G9846:M9846))/(OFFSET(N9846,-$D9846,0)-(N$5-$D9846-1))))</f>
        <v>0</v>
      </c>
    </row>
    <row r="9847" spans="1:14" s="369" customFormat="1" ht="12.75" hidden="1" customHeight="1" outlineLevel="2" x14ac:dyDescent="0.25">
      <c r="A9847" s="3"/>
      <c r="B9847" s="3"/>
      <c r="C9847" s="392"/>
      <c r="D9847" s="3">
        <v>7</v>
      </c>
      <c r="E9847" s="290">
        <f ca="1"/>
        <v>0</v>
      </c>
      <c r="F9847" s="291"/>
      <c r="G9847" s="294"/>
      <c r="H9847" s="294"/>
      <c r="I9847" s="294"/>
      <c r="J9847" s="294"/>
      <c r="K9847" s="294"/>
      <c r="L9847" s="294"/>
      <c r="M9847" s="292"/>
      <c r="N9847" s="293">
        <f ca="1">IF(OFFSET(N9847,-$D9847,0)="n/a","n/a",IF(N$5&gt;OFFSET(N9847,-$D9847,0)+$D9847,$E9847-SUM($G9847:M9847),($E9847-SUM($G9847:M9847))/(OFFSET(N9847,-$D9847,0)-(N$5-$D9847-1))))</f>
        <v>0</v>
      </c>
    </row>
    <row r="9848" spans="1:14" s="369" customFormat="1" ht="12.75" hidden="1" customHeight="1" outlineLevel="2" x14ac:dyDescent="0.25">
      <c r="A9848" s="3"/>
      <c r="B9848" s="3"/>
      <c r="C9848" s="392"/>
      <c r="D9848" s="3">
        <v>8</v>
      </c>
      <c r="E9848" s="290">
        <f ca="1"/>
        <v>0</v>
      </c>
      <c r="F9848" s="291"/>
      <c r="G9848" s="294"/>
      <c r="H9848" s="294"/>
      <c r="I9848" s="294"/>
      <c r="J9848" s="294"/>
      <c r="K9848" s="294"/>
      <c r="L9848" s="294"/>
      <c r="M9848" s="294"/>
      <c r="N9848" s="292"/>
    </row>
    <row r="9849" spans="1:14" s="369" customFormat="1" ht="12.75" hidden="1" customHeight="1" outlineLevel="2" x14ac:dyDescent="0.25">
      <c r="A9849" s="3"/>
      <c r="B9849" s="3"/>
      <c r="C9849" s="392"/>
      <c r="D9849" s="3">
        <v>9</v>
      </c>
      <c r="E9849" s="290" t="e">
        <f ca="1"/>
        <v>#N/A</v>
      </c>
      <c r="F9849" s="291"/>
      <c r="G9849" s="294"/>
      <c r="H9849" s="294"/>
      <c r="I9849" s="294"/>
      <c r="J9849" s="294"/>
      <c r="K9849" s="294"/>
      <c r="L9849" s="294"/>
      <c r="M9849" s="294"/>
      <c r="N9849" s="294"/>
    </row>
    <row r="9850" spans="1:14" s="369" customFormat="1" ht="12.75" hidden="1" customHeight="1" outlineLevel="2" x14ac:dyDescent="0.25">
      <c r="A9850" s="3"/>
      <c r="B9850" s="3"/>
      <c r="C9850" s="392"/>
      <c r="D9850" s="3">
        <v>10</v>
      </c>
      <c r="E9850" s="290" t="e">
        <f ca="1"/>
        <v>#N/A</v>
      </c>
      <c r="F9850" s="291"/>
      <c r="G9850" s="294"/>
      <c r="H9850" s="294"/>
      <c r="I9850" s="294"/>
      <c r="J9850" s="294"/>
      <c r="K9850" s="294"/>
      <c r="L9850" s="294"/>
      <c r="M9850" s="294"/>
      <c r="N9850" s="294"/>
    </row>
    <row r="9851" spans="1:14" s="369" customFormat="1" ht="12.75" hidden="1" customHeight="1" outlineLevel="2" x14ac:dyDescent="0.25">
      <c r="A9851" s="3"/>
      <c r="B9851" s="3"/>
      <c r="C9851" s="392"/>
      <c r="D9851" s="3">
        <v>11</v>
      </c>
      <c r="E9851" s="290" t="e">
        <f ca="1"/>
        <v>#N/A</v>
      </c>
      <c r="F9851" s="291"/>
      <c r="G9851" s="294"/>
      <c r="H9851" s="294"/>
      <c r="I9851" s="294"/>
      <c r="J9851" s="294"/>
      <c r="K9851" s="294"/>
      <c r="L9851" s="294"/>
      <c r="M9851" s="294"/>
      <c r="N9851" s="294"/>
    </row>
    <row r="9852" spans="1:14" s="369" customFormat="1" ht="12.75" hidden="1" customHeight="1" outlineLevel="2" x14ac:dyDescent="0.25">
      <c r="A9852" s="3"/>
      <c r="B9852" s="3"/>
      <c r="C9852" s="392"/>
      <c r="D9852" s="3">
        <v>12</v>
      </c>
      <c r="E9852" s="290" t="e">
        <f ca="1"/>
        <v>#N/A</v>
      </c>
      <c r="F9852" s="291"/>
      <c r="G9852" s="294"/>
      <c r="H9852" s="294"/>
      <c r="I9852" s="294"/>
      <c r="J9852" s="294"/>
      <c r="K9852" s="294"/>
      <c r="L9852" s="294"/>
      <c r="M9852" s="294"/>
      <c r="N9852" s="294"/>
    </row>
    <row r="9853" spans="1:14" s="369" customFormat="1" ht="12.75" hidden="1" customHeight="1" outlineLevel="2" x14ac:dyDescent="0.25">
      <c r="A9853" s="3"/>
      <c r="B9853" s="3"/>
      <c r="C9853" s="392"/>
      <c r="D9853" s="3">
        <v>13</v>
      </c>
      <c r="E9853" s="290" t="e">
        <f ca="1"/>
        <v>#N/A</v>
      </c>
      <c r="F9853" s="291"/>
      <c r="G9853" s="294"/>
      <c r="H9853" s="294"/>
      <c r="I9853" s="294"/>
      <c r="J9853" s="294"/>
      <c r="K9853" s="294"/>
      <c r="L9853" s="294"/>
      <c r="M9853" s="294"/>
      <c r="N9853" s="294"/>
    </row>
    <row r="9854" spans="1:14" s="369" customFormat="1" ht="12.75" hidden="1" customHeight="1" outlineLevel="2" x14ac:dyDescent="0.25">
      <c r="A9854" s="3"/>
      <c r="B9854" s="3"/>
      <c r="C9854" s="392"/>
      <c r="D9854" s="3">
        <v>14</v>
      </c>
      <c r="E9854" s="290" t="e">
        <f ca="1"/>
        <v>#N/A</v>
      </c>
      <c r="F9854" s="291"/>
      <c r="G9854" s="294"/>
      <c r="H9854" s="294"/>
      <c r="I9854" s="294"/>
      <c r="J9854" s="294"/>
      <c r="K9854" s="294"/>
      <c r="L9854" s="294"/>
      <c r="M9854" s="294"/>
      <c r="N9854" s="294"/>
    </row>
    <row r="9855" spans="1:14" s="369" customFormat="1" ht="12.75" hidden="1" customHeight="1" outlineLevel="2" x14ac:dyDescent="0.25">
      <c r="A9855" s="3"/>
      <c r="B9855" s="3"/>
      <c r="C9855" s="392"/>
      <c r="D9855" s="3">
        <v>15</v>
      </c>
      <c r="E9855" s="290" t="e">
        <f ca="1"/>
        <v>#N/A</v>
      </c>
      <c r="F9855" s="291"/>
      <c r="G9855" s="294"/>
      <c r="H9855" s="294"/>
      <c r="I9855" s="294"/>
      <c r="J9855" s="294"/>
      <c r="K9855" s="294"/>
      <c r="L9855" s="294"/>
      <c r="M9855" s="294"/>
      <c r="N9855" s="294"/>
    </row>
    <row r="9856" spans="1:14" s="369" customFormat="1" ht="12.75" hidden="1" customHeight="1" outlineLevel="1" x14ac:dyDescent="0.25">
      <c r="A9856" s="3"/>
      <c r="B9856" s="145" t="str">
        <f ca="1">B9839</f>
        <v>Asset Type 491</v>
      </c>
      <c r="C9856" s="145" t="str">
        <f ca="1">C9839</f>
        <v>Description - Asset Type 491</v>
      </c>
      <c r="D9856" s="3"/>
      <c r="E9856" s="3"/>
      <c r="F9856" s="106" t="s">
        <v>44</v>
      </c>
      <c r="G9856" s="296">
        <f t="shared" ref="G9856:N9856" si="982">SUM(G9841:G9855)</f>
        <v>0</v>
      </c>
      <c r="H9856" s="296">
        <f t="shared" ca="1" si="982"/>
        <v>0</v>
      </c>
      <c r="I9856" s="296">
        <f t="shared" ca="1" si="982"/>
        <v>0</v>
      </c>
      <c r="J9856" s="296">
        <f t="shared" ca="1" si="982"/>
        <v>0</v>
      </c>
      <c r="K9856" s="296">
        <f t="shared" ca="1" si="982"/>
        <v>0</v>
      </c>
      <c r="L9856" s="296">
        <f t="shared" ca="1" si="982"/>
        <v>0</v>
      </c>
      <c r="M9856" s="296">
        <f t="shared" ca="1" si="982"/>
        <v>0</v>
      </c>
      <c r="N9856" s="296">
        <f t="shared" ca="1" si="982"/>
        <v>0</v>
      </c>
    </row>
    <row r="9857" spans="1:14" s="369" customFormat="1" ht="12.75" hidden="1" customHeight="1" outlineLevel="2" x14ac:dyDescent="0.25">
      <c r="A9857" s="217">
        <f>A9839+1</f>
        <v>492</v>
      </c>
      <c r="B9857" s="22" t="str">
        <f ca="1">OFFSET($B$13,$A9857-1,0)</f>
        <v>Asset Type 492</v>
      </c>
      <c r="C9857" s="22" t="str">
        <f ca="1">OFFSET($C$13,$A9857-1,0)</f>
        <v>Description - Asset Type 492</v>
      </c>
      <c r="D9857" s="3"/>
      <c r="E9857" s="109"/>
      <c r="F9857" s="108" t="s">
        <v>41</v>
      </c>
      <c r="G9857" s="295">
        <f t="shared" ref="G9857:N9857" ca="1" si="983">VLOOKUP($B9857,$B$13:$N$512,5+G$5,FALSE)</f>
        <v>0</v>
      </c>
      <c r="H9857" s="295">
        <f t="shared" ca="1" si="983"/>
        <v>0</v>
      </c>
      <c r="I9857" s="295">
        <f t="shared" ca="1" si="983"/>
        <v>0</v>
      </c>
      <c r="J9857" s="295">
        <f t="shared" ca="1" si="983"/>
        <v>0</v>
      </c>
      <c r="K9857" s="295">
        <f t="shared" ca="1" si="983"/>
        <v>0</v>
      </c>
      <c r="L9857" s="295">
        <f t="shared" ca="1" si="983"/>
        <v>0</v>
      </c>
      <c r="M9857" s="295">
        <f t="shared" ca="1" si="983"/>
        <v>0</v>
      </c>
      <c r="N9857" s="295">
        <f t="shared" ca="1" si="983"/>
        <v>0</v>
      </c>
    </row>
    <row r="9858" spans="1:14" s="369" customFormat="1" ht="12.75" hidden="1" customHeight="1" outlineLevel="2" x14ac:dyDescent="0.25">
      <c r="A9858" s="3"/>
      <c r="B9858" s="3"/>
      <c r="C9858" s="21"/>
      <c r="D9858" s="3"/>
      <c r="E9858" s="107"/>
      <c r="F9858" s="106" t="s">
        <v>42</v>
      </c>
      <c r="G9858" s="111">
        <f ca="1">VLOOKUP($B9857,'Input Sheet'!$B$12:$N$511,5+G$5,FALSE)</f>
        <v>0</v>
      </c>
      <c r="H9858" s="111">
        <f ca="1">VLOOKUP($B9857,'Input Sheet'!$B$12:$N$511,5+H$5,FALSE)</f>
        <v>0</v>
      </c>
      <c r="I9858" s="111">
        <f ca="1">VLOOKUP($B9857,'Input Sheet'!$B$12:$N$511,5+I$5,FALSE)</f>
        <v>0</v>
      </c>
      <c r="J9858" s="111">
        <f ca="1">VLOOKUP($B9857,'Input Sheet'!$B$12:$N$511,5+J$5,FALSE)</f>
        <v>0</v>
      </c>
      <c r="K9858" s="111">
        <f ca="1">VLOOKUP($B9857,'Input Sheet'!$B$12:$N$511,5+K$5,FALSE)</f>
        <v>0</v>
      </c>
      <c r="L9858" s="111">
        <f ca="1">VLOOKUP($B9857,'Input Sheet'!$B$12:$N$511,5+L$5,FALSE)</f>
        <v>0</v>
      </c>
      <c r="M9858" s="111">
        <f ca="1">VLOOKUP($B9857,'Input Sheet'!$B$12:$N$511,5+M$5,FALSE)</f>
        <v>0</v>
      </c>
      <c r="N9858" s="111">
        <f ca="1">VLOOKUP($B9857,'Input Sheet'!$B$12:$N$511,5+N$5,FALSE)</f>
        <v>0</v>
      </c>
    </row>
    <row r="9859" spans="1:14" s="369" customFormat="1" ht="12.75" hidden="1" customHeight="1" outlineLevel="2" x14ac:dyDescent="0.25">
      <c r="A9859" s="3"/>
      <c r="B9859" s="3"/>
      <c r="C9859" s="3"/>
      <c r="D9859" s="3">
        <v>1</v>
      </c>
      <c r="E9859" s="290">
        <f t="array" aca="1" ref="E9859:E9873" ca="1">TRANSPOSE(G9857:N9857)</f>
        <v>0</v>
      </c>
      <c r="F9859" s="291"/>
      <c r="G9859" s="292"/>
      <c r="H9859" s="293">
        <f ca="1">IF(OFFSET(H9859,-$D9859,0)="n/a","n/a",IF(H$5&gt;OFFSET(H9859,-$D9859,0)+$D9859,$E9859-SUM($G9859:G9859),($E9859-SUM($G9859:G9859))/(OFFSET(H9859,-$D9859,0)-(H$5-$D9859-1))))</f>
        <v>0</v>
      </c>
      <c r="I9859" s="293">
        <f ca="1">IF(OFFSET(I9859,-$D9859,0)="n/a","n/a",IF(I$5&gt;OFFSET(I9859,-$D9859,0)+$D9859,$E9859-SUM($G9859:H9859),($E9859-SUM($G9859:H9859))/(OFFSET(I9859,-$D9859,0)-(I$5-$D9859-1))))</f>
        <v>0</v>
      </c>
      <c r="J9859" s="293">
        <f ca="1">IF(OFFSET(J9859,-$D9859,0)="n/a","n/a",IF(J$5&gt;OFFSET(J9859,-$D9859,0)+$D9859,$E9859-SUM($G9859:I9859),($E9859-SUM($G9859:I9859))/(OFFSET(J9859,-$D9859,0)-(J$5-$D9859-1))))</f>
        <v>0</v>
      </c>
      <c r="K9859" s="293">
        <f ca="1">IF(OFFSET(K9859,-$D9859,0)="n/a","n/a",IF(K$5&gt;OFFSET(K9859,-$D9859,0)+$D9859,$E9859-SUM($G9859:J9859),($E9859-SUM($G9859:J9859))/(OFFSET(K9859,-$D9859,0)-(K$5-$D9859-1))))</f>
        <v>0</v>
      </c>
      <c r="L9859" s="293">
        <f ca="1">IF(OFFSET(L9859,-$D9859,0)="n/a","n/a",IF(L$5&gt;OFFSET(L9859,-$D9859,0)+$D9859,$E9859-SUM($G9859:K9859),($E9859-SUM($G9859:K9859))/(OFFSET(L9859,-$D9859,0)-(L$5-$D9859-1))))</f>
        <v>0</v>
      </c>
      <c r="M9859" s="293">
        <f ca="1">IF(OFFSET(M9859,-$D9859,0)="n/a","n/a",IF(M$5&gt;OFFSET(M9859,-$D9859,0)+$D9859,$E9859-SUM($G9859:L9859),($E9859-SUM($G9859:L9859))/(OFFSET(M9859,-$D9859,0)-(M$5-$D9859-1))))</f>
        <v>0</v>
      </c>
      <c r="N9859" s="293">
        <f ca="1">IF(OFFSET(N9859,-$D9859,0)="n/a","n/a",IF(N$5&gt;OFFSET(N9859,-$D9859,0)+$D9859,$E9859-SUM($G9859:M9859),($E9859-SUM($G9859:M9859))/(OFFSET(N9859,-$D9859,0)-(N$5-$D9859-1))))</f>
        <v>0</v>
      </c>
    </row>
    <row r="9860" spans="1:14" s="369" customFormat="1" ht="12.75" hidden="1" customHeight="1" outlineLevel="2" x14ac:dyDescent="0.25">
      <c r="A9860" s="3"/>
      <c r="B9860" s="3"/>
      <c r="C9860" s="392" t="s">
        <v>43</v>
      </c>
      <c r="D9860" s="3">
        <v>2</v>
      </c>
      <c r="E9860" s="290">
        <f ca="1"/>
        <v>0</v>
      </c>
      <c r="F9860" s="291"/>
      <c r="G9860" s="294"/>
      <c r="H9860" s="292"/>
      <c r="I9860" s="293">
        <f ca="1">IF(OFFSET(I9860,-$D9860,0)="n/a","n/a",IF(I$5&gt;OFFSET(I9860,-$D9860,0)+$D9860,$E9860-SUM($G9860:H9860),($E9860-SUM($G9860:H9860))/(OFFSET(I9860,-$D9860,0)-(I$5-$D9860-1))))</f>
        <v>0</v>
      </c>
      <c r="J9860" s="293">
        <f ca="1">IF(OFFSET(J9860,-$D9860,0)="n/a","n/a",IF(J$5&gt;OFFSET(J9860,-$D9860,0)+$D9860,$E9860-SUM($G9860:I9860),($E9860-SUM($G9860:I9860))/(OFFSET(J9860,-$D9860,0)-(J$5-$D9860-1))))</f>
        <v>0</v>
      </c>
      <c r="K9860" s="293">
        <f ca="1">IF(OFFSET(K9860,-$D9860,0)="n/a","n/a",IF(K$5&gt;OFFSET(K9860,-$D9860,0)+$D9860,$E9860-SUM($G9860:J9860),($E9860-SUM($G9860:J9860))/(OFFSET(K9860,-$D9860,0)-(K$5-$D9860-1))))</f>
        <v>0</v>
      </c>
      <c r="L9860" s="293">
        <f ca="1">IF(OFFSET(L9860,-$D9860,0)="n/a","n/a",IF(L$5&gt;OFFSET(L9860,-$D9860,0)+$D9860,$E9860-SUM($G9860:K9860),($E9860-SUM($G9860:K9860))/(OFFSET(L9860,-$D9860,0)-(L$5-$D9860-1))))</f>
        <v>0</v>
      </c>
      <c r="M9860" s="293">
        <f ca="1">IF(OFFSET(M9860,-$D9860,0)="n/a","n/a",IF(M$5&gt;OFFSET(M9860,-$D9860,0)+$D9860,$E9860-SUM($G9860:L9860),($E9860-SUM($G9860:L9860))/(OFFSET(M9860,-$D9860,0)-(M$5-$D9860-1))))</f>
        <v>0</v>
      </c>
      <c r="N9860" s="293">
        <f ca="1">IF(OFFSET(N9860,-$D9860,0)="n/a","n/a",IF(N$5&gt;OFFSET(N9860,-$D9860,0)+$D9860,$E9860-SUM($G9860:M9860),($E9860-SUM($G9860:M9860))/(OFFSET(N9860,-$D9860,0)-(N$5-$D9860-1))))</f>
        <v>0</v>
      </c>
    </row>
    <row r="9861" spans="1:14" s="369" customFormat="1" ht="12.75" hidden="1" customHeight="1" outlineLevel="2" x14ac:dyDescent="0.25">
      <c r="A9861" s="3"/>
      <c r="B9861" s="3"/>
      <c r="C9861" s="392"/>
      <c r="D9861" s="3">
        <v>3</v>
      </c>
      <c r="E9861" s="290">
        <f ca="1"/>
        <v>0</v>
      </c>
      <c r="F9861" s="291"/>
      <c r="G9861" s="294"/>
      <c r="H9861" s="294"/>
      <c r="I9861" s="292"/>
      <c r="J9861" s="293">
        <f ca="1">IF(OFFSET(J9861,-$D9861,0)="n/a","n/a",IF(J$5&gt;OFFSET(J9861,-$D9861,0)+$D9861,$E9861-SUM($G9861:I9861),($E9861-SUM($G9861:I9861))/(OFFSET(J9861,-$D9861,0)-(J$5-$D9861-1))))</f>
        <v>0</v>
      </c>
      <c r="K9861" s="293">
        <f ca="1">IF(OFFSET(K9861,-$D9861,0)="n/a","n/a",IF(K$5&gt;OFFSET(K9861,-$D9861,0)+$D9861,$E9861-SUM($G9861:J9861),($E9861-SUM($G9861:J9861))/(OFFSET(K9861,-$D9861,0)-(K$5-$D9861-1))))</f>
        <v>0</v>
      </c>
      <c r="L9861" s="293">
        <f ca="1">IF(OFFSET(L9861,-$D9861,0)="n/a","n/a",IF(L$5&gt;OFFSET(L9861,-$D9861,0)+$D9861,$E9861-SUM($G9861:K9861),($E9861-SUM($G9861:K9861))/(OFFSET(L9861,-$D9861,0)-(L$5-$D9861-1))))</f>
        <v>0</v>
      </c>
      <c r="M9861" s="293">
        <f ca="1">IF(OFFSET(M9861,-$D9861,0)="n/a","n/a",IF(M$5&gt;OFFSET(M9861,-$D9861,0)+$D9861,$E9861-SUM($G9861:L9861),($E9861-SUM($G9861:L9861))/(OFFSET(M9861,-$D9861,0)-(M$5-$D9861-1))))</f>
        <v>0</v>
      </c>
      <c r="N9861" s="293">
        <f ca="1">IF(OFFSET(N9861,-$D9861,0)="n/a","n/a",IF(N$5&gt;OFFSET(N9861,-$D9861,0)+$D9861,$E9861-SUM($G9861:M9861),($E9861-SUM($G9861:M9861))/(OFFSET(N9861,-$D9861,0)-(N$5-$D9861-1))))</f>
        <v>0</v>
      </c>
    </row>
    <row r="9862" spans="1:14" s="369" customFormat="1" ht="12.75" hidden="1" customHeight="1" outlineLevel="2" x14ac:dyDescent="0.25">
      <c r="A9862" s="3"/>
      <c r="B9862" s="3"/>
      <c r="C9862" s="392"/>
      <c r="D9862" s="3">
        <v>4</v>
      </c>
      <c r="E9862" s="290">
        <f ca="1"/>
        <v>0</v>
      </c>
      <c r="F9862" s="291"/>
      <c r="G9862" s="294"/>
      <c r="H9862" s="294"/>
      <c r="I9862" s="294"/>
      <c r="J9862" s="292"/>
      <c r="K9862" s="293">
        <f ca="1">IF(OFFSET(K9862,-$D9862,0)="n/a","n/a",IF(K$5&gt;OFFSET(K9862,-$D9862,0)+$D9862,$E9862-SUM($G9862:J9862),($E9862-SUM($G9862:J9862))/(OFFSET(K9862,-$D9862,0)-(K$5-$D9862-1))))</f>
        <v>0</v>
      </c>
      <c r="L9862" s="293">
        <f ca="1">IF(OFFSET(L9862,-$D9862,0)="n/a","n/a",IF(L$5&gt;OFFSET(L9862,-$D9862,0)+$D9862,$E9862-SUM($G9862:K9862),($E9862-SUM($G9862:K9862))/(OFFSET(L9862,-$D9862,0)-(L$5-$D9862-1))))</f>
        <v>0</v>
      </c>
      <c r="M9862" s="293">
        <f ca="1">IF(OFFSET(M9862,-$D9862,0)="n/a","n/a",IF(M$5&gt;OFFSET(M9862,-$D9862,0)+$D9862,$E9862-SUM($G9862:L9862),($E9862-SUM($G9862:L9862))/(OFFSET(M9862,-$D9862,0)-(M$5-$D9862-1))))</f>
        <v>0</v>
      </c>
      <c r="N9862" s="293">
        <f ca="1">IF(OFFSET(N9862,-$D9862,0)="n/a","n/a",IF(N$5&gt;OFFSET(N9862,-$D9862,0)+$D9862,$E9862-SUM($G9862:M9862),($E9862-SUM($G9862:M9862))/(OFFSET(N9862,-$D9862,0)-(N$5-$D9862-1))))</f>
        <v>0</v>
      </c>
    </row>
    <row r="9863" spans="1:14" s="369" customFormat="1" ht="12.75" hidden="1" customHeight="1" outlineLevel="2" x14ac:dyDescent="0.25">
      <c r="A9863" s="3"/>
      <c r="B9863" s="3"/>
      <c r="C9863" s="392"/>
      <c r="D9863" s="3">
        <v>5</v>
      </c>
      <c r="E9863" s="290">
        <f ca="1"/>
        <v>0</v>
      </c>
      <c r="F9863" s="291"/>
      <c r="G9863" s="294"/>
      <c r="H9863" s="294"/>
      <c r="I9863" s="294"/>
      <c r="J9863" s="294"/>
      <c r="K9863" s="292"/>
      <c r="L9863" s="293">
        <f ca="1">IF(OFFSET(L9863,-$D9863,0)="n/a","n/a",IF(L$5&gt;OFFSET(L9863,-$D9863,0)+$D9863,$E9863-SUM($G9863:K9863),($E9863-SUM($G9863:K9863))/(OFFSET(L9863,-$D9863,0)-(L$5-$D9863-1))))</f>
        <v>0</v>
      </c>
      <c r="M9863" s="293">
        <f ca="1">IF(OFFSET(M9863,-$D9863,0)="n/a","n/a",IF(M$5&gt;OFFSET(M9863,-$D9863,0)+$D9863,$E9863-SUM($G9863:L9863),($E9863-SUM($G9863:L9863))/(OFFSET(M9863,-$D9863,0)-(M$5-$D9863-1))))</f>
        <v>0</v>
      </c>
      <c r="N9863" s="293">
        <f ca="1">IF(OFFSET(N9863,-$D9863,0)="n/a","n/a",IF(N$5&gt;OFFSET(N9863,-$D9863,0)+$D9863,$E9863-SUM($G9863:M9863),($E9863-SUM($G9863:M9863))/(OFFSET(N9863,-$D9863,0)-(N$5-$D9863-1))))</f>
        <v>0</v>
      </c>
    </row>
    <row r="9864" spans="1:14" s="369" customFormat="1" ht="12.75" hidden="1" customHeight="1" outlineLevel="2" x14ac:dyDescent="0.25">
      <c r="A9864" s="3"/>
      <c r="B9864" s="3"/>
      <c r="C9864" s="392"/>
      <c r="D9864" s="3">
        <v>6</v>
      </c>
      <c r="E9864" s="290">
        <f ca="1"/>
        <v>0</v>
      </c>
      <c r="F9864" s="291"/>
      <c r="G9864" s="294"/>
      <c r="H9864" s="294"/>
      <c r="I9864" s="294"/>
      <c r="J9864" s="294"/>
      <c r="K9864" s="294"/>
      <c r="L9864" s="292"/>
      <c r="M9864" s="293">
        <f ca="1">IF(OFFSET(M9864,-$D9864,0)="n/a","n/a",IF(M$5&gt;OFFSET(M9864,-$D9864,0)+$D9864,$E9864-SUM($G9864:L9864),($E9864-SUM($G9864:L9864))/(OFFSET(M9864,-$D9864,0)-(M$5-$D9864-1))))</f>
        <v>0</v>
      </c>
      <c r="N9864" s="293">
        <f ca="1">IF(OFFSET(N9864,-$D9864,0)="n/a","n/a",IF(N$5&gt;OFFSET(N9864,-$D9864,0)+$D9864,$E9864-SUM($G9864:M9864),($E9864-SUM($G9864:M9864))/(OFFSET(N9864,-$D9864,0)-(N$5-$D9864-1))))</f>
        <v>0</v>
      </c>
    </row>
    <row r="9865" spans="1:14" s="369" customFormat="1" ht="12.75" hidden="1" customHeight="1" outlineLevel="2" x14ac:dyDescent="0.25">
      <c r="A9865" s="3"/>
      <c r="B9865" s="3"/>
      <c r="C9865" s="392"/>
      <c r="D9865" s="3">
        <v>7</v>
      </c>
      <c r="E9865" s="290">
        <f ca="1"/>
        <v>0</v>
      </c>
      <c r="F9865" s="291"/>
      <c r="G9865" s="294"/>
      <c r="H9865" s="294"/>
      <c r="I9865" s="294"/>
      <c r="J9865" s="294"/>
      <c r="K9865" s="294"/>
      <c r="L9865" s="294"/>
      <c r="M9865" s="292"/>
      <c r="N9865" s="293">
        <f ca="1">IF(OFFSET(N9865,-$D9865,0)="n/a","n/a",IF(N$5&gt;OFFSET(N9865,-$D9865,0)+$D9865,$E9865-SUM($G9865:M9865),($E9865-SUM($G9865:M9865))/(OFFSET(N9865,-$D9865,0)-(N$5-$D9865-1))))</f>
        <v>0</v>
      </c>
    </row>
    <row r="9866" spans="1:14" s="369" customFormat="1" ht="12.75" hidden="1" customHeight="1" outlineLevel="2" x14ac:dyDescent="0.25">
      <c r="A9866" s="3"/>
      <c r="B9866" s="3"/>
      <c r="C9866" s="392"/>
      <c r="D9866" s="3">
        <v>8</v>
      </c>
      <c r="E9866" s="290">
        <f ca="1"/>
        <v>0</v>
      </c>
      <c r="F9866" s="291"/>
      <c r="G9866" s="294"/>
      <c r="H9866" s="294"/>
      <c r="I9866" s="294"/>
      <c r="J9866" s="294"/>
      <c r="K9866" s="294"/>
      <c r="L9866" s="294"/>
      <c r="M9866" s="294"/>
      <c r="N9866" s="292"/>
    </row>
    <row r="9867" spans="1:14" s="369" customFormat="1" ht="12.75" hidden="1" customHeight="1" outlineLevel="2" x14ac:dyDescent="0.25">
      <c r="A9867" s="3"/>
      <c r="B9867" s="3"/>
      <c r="C9867" s="392"/>
      <c r="D9867" s="3">
        <v>9</v>
      </c>
      <c r="E9867" s="290" t="e">
        <f ca="1"/>
        <v>#N/A</v>
      </c>
      <c r="F9867" s="291"/>
      <c r="G9867" s="294"/>
      <c r="H9867" s="294"/>
      <c r="I9867" s="294"/>
      <c r="J9867" s="294"/>
      <c r="K9867" s="294"/>
      <c r="L9867" s="294"/>
      <c r="M9867" s="294"/>
      <c r="N9867" s="294"/>
    </row>
    <row r="9868" spans="1:14" s="369" customFormat="1" ht="12.75" hidden="1" customHeight="1" outlineLevel="2" x14ac:dyDescent="0.25">
      <c r="A9868" s="3"/>
      <c r="B9868" s="3"/>
      <c r="C9868" s="392"/>
      <c r="D9868" s="3">
        <v>10</v>
      </c>
      <c r="E9868" s="290" t="e">
        <f ca="1"/>
        <v>#N/A</v>
      </c>
      <c r="F9868" s="291"/>
      <c r="G9868" s="294"/>
      <c r="H9868" s="294"/>
      <c r="I9868" s="294"/>
      <c r="J9868" s="294"/>
      <c r="K9868" s="294"/>
      <c r="L9868" s="294"/>
      <c r="M9868" s="294"/>
      <c r="N9868" s="294"/>
    </row>
    <row r="9869" spans="1:14" s="369" customFormat="1" ht="12.75" hidden="1" customHeight="1" outlineLevel="2" x14ac:dyDescent="0.25">
      <c r="A9869" s="3"/>
      <c r="B9869" s="3"/>
      <c r="C9869" s="392"/>
      <c r="D9869" s="3">
        <v>11</v>
      </c>
      <c r="E9869" s="290" t="e">
        <f ca="1"/>
        <v>#N/A</v>
      </c>
      <c r="F9869" s="291"/>
      <c r="G9869" s="294"/>
      <c r="H9869" s="294"/>
      <c r="I9869" s="294"/>
      <c r="J9869" s="294"/>
      <c r="K9869" s="294"/>
      <c r="L9869" s="294"/>
      <c r="M9869" s="294"/>
      <c r="N9869" s="294"/>
    </row>
    <row r="9870" spans="1:14" s="369" customFormat="1" ht="12.75" hidden="1" customHeight="1" outlineLevel="2" x14ac:dyDescent="0.25">
      <c r="A9870" s="3"/>
      <c r="B9870" s="3"/>
      <c r="C9870" s="392"/>
      <c r="D9870" s="3">
        <v>12</v>
      </c>
      <c r="E9870" s="290" t="e">
        <f ca="1"/>
        <v>#N/A</v>
      </c>
      <c r="F9870" s="291"/>
      <c r="G9870" s="294"/>
      <c r="H9870" s="294"/>
      <c r="I9870" s="294"/>
      <c r="J9870" s="294"/>
      <c r="K9870" s="294"/>
      <c r="L9870" s="294"/>
      <c r="M9870" s="294"/>
      <c r="N9870" s="294"/>
    </row>
    <row r="9871" spans="1:14" s="369" customFormat="1" ht="12.75" hidden="1" customHeight="1" outlineLevel="2" x14ac:dyDescent="0.25">
      <c r="A9871" s="3"/>
      <c r="B9871" s="3"/>
      <c r="C9871" s="392"/>
      <c r="D9871" s="3">
        <v>13</v>
      </c>
      <c r="E9871" s="290" t="e">
        <f ca="1"/>
        <v>#N/A</v>
      </c>
      <c r="F9871" s="291"/>
      <c r="G9871" s="294"/>
      <c r="H9871" s="294"/>
      <c r="I9871" s="294"/>
      <c r="J9871" s="294"/>
      <c r="K9871" s="294"/>
      <c r="L9871" s="294"/>
      <c r="M9871" s="294"/>
      <c r="N9871" s="294"/>
    </row>
    <row r="9872" spans="1:14" s="369" customFormat="1" ht="12.75" hidden="1" customHeight="1" outlineLevel="2" x14ac:dyDescent="0.25">
      <c r="A9872" s="3"/>
      <c r="B9872" s="3"/>
      <c r="C9872" s="392"/>
      <c r="D9872" s="3">
        <v>14</v>
      </c>
      <c r="E9872" s="290" t="e">
        <f ca="1"/>
        <v>#N/A</v>
      </c>
      <c r="F9872" s="291"/>
      <c r="G9872" s="294"/>
      <c r="H9872" s="294"/>
      <c r="I9872" s="294"/>
      <c r="J9872" s="294"/>
      <c r="K9872" s="294"/>
      <c r="L9872" s="294"/>
      <c r="M9872" s="294"/>
      <c r="N9872" s="294"/>
    </row>
    <row r="9873" spans="1:14" s="369" customFormat="1" ht="12.75" hidden="1" customHeight="1" outlineLevel="2" x14ac:dyDescent="0.25">
      <c r="A9873" s="3"/>
      <c r="B9873" s="3"/>
      <c r="C9873" s="392"/>
      <c r="D9873" s="3">
        <v>15</v>
      </c>
      <c r="E9873" s="290" t="e">
        <f ca="1"/>
        <v>#N/A</v>
      </c>
      <c r="F9873" s="291"/>
      <c r="G9873" s="294"/>
      <c r="H9873" s="294"/>
      <c r="I9873" s="294"/>
      <c r="J9873" s="294"/>
      <c r="K9873" s="294"/>
      <c r="L9873" s="294"/>
      <c r="M9873" s="294"/>
      <c r="N9873" s="294"/>
    </row>
    <row r="9874" spans="1:14" s="369" customFormat="1" ht="12.75" hidden="1" customHeight="1" outlineLevel="1" x14ac:dyDescent="0.25">
      <c r="A9874" s="3"/>
      <c r="B9874" s="145" t="str">
        <f ca="1">B9857</f>
        <v>Asset Type 492</v>
      </c>
      <c r="C9874" s="145" t="str">
        <f ca="1">C9857</f>
        <v>Description - Asset Type 492</v>
      </c>
      <c r="D9874" s="3"/>
      <c r="E9874" s="3"/>
      <c r="F9874" s="106" t="s">
        <v>44</v>
      </c>
      <c r="G9874" s="296">
        <f t="shared" ref="G9874:N9874" si="984">SUM(G9859:G9873)</f>
        <v>0</v>
      </c>
      <c r="H9874" s="296">
        <f t="shared" ca="1" si="984"/>
        <v>0</v>
      </c>
      <c r="I9874" s="296">
        <f t="shared" ca="1" si="984"/>
        <v>0</v>
      </c>
      <c r="J9874" s="296">
        <f t="shared" ca="1" si="984"/>
        <v>0</v>
      </c>
      <c r="K9874" s="296">
        <f t="shared" ca="1" si="984"/>
        <v>0</v>
      </c>
      <c r="L9874" s="296">
        <f t="shared" ca="1" si="984"/>
        <v>0</v>
      </c>
      <c r="M9874" s="296">
        <f t="shared" ca="1" si="984"/>
        <v>0</v>
      </c>
      <c r="N9874" s="296">
        <f t="shared" ca="1" si="984"/>
        <v>0</v>
      </c>
    </row>
    <row r="9875" spans="1:14" s="369" customFormat="1" ht="12.75" hidden="1" customHeight="1" outlineLevel="2" x14ac:dyDescent="0.25">
      <c r="A9875" s="217">
        <f>A9857+1</f>
        <v>493</v>
      </c>
      <c r="B9875" s="22" t="str">
        <f ca="1">OFFSET($B$13,$A9875-1,0)</f>
        <v>Asset Type 493</v>
      </c>
      <c r="C9875" s="22" t="str">
        <f ca="1">OFFSET($C$13,$A9875-1,0)</f>
        <v>Description - Asset Type 493</v>
      </c>
      <c r="D9875" s="3"/>
      <c r="E9875" s="109"/>
      <c r="F9875" s="108" t="s">
        <v>41</v>
      </c>
      <c r="G9875" s="295">
        <f t="shared" ref="G9875:N9875" ca="1" si="985">VLOOKUP($B9875,$B$13:$N$512,5+G$5,FALSE)</f>
        <v>0</v>
      </c>
      <c r="H9875" s="295">
        <f t="shared" ca="1" si="985"/>
        <v>0</v>
      </c>
      <c r="I9875" s="295">
        <f t="shared" ca="1" si="985"/>
        <v>0</v>
      </c>
      <c r="J9875" s="295">
        <f t="shared" ca="1" si="985"/>
        <v>0</v>
      </c>
      <c r="K9875" s="295">
        <f t="shared" ca="1" si="985"/>
        <v>0</v>
      </c>
      <c r="L9875" s="295">
        <f t="shared" ca="1" si="985"/>
        <v>0</v>
      </c>
      <c r="M9875" s="295">
        <f t="shared" ca="1" si="985"/>
        <v>0</v>
      </c>
      <c r="N9875" s="295">
        <f t="shared" ca="1" si="985"/>
        <v>0</v>
      </c>
    </row>
    <row r="9876" spans="1:14" s="369" customFormat="1" ht="12.75" hidden="1" customHeight="1" outlineLevel="2" x14ac:dyDescent="0.25">
      <c r="A9876" s="3"/>
      <c r="B9876" s="3"/>
      <c r="C9876" s="21"/>
      <c r="D9876" s="3"/>
      <c r="E9876" s="107"/>
      <c r="F9876" s="106" t="s">
        <v>42</v>
      </c>
      <c r="G9876" s="111">
        <f ca="1">VLOOKUP($B9875,'Input Sheet'!$B$12:$N$511,5+G$5,FALSE)</f>
        <v>0</v>
      </c>
      <c r="H9876" s="111">
        <f ca="1">VLOOKUP($B9875,'Input Sheet'!$B$12:$N$511,5+H$5,FALSE)</f>
        <v>0</v>
      </c>
      <c r="I9876" s="111">
        <f ca="1">VLOOKUP($B9875,'Input Sheet'!$B$12:$N$511,5+I$5,FALSE)</f>
        <v>0</v>
      </c>
      <c r="J9876" s="111">
        <f ca="1">VLOOKUP($B9875,'Input Sheet'!$B$12:$N$511,5+J$5,FALSE)</f>
        <v>0</v>
      </c>
      <c r="K9876" s="111">
        <f ca="1">VLOOKUP($B9875,'Input Sheet'!$B$12:$N$511,5+K$5,FALSE)</f>
        <v>0</v>
      </c>
      <c r="L9876" s="111">
        <f ca="1">VLOOKUP($B9875,'Input Sheet'!$B$12:$N$511,5+L$5,FALSE)</f>
        <v>0</v>
      </c>
      <c r="M9876" s="111">
        <f ca="1">VLOOKUP($B9875,'Input Sheet'!$B$12:$N$511,5+M$5,FALSE)</f>
        <v>0</v>
      </c>
      <c r="N9876" s="111">
        <f ca="1">VLOOKUP($B9875,'Input Sheet'!$B$12:$N$511,5+N$5,FALSE)</f>
        <v>0</v>
      </c>
    </row>
    <row r="9877" spans="1:14" s="369" customFormat="1" ht="12.75" hidden="1" customHeight="1" outlineLevel="2" x14ac:dyDescent="0.25">
      <c r="A9877" s="3"/>
      <c r="B9877" s="3"/>
      <c r="C9877" s="3"/>
      <c r="D9877" s="3">
        <v>1</v>
      </c>
      <c r="E9877" s="290">
        <f t="array" aca="1" ref="E9877:E9891" ca="1">TRANSPOSE(G9875:N9875)</f>
        <v>0</v>
      </c>
      <c r="F9877" s="291"/>
      <c r="G9877" s="292"/>
      <c r="H9877" s="293">
        <f ca="1">IF(OFFSET(H9877,-$D9877,0)="n/a","n/a",IF(H$5&gt;OFFSET(H9877,-$D9877,0)+$D9877,$E9877-SUM($G9877:G9877),($E9877-SUM($G9877:G9877))/(OFFSET(H9877,-$D9877,0)-(H$5-$D9877-1))))</f>
        <v>0</v>
      </c>
      <c r="I9877" s="293">
        <f ca="1">IF(OFFSET(I9877,-$D9877,0)="n/a","n/a",IF(I$5&gt;OFFSET(I9877,-$D9877,0)+$D9877,$E9877-SUM($G9877:H9877),($E9877-SUM($G9877:H9877))/(OFFSET(I9877,-$D9877,0)-(I$5-$D9877-1))))</f>
        <v>0</v>
      </c>
      <c r="J9877" s="293">
        <f ca="1">IF(OFFSET(J9877,-$D9877,0)="n/a","n/a",IF(J$5&gt;OFFSET(J9877,-$D9877,0)+$D9877,$E9877-SUM($G9877:I9877),($E9877-SUM($G9877:I9877))/(OFFSET(J9877,-$D9877,0)-(J$5-$D9877-1))))</f>
        <v>0</v>
      </c>
      <c r="K9877" s="293">
        <f ca="1">IF(OFFSET(K9877,-$D9877,0)="n/a","n/a",IF(K$5&gt;OFFSET(K9877,-$D9877,0)+$D9877,$E9877-SUM($G9877:J9877),($E9877-SUM($G9877:J9877))/(OFFSET(K9877,-$D9877,0)-(K$5-$D9877-1))))</f>
        <v>0</v>
      </c>
      <c r="L9877" s="293">
        <f ca="1">IF(OFFSET(L9877,-$D9877,0)="n/a","n/a",IF(L$5&gt;OFFSET(L9877,-$D9877,0)+$D9877,$E9877-SUM($G9877:K9877),($E9877-SUM($G9877:K9877))/(OFFSET(L9877,-$D9877,0)-(L$5-$D9877-1))))</f>
        <v>0</v>
      </c>
      <c r="M9877" s="293">
        <f ca="1">IF(OFFSET(M9877,-$D9877,0)="n/a","n/a",IF(M$5&gt;OFFSET(M9877,-$D9877,0)+$D9877,$E9877-SUM($G9877:L9877),($E9877-SUM($G9877:L9877))/(OFFSET(M9877,-$D9877,0)-(M$5-$D9877-1))))</f>
        <v>0</v>
      </c>
      <c r="N9877" s="293">
        <f ca="1">IF(OFFSET(N9877,-$D9877,0)="n/a","n/a",IF(N$5&gt;OFFSET(N9877,-$D9877,0)+$D9877,$E9877-SUM($G9877:M9877),($E9877-SUM($G9877:M9877))/(OFFSET(N9877,-$D9877,0)-(N$5-$D9877-1))))</f>
        <v>0</v>
      </c>
    </row>
    <row r="9878" spans="1:14" s="369" customFormat="1" ht="12.75" hidden="1" customHeight="1" outlineLevel="2" x14ac:dyDescent="0.25">
      <c r="A9878" s="3"/>
      <c r="B9878" s="3"/>
      <c r="C9878" s="392" t="s">
        <v>43</v>
      </c>
      <c r="D9878" s="3">
        <v>2</v>
      </c>
      <c r="E9878" s="290">
        <f ca="1"/>
        <v>0</v>
      </c>
      <c r="F9878" s="291"/>
      <c r="G9878" s="294"/>
      <c r="H9878" s="292"/>
      <c r="I9878" s="293">
        <f ca="1">IF(OFFSET(I9878,-$D9878,0)="n/a","n/a",IF(I$5&gt;OFFSET(I9878,-$D9878,0)+$D9878,$E9878-SUM($G9878:H9878),($E9878-SUM($G9878:H9878))/(OFFSET(I9878,-$D9878,0)-(I$5-$D9878-1))))</f>
        <v>0</v>
      </c>
      <c r="J9878" s="293">
        <f ca="1">IF(OFFSET(J9878,-$D9878,0)="n/a","n/a",IF(J$5&gt;OFFSET(J9878,-$D9878,0)+$D9878,$E9878-SUM($G9878:I9878),($E9878-SUM($G9878:I9878))/(OFFSET(J9878,-$D9878,0)-(J$5-$D9878-1))))</f>
        <v>0</v>
      </c>
      <c r="K9878" s="293">
        <f ca="1">IF(OFFSET(K9878,-$D9878,0)="n/a","n/a",IF(K$5&gt;OFFSET(K9878,-$D9878,0)+$D9878,$E9878-SUM($G9878:J9878),($E9878-SUM($G9878:J9878))/(OFFSET(K9878,-$D9878,0)-(K$5-$D9878-1))))</f>
        <v>0</v>
      </c>
      <c r="L9878" s="293">
        <f ca="1">IF(OFFSET(L9878,-$D9878,0)="n/a","n/a",IF(L$5&gt;OFFSET(L9878,-$D9878,0)+$D9878,$E9878-SUM($G9878:K9878),($E9878-SUM($G9878:K9878))/(OFFSET(L9878,-$D9878,0)-(L$5-$D9878-1))))</f>
        <v>0</v>
      </c>
      <c r="M9878" s="293">
        <f ca="1">IF(OFFSET(M9878,-$D9878,0)="n/a","n/a",IF(M$5&gt;OFFSET(M9878,-$D9878,0)+$D9878,$E9878-SUM($G9878:L9878),($E9878-SUM($G9878:L9878))/(OFFSET(M9878,-$D9878,0)-(M$5-$D9878-1))))</f>
        <v>0</v>
      </c>
      <c r="N9878" s="293">
        <f ca="1">IF(OFFSET(N9878,-$D9878,0)="n/a","n/a",IF(N$5&gt;OFFSET(N9878,-$D9878,0)+$D9878,$E9878-SUM($G9878:M9878),($E9878-SUM($G9878:M9878))/(OFFSET(N9878,-$D9878,0)-(N$5-$D9878-1))))</f>
        <v>0</v>
      </c>
    </row>
    <row r="9879" spans="1:14" s="369" customFormat="1" ht="12.75" hidden="1" customHeight="1" outlineLevel="2" x14ac:dyDescent="0.25">
      <c r="A9879" s="3"/>
      <c r="B9879" s="3"/>
      <c r="C9879" s="392"/>
      <c r="D9879" s="3">
        <v>3</v>
      </c>
      <c r="E9879" s="290">
        <f ca="1"/>
        <v>0</v>
      </c>
      <c r="F9879" s="291"/>
      <c r="G9879" s="294"/>
      <c r="H9879" s="294"/>
      <c r="I9879" s="292"/>
      <c r="J9879" s="293">
        <f ca="1">IF(OFFSET(J9879,-$D9879,0)="n/a","n/a",IF(J$5&gt;OFFSET(J9879,-$D9879,0)+$D9879,$E9879-SUM($G9879:I9879),($E9879-SUM($G9879:I9879))/(OFFSET(J9879,-$D9879,0)-(J$5-$D9879-1))))</f>
        <v>0</v>
      </c>
      <c r="K9879" s="293">
        <f ca="1">IF(OFFSET(K9879,-$D9879,0)="n/a","n/a",IF(K$5&gt;OFFSET(K9879,-$D9879,0)+$D9879,$E9879-SUM($G9879:J9879),($E9879-SUM($G9879:J9879))/(OFFSET(K9879,-$D9879,0)-(K$5-$D9879-1))))</f>
        <v>0</v>
      </c>
      <c r="L9879" s="293">
        <f ca="1">IF(OFFSET(L9879,-$D9879,0)="n/a","n/a",IF(L$5&gt;OFFSET(L9879,-$D9879,0)+$D9879,$E9879-SUM($G9879:K9879),($E9879-SUM($G9879:K9879))/(OFFSET(L9879,-$D9879,0)-(L$5-$D9879-1))))</f>
        <v>0</v>
      </c>
      <c r="M9879" s="293">
        <f ca="1">IF(OFFSET(M9879,-$D9879,0)="n/a","n/a",IF(M$5&gt;OFFSET(M9879,-$D9879,0)+$D9879,$E9879-SUM($G9879:L9879),($E9879-SUM($G9879:L9879))/(OFFSET(M9879,-$D9879,0)-(M$5-$D9879-1))))</f>
        <v>0</v>
      </c>
      <c r="N9879" s="293">
        <f ca="1">IF(OFFSET(N9879,-$D9879,0)="n/a","n/a",IF(N$5&gt;OFFSET(N9879,-$D9879,0)+$D9879,$E9879-SUM($G9879:M9879),($E9879-SUM($G9879:M9879))/(OFFSET(N9879,-$D9879,0)-(N$5-$D9879-1))))</f>
        <v>0</v>
      </c>
    </row>
    <row r="9880" spans="1:14" s="369" customFormat="1" ht="12.75" hidden="1" customHeight="1" outlineLevel="2" x14ac:dyDescent="0.25">
      <c r="A9880" s="3"/>
      <c r="B9880" s="3"/>
      <c r="C9880" s="392"/>
      <c r="D9880" s="3">
        <v>4</v>
      </c>
      <c r="E9880" s="290">
        <f ca="1"/>
        <v>0</v>
      </c>
      <c r="F9880" s="291"/>
      <c r="G9880" s="294"/>
      <c r="H9880" s="294"/>
      <c r="I9880" s="294"/>
      <c r="J9880" s="292"/>
      <c r="K9880" s="293">
        <f ca="1">IF(OFFSET(K9880,-$D9880,0)="n/a","n/a",IF(K$5&gt;OFFSET(K9880,-$D9880,0)+$D9880,$E9880-SUM($G9880:J9880),($E9880-SUM($G9880:J9880))/(OFFSET(K9880,-$D9880,0)-(K$5-$D9880-1))))</f>
        <v>0</v>
      </c>
      <c r="L9880" s="293">
        <f ca="1">IF(OFFSET(L9880,-$D9880,0)="n/a","n/a",IF(L$5&gt;OFFSET(L9880,-$D9880,0)+$D9880,$E9880-SUM($G9880:K9880),($E9880-SUM($G9880:K9880))/(OFFSET(L9880,-$D9880,0)-(L$5-$D9880-1))))</f>
        <v>0</v>
      </c>
      <c r="M9880" s="293">
        <f ca="1">IF(OFFSET(M9880,-$D9880,0)="n/a","n/a",IF(M$5&gt;OFFSET(M9880,-$D9880,0)+$D9880,$E9880-SUM($G9880:L9880),($E9880-SUM($G9880:L9880))/(OFFSET(M9880,-$D9880,0)-(M$5-$D9880-1))))</f>
        <v>0</v>
      </c>
      <c r="N9880" s="293">
        <f ca="1">IF(OFFSET(N9880,-$D9880,0)="n/a","n/a",IF(N$5&gt;OFFSET(N9880,-$D9880,0)+$D9880,$E9880-SUM($G9880:M9880),($E9880-SUM($G9880:M9880))/(OFFSET(N9880,-$D9880,0)-(N$5-$D9880-1))))</f>
        <v>0</v>
      </c>
    </row>
    <row r="9881" spans="1:14" s="369" customFormat="1" ht="12.75" hidden="1" customHeight="1" outlineLevel="2" x14ac:dyDescent="0.25">
      <c r="A9881" s="3"/>
      <c r="B9881" s="3"/>
      <c r="C9881" s="392"/>
      <c r="D9881" s="3">
        <v>5</v>
      </c>
      <c r="E9881" s="290">
        <f ca="1"/>
        <v>0</v>
      </c>
      <c r="F9881" s="291"/>
      <c r="G9881" s="294"/>
      <c r="H9881" s="294"/>
      <c r="I9881" s="294"/>
      <c r="J9881" s="294"/>
      <c r="K9881" s="292"/>
      <c r="L9881" s="293">
        <f ca="1">IF(OFFSET(L9881,-$D9881,0)="n/a","n/a",IF(L$5&gt;OFFSET(L9881,-$D9881,0)+$D9881,$E9881-SUM($G9881:K9881),($E9881-SUM($G9881:K9881))/(OFFSET(L9881,-$D9881,0)-(L$5-$D9881-1))))</f>
        <v>0</v>
      </c>
      <c r="M9881" s="293">
        <f ca="1">IF(OFFSET(M9881,-$D9881,0)="n/a","n/a",IF(M$5&gt;OFFSET(M9881,-$D9881,0)+$D9881,$E9881-SUM($G9881:L9881),($E9881-SUM($G9881:L9881))/(OFFSET(M9881,-$D9881,0)-(M$5-$D9881-1))))</f>
        <v>0</v>
      </c>
      <c r="N9881" s="293">
        <f ca="1">IF(OFFSET(N9881,-$D9881,0)="n/a","n/a",IF(N$5&gt;OFFSET(N9881,-$D9881,0)+$D9881,$E9881-SUM($G9881:M9881),($E9881-SUM($G9881:M9881))/(OFFSET(N9881,-$D9881,0)-(N$5-$D9881-1))))</f>
        <v>0</v>
      </c>
    </row>
    <row r="9882" spans="1:14" s="369" customFormat="1" ht="12.75" hidden="1" customHeight="1" outlineLevel="2" x14ac:dyDescent="0.25">
      <c r="A9882" s="3"/>
      <c r="B9882" s="3"/>
      <c r="C9882" s="392"/>
      <c r="D9882" s="3">
        <v>6</v>
      </c>
      <c r="E9882" s="290">
        <f ca="1"/>
        <v>0</v>
      </c>
      <c r="F9882" s="291"/>
      <c r="G9882" s="294"/>
      <c r="H9882" s="294"/>
      <c r="I9882" s="294"/>
      <c r="J9882" s="294"/>
      <c r="K9882" s="294"/>
      <c r="L9882" s="292"/>
      <c r="M9882" s="293">
        <f ca="1">IF(OFFSET(M9882,-$D9882,0)="n/a","n/a",IF(M$5&gt;OFFSET(M9882,-$D9882,0)+$D9882,$E9882-SUM($G9882:L9882),($E9882-SUM($G9882:L9882))/(OFFSET(M9882,-$D9882,0)-(M$5-$D9882-1))))</f>
        <v>0</v>
      </c>
      <c r="N9882" s="293">
        <f ca="1">IF(OFFSET(N9882,-$D9882,0)="n/a","n/a",IF(N$5&gt;OFFSET(N9882,-$D9882,0)+$D9882,$E9882-SUM($G9882:M9882),($E9882-SUM($G9882:M9882))/(OFFSET(N9882,-$D9882,0)-(N$5-$D9882-1))))</f>
        <v>0</v>
      </c>
    </row>
    <row r="9883" spans="1:14" s="369" customFormat="1" ht="12.75" hidden="1" customHeight="1" outlineLevel="2" x14ac:dyDescent="0.25">
      <c r="A9883" s="3"/>
      <c r="B9883" s="3"/>
      <c r="C9883" s="392"/>
      <c r="D9883" s="3">
        <v>7</v>
      </c>
      <c r="E9883" s="290">
        <f ca="1"/>
        <v>0</v>
      </c>
      <c r="F9883" s="291"/>
      <c r="G9883" s="294"/>
      <c r="H9883" s="294"/>
      <c r="I9883" s="294"/>
      <c r="J9883" s="294"/>
      <c r="K9883" s="294"/>
      <c r="L9883" s="294"/>
      <c r="M9883" s="292"/>
      <c r="N9883" s="293">
        <f ca="1">IF(OFFSET(N9883,-$D9883,0)="n/a","n/a",IF(N$5&gt;OFFSET(N9883,-$D9883,0)+$D9883,$E9883-SUM($G9883:M9883),($E9883-SUM($G9883:M9883))/(OFFSET(N9883,-$D9883,0)-(N$5-$D9883-1))))</f>
        <v>0</v>
      </c>
    </row>
    <row r="9884" spans="1:14" s="369" customFormat="1" ht="12.75" hidden="1" customHeight="1" outlineLevel="2" x14ac:dyDescent="0.25">
      <c r="A9884" s="3"/>
      <c r="B9884" s="3"/>
      <c r="C9884" s="392"/>
      <c r="D9884" s="3">
        <v>8</v>
      </c>
      <c r="E9884" s="290">
        <f ca="1"/>
        <v>0</v>
      </c>
      <c r="F9884" s="291"/>
      <c r="G9884" s="294"/>
      <c r="H9884" s="294"/>
      <c r="I9884" s="294"/>
      <c r="J9884" s="294"/>
      <c r="K9884" s="294"/>
      <c r="L9884" s="294"/>
      <c r="M9884" s="294"/>
      <c r="N9884" s="292"/>
    </row>
    <row r="9885" spans="1:14" s="369" customFormat="1" ht="12.75" hidden="1" customHeight="1" outlineLevel="2" x14ac:dyDescent="0.25">
      <c r="A9885" s="3"/>
      <c r="B9885" s="3"/>
      <c r="C9885" s="392"/>
      <c r="D9885" s="3">
        <v>9</v>
      </c>
      <c r="E9885" s="290" t="e">
        <f ca="1"/>
        <v>#N/A</v>
      </c>
      <c r="F9885" s="291"/>
      <c r="G9885" s="294"/>
      <c r="H9885" s="294"/>
      <c r="I9885" s="294"/>
      <c r="J9885" s="294"/>
      <c r="K9885" s="294"/>
      <c r="L9885" s="294"/>
      <c r="M9885" s="294"/>
      <c r="N9885" s="294"/>
    </row>
    <row r="9886" spans="1:14" s="369" customFormat="1" ht="12.75" hidden="1" customHeight="1" outlineLevel="2" x14ac:dyDescent="0.25">
      <c r="A9886" s="3"/>
      <c r="B9886" s="3"/>
      <c r="C9886" s="392"/>
      <c r="D9886" s="3">
        <v>10</v>
      </c>
      <c r="E9886" s="290" t="e">
        <f ca="1"/>
        <v>#N/A</v>
      </c>
      <c r="F9886" s="291"/>
      <c r="G9886" s="294"/>
      <c r="H9886" s="294"/>
      <c r="I9886" s="294"/>
      <c r="J9886" s="294"/>
      <c r="K9886" s="294"/>
      <c r="L9886" s="294"/>
      <c r="M9886" s="294"/>
      <c r="N9886" s="294"/>
    </row>
    <row r="9887" spans="1:14" s="369" customFormat="1" ht="12.75" hidden="1" customHeight="1" outlineLevel="2" x14ac:dyDescent="0.25">
      <c r="A9887" s="3"/>
      <c r="B9887" s="3"/>
      <c r="C9887" s="392"/>
      <c r="D9887" s="3">
        <v>11</v>
      </c>
      <c r="E9887" s="290" t="e">
        <f ca="1"/>
        <v>#N/A</v>
      </c>
      <c r="F9887" s="291"/>
      <c r="G9887" s="294"/>
      <c r="H9887" s="294"/>
      <c r="I9887" s="294"/>
      <c r="J9887" s="294"/>
      <c r="K9887" s="294"/>
      <c r="L9887" s="294"/>
      <c r="M9887" s="294"/>
      <c r="N9887" s="294"/>
    </row>
    <row r="9888" spans="1:14" s="369" customFormat="1" ht="12.75" hidden="1" customHeight="1" outlineLevel="2" x14ac:dyDescent="0.25">
      <c r="A9888" s="3"/>
      <c r="B9888" s="3"/>
      <c r="C9888" s="392"/>
      <c r="D9888" s="3">
        <v>12</v>
      </c>
      <c r="E9888" s="290" t="e">
        <f ca="1"/>
        <v>#N/A</v>
      </c>
      <c r="F9888" s="291"/>
      <c r="G9888" s="294"/>
      <c r="H9888" s="294"/>
      <c r="I9888" s="294"/>
      <c r="J9888" s="294"/>
      <c r="K9888" s="294"/>
      <c r="L9888" s="294"/>
      <c r="M9888" s="294"/>
      <c r="N9888" s="294"/>
    </row>
    <row r="9889" spans="1:14" s="369" customFormat="1" ht="12.75" hidden="1" customHeight="1" outlineLevel="2" x14ac:dyDescent="0.25">
      <c r="A9889" s="3"/>
      <c r="B9889" s="3"/>
      <c r="C9889" s="392"/>
      <c r="D9889" s="3">
        <v>13</v>
      </c>
      <c r="E9889" s="290" t="e">
        <f ca="1"/>
        <v>#N/A</v>
      </c>
      <c r="F9889" s="291"/>
      <c r="G9889" s="294"/>
      <c r="H9889" s="294"/>
      <c r="I9889" s="294"/>
      <c r="J9889" s="294"/>
      <c r="K9889" s="294"/>
      <c r="L9889" s="294"/>
      <c r="M9889" s="294"/>
      <c r="N9889" s="294"/>
    </row>
    <row r="9890" spans="1:14" s="369" customFormat="1" ht="12.75" hidden="1" customHeight="1" outlineLevel="2" x14ac:dyDescent="0.25">
      <c r="A9890" s="3"/>
      <c r="B9890" s="3"/>
      <c r="C9890" s="392"/>
      <c r="D9890" s="3">
        <v>14</v>
      </c>
      <c r="E9890" s="290" t="e">
        <f ca="1"/>
        <v>#N/A</v>
      </c>
      <c r="F9890" s="291"/>
      <c r="G9890" s="294"/>
      <c r="H9890" s="294"/>
      <c r="I9890" s="294"/>
      <c r="J9890" s="294"/>
      <c r="K9890" s="294"/>
      <c r="L9890" s="294"/>
      <c r="M9890" s="294"/>
      <c r="N9890" s="294"/>
    </row>
    <row r="9891" spans="1:14" s="369" customFormat="1" ht="12.75" hidden="1" customHeight="1" outlineLevel="2" x14ac:dyDescent="0.25">
      <c r="A9891" s="3"/>
      <c r="B9891" s="3"/>
      <c r="C9891" s="392"/>
      <c r="D9891" s="3">
        <v>15</v>
      </c>
      <c r="E9891" s="290" t="e">
        <f ca="1"/>
        <v>#N/A</v>
      </c>
      <c r="F9891" s="291"/>
      <c r="G9891" s="294"/>
      <c r="H9891" s="294"/>
      <c r="I9891" s="294"/>
      <c r="J9891" s="294"/>
      <c r="K9891" s="294"/>
      <c r="L9891" s="294"/>
      <c r="M9891" s="294"/>
      <c r="N9891" s="294"/>
    </row>
    <row r="9892" spans="1:14" s="369" customFormat="1" ht="12.75" hidden="1" customHeight="1" outlineLevel="1" x14ac:dyDescent="0.25">
      <c r="A9892" s="3"/>
      <c r="B9892" s="145" t="str">
        <f ca="1">B9875</f>
        <v>Asset Type 493</v>
      </c>
      <c r="C9892" s="145" t="str">
        <f ca="1">C9875</f>
        <v>Description - Asset Type 493</v>
      </c>
      <c r="D9892" s="3"/>
      <c r="E9892" s="3"/>
      <c r="F9892" s="106" t="s">
        <v>44</v>
      </c>
      <c r="G9892" s="296">
        <f t="shared" ref="G9892:N9892" si="986">SUM(G9877:G9891)</f>
        <v>0</v>
      </c>
      <c r="H9892" s="296">
        <f t="shared" ca="1" si="986"/>
        <v>0</v>
      </c>
      <c r="I9892" s="296">
        <f t="shared" ca="1" si="986"/>
        <v>0</v>
      </c>
      <c r="J9892" s="296">
        <f t="shared" ca="1" si="986"/>
        <v>0</v>
      </c>
      <c r="K9892" s="296">
        <f t="shared" ca="1" si="986"/>
        <v>0</v>
      </c>
      <c r="L9892" s="296">
        <f t="shared" ca="1" si="986"/>
        <v>0</v>
      </c>
      <c r="M9892" s="296">
        <f t="shared" ca="1" si="986"/>
        <v>0</v>
      </c>
      <c r="N9892" s="296">
        <f t="shared" ca="1" si="986"/>
        <v>0</v>
      </c>
    </row>
    <row r="9893" spans="1:14" s="369" customFormat="1" ht="12.75" hidden="1" customHeight="1" outlineLevel="2" x14ac:dyDescent="0.25">
      <c r="A9893" s="217">
        <f>A9875+1</f>
        <v>494</v>
      </c>
      <c r="B9893" s="22" t="str">
        <f ca="1">OFFSET($B$13,$A9893-1,0)</f>
        <v>Asset Type 494</v>
      </c>
      <c r="C9893" s="22" t="str">
        <f ca="1">OFFSET($C$13,$A9893-1,0)</f>
        <v>Description - Asset Type 494</v>
      </c>
      <c r="D9893" s="3"/>
      <c r="E9893" s="109"/>
      <c r="F9893" s="108" t="s">
        <v>41</v>
      </c>
      <c r="G9893" s="295">
        <f t="shared" ref="G9893:N9893" ca="1" si="987">VLOOKUP($B9893,$B$13:$N$512,5+G$5,FALSE)</f>
        <v>0</v>
      </c>
      <c r="H9893" s="295">
        <f t="shared" ca="1" si="987"/>
        <v>0</v>
      </c>
      <c r="I9893" s="295">
        <f t="shared" ca="1" si="987"/>
        <v>0</v>
      </c>
      <c r="J9893" s="295">
        <f t="shared" ca="1" si="987"/>
        <v>0</v>
      </c>
      <c r="K9893" s="295">
        <f t="shared" ca="1" si="987"/>
        <v>0</v>
      </c>
      <c r="L9893" s="295">
        <f t="shared" ca="1" si="987"/>
        <v>0</v>
      </c>
      <c r="M9893" s="295">
        <f t="shared" ca="1" si="987"/>
        <v>0</v>
      </c>
      <c r="N9893" s="295">
        <f t="shared" ca="1" si="987"/>
        <v>0</v>
      </c>
    </row>
    <row r="9894" spans="1:14" s="369" customFormat="1" ht="12.75" hidden="1" customHeight="1" outlineLevel="2" x14ac:dyDescent="0.25">
      <c r="A9894" s="3"/>
      <c r="B9894" s="3"/>
      <c r="C9894" s="21"/>
      <c r="D9894" s="3"/>
      <c r="E9894" s="107"/>
      <c r="F9894" s="106" t="s">
        <v>42</v>
      </c>
      <c r="G9894" s="111">
        <f ca="1">VLOOKUP($B9893,'Input Sheet'!$B$12:$N$511,5+G$5,FALSE)</f>
        <v>0</v>
      </c>
      <c r="H9894" s="111">
        <f ca="1">VLOOKUP($B9893,'Input Sheet'!$B$12:$N$511,5+H$5,FALSE)</f>
        <v>0</v>
      </c>
      <c r="I9894" s="111">
        <f ca="1">VLOOKUP($B9893,'Input Sheet'!$B$12:$N$511,5+I$5,FALSE)</f>
        <v>0</v>
      </c>
      <c r="J9894" s="111">
        <f ca="1">VLOOKUP($B9893,'Input Sheet'!$B$12:$N$511,5+J$5,FALSE)</f>
        <v>0</v>
      </c>
      <c r="K9894" s="111">
        <f ca="1">VLOOKUP($B9893,'Input Sheet'!$B$12:$N$511,5+K$5,FALSE)</f>
        <v>0</v>
      </c>
      <c r="L9894" s="111">
        <f ca="1">VLOOKUP($B9893,'Input Sheet'!$B$12:$N$511,5+L$5,FALSE)</f>
        <v>0</v>
      </c>
      <c r="M9894" s="111">
        <f ca="1">VLOOKUP($B9893,'Input Sheet'!$B$12:$N$511,5+M$5,FALSE)</f>
        <v>0</v>
      </c>
      <c r="N9894" s="111">
        <f ca="1">VLOOKUP($B9893,'Input Sheet'!$B$12:$N$511,5+N$5,FALSE)</f>
        <v>0</v>
      </c>
    </row>
    <row r="9895" spans="1:14" s="369" customFormat="1" ht="12.75" hidden="1" customHeight="1" outlineLevel="2" x14ac:dyDescent="0.25">
      <c r="A9895" s="3"/>
      <c r="B9895" s="3"/>
      <c r="C9895" s="3"/>
      <c r="D9895" s="3">
        <v>1</v>
      </c>
      <c r="E9895" s="290">
        <f t="array" aca="1" ref="E9895:E9909" ca="1">TRANSPOSE(G9893:N9893)</f>
        <v>0</v>
      </c>
      <c r="F9895" s="291"/>
      <c r="G9895" s="292"/>
      <c r="H9895" s="293">
        <f ca="1">IF(OFFSET(H9895,-$D9895,0)="n/a","n/a",IF(H$5&gt;OFFSET(H9895,-$D9895,0)+$D9895,$E9895-SUM($G9895:G9895),($E9895-SUM($G9895:G9895))/(OFFSET(H9895,-$D9895,0)-(H$5-$D9895-1))))</f>
        <v>0</v>
      </c>
      <c r="I9895" s="293">
        <f ca="1">IF(OFFSET(I9895,-$D9895,0)="n/a","n/a",IF(I$5&gt;OFFSET(I9895,-$D9895,0)+$D9895,$E9895-SUM($G9895:H9895),($E9895-SUM($G9895:H9895))/(OFFSET(I9895,-$D9895,0)-(I$5-$D9895-1))))</f>
        <v>0</v>
      </c>
      <c r="J9895" s="293">
        <f ca="1">IF(OFFSET(J9895,-$D9895,0)="n/a","n/a",IF(J$5&gt;OFFSET(J9895,-$D9895,0)+$D9895,$E9895-SUM($G9895:I9895),($E9895-SUM($G9895:I9895))/(OFFSET(J9895,-$D9895,0)-(J$5-$D9895-1))))</f>
        <v>0</v>
      </c>
      <c r="K9895" s="293">
        <f ca="1">IF(OFFSET(K9895,-$D9895,0)="n/a","n/a",IF(K$5&gt;OFFSET(K9895,-$D9895,0)+$D9895,$E9895-SUM($G9895:J9895),($E9895-SUM($G9895:J9895))/(OFFSET(K9895,-$D9895,0)-(K$5-$D9895-1))))</f>
        <v>0</v>
      </c>
      <c r="L9895" s="293">
        <f ca="1">IF(OFFSET(L9895,-$D9895,0)="n/a","n/a",IF(L$5&gt;OFFSET(L9895,-$D9895,0)+$D9895,$E9895-SUM($G9895:K9895),($E9895-SUM($G9895:K9895))/(OFFSET(L9895,-$D9895,0)-(L$5-$D9895-1))))</f>
        <v>0</v>
      </c>
      <c r="M9895" s="293">
        <f ca="1">IF(OFFSET(M9895,-$D9895,0)="n/a","n/a",IF(M$5&gt;OFFSET(M9895,-$D9895,0)+$D9895,$E9895-SUM($G9895:L9895),($E9895-SUM($G9895:L9895))/(OFFSET(M9895,-$D9895,0)-(M$5-$D9895-1))))</f>
        <v>0</v>
      </c>
      <c r="N9895" s="293">
        <f ca="1">IF(OFFSET(N9895,-$D9895,0)="n/a","n/a",IF(N$5&gt;OFFSET(N9895,-$D9895,0)+$D9895,$E9895-SUM($G9895:M9895),($E9895-SUM($G9895:M9895))/(OFFSET(N9895,-$D9895,0)-(N$5-$D9895-1))))</f>
        <v>0</v>
      </c>
    </row>
    <row r="9896" spans="1:14" s="369" customFormat="1" ht="12.75" hidden="1" customHeight="1" outlineLevel="2" x14ac:dyDescent="0.25">
      <c r="A9896" s="3"/>
      <c r="B9896" s="3"/>
      <c r="C9896" s="392" t="s">
        <v>43</v>
      </c>
      <c r="D9896" s="3">
        <v>2</v>
      </c>
      <c r="E9896" s="290">
        <f ca="1"/>
        <v>0</v>
      </c>
      <c r="F9896" s="291"/>
      <c r="G9896" s="294"/>
      <c r="H9896" s="292"/>
      <c r="I9896" s="293">
        <f ca="1">IF(OFFSET(I9896,-$D9896,0)="n/a","n/a",IF(I$5&gt;OFFSET(I9896,-$D9896,0)+$D9896,$E9896-SUM($G9896:H9896),($E9896-SUM($G9896:H9896))/(OFFSET(I9896,-$D9896,0)-(I$5-$D9896-1))))</f>
        <v>0</v>
      </c>
      <c r="J9896" s="293">
        <f ca="1">IF(OFFSET(J9896,-$D9896,0)="n/a","n/a",IF(J$5&gt;OFFSET(J9896,-$D9896,0)+$D9896,$E9896-SUM($G9896:I9896),($E9896-SUM($G9896:I9896))/(OFFSET(J9896,-$D9896,0)-(J$5-$D9896-1))))</f>
        <v>0</v>
      </c>
      <c r="K9896" s="293">
        <f ca="1">IF(OFFSET(K9896,-$D9896,0)="n/a","n/a",IF(K$5&gt;OFFSET(K9896,-$D9896,0)+$D9896,$E9896-SUM($G9896:J9896),($E9896-SUM($G9896:J9896))/(OFFSET(K9896,-$D9896,0)-(K$5-$D9896-1))))</f>
        <v>0</v>
      </c>
      <c r="L9896" s="293">
        <f ca="1">IF(OFFSET(L9896,-$D9896,0)="n/a","n/a",IF(L$5&gt;OFFSET(L9896,-$D9896,0)+$D9896,$E9896-SUM($G9896:K9896),($E9896-SUM($G9896:K9896))/(OFFSET(L9896,-$D9896,0)-(L$5-$D9896-1))))</f>
        <v>0</v>
      </c>
      <c r="M9896" s="293">
        <f ca="1">IF(OFFSET(M9896,-$D9896,0)="n/a","n/a",IF(M$5&gt;OFFSET(M9896,-$D9896,0)+$D9896,$E9896-SUM($G9896:L9896),($E9896-SUM($G9896:L9896))/(OFFSET(M9896,-$D9896,0)-(M$5-$D9896-1))))</f>
        <v>0</v>
      </c>
      <c r="N9896" s="293">
        <f ca="1">IF(OFFSET(N9896,-$D9896,0)="n/a","n/a",IF(N$5&gt;OFFSET(N9896,-$D9896,0)+$D9896,$E9896-SUM($G9896:M9896),($E9896-SUM($G9896:M9896))/(OFFSET(N9896,-$D9896,0)-(N$5-$D9896-1))))</f>
        <v>0</v>
      </c>
    </row>
    <row r="9897" spans="1:14" s="369" customFormat="1" ht="12.75" hidden="1" customHeight="1" outlineLevel="2" x14ac:dyDescent="0.25">
      <c r="A9897" s="3"/>
      <c r="B9897" s="3"/>
      <c r="C9897" s="392"/>
      <c r="D9897" s="3">
        <v>3</v>
      </c>
      <c r="E9897" s="290">
        <f ca="1"/>
        <v>0</v>
      </c>
      <c r="F9897" s="291"/>
      <c r="G9897" s="294"/>
      <c r="H9897" s="294"/>
      <c r="I9897" s="292"/>
      <c r="J9897" s="293">
        <f ca="1">IF(OFFSET(J9897,-$D9897,0)="n/a","n/a",IF(J$5&gt;OFFSET(J9897,-$D9897,0)+$D9897,$E9897-SUM($G9897:I9897),($E9897-SUM($G9897:I9897))/(OFFSET(J9897,-$D9897,0)-(J$5-$D9897-1))))</f>
        <v>0</v>
      </c>
      <c r="K9897" s="293">
        <f ca="1">IF(OFFSET(K9897,-$D9897,0)="n/a","n/a",IF(K$5&gt;OFFSET(K9897,-$D9897,0)+$D9897,$E9897-SUM($G9897:J9897),($E9897-SUM($G9897:J9897))/(OFFSET(K9897,-$D9897,0)-(K$5-$D9897-1))))</f>
        <v>0</v>
      </c>
      <c r="L9897" s="293">
        <f ca="1">IF(OFFSET(L9897,-$D9897,0)="n/a","n/a",IF(L$5&gt;OFFSET(L9897,-$D9897,0)+$D9897,$E9897-SUM($G9897:K9897),($E9897-SUM($G9897:K9897))/(OFFSET(L9897,-$D9897,0)-(L$5-$D9897-1))))</f>
        <v>0</v>
      </c>
      <c r="M9897" s="293">
        <f ca="1">IF(OFFSET(M9897,-$D9897,0)="n/a","n/a",IF(M$5&gt;OFFSET(M9897,-$D9897,0)+$D9897,$E9897-SUM($G9897:L9897),($E9897-SUM($G9897:L9897))/(OFFSET(M9897,-$D9897,0)-(M$5-$D9897-1))))</f>
        <v>0</v>
      </c>
      <c r="N9897" s="293">
        <f ca="1">IF(OFFSET(N9897,-$D9897,0)="n/a","n/a",IF(N$5&gt;OFFSET(N9897,-$D9897,0)+$D9897,$E9897-SUM($G9897:M9897),($E9897-SUM($G9897:M9897))/(OFFSET(N9897,-$D9897,0)-(N$5-$D9897-1))))</f>
        <v>0</v>
      </c>
    </row>
    <row r="9898" spans="1:14" s="369" customFormat="1" ht="12.75" hidden="1" customHeight="1" outlineLevel="2" x14ac:dyDescent="0.25">
      <c r="A9898" s="3"/>
      <c r="B9898" s="3"/>
      <c r="C9898" s="392"/>
      <c r="D9898" s="3">
        <v>4</v>
      </c>
      <c r="E9898" s="290">
        <f ca="1"/>
        <v>0</v>
      </c>
      <c r="F9898" s="291"/>
      <c r="G9898" s="294"/>
      <c r="H9898" s="294"/>
      <c r="I9898" s="294"/>
      <c r="J9898" s="292"/>
      <c r="K9898" s="293">
        <f ca="1">IF(OFFSET(K9898,-$D9898,0)="n/a","n/a",IF(K$5&gt;OFFSET(K9898,-$D9898,0)+$D9898,$E9898-SUM($G9898:J9898),($E9898-SUM($G9898:J9898))/(OFFSET(K9898,-$D9898,0)-(K$5-$D9898-1))))</f>
        <v>0</v>
      </c>
      <c r="L9898" s="293">
        <f ca="1">IF(OFFSET(L9898,-$D9898,0)="n/a","n/a",IF(L$5&gt;OFFSET(L9898,-$D9898,0)+$D9898,$E9898-SUM($G9898:K9898),($E9898-SUM($G9898:K9898))/(OFFSET(L9898,-$D9898,0)-(L$5-$D9898-1))))</f>
        <v>0</v>
      </c>
      <c r="M9898" s="293">
        <f ca="1">IF(OFFSET(M9898,-$D9898,0)="n/a","n/a",IF(M$5&gt;OFFSET(M9898,-$D9898,0)+$D9898,$E9898-SUM($G9898:L9898),($E9898-SUM($G9898:L9898))/(OFFSET(M9898,-$D9898,0)-(M$5-$D9898-1))))</f>
        <v>0</v>
      </c>
      <c r="N9898" s="293">
        <f ca="1">IF(OFFSET(N9898,-$D9898,0)="n/a","n/a",IF(N$5&gt;OFFSET(N9898,-$D9898,0)+$D9898,$E9898-SUM($G9898:M9898),($E9898-SUM($G9898:M9898))/(OFFSET(N9898,-$D9898,0)-(N$5-$D9898-1))))</f>
        <v>0</v>
      </c>
    </row>
    <row r="9899" spans="1:14" s="369" customFormat="1" ht="12.75" hidden="1" customHeight="1" outlineLevel="2" x14ac:dyDescent="0.25">
      <c r="A9899" s="3"/>
      <c r="B9899" s="3"/>
      <c r="C9899" s="392"/>
      <c r="D9899" s="3">
        <v>5</v>
      </c>
      <c r="E9899" s="290">
        <f ca="1"/>
        <v>0</v>
      </c>
      <c r="F9899" s="291"/>
      <c r="G9899" s="294"/>
      <c r="H9899" s="294"/>
      <c r="I9899" s="294"/>
      <c r="J9899" s="294"/>
      <c r="K9899" s="292"/>
      <c r="L9899" s="293">
        <f ca="1">IF(OFFSET(L9899,-$D9899,0)="n/a","n/a",IF(L$5&gt;OFFSET(L9899,-$D9899,0)+$D9899,$E9899-SUM($G9899:K9899),($E9899-SUM($G9899:K9899))/(OFFSET(L9899,-$D9899,0)-(L$5-$D9899-1))))</f>
        <v>0</v>
      </c>
      <c r="M9899" s="293">
        <f ca="1">IF(OFFSET(M9899,-$D9899,0)="n/a","n/a",IF(M$5&gt;OFFSET(M9899,-$D9899,0)+$D9899,$E9899-SUM($G9899:L9899),($E9899-SUM($G9899:L9899))/(OFFSET(M9899,-$D9899,0)-(M$5-$D9899-1))))</f>
        <v>0</v>
      </c>
      <c r="N9899" s="293">
        <f ca="1">IF(OFFSET(N9899,-$D9899,0)="n/a","n/a",IF(N$5&gt;OFFSET(N9899,-$D9899,0)+$D9899,$E9899-SUM($G9899:M9899),($E9899-SUM($G9899:M9899))/(OFFSET(N9899,-$D9899,0)-(N$5-$D9899-1))))</f>
        <v>0</v>
      </c>
    </row>
    <row r="9900" spans="1:14" s="369" customFormat="1" ht="12.75" hidden="1" customHeight="1" outlineLevel="2" x14ac:dyDescent="0.25">
      <c r="A9900" s="3"/>
      <c r="B9900" s="3"/>
      <c r="C9900" s="392"/>
      <c r="D9900" s="3">
        <v>6</v>
      </c>
      <c r="E9900" s="290">
        <f ca="1"/>
        <v>0</v>
      </c>
      <c r="F9900" s="291"/>
      <c r="G9900" s="294"/>
      <c r="H9900" s="294"/>
      <c r="I9900" s="294"/>
      <c r="J9900" s="294"/>
      <c r="K9900" s="294"/>
      <c r="L9900" s="292"/>
      <c r="M9900" s="293">
        <f ca="1">IF(OFFSET(M9900,-$D9900,0)="n/a","n/a",IF(M$5&gt;OFFSET(M9900,-$D9900,0)+$D9900,$E9900-SUM($G9900:L9900),($E9900-SUM($G9900:L9900))/(OFFSET(M9900,-$D9900,0)-(M$5-$D9900-1))))</f>
        <v>0</v>
      </c>
      <c r="N9900" s="293">
        <f ca="1">IF(OFFSET(N9900,-$D9900,0)="n/a","n/a",IF(N$5&gt;OFFSET(N9900,-$D9900,0)+$D9900,$E9900-SUM($G9900:M9900),($E9900-SUM($G9900:M9900))/(OFFSET(N9900,-$D9900,0)-(N$5-$D9900-1))))</f>
        <v>0</v>
      </c>
    </row>
    <row r="9901" spans="1:14" s="369" customFormat="1" ht="12.75" hidden="1" customHeight="1" outlineLevel="2" x14ac:dyDescent="0.25">
      <c r="A9901" s="3"/>
      <c r="B9901" s="3"/>
      <c r="C9901" s="392"/>
      <c r="D9901" s="3">
        <v>7</v>
      </c>
      <c r="E9901" s="290">
        <f ca="1"/>
        <v>0</v>
      </c>
      <c r="F9901" s="291"/>
      <c r="G9901" s="294"/>
      <c r="H9901" s="294"/>
      <c r="I9901" s="294"/>
      <c r="J9901" s="294"/>
      <c r="K9901" s="294"/>
      <c r="L9901" s="294"/>
      <c r="M9901" s="292"/>
      <c r="N9901" s="293">
        <f ca="1">IF(OFFSET(N9901,-$D9901,0)="n/a","n/a",IF(N$5&gt;OFFSET(N9901,-$D9901,0)+$D9901,$E9901-SUM($G9901:M9901),($E9901-SUM($G9901:M9901))/(OFFSET(N9901,-$D9901,0)-(N$5-$D9901-1))))</f>
        <v>0</v>
      </c>
    </row>
    <row r="9902" spans="1:14" s="369" customFormat="1" ht="12.75" hidden="1" customHeight="1" outlineLevel="2" x14ac:dyDescent="0.25">
      <c r="A9902" s="3"/>
      <c r="B9902" s="3"/>
      <c r="C9902" s="392"/>
      <c r="D9902" s="3">
        <v>8</v>
      </c>
      <c r="E9902" s="290">
        <f ca="1"/>
        <v>0</v>
      </c>
      <c r="F9902" s="291"/>
      <c r="G9902" s="294"/>
      <c r="H9902" s="294"/>
      <c r="I9902" s="294"/>
      <c r="J9902" s="294"/>
      <c r="K9902" s="294"/>
      <c r="L9902" s="294"/>
      <c r="M9902" s="294"/>
      <c r="N9902" s="292"/>
    </row>
    <row r="9903" spans="1:14" s="369" customFormat="1" ht="12.75" hidden="1" customHeight="1" outlineLevel="2" x14ac:dyDescent="0.25">
      <c r="A9903" s="3"/>
      <c r="B9903" s="3"/>
      <c r="C9903" s="392"/>
      <c r="D9903" s="3">
        <v>9</v>
      </c>
      <c r="E9903" s="290" t="e">
        <f ca="1"/>
        <v>#N/A</v>
      </c>
      <c r="F9903" s="291"/>
      <c r="G9903" s="294"/>
      <c r="H9903" s="294"/>
      <c r="I9903" s="294"/>
      <c r="J9903" s="294"/>
      <c r="K9903" s="294"/>
      <c r="L9903" s="294"/>
      <c r="M9903" s="294"/>
      <c r="N9903" s="294"/>
    </row>
    <row r="9904" spans="1:14" s="369" customFormat="1" ht="12.75" hidden="1" customHeight="1" outlineLevel="2" x14ac:dyDescent="0.25">
      <c r="A9904" s="3"/>
      <c r="B9904" s="3"/>
      <c r="C9904" s="392"/>
      <c r="D9904" s="3">
        <v>10</v>
      </c>
      <c r="E9904" s="290" t="e">
        <f ca="1"/>
        <v>#N/A</v>
      </c>
      <c r="F9904" s="291"/>
      <c r="G9904" s="294"/>
      <c r="H9904" s="294"/>
      <c r="I9904" s="294"/>
      <c r="J9904" s="294"/>
      <c r="K9904" s="294"/>
      <c r="L9904" s="294"/>
      <c r="M9904" s="294"/>
      <c r="N9904" s="294"/>
    </row>
    <row r="9905" spans="1:14" s="369" customFormat="1" ht="12.75" hidden="1" customHeight="1" outlineLevel="2" x14ac:dyDescent="0.25">
      <c r="A9905" s="3"/>
      <c r="B9905" s="3"/>
      <c r="C9905" s="392"/>
      <c r="D9905" s="3">
        <v>11</v>
      </c>
      <c r="E9905" s="290" t="e">
        <f ca="1"/>
        <v>#N/A</v>
      </c>
      <c r="F9905" s="291"/>
      <c r="G9905" s="294"/>
      <c r="H9905" s="294"/>
      <c r="I9905" s="294"/>
      <c r="J9905" s="294"/>
      <c r="K9905" s="294"/>
      <c r="L9905" s="294"/>
      <c r="M9905" s="294"/>
      <c r="N9905" s="294"/>
    </row>
    <row r="9906" spans="1:14" s="369" customFormat="1" ht="12.75" hidden="1" customHeight="1" outlineLevel="2" x14ac:dyDescent="0.25">
      <c r="A9906" s="3"/>
      <c r="B9906" s="3"/>
      <c r="C9906" s="392"/>
      <c r="D9906" s="3">
        <v>12</v>
      </c>
      <c r="E9906" s="290" t="e">
        <f ca="1"/>
        <v>#N/A</v>
      </c>
      <c r="F9906" s="291"/>
      <c r="G9906" s="294"/>
      <c r="H9906" s="294"/>
      <c r="I9906" s="294"/>
      <c r="J9906" s="294"/>
      <c r="K9906" s="294"/>
      <c r="L9906" s="294"/>
      <c r="M9906" s="294"/>
      <c r="N9906" s="294"/>
    </row>
    <row r="9907" spans="1:14" s="369" customFormat="1" ht="12.75" hidden="1" customHeight="1" outlineLevel="2" x14ac:dyDescent="0.25">
      <c r="A9907" s="3"/>
      <c r="B9907" s="3"/>
      <c r="C9907" s="392"/>
      <c r="D9907" s="3">
        <v>13</v>
      </c>
      <c r="E9907" s="290" t="e">
        <f ca="1"/>
        <v>#N/A</v>
      </c>
      <c r="F9907" s="291"/>
      <c r="G9907" s="294"/>
      <c r="H9907" s="294"/>
      <c r="I9907" s="294"/>
      <c r="J9907" s="294"/>
      <c r="K9907" s="294"/>
      <c r="L9907" s="294"/>
      <c r="M9907" s="294"/>
      <c r="N9907" s="294"/>
    </row>
    <row r="9908" spans="1:14" s="369" customFormat="1" ht="12.75" hidden="1" customHeight="1" outlineLevel="2" x14ac:dyDescent="0.25">
      <c r="A9908" s="3"/>
      <c r="B9908" s="3"/>
      <c r="C9908" s="392"/>
      <c r="D9908" s="3">
        <v>14</v>
      </c>
      <c r="E9908" s="290" t="e">
        <f ca="1"/>
        <v>#N/A</v>
      </c>
      <c r="F9908" s="291"/>
      <c r="G9908" s="294"/>
      <c r="H9908" s="294"/>
      <c r="I9908" s="294"/>
      <c r="J9908" s="294"/>
      <c r="K9908" s="294"/>
      <c r="L9908" s="294"/>
      <c r="M9908" s="294"/>
      <c r="N9908" s="294"/>
    </row>
    <row r="9909" spans="1:14" s="369" customFormat="1" ht="12.75" hidden="1" customHeight="1" outlineLevel="2" x14ac:dyDescent="0.25">
      <c r="A9909" s="3"/>
      <c r="B9909" s="3"/>
      <c r="C9909" s="392"/>
      <c r="D9909" s="3">
        <v>15</v>
      </c>
      <c r="E9909" s="290" t="e">
        <f ca="1"/>
        <v>#N/A</v>
      </c>
      <c r="F9909" s="291"/>
      <c r="G9909" s="294"/>
      <c r="H9909" s="294"/>
      <c r="I9909" s="294"/>
      <c r="J9909" s="294"/>
      <c r="K9909" s="294"/>
      <c r="L9909" s="294"/>
      <c r="M9909" s="294"/>
      <c r="N9909" s="294"/>
    </row>
    <row r="9910" spans="1:14" s="369" customFormat="1" ht="12.75" hidden="1" customHeight="1" outlineLevel="1" x14ac:dyDescent="0.25">
      <c r="A9910" s="3"/>
      <c r="B9910" s="145" t="str">
        <f ca="1">B9893</f>
        <v>Asset Type 494</v>
      </c>
      <c r="C9910" s="145" t="str">
        <f ca="1">C9893</f>
        <v>Description - Asset Type 494</v>
      </c>
      <c r="D9910" s="3"/>
      <c r="E9910" s="3"/>
      <c r="F9910" s="106" t="s">
        <v>44</v>
      </c>
      <c r="G9910" s="296">
        <f t="shared" ref="G9910:N9910" si="988">SUM(G9895:G9909)</f>
        <v>0</v>
      </c>
      <c r="H9910" s="296">
        <f t="shared" ca="1" si="988"/>
        <v>0</v>
      </c>
      <c r="I9910" s="296">
        <f t="shared" ca="1" si="988"/>
        <v>0</v>
      </c>
      <c r="J9910" s="296">
        <f t="shared" ca="1" si="988"/>
        <v>0</v>
      </c>
      <c r="K9910" s="296">
        <f t="shared" ca="1" si="988"/>
        <v>0</v>
      </c>
      <c r="L9910" s="296">
        <f t="shared" ca="1" si="988"/>
        <v>0</v>
      </c>
      <c r="M9910" s="296">
        <f t="shared" ca="1" si="988"/>
        <v>0</v>
      </c>
      <c r="N9910" s="296">
        <f t="shared" ca="1" si="988"/>
        <v>0</v>
      </c>
    </row>
    <row r="9911" spans="1:14" s="369" customFormat="1" ht="12.75" hidden="1" customHeight="1" outlineLevel="2" x14ac:dyDescent="0.25">
      <c r="A9911" s="217">
        <f>A9893+1</f>
        <v>495</v>
      </c>
      <c r="B9911" s="22" t="str">
        <f ca="1">OFFSET($B$13,$A9911-1,0)</f>
        <v>Asset Type 495</v>
      </c>
      <c r="C9911" s="22" t="str">
        <f ca="1">OFFSET($C$13,$A9911-1,0)</f>
        <v>Description - Asset Type 495</v>
      </c>
      <c r="D9911" s="3"/>
      <c r="E9911" s="109"/>
      <c r="F9911" s="108" t="s">
        <v>41</v>
      </c>
      <c r="G9911" s="295">
        <f t="shared" ref="G9911:N9911" ca="1" si="989">VLOOKUP($B9911,$B$13:$N$512,5+G$5,FALSE)</f>
        <v>0</v>
      </c>
      <c r="H9911" s="295">
        <f t="shared" ca="1" si="989"/>
        <v>0</v>
      </c>
      <c r="I9911" s="295">
        <f t="shared" ca="1" si="989"/>
        <v>0</v>
      </c>
      <c r="J9911" s="295">
        <f t="shared" ca="1" si="989"/>
        <v>0</v>
      </c>
      <c r="K9911" s="295">
        <f t="shared" ca="1" si="989"/>
        <v>0</v>
      </c>
      <c r="L9911" s="295">
        <f t="shared" ca="1" si="989"/>
        <v>0</v>
      </c>
      <c r="M9911" s="295">
        <f t="shared" ca="1" si="989"/>
        <v>0</v>
      </c>
      <c r="N9911" s="295">
        <f t="shared" ca="1" si="989"/>
        <v>0</v>
      </c>
    </row>
    <row r="9912" spans="1:14" s="369" customFormat="1" ht="12.75" hidden="1" customHeight="1" outlineLevel="2" x14ac:dyDescent="0.25">
      <c r="A9912" s="3"/>
      <c r="B9912" s="3"/>
      <c r="C9912" s="21"/>
      <c r="D9912" s="3"/>
      <c r="E9912" s="107"/>
      <c r="F9912" s="106" t="s">
        <v>42</v>
      </c>
      <c r="G9912" s="111">
        <f ca="1">VLOOKUP($B9911,'Input Sheet'!$B$12:$N$511,5+G$5,FALSE)</f>
        <v>0</v>
      </c>
      <c r="H9912" s="111">
        <f ca="1">VLOOKUP($B9911,'Input Sheet'!$B$12:$N$511,5+H$5,FALSE)</f>
        <v>0</v>
      </c>
      <c r="I9912" s="111">
        <f ca="1">VLOOKUP($B9911,'Input Sheet'!$B$12:$N$511,5+I$5,FALSE)</f>
        <v>0</v>
      </c>
      <c r="J9912" s="111">
        <f ca="1">VLOOKUP($B9911,'Input Sheet'!$B$12:$N$511,5+J$5,FALSE)</f>
        <v>0</v>
      </c>
      <c r="K9912" s="111">
        <f ca="1">VLOOKUP($B9911,'Input Sheet'!$B$12:$N$511,5+K$5,FALSE)</f>
        <v>0</v>
      </c>
      <c r="L9912" s="111">
        <f ca="1">VLOOKUP($B9911,'Input Sheet'!$B$12:$N$511,5+L$5,FALSE)</f>
        <v>0</v>
      </c>
      <c r="M9912" s="111">
        <f ca="1">VLOOKUP($B9911,'Input Sheet'!$B$12:$N$511,5+M$5,FALSE)</f>
        <v>0</v>
      </c>
      <c r="N9912" s="111">
        <f ca="1">VLOOKUP($B9911,'Input Sheet'!$B$12:$N$511,5+N$5,FALSE)</f>
        <v>0</v>
      </c>
    </row>
    <row r="9913" spans="1:14" s="369" customFormat="1" ht="12.75" hidden="1" customHeight="1" outlineLevel="2" x14ac:dyDescent="0.25">
      <c r="A9913" s="3"/>
      <c r="B9913" s="3"/>
      <c r="C9913" s="3"/>
      <c r="D9913" s="3">
        <v>1</v>
      </c>
      <c r="E9913" s="290">
        <f t="array" aca="1" ref="E9913:E9927" ca="1">TRANSPOSE(G9911:N9911)</f>
        <v>0</v>
      </c>
      <c r="F9913" s="291"/>
      <c r="G9913" s="292"/>
      <c r="H9913" s="293">
        <f ca="1">IF(OFFSET(H9913,-$D9913,0)="n/a","n/a",IF(H$5&gt;OFFSET(H9913,-$D9913,0)+$D9913,$E9913-SUM($G9913:G9913),($E9913-SUM($G9913:G9913))/(OFFSET(H9913,-$D9913,0)-(H$5-$D9913-1))))</f>
        <v>0</v>
      </c>
      <c r="I9913" s="293">
        <f ca="1">IF(OFFSET(I9913,-$D9913,0)="n/a","n/a",IF(I$5&gt;OFFSET(I9913,-$D9913,0)+$D9913,$E9913-SUM($G9913:H9913),($E9913-SUM($G9913:H9913))/(OFFSET(I9913,-$D9913,0)-(I$5-$D9913-1))))</f>
        <v>0</v>
      </c>
      <c r="J9913" s="293">
        <f ca="1">IF(OFFSET(J9913,-$D9913,0)="n/a","n/a",IF(J$5&gt;OFFSET(J9913,-$D9913,0)+$D9913,$E9913-SUM($G9913:I9913),($E9913-SUM($G9913:I9913))/(OFFSET(J9913,-$D9913,0)-(J$5-$D9913-1))))</f>
        <v>0</v>
      </c>
      <c r="K9913" s="293">
        <f ca="1">IF(OFFSET(K9913,-$D9913,0)="n/a","n/a",IF(K$5&gt;OFFSET(K9913,-$D9913,0)+$D9913,$E9913-SUM($G9913:J9913),($E9913-SUM($G9913:J9913))/(OFFSET(K9913,-$D9913,0)-(K$5-$D9913-1))))</f>
        <v>0</v>
      </c>
      <c r="L9913" s="293">
        <f ca="1">IF(OFFSET(L9913,-$D9913,0)="n/a","n/a",IF(L$5&gt;OFFSET(L9913,-$D9913,0)+$D9913,$E9913-SUM($G9913:K9913),($E9913-SUM($G9913:K9913))/(OFFSET(L9913,-$D9913,0)-(L$5-$D9913-1))))</f>
        <v>0</v>
      </c>
      <c r="M9913" s="293">
        <f ca="1">IF(OFFSET(M9913,-$D9913,0)="n/a","n/a",IF(M$5&gt;OFFSET(M9913,-$D9913,0)+$D9913,$E9913-SUM($G9913:L9913),($E9913-SUM($G9913:L9913))/(OFFSET(M9913,-$D9913,0)-(M$5-$D9913-1))))</f>
        <v>0</v>
      </c>
      <c r="N9913" s="293">
        <f ca="1">IF(OFFSET(N9913,-$D9913,0)="n/a","n/a",IF(N$5&gt;OFFSET(N9913,-$D9913,0)+$D9913,$E9913-SUM($G9913:M9913),($E9913-SUM($G9913:M9913))/(OFFSET(N9913,-$D9913,0)-(N$5-$D9913-1))))</f>
        <v>0</v>
      </c>
    </row>
    <row r="9914" spans="1:14" s="369" customFormat="1" ht="12.75" hidden="1" customHeight="1" outlineLevel="2" x14ac:dyDescent="0.25">
      <c r="A9914" s="3"/>
      <c r="B9914" s="3"/>
      <c r="C9914" s="392" t="s">
        <v>43</v>
      </c>
      <c r="D9914" s="3">
        <v>2</v>
      </c>
      <c r="E9914" s="290">
        <f ca="1"/>
        <v>0</v>
      </c>
      <c r="F9914" s="291"/>
      <c r="G9914" s="294"/>
      <c r="H9914" s="292"/>
      <c r="I9914" s="293">
        <f ca="1">IF(OFFSET(I9914,-$D9914,0)="n/a","n/a",IF(I$5&gt;OFFSET(I9914,-$D9914,0)+$D9914,$E9914-SUM($G9914:H9914),($E9914-SUM($G9914:H9914))/(OFFSET(I9914,-$D9914,0)-(I$5-$D9914-1))))</f>
        <v>0</v>
      </c>
      <c r="J9914" s="293">
        <f ca="1">IF(OFFSET(J9914,-$D9914,0)="n/a","n/a",IF(J$5&gt;OFFSET(J9914,-$D9914,0)+$D9914,$E9914-SUM($G9914:I9914),($E9914-SUM($G9914:I9914))/(OFFSET(J9914,-$D9914,0)-(J$5-$D9914-1))))</f>
        <v>0</v>
      </c>
      <c r="K9914" s="293">
        <f ca="1">IF(OFFSET(K9914,-$D9914,0)="n/a","n/a",IF(K$5&gt;OFFSET(K9914,-$D9914,0)+$D9914,$E9914-SUM($G9914:J9914),($E9914-SUM($G9914:J9914))/(OFFSET(K9914,-$D9914,0)-(K$5-$D9914-1))))</f>
        <v>0</v>
      </c>
      <c r="L9914" s="293">
        <f ca="1">IF(OFFSET(L9914,-$D9914,0)="n/a","n/a",IF(L$5&gt;OFFSET(L9914,-$D9914,0)+$D9914,$E9914-SUM($G9914:K9914),($E9914-SUM($G9914:K9914))/(OFFSET(L9914,-$D9914,0)-(L$5-$D9914-1))))</f>
        <v>0</v>
      </c>
      <c r="M9914" s="293">
        <f ca="1">IF(OFFSET(M9914,-$D9914,0)="n/a","n/a",IF(M$5&gt;OFFSET(M9914,-$D9914,0)+$D9914,$E9914-SUM($G9914:L9914),($E9914-SUM($G9914:L9914))/(OFFSET(M9914,-$D9914,0)-(M$5-$D9914-1))))</f>
        <v>0</v>
      </c>
      <c r="N9914" s="293">
        <f ca="1">IF(OFFSET(N9914,-$D9914,0)="n/a","n/a",IF(N$5&gt;OFFSET(N9914,-$D9914,0)+$D9914,$E9914-SUM($G9914:M9914),($E9914-SUM($G9914:M9914))/(OFFSET(N9914,-$D9914,0)-(N$5-$D9914-1))))</f>
        <v>0</v>
      </c>
    </row>
    <row r="9915" spans="1:14" s="369" customFormat="1" ht="12.75" hidden="1" customHeight="1" outlineLevel="2" x14ac:dyDescent="0.25">
      <c r="A9915" s="3"/>
      <c r="B9915" s="3"/>
      <c r="C9915" s="392"/>
      <c r="D9915" s="3">
        <v>3</v>
      </c>
      <c r="E9915" s="290">
        <f ca="1"/>
        <v>0</v>
      </c>
      <c r="F9915" s="291"/>
      <c r="G9915" s="294"/>
      <c r="H9915" s="294"/>
      <c r="I9915" s="292"/>
      <c r="J9915" s="293">
        <f ca="1">IF(OFFSET(J9915,-$D9915,0)="n/a","n/a",IF(J$5&gt;OFFSET(J9915,-$D9915,0)+$D9915,$E9915-SUM($G9915:I9915),($E9915-SUM($G9915:I9915))/(OFFSET(J9915,-$D9915,0)-(J$5-$D9915-1))))</f>
        <v>0</v>
      </c>
      <c r="K9915" s="293">
        <f ca="1">IF(OFFSET(K9915,-$D9915,0)="n/a","n/a",IF(K$5&gt;OFFSET(K9915,-$D9915,0)+$D9915,$E9915-SUM($G9915:J9915),($E9915-SUM($G9915:J9915))/(OFFSET(K9915,-$D9915,0)-(K$5-$D9915-1))))</f>
        <v>0</v>
      </c>
      <c r="L9915" s="293">
        <f ca="1">IF(OFFSET(L9915,-$D9915,0)="n/a","n/a",IF(L$5&gt;OFFSET(L9915,-$D9915,0)+$D9915,$E9915-SUM($G9915:K9915),($E9915-SUM($G9915:K9915))/(OFFSET(L9915,-$D9915,0)-(L$5-$D9915-1))))</f>
        <v>0</v>
      </c>
      <c r="M9915" s="293">
        <f ca="1">IF(OFFSET(M9915,-$D9915,0)="n/a","n/a",IF(M$5&gt;OFFSET(M9915,-$D9915,0)+$D9915,$E9915-SUM($G9915:L9915),($E9915-SUM($G9915:L9915))/(OFFSET(M9915,-$D9915,0)-(M$5-$D9915-1))))</f>
        <v>0</v>
      </c>
      <c r="N9915" s="293">
        <f ca="1">IF(OFFSET(N9915,-$D9915,0)="n/a","n/a",IF(N$5&gt;OFFSET(N9915,-$D9915,0)+$D9915,$E9915-SUM($G9915:M9915),($E9915-SUM($G9915:M9915))/(OFFSET(N9915,-$D9915,0)-(N$5-$D9915-1))))</f>
        <v>0</v>
      </c>
    </row>
    <row r="9916" spans="1:14" s="369" customFormat="1" ht="12.75" hidden="1" customHeight="1" outlineLevel="2" x14ac:dyDescent="0.25">
      <c r="A9916" s="3"/>
      <c r="B9916" s="3"/>
      <c r="C9916" s="392"/>
      <c r="D9916" s="3">
        <v>4</v>
      </c>
      <c r="E9916" s="290">
        <f ca="1"/>
        <v>0</v>
      </c>
      <c r="F9916" s="291"/>
      <c r="G9916" s="294"/>
      <c r="H9916" s="294"/>
      <c r="I9916" s="294"/>
      <c r="J9916" s="292"/>
      <c r="K9916" s="293">
        <f ca="1">IF(OFFSET(K9916,-$D9916,0)="n/a","n/a",IF(K$5&gt;OFFSET(K9916,-$D9916,0)+$D9916,$E9916-SUM($G9916:J9916),($E9916-SUM($G9916:J9916))/(OFFSET(K9916,-$D9916,0)-(K$5-$D9916-1))))</f>
        <v>0</v>
      </c>
      <c r="L9916" s="293">
        <f ca="1">IF(OFFSET(L9916,-$D9916,0)="n/a","n/a",IF(L$5&gt;OFFSET(L9916,-$D9916,0)+$D9916,$E9916-SUM($G9916:K9916),($E9916-SUM($G9916:K9916))/(OFFSET(L9916,-$D9916,0)-(L$5-$D9916-1))))</f>
        <v>0</v>
      </c>
      <c r="M9916" s="293">
        <f ca="1">IF(OFFSET(M9916,-$D9916,0)="n/a","n/a",IF(M$5&gt;OFFSET(M9916,-$D9916,0)+$D9916,$E9916-SUM($G9916:L9916),($E9916-SUM($G9916:L9916))/(OFFSET(M9916,-$D9916,0)-(M$5-$D9916-1))))</f>
        <v>0</v>
      </c>
      <c r="N9916" s="293">
        <f ca="1">IF(OFFSET(N9916,-$D9916,0)="n/a","n/a",IF(N$5&gt;OFFSET(N9916,-$D9916,0)+$D9916,$E9916-SUM($G9916:M9916),($E9916-SUM($G9916:M9916))/(OFFSET(N9916,-$D9916,0)-(N$5-$D9916-1))))</f>
        <v>0</v>
      </c>
    </row>
    <row r="9917" spans="1:14" s="369" customFormat="1" ht="12.75" hidden="1" customHeight="1" outlineLevel="2" x14ac:dyDescent="0.25">
      <c r="A9917" s="3"/>
      <c r="B9917" s="3"/>
      <c r="C9917" s="392"/>
      <c r="D9917" s="3">
        <v>5</v>
      </c>
      <c r="E9917" s="290">
        <f ca="1"/>
        <v>0</v>
      </c>
      <c r="F9917" s="291"/>
      <c r="G9917" s="294"/>
      <c r="H9917" s="294"/>
      <c r="I9917" s="294"/>
      <c r="J9917" s="294"/>
      <c r="K9917" s="292"/>
      <c r="L9917" s="293">
        <f ca="1">IF(OFFSET(L9917,-$D9917,0)="n/a","n/a",IF(L$5&gt;OFFSET(L9917,-$D9917,0)+$D9917,$E9917-SUM($G9917:K9917),($E9917-SUM($G9917:K9917))/(OFFSET(L9917,-$D9917,0)-(L$5-$D9917-1))))</f>
        <v>0</v>
      </c>
      <c r="M9917" s="293">
        <f ca="1">IF(OFFSET(M9917,-$D9917,0)="n/a","n/a",IF(M$5&gt;OFFSET(M9917,-$D9917,0)+$D9917,$E9917-SUM($G9917:L9917),($E9917-SUM($G9917:L9917))/(OFFSET(M9917,-$D9917,0)-(M$5-$D9917-1))))</f>
        <v>0</v>
      </c>
      <c r="N9917" s="293">
        <f ca="1">IF(OFFSET(N9917,-$D9917,0)="n/a","n/a",IF(N$5&gt;OFFSET(N9917,-$D9917,0)+$D9917,$E9917-SUM($G9917:M9917),($E9917-SUM($G9917:M9917))/(OFFSET(N9917,-$D9917,0)-(N$5-$D9917-1))))</f>
        <v>0</v>
      </c>
    </row>
    <row r="9918" spans="1:14" s="369" customFormat="1" ht="12.75" hidden="1" customHeight="1" outlineLevel="2" x14ac:dyDescent="0.25">
      <c r="A9918" s="3"/>
      <c r="B9918" s="3"/>
      <c r="C9918" s="392"/>
      <c r="D9918" s="3">
        <v>6</v>
      </c>
      <c r="E9918" s="290">
        <f ca="1"/>
        <v>0</v>
      </c>
      <c r="F9918" s="291"/>
      <c r="G9918" s="294"/>
      <c r="H9918" s="294"/>
      <c r="I9918" s="294"/>
      <c r="J9918" s="294"/>
      <c r="K9918" s="294"/>
      <c r="L9918" s="292"/>
      <c r="M9918" s="293">
        <f ca="1">IF(OFFSET(M9918,-$D9918,0)="n/a","n/a",IF(M$5&gt;OFFSET(M9918,-$D9918,0)+$D9918,$E9918-SUM($G9918:L9918),($E9918-SUM($G9918:L9918))/(OFFSET(M9918,-$D9918,0)-(M$5-$D9918-1))))</f>
        <v>0</v>
      </c>
      <c r="N9918" s="293">
        <f ca="1">IF(OFFSET(N9918,-$D9918,0)="n/a","n/a",IF(N$5&gt;OFFSET(N9918,-$D9918,0)+$D9918,$E9918-SUM($G9918:M9918),($E9918-SUM($G9918:M9918))/(OFFSET(N9918,-$D9918,0)-(N$5-$D9918-1))))</f>
        <v>0</v>
      </c>
    </row>
    <row r="9919" spans="1:14" s="369" customFormat="1" ht="12.75" hidden="1" customHeight="1" outlineLevel="2" x14ac:dyDescent="0.25">
      <c r="A9919" s="3"/>
      <c r="B9919" s="3"/>
      <c r="C9919" s="392"/>
      <c r="D9919" s="3">
        <v>7</v>
      </c>
      <c r="E9919" s="290">
        <f ca="1"/>
        <v>0</v>
      </c>
      <c r="F9919" s="291"/>
      <c r="G9919" s="294"/>
      <c r="H9919" s="294"/>
      <c r="I9919" s="294"/>
      <c r="J9919" s="294"/>
      <c r="K9919" s="294"/>
      <c r="L9919" s="294"/>
      <c r="M9919" s="292"/>
      <c r="N9919" s="293">
        <f ca="1">IF(OFFSET(N9919,-$D9919,0)="n/a","n/a",IF(N$5&gt;OFFSET(N9919,-$D9919,0)+$D9919,$E9919-SUM($G9919:M9919),($E9919-SUM($G9919:M9919))/(OFFSET(N9919,-$D9919,0)-(N$5-$D9919-1))))</f>
        <v>0</v>
      </c>
    </row>
    <row r="9920" spans="1:14" s="369" customFormat="1" ht="12.75" hidden="1" customHeight="1" outlineLevel="2" x14ac:dyDescent="0.25">
      <c r="A9920" s="3"/>
      <c r="B9920" s="3"/>
      <c r="C9920" s="392"/>
      <c r="D9920" s="3">
        <v>8</v>
      </c>
      <c r="E9920" s="290">
        <f ca="1"/>
        <v>0</v>
      </c>
      <c r="F9920" s="291"/>
      <c r="G9920" s="294"/>
      <c r="H9920" s="294"/>
      <c r="I9920" s="294"/>
      <c r="J9920" s="294"/>
      <c r="K9920" s="294"/>
      <c r="L9920" s="294"/>
      <c r="M9920" s="294"/>
      <c r="N9920" s="292"/>
    </row>
    <row r="9921" spans="1:14" s="369" customFormat="1" ht="12.75" hidden="1" customHeight="1" outlineLevel="2" x14ac:dyDescent="0.25">
      <c r="A9921" s="3"/>
      <c r="B9921" s="3"/>
      <c r="C9921" s="392"/>
      <c r="D9921" s="3">
        <v>9</v>
      </c>
      <c r="E9921" s="290" t="e">
        <f ca="1"/>
        <v>#N/A</v>
      </c>
      <c r="F9921" s="291"/>
      <c r="G9921" s="294"/>
      <c r="H9921" s="294"/>
      <c r="I9921" s="294"/>
      <c r="J9921" s="294"/>
      <c r="K9921" s="294"/>
      <c r="L9921" s="294"/>
      <c r="M9921" s="294"/>
      <c r="N9921" s="294"/>
    </row>
    <row r="9922" spans="1:14" s="369" customFormat="1" ht="12.75" hidden="1" customHeight="1" outlineLevel="2" x14ac:dyDescent="0.25">
      <c r="A9922" s="3"/>
      <c r="B9922" s="3"/>
      <c r="C9922" s="392"/>
      <c r="D9922" s="3">
        <v>10</v>
      </c>
      <c r="E9922" s="290" t="e">
        <f ca="1"/>
        <v>#N/A</v>
      </c>
      <c r="F9922" s="291"/>
      <c r="G9922" s="294"/>
      <c r="H9922" s="294"/>
      <c r="I9922" s="294"/>
      <c r="J9922" s="294"/>
      <c r="K9922" s="294"/>
      <c r="L9922" s="294"/>
      <c r="M9922" s="294"/>
      <c r="N9922" s="294"/>
    </row>
    <row r="9923" spans="1:14" s="369" customFormat="1" ht="12.75" hidden="1" customHeight="1" outlineLevel="2" x14ac:dyDescent="0.25">
      <c r="A9923" s="3"/>
      <c r="B9923" s="3"/>
      <c r="C9923" s="392"/>
      <c r="D9923" s="3">
        <v>11</v>
      </c>
      <c r="E9923" s="290" t="e">
        <f ca="1"/>
        <v>#N/A</v>
      </c>
      <c r="F9923" s="291"/>
      <c r="G9923" s="294"/>
      <c r="H9923" s="294"/>
      <c r="I9923" s="294"/>
      <c r="J9923" s="294"/>
      <c r="K9923" s="294"/>
      <c r="L9923" s="294"/>
      <c r="M9923" s="294"/>
      <c r="N9923" s="294"/>
    </row>
    <row r="9924" spans="1:14" s="369" customFormat="1" ht="12.75" hidden="1" customHeight="1" outlineLevel="2" x14ac:dyDescent="0.25">
      <c r="A9924" s="3"/>
      <c r="B9924" s="3"/>
      <c r="C9924" s="392"/>
      <c r="D9924" s="3">
        <v>12</v>
      </c>
      <c r="E9924" s="290" t="e">
        <f ca="1"/>
        <v>#N/A</v>
      </c>
      <c r="F9924" s="291"/>
      <c r="G9924" s="294"/>
      <c r="H9924" s="294"/>
      <c r="I9924" s="294"/>
      <c r="J9924" s="294"/>
      <c r="K9924" s="294"/>
      <c r="L9924" s="294"/>
      <c r="M9924" s="294"/>
      <c r="N9924" s="294"/>
    </row>
    <row r="9925" spans="1:14" s="369" customFormat="1" ht="12.75" hidden="1" customHeight="1" outlineLevel="2" x14ac:dyDescent="0.25">
      <c r="A9925" s="3"/>
      <c r="B9925" s="3"/>
      <c r="C9925" s="392"/>
      <c r="D9925" s="3">
        <v>13</v>
      </c>
      <c r="E9925" s="290" t="e">
        <f ca="1"/>
        <v>#N/A</v>
      </c>
      <c r="F9925" s="291"/>
      <c r="G9925" s="294"/>
      <c r="H9925" s="294"/>
      <c r="I9925" s="294"/>
      <c r="J9925" s="294"/>
      <c r="K9925" s="294"/>
      <c r="L9925" s="294"/>
      <c r="M9925" s="294"/>
      <c r="N9925" s="294"/>
    </row>
    <row r="9926" spans="1:14" s="369" customFormat="1" ht="12.75" hidden="1" customHeight="1" outlineLevel="2" x14ac:dyDescent="0.25">
      <c r="A9926" s="3"/>
      <c r="B9926" s="3"/>
      <c r="C9926" s="392"/>
      <c r="D9926" s="3">
        <v>14</v>
      </c>
      <c r="E9926" s="290" t="e">
        <f ca="1"/>
        <v>#N/A</v>
      </c>
      <c r="F9926" s="291"/>
      <c r="G9926" s="294"/>
      <c r="H9926" s="294"/>
      <c r="I9926" s="294"/>
      <c r="J9926" s="294"/>
      <c r="K9926" s="294"/>
      <c r="L9926" s="294"/>
      <c r="M9926" s="294"/>
      <c r="N9926" s="294"/>
    </row>
    <row r="9927" spans="1:14" s="369" customFormat="1" ht="12.75" hidden="1" customHeight="1" outlineLevel="2" x14ac:dyDescent="0.25">
      <c r="A9927" s="3"/>
      <c r="B9927" s="3"/>
      <c r="C9927" s="392"/>
      <c r="D9927" s="3">
        <v>15</v>
      </c>
      <c r="E9927" s="290" t="e">
        <f ca="1"/>
        <v>#N/A</v>
      </c>
      <c r="F9927" s="291"/>
      <c r="G9927" s="294"/>
      <c r="H9927" s="294"/>
      <c r="I9927" s="294"/>
      <c r="J9927" s="294"/>
      <c r="K9927" s="294"/>
      <c r="L9927" s="294"/>
      <c r="M9927" s="294"/>
      <c r="N9927" s="294"/>
    </row>
    <row r="9928" spans="1:14" s="369" customFormat="1" ht="12.75" hidden="1" customHeight="1" outlineLevel="1" x14ac:dyDescent="0.25">
      <c r="A9928" s="3"/>
      <c r="B9928" s="145" t="str">
        <f ca="1">B9911</f>
        <v>Asset Type 495</v>
      </c>
      <c r="C9928" s="145" t="str">
        <f ca="1">C9911</f>
        <v>Description - Asset Type 495</v>
      </c>
      <c r="D9928" s="3"/>
      <c r="E9928" s="3"/>
      <c r="F9928" s="106" t="s">
        <v>44</v>
      </c>
      <c r="G9928" s="296">
        <f t="shared" ref="G9928:N9928" si="990">SUM(G9913:G9927)</f>
        <v>0</v>
      </c>
      <c r="H9928" s="296">
        <f t="shared" ca="1" si="990"/>
        <v>0</v>
      </c>
      <c r="I9928" s="296">
        <f t="shared" ca="1" si="990"/>
        <v>0</v>
      </c>
      <c r="J9928" s="296">
        <f t="shared" ca="1" si="990"/>
        <v>0</v>
      </c>
      <c r="K9928" s="296">
        <f t="shared" ca="1" si="990"/>
        <v>0</v>
      </c>
      <c r="L9928" s="296">
        <f t="shared" ca="1" si="990"/>
        <v>0</v>
      </c>
      <c r="M9928" s="296">
        <f t="shared" ca="1" si="990"/>
        <v>0</v>
      </c>
      <c r="N9928" s="296">
        <f t="shared" ca="1" si="990"/>
        <v>0</v>
      </c>
    </row>
    <row r="9929" spans="1:14" s="369" customFormat="1" ht="12.75" hidden="1" customHeight="1" outlineLevel="2" x14ac:dyDescent="0.25">
      <c r="A9929" s="217">
        <f>A9911+1</f>
        <v>496</v>
      </c>
      <c r="B9929" s="22" t="str">
        <f ca="1">OFFSET($B$13,$A9929-1,0)</f>
        <v>Asset Type 496</v>
      </c>
      <c r="C9929" s="22" t="str">
        <f ca="1">OFFSET($C$13,$A9929-1,0)</f>
        <v>Description - Asset Type 496</v>
      </c>
      <c r="D9929" s="3"/>
      <c r="E9929" s="109"/>
      <c r="F9929" s="108" t="s">
        <v>41</v>
      </c>
      <c r="G9929" s="295">
        <f t="shared" ref="G9929:N9929" ca="1" si="991">VLOOKUP($B9929,$B$13:$N$512,5+G$5,FALSE)</f>
        <v>0</v>
      </c>
      <c r="H9929" s="295">
        <f t="shared" ca="1" si="991"/>
        <v>0</v>
      </c>
      <c r="I9929" s="295">
        <f t="shared" ca="1" si="991"/>
        <v>0</v>
      </c>
      <c r="J9929" s="295">
        <f t="shared" ca="1" si="991"/>
        <v>0</v>
      </c>
      <c r="K9929" s="295">
        <f t="shared" ca="1" si="991"/>
        <v>0</v>
      </c>
      <c r="L9929" s="295">
        <f t="shared" ca="1" si="991"/>
        <v>0</v>
      </c>
      <c r="M9929" s="295">
        <f t="shared" ca="1" si="991"/>
        <v>0</v>
      </c>
      <c r="N9929" s="295">
        <f t="shared" ca="1" si="991"/>
        <v>0</v>
      </c>
    </row>
    <row r="9930" spans="1:14" s="369" customFormat="1" ht="12.75" hidden="1" customHeight="1" outlineLevel="2" x14ac:dyDescent="0.25">
      <c r="A9930" s="3"/>
      <c r="B9930" s="3"/>
      <c r="C9930" s="21"/>
      <c r="D9930" s="3"/>
      <c r="E9930" s="107"/>
      <c r="F9930" s="106" t="s">
        <v>42</v>
      </c>
      <c r="G9930" s="111">
        <f ca="1">VLOOKUP($B9929,'Input Sheet'!$B$12:$N$511,5+G$5,FALSE)</f>
        <v>0</v>
      </c>
      <c r="H9930" s="111">
        <f ca="1">VLOOKUP($B9929,'Input Sheet'!$B$12:$N$511,5+H$5,FALSE)</f>
        <v>0</v>
      </c>
      <c r="I9930" s="111">
        <f ca="1">VLOOKUP($B9929,'Input Sheet'!$B$12:$N$511,5+I$5,FALSE)</f>
        <v>0</v>
      </c>
      <c r="J9930" s="111">
        <f ca="1">VLOOKUP($B9929,'Input Sheet'!$B$12:$N$511,5+J$5,FALSE)</f>
        <v>0</v>
      </c>
      <c r="K9930" s="111">
        <f ca="1">VLOOKUP($B9929,'Input Sheet'!$B$12:$N$511,5+K$5,FALSE)</f>
        <v>0</v>
      </c>
      <c r="L9930" s="111">
        <f ca="1">VLOOKUP($B9929,'Input Sheet'!$B$12:$N$511,5+L$5,FALSE)</f>
        <v>0</v>
      </c>
      <c r="M9930" s="111">
        <f ca="1">VLOOKUP($B9929,'Input Sheet'!$B$12:$N$511,5+M$5,FALSE)</f>
        <v>0</v>
      </c>
      <c r="N9930" s="111">
        <f ca="1">VLOOKUP($B9929,'Input Sheet'!$B$12:$N$511,5+N$5,FALSE)</f>
        <v>0</v>
      </c>
    </row>
    <row r="9931" spans="1:14" s="369" customFormat="1" ht="12.75" hidden="1" customHeight="1" outlineLevel="2" x14ac:dyDescent="0.25">
      <c r="A9931" s="3"/>
      <c r="B9931" s="3"/>
      <c r="C9931" s="3"/>
      <c r="D9931" s="3">
        <v>1</v>
      </c>
      <c r="E9931" s="290">
        <f t="array" aca="1" ref="E9931:E9945" ca="1">TRANSPOSE(G9929:N9929)</f>
        <v>0</v>
      </c>
      <c r="F9931" s="291"/>
      <c r="G9931" s="292"/>
      <c r="H9931" s="293">
        <f ca="1">IF(OFFSET(H9931,-$D9931,0)="n/a","n/a",IF(H$5&gt;OFFSET(H9931,-$D9931,0)+$D9931,$E9931-SUM($G9931:G9931),($E9931-SUM($G9931:G9931))/(OFFSET(H9931,-$D9931,0)-(H$5-$D9931-1))))</f>
        <v>0</v>
      </c>
      <c r="I9931" s="293">
        <f ca="1">IF(OFFSET(I9931,-$D9931,0)="n/a","n/a",IF(I$5&gt;OFFSET(I9931,-$D9931,0)+$D9931,$E9931-SUM($G9931:H9931),($E9931-SUM($G9931:H9931))/(OFFSET(I9931,-$D9931,0)-(I$5-$D9931-1))))</f>
        <v>0</v>
      </c>
      <c r="J9931" s="293">
        <f ca="1">IF(OFFSET(J9931,-$D9931,0)="n/a","n/a",IF(J$5&gt;OFFSET(J9931,-$D9931,0)+$D9931,$E9931-SUM($G9931:I9931),($E9931-SUM($G9931:I9931))/(OFFSET(J9931,-$D9931,0)-(J$5-$D9931-1))))</f>
        <v>0</v>
      </c>
      <c r="K9931" s="293">
        <f ca="1">IF(OFFSET(K9931,-$D9931,0)="n/a","n/a",IF(K$5&gt;OFFSET(K9931,-$D9931,0)+$D9931,$E9931-SUM($G9931:J9931),($E9931-SUM($G9931:J9931))/(OFFSET(K9931,-$D9931,0)-(K$5-$D9931-1))))</f>
        <v>0</v>
      </c>
      <c r="L9931" s="293">
        <f ca="1">IF(OFFSET(L9931,-$D9931,0)="n/a","n/a",IF(L$5&gt;OFFSET(L9931,-$D9931,0)+$D9931,$E9931-SUM($G9931:K9931),($E9931-SUM($G9931:K9931))/(OFFSET(L9931,-$D9931,0)-(L$5-$D9931-1))))</f>
        <v>0</v>
      </c>
      <c r="M9931" s="293">
        <f ca="1">IF(OFFSET(M9931,-$D9931,0)="n/a","n/a",IF(M$5&gt;OFFSET(M9931,-$D9931,0)+$D9931,$E9931-SUM($G9931:L9931),($E9931-SUM($G9931:L9931))/(OFFSET(M9931,-$D9931,0)-(M$5-$D9931-1))))</f>
        <v>0</v>
      </c>
      <c r="N9931" s="293">
        <f ca="1">IF(OFFSET(N9931,-$D9931,0)="n/a","n/a",IF(N$5&gt;OFFSET(N9931,-$D9931,0)+$D9931,$E9931-SUM($G9931:M9931),($E9931-SUM($G9931:M9931))/(OFFSET(N9931,-$D9931,0)-(N$5-$D9931-1))))</f>
        <v>0</v>
      </c>
    </row>
    <row r="9932" spans="1:14" s="369" customFormat="1" ht="12.75" hidden="1" customHeight="1" outlineLevel="2" x14ac:dyDescent="0.25">
      <c r="A9932" s="3"/>
      <c r="B9932" s="3"/>
      <c r="C9932" s="392" t="s">
        <v>43</v>
      </c>
      <c r="D9932" s="3">
        <v>2</v>
      </c>
      <c r="E9932" s="290">
        <f ca="1"/>
        <v>0</v>
      </c>
      <c r="F9932" s="291"/>
      <c r="G9932" s="294"/>
      <c r="H9932" s="292"/>
      <c r="I9932" s="293">
        <f ca="1">IF(OFFSET(I9932,-$D9932,0)="n/a","n/a",IF(I$5&gt;OFFSET(I9932,-$D9932,0)+$D9932,$E9932-SUM($G9932:H9932),($E9932-SUM($G9932:H9932))/(OFFSET(I9932,-$D9932,0)-(I$5-$D9932-1))))</f>
        <v>0</v>
      </c>
      <c r="J9932" s="293">
        <f ca="1">IF(OFFSET(J9932,-$D9932,0)="n/a","n/a",IF(J$5&gt;OFFSET(J9932,-$D9932,0)+$D9932,$E9932-SUM($G9932:I9932),($E9932-SUM($G9932:I9932))/(OFFSET(J9932,-$D9932,0)-(J$5-$D9932-1))))</f>
        <v>0</v>
      </c>
      <c r="K9932" s="293">
        <f ca="1">IF(OFFSET(K9932,-$D9932,0)="n/a","n/a",IF(K$5&gt;OFFSET(K9932,-$D9932,0)+$D9932,$E9932-SUM($G9932:J9932),($E9932-SUM($G9932:J9932))/(OFFSET(K9932,-$D9932,0)-(K$5-$D9932-1))))</f>
        <v>0</v>
      </c>
      <c r="L9932" s="293">
        <f ca="1">IF(OFFSET(L9932,-$D9932,0)="n/a","n/a",IF(L$5&gt;OFFSET(L9932,-$D9932,0)+$D9932,$E9932-SUM($G9932:K9932),($E9932-SUM($G9932:K9932))/(OFFSET(L9932,-$D9932,0)-(L$5-$D9932-1))))</f>
        <v>0</v>
      </c>
      <c r="M9932" s="293">
        <f ca="1">IF(OFFSET(M9932,-$D9932,0)="n/a","n/a",IF(M$5&gt;OFFSET(M9932,-$D9932,0)+$D9932,$E9932-SUM($G9932:L9932),($E9932-SUM($G9932:L9932))/(OFFSET(M9932,-$D9932,0)-(M$5-$D9932-1))))</f>
        <v>0</v>
      </c>
      <c r="N9932" s="293">
        <f ca="1">IF(OFFSET(N9932,-$D9932,0)="n/a","n/a",IF(N$5&gt;OFFSET(N9932,-$D9932,0)+$D9932,$E9932-SUM($G9932:M9932),($E9932-SUM($G9932:M9932))/(OFFSET(N9932,-$D9932,0)-(N$5-$D9932-1))))</f>
        <v>0</v>
      </c>
    </row>
    <row r="9933" spans="1:14" s="369" customFormat="1" ht="12.75" hidden="1" customHeight="1" outlineLevel="2" x14ac:dyDescent="0.25">
      <c r="A9933" s="3"/>
      <c r="B9933" s="3"/>
      <c r="C9933" s="392"/>
      <c r="D9933" s="3">
        <v>3</v>
      </c>
      <c r="E9933" s="290">
        <f ca="1"/>
        <v>0</v>
      </c>
      <c r="F9933" s="291"/>
      <c r="G9933" s="294"/>
      <c r="H9933" s="294"/>
      <c r="I9933" s="292"/>
      <c r="J9933" s="293">
        <f ca="1">IF(OFFSET(J9933,-$D9933,0)="n/a","n/a",IF(J$5&gt;OFFSET(J9933,-$D9933,0)+$D9933,$E9933-SUM($G9933:I9933),($E9933-SUM($G9933:I9933))/(OFFSET(J9933,-$D9933,0)-(J$5-$D9933-1))))</f>
        <v>0</v>
      </c>
      <c r="K9933" s="293">
        <f ca="1">IF(OFFSET(K9933,-$D9933,0)="n/a","n/a",IF(K$5&gt;OFFSET(K9933,-$D9933,0)+$D9933,$E9933-SUM($G9933:J9933),($E9933-SUM($G9933:J9933))/(OFFSET(K9933,-$D9933,0)-(K$5-$D9933-1))))</f>
        <v>0</v>
      </c>
      <c r="L9933" s="293">
        <f ca="1">IF(OFFSET(L9933,-$D9933,0)="n/a","n/a",IF(L$5&gt;OFFSET(L9933,-$D9933,0)+$D9933,$E9933-SUM($G9933:K9933),($E9933-SUM($G9933:K9933))/(OFFSET(L9933,-$D9933,0)-(L$5-$D9933-1))))</f>
        <v>0</v>
      </c>
      <c r="M9933" s="293">
        <f ca="1">IF(OFFSET(M9933,-$D9933,0)="n/a","n/a",IF(M$5&gt;OFFSET(M9933,-$D9933,0)+$D9933,$E9933-SUM($G9933:L9933),($E9933-SUM($G9933:L9933))/(OFFSET(M9933,-$D9933,0)-(M$5-$D9933-1))))</f>
        <v>0</v>
      </c>
      <c r="N9933" s="293">
        <f ca="1">IF(OFFSET(N9933,-$D9933,0)="n/a","n/a",IF(N$5&gt;OFFSET(N9933,-$D9933,0)+$D9933,$E9933-SUM($G9933:M9933),($E9933-SUM($G9933:M9933))/(OFFSET(N9933,-$D9933,0)-(N$5-$D9933-1))))</f>
        <v>0</v>
      </c>
    </row>
    <row r="9934" spans="1:14" s="369" customFormat="1" ht="12.75" hidden="1" customHeight="1" outlineLevel="2" x14ac:dyDescent="0.25">
      <c r="A9934" s="3"/>
      <c r="B9934" s="3"/>
      <c r="C9934" s="392"/>
      <c r="D9934" s="3">
        <v>4</v>
      </c>
      <c r="E9934" s="290">
        <f ca="1"/>
        <v>0</v>
      </c>
      <c r="F9934" s="291"/>
      <c r="G9934" s="294"/>
      <c r="H9934" s="294"/>
      <c r="I9934" s="294"/>
      <c r="J9934" s="292"/>
      <c r="K9934" s="293">
        <f ca="1">IF(OFFSET(K9934,-$D9934,0)="n/a","n/a",IF(K$5&gt;OFFSET(K9934,-$D9934,0)+$D9934,$E9934-SUM($G9934:J9934),($E9934-SUM($G9934:J9934))/(OFFSET(K9934,-$D9934,0)-(K$5-$D9934-1))))</f>
        <v>0</v>
      </c>
      <c r="L9934" s="293">
        <f ca="1">IF(OFFSET(L9934,-$D9934,0)="n/a","n/a",IF(L$5&gt;OFFSET(L9934,-$D9934,0)+$D9934,$E9934-SUM($G9934:K9934),($E9934-SUM($G9934:K9934))/(OFFSET(L9934,-$D9934,0)-(L$5-$D9934-1))))</f>
        <v>0</v>
      </c>
      <c r="M9934" s="293">
        <f ca="1">IF(OFFSET(M9934,-$D9934,0)="n/a","n/a",IF(M$5&gt;OFFSET(M9934,-$D9934,0)+$D9934,$E9934-SUM($G9934:L9934),($E9934-SUM($G9934:L9934))/(OFFSET(M9934,-$D9934,0)-(M$5-$D9934-1))))</f>
        <v>0</v>
      </c>
      <c r="N9934" s="293">
        <f ca="1">IF(OFFSET(N9934,-$D9934,0)="n/a","n/a",IF(N$5&gt;OFFSET(N9934,-$D9934,0)+$D9934,$E9934-SUM($G9934:M9934),($E9934-SUM($G9934:M9934))/(OFFSET(N9934,-$D9934,0)-(N$5-$D9934-1))))</f>
        <v>0</v>
      </c>
    </row>
    <row r="9935" spans="1:14" s="369" customFormat="1" ht="12.75" hidden="1" customHeight="1" outlineLevel="2" x14ac:dyDescent="0.25">
      <c r="A9935" s="3"/>
      <c r="B9935" s="3"/>
      <c r="C9935" s="392"/>
      <c r="D9935" s="3">
        <v>5</v>
      </c>
      <c r="E9935" s="290">
        <f ca="1"/>
        <v>0</v>
      </c>
      <c r="F9935" s="291"/>
      <c r="G9935" s="294"/>
      <c r="H9935" s="294"/>
      <c r="I9935" s="294"/>
      <c r="J9935" s="294"/>
      <c r="K9935" s="292"/>
      <c r="L9935" s="293">
        <f ca="1">IF(OFFSET(L9935,-$D9935,0)="n/a","n/a",IF(L$5&gt;OFFSET(L9935,-$D9935,0)+$D9935,$E9935-SUM($G9935:K9935),($E9935-SUM($G9935:K9935))/(OFFSET(L9935,-$D9935,0)-(L$5-$D9935-1))))</f>
        <v>0</v>
      </c>
      <c r="M9935" s="293">
        <f ca="1">IF(OFFSET(M9935,-$D9935,0)="n/a","n/a",IF(M$5&gt;OFFSET(M9935,-$D9935,0)+$D9935,$E9935-SUM($G9935:L9935),($E9935-SUM($G9935:L9935))/(OFFSET(M9935,-$D9935,0)-(M$5-$D9935-1))))</f>
        <v>0</v>
      </c>
      <c r="N9935" s="293">
        <f ca="1">IF(OFFSET(N9935,-$D9935,0)="n/a","n/a",IF(N$5&gt;OFFSET(N9935,-$D9935,0)+$D9935,$E9935-SUM($G9935:M9935),($E9935-SUM($G9935:M9935))/(OFFSET(N9935,-$D9935,0)-(N$5-$D9935-1))))</f>
        <v>0</v>
      </c>
    </row>
    <row r="9936" spans="1:14" s="369" customFormat="1" ht="12.75" hidden="1" customHeight="1" outlineLevel="2" x14ac:dyDescent="0.25">
      <c r="A9936" s="3"/>
      <c r="B9936" s="3"/>
      <c r="C9936" s="392"/>
      <c r="D9936" s="3">
        <v>6</v>
      </c>
      <c r="E9936" s="290">
        <f ca="1"/>
        <v>0</v>
      </c>
      <c r="F9936" s="291"/>
      <c r="G9936" s="294"/>
      <c r="H9936" s="294"/>
      <c r="I9936" s="294"/>
      <c r="J9936" s="294"/>
      <c r="K9936" s="294"/>
      <c r="L9936" s="292"/>
      <c r="M9936" s="293">
        <f ca="1">IF(OFFSET(M9936,-$D9936,0)="n/a","n/a",IF(M$5&gt;OFFSET(M9936,-$D9936,0)+$D9936,$E9936-SUM($G9936:L9936),($E9936-SUM($G9936:L9936))/(OFFSET(M9936,-$D9936,0)-(M$5-$D9936-1))))</f>
        <v>0</v>
      </c>
      <c r="N9936" s="293">
        <f ca="1">IF(OFFSET(N9936,-$D9936,0)="n/a","n/a",IF(N$5&gt;OFFSET(N9936,-$D9936,0)+$D9936,$E9936-SUM($G9936:M9936),($E9936-SUM($G9936:M9936))/(OFFSET(N9936,-$D9936,0)-(N$5-$D9936-1))))</f>
        <v>0</v>
      </c>
    </row>
    <row r="9937" spans="1:14" s="369" customFormat="1" ht="12.75" hidden="1" customHeight="1" outlineLevel="2" x14ac:dyDescent="0.25">
      <c r="A9937" s="3"/>
      <c r="B9937" s="3"/>
      <c r="C9937" s="392"/>
      <c r="D9937" s="3">
        <v>7</v>
      </c>
      <c r="E9937" s="290">
        <f ca="1"/>
        <v>0</v>
      </c>
      <c r="F9937" s="291"/>
      <c r="G9937" s="294"/>
      <c r="H9937" s="294"/>
      <c r="I9937" s="294"/>
      <c r="J9937" s="294"/>
      <c r="K9937" s="294"/>
      <c r="L9937" s="294"/>
      <c r="M9937" s="292"/>
      <c r="N9937" s="293">
        <f ca="1">IF(OFFSET(N9937,-$D9937,0)="n/a","n/a",IF(N$5&gt;OFFSET(N9937,-$D9937,0)+$D9937,$E9937-SUM($G9937:M9937),($E9937-SUM($G9937:M9937))/(OFFSET(N9937,-$D9937,0)-(N$5-$D9937-1))))</f>
        <v>0</v>
      </c>
    </row>
    <row r="9938" spans="1:14" s="369" customFormat="1" ht="12.75" hidden="1" customHeight="1" outlineLevel="2" x14ac:dyDescent="0.25">
      <c r="A9938" s="3"/>
      <c r="B9938" s="3"/>
      <c r="C9938" s="392"/>
      <c r="D9938" s="3">
        <v>8</v>
      </c>
      <c r="E9938" s="290">
        <f ca="1"/>
        <v>0</v>
      </c>
      <c r="F9938" s="291"/>
      <c r="G9938" s="294"/>
      <c r="H9938" s="294"/>
      <c r="I9938" s="294"/>
      <c r="J9938" s="294"/>
      <c r="K9938" s="294"/>
      <c r="L9938" s="294"/>
      <c r="M9938" s="294"/>
      <c r="N9938" s="292"/>
    </row>
    <row r="9939" spans="1:14" s="369" customFormat="1" ht="12.75" hidden="1" customHeight="1" outlineLevel="2" x14ac:dyDescent="0.25">
      <c r="A9939" s="3"/>
      <c r="B9939" s="3"/>
      <c r="C9939" s="392"/>
      <c r="D9939" s="3">
        <v>9</v>
      </c>
      <c r="E9939" s="290" t="e">
        <f ca="1"/>
        <v>#N/A</v>
      </c>
      <c r="F9939" s="291"/>
      <c r="G9939" s="294"/>
      <c r="H9939" s="294"/>
      <c r="I9939" s="294"/>
      <c r="J9939" s="294"/>
      <c r="K9939" s="294"/>
      <c r="L9939" s="294"/>
      <c r="M9939" s="294"/>
      <c r="N9939" s="294"/>
    </row>
    <row r="9940" spans="1:14" s="369" customFormat="1" ht="12.75" hidden="1" customHeight="1" outlineLevel="2" x14ac:dyDescent="0.25">
      <c r="A9940" s="3"/>
      <c r="B9940" s="3"/>
      <c r="C9940" s="392"/>
      <c r="D9940" s="3">
        <v>10</v>
      </c>
      <c r="E9940" s="290" t="e">
        <f ca="1"/>
        <v>#N/A</v>
      </c>
      <c r="F9940" s="291"/>
      <c r="G9940" s="294"/>
      <c r="H9940" s="294"/>
      <c r="I9940" s="294"/>
      <c r="J9940" s="294"/>
      <c r="K9940" s="294"/>
      <c r="L9940" s="294"/>
      <c r="M9940" s="294"/>
      <c r="N9940" s="294"/>
    </row>
    <row r="9941" spans="1:14" s="369" customFormat="1" ht="12.75" hidden="1" customHeight="1" outlineLevel="2" x14ac:dyDescent="0.25">
      <c r="A9941" s="3"/>
      <c r="B9941" s="3"/>
      <c r="C9941" s="392"/>
      <c r="D9941" s="3">
        <v>11</v>
      </c>
      <c r="E9941" s="290" t="e">
        <f ca="1"/>
        <v>#N/A</v>
      </c>
      <c r="F9941" s="291"/>
      <c r="G9941" s="294"/>
      <c r="H9941" s="294"/>
      <c r="I9941" s="294"/>
      <c r="J9941" s="294"/>
      <c r="K9941" s="294"/>
      <c r="L9941" s="294"/>
      <c r="M9941" s="294"/>
      <c r="N9941" s="294"/>
    </row>
    <row r="9942" spans="1:14" s="369" customFormat="1" ht="12.75" hidden="1" customHeight="1" outlineLevel="2" x14ac:dyDescent="0.25">
      <c r="A9942" s="3"/>
      <c r="B9942" s="3"/>
      <c r="C9942" s="392"/>
      <c r="D9942" s="3">
        <v>12</v>
      </c>
      <c r="E9942" s="290" t="e">
        <f ca="1"/>
        <v>#N/A</v>
      </c>
      <c r="F9942" s="291"/>
      <c r="G9942" s="294"/>
      <c r="H9942" s="294"/>
      <c r="I9942" s="294"/>
      <c r="J9942" s="294"/>
      <c r="K9942" s="294"/>
      <c r="L9942" s="294"/>
      <c r="M9942" s="294"/>
      <c r="N9942" s="294"/>
    </row>
    <row r="9943" spans="1:14" s="369" customFormat="1" ht="12.75" hidden="1" customHeight="1" outlineLevel="2" x14ac:dyDescent="0.25">
      <c r="A9943" s="3"/>
      <c r="B9943" s="3"/>
      <c r="C9943" s="392"/>
      <c r="D9943" s="3">
        <v>13</v>
      </c>
      <c r="E9943" s="290" t="e">
        <f ca="1"/>
        <v>#N/A</v>
      </c>
      <c r="F9943" s="291"/>
      <c r="G9943" s="294"/>
      <c r="H9943" s="294"/>
      <c r="I9943" s="294"/>
      <c r="J9943" s="294"/>
      <c r="K9943" s="294"/>
      <c r="L9943" s="294"/>
      <c r="M9943" s="294"/>
      <c r="N9943" s="294"/>
    </row>
    <row r="9944" spans="1:14" s="369" customFormat="1" ht="12.75" hidden="1" customHeight="1" outlineLevel="2" x14ac:dyDescent="0.25">
      <c r="A9944" s="3"/>
      <c r="B9944" s="3"/>
      <c r="C9944" s="392"/>
      <c r="D9944" s="3">
        <v>14</v>
      </c>
      <c r="E9944" s="290" t="e">
        <f ca="1"/>
        <v>#N/A</v>
      </c>
      <c r="F9944" s="291"/>
      <c r="G9944" s="294"/>
      <c r="H9944" s="294"/>
      <c r="I9944" s="294"/>
      <c r="J9944" s="294"/>
      <c r="K9944" s="294"/>
      <c r="L9944" s="294"/>
      <c r="M9944" s="294"/>
      <c r="N9944" s="294"/>
    </row>
    <row r="9945" spans="1:14" s="369" customFormat="1" ht="12.75" hidden="1" customHeight="1" outlineLevel="2" x14ac:dyDescent="0.25">
      <c r="A9945" s="3"/>
      <c r="B9945" s="3"/>
      <c r="C9945" s="392"/>
      <c r="D9945" s="3">
        <v>15</v>
      </c>
      <c r="E9945" s="290" t="e">
        <f ca="1"/>
        <v>#N/A</v>
      </c>
      <c r="F9945" s="291"/>
      <c r="G9945" s="294"/>
      <c r="H9945" s="294"/>
      <c r="I9945" s="294"/>
      <c r="J9945" s="294"/>
      <c r="K9945" s="294"/>
      <c r="L9945" s="294"/>
      <c r="M9945" s="294"/>
      <c r="N9945" s="294"/>
    </row>
    <row r="9946" spans="1:14" s="369" customFormat="1" ht="12.75" hidden="1" customHeight="1" outlineLevel="1" x14ac:dyDescent="0.25">
      <c r="A9946" s="3"/>
      <c r="B9946" s="145" t="str">
        <f ca="1">B9929</f>
        <v>Asset Type 496</v>
      </c>
      <c r="C9946" s="145" t="str">
        <f ca="1">C9929</f>
        <v>Description - Asset Type 496</v>
      </c>
      <c r="D9946" s="3"/>
      <c r="E9946" s="3"/>
      <c r="F9946" s="106" t="s">
        <v>44</v>
      </c>
      <c r="G9946" s="296">
        <f t="shared" ref="G9946:N9946" si="992">SUM(G9931:G9945)</f>
        <v>0</v>
      </c>
      <c r="H9946" s="296">
        <f t="shared" ca="1" si="992"/>
        <v>0</v>
      </c>
      <c r="I9946" s="296">
        <f t="shared" ca="1" si="992"/>
        <v>0</v>
      </c>
      <c r="J9946" s="296">
        <f t="shared" ca="1" si="992"/>
        <v>0</v>
      </c>
      <c r="K9946" s="296">
        <f t="shared" ca="1" si="992"/>
        <v>0</v>
      </c>
      <c r="L9946" s="296">
        <f t="shared" ca="1" si="992"/>
        <v>0</v>
      </c>
      <c r="M9946" s="296">
        <f t="shared" ca="1" si="992"/>
        <v>0</v>
      </c>
      <c r="N9946" s="296">
        <f t="shared" ca="1" si="992"/>
        <v>0</v>
      </c>
    </row>
    <row r="9947" spans="1:14" s="369" customFormat="1" ht="12.75" hidden="1" customHeight="1" outlineLevel="2" x14ac:dyDescent="0.25">
      <c r="A9947" s="217">
        <f>A9929+1</f>
        <v>497</v>
      </c>
      <c r="B9947" s="22" t="str">
        <f ca="1">OFFSET($B$13,$A9947-1,0)</f>
        <v>Asset Type 497</v>
      </c>
      <c r="C9947" s="22" t="str">
        <f ca="1">OFFSET($C$13,$A9947-1,0)</f>
        <v>Description - Asset Type 497</v>
      </c>
      <c r="D9947" s="3"/>
      <c r="E9947" s="109"/>
      <c r="F9947" s="108" t="s">
        <v>41</v>
      </c>
      <c r="G9947" s="295">
        <f t="shared" ref="G9947:N9947" ca="1" si="993">VLOOKUP($B9947,$B$13:$N$512,5+G$5,FALSE)</f>
        <v>0</v>
      </c>
      <c r="H9947" s="295">
        <f t="shared" ca="1" si="993"/>
        <v>0</v>
      </c>
      <c r="I9947" s="295">
        <f t="shared" ca="1" si="993"/>
        <v>0</v>
      </c>
      <c r="J9947" s="295">
        <f t="shared" ca="1" si="993"/>
        <v>0</v>
      </c>
      <c r="K9947" s="295">
        <f t="shared" ca="1" si="993"/>
        <v>0</v>
      </c>
      <c r="L9947" s="295">
        <f t="shared" ca="1" si="993"/>
        <v>0</v>
      </c>
      <c r="M9947" s="295">
        <f t="shared" ca="1" si="993"/>
        <v>0</v>
      </c>
      <c r="N9947" s="295">
        <f t="shared" ca="1" si="993"/>
        <v>0</v>
      </c>
    </row>
    <row r="9948" spans="1:14" s="369" customFormat="1" ht="12.75" hidden="1" customHeight="1" outlineLevel="2" x14ac:dyDescent="0.25">
      <c r="A9948" s="3"/>
      <c r="B9948" s="3"/>
      <c r="C9948" s="21"/>
      <c r="D9948" s="3"/>
      <c r="E9948" s="107"/>
      <c r="F9948" s="106" t="s">
        <v>42</v>
      </c>
      <c r="G9948" s="111">
        <f ca="1">VLOOKUP($B9947,'Input Sheet'!$B$12:$N$511,5+G$5,FALSE)</f>
        <v>0</v>
      </c>
      <c r="H9948" s="111">
        <f ca="1">VLOOKUP($B9947,'Input Sheet'!$B$12:$N$511,5+H$5,FALSE)</f>
        <v>0</v>
      </c>
      <c r="I9948" s="111">
        <f ca="1">VLOOKUP($B9947,'Input Sheet'!$B$12:$N$511,5+I$5,FALSE)</f>
        <v>0</v>
      </c>
      <c r="J9948" s="111">
        <f ca="1">VLOOKUP($B9947,'Input Sheet'!$B$12:$N$511,5+J$5,FALSE)</f>
        <v>0</v>
      </c>
      <c r="K9948" s="111">
        <f ca="1">VLOOKUP($B9947,'Input Sheet'!$B$12:$N$511,5+K$5,FALSE)</f>
        <v>0</v>
      </c>
      <c r="L9948" s="111">
        <f ca="1">VLOOKUP($B9947,'Input Sheet'!$B$12:$N$511,5+L$5,FALSE)</f>
        <v>0</v>
      </c>
      <c r="M9948" s="111">
        <f ca="1">VLOOKUP($B9947,'Input Sheet'!$B$12:$N$511,5+M$5,FALSE)</f>
        <v>0</v>
      </c>
      <c r="N9948" s="111">
        <f ca="1">VLOOKUP($B9947,'Input Sheet'!$B$12:$N$511,5+N$5,FALSE)</f>
        <v>0</v>
      </c>
    </row>
    <row r="9949" spans="1:14" s="369" customFormat="1" ht="12.75" hidden="1" customHeight="1" outlineLevel="2" x14ac:dyDescent="0.25">
      <c r="A9949" s="3"/>
      <c r="B9949" s="3"/>
      <c r="C9949" s="3"/>
      <c r="D9949" s="3">
        <v>1</v>
      </c>
      <c r="E9949" s="290">
        <f t="array" aca="1" ref="E9949:E9963" ca="1">TRANSPOSE(G9947:N9947)</f>
        <v>0</v>
      </c>
      <c r="F9949" s="291"/>
      <c r="G9949" s="292"/>
      <c r="H9949" s="293">
        <f ca="1">IF(OFFSET(H9949,-$D9949,0)="n/a","n/a",IF(H$5&gt;OFFSET(H9949,-$D9949,0)+$D9949,$E9949-SUM($G9949:G9949),($E9949-SUM($G9949:G9949))/(OFFSET(H9949,-$D9949,0)-(H$5-$D9949-1))))</f>
        <v>0</v>
      </c>
      <c r="I9949" s="293">
        <f ca="1">IF(OFFSET(I9949,-$D9949,0)="n/a","n/a",IF(I$5&gt;OFFSET(I9949,-$D9949,0)+$D9949,$E9949-SUM($G9949:H9949),($E9949-SUM($G9949:H9949))/(OFFSET(I9949,-$D9949,0)-(I$5-$D9949-1))))</f>
        <v>0</v>
      </c>
      <c r="J9949" s="293">
        <f ca="1">IF(OFFSET(J9949,-$D9949,0)="n/a","n/a",IF(J$5&gt;OFFSET(J9949,-$D9949,0)+$D9949,$E9949-SUM($G9949:I9949),($E9949-SUM($G9949:I9949))/(OFFSET(J9949,-$D9949,0)-(J$5-$D9949-1))))</f>
        <v>0</v>
      </c>
      <c r="K9949" s="293">
        <f ca="1">IF(OFFSET(K9949,-$D9949,0)="n/a","n/a",IF(K$5&gt;OFFSET(K9949,-$D9949,0)+$D9949,$E9949-SUM($G9949:J9949),($E9949-SUM($G9949:J9949))/(OFFSET(K9949,-$D9949,0)-(K$5-$D9949-1))))</f>
        <v>0</v>
      </c>
      <c r="L9949" s="293">
        <f ca="1">IF(OFFSET(L9949,-$D9949,0)="n/a","n/a",IF(L$5&gt;OFFSET(L9949,-$D9949,0)+$D9949,$E9949-SUM($G9949:K9949),($E9949-SUM($G9949:K9949))/(OFFSET(L9949,-$D9949,0)-(L$5-$D9949-1))))</f>
        <v>0</v>
      </c>
      <c r="M9949" s="293">
        <f ca="1">IF(OFFSET(M9949,-$D9949,0)="n/a","n/a",IF(M$5&gt;OFFSET(M9949,-$D9949,0)+$D9949,$E9949-SUM($G9949:L9949),($E9949-SUM($G9949:L9949))/(OFFSET(M9949,-$D9949,0)-(M$5-$D9949-1))))</f>
        <v>0</v>
      </c>
      <c r="N9949" s="293">
        <f ca="1">IF(OFFSET(N9949,-$D9949,0)="n/a","n/a",IF(N$5&gt;OFFSET(N9949,-$D9949,0)+$D9949,$E9949-SUM($G9949:M9949),($E9949-SUM($G9949:M9949))/(OFFSET(N9949,-$D9949,0)-(N$5-$D9949-1))))</f>
        <v>0</v>
      </c>
    </row>
    <row r="9950" spans="1:14" s="369" customFormat="1" ht="12.75" hidden="1" customHeight="1" outlineLevel="2" x14ac:dyDescent="0.25">
      <c r="A9950" s="3"/>
      <c r="B9950" s="3"/>
      <c r="C9950" s="392" t="s">
        <v>43</v>
      </c>
      <c r="D9950" s="3">
        <v>2</v>
      </c>
      <c r="E9950" s="290">
        <f ca="1"/>
        <v>0</v>
      </c>
      <c r="F9950" s="291"/>
      <c r="G9950" s="294"/>
      <c r="H9950" s="292"/>
      <c r="I9950" s="293">
        <f ca="1">IF(OFFSET(I9950,-$D9950,0)="n/a","n/a",IF(I$5&gt;OFFSET(I9950,-$D9950,0)+$D9950,$E9950-SUM($G9950:H9950),($E9950-SUM($G9950:H9950))/(OFFSET(I9950,-$D9950,0)-(I$5-$D9950-1))))</f>
        <v>0</v>
      </c>
      <c r="J9950" s="293">
        <f ca="1">IF(OFFSET(J9950,-$D9950,0)="n/a","n/a",IF(J$5&gt;OFFSET(J9950,-$D9950,0)+$D9950,$E9950-SUM($G9950:I9950),($E9950-SUM($G9950:I9950))/(OFFSET(J9950,-$D9950,0)-(J$5-$D9950-1))))</f>
        <v>0</v>
      </c>
      <c r="K9950" s="293">
        <f ca="1">IF(OFFSET(K9950,-$D9950,0)="n/a","n/a",IF(K$5&gt;OFFSET(K9950,-$D9950,0)+$D9950,$E9950-SUM($G9950:J9950),($E9950-SUM($G9950:J9950))/(OFFSET(K9950,-$D9950,0)-(K$5-$D9950-1))))</f>
        <v>0</v>
      </c>
      <c r="L9950" s="293">
        <f ca="1">IF(OFFSET(L9950,-$D9950,0)="n/a","n/a",IF(L$5&gt;OFFSET(L9950,-$D9950,0)+$D9950,$E9950-SUM($G9950:K9950),($E9950-SUM($G9950:K9950))/(OFFSET(L9950,-$D9950,0)-(L$5-$D9950-1))))</f>
        <v>0</v>
      </c>
      <c r="M9950" s="293">
        <f ca="1">IF(OFFSET(M9950,-$D9950,0)="n/a","n/a",IF(M$5&gt;OFFSET(M9950,-$D9950,0)+$D9950,$E9950-SUM($G9950:L9950),($E9950-SUM($G9950:L9950))/(OFFSET(M9950,-$D9950,0)-(M$5-$D9950-1))))</f>
        <v>0</v>
      </c>
      <c r="N9950" s="293">
        <f ca="1">IF(OFFSET(N9950,-$D9950,0)="n/a","n/a",IF(N$5&gt;OFFSET(N9950,-$D9950,0)+$D9950,$E9950-SUM($G9950:M9950),($E9950-SUM($G9950:M9950))/(OFFSET(N9950,-$D9950,0)-(N$5-$D9950-1))))</f>
        <v>0</v>
      </c>
    </row>
    <row r="9951" spans="1:14" s="369" customFormat="1" ht="12.75" hidden="1" customHeight="1" outlineLevel="2" x14ac:dyDescent="0.25">
      <c r="A9951" s="3"/>
      <c r="B9951" s="3"/>
      <c r="C9951" s="392"/>
      <c r="D9951" s="3">
        <v>3</v>
      </c>
      <c r="E9951" s="290">
        <f ca="1"/>
        <v>0</v>
      </c>
      <c r="F9951" s="291"/>
      <c r="G9951" s="294"/>
      <c r="H9951" s="294"/>
      <c r="I9951" s="292"/>
      <c r="J9951" s="293">
        <f ca="1">IF(OFFSET(J9951,-$D9951,0)="n/a","n/a",IF(J$5&gt;OFFSET(J9951,-$D9951,0)+$D9951,$E9951-SUM($G9951:I9951),($E9951-SUM($G9951:I9951))/(OFFSET(J9951,-$D9951,0)-(J$5-$D9951-1))))</f>
        <v>0</v>
      </c>
      <c r="K9951" s="293">
        <f ca="1">IF(OFFSET(K9951,-$D9951,0)="n/a","n/a",IF(K$5&gt;OFFSET(K9951,-$D9951,0)+$D9951,$E9951-SUM($G9951:J9951),($E9951-SUM($G9951:J9951))/(OFFSET(K9951,-$D9951,0)-(K$5-$D9951-1))))</f>
        <v>0</v>
      </c>
      <c r="L9951" s="293">
        <f ca="1">IF(OFFSET(L9951,-$D9951,0)="n/a","n/a",IF(L$5&gt;OFFSET(L9951,-$D9951,0)+$D9951,$E9951-SUM($G9951:K9951),($E9951-SUM($G9951:K9951))/(OFFSET(L9951,-$D9951,0)-(L$5-$D9951-1))))</f>
        <v>0</v>
      </c>
      <c r="M9951" s="293">
        <f ca="1">IF(OFFSET(M9951,-$D9951,0)="n/a","n/a",IF(M$5&gt;OFFSET(M9951,-$D9951,0)+$D9951,$E9951-SUM($G9951:L9951),($E9951-SUM($G9951:L9951))/(OFFSET(M9951,-$D9951,0)-(M$5-$D9951-1))))</f>
        <v>0</v>
      </c>
      <c r="N9951" s="293">
        <f ca="1">IF(OFFSET(N9951,-$D9951,0)="n/a","n/a",IF(N$5&gt;OFFSET(N9951,-$D9951,0)+$D9951,$E9951-SUM($G9951:M9951),($E9951-SUM($G9951:M9951))/(OFFSET(N9951,-$D9951,0)-(N$5-$D9951-1))))</f>
        <v>0</v>
      </c>
    </row>
    <row r="9952" spans="1:14" s="369" customFormat="1" ht="12.75" hidden="1" customHeight="1" outlineLevel="2" x14ac:dyDescent="0.25">
      <c r="A9952" s="3"/>
      <c r="B9952" s="3"/>
      <c r="C9952" s="392"/>
      <c r="D9952" s="3">
        <v>4</v>
      </c>
      <c r="E9952" s="290">
        <f ca="1"/>
        <v>0</v>
      </c>
      <c r="F9952" s="291"/>
      <c r="G9952" s="294"/>
      <c r="H9952" s="294"/>
      <c r="I9952" s="294"/>
      <c r="J9952" s="292"/>
      <c r="K9952" s="293">
        <f ca="1">IF(OFFSET(K9952,-$D9952,0)="n/a","n/a",IF(K$5&gt;OFFSET(K9952,-$D9952,0)+$D9952,$E9952-SUM($G9952:J9952),($E9952-SUM($G9952:J9952))/(OFFSET(K9952,-$D9952,0)-(K$5-$D9952-1))))</f>
        <v>0</v>
      </c>
      <c r="L9952" s="293">
        <f ca="1">IF(OFFSET(L9952,-$D9952,0)="n/a","n/a",IF(L$5&gt;OFFSET(L9952,-$D9952,0)+$D9952,$E9952-SUM($G9952:K9952),($E9952-SUM($G9952:K9952))/(OFFSET(L9952,-$D9952,0)-(L$5-$D9952-1))))</f>
        <v>0</v>
      </c>
      <c r="M9952" s="293">
        <f ca="1">IF(OFFSET(M9952,-$D9952,0)="n/a","n/a",IF(M$5&gt;OFFSET(M9952,-$D9952,0)+$D9952,$E9952-SUM($G9952:L9952),($E9952-SUM($G9952:L9952))/(OFFSET(M9952,-$D9952,0)-(M$5-$D9952-1))))</f>
        <v>0</v>
      </c>
      <c r="N9952" s="293">
        <f ca="1">IF(OFFSET(N9952,-$D9952,0)="n/a","n/a",IF(N$5&gt;OFFSET(N9952,-$D9952,0)+$D9952,$E9952-SUM($G9952:M9952),($E9952-SUM($G9952:M9952))/(OFFSET(N9952,-$D9952,0)-(N$5-$D9952-1))))</f>
        <v>0</v>
      </c>
    </row>
    <row r="9953" spans="1:14" s="369" customFormat="1" ht="12.75" hidden="1" customHeight="1" outlineLevel="2" x14ac:dyDescent="0.25">
      <c r="A9953" s="3"/>
      <c r="B9953" s="3"/>
      <c r="C9953" s="392"/>
      <c r="D9953" s="3">
        <v>5</v>
      </c>
      <c r="E9953" s="290">
        <f ca="1"/>
        <v>0</v>
      </c>
      <c r="F9953" s="291"/>
      <c r="G9953" s="294"/>
      <c r="H9953" s="294"/>
      <c r="I9953" s="294"/>
      <c r="J9953" s="294"/>
      <c r="K9953" s="292"/>
      <c r="L9953" s="293">
        <f ca="1">IF(OFFSET(L9953,-$D9953,0)="n/a","n/a",IF(L$5&gt;OFFSET(L9953,-$D9953,0)+$D9953,$E9953-SUM($G9953:K9953),($E9953-SUM($G9953:K9953))/(OFFSET(L9953,-$D9953,0)-(L$5-$D9953-1))))</f>
        <v>0</v>
      </c>
      <c r="M9953" s="293">
        <f ca="1">IF(OFFSET(M9953,-$D9953,0)="n/a","n/a",IF(M$5&gt;OFFSET(M9953,-$D9953,0)+$D9953,$E9953-SUM($G9953:L9953),($E9953-SUM($G9953:L9953))/(OFFSET(M9953,-$D9953,0)-(M$5-$D9953-1))))</f>
        <v>0</v>
      </c>
      <c r="N9953" s="293">
        <f ca="1">IF(OFFSET(N9953,-$D9953,0)="n/a","n/a",IF(N$5&gt;OFFSET(N9953,-$D9953,0)+$D9953,$E9953-SUM($G9953:M9953),($E9953-SUM($G9953:M9953))/(OFFSET(N9953,-$D9953,0)-(N$5-$D9953-1))))</f>
        <v>0</v>
      </c>
    </row>
    <row r="9954" spans="1:14" s="369" customFormat="1" ht="12.75" hidden="1" customHeight="1" outlineLevel="2" x14ac:dyDescent="0.25">
      <c r="A9954" s="3"/>
      <c r="B9954" s="3"/>
      <c r="C9954" s="392"/>
      <c r="D9954" s="3">
        <v>6</v>
      </c>
      <c r="E9954" s="290">
        <f ca="1"/>
        <v>0</v>
      </c>
      <c r="F9954" s="291"/>
      <c r="G9954" s="294"/>
      <c r="H9954" s="294"/>
      <c r="I9954" s="294"/>
      <c r="J9954" s="294"/>
      <c r="K9954" s="294"/>
      <c r="L9954" s="292"/>
      <c r="M9954" s="293">
        <f ca="1">IF(OFFSET(M9954,-$D9954,0)="n/a","n/a",IF(M$5&gt;OFFSET(M9954,-$D9954,0)+$D9954,$E9954-SUM($G9954:L9954),($E9954-SUM($G9954:L9954))/(OFFSET(M9954,-$D9954,0)-(M$5-$D9954-1))))</f>
        <v>0</v>
      </c>
      <c r="N9954" s="293">
        <f ca="1">IF(OFFSET(N9954,-$D9954,0)="n/a","n/a",IF(N$5&gt;OFFSET(N9954,-$D9954,0)+$D9954,$E9954-SUM($G9954:M9954),($E9954-SUM($G9954:M9954))/(OFFSET(N9954,-$D9954,0)-(N$5-$D9954-1))))</f>
        <v>0</v>
      </c>
    </row>
    <row r="9955" spans="1:14" s="369" customFormat="1" ht="12.75" hidden="1" customHeight="1" outlineLevel="2" x14ac:dyDescent="0.25">
      <c r="A9955" s="3"/>
      <c r="B9955" s="3"/>
      <c r="C9955" s="392"/>
      <c r="D9955" s="3">
        <v>7</v>
      </c>
      <c r="E9955" s="290">
        <f ca="1"/>
        <v>0</v>
      </c>
      <c r="F9955" s="291"/>
      <c r="G9955" s="294"/>
      <c r="H9955" s="294"/>
      <c r="I9955" s="294"/>
      <c r="J9955" s="294"/>
      <c r="K9955" s="294"/>
      <c r="L9955" s="294"/>
      <c r="M9955" s="292"/>
      <c r="N9955" s="293">
        <f ca="1">IF(OFFSET(N9955,-$D9955,0)="n/a","n/a",IF(N$5&gt;OFFSET(N9955,-$D9955,0)+$D9955,$E9955-SUM($G9955:M9955),($E9955-SUM($G9955:M9955))/(OFFSET(N9955,-$D9955,0)-(N$5-$D9955-1))))</f>
        <v>0</v>
      </c>
    </row>
    <row r="9956" spans="1:14" s="369" customFormat="1" ht="12.75" hidden="1" customHeight="1" outlineLevel="2" x14ac:dyDescent="0.25">
      <c r="A9956" s="3"/>
      <c r="B9956" s="3"/>
      <c r="C9956" s="392"/>
      <c r="D9956" s="3">
        <v>8</v>
      </c>
      <c r="E9956" s="290">
        <f ca="1"/>
        <v>0</v>
      </c>
      <c r="F9956" s="291"/>
      <c r="G9956" s="294"/>
      <c r="H9956" s="294"/>
      <c r="I9956" s="294"/>
      <c r="J9956" s="294"/>
      <c r="K9956" s="294"/>
      <c r="L9956" s="294"/>
      <c r="M9956" s="294"/>
      <c r="N9956" s="292"/>
    </row>
    <row r="9957" spans="1:14" s="369" customFormat="1" ht="12.75" hidden="1" customHeight="1" outlineLevel="2" x14ac:dyDescent="0.25">
      <c r="A9957" s="3"/>
      <c r="B9957" s="3"/>
      <c r="C9957" s="392"/>
      <c r="D9957" s="3">
        <v>9</v>
      </c>
      <c r="E9957" s="290" t="e">
        <f ca="1"/>
        <v>#N/A</v>
      </c>
      <c r="F9957" s="291"/>
      <c r="G9957" s="294"/>
      <c r="H9957" s="294"/>
      <c r="I9957" s="294"/>
      <c r="J9957" s="294"/>
      <c r="K9957" s="294"/>
      <c r="L9957" s="294"/>
      <c r="M9957" s="294"/>
      <c r="N9957" s="294"/>
    </row>
    <row r="9958" spans="1:14" s="369" customFormat="1" ht="12.75" hidden="1" customHeight="1" outlineLevel="2" x14ac:dyDescent="0.25">
      <c r="A9958" s="3"/>
      <c r="B9958" s="3"/>
      <c r="C9958" s="392"/>
      <c r="D9958" s="3">
        <v>10</v>
      </c>
      <c r="E9958" s="290" t="e">
        <f ca="1"/>
        <v>#N/A</v>
      </c>
      <c r="F9958" s="291"/>
      <c r="G9958" s="294"/>
      <c r="H9958" s="294"/>
      <c r="I9958" s="294"/>
      <c r="J9958" s="294"/>
      <c r="K9958" s="294"/>
      <c r="L9958" s="294"/>
      <c r="M9958" s="294"/>
      <c r="N9958" s="294"/>
    </row>
    <row r="9959" spans="1:14" s="369" customFormat="1" ht="12.75" hidden="1" customHeight="1" outlineLevel="2" x14ac:dyDescent="0.25">
      <c r="A9959" s="3"/>
      <c r="B9959" s="3"/>
      <c r="C9959" s="392"/>
      <c r="D9959" s="3">
        <v>11</v>
      </c>
      <c r="E9959" s="290" t="e">
        <f ca="1"/>
        <v>#N/A</v>
      </c>
      <c r="F9959" s="291"/>
      <c r="G9959" s="294"/>
      <c r="H9959" s="294"/>
      <c r="I9959" s="294"/>
      <c r="J9959" s="294"/>
      <c r="K9959" s="294"/>
      <c r="L9959" s="294"/>
      <c r="M9959" s="294"/>
      <c r="N9959" s="294"/>
    </row>
    <row r="9960" spans="1:14" s="369" customFormat="1" ht="12.75" hidden="1" customHeight="1" outlineLevel="2" x14ac:dyDescent="0.25">
      <c r="A9960" s="3"/>
      <c r="B9960" s="3"/>
      <c r="C9960" s="392"/>
      <c r="D9960" s="3">
        <v>12</v>
      </c>
      <c r="E9960" s="290" t="e">
        <f ca="1"/>
        <v>#N/A</v>
      </c>
      <c r="F9960" s="291"/>
      <c r="G9960" s="294"/>
      <c r="H9960" s="294"/>
      <c r="I9960" s="294"/>
      <c r="J9960" s="294"/>
      <c r="K9960" s="294"/>
      <c r="L9960" s="294"/>
      <c r="M9960" s="294"/>
      <c r="N9960" s="294"/>
    </row>
    <row r="9961" spans="1:14" s="369" customFormat="1" ht="12.75" hidden="1" customHeight="1" outlineLevel="2" x14ac:dyDescent="0.25">
      <c r="A9961" s="3"/>
      <c r="B9961" s="3"/>
      <c r="C9961" s="392"/>
      <c r="D9961" s="3">
        <v>13</v>
      </c>
      <c r="E9961" s="290" t="e">
        <f ca="1"/>
        <v>#N/A</v>
      </c>
      <c r="F9961" s="291"/>
      <c r="G9961" s="294"/>
      <c r="H9961" s="294"/>
      <c r="I9961" s="294"/>
      <c r="J9961" s="294"/>
      <c r="K9961" s="294"/>
      <c r="L9961" s="294"/>
      <c r="M9961" s="294"/>
      <c r="N9961" s="294"/>
    </row>
    <row r="9962" spans="1:14" s="369" customFormat="1" ht="12.75" hidden="1" customHeight="1" outlineLevel="2" x14ac:dyDescent="0.25">
      <c r="A9962" s="3"/>
      <c r="B9962" s="3"/>
      <c r="C9962" s="392"/>
      <c r="D9962" s="3">
        <v>14</v>
      </c>
      <c r="E9962" s="290" t="e">
        <f ca="1"/>
        <v>#N/A</v>
      </c>
      <c r="F9962" s="291"/>
      <c r="G9962" s="294"/>
      <c r="H9962" s="294"/>
      <c r="I9962" s="294"/>
      <c r="J9962" s="294"/>
      <c r="K9962" s="294"/>
      <c r="L9962" s="294"/>
      <c r="M9962" s="294"/>
      <c r="N9962" s="294"/>
    </row>
    <row r="9963" spans="1:14" s="369" customFormat="1" ht="12.75" hidden="1" customHeight="1" outlineLevel="2" x14ac:dyDescent="0.25">
      <c r="A9963" s="3"/>
      <c r="B9963" s="3"/>
      <c r="C9963" s="392"/>
      <c r="D9963" s="3">
        <v>15</v>
      </c>
      <c r="E9963" s="290" t="e">
        <f ca="1"/>
        <v>#N/A</v>
      </c>
      <c r="F9963" s="291"/>
      <c r="G9963" s="294"/>
      <c r="H9963" s="294"/>
      <c r="I9963" s="294"/>
      <c r="J9963" s="294"/>
      <c r="K9963" s="294"/>
      <c r="L9963" s="294"/>
      <c r="M9963" s="294"/>
      <c r="N9963" s="294"/>
    </row>
    <row r="9964" spans="1:14" s="369" customFormat="1" ht="12.75" hidden="1" customHeight="1" outlineLevel="1" x14ac:dyDescent="0.25">
      <c r="A9964" s="3"/>
      <c r="B9964" s="145" t="str">
        <f ca="1">B9947</f>
        <v>Asset Type 497</v>
      </c>
      <c r="C9964" s="145" t="str">
        <f ca="1">C9947</f>
        <v>Description - Asset Type 497</v>
      </c>
      <c r="D9964" s="3"/>
      <c r="E9964" s="3"/>
      <c r="F9964" s="106" t="s">
        <v>44</v>
      </c>
      <c r="G9964" s="296">
        <f t="shared" ref="G9964:N9964" si="994">SUM(G9949:G9963)</f>
        <v>0</v>
      </c>
      <c r="H9964" s="296">
        <f t="shared" ca="1" si="994"/>
        <v>0</v>
      </c>
      <c r="I9964" s="296">
        <f t="shared" ca="1" si="994"/>
        <v>0</v>
      </c>
      <c r="J9964" s="296">
        <f t="shared" ca="1" si="994"/>
        <v>0</v>
      </c>
      <c r="K9964" s="296">
        <f t="shared" ca="1" si="994"/>
        <v>0</v>
      </c>
      <c r="L9964" s="296">
        <f t="shared" ca="1" si="994"/>
        <v>0</v>
      </c>
      <c r="M9964" s="296">
        <f t="shared" ca="1" si="994"/>
        <v>0</v>
      </c>
      <c r="N9964" s="296">
        <f t="shared" ca="1" si="994"/>
        <v>0</v>
      </c>
    </row>
    <row r="9965" spans="1:14" s="369" customFormat="1" ht="12.75" hidden="1" customHeight="1" outlineLevel="2" x14ac:dyDescent="0.25">
      <c r="A9965" s="217">
        <f>A9947+1</f>
        <v>498</v>
      </c>
      <c r="B9965" s="22" t="str">
        <f ca="1">OFFSET($B$13,$A9965-1,0)</f>
        <v>Asset Type 498</v>
      </c>
      <c r="C9965" s="22" t="str">
        <f ca="1">OFFSET($C$13,$A9965-1,0)</f>
        <v>Description - Asset Type 498</v>
      </c>
      <c r="D9965" s="3"/>
      <c r="E9965" s="109"/>
      <c r="F9965" s="108" t="s">
        <v>41</v>
      </c>
      <c r="G9965" s="295">
        <f t="shared" ref="G9965:N9965" ca="1" si="995">VLOOKUP($B9965,$B$13:$N$512,5+G$5,FALSE)</f>
        <v>0</v>
      </c>
      <c r="H9965" s="295">
        <f t="shared" ca="1" si="995"/>
        <v>0</v>
      </c>
      <c r="I9965" s="295">
        <f t="shared" ca="1" si="995"/>
        <v>0</v>
      </c>
      <c r="J9965" s="295">
        <f t="shared" ca="1" si="995"/>
        <v>0</v>
      </c>
      <c r="K9965" s="295">
        <f t="shared" ca="1" si="995"/>
        <v>0</v>
      </c>
      <c r="L9965" s="295">
        <f t="shared" ca="1" si="995"/>
        <v>0</v>
      </c>
      <c r="M9965" s="295">
        <f t="shared" ca="1" si="995"/>
        <v>0</v>
      </c>
      <c r="N9965" s="295">
        <f t="shared" ca="1" si="995"/>
        <v>0</v>
      </c>
    </row>
    <row r="9966" spans="1:14" s="369" customFormat="1" ht="12.75" hidden="1" customHeight="1" outlineLevel="2" x14ac:dyDescent="0.25">
      <c r="A9966" s="3"/>
      <c r="B9966" s="3"/>
      <c r="C9966" s="21"/>
      <c r="D9966" s="3"/>
      <c r="E9966" s="107"/>
      <c r="F9966" s="106" t="s">
        <v>42</v>
      </c>
      <c r="G9966" s="111">
        <f ca="1">VLOOKUP($B9965,'Input Sheet'!$B$12:$N$511,5+G$5,FALSE)</f>
        <v>0</v>
      </c>
      <c r="H9966" s="111">
        <f ca="1">VLOOKUP($B9965,'Input Sheet'!$B$12:$N$511,5+H$5,FALSE)</f>
        <v>0</v>
      </c>
      <c r="I9966" s="111">
        <f ca="1">VLOOKUP($B9965,'Input Sheet'!$B$12:$N$511,5+I$5,FALSE)</f>
        <v>0</v>
      </c>
      <c r="J9966" s="111">
        <f ca="1">VLOOKUP($B9965,'Input Sheet'!$B$12:$N$511,5+J$5,FALSE)</f>
        <v>0</v>
      </c>
      <c r="K9966" s="111">
        <f ca="1">VLOOKUP($B9965,'Input Sheet'!$B$12:$N$511,5+K$5,FALSE)</f>
        <v>0</v>
      </c>
      <c r="L9966" s="111">
        <f ca="1">VLOOKUP($B9965,'Input Sheet'!$B$12:$N$511,5+L$5,FALSE)</f>
        <v>0</v>
      </c>
      <c r="M9966" s="111">
        <f ca="1">VLOOKUP($B9965,'Input Sheet'!$B$12:$N$511,5+M$5,FALSE)</f>
        <v>0</v>
      </c>
      <c r="N9966" s="111">
        <f ca="1">VLOOKUP($B9965,'Input Sheet'!$B$12:$N$511,5+N$5,FALSE)</f>
        <v>0</v>
      </c>
    </row>
    <row r="9967" spans="1:14" s="369" customFormat="1" ht="12.75" hidden="1" customHeight="1" outlineLevel="2" x14ac:dyDescent="0.25">
      <c r="A9967" s="3"/>
      <c r="B9967" s="3"/>
      <c r="C9967" s="3"/>
      <c r="D9967" s="3">
        <v>1</v>
      </c>
      <c r="E9967" s="290">
        <f t="array" aca="1" ref="E9967:E9981" ca="1">TRANSPOSE(G9965:N9965)</f>
        <v>0</v>
      </c>
      <c r="F9967" s="291"/>
      <c r="G9967" s="292"/>
      <c r="H9967" s="293">
        <f ca="1">IF(OFFSET(H9967,-$D9967,0)="n/a","n/a",IF(H$5&gt;OFFSET(H9967,-$D9967,0)+$D9967,$E9967-SUM($G9967:G9967),($E9967-SUM($G9967:G9967))/(OFFSET(H9967,-$D9967,0)-(H$5-$D9967-1))))</f>
        <v>0</v>
      </c>
      <c r="I9967" s="293">
        <f ca="1">IF(OFFSET(I9967,-$D9967,0)="n/a","n/a",IF(I$5&gt;OFFSET(I9967,-$D9967,0)+$D9967,$E9967-SUM($G9967:H9967),($E9967-SUM($G9967:H9967))/(OFFSET(I9967,-$D9967,0)-(I$5-$D9967-1))))</f>
        <v>0</v>
      </c>
      <c r="J9967" s="293">
        <f ca="1">IF(OFFSET(J9967,-$D9967,0)="n/a","n/a",IF(J$5&gt;OFFSET(J9967,-$D9967,0)+$D9967,$E9967-SUM($G9967:I9967),($E9967-SUM($G9967:I9967))/(OFFSET(J9967,-$D9967,0)-(J$5-$D9967-1))))</f>
        <v>0</v>
      </c>
      <c r="K9967" s="293">
        <f ca="1">IF(OFFSET(K9967,-$D9967,0)="n/a","n/a",IF(K$5&gt;OFFSET(K9967,-$D9967,0)+$D9967,$E9967-SUM($G9967:J9967),($E9967-SUM($G9967:J9967))/(OFFSET(K9967,-$D9967,0)-(K$5-$D9967-1))))</f>
        <v>0</v>
      </c>
      <c r="L9967" s="293">
        <f ca="1">IF(OFFSET(L9967,-$D9967,0)="n/a","n/a",IF(L$5&gt;OFFSET(L9967,-$D9967,0)+$D9967,$E9967-SUM($G9967:K9967),($E9967-SUM($G9967:K9967))/(OFFSET(L9967,-$D9967,0)-(L$5-$D9967-1))))</f>
        <v>0</v>
      </c>
      <c r="M9967" s="293">
        <f ca="1">IF(OFFSET(M9967,-$D9967,0)="n/a","n/a",IF(M$5&gt;OFFSET(M9967,-$D9967,0)+$D9967,$E9967-SUM($G9967:L9967),($E9967-SUM($G9967:L9967))/(OFFSET(M9967,-$D9967,0)-(M$5-$D9967-1))))</f>
        <v>0</v>
      </c>
      <c r="N9967" s="293">
        <f ca="1">IF(OFFSET(N9967,-$D9967,0)="n/a","n/a",IF(N$5&gt;OFFSET(N9967,-$D9967,0)+$D9967,$E9967-SUM($G9967:M9967),($E9967-SUM($G9967:M9967))/(OFFSET(N9967,-$D9967,0)-(N$5-$D9967-1))))</f>
        <v>0</v>
      </c>
    </row>
    <row r="9968" spans="1:14" s="369" customFormat="1" ht="12.75" hidden="1" customHeight="1" outlineLevel="2" x14ac:dyDescent="0.25">
      <c r="A9968" s="3"/>
      <c r="B9968" s="3"/>
      <c r="C9968" s="392" t="s">
        <v>43</v>
      </c>
      <c r="D9968" s="3">
        <v>2</v>
      </c>
      <c r="E9968" s="290">
        <f ca="1"/>
        <v>0</v>
      </c>
      <c r="F9968" s="291"/>
      <c r="G9968" s="294"/>
      <c r="H9968" s="292"/>
      <c r="I9968" s="293">
        <f ca="1">IF(OFFSET(I9968,-$D9968,0)="n/a","n/a",IF(I$5&gt;OFFSET(I9968,-$D9968,0)+$D9968,$E9968-SUM($G9968:H9968),($E9968-SUM($G9968:H9968))/(OFFSET(I9968,-$D9968,0)-(I$5-$D9968-1))))</f>
        <v>0</v>
      </c>
      <c r="J9968" s="293">
        <f ca="1">IF(OFFSET(J9968,-$D9968,0)="n/a","n/a",IF(J$5&gt;OFFSET(J9968,-$D9968,0)+$D9968,$E9968-SUM($G9968:I9968),($E9968-SUM($G9968:I9968))/(OFFSET(J9968,-$D9968,0)-(J$5-$D9968-1))))</f>
        <v>0</v>
      </c>
      <c r="K9968" s="293">
        <f ca="1">IF(OFFSET(K9968,-$D9968,0)="n/a","n/a",IF(K$5&gt;OFFSET(K9968,-$D9968,0)+$D9968,$E9968-SUM($G9968:J9968),($E9968-SUM($G9968:J9968))/(OFFSET(K9968,-$D9968,0)-(K$5-$D9968-1))))</f>
        <v>0</v>
      </c>
      <c r="L9968" s="293">
        <f ca="1">IF(OFFSET(L9968,-$D9968,0)="n/a","n/a",IF(L$5&gt;OFFSET(L9968,-$D9968,0)+$D9968,$E9968-SUM($G9968:K9968),($E9968-SUM($G9968:K9968))/(OFFSET(L9968,-$D9968,0)-(L$5-$D9968-1))))</f>
        <v>0</v>
      </c>
      <c r="M9968" s="293">
        <f ca="1">IF(OFFSET(M9968,-$D9968,0)="n/a","n/a",IF(M$5&gt;OFFSET(M9968,-$D9968,0)+$D9968,$E9968-SUM($G9968:L9968),($E9968-SUM($G9968:L9968))/(OFFSET(M9968,-$D9968,0)-(M$5-$D9968-1))))</f>
        <v>0</v>
      </c>
      <c r="N9968" s="293">
        <f ca="1">IF(OFFSET(N9968,-$D9968,0)="n/a","n/a",IF(N$5&gt;OFFSET(N9968,-$D9968,0)+$D9968,$E9968-SUM($G9968:M9968),($E9968-SUM($G9968:M9968))/(OFFSET(N9968,-$D9968,0)-(N$5-$D9968-1))))</f>
        <v>0</v>
      </c>
    </row>
    <row r="9969" spans="1:14" s="369" customFormat="1" ht="12.75" hidden="1" customHeight="1" outlineLevel="2" x14ac:dyDescent="0.25">
      <c r="A9969" s="3"/>
      <c r="B9969" s="3"/>
      <c r="C9969" s="392"/>
      <c r="D9969" s="3">
        <v>3</v>
      </c>
      <c r="E9969" s="290">
        <f ca="1"/>
        <v>0</v>
      </c>
      <c r="F9969" s="291"/>
      <c r="G9969" s="294"/>
      <c r="H9969" s="294"/>
      <c r="I9969" s="292"/>
      <c r="J9969" s="293">
        <f ca="1">IF(OFFSET(J9969,-$D9969,0)="n/a","n/a",IF(J$5&gt;OFFSET(J9969,-$D9969,0)+$D9969,$E9969-SUM($G9969:I9969),($E9969-SUM($G9969:I9969))/(OFFSET(J9969,-$D9969,0)-(J$5-$D9969-1))))</f>
        <v>0</v>
      </c>
      <c r="K9969" s="293">
        <f ca="1">IF(OFFSET(K9969,-$D9969,0)="n/a","n/a",IF(K$5&gt;OFFSET(K9969,-$D9969,0)+$D9969,$E9969-SUM($G9969:J9969),($E9969-SUM($G9969:J9969))/(OFFSET(K9969,-$D9969,0)-(K$5-$D9969-1))))</f>
        <v>0</v>
      </c>
      <c r="L9969" s="293">
        <f ca="1">IF(OFFSET(L9969,-$D9969,0)="n/a","n/a",IF(L$5&gt;OFFSET(L9969,-$D9969,0)+$D9969,$E9969-SUM($G9969:K9969),($E9969-SUM($G9969:K9969))/(OFFSET(L9969,-$D9969,0)-(L$5-$D9969-1))))</f>
        <v>0</v>
      </c>
      <c r="M9969" s="293">
        <f ca="1">IF(OFFSET(M9969,-$D9969,0)="n/a","n/a",IF(M$5&gt;OFFSET(M9969,-$D9969,0)+$D9969,$E9969-SUM($G9969:L9969),($E9969-SUM($G9969:L9969))/(OFFSET(M9969,-$D9969,0)-(M$5-$D9969-1))))</f>
        <v>0</v>
      </c>
      <c r="N9969" s="293">
        <f ca="1">IF(OFFSET(N9969,-$D9969,0)="n/a","n/a",IF(N$5&gt;OFFSET(N9969,-$D9969,0)+$D9969,$E9969-SUM($G9969:M9969),($E9969-SUM($G9969:M9969))/(OFFSET(N9969,-$D9969,0)-(N$5-$D9969-1))))</f>
        <v>0</v>
      </c>
    </row>
    <row r="9970" spans="1:14" s="369" customFormat="1" ht="12.75" hidden="1" customHeight="1" outlineLevel="2" x14ac:dyDescent="0.25">
      <c r="A9970" s="3"/>
      <c r="B9970" s="3"/>
      <c r="C9970" s="392"/>
      <c r="D9970" s="3">
        <v>4</v>
      </c>
      <c r="E9970" s="290">
        <f ca="1"/>
        <v>0</v>
      </c>
      <c r="F9970" s="291"/>
      <c r="G9970" s="294"/>
      <c r="H9970" s="294"/>
      <c r="I9970" s="294"/>
      <c r="J9970" s="292"/>
      <c r="K9970" s="293">
        <f ca="1">IF(OFFSET(K9970,-$D9970,0)="n/a","n/a",IF(K$5&gt;OFFSET(K9970,-$D9970,0)+$D9970,$E9970-SUM($G9970:J9970),($E9970-SUM($G9970:J9970))/(OFFSET(K9970,-$D9970,0)-(K$5-$D9970-1))))</f>
        <v>0</v>
      </c>
      <c r="L9970" s="293">
        <f ca="1">IF(OFFSET(L9970,-$D9970,0)="n/a","n/a",IF(L$5&gt;OFFSET(L9970,-$D9970,0)+$D9970,$E9970-SUM($G9970:K9970),($E9970-SUM($G9970:K9970))/(OFFSET(L9970,-$D9970,0)-(L$5-$D9970-1))))</f>
        <v>0</v>
      </c>
      <c r="M9970" s="293">
        <f ca="1">IF(OFFSET(M9970,-$D9970,0)="n/a","n/a",IF(M$5&gt;OFFSET(M9970,-$D9970,0)+$D9970,$E9970-SUM($G9970:L9970),($E9970-SUM($G9970:L9970))/(OFFSET(M9970,-$D9970,0)-(M$5-$D9970-1))))</f>
        <v>0</v>
      </c>
      <c r="N9970" s="293">
        <f ca="1">IF(OFFSET(N9970,-$D9970,0)="n/a","n/a",IF(N$5&gt;OFFSET(N9970,-$D9970,0)+$D9970,$E9970-SUM($G9970:M9970),($E9970-SUM($G9970:M9970))/(OFFSET(N9970,-$D9970,0)-(N$5-$D9970-1))))</f>
        <v>0</v>
      </c>
    </row>
    <row r="9971" spans="1:14" s="369" customFormat="1" ht="12.75" hidden="1" customHeight="1" outlineLevel="2" x14ac:dyDescent="0.25">
      <c r="A9971" s="3"/>
      <c r="B9971" s="3"/>
      <c r="C9971" s="392"/>
      <c r="D9971" s="3">
        <v>5</v>
      </c>
      <c r="E9971" s="290">
        <f ca="1"/>
        <v>0</v>
      </c>
      <c r="F9971" s="291"/>
      <c r="G9971" s="294"/>
      <c r="H9971" s="294"/>
      <c r="I9971" s="294"/>
      <c r="J9971" s="294"/>
      <c r="K9971" s="292"/>
      <c r="L9971" s="293">
        <f ca="1">IF(OFFSET(L9971,-$D9971,0)="n/a","n/a",IF(L$5&gt;OFFSET(L9971,-$D9971,0)+$D9971,$E9971-SUM($G9971:K9971),($E9971-SUM($G9971:K9971))/(OFFSET(L9971,-$D9971,0)-(L$5-$D9971-1))))</f>
        <v>0</v>
      </c>
      <c r="M9971" s="293">
        <f ca="1">IF(OFFSET(M9971,-$D9971,0)="n/a","n/a",IF(M$5&gt;OFFSET(M9971,-$D9971,0)+$D9971,$E9971-SUM($G9971:L9971),($E9971-SUM($G9971:L9971))/(OFFSET(M9971,-$D9971,0)-(M$5-$D9971-1))))</f>
        <v>0</v>
      </c>
      <c r="N9971" s="293">
        <f ca="1">IF(OFFSET(N9971,-$D9971,0)="n/a","n/a",IF(N$5&gt;OFFSET(N9971,-$D9971,0)+$D9971,$E9971-SUM($G9971:M9971),($E9971-SUM($G9971:M9971))/(OFFSET(N9971,-$D9971,0)-(N$5-$D9971-1))))</f>
        <v>0</v>
      </c>
    </row>
    <row r="9972" spans="1:14" s="369" customFormat="1" ht="12.75" hidden="1" customHeight="1" outlineLevel="2" x14ac:dyDescent="0.25">
      <c r="A9972" s="3"/>
      <c r="B9972" s="3"/>
      <c r="C9972" s="392"/>
      <c r="D9972" s="3">
        <v>6</v>
      </c>
      <c r="E9972" s="290">
        <f ca="1"/>
        <v>0</v>
      </c>
      <c r="F9972" s="291"/>
      <c r="G9972" s="294"/>
      <c r="H9972" s="294"/>
      <c r="I9972" s="294"/>
      <c r="J9972" s="294"/>
      <c r="K9972" s="294"/>
      <c r="L9972" s="292"/>
      <c r="M9972" s="293">
        <f ca="1">IF(OFFSET(M9972,-$D9972,0)="n/a","n/a",IF(M$5&gt;OFFSET(M9972,-$D9972,0)+$D9972,$E9972-SUM($G9972:L9972),($E9972-SUM($G9972:L9972))/(OFFSET(M9972,-$D9972,0)-(M$5-$D9972-1))))</f>
        <v>0</v>
      </c>
      <c r="N9972" s="293">
        <f ca="1">IF(OFFSET(N9972,-$D9972,0)="n/a","n/a",IF(N$5&gt;OFFSET(N9972,-$D9972,0)+$D9972,$E9972-SUM($G9972:M9972),($E9972-SUM($G9972:M9972))/(OFFSET(N9972,-$D9972,0)-(N$5-$D9972-1))))</f>
        <v>0</v>
      </c>
    </row>
    <row r="9973" spans="1:14" s="369" customFormat="1" ht="12.75" hidden="1" customHeight="1" outlineLevel="2" x14ac:dyDescent="0.25">
      <c r="A9973" s="3"/>
      <c r="B9973" s="3"/>
      <c r="C9973" s="392"/>
      <c r="D9973" s="3">
        <v>7</v>
      </c>
      <c r="E9973" s="290">
        <f ca="1"/>
        <v>0</v>
      </c>
      <c r="F9973" s="291"/>
      <c r="G9973" s="294"/>
      <c r="H9973" s="294"/>
      <c r="I9973" s="294"/>
      <c r="J9973" s="294"/>
      <c r="K9973" s="294"/>
      <c r="L9973" s="294"/>
      <c r="M9973" s="292"/>
      <c r="N9973" s="293">
        <f ca="1">IF(OFFSET(N9973,-$D9973,0)="n/a","n/a",IF(N$5&gt;OFFSET(N9973,-$D9973,0)+$D9973,$E9973-SUM($G9973:M9973),($E9973-SUM($G9973:M9973))/(OFFSET(N9973,-$D9973,0)-(N$5-$D9973-1))))</f>
        <v>0</v>
      </c>
    </row>
    <row r="9974" spans="1:14" s="369" customFormat="1" ht="12.75" hidden="1" customHeight="1" outlineLevel="2" x14ac:dyDescent="0.25">
      <c r="A9974" s="3"/>
      <c r="B9974" s="3"/>
      <c r="C9974" s="392"/>
      <c r="D9974" s="3">
        <v>8</v>
      </c>
      <c r="E9974" s="290">
        <f ca="1"/>
        <v>0</v>
      </c>
      <c r="F9974" s="291"/>
      <c r="G9974" s="294"/>
      <c r="H9974" s="294"/>
      <c r="I9974" s="294"/>
      <c r="J9974" s="294"/>
      <c r="K9974" s="294"/>
      <c r="L9974" s="294"/>
      <c r="M9974" s="294"/>
      <c r="N9974" s="292"/>
    </row>
    <row r="9975" spans="1:14" s="369" customFormat="1" ht="12.75" hidden="1" customHeight="1" outlineLevel="2" x14ac:dyDescent="0.25">
      <c r="A9975" s="3"/>
      <c r="B9975" s="3"/>
      <c r="C9975" s="392"/>
      <c r="D9975" s="3">
        <v>9</v>
      </c>
      <c r="E9975" s="290" t="e">
        <f ca="1"/>
        <v>#N/A</v>
      </c>
      <c r="F9975" s="291"/>
      <c r="G9975" s="294"/>
      <c r="H9975" s="294"/>
      <c r="I9975" s="294"/>
      <c r="J9975" s="294"/>
      <c r="K9975" s="294"/>
      <c r="L9975" s="294"/>
      <c r="M9975" s="294"/>
      <c r="N9975" s="294"/>
    </row>
    <row r="9976" spans="1:14" s="369" customFormat="1" ht="12.75" hidden="1" customHeight="1" outlineLevel="2" x14ac:dyDescent="0.25">
      <c r="A9976" s="3"/>
      <c r="B9976" s="3"/>
      <c r="C9976" s="392"/>
      <c r="D9976" s="3">
        <v>10</v>
      </c>
      <c r="E9976" s="290" t="e">
        <f ca="1"/>
        <v>#N/A</v>
      </c>
      <c r="F9976" s="291"/>
      <c r="G9976" s="294"/>
      <c r="H9976" s="294"/>
      <c r="I9976" s="294"/>
      <c r="J9976" s="294"/>
      <c r="K9976" s="294"/>
      <c r="L9976" s="294"/>
      <c r="M9976" s="294"/>
      <c r="N9976" s="294"/>
    </row>
    <row r="9977" spans="1:14" s="369" customFormat="1" ht="12.75" hidden="1" customHeight="1" outlineLevel="2" x14ac:dyDescent="0.25">
      <c r="A9977" s="3"/>
      <c r="B9977" s="3"/>
      <c r="C9977" s="392"/>
      <c r="D9977" s="3">
        <v>11</v>
      </c>
      <c r="E9977" s="290" t="e">
        <f ca="1"/>
        <v>#N/A</v>
      </c>
      <c r="F9977" s="291"/>
      <c r="G9977" s="294"/>
      <c r="H9977" s="294"/>
      <c r="I9977" s="294"/>
      <c r="J9977" s="294"/>
      <c r="K9977" s="294"/>
      <c r="L9977" s="294"/>
      <c r="M9977" s="294"/>
      <c r="N9977" s="294"/>
    </row>
    <row r="9978" spans="1:14" s="369" customFormat="1" ht="12.75" hidden="1" customHeight="1" outlineLevel="2" x14ac:dyDescent="0.25">
      <c r="A9978" s="3"/>
      <c r="B9978" s="3"/>
      <c r="C9978" s="392"/>
      <c r="D9978" s="3">
        <v>12</v>
      </c>
      <c r="E9978" s="290" t="e">
        <f ca="1"/>
        <v>#N/A</v>
      </c>
      <c r="F9978" s="291"/>
      <c r="G9978" s="294"/>
      <c r="H9978" s="294"/>
      <c r="I9978" s="294"/>
      <c r="J9978" s="294"/>
      <c r="K9978" s="294"/>
      <c r="L9978" s="294"/>
      <c r="M9978" s="294"/>
      <c r="N9978" s="294"/>
    </row>
    <row r="9979" spans="1:14" s="369" customFormat="1" ht="12.75" hidden="1" customHeight="1" outlineLevel="2" x14ac:dyDescent="0.25">
      <c r="A9979" s="3"/>
      <c r="B9979" s="3"/>
      <c r="C9979" s="392"/>
      <c r="D9979" s="3">
        <v>13</v>
      </c>
      <c r="E9979" s="290" t="e">
        <f ca="1"/>
        <v>#N/A</v>
      </c>
      <c r="F9979" s="291"/>
      <c r="G9979" s="294"/>
      <c r="H9979" s="294"/>
      <c r="I9979" s="294"/>
      <c r="J9979" s="294"/>
      <c r="K9979" s="294"/>
      <c r="L9979" s="294"/>
      <c r="M9979" s="294"/>
      <c r="N9979" s="294"/>
    </row>
    <row r="9980" spans="1:14" s="369" customFormat="1" ht="12.75" hidden="1" customHeight="1" outlineLevel="2" x14ac:dyDescent="0.25">
      <c r="A9980" s="3"/>
      <c r="B9980" s="3"/>
      <c r="C9980" s="392"/>
      <c r="D9980" s="3">
        <v>14</v>
      </c>
      <c r="E9980" s="290" t="e">
        <f ca="1"/>
        <v>#N/A</v>
      </c>
      <c r="F9980" s="291"/>
      <c r="G9980" s="294"/>
      <c r="H9980" s="294"/>
      <c r="I9980" s="294"/>
      <c r="J9980" s="294"/>
      <c r="K9980" s="294"/>
      <c r="L9980" s="294"/>
      <c r="M9980" s="294"/>
      <c r="N9980" s="294"/>
    </row>
    <row r="9981" spans="1:14" s="369" customFormat="1" ht="12.75" hidden="1" customHeight="1" outlineLevel="2" x14ac:dyDescent="0.25">
      <c r="A9981" s="3"/>
      <c r="B9981" s="3"/>
      <c r="C9981" s="392"/>
      <c r="D9981" s="3">
        <v>15</v>
      </c>
      <c r="E9981" s="290" t="e">
        <f ca="1"/>
        <v>#N/A</v>
      </c>
      <c r="F9981" s="291"/>
      <c r="G9981" s="294"/>
      <c r="H9981" s="294"/>
      <c r="I9981" s="294"/>
      <c r="J9981" s="294"/>
      <c r="K9981" s="294"/>
      <c r="L9981" s="294"/>
      <c r="M9981" s="294"/>
      <c r="N9981" s="294"/>
    </row>
    <row r="9982" spans="1:14" s="369" customFormat="1" ht="12.75" hidden="1" customHeight="1" outlineLevel="1" x14ac:dyDescent="0.25">
      <c r="A9982" s="3"/>
      <c r="B9982" s="145" t="str">
        <f ca="1">B9965</f>
        <v>Asset Type 498</v>
      </c>
      <c r="C9982" s="145" t="str">
        <f ca="1">C9965</f>
        <v>Description - Asset Type 498</v>
      </c>
      <c r="D9982" s="3"/>
      <c r="E9982" s="3"/>
      <c r="F9982" s="106" t="s">
        <v>44</v>
      </c>
      <c r="G9982" s="296">
        <f t="shared" ref="G9982:N9982" si="996">SUM(G9967:G9981)</f>
        <v>0</v>
      </c>
      <c r="H9982" s="296">
        <f t="shared" ca="1" si="996"/>
        <v>0</v>
      </c>
      <c r="I9982" s="296">
        <f t="shared" ca="1" si="996"/>
        <v>0</v>
      </c>
      <c r="J9982" s="296">
        <f t="shared" ca="1" si="996"/>
        <v>0</v>
      </c>
      <c r="K9982" s="296">
        <f t="shared" ca="1" si="996"/>
        <v>0</v>
      </c>
      <c r="L9982" s="296">
        <f t="shared" ca="1" si="996"/>
        <v>0</v>
      </c>
      <c r="M9982" s="296">
        <f t="shared" ca="1" si="996"/>
        <v>0</v>
      </c>
      <c r="N9982" s="296">
        <f t="shared" ca="1" si="996"/>
        <v>0</v>
      </c>
    </row>
    <row r="9983" spans="1:14" s="369" customFormat="1" ht="12.75" hidden="1" customHeight="1" outlineLevel="2" x14ac:dyDescent="0.25">
      <c r="A9983" s="217">
        <f>A9965+1</f>
        <v>499</v>
      </c>
      <c r="B9983" s="22" t="str">
        <f ca="1">OFFSET($B$13,$A9983-1,0)</f>
        <v>Asset Type 499</v>
      </c>
      <c r="C9983" s="22" t="str">
        <f ca="1">OFFSET($C$13,$A9983-1,0)</f>
        <v>Description - Asset Type 499</v>
      </c>
      <c r="D9983" s="3"/>
      <c r="E9983" s="109"/>
      <c r="F9983" s="108" t="s">
        <v>41</v>
      </c>
      <c r="G9983" s="295">
        <f t="shared" ref="G9983:N9983" ca="1" si="997">VLOOKUP($B9983,$B$13:$N$512,5+G$5,FALSE)</f>
        <v>0</v>
      </c>
      <c r="H9983" s="295">
        <f t="shared" ca="1" si="997"/>
        <v>0</v>
      </c>
      <c r="I9983" s="295">
        <f t="shared" ca="1" si="997"/>
        <v>0</v>
      </c>
      <c r="J9983" s="295">
        <f t="shared" ca="1" si="997"/>
        <v>0</v>
      </c>
      <c r="K9983" s="295">
        <f t="shared" ca="1" si="997"/>
        <v>0</v>
      </c>
      <c r="L9983" s="295">
        <f t="shared" ca="1" si="997"/>
        <v>0</v>
      </c>
      <c r="M9983" s="295">
        <f t="shared" ca="1" si="997"/>
        <v>0</v>
      </c>
      <c r="N9983" s="295">
        <f t="shared" ca="1" si="997"/>
        <v>0</v>
      </c>
    </row>
    <row r="9984" spans="1:14" s="369" customFormat="1" ht="12.75" hidden="1" customHeight="1" outlineLevel="2" x14ac:dyDescent="0.25">
      <c r="A9984" s="3"/>
      <c r="B9984" s="3"/>
      <c r="C9984" s="21"/>
      <c r="D9984" s="3"/>
      <c r="E9984" s="107"/>
      <c r="F9984" s="106" t="s">
        <v>42</v>
      </c>
      <c r="G9984" s="111">
        <f ca="1">VLOOKUP($B9983,'Input Sheet'!$B$12:$N$511,5+G$5,FALSE)</f>
        <v>0</v>
      </c>
      <c r="H9984" s="111">
        <f ca="1">VLOOKUP($B9983,'Input Sheet'!$B$12:$N$511,5+H$5,FALSE)</f>
        <v>0</v>
      </c>
      <c r="I9984" s="111">
        <f ca="1">VLOOKUP($B9983,'Input Sheet'!$B$12:$N$511,5+I$5,FALSE)</f>
        <v>0</v>
      </c>
      <c r="J9984" s="111">
        <f ca="1">VLOOKUP($B9983,'Input Sheet'!$B$12:$N$511,5+J$5,FALSE)</f>
        <v>0</v>
      </c>
      <c r="K9984" s="111">
        <f ca="1">VLOOKUP($B9983,'Input Sheet'!$B$12:$N$511,5+K$5,FALSE)</f>
        <v>0</v>
      </c>
      <c r="L9984" s="111">
        <f ca="1">VLOOKUP($B9983,'Input Sheet'!$B$12:$N$511,5+L$5,FALSE)</f>
        <v>0</v>
      </c>
      <c r="M9984" s="111">
        <f ca="1">VLOOKUP($B9983,'Input Sheet'!$B$12:$N$511,5+M$5,FALSE)</f>
        <v>0</v>
      </c>
      <c r="N9984" s="111">
        <f ca="1">VLOOKUP($B9983,'Input Sheet'!$B$12:$N$511,5+N$5,FALSE)</f>
        <v>0</v>
      </c>
    </row>
    <row r="9985" spans="1:14" s="369" customFormat="1" ht="12.75" hidden="1" customHeight="1" outlineLevel="2" x14ac:dyDescent="0.25">
      <c r="A9985" s="3"/>
      <c r="B9985" s="3"/>
      <c r="C9985" s="3"/>
      <c r="D9985" s="3">
        <v>1</v>
      </c>
      <c r="E9985" s="290">
        <f t="array" aca="1" ref="E9985:E9999" ca="1">TRANSPOSE(G9983:N9983)</f>
        <v>0</v>
      </c>
      <c r="F9985" s="291"/>
      <c r="G9985" s="292"/>
      <c r="H9985" s="293">
        <f ca="1">IF(OFFSET(H9985,-$D9985,0)="n/a","n/a",IF(H$5&gt;OFFSET(H9985,-$D9985,0)+$D9985,$E9985-SUM($G9985:G9985),($E9985-SUM($G9985:G9985))/(OFFSET(H9985,-$D9985,0)-(H$5-$D9985-1))))</f>
        <v>0</v>
      </c>
      <c r="I9985" s="293">
        <f ca="1">IF(OFFSET(I9985,-$D9985,0)="n/a","n/a",IF(I$5&gt;OFFSET(I9985,-$D9985,0)+$D9985,$E9985-SUM($G9985:H9985),($E9985-SUM($G9985:H9985))/(OFFSET(I9985,-$D9985,0)-(I$5-$D9985-1))))</f>
        <v>0</v>
      </c>
      <c r="J9985" s="293">
        <f ca="1">IF(OFFSET(J9985,-$D9985,0)="n/a","n/a",IF(J$5&gt;OFFSET(J9985,-$D9985,0)+$D9985,$E9985-SUM($G9985:I9985),($E9985-SUM($G9985:I9985))/(OFFSET(J9985,-$D9985,0)-(J$5-$D9985-1))))</f>
        <v>0</v>
      </c>
      <c r="K9985" s="293">
        <f ca="1">IF(OFFSET(K9985,-$D9985,0)="n/a","n/a",IF(K$5&gt;OFFSET(K9985,-$D9985,0)+$D9985,$E9985-SUM($G9985:J9985),($E9985-SUM($G9985:J9985))/(OFFSET(K9985,-$D9985,0)-(K$5-$D9985-1))))</f>
        <v>0</v>
      </c>
      <c r="L9985" s="293">
        <f ca="1">IF(OFFSET(L9985,-$D9985,0)="n/a","n/a",IF(L$5&gt;OFFSET(L9985,-$D9985,0)+$D9985,$E9985-SUM($G9985:K9985),($E9985-SUM($G9985:K9985))/(OFFSET(L9985,-$D9985,0)-(L$5-$D9985-1))))</f>
        <v>0</v>
      </c>
      <c r="M9985" s="293">
        <f ca="1">IF(OFFSET(M9985,-$D9985,0)="n/a","n/a",IF(M$5&gt;OFFSET(M9985,-$D9985,0)+$D9985,$E9985-SUM($G9985:L9985),($E9985-SUM($G9985:L9985))/(OFFSET(M9985,-$D9985,0)-(M$5-$D9985-1))))</f>
        <v>0</v>
      </c>
      <c r="N9985" s="293">
        <f ca="1">IF(OFFSET(N9985,-$D9985,0)="n/a","n/a",IF(N$5&gt;OFFSET(N9985,-$D9985,0)+$D9985,$E9985-SUM($G9985:M9985),($E9985-SUM($G9985:M9985))/(OFFSET(N9985,-$D9985,0)-(N$5-$D9985-1))))</f>
        <v>0</v>
      </c>
    </row>
    <row r="9986" spans="1:14" s="369" customFormat="1" ht="12.75" hidden="1" customHeight="1" outlineLevel="2" x14ac:dyDescent="0.25">
      <c r="A9986" s="3"/>
      <c r="B9986" s="3"/>
      <c r="C9986" s="392" t="s">
        <v>43</v>
      </c>
      <c r="D9986" s="3">
        <v>2</v>
      </c>
      <c r="E9986" s="290">
        <f ca="1"/>
        <v>0</v>
      </c>
      <c r="F9986" s="291"/>
      <c r="G9986" s="294"/>
      <c r="H9986" s="292"/>
      <c r="I9986" s="293">
        <f ca="1">IF(OFFSET(I9986,-$D9986,0)="n/a","n/a",IF(I$5&gt;OFFSET(I9986,-$D9986,0)+$D9986,$E9986-SUM($G9986:H9986),($E9986-SUM($G9986:H9986))/(OFFSET(I9986,-$D9986,0)-(I$5-$D9986-1))))</f>
        <v>0</v>
      </c>
      <c r="J9986" s="293">
        <f ca="1">IF(OFFSET(J9986,-$D9986,0)="n/a","n/a",IF(J$5&gt;OFFSET(J9986,-$D9986,0)+$D9986,$E9986-SUM($G9986:I9986),($E9986-SUM($G9986:I9986))/(OFFSET(J9986,-$D9986,0)-(J$5-$D9986-1))))</f>
        <v>0</v>
      </c>
      <c r="K9986" s="293">
        <f ca="1">IF(OFFSET(K9986,-$D9986,0)="n/a","n/a",IF(K$5&gt;OFFSET(K9986,-$D9986,0)+$D9986,$E9986-SUM($G9986:J9986),($E9986-SUM($G9986:J9986))/(OFFSET(K9986,-$D9986,0)-(K$5-$D9986-1))))</f>
        <v>0</v>
      </c>
      <c r="L9986" s="293">
        <f ca="1">IF(OFFSET(L9986,-$D9986,0)="n/a","n/a",IF(L$5&gt;OFFSET(L9986,-$D9986,0)+$D9986,$E9986-SUM($G9986:K9986),($E9986-SUM($G9986:K9986))/(OFFSET(L9986,-$D9986,0)-(L$5-$D9986-1))))</f>
        <v>0</v>
      </c>
      <c r="M9986" s="293">
        <f ca="1">IF(OFFSET(M9986,-$D9986,0)="n/a","n/a",IF(M$5&gt;OFFSET(M9986,-$D9986,0)+$D9986,$E9986-SUM($G9986:L9986),($E9986-SUM($G9986:L9986))/(OFFSET(M9986,-$D9986,0)-(M$5-$D9986-1))))</f>
        <v>0</v>
      </c>
      <c r="N9986" s="293">
        <f ca="1">IF(OFFSET(N9986,-$D9986,0)="n/a","n/a",IF(N$5&gt;OFFSET(N9986,-$D9986,0)+$D9986,$E9986-SUM($G9986:M9986),($E9986-SUM($G9986:M9986))/(OFFSET(N9986,-$D9986,0)-(N$5-$D9986-1))))</f>
        <v>0</v>
      </c>
    </row>
    <row r="9987" spans="1:14" s="369" customFormat="1" ht="12.75" hidden="1" customHeight="1" outlineLevel="2" x14ac:dyDescent="0.25">
      <c r="A9987" s="3"/>
      <c r="B9987" s="3"/>
      <c r="C9987" s="392"/>
      <c r="D9987" s="3">
        <v>3</v>
      </c>
      <c r="E9987" s="290">
        <f ca="1"/>
        <v>0</v>
      </c>
      <c r="F9987" s="291"/>
      <c r="G9987" s="294"/>
      <c r="H9987" s="294"/>
      <c r="I9987" s="292"/>
      <c r="J9987" s="293">
        <f ca="1">IF(OFFSET(J9987,-$D9987,0)="n/a","n/a",IF(J$5&gt;OFFSET(J9987,-$D9987,0)+$D9987,$E9987-SUM($G9987:I9987),($E9987-SUM($G9987:I9987))/(OFFSET(J9987,-$D9987,0)-(J$5-$D9987-1))))</f>
        <v>0</v>
      </c>
      <c r="K9987" s="293">
        <f ca="1">IF(OFFSET(K9987,-$D9987,0)="n/a","n/a",IF(K$5&gt;OFFSET(K9987,-$D9987,0)+$D9987,$E9987-SUM($G9987:J9987),($E9987-SUM($G9987:J9987))/(OFFSET(K9987,-$D9987,0)-(K$5-$D9987-1))))</f>
        <v>0</v>
      </c>
      <c r="L9987" s="293">
        <f ca="1">IF(OFFSET(L9987,-$D9987,0)="n/a","n/a",IF(L$5&gt;OFFSET(L9987,-$D9987,0)+$D9987,$E9987-SUM($G9987:K9987),($E9987-SUM($G9987:K9987))/(OFFSET(L9987,-$D9987,0)-(L$5-$D9987-1))))</f>
        <v>0</v>
      </c>
      <c r="M9987" s="293">
        <f ca="1">IF(OFFSET(M9987,-$D9987,0)="n/a","n/a",IF(M$5&gt;OFFSET(M9987,-$D9987,0)+$D9987,$E9987-SUM($G9987:L9987),($E9987-SUM($G9987:L9987))/(OFFSET(M9987,-$D9987,0)-(M$5-$D9987-1))))</f>
        <v>0</v>
      </c>
      <c r="N9987" s="293">
        <f ca="1">IF(OFFSET(N9987,-$D9987,0)="n/a","n/a",IF(N$5&gt;OFFSET(N9987,-$D9987,0)+$D9987,$E9987-SUM($G9987:M9987),($E9987-SUM($G9987:M9987))/(OFFSET(N9987,-$D9987,0)-(N$5-$D9987-1))))</f>
        <v>0</v>
      </c>
    </row>
    <row r="9988" spans="1:14" s="369" customFormat="1" ht="12.75" hidden="1" customHeight="1" outlineLevel="2" x14ac:dyDescent="0.25">
      <c r="A9988" s="3"/>
      <c r="B9988" s="3"/>
      <c r="C9988" s="392"/>
      <c r="D9988" s="3">
        <v>4</v>
      </c>
      <c r="E9988" s="290">
        <f ca="1"/>
        <v>0</v>
      </c>
      <c r="F9988" s="291"/>
      <c r="G9988" s="294"/>
      <c r="H9988" s="294"/>
      <c r="I9988" s="294"/>
      <c r="J9988" s="292"/>
      <c r="K9988" s="293">
        <f ca="1">IF(OFFSET(K9988,-$D9988,0)="n/a","n/a",IF(K$5&gt;OFFSET(K9988,-$D9988,0)+$D9988,$E9988-SUM($G9988:J9988),($E9988-SUM($G9988:J9988))/(OFFSET(K9988,-$D9988,0)-(K$5-$D9988-1))))</f>
        <v>0</v>
      </c>
      <c r="L9988" s="293">
        <f ca="1">IF(OFFSET(L9988,-$D9988,0)="n/a","n/a",IF(L$5&gt;OFFSET(L9988,-$D9988,0)+$D9988,$E9988-SUM($G9988:K9988),($E9988-SUM($G9988:K9988))/(OFFSET(L9988,-$D9988,0)-(L$5-$D9988-1))))</f>
        <v>0</v>
      </c>
      <c r="M9988" s="293">
        <f ca="1">IF(OFFSET(M9988,-$D9988,0)="n/a","n/a",IF(M$5&gt;OFFSET(M9988,-$D9988,0)+$D9988,$E9988-SUM($G9988:L9988),($E9988-SUM($G9988:L9988))/(OFFSET(M9988,-$D9988,0)-(M$5-$D9988-1))))</f>
        <v>0</v>
      </c>
      <c r="N9988" s="293">
        <f ca="1">IF(OFFSET(N9988,-$D9988,0)="n/a","n/a",IF(N$5&gt;OFFSET(N9988,-$D9988,0)+$D9988,$E9988-SUM($G9988:M9988),($E9988-SUM($G9988:M9988))/(OFFSET(N9988,-$D9988,0)-(N$5-$D9988-1))))</f>
        <v>0</v>
      </c>
    </row>
    <row r="9989" spans="1:14" s="369" customFormat="1" ht="12.75" hidden="1" customHeight="1" outlineLevel="2" x14ac:dyDescent="0.25">
      <c r="A9989" s="3"/>
      <c r="B9989" s="3"/>
      <c r="C9989" s="392"/>
      <c r="D9989" s="3">
        <v>5</v>
      </c>
      <c r="E9989" s="290">
        <f ca="1"/>
        <v>0</v>
      </c>
      <c r="F9989" s="291"/>
      <c r="G9989" s="294"/>
      <c r="H9989" s="294"/>
      <c r="I9989" s="294"/>
      <c r="J9989" s="294"/>
      <c r="K9989" s="292"/>
      <c r="L9989" s="293">
        <f ca="1">IF(OFFSET(L9989,-$D9989,0)="n/a","n/a",IF(L$5&gt;OFFSET(L9989,-$D9989,0)+$D9989,$E9989-SUM($G9989:K9989),($E9989-SUM($G9989:K9989))/(OFFSET(L9989,-$D9989,0)-(L$5-$D9989-1))))</f>
        <v>0</v>
      </c>
      <c r="M9989" s="293">
        <f ca="1">IF(OFFSET(M9989,-$D9989,0)="n/a","n/a",IF(M$5&gt;OFFSET(M9989,-$D9989,0)+$D9989,$E9989-SUM($G9989:L9989),($E9989-SUM($G9989:L9989))/(OFFSET(M9989,-$D9989,0)-(M$5-$D9989-1))))</f>
        <v>0</v>
      </c>
      <c r="N9989" s="293">
        <f ca="1">IF(OFFSET(N9989,-$D9989,0)="n/a","n/a",IF(N$5&gt;OFFSET(N9989,-$D9989,0)+$D9989,$E9989-SUM($G9989:M9989),($E9989-SUM($G9989:M9989))/(OFFSET(N9989,-$D9989,0)-(N$5-$D9989-1))))</f>
        <v>0</v>
      </c>
    </row>
    <row r="9990" spans="1:14" s="369" customFormat="1" ht="12.75" hidden="1" customHeight="1" outlineLevel="2" x14ac:dyDescent="0.25">
      <c r="A9990" s="3"/>
      <c r="B9990" s="3"/>
      <c r="C9990" s="392"/>
      <c r="D9990" s="3">
        <v>6</v>
      </c>
      <c r="E9990" s="290">
        <f ca="1"/>
        <v>0</v>
      </c>
      <c r="F9990" s="291"/>
      <c r="G9990" s="294"/>
      <c r="H9990" s="294"/>
      <c r="I9990" s="294"/>
      <c r="J9990" s="294"/>
      <c r="K9990" s="294"/>
      <c r="L9990" s="292"/>
      <c r="M9990" s="293">
        <f ca="1">IF(OFFSET(M9990,-$D9990,0)="n/a","n/a",IF(M$5&gt;OFFSET(M9990,-$D9990,0)+$D9990,$E9990-SUM($G9990:L9990),($E9990-SUM($G9990:L9990))/(OFFSET(M9990,-$D9990,0)-(M$5-$D9990-1))))</f>
        <v>0</v>
      </c>
      <c r="N9990" s="293">
        <f ca="1">IF(OFFSET(N9990,-$D9990,0)="n/a","n/a",IF(N$5&gt;OFFSET(N9990,-$D9990,0)+$D9990,$E9990-SUM($G9990:M9990),($E9990-SUM($G9990:M9990))/(OFFSET(N9990,-$D9990,0)-(N$5-$D9990-1))))</f>
        <v>0</v>
      </c>
    </row>
    <row r="9991" spans="1:14" s="369" customFormat="1" ht="12.75" hidden="1" customHeight="1" outlineLevel="2" x14ac:dyDescent="0.25">
      <c r="A9991" s="3"/>
      <c r="B9991" s="3"/>
      <c r="C9991" s="392"/>
      <c r="D9991" s="3">
        <v>7</v>
      </c>
      <c r="E9991" s="290">
        <f ca="1"/>
        <v>0</v>
      </c>
      <c r="F9991" s="291"/>
      <c r="G9991" s="294"/>
      <c r="H9991" s="294"/>
      <c r="I9991" s="294"/>
      <c r="J9991" s="294"/>
      <c r="K9991" s="294"/>
      <c r="L9991" s="294"/>
      <c r="M9991" s="292"/>
      <c r="N9991" s="293">
        <f ca="1">IF(OFFSET(N9991,-$D9991,0)="n/a","n/a",IF(N$5&gt;OFFSET(N9991,-$D9991,0)+$D9991,$E9991-SUM($G9991:M9991),($E9991-SUM($G9991:M9991))/(OFFSET(N9991,-$D9991,0)-(N$5-$D9991-1))))</f>
        <v>0</v>
      </c>
    </row>
    <row r="9992" spans="1:14" s="369" customFormat="1" ht="12.75" hidden="1" customHeight="1" outlineLevel="2" x14ac:dyDescent="0.25">
      <c r="A9992" s="3"/>
      <c r="B9992" s="3"/>
      <c r="C9992" s="392"/>
      <c r="D9992" s="3">
        <v>8</v>
      </c>
      <c r="E9992" s="290">
        <f ca="1"/>
        <v>0</v>
      </c>
      <c r="F9992" s="291"/>
      <c r="G9992" s="294"/>
      <c r="H9992" s="294"/>
      <c r="I9992" s="294"/>
      <c r="J9992" s="294"/>
      <c r="K9992" s="294"/>
      <c r="L9992" s="294"/>
      <c r="M9992" s="294"/>
      <c r="N9992" s="292"/>
    </row>
    <row r="9993" spans="1:14" s="369" customFormat="1" ht="12.75" hidden="1" customHeight="1" outlineLevel="2" x14ac:dyDescent="0.25">
      <c r="A9993" s="3"/>
      <c r="B9993" s="3"/>
      <c r="C9993" s="392"/>
      <c r="D9993" s="3">
        <v>9</v>
      </c>
      <c r="E9993" s="290" t="e">
        <f ca="1"/>
        <v>#N/A</v>
      </c>
      <c r="F9993" s="291"/>
      <c r="G9993" s="294"/>
      <c r="H9993" s="294"/>
      <c r="I9993" s="294"/>
      <c r="J9993" s="294"/>
      <c r="K9993" s="294"/>
      <c r="L9993" s="294"/>
      <c r="M9993" s="294"/>
      <c r="N9993" s="294"/>
    </row>
    <row r="9994" spans="1:14" s="369" customFormat="1" ht="12.75" hidden="1" customHeight="1" outlineLevel="2" x14ac:dyDescent="0.25">
      <c r="A9994" s="3"/>
      <c r="B9994" s="3"/>
      <c r="C9994" s="392"/>
      <c r="D9994" s="3">
        <v>10</v>
      </c>
      <c r="E9994" s="290" t="e">
        <f ca="1"/>
        <v>#N/A</v>
      </c>
      <c r="F9994" s="291"/>
      <c r="G9994" s="294"/>
      <c r="H9994" s="294"/>
      <c r="I9994" s="294"/>
      <c r="J9994" s="294"/>
      <c r="K9994" s="294"/>
      <c r="L9994" s="294"/>
      <c r="M9994" s="294"/>
      <c r="N9994" s="294"/>
    </row>
    <row r="9995" spans="1:14" s="369" customFormat="1" ht="12.75" hidden="1" customHeight="1" outlineLevel="2" x14ac:dyDescent="0.25">
      <c r="A9995" s="3"/>
      <c r="B9995" s="3"/>
      <c r="C9995" s="392"/>
      <c r="D9995" s="3">
        <v>11</v>
      </c>
      <c r="E9995" s="290" t="e">
        <f ca="1"/>
        <v>#N/A</v>
      </c>
      <c r="F9995" s="291"/>
      <c r="G9995" s="294"/>
      <c r="H9995" s="294"/>
      <c r="I9995" s="294"/>
      <c r="J9995" s="294"/>
      <c r="K9995" s="294"/>
      <c r="L9995" s="294"/>
      <c r="M9995" s="294"/>
      <c r="N9995" s="294"/>
    </row>
    <row r="9996" spans="1:14" s="369" customFormat="1" ht="12.75" hidden="1" customHeight="1" outlineLevel="2" x14ac:dyDescent="0.25">
      <c r="A9996" s="3"/>
      <c r="B9996" s="3"/>
      <c r="C9996" s="392"/>
      <c r="D9996" s="3">
        <v>12</v>
      </c>
      <c r="E9996" s="290" t="e">
        <f ca="1"/>
        <v>#N/A</v>
      </c>
      <c r="F9996" s="291"/>
      <c r="G9996" s="294"/>
      <c r="H9996" s="294"/>
      <c r="I9996" s="294"/>
      <c r="J9996" s="294"/>
      <c r="K9996" s="294"/>
      <c r="L9996" s="294"/>
      <c r="M9996" s="294"/>
      <c r="N9996" s="294"/>
    </row>
    <row r="9997" spans="1:14" s="369" customFormat="1" ht="12.75" hidden="1" customHeight="1" outlineLevel="2" x14ac:dyDescent="0.25">
      <c r="A9997" s="3"/>
      <c r="B9997" s="3"/>
      <c r="C9997" s="392"/>
      <c r="D9997" s="3">
        <v>13</v>
      </c>
      <c r="E9997" s="290" t="e">
        <f ca="1"/>
        <v>#N/A</v>
      </c>
      <c r="F9997" s="291"/>
      <c r="G9997" s="294"/>
      <c r="H9997" s="294"/>
      <c r="I9997" s="294"/>
      <c r="J9997" s="294"/>
      <c r="K9997" s="294"/>
      <c r="L9997" s="294"/>
      <c r="M9997" s="294"/>
      <c r="N9997" s="294"/>
    </row>
    <row r="9998" spans="1:14" s="369" customFormat="1" ht="12.75" hidden="1" customHeight="1" outlineLevel="2" x14ac:dyDescent="0.25">
      <c r="A9998" s="3"/>
      <c r="B9998" s="3"/>
      <c r="C9998" s="392"/>
      <c r="D9998" s="3">
        <v>14</v>
      </c>
      <c r="E9998" s="290" t="e">
        <f ca="1"/>
        <v>#N/A</v>
      </c>
      <c r="F9998" s="291"/>
      <c r="G9998" s="294"/>
      <c r="H9998" s="294"/>
      <c r="I9998" s="294"/>
      <c r="J9998" s="294"/>
      <c r="K9998" s="294"/>
      <c r="L9998" s="294"/>
      <c r="M9998" s="294"/>
      <c r="N9998" s="294"/>
    </row>
    <row r="9999" spans="1:14" s="369" customFormat="1" ht="12.75" hidden="1" customHeight="1" outlineLevel="2" x14ac:dyDescent="0.25">
      <c r="A9999" s="3"/>
      <c r="B9999" s="3"/>
      <c r="C9999" s="392"/>
      <c r="D9999" s="3">
        <v>15</v>
      </c>
      <c r="E9999" s="290" t="e">
        <f ca="1"/>
        <v>#N/A</v>
      </c>
      <c r="F9999" s="291"/>
      <c r="G9999" s="294"/>
      <c r="H9999" s="294"/>
      <c r="I9999" s="294"/>
      <c r="J9999" s="294"/>
      <c r="K9999" s="294"/>
      <c r="L9999" s="294"/>
      <c r="M9999" s="294"/>
      <c r="N9999" s="294"/>
    </row>
    <row r="10000" spans="1:14" s="369" customFormat="1" ht="12.75" hidden="1" customHeight="1" outlineLevel="1" x14ac:dyDescent="0.25">
      <c r="A10000" s="3"/>
      <c r="B10000" s="145" t="str">
        <f ca="1">B9983</f>
        <v>Asset Type 499</v>
      </c>
      <c r="C10000" s="145" t="str">
        <f ca="1">C9983</f>
        <v>Description - Asset Type 499</v>
      </c>
      <c r="D10000" s="3"/>
      <c r="E10000" s="3"/>
      <c r="F10000" s="106" t="s">
        <v>44</v>
      </c>
      <c r="G10000" s="296">
        <f t="shared" ref="G10000:N10000" si="998">SUM(G9985:G9999)</f>
        <v>0</v>
      </c>
      <c r="H10000" s="296">
        <f t="shared" ca="1" si="998"/>
        <v>0</v>
      </c>
      <c r="I10000" s="296">
        <f t="shared" ca="1" si="998"/>
        <v>0</v>
      </c>
      <c r="J10000" s="296">
        <f t="shared" ca="1" si="998"/>
        <v>0</v>
      </c>
      <c r="K10000" s="296">
        <f t="shared" ca="1" si="998"/>
        <v>0</v>
      </c>
      <c r="L10000" s="296">
        <f t="shared" ca="1" si="998"/>
        <v>0</v>
      </c>
      <c r="M10000" s="296">
        <f t="shared" ca="1" si="998"/>
        <v>0</v>
      </c>
      <c r="N10000" s="296">
        <f t="shared" ca="1" si="998"/>
        <v>0</v>
      </c>
    </row>
    <row r="10001" spans="1:14" s="369" customFormat="1" ht="12.75" hidden="1" customHeight="1" outlineLevel="2" x14ac:dyDescent="0.25">
      <c r="A10001" s="217">
        <f>A9983+1</f>
        <v>500</v>
      </c>
      <c r="B10001" s="22" t="str">
        <f ca="1">OFFSET($B$13,$A10001-1,0)</f>
        <v>Asset Type 500</v>
      </c>
      <c r="C10001" s="22" t="str">
        <f ca="1">OFFSET($C$13,$A10001-1,0)</f>
        <v>Description - Asset Type 500</v>
      </c>
      <c r="D10001" s="3"/>
      <c r="E10001" s="109"/>
      <c r="F10001" s="108" t="s">
        <v>41</v>
      </c>
      <c r="G10001" s="295">
        <f t="shared" ref="G10001:N10001" ca="1" si="999">VLOOKUP($B10001,$B$13:$N$512,5+G$5,FALSE)</f>
        <v>0</v>
      </c>
      <c r="H10001" s="295">
        <f t="shared" ca="1" si="999"/>
        <v>0</v>
      </c>
      <c r="I10001" s="295">
        <f t="shared" ca="1" si="999"/>
        <v>0</v>
      </c>
      <c r="J10001" s="295">
        <f t="shared" ca="1" si="999"/>
        <v>0</v>
      </c>
      <c r="K10001" s="295">
        <f t="shared" ca="1" si="999"/>
        <v>0</v>
      </c>
      <c r="L10001" s="295">
        <f t="shared" ca="1" si="999"/>
        <v>0</v>
      </c>
      <c r="M10001" s="295">
        <f t="shared" ca="1" si="999"/>
        <v>0</v>
      </c>
      <c r="N10001" s="295">
        <f t="shared" ca="1" si="999"/>
        <v>0</v>
      </c>
    </row>
    <row r="10002" spans="1:14" s="369" customFormat="1" ht="12.75" hidden="1" customHeight="1" outlineLevel="2" x14ac:dyDescent="0.25">
      <c r="A10002" s="3"/>
      <c r="B10002" s="3"/>
      <c r="C10002" s="21"/>
      <c r="D10002" s="3"/>
      <c r="E10002" s="107"/>
      <c r="F10002" s="106" t="s">
        <v>42</v>
      </c>
      <c r="G10002" s="111">
        <f ca="1">VLOOKUP($B10001,'Input Sheet'!$B$12:$N$511,5+G$5,FALSE)</f>
        <v>0</v>
      </c>
      <c r="H10002" s="111">
        <f ca="1">VLOOKUP($B10001,'Input Sheet'!$B$12:$N$511,5+H$5,FALSE)</f>
        <v>0</v>
      </c>
      <c r="I10002" s="111">
        <f ca="1">VLOOKUP($B10001,'Input Sheet'!$B$12:$N$511,5+I$5,FALSE)</f>
        <v>0</v>
      </c>
      <c r="J10002" s="111">
        <f ca="1">VLOOKUP($B10001,'Input Sheet'!$B$12:$N$511,5+J$5,FALSE)</f>
        <v>0</v>
      </c>
      <c r="K10002" s="111">
        <f ca="1">VLOOKUP($B10001,'Input Sheet'!$B$12:$N$511,5+K$5,FALSE)</f>
        <v>0</v>
      </c>
      <c r="L10002" s="111">
        <f ca="1">VLOOKUP($B10001,'Input Sheet'!$B$12:$N$511,5+L$5,FALSE)</f>
        <v>0</v>
      </c>
      <c r="M10002" s="111">
        <f ca="1">VLOOKUP($B10001,'Input Sheet'!$B$12:$N$511,5+M$5,FALSE)</f>
        <v>0</v>
      </c>
      <c r="N10002" s="111">
        <f ca="1">VLOOKUP($B10001,'Input Sheet'!$B$12:$N$511,5+N$5,FALSE)</f>
        <v>0</v>
      </c>
    </row>
    <row r="10003" spans="1:14" s="369" customFormat="1" ht="12.75" hidden="1" customHeight="1" outlineLevel="2" x14ac:dyDescent="0.25">
      <c r="A10003" s="3"/>
      <c r="B10003" s="3"/>
      <c r="C10003" s="3"/>
      <c r="D10003" s="3">
        <v>1</v>
      </c>
      <c r="E10003" s="290">
        <f t="array" aca="1" ref="E10003:E10017" ca="1">TRANSPOSE(G10001:N10001)</f>
        <v>0</v>
      </c>
      <c r="F10003" s="291"/>
      <c r="G10003" s="292"/>
      <c r="H10003" s="293">
        <f ca="1">IF(OFFSET(H10003,-$D10003,0)="n/a","n/a",IF(H$5&gt;OFFSET(H10003,-$D10003,0)+$D10003,$E10003-SUM($G10003:G10003),($E10003-SUM($G10003:G10003))/(OFFSET(H10003,-$D10003,0)-(H$5-$D10003-1))))</f>
        <v>0</v>
      </c>
      <c r="I10003" s="293">
        <f ca="1">IF(OFFSET(I10003,-$D10003,0)="n/a","n/a",IF(I$5&gt;OFFSET(I10003,-$D10003,0)+$D10003,$E10003-SUM($G10003:H10003),($E10003-SUM($G10003:H10003))/(OFFSET(I10003,-$D10003,0)-(I$5-$D10003-1))))</f>
        <v>0</v>
      </c>
      <c r="J10003" s="293">
        <f ca="1">IF(OFFSET(J10003,-$D10003,0)="n/a","n/a",IF(J$5&gt;OFFSET(J10003,-$D10003,0)+$D10003,$E10003-SUM($G10003:I10003),($E10003-SUM($G10003:I10003))/(OFFSET(J10003,-$D10003,0)-(J$5-$D10003-1))))</f>
        <v>0</v>
      </c>
      <c r="K10003" s="293">
        <f ca="1">IF(OFFSET(K10003,-$D10003,0)="n/a","n/a",IF(K$5&gt;OFFSET(K10003,-$D10003,0)+$D10003,$E10003-SUM($G10003:J10003),($E10003-SUM($G10003:J10003))/(OFFSET(K10003,-$D10003,0)-(K$5-$D10003-1))))</f>
        <v>0</v>
      </c>
      <c r="L10003" s="293">
        <f ca="1">IF(OFFSET(L10003,-$D10003,0)="n/a","n/a",IF(L$5&gt;OFFSET(L10003,-$D10003,0)+$D10003,$E10003-SUM($G10003:K10003),($E10003-SUM($G10003:K10003))/(OFFSET(L10003,-$D10003,0)-(L$5-$D10003-1))))</f>
        <v>0</v>
      </c>
      <c r="M10003" s="293">
        <f ca="1">IF(OFFSET(M10003,-$D10003,0)="n/a","n/a",IF(M$5&gt;OFFSET(M10003,-$D10003,0)+$D10003,$E10003-SUM($G10003:L10003),($E10003-SUM($G10003:L10003))/(OFFSET(M10003,-$D10003,0)-(M$5-$D10003-1))))</f>
        <v>0</v>
      </c>
      <c r="N10003" s="293">
        <f ca="1">IF(OFFSET(N10003,-$D10003,0)="n/a","n/a",IF(N$5&gt;OFFSET(N10003,-$D10003,0)+$D10003,$E10003-SUM($G10003:M10003),($E10003-SUM($G10003:M10003))/(OFFSET(N10003,-$D10003,0)-(N$5-$D10003-1))))</f>
        <v>0</v>
      </c>
    </row>
    <row r="10004" spans="1:14" s="369" customFormat="1" ht="12.75" hidden="1" customHeight="1" outlineLevel="2" x14ac:dyDescent="0.25">
      <c r="A10004" s="3"/>
      <c r="B10004" s="3"/>
      <c r="C10004" s="392" t="s">
        <v>43</v>
      </c>
      <c r="D10004" s="3">
        <v>2</v>
      </c>
      <c r="E10004" s="290">
        <f ca="1"/>
        <v>0</v>
      </c>
      <c r="F10004" s="291"/>
      <c r="G10004" s="294"/>
      <c r="H10004" s="292"/>
      <c r="I10004" s="293">
        <f ca="1">IF(OFFSET(I10004,-$D10004,0)="n/a","n/a",IF(I$5&gt;OFFSET(I10004,-$D10004,0)+$D10004,$E10004-SUM($G10004:H10004),($E10004-SUM($G10004:H10004))/(OFFSET(I10004,-$D10004,0)-(I$5-$D10004-1))))</f>
        <v>0</v>
      </c>
      <c r="J10004" s="293">
        <f ca="1">IF(OFFSET(J10004,-$D10004,0)="n/a","n/a",IF(J$5&gt;OFFSET(J10004,-$D10004,0)+$D10004,$E10004-SUM($G10004:I10004),($E10004-SUM($G10004:I10004))/(OFFSET(J10004,-$D10004,0)-(J$5-$D10004-1))))</f>
        <v>0</v>
      </c>
      <c r="K10004" s="293">
        <f ca="1">IF(OFFSET(K10004,-$D10004,0)="n/a","n/a",IF(K$5&gt;OFFSET(K10004,-$D10004,0)+$D10004,$E10004-SUM($G10004:J10004),($E10004-SUM($G10004:J10004))/(OFFSET(K10004,-$D10004,0)-(K$5-$D10004-1))))</f>
        <v>0</v>
      </c>
      <c r="L10004" s="293">
        <f ca="1">IF(OFFSET(L10004,-$D10004,0)="n/a","n/a",IF(L$5&gt;OFFSET(L10004,-$D10004,0)+$D10004,$E10004-SUM($G10004:K10004),($E10004-SUM($G10004:K10004))/(OFFSET(L10004,-$D10004,0)-(L$5-$D10004-1))))</f>
        <v>0</v>
      </c>
      <c r="M10004" s="293">
        <f ca="1">IF(OFFSET(M10004,-$D10004,0)="n/a","n/a",IF(M$5&gt;OFFSET(M10004,-$D10004,0)+$D10004,$E10004-SUM($G10004:L10004),($E10004-SUM($G10004:L10004))/(OFFSET(M10004,-$D10004,0)-(M$5-$D10004-1))))</f>
        <v>0</v>
      </c>
      <c r="N10004" s="293">
        <f ca="1">IF(OFFSET(N10004,-$D10004,0)="n/a","n/a",IF(N$5&gt;OFFSET(N10004,-$D10004,0)+$D10004,$E10004-SUM($G10004:M10004),($E10004-SUM($G10004:M10004))/(OFFSET(N10004,-$D10004,0)-(N$5-$D10004-1))))</f>
        <v>0</v>
      </c>
    </row>
    <row r="10005" spans="1:14" s="369" customFormat="1" ht="12.75" hidden="1" customHeight="1" outlineLevel="2" x14ac:dyDescent="0.25">
      <c r="A10005" s="3"/>
      <c r="B10005" s="3"/>
      <c r="C10005" s="392"/>
      <c r="D10005" s="3">
        <v>3</v>
      </c>
      <c r="E10005" s="290">
        <f ca="1"/>
        <v>0</v>
      </c>
      <c r="F10005" s="291"/>
      <c r="G10005" s="294"/>
      <c r="H10005" s="294"/>
      <c r="I10005" s="292"/>
      <c r="J10005" s="293">
        <f ca="1">IF(OFFSET(J10005,-$D10005,0)="n/a","n/a",IF(J$5&gt;OFFSET(J10005,-$D10005,0)+$D10005,$E10005-SUM($G10005:I10005),($E10005-SUM($G10005:I10005))/(OFFSET(J10005,-$D10005,0)-(J$5-$D10005-1))))</f>
        <v>0</v>
      </c>
      <c r="K10005" s="293">
        <f ca="1">IF(OFFSET(K10005,-$D10005,0)="n/a","n/a",IF(K$5&gt;OFFSET(K10005,-$D10005,0)+$D10005,$E10005-SUM($G10005:J10005),($E10005-SUM($G10005:J10005))/(OFFSET(K10005,-$D10005,0)-(K$5-$D10005-1))))</f>
        <v>0</v>
      </c>
      <c r="L10005" s="293">
        <f ca="1">IF(OFFSET(L10005,-$D10005,0)="n/a","n/a",IF(L$5&gt;OFFSET(L10005,-$D10005,0)+$D10005,$E10005-SUM($G10005:K10005),($E10005-SUM($G10005:K10005))/(OFFSET(L10005,-$D10005,0)-(L$5-$D10005-1))))</f>
        <v>0</v>
      </c>
      <c r="M10005" s="293">
        <f ca="1">IF(OFFSET(M10005,-$D10005,0)="n/a","n/a",IF(M$5&gt;OFFSET(M10005,-$D10005,0)+$D10005,$E10005-SUM($G10005:L10005),($E10005-SUM($G10005:L10005))/(OFFSET(M10005,-$D10005,0)-(M$5-$D10005-1))))</f>
        <v>0</v>
      </c>
      <c r="N10005" s="293">
        <f ca="1">IF(OFFSET(N10005,-$D10005,0)="n/a","n/a",IF(N$5&gt;OFFSET(N10005,-$D10005,0)+$D10005,$E10005-SUM($G10005:M10005),($E10005-SUM($G10005:M10005))/(OFFSET(N10005,-$D10005,0)-(N$5-$D10005-1))))</f>
        <v>0</v>
      </c>
    </row>
    <row r="10006" spans="1:14" s="369" customFormat="1" ht="12.75" hidden="1" customHeight="1" outlineLevel="2" x14ac:dyDescent="0.25">
      <c r="A10006" s="3"/>
      <c r="B10006" s="3"/>
      <c r="C10006" s="392"/>
      <c r="D10006" s="3">
        <v>4</v>
      </c>
      <c r="E10006" s="290">
        <f ca="1"/>
        <v>0</v>
      </c>
      <c r="F10006" s="291"/>
      <c r="G10006" s="294"/>
      <c r="H10006" s="294"/>
      <c r="I10006" s="294"/>
      <c r="J10006" s="292"/>
      <c r="K10006" s="293">
        <f ca="1">IF(OFFSET(K10006,-$D10006,0)="n/a","n/a",IF(K$5&gt;OFFSET(K10006,-$D10006,0)+$D10006,$E10006-SUM($G10006:J10006),($E10006-SUM($G10006:J10006))/(OFFSET(K10006,-$D10006,0)-(K$5-$D10006-1))))</f>
        <v>0</v>
      </c>
      <c r="L10006" s="293">
        <f ca="1">IF(OFFSET(L10006,-$D10006,0)="n/a","n/a",IF(L$5&gt;OFFSET(L10006,-$D10006,0)+$D10006,$E10006-SUM($G10006:K10006),($E10006-SUM($G10006:K10006))/(OFFSET(L10006,-$D10006,0)-(L$5-$D10006-1))))</f>
        <v>0</v>
      </c>
      <c r="M10006" s="293">
        <f ca="1">IF(OFFSET(M10006,-$D10006,0)="n/a","n/a",IF(M$5&gt;OFFSET(M10006,-$D10006,0)+$D10006,$E10006-SUM($G10006:L10006),($E10006-SUM($G10006:L10006))/(OFFSET(M10006,-$D10006,0)-(M$5-$D10006-1))))</f>
        <v>0</v>
      </c>
      <c r="N10006" s="293">
        <f ca="1">IF(OFFSET(N10006,-$D10006,0)="n/a","n/a",IF(N$5&gt;OFFSET(N10006,-$D10006,0)+$D10006,$E10006-SUM($G10006:M10006),($E10006-SUM($G10006:M10006))/(OFFSET(N10006,-$D10006,0)-(N$5-$D10006-1))))</f>
        <v>0</v>
      </c>
    </row>
    <row r="10007" spans="1:14" s="369" customFormat="1" ht="12.75" hidden="1" customHeight="1" outlineLevel="2" x14ac:dyDescent="0.25">
      <c r="A10007" s="3"/>
      <c r="B10007" s="3"/>
      <c r="C10007" s="392"/>
      <c r="D10007" s="3">
        <v>5</v>
      </c>
      <c r="E10007" s="290">
        <f ca="1"/>
        <v>0</v>
      </c>
      <c r="F10007" s="291"/>
      <c r="G10007" s="294"/>
      <c r="H10007" s="294"/>
      <c r="I10007" s="294"/>
      <c r="J10007" s="294"/>
      <c r="K10007" s="292"/>
      <c r="L10007" s="293">
        <f ca="1">IF(OFFSET(L10007,-$D10007,0)="n/a","n/a",IF(L$5&gt;OFFSET(L10007,-$D10007,0)+$D10007,$E10007-SUM($G10007:K10007),($E10007-SUM($G10007:K10007))/(OFFSET(L10007,-$D10007,0)-(L$5-$D10007-1))))</f>
        <v>0</v>
      </c>
      <c r="M10007" s="293">
        <f ca="1">IF(OFFSET(M10007,-$D10007,0)="n/a","n/a",IF(M$5&gt;OFFSET(M10007,-$D10007,0)+$D10007,$E10007-SUM($G10007:L10007),($E10007-SUM($G10007:L10007))/(OFFSET(M10007,-$D10007,0)-(M$5-$D10007-1))))</f>
        <v>0</v>
      </c>
      <c r="N10007" s="293">
        <f ca="1">IF(OFFSET(N10007,-$D10007,0)="n/a","n/a",IF(N$5&gt;OFFSET(N10007,-$D10007,0)+$D10007,$E10007-SUM($G10007:M10007),($E10007-SUM($G10007:M10007))/(OFFSET(N10007,-$D10007,0)-(N$5-$D10007-1))))</f>
        <v>0</v>
      </c>
    </row>
    <row r="10008" spans="1:14" s="369" customFormat="1" ht="12.75" hidden="1" customHeight="1" outlineLevel="2" x14ac:dyDescent="0.25">
      <c r="A10008" s="3"/>
      <c r="B10008" s="3"/>
      <c r="C10008" s="392"/>
      <c r="D10008" s="3">
        <v>6</v>
      </c>
      <c r="E10008" s="290">
        <f ca="1"/>
        <v>0</v>
      </c>
      <c r="F10008" s="291"/>
      <c r="G10008" s="294"/>
      <c r="H10008" s="294"/>
      <c r="I10008" s="294"/>
      <c r="J10008" s="294"/>
      <c r="K10008" s="294"/>
      <c r="L10008" s="292"/>
      <c r="M10008" s="293">
        <f ca="1">IF(OFFSET(M10008,-$D10008,0)="n/a","n/a",IF(M$5&gt;OFFSET(M10008,-$D10008,0)+$D10008,$E10008-SUM($G10008:L10008),($E10008-SUM($G10008:L10008))/(OFFSET(M10008,-$D10008,0)-(M$5-$D10008-1))))</f>
        <v>0</v>
      </c>
      <c r="N10008" s="293">
        <f ca="1">IF(OFFSET(N10008,-$D10008,0)="n/a","n/a",IF(N$5&gt;OFFSET(N10008,-$D10008,0)+$D10008,$E10008-SUM($G10008:M10008),($E10008-SUM($G10008:M10008))/(OFFSET(N10008,-$D10008,0)-(N$5-$D10008-1))))</f>
        <v>0</v>
      </c>
    </row>
    <row r="10009" spans="1:14" s="369" customFormat="1" ht="12.75" hidden="1" customHeight="1" outlineLevel="2" x14ac:dyDescent="0.25">
      <c r="A10009" s="3"/>
      <c r="B10009" s="3"/>
      <c r="C10009" s="392"/>
      <c r="D10009" s="3">
        <v>7</v>
      </c>
      <c r="E10009" s="290">
        <f ca="1"/>
        <v>0</v>
      </c>
      <c r="F10009" s="291"/>
      <c r="G10009" s="294"/>
      <c r="H10009" s="294"/>
      <c r="I10009" s="294"/>
      <c r="J10009" s="294"/>
      <c r="K10009" s="294"/>
      <c r="L10009" s="294"/>
      <c r="M10009" s="292"/>
      <c r="N10009" s="293">
        <f ca="1">IF(OFFSET(N10009,-$D10009,0)="n/a","n/a",IF(N$5&gt;OFFSET(N10009,-$D10009,0)+$D10009,$E10009-SUM($G10009:M10009),($E10009-SUM($G10009:M10009))/(OFFSET(N10009,-$D10009,0)-(N$5-$D10009-1))))</f>
        <v>0</v>
      </c>
    </row>
    <row r="10010" spans="1:14" s="369" customFormat="1" ht="12.75" hidden="1" customHeight="1" outlineLevel="2" x14ac:dyDescent="0.25">
      <c r="A10010" s="3"/>
      <c r="B10010" s="3"/>
      <c r="C10010" s="392"/>
      <c r="D10010" s="3">
        <v>8</v>
      </c>
      <c r="E10010" s="290">
        <f ca="1"/>
        <v>0</v>
      </c>
      <c r="F10010" s="291"/>
      <c r="G10010" s="294"/>
      <c r="H10010" s="294"/>
      <c r="I10010" s="294"/>
      <c r="J10010" s="294"/>
      <c r="K10010" s="294"/>
      <c r="L10010" s="294"/>
      <c r="M10010" s="294"/>
      <c r="N10010" s="292"/>
    </row>
    <row r="10011" spans="1:14" s="369" customFormat="1" ht="12.75" hidden="1" customHeight="1" outlineLevel="2" x14ac:dyDescent="0.25">
      <c r="A10011" s="3"/>
      <c r="B10011" s="3"/>
      <c r="C10011" s="392"/>
      <c r="D10011" s="3">
        <v>9</v>
      </c>
      <c r="E10011" s="290" t="e">
        <f ca="1"/>
        <v>#N/A</v>
      </c>
      <c r="F10011" s="291"/>
      <c r="G10011" s="294"/>
      <c r="H10011" s="294"/>
      <c r="I10011" s="294"/>
      <c r="J10011" s="294"/>
      <c r="K10011" s="294"/>
      <c r="L10011" s="294"/>
      <c r="M10011" s="294"/>
      <c r="N10011" s="294"/>
    </row>
    <row r="10012" spans="1:14" s="369" customFormat="1" ht="12.75" hidden="1" customHeight="1" outlineLevel="2" x14ac:dyDescent="0.25">
      <c r="A10012" s="3"/>
      <c r="B10012" s="3"/>
      <c r="C10012" s="392"/>
      <c r="D10012" s="3">
        <v>10</v>
      </c>
      <c r="E10012" s="290" t="e">
        <f ca="1"/>
        <v>#N/A</v>
      </c>
      <c r="F10012" s="291"/>
      <c r="G10012" s="294"/>
      <c r="H10012" s="294"/>
      <c r="I10012" s="294"/>
      <c r="J10012" s="294"/>
      <c r="K10012" s="294"/>
      <c r="L10012" s="294"/>
      <c r="M10012" s="294"/>
      <c r="N10012" s="294"/>
    </row>
    <row r="10013" spans="1:14" s="369" customFormat="1" ht="12.75" hidden="1" customHeight="1" outlineLevel="2" x14ac:dyDescent="0.25">
      <c r="A10013" s="3"/>
      <c r="B10013" s="3"/>
      <c r="C10013" s="392"/>
      <c r="D10013" s="3">
        <v>11</v>
      </c>
      <c r="E10013" s="290" t="e">
        <f ca="1"/>
        <v>#N/A</v>
      </c>
      <c r="F10013" s="291"/>
      <c r="G10013" s="294"/>
      <c r="H10013" s="294"/>
      <c r="I10013" s="294"/>
      <c r="J10013" s="294"/>
      <c r="K10013" s="294"/>
      <c r="L10013" s="294"/>
      <c r="M10013" s="294"/>
      <c r="N10013" s="294"/>
    </row>
    <row r="10014" spans="1:14" s="369" customFormat="1" ht="12.75" hidden="1" customHeight="1" outlineLevel="2" x14ac:dyDescent="0.25">
      <c r="A10014" s="3"/>
      <c r="B10014" s="3"/>
      <c r="C10014" s="392"/>
      <c r="D10014" s="3">
        <v>12</v>
      </c>
      <c r="E10014" s="290" t="e">
        <f ca="1"/>
        <v>#N/A</v>
      </c>
      <c r="F10014" s="291"/>
      <c r="G10014" s="294"/>
      <c r="H10014" s="294"/>
      <c r="I10014" s="294"/>
      <c r="J10014" s="294"/>
      <c r="K10014" s="294"/>
      <c r="L10014" s="294"/>
      <c r="M10014" s="294"/>
      <c r="N10014" s="294"/>
    </row>
    <row r="10015" spans="1:14" s="369" customFormat="1" ht="12.75" hidden="1" customHeight="1" outlineLevel="2" x14ac:dyDescent="0.25">
      <c r="A10015" s="3"/>
      <c r="B10015" s="3"/>
      <c r="C10015" s="392"/>
      <c r="D10015" s="3">
        <v>13</v>
      </c>
      <c r="E10015" s="290" t="e">
        <f ca="1"/>
        <v>#N/A</v>
      </c>
      <c r="F10015" s="291"/>
      <c r="G10015" s="294"/>
      <c r="H10015" s="294"/>
      <c r="I10015" s="294"/>
      <c r="J10015" s="294"/>
      <c r="K10015" s="294"/>
      <c r="L10015" s="294"/>
      <c r="M10015" s="294"/>
      <c r="N10015" s="294"/>
    </row>
    <row r="10016" spans="1:14" s="369" customFormat="1" ht="12.75" hidden="1" customHeight="1" outlineLevel="2" x14ac:dyDescent="0.25">
      <c r="A10016" s="3"/>
      <c r="B10016" s="3"/>
      <c r="C10016" s="392"/>
      <c r="D10016" s="3">
        <v>14</v>
      </c>
      <c r="E10016" s="290" t="e">
        <f ca="1"/>
        <v>#N/A</v>
      </c>
      <c r="F10016" s="291"/>
      <c r="G10016" s="294"/>
      <c r="H10016" s="294"/>
      <c r="I10016" s="294"/>
      <c r="J10016" s="294"/>
      <c r="K10016" s="294"/>
      <c r="L10016" s="294"/>
      <c r="M10016" s="294"/>
      <c r="N10016" s="294"/>
    </row>
    <row r="10017" spans="1:14" s="369" customFormat="1" ht="12.75" hidden="1" customHeight="1" outlineLevel="2" x14ac:dyDescent="0.25">
      <c r="A10017" s="3"/>
      <c r="B10017" s="3"/>
      <c r="C10017" s="392"/>
      <c r="D10017" s="3">
        <v>15</v>
      </c>
      <c r="E10017" s="290" t="e">
        <f ca="1"/>
        <v>#N/A</v>
      </c>
      <c r="F10017" s="291"/>
      <c r="G10017" s="294"/>
      <c r="H10017" s="294"/>
      <c r="I10017" s="294"/>
      <c r="J10017" s="294"/>
      <c r="K10017" s="294"/>
      <c r="L10017" s="294"/>
      <c r="M10017" s="294"/>
      <c r="N10017" s="294"/>
    </row>
    <row r="10018" spans="1:14" s="369" customFormat="1" ht="12.75" hidden="1" customHeight="1" outlineLevel="1" x14ac:dyDescent="0.25">
      <c r="A10018" s="3"/>
      <c r="B10018" s="145" t="str">
        <f ca="1">B10001</f>
        <v>Asset Type 500</v>
      </c>
      <c r="C10018" s="145" t="str">
        <f ca="1">C10001</f>
        <v>Description - Asset Type 500</v>
      </c>
      <c r="D10018" s="3"/>
      <c r="E10018" s="3"/>
      <c r="F10018" s="106" t="s">
        <v>44</v>
      </c>
      <c r="G10018" s="296">
        <f t="shared" ref="G10018:N10018" si="1000">SUM(G10003:G10017)</f>
        <v>0</v>
      </c>
      <c r="H10018" s="296">
        <f t="shared" ca="1" si="1000"/>
        <v>0</v>
      </c>
      <c r="I10018" s="296">
        <f t="shared" ca="1" si="1000"/>
        <v>0</v>
      </c>
      <c r="J10018" s="296">
        <f t="shared" ca="1" si="1000"/>
        <v>0</v>
      </c>
      <c r="K10018" s="296">
        <f t="shared" ca="1" si="1000"/>
        <v>0</v>
      </c>
      <c r="L10018" s="296">
        <f t="shared" ca="1" si="1000"/>
        <v>0</v>
      </c>
      <c r="M10018" s="296">
        <f t="shared" ca="1" si="1000"/>
        <v>0</v>
      </c>
      <c r="N10018" s="296">
        <f t="shared" ca="1" si="1000"/>
        <v>0</v>
      </c>
    </row>
    <row r="10019" spans="1:14" ht="12.75" customHeight="1" collapsed="1" x14ac:dyDescent="0.25">
      <c r="A10019" s="3"/>
      <c r="B10019" s="221" t="s">
        <v>1</v>
      </c>
      <c r="C10019" s="3"/>
      <c r="D10019" s="3"/>
      <c r="E10019" s="3"/>
      <c r="F10019" s="3"/>
      <c r="G10019" s="296">
        <v>0</v>
      </c>
      <c r="H10019" s="296">
        <v>0</v>
      </c>
      <c r="I10019" s="296">
        <v>1377.507306210262</v>
      </c>
      <c r="J10019" s="296">
        <v>62203.845307166855</v>
      </c>
      <c r="K10019" s="296">
        <v>173061.1082501428</v>
      </c>
      <c r="L10019" s="296">
        <v>307908.67676363536</v>
      </c>
      <c r="M10019" s="296">
        <v>288575.29686866881</v>
      </c>
      <c r="N10019" s="296">
        <v>435769.36357527616</v>
      </c>
    </row>
    <row r="10020" spans="1:14" ht="12.75" customHeight="1" x14ac:dyDescent="0.25">
      <c r="A10020" s="3"/>
      <c r="B10020" s="145"/>
      <c r="C10020" s="145"/>
      <c r="D10020" s="3"/>
      <c r="E10020" s="3"/>
      <c r="F10020" s="106"/>
      <c r="G10020" s="116"/>
      <c r="H10020" s="116"/>
      <c r="I10020" s="116"/>
      <c r="J10020" s="116"/>
      <c r="K10020" s="116"/>
      <c r="L10020" s="116"/>
      <c r="M10020" s="116"/>
      <c r="N10020" s="116"/>
    </row>
    <row r="10021" spans="1:14" ht="13.5" customHeight="1" x14ac:dyDescent="0.25">
      <c r="A10021" s="222"/>
      <c r="B10021" s="123" t="s">
        <v>146</v>
      </c>
      <c r="C10021" s="222"/>
      <c r="D10021" s="222"/>
      <c r="E10021" s="123"/>
      <c r="F10021" s="123"/>
      <c r="G10021" s="124"/>
      <c r="H10021" s="124"/>
      <c r="I10021" s="124"/>
      <c r="J10021" s="124"/>
      <c r="K10021" s="223"/>
      <c r="L10021" s="223"/>
      <c r="M10021" s="224"/>
      <c r="N10021" s="224"/>
    </row>
    <row r="10022" spans="1:14" ht="12.75" hidden="1" customHeight="1" outlineLevel="2" x14ac:dyDescent="0.25">
      <c r="A10022" s="217">
        <v>1</v>
      </c>
      <c r="B10022" s="22" t="str">
        <f ca="1">OFFSET($B$516,$A10022-1,0)</f>
        <v>Asset Type 001</v>
      </c>
      <c r="C10022" s="22" t="str">
        <f ca="1">OFFSET($C$516,$A10022-1,0)</f>
        <v>Description - Asset Type 001</v>
      </c>
      <c r="D10022" s="3"/>
      <c r="E10022" s="109"/>
      <c r="F10022" s="108" t="s">
        <v>46</v>
      </c>
      <c r="G10022" s="295">
        <f t="shared" ref="G10022:N10022" ca="1" si="1001">VLOOKUP($B10022,$B$516:$N$1015,5+G$5,FALSE)</f>
        <v>0</v>
      </c>
      <c r="H10022" s="295">
        <f t="shared" ca="1" si="1001"/>
        <v>0</v>
      </c>
      <c r="I10022" s="295">
        <f t="shared" ca="1" si="1001"/>
        <v>0</v>
      </c>
      <c r="J10022" s="295">
        <f t="shared" ca="1" si="1001"/>
        <v>0</v>
      </c>
      <c r="K10022" s="295">
        <f t="shared" ca="1" si="1001"/>
        <v>0</v>
      </c>
      <c r="L10022" s="295">
        <f t="shared" ca="1" si="1001"/>
        <v>0</v>
      </c>
      <c r="M10022" s="295">
        <f t="shared" ca="1" si="1001"/>
        <v>0</v>
      </c>
      <c r="N10022" s="295">
        <f t="shared" ca="1" si="1001"/>
        <v>0</v>
      </c>
    </row>
    <row r="10023" spans="1:14" ht="12.75" hidden="1" customHeight="1" outlineLevel="2" x14ac:dyDescent="0.25">
      <c r="A10023" s="3"/>
      <c r="B10023" s="3"/>
      <c r="C10023" s="21"/>
      <c r="D10023" s="3"/>
      <c r="E10023" s="107"/>
      <c r="F10023" s="106" t="s">
        <v>80</v>
      </c>
      <c r="G10023" s="111">
        <f ca="1">VLOOKUP($B10022,'Input Sheet'!$B$515:$N$1014,5+G$5,FALSE)</f>
        <v>0</v>
      </c>
      <c r="H10023" s="111">
        <f ca="1">VLOOKUP($B10022,'Input Sheet'!$B$515:$N$1014,5+H$5,FALSE)</f>
        <v>0</v>
      </c>
      <c r="I10023" s="111">
        <f ca="1">VLOOKUP($B10022,'Input Sheet'!$B$515:$N$1014,5+I$5,FALSE)</f>
        <v>0</v>
      </c>
      <c r="J10023" s="111">
        <f ca="1">VLOOKUP($B10022,'Input Sheet'!$B$515:$N$1014,5+J$5,FALSE)</f>
        <v>0</v>
      </c>
      <c r="K10023" s="111">
        <f ca="1">VLOOKUP($B10022,'Input Sheet'!$B$515:$N$1014,5+K$5,FALSE)</f>
        <v>0</v>
      </c>
      <c r="L10023" s="111">
        <f ca="1">VLOOKUP($B10022,'Input Sheet'!$B$515:$N$1014,5+L$5,FALSE)</f>
        <v>0</v>
      </c>
      <c r="M10023" s="111">
        <f ca="1">VLOOKUP($B10022,'Input Sheet'!$B$515:$N$1014,5+M$5,FALSE)</f>
        <v>0</v>
      </c>
      <c r="N10023" s="111">
        <f ca="1">VLOOKUP($B10022,'Input Sheet'!$B$515:$N$1014,5+N$5,FALSE)</f>
        <v>0</v>
      </c>
    </row>
    <row r="10024" spans="1:14" ht="12.75" hidden="1" customHeight="1" outlineLevel="2" x14ac:dyDescent="0.25">
      <c r="A10024" s="3"/>
      <c r="B10024" s="3"/>
      <c r="C10024" s="3"/>
      <c r="D10024" s="3">
        <v>1</v>
      </c>
      <c r="E10024" s="290">
        <f t="array" aca="1" ref="E10024:E10038" ca="1">TRANSPOSE(G10022:N10022)</f>
        <v>0</v>
      </c>
      <c r="F10024" s="291"/>
      <c r="G10024" s="292"/>
      <c r="H10024" s="293">
        <f ca="1">IF(OFFSET(H10024,-$D10024,0)="n/a","n/a",IF(H$5&gt;OFFSET(H10024,-$D10024,0)+$D10024,$E10024-SUM($G10024:G10024),($E10024-SUM($G10024:G10024))/(OFFSET(H10024,-$D10024,0)-(H$5-$D10024-1))))</f>
        <v>0</v>
      </c>
      <c r="I10024" s="293">
        <f ca="1">IF(OFFSET(I10024,-$D10024,0)="n/a","n/a",IF(I$5&gt;OFFSET(I10024,-$D10024,0)+$D10024,$E10024-SUM($G10024:H10024),($E10024-SUM($G10024:H10024))/(OFFSET(I10024,-$D10024,0)-(I$5-$D10024-1))))</f>
        <v>0</v>
      </c>
      <c r="J10024" s="293">
        <f ca="1">IF(OFFSET(J10024,-$D10024,0)="n/a","n/a",IF(J$5&gt;OFFSET(J10024,-$D10024,0)+$D10024,$E10024-SUM($G10024:I10024),($E10024-SUM($G10024:I10024))/(OFFSET(J10024,-$D10024,0)-(J$5-$D10024-1))))</f>
        <v>0</v>
      </c>
      <c r="K10024" s="293">
        <f ca="1">IF(OFFSET(K10024,-$D10024,0)="n/a","n/a",IF(K$5&gt;OFFSET(K10024,-$D10024,0)+$D10024,$E10024-SUM($G10024:J10024),($E10024-SUM($G10024:J10024))/(OFFSET(K10024,-$D10024,0)-(K$5-$D10024-1))))</f>
        <v>0</v>
      </c>
      <c r="L10024" s="293">
        <f ca="1">IF(OFFSET(L10024,-$D10024,0)="n/a","n/a",IF(L$5&gt;OFFSET(L10024,-$D10024,0)+$D10024,$E10024-SUM($G10024:K10024),($E10024-SUM($G10024:K10024))/(OFFSET(L10024,-$D10024,0)-(L$5-$D10024-1))))</f>
        <v>0</v>
      </c>
      <c r="M10024" s="293">
        <f ca="1">IF(OFFSET(M10024,-$D10024,0)="n/a","n/a",IF(M$5&gt;OFFSET(M10024,-$D10024,0)+$D10024,$E10024-SUM($G10024:L10024),($E10024-SUM($G10024:L10024))/(OFFSET(M10024,-$D10024,0)-(M$5-$D10024-1))))</f>
        <v>0</v>
      </c>
      <c r="N10024" s="293">
        <f ca="1">IF(OFFSET(N10024,-$D10024,0)="n/a","n/a",IF(N$5&gt;OFFSET(N10024,-$D10024,0)+$D10024,$E10024-SUM($G10024:M10024),($E10024-SUM($G10024:M10024))/(OFFSET(N10024,-$D10024,0)-(N$5-$D10024-1))))</f>
        <v>0</v>
      </c>
    </row>
    <row r="10025" spans="1:14" ht="12.75" hidden="1" customHeight="1" outlineLevel="2" x14ac:dyDescent="0.25">
      <c r="A10025" s="3"/>
      <c r="B10025" s="3"/>
      <c r="C10025" s="392" t="s">
        <v>48</v>
      </c>
      <c r="D10025" s="3">
        <v>2</v>
      </c>
      <c r="E10025" s="290">
        <f ca="1"/>
        <v>0</v>
      </c>
      <c r="F10025" s="291"/>
      <c r="G10025" s="294"/>
      <c r="H10025" s="292"/>
      <c r="I10025" s="293">
        <f ca="1">IF(OFFSET(I10025,-$D10025,0)="n/a","n/a",IF(I$5&gt;OFFSET(I10025,-$D10025,0)+$D10025,$E10025-SUM($G10025:H10025),($E10025-SUM($G10025:H10025))/(OFFSET(I10025,-$D10025,0)-(I$5-$D10025-1))))</f>
        <v>0</v>
      </c>
      <c r="J10025" s="293">
        <f ca="1">IF(OFFSET(J10025,-$D10025,0)="n/a","n/a",IF(J$5&gt;OFFSET(J10025,-$D10025,0)+$D10025,$E10025-SUM($G10025:I10025),($E10025-SUM($G10025:I10025))/(OFFSET(J10025,-$D10025,0)-(J$5-$D10025-1))))</f>
        <v>0</v>
      </c>
      <c r="K10025" s="293">
        <f ca="1">IF(OFFSET(K10025,-$D10025,0)="n/a","n/a",IF(K$5&gt;OFFSET(K10025,-$D10025,0)+$D10025,$E10025-SUM($G10025:J10025),($E10025-SUM($G10025:J10025))/(OFFSET(K10025,-$D10025,0)-(K$5-$D10025-1))))</f>
        <v>0</v>
      </c>
      <c r="L10025" s="293">
        <f ca="1">IF(OFFSET(L10025,-$D10025,0)="n/a","n/a",IF(L$5&gt;OFFSET(L10025,-$D10025,0)+$D10025,$E10025-SUM($G10025:K10025),($E10025-SUM($G10025:K10025))/(OFFSET(L10025,-$D10025,0)-(L$5-$D10025-1))))</f>
        <v>0</v>
      </c>
      <c r="M10025" s="293">
        <f ca="1">IF(OFFSET(M10025,-$D10025,0)="n/a","n/a",IF(M$5&gt;OFFSET(M10025,-$D10025,0)+$D10025,$E10025-SUM($G10025:L10025),($E10025-SUM($G10025:L10025))/(OFFSET(M10025,-$D10025,0)-(M$5-$D10025-1))))</f>
        <v>0</v>
      </c>
      <c r="N10025" s="293">
        <f ca="1">IF(OFFSET(N10025,-$D10025,0)="n/a","n/a",IF(N$5&gt;OFFSET(N10025,-$D10025,0)+$D10025,$E10025-SUM($G10025:M10025),($E10025-SUM($G10025:M10025))/(OFFSET(N10025,-$D10025,0)-(N$5-$D10025-1))))</f>
        <v>0</v>
      </c>
    </row>
    <row r="10026" spans="1:14" ht="12.75" hidden="1" customHeight="1" outlineLevel="2" x14ac:dyDescent="0.25">
      <c r="A10026" s="3"/>
      <c r="B10026" s="3"/>
      <c r="C10026" s="392"/>
      <c r="D10026" s="3">
        <v>3</v>
      </c>
      <c r="E10026" s="290">
        <f ca="1"/>
        <v>0</v>
      </c>
      <c r="F10026" s="291"/>
      <c r="G10026" s="294"/>
      <c r="H10026" s="294"/>
      <c r="I10026" s="292"/>
      <c r="J10026" s="293">
        <f ca="1">IF(OFFSET(J10026,-$D10026,0)="n/a","n/a",IF(J$5&gt;OFFSET(J10026,-$D10026,0)+$D10026,$E10026-SUM($G10026:I10026),($E10026-SUM($G10026:I10026))/(OFFSET(J10026,-$D10026,0)-(J$5-$D10026-1))))</f>
        <v>0</v>
      </c>
      <c r="K10026" s="293">
        <f ca="1">IF(OFFSET(K10026,-$D10026,0)="n/a","n/a",IF(K$5&gt;OFFSET(K10026,-$D10026,0)+$D10026,$E10026-SUM($G10026:J10026),($E10026-SUM($G10026:J10026))/(OFFSET(K10026,-$D10026,0)-(K$5-$D10026-1))))</f>
        <v>0</v>
      </c>
      <c r="L10026" s="293">
        <f ca="1">IF(OFFSET(L10026,-$D10026,0)="n/a","n/a",IF(L$5&gt;OFFSET(L10026,-$D10026,0)+$D10026,$E10026-SUM($G10026:K10026),($E10026-SUM($G10026:K10026))/(OFFSET(L10026,-$D10026,0)-(L$5-$D10026-1))))</f>
        <v>0</v>
      </c>
      <c r="M10026" s="293">
        <f ca="1">IF(OFFSET(M10026,-$D10026,0)="n/a","n/a",IF(M$5&gt;OFFSET(M10026,-$D10026,0)+$D10026,$E10026-SUM($G10026:L10026),($E10026-SUM($G10026:L10026))/(OFFSET(M10026,-$D10026,0)-(M$5-$D10026-1))))</f>
        <v>0</v>
      </c>
      <c r="N10026" s="293">
        <f ca="1">IF(OFFSET(N10026,-$D10026,0)="n/a","n/a",IF(N$5&gt;OFFSET(N10026,-$D10026,0)+$D10026,$E10026-SUM($G10026:M10026),($E10026-SUM($G10026:M10026))/(OFFSET(N10026,-$D10026,0)-(N$5-$D10026-1))))</f>
        <v>0</v>
      </c>
    </row>
    <row r="10027" spans="1:14" ht="12.75" hidden="1" customHeight="1" outlineLevel="2" x14ac:dyDescent="0.25">
      <c r="A10027" s="3"/>
      <c r="B10027" s="3"/>
      <c r="C10027" s="392"/>
      <c r="D10027" s="3">
        <v>4</v>
      </c>
      <c r="E10027" s="290">
        <f ca="1"/>
        <v>0</v>
      </c>
      <c r="F10027" s="291"/>
      <c r="G10027" s="294"/>
      <c r="H10027" s="294"/>
      <c r="I10027" s="294"/>
      <c r="J10027" s="292"/>
      <c r="K10027" s="293">
        <f ca="1">IF(OFFSET(K10027,-$D10027,0)="n/a","n/a",IF(K$5&gt;OFFSET(K10027,-$D10027,0)+$D10027,$E10027-SUM($G10027:J10027),($E10027-SUM($G10027:J10027))/(OFFSET(K10027,-$D10027,0)-(K$5-$D10027-1))))</f>
        <v>0</v>
      </c>
      <c r="L10027" s="293">
        <f ca="1">IF(OFFSET(L10027,-$D10027,0)="n/a","n/a",IF(L$5&gt;OFFSET(L10027,-$D10027,0)+$D10027,$E10027-SUM($G10027:K10027),($E10027-SUM($G10027:K10027))/(OFFSET(L10027,-$D10027,0)-(L$5-$D10027-1))))</f>
        <v>0</v>
      </c>
      <c r="M10027" s="293">
        <f ca="1">IF(OFFSET(M10027,-$D10027,0)="n/a","n/a",IF(M$5&gt;OFFSET(M10027,-$D10027,0)+$D10027,$E10027-SUM($G10027:L10027),($E10027-SUM($G10027:L10027))/(OFFSET(M10027,-$D10027,0)-(M$5-$D10027-1))))</f>
        <v>0</v>
      </c>
      <c r="N10027" s="293">
        <f ca="1">IF(OFFSET(N10027,-$D10027,0)="n/a","n/a",IF(N$5&gt;OFFSET(N10027,-$D10027,0)+$D10027,$E10027-SUM($G10027:M10027),($E10027-SUM($G10027:M10027))/(OFFSET(N10027,-$D10027,0)-(N$5-$D10027-1))))</f>
        <v>0</v>
      </c>
    </row>
    <row r="10028" spans="1:14" ht="12.75" hidden="1" customHeight="1" outlineLevel="2" x14ac:dyDescent="0.25">
      <c r="A10028" s="3"/>
      <c r="B10028" s="3"/>
      <c r="C10028" s="392"/>
      <c r="D10028" s="3">
        <v>5</v>
      </c>
      <c r="E10028" s="290">
        <f ca="1"/>
        <v>0</v>
      </c>
      <c r="F10028" s="291"/>
      <c r="G10028" s="294"/>
      <c r="H10028" s="294"/>
      <c r="I10028" s="294"/>
      <c r="J10028" s="294"/>
      <c r="K10028" s="292"/>
      <c r="L10028" s="293">
        <f ca="1">IF(OFFSET(L10028,-$D10028,0)="n/a","n/a",IF(L$5&gt;OFFSET(L10028,-$D10028,0)+$D10028,$E10028-SUM($G10028:K10028),($E10028-SUM($G10028:K10028))/(OFFSET(L10028,-$D10028,0)-(L$5-$D10028-1))))</f>
        <v>0</v>
      </c>
      <c r="M10028" s="293">
        <f ca="1">IF(OFFSET(M10028,-$D10028,0)="n/a","n/a",IF(M$5&gt;OFFSET(M10028,-$D10028,0)+$D10028,$E10028-SUM($G10028:L10028),($E10028-SUM($G10028:L10028))/(OFFSET(M10028,-$D10028,0)-(M$5-$D10028-1))))</f>
        <v>0</v>
      </c>
      <c r="N10028" s="293">
        <f ca="1">IF(OFFSET(N10028,-$D10028,0)="n/a","n/a",IF(N$5&gt;OFFSET(N10028,-$D10028,0)+$D10028,$E10028-SUM($G10028:M10028),($E10028-SUM($G10028:M10028))/(OFFSET(N10028,-$D10028,0)-(N$5-$D10028-1))))</f>
        <v>0</v>
      </c>
    </row>
    <row r="10029" spans="1:14" ht="12.75" hidden="1" customHeight="1" outlineLevel="2" x14ac:dyDescent="0.25">
      <c r="A10029" s="3"/>
      <c r="B10029" s="3"/>
      <c r="C10029" s="392"/>
      <c r="D10029" s="3">
        <v>6</v>
      </c>
      <c r="E10029" s="290">
        <f ca="1"/>
        <v>0</v>
      </c>
      <c r="F10029" s="291"/>
      <c r="G10029" s="294"/>
      <c r="H10029" s="294"/>
      <c r="I10029" s="294"/>
      <c r="J10029" s="294"/>
      <c r="K10029" s="294"/>
      <c r="L10029" s="292"/>
      <c r="M10029" s="293">
        <f ca="1">IF(OFFSET(M10029,-$D10029,0)="n/a","n/a",IF(M$5&gt;OFFSET(M10029,-$D10029,0)+$D10029,$E10029-SUM($G10029:L10029),($E10029-SUM($G10029:L10029))/(OFFSET(M10029,-$D10029,0)-(M$5-$D10029-1))))</f>
        <v>0</v>
      </c>
      <c r="N10029" s="293">
        <f ca="1">IF(OFFSET(N10029,-$D10029,0)="n/a","n/a",IF(N$5&gt;OFFSET(N10029,-$D10029,0)+$D10029,$E10029-SUM($G10029:M10029),($E10029-SUM($G10029:M10029))/(OFFSET(N10029,-$D10029,0)-(N$5-$D10029-1))))</f>
        <v>0</v>
      </c>
    </row>
    <row r="10030" spans="1:14" ht="12.75" hidden="1" customHeight="1" outlineLevel="2" x14ac:dyDescent="0.25">
      <c r="A10030" s="3"/>
      <c r="B10030" s="3"/>
      <c r="C10030" s="392"/>
      <c r="D10030" s="3">
        <v>7</v>
      </c>
      <c r="E10030" s="290">
        <f ca="1"/>
        <v>0</v>
      </c>
      <c r="F10030" s="291"/>
      <c r="G10030" s="294"/>
      <c r="H10030" s="294"/>
      <c r="I10030" s="294"/>
      <c r="J10030" s="294"/>
      <c r="K10030" s="294"/>
      <c r="L10030" s="294"/>
      <c r="M10030" s="292"/>
      <c r="N10030" s="293">
        <f ca="1">IF(OFFSET(N10030,-$D10030,0)="n/a","n/a",IF(N$5&gt;OFFSET(N10030,-$D10030,0)+$D10030,$E10030-SUM($G10030:M10030),($E10030-SUM($G10030:M10030))/(OFFSET(N10030,-$D10030,0)-(N$5-$D10030-1))))</f>
        <v>0</v>
      </c>
    </row>
    <row r="10031" spans="1:14" ht="12.75" hidden="1" customHeight="1" outlineLevel="2" x14ac:dyDescent="0.25">
      <c r="A10031" s="3"/>
      <c r="B10031" s="3"/>
      <c r="C10031" s="392"/>
      <c r="D10031" s="3">
        <v>8</v>
      </c>
      <c r="E10031" s="290">
        <f ca="1"/>
        <v>0</v>
      </c>
      <c r="F10031" s="291"/>
      <c r="G10031" s="294"/>
      <c r="H10031" s="294"/>
      <c r="I10031" s="294"/>
      <c r="J10031" s="294"/>
      <c r="K10031" s="294"/>
      <c r="L10031" s="294"/>
      <c r="M10031" s="294"/>
      <c r="N10031" s="292"/>
    </row>
    <row r="10032" spans="1:14" ht="12.75" hidden="1" customHeight="1" outlineLevel="2" x14ac:dyDescent="0.25">
      <c r="A10032" s="3"/>
      <c r="B10032" s="3"/>
      <c r="C10032" s="392"/>
      <c r="D10032" s="3">
        <v>9</v>
      </c>
      <c r="E10032" s="290" t="e">
        <f ca="1"/>
        <v>#N/A</v>
      </c>
      <c r="F10032" s="291"/>
      <c r="G10032" s="294"/>
      <c r="H10032" s="294"/>
      <c r="I10032" s="294"/>
      <c r="J10032" s="294"/>
      <c r="K10032" s="294"/>
      <c r="L10032" s="294"/>
      <c r="M10032" s="294"/>
      <c r="N10032" s="294"/>
    </row>
    <row r="10033" spans="1:14" ht="12.75" hidden="1" customHeight="1" outlineLevel="2" x14ac:dyDescent="0.25">
      <c r="A10033" s="3"/>
      <c r="B10033" s="3"/>
      <c r="C10033" s="392"/>
      <c r="D10033" s="3">
        <v>10</v>
      </c>
      <c r="E10033" s="290" t="e">
        <f ca="1"/>
        <v>#N/A</v>
      </c>
      <c r="F10033" s="291"/>
      <c r="G10033" s="294"/>
      <c r="H10033" s="294"/>
      <c r="I10033" s="294"/>
      <c r="J10033" s="294"/>
      <c r="K10033" s="294"/>
      <c r="L10033" s="294"/>
      <c r="M10033" s="294"/>
      <c r="N10033" s="294"/>
    </row>
    <row r="10034" spans="1:14" ht="12.75" hidden="1" customHeight="1" outlineLevel="2" x14ac:dyDescent="0.25">
      <c r="A10034" s="3"/>
      <c r="B10034" s="3"/>
      <c r="C10034" s="392"/>
      <c r="D10034" s="3">
        <v>11</v>
      </c>
      <c r="E10034" s="290" t="e">
        <f ca="1"/>
        <v>#N/A</v>
      </c>
      <c r="F10034" s="291"/>
      <c r="G10034" s="294"/>
      <c r="H10034" s="294"/>
      <c r="I10034" s="294"/>
      <c r="J10034" s="294"/>
      <c r="K10034" s="294"/>
      <c r="L10034" s="294"/>
      <c r="M10034" s="294"/>
      <c r="N10034" s="294"/>
    </row>
    <row r="10035" spans="1:14" ht="12.75" hidden="1" customHeight="1" outlineLevel="2" x14ac:dyDescent="0.25">
      <c r="A10035" s="3"/>
      <c r="B10035" s="3"/>
      <c r="C10035" s="392"/>
      <c r="D10035" s="3">
        <v>12</v>
      </c>
      <c r="E10035" s="290" t="e">
        <f ca="1"/>
        <v>#N/A</v>
      </c>
      <c r="F10035" s="291"/>
      <c r="G10035" s="294"/>
      <c r="H10035" s="294"/>
      <c r="I10035" s="294"/>
      <c r="J10035" s="294"/>
      <c r="K10035" s="294"/>
      <c r="L10035" s="294"/>
      <c r="M10035" s="294"/>
      <c r="N10035" s="294"/>
    </row>
    <row r="10036" spans="1:14" ht="12.75" hidden="1" customHeight="1" outlineLevel="2" x14ac:dyDescent="0.25">
      <c r="A10036" s="3"/>
      <c r="B10036" s="3"/>
      <c r="C10036" s="392"/>
      <c r="D10036" s="3">
        <v>13</v>
      </c>
      <c r="E10036" s="290" t="e">
        <f ca="1"/>
        <v>#N/A</v>
      </c>
      <c r="F10036" s="291"/>
      <c r="G10036" s="294"/>
      <c r="H10036" s="294"/>
      <c r="I10036" s="294"/>
      <c r="J10036" s="294"/>
      <c r="K10036" s="294"/>
      <c r="L10036" s="294"/>
      <c r="M10036" s="294"/>
      <c r="N10036" s="294"/>
    </row>
    <row r="10037" spans="1:14" ht="12.75" hidden="1" customHeight="1" outlineLevel="2" x14ac:dyDescent="0.25">
      <c r="A10037" s="3"/>
      <c r="B10037" s="3"/>
      <c r="C10037" s="392"/>
      <c r="D10037" s="3">
        <v>14</v>
      </c>
      <c r="E10037" s="290" t="e">
        <f ca="1"/>
        <v>#N/A</v>
      </c>
      <c r="F10037" s="291"/>
      <c r="G10037" s="294"/>
      <c r="H10037" s="294"/>
      <c r="I10037" s="294"/>
      <c r="J10037" s="294"/>
      <c r="K10037" s="294"/>
      <c r="L10037" s="294"/>
      <c r="M10037" s="294"/>
      <c r="N10037" s="294"/>
    </row>
    <row r="10038" spans="1:14" ht="12.75" hidden="1" customHeight="1" outlineLevel="2" x14ac:dyDescent="0.25">
      <c r="A10038" s="3"/>
      <c r="B10038" s="3"/>
      <c r="C10038" s="392"/>
      <c r="D10038" s="3">
        <v>15</v>
      </c>
      <c r="E10038" s="290" t="e">
        <f ca="1"/>
        <v>#N/A</v>
      </c>
      <c r="F10038" s="291"/>
      <c r="G10038" s="294"/>
      <c r="H10038" s="294"/>
      <c r="I10038" s="294"/>
      <c r="J10038" s="294"/>
      <c r="K10038" s="294"/>
      <c r="L10038" s="294"/>
      <c r="M10038" s="294"/>
      <c r="N10038" s="294"/>
    </row>
    <row r="10039" spans="1:14" ht="12.75" hidden="1" customHeight="1" outlineLevel="1" x14ac:dyDescent="0.25">
      <c r="A10039" s="3"/>
      <c r="B10039" s="145" t="str">
        <f ca="1">B10022</f>
        <v>Asset Type 001</v>
      </c>
      <c r="C10039" s="145" t="str">
        <f ca="1">C10022</f>
        <v>Description - Asset Type 001</v>
      </c>
      <c r="D10039" s="3"/>
      <c r="E10039" s="3"/>
      <c r="F10039" s="106" t="s">
        <v>47</v>
      </c>
      <c r="G10039" s="296">
        <f t="shared" ref="G10039:N10039" si="1002">SUM(G10024:G10038)</f>
        <v>0</v>
      </c>
      <c r="H10039" s="296">
        <f t="shared" ca="1" si="1002"/>
        <v>0</v>
      </c>
      <c r="I10039" s="296">
        <f t="shared" ca="1" si="1002"/>
        <v>0</v>
      </c>
      <c r="J10039" s="296">
        <f t="shared" ca="1" si="1002"/>
        <v>0</v>
      </c>
      <c r="K10039" s="296">
        <f t="shared" ca="1" si="1002"/>
        <v>0</v>
      </c>
      <c r="L10039" s="296">
        <f t="shared" ca="1" si="1002"/>
        <v>0</v>
      </c>
      <c r="M10039" s="296">
        <f t="shared" ca="1" si="1002"/>
        <v>0</v>
      </c>
      <c r="N10039" s="296">
        <f t="shared" ca="1" si="1002"/>
        <v>0</v>
      </c>
    </row>
    <row r="10040" spans="1:14" ht="12.75" hidden="1" customHeight="1" outlineLevel="2" x14ac:dyDescent="0.25">
      <c r="A10040" s="217">
        <f>A10022+1</f>
        <v>2</v>
      </c>
      <c r="B10040" s="22" t="str">
        <f ca="1">OFFSET($B$516,$A10040-1,0)</f>
        <v>Asset Type 002</v>
      </c>
      <c r="C10040" s="22" t="str">
        <f ca="1">OFFSET($C$516,$A10040-1,0)</f>
        <v>Description - Asset Type 002</v>
      </c>
      <c r="D10040" s="3"/>
      <c r="E10040" s="109"/>
      <c r="F10040" s="108" t="s">
        <v>46</v>
      </c>
      <c r="G10040" s="295">
        <f t="shared" ref="G10040:N10040" ca="1" si="1003">VLOOKUP($B10040,$B$516:$N$1015,5+G$5,FALSE)</f>
        <v>0</v>
      </c>
      <c r="H10040" s="295">
        <f t="shared" ca="1" si="1003"/>
        <v>0</v>
      </c>
      <c r="I10040" s="295">
        <f t="shared" ca="1" si="1003"/>
        <v>0</v>
      </c>
      <c r="J10040" s="295">
        <f t="shared" ca="1" si="1003"/>
        <v>0</v>
      </c>
      <c r="K10040" s="295">
        <f t="shared" ca="1" si="1003"/>
        <v>0</v>
      </c>
      <c r="L10040" s="295">
        <f t="shared" ca="1" si="1003"/>
        <v>0</v>
      </c>
      <c r="M10040" s="295">
        <f t="shared" ca="1" si="1003"/>
        <v>0</v>
      </c>
      <c r="N10040" s="295">
        <f t="shared" ca="1" si="1003"/>
        <v>0</v>
      </c>
    </row>
    <row r="10041" spans="1:14" ht="12.75" hidden="1" customHeight="1" outlineLevel="2" x14ac:dyDescent="0.25">
      <c r="A10041" s="3"/>
      <c r="B10041" s="3"/>
      <c r="C10041" s="21"/>
      <c r="D10041" s="3"/>
      <c r="E10041" s="107"/>
      <c r="F10041" s="106" t="s">
        <v>80</v>
      </c>
      <c r="G10041" s="111">
        <f ca="1">VLOOKUP($B10040,'Input Sheet'!$B$515:$N$1014,5+G$5,FALSE)</f>
        <v>0</v>
      </c>
      <c r="H10041" s="111">
        <f ca="1">VLOOKUP($B10040,'Input Sheet'!$B$515:$N$1014,5+H$5,FALSE)</f>
        <v>0</v>
      </c>
      <c r="I10041" s="111">
        <f ca="1">VLOOKUP($B10040,'Input Sheet'!$B$515:$N$1014,5+I$5,FALSE)</f>
        <v>0</v>
      </c>
      <c r="J10041" s="111">
        <f ca="1">VLOOKUP($B10040,'Input Sheet'!$B$515:$N$1014,5+J$5,FALSE)</f>
        <v>0</v>
      </c>
      <c r="K10041" s="111">
        <f ca="1">VLOOKUP($B10040,'Input Sheet'!$B$515:$N$1014,5+K$5,FALSE)</f>
        <v>0</v>
      </c>
      <c r="L10041" s="111">
        <f ca="1">VLOOKUP($B10040,'Input Sheet'!$B$515:$N$1014,5+L$5,FALSE)</f>
        <v>0</v>
      </c>
      <c r="M10041" s="111">
        <f ca="1">VLOOKUP($B10040,'Input Sheet'!$B$515:$N$1014,5+M$5,FALSE)</f>
        <v>0</v>
      </c>
      <c r="N10041" s="111">
        <f ca="1">VLOOKUP($B10040,'Input Sheet'!$B$515:$N$1014,5+N$5,FALSE)</f>
        <v>0</v>
      </c>
    </row>
    <row r="10042" spans="1:14" ht="12.75" hidden="1" customHeight="1" outlineLevel="2" x14ac:dyDescent="0.25">
      <c r="A10042" s="3"/>
      <c r="B10042" s="3"/>
      <c r="C10042" s="3"/>
      <c r="D10042" s="3">
        <v>1</v>
      </c>
      <c r="E10042" s="290">
        <f t="array" aca="1" ref="E10042:E10056" ca="1">TRANSPOSE(G10040:N10040)</f>
        <v>0</v>
      </c>
      <c r="F10042" s="291"/>
      <c r="G10042" s="292"/>
      <c r="H10042" s="293">
        <f ca="1">IF(OFFSET(H10042,-$D10042,0)="n/a","n/a",IF(H$5&gt;OFFSET(H10042,-$D10042,0)+$D10042,$E10042-SUM($G10042:G10042),($E10042-SUM($G10042:G10042))/(OFFSET(H10042,-$D10042,0)-(H$5-$D10042-1))))</f>
        <v>0</v>
      </c>
      <c r="I10042" s="293">
        <f ca="1">IF(OFFSET(I10042,-$D10042,0)="n/a","n/a",IF(I$5&gt;OFFSET(I10042,-$D10042,0)+$D10042,$E10042-SUM($G10042:H10042),($E10042-SUM($G10042:H10042))/(OFFSET(I10042,-$D10042,0)-(I$5-$D10042-1))))</f>
        <v>0</v>
      </c>
      <c r="J10042" s="293">
        <f ca="1">IF(OFFSET(J10042,-$D10042,0)="n/a","n/a",IF(J$5&gt;OFFSET(J10042,-$D10042,0)+$D10042,$E10042-SUM($G10042:I10042),($E10042-SUM($G10042:I10042))/(OFFSET(J10042,-$D10042,0)-(J$5-$D10042-1))))</f>
        <v>0</v>
      </c>
      <c r="K10042" s="293">
        <f ca="1">IF(OFFSET(K10042,-$D10042,0)="n/a","n/a",IF(K$5&gt;OFFSET(K10042,-$D10042,0)+$D10042,$E10042-SUM($G10042:J10042),($E10042-SUM($G10042:J10042))/(OFFSET(K10042,-$D10042,0)-(K$5-$D10042-1))))</f>
        <v>0</v>
      </c>
      <c r="L10042" s="293">
        <f ca="1">IF(OFFSET(L10042,-$D10042,0)="n/a","n/a",IF(L$5&gt;OFFSET(L10042,-$D10042,0)+$D10042,$E10042-SUM($G10042:K10042),($E10042-SUM($G10042:K10042))/(OFFSET(L10042,-$D10042,0)-(L$5-$D10042-1))))</f>
        <v>0</v>
      </c>
      <c r="M10042" s="293">
        <f ca="1">IF(OFFSET(M10042,-$D10042,0)="n/a","n/a",IF(M$5&gt;OFFSET(M10042,-$D10042,0)+$D10042,$E10042-SUM($G10042:L10042),($E10042-SUM($G10042:L10042))/(OFFSET(M10042,-$D10042,0)-(M$5-$D10042-1))))</f>
        <v>0</v>
      </c>
      <c r="N10042" s="293">
        <f ca="1">IF(OFFSET(N10042,-$D10042,0)="n/a","n/a",IF(N$5&gt;OFFSET(N10042,-$D10042,0)+$D10042,$E10042-SUM($G10042:M10042),($E10042-SUM($G10042:M10042))/(OFFSET(N10042,-$D10042,0)-(N$5-$D10042-1))))</f>
        <v>0</v>
      </c>
    </row>
    <row r="10043" spans="1:14" ht="12.75" hidden="1" customHeight="1" outlineLevel="2" x14ac:dyDescent="0.25">
      <c r="A10043" s="3"/>
      <c r="B10043" s="3"/>
      <c r="C10043" s="392" t="s">
        <v>48</v>
      </c>
      <c r="D10043" s="3">
        <v>2</v>
      </c>
      <c r="E10043" s="290">
        <f ca="1"/>
        <v>0</v>
      </c>
      <c r="F10043" s="291"/>
      <c r="G10043" s="294"/>
      <c r="H10043" s="292"/>
      <c r="I10043" s="293">
        <f ca="1">IF(OFFSET(I10043,-$D10043,0)="n/a","n/a",IF(I$5&gt;OFFSET(I10043,-$D10043,0)+$D10043,$E10043-SUM($G10043:H10043),($E10043-SUM($G10043:H10043))/(OFFSET(I10043,-$D10043,0)-(I$5-$D10043-1))))</f>
        <v>0</v>
      </c>
      <c r="J10043" s="293">
        <f ca="1">IF(OFFSET(J10043,-$D10043,0)="n/a","n/a",IF(J$5&gt;OFFSET(J10043,-$D10043,0)+$D10043,$E10043-SUM($G10043:I10043),($E10043-SUM($G10043:I10043))/(OFFSET(J10043,-$D10043,0)-(J$5-$D10043-1))))</f>
        <v>0</v>
      </c>
      <c r="K10043" s="293">
        <f ca="1">IF(OFFSET(K10043,-$D10043,0)="n/a","n/a",IF(K$5&gt;OFFSET(K10043,-$D10043,0)+$D10043,$E10043-SUM($G10043:J10043),($E10043-SUM($G10043:J10043))/(OFFSET(K10043,-$D10043,0)-(K$5-$D10043-1))))</f>
        <v>0</v>
      </c>
      <c r="L10043" s="293">
        <f ca="1">IF(OFFSET(L10043,-$D10043,0)="n/a","n/a",IF(L$5&gt;OFFSET(L10043,-$D10043,0)+$D10043,$E10043-SUM($G10043:K10043),($E10043-SUM($G10043:K10043))/(OFFSET(L10043,-$D10043,0)-(L$5-$D10043-1))))</f>
        <v>0</v>
      </c>
      <c r="M10043" s="293">
        <f ca="1">IF(OFFSET(M10043,-$D10043,0)="n/a","n/a",IF(M$5&gt;OFFSET(M10043,-$D10043,0)+$D10043,$E10043-SUM($G10043:L10043),($E10043-SUM($G10043:L10043))/(OFFSET(M10043,-$D10043,0)-(M$5-$D10043-1))))</f>
        <v>0</v>
      </c>
      <c r="N10043" s="293">
        <f ca="1">IF(OFFSET(N10043,-$D10043,0)="n/a","n/a",IF(N$5&gt;OFFSET(N10043,-$D10043,0)+$D10043,$E10043-SUM($G10043:M10043),($E10043-SUM($G10043:M10043))/(OFFSET(N10043,-$D10043,0)-(N$5-$D10043-1))))</f>
        <v>0</v>
      </c>
    </row>
    <row r="10044" spans="1:14" ht="12.75" hidden="1" customHeight="1" outlineLevel="2" x14ac:dyDescent="0.25">
      <c r="A10044" s="3"/>
      <c r="B10044" s="3"/>
      <c r="C10044" s="392"/>
      <c r="D10044" s="3">
        <v>3</v>
      </c>
      <c r="E10044" s="290">
        <f ca="1"/>
        <v>0</v>
      </c>
      <c r="F10044" s="291"/>
      <c r="G10044" s="294"/>
      <c r="H10044" s="294"/>
      <c r="I10044" s="292"/>
      <c r="J10044" s="293">
        <f ca="1">IF(OFFSET(J10044,-$D10044,0)="n/a","n/a",IF(J$5&gt;OFFSET(J10044,-$D10044,0)+$D10044,$E10044-SUM($G10044:I10044),($E10044-SUM($G10044:I10044))/(OFFSET(J10044,-$D10044,0)-(J$5-$D10044-1))))</f>
        <v>0</v>
      </c>
      <c r="K10044" s="293">
        <f ca="1">IF(OFFSET(K10044,-$D10044,0)="n/a","n/a",IF(K$5&gt;OFFSET(K10044,-$D10044,0)+$D10044,$E10044-SUM($G10044:J10044),($E10044-SUM($G10044:J10044))/(OFFSET(K10044,-$D10044,0)-(K$5-$D10044-1))))</f>
        <v>0</v>
      </c>
      <c r="L10044" s="293">
        <f ca="1">IF(OFFSET(L10044,-$D10044,0)="n/a","n/a",IF(L$5&gt;OFFSET(L10044,-$D10044,0)+$D10044,$E10044-SUM($G10044:K10044),($E10044-SUM($G10044:K10044))/(OFFSET(L10044,-$D10044,0)-(L$5-$D10044-1))))</f>
        <v>0</v>
      </c>
      <c r="M10044" s="293">
        <f ca="1">IF(OFFSET(M10044,-$D10044,0)="n/a","n/a",IF(M$5&gt;OFFSET(M10044,-$D10044,0)+$D10044,$E10044-SUM($G10044:L10044),($E10044-SUM($G10044:L10044))/(OFFSET(M10044,-$D10044,0)-(M$5-$D10044-1))))</f>
        <v>0</v>
      </c>
      <c r="N10044" s="293">
        <f ca="1">IF(OFFSET(N10044,-$D10044,0)="n/a","n/a",IF(N$5&gt;OFFSET(N10044,-$D10044,0)+$D10044,$E10044-SUM($G10044:M10044),($E10044-SUM($G10044:M10044))/(OFFSET(N10044,-$D10044,0)-(N$5-$D10044-1))))</f>
        <v>0</v>
      </c>
    </row>
    <row r="10045" spans="1:14" ht="12.75" hidden="1" customHeight="1" outlineLevel="2" x14ac:dyDescent="0.25">
      <c r="A10045" s="3"/>
      <c r="B10045" s="3"/>
      <c r="C10045" s="392"/>
      <c r="D10045" s="3">
        <v>4</v>
      </c>
      <c r="E10045" s="290">
        <f ca="1"/>
        <v>0</v>
      </c>
      <c r="F10045" s="291"/>
      <c r="G10045" s="294"/>
      <c r="H10045" s="294"/>
      <c r="I10045" s="294"/>
      <c r="J10045" s="292"/>
      <c r="K10045" s="293">
        <f ca="1">IF(OFFSET(K10045,-$D10045,0)="n/a","n/a",IF(K$5&gt;OFFSET(K10045,-$D10045,0)+$D10045,$E10045-SUM($G10045:J10045),($E10045-SUM($G10045:J10045))/(OFFSET(K10045,-$D10045,0)-(K$5-$D10045-1))))</f>
        <v>0</v>
      </c>
      <c r="L10045" s="293">
        <f ca="1">IF(OFFSET(L10045,-$D10045,0)="n/a","n/a",IF(L$5&gt;OFFSET(L10045,-$D10045,0)+$D10045,$E10045-SUM($G10045:K10045),($E10045-SUM($G10045:K10045))/(OFFSET(L10045,-$D10045,0)-(L$5-$D10045-1))))</f>
        <v>0</v>
      </c>
      <c r="M10045" s="293">
        <f ca="1">IF(OFFSET(M10045,-$D10045,0)="n/a","n/a",IF(M$5&gt;OFFSET(M10045,-$D10045,0)+$D10045,$E10045-SUM($G10045:L10045),($E10045-SUM($G10045:L10045))/(OFFSET(M10045,-$D10045,0)-(M$5-$D10045-1))))</f>
        <v>0</v>
      </c>
      <c r="N10045" s="293">
        <f ca="1">IF(OFFSET(N10045,-$D10045,0)="n/a","n/a",IF(N$5&gt;OFFSET(N10045,-$D10045,0)+$D10045,$E10045-SUM($G10045:M10045),($E10045-SUM($G10045:M10045))/(OFFSET(N10045,-$D10045,0)-(N$5-$D10045-1))))</f>
        <v>0</v>
      </c>
    </row>
    <row r="10046" spans="1:14" ht="12.75" hidden="1" customHeight="1" outlineLevel="2" x14ac:dyDescent="0.25">
      <c r="A10046" s="3"/>
      <c r="B10046" s="3"/>
      <c r="C10046" s="392"/>
      <c r="D10046" s="3">
        <v>5</v>
      </c>
      <c r="E10046" s="290">
        <f ca="1"/>
        <v>0</v>
      </c>
      <c r="F10046" s="291"/>
      <c r="G10046" s="294"/>
      <c r="H10046" s="294"/>
      <c r="I10046" s="294"/>
      <c r="J10046" s="294"/>
      <c r="K10046" s="292"/>
      <c r="L10046" s="293">
        <f ca="1">IF(OFFSET(L10046,-$D10046,0)="n/a","n/a",IF(L$5&gt;OFFSET(L10046,-$D10046,0)+$D10046,$E10046-SUM($G10046:K10046),($E10046-SUM($G10046:K10046))/(OFFSET(L10046,-$D10046,0)-(L$5-$D10046-1))))</f>
        <v>0</v>
      </c>
      <c r="M10046" s="293">
        <f ca="1">IF(OFFSET(M10046,-$D10046,0)="n/a","n/a",IF(M$5&gt;OFFSET(M10046,-$D10046,0)+$D10046,$E10046-SUM($G10046:L10046),($E10046-SUM($G10046:L10046))/(OFFSET(M10046,-$D10046,0)-(M$5-$D10046-1))))</f>
        <v>0</v>
      </c>
      <c r="N10046" s="293">
        <f ca="1">IF(OFFSET(N10046,-$D10046,0)="n/a","n/a",IF(N$5&gt;OFFSET(N10046,-$D10046,0)+$D10046,$E10046-SUM($G10046:M10046),($E10046-SUM($G10046:M10046))/(OFFSET(N10046,-$D10046,0)-(N$5-$D10046-1))))</f>
        <v>0</v>
      </c>
    </row>
    <row r="10047" spans="1:14" ht="12.75" hidden="1" customHeight="1" outlineLevel="2" x14ac:dyDescent="0.25">
      <c r="A10047" s="3"/>
      <c r="B10047" s="3"/>
      <c r="C10047" s="392"/>
      <c r="D10047" s="3">
        <v>6</v>
      </c>
      <c r="E10047" s="290">
        <f ca="1"/>
        <v>0</v>
      </c>
      <c r="F10047" s="291"/>
      <c r="G10047" s="294"/>
      <c r="H10047" s="294"/>
      <c r="I10047" s="294"/>
      <c r="J10047" s="294"/>
      <c r="K10047" s="294"/>
      <c r="L10047" s="292"/>
      <c r="M10047" s="293">
        <f ca="1">IF(OFFSET(M10047,-$D10047,0)="n/a","n/a",IF(M$5&gt;OFFSET(M10047,-$D10047,0)+$D10047,$E10047-SUM($G10047:L10047),($E10047-SUM($G10047:L10047))/(OFFSET(M10047,-$D10047,0)-(M$5-$D10047-1))))</f>
        <v>0</v>
      </c>
      <c r="N10047" s="293">
        <f ca="1">IF(OFFSET(N10047,-$D10047,0)="n/a","n/a",IF(N$5&gt;OFFSET(N10047,-$D10047,0)+$D10047,$E10047-SUM($G10047:M10047),($E10047-SUM($G10047:M10047))/(OFFSET(N10047,-$D10047,0)-(N$5-$D10047-1))))</f>
        <v>0</v>
      </c>
    </row>
    <row r="10048" spans="1:14" ht="12.75" hidden="1" customHeight="1" outlineLevel="2" x14ac:dyDescent="0.25">
      <c r="A10048" s="3"/>
      <c r="B10048" s="3"/>
      <c r="C10048" s="392"/>
      <c r="D10048" s="3">
        <v>7</v>
      </c>
      <c r="E10048" s="290">
        <f ca="1"/>
        <v>0</v>
      </c>
      <c r="F10048" s="291"/>
      <c r="G10048" s="294"/>
      <c r="H10048" s="294"/>
      <c r="I10048" s="294"/>
      <c r="J10048" s="294"/>
      <c r="K10048" s="294"/>
      <c r="L10048" s="294"/>
      <c r="M10048" s="292"/>
      <c r="N10048" s="293">
        <f ca="1">IF(OFFSET(N10048,-$D10048,0)="n/a","n/a",IF(N$5&gt;OFFSET(N10048,-$D10048,0)+$D10048,$E10048-SUM($G10048:M10048),($E10048-SUM($G10048:M10048))/(OFFSET(N10048,-$D10048,0)-(N$5-$D10048-1))))</f>
        <v>0</v>
      </c>
    </row>
    <row r="10049" spans="1:14" ht="12.75" hidden="1" customHeight="1" outlineLevel="2" x14ac:dyDescent="0.25">
      <c r="A10049" s="3"/>
      <c r="B10049" s="3"/>
      <c r="C10049" s="392"/>
      <c r="D10049" s="3">
        <v>8</v>
      </c>
      <c r="E10049" s="290">
        <f ca="1"/>
        <v>0</v>
      </c>
      <c r="F10049" s="291"/>
      <c r="G10049" s="294"/>
      <c r="H10049" s="294"/>
      <c r="I10049" s="294"/>
      <c r="J10049" s="294"/>
      <c r="K10049" s="294"/>
      <c r="L10049" s="294"/>
      <c r="M10049" s="294"/>
      <c r="N10049" s="292"/>
    </row>
    <row r="10050" spans="1:14" ht="12.75" hidden="1" customHeight="1" outlineLevel="2" x14ac:dyDescent="0.25">
      <c r="A10050" s="3"/>
      <c r="B10050" s="3"/>
      <c r="C10050" s="392"/>
      <c r="D10050" s="3">
        <v>9</v>
      </c>
      <c r="E10050" s="290" t="e">
        <f ca="1"/>
        <v>#N/A</v>
      </c>
      <c r="F10050" s="291"/>
      <c r="G10050" s="294"/>
      <c r="H10050" s="294"/>
      <c r="I10050" s="294"/>
      <c r="J10050" s="294"/>
      <c r="K10050" s="294"/>
      <c r="L10050" s="294"/>
      <c r="M10050" s="294"/>
      <c r="N10050" s="294"/>
    </row>
    <row r="10051" spans="1:14" ht="12.75" hidden="1" customHeight="1" outlineLevel="2" x14ac:dyDescent="0.25">
      <c r="A10051" s="3"/>
      <c r="B10051" s="3"/>
      <c r="C10051" s="392"/>
      <c r="D10051" s="3">
        <v>10</v>
      </c>
      <c r="E10051" s="290" t="e">
        <f ca="1"/>
        <v>#N/A</v>
      </c>
      <c r="F10051" s="291"/>
      <c r="G10051" s="294"/>
      <c r="H10051" s="294"/>
      <c r="I10051" s="294"/>
      <c r="J10051" s="294"/>
      <c r="K10051" s="294"/>
      <c r="L10051" s="294"/>
      <c r="M10051" s="294"/>
      <c r="N10051" s="294"/>
    </row>
    <row r="10052" spans="1:14" ht="12.75" hidden="1" customHeight="1" outlineLevel="2" x14ac:dyDescent="0.25">
      <c r="A10052" s="3"/>
      <c r="B10052" s="3"/>
      <c r="C10052" s="392"/>
      <c r="D10052" s="3">
        <v>11</v>
      </c>
      <c r="E10052" s="290" t="e">
        <f ca="1"/>
        <v>#N/A</v>
      </c>
      <c r="F10052" s="291"/>
      <c r="G10052" s="294"/>
      <c r="H10052" s="294"/>
      <c r="I10052" s="294"/>
      <c r="J10052" s="294"/>
      <c r="K10052" s="294"/>
      <c r="L10052" s="294"/>
      <c r="M10052" s="294"/>
      <c r="N10052" s="294"/>
    </row>
    <row r="10053" spans="1:14" ht="12.75" hidden="1" customHeight="1" outlineLevel="2" x14ac:dyDescent="0.25">
      <c r="A10053" s="3"/>
      <c r="B10053" s="3"/>
      <c r="C10053" s="392"/>
      <c r="D10053" s="3">
        <v>12</v>
      </c>
      <c r="E10053" s="290" t="e">
        <f ca="1"/>
        <v>#N/A</v>
      </c>
      <c r="F10053" s="291"/>
      <c r="G10053" s="294"/>
      <c r="H10053" s="294"/>
      <c r="I10053" s="294"/>
      <c r="J10053" s="294"/>
      <c r="K10053" s="294"/>
      <c r="L10053" s="294"/>
      <c r="M10053" s="294"/>
      <c r="N10053" s="294"/>
    </row>
    <row r="10054" spans="1:14" ht="12.75" hidden="1" customHeight="1" outlineLevel="2" x14ac:dyDescent="0.25">
      <c r="A10054" s="3"/>
      <c r="B10054" s="3"/>
      <c r="C10054" s="392"/>
      <c r="D10054" s="3">
        <v>13</v>
      </c>
      <c r="E10054" s="290" t="e">
        <f ca="1"/>
        <v>#N/A</v>
      </c>
      <c r="F10054" s="291"/>
      <c r="G10054" s="294"/>
      <c r="H10054" s="294"/>
      <c r="I10054" s="294"/>
      <c r="J10054" s="294"/>
      <c r="K10054" s="294"/>
      <c r="L10054" s="294"/>
      <c r="M10054" s="294"/>
      <c r="N10054" s="294"/>
    </row>
    <row r="10055" spans="1:14" ht="12.75" hidden="1" customHeight="1" outlineLevel="2" x14ac:dyDescent="0.25">
      <c r="A10055" s="3"/>
      <c r="B10055" s="3"/>
      <c r="C10055" s="392"/>
      <c r="D10055" s="3">
        <v>14</v>
      </c>
      <c r="E10055" s="290" t="e">
        <f ca="1"/>
        <v>#N/A</v>
      </c>
      <c r="F10055" s="291"/>
      <c r="G10055" s="294"/>
      <c r="H10055" s="294"/>
      <c r="I10055" s="294"/>
      <c r="J10055" s="294"/>
      <c r="K10055" s="294"/>
      <c r="L10055" s="294"/>
      <c r="M10055" s="294"/>
      <c r="N10055" s="294"/>
    </row>
    <row r="10056" spans="1:14" ht="12.75" hidden="1" customHeight="1" outlineLevel="2" x14ac:dyDescent="0.25">
      <c r="A10056" s="3"/>
      <c r="B10056" s="3"/>
      <c r="C10056" s="392"/>
      <c r="D10056" s="3">
        <v>15</v>
      </c>
      <c r="E10056" s="290" t="e">
        <f ca="1"/>
        <v>#N/A</v>
      </c>
      <c r="F10056" s="291"/>
      <c r="G10056" s="294"/>
      <c r="H10056" s="294"/>
      <c r="I10056" s="294"/>
      <c r="J10056" s="294"/>
      <c r="K10056" s="294"/>
      <c r="L10056" s="294"/>
      <c r="M10056" s="294"/>
      <c r="N10056" s="294"/>
    </row>
    <row r="10057" spans="1:14" ht="12.75" hidden="1" customHeight="1" outlineLevel="1" x14ac:dyDescent="0.25">
      <c r="A10057" s="3"/>
      <c r="B10057" s="145" t="str">
        <f ca="1">B10040</f>
        <v>Asset Type 002</v>
      </c>
      <c r="C10057" s="145" t="str">
        <f ca="1">C10040</f>
        <v>Description - Asset Type 002</v>
      </c>
      <c r="D10057" s="3"/>
      <c r="E10057" s="3"/>
      <c r="F10057" s="106" t="s">
        <v>47</v>
      </c>
      <c r="G10057" s="296">
        <f t="shared" ref="G10057:N10057" si="1004">SUM(G10042:G10056)</f>
        <v>0</v>
      </c>
      <c r="H10057" s="296">
        <f t="shared" ca="1" si="1004"/>
        <v>0</v>
      </c>
      <c r="I10057" s="296">
        <f t="shared" ca="1" si="1004"/>
        <v>0</v>
      </c>
      <c r="J10057" s="296">
        <f t="shared" ca="1" si="1004"/>
        <v>0</v>
      </c>
      <c r="K10057" s="296">
        <f t="shared" ca="1" si="1004"/>
        <v>0</v>
      </c>
      <c r="L10057" s="296">
        <f t="shared" ca="1" si="1004"/>
        <v>0</v>
      </c>
      <c r="M10057" s="296">
        <f t="shared" ca="1" si="1004"/>
        <v>0</v>
      </c>
      <c r="N10057" s="296">
        <f t="shared" ca="1" si="1004"/>
        <v>0</v>
      </c>
    </row>
    <row r="10058" spans="1:14" ht="12.75" hidden="1" customHeight="1" outlineLevel="2" x14ac:dyDescent="0.25">
      <c r="A10058" s="217">
        <f>A10040+1</f>
        <v>3</v>
      </c>
      <c r="B10058" s="22" t="str">
        <f ca="1">OFFSET($B$516,$A10058-1,0)</f>
        <v>Asset Type 003</v>
      </c>
      <c r="C10058" s="22" t="str">
        <f ca="1">OFFSET($C$516,$A10058-1,0)</f>
        <v>Description - Asset Type 003</v>
      </c>
      <c r="D10058" s="3"/>
      <c r="E10058" s="109"/>
      <c r="F10058" s="108" t="s">
        <v>46</v>
      </c>
      <c r="G10058" s="295">
        <f t="shared" ref="G10058:N10058" ca="1" si="1005">VLOOKUP($B10058,$B$516:$N$1015,5+G$5,FALSE)</f>
        <v>0</v>
      </c>
      <c r="H10058" s="295">
        <f t="shared" ca="1" si="1005"/>
        <v>0</v>
      </c>
      <c r="I10058" s="295">
        <f t="shared" ca="1" si="1005"/>
        <v>0</v>
      </c>
      <c r="J10058" s="295">
        <f t="shared" ca="1" si="1005"/>
        <v>0</v>
      </c>
      <c r="K10058" s="295">
        <f t="shared" ca="1" si="1005"/>
        <v>0</v>
      </c>
      <c r="L10058" s="295">
        <f t="shared" ca="1" si="1005"/>
        <v>0</v>
      </c>
      <c r="M10058" s="295">
        <f t="shared" ca="1" si="1005"/>
        <v>0</v>
      </c>
      <c r="N10058" s="295">
        <f t="shared" ca="1" si="1005"/>
        <v>0</v>
      </c>
    </row>
    <row r="10059" spans="1:14" ht="12.75" hidden="1" customHeight="1" outlineLevel="2" x14ac:dyDescent="0.25">
      <c r="A10059" s="3"/>
      <c r="B10059" s="3"/>
      <c r="C10059" s="21"/>
      <c r="D10059" s="3"/>
      <c r="E10059" s="107"/>
      <c r="F10059" s="106" t="s">
        <v>42</v>
      </c>
      <c r="G10059" s="111">
        <f ca="1">VLOOKUP($B10058,'Input Sheet'!$B$12:$N$511,5+G$5,FALSE)</f>
        <v>0</v>
      </c>
      <c r="H10059" s="111">
        <f ca="1">VLOOKUP($B10058,'Input Sheet'!$B$12:$N$511,5+H$5,FALSE)</f>
        <v>0</v>
      </c>
      <c r="I10059" s="111">
        <f ca="1">VLOOKUP($B10058,'Input Sheet'!$B$12:$N$511,5+I$5,FALSE)</f>
        <v>0</v>
      </c>
      <c r="J10059" s="111">
        <f ca="1">VLOOKUP($B10058,'Input Sheet'!$B$12:$N$511,5+J$5,FALSE)</f>
        <v>0</v>
      </c>
      <c r="K10059" s="111">
        <f ca="1">VLOOKUP($B10058,'Input Sheet'!$B$12:$N$511,5+K$5,FALSE)</f>
        <v>0</v>
      </c>
      <c r="L10059" s="111">
        <f ca="1">VLOOKUP($B10058,'Input Sheet'!$B$12:$N$511,5+L$5,FALSE)</f>
        <v>0</v>
      </c>
      <c r="M10059" s="111">
        <f ca="1">VLOOKUP($B10058,'Input Sheet'!$B$12:$N$511,5+M$5,FALSE)</f>
        <v>0</v>
      </c>
      <c r="N10059" s="111">
        <f ca="1">VLOOKUP($B10058,'Input Sheet'!$B$12:$N$511,5+N$5,FALSE)</f>
        <v>0</v>
      </c>
    </row>
    <row r="10060" spans="1:14" ht="12.75" hidden="1" customHeight="1" outlineLevel="2" x14ac:dyDescent="0.25">
      <c r="A10060" s="3"/>
      <c r="B10060" s="3"/>
      <c r="C10060" s="3"/>
      <c r="D10060" s="3">
        <v>1</v>
      </c>
      <c r="E10060" s="290">
        <f t="array" aca="1" ref="E10060:E10074" ca="1">TRANSPOSE(G10058:N10058)</f>
        <v>0</v>
      </c>
      <c r="F10060" s="291"/>
      <c r="G10060" s="292"/>
      <c r="H10060" s="293">
        <f ca="1">IF(OFFSET(H10060,-$D10060,0)="n/a","n/a",IF(H$5&gt;OFFSET(H10060,-$D10060,0)+$D10060,$E10060-SUM($G10060:G10060),($E10060-SUM($G10060:G10060))/(OFFSET(H10060,-$D10060,0)-(H$5-$D10060-1))))</f>
        <v>0</v>
      </c>
      <c r="I10060" s="293">
        <f ca="1">IF(OFFSET(I10060,-$D10060,0)="n/a","n/a",IF(I$5&gt;OFFSET(I10060,-$D10060,0)+$D10060,$E10060-SUM($G10060:H10060),($E10060-SUM($G10060:H10060))/(OFFSET(I10060,-$D10060,0)-(I$5-$D10060-1))))</f>
        <v>0</v>
      </c>
      <c r="J10060" s="293">
        <f ca="1">IF(OFFSET(J10060,-$D10060,0)="n/a","n/a",IF(J$5&gt;OFFSET(J10060,-$D10060,0)+$D10060,$E10060-SUM($G10060:I10060),($E10060-SUM($G10060:I10060))/(OFFSET(J10060,-$D10060,0)-(J$5-$D10060-1))))</f>
        <v>0</v>
      </c>
      <c r="K10060" s="293">
        <f ca="1">IF(OFFSET(K10060,-$D10060,0)="n/a","n/a",IF(K$5&gt;OFFSET(K10060,-$D10060,0)+$D10060,$E10060-SUM($G10060:J10060),($E10060-SUM($G10060:J10060))/(OFFSET(K10060,-$D10060,0)-(K$5-$D10060-1))))</f>
        <v>0</v>
      </c>
      <c r="L10060" s="293">
        <f ca="1">IF(OFFSET(L10060,-$D10060,0)="n/a","n/a",IF(L$5&gt;OFFSET(L10060,-$D10060,0)+$D10060,$E10060-SUM($G10060:K10060),($E10060-SUM($G10060:K10060))/(OFFSET(L10060,-$D10060,0)-(L$5-$D10060-1))))</f>
        <v>0</v>
      </c>
      <c r="M10060" s="293">
        <f ca="1">IF(OFFSET(M10060,-$D10060,0)="n/a","n/a",IF(M$5&gt;OFFSET(M10060,-$D10060,0)+$D10060,$E10060-SUM($G10060:L10060),($E10060-SUM($G10060:L10060))/(OFFSET(M10060,-$D10060,0)-(M$5-$D10060-1))))</f>
        <v>0</v>
      </c>
      <c r="N10060" s="293">
        <f ca="1">IF(OFFSET(N10060,-$D10060,0)="n/a","n/a",IF(N$5&gt;OFFSET(N10060,-$D10060,0)+$D10060,$E10060-SUM($G10060:M10060),($E10060-SUM($G10060:M10060))/(OFFSET(N10060,-$D10060,0)-(N$5-$D10060-1))))</f>
        <v>0</v>
      </c>
    </row>
    <row r="10061" spans="1:14" ht="12.75" hidden="1" customHeight="1" outlineLevel="2" x14ac:dyDescent="0.25">
      <c r="A10061" s="3"/>
      <c r="B10061" s="3"/>
      <c r="C10061" s="392" t="s">
        <v>48</v>
      </c>
      <c r="D10061" s="3">
        <v>2</v>
      </c>
      <c r="E10061" s="290">
        <f ca="1"/>
        <v>0</v>
      </c>
      <c r="F10061" s="291"/>
      <c r="G10061" s="294"/>
      <c r="H10061" s="292"/>
      <c r="I10061" s="293">
        <f ca="1">IF(OFFSET(I10061,-$D10061,0)="n/a","n/a",IF(I$5&gt;OFFSET(I10061,-$D10061,0)+$D10061,$E10061-SUM($G10061:H10061),($E10061-SUM($G10061:H10061))/(OFFSET(I10061,-$D10061,0)-(I$5-$D10061-1))))</f>
        <v>0</v>
      </c>
      <c r="J10061" s="293">
        <f ca="1">IF(OFFSET(J10061,-$D10061,0)="n/a","n/a",IF(J$5&gt;OFFSET(J10061,-$D10061,0)+$D10061,$E10061-SUM($G10061:I10061),($E10061-SUM($G10061:I10061))/(OFFSET(J10061,-$D10061,0)-(J$5-$D10061-1))))</f>
        <v>0</v>
      </c>
      <c r="K10061" s="293">
        <f ca="1">IF(OFFSET(K10061,-$D10061,0)="n/a","n/a",IF(K$5&gt;OFFSET(K10061,-$D10061,0)+$D10061,$E10061-SUM($G10061:J10061),($E10061-SUM($G10061:J10061))/(OFFSET(K10061,-$D10061,0)-(K$5-$D10061-1))))</f>
        <v>0</v>
      </c>
      <c r="L10061" s="293">
        <f ca="1">IF(OFFSET(L10061,-$D10061,0)="n/a","n/a",IF(L$5&gt;OFFSET(L10061,-$D10061,0)+$D10061,$E10061-SUM($G10061:K10061),($E10061-SUM($G10061:K10061))/(OFFSET(L10061,-$D10061,0)-(L$5-$D10061-1))))</f>
        <v>0</v>
      </c>
      <c r="M10061" s="293">
        <f ca="1">IF(OFFSET(M10061,-$D10061,0)="n/a","n/a",IF(M$5&gt;OFFSET(M10061,-$D10061,0)+$D10061,$E10061-SUM($G10061:L10061),($E10061-SUM($G10061:L10061))/(OFFSET(M10061,-$D10061,0)-(M$5-$D10061-1))))</f>
        <v>0</v>
      </c>
      <c r="N10061" s="293">
        <f ca="1">IF(OFFSET(N10061,-$D10061,0)="n/a","n/a",IF(N$5&gt;OFFSET(N10061,-$D10061,0)+$D10061,$E10061-SUM($G10061:M10061),($E10061-SUM($G10061:M10061))/(OFFSET(N10061,-$D10061,0)-(N$5-$D10061-1))))</f>
        <v>0</v>
      </c>
    </row>
    <row r="10062" spans="1:14" ht="12.75" hidden="1" customHeight="1" outlineLevel="2" x14ac:dyDescent="0.25">
      <c r="A10062" s="3"/>
      <c r="B10062" s="3"/>
      <c r="C10062" s="392"/>
      <c r="D10062" s="3">
        <v>3</v>
      </c>
      <c r="E10062" s="290">
        <f ca="1"/>
        <v>0</v>
      </c>
      <c r="F10062" s="291"/>
      <c r="G10062" s="294"/>
      <c r="H10062" s="294"/>
      <c r="I10062" s="292"/>
      <c r="J10062" s="293">
        <f ca="1">IF(OFFSET(J10062,-$D10062,0)="n/a","n/a",IF(J$5&gt;OFFSET(J10062,-$D10062,0)+$D10062,$E10062-SUM($G10062:I10062),($E10062-SUM($G10062:I10062))/(OFFSET(J10062,-$D10062,0)-(J$5-$D10062-1))))</f>
        <v>0</v>
      </c>
      <c r="K10062" s="293">
        <f ca="1">IF(OFFSET(K10062,-$D10062,0)="n/a","n/a",IF(K$5&gt;OFFSET(K10062,-$D10062,0)+$D10062,$E10062-SUM($G10062:J10062),($E10062-SUM($G10062:J10062))/(OFFSET(K10062,-$D10062,0)-(K$5-$D10062-1))))</f>
        <v>0</v>
      </c>
      <c r="L10062" s="293">
        <f ca="1">IF(OFFSET(L10062,-$D10062,0)="n/a","n/a",IF(L$5&gt;OFFSET(L10062,-$D10062,0)+$D10062,$E10062-SUM($G10062:K10062),($E10062-SUM($G10062:K10062))/(OFFSET(L10062,-$D10062,0)-(L$5-$D10062-1))))</f>
        <v>0</v>
      </c>
      <c r="M10062" s="293">
        <f ca="1">IF(OFFSET(M10062,-$D10062,0)="n/a","n/a",IF(M$5&gt;OFFSET(M10062,-$D10062,0)+$D10062,$E10062-SUM($G10062:L10062),($E10062-SUM($G10062:L10062))/(OFFSET(M10062,-$D10062,0)-(M$5-$D10062-1))))</f>
        <v>0</v>
      </c>
      <c r="N10062" s="293">
        <f ca="1">IF(OFFSET(N10062,-$D10062,0)="n/a","n/a",IF(N$5&gt;OFFSET(N10062,-$D10062,0)+$D10062,$E10062-SUM($G10062:M10062),($E10062-SUM($G10062:M10062))/(OFFSET(N10062,-$D10062,0)-(N$5-$D10062-1))))</f>
        <v>0</v>
      </c>
    </row>
    <row r="10063" spans="1:14" ht="12.75" hidden="1" customHeight="1" outlineLevel="2" x14ac:dyDescent="0.25">
      <c r="A10063" s="3"/>
      <c r="B10063" s="3"/>
      <c r="C10063" s="392"/>
      <c r="D10063" s="3">
        <v>4</v>
      </c>
      <c r="E10063" s="290">
        <f ca="1"/>
        <v>0</v>
      </c>
      <c r="F10063" s="291"/>
      <c r="G10063" s="294"/>
      <c r="H10063" s="294"/>
      <c r="I10063" s="294"/>
      <c r="J10063" s="292"/>
      <c r="K10063" s="293">
        <f ca="1">IF(OFFSET(K10063,-$D10063,0)="n/a","n/a",IF(K$5&gt;OFFSET(K10063,-$D10063,0)+$D10063,$E10063-SUM($G10063:J10063),($E10063-SUM($G10063:J10063))/(OFFSET(K10063,-$D10063,0)-(K$5-$D10063-1))))</f>
        <v>0</v>
      </c>
      <c r="L10063" s="293">
        <f ca="1">IF(OFFSET(L10063,-$D10063,0)="n/a","n/a",IF(L$5&gt;OFFSET(L10063,-$D10063,0)+$D10063,$E10063-SUM($G10063:K10063),($E10063-SUM($G10063:K10063))/(OFFSET(L10063,-$D10063,0)-(L$5-$D10063-1))))</f>
        <v>0</v>
      </c>
      <c r="M10063" s="293">
        <f ca="1">IF(OFFSET(M10063,-$D10063,0)="n/a","n/a",IF(M$5&gt;OFFSET(M10063,-$D10063,0)+$D10063,$E10063-SUM($G10063:L10063),($E10063-SUM($G10063:L10063))/(OFFSET(M10063,-$D10063,0)-(M$5-$D10063-1))))</f>
        <v>0</v>
      </c>
      <c r="N10063" s="293">
        <f ca="1">IF(OFFSET(N10063,-$D10063,0)="n/a","n/a",IF(N$5&gt;OFFSET(N10063,-$D10063,0)+$D10063,$E10063-SUM($G10063:M10063),($E10063-SUM($G10063:M10063))/(OFFSET(N10063,-$D10063,0)-(N$5-$D10063-1))))</f>
        <v>0</v>
      </c>
    </row>
    <row r="10064" spans="1:14" ht="12.75" hidden="1" customHeight="1" outlineLevel="2" x14ac:dyDescent="0.25">
      <c r="A10064" s="3"/>
      <c r="B10064" s="3"/>
      <c r="C10064" s="392"/>
      <c r="D10064" s="3">
        <v>5</v>
      </c>
      <c r="E10064" s="290">
        <f ca="1"/>
        <v>0</v>
      </c>
      <c r="F10064" s="291"/>
      <c r="G10064" s="294"/>
      <c r="H10064" s="294"/>
      <c r="I10064" s="294"/>
      <c r="J10064" s="294"/>
      <c r="K10064" s="292"/>
      <c r="L10064" s="293">
        <f ca="1">IF(OFFSET(L10064,-$D10064,0)="n/a","n/a",IF(L$5&gt;OFFSET(L10064,-$D10064,0)+$D10064,$E10064-SUM($G10064:K10064),($E10064-SUM($G10064:K10064))/(OFFSET(L10064,-$D10064,0)-(L$5-$D10064-1))))</f>
        <v>0</v>
      </c>
      <c r="M10064" s="293">
        <f ca="1">IF(OFFSET(M10064,-$D10064,0)="n/a","n/a",IF(M$5&gt;OFFSET(M10064,-$D10064,0)+$D10064,$E10064-SUM($G10064:L10064),($E10064-SUM($G10064:L10064))/(OFFSET(M10064,-$D10064,0)-(M$5-$D10064-1))))</f>
        <v>0</v>
      </c>
      <c r="N10064" s="293">
        <f ca="1">IF(OFFSET(N10064,-$D10064,0)="n/a","n/a",IF(N$5&gt;OFFSET(N10064,-$D10064,0)+$D10064,$E10064-SUM($G10064:M10064),($E10064-SUM($G10064:M10064))/(OFFSET(N10064,-$D10064,0)-(N$5-$D10064-1))))</f>
        <v>0</v>
      </c>
    </row>
    <row r="10065" spans="1:14" ht="12.75" hidden="1" customHeight="1" outlineLevel="2" x14ac:dyDescent="0.25">
      <c r="A10065" s="3"/>
      <c r="B10065" s="3"/>
      <c r="C10065" s="392"/>
      <c r="D10065" s="3">
        <v>6</v>
      </c>
      <c r="E10065" s="290">
        <f ca="1"/>
        <v>0</v>
      </c>
      <c r="F10065" s="291"/>
      <c r="G10065" s="294"/>
      <c r="H10065" s="294"/>
      <c r="I10065" s="294"/>
      <c r="J10065" s="294"/>
      <c r="K10065" s="294"/>
      <c r="L10065" s="292"/>
      <c r="M10065" s="293">
        <f ca="1">IF(OFFSET(M10065,-$D10065,0)="n/a","n/a",IF(M$5&gt;OFFSET(M10065,-$D10065,0)+$D10065,$E10065-SUM($G10065:L10065),($E10065-SUM($G10065:L10065))/(OFFSET(M10065,-$D10065,0)-(M$5-$D10065-1))))</f>
        <v>0</v>
      </c>
      <c r="N10065" s="293">
        <f ca="1">IF(OFFSET(N10065,-$D10065,0)="n/a","n/a",IF(N$5&gt;OFFSET(N10065,-$D10065,0)+$D10065,$E10065-SUM($G10065:M10065),($E10065-SUM($G10065:M10065))/(OFFSET(N10065,-$D10065,0)-(N$5-$D10065-1))))</f>
        <v>0</v>
      </c>
    </row>
    <row r="10066" spans="1:14" ht="12.75" hidden="1" customHeight="1" outlineLevel="2" x14ac:dyDescent="0.25">
      <c r="A10066" s="3"/>
      <c r="B10066" s="3"/>
      <c r="C10066" s="392"/>
      <c r="D10066" s="3">
        <v>7</v>
      </c>
      <c r="E10066" s="290">
        <f ca="1"/>
        <v>0</v>
      </c>
      <c r="F10066" s="291"/>
      <c r="G10066" s="294"/>
      <c r="H10066" s="294"/>
      <c r="I10066" s="294"/>
      <c r="J10066" s="294"/>
      <c r="K10066" s="294"/>
      <c r="L10066" s="294"/>
      <c r="M10066" s="292"/>
      <c r="N10066" s="293">
        <f ca="1">IF(OFFSET(N10066,-$D10066,0)="n/a","n/a",IF(N$5&gt;OFFSET(N10066,-$D10066,0)+$D10066,$E10066-SUM($G10066:M10066),($E10066-SUM($G10066:M10066))/(OFFSET(N10066,-$D10066,0)-(N$5-$D10066-1))))</f>
        <v>0</v>
      </c>
    </row>
    <row r="10067" spans="1:14" ht="12.75" hidden="1" customHeight="1" outlineLevel="2" x14ac:dyDescent="0.25">
      <c r="A10067" s="3"/>
      <c r="B10067" s="3"/>
      <c r="C10067" s="392"/>
      <c r="D10067" s="3">
        <v>8</v>
      </c>
      <c r="E10067" s="290">
        <f ca="1"/>
        <v>0</v>
      </c>
      <c r="F10067" s="291"/>
      <c r="G10067" s="294"/>
      <c r="H10067" s="294"/>
      <c r="I10067" s="294"/>
      <c r="J10067" s="294"/>
      <c r="K10067" s="294"/>
      <c r="L10067" s="294"/>
      <c r="M10067" s="294"/>
      <c r="N10067" s="292"/>
    </row>
    <row r="10068" spans="1:14" ht="12.75" hidden="1" customHeight="1" outlineLevel="2" x14ac:dyDescent="0.25">
      <c r="A10068" s="3"/>
      <c r="B10068" s="3"/>
      <c r="C10068" s="392"/>
      <c r="D10068" s="3">
        <v>9</v>
      </c>
      <c r="E10068" s="290" t="e">
        <f ca="1"/>
        <v>#N/A</v>
      </c>
      <c r="F10068" s="291"/>
      <c r="G10068" s="294"/>
      <c r="H10068" s="294"/>
      <c r="I10068" s="294"/>
      <c r="J10068" s="294"/>
      <c r="K10068" s="294"/>
      <c r="L10068" s="294"/>
      <c r="M10068" s="294"/>
      <c r="N10068" s="294"/>
    </row>
    <row r="10069" spans="1:14" ht="12.75" hidden="1" customHeight="1" outlineLevel="2" x14ac:dyDescent="0.25">
      <c r="A10069" s="3"/>
      <c r="B10069" s="3"/>
      <c r="C10069" s="392"/>
      <c r="D10069" s="3">
        <v>10</v>
      </c>
      <c r="E10069" s="290" t="e">
        <f ca="1"/>
        <v>#N/A</v>
      </c>
      <c r="F10069" s="291"/>
      <c r="G10069" s="294"/>
      <c r="H10069" s="294"/>
      <c r="I10069" s="294"/>
      <c r="J10069" s="294"/>
      <c r="K10069" s="294"/>
      <c r="L10069" s="294"/>
      <c r="M10069" s="294"/>
      <c r="N10069" s="294"/>
    </row>
    <row r="10070" spans="1:14" ht="12.75" hidden="1" customHeight="1" outlineLevel="2" x14ac:dyDescent="0.25">
      <c r="A10070" s="3"/>
      <c r="B10070" s="3"/>
      <c r="C10070" s="392"/>
      <c r="D10070" s="3">
        <v>11</v>
      </c>
      <c r="E10070" s="290" t="e">
        <f ca="1"/>
        <v>#N/A</v>
      </c>
      <c r="F10070" s="291"/>
      <c r="G10070" s="294"/>
      <c r="H10070" s="294"/>
      <c r="I10070" s="294"/>
      <c r="J10070" s="294"/>
      <c r="K10070" s="294"/>
      <c r="L10070" s="294"/>
      <c r="M10070" s="294"/>
      <c r="N10070" s="294"/>
    </row>
    <row r="10071" spans="1:14" ht="12.75" hidden="1" customHeight="1" outlineLevel="2" x14ac:dyDescent="0.25">
      <c r="A10071" s="3"/>
      <c r="B10071" s="3"/>
      <c r="C10071" s="392"/>
      <c r="D10071" s="3">
        <v>12</v>
      </c>
      <c r="E10071" s="290" t="e">
        <f ca="1"/>
        <v>#N/A</v>
      </c>
      <c r="F10071" s="291"/>
      <c r="G10071" s="294"/>
      <c r="H10071" s="294"/>
      <c r="I10071" s="294"/>
      <c r="J10071" s="294"/>
      <c r="K10071" s="294"/>
      <c r="L10071" s="294"/>
      <c r="M10071" s="294"/>
      <c r="N10071" s="294"/>
    </row>
    <row r="10072" spans="1:14" ht="12.75" hidden="1" customHeight="1" outlineLevel="2" x14ac:dyDescent="0.25">
      <c r="A10072" s="3"/>
      <c r="B10072" s="3"/>
      <c r="C10072" s="392"/>
      <c r="D10072" s="3">
        <v>13</v>
      </c>
      <c r="E10072" s="290" t="e">
        <f ca="1"/>
        <v>#N/A</v>
      </c>
      <c r="F10072" s="291"/>
      <c r="G10072" s="294"/>
      <c r="H10072" s="294"/>
      <c r="I10072" s="294"/>
      <c r="J10072" s="294"/>
      <c r="K10072" s="294"/>
      <c r="L10072" s="294"/>
      <c r="M10072" s="294"/>
      <c r="N10072" s="294"/>
    </row>
    <row r="10073" spans="1:14" ht="12.75" hidden="1" customHeight="1" outlineLevel="2" x14ac:dyDescent="0.25">
      <c r="A10073" s="3"/>
      <c r="B10073" s="3"/>
      <c r="C10073" s="392"/>
      <c r="D10073" s="3">
        <v>14</v>
      </c>
      <c r="E10073" s="290" t="e">
        <f ca="1"/>
        <v>#N/A</v>
      </c>
      <c r="F10073" s="291"/>
      <c r="G10073" s="294"/>
      <c r="H10073" s="294"/>
      <c r="I10073" s="294"/>
      <c r="J10073" s="294"/>
      <c r="K10073" s="294"/>
      <c r="L10073" s="294"/>
      <c r="M10073" s="294"/>
      <c r="N10073" s="294"/>
    </row>
    <row r="10074" spans="1:14" ht="12.75" hidden="1" customHeight="1" outlineLevel="2" x14ac:dyDescent="0.25">
      <c r="A10074" s="3"/>
      <c r="B10074" s="3"/>
      <c r="C10074" s="392"/>
      <c r="D10074" s="3">
        <v>15</v>
      </c>
      <c r="E10074" s="290" t="e">
        <f ca="1"/>
        <v>#N/A</v>
      </c>
      <c r="F10074" s="291"/>
      <c r="G10074" s="294"/>
      <c r="H10074" s="294"/>
      <c r="I10074" s="294"/>
      <c r="J10074" s="294"/>
      <c r="K10074" s="294"/>
      <c r="L10074" s="294"/>
      <c r="M10074" s="294"/>
      <c r="N10074" s="294"/>
    </row>
    <row r="10075" spans="1:14" ht="12.75" hidden="1" customHeight="1" outlineLevel="1" x14ac:dyDescent="0.25">
      <c r="A10075" s="3"/>
      <c r="B10075" s="145" t="str">
        <f ca="1">B10058</f>
        <v>Asset Type 003</v>
      </c>
      <c r="C10075" s="145" t="str">
        <f ca="1">C10058</f>
        <v>Description - Asset Type 003</v>
      </c>
      <c r="D10075" s="3"/>
      <c r="E10075" s="3"/>
      <c r="F10075" s="106" t="s">
        <v>47</v>
      </c>
      <c r="G10075" s="296">
        <f t="shared" ref="G10075:N10075" si="1006">SUM(G10060:G10074)</f>
        <v>0</v>
      </c>
      <c r="H10075" s="296">
        <f t="shared" ca="1" si="1006"/>
        <v>0</v>
      </c>
      <c r="I10075" s="296">
        <f t="shared" ca="1" si="1006"/>
        <v>0</v>
      </c>
      <c r="J10075" s="296">
        <f t="shared" ca="1" si="1006"/>
        <v>0</v>
      </c>
      <c r="K10075" s="296">
        <f t="shared" ca="1" si="1006"/>
        <v>0</v>
      </c>
      <c r="L10075" s="296">
        <f t="shared" ca="1" si="1006"/>
        <v>0</v>
      </c>
      <c r="M10075" s="296">
        <f t="shared" ca="1" si="1006"/>
        <v>0</v>
      </c>
      <c r="N10075" s="296">
        <f t="shared" ca="1" si="1006"/>
        <v>0</v>
      </c>
    </row>
    <row r="10076" spans="1:14" ht="12.75" hidden="1" customHeight="1" outlineLevel="2" x14ac:dyDescent="0.25">
      <c r="A10076" s="217">
        <f>A10058+1</f>
        <v>4</v>
      </c>
      <c r="B10076" s="22" t="str">
        <f ca="1">OFFSET($B$516,$A10076-1,0)</f>
        <v>Asset Type 004</v>
      </c>
      <c r="C10076" s="22" t="str">
        <f ca="1">OFFSET($C$516,$A10076-1,0)</f>
        <v>Description - Asset Type 004</v>
      </c>
      <c r="D10076" s="3"/>
      <c r="E10076" s="109"/>
      <c r="F10076" s="108" t="s">
        <v>46</v>
      </c>
      <c r="G10076" s="295">
        <f t="shared" ref="G10076:N10076" ca="1" si="1007">VLOOKUP($B10076,$B$516:$N$1015,5+G$5,FALSE)</f>
        <v>0</v>
      </c>
      <c r="H10076" s="295">
        <f t="shared" ca="1" si="1007"/>
        <v>0</v>
      </c>
      <c r="I10076" s="295">
        <f t="shared" ca="1" si="1007"/>
        <v>0</v>
      </c>
      <c r="J10076" s="295">
        <f t="shared" ca="1" si="1007"/>
        <v>0</v>
      </c>
      <c r="K10076" s="295">
        <f t="shared" ca="1" si="1007"/>
        <v>0</v>
      </c>
      <c r="L10076" s="295">
        <f t="shared" ca="1" si="1007"/>
        <v>0</v>
      </c>
      <c r="M10076" s="295">
        <f t="shared" ca="1" si="1007"/>
        <v>0</v>
      </c>
      <c r="N10076" s="295">
        <f t="shared" ca="1" si="1007"/>
        <v>0</v>
      </c>
    </row>
    <row r="10077" spans="1:14" ht="12.75" hidden="1" customHeight="1" outlineLevel="2" x14ac:dyDescent="0.25">
      <c r="A10077" s="3"/>
      <c r="B10077" s="3"/>
      <c r="C10077" s="21"/>
      <c r="D10077" s="3"/>
      <c r="E10077" s="107"/>
      <c r="F10077" s="106" t="s">
        <v>80</v>
      </c>
      <c r="G10077" s="111">
        <f ca="1">VLOOKUP($B10076,'Input Sheet'!$B$515:$N$1014,5+G$5,FALSE)</f>
        <v>0</v>
      </c>
      <c r="H10077" s="111">
        <f ca="1">VLOOKUP($B10076,'Input Sheet'!$B$515:$N$1014,5+H$5,FALSE)</f>
        <v>0</v>
      </c>
      <c r="I10077" s="111">
        <f ca="1">VLOOKUP($B10076,'Input Sheet'!$B$515:$N$1014,5+I$5,FALSE)</f>
        <v>0</v>
      </c>
      <c r="J10077" s="111">
        <f ca="1">VLOOKUP($B10076,'Input Sheet'!$B$515:$N$1014,5+J$5,FALSE)</f>
        <v>0</v>
      </c>
      <c r="K10077" s="111">
        <f ca="1">VLOOKUP($B10076,'Input Sheet'!$B$515:$N$1014,5+K$5,FALSE)</f>
        <v>0</v>
      </c>
      <c r="L10077" s="111">
        <f ca="1">VLOOKUP($B10076,'Input Sheet'!$B$515:$N$1014,5+L$5,FALSE)</f>
        <v>0</v>
      </c>
      <c r="M10077" s="111">
        <f ca="1">VLOOKUP($B10076,'Input Sheet'!$B$515:$N$1014,5+M$5,FALSE)</f>
        <v>0</v>
      </c>
      <c r="N10077" s="111">
        <f ca="1">VLOOKUP($B10076,'Input Sheet'!$B$515:$N$1014,5+N$5,FALSE)</f>
        <v>0</v>
      </c>
    </row>
    <row r="10078" spans="1:14" ht="12.75" hidden="1" customHeight="1" outlineLevel="2" x14ac:dyDescent="0.25">
      <c r="A10078" s="3"/>
      <c r="B10078" s="3"/>
      <c r="C10078" s="3"/>
      <c r="D10078" s="3">
        <v>1</v>
      </c>
      <c r="E10078" s="290">
        <f t="array" aca="1" ref="E10078:E10092" ca="1">TRANSPOSE(G10076:N10076)</f>
        <v>0</v>
      </c>
      <c r="F10078" s="291"/>
      <c r="G10078" s="292"/>
      <c r="H10078" s="293">
        <f ca="1">IF(OFFSET(H10078,-$D10078,0)="n/a","n/a",IF(H$5&gt;OFFSET(H10078,-$D10078,0)+$D10078,$E10078-SUM($G10078:G10078),($E10078-SUM($G10078:G10078))/(OFFSET(H10078,-$D10078,0)-(H$5-$D10078-1))))</f>
        <v>0</v>
      </c>
      <c r="I10078" s="293">
        <f ca="1">IF(OFFSET(I10078,-$D10078,0)="n/a","n/a",IF(I$5&gt;OFFSET(I10078,-$D10078,0)+$D10078,$E10078-SUM($G10078:H10078),($E10078-SUM($G10078:H10078))/(OFFSET(I10078,-$D10078,0)-(I$5-$D10078-1))))</f>
        <v>0</v>
      </c>
      <c r="J10078" s="293">
        <f ca="1">IF(OFFSET(J10078,-$D10078,0)="n/a","n/a",IF(J$5&gt;OFFSET(J10078,-$D10078,0)+$D10078,$E10078-SUM($G10078:I10078),($E10078-SUM($G10078:I10078))/(OFFSET(J10078,-$D10078,0)-(J$5-$D10078-1))))</f>
        <v>0</v>
      </c>
      <c r="K10078" s="293">
        <f ca="1">IF(OFFSET(K10078,-$D10078,0)="n/a","n/a",IF(K$5&gt;OFFSET(K10078,-$D10078,0)+$D10078,$E10078-SUM($G10078:J10078),($E10078-SUM($G10078:J10078))/(OFFSET(K10078,-$D10078,0)-(K$5-$D10078-1))))</f>
        <v>0</v>
      </c>
      <c r="L10078" s="293">
        <f ca="1">IF(OFFSET(L10078,-$D10078,0)="n/a","n/a",IF(L$5&gt;OFFSET(L10078,-$D10078,0)+$D10078,$E10078-SUM($G10078:K10078),($E10078-SUM($G10078:K10078))/(OFFSET(L10078,-$D10078,0)-(L$5-$D10078-1))))</f>
        <v>0</v>
      </c>
      <c r="M10078" s="293">
        <f ca="1">IF(OFFSET(M10078,-$D10078,0)="n/a","n/a",IF(M$5&gt;OFFSET(M10078,-$D10078,0)+$D10078,$E10078-SUM($G10078:L10078),($E10078-SUM($G10078:L10078))/(OFFSET(M10078,-$D10078,0)-(M$5-$D10078-1))))</f>
        <v>0</v>
      </c>
      <c r="N10078" s="293">
        <f ca="1">IF(OFFSET(N10078,-$D10078,0)="n/a","n/a",IF(N$5&gt;OFFSET(N10078,-$D10078,0)+$D10078,$E10078-SUM($G10078:M10078),($E10078-SUM($G10078:M10078))/(OFFSET(N10078,-$D10078,0)-(N$5-$D10078-1))))</f>
        <v>0</v>
      </c>
    </row>
    <row r="10079" spans="1:14" ht="12.75" hidden="1" customHeight="1" outlineLevel="2" x14ac:dyDescent="0.25">
      <c r="A10079" s="3"/>
      <c r="B10079" s="3"/>
      <c r="C10079" s="392" t="s">
        <v>48</v>
      </c>
      <c r="D10079" s="3">
        <v>2</v>
      </c>
      <c r="E10079" s="290">
        <f ca="1"/>
        <v>0</v>
      </c>
      <c r="F10079" s="291"/>
      <c r="G10079" s="294"/>
      <c r="H10079" s="292"/>
      <c r="I10079" s="293">
        <f ca="1">IF(OFFSET(I10079,-$D10079,0)="n/a","n/a",IF(I$5&gt;OFFSET(I10079,-$D10079,0)+$D10079,$E10079-SUM($G10079:H10079),($E10079-SUM($G10079:H10079))/(OFFSET(I10079,-$D10079,0)-(I$5-$D10079-1))))</f>
        <v>0</v>
      </c>
      <c r="J10079" s="293">
        <f ca="1">IF(OFFSET(J10079,-$D10079,0)="n/a","n/a",IF(J$5&gt;OFFSET(J10079,-$D10079,0)+$D10079,$E10079-SUM($G10079:I10079),($E10079-SUM($G10079:I10079))/(OFFSET(J10079,-$D10079,0)-(J$5-$D10079-1))))</f>
        <v>0</v>
      </c>
      <c r="K10079" s="293">
        <f ca="1">IF(OFFSET(K10079,-$D10079,0)="n/a","n/a",IF(K$5&gt;OFFSET(K10079,-$D10079,0)+$D10079,$E10079-SUM($G10079:J10079),($E10079-SUM($G10079:J10079))/(OFFSET(K10079,-$D10079,0)-(K$5-$D10079-1))))</f>
        <v>0</v>
      </c>
      <c r="L10079" s="293">
        <f ca="1">IF(OFFSET(L10079,-$D10079,0)="n/a","n/a",IF(L$5&gt;OFFSET(L10079,-$D10079,0)+$D10079,$E10079-SUM($G10079:K10079),($E10079-SUM($G10079:K10079))/(OFFSET(L10079,-$D10079,0)-(L$5-$D10079-1))))</f>
        <v>0</v>
      </c>
      <c r="M10079" s="293">
        <f ca="1">IF(OFFSET(M10079,-$D10079,0)="n/a","n/a",IF(M$5&gt;OFFSET(M10079,-$D10079,0)+$D10079,$E10079-SUM($G10079:L10079),($E10079-SUM($G10079:L10079))/(OFFSET(M10079,-$D10079,0)-(M$5-$D10079-1))))</f>
        <v>0</v>
      </c>
      <c r="N10079" s="293">
        <f ca="1">IF(OFFSET(N10079,-$D10079,0)="n/a","n/a",IF(N$5&gt;OFFSET(N10079,-$D10079,0)+$D10079,$E10079-SUM($G10079:M10079),($E10079-SUM($G10079:M10079))/(OFFSET(N10079,-$D10079,0)-(N$5-$D10079-1))))</f>
        <v>0</v>
      </c>
    </row>
    <row r="10080" spans="1:14" ht="12.75" hidden="1" customHeight="1" outlineLevel="2" x14ac:dyDescent="0.25">
      <c r="A10080" s="3"/>
      <c r="B10080" s="3"/>
      <c r="C10080" s="392"/>
      <c r="D10080" s="3">
        <v>3</v>
      </c>
      <c r="E10080" s="290">
        <f ca="1"/>
        <v>0</v>
      </c>
      <c r="F10080" s="291"/>
      <c r="G10080" s="294"/>
      <c r="H10080" s="294"/>
      <c r="I10080" s="292"/>
      <c r="J10080" s="293">
        <f ca="1">IF(OFFSET(J10080,-$D10080,0)="n/a","n/a",IF(J$5&gt;OFFSET(J10080,-$D10080,0)+$D10080,$E10080-SUM($G10080:I10080),($E10080-SUM($G10080:I10080))/(OFFSET(J10080,-$D10080,0)-(J$5-$D10080-1))))</f>
        <v>0</v>
      </c>
      <c r="K10080" s="293">
        <f ca="1">IF(OFFSET(K10080,-$D10080,0)="n/a","n/a",IF(K$5&gt;OFFSET(K10080,-$D10080,0)+$D10080,$E10080-SUM($G10080:J10080),($E10080-SUM($G10080:J10080))/(OFFSET(K10080,-$D10080,0)-(K$5-$D10080-1))))</f>
        <v>0</v>
      </c>
      <c r="L10080" s="293">
        <f ca="1">IF(OFFSET(L10080,-$D10080,0)="n/a","n/a",IF(L$5&gt;OFFSET(L10080,-$D10080,0)+$D10080,$E10080-SUM($G10080:K10080),($E10080-SUM($G10080:K10080))/(OFFSET(L10080,-$D10080,0)-(L$5-$D10080-1))))</f>
        <v>0</v>
      </c>
      <c r="M10080" s="293">
        <f ca="1">IF(OFFSET(M10080,-$D10080,0)="n/a","n/a",IF(M$5&gt;OFFSET(M10080,-$D10080,0)+$D10080,$E10080-SUM($G10080:L10080),($E10080-SUM($G10080:L10080))/(OFFSET(M10080,-$D10080,0)-(M$5-$D10080-1))))</f>
        <v>0</v>
      </c>
      <c r="N10080" s="293">
        <f ca="1">IF(OFFSET(N10080,-$D10080,0)="n/a","n/a",IF(N$5&gt;OFFSET(N10080,-$D10080,0)+$D10080,$E10080-SUM($G10080:M10080),($E10080-SUM($G10080:M10080))/(OFFSET(N10080,-$D10080,0)-(N$5-$D10080-1))))</f>
        <v>0</v>
      </c>
    </row>
    <row r="10081" spans="1:14" ht="12.75" hidden="1" customHeight="1" outlineLevel="2" x14ac:dyDescent="0.25">
      <c r="A10081" s="3"/>
      <c r="B10081" s="3"/>
      <c r="C10081" s="392"/>
      <c r="D10081" s="3">
        <v>4</v>
      </c>
      <c r="E10081" s="290">
        <f ca="1"/>
        <v>0</v>
      </c>
      <c r="F10081" s="291"/>
      <c r="G10081" s="294"/>
      <c r="H10081" s="294"/>
      <c r="I10081" s="294"/>
      <c r="J10081" s="292"/>
      <c r="K10081" s="293">
        <f ca="1">IF(OFFSET(K10081,-$D10081,0)="n/a","n/a",IF(K$5&gt;OFFSET(K10081,-$D10081,0)+$D10081,$E10081-SUM($G10081:J10081),($E10081-SUM($G10081:J10081))/(OFFSET(K10081,-$D10081,0)-(K$5-$D10081-1))))</f>
        <v>0</v>
      </c>
      <c r="L10081" s="293">
        <f ca="1">IF(OFFSET(L10081,-$D10081,0)="n/a","n/a",IF(L$5&gt;OFFSET(L10081,-$D10081,0)+$D10081,$E10081-SUM($G10081:K10081),($E10081-SUM($G10081:K10081))/(OFFSET(L10081,-$D10081,0)-(L$5-$D10081-1))))</f>
        <v>0</v>
      </c>
      <c r="M10081" s="293">
        <f ca="1">IF(OFFSET(M10081,-$D10081,0)="n/a","n/a",IF(M$5&gt;OFFSET(M10081,-$D10081,0)+$D10081,$E10081-SUM($G10081:L10081),($E10081-SUM($G10081:L10081))/(OFFSET(M10081,-$D10081,0)-(M$5-$D10081-1))))</f>
        <v>0</v>
      </c>
      <c r="N10081" s="293">
        <f ca="1">IF(OFFSET(N10081,-$D10081,0)="n/a","n/a",IF(N$5&gt;OFFSET(N10081,-$D10081,0)+$D10081,$E10081-SUM($G10081:M10081),($E10081-SUM($G10081:M10081))/(OFFSET(N10081,-$D10081,0)-(N$5-$D10081-1))))</f>
        <v>0</v>
      </c>
    </row>
    <row r="10082" spans="1:14" ht="12.75" hidden="1" customHeight="1" outlineLevel="2" x14ac:dyDescent="0.25">
      <c r="A10082" s="3"/>
      <c r="B10082" s="3"/>
      <c r="C10082" s="392"/>
      <c r="D10082" s="3">
        <v>5</v>
      </c>
      <c r="E10082" s="290">
        <f ca="1"/>
        <v>0</v>
      </c>
      <c r="F10082" s="291"/>
      <c r="G10082" s="294"/>
      <c r="H10082" s="294"/>
      <c r="I10082" s="294"/>
      <c r="J10082" s="294"/>
      <c r="K10082" s="292"/>
      <c r="L10082" s="293">
        <f ca="1">IF(OFFSET(L10082,-$D10082,0)="n/a","n/a",IF(L$5&gt;OFFSET(L10082,-$D10082,0)+$D10082,$E10082-SUM($G10082:K10082),($E10082-SUM($G10082:K10082))/(OFFSET(L10082,-$D10082,0)-(L$5-$D10082-1))))</f>
        <v>0</v>
      </c>
      <c r="M10082" s="293">
        <f ca="1">IF(OFFSET(M10082,-$D10082,0)="n/a","n/a",IF(M$5&gt;OFFSET(M10082,-$D10082,0)+$D10082,$E10082-SUM($G10082:L10082),($E10082-SUM($G10082:L10082))/(OFFSET(M10082,-$D10082,0)-(M$5-$D10082-1))))</f>
        <v>0</v>
      </c>
      <c r="N10082" s="293">
        <f ca="1">IF(OFFSET(N10082,-$D10082,0)="n/a","n/a",IF(N$5&gt;OFFSET(N10082,-$D10082,0)+$D10082,$E10082-SUM($G10082:M10082),($E10082-SUM($G10082:M10082))/(OFFSET(N10082,-$D10082,0)-(N$5-$D10082-1))))</f>
        <v>0</v>
      </c>
    </row>
    <row r="10083" spans="1:14" ht="12.75" hidden="1" customHeight="1" outlineLevel="2" x14ac:dyDescent="0.25">
      <c r="A10083" s="3"/>
      <c r="B10083" s="3"/>
      <c r="C10083" s="392"/>
      <c r="D10083" s="3">
        <v>6</v>
      </c>
      <c r="E10083" s="290">
        <f ca="1"/>
        <v>0</v>
      </c>
      <c r="F10083" s="291"/>
      <c r="G10083" s="294"/>
      <c r="H10083" s="294"/>
      <c r="I10083" s="294"/>
      <c r="J10083" s="294"/>
      <c r="K10083" s="294"/>
      <c r="L10083" s="292"/>
      <c r="M10083" s="293">
        <f ca="1">IF(OFFSET(M10083,-$D10083,0)="n/a","n/a",IF(M$5&gt;OFFSET(M10083,-$D10083,0)+$D10083,$E10083-SUM($G10083:L10083),($E10083-SUM($G10083:L10083))/(OFFSET(M10083,-$D10083,0)-(M$5-$D10083-1))))</f>
        <v>0</v>
      </c>
      <c r="N10083" s="293">
        <f ca="1">IF(OFFSET(N10083,-$D10083,0)="n/a","n/a",IF(N$5&gt;OFFSET(N10083,-$D10083,0)+$D10083,$E10083-SUM($G10083:M10083),($E10083-SUM($G10083:M10083))/(OFFSET(N10083,-$D10083,0)-(N$5-$D10083-1))))</f>
        <v>0</v>
      </c>
    </row>
    <row r="10084" spans="1:14" ht="12.75" hidden="1" customHeight="1" outlineLevel="2" x14ac:dyDescent="0.25">
      <c r="A10084" s="3"/>
      <c r="B10084" s="3"/>
      <c r="C10084" s="392"/>
      <c r="D10084" s="3">
        <v>7</v>
      </c>
      <c r="E10084" s="290">
        <f ca="1"/>
        <v>0</v>
      </c>
      <c r="F10084" s="291"/>
      <c r="G10084" s="294"/>
      <c r="H10084" s="294"/>
      <c r="I10084" s="294"/>
      <c r="J10084" s="294"/>
      <c r="K10084" s="294"/>
      <c r="L10084" s="294"/>
      <c r="M10084" s="292"/>
      <c r="N10084" s="293">
        <f ca="1">IF(OFFSET(N10084,-$D10084,0)="n/a","n/a",IF(N$5&gt;OFFSET(N10084,-$D10084,0)+$D10084,$E10084-SUM($G10084:M10084),($E10084-SUM($G10084:M10084))/(OFFSET(N10084,-$D10084,0)-(N$5-$D10084-1))))</f>
        <v>0</v>
      </c>
    </row>
    <row r="10085" spans="1:14" ht="12.75" hidden="1" customHeight="1" outlineLevel="2" x14ac:dyDescent="0.25">
      <c r="A10085" s="3"/>
      <c r="B10085" s="3"/>
      <c r="C10085" s="392"/>
      <c r="D10085" s="3">
        <v>8</v>
      </c>
      <c r="E10085" s="290">
        <f ca="1"/>
        <v>0</v>
      </c>
      <c r="F10085" s="291"/>
      <c r="G10085" s="294"/>
      <c r="H10085" s="294"/>
      <c r="I10085" s="294"/>
      <c r="J10085" s="294"/>
      <c r="K10085" s="294"/>
      <c r="L10085" s="294"/>
      <c r="M10085" s="294"/>
      <c r="N10085" s="292"/>
    </row>
    <row r="10086" spans="1:14" ht="12.75" hidden="1" customHeight="1" outlineLevel="2" x14ac:dyDescent="0.25">
      <c r="A10086" s="3"/>
      <c r="B10086" s="3"/>
      <c r="C10086" s="392"/>
      <c r="D10086" s="3">
        <v>9</v>
      </c>
      <c r="E10086" s="290" t="e">
        <f ca="1"/>
        <v>#N/A</v>
      </c>
      <c r="F10086" s="291"/>
      <c r="G10086" s="294"/>
      <c r="H10086" s="294"/>
      <c r="I10086" s="294"/>
      <c r="J10086" s="294"/>
      <c r="K10086" s="294"/>
      <c r="L10086" s="294"/>
      <c r="M10086" s="294"/>
      <c r="N10086" s="294"/>
    </row>
    <row r="10087" spans="1:14" ht="12.75" hidden="1" customHeight="1" outlineLevel="2" x14ac:dyDescent="0.25">
      <c r="A10087" s="3"/>
      <c r="B10087" s="3"/>
      <c r="C10087" s="392"/>
      <c r="D10087" s="3">
        <v>10</v>
      </c>
      <c r="E10087" s="290" t="e">
        <f ca="1"/>
        <v>#N/A</v>
      </c>
      <c r="F10087" s="291"/>
      <c r="G10087" s="294"/>
      <c r="H10087" s="294"/>
      <c r="I10087" s="294"/>
      <c r="J10087" s="294"/>
      <c r="K10087" s="294"/>
      <c r="L10087" s="294"/>
      <c r="M10087" s="294"/>
      <c r="N10087" s="294"/>
    </row>
    <row r="10088" spans="1:14" ht="12.75" hidden="1" customHeight="1" outlineLevel="2" x14ac:dyDescent="0.25">
      <c r="A10088" s="3"/>
      <c r="B10088" s="3"/>
      <c r="C10088" s="392"/>
      <c r="D10088" s="3">
        <v>11</v>
      </c>
      <c r="E10088" s="290" t="e">
        <f ca="1"/>
        <v>#N/A</v>
      </c>
      <c r="F10088" s="291"/>
      <c r="G10088" s="294"/>
      <c r="H10088" s="294"/>
      <c r="I10088" s="294"/>
      <c r="J10088" s="294"/>
      <c r="K10088" s="294"/>
      <c r="L10088" s="294"/>
      <c r="M10088" s="294"/>
      <c r="N10088" s="294"/>
    </row>
    <row r="10089" spans="1:14" ht="12.75" hidden="1" customHeight="1" outlineLevel="2" x14ac:dyDescent="0.25">
      <c r="A10089" s="3"/>
      <c r="B10089" s="3"/>
      <c r="C10089" s="392"/>
      <c r="D10089" s="3">
        <v>12</v>
      </c>
      <c r="E10089" s="290" t="e">
        <f ca="1"/>
        <v>#N/A</v>
      </c>
      <c r="F10089" s="291"/>
      <c r="G10089" s="294"/>
      <c r="H10089" s="294"/>
      <c r="I10089" s="294"/>
      <c r="J10089" s="294"/>
      <c r="K10089" s="294"/>
      <c r="L10089" s="294"/>
      <c r="M10089" s="294"/>
      <c r="N10089" s="294"/>
    </row>
    <row r="10090" spans="1:14" ht="12.75" hidden="1" customHeight="1" outlineLevel="2" x14ac:dyDescent="0.25">
      <c r="A10090" s="3"/>
      <c r="B10090" s="3"/>
      <c r="C10090" s="392"/>
      <c r="D10090" s="3">
        <v>13</v>
      </c>
      <c r="E10090" s="290" t="e">
        <f ca="1"/>
        <v>#N/A</v>
      </c>
      <c r="F10090" s="291"/>
      <c r="G10090" s="294"/>
      <c r="H10090" s="294"/>
      <c r="I10090" s="294"/>
      <c r="J10090" s="294"/>
      <c r="K10090" s="294"/>
      <c r="L10090" s="294"/>
      <c r="M10090" s="294"/>
      <c r="N10090" s="294"/>
    </row>
    <row r="10091" spans="1:14" ht="12.75" hidden="1" customHeight="1" outlineLevel="2" x14ac:dyDescent="0.25">
      <c r="A10091" s="3"/>
      <c r="B10091" s="3"/>
      <c r="C10091" s="392"/>
      <c r="D10091" s="3">
        <v>14</v>
      </c>
      <c r="E10091" s="290" t="e">
        <f ca="1"/>
        <v>#N/A</v>
      </c>
      <c r="F10091" s="291"/>
      <c r="G10091" s="294"/>
      <c r="H10091" s="294"/>
      <c r="I10091" s="294"/>
      <c r="J10091" s="294"/>
      <c r="K10091" s="294"/>
      <c r="L10091" s="294"/>
      <c r="M10091" s="294"/>
      <c r="N10091" s="294"/>
    </row>
    <row r="10092" spans="1:14" ht="12.75" hidden="1" customHeight="1" outlineLevel="2" x14ac:dyDescent="0.25">
      <c r="A10092" s="3"/>
      <c r="B10092" s="3"/>
      <c r="C10092" s="392"/>
      <c r="D10092" s="3">
        <v>15</v>
      </c>
      <c r="E10092" s="290" t="e">
        <f ca="1"/>
        <v>#N/A</v>
      </c>
      <c r="F10092" s="291"/>
      <c r="G10092" s="294"/>
      <c r="H10092" s="294"/>
      <c r="I10092" s="294"/>
      <c r="J10092" s="294"/>
      <c r="K10092" s="294"/>
      <c r="L10092" s="294"/>
      <c r="M10092" s="294"/>
      <c r="N10092" s="294"/>
    </row>
    <row r="10093" spans="1:14" ht="12.75" hidden="1" customHeight="1" outlineLevel="1" x14ac:dyDescent="0.25">
      <c r="A10093" s="3"/>
      <c r="B10093" s="145" t="str">
        <f ca="1">B10076</f>
        <v>Asset Type 004</v>
      </c>
      <c r="C10093" s="145" t="str">
        <f ca="1">C10076</f>
        <v>Description - Asset Type 004</v>
      </c>
      <c r="D10093" s="3"/>
      <c r="E10093" s="3"/>
      <c r="F10093" s="106" t="s">
        <v>47</v>
      </c>
      <c r="G10093" s="296">
        <f t="shared" ref="G10093:N10093" si="1008">SUM(G10078:G10092)</f>
        <v>0</v>
      </c>
      <c r="H10093" s="296">
        <f t="shared" ca="1" si="1008"/>
        <v>0</v>
      </c>
      <c r="I10093" s="296">
        <f t="shared" ca="1" si="1008"/>
        <v>0</v>
      </c>
      <c r="J10093" s="296">
        <f t="shared" ca="1" si="1008"/>
        <v>0</v>
      </c>
      <c r="K10093" s="296">
        <f t="shared" ca="1" si="1008"/>
        <v>0</v>
      </c>
      <c r="L10093" s="296">
        <f t="shared" ca="1" si="1008"/>
        <v>0</v>
      </c>
      <c r="M10093" s="296">
        <f t="shared" ca="1" si="1008"/>
        <v>0</v>
      </c>
      <c r="N10093" s="296">
        <f t="shared" ca="1" si="1008"/>
        <v>0</v>
      </c>
    </row>
    <row r="10094" spans="1:14" ht="12.75" hidden="1" customHeight="1" outlineLevel="2" x14ac:dyDescent="0.25">
      <c r="A10094" s="217">
        <f>A10076+1</f>
        <v>5</v>
      </c>
      <c r="B10094" s="22" t="str">
        <f ca="1">OFFSET($B$516,$A10094-1,0)</f>
        <v>Asset Type 005</v>
      </c>
      <c r="C10094" s="22" t="str">
        <f ca="1">OFFSET($C$516,$A10094-1,0)</f>
        <v>Description - Asset Type 005</v>
      </c>
      <c r="D10094" s="3"/>
      <c r="E10094" s="109"/>
      <c r="F10094" s="108" t="s">
        <v>46</v>
      </c>
      <c r="G10094" s="295">
        <f t="shared" ref="G10094:N10094" ca="1" si="1009">VLOOKUP($B10094,$B$516:$N$1015,5+G$5,FALSE)</f>
        <v>0</v>
      </c>
      <c r="H10094" s="295">
        <f t="shared" ca="1" si="1009"/>
        <v>0</v>
      </c>
      <c r="I10094" s="295">
        <f t="shared" ca="1" si="1009"/>
        <v>0</v>
      </c>
      <c r="J10094" s="295">
        <f t="shared" ca="1" si="1009"/>
        <v>0</v>
      </c>
      <c r="K10094" s="295">
        <f t="shared" ca="1" si="1009"/>
        <v>0</v>
      </c>
      <c r="L10094" s="295">
        <f t="shared" ca="1" si="1009"/>
        <v>0</v>
      </c>
      <c r="M10094" s="295">
        <f t="shared" ca="1" si="1009"/>
        <v>0</v>
      </c>
      <c r="N10094" s="295">
        <f t="shared" ca="1" si="1009"/>
        <v>0</v>
      </c>
    </row>
    <row r="10095" spans="1:14" ht="12.75" hidden="1" customHeight="1" outlineLevel="2" x14ac:dyDescent="0.25">
      <c r="A10095" s="3"/>
      <c r="B10095" s="3"/>
      <c r="C10095" s="21"/>
      <c r="D10095" s="3"/>
      <c r="E10095" s="107"/>
      <c r="F10095" s="106" t="s">
        <v>80</v>
      </c>
      <c r="G10095" s="111">
        <f ca="1">VLOOKUP($B10094,'Input Sheet'!$B$515:$N$1014,5+G$5,FALSE)</f>
        <v>0</v>
      </c>
      <c r="H10095" s="111">
        <f ca="1">VLOOKUP($B10094,'Input Sheet'!$B$515:$N$1014,5+H$5,FALSE)</f>
        <v>0</v>
      </c>
      <c r="I10095" s="111">
        <f ca="1">VLOOKUP($B10094,'Input Sheet'!$B$515:$N$1014,5+I$5,FALSE)</f>
        <v>0</v>
      </c>
      <c r="J10095" s="111">
        <f ca="1">VLOOKUP($B10094,'Input Sheet'!$B$515:$N$1014,5+J$5,FALSE)</f>
        <v>0</v>
      </c>
      <c r="K10095" s="111">
        <f ca="1">VLOOKUP($B10094,'Input Sheet'!$B$515:$N$1014,5+K$5,FALSE)</f>
        <v>0</v>
      </c>
      <c r="L10095" s="111">
        <f ca="1">VLOOKUP($B10094,'Input Sheet'!$B$515:$N$1014,5+L$5,FALSE)</f>
        <v>0</v>
      </c>
      <c r="M10095" s="111">
        <f ca="1">VLOOKUP($B10094,'Input Sheet'!$B$515:$N$1014,5+M$5,FALSE)</f>
        <v>0</v>
      </c>
      <c r="N10095" s="111">
        <f ca="1">VLOOKUP($B10094,'Input Sheet'!$B$515:$N$1014,5+N$5,FALSE)</f>
        <v>0</v>
      </c>
    </row>
    <row r="10096" spans="1:14" ht="12.75" hidden="1" customHeight="1" outlineLevel="2" x14ac:dyDescent="0.25">
      <c r="A10096" s="3"/>
      <c r="B10096" s="3"/>
      <c r="C10096" s="3"/>
      <c r="D10096" s="3">
        <v>1</v>
      </c>
      <c r="E10096" s="290">
        <f t="array" aca="1" ref="E10096:E10110" ca="1">TRANSPOSE(G10094:N10094)</f>
        <v>0</v>
      </c>
      <c r="F10096" s="291"/>
      <c r="G10096" s="292"/>
      <c r="H10096" s="293">
        <f ca="1">IF(OFFSET(H10096,-$D10096,0)="n/a","n/a",IF(H$5&gt;OFFSET(H10096,-$D10096,0)+$D10096,$E10096-SUM($G10096:G10096),($E10096-SUM($G10096:G10096))/(OFFSET(H10096,-$D10096,0)-(H$5-$D10096-1))))</f>
        <v>0</v>
      </c>
      <c r="I10096" s="293">
        <f ca="1">IF(OFFSET(I10096,-$D10096,0)="n/a","n/a",IF(I$5&gt;OFFSET(I10096,-$D10096,0)+$D10096,$E10096-SUM($G10096:H10096),($E10096-SUM($G10096:H10096))/(OFFSET(I10096,-$D10096,0)-(I$5-$D10096-1))))</f>
        <v>0</v>
      </c>
      <c r="J10096" s="293">
        <f ca="1">IF(OFFSET(J10096,-$D10096,0)="n/a","n/a",IF(J$5&gt;OFFSET(J10096,-$D10096,0)+$D10096,$E10096-SUM($G10096:I10096),($E10096-SUM($G10096:I10096))/(OFFSET(J10096,-$D10096,0)-(J$5-$D10096-1))))</f>
        <v>0</v>
      </c>
      <c r="K10096" s="293">
        <f ca="1">IF(OFFSET(K10096,-$D10096,0)="n/a","n/a",IF(K$5&gt;OFFSET(K10096,-$D10096,0)+$D10096,$E10096-SUM($G10096:J10096),($E10096-SUM($G10096:J10096))/(OFFSET(K10096,-$D10096,0)-(K$5-$D10096-1))))</f>
        <v>0</v>
      </c>
      <c r="L10096" s="293">
        <f ca="1">IF(OFFSET(L10096,-$D10096,0)="n/a","n/a",IF(L$5&gt;OFFSET(L10096,-$D10096,0)+$D10096,$E10096-SUM($G10096:K10096),($E10096-SUM($G10096:K10096))/(OFFSET(L10096,-$D10096,0)-(L$5-$D10096-1))))</f>
        <v>0</v>
      </c>
      <c r="M10096" s="293">
        <f ca="1">IF(OFFSET(M10096,-$D10096,0)="n/a","n/a",IF(M$5&gt;OFFSET(M10096,-$D10096,0)+$D10096,$E10096-SUM($G10096:L10096),($E10096-SUM($G10096:L10096))/(OFFSET(M10096,-$D10096,0)-(M$5-$D10096-1))))</f>
        <v>0</v>
      </c>
      <c r="N10096" s="293">
        <f ca="1">IF(OFFSET(N10096,-$D10096,0)="n/a","n/a",IF(N$5&gt;OFFSET(N10096,-$D10096,0)+$D10096,$E10096-SUM($G10096:M10096),($E10096-SUM($G10096:M10096))/(OFFSET(N10096,-$D10096,0)-(N$5-$D10096-1))))</f>
        <v>0</v>
      </c>
    </row>
    <row r="10097" spans="1:14" ht="12.75" hidden="1" customHeight="1" outlineLevel="2" x14ac:dyDescent="0.25">
      <c r="A10097" s="3"/>
      <c r="B10097" s="3"/>
      <c r="C10097" s="392" t="s">
        <v>48</v>
      </c>
      <c r="D10097" s="3">
        <v>2</v>
      </c>
      <c r="E10097" s="290">
        <f ca="1"/>
        <v>0</v>
      </c>
      <c r="F10097" s="291"/>
      <c r="G10097" s="294"/>
      <c r="H10097" s="292"/>
      <c r="I10097" s="293">
        <f ca="1">IF(OFFSET(I10097,-$D10097,0)="n/a","n/a",IF(I$5&gt;OFFSET(I10097,-$D10097,0)+$D10097,$E10097-SUM($G10097:H10097),($E10097-SUM($G10097:H10097))/(OFFSET(I10097,-$D10097,0)-(I$5-$D10097-1))))</f>
        <v>0</v>
      </c>
      <c r="J10097" s="293">
        <f ca="1">IF(OFFSET(J10097,-$D10097,0)="n/a","n/a",IF(J$5&gt;OFFSET(J10097,-$D10097,0)+$D10097,$E10097-SUM($G10097:I10097),($E10097-SUM($G10097:I10097))/(OFFSET(J10097,-$D10097,0)-(J$5-$D10097-1))))</f>
        <v>0</v>
      </c>
      <c r="K10097" s="293">
        <f ca="1">IF(OFFSET(K10097,-$D10097,0)="n/a","n/a",IF(K$5&gt;OFFSET(K10097,-$D10097,0)+$D10097,$E10097-SUM($G10097:J10097),($E10097-SUM($G10097:J10097))/(OFFSET(K10097,-$D10097,0)-(K$5-$D10097-1))))</f>
        <v>0</v>
      </c>
      <c r="L10097" s="293">
        <f ca="1">IF(OFFSET(L10097,-$D10097,0)="n/a","n/a",IF(L$5&gt;OFFSET(L10097,-$D10097,0)+$D10097,$E10097-SUM($G10097:K10097),($E10097-SUM($G10097:K10097))/(OFFSET(L10097,-$D10097,0)-(L$5-$D10097-1))))</f>
        <v>0</v>
      </c>
      <c r="M10097" s="293">
        <f ca="1">IF(OFFSET(M10097,-$D10097,0)="n/a","n/a",IF(M$5&gt;OFFSET(M10097,-$D10097,0)+$D10097,$E10097-SUM($G10097:L10097),($E10097-SUM($G10097:L10097))/(OFFSET(M10097,-$D10097,0)-(M$5-$D10097-1))))</f>
        <v>0</v>
      </c>
      <c r="N10097" s="293">
        <f ca="1">IF(OFFSET(N10097,-$D10097,0)="n/a","n/a",IF(N$5&gt;OFFSET(N10097,-$D10097,0)+$D10097,$E10097-SUM($G10097:M10097),($E10097-SUM($G10097:M10097))/(OFFSET(N10097,-$D10097,0)-(N$5-$D10097-1))))</f>
        <v>0</v>
      </c>
    </row>
    <row r="10098" spans="1:14" ht="12.75" hidden="1" customHeight="1" outlineLevel="2" x14ac:dyDescent="0.25">
      <c r="A10098" s="3"/>
      <c r="B10098" s="3"/>
      <c r="C10098" s="392"/>
      <c r="D10098" s="3">
        <v>3</v>
      </c>
      <c r="E10098" s="290">
        <f ca="1"/>
        <v>0</v>
      </c>
      <c r="F10098" s="291"/>
      <c r="G10098" s="294"/>
      <c r="H10098" s="294"/>
      <c r="I10098" s="292"/>
      <c r="J10098" s="293">
        <f ca="1">IF(OFFSET(J10098,-$D10098,0)="n/a","n/a",IF(J$5&gt;OFFSET(J10098,-$D10098,0)+$D10098,$E10098-SUM($G10098:I10098),($E10098-SUM($G10098:I10098))/(OFFSET(J10098,-$D10098,0)-(J$5-$D10098-1))))</f>
        <v>0</v>
      </c>
      <c r="K10098" s="293">
        <f ca="1">IF(OFFSET(K10098,-$D10098,0)="n/a","n/a",IF(K$5&gt;OFFSET(K10098,-$D10098,0)+$D10098,$E10098-SUM($G10098:J10098),($E10098-SUM($G10098:J10098))/(OFFSET(K10098,-$D10098,0)-(K$5-$D10098-1))))</f>
        <v>0</v>
      </c>
      <c r="L10098" s="293">
        <f ca="1">IF(OFFSET(L10098,-$D10098,0)="n/a","n/a",IF(L$5&gt;OFFSET(L10098,-$D10098,0)+$D10098,$E10098-SUM($G10098:K10098),($E10098-SUM($G10098:K10098))/(OFFSET(L10098,-$D10098,0)-(L$5-$D10098-1))))</f>
        <v>0</v>
      </c>
      <c r="M10098" s="293">
        <f ca="1">IF(OFFSET(M10098,-$D10098,0)="n/a","n/a",IF(M$5&gt;OFFSET(M10098,-$D10098,0)+$D10098,$E10098-SUM($G10098:L10098),($E10098-SUM($G10098:L10098))/(OFFSET(M10098,-$D10098,0)-(M$5-$D10098-1))))</f>
        <v>0</v>
      </c>
      <c r="N10098" s="293">
        <f ca="1">IF(OFFSET(N10098,-$D10098,0)="n/a","n/a",IF(N$5&gt;OFFSET(N10098,-$D10098,0)+$D10098,$E10098-SUM($G10098:M10098),($E10098-SUM($G10098:M10098))/(OFFSET(N10098,-$D10098,0)-(N$5-$D10098-1))))</f>
        <v>0</v>
      </c>
    </row>
    <row r="10099" spans="1:14" ht="12.75" hidden="1" customHeight="1" outlineLevel="2" x14ac:dyDescent="0.25">
      <c r="A10099" s="3"/>
      <c r="B10099" s="3"/>
      <c r="C10099" s="392"/>
      <c r="D10099" s="3">
        <v>4</v>
      </c>
      <c r="E10099" s="290">
        <f ca="1"/>
        <v>0</v>
      </c>
      <c r="F10099" s="291"/>
      <c r="G10099" s="294"/>
      <c r="H10099" s="294"/>
      <c r="I10099" s="294"/>
      <c r="J10099" s="292"/>
      <c r="K10099" s="293">
        <f ca="1">IF(OFFSET(K10099,-$D10099,0)="n/a","n/a",IF(K$5&gt;OFFSET(K10099,-$D10099,0)+$D10099,$E10099-SUM($G10099:J10099),($E10099-SUM($G10099:J10099))/(OFFSET(K10099,-$D10099,0)-(K$5-$D10099-1))))</f>
        <v>0</v>
      </c>
      <c r="L10099" s="293">
        <f ca="1">IF(OFFSET(L10099,-$D10099,0)="n/a","n/a",IF(L$5&gt;OFFSET(L10099,-$D10099,0)+$D10099,$E10099-SUM($G10099:K10099),($E10099-SUM($G10099:K10099))/(OFFSET(L10099,-$D10099,0)-(L$5-$D10099-1))))</f>
        <v>0</v>
      </c>
      <c r="M10099" s="293">
        <f ca="1">IF(OFFSET(M10099,-$D10099,0)="n/a","n/a",IF(M$5&gt;OFFSET(M10099,-$D10099,0)+$D10099,$E10099-SUM($G10099:L10099),($E10099-SUM($G10099:L10099))/(OFFSET(M10099,-$D10099,0)-(M$5-$D10099-1))))</f>
        <v>0</v>
      </c>
      <c r="N10099" s="293">
        <f ca="1">IF(OFFSET(N10099,-$D10099,0)="n/a","n/a",IF(N$5&gt;OFFSET(N10099,-$D10099,0)+$D10099,$E10099-SUM($G10099:M10099),($E10099-SUM($G10099:M10099))/(OFFSET(N10099,-$D10099,0)-(N$5-$D10099-1))))</f>
        <v>0</v>
      </c>
    </row>
    <row r="10100" spans="1:14" ht="12.75" hidden="1" customHeight="1" outlineLevel="2" x14ac:dyDescent="0.25">
      <c r="A10100" s="3"/>
      <c r="B10100" s="3"/>
      <c r="C10100" s="392"/>
      <c r="D10100" s="3">
        <v>5</v>
      </c>
      <c r="E10100" s="290">
        <f ca="1"/>
        <v>0</v>
      </c>
      <c r="F10100" s="291"/>
      <c r="G10100" s="294"/>
      <c r="H10100" s="294"/>
      <c r="I10100" s="294"/>
      <c r="J10100" s="294"/>
      <c r="K10100" s="292"/>
      <c r="L10100" s="293">
        <f ca="1">IF(OFFSET(L10100,-$D10100,0)="n/a","n/a",IF(L$5&gt;OFFSET(L10100,-$D10100,0)+$D10100,$E10100-SUM($G10100:K10100),($E10100-SUM($G10100:K10100))/(OFFSET(L10100,-$D10100,0)-(L$5-$D10100-1))))</f>
        <v>0</v>
      </c>
      <c r="M10100" s="293">
        <f ca="1">IF(OFFSET(M10100,-$D10100,0)="n/a","n/a",IF(M$5&gt;OFFSET(M10100,-$D10100,0)+$D10100,$E10100-SUM($G10100:L10100),($E10100-SUM($G10100:L10100))/(OFFSET(M10100,-$D10100,0)-(M$5-$D10100-1))))</f>
        <v>0</v>
      </c>
      <c r="N10100" s="293">
        <f ca="1">IF(OFFSET(N10100,-$D10100,0)="n/a","n/a",IF(N$5&gt;OFFSET(N10100,-$D10100,0)+$D10100,$E10100-SUM($G10100:M10100),($E10100-SUM($G10100:M10100))/(OFFSET(N10100,-$D10100,0)-(N$5-$D10100-1))))</f>
        <v>0</v>
      </c>
    </row>
    <row r="10101" spans="1:14" ht="12.75" hidden="1" customHeight="1" outlineLevel="2" x14ac:dyDescent="0.25">
      <c r="A10101" s="3"/>
      <c r="B10101" s="3"/>
      <c r="C10101" s="392"/>
      <c r="D10101" s="3">
        <v>6</v>
      </c>
      <c r="E10101" s="290">
        <f ca="1"/>
        <v>0</v>
      </c>
      <c r="F10101" s="291"/>
      <c r="G10101" s="294"/>
      <c r="H10101" s="294"/>
      <c r="I10101" s="294"/>
      <c r="J10101" s="294"/>
      <c r="K10101" s="294"/>
      <c r="L10101" s="292"/>
      <c r="M10101" s="293">
        <f ca="1">IF(OFFSET(M10101,-$D10101,0)="n/a","n/a",IF(M$5&gt;OFFSET(M10101,-$D10101,0)+$D10101,$E10101-SUM($G10101:L10101),($E10101-SUM($G10101:L10101))/(OFFSET(M10101,-$D10101,0)-(M$5-$D10101-1))))</f>
        <v>0</v>
      </c>
      <c r="N10101" s="293">
        <f ca="1">IF(OFFSET(N10101,-$D10101,0)="n/a","n/a",IF(N$5&gt;OFFSET(N10101,-$D10101,0)+$D10101,$E10101-SUM($G10101:M10101),($E10101-SUM($G10101:M10101))/(OFFSET(N10101,-$D10101,0)-(N$5-$D10101-1))))</f>
        <v>0</v>
      </c>
    </row>
    <row r="10102" spans="1:14" ht="12.75" hidden="1" customHeight="1" outlineLevel="2" x14ac:dyDescent="0.25">
      <c r="A10102" s="3"/>
      <c r="B10102" s="3"/>
      <c r="C10102" s="392"/>
      <c r="D10102" s="3">
        <v>7</v>
      </c>
      <c r="E10102" s="290">
        <f ca="1"/>
        <v>0</v>
      </c>
      <c r="F10102" s="291"/>
      <c r="G10102" s="294"/>
      <c r="H10102" s="294"/>
      <c r="I10102" s="294"/>
      <c r="J10102" s="294"/>
      <c r="K10102" s="294"/>
      <c r="L10102" s="294"/>
      <c r="M10102" s="292"/>
      <c r="N10102" s="293">
        <f ca="1">IF(OFFSET(N10102,-$D10102,0)="n/a","n/a",IF(N$5&gt;OFFSET(N10102,-$D10102,0)+$D10102,$E10102-SUM($G10102:M10102),($E10102-SUM($G10102:M10102))/(OFFSET(N10102,-$D10102,0)-(N$5-$D10102-1))))</f>
        <v>0</v>
      </c>
    </row>
    <row r="10103" spans="1:14" ht="12.75" hidden="1" customHeight="1" outlineLevel="2" x14ac:dyDescent="0.25">
      <c r="A10103" s="3"/>
      <c r="B10103" s="3"/>
      <c r="C10103" s="392"/>
      <c r="D10103" s="3">
        <v>8</v>
      </c>
      <c r="E10103" s="290">
        <f ca="1"/>
        <v>0</v>
      </c>
      <c r="F10103" s="291"/>
      <c r="G10103" s="294"/>
      <c r="H10103" s="294"/>
      <c r="I10103" s="294"/>
      <c r="J10103" s="294"/>
      <c r="K10103" s="294"/>
      <c r="L10103" s="294"/>
      <c r="M10103" s="294"/>
      <c r="N10103" s="292"/>
    </row>
    <row r="10104" spans="1:14" ht="12.75" hidden="1" customHeight="1" outlineLevel="2" x14ac:dyDescent="0.25">
      <c r="A10104" s="3"/>
      <c r="B10104" s="3"/>
      <c r="C10104" s="392"/>
      <c r="D10104" s="3">
        <v>9</v>
      </c>
      <c r="E10104" s="290" t="e">
        <f ca="1"/>
        <v>#N/A</v>
      </c>
      <c r="F10104" s="291"/>
      <c r="G10104" s="294"/>
      <c r="H10104" s="294"/>
      <c r="I10104" s="294"/>
      <c r="J10104" s="294"/>
      <c r="K10104" s="294"/>
      <c r="L10104" s="294"/>
      <c r="M10104" s="294"/>
      <c r="N10104" s="294"/>
    </row>
    <row r="10105" spans="1:14" ht="12.75" hidden="1" customHeight="1" outlineLevel="2" x14ac:dyDescent="0.25">
      <c r="A10105" s="3"/>
      <c r="B10105" s="3"/>
      <c r="C10105" s="392"/>
      <c r="D10105" s="3">
        <v>10</v>
      </c>
      <c r="E10105" s="290" t="e">
        <f ca="1"/>
        <v>#N/A</v>
      </c>
      <c r="F10105" s="291"/>
      <c r="G10105" s="294"/>
      <c r="H10105" s="294"/>
      <c r="I10105" s="294"/>
      <c r="J10105" s="294"/>
      <c r="K10105" s="294"/>
      <c r="L10105" s="294"/>
      <c r="M10105" s="294"/>
      <c r="N10105" s="294"/>
    </row>
    <row r="10106" spans="1:14" ht="12.75" hidden="1" customHeight="1" outlineLevel="2" x14ac:dyDescent="0.25">
      <c r="A10106" s="3"/>
      <c r="B10106" s="3"/>
      <c r="C10106" s="392"/>
      <c r="D10106" s="3">
        <v>11</v>
      </c>
      <c r="E10106" s="290" t="e">
        <f ca="1"/>
        <v>#N/A</v>
      </c>
      <c r="F10106" s="291"/>
      <c r="G10106" s="294"/>
      <c r="H10106" s="294"/>
      <c r="I10106" s="294"/>
      <c r="J10106" s="294"/>
      <c r="K10106" s="294"/>
      <c r="L10106" s="294"/>
      <c r="M10106" s="294"/>
      <c r="N10106" s="294"/>
    </row>
    <row r="10107" spans="1:14" ht="12.75" hidden="1" customHeight="1" outlineLevel="2" x14ac:dyDescent="0.25">
      <c r="A10107" s="3"/>
      <c r="B10107" s="3"/>
      <c r="C10107" s="392"/>
      <c r="D10107" s="3">
        <v>12</v>
      </c>
      <c r="E10107" s="290" t="e">
        <f ca="1"/>
        <v>#N/A</v>
      </c>
      <c r="F10107" s="291"/>
      <c r="G10107" s="294"/>
      <c r="H10107" s="294"/>
      <c r="I10107" s="294"/>
      <c r="J10107" s="294"/>
      <c r="K10107" s="294"/>
      <c r="L10107" s="294"/>
      <c r="M10107" s="294"/>
      <c r="N10107" s="294"/>
    </row>
    <row r="10108" spans="1:14" ht="12.75" hidden="1" customHeight="1" outlineLevel="2" x14ac:dyDescent="0.25">
      <c r="A10108" s="3"/>
      <c r="B10108" s="3"/>
      <c r="C10108" s="392"/>
      <c r="D10108" s="3">
        <v>13</v>
      </c>
      <c r="E10108" s="290" t="e">
        <f ca="1"/>
        <v>#N/A</v>
      </c>
      <c r="F10108" s="291"/>
      <c r="G10108" s="294"/>
      <c r="H10108" s="294"/>
      <c r="I10108" s="294"/>
      <c r="J10108" s="294"/>
      <c r="K10108" s="294"/>
      <c r="L10108" s="294"/>
      <c r="M10108" s="294"/>
      <c r="N10108" s="294"/>
    </row>
    <row r="10109" spans="1:14" ht="12.75" hidden="1" customHeight="1" outlineLevel="2" x14ac:dyDescent="0.25">
      <c r="A10109" s="3"/>
      <c r="B10109" s="3"/>
      <c r="C10109" s="392"/>
      <c r="D10109" s="3">
        <v>14</v>
      </c>
      <c r="E10109" s="290" t="e">
        <f ca="1"/>
        <v>#N/A</v>
      </c>
      <c r="F10109" s="291"/>
      <c r="G10109" s="294"/>
      <c r="H10109" s="294"/>
      <c r="I10109" s="294"/>
      <c r="J10109" s="294"/>
      <c r="K10109" s="294"/>
      <c r="L10109" s="294"/>
      <c r="M10109" s="294"/>
      <c r="N10109" s="294"/>
    </row>
    <row r="10110" spans="1:14" ht="12.75" hidden="1" customHeight="1" outlineLevel="2" x14ac:dyDescent="0.25">
      <c r="A10110" s="3"/>
      <c r="B10110" s="3"/>
      <c r="C10110" s="392"/>
      <c r="D10110" s="3">
        <v>15</v>
      </c>
      <c r="E10110" s="290" t="e">
        <f ca="1"/>
        <v>#N/A</v>
      </c>
      <c r="F10110" s="291"/>
      <c r="G10110" s="294"/>
      <c r="H10110" s="294"/>
      <c r="I10110" s="294"/>
      <c r="J10110" s="294"/>
      <c r="K10110" s="294"/>
      <c r="L10110" s="294"/>
      <c r="M10110" s="294"/>
      <c r="N10110" s="294"/>
    </row>
    <row r="10111" spans="1:14" ht="12.75" hidden="1" customHeight="1" outlineLevel="1" x14ac:dyDescent="0.25">
      <c r="A10111" s="3"/>
      <c r="B10111" s="145" t="str">
        <f ca="1">B10094</f>
        <v>Asset Type 005</v>
      </c>
      <c r="C10111" s="145" t="str">
        <f ca="1">C10094</f>
        <v>Description - Asset Type 005</v>
      </c>
      <c r="D10111" s="3"/>
      <c r="E10111" s="3"/>
      <c r="F10111" s="106" t="s">
        <v>47</v>
      </c>
      <c r="G10111" s="296">
        <f t="shared" ref="G10111:N10111" si="1010">SUM(G10096:G10110)</f>
        <v>0</v>
      </c>
      <c r="H10111" s="296">
        <f t="shared" ca="1" si="1010"/>
        <v>0</v>
      </c>
      <c r="I10111" s="296">
        <f t="shared" ca="1" si="1010"/>
        <v>0</v>
      </c>
      <c r="J10111" s="296">
        <f t="shared" ca="1" si="1010"/>
        <v>0</v>
      </c>
      <c r="K10111" s="296">
        <f t="shared" ca="1" si="1010"/>
        <v>0</v>
      </c>
      <c r="L10111" s="296">
        <f t="shared" ca="1" si="1010"/>
        <v>0</v>
      </c>
      <c r="M10111" s="296">
        <f t="shared" ca="1" si="1010"/>
        <v>0</v>
      </c>
      <c r="N10111" s="296">
        <f t="shared" ca="1" si="1010"/>
        <v>0</v>
      </c>
    </row>
    <row r="10112" spans="1:14" ht="12.75" hidden="1" customHeight="1" outlineLevel="2" x14ac:dyDescent="0.25">
      <c r="A10112" s="217">
        <f>A10094+1</f>
        <v>6</v>
      </c>
      <c r="B10112" s="22" t="str">
        <f ca="1">OFFSET($B$516,$A10112-1,0)</f>
        <v>Asset Type 006</v>
      </c>
      <c r="C10112" s="22" t="str">
        <f ca="1">OFFSET($C$516,$A10112-1,0)</f>
        <v>Description - Asset Type 006</v>
      </c>
      <c r="D10112" s="3"/>
      <c r="E10112" s="109"/>
      <c r="F10112" s="108" t="s">
        <v>46</v>
      </c>
      <c r="G10112" s="295">
        <f t="shared" ref="G10112:N10112" ca="1" si="1011">VLOOKUP($B10112,$B$516:$N$1015,5+G$5,FALSE)</f>
        <v>0</v>
      </c>
      <c r="H10112" s="295">
        <f t="shared" ca="1" si="1011"/>
        <v>0</v>
      </c>
      <c r="I10112" s="295">
        <f t="shared" ca="1" si="1011"/>
        <v>0</v>
      </c>
      <c r="J10112" s="295">
        <f t="shared" ca="1" si="1011"/>
        <v>0</v>
      </c>
      <c r="K10112" s="295">
        <f t="shared" ca="1" si="1011"/>
        <v>0</v>
      </c>
      <c r="L10112" s="295">
        <f t="shared" ca="1" si="1011"/>
        <v>0</v>
      </c>
      <c r="M10112" s="295">
        <f t="shared" ca="1" si="1011"/>
        <v>0</v>
      </c>
      <c r="N10112" s="295">
        <f t="shared" ca="1" si="1011"/>
        <v>0</v>
      </c>
    </row>
    <row r="10113" spans="1:14" ht="12.75" hidden="1" customHeight="1" outlineLevel="2" x14ac:dyDescent="0.25">
      <c r="A10113" s="3"/>
      <c r="B10113" s="3"/>
      <c r="C10113" s="21"/>
      <c r="D10113" s="3"/>
      <c r="E10113" s="107"/>
      <c r="F10113" s="106" t="s">
        <v>80</v>
      </c>
      <c r="G10113" s="111">
        <f ca="1">VLOOKUP($B10112,'Input Sheet'!$B$515:$N$1014,5+G$5,FALSE)</f>
        <v>0</v>
      </c>
      <c r="H10113" s="111">
        <f ca="1">VLOOKUP($B10112,'Input Sheet'!$B$515:$N$1014,5+H$5,FALSE)</f>
        <v>0</v>
      </c>
      <c r="I10113" s="111">
        <f ca="1">VLOOKUP($B10112,'Input Sheet'!$B$515:$N$1014,5+I$5,FALSE)</f>
        <v>0</v>
      </c>
      <c r="J10113" s="111">
        <f ca="1">VLOOKUP($B10112,'Input Sheet'!$B$515:$N$1014,5+J$5,FALSE)</f>
        <v>0</v>
      </c>
      <c r="K10113" s="111">
        <f ca="1">VLOOKUP($B10112,'Input Sheet'!$B$515:$N$1014,5+K$5,FALSE)</f>
        <v>0</v>
      </c>
      <c r="L10113" s="111">
        <f ca="1">VLOOKUP($B10112,'Input Sheet'!$B$515:$N$1014,5+L$5,FALSE)</f>
        <v>0</v>
      </c>
      <c r="M10113" s="111">
        <f ca="1">VLOOKUP($B10112,'Input Sheet'!$B$515:$N$1014,5+M$5,FALSE)</f>
        <v>0</v>
      </c>
      <c r="N10113" s="111">
        <f ca="1">VLOOKUP($B10112,'Input Sheet'!$B$515:$N$1014,5+N$5,FALSE)</f>
        <v>0</v>
      </c>
    </row>
    <row r="10114" spans="1:14" ht="12.75" hidden="1" customHeight="1" outlineLevel="2" x14ac:dyDescent="0.25">
      <c r="A10114" s="3"/>
      <c r="B10114" s="3"/>
      <c r="C10114" s="3"/>
      <c r="D10114" s="3">
        <v>1</v>
      </c>
      <c r="E10114" s="290">
        <f t="array" aca="1" ref="E10114:E10128" ca="1">TRANSPOSE(G10112:N10112)</f>
        <v>0</v>
      </c>
      <c r="F10114" s="291"/>
      <c r="G10114" s="292"/>
      <c r="H10114" s="293">
        <f ca="1">IF(OFFSET(H10114,-$D10114,0)="n/a","n/a",IF(H$5&gt;OFFSET(H10114,-$D10114,0)+$D10114,$E10114-SUM($G10114:G10114),($E10114-SUM($G10114:G10114))/(OFFSET(H10114,-$D10114,0)-(H$5-$D10114-1))))</f>
        <v>0</v>
      </c>
      <c r="I10114" s="293">
        <f ca="1">IF(OFFSET(I10114,-$D10114,0)="n/a","n/a",IF(I$5&gt;OFFSET(I10114,-$D10114,0)+$D10114,$E10114-SUM($G10114:H10114),($E10114-SUM($G10114:H10114))/(OFFSET(I10114,-$D10114,0)-(I$5-$D10114-1))))</f>
        <v>0</v>
      </c>
      <c r="J10114" s="293">
        <f ca="1">IF(OFFSET(J10114,-$D10114,0)="n/a","n/a",IF(J$5&gt;OFFSET(J10114,-$D10114,0)+$D10114,$E10114-SUM($G10114:I10114),($E10114-SUM($G10114:I10114))/(OFFSET(J10114,-$D10114,0)-(J$5-$D10114-1))))</f>
        <v>0</v>
      </c>
      <c r="K10114" s="293">
        <f ca="1">IF(OFFSET(K10114,-$D10114,0)="n/a","n/a",IF(K$5&gt;OFFSET(K10114,-$D10114,0)+$D10114,$E10114-SUM($G10114:J10114),($E10114-SUM($G10114:J10114))/(OFFSET(K10114,-$D10114,0)-(K$5-$D10114-1))))</f>
        <v>0</v>
      </c>
      <c r="L10114" s="293">
        <f ca="1">IF(OFFSET(L10114,-$D10114,0)="n/a","n/a",IF(L$5&gt;OFFSET(L10114,-$D10114,0)+$D10114,$E10114-SUM($G10114:K10114),($E10114-SUM($G10114:K10114))/(OFFSET(L10114,-$D10114,0)-(L$5-$D10114-1))))</f>
        <v>0</v>
      </c>
      <c r="M10114" s="293">
        <f ca="1">IF(OFFSET(M10114,-$D10114,0)="n/a","n/a",IF(M$5&gt;OFFSET(M10114,-$D10114,0)+$D10114,$E10114-SUM($G10114:L10114),($E10114-SUM($G10114:L10114))/(OFFSET(M10114,-$D10114,0)-(M$5-$D10114-1))))</f>
        <v>0</v>
      </c>
      <c r="N10114" s="293">
        <f ca="1">IF(OFFSET(N10114,-$D10114,0)="n/a","n/a",IF(N$5&gt;OFFSET(N10114,-$D10114,0)+$D10114,$E10114-SUM($G10114:M10114),($E10114-SUM($G10114:M10114))/(OFFSET(N10114,-$D10114,0)-(N$5-$D10114-1))))</f>
        <v>0</v>
      </c>
    </row>
    <row r="10115" spans="1:14" ht="12.75" hidden="1" customHeight="1" outlineLevel="2" x14ac:dyDescent="0.25">
      <c r="A10115" s="3"/>
      <c r="B10115" s="3"/>
      <c r="C10115" s="392" t="s">
        <v>48</v>
      </c>
      <c r="D10115" s="3">
        <v>2</v>
      </c>
      <c r="E10115" s="290">
        <f ca="1"/>
        <v>0</v>
      </c>
      <c r="F10115" s="291"/>
      <c r="G10115" s="294"/>
      <c r="H10115" s="292"/>
      <c r="I10115" s="293">
        <f ca="1">IF(OFFSET(I10115,-$D10115,0)="n/a","n/a",IF(I$5&gt;OFFSET(I10115,-$D10115,0)+$D10115,$E10115-SUM($G10115:H10115),($E10115-SUM($G10115:H10115))/(OFFSET(I10115,-$D10115,0)-(I$5-$D10115-1))))</f>
        <v>0</v>
      </c>
      <c r="J10115" s="293">
        <f ca="1">IF(OFFSET(J10115,-$D10115,0)="n/a","n/a",IF(J$5&gt;OFFSET(J10115,-$D10115,0)+$D10115,$E10115-SUM($G10115:I10115),($E10115-SUM($G10115:I10115))/(OFFSET(J10115,-$D10115,0)-(J$5-$D10115-1))))</f>
        <v>0</v>
      </c>
      <c r="K10115" s="293">
        <f ca="1">IF(OFFSET(K10115,-$D10115,0)="n/a","n/a",IF(K$5&gt;OFFSET(K10115,-$D10115,0)+$D10115,$E10115-SUM($G10115:J10115),($E10115-SUM($G10115:J10115))/(OFFSET(K10115,-$D10115,0)-(K$5-$D10115-1))))</f>
        <v>0</v>
      </c>
      <c r="L10115" s="293">
        <f ca="1">IF(OFFSET(L10115,-$D10115,0)="n/a","n/a",IF(L$5&gt;OFFSET(L10115,-$D10115,0)+$D10115,$E10115-SUM($G10115:K10115),($E10115-SUM($G10115:K10115))/(OFFSET(L10115,-$D10115,0)-(L$5-$D10115-1))))</f>
        <v>0</v>
      </c>
      <c r="M10115" s="293">
        <f ca="1">IF(OFFSET(M10115,-$D10115,0)="n/a","n/a",IF(M$5&gt;OFFSET(M10115,-$D10115,0)+$D10115,$E10115-SUM($G10115:L10115),($E10115-SUM($G10115:L10115))/(OFFSET(M10115,-$D10115,0)-(M$5-$D10115-1))))</f>
        <v>0</v>
      </c>
      <c r="N10115" s="293">
        <f ca="1">IF(OFFSET(N10115,-$D10115,0)="n/a","n/a",IF(N$5&gt;OFFSET(N10115,-$D10115,0)+$D10115,$E10115-SUM($G10115:M10115),($E10115-SUM($G10115:M10115))/(OFFSET(N10115,-$D10115,0)-(N$5-$D10115-1))))</f>
        <v>0</v>
      </c>
    </row>
    <row r="10116" spans="1:14" ht="12.75" hidden="1" customHeight="1" outlineLevel="2" x14ac:dyDescent="0.25">
      <c r="A10116" s="3"/>
      <c r="B10116" s="3"/>
      <c r="C10116" s="392"/>
      <c r="D10116" s="3">
        <v>3</v>
      </c>
      <c r="E10116" s="290">
        <f ca="1"/>
        <v>0</v>
      </c>
      <c r="F10116" s="291"/>
      <c r="G10116" s="294"/>
      <c r="H10116" s="294"/>
      <c r="I10116" s="292"/>
      <c r="J10116" s="293">
        <f ca="1">IF(OFFSET(J10116,-$D10116,0)="n/a","n/a",IF(J$5&gt;OFFSET(J10116,-$D10116,0)+$D10116,$E10116-SUM($G10116:I10116),($E10116-SUM($G10116:I10116))/(OFFSET(J10116,-$D10116,0)-(J$5-$D10116-1))))</f>
        <v>0</v>
      </c>
      <c r="K10116" s="293">
        <f ca="1">IF(OFFSET(K10116,-$D10116,0)="n/a","n/a",IF(K$5&gt;OFFSET(K10116,-$D10116,0)+$D10116,$E10116-SUM($G10116:J10116),($E10116-SUM($G10116:J10116))/(OFFSET(K10116,-$D10116,0)-(K$5-$D10116-1))))</f>
        <v>0</v>
      </c>
      <c r="L10116" s="293">
        <f ca="1">IF(OFFSET(L10116,-$D10116,0)="n/a","n/a",IF(L$5&gt;OFFSET(L10116,-$D10116,0)+$D10116,$E10116-SUM($G10116:K10116),($E10116-SUM($G10116:K10116))/(OFFSET(L10116,-$D10116,0)-(L$5-$D10116-1))))</f>
        <v>0</v>
      </c>
      <c r="M10116" s="293">
        <f ca="1">IF(OFFSET(M10116,-$D10116,0)="n/a","n/a",IF(M$5&gt;OFFSET(M10116,-$D10116,0)+$D10116,$E10116-SUM($G10116:L10116),($E10116-SUM($G10116:L10116))/(OFFSET(M10116,-$D10116,0)-(M$5-$D10116-1))))</f>
        <v>0</v>
      </c>
      <c r="N10116" s="293">
        <f ca="1">IF(OFFSET(N10116,-$D10116,0)="n/a","n/a",IF(N$5&gt;OFFSET(N10116,-$D10116,0)+$D10116,$E10116-SUM($G10116:M10116),($E10116-SUM($G10116:M10116))/(OFFSET(N10116,-$D10116,0)-(N$5-$D10116-1))))</f>
        <v>0</v>
      </c>
    </row>
    <row r="10117" spans="1:14" ht="12.75" hidden="1" customHeight="1" outlineLevel="2" x14ac:dyDescent="0.25">
      <c r="A10117" s="3"/>
      <c r="B10117" s="3"/>
      <c r="C10117" s="392"/>
      <c r="D10117" s="3">
        <v>4</v>
      </c>
      <c r="E10117" s="290">
        <f ca="1"/>
        <v>0</v>
      </c>
      <c r="F10117" s="291"/>
      <c r="G10117" s="294"/>
      <c r="H10117" s="294"/>
      <c r="I10117" s="294"/>
      <c r="J10117" s="292"/>
      <c r="K10117" s="293">
        <f ca="1">IF(OFFSET(K10117,-$D10117,0)="n/a","n/a",IF(K$5&gt;OFFSET(K10117,-$D10117,0)+$D10117,$E10117-SUM($G10117:J10117),($E10117-SUM($G10117:J10117))/(OFFSET(K10117,-$D10117,0)-(K$5-$D10117-1))))</f>
        <v>0</v>
      </c>
      <c r="L10117" s="293">
        <f ca="1">IF(OFFSET(L10117,-$D10117,0)="n/a","n/a",IF(L$5&gt;OFFSET(L10117,-$D10117,0)+$D10117,$E10117-SUM($G10117:K10117),($E10117-SUM($G10117:K10117))/(OFFSET(L10117,-$D10117,0)-(L$5-$D10117-1))))</f>
        <v>0</v>
      </c>
      <c r="M10117" s="293">
        <f ca="1">IF(OFFSET(M10117,-$D10117,0)="n/a","n/a",IF(M$5&gt;OFFSET(M10117,-$D10117,0)+$D10117,$E10117-SUM($G10117:L10117),($E10117-SUM($G10117:L10117))/(OFFSET(M10117,-$D10117,0)-(M$5-$D10117-1))))</f>
        <v>0</v>
      </c>
      <c r="N10117" s="293">
        <f ca="1">IF(OFFSET(N10117,-$D10117,0)="n/a","n/a",IF(N$5&gt;OFFSET(N10117,-$D10117,0)+$D10117,$E10117-SUM($G10117:M10117),($E10117-SUM($G10117:M10117))/(OFFSET(N10117,-$D10117,0)-(N$5-$D10117-1))))</f>
        <v>0</v>
      </c>
    </row>
    <row r="10118" spans="1:14" ht="12.75" hidden="1" customHeight="1" outlineLevel="2" x14ac:dyDescent="0.25">
      <c r="A10118" s="3"/>
      <c r="B10118" s="3"/>
      <c r="C10118" s="392"/>
      <c r="D10118" s="3">
        <v>5</v>
      </c>
      <c r="E10118" s="290">
        <f ca="1"/>
        <v>0</v>
      </c>
      <c r="F10118" s="291"/>
      <c r="G10118" s="294"/>
      <c r="H10118" s="294"/>
      <c r="I10118" s="294"/>
      <c r="J10118" s="294"/>
      <c r="K10118" s="292"/>
      <c r="L10118" s="293">
        <f ca="1">IF(OFFSET(L10118,-$D10118,0)="n/a","n/a",IF(L$5&gt;OFFSET(L10118,-$D10118,0)+$D10118,$E10118-SUM($G10118:K10118),($E10118-SUM($G10118:K10118))/(OFFSET(L10118,-$D10118,0)-(L$5-$D10118-1))))</f>
        <v>0</v>
      </c>
      <c r="M10118" s="293">
        <f ca="1">IF(OFFSET(M10118,-$D10118,0)="n/a","n/a",IF(M$5&gt;OFFSET(M10118,-$D10118,0)+$D10118,$E10118-SUM($G10118:L10118),($E10118-SUM($G10118:L10118))/(OFFSET(M10118,-$D10118,0)-(M$5-$D10118-1))))</f>
        <v>0</v>
      </c>
      <c r="N10118" s="293">
        <f ca="1">IF(OFFSET(N10118,-$D10118,0)="n/a","n/a",IF(N$5&gt;OFFSET(N10118,-$D10118,0)+$D10118,$E10118-SUM($G10118:M10118),($E10118-SUM($G10118:M10118))/(OFFSET(N10118,-$D10118,0)-(N$5-$D10118-1))))</f>
        <v>0</v>
      </c>
    </row>
    <row r="10119" spans="1:14" ht="12.75" hidden="1" customHeight="1" outlineLevel="2" x14ac:dyDescent="0.25">
      <c r="A10119" s="3"/>
      <c r="B10119" s="3"/>
      <c r="C10119" s="392"/>
      <c r="D10119" s="3">
        <v>6</v>
      </c>
      <c r="E10119" s="290">
        <f ca="1"/>
        <v>0</v>
      </c>
      <c r="F10119" s="291"/>
      <c r="G10119" s="294"/>
      <c r="H10119" s="294"/>
      <c r="I10119" s="294"/>
      <c r="J10119" s="294"/>
      <c r="K10119" s="294"/>
      <c r="L10119" s="292"/>
      <c r="M10119" s="293">
        <f ca="1">IF(OFFSET(M10119,-$D10119,0)="n/a","n/a",IF(M$5&gt;OFFSET(M10119,-$D10119,0)+$D10119,$E10119-SUM($G10119:L10119),($E10119-SUM($G10119:L10119))/(OFFSET(M10119,-$D10119,0)-(M$5-$D10119-1))))</f>
        <v>0</v>
      </c>
      <c r="N10119" s="293">
        <f ca="1">IF(OFFSET(N10119,-$D10119,0)="n/a","n/a",IF(N$5&gt;OFFSET(N10119,-$D10119,0)+$D10119,$E10119-SUM($G10119:M10119),($E10119-SUM($G10119:M10119))/(OFFSET(N10119,-$D10119,0)-(N$5-$D10119-1))))</f>
        <v>0</v>
      </c>
    </row>
    <row r="10120" spans="1:14" ht="12.75" hidden="1" customHeight="1" outlineLevel="2" x14ac:dyDescent="0.25">
      <c r="A10120" s="3"/>
      <c r="B10120" s="3"/>
      <c r="C10120" s="392"/>
      <c r="D10120" s="3">
        <v>7</v>
      </c>
      <c r="E10120" s="290">
        <f ca="1"/>
        <v>0</v>
      </c>
      <c r="F10120" s="291"/>
      <c r="G10120" s="294"/>
      <c r="H10120" s="294"/>
      <c r="I10120" s="294"/>
      <c r="J10120" s="294"/>
      <c r="K10120" s="294"/>
      <c r="L10120" s="294"/>
      <c r="M10120" s="292"/>
      <c r="N10120" s="293">
        <f ca="1">IF(OFFSET(N10120,-$D10120,0)="n/a","n/a",IF(N$5&gt;OFFSET(N10120,-$D10120,0)+$D10120,$E10120-SUM($G10120:M10120),($E10120-SUM($G10120:M10120))/(OFFSET(N10120,-$D10120,0)-(N$5-$D10120-1))))</f>
        <v>0</v>
      </c>
    </row>
    <row r="10121" spans="1:14" ht="12.75" hidden="1" customHeight="1" outlineLevel="2" x14ac:dyDescent="0.25">
      <c r="A10121" s="3"/>
      <c r="B10121" s="3"/>
      <c r="C10121" s="392"/>
      <c r="D10121" s="3">
        <v>8</v>
      </c>
      <c r="E10121" s="290">
        <f ca="1"/>
        <v>0</v>
      </c>
      <c r="F10121" s="291"/>
      <c r="G10121" s="294"/>
      <c r="H10121" s="294"/>
      <c r="I10121" s="294"/>
      <c r="J10121" s="294"/>
      <c r="K10121" s="294"/>
      <c r="L10121" s="294"/>
      <c r="M10121" s="294"/>
      <c r="N10121" s="292"/>
    </row>
    <row r="10122" spans="1:14" ht="12.75" hidden="1" customHeight="1" outlineLevel="2" x14ac:dyDescent="0.25">
      <c r="A10122" s="3"/>
      <c r="B10122" s="3"/>
      <c r="C10122" s="392"/>
      <c r="D10122" s="3">
        <v>9</v>
      </c>
      <c r="E10122" s="290" t="e">
        <f ca="1"/>
        <v>#N/A</v>
      </c>
      <c r="F10122" s="291"/>
      <c r="G10122" s="294"/>
      <c r="H10122" s="294"/>
      <c r="I10122" s="294"/>
      <c r="J10122" s="294"/>
      <c r="K10122" s="294"/>
      <c r="L10122" s="294"/>
      <c r="M10122" s="294"/>
      <c r="N10122" s="294"/>
    </row>
    <row r="10123" spans="1:14" ht="12.75" hidden="1" customHeight="1" outlineLevel="2" x14ac:dyDescent="0.25">
      <c r="A10123" s="3"/>
      <c r="B10123" s="3"/>
      <c r="C10123" s="392"/>
      <c r="D10123" s="3">
        <v>10</v>
      </c>
      <c r="E10123" s="290" t="e">
        <f ca="1"/>
        <v>#N/A</v>
      </c>
      <c r="F10123" s="291"/>
      <c r="G10123" s="294"/>
      <c r="H10123" s="294"/>
      <c r="I10123" s="294"/>
      <c r="J10123" s="294"/>
      <c r="K10123" s="294"/>
      <c r="L10123" s="294"/>
      <c r="M10123" s="294"/>
      <c r="N10123" s="294"/>
    </row>
    <row r="10124" spans="1:14" ht="12.75" hidden="1" customHeight="1" outlineLevel="2" x14ac:dyDescent="0.25">
      <c r="A10124" s="3"/>
      <c r="B10124" s="3"/>
      <c r="C10124" s="392"/>
      <c r="D10124" s="3">
        <v>11</v>
      </c>
      <c r="E10124" s="290" t="e">
        <f ca="1"/>
        <v>#N/A</v>
      </c>
      <c r="F10124" s="291"/>
      <c r="G10124" s="294"/>
      <c r="H10124" s="294"/>
      <c r="I10124" s="294"/>
      <c r="J10124" s="294"/>
      <c r="K10124" s="294"/>
      <c r="L10124" s="294"/>
      <c r="M10124" s="294"/>
      <c r="N10124" s="294"/>
    </row>
    <row r="10125" spans="1:14" ht="12.75" hidden="1" customHeight="1" outlineLevel="2" x14ac:dyDescent="0.25">
      <c r="A10125" s="3"/>
      <c r="B10125" s="3"/>
      <c r="C10125" s="392"/>
      <c r="D10125" s="3">
        <v>12</v>
      </c>
      <c r="E10125" s="290" t="e">
        <f ca="1"/>
        <v>#N/A</v>
      </c>
      <c r="F10125" s="291"/>
      <c r="G10125" s="294"/>
      <c r="H10125" s="294"/>
      <c r="I10125" s="294"/>
      <c r="J10125" s="294"/>
      <c r="K10125" s="294"/>
      <c r="L10125" s="294"/>
      <c r="M10125" s="294"/>
      <c r="N10125" s="294"/>
    </row>
    <row r="10126" spans="1:14" ht="12.75" hidden="1" customHeight="1" outlineLevel="2" x14ac:dyDescent="0.25">
      <c r="A10126" s="3"/>
      <c r="B10126" s="3"/>
      <c r="C10126" s="392"/>
      <c r="D10126" s="3">
        <v>13</v>
      </c>
      <c r="E10126" s="290" t="e">
        <f ca="1"/>
        <v>#N/A</v>
      </c>
      <c r="F10126" s="291"/>
      <c r="G10126" s="294"/>
      <c r="H10126" s="294"/>
      <c r="I10126" s="294"/>
      <c r="J10126" s="294"/>
      <c r="K10126" s="294"/>
      <c r="L10126" s="294"/>
      <c r="M10126" s="294"/>
      <c r="N10126" s="294"/>
    </row>
    <row r="10127" spans="1:14" ht="12.75" hidden="1" customHeight="1" outlineLevel="2" x14ac:dyDescent="0.25">
      <c r="A10127" s="3"/>
      <c r="B10127" s="3"/>
      <c r="C10127" s="392"/>
      <c r="D10127" s="3">
        <v>14</v>
      </c>
      <c r="E10127" s="290" t="e">
        <f ca="1"/>
        <v>#N/A</v>
      </c>
      <c r="F10127" s="291"/>
      <c r="G10127" s="294"/>
      <c r="H10127" s="294"/>
      <c r="I10127" s="294"/>
      <c r="J10127" s="294"/>
      <c r="K10127" s="294"/>
      <c r="L10127" s="294"/>
      <c r="M10127" s="294"/>
      <c r="N10127" s="294"/>
    </row>
    <row r="10128" spans="1:14" ht="12.75" hidden="1" customHeight="1" outlineLevel="2" x14ac:dyDescent="0.25">
      <c r="A10128" s="3"/>
      <c r="B10128" s="3"/>
      <c r="C10128" s="392"/>
      <c r="D10128" s="3">
        <v>15</v>
      </c>
      <c r="E10128" s="290" t="e">
        <f ca="1"/>
        <v>#N/A</v>
      </c>
      <c r="F10128" s="291"/>
      <c r="G10128" s="294"/>
      <c r="H10128" s="294"/>
      <c r="I10128" s="294"/>
      <c r="J10128" s="294"/>
      <c r="K10128" s="294"/>
      <c r="L10128" s="294"/>
      <c r="M10128" s="294"/>
      <c r="N10128" s="294"/>
    </row>
    <row r="10129" spans="1:14" ht="12.75" hidden="1" customHeight="1" outlineLevel="1" x14ac:dyDescent="0.25">
      <c r="A10129" s="3"/>
      <c r="B10129" s="145" t="str">
        <f ca="1">B10112</f>
        <v>Asset Type 006</v>
      </c>
      <c r="C10129" s="145" t="str">
        <f ca="1">C10112</f>
        <v>Description - Asset Type 006</v>
      </c>
      <c r="D10129" s="3"/>
      <c r="E10129" s="3"/>
      <c r="F10129" s="106" t="s">
        <v>47</v>
      </c>
      <c r="G10129" s="296">
        <f t="shared" ref="G10129:N10129" si="1012">SUM(G10114:G10128)</f>
        <v>0</v>
      </c>
      <c r="H10129" s="296">
        <f t="shared" ca="1" si="1012"/>
        <v>0</v>
      </c>
      <c r="I10129" s="296">
        <f t="shared" ca="1" si="1012"/>
        <v>0</v>
      </c>
      <c r="J10129" s="296">
        <f t="shared" ca="1" si="1012"/>
        <v>0</v>
      </c>
      <c r="K10129" s="296">
        <f t="shared" ca="1" si="1012"/>
        <v>0</v>
      </c>
      <c r="L10129" s="296">
        <f t="shared" ca="1" si="1012"/>
        <v>0</v>
      </c>
      <c r="M10129" s="296">
        <f t="shared" ca="1" si="1012"/>
        <v>0</v>
      </c>
      <c r="N10129" s="296">
        <f t="shared" ca="1" si="1012"/>
        <v>0</v>
      </c>
    </row>
    <row r="10130" spans="1:14" ht="12.75" hidden="1" customHeight="1" outlineLevel="2" x14ac:dyDescent="0.25">
      <c r="A10130" s="217">
        <f>A10112+1</f>
        <v>7</v>
      </c>
      <c r="B10130" s="22" t="str">
        <f ca="1">OFFSET($B$516,$A10130-1,0)</f>
        <v>Asset Type 007</v>
      </c>
      <c r="C10130" s="22" t="str">
        <f ca="1">OFFSET($C$516,$A10130-1,0)</f>
        <v>Description - Asset Type 007</v>
      </c>
      <c r="D10130" s="3"/>
      <c r="E10130" s="109"/>
      <c r="F10130" s="108" t="s">
        <v>46</v>
      </c>
      <c r="G10130" s="295">
        <f t="shared" ref="G10130:N10130" ca="1" si="1013">VLOOKUP($B10130,$B$516:$N$1015,5+G$5,FALSE)</f>
        <v>0</v>
      </c>
      <c r="H10130" s="295">
        <f t="shared" ca="1" si="1013"/>
        <v>0</v>
      </c>
      <c r="I10130" s="295">
        <f t="shared" ca="1" si="1013"/>
        <v>0</v>
      </c>
      <c r="J10130" s="295">
        <f t="shared" ca="1" si="1013"/>
        <v>0</v>
      </c>
      <c r="K10130" s="295">
        <f t="shared" ca="1" si="1013"/>
        <v>0</v>
      </c>
      <c r="L10130" s="295">
        <f t="shared" ca="1" si="1013"/>
        <v>0</v>
      </c>
      <c r="M10130" s="295">
        <f t="shared" ca="1" si="1013"/>
        <v>0</v>
      </c>
      <c r="N10130" s="295">
        <f t="shared" ca="1" si="1013"/>
        <v>0</v>
      </c>
    </row>
    <row r="10131" spans="1:14" ht="12.75" hidden="1" customHeight="1" outlineLevel="2" x14ac:dyDescent="0.25">
      <c r="A10131" s="3"/>
      <c r="B10131" s="3"/>
      <c r="C10131" s="21"/>
      <c r="D10131" s="3"/>
      <c r="E10131" s="107"/>
      <c r="F10131" s="106" t="s">
        <v>80</v>
      </c>
      <c r="G10131" s="111">
        <f ca="1">VLOOKUP($B10130,'Input Sheet'!$B$515:$N$1014,5+G$5,FALSE)</f>
        <v>0</v>
      </c>
      <c r="H10131" s="111">
        <f ca="1">VLOOKUP($B10130,'Input Sheet'!$B$515:$N$1014,5+H$5,FALSE)</f>
        <v>0</v>
      </c>
      <c r="I10131" s="111">
        <f ca="1">VLOOKUP($B10130,'Input Sheet'!$B$515:$N$1014,5+I$5,FALSE)</f>
        <v>0</v>
      </c>
      <c r="J10131" s="111">
        <f ca="1">VLOOKUP($B10130,'Input Sheet'!$B$515:$N$1014,5+J$5,FALSE)</f>
        <v>0</v>
      </c>
      <c r="K10131" s="111">
        <f ca="1">VLOOKUP($B10130,'Input Sheet'!$B$515:$N$1014,5+K$5,FALSE)</f>
        <v>0</v>
      </c>
      <c r="L10131" s="111">
        <f ca="1">VLOOKUP($B10130,'Input Sheet'!$B$515:$N$1014,5+L$5,FALSE)</f>
        <v>0</v>
      </c>
      <c r="M10131" s="111">
        <f ca="1">VLOOKUP($B10130,'Input Sheet'!$B$515:$N$1014,5+M$5,FALSE)</f>
        <v>0</v>
      </c>
      <c r="N10131" s="111">
        <f ca="1">VLOOKUP($B10130,'Input Sheet'!$B$515:$N$1014,5+N$5,FALSE)</f>
        <v>0</v>
      </c>
    </row>
    <row r="10132" spans="1:14" ht="12.75" hidden="1" customHeight="1" outlineLevel="2" x14ac:dyDescent="0.25">
      <c r="A10132" s="3"/>
      <c r="B10132" s="3"/>
      <c r="C10132" s="3"/>
      <c r="D10132" s="3">
        <v>1</v>
      </c>
      <c r="E10132" s="290">
        <f t="array" aca="1" ref="E10132:E10146" ca="1">TRANSPOSE(G10130:N10130)</f>
        <v>0</v>
      </c>
      <c r="F10132" s="291"/>
      <c r="G10132" s="292"/>
      <c r="H10132" s="293">
        <f ca="1">IF(OFFSET(H10132,-$D10132,0)="n/a","n/a",IF(H$5&gt;OFFSET(H10132,-$D10132,0)+$D10132,$E10132-SUM($G10132:G10132),($E10132-SUM($G10132:G10132))/(OFFSET(H10132,-$D10132,0)-(H$5-$D10132-1))))</f>
        <v>0</v>
      </c>
      <c r="I10132" s="293">
        <f ca="1">IF(OFFSET(I10132,-$D10132,0)="n/a","n/a",IF(I$5&gt;OFFSET(I10132,-$D10132,0)+$D10132,$E10132-SUM($G10132:H10132),($E10132-SUM($G10132:H10132))/(OFFSET(I10132,-$D10132,0)-(I$5-$D10132-1))))</f>
        <v>0</v>
      </c>
      <c r="J10132" s="293">
        <f ca="1">IF(OFFSET(J10132,-$D10132,0)="n/a","n/a",IF(J$5&gt;OFFSET(J10132,-$D10132,0)+$D10132,$E10132-SUM($G10132:I10132),($E10132-SUM($G10132:I10132))/(OFFSET(J10132,-$D10132,0)-(J$5-$D10132-1))))</f>
        <v>0</v>
      </c>
      <c r="K10132" s="293">
        <f ca="1">IF(OFFSET(K10132,-$D10132,0)="n/a","n/a",IF(K$5&gt;OFFSET(K10132,-$D10132,0)+$D10132,$E10132-SUM($G10132:J10132),($E10132-SUM($G10132:J10132))/(OFFSET(K10132,-$D10132,0)-(K$5-$D10132-1))))</f>
        <v>0</v>
      </c>
      <c r="L10132" s="293">
        <f ca="1">IF(OFFSET(L10132,-$D10132,0)="n/a","n/a",IF(L$5&gt;OFFSET(L10132,-$D10132,0)+$D10132,$E10132-SUM($G10132:K10132),($E10132-SUM($G10132:K10132))/(OFFSET(L10132,-$D10132,0)-(L$5-$D10132-1))))</f>
        <v>0</v>
      </c>
      <c r="M10132" s="293">
        <f ca="1">IF(OFFSET(M10132,-$D10132,0)="n/a","n/a",IF(M$5&gt;OFFSET(M10132,-$D10132,0)+$D10132,$E10132-SUM($G10132:L10132),($E10132-SUM($G10132:L10132))/(OFFSET(M10132,-$D10132,0)-(M$5-$D10132-1))))</f>
        <v>0</v>
      </c>
      <c r="N10132" s="293">
        <f ca="1">IF(OFFSET(N10132,-$D10132,0)="n/a","n/a",IF(N$5&gt;OFFSET(N10132,-$D10132,0)+$D10132,$E10132-SUM($G10132:M10132),($E10132-SUM($G10132:M10132))/(OFFSET(N10132,-$D10132,0)-(N$5-$D10132-1))))</f>
        <v>0</v>
      </c>
    </row>
    <row r="10133" spans="1:14" ht="12.75" hidden="1" customHeight="1" outlineLevel="2" x14ac:dyDescent="0.25">
      <c r="A10133" s="3"/>
      <c r="B10133" s="3"/>
      <c r="C10133" s="392" t="s">
        <v>48</v>
      </c>
      <c r="D10133" s="3">
        <v>2</v>
      </c>
      <c r="E10133" s="290">
        <f ca="1"/>
        <v>0</v>
      </c>
      <c r="F10133" s="291"/>
      <c r="G10133" s="294"/>
      <c r="H10133" s="292"/>
      <c r="I10133" s="293">
        <f ca="1">IF(OFFSET(I10133,-$D10133,0)="n/a","n/a",IF(I$5&gt;OFFSET(I10133,-$D10133,0)+$D10133,$E10133-SUM($G10133:H10133),($E10133-SUM($G10133:H10133))/(OFFSET(I10133,-$D10133,0)-(I$5-$D10133-1))))</f>
        <v>0</v>
      </c>
      <c r="J10133" s="293">
        <f ca="1">IF(OFFSET(J10133,-$D10133,0)="n/a","n/a",IF(J$5&gt;OFFSET(J10133,-$D10133,0)+$D10133,$E10133-SUM($G10133:I10133),($E10133-SUM($G10133:I10133))/(OFFSET(J10133,-$D10133,0)-(J$5-$D10133-1))))</f>
        <v>0</v>
      </c>
      <c r="K10133" s="293">
        <f ca="1">IF(OFFSET(K10133,-$D10133,0)="n/a","n/a",IF(K$5&gt;OFFSET(K10133,-$D10133,0)+$D10133,$E10133-SUM($G10133:J10133),($E10133-SUM($G10133:J10133))/(OFFSET(K10133,-$D10133,0)-(K$5-$D10133-1))))</f>
        <v>0</v>
      </c>
      <c r="L10133" s="293">
        <f ca="1">IF(OFFSET(L10133,-$D10133,0)="n/a","n/a",IF(L$5&gt;OFFSET(L10133,-$D10133,0)+$D10133,$E10133-SUM($G10133:K10133),($E10133-SUM($G10133:K10133))/(OFFSET(L10133,-$D10133,0)-(L$5-$D10133-1))))</f>
        <v>0</v>
      </c>
      <c r="M10133" s="293">
        <f ca="1">IF(OFFSET(M10133,-$D10133,0)="n/a","n/a",IF(M$5&gt;OFFSET(M10133,-$D10133,0)+$D10133,$E10133-SUM($G10133:L10133),($E10133-SUM($G10133:L10133))/(OFFSET(M10133,-$D10133,0)-(M$5-$D10133-1))))</f>
        <v>0</v>
      </c>
      <c r="N10133" s="293">
        <f ca="1">IF(OFFSET(N10133,-$D10133,0)="n/a","n/a",IF(N$5&gt;OFFSET(N10133,-$D10133,0)+$D10133,$E10133-SUM($G10133:M10133),($E10133-SUM($G10133:M10133))/(OFFSET(N10133,-$D10133,0)-(N$5-$D10133-1))))</f>
        <v>0</v>
      </c>
    </row>
    <row r="10134" spans="1:14" ht="12.75" hidden="1" customHeight="1" outlineLevel="2" x14ac:dyDescent="0.25">
      <c r="A10134" s="3"/>
      <c r="B10134" s="3"/>
      <c r="C10134" s="392"/>
      <c r="D10134" s="3">
        <v>3</v>
      </c>
      <c r="E10134" s="290">
        <f ca="1"/>
        <v>0</v>
      </c>
      <c r="F10134" s="291"/>
      <c r="G10134" s="294"/>
      <c r="H10134" s="294"/>
      <c r="I10134" s="292"/>
      <c r="J10134" s="293">
        <f ca="1">IF(OFFSET(J10134,-$D10134,0)="n/a","n/a",IF(J$5&gt;OFFSET(J10134,-$D10134,0)+$D10134,$E10134-SUM($G10134:I10134),($E10134-SUM($G10134:I10134))/(OFFSET(J10134,-$D10134,0)-(J$5-$D10134-1))))</f>
        <v>0</v>
      </c>
      <c r="K10134" s="293">
        <f ca="1">IF(OFFSET(K10134,-$D10134,0)="n/a","n/a",IF(K$5&gt;OFFSET(K10134,-$D10134,0)+$D10134,$E10134-SUM($G10134:J10134),($E10134-SUM($G10134:J10134))/(OFFSET(K10134,-$D10134,0)-(K$5-$D10134-1))))</f>
        <v>0</v>
      </c>
      <c r="L10134" s="293">
        <f ca="1">IF(OFFSET(L10134,-$D10134,0)="n/a","n/a",IF(L$5&gt;OFFSET(L10134,-$D10134,0)+$D10134,$E10134-SUM($G10134:K10134),($E10134-SUM($G10134:K10134))/(OFFSET(L10134,-$D10134,0)-(L$5-$D10134-1))))</f>
        <v>0</v>
      </c>
      <c r="M10134" s="293">
        <f ca="1">IF(OFFSET(M10134,-$D10134,0)="n/a","n/a",IF(M$5&gt;OFFSET(M10134,-$D10134,0)+$D10134,$E10134-SUM($G10134:L10134),($E10134-SUM($G10134:L10134))/(OFFSET(M10134,-$D10134,0)-(M$5-$D10134-1))))</f>
        <v>0</v>
      </c>
      <c r="N10134" s="293">
        <f ca="1">IF(OFFSET(N10134,-$D10134,0)="n/a","n/a",IF(N$5&gt;OFFSET(N10134,-$D10134,0)+$D10134,$E10134-SUM($G10134:M10134),($E10134-SUM($G10134:M10134))/(OFFSET(N10134,-$D10134,0)-(N$5-$D10134-1))))</f>
        <v>0</v>
      </c>
    </row>
    <row r="10135" spans="1:14" ht="12.75" hidden="1" customHeight="1" outlineLevel="2" x14ac:dyDescent="0.25">
      <c r="A10135" s="3"/>
      <c r="B10135" s="3"/>
      <c r="C10135" s="392"/>
      <c r="D10135" s="3">
        <v>4</v>
      </c>
      <c r="E10135" s="290">
        <f ca="1"/>
        <v>0</v>
      </c>
      <c r="F10135" s="291"/>
      <c r="G10135" s="294"/>
      <c r="H10135" s="294"/>
      <c r="I10135" s="294"/>
      <c r="J10135" s="292"/>
      <c r="K10135" s="293">
        <f ca="1">IF(OFFSET(K10135,-$D10135,0)="n/a","n/a",IF(K$5&gt;OFFSET(K10135,-$D10135,0)+$D10135,$E10135-SUM($G10135:J10135),($E10135-SUM($G10135:J10135))/(OFFSET(K10135,-$D10135,0)-(K$5-$D10135-1))))</f>
        <v>0</v>
      </c>
      <c r="L10135" s="293">
        <f ca="1">IF(OFFSET(L10135,-$D10135,0)="n/a","n/a",IF(L$5&gt;OFFSET(L10135,-$D10135,0)+$D10135,$E10135-SUM($G10135:K10135),($E10135-SUM($G10135:K10135))/(OFFSET(L10135,-$D10135,0)-(L$5-$D10135-1))))</f>
        <v>0</v>
      </c>
      <c r="M10135" s="293">
        <f ca="1">IF(OFFSET(M10135,-$D10135,0)="n/a","n/a",IF(M$5&gt;OFFSET(M10135,-$D10135,0)+$D10135,$E10135-SUM($G10135:L10135),($E10135-SUM($G10135:L10135))/(OFFSET(M10135,-$D10135,0)-(M$5-$D10135-1))))</f>
        <v>0</v>
      </c>
      <c r="N10135" s="293">
        <f ca="1">IF(OFFSET(N10135,-$D10135,0)="n/a","n/a",IF(N$5&gt;OFFSET(N10135,-$D10135,0)+$D10135,$E10135-SUM($G10135:M10135),($E10135-SUM($G10135:M10135))/(OFFSET(N10135,-$D10135,0)-(N$5-$D10135-1))))</f>
        <v>0</v>
      </c>
    </row>
    <row r="10136" spans="1:14" ht="12.75" hidden="1" customHeight="1" outlineLevel="2" x14ac:dyDescent="0.25">
      <c r="A10136" s="3"/>
      <c r="B10136" s="3"/>
      <c r="C10136" s="392"/>
      <c r="D10136" s="3">
        <v>5</v>
      </c>
      <c r="E10136" s="290">
        <f ca="1"/>
        <v>0</v>
      </c>
      <c r="F10136" s="291"/>
      <c r="G10136" s="294"/>
      <c r="H10136" s="294"/>
      <c r="I10136" s="294"/>
      <c r="J10136" s="294"/>
      <c r="K10136" s="292"/>
      <c r="L10136" s="293">
        <f ca="1">IF(OFFSET(L10136,-$D10136,0)="n/a","n/a",IF(L$5&gt;OFFSET(L10136,-$D10136,0)+$D10136,$E10136-SUM($G10136:K10136),($E10136-SUM($G10136:K10136))/(OFFSET(L10136,-$D10136,0)-(L$5-$D10136-1))))</f>
        <v>0</v>
      </c>
      <c r="M10136" s="293">
        <f ca="1">IF(OFFSET(M10136,-$D10136,0)="n/a","n/a",IF(M$5&gt;OFFSET(M10136,-$D10136,0)+$D10136,$E10136-SUM($G10136:L10136),($E10136-SUM($G10136:L10136))/(OFFSET(M10136,-$D10136,0)-(M$5-$D10136-1))))</f>
        <v>0</v>
      </c>
      <c r="N10136" s="293">
        <f ca="1">IF(OFFSET(N10136,-$D10136,0)="n/a","n/a",IF(N$5&gt;OFFSET(N10136,-$D10136,0)+$D10136,$E10136-SUM($G10136:M10136),($E10136-SUM($G10136:M10136))/(OFFSET(N10136,-$D10136,0)-(N$5-$D10136-1))))</f>
        <v>0</v>
      </c>
    </row>
    <row r="10137" spans="1:14" ht="12.75" hidden="1" customHeight="1" outlineLevel="2" x14ac:dyDescent="0.25">
      <c r="A10137" s="3"/>
      <c r="B10137" s="3"/>
      <c r="C10137" s="392"/>
      <c r="D10137" s="3">
        <v>6</v>
      </c>
      <c r="E10137" s="290">
        <f ca="1"/>
        <v>0</v>
      </c>
      <c r="F10137" s="291"/>
      <c r="G10137" s="294"/>
      <c r="H10137" s="294"/>
      <c r="I10137" s="294"/>
      <c r="J10137" s="294"/>
      <c r="K10137" s="294"/>
      <c r="L10137" s="292"/>
      <c r="M10137" s="293">
        <f ca="1">IF(OFFSET(M10137,-$D10137,0)="n/a","n/a",IF(M$5&gt;OFFSET(M10137,-$D10137,0)+$D10137,$E10137-SUM($G10137:L10137),($E10137-SUM($G10137:L10137))/(OFFSET(M10137,-$D10137,0)-(M$5-$D10137-1))))</f>
        <v>0</v>
      </c>
      <c r="N10137" s="293">
        <f ca="1">IF(OFFSET(N10137,-$D10137,0)="n/a","n/a",IF(N$5&gt;OFFSET(N10137,-$D10137,0)+$D10137,$E10137-SUM($G10137:M10137),($E10137-SUM($G10137:M10137))/(OFFSET(N10137,-$D10137,0)-(N$5-$D10137-1))))</f>
        <v>0</v>
      </c>
    </row>
    <row r="10138" spans="1:14" ht="12.75" hidden="1" customHeight="1" outlineLevel="2" x14ac:dyDescent="0.25">
      <c r="A10138" s="3"/>
      <c r="B10138" s="3"/>
      <c r="C10138" s="392"/>
      <c r="D10138" s="3">
        <v>7</v>
      </c>
      <c r="E10138" s="290">
        <f ca="1"/>
        <v>0</v>
      </c>
      <c r="F10138" s="291"/>
      <c r="G10138" s="294"/>
      <c r="H10138" s="294"/>
      <c r="I10138" s="294"/>
      <c r="J10138" s="294"/>
      <c r="K10138" s="294"/>
      <c r="L10138" s="294"/>
      <c r="M10138" s="292"/>
      <c r="N10138" s="293">
        <f ca="1">IF(OFFSET(N10138,-$D10138,0)="n/a","n/a",IF(N$5&gt;OFFSET(N10138,-$D10138,0)+$D10138,$E10138-SUM($G10138:M10138),($E10138-SUM($G10138:M10138))/(OFFSET(N10138,-$D10138,0)-(N$5-$D10138-1))))</f>
        <v>0</v>
      </c>
    </row>
    <row r="10139" spans="1:14" ht="12.75" hidden="1" customHeight="1" outlineLevel="2" x14ac:dyDescent="0.25">
      <c r="A10139" s="3"/>
      <c r="B10139" s="3"/>
      <c r="C10139" s="392"/>
      <c r="D10139" s="3">
        <v>8</v>
      </c>
      <c r="E10139" s="290">
        <f ca="1"/>
        <v>0</v>
      </c>
      <c r="F10139" s="291"/>
      <c r="G10139" s="294"/>
      <c r="H10139" s="294"/>
      <c r="I10139" s="294"/>
      <c r="J10139" s="294"/>
      <c r="K10139" s="294"/>
      <c r="L10139" s="294"/>
      <c r="M10139" s="294"/>
      <c r="N10139" s="292"/>
    </row>
    <row r="10140" spans="1:14" ht="12.75" hidden="1" customHeight="1" outlineLevel="2" x14ac:dyDescent="0.25">
      <c r="A10140" s="3"/>
      <c r="B10140" s="3"/>
      <c r="C10140" s="392"/>
      <c r="D10140" s="3">
        <v>9</v>
      </c>
      <c r="E10140" s="290" t="e">
        <f ca="1"/>
        <v>#N/A</v>
      </c>
      <c r="F10140" s="291"/>
      <c r="G10140" s="294"/>
      <c r="H10140" s="294"/>
      <c r="I10140" s="294"/>
      <c r="J10140" s="294"/>
      <c r="K10140" s="294"/>
      <c r="L10140" s="294"/>
      <c r="M10140" s="294"/>
      <c r="N10140" s="294"/>
    </row>
    <row r="10141" spans="1:14" ht="12.75" hidden="1" customHeight="1" outlineLevel="2" x14ac:dyDescent="0.25">
      <c r="A10141" s="3"/>
      <c r="B10141" s="3"/>
      <c r="C10141" s="392"/>
      <c r="D10141" s="3">
        <v>10</v>
      </c>
      <c r="E10141" s="290" t="e">
        <f ca="1"/>
        <v>#N/A</v>
      </c>
      <c r="F10141" s="291"/>
      <c r="G10141" s="294"/>
      <c r="H10141" s="294"/>
      <c r="I10141" s="294"/>
      <c r="J10141" s="294"/>
      <c r="K10141" s="294"/>
      <c r="L10141" s="294"/>
      <c r="M10141" s="294"/>
      <c r="N10141" s="294"/>
    </row>
    <row r="10142" spans="1:14" ht="12.75" hidden="1" customHeight="1" outlineLevel="2" x14ac:dyDescent="0.25">
      <c r="A10142" s="3"/>
      <c r="B10142" s="3"/>
      <c r="C10142" s="392"/>
      <c r="D10142" s="3">
        <v>11</v>
      </c>
      <c r="E10142" s="290" t="e">
        <f ca="1"/>
        <v>#N/A</v>
      </c>
      <c r="F10142" s="291"/>
      <c r="G10142" s="294"/>
      <c r="H10142" s="294"/>
      <c r="I10142" s="294"/>
      <c r="J10142" s="294"/>
      <c r="K10142" s="294"/>
      <c r="L10142" s="294"/>
      <c r="M10142" s="294"/>
      <c r="N10142" s="294"/>
    </row>
    <row r="10143" spans="1:14" ht="12.75" hidden="1" customHeight="1" outlineLevel="2" x14ac:dyDescent="0.25">
      <c r="A10143" s="3"/>
      <c r="B10143" s="3"/>
      <c r="C10143" s="392"/>
      <c r="D10143" s="3">
        <v>12</v>
      </c>
      <c r="E10143" s="290" t="e">
        <f ca="1"/>
        <v>#N/A</v>
      </c>
      <c r="F10143" s="291"/>
      <c r="G10143" s="294"/>
      <c r="H10143" s="294"/>
      <c r="I10143" s="294"/>
      <c r="J10143" s="294"/>
      <c r="K10143" s="294"/>
      <c r="L10143" s="294"/>
      <c r="M10143" s="294"/>
      <c r="N10143" s="294"/>
    </row>
    <row r="10144" spans="1:14" ht="12.75" hidden="1" customHeight="1" outlineLevel="2" x14ac:dyDescent="0.25">
      <c r="A10144" s="3"/>
      <c r="B10144" s="3"/>
      <c r="C10144" s="392"/>
      <c r="D10144" s="3">
        <v>13</v>
      </c>
      <c r="E10144" s="290" t="e">
        <f ca="1"/>
        <v>#N/A</v>
      </c>
      <c r="F10144" s="291"/>
      <c r="G10144" s="294"/>
      <c r="H10144" s="294"/>
      <c r="I10144" s="294"/>
      <c r="J10144" s="294"/>
      <c r="K10144" s="294"/>
      <c r="L10144" s="294"/>
      <c r="M10144" s="294"/>
      <c r="N10144" s="294"/>
    </row>
    <row r="10145" spans="1:14" ht="12.75" hidden="1" customHeight="1" outlineLevel="2" x14ac:dyDescent="0.25">
      <c r="A10145" s="3"/>
      <c r="B10145" s="3"/>
      <c r="C10145" s="392"/>
      <c r="D10145" s="3">
        <v>14</v>
      </c>
      <c r="E10145" s="290" t="e">
        <f ca="1"/>
        <v>#N/A</v>
      </c>
      <c r="F10145" s="291"/>
      <c r="G10145" s="294"/>
      <c r="H10145" s="294"/>
      <c r="I10145" s="294"/>
      <c r="J10145" s="294"/>
      <c r="K10145" s="294"/>
      <c r="L10145" s="294"/>
      <c r="M10145" s="294"/>
      <c r="N10145" s="294"/>
    </row>
    <row r="10146" spans="1:14" ht="12.75" hidden="1" customHeight="1" outlineLevel="2" x14ac:dyDescent="0.25">
      <c r="A10146" s="3"/>
      <c r="B10146" s="3"/>
      <c r="C10146" s="392"/>
      <c r="D10146" s="3">
        <v>15</v>
      </c>
      <c r="E10146" s="290" t="e">
        <f ca="1"/>
        <v>#N/A</v>
      </c>
      <c r="F10146" s="291"/>
      <c r="G10146" s="294"/>
      <c r="H10146" s="294"/>
      <c r="I10146" s="294"/>
      <c r="J10146" s="294"/>
      <c r="K10146" s="294"/>
      <c r="L10146" s="294"/>
      <c r="M10146" s="294"/>
      <c r="N10146" s="294"/>
    </row>
    <row r="10147" spans="1:14" ht="12.75" hidden="1" customHeight="1" outlineLevel="1" x14ac:dyDescent="0.25">
      <c r="A10147" s="3"/>
      <c r="B10147" s="145" t="str">
        <f ca="1">B10130</f>
        <v>Asset Type 007</v>
      </c>
      <c r="C10147" s="145" t="str">
        <f ca="1">C10130</f>
        <v>Description - Asset Type 007</v>
      </c>
      <c r="D10147" s="3"/>
      <c r="E10147" s="3"/>
      <c r="F10147" s="106" t="s">
        <v>47</v>
      </c>
      <c r="G10147" s="296">
        <f t="shared" ref="G10147:N10147" si="1014">SUM(G10132:G10146)</f>
        <v>0</v>
      </c>
      <c r="H10147" s="296">
        <f t="shared" ca="1" si="1014"/>
        <v>0</v>
      </c>
      <c r="I10147" s="296">
        <f t="shared" ca="1" si="1014"/>
        <v>0</v>
      </c>
      <c r="J10147" s="296">
        <f t="shared" ca="1" si="1014"/>
        <v>0</v>
      </c>
      <c r="K10147" s="296">
        <f t="shared" ca="1" si="1014"/>
        <v>0</v>
      </c>
      <c r="L10147" s="296">
        <f t="shared" ca="1" si="1014"/>
        <v>0</v>
      </c>
      <c r="M10147" s="296">
        <f t="shared" ca="1" si="1014"/>
        <v>0</v>
      </c>
      <c r="N10147" s="296">
        <f t="shared" ca="1" si="1014"/>
        <v>0</v>
      </c>
    </row>
    <row r="10148" spans="1:14" ht="12.75" hidden="1" customHeight="1" outlineLevel="2" x14ac:dyDescent="0.25">
      <c r="A10148" s="217">
        <f>A10130+1</f>
        <v>8</v>
      </c>
      <c r="B10148" s="22" t="str">
        <f ca="1">OFFSET($B$516,$A10148-1,0)</f>
        <v>Asset Type 008</v>
      </c>
      <c r="C10148" s="22" t="str">
        <f ca="1">OFFSET($C$516,$A10148-1,0)</f>
        <v>Description - Asset Type 008</v>
      </c>
      <c r="D10148" s="3"/>
      <c r="E10148" s="109"/>
      <c r="F10148" s="108" t="s">
        <v>46</v>
      </c>
      <c r="G10148" s="295">
        <f t="shared" ref="G10148:N10148" ca="1" si="1015">VLOOKUP($B10148,$B$516:$N$1015,5+G$5,FALSE)</f>
        <v>0</v>
      </c>
      <c r="H10148" s="295">
        <f t="shared" ca="1" si="1015"/>
        <v>0</v>
      </c>
      <c r="I10148" s="295">
        <f t="shared" ca="1" si="1015"/>
        <v>0</v>
      </c>
      <c r="J10148" s="295">
        <f t="shared" ca="1" si="1015"/>
        <v>0</v>
      </c>
      <c r="K10148" s="295">
        <f t="shared" ca="1" si="1015"/>
        <v>0</v>
      </c>
      <c r="L10148" s="295">
        <f t="shared" ca="1" si="1015"/>
        <v>0</v>
      </c>
      <c r="M10148" s="295">
        <f t="shared" ca="1" si="1015"/>
        <v>0</v>
      </c>
      <c r="N10148" s="295">
        <f t="shared" ca="1" si="1015"/>
        <v>0</v>
      </c>
    </row>
    <row r="10149" spans="1:14" ht="12.75" hidden="1" customHeight="1" outlineLevel="2" x14ac:dyDescent="0.25">
      <c r="A10149" s="3"/>
      <c r="B10149" s="3"/>
      <c r="C10149" s="21"/>
      <c r="D10149" s="3"/>
      <c r="E10149" s="107"/>
      <c r="F10149" s="106" t="s">
        <v>80</v>
      </c>
      <c r="G10149" s="111">
        <f ca="1">VLOOKUP($B10148,'Input Sheet'!$B$515:$N$1014,5+G$5,FALSE)</f>
        <v>0</v>
      </c>
      <c r="H10149" s="111">
        <f ca="1">VLOOKUP($B10148,'Input Sheet'!$B$515:$N$1014,5+H$5,FALSE)</f>
        <v>0</v>
      </c>
      <c r="I10149" s="111">
        <f ca="1">VLOOKUP($B10148,'Input Sheet'!$B$515:$N$1014,5+I$5,FALSE)</f>
        <v>0</v>
      </c>
      <c r="J10149" s="111">
        <f ca="1">VLOOKUP($B10148,'Input Sheet'!$B$515:$N$1014,5+J$5,FALSE)</f>
        <v>0</v>
      </c>
      <c r="K10149" s="111">
        <f ca="1">VLOOKUP($B10148,'Input Sheet'!$B$515:$N$1014,5+K$5,FALSE)</f>
        <v>0</v>
      </c>
      <c r="L10149" s="111">
        <f ca="1">VLOOKUP($B10148,'Input Sheet'!$B$515:$N$1014,5+L$5,FALSE)</f>
        <v>0</v>
      </c>
      <c r="M10149" s="111">
        <f ca="1">VLOOKUP($B10148,'Input Sheet'!$B$515:$N$1014,5+M$5,FALSE)</f>
        <v>0</v>
      </c>
      <c r="N10149" s="111">
        <f ca="1">VLOOKUP($B10148,'Input Sheet'!$B$515:$N$1014,5+N$5,FALSE)</f>
        <v>0</v>
      </c>
    </row>
    <row r="10150" spans="1:14" ht="12.75" hidden="1" customHeight="1" outlineLevel="2" x14ac:dyDescent="0.25">
      <c r="A10150" s="3"/>
      <c r="B10150" s="3"/>
      <c r="C10150" s="3"/>
      <c r="D10150" s="3">
        <v>1</v>
      </c>
      <c r="E10150" s="290">
        <f t="array" aca="1" ref="E10150:E10164" ca="1">TRANSPOSE(G10148:N10148)</f>
        <v>0</v>
      </c>
      <c r="F10150" s="291"/>
      <c r="G10150" s="292"/>
      <c r="H10150" s="293">
        <f ca="1">IF(OFFSET(H10150,-$D10150,0)="n/a","n/a",IF(H$5&gt;OFFSET(H10150,-$D10150,0)+$D10150,$E10150-SUM($G10150:G10150),($E10150-SUM($G10150:G10150))/(OFFSET(H10150,-$D10150,0)-(H$5-$D10150-1))))</f>
        <v>0</v>
      </c>
      <c r="I10150" s="293">
        <f ca="1">IF(OFFSET(I10150,-$D10150,0)="n/a","n/a",IF(I$5&gt;OFFSET(I10150,-$D10150,0)+$D10150,$E10150-SUM($G10150:H10150),($E10150-SUM($G10150:H10150))/(OFFSET(I10150,-$D10150,0)-(I$5-$D10150-1))))</f>
        <v>0</v>
      </c>
      <c r="J10150" s="293">
        <f ca="1">IF(OFFSET(J10150,-$D10150,0)="n/a","n/a",IF(J$5&gt;OFFSET(J10150,-$D10150,0)+$D10150,$E10150-SUM($G10150:I10150),($E10150-SUM($G10150:I10150))/(OFFSET(J10150,-$D10150,0)-(J$5-$D10150-1))))</f>
        <v>0</v>
      </c>
      <c r="K10150" s="293">
        <f ca="1">IF(OFFSET(K10150,-$D10150,0)="n/a","n/a",IF(K$5&gt;OFFSET(K10150,-$D10150,0)+$D10150,$E10150-SUM($G10150:J10150),($E10150-SUM($G10150:J10150))/(OFFSET(K10150,-$D10150,0)-(K$5-$D10150-1))))</f>
        <v>0</v>
      </c>
      <c r="L10150" s="293">
        <f ca="1">IF(OFFSET(L10150,-$D10150,0)="n/a","n/a",IF(L$5&gt;OFFSET(L10150,-$D10150,0)+$D10150,$E10150-SUM($G10150:K10150),($E10150-SUM($G10150:K10150))/(OFFSET(L10150,-$D10150,0)-(L$5-$D10150-1))))</f>
        <v>0</v>
      </c>
      <c r="M10150" s="293">
        <f ca="1">IF(OFFSET(M10150,-$D10150,0)="n/a","n/a",IF(M$5&gt;OFFSET(M10150,-$D10150,0)+$D10150,$E10150-SUM($G10150:L10150),($E10150-SUM($G10150:L10150))/(OFFSET(M10150,-$D10150,0)-(M$5-$D10150-1))))</f>
        <v>0</v>
      </c>
      <c r="N10150" s="293">
        <f ca="1">IF(OFFSET(N10150,-$D10150,0)="n/a","n/a",IF(N$5&gt;OFFSET(N10150,-$D10150,0)+$D10150,$E10150-SUM($G10150:M10150),($E10150-SUM($G10150:M10150))/(OFFSET(N10150,-$D10150,0)-(N$5-$D10150-1))))</f>
        <v>0</v>
      </c>
    </row>
    <row r="10151" spans="1:14" ht="12.75" hidden="1" customHeight="1" outlineLevel="2" x14ac:dyDescent="0.25">
      <c r="A10151" s="3"/>
      <c r="B10151" s="3"/>
      <c r="C10151" s="392" t="s">
        <v>48</v>
      </c>
      <c r="D10151" s="3">
        <v>2</v>
      </c>
      <c r="E10151" s="290">
        <f ca="1"/>
        <v>0</v>
      </c>
      <c r="F10151" s="291"/>
      <c r="G10151" s="294"/>
      <c r="H10151" s="292"/>
      <c r="I10151" s="293">
        <f ca="1">IF(OFFSET(I10151,-$D10151,0)="n/a","n/a",IF(I$5&gt;OFFSET(I10151,-$D10151,0)+$D10151,$E10151-SUM($G10151:H10151),($E10151-SUM($G10151:H10151))/(OFFSET(I10151,-$D10151,0)-(I$5-$D10151-1))))</f>
        <v>0</v>
      </c>
      <c r="J10151" s="293">
        <f ca="1">IF(OFFSET(J10151,-$D10151,0)="n/a","n/a",IF(J$5&gt;OFFSET(J10151,-$D10151,0)+$D10151,$E10151-SUM($G10151:I10151),($E10151-SUM($G10151:I10151))/(OFFSET(J10151,-$D10151,0)-(J$5-$D10151-1))))</f>
        <v>0</v>
      </c>
      <c r="K10151" s="293">
        <f ca="1">IF(OFFSET(K10151,-$D10151,0)="n/a","n/a",IF(K$5&gt;OFFSET(K10151,-$D10151,0)+$D10151,$E10151-SUM($G10151:J10151),($E10151-SUM($G10151:J10151))/(OFFSET(K10151,-$D10151,0)-(K$5-$D10151-1))))</f>
        <v>0</v>
      </c>
      <c r="L10151" s="293">
        <f ca="1">IF(OFFSET(L10151,-$D10151,0)="n/a","n/a",IF(L$5&gt;OFFSET(L10151,-$D10151,0)+$D10151,$E10151-SUM($G10151:K10151),($E10151-SUM($G10151:K10151))/(OFFSET(L10151,-$D10151,0)-(L$5-$D10151-1))))</f>
        <v>0</v>
      </c>
      <c r="M10151" s="293">
        <f ca="1">IF(OFFSET(M10151,-$D10151,0)="n/a","n/a",IF(M$5&gt;OFFSET(M10151,-$D10151,0)+$D10151,$E10151-SUM($G10151:L10151),($E10151-SUM($G10151:L10151))/(OFFSET(M10151,-$D10151,0)-(M$5-$D10151-1))))</f>
        <v>0</v>
      </c>
      <c r="N10151" s="293">
        <f ca="1">IF(OFFSET(N10151,-$D10151,0)="n/a","n/a",IF(N$5&gt;OFFSET(N10151,-$D10151,0)+$D10151,$E10151-SUM($G10151:M10151),($E10151-SUM($G10151:M10151))/(OFFSET(N10151,-$D10151,0)-(N$5-$D10151-1))))</f>
        <v>0</v>
      </c>
    </row>
    <row r="10152" spans="1:14" ht="12.75" hidden="1" customHeight="1" outlineLevel="2" x14ac:dyDescent="0.25">
      <c r="A10152" s="3"/>
      <c r="B10152" s="3"/>
      <c r="C10152" s="392"/>
      <c r="D10152" s="3">
        <v>3</v>
      </c>
      <c r="E10152" s="290">
        <f ca="1"/>
        <v>0</v>
      </c>
      <c r="F10152" s="291"/>
      <c r="G10152" s="294"/>
      <c r="H10152" s="294"/>
      <c r="I10152" s="292"/>
      <c r="J10152" s="293">
        <f ca="1">IF(OFFSET(J10152,-$D10152,0)="n/a","n/a",IF(J$5&gt;OFFSET(J10152,-$D10152,0)+$D10152,$E10152-SUM($G10152:I10152),($E10152-SUM($G10152:I10152))/(OFFSET(J10152,-$D10152,0)-(J$5-$D10152-1))))</f>
        <v>0</v>
      </c>
      <c r="K10152" s="293">
        <f ca="1">IF(OFFSET(K10152,-$D10152,0)="n/a","n/a",IF(K$5&gt;OFFSET(K10152,-$D10152,0)+$D10152,$E10152-SUM($G10152:J10152),($E10152-SUM($G10152:J10152))/(OFFSET(K10152,-$D10152,0)-(K$5-$D10152-1))))</f>
        <v>0</v>
      </c>
      <c r="L10152" s="293">
        <f ca="1">IF(OFFSET(L10152,-$D10152,0)="n/a","n/a",IF(L$5&gt;OFFSET(L10152,-$D10152,0)+$D10152,$E10152-SUM($G10152:K10152),($E10152-SUM($G10152:K10152))/(OFFSET(L10152,-$D10152,0)-(L$5-$D10152-1))))</f>
        <v>0</v>
      </c>
      <c r="M10152" s="293">
        <f ca="1">IF(OFFSET(M10152,-$D10152,0)="n/a","n/a",IF(M$5&gt;OFFSET(M10152,-$D10152,0)+$D10152,$E10152-SUM($G10152:L10152),($E10152-SUM($G10152:L10152))/(OFFSET(M10152,-$D10152,0)-(M$5-$D10152-1))))</f>
        <v>0</v>
      </c>
      <c r="N10152" s="293">
        <f ca="1">IF(OFFSET(N10152,-$D10152,0)="n/a","n/a",IF(N$5&gt;OFFSET(N10152,-$D10152,0)+$D10152,$E10152-SUM($G10152:M10152),($E10152-SUM($G10152:M10152))/(OFFSET(N10152,-$D10152,0)-(N$5-$D10152-1))))</f>
        <v>0</v>
      </c>
    </row>
    <row r="10153" spans="1:14" ht="12.75" hidden="1" customHeight="1" outlineLevel="2" x14ac:dyDescent="0.25">
      <c r="A10153" s="3"/>
      <c r="B10153" s="3"/>
      <c r="C10153" s="392"/>
      <c r="D10153" s="3">
        <v>4</v>
      </c>
      <c r="E10153" s="290">
        <f ca="1"/>
        <v>0</v>
      </c>
      <c r="F10153" s="291"/>
      <c r="G10153" s="294"/>
      <c r="H10153" s="294"/>
      <c r="I10153" s="294"/>
      <c r="J10153" s="292"/>
      <c r="K10153" s="293">
        <f ca="1">IF(OFFSET(K10153,-$D10153,0)="n/a","n/a",IF(K$5&gt;OFFSET(K10153,-$D10153,0)+$D10153,$E10153-SUM($G10153:J10153),($E10153-SUM($G10153:J10153))/(OFFSET(K10153,-$D10153,0)-(K$5-$D10153-1))))</f>
        <v>0</v>
      </c>
      <c r="L10153" s="293">
        <f ca="1">IF(OFFSET(L10153,-$D10153,0)="n/a","n/a",IF(L$5&gt;OFFSET(L10153,-$D10153,0)+$D10153,$E10153-SUM($G10153:K10153),($E10153-SUM($G10153:K10153))/(OFFSET(L10153,-$D10153,0)-(L$5-$D10153-1))))</f>
        <v>0</v>
      </c>
      <c r="M10153" s="293">
        <f ca="1">IF(OFFSET(M10153,-$D10153,0)="n/a","n/a",IF(M$5&gt;OFFSET(M10153,-$D10153,0)+$D10153,$E10153-SUM($G10153:L10153),($E10153-SUM($G10153:L10153))/(OFFSET(M10153,-$D10153,0)-(M$5-$D10153-1))))</f>
        <v>0</v>
      </c>
      <c r="N10153" s="293">
        <f ca="1">IF(OFFSET(N10153,-$D10153,0)="n/a","n/a",IF(N$5&gt;OFFSET(N10153,-$D10153,0)+$D10153,$E10153-SUM($G10153:M10153),($E10153-SUM($G10153:M10153))/(OFFSET(N10153,-$D10153,0)-(N$5-$D10153-1))))</f>
        <v>0</v>
      </c>
    </row>
    <row r="10154" spans="1:14" ht="12.75" hidden="1" customHeight="1" outlineLevel="2" x14ac:dyDescent="0.25">
      <c r="A10154" s="3"/>
      <c r="B10154" s="3"/>
      <c r="C10154" s="392"/>
      <c r="D10154" s="3">
        <v>5</v>
      </c>
      <c r="E10154" s="290">
        <f ca="1"/>
        <v>0</v>
      </c>
      <c r="F10154" s="291"/>
      <c r="G10154" s="294"/>
      <c r="H10154" s="294"/>
      <c r="I10154" s="294"/>
      <c r="J10154" s="294"/>
      <c r="K10154" s="292"/>
      <c r="L10154" s="293">
        <f ca="1">IF(OFFSET(L10154,-$D10154,0)="n/a","n/a",IF(L$5&gt;OFFSET(L10154,-$D10154,0)+$D10154,$E10154-SUM($G10154:K10154),($E10154-SUM($G10154:K10154))/(OFFSET(L10154,-$D10154,0)-(L$5-$D10154-1))))</f>
        <v>0</v>
      </c>
      <c r="M10154" s="293">
        <f ca="1">IF(OFFSET(M10154,-$D10154,0)="n/a","n/a",IF(M$5&gt;OFFSET(M10154,-$D10154,0)+$D10154,$E10154-SUM($G10154:L10154),($E10154-SUM($G10154:L10154))/(OFFSET(M10154,-$D10154,0)-(M$5-$D10154-1))))</f>
        <v>0</v>
      </c>
      <c r="N10154" s="293">
        <f ca="1">IF(OFFSET(N10154,-$D10154,0)="n/a","n/a",IF(N$5&gt;OFFSET(N10154,-$D10154,0)+$D10154,$E10154-SUM($G10154:M10154),($E10154-SUM($G10154:M10154))/(OFFSET(N10154,-$D10154,0)-(N$5-$D10154-1))))</f>
        <v>0</v>
      </c>
    </row>
    <row r="10155" spans="1:14" ht="12.75" hidden="1" customHeight="1" outlineLevel="2" x14ac:dyDescent="0.25">
      <c r="A10155" s="3"/>
      <c r="B10155" s="3"/>
      <c r="C10155" s="392"/>
      <c r="D10155" s="3">
        <v>6</v>
      </c>
      <c r="E10155" s="290">
        <f ca="1"/>
        <v>0</v>
      </c>
      <c r="F10155" s="291"/>
      <c r="G10155" s="294"/>
      <c r="H10155" s="294"/>
      <c r="I10155" s="294"/>
      <c r="J10155" s="294"/>
      <c r="K10155" s="294"/>
      <c r="L10155" s="292"/>
      <c r="M10155" s="293">
        <f ca="1">IF(OFFSET(M10155,-$D10155,0)="n/a","n/a",IF(M$5&gt;OFFSET(M10155,-$D10155,0)+$D10155,$E10155-SUM($G10155:L10155),($E10155-SUM($G10155:L10155))/(OFFSET(M10155,-$D10155,0)-(M$5-$D10155-1))))</f>
        <v>0</v>
      </c>
      <c r="N10155" s="293">
        <f ca="1">IF(OFFSET(N10155,-$D10155,0)="n/a","n/a",IF(N$5&gt;OFFSET(N10155,-$D10155,0)+$D10155,$E10155-SUM($G10155:M10155),($E10155-SUM($G10155:M10155))/(OFFSET(N10155,-$D10155,0)-(N$5-$D10155-1))))</f>
        <v>0</v>
      </c>
    </row>
    <row r="10156" spans="1:14" ht="12.75" hidden="1" customHeight="1" outlineLevel="2" x14ac:dyDescent="0.25">
      <c r="A10156" s="3"/>
      <c r="B10156" s="3"/>
      <c r="C10156" s="392"/>
      <c r="D10156" s="3">
        <v>7</v>
      </c>
      <c r="E10156" s="290">
        <f ca="1"/>
        <v>0</v>
      </c>
      <c r="F10156" s="291"/>
      <c r="G10156" s="294"/>
      <c r="H10156" s="294"/>
      <c r="I10156" s="294"/>
      <c r="J10156" s="294"/>
      <c r="K10156" s="294"/>
      <c r="L10156" s="294"/>
      <c r="M10156" s="292"/>
      <c r="N10156" s="293">
        <f ca="1">IF(OFFSET(N10156,-$D10156,0)="n/a","n/a",IF(N$5&gt;OFFSET(N10156,-$D10156,0)+$D10156,$E10156-SUM($G10156:M10156),($E10156-SUM($G10156:M10156))/(OFFSET(N10156,-$D10156,0)-(N$5-$D10156-1))))</f>
        <v>0</v>
      </c>
    </row>
    <row r="10157" spans="1:14" ht="12.75" hidden="1" customHeight="1" outlineLevel="2" x14ac:dyDescent="0.25">
      <c r="A10157" s="3"/>
      <c r="B10157" s="3"/>
      <c r="C10157" s="392"/>
      <c r="D10157" s="3">
        <v>8</v>
      </c>
      <c r="E10157" s="290">
        <f ca="1"/>
        <v>0</v>
      </c>
      <c r="F10157" s="291"/>
      <c r="G10157" s="294"/>
      <c r="H10157" s="294"/>
      <c r="I10157" s="294"/>
      <c r="J10157" s="294"/>
      <c r="K10157" s="294"/>
      <c r="L10157" s="294"/>
      <c r="M10157" s="294"/>
      <c r="N10157" s="292"/>
    </row>
    <row r="10158" spans="1:14" ht="12.75" hidden="1" customHeight="1" outlineLevel="2" x14ac:dyDescent="0.25">
      <c r="A10158" s="3"/>
      <c r="B10158" s="3"/>
      <c r="C10158" s="392"/>
      <c r="D10158" s="3">
        <v>9</v>
      </c>
      <c r="E10158" s="290" t="e">
        <f ca="1"/>
        <v>#N/A</v>
      </c>
      <c r="F10158" s="291"/>
      <c r="G10158" s="294"/>
      <c r="H10158" s="294"/>
      <c r="I10158" s="294"/>
      <c r="J10158" s="294"/>
      <c r="K10158" s="294"/>
      <c r="L10158" s="294"/>
      <c r="M10158" s="294"/>
      <c r="N10158" s="294"/>
    </row>
    <row r="10159" spans="1:14" ht="12.75" hidden="1" customHeight="1" outlineLevel="2" x14ac:dyDescent="0.25">
      <c r="A10159" s="3"/>
      <c r="B10159" s="3"/>
      <c r="C10159" s="392"/>
      <c r="D10159" s="3">
        <v>10</v>
      </c>
      <c r="E10159" s="290" t="e">
        <f ca="1"/>
        <v>#N/A</v>
      </c>
      <c r="F10159" s="291"/>
      <c r="G10159" s="294"/>
      <c r="H10159" s="294"/>
      <c r="I10159" s="294"/>
      <c r="J10159" s="294"/>
      <c r="K10159" s="294"/>
      <c r="L10159" s="294"/>
      <c r="M10159" s="294"/>
      <c r="N10159" s="294"/>
    </row>
    <row r="10160" spans="1:14" ht="12.75" hidden="1" customHeight="1" outlineLevel="2" x14ac:dyDescent="0.25">
      <c r="A10160" s="3"/>
      <c r="B10160" s="3"/>
      <c r="C10160" s="392"/>
      <c r="D10160" s="3">
        <v>11</v>
      </c>
      <c r="E10160" s="290" t="e">
        <f ca="1"/>
        <v>#N/A</v>
      </c>
      <c r="F10160" s="291"/>
      <c r="G10160" s="294"/>
      <c r="H10160" s="294"/>
      <c r="I10160" s="294"/>
      <c r="J10160" s="294"/>
      <c r="K10160" s="294"/>
      <c r="L10160" s="294"/>
      <c r="M10160" s="294"/>
      <c r="N10160" s="294"/>
    </row>
    <row r="10161" spans="1:14" ht="12.75" hidden="1" customHeight="1" outlineLevel="2" x14ac:dyDescent="0.25">
      <c r="A10161" s="3"/>
      <c r="B10161" s="3"/>
      <c r="C10161" s="392"/>
      <c r="D10161" s="3">
        <v>12</v>
      </c>
      <c r="E10161" s="290" t="e">
        <f ca="1"/>
        <v>#N/A</v>
      </c>
      <c r="F10161" s="291"/>
      <c r="G10161" s="294"/>
      <c r="H10161" s="294"/>
      <c r="I10161" s="294"/>
      <c r="J10161" s="294"/>
      <c r="K10161" s="294"/>
      <c r="L10161" s="294"/>
      <c r="M10161" s="294"/>
      <c r="N10161" s="294"/>
    </row>
    <row r="10162" spans="1:14" ht="12.75" hidden="1" customHeight="1" outlineLevel="2" x14ac:dyDescent="0.25">
      <c r="A10162" s="3"/>
      <c r="B10162" s="3"/>
      <c r="C10162" s="392"/>
      <c r="D10162" s="3">
        <v>13</v>
      </c>
      <c r="E10162" s="290" t="e">
        <f ca="1"/>
        <v>#N/A</v>
      </c>
      <c r="F10162" s="291"/>
      <c r="G10162" s="294"/>
      <c r="H10162" s="294"/>
      <c r="I10162" s="294"/>
      <c r="J10162" s="294"/>
      <c r="K10162" s="294"/>
      <c r="L10162" s="294"/>
      <c r="M10162" s="294"/>
      <c r="N10162" s="294"/>
    </row>
    <row r="10163" spans="1:14" ht="12.75" hidden="1" customHeight="1" outlineLevel="2" x14ac:dyDescent="0.25">
      <c r="A10163" s="3"/>
      <c r="B10163" s="3"/>
      <c r="C10163" s="392"/>
      <c r="D10163" s="3">
        <v>14</v>
      </c>
      <c r="E10163" s="290" t="e">
        <f ca="1"/>
        <v>#N/A</v>
      </c>
      <c r="F10163" s="291"/>
      <c r="G10163" s="294"/>
      <c r="H10163" s="294"/>
      <c r="I10163" s="294"/>
      <c r="J10163" s="294"/>
      <c r="K10163" s="294"/>
      <c r="L10163" s="294"/>
      <c r="M10163" s="294"/>
      <c r="N10163" s="294"/>
    </row>
    <row r="10164" spans="1:14" ht="12.75" hidden="1" customHeight="1" outlineLevel="2" x14ac:dyDescent="0.25">
      <c r="A10164" s="3"/>
      <c r="B10164" s="3"/>
      <c r="C10164" s="392"/>
      <c r="D10164" s="3">
        <v>15</v>
      </c>
      <c r="E10164" s="290" t="e">
        <f ca="1"/>
        <v>#N/A</v>
      </c>
      <c r="F10164" s="291"/>
      <c r="G10164" s="294"/>
      <c r="H10164" s="294"/>
      <c r="I10164" s="294"/>
      <c r="J10164" s="294"/>
      <c r="K10164" s="294"/>
      <c r="L10164" s="294"/>
      <c r="M10164" s="294"/>
      <c r="N10164" s="294"/>
    </row>
    <row r="10165" spans="1:14" ht="12.75" hidden="1" customHeight="1" outlineLevel="1" x14ac:dyDescent="0.25">
      <c r="A10165" s="3"/>
      <c r="B10165" s="145" t="str">
        <f ca="1">B10148</f>
        <v>Asset Type 008</v>
      </c>
      <c r="C10165" s="145" t="str">
        <f ca="1">C10148</f>
        <v>Description - Asset Type 008</v>
      </c>
      <c r="D10165" s="3"/>
      <c r="E10165" s="3"/>
      <c r="F10165" s="106" t="s">
        <v>47</v>
      </c>
      <c r="G10165" s="296">
        <f t="shared" ref="G10165:N10165" si="1016">SUM(G10150:G10164)</f>
        <v>0</v>
      </c>
      <c r="H10165" s="296">
        <f t="shared" ca="1" si="1016"/>
        <v>0</v>
      </c>
      <c r="I10165" s="296">
        <f t="shared" ca="1" si="1016"/>
        <v>0</v>
      </c>
      <c r="J10165" s="296">
        <f t="shared" ca="1" si="1016"/>
        <v>0</v>
      </c>
      <c r="K10165" s="296">
        <f t="shared" ca="1" si="1016"/>
        <v>0</v>
      </c>
      <c r="L10165" s="296">
        <f t="shared" ca="1" si="1016"/>
        <v>0</v>
      </c>
      <c r="M10165" s="296">
        <f t="shared" ca="1" si="1016"/>
        <v>0</v>
      </c>
      <c r="N10165" s="296">
        <f t="shared" ca="1" si="1016"/>
        <v>0</v>
      </c>
    </row>
    <row r="10166" spans="1:14" ht="12.75" hidden="1" customHeight="1" outlineLevel="2" x14ac:dyDescent="0.25">
      <c r="A10166" s="217">
        <f>A10148+1</f>
        <v>9</v>
      </c>
      <c r="B10166" s="22" t="str">
        <f ca="1">OFFSET($B$516,$A10166-1,0)</f>
        <v>Asset Type 009</v>
      </c>
      <c r="C10166" s="22" t="str">
        <f ca="1">OFFSET($C$516,$A10166-1,0)</f>
        <v>Description - Asset Type 009</v>
      </c>
      <c r="D10166" s="3"/>
      <c r="E10166" s="109"/>
      <c r="F10166" s="108" t="s">
        <v>46</v>
      </c>
      <c r="G10166" s="295">
        <f t="shared" ref="G10166:N10166" ca="1" si="1017">VLOOKUP($B10166,$B$516:$N$1015,5+G$5,FALSE)</f>
        <v>0</v>
      </c>
      <c r="H10166" s="295">
        <f t="shared" ca="1" si="1017"/>
        <v>0</v>
      </c>
      <c r="I10166" s="295">
        <f t="shared" ca="1" si="1017"/>
        <v>0</v>
      </c>
      <c r="J10166" s="295">
        <f t="shared" ca="1" si="1017"/>
        <v>0</v>
      </c>
      <c r="K10166" s="295">
        <f t="shared" ca="1" si="1017"/>
        <v>0</v>
      </c>
      <c r="L10166" s="295">
        <f t="shared" ca="1" si="1017"/>
        <v>0</v>
      </c>
      <c r="M10166" s="295">
        <f t="shared" ca="1" si="1017"/>
        <v>0</v>
      </c>
      <c r="N10166" s="295">
        <f t="shared" ca="1" si="1017"/>
        <v>0</v>
      </c>
    </row>
    <row r="10167" spans="1:14" ht="12.75" hidden="1" customHeight="1" outlineLevel="2" x14ac:dyDescent="0.25">
      <c r="A10167" s="3"/>
      <c r="B10167" s="3"/>
      <c r="C10167" s="21"/>
      <c r="D10167" s="3"/>
      <c r="E10167" s="107"/>
      <c r="F10167" s="106" t="s">
        <v>80</v>
      </c>
      <c r="G10167" s="111">
        <f ca="1">VLOOKUP($B10166,'Input Sheet'!$B$515:$N$1014,5+G$5,FALSE)</f>
        <v>0</v>
      </c>
      <c r="H10167" s="111">
        <f ca="1">VLOOKUP($B10166,'Input Sheet'!$B$515:$N$1014,5+H$5,FALSE)</f>
        <v>0</v>
      </c>
      <c r="I10167" s="111">
        <f ca="1">VLOOKUP($B10166,'Input Sheet'!$B$515:$N$1014,5+I$5,FALSE)</f>
        <v>0</v>
      </c>
      <c r="J10167" s="111">
        <f ca="1">VLOOKUP($B10166,'Input Sheet'!$B$515:$N$1014,5+J$5,FALSE)</f>
        <v>0</v>
      </c>
      <c r="K10167" s="111">
        <f ca="1">VLOOKUP($B10166,'Input Sheet'!$B$515:$N$1014,5+K$5,FALSE)</f>
        <v>0</v>
      </c>
      <c r="L10167" s="111">
        <f ca="1">VLOOKUP($B10166,'Input Sheet'!$B$515:$N$1014,5+L$5,FALSE)</f>
        <v>0</v>
      </c>
      <c r="M10167" s="111">
        <f ca="1">VLOOKUP($B10166,'Input Sheet'!$B$515:$N$1014,5+M$5,FALSE)</f>
        <v>0</v>
      </c>
      <c r="N10167" s="111">
        <f ca="1">VLOOKUP($B10166,'Input Sheet'!$B$515:$N$1014,5+N$5,FALSE)</f>
        <v>0</v>
      </c>
    </row>
    <row r="10168" spans="1:14" ht="12.75" hidden="1" customHeight="1" outlineLevel="2" x14ac:dyDescent="0.25">
      <c r="A10168" s="3"/>
      <c r="B10168" s="3"/>
      <c r="C10168" s="3"/>
      <c r="D10168" s="3">
        <v>1</v>
      </c>
      <c r="E10168" s="290">
        <f t="array" aca="1" ref="E10168:E10182" ca="1">TRANSPOSE(G10166:N10166)</f>
        <v>0</v>
      </c>
      <c r="F10168" s="291"/>
      <c r="G10168" s="292"/>
      <c r="H10168" s="293">
        <f ca="1">IF(OFFSET(H10168,-$D10168,0)="n/a","n/a",IF(H$5&gt;OFFSET(H10168,-$D10168,0)+$D10168,$E10168-SUM($G10168:G10168),($E10168-SUM($G10168:G10168))/(OFFSET(H10168,-$D10168,0)-(H$5-$D10168-1))))</f>
        <v>0</v>
      </c>
      <c r="I10168" s="293">
        <f ca="1">IF(OFFSET(I10168,-$D10168,0)="n/a","n/a",IF(I$5&gt;OFFSET(I10168,-$D10168,0)+$D10168,$E10168-SUM($G10168:H10168),($E10168-SUM($G10168:H10168))/(OFFSET(I10168,-$D10168,0)-(I$5-$D10168-1))))</f>
        <v>0</v>
      </c>
      <c r="J10168" s="293">
        <f ca="1">IF(OFFSET(J10168,-$D10168,0)="n/a","n/a",IF(J$5&gt;OFFSET(J10168,-$D10168,0)+$D10168,$E10168-SUM($G10168:I10168),($E10168-SUM($G10168:I10168))/(OFFSET(J10168,-$D10168,0)-(J$5-$D10168-1))))</f>
        <v>0</v>
      </c>
      <c r="K10168" s="293">
        <f ca="1">IF(OFFSET(K10168,-$D10168,0)="n/a","n/a",IF(K$5&gt;OFFSET(K10168,-$D10168,0)+$D10168,$E10168-SUM($G10168:J10168),($E10168-SUM($G10168:J10168))/(OFFSET(K10168,-$D10168,0)-(K$5-$D10168-1))))</f>
        <v>0</v>
      </c>
      <c r="L10168" s="293">
        <f ca="1">IF(OFFSET(L10168,-$D10168,0)="n/a","n/a",IF(L$5&gt;OFFSET(L10168,-$D10168,0)+$D10168,$E10168-SUM($G10168:K10168),($E10168-SUM($G10168:K10168))/(OFFSET(L10168,-$D10168,0)-(L$5-$D10168-1))))</f>
        <v>0</v>
      </c>
      <c r="M10168" s="293">
        <f ca="1">IF(OFFSET(M10168,-$D10168,0)="n/a","n/a",IF(M$5&gt;OFFSET(M10168,-$D10168,0)+$D10168,$E10168-SUM($G10168:L10168),($E10168-SUM($G10168:L10168))/(OFFSET(M10168,-$D10168,0)-(M$5-$D10168-1))))</f>
        <v>0</v>
      </c>
      <c r="N10168" s="293">
        <f ca="1">IF(OFFSET(N10168,-$D10168,0)="n/a","n/a",IF(N$5&gt;OFFSET(N10168,-$D10168,0)+$D10168,$E10168-SUM($G10168:M10168),($E10168-SUM($G10168:M10168))/(OFFSET(N10168,-$D10168,0)-(N$5-$D10168-1))))</f>
        <v>0</v>
      </c>
    </row>
    <row r="10169" spans="1:14" ht="12.75" hidden="1" customHeight="1" outlineLevel="2" x14ac:dyDescent="0.25">
      <c r="A10169" s="3"/>
      <c r="B10169" s="3"/>
      <c r="C10169" s="392" t="s">
        <v>48</v>
      </c>
      <c r="D10169" s="3">
        <v>2</v>
      </c>
      <c r="E10169" s="290">
        <f ca="1"/>
        <v>0</v>
      </c>
      <c r="F10169" s="291"/>
      <c r="G10169" s="294"/>
      <c r="H10169" s="292"/>
      <c r="I10169" s="293">
        <f ca="1">IF(OFFSET(I10169,-$D10169,0)="n/a","n/a",IF(I$5&gt;OFFSET(I10169,-$D10169,0)+$D10169,$E10169-SUM($G10169:H10169),($E10169-SUM($G10169:H10169))/(OFFSET(I10169,-$D10169,0)-(I$5-$D10169-1))))</f>
        <v>0</v>
      </c>
      <c r="J10169" s="293">
        <f ca="1">IF(OFFSET(J10169,-$D10169,0)="n/a","n/a",IF(J$5&gt;OFFSET(J10169,-$D10169,0)+$D10169,$E10169-SUM($G10169:I10169),($E10169-SUM($G10169:I10169))/(OFFSET(J10169,-$D10169,0)-(J$5-$D10169-1))))</f>
        <v>0</v>
      </c>
      <c r="K10169" s="293">
        <f ca="1">IF(OFFSET(K10169,-$D10169,0)="n/a","n/a",IF(K$5&gt;OFFSET(K10169,-$D10169,0)+$D10169,$E10169-SUM($G10169:J10169),($E10169-SUM($G10169:J10169))/(OFFSET(K10169,-$D10169,0)-(K$5-$D10169-1))))</f>
        <v>0</v>
      </c>
      <c r="L10169" s="293">
        <f ca="1">IF(OFFSET(L10169,-$D10169,0)="n/a","n/a",IF(L$5&gt;OFFSET(L10169,-$D10169,0)+$D10169,$E10169-SUM($G10169:K10169),($E10169-SUM($G10169:K10169))/(OFFSET(L10169,-$D10169,0)-(L$5-$D10169-1))))</f>
        <v>0</v>
      </c>
      <c r="M10169" s="293">
        <f ca="1">IF(OFFSET(M10169,-$D10169,0)="n/a","n/a",IF(M$5&gt;OFFSET(M10169,-$D10169,0)+$D10169,$E10169-SUM($G10169:L10169),($E10169-SUM($G10169:L10169))/(OFFSET(M10169,-$D10169,0)-(M$5-$D10169-1))))</f>
        <v>0</v>
      </c>
      <c r="N10169" s="293">
        <f ca="1">IF(OFFSET(N10169,-$D10169,0)="n/a","n/a",IF(N$5&gt;OFFSET(N10169,-$D10169,0)+$D10169,$E10169-SUM($G10169:M10169),($E10169-SUM($G10169:M10169))/(OFFSET(N10169,-$D10169,0)-(N$5-$D10169-1))))</f>
        <v>0</v>
      </c>
    </row>
    <row r="10170" spans="1:14" ht="12.75" hidden="1" customHeight="1" outlineLevel="2" x14ac:dyDescent="0.25">
      <c r="A10170" s="3"/>
      <c r="B10170" s="3"/>
      <c r="C10170" s="392"/>
      <c r="D10170" s="3">
        <v>3</v>
      </c>
      <c r="E10170" s="290">
        <f ca="1"/>
        <v>0</v>
      </c>
      <c r="F10170" s="291"/>
      <c r="G10170" s="294"/>
      <c r="H10170" s="294"/>
      <c r="I10170" s="292"/>
      <c r="J10170" s="293">
        <f ca="1">IF(OFFSET(J10170,-$D10170,0)="n/a","n/a",IF(J$5&gt;OFFSET(J10170,-$D10170,0)+$D10170,$E10170-SUM($G10170:I10170),($E10170-SUM($G10170:I10170))/(OFFSET(J10170,-$D10170,0)-(J$5-$D10170-1))))</f>
        <v>0</v>
      </c>
      <c r="K10170" s="293">
        <f ca="1">IF(OFFSET(K10170,-$D10170,0)="n/a","n/a",IF(K$5&gt;OFFSET(K10170,-$D10170,0)+$D10170,$E10170-SUM($G10170:J10170),($E10170-SUM($G10170:J10170))/(OFFSET(K10170,-$D10170,0)-(K$5-$D10170-1))))</f>
        <v>0</v>
      </c>
      <c r="L10170" s="293">
        <f ca="1">IF(OFFSET(L10170,-$D10170,0)="n/a","n/a",IF(L$5&gt;OFFSET(L10170,-$D10170,0)+$D10170,$E10170-SUM($G10170:K10170),($E10170-SUM($G10170:K10170))/(OFFSET(L10170,-$D10170,0)-(L$5-$D10170-1))))</f>
        <v>0</v>
      </c>
      <c r="M10170" s="293">
        <f ca="1">IF(OFFSET(M10170,-$D10170,0)="n/a","n/a",IF(M$5&gt;OFFSET(M10170,-$D10170,0)+$D10170,$E10170-SUM($G10170:L10170),($E10170-SUM($G10170:L10170))/(OFFSET(M10170,-$D10170,0)-(M$5-$D10170-1))))</f>
        <v>0</v>
      </c>
      <c r="N10170" s="293">
        <f ca="1">IF(OFFSET(N10170,-$D10170,0)="n/a","n/a",IF(N$5&gt;OFFSET(N10170,-$D10170,0)+$D10170,$E10170-SUM($G10170:M10170),($E10170-SUM($G10170:M10170))/(OFFSET(N10170,-$D10170,0)-(N$5-$D10170-1))))</f>
        <v>0</v>
      </c>
    </row>
    <row r="10171" spans="1:14" ht="12.75" hidden="1" customHeight="1" outlineLevel="2" x14ac:dyDescent="0.25">
      <c r="A10171" s="3"/>
      <c r="B10171" s="3"/>
      <c r="C10171" s="392"/>
      <c r="D10171" s="3">
        <v>4</v>
      </c>
      <c r="E10171" s="290">
        <f ca="1"/>
        <v>0</v>
      </c>
      <c r="F10171" s="291"/>
      <c r="G10171" s="294"/>
      <c r="H10171" s="294"/>
      <c r="I10171" s="294"/>
      <c r="J10171" s="292"/>
      <c r="K10171" s="293">
        <f ca="1">IF(OFFSET(K10171,-$D10171,0)="n/a","n/a",IF(K$5&gt;OFFSET(K10171,-$D10171,0)+$D10171,$E10171-SUM($G10171:J10171),($E10171-SUM($G10171:J10171))/(OFFSET(K10171,-$D10171,0)-(K$5-$D10171-1))))</f>
        <v>0</v>
      </c>
      <c r="L10171" s="293">
        <f ca="1">IF(OFFSET(L10171,-$D10171,0)="n/a","n/a",IF(L$5&gt;OFFSET(L10171,-$D10171,0)+$D10171,$E10171-SUM($G10171:K10171),($E10171-SUM($G10171:K10171))/(OFFSET(L10171,-$D10171,0)-(L$5-$D10171-1))))</f>
        <v>0</v>
      </c>
      <c r="M10171" s="293">
        <f ca="1">IF(OFFSET(M10171,-$D10171,0)="n/a","n/a",IF(M$5&gt;OFFSET(M10171,-$D10171,0)+$D10171,$E10171-SUM($G10171:L10171),($E10171-SUM($G10171:L10171))/(OFFSET(M10171,-$D10171,0)-(M$5-$D10171-1))))</f>
        <v>0</v>
      </c>
      <c r="N10171" s="293">
        <f ca="1">IF(OFFSET(N10171,-$D10171,0)="n/a","n/a",IF(N$5&gt;OFFSET(N10171,-$D10171,0)+$D10171,$E10171-SUM($G10171:M10171),($E10171-SUM($G10171:M10171))/(OFFSET(N10171,-$D10171,0)-(N$5-$D10171-1))))</f>
        <v>0</v>
      </c>
    </row>
    <row r="10172" spans="1:14" ht="12.75" hidden="1" customHeight="1" outlineLevel="2" x14ac:dyDescent="0.25">
      <c r="A10172" s="3"/>
      <c r="B10172" s="3"/>
      <c r="C10172" s="392"/>
      <c r="D10172" s="3">
        <v>5</v>
      </c>
      <c r="E10172" s="290">
        <f ca="1"/>
        <v>0</v>
      </c>
      <c r="F10172" s="291"/>
      <c r="G10172" s="294"/>
      <c r="H10172" s="294"/>
      <c r="I10172" s="294"/>
      <c r="J10172" s="294"/>
      <c r="K10172" s="292"/>
      <c r="L10172" s="293">
        <f ca="1">IF(OFFSET(L10172,-$D10172,0)="n/a","n/a",IF(L$5&gt;OFFSET(L10172,-$D10172,0)+$D10172,$E10172-SUM($G10172:K10172),($E10172-SUM($G10172:K10172))/(OFFSET(L10172,-$D10172,0)-(L$5-$D10172-1))))</f>
        <v>0</v>
      </c>
      <c r="M10172" s="293">
        <f ca="1">IF(OFFSET(M10172,-$D10172,0)="n/a","n/a",IF(M$5&gt;OFFSET(M10172,-$D10172,0)+$D10172,$E10172-SUM($G10172:L10172),($E10172-SUM($G10172:L10172))/(OFFSET(M10172,-$D10172,0)-(M$5-$D10172-1))))</f>
        <v>0</v>
      </c>
      <c r="N10172" s="293">
        <f ca="1">IF(OFFSET(N10172,-$D10172,0)="n/a","n/a",IF(N$5&gt;OFFSET(N10172,-$D10172,0)+$D10172,$E10172-SUM($G10172:M10172),($E10172-SUM($G10172:M10172))/(OFFSET(N10172,-$D10172,0)-(N$5-$D10172-1))))</f>
        <v>0</v>
      </c>
    </row>
    <row r="10173" spans="1:14" ht="12.75" hidden="1" customHeight="1" outlineLevel="2" x14ac:dyDescent="0.25">
      <c r="A10173" s="3"/>
      <c r="B10173" s="3"/>
      <c r="C10173" s="392"/>
      <c r="D10173" s="3">
        <v>6</v>
      </c>
      <c r="E10173" s="290">
        <f ca="1"/>
        <v>0</v>
      </c>
      <c r="F10173" s="291"/>
      <c r="G10173" s="294"/>
      <c r="H10173" s="294"/>
      <c r="I10173" s="294"/>
      <c r="J10173" s="294"/>
      <c r="K10173" s="294"/>
      <c r="L10173" s="292"/>
      <c r="M10173" s="293">
        <f ca="1">IF(OFFSET(M10173,-$D10173,0)="n/a","n/a",IF(M$5&gt;OFFSET(M10173,-$D10173,0)+$D10173,$E10173-SUM($G10173:L10173),($E10173-SUM($G10173:L10173))/(OFFSET(M10173,-$D10173,0)-(M$5-$D10173-1))))</f>
        <v>0</v>
      </c>
      <c r="N10173" s="293">
        <f ca="1">IF(OFFSET(N10173,-$D10173,0)="n/a","n/a",IF(N$5&gt;OFFSET(N10173,-$D10173,0)+$D10173,$E10173-SUM($G10173:M10173),($E10173-SUM($G10173:M10173))/(OFFSET(N10173,-$D10173,0)-(N$5-$D10173-1))))</f>
        <v>0</v>
      </c>
    </row>
    <row r="10174" spans="1:14" ht="12.75" hidden="1" customHeight="1" outlineLevel="2" x14ac:dyDescent="0.25">
      <c r="A10174" s="3"/>
      <c r="B10174" s="3"/>
      <c r="C10174" s="392"/>
      <c r="D10174" s="3">
        <v>7</v>
      </c>
      <c r="E10174" s="290">
        <f ca="1"/>
        <v>0</v>
      </c>
      <c r="F10174" s="291"/>
      <c r="G10174" s="294"/>
      <c r="H10174" s="294"/>
      <c r="I10174" s="294"/>
      <c r="J10174" s="294"/>
      <c r="K10174" s="294"/>
      <c r="L10174" s="294"/>
      <c r="M10174" s="292"/>
      <c r="N10174" s="293">
        <f ca="1">IF(OFFSET(N10174,-$D10174,0)="n/a","n/a",IF(N$5&gt;OFFSET(N10174,-$D10174,0)+$D10174,$E10174-SUM($G10174:M10174),($E10174-SUM($G10174:M10174))/(OFFSET(N10174,-$D10174,0)-(N$5-$D10174-1))))</f>
        <v>0</v>
      </c>
    </row>
    <row r="10175" spans="1:14" ht="12.75" hidden="1" customHeight="1" outlineLevel="2" x14ac:dyDescent="0.25">
      <c r="A10175" s="3"/>
      <c r="B10175" s="3"/>
      <c r="C10175" s="392"/>
      <c r="D10175" s="3">
        <v>8</v>
      </c>
      <c r="E10175" s="290">
        <f ca="1"/>
        <v>0</v>
      </c>
      <c r="F10175" s="291"/>
      <c r="G10175" s="294"/>
      <c r="H10175" s="294"/>
      <c r="I10175" s="294"/>
      <c r="J10175" s="294"/>
      <c r="K10175" s="294"/>
      <c r="L10175" s="294"/>
      <c r="M10175" s="294"/>
      <c r="N10175" s="292"/>
    </row>
    <row r="10176" spans="1:14" ht="12.75" hidden="1" customHeight="1" outlineLevel="2" x14ac:dyDescent="0.25">
      <c r="A10176" s="3"/>
      <c r="B10176" s="3"/>
      <c r="C10176" s="392"/>
      <c r="D10176" s="3">
        <v>9</v>
      </c>
      <c r="E10176" s="290" t="e">
        <f ca="1"/>
        <v>#N/A</v>
      </c>
      <c r="F10176" s="291"/>
      <c r="G10176" s="294"/>
      <c r="H10176" s="294"/>
      <c r="I10176" s="294"/>
      <c r="J10176" s="294"/>
      <c r="K10176" s="294"/>
      <c r="L10176" s="294"/>
      <c r="M10176" s="294"/>
      <c r="N10176" s="294"/>
    </row>
    <row r="10177" spans="1:14" ht="12.75" hidden="1" customHeight="1" outlineLevel="2" x14ac:dyDescent="0.25">
      <c r="A10177" s="3"/>
      <c r="B10177" s="3"/>
      <c r="C10177" s="392"/>
      <c r="D10177" s="3">
        <v>10</v>
      </c>
      <c r="E10177" s="290" t="e">
        <f ca="1"/>
        <v>#N/A</v>
      </c>
      <c r="F10177" s="291"/>
      <c r="G10177" s="294"/>
      <c r="H10177" s="294"/>
      <c r="I10177" s="294"/>
      <c r="J10177" s="294"/>
      <c r="K10177" s="294"/>
      <c r="L10177" s="294"/>
      <c r="M10177" s="294"/>
      <c r="N10177" s="294"/>
    </row>
    <row r="10178" spans="1:14" ht="12.75" hidden="1" customHeight="1" outlineLevel="2" x14ac:dyDescent="0.25">
      <c r="A10178" s="3"/>
      <c r="B10178" s="3"/>
      <c r="C10178" s="392"/>
      <c r="D10178" s="3">
        <v>11</v>
      </c>
      <c r="E10178" s="290" t="e">
        <f ca="1"/>
        <v>#N/A</v>
      </c>
      <c r="F10178" s="291"/>
      <c r="G10178" s="294"/>
      <c r="H10178" s="294"/>
      <c r="I10178" s="294"/>
      <c r="J10178" s="294"/>
      <c r="K10178" s="294"/>
      <c r="L10178" s="294"/>
      <c r="M10178" s="294"/>
      <c r="N10178" s="294"/>
    </row>
    <row r="10179" spans="1:14" ht="12.75" hidden="1" customHeight="1" outlineLevel="2" x14ac:dyDescent="0.25">
      <c r="A10179" s="3"/>
      <c r="B10179" s="3"/>
      <c r="C10179" s="392"/>
      <c r="D10179" s="3">
        <v>12</v>
      </c>
      <c r="E10179" s="290" t="e">
        <f ca="1"/>
        <v>#N/A</v>
      </c>
      <c r="F10179" s="291"/>
      <c r="G10179" s="294"/>
      <c r="H10179" s="294"/>
      <c r="I10179" s="294"/>
      <c r="J10179" s="294"/>
      <c r="K10179" s="294"/>
      <c r="L10179" s="294"/>
      <c r="M10179" s="294"/>
      <c r="N10179" s="294"/>
    </row>
    <row r="10180" spans="1:14" ht="12.75" hidden="1" customHeight="1" outlineLevel="2" x14ac:dyDescent="0.25">
      <c r="A10180" s="3"/>
      <c r="B10180" s="3"/>
      <c r="C10180" s="392"/>
      <c r="D10180" s="3">
        <v>13</v>
      </c>
      <c r="E10180" s="290" t="e">
        <f ca="1"/>
        <v>#N/A</v>
      </c>
      <c r="F10180" s="291"/>
      <c r="G10180" s="294"/>
      <c r="H10180" s="294"/>
      <c r="I10180" s="294"/>
      <c r="J10180" s="294"/>
      <c r="K10180" s="294"/>
      <c r="L10180" s="294"/>
      <c r="M10180" s="294"/>
      <c r="N10180" s="294"/>
    </row>
    <row r="10181" spans="1:14" ht="12.75" hidden="1" customHeight="1" outlineLevel="2" x14ac:dyDescent="0.25">
      <c r="A10181" s="3"/>
      <c r="B10181" s="3"/>
      <c r="C10181" s="392"/>
      <c r="D10181" s="3">
        <v>14</v>
      </c>
      <c r="E10181" s="290" t="e">
        <f ca="1"/>
        <v>#N/A</v>
      </c>
      <c r="F10181" s="291"/>
      <c r="G10181" s="294"/>
      <c r="H10181" s="294"/>
      <c r="I10181" s="294"/>
      <c r="J10181" s="294"/>
      <c r="K10181" s="294"/>
      <c r="L10181" s="294"/>
      <c r="M10181" s="294"/>
      <c r="N10181" s="294"/>
    </row>
    <row r="10182" spans="1:14" ht="12.75" hidden="1" customHeight="1" outlineLevel="2" x14ac:dyDescent="0.25">
      <c r="A10182" s="3"/>
      <c r="B10182" s="3"/>
      <c r="C10182" s="392"/>
      <c r="D10182" s="3">
        <v>15</v>
      </c>
      <c r="E10182" s="290" t="e">
        <f ca="1"/>
        <v>#N/A</v>
      </c>
      <c r="F10182" s="291"/>
      <c r="G10182" s="294"/>
      <c r="H10182" s="294"/>
      <c r="I10182" s="294"/>
      <c r="J10182" s="294"/>
      <c r="K10182" s="294"/>
      <c r="L10182" s="294"/>
      <c r="M10182" s="294"/>
      <c r="N10182" s="294"/>
    </row>
    <row r="10183" spans="1:14" ht="12.75" hidden="1" customHeight="1" outlineLevel="1" x14ac:dyDescent="0.25">
      <c r="A10183" s="3"/>
      <c r="B10183" s="145" t="str">
        <f ca="1">B10166</f>
        <v>Asset Type 009</v>
      </c>
      <c r="C10183" s="145" t="str">
        <f ca="1">C10166</f>
        <v>Description - Asset Type 009</v>
      </c>
      <c r="D10183" s="3"/>
      <c r="E10183" s="3"/>
      <c r="F10183" s="106" t="s">
        <v>47</v>
      </c>
      <c r="G10183" s="296">
        <f t="shared" ref="G10183:N10183" si="1018">SUM(G10168:G10182)</f>
        <v>0</v>
      </c>
      <c r="H10183" s="296">
        <f t="shared" ca="1" si="1018"/>
        <v>0</v>
      </c>
      <c r="I10183" s="296">
        <f t="shared" ca="1" si="1018"/>
        <v>0</v>
      </c>
      <c r="J10183" s="296">
        <f t="shared" ca="1" si="1018"/>
        <v>0</v>
      </c>
      <c r="K10183" s="296">
        <f t="shared" ca="1" si="1018"/>
        <v>0</v>
      </c>
      <c r="L10183" s="296">
        <f t="shared" ca="1" si="1018"/>
        <v>0</v>
      </c>
      <c r="M10183" s="296">
        <f t="shared" ca="1" si="1018"/>
        <v>0</v>
      </c>
      <c r="N10183" s="296">
        <f t="shared" ca="1" si="1018"/>
        <v>0</v>
      </c>
    </row>
    <row r="10184" spans="1:14" ht="12.75" hidden="1" customHeight="1" outlineLevel="2" x14ac:dyDescent="0.25">
      <c r="A10184" s="217">
        <f>A10166+1</f>
        <v>10</v>
      </c>
      <c r="B10184" s="22" t="str">
        <f ca="1">OFFSET($B$516,$A10184-1,0)</f>
        <v>Asset Type 010</v>
      </c>
      <c r="C10184" s="22" t="str">
        <f ca="1">OFFSET($C$516,$A10184-1,0)</f>
        <v>Description - Asset Type 010</v>
      </c>
      <c r="D10184" s="3"/>
      <c r="E10184" s="109"/>
      <c r="F10184" s="108" t="s">
        <v>46</v>
      </c>
      <c r="G10184" s="295">
        <f t="shared" ref="G10184:N10184" ca="1" si="1019">VLOOKUP($B10184,$B$516:$N$1015,5+G$5,FALSE)</f>
        <v>0</v>
      </c>
      <c r="H10184" s="295">
        <f t="shared" ca="1" si="1019"/>
        <v>0</v>
      </c>
      <c r="I10184" s="295">
        <f t="shared" ca="1" si="1019"/>
        <v>0</v>
      </c>
      <c r="J10184" s="295">
        <f t="shared" ca="1" si="1019"/>
        <v>0</v>
      </c>
      <c r="K10184" s="295">
        <f t="shared" ca="1" si="1019"/>
        <v>0</v>
      </c>
      <c r="L10184" s="295">
        <f t="shared" ca="1" si="1019"/>
        <v>0</v>
      </c>
      <c r="M10184" s="295">
        <f t="shared" ca="1" si="1019"/>
        <v>0</v>
      </c>
      <c r="N10184" s="295">
        <f t="shared" ca="1" si="1019"/>
        <v>0</v>
      </c>
    </row>
    <row r="10185" spans="1:14" ht="12.75" hidden="1" customHeight="1" outlineLevel="2" x14ac:dyDescent="0.25">
      <c r="A10185" s="3"/>
      <c r="B10185" s="3"/>
      <c r="C10185" s="21"/>
      <c r="D10185" s="3"/>
      <c r="E10185" s="107"/>
      <c r="F10185" s="106" t="s">
        <v>80</v>
      </c>
      <c r="G10185" s="111">
        <f ca="1">VLOOKUP($B10184,'Input Sheet'!$B$515:$N$1014,5+G$5,FALSE)</f>
        <v>0</v>
      </c>
      <c r="H10185" s="111">
        <f ca="1">VLOOKUP($B10184,'Input Sheet'!$B$515:$N$1014,5+H$5,FALSE)</f>
        <v>0</v>
      </c>
      <c r="I10185" s="111">
        <f ca="1">VLOOKUP($B10184,'Input Sheet'!$B$515:$N$1014,5+I$5,FALSE)</f>
        <v>0</v>
      </c>
      <c r="J10185" s="111">
        <f ca="1">VLOOKUP($B10184,'Input Sheet'!$B$515:$N$1014,5+J$5,FALSE)</f>
        <v>0</v>
      </c>
      <c r="K10185" s="111">
        <f ca="1">VLOOKUP($B10184,'Input Sheet'!$B$515:$N$1014,5+K$5,FALSE)</f>
        <v>0</v>
      </c>
      <c r="L10185" s="111">
        <f ca="1">VLOOKUP($B10184,'Input Sheet'!$B$515:$N$1014,5+L$5,FALSE)</f>
        <v>0</v>
      </c>
      <c r="M10185" s="111">
        <f ca="1">VLOOKUP($B10184,'Input Sheet'!$B$515:$N$1014,5+M$5,FALSE)</f>
        <v>0</v>
      </c>
      <c r="N10185" s="111">
        <f ca="1">VLOOKUP($B10184,'Input Sheet'!$B$515:$N$1014,5+N$5,FALSE)</f>
        <v>0</v>
      </c>
    </row>
    <row r="10186" spans="1:14" ht="12.75" hidden="1" customHeight="1" outlineLevel="2" x14ac:dyDescent="0.25">
      <c r="A10186" s="3"/>
      <c r="B10186" s="3"/>
      <c r="C10186" s="3"/>
      <c r="D10186" s="3">
        <v>1</v>
      </c>
      <c r="E10186" s="290">
        <f t="array" aca="1" ref="E10186:E10200" ca="1">TRANSPOSE(G10184:N10184)</f>
        <v>0</v>
      </c>
      <c r="F10186" s="291"/>
      <c r="G10186" s="292"/>
      <c r="H10186" s="293">
        <f ca="1">IF(OFFSET(H10186,-$D10186,0)="n/a","n/a",IF(H$5&gt;OFFSET(H10186,-$D10186,0)+$D10186,$E10186-SUM($G10186:G10186),($E10186-SUM($G10186:G10186))/(OFFSET(H10186,-$D10186,0)-(H$5-$D10186-1))))</f>
        <v>0</v>
      </c>
      <c r="I10186" s="293">
        <f ca="1">IF(OFFSET(I10186,-$D10186,0)="n/a","n/a",IF(I$5&gt;OFFSET(I10186,-$D10186,0)+$D10186,$E10186-SUM($G10186:H10186),($E10186-SUM($G10186:H10186))/(OFFSET(I10186,-$D10186,0)-(I$5-$D10186-1))))</f>
        <v>0</v>
      </c>
      <c r="J10186" s="293">
        <f ca="1">IF(OFFSET(J10186,-$D10186,0)="n/a","n/a",IF(J$5&gt;OFFSET(J10186,-$D10186,0)+$D10186,$E10186-SUM($G10186:I10186),($E10186-SUM($G10186:I10186))/(OFFSET(J10186,-$D10186,0)-(J$5-$D10186-1))))</f>
        <v>0</v>
      </c>
      <c r="K10186" s="293">
        <f ca="1">IF(OFFSET(K10186,-$D10186,0)="n/a","n/a",IF(K$5&gt;OFFSET(K10186,-$D10186,0)+$D10186,$E10186-SUM($G10186:J10186),($E10186-SUM($G10186:J10186))/(OFFSET(K10186,-$D10186,0)-(K$5-$D10186-1))))</f>
        <v>0</v>
      </c>
      <c r="L10186" s="293">
        <f ca="1">IF(OFFSET(L10186,-$D10186,0)="n/a","n/a",IF(L$5&gt;OFFSET(L10186,-$D10186,0)+$D10186,$E10186-SUM($G10186:K10186),($E10186-SUM($G10186:K10186))/(OFFSET(L10186,-$D10186,0)-(L$5-$D10186-1))))</f>
        <v>0</v>
      </c>
      <c r="M10186" s="293">
        <f ca="1">IF(OFFSET(M10186,-$D10186,0)="n/a","n/a",IF(M$5&gt;OFFSET(M10186,-$D10186,0)+$D10186,$E10186-SUM($G10186:L10186),($E10186-SUM($G10186:L10186))/(OFFSET(M10186,-$D10186,0)-(M$5-$D10186-1))))</f>
        <v>0</v>
      </c>
      <c r="N10186" s="293">
        <f ca="1">IF(OFFSET(N10186,-$D10186,0)="n/a","n/a",IF(N$5&gt;OFFSET(N10186,-$D10186,0)+$D10186,$E10186-SUM($G10186:M10186),($E10186-SUM($G10186:M10186))/(OFFSET(N10186,-$D10186,0)-(N$5-$D10186-1))))</f>
        <v>0</v>
      </c>
    </row>
    <row r="10187" spans="1:14" ht="12.75" hidden="1" customHeight="1" outlineLevel="2" x14ac:dyDescent="0.25">
      <c r="A10187" s="3"/>
      <c r="B10187" s="3"/>
      <c r="C10187" s="392" t="s">
        <v>48</v>
      </c>
      <c r="D10187" s="3">
        <v>2</v>
      </c>
      <c r="E10187" s="290">
        <f ca="1"/>
        <v>0</v>
      </c>
      <c r="F10187" s="291"/>
      <c r="G10187" s="294"/>
      <c r="H10187" s="292"/>
      <c r="I10187" s="293">
        <f ca="1">IF(OFFSET(I10187,-$D10187,0)="n/a","n/a",IF(I$5&gt;OFFSET(I10187,-$D10187,0)+$D10187,$E10187-SUM($G10187:H10187),($E10187-SUM($G10187:H10187))/(OFFSET(I10187,-$D10187,0)-(I$5-$D10187-1))))</f>
        <v>0</v>
      </c>
      <c r="J10187" s="293">
        <f ca="1">IF(OFFSET(J10187,-$D10187,0)="n/a","n/a",IF(J$5&gt;OFFSET(J10187,-$D10187,0)+$D10187,$E10187-SUM($G10187:I10187),($E10187-SUM($G10187:I10187))/(OFFSET(J10187,-$D10187,0)-(J$5-$D10187-1))))</f>
        <v>0</v>
      </c>
      <c r="K10187" s="293">
        <f ca="1">IF(OFFSET(K10187,-$D10187,0)="n/a","n/a",IF(K$5&gt;OFFSET(K10187,-$D10187,0)+$D10187,$E10187-SUM($G10187:J10187),($E10187-SUM($G10187:J10187))/(OFFSET(K10187,-$D10187,0)-(K$5-$D10187-1))))</f>
        <v>0</v>
      </c>
      <c r="L10187" s="293">
        <f ca="1">IF(OFFSET(L10187,-$D10187,0)="n/a","n/a",IF(L$5&gt;OFFSET(L10187,-$D10187,0)+$D10187,$E10187-SUM($G10187:K10187),($E10187-SUM($G10187:K10187))/(OFFSET(L10187,-$D10187,0)-(L$5-$D10187-1))))</f>
        <v>0</v>
      </c>
      <c r="M10187" s="293">
        <f ca="1">IF(OFFSET(M10187,-$D10187,0)="n/a","n/a",IF(M$5&gt;OFFSET(M10187,-$D10187,0)+$D10187,$E10187-SUM($G10187:L10187),($E10187-SUM($G10187:L10187))/(OFFSET(M10187,-$D10187,0)-(M$5-$D10187-1))))</f>
        <v>0</v>
      </c>
      <c r="N10187" s="293">
        <f ca="1">IF(OFFSET(N10187,-$D10187,0)="n/a","n/a",IF(N$5&gt;OFFSET(N10187,-$D10187,0)+$D10187,$E10187-SUM($G10187:M10187),($E10187-SUM($G10187:M10187))/(OFFSET(N10187,-$D10187,0)-(N$5-$D10187-1))))</f>
        <v>0</v>
      </c>
    </row>
    <row r="10188" spans="1:14" ht="12.75" hidden="1" customHeight="1" outlineLevel="2" x14ac:dyDescent="0.25">
      <c r="A10188" s="3"/>
      <c r="B10188" s="3"/>
      <c r="C10188" s="392"/>
      <c r="D10188" s="3">
        <v>3</v>
      </c>
      <c r="E10188" s="290">
        <f ca="1"/>
        <v>0</v>
      </c>
      <c r="F10188" s="291"/>
      <c r="G10188" s="294"/>
      <c r="H10188" s="294"/>
      <c r="I10188" s="292"/>
      <c r="J10188" s="293">
        <f ca="1">IF(OFFSET(J10188,-$D10188,0)="n/a","n/a",IF(J$5&gt;OFFSET(J10188,-$D10188,0)+$D10188,$E10188-SUM($G10188:I10188),($E10188-SUM($G10188:I10188))/(OFFSET(J10188,-$D10188,0)-(J$5-$D10188-1))))</f>
        <v>0</v>
      </c>
      <c r="K10188" s="293">
        <f ca="1">IF(OFFSET(K10188,-$D10188,0)="n/a","n/a",IF(K$5&gt;OFFSET(K10188,-$D10188,0)+$D10188,$E10188-SUM($G10188:J10188),($E10188-SUM($G10188:J10188))/(OFFSET(K10188,-$D10188,0)-(K$5-$D10188-1))))</f>
        <v>0</v>
      </c>
      <c r="L10188" s="293">
        <f ca="1">IF(OFFSET(L10188,-$D10188,0)="n/a","n/a",IF(L$5&gt;OFFSET(L10188,-$D10188,0)+$D10188,$E10188-SUM($G10188:K10188),($E10188-SUM($G10188:K10188))/(OFFSET(L10188,-$D10188,0)-(L$5-$D10188-1))))</f>
        <v>0</v>
      </c>
      <c r="M10188" s="293">
        <f ca="1">IF(OFFSET(M10188,-$D10188,0)="n/a","n/a",IF(M$5&gt;OFFSET(M10188,-$D10188,0)+$D10188,$E10188-SUM($G10188:L10188),($E10188-SUM($G10188:L10188))/(OFFSET(M10188,-$D10188,0)-(M$5-$D10188-1))))</f>
        <v>0</v>
      </c>
      <c r="N10188" s="293">
        <f ca="1">IF(OFFSET(N10188,-$D10188,0)="n/a","n/a",IF(N$5&gt;OFFSET(N10188,-$D10188,0)+$D10188,$E10188-SUM($G10188:M10188),($E10188-SUM($G10188:M10188))/(OFFSET(N10188,-$D10188,0)-(N$5-$D10188-1))))</f>
        <v>0</v>
      </c>
    </row>
    <row r="10189" spans="1:14" ht="12.75" hidden="1" customHeight="1" outlineLevel="2" x14ac:dyDescent="0.25">
      <c r="A10189" s="3"/>
      <c r="B10189" s="3"/>
      <c r="C10189" s="392"/>
      <c r="D10189" s="3">
        <v>4</v>
      </c>
      <c r="E10189" s="290">
        <f ca="1"/>
        <v>0</v>
      </c>
      <c r="F10189" s="291"/>
      <c r="G10189" s="294"/>
      <c r="H10189" s="294"/>
      <c r="I10189" s="294"/>
      <c r="J10189" s="292"/>
      <c r="K10189" s="293">
        <f ca="1">IF(OFFSET(K10189,-$D10189,0)="n/a","n/a",IF(K$5&gt;OFFSET(K10189,-$D10189,0)+$D10189,$E10189-SUM($G10189:J10189),($E10189-SUM($G10189:J10189))/(OFFSET(K10189,-$D10189,0)-(K$5-$D10189-1))))</f>
        <v>0</v>
      </c>
      <c r="L10189" s="293">
        <f ca="1">IF(OFFSET(L10189,-$D10189,0)="n/a","n/a",IF(L$5&gt;OFFSET(L10189,-$D10189,0)+$D10189,$E10189-SUM($G10189:K10189),($E10189-SUM($G10189:K10189))/(OFFSET(L10189,-$D10189,0)-(L$5-$D10189-1))))</f>
        <v>0</v>
      </c>
      <c r="M10189" s="293">
        <f ca="1">IF(OFFSET(M10189,-$D10189,0)="n/a","n/a",IF(M$5&gt;OFFSET(M10189,-$D10189,0)+$D10189,$E10189-SUM($G10189:L10189),($E10189-SUM($G10189:L10189))/(OFFSET(M10189,-$D10189,0)-(M$5-$D10189-1))))</f>
        <v>0</v>
      </c>
      <c r="N10189" s="293">
        <f ca="1">IF(OFFSET(N10189,-$D10189,0)="n/a","n/a",IF(N$5&gt;OFFSET(N10189,-$D10189,0)+$D10189,$E10189-SUM($G10189:M10189),($E10189-SUM($G10189:M10189))/(OFFSET(N10189,-$D10189,0)-(N$5-$D10189-1))))</f>
        <v>0</v>
      </c>
    </row>
    <row r="10190" spans="1:14" ht="12.75" hidden="1" customHeight="1" outlineLevel="2" x14ac:dyDescent="0.25">
      <c r="A10190" s="3"/>
      <c r="B10190" s="3"/>
      <c r="C10190" s="392"/>
      <c r="D10190" s="3">
        <v>5</v>
      </c>
      <c r="E10190" s="290">
        <f ca="1"/>
        <v>0</v>
      </c>
      <c r="F10190" s="291"/>
      <c r="G10190" s="294"/>
      <c r="H10190" s="294"/>
      <c r="I10190" s="294"/>
      <c r="J10190" s="294"/>
      <c r="K10190" s="292"/>
      <c r="L10190" s="293">
        <f ca="1">IF(OFFSET(L10190,-$D10190,0)="n/a","n/a",IF(L$5&gt;OFFSET(L10190,-$D10190,0)+$D10190,$E10190-SUM($G10190:K10190),($E10190-SUM($G10190:K10190))/(OFFSET(L10190,-$D10190,0)-(L$5-$D10190-1))))</f>
        <v>0</v>
      </c>
      <c r="M10190" s="293">
        <f ca="1">IF(OFFSET(M10190,-$D10190,0)="n/a","n/a",IF(M$5&gt;OFFSET(M10190,-$D10190,0)+$D10190,$E10190-SUM($G10190:L10190),($E10190-SUM($G10190:L10190))/(OFFSET(M10190,-$D10190,0)-(M$5-$D10190-1))))</f>
        <v>0</v>
      </c>
      <c r="N10190" s="293">
        <f ca="1">IF(OFFSET(N10190,-$D10190,0)="n/a","n/a",IF(N$5&gt;OFFSET(N10190,-$D10190,0)+$D10190,$E10190-SUM($G10190:M10190),($E10190-SUM($G10190:M10190))/(OFFSET(N10190,-$D10190,0)-(N$5-$D10190-1))))</f>
        <v>0</v>
      </c>
    </row>
    <row r="10191" spans="1:14" ht="12.75" hidden="1" customHeight="1" outlineLevel="2" x14ac:dyDescent="0.25">
      <c r="A10191" s="3"/>
      <c r="B10191" s="3"/>
      <c r="C10191" s="392"/>
      <c r="D10191" s="3">
        <v>6</v>
      </c>
      <c r="E10191" s="290">
        <f ca="1"/>
        <v>0</v>
      </c>
      <c r="F10191" s="291"/>
      <c r="G10191" s="294"/>
      <c r="H10191" s="294"/>
      <c r="I10191" s="294"/>
      <c r="J10191" s="294"/>
      <c r="K10191" s="294"/>
      <c r="L10191" s="292"/>
      <c r="M10191" s="293">
        <f ca="1">IF(OFFSET(M10191,-$D10191,0)="n/a","n/a",IF(M$5&gt;OFFSET(M10191,-$D10191,0)+$D10191,$E10191-SUM($G10191:L10191),($E10191-SUM($G10191:L10191))/(OFFSET(M10191,-$D10191,0)-(M$5-$D10191-1))))</f>
        <v>0</v>
      </c>
      <c r="N10191" s="293">
        <f ca="1">IF(OFFSET(N10191,-$D10191,0)="n/a","n/a",IF(N$5&gt;OFFSET(N10191,-$D10191,0)+$D10191,$E10191-SUM($G10191:M10191),($E10191-SUM($G10191:M10191))/(OFFSET(N10191,-$D10191,0)-(N$5-$D10191-1))))</f>
        <v>0</v>
      </c>
    </row>
    <row r="10192" spans="1:14" ht="12.75" hidden="1" customHeight="1" outlineLevel="2" x14ac:dyDescent="0.25">
      <c r="A10192" s="3"/>
      <c r="B10192" s="3"/>
      <c r="C10192" s="392"/>
      <c r="D10192" s="3">
        <v>7</v>
      </c>
      <c r="E10192" s="290">
        <f ca="1"/>
        <v>0</v>
      </c>
      <c r="F10192" s="291"/>
      <c r="G10192" s="294"/>
      <c r="H10192" s="294"/>
      <c r="I10192" s="294"/>
      <c r="J10192" s="294"/>
      <c r="K10192" s="294"/>
      <c r="L10192" s="294"/>
      <c r="M10192" s="292"/>
      <c r="N10192" s="293">
        <f ca="1">IF(OFFSET(N10192,-$D10192,0)="n/a","n/a",IF(N$5&gt;OFFSET(N10192,-$D10192,0)+$D10192,$E10192-SUM($G10192:M10192),($E10192-SUM($G10192:M10192))/(OFFSET(N10192,-$D10192,0)-(N$5-$D10192-1))))</f>
        <v>0</v>
      </c>
    </row>
    <row r="10193" spans="1:14" ht="12.75" hidden="1" customHeight="1" outlineLevel="2" x14ac:dyDescent="0.25">
      <c r="A10193" s="3"/>
      <c r="B10193" s="3"/>
      <c r="C10193" s="392"/>
      <c r="D10193" s="3">
        <v>8</v>
      </c>
      <c r="E10193" s="290">
        <f ca="1"/>
        <v>0</v>
      </c>
      <c r="F10193" s="291"/>
      <c r="G10193" s="294"/>
      <c r="H10193" s="294"/>
      <c r="I10193" s="294"/>
      <c r="J10193" s="294"/>
      <c r="K10193" s="294"/>
      <c r="L10193" s="294"/>
      <c r="M10193" s="294"/>
      <c r="N10193" s="292"/>
    </row>
    <row r="10194" spans="1:14" ht="12.75" hidden="1" customHeight="1" outlineLevel="2" x14ac:dyDescent="0.25">
      <c r="A10194" s="3"/>
      <c r="B10194" s="3"/>
      <c r="C10194" s="392"/>
      <c r="D10194" s="3">
        <v>9</v>
      </c>
      <c r="E10194" s="290" t="e">
        <f ca="1"/>
        <v>#N/A</v>
      </c>
      <c r="F10194" s="291"/>
      <c r="G10194" s="294"/>
      <c r="H10194" s="294"/>
      <c r="I10194" s="294"/>
      <c r="J10194" s="294"/>
      <c r="K10194" s="294"/>
      <c r="L10194" s="294"/>
      <c r="M10194" s="294"/>
      <c r="N10194" s="294"/>
    </row>
    <row r="10195" spans="1:14" ht="12.75" hidden="1" customHeight="1" outlineLevel="2" x14ac:dyDescent="0.25">
      <c r="A10195" s="3"/>
      <c r="B10195" s="3"/>
      <c r="C10195" s="392"/>
      <c r="D10195" s="3">
        <v>10</v>
      </c>
      <c r="E10195" s="290" t="e">
        <f ca="1"/>
        <v>#N/A</v>
      </c>
      <c r="F10195" s="291"/>
      <c r="G10195" s="294"/>
      <c r="H10195" s="294"/>
      <c r="I10195" s="294"/>
      <c r="J10195" s="294"/>
      <c r="K10195" s="294"/>
      <c r="L10195" s="294"/>
      <c r="M10195" s="294"/>
      <c r="N10195" s="294"/>
    </row>
    <row r="10196" spans="1:14" ht="12.75" hidden="1" customHeight="1" outlineLevel="2" x14ac:dyDescent="0.25">
      <c r="A10196" s="3"/>
      <c r="B10196" s="3"/>
      <c r="C10196" s="392"/>
      <c r="D10196" s="3">
        <v>11</v>
      </c>
      <c r="E10196" s="290" t="e">
        <f ca="1"/>
        <v>#N/A</v>
      </c>
      <c r="F10196" s="291"/>
      <c r="G10196" s="294"/>
      <c r="H10196" s="294"/>
      <c r="I10196" s="294"/>
      <c r="J10196" s="294"/>
      <c r="K10196" s="294"/>
      <c r="L10196" s="294"/>
      <c r="M10196" s="294"/>
      <c r="N10196" s="294"/>
    </row>
    <row r="10197" spans="1:14" ht="12.75" hidden="1" customHeight="1" outlineLevel="2" x14ac:dyDescent="0.25">
      <c r="A10197" s="3"/>
      <c r="B10197" s="3"/>
      <c r="C10197" s="392"/>
      <c r="D10197" s="3">
        <v>12</v>
      </c>
      <c r="E10197" s="290" t="e">
        <f ca="1"/>
        <v>#N/A</v>
      </c>
      <c r="F10197" s="291"/>
      <c r="G10197" s="294"/>
      <c r="H10197" s="294"/>
      <c r="I10197" s="294"/>
      <c r="J10197" s="294"/>
      <c r="K10197" s="294"/>
      <c r="L10197" s="294"/>
      <c r="M10197" s="294"/>
      <c r="N10197" s="294"/>
    </row>
    <row r="10198" spans="1:14" ht="12.75" hidden="1" customHeight="1" outlineLevel="2" x14ac:dyDescent="0.25">
      <c r="A10198" s="3"/>
      <c r="B10198" s="3"/>
      <c r="C10198" s="392"/>
      <c r="D10198" s="3">
        <v>13</v>
      </c>
      <c r="E10198" s="290" t="e">
        <f ca="1"/>
        <v>#N/A</v>
      </c>
      <c r="F10198" s="291"/>
      <c r="G10198" s="294"/>
      <c r="H10198" s="294"/>
      <c r="I10198" s="294"/>
      <c r="J10198" s="294"/>
      <c r="K10198" s="294"/>
      <c r="L10198" s="294"/>
      <c r="M10198" s="294"/>
      <c r="N10198" s="294"/>
    </row>
    <row r="10199" spans="1:14" ht="12.75" hidden="1" customHeight="1" outlineLevel="2" x14ac:dyDescent="0.25">
      <c r="A10199" s="3"/>
      <c r="B10199" s="3"/>
      <c r="C10199" s="392"/>
      <c r="D10199" s="3">
        <v>14</v>
      </c>
      <c r="E10199" s="290" t="e">
        <f ca="1"/>
        <v>#N/A</v>
      </c>
      <c r="F10199" s="291"/>
      <c r="G10199" s="294"/>
      <c r="H10199" s="294"/>
      <c r="I10199" s="294"/>
      <c r="J10199" s="294"/>
      <c r="K10199" s="294"/>
      <c r="L10199" s="294"/>
      <c r="M10199" s="294"/>
      <c r="N10199" s="294"/>
    </row>
    <row r="10200" spans="1:14" ht="12.75" hidden="1" customHeight="1" outlineLevel="2" x14ac:dyDescent="0.25">
      <c r="A10200" s="3"/>
      <c r="B10200" s="3"/>
      <c r="C10200" s="392"/>
      <c r="D10200" s="3">
        <v>15</v>
      </c>
      <c r="E10200" s="290" t="e">
        <f ca="1"/>
        <v>#N/A</v>
      </c>
      <c r="F10200" s="291"/>
      <c r="G10200" s="294"/>
      <c r="H10200" s="294"/>
      <c r="I10200" s="294"/>
      <c r="J10200" s="294"/>
      <c r="K10200" s="294"/>
      <c r="L10200" s="294"/>
      <c r="M10200" s="294"/>
      <c r="N10200" s="294"/>
    </row>
    <row r="10201" spans="1:14" ht="12.75" hidden="1" customHeight="1" outlineLevel="1" x14ac:dyDescent="0.25">
      <c r="A10201" s="3"/>
      <c r="B10201" s="145" t="str">
        <f ca="1">B10184</f>
        <v>Asset Type 010</v>
      </c>
      <c r="C10201" s="145" t="str">
        <f ca="1">C10184</f>
        <v>Description - Asset Type 010</v>
      </c>
      <c r="D10201" s="3"/>
      <c r="E10201" s="3"/>
      <c r="F10201" s="106" t="s">
        <v>47</v>
      </c>
      <c r="G10201" s="296">
        <f t="shared" ref="G10201:N10201" si="1020">SUM(G10186:G10200)</f>
        <v>0</v>
      </c>
      <c r="H10201" s="296">
        <f t="shared" ca="1" si="1020"/>
        <v>0</v>
      </c>
      <c r="I10201" s="296">
        <f t="shared" ca="1" si="1020"/>
        <v>0</v>
      </c>
      <c r="J10201" s="296">
        <f t="shared" ca="1" si="1020"/>
        <v>0</v>
      </c>
      <c r="K10201" s="296">
        <f t="shared" ca="1" si="1020"/>
        <v>0</v>
      </c>
      <c r="L10201" s="296">
        <f t="shared" ca="1" si="1020"/>
        <v>0</v>
      </c>
      <c r="M10201" s="296">
        <f t="shared" ca="1" si="1020"/>
        <v>0</v>
      </c>
      <c r="N10201" s="296">
        <f t="shared" ca="1" si="1020"/>
        <v>0</v>
      </c>
    </row>
    <row r="10202" spans="1:14" ht="12.75" hidden="1" customHeight="1" outlineLevel="2" x14ac:dyDescent="0.25">
      <c r="A10202" s="217">
        <f>A10184+1</f>
        <v>11</v>
      </c>
      <c r="B10202" s="22" t="str">
        <f ca="1">OFFSET($B$516,$A10202-1,0)</f>
        <v>Asset Type 011</v>
      </c>
      <c r="C10202" s="22" t="str">
        <f ca="1">OFFSET($C$516,$A10202-1,0)</f>
        <v>Description - Asset Type 011</v>
      </c>
      <c r="D10202" s="3"/>
      <c r="E10202" s="109"/>
      <c r="F10202" s="108" t="s">
        <v>46</v>
      </c>
      <c r="G10202" s="295">
        <f t="shared" ref="G10202:N10202" ca="1" si="1021">VLOOKUP($B10202,$B$516:$N$1015,5+G$5,FALSE)</f>
        <v>0</v>
      </c>
      <c r="H10202" s="295">
        <f t="shared" ca="1" si="1021"/>
        <v>0</v>
      </c>
      <c r="I10202" s="295">
        <f t="shared" ca="1" si="1021"/>
        <v>0</v>
      </c>
      <c r="J10202" s="295">
        <f t="shared" ca="1" si="1021"/>
        <v>0</v>
      </c>
      <c r="K10202" s="295">
        <f t="shared" ca="1" si="1021"/>
        <v>0</v>
      </c>
      <c r="L10202" s="295">
        <f t="shared" ca="1" si="1021"/>
        <v>0</v>
      </c>
      <c r="M10202" s="295">
        <f t="shared" ca="1" si="1021"/>
        <v>0</v>
      </c>
      <c r="N10202" s="295">
        <f t="shared" ca="1" si="1021"/>
        <v>0</v>
      </c>
    </row>
    <row r="10203" spans="1:14" ht="12.75" hidden="1" customHeight="1" outlineLevel="2" x14ac:dyDescent="0.25">
      <c r="A10203" s="3"/>
      <c r="B10203" s="3"/>
      <c r="C10203" s="21"/>
      <c r="D10203" s="3"/>
      <c r="E10203" s="107"/>
      <c r="F10203" s="106" t="s">
        <v>80</v>
      </c>
      <c r="G10203" s="111">
        <f ca="1">VLOOKUP($B10202,'Input Sheet'!$B$515:$N$1014,5+G$5,FALSE)</f>
        <v>0</v>
      </c>
      <c r="H10203" s="111">
        <f ca="1">VLOOKUP($B10202,'Input Sheet'!$B$515:$N$1014,5+H$5,FALSE)</f>
        <v>0</v>
      </c>
      <c r="I10203" s="111">
        <f ca="1">VLOOKUP($B10202,'Input Sheet'!$B$515:$N$1014,5+I$5,FALSE)</f>
        <v>0</v>
      </c>
      <c r="J10203" s="111">
        <f ca="1">VLOOKUP($B10202,'Input Sheet'!$B$515:$N$1014,5+J$5,FALSE)</f>
        <v>0</v>
      </c>
      <c r="K10203" s="111">
        <f ca="1">VLOOKUP($B10202,'Input Sheet'!$B$515:$N$1014,5+K$5,FALSE)</f>
        <v>0</v>
      </c>
      <c r="L10203" s="111">
        <f ca="1">VLOOKUP($B10202,'Input Sheet'!$B$515:$N$1014,5+L$5,FALSE)</f>
        <v>0</v>
      </c>
      <c r="M10203" s="111">
        <f ca="1">VLOOKUP($B10202,'Input Sheet'!$B$515:$N$1014,5+M$5,FALSE)</f>
        <v>0</v>
      </c>
      <c r="N10203" s="111">
        <f ca="1">VLOOKUP($B10202,'Input Sheet'!$B$515:$N$1014,5+N$5,FALSE)</f>
        <v>0</v>
      </c>
    </row>
    <row r="10204" spans="1:14" ht="12.75" hidden="1" customHeight="1" outlineLevel="2" x14ac:dyDescent="0.25">
      <c r="A10204" s="3"/>
      <c r="B10204" s="3"/>
      <c r="C10204" s="3"/>
      <c r="D10204" s="3">
        <v>1</v>
      </c>
      <c r="E10204" s="290">
        <f t="array" aca="1" ref="E10204:E10218" ca="1">TRANSPOSE(G10202:N10202)</f>
        <v>0</v>
      </c>
      <c r="F10204" s="291"/>
      <c r="G10204" s="292"/>
      <c r="H10204" s="293">
        <f ca="1">IF(OFFSET(H10204,-$D10204,0)="n/a","n/a",IF(H$5&gt;OFFSET(H10204,-$D10204,0)+$D10204,$E10204-SUM($G10204:G10204),($E10204-SUM($G10204:G10204))/(OFFSET(H10204,-$D10204,0)-(H$5-$D10204-1))))</f>
        <v>0</v>
      </c>
      <c r="I10204" s="293">
        <f ca="1">IF(OFFSET(I10204,-$D10204,0)="n/a","n/a",IF(I$5&gt;OFFSET(I10204,-$D10204,0)+$D10204,$E10204-SUM($G10204:H10204),($E10204-SUM($G10204:H10204))/(OFFSET(I10204,-$D10204,0)-(I$5-$D10204-1))))</f>
        <v>0</v>
      </c>
      <c r="J10204" s="293">
        <f ca="1">IF(OFFSET(J10204,-$D10204,0)="n/a","n/a",IF(J$5&gt;OFFSET(J10204,-$D10204,0)+$D10204,$E10204-SUM($G10204:I10204),($E10204-SUM($G10204:I10204))/(OFFSET(J10204,-$D10204,0)-(J$5-$D10204-1))))</f>
        <v>0</v>
      </c>
      <c r="K10204" s="293">
        <f ca="1">IF(OFFSET(K10204,-$D10204,0)="n/a","n/a",IF(K$5&gt;OFFSET(K10204,-$D10204,0)+$D10204,$E10204-SUM($G10204:J10204),($E10204-SUM($G10204:J10204))/(OFFSET(K10204,-$D10204,0)-(K$5-$D10204-1))))</f>
        <v>0</v>
      </c>
      <c r="L10204" s="293">
        <f ca="1">IF(OFFSET(L10204,-$D10204,0)="n/a","n/a",IF(L$5&gt;OFFSET(L10204,-$D10204,0)+$D10204,$E10204-SUM($G10204:K10204),($E10204-SUM($G10204:K10204))/(OFFSET(L10204,-$D10204,0)-(L$5-$D10204-1))))</f>
        <v>0</v>
      </c>
      <c r="M10204" s="293">
        <f ca="1">IF(OFFSET(M10204,-$D10204,0)="n/a","n/a",IF(M$5&gt;OFFSET(M10204,-$D10204,0)+$D10204,$E10204-SUM($G10204:L10204),($E10204-SUM($G10204:L10204))/(OFFSET(M10204,-$D10204,0)-(M$5-$D10204-1))))</f>
        <v>0</v>
      </c>
      <c r="N10204" s="293">
        <f ca="1">IF(OFFSET(N10204,-$D10204,0)="n/a","n/a",IF(N$5&gt;OFFSET(N10204,-$D10204,0)+$D10204,$E10204-SUM($G10204:M10204),($E10204-SUM($G10204:M10204))/(OFFSET(N10204,-$D10204,0)-(N$5-$D10204-1))))</f>
        <v>0</v>
      </c>
    </row>
    <row r="10205" spans="1:14" ht="12.75" hidden="1" customHeight="1" outlineLevel="2" x14ac:dyDescent="0.25">
      <c r="A10205" s="3"/>
      <c r="B10205" s="3"/>
      <c r="C10205" s="392" t="s">
        <v>48</v>
      </c>
      <c r="D10205" s="3">
        <v>2</v>
      </c>
      <c r="E10205" s="290">
        <f ca="1"/>
        <v>0</v>
      </c>
      <c r="F10205" s="291"/>
      <c r="G10205" s="294"/>
      <c r="H10205" s="292"/>
      <c r="I10205" s="293">
        <f ca="1">IF(OFFSET(I10205,-$D10205,0)="n/a","n/a",IF(I$5&gt;OFFSET(I10205,-$D10205,0)+$D10205,$E10205-SUM($G10205:H10205),($E10205-SUM($G10205:H10205))/(OFFSET(I10205,-$D10205,0)-(I$5-$D10205-1))))</f>
        <v>0</v>
      </c>
      <c r="J10205" s="293">
        <f ca="1">IF(OFFSET(J10205,-$D10205,0)="n/a","n/a",IF(J$5&gt;OFFSET(J10205,-$D10205,0)+$D10205,$E10205-SUM($G10205:I10205),($E10205-SUM($G10205:I10205))/(OFFSET(J10205,-$D10205,0)-(J$5-$D10205-1))))</f>
        <v>0</v>
      </c>
      <c r="K10205" s="293">
        <f ca="1">IF(OFFSET(K10205,-$D10205,0)="n/a","n/a",IF(K$5&gt;OFFSET(K10205,-$D10205,0)+$D10205,$E10205-SUM($G10205:J10205),($E10205-SUM($G10205:J10205))/(OFFSET(K10205,-$D10205,0)-(K$5-$D10205-1))))</f>
        <v>0</v>
      </c>
      <c r="L10205" s="293">
        <f ca="1">IF(OFFSET(L10205,-$D10205,0)="n/a","n/a",IF(L$5&gt;OFFSET(L10205,-$D10205,0)+$D10205,$E10205-SUM($G10205:K10205),($E10205-SUM($G10205:K10205))/(OFFSET(L10205,-$D10205,0)-(L$5-$D10205-1))))</f>
        <v>0</v>
      </c>
      <c r="M10205" s="293">
        <f ca="1">IF(OFFSET(M10205,-$D10205,0)="n/a","n/a",IF(M$5&gt;OFFSET(M10205,-$D10205,0)+$D10205,$E10205-SUM($G10205:L10205),($E10205-SUM($G10205:L10205))/(OFFSET(M10205,-$D10205,0)-(M$5-$D10205-1))))</f>
        <v>0</v>
      </c>
      <c r="N10205" s="293">
        <f ca="1">IF(OFFSET(N10205,-$D10205,0)="n/a","n/a",IF(N$5&gt;OFFSET(N10205,-$D10205,0)+$D10205,$E10205-SUM($G10205:M10205),($E10205-SUM($G10205:M10205))/(OFFSET(N10205,-$D10205,0)-(N$5-$D10205-1))))</f>
        <v>0</v>
      </c>
    </row>
    <row r="10206" spans="1:14" ht="12.75" hidden="1" customHeight="1" outlineLevel="2" x14ac:dyDescent="0.25">
      <c r="A10206" s="3"/>
      <c r="B10206" s="3"/>
      <c r="C10206" s="392"/>
      <c r="D10206" s="3">
        <v>3</v>
      </c>
      <c r="E10206" s="290">
        <f ca="1"/>
        <v>0</v>
      </c>
      <c r="F10206" s="291"/>
      <c r="G10206" s="294"/>
      <c r="H10206" s="294"/>
      <c r="I10206" s="292"/>
      <c r="J10206" s="293">
        <f ca="1">IF(OFFSET(J10206,-$D10206,0)="n/a","n/a",IF(J$5&gt;OFFSET(J10206,-$D10206,0)+$D10206,$E10206-SUM($G10206:I10206),($E10206-SUM($G10206:I10206))/(OFFSET(J10206,-$D10206,0)-(J$5-$D10206-1))))</f>
        <v>0</v>
      </c>
      <c r="K10206" s="293">
        <f ca="1">IF(OFFSET(K10206,-$D10206,0)="n/a","n/a",IF(K$5&gt;OFFSET(K10206,-$D10206,0)+$D10206,$E10206-SUM($G10206:J10206),($E10206-SUM($G10206:J10206))/(OFFSET(K10206,-$D10206,0)-(K$5-$D10206-1))))</f>
        <v>0</v>
      </c>
      <c r="L10206" s="293">
        <f ca="1">IF(OFFSET(L10206,-$D10206,0)="n/a","n/a",IF(L$5&gt;OFFSET(L10206,-$D10206,0)+$D10206,$E10206-SUM($G10206:K10206),($E10206-SUM($G10206:K10206))/(OFFSET(L10206,-$D10206,0)-(L$5-$D10206-1))))</f>
        <v>0</v>
      </c>
      <c r="M10206" s="293">
        <f ca="1">IF(OFFSET(M10206,-$D10206,0)="n/a","n/a",IF(M$5&gt;OFFSET(M10206,-$D10206,0)+$D10206,$E10206-SUM($G10206:L10206),($E10206-SUM($G10206:L10206))/(OFFSET(M10206,-$D10206,0)-(M$5-$D10206-1))))</f>
        <v>0</v>
      </c>
      <c r="N10206" s="293">
        <f ca="1">IF(OFFSET(N10206,-$D10206,0)="n/a","n/a",IF(N$5&gt;OFFSET(N10206,-$D10206,0)+$D10206,$E10206-SUM($G10206:M10206),($E10206-SUM($G10206:M10206))/(OFFSET(N10206,-$D10206,0)-(N$5-$D10206-1))))</f>
        <v>0</v>
      </c>
    </row>
    <row r="10207" spans="1:14" ht="12.75" hidden="1" customHeight="1" outlineLevel="2" x14ac:dyDescent="0.25">
      <c r="A10207" s="3"/>
      <c r="B10207" s="3"/>
      <c r="C10207" s="392"/>
      <c r="D10207" s="3">
        <v>4</v>
      </c>
      <c r="E10207" s="290">
        <f ca="1"/>
        <v>0</v>
      </c>
      <c r="F10207" s="291"/>
      <c r="G10207" s="294"/>
      <c r="H10207" s="294"/>
      <c r="I10207" s="294"/>
      <c r="J10207" s="292"/>
      <c r="K10207" s="293">
        <f ca="1">IF(OFFSET(K10207,-$D10207,0)="n/a","n/a",IF(K$5&gt;OFFSET(K10207,-$D10207,0)+$D10207,$E10207-SUM($G10207:J10207),($E10207-SUM($G10207:J10207))/(OFFSET(K10207,-$D10207,0)-(K$5-$D10207-1))))</f>
        <v>0</v>
      </c>
      <c r="L10207" s="293">
        <f ca="1">IF(OFFSET(L10207,-$D10207,0)="n/a","n/a",IF(L$5&gt;OFFSET(L10207,-$D10207,0)+$D10207,$E10207-SUM($G10207:K10207),($E10207-SUM($G10207:K10207))/(OFFSET(L10207,-$D10207,0)-(L$5-$D10207-1))))</f>
        <v>0</v>
      </c>
      <c r="M10207" s="293">
        <f ca="1">IF(OFFSET(M10207,-$D10207,0)="n/a","n/a",IF(M$5&gt;OFFSET(M10207,-$D10207,0)+$D10207,$E10207-SUM($G10207:L10207),($E10207-SUM($G10207:L10207))/(OFFSET(M10207,-$D10207,0)-(M$5-$D10207-1))))</f>
        <v>0</v>
      </c>
      <c r="N10207" s="293">
        <f ca="1">IF(OFFSET(N10207,-$D10207,0)="n/a","n/a",IF(N$5&gt;OFFSET(N10207,-$D10207,0)+$D10207,$E10207-SUM($G10207:M10207),($E10207-SUM($G10207:M10207))/(OFFSET(N10207,-$D10207,0)-(N$5-$D10207-1))))</f>
        <v>0</v>
      </c>
    </row>
    <row r="10208" spans="1:14" ht="12.75" hidden="1" customHeight="1" outlineLevel="2" x14ac:dyDescent="0.25">
      <c r="A10208" s="3"/>
      <c r="B10208" s="3"/>
      <c r="C10208" s="392"/>
      <c r="D10208" s="3">
        <v>5</v>
      </c>
      <c r="E10208" s="290">
        <f ca="1"/>
        <v>0</v>
      </c>
      <c r="F10208" s="291"/>
      <c r="G10208" s="294"/>
      <c r="H10208" s="294"/>
      <c r="I10208" s="294"/>
      <c r="J10208" s="294"/>
      <c r="K10208" s="292"/>
      <c r="L10208" s="293">
        <f ca="1">IF(OFFSET(L10208,-$D10208,0)="n/a","n/a",IF(L$5&gt;OFFSET(L10208,-$D10208,0)+$D10208,$E10208-SUM($G10208:K10208),($E10208-SUM($G10208:K10208))/(OFFSET(L10208,-$D10208,0)-(L$5-$D10208-1))))</f>
        <v>0</v>
      </c>
      <c r="M10208" s="293">
        <f ca="1">IF(OFFSET(M10208,-$D10208,0)="n/a","n/a",IF(M$5&gt;OFFSET(M10208,-$D10208,0)+$D10208,$E10208-SUM($G10208:L10208),($E10208-SUM($G10208:L10208))/(OFFSET(M10208,-$D10208,0)-(M$5-$D10208-1))))</f>
        <v>0</v>
      </c>
      <c r="N10208" s="293">
        <f ca="1">IF(OFFSET(N10208,-$D10208,0)="n/a","n/a",IF(N$5&gt;OFFSET(N10208,-$D10208,0)+$D10208,$E10208-SUM($G10208:M10208),($E10208-SUM($G10208:M10208))/(OFFSET(N10208,-$D10208,0)-(N$5-$D10208-1))))</f>
        <v>0</v>
      </c>
    </row>
    <row r="10209" spans="1:14" ht="12.75" hidden="1" customHeight="1" outlineLevel="2" x14ac:dyDescent="0.25">
      <c r="A10209" s="3"/>
      <c r="B10209" s="3"/>
      <c r="C10209" s="392"/>
      <c r="D10209" s="3">
        <v>6</v>
      </c>
      <c r="E10209" s="290">
        <f ca="1"/>
        <v>0</v>
      </c>
      <c r="F10209" s="291"/>
      <c r="G10209" s="294"/>
      <c r="H10209" s="294"/>
      <c r="I10209" s="294"/>
      <c r="J10209" s="294"/>
      <c r="K10209" s="294"/>
      <c r="L10209" s="292"/>
      <c r="M10209" s="293">
        <f ca="1">IF(OFFSET(M10209,-$D10209,0)="n/a","n/a",IF(M$5&gt;OFFSET(M10209,-$D10209,0)+$D10209,$E10209-SUM($G10209:L10209),($E10209-SUM($G10209:L10209))/(OFFSET(M10209,-$D10209,0)-(M$5-$D10209-1))))</f>
        <v>0</v>
      </c>
      <c r="N10209" s="293">
        <f ca="1">IF(OFFSET(N10209,-$D10209,0)="n/a","n/a",IF(N$5&gt;OFFSET(N10209,-$D10209,0)+$D10209,$E10209-SUM($G10209:M10209),($E10209-SUM($G10209:M10209))/(OFFSET(N10209,-$D10209,0)-(N$5-$D10209-1))))</f>
        <v>0</v>
      </c>
    </row>
    <row r="10210" spans="1:14" ht="12.75" hidden="1" customHeight="1" outlineLevel="2" x14ac:dyDescent="0.25">
      <c r="A10210" s="3"/>
      <c r="B10210" s="3"/>
      <c r="C10210" s="392"/>
      <c r="D10210" s="3">
        <v>7</v>
      </c>
      <c r="E10210" s="290">
        <f ca="1"/>
        <v>0</v>
      </c>
      <c r="F10210" s="291"/>
      <c r="G10210" s="294"/>
      <c r="H10210" s="294"/>
      <c r="I10210" s="294"/>
      <c r="J10210" s="294"/>
      <c r="K10210" s="294"/>
      <c r="L10210" s="294"/>
      <c r="M10210" s="292"/>
      <c r="N10210" s="293">
        <f ca="1">IF(OFFSET(N10210,-$D10210,0)="n/a","n/a",IF(N$5&gt;OFFSET(N10210,-$D10210,0)+$D10210,$E10210-SUM($G10210:M10210),($E10210-SUM($G10210:M10210))/(OFFSET(N10210,-$D10210,0)-(N$5-$D10210-1))))</f>
        <v>0</v>
      </c>
    </row>
    <row r="10211" spans="1:14" ht="12.75" hidden="1" customHeight="1" outlineLevel="2" x14ac:dyDescent="0.25">
      <c r="A10211" s="3"/>
      <c r="B10211" s="3"/>
      <c r="C10211" s="392"/>
      <c r="D10211" s="3">
        <v>8</v>
      </c>
      <c r="E10211" s="290">
        <f ca="1"/>
        <v>0</v>
      </c>
      <c r="F10211" s="291"/>
      <c r="G10211" s="294"/>
      <c r="H10211" s="294"/>
      <c r="I10211" s="294"/>
      <c r="J10211" s="294"/>
      <c r="K10211" s="294"/>
      <c r="L10211" s="294"/>
      <c r="M10211" s="294"/>
      <c r="N10211" s="292"/>
    </row>
    <row r="10212" spans="1:14" ht="12.75" hidden="1" customHeight="1" outlineLevel="2" x14ac:dyDescent="0.25">
      <c r="A10212" s="3"/>
      <c r="B10212" s="3"/>
      <c r="C10212" s="392"/>
      <c r="D10212" s="3">
        <v>9</v>
      </c>
      <c r="E10212" s="290" t="e">
        <f ca="1"/>
        <v>#N/A</v>
      </c>
      <c r="F10212" s="291"/>
      <c r="G10212" s="294"/>
      <c r="H10212" s="294"/>
      <c r="I10212" s="294"/>
      <c r="J10212" s="294"/>
      <c r="K10212" s="294"/>
      <c r="L10212" s="294"/>
      <c r="M10212" s="294"/>
      <c r="N10212" s="294"/>
    </row>
    <row r="10213" spans="1:14" ht="12.75" hidden="1" customHeight="1" outlineLevel="2" x14ac:dyDescent="0.25">
      <c r="A10213" s="3"/>
      <c r="B10213" s="3"/>
      <c r="C10213" s="392"/>
      <c r="D10213" s="3">
        <v>10</v>
      </c>
      <c r="E10213" s="290" t="e">
        <f ca="1"/>
        <v>#N/A</v>
      </c>
      <c r="F10213" s="291"/>
      <c r="G10213" s="294"/>
      <c r="H10213" s="294"/>
      <c r="I10213" s="294"/>
      <c r="J10213" s="294"/>
      <c r="K10213" s="294"/>
      <c r="L10213" s="294"/>
      <c r="M10213" s="294"/>
      <c r="N10213" s="294"/>
    </row>
    <row r="10214" spans="1:14" ht="12.75" hidden="1" customHeight="1" outlineLevel="2" x14ac:dyDescent="0.25">
      <c r="A10214" s="3"/>
      <c r="B10214" s="3"/>
      <c r="C10214" s="392"/>
      <c r="D10214" s="3">
        <v>11</v>
      </c>
      <c r="E10214" s="290" t="e">
        <f ca="1"/>
        <v>#N/A</v>
      </c>
      <c r="F10214" s="291"/>
      <c r="G10214" s="294"/>
      <c r="H10214" s="294"/>
      <c r="I10214" s="294"/>
      <c r="J10214" s="294"/>
      <c r="K10214" s="294"/>
      <c r="L10214" s="294"/>
      <c r="M10214" s="294"/>
      <c r="N10214" s="294"/>
    </row>
    <row r="10215" spans="1:14" ht="12.75" hidden="1" customHeight="1" outlineLevel="2" x14ac:dyDescent="0.25">
      <c r="A10215" s="3"/>
      <c r="B10215" s="3"/>
      <c r="C10215" s="392"/>
      <c r="D10215" s="3">
        <v>12</v>
      </c>
      <c r="E10215" s="290" t="e">
        <f ca="1"/>
        <v>#N/A</v>
      </c>
      <c r="F10215" s="291"/>
      <c r="G10215" s="294"/>
      <c r="H10215" s="294"/>
      <c r="I10215" s="294"/>
      <c r="J10215" s="294"/>
      <c r="K10215" s="294"/>
      <c r="L10215" s="294"/>
      <c r="M10215" s="294"/>
      <c r="N10215" s="294"/>
    </row>
    <row r="10216" spans="1:14" ht="12.75" hidden="1" customHeight="1" outlineLevel="2" x14ac:dyDescent="0.25">
      <c r="A10216" s="3"/>
      <c r="B10216" s="3"/>
      <c r="C10216" s="392"/>
      <c r="D10216" s="3">
        <v>13</v>
      </c>
      <c r="E10216" s="290" t="e">
        <f ca="1"/>
        <v>#N/A</v>
      </c>
      <c r="F10216" s="291"/>
      <c r="G10216" s="294"/>
      <c r="H10216" s="294"/>
      <c r="I10216" s="294"/>
      <c r="J10216" s="294"/>
      <c r="K10216" s="294"/>
      <c r="L10216" s="294"/>
      <c r="M10216" s="294"/>
      <c r="N10216" s="294"/>
    </row>
    <row r="10217" spans="1:14" ht="12.75" hidden="1" customHeight="1" outlineLevel="2" x14ac:dyDescent="0.25">
      <c r="A10217" s="3"/>
      <c r="B10217" s="3"/>
      <c r="C10217" s="392"/>
      <c r="D10217" s="3">
        <v>14</v>
      </c>
      <c r="E10217" s="290" t="e">
        <f ca="1"/>
        <v>#N/A</v>
      </c>
      <c r="F10217" s="291"/>
      <c r="G10217" s="294"/>
      <c r="H10217" s="294"/>
      <c r="I10217" s="294"/>
      <c r="J10217" s="294"/>
      <c r="K10217" s="294"/>
      <c r="L10217" s="294"/>
      <c r="M10217" s="294"/>
      <c r="N10217" s="294"/>
    </row>
    <row r="10218" spans="1:14" ht="12.75" hidden="1" customHeight="1" outlineLevel="2" x14ac:dyDescent="0.25">
      <c r="A10218" s="3"/>
      <c r="B10218" s="3"/>
      <c r="C10218" s="392"/>
      <c r="D10218" s="3">
        <v>15</v>
      </c>
      <c r="E10218" s="290" t="e">
        <f ca="1"/>
        <v>#N/A</v>
      </c>
      <c r="F10218" s="291"/>
      <c r="G10218" s="294"/>
      <c r="H10218" s="294"/>
      <c r="I10218" s="294"/>
      <c r="J10218" s="294"/>
      <c r="K10218" s="294"/>
      <c r="L10218" s="294"/>
      <c r="M10218" s="294"/>
      <c r="N10218" s="294"/>
    </row>
    <row r="10219" spans="1:14" ht="12.75" hidden="1" customHeight="1" outlineLevel="1" x14ac:dyDescent="0.25">
      <c r="A10219" s="3"/>
      <c r="B10219" s="145" t="str">
        <f ca="1">B10202</f>
        <v>Asset Type 011</v>
      </c>
      <c r="C10219" s="145" t="str">
        <f ca="1">C10202</f>
        <v>Description - Asset Type 011</v>
      </c>
      <c r="D10219" s="3"/>
      <c r="E10219" s="3"/>
      <c r="F10219" s="106" t="s">
        <v>47</v>
      </c>
      <c r="G10219" s="296">
        <f t="shared" ref="G10219:N10219" si="1022">SUM(G10204:G10218)</f>
        <v>0</v>
      </c>
      <c r="H10219" s="296">
        <f t="shared" ca="1" si="1022"/>
        <v>0</v>
      </c>
      <c r="I10219" s="296">
        <f t="shared" ca="1" si="1022"/>
        <v>0</v>
      </c>
      <c r="J10219" s="296">
        <f t="shared" ca="1" si="1022"/>
        <v>0</v>
      </c>
      <c r="K10219" s="296">
        <f t="shared" ca="1" si="1022"/>
        <v>0</v>
      </c>
      <c r="L10219" s="296">
        <f t="shared" ca="1" si="1022"/>
        <v>0</v>
      </c>
      <c r="M10219" s="296">
        <f t="shared" ca="1" si="1022"/>
        <v>0</v>
      </c>
      <c r="N10219" s="296">
        <f t="shared" ca="1" si="1022"/>
        <v>0</v>
      </c>
    </row>
    <row r="10220" spans="1:14" ht="12.75" hidden="1" customHeight="1" outlineLevel="2" x14ac:dyDescent="0.25">
      <c r="A10220" s="217">
        <f>A10202+1</f>
        <v>12</v>
      </c>
      <c r="B10220" s="22" t="str">
        <f ca="1">OFFSET($B$516,$A10220-1,0)</f>
        <v>Asset Type 012</v>
      </c>
      <c r="C10220" s="22" t="str">
        <f ca="1">OFFSET($C$516,$A10220-1,0)</f>
        <v>Description - Asset Type 012</v>
      </c>
      <c r="D10220" s="3"/>
      <c r="E10220" s="109"/>
      <c r="F10220" s="108" t="s">
        <v>46</v>
      </c>
      <c r="G10220" s="295">
        <f t="shared" ref="G10220:N10220" ca="1" si="1023">VLOOKUP($B10220,$B$516:$N$1015,5+G$5,FALSE)</f>
        <v>0</v>
      </c>
      <c r="H10220" s="295">
        <f t="shared" ca="1" si="1023"/>
        <v>0</v>
      </c>
      <c r="I10220" s="295">
        <f t="shared" ca="1" si="1023"/>
        <v>0</v>
      </c>
      <c r="J10220" s="295">
        <f t="shared" ca="1" si="1023"/>
        <v>0</v>
      </c>
      <c r="K10220" s="295">
        <f t="shared" ca="1" si="1023"/>
        <v>0</v>
      </c>
      <c r="L10220" s="295">
        <f t="shared" ca="1" si="1023"/>
        <v>0</v>
      </c>
      <c r="M10220" s="295">
        <f t="shared" ca="1" si="1023"/>
        <v>0</v>
      </c>
      <c r="N10220" s="295">
        <f t="shared" ca="1" si="1023"/>
        <v>0</v>
      </c>
    </row>
    <row r="10221" spans="1:14" ht="12.75" hidden="1" customHeight="1" outlineLevel="2" x14ac:dyDescent="0.25">
      <c r="A10221" s="3"/>
      <c r="B10221" s="3"/>
      <c r="C10221" s="21"/>
      <c r="D10221" s="3"/>
      <c r="E10221" s="107"/>
      <c r="F10221" s="106" t="s">
        <v>80</v>
      </c>
      <c r="G10221" s="111">
        <f ca="1">VLOOKUP($B10220,'Input Sheet'!$B$515:$N$1014,5+G$5,FALSE)</f>
        <v>0</v>
      </c>
      <c r="H10221" s="111">
        <f ca="1">VLOOKUP($B10220,'Input Sheet'!$B$515:$N$1014,5+H$5,FALSE)</f>
        <v>0</v>
      </c>
      <c r="I10221" s="111">
        <f ca="1">VLOOKUP($B10220,'Input Sheet'!$B$515:$N$1014,5+I$5,FALSE)</f>
        <v>0</v>
      </c>
      <c r="J10221" s="111">
        <f ca="1">VLOOKUP($B10220,'Input Sheet'!$B$515:$N$1014,5+J$5,FALSE)</f>
        <v>0</v>
      </c>
      <c r="K10221" s="111">
        <f ca="1">VLOOKUP($B10220,'Input Sheet'!$B$515:$N$1014,5+K$5,FALSE)</f>
        <v>0</v>
      </c>
      <c r="L10221" s="111">
        <f ca="1">VLOOKUP($B10220,'Input Sheet'!$B$515:$N$1014,5+L$5,FALSE)</f>
        <v>0</v>
      </c>
      <c r="M10221" s="111">
        <f ca="1">VLOOKUP($B10220,'Input Sheet'!$B$515:$N$1014,5+M$5,FALSE)</f>
        <v>0</v>
      </c>
      <c r="N10221" s="111">
        <f ca="1">VLOOKUP($B10220,'Input Sheet'!$B$515:$N$1014,5+N$5,FALSE)</f>
        <v>0</v>
      </c>
    </row>
    <row r="10222" spans="1:14" ht="12.75" hidden="1" customHeight="1" outlineLevel="2" x14ac:dyDescent="0.25">
      <c r="A10222" s="3"/>
      <c r="B10222" s="3"/>
      <c r="C10222" s="3"/>
      <c r="D10222" s="3">
        <v>1</v>
      </c>
      <c r="E10222" s="290">
        <f t="array" aca="1" ref="E10222:E10236" ca="1">TRANSPOSE(G10220:N10220)</f>
        <v>0</v>
      </c>
      <c r="F10222" s="291"/>
      <c r="G10222" s="292"/>
      <c r="H10222" s="293">
        <f ca="1">IF(OFFSET(H10222,-$D10222,0)="n/a","n/a",IF(H$5&gt;OFFSET(H10222,-$D10222,0)+$D10222,$E10222-SUM($G10222:G10222),($E10222-SUM($G10222:G10222))/(OFFSET(H10222,-$D10222,0)-(H$5-$D10222-1))))</f>
        <v>0</v>
      </c>
      <c r="I10222" s="293">
        <f ca="1">IF(OFFSET(I10222,-$D10222,0)="n/a","n/a",IF(I$5&gt;OFFSET(I10222,-$D10222,0)+$D10222,$E10222-SUM($G10222:H10222),($E10222-SUM($G10222:H10222))/(OFFSET(I10222,-$D10222,0)-(I$5-$D10222-1))))</f>
        <v>0</v>
      </c>
      <c r="J10222" s="293">
        <f ca="1">IF(OFFSET(J10222,-$D10222,0)="n/a","n/a",IF(J$5&gt;OFFSET(J10222,-$D10222,0)+$D10222,$E10222-SUM($G10222:I10222),($E10222-SUM($G10222:I10222))/(OFFSET(J10222,-$D10222,0)-(J$5-$D10222-1))))</f>
        <v>0</v>
      </c>
      <c r="K10222" s="293">
        <f ca="1">IF(OFFSET(K10222,-$D10222,0)="n/a","n/a",IF(K$5&gt;OFFSET(K10222,-$D10222,0)+$D10222,$E10222-SUM($G10222:J10222),($E10222-SUM($G10222:J10222))/(OFFSET(K10222,-$D10222,0)-(K$5-$D10222-1))))</f>
        <v>0</v>
      </c>
      <c r="L10222" s="293">
        <f ca="1">IF(OFFSET(L10222,-$D10222,0)="n/a","n/a",IF(L$5&gt;OFFSET(L10222,-$D10222,0)+$D10222,$E10222-SUM($G10222:K10222),($E10222-SUM($G10222:K10222))/(OFFSET(L10222,-$D10222,0)-(L$5-$D10222-1))))</f>
        <v>0</v>
      </c>
      <c r="M10222" s="293">
        <f ca="1">IF(OFFSET(M10222,-$D10222,0)="n/a","n/a",IF(M$5&gt;OFFSET(M10222,-$D10222,0)+$D10222,$E10222-SUM($G10222:L10222),($E10222-SUM($G10222:L10222))/(OFFSET(M10222,-$D10222,0)-(M$5-$D10222-1))))</f>
        <v>0</v>
      </c>
      <c r="N10222" s="293">
        <f ca="1">IF(OFFSET(N10222,-$D10222,0)="n/a","n/a",IF(N$5&gt;OFFSET(N10222,-$D10222,0)+$D10222,$E10222-SUM($G10222:M10222),($E10222-SUM($G10222:M10222))/(OFFSET(N10222,-$D10222,0)-(N$5-$D10222-1))))</f>
        <v>0</v>
      </c>
    </row>
    <row r="10223" spans="1:14" ht="12.75" hidden="1" customHeight="1" outlineLevel="2" x14ac:dyDescent="0.25">
      <c r="A10223" s="3"/>
      <c r="B10223" s="3"/>
      <c r="C10223" s="392" t="s">
        <v>48</v>
      </c>
      <c r="D10223" s="3">
        <v>2</v>
      </c>
      <c r="E10223" s="290">
        <f ca="1"/>
        <v>0</v>
      </c>
      <c r="F10223" s="291"/>
      <c r="G10223" s="294"/>
      <c r="H10223" s="292"/>
      <c r="I10223" s="293">
        <f ca="1">IF(OFFSET(I10223,-$D10223,0)="n/a","n/a",IF(I$5&gt;OFFSET(I10223,-$D10223,0)+$D10223,$E10223-SUM($G10223:H10223),($E10223-SUM($G10223:H10223))/(OFFSET(I10223,-$D10223,0)-(I$5-$D10223-1))))</f>
        <v>0</v>
      </c>
      <c r="J10223" s="293">
        <f ca="1">IF(OFFSET(J10223,-$D10223,0)="n/a","n/a",IF(J$5&gt;OFFSET(J10223,-$D10223,0)+$D10223,$E10223-SUM($G10223:I10223),($E10223-SUM($G10223:I10223))/(OFFSET(J10223,-$D10223,0)-(J$5-$D10223-1))))</f>
        <v>0</v>
      </c>
      <c r="K10223" s="293">
        <f ca="1">IF(OFFSET(K10223,-$D10223,0)="n/a","n/a",IF(K$5&gt;OFFSET(K10223,-$D10223,0)+$D10223,$E10223-SUM($G10223:J10223),($E10223-SUM($G10223:J10223))/(OFFSET(K10223,-$D10223,0)-(K$5-$D10223-1))))</f>
        <v>0</v>
      </c>
      <c r="L10223" s="293">
        <f ca="1">IF(OFFSET(L10223,-$D10223,0)="n/a","n/a",IF(L$5&gt;OFFSET(L10223,-$D10223,0)+$D10223,$E10223-SUM($G10223:K10223),($E10223-SUM($G10223:K10223))/(OFFSET(L10223,-$D10223,0)-(L$5-$D10223-1))))</f>
        <v>0</v>
      </c>
      <c r="M10223" s="293">
        <f ca="1">IF(OFFSET(M10223,-$D10223,0)="n/a","n/a",IF(M$5&gt;OFFSET(M10223,-$D10223,0)+$D10223,$E10223-SUM($G10223:L10223),($E10223-SUM($G10223:L10223))/(OFFSET(M10223,-$D10223,0)-(M$5-$D10223-1))))</f>
        <v>0</v>
      </c>
      <c r="N10223" s="293">
        <f ca="1">IF(OFFSET(N10223,-$D10223,0)="n/a","n/a",IF(N$5&gt;OFFSET(N10223,-$D10223,0)+$D10223,$E10223-SUM($G10223:M10223),($E10223-SUM($G10223:M10223))/(OFFSET(N10223,-$D10223,0)-(N$5-$D10223-1))))</f>
        <v>0</v>
      </c>
    </row>
    <row r="10224" spans="1:14" ht="12.75" hidden="1" customHeight="1" outlineLevel="2" x14ac:dyDescent="0.25">
      <c r="A10224" s="3"/>
      <c r="B10224" s="3"/>
      <c r="C10224" s="392"/>
      <c r="D10224" s="3">
        <v>3</v>
      </c>
      <c r="E10224" s="290">
        <f ca="1"/>
        <v>0</v>
      </c>
      <c r="F10224" s="291"/>
      <c r="G10224" s="294"/>
      <c r="H10224" s="294"/>
      <c r="I10224" s="292"/>
      <c r="J10224" s="293">
        <f ca="1">IF(OFFSET(J10224,-$D10224,0)="n/a","n/a",IF(J$5&gt;OFFSET(J10224,-$D10224,0)+$D10224,$E10224-SUM($G10224:I10224),($E10224-SUM($G10224:I10224))/(OFFSET(J10224,-$D10224,0)-(J$5-$D10224-1))))</f>
        <v>0</v>
      </c>
      <c r="K10224" s="293">
        <f ca="1">IF(OFFSET(K10224,-$D10224,0)="n/a","n/a",IF(K$5&gt;OFFSET(K10224,-$D10224,0)+$D10224,$E10224-SUM($G10224:J10224),($E10224-SUM($G10224:J10224))/(OFFSET(K10224,-$D10224,0)-(K$5-$D10224-1))))</f>
        <v>0</v>
      </c>
      <c r="L10224" s="293">
        <f ca="1">IF(OFFSET(L10224,-$D10224,0)="n/a","n/a",IF(L$5&gt;OFFSET(L10224,-$D10224,0)+$D10224,$E10224-SUM($G10224:K10224),($E10224-SUM($G10224:K10224))/(OFFSET(L10224,-$D10224,0)-(L$5-$D10224-1))))</f>
        <v>0</v>
      </c>
      <c r="M10224" s="293">
        <f ca="1">IF(OFFSET(M10224,-$D10224,0)="n/a","n/a",IF(M$5&gt;OFFSET(M10224,-$D10224,0)+$D10224,$E10224-SUM($G10224:L10224),($E10224-SUM($G10224:L10224))/(OFFSET(M10224,-$D10224,0)-(M$5-$D10224-1))))</f>
        <v>0</v>
      </c>
      <c r="N10224" s="293">
        <f ca="1">IF(OFFSET(N10224,-$D10224,0)="n/a","n/a",IF(N$5&gt;OFFSET(N10224,-$D10224,0)+$D10224,$E10224-SUM($G10224:M10224),($E10224-SUM($G10224:M10224))/(OFFSET(N10224,-$D10224,0)-(N$5-$D10224-1))))</f>
        <v>0</v>
      </c>
    </row>
    <row r="10225" spans="1:14" ht="12.75" hidden="1" customHeight="1" outlineLevel="2" x14ac:dyDescent="0.25">
      <c r="A10225" s="3"/>
      <c r="B10225" s="3"/>
      <c r="C10225" s="392"/>
      <c r="D10225" s="3">
        <v>4</v>
      </c>
      <c r="E10225" s="290">
        <f ca="1"/>
        <v>0</v>
      </c>
      <c r="F10225" s="291"/>
      <c r="G10225" s="294"/>
      <c r="H10225" s="294"/>
      <c r="I10225" s="294"/>
      <c r="J10225" s="292"/>
      <c r="K10225" s="293">
        <f ca="1">IF(OFFSET(K10225,-$D10225,0)="n/a","n/a",IF(K$5&gt;OFFSET(K10225,-$D10225,0)+$D10225,$E10225-SUM($G10225:J10225),($E10225-SUM($G10225:J10225))/(OFFSET(K10225,-$D10225,0)-(K$5-$D10225-1))))</f>
        <v>0</v>
      </c>
      <c r="L10225" s="293">
        <f ca="1">IF(OFFSET(L10225,-$D10225,0)="n/a","n/a",IF(L$5&gt;OFFSET(L10225,-$D10225,0)+$D10225,$E10225-SUM($G10225:K10225),($E10225-SUM($G10225:K10225))/(OFFSET(L10225,-$D10225,0)-(L$5-$D10225-1))))</f>
        <v>0</v>
      </c>
      <c r="M10225" s="293">
        <f ca="1">IF(OFFSET(M10225,-$D10225,0)="n/a","n/a",IF(M$5&gt;OFFSET(M10225,-$D10225,0)+$D10225,$E10225-SUM($G10225:L10225),($E10225-SUM($G10225:L10225))/(OFFSET(M10225,-$D10225,0)-(M$5-$D10225-1))))</f>
        <v>0</v>
      </c>
      <c r="N10225" s="293">
        <f ca="1">IF(OFFSET(N10225,-$D10225,0)="n/a","n/a",IF(N$5&gt;OFFSET(N10225,-$D10225,0)+$D10225,$E10225-SUM($G10225:M10225),($E10225-SUM($G10225:M10225))/(OFFSET(N10225,-$D10225,0)-(N$5-$D10225-1))))</f>
        <v>0</v>
      </c>
    </row>
    <row r="10226" spans="1:14" ht="12.75" hidden="1" customHeight="1" outlineLevel="2" x14ac:dyDescent="0.25">
      <c r="A10226" s="3"/>
      <c r="B10226" s="3"/>
      <c r="C10226" s="392"/>
      <c r="D10226" s="3">
        <v>5</v>
      </c>
      <c r="E10226" s="290">
        <f ca="1"/>
        <v>0</v>
      </c>
      <c r="F10226" s="291"/>
      <c r="G10226" s="294"/>
      <c r="H10226" s="294"/>
      <c r="I10226" s="294"/>
      <c r="J10226" s="294"/>
      <c r="K10226" s="292"/>
      <c r="L10226" s="293">
        <f ca="1">IF(OFFSET(L10226,-$D10226,0)="n/a","n/a",IF(L$5&gt;OFFSET(L10226,-$D10226,0)+$D10226,$E10226-SUM($G10226:K10226),($E10226-SUM($G10226:K10226))/(OFFSET(L10226,-$D10226,0)-(L$5-$D10226-1))))</f>
        <v>0</v>
      </c>
      <c r="M10226" s="293">
        <f ca="1">IF(OFFSET(M10226,-$D10226,0)="n/a","n/a",IF(M$5&gt;OFFSET(M10226,-$D10226,0)+$D10226,$E10226-SUM($G10226:L10226),($E10226-SUM($G10226:L10226))/(OFFSET(M10226,-$D10226,0)-(M$5-$D10226-1))))</f>
        <v>0</v>
      </c>
      <c r="N10226" s="293">
        <f ca="1">IF(OFFSET(N10226,-$D10226,0)="n/a","n/a",IF(N$5&gt;OFFSET(N10226,-$D10226,0)+$D10226,$E10226-SUM($G10226:M10226),($E10226-SUM($G10226:M10226))/(OFFSET(N10226,-$D10226,0)-(N$5-$D10226-1))))</f>
        <v>0</v>
      </c>
    </row>
    <row r="10227" spans="1:14" ht="12.75" hidden="1" customHeight="1" outlineLevel="2" x14ac:dyDescent="0.25">
      <c r="A10227" s="3"/>
      <c r="B10227" s="3"/>
      <c r="C10227" s="392"/>
      <c r="D10227" s="3">
        <v>6</v>
      </c>
      <c r="E10227" s="290">
        <f ca="1"/>
        <v>0</v>
      </c>
      <c r="F10227" s="291"/>
      <c r="G10227" s="294"/>
      <c r="H10227" s="294"/>
      <c r="I10227" s="294"/>
      <c r="J10227" s="294"/>
      <c r="K10227" s="294"/>
      <c r="L10227" s="292"/>
      <c r="M10227" s="293">
        <f ca="1">IF(OFFSET(M10227,-$D10227,0)="n/a","n/a",IF(M$5&gt;OFFSET(M10227,-$D10227,0)+$D10227,$E10227-SUM($G10227:L10227),($E10227-SUM($G10227:L10227))/(OFFSET(M10227,-$D10227,0)-(M$5-$D10227-1))))</f>
        <v>0</v>
      </c>
      <c r="N10227" s="293">
        <f ca="1">IF(OFFSET(N10227,-$D10227,0)="n/a","n/a",IF(N$5&gt;OFFSET(N10227,-$D10227,0)+$D10227,$E10227-SUM($G10227:M10227),($E10227-SUM($G10227:M10227))/(OFFSET(N10227,-$D10227,0)-(N$5-$D10227-1))))</f>
        <v>0</v>
      </c>
    </row>
    <row r="10228" spans="1:14" ht="12.75" hidden="1" customHeight="1" outlineLevel="2" x14ac:dyDescent="0.25">
      <c r="A10228" s="3"/>
      <c r="B10228" s="3"/>
      <c r="C10228" s="392"/>
      <c r="D10228" s="3">
        <v>7</v>
      </c>
      <c r="E10228" s="290">
        <f ca="1"/>
        <v>0</v>
      </c>
      <c r="F10228" s="291"/>
      <c r="G10228" s="294"/>
      <c r="H10228" s="294"/>
      <c r="I10228" s="294"/>
      <c r="J10228" s="294"/>
      <c r="K10228" s="294"/>
      <c r="L10228" s="294"/>
      <c r="M10228" s="292"/>
      <c r="N10228" s="293">
        <f ca="1">IF(OFFSET(N10228,-$D10228,0)="n/a","n/a",IF(N$5&gt;OFFSET(N10228,-$D10228,0)+$D10228,$E10228-SUM($G10228:M10228),($E10228-SUM($G10228:M10228))/(OFFSET(N10228,-$D10228,0)-(N$5-$D10228-1))))</f>
        <v>0</v>
      </c>
    </row>
    <row r="10229" spans="1:14" ht="12.75" hidden="1" customHeight="1" outlineLevel="2" x14ac:dyDescent="0.25">
      <c r="A10229" s="3"/>
      <c r="B10229" s="3"/>
      <c r="C10229" s="392"/>
      <c r="D10229" s="3">
        <v>8</v>
      </c>
      <c r="E10229" s="290">
        <f ca="1"/>
        <v>0</v>
      </c>
      <c r="F10229" s="291"/>
      <c r="G10229" s="294"/>
      <c r="H10229" s="294"/>
      <c r="I10229" s="294"/>
      <c r="J10229" s="294"/>
      <c r="K10229" s="294"/>
      <c r="L10229" s="294"/>
      <c r="M10229" s="294"/>
      <c r="N10229" s="292"/>
    </row>
    <row r="10230" spans="1:14" ht="12.75" hidden="1" customHeight="1" outlineLevel="2" x14ac:dyDescent="0.25">
      <c r="A10230" s="3"/>
      <c r="B10230" s="3"/>
      <c r="C10230" s="392"/>
      <c r="D10230" s="3">
        <v>9</v>
      </c>
      <c r="E10230" s="290" t="e">
        <f ca="1"/>
        <v>#N/A</v>
      </c>
      <c r="F10230" s="291"/>
      <c r="G10230" s="294"/>
      <c r="H10230" s="294"/>
      <c r="I10230" s="294"/>
      <c r="J10230" s="294"/>
      <c r="K10230" s="294"/>
      <c r="L10230" s="294"/>
      <c r="M10230" s="294"/>
      <c r="N10230" s="294"/>
    </row>
    <row r="10231" spans="1:14" ht="12.75" hidden="1" customHeight="1" outlineLevel="2" x14ac:dyDescent="0.25">
      <c r="A10231" s="3"/>
      <c r="B10231" s="3"/>
      <c r="C10231" s="392"/>
      <c r="D10231" s="3">
        <v>10</v>
      </c>
      <c r="E10231" s="290" t="e">
        <f ca="1"/>
        <v>#N/A</v>
      </c>
      <c r="F10231" s="291"/>
      <c r="G10231" s="294"/>
      <c r="H10231" s="294"/>
      <c r="I10231" s="294"/>
      <c r="J10231" s="294"/>
      <c r="K10231" s="294"/>
      <c r="L10231" s="294"/>
      <c r="M10231" s="294"/>
      <c r="N10231" s="294"/>
    </row>
    <row r="10232" spans="1:14" ht="12.75" hidden="1" customHeight="1" outlineLevel="2" x14ac:dyDescent="0.25">
      <c r="A10232" s="3"/>
      <c r="B10232" s="3"/>
      <c r="C10232" s="392"/>
      <c r="D10232" s="3">
        <v>11</v>
      </c>
      <c r="E10232" s="290" t="e">
        <f ca="1"/>
        <v>#N/A</v>
      </c>
      <c r="F10232" s="291"/>
      <c r="G10232" s="294"/>
      <c r="H10232" s="294"/>
      <c r="I10232" s="294"/>
      <c r="J10232" s="294"/>
      <c r="K10232" s="294"/>
      <c r="L10232" s="294"/>
      <c r="M10232" s="294"/>
      <c r="N10232" s="294"/>
    </row>
    <row r="10233" spans="1:14" ht="12.75" hidden="1" customHeight="1" outlineLevel="2" x14ac:dyDescent="0.25">
      <c r="A10233" s="3"/>
      <c r="B10233" s="3"/>
      <c r="C10233" s="392"/>
      <c r="D10233" s="3">
        <v>12</v>
      </c>
      <c r="E10233" s="290" t="e">
        <f ca="1"/>
        <v>#N/A</v>
      </c>
      <c r="F10233" s="291"/>
      <c r="G10233" s="294"/>
      <c r="H10233" s="294"/>
      <c r="I10233" s="294"/>
      <c r="J10233" s="294"/>
      <c r="K10233" s="294"/>
      <c r="L10233" s="294"/>
      <c r="M10233" s="294"/>
      <c r="N10233" s="294"/>
    </row>
    <row r="10234" spans="1:14" ht="12.75" hidden="1" customHeight="1" outlineLevel="2" x14ac:dyDescent="0.25">
      <c r="A10234" s="3"/>
      <c r="B10234" s="3"/>
      <c r="C10234" s="392"/>
      <c r="D10234" s="3">
        <v>13</v>
      </c>
      <c r="E10234" s="290" t="e">
        <f ca="1"/>
        <v>#N/A</v>
      </c>
      <c r="F10234" s="291"/>
      <c r="G10234" s="294"/>
      <c r="H10234" s="294"/>
      <c r="I10234" s="294"/>
      <c r="J10234" s="294"/>
      <c r="K10234" s="294"/>
      <c r="L10234" s="294"/>
      <c r="M10234" s="294"/>
      <c r="N10234" s="294"/>
    </row>
    <row r="10235" spans="1:14" ht="12.75" hidden="1" customHeight="1" outlineLevel="2" x14ac:dyDescent="0.25">
      <c r="A10235" s="3"/>
      <c r="B10235" s="3"/>
      <c r="C10235" s="392"/>
      <c r="D10235" s="3">
        <v>14</v>
      </c>
      <c r="E10235" s="290" t="e">
        <f ca="1"/>
        <v>#N/A</v>
      </c>
      <c r="F10235" s="291"/>
      <c r="G10235" s="294"/>
      <c r="H10235" s="294"/>
      <c r="I10235" s="294"/>
      <c r="J10235" s="294"/>
      <c r="K10235" s="294"/>
      <c r="L10235" s="294"/>
      <c r="M10235" s="294"/>
      <c r="N10235" s="294"/>
    </row>
    <row r="10236" spans="1:14" ht="12.75" hidden="1" customHeight="1" outlineLevel="2" x14ac:dyDescent="0.25">
      <c r="A10236" s="3"/>
      <c r="B10236" s="3"/>
      <c r="C10236" s="392"/>
      <c r="D10236" s="3">
        <v>15</v>
      </c>
      <c r="E10236" s="290" t="e">
        <f ca="1"/>
        <v>#N/A</v>
      </c>
      <c r="F10236" s="291"/>
      <c r="G10236" s="294"/>
      <c r="H10236" s="294"/>
      <c r="I10236" s="294"/>
      <c r="J10236" s="294"/>
      <c r="K10236" s="294"/>
      <c r="L10236" s="294"/>
      <c r="M10236" s="294"/>
      <c r="N10236" s="294"/>
    </row>
    <row r="10237" spans="1:14" ht="12.75" hidden="1" customHeight="1" outlineLevel="1" x14ac:dyDescent="0.25">
      <c r="A10237" s="3"/>
      <c r="B10237" s="145" t="str">
        <f ca="1">B10220</f>
        <v>Asset Type 012</v>
      </c>
      <c r="C10237" s="145" t="str">
        <f ca="1">C10220</f>
        <v>Description - Asset Type 012</v>
      </c>
      <c r="D10237" s="3"/>
      <c r="E10237" s="3"/>
      <c r="F10237" s="106" t="s">
        <v>47</v>
      </c>
      <c r="G10237" s="296">
        <f t="shared" ref="G10237:N10237" si="1024">SUM(G10222:G10236)</f>
        <v>0</v>
      </c>
      <c r="H10237" s="296">
        <f t="shared" ca="1" si="1024"/>
        <v>0</v>
      </c>
      <c r="I10237" s="296">
        <f t="shared" ca="1" si="1024"/>
        <v>0</v>
      </c>
      <c r="J10237" s="296">
        <f t="shared" ca="1" si="1024"/>
        <v>0</v>
      </c>
      <c r="K10237" s="296">
        <f t="shared" ca="1" si="1024"/>
        <v>0</v>
      </c>
      <c r="L10237" s="296">
        <f t="shared" ca="1" si="1024"/>
        <v>0</v>
      </c>
      <c r="M10237" s="296">
        <f t="shared" ca="1" si="1024"/>
        <v>0</v>
      </c>
      <c r="N10237" s="296">
        <f t="shared" ca="1" si="1024"/>
        <v>0</v>
      </c>
    </row>
    <row r="10238" spans="1:14" ht="12.75" hidden="1" customHeight="1" outlineLevel="2" x14ac:dyDescent="0.25">
      <c r="A10238" s="217">
        <f>A10220+1</f>
        <v>13</v>
      </c>
      <c r="B10238" s="22" t="str">
        <f ca="1">OFFSET($B$516,$A10238-1,0)</f>
        <v>Asset Type 013</v>
      </c>
      <c r="C10238" s="22" t="str">
        <f ca="1">OFFSET($C$516,$A10238-1,0)</f>
        <v>Description - Asset Type 013</v>
      </c>
      <c r="D10238" s="3"/>
      <c r="E10238" s="109"/>
      <c r="F10238" s="108" t="s">
        <v>46</v>
      </c>
      <c r="G10238" s="295">
        <f t="shared" ref="G10238:N10238" ca="1" si="1025">VLOOKUP($B10238,$B$516:$N$1015,5+G$5,FALSE)</f>
        <v>0</v>
      </c>
      <c r="H10238" s="295">
        <f t="shared" ca="1" si="1025"/>
        <v>0</v>
      </c>
      <c r="I10238" s="295">
        <f t="shared" ca="1" si="1025"/>
        <v>0</v>
      </c>
      <c r="J10238" s="295">
        <f t="shared" ca="1" si="1025"/>
        <v>0</v>
      </c>
      <c r="K10238" s="295">
        <f t="shared" ca="1" si="1025"/>
        <v>0</v>
      </c>
      <c r="L10238" s="295">
        <f t="shared" ca="1" si="1025"/>
        <v>0</v>
      </c>
      <c r="M10238" s="295">
        <f t="shared" ca="1" si="1025"/>
        <v>0</v>
      </c>
      <c r="N10238" s="295">
        <f t="shared" ca="1" si="1025"/>
        <v>0</v>
      </c>
    </row>
    <row r="10239" spans="1:14" ht="12.75" hidden="1" customHeight="1" outlineLevel="2" x14ac:dyDescent="0.25">
      <c r="A10239" s="3"/>
      <c r="B10239" s="3"/>
      <c r="C10239" s="21"/>
      <c r="D10239" s="3"/>
      <c r="E10239" s="107"/>
      <c r="F10239" s="106" t="s">
        <v>80</v>
      </c>
      <c r="G10239" s="111">
        <f ca="1">VLOOKUP($B10238,'Input Sheet'!$B$515:$N$1014,5+G$5,FALSE)</f>
        <v>0</v>
      </c>
      <c r="H10239" s="111">
        <f ca="1">VLOOKUP($B10238,'Input Sheet'!$B$515:$N$1014,5+H$5,FALSE)</f>
        <v>0</v>
      </c>
      <c r="I10239" s="111">
        <f ca="1">VLOOKUP($B10238,'Input Sheet'!$B$515:$N$1014,5+I$5,FALSE)</f>
        <v>0</v>
      </c>
      <c r="J10239" s="111">
        <f ca="1">VLOOKUP($B10238,'Input Sheet'!$B$515:$N$1014,5+J$5,FALSE)</f>
        <v>0</v>
      </c>
      <c r="K10239" s="111">
        <f ca="1">VLOOKUP($B10238,'Input Sheet'!$B$515:$N$1014,5+K$5,FALSE)</f>
        <v>0</v>
      </c>
      <c r="L10239" s="111">
        <f ca="1">VLOOKUP($B10238,'Input Sheet'!$B$515:$N$1014,5+L$5,FALSE)</f>
        <v>0</v>
      </c>
      <c r="M10239" s="111">
        <f ca="1">VLOOKUP($B10238,'Input Sheet'!$B$515:$N$1014,5+M$5,FALSE)</f>
        <v>0</v>
      </c>
      <c r="N10239" s="111">
        <f ca="1">VLOOKUP($B10238,'Input Sheet'!$B$515:$N$1014,5+N$5,FALSE)</f>
        <v>0</v>
      </c>
    </row>
    <row r="10240" spans="1:14" ht="12.75" hidden="1" customHeight="1" outlineLevel="2" x14ac:dyDescent="0.25">
      <c r="A10240" s="3"/>
      <c r="B10240" s="3"/>
      <c r="C10240" s="3"/>
      <c r="D10240" s="3">
        <v>1</v>
      </c>
      <c r="E10240" s="290">
        <f t="array" aca="1" ref="E10240:E10254" ca="1">TRANSPOSE(G10238:N10238)</f>
        <v>0</v>
      </c>
      <c r="F10240" s="291"/>
      <c r="G10240" s="292"/>
      <c r="H10240" s="293">
        <f ca="1">IF(OFFSET(H10240,-$D10240,0)="n/a","n/a",IF(H$5&gt;OFFSET(H10240,-$D10240,0)+$D10240,$E10240-SUM($G10240:G10240),($E10240-SUM($G10240:G10240))/(OFFSET(H10240,-$D10240,0)-(H$5-$D10240-1))))</f>
        <v>0</v>
      </c>
      <c r="I10240" s="293">
        <f ca="1">IF(OFFSET(I10240,-$D10240,0)="n/a","n/a",IF(I$5&gt;OFFSET(I10240,-$D10240,0)+$D10240,$E10240-SUM($G10240:H10240),($E10240-SUM($G10240:H10240))/(OFFSET(I10240,-$D10240,0)-(I$5-$D10240-1))))</f>
        <v>0</v>
      </c>
      <c r="J10240" s="293">
        <f ca="1">IF(OFFSET(J10240,-$D10240,0)="n/a","n/a",IF(J$5&gt;OFFSET(J10240,-$D10240,0)+$D10240,$E10240-SUM($G10240:I10240),($E10240-SUM($G10240:I10240))/(OFFSET(J10240,-$D10240,0)-(J$5-$D10240-1))))</f>
        <v>0</v>
      </c>
      <c r="K10240" s="293">
        <f ca="1">IF(OFFSET(K10240,-$D10240,0)="n/a","n/a",IF(K$5&gt;OFFSET(K10240,-$D10240,0)+$D10240,$E10240-SUM($G10240:J10240),($E10240-SUM($G10240:J10240))/(OFFSET(K10240,-$D10240,0)-(K$5-$D10240-1))))</f>
        <v>0</v>
      </c>
      <c r="L10240" s="293">
        <f ca="1">IF(OFFSET(L10240,-$D10240,0)="n/a","n/a",IF(L$5&gt;OFFSET(L10240,-$D10240,0)+$D10240,$E10240-SUM($G10240:K10240),($E10240-SUM($G10240:K10240))/(OFFSET(L10240,-$D10240,0)-(L$5-$D10240-1))))</f>
        <v>0</v>
      </c>
      <c r="M10240" s="293">
        <f ca="1">IF(OFFSET(M10240,-$D10240,0)="n/a","n/a",IF(M$5&gt;OFFSET(M10240,-$D10240,0)+$D10240,$E10240-SUM($G10240:L10240),($E10240-SUM($G10240:L10240))/(OFFSET(M10240,-$D10240,0)-(M$5-$D10240-1))))</f>
        <v>0</v>
      </c>
      <c r="N10240" s="293">
        <f ca="1">IF(OFFSET(N10240,-$D10240,0)="n/a","n/a",IF(N$5&gt;OFFSET(N10240,-$D10240,0)+$D10240,$E10240-SUM($G10240:M10240),($E10240-SUM($G10240:M10240))/(OFFSET(N10240,-$D10240,0)-(N$5-$D10240-1))))</f>
        <v>0</v>
      </c>
    </row>
    <row r="10241" spans="1:14" ht="12.75" hidden="1" customHeight="1" outlineLevel="2" x14ac:dyDescent="0.25">
      <c r="A10241" s="3"/>
      <c r="B10241" s="3"/>
      <c r="C10241" s="392" t="s">
        <v>48</v>
      </c>
      <c r="D10241" s="3">
        <v>2</v>
      </c>
      <c r="E10241" s="290">
        <f ca="1"/>
        <v>0</v>
      </c>
      <c r="F10241" s="291"/>
      <c r="G10241" s="294"/>
      <c r="H10241" s="292"/>
      <c r="I10241" s="293">
        <f ca="1">IF(OFFSET(I10241,-$D10241,0)="n/a","n/a",IF(I$5&gt;OFFSET(I10241,-$D10241,0)+$D10241,$E10241-SUM($G10241:H10241),($E10241-SUM($G10241:H10241))/(OFFSET(I10241,-$D10241,0)-(I$5-$D10241-1))))</f>
        <v>0</v>
      </c>
      <c r="J10241" s="293">
        <f ca="1">IF(OFFSET(J10241,-$D10241,0)="n/a","n/a",IF(J$5&gt;OFFSET(J10241,-$D10241,0)+$D10241,$E10241-SUM($G10241:I10241),($E10241-SUM($G10241:I10241))/(OFFSET(J10241,-$D10241,0)-(J$5-$D10241-1))))</f>
        <v>0</v>
      </c>
      <c r="K10241" s="293">
        <f ca="1">IF(OFFSET(K10241,-$D10241,0)="n/a","n/a",IF(K$5&gt;OFFSET(K10241,-$D10241,0)+$D10241,$E10241-SUM($G10241:J10241),($E10241-SUM($G10241:J10241))/(OFFSET(K10241,-$D10241,0)-(K$5-$D10241-1))))</f>
        <v>0</v>
      </c>
      <c r="L10241" s="293">
        <f ca="1">IF(OFFSET(L10241,-$D10241,0)="n/a","n/a",IF(L$5&gt;OFFSET(L10241,-$D10241,0)+$D10241,$E10241-SUM($G10241:K10241),($E10241-SUM($G10241:K10241))/(OFFSET(L10241,-$D10241,0)-(L$5-$D10241-1))))</f>
        <v>0</v>
      </c>
      <c r="M10241" s="293">
        <f ca="1">IF(OFFSET(M10241,-$D10241,0)="n/a","n/a",IF(M$5&gt;OFFSET(M10241,-$D10241,0)+$D10241,$E10241-SUM($G10241:L10241),($E10241-SUM($G10241:L10241))/(OFFSET(M10241,-$D10241,0)-(M$5-$D10241-1))))</f>
        <v>0</v>
      </c>
      <c r="N10241" s="293">
        <f ca="1">IF(OFFSET(N10241,-$D10241,0)="n/a","n/a",IF(N$5&gt;OFFSET(N10241,-$D10241,0)+$D10241,$E10241-SUM($G10241:M10241),($E10241-SUM($G10241:M10241))/(OFFSET(N10241,-$D10241,0)-(N$5-$D10241-1))))</f>
        <v>0</v>
      </c>
    </row>
    <row r="10242" spans="1:14" ht="12.75" hidden="1" customHeight="1" outlineLevel="2" x14ac:dyDescent="0.25">
      <c r="A10242" s="3"/>
      <c r="B10242" s="3"/>
      <c r="C10242" s="392"/>
      <c r="D10242" s="3">
        <v>3</v>
      </c>
      <c r="E10242" s="290">
        <f ca="1"/>
        <v>0</v>
      </c>
      <c r="F10242" s="291"/>
      <c r="G10242" s="294"/>
      <c r="H10242" s="294"/>
      <c r="I10242" s="292"/>
      <c r="J10242" s="293">
        <f ca="1">IF(OFFSET(J10242,-$D10242,0)="n/a","n/a",IF(J$5&gt;OFFSET(J10242,-$D10242,0)+$D10242,$E10242-SUM($G10242:I10242),($E10242-SUM($G10242:I10242))/(OFFSET(J10242,-$D10242,0)-(J$5-$D10242-1))))</f>
        <v>0</v>
      </c>
      <c r="K10242" s="293">
        <f ca="1">IF(OFFSET(K10242,-$D10242,0)="n/a","n/a",IF(K$5&gt;OFFSET(K10242,-$D10242,0)+$D10242,$E10242-SUM($G10242:J10242),($E10242-SUM($G10242:J10242))/(OFFSET(K10242,-$D10242,0)-(K$5-$D10242-1))))</f>
        <v>0</v>
      </c>
      <c r="L10242" s="293">
        <f ca="1">IF(OFFSET(L10242,-$D10242,0)="n/a","n/a",IF(L$5&gt;OFFSET(L10242,-$D10242,0)+$D10242,$E10242-SUM($G10242:K10242),($E10242-SUM($G10242:K10242))/(OFFSET(L10242,-$D10242,0)-(L$5-$D10242-1))))</f>
        <v>0</v>
      </c>
      <c r="M10242" s="293">
        <f ca="1">IF(OFFSET(M10242,-$D10242,0)="n/a","n/a",IF(M$5&gt;OFFSET(M10242,-$D10242,0)+$D10242,$E10242-SUM($G10242:L10242),($E10242-SUM($G10242:L10242))/(OFFSET(M10242,-$D10242,0)-(M$5-$D10242-1))))</f>
        <v>0</v>
      </c>
      <c r="N10242" s="293">
        <f ca="1">IF(OFFSET(N10242,-$D10242,0)="n/a","n/a",IF(N$5&gt;OFFSET(N10242,-$D10242,0)+$D10242,$E10242-SUM($G10242:M10242),($E10242-SUM($G10242:M10242))/(OFFSET(N10242,-$D10242,0)-(N$5-$D10242-1))))</f>
        <v>0</v>
      </c>
    </row>
    <row r="10243" spans="1:14" ht="12.75" hidden="1" customHeight="1" outlineLevel="2" x14ac:dyDescent="0.25">
      <c r="A10243" s="3"/>
      <c r="B10243" s="3"/>
      <c r="C10243" s="392"/>
      <c r="D10243" s="3">
        <v>4</v>
      </c>
      <c r="E10243" s="290">
        <f ca="1"/>
        <v>0</v>
      </c>
      <c r="F10243" s="291"/>
      <c r="G10243" s="294"/>
      <c r="H10243" s="294"/>
      <c r="I10243" s="294"/>
      <c r="J10243" s="292"/>
      <c r="K10243" s="293">
        <f ca="1">IF(OFFSET(K10243,-$D10243,0)="n/a","n/a",IF(K$5&gt;OFFSET(K10243,-$D10243,0)+$D10243,$E10243-SUM($G10243:J10243),($E10243-SUM($G10243:J10243))/(OFFSET(K10243,-$D10243,0)-(K$5-$D10243-1))))</f>
        <v>0</v>
      </c>
      <c r="L10243" s="293">
        <f ca="1">IF(OFFSET(L10243,-$D10243,0)="n/a","n/a",IF(L$5&gt;OFFSET(L10243,-$D10243,0)+$D10243,$E10243-SUM($G10243:K10243),($E10243-SUM($G10243:K10243))/(OFFSET(L10243,-$D10243,0)-(L$5-$D10243-1))))</f>
        <v>0</v>
      </c>
      <c r="M10243" s="293">
        <f ca="1">IF(OFFSET(M10243,-$D10243,0)="n/a","n/a",IF(M$5&gt;OFFSET(M10243,-$D10243,0)+$D10243,$E10243-SUM($G10243:L10243),($E10243-SUM($G10243:L10243))/(OFFSET(M10243,-$D10243,0)-(M$5-$D10243-1))))</f>
        <v>0</v>
      </c>
      <c r="N10243" s="293">
        <f ca="1">IF(OFFSET(N10243,-$D10243,0)="n/a","n/a",IF(N$5&gt;OFFSET(N10243,-$D10243,0)+$D10243,$E10243-SUM($G10243:M10243),($E10243-SUM($G10243:M10243))/(OFFSET(N10243,-$D10243,0)-(N$5-$D10243-1))))</f>
        <v>0</v>
      </c>
    </row>
    <row r="10244" spans="1:14" ht="12.75" hidden="1" customHeight="1" outlineLevel="2" x14ac:dyDescent="0.25">
      <c r="A10244" s="3"/>
      <c r="B10244" s="3"/>
      <c r="C10244" s="392"/>
      <c r="D10244" s="3">
        <v>5</v>
      </c>
      <c r="E10244" s="290">
        <f ca="1"/>
        <v>0</v>
      </c>
      <c r="F10244" s="291"/>
      <c r="G10244" s="294"/>
      <c r="H10244" s="294"/>
      <c r="I10244" s="294"/>
      <c r="J10244" s="294"/>
      <c r="K10244" s="292"/>
      <c r="L10244" s="293">
        <f ca="1">IF(OFFSET(L10244,-$D10244,0)="n/a","n/a",IF(L$5&gt;OFFSET(L10244,-$D10244,0)+$D10244,$E10244-SUM($G10244:K10244),($E10244-SUM($G10244:K10244))/(OFFSET(L10244,-$D10244,0)-(L$5-$D10244-1))))</f>
        <v>0</v>
      </c>
      <c r="M10244" s="293">
        <f ca="1">IF(OFFSET(M10244,-$D10244,0)="n/a","n/a",IF(M$5&gt;OFFSET(M10244,-$D10244,0)+$D10244,$E10244-SUM($G10244:L10244),($E10244-SUM($G10244:L10244))/(OFFSET(M10244,-$D10244,0)-(M$5-$D10244-1))))</f>
        <v>0</v>
      </c>
      <c r="N10244" s="293">
        <f ca="1">IF(OFFSET(N10244,-$D10244,0)="n/a","n/a",IF(N$5&gt;OFFSET(N10244,-$D10244,0)+$D10244,$E10244-SUM($G10244:M10244),($E10244-SUM($G10244:M10244))/(OFFSET(N10244,-$D10244,0)-(N$5-$D10244-1))))</f>
        <v>0</v>
      </c>
    </row>
    <row r="10245" spans="1:14" ht="12.75" hidden="1" customHeight="1" outlineLevel="2" x14ac:dyDescent="0.25">
      <c r="A10245" s="3"/>
      <c r="B10245" s="3"/>
      <c r="C10245" s="392"/>
      <c r="D10245" s="3">
        <v>6</v>
      </c>
      <c r="E10245" s="290">
        <f ca="1"/>
        <v>0</v>
      </c>
      <c r="F10245" s="291"/>
      <c r="G10245" s="294"/>
      <c r="H10245" s="294"/>
      <c r="I10245" s="294"/>
      <c r="J10245" s="294"/>
      <c r="K10245" s="294"/>
      <c r="L10245" s="292"/>
      <c r="M10245" s="293">
        <f ca="1">IF(OFFSET(M10245,-$D10245,0)="n/a","n/a",IF(M$5&gt;OFFSET(M10245,-$D10245,0)+$D10245,$E10245-SUM($G10245:L10245),($E10245-SUM($G10245:L10245))/(OFFSET(M10245,-$D10245,0)-(M$5-$D10245-1))))</f>
        <v>0</v>
      </c>
      <c r="N10245" s="293">
        <f ca="1">IF(OFFSET(N10245,-$D10245,0)="n/a","n/a",IF(N$5&gt;OFFSET(N10245,-$D10245,0)+$D10245,$E10245-SUM($G10245:M10245),($E10245-SUM($G10245:M10245))/(OFFSET(N10245,-$D10245,0)-(N$5-$D10245-1))))</f>
        <v>0</v>
      </c>
    </row>
    <row r="10246" spans="1:14" ht="12.75" hidden="1" customHeight="1" outlineLevel="2" x14ac:dyDescent="0.25">
      <c r="A10246" s="3"/>
      <c r="B10246" s="3"/>
      <c r="C10246" s="392"/>
      <c r="D10246" s="3">
        <v>7</v>
      </c>
      <c r="E10246" s="290">
        <f ca="1"/>
        <v>0</v>
      </c>
      <c r="F10246" s="291"/>
      <c r="G10246" s="294"/>
      <c r="H10246" s="294"/>
      <c r="I10246" s="294"/>
      <c r="J10246" s="294"/>
      <c r="K10246" s="294"/>
      <c r="L10246" s="294"/>
      <c r="M10246" s="292"/>
      <c r="N10246" s="293">
        <f ca="1">IF(OFFSET(N10246,-$D10246,0)="n/a","n/a",IF(N$5&gt;OFFSET(N10246,-$D10246,0)+$D10246,$E10246-SUM($G10246:M10246),($E10246-SUM($G10246:M10246))/(OFFSET(N10246,-$D10246,0)-(N$5-$D10246-1))))</f>
        <v>0</v>
      </c>
    </row>
    <row r="10247" spans="1:14" ht="12.75" hidden="1" customHeight="1" outlineLevel="2" x14ac:dyDescent="0.25">
      <c r="A10247" s="3"/>
      <c r="B10247" s="3"/>
      <c r="C10247" s="392"/>
      <c r="D10247" s="3">
        <v>8</v>
      </c>
      <c r="E10247" s="290">
        <f ca="1"/>
        <v>0</v>
      </c>
      <c r="F10247" s="291"/>
      <c r="G10247" s="294"/>
      <c r="H10247" s="294"/>
      <c r="I10247" s="294"/>
      <c r="J10247" s="294"/>
      <c r="K10247" s="294"/>
      <c r="L10247" s="294"/>
      <c r="M10247" s="294"/>
      <c r="N10247" s="292"/>
    </row>
    <row r="10248" spans="1:14" ht="12.75" hidden="1" customHeight="1" outlineLevel="2" x14ac:dyDescent="0.25">
      <c r="A10248" s="3"/>
      <c r="B10248" s="3"/>
      <c r="C10248" s="392"/>
      <c r="D10248" s="3">
        <v>9</v>
      </c>
      <c r="E10248" s="290" t="e">
        <f ca="1"/>
        <v>#N/A</v>
      </c>
      <c r="F10248" s="291"/>
      <c r="G10248" s="294"/>
      <c r="H10248" s="294"/>
      <c r="I10248" s="294"/>
      <c r="J10248" s="294"/>
      <c r="K10248" s="294"/>
      <c r="L10248" s="294"/>
      <c r="M10248" s="294"/>
      <c r="N10248" s="294"/>
    </row>
    <row r="10249" spans="1:14" ht="12.75" hidden="1" customHeight="1" outlineLevel="2" x14ac:dyDescent="0.25">
      <c r="A10249" s="3"/>
      <c r="B10249" s="3"/>
      <c r="C10249" s="392"/>
      <c r="D10249" s="3">
        <v>10</v>
      </c>
      <c r="E10249" s="290" t="e">
        <f ca="1"/>
        <v>#N/A</v>
      </c>
      <c r="F10249" s="291"/>
      <c r="G10249" s="294"/>
      <c r="H10249" s="294"/>
      <c r="I10249" s="294"/>
      <c r="J10249" s="294"/>
      <c r="K10249" s="294"/>
      <c r="L10249" s="294"/>
      <c r="M10249" s="294"/>
      <c r="N10249" s="294"/>
    </row>
    <row r="10250" spans="1:14" ht="12.75" hidden="1" customHeight="1" outlineLevel="2" x14ac:dyDescent="0.25">
      <c r="A10250" s="3"/>
      <c r="B10250" s="3"/>
      <c r="C10250" s="392"/>
      <c r="D10250" s="3">
        <v>11</v>
      </c>
      <c r="E10250" s="290" t="e">
        <f ca="1"/>
        <v>#N/A</v>
      </c>
      <c r="F10250" s="291"/>
      <c r="G10250" s="294"/>
      <c r="H10250" s="294"/>
      <c r="I10250" s="294"/>
      <c r="J10250" s="294"/>
      <c r="K10250" s="294"/>
      <c r="L10250" s="294"/>
      <c r="M10250" s="294"/>
      <c r="N10250" s="294"/>
    </row>
    <row r="10251" spans="1:14" ht="12.75" hidden="1" customHeight="1" outlineLevel="2" x14ac:dyDescent="0.25">
      <c r="A10251" s="3"/>
      <c r="B10251" s="3"/>
      <c r="C10251" s="392"/>
      <c r="D10251" s="3">
        <v>12</v>
      </c>
      <c r="E10251" s="290" t="e">
        <f ca="1"/>
        <v>#N/A</v>
      </c>
      <c r="F10251" s="291"/>
      <c r="G10251" s="294"/>
      <c r="H10251" s="294"/>
      <c r="I10251" s="294"/>
      <c r="J10251" s="294"/>
      <c r="K10251" s="294"/>
      <c r="L10251" s="294"/>
      <c r="M10251" s="294"/>
      <c r="N10251" s="294"/>
    </row>
    <row r="10252" spans="1:14" ht="12.75" hidden="1" customHeight="1" outlineLevel="2" x14ac:dyDescent="0.25">
      <c r="A10252" s="3"/>
      <c r="B10252" s="3"/>
      <c r="C10252" s="392"/>
      <c r="D10252" s="3">
        <v>13</v>
      </c>
      <c r="E10252" s="290" t="e">
        <f ca="1"/>
        <v>#N/A</v>
      </c>
      <c r="F10252" s="291"/>
      <c r="G10252" s="294"/>
      <c r="H10252" s="294"/>
      <c r="I10252" s="294"/>
      <c r="J10252" s="294"/>
      <c r="K10252" s="294"/>
      <c r="L10252" s="294"/>
      <c r="M10252" s="294"/>
      <c r="N10252" s="294"/>
    </row>
    <row r="10253" spans="1:14" ht="12.75" hidden="1" customHeight="1" outlineLevel="2" x14ac:dyDescent="0.25">
      <c r="A10253" s="3"/>
      <c r="B10253" s="3"/>
      <c r="C10253" s="392"/>
      <c r="D10253" s="3">
        <v>14</v>
      </c>
      <c r="E10253" s="290" t="e">
        <f ca="1"/>
        <v>#N/A</v>
      </c>
      <c r="F10253" s="291"/>
      <c r="G10253" s="294"/>
      <c r="H10253" s="294"/>
      <c r="I10253" s="294"/>
      <c r="J10253" s="294"/>
      <c r="K10253" s="294"/>
      <c r="L10253" s="294"/>
      <c r="M10253" s="294"/>
      <c r="N10253" s="294"/>
    </row>
    <row r="10254" spans="1:14" ht="12.75" hidden="1" customHeight="1" outlineLevel="2" x14ac:dyDescent="0.25">
      <c r="A10254" s="3"/>
      <c r="B10254" s="3"/>
      <c r="C10254" s="392"/>
      <c r="D10254" s="3">
        <v>15</v>
      </c>
      <c r="E10254" s="290" t="e">
        <f ca="1"/>
        <v>#N/A</v>
      </c>
      <c r="F10254" s="291"/>
      <c r="G10254" s="294"/>
      <c r="H10254" s="294"/>
      <c r="I10254" s="294"/>
      <c r="J10254" s="294"/>
      <c r="K10254" s="294"/>
      <c r="L10254" s="294"/>
      <c r="M10254" s="294"/>
      <c r="N10254" s="294"/>
    </row>
    <row r="10255" spans="1:14" ht="12.75" hidden="1" customHeight="1" outlineLevel="1" x14ac:dyDescent="0.25">
      <c r="A10255" s="3"/>
      <c r="B10255" s="145" t="str">
        <f ca="1">B10238</f>
        <v>Asset Type 013</v>
      </c>
      <c r="C10255" s="145" t="str">
        <f ca="1">C10238</f>
        <v>Description - Asset Type 013</v>
      </c>
      <c r="D10255" s="3"/>
      <c r="E10255" s="3"/>
      <c r="F10255" s="106" t="s">
        <v>47</v>
      </c>
      <c r="G10255" s="296">
        <f t="shared" ref="G10255:N10255" si="1026">SUM(G10240:G10254)</f>
        <v>0</v>
      </c>
      <c r="H10255" s="296">
        <f t="shared" ca="1" si="1026"/>
        <v>0</v>
      </c>
      <c r="I10255" s="296">
        <f t="shared" ca="1" si="1026"/>
        <v>0</v>
      </c>
      <c r="J10255" s="296">
        <f t="shared" ca="1" si="1026"/>
        <v>0</v>
      </c>
      <c r="K10255" s="296">
        <f t="shared" ca="1" si="1026"/>
        <v>0</v>
      </c>
      <c r="L10255" s="296">
        <f t="shared" ca="1" si="1026"/>
        <v>0</v>
      </c>
      <c r="M10255" s="296">
        <f t="shared" ca="1" si="1026"/>
        <v>0</v>
      </c>
      <c r="N10255" s="296">
        <f t="shared" ca="1" si="1026"/>
        <v>0</v>
      </c>
    </row>
    <row r="10256" spans="1:14" ht="12.75" hidden="1" customHeight="1" outlineLevel="2" x14ac:dyDescent="0.25">
      <c r="A10256" s="217">
        <f>A10238+1</f>
        <v>14</v>
      </c>
      <c r="B10256" s="22" t="str">
        <f ca="1">OFFSET($B$516,$A10256-1,0)</f>
        <v>Asset Type 014</v>
      </c>
      <c r="C10256" s="22" t="str">
        <f ca="1">OFFSET($C$516,$A10256-1,0)</f>
        <v>Description - Asset Type 014</v>
      </c>
      <c r="D10256" s="3"/>
      <c r="E10256" s="109"/>
      <c r="F10256" s="108" t="s">
        <v>46</v>
      </c>
      <c r="G10256" s="295">
        <f t="shared" ref="G10256:N10256" ca="1" si="1027">VLOOKUP($B10256,$B$516:$N$1015,5+G$5,FALSE)</f>
        <v>0</v>
      </c>
      <c r="H10256" s="295">
        <f t="shared" ca="1" si="1027"/>
        <v>0</v>
      </c>
      <c r="I10256" s="295">
        <f t="shared" ca="1" si="1027"/>
        <v>0</v>
      </c>
      <c r="J10256" s="295">
        <f t="shared" ca="1" si="1027"/>
        <v>0</v>
      </c>
      <c r="K10256" s="295">
        <f t="shared" ca="1" si="1027"/>
        <v>0</v>
      </c>
      <c r="L10256" s="295">
        <f t="shared" ca="1" si="1027"/>
        <v>0</v>
      </c>
      <c r="M10256" s="295">
        <f t="shared" ca="1" si="1027"/>
        <v>0</v>
      </c>
      <c r="N10256" s="295">
        <f t="shared" ca="1" si="1027"/>
        <v>0</v>
      </c>
    </row>
    <row r="10257" spans="1:14" ht="12.75" hidden="1" customHeight="1" outlineLevel="2" x14ac:dyDescent="0.25">
      <c r="A10257" s="3"/>
      <c r="B10257" s="3"/>
      <c r="C10257" s="21"/>
      <c r="D10257" s="3"/>
      <c r="E10257" s="107"/>
      <c r="F10257" s="106" t="s">
        <v>80</v>
      </c>
      <c r="G10257" s="111">
        <f ca="1">VLOOKUP($B10256,'Input Sheet'!$B$515:$N$1014,5+G$5,FALSE)</f>
        <v>0</v>
      </c>
      <c r="H10257" s="111">
        <f ca="1">VLOOKUP($B10256,'Input Sheet'!$B$515:$N$1014,5+H$5,FALSE)</f>
        <v>0</v>
      </c>
      <c r="I10257" s="111">
        <f ca="1">VLOOKUP($B10256,'Input Sheet'!$B$515:$N$1014,5+I$5,FALSE)</f>
        <v>0</v>
      </c>
      <c r="J10257" s="111">
        <f ca="1">VLOOKUP($B10256,'Input Sheet'!$B$515:$N$1014,5+J$5,FALSE)</f>
        <v>0</v>
      </c>
      <c r="K10257" s="111">
        <f ca="1">VLOOKUP($B10256,'Input Sheet'!$B$515:$N$1014,5+K$5,FALSE)</f>
        <v>0</v>
      </c>
      <c r="L10257" s="111">
        <f ca="1">VLOOKUP($B10256,'Input Sheet'!$B$515:$N$1014,5+L$5,FALSE)</f>
        <v>0</v>
      </c>
      <c r="M10257" s="111">
        <f ca="1">VLOOKUP($B10256,'Input Sheet'!$B$515:$N$1014,5+M$5,FALSE)</f>
        <v>0</v>
      </c>
      <c r="N10257" s="111">
        <f ca="1">VLOOKUP($B10256,'Input Sheet'!$B$515:$N$1014,5+N$5,FALSE)</f>
        <v>0</v>
      </c>
    </row>
    <row r="10258" spans="1:14" ht="12.75" hidden="1" customHeight="1" outlineLevel="2" x14ac:dyDescent="0.25">
      <c r="A10258" s="3"/>
      <c r="B10258" s="3"/>
      <c r="C10258" s="3"/>
      <c r="D10258" s="3">
        <v>1</v>
      </c>
      <c r="E10258" s="290">
        <f t="array" aca="1" ref="E10258:E10272" ca="1">TRANSPOSE(G10256:N10256)</f>
        <v>0</v>
      </c>
      <c r="F10258" s="291"/>
      <c r="G10258" s="292"/>
      <c r="H10258" s="293">
        <f ca="1">IF(OFFSET(H10258,-$D10258,0)="n/a","n/a",IF(H$5&gt;OFFSET(H10258,-$D10258,0)+$D10258,$E10258-SUM($G10258:G10258),($E10258-SUM($G10258:G10258))/(OFFSET(H10258,-$D10258,0)-(H$5-$D10258-1))))</f>
        <v>0</v>
      </c>
      <c r="I10258" s="293">
        <f ca="1">IF(OFFSET(I10258,-$D10258,0)="n/a","n/a",IF(I$5&gt;OFFSET(I10258,-$D10258,0)+$D10258,$E10258-SUM($G10258:H10258),($E10258-SUM($G10258:H10258))/(OFFSET(I10258,-$D10258,0)-(I$5-$D10258-1))))</f>
        <v>0</v>
      </c>
      <c r="J10258" s="293">
        <f ca="1">IF(OFFSET(J10258,-$D10258,0)="n/a","n/a",IF(J$5&gt;OFFSET(J10258,-$D10258,0)+$D10258,$E10258-SUM($G10258:I10258),($E10258-SUM($G10258:I10258))/(OFFSET(J10258,-$D10258,0)-(J$5-$D10258-1))))</f>
        <v>0</v>
      </c>
      <c r="K10258" s="293">
        <f ca="1">IF(OFFSET(K10258,-$D10258,0)="n/a","n/a",IF(K$5&gt;OFFSET(K10258,-$D10258,0)+$D10258,$E10258-SUM($G10258:J10258),($E10258-SUM($G10258:J10258))/(OFFSET(K10258,-$D10258,0)-(K$5-$D10258-1))))</f>
        <v>0</v>
      </c>
      <c r="L10258" s="293">
        <f ca="1">IF(OFFSET(L10258,-$D10258,0)="n/a","n/a",IF(L$5&gt;OFFSET(L10258,-$D10258,0)+$D10258,$E10258-SUM($G10258:K10258),($E10258-SUM($G10258:K10258))/(OFFSET(L10258,-$D10258,0)-(L$5-$D10258-1))))</f>
        <v>0</v>
      </c>
      <c r="M10258" s="293">
        <f ca="1">IF(OFFSET(M10258,-$D10258,0)="n/a","n/a",IF(M$5&gt;OFFSET(M10258,-$D10258,0)+$D10258,$E10258-SUM($G10258:L10258),($E10258-SUM($G10258:L10258))/(OFFSET(M10258,-$D10258,0)-(M$5-$D10258-1))))</f>
        <v>0</v>
      </c>
      <c r="N10258" s="293">
        <f ca="1">IF(OFFSET(N10258,-$D10258,0)="n/a","n/a",IF(N$5&gt;OFFSET(N10258,-$D10258,0)+$D10258,$E10258-SUM($G10258:M10258),($E10258-SUM($G10258:M10258))/(OFFSET(N10258,-$D10258,0)-(N$5-$D10258-1))))</f>
        <v>0</v>
      </c>
    </row>
    <row r="10259" spans="1:14" ht="12.75" hidden="1" customHeight="1" outlineLevel="2" x14ac:dyDescent="0.25">
      <c r="A10259" s="3"/>
      <c r="B10259" s="3"/>
      <c r="C10259" s="392" t="s">
        <v>48</v>
      </c>
      <c r="D10259" s="3">
        <v>2</v>
      </c>
      <c r="E10259" s="290">
        <f ca="1"/>
        <v>0</v>
      </c>
      <c r="F10259" s="291"/>
      <c r="G10259" s="294"/>
      <c r="H10259" s="292"/>
      <c r="I10259" s="293">
        <f ca="1">IF(OFFSET(I10259,-$D10259,0)="n/a","n/a",IF(I$5&gt;OFFSET(I10259,-$D10259,0)+$D10259,$E10259-SUM($G10259:H10259),($E10259-SUM($G10259:H10259))/(OFFSET(I10259,-$D10259,0)-(I$5-$D10259-1))))</f>
        <v>0</v>
      </c>
      <c r="J10259" s="293">
        <f ca="1">IF(OFFSET(J10259,-$D10259,0)="n/a","n/a",IF(J$5&gt;OFFSET(J10259,-$D10259,0)+$D10259,$E10259-SUM($G10259:I10259),($E10259-SUM($G10259:I10259))/(OFFSET(J10259,-$D10259,0)-(J$5-$D10259-1))))</f>
        <v>0</v>
      </c>
      <c r="K10259" s="293">
        <f ca="1">IF(OFFSET(K10259,-$D10259,0)="n/a","n/a",IF(K$5&gt;OFFSET(K10259,-$D10259,0)+$D10259,$E10259-SUM($G10259:J10259),($E10259-SUM($G10259:J10259))/(OFFSET(K10259,-$D10259,0)-(K$5-$D10259-1))))</f>
        <v>0</v>
      </c>
      <c r="L10259" s="293">
        <f ca="1">IF(OFFSET(L10259,-$D10259,0)="n/a","n/a",IF(L$5&gt;OFFSET(L10259,-$D10259,0)+$D10259,$E10259-SUM($G10259:K10259),($E10259-SUM($G10259:K10259))/(OFFSET(L10259,-$D10259,0)-(L$5-$D10259-1))))</f>
        <v>0</v>
      </c>
      <c r="M10259" s="293">
        <f ca="1">IF(OFFSET(M10259,-$D10259,0)="n/a","n/a",IF(M$5&gt;OFFSET(M10259,-$D10259,0)+$D10259,$E10259-SUM($G10259:L10259),($E10259-SUM($G10259:L10259))/(OFFSET(M10259,-$D10259,0)-(M$5-$D10259-1))))</f>
        <v>0</v>
      </c>
      <c r="N10259" s="293">
        <f ca="1">IF(OFFSET(N10259,-$D10259,0)="n/a","n/a",IF(N$5&gt;OFFSET(N10259,-$D10259,0)+$D10259,$E10259-SUM($G10259:M10259),($E10259-SUM($G10259:M10259))/(OFFSET(N10259,-$D10259,0)-(N$5-$D10259-1))))</f>
        <v>0</v>
      </c>
    </row>
    <row r="10260" spans="1:14" ht="12.75" hidden="1" customHeight="1" outlineLevel="2" x14ac:dyDescent="0.25">
      <c r="A10260" s="3"/>
      <c r="B10260" s="3"/>
      <c r="C10260" s="392"/>
      <c r="D10260" s="3">
        <v>3</v>
      </c>
      <c r="E10260" s="290">
        <f ca="1"/>
        <v>0</v>
      </c>
      <c r="F10260" s="291"/>
      <c r="G10260" s="294"/>
      <c r="H10260" s="294"/>
      <c r="I10260" s="292"/>
      <c r="J10260" s="293">
        <f ca="1">IF(OFFSET(J10260,-$D10260,0)="n/a","n/a",IF(J$5&gt;OFFSET(J10260,-$D10260,0)+$D10260,$E10260-SUM($G10260:I10260),($E10260-SUM($G10260:I10260))/(OFFSET(J10260,-$D10260,0)-(J$5-$D10260-1))))</f>
        <v>0</v>
      </c>
      <c r="K10260" s="293">
        <f ca="1">IF(OFFSET(K10260,-$D10260,0)="n/a","n/a",IF(K$5&gt;OFFSET(K10260,-$D10260,0)+$D10260,$E10260-SUM($G10260:J10260),($E10260-SUM($G10260:J10260))/(OFFSET(K10260,-$D10260,0)-(K$5-$D10260-1))))</f>
        <v>0</v>
      </c>
      <c r="L10260" s="293">
        <f ca="1">IF(OFFSET(L10260,-$D10260,0)="n/a","n/a",IF(L$5&gt;OFFSET(L10260,-$D10260,0)+$D10260,$E10260-SUM($G10260:K10260),($E10260-SUM($G10260:K10260))/(OFFSET(L10260,-$D10260,0)-(L$5-$D10260-1))))</f>
        <v>0</v>
      </c>
      <c r="M10260" s="293">
        <f ca="1">IF(OFFSET(M10260,-$D10260,0)="n/a","n/a",IF(M$5&gt;OFFSET(M10260,-$D10260,0)+$D10260,$E10260-SUM($G10260:L10260),($E10260-SUM($G10260:L10260))/(OFFSET(M10260,-$D10260,0)-(M$5-$D10260-1))))</f>
        <v>0</v>
      </c>
      <c r="N10260" s="293">
        <f ca="1">IF(OFFSET(N10260,-$D10260,0)="n/a","n/a",IF(N$5&gt;OFFSET(N10260,-$D10260,0)+$D10260,$E10260-SUM($G10260:M10260),($E10260-SUM($G10260:M10260))/(OFFSET(N10260,-$D10260,0)-(N$5-$D10260-1))))</f>
        <v>0</v>
      </c>
    </row>
    <row r="10261" spans="1:14" ht="12.75" hidden="1" customHeight="1" outlineLevel="2" x14ac:dyDescent="0.25">
      <c r="A10261" s="3"/>
      <c r="B10261" s="3"/>
      <c r="C10261" s="392"/>
      <c r="D10261" s="3">
        <v>4</v>
      </c>
      <c r="E10261" s="290">
        <f ca="1"/>
        <v>0</v>
      </c>
      <c r="F10261" s="291"/>
      <c r="G10261" s="294"/>
      <c r="H10261" s="294"/>
      <c r="I10261" s="294"/>
      <c r="J10261" s="292"/>
      <c r="K10261" s="293">
        <f ca="1">IF(OFFSET(K10261,-$D10261,0)="n/a","n/a",IF(K$5&gt;OFFSET(K10261,-$D10261,0)+$D10261,$E10261-SUM($G10261:J10261),($E10261-SUM($G10261:J10261))/(OFFSET(K10261,-$D10261,0)-(K$5-$D10261-1))))</f>
        <v>0</v>
      </c>
      <c r="L10261" s="293">
        <f ca="1">IF(OFFSET(L10261,-$D10261,0)="n/a","n/a",IF(L$5&gt;OFFSET(L10261,-$D10261,0)+$D10261,$E10261-SUM($G10261:K10261),($E10261-SUM($G10261:K10261))/(OFFSET(L10261,-$D10261,0)-(L$5-$D10261-1))))</f>
        <v>0</v>
      </c>
      <c r="M10261" s="293">
        <f ca="1">IF(OFFSET(M10261,-$D10261,0)="n/a","n/a",IF(M$5&gt;OFFSET(M10261,-$D10261,0)+$D10261,$E10261-SUM($G10261:L10261),($E10261-SUM($G10261:L10261))/(OFFSET(M10261,-$D10261,0)-(M$5-$D10261-1))))</f>
        <v>0</v>
      </c>
      <c r="N10261" s="293">
        <f ca="1">IF(OFFSET(N10261,-$D10261,0)="n/a","n/a",IF(N$5&gt;OFFSET(N10261,-$D10261,0)+$D10261,$E10261-SUM($G10261:M10261),($E10261-SUM($G10261:M10261))/(OFFSET(N10261,-$D10261,0)-(N$5-$D10261-1))))</f>
        <v>0</v>
      </c>
    </row>
    <row r="10262" spans="1:14" ht="12.75" hidden="1" customHeight="1" outlineLevel="2" x14ac:dyDescent="0.25">
      <c r="A10262" s="3"/>
      <c r="B10262" s="3"/>
      <c r="C10262" s="392"/>
      <c r="D10262" s="3">
        <v>5</v>
      </c>
      <c r="E10262" s="290">
        <f ca="1"/>
        <v>0</v>
      </c>
      <c r="F10262" s="291"/>
      <c r="G10262" s="294"/>
      <c r="H10262" s="294"/>
      <c r="I10262" s="294"/>
      <c r="J10262" s="294"/>
      <c r="K10262" s="292"/>
      <c r="L10262" s="293">
        <f ca="1">IF(OFFSET(L10262,-$D10262,0)="n/a","n/a",IF(L$5&gt;OFFSET(L10262,-$D10262,0)+$D10262,$E10262-SUM($G10262:K10262),($E10262-SUM($G10262:K10262))/(OFFSET(L10262,-$D10262,0)-(L$5-$D10262-1))))</f>
        <v>0</v>
      </c>
      <c r="M10262" s="293">
        <f ca="1">IF(OFFSET(M10262,-$D10262,0)="n/a","n/a",IF(M$5&gt;OFFSET(M10262,-$D10262,0)+$D10262,$E10262-SUM($G10262:L10262),($E10262-SUM($G10262:L10262))/(OFFSET(M10262,-$D10262,0)-(M$5-$D10262-1))))</f>
        <v>0</v>
      </c>
      <c r="N10262" s="293">
        <f ca="1">IF(OFFSET(N10262,-$D10262,0)="n/a","n/a",IF(N$5&gt;OFFSET(N10262,-$D10262,0)+$D10262,$E10262-SUM($G10262:M10262),($E10262-SUM($G10262:M10262))/(OFFSET(N10262,-$D10262,0)-(N$5-$D10262-1))))</f>
        <v>0</v>
      </c>
    </row>
    <row r="10263" spans="1:14" ht="12.75" hidden="1" customHeight="1" outlineLevel="2" x14ac:dyDescent="0.25">
      <c r="A10263" s="3"/>
      <c r="B10263" s="3"/>
      <c r="C10263" s="392"/>
      <c r="D10263" s="3">
        <v>6</v>
      </c>
      <c r="E10263" s="290">
        <f ca="1"/>
        <v>0</v>
      </c>
      <c r="F10263" s="291"/>
      <c r="G10263" s="294"/>
      <c r="H10263" s="294"/>
      <c r="I10263" s="294"/>
      <c r="J10263" s="294"/>
      <c r="K10263" s="294"/>
      <c r="L10263" s="292"/>
      <c r="M10263" s="293">
        <f ca="1">IF(OFFSET(M10263,-$D10263,0)="n/a","n/a",IF(M$5&gt;OFFSET(M10263,-$D10263,0)+$D10263,$E10263-SUM($G10263:L10263),($E10263-SUM($G10263:L10263))/(OFFSET(M10263,-$D10263,0)-(M$5-$D10263-1))))</f>
        <v>0</v>
      </c>
      <c r="N10263" s="293">
        <f ca="1">IF(OFFSET(N10263,-$D10263,0)="n/a","n/a",IF(N$5&gt;OFFSET(N10263,-$D10263,0)+$D10263,$E10263-SUM($G10263:M10263),($E10263-SUM($G10263:M10263))/(OFFSET(N10263,-$D10263,0)-(N$5-$D10263-1))))</f>
        <v>0</v>
      </c>
    </row>
    <row r="10264" spans="1:14" ht="12.75" hidden="1" customHeight="1" outlineLevel="2" x14ac:dyDescent="0.25">
      <c r="A10264" s="3"/>
      <c r="B10264" s="3"/>
      <c r="C10264" s="392"/>
      <c r="D10264" s="3">
        <v>7</v>
      </c>
      <c r="E10264" s="290">
        <f ca="1"/>
        <v>0</v>
      </c>
      <c r="F10264" s="291"/>
      <c r="G10264" s="294"/>
      <c r="H10264" s="294"/>
      <c r="I10264" s="294"/>
      <c r="J10264" s="294"/>
      <c r="K10264" s="294"/>
      <c r="L10264" s="294"/>
      <c r="M10264" s="292"/>
      <c r="N10264" s="293">
        <f ca="1">IF(OFFSET(N10264,-$D10264,0)="n/a","n/a",IF(N$5&gt;OFFSET(N10264,-$D10264,0)+$D10264,$E10264-SUM($G10264:M10264),($E10264-SUM($G10264:M10264))/(OFFSET(N10264,-$D10264,0)-(N$5-$D10264-1))))</f>
        <v>0</v>
      </c>
    </row>
    <row r="10265" spans="1:14" ht="12.75" hidden="1" customHeight="1" outlineLevel="2" x14ac:dyDescent="0.25">
      <c r="A10265" s="3"/>
      <c r="B10265" s="3"/>
      <c r="C10265" s="392"/>
      <c r="D10265" s="3">
        <v>8</v>
      </c>
      <c r="E10265" s="290">
        <f ca="1"/>
        <v>0</v>
      </c>
      <c r="F10265" s="291"/>
      <c r="G10265" s="294"/>
      <c r="H10265" s="294"/>
      <c r="I10265" s="294"/>
      <c r="J10265" s="294"/>
      <c r="K10265" s="294"/>
      <c r="L10265" s="294"/>
      <c r="M10265" s="294"/>
      <c r="N10265" s="292"/>
    </row>
    <row r="10266" spans="1:14" ht="12.75" hidden="1" customHeight="1" outlineLevel="2" x14ac:dyDescent="0.25">
      <c r="A10266" s="3"/>
      <c r="B10266" s="3"/>
      <c r="C10266" s="392"/>
      <c r="D10266" s="3">
        <v>9</v>
      </c>
      <c r="E10266" s="290" t="e">
        <f ca="1"/>
        <v>#N/A</v>
      </c>
      <c r="F10266" s="291"/>
      <c r="G10266" s="294"/>
      <c r="H10266" s="294"/>
      <c r="I10266" s="294"/>
      <c r="J10266" s="294"/>
      <c r="K10266" s="294"/>
      <c r="L10266" s="294"/>
      <c r="M10266" s="294"/>
      <c r="N10266" s="294"/>
    </row>
    <row r="10267" spans="1:14" ht="12.75" hidden="1" customHeight="1" outlineLevel="2" x14ac:dyDescent="0.25">
      <c r="A10267" s="3"/>
      <c r="B10267" s="3"/>
      <c r="C10267" s="392"/>
      <c r="D10267" s="3">
        <v>10</v>
      </c>
      <c r="E10267" s="290" t="e">
        <f ca="1"/>
        <v>#N/A</v>
      </c>
      <c r="F10267" s="291"/>
      <c r="G10267" s="294"/>
      <c r="H10267" s="294"/>
      <c r="I10267" s="294"/>
      <c r="J10267" s="294"/>
      <c r="K10267" s="294"/>
      <c r="L10267" s="294"/>
      <c r="M10267" s="294"/>
      <c r="N10267" s="294"/>
    </row>
    <row r="10268" spans="1:14" ht="12.75" hidden="1" customHeight="1" outlineLevel="2" x14ac:dyDescent="0.25">
      <c r="A10268" s="3"/>
      <c r="B10268" s="3"/>
      <c r="C10268" s="392"/>
      <c r="D10268" s="3">
        <v>11</v>
      </c>
      <c r="E10268" s="290" t="e">
        <f ca="1"/>
        <v>#N/A</v>
      </c>
      <c r="F10268" s="291"/>
      <c r="G10268" s="294"/>
      <c r="H10268" s="294"/>
      <c r="I10268" s="294"/>
      <c r="J10268" s="294"/>
      <c r="K10268" s="294"/>
      <c r="L10268" s="294"/>
      <c r="M10268" s="294"/>
      <c r="N10268" s="294"/>
    </row>
    <row r="10269" spans="1:14" ht="12.75" hidden="1" customHeight="1" outlineLevel="2" x14ac:dyDescent="0.25">
      <c r="A10269" s="3"/>
      <c r="B10269" s="3"/>
      <c r="C10269" s="392"/>
      <c r="D10269" s="3">
        <v>12</v>
      </c>
      <c r="E10269" s="290" t="e">
        <f ca="1"/>
        <v>#N/A</v>
      </c>
      <c r="F10269" s="291"/>
      <c r="G10269" s="294"/>
      <c r="H10269" s="294"/>
      <c r="I10269" s="294"/>
      <c r="J10269" s="294"/>
      <c r="K10269" s="294"/>
      <c r="L10269" s="294"/>
      <c r="M10269" s="294"/>
      <c r="N10269" s="294"/>
    </row>
    <row r="10270" spans="1:14" ht="12.75" hidden="1" customHeight="1" outlineLevel="2" x14ac:dyDescent="0.25">
      <c r="A10270" s="3"/>
      <c r="B10270" s="3"/>
      <c r="C10270" s="392"/>
      <c r="D10270" s="3">
        <v>13</v>
      </c>
      <c r="E10270" s="290" t="e">
        <f ca="1"/>
        <v>#N/A</v>
      </c>
      <c r="F10270" s="291"/>
      <c r="G10270" s="294"/>
      <c r="H10270" s="294"/>
      <c r="I10270" s="294"/>
      <c r="J10270" s="294"/>
      <c r="K10270" s="294"/>
      <c r="L10270" s="294"/>
      <c r="M10270" s="294"/>
      <c r="N10270" s="294"/>
    </row>
    <row r="10271" spans="1:14" ht="12.75" hidden="1" customHeight="1" outlineLevel="2" x14ac:dyDescent="0.25">
      <c r="A10271" s="3"/>
      <c r="B10271" s="3"/>
      <c r="C10271" s="392"/>
      <c r="D10271" s="3">
        <v>14</v>
      </c>
      <c r="E10271" s="290" t="e">
        <f ca="1"/>
        <v>#N/A</v>
      </c>
      <c r="F10271" s="291"/>
      <c r="G10271" s="294"/>
      <c r="H10271" s="294"/>
      <c r="I10271" s="294"/>
      <c r="J10271" s="294"/>
      <c r="K10271" s="294"/>
      <c r="L10271" s="294"/>
      <c r="M10271" s="294"/>
      <c r="N10271" s="294"/>
    </row>
    <row r="10272" spans="1:14" ht="12.75" hidden="1" customHeight="1" outlineLevel="2" x14ac:dyDescent="0.25">
      <c r="A10272" s="3"/>
      <c r="B10272" s="3"/>
      <c r="C10272" s="392"/>
      <c r="D10272" s="3">
        <v>15</v>
      </c>
      <c r="E10272" s="290" t="e">
        <f ca="1"/>
        <v>#N/A</v>
      </c>
      <c r="F10272" s="291"/>
      <c r="G10272" s="294"/>
      <c r="H10272" s="294"/>
      <c r="I10272" s="294"/>
      <c r="J10272" s="294"/>
      <c r="K10272" s="294"/>
      <c r="L10272" s="294"/>
      <c r="M10272" s="294"/>
      <c r="N10272" s="294"/>
    </row>
    <row r="10273" spans="1:14" ht="12.75" hidden="1" customHeight="1" outlineLevel="1" x14ac:dyDescent="0.25">
      <c r="A10273" s="3"/>
      <c r="B10273" s="145" t="str">
        <f ca="1">B10256</f>
        <v>Asset Type 014</v>
      </c>
      <c r="C10273" s="145" t="str">
        <f ca="1">C10256</f>
        <v>Description - Asset Type 014</v>
      </c>
      <c r="D10273" s="3"/>
      <c r="E10273" s="3"/>
      <c r="F10273" s="106" t="s">
        <v>47</v>
      </c>
      <c r="G10273" s="296">
        <f t="shared" ref="G10273:N10273" si="1028">SUM(G10258:G10272)</f>
        <v>0</v>
      </c>
      <c r="H10273" s="296">
        <f t="shared" ca="1" si="1028"/>
        <v>0</v>
      </c>
      <c r="I10273" s="296">
        <f t="shared" ca="1" si="1028"/>
        <v>0</v>
      </c>
      <c r="J10273" s="296">
        <f t="shared" ca="1" si="1028"/>
        <v>0</v>
      </c>
      <c r="K10273" s="296">
        <f t="shared" ca="1" si="1028"/>
        <v>0</v>
      </c>
      <c r="L10273" s="296">
        <f t="shared" ca="1" si="1028"/>
        <v>0</v>
      </c>
      <c r="M10273" s="296">
        <f t="shared" ca="1" si="1028"/>
        <v>0</v>
      </c>
      <c r="N10273" s="296">
        <f t="shared" ca="1" si="1028"/>
        <v>0</v>
      </c>
    </row>
    <row r="10274" spans="1:14" ht="12.75" hidden="1" customHeight="1" outlineLevel="2" x14ac:dyDescent="0.25">
      <c r="A10274" s="217">
        <f>A10256+1</f>
        <v>15</v>
      </c>
      <c r="B10274" s="22" t="str">
        <f ca="1">OFFSET($B$516,$A10274-1,0)</f>
        <v>Asset Type 015</v>
      </c>
      <c r="C10274" s="22" t="str">
        <f ca="1">OFFSET($C$516,$A10274-1,0)</f>
        <v>Description - Asset Type 015</v>
      </c>
      <c r="D10274" s="3"/>
      <c r="E10274" s="109"/>
      <c r="F10274" s="108" t="s">
        <v>46</v>
      </c>
      <c r="G10274" s="295">
        <f t="shared" ref="G10274:N10274" ca="1" si="1029">VLOOKUP($B10274,$B$516:$N$1015,5+G$5,FALSE)</f>
        <v>0</v>
      </c>
      <c r="H10274" s="295">
        <f t="shared" ca="1" si="1029"/>
        <v>0</v>
      </c>
      <c r="I10274" s="295">
        <f t="shared" ca="1" si="1029"/>
        <v>0</v>
      </c>
      <c r="J10274" s="295">
        <f t="shared" ca="1" si="1029"/>
        <v>0</v>
      </c>
      <c r="K10274" s="295">
        <f t="shared" ca="1" si="1029"/>
        <v>0</v>
      </c>
      <c r="L10274" s="295">
        <f t="shared" ca="1" si="1029"/>
        <v>0</v>
      </c>
      <c r="M10274" s="295">
        <f t="shared" ca="1" si="1029"/>
        <v>0</v>
      </c>
      <c r="N10274" s="295">
        <f t="shared" ca="1" si="1029"/>
        <v>0</v>
      </c>
    </row>
    <row r="10275" spans="1:14" ht="12.75" hidden="1" customHeight="1" outlineLevel="2" x14ac:dyDescent="0.25">
      <c r="A10275" s="3"/>
      <c r="B10275" s="3"/>
      <c r="C10275" s="21"/>
      <c r="D10275" s="3"/>
      <c r="E10275" s="107"/>
      <c r="F10275" s="106" t="s">
        <v>80</v>
      </c>
      <c r="G10275" s="111">
        <f ca="1">VLOOKUP($B10274,'Input Sheet'!$B$515:$N$1014,5+G$5,FALSE)</f>
        <v>0</v>
      </c>
      <c r="H10275" s="111">
        <f ca="1">VLOOKUP($B10274,'Input Sheet'!$B$515:$N$1014,5+H$5,FALSE)</f>
        <v>0</v>
      </c>
      <c r="I10275" s="111">
        <f ca="1">VLOOKUP($B10274,'Input Sheet'!$B$515:$N$1014,5+I$5,FALSE)</f>
        <v>0</v>
      </c>
      <c r="J10275" s="111">
        <f ca="1">VLOOKUP($B10274,'Input Sheet'!$B$515:$N$1014,5+J$5,FALSE)</f>
        <v>0</v>
      </c>
      <c r="K10275" s="111">
        <f ca="1">VLOOKUP($B10274,'Input Sheet'!$B$515:$N$1014,5+K$5,FALSE)</f>
        <v>0</v>
      </c>
      <c r="L10275" s="111">
        <f ca="1">VLOOKUP($B10274,'Input Sheet'!$B$515:$N$1014,5+L$5,FALSE)</f>
        <v>0</v>
      </c>
      <c r="M10275" s="111">
        <f ca="1">VLOOKUP($B10274,'Input Sheet'!$B$515:$N$1014,5+M$5,FALSE)</f>
        <v>0</v>
      </c>
      <c r="N10275" s="111">
        <f ca="1">VLOOKUP($B10274,'Input Sheet'!$B$515:$N$1014,5+N$5,FALSE)</f>
        <v>0</v>
      </c>
    </row>
    <row r="10276" spans="1:14" ht="12.75" hidden="1" customHeight="1" outlineLevel="2" x14ac:dyDescent="0.25">
      <c r="A10276" s="3"/>
      <c r="B10276" s="3"/>
      <c r="C10276" s="3"/>
      <c r="D10276" s="3">
        <v>1</v>
      </c>
      <c r="E10276" s="290">
        <f t="array" aca="1" ref="E10276:E10290" ca="1">TRANSPOSE(G10274:N10274)</f>
        <v>0</v>
      </c>
      <c r="F10276" s="291"/>
      <c r="G10276" s="292"/>
      <c r="H10276" s="293">
        <f ca="1">IF(OFFSET(H10276,-$D10276,0)="n/a","n/a",IF(H$5&gt;OFFSET(H10276,-$D10276,0)+$D10276,$E10276-SUM($G10276:G10276),($E10276-SUM($G10276:G10276))/(OFFSET(H10276,-$D10276,0)-(H$5-$D10276-1))))</f>
        <v>0</v>
      </c>
      <c r="I10276" s="293">
        <f ca="1">IF(OFFSET(I10276,-$D10276,0)="n/a","n/a",IF(I$5&gt;OFFSET(I10276,-$D10276,0)+$D10276,$E10276-SUM($G10276:H10276),($E10276-SUM($G10276:H10276))/(OFFSET(I10276,-$D10276,0)-(I$5-$D10276-1))))</f>
        <v>0</v>
      </c>
      <c r="J10276" s="293">
        <f ca="1">IF(OFFSET(J10276,-$D10276,0)="n/a","n/a",IF(J$5&gt;OFFSET(J10276,-$D10276,0)+$D10276,$E10276-SUM($G10276:I10276),($E10276-SUM($G10276:I10276))/(OFFSET(J10276,-$D10276,0)-(J$5-$D10276-1))))</f>
        <v>0</v>
      </c>
      <c r="K10276" s="293">
        <f ca="1">IF(OFFSET(K10276,-$D10276,0)="n/a","n/a",IF(K$5&gt;OFFSET(K10276,-$D10276,0)+$D10276,$E10276-SUM($G10276:J10276),($E10276-SUM($G10276:J10276))/(OFFSET(K10276,-$D10276,0)-(K$5-$D10276-1))))</f>
        <v>0</v>
      </c>
      <c r="L10276" s="293">
        <f ca="1">IF(OFFSET(L10276,-$D10276,0)="n/a","n/a",IF(L$5&gt;OFFSET(L10276,-$D10276,0)+$D10276,$E10276-SUM($G10276:K10276),($E10276-SUM($G10276:K10276))/(OFFSET(L10276,-$D10276,0)-(L$5-$D10276-1))))</f>
        <v>0</v>
      </c>
      <c r="M10276" s="293">
        <f ca="1">IF(OFFSET(M10276,-$D10276,0)="n/a","n/a",IF(M$5&gt;OFFSET(M10276,-$D10276,0)+$D10276,$E10276-SUM($G10276:L10276),($E10276-SUM($G10276:L10276))/(OFFSET(M10276,-$D10276,0)-(M$5-$D10276-1))))</f>
        <v>0</v>
      </c>
      <c r="N10276" s="293">
        <f ca="1">IF(OFFSET(N10276,-$D10276,0)="n/a","n/a",IF(N$5&gt;OFFSET(N10276,-$D10276,0)+$D10276,$E10276-SUM($G10276:M10276),($E10276-SUM($G10276:M10276))/(OFFSET(N10276,-$D10276,0)-(N$5-$D10276-1))))</f>
        <v>0</v>
      </c>
    </row>
    <row r="10277" spans="1:14" ht="12.75" hidden="1" customHeight="1" outlineLevel="2" x14ac:dyDescent="0.25">
      <c r="A10277" s="3"/>
      <c r="B10277" s="3"/>
      <c r="C10277" s="392" t="s">
        <v>48</v>
      </c>
      <c r="D10277" s="3">
        <v>2</v>
      </c>
      <c r="E10277" s="290">
        <f ca="1"/>
        <v>0</v>
      </c>
      <c r="F10277" s="291"/>
      <c r="G10277" s="294"/>
      <c r="H10277" s="292"/>
      <c r="I10277" s="293">
        <f ca="1">IF(OFFSET(I10277,-$D10277,0)="n/a","n/a",IF(I$5&gt;OFFSET(I10277,-$D10277,0)+$D10277,$E10277-SUM($G10277:H10277),($E10277-SUM($G10277:H10277))/(OFFSET(I10277,-$D10277,0)-(I$5-$D10277-1))))</f>
        <v>0</v>
      </c>
      <c r="J10277" s="293">
        <f ca="1">IF(OFFSET(J10277,-$D10277,0)="n/a","n/a",IF(J$5&gt;OFFSET(J10277,-$D10277,0)+$D10277,$E10277-SUM($G10277:I10277),($E10277-SUM($G10277:I10277))/(OFFSET(J10277,-$D10277,0)-(J$5-$D10277-1))))</f>
        <v>0</v>
      </c>
      <c r="K10277" s="293">
        <f ca="1">IF(OFFSET(K10277,-$D10277,0)="n/a","n/a",IF(K$5&gt;OFFSET(K10277,-$D10277,0)+$D10277,$E10277-SUM($G10277:J10277),($E10277-SUM($G10277:J10277))/(OFFSET(K10277,-$D10277,0)-(K$5-$D10277-1))))</f>
        <v>0</v>
      </c>
      <c r="L10277" s="293">
        <f ca="1">IF(OFFSET(L10277,-$D10277,0)="n/a","n/a",IF(L$5&gt;OFFSET(L10277,-$D10277,0)+$D10277,$E10277-SUM($G10277:K10277),($E10277-SUM($G10277:K10277))/(OFFSET(L10277,-$D10277,0)-(L$5-$D10277-1))))</f>
        <v>0</v>
      </c>
      <c r="M10277" s="293">
        <f ca="1">IF(OFFSET(M10277,-$D10277,0)="n/a","n/a",IF(M$5&gt;OFFSET(M10277,-$D10277,0)+$D10277,$E10277-SUM($G10277:L10277),($E10277-SUM($G10277:L10277))/(OFFSET(M10277,-$D10277,0)-(M$5-$D10277-1))))</f>
        <v>0</v>
      </c>
      <c r="N10277" s="293">
        <f ca="1">IF(OFFSET(N10277,-$D10277,0)="n/a","n/a",IF(N$5&gt;OFFSET(N10277,-$D10277,0)+$D10277,$E10277-SUM($G10277:M10277),($E10277-SUM($G10277:M10277))/(OFFSET(N10277,-$D10277,0)-(N$5-$D10277-1))))</f>
        <v>0</v>
      </c>
    </row>
    <row r="10278" spans="1:14" ht="12.75" hidden="1" customHeight="1" outlineLevel="2" x14ac:dyDescent="0.25">
      <c r="A10278" s="3"/>
      <c r="B10278" s="3"/>
      <c r="C10278" s="392"/>
      <c r="D10278" s="3">
        <v>3</v>
      </c>
      <c r="E10278" s="290">
        <f ca="1"/>
        <v>0</v>
      </c>
      <c r="F10278" s="291"/>
      <c r="G10278" s="294"/>
      <c r="H10278" s="294"/>
      <c r="I10278" s="292"/>
      <c r="J10278" s="293">
        <f ca="1">IF(OFFSET(J10278,-$D10278,0)="n/a","n/a",IF(J$5&gt;OFFSET(J10278,-$D10278,0)+$D10278,$E10278-SUM($G10278:I10278),($E10278-SUM($G10278:I10278))/(OFFSET(J10278,-$D10278,0)-(J$5-$D10278-1))))</f>
        <v>0</v>
      </c>
      <c r="K10278" s="293">
        <f ca="1">IF(OFFSET(K10278,-$D10278,0)="n/a","n/a",IF(K$5&gt;OFFSET(K10278,-$D10278,0)+$D10278,$E10278-SUM($G10278:J10278),($E10278-SUM($G10278:J10278))/(OFFSET(K10278,-$D10278,0)-(K$5-$D10278-1))))</f>
        <v>0</v>
      </c>
      <c r="L10278" s="293">
        <f ca="1">IF(OFFSET(L10278,-$D10278,0)="n/a","n/a",IF(L$5&gt;OFFSET(L10278,-$D10278,0)+$D10278,$E10278-SUM($G10278:K10278),($E10278-SUM($G10278:K10278))/(OFFSET(L10278,-$D10278,0)-(L$5-$D10278-1))))</f>
        <v>0</v>
      </c>
      <c r="M10278" s="293">
        <f ca="1">IF(OFFSET(M10278,-$D10278,0)="n/a","n/a",IF(M$5&gt;OFFSET(M10278,-$D10278,0)+$D10278,$E10278-SUM($G10278:L10278),($E10278-SUM($G10278:L10278))/(OFFSET(M10278,-$D10278,0)-(M$5-$D10278-1))))</f>
        <v>0</v>
      </c>
      <c r="N10278" s="293">
        <f ca="1">IF(OFFSET(N10278,-$D10278,0)="n/a","n/a",IF(N$5&gt;OFFSET(N10278,-$D10278,0)+$D10278,$E10278-SUM($G10278:M10278),($E10278-SUM($G10278:M10278))/(OFFSET(N10278,-$D10278,0)-(N$5-$D10278-1))))</f>
        <v>0</v>
      </c>
    </row>
    <row r="10279" spans="1:14" ht="12.75" hidden="1" customHeight="1" outlineLevel="2" x14ac:dyDescent="0.25">
      <c r="A10279" s="3"/>
      <c r="B10279" s="3"/>
      <c r="C10279" s="392"/>
      <c r="D10279" s="3">
        <v>4</v>
      </c>
      <c r="E10279" s="290">
        <f ca="1"/>
        <v>0</v>
      </c>
      <c r="F10279" s="291"/>
      <c r="G10279" s="294"/>
      <c r="H10279" s="294"/>
      <c r="I10279" s="294"/>
      <c r="J10279" s="292"/>
      <c r="K10279" s="293">
        <f ca="1">IF(OFFSET(K10279,-$D10279,0)="n/a","n/a",IF(K$5&gt;OFFSET(K10279,-$D10279,0)+$D10279,$E10279-SUM($G10279:J10279),($E10279-SUM($G10279:J10279))/(OFFSET(K10279,-$D10279,0)-(K$5-$D10279-1))))</f>
        <v>0</v>
      </c>
      <c r="L10279" s="293">
        <f ca="1">IF(OFFSET(L10279,-$D10279,0)="n/a","n/a",IF(L$5&gt;OFFSET(L10279,-$D10279,0)+$D10279,$E10279-SUM($G10279:K10279),($E10279-SUM($G10279:K10279))/(OFFSET(L10279,-$D10279,0)-(L$5-$D10279-1))))</f>
        <v>0</v>
      </c>
      <c r="M10279" s="293">
        <f ca="1">IF(OFFSET(M10279,-$D10279,0)="n/a","n/a",IF(M$5&gt;OFFSET(M10279,-$D10279,0)+$D10279,$E10279-SUM($G10279:L10279),($E10279-SUM($G10279:L10279))/(OFFSET(M10279,-$D10279,0)-(M$5-$D10279-1))))</f>
        <v>0</v>
      </c>
      <c r="N10279" s="293">
        <f ca="1">IF(OFFSET(N10279,-$D10279,0)="n/a","n/a",IF(N$5&gt;OFFSET(N10279,-$D10279,0)+$D10279,$E10279-SUM($G10279:M10279),($E10279-SUM($G10279:M10279))/(OFFSET(N10279,-$D10279,0)-(N$5-$D10279-1))))</f>
        <v>0</v>
      </c>
    </row>
    <row r="10280" spans="1:14" ht="12.75" hidden="1" customHeight="1" outlineLevel="2" x14ac:dyDescent="0.25">
      <c r="A10280" s="3"/>
      <c r="B10280" s="3"/>
      <c r="C10280" s="392"/>
      <c r="D10280" s="3">
        <v>5</v>
      </c>
      <c r="E10280" s="290">
        <f ca="1"/>
        <v>0</v>
      </c>
      <c r="F10280" s="291"/>
      <c r="G10280" s="294"/>
      <c r="H10280" s="294"/>
      <c r="I10280" s="294"/>
      <c r="J10280" s="294"/>
      <c r="K10280" s="292"/>
      <c r="L10280" s="293">
        <f ca="1">IF(OFFSET(L10280,-$D10280,0)="n/a","n/a",IF(L$5&gt;OFFSET(L10280,-$D10280,0)+$D10280,$E10280-SUM($G10280:K10280),($E10280-SUM($G10280:K10280))/(OFFSET(L10280,-$D10280,0)-(L$5-$D10280-1))))</f>
        <v>0</v>
      </c>
      <c r="M10280" s="293">
        <f ca="1">IF(OFFSET(M10280,-$D10280,0)="n/a","n/a",IF(M$5&gt;OFFSET(M10280,-$D10280,0)+$D10280,$E10280-SUM($G10280:L10280),($E10280-SUM($G10280:L10280))/(OFFSET(M10280,-$D10280,0)-(M$5-$D10280-1))))</f>
        <v>0</v>
      </c>
      <c r="N10280" s="293">
        <f ca="1">IF(OFFSET(N10280,-$D10280,0)="n/a","n/a",IF(N$5&gt;OFFSET(N10280,-$D10280,0)+$D10280,$E10280-SUM($G10280:M10280),($E10280-SUM($G10280:M10280))/(OFFSET(N10280,-$D10280,0)-(N$5-$D10280-1))))</f>
        <v>0</v>
      </c>
    </row>
    <row r="10281" spans="1:14" ht="12.75" hidden="1" customHeight="1" outlineLevel="2" x14ac:dyDescent="0.25">
      <c r="A10281" s="3"/>
      <c r="B10281" s="3"/>
      <c r="C10281" s="392"/>
      <c r="D10281" s="3">
        <v>6</v>
      </c>
      <c r="E10281" s="290">
        <f ca="1"/>
        <v>0</v>
      </c>
      <c r="F10281" s="291"/>
      <c r="G10281" s="294"/>
      <c r="H10281" s="294"/>
      <c r="I10281" s="294"/>
      <c r="J10281" s="294"/>
      <c r="K10281" s="294"/>
      <c r="L10281" s="292"/>
      <c r="M10281" s="293">
        <f ca="1">IF(OFFSET(M10281,-$D10281,0)="n/a","n/a",IF(M$5&gt;OFFSET(M10281,-$D10281,0)+$D10281,$E10281-SUM($G10281:L10281),($E10281-SUM($G10281:L10281))/(OFFSET(M10281,-$D10281,0)-(M$5-$D10281-1))))</f>
        <v>0</v>
      </c>
      <c r="N10281" s="293">
        <f ca="1">IF(OFFSET(N10281,-$D10281,0)="n/a","n/a",IF(N$5&gt;OFFSET(N10281,-$D10281,0)+$D10281,$E10281-SUM($G10281:M10281),($E10281-SUM($G10281:M10281))/(OFFSET(N10281,-$D10281,0)-(N$5-$D10281-1))))</f>
        <v>0</v>
      </c>
    </row>
    <row r="10282" spans="1:14" ht="12.75" hidden="1" customHeight="1" outlineLevel="2" x14ac:dyDescent="0.25">
      <c r="A10282" s="3"/>
      <c r="B10282" s="3"/>
      <c r="C10282" s="392"/>
      <c r="D10282" s="3">
        <v>7</v>
      </c>
      <c r="E10282" s="290">
        <f ca="1"/>
        <v>0</v>
      </c>
      <c r="F10282" s="291"/>
      <c r="G10282" s="294"/>
      <c r="H10282" s="294"/>
      <c r="I10282" s="294"/>
      <c r="J10282" s="294"/>
      <c r="K10282" s="294"/>
      <c r="L10282" s="294"/>
      <c r="M10282" s="292"/>
      <c r="N10282" s="293">
        <f ca="1">IF(OFFSET(N10282,-$D10282,0)="n/a","n/a",IF(N$5&gt;OFFSET(N10282,-$D10282,0)+$D10282,$E10282-SUM($G10282:M10282),($E10282-SUM($G10282:M10282))/(OFFSET(N10282,-$D10282,0)-(N$5-$D10282-1))))</f>
        <v>0</v>
      </c>
    </row>
    <row r="10283" spans="1:14" ht="12.75" hidden="1" customHeight="1" outlineLevel="2" x14ac:dyDescent="0.25">
      <c r="A10283" s="3"/>
      <c r="B10283" s="3"/>
      <c r="C10283" s="392"/>
      <c r="D10283" s="3">
        <v>8</v>
      </c>
      <c r="E10283" s="290">
        <f ca="1"/>
        <v>0</v>
      </c>
      <c r="F10283" s="291"/>
      <c r="G10283" s="294"/>
      <c r="H10283" s="294"/>
      <c r="I10283" s="294"/>
      <c r="J10283" s="294"/>
      <c r="K10283" s="294"/>
      <c r="L10283" s="294"/>
      <c r="M10283" s="294"/>
      <c r="N10283" s="292"/>
    </row>
    <row r="10284" spans="1:14" ht="12.75" hidden="1" customHeight="1" outlineLevel="2" x14ac:dyDescent="0.25">
      <c r="A10284" s="3"/>
      <c r="B10284" s="3"/>
      <c r="C10284" s="392"/>
      <c r="D10284" s="3">
        <v>9</v>
      </c>
      <c r="E10284" s="290" t="e">
        <f ca="1"/>
        <v>#N/A</v>
      </c>
      <c r="F10284" s="291"/>
      <c r="G10284" s="294"/>
      <c r="H10284" s="294"/>
      <c r="I10284" s="294"/>
      <c r="J10284" s="294"/>
      <c r="K10284" s="294"/>
      <c r="L10284" s="294"/>
      <c r="M10284" s="294"/>
      <c r="N10284" s="294"/>
    </row>
    <row r="10285" spans="1:14" ht="12.75" hidden="1" customHeight="1" outlineLevel="2" x14ac:dyDescent="0.25">
      <c r="A10285" s="3"/>
      <c r="B10285" s="3"/>
      <c r="C10285" s="392"/>
      <c r="D10285" s="3">
        <v>10</v>
      </c>
      <c r="E10285" s="290" t="e">
        <f ca="1"/>
        <v>#N/A</v>
      </c>
      <c r="F10285" s="291"/>
      <c r="G10285" s="294"/>
      <c r="H10285" s="294"/>
      <c r="I10285" s="294"/>
      <c r="J10285" s="294"/>
      <c r="K10285" s="294"/>
      <c r="L10285" s="294"/>
      <c r="M10285" s="294"/>
      <c r="N10285" s="294"/>
    </row>
    <row r="10286" spans="1:14" ht="12.75" hidden="1" customHeight="1" outlineLevel="2" x14ac:dyDescent="0.25">
      <c r="A10286" s="3"/>
      <c r="B10286" s="3"/>
      <c r="C10286" s="392"/>
      <c r="D10286" s="3">
        <v>11</v>
      </c>
      <c r="E10286" s="290" t="e">
        <f ca="1"/>
        <v>#N/A</v>
      </c>
      <c r="F10286" s="291"/>
      <c r="G10286" s="294"/>
      <c r="H10286" s="294"/>
      <c r="I10286" s="294"/>
      <c r="J10286" s="294"/>
      <c r="K10286" s="294"/>
      <c r="L10286" s="294"/>
      <c r="M10286" s="294"/>
      <c r="N10286" s="294"/>
    </row>
    <row r="10287" spans="1:14" ht="12.75" hidden="1" customHeight="1" outlineLevel="2" x14ac:dyDescent="0.25">
      <c r="A10287" s="3"/>
      <c r="B10287" s="3"/>
      <c r="C10287" s="392"/>
      <c r="D10287" s="3">
        <v>12</v>
      </c>
      <c r="E10287" s="290" t="e">
        <f ca="1"/>
        <v>#N/A</v>
      </c>
      <c r="F10287" s="291"/>
      <c r="G10287" s="294"/>
      <c r="H10287" s="294"/>
      <c r="I10287" s="294"/>
      <c r="J10287" s="294"/>
      <c r="K10287" s="294"/>
      <c r="L10287" s="294"/>
      <c r="M10287" s="294"/>
      <c r="N10287" s="294"/>
    </row>
    <row r="10288" spans="1:14" ht="12.75" hidden="1" customHeight="1" outlineLevel="2" x14ac:dyDescent="0.25">
      <c r="A10288" s="3"/>
      <c r="B10288" s="3"/>
      <c r="C10288" s="392"/>
      <c r="D10288" s="3">
        <v>13</v>
      </c>
      <c r="E10288" s="290" t="e">
        <f ca="1"/>
        <v>#N/A</v>
      </c>
      <c r="F10288" s="291"/>
      <c r="G10288" s="294"/>
      <c r="H10288" s="294"/>
      <c r="I10288" s="294"/>
      <c r="J10288" s="294"/>
      <c r="K10288" s="294"/>
      <c r="L10288" s="294"/>
      <c r="M10288" s="294"/>
      <c r="N10288" s="294"/>
    </row>
    <row r="10289" spans="1:14" ht="12.75" hidden="1" customHeight="1" outlineLevel="2" x14ac:dyDescent="0.25">
      <c r="A10289" s="3"/>
      <c r="B10289" s="3"/>
      <c r="C10289" s="392"/>
      <c r="D10289" s="3">
        <v>14</v>
      </c>
      <c r="E10289" s="290" t="e">
        <f ca="1"/>
        <v>#N/A</v>
      </c>
      <c r="F10289" s="291"/>
      <c r="G10289" s="294"/>
      <c r="H10289" s="294"/>
      <c r="I10289" s="294"/>
      <c r="J10289" s="294"/>
      <c r="K10289" s="294"/>
      <c r="L10289" s="294"/>
      <c r="M10289" s="294"/>
      <c r="N10289" s="294"/>
    </row>
    <row r="10290" spans="1:14" ht="12.75" hidden="1" customHeight="1" outlineLevel="2" x14ac:dyDescent="0.25">
      <c r="A10290" s="3"/>
      <c r="B10290" s="3"/>
      <c r="C10290" s="392"/>
      <c r="D10290" s="3">
        <v>15</v>
      </c>
      <c r="E10290" s="290" t="e">
        <f ca="1"/>
        <v>#N/A</v>
      </c>
      <c r="F10290" s="291"/>
      <c r="G10290" s="294"/>
      <c r="H10290" s="294"/>
      <c r="I10290" s="294"/>
      <c r="J10290" s="294"/>
      <c r="K10290" s="294"/>
      <c r="L10290" s="294"/>
      <c r="M10290" s="294"/>
      <c r="N10290" s="294"/>
    </row>
    <row r="10291" spans="1:14" ht="12.75" hidden="1" customHeight="1" outlineLevel="1" x14ac:dyDescent="0.25">
      <c r="A10291" s="3"/>
      <c r="B10291" s="145" t="str">
        <f ca="1">B10274</f>
        <v>Asset Type 015</v>
      </c>
      <c r="C10291" s="145" t="str">
        <f ca="1">C10274</f>
        <v>Description - Asset Type 015</v>
      </c>
      <c r="D10291" s="3"/>
      <c r="E10291" s="3"/>
      <c r="F10291" s="106" t="s">
        <v>47</v>
      </c>
      <c r="G10291" s="296">
        <f t="shared" ref="G10291:N10291" si="1030">SUM(G10276:G10290)</f>
        <v>0</v>
      </c>
      <c r="H10291" s="296">
        <f t="shared" ca="1" si="1030"/>
        <v>0</v>
      </c>
      <c r="I10291" s="296">
        <f t="shared" ca="1" si="1030"/>
        <v>0</v>
      </c>
      <c r="J10291" s="296">
        <f t="shared" ca="1" si="1030"/>
        <v>0</v>
      </c>
      <c r="K10291" s="296">
        <f t="shared" ca="1" si="1030"/>
        <v>0</v>
      </c>
      <c r="L10291" s="296">
        <f t="shared" ca="1" si="1030"/>
        <v>0</v>
      </c>
      <c r="M10291" s="296">
        <f t="shared" ca="1" si="1030"/>
        <v>0</v>
      </c>
      <c r="N10291" s="296">
        <f t="shared" ca="1" si="1030"/>
        <v>0</v>
      </c>
    </row>
    <row r="10292" spans="1:14" ht="12.75" hidden="1" customHeight="1" outlineLevel="2" x14ac:dyDescent="0.25">
      <c r="A10292" s="217">
        <f>A10274+1</f>
        <v>16</v>
      </c>
      <c r="B10292" s="22" t="str">
        <f ca="1">OFFSET($B$516,$A10292-1,0)</f>
        <v>Asset Type 016</v>
      </c>
      <c r="C10292" s="22" t="str">
        <f ca="1">OFFSET($C$516,$A10292-1,0)</f>
        <v>Description - Asset Type 016</v>
      </c>
      <c r="D10292" s="3"/>
      <c r="E10292" s="109"/>
      <c r="F10292" s="108" t="s">
        <v>46</v>
      </c>
      <c r="G10292" s="295">
        <f t="shared" ref="G10292:N10292" ca="1" si="1031">VLOOKUP($B10292,$B$516:$N$1015,5+G$5,FALSE)</f>
        <v>0</v>
      </c>
      <c r="H10292" s="295">
        <f t="shared" ca="1" si="1031"/>
        <v>0</v>
      </c>
      <c r="I10292" s="295">
        <f t="shared" ca="1" si="1031"/>
        <v>0</v>
      </c>
      <c r="J10292" s="295">
        <f t="shared" ca="1" si="1031"/>
        <v>0</v>
      </c>
      <c r="K10292" s="295">
        <f t="shared" ca="1" si="1031"/>
        <v>0</v>
      </c>
      <c r="L10292" s="295">
        <f t="shared" ca="1" si="1031"/>
        <v>0</v>
      </c>
      <c r="M10292" s="295">
        <f t="shared" ca="1" si="1031"/>
        <v>0</v>
      </c>
      <c r="N10292" s="295">
        <f t="shared" ca="1" si="1031"/>
        <v>0</v>
      </c>
    </row>
    <row r="10293" spans="1:14" ht="12.75" hidden="1" customHeight="1" outlineLevel="2" x14ac:dyDescent="0.25">
      <c r="A10293" s="3"/>
      <c r="B10293" s="3"/>
      <c r="C10293" s="21"/>
      <c r="D10293" s="3"/>
      <c r="E10293" s="107"/>
      <c r="F10293" s="106" t="s">
        <v>80</v>
      </c>
      <c r="G10293" s="111">
        <f ca="1">VLOOKUP($B10292,'Input Sheet'!$B$515:$N$1014,5+G$5,FALSE)</f>
        <v>0</v>
      </c>
      <c r="H10293" s="111">
        <f ca="1">VLOOKUP($B10292,'Input Sheet'!$B$515:$N$1014,5+H$5,FALSE)</f>
        <v>0</v>
      </c>
      <c r="I10293" s="111">
        <f ca="1">VLOOKUP($B10292,'Input Sheet'!$B$515:$N$1014,5+I$5,FALSE)</f>
        <v>0</v>
      </c>
      <c r="J10293" s="111">
        <f ca="1">VLOOKUP($B10292,'Input Sheet'!$B$515:$N$1014,5+J$5,FALSE)</f>
        <v>0</v>
      </c>
      <c r="K10293" s="111">
        <f ca="1">VLOOKUP($B10292,'Input Sheet'!$B$515:$N$1014,5+K$5,FALSE)</f>
        <v>0</v>
      </c>
      <c r="L10293" s="111">
        <f ca="1">VLOOKUP($B10292,'Input Sheet'!$B$515:$N$1014,5+L$5,FALSE)</f>
        <v>0</v>
      </c>
      <c r="M10293" s="111">
        <f ca="1">VLOOKUP($B10292,'Input Sheet'!$B$515:$N$1014,5+M$5,FALSE)</f>
        <v>0</v>
      </c>
      <c r="N10293" s="111">
        <f ca="1">VLOOKUP($B10292,'Input Sheet'!$B$515:$N$1014,5+N$5,FALSE)</f>
        <v>0</v>
      </c>
    </row>
    <row r="10294" spans="1:14" ht="12.75" hidden="1" customHeight="1" outlineLevel="2" x14ac:dyDescent="0.25">
      <c r="A10294" s="3"/>
      <c r="B10294" s="3"/>
      <c r="C10294" s="3"/>
      <c r="D10294" s="3">
        <v>1</v>
      </c>
      <c r="E10294" s="290">
        <f t="array" aca="1" ref="E10294:E10308" ca="1">TRANSPOSE(G10292:N10292)</f>
        <v>0</v>
      </c>
      <c r="F10294" s="291"/>
      <c r="G10294" s="292"/>
      <c r="H10294" s="293">
        <f ca="1">IF(OFFSET(H10294,-$D10294,0)="n/a","n/a",IF(H$5&gt;OFFSET(H10294,-$D10294,0)+$D10294,$E10294-SUM($G10294:G10294),($E10294-SUM($G10294:G10294))/(OFFSET(H10294,-$D10294,0)-(H$5-$D10294-1))))</f>
        <v>0</v>
      </c>
      <c r="I10294" s="293">
        <f ca="1">IF(OFFSET(I10294,-$D10294,0)="n/a","n/a",IF(I$5&gt;OFFSET(I10294,-$D10294,0)+$D10294,$E10294-SUM($G10294:H10294),($E10294-SUM($G10294:H10294))/(OFFSET(I10294,-$D10294,0)-(I$5-$D10294-1))))</f>
        <v>0</v>
      </c>
      <c r="J10294" s="293">
        <f ca="1">IF(OFFSET(J10294,-$D10294,0)="n/a","n/a",IF(J$5&gt;OFFSET(J10294,-$D10294,0)+$D10294,$E10294-SUM($G10294:I10294),($E10294-SUM($G10294:I10294))/(OFFSET(J10294,-$D10294,0)-(J$5-$D10294-1))))</f>
        <v>0</v>
      </c>
      <c r="K10294" s="293">
        <f ca="1">IF(OFFSET(K10294,-$D10294,0)="n/a","n/a",IF(K$5&gt;OFFSET(K10294,-$D10294,0)+$D10294,$E10294-SUM($G10294:J10294),($E10294-SUM($G10294:J10294))/(OFFSET(K10294,-$D10294,0)-(K$5-$D10294-1))))</f>
        <v>0</v>
      </c>
      <c r="L10294" s="293">
        <f ca="1">IF(OFFSET(L10294,-$D10294,0)="n/a","n/a",IF(L$5&gt;OFFSET(L10294,-$D10294,0)+$D10294,$E10294-SUM($G10294:K10294),($E10294-SUM($G10294:K10294))/(OFFSET(L10294,-$D10294,0)-(L$5-$D10294-1))))</f>
        <v>0</v>
      </c>
      <c r="M10294" s="293">
        <f ca="1">IF(OFFSET(M10294,-$D10294,0)="n/a","n/a",IF(M$5&gt;OFFSET(M10294,-$D10294,0)+$D10294,$E10294-SUM($G10294:L10294),($E10294-SUM($G10294:L10294))/(OFFSET(M10294,-$D10294,0)-(M$5-$D10294-1))))</f>
        <v>0</v>
      </c>
      <c r="N10294" s="293">
        <f ca="1">IF(OFFSET(N10294,-$D10294,0)="n/a","n/a",IF(N$5&gt;OFFSET(N10294,-$D10294,0)+$D10294,$E10294-SUM($G10294:M10294),($E10294-SUM($G10294:M10294))/(OFFSET(N10294,-$D10294,0)-(N$5-$D10294-1))))</f>
        <v>0</v>
      </c>
    </row>
    <row r="10295" spans="1:14" ht="12.75" hidden="1" customHeight="1" outlineLevel="2" x14ac:dyDescent="0.25">
      <c r="A10295" s="3"/>
      <c r="B10295" s="3"/>
      <c r="C10295" s="392" t="s">
        <v>48</v>
      </c>
      <c r="D10295" s="3">
        <v>2</v>
      </c>
      <c r="E10295" s="290">
        <f ca="1"/>
        <v>0</v>
      </c>
      <c r="F10295" s="291"/>
      <c r="G10295" s="294"/>
      <c r="H10295" s="292"/>
      <c r="I10295" s="293">
        <f ca="1">IF(OFFSET(I10295,-$D10295,0)="n/a","n/a",IF(I$5&gt;OFFSET(I10295,-$D10295,0)+$D10295,$E10295-SUM($G10295:H10295),($E10295-SUM($G10295:H10295))/(OFFSET(I10295,-$D10295,0)-(I$5-$D10295-1))))</f>
        <v>0</v>
      </c>
      <c r="J10295" s="293">
        <f ca="1">IF(OFFSET(J10295,-$D10295,0)="n/a","n/a",IF(J$5&gt;OFFSET(J10295,-$D10295,0)+$D10295,$E10295-SUM($G10295:I10295),($E10295-SUM($G10295:I10295))/(OFFSET(J10295,-$D10295,0)-(J$5-$D10295-1))))</f>
        <v>0</v>
      </c>
      <c r="K10295" s="293">
        <f ca="1">IF(OFFSET(K10295,-$D10295,0)="n/a","n/a",IF(K$5&gt;OFFSET(K10295,-$D10295,0)+$D10295,$E10295-SUM($G10295:J10295),($E10295-SUM($G10295:J10295))/(OFFSET(K10295,-$D10295,0)-(K$5-$D10295-1))))</f>
        <v>0</v>
      </c>
      <c r="L10295" s="293">
        <f ca="1">IF(OFFSET(L10295,-$D10295,0)="n/a","n/a",IF(L$5&gt;OFFSET(L10295,-$D10295,0)+$D10295,$E10295-SUM($G10295:K10295),($E10295-SUM($G10295:K10295))/(OFFSET(L10295,-$D10295,0)-(L$5-$D10295-1))))</f>
        <v>0</v>
      </c>
      <c r="M10295" s="293">
        <f ca="1">IF(OFFSET(M10295,-$D10295,0)="n/a","n/a",IF(M$5&gt;OFFSET(M10295,-$D10295,0)+$D10295,$E10295-SUM($G10295:L10295),($E10295-SUM($G10295:L10295))/(OFFSET(M10295,-$D10295,0)-(M$5-$D10295-1))))</f>
        <v>0</v>
      </c>
      <c r="N10295" s="293">
        <f ca="1">IF(OFFSET(N10295,-$D10295,0)="n/a","n/a",IF(N$5&gt;OFFSET(N10295,-$D10295,0)+$D10295,$E10295-SUM($G10295:M10295),($E10295-SUM($G10295:M10295))/(OFFSET(N10295,-$D10295,0)-(N$5-$D10295-1))))</f>
        <v>0</v>
      </c>
    </row>
    <row r="10296" spans="1:14" ht="12.75" hidden="1" customHeight="1" outlineLevel="2" x14ac:dyDescent="0.25">
      <c r="A10296" s="3"/>
      <c r="B10296" s="3"/>
      <c r="C10296" s="392"/>
      <c r="D10296" s="3">
        <v>3</v>
      </c>
      <c r="E10296" s="290">
        <f ca="1"/>
        <v>0</v>
      </c>
      <c r="F10296" s="291"/>
      <c r="G10296" s="294"/>
      <c r="H10296" s="294"/>
      <c r="I10296" s="292"/>
      <c r="J10296" s="293">
        <f ca="1">IF(OFFSET(J10296,-$D10296,0)="n/a","n/a",IF(J$5&gt;OFFSET(J10296,-$D10296,0)+$D10296,$E10296-SUM($G10296:I10296),($E10296-SUM($G10296:I10296))/(OFFSET(J10296,-$D10296,0)-(J$5-$D10296-1))))</f>
        <v>0</v>
      </c>
      <c r="K10296" s="293">
        <f ca="1">IF(OFFSET(K10296,-$D10296,0)="n/a","n/a",IF(K$5&gt;OFFSET(K10296,-$D10296,0)+$D10296,$E10296-SUM($G10296:J10296),($E10296-SUM($G10296:J10296))/(OFFSET(K10296,-$D10296,0)-(K$5-$D10296-1))))</f>
        <v>0</v>
      </c>
      <c r="L10296" s="293">
        <f ca="1">IF(OFFSET(L10296,-$D10296,0)="n/a","n/a",IF(L$5&gt;OFFSET(L10296,-$D10296,0)+$D10296,$E10296-SUM($G10296:K10296),($E10296-SUM($G10296:K10296))/(OFFSET(L10296,-$D10296,0)-(L$5-$D10296-1))))</f>
        <v>0</v>
      </c>
      <c r="M10296" s="293">
        <f ca="1">IF(OFFSET(M10296,-$D10296,0)="n/a","n/a",IF(M$5&gt;OFFSET(M10296,-$D10296,0)+$D10296,$E10296-SUM($G10296:L10296),($E10296-SUM($G10296:L10296))/(OFFSET(M10296,-$D10296,0)-(M$5-$D10296-1))))</f>
        <v>0</v>
      </c>
      <c r="N10296" s="293">
        <f ca="1">IF(OFFSET(N10296,-$D10296,0)="n/a","n/a",IF(N$5&gt;OFFSET(N10296,-$D10296,0)+$D10296,$E10296-SUM($G10296:M10296),($E10296-SUM($G10296:M10296))/(OFFSET(N10296,-$D10296,0)-(N$5-$D10296-1))))</f>
        <v>0</v>
      </c>
    </row>
    <row r="10297" spans="1:14" ht="12.75" hidden="1" customHeight="1" outlineLevel="2" x14ac:dyDescent="0.25">
      <c r="A10297" s="3"/>
      <c r="B10297" s="3"/>
      <c r="C10297" s="392"/>
      <c r="D10297" s="3">
        <v>4</v>
      </c>
      <c r="E10297" s="290">
        <f ca="1"/>
        <v>0</v>
      </c>
      <c r="F10297" s="291"/>
      <c r="G10297" s="294"/>
      <c r="H10297" s="294"/>
      <c r="I10297" s="294"/>
      <c r="J10297" s="292"/>
      <c r="K10297" s="293">
        <f ca="1">IF(OFFSET(K10297,-$D10297,0)="n/a","n/a",IF(K$5&gt;OFFSET(K10297,-$D10297,0)+$D10297,$E10297-SUM($G10297:J10297),($E10297-SUM($G10297:J10297))/(OFFSET(K10297,-$D10297,0)-(K$5-$D10297-1))))</f>
        <v>0</v>
      </c>
      <c r="L10297" s="293">
        <f ca="1">IF(OFFSET(L10297,-$D10297,0)="n/a","n/a",IF(L$5&gt;OFFSET(L10297,-$D10297,0)+$D10297,$E10297-SUM($G10297:K10297),($E10297-SUM($G10297:K10297))/(OFFSET(L10297,-$D10297,0)-(L$5-$D10297-1))))</f>
        <v>0</v>
      </c>
      <c r="M10297" s="293">
        <f ca="1">IF(OFFSET(M10297,-$D10297,0)="n/a","n/a",IF(M$5&gt;OFFSET(M10297,-$D10297,0)+$D10297,$E10297-SUM($G10297:L10297),($E10297-SUM($G10297:L10297))/(OFFSET(M10297,-$D10297,0)-(M$5-$D10297-1))))</f>
        <v>0</v>
      </c>
      <c r="N10297" s="293">
        <f ca="1">IF(OFFSET(N10297,-$D10297,0)="n/a","n/a",IF(N$5&gt;OFFSET(N10297,-$D10297,0)+$D10297,$E10297-SUM($G10297:M10297),($E10297-SUM($G10297:M10297))/(OFFSET(N10297,-$D10297,0)-(N$5-$D10297-1))))</f>
        <v>0</v>
      </c>
    </row>
    <row r="10298" spans="1:14" ht="12.75" hidden="1" customHeight="1" outlineLevel="2" x14ac:dyDescent="0.25">
      <c r="A10298" s="3"/>
      <c r="B10298" s="3"/>
      <c r="C10298" s="392"/>
      <c r="D10298" s="3">
        <v>5</v>
      </c>
      <c r="E10298" s="290">
        <f ca="1"/>
        <v>0</v>
      </c>
      <c r="F10298" s="291"/>
      <c r="G10298" s="294"/>
      <c r="H10298" s="294"/>
      <c r="I10298" s="294"/>
      <c r="J10298" s="294"/>
      <c r="K10298" s="292"/>
      <c r="L10298" s="293">
        <f ca="1">IF(OFFSET(L10298,-$D10298,0)="n/a","n/a",IF(L$5&gt;OFFSET(L10298,-$D10298,0)+$D10298,$E10298-SUM($G10298:K10298),($E10298-SUM($G10298:K10298))/(OFFSET(L10298,-$D10298,0)-(L$5-$D10298-1))))</f>
        <v>0</v>
      </c>
      <c r="M10298" s="293">
        <f ca="1">IF(OFFSET(M10298,-$D10298,0)="n/a","n/a",IF(M$5&gt;OFFSET(M10298,-$D10298,0)+$D10298,$E10298-SUM($G10298:L10298),($E10298-SUM($G10298:L10298))/(OFFSET(M10298,-$D10298,0)-(M$5-$D10298-1))))</f>
        <v>0</v>
      </c>
      <c r="N10298" s="293">
        <f ca="1">IF(OFFSET(N10298,-$D10298,0)="n/a","n/a",IF(N$5&gt;OFFSET(N10298,-$D10298,0)+$D10298,$E10298-SUM($G10298:M10298),($E10298-SUM($G10298:M10298))/(OFFSET(N10298,-$D10298,0)-(N$5-$D10298-1))))</f>
        <v>0</v>
      </c>
    </row>
    <row r="10299" spans="1:14" ht="12.75" hidden="1" customHeight="1" outlineLevel="2" x14ac:dyDescent="0.25">
      <c r="A10299" s="3"/>
      <c r="B10299" s="3"/>
      <c r="C10299" s="392"/>
      <c r="D10299" s="3">
        <v>6</v>
      </c>
      <c r="E10299" s="290">
        <f ca="1"/>
        <v>0</v>
      </c>
      <c r="F10299" s="291"/>
      <c r="G10299" s="294"/>
      <c r="H10299" s="294"/>
      <c r="I10299" s="294"/>
      <c r="J10299" s="294"/>
      <c r="K10299" s="294"/>
      <c r="L10299" s="292"/>
      <c r="M10299" s="293">
        <f ca="1">IF(OFFSET(M10299,-$D10299,0)="n/a","n/a",IF(M$5&gt;OFFSET(M10299,-$D10299,0)+$D10299,$E10299-SUM($G10299:L10299),($E10299-SUM($G10299:L10299))/(OFFSET(M10299,-$D10299,0)-(M$5-$D10299-1))))</f>
        <v>0</v>
      </c>
      <c r="N10299" s="293">
        <f ca="1">IF(OFFSET(N10299,-$D10299,0)="n/a","n/a",IF(N$5&gt;OFFSET(N10299,-$D10299,0)+$D10299,$E10299-SUM($G10299:M10299),($E10299-SUM($G10299:M10299))/(OFFSET(N10299,-$D10299,0)-(N$5-$D10299-1))))</f>
        <v>0</v>
      </c>
    </row>
    <row r="10300" spans="1:14" ht="12.75" hidden="1" customHeight="1" outlineLevel="2" x14ac:dyDescent="0.25">
      <c r="A10300" s="3"/>
      <c r="B10300" s="3"/>
      <c r="C10300" s="392"/>
      <c r="D10300" s="3">
        <v>7</v>
      </c>
      <c r="E10300" s="290">
        <f ca="1"/>
        <v>0</v>
      </c>
      <c r="F10300" s="291"/>
      <c r="G10300" s="294"/>
      <c r="H10300" s="294"/>
      <c r="I10300" s="294"/>
      <c r="J10300" s="294"/>
      <c r="K10300" s="294"/>
      <c r="L10300" s="294"/>
      <c r="M10300" s="292"/>
      <c r="N10300" s="293">
        <f ca="1">IF(OFFSET(N10300,-$D10300,0)="n/a","n/a",IF(N$5&gt;OFFSET(N10300,-$D10300,0)+$D10300,$E10300-SUM($G10300:M10300),($E10300-SUM($G10300:M10300))/(OFFSET(N10300,-$D10300,0)-(N$5-$D10300-1))))</f>
        <v>0</v>
      </c>
    </row>
    <row r="10301" spans="1:14" ht="12.75" hidden="1" customHeight="1" outlineLevel="2" x14ac:dyDescent="0.25">
      <c r="A10301" s="3"/>
      <c r="B10301" s="3"/>
      <c r="C10301" s="392"/>
      <c r="D10301" s="3">
        <v>8</v>
      </c>
      <c r="E10301" s="290">
        <f ca="1"/>
        <v>0</v>
      </c>
      <c r="F10301" s="291"/>
      <c r="G10301" s="294"/>
      <c r="H10301" s="294"/>
      <c r="I10301" s="294"/>
      <c r="J10301" s="294"/>
      <c r="K10301" s="294"/>
      <c r="L10301" s="294"/>
      <c r="M10301" s="294"/>
      <c r="N10301" s="292"/>
    </row>
    <row r="10302" spans="1:14" ht="12.75" hidden="1" customHeight="1" outlineLevel="2" x14ac:dyDescent="0.25">
      <c r="A10302" s="3"/>
      <c r="B10302" s="3"/>
      <c r="C10302" s="392"/>
      <c r="D10302" s="3">
        <v>9</v>
      </c>
      <c r="E10302" s="290" t="e">
        <f ca="1"/>
        <v>#N/A</v>
      </c>
      <c r="F10302" s="291"/>
      <c r="G10302" s="294"/>
      <c r="H10302" s="294"/>
      <c r="I10302" s="294"/>
      <c r="J10302" s="294"/>
      <c r="K10302" s="294"/>
      <c r="L10302" s="294"/>
      <c r="M10302" s="294"/>
      <c r="N10302" s="294"/>
    </row>
    <row r="10303" spans="1:14" ht="12.75" hidden="1" customHeight="1" outlineLevel="2" x14ac:dyDescent="0.25">
      <c r="A10303" s="3"/>
      <c r="B10303" s="3"/>
      <c r="C10303" s="392"/>
      <c r="D10303" s="3">
        <v>10</v>
      </c>
      <c r="E10303" s="290" t="e">
        <f ca="1"/>
        <v>#N/A</v>
      </c>
      <c r="F10303" s="291"/>
      <c r="G10303" s="294"/>
      <c r="H10303" s="294"/>
      <c r="I10303" s="294"/>
      <c r="J10303" s="294"/>
      <c r="K10303" s="294"/>
      <c r="L10303" s="294"/>
      <c r="M10303" s="294"/>
      <c r="N10303" s="294"/>
    </row>
    <row r="10304" spans="1:14" ht="12.75" hidden="1" customHeight="1" outlineLevel="2" x14ac:dyDescent="0.25">
      <c r="A10304" s="3"/>
      <c r="B10304" s="3"/>
      <c r="C10304" s="392"/>
      <c r="D10304" s="3">
        <v>11</v>
      </c>
      <c r="E10304" s="290" t="e">
        <f ca="1"/>
        <v>#N/A</v>
      </c>
      <c r="F10304" s="291"/>
      <c r="G10304" s="294"/>
      <c r="H10304" s="294"/>
      <c r="I10304" s="294"/>
      <c r="J10304" s="294"/>
      <c r="K10304" s="294"/>
      <c r="L10304" s="294"/>
      <c r="M10304" s="294"/>
      <c r="N10304" s="294"/>
    </row>
    <row r="10305" spans="1:14" ht="12.75" hidden="1" customHeight="1" outlineLevel="2" x14ac:dyDescent="0.25">
      <c r="A10305" s="3"/>
      <c r="B10305" s="3"/>
      <c r="C10305" s="392"/>
      <c r="D10305" s="3">
        <v>12</v>
      </c>
      <c r="E10305" s="290" t="e">
        <f ca="1"/>
        <v>#N/A</v>
      </c>
      <c r="F10305" s="291"/>
      <c r="G10305" s="294"/>
      <c r="H10305" s="294"/>
      <c r="I10305" s="294"/>
      <c r="J10305" s="294"/>
      <c r="K10305" s="294"/>
      <c r="L10305" s="294"/>
      <c r="M10305" s="294"/>
      <c r="N10305" s="294"/>
    </row>
    <row r="10306" spans="1:14" ht="12.75" hidden="1" customHeight="1" outlineLevel="2" x14ac:dyDescent="0.25">
      <c r="A10306" s="3"/>
      <c r="B10306" s="3"/>
      <c r="C10306" s="392"/>
      <c r="D10306" s="3">
        <v>13</v>
      </c>
      <c r="E10306" s="290" t="e">
        <f ca="1"/>
        <v>#N/A</v>
      </c>
      <c r="F10306" s="291"/>
      <c r="G10306" s="294"/>
      <c r="H10306" s="294"/>
      <c r="I10306" s="294"/>
      <c r="J10306" s="294"/>
      <c r="K10306" s="294"/>
      <c r="L10306" s="294"/>
      <c r="M10306" s="294"/>
      <c r="N10306" s="294"/>
    </row>
    <row r="10307" spans="1:14" ht="12.75" hidden="1" customHeight="1" outlineLevel="2" x14ac:dyDescent="0.25">
      <c r="A10307" s="3"/>
      <c r="B10307" s="3"/>
      <c r="C10307" s="392"/>
      <c r="D10307" s="3">
        <v>14</v>
      </c>
      <c r="E10307" s="290" t="e">
        <f ca="1"/>
        <v>#N/A</v>
      </c>
      <c r="F10307" s="291"/>
      <c r="G10307" s="294"/>
      <c r="H10307" s="294"/>
      <c r="I10307" s="294"/>
      <c r="J10307" s="294"/>
      <c r="K10307" s="294"/>
      <c r="L10307" s="294"/>
      <c r="M10307" s="294"/>
      <c r="N10307" s="294"/>
    </row>
    <row r="10308" spans="1:14" ht="12.75" hidden="1" customHeight="1" outlineLevel="2" x14ac:dyDescent="0.25">
      <c r="A10308" s="3"/>
      <c r="B10308" s="3"/>
      <c r="C10308" s="392"/>
      <c r="D10308" s="3">
        <v>15</v>
      </c>
      <c r="E10308" s="290" t="e">
        <f ca="1"/>
        <v>#N/A</v>
      </c>
      <c r="F10308" s="291"/>
      <c r="G10308" s="294"/>
      <c r="H10308" s="294"/>
      <c r="I10308" s="294"/>
      <c r="J10308" s="294"/>
      <c r="K10308" s="294"/>
      <c r="L10308" s="294"/>
      <c r="M10308" s="294"/>
      <c r="N10308" s="294"/>
    </row>
    <row r="10309" spans="1:14" ht="12.75" hidden="1" customHeight="1" outlineLevel="1" x14ac:dyDescent="0.25">
      <c r="A10309" s="3"/>
      <c r="B10309" s="145" t="str">
        <f ca="1">B10292</f>
        <v>Asset Type 016</v>
      </c>
      <c r="C10309" s="145" t="str">
        <f ca="1">C10292</f>
        <v>Description - Asset Type 016</v>
      </c>
      <c r="D10309" s="3"/>
      <c r="E10309" s="3"/>
      <c r="F10309" s="106" t="s">
        <v>47</v>
      </c>
      <c r="G10309" s="296">
        <f t="shared" ref="G10309:N10309" si="1032">SUM(G10294:G10308)</f>
        <v>0</v>
      </c>
      <c r="H10309" s="296">
        <f t="shared" ca="1" si="1032"/>
        <v>0</v>
      </c>
      <c r="I10309" s="296">
        <f t="shared" ca="1" si="1032"/>
        <v>0</v>
      </c>
      <c r="J10309" s="296">
        <f t="shared" ca="1" si="1032"/>
        <v>0</v>
      </c>
      <c r="K10309" s="296">
        <f t="shared" ca="1" si="1032"/>
        <v>0</v>
      </c>
      <c r="L10309" s="296">
        <f t="shared" ca="1" si="1032"/>
        <v>0</v>
      </c>
      <c r="M10309" s="296">
        <f t="shared" ca="1" si="1032"/>
        <v>0</v>
      </c>
      <c r="N10309" s="296">
        <f t="shared" ca="1" si="1032"/>
        <v>0</v>
      </c>
    </row>
    <row r="10310" spans="1:14" ht="12.75" hidden="1" customHeight="1" outlineLevel="2" x14ac:dyDescent="0.25">
      <c r="A10310" s="217">
        <f>A10292+1</f>
        <v>17</v>
      </c>
      <c r="B10310" s="22" t="str">
        <f ca="1">OFFSET($B$516,$A10310-1,0)</f>
        <v>Asset Type 017</v>
      </c>
      <c r="C10310" s="22" t="str">
        <f ca="1">OFFSET($C$516,$A10310-1,0)</f>
        <v>Description - Asset Type 017</v>
      </c>
      <c r="D10310" s="3"/>
      <c r="E10310" s="109"/>
      <c r="F10310" s="108" t="s">
        <v>46</v>
      </c>
      <c r="G10310" s="295">
        <f t="shared" ref="G10310:N10310" ca="1" si="1033">VLOOKUP($B10310,$B$516:$N$1015,5+G$5,FALSE)</f>
        <v>0</v>
      </c>
      <c r="H10310" s="295">
        <f t="shared" ca="1" si="1033"/>
        <v>0</v>
      </c>
      <c r="I10310" s="295">
        <f t="shared" ca="1" si="1033"/>
        <v>0</v>
      </c>
      <c r="J10310" s="295">
        <f t="shared" ca="1" si="1033"/>
        <v>0</v>
      </c>
      <c r="K10310" s="295">
        <f t="shared" ca="1" si="1033"/>
        <v>0</v>
      </c>
      <c r="L10310" s="295">
        <f t="shared" ca="1" si="1033"/>
        <v>0</v>
      </c>
      <c r="M10310" s="295">
        <f t="shared" ca="1" si="1033"/>
        <v>0</v>
      </c>
      <c r="N10310" s="295">
        <f t="shared" ca="1" si="1033"/>
        <v>0</v>
      </c>
    </row>
    <row r="10311" spans="1:14" ht="12.75" hidden="1" customHeight="1" outlineLevel="2" x14ac:dyDescent="0.25">
      <c r="A10311" s="3"/>
      <c r="B10311" s="3"/>
      <c r="C10311" s="21"/>
      <c r="D10311" s="3"/>
      <c r="E10311" s="107"/>
      <c r="F10311" s="106" t="s">
        <v>80</v>
      </c>
      <c r="G10311" s="111">
        <f ca="1">VLOOKUP($B10310,'Input Sheet'!$B$515:$N$1014,5+G$5,FALSE)</f>
        <v>0</v>
      </c>
      <c r="H10311" s="111">
        <f ca="1">VLOOKUP($B10310,'Input Sheet'!$B$515:$N$1014,5+H$5,FALSE)</f>
        <v>0</v>
      </c>
      <c r="I10311" s="111">
        <f ca="1">VLOOKUP($B10310,'Input Sheet'!$B$515:$N$1014,5+I$5,FALSE)</f>
        <v>0</v>
      </c>
      <c r="J10311" s="111">
        <f ca="1">VLOOKUP($B10310,'Input Sheet'!$B$515:$N$1014,5+J$5,FALSE)</f>
        <v>0</v>
      </c>
      <c r="K10311" s="111">
        <f ca="1">VLOOKUP($B10310,'Input Sheet'!$B$515:$N$1014,5+K$5,FALSE)</f>
        <v>0</v>
      </c>
      <c r="L10311" s="111">
        <f ca="1">VLOOKUP($B10310,'Input Sheet'!$B$515:$N$1014,5+L$5,FALSE)</f>
        <v>0</v>
      </c>
      <c r="M10311" s="111">
        <f ca="1">VLOOKUP($B10310,'Input Sheet'!$B$515:$N$1014,5+M$5,FALSE)</f>
        <v>0</v>
      </c>
      <c r="N10311" s="111">
        <f ca="1">VLOOKUP($B10310,'Input Sheet'!$B$515:$N$1014,5+N$5,FALSE)</f>
        <v>0</v>
      </c>
    </row>
    <row r="10312" spans="1:14" ht="12.75" hidden="1" customHeight="1" outlineLevel="2" x14ac:dyDescent="0.25">
      <c r="A10312" s="3"/>
      <c r="B10312" s="3"/>
      <c r="C10312" s="3"/>
      <c r="D10312" s="3">
        <v>1</v>
      </c>
      <c r="E10312" s="290">
        <f t="array" aca="1" ref="E10312:E10326" ca="1">TRANSPOSE(G10310:N10310)</f>
        <v>0</v>
      </c>
      <c r="F10312" s="291"/>
      <c r="G10312" s="292"/>
      <c r="H10312" s="293">
        <f ca="1">IF(OFFSET(H10312,-$D10312,0)="n/a","n/a",IF(H$5&gt;OFFSET(H10312,-$D10312,0)+$D10312,$E10312-SUM($G10312:G10312),($E10312-SUM($G10312:G10312))/(OFFSET(H10312,-$D10312,0)-(H$5-$D10312-1))))</f>
        <v>0</v>
      </c>
      <c r="I10312" s="293">
        <f ca="1">IF(OFFSET(I10312,-$D10312,0)="n/a","n/a",IF(I$5&gt;OFFSET(I10312,-$D10312,0)+$D10312,$E10312-SUM($G10312:H10312),($E10312-SUM($G10312:H10312))/(OFFSET(I10312,-$D10312,0)-(I$5-$D10312-1))))</f>
        <v>0</v>
      </c>
      <c r="J10312" s="293">
        <f ca="1">IF(OFFSET(J10312,-$D10312,0)="n/a","n/a",IF(J$5&gt;OFFSET(J10312,-$D10312,0)+$D10312,$E10312-SUM($G10312:I10312),($E10312-SUM($G10312:I10312))/(OFFSET(J10312,-$D10312,0)-(J$5-$D10312-1))))</f>
        <v>0</v>
      </c>
      <c r="K10312" s="293">
        <f ca="1">IF(OFFSET(K10312,-$D10312,0)="n/a","n/a",IF(K$5&gt;OFFSET(K10312,-$D10312,0)+$D10312,$E10312-SUM($G10312:J10312),($E10312-SUM($G10312:J10312))/(OFFSET(K10312,-$D10312,0)-(K$5-$D10312-1))))</f>
        <v>0</v>
      </c>
      <c r="L10312" s="293">
        <f ca="1">IF(OFFSET(L10312,-$D10312,0)="n/a","n/a",IF(L$5&gt;OFFSET(L10312,-$D10312,0)+$D10312,$E10312-SUM($G10312:K10312),($E10312-SUM($G10312:K10312))/(OFFSET(L10312,-$D10312,0)-(L$5-$D10312-1))))</f>
        <v>0</v>
      </c>
      <c r="M10312" s="293">
        <f ca="1">IF(OFFSET(M10312,-$D10312,0)="n/a","n/a",IF(M$5&gt;OFFSET(M10312,-$D10312,0)+$D10312,$E10312-SUM($G10312:L10312),($E10312-SUM($G10312:L10312))/(OFFSET(M10312,-$D10312,0)-(M$5-$D10312-1))))</f>
        <v>0</v>
      </c>
      <c r="N10312" s="293">
        <f ca="1">IF(OFFSET(N10312,-$D10312,0)="n/a","n/a",IF(N$5&gt;OFFSET(N10312,-$D10312,0)+$D10312,$E10312-SUM($G10312:M10312),($E10312-SUM($G10312:M10312))/(OFFSET(N10312,-$D10312,0)-(N$5-$D10312-1))))</f>
        <v>0</v>
      </c>
    </row>
    <row r="10313" spans="1:14" ht="12.75" hidden="1" customHeight="1" outlineLevel="2" x14ac:dyDescent="0.25">
      <c r="A10313" s="3"/>
      <c r="B10313" s="3"/>
      <c r="C10313" s="392" t="s">
        <v>48</v>
      </c>
      <c r="D10313" s="3">
        <v>2</v>
      </c>
      <c r="E10313" s="290">
        <f ca="1"/>
        <v>0</v>
      </c>
      <c r="F10313" s="291"/>
      <c r="G10313" s="294"/>
      <c r="H10313" s="292"/>
      <c r="I10313" s="293">
        <f ca="1">IF(OFFSET(I10313,-$D10313,0)="n/a","n/a",IF(I$5&gt;OFFSET(I10313,-$D10313,0)+$D10313,$E10313-SUM($G10313:H10313),($E10313-SUM($G10313:H10313))/(OFFSET(I10313,-$D10313,0)-(I$5-$D10313-1))))</f>
        <v>0</v>
      </c>
      <c r="J10313" s="293">
        <f ca="1">IF(OFFSET(J10313,-$D10313,0)="n/a","n/a",IF(J$5&gt;OFFSET(J10313,-$D10313,0)+$D10313,$E10313-SUM($G10313:I10313),($E10313-SUM($G10313:I10313))/(OFFSET(J10313,-$D10313,0)-(J$5-$D10313-1))))</f>
        <v>0</v>
      </c>
      <c r="K10313" s="293">
        <f ca="1">IF(OFFSET(K10313,-$D10313,0)="n/a","n/a",IF(K$5&gt;OFFSET(K10313,-$D10313,0)+$D10313,$E10313-SUM($G10313:J10313),($E10313-SUM($G10313:J10313))/(OFFSET(K10313,-$D10313,0)-(K$5-$D10313-1))))</f>
        <v>0</v>
      </c>
      <c r="L10313" s="293">
        <f ca="1">IF(OFFSET(L10313,-$D10313,0)="n/a","n/a",IF(L$5&gt;OFFSET(L10313,-$D10313,0)+$D10313,$E10313-SUM($G10313:K10313),($E10313-SUM($G10313:K10313))/(OFFSET(L10313,-$D10313,0)-(L$5-$D10313-1))))</f>
        <v>0</v>
      </c>
      <c r="M10313" s="293">
        <f ca="1">IF(OFFSET(M10313,-$D10313,0)="n/a","n/a",IF(M$5&gt;OFFSET(M10313,-$D10313,0)+$D10313,$E10313-SUM($G10313:L10313),($E10313-SUM($G10313:L10313))/(OFFSET(M10313,-$D10313,0)-(M$5-$D10313-1))))</f>
        <v>0</v>
      </c>
      <c r="N10313" s="293">
        <f ca="1">IF(OFFSET(N10313,-$D10313,0)="n/a","n/a",IF(N$5&gt;OFFSET(N10313,-$D10313,0)+$D10313,$E10313-SUM($G10313:M10313),($E10313-SUM($G10313:M10313))/(OFFSET(N10313,-$D10313,0)-(N$5-$D10313-1))))</f>
        <v>0</v>
      </c>
    </row>
    <row r="10314" spans="1:14" ht="12.75" hidden="1" customHeight="1" outlineLevel="2" x14ac:dyDescent="0.25">
      <c r="A10314" s="3"/>
      <c r="B10314" s="3"/>
      <c r="C10314" s="392"/>
      <c r="D10314" s="3">
        <v>3</v>
      </c>
      <c r="E10314" s="290">
        <f ca="1"/>
        <v>0</v>
      </c>
      <c r="F10314" s="291"/>
      <c r="G10314" s="294"/>
      <c r="H10314" s="294"/>
      <c r="I10314" s="292"/>
      <c r="J10314" s="293">
        <f ca="1">IF(OFFSET(J10314,-$D10314,0)="n/a","n/a",IF(J$5&gt;OFFSET(J10314,-$D10314,0)+$D10314,$E10314-SUM($G10314:I10314),($E10314-SUM($G10314:I10314))/(OFFSET(J10314,-$D10314,0)-(J$5-$D10314-1))))</f>
        <v>0</v>
      </c>
      <c r="K10314" s="293">
        <f ca="1">IF(OFFSET(K10314,-$D10314,0)="n/a","n/a",IF(K$5&gt;OFFSET(K10314,-$D10314,0)+$D10314,$E10314-SUM($G10314:J10314),($E10314-SUM($G10314:J10314))/(OFFSET(K10314,-$D10314,0)-(K$5-$D10314-1))))</f>
        <v>0</v>
      </c>
      <c r="L10314" s="293">
        <f ca="1">IF(OFFSET(L10314,-$D10314,0)="n/a","n/a",IF(L$5&gt;OFFSET(L10314,-$D10314,0)+$D10314,$E10314-SUM($G10314:K10314),($E10314-SUM($G10314:K10314))/(OFFSET(L10314,-$D10314,0)-(L$5-$D10314-1))))</f>
        <v>0</v>
      </c>
      <c r="M10314" s="293">
        <f ca="1">IF(OFFSET(M10314,-$D10314,0)="n/a","n/a",IF(M$5&gt;OFFSET(M10314,-$D10314,0)+$D10314,$E10314-SUM($G10314:L10314),($E10314-SUM($G10314:L10314))/(OFFSET(M10314,-$D10314,0)-(M$5-$D10314-1))))</f>
        <v>0</v>
      </c>
      <c r="N10314" s="293">
        <f ca="1">IF(OFFSET(N10314,-$D10314,0)="n/a","n/a",IF(N$5&gt;OFFSET(N10314,-$D10314,0)+$D10314,$E10314-SUM($G10314:M10314),($E10314-SUM($G10314:M10314))/(OFFSET(N10314,-$D10314,0)-(N$5-$D10314-1))))</f>
        <v>0</v>
      </c>
    </row>
    <row r="10315" spans="1:14" ht="12.75" hidden="1" customHeight="1" outlineLevel="2" x14ac:dyDescent="0.25">
      <c r="A10315" s="3"/>
      <c r="B10315" s="3"/>
      <c r="C10315" s="392"/>
      <c r="D10315" s="3">
        <v>4</v>
      </c>
      <c r="E10315" s="290">
        <f ca="1"/>
        <v>0</v>
      </c>
      <c r="F10315" s="291"/>
      <c r="G10315" s="294"/>
      <c r="H10315" s="294"/>
      <c r="I10315" s="294"/>
      <c r="J10315" s="292"/>
      <c r="K10315" s="293">
        <f ca="1">IF(OFFSET(K10315,-$D10315,0)="n/a","n/a",IF(K$5&gt;OFFSET(K10315,-$D10315,0)+$D10315,$E10315-SUM($G10315:J10315),($E10315-SUM($G10315:J10315))/(OFFSET(K10315,-$D10315,0)-(K$5-$D10315-1))))</f>
        <v>0</v>
      </c>
      <c r="L10315" s="293">
        <f ca="1">IF(OFFSET(L10315,-$D10315,0)="n/a","n/a",IF(L$5&gt;OFFSET(L10315,-$D10315,0)+$D10315,$E10315-SUM($G10315:K10315),($E10315-SUM($G10315:K10315))/(OFFSET(L10315,-$D10315,0)-(L$5-$D10315-1))))</f>
        <v>0</v>
      </c>
      <c r="M10315" s="293">
        <f ca="1">IF(OFFSET(M10315,-$D10315,0)="n/a","n/a",IF(M$5&gt;OFFSET(M10315,-$D10315,0)+$D10315,$E10315-SUM($G10315:L10315),($E10315-SUM($G10315:L10315))/(OFFSET(M10315,-$D10315,0)-(M$5-$D10315-1))))</f>
        <v>0</v>
      </c>
      <c r="N10315" s="293">
        <f ca="1">IF(OFFSET(N10315,-$D10315,0)="n/a","n/a",IF(N$5&gt;OFFSET(N10315,-$D10315,0)+$D10315,$E10315-SUM($G10315:M10315),($E10315-SUM($G10315:M10315))/(OFFSET(N10315,-$D10315,0)-(N$5-$D10315-1))))</f>
        <v>0</v>
      </c>
    </row>
    <row r="10316" spans="1:14" ht="12.75" hidden="1" customHeight="1" outlineLevel="2" x14ac:dyDescent="0.25">
      <c r="A10316" s="3"/>
      <c r="B10316" s="3"/>
      <c r="C10316" s="392"/>
      <c r="D10316" s="3">
        <v>5</v>
      </c>
      <c r="E10316" s="290">
        <f ca="1"/>
        <v>0</v>
      </c>
      <c r="F10316" s="291"/>
      <c r="G10316" s="294"/>
      <c r="H10316" s="294"/>
      <c r="I10316" s="294"/>
      <c r="J10316" s="294"/>
      <c r="K10316" s="292"/>
      <c r="L10316" s="293">
        <f ca="1">IF(OFFSET(L10316,-$D10316,0)="n/a","n/a",IF(L$5&gt;OFFSET(L10316,-$D10316,0)+$D10316,$E10316-SUM($G10316:K10316),($E10316-SUM($G10316:K10316))/(OFFSET(L10316,-$D10316,0)-(L$5-$D10316-1))))</f>
        <v>0</v>
      </c>
      <c r="M10316" s="293">
        <f ca="1">IF(OFFSET(M10316,-$D10316,0)="n/a","n/a",IF(M$5&gt;OFFSET(M10316,-$D10316,0)+$D10316,$E10316-SUM($G10316:L10316),($E10316-SUM($G10316:L10316))/(OFFSET(M10316,-$D10316,0)-(M$5-$D10316-1))))</f>
        <v>0</v>
      </c>
      <c r="N10316" s="293">
        <f ca="1">IF(OFFSET(N10316,-$D10316,0)="n/a","n/a",IF(N$5&gt;OFFSET(N10316,-$D10316,0)+$D10316,$E10316-SUM($G10316:M10316),($E10316-SUM($G10316:M10316))/(OFFSET(N10316,-$D10316,0)-(N$5-$D10316-1))))</f>
        <v>0</v>
      </c>
    </row>
    <row r="10317" spans="1:14" ht="12.75" hidden="1" customHeight="1" outlineLevel="2" x14ac:dyDescent="0.25">
      <c r="A10317" s="3"/>
      <c r="B10317" s="3"/>
      <c r="C10317" s="392"/>
      <c r="D10317" s="3">
        <v>6</v>
      </c>
      <c r="E10317" s="290">
        <f ca="1"/>
        <v>0</v>
      </c>
      <c r="F10317" s="291"/>
      <c r="G10317" s="294"/>
      <c r="H10317" s="294"/>
      <c r="I10317" s="294"/>
      <c r="J10317" s="294"/>
      <c r="K10317" s="294"/>
      <c r="L10317" s="292"/>
      <c r="M10317" s="293">
        <f ca="1">IF(OFFSET(M10317,-$D10317,0)="n/a","n/a",IF(M$5&gt;OFFSET(M10317,-$D10317,0)+$D10317,$E10317-SUM($G10317:L10317),($E10317-SUM($G10317:L10317))/(OFFSET(M10317,-$D10317,0)-(M$5-$D10317-1))))</f>
        <v>0</v>
      </c>
      <c r="N10317" s="293">
        <f ca="1">IF(OFFSET(N10317,-$D10317,0)="n/a","n/a",IF(N$5&gt;OFFSET(N10317,-$D10317,0)+$D10317,$E10317-SUM($G10317:M10317),($E10317-SUM($G10317:M10317))/(OFFSET(N10317,-$D10317,0)-(N$5-$D10317-1))))</f>
        <v>0</v>
      </c>
    </row>
    <row r="10318" spans="1:14" ht="12.75" hidden="1" customHeight="1" outlineLevel="2" x14ac:dyDescent="0.25">
      <c r="A10318" s="3"/>
      <c r="B10318" s="3"/>
      <c r="C10318" s="392"/>
      <c r="D10318" s="3">
        <v>7</v>
      </c>
      <c r="E10318" s="290">
        <f ca="1"/>
        <v>0</v>
      </c>
      <c r="F10318" s="291"/>
      <c r="G10318" s="294"/>
      <c r="H10318" s="294"/>
      <c r="I10318" s="294"/>
      <c r="J10318" s="294"/>
      <c r="K10318" s="294"/>
      <c r="L10318" s="294"/>
      <c r="M10318" s="292"/>
      <c r="N10318" s="293">
        <f ca="1">IF(OFFSET(N10318,-$D10318,0)="n/a","n/a",IF(N$5&gt;OFFSET(N10318,-$D10318,0)+$D10318,$E10318-SUM($G10318:M10318),($E10318-SUM($G10318:M10318))/(OFFSET(N10318,-$D10318,0)-(N$5-$D10318-1))))</f>
        <v>0</v>
      </c>
    </row>
    <row r="10319" spans="1:14" ht="12.75" hidden="1" customHeight="1" outlineLevel="2" x14ac:dyDescent="0.25">
      <c r="A10319" s="3"/>
      <c r="B10319" s="3"/>
      <c r="C10319" s="392"/>
      <c r="D10319" s="3">
        <v>8</v>
      </c>
      <c r="E10319" s="290">
        <f ca="1"/>
        <v>0</v>
      </c>
      <c r="F10319" s="291"/>
      <c r="G10319" s="294"/>
      <c r="H10319" s="294"/>
      <c r="I10319" s="294"/>
      <c r="J10319" s="294"/>
      <c r="K10319" s="294"/>
      <c r="L10319" s="294"/>
      <c r="M10319" s="294"/>
      <c r="N10319" s="292"/>
    </row>
    <row r="10320" spans="1:14" ht="12.75" hidden="1" customHeight="1" outlineLevel="2" x14ac:dyDescent="0.25">
      <c r="A10320" s="3"/>
      <c r="B10320" s="3"/>
      <c r="C10320" s="392"/>
      <c r="D10320" s="3">
        <v>9</v>
      </c>
      <c r="E10320" s="290" t="e">
        <f ca="1"/>
        <v>#N/A</v>
      </c>
      <c r="F10320" s="291"/>
      <c r="G10320" s="294"/>
      <c r="H10320" s="294"/>
      <c r="I10320" s="294"/>
      <c r="J10320" s="294"/>
      <c r="K10320" s="294"/>
      <c r="L10320" s="294"/>
      <c r="M10320" s="294"/>
      <c r="N10320" s="294"/>
    </row>
    <row r="10321" spans="1:14" ht="12.75" hidden="1" customHeight="1" outlineLevel="2" x14ac:dyDescent="0.25">
      <c r="A10321" s="3"/>
      <c r="B10321" s="3"/>
      <c r="C10321" s="392"/>
      <c r="D10321" s="3">
        <v>10</v>
      </c>
      <c r="E10321" s="290" t="e">
        <f ca="1"/>
        <v>#N/A</v>
      </c>
      <c r="F10321" s="291"/>
      <c r="G10321" s="294"/>
      <c r="H10321" s="294"/>
      <c r="I10321" s="294"/>
      <c r="J10321" s="294"/>
      <c r="K10321" s="294"/>
      <c r="L10321" s="294"/>
      <c r="M10321" s="294"/>
      <c r="N10321" s="294"/>
    </row>
    <row r="10322" spans="1:14" ht="12.75" hidden="1" customHeight="1" outlineLevel="2" x14ac:dyDescent="0.25">
      <c r="A10322" s="3"/>
      <c r="B10322" s="3"/>
      <c r="C10322" s="392"/>
      <c r="D10322" s="3">
        <v>11</v>
      </c>
      <c r="E10322" s="290" t="e">
        <f ca="1"/>
        <v>#N/A</v>
      </c>
      <c r="F10322" s="291"/>
      <c r="G10322" s="294"/>
      <c r="H10322" s="294"/>
      <c r="I10322" s="294"/>
      <c r="J10322" s="294"/>
      <c r="K10322" s="294"/>
      <c r="L10322" s="294"/>
      <c r="M10322" s="294"/>
      <c r="N10322" s="294"/>
    </row>
    <row r="10323" spans="1:14" ht="12.75" hidden="1" customHeight="1" outlineLevel="2" x14ac:dyDescent="0.25">
      <c r="A10323" s="3"/>
      <c r="B10323" s="3"/>
      <c r="C10323" s="392"/>
      <c r="D10323" s="3">
        <v>12</v>
      </c>
      <c r="E10323" s="290" t="e">
        <f ca="1"/>
        <v>#N/A</v>
      </c>
      <c r="F10323" s="291"/>
      <c r="G10323" s="294"/>
      <c r="H10323" s="294"/>
      <c r="I10323" s="294"/>
      <c r="J10323" s="294"/>
      <c r="K10323" s="294"/>
      <c r="L10323" s="294"/>
      <c r="M10323" s="294"/>
      <c r="N10323" s="294"/>
    </row>
    <row r="10324" spans="1:14" ht="12.75" hidden="1" customHeight="1" outlineLevel="2" x14ac:dyDescent="0.25">
      <c r="A10324" s="3"/>
      <c r="B10324" s="3"/>
      <c r="C10324" s="392"/>
      <c r="D10324" s="3">
        <v>13</v>
      </c>
      <c r="E10324" s="290" t="e">
        <f ca="1"/>
        <v>#N/A</v>
      </c>
      <c r="F10324" s="291"/>
      <c r="G10324" s="294"/>
      <c r="H10324" s="294"/>
      <c r="I10324" s="294"/>
      <c r="J10324" s="294"/>
      <c r="K10324" s="294"/>
      <c r="L10324" s="294"/>
      <c r="M10324" s="294"/>
      <c r="N10324" s="294"/>
    </row>
    <row r="10325" spans="1:14" ht="12.75" hidden="1" customHeight="1" outlineLevel="2" x14ac:dyDescent="0.25">
      <c r="A10325" s="3"/>
      <c r="B10325" s="3"/>
      <c r="C10325" s="392"/>
      <c r="D10325" s="3">
        <v>14</v>
      </c>
      <c r="E10325" s="290" t="e">
        <f ca="1"/>
        <v>#N/A</v>
      </c>
      <c r="F10325" s="291"/>
      <c r="G10325" s="294"/>
      <c r="H10325" s="294"/>
      <c r="I10325" s="294"/>
      <c r="J10325" s="294"/>
      <c r="K10325" s="294"/>
      <c r="L10325" s="294"/>
      <c r="M10325" s="294"/>
      <c r="N10325" s="294"/>
    </row>
    <row r="10326" spans="1:14" ht="12.75" hidden="1" customHeight="1" outlineLevel="2" x14ac:dyDescent="0.25">
      <c r="A10326" s="3"/>
      <c r="B10326" s="3"/>
      <c r="C10326" s="392"/>
      <c r="D10326" s="3">
        <v>15</v>
      </c>
      <c r="E10326" s="290" t="e">
        <f ca="1"/>
        <v>#N/A</v>
      </c>
      <c r="F10326" s="291"/>
      <c r="G10326" s="294"/>
      <c r="H10326" s="294"/>
      <c r="I10326" s="294"/>
      <c r="J10326" s="294"/>
      <c r="K10326" s="294"/>
      <c r="L10326" s="294"/>
      <c r="M10326" s="294"/>
      <c r="N10326" s="294"/>
    </row>
    <row r="10327" spans="1:14" ht="12.75" hidden="1" customHeight="1" outlineLevel="1" x14ac:dyDescent="0.25">
      <c r="A10327" s="3"/>
      <c r="B10327" s="145" t="str">
        <f ca="1">B10310</f>
        <v>Asset Type 017</v>
      </c>
      <c r="C10327" s="145" t="str">
        <f ca="1">C10310</f>
        <v>Description - Asset Type 017</v>
      </c>
      <c r="D10327" s="3"/>
      <c r="E10327" s="3"/>
      <c r="F10327" s="106" t="s">
        <v>47</v>
      </c>
      <c r="G10327" s="296">
        <f t="shared" ref="G10327:N10327" si="1034">SUM(G10312:G10326)</f>
        <v>0</v>
      </c>
      <c r="H10327" s="296">
        <f t="shared" ca="1" si="1034"/>
        <v>0</v>
      </c>
      <c r="I10327" s="296">
        <f t="shared" ca="1" si="1034"/>
        <v>0</v>
      </c>
      <c r="J10327" s="296">
        <f t="shared" ca="1" si="1034"/>
        <v>0</v>
      </c>
      <c r="K10327" s="296">
        <f t="shared" ca="1" si="1034"/>
        <v>0</v>
      </c>
      <c r="L10327" s="296">
        <f t="shared" ca="1" si="1034"/>
        <v>0</v>
      </c>
      <c r="M10327" s="296">
        <f t="shared" ca="1" si="1034"/>
        <v>0</v>
      </c>
      <c r="N10327" s="296">
        <f t="shared" ca="1" si="1034"/>
        <v>0</v>
      </c>
    </row>
    <row r="10328" spans="1:14" ht="12.75" hidden="1" customHeight="1" outlineLevel="2" x14ac:dyDescent="0.25">
      <c r="A10328" s="217">
        <f>A10310+1</f>
        <v>18</v>
      </c>
      <c r="B10328" s="22" t="str">
        <f ca="1">OFFSET($B$516,$A10328-1,0)</f>
        <v>Asset Type 018</v>
      </c>
      <c r="C10328" s="22" t="str">
        <f ca="1">OFFSET($C$516,$A10328-1,0)</f>
        <v>Description - Asset Type 018</v>
      </c>
      <c r="D10328" s="3"/>
      <c r="E10328" s="109"/>
      <c r="F10328" s="108" t="s">
        <v>46</v>
      </c>
      <c r="G10328" s="295">
        <f t="shared" ref="G10328:N10328" ca="1" si="1035">VLOOKUP($B10328,$B$516:$N$1015,5+G$5,FALSE)</f>
        <v>0</v>
      </c>
      <c r="H10328" s="295">
        <f t="shared" ca="1" si="1035"/>
        <v>0</v>
      </c>
      <c r="I10328" s="295">
        <f t="shared" ca="1" si="1035"/>
        <v>0</v>
      </c>
      <c r="J10328" s="295">
        <f t="shared" ca="1" si="1035"/>
        <v>0</v>
      </c>
      <c r="K10328" s="295">
        <f t="shared" ca="1" si="1035"/>
        <v>0</v>
      </c>
      <c r="L10328" s="295">
        <f t="shared" ca="1" si="1035"/>
        <v>0</v>
      </c>
      <c r="M10328" s="295">
        <f t="shared" ca="1" si="1035"/>
        <v>0</v>
      </c>
      <c r="N10328" s="295">
        <f t="shared" ca="1" si="1035"/>
        <v>0</v>
      </c>
    </row>
    <row r="10329" spans="1:14" ht="12.75" hidden="1" customHeight="1" outlineLevel="2" x14ac:dyDescent="0.25">
      <c r="A10329" s="3"/>
      <c r="B10329" s="3"/>
      <c r="C10329" s="21"/>
      <c r="D10329" s="3"/>
      <c r="E10329" s="107"/>
      <c r="F10329" s="106" t="s">
        <v>80</v>
      </c>
      <c r="G10329" s="111">
        <f ca="1">VLOOKUP($B10328,'Input Sheet'!$B$515:$N$1014,5+G$5,FALSE)</f>
        <v>0</v>
      </c>
      <c r="H10329" s="111">
        <f ca="1">VLOOKUP($B10328,'Input Sheet'!$B$515:$N$1014,5+H$5,FALSE)</f>
        <v>0</v>
      </c>
      <c r="I10329" s="111">
        <f ca="1">VLOOKUP($B10328,'Input Sheet'!$B$515:$N$1014,5+I$5,FALSE)</f>
        <v>0</v>
      </c>
      <c r="J10329" s="111">
        <f ca="1">VLOOKUP($B10328,'Input Sheet'!$B$515:$N$1014,5+J$5,FALSE)</f>
        <v>0</v>
      </c>
      <c r="K10329" s="111">
        <f ca="1">VLOOKUP($B10328,'Input Sheet'!$B$515:$N$1014,5+K$5,FALSE)</f>
        <v>0</v>
      </c>
      <c r="L10329" s="111">
        <f ca="1">VLOOKUP($B10328,'Input Sheet'!$B$515:$N$1014,5+L$5,FALSE)</f>
        <v>0</v>
      </c>
      <c r="M10329" s="111">
        <f ca="1">VLOOKUP($B10328,'Input Sheet'!$B$515:$N$1014,5+M$5,FALSE)</f>
        <v>0</v>
      </c>
      <c r="N10329" s="111">
        <f ca="1">VLOOKUP($B10328,'Input Sheet'!$B$515:$N$1014,5+N$5,FALSE)</f>
        <v>0</v>
      </c>
    </row>
    <row r="10330" spans="1:14" ht="12.75" hidden="1" customHeight="1" outlineLevel="2" x14ac:dyDescent="0.25">
      <c r="A10330" s="3"/>
      <c r="B10330" s="3"/>
      <c r="C10330" s="3"/>
      <c r="D10330" s="3">
        <v>1</v>
      </c>
      <c r="E10330" s="290">
        <f t="array" aca="1" ref="E10330:E10344" ca="1">TRANSPOSE(G10328:N10328)</f>
        <v>0</v>
      </c>
      <c r="F10330" s="291"/>
      <c r="G10330" s="292"/>
      <c r="H10330" s="293">
        <f ca="1">IF(OFFSET(H10330,-$D10330,0)="n/a","n/a",IF(H$5&gt;OFFSET(H10330,-$D10330,0)+$D10330,$E10330-SUM($G10330:G10330),($E10330-SUM($G10330:G10330))/(OFFSET(H10330,-$D10330,0)-(H$5-$D10330-1))))</f>
        <v>0</v>
      </c>
      <c r="I10330" s="293">
        <f ca="1">IF(OFFSET(I10330,-$D10330,0)="n/a","n/a",IF(I$5&gt;OFFSET(I10330,-$D10330,0)+$D10330,$E10330-SUM($G10330:H10330),($E10330-SUM($G10330:H10330))/(OFFSET(I10330,-$D10330,0)-(I$5-$D10330-1))))</f>
        <v>0</v>
      </c>
      <c r="J10330" s="293">
        <f ca="1">IF(OFFSET(J10330,-$D10330,0)="n/a","n/a",IF(J$5&gt;OFFSET(J10330,-$D10330,0)+$D10330,$E10330-SUM($G10330:I10330),($E10330-SUM($G10330:I10330))/(OFFSET(J10330,-$D10330,0)-(J$5-$D10330-1))))</f>
        <v>0</v>
      </c>
      <c r="K10330" s="293">
        <f ca="1">IF(OFFSET(K10330,-$D10330,0)="n/a","n/a",IF(K$5&gt;OFFSET(K10330,-$D10330,0)+$D10330,$E10330-SUM($G10330:J10330),($E10330-SUM($G10330:J10330))/(OFFSET(K10330,-$D10330,0)-(K$5-$D10330-1))))</f>
        <v>0</v>
      </c>
      <c r="L10330" s="293">
        <f ca="1">IF(OFFSET(L10330,-$D10330,0)="n/a","n/a",IF(L$5&gt;OFFSET(L10330,-$D10330,0)+$D10330,$E10330-SUM($G10330:K10330),($E10330-SUM($G10330:K10330))/(OFFSET(L10330,-$D10330,0)-(L$5-$D10330-1))))</f>
        <v>0</v>
      </c>
      <c r="M10330" s="293">
        <f ca="1">IF(OFFSET(M10330,-$D10330,0)="n/a","n/a",IF(M$5&gt;OFFSET(M10330,-$D10330,0)+$D10330,$E10330-SUM($G10330:L10330),($E10330-SUM($G10330:L10330))/(OFFSET(M10330,-$D10330,0)-(M$5-$D10330-1))))</f>
        <v>0</v>
      </c>
      <c r="N10330" s="293">
        <f ca="1">IF(OFFSET(N10330,-$D10330,0)="n/a","n/a",IF(N$5&gt;OFFSET(N10330,-$D10330,0)+$D10330,$E10330-SUM($G10330:M10330),($E10330-SUM($G10330:M10330))/(OFFSET(N10330,-$D10330,0)-(N$5-$D10330-1))))</f>
        <v>0</v>
      </c>
    </row>
    <row r="10331" spans="1:14" ht="12.75" hidden="1" customHeight="1" outlineLevel="2" x14ac:dyDescent="0.25">
      <c r="A10331" s="3"/>
      <c r="B10331" s="3"/>
      <c r="C10331" s="392" t="s">
        <v>48</v>
      </c>
      <c r="D10331" s="3">
        <v>2</v>
      </c>
      <c r="E10331" s="290">
        <f ca="1"/>
        <v>0</v>
      </c>
      <c r="F10331" s="291"/>
      <c r="G10331" s="294"/>
      <c r="H10331" s="292"/>
      <c r="I10331" s="293">
        <f ca="1">IF(OFFSET(I10331,-$D10331,0)="n/a","n/a",IF(I$5&gt;OFFSET(I10331,-$D10331,0)+$D10331,$E10331-SUM($G10331:H10331),($E10331-SUM($G10331:H10331))/(OFFSET(I10331,-$D10331,0)-(I$5-$D10331-1))))</f>
        <v>0</v>
      </c>
      <c r="J10331" s="293">
        <f ca="1">IF(OFFSET(J10331,-$D10331,0)="n/a","n/a",IF(J$5&gt;OFFSET(J10331,-$D10331,0)+$D10331,$E10331-SUM($G10331:I10331),($E10331-SUM($G10331:I10331))/(OFFSET(J10331,-$D10331,0)-(J$5-$D10331-1))))</f>
        <v>0</v>
      </c>
      <c r="K10331" s="293">
        <f ca="1">IF(OFFSET(K10331,-$D10331,0)="n/a","n/a",IF(K$5&gt;OFFSET(K10331,-$D10331,0)+$D10331,$E10331-SUM($G10331:J10331),($E10331-SUM($G10331:J10331))/(OFFSET(K10331,-$D10331,0)-(K$5-$D10331-1))))</f>
        <v>0</v>
      </c>
      <c r="L10331" s="293">
        <f ca="1">IF(OFFSET(L10331,-$D10331,0)="n/a","n/a",IF(L$5&gt;OFFSET(L10331,-$D10331,0)+$D10331,$E10331-SUM($G10331:K10331),($E10331-SUM($G10331:K10331))/(OFFSET(L10331,-$D10331,0)-(L$5-$D10331-1))))</f>
        <v>0</v>
      </c>
      <c r="M10331" s="293">
        <f ca="1">IF(OFFSET(M10331,-$D10331,0)="n/a","n/a",IF(M$5&gt;OFFSET(M10331,-$D10331,0)+$D10331,$E10331-SUM($G10331:L10331),($E10331-SUM($G10331:L10331))/(OFFSET(M10331,-$D10331,0)-(M$5-$D10331-1))))</f>
        <v>0</v>
      </c>
      <c r="N10331" s="293">
        <f ca="1">IF(OFFSET(N10331,-$D10331,0)="n/a","n/a",IF(N$5&gt;OFFSET(N10331,-$D10331,0)+$D10331,$E10331-SUM($G10331:M10331),($E10331-SUM($G10331:M10331))/(OFFSET(N10331,-$D10331,0)-(N$5-$D10331-1))))</f>
        <v>0</v>
      </c>
    </row>
    <row r="10332" spans="1:14" ht="12.75" hidden="1" customHeight="1" outlineLevel="2" x14ac:dyDescent="0.25">
      <c r="A10332" s="3"/>
      <c r="B10332" s="3"/>
      <c r="C10332" s="392"/>
      <c r="D10332" s="3">
        <v>3</v>
      </c>
      <c r="E10332" s="290">
        <f ca="1"/>
        <v>0</v>
      </c>
      <c r="F10332" s="291"/>
      <c r="G10332" s="294"/>
      <c r="H10332" s="294"/>
      <c r="I10332" s="292"/>
      <c r="J10332" s="293">
        <f ca="1">IF(OFFSET(J10332,-$D10332,0)="n/a","n/a",IF(J$5&gt;OFFSET(J10332,-$D10332,0)+$D10332,$E10332-SUM($G10332:I10332),($E10332-SUM($G10332:I10332))/(OFFSET(J10332,-$D10332,0)-(J$5-$D10332-1))))</f>
        <v>0</v>
      </c>
      <c r="K10332" s="293">
        <f ca="1">IF(OFFSET(K10332,-$D10332,0)="n/a","n/a",IF(K$5&gt;OFFSET(K10332,-$D10332,0)+$D10332,$E10332-SUM($G10332:J10332),($E10332-SUM($G10332:J10332))/(OFFSET(K10332,-$D10332,0)-(K$5-$D10332-1))))</f>
        <v>0</v>
      </c>
      <c r="L10332" s="293">
        <f ca="1">IF(OFFSET(L10332,-$D10332,0)="n/a","n/a",IF(L$5&gt;OFFSET(L10332,-$D10332,0)+$D10332,$E10332-SUM($G10332:K10332),($E10332-SUM($G10332:K10332))/(OFFSET(L10332,-$D10332,0)-(L$5-$D10332-1))))</f>
        <v>0</v>
      </c>
      <c r="M10332" s="293">
        <f ca="1">IF(OFFSET(M10332,-$D10332,0)="n/a","n/a",IF(M$5&gt;OFFSET(M10332,-$D10332,0)+$D10332,$E10332-SUM($G10332:L10332),($E10332-SUM($G10332:L10332))/(OFFSET(M10332,-$D10332,0)-(M$5-$D10332-1))))</f>
        <v>0</v>
      </c>
      <c r="N10332" s="293">
        <f ca="1">IF(OFFSET(N10332,-$D10332,0)="n/a","n/a",IF(N$5&gt;OFFSET(N10332,-$D10332,0)+$D10332,$E10332-SUM($G10332:M10332),($E10332-SUM($G10332:M10332))/(OFFSET(N10332,-$D10332,0)-(N$5-$D10332-1))))</f>
        <v>0</v>
      </c>
    </row>
    <row r="10333" spans="1:14" ht="12.75" hidden="1" customHeight="1" outlineLevel="2" x14ac:dyDescent="0.25">
      <c r="A10333" s="3"/>
      <c r="B10333" s="3"/>
      <c r="C10333" s="392"/>
      <c r="D10333" s="3">
        <v>4</v>
      </c>
      <c r="E10333" s="290">
        <f ca="1"/>
        <v>0</v>
      </c>
      <c r="F10333" s="291"/>
      <c r="G10333" s="294"/>
      <c r="H10333" s="294"/>
      <c r="I10333" s="294"/>
      <c r="J10333" s="292"/>
      <c r="K10333" s="293">
        <f ca="1">IF(OFFSET(K10333,-$D10333,0)="n/a","n/a",IF(K$5&gt;OFFSET(K10333,-$D10333,0)+$D10333,$E10333-SUM($G10333:J10333),($E10333-SUM($G10333:J10333))/(OFFSET(K10333,-$D10333,0)-(K$5-$D10333-1))))</f>
        <v>0</v>
      </c>
      <c r="L10333" s="293">
        <f ca="1">IF(OFFSET(L10333,-$D10333,0)="n/a","n/a",IF(L$5&gt;OFFSET(L10333,-$D10333,0)+$D10333,$E10333-SUM($G10333:K10333),($E10333-SUM($G10333:K10333))/(OFFSET(L10333,-$D10333,0)-(L$5-$D10333-1))))</f>
        <v>0</v>
      </c>
      <c r="M10333" s="293">
        <f ca="1">IF(OFFSET(M10333,-$D10333,0)="n/a","n/a",IF(M$5&gt;OFFSET(M10333,-$D10333,0)+$D10333,$E10333-SUM($G10333:L10333),($E10333-SUM($G10333:L10333))/(OFFSET(M10333,-$D10333,0)-(M$5-$D10333-1))))</f>
        <v>0</v>
      </c>
      <c r="N10333" s="293">
        <f ca="1">IF(OFFSET(N10333,-$D10333,0)="n/a","n/a",IF(N$5&gt;OFFSET(N10333,-$D10333,0)+$D10333,$E10333-SUM($G10333:M10333),($E10333-SUM($G10333:M10333))/(OFFSET(N10333,-$D10333,0)-(N$5-$D10333-1))))</f>
        <v>0</v>
      </c>
    </row>
    <row r="10334" spans="1:14" ht="12.75" hidden="1" customHeight="1" outlineLevel="2" x14ac:dyDescent="0.25">
      <c r="A10334" s="3"/>
      <c r="B10334" s="3"/>
      <c r="C10334" s="392"/>
      <c r="D10334" s="3">
        <v>5</v>
      </c>
      <c r="E10334" s="290">
        <f ca="1"/>
        <v>0</v>
      </c>
      <c r="F10334" s="291"/>
      <c r="G10334" s="294"/>
      <c r="H10334" s="294"/>
      <c r="I10334" s="294"/>
      <c r="J10334" s="294"/>
      <c r="K10334" s="292"/>
      <c r="L10334" s="293">
        <f ca="1">IF(OFFSET(L10334,-$D10334,0)="n/a","n/a",IF(L$5&gt;OFFSET(L10334,-$D10334,0)+$D10334,$E10334-SUM($G10334:K10334),($E10334-SUM($G10334:K10334))/(OFFSET(L10334,-$D10334,0)-(L$5-$D10334-1))))</f>
        <v>0</v>
      </c>
      <c r="M10334" s="293">
        <f ca="1">IF(OFFSET(M10334,-$D10334,0)="n/a","n/a",IF(M$5&gt;OFFSET(M10334,-$D10334,0)+$D10334,$E10334-SUM($G10334:L10334),($E10334-SUM($G10334:L10334))/(OFFSET(M10334,-$D10334,0)-(M$5-$D10334-1))))</f>
        <v>0</v>
      </c>
      <c r="N10334" s="293">
        <f ca="1">IF(OFFSET(N10334,-$D10334,0)="n/a","n/a",IF(N$5&gt;OFFSET(N10334,-$D10334,0)+$D10334,$E10334-SUM($G10334:M10334),($E10334-SUM($G10334:M10334))/(OFFSET(N10334,-$D10334,0)-(N$5-$D10334-1))))</f>
        <v>0</v>
      </c>
    </row>
    <row r="10335" spans="1:14" ht="12.75" hidden="1" customHeight="1" outlineLevel="2" x14ac:dyDescent="0.25">
      <c r="A10335" s="3"/>
      <c r="B10335" s="3"/>
      <c r="C10335" s="392"/>
      <c r="D10335" s="3">
        <v>6</v>
      </c>
      <c r="E10335" s="290">
        <f ca="1"/>
        <v>0</v>
      </c>
      <c r="F10335" s="291"/>
      <c r="G10335" s="294"/>
      <c r="H10335" s="294"/>
      <c r="I10335" s="294"/>
      <c r="J10335" s="294"/>
      <c r="K10335" s="294"/>
      <c r="L10335" s="292"/>
      <c r="M10335" s="293">
        <f ca="1">IF(OFFSET(M10335,-$D10335,0)="n/a","n/a",IF(M$5&gt;OFFSET(M10335,-$D10335,0)+$D10335,$E10335-SUM($G10335:L10335),($E10335-SUM($G10335:L10335))/(OFFSET(M10335,-$D10335,0)-(M$5-$D10335-1))))</f>
        <v>0</v>
      </c>
      <c r="N10335" s="293">
        <f ca="1">IF(OFFSET(N10335,-$D10335,0)="n/a","n/a",IF(N$5&gt;OFFSET(N10335,-$D10335,0)+$D10335,$E10335-SUM($G10335:M10335),($E10335-SUM($G10335:M10335))/(OFFSET(N10335,-$D10335,0)-(N$5-$D10335-1))))</f>
        <v>0</v>
      </c>
    </row>
    <row r="10336" spans="1:14" ht="12.75" hidden="1" customHeight="1" outlineLevel="2" x14ac:dyDescent="0.25">
      <c r="A10336" s="3"/>
      <c r="B10336" s="3"/>
      <c r="C10336" s="392"/>
      <c r="D10336" s="3">
        <v>7</v>
      </c>
      <c r="E10336" s="290">
        <f ca="1"/>
        <v>0</v>
      </c>
      <c r="F10336" s="291"/>
      <c r="G10336" s="294"/>
      <c r="H10336" s="294"/>
      <c r="I10336" s="294"/>
      <c r="J10336" s="294"/>
      <c r="K10336" s="294"/>
      <c r="L10336" s="294"/>
      <c r="M10336" s="292"/>
      <c r="N10336" s="293">
        <f ca="1">IF(OFFSET(N10336,-$D10336,0)="n/a","n/a",IF(N$5&gt;OFFSET(N10336,-$D10336,0)+$D10336,$E10336-SUM($G10336:M10336),($E10336-SUM($G10336:M10336))/(OFFSET(N10336,-$D10336,0)-(N$5-$D10336-1))))</f>
        <v>0</v>
      </c>
    </row>
    <row r="10337" spans="1:14" ht="12.75" hidden="1" customHeight="1" outlineLevel="2" x14ac:dyDescent="0.25">
      <c r="A10337" s="3"/>
      <c r="B10337" s="3"/>
      <c r="C10337" s="392"/>
      <c r="D10337" s="3">
        <v>8</v>
      </c>
      <c r="E10337" s="290">
        <f ca="1"/>
        <v>0</v>
      </c>
      <c r="F10337" s="291"/>
      <c r="G10337" s="294"/>
      <c r="H10337" s="294"/>
      <c r="I10337" s="294"/>
      <c r="J10337" s="294"/>
      <c r="K10337" s="294"/>
      <c r="L10337" s="294"/>
      <c r="M10337" s="294"/>
      <c r="N10337" s="292"/>
    </row>
    <row r="10338" spans="1:14" ht="12.75" hidden="1" customHeight="1" outlineLevel="2" x14ac:dyDescent="0.25">
      <c r="A10338" s="3"/>
      <c r="B10338" s="3"/>
      <c r="C10338" s="392"/>
      <c r="D10338" s="3">
        <v>9</v>
      </c>
      <c r="E10338" s="290" t="e">
        <f ca="1"/>
        <v>#N/A</v>
      </c>
      <c r="F10338" s="291"/>
      <c r="G10338" s="294"/>
      <c r="H10338" s="294"/>
      <c r="I10338" s="294"/>
      <c r="J10338" s="294"/>
      <c r="K10338" s="294"/>
      <c r="L10338" s="294"/>
      <c r="M10338" s="294"/>
      <c r="N10338" s="294"/>
    </row>
    <row r="10339" spans="1:14" ht="12.75" hidden="1" customHeight="1" outlineLevel="2" x14ac:dyDescent="0.25">
      <c r="A10339" s="3"/>
      <c r="B10339" s="3"/>
      <c r="C10339" s="392"/>
      <c r="D10339" s="3">
        <v>10</v>
      </c>
      <c r="E10339" s="290" t="e">
        <f ca="1"/>
        <v>#N/A</v>
      </c>
      <c r="F10339" s="291"/>
      <c r="G10339" s="294"/>
      <c r="H10339" s="294"/>
      <c r="I10339" s="294"/>
      <c r="J10339" s="294"/>
      <c r="K10339" s="294"/>
      <c r="L10339" s="294"/>
      <c r="M10339" s="294"/>
      <c r="N10339" s="294"/>
    </row>
    <row r="10340" spans="1:14" ht="12.75" hidden="1" customHeight="1" outlineLevel="2" x14ac:dyDescent="0.25">
      <c r="A10340" s="3"/>
      <c r="B10340" s="3"/>
      <c r="C10340" s="392"/>
      <c r="D10340" s="3">
        <v>11</v>
      </c>
      <c r="E10340" s="290" t="e">
        <f ca="1"/>
        <v>#N/A</v>
      </c>
      <c r="F10340" s="291"/>
      <c r="G10340" s="294"/>
      <c r="H10340" s="294"/>
      <c r="I10340" s="294"/>
      <c r="J10340" s="294"/>
      <c r="K10340" s="294"/>
      <c r="L10340" s="294"/>
      <c r="M10340" s="294"/>
      <c r="N10340" s="294"/>
    </row>
    <row r="10341" spans="1:14" ht="12.75" hidden="1" customHeight="1" outlineLevel="2" x14ac:dyDescent="0.25">
      <c r="A10341" s="3"/>
      <c r="B10341" s="3"/>
      <c r="C10341" s="392"/>
      <c r="D10341" s="3">
        <v>12</v>
      </c>
      <c r="E10341" s="290" t="e">
        <f ca="1"/>
        <v>#N/A</v>
      </c>
      <c r="F10341" s="291"/>
      <c r="G10341" s="294"/>
      <c r="H10341" s="294"/>
      <c r="I10341" s="294"/>
      <c r="J10341" s="294"/>
      <c r="K10341" s="294"/>
      <c r="L10341" s="294"/>
      <c r="M10341" s="294"/>
      <c r="N10341" s="294"/>
    </row>
    <row r="10342" spans="1:14" ht="12.75" hidden="1" customHeight="1" outlineLevel="2" x14ac:dyDescent="0.25">
      <c r="A10342" s="3"/>
      <c r="B10342" s="3"/>
      <c r="C10342" s="392"/>
      <c r="D10342" s="3">
        <v>13</v>
      </c>
      <c r="E10342" s="290" t="e">
        <f ca="1"/>
        <v>#N/A</v>
      </c>
      <c r="F10342" s="291"/>
      <c r="G10342" s="294"/>
      <c r="H10342" s="294"/>
      <c r="I10342" s="294"/>
      <c r="J10342" s="294"/>
      <c r="K10342" s="294"/>
      <c r="L10342" s="294"/>
      <c r="M10342" s="294"/>
      <c r="N10342" s="294"/>
    </row>
    <row r="10343" spans="1:14" ht="12.75" hidden="1" customHeight="1" outlineLevel="2" x14ac:dyDescent="0.25">
      <c r="A10343" s="3"/>
      <c r="B10343" s="3"/>
      <c r="C10343" s="392"/>
      <c r="D10343" s="3">
        <v>14</v>
      </c>
      <c r="E10343" s="290" t="e">
        <f ca="1"/>
        <v>#N/A</v>
      </c>
      <c r="F10343" s="291"/>
      <c r="G10343" s="294"/>
      <c r="H10343" s="294"/>
      <c r="I10343" s="294"/>
      <c r="J10343" s="294"/>
      <c r="K10343" s="294"/>
      <c r="L10343" s="294"/>
      <c r="M10343" s="294"/>
      <c r="N10343" s="294"/>
    </row>
    <row r="10344" spans="1:14" ht="12.75" hidden="1" customHeight="1" outlineLevel="2" x14ac:dyDescent="0.25">
      <c r="A10344" s="3"/>
      <c r="B10344" s="3"/>
      <c r="C10344" s="392"/>
      <c r="D10344" s="3">
        <v>15</v>
      </c>
      <c r="E10344" s="290" t="e">
        <f ca="1"/>
        <v>#N/A</v>
      </c>
      <c r="F10344" s="291"/>
      <c r="G10344" s="294"/>
      <c r="H10344" s="294"/>
      <c r="I10344" s="294"/>
      <c r="J10344" s="294"/>
      <c r="K10344" s="294"/>
      <c r="L10344" s="294"/>
      <c r="M10344" s="294"/>
      <c r="N10344" s="294"/>
    </row>
    <row r="10345" spans="1:14" ht="12.75" hidden="1" customHeight="1" outlineLevel="1" x14ac:dyDescent="0.25">
      <c r="A10345" s="3"/>
      <c r="B10345" s="145" t="str">
        <f ca="1">B10328</f>
        <v>Asset Type 018</v>
      </c>
      <c r="C10345" s="145" t="str">
        <f ca="1">C10328</f>
        <v>Description - Asset Type 018</v>
      </c>
      <c r="D10345" s="3"/>
      <c r="E10345" s="3"/>
      <c r="F10345" s="106" t="s">
        <v>47</v>
      </c>
      <c r="G10345" s="296">
        <f t="shared" ref="G10345:N10345" si="1036">SUM(G10330:G10344)</f>
        <v>0</v>
      </c>
      <c r="H10345" s="296">
        <f t="shared" ca="1" si="1036"/>
        <v>0</v>
      </c>
      <c r="I10345" s="296">
        <f t="shared" ca="1" si="1036"/>
        <v>0</v>
      </c>
      <c r="J10345" s="296">
        <f t="shared" ca="1" si="1036"/>
        <v>0</v>
      </c>
      <c r="K10345" s="296">
        <f t="shared" ca="1" si="1036"/>
        <v>0</v>
      </c>
      <c r="L10345" s="296">
        <f t="shared" ca="1" si="1036"/>
        <v>0</v>
      </c>
      <c r="M10345" s="296">
        <f t="shared" ca="1" si="1036"/>
        <v>0</v>
      </c>
      <c r="N10345" s="296">
        <f t="shared" ca="1" si="1036"/>
        <v>0</v>
      </c>
    </row>
    <row r="10346" spans="1:14" ht="12.75" hidden="1" customHeight="1" outlineLevel="2" x14ac:dyDescent="0.25">
      <c r="A10346" s="217">
        <f>A10328+1</f>
        <v>19</v>
      </c>
      <c r="B10346" s="22" t="str">
        <f ca="1">OFFSET($B$516,$A10346-1,0)</f>
        <v>Asset Type 019</v>
      </c>
      <c r="C10346" s="22" t="str">
        <f ca="1">OFFSET($C$516,$A10346-1,0)</f>
        <v>Description - Asset Type 019</v>
      </c>
      <c r="D10346" s="3"/>
      <c r="E10346" s="109"/>
      <c r="F10346" s="108" t="s">
        <v>46</v>
      </c>
      <c r="G10346" s="295">
        <f t="shared" ref="G10346:N10346" ca="1" si="1037">VLOOKUP($B10346,$B$516:$N$1015,5+G$5,FALSE)</f>
        <v>0</v>
      </c>
      <c r="H10346" s="295">
        <f t="shared" ca="1" si="1037"/>
        <v>0</v>
      </c>
      <c r="I10346" s="295">
        <f t="shared" ca="1" si="1037"/>
        <v>0</v>
      </c>
      <c r="J10346" s="295">
        <f t="shared" ca="1" si="1037"/>
        <v>0</v>
      </c>
      <c r="K10346" s="295">
        <f t="shared" ca="1" si="1037"/>
        <v>0</v>
      </c>
      <c r="L10346" s="295">
        <f t="shared" ca="1" si="1037"/>
        <v>0</v>
      </c>
      <c r="M10346" s="295">
        <f t="shared" ca="1" si="1037"/>
        <v>0</v>
      </c>
      <c r="N10346" s="295">
        <f t="shared" ca="1" si="1037"/>
        <v>0</v>
      </c>
    </row>
    <row r="10347" spans="1:14" ht="12.75" hidden="1" customHeight="1" outlineLevel="2" x14ac:dyDescent="0.25">
      <c r="A10347" s="3"/>
      <c r="B10347" s="3"/>
      <c r="C10347" s="21"/>
      <c r="D10347" s="3"/>
      <c r="E10347" s="107"/>
      <c r="F10347" s="106" t="s">
        <v>80</v>
      </c>
      <c r="G10347" s="111">
        <f ca="1">VLOOKUP($B10346,'Input Sheet'!$B$515:$N$1014,5+G$5,FALSE)</f>
        <v>0</v>
      </c>
      <c r="H10347" s="111">
        <f ca="1">VLOOKUP($B10346,'Input Sheet'!$B$515:$N$1014,5+H$5,FALSE)</f>
        <v>0</v>
      </c>
      <c r="I10347" s="111">
        <f ca="1">VLOOKUP($B10346,'Input Sheet'!$B$515:$N$1014,5+I$5,FALSE)</f>
        <v>0</v>
      </c>
      <c r="J10347" s="111">
        <f ca="1">VLOOKUP($B10346,'Input Sheet'!$B$515:$N$1014,5+J$5,FALSE)</f>
        <v>0</v>
      </c>
      <c r="K10347" s="111">
        <f ca="1">VLOOKUP($B10346,'Input Sheet'!$B$515:$N$1014,5+K$5,FALSE)</f>
        <v>0</v>
      </c>
      <c r="L10347" s="111">
        <f ca="1">VLOOKUP($B10346,'Input Sheet'!$B$515:$N$1014,5+L$5,FALSE)</f>
        <v>0</v>
      </c>
      <c r="M10347" s="111">
        <f ca="1">VLOOKUP($B10346,'Input Sheet'!$B$515:$N$1014,5+M$5,FALSE)</f>
        <v>0</v>
      </c>
      <c r="N10347" s="111">
        <f ca="1">VLOOKUP($B10346,'Input Sheet'!$B$515:$N$1014,5+N$5,FALSE)</f>
        <v>0</v>
      </c>
    </row>
    <row r="10348" spans="1:14" ht="12.75" hidden="1" customHeight="1" outlineLevel="2" x14ac:dyDescent="0.25">
      <c r="A10348" s="3"/>
      <c r="B10348" s="3"/>
      <c r="C10348" s="3"/>
      <c r="D10348" s="3">
        <v>1</v>
      </c>
      <c r="E10348" s="290">
        <f t="array" aca="1" ref="E10348:E10362" ca="1">TRANSPOSE(G10346:N10346)</f>
        <v>0</v>
      </c>
      <c r="F10348" s="291"/>
      <c r="G10348" s="292"/>
      <c r="H10348" s="293">
        <f ca="1">IF(OFFSET(H10348,-$D10348,0)="n/a","n/a",IF(H$5&gt;OFFSET(H10348,-$D10348,0)+$D10348,$E10348-SUM($G10348:G10348),($E10348-SUM($G10348:G10348))/(OFFSET(H10348,-$D10348,0)-(H$5-$D10348-1))))</f>
        <v>0</v>
      </c>
      <c r="I10348" s="293">
        <f ca="1">IF(OFFSET(I10348,-$D10348,0)="n/a","n/a",IF(I$5&gt;OFFSET(I10348,-$D10348,0)+$D10348,$E10348-SUM($G10348:H10348),($E10348-SUM($G10348:H10348))/(OFFSET(I10348,-$D10348,0)-(I$5-$D10348-1))))</f>
        <v>0</v>
      </c>
      <c r="J10348" s="293">
        <f ca="1">IF(OFFSET(J10348,-$D10348,0)="n/a","n/a",IF(J$5&gt;OFFSET(J10348,-$D10348,0)+$D10348,$E10348-SUM($G10348:I10348),($E10348-SUM($G10348:I10348))/(OFFSET(J10348,-$D10348,0)-(J$5-$D10348-1))))</f>
        <v>0</v>
      </c>
      <c r="K10348" s="293">
        <f ca="1">IF(OFFSET(K10348,-$D10348,0)="n/a","n/a",IF(K$5&gt;OFFSET(K10348,-$D10348,0)+$D10348,$E10348-SUM($G10348:J10348),($E10348-SUM($G10348:J10348))/(OFFSET(K10348,-$D10348,0)-(K$5-$D10348-1))))</f>
        <v>0</v>
      </c>
      <c r="L10348" s="293">
        <f ca="1">IF(OFFSET(L10348,-$D10348,0)="n/a","n/a",IF(L$5&gt;OFFSET(L10348,-$D10348,0)+$D10348,$E10348-SUM($G10348:K10348),($E10348-SUM($G10348:K10348))/(OFFSET(L10348,-$D10348,0)-(L$5-$D10348-1))))</f>
        <v>0</v>
      </c>
      <c r="M10348" s="293">
        <f ca="1">IF(OFFSET(M10348,-$D10348,0)="n/a","n/a",IF(M$5&gt;OFFSET(M10348,-$D10348,0)+$D10348,$E10348-SUM($G10348:L10348),($E10348-SUM($G10348:L10348))/(OFFSET(M10348,-$D10348,0)-(M$5-$D10348-1))))</f>
        <v>0</v>
      </c>
      <c r="N10348" s="293">
        <f ca="1">IF(OFFSET(N10348,-$D10348,0)="n/a","n/a",IF(N$5&gt;OFFSET(N10348,-$D10348,0)+$D10348,$E10348-SUM($G10348:M10348),($E10348-SUM($G10348:M10348))/(OFFSET(N10348,-$D10348,0)-(N$5-$D10348-1))))</f>
        <v>0</v>
      </c>
    </row>
    <row r="10349" spans="1:14" ht="12.75" hidden="1" customHeight="1" outlineLevel="2" x14ac:dyDescent="0.25">
      <c r="A10349" s="3"/>
      <c r="B10349" s="3"/>
      <c r="C10349" s="392" t="s">
        <v>48</v>
      </c>
      <c r="D10349" s="3">
        <v>2</v>
      </c>
      <c r="E10349" s="290">
        <f ca="1"/>
        <v>0</v>
      </c>
      <c r="F10349" s="291"/>
      <c r="G10349" s="294"/>
      <c r="H10349" s="292"/>
      <c r="I10349" s="293">
        <f ca="1">IF(OFFSET(I10349,-$D10349,0)="n/a","n/a",IF(I$5&gt;OFFSET(I10349,-$D10349,0)+$D10349,$E10349-SUM($G10349:H10349),($E10349-SUM($G10349:H10349))/(OFFSET(I10349,-$D10349,0)-(I$5-$D10349-1))))</f>
        <v>0</v>
      </c>
      <c r="J10349" s="293">
        <f ca="1">IF(OFFSET(J10349,-$D10349,0)="n/a","n/a",IF(J$5&gt;OFFSET(J10349,-$D10349,0)+$D10349,$E10349-SUM($G10349:I10349),($E10349-SUM($G10349:I10349))/(OFFSET(J10349,-$D10349,0)-(J$5-$D10349-1))))</f>
        <v>0</v>
      </c>
      <c r="K10349" s="293">
        <f ca="1">IF(OFFSET(K10349,-$D10349,0)="n/a","n/a",IF(K$5&gt;OFFSET(K10349,-$D10349,0)+$D10349,$E10349-SUM($G10349:J10349),($E10349-SUM($G10349:J10349))/(OFFSET(K10349,-$D10349,0)-(K$5-$D10349-1))))</f>
        <v>0</v>
      </c>
      <c r="L10349" s="293">
        <f ca="1">IF(OFFSET(L10349,-$D10349,0)="n/a","n/a",IF(L$5&gt;OFFSET(L10349,-$D10349,0)+$D10349,$E10349-SUM($G10349:K10349),($E10349-SUM($G10349:K10349))/(OFFSET(L10349,-$D10349,0)-(L$5-$D10349-1))))</f>
        <v>0</v>
      </c>
      <c r="M10349" s="293">
        <f ca="1">IF(OFFSET(M10349,-$D10349,0)="n/a","n/a",IF(M$5&gt;OFFSET(M10349,-$D10349,0)+$D10349,$E10349-SUM($G10349:L10349),($E10349-SUM($G10349:L10349))/(OFFSET(M10349,-$D10349,0)-(M$5-$D10349-1))))</f>
        <v>0</v>
      </c>
      <c r="N10349" s="293">
        <f ca="1">IF(OFFSET(N10349,-$D10349,0)="n/a","n/a",IF(N$5&gt;OFFSET(N10349,-$D10349,0)+$D10349,$E10349-SUM($G10349:M10349),($E10349-SUM($G10349:M10349))/(OFFSET(N10349,-$D10349,0)-(N$5-$D10349-1))))</f>
        <v>0</v>
      </c>
    </row>
    <row r="10350" spans="1:14" ht="12.75" hidden="1" customHeight="1" outlineLevel="2" x14ac:dyDescent="0.25">
      <c r="A10350" s="3"/>
      <c r="B10350" s="3"/>
      <c r="C10350" s="392"/>
      <c r="D10350" s="3">
        <v>3</v>
      </c>
      <c r="E10350" s="290">
        <f ca="1"/>
        <v>0</v>
      </c>
      <c r="F10350" s="291"/>
      <c r="G10350" s="294"/>
      <c r="H10350" s="294"/>
      <c r="I10350" s="292"/>
      <c r="J10350" s="293">
        <f ca="1">IF(OFFSET(J10350,-$D10350,0)="n/a","n/a",IF(J$5&gt;OFFSET(J10350,-$D10350,0)+$D10350,$E10350-SUM($G10350:I10350),($E10350-SUM($G10350:I10350))/(OFFSET(J10350,-$D10350,0)-(J$5-$D10350-1))))</f>
        <v>0</v>
      </c>
      <c r="K10350" s="293">
        <f ca="1">IF(OFFSET(K10350,-$D10350,0)="n/a","n/a",IF(K$5&gt;OFFSET(K10350,-$D10350,0)+$D10350,$E10350-SUM($G10350:J10350),($E10350-SUM($G10350:J10350))/(OFFSET(K10350,-$D10350,0)-(K$5-$D10350-1))))</f>
        <v>0</v>
      </c>
      <c r="L10350" s="293">
        <f ca="1">IF(OFFSET(L10350,-$D10350,0)="n/a","n/a",IF(L$5&gt;OFFSET(L10350,-$D10350,0)+$D10350,$E10350-SUM($G10350:K10350),($E10350-SUM($G10350:K10350))/(OFFSET(L10350,-$D10350,0)-(L$5-$D10350-1))))</f>
        <v>0</v>
      </c>
      <c r="M10350" s="293">
        <f ca="1">IF(OFFSET(M10350,-$D10350,0)="n/a","n/a",IF(M$5&gt;OFFSET(M10350,-$D10350,0)+$D10350,$E10350-SUM($G10350:L10350),($E10350-SUM($G10350:L10350))/(OFFSET(M10350,-$D10350,0)-(M$5-$D10350-1))))</f>
        <v>0</v>
      </c>
      <c r="N10350" s="293">
        <f ca="1">IF(OFFSET(N10350,-$D10350,0)="n/a","n/a",IF(N$5&gt;OFFSET(N10350,-$D10350,0)+$D10350,$E10350-SUM($G10350:M10350),($E10350-SUM($G10350:M10350))/(OFFSET(N10350,-$D10350,0)-(N$5-$D10350-1))))</f>
        <v>0</v>
      </c>
    </row>
    <row r="10351" spans="1:14" ht="12.75" hidden="1" customHeight="1" outlineLevel="2" x14ac:dyDescent="0.25">
      <c r="A10351" s="3"/>
      <c r="B10351" s="3"/>
      <c r="C10351" s="392"/>
      <c r="D10351" s="3">
        <v>4</v>
      </c>
      <c r="E10351" s="290">
        <f ca="1"/>
        <v>0</v>
      </c>
      <c r="F10351" s="291"/>
      <c r="G10351" s="294"/>
      <c r="H10351" s="294"/>
      <c r="I10351" s="294"/>
      <c r="J10351" s="292"/>
      <c r="K10351" s="293">
        <f ca="1">IF(OFFSET(K10351,-$D10351,0)="n/a","n/a",IF(K$5&gt;OFFSET(K10351,-$D10351,0)+$D10351,$E10351-SUM($G10351:J10351),($E10351-SUM($G10351:J10351))/(OFFSET(K10351,-$D10351,0)-(K$5-$D10351-1))))</f>
        <v>0</v>
      </c>
      <c r="L10351" s="293">
        <f ca="1">IF(OFFSET(L10351,-$D10351,0)="n/a","n/a",IF(L$5&gt;OFFSET(L10351,-$D10351,0)+$D10351,$E10351-SUM($G10351:K10351),($E10351-SUM($G10351:K10351))/(OFFSET(L10351,-$D10351,0)-(L$5-$D10351-1))))</f>
        <v>0</v>
      </c>
      <c r="M10351" s="293">
        <f ca="1">IF(OFFSET(M10351,-$D10351,0)="n/a","n/a",IF(M$5&gt;OFFSET(M10351,-$D10351,0)+$D10351,$E10351-SUM($G10351:L10351),($E10351-SUM($G10351:L10351))/(OFFSET(M10351,-$D10351,0)-(M$5-$D10351-1))))</f>
        <v>0</v>
      </c>
      <c r="N10351" s="293">
        <f ca="1">IF(OFFSET(N10351,-$D10351,0)="n/a","n/a",IF(N$5&gt;OFFSET(N10351,-$D10351,0)+$D10351,$E10351-SUM($G10351:M10351),($E10351-SUM($G10351:M10351))/(OFFSET(N10351,-$D10351,0)-(N$5-$D10351-1))))</f>
        <v>0</v>
      </c>
    </row>
    <row r="10352" spans="1:14" ht="12.75" hidden="1" customHeight="1" outlineLevel="2" x14ac:dyDescent="0.25">
      <c r="A10352" s="3"/>
      <c r="B10352" s="3"/>
      <c r="C10352" s="392"/>
      <c r="D10352" s="3">
        <v>5</v>
      </c>
      <c r="E10352" s="290">
        <f ca="1"/>
        <v>0</v>
      </c>
      <c r="F10352" s="291"/>
      <c r="G10352" s="294"/>
      <c r="H10352" s="294"/>
      <c r="I10352" s="294"/>
      <c r="J10352" s="294"/>
      <c r="K10352" s="292"/>
      <c r="L10352" s="293">
        <f ca="1">IF(OFFSET(L10352,-$D10352,0)="n/a","n/a",IF(L$5&gt;OFFSET(L10352,-$D10352,0)+$D10352,$E10352-SUM($G10352:K10352),($E10352-SUM($G10352:K10352))/(OFFSET(L10352,-$D10352,0)-(L$5-$D10352-1))))</f>
        <v>0</v>
      </c>
      <c r="M10352" s="293">
        <f ca="1">IF(OFFSET(M10352,-$D10352,0)="n/a","n/a",IF(M$5&gt;OFFSET(M10352,-$D10352,0)+$D10352,$E10352-SUM($G10352:L10352),($E10352-SUM($G10352:L10352))/(OFFSET(M10352,-$D10352,0)-(M$5-$D10352-1))))</f>
        <v>0</v>
      </c>
      <c r="N10352" s="293">
        <f ca="1">IF(OFFSET(N10352,-$D10352,0)="n/a","n/a",IF(N$5&gt;OFFSET(N10352,-$D10352,0)+$D10352,$E10352-SUM($G10352:M10352),($E10352-SUM($G10352:M10352))/(OFFSET(N10352,-$D10352,0)-(N$5-$D10352-1))))</f>
        <v>0</v>
      </c>
    </row>
    <row r="10353" spans="1:14" ht="12.75" hidden="1" customHeight="1" outlineLevel="2" x14ac:dyDescent="0.25">
      <c r="A10353" s="3"/>
      <c r="B10353" s="3"/>
      <c r="C10353" s="392"/>
      <c r="D10353" s="3">
        <v>6</v>
      </c>
      <c r="E10353" s="290">
        <f ca="1"/>
        <v>0</v>
      </c>
      <c r="F10353" s="291"/>
      <c r="G10353" s="294"/>
      <c r="H10353" s="294"/>
      <c r="I10353" s="294"/>
      <c r="J10353" s="294"/>
      <c r="K10353" s="294"/>
      <c r="L10353" s="292"/>
      <c r="M10353" s="293">
        <f ca="1">IF(OFFSET(M10353,-$D10353,0)="n/a","n/a",IF(M$5&gt;OFFSET(M10353,-$D10353,0)+$D10353,$E10353-SUM($G10353:L10353),($E10353-SUM($G10353:L10353))/(OFFSET(M10353,-$D10353,0)-(M$5-$D10353-1))))</f>
        <v>0</v>
      </c>
      <c r="N10353" s="293">
        <f ca="1">IF(OFFSET(N10353,-$D10353,0)="n/a","n/a",IF(N$5&gt;OFFSET(N10353,-$D10353,0)+$D10353,$E10353-SUM($G10353:M10353),($E10353-SUM($G10353:M10353))/(OFFSET(N10353,-$D10353,0)-(N$5-$D10353-1))))</f>
        <v>0</v>
      </c>
    </row>
    <row r="10354" spans="1:14" ht="12.75" hidden="1" customHeight="1" outlineLevel="2" x14ac:dyDescent="0.25">
      <c r="A10354" s="3"/>
      <c r="B10354" s="3"/>
      <c r="C10354" s="392"/>
      <c r="D10354" s="3">
        <v>7</v>
      </c>
      <c r="E10354" s="290">
        <f ca="1"/>
        <v>0</v>
      </c>
      <c r="F10354" s="291"/>
      <c r="G10354" s="294"/>
      <c r="H10354" s="294"/>
      <c r="I10354" s="294"/>
      <c r="J10354" s="294"/>
      <c r="K10354" s="294"/>
      <c r="L10354" s="294"/>
      <c r="M10354" s="292"/>
      <c r="N10354" s="293">
        <f ca="1">IF(OFFSET(N10354,-$D10354,0)="n/a","n/a",IF(N$5&gt;OFFSET(N10354,-$D10354,0)+$D10354,$E10354-SUM($G10354:M10354),($E10354-SUM($G10354:M10354))/(OFFSET(N10354,-$D10354,0)-(N$5-$D10354-1))))</f>
        <v>0</v>
      </c>
    </row>
    <row r="10355" spans="1:14" ht="12.75" hidden="1" customHeight="1" outlineLevel="2" x14ac:dyDescent="0.25">
      <c r="A10355" s="3"/>
      <c r="B10355" s="3"/>
      <c r="C10355" s="392"/>
      <c r="D10355" s="3">
        <v>8</v>
      </c>
      <c r="E10355" s="290">
        <f ca="1"/>
        <v>0</v>
      </c>
      <c r="F10355" s="291"/>
      <c r="G10355" s="294"/>
      <c r="H10355" s="294"/>
      <c r="I10355" s="294"/>
      <c r="J10355" s="294"/>
      <c r="K10355" s="294"/>
      <c r="L10355" s="294"/>
      <c r="M10355" s="294"/>
      <c r="N10355" s="292"/>
    </row>
    <row r="10356" spans="1:14" ht="12.75" hidden="1" customHeight="1" outlineLevel="2" x14ac:dyDescent="0.25">
      <c r="A10356" s="3"/>
      <c r="B10356" s="3"/>
      <c r="C10356" s="392"/>
      <c r="D10356" s="3">
        <v>9</v>
      </c>
      <c r="E10356" s="290" t="e">
        <f ca="1"/>
        <v>#N/A</v>
      </c>
      <c r="F10356" s="291"/>
      <c r="G10356" s="294"/>
      <c r="H10356" s="294"/>
      <c r="I10356" s="294"/>
      <c r="J10356" s="294"/>
      <c r="K10356" s="294"/>
      <c r="L10356" s="294"/>
      <c r="M10356" s="294"/>
      <c r="N10356" s="294"/>
    </row>
    <row r="10357" spans="1:14" ht="12.75" hidden="1" customHeight="1" outlineLevel="2" x14ac:dyDescent="0.25">
      <c r="A10357" s="3"/>
      <c r="B10357" s="3"/>
      <c r="C10357" s="392"/>
      <c r="D10357" s="3">
        <v>10</v>
      </c>
      <c r="E10357" s="290" t="e">
        <f ca="1"/>
        <v>#N/A</v>
      </c>
      <c r="F10357" s="291"/>
      <c r="G10357" s="294"/>
      <c r="H10357" s="294"/>
      <c r="I10357" s="294"/>
      <c r="J10357" s="294"/>
      <c r="K10357" s="294"/>
      <c r="L10357" s="294"/>
      <c r="M10357" s="294"/>
      <c r="N10357" s="294"/>
    </row>
    <row r="10358" spans="1:14" ht="12.75" hidden="1" customHeight="1" outlineLevel="2" x14ac:dyDescent="0.25">
      <c r="A10358" s="3"/>
      <c r="B10358" s="3"/>
      <c r="C10358" s="392"/>
      <c r="D10358" s="3">
        <v>11</v>
      </c>
      <c r="E10358" s="290" t="e">
        <f ca="1"/>
        <v>#N/A</v>
      </c>
      <c r="F10358" s="291"/>
      <c r="G10358" s="294"/>
      <c r="H10358" s="294"/>
      <c r="I10358" s="294"/>
      <c r="J10358" s="294"/>
      <c r="K10358" s="294"/>
      <c r="L10358" s="294"/>
      <c r="M10358" s="294"/>
      <c r="N10358" s="294"/>
    </row>
    <row r="10359" spans="1:14" ht="12.75" hidden="1" customHeight="1" outlineLevel="2" x14ac:dyDescent="0.25">
      <c r="A10359" s="3"/>
      <c r="B10359" s="3"/>
      <c r="C10359" s="392"/>
      <c r="D10359" s="3">
        <v>12</v>
      </c>
      <c r="E10359" s="290" t="e">
        <f ca="1"/>
        <v>#N/A</v>
      </c>
      <c r="F10359" s="291"/>
      <c r="G10359" s="294"/>
      <c r="H10359" s="294"/>
      <c r="I10359" s="294"/>
      <c r="J10359" s="294"/>
      <c r="K10359" s="294"/>
      <c r="L10359" s="294"/>
      <c r="M10359" s="294"/>
      <c r="N10359" s="294"/>
    </row>
    <row r="10360" spans="1:14" ht="12.75" hidden="1" customHeight="1" outlineLevel="2" x14ac:dyDescent="0.25">
      <c r="A10360" s="3"/>
      <c r="B10360" s="3"/>
      <c r="C10360" s="392"/>
      <c r="D10360" s="3">
        <v>13</v>
      </c>
      <c r="E10360" s="290" t="e">
        <f ca="1"/>
        <v>#N/A</v>
      </c>
      <c r="F10360" s="291"/>
      <c r="G10360" s="294"/>
      <c r="H10360" s="294"/>
      <c r="I10360" s="294"/>
      <c r="J10360" s="294"/>
      <c r="K10360" s="294"/>
      <c r="L10360" s="294"/>
      <c r="M10360" s="294"/>
      <c r="N10360" s="294"/>
    </row>
    <row r="10361" spans="1:14" ht="12.75" hidden="1" customHeight="1" outlineLevel="2" x14ac:dyDescent="0.25">
      <c r="A10361" s="3"/>
      <c r="B10361" s="3"/>
      <c r="C10361" s="392"/>
      <c r="D10361" s="3">
        <v>14</v>
      </c>
      <c r="E10361" s="290" t="e">
        <f ca="1"/>
        <v>#N/A</v>
      </c>
      <c r="F10361" s="291"/>
      <c r="G10361" s="294"/>
      <c r="H10361" s="294"/>
      <c r="I10361" s="294"/>
      <c r="J10361" s="294"/>
      <c r="K10361" s="294"/>
      <c r="L10361" s="294"/>
      <c r="M10361" s="294"/>
      <c r="N10361" s="294"/>
    </row>
    <row r="10362" spans="1:14" ht="12.75" hidden="1" customHeight="1" outlineLevel="2" x14ac:dyDescent="0.25">
      <c r="A10362" s="3"/>
      <c r="B10362" s="3"/>
      <c r="C10362" s="392"/>
      <c r="D10362" s="3">
        <v>15</v>
      </c>
      <c r="E10362" s="290" t="e">
        <f ca="1"/>
        <v>#N/A</v>
      </c>
      <c r="F10362" s="291"/>
      <c r="G10362" s="294"/>
      <c r="H10362" s="294"/>
      <c r="I10362" s="294"/>
      <c r="J10362" s="294"/>
      <c r="K10362" s="294"/>
      <c r="L10362" s="294"/>
      <c r="M10362" s="294"/>
      <c r="N10362" s="294"/>
    </row>
    <row r="10363" spans="1:14" ht="12.75" hidden="1" customHeight="1" outlineLevel="1" x14ac:dyDescent="0.25">
      <c r="A10363" s="3"/>
      <c r="B10363" s="145" t="str">
        <f ca="1">B10346</f>
        <v>Asset Type 019</v>
      </c>
      <c r="C10363" s="145" t="str">
        <f ca="1">C10346</f>
        <v>Description - Asset Type 019</v>
      </c>
      <c r="D10363" s="3"/>
      <c r="E10363" s="3"/>
      <c r="F10363" s="106" t="s">
        <v>47</v>
      </c>
      <c r="G10363" s="296">
        <f t="shared" ref="G10363:N10363" si="1038">SUM(G10348:G10362)</f>
        <v>0</v>
      </c>
      <c r="H10363" s="296">
        <f t="shared" ca="1" si="1038"/>
        <v>0</v>
      </c>
      <c r="I10363" s="296">
        <f t="shared" ca="1" si="1038"/>
        <v>0</v>
      </c>
      <c r="J10363" s="296">
        <f t="shared" ca="1" si="1038"/>
        <v>0</v>
      </c>
      <c r="K10363" s="296">
        <f t="shared" ca="1" si="1038"/>
        <v>0</v>
      </c>
      <c r="L10363" s="296">
        <f t="shared" ca="1" si="1038"/>
        <v>0</v>
      </c>
      <c r="M10363" s="296">
        <f t="shared" ca="1" si="1038"/>
        <v>0</v>
      </c>
      <c r="N10363" s="296">
        <f t="shared" ca="1" si="1038"/>
        <v>0</v>
      </c>
    </row>
    <row r="10364" spans="1:14" ht="12.75" hidden="1" customHeight="1" outlineLevel="2" x14ac:dyDescent="0.25">
      <c r="A10364" s="217">
        <f>A10346+1</f>
        <v>20</v>
      </c>
      <c r="B10364" s="22" t="str">
        <f ca="1">OFFSET($B$516,$A10364-1,0)</f>
        <v>Asset Type 020</v>
      </c>
      <c r="C10364" s="22" t="str">
        <f ca="1">OFFSET($C$516,$A10364-1,0)</f>
        <v>Description - Asset Type 020</v>
      </c>
      <c r="D10364" s="3"/>
      <c r="E10364" s="109"/>
      <c r="F10364" s="108" t="s">
        <v>46</v>
      </c>
      <c r="G10364" s="295">
        <f t="shared" ref="G10364:N10364" ca="1" si="1039">VLOOKUP($B10364,$B$516:$N$1015,5+G$5,FALSE)</f>
        <v>0</v>
      </c>
      <c r="H10364" s="295">
        <f t="shared" ca="1" si="1039"/>
        <v>0</v>
      </c>
      <c r="I10364" s="295">
        <f t="shared" ca="1" si="1039"/>
        <v>0</v>
      </c>
      <c r="J10364" s="295">
        <f t="shared" ca="1" si="1039"/>
        <v>0</v>
      </c>
      <c r="K10364" s="295">
        <f t="shared" ca="1" si="1039"/>
        <v>0</v>
      </c>
      <c r="L10364" s="295">
        <f t="shared" ca="1" si="1039"/>
        <v>0</v>
      </c>
      <c r="M10364" s="295">
        <f t="shared" ca="1" si="1039"/>
        <v>0</v>
      </c>
      <c r="N10364" s="295">
        <f t="shared" ca="1" si="1039"/>
        <v>0</v>
      </c>
    </row>
    <row r="10365" spans="1:14" ht="12.75" hidden="1" customHeight="1" outlineLevel="2" x14ac:dyDescent="0.25">
      <c r="A10365" s="3"/>
      <c r="B10365" s="3"/>
      <c r="C10365" s="21"/>
      <c r="D10365" s="3"/>
      <c r="E10365" s="107"/>
      <c r="F10365" s="106" t="s">
        <v>80</v>
      </c>
      <c r="G10365" s="111">
        <f ca="1">VLOOKUP($B10364,'Input Sheet'!$B$515:$N$1014,5+G$5,FALSE)</f>
        <v>0</v>
      </c>
      <c r="H10365" s="111">
        <f ca="1">VLOOKUP($B10364,'Input Sheet'!$B$515:$N$1014,5+H$5,FALSE)</f>
        <v>0</v>
      </c>
      <c r="I10365" s="111">
        <f ca="1">VLOOKUP($B10364,'Input Sheet'!$B$515:$N$1014,5+I$5,FALSE)</f>
        <v>0</v>
      </c>
      <c r="J10365" s="111">
        <f ca="1">VLOOKUP($B10364,'Input Sheet'!$B$515:$N$1014,5+J$5,FALSE)</f>
        <v>0</v>
      </c>
      <c r="K10365" s="111">
        <f ca="1">VLOOKUP($B10364,'Input Sheet'!$B$515:$N$1014,5+K$5,FALSE)</f>
        <v>0</v>
      </c>
      <c r="L10365" s="111">
        <f ca="1">VLOOKUP($B10364,'Input Sheet'!$B$515:$N$1014,5+L$5,FALSE)</f>
        <v>0</v>
      </c>
      <c r="M10365" s="111">
        <f ca="1">VLOOKUP($B10364,'Input Sheet'!$B$515:$N$1014,5+M$5,FALSE)</f>
        <v>0</v>
      </c>
      <c r="N10365" s="111">
        <f ca="1">VLOOKUP($B10364,'Input Sheet'!$B$515:$N$1014,5+N$5,FALSE)</f>
        <v>0</v>
      </c>
    </row>
    <row r="10366" spans="1:14" ht="12.75" hidden="1" customHeight="1" outlineLevel="2" x14ac:dyDescent="0.25">
      <c r="A10366" s="3"/>
      <c r="B10366" s="3"/>
      <c r="C10366" s="3"/>
      <c r="D10366" s="3">
        <v>1</v>
      </c>
      <c r="E10366" s="290">
        <f t="array" aca="1" ref="E10366:E10380" ca="1">TRANSPOSE(G10364:N10364)</f>
        <v>0</v>
      </c>
      <c r="F10366" s="291"/>
      <c r="G10366" s="292"/>
      <c r="H10366" s="293">
        <f ca="1">IF(OFFSET(H10366,-$D10366,0)="n/a","n/a",IF(H$5&gt;OFFSET(H10366,-$D10366,0)+$D10366,$E10366-SUM($G10366:G10366),($E10366-SUM($G10366:G10366))/(OFFSET(H10366,-$D10366,0)-(H$5-$D10366-1))))</f>
        <v>0</v>
      </c>
      <c r="I10366" s="293">
        <f ca="1">IF(OFFSET(I10366,-$D10366,0)="n/a","n/a",IF(I$5&gt;OFFSET(I10366,-$D10366,0)+$D10366,$E10366-SUM($G10366:H10366),($E10366-SUM($G10366:H10366))/(OFFSET(I10366,-$D10366,0)-(I$5-$D10366-1))))</f>
        <v>0</v>
      </c>
      <c r="J10366" s="293">
        <f ca="1">IF(OFFSET(J10366,-$D10366,0)="n/a","n/a",IF(J$5&gt;OFFSET(J10366,-$D10366,0)+$D10366,$E10366-SUM($G10366:I10366),($E10366-SUM($G10366:I10366))/(OFFSET(J10366,-$D10366,0)-(J$5-$D10366-1))))</f>
        <v>0</v>
      </c>
      <c r="K10366" s="293">
        <f ca="1">IF(OFFSET(K10366,-$D10366,0)="n/a","n/a",IF(K$5&gt;OFFSET(K10366,-$D10366,0)+$D10366,$E10366-SUM($G10366:J10366),($E10366-SUM($G10366:J10366))/(OFFSET(K10366,-$D10366,0)-(K$5-$D10366-1))))</f>
        <v>0</v>
      </c>
      <c r="L10366" s="293">
        <f ca="1">IF(OFFSET(L10366,-$D10366,0)="n/a","n/a",IF(L$5&gt;OFFSET(L10366,-$D10366,0)+$D10366,$E10366-SUM($G10366:K10366),($E10366-SUM($G10366:K10366))/(OFFSET(L10366,-$D10366,0)-(L$5-$D10366-1))))</f>
        <v>0</v>
      </c>
      <c r="M10366" s="293">
        <f ca="1">IF(OFFSET(M10366,-$D10366,0)="n/a","n/a",IF(M$5&gt;OFFSET(M10366,-$D10366,0)+$D10366,$E10366-SUM($G10366:L10366),($E10366-SUM($G10366:L10366))/(OFFSET(M10366,-$D10366,0)-(M$5-$D10366-1))))</f>
        <v>0</v>
      </c>
      <c r="N10366" s="293">
        <f ca="1">IF(OFFSET(N10366,-$D10366,0)="n/a","n/a",IF(N$5&gt;OFFSET(N10366,-$D10366,0)+$D10366,$E10366-SUM($G10366:M10366),($E10366-SUM($G10366:M10366))/(OFFSET(N10366,-$D10366,0)-(N$5-$D10366-1))))</f>
        <v>0</v>
      </c>
    </row>
    <row r="10367" spans="1:14" ht="12.75" hidden="1" customHeight="1" outlineLevel="2" x14ac:dyDescent="0.25">
      <c r="A10367" s="3"/>
      <c r="B10367" s="3"/>
      <c r="C10367" s="392" t="s">
        <v>48</v>
      </c>
      <c r="D10367" s="3">
        <v>2</v>
      </c>
      <c r="E10367" s="290">
        <f ca="1"/>
        <v>0</v>
      </c>
      <c r="F10367" s="291"/>
      <c r="G10367" s="294"/>
      <c r="H10367" s="292"/>
      <c r="I10367" s="293">
        <f ca="1">IF(OFFSET(I10367,-$D10367,0)="n/a","n/a",IF(I$5&gt;OFFSET(I10367,-$D10367,0)+$D10367,$E10367-SUM($G10367:H10367),($E10367-SUM($G10367:H10367))/(OFFSET(I10367,-$D10367,0)-(I$5-$D10367-1))))</f>
        <v>0</v>
      </c>
      <c r="J10367" s="293">
        <f ca="1">IF(OFFSET(J10367,-$D10367,0)="n/a","n/a",IF(J$5&gt;OFFSET(J10367,-$D10367,0)+$D10367,$E10367-SUM($G10367:I10367),($E10367-SUM($G10367:I10367))/(OFFSET(J10367,-$D10367,0)-(J$5-$D10367-1))))</f>
        <v>0</v>
      </c>
      <c r="K10367" s="293">
        <f ca="1">IF(OFFSET(K10367,-$D10367,0)="n/a","n/a",IF(K$5&gt;OFFSET(K10367,-$D10367,0)+$D10367,$E10367-SUM($G10367:J10367),($E10367-SUM($G10367:J10367))/(OFFSET(K10367,-$D10367,0)-(K$5-$D10367-1))))</f>
        <v>0</v>
      </c>
      <c r="L10367" s="293">
        <f ca="1">IF(OFFSET(L10367,-$D10367,0)="n/a","n/a",IF(L$5&gt;OFFSET(L10367,-$D10367,0)+$D10367,$E10367-SUM($G10367:K10367),($E10367-SUM($G10367:K10367))/(OFFSET(L10367,-$D10367,0)-(L$5-$D10367-1))))</f>
        <v>0</v>
      </c>
      <c r="M10367" s="293">
        <f ca="1">IF(OFFSET(M10367,-$D10367,0)="n/a","n/a",IF(M$5&gt;OFFSET(M10367,-$D10367,0)+$D10367,$E10367-SUM($G10367:L10367),($E10367-SUM($G10367:L10367))/(OFFSET(M10367,-$D10367,0)-(M$5-$D10367-1))))</f>
        <v>0</v>
      </c>
      <c r="N10367" s="293">
        <f ca="1">IF(OFFSET(N10367,-$D10367,0)="n/a","n/a",IF(N$5&gt;OFFSET(N10367,-$D10367,0)+$D10367,$E10367-SUM($G10367:M10367),($E10367-SUM($G10367:M10367))/(OFFSET(N10367,-$D10367,0)-(N$5-$D10367-1))))</f>
        <v>0</v>
      </c>
    </row>
    <row r="10368" spans="1:14" ht="12.75" hidden="1" customHeight="1" outlineLevel="2" x14ac:dyDescent="0.25">
      <c r="A10368" s="3"/>
      <c r="B10368" s="3"/>
      <c r="C10368" s="392"/>
      <c r="D10368" s="3">
        <v>3</v>
      </c>
      <c r="E10368" s="290">
        <f ca="1"/>
        <v>0</v>
      </c>
      <c r="F10368" s="291"/>
      <c r="G10368" s="294"/>
      <c r="H10368" s="294"/>
      <c r="I10368" s="292"/>
      <c r="J10368" s="293">
        <f ca="1">IF(OFFSET(J10368,-$D10368,0)="n/a","n/a",IF(J$5&gt;OFFSET(J10368,-$D10368,0)+$D10368,$E10368-SUM($G10368:I10368),($E10368-SUM($G10368:I10368))/(OFFSET(J10368,-$D10368,0)-(J$5-$D10368-1))))</f>
        <v>0</v>
      </c>
      <c r="K10368" s="293">
        <f ca="1">IF(OFFSET(K10368,-$D10368,0)="n/a","n/a",IF(K$5&gt;OFFSET(K10368,-$D10368,0)+$D10368,$E10368-SUM($G10368:J10368),($E10368-SUM($G10368:J10368))/(OFFSET(K10368,-$D10368,0)-(K$5-$D10368-1))))</f>
        <v>0</v>
      </c>
      <c r="L10368" s="293">
        <f ca="1">IF(OFFSET(L10368,-$D10368,0)="n/a","n/a",IF(L$5&gt;OFFSET(L10368,-$D10368,0)+$D10368,$E10368-SUM($G10368:K10368),($E10368-SUM($G10368:K10368))/(OFFSET(L10368,-$D10368,0)-(L$5-$D10368-1))))</f>
        <v>0</v>
      </c>
      <c r="M10368" s="293">
        <f ca="1">IF(OFFSET(M10368,-$D10368,0)="n/a","n/a",IF(M$5&gt;OFFSET(M10368,-$D10368,0)+$D10368,$E10368-SUM($G10368:L10368),($E10368-SUM($G10368:L10368))/(OFFSET(M10368,-$D10368,0)-(M$5-$D10368-1))))</f>
        <v>0</v>
      </c>
      <c r="N10368" s="293">
        <f ca="1">IF(OFFSET(N10368,-$D10368,0)="n/a","n/a",IF(N$5&gt;OFFSET(N10368,-$D10368,0)+$D10368,$E10368-SUM($G10368:M10368),($E10368-SUM($G10368:M10368))/(OFFSET(N10368,-$D10368,0)-(N$5-$D10368-1))))</f>
        <v>0</v>
      </c>
    </row>
    <row r="10369" spans="1:14" ht="12.75" hidden="1" customHeight="1" outlineLevel="2" x14ac:dyDescent="0.25">
      <c r="A10369" s="3"/>
      <c r="B10369" s="3"/>
      <c r="C10369" s="392"/>
      <c r="D10369" s="3">
        <v>4</v>
      </c>
      <c r="E10369" s="290">
        <f ca="1"/>
        <v>0</v>
      </c>
      <c r="F10369" s="291"/>
      <c r="G10369" s="294"/>
      <c r="H10369" s="294"/>
      <c r="I10369" s="294"/>
      <c r="J10369" s="292"/>
      <c r="K10369" s="293">
        <f ca="1">IF(OFFSET(K10369,-$D10369,0)="n/a","n/a",IF(K$5&gt;OFFSET(K10369,-$D10369,0)+$D10369,$E10369-SUM($G10369:J10369),($E10369-SUM($G10369:J10369))/(OFFSET(K10369,-$D10369,0)-(K$5-$D10369-1))))</f>
        <v>0</v>
      </c>
      <c r="L10369" s="293">
        <f ca="1">IF(OFFSET(L10369,-$D10369,0)="n/a","n/a",IF(L$5&gt;OFFSET(L10369,-$D10369,0)+$D10369,$E10369-SUM($G10369:K10369),($E10369-SUM($G10369:K10369))/(OFFSET(L10369,-$D10369,0)-(L$5-$D10369-1))))</f>
        <v>0</v>
      </c>
      <c r="M10369" s="293">
        <f ca="1">IF(OFFSET(M10369,-$D10369,0)="n/a","n/a",IF(M$5&gt;OFFSET(M10369,-$D10369,0)+$D10369,$E10369-SUM($G10369:L10369),($E10369-SUM($G10369:L10369))/(OFFSET(M10369,-$D10369,0)-(M$5-$D10369-1))))</f>
        <v>0</v>
      </c>
      <c r="N10369" s="293">
        <f ca="1">IF(OFFSET(N10369,-$D10369,0)="n/a","n/a",IF(N$5&gt;OFFSET(N10369,-$D10369,0)+$D10369,$E10369-SUM($G10369:M10369),($E10369-SUM($G10369:M10369))/(OFFSET(N10369,-$D10369,0)-(N$5-$D10369-1))))</f>
        <v>0</v>
      </c>
    </row>
    <row r="10370" spans="1:14" ht="12.75" hidden="1" customHeight="1" outlineLevel="2" x14ac:dyDescent="0.25">
      <c r="A10370" s="3"/>
      <c r="B10370" s="3"/>
      <c r="C10370" s="392"/>
      <c r="D10370" s="3">
        <v>5</v>
      </c>
      <c r="E10370" s="290">
        <f ca="1"/>
        <v>0</v>
      </c>
      <c r="F10370" s="291"/>
      <c r="G10370" s="294"/>
      <c r="H10370" s="294"/>
      <c r="I10370" s="294"/>
      <c r="J10370" s="294"/>
      <c r="K10370" s="292"/>
      <c r="L10370" s="293">
        <f ca="1">IF(OFFSET(L10370,-$D10370,0)="n/a","n/a",IF(L$5&gt;OFFSET(L10370,-$D10370,0)+$D10370,$E10370-SUM($G10370:K10370),($E10370-SUM($G10370:K10370))/(OFFSET(L10370,-$D10370,0)-(L$5-$D10370-1))))</f>
        <v>0</v>
      </c>
      <c r="M10370" s="293">
        <f ca="1">IF(OFFSET(M10370,-$D10370,0)="n/a","n/a",IF(M$5&gt;OFFSET(M10370,-$D10370,0)+$D10370,$E10370-SUM($G10370:L10370),($E10370-SUM($G10370:L10370))/(OFFSET(M10370,-$D10370,0)-(M$5-$D10370-1))))</f>
        <v>0</v>
      </c>
      <c r="N10370" s="293">
        <f ca="1">IF(OFFSET(N10370,-$D10370,0)="n/a","n/a",IF(N$5&gt;OFFSET(N10370,-$D10370,0)+$D10370,$E10370-SUM($G10370:M10370),($E10370-SUM($G10370:M10370))/(OFFSET(N10370,-$D10370,0)-(N$5-$D10370-1))))</f>
        <v>0</v>
      </c>
    </row>
    <row r="10371" spans="1:14" ht="12.75" hidden="1" customHeight="1" outlineLevel="2" x14ac:dyDescent="0.25">
      <c r="A10371" s="3"/>
      <c r="B10371" s="3"/>
      <c r="C10371" s="392"/>
      <c r="D10371" s="3">
        <v>6</v>
      </c>
      <c r="E10371" s="290">
        <f ca="1"/>
        <v>0</v>
      </c>
      <c r="F10371" s="291"/>
      <c r="G10371" s="294"/>
      <c r="H10371" s="294"/>
      <c r="I10371" s="294"/>
      <c r="J10371" s="294"/>
      <c r="K10371" s="294"/>
      <c r="L10371" s="292"/>
      <c r="M10371" s="293">
        <f ca="1">IF(OFFSET(M10371,-$D10371,0)="n/a","n/a",IF(M$5&gt;OFFSET(M10371,-$D10371,0)+$D10371,$E10371-SUM($G10371:L10371),($E10371-SUM($G10371:L10371))/(OFFSET(M10371,-$D10371,0)-(M$5-$D10371-1))))</f>
        <v>0</v>
      </c>
      <c r="N10371" s="293">
        <f ca="1">IF(OFFSET(N10371,-$D10371,0)="n/a","n/a",IF(N$5&gt;OFFSET(N10371,-$D10371,0)+$D10371,$E10371-SUM($G10371:M10371),($E10371-SUM($G10371:M10371))/(OFFSET(N10371,-$D10371,0)-(N$5-$D10371-1))))</f>
        <v>0</v>
      </c>
    </row>
    <row r="10372" spans="1:14" ht="12.75" hidden="1" customHeight="1" outlineLevel="2" x14ac:dyDescent="0.25">
      <c r="A10372" s="3"/>
      <c r="B10372" s="3"/>
      <c r="C10372" s="392"/>
      <c r="D10372" s="3">
        <v>7</v>
      </c>
      <c r="E10372" s="290">
        <f ca="1"/>
        <v>0</v>
      </c>
      <c r="F10372" s="291"/>
      <c r="G10372" s="294"/>
      <c r="H10372" s="294"/>
      <c r="I10372" s="294"/>
      <c r="J10372" s="294"/>
      <c r="K10372" s="294"/>
      <c r="L10372" s="294"/>
      <c r="M10372" s="292"/>
      <c r="N10372" s="293">
        <f ca="1">IF(OFFSET(N10372,-$D10372,0)="n/a","n/a",IF(N$5&gt;OFFSET(N10372,-$D10372,0)+$D10372,$E10372-SUM($G10372:M10372),($E10372-SUM($G10372:M10372))/(OFFSET(N10372,-$D10372,0)-(N$5-$D10372-1))))</f>
        <v>0</v>
      </c>
    </row>
    <row r="10373" spans="1:14" ht="12.75" hidden="1" customHeight="1" outlineLevel="2" x14ac:dyDescent="0.25">
      <c r="A10373" s="3"/>
      <c r="B10373" s="3"/>
      <c r="C10373" s="392"/>
      <c r="D10373" s="3">
        <v>8</v>
      </c>
      <c r="E10373" s="290">
        <f ca="1"/>
        <v>0</v>
      </c>
      <c r="F10373" s="291"/>
      <c r="G10373" s="294"/>
      <c r="H10373" s="294"/>
      <c r="I10373" s="294"/>
      <c r="J10373" s="294"/>
      <c r="K10373" s="294"/>
      <c r="L10373" s="294"/>
      <c r="M10373" s="294"/>
      <c r="N10373" s="292"/>
    </row>
    <row r="10374" spans="1:14" ht="12.75" hidden="1" customHeight="1" outlineLevel="2" x14ac:dyDescent="0.25">
      <c r="A10374" s="3"/>
      <c r="B10374" s="3"/>
      <c r="C10374" s="392"/>
      <c r="D10374" s="3">
        <v>9</v>
      </c>
      <c r="E10374" s="290" t="e">
        <f ca="1"/>
        <v>#N/A</v>
      </c>
      <c r="F10374" s="291"/>
      <c r="G10374" s="294"/>
      <c r="H10374" s="294"/>
      <c r="I10374" s="294"/>
      <c r="J10374" s="294"/>
      <c r="K10374" s="294"/>
      <c r="L10374" s="294"/>
      <c r="M10374" s="294"/>
      <c r="N10374" s="294"/>
    </row>
    <row r="10375" spans="1:14" ht="12.75" hidden="1" customHeight="1" outlineLevel="2" x14ac:dyDescent="0.25">
      <c r="A10375" s="3"/>
      <c r="B10375" s="3"/>
      <c r="C10375" s="392"/>
      <c r="D10375" s="3">
        <v>10</v>
      </c>
      <c r="E10375" s="290" t="e">
        <f ca="1"/>
        <v>#N/A</v>
      </c>
      <c r="F10375" s="291"/>
      <c r="G10375" s="294"/>
      <c r="H10375" s="294"/>
      <c r="I10375" s="294"/>
      <c r="J10375" s="294"/>
      <c r="K10375" s="294"/>
      <c r="L10375" s="294"/>
      <c r="M10375" s="294"/>
      <c r="N10375" s="294"/>
    </row>
    <row r="10376" spans="1:14" ht="12.75" hidden="1" customHeight="1" outlineLevel="2" x14ac:dyDescent="0.25">
      <c r="A10376" s="3"/>
      <c r="B10376" s="3"/>
      <c r="C10376" s="392"/>
      <c r="D10376" s="3">
        <v>11</v>
      </c>
      <c r="E10376" s="290" t="e">
        <f ca="1"/>
        <v>#N/A</v>
      </c>
      <c r="F10376" s="291"/>
      <c r="G10376" s="294"/>
      <c r="H10376" s="294"/>
      <c r="I10376" s="294"/>
      <c r="J10376" s="294"/>
      <c r="K10376" s="294"/>
      <c r="L10376" s="294"/>
      <c r="M10376" s="294"/>
      <c r="N10376" s="294"/>
    </row>
    <row r="10377" spans="1:14" ht="12.75" hidden="1" customHeight="1" outlineLevel="2" x14ac:dyDescent="0.25">
      <c r="A10377" s="3"/>
      <c r="B10377" s="3"/>
      <c r="C10377" s="392"/>
      <c r="D10377" s="3">
        <v>12</v>
      </c>
      <c r="E10377" s="290" t="e">
        <f ca="1"/>
        <v>#N/A</v>
      </c>
      <c r="F10377" s="291"/>
      <c r="G10377" s="294"/>
      <c r="H10377" s="294"/>
      <c r="I10377" s="294"/>
      <c r="J10377" s="294"/>
      <c r="K10377" s="294"/>
      <c r="L10377" s="294"/>
      <c r="M10377" s="294"/>
      <c r="N10377" s="294"/>
    </row>
    <row r="10378" spans="1:14" ht="12.75" hidden="1" customHeight="1" outlineLevel="2" x14ac:dyDescent="0.25">
      <c r="A10378" s="3"/>
      <c r="B10378" s="3"/>
      <c r="C10378" s="392"/>
      <c r="D10378" s="3">
        <v>13</v>
      </c>
      <c r="E10378" s="290" t="e">
        <f ca="1"/>
        <v>#N/A</v>
      </c>
      <c r="F10378" s="291"/>
      <c r="G10378" s="294"/>
      <c r="H10378" s="294"/>
      <c r="I10378" s="294"/>
      <c r="J10378" s="294"/>
      <c r="K10378" s="294"/>
      <c r="L10378" s="294"/>
      <c r="M10378" s="294"/>
      <c r="N10378" s="294"/>
    </row>
    <row r="10379" spans="1:14" ht="12.75" hidden="1" customHeight="1" outlineLevel="2" x14ac:dyDescent="0.25">
      <c r="A10379" s="3"/>
      <c r="B10379" s="3"/>
      <c r="C10379" s="392"/>
      <c r="D10379" s="3">
        <v>14</v>
      </c>
      <c r="E10379" s="290" t="e">
        <f ca="1"/>
        <v>#N/A</v>
      </c>
      <c r="F10379" s="291"/>
      <c r="G10379" s="294"/>
      <c r="H10379" s="294"/>
      <c r="I10379" s="294"/>
      <c r="J10379" s="294"/>
      <c r="K10379" s="294"/>
      <c r="L10379" s="294"/>
      <c r="M10379" s="294"/>
      <c r="N10379" s="294"/>
    </row>
    <row r="10380" spans="1:14" ht="12.75" hidden="1" customHeight="1" outlineLevel="2" x14ac:dyDescent="0.25">
      <c r="A10380" s="3"/>
      <c r="B10380" s="3"/>
      <c r="C10380" s="392"/>
      <c r="D10380" s="3">
        <v>15</v>
      </c>
      <c r="E10380" s="290" t="e">
        <f ca="1"/>
        <v>#N/A</v>
      </c>
      <c r="F10380" s="291"/>
      <c r="G10380" s="294"/>
      <c r="H10380" s="294"/>
      <c r="I10380" s="294"/>
      <c r="J10380" s="294"/>
      <c r="K10380" s="294"/>
      <c r="L10380" s="294"/>
      <c r="M10380" s="294"/>
      <c r="N10380" s="294"/>
    </row>
    <row r="10381" spans="1:14" ht="12.75" hidden="1" customHeight="1" outlineLevel="1" x14ac:dyDescent="0.25">
      <c r="A10381" s="3"/>
      <c r="B10381" s="145" t="str">
        <f ca="1">B10364</f>
        <v>Asset Type 020</v>
      </c>
      <c r="C10381" s="145" t="str">
        <f ca="1">C10364</f>
        <v>Description - Asset Type 020</v>
      </c>
      <c r="D10381" s="3"/>
      <c r="E10381" s="3"/>
      <c r="F10381" s="106" t="s">
        <v>47</v>
      </c>
      <c r="G10381" s="296">
        <f t="shared" ref="G10381:N10381" si="1040">SUM(G10366:G10380)</f>
        <v>0</v>
      </c>
      <c r="H10381" s="296">
        <f t="shared" ca="1" si="1040"/>
        <v>0</v>
      </c>
      <c r="I10381" s="296">
        <f t="shared" ca="1" si="1040"/>
        <v>0</v>
      </c>
      <c r="J10381" s="296">
        <f t="shared" ca="1" si="1040"/>
        <v>0</v>
      </c>
      <c r="K10381" s="296">
        <f t="shared" ca="1" si="1040"/>
        <v>0</v>
      </c>
      <c r="L10381" s="296">
        <f t="shared" ca="1" si="1040"/>
        <v>0</v>
      </c>
      <c r="M10381" s="296">
        <f t="shared" ca="1" si="1040"/>
        <v>0</v>
      </c>
      <c r="N10381" s="296">
        <f t="shared" ca="1" si="1040"/>
        <v>0</v>
      </c>
    </row>
    <row r="10382" spans="1:14" ht="12.75" hidden="1" customHeight="1" outlineLevel="2" x14ac:dyDescent="0.25">
      <c r="A10382" s="217">
        <f>A10364+1</f>
        <v>21</v>
      </c>
      <c r="B10382" s="22" t="str">
        <f ca="1">OFFSET($B$516,$A10382-1,0)</f>
        <v>Asset Type 021</v>
      </c>
      <c r="C10382" s="22" t="str">
        <f ca="1">OFFSET($C$516,$A10382-1,0)</f>
        <v>Description - Asset Type 021</v>
      </c>
      <c r="D10382" s="3"/>
      <c r="E10382" s="109"/>
      <c r="F10382" s="108" t="s">
        <v>46</v>
      </c>
      <c r="G10382" s="295">
        <f t="shared" ref="G10382:N10382" ca="1" si="1041">VLOOKUP($B10382,$B$516:$N$1015,5+G$5,FALSE)</f>
        <v>0</v>
      </c>
      <c r="H10382" s="295">
        <f t="shared" ca="1" si="1041"/>
        <v>0</v>
      </c>
      <c r="I10382" s="295">
        <f t="shared" ca="1" si="1041"/>
        <v>0</v>
      </c>
      <c r="J10382" s="295">
        <f t="shared" ca="1" si="1041"/>
        <v>0</v>
      </c>
      <c r="K10382" s="295">
        <f t="shared" ca="1" si="1041"/>
        <v>0</v>
      </c>
      <c r="L10382" s="295">
        <f t="shared" ca="1" si="1041"/>
        <v>0</v>
      </c>
      <c r="M10382" s="295">
        <f t="shared" ca="1" si="1041"/>
        <v>0</v>
      </c>
      <c r="N10382" s="295">
        <f t="shared" ca="1" si="1041"/>
        <v>0</v>
      </c>
    </row>
    <row r="10383" spans="1:14" ht="12.75" hidden="1" customHeight="1" outlineLevel="2" x14ac:dyDescent="0.25">
      <c r="A10383" s="3"/>
      <c r="B10383" s="3"/>
      <c r="C10383" s="21"/>
      <c r="D10383" s="3"/>
      <c r="E10383" s="107"/>
      <c r="F10383" s="106" t="s">
        <v>80</v>
      </c>
      <c r="G10383" s="111">
        <f ca="1">VLOOKUP($B10382,'Input Sheet'!$B$515:$N$1014,5+G$5,FALSE)</f>
        <v>0</v>
      </c>
      <c r="H10383" s="111">
        <f ca="1">VLOOKUP($B10382,'Input Sheet'!$B$515:$N$1014,5+H$5,FALSE)</f>
        <v>0</v>
      </c>
      <c r="I10383" s="111">
        <f ca="1">VLOOKUP($B10382,'Input Sheet'!$B$515:$N$1014,5+I$5,FALSE)</f>
        <v>0</v>
      </c>
      <c r="J10383" s="111">
        <f ca="1">VLOOKUP($B10382,'Input Sheet'!$B$515:$N$1014,5+J$5,FALSE)</f>
        <v>0</v>
      </c>
      <c r="K10383" s="111">
        <f ca="1">VLOOKUP($B10382,'Input Sheet'!$B$515:$N$1014,5+K$5,FALSE)</f>
        <v>0</v>
      </c>
      <c r="L10383" s="111">
        <f ca="1">VLOOKUP($B10382,'Input Sheet'!$B$515:$N$1014,5+L$5,FALSE)</f>
        <v>0</v>
      </c>
      <c r="M10383" s="111">
        <f ca="1">VLOOKUP($B10382,'Input Sheet'!$B$515:$N$1014,5+M$5,FALSE)</f>
        <v>0</v>
      </c>
      <c r="N10383" s="111">
        <f ca="1">VLOOKUP($B10382,'Input Sheet'!$B$515:$N$1014,5+N$5,FALSE)</f>
        <v>0</v>
      </c>
    </row>
    <row r="10384" spans="1:14" ht="12.75" hidden="1" customHeight="1" outlineLevel="2" x14ac:dyDescent="0.25">
      <c r="A10384" s="3"/>
      <c r="B10384" s="3"/>
      <c r="C10384" s="3"/>
      <c r="D10384" s="3">
        <v>1</v>
      </c>
      <c r="E10384" s="290">
        <f t="array" aca="1" ref="E10384:E10398" ca="1">TRANSPOSE(G10382:N10382)</f>
        <v>0</v>
      </c>
      <c r="F10384" s="291"/>
      <c r="G10384" s="292"/>
      <c r="H10384" s="293">
        <f ca="1">IF(OFFSET(H10384,-$D10384,0)="n/a","n/a",IF(H$5&gt;OFFSET(H10384,-$D10384,0)+$D10384,$E10384-SUM($G10384:G10384),($E10384-SUM($G10384:G10384))/(OFFSET(H10384,-$D10384,0)-(H$5-$D10384-1))))</f>
        <v>0</v>
      </c>
      <c r="I10384" s="293">
        <f ca="1">IF(OFFSET(I10384,-$D10384,0)="n/a","n/a",IF(I$5&gt;OFFSET(I10384,-$D10384,0)+$D10384,$E10384-SUM($G10384:H10384),($E10384-SUM($G10384:H10384))/(OFFSET(I10384,-$D10384,0)-(I$5-$D10384-1))))</f>
        <v>0</v>
      </c>
      <c r="J10384" s="293">
        <f ca="1">IF(OFFSET(J10384,-$D10384,0)="n/a","n/a",IF(J$5&gt;OFFSET(J10384,-$D10384,0)+$D10384,$E10384-SUM($G10384:I10384),($E10384-SUM($G10384:I10384))/(OFFSET(J10384,-$D10384,0)-(J$5-$D10384-1))))</f>
        <v>0</v>
      </c>
      <c r="K10384" s="293">
        <f ca="1">IF(OFFSET(K10384,-$D10384,0)="n/a","n/a",IF(K$5&gt;OFFSET(K10384,-$D10384,0)+$D10384,$E10384-SUM($G10384:J10384),($E10384-SUM($G10384:J10384))/(OFFSET(K10384,-$D10384,0)-(K$5-$D10384-1))))</f>
        <v>0</v>
      </c>
      <c r="L10384" s="293">
        <f ca="1">IF(OFFSET(L10384,-$D10384,0)="n/a","n/a",IF(L$5&gt;OFFSET(L10384,-$D10384,0)+$D10384,$E10384-SUM($G10384:K10384),($E10384-SUM($G10384:K10384))/(OFFSET(L10384,-$D10384,0)-(L$5-$D10384-1))))</f>
        <v>0</v>
      </c>
      <c r="M10384" s="293">
        <f ca="1">IF(OFFSET(M10384,-$D10384,0)="n/a","n/a",IF(M$5&gt;OFFSET(M10384,-$D10384,0)+$D10384,$E10384-SUM($G10384:L10384),($E10384-SUM($G10384:L10384))/(OFFSET(M10384,-$D10384,0)-(M$5-$D10384-1))))</f>
        <v>0</v>
      </c>
      <c r="N10384" s="293">
        <f ca="1">IF(OFFSET(N10384,-$D10384,0)="n/a","n/a",IF(N$5&gt;OFFSET(N10384,-$D10384,0)+$D10384,$E10384-SUM($G10384:M10384),($E10384-SUM($G10384:M10384))/(OFFSET(N10384,-$D10384,0)-(N$5-$D10384-1))))</f>
        <v>0</v>
      </c>
    </row>
    <row r="10385" spans="1:14" ht="12.75" hidden="1" customHeight="1" outlineLevel="2" x14ac:dyDescent="0.25">
      <c r="A10385" s="3"/>
      <c r="B10385" s="3"/>
      <c r="C10385" s="392" t="s">
        <v>48</v>
      </c>
      <c r="D10385" s="3">
        <v>2</v>
      </c>
      <c r="E10385" s="290">
        <f ca="1"/>
        <v>0</v>
      </c>
      <c r="F10385" s="291"/>
      <c r="G10385" s="294"/>
      <c r="H10385" s="292"/>
      <c r="I10385" s="293">
        <f ca="1">IF(OFFSET(I10385,-$D10385,0)="n/a","n/a",IF(I$5&gt;OFFSET(I10385,-$D10385,0)+$D10385,$E10385-SUM($G10385:H10385),($E10385-SUM($G10385:H10385))/(OFFSET(I10385,-$D10385,0)-(I$5-$D10385-1))))</f>
        <v>0</v>
      </c>
      <c r="J10385" s="293">
        <f ca="1">IF(OFFSET(J10385,-$D10385,0)="n/a","n/a",IF(J$5&gt;OFFSET(J10385,-$D10385,0)+$D10385,$E10385-SUM($G10385:I10385),($E10385-SUM($G10385:I10385))/(OFFSET(J10385,-$D10385,0)-(J$5-$D10385-1))))</f>
        <v>0</v>
      </c>
      <c r="K10385" s="293">
        <f ca="1">IF(OFFSET(K10385,-$D10385,0)="n/a","n/a",IF(K$5&gt;OFFSET(K10385,-$D10385,0)+$D10385,$E10385-SUM($G10385:J10385),($E10385-SUM($G10385:J10385))/(OFFSET(K10385,-$D10385,0)-(K$5-$D10385-1))))</f>
        <v>0</v>
      </c>
      <c r="L10385" s="293">
        <f ca="1">IF(OFFSET(L10385,-$D10385,0)="n/a","n/a",IF(L$5&gt;OFFSET(L10385,-$D10385,0)+$D10385,$E10385-SUM($G10385:K10385),($E10385-SUM($G10385:K10385))/(OFFSET(L10385,-$D10385,0)-(L$5-$D10385-1))))</f>
        <v>0</v>
      </c>
      <c r="M10385" s="293">
        <f ca="1">IF(OFFSET(M10385,-$D10385,0)="n/a","n/a",IF(M$5&gt;OFFSET(M10385,-$D10385,0)+$D10385,$E10385-SUM($G10385:L10385),($E10385-SUM($G10385:L10385))/(OFFSET(M10385,-$D10385,0)-(M$5-$D10385-1))))</f>
        <v>0</v>
      </c>
      <c r="N10385" s="293">
        <f ca="1">IF(OFFSET(N10385,-$D10385,0)="n/a","n/a",IF(N$5&gt;OFFSET(N10385,-$D10385,0)+$D10385,$E10385-SUM($G10385:M10385),($E10385-SUM($G10385:M10385))/(OFFSET(N10385,-$D10385,0)-(N$5-$D10385-1))))</f>
        <v>0</v>
      </c>
    </row>
    <row r="10386" spans="1:14" ht="12.75" hidden="1" customHeight="1" outlineLevel="2" x14ac:dyDescent="0.25">
      <c r="A10386" s="3"/>
      <c r="B10386" s="3"/>
      <c r="C10386" s="392"/>
      <c r="D10386" s="3">
        <v>3</v>
      </c>
      <c r="E10386" s="290">
        <f ca="1"/>
        <v>0</v>
      </c>
      <c r="F10386" s="291"/>
      <c r="G10386" s="294"/>
      <c r="H10386" s="294"/>
      <c r="I10386" s="292"/>
      <c r="J10386" s="293">
        <f ca="1">IF(OFFSET(J10386,-$D10386,0)="n/a","n/a",IF(J$5&gt;OFFSET(J10386,-$D10386,0)+$D10386,$E10386-SUM($G10386:I10386),($E10386-SUM($G10386:I10386))/(OFFSET(J10386,-$D10386,0)-(J$5-$D10386-1))))</f>
        <v>0</v>
      </c>
      <c r="K10386" s="293">
        <f ca="1">IF(OFFSET(K10386,-$D10386,0)="n/a","n/a",IF(K$5&gt;OFFSET(K10386,-$D10386,0)+$D10386,$E10386-SUM($G10386:J10386),($E10386-SUM($G10386:J10386))/(OFFSET(K10386,-$D10386,0)-(K$5-$D10386-1))))</f>
        <v>0</v>
      </c>
      <c r="L10386" s="293">
        <f ca="1">IF(OFFSET(L10386,-$D10386,0)="n/a","n/a",IF(L$5&gt;OFFSET(L10386,-$D10386,0)+$D10386,$E10386-SUM($G10386:K10386),($E10386-SUM($G10386:K10386))/(OFFSET(L10386,-$D10386,0)-(L$5-$D10386-1))))</f>
        <v>0</v>
      </c>
      <c r="M10386" s="293">
        <f ca="1">IF(OFFSET(M10386,-$D10386,0)="n/a","n/a",IF(M$5&gt;OFFSET(M10386,-$D10386,0)+$D10386,$E10386-SUM($G10386:L10386),($E10386-SUM($G10386:L10386))/(OFFSET(M10386,-$D10386,0)-(M$5-$D10386-1))))</f>
        <v>0</v>
      </c>
      <c r="N10386" s="293">
        <f ca="1">IF(OFFSET(N10386,-$D10386,0)="n/a","n/a",IF(N$5&gt;OFFSET(N10386,-$D10386,0)+$D10386,$E10386-SUM($G10386:M10386),($E10386-SUM($G10386:M10386))/(OFFSET(N10386,-$D10386,0)-(N$5-$D10386-1))))</f>
        <v>0</v>
      </c>
    </row>
    <row r="10387" spans="1:14" ht="12.75" hidden="1" customHeight="1" outlineLevel="2" x14ac:dyDescent="0.25">
      <c r="A10387" s="3"/>
      <c r="B10387" s="3"/>
      <c r="C10387" s="392"/>
      <c r="D10387" s="3">
        <v>4</v>
      </c>
      <c r="E10387" s="290">
        <f ca="1"/>
        <v>0</v>
      </c>
      <c r="F10387" s="291"/>
      <c r="G10387" s="294"/>
      <c r="H10387" s="294"/>
      <c r="I10387" s="294"/>
      <c r="J10387" s="292"/>
      <c r="K10387" s="293">
        <f ca="1">IF(OFFSET(K10387,-$D10387,0)="n/a","n/a",IF(K$5&gt;OFFSET(K10387,-$D10387,0)+$D10387,$E10387-SUM($G10387:J10387),($E10387-SUM($G10387:J10387))/(OFFSET(K10387,-$D10387,0)-(K$5-$D10387-1))))</f>
        <v>0</v>
      </c>
      <c r="L10387" s="293">
        <f ca="1">IF(OFFSET(L10387,-$D10387,0)="n/a","n/a",IF(L$5&gt;OFFSET(L10387,-$D10387,0)+$D10387,$E10387-SUM($G10387:K10387),($E10387-SUM($G10387:K10387))/(OFFSET(L10387,-$D10387,0)-(L$5-$D10387-1))))</f>
        <v>0</v>
      </c>
      <c r="M10387" s="293">
        <f ca="1">IF(OFFSET(M10387,-$D10387,0)="n/a","n/a",IF(M$5&gt;OFFSET(M10387,-$D10387,0)+$D10387,$E10387-SUM($G10387:L10387),($E10387-SUM($G10387:L10387))/(OFFSET(M10387,-$D10387,0)-(M$5-$D10387-1))))</f>
        <v>0</v>
      </c>
      <c r="N10387" s="293">
        <f ca="1">IF(OFFSET(N10387,-$D10387,0)="n/a","n/a",IF(N$5&gt;OFFSET(N10387,-$D10387,0)+$D10387,$E10387-SUM($G10387:M10387),($E10387-SUM($G10387:M10387))/(OFFSET(N10387,-$D10387,0)-(N$5-$D10387-1))))</f>
        <v>0</v>
      </c>
    </row>
    <row r="10388" spans="1:14" ht="12.75" hidden="1" customHeight="1" outlineLevel="2" x14ac:dyDescent="0.25">
      <c r="A10388" s="3"/>
      <c r="B10388" s="3"/>
      <c r="C10388" s="392"/>
      <c r="D10388" s="3">
        <v>5</v>
      </c>
      <c r="E10388" s="290">
        <f ca="1"/>
        <v>0</v>
      </c>
      <c r="F10388" s="291"/>
      <c r="G10388" s="294"/>
      <c r="H10388" s="294"/>
      <c r="I10388" s="294"/>
      <c r="J10388" s="294"/>
      <c r="K10388" s="292"/>
      <c r="L10388" s="293">
        <f ca="1">IF(OFFSET(L10388,-$D10388,0)="n/a","n/a",IF(L$5&gt;OFFSET(L10388,-$D10388,0)+$D10388,$E10388-SUM($G10388:K10388),($E10388-SUM($G10388:K10388))/(OFFSET(L10388,-$D10388,0)-(L$5-$D10388-1))))</f>
        <v>0</v>
      </c>
      <c r="M10388" s="293">
        <f ca="1">IF(OFFSET(M10388,-$D10388,0)="n/a","n/a",IF(M$5&gt;OFFSET(M10388,-$D10388,0)+$D10388,$E10388-SUM($G10388:L10388),($E10388-SUM($G10388:L10388))/(OFFSET(M10388,-$D10388,0)-(M$5-$D10388-1))))</f>
        <v>0</v>
      </c>
      <c r="N10388" s="293">
        <f ca="1">IF(OFFSET(N10388,-$D10388,0)="n/a","n/a",IF(N$5&gt;OFFSET(N10388,-$D10388,0)+$D10388,$E10388-SUM($G10388:M10388),($E10388-SUM($G10388:M10388))/(OFFSET(N10388,-$D10388,0)-(N$5-$D10388-1))))</f>
        <v>0</v>
      </c>
    </row>
    <row r="10389" spans="1:14" ht="12.75" hidden="1" customHeight="1" outlineLevel="2" x14ac:dyDescent="0.25">
      <c r="A10389" s="3"/>
      <c r="B10389" s="3"/>
      <c r="C10389" s="392"/>
      <c r="D10389" s="3">
        <v>6</v>
      </c>
      <c r="E10389" s="290">
        <f ca="1"/>
        <v>0</v>
      </c>
      <c r="F10389" s="291"/>
      <c r="G10389" s="294"/>
      <c r="H10389" s="294"/>
      <c r="I10389" s="294"/>
      <c r="J10389" s="294"/>
      <c r="K10389" s="294"/>
      <c r="L10389" s="292"/>
      <c r="M10389" s="293">
        <f ca="1">IF(OFFSET(M10389,-$D10389,0)="n/a","n/a",IF(M$5&gt;OFFSET(M10389,-$D10389,0)+$D10389,$E10389-SUM($G10389:L10389),($E10389-SUM($G10389:L10389))/(OFFSET(M10389,-$D10389,0)-(M$5-$D10389-1))))</f>
        <v>0</v>
      </c>
      <c r="N10389" s="293">
        <f ca="1">IF(OFFSET(N10389,-$D10389,0)="n/a","n/a",IF(N$5&gt;OFFSET(N10389,-$D10389,0)+$D10389,$E10389-SUM($G10389:M10389),($E10389-SUM($G10389:M10389))/(OFFSET(N10389,-$D10389,0)-(N$5-$D10389-1))))</f>
        <v>0</v>
      </c>
    </row>
    <row r="10390" spans="1:14" ht="12.75" hidden="1" customHeight="1" outlineLevel="2" x14ac:dyDescent="0.25">
      <c r="A10390" s="3"/>
      <c r="B10390" s="3"/>
      <c r="C10390" s="392"/>
      <c r="D10390" s="3">
        <v>7</v>
      </c>
      <c r="E10390" s="290">
        <f ca="1"/>
        <v>0</v>
      </c>
      <c r="F10390" s="291"/>
      <c r="G10390" s="294"/>
      <c r="H10390" s="294"/>
      <c r="I10390" s="294"/>
      <c r="J10390" s="294"/>
      <c r="K10390" s="294"/>
      <c r="L10390" s="294"/>
      <c r="M10390" s="292"/>
      <c r="N10390" s="293">
        <f ca="1">IF(OFFSET(N10390,-$D10390,0)="n/a","n/a",IF(N$5&gt;OFFSET(N10390,-$D10390,0)+$D10390,$E10390-SUM($G10390:M10390),($E10390-SUM($G10390:M10390))/(OFFSET(N10390,-$D10390,0)-(N$5-$D10390-1))))</f>
        <v>0</v>
      </c>
    </row>
    <row r="10391" spans="1:14" ht="12.75" hidden="1" customHeight="1" outlineLevel="2" x14ac:dyDescent="0.25">
      <c r="A10391" s="3"/>
      <c r="B10391" s="3"/>
      <c r="C10391" s="392"/>
      <c r="D10391" s="3">
        <v>8</v>
      </c>
      <c r="E10391" s="290">
        <f ca="1"/>
        <v>0</v>
      </c>
      <c r="F10391" s="291"/>
      <c r="G10391" s="294"/>
      <c r="H10391" s="294"/>
      <c r="I10391" s="294"/>
      <c r="J10391" s="294"/>
      <c r="K10391" s="294"/>
      <c r="L10391" s="294"/>
      <c r="M10391" s="294"/>
      <c r="N10391" s="292"/>
    </row>
    <row r="10392" spans="1:14" ht="12.75" hidden="1" customHeight="1" outlineLevel="2" x14ac:dyDescent="0.25">
      <c r="A10392" s="3"/>
      <c r="B10392" s="3"/>
      <c r="C10392" s="392"/>
      <c r="D10392" s="3">
        <v>9</v>
      </c>
      <c r="E10392" s="290" t="e">
        <f ca="1"/>
        <v>#N/A</v>
      </c>
      <c r="F10392" s="291"/>
      <c r="G10392" s="294"/>
      <c r="H10392" s="294"/>
      <c r="I10392" s="294"/>
      <c r="J10392" s="294"/>
      <c r="K10392" s="294"/>
      <c r="L10392" s="294"/>
      <c r="M10392" s="294"/>
      <c r="N10392" s="294"/>
    </row>
    <row r="10393" spans="1:14" ht="12.75" hidden="1" customHeight="1" outlineLevel="2" x14ac:dyDescent="0.25">
      <c r="A10393" s="3"/>
      <c r="B10393" s="3"/>
      <c r="C10393" s="392"/>
      <c r="D10393" s="3">
        <v>10</v>
      </c>
      <c r="E10393" s="290" t="e">
        <f ca="1"/>
        <v>#N/A</v>
      </c>
      <c r="F10393" s="291"/>
      <c r="G10393" s="294"/>
      <c r="H10393" s="294"/>
      <c r="I10393" s="294"/>
      <c r="J10393" s="294"/>
      <c r="K10393" s="294"/>
      <c r="L10393" s="294"/>
      <c r="M10393" s="294"/>
      <c r="N10393" s="294"/>
    </row>
    <row r="10394" spans="1:14" ht="12.75" hidden="1" customHeight="1" outlineLevel="2" x14ac:dyDescent="0.25">
      <c r="A10394" s="3"/>
      <c r="B10394" s="3"/>
      <c r="C10394" s="392"/>
      <c r="D10394" s="3">
        <v>11</v>
      </c>
      <c r="E10394" s="290" t="e">
        <f ca="1"/>
        <v>#N/A</v>
      </c>
      <c r="F10394" s="291"/>
      <c r="G10394" s="294"/>
      <c r="H10394" s="294"/>
      <c r="I10394" s="294"/>
      <c r="J10394" s="294"/>
      <c r="K10394" s="294"/>
      <c r="L10394" s="294"/>
      <c r="M10394" s="294"/>
      <c r="N10394" s="294"/>
    </row>
    <row r="10395" spans="1:14" ht="12.75" hidden="1" customHeight="1" outlineLevel="2" x14ac:dyDescent="0.25">
      <c r="A10395" s="3"/>
      <c r="B10395" s="3"/>
      <c r="C10395" s="392"/>
      <c r="D10395" s="3">
        <v>12</v>
      </c>
      <c r="E10395" s="290" t="e">
        <f ca="1"/>
        <v>#N/A</v>
      </c>
      <c r="F10395" s="291"/>
      <c r="G10395" s="294"/>
      <c r="H10395" s="294"/>
      <c r="I10395" s="294"/>
      <c r="J10395" s="294"/>
      <c r="K10395" s="294"/>
      <c r="L10395" s="294"/>
      <c r="M10395" s="294"/>
      <c r="N10395" s="294"/>
    </row>
    <row r="10396" spans="1:14" ht="12.75" hidden="1" customHeight="1" outlineLevel="2" x14ac:dyDescent="0.25">
      <c r="A10396" s="3"/>
      <c r="B10396" s="3"/>
      <c r="C10396" s="392"/>
      <c r="D10396" s="3">
        <v>13</v>
      </c>
      <c r="E10396" s="290" t="e">
        <f ca="1"/>
        <v>#N/A</v>
      </c>
      <c r="F10396" s="291"/>
      <c r="G10396" s="294"/>
      <c r="H10396" s="294"/>
      <c r="I10396" s="294"/>
      <c r="J10396" s="294"/>
      <c r="K10396" s="294"/>
      <c r="L10396" s="294"/>
      <c r="M10396" s="294"/>
      <c r="N10396" s="294"/>
    </row>
    <row r="10397" spans="1:14" ht="12.75" hidden="1" customHeight="1" outlineLevel="2" x14ac:dyDescent="0.25">
      <c r="A10397" s="3"/>
      <c r="B10397" s="3"/>
      <c r="C10397" s="392"/>
      <c r="D10397" s="3">
        <v>14</v>
      </c>
      <c r="E10397" s="290" t="e">
        <f ca="1"/>
        <v>#N/A</v>
      </c>
      <c r="F10397" s="291"/>
      <c r="G10397" s="294"/>
      <c r="H10397" s="294"/>
      <c r="I10397" s="294"/>
      <c r="J10397" s="294"/>
      <c r="K10397" s="294"/>
      <c r="L10397" s="294"/>
      <c r="M10397" s="294"/>
      <c r="N10397" s="294"/>
    </row>
    <row r="10398" spans="1:14" ht="12.75" hidden="1" customHeight="1" outlineLevel="2" x14ac:dyDescent="0.25">
      <c r="A10398" s="3"/>
      <c r="B10398" s="3"/>
      <c r="C10398" s="392"/>
      <c r="D10398" s="3">
        <v>15</v>
      </c>
      <c r="E10398" s="290" t="e">
        <f ca="1"/>
        <v>#N/A</v>
      </c>
      <c r="F10398" s="291"/>
      <c r="G10398" s="294"/>
      <c r="H10398" s="294"/>
      <c r="I10398" s="294"/>
      <c r="J10398" s="294"/>
      <c r="K10398" s="294"/>
      <c r="L10398" s="294"/>
      <c r="M10398" s="294"/>
      <c r="N10398" s="294"/>
    </row>
    <row r="10399" spans="1:14" ht="12.75" hidden="1" customHeight="1" outlineLevel="1" x14ac:dyDescent="0.25">
      <c r="A10399" s="3"/>
      <c r="B10399" s="145" t="str">
        <f ca="1">B10382</f>
        <v>Asset Type 021</v>
      </c>
      <c r="C10399" s="145" t="str">
        <f ca="1">C10382</f>
        <v>Description - Asset Type 021</v>
      </c>
      <c r="D10399" s="3"/>
      <c r="E10399" s="3"/>
      <c r="F10399" s="106" t="s">
        <v>47</v>
      </c>
      <c r="G10399" s="296">
        <f t="shared" ref="G10399:N10399" si="1042">SUM(G10384:G10398)</f>
        <v>0</v>
      </c>
      <c r="H10399" s="296">
        <f t="shared" ca="1" si="1042"/>
        <v>0</v>
      </c>
      <c r="I10399" s="296">
        <f t="shared" ca="1" si="1042"/>
        <v>0</v>
      </c>
      <c r="J10399" s="296">
        <f t="shared" ca="1" si="1042"/>
        <v>0</v>
      </c>
      <c r="K10399" s="296">
        <f t="shared" ca="1" si="1042"/>
        <v>0</v>
      </c>
      <c r="L10399" s="296">
        <f t="shared" ca="1" si="1042"/>
        <v>0</v>
      </c>
      <c r="M10399" s="296">
        <f t="shared" ca="1" si="1042"/>
        <v>0</v>
      </c>
      <c r="N10399" s="296">
        <f t="shared" ca="1" si="1042"/>
        <v>0</v>
      </c>
    </row>
    <row r="10400" spans="1:14" ht="12.75" hidden="1" customHeight="1" outlineLevel="2" x14ac:dyDescent="0.25">
      <c r="A10400" s="217">
        <f>A10382+1</f>
        <v>22</v>
      </c>
      <c r="B10400" s="22" t="str">
        <f ca="1">OFFSET($B$516,$A10400-1,0)</f>
        <v>Asset Type 022</v>
      </c>
      <c r="C10400" s="22" t="str">
        <f ca="1">OFFSET($C$516,$A10400-1,0)</f>
        <v>Description - Asset Type 022</v>
      </c>
      <c r="D10400" s="3"/>
      <c r="E10400" s="109"/>
      <c r="F10400" s="108" t="s">
        <v>46</v>
      </c>
      <c r="G10400" s="295">
        <f t="shared" ref="G10400:N10400" ca="1" si="1043">VLOOKUP($B10400,$B$516:$N$1015,5+G$5,FALSE)</f>
        <v>0</v>
      </c>
      <c r="H10400" s="295">
        <f t="shared" ca="1" si="1043"/>
        <v>0</v>
      </c>
      <c r="I10400" s="295">
        <f t="shared" ca="1" si="1043"/>
        <v>0</v>
      </c>
      <c r="J10400" s="295">
        <f t="shared" ca="1" si="1043"/>
        <v>0</v>
      </c>
      <c r="K10400" s="295">
        <f t="shared" ca="1" si="1043"/>
        <v>0</v>
      </c>
      <c r="L10400" s="295">
        <f t="shared" ca="1" si="1043"/>
        <v>0</v>
      </c>
      <c r="M10400" s="295">
        <f t="shared" ca="1" si="1043"/>
        <v>0</v>
      </c>
      <c r="N10400" s="295">
        <f t="shared" ca="1" si="1043"/>
        <v>0</v>
      </c>
    </row>
    <row r="10401" spans="1:14" ht="12.75" hidden="1" customHeight="1" outlineLevel="2" x14ac:dyDescent="0.25">
      <c r="A10401" s="3"/>
      <c r="B10401" s="3"/>
      <c r="C10401" s="21"/>
      <c r="D10401" s="3"/>
      <c r="E10401" s="107"/>
      <c r="F10401" s="106" t="s">
        <v>80</v>
      </c>
      <c r="G10401" s="111">
        <f ca="1">VLOOKUP($B10400,'Input Sheet'!$B$515:$N$1014,5+G$5,FALSE)</f>
        <v>0</v>
      </c>
      <c r="H10401" s="111">
        <f ca="1">VLOOKUP($B10400,'Input Sheet'!$B$515:$N$1014,5+H$5,FALSE)</f>
        <v>0</v>
      </c>
      <c r="I10401" s="111">
        <f ca="1">VLOOKUP($B10400,'Input Sheet'!$B$515:$N$1014,5+I$5,FALSE)</f>
        <v>0</v>
      </c>
      <c r="J10401" s="111">
        <f ca="1">VLOOKUP($B10400,'Input Sheet'!$B$515:$N$1014,5+J$5,FALSE)</f>
        <v>0</v>
      </c>
      <c r="K10401" s="111">
        <f ca="1">VLOOKUP($B10400,'Input Sheet'!$B$515:$N$1014,5+K$5,FALSE)</f>
        <v>0</v>
      </c>
      <c r="L10401" s="111">
        <f ca="1">VLOOKUP($B10400,'Input Sheet'!$B$515:$N$1014,5+L$5,FALSE)</f>
        <v>0</v>
      </c>
      <c r="M10401" s="111">
        <f ca="1">VLOOKUP($B10400,'Input Sheet'!$B$515:$N$1014,5+M$5,FALSE)</f>
        <v>0</v>
      </c>
      <c r="N10401" s="111">
        <f ca="1">VLOOKUP($B10400,'Input Sheet'!$B$515:$N$1014,5+N$5,FALSE)</f>
        <v>0</v>
      </c>
    </row>
    <row r="10402" spans="1:14" ht="12.75" hidden="1" customHeight="1" outlineLevel="2" x14ac:dyDescent="0.25">
      <c r="A10402" s="3"/>
      <c r="B10402" s="3"/>
      <c r="C10402" s="3"/>
      <c r="D10402" s="3">
        <v>1</v>
      </c>
      <c r="E10402" s="290">
        <f t="array" aca="1" ref="E10402:E10416" ca="1">TRANSPOSE(G10400:N10400)</f>
        <v>0</v>
      </c>
      <c r="F10402" s="291"/>
      <c r="G10402" s="292"/>
      <c r="H10402" s="293">
        <f ca="1">IF(OFFSET(H10402,-$D10402,0)="n/a","n/a",IF(H$5&gt;OFFSET(H10402,-$D10402,0)+$D10402,$E10402-SUM($G10402:G10402),($E10402-SUM($G10402:G10402))/(OFFSET(H10402,-$D10402,0)-(H$5-$D10402-1))))</f>
        <v>0</v>
      </c>
      <c r="I10402" s="293">
        <f ca="1">IF(OFFSET(I10402,-$D10402,0)="n/a","n/a",IF(I$5&gt;OFFSET(I10402,-$D10402,0)+$D10402,$E10402-SUM($G10402:H10402),($E10402-SUM($G10402:H10402))/(OFFSET(I10402,-$D10402,0)-(I$5-$D10402-1))))</f>
        <v>0</v>
      </c>
      <c r="J10402" s="293">
        <f ca="1">IF(OFFSET(J10402,-$D10402,0)="n/a","n/a",IF(J$5&gt;OFFSET(J10402,-$D10402,0)+$D10402,$E10402-SUM($G10402:I10402),($E10402-SUM($G10402:I10402))/(OFFSET(J10402,-$D10402,0)-(J$5-$D10402-1))))</f>
        <v>0</v>
      </c>
      <c r="K10402" s="293">
        <f ca="1">IF(OFFSET(K10402,-$D10402,0)="n/a","n/a",IF(K$5&gt;OFFSET(K10402,-$D10402,0)+$D10402,$E10402-SUM($G10402:J10402),($E10402-SUM($G10402:J10402))/(OFFSET(K10402,-$D10402,0)-(K$5-$D10402-1))))</f>
        <v>0</v>
      </c>
      <c r="L10402" s="293">
        <f ca="1">IF(OFFSET(L10402,-$D10402,0)="n/a","n/a",IF(L$5&gt;OFFSET(L10402,-$D10402,0)+$D10402,$E10402-SUM($G10402:K10402),($E10402-SUM($G10402:K10402))/(OFFSET(L10402,-$D10402,0)-(L$5-$D10402-1))))</f>
        <v>0</v>
      </c>
      <c r="M10402" s="293">
        <f ca="1">IF(OFFSET(M10402,-$D10402,0)="n/a","n/a",IF(M$5&gt;OFFSET(M10402,-$D10402,0)+$D10402,$E10402-SUM($G10402:L10402),($E10402-SUM($G10402:L10402))/(OFFSET(M10402,-$D10402,0)-(M$5-$D10402-1))))</f>
        <v>0</v>
      </c>
      <c r="N10402" s="293">
        <f ca="1">IF(OFFSET(N10402,-$D10402,0)="n/a","n/a",IF(N$5&gt;OFFSET(N10402,-$D10402,0)+$D10402,$E10402-SUM($G10402:M10402),($E10402-SUM($G10402:M10402))/(OFFSET(N10402,-$D10402,0)-(N$5-$D10402-1))))</f>
        <v>0</v>
      </c>
    </row>
    <row r="10403" spans="1:14" ht="12.75" hidden="1" customHeight="1" outlineLevel="2" x14ac:dyDescent="0.25">
      <c r="A10403" s="3"/>
      <c r="B10403" s="3"/>
      <c r="C10403" s="392" t="s">
        <v>48</v>
      </c>
      <c r="D10403" s="3">
        <v>2</v>
      </c>
      <c r="E10403" s="290">
        <f ca="1"/>
        <v>0</v>
      </c>
      <c r="F10403" s="291"/>
      <c r="G10403" s="294"/>
      <c r="H10403" s="292"/>
      <c r="I10403" s="293">
        <f ca="1">IF(OFFSET(I10403,-$D10403,0)="n/a","n/a",IF(I$5&gt;OFFSET(I10403,-$D10403,0)+$D10403,$E10403-SUM($G10403:H10403),($E10403-SUM($G10403:H10403))/(OFFSET(I10403,-$D10403,0)-(I$5-$D10403-1))))</f>
        <v>0</v>
      </c>
      <c r="J10403" s="293">
        <f ca="1">IF(OFFSET(J10403,-$D10403,0)="n/a","n/a",IF(J$5&gt;OFFSET(J10403,-$D10403,0)+$D10403,$E10403-SUM($G10403:I10403),($E10403-SUM($G10403:I10403))/(OFFSET(J10403,-$D10403,0)-(J$5-$D10403-1))))</f>
        <v>0</v>
      </c>
      <c r="K10403" s="293">
        <f ca="1">IF(OFFSET(K10403,-$D10403,0)="n/a","n/a",IF(K$5&gt;OFFSET(K10403,-$D10403,0)+$D10403,$E10403-SUM($G10403:J10403),($E10403-SUM($G10403:J10403))/(OFFSET(K10403,-$D10403,0)-(K$5-$D10403-1))))</f>
        <v>0</v>
      </c>
      <c r="L10403" s="293">
        <f ca="1">IF(OFFSET(L10403,-$D10403,0)="n/a","n/a",IF(L$5&gt;OFFSET(L10403,-$D10403,0)+$D10403,$E10403-SUM($G10403:K10403),($E10403-SUM($G10403:K10403))/(OFFSET(L10403,-$D10403,0)-(L$5-$D10403-1))))</f>
        <v>0</v>
      </c>
      <c r="M10403" s="293">
        <f ca="1">IF(OFFSET(M10403,-$D10403,0)="n/a","n/a",IF(M$5&gt;OFFSET(M10403,-$D10403,0)+$D10403,$E10403-SUM($G10403:L10403),($E10403-SUM($G10403:L10403))/(OFFSET(M10403,-$D10403,0)-(M$5-$D10403-1))))</f>
        <v>0</v>
      </c>
      <c r="N10403" s="293">
        <f ca="1">IF(OFFSET(N10403,-$D10403,0)="n/a","n/a",IF(N$5&gt;OFFSET(N10403,-$D10403,0)+$D10403,$E10403-SUM($G10403:M10403),($E10403-SUM($G10403:M10403))/(OFFSET(N10403,-$D10403,0)-(N$5-$D10403-1))))</f>
        <v>0</v>
      </c>
    </row>
    <row r="10404" spans="1:14" ht="12.75" hidden="1" customHeight="1" outlineLevel="2" x14ac:dyDescent="0.25">
      <c r="A10404" s="3"/>
      <c r="B10404" s="3"/>
      <c r="C10404" s="392"/>
      <c r="D10404" s="3">
        <v>3</v>
      </c>
      <c r="E10404" s="290">
        <f ca="1"/>
        <v>0</v>
      </c>
      <c r="F10404" s="291"/>
      <c r="G10404" s="294"/>
      <c r="H10404" s="294"/>
      <c r="I10404" s="292"/>
      <c r="J10404" s="293">
        <f ca="1">IF(OFFSET(J10404,-$D10404,0)="n/a","n/a",IF(J$5&gt;OFFSET(J10404,-$D10404,0)+$D10404,$E10404-SUM($G10404:I10404),($E10404-SUM($G10404:I10404))/(OFFSET(J10404,-$D10404,0)-(J$5-$D10404-1))))</f>
        <v>0</v>
      </c>
      <c r="K10404" s="293">
        <f ca="1">IF(OFFSET(K10404,-$D10404,0)="n/a","n/a",IF(K$5&gt;OFFSET(K10404,-$D10404,0)+$D10404,$E10404-SUM($G10404:J10404),($E10404-SUM($G10404:J10404))/(OFFSET(K10404,-$D10404,0)-(K$5-$D10404-1))))</f>
        <v>0</v>
      </c>
      <c r="L10404" s="293">
        <f ca="1">IF(OFFSET(L10404,-$D10404,0)="n/a","n/a",IF(L$5&gt;OFFSET(L10404,-$D10404,0)+$D10404,$E10404-SUM($G10404:K10404),($E10404-SUM($G10404:K10404))/(OFFSET(L10404,-$D10404,0)-(L$5-$D10404-1))))</f>
        <v>0</v>
      </c>
      <c r="M10404" s="293">
        <f ca="1">IF(OFFSET(M10404,-$D10404,0)="n/a","n/a",IF(M$5&gt;OFFSET(M10404,-$D10404,0)+$D10404,$E10404-SUM($G10404:L10404),($E10404-SUM($G10404:L10404))/(OFFSET(M10404,-$D10404,0)-(M$5-$D10404-1))))</f>
        <v>0</v>
      </c>
      <c r="N10404" s="293">
        <f ca="1">IF(OFFSET(N10404,-$D10404,0)="n/a","n/a",IF(N$5&gt;OFFSET(N10404,-$D10404,0)+$D10404,$E10404-SUM($G10404:M10404),($E10404-SUM($G10404:M10404))/(OFFSET(N10404,-$D10404,0)-(N$5-$D10404-1))))</f>
        <v>0</v>
      </c>
    </row>
    <row r="10405" spans="1:14" ht="12.75" hidden="1" customHeight="1" outlineLevel="2" x14ac:dyDescent="0.25">
      <c r="A10405" s="3"/>
      <c r="B10405" s="3"/>
      <c r="C10405" s="392"/>
      <c r="D10405" s="3">
        <v>4</v>
      </c>
      <c r="E10405" s="290">
        <f ca="1"/>
        <v>0</v>
      </c>
      <c r="F10405" s="291"/>
      <c r="G10405" s="294"/>
      <c r="H10405" s="294"/>
      <c r="I10405" s="294"/>
      <c r="J10405" s="292"/>
      <c r="K10405" s="293">
        <f ca="1">IF(OFFSET(K10405,-$D10405,0)="n/a","n/a",IF(K$5&gt;OFFSET(K10405,-$D10405,0)+$D10405,$E10405-SUM($G10405:J10405),($E10405-SUM($G10405:J10405))/(OFFSET(K10405,-$D10405,0)-(K$5-$D10405-1))))</f>
        <v>0</v>
      </c>
      <c r="L10405" s="293">
        <f ca="1">IF(OFFSET(L10405,-$D10405,0)="n/a","n/a",IF(L$5&gt;OFFSET(L10405,-$D10405,0)+$D10405,$E10405-SUM($G10405:K10405),($E10405-SUM($G10405:K10405))/(OFFSET(L10405,-$D10405,0)-(L$5-$D10405-1))))</f>
        <v>0</v>
      </c>
      <c r="M10405" s="293">
        <f ca="1">IF(OFFSET(M10405,-$D10405,0)="n/a","n/a",IF(M$5&gt;OFFSET(M10405,-$D10405,0)+$D10405,$E10405-SUM($G10405:L10405),($E10405-SUM($G10405:L10405))/(OFFSET(M10405,-$D10405,0)-(M$5-$D10405-1))))</f>
        <v>0</v>
      </c>
      <c r="N10405" s="293">
        <f ca="1">IF(OFFSET(N10405,-$D10405,0)="n/a","n/a",IF(N$5&gt;OFFSET(N10405,-$D10405,0)+$D10405,$E10405-SUM($G10405:M10405),($E10405-SUM($G10405:M10405))/(OFFSET(N10405,-$D10405,0)-(N$5-$D10405-1))))</f>
        <v>0</v>
      </c>
    </row>
    <row r="10406" spans="1:14" ht="12.75" hidden="1" customHeight="1" outlineLevel="2" x14ac:dyDescent="0.25">
      <c r="A10406" s="3"/>
      <c r="B10406" s="3"/>
      <c r="C10406" s="392"/>
      <c r="D10406" s="3">
        <v>5</v>
      </c>
      <c r="E10406" s="290">
        <f ca="1"/>
        <v>0</v>
      </c>
      <c r="F10406" s="291"/>
      <c r="G10406" s="294"/>
      <c r="H10406" s="294"/>
      <c r="I10406" s="294"/>
      <c r="J10406" s="294"/>
      <c r="K10406" s="292"/>
      <c r="L10406" s="293">
        <f ca="1">IF(OFFSET(L10406,-$D10406,0)="n/a","n/a",IF(L$5&gt;OFFSET(L10406,-$D10406,0)+$D10406,$E10406-SUM($G10406:K10406),($E10406-SUM($G10406:K10406))/(OFFSET(L10406,-$D10406,0)-(L$5-$D10406-1))))</f>
        <v>0</v>
      </c>
      <c r="M10406" s="293">
        <f ca="1">IF(OFFSET(M10406,-$D10406,0)="n/a","n/a",IF(M$5&gt;OFFSET(M10406,-$D10406,0)+$D10406,$E10406-SUM($G10406:L10406),($E10406-SUM($G10406:L10406))/(OFFSET(M10406,-$D10406,0)-(M$5-$D10406-1))))</f>
        <v>0</v>
      </c>
      <c r="N10406" s="293">
        <f ca="1">IF(OFFSET(N10406,-$D10406,0)="n/a","n/a",IF(N$5&gt;OFFSET(N10406,-$D10406,0)+$D10406,$E10406-SUM($G10406:M10406),($E10406-SUM($G10406:M10406))/(OFFSET(N10406,-$D10406,0)-(N$5-$D10406-1))))</f>
        <v>0</v>
      </c>
    </row>
    <row r="10407" spans="1:14" ht="12.75" hidden="1" customHeight="1" outlineLevel="2" x14ac:dyDescent="0.25">
      <c r="A10407" s="3"/>
      <c r="B10407" s="3"/>
      <c r="C10407" s="392"/>
      <c r="D10407" s="3">
        <v>6</v>
      </c>
      <c r="E10407" s="290">
        <f ca="1"/>
        <v>0</v>
      </c>
      <c r="F10407" s="291"/>
      <c r="G10407" s="294"/>
      <c r="H10407" s="294"/>
      <c r="I10407" s="294"/>
      <c r="J10407" s="294"/>
      <c r="K10407" s="294"/>
      <c r="L10407" s="292"/>
      <c r="M10407" s="293">
        <f ca="1">IF(OFFSET(M10407,-$D10407,0)="n/a","n/a",IF(M$5&gt;OFFSET(M10407,-$D10407,0)+$D10407,$E10407-SUM($G10407:L10407),($E10407-SUM($G10407:L10407))/(OFFSET(M10407,-$D10407,0)-(M$5-$D10407-1))))</f>
        <v>0</v>
      </c>
      <c r="N10407" s="293">
        <f ca="1">IF(OFFSET(N10407,-$D10407,0)="n/a","n/a",IF(N$5&gt;OFFSET(N10407,-$D10407,0)+$D10407,$E10407-SUM($G10407:M10407),($E10407-SUM($G10407:M10407))/(OFFSET(N10407,-$D10407,0)-(N$5-$D10407-1))))</f>
        <v>0</v>
      </c>
    </row>
    <row r="10408" spans="1:14" ht="12.75" hidden="1" customHeight="1" outlineLevel="2" x14ac:dyDescent="0.25">
      <c r="A10408" s="3"/>
      <c r="B10408" s="3"/>
      <c r="C10408" s="392"/>
      <c r="D10408" s="3">
        <v>7</v>
      </c>
      <c r="E10408" s="290">
        <f ca="1"/>
        <v>0</v>
      </c>
      <c r="F10408" s="291"/>
      <c r="G10408" s="294"/>
      <c r="H10408" s="294"/>
      <c r="I10408" s="294"/>
      <c r="J10408" s="294"/>
      <c r="K10408" s="294"/>
      <c r="L10408" s="294"/>
      <c r="M10408" s="292"/>
      <c r="N10408" s="293">
        <f ca="1">IF(OFFSET(N10408,-$D10408,0)="n/a","n/a",IF(N$5&gt;OFFSET(N10408,-$D10408,0)+$D10408,$E10408-SUM($G10408:M10408),($E10408-SUM($G10408:M10408))/(OFFSET(N10408,-$D10408,0)-(N$5-$D10408-1))))</f>
        <v>0</v>
      </c>
    </row>
    <row r="10409" spans="1:14" ht="12.75" hidden="1" customHeight="1" outlineLevel="2" x14ac:dyDescent="0.25">
      <c r="A10409" s="3"/>
      <c r="B10409" s="3"/>
      <c r="C10409" s="392"/>
      <c r="D10409" s="3">
        <v>8</v>
      </c>
      <c r="E10409" s="290">
        <f ca="1"/>
        <v>0</v>
      </c>
      <c r="F10409" s="291"/>
      <c r="G10409" s="294"/>
      <c r="H10409" s="294"/>
      <c r="I10409" s="294"/>
      <c r="J10409" s="294"/>
      <c r="K10409" s="294"/>
      <c r="L10409" s="294"/>
      <c r="M10409" s="294"/>
      <c r="N10409" s="292"/>
    </row>
    <row r="10410" spans="1:14" ht="12.75" hidden="1" customHeight="1" outlineLevel="2" x14ac:dyDescent="0.25">
      <c r="A10410" s="3"/>
      <c r="B10410" s="3"/>
      <c r="C10410" s="392"/>
      <c r="D10410" s="3">
        <v>9</v>
      </c>
      <c r="E10410" s="290" t="e">
        <f ca="1"/>
        <v>#N/A</v>
      </c>
      <c r="F10410" s="291"/>
      <c r="G10410" s="294"/>
      <c r="H10410" s="294"/>
      <c r="I10410" s="294"/>
      <c r="J10410" s="294"/>
      <c r="K10410" s="294"/>
      <c r="L10410" s="294"/>
      <c r="M10410" s="294"/>
      <c r="N10410" s="294"/>
    </row>
    <row r="10411" spans="1:14" ht="12.75" hidden="1" customHeight="1" outlineLevel="2" x14ac:dyDescent="0.25">
      <c r="A10411" s="3"/>
      <c r="B10411" s="3"/>
      <c r="C10411" s="392"/>
      <c r="D10411" s="3">
        <v>10</v>
      </c>
      <c r="E10411" s="290" t="e">
        <f ca="1"/>
        <v>#N/A</v>
      </c>
      <c r="F10411" s="291"/>
      <c r="G10411" s="294"/>
      <c r="H10411" s="294"/>
      <c r="I10411" s="294"/>
      <c r="J10411" s="294"/>
      <c r="K10411" s="294"/>
      <c r="L10411" s="294"/>
      <c r="M10411" s="294"/>
      <c r="N10411" s="294"/>
    </row>
    <row r="10412" spans="1:14" ht="12.75" hidden="1" customHeight="1" outlineLevel="2" x14ac:dyDescent="0.25">
      <c r="A10412" s="3"/>
      <c r="B10412" s="3"/>
      <c r="C10412" s="392"/>
      <c r="D10412" s="3">
        <v>11</v>
      </c>
      <c r="E10412" s="290" t="e">
        <f ca="1"/>
        <v>#N/A</v>
      </c>
      <c r="F10412" s="291"/>
      <c r="G10412" s="294"/>
      <c r="H10412" s="294"/>
      <c r="I10412" s="294"/>
      <c r="J10412" s="294"/>
      <c r="K10412" s="294"/>
      <c r="L10412" s="294"/>
      <c r="M10412" s="294"/>
      <c r="N10412" s="294"/>
    </row>
    <row r="10413" spans="1:14" ht="12.75" hidden="1" customHeight="1" outlineLevel="2" x14ac:dyDescent="0.25">
      <c r="A10413" s="3"/>
      <c r="B10413" s="3"/>
      <c r="C10413" s="392"/>
      <c r="D10413" s="3">
        <v>12</v>
      </c>
      <c r="E10413" s="290" t="e">
        <f ca="1"/>
        <v>#N/A</v>
      </c>
      <c r="F10413" s="291"/>
      <c r="G10413" s="294"/>
      <c r="H10413" s="294"/>
      <c r="I10413" s="294"/>
      <c r="J10413" s="294"/>
      <c r="K10413" s="294"/>
      <c r="L10413" s="294"/>
      <c r="M10413" s="294"/>
      <c r="N10413" s="294"/>
    </row>
    <row r="10414" spans="1:14" ht="12.75" hidden="1" customHeight="1" outlineLevel="2" x14ac:dyDescent="0.25">
      <c r="A10414" s="3"/>
      <c r="B10414" s="3"/>
      <c r="C10414" s="392"/>
      <c r="D10414" s="3">
        <v>13</v>
      </c>
      <c r="E10414" s="290" t="e">
        <f ca="1"/>
        <v>#N/A</v>
      </c>
      <c r="F10414" s="291"/>
      <c r="G10414" s="294"/>
      <c r="H10414" s="294"/>
      <c r="I10414" s="294"/>
      <c r="J10414" s="294"/>
      <c r="K10414" s="294"/>
      <c r="L10414" s="294"/>
      <c r="M10414" s="294"/>
      <c r="N10414" s="294"/>
    </row>
    <row r="10415" spans="1:14" ht="12.75" hidden="1" customHeight="1" outlineLevel="2" x14ac:dyDescent="0.25">
      <c r="A10415" s="3"/>
      <c r="B10415" s="3"/>
      <c r="C10415" s="392"/>
      <c r="D10415" s="3">
        <v>14</v>
      </c>
      <c r="E10415" s="290" t="e">
        <f ca="1"/>
        <v>#N/A</v>
      </c>
      <c r="F10415" s="291"/>
      <c r="G10415" s="294"/>
      <c r="H10415" s="294"/>
      <c r="I10415" s="294"/>
      <c r="J10415" s="294"/>
      <c r="K10415" s="294"/>
      <c r="L10415" s="294"/>
      <c r="M10415" s="294"/>
      <c r="N10415" s="294"/>
    </row>
    <row r="10416" spans="1:14" ht="12.75" hidden="1" customHeight="1" outlineLevel="2" x14ac:dyDescent="0.25">
      <c r="A10416" s="3"/>
      <c r="B10416" s="3"/>
      <c r="C10416" s="392"/>
      <c r="D10416" s="3">
        <v>15</v>
      </c>
      <c r="E10416" s="290" t="e">
        <f ca="1"/>
        <v>#N/A</v>
      </c>
      <c r="F10416" s="291"/>
      <c r="G10416" s="294"/>
      <c r="H10416" s="294"/>
      <c r="I10416" s="294"/>
      <c r="J10416" s="294"/>
      <c r="K10416" s="294"/>
      <c r="L10416" s="294"/>
      <c r="M10416" s="294"/>
      <c r="N10416" s="294"/>
    </row>
    <row r="10417" spans="1:14" ht="12.75" hidden="1" customHeight="1" outlineLevel="1" x14ac:dyDescent="0.25">
      <c r="A10417" s="3"/>
      <c r="B10417" s="145" t="str">
        <f ca="1">B10400</f>
        <v>Asset Type 022</v>
      </c>
      <c r="C10417" s="145" t="str">
        <f ca="1">C10400</f>
        <v>Description - Asset Type 022</v>
      </c>
      <c r="D10417" s="3"/>
      <c r="E10417" s="3"/>
      <c r="F10417" s="106" t="s">
        <v>47</v>
      </c>
      <c r="G10417" s="296">
        <f t="shared" ref="G10417:N10417" si="1044">SUM(G10402:G10416)</f>
        <v>0</v>
      </c>
      <c r="H10417" s="296">
        <f t="shared" ca="1" si="1044"/>
        <v>0</v>
      </c>
      <c r="I10417" s="296">
        <f t="shared" ca="1" si="1044"/>
        <v>0</v>
      </c>
      <c r="J10417" s="296">
        <f t="shared" ca="1" si="1044"/>
        <v>0</v>
      </c>
      <c r="K10417" s="296">
        <f t="shared" ca="1" si="1044"/>
        <v>0</v>
      </c>
      <c r="L10417" s="296">
        <f t="shared" ca="1" si="1044"/>
        <v>0</v>
      </c>
      <c r="M10417" s="296">
        <f t="shared" ca="1" si="1044"/>
        <v>0</v>
      </c>
      <c r="N10417" s="296">
        <f t="shared" ca="1" si="1044"/>
        <v>0</v>
      </c>
    </row>
    <row r="10418" spans="1:14" ht="12.75" hidden="1" customHeight="1" outlineLevel="2" x14ac:dyDescent="0.25">
      <c r="A10418" s="217">
        <f>A10400+1</f>
        <v>23</v>
      </c>
      <c r="B10418" s="22" t="str">
        <f ca="1">OFFSET($B$516,$A10418-1,0)</f>
        <v>Asset Type 023</v>
      </c>
      <c r="C10418" s="22" t="str">
        <f ca="1">OFFSET($C$516,$A10418-1,0)</f>
        <v>Description - Asset Type 023</v>
      </c>
      <c r="D10418" s="3"/>
      <c r="E10418" s="109"/>
      <c r="F10418" s="108" t="s">
        <v>46</v>
      </c>
      <c r="G10418" s="295">
        <f t="shared" ref="G10418:N10418" ca="1" si="1045">VLOOKUP($B10418,$B$516:$N$1015,5+G$5,FALSE)</f>
        <v>0</v>
      </c>
      <c r="H10418" s="295">
        <f t="shared" ca="1" si="1045"/>
        <v>0</v>
      </c>
      <c r="I10418" s="295">
        <f t="shared" ca="1" si="1045"/>
        <v>0</v>
      </c>
      <c r="J10418" s="295">
        <f t="shared" ca="1" si="1045"/>
        <v>0</v>
      </c>
      <c r="K10418" s="295">
        <f t="shared" ca="1" si="1045"/>
        <v>0</v>
      </c>
      <c r="L10418" s="295">
        <f t="shared" ca="1" si="1045"/>
        <v>0</v>
      </c>
      <c r="M10418" s="295">
        <f t="shared" ca="1" si="1045"/>
        <v>0</v>
      </c>
      <c r="N10418" s="295">
        <f t="shared" ca="1" si="1045"/>
        <v>0</v>
      </c>
    </row>
    <row r="10419" spans="1:14" ht="12.75" hidden="1" customHeight="1" outlineLevel="2" x14ac:dyDescent="0.25">
      <c r="A10419" s="3"/>
      <c r="B10419" s="3"/>
      <c r="C10419" s="21"/>
      <c r="D10419" s="3"/>
      <c r="E10419" s="107"/>
      <c r="F10419" s="106" t="s">
        <v>80</v>
      </c>
      <c r="G10419" s="111">
        <f ca="1">VLOOKUP($B10418,'Input Sheet'!$B$515:$N$1014,5+G$5,FALSE)</f>
        <v>0</v>
      </c>
      <c r="H10419" s="111">
        <f ca="1">VLOOKUP($B10418,'Input Sheet'!$B$515:$N$1014,5+H$5,FALSE)</f>
        <v>0</v>
      </c>
      <c r="I10419" s="111">
        <f ca="1">VLOOKUP($B10418,'Input Sheet'!$B$515:$N$1014,5+I$5,FALSE)</f>
        <v>0</v>
      </c>
      <c r="J10419" s="111">
        <f ca="1">VLOOKUP($B10418,'Input Sheet'!$B$515:$N$1014,5+J$5,FALSE)</f>
        <v>0</v>
      </c>
      <c r="K10419" s="111">
        <f ca="1">VLOOKUP($B10418,'Input Sheet'!$B$515:$N$1014,5+K$5,FALSE)</f>
        <v>0</v>
      </c>
      <c r="L10419" s="111">
        <f ca="1">VLOOKUP($B10418,'Input Sheet'!$B$515:$N$1014,5+L$5,FALSE)</f>
        <v>0</v>
      </c>
      <c r="M10419" s="111">
        <f ca="1">VLOOKUP($B10418,'Input Sheet'!$B$515:$N$1014,5+M$5,FALSE)</f>
        <v>0</v>
      </c>
      <c r="N10419" s="111">
        <f ca="1">VLOOKUP($B10418,'Input Sheet'!$B$515:$N$1014,5+N$5,FALSE)</f>
        <v>0</v>
      </c>
    </row>
    <row r="10420" spans="1:14" ht="12.75" hidden="1" customHeight="1" outlineLevel="2" x14ac:dyDescent="0.25">
      <c r="A10420" s="3"/>
      <c r="B10420" s="3"/>
      <c r="C10420" s="3"/>
      <c r="D10420" s="3">
        <v>1</v>
      </c>
      <c r="E10420" s="290">
        <f t="array" aca="1" ref="E10420:E10434" ca="1">TRANSPOSE(G10418:N10418)</f>
        <v>0</v>
      </c>
      <c r="F10420" s="291"/>
      <c r="G10420" s="292"/>
      <c r="H10420" s="293">
        <f ca="1">IF(OFFSET(H10420,-$D10420,0)="n/a","n/a",IF(H$5&gt;OFFSET(H10420,-$D10420,0)+$D10420,$E10420-SUM($G10420:G10420),($E10420-SUM($G10420:G10420))/(OFFSET(H10420,-$D10420,0)-(H$5-$D10420-1))))</f>
        <v>0</v>
      </c>
      <c r="I10420" s="293">
        <f ca="1">IF(OFFSET(I10420,-$D10420,0)="n/a","n/a",IF(I$5&gt;OFFSET(I10420,-$D10420,0)+$D10420,$E10420-SUM($G10420:H10420),($E10420-SUM($G10420:H10420))/(OFFSET(I10420,-$D10420,0)-(I$5-$D10420-1))))</f>
        <v>0</v>
      </c>
      <c r="J10420" s="293">
        <f ca="1">IF(OFFSET(J10420,-$D10420,0)="n/a","n/a",IF(J$5&gt;OFFSET(J10420,-$D10420,0)+$D10420,$E10420-SUM($G10420:I10420),($E10420-SUM($G10420:I10420))/(OFFSET(J10420,-$D10420,0)-(J$5-$D10420-1))))</f>
        <v>0</v>
      </c>
      <c r="K10420" s="293">
        <f ca="1">IF(OFFSET(K10420,-$D10420,0)="n/a","n/a",IF(K$5&gt;OFFSET(K10420,-$D10420,0)+$D10420,$E10420-SUM($G10420:J10420),($E10420-SUM($G10420:J10420))/(OFFSET(K10420,-$D10420,0)-(K$5-$D10420-1))))</f>
        <v>0</v>
      </c>
      <c r="L10420" s="293">
        <f ca="1">IF(OFFSET(L10420,-$D10420,0)="n/a","n/a",IF(L$5&gt;OFFSET(L10420,-$D10420,0)+$D10420,$E10420-SUM($G10420:K10420),($E10420-SUM($G10420:K10420))/(OFFSET(L10420,-$D10420,0)-(L$5-$D10420-1))))</f>
        <v>0</v>
      </c>
      <c r="M10420" s="293">
        <f ca="1">IF(OFFSET(M10420,-$D10420,0)="n/a","n/a",IF(M$5&gt;OFFSET(M10420,-$D10420,0)+$D10420,$E10420-SUM($G10420:L10420),($E10420-SUM($G10420:L10420))/(OFFSET(M10420,-$D10420,0)-(M$5-$D10420-1))))</f>
        <v>0</v>
      </c>
      <c r="N10420" s="293">
        <f ca="1">IF(OFFSET(N10420,-$D10420,0)="n/a","n/a",IF(N$5&gt;OFFSET(N10420,-$D10420,0)+$D10420,$E10420-SUM($G10420:M10420),($E10420-SUM($G10420:M10420))/(OFFSET(N10420,-$D10420,0)-(N$5-$D10420-1))))</f>
        <v>0</v>
      </c>
    </row>
    <row r="10421" spans="1:14" ht="12.75" hidden="1" customHeight="1" outlineLevel="2" x14ac:dyDescent="0.25">
      <c r="A10421" s="3"/>
      <c r="B10421" s="3"/>
      <c r="C10421" s="392" t="s">
        <v>48</v>
      </c>
      <c r="D10421" s="3">
        <v>2</v>
      </c>
      <c r="E10421" s="290">
        <f ca="1"/>
        <v>0</v>
      </c>
      <c r="F10421" s="291"/>
      <c r="G10421" s="294"/>
      <c r="H10421" s="292"/>
      <c r="I10421" s="293">
        <f ca="1">IF(OFFSET(I10421,-$D10421,0)="n/a","n/a",IF(I$5&gt;OFFSET(I10421,-$D10421,0)+$D10421,$E10421-SUM($G10421:H10421),($E10421-SUM($G10421:H10421))/(OFFSET(I10421,-$D10421,0)-(I$5-$D10421-1))))</f>
        <v>0</v>
      </c>
      <c r="J10421" s="293">
        <f ca="1">IF(OFFSET(J10421,-$D10421,0)="n/a","n/a",IF(J$5&gt;OFFSET(J10421,-$D10421,0)+$D10421,$E10421-SUM($G10421:I10421),($E10421-SUM($G10421:I10421))/(OFFSET(J10421,-$D10421,0)-(J$5-$D10421-1))))</f>
        <v>0</v>
      </c>
      <c r="K10421" s="293">
        <f ca="1">IF(OFFSET(K10421,-$D10421,0)="n/a","n/a",IF(K$5&gt;OFFSET(K10421,-$D10421,0)+$D10421,$E10421-SUM($G10421:J10421),($E10421-SUM($G10421:J10421))/(OFFSET(K10421,-$D10421,0)-(K$5-$D10421-1))))</f>
        <v>0</v>
      </c>
      <c r="L10421" s="293">
        <f ca="1">IF(OFFSET(L10421,-$D10421,0)="n/a","n/a",IF(L$5&gt;OFFSET(L10421,-$D10421,0)+$D10421,$E10421-SUM($G10421:K10421),($E10421-SUM($G10421:K10421))/(OFFSET(L10421,-$D10421,0)-(L$5-$D10421-1))))</f>
        <v>0</v>
      </c>
      <c r="M10421" s="293">
        <f ca="1">IF(OFFSET(M10421,-$D10421,0)="n/a","n/a",IF(M$5&gt;OFFSET(M10421,-$D10421,0)+$D10421,$E10421-SUM($G10421:L10421),($E10421-SUM($G10421:L10421))/(OFFSET(M10421,-$D10421,0)-(M$5-$D10421-1))))</f>
        <v>0</v>
      </c>
      <c r="N10421" s="293">
        <f ca="1">IF(OFFSET(N10421,-$D10421,0)="n/a","n/a",IF(N$5&gt;OFFSET(N10421,-$D10421,0)+$D10421,$E10421-SUM($G10421:M10421),($E10421-SUM($G10421:M10421))/(OFFSET(N10421,-$D10421,0)-(N$5-$D10421-1))))</f>
        <v>0</v>
      </c>
    </row>
    <row r="10422" spans="1:14" ht="12.75" hidden="1" customHeight="1" outlineLevel="2" x14ac:dyDescent="0.25">
      <c r="A10422" s="3"/>
      <c r="B10422" s="3"/>
      <c r="C10422" s="392"/>
      <c r="D10422" s="3">
        <v>3</v>
      </c>
      <c r="E10422" s="290">
        <f ca="1"/>
        <v>0</v>
      </c>
      <c r="F10422" s="291"/>
      <c r="G10422" s="294"/>
      <c r="H10422" s="294"/>
      <c r="I10422" s="292"/>
      <c r="J10422" s="293">
        <f ca="1">IF(OFFSET(J10422,-$D10422,0)="n/a","n/a",IF(J$5&gt;OFFSET(J10422,-$D10422,0)+$D10422,$E10422-SUM($G10422:I10422),($E10422-SUM($G10422:I10422))/(OFFSET(J10422,-$D10422,0)-(J$5-$D10422-1))))</f>
        <v>0</v>
      </c>
      <c r="K10422" s="293">
        <f ca="1">IF(OFFSET(K10422,-$D10422,0)="n/a","n/a",IF(K$5&gt;OFFSET(K10422,-$D10422,0)+$D10422,$E10422-SUM($G10422:J10422),($E10422-SUM($G10422:J10422))/(OFFSET(K10422,-$D10422,0)-(K$5-$D10422-1))))</f>
        <v>0</v>
      </c>
      <c r="L10422" s="293">
        <f ca="1">IF(OFFSET(L10422,-$D10422,0)="n/a","n/a",IF(L$5&gt;OFFSET(L10422,-$D10422,0)+$D10422,$E10422-SUM($G10422:K10422),($E10422-SUM($G10422:K10422))/(OFFSET(L10422,-$D10422,0)-(L$5-$D10422-1))))</f>
        <v>0</v>
      </c>
      <c r="M10422" s="293">
        <f ca="1">IF(OFFSET(M10422,-$D10422,0)="n/a","n/a",IF(M$5&gt;OFFSET(M10422,-$D10422,0)+$D10422,$E10422-SUM($G10422:L10422),($E10422-SUM($G10422:L10422))/(OFFSET(M10422,-$D10422,0)-(M$5-$D10422-1))))</f>
        <v>0</v>
      </c>
      <c r="N10422" s="293">
        <f ca="1">IF(OFFSET(N10422,-$D10422,0)="n/a","n/a",IF(N$5&gt;OFFSET(N10422,-$D10422,0)+$D10422,$E10422-SUM($G10422:M10422),($E10422-SUM($G10422:M10422))/(OFFSET(N10422,-$D10422,0)-(N$5-$D10422-1))))</f>
        <v>0</v>
      </c>
    </row>
    <row r="10423" spans="1:14" ht="12.75" hidden="1" customHeight="1" outlineLevel="2" x14ac:dyDescent="0.25">
      <c r="A10423" s="3"/>
      <c r="B10423" s="3"/>
      <c r="C10423" s="392"/>
      <c r="D10423" s="3">
        <v>4</v>
      </c>
      <c r="E10423" s="290">
        <f ca="1"/>
        <v>0</v>
      </c>
      <c r="F10423" s="291"/>
      <c r="G10423" s="294"/>
      <c r="H10423" s="294"/>
      <c r="I10423" s="294"/>
      <c r="J10423" s="292"/>
      <c r="K10423" s="293">
        <f ca="1">IF(OFFSET(K10423,-$D10423,0)="n/a","n/a",IF(K$5&gt;OFFSET(K10423,-$D10423,0)+$D10423,$E10423-SUM($G10423:J10423),($E10423-SUM($G10423:J10423))/(OFFSET(K10423,-$D10423,0)-(K$5-$D10423-1))))</f>
        <v>0</v>
      </c>
      <c r="L10423" s="293">
        <f ca="1">IF(OFFSET(L10423,-$D10423,0)="n/a","n/a",IF(L$5&gt;OFFSET(L10423,-$D10423,0)+$D10423,$E10423-SUM($G10423:K10423),($E10423-SUM($G10423:K10423))/(OFFSET(L10423,-$D10423,0)-(L$5-$D10423-1))))</f>
        <v>0</v>
      </c>
      <c r="M10423" s="293">
        <f ca="1">IF(OFFSET(M10423,-$D10423,0)="n/a","n/a",IF(M$5&gt;OFFSET(M10423,-$D10423,0)+$D10423,$E10423-SUM($G10423:L10423),($E10423-SUM($G10423:L10423))/(OFFSET(M10423,-$D10423,0)-(M$5-$D10423-1))))</f>
        <v>0</v>
      </c>
      <c r="N10423" s="293">
        <f ca="1">IF(OFFSET(N10423,-$D10423,0)="n/a","n/a",IF(N$5&gt;OFFSET(N10423,-$D10423,0)+$D10423,$E10423-SUM($G10423:M10423),($E10423-SUM($G10423:M10423))/(OFFSET(N10423,-$D10423,0)-(N$5-$D10423-1))))</f>
        <v>0</v>
      </c>
    </row>
    <row r="10424" spans="1:14" ht="12.75" hidden="1" customHeight="1" outlineLevel="2" x14ac:dyDescent="0.25">
      <c r="A10424" s="3"/>
      <c r="B10424" s="3"/>
      <c r="C10424" s="392"/>
      <c r="D10424" s="3">
        <v>5</v>
      </c>
      <c r="E10424" s="290">
        <f ca="1"/>
        <v>0</v>
      </c>
      <c r="F10424" s="291"/>
      <c r="G10424" s="294"/>
      <c r="H10424" s="294"/>
      <c r="I10424" s="294"/>
      <c r="J10424" s="294"/>
      <c r="K10424" s="292"/>
      <c r="L10424" s="293">
        <f ca="1">IF(OFFSET(L10424,-$D10424,0)="n/a","n/a",IF(L$5&gt;OFFSET(L10424,-$D10424,0)+$D10424,$E10424-SUM($G10424:K10424),($E10424-SUM($G10424:K10424))/(OFFSET(L10424,-$D10424,0)-(L$5-$D10424-1))))</f>
        <v>0</v>
      </c>
      <c r="M10424" s="293">
        <f ca="1">IF(OFFSET(M10424,-$D10424,0)="n/a","n/a",IF(M$5&gt;OFFSET(M10424,-$D10424,0)+$D10424,$E10424-SUM($G10424:L10424),($E10424-SUM($G10424:L10424))/(OFFSET(M10424,-$D10424,0)-(M$5-$D10424-1))))</f>
        <v>0</v>
      </c>
      <c r="N10424" s="293">
        <f ca="1">IF(OFFSET(N10424,-$D10424,0)="n/a","n/a",IF(N$5&gt;OFFSET(N10424,-$D10424,0)+$D10424,$E10424-SUM($G10424:M10424),($E10424-SUM($G10424:M10424))/(OFFSET(N10424,-$D10424,0)-(N$5-$D10424-1))))</f>
        <v>0</v>
      </c>
    </row>
    <row r="10425" spans="1:14" ht="12.75" hidden="1" customHeight="1" outlineLevel="2" x14ac:dyDescent="0.25">
      <c r="A10425" s="3"/>
      <c r="B10425" s="3"/>
      <c r="C10425" s="392"/>
      <c r="D10425" s="3">
        <v>6</v>
      </c>
      <c r="E10425" s="290">
        <f ca="1"/>
        <v>0</v>
      </c>
      <c r="F10425" s="291"/>
      <c r="G10425" s="294"/>
      <c r="H10425" s="294"/>
      <c r="I10425" s="294"/>
      <c r="J10425" s="294"/>
      <c r="K10425" s="294"/>
      <c r="L10425" s="292"/>
      <c r="M10425" s="293">
        <f ca="1">IF(OFFSET(M10425,-$D10425,0)="n/a","n/a",IF(M$5&gt;OFFSET(M10425,-$D10425,0)+$D10425,$E10425-SUM($G10425:L10425),($E10425-SUM($G10425:L10425))/(OFFSET(M10425,-$D10425,0)-(M$5-$D10425-1))))</f>
        <v>0</v>
      </c>
      <c r="N10425" s="293">
        <f ca="1">IF(OFFSET(N10425,-$D10425,0)="n/a","n/a",IF(N$5&gt;OFFSET(N10425,-$D10425,0)+$D10425,$E10425-SUM($G10425:M10425),($E10425-SUM($G10425:M10425))/(OFFSET(N10425,-$D10425,0)-(N$5-$D10425-1))))</f>
        <v>0</v>
      </c>
    </row>
    <row r="10426" spans="1:14" ht="12.75" hidden="1" customHeight="1" outlineLevel="2" x14ac:dyDescent="0.25">
      <c r="A10426" s="3"/>
      <c r="B10426" s="3"/>
      <c r="C10426" s="392"/>
      <c r="D10426" s="3">
        <v>7</v>
      </c>
      <c r="E10426" s="290">
        <f ca="1"/>
        <v>0</v>
      </c>
      <c r="F10426" s="291"/>
      <c r="G10426" s="294"/>
      <c r="H10426" s="294"/>
      <c r="I10426" s="294"/>
      <c r="J10426" s="294"/>
      <c r="K10426" s="294"/>
      <c r="L10426" s="294"/>
      <c r="M10426" s="292"/>
      <c r="N10426" s="293">
        <f ca="1">IF(OFFSET(N10426,-$D10426,0)="n/a","n/a",IF(N$5&gt;OFFSET(N10426,-$D10426,0)+$D10426,$E10426-SUM($G10426:M10426),($E10426-SUM($G10426:M10426))/(OFFSET(N10426,-$D10426,0)-(N$5-$D10426-1))))</f>
        <v>0</v>
      </c>
    </row>
    <row r="10427" spans="1:14" ht="12.75" hidden="1" customHeight="1" outlineLevel="2" x14ac:dyDescent="0.25">
      <c r="A10427" s="3"/>
      <c r="B10427" s="3"/>
      <c r="C10427" s="392"/>
      <c r="D10427" s="3">
        <v>8</v>
      </c>
      <c r="E10427" s="290">
        <f ca="1"/>
        <v>0</v>
      </c>
      <c r="F10427" s="291"/>
      <c r="G10427" s="294"/>
      <c r="H10427" s="294"/>
      <c r="I10427" s="294"/>
      <c r="J10427" s="294"/>
      <c r="K10427" s="294"/>
      <c r="L10427" s="294"/>
      <c r="M10427" s="294"/>
      <c r="N10427" s="292"/>
    </row>
    <row r="10428" spans="1:14" ht="12.75" hidden="1" customHeight="1" outlineLevel="2" x14ac:dyDescent="0.25">
      <c r="A10428" s="3"/>
      <c r="B10428" s="3"/>
      <c r="C10428" s="392"/>
      <c r="D10428" s="3">
        <v>9</v>
      </c>
      <c r="E10428" s="290" t="e">
        <f ca="1"/>
        <v>#N/A</v>
      </c>
      <c r="F10428" s="291"/>
      <c r="G10428" s="294"/>
      <c r="H10428" s="294"/>
      <c r="I10428" s="294"/>
      <c r="J10428" s="294"/>
      <c r="K10428" s="294"/>
      <c r="L10428" s="294"/>
      <c r="M10428" s="294"/>
      <c r="N10428" s="294"/>
    </row>
    <row r="10429" spans="1:14" ht="12.75" hidden="1" customHeight="1" outlineLevel="2" x14ac:dyDescent="0.25">
      <c r="A10429" s="3"/>
      <c r="B10429" s="3"/>
      <c r="C10429" s="392"/>
      <c r="D10429" s="3">
        <v>10</v>
      </c>
      <c r="E10429" s="290" t="e">
        <f ca="1"/>
        <v>#N/A</v>
      </c>
      <c r="F10429" s="291"/>
      <c r="G10429" s="294"/>
      <c r="H10429" s="294"/>
      <c r="I10429" s="294"/>
      <c r="J10429" s="294"/>
      <c r="K10429" s="294"/>
      <c r="L10429" s="294"/>
      <c r="M10429" s="294"/>
      <c r="N10429" s="294"/>
    </row>
    <row r="10430" spans="1:14" ht="12.75" hidden="1" customHeight="1" outlineLevel="2" x14ac:dyDescent="0.25">
      <c r="A10430" s="3"/>
      <c r="B10430" s="3"/>
      <c r="C10430" s="392"/>
      <c r="D10430" s="3">
        <v>11</v>
      </c>
      <c r="E10430" s="290" t="e">
        <f ca="1"/>
        <v>#N/A</v>
      </c>
      <c r="F10430" s="291"/>
      <c r="G10430" s="294"/>
      <c r="H10430" s="294"/>
      <c r="I10430" s="294"/>
      <c r="J10430" s="294"/>
      <c r="K10430" s="294"/>
      <c r="L10430" s="294"/>
      <c r="M10430" s="294"/>
      <c r="N10430" s="294"/>
    </row>
    <row r="10431" spans="1:14" ht="12.75" hidden="1" customHeight="1" outlineLevel="2" x14ac:dyDescent="0.25">
      <c r="A10431" s="3"/>
      <c r="B10431" s="3"/>
      <c r="C10431" s="392"/>
      <c r="D10431" s="3">
        <v>12</v>
      </c>
      <c r="E10431" s="290" t="e">
        <f ca="1"/>
        <v>#N/A</v>
      </c>
      <c r="F10431" s="291"/>
      <c r="G10431" s="294"/>
      <c r="H10431" s="294"/>
      <c r="I10431" s="294"/>
      <c r="J10431" s="294"/>
      <c r="K10431" s="294"/>
      <c r="L10431" s="294"/>
      <c r="M10431" s="294"/>
      <c r="N10431" s="294"/>
    </row>
    <row r="10432" spans="1:14" ht="12.75" hidden="1" customHeight="1" outlineLevel="2" x14ac:dyDescent="0.25">
      <c r="A10432" s="3"/>
      <c r="B10432" s="3"/>
      <c r="C10432" s="392"/>
      <c r="D10432" s="3">
        <v>13</v>
      </c>
      <c r="E10432" s="290" t="e">
        <f ca="1"/>
        <v>#N/A</v>
      </c>
      <c r="F10432" s="291"/>
      <c r="G10432" s="294"/>
      <c r="H10432" s="294"/>
      <c r="I10432" s="294"/>
      <c r="J10432" s="294"/>
      <c r="K10432" s="294"/>
      <c r="L10432" s="294"/>
      <c r="M10432" s="294"/>
      <c r="N10432" s="294"/>
    </row>
    <row r="10433" spans="1:14" ht="12.75" hidden="1" customHeight="1" outlineLevel="2" x14ac:dyDescent="0.25">
      <c r="A10433" s="3"/>
      <c r="B10433" s="3"/>
      <c r="C10433" s="392"/>
      <c r="D10433" s="3">
        <v>14</v>
      </c>
      <c r="E10433" s="290" t="e">
        <f ca="1"/>
        <v>#N/A</v>
      </c>
      <c r="F10433" s="291"/>
      <c r="G10433" s="294"/>
      <c r="H10433" s="294"/>
      <c r="I10433" s="294"/>
      <c r="J10433" s="294"/>
      <c r="K10433" s="294"/>
      <c r="L10433" s="294"/>
      <c r="M10433" s="294"/>
      <c r="N10433" s="294"/>
    </row>
    <row r="10434" spans="1:14" ht="12.75" hidden="1" customHeight="1" outlineLevel="2" x14ac:dyDescent="0.25">
      <c r="A10434" s="3"/>
      <c r="B10434" s="3"/>
      <c r="C10434" s="392"/>
      <c r="D10434" s="3">
        <v>15</v>
      </c>
      <c r="E10434" s="290" t="e">
        <f ca="1"/>
        <v>#N/A</v>
      </c>
      <c r="F10434" s="291"/>
      <c r="G10434" s="294"/>
      <c r="H10434" s="294"/>
      <c r="I10434" s="294"/>
      <c r="J10434" s="294"/>
      <c r="K10434" s="294"/>
      <c r="L10434" s="294"/>
      <c r="M10434" s="294"/>
      <c r="N10434" s="294"/>
    </row>
    <row r="10435" spans="1:14" ht="12.75" hidden="1" customHeight="1" outlineLevel="1" x14ac:dyDescent="0.25">
      <c r="A10435" s="3"/>
      <c r="B10435" s="145" t="str">
        <f ca="1">B10418</f>
        <v>Asset Type 023</v>
      </c>
      <c r="C10435" s="145" t="str">
        <f ca="1">C10418</f>
        <v>Description - Asset Type 023</v>
      </c>
      <c r="D10435" s="3"/>
      <c r="E10435" s="3"/>
      <c r="F10435" s="106" t="s">
        <v>47</v>
      </c>
      <c r="G10435" s="296">
        <f t="shared" ref="G10435:N10435" si="1046">SUM(G10420:G10434)</f>
        <v>0</v>
      </c>
      <c r="H10435" s="296">
        <f t="shared" ca="1" si="1046"/>
        <v>0</v>
      </c>
      <c r="I10435" s="296">
        <f t="shared" ca="1" si="1046"/>
        <v>0</v>
      </c>
      <c r="J10435" s="296">
        <f t="shared" ca="1" si="1046"/>
        <v>0</v>
      </c>
      <c r="K10435" s="296">
        <f t="shared" ca="1" si="1046"/>
        <v>0</v>
      </c>
      <c r="L10435" s="296">
        <f t="shared" ca="1" si="1046"/>
        <v>0</v>
      </c>
      <c r="M10435" s="296">
        <f t="shared" ca="1" si="1046"/>
        <v>0</v>
      </c>
      <c r="N10435" s="296">
        <f t="shared" ca="1" si="1046"/>
        <v>0</v>
      </c>
    </row>
    <row r="10436" spans="1:14" ht="12.75" hidden="1" customHeight="1" outlineLevel="2" x14ac:dyDescent="0.25">
      <c r="A10436" s="217">
        <f>A10418+1</f>
        <v>24</v>
      </c>
      <c r="B10436" s="22" t="str">
        <f ca="1">OFFSET($B$516,$A10436-1,0)</f>
        <v>Asset Type 024</v>
      </c>
      <c r="C10436" s="22" t="str">
        <f ca="1">OFFSET($C$516,$A10436-1,0)</f>
        <v>Description - Asset Type 024</v>
      </c>
      <c r="D10436" s="3"/>
      <c r="E10436" s="109"/>
      <c r="F10436" s="108" t="s">
        <v>46</v>
      </c>
      <c r="G10436" s="295">
        <f t="shared" ref="G10436:N10436" ca="1" si="1047">VLOOKUP($B10436,$B$516:$N$1015,5+G$5,FALSE)</f>
        <v>0</v>
      </c>
      <c r="H10436" s="295">
        <f t="shared" ca="1" si="1047"/>
        <v>0</v>
      </c>
      <c r="I10436" s="295">
        <f t="shared" ca="1" si="1047"/>
        <v>0</v>
      </c>
      <c r="J10436" s="295">
        <f t="shared" ca="1" si="1047"/>
        <v>0</v>
      </c>
      <c r="K10436" s="295">
        <f t="shared" ca="1" si="1047"/>
        <v>0</v>
      </c>
      <c r="L10436" s="295">
        <f t="shared" ca="1" si="1047"/>
        <v>0</v>
      </c>
      <c r="M10436" s="295">
        <f t="shared" ca="1" si="1047"/>
        <v>0</v>
      </c>
      <c r="N10436" s="295">
        <f t="shared" ca="1" si="1047"/>
        <v>0</v>
      </c>
    </row>
    <row r="10437" spans="1:14" ht="12.75" hidden="1" customHeight="1" outlineLevel="2" x14ac:dyDescent="0.25">
      <c r="A10437" s="3"/>
      <c r="B10437" s="3"/>
      <c r="C10437" s="21"/>
      <c r="D10437" s="3"/>
      <c r="E10437" s="107"/>
      <c r="F10437" s="106" t="s">
        <v>80</v>
      </c>
      <c r="G10437" s="111">
        <f ca="1">VLOOKUP($B10436,'Input Sheet'!$B$515:$N$1014,5+G$5,FALSE)</f>
        <v>0</v>
      </c>
      <c r="H10437" s="111">
        <f ca="1">VLOOKUP($B10436,'Input Sheet'!$B$515:$N$1014,5+H$5,FALSE)</f>
        <v>0</v>
      </c>
      <c r="I10437" s="111">
        <f ca="1">VLOOKUP($B10436,'Input Sheet'!$B$515:$N$1014,5+I$5,FALSE)</f>
        <v>0</v>
      </c>
      <c r="J10437" s="111">
        <f ca="1">VLOOKUP($B10436,'Input Sheet'!$B$515:$N$1014,5+J$5,FALSE)</f>
        <v>0</v>
      </c>
      <c r="K10437" s="111">
        <f ca="1">VLOOKUP($B10436,'Input Sheet'!$B$515:$N$1014,5+K$5,FALSE)</f>
        <v>0</v>
      </c>
      <c r="L10437" s="111">
        <f ca="1">VLOOKUP($B10436,'Input Sheet'!$B$515:$N$1014,5+L$5,FALSE)</f>
        <v>0</v>
      </c>
      <c r="M10437" s="111">
        <f ca="1">VLOOKUP($B10436,'Input Sheet'!$B$515:$N$1014,5+M$5,FALSE)</f>
        <v>0</v>
      </c>
      <c r="N10437" s="111">
        <f ca="1">VLOOKUP($B10436,'Input Sheet'!$B$515:$N$1014,5+N$5,FALSE)</f>
        <v>0</v>
      </c>
    </row>
    <row r="10438" spans="1:14" ht="12.75" hidden="1" customHeight="1" outlineLevel="2" x14ac:dyDescent="0.25">
      <c r="A10438" s="3"/>
      <c r="B10438" s="3"/>
      <c r="C10438" s="3"/>
      <c r="D10438" s="3">
        <v>1</v>
      </c>
      <c r="E10438" s="290">
        <f t="array" aca="1" ref="E10438:E10452" ca="1">TRANSPOSE(G10436:N10436)</f>
        <v>0</v>
      </c>
      <c r="F10438" s="291"/>
      <c r="G10438" s="292"/>
      <c r="H10438" s="293">
        <f ca="1">IF(OFFSET(H10438,-$D10438,0)="n/a","n/a",IF(H$5&gt;OFFSET(H10438,-$D10438,0)+$D10438,$E10438-SUM($G10438:G10438),($E10438-SUM($G10438:G10438))/(OFFSET(H10438,-$D10438,0)-(H$5-$D10438-1))))</f>
        <v>0</v>
      </c>
      <c r="I10438" s="293">
        <f ca="1">IF(OFFSET(I10438,-$D10438,0)="n/a","n/a",IF(I$5&gt;OFFSET(I10438,-$D10438,0)+$D10438,$E10438-SUM($G10438:H10438),($E10438-SUM($G10438:H10438))/(OFFSET(I10438,-$D10438,0)-(I$5-$D10438-1))))</f>
        <v>0</v>
      </c>
      <c r="J10438" s="293">
        <f ca="1">IF(OFFSET(J10438,-$D10438,0)="n/a","n/a",IF(J$5&gt;OFFSET(J10438,-$D10438,0)+$D10438,$E10438-SUM($G10438:I10438),($E10438-SUM($G10438:I10438))/(OFFSET(J10438,-$D10438,0)-(J$5-$D10438-1))))</f>
        <v>0</v>
      </c>
      <c r="K10438" s="293">
        <f ca="1">IF(OFFSET(K10438,-$D10438,0)="n/a","n/a",IF(K$5&gt;OFFSET(K10438,-$D10438,0)+$D10438,$E10438-SUM($G10438:J10438),($E10438-SUM($G10438:J10438))/(OFFSET(K10438,-$D10438,0)-(K$5-$D10438-1))))</f>
        <v>0</v>
      </c>
      <c r="L10438" s="293">
        <f ca="1">IF(OFFSET(L10438,-$D10438,0)="n/a","n/a",IF(L$5&gt;OFFSET(L10438,-$D10438,0)+$D10438,$E10438-SUM($G10438:K10438),($E10438-SUM($G10438:K10438))/(OFFSET(L10438,-$D10438,0)-(L$5-$D10438-1))))</f>
        <v>0</v>
      </c>
      <c r="M10438" s="293">
        <f ca="1">IF(OFFSET(M10438,-$D10438,0)="n/a","n/a",IF(M$5&gt;OFFSET(M10438,-$D10438,0)+$D10438,$E10438-SUM($G10438:L10438),($E10438-SUM($G10438:L10438))/(OFFSET(M10438,-$D10438,0)-(M$5-$D10438-1))))</f>
        <v>0</v>
      </c>
      <c r="N10438" s="293">
        <f ca="1">IF(OFFSET(N10438,-$D10438,0)="n/a","n/a",IF(N$5&gt;OFFSET(N10438,-$D10438,0)+$D10438,$E10438-SUM($G10438:M10438),($E10438-SUM($G10438:M10438))/(OFFSET(N10438,-$D10438,0)-(N$5-$D10438-1))))</f>
        <v>0</v>
      </c>
    </row>
    <row r="10439" spans="1:14" ht="12.75" hidden="1" customHeight="1" outlineLevel="2" x14ac:dyDescent="0.25">
      <c r="A10439" s="3"/>
      <c r="B10439" s="3"/>
      <c r="C10439" s="392" t="s">
        <v>48</v>
      </c>
      <c r="D10439" s="3">
        <v>2</v>
      </c>
      <c r="E10439" s="290">
        <f ca="1"/>
        <v>0</v>
      </c>
      <c r="F10439" s="291"/>
      <c r="G10439" s="294"/>
      <c r="H10439" s="292"/>
      <c r="I10439" s="293">
        <f ca="1">IF(OFFSET(I10439,-$D10439,0)="n/a","n/a",IF(I$5&gt;OFFSET(I10439,-$D10439,0)+$D10439,$E10439-SUM($G10439:H10439),($E10439-SUM($G10439:H10439))/(OFFSET(I10439,-$D10439,0)-(I$5-$D10439-1))))</f>
        <v>0</v>
      </c>
      <c r="J10439" s="293">
        <f ca="1">IF(OFFSET(J10439,-$D10439,0)="n/a","n/a",IF(J$5&gt;OFFSET(J10439,-$D10439,0)+$D10439,$E10439-SUM($G10439:I10439),($E10439-SUM($G10439:I10439))/(OFFSET(J10439,-$D10439,0)-(J$5-$D10439-1))))</f>
        <v>0</v>
      </c>
      <c r="K10439" s="293">
        <f ca="1">IF(OFFSET(K10439,-$D10439,0)="n/a","n/a",IF(K$5&gt;OFFSET(K10439,-$D10439,0)+$D10439,$E10439-SUM($G10439:J10439),($E10439-SUM($G10439:J10439))/(OFFSET(K10439,-$D10439,0)-(K$5-$D10439-1))))</f>
        <v>0</v>
      </c>
      <c r="L10439" s="293">
        <f ca="1">IF(OFFSET(L10439,-$D10439,0)="n/a","n/a",IF(L$5&gt;OFFSET(L10439,-$D10439,0)+$D10439,$E10439-SUM($G10439:K10439),($E10439-SUM($G10439:K10439))/(OFFSET(L10439,-$D10439,0)-(L$5-$D10439-1))))</f>
        <v>0</v>
      </c>
      <c r="M10439" s="293">
        <f ca="1">IF(OFFSET(M10439,-$D10439,0)="n/a","n/a",IF(M$5&gt;OFFSET(M10439,-$D10439,0)+$D10439,$E10439-SUM($G10439:L10439),($E10439-SUM($G10439:L10439))/(OFFSET(M10439,-$D10439,0)-(M$5-$D10439-1))))</f>
        <v>0</v>
      </c>
      <c r="N10439" s="293">
        <f ca="1">IF(OFFSET(N10439,-$D10439,0)="n/a","n/a",IF(N$5&gt;OFFSET(N10439,-$D10439,0)+$D10439,$E10439-SUM($G10439:M10439),($E10439-SUM($G10439:M10439))/(OFFSET(N10439,-$D10439,0)-(N$5-$D10439-1))))</f>
        <v>0</v>
      </c>
    </row>
    <row r="10440" spans="1:14" ht="12.75" hidden="1" customHeight="1" outlineLevel="2" x14ac:dyDescent="0.25">
      <c r="A10440" s="3"/>
      <c r="B10440" s="3"/>
      <c r="C10440" s="392"/>
      <c r="D10440" s="3">
        <v>3</v>
      </c>
      <c r="E10440" s="290">
        <f ca="1"/>
        <v>0</v>
      </c>
      <c r="F10440" s="291"/>
      <c r="G10440" s="294"/>
      <c r="H10440" s="294"/>
      <c r="I10440" s="292"/>
      <c r="J10440" s="293">
        <f ca="1">IF(OFFSET(J10440,-$D10440,0)="n/a","n/a",IF(J$5&gt;OFFSET(J10440,-$D10440,0)+$D10440,$E10440-SUM($G10440:I10440),($E10440-SUM($G10440:I10440))/(OFFSET(J10440,-$D10440,0)-(J$5-$D10440-1))))</f>
        <v>0</v>
      </c>
      <c r="K10440" s="293">
        <f ca="1">IF(OFFSET(K10440,-$D10440,0)="n/a","n/a",IF(K$5&gt;OFFSET(K10440,-$D10440,0)+$D10440,$E10440-SUM($G10440:J10440),($E10440-SUM($G10440:J10440))/(OFFSET(K10440,-$D10440,0)-(K$5-$D10440-1))))</f>
        <v>0</v>
      </c>
      <c r="L10440" s="293">
        <f ca="1">IF(OFFSET(L10440,-$D10440,0)="n/a","n/a",IF(L$5&gt;OFFSET(L10440,-$D10440,0)+$D10440,$E10440-SUM($G10440:K10440),($E10440-SUM($G10440:K10440))/(OFFSET(L10440,-$D10440,0)-(L$5-$D10440-1))))</f>
        <v>0</v>
      </c>
      <c r="M10440" s="293">
        <f ca="1">IF(OFFSET(M10440,-$D10440,0)="n/a","n/a",IF(M$5&gt;OFFSET(M10440,-$D10440,0)+$D10440,$E10440-SUM($G10440:L10440),($E10440-SUM($G10440:L10440))/(OFFSET(M10440,-$D10440,0)-(M$5-$D10440-1))))</f>
        <v>0</v>
      </c>
      <c r="N10440" s="293">
        <f ca="1">IF(OFFSET(N10440,-$D10440,0)="n/a","n/a",IF(N$5&gt;OFFSET(N10440,-$D10440,0)+$D10440,$E10440-SUM($G10440:M10440),($E10440-SUM($G10440:M10440))/(OFFSET(N10440,-$D10440,0)-(N$5-$D10440-1))))</f>
        <v>0</v>
      </c>
    </row>
    <row r="10441" spans="1:14" ht="12.75" hidden="1" customHeight="1" outlineLevel="2" x14ac:dyDescent="0.25">
      <c r="A10441" s="3"/>
      <c r="B10441" s="3"/>
      <c r="C10441" s="392"/>
      <c r="D10441" s="3">
        <v>4</v>
      </c>
      <c r="E10441" s="290">
        <f ca="1"/>
        <v>0</v>
      </c>
      <c r="F10441" s="291"/>
      <c r="G10441" s="294"/>
      <c r="H10441" s="294"/>
      <c r="I10441" s="294"/>
      <c r="J10441" s="292"/>
      <c r="K10441" s="293">
        <f ca="1">IF(OFFSET(K10441,-$D10441,0)="n/a","n/a",IF(K$5&gt;OFFSET(K10441,-$D10441,0)+$D10441,$E10441-SUM($G10441:J10441),($E10441-SUM($G10441:J10441))/(OFFSET(K10441,-$D10441,0)-(K$5-$D10441-1))))</f>
        <v>0</v>
      </c>
      <c r="L10441" s="293">
        <f ca="1">IF(OFFSET(L10441,-$D10441,0)="n/a","n/a",IF(L$5&gt;OFFSET(L10441,-$D10441,0)+$D10441,$E10441-SUM($G10441:K10441),($E10441-SUM($G10441:K10441))/(OFFSET(L10441,-$D10441,0)-(L$5-$D10441-1))))</f>
        <v>0</v>
      </c>
      <c r="M10441" s="293">
        <f ca="1">IF(OFFSET(M10441,-$D10441,0)="n/a","n/a",IF(M$5&gt;OFFSET(M10441,-$D10441,0)+$D10441,$E10441-SUM($G10441:L10441),($E10441-SUM($G10441:L10441))/(OFFSET(M10441,-$D10441,0)-(M$5-$D10441-1))))</f>
        <v>0</v>
      </c>
      <c r="N10441" s="293">
        <f ca="1">IF(OFFSET(N10441,-$D10441,0)="n/a","n/a",IF(N$5&gt;OFFSET(N10441,-$D10441,0)+$D10441,$E10441-SUM($G10441:M10441),($E10441-SUM($G10441:M10441))/(OFFSET(N10441,-$D10441,0)-(N$5-$D10441-1))))</f>
        <v>0</v>
      </c>
    </row>
    <row r="10442" spans="1:14" ht="12.75" hidden="1" customHeight="1" outlineLevel="2" x14ac:dyDescent="0.25">
      <c r="A10442" s="3"/>
      <c r="B10442" s="3"/>
      <c r="C10442" s="392"/>
      <c r="D10442" s="3">
        <v>5</v>
      </c>
      <c r="E10442" s="290">
        <f ca="1"/>
        <v>0</v>
      </c>
      <c r="F10442" s="291"/>
      <c r="G10442" s="294"/>
      <c r="H10442" s="294"/>
      <c r="I10442" s="294"/>
      <c r="J10442" s="294"/>
      <c r="K10442" s="292"/>
      <c r="L10442" s="293">
        <f ca="1">IF(OFFSET(L10442,-$D10442,0)="n/a","n/a",IF(L$5&gt;OFFSET(L10442,-$D10442,0)+$D10442,$E10442-SUM($G10442:K10442),($E10442-SUM($G10442:K10442))/(OFFSET(L10442,-$D10442,0)-(L$5-$D10442-1))))</f>
        <v>0</v>
      </c>
      <c r="M10442" s="293">
        <f ca="1">IF(OFFSET(M10442,-$D10442,0)="n/a","n/a",IF(M$5&gt;OFFSET(M10442,-$D10442,0)+$D10442,$E10442-SUM($G10442:L10442),($E10442-SUM($G10442:L10442))/(OFFSET(M10442,-$D10442,0)-(M$5-$D10442-1))))</f>
        <v>0</v>
      </c>
      <c r="N10442" s="293">
        <f ca="1">IF(OFFSET(N10442,-$D10442,0)="n/a","n/a",IF(N$5&gt;OFFSET(N10442,-$D10442,0)+$D10442,$E10442-SUM($G10442:M10442),($E10442-SUM($G10442:M10442))/(OFFSET(N10442,-$D10442,0)-(N$5-$D10442-1))))</f>
        <v>0</v>
      </c>
    </row>
    <row r="10443" spans="1:14" ht="12.75" hidden="1" customHeight="1" outlineLevel="2" x14ac:dyDescent="0.25">
      <c r="A10443" s="3"/>
      <c r="B10443" s="3"/>
      <c r="C10443" s="392"/>
      <c r="D10443" s="3">
        <v>6</v>
      </c>
      <c r="E10443" s="290">
        <f ca="1"/>
        <v>0</v>
      </c>
      <c r="F10443" s="291"/>
      <c r="G10443" s="294"/>
      <c r="H10443" s="294"/>
      <c r="I10443" s="294"/>
      <c r="J10443" s="294"/>
      <c r="K10443" s="294"/>
      <c r="L10443" s="292"/>
      <c r="M10443" s="293">
        <f ca="1">IF(OFFSET(M10443,-$D10443,0)="n/a","n/a",IF(M$5&gt;OFFSET(M10443,-$D10443,0)+$D10443,$E10443-SUM($G10443:L10443),($E10443-SUM($G10443:L10443))/(OFFSET(M10443,-$D10443,0)-(M$5-$D10443-1))))</f>
        <v>0</v>
      </c>
      <c r="N10443" s="293">
        <f ca="1">IF(OFFSET(N10443,-$D10443,0)="n/a","n/a",IF(N$5&gt;OFFSET(N10443,-$D10443,0)+$D10443,$E10443-SUM($G10443:M10443),($E10443-SUM($G10443:M10443))/(OFFSET(N10443,-$D10443,0)-(N$5-$D10443-1))))</f>
        <v>0</v>
      </c>
    </row>
    <row r="10444" spans="1:14" ht="12.75" hidden="1" customHeight="1" outlineLevel="2" x14ac:dyDescent="0.25">
      <c r="A10444" s="3"/>
      <c r="B10444" s="3"/>
      <c r="C10444" s="392"/>
      <c r="D10444" s="3">
        <v>7</v>
      </c>
      <c r="E10444" s="290">
        <f ca="1"/>
        <v>0</v>
      </c>
      <c r="F10444" s="291"/>
      <c r="G10444" s="294"/>
      <c r="H10444" s="294"/>
      <c r="I10444" s="294"/>
      <c r="J10444" s="294"/>
      <c r="K10444" s="294"/>
      <c r="L10444" s="294"/>
      <c r="M10444" s="292"/>
      <c r="N10444" s="293">
        <f ca="1">IF(OFFSET(N10444,-$D10444,0)="n/a","n/a",IF(N$5&gt;OFFSET(N10444,-$D10444,0)+$D10444,$E10444-SUM($G10444:M10444),($E10444-SUM($G10444:M10444))/(OFFSET(N10444,-$D10444,0)-(N$5-$D10444-1))))</f>
        <v>0</v>
      </c>
    </row>
    <row r="10445" spans="1:14" ht="12.75" hidden="1" customHeight="1" outlineLevel="2" x14ac:dyDescent="0.25">
      <c r="A10445" s="3"/>
      <c r="B10445" s="3"/>
      <c r="C10445" s="392"/>
      <c r="D10445" s="3">
        <v>8</v>
      </c>
      <c r="E10445" s="290">
        <f ca="1"/>
        <v>0</v>
      </c>
      <c r="F10445" s="291"/>
      <c r="G10445" s="294"/>
      <c r="H10445" s="294"/>
      <c r="I10445" s="294"/>
      <c r="J10445" s="294"/>
      <c r="K10445" s="294"/>
      <c r="L10445" s="294"/>
      <c r="M10445" s="294"/>
      <c r="N10445" s="292"/>
    </row>
    <row r="10446" spans="1:14" ht="12.75" hidden="1" customHeight="1" outlineLevel="2" x14ac:dyDescent="0.25">
      <c r="A10446" s="3"/>
      <c r="B10446" s="3"/>
      <c r="C10446" s="392"/>
      <c r="D10446" s="3">
        <v>9</v>
      </c>
      <c r="E10446" s="290" t="e">
        <f ca="1"/>
        <v>#N/A</v>
      </c>
      <c r="F10446" s="291"/>
      <c r="G10446" s="294"/>
      <c r="H10446" s="294"/>
      <c r="I10446" s="294"/>
      <c r="J10446" s="294"/>
      <c r="K10446" s="294"/>
      <c r="L10446" s="294"/>
      <c r="M10446" s="294"/>
      <c r="N10446" s="294"/>
    </row>
    <row r="10447" spans="1:14" ht="12.75" hidden="1" customHeight="1" outlineLevel="2" x14ac:dyDescent="0.25">
      <c r="A10447" s="3"/>
      <c r="B10447" s="3"/>
      <c r="C10447" s="392"/>
      <c r="D10447" s="3">
        <v>10</v>
      </c>
      <c r="E10447" s="290" t="e">
        <f ca="1"/>
        <v>#N/A</v>
      </c>
      <c r="F10447" s="291"/>
      <c r="G10447" s="294"/>
      <c r="H10447" s="294"/>
      <c r="I10447" s="294"/>
      <c r="J10447" s="294"/>
      <c r="K10447" s="294"/>
      <c r="L10447" s="294"/>
      <c r="M10447" s="294"/>
      <c r="N10447" s="294"/>
    </row>
    <row r="10448" spans="1:14" ht="12.75" hidden="1" customHeight="1" outlineLevel="2" x14ac:dyDescent="0.25">
      <c r="A10448" s="3"/>
      <c r="B10448" s="3"/>
      <c r="C10448" s="392"/>
      <c r="D10448" s="3">
        <v>11</v>
      </c>
      <c r="E10448" s="290" t="e">
        <f ca="1"/>
        <v>#N/A</v>
      </c>
      <c r="F10448" s="291"/>
      <c r="G10448" s="294"/>
      <c r="H10448" s="294"/>
      <c r="I10448" s="294"/>
      <c r="J10448" s="294"/>
      <c r="K10448" s="294"/>
      <c r="L10448" s="294"/>
      <c r="M10448" s="294"/>
      <c r="N10448" s="294"/>
    </row>
    <row r="10449" spans="1:14" ht="12.75" hidden="1" customHeight="1" outlineLevel="2" x14ac:dyDescent="0.25">
      <c r="A10449" s="3"/>
      <c r="B10449" s="3"/>
      <c r="C10449" s="392"/>
      <c r="D10449" s="3">
        <v>12</v>
      </c>
      <c r="E10449" s="290" t="e">
        <f ca="1"/>
        <v>#N/A</v>
      </c>
      <c r="F10449" s="291"/>
      <c r="G10449" s="294"/>
      <c r="H10449" s="294"/>
      <c r="I10449" s="294"/>
      <c r="J10449" s="294"/>
      <c r="K10449" s="294"/>
      <c r="L10449" s="294"/>
      <c r="M10449" s="294"/>
      <c r="N10449" s="294"/>
    </row>
    <row r="10450" spans="1:14" ht="12.75" hidden="1" customHeight="1" outlineLevel="2" x14ac:dyDescent="0.25">
      <c r="A10450" s="3"/>
      <c r="B10450" s="3"/>
      <c r="C10450" s="392"/>
      <c r="D10450" s="3">
        <v>13</v>
      </c>
      <c r="E10450" s="290" t="e">
        <f ca="1"/>
        <v>#N/A</v>
      </c>
      <c r="F10450" s="291"/>
      <c r="G10450" s="294"/>
      <c r="H10450" s="294"/>
      <c r="I10450" s="294"/>
      <c r="J10450" s="294"/>
      <c r="K10450" s="294"/>
      <c r="L10450" s="294"/>
      <c r="M10450" s="294"/>
      <c r="N10450" s="294"/>
    </row>
    <row r="10451" spans="1:14" ht="12.75" hidden="1" customHeight="1" outlineLevel="2" x14ac:dyDescent="0.25">
      <c r="A10451" s="3"/>
      <c r="B10451" s="3"/>
      <c r="C10451" s="392"/>
      <c r="D10451" s="3">
        <v>14</v>
      </c>
      <c r="E10451" s="290" t="e">
        <f ca="1"/>
        <v>#N/A</v>
      </c>
      <c r="F10451" s="291"/>
      <c r="G10451" s="294"/>
      <c r="H10451" s="294"/>
      <c r="I10451" s="294"/>
      <c r="J10451" s="294"/>
      <c r="K10451" s="294"/>
      <c r="L10451" s="294"/>
      <c r="M10451" s="294"/>
      <c r="N10451" s="294"/>
    </row>
    <row r="10452" spans="1:14" ht="12.75" hidden="1" customHeight="1" outlineLevel="2" x14ac:dyDescent="0.25">
      <c r="A10452" s="3"/>
      <c r="B10452" s="3"/>
      <c r="C10452" s="392"/>
      <c r="D10452" s="3">
        <v>15</v>
      </c>
      <c r="E10452" s="290" t="e">
        <f ca="1"/>
        <v>#N/A</v>
      </c>
      <c r="F10452" s="291"/>
      <c r="G10452" s="294"/>
      <c r="H10452" s="294"/>
      <c r="I10452" s="294"/>
      <c r="J10452" s="294"/>
      <c r="K10452" s="294"/>
      <c r="L10452" s="294"/>
      <c r="M10452" s="294"/>
      <c r="N10452" s="294"/>
    </row>
    <row r="10453" spans="1:14" ht="12.75" hidden="1" customHeight="1" outlineLevel="1" x14ac:dyDescent="0.25">
      <c r="A10453" s="3"/>
      <c r="B10453" s="145" t="str">
        <f ca="1">B10436</f>
        <v>Asset Type 024</v>
      </c>
      <c r="C10453" s="145" t="str">
        <f ca="1">C10436</f>
        <v>Description - Asset Type 024</v>
      </c>
      <c r="D10453" s="3"/>
      <c r="E10453" s="3"/>
      <c r="F10453" s="106" t="s">
        <v>47</v>
      </c>
      <c r="G10453" s="296">
        <f t="shared" ref="G10453:N10453" si="1048">SUM(G10438:G10452)</f>
        <v>0</v>
      </c>
      <c r="H10453" s="296">
        <f t="shared" ca="1" si="1048"/>
        <v>0</v>
      </c>
      <c r="I10453" s="296">
        <f t="shared" ca="1" si="1048"/>
        <v>0</v>
      </c>
      <c r="J10453" s="296">
        <f t="shared" ca="1" si="1048"/>
        <v>0</v>
      </c>
      <c r="K10453" s="296">
        <f t="shared" ca="1" si="1048"/>
        <v>0</v>
      </c>
      <c r="L10453" s="296">
        <f t="shared" ca="1" si="1048"/>
        <v>0</v>
      </c>
      <c r="M10453" s="296">
        <f t="shared" ca="1" si="1048"/>
        <v>0</v>
      </c>
      <c r="N10453" s="296">
        <f t="shared" ca="1" si="1048"/>
        <v>0</v>
      </c>
    </row>
    <row r="10454" spans="1:14" ht="12.75" hidden="1" customHeight="1" outlineLevel="2" x14ac:dyDescent="0.25">
      <c r="A10454" s="217">
        <f>A10436+1</f>
        <v>25</v>
      </c>
      <c r="B10454" s="22" t="str">
        <f ca="1">OFFSET($B$516,$A10454-1,0)</f>
        <v>Asset Type 025</v>
      </c>
      <c r="C10454" s="22" t="str">
        <f ca="1">OFFSET($C$516,$A10454-1,0)</f>
        <v>Description - Asset Type 025</v>
      </c>
      <c r="D10454" s="3"/>
      <c r="E10454" s="109"/>
      <c r="F10454" s="108" t="s">
        <v>46</v>
      </c>
      <c r="G10454" s="295">
        <f t="shared" ref="G10454:N10454" ca="1" si="1049">VLOOKUP($B10454,$B$516:$N$1015,5+G$5,FALSE)</f>
        <v>0</v>
      </c>
      <c r="H10454" s="295">
        <f t="shared" ca="1" si="1049"/>
        <v>0</v>
      </c>
      <c r="I10454" s="295">
        <f t="shared" ca="1" si="1049"/>
        <v>0</v>
      </c>
      <c r="J10454" s="295">
        <f t="shared" ca="1" si="1049"/>
        <v>0</v>
      </c>
      <c r="K10454" s="295">
        <f t="shared" ca="1" si="1049"/>
        <v>0</v>
      </c>
      <c r="L10454" s="295">
        <f t="shared" ca="1" si="1049"/>
        <v>0</v>
      </c>
      <c r="M10454" s="295">
        <f t="shared" ca="1" si="1049"/>
        <v>0</v>
      </c>
      <c r="N10454" s="295">
        <f t="shared" ca="1" si="1049"/>
        <v>0</v>
      </c>
    </row>
    <row r="10455" spans="1:14" ht="12.75" hidden="1" customHeight="1" outlineLevel="2" x14ac:dyDescent="0.25">
      <c r="A10455" s="3"/>
      <c r="B10455" s="3"/>
      <c r="C10455" s="21"/>
      <c r="D10455" s="3"/>
      <c r="E10455" s="107"/>
      <c r="F10455" s="106" t="s">
        <v>80</v>
      </c>
      <c r="G10455" s="111">
        <f ca="1">VLOOKUP($B10454,'Input Sheet'!$B$515:$N$1014,5+G$5,FALSE)</f>
        <v>0</v>
      </c>
      <c r="H10455" s="111">
        <f ca="1">VLOOKUP($B10454,'Input Sheet'!$B$515:$N$1014,5+H$5,FALSE)</f>
        <v>0</v>
      </c>
      <c r="I10455" s="111">
        <f ca="1">VLOOKUP($B10454,'Input Sheet'!$B$515:$N$1014,5+I$5,FALSE)</f>
        <v>0</v>
      </c>
      <c r="J10455" s="111">
        <f ca="1">VLOOKUP($B10454,'Input Sheet'!$B$515:$N$1014,5+J$5,FALSE)</f>
        <v>0</v>
      </c>
      <c r="K10455" s="111">
        <f ca="1">VLOOKUP($B10454,'Input Sheet'!$B$515:$N$1014,5+K$5,FALSE)</f>
        <v>0</v>
      </c>
      <c r="L10455" s="111">
        <f ca="1">VLOOKUP($B10454,'Input Sheet'!$B$515:$N$1014,5+L$5,FALSE)</f>
        <v>0</v>
      </c>
      <c r="M10455" s="111">
        <f ca="1">VLOOKUP($B10454,'Input Sheet'!$B$515:$N$1014,5+M$5,FALSE)</f>
        <v>0</v>
      </c>
      <c r="N10455" s="111">
        <f ca="1">VLOOKUP($B10454,'Input Sheet'!$B$515:$N$1014,5+N$5,FALSE)</f>
        <v>0</v>
      </c>
    </row>
    <row r="10456" spans="1:14" ht="12.75" hidden="1" customHeight="1" outlineLevel="2" x14ac:dyDescent="0.25">
      <c r="A10456" s="3"/>
      <c r="B10456" s="3"/>
      <c r="C10456" s="3"/>
      <c r="D10456" s="3">
        <v>1</v>
      </c>
      <c r="E10456" s="290">
        <f t="array" aca="1" ref="E10456:E10470" ca="1">TRANSPOSE(G10454:N10454)</f>
        <v>0</v>
      </c>
      <c r="F10456" s="291"/>
      <c r="G10456" s="292"/>
      <c r="H10456" s="293">
        <f ca="1">IF(OFFSET(H10456,-$D10456,0)="n/a","n/a",IF(H$5&gt;OFFSET(H10456,-$D10456,0)+$D10456,$E10456-SUM($G10456:G10456),($E10456-SUM($G10456:G10456))/(OFFSET(H10456,-$D10456,0)-(H$5-$D10456-1))))</f>
        <v>0</v>
      </c>
      <c r="I10456" s="293">
        <f ca="1">IF(OFFSET(I10456,-$D10456,0)="n/a","n/a",IF(I$5&gt;OFFSET(I10456,-$D10456,0)+$D10456,$E10456-SUM($G10456:H10456),($E10456-SUM($G10456:H10456))/(OFFSET(I10456,-$D10456,0)-(I$5-$D10456-1))))</f>
        <v>0</v>
      </c>
      <c r="J10456" s="293">
        <f ca="1">IF(OFFSET(J10456,-$D10456,0)="n/a","n/a",IF(J$5&gt;OFFSET(J10456,-$D10456,0)+$D10456,$E10456-SUM($G10456:I10456),($E10456-SUM($G10456:I10456))/(OFFSET(J10456,-$D10456,0)-(J$5-$D10456-1))))</f>
        <v>0</v>
      </c>
      <c r="K10456" s="293">
        <f ca="1">IF(OFFSET(K10456,-$D10456,0)="n/a","n/a",IF(K$5&gt;OFFSET(K10456,-$D10456,0)+$D10456,$E10456-SUM($G10456:J10456),($E10456-SUM($G10456:J10456))/(OFFSET(K10456,-$D10456,0)-(K$5-$D10456-1))))</f>
        <v>0</v>
      </c>
      <c r="L10456" s="293">
        <f ca="1">IF(OFFSET(L10456,-$D10456,0)="n/a","n/a",IF(L$5&gt;OFFSET(L10456,-$D10456,0)+$D10456,$E10456-SUM($G10456:K10456),($E10456-SUM($G10456:K10456))/(OFFSET(L10456,-$D10456,0)-(L$5-$D10456-1))))</f>
        <v>0</v>
      </c>
      <c r="M10456" s="293">
        <f ca="1">IF(OFFSET(M10456,-$D10456,0)="n/a","n/a",IF(M$5&gt;OFFSET(M10456,-$D10456,0)+$D10456,$E10456-SUM($G10456:L10456),($E10456-SUM($G10456:L10456))/(OFFSET(M10456,-$D10456,0)-(M$5-$D10456-1))))</f>
        <v>0</v>
      </c>
      <c r="N10456" s="293">
        <f ca="1">IF(OFFSET(N10456,-$D10456,0)="n/a","n/a",IF(N$5&gt;OFFSET(N10456,-$D10456,0)+$D10456,$E10456-SUM($G10456:M10456),($E10456-SUM($G10456:M10456))/(OFFSET(N10456,-$D10456,0)-(N$5-$D10456-1))))</f>
        <v>0</v>
      </c>
    </row>
    <row r="10457" spans="1:14" ht="12.75" hidden="1" customHeight="1" outlineLevel="2" x14ac:dyDescent="0.25">
      <c r="A10457" s="3"/>
      <c r="B10457" s="3"/>
      <c r="C10457" s="392" t="s">
        <v>48</v>
      </c>
      <c r="D10457" s="3">
        <v>2</v>
      </c>
      <c r="E10457" s="290">
        <f ca="1"/>
        <v>0</v>
      </c>
      <c r="F10457" s="291"/>
      <c r="G10457" s="294"/>
      <c r="H10457" s="292"/>
      <c r="I10457" s="293">
        <f ca="1">IF(OFFSET(I10457,-$D10457,0)="n/a","n/a",IF(I$5&gt;OFFSET(I10457,-$D10457,0)+$D10457,$E10457-SUM($G10457:H10457),($E10457-SUM($G10457:H10457))/(OFFSET(I10457,-$D10457,0)-(I$5-$D10457-1))))</f>
        <v>0</v>
      </c>
      <c r="J10457" s="293">
        <f ca="1">IF(OFFSET(J10457,-$D10457,0)="n/a","n/a",IF(J$5&gt;OFFSET(J10457,-$D10457,0)+$D10457,$E10457-SUM($G10457:I10457),($E10457-SUM($G10457:I10457))/(OFFSET(J10457,-$D10457,0)-(J$5-$D10457-1))))</f>
        <v>0</v>
      </c>
      <c r="K10457" s="293">
        <f ca="1">IF(OFFSET(K10457,-$D10457,0)="n/a","n/a",IF(K$5&gt;OFFSET(K10457,-$D10457,0)+$D10457,$E10457-SUM($G10457:J10457),($E10457-SUM($G10457:J10457))/(OFFSET(K10457,-$D10457,0)-(K$5-$D10457-1))))</f>
        <v>0</v>
      </c>
      <c r="L10457" s="293">
        <f ca="1">IF(OFFSET(L10457,-$D10457,0)="n/a","n/a",IF(L$5&gt;OFFSET(L10457,-$D10457,0)+$D10457,$E10457-SUM($G10457:K10457),($E10457-SUM($G10457:K10457))/(OFFSET(L10457,-$D10457,0)-(L$5-$D10457-1))))</f>
        <v>0</v>
      </c>
      <c r="M10457" s="293">
        <f ca="1">IF(OFFSET(M10457,-$D10457,0)="n/a","n/a",IF(M$5&gt;OFFSET(M10457,-$D10457,0)+$D10457,$E10457-SUM($G10457:L10457),($E10457-SUM($G10457:L10457))/(OFFSET(M10457,-$D10457,0)-(M$5-$D10457-1))))</f>
        <v>0</v>
      </c>
      <c r="N10457" s="293">
        <f ca="1">IF(OFFSET(N10457,-$D10457,0)="n/a","n/a",IF(N$5&gt;OFFSET(N10457,-$D10457,0)+$D10457,$E10457-SUM($G10457:M10457),($E10457-SUM($G10457:M10457))/(OFFSET(N10457,-$D10457,0)-(N$5-$D10457-1))))</f>
        <v>0</v>
      </c>
    </row>
    <row r="10458" spans="1:14" ht="12.75" hidden="1" customHeight="1" outlineLevel="2" x14ac:dyDescent="0.25">
      <c r="A10458" s="3"/>
      <c r="B10458" s="3"/>
      <c r="C10458" s="392"/>
      <c r="D10458" s="3">
        <v>3</v>
      </c>
      <c r="E10458" s="290">
        <f ca="1"/>
        <v>0</v>
      </c>
      <c r="F10458" s="291"/>
      <c r="G10458" s="294"/>
      <c r="H10458" s="294"/>
      <c r="I10458" s="292"/>
      <c r="J10458" s="293">
        <f ca="1">IF(OFFSET(J10458,-$D10458,0)="n/a","n/a",IF(J$5&gt;OFFSET(J10458,-$D10458,0)+$D10458,$E10458-SUM($G10458:I10458),($E10458-SUM($G10458:I10458))/(OFFSET(J10458,-$D10458,0)-(J$5-$D10458-1))))</f>
        <v>0</v>
      </c>
      <c r="K10458" s="293">
        <f ca="1">IF(OFFSET(K10458,-$D10458,0)="n/a","n/a",IF(K$5&gt;OFFSET(K10458,-$D10458,0)+$D10458,$E10458-SUM($G10458:J10458),($E10458-SUM($G10458:J10458))/(OFFSET(K10458,-$D10458,0)-(K$5-$D10458-1))))</f>
        <v>0</v>
      </c>
      <c r="L10458" s="293">
        <f ca="1">IF(OFFSET(L10458,-$D10458,0)="n/a","n/a",IF(L$5&gt;OFFSET(L10458,-$D10458,0)+$D10458,$E10458-SUM($G10458:K10458),($E10458-SUM($G10458:K10458))/(OFFSET(L10458,-$D10458,0)-(L$5-$D10458-1))))</f>
        <v>0</v>
      </c>
      <c r="M10458" s="293">
        <f ca="1">IF(OFFSET(M10458,-$D10458,0)="n/a","n/a",IF(M$5&gt;OFFSET(M10458,-$D10458,0)+$D10458,$E10458-SUM($G10458:L10458),($E10458-SUM($G10458:L10458))/(OFFSET(M10458,-$D10458,0)-(M$5-$D10458-1))))</f>
        <v>0</v>
      </c>
      <c r="N10458" s="293">
        <f ca="1">IF(OFFSET(N10458,-$D10458,0)="n/a","n/a",IF(N$5&gt;OFFSET(N10458,-$D10458,0)+$D10458,$E10458-SUM($G10458:M10458),($E10458-SUM($G10458:M10458))/(OFFSET(N10458,-$D10458,0)-(N$5-$D10458-1))))</f>
        <v>0</v>
      </c>
    </row>
    <row r="10459" spans="1:14" ht="12.75" hidden="1" customHeight="1" outlineLevel="2" x14ac:dyDescent="0.25">
      <c r="A10459" s="3"/>
      <c r="B10459" s="3"/>
      <c r="C10459" s="392"/>
      <c r="D10459" s="3">
        <v>4</v>
      </c>
      <c r="E10459" s="290">
        <f ca="1"/>
        <v>0</v>
      </c>
      <c r="F10459" s="291"/>
      <c r="G10459" s="294"/>
      <c r="H10459" s="294"/>
      <c r="I10459" s="294"/>
      <c r="J10459" s="292"/>
      <c r="K10459" s="293">
        <f ca="1">IF(OFFSET(K10459,-$D10459,0)="n/a","n/a",IF(K$5&gt;OFFSET(K10459,-$D10459,0)+$D10459,$E10459-SUM($G10459:J10459),($E10459-SUM($G10459:J10459))/(OFFSET(K10459,-$D10459,0)-(K$5-$D10459-1))))</f>
        <v>0</v>
      </c>
      <c r="L10459" s="293">
        <f ca="1">IF(OFFSET(L10459,-$D10459,0)="n/a","n/a",IF(L$5&gt;OFFSET(L10459,-$D10459,0)+$D10459,$E10459-SUM($G10459:K10459),($E10459-SUM($G10459:K10459))/(OFFSET(L10459,-$D10459,0)-(L$5-$D10459-1))))</f>
        <v>0</v>
      </c>
      <c r="M10459" s="293">
        <f ca="1">IF(OFFSET(M10459,-$D10459,0)="n/a","n/a",IF(M$5&gt;OFFSET(M10459,-$D10459,0)+$D10459,$E10459-SUM($G10459:L10459),($E10459-SUM($G10459:L10459))/(OFFSET(M10459,-$D10459,0)-(M$5-$D10459-1))))</f>
        <v>0</v>
      </c>
      <c r="N10459" s="293">
        <f ca="1">IF(OFFSET(N10459,-$D10459,0)="n/a","n/a",IF(N$5&gt;OFFSET(N10459,-$D10459,0)+$D10459,$E10459-SUM($G10459:M10459),($E10459-SUM($G10459:M10459))/(OFFSET(N10459,-$D10459,0)-(N$5-$D10459-1))))</f>
        <v>0</v>
      </c>
    </row>
    <row r="10460" spans="1:14" ht="12.75" hidden="1" customHeight="1" outlineLevel="2" x14ac:dyDescent="0.25">
      <c r="A10460" s="3"/>
      <c r="B10460" s="3"/>
      <c r="C10460" s="392"/>
      <c r="D10460" s="3">
        <v>5</v>
      </c>
      <c r="E10460" s="290">
        <f ca="1"/>
        <v>0</v>
      </c>
      <c r="F10460" s="291"/>
      <c r="G10460" s="294"/>
      <c r="H10460" s="294"/>
      <c r="I10460" s="294"/>
      <c r="J10460" s="294"/>
      <c r="K10460" s="292"/>
      <c r="L10460" s="293">
        <f ca="1">IF(OFFSET(L10460,-$D10460,0)="n/a","n/a",IF(L$5&gt;OFFSET(L10460,-$D10460,0)+$D10460,$E10460-SUM($G10460:K10460),($E10460-SUM($G10460:K10460))/(OFFSET(L10460,-$D10460,0)-(L$5-$D10460-1))))</f>
        <v>0</v>
      </c>
      <c r="M10460" s="293">
        <f ca="1">IF(OFFSET(M10460,-$D10460,0)="n/a","n/a",IF(M$5&gt;OFFSET(M10460,-$D10460,0)+$D10460,$E10460-SUM($G10460:L10460),($E10460-SUM($G10460:L10460))/(OFFSET(M10460,-$D10460,0)-(M$5-$D10460-1))))</f>
        <v>0</v>
      </c>
      <c r="N10460" s="293">
        <f ca="1">IF(OFFSET(N10460,-$D10460,0)="n/a","n/a",IF(N$5&gt;OFFSET(N10460,-$D10460,0)+$D10460,$E10460-SUM($G10460:M10460),($E10460-SUM($G10460:M10460))/(OFFSET(N10460,-$D10460,0)-(N$5-$D10460-1))))</f>
        <v>0</v>
      </c>
    </row>
    <row r="10461" spans="1:14" ht="12.75" hidden="1" customHeight="1" outlineLevel="2" x14ac:dyDescent="0.25">
      <c r="A10461" s="3"/>
      <c r="B10461" s="3"/>
      <c r="C10461" s="392"/>
      <c r="D10461" s="3">
        <v>6</v>
      </c>
      <c r="E10461" s="290">
        <f ca="1"/>
        <v>0</v>
      </c>
      <c r="F10461" s="291"/>
      <c r="G10461" s="294"/>
      <c r="H10461" s="294"/>
      <c r="I10461" s="294"/>
      <c r="J10461" s="294"/>
      <c r="K10461" s="294"/>
      <c r="L10461" s="292"/>
      <c r="M10461" s="293">
        <f ca="1">IF(OFFSET(M10461,-$D10461,0)="n/a","n/a",IF(M$5&gt;OFFSET(M10461,-$D10461,0)+$D10461,$E10461-SUM($G10461:L10461),($E10461-SUM($G10461:L10461))/(OFFSET(M10461,-$D10461,0)-(M$5-$D10461-1))))</f>
        <v>0</v>
      </c>
      <c r="N10461" s="293">
        <f ca="1">IF(OFFSET(N10461,-$D10461,0)="n/a","n/a",IF(N$5&gt;OFFSET(N10461,-$D10461,0)+$D10461,$E10461-SUM($G10461:M10461),($E10461-SUM($G10461:M10461))/(OFFSET(N10461,-$D10461,0)-(N$5-$D10461-1))))</f>
        <v>0</v>
      </c>
    </row>
    <row r="10462" spans="1:14" ht="12.75" hidden="1" customHeight="1" outlineLevel="2" x14ac:dyDescent="0.25">
      <c r="A10462" s="3"/>
      <c r="B10462" s="3"/>
      <c r="C10462" s="392"/>
      <c r="D10462" s="3">
        <v>7</v>
      </c>
      <c r="E10462" s="290">
        <f ca="1"/>
        <v>0</v>
      </c>
      <c r="F10462" s="291"/>
      <c r="G10462" s="294"/>
      <c r="H10462" s="294"/>
      <c r="I10462" s="294"/>
      <c r="J10462" s="294"/>
      <c r="K10462" s="294"/>
      <c r="L10462" s="294"/>
      <c r="M10462" s="292"/>
      <c r="N10462" s="293">
        <f ca="1">IF(OFFSET(N10462,-$D10462,0)="n/a","n/a",IF(N$5&gt;OFFSET(N10462,-$D10462,0)+$D10462,$E10462-SUM($G10462:M10462),($E10462-SUM($G10462:M10462))/(OFFSET(N10462,-$D10462,0)-(N$5-$D10462-1))))</f>
        <v>0</v>
      </c>
    </row>
    <row r="10463" spans="1:14" ht="12.75" hidden="1" customHeight="1" outlineLevel="2" x14ac:dyDescent="0.25">
      <c r="A10463" s="3"/>
      <c r="B10463" s="3"/>
      <c r="C10463" s="392"/>
      <c r="D10463" s="3">
        <v>8</v>
      </c>
      <c r="E10463" s="290">
        <f ca="1"/>
        <v>0</v>
      </c>
      <c r="F10463" s="291"/>
      <c r="G10463" s="294"/>
      <c r="H10463" s="294"/>
      <c r="I10463" s="294"/>
      <c r="J10463" s="294"/>
      <c r="K10463" s="294"/>
      <c r="L10463" s="294"/>
      <c r="M10463" s="294"/>
      <c r="N10463" s="292"/>
    </row>
    <row r="10464" spans="1:14" ht="12.75" hidden="1" customHeight="1" outlineLevel="2" x14ac:dyDescent="0.25">
      <c r="A10464" s="3"/>
      <c r="B10464" s="3"/>
      <c r="C10464" s="392"/>
      <c r="D10464" s="3">
        <v>9</v>
      </c>
      <c r="E10464" s="290" t="e">
        <f ca="1"/>
        <v>#N/A</v>
      </c>
      <c r="F10464" s="291"/>
      <c r="G10464" s="294"/>
      <c r="H10464" s="294"/>
      <c r="I10464" s="294"/>
      <c r="J10464" s="294"/>
      <c r="K10464" s="294"/>
      <c r="L10464" s="294"/>
      <c r="M10464" s="294"/>
      <c r="N10464" s="294"/>
    </row>
    <row r="10465" spans="1:14" ht="12.75" hidden="1" customHeight="1" outlineLevel="2" x14ac:dyDescent="0.25">
      <c r="A10465" s="3"/>
      <c r="B10465" s="3"/>
      <c r="C10465" s="392"/>
      <c r="D10465" s="3">
        <v>10</v>
      </c>
      <c r="E10465" s="290" t="e">
        <f ca="1"/>
        <v>#N/A</v>
      </c>
      <c r="F10465" s="291"/>
      <c r="G10465" s="294"/>
      <c r="H10465" s="294"/>
      <c r="I10465" s="294"/>
      <c r="J10465" s="294"/>
      <c r="K10465" s="294"/>
      <c r="L10465" s="294"/>
      <c r="M10465" s="294"/>
      <c r="N10465" s="294"/>
    </row>
    <row r="10466" spans="1:14" ht="12.75" hidden="1" customHeight="1" outlineLevel="2" x14ac:dyDescent="0.25">
      <c r="A10466" s="3"/>
      <c r="B10466" s="3"/>
      <c r="C10466" s="392"/>
      <c r="D10466" s="3">
        <v>11</v>
      </c>
      <c r="E10466" s="290" t="e">
        <f ca="1"/>
        <v>#N/A</v>
      </c>
      <c r="F10466" s="291"/>
      <c r="G10466" s="294"/>
      <c r="H10466" s="294"/>
      <c r="I10466" s="294"/>
      <c r="J10466" s="294"/>
      <c r="K10466" s="294"/>
      <c r="L10466" s="294"/>
      <c r="M10466" s="294"/>
      <c r="N10466" s="294"/>
    </row>
    <row r="10467" spans="1:14" ht="12.75" hidden="1" customHeight="1" outlineLevel="2" x14ac:dyDescent="0.25">
      <c r="A10467" s="3"/>
      <c r="B10467" s="3"/>
      <c r="C10467" s="392"/>
      <c r="D10467" s="3">
        <v>12</v>
      </c>
      <c r="E10467" s="290" t="e">
        <f ca="1"/>
        <v>#N/A</v>
      </c>
      <c r="F10467" s="291"/>
      <c r="G10467" s="294"/>
      <c r="H10467" s="294"/>
      <c r="I10467" s="294"/>
      <c r="J10467" s="294"/>
      <c r="K10467" s="294"/>
      <c r="L10467" s="294"/>
      <c r="M10467" s="294"/>
      <c r="N10467" s="294"/>
    </row>
    <row r="10468" spans="1:14" ht="12.75" hidden="1" customHeight="1" outlineLevel="2" x14ac:dyDescent="0.25">
      <c r="A10468" s="3"/>
      <c r="B10468" s="3"/>
      <c r="C10468" s="392"/>
      <c r="D10468" s="3">
        <v>13</v>
      </c>
      <c r="E10468" s="290" t="e">
        <f ca="1"/>
        <v>#N/A</v>
      </c>
      <c r="F10468" s="291"/>
      <c r="G10468" s="294"/>
      <c r="H10468" s="294"/>
      <c r="I10468" s="294"/>
      <c r="J10468" s="294"/>
      <c r="K10468" s="294"/>
      <c r="L10468" s="294"/>
      <c r="M10468" s="294"/>
      <c r="N10468" s="294"/>
    </row>
    <row r="10469" spans="1:14" ht="12.75" hidden="1" customHeight="1" outlineLevel="2" x14ac:dyDescent="0.25">
      <c r="A10469" s="3"/>
      <c r="B10469" s="3"/>
      <c r="C10469" s="392"/>
      <c r="D10469" s="3">
        <v>14</v>
      </c>
      <c r="E10469" s="290" t="e">
        <f ca="1"/>
        <v>#N/A</v>
      </c>
      <c r="F10469" s="291"/>
      <c r="G10469" s="294"/>
      <c r="H10469" s="294"/>
      <c r="I10469" s="294"/>
      <c r="J10469" s="294"/>
      <c r="K10469" s="294"/>
      <c r="L10469" s="294"/>
      <c r="M10469" s="294"/>
      <c r="N10469" s="294"/>
    </row>
    <row r="10470" spans="1:14" ht="12.75" hidden="1" customHeight="1" outlineLevel="2" x14ac:dyDescent="0.25">
      <c r="A10470" s="3"/>
      <c r="B10470" s="3"/>
      <c r="C10470" s="392"/>
      <c r="D10470" s="3">
        <v>15</v>
      </c>
      <c r="E10470" s="290" t="e">
        <f ca="1"/>
        <v>#N/A</v>
      </c>
      <c r="F10470" s="291"/>
      <c r="G10470" s="294"/>
      <c r="H10470" s="294"/>
      <c r="I10470" s="294"/>
      <c r="J10470" s="294"/>
      <c r="K10470" s="294"/>
      <c r="L10470" s="294"/>
      <c r="M10470" s="294"/>
      <c r="N10470" s="294"/>
    </row>
    <row r="10471" spans="1:14" ht="12.75" hidden="1" customHeight="1" outlineLevel="1" x14ac:dyDescent="0.25">
      <c r="A10471" s="3"/>
      <c r="B10471" s="145" t="str">
        <f ca="1">B10454</f>
        <v>Asset Type 025</v>
      </c>
      <c r="C10471" s="145" t="str">
        <f ca="1">C10454</f>
        <v>Description - Asset Type 025</v>
      </c>
      <c r="D10471" s="3"/>
      <c r="E10471" s="3"/>
      <c r="F10471" s="106" t="s">
        <v>47</v>
      </c>
      <c r="G10471" s="296">
        <f t="shared" ref="G10471:N10471" si="1050">SUM(G10456:G10470)</f>
        <v>0</v>
      </c>
      <c r="H10471" s="296">
        <f t="shared" ca="1" si="1050"/>
        <v>0</v>
      </c>
      <c r="I10471" s="296">
        <f t="shared" ca="1" si="1050"/>
        <v>0</v>
      </c>
      <c r="J10471" s="296">
        <f t="shared" ca="1" si="1050"/>
        <v>0</v>
      </c>
      <c r="K10471" s="296">
        <f t="shared" ca="1" si="1050"/>
        <v>0</v>
      </c>
      <c r="L10471" s="296">
        <f t="shared" ca="1" si="1050"/>
        <v>0</v>
      </c>
      <c r="M10471" s="296">
        <f t="shared" ca="1" si="1050"/>
        <v>0</v>
      </c>
      <c r="N10471" s="296">
        <f t="shared" ca="1" si="1050"/>
        <v>0</v>
      </c>
    </row>
    <row r="10472" spans="1:14" ht="12.75" hidden="1" customHeight="1" outlineLevel="2" x14ac:dyDescent="0.25">
      <c r="A10472" s="217">
        <f>A10454+1</f>
        <v>26</v>
      </c>
      <c r="B10472" s="22" t="str">
        <f ca="1">OFFSET($B$516,$A10472-1,0)</f>
        <v>Asset Type 026</v>
      </c>
      <c r="C10472" s="22" t="str">
        <f ca="1">OFFSET($C$516,$A10472-1,0)</f>
        <v>Description - Asset Type 026</v>
      </c>
      <c r="D10472" s="3"/>
      <c r="E10472" s="109"/>
      <c r="F10472" s="108" t="s">
        <v>46</v>
      </c>
      <c r="G10472" s="295">
        <f t="shared" ref="G10472:N10472" ca="1" si="1051">VLOOKUP($B10472,$B$516:$N$1015,5+G$5,FALSE)</f>
        <v>0</v>
      </c>
      <c r="H10472" s="295">
        <f t="shared" ca="1" si="1051"/>
        <v>0</v>
      </c>
      <c r="I10472" s="295">
        <f t="shared" ca="1" si="1051"/>
        <v>0</v>
      </c>
      <c r="J10472" s="295">
        <f t="shared" ca="1" si="1051"/>
        <v>0</v>
      </c>
      <c r="K10472" s="295">
        <f t="shared" ca="1" si="1051"/>
        <v>0</v>
      </c>
      <c r="L10472" s="295">
        <f t="shared" ca="1" si="1051"/>
        <v>0</v>
      </c>
      <c r="M10472" s="295">
        <f t="shared" ca="1" si="1051"/>
        <v>0</v>
      </c>
      <c r="N10472" s="295">
        <f t="shared" ca="1" si="1051"/>
        <v>0</v>
      </c>
    </row>
    <row r="10473" spans="1:14" ht="12.75" hidden="1" customHeight="1" outlineLevel="2" x14ac:dyDescent="0.25">
      <c r="A10473" s="3"/>
      <c r="B10473" s="3"/>
      <c r="C10473" s="21"/>
      <c r="D10473" s="3"/>
      <c r="E10473" s="107"/>
      <c r="F10473" s="106" t="s">
        <v>80</v>
      </c>
      <c r="G10473" s="111">
        <f ca="1">VLOOKUP($B10472,'Input Sheet'!$B$515:$N$1014,5+G$5,FALSE)</f>
        <v>0</v>
      </c>
      <c r="H10473" s="111">
        <f ca="1">VLOOKUP($B10472,'Input Sheet'!$B$515:$N$1014,5+H$5,FALSE)</f>
        <v>0</v>
      </c>
      <c r="I10473" s="111">
        <f ca="1">VLOOKUP($B10472,'Input Sheet'!$B$515:$N$1014,5+I$5,FALSE)</f>
        <v>0</v>
      </c>
      <c r="J10473" s="111">
        <f ca="1">VLOOKUP($B10472,'Input Sheet'!$B$515:$N$1014,5+J$5,FALSE)</f>
        <v>0</v>
      </c>
      <c r="K10473" s="111">
        <f ca="1">VLOOKUP($B10472,'Input Sheet'!$B$515:$N$1014,5+K$5,FALSE)</f>
        <v>0</v>
      </c>
      <c r="L10473" s="111">
        <f ca="1">VLOOKUP($B10472,'Input Sheet'!$B$515:$N$1014,5+L$5,FALSE)</f>
        <v>0</v>
      </c>
      <c r="M10473" s="111">
        <f ca="1">VLOOKUP($B10472,'Input Sheet'!$B$515:$N$1014,5+M$5,FALSE)</f>
        <v>0</v>
      </c>
      <c r="N10473" s="111">
        <f ca="1">VLOOKUP($B10472,'Input Sheet'!$B$515:$N$1014,5+N$5,FALSE)</f>
        <v>0</v>
      </c>
    </row>
    <row r="10474" spans="1:14" ht="12.75" hidden="1" customHeight="1" outlineLevel="2" x14ac:dyDescent="0.25">
      <c r="A10474" s="3"/>
      <c r="B10474" s="3"/>
      <c r="C10474" s="3"/>
      <c r="D10474" s="3">
        <v>1</v>
      </c>
      <c r="E10474" s="290">
        <f t="array" aca="1" ref="E10474:E10488" ca="1">TRANSPOSE(G10472:N10472)</f>
        <v>0</v>
      </c>
      <c r="F10474" s="291"/>
      <c r="G10474" s="292"/>
      <c r="H10474" s="293">
        <f ca="1">IF(OFFSET(H10474,-$D10474,0)="n/a","n/a",IF(H$5&gt;OFFSET(H10474,-$D10474,0)+$D10474,$E10474-SUM($G10474:G10474),($E10474-SUM($G10474:G10474))/(OFFSET(H10474,-$D10474,0)-(H$5-$D10474-1))))</f>
        <v>0</v>
      </c>
      <c r="I10474" s="293">
        <f ca="1">IF(OFFSET(I10474,-$D10474,0)="n/a","n/a",IF(I$5&gt;OFFSET(I10474,-$D10474,0)+$D10474,$E10474-SUM($G10474:H10474),($E10474-SUM($G10474:H10474))/(OFFSET(I10474,-$D10474,0)-(I$5-$D10474-1))))</f>
        <v>0</v>
      </c>
      <c r="J10474" s="293">
        <f ca="1">IF(OFFSET(J10474,-$D10474,0)="n/a","n/a",IF(J$5&gt;OFFSET(J10474,-$D10474,0)+$D10474,$E10474-SUM($G10474:I10474),($E10474-SUM($G10474:I10474))/(OFFSET(J10474,-$D10474,0)-(J$5-$D10474-1))))</f>
        <v>0</v>
      </c>
      <c r="K10474" s="293">
        <f ca="1">IF(OFFSET(K10474,-$D10474,0)="n/a","n/a",IF(K$5&gt;OFFSET(K10474,-$D10474,0)+$D10474,$E10474-SUM($G10474:J10474),($E10474-SUM($G10474:J10474))/(OFFSET(K10474,-$D10474,0)-(K$5-$D10474-1))))</f>
        <v>0</v>
      </c>
      <c r="L10474" s="293">
        <f ca="1">IF(OFFSET(L10474,-$D10474,0)="n/a","n/a",IF(L$5&gt;OFFSET(L10474,-$D10474,0)+$D10474,$E10474-SUM($G10474:K10474),($E10474-SUM($G10474:K10474))/(OFFSET(L10474,-$D10474,0)-(L$5-$D10474-1))))</f>
        <v>0</v>
      </c>
      <c r="M10474" s="293">
        <f ca="1">IF(OFFSET(M10474,-$D10474,0)="n/a","n/a",IF(M$5&gt;OFFSET(M10474,-$D10474,0)+$D10474,$E10474-SUM($G10474:L10474),($E10474-SUM($G10474:L10474))/(OFFSET(M10474,-$D10474,0)-(M$5-$D10474-1))))</f>
        <v>0</v>
      </c>
      <c r="N10474" s="293">
        <f ca="1">IF(OFFSET(N10474,-$D10474,0)="n/a","n/a",IF(N$5&gt;OFFSET(N10474,-$D10474,0)+$D10474,$E10474-SUM($G10474:M10474),($E10474-SUM($G10474:M10474))/(OFFSET(N10474,-$D10474,0)-(N$5-$D10474-1))))</f>
        <v>0</v>
      </c>
    </row>
    <row r="10475" spans="1:14" ht="12.75" hidden="1" customHeight="1" outlineLevel="2" x14ac:dyDescent="0.25">
      <c r="A10475" s="3"/>
      <c r="B10475" s="3"/>
      <c r="C10475" s="392" t="s">
        <v>48</v>
      </c>
      <c r="D10475" s="3">
        <v>2</v>
      </c>
      <c r="E10475" s="290">
        <f ca="1"/>
        <v>0</v>
      </c>
      <c r="F10475" s="291"/>
      <c r="G10475" s="294"/>
      <c r="H10475" s="292"/>
      <c r="I10475" s="293">
        <f ca="1">IF(OFFSET(I10475,-$D10475,0)="n/a","n/a",IF(I$5&gt;OFFSET(I10475,-$D10475,0)+$D10475,$E10475-SUM($G10475:H10475),($E10475-SUM($G10475:H10475))/(OFFSET(I10475,-$D10475,0)-(I$5-$D10475-1))))</f>
        <v>0</v>
      </c>
      <c r="J10475" s="293">
        <f ca="1">IF(OFFSET(J10475,-$D10475,0)="n/a","n/a",IF(J$5&gt;OFFSET(J10475,-$D10475,0)+$D10475,$E10475-SUM($G10475:I10475),($E10475-SUM($G10475:I10475))/(OFFSET(J10475,-$D10475,0)-(J$5-$D10475-1))))</f>
        <v>0</v>
      </c>
      <c r="K10475" s="293">
        <f ca="1">IF(OFFSET(K10475,-$D10475,0)="n/a","n/a",IF(K$5&gt;OFFSET(K10475,-$D10475,0)+$D10475,$E10475-SUM($G10475:J10475),($E10475-SUM($G10475:J10475))/(OFFSET(K10475,-$D10475,0)-(K$5-$D10475-1))))</f>
        <v>0</v>
      </c>
      <c r="L10475" s="293">
        <f ca="1">IF(OFFSET(L10475,-$D10475,0)="n/a","n/a",IF(L$5&gt;OFFSET(L10475,-$D10475,0)+$D10475,$E10475-SUM($G10475:K10475),($E10475-SUM($G10475:K10475))/(OFFSET(L10475,-$D10475,0)-(L$5-$D10475-1))))</f>
        <v>0</v>
      </c>
      <c r="M10475" s="293">
        <f ca="1">IF(OFFSET(M10475,-$D10475,0)="n/a","n/a",IF(M$5&gt;OFFSET(M10475,-$D10475,0)+$D10475,$E10475-SUM($G10475:L10475),($E10475-SUM($G10475:L10475))/(OFFSET(M10475,-$D10475,0)-(M$5-$D10475-1))))</f>
        <v>0</v>
      </c>
      <c r="N10475" s="293">
        <f ca="1">IF(OFFSET(N10475,-$D10475,0)="n/a","n/a",IF(N$5&gt;OFFSET(N10475,-$D10475,0)+$D10475,$E10475-SUM($G10475:M10475),($E10475-SUM($G10475:M10475))/(OFFSET(N10475,-$D10475,0)-(N$5-$D10475-1))))</f>
        <v>0</v>
      </c>
    </row>
    <row r="10476" spans="1:14" ht="12.75" hidden="1" customHeight="1" outlineLevel="2" x14ac:dyDescent="0.25">
      <c r="A10476" s="3"/>
      <c r="B10476" s="3"/>
      <c r="C10476" s="392"/>
      <c r="D10476" s="3">
        <v>3</v>
      </c>
      <c r="E10476" s="290">
        <f ca="1"/>
        <v>0</v>
      </c>
      <c r="F10476" s="291"/>
      <c r="G10476" s="294"/>
      <c r="H10476" s="294"/>
      <c r="I10476" s="292"/>
      <c r="J10476" s="293">
        <f ca="1">IF(OFFSET(J10476,-$D10476,0)="n/a","n/a",IF(J$5&gt;OFFSET(J10476,-$D10476,0)+$D10476,$E10476-SUM($G10476:I10476),($E10476-SUM($G10476:I10476))/(OFFSET(J10476,-$D10476,0)-(J$5-$D10476-1))))</f>
        <v>0</v>
      </c>
      <c r="K10476" s="293">
        <f ca="1">IF(OFFSET(K10476,-$D10476,0)="n/a","n/a",IF(K$5&gt;OFFSET(K10476,-$D10476,0)+$D10476,$E10476-SUM($G10476:J10476),($E10476-SUM($G10476:J10476))/(OFFSET(K10476,-$D10476,0)-(K$5-$D10476-1))))</f>
        <v>0</v>
      </c>
      <c r="L10476" s="293">
        <f ca="1">IF(OFFSET(L10476,-$D10476,0)="n/a","n/a",IF(L$5&gt;OFFSET(L10476,-$D10476,0)+$D10476,$E10476-SUM($G10476:K10476),($E10476-SUM($G10476:K10476))/(OFFSET(L10476,-$D10476,0)-(L$5-$D10476-1))))</f>
        <v>0</v>
      </c>
      <c r="M10476" s="293">
        <f ca="1">IF(OFFSET(M10476,-$D10476,0)="n/a","n/a",IF(M$5&gt;OFFSET(M10476,-$D10476,0)+$D10476,$E10476-SUM($G10476:L10476),($E10476-SUM($G10476:L10476))/(OFFSET(M10476,-$D10476,0)-(M$5-$D10476-1))))</f>
        <v>0</v>
      </c>
      <c r="N10476" s="293">
        <f ca="1">IF(OFFSET(N10476,-$D10476,0)="n/a","n/a",IF(N$5&gt;OFFSET(N10476,-$D10476,0)+$D10476,$E10476-SUM($G10476:M10476),($E10476-SUM($G10476:M10476))/(OFFSET(N10476,-$D10476,0)-(N$5-$D10476-1))))</f>
        <v>0</v>
      </c>
    </row>
    <row r="10477" spans="1:14" ht="12.75" hidden="1" customHeight="1" outlineLevel="2" x14ac:dyDescent="0.25">
      <c r="A10477" s="3"/>
      <c r="B10477" s="3"/>
      <c r="C10477" s="392"/>
      <c r="D10477" s="3">
        <v>4</v>
      </c>
      <c r="E10477" s="290">
        <f ca="1"/>
        <v>0</v>
      </c>
      <c r="F10477" s="291"/>
      <c r="G10477" s="294"/>
      <c r="H10477" s="294"/>
      <c r="I10477" s="294"/>
      <c r="J10477" s="292"/>
      <c r="K10477" s="293">
        <f ca="1">IF(OFFSET(K10477,-$D10477,0)="n/a","n/a",IF(K$5&gt;OFFSET(K10477,-$D10477,0)+$D10477,$E10477-SUM($G10477:J10477),($E10477-SUM($G10477:J10477))/(OFFSET(K10477,-$D10477,0)-(K$5-$D10477-1))))</f>
        <v>0</v>
      </c>
      <c r="L10477" s="293">
        <f ca="1">IF(OFFSET(L10477,-$D10477,0)="n/a","n/a",IF(L$5&gt;OFFSET(L10477,-$D10477,0)+$D10477,$E10477-SUM($G10477:K10477),($E10477-SUM($G10477:K10477))/(OFFSET(L10477,-$D10477,0)-(L$5-$D10477-1))))</f>
        <v>0</v>
      </c>
      <c r="M10477" s="293">
        <f ca="1">IF(OFFSET(M10477,-$D10477,0)="n/a","n/a",IF(M$5&gt;OFFSET(M10477,-$D10477,0)+$D10477,$E10477-SUM($G10477:L10477),($E10477-SUM($G10477:L10477))/(OFFSET(M10477,-$D10477,0)-(M$5-$D10477-1))))</f>
        <v>0</v>
      </c>
      <c r="N10477" s="293">
        <f ca="1">IF(OFFSET(N10477,-$D10477,0)="n/a","n/a",IF(N$5&gt;OFFSET(N10477,-$D10477,0)+$D10477,$E10477-SUM($G10477:M10477),($E10477-SUM($G10477:M10477))/(OFFSET(N10477,-$D10477,0)-(N$5-$D10477-1))))</f>
        <v>0</v>
      </c>
    </row>
    <row r="10478" spans="1:14" ht="12.75" hidden="1" customHeight="1" outlineLevel="2" x14ac:dyDescent="0.25">
      <c r="A10478" s="3"/>
      <c r="B10478" s="3"/>
      <c r="C10478" s="392"/>
      <c r="D10478" s="3">
        <v>5</v>
      </c>
      <c r="E10478" s="290">
        <f ca="1"/>
        <v>0</v>
      </c>
      <c r="F10478" s="291"/>
      <c r="G10478" s="294"/>
      <c r="H10478" s="294"/>
      <c r="I10478" s="294"/>
      <c r="J10478" s="294"/>
      <c r="K10478" s="292"/>
      <c r="L10478" s="293">
        <f ca="1">IF(OFFSET(L10478,-$D10478,0)="n/a","n/a",IF(L$5&gt;OFFSET(L10478,-$D10478,0)+$D10478,$E10478-SUM($G10478:K10478),($E10478-SUM($G10478:K10478))/(OFFSET(L10478,-$D10478,0)-(L$5-$D10478-1))))</f>
        <v>0</v>
      </c>
      <c r="M10478" s="293">
        <f ca="1">IF(OFFSET(M10478,-$D10478,0)="n/a","n/a",IF(M$5&gt;OFFSET(M10478,-$D10478,0)+$D10478,$E10478-SUM($G10478:L10478),($E10478-SUM($G10478:L10478))/(OFFSET(M10478,-$D10478,0)-(M$5-$D10478-1))))</f>
        <v>0</v>
      </c>
      <c r="N10478" s="293">
        <f ca="1">IF(OFFSET(N10478,-$D10478,0)="n/a","n/a",IF(N$5&gt;OFFSET(N10478,-$D10478,0)+$D10478,$E10478-SUM($G10478:M10478),($E10478-SUM($G10478:M10478))/(OFFSET(N10478,-$D10478,0)-(N$5-$D10478-1))))</f>
        <v>0</v>
      </c>
    </row>
    <row r="10479" spans="1:14" ht="12.75" hidden="1" customHeight="1" outlineLevel="2" x14ac:dyDescent="0.25">
      <c r="A10479" s="3"/>
      <c r="B10479" s="3"/>
      <c r="C10479" s="392"/>
      <c r="D10479" s="3">
        <v>6</v>
      </c>
      <c r="E10479" s="290">
        <f ca="1"/>
        <v>0</v>
      </c>
      <c r="F10479" s="291"/>
      <c r="G10479" s="294"/>
      <c r="H10479" s="294"/>
      <c r="I10479" s="294"/>
      <c r="J10479" s="294"/>
      <c r="K10479" s="294"/>
      <c r="L10479" s="292"/>
      <c r="M10479" s="293">
        <f ca="1">IF(OFFSET(M10479,-$D10479,0)="n/a","n/a",IF(M$5&gt;OFFSET(M10479,-$D10479,0)+$D10479,$E10479-SUM($G10479:L10479),($E10479-SUM($G10479:L10479))/(OFFSET(M10479,-$D10479,0)-(M$5-$D10479-1))))</f>
        <v>0</v>
      </c>
      <c r="N10479" s="293">
        <f ca="1">IF(OFFSET(N10479,-$D10479,0)="n/a","n/a",IF(N$5&gt;OFFSET(N10479,-$D10479,0)+$D10479,$E10479-SUM($G10479:M10479),($E10479-SUM($G10479:M10479))/(OFFSET(N10479,-$D10479,0)-(N$5-$D10479-1))))</f>
        <v>0</v>
      </c>
    </row>
    <row r="10480" spans="1:14" ht="12.75" hidden="1" customHeight="1" outlineLevel="2" x14ac:dyDescent="0.25">
      <c r="A10480" s="3"/>
      <c r="B10480" s="3"/>
      <c r="C10480" s="392"/>
      <c r="D10480" s="3">
        <v>7</v>
      </c>
      <c r="E10480" s="290">
        <f ca="1"/>
        <v>0</v>
      </c>
      <c r="F10480" s="291"/>
      <c r="G10480" s="294"/>
      <c r="H10480" s="294"/>
      <c r="I10480" s="294"/>
      <c r="J10480" s="294"/>
      <c r="K10480" s="294"/>
      <c r="L10480" s="294"/>
      <c r="M10480" s="292"/>
      <c r="N10480" s="293">
        <f ca="1">IF(OFFSET(N10480,-$D10480,0)="n/a","n/a",IF(N$5&gt;OFFSET(N10480,-$D10480,0)+$D10480,$E10480-SUM($G10480:M10480),($E10480-SUM($G10480:M10480))/(OFFSET(N10480,-$D10480,0)-(N$5-$D10480-1))))</f>
        <v>0</v>
      </c>
    </row>
    <row r="10481" spans="1:14" ht="12.75" hidden="1" customHeight="1" outlineLevel="2" x14ac:dyDescent="0.25">
      <c r="A10481" s="3"/>
      <c r="B10481" s="3"/>
      <c r="C10481" s="392"/>
      <c r="D10481" s="3">
        <v>8</v>
      </c>
      <c r="E10481" s="290">
        <f ca="1"/>
        <v>0</v>
      </c>
      <c r="F10481" s="291"/>
      <c r="G10481" s="294"/>
      <c r="H10481" s="294"/>
      <c r="I10481" s="294"/>
      <c r="J10481" s="294"/>
      <c r="K10481" s="294"/>
      <c r="L10481" s="294"/>
      <c r="M10481" s="294"/>
      <c r="N10481" s="292"/>
    </row>
    <row r="10482" spans="1:14" ht="12.75" hidden="1" customHeight="1" outlineLevel="2" x14ac:dyDescent="0.25">
      <c r="A10482" s="3"/>
      <c r="B10482" s="3"/>
      <c r="C10482" s="392"/>
      <c r="D10482" s="3">
        <v>9</v>
      </c>
      <c r="E10482" s="290" t="e">
        <f ca="1"/>
        <v>#N/A</v>
      </c>
      <c r="F10482" s="291"/>
      <c r="G10482" s="294"/>
      <c r="H10482" s="294"/>
      <c r="I10482" s="294"/>
      <c r="J10482" s="294"/>
      <c r="K10482" s="294"/>
      <c r="L10482" s="294"/>
      <c r="M10482" s="294"/>
      <c r="N10482" s="294"/>
    </row>
    <row r="10483" spans="1:14" ht="12.75" hidden="1" customHeight="1" outlineLevel="2" x14ac:dyDescent="0.25">
      <c r="A10483" s="3"/>
      <c r="B10483" s="3"/>
      <c r="C10483" s="392"/>
      <c r="D10483" s="3">
        <v>10</v>
      </c>
      <c r="E10483" s="290" t="e">
        <f ca="1"/>
        <v>#N/A</v>
      </c>
      <c r="F10483" s="291"/>
      <c r="G10483" s="294"/>
      <c r="H10483" s="294"/>
      <c r="I10483" s="294"/>
      <c r="J10483" s="294"/>
      <c r="K10483" s="294"/>
      <c r="L10483" s="294"/>
      <c r="M10483" s="294"/>
      <c r="N10483" s="294"/>
    </row>
    <row r="10484" spans="1:14" ht="12.75" hidden="1" customHeight="1" outlineLevel="2" x14ac:dyDescent="0.25">
      <c r="A10484" s="3"/>
      <c r="B10484" s="3"/>
      <c r="C10484" s="392"/>
      <c r="D10484" s="3">
        <v>11</v>
      </c>
      <c r="E10484" s="290" t="e">
        <f ca="1"/>
        <v>#N/A</v>
      </c>
      <c r="F10484" s="291"/>
      <c r="G10484" s="294"/>
      <c r="H10484" s="294"/>
      <c r="I10484" s="294"/>
      <c r="J10484" s="294"/>
      <c r="K10484" s="294"/>
      <c r="L10484" s="294"/>
      <c r="M10484" s="294"/>
      <c r="N10484" s="294"/>
    </row>
    <row r="10485" spans="1:14" ht="12.75" hidden="1" customHeight="1" outlineLevel="2" x14ac:dyDescent="0.25">
      <c r="A10485" s="3"/>
      <c r="B10485" s="3"/>
      <c r="C10485" s="392"/>
      <c r="D10485" s="3">
        <v>12</v>
      </c>
      <c r="E10485" s="290" t="e">
        <f ca="1"/>
        <v>#N/A</v>
      </c>
      <c r="F10485" s="291"/>
      <c r="G10485" s="294"/>
      <c r="H10485" s="294"/>
      <c r="I10485" s="294"/>
      <c r="J10485" s="294"/>
      <c r="K10485" s="294"/>
      <c r="L10485" s="294"/>
      <c r="M10485" s="294"/>
      <c r="N10485" s="294"/>
    </row>
    <row r="10486" spans="1:14" ht="12.75" hidden="1" customHeight="1" outlineLevel="2" x14ac:dyDescent="0.25">
      <c r="A10486" s="3"/>
      <c r="B10486" s="3"/>
      <c r="C10486" s="392"/>
      <c r="D10486" s="3">
        <v>13</v>
      </c>
      <c r="E10486" s="290" t="e">
        <f ca="1"/>
        <v>#N/A</v>
      </c>
      <c r="F10486" s="291"/>
      <c r="G10486" s="294"/>
      <c r="H10486" s="294"/>
      <c r="I10486" s="294"/>
      <c r="J10486" s="294"/>
      <c r="K10486" s="294"/>
      <c r="L10486" s="294"/>
      <c r="M10486" s="294"/>
      <c r="N10486" s="294"/>
    </row>
    <row r="10487" spans="1:14" ht="12.75" hidden="1" customHeight="1" outlineLevel="2" x14ac:dyDescent="0.25">
      <c r="A10487" s="3"/>
      <c r="B10487" s="3"/>
      <c r="C10487" s="392"/>
      <c r="D10487" s="3">
        <v>14</v>
      </c>
      <c r="E10487" s="290" t="e">
        <f ca="1"/>
        <v>#N/A</v>
      </c>
      <c r="F10487" s="291"/>
      <c r="G10487" s="294"/>
      <c r="H10487" s="294"/>
      <c r="I10487" s="294"/>
      <c r="J10487" s="294"/>
      <c r="K10487" s="294"/>
      <c r="L10487" s="294"/>
      <c r="M10487" s="294"/>
      <c r="N10487" s="294"/>
    </row>
    <row r="10488" spans="1:14" ht="12.75" hidden="1" customHeight="1" outlineLevel="2" x14ac:dyDescent="0.25">
      <c r="A10488" s="3"/>
      <c r="B10488" s="3"/>
      <c r="C10488" s="392"/>
      <c r="D10488" s="3">
        <v>15</v>
      </c>
      <c r="E10488" s="290" t="e">
        <f ca="1"/>
        <v>#N/A</v>
      </c>
      <c r="F10488" s="291"/>
      <c r="G10488" s="294"/>
      <c r="H10488" s="294"/>
      <c r="I10488" s="294"/>
      <c r="J10488" s="294"/>
      <c r="K10488" s="294"/>
      <c r="L10488" s="294"/>
      <c r="M10488" s="294"/>
      <c r="N10488" s="294"/>
    </row>
    <row r="10489" spans="1:14" ht="12.75" hidden="1" customHeight="1" outlineLevel="1" x14ac:dyDescent="0.25">
      <c r="A10489" s="3"/>
      <c r="B10489" s="145" t="str">
        <f ca="1">B10472</f>
        <v>Asset Type 026</v>
      </c>
      <c r="C10489" s="145" t="str">
        <f ca="1">C10472</f>
        <v>Description - Asset Type 026</v>
      </c>
      <c r="D10489" s="3"/>
      <c r="E10489" s="3"/>
      <c r="F10489" s="106" t="s">
        <v>47</v>
      </c>
      <c r="G10489" s="296">
        <f t="shared" ref="G10489:N10489" si="1052">SUM(G10474:G10488)</f>
        <v>0</v>
      </c>
      <c r="H10489" s="296">
        <f t="shared" ca="1" si="1052"/>
        <v>0</v>
      </c>
      <c r="I10489" s="296">
        <f t="shared" ca="1" si="1052"/>
        <v>0</v>
      </c>
      <c r="J10489" s="296">
        <f t="shared" ca="1" si="1052"/>
        <v>0</v>
      </c>
      <c r="K10489" s="296">
        <f t="shared" ca="1" si="1052"/>
        <v>0</v>
      </c>
      <c r="L10489" s="296">
        <f t="shared" ca="1" si="1052"/>
        <v>0</v>
      </c>
      <c r="M10489" s="296">
        <f t="shared" ca="1" si="1052"/>
        <v>0</v>
      </c>
      <c r="N10489" s="296">
        <f t="shared" ca="1" si="1052"/>
        <v>0</v>
      </c>
    </row>
    <row r="10490" spans="1:14" ht="12.75" hidden="1" customHeight="1" outlineLevel="2" x14ac:dyDescent="0.25">
      <c r="A10490" s="217">
        <f>A10472+1</f>
        <v>27</v>
      </c>
      <c r="B10490" s="22" t="str">
        <f ca="1">OFFSET($B$516,$A10490-1,0)</f>
        <v>Asset Type 027</v>
      </c>
      <c r="C10490" s="22" t="str">
        <f ca="1">OFFSET($C$516,$A10490-1,0)</f>
        <v>Description - Asset Type 027</v>
      </c>
      <c r="D10490" s="3"/>
      <c r="E10490" s="109"/>
      <c r="F10490" s="108" t="s">
        <v>46</v>
      </c>
      <c r="G10490" s="295">
        <f t="shared" ref="G10490:N10490" ca="1" si="1053">VLOOKUP($B10490,$B$516:$N$1015,5+G$5,FALSE)</f>
        <v>0</v>
      </c>
      <c r="H10490" s="295">
        <f t="shared" ca="1" si="1053"/>
        <v>0</v>
      </c>
      <c r="I10490" s="295">
        <f t="shared" ca="1" si="1053"/>
        <v>0</v>
      </c>
      <c r="J10490" s="295">
        <f t="shared" ca="1" si="1053"/>
        <v>0</v>
      </c>
      <c r="K10490" s="295">
        <f t="shared" ca="1" si="1053"/>
        <v>0</v>
      </c>
      <c r="L10490" s="295">
        <f t="shared" ca="1" si="1053"/>
        <v>0</v>
      </c>
      <c r="M10490" s="295">
        <f t="shared" ca="1" si="1053"/>
        <v>0</v>
      </c>
      <c r="N10490" s="295">
        <f t="shared" ca="1" si="1053"/>
        <v>0</v>
      </c>
    </row>
    <row r="10491" spans="1:14" ht="12.75" hidden="1" customHeight="1" outlineLevel="2" x14ac:dyDescent="0.25">
      <c r="A10491" s="3"/>
      <c r="B10491" s="3"/>
      <c r="C10491" s="21"/>
      <c r="D10491" s="3"/>
      <c r="E10491" s="107"/>
      <c r="F10491" s="106" t="s">
        <v>80</v>
      </c>
      <c r="G10491" s="111">
        <f ca="1">VLOOKUP($B10490,'Input Sheet'!$B$515:$N$1014,5+G$5,FALSE)</f>
        <v>0</v>
      </c>
      <c r="H10491" s="111">
        <f ca="1">VLOOKUP($B10490,'Input Sheet'!$B$515:$N$1014,5+H$5,FALSE)</f>
        <v>0</v>
      </c>
      <c r="I10491" s="111">
        <f ca="1">VLOOKUP($B10490,'Input Sheet'!$B$515:$N$1014,5+I$5,FALSE)</f>
        <v>0</v>
      </c>
      <c r="J10491" s="111">
        <f ca="1">VLOOKUP($B10490,'Input Sheet'!$B$515:$N$1014,5+J$5,FALSE)</f>
        <v>0</v>
      </c>
      <c r="K10491" s="111">
        <f ca="1">VLOOKUP($B10490,'Input Sheet'!$B$515:$N$1014,5+K$5,FALSE)</f>
        <v>0</v>
      </c>
      <c r="L10491" s="111">
        <f ca="1">VLOOKUP($B10490,'Input Sheet'!$B$515:$N$1014,5+L$5,FALSE)</f>
        <v>0</v>
      </c>
      <c r="M10491" s="111">
        <f ca="1">VLOOKUP($B10490,'Input Sheet'!$B$515:$N$1014,5+M$5,FALSE)</f>
        <v>0</v>
      </c>
      <c r="N10491" s="111">
        <f ca="1">VLOOKUP($B10490,'Input Sheet'!$B$515:$N$1014,5+N$5,FALSE)</f>
        <v>0</v>
      </c>
    </row>
    <row r="10492" spans="1:14" ht="12.75" hidden="1" customHeight="1" outlineLevel="2" x14ac:dyDescent="0.25">
      <c r="A10492" s="3"/>
      <c r="B10492" s="3"/>
      <c r="C10492" s="3"/>
      <c r="D10492" s="3">
        <v>1</v>
      </c>
      <c r="E10492" s="290">
        <f t="array" aca="1" ref="E10492:E10506" ca="1">TRANSPOSE(G10490:N10490)</f>
        <v>0</v>
      </c>
      <c r="F10492" s="291"/>
      <c r="G10492" s="292"/>
      <c r="H10492" s="293">
        <f ca="1">IF(OFFSET(H10492,-$D10492,0)="n/a","n/a",IF(H$5&gt;OFFSET(H10492,-$D10492,0)+$D10492,$E10492-SUM($G10492:G10492),($E10492-SUM($G10492:G10492))/(OFFSET(H10492,-$D10492,0)-(H$5-$D10492-1))))</f>
        <v>0</v>
      </c>
      <c r="I10492" s="293">
        <f ca="1">IF(OFFSET(I10492,-$D10492,0)="n/a","n/a",IF(I$5&gt;OFFSET(I10492,-$D10492,0)+$D10492,$E10492-SUM($G10492:H10492),($E10492-SUM($G10492:H10492))/(OFFSET(I10492,-$D10492,0)-(I$5-$D10492-1))))</f>
        <v>0</v>
      </c>
      <c r="J10492" s="293">
        <f ca="1">IF(OFFSET(J10492,-$D10492,0)="n/a","n/a",IF(J$5&gt;OFFSET(J10492,-$D10492,0)+$D10492,$E10492-SUM($G10492:I10492),($E10492-SUM($G10492:I10492))/(OFFSET(J10492,-$D10492,0)-(J$5-$D10492-1))))</f>
        <v>0</v>
      </c>
      <c r="K10492" s="293">
        <f ca="1">IF(OFFSET(K10492,-$D10492,0)="n/a","n/a",IF(K$5&gt;OFFSET(K10492,-$D10492,0)+$D10492,$E10492-SUM($G10492:J10492),($E10492-SUM($G10492:J10492))/(OFFSET(K10492,-$D10492,0)-(K$5-$D10492-1))))</f>
        <v>0</v>
      </c>
      <c r="L10492" s="293">
        <f ca="1">IF(OFFSET(L10492,-$D10492,0)="n/a","n/a",IF(L$5&gt;OFFSET(L10492,-$D10492,0)+$D10492,$E10492-SUM($G10492:K10492),($E10492-SUM($G10492:K10492))/(OFFSET(L10492,-$D10492,0)-(L$5-$D10492-1))))</f>
        <v>0</v>
      </c>
      <c r="M10492" s="293">
        <f ca="1">IF(OFFSET(M10492,-$D10492,0)="n/a","n/a",IF(M$5&gt;OFFSET(M10492,-$D10492,0)+$D10492,$E10492-SUM($G10492:L10492),($E10492-SUM($G10492:L10492))/(OFFSET(M10492,-$D10492,0)-(M$5-$D10492-1))))</f>
        <v>0</v>
      </c>
      <c r="N10492" s="293">
        <f ca="1">IF(OFFSET(N10492,-$D10492,0)="n/a","n/a",IF(N$5&gt;OFFSET(N10492,-$D10492,0)+$D10492,$E10492-SUM($G10492:M10492),($E10492-SUM($G10492:M10492))/(OFFSET(N10492,-$D10492,0)-(N$5-$D10492-1))))</f>
        <v>0</v>
      </c>
    </row>
    <row r="10493" spans="1:14" ht="12.75" hidden="1" customHeight="1" outlineLevel="2" x14ac:dyDescent="0.25">
      <c r="A10493" s="3"/>
      <c r="B10493" s="3"/>
      <c r="C10493" s="392" t="s">
        <v>48</v>
      </c>
      <c r="D10493" s="3">
        <v>2</v>
      </c>
      <c r="E10493" s="290">
        <f ca="1"/>
        <v>0</v>
      </c>
      <c r="F10493" s="291"/>
      <c r="G10493" s="294"/>
      <c r="H10493" s="292"/>
      <c r="I10493" s="293">
        <f ca="1">IF(OFFSET(I10493,-$D10493,0)="n/a","n/a",IF(I$5&gt;OFFSET(I10493,-$D10493,0)+$D10493,$E10493-SUM($G10493:H10493),($E10493-SUM($G10493:H10493))/(OFFSET(I10493,-$D10493,0)-(I$5-$D10493-1))))</f>
        <v>0</v>
      </c>
      <c r="J10493" s="293">
        <f ca="1">IF(OFFSET(J10493,-$D10493,0)="n/a","n/a",IF(J$5&gt;OFFSET(J10493,-$D10493,0)+$D10493,$E10493-SUM($G10493:I10493),($E10493-SUM($G10493:I10493))/(OFFSET(J10493,-$D10493,0)-(J$5-$D10493-1))))</f>
        <v>0</v>
      </c>
      <c r="K10493" s="293">
        <f ca="1">IF(OFFSET(K10493,-$D10493,0)="n/a","n/a",IF(K$5&gt;OFFSET(K10493,-$D10493,0)+$D10493,$E10493-SUM($G10493:J10493),($E10493-SUM($G10493:J10493))/(OFFSET(K10493,-$D10493,0)-(K$5-$D10493-1))))</f>
        <v>0</v>
      </c>
      <c r="L10493" s="293">
        <f ca="1">IF(OFFSET(L10493,-$D10493,0)="n/a","n/a",IF(L$5&gt;OFFSET(L10493,-$D10493,0)+$D10493,$E10493-SUM($G10493:K10493),($E10493-SUM($G10493:K10493))/(OFFSET(L10493,-$D10493,0)-(L$5-$D10493-1))))</f>
        <v>0</v>
      </c>
      <c r="M10493" s="293">
        <f ca="1">IF(OFFSET(M10493,-$D10493,0)="n/a","n/a",IF(M$5&gt;OFFSET(M10493,-$D10493,0)+$D10493,$E10493-SUM($G10493:L10493),($E10493-SUM($G10493:L10493))/(OFFSET(M10493,-$D10493,0)-(M$5-$D10493-1))))</f>
        <v>0</v>
      </c>
      <c r="N10493" s="293">
        <f ca="1">IF(OFFSET(N10493,-$D10493,0)="n/a","n/a",IF(N$5&gt;OFFSET(N10493,-$D10493,0)+$D10493,$E10493-SUM($G10493:M10493),($E10493-SUM($G10493:M10493))/(OFFSET(N10493,-$D10493,0)-(N$5-$D10493-1))))</f>
        <v>0</v>
      </c>
    </row>
    <row r="10494" spans="1:14" ht="12.75" hidden="1" customHeight="1" outlineLevel="2" x14ac:dyDescent="0.25">
      <c r="A10494" s="3"/>
      <c r="B10494" s="3"/>
      <c r="C10494" s="392"/>
      <c r="D10494" s="3">
        <v>3</v>
      </c>
      <c r="E10494" s="290">
        <f ca="1"/>
        <v>0</v>
      </c>
      <c r="F10494" s="291"/>
      <c r="G10494" s="294"/>
      <c r="H10494" s="294"/>
      <c r="I10494" s="292"/>
      <c r="J10494" s="293">
        <f ca="1">IF(OFFSET(J10494,-$D10494,0)="n/a","n/a",IF(J$5&gt;OFFSET(J10494,-$D10494,0)+$D10494,$E10494-SUM($G10494:I10494),($E10494-SUM($G10494:I10494))/(OFFSET(J10494,-$D10494,0)-(J$5-$D10494-1))))</f>
        <v>0</v>
      </c>
      <c r="K10494" s="293">
        <f ca="1">IF(OFFSET(K10494,-$D10494,0)="n/a","n/a",IF(K$5&gt;OFFSET(K10494,-$D10494,0)+$D10494,$E10494-SUM($G10494:J10494),($E10494-SUM($G10494:J10494))/(OFFSET(K10494,-$D10494,0)-(K$5-$D10494-1))))</f>
        <v>0</v>
      </c>
      <c r="L10494" s="293">
        <f ca="1">IF(OFFSET(L10494,-$D10494,0)="n/a","n/a",IF(L$5&gt;OFFSET(L10494,-$D10494,0)+$D10494,$E10494-SUM($G10494:K10494),($E10494-SUM($G10494:K10494))/(OFFSET(L10494,-$D10494,0)-(L$5-$D10494-1))))</f>
        <v>0</v>
      </c>
      <c r="M10494" s="293">
        <f ca="1">IF(OFFSET(M10494,-$D10494,0)="n/a","n/a",IF(M$5&gt;OFFSET(M10494,-$D10494,0)+$D10494,$E10494-SUM($G10494:L10494),($E10494-SUM($G10494:L10494))/(OFFSET(M10494,-$D10494,0)-(M$5-$D10494-1))))</f>
        <v>0</v>
      </c>
      <c r="N10494" s="293">
        <f ca="1">IF(OFFSET(N10494,-$D10494,0)="n/a","n/a",IF(N$5&gt;OFFSET(N10494,-$D10494,0)+$D10494,$E10494-SUM($G10494:M10494),($E10494-SUM($G10494:M10494))/(OFFSET(N10494,-$D10494,0)-(N$5-$D10494-1))))</f>
        <v>0</v>
      </c>
    </row>
    <row r="10495" spans="1:14" ht="12.75" hidden="1" customHeight="1" outlineLevel="2" x14ac:dyDescent="0.25">
      <c r="A10495" s="3"/>
      <c r="B10495" s="3"/>
      <c r="C10495" s="392"/>
      <c r="D10495" s="3">
        <v>4</v>
      </c>
      <c r="E10495" s="290">
        <f ca="1"/>
        <v>0</v>
      </c>
      <c r="F10495" s="291"/>
      <c r="G10495" s="294"/>
      <c r="H10495" s="294"/>
      <c r="I10495" s="294"/>
      <c r="J10495" s="292"/>
      <c r="K10495" s="293">
        <f ca="1">IF(OFFSET(K10495,-$D10495,0)="n/a","n/a",IF(K$5&gt;OFFSET(K10495,-$D10495,0)+$D10495,$E10495-SUM($G10495:J10495),($E10495-SUM($G10495:J10495))/(OFFSET(K10495,-$D10495,0)-(K$5-$D10495-1))))</f>
        <v>0</v>
      </c>
      <c r="L10495" s="293">
        <f ca="1">IF(OFFSET(L10495,-$D10495,0)="n/a","n/a",IF(L$5&gt;OFFSET(L10495,-$D10495,0)+$D10495,$E10495-SUM($G10495:K10495),($E10495-SUM($G10495:K10495))/(OFFSET(L10495,-$D10495,0)-(L$5-$D10495-1))))</f>
        <v>0</v>
      </c>
      <c r="M10495" s="293">
        <f ca="1">IF(OFFSET(M10495,-$D10495,0)="n/a","n/a",IF(M$5&gt;OFFSET(M10495,-$D10495,0)+$D10495,$E10495-SUM($G10495:L10495),($E10495-SUM($G10495:L10495))/(OFFSET(M10495,-$D10495,0)-(M$5-$D10495-1))))</f>
        <v>0</v>
      </c>
      <c r="N10495" s="293">
        <f ca="1">IF(OFFSET(N10495,-$D10495,0)="n/a","n/a",IF(N$5&gt;OFFSET(N10495,-$D10495,0)+$D10495,$E10495-SUM($G10495:M10495),($E10495-SUM($G10495:M10495))/(OFFSET(N10495,-$D10495,0)-(N$5-$D10495-1))))</f>
        <v>0</v>
      </c>
    </row>
    <row r="10496" spans="1:14" ht="12.75" hidden="1" customHeight="1" outlineLevel="2" x14ac:dyDescent="0.25">
      <c r="A10496" s="3"/>
      <c r="B10496" s="3"/>
      <c r="C10496" s="392"/>
      <c r="D10496" s="3">
        <v>5</v>
      </c>
      <c r="E10496" s="290">
        <f ca="1"/>
        <v>0</v>
      </c>
      <c r="F10496" s="291"/>
      <c r="G10496" s="294"/>
      <c r="H10496" s="294"/>
      <c r="I10496" s="294"/>
      <c r="J10496" s="294"/>
      <c r="K10496" s="292"/>
      <c r="L10496" s="293">
        <f ca="1">IF(OFFSET(L10496,-$D10496,0)="n/a","n/a",IF(L$5&gt;OFFSET(L10496,-$D10496,0)+$D10496,$E10496-SUM($G10496:K10496),($E10496-SUM($G10496:K10496))/(OFFSET(L10496,-$D10496,0)-(L$5-$D10496-1))))</f>
        <v>0</v>
      </c>
      <c r="M10496" s="293">
        <f ca="1">IF(OFFSET(M10496,-$D10496,0)="n/a","n/a",IF(M$5&gt;OFFSET(M10496,-$D10496,0)+$D10496,$E10496-SUM($G10496:L10496),($E10496-SUM($G10496:L10496))/(OFFSET(M10496,-$D10496,0)-(M$5-$D10496-1))))</f>
        <v>0</v>
      </c>
      <c r="N10496" s="293">
        <f ca="1">IF(OFFSET(N10496,-$D10496,0)="n/a","n/a",IF(N$5&gt;OFFSET(N10496,-$D10496,0)+$D10496,$E10496-SUM($G10496:M10496),($E10496-SUM($G10496:M10496))/(OFFSET(N10496,-$D10496,0)-(N$5-$D10496-1))))</f>
        <v>0</v>
      </c>
    </row>
    <row r="10497" spans="1:14" ht="12.75" hidden="1" customHeight="1" outlineLevel="2" x14ac:dyDescent="0.25">
      <c r="A10497" s="3"/>
      <c r="B10497" s="3"/>
      <c r="C10497" s="392"/>
      <c r="D10497" s="3">
        <v>6</v>
      </c>
      <c r="E10497" s="290">
        <f ca="1"/>
        <v>0</v>
      </c>
      <c r="F10497" s="291"/>
      <c r="G10497" s="294"/>
      <c r="H10497" s="294"/>
      <c r="I10497" s="294"/>
      <c r="J10497" s="294"/>
      <c r="K10497" s="294"/>
      <c r="L10497" s="292"/>
      <c r="M10497" s="293">
        <f ca="1">IF(OFFSET(M10497,-$D10497,0)="n/a","n/a",IF(M$5&gt;OFFSET(M10497,-$D10497,0)+$D10497,$E10497-SUM($G10497:L10497),($E10497-SUM($G10497:L10497))/(OFFSET(M10497,-$D10497,0)-(M$5-$D10497-1))))</f>
        <v>0</v>
      </c>
      <c r="N10497" s="293">
        <f ca="1">IF(OFFSET(N10497,-$D10497,0)="n/a","n/a",IF(N$5&gt;OFFSET(N10497,-$D10497,0)+$D10497,$E10497-SUM($G10497:M10497),($E10497-SUM($G10497:M10497))/(OFFSET(N10497,-$D10497,0)-(N$5-$D10497-1))))</f>
        <v>0</v>
      </c>
    </row>
    <row r="10498" spans="1:14" ht="12.75" hidden="1" customHeight="1" outlineLevel="2" x14ac:dyDescent="0.25">
      <c r="A10498" s="3"/>
      <c r="B10498" s="3"/>
      <c r="C10498" s="392"/>
      <c r="D10498" s="3">
        <v>7</v>
      </c>
      <c r="E10498" s="290">
        <f ca="1"/>
        <v>0</v>
      </c>
      <c r="F10498" s="291"/>
      <c r="G10498" s="294"/>
      <c r="H10498" s="294"/>
      <c r="I10498" s="294"/>
      <c r="J10498" s="294"/>
      <c r="K10498" s="294"/>
      <c r="L10498" s="294"/>
      <c r="M10498" s="292"/>
      <c r="N10498" s="293">
        <f ca="1">IF(OFFSET(N10498,-$D10498,0)="n/a","n/a",IF(N$5&gt;OFFSET(N10498,-$D10498,0)+$D10498,$E10498-SUM($G10498:M10498),($E10498-SUM($G10498:M10498))/(OFFSET(N10498,-$D10498,0)-(N$5-$D10498-1))))</f>
        <v>0</v>
      </c>
    </row>
    <row r="10499" spans="1:14" ht="12.75" hidden="1" customHeight="1" outlineLevel="2" x14ac:dyDescent="0.25">
      <c r="A10499" s="3"/>
      <c r="B10499" s="3"/>
      <c r="C10499" s="392"/>
      <c r="D10499" s="3">
        <v>8</v>
      </c>
      <c r="E10499" s="290">
        <f ca="1"/>
        <v>0</v>
      </c>
      <c r="F10499" s="291"/>
      <c r="G10499" s="294"/>
      <c r="H10499" s="294"/>
      <c r="I10499" s="294"/>
      <c r="J10499" s="294"/>
      <c r="K10499" s="294"/>
      <c r="L10499" s="294"/>
      <c r="M10499" s="294"/>
      <c r="N10499" s="292"/>
    </row>
    <row r="10500" spans="1:14" ht="12.75" hidden="1" customHeight="1" outlineLevel="2" x14ac:dyDescent="0.25">
      <c r="A10500" s="3"/>
      <c r="B10500" s="3"/>
      <c r="C10500" s="392"/>
      <c r="D10500" s="3">
        <v>9</v>
      </c>
      <c r="E10500" s="290" t="e">
        <f ca="1"/>
        <v>#N/A</v>
      </c>
      <c r="F10500" s="291"/>
      <c r="G10500" s="294"/>
      <c r="H10500" s="294"/>
      <c r="I10500" s="294"/>
      <c r="J10500" s="294"/>
      <c r="K10500" s="294"/>
      <c r="L10500" s="294"/>
      <c r="M10500" s="294"/>
      <c r="N10500" s="294"/>
    </row>
    <row r="10501" spans="1:14" ht="12.75" hidden="1" customHeight="1" outlineLevel="2" x14ac:dyDescent="0.25">
      <c r="A10501" s="3"/>
      <c r="B10501" s="3"/>
      <c r="C10501" s="392"/>
      <c r="D10501" s="3">
        <v>10</v>
      </c>
      <c r="E10501" s="290" t="e">
        <f ca="1"/>
        <v>#N/A</v>
      </c>
      <c r="F10501" s="291"/>
      <c r="G10501" s="294"/>
      <c r="H10501" s="294"/>
      <c r="I10501" s="294"/>
      <c r="J10501" s="294"/>
      <c r="K10501" s="294"/>
      <c r="L10501" s="294"/>
      <c r="M10501" s="294"/>
      <c r="N10501" s="294"/>
    </row>
    <row r="10502" spans="1:14" ht="12.75" hidden="1" customHeight="1" outlineLevel="2" x14ac:dyDescent="0.25">
      <c r="A10502" s="3"/>
      <c r="B10502" s="3"/>
      <c r="C10502" s="392"/>
      <c r="D10502" s="3">
        <v>11</v>
      </c>
      <c r="E10502" s="290" t="e">
        <f ca="1"/>
        <v>#N/A</v>
      </c>
      <c r="F10502" s="291"/>
      <c r="G10502" s="294"/>
      <c r="H10502" s="294"/>
      <c r="I10502" s="294"/>
      <c r="J10502" s="294"/>
      <c r="K10502" s="294"/>
      <c r="L10502" s="294"/>
      <c r="M10502" s="294"/>
      <c r="N10502" s="294"/>
    </row>
    <row r="10503" spans="1:14" ht="12.75" hidden="1" customHeight="1" outlineLevel="2" x14ac:dyDescent="0.25">
      <c r="A10503" s="3"/>
      <c r="B10503" s="3"/>
      <c r="C10503" s="392"/>
      <c r="D10503" s="3">
        <v>12</v>
      </c>
      <c r="E10503" s="290" t="e">
        <f ca="1"/>
        <v>#N/A</v>
      </c>
      <c r="F10503" s="291"/>
      <c r="G10503" s="294"/>
      <c r="H10503" s="294"/>
      <c r="I10503" s="294"/>
      <c r="J10503" s="294"/>
      <c r="K10503" s="294"/>
      <c r="L10503" s="294"/>
      <c r="M10503" s="294"/>
      <c r="N10503" s="294"/>
    </row>
    <row r="10504" spans="1:14" ht="12.75" hidden="1" customHeight="1" outlineLevel="2" x14ac:dyDescent="0.25">
      <c r="A10504" s="3"/>
      <c r="B10504" s="3"/>
      <c r="C10504" s="392"/>
      <c r="D10504" s="3">
        <v>13</v>
      </c>
      <c r="E10504" s="290" t="e">
        <f ca="1"/>
        <v>#N/A</v>
      </c>
      <c r="F10504" s="291"/>
      <c r="G10504" s="294"/>
      <c r="H10504" s="294"/>
      <c r="I10504" s="294"/>
      <c r="J10504" s="294"/>
      <c r="K10504" s="294"/>
      <c r="L10504" s="294"/>
      <c r="M10504" s="294"/>
      <c r="N10504" s="294"/>
    </row>
    <row r="10505" spans="1:14" ht="12.75" hidden="1" customHeight="1" outlineLevel="2" x14ac:dyDescent="0.25">
      <c r="A10505" s="3"/>
      <c r="B10505" s="3"/>
      <c r="C10505" s="392"/>
      <c r="D10505" s="3">
        <v>14</v>
      </c>
      <c r="E10505" s="290" t="e">
        <f ca="1"/>
        <v>#N/A</v>
      </c>
      <c r="F10505" s="291"/>
      <c r="G10505" s="294"/>
      <c r="H10505" s="294"/>
      <c r="I10505" s="294"/>
      <c r="J10505" s="294"/>
      <c r="K10505" s="294"/>
      <c r="L10505" s="294"/>
      <c r="M10505" s="294"/>
      <c r="N10505" s="294"/>
    </row>
    <row r="10506" spans="1:14" ht="12.75" hidden="1" customHeight="1" outlineLevel="2" x14ac:dyDescent="0.25">
      <c r="A10506" s="3"/>
      <c r="B10506" s="3"/>
      <c r="C10506" s="392"/>
      <c r="D10506" s="3">
        <v>15</v>
      </c>
      <c r="E10506" s="290" t="e">
        <f ca="1"/>
        <v>#N/A</v>
      </c>
      <c r="F10506" s="291"/>
      <c r="G10506" s="294"/>
      <c r="H10506" s="294"/>
      <c r="I10506" s="294"/>
      <c r="J10506" s="294"/>
      <c r="K10506" s="294"/>
      <c r="L10506" s="294"/>
      <c r="M10506" s="294"/>
      <c r="N10506" s="294"/>
    </row>
    <row r="10507" spans="1:14" ht="12.75" hidden="1" customHeight="1" outlineLevel="1" x14ac:dyDescent="0.25">
      <c r="A10507" s="3"/>
      <c r="B10507" s="145" t="str">
        <f ca="1">B10490</f>
        <v>Asset Type 027</v>
      </c>
      <c r="C10507" s="145" t="str">
        <f ca="1">C10490</f>
        <v>Description - Asset Type 027</v>
      </c>
      <c r="D10507" s="3"/>
      <c r="E10507" s="3"/>
      <c r="F10507" s="106" t="s">
        <v>47</v>
      </c>
      <c r="G10507" s="296">
        <f t="shared" ref="G10507:N10507" si="1054">SUM(G10492:G10506)</f>
        <v>0</v>
      </c>
      <c r="H10507" s="296">
        <f t="shared" ca="1" si="1054"/>
        <v>0</v>
      </c>
      <c r="I10507" s="296">
        <f t="shared" ca="1" si="1054"/>
        <v>0</v>
      </c>
      <c r="J10507" s="296">
        <f t="shared" ca="1" si="1054"/>
        <v>0</v>
      </c>
      <c r="K10507" s="296">
        <f t="shared" ca="1" si="1054"/>
        <v>0</v>
      </c>
      <c r="L10507" s="296">
        <f t="shared" ca="1" si="1054"/>
        <v>0</v>
      </c>
      <c r="M10507" s="296">
        <f t="shared" ca="1" si="1054"/>
        <v>0</v>
      </c>
      <c r="N10507" s="296">
        <f t="shared" ca="1" si="1054"/>
        <v>0</v>
      </c>
    </row>
    <row r="10508" spans="1:14" ht="12.75" hidden="1" customHeight="1" outlineLevel="2" x14ac:dyDescent="0.25">
      <c r="A10508" s="217">
        <f>A10490+1</f>
        <v>28</v>
      </c>
      <c r="B10508" s="22" t="str">
        <f ca="1">OFFSET($B$516,$A10508-1,0)</f>
        <v>Asset Type 028</v>
      </c>
      <c r="C10508" s="22" t="str">
        <f ca="1">OFFSET($C$516,$A10508-1,0)</f>
        <v>Description - Asset Type 028</v>
      </c>
      <c r="D10508" s="3"/>
      <c r="E10508" s="109"/>
      <c r="F10508" s="108" t="s">
        <v>46</v>
      </c>
      <c r="G10508" s="295">
        <f t="shared" ref="G10508:N10508" ca="1" si="1055">VLOOKUP($B10508,$B$516:$N$1015,5+G$5,FALSE)</f>
        <v>0</v>
      </c>
      <c r="H10508" s="295">
        <f t="shared" ca="1" si="1055"/>
        <v>0</v>
      </c>
      <c r="I10508" s="295">
        <f t="shared" ca="1" si="1055"/>
        <v>0</v>
      </c>
      <c r="J10508" s="295">
        <f t="shared" ca="1" si="1055"/>
        <v>0</v>
      </c>
      <c r="K10508" s="295">
        <f t="shared" ca="1" si="1055"/>
        <v>0</v>
      </c>
      <c r="L10508" s="295">
        <f t="shared" ca="1" si="1055"/>
        <v>0</v>
      </c>
      <c r="M10508" s="295">
        <f t="shared" ca="1" si="1055"/>
        <v>0</v>
      </c>
      <c r="N10508" s="295">
        <f t="shared" ca="1" si="1055"/>
        <v>0</v>
      </c>
    </row>
    <row r="10509" spans="1:14" ht="12.75" hidden="1" customHeight="1" outlineLevel="2" x14ac:dyDescent="0.25">
      <c r="A10509" s="3"/>
      <c r="B10509" s="3"/>
      <c r="C10509" s="21"/>
      <c r="D10509" s="3"/>
      <c r="E10509" s="107"/>
      <c r="F10509" s="106" t="s">
        <v>80</v>
      </c>
      <c r="G10509" s="111">
        <f ca="1">VLOOKUP($B10508,'Input Sheet'!$B$515:$N$1014,5+G$5,FALSE)</f>
        <v>0</v>
      </c>
      <c r="H10509" s="111">
        <f ca="1">VLOOKUP($B10508,'Input Sheet'!$B$515:$N$1014,5+H$5,FALSE)</f>
        <v>0</v>
      </c>
      <c r="I10509" s="111">
        <f ca="1">VLOOKUP($B10508,'Input Sheet'!$B$515:$N$1014,5+I$5,FALSE)</f>
        <v>0</v>
      </c>
      <c r="J10509" s="111">
        <f ca="1">VLOOKUP($B10508,'Input Sheet'!$B$515:$N$1014,5+J$5,FALSE)</f>
        <v>0</v>
      </c>
      <c r="K10509" s="111">
        <f ca="1">VLOOKUP($B10508,'Input Sheet'!$B$515:$N$1014,5+K$5,FALSE)</f>
        <v>0</v>
      </c>
      <c r="L10509" s="111">
        <f ca="1">VLOOKUP($B10508,'Input Sheet'!$B$515:$N$1014,5+L$5,FALSE)</f>
        <v>0</v>
      </c>
      <c r="M10509" s="111">
        <f ca="1">VLOOKUP($B10508,'Input Sheet'!$B$515:$N$1014,5+M$5,FALSE)</f>
        <v>0</v>
      </c>
      <c r="N10509" s="111">
        <f ca="1">VLOOKUP($B10508,'Input Sheet'!$B$515:$N$1014,5+N$5,FALSE)</f>
        <v>0</v>
      </c>
    </row>
    <row r="10510" spans="1:14" ht="12.75" hidden="1" customHeight="1" outlineLevel="2" x14ac:dyDescent="0.25">
      <c r="A10510" s="3"/>
      <c r="B10510" s="3"/>
      <c r="C10510" s="3"/>
      <c r="D10510" s="3">
        <v>1</v>
      </c>
      <c r="E10510" s="290">
        <f t="array" aca="1" ref="E10510:E10524" ca="1">TRANSPOSE(G10508:N10508)</f>
        <v>0</v>
      </c>
      <c r="F10510" s="291"/>
      <c r="G10510" s="292"/>
      <c r="H10510" s="293">
        <f ca="1">IF(OFFSET(H10510,-$D10510,0)="n/a","n/a",IF(H$5&gt;OFFSET(H10510,-$D10510,0)+$D10510,$E10510-SUM($G10510:G10510),($E10510-SUM($G10510:G10510))/(OFFSET(H10510,-$D10510,0)-(H$5-$D10510-1))))</f>
        <v>0</v>
      </c>
      <c r="I10510" s="293">
        <f ca="1">IF(OFFSET(I10510,-$D10510,0)="n/a","n/a",IF(I$5&gt;OFFSET(I10510,-$D10510,0)+$D10510,$E10510-SUM($G10510:H10510),($E10510-SUM($G10510:H10510))/(OFFSET(I10510,-$D10510,0)-(I$5-$D10510-1))))</f>
        <v>0</v>
      </c>
      <c r="J10510" s="293">
        <f ca="1">IF(OFFSET(J10510,-$D10510,0)="n/a","n/a",IF(J$5&gt;OFFSET(J10510,-$D10510,0)+$D10510,$E10510-SUM($G10510:I10510),($E10510-SUM($G10510:I10510))/(OFFSET(J10510,-$D10510,0)-(J$5-$D10510-1))))</f>
        <v>0</v>
      </c>
      <c r="K10510" s="293">
        <f ca="1">IF(OFFSET(K10510,-$D10510,0)="n/a","n/a",IF(K$5&gt;OFFSET(K10510,-$D10510,0)+$D10510,$E10510-SUM($G10510:J10510),($E10510-SUM($G10510:J10510))/(OFFSET(K10510,-$D10510,0)-(K$5-$D10510-1))))</f>
        <v>0</v>
      </c>
      <c r="L10510" s="293">
        <f ca="1">IF(OFFSET(L10510,-$D10510,0)="n/a","n/a",IF(L$5&gt;OFFSET(L10510,-$D10510,0)+$D10510,$E10510-SUM($G10510:K10510),($E10510-SUM($G10510:K10510))/(OFFSET(L10510,-$D10510,0)-(L$5-$D10510-1))))</f>
        <v>0</v>
      </c>
      <c r="M10510" s="293">
        <f ca="1">IF(OFFSET(M10510,-$D10510,0)="n/a","n/a",IF(M$5&gt;OFFSET(M10510,-$D10510,0)+$D10510,$E10510-SUM($G10510:L10510),($E10510-SUM($G10510:L10510))/(OFFSET(M10510,-$D10510,0)-(M$5-$D10510-1))))</f>
        <v>0</v>
      </c>
      <c r="N10510" s="293">
        <f ca="1">IF(OFFSET(N10510,-$D10510,0)="n/a","n/a",IF(N$5&gt;OFFSET(N10510,-$D10510,0)+$D10510,$E10510-SUM($G10510:M10510),($E10510-SUM($G10510:M10510))/(OFFSET(N10510,-$D10510,0)-(N$5-$D10510-1))))</f>
        <v>0</v>
      </c>
    </row>
    <row r="10511" spans="1:14" ht="12.75" hidden="1" customHeight="1" outlineLevel="2" x14ac:dyDescent="0.25">
      <c r="A10511" s="3"/>
      <c r="B10511" s="3"/>
      <c r="C10511" s="392" t="s">
        <v>48</v>
      </c>
      <c r="D10511" s="3">
        <v>2</v>
      </c>
      <c r="E10511" s="290">
        <f ca="1"/>
        <v>0</v>
      </c>
      <c r="F10511" s="291"/>
      <c r="G10511" s="294"/>
      <c r="H10511" s="292"/>
      <c r="I10511" s="293">
        <f ca="1">IF(OFFSET(I10511,-$D10511,0)="n/a","n/a",IF(I$5&gt;OFFSET(I10511,-$D10511,0)+$D10511,$E10511-SUM($G10511:H10511),($E10511-SUM($G10511:H10511))/(OFFSET(I10511,-$D10511,0)-(I$5-$D10511-1))))</f>
        <v>0</v>
      </c>
      <c r="J10511" s="293">
        <f ca="1">IF(OFFSET(J10511,-$D10511,0)="n/a","n/a",IF(J$5&gt;OFFSET(J10511,-$D10511,0)+$D10511,$E10511-SUM($G10511:I10511),($E10511-SUM($G10511:I10511))/(OFFSET(J10511,-$D10511,0)-(J$5-$D10511-1))))</f>
        <v>0</v>
      </c>
      <c r="K10511" s="293">
        <f ca="1">IF(OFFSET(K10511,-$D10511,0)="n/a","n/a",IF(K$5&gt;OFFSET(K10511,-$D10511,0)+$D10511,$E10511-SUM($G10511:J10511),($E10511-SUM($G10511:J10511))/(OFFSET(K10511,-$D10511,0)-(K$5-$D10511-1))))</f>
        <v>0</v>
      </c>
      <c r="L10511" s="293">
        <f ca="1">IF(OFFSET(L10511,-$D10511,0)="n/a","n/a",IF(L$5&gt;OFFSET(L10511,-$D10511,0)+$D10511,$E10511-SUM($G10511:K10511),($E10511-SUM($G10511:K10511))/(OFFSET(L10511,-$D10511,0)-(L$5-$D10511-1))))</f>
        <v>0</v>
      </c>
      <c r="M10511" s="293">
        <f ca="1">IF(OFFSET(M10511,-$D10511,0)="n/a","n/a",IF(M$5&gt;OFFSET(M10511,-$D10511,0)+$D10511,$E10511-SUM($G10511:L10511),($E10511-SUM($G10511:L10511))/(OFFSET(M10511,-$D10511,0)-(M$5-$D10511-1))))</f>
        <v>0</v>
      </c>
      <c r="N10511" s="293">
        <f ca="1">IF(OFFSET(N10511,-$D10511,0)="n/a","n/a",IF(N$5&gt;OFFSET(N10511,-$D10511,0)+$D10511,$E10511-SUM($G10511:M10511),($E10511-SUM($G10511:M10511))/(OFFSET(N10511,-$D10511,0)-(N$5-$D10511-1))))</f>
        <v>0</v>
      </c>
    </row>
    <row r="10512" spans="1:14" ht="12.75" hidden="1" customHeight="1" outlineLevel="2" x14ac:dyDescent="0.25">
      <c r="A10512" s="3"/>
      <c r="B10512" s="3"/>
      <c r="C10512" s="392"/>
      <c r="D10512" s="3">
        <v>3</v>
      </c>
      <c r="E10512" s="290">
        <f ca="1"/>
        <v>0</v>
      </c>
      <c r="F10512" s="291"/>
      <c r="G10512" s="294"/>
      <c r="H10512" s="294"/>
      <c r="I10512" s="292"/>
      <c r="J10512" s="293">
        <f ca="1">IF(OFFSET(J10512,-$D10512,0)="n/a","n/a",IF(J$5&gt;OFFSET(J10512,-$D10512,0)+$D10512,$E10512-SUM($G10512:I10512),($E10512-SUM($G10512:I10512))/(OFFSET(J10512,-$D10512,0)-(J$5-$D10512-1))))</f>
        <v>0</v>
      </c>
      <c r="K10512" s="293">
        <f ca="1">IF(OFFSET(K10512,-$D10512,0)="n/a","n/a",IF(K$5&gt;OFFSET(K10512,-$D10512,0)+$D10512,$E10512-SUM($G10512:J10512),($E10512-SUM($G10512:J10512))/(OFFSET(K10512,-$D10512,0)-(K$5-$D10512-1))))</f>
        <v>0</v>
      </c>
      <c r="L10512" s="293">
        <f ca="1">IF(OFFSET(L10512,-$D10512,0)="n/a","n/a",IF(L$5&gt;OFFSET(L10512,-$D10512,0)+$D10512,$E10512-SUM($G10512:K10512),($E10512-SUM($G10512:K10512))/(OFFSET(L10512,-$D10512,0)-(L$5-$D10512-1))))</f>
        <v>0</v>
      </c>
      <c r="M10512" s="293">
        <f ca="1">IF(OFFSET(M10512,-$D10512,0)="n/a","n/a",IF(M$5&gt;OFFSET(M10512,-$D10512,0)+$D10512,$E10512-SUM($G10512:L10512),($E10512-SUM($G10512:L10512))/(OFFSET(M10512,-$D10512,0)-(M$5-$D10512-1))))</f>
        <v>0</v>
      </c>
      <c r="N10512" s="293">
        <f ca="1">IF(OFFSET(N10512,-$D10512,0)="n/a","n/a",IF(N$5&gt;OFFSET(N10512,-$D10512,0)+$D10512,$E10512-SUM($G10512:M10512),($E10512-SUM($G10512:M10512))/(OFFSET(N10512,-$D10512,0)-(N$5-$D10512-1))))</f>
        <v>0</v>
      </c>
    </row>
    <row r="10513" spans="1:14" ht="12.75" hidden="1" customHeight="1" outlineLevel="2" x14ac:dyDescent="0.25">
      <c r="A10513" s="3"/>
      <c r="B10513" s="3"/>
      <c r="C10513" s="392"/>
      <c r="D10513" s="3">
        <v>4</v>
      </c>
      <c r="E10513" s="290">
        <f ca="1"/>
        <v>0</v>
      </c>
      <c r="F10513" s="291"/>
      <c r="G10513" s="294"/>
      <c r="H10513" s="294"/>
      <c r="I10513" s="294"/>
      <c r="J10513" s="292"/>
      <c r="K10513" s="293">
        <f ca="1">IF(OFFSET(K10513,-$D10513,0)="n/a","n/a",IF(K$5&gt;OFFSET(K10513,-$D10513,0)+$D10513,$E10513-SUM($G10513:J10513),($E10513-SUM($G10513:J10513))/(OFFSET(K10513,-$D10513,0)-(K$5-$D10513-1))))</f>
        <v>0</v>
      </c>
      <c r="L10513" s="293">
        <f ca="1">IF(OFFSET(L10513,-$D10513,0)="n/a","n/a",IF(L$5&gt;OFFSET(L10513,-$D10513,0)+$D10513,$E10513-SUM($G10513:K10513),($E10513-SUM($G10513:K10513))/(OFFSET(L10513,-$D10513,0)-(L$5-$D10513-1))))</f>
        <v>0</v>
      </c>
      <c r="M10513" s="293">
        <f ca="1">IF(OFFSET(M10513,-$D10513,0)="n/a","n/a",IF(M$5&gt;OFFSET(M10513,-$D10513,0)+$D10513,$E10513-SUM($G10513:L10513),($E10513-SUM($G10513:L10513))/(OFFSET(M10513,-$D10513,0)-(M$5-$D10513-1))))</f>
        <v>0</v>
      </c>
      <c r="N10513" s="293">
        <f ca="1">IF(OFFSET(N10513,-$D10513,0)="n/a","n/a",IF(N$5&gt;OFFSET(N10513,-$D10513,0)+$D10513,$E10513-SUM($G10513:M10513),($E10513-SUM($G10513:M10513))/(OFFSET(N10513,-$D10513,0)-(N$5-$D10513-1))))</f>
        <v>0</v>
      </c>
    </row>
    <row r="10514" spans="1:14" ht="12.75" hidden="1" customHeight="1" outlineLevel="2" x14ac:dyDescent="0.25">
      <c r="A10514" s="3"/>
      <c r="B10514" s="3"/>
      <c r="C10514" s="392"/>
      <c r="D10514" s="3">
        <v>5</v>
      </c>
      <c r="E10514" s="290">
        <f ca="1"/>
        <v>0</v>
      </c>
      <c r="F10514" s="291"/>
      <c r="G10514" s="294"/>
      <c r="H10514" s="294"/>
      <c r="I10514" s="294"/>
      <c r="J10514" s="294"/>
      <c r="K10514" s="292"/>
      <c r="L10514" s="293">
        <f ca="1">IF(OFFSET(L10514,-$D10514,0)="n/a","n/a",IF(L$5&gt;OFFSET(L10514,-$D10514,0)+$D10514,$E10514-SUM($G10514:K10514),($E10514-SUM($G10514:K10514))/(OFFSET(L10514,-$D10514,0)-(L$5-$D10514-1))))</f>
        <v>0</v>
      </c>
      <c r="M10514" s="293">
        <f ca="1">IF(OFFSET(M10514,-$D10514,0)="n/a","n/a",IF(M$5&gt;OFFSET(M10514,-$D10514,0)+$D10514,$E10514-SUM($G10514:L10514),($E10514-SUM($G10514:L10514))/(OFFSET(M10514,-$D10514,0)-(M$5-$D10514-1))))</f>
        <v>0</v>
      </c>
      <c r="N10514" s="293">
        <f ca="1">IF(OFFSET(N10514,-$D10514,0)="n/a","n/a",IF(N$5&gt;OFFSET(N10514,-$D10514,0)+$D10514,$E10514-SUM($G10514:M10514),($E10514-SUM($G10514:M10514))/(OFFSET(N10514,-$D10514,0)-(N$5-$D10514-1))))</f>
        <v>0</v>
      </c>
    </row>
    <row r="10515" spans="1:14" ht="12.75" hidden="1" customHeight="1" outlineLevel="2" x14ac:dyDescent="0.25">
      <c r="A10515" s="3"/>
      <c r="B10515" s="3"/>
      <c r="C10515" s="392"/>
      <c r="D10515" s="3">
        <v>6</v>
      </c>
      <c r="E10515" s="290">
        <f ca="1"/>
        <v>0</v>
      </c>
      <c r="F10515" s="291"/>
      <c r="G10515" s="294"/>
      <c r="H10515" s="294"/>
      <c r="I10515" s="294"/>
      <c r="J10515" s="294"/>
      <c r="K10515" s="294"/>
      <c r="L10515" s="292"/>
      <c r="M10515" s="293">
        <f ca="1">IF(OFFSET(M10515,-$D10515,0)="n/a","n/a",IF(M$5&gt;OFFSET(M10515,-$D10515,0)+$D10515,$E10515-SUM($G10515:L10515),($E10515-SUM($G10515:L10515))/(OFFSET(M10515,-$D10515,0)-(M$5-$D10515-1))))</f>
        <v>0</v>
      </c>
      <c r="N10515" s="293">
        <f ca="1">IF(OFFSET(N10515,-$D10515,0)="n/a","n/a",IF(N$5&gt;OFFSET(N10515,-$D10515,0)+$D10515,$E10515-SUM($G10515:M10515),($E10515-SUM($G10515:M10515))/(OFFSET(N10515,-$D10515,0)-(N$5-$D10515-1))))</f>
        <v>0</v>
      </c>
    </row>
    <row r="10516" spans="1:14" ht="12.75" hidden="1" customHeight="1" outlineLevel="2" x14ac:dyDescent="0.25">
      <c r="A10516" s="3"/>
      <c r="B10516" s="3"/>
      <c r="C10516" s="392"/>
      <c r="D10516" s="3">
        <v>7</v>
      </c>
      <c r="E10516" s="290">
        <f ca="1"/>
        <v>0</v>
      </c>
      <c r="F10516" s="291"/>
      <c r="G10516" s="294"/>
      <c r="H10516" s="294"/>
      <c r="I10516" s="294"/>
      <c r="J10516" s="294"/>
      <c r="K10516" s="294"/>
      <c r="L10516" s="294"/>
      <c r="M10516" s="292"/>
      <c r="N10516" s="293">
        <f ca="1">IF(OFFSET(N10516,-$D10516,0)="n/a","n/a",IF(N$5&gt;OFFSET(N10516,-$D10516,0)+$D10516,$E10516-SUM($G10516:M10516),($E10516-SUM($G10516:M10516))/(OFFSET(N10516,-$D10516,0)-(N$5-$D10516-1))))</f>
        <v>0</v>
      </c>
    </row>
    <row r="10517" spans="1:14" ht="12.75" hidden="1" customHeight="1" outlineLevel="2" x14ac:dyDescent="0.25">
      <c r="A10517" s="3"/>
      <c r="B10517" s="3"/>
      <c r="C10517" s="392"/>
      <c r="D10517" s="3">
        <v>8</v>
      </c>
      <c r="E10517" s="290">
        <f ca="1"/>
        <v>0</v>
      </c>
      <c r="F10517" s="291"/>
      <c r="G10517" s="294"/>
      <c r="H10517" s="294"/>
      <c r="I10517" s="294"/>
      <c r="J10517" s="294"/>
      <c r="K10517" s="294"/>
      <c r="L10517" s="294"/>
      <c r="M10517" s="294"/>
      <c r="N10517" s="292"/>
    </row>
    <row r="10518" spans="1:14" ht="12.75" hidden="1" customHeight="1" outlineLevel="2" x14ac:dyDescent="0.25">
      <c r="A10518" s="3"/>
      <c r="B10518" s="3"/>
      <c r="C10518" s="392"/>
      <c r="D10518" s="3">
        <v>9</v>
      </c>
      <c r="E10518" s="290" t="e">
        <f ca="1"/>
        <v>#N/A</v>
      </c>
      <c r="F10518" s="291"/>
      <c r="G10518" s="294"/>
      <c r="H10518" s="294"/>
      <c r="I10518" s="294"/>
      <c r="J10518" s="294"/>
      <c r="K10518" s="294"/>
      <c r="L10518" s="294"/>
      <c r="M10518" s="294"/>
      <c r="N10518" s="294"/>
    </row>
    <row r="10519" spans="1:14" ht="12.75" hidden="1" customHeight="1" outlineLevel="2" x14ac:dyDescent="0.25">
      <c r="A10519" s="3"/>
      <c r="B10519" s="3"/>
      <c r="C10519" s="392"/>
      <c r="D10519" s="3">
        <v>10</v>
      </c>
      <c r="E10519" s="290" t="e">
        <f ca="1"/>
        <v>#N/A</v>
      </c>
      <c r="F10519" s="291"/>
      <c r="G10519" s="294"/>
      <c r="H10519" s="294"/>
      <c r="I10519" s="294"/>
      <c r="J10519" s="294"/>
      <c r="K10519" s="294"/>
      <c r="L10519" s="294"/>
      <c r="M10519" s="294"/>
      <c r="N10519" s="294"/>
    </row>
    <row r="10520" spans="1:14" ht="12.75" hidden="1" customHeight="1" outlineLevel="2" x14ac:dyDescent="0.25">
      <c r="A10520" s="3"/>
      <c r="B10520" s="3"/>
      <c r="C10520" s="392"/>
      <c r="D10520" s="3">
        <v>11</v>
      </c>
      <c r="E10520" s="290" t="e">
        <f ca="1"/>
        <v>#N/A</v>
      </c>
      <c r="F10520" s="291"/>
      <c r="G10520" s="294"/>
      <c r="H10520" s="294"/>
      <c r="I10520" s="294"/>
      <c r="J10520" s="294"/>
      <c r="K10520" s="294"/>
      <c r="L10520" s="294"/>
      <c r="M10520" s="294"/>
      <c r="N10520" s="294"/>
    </row>
    <row r="10521" spans="1:14" ht="12.75" hidden="1" customHeight="1" outlineLevel="2" x14ac:dyDescent="0.25">
      <c r="A10521" s="3"/>
      <c r="B10521" s="3"/>
      <c r="C10521" s="392"/>
      <c r="D10521" s="3">
        <v>12</v>
      </c>
      <c r="E10521" s="290" t="e">
        <f ca="1"/>
        <v>#N/A</v>
      </c>
      <c r="F10521" s="291"/>
      <c r="G10521" s="294"/>
      <c r="H10521" s="294"/>
      <c r="I10521" s="294"/>
      <c r="J10521" s="294"/>
      <c r="K10521" s="294"/>
      <c r="L10521" s="294"/>
      <c r="M10521" s="294"/>
      <c r="N10521" s="294"/>
    </row>
    <row r="10522" spans="1:14" ht="12.75" hidden="1" customHeight="1" outlineLevel="2" x14ac:dyDescent="0.25">
      <c r="A10522" s="3"/>
      <c r="B10522" s="3"/>
      <c r="C10522" s="392"/>
      <c r="D10522" s="3">
        <v>13</v>
      </c>
      <c r="E10522" s="290" t="e">
        <f ca="1"/>
        <v>#N/A</v>
      </c>
      <c r="F10522" s="291"/>
      <c r="G10522" s="294"/>
      <c r="H10522" s="294"/>
      <c r="I10522" s="294"/>
      <c r="J10522" s="294"/>
      <c r="K10522" s="294"/>
      <c r="L10522" s="294"/>
      <c r="M10522" s="294"/>
      <c r="N10522" s="294"/>
    </row>
    <row r="10523" spans="1:14" ht="12.75" hidden="1" customHeight="1" outlineLevel="2" x14ac:dyDescent="0.25">
      <c r="A10523" s="3"/>
      <c r="B10523" s="3"/>
      <c r="C10523" s="392"/>
      <c r="D10523" s="3">
        <v>14</v>
      </c>
      <c r="E10523" s="290" t="e">
        <f ca="1"/>
        <v>#N/A</v>
      </c>
      <c r="F10523" s="291"/>
      <c r="G10523" s="294"/>
      <c r="H10523" s="294"/>
      <c r="I10523" s="294"/>
      <c r="J10523" s="294"/>
      <c r="K10523" s="294"/>
      <c r="L10523" s="294"/>
      <c r="M10523" s="294"/>
      <c r="N10523" s="294"/>
    </row>
    <row r="10524" spans="1:14" ht="12.75" hidden="1" customHeight="1" outlineLevel="2" x14ac:dyDescent="0.25">
      <c r="A10524" s="3"/>
      <c r="B10524" s="3"/>
      <c r="C10524" s="392"/>
      <c r="D10524" s="3">
        <v>15</v>
      </c>
      <c r="E10524" s="290" t="e">
        <f ca="1"/>
        <v>#N/A</v>
      </c>
      <c r="F10524" s="291"/>
      <c r="G10524" s="294"/>
      <c r="H10524" s="294"/>
      <c r="I10524" s="294"/>
      <c r="J10524" s="294"/>
      <c r="K10524" s="294"/>
      <c r="L10524" s="294"/>
      <c r="M10524" s="294"/>
      <c r="N10524" s="294"/>
    </row>
    <row r="10525" spans="1:14" ht="12.75" hidden="1" customHeight="1" outlineLevel="1" x14ac:dyDescent="0.25">
      <c r="A10525" s="3"/>
      <c r="B10525" s="145" t="str">
        <f ca="1">B10508</f>
        <v>Asset Type 028</v>
      </c>
      <c r="C10525" s="145" t="str">
        <f ca="1">C10508</f>
        <v>Description - Asset Type 028</v>
      </c>
      <c r="D10525" s="3"/>
      <c r="E10525" s="3"/>
      <c r="F10525" s="106" t="s">
        <v>47</v>
      </c>
      <c r="G10525" s="296">
        <f t="shared" ref="G10525:N10525" si="1056">SUM(G10510:G10524)</f>
        <v>0</v>
      </c>
      <c r="H10525" s="296">
        <f t="shared" ca="1" si="1056"/>
        <v>0</v>
      </c>
      <c r="I10525" s="296">
        <f t="shared" ca="1" si="1056"/>
        <v>0</v>
      </c>
      <c r="J10525" s="296">
        <f t="shared" ca="1" si="1056"/>
        <v>0</v>
      </c>
      <c r="K10525" s="296">
        <f t="shared" ca="1" si="1056"/>
        <v>0</v>
      </c>
      <c r="L10525" s="296">
        <f t="shared" ca="1" si="1056"/>
        <v>0</v>
      </c>
      <c r="M10525" s="296">
        <f t="shared" ca="1" si="1056"/>
        <v>0</v>
      </c>
      <c r="N10525" s="296">
        <f t="shared" ca="1" si="1056"/>
        <v>0</v>
      </c>
    </row>
    <row r="10526" spans="1:14" ht="12.75" hidden="1" customHeight="1" outlineLevel="2" x14ac:dyDescent="0.25">
      <c r="A10526" s="217">
        <f>A10508+1</f>
        <v>29</v>
      </c>
      <c r="B10526" s="22" t="str">
        <f ca="1">OFFSET($B$516,$A10526-1,0)</f>
        <v>Asset Type 029</v>
      </c>
      <c r="C10526" s="22" t="str">
        <f ca="1">OFFSET($C$516,$A10526-1,0)</f>
        <v>Description - Asset Type 029</v>
      </c>
      <c r="D10526" s="3"/>
      <c r="E10526" s="109"/>
      <c r="F10526" s="108" t="s">
        <v>46</v>
      </c>
      <c r="G10526" s="295">
        <f t="shared" ref="G10526:N10526" ca="1" si="1057">VLOOKUP($B10526,$B$516:$N$1015,5+G$5,FALSE)</f>
        <v>0</v>
      </c>
      <c r="H10526" s="295">
        <f t="shared" ca="1" si="1057"/>
        <v>0</v>
      </c>
      <c r="I10526" s="295">
        <f t="shared" ca="1" si="1057"/>
        <v>0</v>
      </c>
      <c r="J10526" s="295">
        <f t="shared" ca="1" si="1057"/>
        <v>0</v>
      </c>
      <c r="K10526" s="295">
        <f t="shared" ca="1" si="1057"/>
        <v>0</v>
      </c>
      <c r="L10526" s="295">
        <f t="shared" ca="1" si="1057"/>
        <v>0</v>
      </c>
      <c r="M10526" s="295">
        <f t="shared" ca="1" si="1057"/>
        <v>0</v>
      </c>
      <c r="N10526" s="295">
        <f t="shared" ca="1" si="1057"/>
        <v>0</v>
      </c>
    </row>
    <row r="10527" spans="1:14" ht="12.75" hidden="1" customHeight="1" outlineLevel="2" x14ac:dyDescent="0.25">
      <c r="A10527" s="3"/>
      <c r="B10527" s="3"/>
      <c r="C10527" s="21"/>
      <c r="D10527" s="3"/>
      <c r="E10527" s="107"/>
      <c r="F10527" s="106" t="s">
        <v>80</v>
      </c>
      <c r="G10527" s="111">
        <f ca="1">VLOOKUP($B10526,'Input Sheet'!$B$515:$N$1014,5+G$5,FALSE)</f>
        <v>0</v>
      </c>
      <c r="H10527" s="111">
        <f ca="1">VLOOKUP($B10526,'Input Sheet'!$B$515:$N$1014,5+H$5,FALSE)</f>
        <v>0</v>
      </c>
      <c r="I10527" s="111">
        <f ca="1">VLOOKUP($B10526,'Input Sheet'!$B$515:$N$1014,5+I$5,FALSE)</f>
        <v>0</v>
      </c>
      <c r="J10527" s="111">
        <f ca="1">VLOOKUP($B10526,'Input Sheet'!$B$515:$N$1014,5+J$5,FALSE)</f>
        <v>0</v>
      </c>
      <c r="K10527" s="111">
        <f ca="1">VLOOKUP($B10526,'Input Sheet'!$B$515:$N$1014,5+K$5,FALSE)</f>
        <v>0</v>
      </c>
      <c r="L10527" s="111">
        <f ca="1">VLOOKUP($B10526,'Input Sheet'!$B$515:$N$1014,5+L$5,FALSE)</f>
        <v>0</v>
      </c>
      <c r="M10527" s="111">
        <f ca="1">VLOOKUP($B10526,'Input Sheet'!$B$515:$N$1014,5+M$5,FALSE)</f>
        <v>0</v>
      </c>
      <c r="N10527" s="111">
        <f ca="1">VLOOKUP($B10526,'Input Sheet'!$B$515:$N$1014,5+N$5,FALSE)</f>
        <v>0</v>
      </c>
    </row>
    <row r="10528" spans="1:14" ht="12.75" hidden="1" customHeight="1" outlineLevel="2" x14ac:dyDescent="0.25">
      <c r="A10528" s="3"/>
      <c r="B10528" s="3"/>
      <c r="C10528" s="3"/>
      <c r="D10528" s="3">
        <v>1</v>
      </c>
      <c r="E10528" s="290">
        <f t="array" aca="1" ref="E10528:E10542" ca="1">TRANSPOSE(G10526:N10526)</f>
        <v>0</v>
      </c>
      <c r="F10528" s="291"/>
      <c r="G10528" s="292"/>
      <c r="H10528" s="293">
        <f ca="1">IF(OFFSET(H10528,-$D10528,0)="n/a","n/a",IF(H$5&gt;OFFSET(H10528,-$D10528,0)+$D10528,$E10528-SUM($G10528:G10528),($E10528-SUM($G10528:G10528))/(OFFSET(H10528,-$D10528,0)-(H$5-$D10528-1))))</f>
        <v>0</v>
      </c>
      <c r="I10528" s="293">
        <f ca="1">IF(OFFSET(I10528,-$D10528,0)="n/a","n/a",IF(I$5&gt;OFFSET(I10528,-$D10528,0)+$D10528,$E10528-SUM($G10528:H10528),($E10528-SUM($G10528:H10528))/(OFFSET(I10528,-$D10528,0)-(I$5-$D10528-1))))</f>
        <v>0</v>
      </c>
      <c r="J10528" s="293">
        <f ca="1">IF(OFFSET(J10528,-$D10528,0)="n/a","n/a",IF(J$5&gt;OFFSET(J10528,-$D10528,0)+$D10528,$E10528-SUM($G10528:I10528),($E10528-SUM($G10528:I10528))/(OFFSET(J10528,-$D10528,0)-(J$5-$D10528-1))))</f>
        <v>0</v>
      </c>
      <c r="K10528" s="293">
        <f ca="1">IF(OFFSET(K10528,-$D10528,0)="n/a","n/a",IF(K$5&gt;OFFSET(K10528,-$D10528,0)+$D10528,$E10528-SUM($G10528:J10528),($E10528-SUM($G10528:J10528))/(OFFSET(K10528,-$D10528,0)-(K$5-$D10528-1))))</f>
        <v>0</v>
      </c>
      <c r="L10528" s="293">
        <f ca="1">IF(OFFSET(L10528,-$D10528,0)="n/a","n/a",IF(L$5&gt;OFFSET(L10528,-$D10528,0)+$D10528,$E10528-SUM($G10528:K10528),($E10528-SUM($G10528:K10528))/(OFFSET(L10528,-$D10528,0)-(L$5-$D10528-1))))</f>
        <v>0</v>
      </c>
      <c r="M10528" s="293">
        <f ca="1">IF(OFFSET(M10528,-$D10528,0)="n/a","n/a",IF(M$5&gt;OFFSET(M10528,-$D10528,0)+$D10528,$E10528-SUM($G10528:L10528),($E10528-SUM($G10528:L10528))/(OFFSET(M10528,-$D10528,0)-(M$5-$D10528-1))))</f>
        <v>0</v>
      </c>
      <c r="N10528" s="293">
        <f ca="1">IF(OFFSET(N10528,-$D10528,0)="n/a","n/a",IF(N$5&gt;OFFSET(N10528,-$D10528,0)+$D10528,$E10528-SUM($G10528:M10528),($E10528-SUM($G10528:M10528))/(OFFSET(N10528,-$D10528,0)-(N$5-$D10528-1))))</f>
        <v>0</v>
      </c>
    </row>
    <row r="10529" spans="1:14" ht="12.75" hidden="1" customHeight="1" outlineLevel="2" x14ac:dyDescent="0.25">
      <c r="A10529" s="3"/>
      <c r="B10529" s="3"/>
      <c r="C10529" s="392" t="s">
        <v>48</v>
      </c>
      <c r="D10529" s="3">
        <v>2</v>
      </c>
      <c r="E10529" s="290">
        <f ca="1"/>
        <v>0</v>
      </c>
      <c r="F10529" s="291"/>
      <c r="G10529" s="294"/>
      <c r="H10529" s="292"/>
      <c r="I10529" s="293">
        <f ca="1">IF(OFFSET(I10529,-$D10529,0)="n/a","n/a",IF(I$5&gt;OFFSET(I10529,-$D10529,0)+$D10529,$E10529-SUM($G10529:H10529),($E10529-SUM($G10529:H10529))/(OFFSET(I10529,-$D10529,0)-(I$5-$D10529-1))))</f>
        <v>0</v>
      </c>
      <c r="J10529" s="293">
        <f ca="1">IF(OFFSET(J10529,-$D10529,0)="n/a","n/a",IF(J$5&gt;OFFSET(J10529,-$D10529,0)+$D10529,$E10529-SUM($G10529:I10529),($E10529-SUM($G10529:I10529))/(OFFSET(J10529,-$D10529,0)-(J$5-$D10529-1))))</f>
        <v>0</v>
      </c>
      <c r="K10529" s="293">
        <f ca="1">IF(OFFSET(K10529,-$D10529,0)="n/a","n/a",IF(K$5&gt;OFFSET(K10529,-$D10529,0)+$D10529,$E10529-SUM($G10529:J10529),($E10529-SUM($G10529:J10529))/(OFFSET(K10529,-$D10529,0)-(K$5-$D10529-1))))</f>
        <v>0</v>
      </c>
      <c r="L10529" s="293">
        <f ca="1">IF(OFFSET(L10529,-$D10529,0)="n/a","n/a",IF(L$5&gt;OFFSET(L10529,-$D10529,0)+$D10529,$E10529-SUM($G10529:K10529),($E10529-SUM($G10529:K10529))/(OFFSET(L10529,-$D10529,0)-(L$5-$D10529-1))))</f>
        <v>0</v>
      </c>
      <c r="M10529" s="293">
        <f ca="1">IF(OFFSET(M10529,-$D10529,0)="n/a","n/a",IF(M$5&gt;OFFSET(M10529,-$D10529,0)+$D10529,$E10529-SUM($G10529:L10529),($E10529-SUM($G10529:L10529))/(OFFSET(M10529,-$D10529,0)-(M$5-$D10529-1))))</f>
        <v>0</v>
      </c>
      <c r="N10529" s="293">
        <f ca="1">IF(OFFSET(N10529,-$D10529,0)="n/a","n/a",IF(N$5&gt;OFFSET(N10529,-$D10529,0)+$D10529,$E10529-SUM($G10529:M10529),($E10529-SUM($G10529:M10529))/(OFFSET(N10529,-$D10529,0)-(N$5-$D10529-1))))</f>
        <v>0</v>
      </c>
    </row>
    <row r="10530" spans="1:14" ht="12.75" hidden="1" customHeight="1" outlineLevel="2" x14ac:dyDescent="0.25">
      <c r="A10530" s="3"/>
      <c r="B10530" s="3"/>
      <c r="C10530" s="392"/>
      <c r="D10530" s="3">
        <v>3</v>
      </c>
      <c r="E10530" s="290">
        <f ca="1"/>
        <v>0</v>
      </c>
      <c r="F10530" s="291"/>
      <c r="G10530" s="294"/>
      <c r="H10530" s="294"/>
      <c r="I10530" s="292"/>
      <c r="J10530" s="293">
        <f ca="1">IF(OFFSET(J10530,-$D10530,0)="n/a","n/a",IF(J$5&gt;OFFSET(J10530,-$D10530,0)+$D10530,$E10530-SUM($G10530:I10530),($E10530-SUM($G10530:I10530))/(OFFSET(J10530,-$D10530,0)-(J$5-$D10530-1))))</f>
        <v>0</v>
      </c>
      <c r="K10530" s="293">
        <f ca="1">IF(OFFSET(K10530,-$D10530,0)="n/a","n/a",IF(K$5&gt;OFFSET(K10530,-$D10530,0)+$D10530,$E10530-SUM($G10530:J10530),($E10530-SUM($G10530:J10530))/(OFFSET(K10530,-$D10530,0)-(K$5-$D10530-1))))</f>
        <v>0</v>
      </c>
      <c r="L10530" s="293">
        <f ca="1">IF(OFFSET(L10530,-$D10530,0)="n/a","n/a",IF(L$5&gt;OFFSET(L10530,-$D10530,0)+$D10530,$E10530-SUM($G10530:K10530),($E10530-SUM($G10530:K10530))/(OFFSET(L10530,-$D10530,0)-(L$5-$D10530-1))))</f>
        <v>0</v>
      </c>
      <c r="M10530" s="293">
        <f ca="1">IF(OFFSET(M10530,-$D10530,0)="n/a","n/a",IF(M$5&gt;OFFSET(M10530,-$D10530,0)+$D10530,$E10530-SUM($G10530:L10530),($E10530-SUM($G10530:L10530))/(OFFSET(M10530,-$D10530,0)-(M$5-$D10530-1))))</f>
        <v>0</v>
      </c>
      <c r="N10530" s="293">
        <f ca="1">IF(OFFSET(N10530,-$D10530,0)="n/a","n/a",IF(N$5&gt;OFFSET(N10530,-$D10530,0)+$D10530,$E10530-SUM($G10530:M10530),($E10530-SUM($G10530:M10530))/(OFFSET(N10530,-$D10530,0)-(N$5-$D10530-1))))</f>
        <v>0</v>
      </c>
    </row>
    <row r="10531" spans="1:14" ht="12.75" hidden="1" customHeight="1" outlineLevel="2" x14ac:dyDescent="0.25">
      <c r="A10531" s="3"/>
      <c r="B10531" s="3"/>
      <c r="C10531" s="392"/>
      <c r="D10531" s="3">
        <v>4</v>
      </c>
      <c r="E10531" s="290">
        <f ca="1"/>
        <v>0</v>
      </c>
      <c r="F10531" s="291"/>
      <c r="G10531" s="294"/>
      <c r="H10531" s="294"/>
      <c r="I10531" s="294"/>
      <c r="J10531" s="292"/>
      <c r="K10531" s="293">
        <f ca="1">IF(OFFSET(K10531,-$D10531,0)="n/a","n/a",IF(K$5&gt;OFFSET(K10531,-$D10531,0)+$D10531,$E10531-SUM($G10531:J10531),($E10531-SUM($G10531:J10531))/(OFFSET(K10531,-$D10531,0)-(K$5-$D10531-1))))</f>
        <v>0</v>
      </c>
      <c r="L10531" s="293">
        <f ca="1">IF(OFFSET(L10531,-$D10531,0)="n/a","n/a",IF(L$5&gt;OFFSET(L10531,-$D10531,0)+$D10531,$E10531-SUM($G10531:K10531),($E10531-SUM($G10531:K10531))/(OFFSET(L10531,-$D10531,0)-(L$5-$D10531-1))))</f>
        <v>0</v>
      </c>
      <c r="M10531" s="293">
        <f ca="1">IF(OFFSET(M10531,-$D10531,0)="n/a","n/a",IF(M$5&gt;OFFSET(M10531,-$D10531,0)+$D10531,$E10531-SUM($G10531:L10531),($E10531-SUM($G10531:L10531))/(OFFSET(M10531,-$D10531,0)-(M$5-$D10531-1))))</f>
        <v>0</v>
      </c>
      <c r="N10531" s="293">
        <f ca="1">IF(OFFSET(N10531,-$D10531,0)="n/a","n/a",IF(N$5&gt;OFFSET(N10531,-$D10531,0)+$D10531,$E10531-SUM($G10531:M10531),($E10531-SUM($G10531:M10531))/(OFFSET(N10531,-$D10531,0)-(N$5-$D10531-1))))</f>
        <v>0</v>
      </c>
    </row>
    <row r="10532" spans="1:14" ht="12.75" hidden="1" customHeight="1" outlineLevel="2" x14ac:dyDescent="0.25">
      <c r="A10532" s="3"/>
      <c r="B10532" s="3"/>
      <c r="C10532" s="392"/>
      <c r="D10532" s="3">
        <v>5</v>
      </c>
      <c r="E10532" s="290">
        <f ca="1"/>
        <v>0</v>
      </c>
      <c r="F10532" s="291"/>
      <c r="G10532" s="294"/>
      <c r="H10532" s="294"/>
      <c r="I10532" s="294"/>
      <c r="J10532" s="294"/>
      <c r="K10532" s="292"/>
      <c r="L10532" s="293">
        <f ca="1">IF(OFFSET(L10532,-$D10532,0)="n/a","n/a",IF(L$5&gt;OFFSET(L10532,-$D10532,0)+$D10532,$E10532-SUM($G10532:K10532),($E10532-SUM($G10532:K10532))/(OFFSET(L10532,-$D10532,0)-(L$5-$D10532-1))))</f>
        <v>0</v>
      </c>
      <c r="M10532" s="293">
        <f ca="1">IF(OFFSET(M10532,-$D10532,0)="n/a","n/a",IF(M$5&gt;OFFSET(M10532,-$D10532,0)+$D10532,$E10532-SUM($G10532:L10532),($E10532-SUM($G10532:L10532))/(OFFSET(M10532,-$D10532,0)-(M$5-$D10532-1))))</f>
        <v>0</v>
      </c>
      <c r="N10532" s="293">
        <f ca="1">IF(OFFSET(N10532,-$D10532,0)="n/a","n/a",IF(N$5&gt;OFFSET(N10532,-$D10532,0)+$D10532,$E10532-SUM($G10532:M10532),($E10532-SUM($G10532:M10532))/(OFFSET(N10532,-$D10532,0)-(N$5-$D10532-1))))</f>
        <v>0</v>
      </c>
    </row>
    <row r="10533" spans="1:14" ht="12.75" hidden="1" customHeight="1" outlineLevel="2" x14ac:dyDescent="0.25">
      <c r="A10533" s="3"/>
      <c r="B10533" s="3"/>
      <c r="C10533" s="392"/>
      <c r="D10533" s="3">
        <v>6</v>
      </c>
      <c r="E10533" s="290">
        <f ca="1"/>
        <v>0</v>
      </c>
      <c r="F10533" s="291"/>
      <c r="G10533" s="294"/>
      <c r="H10533" s="294"/>
      <c r="I10533" s="294"/>
      <c r="J10533" s="294"/>
      <c r="K10533" s="294"/>
      <c r="L10533" s="292"/>
      <c r="M10533" s="293">
        <f ca="1">IF(OFFSET(M10533,-$D10533,0)="n/a","n/a",IF(M$5&gt;OFFSET(M10533,-$D10533,0)+$D10533,$E10533-SUM($G10533:L10533),($E10533-SUM($G10533:L10533))/(OFFSET(M10533,-$D10533,0)-(M$5-$D10533-1))))</f>
        <v>0</v>
      </c>
      <c r="N10533" s="293">
        <f ca="1">IF(OFFSET(N10533,-$D10533,0)="n/a","n/a",IF(N$5&gt;OFFSET(N10533,-$D10533,0)+$D10533,$E10533-SUM($G10533:M10533),($E10533-SUM($G10533:M10533))/(OFFSET(N10533,-$D10533,0)-(N$5-$D10533-1))))</f>
        <v>0</v>
      </c>
    </row>
    <row r="10534" spans="1:14" ht="12.75" hidden="1" customHeight="1" outlineLevel="2" x14ac:dyDescent="0.25">
      <c r="A10534" s="3"/>
      <c r="B10534" s="3"/>
      <c r="C10534" s="392"/>
      <c r="D10534" s="3">
        <v>7</v>
      </c>
      <c r="E10534" s="290">
        <f ca="1"/>
        <v>0</v>
      </c>
      <c r="F10534" s="291"/>
      <c r="G10534" s="294"/>
      <c r="H10534" s="294"/>
      <c r="I10534" s="294"/>
      <c r="J10534" s="294"/>
      <c r="K10534" s="294"/>
      <c r="L10534" s="294"/>
      <c r="M10534" s="292"/>
      <c r="N10534" s="293">
        <f ca="1">IF(OFFSET(N10534,-$D10534,0)="n/a","n/a",IF(N$5&gt;OFFSET(N10534,-$D10534,0)+$D10534,$E10534-SUM($G10534:M10534),($E10534-SUM($G10534:M10534))/(OFFSET(N10534,-$D10534,0)-(N$5-$D10534-1))))</f>
        <v>0</v>
      </c>
    </row>
    <row r="10535" spans="1:14" ht="12.75" hidden="1" customHeight="1" outlineLevel="2" x14ac:dyDescent="0.25">
      <c r="A10535" s="3"/>
      <c r="B10535" s="3"/>
      <c r="C10535" s="392"/>
      <c r="D10535" s="3">
        <v>8</v>
      </c>
      <c r="E10535" s="290">
        <f ca="1"/>
        <v>0</v>
      </c>
      <c r="F10535" s="291"/>
      <c r="G10535" s="294"/>
      <c r="H10535" s="294"/>
      <c r="I10535" s="294"/>
      <c r="J10535" s="294"/>
      <c r="K10535" s="294"/>
      <c r="L10535" s="294"/>
      <c r="M10535" s="294"/>
      <c r="N10535" s="292"/>
    </row>
    <row r="10536" spans="1:14" ht="12.75" hidden="1" customHeight="1" outlineLevel="2" x14ac:dyDescent="0.25">
      <c r="A10536" s="3"/>
      <c r="B10536" s="3"/>
      <c r="C10536" s="392"/>
      <c r="D10536" s="3">
        <v>9</v>
      </c>
      <c r="E10536" s="290" t="e">
        <f ca="1"/>
        <v>#N/A</v>
      </c>
      <c r="F10536" s="291"/>
      <c r="G10536" s="294"/>
      <c r="H10536" s="294"/>
      <c r="I10536" s="294"/>
      <c r="J10536" s="294"/>
      <c r="K10536" s="294"/>
      <c r="L10536" s="294"/>
      <c r="M10536" s="294"/>
      <c r="N10536" s="294"/>
    </row>
    <row r="10537" spans="1:14" ht="12.75" hidden="1" customHeight="1" outlineLevel="2" x14ac:dyDescent="0.25">
      <c r="A10537" s="3"/>
      <c r="B10537" s="3"/>
      <c r="C10537" s="392"/>
      <c r="D10537" s="3">
        <v>10</v>
      </c>
      <c r="E10537" s="290" t="e">
        <f ca="1"/>
        <v>#N/A</v>
      </c>
      <c r="F10537" s="291"/>
      <c r="G10537" s="294"/>
      <c r="H10537" s="294"/>
      <c r="I10537" s="294"/>
      <c r="J10537" s="294"/>
      <c r="K10537" s="294"/>
      <c r="L10537" s="294"/>
      <c r="M10537" s="294"/>
      <c r="N10537" s="294"/>
    </row>
    <row r="10538" spans="1:14" ht="12.75" hidden="1" customHeight="1" outlineLevel="2" x14ac:dyDescent="0.25">
      <c r="A10538" s="3"/>
      <c r="B10538" s="3"/>
      <c r="C10538" s="392"/>
      <c r="D10538" s="3">
        <v>11</v>
      </c>
      <c r="E10538" s="290" t="e">
        <f ca="1"/>
        <v>#N/A</v>
      </c>
      <c r="F10538" s="291"/>
      <c r="G10538" s="294"/>
      <c r="H10538" s="294"/>
      <c r="I10538" s="294"/>
      <c r="J10538" s="294"/>
      <c r="K10538" s="294"/>
      <c r="L10538" s="294"/>
      <c r="M10538" s="294"/>
      <c r="N10538" s="294"/>
    </row>
    <row r="10539" spans="1:14" ht="12.75" hidden="1" customHeight="1" outlineLevel="2" x14ac:dyDescent="0.25">
      <c r="A10539" s="3"/>
      <c r="B10539" s="3"/>
      <c r="C10539" s="392"/>
      <c r="D10539" s="3">
        <v>12</v>
      </c>
      <c r="E10539" s="290" t="e">
        <f ca="1"/>
        <v>#N/A</v>
      </c>
      <c r="F10539" s="291"/>
      <c r="G10539" s="294"/>
      <c r="H10539" s="294"/>
      <c r="I10539" s="294"/>
      <c r="J10539" s="294"/>
      <c r="K10539" s="294"/>
      <c r="L10539" s="294"/>
      <c r="M10539" s="294"/>
      <c r="N10539" s="294"/>
    </row>
    <row r="10540" spans="1:14" ht="12.75" hidden="1" customHeight="1" outlineLevel="2" x14ac:dyDescent="0.25">
      <c r="A10540" s="3"/>
      <c r="B10540" s="3"/>
      <c r="C10540" s="392"/>
      <c r="D10540" s="3">
        <v>13</v>
      </c>
      <c r="E10540" s="290" t="e">
        <f ca="1"/>
        <v>#N/A</v>
      </c>
      <c r="F10540" s="291"/>
      <c r="G10540" s="294"/>
      <c r="H10540" s="294"/>
      <c r="I10540" s="294"/>
      <c r="J10540" s="294"/>
      <c r="K10540" s="294"/>
      <c r="L10540" s="294"/>
      <c r="M10540" s="294"/>
      <c r="N10540" s="294"/>
    </row>
    <row r="10541" spans="1:14" ht="12.75" hidden="1" customHeight="1" outlineLevel="2" x14ac:dyDescent="0.25">
      <c r="A10541" s="3"/>
      <c r="B10541" s="3"/>
      <c r="C10541" s="392"/>
      <c r="D10541" s="3">
        <v>14</v>
      </c>
      <c r="E10541" s="290" t="e">
        <f ca="1"/>
        <v>#N/A</v>
      </c>
      <c r="F10541" s="291"/>
      <c r="G10541" s="294"/>
      <c r="H10541" s="294"/>
      <c r="I10541" s="294"/>
      <c r="J10541" s="294"/>
      <c r="K10541" s="294"/>
      <c r="L10541" s="294"/>
      <c r="M10541" s="294"/>
      <c r="N10541" s="294"/>
    </row>
    <row r="10542" spans="1:14" ht="12.75" hidden="1" customHeight="1" outlineLevel="2" x14ac:dyDescent="0.25">
      <c r="A10542" s="3"/>
      <c r="B10542" s="3"/>
      <c r="C10542" s="392"/>
      <c r="D10542" s="3">
        <v>15</v>
      </c>
      <c r="E10542" s="290" t="e">
        <f ca="1"/>
        <v>#N/A</v>
      </c>
      <c r="F10542" s="291"/>
      <c r="G10542" s="294"/>
      <c r="H10542" s="294"/>
      <c r="I10542" s="294"/>
      <c r="J10542" s="294"/>
      <c r="K10542" s="294"/>
      <c r="L10542" s="294"/>
      <c r="M10542" s="294"/>
      <c r="N10542" s="294"/>
    </row>
    <row r="10543" spans="1:14" ht="12.75" hidden="1" customHeight="1" outlineLevel="1" x14ac:dyDescent="0.25">
      <c r="A10543" s="3"/>
      <c r="B10543" s="145" t="str">
        <f ca="1">B10526</f>
        <v>Asset Type 029</v>
      </c>
      <c r="C10543" s="145" t="str">
        <f ca="1">C10526</f>
        <v>Description - Asset Type 029</v>
      </c>
      <c r="D10543" s="3"/>
      <c r="E10543" s="3"/>
      <c r="F10543" s="106" t="s">
        <v>47</v>
      </c>
      <c r="G10543" s="296">
        <f t="shared" ref="G10543:N10543" si="1058">SUM(G10528:G10542)</f>
        <v>0</v>
      </c>
      <c r="H10543" s="296">
        <f t="shared" ca="1" si="1058"/>
        <v>0</v>
      </c>
      <c r="I10543" s="296">
        <f t="shared" ca="1" si="1058"/>
        <v>0</v>
      </c>
      <c r="J10543" s="296">
        <f t="shared" ca="1" si="1058"/>
        <v>0</v>
      </c>
      <c r="K10543" s="296">
        <f t="shared" ca="1" si="1058"/>
        <v>0</v>
      </c>
      <c r="L10543" s="296">
        <f t="shared" ca="1" si="1058"/>
        <v>0</v>
      </c>
      <c r="M10543" s="296">
        <f t="shared" ca="1" si="1058"/>
        <v>0</v>
      </c>
      <c r="N10543" s="296">
        <f t="shared" ca="1" si="1058"/>
        <v>0</v>
      </c>
    </row>
    <row r="10544" spans="1:14" ht="12.75" hidden="1" customHeight="1" outlineLevel="2" x14ac:dyDescent="0.25">
      <c r="A10544" s="217">
        <f>A10526+1</f>
        <v>30</v>
      </c>
      <c r="B10544" s="22" t="str">
        <f ca="1">OFFSET($B$516,$A10544-1,0)</f>
        <v>Asset Type 030</v>
      </c>
      <c r="C10544" s="22" t="str">
        <f ca="1">OFFSET($C$516,$A10544-1,0)</f>
        <v>Description - Asset Type 030</v>
      </c>
      <c r="D10544" s="3"/>
      <c r="E10544" s="109"/>
      <c r="F10544" s="108" t="s">
        <v>46</v>
      </c>
      <c r="G10544" s="295">
        <f t="shared" ref="G10544:N10544" ca="1" si="1059">VLOOKUP($B10544,$B$516:$N$1015,5+G$5,FALSE)</f>
        <v>0</v>
      </c>
      <c r="H10544" s="295">
        <f t="shared" ca="1" si="1059"/>
        <v>0</v>
      </c>
      <c r="I10544" s="295">
        <f t="shared" ca="1" si="1059"/>
        <v>0</v>
      </c>
      <c r="J10544" s="295">
        <f t="shared" ca="1" si="1059"/>
        <v>0</v>
      </c>
      <c r="K10544" s="295">
        <f t="shared" ca="1" si="1059"/>
        <v>0</v>
      </c>
      <c r="L10544" s="295">
        <f t="shared" ca="1" si="1059"/>
        <v>0</v>
      </c>
      <c r="M10544" s="295">
        <f t="shared" ca="1" si="1059"/>
        <v>0</v>
      </c>
      <c r="N10544" s="295">
        <f t="shared" ca="1" si="1059"/>
        <v>0</v>
      </c>
    </row>
    <row r="10545" spans="1:14" ht="12.75" hidden="1" customHeight="1" outlineLevel="2" x14ac:dyDescent="0.25">
      <c r="A10545" s="3"/>
      <c r="B10545" s="3"/>
      <c r="C10545" s="21"/>
      <c r="D10545" s="3"/>
      <c r="E10545" s="107"/>
      <c r="F10545" s="106" t="s">
        <v>80</v>
      </c>
      <c r="G10545" s="111">
        <f ca="1">VLOOKUP($B10544,'Input Sheet'!$B$515:$N$1014,5+G$5,FALSE)</f>
        <v>0</v>
      </c>
      <c r="H10545" s="111">
        <f ca="1">VLOOKUP($B10544,'Input Sheet'!$B$515:$N$1014,5+H$5,FALSE)</f>
        <v>0</v>
      </c>
      <c r="I10545" s="111">
        <f ca="1">VLOOKUP($B10544,'Input Sheet'!$B$515:$N$1014,5+I$5,FALSE)</f>
        <v>0</v>
      </c>
      <c r="J10545" s="111">
        <f ca="1">VLOOKUP($B10544,'Input Sheet'!$B$515:$N$1014,5+J$5,FALSE)</f>
        <v>0</v>
      </c>
      <c r="K10545" s="111">
        <f ca="1">VLOOKUP($B10544,'Input Sheet'!$B$515:$N$1014,5+K$5,FALSE)</f>
        <v>0</v>
      </c>
      <c r="L10545" s="111">
        <f ca="1">VLOOKUP($B10544,'Input Sheet'!$B$515:$N$1014,5+L$5,FALSE)</f>
        <v>0</v>
      </c>
      <c r="M10545" s="111">
        <f ca="1">VLOOKUP($B10544,'Input Sheet'!$B$515:$N$1014,5+M$5,FALSE)</f>
        <v>0</v>
      </c>
      <c r="N10545" s="111">
        <f ca="1">VLOOKUP($B10544,'Input Sheet'!$B$515:$N$1014,5+N$5,FALSE)</f>
        <v>0</v>
      </c>
    </row>
    <row r="10546" spans="1:14" ht="12.75" hidden="1" customHeight="1" outlineLevel="2" x14ac:dyDescent="0.25">
      <c r="A10546" s="3"/>
      <c r="B10546" s="3"/>
      <c r="C10546" s="3"/>
      <c r="D10546" s="3">
        <v>1</v>
      </c>
      <c r="E10546" s="290">
        <f t="array" aca="1" ref="E10546:E10560" ca="1">TRANSPOSE(G10544:N10544)</f>
        <v>0</v>
      </c>
      <c r="F10546" s="291"/>
      <c r="G10546" s="292"/>
      <c r="H10546" s="293">
        <f ca="1">IF(OFFSET(H10546,-$D10546,0)="n/a","n/a",IF(H$5&gt;OFFSET(H10546,-$D10546,0)+$D10546,$E10546-SUM($G10546:G10546),($E10546-SUM($G10546:G10546))/(OFFSET(H10546,-$D10546,0)-(H$5-$D10546-1))))</f>
        <v>0</v>
      </c>
      <c r="I10546" s="293">
        <f ca="1">IF(OFFSET(I10546,-$D10546,0)="n/a","n/a",IF(I$5&gt;OFFSET(I10546,-$D10546,0)+$D10546,$E10546-SUM($G10546:H10546),($E10546-SUM($G10546:H10546))/(OFFSET(I10546,-$D10546,0)-(I$5-$D10546-1))))</f>
        <v>0</v>
      </c>
      <c r="J10546" s="293">
        <f ca="1">IF(OFFSET(J10546,-$D10546,0)="n/a","n/a",IF(J$5&gt;OFFSET(J10546,-$D10546,0)+$D10546,$E10546-SUM($G10546:I10546),($E10546-SUM($G10546:I10546))/(OFFSET(J10546,-$D10546,0)-(J$5-$D10546-1))))</f>
        <v>0</v>
      </c>
      <c r="K10546" s="293">
        <f ca="1">IF(OFFSET(K10546,-$D10546,0)="n/a","n/a",IF(K$5&gt;OFFSET(K10546,-$D10546,0)+$D10546,$E10546-SUM($G10546:J10546),($E10546-SUM($G10546:J10546))/(OFFSET(K10546,-$D10546,0)-(K$5-$D10546-1))))</f>
        <v>0</v>
      </c>
      <c r="L10546" s="293">
        <f ca="1">IF(OFFSET(L10546,-$D10546,0)="n/a","n/a",IF(L$5&gt;OFFSET(L10546,-$D10546,0)+$D10546,$E10546-SUM($G10546:K10546),($E10546-SUM($G10546:K10546))/(OFFSET(L10546,-$D10546,0)-(L$5-$D10546-1))))</f>
        <v>0</v>
      </c>
      <c r="M10546" s="293">
        <f ca="1">IF(OFFSET(M10546,-$D10546,0)="n/a","n/a",IF(M$5&gt;OFFSET(M10546,-$D10546,0)+$D10546,$E10546-SUM($G10546:L10546),($E10546-SUM($G10546:L10546))/(OFFSET(M10546,-$D10546,0)-(M$5-$D10546-1))))</f>
        <v>0</v>
      </c>
      <c r="N10546" s="293">
        <f ca="1">IF(OFFSET(N10546,-$D10546,0)="n/a","n/a",IF(N$5&gt;OFFSET(N10546,-$D10546,0)+$D10546,$E10546-SUM($G10546:M10546),($E10546-SUM($G10546:M10546))/(OFFSET(N10546,-$D10546,0)-(N$5-$D10546-1))))</f>
        <v>0</v>
      </c>
    </row>
    <row r="10547" spans="1:14" ht="12.75" hidden="1" customHeight="1" outlineLevel="2" x14ac:dyDescent="0.25">
      <c r="A10547" s="3"/>
      <c r="B10547" s="3"/>
      <c r="C10547" s="392" t="s">
        <v>48</v>
      </c>
      <c r="D10547" s="3">
        <v>2</v>
      </c>
      <c r="E10547" s="290">
        <f ca="1"/>
        <v>0</v>
      </c>
      <c r="F10547" s="291"/>
      <c r="G10547" s="294"/>
      <c r="H10547" s="292"/>
      <c r="I10547" s="293">
        <f ca="1">IF(OFFSET(I10547,-$D10547,0)="n/a","n/a",IF(I$5&gt;OFFSET(I10547,-$D10547,0)+$D10547,$E10547-SUM($G10547:H10547),($E10547-SUM($G10547:H10547))/(OFFSET(I10547,-$D10547,0)-(I$5-$D10547-1))))</f>
        <v>0</v>
      </c>
      <c r="J10547" s="293">
        <f ca="1">IF(OFFSET(J10547,-$D10547,0)="n/a","n/a",IF(J$5&gt;OFFSET(J10547,-$D10547,0)+$D10547,$E10547-SUM($G10547:I10547),($E10547-SUM($G10547:I10547))/(OFFSET(J10547,-$D10547,0)-(J$5-$D10547-1))))</f>
        <v>0</v>
      </c>
      <c r="K10547" s="293">
        <f ca="1">IF(OFFSET(K10547,-$D10547,0)="n/a","n/a",IF(K$5&gt;OFFSET(K10547,-$D10547,0)+$D10547,$E10547-SUM($G10547:J10547),($E10547-SUM($G10547:J10547))/(OFFSET(K10547,-$D10547,0)-(K$5-$D10547-1))))</f>
        <v>0</v>
      </c>
      <c r="L10547" s="293">
        <f ca="1">IF(OFFSET(L10547,-$D10547,0)="n/a","n/a",IF(L$5&gt;OFFSET(L10547,-$D10547,0)+$D10547,$E10547-SUM($G10547:K10547),($E10547-SUM($G10547:K10547))/(OFFSET(L10547,-$D10547,0)-(L$5-$D10547-1))))</f>
        <v>0</v>
      </c>
      <c r="M10547" s="293">
        <f ca="1">IF(OFFSET(M10547,-$D10547,0)="n/a","n/a",IF(M$5&gt;OFFSET(M10547,-$D10547,0)+$D10547,$E10547-SUM($G10547:L10547),($E10547-SUM($G10547:L10547))/(OFFSET(M10547,-$D10547,0)-(M$5-$D10547-1))))</f>
        <v>0</v>
      </c>
      <c r="N10547" s="293">
        <f ca="1">IF(OFFSET(N10547,-$D10547,0)="n/a","n/a",IF(N$5&gt;OFFSET(N10547,-$D10547,0)+$D10547,$E10547-SUM($G10547:M10547),($E10547-SUM($G10547:M10547))/(OFFSET(N10547,-$D10547,0)-(N$5-$D10547-1))))</f>
        <v>0</v>
      </c>
    </row>
    <row r="10548" spans="1:14" ht="12.75" hidden="1" customHeight="1" outlineLevel="2" x14ac:dyDescent="0.25">
      <c r="A10548" s="3"/>
      <c r="B10548" s="3"/>
      <c r="C10548" s="392"/>
      <c r="D10548" s="3">
        <v>3</v>
      </c>
      <c r="E10548" s="290">
        <f ca="1"/>
        <v>0</v>
      </c>
      <c r="F10548" s="291"/>
      <c r="G10548" s="294"/>
      <c r="H10548" s="294"/>
      <c r="I10548" s="292"/>
      <c r="J10548" s="293">
        <f ca="1">IF(OFFSET(J10548,-$D10548,0)="n/a","n/a",IF(J$5&gt;OFFSET(J10548,-$D10548,0)+$D10548,$E10548-SUM($G10548:I10548),($E10548-SUM($G10548:I10548))/(OFFSET(J10548,-$D10548,0)-(J$5-$D10548-1))))</f>
        <v>0</v>
      </c>
      <c r="K10548" s="293">
        <f ca="1">IF(OFFSET(K10548,-$D10548,0)="n/a","n/a",IF(K$5&gt;OFFSET(K10548,-$D10548,0)+$D10548,$E10548-SUM($G10548:J10548),($E10548-SUM($G10548:J10548))/(OFFSET(K10548,-$D10548,0)-(K$5-$D10548-1))))</f>
        <v>0</v>
      </c>
      <c r="L10548" s="293">
        <f ca="1">IF(OFFSET(L10548,-$D10548,0)="n/a","n/a",IF(L$5&gt;OFFSET(L10548,-$D10548,0)+$D10548,$E10548-SUM($G10548:K10548),($E10548-SUM($G10548:K10548))/(OFFSET(L10548,-$D10548,0)-(L$5-$D10548-1))))</f>
        <v>0</v>
      </c>
      <c r="M10548" s="293">
        <f ca="1">IF(OFFSET(M10548,-$D10548,0)="n/a","n/a",IF(M$5&gt;OFFSET(M10548,-$D10548,0)+$D10548,$E10548-SUM($G10548:L10548),($E10548-SUM($G10548:L10548))/(OFFSET(M10548,-$D10548,0)-(M$5-$D10548-1))))</f>
        <v>0</v>
      </c>
      <c r="N10548" s="293">
        <f ca="1">IF(OFFSET(N10548,-$D10548,0)="n/a","n/a",IF(N$5&gt;OFFSET(N10548,-$D10548,0)+$D10548,$E10548-SUM($G10548:M10548),($E10548-SUM($G10548:M10548))/(OFFSET(N10548,-$D10548,0)-(N$5-$D10548-1))))</f>
        <v>0</v>
      </c>
    </row>
    <row r="10549" spans="1:14" ht="12.75" hidden="1" customHeight="1" outlineLevel="2" x14ac:dyDescent="0.25">
      <c r="A10549" s="3"/>
      <c r="B10549" s="3"/>
      <c r="C10549" s="392"/>
      <c r="D10549" s="3">
        <v>4</v>
      </c>
      <c r="E10549" s="290">
        <f ca="1"/>
        <v>0</v>
      </c>
      <c r="F10549" s="291"/>
      <c r="G10549" s="294"/>
      <c r="H10549" s="294"/>
      <c r="I10549" s="294"/>
      <c r="J10549" s="292"/>
      <c r="K10549" s="293">
        <f ca="1">IF(OFFSET(K10549,-$D10549,0)="n/a","n/a",IF(K$5&gt;OFFSET(K10549,-$D10549,0)+$D10549,$E10549-SUM($G10549:J10549),($E10549-SUM($G10549:J10549))/(OFFSET(K10549,-$D10549,0)-(K$5-$D10549-1))))</f>
        <v>0</v>
      </c>
      <c r="L10549" s="293">
        <f ca="1">IF(OFFSET(L10549,-$D10549,0)="n/a","n/a",IF(L$5&gt;OFFSET(L10549,-$D10549,0)+$D10549,$E10549-SUM($G10549:K10549),($E10549-SUM($G10549:K10549))/(OFFSET(L10549,-$D10549,0)-(L$5-$D10549-1))))</f>
        <v>0</v>
      </c>
      <c r="M10549" s="293">
        <f ca="1">IF(OFFSET(M10549,-$D10549,0)="n/a","n/a",IF(M$5&gt;OFFSET(M10549,-$D10549,0)+$D10549,$E10549-SUM($G10549:L10549),($E10549-SUM($G10549:L10549))/(OFFSET(M10549,-$D10549,0)-(M$5-$D10549-1))))</f>
        <v>0</v>
      </c>
      <c r="N10549" s="293">
        <f ca="1">IF(OFFSET(N10549,-$D10549,0)="n/a","n/a",IF(N$5&gt;OFFSET(N10549,-$D10549,0)+$D10549,$E10549-SUM($G10549:M10549),($E10549-SUM($G10549:M10549))/(OFFSET(N10549,-$D10549,0)-(N$5-$D10549-1))))</f>
        <v>0</v>
      </c>
    </row>
    <row r="10550" spans="1:14" ht="12.75" hidden="1" customHeight="1" outlineLevel="2" x14ac:dyDescent="0.25">
      <c r="A10550" s="3"/>
      <c r="B10550" s="3"/>
      <c r="C10550" s="392"/>
      <c r="D10550" s="3">
        <v>5</v>
      </c>
      <c r="E10550" s="290">
        <f ca="1"/>
        <v>0</v>
      </c>
      <c r="F10550" s="291"/>
      <c r="G10550" s="294"/>
      <c r="H10550" s="294"/>
      <c r="I10550" s="294"/>
      <c r="J10550" s="294"/>
      <c r="K10550" s="292"/>
      <c r="L10550" s="293">
        <f ca="1">IF(OFFSET(L10550,-$D10550,0)="n/a","n/a",IF(L$5&gt;OFFSET(L10550,-$D10550,0)+$D10550,$E10550-SUM($G10550:K10550),($E10550-SUM($G10550:K10550))/(OFFSET(L10550,-$D10550,0)-(L$5-$D10550-1))))</f>
        <v>0</v>
      </c>
      <c r="M10550" s="293">
        <f ca="1">IF(OFFSET(M10550,-$D10550,0)="n/a","n/a",IF(M$5&gt;OFFSET(M10550,-$D10550,0)+$D10550,$E10550-SUM($G10550:L10550),($E10550-SUM($G10550:L10550))/(OFFSET(M10550,-$D10550,0)-(M$5-$D10550-1))))</f>
        <v>0</v>
      </c>
      <c r="N10550" s="293">
        <f ca="1">IF(OFFSET(N10550,-$D10550,0)="n/a","n/a",IF(N$5&gt;OFFSET(N10550,-$D10550,0)+$D10550,$E10550-SUM($G10550:M10550),($E10550-SUM($G10550:M10550))/(OFFSET(N10550,-$D10550,0)-(N$5-$D10550-1))))</f>
        <v>0</v>
      </c>
    </row>
    <row r="10551" spans="1:14" ht="12.75" hidden="1" customHeight="1" outlineLevel="2" x14ac:dyDescent="0.25">
      <c r="A10551" s="3"/>
      <c r="B10551" s="3"/>
      <c r="C10551" s="392"/>
      <c r="D10551" s="3">
        <v>6</v>
      </c>
      <c r="E10551" s="290">
        <f ca="1"/>
        <v>0</v>
      </c>
      <c r="F10551" s="291"/>
      <c r="G10551" s="294"/>
      <c r="H10551" s="294"/>
      <c r="I10551" s="294"/>
      <c r="J10551" s="294"/>
      <c r="K10551" s="294"/>
      <c r="L10551" s="292"/>
      <c r="M10551" s="293">
        <f ca="1">IF(OFFSET(M10551,-$D10551,0)="n/a","n/a",IF(M$5&gt;OFFSET(M10551,-$D10551,0)+$D10551,$E10551-SUM($G10551:L10551),($E10551-SUM($G10551:L10551))/(OFFSET(M10551,-$D10551,0)-(M$5-$D10551-1))))</f>
        <v>0</v>
      </c>
      <c r="N10551" s="293">
        <f ca="1">IF(OFFSET(N10551,-$D10551,0)="n/a","n/a",IF(N$5&gt;OFFSET(N10551,-$D10551,0)+$D10551,$E10551-SUM($G10551:M10551),($E10551-SUM($G10551:M10551))/(OFFSET(N10551,-$D10551,0)-(N$5-$D10551-1))))</f>
        <v>0</v>
      </c>
    </row>
    <row r="10552" spans="1:14" ht="12.75" hidden="1" customHeight="1" outlineLevel="2" x14ac:dyDescent="0.25">
      <c r="A10552" s="3"/>
      <c r="B10552" s="3"/>
      <c r="C10552" s="392"/>
      <c r="D10552" s="3">
        <v>7</v>
      </c>
      <c r="E10552" s="290">
        <f ca="1"/>
        <v>0</v>
      </c>
      <c r="F10552" s="291"/>
      <c r="G10552" s="294"/>
      <c r="H10552" s="294"/>
      <c r="I10552" s="294"/>
      <c r="J10552" s="294"/>
      <c r="K10552" s="294"/>
      <c r="L10552" s="294"/>
      <c r="M10552" s="292"/>
      <c r="N10552" s="293">
        <f ca="1">IF(OFFSET(N10552,-$D10552,0)="n/a","n/a",IF(N$5&gt;OFFSET(N10552,-$D10552,0)+$D10552,$E10552-SUM($G10552:M10552),($E10552-SUM($G10552:M10552))/(OFFSET(N10552,-$D10552,0)-(N$5-$D10552-1))))</f>
        <v>0</v>
      </c>
    </row>
    <row r="10553" spans="1:14" ht="12.75" hidden="1" customHeight="1" outlineLevel="2" x14ac:dyDescent="0.25">
      <c r="A10553" s="3"/>
      <c r="B10553" s="3"/>
      <c r="C10553" s="392"/>
      <c r="D10553" s="3">
        <v>8</v>
      </c>
      <c r="E10553" s="290">
        <f ca="1"/>
        <v>0</v>
      </c>
      <c r="F10553" s="291"/>
      <c r="G10553" s="294"/>
      <c r="H10553" s="294"/>
      <c r="I10553" s="294"/>
      <c r="J10553" s="294"/>
      <c r="K10553" s="294"/>
      <c r="L10553" s="294"/>
      <c r="M10553" s="294"/>
      <c r="N10553" s="292"/>
    </row>
    <row r="10554" spans="1:14" ht="12.75" hidden="1" customHeight="1" outlineLevel="2" x14ac:dyDescent="0.25">
      <c r="A10554" s="3"/>
      <c r="B10554" s="3"/>
      <c r="C10554" s="392"/>
      <c r="D10554" s="3">
        <v>9</v>
      </c>
      <c r="E10554" s="290" t="e">
        <f ca="1"/>
        <v>#N/A</v>
      </c>
      <c r="F10554" s="291"/>
      <c r="G10554" s="294"/>
      <c r="H10554" s="294"/>
      <c r="I10554" s="294"/>
      <c r="J10554" s="294"/>
      <c r="K10554" s="294"/>
      <c r="L10554" s="294"/>
      <c r="M10554" s="294"/>
      <c r="N10554" s="294"/>
    </row>
    <row r="10555" spans="1:14" ht="12.75" hidden="1" customHeight="1" outlineLevel="2" x14ac:dyDescent="0.25">
      <c r="A10555" s="3"/>
      <c r="B10555" s="3"/>
      <c r="C10555" s="392"/>
      <c r="D10555" s="3">
        <v>10</v>
      </c>
      <c r="E10555" s="290" t="e">
        <f ca="1"/>
        <v>#N/A</v>
      </c>
      <c r="F10555" s="291"/>
      <c r="G10555" s="294"/>
      <c r="H10555" s="294"/>
      <c r="I10555" s="294"/>
      <c r="J10555" s="294"/>
      <c r="K10555" s="294"/>
      <c r="L10555" s="294"/>
      <c r="M10555" s="294"/>
      <c r="N10555" s="294"/>
    </row>
    <row r="10556" spans="1:14" ht="12.75" hidden="1" customHeight="1" outlineLevel="2" x14ac:dyDescent="0.25">
      <c r="A10556" s="3"/>
      <c r="B10556" s="3"/>
      <c r="C10556" s="392"/>
      <c r="D10556" s="3">
        <v>11</v>
      </c>
      <c r="E10556" s="290" t="e">
        <f ca="1"/>
        <v>#N/A</v>
      </c>
      <c r="F10556" s="291"/>
      <c r="G10556" s="294"/>
      <c r="H10556" s="294"/>
      <c r="I10556" s="294"/>
      <c r="J10556" s="294"/>
      <c r="K10556" s="294"/>
      <c r="L10556" s="294"/>
      <c r="M10556" s="294"/>
      <c r="N10556" s="294"/>
    </row>
    <row r="10557" spans="1:14" ht="12.75" hidden="1" customHeight="1" outlineLevel="2" x14ac:dyDescent="0.25">
      <c r="A10557" s="3"/>
      <c r="B10557" s="3"/>
      <c r="C10557" s="392"/>
      <c r="D10557" s="3">
        <v>12</v>
      </c>
      <c r="E10557" s="290" t="e">
        <f ca="1"/>
        <v>#N/A</v>
      </c>
      <c r="F10557" s="291"/>
      <c r="G10557" s="294"/>
      <c r="H10557" s="294"/>
      <c r="I10557" s="294"/>
      <c r="J10557" s="294"/>
      <c r="K10557" s="294"/>
      <c r="L10557" s="294"/>
      <c r="M10557" s="294"/>
      <c r="N10557" s="294"/>
    </row>
    <row r="10558" spans="1:14" ht="12.75" hidden="1" customHeight="1" outlineLevel="2" x14ac:dyDescent="0.25">
      <c r="A10558" s="3"/>
      <c r="B10558" s="3"/>
      <c r="C10558" s="392"/>
      <c r="D10558" s="3">
        <v>13</v>
      </c>
      <c r="E10558" s="290" t="e">
        <f ca="1"/>
        <v>#N/A</v>
      </c>
      <c r="F10558" s="291"/>
      <c r="G10558" s="294"/>
      <c r="H10558" s="294"/>
      <c r="I10558" s="294"/>
      <c r="J10558" s="294"/>
      <c r="K10558" s="294"/>
      <c r="L10558" s="294"/>
      <c r="M10558" s="294"/>
      <c r="N10558" s="294"/>
    </row>
    <row r="10559" spans="1:14" ht="12.75" hidden="1" customHeight="1" outlineLevel="2" x14ac:dyDescent="0.25">
      <c r="A10559" s="3"/>
      <c r="B10559" s="3"/>
      <c r="C10559" s="392"/>
      <c r="D10559" s="3">
        <v>14</v>
      </c>
      <c r="E10559" s="290" t="e">
        <f ca="1"/>
        <v>#N/A</v>
      </c>
      <c r="F10559" s="291"/>
      <c r="G10559" s="294"/>
      <c r="H10559" s="294"/>
      <c r="I10559" s="294"/>
      <c r="J10559" s="294"/>
      <c r="K10559" s="294"/>
      <c r="L10559" s="294"/>
      <c r="M10559" s="294"/>
      <c r="N10559" s="294"/>
    </row>
    <row r="10560" spans="1:14" ht="12.75" hidden="1" customHeight="1" outlineLevel="2" x14ac:dyDescent="0.25">
      <c r="A10560" s="3"/>
      <c r="B10560" s="3"/>
      <c r="C10560" s="392"/>
      <c r="D10560" s="3">
        <v>15</v>
      </c>
      <c r="E10560" s="290" t="e">
        <f ca="1"/>
        <v>#N/A</v>
      </c>
      <c r="F10560" s="291"/>
      <c r="G10560" s="294"/>
      <c r="H10560" s="294"/>
      <c r="I10560" s="294"/>
      <c r="J10560" s="294"/>
      <c r="K10560" s="294"/>
      <c r="L10560" s="294"/>
      <c r="M10560" s="294"/>
      <c r="N10560" s="294"/>
    </row>
    <row r="10561" spans="1:14" ht="12.75" hidden="1" customHeight="1" outlineLevel="1" x14ac:dyDescent="0.25">
      <c r="A10561" s="3"/>
      <c r="B10561" s="145" t="str">
        <f ca="1">B10544</f>
        <v>Asset Type 030</v>
      </c>
      <c r="C10561" s="145" t="str">
        <f ca="1">C10544</f>
        <v>Description - Asset Type 030</v>
      </c>
      <c r="D10561" s="3"/>
      <c r="E10561" s="3"/>
      <c r="F10561" s="106" t="s">
        <v>47</v>
      </c>
      <c r="G10561" s="296">
        <f t="shared" ref="G10561:N10561" si="1060">SUM(G10546:G10560)</f>
        <v>0</v>
      </c>
      <c r="H10561" s="296">
        <f t="shared" ca="1" si="1060"/>
        <v>0</v>
      </c>
      <c r="I10561" s="296">
        <f t="shared" ca="1" si="1060"/>
        <v>0</v>
      </c>
      <c r="J10561" s="296">
        <f t="shared" ca="1" si="1060"/>
        <v>0</v>
      </c>
      <c r="K10561" s="296">
        <f t="shared" ca="1" si="1060"/>
        <v>0</v>
      </c>
      <c r="L10561" s="296">
        <f t="shared" ca="1" si="1060"/>
        <v>0</v>
      </c>
      <c r="M10561" s="296">
        <f t="shared" ca="1" si="1060"/>
        <v>0</v>
      </c>
      <c r="N10561" s="296">
        <f t="shared" ca="1" si="1060"/>
        <v>0</v>
      </c>
    </row>
    <row r="10562" spans="1:14" ht="12.75" hidden="1" customHeight="1" outlineLevel="2" x14ac:dyDescent="0.25">
      <c r="A10562" s="217">
        <f>A10544+1</f>
        <v>31</v>
      </c>
      <c r="B10562" s="22" t="str">
        <f ca="1">OFFSET($B$516,$A10562-1,0)</f>
        <v>Asset Type 031</v>
      </c>
      <c r="C10562" s="22" t="str">
        <f ca="1">OFFSET($C$516,$A10562-1,0)</f>
        <v>Description - Asset Type 031</v>
      </c>
      <c r="D10562" s="3"/>
      <c r="E10562" s="109"/>
      <c r="F10562" s="108" t="s">
        <v>46</v>
      </c>
      <c r="G10562" s="295">
        <f t="shared" ref="G10562:N10562" ca="1" si="1061">VLOOKUP($B10562,$B$516:$N$1015,5+G$5,FALSE)</f>
        <v>0</v>
      </c>
      <c r="H10562" s="295">
        <f t="shared" ca="1" si="1061"/>
        <v>0</v>
      </c>
      <c r="I10562" s="295">
        <f t="shared" ca="1" si="1061"/>
        <v>0</v>
      </c>
      <c r="J10562" s="295">
        <f t="shared" ca="1" si="1061"/>
        <v>0</v>
      </c>
      <c r="K10562" s="295">
        <f t="shared" ca="1" si="1061"/>
        <v>0</v>
      </c>
      <c r="L10562" s="295">
        <f t="shared" ca="1" si="1061"/>
        <v>0</v>
      </c>
      <c r="M10562" s="295">
        <f t="shared" ca="1" si="1061"/>
        <v>0</v>
      </c>
      <c r="N10562" s="295">
        <f t="shared" ca="1" si="1061"/>
        <v>0</v>
      </c>
    </row>
    <row r="10563" spans="1:14" ht="12.75" hidden="1" customHeight="1" outlineLevel="2" x14ac:dyDescent="0.25">
      <c r="A10563" s="3"/>
      <c r="B10563" s="3"/>
      <c r="C10563" s="21"/>
      <c r="D10563" s="3"/>
      <c r="E10563" s="107"/>
      <c r="F10563" s="106" t="s">
        <v>80</v>
      </c>
      <c r="G10563" s="111">
        <f ca="1">VLOOKUP($B10562,'Input Sheet'!$B$515:$N$1014,5+G$5,FALSE)</f>
        <v>0</v>
      </c>
      <c r="H10563" s="111">
        <f ca="1">VLOOKUP($B10562,'Input Sheet'!$B$515:$N$1014,5+H$5,FALSE)</f>
        <v>0</v>
      </c>
      <c r="I10563" s="111">
        <f ca="1">VLOOKUP($B10562,'Input Sheet'!$B$515:$N$1014,5+I$5,FALSE)</f>
        <v>0</v>
      </c>
      <c r="J10563" s="111">
        <f ca="1">VLOOKUP($B10562,'Input Sheet'!$B$515:$N$1014,5+J$5,FALSE)</f>
        <v>0</v>
      </c>
      <c r="K10563" s="111">
        <f ca="1">VLOOKUP($B10562,'Input Sheet'!$B$515:$N$1014,5+K$5,FALSE)</f>
        <v>0</v>
      </c>
      <c r="L10563" s="111">
        <f ca="1">VLOOKUP($B10562,'Input Sheet'!$B$515:$N$1014,5+L$5,FALSE)</f>
        <v>0</v>
      </c>
      <c r="M10563" s="111">
        <f ca="1">VLOOKUP($B10562,'Input Sheet'!$B$515:$N$1014,5+M$5,FALSE)</f>
        <v>0</v>
      </c>
      <c r="N10563" s="111">
        <f ca="1">VLOOKUP($B10562,'Input Sheet'!$B$515:$N$1014,5+N$5,FALSE)</f>
        <v>0</v>
      </c>
    </row>
    <row r="10564" spans="1:14" ht="12.75" hidden="1" customHeight="1" outlineLevel="2" x14ac:dyDescent="0.25">
      <c r="A10564" s="3"/>
      <c r="B10564" s="3"/>
      <c r="C10564" s="3"/>
      <c r="D10564" s="3">
        <v>1</v>
      </c>
      <c r="E10564" s="290">
        <f t="array" aca="1" ref="E10564:E10578" ca="1">TRANSPOSE(G10562:N10562)</f>
        <v>0</v>
      </c>
      <c r="F10564" s="291"/>
      <c r="G10564" s="292"/>
      <c r="H10564" s="293">
        <f ca="1">IF(OFFSET(H10564,-$D10564,0)="n/a","n/a",IF(H$5&gt;OFFSET(H10564,-$D10564,0)+$D10564,$E10564-SUM($G10564:G10564),($E10564-SUM($G10564:G10564))/(OFFSET(H10564,-$D10564,0)-(H$5-$D10564-1))))</f>
        <v>0</v>
      </c>
      <c r="I10564" s="293">
        <f ca="1">IF(OFFSET(I10564,-$D10564,0)="n/a","n/a",IF(I$5&gt;OFFSET(I10564,-$D10564,0)+$D10564,$E10564-SUM($G10564:H10564),($E10564-SUM($G10564:H10564))/(OFFSET(I10564,-$D10564,0)-(I$5-$D10564-1))))</f>
        <v>0</v>
      </c>
      <c r="J10564" s="293">
        <f ca="1">IF(OFFSET(J10564,-$D10564,0)="n/a","n/a",IF(J$5&gt;OFFSET(J10564,-$D10564,0)+$D10564,$E10564-SUM($G10564:I10564),($E10564-SUM($G10564:I10564))/(OFFSET(J10564,-$D10564,0)-(J$5-$D10564-1))))</f>
        <v>0</v>
      </c>
      <c r="K10564" s="293">
        <f ca="1">IF(OFFSET(K10564,-$D10564,0)="n/a","n/a",IF(K$5&gt;OFFSET(K10564,-$D10564,0)+$D10564,$E10564-SUM($G10564:J10564),($E10564-SUM($G10564:J10564))/(OFFSET(K10564,-$D10564,0)-(K$5-$D10564-1))))</f>
        <v>0</v>
      </c>
      <c r="L10564" s="293">
        <f ca="1">IF(OFFSET(L10564,-$D10564,0)="n/a","n/a",IF(L$5&gt;OFFSET(L10564,-$D10564,0)+$D10564,$E10564-SUM($G10564:K10564),($E10564-SUM($G10564:K10564))/(OFFSET(L10564,-$D10564,0)-(L$5-$D10564-1))))</f>
        <v>0</v>
      </c>
      <c r="M10564" s="293">
        <f ca="1">IF(OFFSET(M10564,-$D10564,0)="n/a","n/a",IF(M$5&gt;OFFSET(M10564,-$D10564,0)+$D10564,$E10564-SUM($G10564:L10564),($E10564-SUM($G10564:L10564))/(OFFSET(M10564,-$D10564,0)-(M$5-$D10564-1))))</f>
        <v>0</v>
      </c>
      <c r="N10564" s="293">
        <f ca="1">IF(OFFSET(N10564,-$D10564,0)="n/a","n/a",IF(N$5&gt;OFFSET(N10564,-$D10564,0)+$D10564,$E10564-SUM($G10564:M10564),($E10564-SUM($G10564:M10564))/(OFFSET(N10564,-$D10564,0)-(N$5-$D10564-1))))</f>
        <v>0</v>
      </c>
    </row>
    <row r="10565" spans="1:14" ht="12.75" hidden="1" customHeight="1" outlineLevel="2" x14ac:dyDescent="0.25">
      <c r="A10565" s="3"/>
      <c r="B10565" s="3"/>
      <c r="C10565" s="392" t="s">
        <v>48</v>
      </c>
      <c r="D10565" s="3">
        <v>2</v>
      </c>
      <c r="E10565" s="290">
        <f ca="1"/>
        <v>0</v>
      </c>
      <c r="F10565" s="291"/>
      <c r="G10565" s="294"/>
      <c r="H10565" s="292"/>
      <c r="I10565" s="293">
        <f ca="1">IF(OFFSET(I10565,-$D10565,0)="n/a","n/a",IF(I$5&gt;OFFSET(I10565,-$D10565,0)+$D10565,$E10565-SUM($G10565:H10565),($E10565-SUM($G10565:H10565))/(OFFSET(I10565,-$D10565,0)-(I$5-$D10565-1))))</f>
        <v>0</v>
      </c>
      <c r="J10565" s="293">
        <f ca="1">IF(OFFSET(J10565,-$D10565,0)="n/a","n/a",IF(J$5&gt;OFFSET(J10565,-$D10565,0)+$D10565,$E10565-SUM($G10565:I10565),($E10565-SUM($G10565:I10565))/(OFFSET(J10565,-$D10565,0)-(J$5-$D10565-1))))</f>
        <v>0</v>
      </c>
      <c r="K10565" s="293">
        <f ca="1">IF(OFFSET(K10565,-$D10565,0)="n/a","n/a",IF(K$5&gt;OFFSET(K10565,-$D10565,0)+$D10565,$E10565-SUM($G10565:J10565),($E10565-SUM($G10565:J10565))/(OFFSET(K10565,-$D10565,0)-(K$5-$D10565-1))))</f>
        <v>0</v>
      </c>
      <c r="L10565" s="293">
        <f ca="1">IF(OFFSET(L10565,-$D10565,0)="n/a","n/a",IF(L$5&gt;OFFSET(L10565,-$D10565,0)+$D10565,$E10565-SUM($G10565:K10565),($E10565-SUM($G10565:K10565))/(OFFSET(L10565,-$D10565,0)-(L$5-$D10565-1))))</f>
        <v>0</v>
      </c>
      <c r="M10565" s="293">
        <f ca="1">IF(OFFSET(M10565,-$D10565,0)="n/a","n/a",IF(M$5&gt;OFFSET(M10565,-$D10565,0)+$D10565,$E10565-SUM($G10565:L10565),($E10565-SUM($G10565:L10565))/(OFFSET(M10565,-$D10565,0)-(M$5-$D10565-1))))</f>
        <v>0</v>
      </c>
      <c r="N10565" s="293">
        <f ca="1">IF(OFFSET(N10565,-$D10565,0)="n/a","n/a",IF(N$5&gt;OFFSET(N10565,-$D10565,0)+$D10565,$E10565-SUM($G10565:M10565),($E10565-SUM($G10565:M10565))/(OFFSET(N10565,-$D10565,0)-(N$5-$D10565-1))))</f>
        <v>0</v>
      </c>
    </row>
    <row r="10566" spans="1:14" ht="12.75" hidden="1" customHeight="1" outlineLevel="2" x14ac:dyDescent="0.25">
      <c r="A10566" s="3"/>
      <c r="B10566" s="3"/>
      <c r="C10566" s="392"/>
      <c r="D10566" s="3">
        <v>3</v>
      </c>
      <c r="E10566" s="290">
        <f ca="1"/>
        <v>0</v>
      </c>
      <c r="F10566" s="291"/>
      <c r="G10566" s="294"/>
      <c r="H10566" s="294"/>
      <c r="I10566" s="292"/>
      <c r="J10566" s="293">
        <f ca="1">IF(OFFSET(J10566,-$D10566,0)="n/a","n/a",IF(J$5&gt;OFFSET(J10566,-$D10566,0)+$D10566,$E10566-SUM($G10566:I10566),($E10566-SUM($G10566:I10566))/(OFFSET(J10566,-$D10566,0)-(J$5-$D10566-1))))</f>
        <v>0</v>
      </c>
      <c r="K10566" s="293">
        <f ca="1">IF(OFFSET(K10566,-$D10566,0)="n/a","n/a",IF(K$5&gt;OFFSET(K10566,-$D10566,0)+$D10566,$E10566-SUM($G10566:J10566),($E10566-SUM($G10566:J10566))/(OFFSET(K10566,-$D10566,0)-(K$5-$D10566-1))))</f>
        <v>0</v>
      </c>
      <c r="L10566" s="293">
        <f ca="1">IF(OFFSET(L10566,-$D10566,0)="n/a","n/a",IF(L$5&gt;OFFSET(L10566,-$D10566,0)+$D10566,$E10566-SUM($G10566:K10566),($E10566-SUM($G10566:K10566))/(OFFSET(L10566,-$D10566,0)-(L$5-$D10566-1))))</f>
        <v>0</v>
      </c>
      <c r="M10566" s="293">
        <f ca="1">IF(OFFSET(M10566,-$D10566,0)="n/a","n/a",IF(M$5&gt;OFFSET(M10566,-$D10566,0)+$D10566,$E10566-SUM($G10566:L10566),($E10566-SUM($G10566:L10566))/(OFFSET(M10566,-$D10566,0)-(M$5-$D10566-1))))</f>
        <v>0</v>
      </c>
      <c r="N10566" s="293">
        <f ca="1">IF(OFFSET(N10566,-$D10566,0)="n/a","n/a",IF(N$5&gt;OFFSET(N10566,-$D10566,0)+$D10566,$E10566-SUM($G10566:M10566),($E10566-SUM($G10566:M10566))/(OFFSET(N10566,-$D10566,0)-(N$5-$D10566-1))))</f>
        <v>0</v>
      </c>
    </row>
    <row r="10567" spans="1:14" ht="12.75" hidden="1" customHeight="1" outlineLevel="2" x14ac:dyDescent="0.25">
      <c r="A10567" s="3"/>
      <c r="B10567" s="3"/>
      <c r="C10567" s="392"/>
      <c r="D10567" s="3">
        <v>4</v>
      </c>
      <c r="E10567" s="290">
        <f ca="1"/>
        <v>0</v>
      </c>
      <c r="F10567" s="291"/>
      <c r="G10567" s="294"/>
      <c r="H10567" s="294"/>
      <c r="I10567" s="294"/>
      <c r="J10567" s="292"/>
      <c r="K10567" s="293">
        <f ca="1">IF(OFFSET(K10567,-$D10567,0)="n/a","n/a",IF(K$5&gt;OFFSET(K10567,-$D10567,0)+$D10567,$E10567-SUM($G10567:J10567),($E10567-SUM($G10567:J10567))/(OFFSET(K10567,-$D10567,0)-(K$5-$D10567-1))))</f>
        <v>0</v>
      </c>
      <c r="L10567" s="293">
        <f ca="1">IF(OFFSET(L10567,-$D10567,0)="n/a","n/a",IF(L$5&gt;OFFSET(L10567,-$D10567,0)+$D10567,$E10567-SUM($G10567:K10567),($E10567-SUM($G10567:K10567))/(OFFSET(L10567,-$D10567,0)-(L$5-$D10567-1))))</f>
        <v>0</v>
      </c>
      <c r="M10567" s="293">
        <f ca="1">IF(OFFSET(M10567,-$D10567,0)="n/a","n/a",IF(M$5&gt;OFFSET(M10567,-$D10567,0)+$D10567,$E10567-SUM($G10567:L10567),($E10567-SUM($G10567:L10567))/(OFFSET(M10567,-$D10567,0)-(M$5-$D10567-1))))</f>
        <v>0</v>
      </c>
      <c r="N10567" s="293">
        <f ca="1">IF(OFFSET(N10567,-$D10567,0)="n/a","n/a",IF(N$5&gt;OFFSET(N10567,-$D10567,0)+$D10567,$E10567-SUM($G10567:M10567),($E10567-SUM($G10567:M10567))/(OFFSET(N10567,-$D10567,0)-(N$5-$D10567-1))))</f>
        <v>0</v>
      </c>
    </row>
    <row r="10568" spans="1:14" ht="12.75" hidden="1" customHeight="1" outlineLevel="2" x14ac:dyDescent="0.25">
      <c r="A10568" s="3"/>
      <c r="B10568" s="3"/>
      <c r="C10568" s="392"/>
      <c r="D10568" s="3">
        <v>5</v>
      </c>
      <c r="E10568" s="290">
        <f ca="1"/>
        <v>0</v>
      </c>
      <c r="F10568" s="291"/>
      <c r="G10568" s="294"/>
      <c r="H10568" s="294"/>
      <c r="I10568" s="294"/>
      <c r="J10568" s="294"/>
      <c r="K10568" s="292"/>
      <c r="L10568" s="293">
        <f ca="1">IF(OFFSET(L10568,-$D10568,0)="n/a","n/a",IF(L$5&gt;OFFSET(L10568,-$D10568,0)+$D10568,$E10568-SUM($G10568:K10568),($E10568-SUM($G10568:K10568))/(OFFSET(L10568,-$D10568,0)-(L$5-$D10568-1))))</f>
        <v>0</v>
      </c>
      <c r="M10568" s="293">
        <f ca="1">IF(OFFSET(M10568,-$D10568,0)="n/a","n/a",IF(M$5&gt;OFFSET(M10568,-$D10568,0)+$D10568,$E10568-SUM($G10568:L10568),($E10568-SUM($G10568:L10568))/(OFFSET(M10568,-$D10568,0)-(M$5-$D10568-1))))</f>
        <v>0</v>
      </c>
      <c r="N10568" s="293">
        <f ca="1">IF(OFFSET(N10568,-$D10568,0)="n/a","n/a",IF(N$5&gt;OFFSET(N10568,-$D10568,0)+$D10568,$E10568-SUM($G10568:M10568),($E10568-SUM($G10568:M10568))/(OFFSET(N10568,-$D10568,0)-(N$5-$D10568-1))))</f>
        <v>0</v>
      </c>
    </row>
    <row r="10569" spans="1:14" ht="12.75" hidden="1" customHeight="1" outlineLevel="2" x14ac:dyDescent="0.25">
      <c r="A10569" s="3"/>
      <c r="B10569" s="3"/>
      <c r="C10569" s="392"/>
      <c r="D10569" s="3">
        <v>6</v>
      </c>
      <c r="E10569" s="290">
        <f ca="1"/>
        <v>0</v>
      </c>
      <c r="F10569" s="291"/>
      <c r="G10569" s="294"/>
      <c r="H10569" s="294"/>
      <c r="I10569" s="294"/>
      <c r="J10569" s="294"/>
      <c r="K10569" s="294"/>
      <c r="L10569" s="292"/>
      <c r="M10569" s="293">
        <f ca="1">IF(OFFSET(M10569,-$D10569,0)="n/a","n/a",IF(M$5&gt;OFFSET(M10569,-$D10569,0)+$D10569,$E10569-SUM($G10569:L10569),($E10569-SUM($G10569:L10569))/(OFFSET(M10569,-$D10569,0)-(M$5-$D10569-1))))</f>
        <v>0</v>
      </c>
      <c r="N10569" s="293">
        <f ca="1">IF(OFFSET(N10569,-$D10569,0)="n/a","n/a",IF(N$5&gt;OFFSET(N10569,-$D10569,0)+$D10569,$E10569-SUM($G10569:M10569),($E10569-SUM($G10569:M10569))/(OFFSET(N10569,-$D10569,0)-(N$5-$D10569-1))))</f>
        <v>0</v>
      </c>
    </row>
    <row r="10570" spans="1:14" ht="12.75" hidden="1" customHeight="1" outlineLevel="2" x14ac:dyDescent="0.25">
      <c r="A10570" s="3"/>
      <c r="B10570" s="3"/>
      <c r="C10570" s="392"/>
      <c r="D10570" s="3">
        <v>7</v>
      </c>
      <c r="E10570" s="290">
        <f ca="1"/>
        <v>0</v>
      </c>
      <c r="F10570" s="291"/>
      <c r="G10570" s="294"/>
      <c r="H10570" s="294"/>
      <c r="I10570" s="294"/>
      <c r="J10570" s="294"/>
      <c r="K10570" s="294"/>
      <c r="L10570" s="294"/>
      <c r="M10570" s="292"/>
      <c r="N10570" s="293">
        <f ca="1">IF(OFFSET(N10570,-$D10570,0)="n/a","n/a",IF(N$5&gt;OFFSET(N10570,-$D10570,0)+$D10570,$E10570-SUM($G10570:M10570),($E10570-SUM($G10570:M10570))/(OFFSET(N10570,-$D10570,0)-(N$5-$D10570-1))))</f>
        <v>0</v>
      </c>
    </row>
    <row r="10571" spans="1:14" ht="12.75" hidden="1" customHeight="1" outlineLevel="2" x14ac:dyDescent="0.25">
      <c r="A10571" s="3"/>
      <c r="B10571" s="3"/>
      <c r="C10571" s="392"/>
      <c r="D10571" s="3">
        <v>8</v>
      </c>
      <c r="E10571" s="290">
        <f ca="1"/>
        <v>0</v>
      </c>
      <c r="F10571" s="291"/>
      <c r="G10571" s="294"/>
      <c r="H10571" s="294"/>
      <c r="I10571" s="294"/>
      <c r="J10571" s="294"/>
      <c r="K10571" s="294"/>
      <c r="L10571" s="294"/>
      <c r="M10571" s="294"/>
      <c r="N10571" s="292"/>
    </row>
    <row r="10572" spans="1:14" ht="12.75" hidden="1" customHeight="1" outlineLevel="2" x14ac:dyDescent="0.25">
      <c r="A10572" s="3"/>
      <c r="B10572" s="3"/>
      <c r="C10572" s="392"/>
      <c r="D10572" s="3">
        <v>9</v>
      </c>
      <c r="E10572" s="290" t="e">
        <f ca="1"/>
        <v>#N/A</v>
      </c>
      <c r="F10572" s="291"/>
      <c r="G10572" s="294"/>
      <c r="H10572" s="294"/>
      <c r="I10572" s="294"/>
      <c r="J10572" s="294"/>
      <c r="K10572" s="294"/>
      <c r="L10572" s="294"/>
      <c r="M10572" s="294"/>
      <c r="N10572" s="294"/>
    </row>
    <row r="10573" spans="1:14" ht="12.75" hidden="1" customHeight="1" outlineLevel="2" x14ac:dyDescent="0.25">
      <c r="A10573" s="3"/>
      <c r="B10573" s="3"/>
      <c r="C10573" s="392"/>
      <c r="D10573" s="3">
        <v>10</v>
      </c>
      <c r="E10573" s="290" t="e">
        <f ca="1"/>
        <v>#N/A</v>
      </c>
      <c r="F10573" s="291"/>
      <c r="G10573" s="294"/>
      <c r="H10573" s="294"/>
      <c r="I10573" s="294"/>
      <c r="J10573" s="294"/>
      <c r="K10573" s="294"/>
      <c r="L10573" s="294"/>
      <c r="M10573" s="294"/>
      <c r="N10573" s="294"/>
    </row>
    <row r="10574" spans="1:14" ht="12.75" hidden="1" customHeight="1" outlineLevel="2" x14ac:dyDescent="0.25">
      <c r="A10574" s="3"/>
      <c r="B10574" s="3"/>
      <c r="C10574" s="392"/>
      <c r="D10574" s="3">
        <v>11</v>
      </c>
      <c r="E10574" s="290" t="e">
        <f ca="1"/>
        <v>#N/A</v>
      </c>
      <c r="F10574" s="291"/>
      <c r="G10574" s="294"/>
      <c r="H10574" s="294"/>
      <c r="I10574" s="294"/>
      <c r="J10574" s="294"/>
      <c r="K10574" s="294"/>
      <c r="L10574" s="294"/>
      <c r="M10574" s="294"/>
      <c r="N10574" s="294"/>
    </row>
    <row r="10575" spans="1:14" ht="12.75" hidden="1" customHeight="1" outlineLevel="2" x14ac:dyDescent="0.25">
      <c r="A10575" s="3"/>
      <c r="B10575" s="3"/>
      <c r="C10575" s="392"/>
      <c r="D10575" s="3">
        <v>12</v>
      </c>
      <c r="E10575" s="290" t="e">
        <f ca="1"/>
        <v>#N/A</v>
      </c>
      <c r="F10575" s="291"/>
      <c r="G10575" s="294"/>
      <c r="H10575" s="294"/>
      <c r="I10575" s="294"/>
      <c r="J10575" s="294"/>
      <c r="K10575" s="294"/>
      <c r="L10575" s="294"/>
      <c r="M10575" s="294"/>
      <c r="N10575" s="294"/>
    </row>
    <row r="10576" spans="1:14" ht="12.75" hidden="1" customHeight="1" outlineLevel="2" x14ac:dyDescent="0.25">
      <c r="A10576" s="3"/>
      <c r="B10576" s="3"/>
      <c r="C10576" s="392"/>
      <c r="D10576" s="3">
        <v>13</v>
      </c>
      <c r="E10576" s="290" t="e">
        <f ca="1"/>
        <v>#N/A</v>
      </c>
      <c r="F10576" s="291"/>
      <c r="G10576" s="294"/>
      <c r="H10576" s="294"/>
      <c r="I10576" s="294"/>
      <c r="J10576" s="294"/>
      <c r="K10576" s="294"/>
      <c r="L10576" s="294"/>
      <c r="M10576" s="294"/>
      <c r="N10576" s="294"/>
    </row>
    <row r="10577" spans="1:14" ht="12.75" hidden="1" customHeight="1" outlineLevel="2" x14ac:dyDescent="0.25">
      <c r="A10577" s="3"/>
      <c r="B10577" s="3"/>
      <c r="C10577" s="392"/>
      <c r="D10577" s="3">
        <v>14</v>
      </c>
      <c r="E10577" s="290" t="e">
        <f ca="1"/>
        <v>#N/A</v>
      </c>
      <c r="F10577" s="291"/>
      <c r="G10577" s="294"/>
      <c r="H10577" s="294"/>
      <c r="I10577" s="294"/>
      <c r="J10577" s="294"/>
      <c r="K10577" s="294"/>
      <c r="L10577" s="294"/>
      <c r="M10577" s="294"/>
      <c r="N10577" s="294"/>
    </row>
    <row r="10578" spans="1:14" ht="12.75" hidden="1" customHeight="1" outlineLevel="2" x14ac:dyDescent="0.25">
      <c r="A10578" s="3"/>
      <c r="B10578" s="3"/>
      <c r="C10578" s="392"/>
      <c r="D10578" s="3">
        <v>15</v>
      </c>
      <c r="E10578" s="290" t="e">
        <f ca="1"/>
        <v>#N/A</v>
      </c>
      <c r="F10578" s="291"/>
      <c r="G10578" s="294"/>
      <c r="H10578" s="294"/>
      <c r="I10578" s="294"/>
      <c r="J10578" s="294"/>
      <c r="K10578" s="294"/>
      <c r="L10578" s="294"/>
      <c r="M10578" s="294"/>
      <c r="N10578" s="294"/>
    </row>
    <row r="10579" spans="1:14" ht="12.75" hidden="1" customHeight="1" outlineLevel="1" x14ac:dyDescent="0.25">
      <c r="A10579" s="3"/>
      <c r="B10579" s="145" t="str">
        <f ca="1">B10562</f>
        <v>Asset Type 031</v>
      </c>
      <c r="C10579" s="145" t="str">
        <f ca="1">C10562</f>
        <v>Description - Asset Type 031</v>
      </c>
      <c r="D10579" s="3"/>
      <c r="E10579" s="3"/>
      <c r="F10579" s="106" t="s">
        <v>47</v>
      </c>
      <c r="G10579" s="296">
        <f t="shared" ref="G10579:N10579" si="1062">SUM(G10564:G10578)</f>
        <v>0</v>
      </c>
      <c r="H10579" s="296">
        <f t="shared" ca="1" si="1062"/>
        <v>0</v>
      </c>
      <c r="I10579" s="296">
        <f t="shared" ca="1" si="1062"/>
        <v>0</v>
      </c>
      <c r="J10579" s="296">
        <f t="shared" ca="1" si="1062"/>
        <v>0</v>
      </c>
      <c r="K10579" s="296">
        <f t="shared" ca="1" si="1062"/>
        <v>0</v>
      </c>
      <c r="L10579" s="296">
        <f t="shared" ca="1" si="1062"/>
        <v>0</v>
      </c>
      <c r="M10579" s="296">
        <f t="shared" ca="1" si="1062"/>
        <v>0</v>
      </c>
      <c r="N10579" s="296">
        <f t="shared" ca="1" si="1062"/>
        <v>0</v>
      </c>
    </row>
    <row r="10580" spans="1:14" ht="12.75" hidden="1" customHeight="1" outlineLevel="2" x14ac:dyDescent="0.25">
      <c r="A10580" s="217">
        <f>A10562+1</f>
        <v>32</v>
      </c>
      <c r="B10580" s="22" t="str">
        <f ca="1">OFFSET($B$516,$A10580-1,0)</f>
        <v>Asset Type 032</v>
      </c>
      <c r="C10580" s="22" t="str">
        <f ca="1">OFFSET($C$516,$A10580-1,0)</f>
        <v>Description - Asset Type 032</v>
      </c>
      <c r="D10580" s="3"/>
      <c r="E10580" s="109"/>
      <c r="F10580" s="108" t="s">
        <v>46</v>
      </c>
      <c r="G10580" s="295">
        <f t="shared" ref="G10580:N10580" ca="1" si="1063">VLOOKUP($B10580,$B$516:$N$1015,5+G$5,FALSE)</f>
        <v>0</v>
      </c>
      <c r="H10580" s="295">
        <f t="shared" ca="1" si="1063"/>
        <v>0</v>
      </c>
      <c r="I10580" s="295">
        <f t="shared" ca="1" si="1063"/>
        <v>0</v>
      </c>
      <c r="J10580" s="295">
        <f t="shared" ca="1" si="1063"/>
        <v>0</v>
      </c>
      <c r="K10580" s="295">
        <f t="shared" ca="1" si="1063"/>
        <v>0</v>
      </c>
      <c r="L10580" s="295">
        <f t="shared" ca="1" si="1063"/>
        <v>0</v>
      </c>
      <c r="M10580" s="295">
        <f t="shared" ca="1" si="1063"/>
        <v>0</v>
      </c>
      <c r="N10580" s="295">
        <f t="shared" ca="1" si="1063"/>
        <v>0</v>
      </c>
    </row>
    <row r="10581" spans="1:14" ht="12.75" hidden="1" customHeight="1" outlineLevel="2" x14ac:dyDescent="0.25">
      <c r="A10581" s="3"/>
      <c r="B10581" s="3"/>
      <c r="C10581" s="21"/>
      <c r="D10581" s="3"/>
      <c r="E10581" s="107"/>
      <c r="F10581" s="106" t="s">
        <v>80</v>
      </c>
      <c r="G10581" s="111">
        <f ca="1">VLOOKUP($B10580,'Input Sheet'!$B$515:$N$1014,5+G$5,FALSE)</f>
        <v>0</v>
      </c>
      <c r="H10581" s="111">
        <f ca="1">VLOOKUP($B10580,'Input Sheet'!$B$515:$N$1014,5+H$5,FALSE)</f>
        <v>0</v>
      </c>
      <c r="I10581" s="111">
        <f ca="1">VLOOKUP($B10580,'Input Sheet'!$B$515:$N$1014,5+I$5,FALSE)</f>
        <v>0</v>
      </c>
      <c r="J10581" s="111">
        <f ca="1">VLOOKUP($B10580,'Input Sheet'!$B$515:$N$1014,5+J$5,FALSE)</f>
        <v>0</v>
      </c>
      <c r="K10581" s="111">
        <f ca="1">VLOOKUP($B10580,'Input Sheet'!$B$515:$N$1014,5+K$5,FALSE)</f>
        <v>0</v>
      </c>
      <c r="L10581" s="111">
        <f ca="1">VLOOKUP($B10580,'Input Sheet'!$B$515:$N$1014,5+L$5,FALSE)</f>
        <v>0</v>
      </c>
      <c r="M10581" s="111">
        <f ca="1">VLOOKUP($B10580,'Input Sheet'!$B$515:$N$1014,5+M$5,FALSE)</f>
        <v>0</v>
      </c>
      <c r="N10581" s="111">
        <f ca="1">VLOOKUP($B10580,'Input Sheet'!$B$515:$N$1014,5+N$5,FALSE)</f>
        <v>0</v>
      </c>
    </row>
    <row r="10582" spans="1:14" ht="12.75" hidden="1" customHeight="1" outlineLevel="2" x14ac:dyDescent="0.25">
      <c r="A10582" s="3"/>
      <c r="B10582" s="3"/>
      <c r="C10582" s="3"/>
      <c r="D10582" s="3">
        <v>1</v>
      </c>
      <c r="E10582" s="290">
        <f t="array" aca="1" ref="E10582:E10596" ca="1">TRANSPOSE(G10580:N10580)</f>
        <v>0</v>
      </c>
      <c r="F10582" s="291"/>
      <c r="G10582" s="292"/>
      <c r="H10582" s="293">
        <f ca="1">IF(OFFSET(H10582,-$D10582,0)="n/a","n/a",IF(H$5&gt;OFFSET(H10582,-$D10582,0)+$D10582,$E10582-SUM($G10582:G10582),($E10582-SUM($G10582:G10582))/(OFFSET(H10582,-$D10582,0)-(H$5-$D10582-1))))</f>
        <v>0</v>
      </c>
      <c r="I10582" s="293">
        <f ca="1">IF(OFFSET(I10582,-$D10582,0)="n/a","n/a",IF(I$5&gt;OFFSET(I10582,-$D10582,0)+$D10582,$E10582-SUM($G10582:H10582),($E10582-SUM($G10582:H10582))/(OFFSET(I10582,-$D10582,0)-(I$5-$D10582-1))))</f>
        <v>0</v>
      </c>
      <c r="J10582" s="293">
        <f ca="1">IF(OFFSET(J10582,-$D10582,0)="n/a","n/a",IF(J$5&gt;OFFSET(J10582,-$D10582,0)+$D10582,$E10582-SUM($G10582:I10582),($E10582-SUM($G10582:I10582))/(OFFSET(J10582,-$D10582,0)-(J$5-$D10582-1))))</f>
        <v>0</v>
      </c>
      <c r="K10582" s="293">
        <f ca="1">IF(OFFSET(K10582,-$D10582,0)="n/a","n/a",IF(K$5&gt;OFFSET(K10582,-$D10582,0)+$D10582,$E10582-SUM($G10582:J10582),($E10582-SUM($G10582:J10582))/(OFFSET(K10582,-$D10582,0)-(K$5-$D10582-1))))</f>
        <v>0</v>
      </c>
      <c r="L10582" s="293">
        <f ca="1">IF(OFFSET(L10582,-$D10582,0)="n/a","n/a",IF(L$5&gt;OFFSET(L10582,-$D10582,0)+$D10582,$E10582-SUM($G10582:K10582),($E10582-SUM($G10582:K10582))/(OFFSET(L10582,-$D10582,0)-(L$5-$D10582-1))))</f>
        <v>0</v>
      </c>
      <c r="M10582" s="293">
        <f ca="1">IF(OFFSET(M10582,-$D10582,0)="n/a","n/a",IF(M$5&gt;OFFSET(M10582,-$D10582,0)+$D10582,$E10582-SUM($G10582:L10582),($E10582-SUM($G10582:L10582))/(OFFSET(M10582,-$D10582,0)-(M$5-$D10582-1))))</f>
        <v>0</v>
      </c>
      <c r="N10582" s="293">
        <f ca="1">IF(OFFSET(N10582,-$D10582,0)="n/a","n/a",IF(N$5&gt;OFFSET(N10582,-$D10582,0)+$D10582,$E10582-SUM($G10582:M10582),($E10582-SUM($G10582:M10582))/(OFFSET(N10582,-$D10582,0)-(N$5-$D10582-1))))</f>
        <v>0</v>
      </c>
    </row>
    <row r="10583" spans="1:14" ht="12.75" hidden="1" customHeight="1" outlineLevel="2" x14ac:dyDescent="0.25">
      <c r="A10583" s="3"/>
      <c r="B10583" s="3"/>
      <c r="C10583" s="392" t="s">
        <v>48</v>
      </c>
      <c r="D10583" s="3">
        <v>2</v>
      </c>
      <c r="E10583" s="290">
        <f ca="1"/>
        <v>0</v>
      </c>
      <c r="F10583" s="291"/>
      <c r="G10583" s="294"/>
      <c r="H10583" s="292"/>
      <c r="I10583" s="293">
        <f ca="1">IF(OFFSET(I10583,-$D10583,0)="n/a","n/a",IF(I$5&gt;OFFSET(I10583,-$D10583,0)+$D10583,$E10583-SUM($G10583:H10583),($E10583-SUM($G10583:H10583))/(OFFSET(I10583,-$D10583,0)-(I$5-$D10583-1))))</f>
        <v>0</v>
      </c>
      <c r="J10583" s="293">
        <f ca="1">IF(OFFSET(J10583,-$D10583,0)="n/a","n/a",IF(J$5&gt;OFFSET(J10583,-$D10583,0)+$D10583,$E10583-SUM($G10583:I10583),($E10583-SUM($G10583:I10583))/(OFFSET(J10583,-$D10583,0)-(J$5-$D10583-1))))</f>
        <v>0</v>
      </c>
      <c r="K10583" s="293">
        <f ca="1">IF(OFFSET(K10583,-$D10583,0)="n/a","n/a",IF(K$5&gt;OFFSET(K10583,-$D10583,0)+$D10583,$E10583-SUM($G10583:J10583),($E10583-SUM($G10583:J10583))/(OFFSET(K10583,-$D10583,0)-(K$5-$D10583-1))))</f>
        <v>0</v>
      </c>
      <c r="L10583" s="293">
        <f ca="1">IF(OFFSET(L10583,-$D10583,0)="n/a","n/a",IF(L$5&gt;OFFSET(L10583,-$D10583,0)+$D10583,$E10583-SUM($G10583:K10583),($E10583-SUM($G10583:K10583))/(OFFSET(L10583,-$D10583,0)-(L$5-$D10583-1))))</f>
        <v>0</v>
      </c>
      <c r="M10583" s="293">
        <f ca="1">IF(OFFSET(M10583,-$D10583,0)="n/a","n/a",IF(M$5&gt;OFFSET(M10583,-$D10583,0)+$D10583,$E10583-SUM($G10583:L10583),($E10583-SUM($G10583:L10583))/(OFFSET(M10583,-$D10583,0)-(M$5-$D10583-1))))</f>
        <v>0</v>
      </c>
      <c r="N10583" s="293">
        <f ca="1">IF(OFFSET(N10583,-$D10583,0)="n/a","n/a",IF(N$5&gt;OFFSET(N10583,-$D10583,0)+$D10583,$E10583-SUM($G10583:M10583),($E10583-SUM($G10583:M10583))/(OFFSET(N10583,-$D10583,0)-(N$5-$D10583-1))))</f>
        <v>0</v>
      </c>
    </row>
    <row r="10584" spans="1:14" ht="12.75" hidden="1" customHeight="1" outlineLevel="2" x14ac:dyDescent="0.25">
      <c r="A10584" s="3"/>
      <c r="B10584" s="3"/>
      <c r="C10584" s="392"/>
      <c r="D10584" s="3">
        <v>3</v>
      </c>
      <c r="E10584" s="290">
        <f ca="1"/>
        <v>0</v>
      </c>
      <c r="F10584" s="291"/>
      <c r="G10584" s="294"/>
      <c r="H10584" s="294"/>
      <c r="I10584" s="292"/>
      <c r="J10584" s="293">
        <f ca="1">IF(OFFSET(J10584,-$D10584,0)="n/a","n/a",IF(J$5&gt;OFFSET(J10584,-$D10584,0)+$D10584,$E10584-SUM($G10584:I10584),($E10584-SUM($G10584:I10584))/(OFFSET(J10584,-$D10584,0)-(J$5-$D10584-1))))</f>
        <v>0</v>
      </c>
      <c r="K10584" s="293">
        <f ca="1">IF(OFFSET(K10584,-$D10584,0)="n/a","n/a",IF(K$5&gt;OFFSET(K10584,-$D10584,0)+$D10584,$E10584-SUM($G10584:J10584),($E10584-SUM($G10584:J10584))/(OFFSET(K10584,-$D10584,0)-(K$5-$D10584-1))))</f>
        <v>0</v>
      </c>
      <c r="L10584" s="293">
        <f ca="1">IF(OFFSET(L10584,-$D10584,0)="n/a","n/a",IF(L$5&gt;OFFSET(L10584,-$D10584,0)+$D10584,$E10584-SUM($G10584:K10584),($E10584-SUM($G10584:K10584))/(OFFSET(L10584,-$D10584,0)-(L$5-$D10584-1))))</f>
        <v>0</v>
      </c>
      <c r="M10584" s="293">
        <f ca="1">IF(OFFSET(M10584,-$D10584,0)="n/a","n/a",IF(M$5&gt;OFFSET(M10584,-$D10584,0)+$D10584,$E10584-SUM($G10584:L10584),($E10584-SUM($G10584:L10584))/(OFFSET(M10584,-$D10584,0)-(M$5-$D10584-1))))</f>
        <v>0</v>
      </c>
      <c r="N10584" s="293">
        <f ca="1">IF(OFFSET(N10584,-$D10584,0)="n/a","n/a",IF(N$5&gt;OFFSET(N10584,-$D10584,0)+$D10584,$E10584-SUM($G10584:M10584),($E10584-SUM($G10584:M10584))/(OFFSET(N10584,-$D10584,0)-(N$5-$D10584-1))))</f>
        <v>0</v>
      </c>
    </row>
    <row r="10585" spans="1:14" ht="12.75" hidden="1" customHeight="1" outlineLevel="2" x14ac:dyDescent="0.25">
      <c r="A10585" s="3"/>
      <c r="B10585" s="3"/>
      <c r="C10585" s="392"/>
      <c r="D10585" s="3">
        <v>4</v>
      </c>
      <c r="E10585" s="290">
        <f ca="1"/>
        <v>0</v>
      </c>
      <c r="F10585" s="291"/>
      <c r="G10585" s="294"/>
      <c r="H10585" s="294"/>
      <c r="I10585" s="294"/>
      <c r="J10585" s="292"/>
      <c r="K10585" s="293">
        <f ca="1">IF(OFFSET(K10585,-$D10585,0)="n/a","n/a",IF(K$5&gt;OFFSET(K10585,-$D10585,0)+$D10585,$E10585-SUM($G10585:J10585),($E10585-SUM($G10585:J10585))/(OFFSET(K10585,-$D10585,0)-(K$5-$D10585-1))))</f>
        <v>0</v>
      </c>
      <c r="L10585" s="293">
        <f ca="1">IF(OFFSET(L10585,-$D10585,0)="n/a","n/a",IF(L$5&gt;OFFSET(L10585,-$D10585,0)+$D10585,$E10585-SUM($G10585:K10585),($E10585-SUM($G10585:K10585))/(OFFSET(L10585,-$D10585,0)-(L$5-$D10585-1))))</f>
        <v>0</v>
      </c>
      <c r="M10585" s="293">
        <f ca="1">IF(OFFSET(M10585,-$D10585,0)="n/a","n/a",IF(M$5&gt;OFFSET(M10585,-$D10585,0)+$D10585,$E10585-SUM($G10585:L10585),($E10585-SUM($G10585:L10585))/(OFFSET(M10585,-$D10585,0)-(M$5-$D10585-1))))</f>
        <v>0</v>
      </c>
      <c r="N10585" s="293">
        <f ca="1">IF(OFFSET(N10585,-$D10585,0)="n/a","n/a",IF(N$5&gt;OFFSET(N10585,-$D10585,0)+$D10585,$E10585-SUM($G10585:M10585),($E10585-SUM($G10585:M10585))/(OFFSET(N10585,-$D10585,0)-(N$5-$D10585-1))))</f>
        <v>0</v>
      </c>
    </row>
    <row r="10586" spans="1:14" ht="12.75" hidden="1" customHeight="1" outlineLevel="2" x14ac:dyDescent="0.25">
      <c r="A10586" s="3"/>
      <c r="B10586" s="3"/>
      <c r="C10586" s="392"/>
      <c r="D10586" s="3">
        <v>5</v>
      </c>
      <c r="E10586" s="290">
        <f ca="1"/>
        <v>0</v>
      </c>
      <c r="F10586" s="291"/>
      <c r="G10586" s="294"/>
      <c r="H10586" s="294"/>
      <c r="I10586" s="294"/>
      <c r="J10586" s="294"/>
      <c r="K10586" s="292"/>
      <c r="L10586" s="293">
        <f ca="1">IF(OFFSET(L10586,-$D10586,0)="n/a","n/a",IF(L$5&gt;OFFSET(L10586,-$D10586,0)+$D10586,$E10586-SUM($G10586:K10586),($E10586-SUM($G10586:K10586))/(OFFSET(L10586,-$D10586,0)-(L$5-$D10586-1))))</f>
        <v>0</v>
      </c>
      <c r="M10586" s="293">
        <f ca="1">IF(OFFSET(M10586,-$D10586,0)="n/a","n/a",IF(M$5&gt;OFFSET(M10586,-$D10586,0)+$D10586,$E10586-SUM($G10586:L10586),($E10586-SUM($G10586:L10586))/(OFFSET(M10586,-$D10586,0)-(M$5-$D10586-1))))</f>
        <v>0</v>
      </c>
      <c r="N10586" s="293">
        <f ca="1">IF(OFFSET(N10586,-$D10586,0)="n/a","n/a",IF(N$5&gt;OFFSET(N10586,-$D10586,0)+$D10586,$E10586-SUM($G10586:M10586),($E10586-SUM($G10586:M10586))/(OFFSET(N10586,-$D10586,0)-(N$5-$D10586-1))))</f>
        <v>0</v>
      </c>
    </row>
    <row r="10587" spans="1:14" ht="12.75" hidden="1" customHeight="1" outlineLevel="2" x14ac:dyDescent="0.25">
      <c r="A10587" s="3"/>
      <c r="B10587" s="3"/>
      <c r="C10587" s="392"/>
      <c r="D10587" s="3">
        <v>6</v>
      </c>
      <c r="E10587" s="290">
        <f ca="1"/>
        <v>0</v>
      </c>
      <c r="F10587" s="291"/>
      <c r="G10587" s="294"/>
      <c r="H10587" s="294"/>
      <c r="I10587" s="294"/>
      <c r="J10587" s="294"/>
      <c r="K10587" s="294"/>
      <c r="L10587" s="292"/>
      <c r="M10587" s="293">
        <f ca="1">IF(OFFSET(M10587,-$D10587,0)="n/a","n/a",IF(M$5&gt;OFFSET(M10587,-$D10587,0)+$D10587,$E10587-SUM($G10587:L10587),($E10587-SUM($G10587:L10587))/(OFFSET(M10587,-$D10587,0)-(M$5-$D10587-1))))</f>
        <v>0</v>
      </c>
      <c r="N10587" s="293">
        <f ca="1">IF(OFFSET(N10587,-$D10587,0)="n/a","n/a",IF(N$5&gt;OFFSET(N10587,-$D10587,0)+$D10587,$E10587-SUM($G10587:M10587),($E10587-SUM($G10587:M10587))/(OFFSET(N10587,-$D10587,0)-(N$5-$D10587-1))))</f>
        <v>0</v>
      </c>
    </row>
    <row r="10588" spans="1:14" ht="12.75" hidden="1" customHeight="1" outlineLevel="2" x14ac:dyDescent="0.25">
      <c r="A10588" s="3"/>
      <c r="B10588" s="3"/>
      <c r="C10588" s="392"/>
      <c r="D10588" s="3">
        <v>7</v>
      </c>
      <c r="E10588" s="290">
        <f ca="1"/>
        <v>0</v>
      </c>
      <c r="F10588" s="291"/>
      <c r="G10588" s="294"/>
      <c r="H10588" s="294"/>
      <c r="I10588" s="294"/>
      <c r="J10588" s="294"/>
      <c r="K10588" s="294"/>
      <c r="L10588" s="294"/>
      <c r="M10588" s="292"/>
      <c r="N10588" s="293">
        <f ca="1">IF(OFFSET(N10588,-$D10588,0)="n/a","n/a",IF(N$5&gt;OFFSET(N10588,-$D10588,0)+$D10588,$E10588-SUM($G10588:M10588),($E10588-SUM($G10588:M10588))/(OFFSET(N10588,-$D10588,0)-(N$5-$D10588-1))))</f>
        <v>0</v>
      </c>
    </row>
    <row r="10589" spans="1:14" ht="12.75" hidden="1" customHeight="1" outlineLevel="2" x14ac:dyDescent="0.25">
      <c r="A10589" s="3"/>
      <c r="B10589" s="3"/>
      <c r="C10589" s="392"/>
      <c r="D10589" s="3">
        <v>8</v>
      </c>
      <c r="E10589" s="290">
        <f ca="1"/>
        <v>0</v>
      </c>
      <c r="F10589" s="291"/>
      <c r="G10589" s="294"/>
      <c r="H10589" s="294"/>
      <c r="I10589" s="294"/>
      <c r="J10589" s="294"/>
      <c r="K10589" s="294"/>
      <c r="L10589" s="294"/>
      <c r="M10589" s="294"/>
      <c r="N10589" s="292"/>
    </row>
    <row r="10590" spans="1:14" ht="12.75" hidden="1" customHeight="1" outlineLevel="2" x14ac:dyDescent="0.25">
      <c r="A10590" s="3"/>
      <c r="B10590" s="3"/>
      <c r="C10590" s="392"/>
      <c r="D10590" s="3">
        <v>9</v>
      </c>
      <c r="E10590" s="290" t="e">
        <f ca="1"/>
        <v>#N/A</v>
      </c>
      <c r="F10590" s="291"/>
      <c r="G10590" s="294"/>
      <c r="H10590" s="294"/>
      <c r="I10590" s="294"/>
      <c r="J10590" s="294"/>
      <c r="K10590" s="294"/>
      <c r="L10590" s="294"/>
      <c r="M10590" s="294"/>
      <c r="N10590" s="294"/>
    </row>
    <row r="10591" spans="1:14" ht="12.75" hidden="1" customHeight="1" outlineLevel="2" x14ac:dyDescent="0.25">
      <c r="A10591" s="3"/>
      <c r="B10591" s="3"/>
      <c r="C10591" s="392"/>
      <c r="D10591" s="3">
        <v>10</v>
      </c>
      <c r="E10591" s="290" t="e">
        <f ca="1"/>
        <v>#N/A</v>
      </c>
      <c r="F10591" s="291"/>
      <c r="G10591" s="294"/>
      <c r="H10591" s="294"/>
      <c r="I10591" s="294"/>
      <c r="J10591" s="294"/>
      <c r="K10591" s="294"/>
      <c r="L10591" s="294"/>
      <c r="M10591" s="294"/>
      <c r="N10591" s="294"/>
    </row>
    <row r="10592" spans="1:14" ht="12.75" hidden="1" customHeight="1" outlineLevel="2" x14ac:dyDescent="0.25">
      <c r="A10592" s="3"/>
      <c r="B10592" s="3"/>
      <c r="C10592" s="392"/>
      <c r="D10592" s="3">
        <v>11</v>
      </c>
      <c r="E10592" s="290" t="e">
        <f ca="1"/>
        <v>#N/A</v>
      </c>
      <c r="F10592" s="291"/>
      <c r="G10592" s="294"/>
      <c r="H10592" s="294"/>
      <c r="I10592" s="294"/>
      <c r="J10592" s="294"/>
      <c r="K10592" s="294"/>
      <c r="L10592" s="294"/>
      <c r="M10592" s="294"/>
      <c r="N10592" s="294"/>
    </row>
    <row r="10593" spans="1:14" ht="12.75" hidden="1" customHeight="1" outlineLevel="2" x14ac:dyDescent="0.25">
      <c r="A10593" s="3"/>
      <c r="B10593" s="3"/>
      <c r="C10593" s="392"/>
      <c r="D10593" s="3">
        <v>12</v>
      </c>
      <c r="E10593" s="290" t="e">
        <f ca="1"/>
        <v>#N/A</v>
      </c>
      <c r="F10593" s="291"/>
      <c r="G10593" s="294"/>
      <c r="H10593" s="294"/>
      <c r="I10593" s="294"/>
      <c r="J10593" s="294"/>
      <c r="K10593" s="294"/>
      <c r="L10593" s="294"/>
      <c r="M10593" s="294"/>
      <c r="N10593" s="294"/>
    </row>
    <row r="10594" spans="1:14" ht="12.75" hidden="1" customHeight="1" outlineLevel="2" x14ac:dyDescent="0.25">
      <c r="A10594" s="3"/>
      <c r="B10594" s="3"/>
      <c r="C10594" s="392"/>
      <c r="D10594" s="3">
        <v>13</v>
      </c>
      <c r="E10594" s="290" t="e">
        <f ca="1"/>
        <v>#N/A</v>
      </c>
      <c r="F10594" s="291"/>
      <c r="G10594" s="294"/>
      <c r="H10594" s="294"/>
      <c r="I10594" s="294"/>
      <c r="J10594" s="294"/>
      <c r="K10594" s="294"/>
      <c r="L10594" s="294"/>
      <c r="M10594" s="294"/>
      <c r="N10594" s="294"/>
    </row>
    <row r="10595" spans="1:14" ht="12.75" hidden="1" customHeight="1" outlineLevel="2" x14ac:dyDescent="0.25">
      <c r="A10595" s="3"/>
      <c r="B10595" s="3"/>
      <c r="C10595" s="392"/>
      <c r="D10595" s="3">
        <v>14</v>
      </c>
      <c r="E10595" s="290" t="e">
        <f ca="1"/>
        <v>#N/A</v>
      </c>
      <c r="F10595" s="291"/>
      <c r="G10595" s="294"/>
      <c r="H10595" s="294"/>
      <c r="I10595" s="294"/>
      <c r="J10595" s="294"/>
      <c r="K10595" s="294"/>
      <c r="L10595" s="294"/>
      <c r="M10595" s="294"/>
      <c r="N10595" s="294"/>
    </row>
    <row r="10596" spans="1:14" ht="12.75" hidden="1" customHeight="1" outlineLevel="2" x14ac:dyDescent="0.25">
      <c r="A10596" s="3"/>
      <c r="B10596" s="3"/>
      <c r="C10596" s="392"/>
      <c r="D10596" s="3">
        <v>15</v>
      </c>
      <c r="E10596" s="290" t="e">
        <f ca="1"/>
        <v>#N/A</v>
      </c>
      <c r="F10596" s="291"/>
      <c r="G10596" s="294"/>
      <c r="H10596" s="294"/>
      <c r="I10596" s="294"/>
      <c r="J10596" s="294"/>
      <c r="K10596" s="294"/>
      <c r="L10596" s="294"/>
      <c r="M10596" s="294"/>
      <c r="N10596" s="294"/>
    </row>
    <row r="10597" spans="1:14" ht="12.75" hidden="1" customHeight="1" outlineLevel="1" x14ac:dyDescent="0.25">
      <c r="A10597" s="3"/>
      <c r="B10597" s="145" t="str">
        <f ca="1">B10580</f>
        <v>Asset Type 032</v>
      </c>
      <c r="C10597" s="145" t="str">
        <f ca="1">C10580</f>
        <v>Description - Asset Type 032</v>
      </c>
      <c r="D10597" s="3"/>
      <c r="E10597" s="3"/>
      <c r="F10597" s="106" t="s">
        <v>47</v>
      </c>
      <c r="G10597" s="296">
        <f t="shared" ref="G10597:N10597" si="1064">SUM(G10582:G10596)</f>
        <v>0</v>
      </c>
      <c r="H10597" s="296">
        <f t="shared" ca="1" si="1064"/>
        <v>0</v>
      </c>
      <c r="I10597" s="296">
        <f t="shared" ca="1" si="1064"/>
        <v>0</v>
      </c>
      <c r="J10597" s="296">
        <f t="shared" ca="1" si="1064"/>
        <v>0</v>
      </c>
      <c r="K10597" s="296">
        <f t="shared" ca="1" si="1064"/>
        <v>0</v>
      </c>
      <c r="L10597" s="296">
        <f t="shared" ca="1" si="1064"/>
        <v>0</v>
      </c>
      <c r="M10597" s="296">
        <f t="shared" ca="1" si="1064"/>
        <v>0</v>
      </c>
      <c r="N10597" s="296">
        <f t="shared" ca="1" si="1064"/>
        <v>0</v>
      </c>
    </row>
    <row r="10598" spans="1:14" ht="12.75" hidden="1" customHeight="1" outlineLevel="2" x14ac:dyDescent="0.25">
      <c r="A10598" s="217">
        <f>A10580+1</f>
        <v>33</v>
      </c>
      <c r="B10598" s="22" t="str">
        <f ca="1">OFFSET($B$516,$A10598-1,0)</f>
        <v>Asset Type 033</v>
      </c>
      <c r="C10598" s="22" t="str">
        <f ca="1">OFFSET($C$516,$A10598-1,0)</f>
        <v>Description - Asset Type 033</v>
      </c>
      <c r="D10598" s="3"/>
      <c r="E10598" s="109"/>
      <c r="F10598" s="108" t="s">
        <v>46</v>
      </c>
      <c r="G10598" s="295">
        <f t="shared" ref="G10598:N10598" ca="1" si="1065">VLOOKUP($B10598,$B$516:$N$1015,5+G$5,FALSE)</f>
        <v>0</v>
      </c>
      <c r="H10598" s="295">
        <f t="shared" ca="1" si="1065"/>
        <v>0</v>
      </c>
      <c r="I10598" s="295">
        <f t="shared" ca="1" si="1065"/>
        <v>0</v>
      </c>
      <c r="J10598" s="295">
        <f t="shared" ca="1" si="1065"/>
        <v>0</v>
      </c>
      <c r="K10598" s="295">
        <f t="shared" ca="1" si="1065"/>
        <v>0</v>
      </c>
      <c r="L10598" s="295">
        <f t="shared" ca="1" si="1065"/>
        <v>0</v>
      </c>
      <c r="M10598" s="295">
        <f t="shared" ca="1" si="1065"/>
        <v>0</v>
      </c>
      <c r="N10598" s="295">
        <f t="shared" ca="1" si="1065"/>
        <v>0</v>
      </c>
    </row>
    <row r="10599" spans="1:14" ht="12.75" hidden="1" customHeight="1" outlineLevel="2" x14ac:dyDescent="0.25">
      <c r="A10599" s="3"/>
      <c r="B10599" s="3"/>
      <c r="C10599" s="21"/>
      <c r="D10599" s="3"/>
      <c r="E10599" s="107"/>
      <c r="F10599" s="106" t="s">
        <v>80</v>
      </c>
      <c r="G10599" s="111">
        <f ca="1">VLOOKUP($B10598,'Input Sheet'!$B$515:$N$1014,5+G$5,FALSE)</f>
        <v>0</v>
      </c>
      <c r="H10599" s="111">
        <f ca="1">VLOOKUP($B10598,'Input Sheet'!$B$515:$N$1014,5+H$5,FALSE)</f>
        <v>0</v>
      </c>
      <c r="I10599" s="111">
        <f ca="1">VLOOKUP($B10598,'Input Sheet'!$B$515:$N$1014,5+I$5,FALSE)</f>
        <v>0</v>
      </c>
      <c r="J10599" s="111">
        <f ca="1">VLOOKUP($B10598,'Input Sheet'!$B$515:$N$1014,5+J$5,FALSE)</f>
        <v>0</v>
      </c>
      <c r="K10599" s="111">
        <f ca="1">VLOOKUP($B10598,'Input Sheet'!$B$515:$N$1014,5+K$5,FALSE)</f>
        <v>0</v>
      </c>
      <c r="L10599" s="111">
        <f ca="1">VLOOKUP($B10598,'Input Sheet'!$B$515:$N$1014,5+L$5,FALSE)</f>
        <v>0</v>
      </c>
      <c r="M10599" s="111">
        <f ca="1">VLOOKUP($B10598,'Input Sheet'!$B$515:$N$1014,5+M$5,FALSE)</f>
        <v>0</v>
      </c>
      <c r="N10599" s="111">
        <f ca="1">VLOOKUP($B10598,'Input Sheet'!$B$515:$N$1014,5+N$5,FALSE)</f>
        <v>0</v>
      </c>
    </row>
    <row r="10600" spans="1:14" ht="12.75" hidden="1" customHeight="1" outlineLevel="2" x14ac:dyDescent="0.25">
      <c r="A10600" s="3"/>
      <c r="B10600" s="3"/>
      <c r="C10600" s="3"/>
      <c r="D10600" s="3">
        <v>1</v>
      </c>
      <c r="E10600" s="290">
        <f t="array" aca="1" ref="E10600:E10614" ca="1">TRANSPOSE(G10598:N10598)</f>
        <v>0</v>
      </c>
      <c r="F10600" s="291"/>
      <c r="G10600" s="292"/>
      <c r="H10600" s="293">
        <f ca="1">IF(OFFSET(H10600,-$D10600,0)="n/a","n/a",IF(H$5&gt;OFFSET(H10600,-$D10600,0)+$D10600,$E10600-SUM($G10600:G10600),($E10600-SUM($G10600:G10600))/(OFFSET(H10600,-$D10600,0)-(H$5-$D10600-1))))</f>
        <v>0</v>
      </c>
      <c r="I10600" s="293">
        <f ca="1">IF(OFFSET(I10600,-$D10600,0)="n/a","n/a",IF(I$5&gt;OFFSET(I10600,-$D10600,0)+$D10600,$E10600-SUM($G10600:H10600),($E10600-SUM($G10600:H10600))/(OFFSET(I10600,-$D10600,0)-(I$5-$D10600-1))))</f>
        <v>0</v>
      </c>
      <c r="J10600" s="293">
        <f ca="1">IF(OFFSET(J10600,-$D10600,0)="n/a","n/a",IF(J$5&gt;OFFSET(J10600,-$D10600,0)+$D10600,$E10600-SUM($G10600:I10600),($E10600-SUM($G10600:I10600))/(OFFSET(J10600,-$D10600,0)-(J$5-$D10600-1))))</f>
        <v>0</v>
      </c>
      <c r="K10600" s="293">
        <f ca="1">IF(OFFSET(K10600,-$D10600,0)="n/a","n/a",IF(K$5&gt;OFFSET(K10600,-$D10600,0)+$D10600,$E10600-SUM($G10600:J10600),($E10600-SUM($G10600:J10600))/(OFFSET(K10600,-$D10600,0)-(K$5-$D10600-1))))</f>
        <v>0</v>
      </c>
      <c r="L10600" s="293">
        <f ca="1">IF(OFFSET(L10600,-$D10600,0)="n/a","n/a",IF(L$5&gt;OFFSET(L10600,-$D10600,0)+$D10600,$E10600-SUM($G10600:K10600),($E10600-SUM($G10600:K10600))/(OFFSET(L10600,-$D10600,0)-(L$5-$D10600-1))))</f>
        <v>0</v>
      </c>
      <c r="M10600" s="293">
        <f ca="1">IF(OFFSET(M10600,-$D10600,0)="n/a","n/a",IF(M$5&gt;OFFSET(M10600,-$D10600,0)+$D10600,$E10600-SUM($G10600:L10600),($E10600-SUM($G10600:L10600))/(OFFSET(M10600,-$D10600,0)-(M$5-$D10600-1))))</f>
        <v>0</v>
      </c>
      <c r="N10600" s="293">
        <f ca="1">IF(OFFSET(N10600,-$D10600,0)="n/a","n/a",IF(N$5&gt;OFFSET(N10600,-$D10600,0)+$D10600,$E10600-SUM($G10600:M10600),($E10600-SUM($G10600:M10600))/(OFFSET(N10600,-$D10600,0)-(N$5-$D10600-1))))</f>
        <v>0</v>
      </c>
    </row>
    <row r="10601" spans="1:14" ht="12.75" hidden="1" customHeight="1" outlineLevel="2" x14ac:dyDescent="0.25">
      <c r="A10601" s="3"/>
      <c r="B10601" s="3"/>
      <c r="C10601" s="392" t="s">
        <v>48</v>
      </c>
      <c r="D10601" s="3">
        <v>2</v>
      </c>
      <c r="E10601" s="290">
        <f ca="1"/>
        <v>0</v>
      </c>
      <c r="F10601" s="291"/>
      <c r="G10601" s="294"/>
      <c r="H10601" s="292"/>
      <c r="I10601" s="293">
        <f ca="1">IF(OFFSET(I10601,-$D10601,0)="n/a","n/a",IF(I$5&gt;OFFSET(I10601,-$D10601,0)+$D10601,$E10601-SUM($G10601:H10601),($E10601-SUM($G10601:H10601))/(OFFSET(I10601,-$D10601,0)-(I$5-$D10601-1))))</f>
        <v>0</v>
      </c>
      <c r="J10601" s="293">
        <f ca="1">IF(OFFSET(J10601,-$D10601,0)="n/a","n/a",IF(J$5&gt;OFFSET(J10601,-$D10601,0)+$D10601,$E10601-SUM($G10601:I10601),($E10601-SUM($G10601:I10601))/(OFFSET(J10601,-$D10601,0)-(J$5-$D10601-1))))</f>
        <v>0</v>
      </c>
      <c r="K10601" s="293">
        <f ca="1">IF(OFFSET(K10601,-$D10601,0)="n/a","n/a",IF(K$5&gt;OFFSET(K10601,-$D10601,0)+$D10601,$E10601-SUM($G10601:J10601),($E10601-SUM($G10601:J10601))/(OFFSET(K10601,-$D10601,0)-(K$5-$D10601-1))))</f>
        <v>0</v>
      </c>
      <c r="L10601" s="293">
        <f ca="1">IF(OFFSET(L10601,-$D10601,0)="n/a","n/a",IF(L$5&gt;OFFSET(L10601,-$D10601,0)+$D10601,$E10601-SUM($G10601:K10601),($E10601-SUM($G10601:K10601))/(OFFSET(L10601,-$D10601,0)-(L$5-$D10601-1))))</f>
        <v>0</v>
      </c>
      <c r="M10601" s="293">
        <f ca="1">IF(OFFSET(M10601,-$D10601,0)="n/a","n/a",IF(M$5&gt;OFFSET(M10601,-$D10601,0)+$D10601,$E10601-SUM($G10601:L10601),($E10601-SUM($G10601:L10601))/(OFFSET(M10601,-$D10601,0)-(M$5-$D10601-1))))</f>
        <v>0</v>
      </c>
      <c r="N10601" s="293">
        <f ca="1">IF(OFFSET(N10601,-$D10601,0)="n/a","n/a",IF(N$5&gt;OFFSET(N10601,-$D10601,0)+$D10601,$E10601-SUM($G10601:M10601),($E10601-SUM($G10601:M10601))/(OFFSET(N10601,-$D10601,0)-(N$5-$D10601-1))))</f>
        <v>0</v>
      </c>
    </row>
    <row r="10602" spans="1:14" ht="12.75" hidden="1" customHeight="1" outlineLevel="2" x14ac:dyDescent="0.25">
      <c r="A10602" s="3"/>
      <c r="B10602" s="3"/>
      <c r="C10602" s="392"/>
      <c r="D10602" s="3">
        <v>3</v>
      </c>
      <c r="E10602" s="290">
        <f ca="1"/>
        <v>0</v>
      </c>
      <c r="F10602" s="291"/>
      <c r="G10602" s="294"/>
      <c r="H10602" s="294"/>
      <c r="I10602" s="292"/>
      <c r="J10602" s="293">
        <f ca="1">IF(OFFSET(J10602,-$D10602,0)="n/a","n/a",IF(J$5&gt;OFFSET(J10602,-$D10602,0)+$D10602,$E10602-SUM($G10602:I10602),($E10602-SUM($G10602:I10602))/(OFFSET(J10602,-$D10602,0)-(J$5-$D10602-1))))</f>
        <v>0</v>
      </c>
      <c r="K10602" s="293">
        <f ca="1">IF(OFFSET(K10602,-$D10602,0)="n/a","n/a",IF(K$5&gt;OFFSET(K10602,-$D10602,0)+$D10602,$E10602-SUM($G10602:J10602),($E10602-SUM($G10602:J10602))/(OFFSET(K10602,-$D10602,0)-(K$5-$D10602-1))))</f>
        <v>0</v>
      </c>
      <c r="L10602" s="293">
        <f ca="1">IF(OFFSET(L10602,-$D10602,0)="n/a","n/a",IF(L$5&gt;OFFSET(L10602,-$D10602,0)+$D10602,$E10602-SUM($G10602:K10602),($E10602-SUM($G10602:K10602))/(OFFSET(L10602,-$D10602,0)-(L$5-$D10602-1))))</f>
        <v>0</v>
      </c>
      <c r="M10602" s="293">
        <f ca="1">IF(OFFSET(M10602,-$D10602,0)="n/a","n/a",IF(M$5&gt;OFFSET(M10602,-$D10602,0)+$D10602,$E10602-SUM($G10602:L10602),($E10602-SUM($G10602:L10602))/(OFFSET(M10602,-$D10602,0)-(M$5-$D10602-1))))</f>
        <v>0</v>
      </c>
      <c r="N10602" s="293">
        <f ca="1">IF(OFFSET(N10602,-$D10602,0)="n/a","n/a",IF(N$5&gt;OFFSET(N10602,-$D10602,0)+$D10602,$E10602-SUM($G10602:M10602),($E10602-SUM($G10602:M10602))/(OFFSET(N10602,-$D10602,0)-(N$5-$D10602-1))))</f>
        <v>0</v>
      </c>
    </row>
    <row r="10603" spans="1:14" ht="12.75" hidden="1" customHeight="1" outlineLevel="2" x14ac:dyDescent="0.25">
      <c r="A10603" s="3"/>
      <c r="B10603" s="3"/>
      <c r="C10603" s="392"/>
      <c r="D10603" s="3">
        <v>4</v>
      </c>
      <c r="E10603" s="290">
        <f ca="1"/>
        <v>0</v>
      </c>
      <c r="F10603" s="291"/>
      <c r="G10603" s="294"/>
      <c r="H10603" s="294"/>
      <c r="I10603" s="294"/>
      <c r="J10603" s="292"/>
      <c r="K10603" s="293">
        <f ca="1">IF(OFFSET(K10603,-$D10603,0)="n/a","n/a",IF(K$5&gt;OFFSET(K10603,-$D10603,0)+$D10603,$E10603-SUM($G10603:J10603),($E10603-SUM($G10603:J10603))/(OFFSET(K10603,-$D10603,0)-(K$5-$D10603-1))))</f>
        <v>0</v>
      </c>
      <c r="L10603" s="293">
        <f ca="1">IF(OFFSET(L10603,-$D10603,0)="n/a","n/a",IF(L$5&gt;OFFSET(L10603,-$D10603,0)+$D10603,$E10603-SUM($G10603:K10603),($E10603-SUM($G10603:K10603))/(OFFSET(L10603,-$D10603,0)-(L$5-$D10603-1))))</f>
        <v>0</v>
      </c>
      <c r="M10603" s="293">
        <f ca="1">IF(OFFSET(M10603,-$D10603,0)="n/a","n/a",IF(M$5&gt;OFFSET(M10603,-$D10603,0)+$D10603,$E10603-SUM($G10603:L10603),($E10603-SUM($G10603:L10603))/(OFFSET(M10603,-$D10603,0)-(M$5-$D10603-1))))</f>
        <v>0</v>
      </c>
      <c r="N10603" s="293">
        <f ca="1">IF(OFFSET(N10603,-$D10603,0)="n/a","n/a",IF(N$5&gt;OFFSET(N10603,-$D10603,0)+$D10603,$E10603-SUM($G10603:M10603),($E10603-SUM($G10603:M10603))/(OFFSET(N10603,-$D10603,0)-(N$5-$D10603-1))))</f>
        <v>0</v>
      </c>
    </row>
    <row r="10604" spans="1:14" ht="12.75" hidden="1" customHeight="1" outlineLevel="2" x14ac:dyDescent="0.25">
      <c r="A10604" s="3"/>
      <c r="B10604" s="3"/>
      <c r="C10604" s="392"/>
      <c r="D10604" s="3">
        <v>5</v>
      </c>
      <c r="E10604" s="290">
        <f ca="1"/>
        <v>0</v>
      </c>
      <c r="F10604" s="291"/>
      <c r="G10604" s="294"/>
      <c r="H10604" s="294"/>
      <c r="I10604" s="294"/>
      <c r="J10604" s="294"/>
      <c r="K10604" s="292"/>
      <c r="L10604" s="293">
        <f ca="1">IF(OFFSET(L10604,-$D10604,0)="n/a","n/a",IF(L$5&gt;OFFSET(L10604,-$D10604,0)+$D10604,$E10604-SUM($G10604:K10604),($E10604-SUM($G10604:K10604))/(OFFSET(L10604,-$D10604,0)-(L$5-$D10604-1))))</f>
        <v>0</v>
      </c>
      <c r="M10604" s="293">
        <f ca="1">IF(OFFSET(M10604,-$D10604,0)="n/a","n/a",IF(M$5&gt;OFFSET(M10604,-$D10604,0)+$D10604,$E10604-SUM($G10604:L10604),($E10604-SUM($G10604:L10604))/(OFFSET(M10604,-$D10604,0)-(M$5-$D10604-1))))</f>
        <v>0</v>
      </c>
      <c r="N10604" s="293">
        <f ca="1">IF(OFFSET(N10604,-$D10604,0)="n/a","n/a",IF(N$5&gt;OFFSET(N10604,-$D10604,0)+$D10604,$E10604-SUM($G10604:M10604),($E10604-SUM($G10604:M10604))/(OFFSET(N10604,-$D10604,0)-(N$5-$D10604-1))))</f>
        <v>0</v>
      </c>
    </row>
    <row r="10605" spans="1:14" ht="12.75" hidden="1" customHeight="1" outlineLevel="2" x14ac:dyDescent="0.25">
      <c r="A10605" s="3"/>
      <c r="B10605" s="3"/>
      <c r="C10605" s="392"/>
      <c r="D10605" s="3">
        <v>6</v>
      </c>
      <c r="E10605" s="290">
        <f ca="1"/>
        <v>0</v>
      </c>
      <c r="F10605" s="291"/>
      <c r="G10605" s="294"/>
      <c r="H10605" s="294"/>
      <c r="I10605" s="294"/>
      <c r="J10605" s="294"/>
      <c r="K10605" s="294"/>
      <c r="L10605" s="292"/>
      <c r="M10605" s="293">
        <f ca="1">IF(OFFSET(M10605,-$D10605,0)="n/a","n/a",IF(M$5&gt;OFFSET(M10605,-$D10605,0)+$D10605,$E10605-SUM($G10605:L10605),($E10605-SUM($G10605:L10605))/(OFFSET(M10605,-$D10605,0)-(M$5-$D10605-1))))</f>
        <v>0</v>
      </c>
      <c r="N10605" s="293">
        <f ca="1">IF(OFFSET(N10605,-$D10605,0)="n/a","n/a",IF(N$5&gt;OFFSET(N10605,-$D10605,0)+$D10605,$E10605-SUM($G10605:M10605),($E10605-SUM($G10605:M10605))/(OFFSET(N10605,-$D10605,0)-(N$5-$D10605-1))))</f>
        <v>0</v>
      </c>
    </row>
    <row r="10606" spans="1:14" ht="12.75" hidden="1" customHeight="1" outlineLevel="2" x14ac:dyDescent="0.25">
      <c r="A10606" s="3"/>
      <c r="B10606" s="3"/>
      <c r="C10606" s="392"/>
      <c r="D10606" s="3">
        <v>7</v>
      </c>
      <c r="E10606" s="290">
        <f ca="1"/>
        <v>0</v>
      </c>
      <c r="F10606" s="291"/>
      <c r="G10606" s="294"/>
      <c r="H10606" s="294"/>
      <c r="I10606" s="294"/>
      <c r="J10606" s="294"/>
      <c r="K10606" s="294"/>
      <c r="L10606" s="294"/>
      <c r="M10606" s="292"/>
      <c r="N10606" s="293">
        <f ca="1">IF(OFFSET(N10606,-$D10606,0)="n/a","n/a",IF(N$5&gt;OFFSET(N10606,-$D10606,0)+$D10606,$E10606-SUM($G10606:M10606),($E10606-SUM($G10606:M10606))/(OFFSET(N10606,-$D10606,0)-(N$5-$D10606-1))))</f>
        <v>0</v>
      </c>
    </row>
    <row r="10607" spans="1:14" ht="12.75" hidden="1" customHeight="1" outlineLevel="2" x14ac:dyDescent="0.25">
      <c r="A10607" s="3"/>
      <c r="B10607" s="3"/>
      <c r="C10607" s="392"/>
      <c r="D10607" s="3">
        <v>8</v>
      </c>
      <c r="E10607" s="290">
        <f ca="1"/>
        <v>0</v>
      </c>
      <c r="F10607" s="291"/>
      <c r="G10607" s="294"/>
      <c r="H10607" s="294"/>
      <c r="I10607" s="294"/>
      <c r="J10607" s="294"/>
      <c r="K10607" s="294"/>
      <c r="L10607" s="294"/>
      <c r="M10607" s="294"/>
      <c r="N10607" s="292"/>
    </row>
    <row r="10608" spans="1:14" ht="12.75" hidden="1" customHeight="1" outlineLevel="2" x14ac:dyDescent="0.25">
      <c r="A10608" s="3"/>
      <c r="B10608" s="3"/>
      <c r="C10608" s="392"/>
      <c r="D10608" s="3">
        <v>9</v>
      </c>
      <c r="E10608" s="290" t="e">
        <f ca="1"/>
        <v>#N/A</v>
      </c>
      <c r="F10608" s="291"/>
      <c r="G10608" s="294"/>
      <c r="H10608" s="294"/>
      <c r="I10608" s="294"/>
      <c r="J10608" s="294"/>
      <c r="K10608" s="294"/>
      <c r="L10608" s="294"/>
      <c r="M10608" s="294"/>
      <c r="N10608" s="294"/>
    </row>
    <row r="10609" spans="1:14" ht="12.75" hidden="1" customHeight="1" outlineLevel="2" x14ac:dyDescent="0.25">
      <c r="A10609" s="3"/>
      <c r="B10609" s="3"/>
      <c r="C10609" s="392"/>
      <c r="D10609" s="3">
        <v>10</v>
      </c>
      <c r="E10609" s="290" t="e">
        <f ca="1"/>
        <v>#N/A</v>
      </c>
      <c r="F10609" s="291"/>
      <c r="G10609" s="294"/>
      <c r="H10609" s="294"/>
      <c r="I10609" s="294"/>
      <c r="J10609" s="294"/>
      <c r="K10609" s="294"/>
      <c r="L10609" s="294"/>
      <c r="M10609" s="294"/>
      <c r="N10609" s="294"/>
    </row>
    <row r="10610" spans="1:14" ht="12.75" hidden="1" customHeight="1" outlineLevel="2" x14ac:dyDescent="0.25">
      <c r="A10610" s="3"/>
      <c r="B10610" s="3"/>
      <c r="C10610" s="392"/>
      <c r="D10610" s="3">
        <v>11</v>
      </c>
      <c r="E10610" s="290" t="e">
        <f ca="1"/>
        <v>#N/A</v>
      </c>
      <c r="F10610" s="291"/>
      <c r="G10610" s="294"/>
      <c r="H10610" s="294"/>
      <c r="I10610" s="294"/>
      <c r="J10610" s="294"/>
      <c r="K10610" s="294"/>
      <c r="L10610" s="294"/>
      <c r="M10610" s="294"/>
      <c r="N10610" s="294"/>
    </row>
    <row r="10611" spans="1:14" ht="12.75" hidden="1" customHeight="1" outlineLevel="2" x14ac:dyDescent="0.25">
      <c r="A10611" s="3"/>
      <c r="B10611" s="3"/>
      <c r="C10611" s="392"/>
      <c r="D10611" s="3">
        <v>12</v>
      </c>
      <c r="E10611" s="290" t="e">
        <f ca="1"/>
        <v>#N/A</v>
      </c>
      <c r="F10611" s="291"/>
      <c r="G10611" s="294"/>
      <c r="H10611" s="294"/>
      <c r="I10611" s="294"/>
      <c r="J10611" s="294"/>
      <c r="K10611" s="294"/>
      <c r="L10611" s="294"/>
      <c r="M10611" s="294"/>
      <c r="N10611" s="294"/>
    </row>
    <row r="10612" spans="1:14" ht="12.75" hidden="1" customHeight="1" outlineLevel="2" x14ac:dyDescent="0.25">
      <c r="A10612" s="3"/>
      <c r="B10612" s="3"/>
      <c r="C10612" s="392"/>
      <c r="D10612" s="3">
        <v>13</v>
      </c>
      <c r="E10612" s="290" t="e">
        <f ca="1"/>
        <v>#N/A</v>
      </c>
      <c r="F10612" s="291"/>
      <c r="G10612" s="294"/>
      <c r="H10612" s="294"/>
      <c r="I10612" s="294"/>
      <c r="J10612" s="294"/>
      <c r="K10612" s="294"/>
      <c r="L10612" s="294"/>
      <c r="M10612" s="294"/>
      <c r="N10612" s="294"/>
    </row>
    <row r="10613" spans="1:14" ht="12.75" hidden="1" customHeight="1" outlineLevel="2" x14ac:dyDescent="0.25">
      <c r="A10613" s="3"/>
      <c r="B10613" s="3"/>
      <c r="C10613" s="392"/>
      <c r="D10613" s="3">
        <v>14</v>
      </c>
      <c r="E10613" s="290" t="e">
        <f ca="1"/>
        <v>#N/A</v>
      </c>
      <c r="F10613" s="291"/>
      <c r="G10613" s="294"/>
      <c r="H10613" s="294"/>
      <c r="I10613" s="294"/>
      <c r="J10613" s="294"/>
      <c r="K10613" s="294"/>
      <c r="L10613" s="294"/>
      <c r="M10613" s="294"/>
      <c r="N10613" s="294"/>
    </row>
    <row r="10614" spans="1:14" ht="12.75" hidden="1" customHeight="1" outlineLevel="2" x14ac:dyDescent="0.25">
      <c r="A10614" s="3"/>
      <c r="B10614" s="3"/>
      <c r="C10614" s="392"/>
      <c r="D10614" s="3">
        <v>15</v>
      </c>
      <c r="E10614" s="290" t="e">
        <f ca="1"/>
        <v>#N/A</v>
      </c>
      <c r="F10614" s="291"/>
      <c r="G10614" s="294"/>
      <c r="H10614" s="294"/>
      <c r="I10614" s="294"/>
      <c r="J10614" s="294"/>
      <c r="K10614" s="294"/>
      <c r="L10614" s="294"/>
      <c r="M10614" s="294"/>
      <c r="N10614" s="294"/>
    </row>
    <row r="10615" spans="1:14" ht="12.75" hidden="1" customHeight="1" outlineLevel="1" x14ac:dyDescent="0.25">
      <c r="A10615" s="3"/>
      <c r="B10615" s="145" t="str">
        <f ca="1">B10598</f>
        <v>Asset Type 033</v>
      </c>
      <c r="C10615" s="145" t="str">
        <f ca="1">C10598</f>
        <v>Description - Asset Type 033</v>
      </c>
      <c r="D10615" s="3"/>
      <c r="E10615" s="3"/>
      <c r="F10615" s="106" t="s">
        <v>47</v>
      </c>
      <c r="G10615" s="296">
        <f t="shared" ref="G10615:N10615" si="1066">SUM(G10600:G10614)</f>
        <v>0</v>
      </c>
      <c r="H10615" s="296">
        <f t="shared" ca="1" si="1066"/>
        <v>0</v>
      </c>
      <c r="I10615" s="296">
        <f t="shared" ca="1" si="1066"/>
        <v>0</v>
      </c>
      <c r="J10615" s="296">
        <f t="shared" ca="1" si="1066"/>
        <v>0</v>
      </c>
      <c r="K10615" s="296">
        <f t="shared" ca="1" si="1066"/>
        <v>0</v>
      </c>
      <c r="L10615" s="296">
        <f t="shared" ca="1" si="1066"/>
        <v>0</v>
      </c>
      <c r="M10615" s="296">
        <f t="shared" ca="1" si="1066"/>
        <v>0</v>
      </c>
      <c r="N10615" s="296">
        <f t="shared" ca="1" si="1066"/>
        <v>0</v>
      </c>
    </row>
    <row r="10616" spans="1:14" ht="12.75" hidden="1" customHeight="1" outlineLevel="2" x14ac:dyDescent="0.25">
      <c r="A10616" s="217">
        <f>A10598+1</f>
        <v>34</v>
      </c>
      <c r="B10616" s="22" t="str">
        <f ca="1">OFFSET($B$516,$A10616-1,0)</f>
        <v>Asset Type 034</v>
      </c>
      <c r="C10616" s="22" t="str">
        <f ca="1">OFFSET($C$516,$A10616-1,0)</f>
        <v>Description - Asset Type 034</v>
      </c>
      <c r="D10616" s="3"/>
      <c r="E10616" s="109"/>
      <c r="F10616" s="108" t="s">
        <v>46</v>
      </c>
      <c r="G10616" s="295">
        <f t="shared" ref="G10616:N10616" ca="1" si="1067">VLOOKUP($B10616,$B$516:$N$1015,5+G$5,FALSE)</f>
        <v>0</v>
      </c>
      <c r="H10616" s="295">
        <f t="shared" ca="1" si="1067"/>
        <v>0</v>
      </c>
      <c r="I10616" s="295">
        <f t="shared" ca="1" si="1067"/>
        <v>0</v>
      </c>
      <c r="J10616" s="295">
        <f t="shared" ca="1" si="1067"/>
        <v>0</v>
      </c>
      <c r="K10616" s="295">
        <f t="shared" ca="1" si="1067"/>
        <v>0</v>
      </c>
      <c r="L10616" s="295">
        <f t="shared" ca="1" si="1067"/>
        <v>0</v>
      </c>
      <c r="M10616" s="295">
        <f t="shared" ca="1" si="1067"/>
        <v>0</v>
      </c>
      <c r="N10616" s="295">
        <f t="shared" ca="1" si="1067"/>
        <v>0</v>
      </c>
    </row>
    <row r="10617" spans="1:14" ht="12.75" hidden="1" customHeight="1" outlineLevel="2" x14ac:dyDescent="0.25">
      <c r="A10617" s="3"/>
      <c r="B10617" s="3"/>
      <c r="C10617" s="21"/>
      <c r="D10617" s="3"/>
      <c r="E10617" s="107"/>
      <c r="F10617" s="106" t="s">
        <v>80</v>
      </c>
      <c r="G10617" s="111">
        <f ca="1">VLOOKUP($B10616,'Input Sheet'!$B$515:$N$1014,5+G$5,FALSE)</f>
        <v>0</v>
      </c>
      <c r="H10617" s="111">
        <f ca="1">VLOOKUP($B10616,'Input Sheet'!$B$515:$N$1014,5+H$5,FALSE)</f>
        <v>0</v>
      </c>
      <c r="I10617" s="111">
        <f ca="1">VLOOKUP($B10616,'Input Sheet'!$B$515:$N$1014,5+I$5,FALSE)</f>
        <v>0</v>
      </c>
      <c r="J10617" s="111">
        <f ca="1">VLOOKUP($B10616,'Input Sheet'!$B$515:$N$1014,5+J$5,FALSE)</f>
        <v>0</v>
      </c>
      <c r="K10617" s="111">
        <f ca="1">VLOOKUP($B10616,'Input Sheet'!$B$515:$N$1014,5+K$5,FALSE)</f>
        <v>0</v>
      </c>
      <c r="L10617" s="111">
        <f ca="1">VLOOKUP($B10616,'Input Sheet'!$B$515:$N$1014,5+L$5,FALSE)</f>
        <v>0</v>
      </c>
      <c r="M10617" s="111">
        <f ca="1">VLOOKUP($B10616,'Input Sheet'!$B$515:$N$1014,5+M$5,FALSE)</f>
        <v>0</v>
      </c>
      <c r="N10617" s="111">
        <f ca="1">VLOOKUP($B10616,'Input Sheet'!$B$515:$N$1014,5+N$5,FALSE)</f>
        <v>0</v>
      </c>
    </row>
    <row r="10618" spans="1:14" ht="12.75" hidden="1" customHeight="1" outlineLevel="2" x14ac:dyDescent="0.25">
      <c r="A10618" s="3"/>
      <c r="B10618" s="3"/>
      <c r="C10618" s="3"/>
      <c r="D10618" s="3">
        <v>1</v>
      </c>
      <c r="E10618" s="290">
        <f t="array" aca="1" ref="E10618:E10632" ca="1">TRANSPOSE(G10616:N10616)</f>
        <v>0</v>
      </c>
      <c r="F10618" s="291"/>
      <c r="G10618" s="292"/>
      <c r="H10618" s="293">
        <f ca="1">IF(OFFSET(H10618,-$D10618,0)="n/a","n/a",IF(H$5&gt;OFFSET(H10618,-$D10618,0)+$D10618,$E10618-SUM($G10618:G10618),($E10618-SUM($G10618:G10618))/(OFFSET(H10618,-$D10618,0)-(H$5-$D10618-1))))</f>
        <v>0</v>
      </c>
      <c r="I10618" s="293">
        <f ca="1">IF(OFFSET(I10618,-$D10618,0)="n/a","n/a",IF(I$5&gt;OFFSET(I10618,-$D10618,0)+$D10618,$E10618-SUM($G10618:H10618),($E10618-SUM($G10618:H10618))/(OFFSET(I10618,-$D10618,0)-(I$5-$D10618-1))))</f>
        <v>0</v>
      </c>
      <c r="J10618" s="293">
        <f ca="1">IF(OFFSET(J10618,-$D10618,0)="n/a","n/a",IF(J$5&gt;OFFSET(J10618,-$D10618,0)+$D10618,$E10618-SUM($G10618:I10618),($E10618-SUM($G10618:I10618))/(OFFSET(J10618,-$D10618,0)-(J$5-$D10618-1))))</f>
        <v>0</v>
      </c>
      <c r="K10618" s="293">
        <f ca="1">IF(OFFSET(K10618,-$D10618,0)="n/a","n/a",IF(K$5&gt;OFFSET(K10618,-$D10618,0)+$D10618,$E10618-SUM($G10618:J10618),($E10618-SUM($G10618:J10618))/(OFFSET(K10618,-$D10618,0)-(K$5-$D10618-1))))</f>
        <v>0</v>
      </c>
      <c r="L10618" s="293">
        <f ca="1">IF(OFFSET(L10618,-$D10618,0)="n/a","n/a",IF(L$5&gt;OFFSET(L10618,-$D10618,0)+$D10618,$E10618-SUM($G10618:K10618),($E10618-SUM($G10618:K10618))/(OFFSET(L10618,-$D10618,0)-(L$5-$D10618-1))))</f>
        <v>0</v>
      </c>
      <c r="M10618" s="293">
        <f ca="1">IF(OFFSET(M10618,-$D10618,0)="n/a","n/a",IF(M$5&gt;OFFSET(M10618,-$D10618,0)+$D10618,$E10618-SUM($G10618:L10618),($E10618-SUM($G10618:L10618))/(OFFSET(M10618,-$D10618,0)-(M$5-$D10618-1))))</f>
        <v>0</v>
      </c>
      <c r="N10618" s="293">
        <f ca="1">IF(OFFSET(N10618,-$D10618,0)="n/a","n/a",IF(N$5&gt;OFFSET(N10618,-$D10618,0)+$D10618,$E10618-SUM($G10618:M10618),($E10618-SUM($G10618:M10618))/(OFFSET(N10618,-$D10618,0)-(N$5-$D10618-1))))</f>
        <v>0</v>
      </c>
    </row>
    <row r="10619" spans="1:14" ht="12.75" hidden="1" customHeight="1" outlineLevel="2" x14ac:dyDescent="0.25">
      <c r="A10619" s="3"/>
      <c r="B10619" s="3"/>
      <c r="C10619" s="392" t="s">
        <v>48</v>
      </c>
      <c r="D10619" s="3">
        <v>2</v>
      </c>
      <c r="E10619" s="290">
        <f ca="1"/>
        <v>0</v>
      </c>
      <c r="F10619" s="291"/>
      <c r="G10619" s="294"/>
      <c r="H10619" s="292"/>
      <c r="I10619" s="293">
        <f ca="1">IF(OFFSET(I10619,-$D10619,0)="n/a","n/a",IF(I$5&gt;OFFSET(I10619,-$D10619,0)+$D10619,$E10619-SUM($G10619:H10619),($E10619-SUM($G10619:H10619))/(OFFSET(I10619,-$D10619,0)-(I$5-$D10619-1))))</f>
        <v>0</v>
      </c>
      <c r="J10619" s="293">
        <f ca="1">IF(OFFSET(J10619,-$D10619,0)="n/a","n/a",IF(J$5&gt;OFFSET(J10619,-$D10619,0)+$D10619,$E10619-SUM($G10619:I10619),($E10619-SUM($G10619:I10619))/(OFFSET(J10619,-$D10619,0)-(J$5-$D10619-1))))</f>
        <v>0</v>
      </c>
      <c r="K10619" s="293">
        <f ca="1">IF(OFFSET(K10619,-$D10619,0)="n/a","n/a",IF(K$5&gt;OFFSET(K10619,-$D10619,0)+$D10619,$E10619-SUM($G10619:J10619),($E10619-SUM($G10619:J10619))/(OFFSET(K10619,-$D10619,0)-(K$5-$D10619-1))))</f>
        <v>0</v>
      </c>
      <c r="L10619" s="293">
        <f ca="1">IF(OFFSET(L10619,-$D10619,0)="n/a","n/a",IF(L$5&gt;OFFSET(L10619,-$D10619,0)+$D10619,$E10619-SUM($G10619:K10619),($E10619-SUM($G10619:K10619))/(OFFSET(L10619,-$D10619,0)-(L$5-$D10619-1))))</f>
        <v>0</v>
      </c>
      <c r="M10619" s="293">
        <f ca="1">IF(OFFSET(M10619,-$D10619,0)="n/a","n/a",IF(M$5&gt;OFFSET(M10619,-$D10619,0)+$D10619,$E10619-SUM($G10619:L10619),($E10619-SUM($G10619:L10619))/(OFFSET(M10619,-$D10619,0)-(M$5-$D10619-1))))</f>
        <v>0</v>
      </c>
      <c r="N10619" s="293">
        <f ca="1">IF(OFFSET(N10619,-$D10619,0)="n/a","n/a",IF(N$5&gt;OFFSET(N10619,-$D10619,0)+$D10619,$E10619-SUM($G10619:M10619),($E10619-SUM($G10619:M10619))/(OFFSET(N10619,-$D10619,0)-(N$5-$D10619-1))))</f>
        <v>0</v>
      </c>
    </row>
    <row r="10620" spans="1:14" ht="12.75" hidden="1" customHeight="1" outlineLevel="2" x14ac:dyDescent="0.25">
      <c r="A10620" s="3"/>
      <c r="B10620" s="3"/>
      <c r="C10620" s="392"/>
      <c r="D10620" s="3">
        <v>3</v>
      </c>
      <c r="E10620" s="290">
        <f ca="1"/>
        <v>0</v>
      </c>
      <c r="F10620" s="291"/>
      <c r="G10620" s="294"/>
      <c r="H10620" s="294"/>
      <c r="I10620" s="292"/>
      <c r="J10620" s="293">
        <f ca="1">IF(OFFSET(J10620,-$D10620,0)="n/a","n/a",IF(J$5&gt;OFFSET(J10620,-$D10620,0)+$D10620,$E10620-SUM($G10620:I10620),($E10620-SUM($G10620:I10620))/(OFFSET(J10620,-$D10620,0)-(J$5-$D10620-1))))</f>
        <v>0</v>
      </c>
      <c r="K10620" s="293">
        <f ca="1">IF(OFFSET(K10620,-$D10620,0)="n/a","n/a",IF(K$5&gt;OFFSET(K10620,-$D10620,0)+$D10620,$E10620-SUM($G10620:J10620),($E10620-SUM($G10620:J10620))/(OFFSET(K10620,-$D10620,0)-(K$5-$D10620-1))))</f>
        <v>0</v>
      </c>
      <c r="L10620" s="293">
        <f ca="1">IF(OFFSET(L10620,-$D10620,0)="n/a","n/a",IF(L$5&gt;OFFSET(L10620,-$D10620,0)+$D10620,$E10620-SUM($G10620:K10620),($E10620-SUM($G10620:K10620))/(OFFSET(L10620,-$D10620,0)-(L$5-$D10620-1))))</f>
        <v>0</v>
      </c>
      <c r="M10620" s="293">
        <f ca="1">IF(OFFSET(M10620,-$D10620,0)="n/a","n/a",IF(M$5&gt;OFFSET(M10620,-$D10620,0)+$D10620,$E10620-SUM($G10620:L10620),($E10620-SUM($G10620:L10620))/(OFFSET(M10620,-$D10620,0)-(M$5-$D10620-1))))</f>
        <v>0</v>
      </c>
      <c r="N10620" s="293">
        <f ca="1">IF(OFFSET(N10620,-$D10620,0)="n/a","n/a",IF(N$5&gt;OFFSET(N10620,-$D10620,0)+$D10620,$E10620-SUM($G10620:M10620),($E10620-SUM($G10620:M10620))/(OFFSET(N10620,-$D10620,0)-(N$5-$D10620-1))))</f>
        <v>0</v>
      </c>
    </row>
    <row r="10621" spans="1:14" ht="12.75" hidden="1" customHeight="1" outlineLevel="2" x14ac:dyDescent="0.25">
      <c r="A10621" s="3"/>
      <c r="B10621" s="3"/>
      <c r="C10621" s="392"/>
      <c r="D10621" s="3">
        <v>4</v>
      </c>
      <c r="E10621" s="290">
        <f ca="1"/>
        <v>0</v>
      </c>
      <c r="F10621" s="291"/>
      <c r="G10621" s="294"/>
      <c r="H10621" s="294"/>
      <c r="I10621" s="294"/>
      <c r="J10621" s="292"/>
      <c r="K10621" s="293">
        <f ca="1">IF(OFFSET(K10621,-$D10621,0)="n/a","n/a",IF(K$5&gt;OFFSET(K10621,-$D10621,0)+$D10621,$E10621-SUM($G10621:J10621),($E10621-SUM($G10621:J10621))/(OFFSET(K10621,-$D10621,0)-(K$5-$D10621-1))))</f>
        <v>0</v>
      </c>
      <c r="L10621" s="293">
        <f ca="1">IF(OFFSET(L10621,-$D10621,0)="n/a","n/a",IF(L$5&gt;OFFSET(L10621,-$D10621,0)+$D10621,$E10621-SUM($G10621:K10621),($E10621-SUM($G10621:K10621))/(OFFSET(L10621,-$D10621,0)-(L$5-$D10621-1))))</f>
        <v>0</v>
      </c>
      <c r="M10621" s="293">
        <f ca="1">IF(OFFSET(M10621,-$D10621,0)="n/a","n/a",IF(M$5&gt;OFFSET(M10621,-$D10621,0)+$D10621,$E10621-SUM($G10621:L10621),($E10621-SUM($G10621:L10621))/(OFFSET(M10621,-$D10621,0)-(M$5-$D10621-1))))</f>
        <v>0</v>
      </c>
      <c r="N10621" s="293">
        <f ca="1">IF(OFFSET(N10621,-$D10621,0)="n/a","n/a",IF(N$5&gt;OFFSET(N10621,-$D10621,0)+$D10621,$E10621-SUM($G10621:M10621),($E10621-SUM($G10621:M10621))/(OFFSET(N10621,-$D10621,0)-(N$5-$D10621-1))))</f>
        <v>0</v>
      </c>
    </row>
    <row r="10622" spans="1:14" ht="12.75" hidden="1" customHeight="1" outlineLevel="2" x14ac:dyDescent="0.25">
      <c r="A10622" s="3"/>
      <c r="B10622" s="3"/>
      <c r="C10622" s="392"/>
      <c r="D10622" s="3">
        <v>5</v>
      </c>
      <c r="E10622" s="290">
        <f ca="1"/>
        <v>0</v>
      </c>
      <c r="F10622" s="291"/>
      <c r="G10622" s="294"/>
      <c r="H10622" s="294"/>
      <c r="I10622" s="294"/>
      <c r="J10622" s="294"/>
      <c r="K10622" s="292"/>
      <c r="L10622" s="293">
        <f ca="1">IF(OFFSET(L10622,-$D10622,0)="n/a","n/a",IF(L$5&gt;OFFSET(L10622,-$D10622,0)+$D10622,$E10622-SUM($G10622:K10622),($E10622-SUM($G10622:K10622))/(OFFSET(L10622,-$D10622,0)-(L$5-$D10622-1))))</f>
        <v>0</v>
      </c>
      <c r="M10622" s="293">
        <f ca="1">IF(OFFSET(M10622,-$D10622,0)="n/a","n/a",IF(M$5&gt;OFFSET(M10622,-$D10622,0)+$D10622,$E10622-SUM($G10622:L10622),($E10622-SUM($G10622:L10622))/(OFFSET(M10622,-$D10622,0)-(M$5-$D10622-1))))</f>
        <v>0</v>
      </c>
      <c r="N10622" s="293">
        <f ca="1">IF(OFFSET(N10622,-$D10622,0)="n/a","n/a",IF(N$5&gt;OFFSET(N10622,-$D10622,0)+$D10622,$E10622-SUM($G10622:M10622),($E10622-SUM($G10622:M10622))/(OFFSET(N10622,-$D10622,0)-(N$5-$D10622-1))))</f>
        <v>0</v>
      </c>
    </row>
    <row r="10623" spans="1:14" ht="12.75" hidden="1" customHeight="1" outlineLevel="2" x14ac:dyDescent="0.25">
      <c r="A10623" s="3"/>
      <c r="B10623" s="3"/>
      <c r="C10623" s="392"/>
      <c r="D10623" s="3">
        <v>6</v>
      </c>
      <c r="E10623" s="290">
        <f ca="1"/>
        <v>0</v>
      </c>
      <c r="F10623" s="291"/>
      <c r="G10623" s="294"/>
      <c r="H10623" s="294"/>
      <c r="I10623" s="294"/>
      <c r="J10623" s="294"/>
      <c r="K10623" s="294"/>
      <c r="L10623" s="292"/>
      <c r="M10623" s="293">
        <f ca="1">IF(OFFSET(M10623,-$D10623,0)="n/a","n/a",IF(M$5&gt;OFFSET(M10623,-$D10623,0)+$D10623,$E10623-SUM($G10623:L10623),($E10623-SUM($G10623:L10623))/(OFFSET(M10623,-$D10623,0)-(M$5-$D10623-1))))</f>
        <v>0</v>
      </c>
      <c r="N10623" s="293">
        <f ca="1">IF(OFFSET(N10623,-$D10623,0)="n/a","n/a",IF(N$5&gt;OFFSET(N10623,-$D10623,0)+$D10623,$E10623-SUM($G10623:M10623),($E10623-SUM($G10623:M10623))/(OFFSET(N10623,-$D10623,0)-(N$5-$D10623-1))))</f>
        <v>0</v>
      </c>
    </row>
    <row r="10624" spans="1:14" ht="12.75" hidden="1" customHeight="1" outlineLevel="2" x14ac:dyDescent="0.25">
      <c r="A10624" s="3"/>
      <c r="B10624" s="3"/>
      <c r="C10624" s="392"/>
      <c r="D10624" s="3">
        <v>7</v>
      </c>
      <c r="E10624" s="290">
        <f ca="1"/>
        <v>0</v>
      </c>
      <c r="F10624" s="291"/>
      <c r="G10624" s="294"/>
      <c r="H10624" s="294"/>
      <c r="I10624" s="294"/>
      <c r="J10624" s="294"/>
      <c r="K10624" s="294"/>
      <c r="L10624" s="294"/>
      <c r="M10624" s="292"/>
      <c r="N10624" s="293">
        <f ca="1">IF(OFFSET(N10624,-$D10624,0)="n/a","n/a",IF(N$5&gt;OFFSET(N10624,-$D10624,0)+$D10624,$E10624-SUM($G10624:M10624),($E10624-SUM($G10624:M10624))/(OFFSET(N10624,-$D10624,0)-(N$5-$D10624-1))))</f>
        <v>0</v>
      </c>
    </row>
    <row r="10625" spans="1:14" ht="12.75" hidden="1" customHeight="1" outlineLevel="2" x14ac:dyDescent="0.25">
      <c r="A10625" s="3"/>
      <c r="B10625" s="3"/>
      <c r="C10625" s="392"/>
      <c r="D10625" s="3">
        <v>8</v>
      </c>
      <c r="E10625" s="290">
        <f ca="1"/>
        <v>0</v>
      </c>
      <c r="F10625" s="291"/>
      <c r="G10625" s="294"/>
      <c r="H10625" s="294"/>
      <c r="I10625" s="294"/>
      <c r="J10625" s="294"/>
      <c r="K10625" s="294"/>
      <c r="L10625" s="294"/>
      <c r="M10625" s="294"/>
      <c r="N10625" s="292"/>
    </row>
    <row r="10626" spans="1:14" ht="12.75" hidden="1" customHeight="1" outlineLevel="2" x14ac:dyDescent="0.25">
      <c r="A10626" s="3"/>
      <c r="B10626" s="3"/>
      <c r="C10626" s="392"/>
      <c r="D10626" s="3">
        <v>9</v>
      </c>
      <c r="E10626" s="290" t="e">
        <f ca="1"/>
        <v>#N/A</v>
      </c>
      <c r="F10626" s="291"/>
      <c r="G10626" s="294"/>
      <c r="H10626" s="294"/>
      <c r="I10626" s="294"/>
      <c r="J10626" s="294"/>
      <c r="K10626" s="294"/>
      <c r="L10626" s="294"/>
      <c r="M10626" s="294"/>
      <c r="N10626" s="294"/>
    </row>
    <row r="10627" spans="1:14" ht="12.75" hidden="1" customHeight="1" outlineLevel="2" x14ac:dyDescent="0.25">
      <c r="A10627" s="3"/>
      <c r="B10627" s="3"/>
      <c r="C10627" s="392"/>
      <c r="D10627" s="3">
        <v>10</v>
      </c>
      <c r="E10627" s="290" t="e">
        <f ca="1"/>
        <v>#N/A</v>
      </c>
      <c r="F10627" s="291"/>
      <c r="G10627" s="294"/>
      <c r="H10627" s="294"/>
      <c r="I10627" s="294"/>
      <c r="J10627" s="294"/>
      <c r="K10627" s="294"/>
      <c r="L10627" s="294"/>
      <c r="M10627" s="294"/>
      <c r="N10627" s="294"/>
    </row>
    <row r="10628" spans="1:14" ht="12.75" hidden="1" customHeight="1" outlineLevel="2" x14ac:dyDescent="0.25">
      <c r="A10628" s="3"/>
      <c r="B10628" s="3"/>
      <c r="C10628" s="392"/>
      <c r="D10628" s="3">
        <v>11</v>
      </c>
      <c r="E10628" s="290" t="e">
        <f ca="1"/>
        <v>#N/A</v>
      </c>
      <c r="F10628" s="291"/>
      <c r="G10628" s="294"/>
      <c r="H10628" s="294"/>
      <c r="I10628" s="294"/>
      <c r="J10628" s="294"/>
      <c r="K10628" s="294"/>
      <c r="L10628" s="294"/>
      <c r="M10628" s="294"/>
      <c r="N10628" s="294"/>
    </row>
    <row r="10629" spans="1:14" ht="12.75" hidden="1" customHeight="1" outlineLevel="2" x14ac:dyDescent="0.25">
      <c r="A10629" s="3"/>
      <c r="B10629" s="3"/>
      <c r="C10629" s="392"/>
      <c r="D10629" s="3">
        <v>12</v>
      </c>
      <c r="E10629" s="290" t="e">
        <f ca="1"/>
        <v>#N/A</v>
      </c>
      <c r="F10629" s="291"/>
      <c r="G10629" s="294"/>
      <c r="H10629" s="294"/>
      <c r="I10629" s="294"/>
      <c r="J10629" s="294"/>
      <c r="K10629" s="294"/>
      <c r="L10629" s="294"/>
      <c r="M10629" s="294"/>
      <c r="N10629" s="294"/>
    </row>
    <row r="10630" spans="1:14" ht="12.75" hidden="1" customHeight="1" outlineLevel="2" x14ac:dyDescent="0.25">
      <c r="A10630" s="3"/>
      <c r="B10630" s="3"/>
      <c r="C10630" s="392"/>
      <c r="D10630" s="3">
        <v>13</v>
      </c>
      <c r="E10630" s="290" t="e">
        <f ca="1"/>
        <v>#N/A</v>
      </c>
      <c r="F10630" s="291"/>
      <c r="G10630" s="294"/>
      <c r="H10630" s="294"/>
      <c r="I10630" s="294"/>
      <c r="J10630" s="294"/>
      <c r="K10630" s="294"/>
      <c r="L10630" s="294"/>
      <c r="M10630" s="294"/>
      <c r="N10630" s="294"/>
    </row>
    <row r="10631" spans="1:14" ht="12.75" hidden="1" customHeight="1" outlineLevel="2" x14ac:dyDescent="0.25">
      <c r="A10631" s="3"/>
      <c r="B10631" s="3"/>
      <c r="C10631" s="392"/>
      <c r="D10631" s="3">
        <v>14</v>
      </c>
      <c r="E10631" s="290" t="e">
        <f ca="1"/>
        <v>#N/A</v>
      </c>
      <c r="F10631" s="291"/>
      <c r="G10631" s="294"/>
      <c r="H10631" s="294"/>
      <c r="I10631" s="294"/>
      <c r="J10631" s="294"/>
      <c r="K10631" s="294"/>
      <c r="L10631" s="294"/>
      <c r="M10631" s="294"/>
      <c r="N10631" s="294"/>
    </row>
    <row r="10632" spans="1:14" ht="12.75" hidden="1" customHeight="1" outlineLevel="2" x14ac:dyDescent="0.25">
      <c r="A10632" s="3"/>
      <c r="B10632" s="3"/>
      <c r="C10632" s="392"/>
      <c r="D10632" s="3">
        <v>15</v>
      </c>
      <c r="E10632" s="290" t="e">
        <f ca="1"/>
        <v>#N/A</v>
      </c>
      <c r="F10632" s="291"/>
      <c r="G10632" s="294"/>
      <c r="H10632" s="294"/>
      <c r="I10632" s="294"/>
      <c r="J10632" s="294"/>
      <c r="K10632" s="294"/>
      <c r="L10632" s="294"/>
      <c r="M10632" s="294"/>
      <c r="N10632" s="294"/>
    </row>
    <row r="10633" spans="1:14" ht="12.75" hidden="1" customHeight="1" outlineLevel="1" x14ac:dyDescent="0.25">
      <c r="A10633" s="3"/>
      <c r="B10633" s="145" t="str">
        <f ca="1">B10616</f>
        <v>Asset Type 034</v>
      </c>
      <c r="C10633" s="145" t="str">
        <f ca="1">C10616</f>
        <v>Description - Asset Type 034</v>
      </c>
      <c r="D10633" s="3"/>
      <c r="E10633" s="3"/>
      <c r="F10633" s="106" t="s">
        <v>47</v>
      </c>
      <c r="G10633" s="296">
        <f t="shared" ref="G10633:N10633" si="1068">SUM(G10618:G10632)</f>
        <v>0</v>
      </c>
      <c r="H10633" s="296">
        <f t="shared" ca="1" si="1068"/>
        <v>0</v>
      </c>
      <c r="I10633" s="296">
        <f t="shared" ca="1" si="1068"/>
        <v>0</v>
      </c>
      <c r="J10633" s="296">
        <f t="shared" ca="1" si="1068"/>
        <v>0</v>
      </c>
      <c r="K10633" s="296">
        <f t="shared" ca="1" si="1068"/>
        <v>0</v>
      </c>
      <c r="L10633" s="296">
        <f t="shared" ca="1" si="1068"/>
        <v>0</v>
      </c>
      <c r="M10633" s="296">
        <f t="shared" ca="1" si="1068"/>
        <v>0</v>
      </c>
      <c r="N10633" s="296">
        <f t="shared" ca="1" si="1068"/>
        <v>0</v>
      </c>
    </row>
    <row r="10634" spans="1:14" ht="12.75" hidden="1" customHeight="1" outlineLevel="2" x14ac:dyDescent="0.25">
      <c r="A10634" s="217">
        <f>A10616+1</f>
        <v>35</v>
      </c>
      <c r="B10634" s="22" t="str">
        <f ca="1">OFFSET($B$516,$A10634-1,0)</f>
        <v>Asset Type 035</v>
      </c>
      <c r="C10634" s="22" t="str">
        <f ca="1">OFFSET($C$516,$A10634-1,0)</f>
        <v>Description - Asset Type 035</v>
      </c>
      <c r="D10634" s="3"/>
      <c r="E10634" s="109"/>
      <c r="F10634" s="108" t="s">
        <v>46</v>
      </c>
      <c r="G10634" s="295">
        <f t="shared" ref="G10634:N10634" ca="1" si="1069">VLOOKUP($B10634,$B$516:$N$1015,5+G$5,FALSE)</f>
        <v>0</v>
      </c>
      <c r="H10634" s="295">
        <f t="shared" ca="1" si="1069"/>
        <v>0</v>
      </c>
      <c r="I10634" s="295">
        <f t="shared" ca="1" si="1069"/>
        <v>0</v>
      </c>
      <c r="J10634" s="295">
        <f t="shared" ca="1" si="1069"/>
        <v>0</v>
      </c>
      <c r="K10634" s="295">
        <f t="shared" ca="1" si="1069"/>
        <v>0</v>
      </c>
      <c r="L10634" s="295">
        <f t="shared" ca="1" si="1069"/>
        <v>0</v>
      </c>
      <c r="M10634" s="295">
        <f t="shared" ca="1" si="1069"/>
        <v>0</v>
      </c>
      <c r="N10634" s="295">
        <f t="shared" ca="1" si="1069"/>
        <v>0</v>
      </c>
    </row>
    <row r="10635" spans="1:14" ht="12.75" hidden="1" customHeight="1" outlineLevel="2" x14ac:dyDescent="0.25">
      <c r="A10635" s="3"/>
      <c r="B10635" s="3"/>
      <c r="C10635" s="21"/>
      <c r="D10635" s="3"/>
      <c r="E10635" s="107"/>
      <c r="F10635" s="106" t="s">
        <v>80</v>
      </c>
      <c r="G10635" s="111">
        <f ca="1">VLOOKUP($B10634,'Input Sheet'!$B$515:$N$1014,5+G$5,FALSE)</f>
        <v>0</v>
      </c>
      <c r="H10635" s="111">
        <f ca="1">VLOOKUP($B10634,'Input Sheet'!$B$515:$N$1014,5+H$5,FALSE)</f>
        <v>0</v>
      </c>
      <c r="I10635" s="111">
        <f ca="1">VLOOKUP($B10634,'Input Sheet'!$B$515:$N$1014,5+I$5,FALSE)</f>
        <v>0</v>
      </c>
      <c r="J10635" s="111">
        <f ca="1">VLOOKUP($B10634,'Input Sheet'!$B$515:$N$1014,5+J$5,FALSE)</f>
        <v>0</v>
      </c>
      <c r="K10635" s="111">
        <f ca="1">VLOOKUP($B10634,'Input Sheet'!$B$515:$N$1014,5+K$5,FALSE)</f>
        <v>0</v>
      </c>
      <c r="L10635" s="111">
        <f ca="1">VLOOKUP($B10634,'Input Sheet'!$B$515:$N$1014,5+L$5,FALSE)</f>
        <v>0</v>
      </c>
      <c r="M10635" s="111">
        <f ca="1">VLOOKUP($B10634,'Input Sheet'!$B$515:$N$1014,5+M$5,FALSE)</f>
        <v>0</v>
      </c>
      <c r="N10635" s="111">
        <f ca="1">VLOOKUP($B10634,'Input Sheet'!$B$515:$N$1014,5+N$5,FALSE)</f>
        <v>0</v>
      </c>
    </row>
    <row r="10636" spans="1:14" ht="12.75" hidden="1" customHeight="1" outlineLevel="2" x14ac:dyDescent="0.25">
      <c r="A10636" s="3"/>
      <c r="B10636" s="3"/>
      <c r="C10636" s="3"/>
      <c r="D10636" s="3">
        <v>1</v>
      </c>
      <c r="E10636" s="290">
        <f t="array" aca="1" ref="E10636:E10650" ca="1">TRANSPOSE(G10634:N10634)</f>
        <v>0</v>
      </c>
      <c r="F10636" s="291"/>
      <c r="G10636" s="292"/>
      <c r="H10636" s="293">
        <f ca="1">IF(OFFSET(H10636,-$D10636,0)="n/a","n/a",IF(H$5&gt;OFFSET(H10636,-$D10636,0)+$D10636,$E10636-SUM($G10636:G10636),($E10636-SUM($G10636:G10636))/(OFFSET(H10636,-$D10636,0)-(H$5-$D10636-1))))</f>
        <v>0</v>
      </c>
      <c r="I10636" s="293">
        <f ca="1">IF(OFFSET(I10636,-$D10636,0)="n/a","n/a",IF(I$5&gt;OFFSET(I10636,-$D10636,0)+$D10636,$E10636-SUM($G10636:H10636),($E10636-SUM($G10636:H10636))/(OFFSET(I10636,-$D10636,0)-(I$5-$D10636-1))))</f>
        <v>0</v>
      </c>
      <c r="J10636" s="293">
        <f ca="1">IF(OFFSET(J10636,-$D10636,0)="n/a","n/a",IF(J$5&gt;OFFSET(J10636,-$D10636,0)+$D10636,$E10636-SUM($G10636:I10636),($E10636-SUM($G10636:I10636))/(OFFSET(J10636,-$D10636,0)-(J$5-$D10636-1))))</f>
        <v>0</v>
      </c>
      <c r="K10636" s="293">
        <f ca="1">IF(OFFSET(K10636,-$D10636,0)="n/a","n/a",IF(K$5&gt;OFFSET(K10636,-$D10636,0)+$D10636,$E10636-SUM($G10636:J10636),($E10636-SUM($G10636:J10636))/(OFFSET(K10636,-$D10636,0)-(K$5-$D10636-1))))</f>
        <v>0</v>
      </c>
      <c r="L10636" s="293">
        <f ca="1">IF(OFFSET(L10636,-$D10636,0)="n/a","n/a",IF(L$5&gt;OFFSET(L10636,-$D10636,0)+$D10636,$E10636-SUM($G10636:K10636),($E10636-SUM($G10636:K10636))/(OFFSET(L10636,-$D10636,0)-(L$5-$D10636-1))))</f>
        <v>0</v>
      </c>
      <c r="M10636" s="293">
        <f ca="1">IF(OFFSET(M10636,-$D10636,0)="n/a","n/a",IF(M$5&gt;OFFSET(M10636,-$D10636,0)+$D10636,$E10636-SUM($G10636:L10636),($E10636-SUM($G10636:L10636))/(OFFSET(M10636,-$D10636,0)-(M$5-$D10636-1))))</f>
        <v>0</v>
      </c>
      <c r="N10636" s="293">
        <f ca="1">IF(OFFSET(N10636,-$D10636,0)="n/a","n/a",IF(N$5&gt;OFFSET(N10636,-$D10636,0)+$D10636,$E10636-SUM($G10636:M10636),($E10636-SUM($G10636:M10636))/(OFFSET(N10636,-$D10636,0)-(N$5-$D10636-1))))</f>
        <v>0</v>
      </c>
    </row>
    <row r="10637" spans="1:14" ht="12.75" hidden="1" customHeight="1" outlineLevel="2" x14ac:dyDescent="0.25">
      <c r="A10637" s="3"/>
      <c r="B10637" s="3"/>
      <c r="C10637" s="392" t="s">
        <v>48</v>
      </c>
      <c r="D10637" s="3">
        <v>2</v>
      </c>
      <c r="E10637" s="290">
        <f ca="1"/>
        <v>0</v>
      </c>
      <c r="F10637" s="291"/>
      <c r="G10637" s="294"/>
      <c r="H10637" s="292"/>
      <c r="I10637" s="293">
        <f ca="1">IF(OFFSET(I10637,-$D10637,0)="n/a","n/a",IF(I$5&gt;OFFSET(I10637,-$D10637,0)+$D10637,$E10637-SUM($G10637:H10637),($E10637-SUM($G10637:H10637))/(OFFSET(I10637,-$D10637,0)-(I$5-$D10637-1))))</f>
        <v>0</v>
      </c>
      <c r="J10637" s="293">
        <f ca="1">IF(OFFSET(J10637,-$D10637,0)="n/a","n/a",IF(J$5&gt;OFFSET(J10637,-$D10637,0)+$D10637,$E10637-SUM($G10637:I10637),($E10637-SUM($G10637:I10637))/(OFFSET(J10637,-$D10637,0)-(J$5-$D10637-1))))</f>
        <v>0</v>
      </c>
      <c r="K10637" s="293">
        <f ca="1">IF(OFFSET(K10637,-$D10637,0)="n/a","n/a",IF(K$5&gt;OFFSET(K10637,-$D10637,0)+$D10637,$E10637-SUM($G10637:J10637),($E10637-SUM($G10637:J10637))/(OFFSET(K10637,-$D10637,0)-(K$5-$D10637-1))))</f>
        <v>0</v>
      </c>
      <c r="L10637" s="293">
        <f ca="1">IF(OFFSET(L10637,-$D10637,0)="n/a","n/a",IF(L$5&gt;OFFSET(L10637,-$D10637,0)+$D10637,$E10637-SUM($G10637:K10637),($E10637-SUM($G10637:K10637))/(OFFSET(L10637,-$D10637,0)-(L$5-$D10637-1))))</f>
        <v>0</v>
      </c>
      <c r="M10637" s="293">
        <f ca="1">IF(OFFSET(M10637,-$D10637,0)="n/a","n/a",IF(M$5&gt;OFFSET(M10637,-$D10637,0)+$D10637,$E10637-SUM($G10637:L10637),($E10637-SUM($G10637:L10637))/(OFFSET(M10637,-$D10637,0)-(M$5-$D10637-1))))</f>
        <v>0</v>
      </c>
      <c r="N10637" s="293">
        <f ca="1">IF(OFFSET(N10637,-$D10637,0)="n/a","n/a",IF(N$5&gt;OFFSET(N10637,-$D10637,0)+$D10637,$E10637-SUM($G10637:M10637),($E10637-SUM($G10637:M10637))/(OFFSET(N10637,-$D10637,0)-(N$5-$D10637-1))))</f>
        <v>0</v>
      </c>
    </row>
    <row r="10638" spans="1:14" ht="12.75" hidden="1" customHeight="1" outlineLevel="2" x14ac:dyDescent="0.25">
      <c r="A10638" s="3"/>
      <c r="B10638" s="3"/>
      <c r="C10638" s="392"/>
      <c r="D10638" s="3">
        <v>3</v>
      </c>
      <c r="E10638" s="290">
        <f ca="1"/>
        <v>0</v>
      </c>
      <c r="F10638" s="291"/>
      <c r="G10638" s="294"/>
      <c r="H10638" s="294"/>
      <c r="I10638" s="292"/>
      <c r="J10638" s="293">
        <f ca="1">IF(OFFSET(J10638,-$D10638,0)="n/a","n/a",IF(J$5&gt;OFFSET(J10638,-$D10638,0)+$D10638,$E10638-SUM($G10638:I10638),($E10638-SUM($G10638:I10638))/(OFFSET(J10638,-$D10638,0)-(J$5-$D10638-1))))</f>
        <v>0</v>
      </c>
      <c r="K10638" s="293">
        <f ca="1">IF(OFFSET(K10638,-$D10638,0)="n/a","n/a",IF(K$5&gt;OFFSET(K10638,-$D10638,0)+$D10638,$E10638-SUM($G10638:J10638),($E10638-SUM($G10638:J10638))/(OFFSET(K10638,-$D10638,0)-(K$5-$D10638-1))))</f>
        <v>0</v>
      </c>
      <c r="L10638" s="293">
        <f ca="1">IF(OFFSET(L10638,-$D10638,0)="n/a","n/a",IF(L$5&gt;OFFSET(L10638,-$D10638,0)+$D10638,$E10638-SUM($G10638:K10638),($E10638-SUM($G10638:K10638))/(OFFSET(L10638,-$D10638,0)-(L$5-$D10638-1))))</f>
        <v>0</v>
      </c>
      <c r="M10638" s="293">
        <f ca="1">IF(OFFSET(M10638,-$D10638,0)="n/a","n/a",IF(M$5&gt;OFFSET(M10638,-$D10638,0)+$D10638,$E10638-SUM($G10638:L10638),($E10638-SUM($G10638:L10638))/(OFFSET(M10638,-$D10638,0)-(M$5-$D10638-1))))</f>
        <v>0</v>
      </c>
      <c r="N10638" s="293">
        <f ca="1">IF(OFFSET(N10638,-$D10638,0)="n/a","n/a",IF(N$5&gt;OFFSET(N10638,-$D10638,0)+$D10638,$E10638-SUM($G10638:M10638),($E10638-SUM($G10638:M10638))/(OFFSET(N10638,-$D10638,0)-(N$5-$D10638-1))))</f>
        <v>0</v>
      </c>
    </row>
    <row r="10639" spans="1:14" ht="12.75" hidden="1" customHeight="1" outlineLevel="2" x14ac:dyDescent="0.25">
      <c r="A10639" s="3"/>
      <c r="B10639" s="3"/>
      <c r="C10639" s="392"/>
      <c r="D10639" s="3">
        <v>4</v>
      </c>
      <c r="E10639" s="290">
        <f ca="1"/>
        <v>0</v>
      </c>
      <c r="F10639" s="291"/>
      <c r="G10639" s="294"/>
      <c r="H10639" s="294"/>
      <c r="I10639" s="294"/>
      <c r="J10639" s="292"/>
      <c r="K10639" s="293">
        <f ca="1">IF(OFFSET(K10639,-$D10639,0)="n/a","n/a",IF(K$5&gt;OFFSET(K10639,-$D10639,0)+$D10639,$E10639-SUM($G10639:J10639),($E10639-SUM($G10639:J10639))/(OFFSET(K10639,-$D10639,0)-(K$5-$D10639-1))))</f>
        <v>0</v>
      </c>
      <c r="L10639" s="293">
        <f ca="1">IF(OFFSET(L10639,-$D10639,0)="n/a","n/a",IF(L$5&gt;OFFSET(L10639,-$D10639,0)+$D10639,$E10639-SUM($G10639:K10639),($E10639-SUM($G10639:K10639))/(OFFSET(L10639,-$D10639,0)-(L$5-$D10639-1))))</f>
        <v>0</v>
      </c>
      <c r="M10639" s="293">
        <f ca="1">IF(OFFSET(M10639,-$D10639,0)="n/a","n/a",IF(M$5&gt;OFFSET(M10639,-$D10639,0)+$D10639,$E10639-SUM($G10639:L10639),($E10639-SUM($G10639:L10639))/(OFFSET(M10639,-$D10639,0)-(M$5-$D10639-1))))</f>
        <v>0</v>
      </c>
      <c r="N10639" s="293">
        <f ca="1">IF(OFFSET(N10639,-$D10639,0)="n/a","n/a",IF(N$5&gt;OFFSET(N10639,-$D10639,0)+$D10639,$E10639-SUM($G10639:M10639),($E10639-SUM($G10639:M10639))/(OFFSET(N10639,-$D10639,0)-(N$5-$D10639-1))))</f>
        <v>0</v>
      </c>
    </row>
    <row r="10640" spans="1:14" ht="12.75" hidden="1" customHeight="1" outlineLevel="2" x14ac:dyDescent="0.25">
      <c r="A10640" s="3"/>
      <c r="B10640" s="3"/>
      <c r="C10640" s="392"/>
      <c r="D10640" s="3">
        <v>5</v>
      </c>
      <c r="E10640" s="290">
        <f ca="1"/>
        <v>0</v>
      </c>
      <c r="F10640" s="291"/>
      <c r="G10640" s="294"/>
      <c r="H10640" s="294"/>
      <c r="I10640" s="294"/>
      <c r="J10640" s="294"/>
      <c r="K10640" s="292"/>
      <c r="L10640" s="293">
        <f ca="1">IF(OFFSET(L10640,-$D10640,0)="n/a","n/a",IF(L$5&gt;OFFSET(L10640,-$D10640,0)+$D10640,$E10640-SUM($G10640:K10640),($E10640-SUM($G10640:K10640))/(OFFSET(L10640,-$D10640,0)-(L$5-$D10640-1))))</f>
        <v>0</v>
      </c>
      <c r="M10640" s="293">
        <f ca="1">IF(OFFSET(M10640,-$D10640,0)="n/a","n/a",IF(M$5&gt;OFFSET(M10640,-$D10640,0)+$D10640,$E10640-SUM($G10640:L10640),($E10640-SUM($G10640:L10640))/(OFFSET(M10640,-$D10640,0)-(M$5-$D10640-1))))</f>
        <v>0</v>
      </c>
      <c r="N10640" s="293">
        <f ca="1">IF(OFFSET(N10640,-$D10640,0)="n/a","n/a",IF(N$5&gt;OFFSET(N10640,-$D10640,0)+$D10640,$E10640-SUM($G10640:M10640),($E10640-SUM($G10640:M10640))/(OFFSET(N10640,-$D10640,0)-(N$5-$D10640-1))))</f>
        <v>0</v>
      </c>
    </row>
    <row r="10641" spans="1:14" ht="12.75" hidden="1" customHeight="1" outlineLevel="2" x14ac:dyDescent="0.25">
      <c r="A10641" s="3"/>
      <c r="B10641" s="3"/>
      <c r="C10641" s="392"/>
      <c r="D10641" s="3">
        <v>6</v>
      </c>
      <c r="E10641" s="290">
        <f ca="1"/>
        <v>0</v>
      </c>
      <c r="F10641" s="291"/>
      <c r="G10641" s="294"/>
      <c r="H10641" s="294"/>
      <c r="I10641" s="294"/>
      <c r="J10641" s="294"/>
      <c r="K10641" s="294"/>
      <c r="L10641" s="292"/>
      <c r="M10641" s="293">
        <f ca="1">IF(OFFSET(M10641,-$D10641,0)="n/a","n/a",IF(M$5&gt;OFFSET(M10641,-$D10641,0)+$D10641,$E10641-SUM($G10641:L10641),($E10641-SUM($G10641:L10641))/(OFFSET(M10641,-$D10641,0)-(M$5-$D10641-1))))</f>
        <v>0</v>
      </c>
      <c r="N10641" s="293">
        <f ca="1">IF(OFFSET(N10641,-$D10641,0)="n/a","n/a",IF(N$5&gt;OFFSET(N10641,-$D10641,0)+$D10641,$E10641-SUM($G10641:M10641),($E10641-SUM($G10641:M10641))/(OFFSET(N10641,-$D10641,0)-(N$5-$D10641-1))))</f>
        <v>0</v>
      </c>
    </row>
    <row r="10642" spans="1:14" ht="12.75" hidden="1" customHeight="1" outlineLevel="2" x14ac:dyDescent="0.25">
      <c r="A10642" s="3"/>
      <c r="B10642" s="3"/>
      <c r="C10642" s="392"/>
      <c r="D10642" s="3">
        <v>7</v>
      </c>
      <c r="E10642" s="290">
        <f ca="1"/>
        <v>0</v>
      </c>
      <c r="F10642" s="291"/>
      <c r="G10642" s="294"/>
      <c r="H10642" s="294"/>
      <c r="I10642" s="294"/>
      <c r="J10642" s="294"/>
      <c r="K10642" s="294"/>
      <c r="L10642" s="294"/>
      <c r="M10642" s="292"/>
      <c r="N10642" s="293">
        <f ca="1">IF(OFFSET(N10642,-$D10642,0)="n/a","n/a",IF(N$5&gt;OFFSET(N10642,-$D10642,0)+$D10642,$E10642-SUM($G10642:M10642),($E10642-SUM($G10642:M10642))/(OFFSET(N10642,-$D10642,0)-(N$5-$D10642-1))))</f>
        <v>0</v>
      </c>
    </row>
    <row r="10643" spans="1:14" ht="12.75" hidden="1" customHeight="1" outlineLevel="2" x14ac:dyDescent="0.25">
      <c r="A10643" s="3"/>
      <c r="B10643" s="3"/>
      <c r="C10643" s="392"/>
      <c r="D10643" s="3">
        <v>8</v>
      </c>
      <c r="E10643" s="290">
        <f ca="1"/>
        <v>0</v>
      </c>
      <c r="F10643" s="291"/>
      <c r="G10643" s="294"/>
      <c r="H10643" s="294"/>
      <c r="I10643" s="294"/>
      <c r="J10643" s="294"/>
      <c r="K10643" s="294"/>
      <c r="L10643" s="294"/>
      <c r="M10643" s="294"/>
      <c r="N10643" s="292"/>
    </row>
    <row r="10644" spans="1:14" ht="12.75" hidden="1" customHeight="1" outlineLevel="2" x14ac:dyDescent="0.25">
      <c r="A10644" s="3"/>
      <c r="B10644" s="3"/>
      <c r="C10644" s="392"/>
      <c r="D10644" s="3">
        <v>9</v>
      </c>
      <c r="E10644" s="290" t="e">
        <f ca="1"/>
        <v>#N/A</v>
      </c>
      <c r="F10644" s="291"/>
      <c r="G10644" s="294"/>
      <c r="H10644" s="294"/>
      <c r="I10644" s="294"/>
      <c r="J10644" s="294"/>
      <c r="K10644" s="294"/>
      <c r="L10644" s="294"/>
      <c r="M10644" s="294"/>
      <c r="N10644" s="294"/>
    </row>
    <row r="10645" spans="1:14" ht="12.75" hidden="1" customHeight="1" outlineLevel="2" x14ac:dyDescent="0.25">
      <c r="A10645" s="3"/>
      <c r="B10645" s="3"/>
      <c r="C10645" s="392"/>
      <c r="D10645" s="3">
        <v>10</v>
      </c>
      <c r="E10645" s="290" t="e">
        <f ca="1"/>
        <v>#N/A</v>
      </c>
      <c r="F10645" s="291"/>
      <c r="G10645" s="294"/>
      <c r="H10645" s="294"/>
      <c r="I10645" s="294"/>
      <c r="J10645" s="294"/>
      <c r="K10645" s="294"/>
      <c r="L10645" s="294"/>
      <c r="M10645" s="294"/>
      <c r="N10645" s="294"/>
    </row>
    <row r="10646" spans="1:14" ht="12.75" hidden="1" customHeight="1" outlineLevel="2" x14ac:dyDescent="0.25">
      <c r="A10646" s="3"/>
      <c r="B10646" s="3"/>
      <c r="C10646" s="392"/>
      <c r="D10646" s="3">
        <v>11</v>
      </c>
      <c r="E10646" s="290" t="e">
        <f ca="1"/>
        <v>#N/A</v>
      </c>
      <c r="F10646" s="291"/>
      <c r="G10646" s="294"/>
      <c r="H10646" s="294"/>
      <c r="I10646" s="294"/>
      <c r="J10646" s="294"/>
      <c r="K10646" s="294"/>
      <c r="L10646" s="294"/>
      <c r="M10646" s="294"/>
      <c r="N10646" s="294"/>
    </row>
    <row r="10647" spans="1:14" ht="12.75" hidden="1" customHeight="1" outlineLevel="2" x14ac:dyDescent="0.25">
      <c r="A10647" s="3"/>
      <c r="B10647" s="3"/>
      <c r="C10647" s="392"/>
      <c r="D10647" s="3">
        <v>12</v>
      </c>
      <c r="E10647" s="290" t="e">
        <f ca="1"/>
        <v>#N/A</v>
      </c>
      <c r="F10647" s="291"/>
      <c r="G10647" s="294"/>
      <c r="H10647" s="294"/>
      <c r="I10647" s="294"/>
      <c r="J10647" s="294"/>
      <c r="K10647" s="294"/>
      <c r="L10647" s="294"/>
      <c r="M10647" s="294"/>
      <c r="N10647" s="294"/>
    </row>
    <row r="10648" spans="1:14" ht="12.75" hidden="1" customHeight="1" outlineLevel="2" x14ac:dyDescent="0.25">
      <c r="A10648" s="3"/>
      <c r="B10648" s="3"/>
      <c r="C10648" s="392"/>
      <c r="D10648" s="3">
        <v>13</v>
      </c>
      <c r="E10648" s="290" t="e">
        <f ca="1"/>
        <v>#N/A</v>
      </c>
      <c r="F10648" s="291"/>
      <c r="G10648" s="294"/>
      <c r="H10648" s="294"/>
      <c r="I10648" s="294"/>
      <c r="J10648" s="294"/>
      <c r="K10648" s="294"/>
      <c r="L10648" s="294"/>
      <c r="M10648" s="294"/>
      <c r="N10648" s="294"/>
    </row>
    <row r="10649" spans="1:14" ht="12.75" hidden="1" customHeight="1" outlineLevel="2" x14ac:dyDescent="0.25">
      <c r="A10649" s="3"/>
      <c r="B10649" s="3"/>
      <c r="C10649" s="392"/>
      <c r="D10649" s="3">
        <v>14</v>
      </c>
      <c r="E10649" s="290" t="e">
        <f ca="1"/>
        <v>#N/A</v>
      </c>
      <c r="F10649" s="291"/>
      <c r="G10649" s="294"/>
      <c r="H10649" s="294"/>
      <c r="I10649" s="294"/>
      <c r="J10649" s="294"/>
      <c r="K10649" s="294"/>
      <c r="L10649" s="294"/>
      <c r="M10649" s="294"/>
      <c r="N10649" s="294"/>
    </row>
    <row r="10650" spans="1:14" ht="12.75" hidden="1" customHeight="1" outlineLevel="2" x14ac:dyDescent="0.25">
      <c r="A10650" s="3"/>
      <c r="B10650" s="3"/>
      <c r="C10650" s="392"/>
      <c r="D10650" s="3">
        <v>15</v>
      </c>
      <c r="E10650" s="290" t="e">
        <f ca="1"/>
        <v>#N/A</v>
      </c>
      <c r="F10650" s="291"/>
      <c r="G10650" s="294"/>
      <c r="H10650" s="294"/>
      <c r="I10650" s="294"/>
      <c r="J10650" s="294"/>
      <c r="K10650" s="294"/>
      <c r="L10650" s="294"/>
      <c r="M10650" s="294"/>
      <c r="N10650" s="294"/>
    </row>
    <row r="10651" spans="1:14" ht="12.75" hidden="1" customHeight="1" outlineLevel="1" x14ac:dyDescent="0.25">
      <c r="A10651" s="3"/>
      <c r="B10651" s="145" t="str">
        <f ca="1">B10634</f>
        <v>Asset Type 035</v>
      </c>
      <c r="C10651" s="145" t="str">
        <f ca="1">C10634</f>
        <v>Description - Asset Type 035</v>
      </c>
      <c r="D10651" s="3"/>
      <c r="E10651" s="3"/>
      <c r="F10651" s="106" t="s">
        <v>47</v>
      </c>
      <c r="G10651" s="296">
        <f t="shared" ref="G10651:N10651" si="1070">SUM(G10636:G10650)</f>
        <v>0</v>
      </c>
      <c r="H10651" s="296">
        <f t="shared" ca="1" si="1070"/>
        <v>0</v>
      </c>
      <c r="I10651" s="296">
        <f t="shared" ca="1" si="1070"/>
        <v>0</v>
      </c>
      <c r="J10651" s="296">
        <f t="shared" ca="1" si="1070"/>
        <v>0</v>
      </c>
      <c r="K10651" s="296">
        <f t="shared" ca="1" si="1070"/>
        <v>0</v>
      </c>
      <c r="L10651" s="296">
        <f t="shared" ca="1" si="1070"/>
        <v>0</v>
      </c>
      <c r="M10651" s="296">
        <f t="shared" ca="1" si="1070"/>
        <v>0</v>
      </c>
      <c r="N10651" s="296">
        <f t="shared" ca="1" si="1070"/>
        <v>0</v>
      </c>
    </row>
    <row r="10652" spans="1:14" ht="12.75" hidden="1" customHeight="1" outlineLevel="2" x14ac:dyDescent="0.25">
      <c r="A10652" s="217">
        <f>A10634+1</f>
        <v>36</v>
      </c>
      <c r="B10652" s="22" t="str">
        <f ca="1">OFFSET($B$516,$A10652-1,0)</f>
        <v>Asset Type 036</v>
      </c>
      <c r="C10652" s="22" t="str">
        <f ca="1">OFFSET($C$516,$A10652-1,0)</f>
        <v>Description - Asset Type 036</v>
      </c>
      <c r="D10652" s="3"/>
      <c r="E10652" s="109"/>
      <c r="F10652" s="108" t="s">
        <v>46</v>
      </c>
      <c r="G10652" s="295">
        <f t="shared" ref="G10652:N10652" ca="1" si="1071">VLOOKUP($B10652,$B$516:$N$1015,5+G$5,FALSE)</f>
        <v>0</v>
      </c>
      <c r="H10652" s="295">
        <f t="shared" ca="1" si="1071"/>
        <v>0</v>
      </c>
      <c r="I10652" s="295">
        <f t="shared" ca="1" si="1071"/>
        <v>0</v>
      </c>
      <c r="J10652" s="295">
        <f t="shared" ca="1" si="1071"/>
        <v>0</v>
      </c>
      <c r="K10652" s="295">
        <f t="shared" ca="1" si="1071"/>
        <v>0</v>
      </c>
      <c r="L10652" s="295">
        <f t="shared" ca="1" si="1071"/>
        <v>0</v>
      </c>
      <c r="M10652" s="295">
        <f t="shared" ca="1" si="1071"/>
        <v>0</v>
      </c>
      <c r="N10652" s="295">
        <f t="shared" ca="1" si="1071"/>
        <v>0</v>
      </c>
    </row>
    <row r="10653" spans="1:14" ht="12.75" hidden="1" customHeight="1" outlineLevel="2" x14ac:dyDescent="0.25">
      <c r="A10653" s="3"/>
      <c r="B10653" s="3"/>
      <c r="C10653" s="21"/>
      <c r="D10653" s="3"/>
      <c r="E10653" s="107"/>
      <c r="F10653" s="106" t="s">
        <v>80</v>
      </c>
      <c r="G10653" s="111">
        <f ca="1">VLOOKUP($B10652,'Input Sheet'!$B$515:$N$1014,5+G$5,FALSE)</f>
        <v>0</v>
      </c>
      <c r="H10653" s="111">
        <f ca="1">VLOOKUP($B10652,'Input Sheet'!$B$515:$N$1014,5+H$5,FALSE)</f>
        <v>0</v>
      </c>
      <c r="I10653" s="111">
        <f ca="1">VLOOKUP($B10652,'Input Sheet'!$B$515:$N$1014,5+I$5,FALSE)</f>
        <v>0</v>
      </c>
      <c r="J10653" s="111">
        <f ca="1">VLOOKUP($B10652,'Input Sheet'!$B$515:$N$1014,5+J$5,FALSE)</f>
        <v>0</v>
      </c>
      <c r="K10653" s="111">
        <f ca="1">VLOOKUP($B10652,'Input Sheet'!$B$515:$N$1014,5+K$5,FALSE)</f>
        <v>0</v>
      </c>
      <c r="L10653" s="111">
        <f ca="1">VLOOKUP($B10652,'Input Sheet'!$B$515:$N$1014,5+L$5,FALSE)</f>
        <v>0</v>
      </c>
      <c r="M10653" s="111">
        <f ca="1">VLOOKUP($B10652,'Input Sheet'!$B$515:$N$1014,5+M$5,FALSE)</f>
        <v>0</v>
      </c>
      <c r="N10653" s="111">
        <f ca="1">VLOOKUP($B10652,'Input Sheet'!$B$515:$N$1014,5+N$5,FALSE)</f>
        <v>0</v>
      </c>
    </row>
    <row r="10654" spans="1:14" ht="12.75" hidden="1" customHeight="1" outlineLevel="2" x14ac:dyDescent="0.25">
      <c r="A10654" s="3"/>
      <c r="B10654" s="3"/>
      <c r="C10654" s="3"/>
      <c r="D10654" s="3">
        <v>1</v>
      </c>
      <c r="E10654" s="290">
        <f t="array" aca="1" ref="E10654:E10668" ca="1">TRANSPOSE(G10652:N10652)</f>
        <v>0</v>
      </c>
      <c r="F10654" s="291"/>
      <c r="G10654" s="292"/>
      <c r="H10654" s="293">
        <f ca="1">IF(OFFSET(H10654,-$D10654,0)="n/a","n/a",IF(H$5&gt;OFFSET(H10654,-$D10654,0)+$D10654,$E10654-SUM($G10654:G10654),($E10654-SUM($G10654:G10654))/(OFFSET(H10654,-$D10654,0)-(H$5-$D10654-1))))</f>
        <v>0</v>
      </c>
      <c r="I10654" s="293">
        <f ca="1">IF(OFFSET(I10654,-$D10654,0)="n/a","n/a",IF(I$5&gt;OFFSET(I10654,-$D10654,0)+$D10654,$E10654-SUM($G10654:H10654),($E10654-SUM($G10654:H10654))/(OFFSET(I10654,-$D10654,0)-(I$5-$D10654-1))))</f>
        <v>0</v>
      </c>
      <c r="J10654" s="293">
        <f ca="1">IF(OFFSET(J10654,-$D10654,0)="n/a","n/a",IF(J$5&gt;OFFSET(J10654,-$D10654,0)+$D10654,$E10654-SUM($G10654:I10654),($E10654-SUM($G10654:I10654))/(OFFSET(J10654,-$D10654,0)-(J$5-$D10654-1))))</f>
        <v>0</v>
      </c>
      <c r="K10654" s="293">
        <f ca="1">IF(OFFSET(K10654,-$D10654,0)="n/a","n/a",IF(K$5&gt;OFFSET(K10654,-$D10654,0)+$D10654,$E10654-SUM($G10654:J10654),($E10654-SUM($G10654:J10654))/(OFFSET(K10654,-$D10654,0)-(K$5-$D10654-1))))</f>
        <v>0</v>
      </c>
      <c r="L10654" s="293">
        <f ca="1">IF(OFFSET(L10654,-$D10654,0)="n/a","n/a",IF(L$5&gt;OFFSET(L10654,-$D10654,0)+$D10654,$E10654-SUM($G10654:K10654),($E10654-SUM($G10654:K10654))/(OFFSET(L10654,-$D10654,0)-(L$5-$D10654-1))))</f>
        <v>0</v>
      </c>
      <c r="M10654" s="293">
        <f ca="1">IF(OFFSET(M10654,-$D10654,0)="n/a","n/a",IF(M$5&gt;OFFSET(M10654,-$D10654,0)+$D10654,$E10654-SUM($G10654:L10654),($E10654-SUM($G10654:L10654))/(OFFSET(M10654,-$D10654,0)-(M$5-$D10654-1))))</f>
        <v>0</v>
      </c>
      <c r="N10654" s="293">
        <f ca="1">IF(OFFSET(N10654,-$D10654,0)="n/a","n/a",IF(N$5&gt;OFFSET(N10654,-$D10654,0)+$D10654,$E10654-SUM($G10654:M10654),($E10654-SUM($G10654:M10654))/(OFFSET(N10654,-$D10654,0)-(N$5-$D10654-1))))</f>
        <v>0</v>
      </c>
    </row>
    <row r="10655" spans="1:14" ht="12.75" hidden="1" customHeight="1" outlineLevel="2" x14ac:dyDescent="0.25">
      <c r="A10655" s="3"/>
      <c r="B10655" s="3"/>
      <c r="C10655" s="392" t="s">
        <v>48</v>
      </c>
      <c r="D10655" s="3">
        <v>2</v>
      </c>
      <c r="E10655" s="290">
        <f ca="1"/>
        <v>0</v>
      </c>
      <c r="F10655" s="291"/>
      <c r="G10655" s="294"/>
      <c r="H10655" s="292"/>
      <c r="I10655" s="293">
        <f ca="1">IF(OFFSET(I10655,-$D10655,0)="n/a","n/a",IF(I$5&gt;OFFSET(I10655,-$D10655,0)+$D10655,$E10655-SUM($G10655:H10655),($E10655-SUM($G10655:H10655))/(OFFSET(I10655,-$D10655,0)-(I$5-$D10655-1))))</f>
        <v>0</v>
      </c>
      <c r="J10655" s="293">
        <f ca="1">IF(OFFSET(J10655,-$D10655,0)="n/a","n/a",IF(J$5&gt;OFFSET(J10655,-$D10655,0)+$D10655,$E10655-SUM($G10655:I10655),($E10655-SUM($G10655:I10655))/(OFFSET(J10655,-$D10655,0)-(J$5-$D10655-1))))</f>
        <v>0</v>
      </c>
      <c r="K10655" s="293">
        <f ca="1">IF(OFFSET(K10655,-$D10655,0)="n/a","n/a",IF(K$5&gt;OFFSET(K10655,-$D10655,0)+$D10655,$E10655-SUM($G10655:J10655),($E10655-SUM($G10655:J10655))/(OFFSET(K10655,-$D10655,0)-(K$5-$D10655-1))))</f>
        <v>0</v>
      </c>
      <c r="L10655" s="293">
        <f ca="1">IF(OFFSET(L10655,-$D10655,0)="n/a","n/a",IF(L$5&gt;OFFSET(L10655,-$D10655,0)+$D10655,$E10655-SUM($G10655:K10655),($E10655-SUM($G10655:K10655))/(OFFSET(L10655,-$D10655,0)-(L$5-$D10655-1))))</f>
        <v>0</v>
      </c>
      <c r="M10655" s="293">
        <f ca="1">IF(OFFSET(M10655,-$D10655,0)="n/a","n/a",IF(M$5&gt;OFFSET(M10655,-$D10655,0)+$D10655,$E10655-SUM($G10655:L10655),($E10655-SUM($G10655:L10655))/(OFFSET(M10655,-$D10655,0)-(M$5-$D10655-1))))</f>
        <v>0</v>
      </c>
      <c r="N10655" s="293">
        <f ca="1">IF(OFFSET(N10655,-$D10655,0)="n/a","n/a",IF(N$5&gt;OFFSET(N10655,-$D10655,0)+$D10655,$E10655-SUM($G10655:M10655),($E10655-SUM($G10655:M10655))/(OFFSET(N10655,-$D10655,0)-(N$5-$D10655-1))))</f>
        <v>0</v>
      </c>
    </row>
    <row r="10656" spans="1:14" ht="12.75" hidden="1" customHeight="1" outlineLevel="2" x14ac:dyDescent="0.25">
      <c r="A10656" s="3"/>
      <c r="B10656" s="3"/>
      <c r="C10656" s="392"/>
      <c r="D10656" s="3">
        <v>3</v>
      </c>
      <c r="E10656" s="290">
        <f ca="1"/>
        <v>0</v>
      </c>
      <c r="F10656" s="291"/>
      <c r="G10656" s="294"/>
      <c r="H10656" s="294"/>
      <c r="I10656" s="292"/>
      <c r="J10656" s="293">
        <f ca="1">IF(OFFSET(J10656,-$D10656,0)="n/a","n/a",IF(J$5&gt;OFFSET(J10656,-$D10656,0)+$D10656,$E10656-SUM($G10656:I10656),($E10656-SUM($G10656:I10656))/(OFFSET(J10656,-$D10656,0)-(J$5-$D10656-1))))</f>
        <v>0</v>
      </c>
      <c r="K10656" s="293">
        <f ca="1">IF(OFFSET(K10656,-$D10656,0)="n/a","n/a",IF(K$5&gt;OFFSET(K10656,-$D10656,0)+$D10656,$E10656-SUM($G10656:J10656),($E10656-SUM($G10656:J10656))/(OFFSET(K10656,-$D10656,0)-(K$5-$D10656-1))))</f>
        <v>0</v>
      </c>
      <c r="L10656" s="293">
        <f ca="1">IF(OFFSET(L10656,-$D10656,0)="n/a","n/a",IF(L$5&gt;OFFSET(L10656,-$D10656,0)+$D10656,$E10656-SUM($G10656:K10656),($E10656-SUM($G10656:K10656))/(OFFSET(L10656,-$D10656,0)-(L$5-$D10656-1))))</f>
        <v>0</v>
      </c>
      <c r="M10656" s="293">
        <f ca="1">IF(OFFSET(M10656,-$D10656,0)="n/a","n/a",IF(M$5&gt;OFFSET(M10656,-$D10656,0)+$D10656,$E10656-SUM($G10656:L10656),($E10656-SUM($G10656:L10656))/(OFFSET(M10656,-$D10656,0)-(M$5-$D10656-1))))</f>
        <v>0</v>
      </c>
      <c r="N10656" s="293">
        <f ca="1">IF(OFFSET(N10656,-$D10656,0)="n/a","n/a",IF(N$5&gt;OFFSET(N10656,-$D10656,0)+$D10656,$E10656-SUM($G10656:M10656),($E10656-SUM($G10656:M10656))/(OFFSET(N10656,-$D10656,0)-(N$5-$D10656-1))))</f>
        <v>0</v>
      </c>
    </row>
    <row r="10657" spans="1:14" ht="12.75" hidden="1" customHeight="1" outlineLevel="2" x14ac:dyDescent="0.25">
      <c r="A10657" s="3"/>
      <c r="B10657" s="3"/>
      <c r="C10657" s="392"/>
      <c r="D10657" s="3">
        <v>4</v>
      </c>
      <c r="E10657" s="290">
        <f ca="1"/>
        <v>0</v>
      </c>
      <c r="F10657" s="291"/>
      <c r="G10657" s="294"/>
      <c r="H10657" s="294"/>
      <c r="I10657" s="294"/>
      <c r="J10657" s="292"/>
      <c r="K10657" s="293">
        <f ca="1">IF(OFFSET(K10657,-$D10657,0)="n/a","n/a",IF(K$5&gt;OFFSET(K10657,-$D10657,0)+$D10657,$E10657-SUM($G10657:J10657),($E10657-SUM($G10657:J10657))/(OFFSET(K10657,-$D10657,0)-(K$5-$D10657-1))))</f>
        <v>0</v>
      </c>
      <c r="L10657" s="293">
        <f ca="1">IF(OFFSET(L10657,-$D10657,0)="n/a","n/a",IF(L$5&gt;OFFSET(L10657,-$D10657,0)+$D10657,$E10657-SUM($G10657:K10657),($E10657-SUM($G10657:K10657))/(OFFSET(L10657,-$D10657,0)-(L$5-$D10657-1))))</f>
        <v>0</v>
      </c>
      <c r="M10657" s="293">
        <f ca="1">IF(OFFSET(M10657,-$D10657,0)="n/a","n/a",IF(M$5&gt;OFFSET(M10657,-$D10657,0)+$D10657,$E10657-SUM($G10657:L10657),($E10657-SUM($G10657:L10657))/(OFFSET(M10657,-$D10657,0)-(M$5-$D10657-1))))</f>
        <v>0</v>
      </c>
      <c r="N10657" s="293">
        <f ca="1">IF(OFFSET(N10657,-$D10657,0)="n/a","n/a",IF(N$5&gt;OFFSET(N10657,-$D10657,0)+$D10657,$E10657-SUM($G10657:M10657),($E10657-SUM($G10657:M10657))/(OFFSET(N10657,-$D10657,0)-(N$5-$D10657-1))))</f>
        <v>0</v>
      </c>
    </row>
    <row r="10658" spans="1:14" ht="12.75" hidden="1" customHeight="1" outlineLevel="2" x14ac:dyDescent="0.25">
      <c r="A10658" s="3"/>
      <c r="B10658" s="3"/>
      <c r="C10658" s="392"/>
      <c r="D10658" s="3">
        <v>5</v>
      </c>
      <c r="E10658" s="290">
        <f ca="1"/>
        <v>0</v>
      </c>
      <c r="F10658" s="291"/>
      <c r="G10658" s="294"/>
      <c r="H10658" s="294"/>
      <c r="I10658" s="294"/>
      <c r="J10658" s="294"/>
      <c r="K10658" s="292"/>
      <c r="L10658" s="293">
        <f ca="1">IF(OFFSET(L10658,-$D10658,0)="n/a","n/a",IF(L$5&gt;OFFSET(L10658,-$D10658,0)+$D10658,$E10658-SUM($G10658:K10658),($E10658-SUM($G10658:K10658))/(OFFSET(L10658,-$D10658,0)-(L$5-$D10658-1))))</f>
        <v>0</v>
      </c>
      <c r="M10658" s="293">
        <f ca="1">IF(OFFSET(M10658,-$D10658,0)="n/a","n/a",IF(M$5&gt;OFFSET(M10658,-$D10658,0)+$D10658,$E10658-SUM($G10658:L10658),($E10658-SUM($G10658:L10658))/(OFFSET(M10658,-$D10658,0)-(M$5-$D10658-1))))</f>
        <v>0</v>
      </c>
      <c r="N10658" s="293">
        <f ca="1">IF(OFFSET(N10658,-$D10658,0)="n/a","n/a",IF(N$5&gt;OFFSET(N10658,-$D10658,0)+$D10658,$E10658-SUM($G10658:M10658),($E10658-SUM($G10658:M10658))/(OFFSET(N10658,-$D10658,0)-(N$5-$D10658-1))))</f>
        <v>0</v>
      </c>
    </row>
    <row r="10659" spans="1:14" ht="12.75" hidden="1" customHeight="1" outlineLevel="2" x14ac:dyDescent="0.25">
      <c r="A10659" s="3"/>
      <c r="B10659" s="3"/>
      <c r="C10659" s="392"/>
      <c r="D10659" s="3">
        <v>6</v>
      </c>
      <c r="E10659" s="290">
        <f ca="1"/>
        <v>0</v>
      </c>
      <c r="F10659" s="291"/>
      <c r="G10659" s="294"/>
      <c r="H10659" s="294"/>
      <c r="I10659" s="294"/>
      <c r="J10659" s="294"/>
      <c r="K10659" s="294"/>
      <c r="L10659" s="292"/>
      <c r="M10659" s="293">
        <f ca="1">IF(OFFSET(M10659,-$D10659,0)="n/a","n/a",IF(M$5&gt;OFFSET(M10659,-$D10659,0)+$D10659,$E10659-SUM($G10659:L10659),($E10659-SUM($G10659:L10659))/(OFFSET(M10659,-$D10659,0)-(M$5-$D10659-1))))</f>
        <v>0</v>
      </c>
      <c r="N10659" s="293">
        <f ca="1">IF(OFFSET(N10659,-$D10659,0)="n/a","n/a",IF(N$5&gt;OFFSET(N10659,-$D10659,0)+$D10659,$E10659-SUM($G10659:M10659),($E10659-SUM($G10659:M10659))/(OFFSET(N10659,-$D10659,0)-(N$5-$D10659-1))))</f>
        <v>0</v>
      </c>
    </row>
    <row r="10660" spans="1:14" ht="12.75" hidden="1" customHeight="1" outlineLevel="2" x14ac:dyDescent="0.25">
      <c r="A10660" s="3"/>
      <c r="B10660" s="3"/>
      <c r="C10660" s="392"/>
      <c r="D10660" s="3">
        <v>7</v>
      </c>
      <c r="E10660" s="290">
        <f ca="1"/>
        <v>0</v>
      </c>
      <c r="F10660" s="291"/>
      <c r="G10660" s="294"/>
      <c r="H10660" s="294"/>
      <c r="I10660" s="294"/>
      <c r="J10660" s="294"/>
      <c r="K10660" s="294"/>
      <c r="L10660" s="294"/>
      <c r="M10660" s="292"/>
      <c r="N10660" s="293">
        <f ca="1">IF(OFFSET(N10660,-$D10660,0)="n/a","n/a",IF(N$5&gt;OFFSET(N10660,-$D10660,0)+$D10660,$E10660-SUM($G10660:M10660),($E10660-SUM($G10660:M10660))/(OFFSET(N10660,-$D10660,0)-(N$5-$D10660-1))))</f>
        <v>0</v>
      </c>
    </row>
    <row r="10661" spans="1:14" ht="12.75" hidden="1" customHeight="1" outlineLevel="2" x14ac:dyDescent="0.25">
      <c r="A10661" s="3"/>
      <c r="B10661" s="3"/>
      <c r="C10661" s="392"/>
      <c r="D10661" s="3">
        <v>8</v>
      </c>
      <c r="E10661" s="290">
        <f ca="1"/>
        <v>0</v>
      </c>
      <c r="F10661" s="291"/>
      <c r="G10661" s="294"/>
      <c r="H10661" s="294"/>
      <c r="I10661" s="294"/>
      <c r="J10661" s="294"/>
      <c r="K10661" s="294"/>
      <c r="L10661" s="294"/>
      <c r="M10661" s="294"/>
      <c r="N10661" s="292"/>
    </row>
    <row r="10662" spans="1:14" ht="12.75" hidden="1" customHeight="1" outlineLevel="2" x14ac:dyDescent="0.25">
      <c r="A10662" s="3"/>
      <c r="B10662" s="3"/>
      <c r="C10662" s="392"/>
      <c r="D10662" s="3">
        <v>9</v>
      </c>
      <c r="E10662" s="290" t="e">
        <f ca="1"/>
        <v>#N/A</v>
      </c>
      <c r="F10662" s="291"/>
      <c r="G10662" s="294"/>
      <c r="H10662" s="294"/>
      <c r="I10662" s="294"/>
      <c r="J10662" s="294"/>
      <c r="K10662" s="294"/>
      <c r="L10662" s="294"/>
      <c r="M10662" s="294"/>
      <c r="N10662" s="294"/>
    </row>
    <row r="10663" spans="1:14" ht="12.75" hidden="1" customHeight="1" outlineLevel="2" x14ac:dyDescent="0.25">
      <c r="A10663" s="3"/>
      <c r="B10663" s="3"/>
      <c r="C10663" s="392"/>
      <c r="D10663" s="3">
        <v>10</v>
      </c>
      <c r="E10663" s="290" t="e">
        <f ca="1"/>
        <v>#N/A</v>
      </c>
      <c r="F10663" s="291"/>
      <c r="G10663" s="294"/>
      <c r="H10663" s="294"/>
      <c r="I10663" s="294"/>
      <c r="J10663" s="294"/>
      <c r="K10663" s="294"/>
      <c r="L10663" s="294"/>
      <c r="M10663" s="294"/>
      <c r="N10663" s="294"/>
    </row>
    <row r="10664" spans="1:14" ht="12.75" hidden="1" customHeight="1" outlineLevel="2" x14ac:dyDescent="0.25">
      <c r="A10664" s="3"/>
      <c r="B10664" s="3"/>
      <c r="C10664" s="392"/>
      <c r="D10664" s="3">
        <v>11</v>
      </c>
      <c r="E10664" s="290" t="e">
        <f ca="1"/>
        <v>#N/A</v>
      </c>
      <c r="F10664" s="291"/>
      <c r="G10664" s="294"/>
      <c r="H10664" s="294"/>
      <c r="I10664" s="294"/>
      <c r="J10664" s="294"/>
      <c r="K10664" s="294"/>
      <c r="L10664" s="294"/>
      <c r="M10664" s="294"/>
      <c r="N10664" s="294"/>
    </row>
    <row r="10665" spans="1:14" ht="12.75" hidden="1" customHeight="1" outlineLevel="2" x14ac:dyDescent="0.25">
      <c r="A10665" s="3"/>
      <c r="B10665" s="3"/>
      <c r="C10665" s="392"/>
      <c r="D10665" s="3">
        <v>12</v>
      </c>
      <c r="E10665" s="290" t="e">
        <f ca="1"/>
        <v>#N/A</v>
      </c>
      <c r="F10665" s="291"/>
      <c r="G10665" s="294"/>
      <c r="H10665" s="294"/>
      <c r="I10665" s="294"/>
      <c r="J10665" s="294"/>
      <c r="K10665" s="294"/>
      <c r="L10665" s="294"/>
      <c r="M10665" s="294"/>
      <c r="N10665" s="294"/>
    </row>
    <row r="10666" spans="1:14" ht="12.75" hidden="1" customHeight="1" outlineLevel="2" x14ac:dyDescent="0.25">
      <c r="A10666" s="3"/>
      <c r="B10666" s="3"/>
      <c r="C10666" s="392"/>
      <c r="D10666" s="3">
        <v>13</v>
      </c>
      <c r="E10666" s="290" t="e">
        <f ca="1"/>
        <v>#N/A</v>
      </c>
      <c r="F10666" s="291"/>
      <c r="G10666" s="294"/>
      <c r="H10666" s="294"/>
      <c r="I10666" s="294"/>
      <c r="J10666" s="294"/>
      <c r="K10666" s="294"/>
      <c r="L10666" s="294"/>
      <c r="M10666" s="294"/>
      <c r="N10666" s="294"/>
    </row>
    <row r="10667" spans="1:14" ht="12.75" hidden="1" customHeight="1" outlineLevel="2" x14ac:dyDescent="0.25">
      <c r="A10667" s="3"/>
      <c r="B10667" s="3"/>
      <c r="C10667" s="392"/>
      <c r="D10667" s="3">
        <v>14</v>
      </c>
      <c r="E10667" s="290" t="e">
        <f ca="1"/>
        <v>#N/A</v>
      </c>
      <c r="F10667" s="291"/>
      <c r="G10667" s="294"/>
      <c r="H10667" s="294"/>
      <c r="I10667" s="294"/>
      <c r="J10667" s="294"/>
      <c r="K10667" s="294"/>
      <c r="L10667" s="294"/>
      <c r="M10667" s="294"/>
      <c r="N10667" s="294"/>
    </row>
    <row r="10668" spans="1:14" ht="12.75" hidden="1" customHeight="1" outlineLevel="2" x14ac:dyDescent="0.25">
      <c r="A10668" s="3"/>
      <c r="B10668" s="3"/>
      <c r="C10668" s="392"/>
      <c r="D10668" s="3">
        <v>15</v>
      </c>
      <c r="E10668" s="290" t="e">
        <f ca="1"/>
        <v>#N/A</v>
      </c>
      <c r="F10668" s="291"/>
      <c r="G10668" s="294"/>
      <c r="H10668" s="294"/>
      <c r="I10668" s="294"/>
      <c r="J10668" s="294"/>
      <c r="K10668" s="294"/>
      <c r="L10668" s="294"/>
      <c r="M10668" s="294"/>
      <c r="N10668" s="294"/>
    </row>
    <row r="10669" spans="1:14" ht="12.75" hidden="1" customHeight="1" outlineLevel="1" x14ac:dyDescent="0.25">
      <c r="A10669" s="3"/>
      <c r="B10669" s="145" t="str">
        <f ca="1">B10652</f>
        <v>Asset Type 036</v>
      </c>
      <c r="C10669" s="145" t="str">
        <f ca="1">C10652</f>
        <v>Description - Asset Type 036</v>
      </c>
      <c r="D10669" s="3"/>
      <c r="E10669" s="3"/>
      <c r="F10669" s="106" t="s">
        <v>47</v>
      </c>
      <c r="G10669" s="296">
        <f t="shared" ref="G10669:N10669" si="1072">SUM(G10654:G10668)</f>
        <v>0</v>
      </c>
      <c r="H10669" s="296">
        <f t="shared" ca="1" si="1072"/>
        <v>0</v>
      </c>
      <c r="I10669" s="296">
        <f t="shared" ca="1" si="1072"/>
        <v>0</v>
      </c>
      <c r="J10669" s="296">
        <f t="shared" ca="1" si="1072"/>
        <v>0</v>
      </c>
      <c r="K10669" s="296">
        <f t="shared" ca="1" si="1072"/>
        <v>0</v>
      </c>
      <c r="L10669" s="296">
        <f t="shared" ca="1" si="1072"/>
        <v>0</v>
      </c>
      <c r="M10669" s="296">
        <f t="shared" ca="1" si="1072"/>
        <v>0</v>
      </c>
      <c r="N10669" s="296">
        <f t="shared" ca="1" si="1072"/>
        <v>0</v>
      </c>
    </row>
    <row r="10670" spans="1:14" ht="12.75" hidden="1" customHeight="1" outlineLevel="2" x14ac:dyDescent="0.25">
      <c r="A10670" s="217">
        <f>A10652+1</f>
        <v>37</v>
      </c>
      <c r="B10670" s="22" t="str">
        <f ca="1">OFFSET($B$516,$A10670-1,0)</f>
        <v>Asset Type 037</v>
      </c>
      <c r="C10670" s="22" t="str">
        <f ca="1">OFFSET($C$516,$A10670-1,0)</f>
        <v>Description - Asset Type 037</v>
      </c>
      <c r="D10670" s="3"/>
      <c r="E10670" s="109"/>
      <c r="F10670" s="108" t="s">
        <v>46</v>
      </c>
      <c r="G10670" s="295">
        <f t="shared" ref="G10670:N10670" ca="1" si="1073">VLOOKUP($B10670,$B$516:$N$1015,5+G$5,FALSE)</f>
        <v>0</v>
      </c>
      <c r="H10670" s="295">
        <f t="shared" ca="1" si="1073"/>
        <v>0</v>
      </c>
      <c r="I10670" s="295">
        <f t="shared" ca="1" si="1073"/>
        <v>0</v>
      </c>
      <c r="J10670" s="295">
        <f t="shared" ca="1" si="1073"/>
        <v>0</v>
      </c>
      <c r="K10670" s="295">
        <f t="shared" ca="1" si="1073"/>
        <v>0</v>
      </c>
      <c r="L10670" s="295">
        <f t="shared" ca="1" si="1073"/>
        <v>0</v>
      </c>
      <c r="M10670" s="295">
        <f t="shared" ca="1" si="1073"/>
        <v>0</v>
      </c>
      <c r="N10670" s="295">
        <f t="shared" ca="1" si="1073"/>
        <v>0</v>
      </c>
    </row>
    <row r="10671" spans="1:14" ht="12.75" hidden="1" customHeight="1" outlineLevel="2" x14ac:dyDescent="0.25">
      <c r="A10671" s="3"/>
      <c r="B10671" s="3"/>
      <c r="C10671" s="21"/>
      <c r="D10671" s="3"/>
      <c r="E10671" s="107"/>
      <c r="F10671" s="106" t="s">
        <v>80</v>
      </c>
      <c r="G10671" s="111">
        <f ca="1">VLOOKUP($B10670,'Input Sheet'!$B$515:$N$1014,5+G$5,FALSE)</f>
        <v>0</v>
      </c>
      <c r="H10671" s="111">
        <f ca="1">VLOOKUP($B10670,'Input Sheet'!$B$515:$N$1014,5+H$5,FALSE)</f>
        <v>0</v>
      </c>
      <c r="I10671" s="111">
        <f ca="1">VLOOKUP($B10670,'Input Sheet'!$B$515:$N$1014,5+I$5,FALSE)</f>
        <v>0</v>
      </c>
      <c r="J10671" s="111">
        <f ca="1">VLOOKUP($B10670,'Input Sheet'!$B$515:$N$1014,5+J$5,FALSE)</f>
        <v>0</v>
      </c>
      <c r="K10671" s="111">
        <f ca="1">VLOOKUP($B10670,'Input Sheet'!$B$515:$N$1014,5+K$5,FALSE)</f>
        <v>0</v>
      </c>
      <c r="L10671" s="111">
        <f ca="1">VLOOKUP($B10670,'Input Sheet'!$B$515:$N$1014,5+L$5,FALSE)</f>
        <v>0</v>
      </c>
      <c r="M10671" s="111">
        <f ca="1">VLOOKUP($B10670,'Input Sheet'!$B$515:$N$1014,5+M$5,FALSE)</f>
        <v>0</v>
      </c>
      <c r="N10671" s="111">
        <f ca="1">VLOOKUP($B10670,'Input Sheet'!$B$515:$N$1014,5+N$5,FALSE)</f>
        <v>0</v>
      </c>
    </row>
    <row r="10672" spans="1:14" ht="12.75" hidden="1" customHeight="1" outlineLevel="2" x14ac:dyDescent="0.25">
      <c r="A10672" s="3"/>
      <c r="B10672" s="3"/>
      <c r="C10672" s="3"/>
      <c r="D10672" s="3">
        <v>1</v>
      </c>
      <c r="E10672" s="290">
        <f t="array" aca="1" ref="E10672:E10686" ca="1">TRANSPOSE(G10670:N10670)</f>
        <v>0</v>
      </c>
      <c r="F10672" s="291"/>
      <c r="G10672" s="292"/>
      <c r="H10672" s="293">
        <f ca="1">IF(OFFSET(H10672,-$D10672,0)="n/a","n/a",IF(H$5&gt;OFFSET(H10672,-$D10672,0)+$D10672,$E10672-SUM($G10672:G10672),($E10672-SUM($G10672:G10672))/(OFFSET(H10672,-$D10672,0)-(H$5-$D10672-1))))</f>
        <v>0</v>
      </c>
      <c r="I10672" s="293">
        <f ca="1">IF(OFFSET(I10672,-$D10672,0)="n/a","n/a",IF(I$5&gt;OFFSET(I10672,-$D10672,0)+$D10672,$E10672-SUM($G10672:H10672),($E10672-SUM($G10672:H10672))/(OFFSET(I10672,-$D10672,0)-(I$5-$D10672-1))))</f>
        <v>0</v>
      </c>
      <c r="J10672" s="293">
        <f ca="1">IF(OFFSET(J10672,-$D10672,0)="n/a","n/a",IF(J$5&gt;OFFSET(J10672,-$D10672,0)+$D10672,$E10672-SUM($G10672:I10672),($E10672-SUM($G10672:I10672))/(OFFSET(J10672,-$D10672,0)-(J$5-$D10672-1))))</f>
        <v>0</v>
      </c>
      <c r="K10672" s="293">
        <f ca="1">IF(OFFSET(K10672,-$D10672,0)="n/a","n/a",IF(K$5&gt;OFFSET(K10672,-$D10672,0)+$D10672,$E10672-SUM($G10672:J10672),($E10672-SUM($G10672:J10672))/(OFFSET(K10672,-$D10672,0)-(K$5-$D10672-1))))</f>
        <v>0</v>
      </c>
      <c r="L10672" s="293">
        <f ca="1">IF(OFFSET(L10672,-$D10672,0)="n/a","n/a",IF(L$5&gt;OFFSET(L10672,-$D10672,0)+$D10672,$E10672-SUM($G10672:K10672),($E10672-SUM($G10672:K10672))/(OFFSET(L10672,-$D10672,0)-(L$5-$D10672-1))))</f>
        <v>0</v>
      </c>
      <c r="M10672" s="293">
        <f ca="1">IF(OFFSET(M10672,-$D10672,0)="n/a","n/a",IF(M$5&gt;OFFSET(M10672,-$D10672,0)+$D10672,$E10672-SUM($G10672:L10672),($E10672-SUM($G10672:L10672))/(OFFSET(M10672,-$D10672,0)-(M$5-$D10672-1))))</f>
        <v>0</v>
      </c>
      <c r="N10672" s="293">
        <f ca="1">IF(OFFSET(N10672,-$D10672,0)="n/a","n/a",IF(N$5&gt;OFFSET(N10672,-$D10672,0)+$D10672,$E10672-SUM($G10672:M10672),($E10672-SUM($G10672:M10672))/(OFFSET(N10672,-$D10672,0)-(N$5-$D10672-1))))</f>
        <v>0</v>
      </c>
    </row>
    <row r="10673" spans="1:14" ht="12.75" hidden="1" customHeight="1" outlineLevel="2" x14ac:dyDescent="0.25">
      <c r="A10673" s="3"/>
      <c r="B10673" s="3"/>
      <c r="C10673" s="392" t="s">
        <v>48</v>
      </c>
      <c r="D10673" s="3">
        <v>2</v>
      </c>
      <c r="E10673" s="290">
        <f ca="1"/>
        <v>0</v>
      </c>
      <c r="F10673" s="291"/>
      <c r="G10673" s="294"/>
      <c r="H10673" s="292"/>
      <c r="I10673" s="293">
        <f ca="1">IF(OFFSET(I10673,-$D10673,0)="n/a","n/a",IF(I$5&gt;OFFSET(I10673,-$D10673,0)+$D10673,$E10673-SUM($G10673:H10673),($E10673-SUM($G10673:H10673))/(OFFSET(I10673,-$D10673,0)-(I$5-$D10673-1))))</f>
        <v>0</v>
      </c>
      <c r="J10673" s="293">
        <f ca="1">IF(OFFSET(J10673,-$D10673,0)="n/a","n/a",IF(J$5&gt;OFFSET(J10673,-$D10673,0)+$D10673,$E10673-SUM($G10673:I10673),($E10673-SUM($G10673:I10673))/(OFFSET(J10673,-$D10673,0)-(J$5-$D10673-1))))</f>
        <v>0</v>
      </c>
      <c r="K10673" s="293">
        <f ca="1">IF(OFFSET(K10673,-$D10673,0)="n/a","n/a",IF(K$5&gt;OFFSET(K10673,-$D10673,0)+$D10673,$E10673-SUM($G10673:J10673),($E10673-SUM($G10673:J10673))/(OFFSET(K10673,-$D10673,0)-(K$5-$D10673-1))))</f>
        <v>0</v>
      </c>
      <c r="L10673" s="293">
        <f ca="1">IF(OFFSET(L10673,-$D10673,0)="n/a","n/a",IF(L$5&gt;OFFSET(L10673,-$D10673,0)+$D10673,$E10673-SUM($G10673:K10673),($E10673-SUM($G10673:K10673))/(OFFSET(L10673,-$D10673,0)-(L$5-$D10673-1))))</f>
        <v>0</v>
      </c>
      <c r="M10673" s="293">
        <f ca="1">IF(OFFSET(M10673,-$D10673,0)="n/a","n/a",IF(M$5&gt;OFFSET(M10673,-$D10673,0)+$D10673,$E10673-SUM($G10673:L10673),($E10673-SUM($G10673:L10673))/(OFFSET(M10673,-$D10673,0)-(M$5-$D10673-1))))</f>
        <v>0</v>
      </c>
      <c r="N10673" s="293">
        <f ca="1">IF(OFFSET(N10673,-$D10673,0)="n/a","n/a",IF(N$5&gt;OFFSET(N10673,-$D10673,0)+$D10673,$E10673-SUM($G10673:M10673),($E10673-SUM($G10673:M10673))/(OFFSET(N10673,-$D10673,0)-(N$5-$D10673-1))))</f>
        <v>0</v>
      </c>
    </row>
    <row r="10674" spans="1:14" ht="12.75" hidden="1" customHeight="1" outlineLevel="2" x14ac:dyDescent="0.25">
      <c r="A10674" s="3"/>
      <c r="B10674" s="3"/>
      <c r="C10674" s="392"/>
      <c r="D10674" s="3">
        <v>3</v>
      </c>
      <c r="E10674" s="290">
        <f ca="1"/>
        <v>0</v>
      </c>
      <c r="F10674" s="291"/>
      <c r="G10674" s="294"/>
      <c r="H10674" s="294"/>
      <c r="I10674" s="292"/>
      <c r="J10674" s="293">
        <f ca="1">IF(OFFSET(J10674,-$D10674,0)="n/a","n/a",IF(J$5&gt;OFFSET(J10674,-$D10674,0)+$D10674,$E10674-SUM($G10674:I10674),($E10674-SUM($G10674:I10674))/(OFFSET(J10674,-$D10674,0)-(J$5-$D10674-1))))</f>
        <v>0</v>
      </c>
      <c r="K10674" s="293">
        <f ca="1">IF(OFFSET(K10674,-$D10674,0)="n/a","n/a",IF(K$5&gt;OFFSET(K10674,-$D10674,0)+$D10674,$E10674-SUM($G10674:J10674),($E10674-SUM($G10674:J10674))/(OFFSET(K10674,-$D10674,0)-(K$5-$D10674-1))))</f>
        <v>0</v>
      </c>
      <c r="L10674" s="293">
        <f ca="1">IF(OFFSET(L10674,-$D10674,0)="n/a","n/a",IF(L$5&gt;OFFSET(L10674,-$D10674,0)+$D10674,$E10674-SUM($G10674:K10674),($E10674-SUM($G10674:K10674))/(OFFSET(L10674,-$D10674,0)-(L$5-$D10674-1))))</f>
        <v>0</v>
      </c>
      <c r="M10674" s="293">
        <f ca="1">IF(OFFSET(M10674,-$D10674,0)="n/a","n/a",IF(M$5&gt;OFFSET(M10674,-$D10674,0)+$D10674,$E10674-SUM($G10674:L10674),($E10674-SUM($G10674:L10674))/(OFFSET(M10674,-$D10674,0)-(M$5-$D10674-1))))</f>
        <v>0</v>
      </c>
      <c r="N10674" s="293">
        <f ca="1">IF(OFFSET(N10674,-$D10674,0)="n/a","n/a",IF(N$5&gt;OFFSET(N10674,-$D10674,0)+$D10674,$E10674-SUM($G10674:M10674),($E10674-SUM($G10674:M10674))/(OFFSET(N10674,-$D10674,0)-(N$5-$D10674-1))))</f>
        <v>0</v>
      </c>
    </row>
    <row r="10675" spans="1:14" ht="12.75" hidden="1" customHeight="1" outlineLevel="2" x14ac:dyDescent="0.25">
      <c r="A10675" s="3"/>
      <c r="B10675" s="3"/>
      <c r="C10675" s="392"/>
      <c r="D10675" s="3">
        <v>4</v>
      </c>
      <c r="E10675" s="290">
        <f ca="1"/>
        <v>0</v>
      </c>
      <c r="F10675" s="291"/>
      <c r="G10675" s="294"/>
      <c r="H10675" s="294"/>
      <c r="I10675" s="294"/>
      <c r="J10675" s="292"/>
      <c r="K10675" s="293">
        <f ca="1">IF(OFFSET(K10675,-$D10675,0)="n/a","n/a",IF(K$5&gt;OFFSET(K10675,-$D10675,0)+$D10675,$E10675-SUM($G10675:J10675),($E10675-SUM($G10675:J10675))/(OFFSET(K10675,-$D10675,0)-(K$5-$D10675-1))))</f>
        <v>0</v>
      </c>
      <c r="L10675" s="293">
        <f ca="1">IF(OFFSET(L10675,-$D10675,0)="n/a","n/a",IF(L$5&gt;OFFSET(L10675,-$D10675,0)+$D10675,$E10675-SUM($G10675:K10675),($E10675-SUM($G10675:K10675))/(OFFSET(L10675,-$D10675,0)-(L$5-$D10675-1))))</f>
        <v>0</v>
      </c>
      <c r="M10675" s="293">
        <f ca="1">IF(OFFSET(M10675,-$D10675,0)="n/a","n/a",IF(M$5&gt;OFFSET(M10675,-$D10675,0)+$D10675,$E10675-SUM($G10675:L10675),($E10675-SUM($G10675:L10675))/(OFFSET(M10675,-$D10675,0)-(M$5-$D10675-1))))</f>
        <v>0</v>
      </c>
      <c r="N10675" s="293">
        <f ca="1">IF(OFFSET(N10675,-$D10675,0)="n/a","n/a",IF(N$5&gt;OFFSET(N10675,-$D10675,0)+$D10675,$E10675-SUM($G10675:M10675),($E10675-SUM($G10675:M10675))/(OFFSET(N10675,-$D10675,0)-(N$5-$D10675-1))))</f>
        <v>0</v>
      </c>
    </row>
    <row r="10676" spans="1:14" ht="12.75" hidden="1" customHeight="1" outlineLevel="2" x14ac:dyDescent="0.25">
      <c r="A10676" s="3"/>
      <c r="B10676" s="3"/>
      <c r="C10676" s="392"/>
      <c r="D10676" s="3">
        <v>5</v>
      </c>
      <c r="E10676" s="290">
        <f ca="1"/>
        <v>0</v>
      </c>
      <c r="F10676" s="291"/>
      <c r="G10676" s="294"/>
      <c r="H10676" s="294"/>
      <c r="I10676" s="294"/>
      <c r="J10676" s="294"/>
      <c r="K10676" s="292"/>
      <c r="L10676" s="293">
        <f ca="1">IF(OFFSET(L10676,-$D10676,0)="n/a","n/a",IF(L$5&gt;OFFSET(L10676,-$D10676,0)+$D10676,$E10676-SUM($G10676:K10676),($E10676-SUM($G10676:K10676))/(OFFSET(L10676,-$D10676,0)-(L$5-$D10676-1))))</f>
        <v>0</v>
      </c>
      <c r="M10676" s="293">
        <f ca="1">IF(OFFSET(M10676,-$D10676,0)="n/a","n/a",IF(M$5&gt;OFFSET(M10676,-$D10676,0)+$D10676,$E10676-SUM($G10676:L10676),($E10676-SUM($G10676:L10676))/(OFFSET(M10676,-$D10676,0)-(M$5-$D10676-1))))</f>
        <v>0</v>
      </c>
      <c r="N10676" s="293">
        <f ca="1">IF(OFFSET(N10676,-$D10676,0)="n/a","n/a",IF(N$5&gt;OFFSET(N10676,-$D10676,0)+$D10676,$E10676-SUM($G10676:M10676),($E10676-SUM($G10676:M10676))/(OFFSET(N10676,-$D10676,0)-(N$5-$D10676-1))))</f>
        <v>0</v>
      </c>
    </row>
    <row r="10677" spans="1:14" ht="12.75" hidden="1" customHeight="1" outlineLevel="2" x14ac:dyDescent="0.25">
      <c r="A10677" s="3"/>
      <c r="B10677" s="3"/>
      <c r="C10677" s="392"/>
      <c r="D10677" s="3">
        <v>6</v>
      </c>
      <c r="E10677" s="290">
        <f ca="1"/>
        <v>0</v>
      </c>
      <c r="F10677" s="291"/>
      <c r="G10677" s="294"/>
      <c r="H10677" s="294"/>
      <c r="I10677" s="294"/>
      <c r="J10677" s="294"/>
      <c r="K10677" s="294"/>
      <c r="L10677" s="292"/>
      <c r="M10677" s="293">
        <f ca="1">IF(OFFSET(M10677,-$D10677,0)="n/a","n/a",IF(M$5&gt;OFFSET(M10677,-$D10677,0)+$D10677,$E10677-SUM($G10677:L10677),($E10677-SUM($G10677:L10677))/(OFFSET(M10677,-$D10677,0)-(M$5-$D10677-1))))</f>
        <v>0</v>
      </c>
      <c r="N10677" s="293">
        <f ca="1">IF(OFFSET(N10677,-$D10677,0)="n/a","n/a",IF(N$5&gt;OFFSET(N10677,-$D10677,0)+$D10677,$E10677-SUM($G10677:M10677),($E10677-SUM($G10677:M10677))/(OFFSET(N10677,-$D10677,0)-(N$5-$D10677-1))))</f>
        <v>0</v>
      </c>
    </row>
    <row r="10678" spans="1:14" ht="12.75" hidden="1" customHeight="1" outlineLevel="2" x14ac:dyDescent="0.25">
      <c r="A10678" s="3"/>
      <c r="B10678" s="3"/>
      <c r="C10678" s="392"/>
      <c r="D10678" s="3">
        <v>7</v>
      </c>
      <c r="E10678" s="290">
        <f ca="1"/>
        <v>0</v>
      </c>
      <c r="F10678" s="291"/>
      <c r="G10678" s="294"/>
      <c r="H10678" s="294"/>
      <c r="I10678" s="294"/>
      <c r="J10678" s="294"/>
      <c r="K10678" s="294"/>
      <c r="L10678" s="294"/>
      <c r="M10678" s="292"/>
      <c r="N10678" s="293">
        <f ca="1">IF(OFFSET(N10678,-$D10678,0)="n/a","n/a",IF(N$5&gt;OFFSET(N10678,-$D10678,0)+$D10678,$E10678-SUM($G10678:M10678),($E10678-SUM($G10678:M10678))/(OFFSET(N10678,-$D10678,0)-(N$5-$D10678-1))))</f>
        <v>0</v>
      </c>
    </row>
    <row r="10679" spans="1:14" ht="12.75" hidden="1" customHeight="1" outlineLevel="2" x14ac:dyDescent="0.25">
      <c r="A10679" s="3"/>
      <c r="B10679" s="3"/>
      <c r="C10679" s="392"/>
      <c r="D10679" s="3">
        <v>8</v>
      </c>
      <c r="E10679" s="290">
        <f ca="1"/>
        <v>0</v>
      </c>
      <c r="F10679" s="291"/>
      <c r="G10679" s="294"/>
      <c r="H10679" s="294"/>
      <c r="I10679" s="294"/>
      <c r="J10679" s="294"/>
      <c r="K10679" s="294"/>
      <c r="L10679" s="294"/>
      <c r="M10679" s="294"/>
      <c r="N10679" s="292"/>
    </row>
    <row r="10680" spans="1:14" ht="12.75" hidden="1" customHeight="1" outlineLevel="2" x14ac:dyDescent="0.25">
      <c r="A10680" s="3"/>
      <c r="B10680" s="3"/>
      <c r="C10680" s="392"/>
      <c r="D10680" s="3">
        <v>9</v>
      </c>
      <c r="E10680" s="290" t="e">
        <f ca="1"/>
        <v>#N/A</v>
      </c>
      <c r="F10680" s="291"/>
      <c r="G10680" s="294"/>
      <c r="H10680" s="294"/>
      <c r="I10680" s="294"/>
      <c r="J10680" s="294"/>
      <c r="K10680" s="294"/>
      <c r="L10680" s="294"/>
      <c r="M10680" s="294"/>
      <c r="N10680" s="294"/>
    </row>
    <row r="10681" spans="1:14" ht="12.75" hidden="1" customHeight="1" outlineLevel="2" x14ac:dyDescent="0.25">
      <c r="A10681" s="3"/>
      <c r="B10681" s="3"/>
      <c r="C10681" s="392"/>
      <c r="D10681" s="3">
        <v>10</v>
      </c>
      <c r="E10681" s="290" t="e">
        <f ca="1"/>
        <v>#N/A</v>
      </c>
      <c r="F10681" s="291"/>
      <c r="G10681" s="294"/>
      <c r="H10681" s="294"/>
      <c r="I10681" s="294"/>
      <c r="J10681" s="294"/>
      <c r="K10681" s="294"/>
      <c r="L10681" s="294"/>
      <c r="M10681" s="294"/>
      <c r="N10681" s="294"/>
    </row>
    <row r="10682" spans="1:14" ht="12.75" hidden="1" customHeight="1" outlineLevel="2" x14ac:dyDescent="0.25">
      <c r="A10682" s="3"/>
      <c r="B10682" s="3"/>
      <c r="C10682" s="392"/>
      <c r="D10682" s="3">
        <v>11</v>
      </c>
      <c r="E10682" s="290" t="e">
        <f ca="1"/>
        <v>#N/A</v>
      </c>
      <c r="F10682" s="291"/>
      <c r="G10682" s="294"/>
      <c r="H10682" s="294"/>
      <c r="I10682" s="294"/>
      <c r="J10682" s="294"/>
      <c r="K10682" s="294"/>
      <c r="L10682" s="294"/>
      <c r="M10682" s="294"/>
      <c r="N10682" s="294"/>
    </row>
    <row r="10683" spans="1:14" ht="12.75" hidden="1" customHeight="1" outlineLevel="2" x14ac:dyDescent="0.25">
      <c r="A10683" s="3"/>
      <c r="B10683" s="3"/>
      <c r="C10683" s="392"/>
      <c r="D10683" s="3">
        <v>12</v>
      </c>
      <c r="E10683" s="290" t="e">
        <f ca="1"/>
        <v>#N/A</v>
      </c>
      <c r="F10683" s="291"/>
      <c r="G10683" s="294"/>
      <c r="H10683" s="294"/>
      <c r="I10683" s="294"/>
      <c r="J10683" s="294"/>
      <c r="K10683" s="294"/>
      <c r="L10683" s="294"/>
      <c r="M10683" s="294"/>
      <c r="N10683" s="294"/>
    </row>
    <row r="10684" spans="1:14" ht="12.75" hidden="1" customHeight="1" outlineLevel="2" x14ac:dyDescent="0.25">
      <c r="A10684" s="3"/>
      <c r="B10684" s="3"/>
      <c r="C10684" s="392"/>
      <c r="D10684" s="3">
        <v>13</v>
      </c>
      <c r="E10684" s="290" t="e">
        <f ca="1"/>
        <v>#N/A</v>
      </c>
      <c r="F10684" s="291"/>
      <c r="G10684" s="294"/>
      <c r="H10684" s="294"/>
      <c r="I10684" s="294"/>
      <c r="J10684" s="294"/>
      <c r="K10684" s="294"/>
      <c r="L10684" s="294"/>
      <c r="M10684" s="294"/>
      <c r="N10684" s="294"/>
    </row>
    <row r="10685" spans="1:14" ht="12.75" hidden="1" customHeight="1" outlineLevel="2" x14ac:dyDescent="0.25">
      <c r="A10685" s="3"/>
      <c r="B10685" s="3"/>
      <c r="C10685" s="392"/>
      <c r="D10685" s="3">
        <v>14</v>
      </c>
      <c r="E10685" s="290" t="e">
        <f ca="1"/>
        <v>#N/A</v>
      </c>
      <c r="F10685" s="291"/>
      <c r="G10685" s="294"/>
      <c r="H10685" s="294"/>
      <c r="I10685" s="294"/>
      <c r="J10685" s="294"/>
      <c r="K10685" s="294"/>
      <c r="L10685" s="294"/>
      <c r="M10685" s="294"/>
      <c r="N10685" s="294"/>
    </row>
    <row r="10686" spans="1:14" ht="12.75" hidden="1" customHeight="1" outlineLevel="2" x14ac:dyDescent="0.25">
      <c r="A10686" s="3"/>
      <c r="B10686" s="3"/>
      <c r="C10686" s="392"/>
      <c r="D10686" s="3">
        <v>15</v>
      </c>
      <c r="E10686" s="290" t="e">
        <f ca="1"/>
        <v>#N/A</v>
      </c>
      <c r="F10686" s="291"/>
      <c r="G10686" s="294"/>
      <c r="H10686" s="294"/>
      <c r="I10686" s="294"/>
      <c r="J10686" s="294"/>
      <c r="K10686" s="294"/>
      <c r="L10686" s="294"/>
      <c r="M10686" s="294"/>
      <c r="N10686" s="294"/>
    </row>
    <row r="10687" spans="1:14" ht="12.75" hidden="1" customHeight="1" outlineLevel="1" x14ac:dyDescent="0.25">
      <c r="A10687" s="3"/>
      <c r="B10687" s="145" t="str">
        <f ca="1">B10670</f>
        <v>Asset Type 037</v>
      </c>
      <c r="C10687" s="145" t="str">
        <f ca="1">C10670</f>
        <v>Description - Asset Type 037</v>
      </c>
      <c r="D10687" s="3"/>
      <c r="E10687" s="3"/>
      <c r="F10687" s="106" t="s">
        <v>47</v>
      </c>
      <c r="G10687" s="296">
        <f t="shared" ref="G10687:N10687" si="1074">SUM(G10672:G10686)</f>
        <v>0</v>
      </c>
      <c r="H10687" s="296">
        <f t="shared" ca="1" si="1074"/>
        <v>0</v>
      </c>
      <c r="I10687" s="296">
        <f t="shared" ca="1" si="1074"/>
        <v>0</v>
      </c>
      <c r="J10687" s="296">
        <f t="shared" ca="1" si="1074"/>
        <v>0</v>
      </c>
      <c r="K10687" s="296">
        <f t="shared" ca="1" si="1074"/>
        <v>0</v>
      </c>
      <c r="L10687" s="296">
        <f t="shared" ca="1" si="1074"/>
        <v>0</v>
      </c>
      <c r="M10687" s="296">
        <f t="shared" ca="1" si="1074"/>
        <v>0</v>
      </c>
      <c r="N10687" s="296">
        <f t="shared" ca="1" si="1074"/>
        <v>0</v>
      </c>
    </row>
    <row r="10688" spans="1:14" ht="12.75" hidden="1" customHeight="1" outlineLevel="2" x14ac:dyDescent="0.25">
      <c r="A10688" s="217">
        <f>A10670+1</f>
        <v>38</v>
      </c>
      <c r="B10688" s="22" t="str">
        <f ca="1">OFFSET($B$516,$A10688-1,0)</f>
        <v>Asset Type 038</v>
      </c>
      <c r="C10688" s="22" t="str">
        <f ca="1">OFFSET($C$516,$A10688-1,0)</f>
        <v>Description - Asset Type 038</v>
      </c>
      <c r="D10688" s="3"/>
      <c r="E10688" s="109"/>
      <c r="F10688" s="108" t="s">
        <v>46</v>
      </c>
      <c r="G10688" s="295">
        <f t="shared" ref="G10688:N10688" ca="1" si="1075">VLOOKUP($B10688,$B$516:$N$1015,5+G$5,FALSE)</f>
        <v>0</v>
      </c>
      <c r="H10688" s="295">
        <f t="shared" ca="1" si="1075"/>
        <v>0</v>
      </c>
      <c r="I10688" s="295">
        <f t="shared" ca="1" si="1075"/>
        <v>0</v>
      </c>
      <c r="J10688" s="295">
        <f t="shared" ca="1" si="1075"/>
        <v>0</v>
      </c>
      <c r="K10688" s="295">
        <f t="shared" ca="1" si="1075"/>
        <v>0</v>
      </c>
      <c r="L10688" s="295">
        <f t="shared" ca="1" si="1075"/>
        <v>0</v>
      </c>
      <c r="M10688" s="295">
        <f t="shared" ca="1" si="1075"/>
        <v>0</v>
      </c>
      <c r="N10688" s="295">
        <f t="shared" ca="1" si="1075"/>
        <v>0</v>
      </c>
    </row>
    <row r="10689" spans="1:14" ht="12.75" hidden="1" customHeight="1" outlineLevel="2" x14ac:dyDescent="0.25">
      <c r="A10689" s="3"/>
      <c r="B10689" s="3"/>
      <c r="C10689" s="21"/>
      <c r="D10689" s="3"/>
      <c r="E10689" s="107"/>
      <c r="F10689" s="106" t="s">
        <v>80</v>
      </c>
      <c r="G10689" s="111">
        <f ca="1">VLOOKUP($B10688,'Input Sheet'!$B$515:$N$1014,5+G$5,FALSE)</f>
        <v>0</v>
      </c>
      <c r="H10689" s="111">
        <f ca="1">VLOOKUP($B10688,'Input Sheet'!$B$515:$N$1014,5+H$5,FALSE)</f>
        <v>0</v>
      </c>
      <c r="I10689" s="111">
        <f ca="1">VLOOKUP($B10688,'Input Sheet'!$B$515:$N$1014,5+I$5,FALSE)</f>
        <v>0</v>
      </c>
      <c r="J10689" s="111">
        <f ca="1">VLOOKUP($B10688,'Input Sheet'!$B$515:$N$1014,5+J$5,FALSE)</f>
        <v>0</v>
      </c>
      <c r="K10689" s="111">
        <f ca="1">VLOOKUP($B10688,'Input Sheet'!$B$515:$N$1014,5+K$5,FALSE)</f>
        <v>0</v>
      </c>
      <c r="L10689" s="111">
        <f ca="1">VLOOKUP($B10688,'Input Sheet'!$B$515:$N$1014,5+L$5,FALSE)</f>
        <v>0</v>
      </c>
      <c r="M10689" s="111">
        <f ca="1">VLOOKUP($B10688,'Input Sheet'!$B$515:$N$1014,5+M$5,FALSE)</f>
        <v>0</v>
      </c>
      <c r="N10689" s="111">
        <f ca="1">VLOOKUP($B10688,'Input Sheet'!$B$515:$N$1014,5+N$5,FALSE)</f>
        <v>0</v>
      </c>
    </row>
    <row r="10690" spans="1:14" ht="12.75" hidden="1" customHeight="1" outlineLevel="2" x14ac:dyDescent="0.25">
      <c r="A10690" s="3"/>
      <c r="B10690" s="3"/>
      <c r="C10690" s="3"/>
      <c r="D10690" s="3">
        <v>1</v>
      </c>
      <c r="E10690" s="290">
        <f t="array" aca="1" ref="E10690:E10704" ca="1">TRANSPOSE(G10688:N10688)</f>
        <v>0</v>
      </c>
      <c r="F10690" s="291"/>
      <c r="G10690" s="292"/>
      <c r="H10690" s="293">
        <f ca="1">IF(OFFSET(H10690,-$D10690,0)="n/a","n/a",IF(H$5&gt;OFFSET(H10690,-$D10690,0)+$D10690,$E10690-SUM($G10690:G10690),($E10690-SUM($G10690:G10690))/(OFFSET(H10690,-$D10690,0)-(H$5-$D10690-1))))</f>
        <v>0</v>
      </c>
      <c r="I10690" s="293">
        <f ca="1">IF(OFFSET(I10690,-$D10690,0)="n/a","n/a",IF(I$5&gt;OFFSET(I10690,-$D10690,0)+$D10690,$E10690-SUM($G10690:H10690),($E10690-SUM($G10690:H10690))/(OFFSET(I10690,-$D10690,0)-(I$5-$D10690-1))))</f>
        <v>0</v>
      </c>
      <c r="J10690" s="293">
        <f ca="1">IF(OFFSET(J10690,-$D10690,0)="n/a","n/a",IF(J$5&gt;OFFSET(J10690,-$D10690,0)+$D10690,$E10690-SUM($G10690:I10690),($E10690-SUM($G10690:I10690))/(OFFSET(J10690,-$D10690,0)-(J$5-$D10690-1))))</f>
        <v>0</v>
      </c>
      <c r="K10690" s="293">
        <f ca="1">IF(OFFSET(K10690,-$D10690,0)="n/a","n/a",IF(K$5&gt;OFFSET(K10690,-$D10690,0)+$D10690,$E10690-SUM($G10690:J10690),($E10690-SUM($G10690:J10690))/(OFFSET(K10690,-$D10690,0)-(K$5-$D10690-1))))</f>
        <v>0</v>
      </c>
      <c r="L10690" s="293">
        <f ca="1">IF(OFFSET(L10690,-$D10690,0)="n/a","n/a",IF(L$5&gt;OFFSET(L10690,-$D10690,0)+$D10690,$E10690-SUM($G10690:K10690),($E10690-SUM($G10690:K10690))/(OFFSET(L10690,-$D10690,0)-(L$5-$D10690-1))))</f>
        <v>0</v>
      </c>
      <c r="M10690" s="293">
        <f ca="1">IF(OFFSET(M10690,-$D10690,0)="n/a","n/a",IF(M$5&gt;OFFSET(M10690,-$D10690,0)+$D10690,$E10690-SUM($G10690:L10690),($E10690-SUM($G10690:L10690))/(OFFSET(M10690,-$D10690,0)-(M$5-$D10690-1))))</f>
        <v>0</v>
      </c>
      <c r="N10690" s="293">
        <f ca="1">IF(OFFSET(N10690,-$D10690,0)="n/a","n/a",IF(N$5&gt;OFFSET(N10690,-$D10690,0)+$D10690,$E10690-SUM($G10690:M10690),($E10690-SUM($G10690:M10690))/(OFFSET(N10690,-$D10690,0)-(N$5-$D10690-1))))</f>
        <v>0</v>
      </c>
    </row>
    <row r="10691" spans="1:14" ht="12.75" hidden="1" customHeight="1" outlineLevel="2" x14ac:dyDescent="0.25">
      <c r="A10691" s="3"/>
      <c r="B10691" s="3"/>
      <c r="C10691" s="392" t="s">
        <v>48</v>
      </c>
      <c r="D10691" s="3">
        <v>2</v>
      </c>
      <c r="E10691" s="290">
        <f ca="1"/>
        <v>0</v>
      </c>
      <c r="F10691" s="291"/>
      <c r="G10691" s="294"/>
      <c r="H10691" s="292"/>
      <c r="I10691" s="293">
        <f ca="1">IF(OFFSET(I10691,-$D10691,0)="n/a","n/a",IF(I$5&gt;OFFSET(I10691,-$D10691,0)+$D10691,$E10691-SUM($G10691:H10691),($E10691-SUM($G10691:H10691))/(OFFSET(I10691,-$D10691,0)-(I$5-$D10691-1))))</f>
        <v>0</v>
      </c>
      <c r="J10691" s="293">
        <f ca="1">IF(OFFSET(J10691,-$D10691,0)="n/a","n/a",IF(J$5&gt;OFFSET(J10691,-$D10691,0)+$D10691,$E10691-SUM($G10691:I10691),($E10691-SUM($G10691:I10691))/(OFFSET(J10691,-$D10691,0)-(J$5-$D10691-1))))</f>
        <v>0</v>
      </c>
      <c r="K10691" s="293">
        <f ca="1">IF(OFFSET(K10691,-$D10691,0)="n/a","n/a",IF(K$5&gt;OFFSET(K10691,-$D10691,0)+$D10691,$E10691-SUM($G10691:J10691),($E10691-SUM($G10691:J10691))/(OFFSET(K10691,-$D10691,0)-(K$5-$D10691-1))))</f>
        <v>0</v>
      </c>
      <c r="L10691" s="293">
        <f ca="1">IF(OFFSET(L10691,-$D10691,0)="n/a","n/a",IF(L$5&gt;OFFSET(L10691,-$D10691,0)+$D10691,$E10691-SUM($G10691:K10691),($E10691-SUM($G10691:K10691))/(OFFSET(L10691,-$D10691,0)-(L$5-$D10691-1))))</f>
        <v>0</v>
      </c>
      <c r="M10691" s="293">
        <f ca="1">IF(OFFSET(M10691,-$D10691,0)="n/a","n/a",IF(M$5&gt;OFFSET(M10691,-$D10691,0)+$D10691,$E10691-SUM($G10691:L10691),($E10691-SUM($G10691:L10691))/(OFFSET(M10691,-$D10691,0)-(M$5-$D10691-1))))</f>
        <v>0</v>
      </c>
      <c r="N10691" s="293">
        <f ca="1">IF(OFFSET(N10691,-$D10691,0)="n/a","n/a",IF(N$5&gt;OFFSET(N10691,-$D10691,0)+$D10691,$E10691-SUM($G10691:M10691),($E10691-SUM($G10691:M10691))/(OFFSET(N10691,-$D10691,0)-(N$5-$D10691-1))))</f>
        <v>0</v>
      </c>
    </row>
    <row r="10692" spans="1:14" ht="12.75" hidden="1" customHeight="1" outlineLevel="2" x14ac:dyDescent="0.25">
      <c r="A10692" s="3"/>
      <c r="B10692" s="3"/>
      <c r="C10692" s="392"/>
      <c r="D10692" s="3">
        <v>3</v>
      </c>
      <c r="E10692" s="290">
        <f ca="1"/>
        <v>0</v>
      </c>
      <c r="F10692" s="291"/>
      <c r="G10692" s="294"/>
      <c r="H10692" s="294"/>
      <c r="I10692" s="292"/>
      <c r="J10692" s="293">
        <f ca="1">IF(OFFSET(J10692,-$D10692,0)="n/a","n/a",IF(J$5&gt;OFFSET(J10692,-$D10692,0)+$D10692,$E10692-SUM($G10692:I10692),($E10692-SUM($G10692:I10692))/(OFFSET(J10692,-$D10692,0)-(J$5-$D10692-1))))</f>
        <v>0</v>
      </c>
      <c r="K10692" s="293">
        <f ca="1">IF(OFFSET(K10692,-$D10692,0)="n/a","n/a",IF(K$5&gt;OFFSET(K10692,-$D10692,0)+$D10692,$E10692-SUM($G10692:J10692),($E10692-SUM($G10692:J10692))/(OFFSET(K10692,-$D10692,0)-(K$5-$D10692-1))))</f>
        <v>0</v>
      </c>
      <c r="L10692" s="293">
        <f ca="1">IF(OFFSET(L10692,-$D10692,0)="n/a","n/a",IF(L$5&gt;OFFSET(L10692,-$D10692,0)+$D10692,$E10692-SUM($G10692:K10692),($E10692-SUM($G10692:K10692))/(OFFSET(L10692,-$D10692,0)-(L$5-$D10692-1))))</f>
        <v>0</v>
      </c>
      <c r="M10692" s="293">
        <f ca="1">IF(OFFSET(M10692,-$D10692,0)="n/a","n/a",IF(M$5&gt;OFFSET(M10692,-$D10692,0)+$D10692,$E10692-SUM($G10692:L10692),($E10692-SUM($G10692:L10692))/(OFFSET(M10692,-$D10692,0)-(M$5-$D10692-1))))</f>
        <v>0</v>
      </c>
      <c r="N10692" s="293">
        <f ca="1">IF(OFFSET(N10692,-$D10692,0)="n/a","n/a",IF(N$5&gt;OFFSET(N10692,-$D10692,0)+$D10692,$E10692-SUM($G10692:M10692),($E10692-SUM($G10692:M10692))/(OFFSET(N10692,-$D10692,0)-(N$5-$D10692-1))))</f>
        <v>0</v>
      </c>
    </row>
    <row r="10693" spans="1:14" ht="12.75" hidden="1" customHeight="1" outlineLevel="2" x14ac:dyDescent="0.25">
      <c r="A10693" s="3"/>
      <c r="B10693" s="3"/>
      <c r="C10693" s="392"/>
      <c r="D10693" s="3">
        <v>4</v>
      </c>
      <c r="E10693" s="290">
        <f ca="1"/>
        <v>0</v>
      </c>
      <c r="F10693" s="291"/>
      <c r="G10693" s="294"/>
      <c r="H10693" s="294"/>
      <c r="I10693" s="294"/>
      <c r="J10693" s="292"/>
      <c r="K10693" s="293">
        <f ca="1">IF(OFFSET(K10693,-$D10693,0)="n/a","n/a",IF(K$5&gt;OFFSET(K10693,-$D10693,0)+$D10693,$E10693-SUM($G10693:J10693),($E10693-SUM($G10693:J10693))/(OFFSET(K10693,-$D10693,0)-(K$5-$D10693-1))))</f>
        <v>0</v>
      </c>
      <c r="L10693" s="293">
        <f ca="1">IF(OFFSET(L10693,-$D10693,0)="n/a","n/a",IF(L$5&gt;OFFSET(L10693,-$D10693,0)+$D10693,$E10693-SUM($G10693:K10693),($E10693-SUM($G10693:K10693))/(OFFSET(L10693,-$D10693,0)-(L$5-$D10693-1))))</f>
        <v>0</v>
      </c>
      <c r="M10693" s="293">
        <f ca="1">IF(OFFSET(M10693,-$D10693,0)="n/a","n/a",IF(M$5&gt;OFFSET(M10693,-$D10693,0)+$D10693,$E10693-SUM($G10693:L10693),($E10693-SUM($G10693:L10693))/(OFFSET(M10693,-$D10693,0)-(M$5-$D10693-1))))</f>
        <v>0</v>
      </c>
      <c r="N10693" s="293">
        <f ca="1">IF(OFFSET(N10693,-$D10693,0)="n/a","n/a",IF(N$5&gt;OFFSET(N10693,-$D10693,0)+$D10693,$E10693-SUM($G10693:M10693),($E10693-SUM($G10693:M10693))/(OFFSET(N10693,-$D10693,0)-(N$5-$D10693-1))))</f>
        <v>0</v>
      </c>
    </row>
    <row r="10694" spans="1:14" ht="12.75" hidden="1" customHeight="1" outlineLevel="2" x14ac:dyDescent="0.25">
      <c r="A10694" s="3"/>
      <c r="B10694" s="3"/>
      <c r="C10694" s="392"/>
      <c r="D10694" s="3">
        <v>5</v>
      </c>
      <c r="E10694" s="290">
        <f ca="1"/>
        <v>0</v>
      </c>
      <c r="F10694" s="291"/>
      <c r="G10694" s="294"/>
      <c r="H10694" s="294"/>
      <c r="I10694" s="294"/>
      <c r="J10694" s="294"/>
      <c r="K10694" s="292"/>
      <c r="L10694" s="293">
        <f ca="1">IF(OFFSET(L10694,-$D10694,0)="n/a","n/a",IF(L$5&gt;OFFSET(L10694,-$D10694,0)+$D10694,$E10694-SUM($G10694:K10694),($E10694-SUM($G10694:K10694))/(OFFSET(L10694,-$D10694,0)-(L$5-$D10694-1))))</f>
        <v>0</v>
      </c>
      <c r="M10694" s="293">
        <f ca="1">IF(OFFSET(M10694,-$D10694,0)="n/a","n/a",IF(M$5&gt;OFFSET(M10694,-$D10694,0)+$D10694,$E10694-SUM($G10694:L10694),($E10694-SUM($G10694:L10694))/(OFFSET(M10694,-$D10694,0)-(M$5-$D10694-1))))</f>
        <v>0</v>
      </c>
      <c r="N10694" s="293">
        <f ca="1">IF(OFFSET(N10694,-$D10694,0)="n/a","n/a",IF(N$5&gt;OFFSET(N10694,-$D10694,0)+$D10694,$E10694-SUM($G10694:M10694),($E10694-SUM($G10694:M10694))/(OFFSET(N10694,-$D10694,0)-(N$5-$D10694-1))))</f>
        <v>0</v>
      </c>
    </row>
    <row r="10695" spans="1:14" ht="12.75" hidden="1" customHeight="1" outlineLevel="2" x14ac:dyDescent="0.25">
      <c r="A10695" s="3"/>
      <c r="B10695" s="3"/>
      <c r="C10695" s="392"/>
      <c r="D10695" s="3">
        <v>6</v>
      </c>
      <c r="E10695" s="290">
        <f ca="1"/>
        <v>0</v>
      </c>
      <c r="F10695" s="291"/>
      <c r="G10695" s="294"/>
      <c r="H10695" s="294"/>
      <c r="I10695" s="294"/>
      <c r="J10695" s="294"/>
      <c r="K10695" s="294"/>
      <c r="L10695" s="292"/>
      <c r="M10695" s="293">
        <f ca="1">IF(OFFSET(M10695,-$D10695,0)="n/a","n/a",IF(M$5&gt;OFFSET(M10695,-$D10695,0)+$D10695,$E10695-SUM($G10695:L10695),($E10695-SUM($G10695:L10695))/(OFFSET(M10695,-$D10695,0)-(M$5-$D10695-1))))</f>
        <v>0</v>
      </c>
      <c r="N10695" s="293">
        <f ca="1">IF(OFFSET(N10695,-$D10695,0)="n/a","n/a",IF(N$5&gt;OFFSET(N10695,-$D10695,0)+$D10695,$E10695-SUM($G10695:M10695),($E10695-SUM($G10695:M10695))/(OFFSET(N10695,-$D10695,0)-(N$5-$D10695-1))))</f>
        <v>0</v>
      </c>
    </row>
    <row r="10696" spans="1:14" ht="12.75" hidden="1" customHeight="1" outlineLevel="2" x14ac:dyDescent="0.25">
      <c r="A10696" s="3"/>
      <c r="B10696" s="3"/>
      <c r="C10696" s="392"/>
      <c r="D10696" s="3">
        <v>7</v>
      </c>
      <c r="E10696" s="290">
        <f ca="1"/>
        <v>0</v>
      </c>
      <c r="F10696" s="291"/>
      <c r="G10696" s="294"/>
      <c r="H10696" s="294"/>
      <c r="I10696" s="294"/>
      <c r="J10696" s="294"/>
      <c r="K10696" s="294"/>
      <c r="L10696" s="294"/>
      <c r="M10696" s="292"/>
      <c r="N10696" s="293">
        <f ca="1">IF(OFFSET(N10696,-$D10696,0)="n/a","n/a",IF(N$5&gt;OFFSET(N10696,-$D10696,0)+$D10696,$E10696-SUM($G10696:M10696),($E10696-SUM($G10696:M10696))/(OFFSET(N10696,-$D10696,0)-(N$5-$D10696-1))))</f>
        <v>0</v>
      </c>
    </row>
    <row r="10697" spans="1:14" ht="12.75" hidden="1" customHeight="1" outlineLevel="2" x14ac:dyDescent="0.25">
      <c r="A10697" s="3"/>
      <c r="B10697" s="3"/>
      <c r="C10697" s="392"/>
      <c r="D10697" s="3">
        <v>8</v>
      </c>
      <c r="E10697" s="290">
        <f ca="1"/>
        <v>0</v>
      </c>
      <c r="F10697" s="291"/>
      <c r="G10697" s="294"/>
      <c r="H10697" s="294"/>
      <c r="I10697" s="294"/>
      <c r="J10697" s="294"/>
      <c r="K10697" s="294"/>
      <c r="L10697" s="294"/>
      <c r="M10697" s="294"/>
      <c r="N10697" s="292"/>
    </row>
    <row r="10698" spans="1:14" ht="12.75" hidden="1" customHeight="1" outlineLevel="2" x14ac:dyDescent="0.25">
      <c r="A10698" s="3"/>
      <c r="B10698" s="3"/>
      <c r="C10698" s="392"/>
      <c r="D10698" s="3">
        <v>9</v>
      </c>
      <c r="E10698" s="290" t="e">
        <f ca="1"/>
        <v>#N/A</v>
      </c>
      <c r="F10698" s="291"/>
      <c r="G10698" s="294"/>
      <c r="H10698" s="294"/>
      <c r="I10698" s="294"/>
      <c r="J10698" s="294"/>
      <c r="K10698" s="294"/>
      <c r="L10698" s="294"/>
      <c r="M10698" s="294"/>
      <c r="N10698" s="294"/>
    </row>
    <row r="10699" spans="1:14" ht="12.75" hidden="1" customHeight="1" outlineLevel="2" x14ac:dyDescent="0.25">
      <c r="A10699" s="3"/>
      <c r="B10699" s="3"/>
      <c r="C10699" s="392"/>
      <c r="D10699" s="3">
        <v>10</v>
      </c>
      <c r="E10699" s="290" t="e">
        <f ca="1"/>
        <v>#N/A</v>
      </c>
      <c r="F10699" s="291"/>
      <c r="G10699" s="294"/>
      <c r="H10699" s="294"/>
      <c r="I10699" s="294"/>
      <c r="J10699" s="294"/>
      <c r="K10699" s="294"/>
      <c r="L10699" s="294"/>
      <c r="M10699" s="294"/>
      <c r="N10699" s="294"/>
    </row>
    <row r="10700" spans="1:14" ht="12.75" hidden="1" customHeight="1" outlineLevel="2" x14ac:dyDescent="0.25">
      <c r="A10700" s="3"/>
      <c r="B10700" s="3"/>
      <c r="C10700" s="392"/>
      <c r="D10700" s="3">
        <v>11</v>
      </c>
      <c r="E10700" s="290" t="e">
        <f ca="1"/>
        <v>#N/A</v>
      </c>
      <c r="F10700" s="291"/>
      <c r="G10700" s="294"/>
      <c r="H10700" s="294"/>
      <c r="I10700" s="294"/>
      <c r="J10700" s="294"/>
      <c r="K10700" s="294"/>
      <c r="L10700" s="294"/>
      <c r="M10700" s="294"/>
      <c r="N10700" s="294"/>
    </row>
    <row r="10701" spans="1:14" ht="12.75" hidden="1" customHeight="1" outlineLevel="2" x14ac:dyDescent="0.25">
      <c r="A10701" s="3"/>
      <c r="B10701" s="3"/>
      <c r="C10701" s="392"/>
      <c r="D10701" s="3">
        <v>12</v>
      </c>
      <c r="E10701" s="290" t="e">
        <f ca="1"/>
        <v>#N/A</v>
      </c>
      <c r="F10701" s="291"/>
      <c r="G10701" s="294"/>
      <c r="H10701" s="294"/>
      <c r="I10701" s="294"/>
      <c r="J10701" s="294"/>
      <c r="K10701" s="294"/>
      <c r="L10701" s="294"/>
      <c r="M10701" s="294"/>
      <c r="N10701" s="294"/>
    </row>
    <row r="10702" spans="1:14" ht="12.75" hidden="1" customHeight="1" outlineLevel="2" x14ac:dyDescent="0.25">
      <c r="A10702" s="3"/>
      <c r="B10702" s="3"/>
      <c r="C10702" s="392"/>
      <c r="D10702" s="3">
        <v>13</v>
      </c>
      <c r="E10702" s="290" t="e">
        <f ca="1"/>
        <v>#N/A</v>
      </c>
      <c r="F10702" s="291"/>
      <c r="G10702" s="294"/>
      <c r="H10702" s="294"/>
      <c r="I10702" s="294"/>
      <c r="J10702" s="294"/>
      <c r="K10702" s="294"/>
      <c r="L10702" s="294"/>
      <c r="M10702" s="294"/>
      <c r="N10702" s="294"/>
    </row>
    <row r="10703" spans="1:14" ht="12.75" hidden="1" customHeight="1" outlineLevel="2" x14ac:dyDescent="0.25">
      <c r="A10703" s="3"/>
      <c r="B10703" s="3"/>
      <c r="C10703" s="392"/>
      <c r="D10703" s="3">
        <v>14</v>
      </c>
      <c r="E10703" s="290" t="e">
        <f ca="1"/>
        <v>#N/A</v>
      </c>
      <c r="F10703" s="291"/>
      <c r="G10703" s="294"/>
      <c r="H10703" s="294"/>
      <c r="I10703" s="294"/>
      <c r="J10703" s="294"/>
      <c r="K10703" s="294"/>
      <c r="L10703" s="294"/>
      <c r="M10703" s="294"/>
      <c r="N10703" s="294"/>
    </row>
    <row r="10704" spans="1:14" ht="12.75" hidden="1" customHeight="1" outlineLevel="2" x14ac:dyDescent="0.25">
      <c r="A10704" s="3"/>
      <c r="B10704" s="3"/>
      <c r="C10704" s="392"/>
      <c r="D10704" s="3">
        <v>15</v>
      </c>
      <c r="E10704" s="290" t="e">
        <f ca="1"/>
        <v>#N/A</v>
      </c>
      <c r="F10704" s="291"/>
      <c r="G10704" s="294"/>
      <c r="H10704" s="294"/>
      <c r="I10704" s="294"/>
      <c r="J10704" s="294"/>
      <c r="K10704" s="294"/>
      <c r="L10704" s="294"/>
      <c r="M10704" s="294"/>
      <c r="N10704" s="294"/>
    </row>
    <row r="10705" spans="1:14" ht="12.75" hidden="1" customHeight="1" outlineLevel="1" x14ac:dyDescent="0.25">
      <c r="A10705" s="3"/>
      <c r="B10705" s="145" t="str">
        <f ca="1">B10688</f>
        <v>Asset Type 038</v>
      </c>
      <c r="C10705" s="145" t="str">
        <f ca="1">C10688</f>
        <v>Description - Asset Type 038</v>
      </c>
      <c r="D10705" s="3"/>
      <c r="E10705" s="3"/>
      <c r="F10705" s="106" t="s">
        <v>47</v>
      </c>
      <c r="G10705" s="296">
        <f t="shared" ref="G10705:N10705" si="1076">SUM(G10690:G10704)</f>
        <v>0</v>
      </c>
      <c r="H10705" s="296">
        <f t="shared" ca="1" si="1076"/>
        <v>0</v>
      </c>
      <c r="I10705" s="296">
        <f t="shared" ca="1" si="1076"/>
        <v>0</v>
      </c>
      <c r="J10705" s="296">
        <f t="shared" ca="1" si="1076"/>
        <v>0</v>
      </c>
      <c r="K10705" s="296">
        <f t="shared" ca="1" si="1076"/>
        <v>0</v>
      </c>
      <c r="L10705" s="296">
        <f t="shared" ca="1" si="1076"/>
        <v>0</v>
      </c>
      <c r="M10705" s="296">
        <f t="shared" ca="1" si="1076"/>
        <v>0</v>
      </c>
      <c r="N10705" s="296">
        <f t="shared" ca="1" si="1076"/>
        <v>0</v>
      </c>
    </row>
    <row r="10706" spans="1:14" ht="12.75" hidden="1" customHeight="1" outlineLevel="2" x14ac:dyDescent="0.25">
      <c r="A10706" s="217">
        <f>A10688+1</f>
        <v>39</v>
      </c>
      <c r="B10706" s="22" t="str">
        <f ca="1">OFFSET($B$516,$A10706-1,0)</f>
        <v>Asset Type 039</v>
      </c>
      <c r="C10706" s="22" t="str">
        <f ca="1">OFFSET($C$516,$A10706-1,0)</f>
        <v>Description - Asset Type 039</v>
      </c>
      <c r="D10706" s="3"/>
      <c r="E10706" s="109"/>
      <c r="F10706" s="108" t="s">
        <v>46</v>
      </c>
      <c r="G10706" s="295">
        <f t="shared" ref="G10706:N10706" ca="1" si="1077">VLOOKUP($B10706,$B$516:$N$1015,5+G$5,FALSE)</f>
        <v>0</v>
      </c>
      <c r="H10706" s="295">
        <f t="shared" ca="1" si="1077"/>
        <v>0</v>
      </c>
      <c r="I10706" s="295">
        <f t="shared" ca="1" si="1077"/>
        <v>0</v>
      </c>
      <c r="J10706" s="295">
        <f t="shared" ca="1" si="1077"/>
        <v>0</v>
      </c>
      <c r="K10706" s="295">
        <f t="shared" ca="1" si="1077"/>
        <v>0</v>
      </c>
      <c r="L10706" s="295">
        <f t="shared" ca="1" si="1077"/>
        <v>0</v>
      </c>
      <c r="M10706" s="295">
        <f t="shared" ca="1" si="1077"/>
        <v>0</v>
      </c>
      <c r="N10706" s="295">
        <f t="shared" ca="1" si="1077"/>
        <v>0</v>
      </c>
    </row>
    <row r="10707" spans="1:14" ht="12.75" hidden="1" customHeight="1" outlineLevel="2" x14ac:dyDescent="0.25">
      <c r="A10707" s="3"/>
      <c r="B10707" s="3"/>
      <c r="C10707" s="21"/>
      <c r="D10707" s="3"/>
      <c r="E10707" s="107"/>
      <c r="F10707" s="106" t="s">
        <v>80</v>
      </c>
      <c r="G10707" s="111">
        <f ca="1">VLOOKUP($B10706,'Input Sheet'!$B$515:$N$1014,5+G$5,FALSE)</f>
        <v>0</v>
      </c>
      <c r="H10707" s="111">
        <f ca="1">VLOOKUP($B10706,'Input Sheet'!$B$515:$N$1014,5+H$5,FALSE)</f>
        <v>0</v>
      </c>
      <c r="I10707" s="111">
        <f ca="1">VLOOKUP($B10706,'Input Sheet'!$B$515:$N$1014,5+I$5,FALSE)</f>
        <v>0</v>
      </c>
      <c r="J10707" s="111">
        <f ca="1">VLOOKUP($B10706,'Input Sheet'!$B$515:$N$1014,5+J$5,FALSE)</f>
        <v>0</v>
      </c>
      <c r="K10707" s="111">
        <f ca="1">VLOOKUP($B10706,'Input Sheet'!$B$515:$N$1014,5+K$5,FALSE)</f>
        <v>0</v>
      </c>
      <c r="L10707" s="111">
        <f ca="1">VLOOKUP($B10706,'Input Sheet'!$B$515:$N$1014,5+L$5,FALSE)</f>
        <v>0</v>
      </c>
      <c r="M10707" s="111">
        <f ca="1">VLOOKUP($B10706,'Input Sheet'!$B$515:$N$1014,5+M$5,FALSE)</f>
        <v>0</v>
      </c>
      <c r="N10707" s="111">
        <f ca="1">VLOOKUP($B10706,'Input Sheet'!$B$515:$N$1014,5+N$5,FALSE)</f>
        <v>0</v>
      </c>
    </row>
    <row r="10708" spans="1:14" ht="12.75" hidden="1" customHeight="1" outlineLevel="2" x14ac:dyDescent="0.25">
      <c r="A10708" s="3"/>
      <c r="B10708" s="3"/>
      <c r="C10708" s="3"/>
      <c r="D10708" s="3">
        <v>1</v>
      </c>
      <c r="E10708" s="290">
        <f t="array" aca="1" ref="E10708:E10722" ca="1">TRANSPOSE(G10706:N10706)</f>
        <v>0</v>
      </c>
      <c r="F10708" s="291"/>
      <c r="G10708" s="292"/>
      <c r="H10708" s="293">
        <f ca="1">IF(OFFSET(H10708,-$D10708,0)="n/a","n/a",IF(H$5&gt;OFFSET(H10708,-$D10708,0)+$D10708,$E10708-SUM($G10708:G10708),($E10708-SUM($G10708:G10708))/(OFFSET(H10708,-$D10708,0)-(H$5-$D10708-1))))</f>
        <v>0</v>
      </c>
      <c r="I10708" s="293">
        <f ca="1">IF(OFFSET(I10708,-$D10708,0)="n/a","n/a",IF(I$5&gt;OFFSET(I10708,-$D10708,0)+$D10708,$E10708-SUM($G10708:H10708),($E10708-SUM($G10708:H10708))/(OFFSET(I10708,-$D10708,0)-(I$5-$D10708-1))))</f>
        <v>0</v>
      </c>
      <c r="J10708" s="293">
        <f ca="1">IF(OFFSET(J10708,-$D10708,0)="n/a","n/a",IF(J$5&gt;OFFSET(J10708,-$D10708,0)+$D10708,$E10708-SUM($G10708:I10708),($E10708-SUM($G10708:I10708))/(OFFSET(J10708,-$D10708,0)-(J$5-$D10708-1))))</f>
        <v>0</v>
      </c>
      <c r="K10708" s="293">
        <f ca="1">IF(OFFSET(K10708,-$D10708,0)="n/a","n/a",IF(K$5&gt;OFFSET(K10708,-$D10708,0)+$D10708,$E10708-SUM($G10708:J10708),($E10708-SUM($G10708:J10708))/(OFFSET(K10708,-$D10708,0)-(K$5-$D10708-1))))</f>
        <v>0</v>
      </c>
      <c r="L10708" s="293">
        <f ca="1">IF(OFFSET(L10708,-$D10708,0)="n/a","n/a",IF(L$5&gt;OFFSET(L10708,-$D10708,0)+$D10708,$E10708-SUM($G10708:K10708),($E10708-SUM($G10708:K10708))/(OFFSET(L10708,-$D10708,0)-(L$5-$D10708-1))))</f>
        <v>0</v>
      </c>
      <c r="M10708" s="293">
        <f ca="1">IF(OFFSET(M10708,-$D10708,0)="n/a","n/a",IF(M$5&gt;OFFSET(M10708,-$D10708,0)+$D10708,$E10708-SUM($G10708:L10708),($E10708-SUM($G10708:L10708))/(OFFSET(M10708,-$D10708,0)-(M$5-$D10708-1))))</f>
        <v>0</v>
      </c>
      <c r="N10708" s="293">
        <f ca="1">IF(OFFSET(N10708,-$D10708,0)="n/a","n/a",IF(N$5&gt;OFFSET(N10708,-$D10708,0)+$D10708,$E10708-SUM($G10708:M10708),($E10708-SUM($G10708:M10708))/(OFFSET(N10708,-$D10708,0)-(N$5-$D10708-1))))</f>
        <v>0</v>
      </c>
    </row>
    <row r="10709" spans="1:14" ht="12.75" hidden="1" customHeight="1" outlineLevel="2" x14ac:dyDescent="0.25">
      <c r="A10709" s="3"/>
      <c r="B10709" s="3"/>
      <c r="C10709" s="392" t="s">
        <v>48</v>
      </c>
      <c r="D10709" s="3">
        <v>2</v>
      </c>
      <c r="E10709" s="290">
        <f ca="1"/>
        <v>0</v>
      </c>
      <c r="F10709" s="291"/>
      <c r="G10709" s="294"/>
      <c r="H10709" s="292"/>
      <c r="I10709" s="293">
        <f ca="1">IF(OFFSET(I10709,-$D10709,0)="n/a","n/a",IF(I$5&gt;OFFSET(I10709,-$D10709,0)+$D10709,$E10709-SUM($G10709:H10709),($E10709-SUM($G10709:H10709))/(OFFSET(I10709,-$D10709,0)-(I$5-$D10709-1))))</f>
        <v>0</v>
      </c>
      <c r="J10709" s="293">
        <f ca="1">IF(OFFSET(J10709,-$D10709,0)="n/a","n/a",IF(J$5&gt;OFFSET(J10709,-$D10709,0)+$D10709,$E10709-SUM($G10709:I10709),($E10709-SUM($G10709:I10709))/(OFFSET(J10709,-$D10709,0)-(J$5-$D10709-1))))</f>
        <v>0</v>
      </c>
      <c r="K10709" s="293">
        <f ca="1">IF(OFFSET(K10709,-$D10709,0)="n/a","n/a",IF(K$5&gt;OFFSET(K10709,-$D10709,0)+$D10709,$E10709-SUM($G10709:J10709),($E10709-SUM($G10709:J10709))/(OFFSET(K10709,-$D10709,0)-(K$5-$D10709-1))))</f>
        <v>0</v>
      </c>
      <c r="L10709" s="293">
        <f ca="1">IF(OFFSET(L10709,-$D10709,0)="n/a","n/a",IF(L$5&gt;OFFSET(L10709,-$D10709,0)+$D10709,$E10709-SUM($G10709:K10709),($E10709-SUM($G10709:K10709))/(OFFSET(L10709,-$D10709,0)-(L$5-$D10709-1))))</f>
        <v>0</v>
      </c>
      <c r="M10709" s="293">
        <f ca="1">IF(OFFSET(M10709,-$D10709,0)="n/a","n/a",IF(M$5&gt;OFFSET(M10709,-$D10709,0)+$D10709,$E10709-SUM($G10709:L10709),($E10709-SUM($G10709:L10709))/(OFFSET(M10709,-$D10709,0)-(M$5-$D10709-1))))</f>
        <v>0</v>
      </c>
      <c r="N10709" s="293">
        <f ca="1">IF(OFFSET(N10709,-$D10709,0)="n/a","n/a",IF(N$5&gt;OFFSET(N10709,-$D10709,0)+$D10709,$E10709-SUM($G10709:M10709),($E10709-SUM($G10709:M10709))/(OFFSET(N10709,-$D10709,0)-(N$5-$D10709-1))))</f>
        <v>0</v>
      </c>
    </row>
    <row r="10710" spans="1:14" ht="12.75" hidden="1" customHeight="1" outlineLevel="2" x14ac:dyDescent="0.25">
      <c r="A10710" s="3"/>
      <c r="B10710" s="3"/>
      <c r="C10710" s="392"/>
      <c r="D10710" s="3">
        <v>3</v>
      </c>
      <c r="E10710" s="290">
        <f ca="1"/>
        <v>0</v>
      </c>
      <c r="F10710" s="291"/>
      <c r="G10710" s="294"/>
      <c r="H10710" s="294"/>
      <c r="I10710" s="292"/>
      <c r="J10710" s="293">
        <f ca="1">IF(OFFSET(J10710,-$D10710,0)="n/a","n/a",IF(J$5&gt;OFFSET(J10710,-$D10710,0)+$D10710,$E10710-SUM($G10710:I10710),($E10710-SUM($G10710:I10710))/(OFFSET(J10710,-$D10710,0)-(J$5-$D10710-1))))</f>
        <v>0</v>
      </c>
      <c r="K10710" s="293">
        <f ca="1">IF(OFFSET(K10710,-$D10710,0)="n/a","n/a",IF(K$5&gt;OFFSET(K10710,-$D10710,0)+$D10710,$E10710-SUM($G10710:J10710),($E10710-SUM($G10710:J10710))/(OFFSET(K10710,-$D10710,0)-(K$5-$D10710-1))))</f>
        <v>0</v>
      </c>
      <c r="L10710" s="293">
        <f ca="1">IF(OFFSET(L10710,-$D10710,0)="n/a","n/a",IF(L$5&gt;OFFSET(L10710,-$D10710,0)+$D10710,$E10710-SUM($G10710:K10710),($E10710-SUM($G10710:K10710))/(OFFSET(L10710,-$D10710,0)-(L$5-$D10710-1))))</f>
        <v>0</v>
      </c>
      <c r="M10710" s="293">
        <f ca="1">IF(OFFSET(M10710,-$D10710,0)="n/a","n/a",IF(M$5&gt;OFFSET(M10710,-$D10710,0)+$D10710,$E10710-SUM($G10710:L10710),($E10710-SUM($G10710:L10710))/(OFFSET(M10710,-$D10710,0)-(M$5-$D10710-1))))</f>
        <v>0</v>
      </c>
      <c r="N10710" s="293">
        <f ca="1">IF(OFFSET(N10710,-$D10710,0)="n/a","n/a",IF(N$5&gt;OFFSET(N10710,-$D10710,0)+$D10710,$E10710-SUM($G10710:M10710),($E10710-SUM($G10710:M10710))/(OFFSET(N10710,-$D10710,0)-(N$5-$D10710-1))))</f>
        <v>0</v>
      </c>
    </row>
    <row r="10711" spans="1:14" ht="12.75" hidden="1" customHeight="1" outlineLevel="2" x14ac:dyDescent="0.25">
      <c r="A10711" s="3"/>
      <c r="B10711" s="3"/>
      <c r="C10711" s="392"/>
      <c r="D10711" s="3">
        <v>4</v>
      </c>
      <c r="E10711" s="290">
        <f ca="1"/>
        <v>0</v>
      </c>
      <c r="F10711" s="291"/>
      <c r="G10711" s="294"/>
      <c r="H10711" s="294"/>
      <c r="I10711" s="294"/>
      <c r="J10711" s="292"/>
      <c r="K10711" s="293">
        <f ca="1">IF(OFFSET(K10711,-$D10711,0)="n/a","n/a",IF(K$5&gt;OFFSET(K10711,-$D10711,0)+$D10711,$E10711-SUM($G10711:J10711),($E10711-SUM($G10711:J10711))/(OFFSET(K10711,-$D10711,0)-(K$5-$D10711-1))))</f>
        <v>0</v>
      </c>
      <c r="L10711" s="293">
        <f ca="1">IF(OFFSET(L10711,-$D10711,0)="n/a","n/a",IF(L$5&gt;OFFSET(L10711,-$D10711,0)+$D10711,$E10711-SUM($G10711:K10711),($E10711-SUM($G10711:K10711))/(OFFSET(L10711,-$D10711,0)-(L$5-$D10711-1))))</f>
        <v>0</v>
      </c>
      <c r="M10711" s="293">
        <f ca="1">IF(OFFSET(M10711,-$D10711,0)="n/a","n/a",IF(M$5&gt;OFFSET(M10711,-$D10711,0)+$D10711,$E10711-SUM($G10711:L10711),($E10711-SUM($G10711:L10711))/(OFFSET(M10711,-$D10711,0)-(M$5-$D10711-1))))</f>
        <v>0</v>
      </c>
      <c r="N10711" s="293">
        <f ca="1">IF(OFFSET(N10711,-$D10711,0)="n/a","n/a",IF(N$5&gt;OFFSET(N10711,-$D10711,0)+$D10711,$E10711-SUM($G10711:M10711),($E10711-SUM($G10711:M10711))/(OFFSET(N10711,-$D10711,0)-(N$5-$D10711-1))))</f>
        <v>0</v>
      </c>
    </row>
    <row r="10712" spans="1:14" ht="12.75" hidden="1" customHeight="1" outlineLevel="2" x14ac:dyDescent="0.25">
      <c r="A10712" s="3"/>
      <c r="B10712" s="3"/>
      <c r="C10712" s="392"/>
      <c r="D10712" s="3">
        <v>5</v>
      </c>
      <c r="E10712" s="290">
        <f ca="1"/>
        <v>0</v>
      </c>
      <c r="F10712" s="291"/>
      <c r="G10712" s="294"/>
      <c r="H10712" s="294"/>
      <c r="I10712" s="294"/>
      <c r="J10712" s="294"/>
      <c r="K10712" s="292"/>
      <c r="L10712" s="293">
        <f ca="1">IF(OFFSET(L10712,-$D10712,0)="n/a","n/a",IF(L$5&gt;OFFSET(L10712,-$D10712,0)+$D10712,$E10712-SUM($G10712:K10712),($E10712-SUM($G10712:K10712))/(OFFSET(L10712,-$D10712,0)-(L$5-$D10712-1))))</f>
        <v>0</v>
      </c>
      <c r="M10712" s="293">
        <f ca="1">IF(OFFSET(M10712,-$D10712,0)="n/a","n/a",IF(M$5&gt;OFFSET(M10712,-$D10712,0)+$D10712,$E10712-SUM($G10712:L10712),($E10712-SUM($G10712:L10712))/(OFFSET(M10712,-$D10712,0)-(M$5-$D10712-1))))</f>
        <v>0</v>
      </c>
      <c r="N10712" s="293">
        <f ca="1">IF(OFFSET(N10712,-$D10712,0)="n/a","n/a",IF(N$5&gt;OFFSET(N10712,-$D10712,0)+$D10712,$E10712-SUM($G10712:M10712),($E10712-SUM($G10712:M10712))/(OFFSET(N10712,-$D10712,0)-(N$5-$D10712-1))))</f>
        <v>0</v>
      </c>
    </row>
    <row r="10713" spans="1:14" ht="12.75" hidden="1" customHeight="1" outlineLevel="2" x14ac:dyDescent="0.25">
      <c r="A10713" s="3"/>
      <c r="B10713" s="3"/>
      <c r="C10713" s="392"/>
      <c r="D10713" s="3">
        <v>6</v>
      </c>
      <c r="E10713" s="290">
        <f ca="1"/>
        <v>0</v>
      </c>
      <c r="F10713" s="291"/>
      <c r="G10713" s="294"/>
      <c r="H10713" s="294"/>
      <c r="I10713" s="294"/>
      <c r="J10713" s="294"/>
      <c r="K10713" s="294"/>
      <c r="L10713" s="292"/>
      <c r="M10713" s="293">
        <f ca="1">IF(OFFSET(M10713,-$D10713,0)="n/a","n/a",IF(M$5&gt;OFFSET(M10713,-$D10713,0)+$D10713,$E10713-SUM($G10713:L10713),($E10713-SUM($G10713:L10713))/(OFFSET(M10713,-$D10713,0)-(M$5-$D10713-1))))</f>
        <v>0</v>
      </c>
      <c r="N10713" s="293">
        <f ca="1">IF(OFFSET(N10713,-$D10713,0)="n/a","n/a",IF(N$5&gt;OFFSET(N10713,-$D10713,0)+$D10713,$E10713-SUM($G10713:M10713),($E10713-SUM($G10713:M10713))/(OFFSET(N10713,-$D10713,0)-(N$5-$D10713-1))))</f>
        <v>0</v>
      </c>
    </row>
    <row r="10714" spans="1:14" ht="12.75" hidden="1" customHeight="1" outlineLevel="2" x14ac:dyDescent="0.25">
      <c r="A10714" s="3"/>
      <c r="B10714" s="3"/>
      <c r="C10714" s="392"/>
      <c r="D10714" s="3">
        <v>7</v>
      </c>
      <c r="E10714" s="290">
        <f ca="1"/>
        <v>0</v>
      </c>
      <c r="F10714" s="291"/>
      <c r="G10714" s="294"/>
      <c r="H10714" s="294"/>
      <c r="I10714" s="294"/>
      <c r="J10714" s="294"/>
      <c r="K10714" s="294"/>
      <c r="L10714" s="294"/>
      <c r="M10714" s="292"/>
      <c r="N10714" s="293">
        <f ca="1">IF(OFFSET(N10714,-$D10714,0)="n/a","n/a",IF(N$5&gt;OFFSET(N10714,-$D10714,0)+$D10714,$E10714-SUM($G10714:M10714),($E10714-SUM($G10714:M10714))/(OFFSET(N10714,-$D10714,0)-(N$5-$D10714-1))))</f>
        <v>0</v>
      </c>
    </row>
    <row r="10715" spans="1:14" ht="12.75" hidden="1" customHeight="1" outlineLevel="2" x14ac:dyDescent="0.25">
      <c r="A10715" s="3"/>
      <c r="B10715" s="3"/>
      <c r="C10715" s="392"/>
      <c r="D10715" s="3">
        <v>8</v>
      </c>
      <c r="E10715" s="290">
        <f ca="1"/>
        <v>0</v>
      </c>
      <c r="F10715" s="291"/>
      <c r="G10715" s="294"/>
      <c r="H10715" s="294"/>
      <c r="I10715" s="294"/>
      <c r="J10715" s="294"/>
      <c r="K10715" s="294"/>
      <c r="L10715" s="294"/>
      <c r="M10715" s="294"/>
      <c r="N10715" s="292"/>
    </row>
    <row r="10716" spans="1:14" ht="12.75" hidden="1" customHeight="1" outlineLevel="2" x14ac:dyDescent="0.25">
      <c r="A10716" s="3"/>
      <c r="B10716" s="3"/>
      <c r="C10716" s="392"/>
      <c r="D10716" s="3">
        <v>9</v>
      </c>
      <c r="E10716" s="290" t="e">
        <f ca="1"/>
        <v>#N/A</v>
      </c>
      <c r="F10716" s="291"/>
      <c r="G10716" s="294"/>
      <c r="H10716" s="294"/>
      <c r="I10716" s="294"/>
      <c r="J10716" s="294"/>
      <c r="K10716" s="294"/>
      <c r="L10716" s="294"/>
      <c r="M10716" s="294"/>
      <c r="N10716" s="294"/>
    </row>
    <row r="10717" spans="1:14" ht="12.75" hidden="1" customHeight="1" outlineLevel="2" x14ac:dyDescent="0.25">
      <c r="A10717" s="3"/>
      <c r="B10717" s="3"/>
      <c r="C10717" s="392"/>
      <c r="D10717" s="3">
        <v>10</v>
      </c>
      <c r="E10717" s="290" t="e">
        <f ca="1"/>
        <v>#N/A</v>
      </c>
      <c r="F10717" s="291"/>
      <c r="G10717" s="294"/>
      <c r="H10717" s="294"/>
      <c r="I10717" s="294"/>
      <c r="J10717" s="294"/>
      <c r="K10717" s="294"/>
      <c r="L10717" s="294"/>
      <c r="M10717" s="294"/>
      <c r="N10717" s="294"/>
    </row>
    <row r="10718" spans="1:14" ht="12.75" hidden="1" customHeight="1" outlineLevel="2" x14ac:dyDescent="0.25">
      <c r="A10718" s="3"/>
      <c r="B10718" s="3"/>
      <c r="C10718" s="392"/>
      <c r="D10718" s="3">
        <v>11</v>
      </c>
      <c r="E10718" s="290" t="e">
        <f ca="1"/>
        <v>#N/A</v>
      </c>
      <c r="F10718" s="291"/>
      <c r="G10718" s="294"/>
      <c r="H10718" s="294"/>
      <c r="I10718" s="294"/>
      <c r="J10718" s="294"/>
      <c r="K10718" s="294"/>
      <c r="L10718" s="294"/>
      <c r="M10718" s="294"/>
      <c r="N10718" s="294"/>
    </row>
    <row r="10719" spans="1:14" ht="12.75" hidden="1" customHeight="1" outlineLevel="2" x14ac:dyDescent="0.25">
      <c r="A10719" s="3"/>
      <c r="B10719" s="3"/>
      <c r="C10719" s="392"/>
      <c r="D10719" s="3">
        <v>12</v>
      </c>
      <c r="E10719" s="290" t="e">
        <f ca="1"/>
        <v>#N/A</v>
      </c>
      <c r="F10719" s="291"/>
      <c r="G10719" s="294"/>
      <c r="H10719" s="294"/>
      <c r="I10719" s="294"/>
      <c r="J10719" s="294"/>
      <c r="K10719" s="294"/>
      <c r="L10719" s="294"/>
      <c r="M10719" s="294"/>
      <c r="N10719" s="294"/>
    </row>
    <row r="10720" spans="1:14" ht="12.75" hidden="1" customHeight="1" outlineLevel="2" x14ac:dyDescent="0.25">
      <c r="A10720" s="3"/>
      <c r="B10720" s="3"/>
      <c r="C10720" s="392"/>
      <c r="D10720" s="3">
        <v>13</v>
      </c>
      <c r="E10720" s="290" t="e">
        <f ca="1"/>
        <v>#N/A</v>
      </c>
      <c r="F10720" s="291"/>
      <c r="G10720" s="294"/>
      <c r="H10720" s="294"/>
      <c r="I10720" s="294"/>
      <c r="J10720" s="294"/>
      <c r="K10720" s="294"/>
      <c r="L10720" s="294"/>
      <c r="M10720" s="294"/>
      <c r="N10720" s="294"/>
    </row>
    <row r="10721" spans="1:14" ht="12.75" hidden="1" customHeight="1" outlineLevel="2" x14ac:dyDescent="0.25">
      <c r="A10721" s="3"/>
      <c r="B10721" s="3"/>
      <c r="C10721" s="392"/>
      <c r="D10721" s="3">
        <v>14</v>
      </c>
      <c r="E10721" s="290" t="e">
        <f ca="1"/>
        <v>#N/A</v>
      </c>
      <c r="F10721" s="291"/>
      <c r="G10721" s="294"/>
      <c r="H10721" s="294"/>
      <c r="I10721" s="294"/>
      <c r="J10721" s="294"/>
      <c r="K10721" s="294"/>
      <c r="L10721" s="294"/>
      <c r="M10721" s="294"/>
      <c r="N10721" s="294"/>
    </row>
    <row r="10722" spans="1:14" ht="12.75" hidden="1" customHeight="1" outlineLevel="2" x14ac:dyDescent="0.25">
      <c r="A10722" s="3"/>
      <c r="B10722" s="3"/>
      <c r="C10722" s="392"/>
      <c r="D10722" s="3">
        <v>15</v>
      </c>
      <c r="E10722" s="290" t="e">
        <f ca="1"/>
        <v>#N/A</v>
      </c>
      <c r="F10722" s="291"/>
      <c r="G10722" s="294"/>
      <c r="H10722" s="294"/>
      <c r="I10722" s="294"/>
      <c r="J10722" s="294"/>
      <c r="K10722" s="294"/>
      <c r="L10722" s="294"/>
      <c r="M10722" s="294"/>
      <c r="N10722" s="294"/>
    </row>
    <row r="10723" spans="1:14" ht="12.75" hidden="1" customHeight="1" outlineLevel="1" x14ac:dyDescent="0.25">
      <c r="A10723" s="3"/>
      <c r="B10723" s="145" t="str">
        <f ca="1">B10706</f>
        <v>Asset Type 039</v>
      </c>
      <c r="C10723" s="145" t="str">
        <f ca="1">C10706</f>
        <v>Description - Asset Type 039</v>
      </c>
      <c r="D10723" s="3"/>
      <c r="E10723" s="3"/>
      <c r="F10723" s="106" t="s">
        <v>47</v>
      </c>
      <c r="G10723" s="296">
        <f t="shared" ref="G10723:N10723" si="1078">SUM(G10708:G10722)</f>
        <v>0</v>
      </c>
      <c r="H10723" s="296">
        <f t="shared" ca="1" si="1078"/>
        <v>0</v>
      </c>
      <c r="I10723" s="296">
        <f t="shared" ca="1" si="1078"/>
        <v>0</v>
      </c>
      <c r="J10723" s="296">
        <f t="shared" ca="1" si="1078"/>
        <v>0</v>
      </c>
      <c r="K10723" s="296">
        <f t="shared" ca="1" si="1078"/>
        <v>0</v>
      </c>
      <c r="L10723" s="296">
        <f t="shared" ca="1" si="1078"/>
        <v>0</v>
      </c>
      <c r="M10723" s="296">
        <f t="shared" ca="1" si="1078"/>
        <v>0</v>
      </c>
      <c r="N10723" s="296">
        <f t="shared" ca="1" si="1078"/>
        <v>0</v>
      </c>
    </row>
    <row r="10724" spans="1:14" ht="12.75" hidden="1" customHeight="1" outlineLevel="2" x14ac:dyDescent="0.25">
      <c r="A10724" s="217">
        <f>A10706+1</f>
        <v>40</v>
      </c>
      <c r="B10724" s="22" t="str">
        <f ca="1">OFFSET($B$516,$A10724-1,0)</f>
        <v>Asset Type 040</v>
      </c>
      <c r="C10724" s="22" t="str">
        <f ca="1">OFFSET($C$516,$A10724-1,0)</f>
        <v>Description - Asset Type 040</v>
      </c>
      <c r="D10724" s="3"/>
      <c r="E10724" s="109"/>
      <c r="F10724" s="108" t="s">
        <v>46</v>
      </c>
      <c r="G10724" s="295">
        <f t="shared" ref="G10724:N10724" ca="1" si="1079">VLOOKUP($B10724,$B$516:$N$1015,5+G$5,FALSE)</f>
        <v>0</v>
      </c>
      <c r="H10724" s="295">
        <f t="shared" ca="1" si="1079"/>
        <v>0</v>
      </c>
      <c r="I10724" s="295">
        <f t="shared" ca="1" si="1079"/>
        <v>0</v>
      </c>
      <c r="J10724" s="295">
        <f t="shared" ca="1" si="1079"/>
        <v>0</v>
      </c>
      <c r="K10724" s="295">
        <f t="shared" ca="1" si="1079"/>
        <v>0</v>
      </c>
      <c r="L10724" s="295">
        <f t="shared" ca="1" si="1079"/>
        <v>0</v>
      </c>
      <c r="M10724" s="295">
        <f t="shared" ca="1" si="1079"/>
        <v>0</v>
      </c>
      <c r="N10724" s="295">
        <f t="shared" ca="1" si="1079"/>
        <v>0</v>
      </c>
    </row>
    <row r="10725" spans="1:14" ht="12.75" hidden="1" customHeight="1" outlineLevel="2" x14ac:dyDescent="0.25">
      <c r="A10725" s="3"/>
      <c r="B10725" s="3"/>
      <c r="C10725" s="21"/>
      <c r="D10725" s="3"/>
      <c r="E10725" s="107"/>
      <c r="F10725" s="106" t="s">
        <v>80</v>
      </c>
      <c r="G10725" s="111">
        <f ca="1">VLOOKUP($B10724,'Input Sheet'!$B$515:$N$1014,5+G$5,FALSE)</f>
        <v>0</v>
      </c>
      <c r="H10725" s="111">
        <f ca="1">VLOOKUP($B10724,'Input Sheet'!$B$515:$N$1014,5+H$5,FALSE)</f>
        <v>0</v>
      </c>
      <c r="I10725" s="111">
        <f ca="1">VLOOKUP($B10724,'Input Sheet'!$B$515:$N$1014,5+I$5,FALSE)</f>
        <v>0</v>
      </c>
      <c r="J10725" s="111">
        <f ca="1">VLOOKUP($B10724,'Input Sheet'!$B$515:$N$1014,5+J$5,FALSE)</f>
        <v>0</v>
      </c>
      <c r="K10725" s="111">
        <f ca="1">VLOOKUP($B10724,'Input Sheet'!$B$515:$N$1014,5+K$5,FALSE)</f>
        <v>0</v>
      </c>
      <c r="L10725" s="111">
        <f ca="1">VLOOKUP($B10724,'Input Sheet'!$B$515:$N$1014,5+L$5,FALSE)</f>
        <v>0</v>
      </c>
      <c r="M10725" s="111">
        <f ca="1">VLOOKUP($B10724,'Input Sheet'!$B$515:$N$1014,5+M$5,FALSE)</f>
        <v>0</v>
      </c>
      <c r="N10725" s="111">
        <f ca="1">VLOOKUP($B10724,'Input Sheet'!$B$515:$N$1014,5+N$5,FALSE)</f>
        <v>0</v>
      </c>
    </row>
    <row r="10726" spans="1:14" ht="12.75" hidden="1" customHeight="1" outlineLevel="2" x14ac:dyDescent="0.25">
      <c r="A10726" s="3"/>
      <c r="B10726" s="3"/>
      <c r="C10726" s="3"/>
      <c r="D10726" s="3">
        <v>1</v>
      </c>
      <c r="E10726" s="290">
        <f t="array" aca="1" ref="E10726:E10740" ca="1">TRANSPOSE(G10724:N10724)</f>
        <v>0</v>
      </c>
      <c r="F10726" s="291"/>
      <c r="G10726" s="292"/>
      <c r="H10726" s="293">
        <f ca="1">IF(OFFSET(H10726,-$D10726,0)="n/a","n/a",IF(H$5&gt;OFFSET(H10726,-$D10726,0)+$D10726,$E10726-SUM($G10726:G10726),($E10726-SUM($G10726:G10726))/(OFFSET(H10726,-$D10726,0)-(H$5-$D10726-1))))</f>
        <v>0</v>
      </c>
      <c r="I10726" s="293">
        <f ca="1">IF(OFFSET(I10726,-$D10726,0)="n/a","n/a",IF(I$5&gt;OFFSET(I10726,-$D10726,0)+$D10726,$E10726-SUM($G10726:H10726),($E10726-SUM($G10726:H10726))/(OFFSET(I10726,-$D10726,0)-(I$5-$D10726-1))))</f>
        <v>0</v>
      </c>
      <c r="J10726" s="293">
        <f ca="1">IF(OFFSET(J10726,-$D10726,0)="n/a","n/a",IF(J$5&gt;OFFSET(J10726,-$D10726,0)+$D10726,$E10726-SUM($G10726:I10726),($E10726-SUM($G10726:I10726))/(OFFSET(J10726,-$D10726,0)-(J$5-$D10726-1))))</f>
        <v>0</v>
      </c>
      <c r="K10726" s="293">
        <f ca="1">IF(OFFSET(K10726,-$D10726,0)="n/a","n/a",IF(K$5&gt;OFFSET(K10726,-$D10726,0)+$D10726,$E10726-SUM($G10726:J10726),($E10726-SUM($G10726:J10726))/(OFFSET(K10726,-$D10726,0)-(K$5-$D10726-1))))</f>
        <v>0</v>
      </c>
      <c r="L10726" s="293">
        <f ca="1">IF(OFFSET(L10726,-$D10726,0)="n/a","n/a",IF(L$5&gt;OFFSET(L10726,-$D10726,0)+$D10726,$E10726-SUM($G10726:K10726),($E10726-SUM($G10726:K10726))/(OFFSET(L10726,-$D10726,0)-(L$5-$D10726-1))))</f>
        <v>0</v>
      </c>
      <c r="M10726" s="293">
        <f ca="1">IF(OFFSET(M10726,-$D10726,0)="n/a","n/a",IF(M$5&gt;OFFSET(M10726,-$D10726,0)+$D10726,$E10726-SUM($G10726:L10726),($E10726-SUM($G10726:L10726))/(OFFSET(M10726,-$D10726,0)-(M$5-$D10726-1))))</f>
        <v>0</v>
      </c>
      <c r="N10726" s="293">
        <f ca="1">IF(OFFSET(N10726,-$D10726,0)="n/a","n/a",IF(N$5&gt;OFFSET(N10726,-$D10726,0)+$D10726,$E10726-SUM($G10726:M10726),($E10726-SUM($G10726:M10726))/(OFFSET(N10726,-$D10726,0)-(N$5-$D10726-1))))</f>
        <v>0</v>
      </c>
    </row>
    <row r="10727" spans="1:14" ht="12.75" hidden="1" customHeight="1" outlineLevel="2" x14ac:dyDescent="0.25">
      <c r="A10727" s="3"/>
      <c r="B10727" s="3"/>
      <c r="C10727" s="392" t="s">
        <v>48</v>
      </c>
      <c r="D10727" s="3">
        <v>2</v>
      </c>
      <c r="E10727" s="290">
        <f ca="1"/>
        <v>0</v>
      </c>
      <c r="F10727" s="291"/>
      <c r="G10727" s="294"/>
      <c r="H10727" s="292"/>
      <c r="I10727" s="293">
        <f ca="1">IF(OFFSET(I10727,-$D10727,0)="n/a","n/a",IF(I$5&gt;OFFSET(I10727,-$D10727,0)+$D10727,$E10727-SUM($G10727:H10727),($E10727-SUM($G10727:H10727))/(OFFSET(I10727,-$D10727,0)-(I$5-$D10727-1))))</f>
        <v>0</v>
      </c>
      <c r="J10727" s="293">
        <f ca="1">IF(OFFSET(J10727,-$D10727,0)="n/a","n/a",IF(J$5&gt;OFFSET(J10727,-$D10727,0)+$D10727,$E10727-SUM($G10727:I10727),($E10727-SUM($G10727:I10727))/(OFFSET(J10727,-$D10727,0)-(J$5-$D10727-1))))</f>
        <v>0</v>
      </c>
      <c r="K10727" s="293">
        <f ca="1">IF(OFFSET(K10727,-$D10727,0)="n/a","n/a",IF(K$5&gt;OFFSET(K10727,-$D10727,0)+$D10727,$E10727-SUM($G10727:J10727),($E10727-SUM($G10727:J10727))/(OFFSET(K10727,-$D10727,0)-(K$5-$D10727-1))))</f>
        <v>0</v>
      </c>
      <c r="L10727" s="293">
        <f ca="1">IF(OFFSET(L10727,-$D10727,0)="n/a","n/a",IF(L$5&gt;OFFSET(L10727,-$D10727,0)+$D10727,$E10727-SUM($G10727:K10727),($E10727-SUM($G10727:K10727))/(OFFSET(L10727,-$D10727,0)-(L$5-$D10727-1))))</f>
        <v>0</v>
      </c>
      <c r="M10727" s="293">
        <f ca="1">IF(OFFSET(M10727,-$D10727,0)="n/a","n/a",IF(M$5&gt;OFFSET(M10727,-$D10727,0)+$D10727,$E10727-SUM($G10727:L10727),($E10727-SUM($G10727:L10727))/(OFFSET(M10727,-$D10727,0)-(M$5-$D10727-1))))</f>
        <v>0</v>
      </c>
      <c r="N10727" s="293">
        <f ca="1">IF(OFFSET(N10727,-$D10727,0)="n/a","n/a",IF(N$5&gt;OFFSET(N10727,-$D10727,0)+$D10727,$E10727-SUM($G10727:M10727),($E10727-SUM($G10727:M10727))/(OFFSET(N10727,-$D10727,0)-(N$5-$D10727-1))))</f>
        <v>0</v>
      </c>
    </row>
    <row r="10728" spans="1:14" ht="12.75" hidden="1" customHeight="1" outlineLevel="2" x14ac:dyDescent="0.25">
      <c r="A10728" s="3"/>
      <c r="B10728" s="3"/>
      <c r="C10728" s="392"/>
      <c r="D10728" s="3">
        <v>3</v>
      </c>
      <c r="E10728" s="290">
        <f ca="1"/>
        <v>0</v>
      </c>
      <c r="F10728" s="291"/>
      <c r="G10728" s="294"/>
      <c r="H10728" s="294"/>
      <c r="I10728" s="292"/>
      <c r="J10728" s="293">
        <f ca="1">IF(OFFSET(J10728,-$D10728,0)="n/a","n/a",IF(J$5&gt;OFFSET(J10728,-$D10728,0)+$D10728,$E10728-SUM($G10728:I10728),($E10728-SUM($G10728:I10728))/(OFFSET(J10728,-$D10728,0)-(J$5-$D10728-1))))</f>
        <v>0</v>
      </c>
      <c r="K10728" s="293">
        <f ca="1">IF(OFFSET(K10728,-$D10728,0)="n/a","n/a",IF(K$5&gt;OFFSET(K10728,-$D10728,0)+$D10728,$E10728-SUM($G10728:J10728),($E10728-SUM($G10728:J10728))/(OFFSET(K10728,-$D10728,0)-(K$5-$D10728-1))))</f>
        <v>0</v>
      </c>
      <c r="L10728" s="293">
        <f ca="1">IF(OFFSET(L10728,-$D10728,0)="n/a","n/a",IF(L$5&gt;OFFSET(L10728,-$D10728,0)+$D10728,$E10728-SUM($G10728:K10728),($E10728-SUM($G10728:K10728))/(OFFSET(L10728,-$D10728,0)-(L$5-$D10728-1))))</f>
        <v>0</v>
      </c>
      <c r="M10728" s="293">
        <f ca="1">IF(OFFSET(M10728,-$D10728,0)="n/a","n/a",IF(M$5&gt;OFFSET(M10728,-$D10728,0)+$D10728,$E10728-SUM($G10728:L10728),($E10728-SUM($G10728:L10728))/(OFFSET(M10728,-$D10728,0)-(M$5-$D10728-1))))</f>
        <v>0</v>
      </c>
      <c r="N10728" s="293">
        <f ca="1">IF(OFFSET(N10728,-$D10728,0)="n/a","n/a",IF(N$5&gt;OFFSET(N10728,-$D10728,0)+$D10728,$E10728-SUM($G10728:M10728),($E10728-SUM($G10728:M10728))/(OFFSET(N10728,-$D10728,0)-(N$5-$D10728-1))))</f>
        <v>0</v>
      </c>
    </row>
    <row r="10729" spans="1:14" ht="12.75" hidden="1" customHeight="1" outlineLevel="2" x14ac:dyDescent="0.25">
      <c r="A10729" s="3"/>
      <c r="B10729" s="3"/>
      <c r="C10729" s="392"/>
      <c r="D10729" s="3">
        <v>4</v>
      </c>
      <c r="E10729" s="290">
        <f ca="1"/>
        <v>0</v>
      </c>
      <c r="F10729" s="291"/>
      <c r="G10729" s="294"/>
      <c r="H10729" s="294"/>
      <c r="I10729" s="294"/>
      <c r="J10729" s="292"/>
      <c r="K10729" s="293">
        <f ca="1">IF(OFFSET(K10729,-$D10729,0)="n/a","n/a",IF(K$5&gt;OFFSET(K10729,-$D10729,0)+$D10729,$E10729-SUM($G10729:J10729),($E10729-SUM($G10729:J10729))/(OFFSET(K10729,-$D10729,0)-(K$5-$D10729-1))))</f>
        <v>0</v>
      </c>
      <c r="L10729" s="293">
        <f ca="1">IF(OFFSET(L10729,-$D10729,0)="n/a","n/a",IF(L$5&gt;OFFSET(L10729,-$D10729,0)+$D10729,$E10729-SUM($G10729:K10729),($E10729-SUM($G10729:K10729))/(OFFSET(L10729,-$D10729,0)-(L$5-$D10729-1))))</f>
        <v>0</v>
      </c>
      <c r="M10729" s="293">
        <f ca="1">IF(OFFSET(M10729,-$D10729,0)="n/a","n/a",IF(M$5&gt;OFFSET(M10729,-$D10729,0)+$D10729,$E10729-SUM($G10729:L10729),($E10729-SUM($G10729:L10729))/(OFFSET(M10729,-$D10729,0)-(M$5-$D10729-1))))</f>
        <v>0</v>
      </c>
      <c r="N10729" s="293">
        <f ca="1">IF(OFFSET(N10729,-$D10729,0)="n/a","n/a",IF(N$5&gt;OFFSET(N10729,-$D10729,0)+$D10729,$E10729-SUM($G10729:M10729),($E10729-SUM($G10729:M10729))/(OFFSET(N10729,-$D10729,0)-(N$5-$D10729-1))))</f>
        <v>0</v>
      </c>
    </row>
    <row r="10730" spans="1:14" ht="12.75" hidden="1" customHeight="1" outlineLevel="2" x14ac:dyDescent="0.25">
      <c r="A10730" s="3"/>
      <c r="B10730" s="3"/>
      <c r="C10730" s="392"/>
      <c r="D10730" s="3">
        <v>5</v>
      </c>
      <c r="E10730" s="290">
        <f ca="1"/>
        <v>0</v>
      </c>
      <c r="F10730" s="291"/>
      <c r="G10730" s="294"/>
      <c r="H10730" s="294"/>
      <c r="I10730" s="294"/>
      <c r="J10730" s="294"/>
      <c r="K10730" s="292"/>
      <c r="L10730" s="293">
        <f ca="1">IF(OFFSET(L10730,-$D10730,0)="n/a","n/a",IF(L$5&gt;OFFSET(L10730,-$D10730,0)+$D10730,$E10730-SUM($G10730:K10730),($E10730-SUM($G10730:K10730))/(OFFSET(L10730,-$D10730,0)-(L$5-$D10730-1))))</f>
        <v>0</v>
      </c>
      <c r="M10730" s="293">
        <f ca="1">IF(OFFSET(M10730,-$D10730,0)="n/a","n/a",IF(M$5&gt;OFFSET(M10730,-$D10730,0)+$D10730,$E10730-SUM($G10730:L10730),($E10730-SUM($G10730:L10730))/(OFFSET(M10730,-$D10730,0)-(M$5-$D10730-1))))</f>
        <v>0</v>
      </c>
      <c r="N10730" s="293">
        <f ca="1">IF(OFFSET(N10730,-$D10730,0)="n/a","n/a",IF(N$5&gt;OFFSET(N10730,-$D10730,0)+$D10730,$E10730-SUM($G10730:M10730),($E10730-SUM($G10730:M10730))/(OFFSET(N10730,-$D10730,0)-(N$5-$D10730-1))))</f>
        <v>0</v>
      </c>
    </row>
    <row r="10731" spans="1:14" ht="12.75" hidden="1" customHeight="1" outlineLevel="2" x14ac:dyDescent="0.25">
      <c r="A10731" s="3"/>
      <c r="B10731" s="3"/>
      <c r="C10731" s="392"/>
      <c r="D10731" s="3">
        <v>6</v>
      </c>
      <c r="E10731" s="290">
        <f ca="1"/>
        <v>0</v>
      </c>
      <c r="F10731" s="291"/>
      <c r="G10731" s="294"/>
      <c r="H10731" s="294"/>
      <c r="I10731" s="294"/>
      <c r="J10731" s="294"/>
      <c r="K10731" s="294"/>
      <c r="L10731" s="292"/>
      <c r="M10731" s="293">
        <f ca="1">IF(OFFSET(M10731,-$D10731,0)="n/a","n/a",IF(M$5&gt;OFFSET(M10731,-$D10731,0)+$D10731,$E10731-SUM($G10731:L10731),($E10731-SUM($G10731:L10731))/(OFFSET(M10731,-$D10731,0)-(M$5-$D10731-1))))</f>
        <v>0</v>
      </c>
      <c r="N10731" s="293">
        <f ca="1">IF(OFFSET(N10731,-$D10731,0)="n/a","n/a",IF(N$5&gt;OFFSET(N10731,-$D10731,0)+$D10731,$E10731-SUM($G10731:M10731),($E10731-SUM($G10731:M10731))/(OFFSET(N10731,-$D10731,0)-(N$5-$D10731-1))))</f>
        <v>0</v>
      </c>
    </row>
    <row r="10732" spans="1:14" ht="12.75" hidden="1" customHeight="1" outlineLevel="2" x14ac:dyDescent="0.25">
      <c r="A10732" s="3"/>
      <c r="B10732" s="3"/>
      <c r="C10732" s="392"/>
      <c r="D10732" s="3">
        <v>7</v>
      </c>
      <c r="E10732" s="290">
        <f ca="1"/>
        <v>0</v>
      </c>
      <c r="F10732" s="291"/>
      <c r="G10732" s="294"/>
      <c r="H10732" s="294"/>
      <c r="I10732" s="294"/>
      <c r="J10732" s="294"/>
      <c r="K10732" s="294"/>
      <c r="L10732" s="294"/>
      <c r="M10732" s="292"/>
      <c r="N10732" s="293">
        <f ca="1">IF(OFFSET(N10732,-$D10732,0)="n/a","n/a",IF(N$5&gt;OFFSET(N10732,-$D10732,0)+$D10732,$E10732-SUM($G10732:M10732),($E10732-SUM($G10732:M10732))/(OFFSET(N10732,-$D10732,0)-(N$5-$D10732-1))))</f>
        <v>0</v>
      </c>
    </row>
    <row r="10733" spans="1:14" ht="12.75" hidden="1" customHeight="1" outlineLevel="2" x14ac:dyDescent="0.25">
      <c r="A10733" s="3"/>
      <c r="B10733" s="3"/>
      <c r="C10733" s="392"/>
      <c r="D10733" s="3">
        <v>8</v>
      </c>
      <c r="E10733" s="290">
        <f ca="1"/>
        <v>0</v>
      </c>
      <c r="F10733" s="291"/>
      <c r="G10733" s="294"/>
      <c r="H10733" s="294"/>
      <c r="I10733" s="294"/>
      <c r="J10733" s="294"/>
      <c r="K10733" s="294"/>
      <c r="L10733" s="294"/>
      <c r="M10733" s="294"/>
      <c r="N10733" s="292"/>
    </row>
    <row r="10734" spans="1:14" ht="12.75" hidden="1" customHeight="1" outlineLevel="2" x14ac:dyDescent="0.25">
      <c r="A10734" s="3"/>
      <c r="B10734" s="3"/>
      <c r="C10734" s="392"/>
      <c r="D10734" s="3">
        <v>9</v>
      </c>
      <c r="E10734" s="290" t="e">
        <f ca="1"/>
        <v>#N/A</v>
      </c>
      <c r="F10734" s="291"/>
      <c r="G10734" s="294"/>
      <c r="H10734" s="294"/>
      <c r="I10734" s="294"/>
      <c r="J10734" s="294"/>
      <c r="K10734" s="294"/>
      <c r="L10734" s="294"/>
      <c r="M10734" s="294"/>
      <c r="N10734" s="294"/>
    </row>
    <row r="10735" spans="1:14" ht="12.75" hidden="1" customHeight="1" outlineLevel="2" x14ac:dyDescent="0.25">
      <c r="A10735" s="3"/>
      <c r="B10735" s="3"/>
      <c r="C10735" s="392"/>
      <c r="D10735" s="3">
        <v>10</v>
      </c>
      <c r="E10735" s="290" t="e">
        <f ca="1"/>
        <v>#N/A</v>
      </c>
      <c r="F10735" s="291"/>
      <c r="G10735" s="294"/>
      <c r="H10735" s="294"/>
      <c r="I10735" s="294"/>
      <c r="J10735" s="294"/>
      <c r="K10735" s="294"/>
      <c r="L10735" s="294"/>
      <c r="M10735" s="294"/>
      <c r="N10735" s="294"/>
    </row>
    <row r="10736" spans="1:14" ht="12.75" hidden="1" customHeight="1" outlineLevel="2" x14ac:dyDescent="0.25">
      <c r="A10736" s="3"/>
      <c r="B10736" s="3"/>
      <c r="C10736" s="392"/>
      <c r="D10736" s="3">
        <v>11</v>
      </c>
      <c r="E10736" s="290" t="e">
        <f ca="1"/>
        <v>#N/A</v>
      </c>
      <c r="F10736" s="291"/>
      <c r="G10736" s="294"/>
      <c r="H10736" s="294"/>
      <c r="I10736" s="294"/>
      <c r="J10736" s="294"/>
      <c r="K10736" s="294"/>
      <c r="L10736" s="294"/>
      <c r="M10736" s="294"/>
      <c r="N10736" s="294"/>
    </row>
    <row r="10737" spans="1:14" ht="12.75" hidden="1" customHeight="1" outlineLevel="2" x14ac:dyDescent="0.25">
      <c r="A10737" s="3"/>
      <c r="B10737" s="3"/>
      <c r="C10737" s="392"/>
      <c r="D10737" s="3">
        <v>12</v>
      </c>
      <c r="E10737" s="290" t="e">
        <f ca="1"/>
        <v>#N/A</v>
      </c>
      <c r="F10737" s="291"/>
      <c r="G10737" s="294"/>
      <c r="H10737" s="294"/>
      <c r="I10737" s="294"/>
      <c r="J10737" s="294"/>
      <c r="K10737" s="294"/>
      <c r="L10737" s="294"/>
      <c r="M10737" s="294"/>
      <c r="N10737" s="294"/>
    </row>
    <row r="10738" spans="1:14" ht="12.75" hidden="1" customHeight="1" outlineLevel="2" x14ac:dyDescent="0.25">
      <c r="A10738" s="3"/>
      <c r="B10738" s="3"/>
      <c r="C10738" s="392"/>
      <c r="D10738" s="3">
        <v>13</v>
      </c>
      <c r="E10738" s="290" t="e">
        <f ca="1"/>
        <v>#N/A</v>
      </c>
      <c r="F10738" s="291"/>
      <c r="G10738" s="294"/>
      <c r="H10738" s="294"/>
      <c r="I10738" s="294"/>
      <c r="J10738" s="294"/>
      <c r="K10738" s="294"/>
      <c r="L10738" s="294"/>
      <c r="M10738" s="294"/>
      <c r="N10738" s="294"/>
    </row>
    <row r="10739" spans="1:14" ht="12.75" hidden="1" customHeight="1" outlineLevel="2" x14ac:dyDescent="0.25">
      <c r="A10739" s="3"/>
      <c r="B10739" s="3"/>
      <c r="C10739" s="392"/>
      <c r="D10739" s="3">
        <v>14</v>
      </c>
      <c r="E10739" s="290" t="e">
        <f ca="1"/>
        <v>#N/A</v>
      </c>
      <c r="F10739" s="291"/>
      <c r="G10739" s="294"/>
      <c r="H10739" s="294"/>
      <c r="I10739" s="294"/>
      <c r="J10739" s="294"/>
      <c r="K10739" s="294"/>
      <c r="L10739" s="294"/>
      <c r="M10739" s="294"/>
      <c r="N10739" s="294"/>
    </row>
    <row r="10740" spans="1:14" ht="12.75" hidden="1" customHeight="1" outlineLevel="2" x14ac:dyDescent="0.25">
      <c r="A10740" s="3"/>
      <c r="B10740" s="3"/>
      <c r="C10740" s="392"/>
      <c r="D10740" s="3">
        <v>15</v>
      </c>
      <c r="E10740" s="290" t="e">
        <f ca="1"/>
        <v>#N/A</v>
      </c>
      <c r="F10740" s="291"/>
      <c r="G10740" s="294"/>
      <c r="H10740" s="294"/>
      <c r="I10740" s="294"/>
      <c r="J10740" s="294"/>
      <c r="K10740" s="294"/>
      <c r="L10740" s="294"/>
      <c r="M10740" s="294"/>
      <c r="N10740" s="294"/>
    </row>
    <row r="10741" spans="1:14" ht="12.75" hidden="1" customHeight="1" outlineLevel="1" x14ac:dyDescent="0.25">
      <c r="A10741" s="3"/>
      <c r="B10741" s="145" t="str">
        <f ca="1">B10724</f>
        <v>Asset Type 040</v>
      </c>
      <c r="C10741" s="145" t="str">
        <f ca="1">C10724</f>
        <v>Description - Asset Type 040</v>
      </c>
      <c r="D10741" s="3"/>
      <c r="E10741" s="3"/>
      <c r="F10741" s="106" t="s">
        <v>47</v>
      </c>
      <c r="G10741" s="296">
        <f t="shared" ref="G10741:N10741" si="1080">SUM(G10726:G10740)</f>
        <v>0</v>
      </c>
      <c r="H10741" s="296">
        <f t="shared" ca="1" si="1080"/>
        <v>0</v>
      </c>
      <c r="I10741" s="296">
        <f t="shared" ca="1" si="1080"/>
        <v>0</v>
      </c>
      <c r="J10741" s="296">
        <f t="shared" ca="1" si="1080"/>
        <v>0</v>
      </c>
      <c r="K10741" s="296">
        <f t="shared" ca="1" si="1080"/>
        <v>0</v>
      </c>
      <c r="L10741" s="296">
        <f t="shared" ca="1" si="1080"/>
        <v>0</v>
      </c>
      <c r="M10741" s="296">
        <f t="shared" ca="1" si="1080"/>
        <v>0</v>
      </c>
      <c r="N10741" s="296">
        <f t="shared" ca="1" si="1080"/>
        <v>0</v>
      </c>
    </row>
    <row r="10742" spans="1:14" ht="12.75" hidden="1" customHeight="1" outlineLevel="2" x14ac:dyDescent="0.25">
      <c r="A10742" s="217">
        <f>A10724+1</f>
        <v>41</v>
      </c>
      <c r="B10742" s="22" t="str">
        <f ca="1">OFFSET($B$516,$A10742-1,0)</f>
        <v>Asset Type 041</v>
      </c>
      <c r="C10742" s="22" t="str">
        <f ca="1">OFFSET($C$516,$A10742-1,0)</f>
        <v>Description - Asset Type 041</v>
      </c>
      <c r="D10742" s="3"/>
      <c r="E10742" s="109"/>
      <c r="F10742" s="108" t="s">
        <v>46</v>
      </c>
      <c r="G10742" s="295">
        <f t="shared" ref="G10742:N10742" ca="1" si="1081">VLOOKUP($B10742,$B$516:$N$1015,5+G$5,FALSE)</f>
        <v>0</v>
      </c>
      <c r="H10742" s="295">
        <f t="shared" ca="1" si="1081"/>
        <v>0</v>
      </c>
      <c r="I10742" s="295">
        <f t="shared" ca="1" si="1081"/>
        <v>0</v>
      </c>
      <c r="J10742" s="295">
        <f t="shared" ca="1" si="1081"/>
        <v>0</v>
      </c>
      <c r="K10742" s="295">
        <f t="shared" ca="1" si="1081"/>
        <v>0</v>
      </c>
      <c r="L10742" s="295">
        <f t="shared" ca="1" si="1081"/>
        <v>0</v>
      </c>
      <c r="M10742" s="295">
        <f t="shared" ca="1" si="1081"/>
        <v>0</v>
      </c>
      <c r="N10742" s="295">
        <f t="shared" ca="1" si="1081"/>
        <v>0</v>
      </c>
    </row>
    <row r="10743" spans="1:14" ht="12.75" hidden="1" customHeight="1" outlineLevel="2" x14ac:dyDescent="0.25">
      <c r="A10743" s="3"/>
      <c r="B10743" s="3"/>
      <c r="C10743" s="21"/>
      <c r="D10743" s="3"/>
      <c r="E10743" s="107"/>
      <c r="F10743" s="106" t="s">
        <v>80</v>
      </c>
      <c r="G10743" s="111">
        <f ca="1">VLOOKUP($B10742,'Input Sheet'!$B$515:$N$1014,5+G$5,FALSE)</f>
        <v>0</v>
      </c>
      <c r="H10743" s="111">
        <f ca="1">VLOOKUP($B10742,'Input Sheet'!$B$515:$N$1014,5+H$5,FALSE)</f>
        <v>0</v>
      </c>
      <c r="I10743" s="111">
        <f ca="1">VLOOKUP($B10742,'Input Sheet'!$B$515:$N$1014,5+I$5,FALSE)</f>
        <v>0</v>
      </c>
      <c r="J10743" s="111">
        <f ca="1">VLOOKUP($B10742,'Input Sheet'!$B$515:$N$1014,5+J$5,FALSE)</f>
        <v>0</v>
      </c>
      <c r="K10743" s="111">
        <f ca="1">VLOOKUP($B10742,'Input Sheet'!$B$515:$N$1014,5+K$5,FALSE)</f>
        <v>0</v>
      </c>
      <c r="L10743" s="111">
        <f ca="1">VLOOKUP($B10742,'Input Sheet'!$B$515:$N$1014,5+L$5,FALSE)</f>
        <v>0</v>
      </c>
      <c r="M10743" s="111">
        <f ca="1">VLOOKUP($B10742,'Input Sheet'!$B$515:$N$1014,5+M$5,FALSE)</f>
        <v>0</v>
      </c>
      <c r="N10743" s="111">
        <f ca="1">VLOOKUP($B10742,'Input Sheet'!$B$515:$N$1014,5+N$5,FALSE)</f>
        <v>0</v>
      </c>
    </row>
    <row r="10744" spans="1:14" ht="12.75" hidden="1" customHeight="1" outlineLevel="2" x14ac:dyDescent="0.25">
      <c r="A10744" s="3"/>
      <c r="B10744" s="3"/>
      <c r="C10744" s="3"/>
      <c r="D10744" s="3">
        <v>1</v>
      </c>
      <c r="E10744" s="290">
        <f t="array" aca="1" ref="E10744:E10758" ca="1">TRANSPOSE(G10742:N10742)</f>
        <v>0</v>
      </c>
      <c r="F10744" s="291"/>
      <c r="G10744" s="292"/>
      <c r="H10744" s="293">
        <f ca="1">IF(OFFSET(H10744,-$D10744,0)="n/a","n/a",IF(H$5&gt;OFFSET(H10744,-$D10744,0)+$D10744,$E10744-SUM($G10744:G10744),($E10744-SUM($G10744:G10744))/(OFFSET(H10744,-$D10744,0)-(H$5-$D10744-1))))</f>
        <v>0</v>
      </c>
      <c r="I10744" s="293">
        <f ca="1">IF(OFFSET(I10744,-$D10744,0)="n/a","n/a",IF(I$5&gt;OFFSET(I10744,-$D10744,0)+$D10744,$E10744-SUM($G10744:H10744),($E10744-SUM($G10744:H10744))/(OFFSET(I10744,-$D10744,0)-(I$5-$D10744-1))))</f>
        <v>0</v>
      </c>
      <c r="J10744" s="293">
        <f ca="1">IF(OFFSET(J10744,-$D10744,0)="n/a","n/a",IF(J$5&gt;OFFSET(J10744,-$D10744,0)+$D10744,$E10744-SUM($G10744:I10744),($E10744-SUM($G10744:I10744))/(OFFSET(J10744,-$D10744,0)-(J$5-$D10744-1))))</f>
        <v>0</v>
      </c>
      <c r="K10744" s="293">
        <f ca="1">IF(OFFSET(K10744,-$D10744,0)="n/a","n/a",IF(K$5&gt;OFFSET(K10744,-$D10744,0)+$D10744,$E10744-SUM($G10744:J10744),($E10744-SUM($G10744:J10744))/(OFFSET(K10744,-$D10744,0)-(K$5-$D10744-1))))</f>
        <v>0</v>
      </c>
      <c r="L10744" s="293">
        <f ca="1">IF(OFFSET(L10744,-$D10744,0)="n/a","n/a",IF(L$5&gt;OFFSET(L10744,-$D10744,0)+$D10744,$E10744-SUM($G10744:K10744),($E10744-SUM($G10744:K10744))/(OFFSET(L10744,-$D10744,0)-(L$5-$D10744-1))))</f>
        <v>0</v>
      </c>
      <c r="M10744" s="293">
        <f ca="1">IF(OFFSET(M10744,-$D10744,0)="n/a","n/a",IF(M$5&gt;OFFSET(M10744,-$D10744,0)+$D10744,$E10744-SUM($G10744:L10744),($E10744-SUM($G10744:L10744))/(OFFSET(M10744,-$D10744,0)-(M$5-$D10744-1))))</f>
        <v>0</v>
      </c>
      <c r="N10744" s="293">
        <f ca="1">IF(OFFSET(N10744,-$D10744,0)="n/a","n/a",IF(N$5&gt;OFFSET(N10744,-$D10744,0)+$D10744,$E10744-SUM($G10744:M10744),($E10744-SUM($G10744:M10744))/(OFFSET(N10744,-$D10744,0)-(N$5-$D10744-1))))</f>
        <v>0</v>
      </c>
    </row>
    <row r="10745" spans="1:14" ht="12.75" hidden="1" customHeight="1" outlineLevel="2" x14ac:dyDescent="0.25">
      <c r="A10745" s="3"/>
      <c r="B10745" s="3"/>
      <c r="C10745" s="392" t="s">
        <v>48</v>
      </c>
      <c r="D10745" s="3">
        <v>2</v>
      </c>
      <c r="E10745" s="290">
        <f ca="1"/>
        <v>0</v>
      </c>
      <c r="F10745" s="291"/>
      <c r="G10745" s="294"/>
      <c r="H10745" s="292"/>
      <c r="I10745" s="293">
        <f ca="1">IF(OFFSET(I10745,-$D10745,0)="n/a","n/a",IF(I$5&gt;OFFSET(I10745,-$D10745,0)+$D10745,$E10745-SUM($G10745:H10745),($E10745-SUM($G10745:H10745))/(OFFSET(I10745,-$D10745,0)-(I$5-$D10745-1))))</f>
        <v>0</v>
      </c>
      <c r="J10745" s="293">
        <f ca="1">IF(OFFSET(J10745,-$D10745,0)="n/a","n/a",IF(J$5&gt;OFFSET(J10745,-$D10745,0)+$D10745,$E10745-SUM($G10745:I10745),($E10745-SUM($G10745:I10745))/(OFFSET(J10745,-$D10745,0)-(J$5-$D10745-1))))</f>
        <v>0</v>
      </c>
      <c r="K10745" s="293">
        <f ca="1">IF(OFFSET(K10745,-$D10745,0)="n/a","n/a",IF(K$5&gt;OFFSET(K10745,-$D10745,0)+$D10745,$E10745-SUM($G10745:J10745),($E10745-SUM($G10745:J10745))/(OFFSET(K10745,-$D10745,0)-(K$5-$D10745-1))))</f>
        <v>0</v>
      </c>
      <c r="L10745" s="293">
        <f ca="1">IF(OFFSET(L10745,-$D10745,0)="n/a","n/a",IF(L$5&gt;OFFSET(L10745,-$D10745,0)+$D10745,$E10745-SUM($G10745:K10745),($E10745-SUM($G10745:K10745))/(OFFSET(L10745,-$D10745,0)-(L$5-$D10745-1))))</f>
        <v>0</v>
      </c>
      <c r="M10745" s="293">
        <f ca="1">IF(OFFSET(M10745,-$D10745,0)="n/a","n/a",IF(M$5&gt;OFFSET(M10745,-$D10745,0)+$D10745,$E10745-SUM($G10745:L10745),($E10745-SUM($G10745:L10745))/(OFFSET(M10745,-$D10745,0)-(M$5-$D10745-1))))</f>
        <v>0</v>
      </c>
      <c r="N10745" s="293">
        <f ca="1">IF(OFFSET(N10745,-$D10745,0)="n/a","n/a",IF(N$5&gt;OFFSET(N10745,-$D10745,0)+$D10745,$E10745-SUM($G10745:M10745),($E10745-SUM($G10745:M10745))/(OFFSET(N10745,-$D10745,0)-(N$5-$D10745-1))))</f>
        <v>0</v>
      </c>
    </row>
    <row r="10746" spans="1:14" ht="12.75" hidden="1" customHeight="1" outlineLevel="2" x14ac:dyDescent="0.25">
      <c r="A10746" s="3"/>
      <c r="B10746" s="3"/>
      <c r="C10746" s="392"/>
      <c r="D10746" s="3">
        <v>3</v>
      </c>
      <c r="E10746" s="290">
        <f ca="1"/>
        <v>0</v>
      </c>
      <c r="F10746" s="291"/>
      <c r="G10746" s="294"/>
      <c r="H10746" s="294"/>
      <c r="I10746" s="292"/>
      <c r="J10746" s="293">
        <f ca="1">IF(OFFSET(J10746,-$D10746,0)="n/a","n/a",IF(J$5&gt;OFFSET(J10746,-$D10746,0)+$D10746,$E10746-SUM($G10746:I10746),($E10746-SUM($G10746:I10746))/(OFFSET(J10746,-$D10746,0)-(J$5-$D10746-1))))</f>
        <v>0</v>
      </c>
      <c r="K10746" s="293">
        <f ca="1">IF(OFFSET(K10746,-$D10746,0)="n/a","n/a",IF(K$5&gt;OFFSET(K10746,-$D10746,0)+$D10746,$E10746-SUM($G10746:J10746),($E10746-SUM($G10746:J10746))/(OFFSET(K10746,-$D10746,0)-(K$5-$D10746-1))))</f>
        <v>0</v>
      </c>
      <c r="L10746" s="293">
        <f ca="1">IF(OFFSET(L10746,-$D10746,0)="n/a","n/a",IF(L$5&gt;OFFSET(L10746,-$D10746,0)+$D10746,$E10746-SUM($G10746:K10746),($E10746-SUM($G10746:K10746))/(OFFSET(L10746,-$D10746,0)-(L$5-$D10746-1))))</f>
        <v>0</v>
      </c>
      <c r="M10746" s="293">
        <f ca="1">IF(OFFSET(M10746,-$D10746,0)="n/a","n/a",IF(M$5&gt;OFFSET(M10746,-$D10746,0)+$D10746,$E10746-SUM($G10746:L10746),($E10746-SUM($G10746:L10746))/(OFFSET(M10746,-$D10746,0)-(M$5-$D10746-1))))</f>
        <v>0</v>
      </c>
      <c r="N10746" s="293">
        <f ca="1">IF(OFFSET(N10746,-$D10746,0)="n/a","n/a",IF(N$5&gt;OFFSET(N10746,-$D10746,0)+$D10746,$E10746-SUM($G10746:M10746),($E10746-SUM($G10746:M10746))/(OFFSET(N10746,-$D10746,0)-(N$5-$D10746-1))))</f>
        <v>0</v>
      </c>
    </row>
    <row r="10747" spans="1:14" ht="12.75" hidden="1" customHeight="1" outlineLevel="2" x14ac:dyDescent="0.25">
      <c r="A10747" s="3"/>
      <c r="B10747" s="3"/>
      <c r="C10747" s="392"/>
      <c r="D10747" s="3">
        <v>4</v>
      </c>
      <c r="E10747" s="290">
        <f ca="1"/>
        <v>0</v>
      </c>
      <c r="F10747" s="291"/>
      <c r="G10747" s="294"/>
      <c r="H10747" s="294"/>
      <c r="I10747" s="294"/>
      <c r="J10747" s="292"/>
      <c r="K10747" s="293">
        <f ca="1">IF(OFFSET(K10747,-$D10747,0)="n/a","n/a",IF(K$5&gt;OFFSET(K10747,-$D10747,0)+$D10747,$E10747-SUM($G10747:J10747),($E10747-SUM($G10747:J10747))/(OFFSET(K10747,-$D10747,0)-(K$5-$D10747-1))))</f>
        <v>0</v>
      </c>
      <c r="L10747" s="293">
        <f ca="1">IF(OFFSET(L10747,-$D10747,0)="n/a","n/a",IF(L$5&gt;OFFSET(L10747,-$D10747,0)+$D10747,$E10747-SUM($G10747:K10747),($E10747-SUM($G10747:K10747))/(OFFSET(L10747,-$D10747,0)-(L$5-$D10747-1))))</f>
        <v>0</v>
      </c>
      <c r="M10747" s="293">
        <f ca="1">IF(OFFSET(M10747,-$D10747,0)="n/a","n/a",IF(M$5&gt;OFFSET(M10747,-$D10747,0)+$D10747,$E10747-SUM($G10747:L10747),($E10747-SUM($G10747:L10747))/(OFFSET(M10747,-$D10747,0)-(M$5-$D10747-1))))</f>
        <v>0</v>
      </c>
      <c r="N10747" s="293">
        <f ca="1">IF(OFFSET(N10747,-$D10747,0)="n/a","n/a",IF(N$5&gt;OFFSET(N10747,-$D10747,0)+$D10747,$E10747-SUM($G10747:M10747),($E10747-SUM($G10747:M10747))/(OFFSET(N10747,-$D10747,0)-(N$5-$D10747-1))))</f>
        <v>0</v>
      </c>
    </row>
    <row r="10748" spans="1:14" ht="12.75" hidden="1" customHeight="1" outlineLevel="2" x14ac:dyDescent="0.25">
      <c r="A10748" s="3"/>
      <c r="B10748" s="3"/>
      <c r="C10748" s="392"/>
      <c r="D10748" s="3">
        <v>5</v>
      </c>
      <c r="E10748" s="290">
        <f ca="1"/>
        <v>0</v>
      </c>
      <c r="F10748" s="291"/>
      <c r="G10748" s="294"/>
      <c r="H10748" s="294"/>
      <c r="I10748" s="294"/>
      <c r="J10748" s="294"/>
      <c r="K10748" s="292"/>
      <c r="L10748" s="293">
        <f ca="1">IF(OFFSET(L10748,-$D10748,0)="n/a","n/a",IF(L$5&gt;OFFSET(L10748,-$D10748,0)+$D10748,$E10748-SUM($G10748:K10748),($E10748-SUM($G10748:K10748))/(OFFSET(L10748,-$D10748,0)-(L$5-$D10748-1))))</f>
        <v>0</v>
      </c>
      <c r="M10748" s="293">
        <f ca="1">IF(OFFSET(M10748,-$D10748,0)="n/a","n/a",IF(M$5&gt;OFFSET(M10748,-$D10748,0)+$D10748,$E10748-SUM($G10748:L10748),($E10748-SUM($G10748:L10748))/(OFFSET(M10748,-$D10748,0)-(M$5-$D10748-1))))</f>
        <v>0</v>
      </c>
      <c r="N10748" s="293">
        <f ca="1">IF(OFFSET(N10748,-$D10748,0)="n/a","n/a",IF(N$5&gt;OFFSET(N10748,-$D10748,0)+$D10748,$E10748-SUM($G10748:M10748),($E10748-SUM($G10748:M10748))/(OFFSET(N10748,-$D10748,0)-(N$5-$D10748-1))))</f>
        <v>0</v>
      </c>
    </row>
    <row r="10749" spans="1:14" ht="12.75" hidden="1" customHeight="1" outlineLevel="2" x14ac:dyDescent="0.25">
      <c r="A10749" s="3"/>
      <c r="B10749" s="3"/>
      <c r="C10749" s="392"/>
      <c r="D10749" s="3">
        <v>6</v>
      </c>
      <c r="E10749" s="290">
        <f ca="1"/>
        <v>0</v>
      </c>
      <c r="F10749" s="291"/>
      <c r="G10749" s="294"/>
      <c r="H10749" s="294"/>
      <c r="I10749" s="294"/>
      <c r="J10749" s="294"/>
      <c r="K10749" s="294"/>
      <c r="L10749" s="292"/>
      <c r="M10749" s="293">
        <f ca="1">IF(OFFSET(M10749,-$D10749,0)="n/a","n/a",IF(M$5&gt;OFFSET(M10749,-$D10749,0)+$D10749,$E10749-SUM($G10749:L10749),($E10749-SUM($G10749:L10749))/(OFFSET(M10749,-$D10749,0)-(M$5-$D10749-1))))</f>
        <v>0</v>
      </c>
      <c r="N10749" s="293">
        <f ca="1">IF(OFFSET(N10749,-$D10749,0)="n/a","n/a",IF(N$5&gt;OFFSET(N10749,-$D10749,0)+$D10749,$E10749-SUM($G10749:M10749),($E10749-SUM($G10749:M10749))/(OFFSET(N10749,-$D10749,0)-(N$5-$D10749-1))))</f>
        <v>0</v>
      </c>
    </row>
    <row r="10750" spans="1:14" ht="12.75" hidden="1" customHeight="1" outlineLevel="2" x14ac:dyDescent="0.25">
      <c r="A10750" s="3"/>
      <c r="B10750" s="3"/>
      <c r="C10750" s="392"/>
      <c r="D10750" s="3">
        <v>7</v>
      </c>
      <c r="E10750" s="290">
        <f ca="1"/>
        <v>0</v>
      </c>
      <c r="F10750" s="291"/>
      <c r="G10750" s="294"/>
      <c r="H10750" s="294"/>
      <c r="I10750" s="294"/>
      <c r="J10750" s="294"/>
      <c r="K10750" s="294"/>
      <c r="L10750" s="294"/>
      <c r="M10750" s="292"/>
      <c r="N10750" s="293">
        <f ca="1">IF(OFFSET(N10750,-$D10750,0)="n/a","n/a",IF(N$5&gt;OFFSET(N10750,-$D10750,0)+$D10750,$E10750-SUM($G10750:M10750),($E10750-SUM($G10750:M10750))/(OFFSET(N10750,-$D10750,0)-(N$5-$D10750-1))))</f>
        <v>0</v>
      </c>
    </row>
    <row r="10751" spans="1:14" ht="12.75" hidden="1" customHeight="1" outlineLevel="2" x14ac:dyDescent="0.25">
      <c r="A10751" s="3"/>
      <c r="B10751" s="3"/>
      <c r="C10751" s="392"/>
      <c r="D10751" s="3">
        <v>8</v>
      </c>
      <c r="E10751" s="290">
        <f ca="1"/>
        <v>0</v>
      </c>
      <c r="F10751" s="291"/>
      <c r="G10751" s="294"/>
      <c r="H10751" s="294"/>
      <c r="I10751" s="294"/>
      <c r="J10751" s="294"/>
      <c r="K10751" s="294"/>
      <c r="L10751" s="294"/>
      <c r="M10751" s="294"/>
      <c r="N10751" s="292"/>
    </row>
    <row r="10752" spans="1:14" ht="12.75" hidden="1" customHeight="1" outlineLevel="2" x14ac:dyDescent="0.25">
      <c r="A10752" s="3"/>
      <c r="B10752" s="3"/>
      <c r="C10752" s="392"/>
      <c r="D10752" s="3">
        <v>9</v>
      </c>
      <c r="E10752" s="290" t="e">
        <f ca="1"/>
        <v>#N/A</v>
      </c>
      <c r="F10752" s="291"/>
      <c r="G10752" s="294"/>
      <c r="H10752" s="294"/>
      <c r="I10752" s="294"/>
      <c r="J10752" s="294"/>
      <c r="K10752" s="294"/>
      <c r="L10752" s="294"/>
      <c r="M10752" s="294"/>
      <c r="N10752" s="294"/>
    </row>
    <row r="10753" spans="1:14" ht="12.75" hidden="1" customHeight="1" outlineLevel="2" x14ac:dyDescent="0.25">
      <c r="A10753" s="3"/>
      <c r="B10753" s="3"/>
      <c r="C10753" s="392"/>
      <c r="D10753" s="3">
        <v>10</v>
      </c>
      <c r="E10753" s="290" t="e">
        <f ca="1"/>
        <v>#N/A</v>
      </c>
      <c r="F10753" s="291"/>
      <c r="G10753" s="294"/>
      <c r="H10753" s="294"/>
      <c r="I10753" s="294"/>
      <c r="J10753" s="294"/>
      <c r="K10753" s="294"/>
      <c r="L10753" s="294"/>
      <c r="M10753" s="294"/>
      <c r="N10753" s="294"/>
    </row>
    <row r="10754" spans="1:14" ht="12.75" hidden="1" customHeight="1" outlineLevel="2" x14ac:dyDescent="0.25">
      <c r="A10754" s="3"/>
      <c r="B10754" s="3"/>
      <c r="C10754" s="392"/>
      <c r="D10754" s="3">
        <v>11</v>
      </c>
      <c r="E10754" s="290" t="e">
        <f ca="1"/>
        <v>#N/A</v>
      </c>
      <c r="F10754" s="291"/>
      <c r="G10754" s="294"/>
      <c r="H10754" s="294"/>
      <c r="I10754" s="294"/>
      <c r="J10754" s="294"/>
      <c r="K10754" s="294"/>
      <c r="L10754" s="294"/>
      <c r="M10754" s="294"/>
      <c r="N10754" s="294"/>
    </row>
    <row r="10755" spans="1:14" ht="12.75" hidden="1" customHeight="1" outlineLevel="2" x14ac:dyDescent="0.25">
      <c r="A10755" s="3"/>
      <c r="B10755" s="3"/>
      <c r="C10755" s="392"/>
      <c r="D10755" s="3">
        <v>12</v>
      </c>
      <c r="E10755" s="290" t="e">
        <f ca="1"/>
        <v>#N/A</v>
      </c>
      <c r="F10755" s="291"/>
      <c r="G10755" s="294"/>
      <c r="H10755" s="294"/>
      <c r="I10755" s="294"/>
      <c r="J10755" s="294"/>
      <c r="K10755" s="294"/>
      <c r="L10755" s="294"/>
      <c r="M10755" s="294"/>
      <c r="N10755" s="294"/>
    </row>
    <row r="10756" spans="1:14" ht="12.75" hidden="1" customHeight="1" outlineLevel="2" x14ac:dyDescent="0.25">
      <c r="A10756" s="3"/>
      <c r="B10756" s="3"/>
      <c r="C10756" s="392"/>
      <c r="D10756" s="3">
        <v>13</v>
      </c>
      <c r="E10756" s="290" t="e">
        <f ca="1"/>
        <v>#N/A</v>
      </c>
      <c r="F10756" s="291"/>
      <c r="G10756" s="294"/>
      <c r="H10756" s="294"/>
      <c r="I10756" s="294"/>
      <c r="J10756" s="294"/>
      <c r="K10756" s="294"/>
      <c r="L10756" s="294"/>
      <c r="M10756" s="294"/>
      <c r="N10756" s="294"/>
    </row>
    <row r="10757" spans="1:14" ht="12.75" hidden="1" customHeight="1" outlineLevel="2" x14ac:dyDescent="0.25">
      <c r="A10757" s="3"/>
      <c r="B10757" s="3"/>
      <c r="C10757" s="392"/>
      <c r="D10757" s="3">
        <v>14</v>
      </c>
      <c r="E10757" s="290" t="e">
        <f ca="1"/>
        <v>#N/A</v>
      </c>
      <c r="F10757" s="291"/>
      <c r="G10757" s="294"/>
      <c r="H10757" s="294"/>
      <c r="I10757" s="294"/>
      <c r="J10757" s="294"/>
      <c r="K10757" s="294"/>
      <c r="L10757" s="294"/>
      <c r="M10757" s="294"/>
      <c r="N10757" s="294"/>
    </row>
    <row r="10758" spans="1:14" ht="12.75" hidden="1" customHeight="1" outlineLevel="2" x14ac:dyDescent="0.25">
      <c r="A10758" s="3"/>
      <c r="B10758" s="3"/>
      <c r="C10758" s="392"/>
      <c r="D10758" s="3">
        <v>15</v>
      </c>
      <c r="E10758" s="290" t="e">
        <f ca="1"/>
        <v>#N/A</v>
      </c>
      <c r="F10758" s="291"/>
      <c r="G10758" s="294"/>
      <c r="H10758" s="294"/>
      <c r="I10758" s="294"/>
      <c r="J10758" s="294"/>
      <c r="K10758" s="294"/>
      <c r="L10758" s="294"/>
      <c r="M10758" s="294"/>
      <c r="N10758" s="294"/>
    </row>
    <row r="10759" spans="1:14" ht="12.75" hidden="1" customHeight="1" outlineLevel="1" x14ac:dyDescent="0.25">
      <c r="A10759" s="3"/>
      <c r="B10759" s="145" t="str">
        <f ca="1">B10742</f>
        <v>Asset Type 041</v>
      </c>
      <c r="C10759" s="145" t="str">
        <f ca="1">C10742</f>
        <v>Description - Asset Type 041</v>
      </c>
      <c r="D10759" s="3"/>
      <c r="E10759" s="3"/>
      <c r="F10759" s="106" t="s">
        <v>47</v>
      </c>
      <c r="G10759" s="296">
        <f t="shared" ref="G10759:N10759" si="1082">SUM(G10744:G10758)</f>
        <v>0</v>
      </c>
      <c r="H10759" s="296">
        <f t="shared" ca="1" si="1082"/>
        <v>0</v>
      </c>
      <c r="I10759" s="296">
        <f t="shared" ca="1" si="1082"/>
        <v>0</v>
      </c>
      <c r="J10759" s="296">
        <f t="shared" ca="1" si="1082"/>
        <v>0</v>
      </c>
      <c r="K10759" s="296">
        <f t="shared" ca="1" si="1082"/>
        <v>0</v>
      </c>
      <c r="L10759" s="296">
        <f t="shared" ca="1" si="1082"/>
        <v>0</v>
      </c>
      <c r="M10759" s="296">
        <f t="shared" ca="1" si="1082"/>
        <v>0</v>
      </c>
      <c r="N10759" s="296">
        <f t="shared" ca="1" si="1082"/>
        <v>0</v>
      </c>
    </row>
    <row r="10760" spans="1:14" ht="12.75" hidden="1" customHeight="1" outlineLevel="2" x14ac:dyDescent="0.25">
      <c r="A10760" s="217">
        <f>A10742+1</f>
        <v>42</v>
      </c>
      <c r="B10760" s="22" t="str">
        <f ca="1">OFFSET($B$516,$A10760-1,0)</f>
        <v>Asset Type 042</v>
      </c>
      <c r="C10760" s="22" t="str">
        <f ca="1">OFFSET($C$516,$A10760-1,0)</f>
        <v>Description - Asset Type 042</v>
      </c>
      <c r="D10760" s="3"/>
      <c r="E10760" s="109"/>
      <c r="F10760" s="108" t="s">
        <v>46</v>
      </c>
      <c r="G10760" s="295">
        <f t="shared" ref="G10760:N10760" ca="1" si="1083">VLOOKUP($B10760,$B$516:$N$1015,5+G$5,FALSE)</f>
        <v>0</v>
      </c>
      <c r="H10760" s="295">
        <f t="shared" ca="1" si="1083"/>
        <v>0</v>
      </c>
      <c r="I10760" s="295">
        <f t="shared" ca="1" si="1083"/>
        <v>0</v>
      </c>
      <c r="J10760" s="295">
        <f t="shared" ca="1" si="1083"/>
        <v>0</v>
      </c>
      <c r="K10760" s="295">
        <f t="shared" ca="1" si="1083"/>
        <v>0</v>
      </c>
      <c r="L10760" s="295">
        <f t="shared" ca="1" si="1083"/>
        <v>0</v>
      </c>
      <c r="M10760" s="295">
        <f t="shared" ca="1" si="1083"/>
        <v>0</v>
      </c>
      <c r="N10760" s="295">
        <f t="shared" ca="1" si="1083"/>
        <v>0</v>
      </c>
    </row>
    <row r="10761" spans="1:14" ht="12.75" hidden="1" customHeight="1" outlineLevel="2" x14ac:dyDescent="0.25">
      <c r="A10761" s="3"/>
      <c r="B10761" s="3"/>
      <c r="C10761" s="21"/>
      <c r="D10761" s="3"/>
      <c r="E10761" s="107"/>
      <c r="F10761" s="106" t="s">
        <v>80</v>
      </c>
      <c r="G10761" s="111">
        <f ca="1">VLOOKUP($B10760,'Input Sheet'!$B$515:$N$1014,5+G$5,FALSE)</f>
        <v>0</v>
      </c>
      <c r="H10761" s="111">
        <f ca="1">VLOOKUP($B10760,'Input Sheet'!$B$515:$N$1014,5+H$5,FALSE)</f>
        <v>0</v>
      </c>
      <c r="I10761" s="111">
        <f ca="1">VLOOKUP($B10760,'Input Sheet'!$B$515:$N$1014,5+I$5,FALSE)</f>
        <v>0</v>
      </c>
      <c r="J10761" s="111">
        <f ca="1">VLOOKUP($B10760,'Input Sheet'!$B$515:$N$1014,5+J$5,FALSE)</f>
        <v>0</v>
      </c>
      <c r="K10761" s="111">
        <f ca="1">VLOOKUP($B10760,'Input Sheet'!$B$515:$N$1014,5+K$5,FALSE)</f>
        <v>0</v>
      </c>
      <c r="L10761" s="111">
        <f ca="1">VLOOKUP($B10760,'Input Sheet'!$B$515:$N$1014,5+L$5,FALSE)</f>
        <v>0</v>
      </c>
      <c r="M10761" s="111">
        <f ca="1">VLOOKUP($B10760,'Input Sheet'!$B$515:$N$1014,5+M$5,FALSE)</f>
        <v>0</v>
      </c>
      <c r="N10761" s="111">
        <f ca="1">VLOOKUP($B10760,'Input Sheet'!$B$515:$N$1014,5+N$5,FALSE)</f>
        <v>0</v>
      </c>
    </row>
    <row r="10762" spans="1:14" ht="12.75" hidden="1" customHeight="1" outlineLevel="2" x14ac:dyDescent="0.25">
      <c r="A10762" s="3"/>
      <c r="B10762" s="3"/>
      <c r="C10762" s="3"/>
      <c r="D10762" s="3">
        <v>1</v>
      </c>
      <c r="E10762" s="290">
        <f t="array" aca="1" ref="E10762:E10776" ca="1">TRANSPOSE(G10760:N10760)</f>
        <v>0</v>
      </c>
      <c r="F10762" s="291"/>
      <c r="G10762" s="292"/>
      <c r="H10762" s="293">
        <f ca="1">IF(OFFSET(H10762,-$D10762,0)="n/a","n/a",IF(H$5&gt;OFFSET(H10762,-$D10762,0)+$D10762,$E10762-SUM($G10762:G10762),($E10762-SUM($G10762:G10762))/(OFFSET(H10762,-$D10762,0)-(H$5-$D10762-1))))</f>
        <v>0</v>
      </c>
      <c r="I10762" s="293">
        <f ca="1">IF(OFFSET(I10762,-$D10762,0)="n/a","n/a",IF(I$5&gt;OFFSET(I10762,-$D10762,0)+$D10762,$E10762-SUM($G10762:H10762),($E10762-SUM($G10762:H10762))/(OFFSET(I10762,-$D10762,0)-(I$5-$D10762-1))))</f>
        <v>0</v>
      </c>
      <c r="J10762" s="293">
        <f ca="1">IF(OFFSET(J10762,-$D10762,0)="n/a","n/a",IF(J$5&gt;OFFSET(J10762,-$D10762,0)+$D10762,$E10762-SUM($G10762:I10762),($E10762-SUM($G10762:I10762))/(OFFSET(J10762,-$D10762,0)-(J$5-$D10762-1))))</f>
        <v>0</v>
      </c>
      <c r="K10762" s="293">
        <f ca="1">IF(OFFSET(K10762,-$D10762,0)="n/a","n/a",IF(K$5&gt;OFFSET(K10762,-$D10762,0)+$D10762,$E10762-SUM($G10762:J10762),($E10762-SUM($G10762:J10762))/(OFFSET(K10762,-$D10762,0)-(K$5-$D10762-1))))</f>
        <v>0</v>
      </c>
      <c r="L10762" s="293">
        <f ca="1">IF(OFFSET(L10762,-$D10762,0)="n/a","n/a",IF(L$5&gt;OFFSET(L10762,-$D10762,0)+$D10762,$E10762-SUM($G10762:K10762),($E10762-SUM($G10762:K10762))/(OFFSET(L10762,-$D10762,0)-(L$5-$D10762-1))))</f>
        <v>0</v>
      </c>
      <c r="M10762" s="293">
        <f ca="1">IF(OFFSET(M10762,-$D10762,0)="n/a","n/a",IF(M$5&gt;OFFSET(M10762,-$D10762,0)+$D10762,$E10762-SUM($G10762:L10762),($E10762-SUM($G10762:L10762))/(OFFSET(M10762,-$D10762,0)-(M$5-$D10762-1))))</f>
        <v>0</v>
      </c>
      <c r="N10762" s="293">
        <f ca="1">IF(OFFSET(N10762,-$D10762,0)="n/a","n/a",IF(N$5&gt;OFFSET(N10762,-$D10762,0)+$D10762,$E10762-SUM($G10762:M10762),($E10762-SUM($G10762:M10762))/(OFFSET(N10762,-$D10762,0)-(N$5-$D10762-1))))</f>
        <v>0</v>
      </c>
    </row>
    <row r="10763" spans="1:14" ht="12.75" hidden="1" customHeight="1" outlineLevel="2" x14ac:dyDescent="0.25">
      <c r="A10763" s="3"/>
      <c r="B10763" s="3"/>
      <c r="C10763" s="392" t="s">
        <v>48</v>
      </c>
      <c r="D10763" s="3">
        <v>2</v>
      </c>
      <c r="E10763" s="290">
        <f ca="1"/>
        <v>0</v>
      </c>
      <c r="F10763" s="291"/>
      <c r="G10763" s="294"/>
      <c r="H10763" s="292"/>
      <c r="I10763" s="293">
        <f ca="1">IF(OFFSET(I10763,-$D10763,0)="n/a","n/a",IF(I$5&gt;OFFSET(I10763,-$D10763,0)+$D10763,$E10763-SUM($G10763:H10763),($E10763-SUM($G10763:H10763))/(OFFSET(I10763,-$D10763,0)-(I$5-$D10763-1))))</f>
        <v>0</v>
      </c>
      <c r="J10763" s="293">
        <f ca="1">IF(OFFSET(J10763,-$D10763,0)="n/a","n/a",IF(J$5&gt;OFFSET(J10763,-$D10763,0)+$D10763,$E10763-SUM($G10763:I10763),($E10763-SUM($G10763:I10763))/(OFFSET(J10763,-$D10763,0)-(J$5-$D10763-1))))</f>
        <v>0</v>
      </c>
      <c r="K10763" s="293">
        <f ca="1">IF(OFFSET(K10763,-$D10763,0)="n/a","n/a",IF(K$5&gt;OFFSET(K10763,-$D10763,0)+$D10763,$E10763-SUM($G10763:J10763),($E10763-SUM($G10763:J10763))/(OFFSET(K10763,-$D10763,0)-(K$5-$D10763-1))))</f>
        <v>0</v>
      </c>
      <c r="L10763" s="293">
        <f ca="1">IF(OFFSET(L10763,-$D10763,0)="n/a","n/a",IF(L$5&gt;OFFSET(L10763,-$D10763,0)+$D10763,$E10763-SUM($G10763:K10763),($E10763-SUM($G10763:K10763))/(OFFSET(L10763,-$D10763,0)-(L$5-$D10763-1))))</f>
        <v>0</v>
      </c>
      <c r="M10763" s="293">
        <f ca="1">IF(OFFSET(M10763,-$D10763,0)="n/a","n/a",IF(M$5&gt;OFFSET(M10763,-$D10763,0)+$D10763,$E10763-SUM($G10763:L10763),($E10763-SUM($G10763:L10763))/(OFFSET(M10763,-$D10763,0)-(M$5-$D10763-1))))</f>
        <v>0</v>
      </c>
      <c r="N10763" s="293">
        <f ca="1">IF(OFFSET(N10763,-$D10763,0)="n/a","n/a",IF(N$5&gt;OFFSET(N10763,-$D10763,0)+$D10763,$E10763-SUM($G10763:M10763),($E10763-SUM($G10763:M10763))/(OFFSET(N10763,-$D10763,0)-(N$5-$D10763-1))))</f>
        <v>0</v>
      </c>
    </row>
    <row r="10764" spans="1:14" ht="12.75" hidden="1" customHeight="1" outlineLevel="2" x14ac:dyDescent="0.25">
      <c r="A10764" s="3"/>
      <c r="B10764" s="3"/>
      <c r="C10764" s="392"/>
      <c r="D10764" s="3">
        <v>3</v>
      </c>
      <c r="E10764" s="290">
        <f ca="1"/>
        <v>0</v>
      </c>
      <c r="F10764" s="291"/>
      <c r="G10764" s="294"/>
      <c r="H10764" s="294"/>
      <c r="I10764" s="292"/>
      <c r="J10764" s="293">
        <f ca="1">IF(OFFSET(J10764,-$D10764,0)="n/a","n/a",IF(J$5&gt;OFFSET(J10764,-$D10764,0)+$D10764,$E10764-SUM($G10764:I10764),($E10764-SUM($G10764:I10764))/(OFFSET(J10764,-$D10764,0)-(J$5-$D10764-1))))</f>
        <v>0</v>
      </c>
      <c r="K10764" s="293">
        <f ca="1">IF(OFFSET(K10764,-$D10764,0)="n/a","n/a",IF(K$5&gt;OFFSET(K10764,-$D10764,0)+$D10764,$E10764-SUM($G10764:J10764),($E10764-SUM($G10764:J10764))/(OFFSET(K10764,-$D10764,0)-(K$5-$D10764-1))))</f>
        <v>0</v>
      </c>
      <c r="L10764" s="293">
        <f ca="1">IF(OFFSET(L10764,-$D10764,0)="n/a","n/a",IF(L$5&gt;OFFSET(L10764,-$D10764,0)+$D10764,$E10764-SUM($G10764:K10764),($E10764-SUM($G10764:K10764))/(OFFSET(L10764,-$D10764,0)-(L$5-$D10764-1))))</f>
        <v>0</v>
      </c>
      <c r="M10764" s="293">
        <f ca="1">IF(OFFSET(M10764,-$D10764,0)="n/a","n/a",IF(M$5&gt;OFFSET(M10764,-$D10764,0)+$D10764,$E10764-SUM($G10764:L10764),($E10764-SUM($G10764:L10764))/(OFFSET(M10764,-$D10764,0)-(M$5-$D10764-1))))</f>
        <v>0</v>
      </c>
      <c r="N10764" s="293">
        <f ca="1">IF(OFFSET(N10764,-$D10764,0)="n/a","n/a",IF(N$5&gt;OFFSET(N10764,-$D10764,0)+$D10764,$E10764-SUM($G10764:M10764),($E10764-SUM($G10764:M10764))/(OFFSET(N10764,-$D10764,0)-(N$5-$D10764-1))))</f>
        <v>0</v>
      </c>
    </row>
    <row r="10765" spans="1:14" ht="12.75" hidden="1" customHeight="1" outlineLevel="2" x14ac:dyDescent="0.25">
      <c r="A10765" s="3"/>
      <c r="B10765" s="3"/>
      <c r="C10765" s="392"/>
      <c r="D10765" s="3">
        <v>4</v>
      </c>
      <c r="E10765" s="290">
        <f ca="1"/>
        <v>0</v>
      </c>
      <c r="F10765" s="291"/>
      <c r="G10765" s="294"/>
      <c r="H10765" s="294"/>
      <c r="I10765" s="294"/>
      <c r="J10765" s="292"/>
      <c r="K10765" s="293">
        <f ca="1">IF(OFFSET(K10765,-$D10765,0)="n/a","n/a",IF(K$5&gt;OFFSET(K10765,-$D10765,0)+$D10765,$E10765-SUM($G10765:J10765),($E10765-SUM($G10765:J10765))/(OFFSET(K10765,-$D10765,0)-(K$5-$D10765-1))))</f>
        <v>0</v>
      </c>
      <c r="L10765" s="293">
        <f ca="1">IF(OFFSET(L10765,-$D10765,0)="n/a","n/a",IF(L$5&gt;OFFSET(L10765,-$D10765,0)+$D10765,$E10765-SUM($G10765:K10765),($E10765-SUM($G10765:K10765))/(OFFSET(L10765,-$D10765,0)-(L$5-$D10765-1))))</f>
        <v>0</v>
      </c>
      <c r="M10765" s="293">
        <f ca="1">IF(OFFSET(M10765,-$D10765,0)="n/a","n/a",IF(M$5&gt;OFFSET(M10765,-$D10765,0)+$D10765,$E10765-SUM($G10765:L10765),($E10765-SUM($G10765:L10765))/(OFFSET(M10765,-$D10765,0)-(M$5-$D10765-1))))</f>
        <v>0</v>
      </c>
      <c r="N10765" s="293">
        <f ca="1">IF(OFFSET(N10765,-$D10765,0)="n/a","n/a",IF(N$5&gt;OFFSET(N10765,-$D10765,0)+$D10765,$E10765-SUM($G10765:M10765),($E10765-SUM($G10765:M10765))/(OFFSET(N10765,-$D10765,0)-(N$5-$D10765-1))))</f>
        <v>0</v>
      </c>
    </row>
    <row r="10766" spans="1:14" ht="12.75" hidden="1" customHeight="1" outlineLevel="2" x14ac:dyDescent="0.25">
      <c r="A10766" s="3"/>
      <c r="B10766" s="3"/>
      <c r="C10766" s="392"/>
      <c r="D10766" s="3">
        <v>5</v>
      </c>
      <c r="E10766" s="290">
        <f ca="1"/>
        <v>0</v>
      </c>
      <c r="F10766" s="291"/>
      <c r="G10766" s="294"/>
      <c r="H10766" s="294"/>
      <c r="I10766" s="294"/>
      <c r="J10766" s="294"/>
      <c r="K10766" s="292"/>
      <c r="L10766" s="293">
        <f ca="1">IF(OFFSET(L10766,-$D10766,0)="n/a","n/a",IF(L$5&gt;OFFSET(L10766,-$D10766,0)+$D10766,$E10766-SUM($G10766:K10766),($E10766-SUM($G10766:K10766))/(OFFSET(L10766,-$D10766,0)-(L$5-$D10766-1))))</f>
        <v>0</v>
      </c>
      <c r="M10766" s="293">
        <f ca="1">IF(OFFSET(M10766,-$D10766,0)="n/a","n/a",IF(M$5&gt;OFFSET(M10766,-$D10766,0)+$D10766,$E10766-SUM($G10766:L10766),($E10766-SUM($G10766:L10766))/(OFFSET(M10766,-$D10766,0)-(M$5-$D10766-1))))</f>
        <v>0</v>
      </c>
      <c r="N10766" s="293">
        <f ca="1">IF(OFFSET(N10766,-$D10766,0)="n/a","n/a",IF(N$5&gt;OFFSET(N10766,-$D10766,0)+$D10766,$E10766-SUM($G10766:M10766),($E10766-SUM($G10766:M10766))/(OFFSET(N10766,-$D10766,0)-(N$5-$D10766-1))))</f>
        <v>0</v>
      </c>
    </row>
    <row r="10767" spans="1:14" ht="12.75" hidden="1" customHeight="1" outlineLevel="2" x14ac:dyDescent="0.25">
      <c r="A10767" s="3"/>
      <c r="B10767" s="3"/>
      <c r="C10767" s="392"/>
      <c r="D10767" s="3">
        <v>6</v>
      </c>
      <c r="E10767" s="290">
        <f ca="1"/>
        <v>0</v>
      </c>
      <c r="F10767" s="291"/>
      <c r="G10767" s="294"/>
      <c r="H10767" s="294"/>
      <c r="I10767" s="294"/>
      <c r="J10767" s="294"/>
      <c r="K10767" s="294"/>
      <c r="L10767" s="292"/>
      <c r="M10767" s="293">
        <f ca="1">IF(OFFSET(M10767,-$D10767,0)="n/a","n/a",IF(M$5&gt;OFFSET(M10767,-$D10767,0)+$D10767,$E10767-SUM($G10767:L10767),($E10767-SUM($G10767:L10767))/(OFFSET(M10767,-$D10767,0)-(M$5-$D10767-1))))</f>
        <v>0</v>
      </c>
      <c r="N10767" s="293">
        <f ca="1">IF(OFFSET(N10767,-$D10767,0)="n/a","n/a",IF(N$5&gt;OFFSET(N10767,-$D10767,0)+$D10767,$E10767-SUM($G10767:M10767),($E10767-SUM($G10767:M10767))/(OFFSET(N10767,-$D10767,0)-(N$5-$D10767-1))))</f>
        <v>0</v>
      </c>
    </row>
    <row r="10768" spans="1:14" ht="12.75" hidden="1" customHeight="1" outlineLevel="2" x14ac:dyDescent="0.25">
      <c r="A10768" s="3"/>
      <c r="B10768" s="3"/>
      <c r="C10768" s="392"/>
      <c r="D10768" s="3">
        <v>7</v>
      </c>
      <c r="E10768" s="290">
        <f ca="1"/>
        <v>0</v>
      </c>
      <c r="F10768" s="291"/>
      <c r="G10768" s="294"/>
      <c r="H10768" s="294"/>
      <c r="I10768" s="294"/>
      <c r="J10768" s="294"/>
      <c r="K10768" s="294"/>
      <c r="L10768" s="294"/>
      <c r="M10768" s="292"/>
      <c r="N10768" s="293">
        <f ca="1">IF(OFFSET(N10768,-$D10768,0)="n/a","n/a",IF(N$5&gt;OFFSET(N10768,-$D10768,0)+$D10768,$E10768-SUM($G10768:M10768),($E10768-SUM($G10768:M10768))/(OFFSET(N10768,-$D10768,0)-(N$5-$D10768-1))))</f>
        <v>0</v>
      </c>
    </row>
    <row r="10769" spans="1:14" ht="12.75" hidden="1" customHeight="1" outlineLevel="2" x14ac:dyDescent="0.25">
      <c r="A10769" s="3"/>
      <c r="B10769" s="3"/>
      <c r="C10769" s="392"/>
      <c r="D10769" s="3">
        <v>8</v>
      </c>
      <c r="E10769" s="290">
        <f ca="1"/>
        <v>0</v>
      </c>
      <c r="F10769" s="291"/>
      <c r="G10769" s="294"/>
      <c r="H10769" s="294"/>
      <c r="I10769" s="294"/>
      <c r="J10769" s="294"/>
      <c r="K10769" s="294"/>
      <c r="L10769" s="294"/>
      <c r="M10769" s="294"/>
      <c r="N10769" s="292"/>
    </row>
    <row r="10770" spans="1:14" ht="12.75" hidden="1" customHeight="1" outlineLevel="2" x14ac:dyDescent="0.25">
      <c r="A10770" s="3"/>
      <c r="B10770" s="3"/>
      <c r="C10770" s="392"/>
      <c r="D10770" s="3">
        <v>9</v>
      </c>
      <c r="E10770" s="290" t="e">
        <f ca="1"/>
        <v>#N/A</v>
      </c>
      <c r="F10770" s="291"/>
      <c r="G10770" s="294"/>
      <c r="H10770" s="294"/>
      <c r="I10770" s="294"/>
      <c r="J10770" s="294"/>
      <c r="K10770" s="294"/>
      <c r="L10770" s="294"/>
      <c r="M10770" s="294"/>
      <c r="N10770" s="294"/>
    </row>
    <row r="10771" spans="1:14" ht="12.75" hidden="1" customHeight="1" outlineLevel="2" x14ac:dyDescent="0.25">
      <c r="A10771" s="3"/>
      <c r="B10771" s="3"/>
      <c r="C10771" s="392"/>
      <c r="D10771" s="3">
        <v>10</v>
      </c>
      <c r="E10771" s="290" t="e">
        <f ca="1"/>
        <v>#N/A</v>
      </c>
      <c r="F10771" s="291"/>
      <c r="G10771" s="294"/>
      <c r="H10771" s="294"/>
      <c r="I10771" s="294"/>
      <c r="J10771" s="294"/>
      <c r="K10771" s="294"/>
      <c r="L10771" s="294"/>
      <c r="M10771" s="294"/>
      <c r="N10771" s="294"/>
    </row>
    <row r="10772" spans="1:14" ht="12.75" hidden="1" customHeight="1" outlineLevel="2" x14ac:dyDescent="0.25">
      <c r="A10772" s="3"/>
      <c r="B10772" s="3"/>
      <c r="C10772" s="392"/>
      <c r="D10772" s="3">
        <v>11</v>
      </c>
      <c r="E10772" s="290" t="e">
        <f ca="1"/>
        <v>#N/A</v>
      </c>
      <c r="F10772" s="291"/>
      <c r="G10772" s="294"/>
      <c r="H10772" s="294"/>
      <c r="I10772" s="294"/>
      <c r="J10772" s="294"/>
      <c r="K10772" s="294"/>
      <c r="L10772" s="294"/>
      <c r="M10772" s="294"/>
      <c r="N10772" s="294"/>
    </row>
    <row r="10773" spans="1:14" ht="12.75" hidden="1" customHeight="1" outlineLevel="2" x14ac:dyDescent="0.25">
      <c r="A10773" s="3"/>
      <c r="B10773" s="3"/>
      <c r="C10773" s="392"/>
      <c r="D10773" s="3">
        <v>12</v>
      </c>
      <c r="E10773" s="290" t="e">
        <f ca="1"/>
        <v>#N/A</v>
      </c>
      <c r="F10773" s="291"/>
      <c r="G10773" s="294"/>
      <c r="H10773" s="294"/>
      <c r="I10773" s="294"/>
      <c r="J10773" s="294"/>
      <c r="K10773" s="294"/>
      <c r="L10773" s="294"/>
      <c r="M10773" s="294"/>
      <c r="N10773" s="294"/>
    </row>
    <row r="10774" spans="1:14" ht="12.75" hidden="1" customHeight="1" outlineLevel="2" x14ac:dyDescent="0.25">
      <c r="A10774" s="3"/>
      <c r="B10774" s="3"/>
      <c r="C10774" s="392"/>
      <c r="D10774" s="3">
        <v>13</v>
      </c>
      <c r="E10774" s="290" t="e">
        <f ca="1"/>
        <v>#N/A</v>
      </c>
      <c r="F10774" s="291"/>
      <c r="G10774" s="294"/>
      <c r="H10774" s="294"/>
      <c r="I10774" s="294"/>
      <c r="J10774" s="294"/>
      <c r="K10774" s="294"/>
      <c r="L10774" s="294"/>
      <c r="M10774" s="294"/>
      <c r="N10774" s="294"/>
    </row>
    <row r="10775" spans="1:14" ht="12.75" hidden="1" customHeight="1" outlineLevel="2" x14ac:dyDescent="0.25">
      <c r="A10775" s="3"/>
      <c r="B10775" s="3"/>
      <c r="C10775" s="392"/>
      <c r="D10775" s="3">
        <v>14</v>
      </c>
      <c r="E10775" s="290" t="e">
        <f ca="1"/>
        <v>#N/A</v>
      </c>
      <c r="F10775" s="291"/>
      <c r="G10775" s="294"/>
      <c r="H10775" s="294"/>
      <c r="I10775" s="294"/>
      <c r="J10775" s="294"/>
      <c r="K10775" s="294"/>
      <c r="L10775" s="294"/>
      <c r="M10775" s="294"/>
      <c r="N10775" s="294"/>
    </row>
    <row r="10776" spans="1:14" ht="12.75" hidden="1" customHeight="1" outlineLevel="2" x14ac:dyDescent="0.25">
      <c r="A10776" s="3"/>
      <c r="B10776" s="3"/>
      <c r="C10776" s="392"/>
      <c r="D10776" s="3">
        <v>15</v>
      </c>
      <c r="E10776" s="290" t="e">
        <f ca="1"/>
        <v>#N/A</v>
      </c>
      <c r="F10776" s="291"/>
      <c r="G10776" s="294"/>
      <c r="H10776" s="294"/>
      <c r="I10776" s="294"/>
      <c r="J10776" s="294"/>
      <c r="K10776" s="294"/>
      <c r="L10776" s="294"/>
      <c r="M10776" s="294"/>
      <c r="N10776" s="294"/>
    </row>
    <row r="10777" spans="1:14" ht="12.75" hidden="1" customHeight="1" outlineLevel="1" x14ac:dyDescent="0.25">
      <c r="A10777" s="3"/>
      <c r="B10777" s="145" t="str">
        <f ca="1">B10760</f>
        <v>Asset Type 042</v>
      </c>
      <c r="C10777" s="145" t="str">
        <f ca="1">C10760</f>
        <v>Description - Asset Type 042</v>
      </c>
      <c r="D10777" s="3"/>
      <c r="E10777" s="3"/>
      <c r="F10777" s="106" t="s">
        <v>47</v>
      </c>
      <c r="G10777" s="296">
        <f t="shared" ref="G10777:N10777" si="1084">SUM(G10762:G10776)</f>
        <v>0</v>
      </c>
      <c r="H10777" s="296">
        <f t="shared" ca="1" si="1084"/>
        <v>0</v>
      </c>
      <c r="I10777" s="296">
        <f t="shared" ca="1" si="1084"/>
        <v>0</v>
      </c>
      <c r="J10777" s="296">
        <f t="shared" ca="1" si="1084"/>
        <v>0</v>
      </c>
      <c r="K10777" s="296">
        <f t="shared" ca="1" si="1084"/>
        <v>0</v>
      </c>
      <c r="L10777" s="296">
        <f t="shared" ca="1" si="1084"/>
        <v>0</v>
      </c>
      <c r="M10777" s="296">
        <f t="shared" ca="1" si="1084"/>
        <v>0</v>
      </c>
      <c r="N10777" s="296">
        <f t="shared" ca="1" si="1084"/>
        <v>0</v>
      </c>
    </row>
    <row r="10778" spans="1:14" ht="12.75" hidden="1" customHeight="1" outlineLevel="2" x14ac:dyDescent="0.25">
      <c r="A10778" s="217">
        <f>A10760+1</f>
        <v>43</v>
      </c>
      <c r="B10778" s="22" t="str">
        <f ca="1">OFFSET($B$516,$A10778-1,0)</f>
        <v>Asset Type 043</v>
      </c>
      <c r="C10778" s="22" t="str">
        <f ca="1">OFFSET($C$516,$A10778-1,0)</f>
        <v>Description - Asset Type 043</v>
      </c>
      <c r="D10778" s="3"/>
      <c r="E10778" s="109"/>
      <c r="F10778" s="108" t="s">
        <v>46</v>
      </c>
      <c r="G10778" s="295">
        <f t="shared" ref="G10778:N10778" ca="1" si="1085">VLOOKUP($B10778,$B$516:$N$1015,5+G$5,FALSE)</f>
        <v>0</v>
      </c>
      <c r="H10778" s="295">
        <f t="shared" ca="1" si="1085"/>
        <v>0</v>
      </c>
      <c r="I10778" s="295">
        <f t="shared" ca="1" si="1085"/>
        <v>0</v>
      </c>
      <c r="J10778" s="295">
        <f t="shared" ca="1" si="1085"/>
        <v>0</v>
      </c>
      <c r="K10778" s="295">
        <f t="shared" ca="1" si="1085"/>
        <v>0</v>
      </c>
      <c r="L10778" s="295">
        <f t="shared" ca="1" si="1085"/>
        <v>0</v>
      </c>
      <c r="M10778" s="295">
        <f t="shared" ca="1" si="1085"/>
        <v>0</v>
      </c>
      <c r="N10778" s="295">
        <f t="shared" ca="1" si="1085"/>
        <v>0</v>
      </c>
    </row>
    <row r="10779" spans="1:14" ht="12.75" hidden="1" customHeight="1" outlineLevel="2" x14ac:dyDescent="0.25">
      <c r="A10779" s="3"/>
      <c r="B10779" s="3"/>
      <c r="C10779" s="21"/>
      <c r="D10779" s="3"/>
      <c r="E10779" s="107"/>
      <c r="F10779" s="106" t="s">
        <v>80</v>
      </c>
      <c r="G10779" s="111">
        <f ca="1">VLOOKUP($B10778,'Input Sheet'!$B$515:$N$1014,5+G$5,FALSE)</f>
        <v>0</v>
      </c>
      <c r="H10779" s="111">
        <f ca="1">VLOOKUP($B10778,'Input Sheet'!$B$515:$N$1014,5+H$5,FALSE)</f>
        <v>0</v>
      </c>
      <c r="I10779" s="111">
        <f ca="1">VLOOKUP($B10778,'Input Sheet'!$B$515:$N$1014,5+I$5,FALSE)</f>
        <v>0</v>
      </c>
      <c r="J10779" s="111">
        <f ca="1">VLOOKUP($B10778,'Input Sheet'!$B$515:$N$1014,5+J$5,FALSE)</f>
        <v>0</v>
      </c>
      <c r="K10779" s="111">
        <f ca="1">VLOOKUP($B10778,'Input Sheet'!$B$515:$N$1014,5+K$5,FALSE)</f>
        <v>0</v>
      </c>
      <c r="L10779" s="111">
        <f ca="1">VLOOKUP($B10778,'Input Sheet'!$B$515:$N$1014,5+L$5,FALSE)</f>
        <v>0</v>
      </c>
      <c r="M10779" s="111">
        <f ca="1">VLOOKUP($B10778,'Input Sheet'!$B$515:$N$1014,5+M$5,FALSE)</f>
        <v>0</v>
      </c>
      <c r="N10779" s="111">
        <f ca="1">VLOOKUP($B10778,'Input Sheet'!$B$515:$N$1014,5+N$5,FALSE)</f>
        <v>0</v>
      </c>
    </row>
    <row r="10780" spans="1:14" ht="12.75" hidden="1" customHeight="1" outlineLevel="2" x14ac:dyDescent="0.25">
      <c r="A10780" s="3"/>
      <c r="B10780" s="3"/>
      <c r="C10780" s="3"/>
      <c r="D10780" s="3">
        <v>1</v>
      </c>
      <c r="E10780" s="290">
        <f t="array" aca="1" ref="E10780:E10794" ca="1">TRANSPOSE(G10778:N10778)</f>
        <v>0</v>
      </c>
      <c r="F10780" s="291"/>
      <c r="G10780" s="292"/>
      <c r="H10780" s="293">
        <f ca="1">IF(OFFSET(H10780,-$D10780,0)="n/a","n/a",IF(H$5&gt;OFFSET(H10780,-$D10780,0)+$D10780,$E10780-SUM($G10780:G10780),($E10780-SUM($G10780:G10780))/(OFFSET(H10780,-$D10780,0)-(H$5-$D10780-1))))</f>
        <v>0</v>
      </c>
      <c r="I10780" s="293">
        <f ca="1">IF(OFFSET(I10780,-$D10780,0)="n/a","n/a",IF(I$5&gt;OFFSET(I10780,-$D10780,0)+$D10780,$E10780-SUM($G10780:H10780),($E10780-SUM($G10780:H10780))/(OFFSET(I10780,-$D10780,0)-(I$5-$D10780-1))))</f>
        <v>0</v>
      </c>
      <c r="J10780" s="293">
        <f ca="1">IF(OFFSET(J10780,-$D10780,0)="n/a","n/a",IF(J$5&gt;OFFSET(J10780,-$D10780,0)+$D10780,$E10780-SUM($G10780:I10780),($E10780-SUM($G10780:I10780))/(OFFSET(J10780,-$D10780,0)-(J$5-$D10780-1))))</f>
        <v>0</v>
      </c>
      <c r="K10780" s="293">
        <f ca="1">IF(OFFSET(K10780,-$D10780,0)="n/a","n/a",IF(K$5&gt;OFFSET(K10780,-$D10780,0)+$D10780,$E10780-SUM($G10780:J10780),($E10780-SUM($G10780:J10780))/(OFFSET(K10780,-$D10780,0)-(K$5-$D10780-1))))</f>
        <v>0</v>
      </c>
      <c r="L10780" s="293">
        <f ca="1">IF(OFFSET(L10780,-$D10780,0)="n/a","n/a",IF(L$5&gt;OFFSET(L10780,-$D10780,0)+$D10780,$E10780-SUM($G10780:K10780),($E10780-SUM($G10780:K10780))/(OFFSET(L10780,-$D10780,0)-(L$5-$D10780-1))))</f>
        <v>0</v>
      </c>
      <c r="M10780" s="293">
        <f ca="1">IF(OFFSET(M10780,-$D10780,0)="n/a","n/a",IF(M$5&gt;OFFSET(M10780,-$D10780,0)+$D10780,$E10780-SUM($G10780:L10780),($E10780-SUM($G10780:L10780))/(OFFSET(M10780,-$D10780,0)-(M$5-$D10780-1))))</f>
        <v>0</v>
      </c>
      <c r="N10780" s="293">
        <f ca="1">IF(OFFSET(N10780,-$D10780,0)="n/a","n/a",IF(N$5&gt;OFFSET(N10780,-$D10780,0)+$D10780,$E10780-SUM($G10780:M10780),($E10780-SUM($G10780:M10780))/(OFFSET(N10780,-$D10780,0)-(N$5-$D10780-1))))</f>
        <v>0</v>
      </c>
    </row>
    <row r="10781" spans="1:14" ht="12.75" hidden="1" customHeight="1" outlineLevel="2" x14ac:dyDescent="0.25">
      <c r="A10781" s="3"/>
      <c r="B10781" s="3"/>
      <c r="C10781" s="392" t="s">
        <v>48</v>
      </c>
      <c r="D10781" s="3">
        <v>2</v>
      </c>
      <c r="E10781" s="290">
        <f ca="1"/>
        <v>0</v>
      </c>
      <c r="F10781" s="291"/>
      <c r="G10781" s="294"/>
      <c r="H10781" s="292"/>
      <c r="I10781" s="293">
        <f ca="1">IF(OFFSET(I10781,-$D10781,0)="n/a","n/a",IF(I$5&gt;OFFSET(I10781,-$D10781,0)+$D10781,$E10781-SUM($G10781:H10781),($E10781-SUM($G10781:H10781))/(OFFSET(I10781,-$D10781,0)-(I$5-$D10781-1))))</f>
        <v>0</v>
      </c>
      <c r="J10781" s="293">
        <f ca="1">IF(OFFSET(J10781,-$D10781,0)="n/a","n/a",IF(J$5&gt;OFFSET(J10781,-$D10781,0)+$D10781,$E10781-SUM($G10781:I10781),($E10781-SUM($G10781:I10781))/(OFFSET(J10781,-$D10781,0)-(J$5-$D10781-1))))</f>
        <v>0</v>
      </c>
      <c r="K10781" s="293">
        <f ca="1">IF(OFFSET(K10781,-$D10781,0)="n/a","n/a",IF(K$5&gt;OFFSET(K10781,-$D10781,0)+$D10781,$E10781-SUM($G10781:J10781),($E10781-SUM($G10781:J10781))/(OFFSET(K10781,-$D10781,0)-(K$5-$D10781-1))))</f>
        <v>0</v>
      </c>
      <c r="L10781" s="293">
        <f ca="1">IF(OFFSET(L10781,-$D10781,0)="n/a","n/a",IF(L$5&gt;OFFSET(L10781,-$D10781,0)+$D10781,$E10781-SUM($G10781:K10781),($E10781-SUM($G10781:K10781))/(OFFSET(L10781,-$D10781,0)-(L$5-$D10781-1))))</f>
        <v>0</v>
      </c>
      <c r="M10781" s="293">
        <f ca="1">IF(OFFSET(M10781,-$D10781,0)="n/a","n/a",IF(M$5&gt;OFFSET(M10781,-$D10781,0)+$D10781,$E10781-SUM($G10781:L10781),($E10781-SUM($G10781:L10781))/(OFFSET(M10781,-$D10781,0)-(M$5-$D10781-1))))</f>
        <v>0</v>
      </c>
      <c r="N10781" s="293">
        <f ca="1">IF(OFFSET(N10781,-$D10781,0)="n/a","n/a",IF(N$5&gt;OFFSET(N10781,-$D10781,0)+$D10781,$E10781-SUM($G10781:M10781),($E10781-SUM($G10781:M10781))/(OFFSET(N10781,-$D10781,0)-(N$5-$D10781-1))))</f>
        <v>0</v>
      </c>
    </row>
    <row r="10782" spans="1:14" ht="12.75" hidden="1" customHeight="1" outlineLevel="2" x14ac:dyDescent="0.25">
      <c r="A10782" s="3"/>
      <c r="B10782" s="3"/>
      <c r="C10782" s="392"/>
      <c r="D10782" s="3">
        <v>3</v>
      </c>
      <c r="E10782" s="290">
        <f ca="1"/>
        <v>0</v>
      </c>
      <c r="F10782" s="291"/>
      <c r="G10782" s="294"/>
      <c r="H10782" s="294"/>
      <c r="I10782" s="292"/>
      <c r="J10782" s="293">
        <f ca="1">IF(OFFSET(J10782,-$D10782,0)="n/a","n/a",IF(J$5&gt;OFFSET(J10782,-$D10782,0)+$D10782,$E10782-SUM($G10782:I10782),($E10782-SUM($G10782:I10782))/(OFFSET(J10782,-$D10782,0)-(J$5-$D10782-1))))</f>
        <v>0</v>
      </c>
      <c r="K10782" s="293">
        <f ca="1">IF(OFFSET(K10782,-$D10782,0)="n/a","n/a",IF(K$5&gt;OFFSET(K10782,-$D10782,0)+$D10782,$E10782-SUM($G10782:J10782),($E10782-SUM($G10782:J10782))/(OFFSET(K10782,-$D10782,0)-(K$5-$D10782-1))))</f>
        <v>0</v>
      </c>
      <c r="L10782" s="293">
        <f ca="1">IF(OFFSET(L10782,-$D10782,0)="n/a","n/a",IF(L$5&gt;OFFSET(L10782,-$D10782,0)+$D10782,$E10782-SUM($G10782:K10782),($E10782-SUM($G10782:K10782))/(OFFSET(L10782,-$D10782,0)-(L$5-$D10782-1))))</f>
        <v>0</v>
      </c>
      <c r="M10782" s="293">
        <f ca="1">IF(OFFSET(M10782,-$D10782,0)="n/a","n/a",IF(M$5&gt;OFFSET(M10782,-$D10782,0)+$D10782,$E10782-SUM($G10782:L10782),($E10782-SUM($G10782:L10782))/(OFFSET(M10782,-$D10782,0)-(M$5-$D10782-1))))</f>
        <v>0</v>
      </c>
      <c r="N10782" s="293">
        <f ca="1">IF(OFFSET(N10782,-$D10782,0)="n/a","n/a",IF(N$5&gt;OFFSET(N10782,-$D10782,0)+$D10782,$E10782-SUM($G10782:M10782),($E10782-SUM($G10782:M10782))/(OFFSET(N10782,-$D10782,0)-(N$5-$D10782-1))))</f>
        <v>0</v>
      </c>
    </row>
    <row r="10783" spans="1:14" ht="12.75" hidden="1" customHeight="1" outlineLevel="2" x14ac:dyDescent="0.25">
      <c r="A10783" s="3"/>
      <c r="B10783" s="3"/>
      <c r="C10783" s="392"/>
      <c r="D10783" s="3">
        <v>4</v>
      </c>
      <c r="E10783" s="290">
        <f ca="1"/>
        <v>0</v>
      </c>
      <c r="F10783" s="291"/>
      <c r="G10783" s="294"/>
      <c r="H10783" s="294"/>
      <c r="I10783" s="294"/>
      <c r="J10783" s="292"/>
      <c r="K10783" s="293">
        <f ca="1">IF(OFFSET(K10783,-$D10783,0)="n/a","n/a",IF(K$5&gt;OFFSET(K10783,-$D10783,0)+$D10783,$E10783-SUM($G10783:J10783),($E10783-SUM($G10783:J10783))/(OFFSET(K10783,-$D10783,0)-(K$5-$D10783-1))))</f>
        <v>0</v>
      </c>
      <c r="L10783" s="293">
        <f ca="1">IF(OFFSET(L10783,-$D10783,0)="n/a","n/a",IF(L$5&gt;OFFSET(L10783,-$D10783,0)+$D10783,$E10783-SUM($G10783:K10783),($E10783-SUM($G10783:K10783))/(OFFSET(L10783,-$D10783,0)-(L$5-$D10783-1))))</f>
        <v>0</v>
      </c>
      <c r="M10783" s="293">
        <f ca="1">IF(OFFSET(M10783,-$D10783,0)="n/a","n/a",IF(M$5&gt;OFFSET(M10783,-$D10783,0)+$D10783,$E10783-SUM($G10783:L10783),($E10783-SUM($G10783:L10783))/(OFFSET(M10783,-$D10783,0)-(M$5-$D10783-1))))</f>
        <v>0</v>
      </c>
      <c r="N10783" s="293">
        <f ca="1">IF(OFFSET(N10783,-$D10783,0)="n/a","n/a",IF(N$5&gt;OFFSET(N10783,-$D10783,0)+$D10783,$E10783-SUM($G10783:M10783),($E10783-SUM($G10783:M10783))/(OFFSET(N10783,-$D10783,0)-(N$5-$D10783-1))))</f>
        <v>0</v>
      </c>
    </row>
    <row r="10784" spans="1:14" ht="12.75" hidden="1" customHeight="1" outlineLevel="2" x14ac:dyDescent="0.25">
      <c r="A10784" s="3"/>
      <c r="B10784" s="3"/>
      <c r="C10784" s="392"/>
      <c r="D10784" s="3">
        <v>5</v>
      </c>
      <c r="E10784" s="290">
        <f ca="1"/>
        <v>0</v>
      </c>
      <c r="F10784" s="291"/>
      <c r="G10784" s="294"/>
      <c r="H10784" s="294"/>
      <c r="I10784" s="294"/>
      <c r="J10784" s="294"/>
      <c r="K10784" s="292"/>
      <c r="L10784" s="293">
        <f ca="1">IF(OFFSET(L10784,-$D10784,0)="n/a","n/a",IF(L$5&gt;OFFSET(L10784,-$D10784,0)+$D10784,$E10784-SUM($G10784:K10784),($E10784-SUM($G10784:K10784))/(OFFSET(L10784,-$D10784,0)-(L$5-$D10784-1))))</f>
        <v>0</v>
      </c>
      <c r="M10784" s="293">
        <f ca="1">IF(OFFSET(M10784,-$D10784,0)="n/a","n/a",IF(M$5&gt;OFFSET(M10784,-$D10784,0)+$D10784,$E10784-SUM($G10784:L10784),($E10784-SUM($G10784:L10784))/(OFFSET(M10784,-$D10784,0)-(M$5-$D10784-1))))</f>
        <v>0</v>
      </c>
      <c r="N10784" s="293">
        <f ca="1">IF(OFFSET(N10784,-$D10784,0)="n/a","n/a",IF(N$5&gt;OFFSET(N10784,-$D10784,0)+$D10784,$E10784-SUM($G10784:M10784),($E10784-SUM($G10784:M10784))/(OFFSET(N10784,-$D10784,0)-(N$5-$D10784-1))))</f>
        <v>0</v>
      </c>
    </row>
    <row r="10785" spans="1:14" ht="12.75" hidden="1" customHeight="1" outlineLevel="2" x14ac:dyDescent="0.25">
      <c r="A10785" s="3"/>
      <c r="B10785" s="3"/>
      <c r="C10785" s="392"/>
      <c r="D10785" s="3">
        <v>6</v>
      </c>
      <c r="E10785" s="290">
        <f ca="1"/>
        <v>0</v>
      </c>
      <c r="F10785" s="291"/>
      <c r="G10785" s="294"/>
      <c r="H10785" s="294"/>
      <c r="I10785" s="294"/>
      <c r="J10785" s="294"/>
      <c r="K10785" s="294"/>
      <c r="L10785" s="292"/>
      <c r="M10785" s="293">
        <f ca="1">IF(OFFSET(M10785,-$D10785,0)="n/a","n/a",IF(M$5&gt;OFFSET(M10785,-$D10785,0)+$D10785,$E10785-SUM($G10785:L10785),($E10785-SUM($G10785:L10785))/(OFFSET(M10785,-$D10785,0)-(M$5-$D10785-1))))</f>
        <v>0</v>
      </c>
      <c r="N10785" s="293">
        <f ca="1">IF(OFFSET(N10785,-$D10785,0)="n/a","n/a",IF(N$5&gt;OFFSET(N10785,-$D10785,0)+$D10785,$E10785-SUM($G10785:M10785),($E10785-SUM($G10785:M10785))/(OFFSET(N10785,-$D10785,0)-(N$5-$D10785-1))))</f>
        <v>0</v>
      </c>
    </row>
    <row r="10786" spans="1:14" ht="12.75" hidden="1" customHeight="1" outlineLevel="2" x14ac:dyDescent="0.25">
      <c r="A10786" s="3"/>
      <c r="B10786" s="3"/>
      <c r="C10786" s="392"/>
      <c r="D10786" s="3">
        <v>7</v>
      </c>
      <c r="E10786" s="290">
        <f ca="1"/>
        <v>0</v>
      </c>
      <c r="F10786" s="291"/>
      <c r="G10786" s="294"/>
      <c r="H10786" s="294"/>
      <c r="I10786" s="294"/>
      <c r="J10786" s="294"/>
      <c r="K10786" s="294"/>
      <c r="L10786" s="294"/>
      <c r="M10786" s="292"/>
      <c r="N10786" s="293">
        <f ca="1">IF(OFFSET(N10786,-$D10786,0)="n/a","n/a",IF(N$5&gt;OFFSET(N10786,-$D10786,0)+$D10786,$E10786-SUM($G10786:M10786),($E10786-SUM($G10786:M10786))/(OFFSET(N10786,-$D10786,0)-(N$5-$D10786-1))))</f>
        <v>0</v>
      </c>
    </row>
    <row r="10787" spans="1:14" ht="12.75" hidden="1" customHeight="1" outlineLevel="2" x14ac:dyDescent="0.25">
      <c r="A10787" s="3"/>
      <c r="B10787" s="3"/>
      <c r="C10787" s="392"/>
      <c r="D10787" s="3">
        <v>8</v>
      </c>
      <c r="E10787" s="290">
        <f ca="1"/>
        <v>0</v>
      </c>
      <c r="F10787" s="291"/>
      <c r="G10787" s="294"/>
      <c r="H10787" s="294"/>
      <c r="I10787" s="294"/>
      <c r="J10787" s="294"/>
      <c r="K10787" s="294"/>
      <c r="L10787" s="294"/>
      <c r="M10787" s="294"/>
      <c r="N10787" s="292"/>
    </row>
    <row r="10788" spans="1:14" ht="12.75" hidden="1" customHeight="1" outlineLevel="2" x14ac:dyDescent="0.25">
      <c r="A10788" s="3"/>
      <c r="B10788" s="3"/>
      <c r="C10788" s="392"/>
      <c r="D10788" s="3">
        <v>9</v>
      </c>
      <c r="E10788" s="290" t="e">
        <f ca="1"/>
        <v>#N/A</v>
      </c>
      <c r="F10788" s="291"/>
      <c r="G10788" s="294"/>
      <c r="H10788" s="294"/>
      <c r="I10788" s="294"/>
      <c r="J10788" s="294"/>
      <c r="K10788" s="294"/>
      <c r="L10788" s="294"/>
      <c r="M10788" s="294"/>
      <c r="N10788" s="294"/>
    </row>
    <row r="10789" spans="1:14" ht="12.75" hidden="1" customHeight="1" outlineLevel="2" x14ac:dyDescent="0.25">
      <c r="A10789" s="3"/>
      <c r="B10789" s="3"/>
      <c r="C10789" s="392"/>
      <c r="D10789" s="3">
        <v>10</v>
      </c>
      <c r="E10789" s="290" t="e">
        <f ca="1"/>
        <v>#N/A</v>
      </c>
      <c r="F10789" s="291"/>
      <c r="G10789" s="294"/>
      <c r="H10789" s="294"/>
      <c r="I10789" s="294"/>
      <c r="J10789" s="294"/>
      <c r="K10789" s="294"/>
      <c r="L10789" s="294"/>
      <c r="M10789" s="294"/>
      <c r="N10789" s="294"/>
    </row>
    <row r="10790" spans="1:14" ht="12.75" hidden="1" customHeight="1" outlineLevel="2" x14ac:dyDescent="0.25">
      <c r="A10790" s="3"/>
      <c r="B10790" s="3"/>
      <c r="C10790" s="392"/>
      <c r="D10790" s="3">
        <v>11</v>
      </c>
      <c r="E10790" s="290" t="e">
        <f ca="1"/>
        <v>#N/A</v>
      </c>
      <c r="F10790" s="291"/>
      <c r="G10790" s="294"/>
      <c r="H10790" s="294"/>
      <c r="I10790" s="294"/>
      <c r="J10790" s="294"/>
      <c r="K10790" s="294"/>
      <c r="L10790" s="294"/>
      <c r="M10790" s="294"/>
      <c r="N10790" s="294"/>
    </row>
    <row r="10791" spans="1:14" ht="12.75" hidden="1" customHeight="1" outlineLevel="2" x14ac:dyDescent="0.25">
      <c r="A10791" s="3"/>
      <c r="B10791" s="3"/>
      <c r="C10791" s="392"/>
      <c r="D10791" s="3">
        <v>12</v>
      </c>
      <c r="E10791" s="290" t="e">
        <f ca="1"/>
        <v>#N/A</v>
      </c>
      <c r="F10791" s="291"/>
      <c r="G10791" s="294"/>
      <c r="H10791" s="294"/>
      <c r="I10791" s="294"/>
      <c r="J10791" s="294"/>
      <c r="K10791" s="294"/>
      <c r="L10791" s="294"/>
      <c r="M10791" s="294"/>
      <c r="N10791" s="294"/>
    </row>
    <row r="10792" spans="1:14" ht="12.75" hidden="1" customHeight="1" outlineLevel="2" x14ac:dyDescent="0.25">
      <c r="A10792" s="3"/>
      <c r="B10792" s="3"/>
      <c r="C10792" s="392"/>
      <c r="D10792" s="3">
        <v>13</v>
      </c>
      <c r="E10792" s="290" t="e">
        <f ca="1"/>
        <v>#N/A</v>
      </c>
      <c r="F10792" s="291"/>
      <c r="G10792" s="294"/>
      <c r="H10792" s="294"/>
      <c r="I10792" s="294"/>
      <c r="J10792" s="294"/>
      <c r="K10792" s="294"/>
      <c r="L10792" s="294"/>
      <c r="M10792" s="294"/>
      <c r="N10792" s="294"/>
    </row>
    <row r="10793" spans="1:14" ht="12.75" hidden="1" customHeight="1" outlineLevel="2" x14ac:dyDescent="0.25">
      <c r="A10793" s="3"/>
      <c r="B10793" s="3"/>
      <c r="C10793" s="392"/>
      <c r="D10793" s="3">
        <v>14</v>
      </c>
      <c r="E10793" s="290" t="e">
        <f ca="1"/>
        <v>#N/A</v>
      </c>
      <c r="F10793" s="291"/>
      <c r="G10793" s="294"/>
      <c r="H10793" s="294"/>
      <c r="I10793" s="294"/>
      <c r="J10793" s="294"/>
      <c r="K10793" s="294"/>
      <c r="L10793" s="294"/>
      <c r="M10793" s="294"/>
      <c r="N10793" s="294"/>
    </row>
    <row r="10794" spans="1:14" ht="12.75" hidden="1" customHeight="1" outlineLevel="2" x14ac:dyDescent="0.25">
      <c r="A10794" s="3"/>
      <c r="B10794" s="3"/>
      <c r="C10794" s="392"/>
      <c r="D10794" s="3">
        <v>15</v>
      </c>
      <c r="E10794" s="290" t="e">
        <f ca="1"/>
        <v>#N/A</v>
      </c>
      <c r="F10794" s="291"/>
      <c r="G10794" s="294"/>
      <c r="H10794" s="294"/>
      <c r="I10794" s="294"/>
      <c r="J10794" s="294"/>
      <c r="K10794" s="294"/>
      <c r="L10794" s="294"/>
      <c r="M10794" s="294"/>
      <c r="N10794" s="294"/>
    </row>
    <row r="10795" spans="1:14" ht="12.75" hidden="1" customHeight="1" outlineLevel="1" x14ac:dyDescent="0.25">
      <c r="A10795" s="3"/>
      <c r="B10795" s="145" t="str">
        <f ca="1">B10778</f>
        <v>Asset Type 043</v>
      </c>
      <c r="C10795" s="145" t="str">
        <f ca="1">C10778</f>
        <v>Description - Asset Type 043</v>
      </c>
      <c r="D10795" s="3"/>
      <c r="E10795" s="3"/>
      <c r="F10795" s="106" t="s">
        <v>47</v>
      </c>
      <c r="G10795" s="296">
        <f t="shared" ref="G10795:N10795" si="1086">SUM(G10780:G10794)</f>
        <v>0</v>
      </c>
      <c r="H10795" s="296">
        <f t="shared" ca="1" si="1086"/>
        <v>0</v>
      </c>
      <c r="I10795" s="296">
        <f t="shared" ca="1" si="1086"/>
        <v>0</v>
      </c>
      <c r="J10795" s="296">
        <f t="shared" ca="1" si="1086"/>
        <v>0</v>
      </c>
      <c r="K10795" s="296">
        <f t="shared" ca="1" si="1086"/>
        <v>0</v>
      </c>
      <c r="L10795" s="296">
        <f t="shared" ca="1" si="1086"/>
        <v>0</v>
      </c>
      <c r="M10795" s="296">
        <f t="shared" ca="1" si="1086"/>
        <v>0</v>
      </c>
      <c r="N10795" s="296">
        <f t="shared" ca="1" si="1086"/>
        <v>0</v>
      </c>
    </row>
    <row r="10796" spans="1:14" ht="12.75" hidden="1" customHeight="1" outlineLevel="2" x14ac:dyDescent="0.25">
      <c r="A10796" s="217">
        <f>A10778+1</f>
        <v>44</v>
      </c>
      <c r="B10796" s="22" t="str">
        <f ca="1">OFFSET($B$516,$A10796-1,0)</f>
        <v>Asset Type 044</v>
      </c>
      <c r="C10796" s="22" t="str">
        <f ca="1">OFFSET($C$516,$A10796-1,0)</f>
        <v>Description - Asset Type 044</v>
      </c>
      <c r="D10796" s="3"/>
      <c r="E10796" s="109"/>
      <c r="F10796" s="108" t="s">
        <v>46</v>
      </c>
      <c r="G10796" s="295">
        <f t="shared" ref="G10796:N10796" ca="1" si="1087">VLOOKUP($B10796,$B$516:$N$1015,5+G$5,FALSE)</f>
        <v>0</v>
      </c>
      <c r="H10796" s="295">
        <f t="shared" ca="1" si="1087"/>
        <v>0</v>
      </c>
      <c r="I10796" s="295">
        <f t="shared" ca="1" si="1087"/>
        <v>0</v>
      </c>
      <c r="J10796" s="295">
        <f t="shared" ca="1" si="1087"/>
        <v>0</v>
      </c>
      <c r="K10796" s="295">
        <f t="shared" ca="1" si="1087"/>
        <v>0</v>
      </c>
      <c r="L10796" s="295">
        <f t="shared" ca="1" si="1087"/>
        <v>0</v>
      </c>
      <c r="M10796" s="295">
        <f t="shared" ca="1" si="1087"/>
        <v>0</v>
      </c>
      <c r="N10796" s="295">
        <f t="shared" ca="1" si="1087"/>
        <v>0</v>
      </c>
    </row>
    <row r="10797" spans="1:14" ht="12.75" hidden="1" customHeight="1" outlineLevel="2" x14ac:dyDescent="0.25">
      <c r="A10797" s="3"/>
      <c r="B10797" s="3"/>
      <c r="C10797" s="21"/>
      <c r="D10797" s="3"/>
      <c r="E10797" s="107"/>
      <c r="F10797" s="106" t="s">
        <v>80</v>
      </c>
      <c r="G10797" s="111">
        <f ca="1">VLOOKUP($B10796,'Input Sheet'!$B$515:$N$1014,5+G$5,FALSE)</f>
        <v>0</v>
      </c>
      <c r="H10797" s="111">
        <f ca="1">VLOOKUP($B10796,'Input Sheet'!$B$515:$N$1014,5+H$5,FALSE)</f>
        <v>0</v>
      </c>
      <c r="I10797" s="111">
        <f ca="1">VLOOKUP($B10796,'Input Sheet'!$B$515:$N$1014,5+I$5,FALSE)</f>
        <v>0</v>
      </c>
      <c r="J10797" s="111">
        <f ca="1">VLOOKUP($B10796,'Input Sheet'!$B$515:$N$1014,5+J$5,FALSE)</f>
        <v>0</v>
      </c>
      <c r="K10797" s="111">
        <f ca="1">VLOOKUP($B10796,'Input Sheet'!$B$515:$N$1014,5+K$5,FALSE)</f>
        <v>0</v>
      </c>
      <c r="L10797" s="111">
        <f ca="1">VLOOKUP($B10796,'Input Sheet'!$B$515:$N$1014,5+L$5,FALSE)</f>
        <v>0</v>
      </c>
      <c r="M10797" s="111">
        <f ca="1">VLOOKUP($B10796,'Input Sheet'!$B$515:$N$1014,5+M$5,FALSE)</f>
        <v>0</v>
      </c>
      <c r="N10797" s="111">
        <f ca="1">VLOOKUP($B10796,'Input Sheet'!$B$515:$N$1014,5+N$5,FALSE)</f>
        <v>0</v>
      </c>
    </row>
    <row r="10798" spans="1:14" ht="12.75" hidden="1" customHeight="1" outlineLevel="2" x14ac:dyDescent="0.25">
      <c r="A10798" s="3"/>
      <c r="B10798" s="3"/>
      <c r="C10798" s="3"/>
      <c r="D10798" s="3">
        <v>1</v>
      </c>
      <c r="E10798" s="290">
        <f t="array" aca="1" ref="E10798:E10812" ca="1">TRANSPOSE(G10796:N10796)</f>
        <v>0</v>
      </c>
      <c r="F10798" s="291"/>
      <c r="G10798" s="292"/>
      <c r="H10798" s="293">
        <f ca="1">IF(OFFSET(H10798,-$D10798,0)="n/a","n/a",IF(H$5&gt;OFFSET(H10798,-$D10798,0)+$D10798,$E10798-SUM($G10798:G10798),($E10798-SUM($G10798:G10798))/(OFFSET(H10798,-$D10798,0)-(H$5-$D10798-1))))</f>
        <v>0</v>
      </c>
      <c r="I10798" s="293">
        <f ca="1">IF(OFFSET(I10798,-$D10798,0)="n/a","n/a",IF(I$5&gt;OFFSET(I10798,-$D10798,0)+$D10798,$E10798-SUM($G10798:H10798),($E10798-SUM($G10798:H10798))/(OFFSET(I10798,-$D10798,0)-(I$5-$D10798-1))))</f>
        <v>0</v>
      </c>
      <c r="J10798" s="293">
        <f ca="1">IF(OFFSET(J10798,-$D10798,0)="n/a","n/a",IF(J$5&gt;OFFSET(J10798,-$D10798,0)+$D10798,$E10798-SUM($G10798:I10798),($E10798-SUM($G10798:I10798))/(OFFSET(J10798,-$D10798,0)-(J$5-$D10798-1))))</f>
        <v>0</v>
      </c>
      <c r="K10798" s="293">
        <f ca="1">IF(OFFSET(K10798,-$D10798,0)="n/a","n/a",IF(K$5&gt;OFFSET(K10798,-$D10798,0)+$D10798,$E10798-SUM($G10798:J10798),($E10798-SUM($G10798:J10798))/(OFFSET(K10798,-$D10798,0)-(K$5-$D10798-1))))</f>
        <v>0</v>
      </c>
      <c r="L10798" s="293">
        <f ca="1">IF(OFFSET(L10798,-$D10798,0)="n/a","n/a",IF(L$5&gt;OFFSET(L10798,-$D10798,0)+$D10798,$E10798-SUM($G10798:K10798),($E10798-SUM($G10798:K10798))/(OFFSET(L10798,-$D10798,0)-(L$5-$D10798-1))))</f>
        <v>0</v>
      </c>
      <c r="M10798" s="293">
        <f ca="1">IF(OFFSET(M10798,-$D10798,0)="n/a","n/a",IF(M$5&gt;OFFSET(M10798,-$D10798,0)+$D10798,$E10798-SUM($G10798:L10798),($E10798-SUM($G10798:L10798))/(OFFSET(M10798,-$D10798,0)-(M$5-$D10798-1))))</f>
        <v>0</v>
      </c>
      <c r="N10798" s="293">
        <f ca="1">IF(OFFSET(N10798,-$D10798,0)="n/a","n/a",IF(N$5&gt;OFFSET(N10798,-$D10798,0)+$D10798,$E10798-SUM($G10798:M10798),($E10798-SUM($G10798:M10798))/(OFFSET(N10798,-$D10798,0)-(N$5-$D10798-1))))</f>
        <v>0</v>
      </c>
    </row>
    <row r="10799" spans="1:14" ht="12.75" hidden="1" customHeight="1" outlineLevel="2" x14ac:dyDescent="0.25">
      <c r="A10799" s="3"/>
      <c r="B10799" s="3"/>
      <c r="C10799" s="392" t="s">
        <v>48</v>
      </c>
      <c r="D10799" s="3">
        <v>2</v>
      </c>
      <c r="E10799" s="290">
        <f ca="1"/>
        <v>0</v>
      </c>
      <c r="F10799" s="291"/>
      <c r="G10799" s="294"/>
      <c r="H10799" s="292"/>
      <c r="I10799" s="293">
        <f ca="1">IF(OFFSET(I10799,-$D10799,0)="n/a","n/a",IF(I$5&gt;OFFSET(I10799,-$D10799,0)+$D10799,$E10799-SUM($G10799:H10799),($E10799-SUM($G10799:H10799))/(OFFSET(I10799,-$D10799,0)-(I$5-$D10799-1))))</f>
        <v>0</v>
      </c>
      <c r="J10799" s="293">
        <f ca="1">IF(OFFSET(J10799,-$D10799,0)="n/a","n/a",IF(J$5&gt;OFFSET(J10799,-$D10799,0)+$D10799,$E10799-SUM($G10799:I10799),($E10799-SUM($G10799:I10799))/(OFFSET(J10799,-$D10799,0)-(J$5-$D10799-1))))</f>
        <v>0</v>
      </c>
      <c r="K10799" s="293">
        <f ca="1">IF(OFFSET(K10799,-$D10799,0)="n/a","n/a",IF(K$5&gt;OFFSET(K10799,-$D10799,0)+$D10799,$E10799-SUM($G10799:J10799),($E10799-SUM($G10799:J10799))/(OFFSET(K10799,-$D10799,0)-(K$5-$D10799-1))))</f>
        <v>0</v>
      </c>
      <c r="L10799" s="293">
        <f ca="1">IF(OFFSET(L10799,-$D10799,0)="n/a","n/a",IF(L$5&gt;OFFSET(L10799,-$D10799,0)+$D10799,$E10799-SUM($G10799:K10799),($E10799-SUM($G10799:K10799))/(OFFSET(L10799,-$D10799,0)-(L$5-$D10799-1))))</f>
        <v>0</v>
      </c>
      <c r="M10799" s="293">
        <f ca="1">IF(OFFSET(M10799,-$D10799,0)="n/a","n/a",IF(M$5&gt;OFFSET(M10799,-$D10799,0)+$D10799,$E10799-SUM($G10799:L10799),($E10799-SUM($G10799:L10799))/(OFFSET(M10799,-$D10799,0)-(M$5-$D10799-1))))</f>
        <v>0</v>
      </c>
      <c r="N10799" s="293">
        <f ca="1">IF(OFFSET(N10799,-$D10799,0)="n/a","n/a",IF(N$5&gt;OFFSET(N10799,-$D10799,0)+$D10799,$E10799-SUM($G10799:M10799),($E10799-SUM($G10799:M10799))/(OFFSET(N10799,-$D10799,0)-(N$5-$D10799-1))))</f>
        <v>0</v>
      </c>
    </row>
    <row r="10800" spans="1:14" ht="12.75" hidden="1" customHeight="1" outlineLevel="2" x14ac:dyDescent="0.25">
      <c r="A10800" s="3"/>
      <c r="B10800" s="3"/>
      <c r="C10800" s="392"/>
      <c r="D10800" s="3">
        <v>3</v>
      </c>
      <c r="E10800" s="290">
        <f ca="1"/>
        <v>0</v>
      </c>
      <c r="F10800" s="291"/>
      <c r="G10800" s="294"/>
      <c r="H10800" s="294"/>
      <c r="I10800" s="292"/>
      <c r="J10800" s="293">
        <f ca="1">IF(OFFSET(J10800,-$D10800,0)="n/a","n/a",IF(J$5&gt;OFFSET(J10800,-$D10800,0)+$D10800,$E10800-SUM($G10800:I10800),($E10800-SUM($G10800:I10800))/(OFFSET(J10800,-$D10800,0)-(J$5-$D10800-1))))</f>
        <v>0</v>
      </c>
      <c r="K10800" s="293">
        <f ca="1">IF(OFFSET(K10800,-$D10800,0)="n/a","n/a",IF(K$5&gt;OFFSET(K10800,-$D10800,0)+$D10800,$E10800-SUM($G10800:J10800),($E10800-SUM($G10800:J10800))/(OFFSET(K10800,-$D10800,0)-(K$5-$D10800-1))))</f>
        <v>0</v>
      </c>
      <c r="L10800" s="293">
        <f ca="1">IF(OFFSET(L10800,-$D10800,0)="n/a","n/a",IF(L$5&gt;OFFSET(L10800,-$D10800,0)+$D10800,$E10800-SUM($G10800:K10800),($E10800-SUM($G10800:K10800))/(OFFSET(L10800,-$D10800,0)-(L$5-$D10800-1))))</f>
        <v>0</v>
      </c>
      <c r="M10800" s="293">
        <f ca="1">IF(OFFSET(M10800,-$D10800,0)="n/a","n/a",IF(M$5&gt;OFFSET(M10800,-$D10800,0)+$D10800,$E10800-SUM($G10800:L10800),($E10800-SUM($G10800:L10800))/(OFFSET(M10800,-$D10800,0)-(M$5-$D10800-1))))</f>
        <v>0</v>
      </c>
      <c r="N10800" s="293">
        <f ca="1">IF(OFFSET(N10800,-$D10800,0)="n/a","n/a",IF(N$5&gt;OFFSET(N10800,-$D10800,0)+$D10800,$E10800-SUM($G10800:M10800),($E10800-SUM($G10800:M10800))/(OFFSET(N10800,-$D10800,0)-(N$5-$D10800-1))))</f>
        <v>0</v>
      </c>
    </row>
    <row r="10801" spans="1:14" ht="12.75" hidden="1" customHeight="1" outlineLevel="2" x14ac:dyDescent="0.25">
      <c r="A10801" s="3"/>
      <c r="B10801" s="3"/>
      <c r="C10801" s="392"/>
      <c r="D10801" s="3">
        <v>4</v>
      </c>
      <c r="E10801" s="290">
        <f ca="1"/>
        <v>0</v>
      </c>
      <c r="F10801" s="291"/>
      <c r="G10801" s="294"/>
      <c r="H10801" s="294"/>
      <c r="I10801" s="294"/>
      <c r="J10801" s="292"/>
      <c r="K10801" s="293">
        <f ca="1">IF(OFFSET(K10801,-$D10801,0)="n/a","n/a",IF(K$5&gt;OFFSET(K10801,-$D10801,0)+$D10801,$E10801-SUM($G10801:J10801),($E10801-SUM($G10801:J10801))/(OFFSET(K10801,-$D10801,0)-(K$5-$D10801-1))))</f>
        <v>0</v>
      </c>
      <c r="L10801" s="293">
        <f ca="1">IF(OFFSET(L10801,-$D10801,0)="n/a","n/a",IF(L$5&gt;OFFSET(L10801,-$D10801,0)+$D10801,$E10801-SUM($G10801:K10801),($E10801-SUM($G10801:K10801))/(OFFSET(L10801,-$D10801,0)-(L$5-$D10801-1))))</f>
        <v>0</v>
      </c>
      <c r="M10801" s="293">
        <f ca="1">IF(OFFSET(M10801,-$D10801,0)="n/a","n/a",IF(M$5&gt;OFFSET(M10801,-$D10801,0)+$D10801,$E10801-SUM($G10801:L10801),($E10801-SUM($G10801:L10801))/(OFFSET(M10801,-$D10801,0)-(M$5-$D10801-1))))</f>
        <v>0</v>
      </c>
      <c r="N10801" s="293">
        <f ca="1">IF(OFFSET(N10801,-$D10801,0)="n/a","n/a",IF(N$5&gt;OFFSET(N10801,-$D10801,0)+$D10801,$E10801-SUM($G10801:M10801),($E10801-SUM($G10801:M10801))/(OFFSET(N10801,-$D10801,0)-(N$5-$D10801-1))))</f>
        <v>0</v>
      </c>
    </row>
    <row r="10802" spans="1:14" ht="12.75" hidden="1" customHeight="1" outlineLevel="2" x14ac:dyDescent="0.25">
      <c r="A10802" s="3"/>
      <c r="B10802" s="3"/>
      <c r="C10802" s="392"/>
      <c r="D10802" s="3">
        <v>5</v>
      </c>
      <c r="E10802" s="290">
        <f ca="1"/>
        <v>0</v>
      </c>
      <c r="F10802" s="291"/>
      <c r="G10802" s="294"/>
      <c r="H10802" s="294"/>
      <c r="I10802" s="294"/>
      <c r="J10802" s="294"/>
      <c r="K10802" s="292"/>
      <c r="L10802" s="293">
        <f ca="1">IF(OFFSET(L10802,-$D10802,0)="n/a","n/a",IF(L$5&gt;OFFSET(L10802,-$D10802,0)+$D10802,$E10802-SUM($G10802:K10802),($E10802-SUM($G10802:K10802))/(OFFSET(L10802,-$D10802,0)-(L$5-$D10802-1))))</f>
        <v>0</v>
      </c>
      <c r="M10802" s="293">
        <f ca="1">IF(OFFSET(M10802,-$D10802,0)="n/a","n/a",IF(M$5&gt;OFFSET(M10802,-$D10802,0)+$D10802,$E10802-SUM($G10802:L10802),($E10802-SUM($G10802:L10802))/(OFFSET(M10802,-$D10802,0)-(M$5-$D10802-1))))</f>
        <v>0</v>
      </c>
      <c r="N10802" s="293">
        <f ca="1">IF(OFFSET(N10802,-$D10802,0)="n/a","n/a",IF(N$5&gt;OFFSET(N10802,-$D10802,0)+$D10802,$E10802-SUM($G10802:M10802),($E10802-SUM($G10802:M10802))/(OFFSET(N10802,-$D10802,0)-(N$5-$D10802-1))))</f>
        <v>0</v>
      </c>
    </row>
    <row r="10803" spans="1:14" ht="12.75" hidden="1" customHeight="1" outlineLevel="2" x14ac:dyDescent="0.25">
      <c r="A10803" s="3"/>
      <c r="B10803" s="3"/>
      <c r="C10803" s="392"/>
      <c r="D10803" s="3">
        <v>6</v>
      </c>
      <c r="E10803" s="290">
        <f ca="1"/>
        <v>0</v>
      </c>
      <c r="F10803" s="291"/>
      <c r="G10803" s="294"/>
      <c r="H10803" s="294"/>
      <c r="I10803" s="294"/>
      <c r="J10803" s="294"/>
      <c r="K10803" s="294"/>
      <c r="L10803" s="292"/>
      <c r="M10803" s="293">
        <f ca="1">IF(OFFSET(M10803,-$D10803,0)="n/a","n/a",IF(M$5&gt;OFFSET(M10803,-$D10803,0)+$D10803,$E10803-SUM($G10803:L10803),($E10803-SUM($G10803:L10803))/(OFFSET(M10803,-$D10803,0)-(M$5-$D10803-1))))</f>
        <v>0</v>
      </c>
      <c r="N10803" s="293">
        <f ca="1">IF(OFFSET(N10803,-$D10803,0)="n/a","n/a",IF(N$5&gt;OFFSET(N10803,-$D10803,0)+$D10803,$E10803-SUM($G10803:M10803),($E10803-SUM($G10803:M10803))/(OFFSET(N10803,-$D10803,0)-(N$5-$D10803-1))))</f>
        <v>0</v>
      </c>
    </row>
    <row r="10804" spans="1:14" ht="12.75" hidden="1" customHeight="1" outlineLevel="2" x14ac:dyDescent="0.25">
      <c r="A10804" s="3"/>
      <c r="B10804" s="3"/>
      <c r="C10804" s="392"/>
      <c r="D10804" s="3">
        <v>7</v>
      </c>
      <c r="E10804" s="290">
        <f ca="1"/>
        <v>0</v>
      </c>
      <c r="F10804" s="291"/>
      <c r="G10804" s="294"/>
      <c r="H10804" s="294"/>
      <c r="I10804" s="294"/>
      <c r="J10804" s="294"/>
      <c r="K10804" s="294"/>
      <c r="L10804" s="294"/>
      <c r="M10804" s="292"/>
      <c r="N10804" s="293">
        <f ca="1">IF(OFFSET(N10804,-$D10804,0)="n/a","n/a",IF(N$5&gt;OFFSET(N10804,-$D10804,0)+$D10804,$E10804-SUM($G10804:M10804),($E10804-SUM($G10804:M10804))/(OFFSET(N10804,-$D10804,0)-(N$5-$D10804-1))))</f>
        <v>0</v>
      </c>
    </row>
    <row r="10805" spans="1:14" ht="12.75" hidden="1" customHeight="1" outlineLevel="2" x14ac:dyDescent="0.25">
      <c r="A10805" s="3"/>
      <c r="B10805" s="3"/>
      <c r="C10805" s="392"/>
      <c r="D10805" s="3">
        <v>8</v>
      </c>
      <c r="E10805" s="290">
        <f ca="1"/>
        <v>0</v>
      </c>
      <c r="F10805" s="291"/>
      <c r="G10805" s="294"/>
      <c r="H10805" s="294"/>
      <c r="I10805" s="294"/>
      <c r="J10805" s="294"/>
      <c r="K10805" s="294"/>
      <c r="L10805" s="294"/>
      <c r="M10805" s="294"/>
      <c r="N10805" s="292"/>
    </row>
    <row r="10806" spans="1:14" ht="12.75" hidden="1" customHeight="1" outlineLevel="2" x14ac:dyDescent="0.25">
      <c r="A10806" s="3"/>
      <c r="B10806" s="3"/>
      <c r="C10806" s="392"/>
      <c r="D10806" s="3">
        <v>9</v>
      </c>
      <c r="E10806" s="290" t="e">
        <f ca="1"/>
        <v>#N/A</v>
      </c>
      <c r="F10806" s="291"/>
      <c r="G10806" s="294"/>
      <c r="H10806" s="294"/>
      <c r="I10806" s="294"/>
      <c r="J10806" s="294"/>
      <c r="K10806" s="294"/>
      <c r="L10806" s="294"/>
      <c r="M10806" s="294"/>
      <c r="N10806" s="294"/>
    </row>
    <row r="10807" spans="1:14" ht="12.75" hidden="1" customHeight="1" outlineLevel="2" x14ac:dyDescent="0.25">
      <c r="A10807" s="3"/>
      <c r="B10807" s="3"/>
      <c r="C10807" s="392"/>
      <c r="D10807" s="3">
        <v>10</v>
      </c>
      <c r="E10807" s="290" t="e">
        <f ca="1"/>
        <v>#N/A</v>
      </c>
      <c r="F10807" s="291"/>
      <c r="G10807" s="294"/>
      <c r="H10807" s="294"/>
      <c r="I10807" s="294"/>
      <c r="J10807" s="294"/>
      <c r="K10807" s="294"/>
      <c r="L10807" s="294"/>
      <c r="M10807" s="294"/>
      <c r="N10807" s="294"/>
    </row>
    <row r="10808" spans="1:14" ht="12.75" hidden="1" customHeight="1" outlineLevel="2" x14ac:dyDescent="0.25">
      <c r="A10808" s="3"/>
      <c r="B10808" s="3"/>
      <c r="C10808" s="392"/>
      <c r="D10808" s="3">
        <v>11</v>
      </c>
      <c r="E10808" s="290" t="e">
        <f ca="1"/>
        <v>#N/A</v>
      </c>
      <c r="F10808" s="291"/>
      <c r="G10808" s="294"/>
      <c r="H10808" s="294"/>
      <c r="I10808" s="294"/>
      <c r="J10808" s="294"/>
      <c r="K10808" s="294"/>
      <c r="L10808" s="294"/>
      <c r="M10808" s="294"/>
      <c r="N10808" s="294"/>
    </row>
    <row r="10809" spans="1:14" ht="12.75" hidden="1" customHeight="1" outlineLevel="2" x14ac:dyDescent="0.25">
      <c r="A10809" s="3"/>
      <c r="B10809" s="3"/>
      <c r="C10809" s="392"/>
      <c r="D10809" s="3">
        <v>12</v>
      </c>
      <c r="E10809" s="290" t="e">
        <f ca="1"/>
        <v>#N/A</v>
      </c>
      <c r="F10809" s="291"/>
      <c r="G10809" s="294"/>
      <c r="H10809" s="294"/>
      <c r="I10809" s="294"/>
      <c r="J10809" s="294"/>
      <c r="K10809" s="294"/>
      <c r="L10809" s="294"/>
      <c r="M10809" s="294"/>
      <c r="N10809" s="294"/>
    </row>
    <row r="10810" spans="1:14" ht="12.75" hidden="1" customHeight="1" outlineLevel="2" x14ac:dyDescent="0.25">
      <c r="A10810" s="3"/>
      <c r="B10810" s="3"/>
      <c r="C10810" s="392"/>
      <c r="D10810" s="3">
        <v>13</v>
      </c>
      <c r="E10810" s="290" t="e">
        <f ca="1"/>
        <v>#N/A</v>
      </c>
      <c r="F10810" s="291"/>
      <c r="G10810" s="294"/>
      <c r="H10810" s="294"/>
      <c r="I10810" s="294"/>
      <c r="J10810" s="294"/>
      <c r="K10810" s="294"/>
      <c r="L10810" s="294"/>
      <c r="M10810" s="294"/>
      <c r="N10810" s="294"/>
    </row>
    <row r="10811" spans="1:14" ht="12.75" hidden="1" customHeight="1" outlineLevel="2" x14ac:dyDescent="0.25">
      <c r="A10811" s="3"/>
      <c r="B10811" s="3"/>
      <c r="C10811" s="392"/>
      <c r="D10811" s="3">
        <v>14</v>
      </c>
      <c r="E10811" s="290" t="e">
        <f ca="1"/>
        <v>#N/A</v>
      </c>
      <c r="F10811" s="291"/>
      <c r="G10811" s="294"/>
      <c r="H10811" s="294"/>
      <c r="I10811" s="294"/>
      <c r="J10811" s="294"/>
      <c r="K10811" s="294"/>
      <c r="L10811" s="294"/>
      <c r="M10811" s="294"/>
      <c r="N10811" s="294"/>
    </row>
    <row r="10812" spans="1:14" ht="12.75" hidden="1" customHeight="1" outlineLevel="2" x14ac:dyDescent="0.25">
      <c r="A10812" s="3"/>
      <c r="B10812" s="3"/>
      <c r="C10812" s="392"/>
      <c r="D10812" s="3">
        <v>15</v>
      </c>
      <c r="E10812" s="290" t="e">
        <f ca="1"/>
        <v>#N/A</v>
      </c>
      <c r="F10812" s="291"/>
      <c r="G10812" s="294"/>
      <c r="H10812" s="294"/>
      <c r="I10812" s="294"/>
      <c r="J10812" s="294"/>
      <c r="K10812" s="294"/>
      <c r="L10812" s="294"/>
      <c r="M10812" s="294"/>
      <c r="N10812" s="294"/>
    </row>
    <row r="10813" spans="1:14" ht="12.75" hidden="1" customHeight="1" outlineLevel="1" x14ac:dyDescent="0.25">
      <c r="A10813" s="3"/>
      <c r="B10813" s="145" t="str">
        <f ca="1">B10796</f>
        <v>Asset Type 044</v>
      </c>
      <c r="C10813" s="145" t="str">
        <f ca="1">C10796</f>
        <v>Description - Asset Type 044</v>
      </c>
      <c r="D10813" s="3"/>
      <c r="E10813" s="3"/>
      <c r="F10813" s="106" t="s">
        <v>47</v>
      </c>
      <c r="G10813" s="296">
        <f t="shared" ref="G10813:N10813" si="1088">SUM(G10798:G10812)</f>
        <v>0</v>
      </c>
      <c r="H10813" s="296">
        <f t="shared" ca="1" si="1088"/>
        <v>0</v>
      </c>
      <c r="I10813" s="296">
        <f t="shared" ca="1" si="1088"/>
        <v>0</v>
      </c>
      <c r="J10813" s="296">
        <f t="shared" ca="1" si="1088"/>
        <v>0</v>
      </c>
      <c r="K10813" s="296">
        <f t="shared" ca="1" si="1088"/>
        <v>0</v>
      </c>
      <c r="L10813" s="296">
        <f t="shared" ca="1" si="1088"/>
        <v>0</v>
      </c>
      <c r="M10813" s="296">
        <f t="shared" ca="1" si="1088"/>
        <v>0</v>
      </c>
      <c r="N10813" s="296">
        <f t="shared" ca="1" si="1088"/>
        <v>0</v>
      </c>
    </row>
    <row r="10814" spans="1:14" ht="12.75" hidden="1" customHeight="1" outlineLevel="2" x14ac:dyDescent="0.25">
      <c r="A10814" s="217">
        <f>A10796+1</f>
        <v>45</v>
      </c>
      <c r="B10814" s="22" t="str">
        <f ca="1">OFFSET($B$516,$A10814-1,0)</f>
        <v>Asset Type 045</v>
      </c>
      <c r="C10814" s="22" t="str">
        <f ca="1">OFFSET($C$516,$A10814-1,0)</f>
        <v>Description - Asset Type 045</v>
      </c>
      <c r="D10814" s="3"/>
      <c r="E10814" s="109"/>
      <c r="F10814" s="108" t="s">
        <v>46</v>
      </c>
      <c r="G10814" s="295">
        <f t="shared" ref="G10814:N10814" ca="1" si="1089">VLOOKUP($B10814,$B$516:$N$1015,5+G$5,FALSE)</f>
        <v>0</v>
      </c>
      <c r="H10814" s="295">
        <f t="shared" ca="1" si="1089"/>
        <v>0</v>
      </c>
      <c r="I10814" s="295">
        <f t="shared" ca="1" si="1089"/>
        <v>0</v>
      </c>
      <c r="J10814" s="295">
        <f t="shared" ca="1" si="1089"/>
        <v>0</v>
      </c>
      <c r="K10814" s="295">
        <f t="shared" ca="1" si="1089"/>
        <v>0</v>
      </c>
      <c r="L10814" s="295">
        <f t="shared" ca="1" si="1089"/>
        <v>0</v>
      </c>
      <c r="M10814" s="295">
        <f t="shared" ca="1" si="1089"/>
        <v>0</v>
      </c>
      <c r="N10814" s="295">
        <f t="shared" ca="1" si="1089"/>
        <v>0</v>
      </c>
    </row>
    <row r="10815" spans="1:14" ht="12.75" hidden="1" customHeight="1" outlineLevel="2" x14ac:dyDescent="0.25">
      <c r="A10815" s="3"/>
      <c r="B10815" s="3"/>
      <c r="C10815" s="21"/>
      <c r="D10815" s="3"/>
      <c r="E10815" s="107"/>
      <c r="F10815" s="106" t="s">
        <v>80</v>
      </c>
      <c r="G10815" s="111">
        <f ca="1">VLOOKUP($B10814,'Input Sheet'!$B$515:$N$1014,5+G$5,FALSE)</f>
        <v>0</v>
      </c>
      <c r="H10815" s="111">
        <f ca="1">VLOOKUP($B10814,'Input Sheet'!$B$515:$N$1014,5+H$5,FALSE)</f>
        <v>0</v>
      </c>
      <c r="I10815" s="111">
        <f ca="1">VLOOKUP($B10814,'Input Sheet'!$B$515:$N$1014,5+I$5,FALSE)</f>
        <v>0</v>
      </c>
      <c r="J10815" s="111">
        <f ca="1">VLOOKUP($B10814,'Input Sheet'!$B$515:$N$1014,5+J$5,FALSE)</f>
        <v>0</v>
      </c>
      <c r="K10815" s="111">
        <f ca="1">VLOOKUP($B10814,'Input Sheet'!$B$515:$N$1014,5+K$5,FALSE)</f>
        <v>0</v>
      </c>
      <c r="L10815" s="111">
        <f ca="1">VLOOKUP($B10814,'Input Sheet'!$B$515:$N$1014,5+L$5,FALSE)</f>
        <v>0</v>
      </c>
      <c r="M10815" s="111">
        <f ca="1">VLOOKUP($B10814,'Input Sheet'!$B$515:$N$1014,5+M$5,FALSE)</f>
        <v>0</v>
      </c>
      <c r="N10815" s="111">
        <f ca="1">VLOOKUP($B10814,'Input Sheet'!$B$515:$N$1014,5+N$5,FALSE)</f>
        <v>0</v>
      </c>
    </row>
    <row r="10816" spans="1:14" ht="12.75" hidden="1" customHeight="1" outlineLevel="2" x14ac:dyDescent="0.25">
      <c r="A10816" s="3"/>
      <c r="B10816" s="3"/>
      <c r="C10816" s="3"/>
      <c r="D10816" s="3">
        <v>1</v>
      </c>
      <c r="E10816" s="290">
        <f t="array" aca="1" ref="E10816:E10830" ca="1">TRANSPOSE(G10814:N10814)</f>
        <v>0</v>
      </c>
      <c r="F10816" s="291"/>
      <c r="G10816" s="292"/>
      <c r="H10816" s="293">
        <f ca="1">IF(OFFSET(H10816,-$D10816,0)="n/a","n/a",IF(H$5&gt;OFFSET(H10816,-$D10816,0)+$D10816,$E10816-SUM($G10816:G10816),($E10816-SUM($G10816:G10816))/(OFFSET(H10816,-$D10816,0)-(H$5-$D10816-1))))</f>
        <v>0</v>
      </c>
      <c r="I10816" s="293">
        <f ca="1">IF(OFFSET(I10816,-$D10816,0)="n/a","n/a",IF(I$5&gt;OFFSET(I10816,-$D10816,0)+$D10816,$E10816-SUM($G10816:H10816),($E10816-SUM($G10816:H10816))/(OFFSET(I10816,-$D10816,0)-(I$5-$D10816-1))))</f>
        <v>0</v>
      </c>
      <c r="J10816" s="293">
        <f ca="1">IF(OFFSET(J10816,-$D10816,0)="n/a","n/a",IF(J$5&gt;OFFSET(J10816,-$D10816,0)+$D10816,$E10816-SUM($G10816:I10816),($E10816-SUM($G10816:I10816))/(OFFSET(J10816,-$D10816,0)-(J$5-$D10816-1))))</f>
        <v>0</v>
      </c>
      <c r="K10816" s="293">
        <f ca="1">IF(OFFSET(K10816,-$D10816,0)="n/a","n/a",IF(K$5&gt;OFFSET(K10816,-$D10816,0)+$D10816,$E10816-SUM($G10816:J10816),($E10816-SUM($G10816:J10816))/(OFFSET(K10816,-$D10816,0)-(K$5-$D10816-1))))</f>
        <v>0</v>
      </c>
      <c r="L10816" s="293">
        <f ca="1">IF(OFFSET(L10816,-$D10816,0)="n/a","n/a",IF(L$5&gt;OFFSET(L10816,-$D10816,0)+$D10816,$E10816-SUM($G10816:K10816),($E10816-SUM($G10816:K10816))/(OFFSET(L10816,-$D10816,0)-(L$5-$D10816-1))))</f>
        <v>0</v>
      </c>
      <c r="M10816" s="293">
        <f ca="1">IF(OFFSET(M10816,-$D10816,0)="n/a","n/a",IF(M$5&gt;OFFSET(M10816,-$D10816,0)+$D10816,$E10816-SUM($G10816:L10816),($E10816-SUM($G10816:L10816))/(OFFSET(M10816,-$D10816,0)-(M$5-$D10816-1))))</f>
        <v>0</v>
      </c>
      <c r="N10816" s="293">
        <f ca="1">IF(OFFSET(N10816,-$D10816,0)="n/a","n/a",IF(N$5&gt;OFFSET(N10816,-$D10816,0)+$D10816,$E10816-SUM($G10816:M10816),($E10816-SUM($G10816:M10816))/(OFFSET(N10816,-$D10816,0)-(N$5-$D10816-1))))</f>
        <v>0</v>
      </c>
    </row>
    <row r="10817" spans="1:14" ht="12.75" hidden="1" customHeight="1" outlineLevel="2" x14ac:dyDescent="0.25">
      <c r="A10817" s="3"/>
      <c r="B10817" s="3"/>
      <c r="C10817" s="392" t="s">
        <v>48</v>
      </c>
      <c r="D10817" s="3">
        <v>2</v>
      </c>
      <c r="E10817" s="290">
        <f ca="1"/>
        <v>0</v>
      </c>
      <c r="F10817" s="291"/>
      <c r="G10817" s="294"/>
      <c r="H10817" s="292"/>
      <c r="I10817" s="293">
        <f ca="1">IF(OFFSET(I10817,-$D10817,0)="n/a","n/a",IF(I$5&gt;OFFSET(I10817,-$D10817,0)+$D10817,$E10817-SUM($G10817:H10817),($E10817-SUM($G10817:H10817))/(OFFSET(I10817,-$D10817,0)-(I$5-$D10817-1))))</f>
        <v>0</v>
      </c>
      <c r="J10817" s="293">
        <f ca="1">IF(OFFSET(J10817,-$D10817,0)="n/a","n/a",IF(J$5&gt;OFFSET(J10817,-$D10817,0)+$D10817,$E10817-SUM($G10817:I10817),($E10817-SUM($G10817:I10817))/(OFFSET(J10817,-$D10817,0)-(J$5-$D10817-1))))</f>
        <v>0</v>
      </c>
      <c r="K10817" s="293">
        <f ca="1">IF(OFFSET(K10817,-$D10817,0)="n/a","n/a",IF(K$5&gt;OFFSET(K10817,-$D10817,0)+$D10817,$E10817-SUM($G10817:J10817),($E10817-SUM($G10817:J10817))/(OFFSET(K10817,-$D10817,0)-(K$5-$D10817-1))))</f>
        <v>0</v>
      </c>
      <c r="L10817" s="293">
        <f ca="1">IF(OFFSET(L10817,-$D10817,0)="n/a","n/a",IF(L$5&gt;OFFSET(L10817,-$D10817,0)+$D10817,$E10817-SUM($G10817:K10817),($E10817-SUM($G10817:K10817))/(OFFSET(L10817,-$D10817,0)-(L$5-$D10817-1))))</f>
        <v>0</v>
      </c>
      <c r="M10817" s="293">
        <f ca="1">IF(OFFSET(M10817,-$D10817,0)="n/a","n/a",IF(M$5&gt;OFFSET(M10817,-$D10817,0)+$D10817,$E10817-SUM($G10817:L10817),($E10817-SUM($G10817:L10817))/(OFFSET(M10817,-$D10817,0)-(M$5-$D10817-1))))</f>
        <v>0</v>
      </c>
      <c r="N10817" s="293">
        <f ca="1">IF(OFFSET(N10817,-$D10817,0)="n/a","n/a",IF(N$5&gt;OFFSET(N10817,-$D10817,0)+$D10817,$E10817-SUM($G10817:M10817),($E10817-SUM($G10817:M10817))/(OFFSET(N10817,-$D10817,0)-(N$5-$D10817-1))))</f>
        <v>0</v>
      </c>
    </row>
    <row r="10818" spans="1:14" ht="12.75" hidden="1" customHeight="1" outlineLevel="2" x14ac:dyDescent="0.25">
      <c r="A10818" s="3"/>
      <c r="B10818" s="3"/>
      <c r="C10818" s="392"/>
      <c r="D10818" s="3">
        <v>3</v>
      </c>
      <c r="E10818" s="290">
        <f ca="1"/>
        <v>0</v>
      </c>
      <c r="F10818" s="291"/>
      <c r="G10818" s="294"/>
      <c r="H10818" s="294"/>
      <c r="I10818" s="292"/>
      <c r="J10818" s="293">
        <f ca="1">IF(OFFSET(J10818,-$D10818,0)="n/a","n/a",IF(J$5&gt;OFFSET(J10818,-$D10818,0)+$D10818,$E10818-SUM($G10818:I10818),($E10818-SUM($G10818:I10818))/(OFFSET(J10818,-$D10818,0)-(J$5-$D10818-1))))</f>
        <v>0</v>
      </c>
      <c r="K10818" s="293">
        <f ca="1">IF(OFFSET(K10818,-$D10818,0)="n/a","n/a",IF(K$5&gt;OFFSET(K10818,-$D10818,0)+$D10818,$E10818-SUM($G10818:J10818),($E10818-SUM($G10818:J10818))/(OFFSET(K10818,-$D10818,0)-(K$5-$D10818-1))))</f>
        <v>0</v>
      </c>
      <c r="L10818" s="293">
        <f ca="1">IF(OFFSET(L10818,-$D10818,0)="n/a","n/a",IF(L$5&gt;OFFSET(L10818,-$D10818,0)+$D10818,$E10818-SUM($G10818:K10818),($E10818-SUM($G10818:K10818))/(OFFSET(L10818,-$D10818,0)-(L$5-$D10818-1))))</f>
        <v>0</v>
      </c>
      <c r="M10818" s="293">
        <f ca="1">IF(OFFSET(M10818,-$D10818,0)="n/a","n/a",IF(M$5&gt;OFFSET(M10818,-$D10818,0)+$D10818,$E10818-SUM($G10818:L10818),($E10818-SUM($G10818:L10818))/(OFFSET(M10818,-$D10818,0)-(M$5-$D10818-1))))</f>
        <v>0</v>
      </c>
      <c r="N10818" s="293">
        <f ca="1">IF(OFFSET(N10818,-$D10818,0)="n/a","n/a",IF(N$5&gt;OFFSET(N10818,-$D10818,0)+$D10818,$E10818-SUM($G10818:M10818),($E10818-SUM($G10818:M10818))/(OFFSET(N10818,-$D10818,0)-(N$5-$D10818-1))))</f>
        <v>0</v>
      </c>
    </row>
    <row r="10819" spans="1:14" ht="12.75" hidden="1" customHeight="1" outlineLevel="2" x14ac:dyDescent="0.25">
      <c r="A10819" s="3"/>
      <c r="B10819" s="3"/>
      <c r="C10819" s="392"/>
      <c r="D10819" s="3">
        <v>4</v>
      </c>
      <c r="E10819" s="290">
        <f ca="1"/>
        <v>0</v>
      </c>
      <c r="F10819" s="291"/>
      <c r="G10819" s="294"/>
      <c r="H10819" s="294"/>
      <c r="I10819" s="294"/>
      <c r="J10819" s="292"/>
      <c r="K10819" s="293">
        <f ca="1">IF(OFFSET(K10819,-$D10819,0)="n/a","n/a",IF(K$5&gt;OFFSET(K10819,-$D10819,0)+$D10819,$E10819-SUM($G10819:J10819),($E10819-SUM($G10819:J10819))/(OFFSET(K10819,-$D10819,0)-(K$5-$D10819-1))))</f>
        <v>0</v>
      </c>
      <c r="L10819" s="293">
        <f ca="1">IF(OFFSET(L10819,-$D10819,0)="n/a","n/a",IF(L$5&gt;OFFSET(L10819,-$D10819,0)+$D10819,$E10819-SUM($G10819:K10819),($E10819-SUM($G10819:K10819))/(OFFSET(L10819,-$D10819,0)-(L$5-$D10819-1))))</f>
        <v>0</v>
      </c>
      <c r="M10819" s="293">
        <f ca="1">IF(OFFSET(M10819,-$D10819,0)="n/a","n/a",IF(M$5&gt;OFFSET(M10819,-$D10819,0)+$D10819,$E10819-SUM($G10819:L10819),($E10819-SUM($G10819:L10819))/(OFFSET(M10819,-$D10819,0)-(M$5-$D10819-1))))</f>
        <v>0</v>
      </c>
      <c r="N10819" s="293">
        <f ca="1">IF(OFFSET(N10819,-$D10819,0)="n/a","n/a",IF(N$5&gt;OFFSET(N10819,-$D10819,0)+$D10819,$E10819-SUM($G10819:M10819),($E10819-SUM($G10819:M10819))/(OFFSET(N10819,-$D10819,0)-(N$5-$D10819-1))))</f>
        <v>0</v>
      </c>
    </row>
    <row r="10820" spans="1:14" ht="12.75" hidden="1" customHeight="1" outlineLevel="2" x14ac:dyDescent="0.25">
      <c r="A10820" s="3"/>
      <c r="B10820" s="3"/>
      <c r="C10820" s="392"/>
      <c r="D10820" s="3">
        <v>5</v>
      </c>
      <c r="E10820" s="290">
        <f ca="1"/>
        <v>0</v>
      </c>
      <c r="F10820" s="291"/>
      <c r="G10820" s="294"/>
      <c r="H10820" s="294"/>
      <c r="I10820" s="294"/>
      <c r="J10820" s="294"/>
      <c r="K10820" s="292"/>
      <c r="L10820" s="293">
        <f ca="1">IF(OFFSET(L10820,-$D10820,0)="n/a","n/a",IF(L$5&gt;OFFSET(L10820,-$D10820,0)+$D10820,$E10820-SUM($G10820:K10820),($E10820-SUM($G10820:K10820))/(OFFSET(L10820,-$D10820,0)-(L$5-$D10820-1))))</f>
        <v>0</v>
      </c>
      <c r="M10820" s="293">
        <f ca="1">IF(OFFSET(M10820,-$D10820,0)="n/a","n/a",IF(M$5&gt;OFFSET(M10820,-$D10820,0)+$D10820,$E10820-SUM($G10820:L10820),($E10820-SUM($G10820:L10820))/(OFFSET(M10820,-$D10820,0)-(M$5-$D10820-1))))</f>
        <v>0</v>
      </c>
      <c r="N10820" s="293">
        <f ca="1">IF(OFFSET(N10820,-$D10820,0)="n/a","n/a",IF(N$5&gt;OFFSET(N10820,-$D10820,0)+$D10820,$E10820-SUM($G10820:M10820),($E10820-SUM($G10820:M10820))/(OFFSET(N10820,-$D10820,0)-(N$5-$D10820-1))))</f>
        <v>0</v>
      </c>
    </row>
    <row r="10821" spans="1:14" ht="12.75" hidden="1" customHeight="1" outlineLevel="2" x14ac:dyDescent="0.25">
      <c r="A10821" s="3"/>
      <c r="B10821" s="3"/>
      <c r="C10821" s="392"/>
      <c r="D10821" s="3">
        <v>6</v>
      </c>
      <c r="E10821" s="290">
        <f ca="1"/>
        <v>0</v>
      </c>
      <c r="F10821" s="291"/>
      <c r="G10821" s="294"/>
      <c r="H10821" s="294"/>
      <c r="I10821" s="294"/>
      <c r="J10821" s="294"/>
      <c r="K10821" s="294"/>
      <c r="L10821" s="292"/>
      <c r="M10821" s="293">
        <f ca="1">IF(OFFSET(M10821,-$D10821,0)="n/a","n/a",IF(M$5&gt;OFFSET(M10821,-$D10821,0)+$D10821,$E10821-SUM($G10821:L10821),($E10821-SUM($G10821:L10821))/(OFFSET(M10821,-$D10821,0)-(M$5-$D10821-1))))</f>
        <v>0</v>
      </c>
      <c r="N10821" s="293">
        <f ca="1">IF(OFFSET(N10821,-$D10821,0)="n/a","n/a",IF(N$5&gt;OFFSET(N10821,-$D10821,0)+$D10821,$E10821-SUM($G10821:M10821),($E10821-SUM($G10821:M10821))/(OFFSET(N10821,-$D10821,0)-(N$5-$D10821-1))))</f>
        <v>0</v>
      </c>
    </row>
    <row r="10822" spans="1:14" ht="12.75" hidden="1" customHeight="1" outlineLevel="2" x14ac:dyDescent="0.25">
      <c r="A10822" s="3"/>
      <c r="B10822" s="3"/>
      <c r="C10822" s="392"/>
      <c r="D10822" s="3">
        <v>7</v>
      </c>
      <c r="E10822" s="290">
        <f ca="1"/>
        <v>0</v>
      </c>
      <c r="F10822" s="291"/>
      <c r="G10822" s="294"/>
      <c r="H10822" s="294"/>
      <c r="I10822" s="294"/>
      <c r="J10822" s="294"/>
      <c r="K10822" s="294"/>
      <c r="L10822" s="294"/>
      <c r="M10822" s="292"/>
      <c r="N10822" s="293">
        <f ca="1">IF(OFFSET(N10822,-$D10822,0)="n/a","n/a",IF(N$5&gt;OFFSET(N10822,-$D10822,0)+$D10822,$E10822-SUM($G10822:M10822),($E10822-SUM($G10822:M10822))/(OFFSET(N10822,-$D10822,0)-(N$5-$D10822-1))))</f>
        <v>0</v>
      </c>
    </row>
    <row r="10823" spans="1:14" ht="12.75" hidden="1" customHeight="1" outlineLevel="2" x14ac:dyDescent="0.25">
      <c r="A10823" s="3"/>
      <c r="B10823" s="3"/>
      <c r="C10823" s="392"/>
      <c r="D10823" s="3">
        <v>8</v>
      </c>
      <c r="E10823" s="290">
        <f ca="1"/>
        <v>0</v>
      </c>
      <c r="F10823" s="291"/>
      <c r="G10823" s="294"/>
      <c r="H10823" s="294"/>
      <c r="I10823" s="294"/>
      <c r="J10823" s="294"/>
      <c r="K10823" s="294"/>
      <c r="L10823" s="294"/>
      <c r="M10823" s="294"/>
      <c r="N10823" s="292"/>
    </row>
    <row r="10824" spans="1:14" ht="12.75" hidden="1" customHeight="1" outlineLevel="2" x14ac:dyDescent="0.25">
      <c r="A10824" s="3"/>
      <c r="B10824" s="3"/>
      <c r="C10824" s="392"/>
      <c r="D10824" s="3">
        <v>9</v>
      </c>
      <c r="E10824" s="290" t="e">
        <f ca="1"/>
        <v>#N/A</v>
      </c>
      <c r="F10824" s="291"/>
      <c r="G10824" s="294"/>
      <c r="H10824" s="294"/>
      <c r="I10824" s="294"/>
      <c r="J10824" s="294"/>
      <c r="K10824" s="294"/>
      <c r="L10824" s="294"/>
      <c r="M10824" s="294"/>
      <c r="N10824" s="294"/>
    </row>
    <row r="10825" spans="1:14" ht="12.75" hidden="1" customHeight="1" outlineLevel="2" x14ac:dyDescent="0.25">
      <c r="A10825" s="3"/>
      <c r="B10825" s="3"/>
      <c r="C10825" s="392"/>
      <c r="D10825" s="3">
        <v>10</v>
      </c>
      <c r="E10825" s="290" t="e">
        <f ca="1"/>
        <v>#N/A</v>
      </c>
      <c r="F10825" s="291"/>
      <c r="G10825" s="294"/>
      <c r="H10825" s="294"/>
      <c r="I10825" s="294"/>
      <c r="J10825" s="294"/>
      <c r="K10825" s="294"/>
      <c r="L10825" s="294"/>
      <c r="M10825" s="294"/>
      <c r="N10825" s="294"/>
    </row>
    <row r="10826" spans="1:14" ht="12.75" hidden="1" customHeight="1" outlineLevel="2" x14ac:dyDescent="0.25">
      <c r="A10826" s="3"/>
      <c r="B10826" s="3"/>
      <c r="C10826" s="392"/>
      <c r="D10826" s="3">
        <v>11</v>
      </c>
      <c r="E10826" s="290" t="e">
        <f ca="1"/>
        <v>#N/A</v>
      </c>
      <c r="F10826" s="291"/>
      <c r="G10826" s="294"/>
      <c r="H10826" s="294"/>
      <c r="I10826" s="294"/>
      <c r="J10826" s="294"/>
      <c r="K10826" s="294"/>
      <c r="L10826" s="294"/>
      <c r="M10826" s="294"/>
      <c r="N10826" s="294"/>
    </row>
    <row r="10827" spans="1:14" ht="12.75" hidden="1" customHeight="1" outlineLevel="2" x14ac:dyDescent="0.25">
      <c r="A10827" s="3"/>
      <c r="B10827" s="3"/>
      <c r="C10827" s="392"/>
      <c r="D10827" s="3">
        <v>12</v>
      </c>
      <c r="E10827" s="290" t="e">
        <f ca="1"/>
        <v>#N/A</v>
      </c>
      <c r="F10827" s="291"/>
      <c r="G10827" s="294"/>
      <c r="H10827" s="294"/>
      <c r="I10827" s="294"/>
      <c r="J10827" s="294"/>
      <c r="K10827" s="294"/>
      <c r="L10827" s="294"/>
      <c r="M10827" s="294"/>
      <c r="N10827" s="294"/>
    </row>
    <row r="10828" spans="1:14" ht="12.75" hidden="1" customHeight="1" outlineLevel="2" x14ac:dyDescent="0.25">
      <c r="A10828" s="3"/>
      <c r="B10828" s="3"/>
      <c r="C10828" s="392"/>
      <c r="D10828" s="3">
        <v>13</v>
      </c>
      <c r="E10828" s="290" t="e">
        <f ca="1"/>
        <v>#N/A</v>
      </c>
      <c r="F10828" s="291"/>
      <c r="G10828" s="294"/>
      <c r="H10828" s="294"/>
      <c r="I10828" s="294"/>
      <c r="J10828" s="294"/>
      <c r="K10828" s="294"/>
      <c r="L10828" s="294"/>
      <c r="M10828" s="294"/>
      <c r="N10828" s="294"/>
    </row>
    <row r="10829" spans="1:14" ht="12.75" hidden="1" customHeight="1" outlineLevel="2" x14ac:dyDescent="0.25">
      <c r="A10829" s="3"/>
      <c r="B10829" s="3"/>
      <c r="C10829" s="392"/>
      <c r="D10829" s="3">
        <v>14</v>
      </c>
      <c r="E10829" s="290" t="e">
        <f ca="1"/>
        <v>#N/A</v>
      </c>
      <c r="F10829" s="291"/>
      <c r="G10829" s="294"/>
      <c r="H10829" s="294"/>
      <c r="I10829" s="294"/>
      <c r="J10829" s="294"/>
      <c r="K10829" s="294"/>
      <c r="L10829" s="294"/>
      <c r="M10829" s="294"/>
      <c r="N10829" s="294"/>
    </row>
    <row r="10830" spans="1:14" ht="12.75" hidden="1" customHeight="1" outlineLevel="2" x14ac:dyDescent="0.25">
      <c r="A10830" s="3"/>
      <c r="B10830" s="3"/>
      <c r="C10830" s="392"/>
      <c r="D10830" s="3">
        <v>15</v>
      </c>
      <c r="E10830" s="290" t="e">
        <f ca="1"/>
        <v>#N/A</v>
      </c>
      <c r="F10830" s="291"/>
      <c r="G10830" s="294"/>
      <c r="H10830" s="294"/>
      <c r="I10830" s="294"/>
      <c r="J10830" s="294"/>
      <c r="K10830" s="294"/>
      <c r="L10830" s="294"/>
      <c r="M10830" s="294"/>
      <c r="N10830" s="294"/>
    </row>
    <row r="10831" spans="1:14" ht="12.75" hidden="1" customHeight="1" outlineLevel="1" x14ac:dyDescent="0.25">
      <c r="A10831" s="3"/>
      <c r="B10831" s="145" t="str">
        <f ca="1">B10814</f>
        <v>Asset Type 045</v>
      </c>
      <c r="C10831" s="145" t="str">
        <f ca="1">C10814</f>
        <v>Description - Asset Type 045</v>
      </c>
      <c r="D10831" s="3"/>
      <c r="E10831" s="3"/>
      <c r="F10831" s="106" t="s">
        <v>47</v>
      </c>
      <c r="G10831" s="296">
        <f t="shared" ref="G10831:N10831" si="1090">SUM(G10816:G10830)</f>
        <v>0</v>
      </c>
      <c r="H10831" s="296">
        <f t="shared" ca="1" si="1090"/>
        <v>0</v>
      </c>
      <c r="I10831" s="296">
        <f t="shared" ca="1" si="1090"/>
        <v>0</v>
      </c>
      <c r="J10831" s="296">
        <f t="shared" ca="1" si="1090"/>
        <v>0</v>
      </c>
      <c r="K10831" s="296">
        <f t="shared" ca="1" si="1090"/>
        <v>0</v>
      </c>
      <c r="L10831" s="296">
        <f t="shared" ca="1" si="1090"/>
        <v>0</v>
      </c>
      <c r="M10831" s="296">
        <f t="shared" ca="1" si="1090"/>
        <v>0</v>
      </c>
      <c r="N10831" s="296">
        <f t="shared" ca="1" si="1090"/>
        <v>0</v>
      </c>
    </row>
    <row r="10832" spans="1:14" ht="12.75" hidden="1" customHeight="1" outlineLevel="2" x14ac:dyDescent="0.25">
      <c r="A10832" s="217">
        <f>A10814+1</f>
        <v>46</v>
      </c>
      <c r="B10832" s="22" t="str">
        <f ca="1">OFFSET($B$516,$A10832-1,0)</f>
        <v>Asset Type 046</v>
      </c>
      <c r="C10832" s="22" t="str">
        <f ca="1">OFFSET($C$516,$A10832-1,0)</f>
        <v>Description - Asset Type 046</v>
      </c>
      <c r="D10832" s="3"/>
      <c r="E10832" s="109"/>
      <c r="F10832" s="108" t="s">
        <v>46</v>
      </c>
      <c r="G10832" s="295">
        <f t="shared" ref="G10832:N10832" ca="1" si="1091">VLOOKUP($B10832,$B$516:$N$1015,5+G$5,FALSE)</f>
        <v>0</v>
      </c>
      <c r="H10832" s="295">
        <f t="shared" ca="1" si="1091"/>
        <v>0</v>
      </c>
      <c r="I10832" s="295">
        <f t="shared" ca="1" si="1091"/>
        <v>0</v>
      </c>
      <c r="J10832" s="295">
        <f t="shared" ca="1" si="1091"/>
        <v>0</v>
      </c>
      <c r="K10832" s="295">
        <f t="shared" ca="1" si="1091"/>
        <v>0</v>
      </c>
      <c r="L10832" s="295">
        <f t="shared" ca="1" si="1091"/>
        <v>0</v>
      </c>
      <c r="M10832" s="295">
        <f t="shared" ca="1" si="1091"/>
        <v>0</v>
      </c>
      <c r="N10832" s="295">
        <f t="shared" ca="1" si="1091"/>
        <v>0</v>
      </c>
    </row>
    <row r="10833" spans="1:14" ht="12.75" hidden="1" customHeight="1" outlineLevel="2" x14ac:dyDescent="0.25">
      <c r="A10833" s="3"/>
      <c r="B10833" s="3"/>
      <c r="C10833" s="21"/>
      <c r="D10833" s="3"/>
      <c r="E10833" s="107"/>
      <c r="F10833" s="106" t="s">
        <v>80</v>
      </c>
      <c r="G10833" s="111">
        <f ca="1">VLOOKUP($B10832,'Input Sheet'!$B$515:$N$1014,5+G$5,FALSE)</f>
        <v>0</v>
      </c>
      <c r="H10833" s="111">
        <f ca="1">VLOOKUP($B10832,'Input Sheet'!$B$515:$N$1014,5+H$5,FALSE)</f>
        <v>0</v>
      </c>
      <c r="I10833" s="111">
        <f ca="1">VLOOKUP($B10832,'Input Sheet'!$B$515:$N$1014,5+I$5,FALSE)</f>
        <v>0</v>
      </c>
      <c r="J10833" s="111">
        <f ca="1">VLOOKUP($B10832,'Input Sheet'!$B$515:$N$1014,5+J$5,FALSE)</f>
        <v>0</v>
      </c>
      <c r="K10833" s="111">
        <f ca="1">VLOOKUP($B10832,'Input Sheet'!$B$515:$N$1014,5+K$5,FALSE)</f>
        <v>0</v>
      </c>
      <c r="L10833" s="111">
        <f ca="1">VLOOKUP($B10832,'Input Sheet'!$B$515:$N$1014,5+L$5,FALSE)</f>
        <v>0</v>
      </c>
      <c r="M10833" s="111">
        <f ca="1">VLOOKUP($B10832,'Input Sheet'!$B$515:$N$1014,5+M$5,FALSE)</f>
        <v>0</v>
      </c>
      <c r="N10833" s="111">
        <f ca="1">VLOOKUP($B10832,'Input Sheet'!$B$515:$N$1014,5+N$5,FALSE)</f>
        <v>0</v>
      </c>
    </row>
    <row r="10834" spans="1:14" ht="12.75" hidden="1" customHeight="1" outlineLevel="2" x14ac:dyDescent="0.25">
      <c r="A10834" s="3"/>
      <c r="B10834" s="3"/>
      <c r="C10834" s="3"/>
      <c r="D10834" s="3">
        <v>1</v>
      </c>
      <c r="E10834" s="290">
        <f t="array" aca="1" ref="E10834:E10848" ca="1">TRANSPOSE(G10832:N10832)</f>
        <v>0</v>
      </c>
      <c r="F10834" s="291"/>
      <c r="G10834" s="292"/>
      <c r="H10834" s="293">
        <f ca="1">IF(OFFSET(H10834,-$D10834,0)="n/a","n/a",IF(H$5&gt;OFFSET(H10834,-$D10834,0)+$D10834,$E10834-SUM($G10834:G10834),($E10834-SUM($G10834:G10834))/(OFFSET(H10834,-$D10834,0)-(H$5-$D10834-1))))</f>
        <v>0</v>
      </c>
      <c r="I10834" s="293">
        <f ca="1">IF(OFFSET(I10834,-$D10834,0)="n/a","n/a",IF(I$5&gt;OFFSET(I10834,-$D10834,0)+$D10834,$E10834-SUM($G10834:H10834),($E10834-SUM($G10834:H10834))/(OFFSET(I10834,-$D10834,0)-(I$5-$D10834-1))))</f>
        <v>0</v>
      </c>
      <c r="J10834" s="293">
        <f ca="1">IF(OFFSET(J10834,-$D10834,0)="n/a","n/a",IF(J$5&gt;OFFSET(J10834,-$D10834,0)+$D10834,$E10834-SUM($G10834:I10834),($E10834-SUM($G10834:I10834))/(OFFSET(J10834,-$D10834,0)-(J$5-$D10834-1))))</f>
        <v>0</v>
      </c>
      <c r="K10834" s="293">
        <f ca="1">IF(OFFSET(K10834,-$D10834,0)="n/a","n/a",IF(K$5&gt;OFFSET(K10834,-$D10834,0)+$D10834,$E10834-SUM($G10834:J10834),($E10834-SUM($G10834:J10834))/(OFFSET(K10834,-$D10834,0)-(K$5-$D10834-1))))</f>
        <v>0</v>
      </c>
      <c r="L10834" s="293">
        <f ca="1">IF(OFFSET(L10834,-$D10834,0)="n/a","n/a",IF(L$5&gt;OFFSET(L10834,-$D10834,0)+$D10834,$E10834-SUM($G10834:K10834),($E10834-SUM($G10834:K10834))/(OFFSET(L10834,-$D10834,0)-(L$5-$D10834-1))))</f>
        <v>0</v>
      </c>
      <c r="M10834" s="293">
        <f ca="1">IF(OFFSET(M10834,-$D10834,0)="n/a","n/a",IF(M$5&gt;OFFSET(M10834,-$D10834,0)+$D10834,$E10834-SUM($G10834:L10834),($E10834-SUM($G10834:L10834))/(OFFSET(M10834,-$D10834,0)-(M$5-$D10834-1))))</f>
        <v>0</v>
      </c>
      <c r="N10834" s="293">
        <f ca="1">IF(OFFSET(N10834,-$D10834,0)="n/a","n/a",IF(N$5&gt;OFFSET(N10834,-$D10834,0)+$D10834,$E10834-SUM($G10834:M10834),($E10834-SUM($G10834:M10834))/(OFFSET(N10834,-$D10834,0)-(N$5-$D10834-1))))</f>
        <v>0</v>
      </c>
    </row>
    <row r="10835" spans="1:14" ht="12.75" hidden="1" customHeight="1" outlineLevel="2" x14ac:dyDescent="0.25">
      <c r="A10835" s="3"/>
      <c r="B10835" s="3"/>
      <c r="C10835" s="392" t="s">
        <v>48</v>
      </c>
      <c r="D10835" s="3">
        <v>2</v>
      </c>
      <c r="E10835" s="290">
        <f ca="1"/>
        <v>0</v>
      </c>
      <c r="F10835" s="291"/>
      <c r="G10835" s="294"/>
      <c r="H10835" s="292"/>
      <c r="I10835" s="293">
        <f ca="1">IF(OFFSET(I10835,-$D10835,0)="n/a","n/a",IF(I$5&gt;OFFSET(I10835,-$D10835,0)+$D10835,$E10835-SUM($G10835:H10835),($E10835-SUM($G10835:H10835))/(OFFSET(I10835,-$D10835,0)-(I$5-$D10835-1))))</f>
        <v>0</v>
      </c>
      <c r="J10835" s="293">
        <f ca="1">IF(OFFSET(J10835,-$D10835,0)="n/a","n/a",IF(J$5&gt;OFFSET(J10835,-$D10835,0)+$D10835,$E10835-SUM($G10835:I10835),($E10835-SUM($G10835:I10835))/(OFFSET(J10835,-$D10835,0)-(J$5-$D10835-1))))</f>
        <v>0</v>
      </c>
      <c r="K10835" s="293">
        <f ca="1">IF(OFFSET(K10835,-$D10835,0)="n/a","n/a",IF(K$5&gt;OFFSET(K10835,-$D10835,0)+$D10835,$E10835-SUM($G10835:J10835),($E10835-SUM($G10835:J10835))/(OFFSET(K10835,-$D10835,0)-(K$5-$D10835-1))))</f>
        <v>0</v>
      </c>
      <c r="L10835" s="293">
        <f ca="1">IF(OFFSET(L10835,-$D10835,0)="n/a","n/a",IF(L$5&gt;OFFSET(L10835,-$D10835,0)+$D10835,$E10835-SUM($G10835:K10835),($E10835-SUM($G10835:K10835))/(OFFSET(L10835,-$D10835,0)-(L$5-$D10835-1))))</f>
        <v>0</v>
      </c>
      <c r="M10835" s="293">
        <f ca="1">IF(OFFSET(M10835,-$D10835,0)="n/a","n/a",IF(M$5&gt;OFFSET(M10835,-$D10835,0)+$D10835,$E10835-SUM($G10835:L10835),($E10835-SUM($G10835:L10835))/(OFFSET(M10835,-$D10835,0)-(M$5-$D10835-1))))</f>
        <v>0</v>
      </c>
      <c r="N10835" s="293">
        <f ca="1">IF(OFFSET(N10835,-$D10835,0)="n/a","n/a",IF(N$5&gt;OFFSET(N10835,-$D10835,0)+$D10835,$E10835-SUM($G10835:M10835),($E10835-SUM($G10835:M10835))/(OFFSET(N10835,-$D10835,0)-(N$5-$D10835-1))))</f>
        <v>0</v>
      </c>
    </row>
    <row r="10836" spans="1:14" ht="12.75" hidden="1" customHeight="1" outlineLevel="2" x14ac:dyDescent="0.25">
      <c r="A10836" s="3"/>
      <c r="B10836" s="3"/>
      <c r="C10836" s="392"/>
      <c r="D10836" s="3">
        <v>3</v>
      </c>
      <c r="E10836" s="290">
        <f ca="1"/>
        <v>0</v>
      </c>
      <c r="F10836" s="291"/>
      <c r="G10836" s="294"/>
      <c r="H10836" s="294"/>
      <c r="I10836" s="292"/>
      <c r="J10836" s="293">
        <f ca="1">IF(OFFSET(J10836,-$D10836,0)="n/a","n/a",IF(J$5&gt;OFFSET(J10836,-$D10836,0)+$D10836,$E10836-SUM($G10836:I10836),($E10836-SUM($G10836:I10836))/(OFFSET(J10836,-$D10836,0)-(J$5-$D10836-1))))</f>
        <v>0</v>
      </c>
      <c r="K10836" s="293">
        <f ca="1">IF(OFFSET(K10836,-$D10836,0)="n/a","n/a",IF(K$5&gt;OFFSET(K10836,-$D10836,0)+$D10836,$E10836-SUM($G10836:J10836),($E10836-SUM($G10836:J10836))/(OFFSET(K10836,-$D10836,0)-(K$5-$D10836-1))))</f>
        <v>0</v>
      </c>
      <c r="L10836" s="293">
        <f ca="1">IF(OFFSET(L10836,-$D10836,0)="n/a","n/a",IF(L$5&gt;OFFSET(L10836,-$D10836,0)+$D10836,$E10836-SUM($G10836:K10836),($E10836-SUM($G10836:K10836))/(OFFSET(L10836,-$D10836,0)-(L$5-$D10836-1))))</f>
        <v>0</v>
      </c>
      <c r="M10836" s="293">
        <f ca="1">IF(OFFSET(M10836,-$D10836,0)="n/a","n/a",IF(M$5&gt;OFFSET(M10836,-$D10836,0)+$D10836,$E10836-SUM($G10836:L10836),($E10836-SUM($G10836:L10836))/(OFFSET(M10836,-$D10836,0)-(M$5-$D10836-1))))</f>
        <v>0</v>
      </c>
      <c r="N10836" s="293">
        <f ca="1">IF(OFFSET(N10836,-$D10836,0)="n/a","n/a",IF(N$5&gt;OFFSET(N10836,-$D10836,0)+$D10836,$E10836-SUM($G10836:M10836),($E10836-SUM($G10836:M10836))/(OFFSET(N10836,-$D10836,0)-(N$5-$D10836-1))))</f>
        <v>0</v>
      </c>
    </row>
    <row r="10837" spans="1:14" ht="12.75" hidden="1" customHeight="1" outlineLevel="2" x14ac:dyDescent="0.25">
      <c r="A10837" s="3"/>
      <c r="B10837" s="3"/>
      <c r="C10837" s="392"/>
      <c r="D10837" s="3">
        <v>4</v>
      </c>
      <c r="E10837" s="290">
        <f ca="1"/>
        <v>0</v>
      </c>
      <c r="F10837" s="291"/>
      <c r="G10837" s="294"/>
      <c r="H10837" s="294"/>
      <c r="I10837" s="294"/>
      <c r="J10837" s="292"/>
      <c r="K10837" s="293">
        <f ca="1">IF(OFFSET(K10837,-$D10837,0)="n/a","n/a",IF(K$5&gt;OFFSET(K10837,-$D10837,0)+$D10837,$E10837-SUM($G10837:J10837),($E10837-SUM($G10837:J10837))/(OFFSET(K10837,-$D10837,0)-(K$5-$D10837-1))))</f>
        <v>0</v>
      </c>
      <c r="L10837" s="293">
        <f ca="1">IF(OFFSET(L10837,-$D10837,0)="n/a","n/a",IF(L$5&gt;OFFSET(L10837,-$D10837,0)+$D10837,$E10837-SUM($G10837:K10837),($E10837-SUM($G10837:K10837))/(OFFSET(L10837,-$D10837,0)-(L$5-$D10837-1))))</f>
        <v>0</v>
      </c>
      <c r="M10837" s="293">
        <f ca="1">IF(OFFSET(M10837,-$D10837,0)="n/a","n/a",IF(M$5&gt;OFFSET(M10837,-$D10837,0)+$D10837,$E10837-SUM($G10837:L10837),($E10837-SUM($G10837:L10837))/(OFFSET(M10837,-$D10837,0)-(M$5-$D10837-1))))</f>
        <v>0</v>
      </c>
      <c r="N10837" s="293">
        <f ca="1">IF(OFFSET(N10837,-$D10837,0)="n/a","n/a",IF(N$5&gt;OFFSET(N10837,-$D10837,0)+$D10837,$E10837-SUM($G10837:M10837),($E10837-SUM($G10837:M10837))/(OFFSET(N10837,-$D10837,0)-(N$5-$D10837-1))))</f>
        <v>0</v>
      </c>
    </row>
    <row r="10838" spans="1:14" ht="12.75" hidden="1" customHeight="1" outlineLevel="2" x14ac:dyDescent="0.25">
      <c r="A10838" s="3"/>
      <c r="B10838" s="3"/>
      <c r="C10838" s="392"/>
      <c r="D10838" s="3">
        <v>5</v>
      </c>
      <c r="E10838" s="290">
        <f ca="1"/>
        <v>0</v>
      </c>
      <c r="F10838" s="291"/>
      <c r="G10838" s="294"/>
      <c r="H10838" s="294"/>
      <c r="I10838" s="294"/>
      <c r="J10838" s="294"/>
      <c r="K10838" s="292"/>
      <c r="L10838" s="293">
        <f ca="1">IF(OFFSET(L10838,-$D10838,0)="n/a","n/a",IF(L$5&gt;OFFSET(L10838,-$D10838,0)+$D10838,$E10838-SUM($G10838:K10838),($E10838-SUM($G10838:K10838))/(OFFSET(L10838,-$D10838,0)-(L$5-$D10838-1))))</f>
        <v>0</v>
      </c>
      <c r="M10838" s="293">
        <f ca="1">IF(OFFSET(M10838,-$D10838,0)="n/a","n/a",IF(M$5&gt;OFFSET(M10838,-$D10838,0)+$D10838,$E10838-SUM($G10838:L10838),($E10838-SUM($G10838:L10838))/(OFFSET(M10838,-$D10838,0)-(M$5-$D10838-1))))</f>
        <v>0</v>
      </c>
      <c r="N10838" s="293">
        <f ca="1">IF(OFFSET(N10838,-$D10838,0)="n/a","n/a",IF(N$5&gt;OFFSET(N10838,-$D10838,0)+$D10838,$E10838-SUM($G10838:M10838),($E10838-SUM($G10838:M10838))/(OFFSET(N10838,-$D10838,0)-(N$5-$D10838-1))))</f>
        <v>0</v>
      </c>
    </row>
    <row r="10839" spans="1:14" ht="12.75" hidden="1" customHeight="1" outlineLevel="2" x14ac:dyDescent="0.25">
      <c r="A10839" s="3"/>
      <c r="B10839" s="3"/>
      <c r="C10839" s="392"/>
      <c r="D10839" s="3">
        <v>6</v>
      </c>
      <c r="E10839" s="290">
        <f ca="1"/>
        <v>0</v>
      </c>
      <c r="F10839" s="291"/>
      <c r="G10839" s="294"/>
      <c r="H10839" s="294"/>
      <c r="I10839" s="294"/>
      <c r="J10839" s="294"/>
      <c r="K10839" s="294"/>
      <c r="L10839" s="292"/>
      <c r="M10839" s="293">
        <f ca="1">IF(OFFSET(M10839,-$D10839,0)="n/a","n/a",IF(M$5&gt;OFFSET(M10839,-$D10839,0)+$D10839,$E10839-SUM($G10839:L10839),($E10839-SUM($G10839:L10839))/(OFFSET(M10839,-$D10839,0)-(M$5-$D10839-1))))</f>
        <v>0</v>
      </c>
      <c r="N10839" s="293">
        <f ca="1">IF(OFFSET(N10839,-$D10839,0)="n/a","n/a",IF(N$5&gt;OFFSET(N10839,-$D10839,0)+$D10839,$E10839-SUM($G10839:M10839),($E10839-SUM($G10839:M10839))/(OFFSET(N10839,-$D10839,0)-(N$5-$D10839-1))))</f>
        <v>0</v>
      </c>
    </row>
    <row r="10840" spans="1:14" ht="12.75" hidden="1" customHeight="1" outlineLevel="2" x14ac:dyDescent="0.25">
      <c r="A10840" s="3"/>
      <c r="B10840" s="3"/>
      <c r="C10840" s="392"/>
      <c r="D10840" s="3">
        <v>7</v>
      </c>
      <c r="E10840" s="290">
        <f ca="1"/>
        <v>0</v>
      </c>
      <c r="F10840" s="291"/>
      <c r="G10840" s="294"/>
      <c r="H10840" s="294"/>
      <c r="I10840" s="294"/>
      <c r="J10840" s="294"/>
      <c r="K10840" s="294"/>
      <c r="L10840" s="294"/>
      <c r="M10840" s="292"/>
      <c r="N10840" s="293">
        <f ca="1">IF(OFFSET(N10840,-$D10840,0)="n/a","n/a",IF(N$5&gt;OFFSET(N10840,-$D10840,0)+$D10840,$E10840-SUM($G10840:M10840),($E10840-SUM($G10840:M10840))/(OFFSET(N10840,-$D10840,0)-(N$5-$D10840-1))))</f>
        <v>0</v>
      </c>
    </row>
    <row r="10841" spans="1:14" ht="12.75" hidden="1" customHeight="1" outlineLevel="2" x14ac:dyDescent="0.25">
      <c r="A10841" s="3"/>
      <c r="B10841" s="3"/>
      <c r="C10841" s="392"/>
      <c r="D10841" s="3">
        <v>8</v>
      </c>
      <c r="E10841" s="290">
        <f ca="1"/>
        <v>0</v>
      </c>
      <c r="F10841" s="291"/>
      <c r="G10841" s="294"/>
      <c r="H10841" s="294"/>
      <c r="I10841" s="294"/>
      <c r="J10841" s="294"/>
      <c r="K10841" s="294"/>
      <c r="L10841" s="294"/>
      <c r="M10841" s="294"/>
      <c r="N10841" s="292"/>
    </row>
    <row r="10842" spans="1:14" ht="12.75" hidden="1" customHeight="1" outlineLevel="2" x14ac:dyDescent="0.25">
      <c r="A10842" s="3"/>
      <c r="B10842" s="3"/>
      <c r="C10842" s="392"/>
      <c r="D10842" s="3">
        <v>9</v>
      </c>
      <c r="E10842" s="290" t="e">
        <f ca="1"/>
        <v>#N/A</v>
      </c>
      <c r="F10842" s="291"/>
      <c r="G10842" s="294"/>
      <c r="H10842" s="294"/>
      <c r="I10842" s="294"/>
      <c r="J10842" s="294"/>
      <c r="K10842" s="294"/>
      <c r="L10842" s="294"/>
      <c r="M10842" s="294"/>
      <c r="N10842" s="294"/>
    </row>
    <row r="10843" spans="1:14" ht="12.75" hidden="1" customHeight="1" outlineLevel="2" x14ac:dyDescent="0.25">
      <c r="A10843" s="3"/>
      <c r="B10843" s="3"/>
      <c r="C10843" s="392"/>
      <c r="D10843" s="3">
        <v>10</v>
      </c>
      <c r="E10843" s="290" t="e">
        <f ca="1"/>
        <v>#N/A</v>
      </c>
      <c r="F10843" s="291"/>
      <c r="G10843" s="294"/>
      <c r="H10843" s="294"/>
      <c r="I10843" s="294"/>
      <c r="J10843" s="294"/>
      <c r="K10843" s="294"/>
      <c r="L10843" s="294"/>
      <c r="M10843" s="294"/>
      <c r="N10843" s="294"/>
    </row>
    <row r="10844" spans="1:14" ht="12.75" hidden="1" customHeight="1" outlineLevel="2" x14ac:dyDescent="0.25">
      <c r="A10844" s="3"/>
      <c r="B10844" s="3"/>
      <c r="C10844" s="392"/>
      <c r="D10844" s="3">
        <v>11</v>
      </c>
      <c r="E10844" s="290" t="e">
        <f ca="1"/>
        <v>#N/A</v>
      </c>
      <c r="F10844" s="291"/>
      <c r="G10844" s="294"/>
      <c r="H10844" s="294"/>
      <c r="I10844" s="294"/>
      <c r="J10844" s="294"/>
      <c r="K10844" s="294"/>
      <c r="L10844" s="294"/>
      <c r="M10844" s="294"/>
      <c r="N10844" s="294"/>
    </row>
    <row r="10845" spans="1:14" ht="12.75" hidden="1" customHeight="1" outlineLevel="2" x14ac:dyDescent="0.25">
      <c r="A10845" s="3"/>
      <c r="B10845" s="3"/>
      <c r="C10845" s="392"/>
      <c r="D10845" s="3">
        <v>12</v>
      </c>
      <c r="E10845" s="290" t="e">
        <f ca="1"/>
        <v>#N/A</v>
      </c>
      <c r="F10845" s="291"/>
      <c r="G10845" s="294"/>
      <c r="H10845" s="294"/>
      <c r="I10845" s="294"/>
      <c r="J10845" s="294"/>
      <c r="K10845" s="294"/>
      <c r="L10845" s="294"/>
      <c r="M10845" s="294"/>
      <c r="N10845" s="294"/>
    </row>
    <row r="10846" spans="1:14" ht="12.75" hidden="1" customHeight="1" outlineLevel="2" x14ac:dyDescent="0.25">
      <c r="A10846" s="3"/>
      <c r="B10846" s="3"/>
      <c r="C10846" s="392"/>
      <c r="D10846" s="3">
        <v>13</v>
      </c>
      <c r="E10846" s="290" t="e">
        <f ca="1"/>
        <v>#N/A</v>
      </c>
      <c r="F10846" s="291"/>
      <c r="G10846" s="294"/>
      <c r="H10846" s="294"/>
      <c r="I10846" s="294"/>
      <c r="J10846" s="294"/>
      <c r="K10846" s="294"/>
      <c r="L10846" s="294"/>
      <c r="M10846" s="294"/>
      <c r="N10846" s="294"/>
    </row>
    <row r="10847" spans="1:14" ht="12.75" hidden="1" customHeight="1" outlineLevel="2" x14ac:dyDescent="0.25">
      <c r="A10847" s="3"/>
      <c r="B10847" s="3"/>
      <c r="C10847" s="392"/>
      <c r="D10847" s="3">
        <v>14</v>
      </c>
      <c r="E10847" s="290" t="e">
        <f ca="1"/>
        <v>#N/A</v>
      </c>
      <c r="F10847" s="291"/>
      <c r="G10847" s="294"/>
      <c r="H10847" s="294"/>
      <c r="I10847" s="294"/>
      <c r="J10847" s="294"/>
      <c r="K10847" s="294"/>
      <c r="L10847" s="294"/>
      <c r="M10847" s="294"/>
      <c r="N10847" s="294"/>
    </row>
    <row r="10848" spans="1:14" ht="12.75" hidden="1" customHeight="1" outlineLevel="2" x14ac:dyDescent="0.25">
      <c r="A10848" s="3"/>
      <c r="B10848" s="3"/>
      <c r="C10848" s="392"/>
      <c r="D10848" s="3">
        <v>15</v>
      </c>
      <c r="E10848" s="290" t="e">
        <f ca="1"/>
        <v>#N/A</v>
      </c>
      <c r="F10848" s="291"/>
      <c r="G10848" s="294"/>
      <c r="H10848" s="294"/>
      <c r="I10848" s="294"/>
      <c r="J10848" s="294"/>
      <c r="K10848" s="294"/>
      <c r="L10848" s="294"/>
      <c r="M10848" s="294"/>
      <c r="N10848" s="294"/>
    </row>
    <row r="10849" spans="1:14" ht="12.75" hidden="1" customHeight="1" outlineLevel="1" x14ac:dyDescent="0.25">
      <c r="A10849" s="3"/>
      <c r="B10849" s="145" t="str">
        <f ca="1">B10832</f>
        <v>Asset Type 046</v>
      </c>
      <c r="C10849" s="145" t="str">
        <f ca="1">C10832</f>
        <v>Description - Asset Type 046</v>
      </c>
      <c r="D10849" s="3"/>
      <c r="E10849" s="3"/>
      <c r="F10849" s="106" t="s">
        <v>47</v>
      </c>
      <c r="G10849" s="296">
        <f t="shared" ref="G10849:N10849" si="1092">SUM(G10834:G10848)</f>
        <v>0</v>
      </c>
      <c r="H10849" s="296">
        <f t="shared" ca="1" si="1092"/>
        <v>0</v>
      </c>
      <c r="I10849" s="296">
        <f t="shared" ca="1" si="1092"/>
        <v>0</v>
      </c>
      <c r="J10849" s="296">
        <f t="shared" ca="1" si="1092"/>
        <v>0</v>
      </c>
      <c r="K10849" s="296">
        <f t="shared" ca="1" si="1092"/>
        <v>0</v>
      </c>
      <c r="L10849" s="296">
        <f t="shared" ca="1" si="1092"/>
        <v>0</v>
      </c>
      <c r="M10849" s="296">
        <f t="shared" ca="1" si="1092"/>
        <v>0</v>
      </c>
      <c r="N10849" s="296">
        <f t="shared" ca="1" si="1092"/>
        <v>0</v>
      </c>
    </row>
    <row r="10850" spans="1:14" ht="12.75" hidden="1" customHeight="1" outlineLevel="2" x14ac:dyDescent="0.25">
      <c r="A10850" s="217">
        <f>A10832+1</f>
        <v>47</v>
      </c>
      <c r="B10850" s="22" t="str">
        <f ca="1">OFFSET($B$516,$A10850-1,0)</f>
        <v>Asset Type 047</v>
      </c>
      <c r="C10850" s="22" t="str">
        <f ca="1">OFFSET($C$516,$A10850-1,0)</f>
        <v>Description - Asset Type 047</v>
      </c>
      <c r="D10850" s="3"/>
      <c r="E10850" s="109"/>
      <c r="F10850" s="108" t="s">
        <v>46</v>
      </c>
      <c r="G10850" s="295">
        <f t="shared" ref="G10850:N10850" ca="1" si="1093">VLOOKUP($B10850,$B$516:$N$1015,5+G$5,FALSE)</f>
        <v>0</v>
      </c>
      <c r="H10850" s="295">
        <f t="shared" ca="1" si="1093"/>
        <v>0</v>
      </c>
      <c r="I10850" s="295">
        <f t="shared" ca="1" si="1093"/>
        <v>0</v>
      </c>
      <c r="J10850" s="295">
        <f t="shared" ca="1" si="1093"/>
        <v>0</v>
      </c>
      <c r="K10850" s="295">
        <f t="shared" ca="1" si="1093"/>
        <v>0</v>
      </c>
      <c r="L10850" s="295">
        <f t="shared" ca="1" si="1093"/>
        <v>0</v>
      </c>
      <c r="M10850" s="295">
        <f t="shared" ca="1" si="1093"/>
        <v>0</v>
      </c>
      <c r="N10850" s="295">
        <f t="shared" ca="1" si="1093"/>
        <v>0</v>
      </c>
    </row>
    <row r="10851" spans="1:14" ht="12.75" hidden="1" customHeight="1" outlineLevel="2" x14ac:dyDescent="0.25">
      <c r="A10851" s="3"/>
      <c r="B10851" s="3"/>
      <c r="C10851" s="21"/>
      <c r="D10851" s="3"/>
      <c r="E10851" s="107"/>
      <c r="F10851" s="106" t="s">
        <v>80</v>
      </c>
      <c r="G10851" s="111">
        <f ca="1">VLOOKUP($B10850,'Input Sheet'!$B$515:$N$1014,5+G$5,FALSE)</f>
        <v>0</v>
      </c>
      <c r="H10851" s="111">
        <f ca="1">VLOOKUP($B10850,'Input Sheet'!$B$515:$N$1014,5+H$5,FALSE)</f>
        <v>0</v>
      </c>
      <c r="I10851" s="111">
        <f ca="1">VLOOKUP($B10850,'Input Sheet'!$B$515:$N$1014,5+I$5,FALSE)</f>
        <v>0</v>
      </c>
      <c r="J10851" s="111">
        <f ca="1">VLOOKUP($B10850,'Input Sheet'!$B$515:$N$1014,5+J$5,FALSE)</f>
        <v>0</v>
      </c>
      <c r="K10851" s="111">
        <f ca="1">VLOOKUP($B10850,'Input Sheet'!$B$515:$N$1014,5+K$5,FALSE)</f>
        <v>0</v>
      </c>
      <c r="L10851" s="111">
        <f ca="1">VLOOKUP($B10850,'Input Sheet'!$B$515:$N$1014,5+L$5,FALSE)</f>
        <v>0</v>
      </c>
      <c r="M10851" s="111">
        <f ca="1">VLOOKUP($B10850,'Input Sheet'!$B$515:$N$1014,5+M$5,FALSE)</f>
        <v>0</v>
      </c>
      <c r="N10851" s="111">
        <f ca="1">VLOOKUP($B10850,'Input Sheet'!$B$515:$N$1014,5+N$5,FALSE)</f>
        <v>0</v>
      </c>
    </row>
    <row r="10852" spans="1:14" ht="12.75" hidden="1" customHeight="1" outlineLevel="2" x14ac:dyDescent="0.25">
      <c r="A10852" s="3"/>
      <c r="B10852" s="3"/>
      <c r="C10852" s="3"/>
      <c r="D10852" s="3">
        <v>1</v>
      </c>
      <c r="E10852" s="290">
        <f t="array" aca="1" ref="E10852:E10866" ca="1">TRANSPOSE(G10850:N10850)</f>
        <v>0</v>
      </c>
      <c r="F10852" s="291"/>
      <c r="G10852" s="292"/>
      <c r="H10852" s="293">
        <f ca="1">IF(OFFSET(H10852,-$D10852,0)="n/a","n/a",IF(H$5&gt;OFFSET(H10852,-$D10852,0)+$D10852,$E10852-SUM($G10852:G10852),($E10852-SUM($G10852:G10852))/(OFFSET(H10852,-$D10852,0)-(H$5-$D10852-1))))</f>
        <v>0</v>
      </c>
      <c r="I10852" s="293">
        <f ca="1">IF(OFFSET(I10852,-$D10852,0)="n/a","n/a",IF(I$5&gt;OFFSET(I10852,-$D10852,0)+$D10852,$E10852-SUM($G10852:H10852),($E10852-SUM($G10852:H10852))/(OFFSET(I10852,-$D10852,0)-(I$5-$D10852-1))))</f>
        <v>0</v>
      </c>
      <c r="J10852" s="293">
        <f ca="1">IF(OFFSET(J10852,-$D10852,0)="n/a","n/a",IF(J$5&gt;OFFSET(J10852,-$D10852,0)+$D10852,$E10852-SUM($G10852:I10852),($E10852-SUM($G10852:I10852))/(OFFSET(J10852,-$D10852,0)-(J$5-$D10852-1))))</f>
        <v>0</v>
      </c>
      <c r="K10852" s="293">
        <f ca="1">IF(OFFSET(K10852,-$D10852,0)="n/a","n/a",IF(K$5&gt;OFFSET(K10852,-$D10852,0)+$D10852,$E10852-SUM($G10852:J10852),($E10852-SUM($G10852:J10852))/(OFFSET(K10852,-$D10852,0)-(K$5-$D10852-1))))</f>
        <v>0</v>
      </c>
      <c r="L10852" s="293">
        <f ca="1">IF(OFFSET(L10852,-$D10852,0)="n/a","n/a",IF(L$5&gt;OFFSET(L10852,-$D10852,0)+$D10852,$E10852-SUM($G10852:K10852),($E10852-SUM($G10852:K10852))/(OFFSET(L10852,-$D10852,0)-(L$5-$D10852-1))))</f>
        <v>0</v>
      </c>
      <c r="M10852" s="293">
        <f ca="1">IF(OFFSET(M10852,-$D10852,0)="n/a","n/a",IF(M$5&gt;OFFSET(M10852,-$D10852,0)+$D10852,$E10852-SUM($G10852:L10852),($E10852-SUM($G10852:L10852))/(OFFSET(M10852,-$D10852,0)-(M$5-$D10852-1))))</f>
        <v>0</v>
      </c>
      <c r="N10852" s="293">
        <f ca="1">IF(OFFSET(N10852,-$D10852,0)="n/a","n/a",IF(N$5&gt;OFFSET(N10852,-$D10852,0)+$D10852,$E10852-SUM($G10852:M10852),($E10852-SUM($G10852:M10852))/(OFFSET(N10852,-$D10852,0)-(N$5-$D10852-1))))</f>
        <v>0</v>
      </c>
    </row>
    <row r="10853" spans="1:14" ht="12.75" hidden="1" customHeight="1" outlineLevel="2" x14ac:dyDescent="0.25">
      <c r="A10853" s="3"/>
      <c r="B10853" s="3"/>
      <c r="C10853" s="392" t="s">
        <v>48</v>
      </c>
      <c r="D10853" s="3">
        <v>2</v>
      </c>
      <c r="E10853" s="290">
        <f ca="1"/>
        <v>0</v>
      </c>
      <c r="F10853" s="291"/>
      <c r="G10853" s="294"/>
      <c r="H10853" s="292"/>
      <c r="I10853" s="293">
        <f ca="1">IF(OFFSET(I10853,-$D10853,0)="n/a","n/a",IF(I$5&gt;OFFSET(I10853,-$D10853,0)+$D10853,$E10853-SUM($G10853:H10853),($E10853-SUM($G10853:H10853))/(OFFSET(I10853,-$D10853,0)-(I$5-$D10853-1))))</f>
        <v>0</v>
      </c>
      <c r="J10853" s="293">
        <f ca="1">IF(OFFSET(J10853,-$D10853,0)="n/a","n/a",IF(J$5&gt;OFFSET(J10853,-$D10853,0)+$D10853,$E10853-SUM($G10853:I10853),($E10853-SUM($G10853:I10853))/(OFFSET(J10853,-$D10853,0)-(J$5-$D10853-1))))</f>
        <v>0</v>
      </c>
      <c r="K10853" s="293">
        <f ca="1">IF(OFFSET(K10853,-$D10853,0)="n/a","n/a",IF(K$5&gt;OFFSET(K10853,-$D10853,0)+$D10853,$E10853-SUM($G10853:J10853),($E10853-SUM($G10853:J10853))/(OFFSET(K10853,-$D10853,0)-(K$5-$D10853-1))))</f>
        <v>0</v>
      </c>
      <c r="L10853" s="293">
        <f ca="1">IF(OFFSET(L10853,-$D10853,0)="n/a","n/a",IF(L$5&gt;OFFSET(L10853,-$D10853,0)+$D10853,$E10853-SUM($G10853:K10853),($E10853-SUM($G10853:K10853))/(OFFSET(L10853,-$D10853,0)-(L$5-$D10853-1))))</f>
        <v>0</v>
      </c>
      <c r="M10853" s="293">
        <f ca="1">IF(OFFSET(M10853,-$D10853,0)="n/a","n/a",IF(M$5&gt;OFFSET(M10853,-$D10853,0)+$D10853,$E10853-SUM($G10853:L10853),($E10853-SUM($G10853:L10853))/(OFFSET(M10853,-$D10853,0)-(M$5-$D10853-1))))</f>
        <v>0</v>
      </c>
      <c r="N10853" s="293">
        <f ca="1">IF(OFFSET(N10853,-$D10853,0)="n/a","n/a",IF(N$5&gt;OFFSET(N10853,-$D10853,0)+$D10853,$E10853-SUM($G10853:M10853),($E10853-SUM($G10853:M10853))/(OFFSET(N10853,-$D10853,0)-(N$5-$D10853-1))))</f>
        <v>0</v>
      </c>
    </row>
    <row r="10854" spans="1:14" ht="12.75" hidden="1" customHeight="1" outlineLevel="2" x14ac:dyDescent="0.25">
      <c r="A10854" s="3"/>
      <c r="B10854" s="3"/>
      <c r="C10854" s="392"/>
      <c r="D10854" s="3">
        <v>3</v>
      </c>
      <c r="E10854" s="290">
        <f ca="1"/>
        <v>0</v>
      </c>
      <c r="F10854" s="291"/>
      <c r="G10854" s="294"/>
      <c r="H10854" s="294"/>
      <c r="I10854" s="292"/>
      <c r="J10854" s="293">
        <f ca="1">IF(OFFSET(J10854,-$D10854,0)="n/a","n/a",IF(J$5&gt;OFFSET(J10854,-$D10854,0)+$D10854,$E10854-SUM($G10854:I10854),($E10854-SUM($G10854:I10854))/(OFFSET(J10854,-$D10854,0)-(J$5-$D10854-1))))</f>
        <v>0</v>
      </c>
      <c r="K10854" s="293">
        <f ca="1">IF(OFFSET(K10854,-$D10854,0)="n/a","n/a",IF(K$5&gt;OFFSET(K10854,-$D10854,0)+$D10854,$E10854-SUM($G10854:J10854),($E10854-SUM($G10854:J10854))/(OFFSET(K10854,-$D10854,0)-(K$5-$D10854-1))))</f>
        <v>0</v>
      </c>
      <c r="L10854" s="293">
        <f ca="1">IF(OFFSET(L10854,-$D10854,0)="n/a","n/a",IF(L$5&gt;OFFSET(L10854,-$D10854,0)+$D10854,$E10854-SUM($G10854:K10854),($E10854-SUM($G10854:K10854))/(OFFSET(L10854,-$D10854,0)-(L$5-$D10854-1))))</f>
        <v>0</v>
      </c>
      <c r="M10854" s="293">
        <f ca="1">IF(OFFSET(M10854,-$D10854,0)="n/a","n/a",IF(M$5&gt;OFFSET(M10854,-$D10854,0)+$D10854,$E10854-SUM($G10854:L10854),($E10854-SUM($G10854:L10854))/(OFFSET(M10854,-$D10854,0)-(M$5-$D10854-1))))</f>
        <v>0</v>
      </c>
      <c r="N10854" s="293">
        <f ca="1">IF(OFFSET(N10854,-$D10854,0)="n/a","n/a",IF(N$5&gt;OFFSET(N10854,-$D10854,0)+$D10854,$E10854-SUM($G10854:M10854),($E10854-SUM($G10854:M10854))/(OFFSET(N10854,-$D10854,0)-(N$5-$D10854-1))))</f>
        <v>0</v>
      </c>
    </row>
    <row r="10855" spans="1:14" ht="12.75" hidden="1" customHeight="1" outlineLevel="2" x14ac:dyDescent="0.25">
      <c r="A10855" s="3"/>
      <c r="B10855" s="3"/>
      <c r="C10855" s="392"/>
      <c r="D10855" s="3">
        <v>4</v>
      </c>
      <c r="E10855" s="290">
        <f ca="1"/>
        <v>0</v>
      </c>
      <c r="F10855" s="291"/>
      <c r="G10855" s="294"/>
      <c r="H10855" s="294"/>
      <c r="I10855" s="294"/>
      <c r="J10855" s="292"/>
      <c r="K10855" s="293">
        <f ca="1">IF(OFFSET(K10855,-$D10855,0)="n/a","n/a",IF(K$5&gt;OFFSET(K10855,-$D10855,0)+$D10855,$E10855-SUM($G10855:J10855),($E10855-SUM($G10855:J10855))/(OFFSET(K10855,-$D10855,0)-(K$5-$D10855-1))))</f>
        <v>0</v>
      </c>
      <c r="L10855" s="293">
        <f ca="1">IF(OFFSET(L10855,-$D10855,0)="n/a","n/a",IF(L$5&gt;OFFSET(L10855,-$D10855,0)+$D10855,$E10855-SUM($G10855:K10855),($E10855-SUM($G10855:K10855))/(OFFSET(L10855,-$D10855,0)-(L$5-$D10855-1))))</f>
        <v>0</v>
      </c>
      <c r="M10855" s="293">
        <f ca="1">IF(OFFSET(M10855,-$D10855,0)="n/a","n/a",IF(M$5&gt;OFFSET(M10855,-$D10855,0)+$D10855,$E10855-SUM($G10855:L10855),($E10855-SUM($G10855:L10855))/(OFFSET(M10855,-$D10855,0)-(M$5-$D10855-1))))</f>
        <v>0</v>
      </c>
      <c r="N10855" s="293">
        <f ca="1">IF(OFFSET(N10855,-$D10855,0)="n/a","n/a",IF(N$5&gt;OFFSET(N10855,-$D10855,0)+$D10855,$E10855-SUM($G10855:M10855),($E10855-SUM($G10855:M10855))/(OFFSET(N10855,-$D10855,0)-(N$5-$D10855-1))))</f>
        <v>0</v>
      </c>
    </row>
    <row r="10856" spans="1:14" ht="12.75" hidden="1" customHeight="1" outlineLevel="2" x14ac:dyDescent="0.25">
      <c r="A10856" s="3"/>
      <c r="B10856" s="3"/>
      <c r="C10856" s="392"/>
      <c r="D10856" s="3">
        <v>5</v>
      </c>
      <c r="E10856" s="290">
        <f ca="1"/>
        <v>0</v>
      </c>
      <c r="F10856" s="291"/>
      <c r="G10856" s="294"/>
      <c r="H10856" s="294"/>
      <c r="I10856" s="294"/>
      <c r="J10856" s="294"/>
      <c r="K10856" s="292"/>
      <c r="L10856" s="293">
        <f ca="1">IF(OFFSET(L10856,-$D10856,0)="n/a","n/a",IF(L$5&gt;OFFSET(L10856,-$D10856,0)+$D10856,$E10856-SUM($G10856:K10856),($E10856-SUM($G10856:K10856))/(OFFSET(L10856,-$D10856,0)-(L$5-$D10856-1))))</f>
        <v>0</v>
      </c>
      <c r="M10856" s="293">
        <f ca="1">IF(OFFSET(M10856,-$D10856,0)="n/a","n/a",IF(M$5&gt;OFFSET(M10856,-$D10856,0)+$D10856,$E10856-SUM($G10856:L10856),($E10856-SUM($G10856:L10856))/(OFFSET(M10856,-$D10856,0)-(M$5-$D10856-1))))</f>
        <v>0</v>
      </c>
      <c r="N10856" s="293">
        <f ca="1">IF(OFFSET(N10856,-$D10856,0)="n/a","n/a",IF(N$5&gt;OFFSET(N10856,-$D10856,0)+$D10856,$E10856-SUM($G10856:M10856),($E10856-SUM($G10856:M10856))/(OFFSET(N10856,-$D10856,0)-(N$5-$D10856-1))))</f>
        <v>0</v>
      </c>
    </row>
    <row r="10857" spans="1:14" ht="12.75" hidden="1" customHeight="1" outlineLevel="2" x14ac:dyDescent="0.25">
      <c r="A10857" s="3"/>
      <c r="B10857" s="3"/>
      <c r="C10857" s="392"/>
      <c r="D10857" s="3">
        <v>6</v>
      </c>
      <c r="E10857" s="290">
        <f ca="1"/>
        <v>0</v>
      </c>
      <c r="F10857" s="291"/>
      <c r="G10857" s="294"/>
      <c r="H10857" s="294"/>
      <c r="I10857" s="294"/>
      <c r="J10857" s="294"/>
      <c r="K10857" s="294"/>
      <c r="L10857" s="292"/>
      <c r="M10857" s="293">
        <f ca="1">IF(OFFSET(M10857,-$D10857,0)="n/a","n/a",IF(M$5&gt;OFFSET(M10857,-$D10857,0)+$D10857,$E10857-SUM($G10857:L10857),($E10857-SUM($G10857:L10857))/(OFFSET(M10857,-$D10857,0)-(M$5-$D10857-1))))</f>
        <v>0</v>
      </c>
      <c r="N10857" s="293">
        <f ca="1">IF(OFFSET(N10857,-$D10857,0)="n/a","n/a",IF(N$5&gt;OFFSET(N10857,-$D10857,0)+$D10857,$E10857-SUM($G10857:M10857),($E10857-SUM($G10857:M10857))/(OFFSET(N10857,-$D10857,0)-(N$5-$D10857-1))))</f>
        <v>0</v>
      </c>
    </row>
    <row r="10858" spans="1:14" ht="12.75" hidden="1" customHeight="1" outlineLevel="2" x14ac:dyDescent="0.25">
      <c r="A10858" s="3"/>
      <c r="B10858" s="3"/>
      <c r="C10858" s="392"/>
      <c r="D10858" s="3">
        <v>7</v>
      </c>
      <c r="E10858" s="290">
        <f ca="1"/>
        <v>0</v>
      </c>
      <c r="F10858" s="291"/>
      <c r="G10858" s="294"/>
      <c r="H10858" s="294"/>
      <c r="I10858" s="294"/>
      <c r="J10858" s="294"/>
      <c r="K10858" s="294"/>
      <c r="L10858" s="294"/>
      <c r="M10858" s="292"/>
      <c r="N10858" s="293">
        <f ca="1">IF(OFFSET(N10858,-$D10858,0)="n/a","n/a",IF(N$5&gt;OFFSET(N10858,-$D10858,0)+$D10858,$E10858-SUM($G10858:M10858),($E10858-SUM($G10858:M10858))/(OFFSET(N10858,-$D10858,0)-(N$5-$D10858-1))))</f>
        <v>0</v>
      </c>
    </row>
    <row r="10859" spans="1:14" ht="12.75" hidden="1" customHeight="1" outlineLevel="2" x14ac:dyDescent="0.25">
      <c r="A10859" s="3"/>
      <c r="B10859" s="3"/>
      <c r="C10859" s="392"/>
      <c r="D10859" s="3">
        <v>8</v>
      </c>
      <c r="E10859" s="290">
        <f ca="1"/>
        <v>0</v>
      </c>
      <c r="F10859" s="291"/>
      <c r="G10859" s="294"/>
      <c r="H10859" s="294"/>
      <c r="I10859" s="294"/>
      <c r="J10859" s="294"/>
      <c r="K10859" s="294"/>
      <c r="L10859" s="294"/>
      <c r="M10859" s="294"/>
      <c r="N10859" s="292"/>
    </row>
    <row r="10860" spans="1:14" ht="12.75" hidden="1" customHeight="1" outlineLevel="2" x14ac:dyDescent="0.25">
      <c r="A10860" s="3"/>
      <c r="B10860" s="3"/>
      <c r="C10860" s="392"/>
      <c r="D10860" s="3">
        <v>9</v>
      </c>
      <c r="E10860" s="290" t="e">
        <f ca="1"/>
        <v>#N/A</v>
      </c>
      <c r="F10860" s="291"/>
      <c r="G10860" s="294"/>
      <c r="H10860" s="294"/>
      <c r="I10860" s="294"/>
      <c r="J10860" s="294"/>
      <c r="K10860" s="294"/>
      <c r="L10860" s="294"/>
      <c r="M10860" s="294"/>
      <c r="N10860" s="294"/>
    </row>
    <row r="10861" spans="1:14" ht="12.75" hidden="1" customHeight="1" outlineLevel="2" x14ac:dyDescent="0.25">
      <c r="A10861" s="3"/>
      <c r="B10861" s="3"/>
      <c r="C10861" s="392"/>
      <c r="D10861" s="3">
        <v>10</v>
      </c>
      <c r="E10861" s="290" t="e">
        <f ca="1"/>
        <v>#N/A</v>
      </c>
      <c r="F10861" s="291"/>
      <c r="G10861" s="294"/>
      <c r="H10861" s="294"/>
      <c r="I10861" s="294"/>
      <c r="J10861" s="294"/>
      <c r="K10861" s="294"/>
      <c r="L10861" s="294"/>
      <c r="M10861" s="294"/>
      <c r="N10861" s="294"/>
    </row>
    <row r="10862" spans="1:14" ht="12.75" hidden="1" customHeight="1" outlineLevel="2" x14ac:dyDescent="0.25">
      <c r="A10862" s="3"/>
      <c r="B10862" s="3"/>
      <c r="C10862" s="392"/>
      <c r="D10862" s="3">
        <v>11</v>
      </c>
      <c r="E10862" s="290" t="e">
        <f ca="1"/>
        <v>#N/A</v>
      </c>
      <c r="F10862" s="291"/>
      <c r="G10862" s="294"/>
      <c r="H10862" s="294"/>
      <c r="I10862" s="294"/>
      <c r="J10862" s="294"/>
      <c r="K10862" s="294"/>
      <c r="L10862" s="294"/>
      <c r="M10862" s="294"/>
      <c r="N10862" s="294"/>
    </row>
    <row r="10863" spans="1:14" ht="12.75" hidden="1" customHeight="1" outlineLevel="2" x14ac:dyDescent="0.25">
      <c r="A10863" s="3"/>
      <c r="B10863" s="3"/>
      <c r="C10863" s="392"/>
      <c r="D10863" s="3">
        <v>12</v>
      </c>
      <c r="E10863" s="290" t="e">
        <f ca="1"/>
        <v>#N/A</v>
      </c>
      <c r="F10863" s="291"/>
      <c r="G10863" s="294"/>
      <c r="H10863" s="294"/>
      <c r="I10863" s="294"/>
      <c r="J10863" s="294"/>
      <c r="K10863" s="294"/>
      <c r="L10863" s="294"/>
      <c r="M10863" s="294"/>
      <c r="N10863" s="294"/>
    </row>
    <row r="10864" spans="1:14" ht="12.75" hidden="1" customHeight="1" outlineLevel="2" x14ac:dyDescent="0.25">
      <c r="A10864" s="3"/>
      <c r="B10864" s="3"/>
      <c r="C10864" s="392"/>
      <c r="D10864" s="3">
        <v>13</v>
      </c>
      <c r="E10864" s="290" t="e">
        <f ca="1"/>
        <v>#N/A</v>
      </c>
      <c r="F10864" s="291"/>
      <c r="G10864" s="294"/>
      <c r="H10864" s="294"/>
      <c r="I10864" s="294"/>
      <c r="J10864" s="294"/>
      <c r="K10864" s="294"/>
      <c r="L10864" s="294"/>
      <c r="M10864" s="294"/>
      <c r="N10864" s="294"/>
    </row>
    <row r="10865" spans="1:14" ht="12.75" hidden="1" customHeight="1" outlineLevel="2" x14ac:dyDescent="0.25">
      <c r="A10865" s="3"/>
      <c r="B10865" s="3"/>
      <c r="C10865" s="392"/>
      <c r="D10865" s="3">
        <v>14</v>
      </c>
      <c r="E10865" s="290" t="e">
        <f ca="1"/>
        <v>#N/A</v>
      </c>
      <c r="F10865" s="291"/>
      <c r="G10865" s="294"/>
      <c r="H10865" s="294"/>
      <c r="I10865" s="294"/>
      <c r="J10865" s="294"/>
      <c r="K10865" s="294"/>
      <c r="L10865" s="294"/>
      <c r="M10865" s="294"/>
      <c r="N10865" s="294"/>
    </row>
    <row r="10866" spans="1:14" ht="12.75" hidden="1" customHeight="1" outlineLevel="2" x14ac:dyDescent="0.25">
      <c r="A10866" s="3"/>
      <c r="B10866" s="3"/>
      <c r="C10866" s="392"/>
      <c r="D10866" s="3">
        <v>15</v>
      </c>
      <c r="E10866" s="290" t="e">
        <f ca="1"/>
        <v>#N/A</v>
      </c>
      <c r="F10866" s="291"/>
      <c r="G10866" s="294"/>
      <c r="H10866" s="294"/>
      <c r="I10866" s="294"/>
      <c r="J10866" s="294"/>
      <c r="K10866" s="294"/>
      <c r="L10866" s="294"/>
      <c r="M10866" s="294"/>
      <c r="N10866" s="294"/>
    </row>
    <row r="10867" spans="1:14" ht="12.75" hidden="1" customHeight="1" outlineLevel="1" x14ac:dyDescent="0.25">
      <c r="A10867" s="3"/>
      <c r="B10867" s="145" t="str">
        <f ca="1">B10850</f>
        <v>Asset Type 047</v>
      </c>
      <c r="C10867" s="145" t="str">
        <f ca="1">C10850</f>
        <v>Description - Asset Type 047</v>
      </c>
      <c r="D10867" s="3"/>
      <c r="E10867" s="3"/>
      <c r="F10867" s="106" t="s">
        <v>47</v>
      </c>
      <c r="G10867" s="296">
        <f t="shared" ref="G10867:N10867" si="1094">SUM(G10852:G10866)</f>
        <v>0</v>
      </c>
      <c r="H10867" s="296">
        <f t="shared" ca="1" si="1094"/>
        <v>0</v>
      </c>
      <c r="I10867" s="296">
        <f t="shared" ca="1" si="1094"/>
        <v>0</v>
      </c>
      <c r="J10867" s="296">
        <f t="shared" ca="1" si="1094"/>
        <v>0</v>
      </c>
      <c r="K10867" s="296">
        <f t="shared" ca="1" si="1094"/>
        <v>0</v>
      </c>
      <c r="L10867" s="296">
        <f t="shared" ca="1" si="1094"/>
        <v>0</v>
      </c>
      <c r="M10867" s="296">
        <f t="shared" ca="1" si="1094"/>
        <v>0</v>
      </c>
      <c r="N10867" s="296">
        <f t="shared" ca="1" si="1094"/>
        <v>0</v>
      </c>
    </row>
    <row r="10868" spans="1:14" ht="12.75" hidden="1" customHeight="1" outlineLevel="2" x14ac:dyDescent="0.25">
      <c r="A10868" s="217">
        <f>A10850+1</f>
        <v>48</v>
      </c>
      <c r="B10868" s="22" t="str">
        <f ca="1">OFFSET($B$516,$A10868-1,0)</f>
        <v>Asset Type 048</v>
      </c>
      <c r="C10868" s="22" t="str">
        <f ca="1">OFFSET($C$516,$A10868-1,0)</f>
        <v>Description - Asset Type 048</v>
      </c>
      <c r="D10868" s="3"/>
      <c r="E10868" s="109"/>
      <c r="F10868" s="108" t="s">
        <v>46</v>
      </c>
      <c r="G10868" s="295">
        <f t="shared" ref="G10868:N10868" ca="1" si="1095">VLOOKUP($B10868,$B$516:$N$1015,5+G$5,FALSE)</f>
        <v>0</v>
      </c>
      <c r="H10868" s="295">
        <f t="shared" ca="1" si="1095"/>
        <v>0</v>
      </c>
      <c r="I10868" s="295">
        <f t="shared" ca="1" si="1095"/>
        <v>0</v>
      </c>
      <c r="J10868" s="295">
        <f t="shared" ca="1" si="1095"/>
        <v>0</v>
      </c>
      <c r="K10868" s="295">
        <f t="shared" ca="1" si="1095"/>
        <v>0</v>
      </c>
      <c r="L10868" s="295">
        <f t="shared" ca="1" si="1095"/>
        <v>0</v>
      </c>
      <c r="M10868" s="295">
        <f t="shared" ca="1" si="1095"/>
        <v>0</v>
      </c>
      <c r="N10868" s="295">
        <f t="shared" ca="1" si="1095"/>
        <v>0</v>
      </c>
    </row>
    <row r="10869" spans="1:14" ht="12.75" hidden="1" customHeight="1" outlineLevel="2" x14ac:dyDescent="0.25">
      <c r="A10869" s="3"/>
      <c r="B10869" s="3"/>
      <c r="C10869" s="21"/>
      <c r="D10869" s="3"/>
      <c r="E10869" s="107"/>
      <c r="F10869" s="106" t="s">
        <v>80</v>
      </c>
      <c r="G10869" s="111">
        <f ca="1">VLOOKUP($B10868,'Input Sheet'!$B$515:$N$1014,5+G$5,FALSE)</f>
        <v>0</v>
      </c>
      <c r="H10869" s="111">
        <f ca="1">VLOOKUP($B10868,'Input Sheet'!$B$515:$N$1014,5+H$5,FALSE)</f>
        <v>0</v>
      </c>
      <c r="I10869" s="111">
        <f ca="1">VLOOKUP($B10868,'Input Sheet'!$B$515:$N$1014,5+I$5,FALSE)</f>
        <v>0</v>
      </c>
      <c r="J10869" s="111">
        <f ca="1">VLOOKUP($B10868,'Input Sheet'!$B$515:$N$1014,5+J$5,FALSE)</f>
        <v>0</v>
      </c>
      <c r="K10869" s="111">
        <f ca="1">VLOOKUP($B10868,'Input Sheet'!$B$515:$N$1014,5+K$5,FALSE)</f>
        <v>0</v>
      </c>
      <c r="L10869" s="111">
        <f ca="1">VLOOKUP($B10868,'Input Sheet'!$B$515:$N$1014,5+L$5,FALSE)</f>
        <v>0</v>
      </c>
      <c r="M10869" s="111">
        <f ca="1">VLOOKUP($B10868,'Input Sheet'!$B$515:$N$1014,5+M$5,FALSE)</f>
        <v>0</v>
      </c>
      <c r="N10869" s="111">
        <f ca="1">VLOOKUP($B10868,'Input Sheet'!$B$515:$N$1014,5+N$5,FALSE)</f>
        <v>0</v>
      </c>
    </row>
    <row r="10870" spans="1:14" ht="12.75" hidden="1" customHeight="1" outlineLevel="2" x14ac:dyDescent="0.25">
      <c r="A10870" s="3"/>
      <c r="B10870" s="3"/>
      <c r="C10870" s="3"/>
      <c r="D10870" s="3">
        <v>1</v>
      </c>
      <c r="E10870" s="290">
        <f t="array" aca="1" ref="E10870:E10884" ca="1">TRANSPOSE(G10868:N10868)</f>
        <v>0</v>
      </c>
      <c r="F10870" s="291"/>
      <c r="G10870" s="292"/>
      <c r="H10870" s="293">
        <f ca="1">IF(OFFSET(H10870,-$D10870,0)="n/a","n/a",IF(H$5&gt;OFFSET(H10870,-$D10870,0)+$D10870,$E10870-SUM($G10870:G10870),($E10870-SUM($G10870:G10870))/(OFFSET(H10870,-$D10870,0)-(H$5-$D10870-1))))</f>
        <v>0</v>
      </c>
      <c r="I10870" s="293">
        <f ca="1">IF(OFFSET(I10870,-$D10870,0)="n/a","n/a",IF(I$5&gt;OFFSET(I10870,-$D10870,0)+$D10870,$E10870-SUM($G10870:H10870),($E10870-SUM($G10870:H10870))/(OFFSET(I10870,-$D10870,0)-(I$5-$D10870-1))))</f>
        <v>0</v>
      </c>
      <c r="J10870" s="293">
        <f ca="1">IF(OFFSET(J10870,-$D10870,0)="n/a","n/a",IF(J$5&gt;OFFSET(J10870,-$D10870,0)+$D10870,$E10870-SUM($G10870:I10870),($E10870-SUM($G10870:I10870))/(OFFSET(J10870,-$D10870,0)-(J$5-$D10870-1))))</f>
        <v>0</v>
      </c>
      <c r="K10870" s="293">
        <f ca="1">IF(OFFSET(K10870,-$D10870,0)="n/a","n/a",IF(K$5&gt;OFFSET(K10870,-$D10870,0)+$D10870,$E10870-SUM($G10870:J10870),($E10870-SUM($G10870:J10870))/(OFFSET(K10870,-$D10870,0)-(K$5-$D10870-1))))</f>
        <v>0</v>
      </c>
      <c r="L10870" s="293">
        <f ca="1">IF(OFFSET(L10870,-$D10870,0)="n/a","n/a",IF(L$5&gt;OFFSET(L10870,-$D10870,0)+$D10870,$E10870-SUM($G10870:K10870),($E10870-SUM($G10870:K10870))/(OFFSET(L10870,-$D10870,0)-(L$5-$D10870-1))))</f>
        <v>0</v>
      </c>
      <c r="M10870" s="293">
        <f ca="1">IF(OFFSET(M10870,-$D10870,0)="n/a","n/a",IF(M$5&gt;OFFSET(M10870,-$D10870,0)+$D10870,$E10870-SUM($G10870:L10870),($E10870-SUM($G10870:L10870))/(OFFSET(M10870,-$D10870,0)-(M$5-$D10870-1))))</f>
        <v>0</v>
      </c>
      <c r="N10870" s="293">
        <f ca="1">IF(OFFSET(N10870,-$D10870,0)="n/a","n/a",IF(N$5&gt;OFFSET(N10870,-$D10870,0)+$D10870,$E10870-SUM($G10870:M10870),($E10870-SUM($G10870:M10870))/(OFFSET(N10870,-$D10870,0)-(N$5-$D10870-1))))</f>
        <v>0</v>
      </c>
    </row>
    <row r="10871" spans="1:14" ht="12.75" hidden="1" customHeight="1" outlineLevel="2" x14ac:dyDescent="0.25">
      <c r="A10871" s="3"/>
      <c r="B10871" s="3"/>
      <c r="C10871" s="392" t="s">
        <v>48</v>
      </c>
      <c r="D10871" s="3">
        <v>2</v>
      </c>
      <c r="E10871" s="290">
        <f ca="1"/>
        <v>0</v>
      </c>
      <c r="F10871" s="291"/>
      <c r="G10871" s="294"/>
      <c r="H10871" s="292"/>
      <c r="I10871" s="293">
        <f ca="1">IF(OFFSET(I10871,-$D10871,0)="n/a","n/a",IF(I$5&gt;OFFSET(I10871,-$D10871,0)+$D10871,$E10871-SUM($G10871:H10871),($E10871-SUM($G10871:H10871))/(OFFSET(I10871,-$D10871,0)-(I$5-$D10871-1))))</f>
        <v>0</v>
      </c>
      <c r="J10871" s="293">
        <f ca="1">IF(OFFSET(J10871,-$D10871,0)="n/a","n/a",IF(J$5&gt;OFFSET(J10871,-$D10871,0)+$D10871,$E10871-SUM($G10871:I10871),($E10871-SUM($G10871:I10871))/(OFFSET(J10871,-$D10871,0)-(J$5-$D10871-1))))</f>
        <v>0</v>
      </c>
      <c r="K10871" s="293">
        <f ca="1">IF(OFFSET(K10871,-$D10871,0)="n/a","n/a",IF(K$5&gt;OFFSET(K10871,-$D10871,0)+$D10871,$E10871-SUM($G10871:J10871),($E10871-SUM($G10871:J10871))/(OFFSET(K10871,-$D10871,0)-(K$5-$D10871-1))))</f>
        <v>0</v>
      </c>
      <c r="L10871" s="293">
        <f ca="1">IF(OFFSET(L10871,-$D10871,0)="n/a","n/a",IF(L$5&gt;OFFSET(L10871,-$D10871,0)+$D10871,$E10871-SUM($G10871:K10871),($E10871-SUM($G10871:K10871))/(OFFSET(L10871,-$D10871,0)-(L$5-$D10871-1))))</f>
        <v>0</v>
      </c>
      <c r="M10871" s="293">
        <f ca="1">IF(OFFSET(M10871,-$D10871,0)="n/a","n/a",IF(M$5&gt;OFFSET(M10871,-$D10871,0)+$D10871,$E10871-SUM($G10871:L10871),($E10871-SUM($G10871:L10871))/(OFFSET(M10871,-$D10871,0)-(M$5-$D10871-1))))</f>
        <v>0</v>
      </c>
      <c r="N10871" s="293">
        <f ca="1">IF(OFFSET(N10871,-$D10871,0)="n/a","n/a",IF(N$5&gt;OFFSET(N10871,-$D10871,0)+$D10871,$E10871-SUM($G10871:M10871),($E10871-SUM($G10871:M10871))/(OFFSET(N10871,-$D10871,0)-(N$5-$D10871-1))))</f>
        <v>0</v>
      </c>
    </row>
    <row r="10872" spans="1:14" ht="12.75" hidden="1" customHeight="1" outlineLevel="2" x14ac:dyDescent="0.25">
      <c r="A10872" s="3"/>
      <c r="B10872" s="3"/>
      <c r="C10872" s="392"/>
      <c r="D10872" s="3">
        <v>3</v>
      </c>
      <c r="E10872" s="290">
        <f ca="1"/>
        <v>0</v>
      </c>
      <c r="F10872" s="291"/>
      <c r="G10872" s="294"/>
      <c r="H10872" s="294"/>
      <c r="I10872" s="292"/>
      <c r="J10872" s="293">
        <f ca="1">IF(OFFSET(J10872,-$D10872,0)="n/a","n/a",IF(J$5&gt;OFFSET(J10872,-$D10872,0)+$D10872,$E10872-SUM($G10872:I10872),($E10872-SUM($G10872:I10872))/(OFFSET(J10872,-$D10872,0)-(J$5-$D10872-1))))</f>
        <v>0</v>
      </c>
      <c r="K10872" s="293">
        <f ca="1">IF(OFFSET(K10872,-$D10872,0)="n/a","n/a",IF(K$5&gt;OFFSET(K10872,-$D10872,0)+$D10872,$E10872-SUM($G10872:J10872),($E10872-SUM($G10872:J10872))/(OFFSET(K10872,-$D10872,0)-(K$5-$D10872-1))))</f>
        <v>0</v>
      </c>
      <c r="L10872" s="293">
        <f ca="1">IF(OFFSET(L10872,-$D10872,0)="n/a","n/a",IF(L$5&gt;OFFSET(L10872,-$D10872,0)+$D10872,$E10872-SUM($G10872:K10872),($E10872-SUM($G10872:K10872))/(OFFSET(L10872,-$D10872,0)-(L$5-$D10872-1))))</f>
        <v>0</v>
      </c>
      <c r="M10872" s="293">
        <f ca="1">IF(OFFSET(M10872,-$D10872,0)="n/a","n/a",IF(M$5&gt;OFFSET(M10872,-$D10872,0)+$D10872,$E10872-SUM($G10872:L10872),($E10872-SUM($G10872:L10872))/(OFFSET(M10872,-$D10872,0)-(M$5-$D10872-1))))</f>
        <v>0</v>
      </c>
      <c r="N10872" s="293">
        <f ca="1">IF(OFFSET(N10872,-$D10872,0)="n/a","n/a",IF(N$5&gt;OFFSET(N10872,-$D10872,0)+$D10872,$E10872-SUM($G10872:M10872),($E10872-SUM($G10872:M10872))/(OFFSET(N10872,-$D10872,0)-(N$5-$D10872-1))))</f>
        <v>0</v>
      </c>
    </row>
    <row r="10873" spans="1:14" ht="12.75" hidden="1" customHeight="1" outlineLevel="2" x14ac:dyDescent="0.25">
      <c r="A10873" s="3"/>
      <c r="B10873" s="3"/>
      <c r="C10873" s="392"/>
      <c r="D10873" s="3">
        <v>4</v>
      </c>
      <c r="E10873" s="290">
        <f ca="1"/>
        <v>0</v>
      </c>
      <c r="F10873" s="291"/>
      <c r="G10873" s="294"/>
      <c r="H10873" s="294"/>
      <c r="I10873" s="294"/>
      <c r="J10873" s="292"/>
      <c r="K10873" s="293">
        <f ca="1">IF(OFFSET(K10873,-$D10873,0)="n/a","n/a",IF(K$5&gt;OFFSET(K10873,-$D10873,0)+$D10873,$E10873-SUM($G10873:J10873),($E10873-SUM($G10873:J10873))/(OFFSET(K10873,-$D10873,0)-(K$5-$D10873-1))))</f>
        <v>0</v>
      </c>
      <c r="L10873" s="293">
        <f ca="1">IF(OFFSET(L10873,-$D10873,0)="n/a","n/a",IF(L$5&gt;OFFSET(L10873,-$D10873,0)+$D10873,$E10873-SUM($G10873:K10873),($E10873-SUM($G10873:K10873))/(OFFSET(L10873,-$D10873,0)-(L$5-$D10873-1))))</f>
        <v>0</v>
      </c>
      <c r="M10873" s="293">
        <f ca="1">IF(OFFSET(M10873,-$D10873,0)="n/a","n/a",IF(M$5&gt;OFFSET(M10873,-$D10873,0)+$D10873,$E10873-SUM($G10873:L10873),($E10873-SUM($G10873:L10873))/(OFFSET(M10873,-$D10873,0)-(M$5-$D10873-1))))</f>
        <v>0</v>
      </c>
      <c r="N10873" s="293">
        <f ca="1">IF(OFFSET(N10873,-$D10873,0)="n/a","n/a",IF(N$5&gt;OFFSET(N10873,-$D10873,0)+$D10873,$E10873-SUM($G10873:M10873),($E10873-SUM($G10873:M10873))/(OFFSET(N10873,-$D10873,0)-(N$5-$D10873-1))))</f>
        <v>0</v>
      </c>
    </row>
    <row r="10874" spans="1:14" ht="12.75" hidden="1" customHeight="1" outlineLevel="2" x14ac:dyDescent="0.25">
      <c r="A10874" s="3"/>
      <c r="B10874" s="3"/>
      <c r="C10874" s="392"/>
      <c r="D10874" s="3">
        <v>5</v>
      </c>
      <c r="E10874" s="290">
        <f ca="1"/>
        <v>0</v>
      </c>
      <c r="F10874" s="291"/>
      <c r="G10874" s="294"/>
      <c r="H10874" s="294"/>
      <c r="I10874" s="294"/>
      <c r="J10874" s="294"/>
      <c r="K10874" s="292"/>
      <c r="L10874" s="293">
        <f ca="1">IF(OFFSET(L10874,-$D10874,0)="n/a","n/a",IF(L$5&gt;OFFSET(L10874,-$D10874,0)+$D10874,$E10874-SUM($G10874:K10874),($E10874-SUM($G10874:K10874))/(OFFSET(L10874,-$D10874,0)-(L$5-$D10874-1))))</f>
        <v>0</v>
      </c>
      <c r="M10874" s="293">
        <f ca="1">IF(OFFSET(M10874,-$D10874,0)="n/a","n/a",IF(M$5&gt;OFFSET(M10874,-$D10874,0)+$D10874,$E10874-SUM($G10874:L10874),($E10874-SUM($G10874:L10874))/(OFFSET(M10874,-$D10874,0)-(M$5-$D10874-1))))</f>
        <v>0</v>
      </c>
      <c r="N10874" s="293">
        <f ca="1">IF(OFFSET(N10874,-$D10874,0)="n/a","n/a",IF(N$5&gt;OFFSET(N10874,-$D10874,0)+$D10874,$E10874-SUM($G10874:M10874),($E10874-SUM($G10874:M10874))/(OFFSET(N10874,-$D10874,0)-(N$5-$D10874-1))))</f>
        <v>0</v>
      </c>
    </row>
    <row r="10875" spans="1:14" ht="12.75" hidden="1" customHeight="1" outlineLevel="2" x14ac:dyDescent="0.25">
      <c r="A10875" s="3"/>
      <c r="B10875" s="3"/>
      <c r="C10875" s="392"/>
      <c r="D10875" s="3">
        <v>6</v>
      </c>
      <c r="E10875" s="290">
        <f ca="1"/>
        <v>0</v>
      </c>
      <c r="F10875" s="291"/>
      <c r="G10875" s="294"/>
      <c r="H10875" s="294"/>
      <c r="I10875" s="294"/>
      <c r="J10875" s="294"/>
      <c r="K10875" s="294"/>
      <c r="L10875" s="292"/>
      <c r="M10875" s="293">
        <f ca="1">IF(OFFSET(M10875,-$D10875,0)="n/a","n/a",IF(M$5&gt;OFFSET(M10875,-$D10875,0)+$D10875,$E10875-SUM($G10875:L10875),($E10875-SUM($G10875:L10875))/(OFFSET(M10875,-$D10875,0)-(M$5-$D10875-1))))</f>
        <v>0</v>
      </c>
      <c r="N10875" s="293">
        <f ca="1">IF(OFFSET(N10875,-$D10875,0)="n/a","n/a",IF(N$5&gt;OFFSET(N10875,-$D10875,0)+$D10875,$E10875-SUM($G10875:M10875),($E10875-SUM($G10875:M10875))/(OFFSET(N10875,-$D10875,0)-(N$5-$D10875-1))))</f>
        <v>0</v>
      </c>
    </row>
    <row r="10876" spans="1:14" ht="12.75" hidden="1" customHeight="1" outlineLevel="2" x14ac:dyDescent="0.25">
      <c r="A10876" s="3"/>
      <c r="B10876" s="3"/>
      <c r="C10876" s="392"/>
      <c r="D10876" s="3">
        <v>7</v>
      </c>
      <c r="E10876" s="290">
        <f ca="1"/>
        <v>0</v>
      </c>
      <c r="F10876" s="291"/>
      <c r="G10876" s="294"/>
      <c r="H10876" s="294"/>
      <c r="I10876" s="294"/>
      <c r="J10876" s="294"/>
      <c r="K10876" s="294"/>
      <c r="L10876" s="294"/>
      <c r="M10876" s="292"/>
      <c r="N10876" s="293">
        <f ca="1">IF(OFFSET(N10876,-$D10876,0)="n/a","n/a",IF(N$5&gt;OFFSET(N10876,-$D10876,0)+$D10876,$E10876-SUM($G10876:M10876),($E10876-SUM($G10876:M10876))/(OFFSET(N10876,-$D10876,0)-(N$5-$D10876-1))))</f>
        <v>0</v>
      </c>
    </row>
    <row r="10877" spans="1:14" ht="12.75" hidden="1" customHeight="1" outlineLevel="2" x14ac:dyDescent="0.25">
      <c r="A10877" s="3"/>
      <c r="B10877" s="3"/>
      <c r="C10877" s="392"/>
      <c r="D10877" s="3">
        <v>8</v>
      </c>
      <c r="E10877" s="290">
        <f ca="1"/>
        <v>0</v>
      </c>
      <c r="F10877" s="291"/>
      <c r="G10877" s="294"/>
      <c r="H10877" s="294"/>
      <c r="I10877" s="294"/>
      <c r="J10877" s="294"/>
      <c r="K10877" s="294"/>
      <c r="L10877" s="294"/>
      <c r="M10877" s="294"/>
      <c r="N10877" s="292"/>
    </row>
    <row r="10878" spans="1:14" ht="12.75" hidden="1" customHeight="1" outlineLevel="2" x14ac:dyDescent="0.25">
      <c r="A10878" s="3"/>
      <c r="B10878" s="3"/>
      <c r="C10878" s="392"/>
      <c r="D10878" s="3">
        <v>9</v>
      </c>
      <c r="E10878" s="290" t="e">
        <f ca="1"/>
        <v>#N/A</v>
      </c>
      <c r="F10878" s="291"/>
      <c r="G10878" s="294"/>
      <c r="H10878" s="294"/>
      <c r="I10878" s="294"/>
      <c r="J10878" s="294"/>
      <c r="K10878" s="294"/>
      <c r="L10878" s="294"/>
      <c r="M10878" s="294"/>
      <c r="N10878" s="294"/>
    </row>
    <row r="10879" spans="1:14" ht="12.75" hidden="1" customHeight="1" outlineLevel="2" x14ac:dyDescent="0.25">
      <c r="A10879" s="3"/>
      <c r="B10879" s="3"/>
      <c r="C10879" s="392"/>
      <c r="D10879" s="3">
        <v>10</v>
      </c>
      <c r="E10879" s="290" t="e">
        <f ca="1"/>
        <v>#N/A</v>
      </c>
      <c r="F10879" s="291"/>
      <c r="G10879" s="294"/>
      <c r="H10879" s="294"/>
      <c r="I10879" s="294"/>
      <c r="J10879" s="294"/>
      <c r="K10879" s="294"/>
      <c r="L10879" s="294"/>
      <c r="M10879" s="294"/>
      <c r="N10879" s="294"/>
    </row>
    <row r="10880" spans="1:14" ht="12.75" hidden="1" customHeight="1" outlineLevel="2" x14ac:dyDescent="0.25">
      <c r="A10880" s="3"/>
      <c r="B10880" s="3"/>
      <c r="C10880" s="392"/>
      <c r="D10880" s="3">
        <v>11</v>
      </c>
      <c r="E10880" s="290" t="e">
        <f ca="1"/>
        <v>#N/A</v>
      </c>
      <c r="F10880" s="291"/>
      <c r="G10880" s="294"/>
      <c r="H10880" s="294"/>
      <c r="I10880" s="294"/>
      <c r="J10880" s="294"/>
      <c r="K10880" s="294"/>
      <c r="L10880" s="294"/>
      <c r="M10880" s="294"/>
      <c r="N10880" s="294"/>
    </row>
    <row r="10881" spans="1:14" ht="12.75" hidden="1" customHeight="1" outlineLevel="2" x14ac:dyDescent="0.25">
      <c r="A10881" s="3"/>
      <c r="B10881" s="3"/>
      <c r="C10881" s="392"/>
      <c r="D10881" s="3">
        <v>12</v>
      </c>
      <c r="E10881" s="290" t="e">
        <f ca="1"/>
        <v>#N/A</v>
      </c>
      <c r="F10881" s="291"/>
      <c r="G10881" s="294"/>
      <c r="H10881" s="294"/>
      <c r="I10881" s="294"/>
      <c r="J10881" s="294"/>
      <c r="K10881" s="294"/>
      <c r="L10881" s="294"/>
      <c r="M10881" s="294"/>
      <c r="N10881" s="294"/>
    </row>
    <row r="10882" spans="1:14" ht="12.75" hidden="1" customHeight="1" outlineLevel="2" x14ac:dyDescent="0.25">
      <c r="A10882" s="3"/>
      <c r="B10882" s="3"/>
      <c r="C10882" s="392"/>
      <c r="D10882" s="3">
        <v>13</v>
      </c>
      <c r="E10882" s="290" t="e">
        <f ca="1"/>
        <v>#N/A</v>
      </c>
      <c r="F10882" s="291"/>
      <c r="G10882" s="294"/>
      <c r="H10882" s="294"/>
      <c r="I10882" s="294"/>
      <c r="J10882" s="294"/>
      <c r="K10882" s="294"/>
      <c r="L10882" s="294"/>
      <c r="M10882" s="294"/>
      <c r="N10882" s="294"/>
    </row>
    <row r="10883" spans="1:14" ht="12.75" hidden="1" customHeight="1" outlineLevel="2" x14ac:dyDescent="0.25">
      <c r="A10883" s="3"/>
      <c r="B10883" s="3"/>
      <c r="C10883" s="392"/>
      <c r="D10883" s="3">
        <v>14</v>
      </c>
      <c r="E10883" s="290" t="e">
        <f ca="1"/>
        <v>#N/A</v>
      </c>
      <c r="F10883" s="291"/>
      <c r="G10883" s="294"/>
      <c r="H10883" s="294"/>
      <c r="I10883" s="294"/>
      <c r="J10883" s="294"/>
      <c r="K10883" s="294"/>
      <c r="L10883" s="294"/>
      <c r="M10883" s="294"/>
      <c r="N10883" s="294"/>
    </row>
    <row r="10884" spans="1:14" ht="12.75" hidden="1" customHeight="1" outlineLevel="2" x14ac:dyDescent="0.25">
      <c r="A10884" s="3"/>
      <c r="B10884" s="3"/>
      <c r="C10884" s="392"/>
      <c r="D10884" s="3">
        <v>15</v>
      </c>
      <c r="E10884" s="290" t="e">
        <f ca="1"/>
        <v>#N/A</v>
      </c>
      <c r="F10884" s="291"/>
      <c r="G10884" s="294"/>
      <c r="H10884" s="294"/>
      <c r="I10884" s="294"/>
      <c r="J10884" s="294"/>
      <c r="K10884" s="294"/>
      <c r="L10884" s="294"/>
      <c r="M10884" s="294"/>
      <c r="N10884" s="294"/>
    </row>
    <row r="10885" spans="1:14" ht="12.75" hidden="1" customHeight="1" outlineLevel="1" x14ac:dyDescent="0.25">
      <c r="A10885" s="3"/>
      <c r="B10885" s="145" t="str">
        <f ca="1">B10868</f>
        <v>Asset Type 048</v>
      </c>
      <c r="C10885" s="145" t="str">
        <f ca="1">C10868</f>
        <v>Description - Asset Type 048</v>
      </c>
      <c r="D10885" s="3"/>
      <c r="E10885" s="3"/>
      <c r="F10885" s="106" t="s">
        <v>47</v>
      </c>
      <c r="G10885" s="296">
        <f t="shared" ref="G10885:N10885" si="1096">SUM(G10870:G10884)</f>
        <v>0</v>
      </c>
      <c r="H10885" s="296">
        <f t="shared" ca="1" si="1096"/>
        <v>0</v>
      </c>
      <c r="I10885" s="296">
        <f t="shared" ca="1" si="1096"/>
        <v>0</v>
      </c>
      <c r="J10885" s="296">
        <f t="shared" ca="1" si="1096"/>
        <v>0</v>
      </c>
      <c r="K10885" s="296">
        <f t="shared" ca="1" si="1096"/>
        <v>0</v>
      </c>
      <c r="L10885" s="296">
        <f t="shared" ca="1" si="1096"/>
        <v>0</v>
      </c>
      <c r="M10885" s="296">
        <f t="shared" ca="1" si="1096"/>
        <v>0</v>
      </c>
      <c r="N10885" s="296">
        <f t="shared" ca="1" si="1096"/>
        <v>0</v>
      </c>
    </row>
    <row r="10886" spans="1:14" ht="12.75" hidden="1" customHeight="1" outlineLevel="2" x14ac:dyDescent="0.25">
      <c r="A10886" s="217">
        <f>A10868+1</f>
        <v>49</v>
      </c>
      <c r="B10886" s="22" t="str">
        <f ca="1">OFFSET($B$516,$A10886-1,0)</f>
        <v>Asset Type 049</v>
      </c>
      <c r="C10886" s="22" t="str">
        <f ca="1">OFFSET($C$516,$A10886-1,0)</f>
        <v>Description - Asset Type 049</v>
      </c>
      <c r="D10886" s="3"/>
      <c r="E10886" s="109"/>
      <c r="F10886" s="108" t="s">
        <v>46</v>
      </c>
      <c r="G10886" s="295">
        <f t="shared" ref="G10886:N10886" ca="1" si="1097">VLOOKUP($B10886,$B$516:$N$1015,5+G$5,FALSE)</f>
        <v>0</v>
      </c>
      <c r="H10886" s="295">
        <f t="shared" ca="1" si="1097"/>
        <v>0</v>
      </c>
      <c r="I10886" s="295">
        <f t="shared" ca="1" si="1097"/>
        <v>0</v>
      </c>
      <c r="J10886" s="295">
        <f t="shared" ca="1" si="1097"/>
        <v>0</v>
      </c>
      <c r="K10886" s="295">
        <f t="shared" ca="1" si="1097"/>
        <v>0</v>
      </c>
      <c r="L10886" s="295">
        <f t="shared" ca="1" si="1097"/>
        <v>0</v>
      </c>
      <c r="M10886" s="295">
        <f t="shared" ca="1" si="1097"/>
        <v>0</v>
      </c>
      <c r="N10886" s="295">
        <f t="shared" ca="1" si="1097"/>
        <v>0</v>
      </c>
    </row>
    <row r="10887" spans="1:14" ht="12.75" hidden="1" customHeight="1" outlineLevel="2" x14ac:dyDescent="0.25">
      <c r="A10887" s="3"/>
      <c r="B10887" s="3"/>
      <c r="C10887" s="21"/>
      <c r="D10887" s="3"/>
      <c r="E10887" s="107"/>
      <c r="F10887" s="106" t="s">
        <v>80</v>
      </c>
      <c r="G10887" s="111">
        <f ca="1">VLOOKUP($B10886,'Input Sheet'!$B$515:$N$1014,5+G$5,FALSE)</f>
        <v>0</v>
      </c>
      <c r="H10887" s="111">
        <f ca="1">VLOOKUP($B10886,'Input Sheet'!$B$515:$N$1014,5+H$5,FALSE)</f>
        <v>0</v>
      </c>
      <c r="I10887" s="111">
        <f ca="1">VLOOKUP($B10886,'Input Sheet'!$B$515:$N$1014,5+I$5,FALSE)</f>
        <v>0</v>
      </c>
      <c r="J10887" s="111">
        <f ca="1">VLOOKUP($B10886,'Input Sheet'!$B$515:$N$1014,5+J$5,FALSE)</f>
        <v>0</v>
      </c>
      <c r="K10887" s="111">
        <f ca="1">VLOOKUP($B10886,'Input Sheet'!$B$515:$N$1014,5+K$5,FALSE)</f>
        <v>0</v>
      </c>
      <c r="L10887" s="111">
        <f ca="1">VLOOKUP($B10886,'Input Sheet'!$B$515:$N$1014,5+L$5,FALSE)</f>
        <v>0</v>
      </c>
      <c r="M10887" s="111">
        <f ca="1">VLOOKUP($B10886,'Input Sheet'!$B$515:$N$1014,5+M$5,FALSE)</f>
        <v>0</v>
      </c>
      <c r="N10887" s="111">
        <f ca="1">VLOOKUP($B10886,'Input Sheet'!$B$515:$N$1014,5+N$5,FALSE)</f>
        <v>0</v>
      </c>
    </row>
    <row r="10888" spans="1:14" ht="12.75" hidden="1" customHeight="1" outlineLevel="2" x14ac:dyDescent="0.25">
      <c r="A10888" s="3"/>
      <c r="B10888" s="3"/>
      <c r="C10888" s="3"/>
      <c r="D10888" s="3">
        <v>1</v>
      </c>
      <c r="E10888" s="290">
        <f t="array" aca="1" ref="E10888:E10902" ca="1">TRANSPOSE(G10886:N10886)</f>
        <v>0</v>
      </c>
      <c r="F10888" s="291"/>
      <c r="G10888" s="292"/>
      <c r="H10888" s="293">
        <f ca="1">IF(OFFSET(H10888,-$D10888,0)="n/a","n/a",IF(H$5&gt;OFFSET(H10888,-$D10888,0)+$D10888,$E10888-SUM($G10888:G10888),($E10888-SUM($G10888:G10888))/(OFFSET(H10888,-$D10888,0)-(H$5-$D10888-1))))</f>
        <v>0</v>
      </c>
      <c r="I10888" s="293">
        <f ca="1">IF(OFFSET(I10888,-$D10888,0)="n/a","n/a",IF(I$5&gt;OFFSET(I10888,-$D10888,0)+$D10888,$E10888-SUM($G10888:H10888),($E10888-SUM($G10888:H10888))/(OFFSET(I10888,-$D10888,0)-(I$5-$D10888-1))))</f>
        <v>0</v>
      </c>
      <c r="J10888" s="293">
        <f ca="1">IF(OFFSET(J10888,-$D10888,0)="n/a","n/a",IF(J$5&gt;OFFSET(J10888,-$D10888,0)+$D10888,$E10888-SUM($G10888:I10888),($E10888-SUM($G10888:I10888))/(OFFSET(J10888,-$D10888,0)-(J$5-$D10888-1))))</f>
        <v>0</v>
      </c>
      <c r="K10888" s="293">
        <f ca="1">IF(OFFSET(K10888,-$D10888,0)="n/a","n/a",IF(K$5&gt;OFFSET(K10888,-$D10888,0)+$D10888,$E10888-SUM($G10888:J10888),($E10888-SUM($G10888:J10888))/(OFFSET(K10888,-$D10888,0)-(K$5-$D10888-1))))</f>
        <v>0</v>
      </c>
      <c r="L10888" s="293">
        <f ca="1">IF(OFFSET(L10888,-$D10888,0)="n/a","n/a",IF(L$5&gt;OFFSET(L10888,-$D10888,0)+$D10888,$E10888-SUM($G10888:K10888),($E10888-SUM($G10888:K10888))/(OFFSET(L10888,-$D10888,0)-(L$5-$D10888-1))))</f>
        <v>0</v>
      </c>
      <c r="M10888" s="293">
        <f ca="1">IF(OFFSET(M10888,-$D10888,0)="n/a","n/a",IF(M$5&gt;OFFSET(M10888,-$D10888,0)+$D10888,$E10888-SUM($G10888:L10888),($E10888-SUM($G10888:L10888))/(OFFSET(M10888,-$D10888,0)-(M$5-$D10888-1))))</f>
        <v>0</v>
      </c>
      <c r="N10888" s="293">
        <f ca="1">IF(OFFSET(N10888,-$D10888,0)="n/a","n/a",IF(N$5&gt;OFFSET(N10888,-$D10888,0)+$D10888,$E10888-SUM($G10888:M10888),($E10888-SUM($G10888:M10888))/(OFFSET(N10888,-$D10888,0)-(N$5-$D10888-1))))</f>
        <v>0</v>
      </c>
    </row>
    <row r="10889" spans="1:14" ht="12.75" hidden="1" customHeight="1" outlineLevel="2" x14ac:dyDescent="0.25">
      <c r="A10889" s="3"/>
      <c r="B10889" s="3"/>
      <c r="C10889" s="392" t="s">
        <v>48</v>
      </c>
      <c r="D10889" s="3">
        <v>2</v>
      </c>
      <c r="E10889" s="290">
        <f ca="1"/>
        <v>0</v>
      </c>
      <c r="F10889" s="291"/>
      <c r="G10889" s="294"/>
      <c r="H10889" s="292"/>
      <c r="I10889" s="293">
        <f ca="1">IF(OFFSET(I10889,-$D10889,0)="n/a","n/a",IF(I$5&gt;OFFSET(I10889,-$D10889,0)+$D10889,$E10889-SUM($G10889:H10889),($E10889-SUM($G10889:H10889))/(OFFSET(I10889,-$D10889,0)-(I$5-$D10889-1))))</f>
        <v>0</v>
      </c>
      <c r="J10889" s="293">
        <f ca="1">IF(OFFSET(J10889,-$D10889,0)="n/a","n/a",IF(J$5&gt;OFFSET(J10889,-$D10889,0)+$D10889,$E10889-SUM($G10889:I10889),($E10889-SUM($G10889:I10889))/(OFFSET(J10889,-$D10889,0)-(J$5-$D10889-1))))</f>
        <v>0</v>
      </c>
      <c r="K10889" s="293">
        <f ca="1">IF(OFFSET(K10889,-$D10889,0)="n/a","n/a",IF(K$5&gt;OFFSET(K10889,-$D10889,0)+$D10889,$E10889-SUM($G10889:J10889),($E10889-SUM($G10889:J10889))/(OFFSET(K10889,-$D10889,0)-(K$5-$D10889-1))))</f>
        <v>0</v>
      </c>
      <c r="L10889" s="293">
        <f ca="1">IF(OFFSET(L10889,-$D10889,0)="n/a","n/a",IF(L$5&gt;OFFSET(L10889,-$D10889,0)+$D10889,$E10889-SUM($G10889:K10889),($E10889-SUM($G10889:K10889))/(OFFSET(L10889,-$D10889,0)-(L$5-$D10889-1))))</f>
        <v>0</v>
      </c>
      <c r="M10889" s="293">
        <f ca="1">IF(OFFSET(M10889,-$D10889,0)="n/a","n/a",IF(M$5&gt;OFFSET(M10889,-$D10889,0)+$D10889,$E10889-SUM($G10889:L10889),($E10889-SUM($G10889:L10889))/(OFFSET(M10889,-$D10889,0)-(M$5-$D10889-1))))</f>
        <v>0</v>
      </c>
      <c r="N10889" s="293">
        <f ca="1">IF(OFFSET(N10889,-$D10889,0)="n/a","n/a",IF(N$5&gt;OFFSET(N10889,-$D10889,0)+$D10889,$E10889-SUM($G10889:M10889),($E10889-SUM($G10889:M10889))/(OFFSET(N10889,-$D10889,0)-(N$5-$D10889-1))))</f>
        <v>0</v>
      </c>
    </row>
    <row r="10890" spans="1:14" ht="12.75" hidden="1" customHeight="1" outlineLevel="2" x14ac:dyDescent="0.25">
      <c r="A10890" s="3"/>
      <c r="B10890" s="3"/>
      <c r="C10890" s="392"/>
      <c r="D10890" s="3">
        <v>3</v>
      </c>
      <c r="E10890" s="290">
        <f ca="1"/>
        <v>0</v>
      </c>
      <c r="F10890" s="291"/>
      <c r="G10890" s="294"/>
      <c r="H10890" s="294"/>
      <c r="I10890" s="292"/>
      <c r="J10890" s="293">
        <f ca="1">IF(OFFSET(J10890,-$D10890,0)="n/a","n/a",IF(J$5&gt;OFFSET(J10890,-$D10890,0)+$D10890,$E10890-SUM($G10890:I10890),($E10890-SUM($G10890:I10890))/(OFFSET(J10890,-$D10890,0)-(J$5-$D10890-1))))</f>
        <v>0</v>
      </c>
      <c r="K10890" s="293">
        <f ca="1">IF(OFFSET(K10890,-$D10890,0)="n/a","n/a",IF(K$5&gt;OFFSET(K10890,-$D10890,0)+$D10890,$E10890-SUM($G10890:J10890),($E10890-SUM($G10890:J10890))/(OFFSET(K10890,-$D10890,0)-(K$5-$D10890-1))))</f>
        <v>0</v>
      </c>
      <c r="L10890" s="293">
        <f ca="1">IF(OFFSET(L10890,-$D10890,0)="n/a","n/a",IF(L$5&gt;OFFSET(L10890,-$D10890,0)+$D10890,$E10890-SUM($G10890:K10890),($E10890-SUM($G10890:K10890))/(OFFSET(L10890,-$D10890,0)-(L$5-$D10890-1))))</f>
        <v>0</v>
      </c>
      <c r="M10890" s="293">
        <f ca="1">IF(OFFSET(M10890,-$D10890,0)="n/a","n/a",IF(M$5&gt;OFFSET(M10890,-$D10890,0)+$D10890,$E10890-SUM($G10890:L10890),($E10890-SUM($G10890:L10890))/(OFFSET(M10890,-$D10890,0)-(M$5-$D10890-1))))</f>
        <v>0</v>
      </c>
      <c r="N10890" s="293">
        <f ca="1">IF(OFFSET(N10890,-$D10890,0)="n/a","n/a",IF(N$5&gt;OFFSET(N10890,-$D10890,0)+$D10890,$E10890-SUM($G10890:M10890),($E10890-SUM($G10890:M10890))/(OFFSET(N10890,-$D10890,0)-(N$5-$D10890-1))))</f>
        <v>0</v>
      </c>
    </row>
    <row r="10891" spans="1:14" ht="12.75" hidden="1" customHeight="1" outlineLevel="2" x14ac:dyDescent="0.25">
      <c r="A10891" s="3"/>
      <c r="B10891" s="3"/>
      <c r="C10891" s="392"/>
      <c r="D10891" s="3">
        <v>4</v>
      </c>
      <c r="E10891" s="290">
        <f ca="1"/>
        <v>0</v>
      </c>
      <c r="F10891" s="291"/>
      <c r="G10891" s="294"/>
      <c r="H10891" s="294"/>
      <c r="I10891" s="294"/>
      <c r="J10891" s="292"/>
      <c r="K10891" s="293">
        <f ca="1">IF(OFFSET(K10891,-$D10891,0)="n/a","n/a",IF(K$5&gt;OFFSET(K10891,-$D10891,0)+$D10891,$E10891-SUM($G10891:J10891),($E10891-SUM($G10891:J10891))/(OFFSET(K10891,-$D10891,0)-(K$5-$D10891-1))))</f>
        <v>0</v>
      </c>
      <c r="L10891" s="293">
        <f ca="1">IF(OFFSET(L10891,-$D10891,0)="n/a","n/a",IF(L$5&gt;OFFSET(L10891,-$D10891,0)+$D10891,$E10891-SUM($G10891:K10891),($E10891-SUM($G10891:K10891))/(OFFSET(L10891,-$D10891,0)-(L$5-$D10891-1))))</f>
        <v>0</v>
      </c>
      <c r="M10891" s="293">
        <f ca="1">IF(OFFSET(M10891,-$D10891,0)="n/a","n/a",IF(M$5&gt;OFFSET(M10891,-$D10891,0)+$D10891,$E10891-SUM($G10891:L10891),($E10891-SUM($G10891:L10891))/(OFFSET(M10891,-$D10891,0)-(M$5-$D10891-1))))</f>
        <v>0</v>
      </c>
      <c r="N10891" s="293">
        <f ca="1">IF(OFFSET(N10891,-$D10891,0)="n/a","n/a",IF(N$5&gt;OFFSET(N10891,-$D10891,0)+$D10891,$E10891-SUM($G10891:M10891),($E10891-SUM($G10891:M10891))/(OFFSET(N10891,-$D10891,0)-(N$5-$D10891-1))))</f>
        <v>0</v>
      </c>
    </row>
    <row r="10892" spans="1:14" ht="12.75" hidden="1" customHeight="1" outlineLevel="2" x14ac:dyDescent="0.25">
      <c r="A10892" s="3"/>
      <c r="B10892" s="3"/>
      <c r="C10892" s="392"/>
      <c r="D10892" s="3">
        <v>5</v>
      </c>
      <c r="E10892" s="290">
        <f ca="1"/>
        <v>0</v>
      </c>
      <c r="F10892" s="291"/>
      <c r="G10892" s="294"/>
      <c r="H10892" s="294"/>
      <c r="I10892" s="294"/>
      <c r="J10892" s="294"/>
      <c r="K10892" s="292"/>
      <c r="L10892" s="293">
        <f ca="1">IF(OFFSET(L10892,-$D10892,0)="n/a","n/a",IF(L$5&gt;OFFSET(L10892,-$D10892,0)+$D10892,$E10892-SUM($G10892:K10892),($E10892-SUM($G10892:K10892))/(OFFSET(L10892,-$D10892,0)-(L$5-$D10892-1))))</f>
        <v>0</v>
      </c>
      <c r="M10892" s="293">
        <f ca="1">IF(OFFSET(M10892,-$D10892,0)="n/a","n/a",IF(M$5&gt;OFFSET(M10892,-$D10892,0)+$D10892,$E10892-SUM($G10892:L10892),($E10892-SUM($G10892:L10892))/(OFFSET(M10892,-$D10892,0)-(M$5-$D10892-1))))</f>
        <v>0</v>
      </c>
      <c r="N10892" s="293">
        <f ca="1">IF(OFFSET(N10892,-$D10892,0)="n/a","n/a",IF(N$5&gt;OFFSET(N10892,-$D10892,0)+$D10892,$E10892-SUM($G10892:M10892),($E10892-SUM($G10892:M10892))/(OFFSET(N10892,-$D10892,0)-(N$5-$D10892-1))))</f>
        <v>0</v>
      </c>
    </row>
    <row r="10893" spans="1:14" ht="12.75" hidden="1" customHeight="1" outlineLevel="2" x14ac:dyDescent="0.25">
      <c r="A10893" s="3"/>
      <c r="B10893" s="3"/>
      <c r="C10893" s="392"/>
      <c r="D10893" s="3">
        <v>6</v>
      </c>
      <c r="E10893" s="290">
        <f ca="1"/>
        <v>0</v>
      </c>
      <c r="F10893" s="291"/>
      <c r="G10893" s="294"/>
      <c r="H10893" s="294"/>
      <c r="I10893" s="294"/>
      <c r="J10893" s="294"/>
      <c r="K10893" s="294"/>
      <c r="L10893" s="292"/>
      <c r="M10893" s="293">
        <f ca="1">IF(OFFSET(M10893,-$D10893,0)="n/a","n/a",IF(M$5&gt;OFFSET(M10893,-$D10893,0)+$D10893,$E10893-SUM($G10893:L10893),($E10893-SUM($G10893:L10893))/(OFFSET(M10893,-$D10893,0)-(M$5-$D10893-1))))</f>
        <v>0</v>
      </c>
      <c r="N10893" s="293">
        <f ca="1">IF(OFFSET(N10893,-$D10893,0)="n/a","n/a",IF(N$5&gt;OFFSET(N10893,-$D10893,0)+$D10893,$E10893-SUM($G10893:M10893),($E10893-SUM($G10893:M10893))/(OFFSET(N10893,-$D10893,0)-(N$5-$D10893-1))))</f>
        <v>0</v>
      </c>
    </row>
    <row r="10894" spans="1:14" ht="12.75" hidden="1" customHeight="1" outlineLevel="2" x14ac:dyDescent="0.25">
      <c r="A10894" s="3"/>
      <c r="B10894" s="3"/>
      <c r="C10894" s="392"/>
      <c r="D10894" s="3">
        <v>7</v>
      </c>
      <c r="E10894" s="290">
        <f ca="1"/>
        <v>0</v>
      </c>
      <c r="F10894" s="291"/>
      <c r="G10894" s="294"/>
      <c r="H10894" s="294"/>
      <c r="I10894" s="294"/>
      <c r="J10894" s="294"/>
      <c r="K10894" s="294"/>
      <c r="L10894" s="294"/>
      <c r="M10894" s="292"/>
      <c r="N10894" s="293">
        <f ca="1">IF(OFFSET(N10894,-$D10894,0)="n/a","n/a",IF(N$5&gt;OFFSET(N10894,-$D10894,0)+$D10894,$E10894-SUM($G10894:M10894),($E10894-SUM($G10894:M10894))/(OFFSET(N10894,-$D10894,0)-(N$5-$D10894-1))))</f>
        <v>0</v>
      </c>
    </row>
    <row r="10895" spans="1:14" ht="12.75" hidden="1" customHeight="1" outlineLevel="2" x14ac:dyDescent="0.25">
      <c r="A10895" s="3"/>
      <c r="B10895" s="3"/>
      <c r="C10895" s="392"/>
      <c r="D10895" s="3">
        <v>8</v>
      </c>
      <c r="E10895" s="290">
        <f ca="1"/>
        <v>0</v>
      </c>
      <c r="F10895" s="291"/>
      <c r="G10895" s="294"/>
      <c r="H10895" s="294"/>
      <c r="I10895" s="294"/>
      <c r="J10895" s="294"/>
      <c r="K10895" s="294"/>
      <c r="L10895" s="294"/>
      <c r="M10895" s="294"/>
      <c r="N10895" s="292"/>
    </row>
    <row r="10896" spans="1:14" ht="12.75" hidden="1" customHeight="1" outlineLevel="2" x14ac:dyDescent="0.25">
      <c r="A10896" s="3"/>
      <c r="B10896" s="3"/>
      <c r="C10896" s="392"/>
      <c r="D10896" s="3">
        <v>9</v>
      </c>
      <c r="E10896" s="290" t="e">
        <f ca="1"/>
        <v>#N/A</v>
      </c>
      <c r="F10896" s="291"/>
      <c r="G10896" s="294"/>
      <c r="H10896" s="294"/>
      <c r="I10896" s="294"/>
      <c r="J10896" s="294"/>
      <c r="K10896" s="294"/>
      <c r="L10896" s="294"/>
      <c r="M10896" s="294"/>
      <c r="N10896" s="294"/>
    </row>
    <row r="10897" spans="1:14" ht="12.75" hidden="1" customHeight="1" outlineLevel="2" x14ac:dyDescent="0.25">
      <c r="A10897" s="3"/>
      <c r="B10897" s="3"/>
      <c r="C10897" s="392"/>
      <c r="D10897" s="3">
        <v>10</v>
      </c>
      <c r="E10897" s="290" t="e">
        <f ca="1"/>
        <v>#N/A</v>
      </c>
      <c r="F10897" s="291"/>
      <c r="G10897" s="294"/>
      <c r="H10897" s="294"/>
      <c r="I10897" s="294"/>
      <c r="J10897" s="294"/>
      <c r="K10897" s="294"/>
      <c r="L10897" s="294"/>
      <c r="M10897" s="294"/>
      <c r="N10897" s="294"/>
    </row>
    <row r="10898" spans="1:14" ht="12.75" hidden="1" customHeight="1" outlineLevel="2" x14ac:dyDescent="0.25">
      <c r="A10898" s="3"/>
      <c r="B10898" s="3"/>
      <c r="C10898" s="392"/>
      <c r="D10898" s="3">
        <v>11</v>
      </c>
      <c r="E10898" s="290" t="e">
        <f ca="1"/>
        <v>#N/A</v>
      </c>
      <c r="F10898" s="291"/>
      <c r="G10898" s="294"/>
      <c r="H10898" s="294"/>
      <c r="I10898" s="294"/>
      <c r="J10898" s="294"/>
      <c r="K10898" s="294"/>
      <c r="L10898" s="294"/>
      <c r="M10898" s="294"/>
      <c r="N10898" s="294"/>
    </row>
    <row r="10899" spans="1:14" ht="12.75" hidden="1" customHeight="1" outlineLevel="2" x14ac:dyDescent="0.25">
      <c r="A10899" s="3"/>
      <c r="B10899" s="3"/>
      <c r="C10899" s="392"/>
      <c r="D10899" s="3">
        <v>12</v>
      </c>
      <c r="E10899" s="290" t="e">
        <f ca="1"/>
        <v>#N/A</v>
      </c>
      <c r="F10899" s="291"/>
      <c r="G10899" s="294"/>
      <c r="H10899" s="294"/>
      <c r="I10899" s="294"/>
      <c r="J10899" s="294"/>
      <c r="K10899" s="294"/>
      <c r="L10899" s="294"/>
      <c r="M10899" s="294"/>
      <c r="N10899" s="294"/>
    </row>
    <row r="10900" spans="1:14" ht="12.75" hidden="1" customHeight="1" outlineLevel="2" x14ac:dyDescent="0.25">
      <c r="A10900" s="3"/>
      <c r="B10900" s="3"/>
      <c r="C10900" s="392"/>
      <c r="D10900" s="3">
        <v>13</v>
      </c>
      <c r="E10900" s="290" t="e">
        <f ca="1"/>
        <v>#N/A</v>
      </c>
      <c r="F10900" s="291"/>
      <c r="G10900" s="294"/>
      <c r="H10900" s="294"/>
      <c r="I10900" s="294"/>
      <c r="J10900" s="294"/>
      <c r="K10900" s="294"/>
      <c r="L10900" s="294"/>
      <c r="M10900" s="294"/>
      <c r="N10900" s="294"/>
    </row>
    <row r="10901" spans="1:14" ht="12.75" hidden="1" customHeight="1" outlineLevel="2" x14ac:dyDescent="0.25">
      <c r="A10901" s="3"/>
      <c r="B10901" s="3"/>
      <c r="C10901" s="392"/>
      <c r="D10901" s="3">
        <v>14</v>
      </c>
      <c r="E10901" s="290" t="e">
        <f ca="1"/>
        <v>#N/A</v>
      </c>
      <c r="F10901" s="291"/>
      <c r="G10901" s="294"/>
      <c r="H10901" s="294"/>
      <c r="I10901" s="294"/>
      <c r="J10901" s="294"/>
      <c r="K10901" s="294"/>
      <c r="L10901" s="294"/>
      <c r="M10901" s="294"/>
      <c r="N10901" s="294"/>
    </row>
    <row r="10902" spans="1:14" ht="12.75" hidden="1" customHeight="1" outlineLevel="2" x14ac:dyDescent="0.25">
      <c r="A10902" s="3"/>
      <c r="B10902" s="3"/>
      <c r="C10902" s="392"/>
      <c r="D10902" s="3">
        <v>15</v>
      </c>
      <c r="E10902" s="290" t="e">
        <f ca="1"/>
        <v>#N/A</v>
      </c>
      <c r="F10902" s="291"/>
      <c r="G10902" s="294"/>
      <c r="H10902" s="294"/>
      <c r="I10902" s="294"/>
      <c r="J10902" s="294"/>
      <c r="K10902" s="294"/>
      <c r="L10902" s="294"/>
      <c r="M10902" s="294"/>
      <c r="N10902" s="294"/>
    </row>
    <row r="10903" spans="1:14" ht="12.75" hidden="1" customHeight="1" outlineLevel="1" x14ac:dyDescent="0.25">
      <c r="A10903" s="3"/>
      <c r="B10903" s="145" t="str">
        <f ca="1">B10886</f>
        <v>Asset Type 049</v>
      </c>
      <c r="C10903" s="145" t="str">
        <f ca="1">C10886</f>
        <v>Description - Asset Type 049</v>
      </c>
      <c r="D10903" s="3"/>
      <c r="E10903" s="3"/>
      <c r="F10903" s="106" t="s">
        <v>47</v>
      </c>
      <c r="G10903" s="296">
        <f t="shared" ref="G10903:N10903" si="1098">SUM(G10888:G10902)</f>
        <v>0</v>
      </c>
      <c r="H10903" s="296">
        <f t="shared" ca="1" si="1098"/>
        <v>0</v>
      </c>
      <c r="I10903" s="296">
        <f t="shared" ca="1" si="1098"/>
        <v>0</v>
      </c>
      <c r="J10903" s="296">
        <f t="shared" ca="1" si="1098"/>
        <v>0</v>
      </c>
      <c r="K10903" s="296">
        <f t="shared" ca="1" si="1098"/>
        <v>0</v>
      </c>
      <c r="L10903" s="296">
        <f t="shared" ca="1" si="1098"/>
        <v>0</v>
      </c>
      <c r="M10903" s="296">
        <f t="shared" ca="1" si="1098"/>
        <v>0</v>
      </c>
      <c r="N10903" s="296">
        <f t="shared" ca="1" si="1098"/>
        <v>0</v>
      </c>
    </row>
    <row r="10904" spans="1:14" ht="12.75" hidden="1" customHeight="1" outlineLevel="2" x14ac:dyDescent="0.25">
      <c r="A10904" s="217">
        <f>A10886+1</f>
        <v>50</v>
      </c>
      <c r="B10904" s="22" t="str">
        <f ca="1">OFFSET($B$516,$A10904-1,0)</f>
        <v>Asset Type 050</v>
      </c>
      <c r="C10904" s="22" t="str">
        <f ca="1">OFFSET($C$516,$A10904-1,0)</f>
        <v>Description - Asset Type 050</v>
      </c>
      <c r="D10904" s="3"/>
      <c r="E10904" s="109"/>
      <c r="F10904" s="108" t="s">
        <v>46</v>
      </c>
      <c r="G10904" s="295">
        <f t="shared" ref="G10904:N10904" ca="1" si="1099">VLOOKUP($B10904,$B$516:$N$1015,5+G$5,FALSE)</f>
        <v>0</v>
      </c>
      <c r="H10904" s="295">
        <f t="shared" ca="1" si="1099"/>
        <v>0</v>
      </c>
      <c r="I10904" s="295">
        <f t="shared" ca="1" si="1099"/>
        <v>0</v>
      </c>
      <c r="J10904" s="295">
        <f t="shared" ca="1" si="1099"/>
        <v>0</v>
      </c>
      <c r="K10904" s="295">
        <f t="shared" ca="1" si="1099"/>
        <v>0</v>
      </c>
      <c r="L10904" s="295">
        <f t="shared" ca="1" si="1099"/>
        <v>0</v>
      </c>
      <c r="M10904" s="295">
        <f t="shared" ca="1" si="1099"/>
        <v>0</v>
      </c>
      <c r="N10904" s="295">
        <f t="shared" ca="1" si="1099"/>
        <v>0</v>
      </c>
    </row>
    <row r="10905" spans="1:14" ht="12.75" hidden="1" customHeight="1" outlineLevel="2" x14ac:dyDescent="0.25">
      <c r="A10905" s="3"/>
      <c r="B10905" s="3"/>
      <c r="C10905" s="21"/>
      <c r="D10905" s="3"/>
      <c r="E10905" s="107"/>
      <c r="F10905" s="106" t="s">
        <v>80</v>
      </c>
      <c r="G10905" s="111">
        <f ca="1">VLOOKUP($B10904,'Input Sheet'!$B$515:$N$1014,5+G$5,FALSE)</f>
        <v>0</v>
      </c>
      <c r="H10905" s="111">
        <f ca="1">VLOOKUP($B10904,'Input Sheet'!$B$515:$N$1014,5+H$5,FALSE)</f>
        <v>0</v>
      </c>
      <c r="I10905" s="111">
        <f ca="1">VLOOKUP($B10904,'Input Sheet'!$B$515:$N$1014,5+I$5,FALSE)</f>
        <v>0</v>
      </c>
      <c r="J10905" s="111">
        <f ca="1">VLOOKUP($B10904,'Input Sheet'!$B$515:$N$1014,5+J$5,FALSE)</f>
        <v>0</v>
      </c>
      <c r="K10905" s="111">
        <f ca="1">VLOOKUP($B10904,'Input Sheet'!$B$515:$N$1014,5+K$5,FALSE)</f>
        <v>0</v>
      </c>
      <c r="L10905" s="111">
        <f ca="1">VLOOKUP($B10904,'Input Sheet'!$B$515:$N$1014,5+L$5,FALSE)</f>
        <v>0</v>
      </c>
      <c r="M10905" s="111">
        <f ca="1">VLOOKUP($B10904,'Input Sheet'!$B$515:$N$1014,5+M$5,FALSE)</f>
        <v>0</v>
      </c>
      <c r="N10905" s="111">
        <f ca="1">VLOOKUP($B10904,'Input Sheet'!$B$515:$N$1014,5+N$5,FALSE)</f>
        <v>0</v>
      </c>
    </row>
    <row r="10906" spans="1:14" ht="12.75" hidden="1" customHeight="1" outlineLevel="2" x14ac:dyDescent="0.25">
      <c r="A10906" s="3"/>
      <c r="B10906" s="3"/>
      <c r="C10906" s="3"/>
      <c r="D10906" s="3">
        <v>1</v>
      </c>
      <c r="E10906" s="290">
        <f t="array" aca="1" ref="E10906:E10920" ca="1">TRANSPOSE(G10904:N10904)</f>
        <v>0</v>
      </c>
      <c r="F10906" s="291"/>
      <c r="G10906" s="292"/>
      <c r="H10906" s="293">
        <f ca="1">IF(OFFSET(H10906,-$D10906,0)="n/a","n/a",IF(H$5&gt;OFFSET(H10906,-$D10906,0)+$D10906,$E10906-SUM($G10906:G10906),($E10906-SUM($G10906:G10906))/(OFFSET(H10906,-$D10906,0)-(H$5-$D10906-1))))</f>
        <v>0</v>
      </c>
      <c r="I10906" s="293">
        <f ca="1">IF(OFFSET(I10906,-$D10906,0)="n/a","n/a",IF(I$5&gt;OFFSET(I10906,-$D10906,0)+$D10906,$E10906-SUM($G10906:H10906),($E10906-SUM($G10906:H10906))/(OFFSET(I10906,-$D10906,0)-(I$5-$D10906-1))))</f>
        <v>0</v>
      </c>
      <c r="J10906" s="293">
        <f ca="1">IF(OFFSET(J10906,-$D10906,0)="n/a","n/a",IF(J$5&gt;OFFSET(J10906,-$D10906,0)+$D10906,$E10906-SUM($G10906:I10906),($E10906-SUM($G10906:I10906))/(OFFSET(J10906,-$D10906,0)-(J$5-$D10906-1))))</f>
        <v>0</v>
      </c>
      <c r="K10906" s="293">
        <f ca="1">IF(OFFSET(K10906,-$D10906,0)="n/a","n/a",IF(K$5&gt;OFFSET(K10906,-$D10906,0)+$D10906,$E10906-SUM($G10906:J10906),($E10906-SUM($G10906:J10906))/(OFFSET(K10906,-$D10906,0)-(K$5-$D10906-1))))</f>
        <v>0</v>
      </c>
      <c r="L10906" s="293">
        <f ca="1">IF(OFFSET(L10906,-$D10906,0)="n/a","n/a",IF(L$5&gt;OFFSET(L10906,-$D10906,0)+$D10906,$E10906-SUM($G10906:K10906),($E10906-SUM($G10906:K10906))/(OFFSET(L10906,-$D10906,0)-(L$5-$D10906-1))))</f>
        <v>0</v>
      </c>
      <c r="M10906" s="293">
        <f ca="1">IF(OFFSET(M10906,-$D10906,0)="n/a","n/a",IF(M$5&gt;OFFSET(M10906,-$D10906,0)+$D10906,$E10906-SUM($G10906:L10906),($E10906-SUM($G10906:L10906))/(OFFSET(M10906,-$D10906,0)-(M$5-$D10906-1))))</f>
        <v>0</v>
      </c>
      <c r="N10906" s="293">
        <f ca="1">IF(OFFSET(N10906,-$D10906,0)="n/a","n/a",IF(N$5&gt;OFFSET(N10906,-$D10906,0)+$D10906,$E10906-SUM($G10906:M10906),($E10906-SUM($G10906:M10906))/(OFFSET(N10906,-$D10906,0)-(N$5-$D10906-1))))</f>
        <v>0</v>
      </c>
    </row>
    <row r="10907" spans="1:14" ht="12.75" hidden="1" customHeight="1" outlineLevel="2" x14ac:dyDescent="0.25">
      <c r="A10907" s="3"/>
      <c r="B10907" s="3"/>
      <c r="C10907" s="392" t="s">
        <v>48</v>
      </c>
      <c r="D10907" s="3">
        <v>2</v>
      </c>
      <c r="E10907" s="290">
        <f ca="1"/>
        <v>0</v>
      </c>
      <c r="F10907" s="291"/>
      <c r="G10907" s="294"/>
      <c r="H10907" s="292"/>
      <c r="I10907" s="293">
        <f ca="1">IF(OFFSET(I10907,-$D10907,0)="n/a","n/a",IF(I$5&gt;OFFSET(I10907,-$D10907,0)+$D10907,$E10907-SUM($G10907:H10907),($E10907-SUM($G10907:H10907))/(OFFSET(I10907,-$D10907,0)-(I$5-$D10907-1))))</f>
        <v>0</v>
      </c>
      <c r="J10907" s="293">
        <f ca="1">IF(OFFSET(J10907,-$D10907,0)="n/a","n/a",IF(J$5&gt;OFFSET(J10907,-$D10907,0)+$D10907,$E10907-SUM($G10907:I10907),($E10907-SUM($G10907:I10907))/(OFFSET(J10907,-$D10907,0)-(J$5-$D10907-1))))</f>
        <v>0</v>
      </c>
      <c r="K10907" s="293">
        <f ca="1">IF(OFFSET(K10907,-$D10907,0)="n/a","n/a",IF(K$5&gt;OFFSET(K10907,-$D10907,0)+$D10907,$E10907-SUM($G10907:J10907),($E10907-SUM($G10907:J10907))/(OFFSET(K10907,-$D10907,0)-(K$5-$D10907-1))))</f>
        <v>0</v>
      </c>
      <c r="L10907" s="293">
        <f ca="1">IF(OFFSET(L10907,-$D10907,0)="n/a","n/a",IF(L$5&gt;OFFSET(L10907,-$D10907,0)+$D10907,$E10907-SUM($G10907:K10907),($E10907-SUM($G10907:K10907))/(OFFSET(L10907,-$D10907,0)-(L$5-$D10907-1))))</f>
        <v>0</v>
      </c>
      <c r="M10907" s="293">
        <f ca="1">IF(OFFSET(M10907,-$D10907,0)="n/a","n/a",IF(M$5&gt;OFFSET(M10907,-$D10907,0)+$D10907,$E10907-SUM($G10907:L10907),($E10907-SUM($G10907:L10907))/(OFFSET(M10907,-$D10907,0)-(M$5-$D10907-1))))</f>
        <v>0</v>
      </c>
      <c r="N10907" s="293">
        <f ca="1">IF(OFFSET(N10907,-$D10907,0)="n/a","n/a",IF(N$5&gt;OFFSET(N10907,-$D10907,0)+$D10907,$E10907-SUM($G10907:M10907),($E10907-SUM($G10907:M10907))/(OFFSET(N10907,-$D10907,0)-(N$5-$D10907-1))))</f>
        <v>0</v>
      </c>
    </row>
    <row r="10908" spans="1:14" ht="12.75" hidden="1" customHeight="1" outlineLevel="2" x14ac:dyDescent="0.25">
      <c r="A10908" s="3"/>
      <c r="B10908" s="3"/>
      <c r="C10908" s="392"/>
      <c r="D10908" s="3">
        <v>3</v>
      </c>
      <c r="E10908" s="290">
        <f ca="1"/>
        <v>0</v>
      </c>
      <c r="F10908" s="291"/>
      <c r="G10908" s="294"/>
      <c r="H10908" s="294"/>
      <c r="I10908" s="292"/>
      <c r="J10908" s="293">
        <f ca="1">IF(OFFSET(J10908,-$D10908,0)="n/a","n/a",IF(J$5&gt;OFFSET(J10908,-$D10908,0)+$D10908,$E10908-SUM($G10908:I10908),($E10908-SUM($G10908:I10908))/(OFFSET(J10908,-$D10908,0)-(J$5-$D10908-1))))</f>
        <v>0</v>
      </c>
      <c r="K10908" s="293">
        <f ca="1">IF(OFFSET(K10908,-$D10908,0)="n/a","n/a",IF(K$5&gt;OFFSET(K10908,-$D10908,0)+$D10908,$E10908-SUM($G10908:J10908),($E10908-SUM($G10908:J10908))/(OFFSET(K10908,-$D10908,0)-(K$5-$D10908-1))))</f>
        <v>0</v>
      </c>
      <c r="L10908" s="293">
        <f ca="1">IF(OFFSET(L10908,-$D10908,0)="n/a","n/a",IF(L$5&gt;OFFSET(L10908,-$D10908,0)+$D10908,$E10908-SUM($G10908:K10908),($E10908-SUM($G10908:K10908))/(OFFSET(L10908,-$D10908,0)-(L$5-$D10908-1))))</f>
        <v>0</v>
      </c>
      <c r="M10908" s="293">
        <f ca="1">IF(OFFSET(M10908,-$D10908,0)="n/a","n/a",IF(M$5&gt;OFFSET(M10908,-$D10908,0)+$D10908,$E10908-SUM($G10908:L10908),($E10908-SUM($G10908:L10908))/(OFFSET(M10908,-$D10908,0)-(M$5-$D10908-1))))</f>
        <v>0</v>
      </c>
      <c r="N10908" s="293">
        <f ca="1">IF(OFFSET(N10908,-$D10908,0)="n/a","n/a",IF(N$5&gt;OFFSET(N10908,-$D10908,0)+$D10908,$E10908-SUM($G10908:M10908),($E10908-SUM($G10908:M10908))/(OFFSET(N10908,-$D10908,0)-(N$5-$D10908-1))))</f>
        <v>0</v>
      </c>
    </row>
    <row r="10909" spans="1:14" ht="12.75" hidden="1" customHeight="1" outlineLevel="2" x14ac:dyDescent="0.25">
      <c r="A10909" s="3"/>
      <c r="B10909" s="3"/>
      <c r="C10909" s="392"/>
      <c r="D10909" s="3">
        <v>4</v>
      </c>
      <c r="E10909" s="290">
        <f ca="1"/>
        <v>0</v>
      </c>
      <c r="F10909" s="291"/>
      <c r="G10909" s="294"/>
      <c r="H10909" s="294"/>
      <c r="I10909" s="294"/>
      <c r="J10909" s="292"/>
      <c r="K10909" s="293">
        <f ca="1">IF(OFFSET(K10909,-$D10909,0)="n/a","n/a",IF(K$5&gt;OFFSET(K10909,-$D10909,0)+$D10909,$E10909-SUM($G10909:J10909),($E10909-SUM($G10909:J10909))/(OFFSET(K10909,-$D10909,0)-(K$5-$D10909-1))))</f>
        <v>0</v>
      </c>
      <c r="L10909" s="293">
        <f ca="1">IF(OFFSET(L10909,-$D10909,0)="n/a","n/a",IF(L$5&gt;OFFSET(L10909,-$D10909,0)+$D10909,$E10909-SUM($G10909:K10909),($E10909-SUM($G10909:K10909))/(OFFSET(L10909,-$D10909,0)-(L$5-$D10909-1))))</f>
        <v>0</v>
      </c>
      <c r="M10909" s="293">
        <f ca="1">IF(OFFSET(M10909,-$D10909,0)="n/a","n/a",IF(M$5&gt;OFFSET(M10909,-$D10909,0)+$D10909,$E10909-SUM($G10909:L10909),($E10909-SUM($G10909:L10909))/(OFFSET(M10909,-$D10909,0)-(M$5-$D10909-1))))</f>
        <v>0</v>
      </c>
      <c r="N10909" s="293">
        <f ca="1">IF(OFFSET(N10909,-$D10909,0)="n/a","n/a",IF(N$5&gt;OFFSET(N10909,-$D10909,0)+$D10909,$E10909-SUM($G10909:M10909),($E10909-SUM($G10909:M10909))/(OFFSET(N10909,-$D10909,0)-(N$5-$D10909-1))))</f>
        <v>0</v>
      </c>
    </row>
    <row r="10910" spans="1:14" ht="12.75" hidden="1" customHeight="1" outlineLevel="2" x14ac:dyDescent="0.25">
      <c r="A10910" s="3"/>
      <c r="B10910" s="3"/>
      <c r="C10910" s="392"/>
      <c r="D10910" s="3">
        <v>5</v>
      </c>
      <c r="E10910" s="290">
        <f ca="1"/>
        <v>0</v>
      </c>
      <c r="F10910" s="291"/>
      <c r="G10910" s="294"/>
      <c r="H10910" s="294"/>
      <c r="I10910" s="294"/>
      <c r="J10910" s="294"/>
      <c r="K10910" s="292"/>
      <c r="L10910" s="293">
        <f ca="1">IF(OFFSET(L10910,-$D10910,0)="n/a","n/a",IF(L$5&gt;OFFSET(L10910,-$D10910,0)+$D10910,$E10910-SUM($G10910:K10910),($E10910-SUM($G10910:K10910))/(OFFSET(L10910,-$D10910,0)-(L$5-$D10910-1))))</f>
        <v>0</v>
      </c>
      <c r="M10910" s="293">
        <f ca="1">IF(OFFSET(M10910,-$D10910,0)="n/a","n/a",IF(M$5&gt;OFFSET(M10910,-$D10910,0)+$D10910,$E10910-SUM($G10910:L10910),($E10910-SUM($G10910:L10910))/(OFFSET(M10910,-$D10910,0)-(M$5-$D10910-1))))</f>
        <v>0</v>
      </c>
      <c r="N10910" s="293">
        <f ca="1">IF(OFFSET(N10910,-$D10910,0)="n/a","n/a",IF(N$5&gt;OFFSET(N10910,-$D10910,0)+$D10910,$E10910-SUM($G10910:M10910),($E10910-SUM($G10910:M10910))/(OFFSET(N10910,-$D10910,0)-(N$5-$D10910-1))))</f>
        <v>0</v>
      </c>
    </row>
    <row r="10911" spans="1:14" ht="12.75" hidden="1" customHeight="1" outlineLevel="2" x14ac:dyDescent="0.25">
      <c r="A10911" s="3"/>
      <c r="B10911" s="3"/>
      <c r="C10911" s="392"/>
      <c r="D10911" s="3">
        <v>6</v>
      </c>
      <c r="E10911" s="290">
        <f ca="1"/>
        <v>0</v>
      </c>
      <c r="F10911" s="291"/>
      <c r="G10911" s="294"/>
      <c r="H10911" s="294"/>
      <c r="I10911" s="294"/>
      <c r="J10911" s="294"/>
      <c r="K10911" s="294"/>
      <c r="L10911" s="292"/>
      <c r="M10911" s="293">
        <f ca="1">IF(OFFSET(M10911,-$D10911,0)="n/a","n/a",IF(M$5&gt;OFFSET(M10911,-$D10911,0)+$D10911,$E10911-SUM($G10911:L10911),($E10911-SUM($G10911:L10911))/(OFFSET(M10911,-$D10911,0)-(M$5-$D10911-1))))</f>
        <v>0</v>
      </c>
      <c r="N10911" s="293">
        <f ca="1">IF(OFFSET(N10911,-$D10911,0)="n/a","n/a",IF(N$5&gt;OFFSET(N10911,-$D10911,0)+$D10911,$E10911-SUM($G10911:M10911),($E10911-SUM($G10911:M10911))/(OFFSET(N10911,-$D10911,0)-(N$5-$D10911-1))))</f>
        <v>0</v>
      </c>
    </row>
    <row r="10912" spans="1:14" ht="12.75" hidden="1" customHeight="1" outlineLevel="2" x14ac:dyDescent="0.25">
      <c r="A10912" s="3"/>
      <c r="B10912" s="3"/>
      <c r="C10912" s="392"/>
      <c r="D10912" s="3">
        <v>7</v>
      </c>
      <c r="E10912" s="290">
        <f ca="1"/>
        <v>0</v>
      </c>
      <c r="F10912" s="291"/>
      <c r="G10912" s="294"/>
      <c r="H10912" s="294"/>
      <c r="I10912" s="294"/>
      <c r="J10912" s="294"/>
      <c r="K10912" s="294"/>
      <c r="L10912" s="294"/>
      <c r="M10912" s="292"/>
      <c r="N10912" s="293">
        <f ca="1">IF(OFFSET(N10912,-$D10912,0)="n/a","n/a",IF(N$5&gt;OFFSET(N10912,-$D10912,0)+$D10912,$E10912-SUM($G10912:M10912),($E10912-SUM($G10912:M10912))/(OFFSET(N10912,-$D10912,0)-(N$5-$D10912-1))))</f>
        <v>0</v>
      </c>
    </row>
    <row r="10913" spans="1:14" ht="12.75" hidden="1" customHeight="1" outlineLevel="2" x14ac:dyDescent="0.25">
      <c r="A10913" s="3"/>
      <c r="B10913" s="3"/>
      <c r="C10913" s="392"/>
      <c r="D10913" s="3">
        <v>8</v>
      </c>
      <c r="E10913" s="290">
        <f ca="1"/>
        <v>0</v>
      </c>
      <c r="F10913" s="291"/>
      <c r="G10913" s="294"/>
      <c r="H10913" s="294"/>
      <c r="I10913" s="294"/>
      <c r="J10913" s="294"/>
      <c r="K10913" s="294"/>
      <c r="L10913" s="294"/>
      <c r="M10913" s="294"/>
      <c r="N10913" s="292"/>
    </row>
    <row r="10914" spans="1:14" ht="12.75" hidden="1" customHeight="1" outlineLevel="2" x14ac:dyDescent="0.25">
      <c r="A10914" s="3"/>
      <c r="B10914" s="3"/>
      <c r="C10914" s="392"/>
      <c r="D10914" s="3">
        <v>9</v>
      </c>
      <c r="E10914" s="290" t="e">
        <f ca="1"/>
        <v>#N/A</v>
      </c>
      <c r="F10914" s="291"/>
      <c r="G10914" s="294"/>
      <c r="H10914" s="294"/>
      <c r="I10914" s="294"/>
      <c r="J10914" s="294"/>
      <c r="K10914" s="294"/>
      <c r="L10914" s="294"/>
      <c r="M10914" s="294"/>
      <c r="N10914" s="294"/>
    </row>
    <row r="10915" spans="1:14" ht="12.75" hidden="1" customHeight="1" outlineLevel="2" x14ac:dyDescent="0.25">
      <c r="A10915" s="3"/>
      <c r="B10915" s="3"/>
      <c r="C10915" s="392"/>
      <c r="D10915" s="3">
        <v>10</v>
      </c>
      <c r="E10915" s="290" t="e">
        <f ca="1"/>
        <v>#N/A</v>
      </c>
      <c r="F10915" s="291"/>
      <c r="G10915" s="294"/>
      <c r="H10915" s="294"/>
      <c r="I10915" s="294"/>
      <c r="J10915" s="294"/>
      <c r="K10915" s="294"/>
      <c r="L10915" s="294"/>
      <c r="M10915" s="294"/>
      <c r="N10915" s="294"/>
    </row>
    <row r="10916" spans="1:14" ht="12.75" hidden="1" customHeight="1" outlineLevel="2" x14ac:dyDescent="0.25">
      <c r="A10916" s="3"/>
      <c r="B10916" s="3"/>
      <c r="C10916" s="392"/>
      <c r="D10916" s="3">
        <v>11</v>
      </c>
      <c r="E10916" s="290" t="e">
        <f ca="1"/>
        <v>#N/A</v>
      </c>
      <c r="F10916" s="291"/>
      <c r="G10916" s="294"/>
      <c r="H10916" s="294"/>
      <c r="I10916" s="294"/>
      <c r="J10916" s="294"/>
      <c r="K10916" s="294"/>
      <c r="L10916" s="294"/>
      <c r="M10916" s="294"/>
      <c r="N10916" s="294"/>
    </row>
    <row r="10917" spans="1:14" ht="12.75" hidden="1" customHeight="1" outlineLevel="2" x14ac:dyDescent="0.25">
      <c r="A10917" s="3"/>
      <c r="B10917" s="3"/>
      <c r="C10917" s="392"/>
      <c r="D10917" s="3">
        <v>12</v>
      </c>
      <c r="E10917" s="290" t="e">
        <f ca="1"/>
        <v>#N/A</v>
      </c>
      <c r="F10917" s="291"/>
      <c r="G10917" s="294"/>
      <c r="H10917" s="294"/>
      <c r="I10917" s="294"/>
      <c r="J10917" s="294"/>
      <c r="K10917" s="294"/>
      <c r="L10917" s="294"/>
      <c r="M10917" s="294"/>
      <c r="N10917" s="294"/>
    </row>
    <row r="10918" spans="1:14" ht="12.75" hidden="1" customHeight="1" outlineLevel="2" x14ac:dyDescent="0.25">
      <c r="A10918" s="3"/>
      <c r="B10918" s="3"/>
      <c r="C10918" s="392"/>
      <c r="D10918" s="3">
        <v>13</v>
      </c>
      <c r="E10918" s="290" t="e">
        <f ca="1"/>
        <v>#N/A</v>
      </c>
      <c r="F10918" s="291"/>
      <c r="G10918" s="294"/>
      <c r="H10918" s="294"/>
      <c r="I10918" s="294"/>
      <c r="J10918" s="294"/>
      <c r="K10918" s="294"/>
      <c r="L10918" s="294"/>
      <c r="M10918" s="294"/>
      <c r="N10918" s="294"/>
    </row>
    <row r="10919" spans="1:14" ht="12.75" hidden="1" customHeight="1" outlineLevel="2" x14ac:dyDescent="0.25">
      <c r="A10919" s="3"/>
      <c r="B10919" s="3"/>
      <c r="C10919" s="392"/>
      <c r="D10919" s="3">
        <v>14</v>
      </c>
      <c r="E10919" s="290" t="e">
        <f ca="1"/>
        <v>#N/A</v>
      </c>
      <c r="F10919" s="291"/>
      <c r="G10919" s="294"/>
      <c r="H10919" s="294"/>
      <c r="I10919" s="294"/>
      <c r="J10919" s="294"/>
      <c r="K10919" s="294"/>
      <c r="L10919" s="294"/>
      <c r="M10919" s="294"/>
      <c r="N10919" s="294"/>
    </row>
    <row r="10920" spans="1:14" ht="12.75" hidden="1" customHeight="1" outlineLevel="2" x14ac:dyDescent="0.25">
      <c r="A10920" s="3"/>
      <c r="B10920" s="3"/>
      <c r="C10920" s="392"/>
      <c r="D10920" s="3">
        <v>15</v>
      </c>
      <c r="E10920" s="290" t="e">
        <f ca="1"/>
        <v>#N/A</v>
      </c>
      <c r="F10920" s="291"/>
      <c r="G10920" s="294"/>
      <c r="H10920" s="294"/>
      <c r="I10920" s="294"/>
      <c r="J10920" s="294"/>
      <c r="K10920" s="294"/>
      <c r="L10920" s="294"/>
      <c r="M10920" s="294"/>
      <c r="N10920" s="294"/>
    </row>
    <row r="10921" spans="1:14" ht="12.75" hidden="1" customHeight="1" outlineLevel="1" x14ac:dyDescent="0.25">
      <c r="A10921" s="3"/>
      <c r="B10921" s="145" t="str">
        <f ca="1">B10904</f>
        <v>Asset Type 050</v>
      </c>
      <c r="C10921" s="145" t="str">
        <f ca="1">C10904</f>
        <v>Description - Asset Type 050</v>
      </c>
      <c r="D10921" s="3"/>
      <c r="E10921" s="3"/>
      <c r="F10921" s="106" t="s">
        <v>47</v>
      </c>
      <c r="G10921" s="296">
        <f t="shared" ref="G10921:N10921" si="1100">SUM(G10906:G10920)</f>
        <v>0</v>
      </c>
      <c r="H10921" s="296">
        <f t="shared" ca="1" si="1100"/>
        <v>0</v>
      </c>
      <c r="I10921" s="296">
        <f t="shared" ca="1" si="1100"/>
        <v>0</v>
      </c>
      <c r="J10921" s="296">
        <f t="shared" ca="1" si="1100"/>
        <v>0</v>
      </c>
      <c r="K10921" s="296">
        <f t="shared" ca="1" si="1100"/>
        <v>0</v>
      </c>
      <c r="L10921" s="296">
        <f t="shared" ca="1" si="1100"/>
        <v>0</v>
      </c>
      <c r="M10921" s="296">
        <f t="shared" ca="1" si="1100"/>
        <v>0</v>
      </c>
      <c r="N10921" s="296">
        <f t="shared" ca="1" si="1100"/>
        <v>0</v>
      </c>
    </row>
    <row r="10922" spans="1:14" ht="12.75" hidden="1" customHeight="1" outlineLevel="2" x14ac:dyDescent="0.25">
      <c r="A10922" s="217">
        <f>A10904+1</f>
        <v>51</v>
      </c>
      <c r="B10922" s="22" t="str">
        <f ca="1">OFFSET($B$516,$A10922-1,0)</f>
        <v>Asset Type 051</v>
      </c>
      <c r="C10922" s="22" t="str">
        <f ca="1">OFFSET($C$516,$A10922-1,0)</f>
        <v>Description - Asset Type 051</v>
      </c>
      <c r="D10922" s="3"/>
      <c r="E10922" s="109"/>
      <c r="F10922" s="108" t="s">
        <v>46</v>
      </c>
      <c r="G10922" s="295">
        <f t="shared" ref="G10922:N10922" ca="1" si="1101">VLOOKUP($B10922,$B$516:$N$1015,5+G$5,FALSE)</f>
        <v>0</v>
      </c>
      <c r="H10922" s="295">
        <f t="shared" ca="1" si="1101"/>
        <v>0</v>
      </c>
      <c r="I10922" s="295">
        <f t="shared" ca="1" si="1101"/>
        <v>0</v>
      </c>
      <c r="J10922" s="295">
        <f t="shared" ca="1" si="1101"/>
        <v>0</v>
      </c>
      <c r="K10922" s="295">
        <f t="shared" ca="1" si="1101"/>
        <v>0</v>
      </c>
      <c r="L10922" s="295">
        <f t="shared" ca="1" si="1101"/>
        <v>0</v>
      </c>
      <c r="M10922" s="295">
        <f t="shared" ca="1" si="1101"/>
        <v>0</v>
      </c>
      <c r="N10922" s="295">
        <f t="shared" ca="1" si="1101"/>
        <v>0</v>
      </c>
    </row>
    <row r="10923" spans="1:14" ht="12.75" hidden="1" customHeight="1" outlineLevel="2" x14ac:dyDescent="0.25">
      <c r="A10923" s="3"/>
      <c r="B10923" s="3"/>
      <c r="C10923" s="21"/>
      <c r="D10923" s="3"/>
      <c r="E10923" s="107"/>
      <c r="F10923" s="106" t="s">
        <v>80</v>
      </c>
      <c r="G10923" s="111">
        <f ca="1">VLOOKUP($B10922,'Input Sheet'!$B$515:$N$1014,5+G$5,FALSE)</f>
        <v>0</v>
      </c>
      <c r="H10923" s="111">
        <f ca="1">VLOOKUP($B10922,'Input Sheet'!$B$515:$N$1014,5+H$5,FALSE)</f>
        <v>0</v>
      </c>
      <c r="I10923" s="111">
        <f ca="1">VLOOKUP($B10922,'Input Sheet'!$B$515:$N$1014,5+I$5,FALSE)</f>
        <v>0</v>
      </c>
      <c r="J10923" s="111">
        <f ca="1">VLOOKUP($B10922,'Input Sheet'!$B$515:$N$1014,5+J$5,FALSE)</f>
        <v>0</v>
      </c>
      <c r="K10923" s="111">
        <f ca="1">VLOOKUP($B10922,'Input Sheet'!$B$515:$N$1014,5+K$5,FALSE)</f>
        <v>0</v>
      </c>
      <c r="L10923" s="111">
        <f ca="1">VLOOKUP($B10922,'Input Sheet'!$B$515:$N$1014,5+L$5,FALSE)</f>
        <v>0</v>
      </c>
      <c r="M10923" s="111">
        <f ca="1">VLOOKUP($B10922,'Input Sheet'!$B$515:$N$1014,5+M$5,FALSE)</f>
        <v>0</v>
      </c>
      <c r="N10923" s="111">
        <f ca="1">VLOOKUP($B10922,'Input Sheet'!$B$515:$N$1014,5+N$5,FALSE)</f>
        <v>0</v>
      </c>
    </row>
    <row r="10924" spans="1:14" ht="12.75" hidden="1" customHeight="1" outlineLevel="2" x14ac:dyDescent="0.25">
      <c r="A10924" s="3"/>
      <c r="B10924" s="3"/>
      <c r="C10924" s="3"/>
      <c r="D10924" s="3">
        <v>1</v>
      </c>
      <c r="E10924" s="290">
        <f t="array" aca="1" ref="E10924:E10938" ca="1">TRANSPOSE(G10922:N10922)</f>
        <v>0</v>
      </c>
      <c r="F10924" s="291"/>
      <c r="G10924" s="292"/>
      <c r="H10924" s="293">
        <f ca="1">IF(OFFSET(H10924,-$D10924,0)="n/a","n/a",IF(H$5&gt;OFFSET(H10924,-$D10924,0)+$D10924,$E10924-SUM($G10924:G10924),($E10924-SUM($G10924:G10924))/(OFFSET(H10924,-$D10924,0)-(H$5-$D10924-1))))</f>
        <v>0</v>
      </c>
      <c r="I10924" s="293">
        <f ca="1">IF(OFFSET(I10924,-$D10924,0)="n/a","n/a",IF(I$5&gt;OFFSET(I10924,-$D10924,0)+$D10924,$E10924-SUM($G10924:H10924),($E10924-SUM($G10924:H10924))/(OFFSET(I10924,-$D10924,0)-(I$5-$D10924-1))))</f>
        <v>0</v>
      </c>
      <c r="J10924" s="293">
        <f ca="1">IF(OFFSET(J10924,-$D10924,0)="n/a","n/a",IF(J$5&gt;OFFSET(J10924,-$D10924,0)+$D10924,$E10924-SUM($G10924:I10924),($E10924-SUM($G10924:I10924))/(OFFSET(J10924,-$D10924,0)-(J$5-$D10924-1))))</f>
        <v>0</v>
      </c>
      <c r="K10924" s="293">
        <f ca="1">IF(OFFSET(K10924,-$D10924,0)="n/a","n/a",IF(K$5&gt;OFFSET(K10924,-$D10924,0)+$D10924,$E10924-SUM($G10924:J10924),($E10924-SUM($G10924:J10924))/(OFFSET(K10924,-$D10924,0)-(K$5-$D10924-1))))</f>
        <v>0</v>
      </c>
      <c r="L10924" s="293">
        <f ca="1">IF(OFFSET(L10924,-$D10924,0)="n/a","n/a",IF(L$5&gt;OFFSET(L10924,-$D10924,0)+$D10924,$E10924-SUM($G10924:K10924),($E10924-SUM($G10924:K10924))/(OFFSET(L10924,-$D10924,0)-(L$5-$D10924-1))))</f>
        <v>0</v>
      </c>
      <c r="M10924" s="293">
        <f ca="1">IF(OFFSET(M10924,-$D10924,0)="n/a","n/a",IF(M$5&gt;OFFSET(M10924,-$D10924,0)+$D10924,$E10924-SUM($G10924:L10924),($E10924-SUM($G10924:L10924))/(OFFSET(M10924,-$D10924,0)-(M$5-$D10924-1))))</f>
        <v>0</v>
      </c>
      <c r="N10924" s="293">
        <f ca="1">IF(OFFSET(N10924,-$D10924,0)="n/a","n/a",IF(N$5&gt;OFFSET(N10924,-$D10924,0)+$D10924,$E10924-SUM($G10924:M10924),($E10924-SUM($G10924:M10924))/(OFFSET(N10924,-$D10924,0)-(N$5-$D10924-1))))</f>
        <v>0</v>
      </c>
    </row>
    <row r="10925" spans="1:14" ht="12.75" hidden="1" customHeight="1" outlineLevel="2" x14ac:dyDescent="0.25">
      <c r="A10925" s="3"/>
      <c r="B10925" s="3"/>
      <c r="C10925" s="392" t="s">
        <v>48</v>
      </c>
      <c r="D10925" s="3">
        <v>2</v>
      </c>
      <c r="E10925" s="290">
        <f ca="1"/>
        <v>0</v>
      </c>
      <c r="F10925" s="291"/>
      <c r="G10925" s="294"/>
      <c r="H10925" s="292"/>
      <c r="I10925" s="293">
        <f ca="1">IF(OFFSET(I10925,-$D10925,0)="n/a","n/a",IF(I$5&gt;OFFSET(I10925,-$D10925,0)+$D10925,$E10925-SUM($G10925:H10925),($E10925-SUM($G10925:H10925))/(OFFSET(I10925,-$D10925,0)-(I$5-$D10925-1))))</f>
        <v>0</v>
      </c>
      <c r="J10925" s="293">
        <f ca="1">IF(OFFSET(J10925,-$D10925,0)="n/a","n/a",IF(J$5&gt;OFFSET(J10925,-$D10925,0)+$D10925,$E10925-SUM($G10925:I10925),($E10925-SUM($G10925:I10925))/(OFFSET(J10925,-$D10925,0)-(J$5-$D10925-1))))</f>
        <v>0</v>
      </c>
      <c r="K10925" s="293">
        <f ca="1">IF(OFFSET(K10925,-$D10925,0)="n/a","n/a",IF(K$5&gt;OFFSET(K10925,-$D10925,0)+$D10925,$E10925-SUM($G10925:J10925),($E10925-SUM($G10925:J10925))/(OFFSET(K10925,-$D10925,0)-(K$5-$D10925-1))))</f>
        <v>0</v>
      </c>
      <c r="L10925" s="293">
        <f ca="1">IF(OFFSET(L10925,-$D10925,0)="n/a","n/a",IF(L$5&gt;OFFSET(L10925,-$D10925,0)+$D10925,$E10925-SUM($G10925:K10925),($E10925-SUM($G10925:K10925))/(OFFSET(L10925,-$D10925,0)-(L$5-$D10925-1))))</f>
        <v>0</v>
      </c>
      <c r="M10925" s="293">
        <f ca="1">IF(OFFSET(M10925,-$D10925,0)="n/a","n/a",IF(M$5&gt;OFFSET(M10925,-$D10925,0)+$D10925,$E10925-SUM($G10925:L10925),($E10925-SUM($G10925:L10925))/(OFFSET(M10925,-$D10925,0)-(M$5-$D10925-1))))</f>
        <v>0</v>
      </c>
      <c r="N10925" s="293">
        <f ca="1">IF(OFFSET(N10925,-$D10925,0)="n/a","n/a",IF(N$5&gt;OFFSET(N10925,-$D10925,0)+$D10925,$E10925-SUM($G10925:M10925),($E10925-SUM($G10925:M10925))/(OFFSET(N10925,-$D10925,0)-(N$5-$D10925-1))))</f>
        <v>0</v>
      </c>
    </row>
    <row r="10926" spans="1:14" ht="12.75" hidden="1" customHeight="1" outlineLevel="2" x14ac:dyDescent="0.25">
      <c r="A10926" s="3"/>
      <c r="B10926" s="3"/>
      <c r="C10926" s="392"/>
      <c r="D10926" s="3">
        <v>3</v>
      </c>
      <c r="E10926" s="290">
        <f ca="1"/>
        <v>0</v>
      </c>
      <c r="F10926" s="291"/>
      <c r="G10926" s="294"/>
      <c r="H10926" s="294"/>
      <c r="I10926" s="292"/>
      <c r="J10926" s="293">
        <f ca="1">IF(OFFSET(J10926,-$D10926,0)="n/a","n/a",IF(J$5&gt;OFFSET(J10926,-$D10926,0)+$D10926,$E10926-SUM($G10926:I10926),($E10926-SUM($G10926:I10926))/(OFFSET(J10926,-$D10926,0)-(J$5-$D10926-1))))</f>
        <v>0</v>
      </c>
      <c r="K10926" s="293">
        <f ca="1">IF(OFFSET(K10926,-$D10926,0)="n/a","n/a",IF(K$5&gt;OFFSET(K10926,-$D10926,0)+$D10926,$E10926-SUM($G10926:J10926),($E10926-SUM($G10926:J10926))/(OFFSET(K10926,-$D10926,0)-(K$5-$D10926-1))))</f>
        <v>0</v>
      </c>
      <c r="L10926" s="293">
        <f ca="1">IF(OFFSET(L10926,-$D10926,0)="n/a","n/a",IF(L$5&gt;OFFSET(L10926,-$D10926,0)+$D10926,$E10926-SUM($G10926:K10926),($E10926-SUM($G10926:K10926))/(OFFSET(L10926,-$D10926,0)-(L$5-$D10926-1))))</f>
        <v>0</v>
      </c>
      <c r="M10926" s="293">
        <f ca="1">IF(OFFSET(M10926,-$D10926,0)="n/a","n/a",IF(M$5&gt;OFFSET(M10926,-$D10926,0)+$D10926,$E10926-SUM($G10926:L10926),($E10926-SUM($G10926:L10926))/(OFFSET(M10926,-$D10926,0)-(M$5-$D10926-1))))</f>
        <v>0</v>
      </c>
      <c r="N10926" s="293">
        <f ca="1">IF(OFFSET(N10926,-$D10926,0)="n/a","n/a",IF(N$5&gt;OFFSET(N10926,-$D10926,0)+$D10926,$E10926-SUM($G10926:M10926),($E10926-SUM($G10926:M10926))/(OFFSET(N10926,-$D10926,0)-(N$5-$D10926-1))))</f>
        <v>0</v>
      </c>
    </row>
    <row r="10927" spans="1:14" ht="12.75" hidden="1" customHeight="1" outlineLevel="2" x14ac:dyDescent="0.25">
      <c r="A10927" s="3"/>
      <c r="B10927" s="3"/>
      <c r="C10927" s="392"/>
      <c r="D10927" s="3">
        <v>4</v>
      </c>
      <c r="E10927" s="290">
        <f ca="1"/>
        <v>0</v>
      </c>
      <c r="F10927" s="291"/>
      <c r="G10927" s="294"/>
      <c r="H10927" s="294"/>
      <c r="I10927" s="294"/>
      <c r="J10927" s="292"/>
      <c r="K10927" s="293">
        <f ca="1">IF(OFFSET(K10927,-$D10927,0)="n/a","n/a",IF(K$5&gt;OFFSET(K10927,-$D10927,0)+$D10927,$E10927-SUM($G10927:J10927),($E10927-SUM($G10927:J10927))/(OFFSET(K10927,-$D10927,0)-(K$5-$D10927-1))))</f>
        <v>0</v>
      </c>
      <c r="L10927" s="293">
        <f ca="1">IF(OFFSET(L10927,-$D10927,0)="n/a","n/a",IF(L$5&gt;OFFSET(L10927,-$D10927,0)+$D10927,$E10927-SUM($G10927:K10927),($E10927-SUM($G10927:K10927))/(OFFSET(L10927,-$D10927,0)-(L$5-$D10927-1))))</f>
        <v>0</v>
      </c>
      <c r="M10927" s="293">
        <f ca="1">IF(OFFSET(M10927,-$D10927,0)="n/a","n/a",IF(M$5&gt;OFFSET(M10927,-$D10927,0)+$D10927,$E10927-SUM($G10927:L10927),($E10927-SUM($G10927:L10927))/(OFFSET(M10927,-$D10927,0)-(M$5-$D10927-1))))</f>
        <v>0</v>
      </c>
      <c r="N10927" s="293">
        <f ca="1">IF(OFFSET(N10927,-$D10927,0)="n/a","n/a",IF(N$5&gt;OFFSET(N10927,-$D10927,0)+$D10927,$E10927-SUM($G10927:M10927),($E10927-SUM($G10927:M10927))/(OFFSET(N10927,-$D10927,0)-(N$5-$D10927-1))))</f>
        <v>0</v>
      </c>
    </row>
    <row r="10928" spans="1:14" ht="12.75" hidden="1" customHeight="1" outlineLevel="2" x14ac:dyDescent="0.25">
      <c r="A10928" s="3"/>
      <c r="B10928" s="3"/>
      <c r="C10928" s="392"/>
      <c r="D10928" s="3">
        <v>5</v>
      </c>
      <c r="E10928" s="290">
        <f ca="1"/>
        <v>0</v>
      </c>
      <c r="F10928" s="291"/>
      <c r="G10928" s="294"/>
      <c r="H10928" s="294"/>
      <c r="I10928" s="294"/>
      <c r="J10928" s="294"/>
      <c r="K10928" s="292"/>
      <c r="L10928" s="293">
        <f ca="1">IF(OFFSET(L10928,-$D10928,0)="n/a","n/a",IF(L$5&gt;OFFSET(L10928,-$D10928,0)+$D10928,$E10928-SUM($G10928:K10928),($E10928-SUM($G10928:K10928))/(OFFSET(L10928,-$D10928,0)-(L$5-$D10928-1))))</f>
        <v>0</v>
      </c>
      <c r="M10928" s="293">
        <f ca="1">IF(OFFSET(M10928,-$D10928,0)="n/a","n/a",IF(M$5&gt;OFFSET(M10928,-$D10928,0)+$D10928,$E10928-SUM($G10928:L10928),($E10928-SUM($G10928:L10928))/(OFFSET(M10928,-$D10928,0)-(M$5-$D10928-1))))</f>
        <v>0</v>
      </c>
      <c r="N10928" s="293">
        <f ca="1">IF(OFFSET(N10928,-$D10928,0)="n/a","n/a",IF(N$5&gt;OFFSET(N10928,-$D10928,0)+$D10928,$E10928-SUM($G10928:M10928),($E10928-SUM($G10928:M10928))/(OFFSET(N10928,-$D10928,0)-(N$5-$D10928-1))))</f>
        <v>0</v>
      </c>
    </row>
    <row r="10929" spans="1:14" ht="12.75" hidden="1" customHeight="1" outlineLevel="2" x14ac:dyDescent="0.25">
      <c r="A10929" s="3"/>
      <c r="B10929" s="3"/>
      <c r="C10929" s="392"/>
      <c r="D10929" s="3">
        <v>6</v>
      </c>
      <c r="E10929" s="290">
        <f ca="1"/>
        <v>0</v>
      </c>
      <c r="F10929" s="291"/>
      <c r="G10929" s="294"/>
      <c r="H10929" s="294"/>
      <c r="I10929" s="294"/>
      <c r="J10929" s="294"/>
      <c r="K10929" s="294"/>
      <c r="L10929" s="292"/>
      <c r="M10929" s="293">
        <f ca="1">IF(OFFSET(M10929,-$D10929,0)="n/a","n/a",IF(M$5&gt;OFFSET(M10929,-$D10929,0)+$D10929,$E10929-SUM($G10929:L10929),($E10929-SUM($G10929:L10929))/(OFFSET(M10929,-$D10929,0)-(M$5-$D10929-1))))</f>
        <v>0</v>
      </c>
      <c r="N10929" s="293">
        <f ca="1">IF(OFFSET(N10929,-$D10929,0)="n/a","n/a",IF(N$5&gt;OFFSET(N10929,-$D10929,0)+$D10929,$E10929-SUM($G10929:M10929),($E10929-SUM($G10929:M10929))/(OFFSET(N10929,-$D10929,0)-(N$5-$D10929-1))))</f>
        <v>0</v>
      </c>
    </row>
    <row r="10930" spans="1:14" ht="12.75" hidden="1" customHeight="1" outlineLevel="2" x14ac:dyDescent="0.25">
      <c r="A10930" s="3"/>
      <c r="B10930" s="3"/>
      <c r="C10930" s="392"/>
      <c r="D10930" s="3">
        <v>7</v>
      </c>
      <c r="E10930" s="290">
        <f ca="1"/>
        <v>0</v>
      </c>
      <c r="F10930" s="291"/>
      <c r="G10930" s="294"/>
      <c r="H10930" s="294"/>
      <c r="I10930" s="294"/>
      <c r="J10930" s="294"/>
      <c r="K10930" s="294"/>
      <c r="L10930" s="294"/>
      <c r="M10930" s="292"/>
      <c r="N10930" s="293">
        <f ca="1">IF(OFFSET(N10930,-$D10930,0)="n/a","n/a",IF(N$5&gt;OFFSET(N10930,-$D10930,0)+$D10930,$E10930-SUM($G10930:M10930),($E10930-SUM($G10930:M10930))/(OFFSET(N10930,-$D10930,0)-(N$5-$D10930-1))))</f>
        <v>0</v>
      </c>
    </row>
    <row r="10931" spans="1:14" ht="12.75" hidden="1" customHeight="1" outlineLevel="2" x14ac:dyDescent="0.25">
      <c r="A10931" s="3"/>
      <c r="B10931" s="3"/>
      <c r="C10931" s="392"/>
      <c r="D10931" s="3">
        <v>8</v>
      </c>
      <c r="E10931" s="290">
        <f ca="1"/>
        <v>0</v>
      </c>
      <c r="F10931" s="291"/>
      <c r="G10931" s="294"/>
      <c r="H10931" s="294"/>
      <c r="I10931" s="294"/>
      <c r="J10931" s="294"/>
      <c r="K10931" s="294"/>
      <c r="L10931" s="294"/>
      <c r="M10931" s="294"/>
      <c r="N10931" s="292"/>
    </row>
    <row r="10932" spans="1:14" ht="12.75" hidden="1" customHeight="1" outlineLevel="2" x14ac:dyDescent="0.25">
      <c r="A10932" s="3"/>
      <c r="B10932" s="3"/>
      <c r="C10932" s="392"/>
      <c r="D10932" s="3">
        <v>9</v>
      </c>
      <c r="E10932" s="290" t="e">
        <f ca="1"/>
        <v>#N/A</v>
      </c>
      <c r="F10932" s="291"/>
      <c r="G10932" s="294"/>
      <c r="H10932" s="294"/>
      <c r="I10932" s="294"/>
      <c r="J10932" s="294"/>
      <c r="K10932" s="294"/>
      <c r="L10932" s="294"/>
      <c r="M10932" s="294"/>
      <c r="N10932" s="294"/>
    </row>
    <row r="10933" spans="1:14" ht="12.75" hidden="1" customHeight="1" outlineLevel="2" x14ac:dyDescent="0.25">
      <c r="A10933" s="3"/>
      <c r="B10933" s="3"/>
      <c r="C10933" s="392"/>
      <c r="D10933" s="3">
        <v>10</v>
      </c>
      <c r="E10933" s="290" t="e">
        <f ca="1"/>
        <v>#N/A</v>
      </c>
      <c r="F10933" s="291"/>
      <c r="G10933" s="294"/>
      <c r="H10933" s="294"/>
      <c r="I10933" s="294"/>
      <c r="J10933" s="294"/>
      <c r="K10933" s="294"/>
      <c r="L10933" s="294"/>
      <c r="M10933" s="294"/>
      <c r="N10933" s="294"/>
    </row>
    <row r="10934" spans="1:14" ht="12.75" hidden="1" customHeight="1" outlineLevel="2" x14ac:dyDescent="0.25">
      <c r="A10934" s="3"/>
      <c r="B10934" s="3"/>
      <c r="C10934" s="392"/>
      <c r="D10934" s="3">
        <v>11</v>
      </c>
      <c r="E10934" s="290" t="e">
        <f ca="1"/>
        <v>#N/A</v>
      </c>
      <c r="F10934" s="291"/>
      <c r="G10934" s="294"/>
      <c r="H10934" s="294"/>
      <c r="I10934" s="294"/>
      <c r="J10934" s="294"/>
      <c r="K10934" s="294"/>
      <c r="L10934" s="294"/>
      <c r="M10934" s="294"/>
      <c r="N10934" s="294"/>
    </row>
    <row r="10935" spans="1:14" ht="12.75" hidden="1" customHeight="1" outlineLevel="2" x14ac:dyDescent="0.25">
      <c r="A10935" s="3"/>
      <c r="B10935" s="3"/>
      <c r="C10935" s="392"/>
      <c r="D10935" s="3">
        <v>12</v>
      </c>
      <c r="E10935" s="290" t="e">
        <f ca="1"/>
        <v>#N/A</v>
      </c>
      <c r="F10935" s="291"/>
      <c r="G10935" s="294"/>
      <c r="H10935" s="294"/>
      <c r="I10935" s="294"/>
      <c r="J10935" s="294"/>
      <c r="K10935" s="294"/>
      <c r="L10935" s="294"/>
      <c r="M10935" s="294"/>
      <c r="N10935" s="294"/>
    </row>
    <row r="10936" spans="1:14" ht="12.75" hidden="1" customHeight="1" outlineLevel="2" x14ac:dyDescent="0.25">
      <c r="A10936" s="3"/>
      <c r="B10936" s="3"/>
      <c r="C10936" s="392"/>
      <c r="D10936" s="3">
        <v>13</v>
      </c>
      <c r="E10936" s="290" t="e">
        <f ca="1"/>
        <v>#N/A</v>
      </c>
      <c r="F10936" s="291"/>
      <c r="G10936" s="294"/>
      <c r="H10936" s="294"/>
      <c r="I10936" s="294"/>
      <c r="J10936" s="294"/>
      <c r="K10936" s="294"/>
      <c r="L10936" s="294"/>
      <c r="M10936" s="294"/>
      <c r="N10936" s="294"/>
    </row>
    <row r="10937" spans="1:14" ht="12.75" hidden="1" customHeight="1" outlineLevel="2" x14ac:dyDescent="0.25">
      <c r="A10937" s="3"/>
      <c r="B10937" s="3"/>
      <c r="C10937" s="392"/>
      <c r="D10937" s="3">
        <v>14</v>
      </c>
      <c r="E10937" s="290" t="e">
        <f ca="1"/>
        <v>#N/A</v>
      </c>
      <c r="F10937" s="291"/>
      <c r="G10937" s="294"/>
      <c r="H10937" s="294"/>
      <c r="I10937" s="294"/>
      <c r="J10937" s="294"/>
      <c r="K10937" s="294"/>
      <c r="L10937" s="294"/>
      <c r="M10937" s="294"/>
      <c r="N10937" s="294"/>
    </row>
    <row r="10938" spans="1:14" ht="12.75" hidden="1" customHeight="1" outlineLevel="2" x14ac:dyDescent="0.25">
      <c r="A10938" s="3"/>
      <c r="B10938" s="3"/>
      <c r="C10938" s="392"/>
      <c r="D10938" s="3">
        <v>15</v>
      </c>
      <c r="E10938" s="290" t="e">
        <f ca="1"/>
        <v>#N/A</v>
      </c>
      <c r="F10938" s="291"/>
      <c r="G10938" s="294"/>
      <c r="H10938" s="294"/>
      <c r="I10938" s="294"/>
      <c r="J10938" s="294"/>
      <c r="K10938" s="294"/>
      <c r="L10938" s="294"/>
      <c r="M10938" s="294"/>
      <c r="N10938" s="294"/>
    </row>
    <row r="10939" spans="1:14" ht="12.75" hidden="1" customHeight="1" outlineLevel="1" x14ac:dyDescent="0.25">
      <c r="A10939" s="3"/>
      <c r="B10939" s="145" t="str">
        <f ca="1">B10922</f>
        <v>Asset Type 051</v>
      </c>
      <c r="C10939" s="145" t="str">
        <f ca="1">C10922</f>
        <v>Description - Asset Type 051</v>
      </c>
      <c r="D10939" s="3"/>
      <c r="E10939" s="3"/>
      <c r="F10939" s="106" t="s">
        <v>47</v>
      </c>
      <c r="G10939" s="296">
        <f t="shared" ref="G10939:N10939" si="1102">SUM(G10924:G10938)</f>
        <v>0</v>
      </c>
      <c r="H10939" s="296">
        <f t="shared" ca="1" si="1102"/>
        <v>0</v>
      </c>
      <c r="I10939" s="296">
        <f t="shared" ca="1" si="1102"/>
        <v>0</v>
      </c>
      <c r="J10939" s="296">
        <f t="shared" ca="1" si="1102"/>
        <v>0</v>
      </c>
      <c r="K10939" s="296">
        <f t="shared" ca="1" si="1102"/>
        <v>0</v>
      </c>
      <c r="L10939" s="296">
        <f t="shared" ca="1" si="1102"/>
        <v>0</v>
      </c>
      <c r="M10939" s="296">
        <f t="shared" ca="1" si="1102"/>
        <v>0</v>
      </c>
      <c r="N10939" s="296">
        <f t="shared" ca="1" si="1102"/>
        <v>0</v>
      </c>
    </row>
    <row r="10940" spans="1:14" ht="12.75" hidden="1" customHeight="1" outlineLevel="2" x14ac:dyDescent="0.25">
      <c r="A10940" s="217">
        <f>A10922+1</f>
        <v>52</v>
      </c>
      <c r="B10940" s="22" t="str">
        <f ca="1">OFFSET($B$516,$A10940-1,0)</f>
        <v>Asset Type 052</v>
      </c>
      <c r="C10940" s="22" t="str">
        <f ca="1">OFFSET($C$516,$A10940-1,0)</f>
        <v>Description - Asset Type 052</v>
      </c>
      <c r="D10940" s="3"/>
      <c r="E10940" s="109"/>
      <c r="F10940" s="108" t="s">
        <v>46</v>
      </c>
      <c r="G10940" s="295">
        <f t="shared" ref="G10940:N10940" ca="1" si="1103">VLOOKUP($B10940,$B$516:$N$1015,5+G$5,FALSE)</f>
        <v>0</v>
      </c>
      <c r="H10940" s="295">
        <f t="shared" ca="1" si="1103"/>
        <v>0</v>
      </c>
      <c r="I10940" s="295">
        <f t="shared" ca="1" si="1103"/>
        <v>0</v>
      </c>
      <c r="J10940" s="295">
        <f t="shared" ca="1" si="1103"/>
        <v>0</v>
      </c>
      <c r="K10940" s="295">
        <f t="shared" ca="1" si="1103"/>
        <v>0</v>
      </c>
      <c r="L10940" s="295">
        <f t="shared" ca="1" si="1103"/>
        <v>0</v>
      </c>
      <c r="M10940" s="295">
        <f t="shared" ca="1" si="1103"/>
        <v>0</v>
      </c>
      <c r="N10940" s="295">
        <f t="shared" ca="1" si="1103"/>
        <v>0</v>
      </c>
    </row>
    <row r="10941" spans="1:14" ht="12.75" hidden="1" customHeight="1" outlineLevel="2" x14ac:dyDescent="0.25">
      <c r="A10941" s="3"/>
      <c r="B10941" s="3"/>
      <c r="C10941" s="21"/>
      <c r="D10941" s="3"/>
      <c r="E10941" s="107"/>
      <c r="F10941" s="106" t="s">
        <v>80</v>
      </c>
      <c r="G10941" s="111">
        <f ca="1">VLOOKUP($B10940,'Input Sheet'!$B$515:$N$1014,5+G$5,FALSE)</f>
        <v>0</v>
      </c>
      <c r="H10941" s="111">
        <f ca="1">VLOOKUP($B10940,'Input Sheet'!$B$515:$N$1014,5+H$5,FALSE)</f>
        <v>0</v>
      </c>
      <c r="I10941" s="111">
        <f ca="1">VLOOKUP($B10940,'Input Sheet'!$B$515:$N$1014,5+I$5,FALSE)</f>
        <v>0</v>
      </c>
      <c r="J10941" s="111">
        <f ca="1">VLOOKUP($B10940,'Input Sheet'!$B$515:$N$1014,5+J$5,FALSE)</f>
        <v>0</v>
      </c>
      <c r="K10941" s="111">
        <f ca="1">VLOOKUP($B10940,'Input Sheet'!$B$515:$N$1014,5+K$5,FALSE)</f>
        <v>0</v>
      </c>
      <c r="L10941" s="111">
        <f ca="1">VLOOKUP($B10940,'Input Sheet'!$B$515:$N$1014,5+L$5,FALSE)</f>
        <v>0</v>
      </c>
      <c r="M10941" s="111">
        <f ca="1">VLOOKUP($B10940,'Input Sheet'!$B$515:$N$1014,5+M$5,FALSE)</f>
        <v>0</v>
      </c>
      <c r="N10941" s="111">
        <f ca="1">VLOOKUP($B10940,'Input Sheet'!$B$515:$N$1014,5+N$5,FALSE)</f>
        <v>0</v>
      </c>
    </row>
    <row r="10942" spans="1:14" ht="12.75" hidden="1" customHeight="1" outlineLevel="2" x14ac:dyDescent="0.25">
      <c r="A10942" s="3"/>
      <c r="B10942" s="3"/>
      <c r="C10942" s="3"/>
      <c r="D10942" s="3">
        <v>1</v>
      </c>
      <c r="E10942" s="290">
        <f t="array" aca="1" ref="E10942:E10956" ca="1">TRANSPOSE(G10940:N10940)</f>
        <v>0</v>
      </c>
      <c r="F10942" s="291"/>
      <c r="G10942" s="292"/>
      <c r="H10942" s="293">
        <f ca="1">IF(OFFSET(H10942,-$D10942,0)="n/a","n/a",IF(H$5&gt;OFFSET(H10942,-$D10942,0)+$D10942,$E10942-SUM($G10942:G10942),($E10942-SUM($G10942:G10942))/(OFFSET(H10942,-$D10942,0)-(H$5-$D10942-1))))</f>
        <v>0</v>
      </c>
      <c r="I10942" s="293">
        <f ca="1">IF(OFFSET(I10942,-$D10942,0)="n/a","n/a",IF(I$5&gt;OFFSET(I10942,-$D10942,0)+$D10942,$E10942-SUM($G10942:H10942),($E10942-SUM($G10942:H10942))/(OFFSET(I10942,-$D10942,0)-(I$5-$D10942-1))))</f>
        <v>0</v>
      </c>
      <c r="J10942" s="293">
        <f ca="1">IF(OFFSET(J10942,-$D10942,0)="n/a","n/a",IF(J$5&gt;OFFSET(J10942,-$D10942,0)+$D10942,$E10942-SUM($G10942:I10942),($E10942-SUM($G10942:I10942))/(OFFSET(J10942,-$D10942,0)-(J$5-$D10942-1))))</f>
        <v>0</v>
      </c>
      <c r="K10942" s="293">
        <f ca="1">IF(OFFSET(K10942,-$D10942,0)="n/a","n/a",IF(K$5&gt;OFFSET(K10942,-$D10942,0)+$D10942,$E10942-SUM($G10942:J10942),($E10942-SUM($G10942:J10942))/(OFFSET(K10942,-$D10942,0)-(K$5-$D10942-1))))</f>
        <v>0</v>
      </c>
      <c r="L10942" s="293">
        <f ca="1">IF(OFFSET(L10942,-$D10942,0)="n/a","n/a",IF(L$5&gt;OFFSET(L10942,-$D10942,0)+$D10942,$E10942-SUM($G10942:K10942),($E10942-SUM($G10942:K10942))/(OFFSET(L10942,-$D10942,0)-(L$5-$D10942-1))))</f>
        <v>0</v>
      </c>
      <c r="M10942" s="293">
        <f ca="1">IF(OFFSET(M10942,-$D10942,0)="n/a","n/a",IF(M$5&gt;OFFSET(M10942,-$D10942,0)+$D10942,$E10942-SUM($G10942:L10942),($E10942-SUM($G10942:L10942))/(OFFSET(M10942,-$D10942,0)-(M$5-$D10942-1))))</f>
        <v>0</v>
      </c>
      <c r="N10942" s="293">
        <f ca="1">IF(OFFSET(N10942,-$D10942,0)="n/a","n/a",IF(N$5&gt;OFFSET(N10942,-$D10942,0)+$D10942,$E10942-SUM($G10942:M10942),($E10942-SUM($G10942:M10942))/(OFFSET(N10942,-$D10942,0)-(N$5-$D10942-1))))</f>
        <v>0</v>
      </c>
    </row>
    <row r="10943" spans="1:14" ht="12.75" hidden="1" customHeight="1" outlineLevel="2" x14ac:dyDescent="0.25">
      <c r="A10943" s="3"/>
      <c r="B10943" s="3"/>
      <c r="C10943" s="392" t="s">
        <v>48</v>
      </c>
      <c r="D10943" s="3">
        <v>2</v>
      </c>
      <c r="E10943" s="290">
        <f ca="1"/>
        <v>0</v>
      </c>
      <c r="F10943" s="291"/>
      <c r="G10943" s="294"/>
      <c r="H10943" s="292"/>
      <c r="I10943" s="293">
        <f ca="1">IF(OFFSET(I10943,-$D10943,0)="n/a","n/a",IF(I$5&gt;OFFSET(I10943,-$D10943,0)+$D10943,$E10943-SUM($G10943:H10943),($E10943-SUM($G10943:H10943))/(OFFSET(I10943,-$D10943,0)-(I$5-$D10943-1))))</f>
        <v>0</v>
      </c>
      <c r="J10943" s="293">
        <f ca="1">IF(OFFSET(J10943,-$D10943,0)="n/a","n/a",IF(J$5&gt;OFFSET(J10943,-$D10943,0)+$D10943,$E10943-SUM($G10943:I10943),($E10943-SUM($G10943:I10943))/(OFFSET(J10943,-$D10943,0)-(J$5-$D10943-1))))</f>
        <v>0</v>
      </c>
      <c r="K10943" s="293">
        <f ca="1">IF(OFFSET(K10943,-$D10943,0)="n/a","n/a",IF(K$5&gt;OFFSET(K10943,-$D10943,0)+$D10943,$E10943-SUM($G10943:J10943),($E10943-SUM($G10943:J10943))/(OFFSET(K10943,-$D10943,0)-(K$5-$D10943-1))))</f>
        <v>0</v>
      </c>
      <c r="L10943" s="293">
        <f ca="1">IF(OFFSET(L10943,-$D10943,0)="n/a","n/a",IF(L$5&gt;OFFSET(L10943,-$D10943,0)+$D10943,$E10943-SUM($G10943:K10943),($E10943-SUM($G10943:K10943))/(OFFSET(L10943,-$D10943,0)-(L$5-$D10943-1))))</f>
        <v>0</v>
      </c>
      <c r="M10943" s="293">
        <f ca="1">IF(OFFSET(M10943,-$D10943,0)="n/a","n/a",IF(M$5&gt;OFFSET(M10943,-$D10943,0)+$D10943,$E10943-SUM($G10943:L10943),($E10943-SUM($G10943:L10943))/(OFFSET(M10943,-$D10943,0)-(M$5-$D10943-1))))</f>
        <v>0</v>
      </c>
      <c r="N10943" s="293">
        <f ca="1">IF(OFFSET(N10943,-$D10943,0)="n/a","n/a",IF(N$5&gt;OFFSET(N10943,-$D10943,0)+$D10943,$E10943-SUM($G10943:M10943),($E10943-SUM($G10943:M10943))/(OFFSET(N10943,-$D10943,0)-(N$5-$D10943-1))))</f>
        <v>0</v>
      </c>
    </row>
    <row r="10944" spans="1:14" ht="12.75" hidden="1" customHeight="1" outlineLevel="2" x14ac:dyDescent="0.25">
      <c r="A10944" s="3"/>
      <c r="B10944" s="3"/>
      <c r="C10944" s="392"/>
      <c r="D10944" s="3">
        <v>3</v>
      </c>
      <c r="E10944" s="290">
        <f ca="1"/>
        <v>0</v>
      </c>
      <c r="F10944" s="291"/>
      <c r="G10944" s="294"/>
      <c r="H10944" s="294"/>
      <c r="I10944" s="292"/>
      <c r="J10944" s="293">
        <f ca="1">IF(OFFSET(J10944,-$D10944,0)="n/a","n/a",IF(J$5&gt;OFFSET(J10944,-$D10944,0)+$D10944,$E10944-SUM($G10944:I10944),($E10944-SUM($G10944:I10944))/(OFFSET(J10944,-$D10944,0)-(J$5-$D10944-1))))</f>
        <v>0</v>
      </c>
      <c r="K10944" s="293">
        <f ca="1">IF(OFFSET(K10944,-$D10944,0)="n/a","n/a",IF(K$5&gt;OFFSET(K10944,-$D10944,0)+$D10944,$E10944-SUM($G10944:J10944),($E10944-SUM($G10944:J10944))/(OFFSET(K10944,-$D10944,0)-(K$5-$D10944-1))))</f>
        <v>0</v>
      </c>
      <c r="L10944" s="293">
        <f ca="1">IF(OFFSET(L10944,-$D10944,0)="n/a","n/a",IF(L$5&gt;OFFSET(L10944,-$D10944,0)+$D10944,$E10944-SUM($G10944:K10944),($E10944-SUM($G10944:K10944))/(OFFSET(L10944,-$D10944,0)-(L$5-$D10944-1))))</f>
        <v>0</v>
      </c>
      <c r="M10944" s="293">
        <f ca="1">IF(OFFSET(M10944,-$D10944,0)="n/a","n/a",IF(M$5&gt;OFFSET(M10944,-$D10944,0)+$D10944,$E10944-SUM($G10944:L10944),($E10944-SUM($G10944:L10944))/(OFFSET(M10944,-$D10944,0)-(M$5-$D10944-1))))</f>
        <v>0</v>
      </c>
      <c r="N10944" s="293">
        <f ca="1">IF(OFFSET(N10944,-$D10944,0)="n/a","n/a",IF(N$5&gt;OFFSET(N10944,-$D10944,0)+$D10944,$E10944-SUM($G10944:M10944),($E10944-SUM($G10944:M10944))/(OFFSET(N10944,-$D10944,0)-(N$5-$D10944-1))))</f>
        <v>0</v>
      </c>
    </row>
    <row r="10945" spans="1:14" ht="12.75" hidden="1" customHeight="1" outlineLevel="2" x14ac:dyDescent="0.25">
      <c r="A10945" s="3"/>
      <c r="B10945" s="3"/>
      <c r="C10945" s="392"/>
      <c r="D10945" s="3">
        <v>4</v>
      </c>
      <c r="E10945" s="290">
        <f ca="1"/>
        <v>0</v>
      </c>
      <c r="F10945" s="291"/>
      <c r="G10945" s="294"/>
      <c r="H10945" s="294"/>
      <c r="I10945" s="294"/>
      <c r="J10945" s="292"/>
      <c r="K10945" s="293">
        <f ca="1">IF(OFFSET(K10945,-$D10945,0)="n/a","n/a",IF(K$5&gt;OFFSET(K10945,-$D10945,0)+$D10945,$E10945-SUM($G10945:J10945),($E10945-SUM($G10945:J10945))/(OFFSET(K10945,-$D10945,0)-(K$5-$D10945-1))))</f>
        <v>0</v>
      </c>
      <c r="L10945" s="293">
        <f ca="1">IF(OFFSET(L10945,-$D10945,0)="n/a","n/a",IF(L$5&gt;OFFSET(L10945,-$D10945,0)+$D10945,$E10945-SUM($G10945:K10945),($E10945-SUM($G10945:K10945))/(OFFSET(L10945,-$D10945,0)-(L$5-$D10945-1))))</f>
        <v>0</v>
      </c>
      <c r="M10945" s="293">
        <f ca="1">IF(OFFSET(M10945,-$D10945,0)="n/a","n/a",IF(M$5&gt;OFFSET(M10945,-$D10945,0)+$D10945,$E10945-SUM($G10945:L10945),($E10945-SUM($G10945:L10945))/(OFFSET(M10945,-$D10945,0)-(M$5-$D10945-1))))</f>
        <v>0</v>
      </c>
      <c r="N10945" s="293">
        <f ca="1">IF(OFFSET(N10945,-$D10945,0)="n/a","n/a",IF(N$5&gt;OFFSET(N10945,-$D10945,0)+$D10945,$E10945-SUM($G10945:M10945),($E10945-SUM($G10945:M10945))/(OFFSET(N10945,-$D10945,0)-(N$5-$D10945-1))))</f>
        <v>0</v>
      </c>
    </row>
    <row r="10946" spans="1:14" ht="12.75" hidden="1" customHeight="1" outlineLevel="2" x14ac:dyDescent="0.25">
      <c r="A10946" s="3"/>
      <c r="B10946" s="3"/>
      <c r="C10946" s="392"/>
      <c r="D10946" s="3">
        <v>5</v>
      </c>
      <c r="E10946" s="290">
        <f ca="1"/>
        <v>0</v>
      </c>
      <c r="F10946" s="291"/>
      <c r="G10946" s="294"/>
      <c r="H10946" s="294"/>
      <c r="I10946" s="294"/>
      <c r="J10946" s="294"/>
      <c r="K10946" s="292"/>
      <c r="L10946" s="293">
        <f ca="1">IF(OFFSET(L10946,-$D10946,0)="n/a","n/a",IF(L$5&gt;OFFSET(L10946,-$D10946,0)+$D10946,$E10946-SUM($G10946:K10946),($E10946-SUM($G10946:K10946))/(OFFSET(L10946,-$D10946,0)-(L$5-$D10946-1))))</f>
        <v>0</v>
      </c>
      <c r="M10946" s="293">
        <f ca="1">IF(OFFSET(M10946,-$D10946,0)="n/a","n/a",IF(M$5&gt;OFFSET(M10946,-$D10946,0)+$D10946,$E10946-SUM($G10946:L10946),($E10946-SUM($G10946:L10946))/(OFFSET(M10946,-$D10946,0)-(M$5-$D10946-1))))</f>
        <v>0</v>
      </c>
      <c r="N10946" s="293">
        <f ca="1">IF(OFFSET(N10946,-$D10946,0)="n/a","n/a",IF(N$5&gt;OFFSET(N10946,-$D10946,0)+$D10946,$E10946-SUM($G10946:M10946),($E10946-SUM($G10946:M10946))/(OFFSET(N10946,-$D10946,0)-(N$5-$D10946-1))))</f>
        <v>0</v>
      </c>
    </row>
    <row r="10947" spans="1:14" ht="12.75" hidden="1" customHeight="1" outlineLevel="2" x14ac:dyDescent="0.25">
      <c r="A10947" s="3"/>
      <c r="B10947" s="3"/>
      <c r="C10947" s="392"/>
      <c r="D10947" s="3">
        <v>6</v>
      </c>
      <c r="E10947" s="290">
        <f ca="1"/>
        <v>0</v>
      </c>
      <c r="F10947" s="291"/>
      <c r="G10947" s="294"/>
      <c r="H10947" s="294"/>
      <c r="I10947" s="294"/>
      <c r="J10947" s="294"/>
      <c r="K10947" s="294"/>
      <c r="L10947" s="292"/>
      <c r="M10947" s="293">
        <f ca="1">IF(OFFSET(M10947,-$D10947,0)="n/a","n/a",IF(M$5&gt;OFFSET(M10947,-$D10947,0)+$D10947,$E10947-SUM($G10947:L10947),($E10947-SUM($G10947:L10947))/(OFFSET(M10947,-$D10947,0)-(M$5-$D10947-1))))</f>
        <v>0</v>
      </c>
      <c r="N10947" s="293">
        <f ca="1">IF(OFFSET(N10947,-$D10947,0)="n/a","n/a",IF(N$5&gt;OFFSET(N10947,-$D10947,0)+$D10947,$E10947-SUM($G10947:M10947),($E10947-SUM($G10947:M10947))/(OFFSET(N10947,-$D10947,0)-(N$5-$D10947-1))))</f>
        <v>0</v>
      </c>
    </row>
    <row r="10948" spans="1:14" ht="12.75" hidden="1" customHeight="1" outlineLevel="2" x14ac:dyDescent="0.25">
      <c r="A10948" s="3"/>
      <c r="B10948" s="3"/>
      <c r="C10948" s="392"/>
      <c r="D10948" s="3">
        <v>7</v>
      </c>
      <c r="E10948" s="290">
        <f ca="1"/>
        <v>0</v>
      </c>
      <c r="F10948" s="291"/>
      <c r="G10948" s="294"/>
      <c r="H10948" s="294"/>
      <c r="I10948" s="294"/>
      <c r="J10948" s="294"/>
      <c r="K10948" s="294"/>
      <c r="L10948" s="294"/>
      <c r="M10948" s="292"/>
      <c r="N10948" s="293">
        <f ca="1">IF(OFFSET(N10948,-$D10948,0)="n/a","n/a",IF(N$5&gt;OFFSET(N10948,-$D10948,0)+$D10948,$E10948-SUM($G10948:M10948),($E10948-SUM($G10948:M10948))/(OFFSET(N10948,-$D10948,0)-(N$5-$D10948-1))))</f>
        <v>0</v>
      </c>
    </row>
    <row r="10949" spans="1:14" ht="12.75" hidden="1" customHeight="1" outlineLevel="2" x14ac:dyDescent="0.25">
      <c r="A10949" s="3"/>
      <c r="B10949" s="3"/>
      <c r="C10949" s="392"/>
      <c r="D10949" s="3">
        <v>8</v>
      </c>
      <c r="E10949" s="290">
        <f ca="1"/>
        <v>0</v>
      </c>
      <c r="F10949" s="291"/>
      <c r="G10949" s="294"/>
      <c r="H10949" s="294"/>
      <c r="I10949" s="294"/>
      <c r="J10949" s="294"/>
      <c r="K10949" s="294"/>
      <c r="L10949" s="294"/>
      <c r="M10949" s="294"/>
      <c r="N10949" s="292"/>
    </row>
    <row r="10950" spans="1:14" ht="12.75" hidden="1" customHeight="1" outlineLevel="2" x14ac:dyDescent="0.25">
      <c r="A10950" s="3"/>
      <c r="B10950" s="3"/>
      <c r="C10950" s="392"/>
      <c r="D10950" s="3">
        <v>9</v>
      </c>
      <c r="E10950" s="290" t="e">
        <f ca="1"/>
        <v>#N/A</v>
      </c>
      <c r="F10950" s="291"/>
      <c r="G10950" s="294"/>
      <c r="H10950" s="294"/>
      <c r="I10950" s="294"/>
      <c r="J10950" s="294"/>
      <c r="K10950" s="294"/>
      <c r="L10950" s="294"/>
      <c r="M10950" s="294"/>
      <c r="N10950" s="294"/>
    </row>
    <row r="10951" spans="1:14" ht="12.75" hidden="1" customHeight="1" outlineLevel="2" x14ac:dyDescent="0.25">
      <c r="A10951" s="3"/>
      <c r="B10951" s="3"/>
      <c r="C10951" s="392"/>
      <c r="D10951" s="3">
        <v>10</v>
      </c>
      <c r="E10951" s="290" t="e">
        <f ca="1"/>
        <v>#N/A</v>
      </c>
      <c r="F10951" s="291"/>
      <c r="G10951" s="294"/>
      <c r="H10951" s="294"/>
      <c r="I10951" s="294"/>
      <c r="J10951" s="294"/>
      <c r="K10951" s="294"/>
      <c r="L10951" s="294"/>
      <c r="M10951" s="294"/>
      <c r="N10951" s="294"/>
    </row>
    <row r="10952" spans="1:14" ht="12.75" hidden="1" customHeight="1" outlineLevel="2" x14ac:dyDescent="0.25">
      <c r="A10952" s="3"/>
      <c r="B10952" s="3"/>
      <c r="C10952" s="392"/>
      <c r="D10952" s="3">
        <v>11</v>
      </c>
      <c r="E10952" s="290" t="e">
        <f ca="1"/>
        <v>#N/A</v>
      </c>
      <c r="F10952" s="291"/>
      <c r="G10952" s="294"/>
      <c r="H10952" s="294"/>
      <c r="I10952" s="294"/>
      <c r="J10952" s="294"/>
      <c r="K10952" s="294"/>
      <c r="L10952" s="294"/>
      <c r="M10952" s="294"/>
      <c r="N10952" s="294"/>
    </row>
    <row r="10953" spans="1:14" ht="12.75" hidden="1" customHeight="1" outlineLevel="2" x14ac:dyDescent="0.25">
      <c r="A10953" s="3"/>
      <c r="B10953" s="3"/>
      <c r="C10953" s="392"/>
      <c r="D10953" s="3">
        <v>12</v>
      </c>
      <c r="E10953" s="290" t="e">
        <f ca="1"/>
        <v>#N/A</v>
      </c>
      <c r="F10953" s="291"/>
      <c r="G10953" s="294"/>
      <c r="H10953" s="294"/>
      <c r="I10953" s="294"/>
      <c r="J10953" s="294"/>
      <c r="K10953" s="294"/>
      <c r="L10953" s="294"/>
      <c r="M10953" s="294"/>
      <c r="N10953" s="294"/>
    </row>
    <row r="10954" spans="1:14" ht="12.75" hidden="1" customHeight="1" outlineLevel="2" x14ac:dyDescent="0.25">
      <c r="A10954" s="3"/>
      <c r="B10954" s="3"/>
      <c r="C10954" s="392"/>
      <c r="D10954" s="3">
        <v>13</v>
      </c>
      <c r="E10954" s="290" t="e">
        <f ca="1"/>
        <v>#N/A</v>
      </c>
      <c r="F10954" s="291"/>
      <c r="G10954" s="294"/>
      <c r="H10954" s="294"/>
      <c r="I10954" s="294"/>
      <c r="J10954" s="294"/>
      <c r="K10954" s="294"/>
      <c r="L10954" s="294"/>
      <c r="M10954" s="294"/>
      <c r="N10954" s="294"/>
    </row>
    <row r="10955" spans="1:14" ht="12.75" hidden="1" customHeight="1" outlineLevel="2" x14ac:dyDescent="0.25">
      <c r="A10955" s="3"/>
      <c r="B10955" s="3"/>
      <c r="C10955" s="392"/>
      <c r="D10955" s="3">
        <v>14</v>
      </c>
      <c r="E10955" s="290" t="e">
        <f ca="1"/>
        <v>#N/A</v>
      </c>
      <c r="F10955" s="291"/>
      <c r="G10955" s="294"/>
      <c r="H10955" s="294"/>
      <c r="I10955" s="294"/>
      <c r="J10955" s="294"/>
      <c r="K10955" s="294"/>
      <c r="L10955" s="294"/>
      <c r="M10955" s="294"/>
      <c r="N10955" s="294"/>
    </row>
    <row r="10956" spans="1:14" ht="12.75" hidden="1" customHeight="1" outlineLevel="2" x14ac:dyDescent="0.25">
      <c r="A10956" s="3"/>
      <c r="B10956" s="3"/>
      <c r="C10956" s="392"/>
      <c r="D10956" s="3">
        <v>15</v>
      </c>
      <c r="E10956" s="290" t="e">
        <f ca="1"/>
        <v>#N/A</v>
      </c>
      <c r="F10956" s="291"/>
      <c r="G10956" s="294"/>
      <c r="H10956" s="294"/>
      <c r="I10956" s="294"/>
      <c r="J10956" s="294"/>
      <c r="K10956" s="294"/>
      <c r="L10956" s="294"/>
      <c r="M10956" s="294"/>
      <c r="N10956" s="294"/>
    </row>
    <row r="10957" spans="1:14" ht="12.75" hidden="1" customHeight="1" outlineLevel="1" x14ac:dyDescent="0.25">
      <c r="A10957" s="3"/>
      <c r="B10957" s="145" t="str">
        <f ca="1">B10940</f>
        <v>Asset Type 052</v>
      </c>
      <c r="C10957" s="145" t="str">
        <f ca="1">C10940</f>
        <v>Description - Asset Type 052</v>
      </c>
      <c r="D10957" s="3"/>
      <c r="E10957" s="3"/>
      <c r="F10957" s="106" t="s">
        <v>47</v>
      </c>
      <c r="G10957" s="296">
        <f t="shared" ref="G10957:N10957" si="1104">SUM(G10942:G10956)</f>
        <v>0</v>
      </c>
      <c r="H10957" s="296">
        <f t="shared" ca="1" si="1104"/>
        <v>0</v>
      </c>
      <c r="I10957" s="296">
        <f t="shared" ca="1" si="1104"/>
        <v>0</v>
      </c>
      <c r="J10957" s="296">
        <f t="shared" ca="1" si="1104"/>
        <v>0</v>
      </c>
      <c r="K10957" s="296">
        <f t="shared" ca="1" si="1104"/>
        <v>0</v>
      </c>
      <c r="L10957" s="296">
        <f t="shared" ca="1" si="1104"/>
        <v>0</v>
      </c>
      <c r="M10957" s="296">
        <f t="shared" ca="1" si="1104"/>
        <v>0</v>
      </c>
      <c r="N10957" s="296">
        <f t="shared" ca="1" si="1104"/>
        <v>0</v>
      </c>
    </row>
    <row r="10958" spans="1:14" ht="12.75" hidden="1" customHeight="1" outlineLevel="2" x14ac:dyDescent="0.25">
      <c r="A10958" s="217">
        <f>A10940+1</f>
        <v>53</v>
      </c>
      <c r="B10958" s="22" t="str">
        <f ca="1">OFFSET($B$516,$A10958-1,0)</f>
        <v>Asset Type 053</v>
      </c>
      <c r="C10958" s="22" t="str">
        <f ca="1">OFFSET($C$516,$A10958-1,0)</f>
        <v>Description - Asset Type 053</v>
      </c>
      <c r="D10958" s="3"/>
      <c r="E10958" s="109"/>
      <c r="F10958" s="108" t="s">
        <v>46</v>
      </c>
      <c r="G10958" s="295">
        <f t="shared" ref="G10958:N10958" ca="1" si="1105">VLOOKUP($B10958,$B$516:$N$1015,5+G$5,FALSE)</f>
        <v>0</v>
      </c>
      <c r="H10958" s="295">
        <f t="shared" ca="1" si="1105"/>
        <v>0</v>
      </c>
      <c r="I10958" s="295">
        <f t="shared" ca="1" si="1105"/>
        <v>0</v>
      </c>
      <c r="J10958" s="295">
        <f t="shared" ca="1" si="1105"/>
        <v>0</v>
      </c>
      <c r="K10958" s="295">
        <f t="shared" ca="1" si="1105"/>
        <v>0</v>
      </c>
      <c r="L10958" s="295">
        <f t="shared" ca="1" si="1105"/>
        <v>0</v>
      </c>
      <c r="M10958" s="295">
        <f t="shared" ca="1" si="1105"/>
        <v>0</v>
      </c>
      <c r="N10958" s="295">
        <f t="shared" ca="1" si="1105"/>
        <v>0</v>
      </c>
    </row>
    <row r="10959" spans="1:14" ht="12.75" hidden="1" customHeight="1" outlineLevel="2" x14ac:dyDescent="0.25">
      <c r="A10959" s="3"/>
      <c r="B10959" s="3"/>
      <c r="C10959" s="21"/>
      <c r="D10959" s="3"/>
      <c r="E10959" s="107"/>
      <c r="F10959" s="106" t="s">
        <v>80</v>
      </c>
      <c r="G10959" s="111">
        <f ca="1">VLOOKUP($B10958,'Input Sheet'!$B$515:$N$1014,5+G$5,FALSE)</f>
        <v>0</v>
      </c>
      <c r="H10959" s="111">
        <f ca="1">VLOOKUP($B10958,'Input Sheet'!$B$515:$N$1014,5+H$5,FALSE)</f>
        <v>0</v>
      </c>
      <c r="I10959" s="111">
        <f ca="1">VLOOKUP($B10958,'Input Sheet'!$B$515:$N$1014,5+I$5,FALSE)</f>
        <v>0</v>
      </c>
      <c r="J10959" s="111">
        <f ca="1">VLOOKUP($B10958,'Input Sheet'!$B$515:$N$1014,5+J$5,FALSE)</f>
        <v>0</v>
      </c>
      <c r="K10959" s="111">
        <f ca="1">VLOOKUP($B10958,'Input Sheet'!$B$515:$N$1014,5+K$5,FALSE)</f>
        <v>0</v>
      </c>
      <c r="L10959" s="111">
        <f ca="1">VLOOKUP($B10958,'Input Sheet'!$B$515:$N$1014,5+L$5,FALSE)</f>
        <v>0</v>
      </c>
      <c r="M10959" s="111">
        <f ca="1">VLOOKUP($B10958,'Input Sheet'!$B$515:$N$1014,5+M$5,FALSE)</f>
        <v>0</v>
      </c>
      <c r="N10959" s="111">
        <f ca="1">VLOOKUP($B10958,'Input Sheet'!$B$515:$N$1014,5+N$5,FALSE)</f>
        <v>0</v>
      </c>
    </row>
    <row r="10960" spans="1:14" ht="12.75" hidden="1" customHeight="1" outlineLevel="2" x14ac:dyDescent="0.25">
      <c r="A10960" s="3"/>
      <c r="B10960" s="3"/>
      <c r="C10960" s="3"/>
      <c r="D10960" s="3">
        <v>1</v>
      </c>
      <c r="E10960" s="290">
        <f t="array" aca="1" ref="E10960:E10974" ca="1">TRANSPOSE(G10958:N10958)</f>
        <v>0</v>
      </c>
      <c r="F10960" s="291"/>
      <c r="G10960" s="292"/>
      <c r="H10960" s="293">
        <f ca="1">IF(OFFSET(H10960,-$D10960,0)="n/a","n/a",IF(H$5&gt;OFFSET(H10960,-$D10960,0)+$D10960,$E10960-SUM($G10960:G10960),($E10960-SUM($G10960:G10960))/(OFFSET(H10960,-$D10960,0)-(H$5-$D10960-1))))</f>
        <v>0</v>
      </c>
      <c r="I10960" s="293">
        <f ca="1">IF(OFFSET(I10960,-$D10960,0)="n/a","n/a",IF(I$5&gt;OFFSET(I10960,-$D10960,0)+$D10960,$E10960-SUM($G10960:H10960),($E10960-SUM($G10960:H10960))/(OFFSET(I10960,-$D10960,0)-(I$5-$D10960-1))))</f>
        <v>0</v>
      </c>
      <c r="J10960" s="293">
        <f ca="1">IF(OFFSET(J10960,-$D10960,0)="n/a","n/a",IF(J$5&gt;OFFSET(J10960,-$D10960,0)+$D10960,$E10960-SUM($G10960:I10960),($E10960-SUM($G10960:I10960))/(OFFSET(J10960,-$D10960,0)-(J$5-$D10960-1))))</f>
        <v>0</v>
      </c>
      <c r="K10960" s="293">
        <f ca="1">IF(OFFSET(K10960,-$D10960,0)="n/a","n/a",IF(K$5&gt;OFFSET(K10960,-$D10960,0)+$D10960,$E10960-SUM($G10960:J10960),($E10960-SUM($G10960:J10960))/(OFFSET(K10960,-$D10960,0)-(K$5-$D10960-1))))</f>
        <v>0</v>
      </c>
      <c r="L10960" s="293">
        <f ca="1">IF(OFFSET(L10960,-$D10960,0)="n/a","n/a",IF(L$5&gt;OFFSET(L10960,-$D10960,0)+$D10960,$E10960-SUM($G10960:K10960),($E10960-SUM($G10960:K10960))/(OFFSET(L10960,-$D10960,0)-(L$5-$D10960-1))))</f>
        <v>0</v>
      </c>
      <c r="M10960" s="293">
        <f ca="1">IF(OFFSET(M10960,-$D10960,0)="n/a","n/a",IF(M$5&gt;OFFSET(M10960,-$D10960,0)+$D10960,$E10960-SUM($G10960:L10960),($E10960-SUM($G10960:L10960))/(OFFSET(M10960,-$D10960,0)-(M$5-$D10960-1))))</f>
        <v>0</v>
      </c>
      <c r="N10960" s="293">
        <f ca="1">IF(OFFSET(N10960,-$D10960,0)="n/a","n/a",IF(N$5&gt;OFFSET(N10960,-$D10960,0)+$D10960,$E10960-SUM($G10960:M10960),($E10960-SUM($G10960:M10960))/(OFFSET(N10960,-$D10960,0)-(N$5-$D10960-1))))</f>
        <v>0</v>
      </c>
    </row>
    <row r="10961" spans="1:14" ht="12.75" hidden="1" customHeight="1" outlineLevel="2" x14ac:dyDescent="0.25">
      <c r="A10961" s="3"/>
      <c r="B10961" s="3"/>
      <c r="C10961" s="392" t="s">
        <v>48</v>
      </c>
      <c r="D10961" s="3">
        <v>2</v>
      </c>
      <c r="E10961" s="290">
        <f ca="1"/>
        <v>0</v>
      </c>
      <c r="F10961" s="291"/>
      <c r="G10961" s="294"/>
      <c r="H10961" s="292"/>
      <c r="I10961" s="293">
        <f ca="1">IF(OFFSET(I10961,-$D10961,0)="n/a","n/a",IF(I$5&gt;OFFSET(I10961,-$D10961,0)+$D10961,$E10961-SUM($G10961:H10961),($E10961-SUM($G10961:H10961))/(OFFSET(I10961,-$D10961,0)-(I$5-$D10961-1))))</f>
        <v>0</v>
      </c>
      <c r="J10961" s="293">
        <f ca="1">IF(OFFSET(J10961,-$D10961,0)="n/a","n/a",IF(J$5&gt;OFFSET(J10961,-$D10961,0)+$D10961,$E10961-SUM($G10961:I10961),($E10961-SUM($G10961:I10961))/(OFFSET(J10961,-$D10961,0)-(J$5-$D10961-1))))</f>
        <v>0</v>
      </c>
      <c r="K10961" s="293">
        <f ca="1">IF(OFFSET(K10961,-$D10961,0)="n/a","n/a",IF(K$5&gt;OFFSET(K10961,-$D10961,0)+$D10961,$E10961-SUM($G10961:J10961),($E10961-SUM($G10961:J10961))/(OFFSET(K10961,-$D10961,0)-(K$5-$D10961-1))))</f>
        <v>0</v>
      </c>
      <c r="L10961" s="293">
        <f ca="1">IF(OFFSET(L10961,-$D10961,0)="n/a","n/a",IF(L$5&gt;OFFSET(L10961,-$D10961,0)+$D10961,$E10961-SUM($G10961:K10961),($E10961-SUM($G10961:K10961))/(OFFSET(L10961,-$D10961,0)-(L$5-$D10961-1))))</f>
        <v>0</v>
      </c>
      <c r="M10961" s="293">
        <f ca="1">IF(OFFSET(M10961,-$D10961,0)="n/a","n/a",IF(M$5&gt;OFFSET(M10961,-$D10961,0)+$D10961,$E10961-SUM($G10961:L10961),($E10961-SUM($G10961:L10961))/(OFFSET(M10961,-$D10961,0)-(M$5-$D10961-1))))</f>
        <v>0</v>
      </c>
      <c r="N10961" s="293">
        <f ca="1">IF(OFFSET(N10961,-$D10961,0)="n/a","n/a",IF(N$5&gt;OFFSET(N10961,-$D10961,0)+$D10961,$E10961-SUM($G10961:M10961),($E10961-SUM($G10961:M10961))/(OFFSET(N10961,-$D10961,0)-(N$5-$D10961-1))))</f>
        <v>0</v>
      </c>
    </row>
    <row r="10962" spans="1:14" ht="12.75" hidden="1" customHeight="1" outlineLevel="2" x14ac:dyDescent="0.25">
      <c r="A10962" s="3"/>
      <c r="B10962" s="3"/>
      <c r="C10962" s="392"/>
      <c r="D10962" s="3">
        <v>3</v>
      </c>
      <c r="E10962" s="290">
        <f ca="1"/>
        <v>0</v>
      </c>
      <c r="F10962" s="291"/>
      <c r="G10962" s="294"/>
      <c r="H10962" s="294"/>
      <c r="I10962" s="292"/>
      <c r="J10962" s="293">
        <f ca="1">IF(OFFSET(J10962,-$D10962,0)="n/a","n/a",IF(J$5&gt;OFFSET(J10962,-$D10962,0)+$D10962,$E10962-SUM($G10962:I10962),($E10962-SUM($G10962:I10962))/(OFFSET(J10962,-$D10962,0)-(J$5-$D10962-1))))</f>
        <v>0</v>
      </c>
      <c r="K10962" s="293">
        <f ca="1">IF(OFFSET(K10962,-$D10962,0)="n/a","n/a",IF(K$5&gt;OFFSET(K10962,-$D10962,0)+$D10962,$E10962-SUM($G10962:J10962),($E10962-SUM($G10962:J10962))/(OFFSET(K10962,-$D10962,0)-(K$5-$D10962-1))))</f>
        <v>0</v>
      </c>
      <c r="L10962" s="293">
        <f ca="1">IF(OFFSET(L10962,-$D10962,0)="n/a","n/a",IF(L$5&gt;OFFSET(L10962,-$D10962,0)+$D10962,$E10962-SUM($G10962:K10962),($E10962-SUM($G10962:K10962))/(OFFSET(L10962,-$D10962,0)-(L$5-$D10962-1))))</f>
        <v>0</v>
      </c>
      <c r="M10962" s="293">
        <f ca="1">IF(OFFSET(M10962,-$D10962,0)="n/a","n/a",IF(M$5&gt;OFFSET(M10962,-$D10962,0)+$D10962,$E10962-SUM($G10962:L10962),($E10962-SUM($G10962:L10962))/(OFFSET(M10962,-$D10962,0)-(M$5-$D10962-1))))</f>
        <v>0</v>
      </c>
      <c r="N10962" s="293">
        <f ca="1">IF(OFFSET(N10962,-$D10962,0)="n/a","n/a",IF(N$5&gt;OFFSET(N10962,-$D10962,0)+$D10962,$E10962-SUM($G10962:M10962),($E10962-SUM($G10962:M10962))/(OFFSET(N10962,-$D10962,0)-(N$5-$D10962-1))))</f>
        <v>0</v>
      </c>
    </row>
    <row r="10963" spans="1:14" ht="12.75" hidden="1" customHeight="1" outlineLevel="2" x14ac:dyDescent="0.25">
      <c r="A10963" s="3"/>
      <c r="B10963" s="3"/>
      <c r="C10963" s="392"/>
      <c r="D10963" s="3">
        <v>4</v>
      </c>
      <c r="E10963" s="290">
        <f ca="1"/>
        <v>0</v>
      </c>
      <c r="F10963" s="291"/>
      <c r="G10963" s="294"/>
      <c r="H10963" s="294"/>
      <c r="I10963" s="294"/>
      <c r="J10963" s="292"/>
      <c r="K10963" s="293">
        <f ca="1">IF(OFFSET(K10963,-$D10963,0)="n/a","n/a",IF(K$5&gt;OFFSET(K10963,-$D10963,0)+$D10963,$E10963-SUM($G10963:J10963),($E10963-SUM($G10963:J10963))/(OFFSET(K10963,-$D10963,0)-(K$5-$D10963-1))))</f>
        <v>0</v>
      </c>
      <c r="L10963" s="293">
        <f ca="1">IF(OFFSET(L10963,-$D10963,0)="n/a","n/a",IF(L$5&gt;OFFSET(L10963,-$D10963,0)+$D10963,$E10963-SUM($G10963:K10963),($E10963-SUM($G10963:K10963))/(OFFSET(L10963,-$D10963,0)-(L$5-$D10963-1))))</f>
        <v>0</v>
      </c>
      <c r="M10963" s="293">
        <f ca="1">IF(OFFSET(M10963,-$D10963,0)="n/a","n/a",IF(M$5&gt;OFFSET(M10963,-$D10963,0)+$D10963,$E10963-SUM($G10963:L10963),($E10963-SUM($G10963:L10963))/(OFFSET(M10963,-$D10963,0)-(M$5-$D10963-1))))</f>
        <v>0</v>
      </c>
      <c r="N10963" s="293">
        <f ca="1">IF(OFFSET(N10963,-$D10963,0)="n/a","n/a",IF(N$5&gt;OFFSET(N10963,-$D10963,0)+$D10963,$E10963-SUM($G10963:M10963),($E10963-SUM($G10963:M10963))/(OFFSET(N10963,-$D10963,0)-(N$5-$D10963-1))))</f>
        <v>0</v>
      </c>
    </row>
    <row r="10964" spans="1:14" ht="12.75" hidden="1" customHeight="1" outlineLevel="2" x14ac:dyDescent="0.25">
      <c r="A10964" s="3"/>
      <c r="B10964" s="3"/>
      <c r="C10964" s="392"/>
      <c r="D10964" s="3">
        <v>5</v>
      </c>
      <c r="E10964" s="290">
        <f ca="1"/>
        <v>0</v>
      </c>
      <c r="F10964" s="291"/>
      <c r="G10964" s="294"/>
      <c r="H10964" s="294"/>
      <c r="I10964" s="294"/>
      <c r="J10964" s="294"/>
      <c r="K10964" s="292"/>
      <c r="L10964" s="293">
        <f ca="1">IF(OFFSET(L10964,-$D10964,0)="n/a","n/a",IF(L$5&gt;OFFSET(L10964,-$D10964,0)+$D10964,$E10964-SUM($G10964:K10964),($E10964-SUM($G10964:K10964))/(OFFSET(L10964,-$D10964,0)-(L$5-$D10964-1))))</f>
        <v>0</v>
      </c>
      <c r="M10964" s="293">
        <f ca="1">IF(OFFSET(M10964,-$D10964,0)="n/a","n/a",IF(M$5&gt;OFFSET(M10964,-$D10964,0)+$D10964,$E10964-SUM($G10964:L10964),($E10964-SUM($G10964:L10964))/(OFFSET(M10964,-$D10964,0)-(M$5-$D10964-1))))</f>
        <v>0</v>
      </c>
      <c r="N10964" s="293">
        <f ca="1">IF(OFFSET(N10964,-$D10964,0)="n/a","n/a",IF(N$5&gt;OFFSET(N10964,-$D10964,0)+$D10964,$E10964-SUM($G10964:M10964),($E10964-SUM($G10964:M10964))/(OFFSET(N10964,-$D10964,0)-(N$5-$D10964-1))))</f>
        <v>0</v>
      </c>
    </row>
    <row r="10965" spans="1:14" ht="12.75" hidden="1" customHeight="1" outlineLevel="2" x14ac:dyDescent="0.25">
      <c r="A10965" s="3"/>
      <c r="B10965" s="3"/>
      <c r="C10965" s="392"/>
      <c r="D10965" s="3">
        <v>6</v>
      </c>
      <c r="E10965" s="290">
        <f ca="1"/>
        <v>0</v>
      </c>
      <c r="F10965" s="291"/>
      <c r="G10965" s="294"/>
      <c r="H10965" s="294"/>
      <c r="I10965" s="294"/>
      <c r="J10965" s="294"/>
      <c r="K10965" s="294"/>
      <c r="L10965" s="292"/>
      <c r="M10965" s="293">
        <f ca="1">IF(OFFSET(M10965,-$D10965,0)="n/a","n/a",IF(M$5&gt;OFFSET(M10965,-$D10965,0)+$D10965,$E10965-SUM($G10965:L10965),($E10965-SUM($G10965:L10965))/(OFFSET(M10965,-$D10965,0)-(M$5-$D10965-1))))</f>
        <v>0</v>
      </c>
      <c r="N10965" s="293">
        <f ca="1">IF(OFFSET(N10965,-$D10965,0)="n/a","n/a",IF(N$5&gt;OFFSET(N10965,-$D10965,0)+$D10965,$E10965-SUM($G10965:M10965),($E10965-SUM($G10965:M10965))/(OFFSET(N10965,-$D10965,0)-(N$5-$D10965-1))))</f>
        <v>0</v>
      </c>
    </row>
    <row r="10966" spans="1:14" ht="12.75" hidden="1" customHeight="1" outlineLevel="2" x14ac:dyDescent="0.25">
      <c r="A10966" s="3"/>
      <c r="B10966" s="3"/>
      <c r="C10966" s="392"/>
      <c r="D10966" s="3">
        <v>7</v>
      </c>
      <c r="E10966" s="290">
        <f ca="1"/>
        <v>0</v>
      </c>
      <c r="F10966" s="291"/>
      <c r="G10966" s="294"/>
      <c r="H10966" s="294"/>
      <c r="I10966" s="294"/>
      <c r="J10966" s="294"/>
      <c r="K10966" s="294"/>
      <c r="L10966" s="294"/>
      <c r="M10966" s="292"/>
      <c r="N10966" s="293">
        <f ca="1">IF(OFFSET(N10966,-$D10966,0)="n/a","n/a",IF(N$5&gt;OFFSET(N10966,-$D10966,0)+$D10966,$E10966-SUM($G10966:M10966),($E10966-SUM($G10966:M10966))/(OFFSET(N10966,-$D10966,0)-(N$5-$D10966-1))))</f>
        <v>0</v>
      </c>
    </row>
    <row r="10967" spans="1:14" ht="12.75" hidden="1" customHeight="1" outlineLevel="2" x14ac:dyDescent="0.25">
      <c r="A10967" s="3"/>
      <c r="B10967" s="3"/>
      <c r="C10967" s="392"/>
      <c r="D10967" s="3">
        <v>8</v>
      </c>
      <c r="E10967" s="290">
        <f ca="1"/>
        <v>0</v>
      </c>
      <c r="F10967" s="291"/>
      <c r="G10967" s="294"/>
      <c r="H10967" s="294"/>
      <c r="I10967" s="294"/>
      <c r="J10967" s="294"/>
      <c r="K10967" s="294"/>
      <c r="L10967" s="294"/>
      <c r="M10967" s="294"/>
      <c r="N10967" s="292"/>
    </row>
    <row r="10968" spans="1:14" ht="12.75" hidden="1" customHeight="1" outlineLevel="2" x14ac:dyDescent="0.25">
      <c r="A10968" s="3"/>
      <c r="B10968" s="3"/>
      <c r="C10968" s="392"/>
      <c r="D10968" s="3">
        <v>9</v>
      </c>
      <c r="E10968" s="290" t="e">
        <f ca="1"/>
        <v>#N/A</v>
      </c>
      <c r="F10968" s="291"/>
      <c r="G10968" s="294"/>
      <c r="H10968" s="294"/>
      <c r="I10968" s="294"/>
      <c r="J10968" s="294"/>
      <c r="K10968" s="294"/>
      <c r="L10968" s="294"/>
      <c r="M10968" s="294"/>
      <c r="N10968" s="294"/>
    </row>
    <row r="10969" spans="1:14" ht="12.75" hidden="1" customHeight="1" outlineLevel="2" x14ac:dyDescent="0.25">
      <c r="A10969" s="3"/>
      <c r="B10969" s="3"/>
      <c r="C10969" s="392"/>
      <c r="D10969" s="3">
        <v>10</v>
      </c>
      <c r="E10969" s="290" t="e">
        <f ca="1"/>
        <v>#N/A</v>
      </c>
      <c r="F10969" s="291"/>
      <c r="G10969" s="294"/>
      <c r="H10969" s="294"/>
      <c r="I10969" s="294"/>
      <c r="J10969" s="294"/>
      <c r="K10969" s="294"/>
      <c r="L10969" s="294"/>
      <c r="M10969" s="294"/>
      <c r="N10969" s="294"/>
    </row>
    <row r="10970" spans="1:14" ht="12.75" hidden="1" customHeight="1" outlineLevel="2" x14ac:dyDescent="0.25">
      <c r="A10970" s="3"/>
      <c r="B10970" s="3"/>
      <c r="C10970" s="392"/>
      <c r="D10970" s="3">
        <v>11</v>
      </c>
      <c r="E10970" s="290" t="e">
        <f ca="1"/>
        <v>#N/A</v>
      </c>
      <c r="F10970" s="291"/>
      <c r="G10970" s="294"/>
      <c r="H10970" s="294"/>
      <c r="I10970" s="294"/>
      <c r="J10970" s="294"/>
      <c r="K10970" s="294"/>
      <c r="L10970" s="294"/>
      <c r="M10970" s="294"/>
      <c r="N10970" s="294"/>
    </row>
    <row r="10971" spans="1:14" ht="12.75" hidden="1" customHeight="1" outlineLevel="2" x14ac:dyDescent="0.25">
      <c r="A10971" s="3"/>
      <c r="B10971" s="3"/>
      <c r="C10971" s="392"/>
      <c r="D10971" s="3">
        <v>12</v>
      </c>
      <c r="E10971" s="290" t="e">
        <f ca="1"/>
        <v>#N/A</v>
      </c>
      <c r="F10971" s="291"/>
      <c r="G10971" s="294"/>
      <c r="H10971" s="294"/>
      <c r="I10971" s="294"/>
      <c r="J10971" s="294"/>
      <c r="K10971" s="294"/>
      <c r="L10971" s="294"/>
      <c r="M10971" s="294"/>
      <c r="N10971" s="294"/>
    </row>
    <row r="10972" spans="1:14" ht="12.75" hidden="1" customHeight="1" outlineLevel="2" x14ac:dyDescent="0.25">
      <c r="A10972" s="3"/>
      <c r="B10972" s="3"/>
      <c r="C10972" s="392"/>
      <c r="D10972" s="3">
        <v>13</v>
      </c>
      <c r="E10972" s="290" t="e">
        <f ca="1"/>
        <v>#N/A</v>
      </c>
      <c r="F10972" s="291"/>
      <c r="G10972" s="294"/>
      <c r="H10972" s="294"/>
      <c r="I10972" s="294"/>
      <c r="J10972" s="294"/>
      <c r="K10972" s="294"/>
      <c r="L10972" s="294"/>
      <c r="M10972" s="294"/>
      <c r="N10972" s="294"/>
    </row>
    <row r="10973" spans="1:14" ht="12.75" hidden="1" customHeight="1" outlineLevel="2" x14ac:dyDescent="0.25">
      <c r="A10973" s="3"/>
      <c r="B10973" s="3"/>
      <c r="C10973" s="392"/>
      <c r="D10973" s="3">
        <v>14</v>
      </c>
      <c r="E10973" s="290" t="e">
        <f ca="1"/>
        <v>#N/A</v>
      </c>
      <c r="F10973" s="291"/>
      <c r="G10973" s="294"/>
      <c r="H10973" s="294"/>
      <c r="I10973" s="294"/>
      <c r="J10973" s="294"/>
      <c r="K10973" s="294"/>
      <c r="L10973" s="294"/>
      <c r="M10973" s="294"/>
      <c r="N10973" s="294"/>
    </row>
    <row r="10974" spans="1:14" ht="12.75" hidden="1" customHeight="1" outlineLevel="2" x14ac:dyDescent="0.25">
      <c r="A10974" s="3"/>
      <c r="B10974" s="3"/>
      <c r="C10974" s="392"/>
      <c r="D10974" s="3">
        <v>15</v>
      </c>
      <c r="E10974" s="290" t="e">
        <f ca="1"/>
        <v>#N/A</v>
      </c>
      <c r="F10974" s="291"/>
      <c r="G10974" s="294"/>
      <c r="H10974" s="294"/>
      <c r="I10974" s="294"/>
      <c r="J10974" s="294"/>
      <c r="K10974" s="294"/>
      <c r="L10974" s="294"/>
      <c r="M10974" s="294"/>
      <c r="N10974" s="294"/>
    </row>
    <row r="10975" spans="1:14" ht="12.75" hidden="1" customHeight="1" outlineLevel="1" x14ac:dyDescent="0.25">
      <c r="A10975" s="3"/>
      <c r="B10975" s="145" t="str">
        <f ca="1">B10958</f>
        <v>Asset Type 053</v>
      </c>
      <c r="C10975" s="145" t="str">
        <f ca="1">C10958</f>
        <v>Description - Asset Type 053</v>
      </c>
      <c r="D10975" s="3"/>
      <c r="E10975" s="3"/>
      <c r="F10975" s="106" t="s">
        <v>47</v>
      </c>
      <c r="G10975" s="296">
        <f t="shared" ref="G10975:N10975" si="1106">SUM(G10960:G10974)</f>
        <v>0</v>
      </c>
      <c r="H10975" s="296">
        <f t="shared" ca="1" si="1106"/>
        <v>0</v>
      </c>
      <c r="I10975" s="296">
        <f t="shared" ca="1" si="1106"/>
        <v>0</v>
      </c>
      <c r="J10975" s="296">
        <f t="shared" ca="1" si="1106"/>
        <v>0</v>
      </c>
      <c r="K10975" s="296">
        <f t="shared" ca="1" si="1106"/>
        <v>0</v>
      </c>
      <c r="L10975" s="296">
        <f t="shared" ca="1" si="1106"/>
        <v>0</v>
      </c>
      <c r="M10975" s="296">
        <f t="shared" ca="1" si="1106"/>
        <v>0</v>
      </c>
      <c r="N10975" s="296">
        <f t="shared" ca="1" si="1106"/>
        <v>0</v>
      </c>
    </row>
    <row r="10976" spans="1:14" ht="12.75" hidden="1" customHeight="1" outlineLevel="2" x14ac:dyDescent="0.25">
      <c r="A10976" s="217">
        <f>A10958+1</f>
        <v>54</v>
      </c>
      <c r="B10976" s="22" t="str">
        <f ca="1">OFFSET($B$516,$A10976-1,0)</f>
        <v>Asset Type 054</v>
      </c>
      <c r="C10976" s="22" t="str">
        <f ca="1">OFFSET($C$516,$A10976-1,0)</f>
        <v>Description - Asset Type 054</v>
      </c>
      <c r="D10976" s="3"/>
      <c r="E10976" s="109"/>
      <c r="F10976" s="108" t="s">
        <v>46</v>
      </c>
      <c r="G10976" s="295">
        <f t="shared" ref="G10976:N10976" ca="1" si="1107">VLOOKUP($B10976,$B$516:$N$1015,5+G$5,FALSE)</f>
        <v>0</v>
      </c>
      <c r="H10976" s="295">
        <f t="shared" ca="1" si="1107"/>
        <v>0</v>
      </c>
      <c r="I10976" s="295">
        <f t="shared" ca="1" si="1107"/>
        <v>0</v>
      </c>
      <c r="J10976" s="295">
        <f t="shared" ca="1" si="1107"/>
        <v>0</v>
      </c>
      <c r="K10976" s="295">
        <f t="shared" ca="1" si="1107"/>
        <v>0</v>
      </c>
      <c r="L10976" s="295">
        <f t="shared" ca="1" si="1107"/>
        <v>0</v>
      </c>
      <c r="M10976" s="295">
        <f t="shared" ca="1" si="1107"/>
        <v>0</v>
      </c>
      <c r="N10976" s="295">
        <f t="shared" ca="1" si="1107"/>
        <v>0</v>
      </c>
    </row>
    <row r="10977" spans="1:14" ht="12.75" hidden="1" customHeight="1" outlineLevel="2" x14ac:dyDescent="0.25">
      <c r="A10977" s="3"/>
      <c r="B10977" s="3"/>
      <c r="C10977" s="21"/>
      <c r="D10977" s="3"/>
      <c r="E10977" s="107"/>
      <c r="F10977" s="106" t="s">
        <v>80</v>
      </c>
      <c r="G10977" s="111">
        <f ca="1">VLOOKUP($B10976,'Input Sheet'!$B$515:$N$1014,5+G$5,FALSE)</f>
        <v>0</v>
      </c>
      <c r="H10977" s="111">
        <f ca="1">VLOOKUP($B10976,'Input Sheet'!$B$515:$N$1014,5+H$5,FALSE)</f>
        <v>0</v>
      </c>
      <c r="I10977" s="111">
        <f ca="1">VLOOKUP($B10976,'Input Sheet'!$B$515:$N$1014,5+I$5,FALSE)</f>
        <v>0</v>
      </c>
      <c r="J10977" s="111">
        <f ca="1">VLOOKUP($B10976,'Input Sheet'!$B$515:$N$1014,5+J$5,FALSE)</f>
        <v>0</v>
      </c>
      <c r="K10977" s="111">
        <f ca="1">VLOOKUP($B10976,'Input Sheet'!$B$515:$N$1014,5+K$5,FALSE)</f>
        <v>0</v>
      </c>
      <c r="L10977" s="111">
        <f ca="1">VLOOKUP($B10976,'Input Sheet'!$B$515:$N$1014,5+L$5,FALSE)</f>
        <v>0</v>
      </c>
      <c r="M10977" s="111">
        <f ca="1">VLOOKUP($B10976,'Input Sheet'!$B$515:$N$1014,5+M$5,FALSE)</f>
        <v>0</v>
      </c>
      <c r="N10977" s="111">
        <f ca="1">VLOOKUP($B10976,'Input Sheet'!$B$515:$N$1014,5+N$5,FALSE)</f>
        <v>0</v>
      </c>
    </row>
    <row r="10978" spans="1:14" ht="12.75" hidden="1" customHeight="1" outlineLevel="2" x14ac:dyDescent="0.25">
      <c r="A10978" s="3"/>
      <c r="B10978" s="3"/>
      <c r="C10978" s="3"/>
      <c r="D10978" s="3">
        <v>1</v>
      </c>
      <c r="E10978" s="290">
        <f t="array" aca="1" ref="E10978:E10992" ca="1">TRANSPOSE(G10976:N10976)</f>
        <v>0</v>
      </c>
      <c r="F10978" s="291"/>
      <c r="G10978" s="292"/>
      <c r="H10978" s="293">
        <f ca="1">IF(OFFSET(H10978,-$D10978,0)="n/a","n/a",IF(H$5&gt;OFFSET(H10978,-$D10978,0)+$D10978,$E10978-SUM($G10978:G10978),($E10978-SUM($G10978:G10978))/(OFFSET(H10978,-$D10978,0)-(H$5-$D10978-1))))</f>
        <v>0</v>
      </c>
      <c r="I10978" s="293">
        <f ca="1">IF(OFFSET(I10978,-$D10978,0)="n/a","n/a",IF(I$5&gt;OFFSET(I10978,-$D10978,0)+$D10978,$E10978-SUM($G10978:H10978),($E10978-SUM($G10978:H10978))/(OFFSET(I10978,-$D10978,0)-(I$5-$D10978-1))))</f>
        <v>0</v>
      </c>
      <c r="J10978" s="293">
        <f ca="1">IF(OFFSET(J10978,-$D10978,0)="n/a","n/a",IF(J$5&gt;OFFSET(J10978,-$D10978,0)+$D10978,$E10978-SUM($G10978:I10978),($E10978-SUM($G10978:I10978))/(OFFSET(J10978,-$D10978,0)-(J$5-$D10978-1))))</f>
        <v>0</v>
      </c>
      <c r="K10978" s="293">
        <f ca="1">IF(OFFSET(K10978,-$D10978,0)="n/a","n/a",IF(K$5&gt;OFFSET(K10978,-$D10978,0)+$D10978,$E10978-SUM($G10978:J10978),($E10978-SUM($G10978:J10978))/(OFFSET(K10978,-$D10978,0)-(K$5-$D10978-1))))</f>
        <v>0</v>
      </c>
      <c r="L10978" s="293">
        <f ca="1">IF(OFFSET(L10978,-$D10978,0)="n/a","n/a",IF(L$5&gt;OFFSET(L10978,-$D10978,0)+$D10978,$E10978-SUM($G10978:K10978),($E10978-SUM($G10978:K10978))/(OFFSET(L10978,-$D10978,0)-(L$5-$D10978-1))))</f>
        <v>0</v>
      </c>
      <c r="M10978" s="293">
        <f ca="1">IF(OFFSET(M10978,-$D10978,0)="n/a","n/a",IF(M$5&gt;OFFSET(M10978,-$D10978,0)+$D10978,$E10978-SUM($G10978:L10978),($E10978-SUM($G10978:L10978))/(OFFSET(M10978,-$D10978,0)-(M$5-$D10978-1))))</f>
        <v>0</v>
      </c>
      <c r="N10978" s="293">
        <f ca="1">IF(OFFSET(N10978,-$D10978,0)="n/a","n/a",IF(N$5&gt;OFFSET(N10978,-$D10978,0)+$D10978,$E10978-SUM($G10978:M10978),($E10978-SUM($G10978:M10978))/(OFFSET(N10978,-$D10978,0)-(N$5-$D10978-1))))</f>
        <v>0</v>
      </c>
    </row>
    <row r="10979" spans="1:14" ht="12.75" hidden="1" customHeight="1" outlineLevel="2" x14ac:dyDescent="0.25">
      <c r="A10979" s="3"/>
      <c r="B10979" s="3"/>
      <c r="C10979" s="392" t="s">
        <v>48</v>
      </c>
      <c r="D10979" s="3">
        <v>2</v>
      </c>
      <c r="E10979" s="290">
        <f ca="1"/>
        <v>0</v>
      </c>
      <c r="F10979" s="291"/>
      <c r="G10979" s="294"/>
      <c r="H10979" s="292"/>
      <c r="I10979" s="293">
        <f ca="1">IF(OFFSET(I10979,-$D10979,0)="n/a","n/a",IF(I$5&gt;OFFSET(I10979,-$D10979,0)+$D10979,$E10979-SUM($G10979:H10979),($E10979-SUM($G10979:H10979))/(OFFSET(I10979,-$D10979,0)-(I$5-$D10979-1))))</f>
        <v>0</v>
      </c>
      <c r="J10979" s="293">
        <f ca="1">IF(OFFSET(J10979,-$D10979,0)="n/a","n/a",IF(J$5&gt;OFFSET(J10979,-$D10979,0)+$D10979,$E10979-SUM($G10979:I10979),($E10979-SUM($G10979:I10979))/(OFFSET(J10979,-$D10979,0)-(J$5-$D10979-1))))</f>
        <v>0</v>
      </c>
      <c r="K10979" s="293">
        <f ca="1">IF(OFFSET(K10979,-$D10979,0)="n/a","n/a",IF(K$5&gt;OFFSET(K10979,-$D10979,0)+$D10979,$E10979-SUM($G10979:J10979),($E10979-SUM($G10979:J10979))/(OFFSET(K10979,-$D10979,0)-(K$5-$D10979-1))))</f>
        <v>0</v>
      </c>
      <c r="L10979" s="293">
        <f ca="1">IF(OFFSET(L10979,-$D10979,0)="n/a","n/a",IF(L$5&gt;OFFSET(L10979,-$D10979,0)+$D10979,$E10979-SUM($G10979:K10979),($E10979-SUM($G10979:K10979))/(OFFSET(L10979,-$D10979,0)-(L$5-$D10979-1))))</f>
        <v>0</v>
      </c>
      <c r="M10979" s="293">
        <f ca="1">IF(OFFSET(M10979,-$D10979,0)="n/a","n/a",IF(M$5&gt;OFFSET(M10979,-$D10979,0)+$D10979,$E10979-SUM($G10979:L10979),($E10979-SUM($G10979:L10979))/(OFFSET(M10979,-$D10979,0)-(M$5-$D10979-1))))</f>
        <v>0</v>
      </c>
      <c r="N10979" s="293">
        <f ca="1">IF(OFFSET(N10979,-$D10979,0)="n/a","n/a",IF(N$5&gt;OFFSET(N10979,-$D10979,0)+$D10979,$E10979-SUM($G10979:M10979),($E10979-SUM($G10979:M10979))/(OFFSET(N10979,-$D10979,0)-(N$5-$D10979-1))))</f>
        <v>0</v>
      </c>
    </row>
    <row r="10980" spans="1:14" ht="12.75" hidden="1" customHeight="1" outlineLevel="2" x14ac:dyDescent="0.25">
      <c r="A10980" s="3"/>
      <c r="B10980" s="3"/>
      <c r="C10980" s="392"/>
      <c r="D10980" s="3">
        <v>3</v>
      </c>
      <c r="E10980" s="290">
        <f ca="1"/>
        <v>0</v>
      </c>
      <c r="F10980" s="291"/>
      <c r="G10980" s="294"/>
      <c r="H10980" s="294"/>
      <c r="I10980" s="292"/>
      <c r="J10980" s="293">
        <f ca="1">IF(OFFSET(J10980,-$D10980,0)="n/a","n/a",IF(J$5&gt;OFFSET(J10980,-$D10980,0)+$D10980,$E10980-SUM($G10980:I10980),($E10980-SUM($G10980:I10980))/(OFFSET(J10980,-$D10980,0)-(J$5-$D10980-1))))</f>
        <v>0</v>
      </c>
      <c r="K10980" s="293">
        <f ca="1">IF(OFFSET(K10980,-$D10980,0)="n/a","n/a",IF(K$5&gt;OFFSET(K10980,-$D10980,0)+$D10980,$E10980-SUM($G10980:J10980),($E10980-SUM($G10980:J10980))/(OFFSET(K10980,-$D10980,0)-(K$5-$D10980-1))))</f>
        <v>0</v>
      </c>
      <c r="L10980" s="293">
        <f ca="1">IF(OFFSET(L10980,-$D10980,0)="n/a","n/a",IF(L$5&gt;OFFSET(L10980,-$D10980,0)+$D10980,$E10980-SUM($G10980:K10980),($E10980-SUM($G10980:K10980))/(OFFSET(L10980,-$D10980,0)-(L$5-$D10980-1))))</f>
        <v>0</v>
      </c>
      <c r="M10980" s="293">
        <f ca="1">IF(OFFSET(M10980,-$D10980,0)="n/a","n/a",IF(M$5&gt;OFFSET(M10980,-$D10980,0)+$D10980,$E10980-SUM($G10980:L10980),($E10980-SUM($G10980:L10980))/(OFFSET(M10980,-$D10980,0)-(M$5-$D10980-1))))</f>
        <v>0</v>
      </c>
      <c r="N10980" s="293">
        <f ca="1">IF(OFFSET(N10980,-$D10980,0)="n/a","n/a",IF(N$5&gt;OFFSET(N10980,-$D10980,0)+$D10980,$E10980-SUM($G10980:M10980),($E10980-SUM($G10980:M10980))/(OFFSET(N10980,-$D10980,0)-(N$5-$D10980-1))))</f>
        <v>0</v>
      </c>
    </row>
    <row r="10981" spans="1:14" ht="12.75" hidden="1" customHeight="1" outlineLevel="2" x14ac:dyDescent="0.25">
      <c r="A10981" s="3"/>
      <c r="B10981" s="3"/>
      <c r="C10981" s="392"/>
      <c r="D10981" s="3">
        <v>4</v>
      </c>
      <c r="E10981" s="290">
        <f ca="1"/>
        <v>0</v>
      </c>
      <c r="F10981" s="291"/>
      <c r="G10981" s="294"/>
      <c r="H10981" s="294"/>
      <c r="I10981" s="294"/>
      <c r="J10981" s="292"/>
      <c r="K10981" s="293">
        <f ca="1">IF(OFFSET(K10981,-$D10981,0)="n/a","n/a",IF(K$5&gt;OFFSET(K10981,-$D10981,0)+$D10981,$E10981-SUM($G10981:J10981),($E10981-SUM($G10981:J10981))/(OFFSET(K10981,-$D10981,0)-(K$5-$D10981-1))))</f>
        <v>0</v>
      </c>
      <c r="L10981" s="293">
        <f ca="1">IF(OFFSET(L10981,-$D10981,0)="n/a","n/a",IF(L$5&gt;OFFSET(L10981,-$D10981,0)+$D10981,$E10981-SUM($G10981:K10981),($E10981-SUM($G10981:K10981))/(OFFSET(L10981,-$D10981,0)-(L$5-$D10981-1))))</f>
        <v>0</v>
      </c>
      <c r="M10981" s="293">
        <f ca="1">IF(OFFSET(M10981,-$D10981,0)="n/a","n/a",IF(M$5&gt;OFFSET(M10981,-$D10981,0)+$D10981,$E10981-SUM($G10981:L10981),($E10981-SUM($G10981:L10981))/(OFFSET(M10981,-$D10981,0)-(M$5-$D10981-1))))</f>
        <v>0</v>
      </c>
      <c r="N10981" s="293">
        <f ca="1">IF(OFFSET(N10981,-$D10981,0)="n/a","n/a",IF(N$5&gt;OFFSET(N10981,-$D10981,0)+$D10981,$E10981-SUM($G10981:M10981),($E10981-SUM($G10981:M10981))/(OFFSET(N10981,-$D10981,0)-(N$5-$D10981-1))))</f>
        <v>0</v>
      </c>
    </row>
    <row r="10982" spans="1:14" ht="12.75" hidden="1" customHeight="1" outlineLevel="2" x14ac:dyDescent="0.25">
      <c r="A10982" s="3"/>
      <c r="B10982" s="3"/>
      <c r="C10982" s="392"/>
      <c r="D10982" s="3">
        <v>5</v>
      </c>
      <c r="E10982" s="290">
        <f ca="1"/>
        <v>0</v>
      </c>
      <c r="F10982" s="291"/>
      <c r="G10982" s="294"/>
      <c r="H10982" s="294"/>
      <c r="I10982" s="294"/>
      <c r="J10982" s="294"/>
      <c r="K10982" s="292"/>
      <c r="L10982" s="293">
        <f ca="1">IF(OFFSET(L10982,-$D10982,0)="n/a","n/a",IF(L$5&gt;OFFSET(L10982,-$D10982,0)+$D10982,$E10982-SUM($G10982:K10982),($E10982-SUM($G10982:K10982))/(OFFSET(L10982,-$D10982,0)-(L$5-$D10982-1))))</f>
        <v>0</v>
      </c>
      <c r="M10982" s="293">
        <f ca="1">IF(OFFSET(M10982,-$D10982,0)="n/a","n/a",IF(M$5&gt;OFFSET(M10982,-$D10982,0)+$D10982,$E10982-SUM($G10982:L10982),($E10982-SUM($G10982:L10982))/(OFFSET(M10982,-$D10982,0)-(M$5-$D10982-1))))</f>
        <v>0</v>
      </c>
      <c r="N10982" s="293">
        <f ca="1">IF(OFFSET(N10982,-$D10982,0)="n/a","n/a",IF(N$5&gt;OFFSET(N10982,-$D10982,0)+$D10982,$E10982-SUM($G10982:M10982),($E10982-SUM($G10982:M10982))/(OFFSET(N10982,-$D10982,0)-(N$5-$D10982-1))))</f>
        <v>0</v>
      </c>
    </row>
    <row r="10983" spans="1:14" ht="12.75" hidden="1" customHeight="1" outlineLevel="2" x14ac:dyDescent="0.25">
      <c r="A10983" s="3"/>
      <c r="B10983" s="3"/>
      <c r="C10983" s="392"/>
      <c r="D10983" s="3">
        <v>6</v>
      </c>
      <c r="E10983" s="290">
        <f ca="1"/>
        <v>0</v>
      </c>
      <c r="F10983" s="291"/>
      <c r="G10983" s="294"/>
      <c r="H10983" s="294"/>
      <c r="I10983" s="294"/>
      <c r="J10983" s="294"/>
      <c r="K10983" s="294"/>
      <c r="L10983" s="292"/>
      <c r="M10983" s="293">
        <f ca="1">IF(OFFSET(M10983,-$D10983,0)="n/a","n/a",IF(M$5&gt;OFFSET(M10983,-$D10983,0)+$D10983,$E10983-SUM($G10983:L10983),($E10983-SUM($G10983:L10983))/(OFFSET(M10983,-$D10983,0)-(M$5-$D10983-1))))</f>
        <v>0</v>
      </c>
      <c r="N10983" s="293">
        <f ca="1">IF(OFFSET(N10983,-$D10983,0)="n/a","n/a",IF(N$5&gt;OFFSET(N10983,-$D10983,0)+$D10983,$E10983-SUM($G10983:M10983),($E10983-SUM($G10983:M10983))/(OFFSET(N10983,-$D10983,0)-(N$5-$D10983-1))))</f>
        <v>0</v>
      </c>
    </row>
    <row r="10984" spans="1:14" ht="12.75" hidden="1" customHeight="1" outlineLevel="2" x14ac:dyDescent="0.25">
      <c r="A10984" s="3"/>
      <c r="B10984" s="3"/>
      <c r="C10984" s="392"/>
      <c r="D10984" s="3">
        <v>7</v>
      </c>
      <c r="E10984" s="290">
        <f ca="1"/>
        <v>0</v>
      </c>
      <c r="F10984" s="291"/>
      <c r="G10984" s="294"/>
      <c r="H10984" s="294"/>
      <c r="I10984" s="294"/>
      <c r="J10984" s="294"/>
      <c r="K10984" s="294"/>
      <c r="L10984" s="294"/>
      <c r="M10984" s="292"/>
      <c r="N10984" s="293">
        <f ca="1">IF(OFFSET(N10984,-$D10984,0)="n/a","n/a",IF(N$5&gt;OFFSET(N10984,-$D10984,0)+$D10984,$E10984-SUM($G10984:M10984),($E10984-SUM($G10984:M10984))/(OFFSET(N10984,-$D10984,0)-(N$5-$D10984-1))))</f>
        <v>0</v>
      </c>
    </row>
    <row r="10985" spans="1:14" ht="12.75" hidden="1" customHeight="1" outlineLevel="2" x14ac:dyDescent="0.25">
      <c r="A10985" s="3"/>
      <c r="B10985" s="3"/>
      <c r="C10985" s="392"/>
      <c r="D10985" s="3">
        <v>8</v>
      </c>
      <c r="E10985" s="290">
        <f ca="1"/>
        <v>0</v>
      </c>
      <c r="F10985" s="291"/>
      <c r="G10985" s="294"/>
      <c r="H10985" s="294"/>
      <c r="I10985" s="294"/>
      <c r="J10985" s="294"/>
      <c r="K10985" s="294"/>
      <c r="L10985" s="294"/>
      <c r="M10985" s="294"/>
      <c r="N10985" s="292"/>
    </row>
    <row r="10986" spans="1:14" ht="12.75" hidden="1" customHeight="1" outlineLevel="2" x14ac:dyDescent="0.25">
      <c r="A10986" s="3"/>
      <c r="B10986" s="3"/>
      <c r="C10986" s="392"/>
      <c r="D10986" s="3">
        <v>9</v>
      </c>
      <c r="E10986" s="290" t="e">
        <f ca="1"/>
        <v>#N/A</v>
      </c>
      <c r="F10986" s="291"/>
      <c r="G10986" s="294"/>
      <c r="H10986" s="294"/>
      <c r="I10986" s="294"/>
      <c r="J10986" s="294"/>
      <c r="K10986" s="294"/>
      <c r="L10986" s="294"/>
      <c r="M10986" s="294"/>
      <c r="N10986" s="294"/>
    </row>
    <row r="10987" spans="1:14" ht="12.75" hidden="1" customHeight="1" outlineLevel="2" x14ac:dyDescent="0.25">
      <c r="A10987" s="3"/>
      <c r="B10987" s="3"/>
      <c r="C10987" s="392"/>
      <c r="D10987" s="3">
        <v>10</v>
      </c>
      <c r="E10987" s="290" t="e">
        <f ca="1"/>
        <v>#N/A</v>
      </c>
      <c r="F10987" s="291"/>
      <c r="G10987" s="294"/>
      <c r="H10987" s="294"/>
      <c r="I10987" s="294"/>
      <c r="J10987" s="294"/>
      <c r="K10987" s="294"/>
      <c r="L10987" s="294"/>
      <c r="M10987" s="294"/>
      <c r="N10987" s="294"/>
    </row>
    <row r="10988" spans="1:14" ht="12.75" hidden="1" customHeight="1" outlineLevel="2" x14ac:dyDescent="0.25">
      <c r="A10988" s="3"/>
      <c r="B10988" s="3"/>
      <c r="C10988" s="392"/>
      <c r="D10988" s="3">
        <v>11</v>
      </c>
      <c r="E10988" s="290" t="e">
        <f ca="1"/>
        <v>#N/A</v>
      </c>
      <c r="F10988" s="291"/>
      <c r="G10988" s="294"/>
      <c r="H10988" s="294"/>
      <c r="I10988" s="294"/>
      <c r="J10988" s="294"/>
      <c r="K10988" s="294"/>
      <c r="L10988" s="294"/>
      <c r="M10988" s="294"/>
      <c r="N10988" s="294"/>
    </row>
    <row r="10989" spans="1:14" ht="12.75" hidden="1" customHeight="1" outlineLevel="2" x14ac:dyDescent="0.25">
      <c r="A10989" s="3"/>
      <c r="B10989" s="3"/>
      <c r="C10989" s="392"/>
      <c r="D10989" s="3">
        <v>12</v>
      </c>
      <c r="E10989" s="290" t="e">
        <f ca="1"/>
        <v>#N/A</v>
      </c>
      <c r="F10989" s="291"/>
      <c r="G10989" s="294"/>
      <c r="H10989" s="294"/>
      <c r="I10989" s="294"/>
      <c r="J10989" s="294"/>
      <c r="K10989" s="294"/>
      <c r="L10989" s="294"/>
      <c r="M10989" s="294"/>
      <c r="N10989" s="294"/>
    </row>
    <row r="10990" spans="1:14" ht="12.75" hidden="1" customHeight="1" outlineLevel="2" x14ac:dyDescent="0.25">
      <c r="A10990" s="3"/>
      <c r="B10990" s="3"/>
      <c r="C10990" s="392"/>
      <c r="D10990" s="3">
        <v>13</v>
      </c>
      <c r="E10990" s="290" t="e">
        <f ca="1"/>
        <v>#N/A</v>
      </c>
      <c r="F10990" s="291"/>
      <c r="G10990" s="294"/>
      <c r="H10990" s="294"/>
      <c r="I10990" s="294"/>
      <c r="J10990" s="294"/>
      <c r="K10990" s="294"/>
      <c r="L10990" s="294"/>
      <c r="M10990" s="294"/>
      <c r="N10990" s="294"/>
    </row>
    <row r="10991" spans="1:14" ht="12.75" hidden="1" customHeight="1" outlineLevel="2" x14ac:dyDescent="0.25">
      <c r="A10991" s="3"/>
      <c r="B10991" s="3"/>
      <c r="C10991" s="392"/>
      <c r="D10991" s="3">
        <v>14</v>
      </c>
      <c r="E10991" s="290" t="e">
        <f ca="1"/>
        <v>#N/A</v>
      </c>
      <c r="F10991" s="291"/>
      <c r="G10991" s="294"/>
      <c r="H10991" s="294"/>
      <c r="I10991" s="294"/>
      <c r="J10991" s="294"/>
      <c r="K10991" s="294"/>
      <c r="L10991" s="294"/>
      <c r="M10991" s="294"/>
      <c r="N10991" s="294"/>
    </row>
    <row r="10992" spans="1:14" ht="12.75" hidden="1" customHeight="1" outlineLevel="2" x14ac:dyDescent="0.25">
      <c r="A10992" s="3"/>
      <c r="B10992" s="3"/>
      <c r="C10992" s="392"/>
      <c r="D10992" s="3">
        <v>15</v>
      </c>
      <c r="E10992" s="290" t="e">
        <f ca="1"/>
        <v>#N/A</v>
      </c>
      <c r="F10992" s="291"/>
      <c r="G10992" s="294"/>
      <c r="H10992" s="294"/>
      <c r="I10992" s="294"/>
      <c r="J10992" s="294"/>
      <c r="K10992" s="294"/>
      <c r="L10992" s="294"/>
      <c r="M10992" s="294"/>
      <c r="N10992" s="294"/>
    </row>
    <row r="10993" spans="1:14" ht="12.75" hidden="1" customHeight="1" outlineLevel="1" x14ac:dyDescent="0.25">
      <c r="A10993" s="3"/>
      <c r="B10993" s="145" t="str">
        <f ca="1">B10976</f>
        <v>Asset Type 054</v>
      </c>
      <c r="C10993" s="145" t="str">
        <f ca="1">C10976</f>
        <v>Description - Asset Type 054</v>
      </c>
      <c r="D10993" s="3"/>
      <c r="E10993" s="3"/>
      <c r="F10993" s="106" t="s">
        <v>47</v>
      </c>
      <c r="G10993" s="296">
        <f t="shared" ref="G10993:N10993" si="1108">SUM(G10978:G10992)</f>
        <v>0</v>
      </c>
      <c r="H10993" s="296">
        <f t="shared" ca="1" si="1108"/>
        <v>0</v>
      </c>
      <c r="I10993" s="296">
        <f t="shared" ca="1" si="1108"/>
        <v>0</v>
      </c>
      <c r="J10993" s="296">
        <f t="shared" ca="1" si="1108"/>
        <v>0</v>
      </c>
      <c r="K10993" s="296">
        <f t="shared" ca="1" si="1108"/>
        <v>0</v>
      </c>
      <c r="L10993" s="296">
        <f t="shared" ca="1" si="1108"/>
        <v>0</v>
      </c>
      <c r="M10993" s="296">
        <f t="shared" ca="1" si="1108"/>
        <v>0</v>
      </c>
      <c r="N10993" s="296">
        <f t="shared" ca="1" si="1108"/>
        <v>0</v>
      </c>
    </row>
    <row r="10994" spans="1:14" ht="12.75" hidden="1" customHeight="1" outlineLevel="2" x14ac:dyDescent="0.25">
      <c r="A10994" s="217">
        <f>A10976+1</f>
        <v>55</v>
      </c>
      <c r="B10994" s="22" t="str">
        <f ca="1">OFFSET($B$516,$A10994-1,0)</f>
        <v>Asset Type 055</v>
      </c>
      <c r="C10994" s="22" t="str">
        <f ca="1">OFFSET($C$516,$A10994-1,0)</f>
        <v>Description - Asset Type 055</v>
      </c>
      <c r="D10994" s="3"/>
      <c r="E10994" s="109"/>
      <c r="F10994" s="108" t="s">
        <v>46</v>
      </c>
      <c r="G10994" s="295">
        <f t="shared" ref="G10994:N10994" ca="1" si="1109">VLOOKUP($B10994,$B$516:$N$1015,5+G$5,FALSE)</f>
        <v>0</v>
      </c>
      <c r="H10994" s="295">
        <f t="shared" ca="1" si="1109"/>
        <v>0</v>
      </c>
      <c r="I10994" s="295">
        <f t="shared" ca="1" si="1109"/>
        <v>0</v>
      </c>
      <c r="J10994" s="295">
        <f t="shared" ca="1" si="1109"/>
        <v>0</v>
      </c>
      <c r="K10994" s="295">
        <f t="shared" ca="1" si="1109"/>
        <v>0</v>
      </c>
      <c r="L10994" s="295">
        <f t="shared" ca="1" si="1109"/>
        <v>0</v>
      </c>
      <c r="M10994" s="295">
        <f t="shared" ca="1" si="1109"/>
        <v>0</v>
      </c>
      <c r="N10994" s="295">
        <f t="shared" ca="1" si="1109"/>
        <v>0</v>
      </c>
    </row>
    <row r="10995" spans="1:14" ht="12.75" hidden="1" customHeight="1" outlineLevel="2" x14ac:dyDescent="0.25">
      <c r="A10995" s="3"/>
      <c r="B10995" s="3"/>
      <c r="C10995" s="21"/>
      <c r="D10995" s="3"/>
      <c r="E10995" s="107"/>
      <c r="F10995" s="106" t="s">
        <v>80</v>
      </c>
      <c r="G10995" s="111">
        <f ca="1">VLOOKUP($B10994,'Input Sheet'!$B$515:$N$1014,5+G$5,FALSE)</f>
        <v>0</v>
      </c>
      <c r="H10995" s="111">
        <f ca="1">VLOOKUP($B10994,'Input Sheet'!$B$515:$N$1014,5+H$5,FALSE)</f>
        <v>0</v>
      </c>
      <c r="I10995" s="111">
        <f ca="1">VLOOKUP($B10994,'Input Sheet'!$B$515:$N$1014,5+I$5,FALSE)</f>
        <v>0</v>
      </c>
      <c r="J10995" s="111">
        <f ca="1">VLOOKUP($B10994,'Input Sheet'!$B$515:$N$1014,5+J$5,FALSE)</f>
        <v>0</v>
      </c>
      <c r="K10995" s="111">
        <f ca="1">VLOOKUP($B10994,'Input Sheet'!$B$515:$N$1014,5+K$5,FALSE)</f>
        <v>0</v>
      </c>
      <c r="L10995" s="111">
        <f ca="1">VLOOKUP($B10994,'Input Sheet'!$B$515:$N$1014,5+L$5,FALSE)</f>
        <v>0</v>
      </c>
      <c r="M10995" s="111">
        <f ca="1">VLOOKUP($B10994,'Input Sheet'!$B$515:$N$1014,5+M$5,FALSE)</f>
        <v>0</v>
      </c>
      <c r="N10995" s="111">
        <f ca="1">VLOOKUP($B10994,'Input Sheet'!$B$515:$N$1014,5+N$5,FALSE)</f>
        <v>0</v>
      </c>
    </row>
    <row r="10996" spans="1:14" ht="12.75" hidden="1" customHeight="1" outlineLevel="2" x14ac:dyDescent="0.25">
      <c r="A10996" s="3"/>
      <c r="B10996" s="3"/>
      <c r="C10996" s="3"/>
      <c r="D10996" s="3">
        <v>1</v>
      </c>
      <c r="E10996" s="290">
        <f t="array" aca="1" ref="E10996:E11010" ca="1">TRANSPOSE(G10994:N10994)</f>
        <v>0</v>
      </c>
      <c r="F10996" s="291"/>
      <c r="G10996" s="292"/>
      <c r="H10996" s="293">
        <f ca="1">IF(OFFSET(H10996,-$D10996,0)="n/a","n/a",IF(H$5&gt;OFFSET(H10996,-$D10996,0)+$D10996,$E10996-SUM($G10996:G10996),($E10996-SUM($G10996:G10996))/(OFFSET(H10996,-$D10996,0)-(H$5-$D10996-1))))</f>
        <v>0</v>
      </c>
      <c r="I10996" s="293">
        <f ca="1">IF(OFFSET(I10996,-$D10996,0)="n/a","n/a",IF(I$5&gt;OFFSET(I10996,-$D10996,0)+$D10996,$E10996-SUM($G10996:H10996),($E10996-SUM($G10996:H10996))/(OFFSET(I10996,-$D10996,0)-(I$5-$D10996-1))))</f>
        <v>0</v>
      </c>
      <c r="J10996" s="293">
        <f ca="1">IF(OFFSET(J10996,-$D10996,0)="n/a","n/a",IF(J$5&gt;OFFSET(J10996,-$D10996,0)+$D10996,$E10996-SUM($G10996:I10996),($E10996-SUM($G10996:I10996))/(OFFSET(J10996,-$D10996,0)-(J$5-$D10996-1))))</f>
        <v>0</v>
      </c>
      <c r="K10996" s="293">
        <f ca="1">IF(OFFSET(K10996,-$D10996,0)="n/a","n/a",IF(K$5&gt;OFFSET(K10996,-$D10996,0)+$D10996,$E10996-SUM($G10996:J10996),($E10996-SUM($G10996:J10996))/(OFFSET(K10996,-$D10996,0)-(K$5-$D10996-1))))</f>
        <v>0</v>
      </c>
      <c r="L10996" s="293">
        <f ca="1">IF(OFFSET(L10996,-$D10996,0)="n/a","n/a",IF(L$5&gt;OFFSET(L10996,-$D10996,0)+$D10996,$E10996-SUM($G10996:K10996),($E10996-SUM($G10996:K10996))/(OFFSET(L10996,-$D10996,0)-(L$5-$D10996-1))))</f>
        <v>0</v>
      </c>
      <c r="M10996" s="293">
        <f ca="1">IF(OFFSET(M10996,-$D10996,0)="n/a","n/a",IF(M$5&gt;OFFSET(M10996,-$D10996,0)+$D10996,$E10996-SUM($G10996:L10996),($E10996-SUM($G10996:L10996))/(OFFSET(M10996,-$D10996,0)-(M$5-$D10996-1))))</f>
        <v>0</v>
      </c>
      <c r="N10996" s="293">
        <f ca="1">IF(OFFSET(N10996,-$D10996,0)="n/a","n/a",IF(N$5&gt;OFFSET(N10996,-$D10996,0)+$D10996,$E10996-SUM($G10996:M10996),($E10996-SUM($G10996:M10996))/(OFFSET(N10996,-$D10996,0)-(N$5-$D10996-1))))</f>
        <v>0</v>
      </c>
    </row>
    <row r="10997" spans="1:14" ht="12.75" hidden="1" customHeight="1" outlineLevel="2" x14ac:dyDescent="0.25">
      <c r="A10997" s="3"/>
      <c r="B10997" s="3"/>
      <c r="C10997" s="392" t="s">
        <v>48</v>
      </c>
      <c r="D10997" s="3">
        <v>2</v>
      </c>
      <c r="E10997" s="290">
        <f ca="1"/>
        <v>0</v>
      </c>
      <c r="F10997" s="291"/>
      <c r="G10997" s="294"/>
      <c r="H10997" s="292"/>
      <c r="I10997" s="293">
        <f ca="1">IF(OFFSET(I10997,-$D10997,0)="n/a","n/a",IF(I$5&gt;OFFSET(I10997,-$D10997,0)+$D10997,$E10997-SUM($G10997:H10997),($E10997-SUM($G10997:H10997))/(OFFSET(I10997,-$D10997,0)-(I$5-$D10997-1))))</f>
        <v>0</v>
      </c>
      <c r="J10997" s="293">
        <f ca="1">IF(OFFSET(J10997,-$D10997,0)="n/a","n/a",IF(J$5&gt;OFFSET(J10997,-$D10997,0)+$D10997,$E10997-SUM($G10997:I10997),($E10997-SUM($G10997:I10997))/(OFFSET(J10997,-$D10997,0)-(J$5-$D10997-1))))</f>
        <v>0</v>
      </c>
      <c r="K10997" s="293">
        <f ca="1">IF(OFFSET(K10997,-$D10997,0)="n/a","n/a",IF(K$5&gt;OFFSET(K10997,-$D10997,0)+$D10997,$E10997-SUM($G10997:J10997),($E10997-SUM($G10997:J10997))/(OFFSET(K10997,-$D10997,0)-(K$5-$D10997-1))))</f>
        <v>0</v>
      </c>
      <c r="L10997" s="293">
        <f ca="1">IF(OFFSET(L10997,-$D10997,0)="n/a","n/a",IF(L$5&gt;OFFSET(L10997,-$D10997,0)+$D10997,$E10997-SUM($G10997:K10997),($E10997-SUM($G10997:K10997))/(OFFSET(L10997,-$D10997,0)-(L$5-$D10997-1))))</f>
        <v>0</v>
      </c>
      <c r="M10997" s="293">
        <f ca="1">IF(OFFSET(M10997,-$D10997,0)="n/a","n/a",IF(M$5&gt;OFFSET(M10997,-$D10997,0)+$D10997,$E10997-SUM($G10997:L10997),($E10997-SUM($G10997:L10997))/(OFFSET(M10997,-$D10997,0)-(M$5-$D10997-1))))</f>
        <v>0</v>
      </c>
      <c r="N10997" s="293">
        <f ca="1">IF(OFFSET(N10997,-$D10997,0)="n/a","n/a",IF(N$5&gt;OFFSET(N10997,-$D10997,0)+$D10997,$E10997-SUM($G10997:M10997),($E10997-SUM($G10997:M10997))/(OFFSET(N10997,-$D10997,0)-(N$5-$D10997-1))))</f>
        <v>0</v>
      </c>
    </row>
    <row r="10998" spans="1:14" ht="12.75" hidden="1" customHeight="1" outlineLevel="2" x14ac:dyDescent="0.25">
      <c r="A10998" s="3"/>
      <c r="B10998" s="3"/>
      <c r="C10998" s="392"/>
      <c r="D10998" s="3">
        <v>3</v>
      </c>
      <c r="E10998" s="290">
        <f ca="1"/>
        <v>0</v>
      </c>
      <c r="F10998" s="291"/>
      <c r="G10998" s="294"/>
      <c r="H10998" s="294"/>
      <c r="I10998" s="292"/>
      <c r="J10998" s="293">
        <f ca="1">IF(OFFSET(J10998,-$D10998,0)="n/a","n/a",IF(J$5&gt;OFFSET(J10998,-$D10998,0)+$D10998,$E10998-SUM($G10998:I10998),($E10998-SUM($G10998:I10998))/(OFFSET(J10998,-$D10998,0)-(J$5-$D10998-1))))</f>
        <v>0</v>
      </c>
      <c r="K10998" s="293">
        <f ca="1">IF(OFFSET(K10998,-$D10998,0)="n/a","n/a",IF(K$5&gt;OFFSET(K10998,-$D10998,0)+$D10998,$E10998-SUM($G10998:J10998),($E10998-SUM($G10998:J10998))/(OFFSET(K10998,-$D10998,0)-(K$5-$D10998-1))))</f>
        <v>0</v>
      </c>
      <c r="L10998" s="293">
        <f ca="1">IF(OFFSET(L10998,-$D10998,0)="n/a","n/a",IF(L$5&gt;OFFSET(L10998,-$D10998,0)+$D10998,$E10998-SUM($G10998:K10998),($E10998-SUM($G10998:K10998))/(OFFSET(L10998,-$D10998,0)-(L$5-$D10998-1))))</f>
        <v>0</v>
      </c>
      <c r="M10998" s="293">
        <f ca="1">IF(OFFSET(M10998,-$D10998,0)="n/a","n/a",IF(M$5&gt;OFFSET(M10998,-$D10998,0)+$D10998,$E10998-SUM($G10998:L10998),($E10998-SUM($G10998:L10998))/(OFFSET(M10998,-$D10998,0)-(M$5-$D10998-1))))</f>
        <v>0</v>
      </c>
      <c r="N10998" s="293">
        <f ca="1">IF(OFFSET(N10998,-$D10998,0)="n/a","n/a",IF(N$5&gt;OFFSET(N10998,-$D10998,0)+$D10998,$E10998-SUM($G10998:M10998),($E10998-SUM($G10998:M10998))/(OFFSET(N10998,-$D10998,0)-(N$5-$D10998-1))))</f>
        <v>0</v>
      </c>
    </row>
    <row r="10999" spans="1:14" ht="12.75" hidden="1" customHeight="1" outlineLevel="2" x14ac:dyDescent="0.25">
      <c r="A10999" s="3"/>
      <c r="B10999" s="3"/>
      <c r="C10999" s="392"/>
      <c r="D10999" s="3">
        <v>4</v>
      </c>
      <c r="E10999" s="290">
        <f ca="1"/>
        <v>0</v>
      </c>
      <c r="F10999" s="291"/>
      <c r="G10999" s="294"/>
      <c r="H10999" s="294"/>
      <c r="I10999" s="294"/>
      <c r="J10999" s="292"/>
      <c r="K10999" s="293">
        <f ca="1">IF(OFFSET(K10999,-$D10999,0)="n/a","n/a",IF(K$5&gt;OFFSET(K10999,-$D10999,0)+$D10999,$E10999-SUM($G10999:J10999),($E10999-SUM($G10999:J10999))/(OFFSET(K10999,-$D10999,0)-(K$5-$D10999-1))))</f>
        <v>0</v>
      </c>
      <c r="L10999" s="293">
        <f ca="1">IF(OFFSET(L10999,-$D10999,0)="n/a","n/a",IF(L$5&gt;OFFSET(L10999,-$D10999,0)+$D10999,$E10999-SUM($G10999:K10999),($E10999-SUM($G10999:K10999))/(OFFSET(L10999,-$D10999,0)-(L$5-$D10999-1))))</f>
        <v>0</v>
      </c>
      <c r="M10999" s="293">
        <f ca="1">IF(OFFSET(M10999,-$D10999,0)="n/a","n/a",IF(M$5&gt;OFFSET(M10999,-$D10999,0)+$D10999,$E10999-SUM($G10999:L10999),($E10999-SUM($G10999:L10999))/(OFFSET(M10999,-$D10999,0)-(M$5-$D10999-1))))</f>
        <v>0</v>
      </c>
      <c r="N10999" s="293">
        <f ca="1">IF(OFFSET(N10999,-$D10999,0)="n/a","n/a",IF(N$5&gt;OFFSET(N10999,-$D10999,0)+$D10999,$E10999-SUM($G10999:M10999),($E10999-SUM($G10999:M10999))/(OFFSET(N10999,-$D10999,0)-(N$5-$D10999-1))))</f>
        <v>0</v>
      </c>
    </row>
    <row r="11000" spans="1:14" ht="12.75" hidden="1" customHeight="1" outlineLevel="2" x14ac:dyDescent="0.25">
      <c r="A11000" s="3"/>
      <c r="B11000" s="3"/>
      <c r="C11000" s="392"/>
      <c r="D11000" s="3">
        <v>5</v>
      </c>
      <c r="E11000" s="290">
        <f ca="1"/>
        <v>0</v>
      </c>
      <c r="F11000" s="291"/>
      <c r="G11000" s="294"/>
      <c r="H11000" s="294"/>
      <c r="I11000" s="294"/>
      <c r="J11000" s="294"/>
      <c r="K11000" s="292"/>
      <c r="L11000" s="293">
        <f ca="1">IF(OFFSET(L11000,-$D11000,0)="n/a","n/a",IF(L$5&gt;OFFSET(L11000,-$D11000,0)+$D11000,$E11000-SUM($G11000:K11000),($E11000-SUM($G11000:K11000))/(OFFSET(L11000,-$D11000,0)-(L$5-$D11000-1))))</f>
        <v>0</v>
      </c>
      <c r="M11000" s="293">
        <f ca="1">IF(OFFSET(M11000,-$D11000,0)="n/a","n/a",IF(M$5&gt;OFFSET(M11000,-$D11000,0)+$D11000,$E11000-SUM($G11000:L11000),($E11000-SUM($G11000:L11000))/(OFFSET(M11000,-$D11000,0)-(M$5-$D11000-1))))</f>
        <v>0</v>
      </c>
      <c r="N11000" s="293">
        <f ca="1">IF(OFFSET(N11000,-$D11000,0)="n/a","n/a",IF(N$5&gt;OFFSET(N11000,-$D11000,0)+$D11000,$E11000-SUM($G11000:M11000),($E11000-SUM($G11000:M11000))/(OFFSET(N11000,-$D11000,0)-(N$5-$D11000-1))))</f>
        <v>0</v>
      </c>
    </row>
    <row r="11001" spans="1:14" ht="12.75" hidden="1" customHeight="1" outlineLevel="2" x14ac:dyDescent="0.25">
      <c r="A11001" s="3"/>
      <c r="B11001" s="3"/>
      <c r="C11001" s="392"/>
      <c r="D11001" s="3">
        <v>6</v>
      </c>
      <c r="E11001" s="290">
        <f ca="1"/>
        <v>0</v>
      </c>
      <c r="F11001" s="291"/>
      <c r="G11001" s="294"/>
      <c r="H11001" s="294"/>
      <c r="I11001" s="294"/>
      <c r="J11001" s="294"/>
      <c r="K11001" s="294"/>
      <c r="L11001" s="292"/>
      <c r="M11001" s="293">
        <f ca="1">IF(OFFSET(M11001,-$D11001,0)="n/a","n/a",IF(M$5&gt;OFFSET(M11001,-$D11001,0)+$D11001,$E11001-SUM($G11001:L11001),($E11001-SUM($G11001:L11001))/(OFFSET(M11001,-$D11001,0)-(M$5-$D11001-1))))</f>
        <v>0</v>
      </c>
      <c r="N11001" s="293">
        <f ca="1">IF(OFFSET(N11001,-$D11001,0)="n/a","n/a",IF(N$5&gt;OFFSET(N11001,-$D11001,0)+$D11001,$E11001-SUM($G11001:M11001),($E11001-SUM($G11001:M11001))/(OFFSET(N11001,-$D11001,0)-(N$5-$D11001-1))))</f>
        <v>0</v>
      </c>
    </row>
    <row r="11002" spans="1:14" ht="12.75" hidden="1" customHeight="1" outlineLevel="2" x14ac:dyDescent="0.25">
      <c r="A11002" s="3"/>
      <c r="B11002" s="3"/>
      <c r="C11002" s="392"/>
      <c r="D11002" s="3">
        <v>7</v>
      </c>
      <c r="E11002" s="290">
        <f ca="1"/>
        <v>0</v>
      </c>
      <c r="F11002" s="291"/>
      <c r="G11002" s="294"/>
      <c r="H11002" s="294"/>
      <c r="I11002" s="294"/>
      <c r="J11002" s="294"/>
      <c r="K11002" s="294"/>
      <c r="L11002" s="294"/>
      <c r="M11002" s="292"/>
      <c r="N11002" s="293">
        <f ca="1">IF(OFFSET(N11002,-$D11002,0)="n/a","n/a",IF(N$5&gt;OFFSET(N11002,-$D11002,0)+$D11002,$E11002-SUM($G11002:M11002),($E11002-SUM($G11002:M11002))/(OFFSET(N11002,-$D11002,0)-(N$5-$D11002-1))))</f>
        <v>0</v>
      </c>
    </row>
    <row r="11003" spans="1:14" ht="12.75" hidden="1" customHeight="1" outlineLevel="2" x14ac:dyDescent="0.25">
      <c r="A11003" s="3"/>
      <c r="B11003" s="3"/>
      <c r="C11003" s="392"/>
      <c r="D11003" s="3">
        <v>8</v>
      </c>
      <c r="E11003" s="290">
        <f ca="1"/>
        <v>0</v>
      </c>
      <c r="F11003" s="291"/>
      <c r="G11003" s="294"/>
      <c r="H11003" s="294"/>
      <c r="I11003" s="294"/>
      <c r="J11003" s="294"/>
      <c r="K11003" s="294"/>
      <c r="L11003" s="294"/>
      <c r="M11003" s="294"/>
      <c r="N11003" s="292"/>
    </row>
    <row r="11004" spans="1:14" ht="12.75" hidden="1" customHeight="1" outlineLevel="2" x14ac:dyDescent="0.25">
      <c r="A11004" s="3"/>
      <c r="B11004" s="3"/>
      <c r="C11004" s="392"/>
      <c r="D11004" s="3">
        <v>9</v>
      </c>
      <c r="E11004" s="290" t="e">
        <f ca="1"/>
        <v>#N/A</v>
      </c>
      <c r="F11004" s="291"/>
      <c r="G11004" s="294"/>
      <c r="H11004" s="294"/>
      <c r="I11004" s="294"/>
      <c r="J11004" s="294"/>
      <c r="K11004" s="294"/>
      <c r="L11004" s="294"/>
      <c r="M11004" s="294"/>
      <c r="N11004" s="294"/>
    </row>
    <row r="11005" spans="1:14" ht="12.75" hidden="1" customHeight="1" outlineLevel="2" x14ac:dyDescent="0.25">
      <c r="A11005" s="3"/>
      <c r="B11005" s="3"/>
      <c r="C11005" s="392"/>
      <c r="D11005" s="3">
        <v>10</v>
      </c>
      <c r="E11005" s="290" t="e">
        <f ca="1"/>
        <v>#N/A</v>
      </c>
      <c r="F11005" s="291"/>
      <c r="G11005" s="294"/>
      <c r="H11005" s="294"/>
      <c r="I11005" s="294"/>
      <c r="J11005" s="294"/>
      <c r="K11005" s="294"/>
      <c r="L11005" s="294"/>
      <c r="M11005" s="294"/>
      <c r="N11005" s="294"/>
    </row>
    <row r="11006" spans="1:14" ht="12.75" hidden="1" customHeight="1" outlineLevel="2" x14ac:dyDescent="0.25">
      <c r="A11006" s="3"/>
      <c r="B11006" s="3"/>
      <c r="C11006" s="392"/>
      <c r="D11006" s="3">
        <v>11</v>
      </c>
      <c r="E11006" s="290" t="e">
        <f ca="1"/>
        <v>#N/A</v>
      </c>
      <c r="F11006" s="291"/>
      <c r="G11006" s="294"/>
      <c r="H11006" s="294"/>
      <c r="I11006" s="294"/>
      <c r="J11006" s="294"/>
      <c r="K11006" s="294"/>
      <c r="L11006" s="294"/>
      <c r="M11006" s="294"/>
      <c r="N11006" s="294"/>
    </row>
    <row r="11007" spans="1:14" ht="12.75" hidden="1" customHeight="1" outlineLevel="2" x14ac:dyDescent="0.25">
      <c r="A11007" s="3"/>
      <c r="B11007" s="3"/>
      <c r="C11007" s="392"/>
      <c r="D11007" s="3">
        <v>12</v>
      </c>
      <c r="E11007" s="290" t="e">
        <f ca="1"/>
        <v>#N/A</v>
      </c>
      <c r="F11007" s="291"/>
      <c r="G11007" s="294"/>
      <c r="H11007" s="294"/>
      <c r="I11007" s="294"/>
      <c r="J11007" s="294"/>
      <c r="K11007" s="294"/>
      <c r="L11007" s="294"/>
      <c r="M11007" s="294"/>
      <c r="N11007" s="294"/>
    </row>
    <row r="11008" spans="1:14" ht="12.75" hidden="1" customHeight="1" outlineLevel="2" x14ac:dyDescent="0.25">
      <c r="A11008" s="3"/>
      <c r="B11008" s="3"/>
      <c r="C11008" s="392"/>
      <c r="D11008" s="3">
        <v>13</v>
      </c>
      <c r="E11008" s="290" t="e">
        <f ca="1"/>
        <v>#N/A</v>
      </c>
      <c r="F11008" s="291"/>
      <c r="G11008" s="294"/>
      <c r="H11008" s="294"/>
      <c r="I11008" s="294"/>
      <c r="J11008" s="294"/>
      <c r="K11008" s="294"/>
      <c r="L11008" s="294"/>
      <c r="M11008" s="294"/>
      <c r="N11008" s="294"/>
    </row>
    <row r="11009" spans="1:14" ht="12.75" hidden="1" customHeight="1" outlineLevel="2" x14ac:dyDescent="0.25">
      <c r="A11009" s="3"/>
      <c r="B11009" s="3"/>
      <c r="C11009" s="392"/>
      <c r="D11009" s="3">
        <v>14</v>
      </c>
      <c r="E11009" s="290" t="e">
        <f ca="1"/>
        <v>#N/A</v>
      </c>
      <c r="F11009" s="291"/>
      <c r="G11009" s="294"/>
      <c r="H11009" s="294"/>
      <c r="I11009" s="294"/>
      <c r="J11009" s="294"/>
      <c r="K11009" s="294"/>
      <c r="L11009" s="294"/>
      <c r="M11009" s="294"/>
      <c r="N11009" s="294"/>
    </row>
    <row r="11010" spans="1:14" ht="12.75" hidden="1" customHeight="1" outlineLevel="2" x14ac:dyDescent="0.25">
      <c r="A11010" s="3"/>
      <c r="B11010" s="3"/>
      <c r="C11010" s="392"/>
      <c r="D11010" s="3">
        <v>15</v>
      </c>
      <c r="E11010" s="290" t="e">
        <f ca="1"/>
        <v>#N/A</v>
      </c>
      <c r="F11010" s="291"/>
      <c r="G11010" s="294"/>
      <c r="H11010" s="294"/>
      <c r="I11010" s="294"/>
      <c r="J11010" s="294"/>
      <c r="K11010" s="294"/>
      <c r="L11010" s="294"/>
      <c r="M11010" s="294"/>
      <c r="N11010" s="294"/>
    </row>
    <row r="11011" spans="1:14" ht="12.75" hidden="1" customHeight="1" outlineLevel="1" x14ac:dyDescent="0.25">
      <c r="A11011" s="3"/>
      <c r="B11011" s="145" t="str">
        <f ca="1">B10994</f>
        <v>Asset Type 055</v>
      </c>
      <c r="C11011" s="145" t="str">
        <f ca="1">C10994</f>
        <v>Description - Asset Type 055</v>
      </c>
      <c r="D11011" s="3"/>
      <c r="E11011" s="3"/>
      <c r="F11011" s="106" t="s">
        <v>47</v>
      </c>
      <c r="G11011" s="296">
        <f t="shared" ref="G11011:N11011" si="1110">SUM(G10996:G11010)</f>
        <v>0</v>
      </c>
      <c r="H11011" s="296">
        <f t="shared" ca="1" si="1110"/>
        <v>0</v>
      </c>
      <c r="I11011" s="296">
        <f t="shared" ca="1" si="1110"/>
        <v>0</v>
      </c>
      <c r="J11011" s="296">
        <f t="shared" ca="1" si="1110"/>
        <v>0</v>
      </c>
      <c r="K11011" s="296">
        <f t="shared" ca="1" si="1110"/>
        <v>0</v>
      </c>
      <c r="L11011" s="296">
        <f t="shared" ca="1" si="1110"/>
        <v>0</v>
      </c>
      <c r="M11011" s="296">
        <f t="shared" ca="1" si="1110"/>
        <v>0</v>
      </c>
      <c r="N11011" s="296">
        <f t="shared" ca="1" si="1110"/>
        <v>0</v>
      </c>
    </row>
    <row r="11012" spans="1:14" ht="12.75" hidden="1" customHeight="1" outlineLevel="2" x14ac:dyDescent="0.25">
      <c r="A11012" s="217">
        <f>A10994+1</f>
        <v>56</v>
      </c>
      <c r="B11012" s="22" t="str">
        <f ca="1">OFFSET($B$516,$A11012-1,0)</f>
        <v>Asset Type 056</v>
      </c>
      <c r="C11012" s="22" t="str">
        <f ca="1">OFFSET($C$516,$A11012-1,0)</f>
        <v>Description - Asset Type 056</v>
      </c>
      <c r="D11012" s="3"/>
      <c r="E11012" s="109"/>
      <c r="F11012" s="108" t="s">
        <v>46</v>
      </c>
      <c r="G11012" s="295">
        <f t="shared" ref="G11012:N11012" ca="1" si="1111">VLOOKUP($B11012,$B$516:$N$1015,5+G$5,FALSE)</f>
        <v>0</v>
      </c>
      <c r="H11012" s="295">
        <f t="shared" ca="1" si="1111"/>
        <v>0</v>
      </c>
      <c r="I11012" s="295">
        <f t="shared" ca="1" si="1111"/>
        <v>0</v>
      </c>
      <c r="J11012" s="295">
        <f t="shared" ca="1" si="1111"/>
        <v>0</v>
      </c>
      <c r="K11012" s="295">
        <f t="shared" ca="1" si="1111"/>
        <v>0</v>
      </c>
      <c r="L11012" s="295">
        <f t="shared" ca="1" si="1111"/>
        <v>0</v>
      </c>
      <c r="M11012" s="295">
        <f t="shared" ca="1" si="1111"/>
        <v>0</v>
      </c>
      <c r="N11012" s="295">
        <f t="shared" ca="1" si="1111"/>
        <v>0</v>
      </c>
    </row>
    <row r="11013" spans="1:14" ht="12.75" hidden="1" customHeight="1" outlineLevel="2" x14ac:dyDescent="0.25">
      <c r="A11013" s="3"/>
      <c r="B11013" s="3"/>
      <c r="C11013" s="21"/>
      <c r="D11013" s="3"/>
      <c r="E11013" s="107"/>
      <c r="F11013" s="106" t="s">
        <v>80</v>
      </c>
      <c r="G11013" s="111">
        <f ca="1">VLOOKUP($B11012,'Input Sheet'!$B$515:$N$1014,5+G$5,FALSE)</f>
        <v>0</v>
      </c>
      <c r="H11013" s="111">
        <f ca="1">VLOOKUP($B11012,'Input Sheet'!$B$515:$N$1014,5+H$5,FALSE)</f>
        <v>0</v>
      </c>
      <c r="I11013" s="111">
        <f ca="1">VLOOKUP($B11012,'Input Sheet'!$B$515:$N$1014,5+I$5,FALSE)</f>
        <v>0</v>
      </c>
      <c r="J11013" s="111">
        <f ca="1">VLOOKUP($B11012,'Input Sheet'!$B$515:$N$1014,5+J$5,FALSE)</f>
        <v>0</v>
      </c>
      <c r="K11013" s="111">
        <f ca="1">VLOOKUP($B11012,'Input Sheet'!$B$515:$N$1014,5+K$5,FALSE)</f>
        <v>0</v>
      </c>
      <c r="L11013" s="111">
        <f ca="1">VLOOKUP($B11012,'Input Sheet'!$B$515:$N$1014,5+L$5,FALSE)</f>
        <v>0</v>
      </c>
      <c r="M11013" s="111">
        <f ca="1">VLOOKUP($B11012,'Input Sheet'!$B$515:$N$1014,5+M$5,FALSE)</f>
        <v>0</v>
      </c>
      <c r="N11013" s="111">
        <f ca="1">VLOOKUP($B11012,'Input Sheet'!$B$515:$N$1014,5+N$5,FALSE)</f>
        <v>0</v>
      </c>
    </row>
    <row r="11014" spans="1:14" ht="12.75" hidden="1" customHeight="1" outlineLevel="2" x14ac:dyDescent="0.25">
      <c r="A11014" s="3"/>
      <c r="B11014" s="3"/>
      <c r="C11014" s="3"/>
      <c r="D11014" s="3">
        <v>1</v>
      </c>
      <c r="E11014" s="290">
        <f t="array" aca="1" ref="E11014:E11028" ca="1">TRANSPOSE(G11012:N11012)</f>
        <v>0</v>
      </c>
      <c r="F11014" s="291"/>
      <c r="G11014" s="292"/>
      <c r="H11014" s="293">
        <f ca="1">IF(OFFSET(H11014,-$D11014,0)="n/a","n/a",IF(H$5&gt;OFFSET(H11014,-$D11014,0)+$D11014,$E11014-SUM($G11014:G11014),($E11014-SUM($G11014:G11014))/(OFFSET(H11014,-$D11014,0)-(H$5-$D11014-1))))</f>
        <v>0</v>
      </c>
      <c r="I11014" s="293">
        <f ca="1">IF(OFFSET(I11014,-$D11014,0)="n/a","n/a",IF(I$5&gt;OFFSET(I11014,-$D11014,0)+$D11014,$E11014-SUM($G11014:H11014),($E11014-SUM($G11014:H11014))/(OFFSET(I11014,-$D11014,0)-(I$5-$D11014-1))))</f>
        <v>0</v>
      </c>
      <c r="J11014" s="293">
        <f ca="1">IF(OFFSET(J11014,-$D11014,0)="n/a","n/a",IF(J$5&gt;OFFSET(J11014,-$D11014,0)+$D11014,$E11014-SUM($G11014:I11014),($E11014-SUM($G11014:I11014))/(OFFSET(J11014,-$D11014,0)-(J$5-$D11014-1))))</f>
        <v>0</v>
      </c>
      <c r="K11014" s="293">
        <f ca="1">IF(OFFSET(K11014,-$D11014,0)="n/a","n/a",IF(K$5&gt;OFFSET(K11014,-$D11014,0)+$D11014,$E11014-SUM($G11014:J11014),($E11014-SUM($G11014:J11014))/(OFFSET(K11014,-$D11014,0)-(K$5-$D11014-1))))</f>
        <v>0</v>
      </c>
      <c r="L11014" s="293">
        <f ca="1">IF(OFFSET(L11014,-$D11014,0)="n/a","n/a",IF(L$5&gt;OFFSET(L11014,-$D11014,0)+$D11014,$E11014-SUM($G11014:K11014),($E11014-SUM($G11014:K11014))/(OFFSET(L11014,-$D11014,0)-(L$5-$D11014-1))))</f>
        <v>0</v>
      </c>
      <c r="M11014" s="293">
        <f ca="1">IF(OFFSET(M11014,-$D11014,0)="n/a","n/a",IF(M$5&gt;OFFSET(M11014,-$D11014,0)+$D11014,$E11014-SUM($G11014:L11014),($E11014-SUM($G11014:L11014))/(OFFSET(M11014,-$D11014,0)-(M$5-$D11014-1))))</f>
        <v>0</v>
      </c>
      <c r="N11014" s="293">
        <f ca="1">IF(OFFSET(N11014,-$D11014,0)="n/a","n/a",IF(N$5&gt;OFFSET(N11014,-$D11014,0)+$D11014,$E11014-SUM($G11014:M11014),($E11014-SUM($G11014:M11014))/(OFFSET(N11014,-$D11014,0)-(N$5-$D11014-1))))</f>
        <v>0</v>
      </c>
    </row>
    <row r="11015" spans="1:14" ht="12.75" hidden="1" customHeight="1" outlineLevel="2" x14ac:dyDescent="0.25">
      <c r="A11015" s="3"/>
      <c r="B11015" s="3"/>
      <c r="C11015" s="392" t="s">
        <v>48</v>
      </c>
      <c r="D11015" s="3">
        <v>2</v>
      </c>
      <c r="E11015" s="290">
        <f ca="1"/>
        <v>0</v>
      </c>
      <c r="F11015" s="291"/>
      <c r="G11015" s="294"/>
      <c r="H11015" s="292"/>
      <c r="I11015" s="293">
        <f ca="1">IF(OFFSET(I11015,-$D11015,0)="n/a","n/a",IF(I$5&gt;OFFSET(I11015,-$D11015,0)+$D11015,$E11015-SUM($G11015:H11015),($E11015-SUM($G11015:H11015))/(OFFSET(I11015,-$D11015,0)-(I$5-$D11015-1))))</f>
        <v>0</v>
      </c>
      <c r="J11015" s="293">
        <f ca="1">IF(OFFSET(J11015,-$D11015,0)="n/a","n/a",IF(J$5&gt;OFFSET(J11015,-$D11015,0)+$D11015,$E11015-SUM($G11015:I11015),($E11015-SUM($G11015:I11015))/(OFFSET(J11015,-$D11015,0)-(J$5-$D11015-1))))</f>
        <v>0</v>
      </c>
      <c r="K11015" s="293">
        <f ca="1">IF(OFFSET(K11015,-$D11015,0)="n/a","n/a",IF(K$5&gt;OFFSET(K11015,-$D11015,0)+$D11015,$E11015-SUM($G11015:J11015),($E11015-SUM($G11015:J11015))/(OFFSET(K11015,-$D11015,0)-(K$5-$D11015-1))))</f>
        <v>0</v>
      </c>
      <c r="L11015" s="293">
        <f ca="1">IF(OFFSET(L11015,-$D11015,0)="n/a","n/a",IF(L$5&gt;OFFSET(L11015,-$D11015,0)+$D11015,$E11015-SUM($G11015:K11015),($E11015-SUM($G11015:K11015))/(OFFSET(L11015,-$D11015,0)-(L$5-$D11015-1))))</f>
        <v>0</v>
      </c>
      <c r="M11015" s="293">
        <f ca="1">IF(OFFSET(M11015,-$D11015,0)="n/a","n/a",IF(M$5&gt;OFFSET(M11015,-$D11015,0)+$D11015,$E11015-SUM($G11015:L11015),($E11015-SUM($G11015:L11015))/(OFFSET(M11015,-$D11015,0)-(M$5-$D11015-1))))</f>
        <v>0</v>
      </c>
      <c r="N11015" s="293">
        <f ca="1">IF(OFFSET(N11015,-$D11015,0)="n/a","n/a",IF(N$5&gt;OFFSET(N11015,-$D11015,0)+$D11015,$E11015-SUM($G11015:M11015),($E11015-SUM($G11015:M11015))/(OFFSET(N11015,-$D11015,0)-(N$5-$D11015-1))))</f>
        <v>0</v>
      </c>
    </row>
    <row r="11016" spans="1:14" ht="12.75" hidden="1" customHeight="1" outlineLevel="2" x14ac:dyDescent="0.25">
      <c r="A11016" s="3"/>
      <c r="B11016" s="3"/>
      <c r="C11016" s="392"/>
      <c r="D11016" s="3">
        <v>3</v>
      </c>
      <c r="E11016" s="290">
        <f ca="1"/>
        <v>0</v>
      </c>
      <c r="F11016" s="291"/>
      <c r="G11016" s="294"/>
      <c r="H11016" s="294"/>
      <c r="I11016" s="292"/>
      <c r="J11016" s="293">
        <f ca="1">IF(OFFSET(J11016,-$D11016,0)="n/a","n/a",IF(J$5&gt;OFFSET(J11016,-$D11016,0)+$D11016,$E11016-SUM($G11016:I11016),($E11016-SUM($G11016:I11016))/(OFFSET(J11016,-$D11016,0)-(J$5-$D11016-1))))</f>
        <v>0</v>
      </c>
      <c r="K11016" s="293">
        <f ca="1">IF(OFFSET(K11016,-$D11016,0)="n/a","n/a",IF(K$5&gt;OFFSET(K11016,-$D11016,0)+$D11016,$E11016-SUM($G11016:J11016),($E11016-SUM($G11016:J11016))/(OFFSET(K11016,-$D11016,0)-(K$5-$D11016-1))))</f>
        <v>0</v>
      </c>
      <c r="L11016" s="293">
        <f ca="1">IF(OFFSET(L11016,-$D11016,0)="n/a","n/a",IF(L$5&gt;OFFSET(L11016,-$D11016,0)+$D11016,$E11016-SUM($G11016:K11016),($E11016-SUM($G11016:K11016))/(OFFSET(L11016,-$D11016,0)-(L$5-$D11016-1))))</f>
        <v>0</v>
      </c>
      <c r="M11016" s="293">
        <f ca="1">IF(OFFSET(M11016,-$D11016,0)="n/a","n/a",IF(M$5&gt;OFFSET(M11016,-$D11016,0)+$D11016,$E11016-SUM($G11016:L11016),($E11016-SUM($G11016:L11016))/(OFFSET(M11016,-$D11016,0)-(M$5-$D11016-1))))</f>
        <v>0</v>
      </c>
      <c r="N11016" s="293">
        <f ca="1">IF(OFFSET(N11016,-$D11016,0)="n/a","n/a",IF(N$5&gt;OFFSET(N11016,-$D11016,0)+$D11016,$E11016-SUM($G11016:M11016),($E11016-SUM($G11016:M11016))/(OFFSET(N11016,-$D11016,0)-(N$5-$D11016-1))))</f>
        <v>0</v>
      </c>
    </row>
    <row r="11017" spans="1:14" ht="12.75" hidden="1" customHeight="1" outlineLevel="2" x14ac:dyDescent="0.25">
      <c r="A11017" s="3"/>
      <c r="B11017" s="3"/>
      <c r="C11017" s="392"/>
      <c r="D11017" s="3">
        <v>4</v>
      </c>
      <c r="E11017" s="290">
        <f ca="1"/>
        <v>0</v>
      </c>
      <c r="F11017" s="291"/>
      <c r="G11017" s="294"/>
      <c r="H11017" s="294"/>
      <c r="I11017" s="294"/>
      <c r="J11017" s="292"/>
      <c r="K11017" s="293">
        <f ca="1">IF(OFFSET(K11017,-$D11017,0)="n/a","n/a",IF(K$5&gt;OFFSET(K11017,-$D11017,0)+$D11017,$E11017-SUM($G11017:J11017),($E11017-SUM($G11017:J11017))/(OFFSET(K11017,-$D11017,0)-(K$5-$D11017-1))))</f>
        <v>0</v>
      </c>
      <c r="L11017" s="293">
        <f ca="1">IF(OFFSET(L11017,-$D11017,0)="n/a","n/a",IF(L$5&gt;OFFSET(L11017,-$D11017,0)+$D11017,$E11017-SUM($G11017:K11017),($E11017-SUM($G11017:K11017))/(OFFSET(L11017,-$D11017,0)-(L$5-$D11017-1))))</f>
        <v>0</v>
      </c>
      <c r="M11017" s="293">
        <f ca="1">IF(OFFSET(M11017,-$D11017,0)="n/a","n/a",IF(M$5&gt;OFFSET(M11017,-$D11017,0)+$D11017,$E11017-SUM($G11017:L11017),($E11017-SUM($G11017:L11017))/(OFFSET(M11017,-$D11017,0)-(M$5-$D11017-1))))</f>
        <v>0</v>
      </c>
      <c r="N11017" s="293">
        <f ca="1">IF(OFFSET(N11017,-$D11017,0)="n/a","n/a",IF(N$5&gt;OFFSET(N11017,-$D11017,0)+$D11017,$E11017-SUM($G11017:M11017),($E11017-SUM($G11017:M11017))/(OFFSET(N11017,-$D11017,0)-(N$5-$D11017-1))))</f>
        <v>0</v>
      </c>
    </row>
    <row r="11018" spans="1:14" ht="12.75" hidden="1" customHeight="1" outlineLevel="2" x14ac:dyDescent="0.25">
      <c r="A11018" s="3"/>
      <c r="B11018" s="3"/>
      <c r="C11018" s="392"/>
      <c r="D11018" s="3">
        <v>5</v>
      </c>
      <c r="E11018" s="290">
        <f ca="1"/>
        <v>0</v>
      </c>
      <c r="F11018" s="291"/>
      <c r="G11018" s="294"/>
      <c r="H11018" s="294"/>
      <c r="I11018" s="294"/>
      <c r="J11018" s="294"/>
      <c r="K11018" s="292"/>
      <c r="L11018" s="293">
        <f ca="1">IF(OFFSET(L11018,-$D11018,0)="n/a","n/a",IF(L$5&gt;OFFSET(L11018,-$D11018,0)+$D11018,$E11018-SUM($G11018:K11018),($E11018-SUM($G11018:K11018))/(OFFSET(L11018,-$D11018,0)-(L$5-$D11018-1))))</f>
        <v>0</v>
      </c>
      <c r="M11018" s="293">
        <f ca="1">IF(OFFSET(M11018,-$D11018,0)="n/a","n/a",IF(M$5&gt;OFFSET(M11018,-$D11018,0)+$D11018,$E11018-SUM($G11018:L11018),($E11018-SUM($G11018:L11018))/(OFFSET(M11018,-$D11018,0)-(M$5-$D11018-1))))</f>
        <v>0</v>
      </c>
      <c r="N11018" s="293">
        <f ca="1">IF(OFFSET(N11018,-$D11018,0)="n/a","n/a",IF(N$5&gt;OFFSET(N11018,-$D11018,0)+$D11018,$E11018-SUM($G11018:M11018),($E11018-SUM($G11018:M11018))/(OFFSET(N11018,-$D11018,0)-(N$5-$D11018-1))))</f>
        <v>0</v>
      </c>
    </row>
    <row r="11019" spans="1:14" ht="12.75" hidden="1" customHeight="1" outlineLevel="2" x14ac:dyDescent="0.25">
      <c r="A11019" s="3"/>
      <c r="B11019" s="3"/>
      <c r="C11019" s="392"/>
      <c r="D11019" s="3">
        <v>6</v>
      </c>
      <c r="E11019" s="290">
        <f ca="1"/>
        <v>0</v>
      </c>
      <c r="F11019" s="291"/>
      <c r="G11019" s="294"/>
      <c r="H11019" s="294"/>
      <c r="I11019" s="294"/>
      <c r="J11019" s="294"/>
      <c r="K11019" s="294"/>
      <c r="L11019" s="292"/>
      <c r="M11019" s="293">
        <f ca="1">IF(OFFSET(M11019,-$D11019,0)="n/a","n/a",IF(M$5&gt;OFFSET(M11019,-$D11019,0)+$D11019,$E11019-SUM($G11019:L11019),($E11019-SUM($G11019:L11019))/(OFFSET(M11019,-$D11019,0)-(M$5-$D11019-1))))</f>
        <v>0</v>
      </c>
      <c r="N11019" s="293">
        <f ca="1">IF(OFFSET(N11019,-$D11019,0)="n/a","n/a",IF(N$5&gt;OFFSET(N11019,-$D11019,0)+$D11019,$E11019-SUM($G11019:M11019),($E11019-SUM($G11019:M11019))/(OFFSET(N11019,-$D11019,0)-(N$5-$D11019-1))))</f>
        <v>0</v>
      </c>
    </row>
    <row r="11020" spans="1:14" ht="12.75" hidden="1" customHeight="1" outlineLevel="2" x14ac:dyDescent="0.25">
      <c r="A11020" s="3"/>
      <c r="B11020" s="3"/>
      <c r="C11020" s="392"/>
      <c r="D11020" s="3">
        <v>7</v>
      </c>
      <c r="E11020" s="290">
        <f ca="1"/>
        <v>0</v>
      </c>
      <c r="F11020" s="291"/>
      <c r="G11020" s="294"/>
      <c r="H11020" s="294"/>
      <c r="I11020" s="294"/>
      <c r="J11020" s="294"/>
      <c r="K11020" s="294"/>
      <c r="L11020" s="294"/>
      <c r="M11020" s="292"/>
      <c r="N11020" s="293">
        <f ca="1">IF(OFFSET(N11020,-$D11020,0)="n/a","n/a",IF(N$5&gt;OFFSET(N11020,-$D11020,0)+$D11020,$E11020-SUM($G11020:M11020),($E11020-SUM($G11020:M11020))/(OFFSET(N11020,-$D11020,0)-(N$5-$D11020-1))))</f>
        <v>0</v>
      </c>
    </row>
    <row r="11021" spans="1:14" ht="12.75" hidden="1" customHeight="1" outlineLevel="2" x14ac:dyDescent="0.25">
      <c r="A11021" s="3"/>
      <c r="B11021" s="3"/>
      <c r="C11021" s="392"/>
      <c r="D11021" s="3">
        <v>8</v>
      </c>
      <c r="E11021" s="290">
        <f ca="1"/>
        <v>0</v>
      </c>
      <c r="F11021" s="291"/>
      <c r="G11021" s="294"/>
      <c r="H11021" s="294"/>
      <c r="I11021" s="294"/>
      <c r="J11021" s="294"/>
      <c r="K11021" s="294"/>
      <c r="L11021" s="294"/>
      <c r="M11021" s="294"/>
      <c r="N11021" s="292"/>
    </row>
    <row r="11022" spans="1:14" ht="12.75" hidden="1" customHeight="1" outlineLevel="2" x14ac:dyDescent="0.25">
      <c r="A11022" s="3"/>
      <c r="B11022" s="3"/>
      <c r="C11022" s="392"/>
      <c r="D11022" s="3">
        <v>9</v>
      </c>
      <c r="E11022" s="290" t="e">
        <f ca="1"/>
        <v>#N/A</v>
      </c>
      <c r="F11022" s="291"/>
      <c r="G11022" s="294"/>
      <c r="H11022" s="294"/>
      <c r="I11022" s="294"/>
      <c r="J11022" s="294"/>
      <c r="K11022" s="294"/>
      <c r="L11022" s="294"/>
      <c r="M11022" s="294"/>
      <c r="N11022" s="294"/>
    </row>
    <row r="11023" spans="1:14" ht="12.75" hidden="1" customHeight="1" outlineLevel="2" x14ac:dyDescent="0.25">
      <c r="A11023" s="3"/>
      <c r="B11023" s="3"/>
      <c r="C11023" s="392"/>
      <c r="D11023" s="3">
        <v>10</v>
      </c>
      <c r="E11023" s="290" t="e">
        <f ca="1"/>
        <v>#N/A</v>
      </c>
      <c r="F11023" s="291"/>
      <c r="G11023" s="294"/>
      <c r="H11023" s="294"/>
      <c r="I11023" s="294"/>
      <c r="J11023" s="294"/>
      <c r="K11023" s="294"/>
      <c r="L11023" s="294"/>
      <c r="M11023" s="294"/>
      <c r="N11023" s="294"/>
    </row>
    <row r="11024" spans="1:14" ht="12.75" hidden="1" customHeight="1" outlineLevel="2" x14ac:dyDescent="0.25">
      <c r="A11024" s="3"/>
      <c r="B11024" s="3"/>
      <c r="C11024" s="392"/>
      <c r="D11024" s="3">
        <v>11</v>
      </c>
      <c r="E11024" s="290" t="e">
        <f ca="1"/>
        <v>#N/A</v>
      </c>
      <c r="F11024" s="291"/>
      <c r="G11024" s="294"/>
      <c r="H11024" s="294"/>
      <c r="I11024" s="294"/>
      <c r="J11024" s="294"/>
      <c r="K11024" s="294"/>
      <c r="L11024" s="294"/>
      <c r="M11024" s="294"/>
      <c r="N11024" s="294"/>
    </row>
    <row r="11025" spans="1:14" ht="12.75" hidden="1" customHeight="1" outlineLevel="2" x14ac:dyDescent="0.25">
      <c r="A11025" s="3"/>
      <c r="B11025" s="3"/>
      <c r="C11025" s="392"/>
      <c r="D11025" s="3">
        <v>12</v>
      </c>
      <c r="E11025" s="290" t="e">
        <f ca="1"/>
        <v>#N/A</v>
      </c>
      <c r="F11025" s="291"/>
      <c r="G11025" s="294"/>
      <c r="H11025" s="294"/>
      <c r="I11025" s="294"/>
      <c r="J11025" s="294"/>
      <c r="K11025" s="294"/>
      <c r="L11025" s="294"/>
      <c r="M11025" s="294"/>
      <c r="N11025" s="294"/>
    </row>
    <row r="11026" spans="1:14" ht="12.75" hidden="1" customHeight="1" outlineLevel="2" x14ac:dyDescent="0.25">
      <c r="A11026" s="3"/>
      <c r="B11026" s="3"/>
      <c r="C11026" s="392"/>
      <c r="D11026" s="3">
        <v>13</v>
      </c>
      <c r="E11026" s="290" t="e">
        <f ca="1"/>
        <v>#N/A</v>
      </c>
      <c r="F11026" s="291"/>
      <c r="G11026" s="294"/>
      <c r="H11026" s="294"/>
      <c r="I11026" s="294"/>
      <c r="J11026" s="294"/>
      <c r="K11026" s="294"/>
      <c r="L11026" s="294"/>
      <c r="M11026" s="294"/>
      <c r="N11026" s="294"/>
    </row>
    <row r="11027" spans="1:14" ht="12.75" hidden="1" customHeight="1" outlineLevel="2" x14ac:dyDescent="0.25">
      <c r="A11027" s="3"/>
      <c r="B11027" s="3"/>
      <c r="C11027" s="392"/>
      <c r="D11027" s="3">
        <v>14</v>
      </c>
      <c r="E11027" s="290" t="e">
        <f ca="1"/>
        <v>#N/A</v>
      </c>
      <c r="F11027" s="291"/>
      <c r="G11027" s="294"/>
      <c r="H11027" s="294"/>
      <c r="I11027" s="294"/>
      <c r="J11027" s="294"/>
      <c r="K11027" s="294"/>
      <c r="L11027" s="294"/>
      <c r="M11027" s="294"/>
      <c r="N11027" s="294"/>
    </row>
    <row r="11028" spans="1:14" ht="12.75" hidden="1" customHeight="1" outlineLevel="2" x14ac:dyDescent="0.25">
      <c r="A11028" s="3"/>
      <c r="B11028" s="3"/>
      <c r="C11028" s="392"/>
      <c r="D11028" s="3">
        <v>15</v>
      </c>
      <c r="E11028" s="290" t="e">
        <f ca="1"/>
        <v>#N/A</v>
      </c>
      <c r="F11028" s="291"/>
      <c r="G11028" s="294"/>
      <c r="H11028" s="294"/>
      <c r="I11028" s="294"/>
      <c r="J11028" s="294"/>
      <c r="K11028" s="294"/>
      <c r="L11028" s="294"/>
      <c r="M11028" s="294"/>
      <c r="N11028" s="294"/>
    </row>
    <row r="11029" spans="1:14" ht="12.75" hidden="1" customHeight="1" outlineLevel="1" x14ac:dyDescent="0.25">
      <c r="A11029" s="3"/>
      <c r="B11029" s="145" t="str">
        <f ca="1">B11012</f>
        <v>Asset Type 056</v>
      </c>
      <c r="C11029" s="145" t="str">
        <f ca="1">C11012</f>
        <v>Description - Asset Type 056</v>
      </c>
      <c r="D11029" s="3"/>
      <c r="E11029" s="3"/>
      <c r="F11029" s="106" t="s">
        <v>47</v>
      </c>
      <c r="G11029" s="296">
        <f t="shared" ref="G11029:N11029" si="1112">SUM(G11014:G11028)</f>
        <v>0</v>
      </c>
      <c r="H11029" s="296">
        <f t="shared" ca="1" si="1112"/>
        <v>0</v>
      </c>
      <c r="I11029" s="296">
        <f t="shared" ca="1" si="1112"/>
        <v>0</v>
      </c>
      <c r="J11029" s="296">
        <f t="shared" ca="1" si="1112"/>
        <v>0</v>
      </c>
      <c r="K11029" s="296">
        <f t="shared" ca="1" si="1112"/>
        <v>0</v>
      </c>
      <c r="L11029" s="296">
        <f t="shared" ca="1" si="1112"/>
        <v>0</v>
      </c>
      <c r="M11029" s="296">
        <f t="shared" ca="1" si="1112"/>
        <v>0</v>
      </c>
      <c r="N11029" s="296">
        <f t="shared" ca="1" si="1112"/>
        <v>0</v>
      </c>
    </row>
    <row r="11030" spans="1:14" ht="12.75" hidden="1" customHeight="1" outlineLevel="2" x14ac:dyDescent="0.25">
      <c r="A11030" s="217">
        <f>A11012+1</f>
        <v>57</v>
      </c>
      <c r="B11030" s="22" t="str">
        <f ca="1">OFFSET($B$516,$A11030-1,0)</f>
        <v>Asset Type 057</v>
      </c>
      <c r="C11030" s="22" t="str">
        <f ca="1">OFFSET($C$516,$A11030-1,0)</f>
        <v>Description - Asset Type 057</v>
      </c>
      <c r="D11030" s="3"/>
      <c r="E11030" s="109"/>
      <c r="F11030" s="108" t="s">
        <v>46</v>
      </c>
      <c r="G11030" s="295">
        <f t="shared" ref="G11030:N11030" ca="1" si="1113">VLOOKUP($B11030,$B$516:$N$1015,5+G$5,FALSE)</f>
        <v>0</v>
      </c>
      <c r="H11030" s="295">
        <f t="shared" ca="1" si="1113"/>
        <v>0</v>
      </c>
      <c r="I11030" s="295">
        <f t="shared" ca="1" si="1113"/>
        <v>0</v>
      </c>
      <c r="J11030" s="295">
        <f t="shared" ca="1" si="1113"/>
        <v>0</v>
      </c>
      <c r="K11030" s="295">
        <f t="shared" ca="1" si="1113"/>
        <v>0</v>
      </c>
      <c r="L11030" s="295">
        <f t="shared" ca="1" si="1113"/>
        <v>0</v>
      </c>
      <c r="M11030" s="295">
        <f t="shared" ca="1" si="1113"/>
        <v>0</v>
      </c>
      <c r="N11030" s="295">
        <f t="shared" ca="1" si="1113"/>
        <v>0</v>
      </c>
    </row>
    <row r="11031" spans="1:14" ht="12.75" hidden="1" customHeight="1" outlineLevel="2" x14ac:dyDescent="0.25">
      <c r="A11031" s="3"/>
      <c r="B11031" s="3"/>
      <c r="C11031" s="21"/>
      <c r="D11031" s="3"/>
      <c r="E11031" s="107"/>
      <c r="F11031" s="106" t="s">
        <v>80</v>
      </c>
      <c r="G11031" s="111">
        <f ca="1">VLOOKUP($B11030,'Input Sheet'!$B$515:$N$1014,5+G$5,FALSE)</f>
        <v>0</v>
      </c>
      <c r="H11031" s="111">
        <f ca="1">VLOOKUP($B11030,'Input Sheet'!$B$515:$N$1014,5+H$5,FALSE)</f>
        <v>0</v>
      </c>
      <c r="I11031" s="111">
        <f ca="1">VLOOKUP($B11030,'Input Sheet'!$B$515:$N$1014,5+I$5,FALSE)</f>
        <v>0</v>
      </c>
      <c r="J11031" s="111">
        <f ca="1">VLOOKUP($B11030,'Input Sheet'!$B$515:$N$1014,5+J$5,FALSE)</f>
        <v>0</v>
      </c>
      <c r="K11031" s="111">
        <f ca="1">VLOOKUP($B11030,'Input Sheet'!$B$515:$N$1014,5+K$5,FALSE)</f>
        <v>0</v>
      </c>
      <c r="L11031" s="111">
        <f ca="1">VLOOKUP($B11030,'Input Sheet'!$B$515:$N$1014,5+L$5,FALSE)</f>
        <v>0</v>
      </c>
      <c r="M11031" s="111">
        <f ca="1">VLOOKUP($B11030,'Input Sheet'!$B$515:$N$1014,5+M$5,FALSE)</f>
        <v>0</v>
      </c>
      <c r="N11031" s="111">
        <f ca="1">VLOOKUP($B11030,'Input Sheet'!$B$515:$N$1014,5+N$5,FALSE)</f>
        <v>0</v>
      </c>
    </row>
    <row r="11032" spans="1:14" ht="12.75" hidden="1" customHeight="1" outlineLevel="2" x14ac:dyDescent="0.25">
      <c r="A11032" s="3"/>
      <c r="B11032" s="3"/>
      <c r="C11032" s="3"/>
      <c r="D11032" s="3">
        <v>1</v>
      </c>
      <c r="E11032" s="290">
        <f t="array" aca="1" ref="E11032:E11046" ca="1">TRANSPOSE(G11030:N11030)</f>
        <v>0</v>
      </c>
      <c r="F11032" s="291"/>
      <c r="G11032" s="292"/>
      <c r="H11032" s="293">
        <f ca="1">IF(OFFSET(H11032,-$D11032,0)="n/a","n/a",IF(H$5&gt;OFFSET(H11032,-$D11032,0)+$D11032,$E11032-SUM($G11032:G11032),($E11032-SUM($G11032:G11032))/(OFFSET(H11032,-$D11032,0)-(H$5-$D11032-1))))</f>
        <v>0</v>
      </c>
      <c r="I11032" s="293">
        <f ca="1">IF(OFFSET(I11032,-$D11032,0)="n/a","n/a",IF(I$5&gt;OFFSET(I11032,-$D11032,0)+$D11032,$E11032-SUM($G11032:H11032),($E11032-SUM($G11032:H11032))/(OFFSET(I11032,-$D11032,0)-(I$5-$D11032-1))))</f>
        <v>0</v>
      </c>
      <c r="J11032" s="293">
        <f ca="1">IF(OFFSET(J11032,-$D11032,0)="n/a","n/a",IF(J$5&gt;OFFSET(J11032,-$D11032,0)+$D11032,$E11032-SUM($G11032:I11032),($E11032-SUM($G11032:I11032))/(OFFSET(J11032,-$D11032,0)-(J$5-$D11032-1))))</f>
        <v>0</v>
      </c>
      <c r="K11032" s="293">
        <f ca="1">IF(OFFSET(K11032,-$D11032,0)="n/a","n/a",IF(K$5&gt;OFFSET(K11032,-$D11032,0)+$D11032,$E11032-SUM($G11032:J11032),($E11032-SUM($G11032:J11032))/(OFFSET(K11032,-$D11032,0)-(K$5-$D11032-1))))</f>
        <v>0</v>
      </c>
      <c r="L11032" s="293">
        <f ca="1">IF(OFFSET(L11032,-$D11032,0)="n/a","n/a",IF(L$5&gt;OFFSET(L11032,-$D11032,0)+$D11032,$E11032-SUM($G11032:K11032),($E11032-SUM($G11032:K11032))/(OFFSET(L11032,-$D11032,0)-(L$5-$D11032-1))))</f>
        <v>0</v>
      </c>
      <c r="M11032" s="293">
        <f ca="1">IF(OFFSET(M11032,-$D11032,0)="n/a","n/a",IF(M$5&gt;OFFSET(M11032,-$D11032,0)+$D11032,$E11032-SUM($G11032:L11032),($E11032-SUM($G11032:L11032))/(OFFSET(M11032,-$D11032,0)-(M$5-$D11032-1))))</f>
        <v>0</v>
      </c>
      <c r="N11032" s="293">
        <f ca="1">IF(OFFSET(N11032,-$D11032,0)="n/a","n/a",IF(N$5&gt;OFFSET(N11032,-$D11032,0)+$D11032,$E11032-SUM($G11032:M11032),($E11032-SUM($G11032:M11032))/(OFFSET(N11032,-$D11032,0)-(N$5-$D11032-1))))</f>
        <v>0</v>
      </c>
    </row>
    <row r="11033" spans="1:14" ht="12.75" hidden="1" customHeight="1" outlineLevel="2" x14ac:dyDescent="0.25">
      <c r="A11033" s="3"/>
      <c r="B11033" s="3"/>
      <c r="C11033" s="392" t="s">
        <v>48</v>
      </c>
      <c r="D11033" s="3">
        <v>2</v>
      </c>
      <c r="E11033" s="290">
        <f ca="1"/>
        <v>0</v>
      </c>
      <c r="F11033" s="291"/>
      <c r="G11033" s="294"/>
      <c r="H11033" s="292"/>
      <c r="I11033" s="293">
        <f ca="1">IF(OFFSET(I11033,-$D11033,0)="n/a","n/a",IF(I$5&gt;OFFSET(I11033,-$D11033,0)+$D11033,$E11033-SUM($G11033:H11033),($E11033-SUM($G11033:H11033))/(OFFSET(I11033,-$D11033,0)-(I$5-$D11033-1))))</f>
        <v>0</v>
      </c>
      <c r="J11033" s="293">
        <f ca="1">IF(OFFSET(J11033,-$D11033,0)="n/a","n/a",IF(J$5&gt;OFFSET(J11033,-$D11033,0)+$D11033,$E11033-SUM($G11033:I11033),($E11033-SUM($G11033:I11033))/(OFFSET(J11033,-$D11033,0)-(J$5-$D11033-1))))</f>
        <v>0</v>
      </c>
      <c r="K11033" s="293">
        <f ca="1">IF(OFFSET(K11033,-$D11033,0)="n/a","n/a",IF(K$5&gt;OFFSET(K11033,-$D11033,0)+$D11033,$E11033-SUM($G11033:J11033),($E11033-SUM($G11033:J11033))/(OFFSET(K11033,-$D11033,0)-(K$5-$D11033-1))))</f>
        <v>0</v>
      </c>
      <c r="L11033" s="293">
        <f ca="1">IF(OFFSET(L11033,-$D11033,0)="n/a","n/a",IF(L$5&gt;OFFSET(L11033,-$D11033,0)+$D11033,$E11033-SUM($G11033:K11033),($E11033-SUM($G11033:K11033))/(OFFSET(L11033,-$D11033,0)-(L$5-$D11033-1))))</f>
        <v>0</v>
      </c>
      <c r="M11033" s="293">
        <f ca="1">IF(OFFSET(M11033,-$D11033,0)="n/a","n/a",IF(M$5&gt;OFFSET(M11033,-$D11033,0)+$D11033,$E11033-SUM($G11033:L11033),($E11033-SUM($G11033:L11033))/(OFFSET(M11033,-$D11033,0)-(M$5-$D11033-1))))</f>
        <v>0</v>
      </c>
      <c r="N11033" s="293">
        <f ca="1">IF(OFFSET(N11033,-$D11033,0)="n/a","n/a",IF(N$5&gt;OFFSET(N11033,-$D11033,0)+$D11033,$E11033-SUM($G11033:M11033),($E11033-SUM($G11033:M11033))/(OFFSET(N11033,-$D11033,0)-(N$5-$D11033-1))))</f>
        <v>0</v>
      </c>
    </row>
    <row r="11034" spans="1:14" ht="12.75" hidden="1" customHeight="1" outlineLevel="2" x14ac:dyDescent="0.25">
      <c r="A11034" s="3"/>
      <c r="B11034" s="3"/>
      <c r="C11034" s="392"/>
      <c r="D11034" s="3">
        <v>3</v>
      </c>
      <c r="E11034" s="290">
        <f ca="1"/>
        <v>0</v>
      </c>
      <c r="F11034" s="291"/>
      <c r="G11034" s="294"/>
      <c r="H11034" s="294"/>
      <c r="I11034" s="292"/>
      <c r="J11034" s="293">
        <f ca="1">IF(OFFSET(J11034,-$D11034,0)="n/a","n/a",IF(J$5&gt;OFFSET(J11034,-$D11034,0)+$D11034,$E11034-SUM($G11034:I11034),($E11034-SUM($G11034:I11034))/(OFFSET(J11034,-$D11034,0)-(J$5-$D11034-1))))</f>
        <v>0</v>
      </c>
      <c r="K11034" s="293">
        <f ca="1">IF(OFFSET(K11034,-$D11034,0)="n/a","n/a",IF(K$5&gt;OFFSET(K11034,-$D11034,0)+$D11034,$E11034-SUM($G11034:J11034),($E11034-SUM($G11034:J11034))/(OFFSET(K11034,-$D11034,0)-(K$5-$D11034-1))))</f>
        <v>0</v>
      </c>
      <c r="L11034" s="293">
        <f ca="1">IF(OFFSET(L11034,-$D11034,0)="n/a","n/a",IF(L$5&gt;OFFSET(L11034,-$D11034,0)+$D11034,$E11034-SUM($G11034:K11034),($E11034-SUM($G11034:K11034))/(OFFSET(L11034,-$D11034,0)-(L$5-$D11034-1))))</f>
        <v>0</v>
      </c>
      <c r="M11034" s="293">
        <f ca="1">IF(OFFSET(M11034,-$D11034,0)="n/a","n/a",IF(M$5&gt;OFFSET(M11034,-$D11034,0)+$D11034,$E11034-SUM($G11034:L11034),($E11034-SUM($G11034:L11034))/(OFFSET(M11034,-$D11034,0)-(M$5-$D11034-1))))</f>
        <v>0</v>
      </c>
      <c r="N11034" s="293">
        <f ca="1">IF(OFFSET(N11034,-$D11034,0)="n/a","n/a",IF(N$5&gt;OFFSET(N11034,-$D11034,0)+$D11034,$E11034-SUM($G11034:M11034),($E11034-SUM($G11034:M11034))/(OFFSET(N11034,-$D11034,0)-(N$5-$D11034-1))))</f>
        <v>0</v>
      </c>
    </row>
    <row r="11035" spans="1:14" ht="12.75" hidden="1" customHeight="1" outlineLevel="2" x14ac:dyDescent="0.25">
      <c r="A11035" s="3"/>
      <c r="B11035" s="3"/>
      <c r="C11035" s="392"/>
      <c r="D11035" s="3">
        <v>4</v>
      </c>
      <c r="E11035" s="290">
        <f ca="1"/>
        <v>0</v>
      </c>
      <c r="F11035" s="291"/>
      <c r="G11035" s="294"/>
      <c r="H11035" s="294"/>
      <c r="I11035" s="294"/>
      <c r="J11035" s="292"/>
      <c r="K11035" s="293">
        <f ca="1">IF(OFFSET(K11035,-$D11035,0)="n/a","n/a",IF(K$5&gt;OFFSET(K11035,-$D11035,0)+$D11035,$E11035-SUM($G11035:J11035),($E11035-SUM($G11035:J11035))/(OFFSET(K11035,-$D11035,0)-(K$5-$D11035-1))))</f>
        <v>0</v>
      </c>
      <c r="L11035" s="293">
        <f ca="1">IF(OFFSET(L11035,-$D11035,0)="n/a","n/a",IF(L$5&gt;OFFSET(L11035,-$D11035,0)+$D11035,$E11035-SUM($G11035:K11035),($E11035-SUM($G11035:K11035))/(OFFSET(L11035,-$D11035,0)-(L$5-$D11035-1))))</f>
        <v>0</v>
      </c>
      <c r="M11035" s="293">
        <f ca="1">IF(OFFSET(M11035,-$D11035,0)="n/a","n/a",IF(M$5&gt;OFFSET(M11035,-$D11035,0)+$D11035,$E11035-SUM($G11035:L11035),($E11035-SUM($G11035:L11035))/(OFFSET(M11035,-$D11035,0)-(M$5-$D11035-1))))</f>
        <v>0</v>
      </c>
      <c r="N11035" s="293">
        <f ca="1">IF(OFFSET(N11035,-$D11035,0)="n/a","n/a",IF(N$5&gt;OFFSET(N11035,-$D11035,0)+$D11035,$E11035-SUM($G11035:M11035),($E11035-SUM($G11035:M11035))/(OFFSET(N11035,-$D11035,0)-(N$5-$D11035-1))))</f>
        <v>0</v>
      </c>
    </row>
    <row r="11036" spans="1:14" ht="12.75" hidden="1" customHeight="1" outlineLevel="2" x14ac:dyDescent="0.25">
      <c r="A11036" s="3"/>
      <c r="B11036" s="3"/>
      <c r="C11036" s="392"/>
      <c r="D11036" s="3">
        <v>5</v>
      </c>
      <c r="E11036" s="290">
        <f ca="1"/>
        <v>0</v>
      </c>
      <c r="F11036" s="291"/>
      <c r="G11036" s="294"/>
      <c r="H11036" s="294"/>
      <c r="I11036" s="294"/>
      <c r="J11036" s="294"/>
      <c r="K11036" s="292"/>
      <c r="L11036" s="293">
        <f ca="1">IF(OFFSET(L11036,-$D11036,0)="n/a","n/a",IF(L$5&gt;OFFSET(L11036,-$D11036,0)+$D11036,$E11036-SUM($G11036:K11036),($E11036-SUM($G11036:K11036))/(OFFSET(L11036,-$D11036,0)-(L$5-$D11036-1))))</f>
        <v>0</v>
      </c>
      <c r="M11036" s="293">
        <f ca="1">IF(OFFSET(M11036,-$D11036,0)="n/a","n/a",IF(M$5&gt;OFFSET(M11036,-$D11036,0)+$D11036,$E11036-SUM($G11036:L11036),($E11036-SUM($G11036:L11036))/(OFFSET(M11036,-$D11036,0)-(M$5-$D11036-1))))</f>
        <v>0</v>
      </c>
      <c r="N11036" s="293">
        <f ca="1">IF(OFFSET(N11036,-$D11036,0)="n/a","n/a",IF(N$5&gt;OFFSET(N11036,-$D11036,0)+$D11036,$E11036-SUM($G11036:M11036),($E11036-SUM($G11036:M11036))/(OFFSET(N11036,-$D11036,0)-(N$5-$D11036-1))))</f>
        <v>0</v>
      </c>
    </row>
    <row r="11037" spans="1:14" ht="12.75" hidden="1" customHeight="1" outlineLevel="2" x14ac:dyDescent="0.25">
      <c r="A11037" s="3"/>
      <c r="B11037" s="3"/>
      <c r="C11037" s="392"/>
      <c r="D11037" s="3">
        <v>6</v>
      </c>
      <c r="E11037" s="290">
        <f ca="1"/>
        <v>0</v>
      </c>
      <c r="F11037" s="291"/>
      <c r="G11037" s="294"/>
      <c r="H11037" s="294"/>
      <c r="I11037" s="294"/>
      <c r="J11037" s="294"/>
      <c r="K11037" s="294"/>
      <c r="L11037" s="292"/>
      <c r="M11037" s="293">
        <f ca="1">IF(OFFSET(M11037,-$D11037,0)="n/a","n/a",IF(M$5&gt;OFFSET(M11037,-$D11037,0)+$D11037,$E11037-SUM($G11037:L11037),($E11037-SUM($G11037:L11037))/(OFFSET(M11037,-$D11037,0)-(M$5-$D11037-1))))</f>
        <v>0</v>
      </c>
      <c r="N11037" s="293">
        <f ca="1">IF(OFFSET(N11037,-$D11037,0)="n/a","n/a",IF(N$5&gt;OFFSET(N11037,-$D11037,0)+$D11037,$E11037-SUM($G11037:M11037),($E11037-SUM($G11037:M11037))/(OFFSET(N11037,-$D11037,0)-(N$5-$D11037-1))))</f>
        <v>0</v>
      </c>
    </row>
    <row r="11038" spans="1:14" ht="12.75" hidden="1" customHeight="1" outlineLevel="2" x14ac:dyDescent="0.25">
      <c r="A11038" s="3"/>
      <c r="B11038" s="3"/>
      <c r="C11038" s="392"/>
      <c r="D11038" s="3">
        <v>7</v>
      </c>
      <c r="E11038" s="290">
        <f ca="1"/>
        <v>0</v>
      </c>
      <c r="F11038" s="291"/>
      <c r="G11038" s="294"/>
      <c r="H11038" s="294"/>
      <c r="I11038" s="294"/>
      <c r="J11038" s="294"/>
      <c r="K11038" s="294"/>
      <c r="L11038" s="294"/>
      <c r="M11038" s="292"/>
      <c r="N11038" s="293">
        <f ca="1">IF(OFFSET(N11038,-$D11038,0)="n/a","n/a",IF(N$5&gt;OFFSET(N11038,-$D11038,0)+$D11038,$E11038-SUM($G11038:M11038),($E11038-SUM($G11038:M11038))/(OFFSET(N11038,-$D11038,0)-(N$5-$D11038-1))))</f>
        <v>0</v>
      </c>
    </row>
    <row r="11039" spans="1:14" ht="12.75" hidden="1" customHeight="1" outlineLevel="2" x14ac:dyDescent="0.25">
      <c r="A11039" s="3"/>
      <c r="B11039" s="3"/>
      <c r="C11039" s="392"/>
      <c r="D11039" s="3">
        <v>8</v>
      </c>
      <c r="E11039" s="290">
        <f ca="1"/>
        <v>0</v>
      </c>
      <c r="F11039" s="291"/>
      <c r="G11039" s="294"/>
      <c r="H11039" s="294"/>
      <c r="I11039" s="294"/>
      <c r="J11039" s="294"/>
      <c r="K11039" s="294"/>
      <c r="L11039" s="294"/>
      <c r="M11039" s="294"/>
      <c r="N11039" s="292"/>
    </row>
    <row r="11040" spans="1:14" ht="12.75" hidden="1" customHeight="1" outlineLevel="2" x14ac:dyDescent="0.25">
      <c r="A11040" s="3"/>
      <c r="B11040" s="3"/>
      <c r="C11040" s="392"/>
      <c r="D11040" s="3">
        <v>9</v>
      </c>
      <c r="E11040" s="290" t="e">
        <f ca="1"/>
        <v>#N/A</v>
      </c>
      <c r="F11040" s="291"/>
      <c r="G11040" s="294"/>
      <c r="H11040" s="294"/>
      <c r="I11040" s="294"/>
      <c r="J11040" s="294"/>
      <c r="K11040" s="294"/>
      <c r="L11040" s="294"/>
      <c r="M11040" s="294"/>
      <c r="N11040" s="294"/>
    </row>
    <row r="11041" spans="1:14" ht="12.75" hidden="1" customHeight="1" outlineLevel="2" x14ac:dyDescent="0.25">
      <c r="A11041" s="3"/>
      <c r="B11041" s="3"/>
      <c r="C11041" s="392"/>
      <c r="D11041" s="3">
        <v>10</v>
      </c>
      <c r="E11041" s="290" t="e">
        <f ca="1"/>
        <v>#N/A</v>
      </c>
      <c r="F11041" s="291"/>
      <c r="G11041" s="294"/>
      <c r="H11041" s="294"/>
      <c r="I11041" s="294"/>
      <c r="J11041" s="294"/>
      <c r="K11041" s="294"/>
      <c r="L11041" s="294"/>
      <c r="M11041" s="294"/>
      <c r="N11041" s="294"/>
    </row>
    <row r="11042" spans="1:14" ht="12.75" hidden="1" customHeight="1" outlineLevel="2" x14ac:dyDescent="0.25">
      <c r="A11042" s="3"/>
      <c r="B11042" s="3"/>
      <c r="C11042" s="392"/>
      <c r="D11042" s="3">
        <v>11</v>
      </c>
      <c r="E11042" s="290" t="e">
        <f ca="1"/>
        <v>#N/A</v>
      </c>
      <c r="F11042" s="291"/>
      <c r="G11042" s="294"/>
      <c r="H11042" s="294"/>
      <c r="I11042" s="294"/>
      <c r="J11042" s="294"/>
      <c r="K11042" s="294"/>
      <c r="L11042" s="294"/>
      <c r="M11042" s="294"/>
      <c r="N11042" s="294"/>
    </row>
    <row r="11043" spans="1:14" ht="12.75" hidden="1" customHeight="1" outlineLevel="2" x14ac:dyDescent="0.25">
      <c r="A11043" s="3"/>
      <c r="B11043" s="3"/>
      <c r="C11043" s="392"/>
      <c r="D11043" s="3">
        <v>12</v>
      </c>
      <c r="E11043" s="290" t="e">
        <f ca="1"/>
        <v>#N/A</v>
      </c>
      <c r="F11043" s="291"/>
      <c r="G11043" s="294"/>
      <c r="H11043" s="294"/>
      <c r="I11043" s="294"/>
      <c r="J11043" s="294"/>
      <c r="K11043" s="294"/>
      <c r="L11043" s="294"/>
      <c r="M11043" s="294"/>
      <c r="N11043" s="294"/>
    </row>
    <row r="11044" spans="1:14" ht="12.75" hidden="1" customHeight="1" outlineLevel="2" x14ac:dyDescent="0.25">
      <c r="A11044" s="3"/>
      <c r="B11044" s="3"/>
      <c r="C11044" s="392"/>
      <c r="D11044" s="3">
        <v>13</v>
      </c>
      <c r="E11044" s="290" t="e">
        <f ca="1"/>
        <v>#N/A</v>
      </c>
      <c r="F11044" s="291"/>
      <c r="G11044" s="294"/>
      <c r="H11044" s="294"/>
      <c r="I11044" s="294"/>
      <c r="J11044" s="294"/>
      <c r="K11044" s="294"/>
      <c r="L11044" s="294"/>
      <c r="M11044" s="294"/>
      <c r="N11044" s="294"/>
    </row>
    <row r="11045" spans="1:14" ht="12.75" hidden="1" customHeight="1" outlineLevel="2" x14ac:dyDescent="0.25">
      <c r="A11045" s="3"/>
      <c r="B11045" s="3"/>
      <c r="C11045" s="392"/>
      <c r="D11045" s="3">
        <v>14</v>
      </c>
      <c r="E11045" s="290" t="e">
        <f ca="1"/>
        <v>#N/A</v>
      </c>
      <c r="F11045" s="291"/>
      <c r="G11045" s="294"/>
      <c r="H11045" s="294"/>
      <c r="I11045" s="294"/>
      <c r="J11045" s="294"/>
      <c r="K11045" s="294"/>
      <c r="L11045" s="294"/>
      <c r="M11045" s="294"/>
      <c r="N11045" s="294"/>
    </row>
    <row r="11046" spans="1:14" ht="12.75" hidden="1" customHeight="1" outlineLevel="2" x14ac:dyDescent="0.25">
      <c r="A11046" s="3"/>
      <c r="B11046" s="3"/>
      <c r="C11046" s="392"/>
      <c r="D11046" s="3">
        <v>15</v>
      </c>
      <c r="E11046" s="290" t="e">
        <f ca="1"/>
        <v>#N/A</v>
      </c>
      <c r="F11046" s="291"/>
      <c r="G11046" s="294"/>
      <c r="H11046" s="294"/>
      <c r="I11046" s="294"/>
      <c r="J11046" s="294"/>
      <c r="K11046" s="294"/>
      <c r="L11046" s="294"/>
      <c r="M11046" s="294"/>
      <c r="N11046" s="294"/>
    </row>
    <row r="11047" spans="1:14" ht="12.75" hidden="1" customHeight="1" outlineLevel="1" x14ac:dyDescent="0.25">
      <c r="A11047" s="3"/>
      <c r="B11047" s="145" t="str">
        <f ca="1">B11030</f>
        <v>Asset Type 057</v>
      </c>
      <c r="C11047" s="145" t="str">
        <f ca="1">C11030</f>
        <v>Description - Asset Type 057</v>
      </c>
      <c r="D11047" s="3"/>
      <c r="E11047" s="3"/>
      <c r="F11047" s="106" t="s">
        <v>47</v>
      </c>
      <c r="G11047" s="296">
        <f t="shared" ref="G11047:N11047" si="1114">SUM(G11032:G11046)</f>
        <v>0</v>
      </c>
      <c r="H11047" s="296">
        <f t="shared" ca="1" si="1114"/>
        <v>0</v>
      </c>
      <c r="I11047" s="296">
        <f t="shared" ca="1" si="1114"/>
        <v>0</v>
      </c>
      <c r="J11047" s="296">
        <f t="shared" ca="1" si="1114"/>
        <v>0</v>
      </c>
      <c r="K11047" s="296">
        <f t="shared" ca="1" si="1114"/>
        <v>0</v>
      </c>
      <c r="L11047" s="296">
        <f t="shared" ca="1" si="1114"/>
        <v>0</v>
      </c>
      <c r="M11047" s="296">
        <f t="shared" ca="1" si="1114"/>
        <v>0</v>
      </c>
      <c r="N11047" s="296">
        <f t="shared" ca="1" si="1114"/>
        <v>0</v>
      </c>
    </row>
    <row r="11048" spans="1:14" ht="12.75" hidden="1" customHeight="1" outlineLevel="2" x14ac:dyDescent="0.25">
      <c r="A11048" s="217">
        <f>A11030+1</f>
        <v>58</v>
      </c>
      <c r="B11048" s="22" t="str">
        <f ca="1">OFFSET($B$516,$A11048-1,0)</f>
        <v>Asset Type 058</v>
      </c>
      <c r="C11048" s="22" t="str">
        <f ca="1">OFFSET($C$516,$A11048-1,0)</f>
        <v>Description - Asset Type 058</v>
      </c>
      <c r="D11048" s="3"/>
      <c r="E11048" s="109"/>
      <c r="F11048" s="108" t="s">
        <v>46</v>
      </c>
      <c r="G11048" s="295">
        <f t="shared" ref="G11048:N11048" ca="1" si="1115">VLOOKUP($B11048,$B$516:$N$1015,5+G$5,FALSE)</f>
        <v>0</v>
      </c>
      <c r="H11048" s="295">
        <f t="shared" ca="1" si="1115"/>
        <v>0</v>
      </c>
      <c r="I11048" s="295">
        <f t="shared" ca="1" si="1115"/>
        <v>0</v>
      </c>
      <c r="J11048" s="295">
        <f t="shared" ca="1" si="1115"/>
        <v>0</v>
      </c>
      <c r="K11048" s="295">
        <f t="shared" ca="1" si="1115"/>
        <v>0</v>
      </c>
      <c r="L11048" s="295">
        <f t="shared" ca="1" si="1115"/>
        <v>0</v>
      </c>
      <c r="M11048" s="295">
        <f t="shared" ca="1" si="1115"/>
        <v>0</v>
      </c>
      <c r="N11048" s="295">
        <f t="shared" ca="1" si="1115"/>
        <v>0</v>
      </c>
    </row>
    <row r="11049" spans="1:14" ht="12.75" hidden="1" customHeight="1" outlineLevel="2" x14ac:dyDescent="0.25">
      <c r="A11049" s="3"/>
      <c r="B11049" s="3"/>
      <c r="C11049" s="21"/>
      <c r="D11049" s="3"/>
      <c r="E11049" s="107"/>
      <c r="F11049" s="106" t="s">
        <v>80</v>
      </c>
      <c r="G11049" s="111">
        <f ca="1">VLOOKUP($B11048,'Input Sheet'!$B$515:$N$1014,5+G$5,FALSE)</f>
        <v>0</v>
      </c>
      <c r="H11049" s="111">
        <f ca="1">VLOOKUP($B11048,'Input Sheet'!$B$515:$N$1014,5+H$5,FALSE)</f>
        <v>0</v>
      </c>
      <c r="I11049" s="111">
        <f ca="1">VLOOKUP($B11048,'Input Sheet'!$B$515:$N$1014,5+I$5,FALSE)</f>
        <v>0</v>
      </c>
      <c r="J11049" s="111">
        <f ca="1">VLOOKUP($B11048,'Input Sheet'!$B$515:$N$1014,5+J$5,FALSE)</f>
        <v>0</v>
      </c>
      <c r="K11049" s="111">
        <f ca="1">VLOOKUP($B11048,'Input Sheet'!$B$515:$N$1014,5+K$5,FALSE)</f>
        <v>0</v>
      </c>
      <c r="L11049" s="111">
        <f ca="1">VLOOKUP($B11048,'Input Sheet'!$B$515:$N$1014,5+L$5,FALSE)</f>
        <v>0</v>
      </c>
      <c r="M11049" s="111">
        <f ca="1">VLOOKUP($B11048,'Input Sheet'!$B$515:$N$1014,5+M$5,FALSE)</f>
        <v>0</v>
      </c>
      <c r="N11049" s="111">
        <f ca="1">VLOOKUP($B11048,'Input Sheet'!$B$515:$N$1014,5+N$5,FALSE)</f>
        <v>0</v>
      </c>
    </row>
    <row r="11050" spans="1:14" ht="12.75" hidden="1" customHeight="1" outlineLevel="2" x14ac:dyDescent="0.25">
      <c r="A11050" s="3"/>
      <c r="B11050" s="3"/>
      <c r="C11050" s="3"/>
      <c r="D11050" s="3">
        <v>1</v>
      </c>
      <c r="E11050" s="290">
        <f t="array" aca="1" ref="E11050:E11064" ca="1">TRANSPOSE(G11048:N11048)</f>
        <v>0</v>
      </c>
      <c r="F11050" s="291"/>
      <c r="G11050" s="292"/>
      <c r="H11050" s="293">
        <f ca="1">IF(OFFSET(H11050,-$D11050,0)="n/a","n/a",IF(H$5&gt;OFFSET(H11050,-$D11050,0)+$D11050,$E11050-SUM($G11050:G11050),($E11050-SUM($G11050:G11050))/(OFFSET(H11050,-$D11050,0)-(H$5-$D11050-1))))</f>
        <v>0</v>
      </c>
      <c r="I11050" s="293">
        <f ca="1">IF(OFFSET(I11050,-$D11050,0)="n/a","n/a",IF(I$5&gt;OFFSET(I11050,-$D11050,0)+$D11050,$E11050-SUM($G11050:H11050),($E11050-SUM($G11050:H11050))/(OFFSET(I11050,-$D11050,0)-(I$5-$D11050-1))))</f>
        <v>0</v>
      </c>
      <c r="J11050" s="293">
        <f ca="1">IF(OFFSET(J11050,-$D11050,0)="n/a","n/a",IF(J$5&gt;OFFSET(J11050,-$D11050,0)+$D11050,$E11050-SUM($G11050:I11050),($E11050-SUM($G11050:I11050))/(OFFSET(J11050,-$D11050,0)-(J$5-$D11050-1))))</f>
        <v>0</v>
      </c>
      <c r="K11050" s="293">
        <f ca="1">IF(OFFSET(K11050,-$D11050,0)="n/a","n/a",IF(K$5&gt;OFFSET(K11050,-$D11050,0)+$D11050,$E11050-SUM($G11050:J11050),($E11050-SUM($G11050:J11050))/(OFFSET(K11050,-$D11050,0)-(K$5-$D11050-1))))</f>
        <v>0</v>
      </c>
      <c r="L11050" s="293">
        <f ca="1">IF(OFFSET(L11050,-$D11050,0)="n/a","n/a",IF(L$5&gt;OFFSET(L11050,-$D11050,0)+$D11050,$E11050-SUM($G11050:K11050),($E11050-SUM($G11050:K11050))/(OFFSET(L11050,-$D11050,0)-(L$5-$D11050-1))))</f>
        <v>0</v>
      </c>
      <c r="M11050" s="293">
        <f ca="1">IF(OFFSET(M11050,-$D11050,0)="n/a","n/a",IF(M$5&gt;OFFSET(M11050,-$D11050,0)+$D11050,$E11050-SUM($G11050:L11050),($E11050-SUM($G11050:L11050))/(OFFSET(M11050,-$D11050,0)-(M$5-$D11050-1))))</f>
        <v>0</v>
      </c>
      <c r="N11050" s="293">
        <f ca="1">IF(OFFSET(N11050,-$D11050,0)="n/a","n/a",IF(N$5&gt;OFFSET(N11050,-$D11050,0)+$D11050,$E11050-SUM($G11050:M11050),($E11050-SUM($G11050:M11050))/(OFFSET(N11050,-$D11050,0)-(N$5-$D11050-1))))</f>
        <v>0</v>
      </c>
    </row>
    <row r="11051" spans="1:14" ht="12.75" hidden="1" customHeight="1" outlineLevel="2" x14ac:dyDescent="0.25">
      <c r="A11051" s="3"/>
      <c r="B11051" s="3"/>
      <c r="C11051" s="392" t="s">
        <v>48</v>
      </c>
      <c r="D11051" s="3">
        <v>2</v>
      </c>
      <c r="E11051" s="290">
        <f ca="1"/>
        <v>0</v>
      </c>
      <c r="F11051" s="291"/>
      <c r="G11051" s="294"/>
      <c r="H11051" s="292"/>
      <c r="I11051" s="293">
        <f ca="1">IF(OFFSET(I11051,-$D11051,0)="n/a","n/a",IF(I$5&gt;OFFSET(I11051,-$D11051,0)+$D11051,$E11051-SUM($G11051:H11051),($E11051-SUM($G11051:H11051))/(OFFSET(I11051,-$D11051,0)-(I$5-$D11051-1))))</f>
        <v>0</v>
      </c>
      <c r="J11051" s="293">
        <f ca="1">IF(OFFSET(J11051,-$D11051,0)="n/a","n/a",IF(J$5&gt;OFFSET(J11051,-$D11051,0)+$D11051,$E11051-SUM($G11051:I11051),($E11051-SUM($G11051:I11051))/(OFFSET(J11051,-$D11051,0)-(J$5-$D11051-1))))</f>
        <v>0</v>
      </c>
      <c r="K11051" s="293">
        <f ca="1">IF(OFFSET(K11051,-$D11051,0)="n/a","n/a",IF(K$5&gt;OFFSET(K11051,-$D11051,0)+$D11051,$E11051-SUM($G11051:J11051),($E11051-SUM($G11051:J11051))/(OFFSET(K11051,-$D11051,0)-(K$5-$D11051-1))))</f>
        <v>0</v>
      </c>
      <c r="L11051" s="293">
        <f ca="1">IF(OFFSET(L11051,-$D11051,0)="n/a","n/a",IF(L$5&gt;OFFSET(L11051,-$D11051,0)+$D11051,$E11051-SUM($G11051:K11051),($E11051-SUM($G11051:K11051))/(OFFSET(L11051,-$D11051,0)-(L$5-$D11051-1))))</f>
        <v>0</v>
      </c>
      <c r="M11051" s="293">
        <f ca="1">IF(OFFSET(M11051,-$D11051,0)="n/a","n/a",IF(M$5&gt;OFFSET(M11051,-$D11051,0)+$D11051,$E11051-SUM($G11051:L11051),($E11051-SUM($G11051:L11051))/(OFFSET(M11051,-$D11051,0)-(M$5-$D11051-1))))</f>
        <v>0</v>
      </c>
      <c r="N11051" s="293">
        <f ca="1">IF(OFFSET(N11051,-$D11051,0)="n/a","n/a",IF(N$5&gt;OFFSET(N11051,-$D11051,0)+$D11051,$E11051-SUM($G11051:M11051),($E11051-SUM($G11051:M11051))/(OFFSET(N11051,-$D11051,0)-(N$5-$D11051-1))))</f>
        <v>0</v>
      </c>
    </row>
    <row r="11052" spans="1:14" ht="12.75" hidden="1" customHeight="1" outlineLevel="2" x14ac:dyDescent="0.25">
      <c r="A11052" s="3"/>
      <c r="B11052" s="3"/>
      <c r="C11052" s="392"/>
      <c r="D11052" s="3">
        <v>3</v>
      </c>
      <c r="E11052" s="290">
        <f ca="1"/>
        <v>0</v>
      </c>
      <c r="F11052" s="291"/>
      <c r="G11052" s="294"/>
      <c r="H11052" s="294"/>
      <c r="I11052" s="292"/>
      <c r="J11052" s="293">
        <f ca="1">IF(OFFSET(J11052,-$D11052,0)="n/a","n/a",IF(J$5&gt;OFFSET(J11052,-$D11052,0)+$D11052,$E11052-SUM($G11052:I11052),($E11052-SUM($G11052:I11052))/(OFFSET(J11052,-$D11052,0)-(J$5-$D11052-1))))</f>
        <v>0</v>
      </c>
      <c r="K11052" s="293">
        <f ca="1">IF(OFFSET(K11052,-$D11052,0)="n/a","n/a",IF(K$5&gt;OFFSET(K11052,-$D11052,0)+$D11052,$E11052-SUM($G11052:J11052),($E11052-SUM($G11052:J11052))/(OFFSET(K11052,-$D11052,0)-(K$5-$D11052-1))))</f>
        <v>0</v>
      </c>
      <c r="L11052" s="293">
        <f ca="1">IF(OFFSET(L11052,-$D11052,0)="n/a","n/a",IF(L$5&gt;OFFSET(L11052,-$D11052,0)+$D11052,$E11052-SUM($G11052:K11052),($E11052-SUM($G11052:K11052))/(OFFSET(L11052,-$D11052,0)-(L$5-$D11052-1))))</f>
        <v>0</v>
      </c>
      <c r="M11052" s="293">
        <f ca="1">IF(OFFSET(M11052,-$D11052,0)="n/a","n/a",IF(M$5&gt;OFFSET(M11052,-$D11052,0)+$D11052,$E11052-SUM($G11052:L11052),($E11052-SUM($G11052:L11052))/(OFFSET(M11052,-$D11052,0)-(M$5-$D11052-1))))</f>
        <v>0</v>
      </c>
      <c r="N11052" s="293">
        <f ca="1">IF(OFFSET(N11052,-$D11052,0)="n/a","n/a",IF(N$5&gt;OFFSET(N11052,-$D11052,0)+$D11052,$E11052-SUM($G11052:M11052),($E11052-SUM($G11052:M11052))/(OFFSET(N11052,-$D11052,0)-(N$5-$D11052-1))))</f>
        <v>0</v>
      </c>
    </row>
    <row r="11053" spans="1:14" ht="12.75" hidden="1" customHeight="1" outlineLevel="2" x14ac:dyDescent="0.25">
      <c r="A11053" s="3"/>
      <c r="B11053" s="3"/>
      <c r="C11053" s="392"/>
      <c r="D11053" s="3">
        <v>4</v>
      </c>
      <c r="E11053" s="290">
        <f ca="1"/>
        <v>0</v>
      </c>
      <c r="F11053" s="291"/>
      <c r="G11053" s="294"/>
      <c r="H11053" s="294"/>
      <c r="I11053" s="294"/>
      <c r="J11053" s="292"/>
      <c r="K11053" s="293">
        <f ca="1">IF(OFFSET(K11053,-$D11053,0)="n/a","n/a",IF(K$5&gt;OFFSET(K11053,-$D11053,0)+$D11053,$E11053-SUM($G11053:J11053),($E11053-SUM($G11053:J11053))/(OFFSET(K11053,-$D11053,0)-(K$5-$D11053-1))))</f>
        <v>0</v>
      </c>
      <c r="L11053" s="293">
        <f ca="1">IF(OFFSET(L11053,-$D11053,0)="n/a","n/a",IF(L$5&gt;OFFSET(L11053,-$D11053,0)+$D11053,$E11053-SUM($G11053:K11053),($E11053-SUM($G11053:K11053))/(OFFSET(L11053,-$D11053,0)-(L$5-$D11053-1))))</f>
        <v>0</v>
      </c>
      <c r="M11053" s="293">
        <f ca="1">IF(OFFSET(M11053,-$D11053,0)="n/a","n/a",IF(M$5&gt;OFFSET(M11053,-$D11053,0)+$D11053,$E11053-SUM($G11053:L11053),($E11053-SUM($G11053:L11053))/(OFFSET(M11053,-$D11053,0)-(M$5-$D11053-1))))</f>
        <v>0</v>
      </c>
      <c r="N11053" s="293">
        <f ca="1">IF(OFFSET(N11053,-$D11053,0)="n/a","n/a",IF(N$5&gt;OFFSET(N11053,-$D11053,0)+$D11053,$E11053-SUM($G11053:M11053),($E11053-SUM($G11053:M11053))/(OFFSET(N11053,-$D11053,0)-(N$5-$D11053-1))))</f>
        <v>0</v>
      </c>
    </row>
    <row r="11054" spans="1:14" ht="12.75" hidden="1" customHeight="1" outlineLevel="2" x14ac:dyDescent="0.25">
      <c r="A11054" s="3"/>
      <c r="B11054" s="3"/>
      <c r="C11054" s="392"/>
      <c r="D11054" s="3">
        <v>5</v>
      </c>
      <c r="E11054" s="290">
        <f ca="1"/>
        <v>0</v>
      </c>
      <c r="F11054" s="291"/>
      <c r="G11054" s="294"/>
      <c r="H11054" s="294"/>
      <c r="I11054" s="294"/>
      <c r="J11054" s="294"/>
      <c r="K11054" s="292"/>
      <c r="L11054" s="293">
        <f ca="1">IF(OFFSET(L11054,-$D11054,0)="n/a","n/a",IF(L$5&gt;OFFSET(L11054,-$D11054,0)+$D11054,$E11054-SUM($G11054:K11054),($E11054-SUM($G11054:K11054))/(OFFSET(L11054,-$D11054,0)-(L$5-$D11054-1))))</f>
        <v>0</v>
      </c>
      <c r="M11054" s="293">
        <f ca="1">IF(OFFSET(M11054,-$D11054,0)="n/a","n/a",IF(M$5&gt;OFFSET(M11054,-$D11054,0)+$D11054,$E11054-SUM($G11054:L11054),($E11054-SUM($G11054:L11054))/(OFFSET(M11054,-$D11054,0)-(M$5-$D11054-1))))</f>
        <v>0</v>
      </c>
      <c r="N11054" s="293">
        <f ca="1">IF(OFFSET(N11054,-$D11054,0)="n/a","n/a",IF(N$5&gt;OFFSET(N11054,-$D11054,0)+$D11054,$E11054-SUM($G11054:M11054),($E11054-SUM($G11054:M11054))/(OFFSET(N11054,-$D11054,0)-(N$5-$D11054-1))))</f>
        <v>0</v>
      </c>
    </row>
    <row r="11055" spans="1:14" ht="12.75" hidden="1" customHeight="1" outlineLevel="2" x14ac:dyDescent="0.25">
      <c r="A11055" s="3"/>
      <c r="B11055" s="3"/>
      <c r="C11055" s="392"/>
      <c r="D11055" s="3">
        <v>6</v>
      </c>
      <c r="E11055" s="290">
        <f ca="1"/>
        <v>0</v>
      </c>
      <c r="F11055" s="291"/>
      <c r="G11055" s="294"/>
      <c r="H11055" s="294"/>
      <c r="I11055" s="294"/>
      <c r="J11055" s="294"/>
      <c r="K11055" s="294"/>
      <c r="L11055" s="292"/>
      <c r="M11055" s="293">
        <f ca="1">IF(OFFSET(M11055,-$D11055,0)="n/a","n/a",IF(M$5&gt;OFFSET(M11055,-$D11055,0)+$D11055,$E11055-SUM($G11055:L11055),($E11055-SUM($G11055:L11055))/(OFFSET(M11055,-$D11055,0)-(M$5-$D11055-1))))</f>
        <v>0</v>
      </c>
      <c r="N11055" s="293">
        <f ca="1">IF(OFFSET(N11055,-$D11055,0)="n/a","n/a",IF(N$5&gt;OFFSET(N11055,-$D11055,0)+$D11055,$E11055-SUM($G11055:M11055),($E11055-SUM($G11055:M11055))/(OFFSET(N11055,-$D11055,0)-(N$5-$D11055-1))))</f>
        <v>0</v>
      </c>
    </row>
    <row r="11056" spans="1:14" ht="12.75" hidden="1" customHeight="1" outlineLevel="2" x14ac:dyDescent="0.25">
      <c r="A11056" s="3"/>
      <c r="B11056" s="3"/>
      <c r="C11056" s="392"/>
      <c r="D11056" s="3">
        <v>7</v>
      </c>
      <c r="E11056" s="290">
        <f ca="1"/>
        <v>0</v>
      </c>
      <c r="F11056" s="291"/>
      <c r="G11056" s="294"/>
      <c r="H11056" s="294"/>
      <c r="I11056" s="294"/>
      <c r="J11056" s="294"/>
      <c r="K11056" s="294"/>
      <c r="L11056" s="294"/>
      <c r="M11056" s="292"/>
      <c r="N11056" s="293">
        <f ca="1">IF(OFFSET(N11056,-$D11056,0)="n/a","n/a",IF(N$5&gt;OFFSET(N11056,-$D11056,0)+$D11056,$E11056-SUM($G11056:M11056),($E11056-SUM($G11056:M11056))/(OFFSET(N11056,-$D11056,0)-(N$5-$D11056-1))))</f>
        <v>0</v>
      </c>
    </row>
    <row r="11057" spans="1:14" ht="12.75" hidden="1" customHeight="1" outlineLevel="2" x14ac:dyDescent="0.25">
      <c r="A11057" s="3"/>
      <c r="B11057" s="3"/>
      <c r="C11057" s="392"/>
      <c r="D11057" s="3">
        <v>8</v>
      </c>
      <c r="E11057" s="290">
        <f ca="1"/>
        <v>0</v>
      </c>
      <c r="F11057" s="291"/>
      <c r="G11057" s="294"/>
      <c r="H11057" s="294"/>
      <c r="I11057" s="294"/>
      <c r="J11057" s="294"/>
      <c r="K11057" s="294"/>
      <c r="L11057" s="294"/>
      <c r="M11057" s="294"/>
      <c r="N11057" s="292"/>
    </row>
    <row r="11058" spans="1:14" ht="12.75" hidden="1" customHeight="1" outlineLevel="2" x14ac:dyDescent="0.25">
      <c r="A11058" s="3"/>
      <c r="B11058" s="3"/>
      <c r="C11058" s="392"/>
      <c r="D11058" s="3">
        <v>9</v>
      </c>
      <c r="E11058" s="290" t="e">
        <f ca="1"/>
        <v>#N/A</v>
      </c>
      <c r="F11058" s="291"/>
      <c r="G11058" s="294"/>
      <c r="H11058" s="294"/>
      <c r="I11058" s="294"/>
      <c r="J11058" s="294"/>
      <c r="K11058" s="294"/>
      <c r="L11058" s="294"/>
      <c r="M11058" s="294"/>
      <c r="N11058" s="294"/>
    </row>
    <row r="11059" spans="1:14" ht="12.75" hidden="1" customHeight="1" outlineLevel="2" x14ac:dyDescent="0.25">
      <c r="A11059" s="3"/>
      <c r="B11059" s="3"/>
      <c r="C11059" s="392"/>
      <c r="D11059" s="3">
        <v>10</v>
      </c>
      <c r="E11059" s="290" t="e">
        <f ca="1"/>
        <v>#N/A</v>
      </c>
      <c r="F11059" s="291"/>
      <c r="G11059" s="294"/>
      <c r="H11059" s="294"/>
      <c r="I11059" s="294"/>
      <c r="J11059" s="294"/>
      <c r="K11059" s="294"/>
      <c r="L11059" s="294"/>
      <c r="M11059" s="294"/>
      <c r="N11059" s="294"/>
    </row>
    <row r="11060" spans="1:14" ht="12.75" hidden="1" customHeight="1" outlineLevel="2" x14ac:dyDescent="0.25">
      <c r="A11060" s="3"/>
      <c r="B11060" s="3"/>
      <c r="C11060" s="392"/>
      <c r="D11060" s="3">
        <v>11</v>
      </c>
      <c r="E11060" s="290" t="e">
        <f ca="1"/>
        <v>#N/A</v>
      </c>
      <c r="F11060" s="291"/>
      <c r="G11060" s="294"/>
      <c r="H11060" s="294"/>
      <c r="I11060" s="294"/>
      <c r="J11060" s="294"/>
      <c r="K11060" s="294"/>
      <c r="L11060" s="294"/>
      <c r="M11060" s="294"/>
      <c r="N11060" s="294"/>
    </row>
    <row r="11061" spans="1:14" ht="12.75" hidden="1" customHeight="1" outlineLevel="2" x14ac:dyDescent="0.25">
      <c r="A11061" s="3"/>
      <c r="B11061" s="3"/>
      <c r="C11061" s="392"/>
      <c r="D11061" s="3">
        <v>12</v>
      </c>
      <c r="E11061" s="290" t="e">
        <f ca="1"/>
        <v>#N/A</v>
      </c>
      <c r="F11061" s="291"/>
      <c r="G11061" s="294"/>
      <c r="H11061" s="294"/>
      <c r="I11061" s="294"/>
      <c r="J11061" s="294"/>
      <c r="K11061" s="294"/>
      <c r="L11061" s="294"/>
      <c r="M11061" s="294"/>
      <c r="N11061" s="294"/>
    </row>
    <row r="11062" spans="1:14" ht="12.75" hidden="1" customHeight="1" outlineLevel="2" x14ac:dyDescent="0.25">
      <c r="A11062" s="3"/>
      <c r="B11062" s="3"/>
      <c r="C11062" s="392"/>
      <c r="D11062" s="3">
        <v>13</v>
      </c>
      <c r="E11062" s="290" t="e">
        <f ca="1"/>
        <v>#N/A</v>
      </c>
      <c r="F11062" s="291"/>
      <c r="G11062" s="294"/>
      <c r="H11062" s="294"/>
      <c r="I11062" s="294"/>
      <c r="J11062" s="294"/>
      <c r="K11062" s="294"/>
      <c r="L11062" s="294"/>
      <c r="M11062" s="294"/>
      <c r="N11062" s="294"/>
    </row>
    <row r="11063" spans="1:14" ht="12.75" hidden="1" customHeight="1" outlineLevel="2" x14ac:dyDescent="0.25">
      <c r="A11063" s="3"/>
      <c r="B11063" s="3"/>
      <c r="C11063" s="392"/>
      <c r="D11063" s="3">
        <v>14</v>
      </c>
      <c r="E11063" s="290" t="e">
        <f ca="1"/>
        <v>#N/A</v>
      </c>
      <c r="F11063" s="291"/>
      <c r="G11063" s="294"/>
      <c r="H11063" s="294"/>
      <c r="I11063" s="294"/>
      <c r="J11063" s="294"/>
      <c r="K11063" s="294"/>
      <c r="L11063" s="294"/>
      <c r="M11063" s="294"/>
      <c r="N11063" s="294"/>
    </row>
    <row r="11064" spans="1:14" ht="12.75" hidden="1" customHeight="1" outlineLevel="2" x14ac:dyDescent="0.25">
      <c r="A11064" s="3"/>
      <c r="B11064" s="3"/>
      <c r="C11064" s="392"/>
      <c r="D11064" s="3">
        <v>15</v>
      </c>
      <c r="E11064" s="290" t="e">
        <f ca="1"/>
        <v>#N/A</v>
      </c>
      <c r="F11064" s="291"/>
      <c r="G11064" s="294"/>
      <c r="H11064" s="294"/>
      <c r="I11064" s="294"/>
      <c r="J11064" s="294"/>
      <c r="K11064" s="294"/>
      <c r="L11064" s="294"/>
      <c r="M11064" s="294"/>
      <c r="N11064" s="294"/>
    </row>
    <row r="11065" spans="1:14" ht="12.75" hidden="1" customHeight="1" outlineLevel="1" x14ac:dyDescent="0.25">
      <c r="A11065" s="3"/>
      <c r="B11065" s="145" t="str">
        <f ca="1">B11048</f>
        <v>Asset Type 058</v>
      </c>
      <c r="C11065" s="145" t="str">
        <f ca="1">C11048</f>
        <v>Description - Asset Type 058</v>
      </c>
      <c r="D11065" s="3"/>
      <c r="E11065" s="3"/>
      <c r="F11065" s="106" t="s">
        <v>47</v>
      </c>
      <c r="G11065" s="296">
        <f t="shared" ref="G11065:N11065" si="1116">SUM(G11050:G11064)</f>
        <v>0</v>
      </c>
      <c r="H11065" s="296">
        <f t="shared" ca="1" si="1116"/>
        <v>0</v>
      </c>
      <c r="I11065" s="296">
        <f t="shared" ca="1" si="1116"/>
        <v>0</v>
      </c>
      <c r="J11065" s="296">
        <f t="shared" ca="1" si="1116"/>
        <v>0</v>
      </c>
      <c r="K11065" s="296">
        <f t="shared" ca="1" si="1116"/>
        <v>0</v>
      </c>
      <c r="L11065" s="296">
        <f t="shared" ca="1" si="1116"/>
        <v>0</v>
      </c>
      <c r="M11065" s="296">
        <f t="shared" ca="1" si="1116"/>
        <v>0</v>
      </c>
      <c r="N11065" s="296">
        <f t="shared" ca="1" si="1116"/>
        <v>0</v>
      </c>
    </row>
    <row r="11066" spans="1:14" ht="12.75" hidden="1" customHeight="1" outlineLevel="2" x14ac:dyDescent="0.25">
      <c r="A11066" s="217">
        <f>A11048+1</f>
        <v>59</v>
      </c>
      <c r="B11066" s="22" t="str">
        <f ca="1">OFFSET($B$516,$A11066-1,0)</f>
        <v>Asset Type 059</v>
      </c>
      <c r="C11066" s="22" t="str">
        <f ca="1">OFFSET($C$516,$A11066-1,0)</f>
        <v>Description - Asset Type 059</v>
      </c>
      <c r="D11066" s="3"/>
      <c r="E11066" s="109"/>
      <c r="F11066" s="108" t="s">
        <v>46</v>
      </c>
      <c r="G11066" s="295">
        <f t="shared" ref="G11066:N11066" ca="1" si="1117">VLOOKUP($B11066,$B$516:$N$1015,5+G$5,FALSE)</f>
        <v>0</v>
      </c>
      <c r="H11066" s="295">
        <f t="shared" ca="1" si="1117"/>
        <v>0</v>
      </c>
      <c r="I11066" s="295">
        <f t="shared" ca="1" si="1117"/>
        <v>0</v>
      </c>
      <c r="J11066" s="295">
        <f t="shared" ca="1" si="1117"/>
        <v>0</v>
      </c>
      <c r="K11066" s="295">
        <f t="shared" ca="1" si="1117"/>
        <v>0</v>
      </c>
      <c r="L11066" s="295">
        <f t="shared" ca="1" si="1117"/>
        <v>0</v>
      </c>
      <c r="M11066" s="295">
        <f t="shared" ca="1" si="1117"/>
        <v>0</v>
      </c>
      <c r="N11066" s="295">
        <f t="shared" ca="1" si="1117"/>
        <v>0</v>
      </c>
    </row>
    <row r="11067" spans="1:14" ht="12.75" hidden="1" customHeight="1" outlineLevel="2" x14ac:dyDescent="0.25">
      <c r="A11067" s="3"/>
      <c r="B11067" s="3"/>
      <c r="C11067" s="21"/>
      <c r="D11067" s="3"/>
      <c r="E11067" s="107"/>
      <c r="F11067" s="106" t="s">
        <v>80</v>
      </c>
      <c r="G11067" s="111">
        <f ca="1">VLOOKUP($B11066,'Input Sheet'!$B$515:$N$1014,5+G$5,FALSE)</f>
        <v>0</v>
      </c>
      <c r="H11067" s="111">
        <f ca="1">VLOOKUP($B11066,'Input Sheet'!$B$515:$N$1014,5+H$5,FALSE)</f>
        <v>0</v>
      </c>
      <c r="I11067" s="111">
        <f ca="1">VLOOKUP($B11066,'Input Sheet'!$B$515:$N$1014,5+I$5,FALSE)</f>
        <v>0</v>
      </c>
      <c r="J11067" s="111">
        <f ca="1">VLOOKUP($B11066,'Input Sheet'!$B$515:$N$1014,5+J$5,FALSE)</f>
        <v>0</v>
      </c>
      <c r="K11067" s="111">
        <f ca="1">VLOOKUP($B11066,'Input Sheet'!$B$515:$N$1014,5+K$5,FALSE)</f>
        <v>0</v>
      </c>
      <c r="L11067" s="111">
        <f ca="1">VLOOKUP($B11066,'Input Sheet'!$B$515:$N$1014,5+L$5,FALSE)</f>
        <v>0</v>
      </c>
      <c r="M11067" s="111">
        <f ca="1">VLOOKUP($B11066,'Input Sheet'!$B$515:$N$1014,5+M$5,FALSE)</f>
        <v>0</v>
      </c>
      <c r="N11067" s="111">
        <f ca="1">VLOOKUP($B11066,'Input Sheet'!$B$515:$N$1014,5+N$5,FALSE)</f>
        <v>0</v>
      </c>
    </row>
    <row r="11068" spans="1:14" ht="12.75" hidden="1" customHeight="1" outlineLevel="2" x14ac:dyDescent="0.25">
      <c r="A11068" s="3"/>
      <c r="B11068" s="3"/>
      <c r="C11068" s="3"/>
      <c r="D11068" s="3">
        <v>1</v>
      </c>
      <c r="E11068" s="290">
        <f t="array" aca="1" ref="E11068:E11082" ca="1">TRANSPOSE(G11066:N11066)</f>
        <v>0</v>
      </c>
      <c r="F11068" s="291"/>
      <c r="G11068" s="292"/>
      <c r="H11068" s="293">
        <f ca="1">IF(OFFSET(H11068,-$D11068,0)="n/a","n/a",IF(H$5&gt;OFFSET(H11068,-$D11068,0)+$D11068,$E11068-SUM($G11068:G11068),($E11068-SUM($G11068:G11068))/(OFFSET(H11068,-$D11068,0)-(H$5-$D11068-1))))</f>
        <v>0</v>
      </c>
      <c r="I11068" s="293">
        <f ca="1">IF(OFFSET(I11068,-$D11068,0)="n/a","n/a",IF(I$5&gt;OFFSET(I11068,-$D11068,0)+$D11068,$E11068-SUM($G11068:H11068),($E11068-SUM($G11068:H11068))/(OFFSET(I11068,-$D11068,0)-(I$5-$D11068-1))))</f>
        <v>0</v>
      </c>
      <c r="J11068" s="293">
        <f ca="1">IF(OFFSET(J11068,-$D11068,0)="n/a","n/a",IF(J$5&gt;OFFSET(J11068,-$D11068,0)+$D11068,$E11068-SUM($G11068:I11068),($E11068-SUM($G11068:I11068))/(OFFSET(J11068,-$D11068,0)-(J$5-$D11068-1))))</f>
        <v>0</v>
      </c>
      <c r="K11068" s="293">
        <f ca="1">IF(OFFSET(K11068,-$D11068,0)="n/a","n/a",IF(K$5&gt;OFFSET(K11068,-$D11068,0)+$D11068,$E11068-SUM($G11068:J11068),($E11068-SUM($G11068:J11068))/(OFFSET(K11068,-$D11068,0)-(K$5-$D11068-1))))</f>
        <v>0</v>
      </c>
      <c r="L11068" s="293">
        <f ca="1">IF(OFFSET(L11068,-$D11068,0)="n/a","n/a",IF(L$5&gt;OFFSET(L11068,-$D11068,0)+$D11068,$E11068-SUM($G11068:K11068),($E11068-SUM($G11068:K11068))/(OFFSET(L11068,-$D11068,0)-(L$5-$D11068-1))))</f>
        <v>0</v>
      </c>
      <c r="M11068" s="293">
        <f ca="1">IF(OFFSET(M11068,-$D11068,0)="n/a","n/a",IF(M$5&gt;OFFSET(M11068,-$D11068,0)+$D11068,$E11068-SUM($G11068:L11068),($E11068-SUM($G11068:L11068))/(OFFSET(M11068,-$D11068,0)-(M$5-$D11068-1))))</f>
        <v>0</v>
      </c>
      <c r="N11068" s="293">
        <f ca="1">IF(OFFSET(N11068,-$D11068,0)="n/a","n/a",IF(N$5&gt;OFFSET(N11068,-$D11068,0)+$D11068,$E11068-SUM($G11068:M11068),($E11068-SUM($G11068:M11068))/(OFFSET(N11068,-$D11068,0)-(N$5-$D11068-1))))</f>
        <v>0</v>
      </c>
    </row>
    <row r="11069" spans="1:14" ht="12.75" hidden="1" customHeight="1" outlineLevel="2" x14ac:dyDescent="0.25">
      <c r="A11069" s="3"/>
      <c r="B11069" s="3"/>
      <c r="C11069" s="392" t="s">
        <v>48</v>
      </c>
      <c r="D11069" s="3">
        <v>2</v>
      </c>
      <c r="E11069" s="290">
        <f ca="1"/>
        <v>0</v>
      </c>
      <c r="F11069" s="291"/>
      <c r="G11069" s="294"/>
      <c r="H11069" s="292"/>
      <c r="I11069" s="293">
        <f ca="1">IF(OFFSET(I11069,-$D11069,0)="n/a","n/a",IF(I$5&gt;OFFSET(I11069,-$D11069,0)+$D11069,$E11069-SUM($G11069:H11069),($E11069-SUM($G11069:H11069))/(OFFSET(I11069,-$D11069,0)-(I$5-$D11069-1))))</f>
        <v>0</v>
      </c>
      <c r="J11069" s="293">
        <f ca="1">IF(OFFSET(J11069,-$D11069,0)="n/a","n/a",IF(J$5&gt;OFFSET(J11069,-$D11069,0)+$D11069,$E11069-SUM($G11069:I11069),($E11069-SUM($G11069:I11069))/(OFFSET(J11069,-$D11069,0)-(J$5-$D11069-1))))</f>
        <v>0</v>
      </c>
      <c r="K11069" s="293">
        <f ca="1">IF(OFFSET(K11069,-$D11069,0)="n/a","n/a",IF(K$5&gt;OFFSET(K11069,-$D11069,0)+$D11069,$E11069-SUM($G11069:J11069),($E11069-SUM($G11069:J11069))/(OFFSET(K11069,-$D11069,0)-(K$5-$D11069-1))))</f>
        <v>0</v>
      </c>
      <c r="L11069" s="293">
        <f ca="1">IF(OFFSET(L11069,-$D11069,0)="n/a","n/a",IF(L$5&gt;OFFSET(L11069,-$D11069,0)+$D11069,$E11069-SUM($G11069:K11069),($E11069-SUM($G11069:K11069))/(OFFSET(L11069,-$D11069,0)-(L$5-$D11069-1))))</f>
        <v>0</v>
      </c>
      <c r="M11069" s="293">
        <f ca="1">IF(OFFSET(M11069,-$D11069,0)="n/a","n/a",IF(M$5&gt;OFFSET(M11069,-$D11069,0)+$D11069,$E11069-SUM($G11069:L11069),($E11069-SUM($G11069:L11069))/(OFFSET(M11069,-$D11069,0)-(M$5-$D11069-1))))</f>
        <v>0</v>
      </c>
      <c r="N11069" s="293">
        <f ca="1">IF(OFFSET(N11069,-$D11069,0)="n/a","n/a",IF(N$5&gt;OFFSET(N11069,-$D11069,0)+$D11069,$E11069-SUM($G11069:M11069),($E11069-SUM($G11069:M11069))/(OFFSET(N11069,-$D11069,0)-(N$5-$D11069-1))))</f>
        <v>0</v>
      </c>
    </row>
    <row r="11070" spans="1:14" ht="12.75" hidden="1" customHeight="1" outlineLevel="2" x14ac:dyDescent="0.25">
      <c r="A11070" s="3"/>
      <c r="B11070" s="3"/>
      <c r="C11070" s="392"/>
      <c r="D11070" s="3">
        <v>3</v>
      </c>
      <c r="E11070" s="290">
        <f ca="1"/>
        <v>0</v>
      </c>
      <c r="F11070" s="291"/>
      <c r="G11070" s="294"/>
      <c r="H11070" s="294"/>
      <c r="I11070" s="292"/>
      <c r="J11070" s="293">
        <f ca="1">IF(OFFSET(J11070,-$D11070,0)="n/a","n/a",IF(J$5&gt;OFFSET(J11070,-$D11070,0)+$D11070,$E11070-SUM($G11070:I11070),($E11070-SUM($G11070:I11070))/(OFFSET(J11070,-$D11070,0)-(J$5-$D11070-1))))</f>
        <v>0</v>
      </c>
      <c r="K11070" s="293">
        <f ca="1">IF(OFFSET(K11070,-$D11070,0)="n/a","n/a",IF(K$5&gt;OFFSET(K11070,-$D11070,0)+$D11070,$E11070-SUM($G11070:J11070),($E11070-SUM($G11070:J11070))/(OFFSET(K11070,-$D11070,0)-(K$5-$D11070-1))))</f>
        <v>0</v>
      </c>
      <c r="L11070" s="293">
        <f ca="1">IF(OFFSET(L11070,-$D11070,0)="n/a","n/a",IF(L$5&gt;OFFSET(L11070,-$D11070,0)+$D11070,$E11070-SUM($G11070:K11070),($E11070-SUM($G11070:K11070))/(OFFSET(L11070,-$D11070,0)-(L$5-$D11070-1))))</f>
        <v>0</v>
      </c>
      <c r="M11070" s="293">
        <f ca="1">IF(OFFSET(M11070,-$D11070,0)="n/a","n/a",IF(M$5&gt;OFFSET(M11070,-$D11070,0)+$D11070,$E11070-SUM($G11070:L11070),($E11070-SUM($G11070:L11070))/(OFFSET(M11070,-$D11070,0)-(M$5-$D11070-1))))</f>
        <v>0</v>
      </c>
      <c r="N11070" s="293">
        <f ca="1">IF(OFFSET(N11070,-$D11070,0)="n/a","n/a",IF(N$5&gt;OFFSET(N11070,-$D11070,0)+$D11070,$E11070-SUM($G11070:M11070),($E11070-SUM($G11070:M11070))/(OFFSET(N11070,-$D11070,0)-(N$5-$D11070-1))))</f>
        <v>0</v>
      </c>
    </row>
    <row r="11071" spans="1:14" ht="12.75" hidden="1" customHeight="1" outlineLevel="2" x14ac:dyDescent="0.25">
      <c r="A11071" s="3"/>
      <c r="B11071" s="3"/>
      <c r="C11071" s="392"/>
      <c r="D11071" s="3">
        <v>4</v>
      </c>
      <c r="E11071" s="290">
        <f ca="1"/>
        <v>0</v>
      </c>
      <c r="F11071" s="291"/>
      <c r="G11071" s="294"/>
      <c r="H11071" s="294"/>
      <c r="I11071" s="294"/>
      <c r="J11071" s="292"/>
      <c r="K11071" s="293">
        <f ca="1">IF(OFFSET(K11071,-$D11071,0)="n/a","n/a",IF(K$5&gt;OFFSET(K11071,-$D11071,0)+$D11071,$E11071-SUM($G11071:J11071),($E11071-SUM($G11071:J11071))/(OFFSET(K11071,-$D11071,0)-(K$5-$D11071-1))))</f>
        <v>0</v>
      </c>
      <c r="L11071" s="293">
        <f ca="1">IF(OFFSET(L11071,-$D11071,0)="n/a","n/a",IF(L$5&gt;OFFSET(L11071,-$D11071,0)+$D11071,$E11071-SUM($G11071:K11071),($E11071-SUM($G11071:K11071))/(OFFSET(L11071,-$D11071,0)-(L$5-$D11071-1))))</f>
        <v>0</v>
      </c>
      <c r="M11071" s="293">
        <f ca="1">IF(OFFSET(M11071,-$D11071,0)="n/a","n/a",IF(M$5&gt;OFFSET(M11071,-$D11071,0)+$D11071,$E11071-SUM($G11071:L11071),($E11071-SUM($G11071:L11071))/(OFFSET(M11071,-$D11071,0)-(M$5-$D11071-1))))</f>
        <v>0</v>
      </c>
      <c r="N11071" s="293">
        <f ca="1">IF(OFFSET(N11071,-$D11071,0)="n/a","n/a",IF(N$5&gt;OFFSET(N11071,-$D11071,0)+$D11071,$E11071-SUM($G11071:M11071),($E11071-SUM($G11071:M11071))/(OFFSET(N11071,-$D11071,0)-(N$5-$D11071-1))))</f>
        <v>0</v>
      </c>
    </row>
    <row r="11072" spans="1:14" ht="12.75" hidden="1" customHeight="1" outlineLevel="2" x14ac:dyDescent="0.25">
      <c r="A11072" s="3"/>
      <c r="B11072" s="3"/>
      <c r="C11072" s="392"/>
      <c r="D11072" s="3">
        <v>5</v>
      </c>
      <c r="E11072" s="290">
        <f ca="1"/>
        <v>0</v>
      </c>
      <c r="F11072" s="291"/>
      <c r="G11072" s="294"/>
      <c r="H11072" s="294"/>
      <c r="I11072" s="294"/>
      <c r="J11072" s="294"/>
      <c r="K11072" s="292"/>
      <c r="L11072" s="293">
        <f ca="1">IF(OFFSET(L11072,-$D11072,0)="n/a","n/a",IF(L$5&gt;OFFSET(L11072,-$D11072,0)+$D11072,$E11072-SUM($G11072:K11072),($E11072-SUM($G11072:K11072))/(OFFSET(L11072,-$D11072,0)-(L$5-$D11072-1))))</f>
        <v>0</v>
      </c>
      <c r="M11072" s="293">
        <f ca="1">IF(OFFSET(M11072,-$D11072,0)="n/a","n/a",IF(M$5&gt;OFFSET(M11072,-$D11072,0)+$D11072,$E11072-SUM($G11072:L11072),($E11072-SUM($G11072:L11072))/(OFFSET(M11072,-$D11072,0)-(M$5-$D11072-1))))</f>
        <v>0</v>
      </c>
      <c r="N11072" s="293">
        <f ca="1">IF(OFFSET(N11072,-$D11072,0)="n/a","n/a",IF(N$5&gt;OFFSET(N11072,-$D11072,0)+$D11072,$E11072-SUM($G11072:M11072),($E11072-SUM($G11072:M11072))/(OFFSET(N11072,-$D11072,0)-(N$5-$D11072-1))))</f>
        <v>0</v>
      </c>
    </row>
    <row r="11073" spans="1:14" ht="12.75" hidden="1" customHeight="1" outlineLevel="2" x14ac:dyDescent="0.25">
      <c r="A11073" s="3"/>
      <c r="B11073" s="3"/>
      <c r="C11073" s="392"/>
      <c r="D11073" s="3">
        <v>6</v>
      </c>
      <c r="E11073" s="290">
        <f ca="1"/>
        <v>0</v>
      </c>
      <c r="F11073" s="291"/>
      <c r="G11073" s="294"/>
      <c r="H11073" s="294"/>
      <c r="I11073" s="294"/>
      <c r="J11073" s="294"/>
      <c r="K11073" s="294"/>
      <c r="L11073" s="292"/>
      <c r="M11073" s="293">
        <f ca="1">IF(OFFSET(M11073,-$D11073,0)="n/a","n/a",IF(M$5&gt;OFFSET(M11073,-$D11073,0)+$D11073,$E11073-SUM($G11073:L11073),($E11073-SUM($G11073:L11073))/(OFFSET(M11073,-$D11073,0)-(M$5-$D11073-1))))</f>
        <v>0</v>
      </c>
      <c r="N11073" s="293">
        <f ca="1">IF(OFFSET(N11073,-$D11073,0)="n/a","n/a",IF(N$5&gt;OFFSET(N11073,-$D11073,0)+$D11073,$E11073-SUM($G11073:M11073),($E11073-SUM($G11073:M11073))/(OFFSET(N11073,-$D11073,0)-(N$5-$D11073-1))))</f>
        <v>0</v>
      </c>
    </row>
    <row r="11074" spans="1:14" ht="12.75" hidden="1" customHeight="1" outlineLevel="2" x14ac:dyDescent="0.25">
      <c r="A11074" s="3"/>
      <c r="B11074" s="3"/>
      <c r="C11074" s="392"/>
      <c r="D11074" s="3">
        <v>7</v>
      </c>
      <c r="E11074" s="290">
        <f ca="1"/>
        <v>0</v>
      </c>
      <c r="F11074" s="291"/>
      <c r="G11074" s="294"/>
      <c r="H11074" s="294"/>
      <c r="I11074" s="294"/>
      <c r="J11074" s="294"/>
      <c r="K11074" s="294"/>
      <c r="L11074" s="294"/>
      <c r="M11074" s="292"/>
      <c r="N11074" s="293">
        <f ca="1">IF(OFFSET(N11074,-$D11074,0)="n/a","n/a",IF(N$5&gt;OFFSET(N11074,-$D11074,0)+$D11074,$E11074-SUM($G11074:M11074),($E11074-SUM($G11074:M11074))/(OFFSET(N11074,-$D11074,0)-(N$5-$D11074-1))))</f>
        <v>0</v>
      </c>
    </row>
    <row r="11075" spans="1:14" ht="12.75" hidden="1" customHeight="1" outlineLevel="2" x14ac:dyDescent="0.25">
      <c r="A11075" s="3"/>
      <c r="B11075" s="3"/>
      <c r="C11075" s="392"/>
      <c r="D11075" s="3">
        <v>8</v>
      </c>
      <c r="E11075" s="290">
        <f ca="1"/>
        <v>0</v>
      </c>
      <c r="F11075" s="291"/>
      <c r="G11075" s="294"/>
      <c r="H11075" s="294"/>
      <c r="I11075" s="294"/>
      <c r="J11075" s="294"/>
      <c r="K11075" s="294"/>
      <c r="L11075" s="294"/>
      <c r="M11075" s="294"/>
      <c r="N11075" s="292"/>
    </row>
    <row r="11076" spans="1:14" ht="12.75" hidden="1" customHeight="1" outlineLevel="2" x14ac:dyDescent="0.25">
      <c r="A11076" s="3"/>
      <c r="B11076" s="3"/>
      <c r="C11076" s="392"/>
      <c r="D11076" s="3">
        <v>9</v>
      </c>
      <c r="E11076" s="290" t="e">
        <f ca="1"/>
        <v>#N/A</v>
      </c>
      <c r="F11076" s="291"/>
      <c r="G11076" s="294"/>
      <c r="H11076" s="294"/>
      <c r="I11076" s="294"/>
      <c r="J11076" s="294"/>
      <c r="K11076" s="294"/>
      <c r="L11076" s="294"/>
      <c r="M11076" s="294"/>
      <c r="N11076" s="294"/>
    </row>
    <row r="11077" spans="1:14" ht="12.75" hidden="1" customHeight="1" outlineLevel="2" x14ac:dyDescent="0.25">
      <c r="A11077" s="3"/>
      <c r="B11077" s="3"/>
      <c r="C11077" s="392"/>
      <c r="D11077" s="3">
        <v>10</v>
      </c>
      <c r="E11077" s="290" t="e">
        <f ca="1"/>
        <v>#N/A</v>
      </c>
      <c r="F11077" s="291"/>
      <c r="G11077" s="294"/>
      <c r="H11077" s="294"/>
      <c r="I11077" s="294"/>
      <c r="J11077" s="294"/>
      <c r="K11077" s="294"/>
      <c r="L11077" s="294"/>
      <c r="M11077" s="294"/>
      <c r="N11077" s="294"/>
    </row>
    <row r="11078" spans="1:14" ht="12.75" hidden="1" customHeight="1" outlineLevel="2" x14ac:dyDescent="0.25">
      <c r="A11078" s="3"/>
      <c r="B11078" s="3"/>
      <c r="C11078" s="392"/>
      <c r="D11078" s="3">
        <v>11</v>
      </c>
      <c r="E11078" s="290" t="e">
        <f ca="1"/>
        <v>#N/A</v>
      </c>
      <c r="F11078" s="291"/>
      <c r="G11078" s="294"/>
      <c r="H11078" s="294"/>
      <c r="I11078" s="294"/>
      <c r="J11078" s="294"/>
      <c r="K11078" s="294"/>
      <c r="L11078" s="294"/>
      <c r="M11078" s="294"/>
      <c r="N11078" s="294"/>
    </row>
    <row r="11079" spans="1:14" ht="12.75" hidden="1" customHeight="1" outlineLevel="2" x14ac:dyDescent="0.25">
      <c r="A11079" s="3"/>
      <c r="B11079" s="3"/>
      <c r="C11079" s="392"/>
      <c r="D11079" s="3">
        <v>12</v>
      </c>
      <c r="E11079" s="290" t="e">
        <f ca="1"/>
        <v>#N/A</v>
      </c>
      <c r="F11079" s="291"/>
      <c r="G11079" s="294"/>
      <c r="H11079" s="294"/>
      <c r="I11079" s="294"/>
      <c r="J11079" s="294"/>
      <c r="K11079" s="294"/>
      <c r="L11079" s="294"/>
      <c r="M11079" s="294"/>
      <c r="N11079" s="294"/>
    </row>
    <row r="11080" spans="1:14" ht="12.75" hidden="1" customHeight="1" outlineLevel="2" x14ac:dyDescent="0.25">
      <c r="A11080" s="3"/>
      <c r="B11080" s="3"/>
      <c r="C11080" s="392"/>
      <c r="D11080" s="3">
        <v>13</v>
      </c>
      <c r="E11080" s="290" t="e">
        <f ca="1"/>
        <v>#N/A</v>
      </c>
      <c r="F11080" s="291"/>
      <c r="G11080" s="294"/>
      <c r="H11080" s="294"/>
      <c r="I11080" s="294"/>
      <c r="J11080" s="294"/>
      <c r="K11080" s="294"/>
      <c r="L11080" s="294"/>
      <c r="M11080" s="294"/>
      <c r="N11080" s="294"/>
    </row>
    <row r="11081" spans="1:14" ht="12.75" hidden="1" customHeight="1" outlineLevel="2" x14ac:dyDescent="0.25">
      <c r="A11081" s="3"/>
      <c r="B11081" s="3"/>
      <c r="C11081" s="392"/>
      <c r="D11081" s="3">
        <v>14</v>
      </c>
      <c r="E11081" s="290" t="e">
        <f ca="1"/>
        <v>#N/A</v>
      </c>
      <c r="F11081" s="291"/>
      <c r="G11081" s="294"/>
      <c r="H11081" s="294"/>
      <c r="I11081" s="294"/>
      <c r="J11081" s="294"/>
      <c r="K11081" s="294"/>
      <c r="L11081" s="294"/>
      <c r="M11081" s="294"/>
      <c r="N11081" s="294"/>
    </row>
    <row r="11082" spans="1:14" ht="12.75" hidden="1" customHeight="1" outlineLevel="2" x14ac:dyDescent="0.25">
      <c r="A11082" s="3"/>
      <c r="B11082" s="3"/>
      <c r="C11082" s="392"/>
      <c r="D11082" s="3">
        <v>15</v>
      </c>
      <c r="E11082" s="290" t="e">
        <f ca="1"/>
        <v>#N/A</v>
      </c>
      <c r="F11082" s="291"/>
      <c r="G11082" s="294"/>
      <c r="H11082" s="294"/>
      <c r="I11082" s="294"/>
      <c r="J11082" s="294"/>
      <c r="K11082" s="294"/>
      <c r="L11082" s="294"/>
      <c r="M11082" s="294"/>
      <c r="N11082" s="294"/>
    </row>
    <row r="11083" spans="1:14" ht="12.75" hidden="1" customHeight="1" outlineLevel="1" x14ac:dyDescent="0.25">
      <c r="A11083" s="3"/>
      <c r="B11083" s="145" t="str">
        <f ca="1">B11066</f>
        <v>Asset Type 059</v>
      </c>
      <c r="C11083" s="145" t="str">
        <f ca="1">C11066</f>
        <v>Description - Asset Type 059</v>
      </c>
      <c r="D11083" s="3"/>
      <c r="E11083" s="3"/>
      <c r="F11083" s="106" t="s">
        <v>47</v>
      </c>
      <c r="G11083" s="296">
        <f t="shared" ref="G11083:N11083" si="1118">SUM(G11068:G11082)</f>
        <v>0</v>
      </c>
      <c r="H11083" s="296">
        <f t="shared" ca="1" si="1118"/>
        <v>0</v>
      </c>
      <c r="I11083" s="296">
        <f t="shared" ca="1" si="1118"/>
        <v>0</v>
      </c>
      <c r="J11083" s="296">
        <f t="shared" ca="1" si="1118"/>
        <v>0</v>
      </c>
      <c r="K11083" s="296">
        <f t="shared" ca="1" si="1118"/>
        <v>0</v>
      </c>
      <c r="L11083" s="296">
        <f t="shared" ca="1" si="1118"/>
        <v>0</v>
      </c>
      <c r="M11083" s="296">
        <f t="shared" ca="1" si="1118"/>
        <v>0</v>
      </c>
      <c r="N11083" s="296">
        <f t="shared" ca="1" si="1118"/>
        <v>0</v>
      </c>
    </row>
    <row r="11084" spans="1:14" ht="12.75" hidden="1" customHeight="1" outlineLevel="2" x14ac:dyDescent="0.25">
      <c r="A11084" s="217">
        <f>A11066+1</f>
        <v>60</v>
      </c>
      <c r="B11084" s="22" t="str">
        <f ca="1">OFFSET($B$516,$A11084-1,0)</f>
        <v>Asset Type 060</v>
      </c>
      <c r="C11084" s="22" t="str">
        <f ca="1">OFFSET($C$516,$A11084-1,0)</f>
        <v>Description - Asset Type 060</v>
      </c>
      <c r="D11084" s="3"/>
      <c r="E11084" s="109"/>
      <c r="F11084" s="108" t="s">
        <v>46</v>
      </c>
      <c r="G11084" s="295">
        <f t="shared" ref="G11084:N11084" ca="1" si="1119">VLOOKUP($B11084,$B$516:$N$1015,5+G$5,FALSE)</f>
        <v>0</v>
      </c>
      <c r="H11084" s="295">
        <f t="shared" ca="1" si="1119"/>
        <v>0</v>
      </c>
      <c r="I11084" s="295">
        <f t="shared" ca="1" si="1119"/>
        <v>0</v>
      </c>
      <c r="J11084" s="295">
        <f t="shared" ca="1" si="1119"/>
        <v>0</v>
      </c>
      <c r="K11084" s="295">
        <f t="shared" ca="1" si="1119"/>
        <v>0</v>
      </c>
      <c r="L11084" s="295">
        <f t="shared" ca="1" si="1119"/>
        <v>0</v>
      </c>
      <c r="M11084" s="295">
        <f t="shared" ca="1" si="1119"/>
        <v>0</v>
      </c>
      <c r="N11084" s="295">
        <f t="shared" ca="1" si="1119"/>
        <v>0</v>
      </c>
    </row>
    <row r="11085" spans="1:14" ht="12.75" hidden="1" customHeight="1" outlineLevel="2" x14ac:dyDescent="0.25">
      <c r="A11085" s="3"/>
      <c r="B11085" s="3"/>
      <c r="C11085" s="21"/>
      <c r="D11085" s="3"/>
      <c r="E11085" s="107"/>
      <c r="F11085" s="106" t="s">
        <v>80</v>
      </c>
      <c r="G11085" s="111">
        <f ca="1">VLOOKUP($B11084,'Input Sheet'!$B$515:$N$1014,5+G$5,FALSE)</f>
        <v>0</v>
      </c>
      <c r="H11085" s="111">
        <f ca="1">VLOOKUP($B11084,'Input Sheet'!$B$515:$N$1014,5+H$5,FALSE)</f>
        <v>0</v>
      </c>
      <c r="I11085" s="111">
        <f ca="1">VLOOKUP($B11084,'Input Sheet'!$B$515:$N$1014,5+I$5,FALSE)</f>
        <v>0</v>
      </c>
      <c r="J11085" s="111">
        <f ca="1">VLOOKUP($B11084,'Input Sheet'!$B$515:$N$1014,5+J$5,FALSE)</f>
        <v>0</v>
      </c>
      <c r="K11085" s="111">
        <f ca="1">VLOOKUP($B11084,'Input Sheet'!$B$515:$N$1014,5+K$5,FALSE)</f>
        <v>0</v>
      </c>
      <c r="L11085" s="111">
        <f ca="1">VLOOKUP($B11084,'Input Sheet'!$B$515:$N$1014,5+L$5,FALSE)</f>
        <v>0</v>
      </c>
      <c r="M11085" s="111">
        <f ca="1">VLOOKUP($B11084,'Input Sheet'!$B$515:$N$1014,5+M$5,FALSE)</f>
        <v>0</v>
      </c>
      <c r="N11085" s="111">
        <f ca="1">VLOOKUP($B11084,'Input Sheet'!$B$515:$N$1014,5+N$5,FALSE)</f>
        <v>0</v>
      </c>
    </row>
    <row r="11086" spans="1:14" ht="12.75" hidden="1" customHeight="1" outlineLevel="2" x14ac:dyDescent="0.25">
      <c r="A11086" s="3"/>
      <c r="B11086" s="3"/>
      <c r="C11086" s="3"/>
      <c r="D11086" s="3">
        <v>1</v>
      </c>
      <c r="E11086" s="290">
        <f t="array" aca="1" ref="E11086:E11100" ca="1">TRANSPOSE(G11084:N11084)</f>
        <v>0</v>
      </c>
      <c r="F11086" s="291"/>
      <c r="G11086" s="292"/>
      <c r="H11086" s="293">
        <f ca="1">IF(OFFSET(H11086,-$D11086,0)="n/a","n/a",IF(H$5&gt;OFFSET(H11086,-$D11086,0)+$D11086,$E11086-SUM($G11086:G11086),($E11086-SUM($G11086:G11086))/(OFFSET(H11086,-$D11086,0)-(H$5-$D11086-1))))</f>
        <v>0</v>
      </c>
      <c r="I11086" s="293">
        <f ca="1">IF(OFFSET(I11086,-$D11086,0)="n/a","n/a",IF(I$5&gt;OFFSET(I11086,-$D11086,0)+$D11086,$E11086-SUM($G11086:H11086),($E11086-SUM($G11086:H11086))/(OFFSET(I11086,-$D11086,0)-(I$5-$D11086-1))))</f>
        <v>0</v>
      </c>
      <c r="J11086" s="293">
        <f ca="1">IF(OFFSET(J11086,-$D11086,0)="n/a","n/a",IF(J$5&gt;OFFSET(J11086,-$D11086,0)+$D11086,$E11086-SUM($G11086:I11086),($E11086-SUM($G11086:I11086))/(OFFSET(J11086,-$D11086,0)-(J$5-$D11086-1))))</f>
        <v>0</v>
      </c>
      <c r="K11086" s="293">
        <f ca="1">IF(OFFSET(K11086,-$D11086,0)="n/a","n/a",IF(K$5&gt;OFFSET(K11086,-$D11086,0)+$D11086,$E11086-SUM($G11086:J11086),($E11086-SUM($G11086:J11086))/(OFFSET(K11086,-$D11086,0)-(K$5-$D11086-1))))</f>
        <v>0</v>
      </c>
      <c r="L11086" s="293">
        <f ca="1">IF(OFFSET(L11086,-$D11086,0)="n/a","n/a",IF(L$5&gt;OFFSET(L11086,-$D11086,0)+$D11086,$E11086-SUM($G11086:K11086),($E11086-SUM($G11086:K11086))/(OFFSET(L11086,-$D11086,0)-(L$5-$D11086-1))))</f>
        <v>0</v>
      </c>
      <c r="M11086" s="293">
        <f ca="1">IF(OFFSET(M11086,-$D11086,0)="n/a","n/a",IF(M$5&gt;OFFSET(M11086,-$D11086,0)+$D11086,$E11086-SUM($G11086:L11086),($E11086-SUM($G11086:L11086))/(OFFSET(M11086,-$D11086,0)-(M$5-$D11086-1))))</f>
        <v>0</v>
      </c>
      <c r="N11086" s="293">
        <f ca="1">IF(OFFSET(N11086,-$D11086,0)="n/a","n/a",IF(N$5&gt;OFFSET(N11086,-$D11086,0)+$D11086,$E11086-SUM($G11086:M11086),($E11086-SUM($G11086:M11086))/(OFFSET(N11086,-$D11086,0)-(N$5-$D11086-1))))</f>
        <v>0</v>
      </c>
    </row>
    <row r="11087" spans="1:14" ht="12.75" hidden="1" customHeight="1" outlineLevel="2" x14ac:dyDescent="0.25">
      <c r="A11087" s="3"/>
      <c r="B11087" s="3"/>
      <c r="C11087" s="392" t="s">
        <v>48</v>
      </c>
      <c r="D11087" s="3">
        <v>2</v>
      </c>
      <c r="E11087" s="290">
        <f ca="1"/>
        <v>0</v>
      </c>
      <c r="F11087" s="291"/>
      <c r="G11087" s="294"/>
      <c r="H11087" s="292"/>
      <c r="I11087" s="293">
        <f ca="1">IF(OFFSET(I11087,-$D11087,0)="n/a","n/a",IF(I$5&gt;OFFSET(I11087,-$D11087,0)+$D11087,$E11087-SUM($G11087:H11087),($E11087-SUM($G11087:H11087))/(OFFSET(I11087,-$D11087,0)-(I$5-$D11087-1))))</f>
        <v>0</v>
      </c>
      <c r="J11087" s="293">
        <f ca="1">IF(OFFSET(J11087,-$D11087,0)="n/a","n/a",IF(J$5&gt;OFFSET(J11087,-$D11087,0)+$D11087,$E11087-SUM($G11087:I11087),($E11087-SUM($G11087:I11087))/(OFFSET(J11087,-$D11087,0)-(J$5-$D11087-1))))</f>
        <v>0</v>
      </c>
      <c r="K11087" s="293">
        <f ca="1">IF(OFFSET(K11087,-$D11087,0)="n/a","n/a",IF(K$5&gt;OFFSET(K11087,-$D11087,0)+$D11087,$E11087-SUM($G11087:J11087),($E11087-SUM($G11087:J11087))/(OFFSET(K11087,-$D11087,0)-(K$5-$D11087-1))))</f>
        <v>0</v>
      </c>
      <c r="L11087" s="293">
        <f ca="1">IF(OFFSET(L11087,-$D11087,0)="n/a","n/a",IF(L$5&gt;OFFSET(L11087,-$D11087,0)+$D11087,$E11087-SUM($G11087:K11087),($E11087-SUM($G11087:K11087))/(OFFSET(L11087,-$D11087,0)-(L$5-$D11087-1))))</f>
        <v>0</v>
      </c>
      <c r="M11087" s="293">
        <f ca="1">IF(OFFSET(M11087,-$D11087,0)="n/a","n/a",IF(M$5&gt;OFFSET(M11087,-$D11087,0)+$D11087,$E11087-SUM($G11087:L11087),($E11087-SUM($G11087:L11087))/(OFFSET(M11087,-$D11087,0)-(M$5-$D11087-1))))</f>
        <v>0</v>
      </c>
      <c r="N11087" s="293">
        <f ca="1">IF(OFFSET(N11087,-$D11087,0)="n/a","n/a",IF(N$5&gt;OFFSET(N11087,-$D11087,0)+$D11087,$E11087-SUM($G11087:M11087),($E11087-SUM($G11087:M11087))/(OFFSET(N11087,-$D11087,0)-(N$5-$D11087-1))))</f>
        <v>0</v>
      </c>
    </row>
    <row r="11088" spans="1:14" ht="12.75" hidden="1" customHeight="1" outlineLevel="2" x14ac:dyDescent="0.25">
      <c r="A11088" s="3"/>
      <c r="B11088" s="3"/>
      <c r="C11088" s="392"/>
      <c r="D11088" s="3">
        <v>3</v>
      </c>
      <c r="E11088" s="290">
        <f ca="1"/>
        <v>0</v>
      </c>
      <c r="F11088" s="291"/>
      <c r="G11088" s="294"/>
      <c r="H11088" s="294"/>
      <c r="I11088" s="292"/>
      <c r="J11088" s="293">
        <f ca="1">IF(OFFSET(J11088,-$D11088,0)="n/a","n/a",IF(J$5&gt;OFFSET(J11088,-$D11088,0)+$D11088,$E11088-SUM($G11088:I11088),($E11088-SUM($G11088:I11088))/(OFFSET(J11088,-$D11088,0)-(J$5-$D11088-1))))</f>
        <v>0</v>
      </c>
      <c r="K11088" s="293">
        <f ca="1">IF(OFFSET(K11088,-$D11088,0)="n/a","n/a",IF(K$5&gt;OFFSET(K11088,-$D11088,0)+$D11088,$E11088-SUM($G11088:J11088),($E11088-SUM($G11088:J11088))/(OFFSET(K11088,-$D11088,0)-(K$5-$D11088-1))))</f>
        <v>0</v>
      </c>
      <c r="L11088" s="293">
        <f ca="1">IF(OFFSET(L11088,-$D11088,0)="n/a","n/a",IF(L$5&gt;OFFSET(L11088,-$D11088,0)+$D11088,$E11088-SUM($G11088:K11088),($E11088-SUM($G11088:K11088))/(OFFSET(L11088,-$D11088,0)-(L$5-$D11088-1))))</f>
        <v>0</v>
      </c>
      <c r="M11088" s="293">
        <f ca="1">IF(OFFSET(M11088,-$D11088,0)="n/a","n/a",IF(M$5&gt;OFFSET(M11088,-$D11088,0)+$D11088,$E11088-SUM($G11088:L11088),($E11088-SUM($G11088:L11088))/(OFFSET(M11088,-$D11088,0)-(M$5-$D11088-1))))</f>
        <v>0</v>
      </c>
      <c r="N11088" s="293">
        <f ca="1">IF(OFFSET(N11088,-$D11088,0)="n/a","n/a",IF(N$5&gt;OFFSET(N11088,-$D11088,0)+$D11088,$E11088-SUM($G11088:M11088),($E11088-SUM($G11088:M11088))/(OFFSET(N11088,-$D11088,0)-(N$5-$D11088-1))))</f>
        <v>0</v>
      </c>
    </row>
    <row r="11089" spans="1:14" ht="12.75" hidden="1" customHeight="1" outlineLevel="2" x14ac:dyDescent="0.25">
      <c r="A11089" s="3"/>
      <c r="B11089" s="3"/>
      <c r="C11089" s="392"/>
      <c r="D11089" s="3">
        <v>4</v>
      </c>
      <c r="E11089" s="290">
        <f ca="1"/>
        <v>0</v>
      </c>
      <c r="F11089" s="291"/>
      <c r="G11089" s="294"/>
      <c r="H11089" s="294"/>
      <c r="I11089" s="294"/>
      <c r="J11089" s="292"/>
      <c r="K11089" s="293">
        <f ca="1">IF(OFFSET(K11089,-$D11089,0)="n/a","n/a",IF(K$5&gt;OFFSET(K11089,-$D11089,0)+$D11089,$E11089-SUM($G11089:J11089),($E11089-SUM($G11089:J11089))/(OFFSET(K11089,-$D11089,0)-(K$5-$D11089-1))))</f>
        <v>0</v>
      </c>
      <c r="L11089" s="293">
        <f ca="1">IF(OFFSET(L11089,-$D11089,0)="n/a","n/a",IF(L$5&gt;OFFSET(L11089,-$D11089,0)+$D11089,$E11089-SUM($G11089:K11089),($E11089-SUM($G11089:K11089))/(OFFSET(L11089,-$D11089,0)-(L$5-$D11089-1))))</f>
        <v>0</v>
      </c>
      <c r="M11089" s="293">
        <f ca="1">IF(OFFSET(M11089,-$D11089,0)="n/a","n/a",IF(M$5&gt;OFFSET(M11089,-$D11089,0)+$D11089,$E11089-SUM($G11089:L11089),($E11089-SUM($G11089:L11089))/(OFFSET(M11089,-$D11089,0)-(M$5-$D11089-1))))</f>
        <v>0</v>
      </c>
      <c r="N11089" s="293">
        <f ca="1">IF(OFFSET(N11089,-$D11089,0)="n/a","n/a",IF(N$5&gt;OFFSET(N11089,-$D11089,0)+$D11089,$E11089-SUM($G11089:M11089),($E11089-SUM($G11089:M11089))/(OFFSET(N11089,-$D11089,0)-(N$5-$D11089-1))))</f>
        <v>0</v>
      </c>
    </row>
    <row r="11090" spans="1:14" ht="12.75" hidden="1" customHeight="1" outlineLevel="2" x14ac:dyDescent="0.25">
      <c r="A11090" s="3"/>
      <c r="B11090" s="3"/>
      <c r="C11090" s="392"/>
      <c r="D11090" s="3">
        <v>5</v>
      </c>
      <c r="E11090" s="290">
        <f ca="1"/>
        <v>0</v>
      </c>
      <c r="F11090" s="291"/>
      <c r="G11090" s="294"/>
      <c r="H11090" s="294"/>
      <c r="I11090" s="294"/>
      <c r="J11090" s="294"/>
      <c r="K11090" s="292"/>
      <c r="L11090" s="293">
        <f ca="1">IF(OFFSET(L11090,-$D11090,0)="n/a","n/a",IF(L$5&gt;OFFSET(L11090,-$D11090,0)+$D11090,$E11090-SUM($G11090:K11090),($E11090-SUM($G11090:K11090))/(OFFSET(L11090,-$D11090,0)-(L$5-$D11090-1))))</f>
        <v>0</v>
      </c>
      <c r="M11090" s="293">
        <f ca="1">IF(OFFSET(M11090,-$D11090,0)="n/a","n/a",IF(M$5&gt;OFFSET(M11090,-$D11090,0)+$D11090,$E11090-SUM($G11090:L11090),($E11090-SUM($G11090:L11090))/(OFFSET(M11090,-$D11090,0)-(M$5-$D11090-1))))</f>
        <v>0</v>
      </c>
      <c r="N11090" s="293">
        <f ca="1">IF(OFFSET(N11090,-$D11090,0)="n/a","n/a",IF(N$5&gt;OFFSET(N11090,-$D11090,0)+$D11090,$E11090-SUM($G11090:M11090),($E11090-SUM($G11090:M11090))/(OFFSET(N11090,-$D11090,0)-(N$5-$D11090-1))))</f>
        <v>0</v>
      </c>
    </row>
    <row r="11091" spans="1:14" ht="12.75" hidden="1" customHeight="1" outlineLevel="2" x14ac:dyDescent="0.25">
      <c r="A11091" s="3"/>
      <c r="B11091" s="3"/>
      <c r="C11091" s="392"/>
      <c r="D11091" s="3">
        <v>6</v>
      </c>
      <c r="E11091" s="290">
        <f ca="1"/>
        <v>0</v>
      </c>
      <c r="F11091" s="291"/>
      <c r="G11091" s="294"/>
      <c r="H11091" s="294"/>
      <c r="I11091" s="294"/>
      <c r="J11091" s="294"/>
      <c r="K11091" s="294"/>
      <c r="L11091" s="292"/>
      <c r="M11091" s="293">
        <f ca="1">IF(OFFSET(M11091,-$D11091,0)="n/a","n/a",IF(M$5&gt;OFFSET(M11091,-$D11091,0)+$D11091,$E11091-SUM($G11091:L11091),($E11091-SUM($G11091:L11091))/(OFFSET(M11091,-$D11091,0)-(M$5-$D11091-1))))</f>
        <v>0</v>
      </c>
      <c r="N11091" s="293">
        <f ca="1">IF(OFFSET(N11091,-$D11091,0)="n/a","n/a",IF(N$5&gt;OFFSET(N11091,-$D11091,0)+$D11091,$E11091-SUM($G11091:M11091),($E11091-SUM($G11091:M11091))/(OFFSET(N11091,-$D11091,0)-(N$5-$D11091-1))))</f>
        <v>0</v>
      </c>
    </row>
    <row r="11092" spans="1:14" ht="12.75" hidden="1" customHeight="1" outlineLevel="2" x14ac:dyDescent="0.25">
      <c r="A11092" s="3"/>
      <c r="B11092" s="3"/>
      <c r="C11092" s="392"/>
      <c r="D11092" s="3">
        <v>7</v>
      </c>
      <c r="E11092" s="290">
        <f ca="1"/>
        <v>0</v>
      </c>
      <c r="F11092" s="291"/>
      <c r="G11092" s="294"/>
      <c r="H11092" s="294"/>
      <c r="I11092" s="294"/>
      <c r="J11092" s="294"/>
      <c r="K11092" s="294"/>
      <c r="L11092" s="294"/>
      <c r="M11092" s="292"/>
      <c r="N11092" s="293">
        <f ca="1">IF(OFFSET(N11092,-$D11092,0)="n/a","n/a",IF(N$5&gt;OFFSET(N11092,-$D11092,0)+$D11092,$E11092-SUM($G11092:M11092),($E11092-SUM($G11092:M11092))/(OFFSET(N11092,-$D11092,0)-(N$5-$D11092-1))))</f>
        <v>0</v>
      </c>
    </row>
    <row r="11093" spans="1:14" ht="12.75" hidden="1" customHeight="1" outlineLevel="2" x14ac:dyDescent="0.25">
      <c r="A11093" s="3"/>
      <c r="B11093" s="3"/>
      <c r="C11093" s="392"/>
      <c r="D11093" s="3">
        <v>8</v>
      </c>
      <c r="E11093" s="290">
        <f ca="1"/>
        <v>0</v>
      </c>
      <c r="F11093" s="291"/>
      <c r="G11093" s="294"/>
      <c r="H11093" s="294"/>
      <c r="I11093" s="294"/>
      <c r="J11093" s="294"/>
      <c r="K11093" s="294"/>
      <c r="L11093" s="294"/>
      <c r="M11093" s="294"/>
      <c r="N11093" s="292"/>
    </row>
    <row r="11094" spans="1:14" ht="12.75" hidden="1" customHeight="1" outlineLevel="2" x14ac:dyDescent="0.25">
      <c r="A11094" s="3"/>
      <c r="B11094" s="3"/>
      <c r="C11094" s="392"/>
      <c r="D11094" s="3">
        <v>9</v>
      </c>
      <c r="E11094" s="290" t="e">
        <f ca="1"/>
        <v>#N/A</v>
      </c>
      <c r="F11094" s="291"/>
      <c r="G11094" s="294"/>
      <c r="H11094" s="294"/>
      <c r="I11094" s="294"/>
      <c r="J11094" s="294"/>
      <c r="K11094" s="294"/>
      <c r="L11094" s="294"/>
      <c r="M11094" s="294"/>
      <c r="N11094" s="294"/>
    </row>
    <row r="11095" spans="1:14" ht="12.75" hidden="1" customHeight="1" outlineLevel="2" x14ac:dyDescent="0.25">
      <c r="A11095" s="3"/>
      <c r="B11095" s="3"/>
      <c r="C11095" s="392"/>
      <c r="D11095" s="3">
        <v>10</v>
      </c>
      <c r="E11095" s="290" t="e">
        <f ca="1"/>
        <v>#N/A</v>
      </c>
      <c r="F11095" s="291"/>
      <c r="G11095" s="294"/>
      <c r="H11095" s="294"/>
      <c r="I11095" s="294"/>
      <c r="J11095" s="294"/>
      <c r="K11095" s="294"/>
      <c r="L11095" s="294"/>
      <c r="M11095" s="294"/>
      <c r="N11095" s="294"/>
    </row>
    <row r="11096" spans="1:14" ht="12.75" hidden="1" customHeight="1" outlineLevel="2" x14ac:dyDescent="0.25">
      <c r="A11096" s="3"/>
      <c r="B11096" s="3"/>
      <c r="C11096" s="392"/>
      <c r="D11096" s="3">
        <v>11</v>
      </c>
      <c r="E11096" s="290" t="e">
        <f ca="1"/>
        <v>#N/A</v>
      </c>
      <c r="F11096" s="291"/>
      <c r="G11096" s="294"/>
      <c r="H11096" s="294"/>
      <c r="I11096" s="294"/>
      <c r="J11096" s="294"/>
      <c r="K11096" s="294"/>
      <c r="L11096" s="294"/>
      <c r="M11096" s="294"/>
      <c r="N11096" s="294"/>
    </row>
    <row r="11097" spans="1:14" ht="12.75" hidden="1" customHeight="1" outlineLevel="2" x14ac:dyDescent="0.25">
      <c r="A11097" s="3"/>
      <c r="B11097" s="3"/>
      <c r="C11097" s="392"/>
      <c r="D11097" s="3">
        <v>12</v>
      </c>
      <c r="E11097" s="290" t="e">
        <f ca="1"/>
        <v>#N/A</v>
      </c>
      <c r="F11097" s="291"/>
      <c r="G11097" s="294"/>
      <c r="H11097" s="294"/>
      <c r="I11097" s="294"/>
      <c r="J11097" s="294"/>
      <c r="K11097" s="294"/>
      <c r="L11097" s="294"/>
      <c r="M11097" s="294"/>
      <c r="N11097" s="294"/>
    </row>
    <row r="11098" spans="1:14" ht="12.75" hidden="1" customHeight="1" outlineLevel="2" x14ac:dyDescent="0.25">
      <c r="A11098" s="3"/>
      <c r="B11098" s="3"/>
      <c r="C11098" s="392"/>
      <c r="D11098" s="3">
        <v>13</v>
      </c>
      <c r="E11098" s="290" t="e">
        <f ca="1"/>
        <v>#N/A</v>
      </c>
      <c r="F11098" s="291"/>
      <c r="G11098" s="294"/>
      <c r="H11098" s="294"/>
      <c r="I11098" s="294"/>
      <c r="J11098" s="294"/>
      <c r="K11098" s="294"/>
      <c r="L11098" s="294"/>
      <c r="M11098" s="294"/>
      <c r="N11098" s="294"/>
    </row>
    <row r="11099" spans="1:14" ht="12.75" hidden="1" customHeight="1" outlineLevel="2" x14ac:dyDescent="0.25">
      <c r="A11099" s="3"/>
      <c r="B11099" s="3"/>
      <c r="C11099" s="392"/>
      <c r="D11099" s="3">
        <v>14</v>
      </c>
      <c r="E11099" s="290" t="e">
        <f ca="1"/>
        <v>#N/A</v>
      </c>
      <c r="F11099" s="291"/>
      <c r="G11099" s="294"/>
      <c r="H11099" s="294"/>
      <c r="I11099" s="294"/>
      <c r="J11099" s="294"/>
      <c r="K11099" s="294"/>
      <c r="L11099" s="294"/>
      <c r="M11099" s="294"/>
      <c r="N11099" s="294"/>
    </row>
    <row r="11100" spans="1:14" ht="12.75" hidden="1" customHeight="1" outlineLevel="2" x14ac:dyDescent="0.25">
      <c r="A11100" s="3"/>
      <c r="B11100" s="3"/>
      <c r="C11100" s="392"/>
      <c r="D11100" s="3">
        <v>15</v>
      </c>
      <c r="E11100" s="290" t="e">
        <f ca="1"/>
        <v>#N/A</v>
      </c>
      <c r="F11100" s="291"/>
      <c r="G11100" s="294"/>
      <c r="H11100" s="294"/>
      <c r="I11100" s="294"/>
      <c r="J11100" s="294"/>
      <c r="K11100" s="294"/>
      <c r="L11100" s="294"/>
      <c r="M11100" s="294"/>
      <c r="N11100" s="294"/>
    </row>
    <row r="11101" spans="1:14" ht="12.75" hidden="1" customHeight="1" outlineLevel="1" x14ac:dyDescent="0.25">
      <c r="A11101" s="3"/>
      <c r="B11101" s="145" t="str">
        <f ca="1">B11084</f>
        <v>Asset Type 060</v>
      </c>
      <c r="C11101" s="145" t="str">
        <f ca="1">C11084</f>
        <v>Description - Asset Type 060</v>
      </c>
      <c r="D11101" s="3"/>
      <c r="E11101" s="3"/>
      <c r="F11101" s="106" t="s">
        <v>47</v>
      </c>
      <c r="G11101" s="296">
        <f t="shared" ref="G11101:N11101" si="1120">SUM(G11086:G11100)</f>
        <v>0</v>
      </c>
      <c r="H11101" s="296">
        <f t="shared" ca="1" si="1120"/>
        <v>0</v>
      </c>
      <c r="I11101" s="296">
        <f t="shared" ca="1" si="1120"/>
        <v>0</v>
      </c>
      <c r="J11101" s="296">
        <f t="shared" ca="1" si="1120"/>
        <v>0</v>
      </c>
      <c r="K11101" s="296">
        <f t="shared" ca="1" si="1120"/>
        <v>0</v>
      </c>
      <c r="L11101" s="296">
        <f t="shared" ca="1" si="1120"/>
        <v>0</v>
      </c>
      <c r="M11101" s="296">
        <f t="shared" ca="1" si="1120"/>
        <v>0</v>
      </c>
      <c r="N11101" s="296">
        <f t="shared" ca="1" si="1120"/>
        <v>0</v>
      </c>
    </row>
    <row r="11102" spans="1:14" ht="12.75" hidden="1" customHeight="1" outlineLevel="2" x14ac:dyDescent="0.25">
      <c r="A11102" s="217">
        <f>A11084+1</f>
        <v>61</v>
      </c>
      <c r="B11102" s="22" t="str">
        <f ca="1">OFFSET($B$516,$A11102-1,0)</f>
        <v>Asset Type 061</v>
      </c>
      <c r="C11102" s="22" t="str">
        <f ca="1">OFFSET($C$516,$A11102-1,0)</f>
        <v>Description - Asset Type 061</v>
      </c>
      <c r="D11102" s="3"/>
      <c r="E11102" s="109"/>
      <c r="F11102" s="108" t="s">
        <v>46</v>
      </c>
      <c r="G11102" s="295">
        <f t="shared" ref="G11102:N11102" ca="1" si="1121">VLOOKUP($B11102,$B$516:$N$1015,5+G$5,FALSE)</f>
        <v>0</v>
      </c>
      <c r="H11102" s="295">
        <f t="shared" ca="1" si="1121"/>
        <v>0</v>
      </c>
      <c r="I11102" s="295">
        <f t="shared" ca="1" si="1121"/>
        <v>0</v>
      </c>
      <c r="J11102" s="295">
        <f t="shared" ca="1" si="1121"/>
        <v>0</v>
      </c>
      <c r="K11102" s="295">
        <f t="shared" ca="1" si="1121"/>
        <v>0</v>
      </c>
      <c r="L11102" s="295">
        <f t="shared" ca="1" si="1121"/>
        <v>0</v>
      </c>
      <c r="M11102" s="295">
        <f t="shared" ca="1" si="1121"/>
        <v>0</v>
      </c>
      <c r="N11102" s="295">
        <f t="shared" ca="1" si="1121"/>
        <v>0</v>
      </c>
    </row>
    <row r="11103" spans="1:14" ht="12.75" hidden="1" customHeight="1" outlineLevel="2" x14ac:dyDescent="0.25">
      <c r="A11103" s="3"/>
      <c r="B11103" s="3"/>
      <c r="C11103" s="21"/>
      <c r="D11103" s="3"/>
      <c r="E11103" s="107"/>
      <c r="F11103" s="106" t="s">
        <v>80</v>
      </c>
      <c r="G11103" s="111">
        <f ca="1">VLOOKUP($B11102,'Input Sheet'!$B$515:$N$1014,5+G$5,FALSE)</f>
        <v>0</v>
      </c>
      <c r="H11103" s="111">
        <f ca="1">VLOOKUP($B11102,'Input Sheet'!$B$515:$N$1014,5+H$5,FALSE)</f>
        <v>0</v>
      </c>
      <c r="I11103" s="111">
        <f ca="1">VLOOKUP($B11102,'Input Sheet'!$B$515:$N$1014,5+I$5,FALSE)</f>
        <v>0</v>
      </c>
      <c r="J11103" s="111">
        <f ca="1">VLOOKUP($B11102,'Input Sheet'!$B$515:$N$1014,5+J$5,FALSE)</f>
        <v>0</v>
      </c>
      <c r="K11103" s="111">
        <f ca="1">VLOOKUP($B11102,'Input Sheet'!$B$515:$N$1014,5+K$5,FALSE)</f>
        <v>0</v>
      </c>
      <c r="L11103" s="111">
        <f ca="1">VLOOKUP($B11102,'Input Sheet'!$B$515:$N$1014,5+L$5,FALSE)</f>
        <v>0</v>
      </c>
      <c r="M11103" s="111">
        <f ca="1">VLOOKUP($B11102,'Input Sheet'!$B$515:$N$1014,5+M$5,FALSE)</f>
        <v>0</v>
      </c>
      <c r="N11103" s="111">
        <f ca="1">VLOOKUP($B11102,'Input Sheet'!$B$515:$N$1014,5+N$5,FALSE)</f>
        <v>0</v>
      </c>
    </row>
    <row r="11104" spans="1:14" ht="12.75" hidden="1" customHeight="1" outlineLevel="2" x14ac:dyDescent="0.25">
      <c r="A11104" s="3"/>
      <c r="B11104" s="3"/>
      <c r="C11104" s="3"/>
      <c r="D11104" s="3">
        <v>1</v>
      </c>
      <c r="E11104" s="290">
        <f t="array" aca="1" ref="E11104:E11118" ca="1">TRANSPOSE(G11102:N11102)</f>
        <v>0</v>
      </c>
      <c r="F11104" s="291"/>
      <c r="G11104" s="292"/>
      <c r="H11104" s="293">
        <f ca="1">IF(OFFSET(H11104,-$D11104,0)="n/a","n/a",IF(H$5&gt;OFFSET(H11104,-$D11104,0)+$D11104,$E11104-SUM($G11104:G11104),($E11104-SUM($G11104:G11104))/(OFFSET(H11104,-$D11104,0)-(H$5-$D11104-1))))</f>
        <v>0</v>
      </c>
      <c r="I11104" s="293">
        <f ca="1">IF(OFFSET(I11104,-$D11104,0)="n/a","n/a",IF(I$5&gt;OFFSET(I11104,-$D11104,0)+$D11104,$E11104-SUM($G11104:H11104),($E11104-SUM($G11104:H11104))/(OFFSET(I11104,-$D11104,0)-(I$5-$D11104-1))))</f>
        <v>0</v>
      </c>
      <c r="J11104" s="293">
        <f ca="1">IF(OFFSET(J11104,-$D11104,0)="n/a","n/a",IF(J$5&gt;OFFSET(J11104,-$D11104,0)+$D11104,$E11104-SUM($G11104:I11104),($E11104-SUM($G11104:I11104))/(OFFSET(J11104,-$D11104,0)-(J$5-$D11104-1))))</f>
        <v>0</v>
      </c>
      <c r="K11104" s="293">
        <f ca="1">IF(OFFSET(K11104,-$D11104,0)="n/a","n/a",IF(K$5&gt;OFFSET(K11104,-$D11104,0)+$D11104,$E11104-SUM($G11104:J11104),($E11104-SUM($G11104:J11104))/(OFFSET(K11104,-$D11104,0)-(K$5-$D11104-1))))</f>
        <v>0</v>
      </c>
      <c r="L11104" s="293">
        <f ca="1">IF(OFFSET(L11104,-$D11104,0)="n/a","n/a",IF(L$5&gt;OFFSET(L11104,-$D11104,0)+$D11104,$E11104-SUM($G11104:K11104),($E11104-SUM($G11104:K11104))/(OFFSET(L11104,-$D11104,0)-(L$5-$D11104-1))))</f>
        <v>0</v>
      </c>
      <c r="M11104" s="293">
        <f ca="1">IF(OFFSET(M11104,-$D11104,0)="n/a","n/a",IF(M$5&gt;OFFSET(M11104,-$D11104,0)+$D11104,$E11104-SUM($G11104:L11104),($E11104-SUM($G11104:L11104))/(OFFSET(M11104,-$D11104,0)-(M$5-$D11104-1))))</f>
        <v>0</v>
      </c>
      <c r="N11104" s="293">
        <f ca="1">IF(OFFSET(N11104,-$D11104,0)="n/a","n/a",IF(N$5&gt;OFFSET(N11104,-$D11104,0)+$D11104,$E11104-SUM($G11104:M11104),($E11104-SUM($G11104:M11104))/(OFFSET(N11104,-$D11104,0)-(N$5-$D11104-1))))</f>
        <v>0</v>
      </c>
    </row>
    <row r="11105" spans="1:14" ht="12.75" hidden="1" customHeight="1" outlineLevel="2" x14ac:dyDescent="0.25">
      <c r="A11105" s="3"/>
      <c r="B11105" s="3"/>
      <c r="C11105" s="392" t="s">
        <v>48</v>
      </c>
      <c r="D11105" s="3">
        <v>2</v>
      </c>
      <c r="E11105" s="290">
        <f ca="1"/>
        <v>0</v>
      </c>
      <c r="F11105" s="291"/>
      <c r="G11105" s="294"/>
      <c r="H11105" s="292"/>
      <c r="I11105" s="293">
        <f ca="1">IF(OFFSET(I11105,-$D11105,0)="n/a","n/a",IF(I$5&gt;OFFSET(I11105,-$D11105,0)+$D11105,$E11105-SUM($G11105:H11105),($E11105-SUM($G11105:H11105))/(OFFSET(I11105,-$D11105,0)-(I$5-$D11105-1))))</f>
        <v>0</v>
      </c>
      <c r="J11105" s="293">
        <f ca="1">IF(OFFSET(J11105,-$D11105,0)="n/a","n/a",IF(J$5&gt;OFFSET(J11105,-$D11105,0)+$D11105,$E11105-SUM($G11105:I11105),($E11105-SUM($G11105:I11105))/(OFFSET(J11105,-$D11105,0)-(J$5-$D11105-1))))</f>
        <v>0</v>
      </c>
      <c r="K11105" s="293">
        <f ca="1">IF(OFFSET(K11105,-$D11105,0)="n/a","n/a",IF(K$5&gt;OFFSET(K11105,-$D11105,0)+$D11105,$E11105-SUM($G11105:J11105),($E11105-SUM($G11105:J11105))/(OFFSET(K11105,-$D11105,0)-(K$5-$D11105-1))))</f>
        <v>0</v>
      </c>
      <c r="L11105" s="293">
        <f ca="1">IF(OFFSET(L11105,-$D11105,0)="n/a","n/a",IF(L$5&gt;OFFSET(L11105,-$D11105,0)+$D11105,$E11105-SUM($G11105:K11105),($E11105-SUM($G11105:K11105))/(OFFSET(L11105,-$D11105,0)-(L$5-$D11105-1))))</f>
        <v>0</v>
      </c>
      <c r="M11105" s="293">
        <f ca="1">IF(OFFSET(M11105,-$D11105,0)="n/a","n/a",IF(M$5&gt;OFFSET(M11105,-$D11105,0)+$D11105,$E11105-SUM($G11105:L11105),($E11105-SUM($G11105:L11105))/(OFFSET(M11105,-$D11105,0)-(M$5-$D11105-1))))</f>
        <v>0</v>
      </c>
      <c r="N11105" s="293">
        <f ca="1">IF(OFFSET(N11105,-$D11105,0)="n/a","n/a",IF(N$5&gt;OFFSET(N11105,-$D11105,0)+$D11105,$E11105-SUM($G11105:M11105),($E11105-SUM($G11105:M11105))/(OFFSET(N11105,-$D11105,0)-(N$5-$D11105-1))))</f>
        <v>0</v>
      </c>
    </row>
    <row r="11106" spans="1:14" ht="12.75" hidden="1" customHeight="1" outlineLevel="2" x14ac:dyDescent="0.25">
      <c r="A11106" s="3"/>
      <c r="B11106" s="3"/>
      <c r="C11106" s="392"/>
      <c r="D11106" s="3">
        <v>3</v>
      </c>
      <c r="E11106" s="290">
        <f ca="1"/>
        <v>0</v>
      </c>
      <c r="F11106" s="291"/>
      <c r="G11106" s="294"/>
      <c r="H11106" s="294"/>
      <c r="I11106" s="292"/>
      <c r="J11106" s="293">
        <f ca="1">IF(OFFSET(J11106,-$D11106,0)="n/a","n/a",IF(J$5&gt;OFFSET(J11106,-$D11106,0)+$D11106,$E11106-SUM($G11106:I11106),($E11106-SUM($G11106:I11106))/(OFFSET(J11106,-$D11106,0)-(J$5-$D11106-1))))</f>
        <v>0</v>
      </c>
      <c r="K11106" s="293">
        <f ca="1">IF(OFFSET(K11106,-$D11106,0)="n/a","n/a",IF(K$5&gt;OFFSET(K11106,-$D11106,0)+$D11106,$E11106-SUM($G11106:J11106),($E11106-SUM($G11106:J11106))/(OFFSET(K11106,-$D11106,0)-(K$5-$D11106-1))))</f>
        <v>0</v>
      </c>
      <c r="L11106" s="293">
        <f ca="1">IF(OFFSET(L11106,-$D11106,0)="n/a","n/a",IF(L$5&gt;OFFSET(L11106,-$D11106,0)+$D11106,$E11106-SUM($G11106:K11106),($E11106-SUM($G11106:K11106))/(OFFSET(L11106,-$D11106,0)-(L$5-$D11106-1))))</f>
        <v>0</v>
      </c>
      <c r="M11106" s="293">
        <f ca="1">IF(OFFSET(M11106,-$D11106,0)="n/a","n/a",IF(M$5&gt;OFFSET(M11106,-$D11106,0)+$D11106,$E11106-SUM($G11106:L11106),($E11106-SUM($G11106:L11106))/(OFFSET(M11106,-$D11106,0)-(M$5-$D11106-1))))</f>
        <v>0</v>
      </c>
      <c r="N11106" s="293">
        <f ca="1">IF(OFFSET(N11106,-$D11106,0)="n/a","n/a",IF(N$5&gt;OFFSET(N11106,-$D11106,0)+$D11106,$E11106-SUM($G11106:M11106),($E11106-SUM($G11106:M11106))/(OFFSET(N11106,-$D11106,0)-(N$5-$D11106-1))))</f>
        <v>0</v>
      </c>
    </row>
    <row r="11107" spans="1:14" ht="12.75" hidden="1" customHeight="1" outlineLevel="2" x14ac:dyDescent="0.25">
      <c r="A11107" s="3"/>
      <c r="B11107" s="3"/>
      <c r="C11107" s="392"/>
      <c r="D11107" s="3">
        <v>4</v>
      </c>
      <c r="E11107" s="290">
        <f ca="1"/>
        <v>0</v>
      </c>
      <c r="F11107" s="291"/>
      <c r="G11107" s="294"/>
      <c r="H11107" s="294"/>
      <c r="I11107" s="294"/>
      <c r="J11107" s="292"/>
      <c r="K11107" s="293">
        <f ca="1">IF(OFFSET(K11107,-$D11107,0)="n/a","n/a",IF(K$5&gt;OFFSET(K11107,-$D11107,0)+$D11107,$E11107-SUM($G11107:J11107),($E11107-SUM($G11107:J11107))/(OFFSET(K11107,-$D11107,0)-(K$5-$D11107-1))))</f>
        <v>0</v>
      </c>
      <c r="L11107" s="293">
        <f ca="1">IF(OFFSET(L11107,-$D11107,0)="n/a","n/a",IF(L$5&gt;OFFSET(L11107,-$D11107,0)+$D11107,$E11107-SUM($G11107:K11107),($E11107-SUM($G11107:K11107))/(OFFSET(L11107,-$D11107,0)-(L$5-$D11107-1))))</f>
        <v>0</v>
      </c>
      <c r="M11107" s="293">
        <f ca="1">IF(OFFSET(M11107,-$D11107,0)="n/a","n/a",IF(M$5&gt;OFFSET(M11107,-$D11107,0)+$D11107,$E11107-SUM($G11107:L11107),($E11107-SUM($G11107:L11107))/(OFFSET(M11107,-$D11107,0)-(M$5-$D11107-1))))</f>
        <v>0</v>
      </c>
      <c r="N11107" s="293">
        <f ca="1">IF(OFFSET(N11107,-$D11107,0)="n/a","n/a",IF(N$5&gt;OFFSET(N11107,-$D11107,0)+$D11107,$E11107-SUM($G11107:M11107),($E11107-SUM($G11107:M11107))/(OFFSET(N11107,-$D11107,0)-(N$5-$D11107-1))))</f>
        <v>0</v>
      </c>
    </row>
    <row r="11108" spans="1:14" ht="12.75" hidden="1" customHeight="1" outlineLevel="2" x14ac:dyDescent="0.25">
      <c r="A11108" s="3"/>
      <c r="B11108" s="3"/>
      <c r="C11108" s="392"/>
      <c r="D11108" s="3">
        <v>5</v>
      </c>
      <c r="E11108" s="290">
        <f ca="1"/>
        <v>0</v>
      </c>
      <c r="F11108" s="291"/>
      <c r="G11108" s="294"/>
      <c r="H11108" s="294"/>
      <c r="I11108" s="294"/>
      <c r="J11108" s="294"/>
      <c r="K11108" s="292"/>
      <c r="L11108" s="293">
        <f ca="1">IF(OFFSET(L11108,-$D11108,0)="n/a","n/a",IF(L$5&gt;OFFSET(L11108,-$D11108,0)+$D11108,$E11108-SUM($G11108:K11108),($E11108-SUM($G11108:K11108))/(OFFSET(L11108,-$D11108,0)-(L$5-$D11108-1))))</f>
        <v>0</v>
      </c>
      <c r="M11108" s="293">
        <f ca="1">IF(OFFSET(M11108,-$D11108,0)="n/a","n/a",IF(M$5&gt;OFFSET(M11108,-$D11108,0)+$D11108,$E11108-SUM($G11108:L11108),($E11108-SUM($G11108:L11108))/(OFFSET(M11108,-$D11108,0)-(M$5-$D11108-1))))</f>
        <v>0</v>
      </c>
      <c r="N11108" s="293">
        <f ca="1">IF(OFFSET(N11108,-$D11108,0)="n/a","n/a",IF(N$5&gt;OFFSET(N11108,-$D11108,0)+$D11108,$E11108-SUM($G11108:M11108),($E11108-SUM($G11108:M11108))/(OFFSET(N11108,-$D11108,0)-(N$5-$D11108-1))))</f>
        <v>0</v>
      </c>
    </row>
    <row r="11109" spans="1:14" ht="12.75" hidden="1" customHeight="1" outlineLevel="2" x14ac:dyDescent="0.25">
      <c r="A11109" s="3"/>
      <c r="B11109" s="3"/>
      <c r="C11109" s="392"/>
      <c r="D11109" s="3">
        <v>6</v>
      </c>
      <c r="E11109" s="290">
        <f ca="1"/>
        <v>0</v>
      </c>
      <c r="F11109" s="291"/>
      <c r="G11109" s="294"/>
      <c r="H11109" s="294"/>
      <c r="I11109" s="294"/>
      <c r="J11109" s="294"/>
      <c r="K11109" s="294"/>
      <c r="L11109" s="292"/>
      <c r="M11109" s="293">
        <f ca="1">IF(OFFSET(M11109,-$D11109,0)="n/a","n/a",IF(M$5&gt;OFFSET(M11109,-$D11109,0)+$D11109,$E11109-SUM($G11109:L11109),($E11109-SUM($G11109:L11109))/(OFFSET(M11109,-$D11109,0)-(M$5-$D11109-1))))</f>
        <v>0</v>
      </c>
      <c r="N11109" s="293">
        <f ca="1">IF(OFFSET(N11109,-$D11109,0)="n/a","n/a",IF(N$5&gt;OFFSET(N11109,-$D11109,0)+$D11109,$E11109-SUM($G11109:M11109),($E11109-SUM($G11109:M11109))/(OFFSET(N11109,-$D11109,0)-(N$5-$D11109-1))))</f>
        <v>0</v>
      </c>
    </row>
    <row r="11110" spans="1:14" ht="12.75" hidden="1" customHeight="1" outlineLevel="2" x14ac:dyDescent="0.25">
      <c r="A11110" s="3"/>
      <c r="B11110" s="3"/>
      <c r="C11110" s="392"/>
      <c r="D11110" s="3">
        <v>7</v>
      </c>
      <c r="E11110" s="290">
        <f ca="1"/>
        <v>0</v>
      </c>
      <c r="F11110" s="291"/>
      <c r="G11110" s="294"/>
      <c r="H11110" s="294"/>
      <c r="I11110" s="294"/>
      <c r="J11110" s="294"/>
      <c r="K11110" s="294"/>
      <c r="L11110" s="294"/>
      <c r="M11110" s="292"/>
      <c r="N11110" s="293">
        <f ca="1">IF(OFFSET(N11110,-$D11110,0)="n/a","n/a",IF(N$5&gt;OFFSET(N11110,-$D11110,0)+$D11110,$E11110-SUM($G11110:M11110),($E11110-SUM($G11110:M11110))/(OFFSET(N11110,-$D11110,0)-(N$5-$D11110-1))))</f>
        <v>0</v>
      </c>
    </row>
    <row r="11111" spans="1:14" ht="12.75" hidden="1" customHeight="1" outlineLevel="2" x14ac:dyDescent="0.25">
      <c r="A11111" s="3"/>
      <c r="B11111" s="3"/>
      <c r="C11111" s="392"/>
      <c r="D11111" s="3">
        <v>8</v>
      </c>
      <c r="E11111" s="290">
        <f ca="1"/>
        <v>0</v>
      </c>
      <c r="F11111" s="291"/>
      <c r="G11111" s="294"/>
      <c r="H11111" s="294"/>
      <c r="I11111" s="294"/>
      <c r="J11111" s="294"/>
      <c r="K11111" s="294"/>
      <c r="L11111" s="294"/>
      <c r="M11111" s="294"/>
      <c r="N11111" s="292"/>
    </row>
    <row r="11112" spans="1:14" ht="12.75" hidden="1" customHeight="1" outlineLevel="2" x14ac:dyDescent="0.25">
      <c r="A11112" s="3"/>
      <c r="B11112" s="3"/>
      <c r="C11112" s="392"/>
      <c r="D11112" s="3">
        <v>9</v>
      </c>
      <c r="E11112" s="290" t="e">
        <f ca="1"/>
        <v>#N/A</v>
      </c>
      <c r="F11112" s="291"/>
      <c r="G11112" s="294"/>
      <c r="H11112" s="294"/>
      <c r="I11112" s="294"/>
      <c r="J11112" s="294"/>
      <c r="K11112" s="294"/>
      <c r="L11112" s="294"/>
      <c r="M11112" s="294"/>
      <c r="N11112" s="294"/>
    </row>
    <row r="11113" spans="1:14" ht="12.75" hidden="1" customHeight="1" outlineLevel="2" x14ac:dyDescent="0.25">
      <c r="A11113" s="3"/>
      <c r="B11113" s="3"/>
      <c r="C11113" s="392"/>
      <c r="D11113" s="3">
        <v>10</v>
      </c>
      <c r="E11113" s="290" t="e">
        <f ca="1"/>
        <v>#N/A</v>
      </c>
      <c r="F11113" s="291"/>
      <c r="G11113" s="294"/>
      <c r="H11113" s="294"/>
      <c r="I11113" s="294"/>
      <c r="J11113" s="294"/>
      <c r="K11113" s="294"/>
      <c r="L11113" s="294"/>
      <c r="M11113" s="294"/>
      <c r="N11113" s="294"/>
    </row>
    <row r="11114" spans="1:14" ht="12.75" hidden="1" customHeight="1" outlineLevel="2" x14ac:dyDescent="0.25">
      <c r="A11114" s="3"/>
      <c r="B11114" s="3"/>
      <c r="C11114" s="392"/>
      <c r="D11114" s="3">
        <v>11</v>
      </c>
      <c r="E11114" s="290" t="e">
        <f ca="1"/>
        <v>#N/A</v>
      </c>
      <c r="F11114" s="291"/>
      <c r="G11114" s="294"/>
      <c r="H11114" s="294"/>
      <c r="I11114" s="294"/>
      <c r="J11114" s="294"/>
      <c r="K11114" s="294"/>
      <c r="L11114" s="294"/>
      <c r="M11114" s="294"/>
      <c r="N11114" s="294"/>
    </row>
    <row r="11115" spans="1:14" ht="12.75" hidden="1" customHeight="1" outlineLevel="2" x14ac:dyDescent="0.25">
      <c r="A11115" s="3"/>
      <c r="B11115" s="3"/>
      <c r="C11115" s="392"/>
      <c r="D11115" s="3">
        <v>12</v>
      </c>
      <c r="E11115" s="290" t="e">
        <f ca="1"/>
        <v>#N/A</v>
      </c>
      <c r="F11115" s="291"/>
      <c r="G11115" s="294"/>
      <c r="H11115" s="294"/>
      <c r="I11115" s="294"/>
      <c r="J11115" s="294"/>
      <c r="K11115" s="294"/>
      <c r="L11115" s="294"/>
      <c r="M11115" s="294"/>
      <c r="N11115" s="294"/>
    </row>
    <row r="11116" spans="1:14" ht="12.75" hidden="1" customHeight="1" outlineLevel="2" x14ac:dyDescent="0.25">
      <c r="A11116" s="3"/>
      <c r="B11116" s="3"/>
      <c r="C11116" s="392"/>
      <c r="D11116" s="3">
        <v>13</v>
      </c>
      <c r="E11116" s="290" t="e">
        <f ca="1"/>
        <v>#N/A</v>
      </c>
      <c r="F11116" s="291"/>
      <c r="G11116" s="294"/>
      <c r="H11116" s="294"/>
      <c r="I11116" s="294"/>
      <c r="J11116" s="294"/>
      <c r="K11116" s="294"/>
      <c r="L11116" s="294"/>
      <c r="M11116" s="294"/>
      <c r="N11116" s="294"/>
    </row>
    <row r="11117" spans="1:14" ht="12.75" hidden="1" customHeight="1" outlineLevel="2" x14ac:dyDescent="0.25">
      <c r="A11117" s="3"/>
      <c r="B11117" s="3"/>
      <c r="C11117" s="392"/>
      <c r="D11117" s="3">
        <v>14</v>
      </c>
      <c r="E11117" s="290" t="e">
        <f ca="1"/>
        <v>#N/A</v>
      </c>
      <c r="F11117" s="291"/>
      <c r="G11117" s="294"/>
      <c r="H11117" s="294"/>
      <c r="I11117" s="294"/>
      <c r="J11117" s="294"/>
      <c r="K11117" s="294"/>
      <c r="L11117" s="294"/>
      <c r="M11117" s="294"/>
      <c r="N11117" s="294"/>
    </row>
    <row r="11118" spans="1:14" ht="12.75" hidden="1" customHeight="1" outlineLevel="2" x14ac:dyDescent="0.25">
      <c r="A11118" s="3"/>
      <c r="B11118" s="3"/>
      <c r="C11118" s="392"/>
      <c r="D11118" s="3">
        <v>15</v>
      </c>
      <c r="E11118" s="290" t="e">
        <f ca="1"/>
        <v>#N/A</v>
      </c>
      <c r="F11118" s="291"/>
      <c r="G11118" s="294"/>
      <c r="H11118" s="294"/>
      <c r="I11118" s="294"/>
      <c r="J11118" s="294"/>
      <c r="K11118" s="294"/>
      <c r="L11118" s="294"/>
      <c r="M11118" s="294"/>
      <c r="N11118" s="294"/>
    </row>
    <row r="11119" spans="1:14" ht="12.75" hidden="1" customHeight="1" outlineLevel="1" x14ac:dyDescent="0.25">
      <c r="A11119" s="3"/>
      <c r="B11119" s="145" t="str">
        <f ca="1">B11102</f>
        <v>Asset Type 061</v>
      </c>
      <c r="C11119" s="145" t="str">
        <f ca="1">C11102</f>
        <v>Description - Asset Type 061</v>
      </c>
      <c r="D11119" s="3"/>
      <c r="E11119" s="3"/>
      <c r="F11119" s="106" t="s">
        <v>47</v>
      </c>
      <c r="G11119" s="296">
        <f t="shared" ref="G11119:N11119" si="1122">SUM(G11104:G11118)</f>
        <v>0</v>
      </c>
      <c r="H11119" s="296">
        <f t="shared" ca="1" si="1122"/>
        <v>0</v>
      </c>
      <c r="I11119" s="296">
        <f t="shared" ca="1" si="1122"/>
        <v>0</v>
      </c>
      <c r="J11119" s="296">
        <f t="shared" ca="1" si="1122"/>
        <v>0</v>
      </c>
      <c r="K11119" s="296">
        <f t="shared" ca="1" si="1122"/>
        <v>0</v>
      </c>
      <c r="L11119" s="296">
        <f t="shared" ca="1" si="1122"/>
        <v>0</v>
      </c>
      <c r="M11119" s="296">
        <f t="shared" ca="1" si="1122"/>
        <v>0</v>
      </c>
      <c r="N11119" s="296">
        <f t="shared" ca="1" si="1122"/>
        <v>0</v>
      </c>
    </row>
    <row r="11120" spans="1:14" ht="12.75" hidden="1" customHeight="1" outlineLevel="2" x14ac:dyDescent="0.25">
      <c r="A11120" s="217">
        <f>A11102+1</f>
        <v>62</v>
      </c>
      <c r="B11120" s="22" t="str">
        <f ca="1">OFFSET($B$516,$A11120-1,0)</f>
        <v>Asset Type 062</v>
      </c>
      <c r="C11120" s="22" t="str">
        <f ca="1">OFFSET($C$516,$A11120-1,0)</f>
        <v>Description - Asset Type 062</v>
      </c>
      <c r="D11120" s="3"/>
      <c r="E11120" s="109"/>
      <c r="F11120" s="108" t="s">
        <v>46</v>
      </c>
      <c r="G11120" s="295">
        <f t="shared" ref="G11120:N11120" ca="1" si="1123">VLOOKUP($B11120,$B$516:$N$1015,5+G$5,FALSE)</f>
        <v>0</v>
      </c>
      <c r="H11120" s="295">
        <f t="shared" ca="1" si="1123"/>
        <v>0</v>
      </c>
      <c r="I11120" s="295">
        <f t="shared" ca="1" si="1123"/>
        <v>0</v>
      </c>
      <c r="J11120" s="295">
        <f t="shared" ca="1" si="1123"/>
        <v>0</v>
      </c>
      <c r="K11120" s="295">
        <f t="shared" ca="1" si="1123"/>
        <v>0</v>
      </c>
      <c r="L11120" s="295">
        <f t="shared" ca="1" si="1123"/>
        <v>0</v>
      </c>
      <c r="M11120" s="295">
        <f t="shared" ca="1" si="1123"/>
        <v>0</v>
      </c>
      <c r="N11120" s="295">
        <f t="shared" ca="1" si="1123"/>
        <v>0</v>
      </c>
    </row>
    <row r="11121" spans="1:14" ht="12.75" hidden="1" customHeight="1" outlineLevel="2" x14ac:dyDescent="0.25">
      <c r="A11121" s="3"/>
      <c r="B11121" s="3"/>
      <c r="C11121" s="21"/>
      <c r="D11121" s="3"/>
      <c r="E11121" s="107"/>
      <c r="F11121" s="106" t="s">
        <v>80</v>
      </c>
      <c r="G11121" s="111">
        <f ca="1">VLOOKUP($B11120,'Input Sheet'!$B$515:$N$1014,5+G$5,FALSE)</f>
        <v>0</v>
      </c>
      <c r="H11121" s="111">
        <f ca="1">VLOOKUP($B11120,'Input Sheet'!$B$515:$N$1014,5+H$5,FALSE)</f>
        <v>0</v>
      </c>
      <c r="I11121" s="111">
        <f ca="1">VLOOKUP($B11120,'Input Sheet'!$B$515:$N$1014,5+I$5,FALSE)</f>
        <v>0</v>
      </c>
      <c r="J11121" s="111">
        <f ca="1">VLOOKUP($B11120,'Input Sheet'!$B$515:$N$1014,5+J$5,FALSE)</f>
        <v>0</v>
      </c>
      <c r="K11121" s="111">
        <f ca="1">VLOOKUP($B11120,'Input Sheet'!$B$515:$N$1014,5+K$5,FALSE)</f>
        <v>0</v>
      </c>
      <c r="L11121" s="111">
        <f ca="1">VLOOKUP($B11120,'Input Sheet'!$B$515:$N$1014,5+L$5,FALSE)</f>
        <v>0</v>
      </c>
      <c r="M11121" s="111">
        <f ca="1">VLOOKUP($B11120,'Input Sheet'!$B$515:$N$1014,5+M$5,FALSE)</f>
        <v>0</v>
      </c>
      <c r="N11121" s="111">
        <f ca="1">VLOOKUP($B11120,'Input Sheet'!$B$515:$N$1014,5+N$5,FALSE)</f>
        <v>0</v>
      </c>
    </row>
    <row r="11122" spans="1:14" ht="12.75" hidden="1" customHeight="1" outlineLevel="2" x14ac:dyDescent="0.25">
      <c r="A11122" s="3"/>
      <c r="B11122" s="3"/>
      <c r="C11122" s="3"/>
      <c r="D11122" s="3">
        <v>1</v>
      </c>
      <c r="E11122" s="290">
        <f t="array" aca="1" ref="E11122:E11136" ca="1">TRANSPOSE(G11120:N11120)</f>
        <v>0</v>
      </c>
      <c r="F11122" s="291"/>
      <c r="G11122" s="292"/>
      <c r="H11122" s="293">
        <f ca="1">IF(OFFSET(H11122,-$D11122,0)="n/a","n/a",IF(H$5&gt;OFFSET(H11122,-$D11122,0)+$D11122,$E11122-SUM($G11122:G11122),($E11122-SUM($G11122:G11122))/(OFFSET(H11122,-$D11122,0)-(H$5-$D11122-1))))</f>
        <v>0</v>
      </c>
      <c r="I11122" s="293">
        <f ca="1">IF(OFFSET(I11122,-$D11122,0)="n/a","n/a",IF(I$5&gt;OFFSET(I11122,-$D11122,0)+$D11122,$E11122-SUM($G11122:H11122),($E11122-SUM($G11122:H11122))/(OFFSET(I11122,-$D11122,0)-(I$5-$D11122-1))))</f>
        <v>0</v>
      </c>
      <c r="J11122" s="293">
        <f ca="1">IF(OFFSET(J11122,-$D11122,0)="n/a","n/a",IF(J$5&gt;OFFSET(J11122,-$D11122,0)+$D11122,$E11122-SUM($G11122:I11122),($E11122-SUM($G11122:I11122))/(OFFSET(J11122,-$D11122,0)-(J$5-$D11122-1))))</f>
        <v>0</v>
      </c>
      <c r="K11122" s="293">
        <f ca="1">IF(OFFSET(K11122,-$D11122,0)="n/a","n/a",IF(K$5&gt;OFFSET(K11122,-$D11122,0)+$D11122,$E11122-SUM($G11122:J11122),($E11122-SUM($G11122:J11122))/(OFFSET(K11122,-$D11122,0)-(K$5-$D11122-1))))</f>
        <v>0</v>
      </c>
      <c r="L11122" s="293">
        <f ca="1">IF(OFFSET(L11122,-$D11122,0)="n/a","n/a",IF(L$5&gt;OFFSET(L11122,-$D11122,0)+$D11122,$E11122-SUM($G11122:K11122),($E11122-SUM($G11122:K11122))/(OFFSET(L11122,-$D11122,0)-(L$5-$D11122-1))))</f>
        <v>0</v>
      </c>
      <c r="M11122" s="293">
        <f ca="1">IF(OFFSET(M11122,-$D11122,0)="n/a","n/a",IF(M$5&gt;OFFSET(M11122,-$D11122,0)+$D11122,$E11122-SUM($G11122:L11122),($E11122-SUM($G11122:L11122))/(OFFSET(M11122,-$D11122,0)-(M$5-$D11122-1))))</f>
        <v>0</v>
      </c>
      <c r="N11122" s="293">
        <f ca="1">IF(OFFSET(N11122,-$D11122,0)="n/a","n/a",IF(N$5&gt;OFFSET(N11122,-$D11122,0)+$D11122,$E11122-SUM($G11122:M11122),($E11122-SUM($G11122:M11122))/(OFFSET(N11122,-$D11122,0)-(N$5-$D11122-1))))</f>
        <v>0</v>
      </c>
    </row>
    <row r="11123" spans="1:14" ht="12.75" hidden="1" customHeight="1" outlineLevel="2" x14ac:dyDescent="0.25">
      <c r="A11123" s="3"/>
      <c r="B11123" s="3"/>
      <c r="C11123" s="392" t="s">
        <v>48</v>
      </c>
      <c r="D11123" s="3">
        <v>2</v>
      </c>
      <c r="E11123" s="290">
        <f ca="1"/>
        <v>0</v>
      </c>
      <c r="F11123" s="291"/>
      <c r="G11123" s="294"/>
      <c r="H11123" s="292"/>
      <c r="I11123" s="293">
        <f ca="1">IF(OFFSET(I11123,-$D11123,0)="n/a","n/a",IF(I$5&gt;OFFSET(I11123,-$D11123,0)+$D11123,$E11123-SUM($G11123:H11123),($E11123-SUM($G11123:H11123))/(OFFSET(I11123,-$D11123,0)-(I$5-$D11123-1))))</f>
        <v>0</v>
      </c>
      <c r="J11123" s="293">
        <f ca="1">IF(OFFSET(J11123,-$D11123,0)="n/a","n/a",IF(J$5&gt;OFFSET(J11123,-$D11123,0)+$D11123,$E11123-SUM($G11123:I11123),($E11123-SUM($G11123:I11123))/(OFFSET(J11123,-$D11123,0)-(J$5-$D11123-1))))</f>
        <v>0</v>
      </c>
      <c r="K11123" s="293">
        <f ca="1">IF(OFFSET(K11123,-$D11123,0)="n/a","n/a",IF(K$5&gt;OFFSET(K11123,-$D11123,0)+$D11123,$E11123-SUM($G11123:J11123),($E11123-SUM($G11123:J11123))/(OFFSET(K11123,-$D11123,0)-(K$5-$D11123-1))))</f>
        <v>0</v>
      </c>
      <c r="L11123" s="293">
        <f ca="1">IF(OFFSET(L11123,-$D11123,0)="n/a","n/a",IF(L$5&gt;OFFSET(L11123,-$D11123,0)+$D11123,$E11123-SUM($G11123:K11123),($E11123-SUM($G11123:K11123))/(OFFSET(L11123,-$D11123,0)-(L$5-$D11123-1))))</f>
        <v>0</v>
      </c>
      <c r="M11123" s="293">
        <f ca="1">IF(OFFSET(M11123,-$D11123,0)="n/a","n/a",IF(M$5&gt;OFFSET(M11123,-$D11123,0)+$D11123,$E11123-SUM($G11123:L11123),($E11123-SUM($G11123:L11123))/(OFFSET(M11123,-$D11123,0)-(M$5-$D11123-1))))</f>
        <v>0</v>
      </c>
      <c r="N11123" s="293">
        <f ca="1">IF(OFFSET(N11123,-$D11123,0)="n/a","n/a",IF(N$5&gt;OFFSET(N11123,-$D11123,0)+$D11123,$E11123-SUM($G11123:M11123),($E11123-SUM($G11123:M11123))/(OFFSET(N11123,-$D11123,0)-(N$5-$D11123-1))))</f>
        <v>0</v>
      </c>
    </row>
    <row r="11124" spans="1:14" ht="12.75" hidden="1" customHeight="1" outlineLevel="2" x14ac:dyDescent="0.25">
      <c r="A11124" s="3"/>
      <c r="B11124" s="3"/>
      <c r="C11124" s="392"/>
      <c r="D11124" s="3">
        <v>3</v>
      </c>
      <c r="E11124" s="290">
        <f ca="1"/>
        <v>0</v>
      </c>
      <c r="F11124" s="291"/>
      <c r="G11124" s="294"/>
      <c r="H11124" s="294"/>
      <c r="I11124" s="292"/>
      <c r="J11124" s="293">
        <f ca="1">IF(OFFSET(J11124,-$D11124,0)="n/a","n/a",IF(J$5&gt;OFFSET(J11124,-$D11124,0)+$D11124,$E11124-SUM($G11124:I11124),($E11124-SUM($G11124:I11124))/(OFFSET(J11124,-$D11124,0)-(J$5-$D11124-1))))</f>
        <v>0</v>
      </c>
      <c r="K11124" s="293">
        <f ca="1">IF(OFFSET(K11124,-$D11124,0)="n/a","n/a",IF(K$5&gt;OFFSET(K11124,-$D11124,0)+$D11124,$E11124-SUM($G11124:J11124),($E11124-SUM($G11124:J11124))/(OFFSET(K11124,-$D11124,0)-(K$5-$D11124-1))))</f>
        <v>0</v>
      </c>
      <c r="L11124" s="293">
        <f ca="1">IF(OFFSET(L11124,-$D11124,0)="n/a","n/a",IF(L$5&gt;OFFSET(L11124,-$D11124,0)+$D11124,$E11124-SUM($G11124:K11124),($E11124-SUM($G11124:K11124))/(OFFSET(L11124,-$D11124,0)-(L$5-$D11124-1))))</f>
        <v>0</v>
      </c>
      <c r="M11124" s="293">
        <f ca="1">IF(OFFSET(M11124,-$D11124,0)="n/a","n/a",IF(M$5&gt;OFFSET(M11124,-$D11124,0)+$D11124,$E11124-SUM($G11124:L11124),($E11124-SUM($G11124:L11124))/(OFFSET(M11124,-$D11124,0)-(M$5-$D11124-1))))</f>
        <v>0</v>
      </c>
      <c r="N11124" s="293">
        <f ca="1">IF(OFFSET(N11124,-$D11124,0)="n/a","n/a",IF(N$5&gt;OFFSET(N11124,-$D11124,0)+$D11124,$E11124-SUM($G11124:M11124),($E11124-SUM($G11124:M11124))/(OFFSET(N11124,-$D11124,0)-(N$5-$D11124-1))))</f>
        <v>0</v>
      </c>
    </row>
    <row r="11125" spans="1:14" ht="12.75" hidden="1" customHeight="1" outlineLevel="2" x14ac:dyDescent="0.25">
      <c r="A11125" s="3"/>
      <c r="B11125" s="3"/>
      <c r="C11125" s="392"/>
      <c r="D11125" s="3">
        <v>4</v>
      </c>
      <c r="E11125" s="290">
        <f ca="1"/>
        <v>0</v>
      </c>
      <c r="F11125" s="291"/>
      <c r="G11125" s="294"/>
      <c r="H11125" s="294"/>
      <c r="I11125" s="294"/>
      <c r="J11125" s="292"/>
      <c r="K11125" s="293">
        <f ca="1">IF(OFFSET(K11125,-$D11125,0)="n/a","n/a",IF(K$5&gt;OFFSET(K11125,-$D11125,0)+$D11125,$E11125-SUM($G11125:J11125),($E11125-SUM($G11125:J11125))/(OFFSET(K11125,-$D11125,0)-(K$5-$D11125-1))))</f>
        <v>0</v>
      </c>
      <c r="L11125" s="293">
        <f ca="1">IF(OFFSET(L11125,-$D11125,0)="n/a","n/a",IF(L$5&gt;OFFSET(L11125,-$D11125,0)+$D11125,$E11125-SUM($G11125:K11125),($E11125-SUM($G11125:K11125))/(OFFSET(L11125,-$D11125,0)-(L$5-$D11125-1))))</f>
        <v>0</v>
      </c>
      <c r="M11125" s="293">
        <f ca="1">IF(OFFSET(M11125,-$D11125,0)="n/a","n/a",IF(M$5&gt;OFFSET(M11125,-$D11125,0)+$D11125,$E11125-SUM($G11125:L11125),($E11125-SUM($G11125:L11125))/(OFFSET(M11125,-$D11125,0)-(M$5-$D11125-1))))</f>
        <v>0</v>
      </c>
      <c r="N11125" s="293">
        <f ca="1">IF(OFFSET(N11125,-$D11125,0)="n/a","n/a",IF(N$5&gt;OFFSET(N11125,-$D11125,0)+$D11125,$E11125-SUM($G11125:M11125),($E11125-SUM($G11125:M11125))/(OFFSET(N11125,-$D11125,0)-(N$5-$D11125-1))))</f>
        <v>0</v>
      </c>
    </row>
    <row r="11126" spans="1:14" ht="12.75" hidden="1" customHeight="1" outlineLevel="2" x14ac:dyDescent="0.25">
      <c r="A11126" s="3"/>
      <c r="B11126" s="3"/>
      <c r="C11126" s="392"/>
      <c r="D11126" s="3">
        <v>5</v>
      </c>
      <c r="E11126" s="290">
        <f ca="1"/>
        <v>0</v>
      </c>
      <c r="F11126" s="291"/>
      <c r="G11126" s="294"/>
      <c r="H11126" s="294"/>
      <c r="I11126" s="294"/>
      <c r="J11126" s="294"/>
      <c r="K11126" s="292"/>
      <c r="L11126" s="293">
        <f ca="1">IF(OFFSET(L11126,-$D11126,0)="n/a","n/a",IF(L$5&gt;OFFSET(L11126,-$D11126,0)+$D11126,$E11126-SUM($G11126:K11126),($E11126-SUM($G11126:K11126))/(OFFSET(L11126,-$D11126,0)-(L$5-$D11126-1))))</f>
        <v>0</v>
      </c>
      <c r="M11126" s="293">
        <f ca="1">IF(OFFSET(M11126,-$D11126,0)="n/a","n/a",IF(M$5&gt;OFFSET(M11126,-$D11126,0)+$D11126,$E11126-SUM($G11126:L11126),($E11126-SUM($G11126:L11126))/(OFFSET(M11126,-$D11126,0)-(M$5-$D11126-1))))</f>
        <v>0</v>
      </c>
      <c r="N11126" s="293">
        <f ca="1">IF(OFFSET(N11126,-$D11126,0)="n/a","n/a",IF(N$5&gt;OFFSET(N11126,-$D11126,0)+$D11126,$E11126-SUM($G11126:M11126),($E11126-SUM($G11126:M11126))/(OFFSET(N11126,-$D11126,0)-(N$5-$D11126-1))))</f>
        <v>0</v>
      </c>
    </row>
    <row r="11127" spans="1:14" ht="12.75" hidden="1" customHeight="1" outlineLevel="2" x14ac:dyDescent="0.25">
      <c r="A11127" s="3"/>
      <c r="B11127" s="3"/>
      <c r="C11127" s="392"/>
      <c r="D11127" s="3">
        <v>6</v>
      </c>
      <c r="E11127" s="290">
        <f ca="1"/>
        <v>0</v>
      </c>
      <c r="F11127" s="291"/>
      <c r="G11127" s="294"/>
      <c r="H11127" s="294"/>
      <c r="I11127" s="294"/>
      <c r="J11127" s="294"/>
      <c r="K11127" s="294"/>
      <c r="L11127" s="292"/>
      <c r="M11127" s="293">
        <f ca="1">IF(OFFSET(M11127,-$D11127,0)="n/a","n/a",IF(M$5&gt;OFFSET(M11127,-$D11127,0)+$D11127,$E11127-SUM($G11127:L11127),($E11127-SUM($G11127:L11127))/(OFFSET(M11127,-$D11127,0)-(M$5-$D11127-1))))</f>
        <v>0</v>
      </c>
      <c r="N11127" s="293">
        <f ca="1">IF(OFFSET(N11127,-$D11127,0)="n/a","n/a",IF(N$5&gt;OFFSET(N11127,-$D11127,0)+$D11127,$E11127-SUM($G11127:M11127),($E11127-SUM($G11127:M11127))/(OFFSET(N11127,-$D11127,0)-(N$5-$D11127-1))))</f>
        <v>0</v>
      </c>
    </row>
    <row r="11128" spans="1:14" ht="12.75" hidden="1" customHeight="1" outlineLevel="2" x14ac:dyDescent="0.25">
      <c r="A11128" s="3"/>
      <c r="B11128" s="3"/>
      <c r="C11128" s="392"/>
      <c r="D11128" s="3">
        <v>7</v>
      </c>
      <c r="E11128" s="290">
        <f ca="1"/>
        <v>0</v>
      </c>
      <c r="F11128" s="291"/>
      <c r="G11128" s="294"/>
      <c r="H11128" s="294"/>
      <c r="I11128" s="294"/>
      <c r="J11128" s="294"/>
      <c r="K11128" s="294"/>
      <c r="L11128" s="294"/>
      <c r="M11128" s="292"/>
      <c r="N11128" s="293">
        <f ca="1">IF(OFFSET(N11128,-$D11128,0)="n/a","n/a",IF(N$5&gt;OFFSET(N11128,-$D11128,0)+$D11128,$E11128-SUM($G11128:M11128),($E11128-SUM($G11128:M11128))/(OFFSET(N11128,-$D11128,0)-(N$5-$D11128-1))))</f>
        <v>0</v>
      </c>
    </row>
    <row r="11129" spans="1:14" ht="12.75" hidden="1" customHeight="1" outlineLevel="2" x14ac:dyDescent="0.25">
      <c r="A11129" s="3"/>
      <c r="B11129" s="3"/>
      <c r="C11129" s="392"/>
      <c r="D11129" s="3">
        <v>8</v>
      </c>
      <c r="E11129" s="290">
        <f ca="1"/>
        <v>0</v>
      </c>
      <c r="F11129" s="291"/>
      <c r="G11129" s="294"/>
      <c r="H11129" s="294"/>
      <c r="I11129" s="294"/>
      <c r="J11129" s="294"/>
      <c r="K11129" s="294"/>
      <c r="L11129" s="294"/>
      <c r="M11129" s="294"/>
      <c r="N11129" s="292"/>
    </row>
    <row r="11130" spans="1:14" ht="12.75" hidden="1" customHeight="1" outlineLevel="2" x14ac:dyDescent="0.25">
      <c r="A11130" s="3"/>
      <c r="B11130" s="3"/>
      <c r="C11130" s="392"/>
      <c r="D11130" s="3">
        <v>9</v>
      </c>
      <c r="E11130" s="290" t="e">
        <f ca="1"/>
        <v>#N/A</v>
      </c>
      <c r="F11130" s="291"/>
      <c r="G11130" s="294"/>
      <c r="H11130" s="294"/>
      <c r="I11130" s="294"/>
      <c r="J11130" s="294"/>
      <c r="K11130" s="294"/>
      <c r="L11130" s="294"/>
      <c r="M11130" s="294"/>
      <c r="N11130" s="294"/>
    </row>
    <row r="11131" spans="1:14" ht="12.75" hidden="1" customHeight="1" outlineLevel="2" x14ac:dyDescent="0.25">
      <c r="A11131" s="3"/>
      <c r="B11131" s="3"/>
      <c r="C11131" s="392"/>
      <c r="D11131" s="3">
        <v>10</v>
      </c>
      <c r="E11131" s="290" t="e">
        <f ca="1"/>
        <v>#N/A</v>
      </c>
      <c r="F11131" s="291"/>
      <c r="G11131" s="294"/>
      <c r="H11131" s="294"/>
      <c r="I11131" s="294"/>
      <c r="J11131" s="294"/>
      <c r="K11131" s="294"/>
      <c r="L11131" s="294"/>
      <c r="M11131" s="294"/>
      <c r="N11131" s="294"/>
    </row>
    <row r="11132" spans="1:14" ht="12.75" hidden="1" customHeight="1" outlineLevel="2" x14ac:dyDescent="0.25">
      <c r="A11132" s="3"/>
      <c r="B11132" s="3"/>
      <c r="C11132" s="392"/>
      <c r="D11132" s="3">
        <v>11</v>
      </c>
      <c r="E11132" s="290" t="e">
        <f ca="1"/>
        <v>#N/A</v>
      </c>
      <c r="F11132" s="291"/>
      <c r="G11132" s="294"/>
      <c r="H11132" s="294"/>
      <c r="I11132" s="294"/>
      <c r="J11132" s="294"/>
      <c r="K11132" s="294"/>
      <c r="L11132" s="294"/>
      <c r="M11132" s="294"/>
      <c r="N11132" s="294"/>
    </row>
    <row r="11133" spans="1:14" ht="12.75" hidden="1" customHeight="1" outlineLevel="2" x14ac:dyDescent="0.25">
      <c r="A11133" s="3"/>
      <c r="B11133" s="3"/>
      <c r="C11133" s="392"/>
      <c r="D11133" s="3">
        <v>12</v>
      </c>
      <c r="E11133" s="290" t="e">
        <f ca="1"/>
        <v>#N/A</v>
      </c>
      <c r="F11133" s="291"/>
      <c r="G11133" s="294"/>
      <c r="H11133" s="294"/>
      <c r="I11133" s="294"/>
      <c r="J11133" s="294"/>
      <c r="K11133" s="294"/>
      <c r="L11133" s="294"/>
      <c r="M11133" s="294"/>
      <c r="N11133" s="294"/>
    </row>
    <row r="11134" spans="1:14" ht="12.75" hidden="1" customHeight="1" outlineLevel="2" x14ac:dyDescent="0.25">
      <c r="A11134" s="3"/>
      <c r="B11134" s="3"/>
      <c r="C11134" s="392"/>
      <c r="D11134" s="3">
        <v>13</v>
      </c>
      <c r="E11134" s="290" t="e">
        <f ca="1"/>
        <v>#N/A</v>
      </c>
      <c r="F11134" s="291"/>
      <c r="G11134" s="294"/>
      <c r="H11134" s="294"/>
      <c r="I11134" s="294"/>
      <c r="J11134" s="294"/>
      <c r="K11134" s="294"/>
      <c r="L11134" s="294"/>
      <c r="M11134" s="294"/>
      <c r="N11134" s="294"/>
    </row>
    <row r="11135" spans="1:14" ht="12.75" hidden="1" customHeight="1" outlineLevel="2" x14ac:dyDescent="0.25">
      <c r="A11135" s="3"/>
      <c r="B11135" s="3"/>
      <c r="C11135" s="392"/>
      <c r="D11135" s="3">
        <v>14</v>
      </c>
      <c r="E11135" s="290" t="e">
        <f ca="1"/>
        <v>#N/A</v>
      </c>
      <c r="F11135" s="291"/>
      <c r="G11135" s="294"/>
      <c r="H11135" s="294"/>
      <c r="I11135" s="294"/>
      <c r="J11135" s="294"/>
      <c r="K11135" s="294"/>
      <c r="L11135" s="294"/>
      <c r="M11135" s="294"/>
      <c r="N11135" s="294"/>
    </row>
    <row r="11136" spans="1:14" ht="12.75" hidden="1" customHeight="1" outlineLevel="2" x14ac:dyDescent="0.25">
      <c r="A11136" s="3"/>
      <c r="B11136" s="3"/>
      <c r="C11136" s="392"/>
      <c r="D11136" s="3">
        <v>15</v>
      </c>
      <c r="E11136" s="290" t="e">
        <f ca="1"/>
        <v>#N/A</v>
      </c>
      <c r="F11136" s="291"/>
      <c r="G11136" s="294"/>
      <c r="H11136" s="294"/>
      <c r="I11136" s="294"/>
      <c r="J11136" s="294"/>
      <c r="K11136" s="294"/>
      <c r="L11136" s="294"/>
      <c r="M11136" s="294"/>
      <c r="N11136" s="294"/>
    </row>
    <row r="11137" spans="1:14" ht="12.75" hidden="1" customHeight="1" outlineLevel="1" x14ac:dyDescent="0.25">
      <c r="A11137" s="3"/>
      <c r="B11137" s="145" t="str">
        <f ca="1">B11120</f>
        <v>Asset Type 062</v>
      </c>
      <c r="C11137" s="145" t="str">
        <f ca="1">C11120</f>
        <v>Description - Asset Type 062</v>
      </c>
      <c r="D11137" s="3"/>
      <c r="E11137" s="3"/>
      <c r="F11137" s="106" t="s">
        <v>47</v>
      </c>
      <c r="G11137" s="296">
        <f t="shared" ref="G11137:N11137" si="1124">SUM(G11122:G11136)</f>
        <v>0</v>
      </c>
      <c r="H11137" s="296">
        <f t="shared" ca="1" si="1124"/>
        <v>0</v>
      </c>
      <c r="I11137" s="296">
        <f t="shared" ca="1" si="1124"/>
        <v>0</v>
      </c>
      <c r="J11137" s="296">
        <f t="shared" ca="1" si="1124"/>
        <v>0</v>
      </c>
      <c r="K11137" s="296">
        <f t="shared" ca="1" si="1124"/>
        <v>0</v>
      </c>
      <c r="L11137" s="296">
        <f t="shared" ca="1" si="1124"/>
        <v>0</v>
      </c>
      <c r="M11137" s="296">
        <f t="shared" ca="1" si="1124"/>
        <v>0</v>
      </c>
      <c r="N11137" s="296">
        <f t="shared" ca="1" si="1124"/>
        <v>0</v>
      </c>
    </row>
    <row r="11138" spans="1:14" ht="12.75" hidden="1" customHeight="1" outlineLevel="2" x14ac:dyDescent="0.25">
      <c r="A11138" s="217">
        <f>A11120+1</f>
        <v>63</v>
      </c>
      <c r="B11138" s="22" t="str">
        <f ca="1">OFFSET($B$516,$A11138-1,0)</f>
        <v>Asset Type 063</v>
      </c>
      <c r="C11138" s="22" t="str">
        <f ca="1">OFFSET($C$516,$A11138-1,0)</f>
        <v>Description - Asset Type 063</v>
      </c>
      <c r="D11138" s="3"/>
      <c r="E11138" s="109"/>
      <c r="F11138" s="108" t="s">
        <v>46</v>
      </c>
      <c r="G11138" s="295">
        <f t="shared" ref="G11138:N11138" ca="1" si="1125">VLOOKUP($B11138,$B$516:$N$1015,5+G$5,FALSE)</f>
        <v>0</v>
      </c>
      <c r="H11138" s="295">
        <f t="shared" ca="1" si="1125"/>
        <v>0</v>
      </c>
      <c r="I11138" s="295">
        <f t="shared" ca="1" si="1125"/>
        <v>0</v>
      </c>
      <c r="J11138" s="295">
        <f t="shared" ca="1" si="1125"/>
        <v>0</v>
      </c>
      <c r="K11138" s="295">
        <f t="shared" ca="1" si="1125"/>
        <v>0</v>
      </c>
      <c r="L11138" s="295">
        <f t="shared" ca="1" si="1125"/>
        <v>0</v>
      </c>
      <c r="M11138" s="295">
        <f t="shared" ca="1" si="1125"/>
        <v>0</v>
      </c>
      <c r="N11138" s="295">
        <f t="shared" ca="1" si="1125"/>
        <v>0</v>
      </c>
    </row>
    <row r="11139" spans="1:14" ht="12.75" hidden="1" customHeight="1" outlineLevel="2" x14ac:dyDescent="0.25">
      <c r="A11139" s="3"/>
      <c r="B11139" s="3"/>
      <c r="C11139" s="21"/>
      <c r="D11139" s="3"/>
      <c r="E11139" s="107"/>
      <c r="F11139" s="106" t="s">
        <v>80</v>
      </c>
      <c r="G11139" s="111">
        <f ca="1">VLOOKUP($B11138,'Input Sheet'!$B$515:$N$1014,5+G$5,FALSE)</f>
        <v>0</v>
      </c>
      <c r="H11139" s="111">
        <f ca="1">VLOOKUP($B11138,'Input Sheet'!$B$515:$N$1014,5+H$5,FALSE)</f>
        <v>0</v>
      </c>
      <c r="I11139" s="111">
        <f ca="1">VLOOKUP($B11138,'Input Sheet'!$B$515:$N$1014,5+I$5,FALSE)</f>
        <v>0</v>
      </c>
      <c r="J11139" s="111">
        <f ca="1">VLOOKUP($B11138,'Input Sheet'!$B$515:$N$1014,5+J$5,FALSE)</f>
        <v>0</v>
      </c>
      <c r="K11139" s="111">
        <f ca="1">VLOOKUP($B11138,'Input Sheet'!$B$515:$N$1014,5+K$5,FALSE)</f>
        <v>0</v>
      </c>
      <c r="L11139" s="111">
        <f ca="1">VLOOKUP($B11138,'Input Sheet'!$B$515:$N$1014,5+L$5,FALSE)</f>
        <v>0</v>
      </c>
      <c r="M11139" s="111">
        <f ca="1">VLOOKUP($B11138,'Input Sheet'!$B$515:$N$1014,5+M$5,FALSE)</f>
        <v>0</v>
      </c>
      <c r="N11139" s="111">
        <f ca="1">VLOOKUP($B11138,'Input Sheet'!$B$515:$N$1014,5+N$5,FALSE)</f>
        <v>0</v>
      </c>
    </row>
    <row r="11140" spans="1:14" ht="12.75" hidden="1" customHeight="1" outlineLevel="2" x14ac:dyDescent="0.25">
      <c r="A11140" s="3"/>
      <c r="B11140" s="3"/>
      <c r="C11140" s="3"/>
      <c r="D11140" s="3">
        <v>1</v>
      </c>
      <c r="E11140" s="290">
        <f t="array" aca="1" ref="E11140:E11154" ca="1">TRANSPOSE(G11138:N11138)</f>
        <v>0</v>
      </c>
      <c r="F11140" s="291"/>
      <c r="G11140" s="292"/>
      <c r="H11140" s="293">
        <f ca="1">IF(OFFSET(H11140,-$D11140,0)="n/a","n/a",IF(H$5&gt;OFFSET(H11140,-$D11140,0)+$D11140,$E11140-SUM($G11140:G11140),($E11140-SUM($G11140:G11140))/(OFFSET(H11140,-$D11140,0)-(H$5-$D11140-1))))</f>
        <v>0</v>
      </c>
      <c r="I11140" s="293">
        <f ca="1">IF(OFFSET(I11140,-$D11140,0)="n/a","n/a",IF(I$5&gt;OFFSET(I11140,-$D11140,0)+$D11140,$E11140-SUM($G11140:H11140),($E11140-SUM($G11140:H11140))/(OFFSET(I11140,-$D11140,0)-(I$5-$D11140-1))))</f>
        <v>0</v>
      </c>
      <c r="J11140" s="293">
        <f ca="1">IF(OFFSET(J11140,-$D11140,0)="n/a","n/a",IF(J$5&gt;OFFSET(J11140,-$D11140,0)+$D11140,$E11140-SUM($G11140:I11140),($E11140-SUM($G11140:I11140))/(OFFSET(J11140,-$D11140,0)-(J$5-$D11140-1))))</f>
        <v>0</v>
      </c>
      <c r="K11140" s="293">
        <f ca="1">IF(OFFSET(K11140,-$D11140,0)="n/a","n/a",IF(K$5&gt;OFFSET(K11140,-$D11140,0)+$D11140,$E11140-SUM($G11140:J11140),($E11140-SUM($G11140:J11140))/(OFFSET(K11140,-$D11140,0)-(K$5-$D11140-1))))</f>
        <v>0</v>
      </c>
      <c r="L11140" s="293">
        <f ca="1">IF(OFFSET(L11140,-$D11140,0)="n/a","n/a",IF(L$5&gt;OFFSET(L11140,-$D11140,0)+$D11140,$E11140-SUM($G11140:K11140),($E11140-SUM($G11140:K11140))/(OFFSET(L11140,-$D11140,0)-(L$5-$D11140-1))))</f>
        <v>0</v>
      </c>
      <c r="M11140" s="293">
        <f ca="1">IF(OFFSET(M11140,-$D11140,0)="n/a","n/a",IF(M$5&gt;OFFSET(M11140,-$D11140,0)+$D11140,$E11140-SUM($G11140:L11140),($E11140-SUM($G11140:L11140))/(OFFSET(M11140,-$D11140,0)-(M$5-$D11140-1))))</f>
        <v>0</v>
      </c>
      <c r="N11140" s="293">
        <f ca="1">IF(OFFSET(N11140,-$D11140,0)="n/a","n/a",IF(N$5&gt;OFFSET(N11140,-$D11140,0)+$D11140,$E11140-SUM($G11140:M11140),($E11140-SUM($G11140:M11140))/(OFFSET(N11140,-$D11140,0)-(N$5-$D11140-1))))</f>
        <v>0</v>
      </c>
    </row>
    <row r="11141" spans="1:14" ht="12.75" hidden="1" customHeight="1" outlineLevel="2" x14ac:dyDescent="0.25">
      <c r="A11141" s="3"/>
      <c r="B11141" s="3"/>
      <c r="C11141" s="392" t="s">
        <v>48</v>
      </c>
      <c r="D11141" s="3">
        <v>2</v>
      </c>
      <c r="E11141" s="290">
        <f ca="1"/>
        <v>0</v>
      </c>
      <c r="F11141" s="291"/>
      <c r="G11141" s="294"/>
      <c r="H11141" s="292"/>
      <c r="I11141" s="293">
        <f ca="1">IF(OFFSET(I11141,-$D11141,0)="n/a","n/a",IF(I$5&gt;OFFSET(I11141,-$D11141,0)+$D11141,$E11141-SUM($G11141:H11141),($E11141-SUM($G11141:H11141))/(OFFSET(I11141,-$D11141,0)-(I$5-$D11141-1))))</f>
        <v>0</v>
      </c>
      <c r="J11141" s="293">
        <f ca="1">IF(OFFSET(J11141,-$D11141,0)="n/a","n/a",IF(J$5&gt;OFFSET(J11141,-$D11141,0)+$D11141,$E11141-SUM($G11141:I11141),($E11141-SUM($G11141:I11141))/(OFFSET(J11141,-$D11141,0)-(J$5-$D11141-1))))</f>
        <v>0</v>
      </c>
      <c r="K11141" s="293">
        <f ca="1">IF(OFFSET(K11141,-$D11141,0)="n/a","n/a",IF(K$5&gt;OFFSET(K11141,-$D11141,0)+$D11141,$E11141-SUM($G11141:J11141),($E11141-SUM($G11141:J11141))/(OFFSET(K11141,-$D11141,0)-(K$5-$D11141-1))))</f>
        <v>0</v>
      </c>
      <c r="L11141" s="293">
        <f ca="1">IF(OFFSET(L11141,-$D11141,0)="n/a","n/a",IF(L$5&gt;OFFSET(L11141,-$D11141,0)+$D11141,$E11141-SUM($G11141:K11141),($E11141-SUM($G11141:K11141))/(OFFSET(L11141,-$D11141,0)-(L$5-$D11141-1))))</f>
        <v>0</v>
      </c>
      <c r="M11141" s="293">
        <f ca="1">IF(OFFSET(M11141,-$D11141,0)="n/a","n/a",IF(M$5&gt;OFFSET(M11141,-$D11141,0)+$D11141,$E11141-SUM($G11141:L11141),($E11141-SUM($G11141:L11141))/(OFFSET(M11141,-$D11141,0)-(M$5-$D11141-1))))</f>
        <v>0</v>
      </c>
      <c r="N11141" s="293">
        <f ca="1">IF(OFFSET(N11141,-$D11141,0)="n/a","n/a",IF(N$5&gt;OFFSET(N11141,-$D11141,0)+$D11141,$E11141-SUM($G11141:M11141),($E11141-SUM($G11141:M11141))/(OFFSET(N11141,-$D11141,0)-(N$5-$D11141-1))))</f>
        <v>0</v>
      </c>
    </row>
    <row r="11142" spans="1:14" ht="12.75" hidden="1" customHeight="1" outlineLevel="2" x14ac:dyDescent="0.25">
      <c r="A11142" s="3"/>
      <c r="B11142" s="3"/>
      <c r="C11142" s="392"/>
      <c r="D11142" s="3">
        <v>3</v>
      </c>
      <c r="E11142" s="290">
        <f ca="1"/>
        <v>0</v>
      </c>
      <c r="F11142" s="291"/>
      <c r="G11142" s="294"/>
      <c r="H11142" s="294"/>
      <c r="I11142" s="292"/>
      <c r="J11142" s="293">
        <f ca="1">IF(OFFSET(J11142,-$D11142,0)="n/a","n/a",IF(J$5&gt;OFFSET(J11142,-$D11142,0)+$D11142,$E11142-SUM($G11142:I11142),($E11142-SUM($G11142:I11142))/(OFFSET(J11142,-$D11142,0)-(J$5-$D11142-1))))</f>
        <v>0</v>
      </c>
      <c r="K11142" s="293">
        <f ca="1">IF(OFFSET(K11142,-$D11142,0)="n/a","n/a",IF(K$5&gt;OFFSET(K11142,-$D11142,0)+$D11142,$E11142-SUM($G11142:J11142),($E11142-SUM($G11142:J11142))/(OFFSET(K11142,-$D11142,0)-(K$5-$D11142-1))))</f>
        <v>0</v>
      </c>
      <c r="L11142" s="293">
        <f ca="1">IF(OFFSET(L11142,-$D11142,0)="n/a","n/a",IF(L$5&gt;OFFSET(L11142,-$D11142,0)+$D11142,$E11142-SUM($G11142:K11142),($E11142-SUM($G11142:K11142))/(OFFSET(L11142,-$D11142,0)-(L$5-$D11142-1))))</f>
        <v>0</v>
      </c>
      <c r="M11142" s="293">
        <f ca="1">IF(OFFSET(M11142,-$D11142,0)="n/a","n/a",IF(M$5&gt;OFFSET(M11142,-$D11142,0)+$D11142,$E11142-SUM($G11142:L11142),($E11142-SUM($G11142:L11142))/(OFFSET(M11142,-$D11142,0)-(M$5-$D11142-1))))</f>
        <v>0</v>
      </c>
      <c r="N11142" s="293">
        <f ca="1">IF(OFFSET(N11142,-$D11142,0)="n/a","n/a",IF(N$5&gt;OFFSET(N11142,-$D11142,0)+$D11142,$E11142-SUM($G11142:M11142),($E11142-SUM($G11142:M11142))/(OFFSET(N11142,-$D11142,0)-(N$5-$D11142-1))))</f>
        <v>0</v>
      </c>
    </row>
    <row r="11143" spans="1:14" ht="12.75" hidden="1" customHeight="1" outlineLevel="2" x14ac:dyDescent="0.25">
      <c r="A11143" s="3"/>
      <c r="B11143" s="3"/>
      <c r="C11143" s="392"/>
      <c r="D11143" s="3">
        <v>4</v>
      </c>
      <c r="E11143" s="290">
        <f ca="1"/>
        <v>0</v>
      </c>
      <c r="F11143" s="291"/>
      <c r="G11143" s="294"/>
      <c r="H11143" s="294"/>
      <c r="I11143" s="294"/>
      <c r="J11143" s="292"/>
      <c r="K11143" s="293">
        <f ca="1">IF(OFFSET(K11143,-$D11143,0)="n/a","n/a",IF(K$5&gt;OFFSET(K11143,-$D11143,0)+$D11143,$E11143-SUM($G11143:J11143),($E11143-SUM($G11143:J11143))/(OFFSET(K11143,-$D11143,0)-(K$5-$D11143-1))))</f>
        <v>0</v>
      </c>
      <c r="L11143" s="293">
        <f ca="1">IF(OFFSET(L11143,-$D11143,0)="n/a","n/a",IF(L$5&gt;OFFSET(L11143,-$D11143,0)+$D11143,$E11143-SUM($G11143:K11143),($E11143-SUM($G11143:K11143))/(OFFSET(L11143,-$D11143,0)-(L$5-$D11143-1))))</f>
        <v>0</v>
      </c>
      <c r="M11143" s="293">
        <f ca="1">IF(OFFSET(M11143,-$D11143,0)="n/a","n/a",IF(M$5&gt;OFFSET(M11143,-$D11143,0)+$D11143,$E11143-SUM($G11143:L11143),($E11143-SUM($G11143:L11143))/(OFFSET(M11143,-$D11143,0)-(M$5-$D11143-1))))</f>
        <v>0</v>
      </c>
      <c r="N11143" s="293">
        <f ca="1">IF(OFFSET(N11143,-$D11143,0)="n/a","n/a",IF(N$5&gt;OFFSET(N11143,-$D11143,0)+$D11143,$E11143-SUM($G11143:M11143),($E11143-SUM($G11143:M11143))/(OFFSET(N11143,-$D11143,0)-(N$5-$D11143-1))))</f>
        <v>0</v>
      </c>
    </row>
    <row r="11144" spans="1:14" ht="12.75" hidden="1" customHeight="1" outlineLevel="2" x14ac:dyDescent="0.25">
      <c r="A11144" s="3"/>
      <c r="B11144" s="3"/>
      <c r="C11144" s="392"/>
      <c r="D11144" s="3">
        <v>5</v>
      </c>
      <c r="E11144" s="290">
        <f ca="1"/>
        <v>0</v>
      </c>
      <c r="F11144" s="291"/>
      <c r="G11144" s="294"/>
      <c r="H11144" s="294"/>
      <c r="I11144" s="294"/>
      <c r="J11144" s="294"/>
      <c r="K11144" s="292"/>
      <c r="L11144" s="293">
        <f ca="1">IF(OFFSET(L11144,-$D11144,0)="n/a","n/a",IF(L$5&gt;OFFSET(L11144,-$D11144,0)+$D11144,$E11144-SUM($G11144:K11144),($E11144-SUM($G11144:K11144))/(OFFSET(L11144,-$D11144,0)-(L$5-$D11144-1))))</f>
        <v>0</v>
      </c>
      <c r="M11144" s="293">
        <f ca="1">IF(OFFSET(M11144,-$D11144,0)="n/a","n/a",IF(M$5&gt;OFFSET(M11144,-$D11144,0)+$D11144,$E11144-SUM($G11144:L11144),($E11144-SUM($G11144:L11144))/(OFFSET(M11144,-$D11144,0)-(M$5-$D11144-1))))</f>
        <v>0</v>
      </c>
      <c r="N11144" s="293">
        <f ca="1">IF(OFFSET(N11144,-$D11144,0)="n/a","n/a",IF(N$5&gt;OFFSET(N11144,-$D11144,0)+$D11144,$E11144-SUM($G11144:M11144),($E11144-SUM($G11144:M11144))/(OFFSET(N11144,-$D11144,0)-(N$5-$D11144-1))))</f>
        <v>0</v>
      </c>
    </row>
    <row r="11145" spans="1:14" ht="12.75" hidden="1" customHeight="1" outlineLevel="2" x14ac:dyDescent="0.25">
      <c r="A11145" s="3"/>
      <c r="B11145" s="3"/>
      <c r="C11145" s="392"/>
      <c r="D11145" s="3">
        <v>6</v>
      </c>
      <c r="E11145" s="290">
        <f ca="1"/>
        <v>0</v>
      </c>
      <c r="F11145" s="291"/>
      <c r="G11145" s="294"/>
      <c r="H11145" s="294"/>
      <c r="I11145" s="294"/>
      <c r="J11145" s="294"/>
      <c r="K11145" s="294"/>
      <c r="L11145" s="292"/>
      <c r="M11145" s="293">
        <f ca="1">IF(OFFSET(M11145,-$D11145,0)="n/a","n/a",IF(M$5&gt;OFFSET(M11145,-$D11145,0)+$D11145,$E11145-SUM($G11145:L11145),($E11145-SUM($G11145:L11145))/(OFFSET(M11145,-$D11145,0)-(M$5-$D11145-1))))</f>
        <v>0</v>
      </c>
      <c r="N11145" s="293">
        <f ca="1">IF(OFFSET(N11145,-$D11145,0)="n/a","n/a",IF(N$5&gt;OFFSET(N11145,-$D11145,0)+$D11145,$E11145-SUM($G11145:M11145),($E11145-SUM($G11145:M11145))/(OFFSET(N11145,-$D11145,0)-(N$5-$D11145-1))))</f>
        <v>0</v>
      </c>
    </row>
    <row r="11146" spans="1:14" ht="12.75" hidden="1" customHeight="1" outlineLevel="2" x14ac:dyDescent="0.25">
      <c r="A11146" s="3"/>
      <c r="B11146" s="3"/>
      <c r="C11146" s="392"/>
      <c r="D11146" s="3">
        <v>7</v>
      </c>
      <c r="E11146" s="290">
        <f ca="1"/>
        <v>0</v>
      </c>
      <c r="F11146" s="291"/>
      <c r="G11146" s="294"/>
      <c r="H11146" s="294"/>
      <c r="I11146" s="294"/>
      <c r="J11146" s="294"/>
      <c r="K11146" s="294"/>
      <c r="L11146" s="294"/>
      <c r="M11146" s="292"/>
      <c r="N11146" s="293">
        <f ca="1">IF(OFFSET(N11146,-$D11146,0)="n/a","n/a",IF(N$5&gt;OFFSET(N11146,-$D11146,0)+$D11146,$E11146-SUM($G11146:M11146),($E11146-SUM($G11146:M11146))/(OFFSET(N11146,-$D11146,0)-(N$5-$D11146-1))))</f>
        <v>0</v>
      </c>
    </row>
    <row r="11147" spans="1:14" ht="12.75" hidden="1" customHeight="1" outlineLevel="2" x14ac:dyDescent="0.25">
      <c r="A11147" s="3"/>
      <c r="B11147" s="3"/>
      <c r="C11147" s="392"/>
      <c r="D11147" s="3">
        <v>8</v>
      </c>
      <c r="E11147" s="290">
        <f ca="1"/>
        <v>0</v>
      </c>
      <c r="F11147" s="291"/>
      <c r="G11147" s="294"/>
      <c r="H11147" s="294"/>
      <c r="I11147" s="294"/>
      <c r="J11147" s="294"/>
      <c r="K11147" s="294"/>
      <c r="L11147" s="294"/>
      <c r="M11147" s="294"/>
      <c r="N11147" s="292"/>
    </row>
    <row r="11148" spans="1:14" ht="12.75" hidden="1" customHeight="1" outlineLevel="2" x14ac:dyDescent="0.25">
      <c r="A11148" s="3"/>
      <c r="B11148" s="3"/>
      <c r="C11148" s="392"/>
      <c r="D11148" s="3">
        <v>9</v>
      </c>
      <c r="E11148" s="290" t="e">
        <f ca="1"/>
        <v>#N/A</v>
      </c>
      <c r="F11148" s="291"/>
      <c r="G11148" s="294"/>
      <c r="H11148" s="294"/>
      <c r="I11148" s="294"/>
      <c r="J11148" s="294"/>
      <c r="K11148" s="294"/>
      <c r="L11148" s="294"/>
      <c r="M11148" s="294"/>
      <c r="N11148" s="294"/>
    </row>
    <row r="11149" spans="1:14" ht="12.75" hidden="1" customHeight="1" outlineLevel="2" x14ac:dyDescent="0.25">
      <c r="A11149" s="3"/>
      <c r="B11149" s="3"/>
      <c r="C11149" s="392"/>
      <c r="D11149" s="3">
        <v>10</v>
      </c>
      <c r="E11149" s="290" t="e">
        <f ca="1"/>
        <v>#N/A</v>
      </c>
      <c r="F11149" s="291"/>
      <c r="G11149" s="294"/>
      <c r="H11149" s="294"/>
      <c r="I11149" s="294"/>
      <c r="J11149" s="294"/>
      <c r="K11149" s="294"/>
      <c r="L11149" s="294"/>
      <c r="M11149" s="294"/>
      <c r="N11149" s="294"/>
    </row>
    <row r="11150" spans="1:14" ht="12.75" hidden="1" customHeight="1" outlineLevel="2" x14ac:dyDescent="0.25">
      <c r="A11150" s="3"/>
      <c r="B11150" s="3"/>
      <c r="C11150" s="392"/>
      <c r="D11150" s="3">
        <v>11</v>
      </c>
      <c r="E11150" s="290" t="e">
        <f ca="1"/>
        <v>#N/A</v>
      </c>
      <c r="F11150" s="291"/>
      <c r="G11150" s="294"/>
      <c r="H11150" s="294"/>
      <c r="I11150" s="294"/>
      <c r="J11150" s="294"/>
      <c r="K11150" s="294"/>
      <c r="L11150" s="294"/>
      <c r="M11150" s="294"/>
      <c r="N11150" s="294"/>
    </row>
    <row r="11151" spans="1:14" ht="12.75" hidden="1" customHeight="1" outlineLevel="2" x14ac:dyDescent="0.25">
      <c r="A11151" s="3"/>
      <c r="B11151" s="3"/>
      <c r="C11151" s="392"/>
      <c r="D11151" s="3">
        <v>12</v>
      </c>
      <c r="E11151" s="290" t="e">
        <f ca="1"/>
        <v>#N/A</v>
      </c>
      <c r="F11151" s="291"/>
      <c r="G11151" s="294"/>
      <c r="H11151" s="294"/>
      <c r="I11151" s="294"/>
      <c r="J11151" s="294"/>
      <c r="K11151" s="294"/>
      <c r="L11151" s="294"/>
      <c r="M11151" s="294"/>
      <c r="N11151" s="294"/>
    </row>
    <row r="11152" spans="1:14" ht="12.75" hidden="1" customHeight="1" outlineLevel="2" x14ac:dyDescent="0.25">
      <c r="A11152" s="3"/>
      <c r="B11152" s="3"/>
      <c r="C11152" s="392"/>
      <c r="D11152" s="3">
        <v>13</v>
      </c>
      <c r="E11152" s="290" t="e">
        <f ca="1"/>
        <v>#N/A</v>
      </c>
      <c r="F11152" s="291"/>
      <c r="G11152" s="294"/>
      <c r="H11152" s="294"/>
      <c r="I11152" s="294"/>
      <c r="J11152" s="294"/>
      <c r="K11152" s="294"/>
      <c r="L11152" s="294"/>
      <c r="M11152" s="294"/>
      <c r="N11152" s="294"/>
    </row>
    <row r="11153" spans="1:14" ht="12.75" hidden="1" customHeight="1" outlineLevel="2" x14ac:dyDescent="0.25">
      <c r="A11153" s="3"/>
      <c r="B11153" s="3"/>
      <c r="C11153" s="392"/>
      <c r="D11153" s="3">
        <v>14</v>
      </c>
      <c r="E11153" s="290" t="e">
        <f ca="1"/>
        <v>#N/A</v>
      </c>
      <c r="F11153" s="291"/>
      <c r="G11153" s="294"/>
      <c r="H11153" s="294"/>
      <c r="I11153" s="294"/>
      <c r="J11153" s="294"/>
      <c r="K11153" s="294"/>
      <c r="L11153" s="294"/>
      <c r="M11153" s="294"/>
      <c r="N11153" s="294"/>
    </row>
    <row r="11154" spans="1:14" ht="12.75" hidden="1" customHeight="1" outlineLevel="2" x14ac:dyDescent="0.25">
      <c r="A11154" s="3"/>
      <c r="B11154" s="3"/>
      <c r="C11154" s="392"/>
      <c r="D11154" s="3">
        <v>15</v>
      </c>
      <c r="E11154" s="290" t="e">
        <f ca="1"/>
        <v>#N/A</v>
      </c>
      <c r="F11154" s="291"/>
      <c r="G11154" s="294"/>
      <c r="H11154" s="294"/>
      <c r="I11154" s="294"/>
      <c r="J11154" s="294"/>
      <c r="K11154" s="294"/>
      <c r="L11154" s="294"/>
      <c r="M11154" s="294"/>
      <c r="N11154" s="294"/>
    </row>
    <row r="11155" spans="1:14" ht="12.75" hidden="1" customHeight="1" outlineLevel="1" x14ac:dyDescent="0.25">
      <c r="A11155" s="3"/>
      <c r="B11155" s="145" t="str">
        <f ca="1">B11138</f>
        <v>Asset Type 063</v>
      </c>
      <c r="C11155" s="145" t="str">
        <f ca="1">C11138</f>
        <v>Description - Asset Type 063</v>
      </c>
      <c r="D11155" s="3"/>
      <c r="E11155" s="3"/>
      <c r="F11155" s="106" t="s">
        <v>47</v>
      </c>
      <c r="G11155" s="296">
        <f t="shared" ref="G11155:N11155" si="1126">SUM(G11140:G11154)</f>
        <v>0</v>
      </c>
      <c r="H11155" s="296">
        <f t="shared" ca="1" si="1126"/>
        <v>0</v>
      </c>
      <c r="I11155" s="296">
        <f t="shared" ca="1" si="1126"/>
        <v>0</v>
      </c>
      <c r="J11155" s="296">
        <f t="shared" ca="1" si="1126"/>
        <v>0</v>
      </c>
      <c r="K11155" s="296">
        <f t="shared" ca="1" si="1126"/>
        <v>0</v>
      </c>
      <c r="L11155" s="296">
        <f t="shared" ca="1" si="1126"/>
        <v>0</v>
      </c>
      <c r="M11155" s="296">
        <f t="shared" ca="1" si="1126"/>
        <v>0</v>
      </c>
      <c r="N11155" s="296">
        <f t="shared" ca="1" si="1126"/>
        <v>0</v>
      </c>
    </row>
    <row r="11156" spans="1:14" ht="12.75" hidden="1" customHeight="1" outlineLevel="2" x14ac:dyDescent="0.25">
      <c r="A11156" s="217">
        <f>A11138+1</f>
        <v>64</v>
      </c>
      <c r="B11156" s="22" t="str">
        <f ca="1">OFFSET($B$516,$A11156-1,0)</f>
        <v>Asset Type 064</v>
      </c>
      <c r="C11156" s="22" t="str">
        <f ca="1">OFFSET($C$516,$A11156-1,0)</f>
        <v>Description - Asset Type 064</v>
      </c>
      <c r="D11156" s="3"/>
      <c r="E11156" s="109"/>
      <c r="F11156" s="108" t="s">
        <v>46</v>
      </c>
      <c r="G11156" s="295">
        <f t="shared" ref="G11156:N11156" ca="1" si="1127">VLOOKUP($B11156,$B$516:$N$1015,5+G$5,FALSE)</f>
        <v>0</v>
      </c>
      <c r="H11156" s="295">
        <f t="shared" ca="1" si="1127"/>
        <v>0</v>
      </c>
      <c r="I11156" s="295">
        <f t="shared" ca="1" si="1127"/>
        <v>0</v>
      </c>
      <c r="J11156" s="295">
        <f t="shared" ca="1" si="1127"/>
        <v>0</v>
      </c>
      <c r="K11156" s="295">
        <f t="shared" ca="1" si="1127"/>
        <v>0</v>
      </c>
      <c r="L11156" s="295">
        <f t="shared" ca="1" si="1127"/>
        <v>0</v>
      </c>
      <c r="M11156" s="295">
        <f t="shared" ca="1" si="1127"/>
        <v>0</v>
      </c>
      <c r="N11156" s="295">
        <f t="shared" ca="1" si="1127"/>
        <v>0</v>
      </c>
    </row>
    <row r="11157" spans="1:14" ht="12.75" hidden="1" customHeight="1" outlineLevel="2" x14ac:dyDescent="0.25">
      <c r="A11157" s="3"/>
      <c r="B11157" s="3"/>
      <c r="C11157" s="21"/>
      <c r="D11157" s="3"/>
      <c r="E11157" s="107"/>
      <c r="F11157" s="106" t="s">
        <v>80</v>
      </c>
      <c r="G11157" s="111">
        <f ca="1">VLOOKUP($B11156,'Input Sheet'!$B$515:$N$1014,5+G$5,FALSE)</f>
        <v>0</v>
      </c>
      <c r="H11157" s="111">
        <f ca="1">VLOOKUP($B11156,'Input Sheet'!$B$515:$N$1014,5+H$5,FALSE)</f>
        <v>0</v>
      </c>
      <c r="I11157" s="111">
        <f ca="1">VLOOKUP($B11156,'Input Sheet'!$B$515:$N$1014,5+I$5,FALSE)</f>
        <v>0</v>
      </c>
      <c r="J11157" s="111">
        <f ca="1">VLOOKUP($B11156,'Input Sheet'!$B$515:$N$1014,5+J$5,FALSE)</f>
        <v>0</v>
      </c>
      <c r="K11157" s="111">
        <f ca="1">VLOOKUP($B11156,'Input Sheet'!$B$515:$N$1014,5+K$5,FALSE)</f>
        <v>0</v>
      </c>
      <c r="L11157" s="111">
        <f ca="1">VLOOKUP($B11156,'Input Sheet'!$B$515:$N$1014,5+L$5,FALSE)</f>
        <v>0</v>
      </c>
      <c r="M11157" s="111">
        <f ca="1">VLOOKUP($B11156,'Input Sheet'!$B$515:$N$1014,5+M$5,FALSE)</f>
        <v>0</v>
      </c>
      <c r="N11157" s="111">
        <f ca="1">VLOOKUP($B11156,'Input Sheet'!$B$515:$N$1014,5+N$5,FALSE)</f>
        <v>0</v>
      </c>
    </row>
    <row r="11158" spans="1:14" ht="12.75" hidden="1" customHeight="1" outlineLevel="2" x14ac:dyDescent="0.25">
      <c r="A11158" s="3"/>
      <c r="B11158" s="3"/>
      <c r="C11158" s="3"/>
      <c r="D11158" s="3">
        <v>1</v>
      </c>
      <c r="E11158" s="290">
        <f t="array" aca="1" ref="E11158:E11172" ca="1">TRANSPOSE(G11156:N11156)</f>
        <v>0</v>
      </c>
      <c r="F11158" s="291"/>
      <c r="G11158" s="292"/>
      <c r="H11158" s="293">
        <f ca="1">IF(OFFSET(H11158,-$D11158,0)="n/a","n/a",IF(H$5&gt;OFFSET(H11158,-$D11158,0)+$D11158,$E11158-SUM($G11158:G11158),($E11158-SUM($G11158:G11158))/(OFFSET(H11158,-$D11158,0)-(H$5-$D11158-1))))</f>
        <v>0</v>
      </c>
      <c r="I11158" s="293">
        <f ca="1">IF(OFFSET(I11158,-$D11158,0)="n/a","n/a",IF(I$5&gt;OFFSET(I11158,-$D11158,0)+$D11158,$E11158-SUM($G11158:H11158),($E11158-SUM($G11158:H11158))/(OFFSET(I11158,-$D11158,0)-(I$5-$D11158-1))))</f>
        <v>0</v>
      </c>
      <c r="J11158" s="293">
        <f ca="1">IF(OFFSET(J11158,-$D11158,0)="n/a","n/a",IF(J$5&gt;OFFSET(J11158,-$D11158,0)+$D11158,$E11158-SUM($G11158:I11158),($E11158-SUM($G11158:I11158))/(OFFSET(J11158,-$D11158,0)-(J$5-$D11158-1))))</f>
        <v>0</v>
      </c>
      <c r="K11158" s="293">
        <f ca="1">IF(OFFSET(K11158,-$D11158,0)="n/a","n/a",IF(K$5&gt;OFFSET(K11158,-$D11158,0)+$D11158,$E11158-SUM($G11158:J11158),($E11158-SUM($G11158:J11158))/(OFFSET(K11158,-$D11158,0)-(K$5-$D11158-1))))</f>
        <v>0</v>
      </c>
      <c r="L11158" s="293">
        <f ca="1">IF(OFFSET(L11158,-$D11158,0)="n/a","n/a",IF(L$5&gt;OFFSET(L11158,-$D11158,0)+$D11158,$E11158-SUM($G11158:K11158),($E11158-SUM($G11158:K11158))/(OFFSET(L11158,-$D11158,0)-(L$5-$D11158-1))))</f>
        <v>0</v>
      </c>
      <c r="M11158" s="293">
        <f ca="1">IF(OFFSET(M11158,-$D11158,0)="n/a","n/a",IF(M$5&gt;OFFSET(M11158,-$D11158,0)+$D11158,$E11158-SUM($G11158:L11158),($E11158-SUM($G11158:L11158))/(OFFSET(M11158,-$D11158,0)-(M$5-$D11158-1))))</f>
        <v>0</v>
      </c>
      <c r="N11158" s="293">
        <f ca="1">IF(OFFSET(N11158,-$D11158,0)="n/a","n/a",IF(N$5&gt;OFFSET(N11158,-$D11158,0)+$D11158,$E11158-SUM($G11158:M11158),($E11158-SUM($G11158:M11158))/(OFFSET(N11158,-$D11158,0)-(N$5-$D11158-1))))</f>
        <v>0</v>
      </c>
    </row>
    <row r="11159" spans="1:14" ht="12.75" hidden="1" customHeight="1" outlineLevel="2" x14ac:dyDescent="0.25">
      <c r="A11159" s="3"/>
      <c r="B11159" s="3"/>
      <c r="C11159" s="392" t="s">
        <v>48</v>
      </c>
      <c r="D11159" s="3">
        <v>2</v>
      </c>
      <c r="E11159" s="290">
        <f ca="1"/>
        <v>0</v>
      </c>
      <c r="F11159" s="291"/>
      <c r="G11159" s="294"/>
      <c r="H11159" s="292"/>
      <c r="I11159" s="293">
        <f ca="1">IF(OFFSET(I11159,-$D11159,0)="n/a","n/a",IF(I$5&gt;OFFSET(I11159,-$D11159,0)+$D11159,$E11159-SUM($G11159:H11159),($E11159-SUM($G11159:H11159))/(OFFSET(I11159,-$D11159,0)-(I$5-$D11159-1))))</f>
        <v>0</v>
      </c>
      <c r="J11159" s="293">
        <f ca="1">IF(OFFSET(J11159,-$D11159,0)="n/a","n/a",IF(J$5&gt;OFFSET(J11159,-$D11159,0)+$D11159,$E11159-SUM($G11159:I11159),($E11159-SUM($G11159:I11159))/(OFFSET(J11159,-$D11159,0)-(J$5-$D11159-1))))</f>
        <v>0</v>
      </c>
      <c r="K11159" s="293">
        <f ca="1">IF(OFFSET(K11159,-$D11159,0)="n/a","n/a",IF(K$5&gt;OFFSET(K11159,-$D11159,0)+$D11159,$E11159-SUM($G11159:J11159),($E11159-SUM($G11159:J11159))/(OFFSET(K11159,-$D11159,0)-(K$5-$D11159-1))))</f>
        <v>0</v>
      </c>
      <c r="L11159" s="293">
        <f ca="1">IF(OFFSET(L11159,-$D11159,0)="n/a","n/a",IF(L$5&gt;OFFSET(L11159,-$D11159,0)+$D11159,$E11159-SUM($G11159:K11159),($E11159-SUM($G11159:K11159))/(OFFSET(L11159,-$D11159,0)-(L$5-$D11159-1))))</f>
        <v>0</v>
      </c>
      <c r="M11159" s="293">
        <f ca="1">IF(OFFSET(M11159,-$D11159,0)="n/a","n/a",IF(M$5&gt;OFFSET(M11159,-$D11159,0)+$D11159,$E11159-SUM($G11159:L11159),($E11159-SUM($G11159:L11159))/(OFFSET(M11159,-$D11159,0)-(M$5-$D11159-1))))</f>
        <v>0</v>
      </c>
      <c r="N11159" s="293">
        <f ca="1">IF(OFFSET(N11159,-$D11159,0)="n/a","n/a",IF(N$5&gt;OFFSET(N11159,-$D11159,0)+$D11159,$E11159-SUM($G11159:M11159),($E11159-SUM($G11159:M11159))/(OFFSET(N11159,-$D11159,0)-(N$5-$D11159-1))))</f>
        <v>0</v>
      </c>
    </row>
    <row r="11160" spans="1:14" ht="12.75" hidden="1" customHeight="1" outlineLevel="2" x14ac:dyDescent="0.25">
      <c r="A11160" s="3"/>
      <c r="B11160" s="3"/>
      <c r="C11160" s="392"/>
      <c r="D11160" s="3">
        <v>3</v>
      </c>
      <c r="E11160" s="290">
        <f ca="1"/>
        <v>0</v>
      </c>
      <c r="F11160" s="291"/>
      <c r="G11160" s="294"/>
      <c r="H11160" s="294"/>
      <c r="I11160" s="292"/>
      <c r="J11160" s="293">
        <f ca="1">IF(OFFSET(J11160,-$D11160,0)="n/a","n/a",IF(J$5&gt;OFFSET(J11160,-$D11160,0)+$D11160,$E11160-SUM($G11160:I11160),($E11160-SUM($G11160:I11160))/(OFFSET(J11160,-$D11160,0)-(J$5-$D11160-1))))</f>
        <v>0</v>
      </c>
      <c r="K11160" s="293">
        <f ca="1">IF(OFFSET(K11160,-$D11160,0)="n/a","n/a",IF(K$5&gt;OFFSET(K11160,-$D11160,0)+$D11160,$E11160-SUM($G11160:J11160),($E11160-SUM($G11160:J11160))/(OFFSET(K11160,-$D11160,0)-(K$5-$D11160-1))))</f>
        <v>0</v>
      </c>
      <c r="L11160" s="293">
        <f ca="1">IF(OFFSET(L11160,-$D11160,0)="n/a","n/a",IF(L$5&gt;OFFSET(L11160,-$D11160,0)+$D11160,$E11160-SUM($G11160:K11160),($E11160-SUM($G11160:K11160))/(OFFSET(L11160,-$D11160,0)-(L$5-$D11160-1))))</f>
        <v>0</v>
      </c>
      <c r="M11160" s="293">
        <f ca="1">IF(OFFSET(M11160,-$D11160,0)="n/a","n/a",IF(M$5&gt;OFFSET(M11160,-$D11160,0)+$D11160,$E11160-SUM($G11160:L11160),($E11160-SUM($G11160:L11160))/(OFFSET(M11160,-$D11160,0)-(M$5-$D11160-1))))</f>
        <v>0</v>
      </c>
      <c r="N11160" s="293">
        <f ca="1">IF(OFFSET(N11160,-$D11160,0)="n/a","n/a",IF(N$5&gt;OFFSET(N11160,-$D11160,0)+$D11160,$E11160-SUM($G11160:M11160),($E11160-SUM($G11160:M11160))/(OFFSET(N11160,-$D11160,0)-(N$5-$D11160-1))))</f>
        <v>0</v>
      </c>
    </row>
    <row r="11161" spans="1:14" ht="12.75" hidden="1" customHeight="1" outlineLevel="2" x14ac:dyDescent="0.25">
      <c r="A11161" s="3"/>
      <c r="B11161" s="3"/>
      <c r="C11161" s="392"/>
      <c r="D11161" s="3">
        <v>4</v>
      </c>
      <c r="E11161" s="290">
        <f ca="1"/>
        <v>0</v>
      </c>
      <c r="F11161" s="291"/>
      <c r="G11161" s="294"/>
      <c r="H11161" s="294"/>
      <c r="I11161" s="294"/>
      <c r="J11161" s="292"/>
      <c r="K11161" s="293">
        <f ca="1">IF(OFFSET(K11161,-$D11161,0)="n/a","n/a",IF(K$5&gt;OFFSET(K11161,-$D11161,0)+$D11161,$E11161-SUM($G11161:J11161),($E11161-SUM($G11161:J11161))/(OFFSET(K11161,-$D11161,0)-(K$5-$D11161-1))))</f>
        <v>0</v>
      </c>
      <c r="L11161" s="293">
        <f ca="1">IF(OFFSET(L11161,-$D11161,0)="n/a","n/a",IF(L$5&gt;OFFSET(L11161,-$D11161,0)+$D11161,$E11161-SUM($G11161:K11161),($E11161-SUM($G11161:K11161))/(OFFSET(L11161,-$D11161,0)-(L$5-$D11161-1))))</f>
        <v>0</v>
      </c>
      <c r="M11161" s="293">
        <f ca="1">IF(OFFSET(M11161,-$D11161,0)="n/a","n/a",IF(M$5&gt;OFFSET(M11161,-$D11161,0)+$D11161,$E11161-SUM($G11161:L11161),($E11161-SUM($G11161:L11161))/(OFFSET(M11161,-$D11161,0)-(M$5-$D11161-1))))</f>
        <v>0</v>
      </c>
      <c r="N11161" s="293">
        <f ca="1">IF(OFFSET(N11161,-$D11161,0)="n/a","n/a",IF(N$5&gt;OFFSET(N11161,-$D11161,0)+$D11161,$E11161-SUM($G11161:M11161),($E11161-SUM($G11161:M11161))/(OFFSET(N11161,-$D11161,0)-(N$5-$D11161-1))))</f>
        <v>0</v>
      </c>
    </row>
    <row r="11162" spans="1:14" ht="12.75" hidden="1" customHeight="1" outlineLevel="2" x14ac:dyDescent="0.25">
      <c r="A11162" s="3"/>
      <c r="B11162" s="3"/>
      <c r="C11162" s="392"/>
      <c r="D11162" s="3">
        <v>5</v>
      </c>
      <c r="E11162" s="290">
        <f ca="1"/>
        <v>0</v>
      </c>
      <c r="F11162" s="291"/>
      <c r="G11162" s="294"/>
      <c r="H11162" s="294"/>
      <c r="I11162" s="294"/>
      <c r="J11162" s="294"/>
      <c r="K11162" s="292"/>
      <c r="L11162" s="293">
        <f ca="1">IF(OFFSET(L11162,-$D11162,0)="n/a","n/a",IF(L$5&gt;OFFSET(L11162,-$D11162,0)+$D11162,$E11162-SUM($G11162:K11162),($E11162-SUM($G11162:K11162))/(OFFSET(L11162,-$D11162,0)-(L$5-$D11162-1))))</f>
        <v>0</v>
      </c>
      <c r="M11162" s="293">
        <f ca="1">IF(OFFSET(M11162,-$D11162,0)="n/a","n/a",IF(M$5&gt;OFFSET(M11162,-$D11162,0)+$D11162,$E11162-SUM($G11162:L11162),($E11162-SUM($G11162:L11162))/(OFFSET(M11162,-$D11162,0)-(M$5-$D11162-1))))</f>
        <v>0</v>
      </c>
      <c r="N11162" s="293">
        <f ca="1">IF(OFFSET(N11162,-$D11162,0)="n/a","n/a",IF(N$5&gt;OFFSET(N11162,-$D11162,0)+$D11162,$E11162-SUM($G11162:M11162),($E11162-SUM($G11162:M11162))/(OFFSET(N11162,-$D11162,0)-(N$5-$D11162-1))))</f>
        <v>0</v>
      </c>
    </row>
    <row r="11163" spans="1:14" ht="12.75" hidden="1" customHeight="1" outlineLevel="2" x14ac:dyDescent="0.25">
      <c r="A11163" s="3"/>
      <c r="B11163" s="3"/>
      <c r="C11163" s="392"/>
      <c r="D11163" s="3">
        <v>6</v>
      </c>
      <c r="E11163" s="290">
        <f ca="1"/>
        <v>0</v>
      </c>
      <c r="F11163" s="291"/>
      <c r="G11163" s="294"/>
      <c r="H11163" s="294"/>
      <c r="I11163" s="294"/>
      <c r="J11163" s="294"/>
      <c r="K11163" s="294"/>
      <c r="L11163" s="292"/>
      <c r="M11163" s="293">
        <f ca="1">IF(OFFSET(M11163,-$D11163,0)="n/a","n/a",IF(M$5&gt;OFFSET(M11163,-$D11163,0)+$D11163,$E11163-SUM($G11163:L11163),($E11163-SUM($G11163:L11163))/(OFFSET(M11163,-$D11163,0)-(M$5-$D11163-1))))</f>
        <v>0</v>
      </c>
      <c r="N11163" s="293">
        <f ca="1">IF(OFFSET(N11163,-$D11163,0)="n/a","n/a",IF(N$5&gt;OFFSET(N11163,-$D11163,0)+$D11163,$E11163-SUM($G11163:M11163),($E11163-SUM($G11163:M11163))/(OFFSET(N11163,-$D11163,0)-(N$5-$D11163-1))))</f>
        <v>0</v>
      </c>
    </row>
    <row r="11164" spans="1:14" ht="12.75" hidden="1" customHeight="1" outlineLevel="2" x14ac:dyDescent="0.25">
      <c r="A11164" s="3"/>
      <c r="B11164" s="3"/>
      <c r="C11164" s="392"/>
      <c r="D11164" s="3">
        <v>7</v>
      </c>
      <c r="E11164" s="290">
        <f ca="1"/>
        <v>0</v>
      </c>
      <c r="F11164" s="291"/>
      <c r="G11164" s="294"/>
      <c r="H11164" s="294"/>
      <c r="I11164" s="294"/>
      <c r="J11164" s="294"/>
      <c r="K11164" s="294"/>
      <c r="L11164" s="294"/>
      <c r="M11164" s="292"/>
      <c r="N11164" s="293">
        <f ca="1">IF(OFFSET(N11164,-$D11164,0)="n/a","n/a",IF(N$5&gt;OFFSET(N11164,-$D11164,0)+$D11164,$E11164-SUM($G11164:M11164),($E11164-SUM($G11164:M11164))/(OFFSET(N11164,-$D11164,0)-(N$5-$D11164-1))))</f>
        <v>0</v>
      </c>
    </row>
    <row r="11165" spans="1:14" ht="12.75" hidden="1" customHeight="1" outlineLevel="2" x14ac:dyDescent="0.25">
      <c r="A11165" s="3"/>
      <c r="B11165" s="3"/>
      <c r="C11165" s="392"/>
      <c r="D11165" s="3">
        <v>8</v>
      </c>
      <c r="E11165" s="290">
        <f ca="1"/>
        <v>0</v>
      </c>
      <c r="F11165" s="291"/>
      <c r="G11165" s="294"/>
      <c r="H11165" s="294"/>
      <c r="I11165" s="294"/>
      <c r="J11165" s="294"/>
      <c r="K11165" s="294"/>
      <c r="L11165" s="294"/>
      <c r="M11165" s="294"/>
      <c r="N11165" s="292"/>
    </row>
    <row r="11166" spans="1:14" ht="12.75" hidden="1" customHeight="1" outlineLevel="2" x14ac:dyDescent="0.25">
      <c r="A11166" s="3"/>
      <c r="B11166" s="3"/>
      <c r="C11166" s="392"/>
      <c r="D11166" s="3">
        <v>9</v>
      </c>
      <c r="E11166" s="290" t="e">
        <f ca="1"/>
        <v>#N/A</v>
      </c>
      <c r="F11166" s="291"/>
      <c r="G11166" s="294"/>
      <c r="H11166" s="294"/>
      <c r="I11166" s="294"/>
      <c r="J11166" s="294"/>
      <c r="K11166" s="294"/>
      <c r="L11166" s="294"/>
      <c r="M11166" s="294"/>
      <c r="N11166" s="294"/>
    </row>
    <row r="11167" spans="1:14" ht="12.75" hidden="1" customHeight="1" outlineLevel="2" x14ac:dyDescent="0.25">
      <c r="A11167" s="3"/>
      <c r="B11167" s="3"/>
      <c r="C11167" s="392"/>
      <c r="D11167" s="3">
        <v>10</v>
      </c>
      <c r="E11167" s="290" t="e">
        <f ca="1"/>
        <v>#N/A</v>
      </c>
      <c r="F11167" s="291"/>
      <c r="G11167" s="294"/>
      <c r="H11167" s="294"/>
      <c r="I11167" s="294"/>
      <c r="J11167" s="294"/>
      <c r="K11167" s="294"/>
      <c r="L11167" s="294"/>
      <c r="M11167" s="294"/>
      <c r="N11167" s="294"/>
    </row>
    <row r="11168" spans="1:14" ht="12.75" hidden="1" customHeight="1" outlineLevel="2" x14ac:dyDescent="0.25">
      <c r="A11168" s="3"/>
      <c r="B11168" s="3"/>
      <c r="C11168" s="392"/>
      <c r="D11168" s="3">
        <v>11</v>
      </c>
      <c r="E11168" s="290" t="e">
        <f ca="1"/>
        <v>#N/A</v>
      </c>
      <c r="F11168" s="291"/>
      <c r="G11168" s="294"/>
      <c r="H11168" s="294"/>
      <c r="I11168" s="294"/>
      <c r="J11168" s="294"/>
      <c r="K11168" s="294"/>
      <c r="L11168" s="294"/>
      <c r="M11168" s="294"/>
      <c r="N11168" s="294"/>
    </row>
    <row r="11169" spans="1:14" ht="12.75" hidden="1" customHeight="1" outlineLevel="2" x14ac:dyDescent="0.25">
      <c r="A11169" s="3"/>
      <c r="B11169" s="3"/>
      <c r="C11169" s="392"/>
      <c r="D11169" s="3">
        <v>12</v>
      </c>
      <c r="E11169" s="290" t="e">
        <f ca="1"/>
        <v>#N/A</v>
      </c>
      <c r="F11169" s="291"/>
      <c r="G11169" s="294"/>
      <c r="H11169" s="294"/>
      <c r="I11169" s="294"/>
      <c r="J11169" s="294"/>
      <c r="K11169" s="294"/>
      <c r="L11169" s="294"/>
      <c r="M11169" s="294"/>
      <c r="N11169" s="294"/>
    </row>
    <row r="11170" spans="1:14" ht="12.75" hidden="1" customHeight="1" outlineLevel="2" x14ac:dyDescent="0.25">
      <c r="A11170" s="3"/>
      <c r="B11170" s="3"/>
      <c r="C11170" s="392"/>
      <c r="D11170" s="3">
        <v>13</v>
      </c>
      <c r="E11170" s="290" t="e">
        <f ca="1"/>
        <v>#N/A</v>
      </c>
      <c r="F11170" s="291"/>
      <c r="G11170" s="294"/>
      <c r="H11170" s="294"/>
      <c r="I11170" s="294"/>
      <c r="J11170" s="294"/>
      <c r="K11170" s="294"/>
      <c r="L11170" s="294"/>
      <c r="M11170" s="294"/>
      <c r="N11170" s="294"/>
    </row>
    <row r="11171" spans="1:14" ht="12.75" hidden="1" customHeight="1" outlineLevel="2" x14ac:dyDescent="0.25">
      <c r="A11171" s="3"/>
      <c r="B11171" s="3"/>
      <c r="C11171" s="392"/>
      <c r="D11171" s="3">
        <v>14</v>
      </c>
      <c r="E11171" s="290" t="e">
        <f ca="1"/>
        <v>#N/A</v>
      </c>
      <c r="F11171" s="291"/>
      <c r="G11171" s="294"/>
      <c r="H11171" s="294"/>
      <c r="I11171" s="294"/>
      <c r="J11171" s="294"/>
      <c r="K11171" s="294"/>
      <c r="L11171" s="294"/>
      <c r="M11171" s="294"/>
      <c r="N11171" s="294"/>
    </row>
    <row r="11172" spans="1:14" ht="12.75" hidden="1" customHeight="1" outlineLevel="2" x14ac:dyDescent="0.25">
      <c r="A11172" s="3"/>
      <c r="B11172" s="3"/>
      <c r="C11172" s="392"/>
      <c r="D11172" s="3">
        <v>15</v>
      </c>
      <c r="E11172" s="290" t="e">
        <f ca="1"/>
        <v>#N/A</v>
      </c>
      <c r="F11172" s="291"/>
      <c r="G11172" s="294"/>
      <c r="H11172" s="294"/>
      <c r="I11172" s="294"/>
      <c r="J11172" s="294"/>
      <c r="K11172" s="294"/>
      <c r="L11172" s="294"/>
      <c r="M11172" s="294"/>
      <c r="N11172" s="294"/>
    </row>
    <row r="11173" spans="1:14" ht="12.75" hidden="1" customHeight="1" outlineLevel="1" x14ac:dyDescent="0.25">
      <c r="A11173" s="3"/>
      <c r="B11173" s="145" t="str">
        <f ca="1">B11156</f>
        <v>Asset Type 064</v>
      </c>
      <c r="C11173" s="145" t="str">
        <f ca="1">C11156</f>
        <v>Description - Asset Type 064</v>
      </c>
      <c r="D11173" s="3"/>
      <c r="E11173" s="3"/>
      <c r="F11173" s="106" t="s">
        <v>47</v>
      </c>
      <c r="G11173" s="296">
        <f t="shared" ref="G11173:N11173" si="1128">SUM(G11158:G11172)</f>
        <v>0</v>
      </c>
      <c r="H11173" s="296">
        <f t="shared" ca="1" si="1128"/>
        <v>0</v>
      </c>
      <c r="I11173" s="296">
        <f t="shared" ca="1" si="1128"/>
        <v>0</v>
      </c>
      <c r="J11173" s="296">
        <f t="shared" ca="1" si="1128"/>
        <v>0</v>
      </c>
      <c r="K11173" s="296">
        <f t="shared" ca="1" si="1128"/>
        <v>0</v>
      </c>
      <c r="L11173" s="296">
        <f t="shared" ca="1" si="1128"/>
        <v>0</v>
      </c>
      <c r="M11173" s="296">
        <f t="shared" ca="1" si="1128"/>
        <v>0</v>
      </c>
      <c r="N11173" s="296">
        <f t="shared" ca="1" si="1128"/>
        <v>0</v>
      </c>
    </row>
    <row r="11174" spans="1:14" ht="12.75" hidden="1" customHeight="1" outlineLevel="2" x14ac:dyDescent="0.25">
      <c r="A11174" s="217">
        <f>A11156+1</f>
        <v>65</v>
      </c>
      <c r="B11174" s="22" t="str">
        <f ca="1">OFFSET($B$516,$A11174-1,0)</f>
        <v>Asset Type 065</v>
      </c>
      <c r="C11174" s="22" t="str">
        <f ca="1">OFFSET($C$516,$A11174-1,0)</f>
        <v>Description - Asset Type 065</v>
      </c>
      <c r="D11174" s="3"/>
      <c r="E11174" s="109"/>
      <c r="F11174" s="108" t="s">
        <v>46</v>
      </c>
      <c r="G11174" s="295">
        <f t="shared" ref="G11174:N11174" ca="1" si="1129">VLOOKUP($B11174,$B$516:$N$1015,5+G$5,FALSE)</f>
        <v>0</v>
      </c>
      <c r="H11174" s="295">
        <f t="shared" ca="1" si="1129"/>
        <v>0</v>
      </c>
      <c r="I11174" s="295">
        <f t="shared" ca="1" si="1129"/>
        <v>0</v>
      </c>
      <c r="J11174" s="295">
        <f t="shared" ca="1" si="1129"/>
        <v>0</v>
      </c>
      <c r="K11174" s="295">
        <f t="shared" ca="1" si="1129"/>
        <v>0</v>
      </c>
      <c r="L11174" s="295">
        <f t="shared" ca="1" si="1129"/>
        <v>0</v>
      </c>
      <c r="M11174" s="295">
        <f t="shared" ca="1" si="1129"/>
        <v>0</v>
      </c>
      <c r="N11174" s="295">
        <f t="shared" ca="1" si="1129"/>
        <v>0</v>
      </c>
    </row>
    <row r="11175" spans="1:14" ht="12.75" hidden="1" customHeight="1" outlineLevel="2" x14ac:dyDescent="0.25">
      <c r="A11175" s="3"/>
      <c r="B11175" s="3"/>
      <c r="C11175" s="21"/>
      <c r="D11175" s="3"/>
      <c r="E11175" s="107"/>
      <c r="F11175" s="106" t="s">
        <v>80</v>
      </c>
      <c r="G11175" s="111">
        <f ca="1">VLOOKUP($B11174,'Input Sheet'!$B$515:$N$1014,5+G$5,FALSE)</f>
        <v>0</v>
      </c>
      <c r="H11175" s="111">
        <f ca="1">VLOOKUP($B11174,'Input Sheet'!$B$515:$N$1014,5+H$5,FALSE)</f>
        <v>0</v>
      </c>
      <c r="I11175" s="111">
        <f ca="1">VLOOKUP($B11174,'Input Sheet'!$B$515:$N$1014,5+I$5,FALSE)</f>
        <v>0</v>
      </c>
      <c r="J11175" s="111">
        <f ca="1">VLOOKUP($B11174,'Input Sheet'!$B$515:$N$1014,5+J$5,FALSE)</f>
        <v>0</v>
      </c>
      <c r="K11175" s="111">
        <f ca="1">VLOOKUP($B11174,'Input Sheet'!$B$515:$N$1014,5+K$5,FALSE)</f>
        <v>0</v>
      </c>
      <c r="L11175" s="111">
        <f ca="1">VLOOKUP($B11174,'Input Sheet'!$B$515:$N$1014,5+L$5,FALSE)</f>
        <v>0</v>
      </c>
      <c r="M11175" s="111">
        <f ca="1">VLOOKUP($B11174,'Input Sheet'!$B$515:$N$1014,5+M$5,FALSE)</f>
        <v>0</v>
      </c>
      <c r="N11175" s="111">
        <f ca="1">VLOOKUP($B11174,'Input Sheet'!$B$515:$N$1014,5+N$5,FALSE)</f>
        <v>0</v>
      </c>
    </row>
    <row r="11176" spans="1:14" ht="12.75" hidden="1" customHeight="1" outlineLevel="2" x14ac:dyDescent="0.25">
      <c r="A11176" s="3"/>
      <c r="B11176" s="3"/>
      <c r="C11176" s="3"/>
      <c r="D11176" s="3">
        <v>1</v>
      </c>
      <c r="E11176" s="290">
        <f t="array" aca="1" ref="E11176:E11190" ca="1">TRANSPOSE(G11174:N11174)</f>
        <v>0</v>
      </c>
      <c r="F11176" s="291"/>
      <c r="G11176" s="292"/>
      <c r="H11176" s="293">
        <f ca="1">IF(OFFSET(H11176,-$D11176,0)="n/a","n/a",IF(H$5&gt;OFFSET(H11176,-$D11176,0)+$D11176,$E11176-SUM($G11176:G11176),($E11176-SUM($G11176:G11176))/(OFFSET(H11176,-$D11176,0)-(H$5-$D11176-1))))</f>
        <v>0</v>
      </c>
      <c r="I11176" s="293">
        <f ca="1">IF(OFFSET(I11176,-$D11176,0)="n/a","n/a",IF(I$5&gt;OFFSET(I11176,-$D11176,0)+$D11176,$E11176-SUM($G11176:H11176),($E11176-SUM($G11176:H11176))/(OFFSET(I11176,-$D11176,0)-(I$5-$D11176-1))))</f>
        <v>0</v>
      </c>
      <c r="J11176" s="293">
        <f ca="1">IF(OFFSET(J11176,-$D11176,0)="n/a","n/a",IF(J$5&gt;OFFSET(J11176,-$D11176,0)+$D11176,$E11176-SUM($G11176:I11176),($E11176-SUM($G11176:I11176))/(OFFSET(J11176,-$D11176,0)-(J$5-$D11176-1))))</f>
        <v>0</v>
      </c>
      <c r="K11176" s="293">
        <f ca="1">IF(OFFSET(K11176,-$D11176,0)="n/a","n/a",IF(K$5&gt;OFFSET(K11176,-$D11176,0)+$D11176,$E11176-SUM($G11176:J11176),($E11176-SUM($G11176:J11176))/(OFFSET(K11176,-$D11176,0)-(K$5-$D11176-1))))</f>
        <v>0</v>
      </c>
      <c r="L11176" s="293">
        <f ca="1">IF(OFFSET(L11176,-$D11176,0)="n/a","n/a",IF(L$5&gt;OFFSET(L11176,-$D11176,0)+$D11176,$E11176-SUM($G11176:K11176),($E11176-SUM($G11176:K11176))/(OFFSET(L11176,-$D11176,0)-(L$5-$D11176-1))))</f>
        <v>0</v>
      </c>
      <c r="M11176" s="293">
        <f ca="1">IF(OFFSET(M11176,-$D11176,0)="n/a","n/a",IF(M$5&gt;OFFSET(M11176,-$D11176,0)+$D11176,$E11176-SUM($G11176:L11176),($E11176-SUM($G11176:L11176))/(OFFSET(M11176,-$D11176,0)-(M$5-$D11176-1))))</f>
        <v>0</v>
      </c>
      <c r="N11176" s="293">
        <f ca="1">IF(OFFSET(N11176,-$D11176,0)="n/a","n/a",IF(N$5&gt;OFFSET(N11176,-$D11176,0)+$D11176,$E11176-SUM($G11176:M11176),($E11176-SUM($G11176:M11176))/(OFFSET(N11176,-$D11176,0)-(N$5-$D11176-1))))</f>
        <v>0</v>
      </c>
    </row>
    <row r="11177" spans="1:14" ht="12.75" hidden="1" customHeight="1" outlineLevel="2" x14ac:dyDescent="0.25">
      <c r="A11177" s="3"/>
      <c r="B11177" s="3"/>
      <c r="C11177" s="392" t="s">
        <v>48</v>
      </c>
      <c r="D11177" s="3">
        <v>2</v>
      </c>
      <c r="E11177" s="290">
        <f ca="1"/>
        <v>0</v>
      </c>
      <c r="F11177" s="291"/>
      <c r="G11177" s="294"/>
      <c r="H11177" s="292"/>
      <c r="I11177" s="293">
        <f ca="1">IF(OFFSET(I11177,-$D11177,0)="n/a","n/a",IF(I$5&gt;OFFSET(I11177,-$D11177,0)+$D11177,$E11177-SUM($G11177:H11177),($E11177-SUM($G11177:H11177))/(OFFSET(I11177,-$D11177,0)-(I$5-$D11177-1))))</f>
        <v>0</v>
      </c>
      <c r="J11177" s="293">
        <f ca="1">IF(OFFSET(J11177,-$D11177,0)="n/a","n/a",IF(J$5&gt;OFFSET(J11177,-$D11177,0)+$D11177,$E11177-SUM($G11177:I11177),($E11177-SUM($G11177:I11177))/(OFFSET(J11177,-$D11177,0)-(J$5-$D11177-1))))</f>
        <v>0</v>
      </c>
      <c r="K11177" s="293">
        <f ca="1">IF(OFFSET(K11177,-$D11177,0)="n/a","n/a",IF(K$5&gt;OFFSET(K11177,-$D11177,0)+$D11177,$E11177-SUM($G11177:J11177),($E11177-SUM($G11177:J11177))/(OFFSET(K11177,-$D11177,0)-(K$5-$D11177-1))))</f>
        <v>0</v>
      </c>
      <c r="L11177" s="293">
        <f ca="1">IF(OFFSET(L11177,-$D11177,0)="n/a","n/a",IF(L$5&gt;OFFSET(L11177,-$D11177,0)+$D11177,$E11177-SUM($G11177:K11177),($E11177-SUM($G11177:K11177))/(OFFSET(L11177,-$D11177,0)-(L$5-$D11177-1))))</f>
        <v>0</v>
      </c>
      <c r="M11177" s="293">
        <f ca="1">IF(OFFSET(M11177,-$D11177,0)="n/a","n/a",IF(M$5&gt;OFFSET(M11177,-$D11177,0)+$D11177,$E11177-SUM($G11177:L11177),($E11177-SUM($G11177:L11177))/(OFFSET(M11177,-$D11177,0)-(M$5-$D11177-1))))</f>
        <v>0</v>
      </c>
      <c r="N11177" s="293">
        <f ca="1">IF(OFFSET(N11177,-$D11177,0)="n/a","n/a",IF(N$5&gt;OFFSET(N11177,-$D11177,0)+$D11177,$E11177-SUM($G11177:M11177),($E11177-SUM($G11177:M11177))/(OFFSET(N11177,-$D11177,0)-(N$5-$D11177-1))))</f>
        <v>0</v>
      </c>
    </row>
    <row r="11178" spans="1:14" ht="12.75" hidden="1" customHeight="1" outlineLevel="2" x14ac:dyDescent="0.25">
      <c r="A11178" s="3"/>
      <c r="B11178" s="3"/>
      <c r="C11178" s="392"/>
      <c r="D11178" s="3">
        <v>3</v>
      </c>
      <c r="E11178" s="290">
        <f ca="1"/>
        <v>0</v>
      </c>
      <c r="F11178" s="291"/>
      <c r="G11178" s="294"/>
      <c r="H11178" s="294"/>
      <c r="I11178" s="292"/>
      <c r="J11178" s="293">
        <f ca="1">IF(OFFSET(J11178,-$D11178,0)="n/a","n/a",IF(J$5&gt;OFFSET(J11178,-$D11178,0)+$D11178,$E11178-SUM($G11178:I11178),($E11178-SUM($G11178:I11178))/(OFFSET(J11178,-$D11178,0)-(J$5-$D11178-1))))</f>
        <v>0</v>
      </c>
      <c r="K11178" s="293">
        <f ca="1">IF(OFFSET(K11178,-$D11178,0)="n/a","n/a",IF(K$5&gt;OFFSET(K11178,-$D11178,0)+$D11178,$E11178-SUM($G11178:J11178),($E11178-SUM($G11178:J11178))/(OFFSET(K11178,-$D11178,0)-(K$5-$D11178-1))))</f>
        <v>0</v>
      </c>
      <c r="L11178" s="293">
        <f ca="1">IF(OFFSET(L11178,-$D11178,0)="n/a","n/a",IF(L$5&gt;OFFSET(L11178,-$D11178,0)+$D11178,$E11178-SUM($G11178:K11178),($E11178-SUM($G11178:K11178))/(OFFSET(L11178,-$D11178,0)-(L$5-$D11178-1))))</f>
        <v>0</v>
      </c>
      <c r="M11178" s="293">
        <f ca="1">IF(OFFSET(M11178,-$D11178,0)="n/a","n/a",IF(M$5&gt;OFFSET(M11178,-$D11178,0)+$D11178,$E11178-SUM($G11178:L11178),($E11178-SUM($G11178:L11178))/(OFFSET(M11178,-$D11178,0)-(M$5-$D11178-1))))</f>
        <v>0</v>
      </c>
      <c r="N11178" s="293">
        <f ca="1">IF(OFFSET(N11178,-$D11178,0)="n/a","n/a",IF(N$5&gt;OFFSET(N11178,-$D11178,0)+$D11178,$E11178-SUM($G11178:M11178),($E11178-SUM($G11178:M11178))/(OFFSET(N11178,-$D11178,0)-(N$5-$D11178-1))))</f>
        <v>0</v>
      </c>
    </row>
    <row r="11179" spans="1:14" ht="12.75" hidden="1" customHeight="1" outlineLevel="2" x14ac:dyDescent="0.25">
      <c r="A11179" s="3"/>
      <c r="B11179" s="3"/>
      <c r="C11179" s="392"/>
      <c r="D11179" s="3">
        <v>4</v>
      </c>
      <c r="E11179" s="290">
        <f ca="1"/>
        <v>0</v>
      </c>
      <c r="F11179" s="291"/>
      <c r="G11179" s="294"/>
      <c r="H11179" s="294"/>
      <c r="I11179" s="294"/>
      <c r="J11179" s="292"/>
      <c r="K11179" s="293">
        <f ca="1">IF(OFFSET(K11179,-$D11179,0)="n/a","n/a",IF(K$5&gt;OFFSET(K11179,-$D11179,0)+$D11179,$E11179-SUM($G11179:J11179),($E11179-SUM($G11179:J11179))/(OFFSET(K11179,-$D11179,0)-(K$5-$D11179-1))))</f>
        <v>0</v>
      </c>
      <c r="L11179" s="293">
        <f ca="1">IF(OFFSET(L11179,-$D11179,0)="n/a","n/a",IF(L$5&gt;OFFSET(L11179,-$D11179,0)+$D11179,$E11179-SUM($G11179:K11179),($E11179-SUM($G11179:K11179))/(OFFSET(L11179,-$D11179,0)-(L$5-$D11179-1))))</f>
        <v>0</v>
      </c>
      <c r="M11179" s="293">
        <f ca="1">IF(OFFSET(M11179,-$D11179,0)="n/a","n/a",IF(M$5&gt;OFFSET(M11179,-$D11179,0)+$D11179,$E11179-SUM($G11179:L11179),($E11179-SUM($G11179:L11179))/(OFFSET(M11179,-$D11179,0)-(M$5-$D11179-1))))</f>
        <v>0</v>
      </c>
      <c r="N11179" s="293">
        <f ca="1">IF(OFFSET(N11179,-$D11179,0)="n/a","n/a",IF(N$5&gt;OFFSET(N11179,-$D11179,0)+$D11179,$E11179-SUM($G11179:M11179),($E11179-SUM($G11179:M11179))/(OFFSET(N11179,-$D11179,0)-(N$5-$D11179-1))))</f>
        <v>0</v>
      </c>
    </row>
    <row r="11180" spans="1:14" ht="12.75" hidden="1" customHeight="1" outlineLevel="2" x14ac:dyDescent="0.25">
      <c r="A11180" s="3"/>
      <c r="B11180" s="3"/>
      <c r="C11180" s="392"/>
      <c r="D11180" s="3">
        <v>5</v>
      </c>
      <c r="E11180" s="290">
        <f ca="1"/>
        <v>0</v>
      </c>
      <c r="F11180" s="291"/>
      <c r="G11180" s="294"/>
      <c r="H11180" s="294"/>
      <c r="I11180" s="294"/>
      <c r="J11180" s="294"/>
      <c r="K11180" s="292"/>
      <c r="L11180" s="293">
        <f ca="1">IF(OFFSET(L11180,-$D11180,0)="n/a","n/a",IF(L$5&gt;OFFSET(L11180,-$D11180,0)+$D11180,$E11180-SUM($G11180:K11180),($E11180-SUM($G11180:K11180))/(OFFSET(L11180,-$D11180,0)-(L$5-$D11180-1))))</f>
        <v>0</v>
      </c>
      <c r="M11180" s="293">
        <f ca="1">IF(OFFSET(M11180,-$D11180,0)="n/a","n/a",IF(M$5&gt;OFFSET(M11180,-$D11180,0)+$D11180,$E11180-SUM($G11180:L11180),($E11180-SUM($G11180:L11180))/(OFFSET(M11180,-$D11180,0)-(M$5-$D11180-1))))</f>
        <v>0</v>
      </c>
      <c r="N11180" s="293">
        <f ca="1">IF(OFFSET(N11180,-$D11180,0)="n/a","n/a",IF(N$5&gt;OFFSET(N11180,-$D11180,0)+$D11180,$E11180-SUM($G11180:M11180),($E11180-SUM($G11180:M11180))/(OFFSET(N11180,-$D11180,0)-(N$5-$D11180-1))))</f>
        <v>0</v>
      </c>
    </row>
    <row r="11181" spans="1:14" ht="12.75" hidden="1" customHeight="1" outlineLevel="2" x14ac:dyDescent="0.25">
      <c r="A11181" s="3"/>
      <c r="B11181" s="3"/>
      <c r="C11181" s="392"/>
      <c r="D11181" s="3">
        <v>6</v>
      </c>
      <c r="E11181" s="290">
        <f ca="1"/>
        <v>0</v>
      </c>
      <c r="F11181" s="291"/>
      <c r="G11181" s="294"/>
      <c r="H11181" s="294"/>
      <c r="I11181" s="294"/>
      <c r="J11181" s="294"/>
      <c r="K11181" s="294"/>
      <c r="L11181" s="292"/>
      <c r="M11181" s="293">
        <f ca="1">IF(OFFSET(M11181,-$D11181,0)="n/a","n/a",IF(M$5&gt;OFFSET(M11181,-$D11181,0)+$D11181,$E11181-SUM($G11181:L11181),($E11181-SUM($G11181:L11181))/(OFFSET(M11181,-$D11181,0)-(M$5-$D11181-1))))</f>
        <v>0</v>
      </c>
      <c r="N11181" s="293">
        <f ca="1">IF(OFFSET(N11181,-$D11181,0)="n/a","n/a",IF(N$5&gt;OFFSET(N11181,-$D11181,0)+$D11181,$E11181-SUM($G11181:M11181),($E11181-SUM($G11181:M11181))/(OFFSET(N11181,-$D11181,0)-(N$5-$D11181-1))))</f>
        <v>0</v>
      </c>
    </row>
    <row r="11182" spans="1:14" ht="12.75" hidden="1" customHeight="1" outlineLevel="2" x14ac:dyDescent="0.25">
      <c r="A11182" s="3"/>
      <c r="B11182" s="3"/>
      <c r="C11182" s="392"/>
      <c r="D11182" s="3">
        <v>7</v>
      </c>
      <c r="E11182" s="290">
        <f ca="1"/>
        <v>0</v>
      </c>
      <c r="F11182" s="291"/>
      <c r="G11182" s="294"/>
      <c r="H11182" s="294"/>
      <c r="I11182" s="294"/>
      <c r="J11182" s="294"/>
      <c r="K11182" s="294"/>
      <c r="L11182" s="294"/>
      <c r="M11182" s="292"/>
      <c r="N11182" s="293">
        <f ca="1">IF(OFFSET(N11182,-$D11182,0)="n/a","n/a",IF(N$5&gt;OFFSET(N11182,-$D11182,0)+$D11182,$E11182-SUM($G11182:M11182),($E11182-SUM($G11182:M11182))/(OFFSET(N11182,-$D11182,0)-(N$5-$D11182-1))))</f>
        <v>0</v>
      </c>
    </row>
    <row r="11183" spans="1:14" ht="12.75" hidden="1" customHeight="1" outlineLevel="2" x14ac:dyDescent="0.25">
      <c r="A11183" s="3"/>
      <c r="B11183" s="3"/>
      <c r="C11183" s="392"/>
      <c r="D11183" s="3">
        <v>8</v>
      </c>
      <c r="E11183" s="290">
        <f ca="1"/>
        <v>0</v>
      </c>
      <c r="F11183" s="291"/>
      <c r="G11183" s="294"/>
      <c r="H11183" s="294"/>
      <c r="I11183" s="294"/>
      <c r="J11183" s="294"/>
      <c r="K11183" s="294"/>
      <c r="L11183" s="294"/>
      <c r="M11183" s="294"/>
      <c r="N11183" s="292"/>
    </row>
    <row r="11184" spans="1:14" ht="12.75" hidden="1" customHeight="1" outlineLevel="2" x14ac:dyDescent="0.25">
      <c r="A11184" s="3"/>
      <c r="B11184" s="3"/>
      <c r="C11184" s="392"/>
      <c r="D11184" s="3">
        <v>9</v>
      </c>
      <c r="E11184" s="290" t="e">
        <f ca="1"/>
        <v>#N/A</v>
      </c>
      <c r="F11184" s="291"/>
      <c r="G11184" s="294"/>
      <c r="H11184" s="294"/>
      <c r="I11184" s="294"/>
      <c r="J11184" s="294"/>
      <c r="K11184" s="294"/>
      <c r="L11184" s="294"/>
      <c r="M11184" s="294"/>
      <c r="N11184" s="294"/>
    </row>
    <row r="11185" spans="1:14" ht="12.75" hidden="1" customHeight="1" outlineLevel="2" x14ac:dyDescent="0.25">
      <c r="A11185" s="3"/>
      <c r="B11185" s="3"/>
      <c r="C11185" s="392"/>
      <c r="D11185" s="3">
        <v>10</v>
      </c>
      <c r="E11185" s="290" t="e">
        <f ca="1"/>
        <v>#N/A</v>
      </c>
      <c r="F11185" s="291"/>
      <c r="G11185" s="294"/>
      <c r="H11185" s="294"/>
      <c r="I11185" s="294"/>
      <c r="J11185" s="294"/>
      <c r="K11185" s="294"/>
      <c r="L11185" s="294"/>
      <c r="M11185" s="294"/>
      <c r="N11185" s="294"/>
    </row>
    <row r="11186" spans="1:14" ht="12.75" hidden="1" customHeight="1" outlineLevel="2" x14ac:dyDescent="0.25">
      <c r="A11186" s="3"/>
      <c r="B11186" s="3"/>
      <c r="C11186" s="392"/>
      <c r="D11186" s="3">
        <v>11</v>
      </c>
      <c r="E11186" s="290" t="e">
        <f ca="1"/>
        <v>#N/A</v>
      </c>
      <c r="F11186" s="291"/>
      <c r="G11186" s="294"/>
      <c r="H11186" s="294"/>
      <c r="I11186" s="294"/>
      <c r="J11186" s="294"/>
      <c r="K11186" s="294"/>
      <c r="L11186" s="294"/>
      <c r="M11186" s="294"/>
      <c r="N11186" s="294"/>
    </row>
    <row r="11187" spans="1:14" ht="12.75" hidden="1" customHeight="1" outlineLevel="2" x14ac:dyDescent="0.25">
      <c r="A11187" s="3"/>
      <c r="B11187" s="3"/>
      <c r="C11187" s="392"/>
      <c r="D11187" s="3">
        <v>12</v>
      </c>
      <c r="E11187" s="290" t="e">
        <f ca="1"/>
        <v>#N/A</v>
      </c>
      <c r="F11187" s="291"/>
      <c r="G11187" s="294"/>
      <c r="H11187" s="294"/>
      <c r="I11187" s="294"/>
      <c r="J11187" s="294"/>
      <c r="K11187" s="294"/>
      <c r="L11187" s="294"/>
      <c r="M11187" s="294"/>
      <c r="N11187" s="294"/>
    </row>
    <row r="11188" spans="1:14" ht="12.75" hidden="1" customHeight="1" outlineLevel="2" x14ac:dyDescent="0.25">
      <c r="A11188" s="3"/>
      <c r="B11188" s="3"/>
      <c r="C11188" s="392"/>
      <c r="D11188" s="3">
        <v>13</v>
      </c>
      <c r="E11188" s="290" t="e">
        <f ca="1"/>
        <v>#N/A</v>
      </c>
      <c r="F11188" s="291"/>
      <c r="G11188" s="294"/>
      <c r="H11188" s="294"/>
      <c r="I11188" s="294"/>
      <c r="J11188" s="294"/>
      <c r="K11188" s="294"/>
      <c r="L11188" s="294"/>
      <c r="M11188" s="294"/>
      <c r="N11188" s="294"/>
    </row>
    <row r="11189" spans="1:14" ht="12.75" hidden="1" customHeight="1" outlineLevel="2" x14ac:dyDescent="0.25">
      <c r="A11189" s="3"/>
      <c r="B11189" s="3"/>
      <c r="C11189" s="392"/>
      <c r="D11189" s="3">
        <v>14</v>
      </c>
      <c r="E11189" s="290" t="e">
        <f ca="1"/>
        <v>#N/A</v>
      </c>
      <c r="F11189" s="291"/>
      <c r="G11189" s="294"/>
      <c r="H11189" s="294"/>
      <c r="I11189" s="294"/>
      <c r="J11189" s="294"/>
      <c r="K11189" s="294"/>
      <c r="L11189" s="294"/>
      <c r="M11189" s="294"/>
      <c r="N11189" s="294"/>
    </row>
    <row r="11190" spans="1:14" ht="12.75" hidden="1" customHeight="1" outlineLevel="2" x14ac:dyDescent="0.25">
      <c r="A11190" s="3"/>
      <c r="B11190" s="3"/>
      <c r="C11190" s="392"/>
      <c r="D11190" s="3">
        <v>15</v>
      </c>
      <c r="E11190" s="290" t="e">
        <f ca="1"/>
        <v>#N/A</v>
      </c>
      <c r="F11190" s="291"/>
      <c r="G11190" s="294"/>
      <c r="H11190" s="294"/>
      <c r="I11190" s="294"/>
      <c r="J11190" s="294"/>
      <c r="K11190" s="294"/>
      <c r="L11190" s="294"/>
      <c r="M11190" s="294"/>
      <c r="N11190" s="294"/>
    </row>
    <row r="11191" spans="1:14" ht="12.75" hidden="1" customHeight="1" outlineLevel="1" x14ac:dyDescent="0.25">
      <c r="A11191" s="3"/>
      <c r="B11191" s="145" t="str">
        <f ca="1">B11174</f>
        <v>Asset Type 065</v>
      </c>
      <c r="C11191" s="145" t="str">
        <f ca="1">C11174</f>
        <v>Description - Asset Type 065</v>
      </c>
      <c r="D11191" s="3"/>
      <c r="E11191" s="3"/>
      <c r="F11191" s="106" t="s">
        <v>47</v>
      </c>
      <c r="G11191" s="296">
        <f t="shared" ref="G11191:N11191" si="1130">SUM(G11176:G11190)</f>
        <v>0</v>
      </c>
      <c r="H11191" s="296">
        <f t="shared" ca="1" si="1130"/>
        <v>0</v>
      </c>
      <c r="I11191" s="296">
        <f t="shared" ca="1" si="1130"/>
        <v>0</v>
      </c>
      <c r="J11191" s="296">
        <f t="shared" ca="1" si="1130"/>
        <v>0</v>
      </c>
      <c r="K11191" s="296">
        <f t="shared" ca="1" si="1130"/>
        <v>0</v>
      </c>
      <c r="L11191" s="296">
        <f t="shared" ca="1" si="1130"/>
        <v>0</v>
      </c>
      <c r="M11191" s="296">
        <f t="shared" ca="1" si="1130"/>
        <v>0</v>
      </c>
      <c r="N11191" s="296">
        <f t="shared" ca="1" si="1130"/>
        <v>0</v>
      </c>
    </row>
    <row r="11192" spans="1:14" ht="12.75" hidden="1" customHeight="1" outlineLevel="2" x14ac:dyDescent="0.25">
      <c r="A11192" s="217">
        <f>A11174+1</f>
        <v>66</v>
      </c>
      <c r="B11192" s="22" t="str">
        <f ca="1">OFFSET($B$516,$A11192-1,0)</f>
        <v>Asset Type 066</v>
      </c>
      <c r="C11192" s="22" t="str">
        <f ca="1">OFFSET($C$516,$A11192-1,0)</f>
        <v>Description - Asset Type 066</v>
      </c>
      <c r="D11192" s="3"/>
      <c r="E11192" s="109"/>
      <c r="F11192" s="108" t="s">
        <v>46</v>
      </c>
      <c r="G11192" s="295">
        <f t="shared" ref="G11192:N11192" ca="1" si="1131">VLOOKUP($B11192,$B$516:$N$1015,5+G$5,FALSE)</f>
        <v>0</v>
      </c>
      <c r="H11192" s="295">
        <f t="shared" ca="1" si="1131"/>
        <v>0</v>
      </c>
      <c r="I11192" s="295">
        <f t="shared" ca="1" si="1131"/>
        <v>0</v>
      </c>
      <c r="J11192" s="295">
        <f t="shared" ca="1" si="1131"/>
        <v>0</v>
      </c>
      <c r="K11192" s="295">
        <f t="shared" ca="1" si="1131"/>
        <v>0</v>
      </c>
      <c r="L11192" s="295">
        <f t="shared" ca="1" si="1131"/>
        <v>0</v>
      </c>
      <c r="M11192" s="295">
        <f t="shared" ca="1" si="1131"/>
        <v>0</v>
      </c>
      <c r="N11192" s="295">
        <f t="shared" ca="1" si="1131"/>
        <v>0</v>
      </c>
    </row>
    <row r="11193" spans="1:14" ht="12.75" hidden="1" customHeight="1" outlineLevel="2" x14ac:dyDescent="0.25">
      <c r="A11193" s="3"/>
      <c r="B11193" s="3"/>
      <c r="C11193" s="21"/>
      <c r="D11193" s="3"/>
      <c r="E11193" s="107"/>
      <c r="F11193" s="106" t="s">
        <v>80</v>
      </c>
      <c r="G11193" s="111">
        <f ca="1">VLOOKUP($B11192,'Input Sheet'!$B$515:$N$1014,5+G$5,FALSE)</f>
        <v>0</v>
      </c>
      <c r="H11193" s="111">
        <f ca="1">VLOOKUP($B11192,'Input Sheet'!$B$515:$N$1014,5+H$5,FALSE)</f>
        <v>0</v>
      </c>
      <c r="I11193" s="111">
        <f ca="1">VLOOKUP($B11192,'Input Sheet'!$B$515:$N$1014,5+I$5,FALSE)</f>
        <v>0</v>
      </c>
      <c r="J11193" s="111">
        <f ca="1">VLOOKUP($B11192,'Input Sheet'!$B$515:$N$1014,5+J$5,FALSE)</f>
        <v>0</v>
      </c>
      <c r="K11193" s="111">
        <f ca="1">VLOOKUP($B11192,'Input Sheet'!$B$515:$N$1014,5+K$5,FALSE)</f>
        <v>0</v>
      </c>
      <c r="L11193" s="111">
        <f ca="1">VLOOKUP($B11192,'Input Sheet'!$B$515:$N$1014,5+L$5,FALSE)</f>
        <v>0</v>
      </c>
      <c r="M11193" s="111">
        <f ca="1">VLOOKUP($B11192,'Input Sheet'!$B$515:$N$1014,5+M$5,FALSE)</f>
        <v>0</v>
      </c>
      <c r="N11193" s="111">
        <f ca="1">VLOOKUP($B11192,'Input Sheet'!$B$515:$N$1014,5+N$5,FALSE)</f>
        <v>0</v>
      </c>
    </row>
    <row r="11194" spans="1:14" ht="12.75" hidden="1" customHeight="1" outlineLevel="2" x14ac:dyDescent="0.25">
      <c r="A11194" s="3"/>
      <c r="B11194" s="3"/>
      <c r="C11194" s="3"/>
      <c r="D11194" s="3">
        <v>1</v>
      </c>
      <c r="E11194" s="290">
        <f t="array" aca="1" ref="E11194:E11208" ca="1">TRANSPOSE(G11192:N11192)</f>
        <v>0</v>
      </c>
      <c r="F11194" s="291"/>
      <c r="G11194" s="292"/>
      <c r="H11194" s="293">
        <f ca="1">IF(OFFSET(H11194,-$D11194,0)="n/a","n/a",IF(H$5&gt;OFFSET(H11194,-$D11194,0)+$D11194,$E11194-SUM($G11194:G11194),($E11194-SUM($G11194:G11194))/(OFFSET(H11194,-$D11194,0)-(H$5-$D11194-1))))</f>
        <v>0</v>
      </c>
      <c r="I11194" s="293">
        <f ca="1">IF(OFFSET(I11194,-$D11194,0)="n/a","n/a",IF(I$5&gt;OFFSET(I11194,-$D11194,0)+$D11194,$E11194-SUM($G11194:H11194),($E11194-SUM($G11194:H11194))/(OFFSET(I11194,-$D11194,0)-(I$5-$D11194-1))))</f>
        <v>0</v>
      </c>
      <c r="J11194" s="293">
        <f ca="1">IF(OFFSET(J11194,-$D11194,0)="n/a","n/a",IF(J$5&gt;OFFSET(J11194,-$D11194,0)+$D11194,$E11194-SUM($G11194:I11194),($E11194-SUM($G11194:I11194))/(OFFSET(J11194,-$D11194,0)-(J$5-$D11194-1))))</f>
        <v>0</v>
      </c>
      <c r="K11194" s="293">
        <f ca="1">IF(OFFSET(K11194,-$D11194,0)="n/a","n/a",IF(K$5&gt;OFFSET(K11194,-$D11194,0)+$D11194,$E11194-SUM($G11194:J11194),($E11194-SUM($G11194:J11194))/(OFFSET(K11194,-$D11194,0)-(K$5-$D11194-1))))</f>
        <v>0</v>
      </c>
      <c r="L11194" s="293">
        <f ca="1">IF(OFFSET(L11194,-$D11194,0)="n/a","n/a",IF(L$5&gt;OFFSET(L11194,-$D11194,0)+$D11194,$E11194-SUM($G11194:K11194),($E11194-SUM($G11194:K11194))/(OFFSET(L11194,-$D11194,0)-(L$5-$D11194-1))))</f>
        <v>0</v>
      </c>
      <c r="M11194" s="293">
        <f ca="1">IF(OFFSET(M11194,-$D11194,0)="n/a","n/a",IF(M$5&gt;OFFSET(M11194,-$D11194,0)+$D11194,$E11194-SUM($G11194:L11194),($E11194-SUM($G11194:L11194))/(OFFSET(M11194,-$D11194,0)-(M$5-$D11194-1))))</f>
        <v>0</v>
      </c>
      <c r="N11194" s="293">
        <f ca="1">IF(OFFSET(N11194,-$D11194,0)="n/a","n/a",IF(N$5&gt;OFFSET(N11194,-$D11194,0)+$D11194,$E11194-SUM($G11194:M11194),($E11194-SUM($G11194:M11194))/(OFFSET(N11194,-$D11194,0)-(N$5-$D11194-1))))</f>
        <v>0</v>
      </c>
    </row>
    <row r="11195" spans="1:14" ht="12.75" hidden="1" customHeight="1" outlineLevel="2" x14ac:dyDescent="0.25">
      <c r="A11195" s="3"/>
      <c r="B11195" s="3"/>
      <c r="C11195" s="392" t="s">
        <v>48</v>
      </c>
      <c r="D11195" s="3">
        <v>2</v>
      </c>
      <c r="E11195" s="290">
        <f ca="1"/>
        <v>0</v>
      </c>
      <c r="F11195" s="291"/>
      <c r="G11195" s="294"/>
      <c r="H11195" s="292"/>
      <c r="I11195" s="293">
        <f ca="1">IF(OFFSET(I11195,-$D11195,0)="n/a","n/a",IF(I$5&gt;OFFSET(I11195,-$D11195,0)+$D11195,$E11195-SUM($G11195:H11195),($E11195-SUM($G11195:H11195))/(OFFSET(I11195,-$D11195,0)-(I$5-$D11195-1))))</f>
        <v>0</v>
      </c>
      <c r="J11195" s="293">
        <f ca="1">IF(OFFSET(J11195,-$D11195,0)="n/a","n/a",IF(J$5&gt;OFFSET(J11195,-$D11195,0)+$D11195,$E11195-SUM($G11195:I11195),($E11195-SUM($G11195:I11195))/(OFFSET(J11195,-$D11195,0)-(J$5-$D11195-1))))</f>
        <v>0</v>
      </c>
      <c r="K11195" s="293">
        <f ca="1">IF(OFFSET(K11195,-$D11195,0)="n/a","n/a",IF(K$5&gt;OFFSET(K11195,-$D11195,0)+$D11195,$E11195-SUM($G11195:J11195),($E11195-SUM($G11195:J11195))/(OFFSET(K11195,-$D11195,0)-(K$5-$D11195-1))))</f>
        <v>0</v>
      </c>
      <c r="L11195" s="293">
        <f ca="1">IF(OFFSET(L11195,-$D11195,0)="n/a","n/a",IF(L$5&gt;OFFSET(L11195,-$D11195,0)+$D11195,$E11195-SUM($G11195:K11195),($E11195-SUM($G11195:K11195))/(OFFSET(L11195,-$D11195,0)-(L$5-$D11195-1))))</f>
        <v>0</v>
      </c>
      <c r="M11195" s="293">
        <f ca="1">IF(OFFSET(M11195,-$D11195,0)="n/a","n/a",IF(M$5&gt;OFFSET(M11195,-$D11195,0)+$D11195,$E11195-SUM($G11195:L11195),($E11195-SUM($G11195:L11195))/(OFFSET(M11195,-$D11195,0)-(M$5-$D11195-1))))</f>
        <v>0</v>
      </c>
      <c r="N11195" s="293">
        <f ca="1">IF(OFFSET(N11195,-$D11195,0)="n/a","n/a",IF(N$5&gt;OFFSET(N11195,-$D11195,0)+$D11195,$E11195-SUM($G11195:M11195),($E11195-SUM($G11195:M11195))/(OFFSET(N11195,-$D11195,0)-(N$5-$D11195-1))))</f>
        <v>0</v>
      </c>
    </row>
    <row r="11196" spans="1:14" ht="12.75" hidden="1" customHeight="1" outlineLevel="2" x14ac:dyDescent="0.25">
      <c r="A11196" s="3"/>
      <c r="B11196" s="3"/>
      <c r="C11196" s="392"/>
      <c r="D11196" s="3">
        <v>3</v>
      </c>
      <c r="E11196" s="290">
        <f ca="1"/>
        <v>0</v>
      </c>
      <c r="F11196" s="291"/>
      <c r="G11196" s="294"/>
      <c r="H11196" s="294"/>
      <c r="I11196" s="292"/>
      <c r="J11196" s="293">
        <f ca="1">IF(OFFSET(J11196,-$D11196,0)="n/a","n/a",IF(J$5&gt;OFFSET(J11196,-$D11196,0)+$D11196,$E11196-SUM($G11196:I11196),($E11196-SUM($G11196:I11196))/(OFFSET(J11196,-$D11196,0)-(J$5-$D11196-1))))</f>
        <v>0</v>
      </c>
      <c r="K11196" s="293">
        <f ca="1">IF(OFFSET(K11196,-$D11196,0)="n/a","n/a",IF(K$5&gt;OFFSET(K11196,-$D11196,0)+$D11196,$E11196-SUM($G11196:J11196),($E11196-SUM($G11196:J11196))/(OFFSET(K11196,-$D11196,0)-(K$5-$D11196-1))))</f>
        <v>0</v>
      </c>
      <c r="L11196" s="293">
        <f ca="1">IF(OFFSET(L11196,-$D11196,0)="n/a","n/a",IF(L$5&gt;OFFSET(L11196,-$D11196,0)+$D11196,$E11196-SUM($G11196:K11196),($E11196-SUM($G11196:K11196))/(OFFSET(L11196,-$D11196,0)-(L$5-$D11196-1))))</f>
        <v>0</v>
      </c>
      <c r="M11196" s="293">
        <f ca="1">IF(OFFSET(M11196,-$D11196,0)="n/a","n/a",IF(M$5&gt;OFFSET(M11196,-$D11196,0)+$D11196,$E11196-SUM($G11196:L11196),($E11196-SUM($G11196:L11196))/(OFFSET(M11196,-$D11196,0)-(M$5-$D11196-1))))</f>
        <v>0</v>
      </c>
      <c r="N11196" s="293">
        <f ca="1">IF(OFFSET(N11196,-$D11196,0)="n/a","n/a",IF(N$5&gt;OFFSET(N11196,-$D11196,0)+$D11196,$E11196-SUM($G11196:M11196),($E11196-SUM($G11196:M11196))/(OFFSET(N11196,-$D11196,0)-(N$5-$D11196-1))))</f>
        <v>0</v>
      </c>
    </row>
    <row r="11197" spans="1:14" ht="12.75" hidden="1" customHeight="1" outlineLevel="2" x14ac:dyDescent="0.25">
      <c r="A11197" s="3"/>
      <c r="B11197" s="3"/>
      <c r="C11197" s="392"/>
      <c r="D11197" s="3">
        <v>4</v>
      </c>
      <c r="E11197" s="290">
        <f ca="1"/>
        <v>0</v>
      </c>
      <c r="F11197" s="291"/>
      <c r="G11197" s="294"/>
      <c r="H11197" s="294"/>
      <c r="I11197" s="294"/>
      <c r="J11197" s="292"/>
      <c r="K11197" s="293">
        <f ca="1">IF(OFFSET(K11197,-$D11197,0)="n/a","n/a",IF(K$5&gt;OFFSET(K11197,-$D11197,0)+$D11197,$E11197-SUM($G11197:J11197),($E11197-SUM($G11197:J11197))/(OFFSET(K11197,-$D11197,0)-(K$5-$D11197-1))))</f>
        <v>0</v>
      </c>
      <c r="L11197" s="293">
        <f ca="1">IF(OFFSET(L11197,-$D11197,0)="n/a","n/a",IF(L$5&gt;OFFSET(L11197,-$D11197,0)+$D11197,$E11197-SUM($G11197:K11197),($E11197-SUM($G11197:K11197))/(OFFSET(L11197,-$D11197,0)-(L$5-$D11197-1))))</f>
        <v>0</v>
      </c>
      <c r="M11197" s="293">
        <f ca="1">IF(OFFSET(M11197,-$D11197,0)="n/a","n/a",IF(M$5&gt;OFFSET(M11197,-$D11197,0)+$D11197,$E11197-SUM($G11197:L11197),($E11197-SUM($G11197:L11197))/(OFFSET(M11197,-$D11197,0)-(M$5-$D11197-1))))</f>
        <v>0</v>
      </c>
      <c r="N11197" s="293">
        <f ca="1">IF(OFFSET(N11197,-$D11197,0)="n/a","n/a",IF(N$5&gt;OFFSET(N11197,-$D11197,0)+$D11197,$E11197-SUM($G11197:M11197),($E11197-SUM($G11197:M11197))/(OFFSET(N11197,-$D11197,0)-(N$5-$D11197-1))))</f>
        <v>0</v>
      </c>
    </row>
    <row r="11198" spans="1:14" ht="12.75" hidden="1" customHeight="1" outlineLevel="2" x14ac:dyDescent="0.25">
      <c r="A11198" s="3"/>
      <c r="B11198" s="3"/>
      <c r="C11198" s="392"/>
      <c r="D11198" s="3">
        <v>5</v>
      </c>
      <c r="E11198" s="290">
        <f ca="1"/>
        <v>0</v>
      </c>
      <c r="F11198" s="291"/>
      <c r="G11198" s="294"/>
      <c r="H11198" s="294"/>
      <c r="I11198" s="294"/>
      <c r="J11198" s="294"/>
      <c r="K11198" s="292"/>
      <c r="L11198" s="293">
        <f ca="1">IF(OFFSET(L11198,-$D11198,0)="n/a","n/a",IF(L$5&gt;OFFSET(L11198,-$D11198,0)+$D11198,$E11198-SUM($G11198:K11198),($E11198-SUM($G11198:K11198))/(OFFSET(L11198,-$D11198,0)-(L$5-$D11198-1))))</f>
        <v>0</v>
      </c>
      <c r="M11198" s="293">
        <f ca="1">IF(OFFSET(M11198,-$D11198,0)="n/a","n/a",IF(M$5&gt;OFFSET(M11198,-$D11198,0)+$D11198,$E11198-SUM($G11198:L11198),($E11198-SUM($G11198:L11198))/(OFFSET(M11198,-$D11198,0)-(M$5-$D11198-1))))</f>
        <v>0</v>
      </c>
      <c r="N11198" s="293">
        <f ca="1">IF(OFFSET(N11198,-$D11198,0)="n/a","n/a",IF(N$5&gt;OFFSET(N11198,-$D11198,0)+$D11198,$E11198-SUM($G11198:M11198),($E11198-SUM($G11198:M11198))/(OFFSET(N11198,-$D11198,0)-(N$5-$D11198-1))))</f>
        <v>0</v>
      </c>
    </row>
    <row r="11199" spans="1:14" ht="12.75" hidden="1" customHeight="1" outlineLevel="2" x14ac:dyDescent="0.25">
      <c r="A11199" s="3"/>
      <c r="B11199" s="3"/>
      <c r="C11199" s="392"/>
      <c r="D11199" s="3">
        <v>6</v>
      </c>
      <c r="E11199" s="290">
        <f ca="1"/>
        <v>0</v>
      </c>
      <c r="F11199" s="291"/>
      <c r="G11199" s="294"/>
      <c r="H11199" s="294"/>
      <c r="I11199" s="294"/>
      <c r="J11199" s="294"/>
      <c r="K11199" s="294"/>
      <c r="L11199" s="292"/>
      <c r="M11199" s="293">
        <f ca="1">IF(OFFSET(M11199,-$D11199,0)="n/a","n/a",IF(M$5&gt;OFFSET(M11199,-$D11199,0)+$D11199,$E11199-SUM($G11199:L11199),($E11199-SUM($G11199:L11199))/(OFFSET(M11199,-$D11199,0)-(M$5-$D11199-1))))</f>
        <v>0</v>
      </c>
      <c r="N11199" s="293">
        <f ca="1">IF(OFFSET(N11199,-$D11199,0)="n/a","n/a",IF(N$5&gt;OFFSET(N11199,-$D11199,0)+$D11199,$E11199-SUM($G11199:M11199),($E11199-SUM($G11199:M11199))/(OFFSET(N11199,-$D11199,0)-(N$5-$D11199-1))))</f>
        <v>0</v>
      </c>
    </row>
    <row r="11200" spans="1:14" ht="12.75" hidden="1" customHeight="1" outlineLevel="2" x14ac:dyDescent="0.25">
      <c r="A11200" s="3"/>
      <c r="B11200" s="3"/>
      <c r="C11200" s="392"/>
      <c r="D11200" s="3">
        <v>7</v>
      </c>
      <c r="E11200" s="290">
        <f ca="1"/>
        <v>0</v>
      </c>
      <c r="F11200" s="291"/>
      <c r="G11200" s="294"/>
      <c r="H11200" s="294"/>
      <c r="I11200" s="294"/>
      <c r="J11200" s="294"/>
      <c r="K11200" s="294"/>
      <c r="L11200" s="294"/>
      <c r="M11200" s="292"/>
      <c r="N11200" s="293">
        <f ca="1">IF(OFFSET(N11200,-$D11200,0)="n/a","n/a",IF(N$5&gt;OFFSET(N11200,-$D11200,0)+$D11200,$E11200-SUM($G11200:M11200),($E11200-SUM($G11200:M11200))/(OFFSET(N11200,-$D11200,0)-(N$5-$D11200-1))))</f>
        <v>0</v>
      </c>
    </row>
    <row r="11201" spans="1:14" ht="12.75" hidden="1" customHeight="1" outlineLevel="2" x14ac:dyDescent="0.25">
      <c r="A11201" s="3"/>
      <c r="B11201" s="3"/>
      <c r="C11201" s="392"/>
      <c r="D11201" s="3">
        <v>8</v>
      </c>
      <c r="E11201" s="290">
        <f ca="1"/>
        <v>0</v>
      </c>
      <c r="F11201" s="291"/>
      <c r="G11201" s="294"/>
      <c r="H11201" s="294"/>
      <c r="I11201" s="294"/>
      <c r="J11201" s="294"/>
      <c r="K11201" s="294"/>
      <c r="L11201" s="294"/>
      <c r="M11201" s="294"/>
      <c r="N11201" s="292"/>
    </row>
    <row r="11202" spans="1:14" ht="12.75" hidden="1" customHeight="1" outlineLevel="2" x14ac:dyDescent="0.25">
      <c r="A11202" s="3"/>
      <c r="B11202" s="3"/>
      <c r="C11202" s="392"/>
      <c r="D11202" s="3">
        <v>9</v>
      </c>
      <c r="E11202" s="290" t="e">
        <f ca="1"/>
        <v>#N/A</v>
      </c>
      <c r="F11202" s="291"/>
      <c r="G11202" s="294"/>
      <c r="H11202" s="294"/>
      <c r="I11202" s="294"/>
      <c r="J11202" s="294"/>
      <c r="K11202" s="294"/>
      <c r="L11202" s="294"/>
      <c r="M11202" s="294"/>
      <c r="N11202" s="294"/>
    </row>
    <row r="11203" spans="1:14" ht="12.75" hidden="1" customHeight="1" outlineLevel="2" x14ac:dyDescent="0.25">
      <c r="A11203" s="3"/>
      <c r="B11203" s="3"/>
      <c r="C11203" s="392"/>
      <c r="D11203" s="3">
        <v>10</v>
      </c>
      <c r="E11203" s="290" t="e">
        <f ca="1"/>
        <v>#N/A</v>
      </c>
      <c r="F11203" s="291"/>
      <c r="G11203" s="294"/>
      <c r="H11203" s="294"/>
      <c r="I11203" s="294"/>
      <c r="J11203" s="294"/>
      <c r="K11203" s="294"/>
      <c r="L11203" s="294"/>
      <c r="M11203" s="294"/>
      <c r="N11203" s="294"/>
    </row>
    <row r="11204" spans="1:14" ht="12.75" hidden="1" customHeight="1" outlineLevel="2" x14ac:dyDescent="0.25">
      <c r="A11204" s="3"/>
      <c r="B11204" s="3"/>
      <c r="C11204" s="392"/>
      <c r="D11204" s="3">
        <v>11</v>
      </c>
      <c r="E11204" s="290" t="e">
        <f ca="1"/>
        <v>#N/A</v>
      </c>
      <c r="F11204" s="291"/>
      <c r="G11204" s="294"/>
      <c r="H11204" s="294"/>
      <c r="I11204" s="294"/>
      <c r="J11204" s="294"/>
      <c r="K11204" s="294"/>
      <c r="L11204" s="294"/>
      <c r="M11204" s="294"/>
      <c r="N11204" s="294"/>
    </row>
    <row r="11205" spans="1:14" ht="12.75" hidden="1" customHeight="1" outlineLevel="2" x14ac:dyDescent="0.25">
      <c r="A11205" s="3"/>
      <c r="B11205" s="3"/>
      <c r="C11205" s="392"/>
      <c r="D11205" s="3">
        <v>12</v>
      </c>
      <c r="E11205" s="290" t="e">
        <f ca="1"/>
        <v>#N/A</v>
      </c>
      <c r="F11205" s="291"/>
      <c r="G11205" s="294"/>
      <c r="H11205" s="294"/>
      <c r="I11205" s="294"/>
      <c r="J11205" s="294"/>
      <c r="K11205" s="294"/>
      <c r="L11205" s="294"/>
      <c r="M11205" s="294"/>
      <c r="N11205" s="294"/>
    </row>
    <row r="11206" spans="1:14" ht="12.75" hidden="1" customHeight="1" outlineLevel="2" x14ac:dyDescent="0.25">
      <c r="A11206" s="3"/>
      <c r="B11206" s="3"/>
      <c r="C11206" s="392"/>
      <c r="D11206" s="3">
        <v>13</v>
      </c>
      <c r="E11206" s="290" t="e">
        <f ca="1"/>
        <v>#N/A</v>
      </c>
      <c r="F11206" s="291"/>
      <c r="G11206" s="294"/>
      <c r="H11206" s="294"/>
      <c r="I11206" s="294"/>
      <c r="J11206" s="294"/>
      <c r="K11206" s="294"/>
      <c r="L11206" s="294"/>
      <c r="M11206" s="294"/>
      <c r="N11206" s="294"/>
    </row>
    <row r="11207" spans="1:14" ht="12.75" hidden="1" customHeight="1" outlineLevel="2" x14ac:dyDescent="0.25">
      <c r="A11207" s="3"/>
      <c r="B11207" s="3"/>
      <c r="C11207" s="392"/>
      <c r="D11207" s="3">
        <v>14</v>
      </c>
      <c r="E11207" s="290" t="e">
        <f ca="1"/>
        <v>#N/A</v>
      </c>
      <c r="F11207" s="291"/>
      <c r="G11207" s="294"/>
      <c r="H11207" s="294"/>
      <c r="I11207" s="294"/>
      <c r="J11207" s="294"/>
      <c r="K11207" s="294"/>
      <c r="L11207" s="294"/>
      <c r="M11207" s="294"/>
      <c r="N11207" s="294"/>
    </row>
    <row r="11208" spans="1:14" ht="12.75" hidden="1" customHeight="1" outlineLevel="2" x14ac:dyDescent="0.25">
      <c r="A11208" s="3"/>
      <c r="B11208" s="3"/>
      <c r="C11208" s="392"/>
      <c r="D11208" s="3">
        <v>15</v>
      </c>
      <c r="E11208" s="290" t="e">
        <f ca="1"/>
        <v>#N/A</v>
      </c>
      <c r="F11208" s="291"/>
      <c r="G11208" s="294"/>
      <c r="H11208" s="294"/>
      <c r="I11208" s="294"/>
      <c r="J11208" s="294"/>
      <c r="K11208" s="294"/>
      <c r="L11208" s="294"/>
      <c r="M11208" s="294"/>
      <c r="N11208" s="294"/>
    </row>
    <row r="11209" spans="1:14" ht="12.75" hidden="1" customHeight="1" outlineLevel="1" x14ac:dyDescent="0.25">
      <c r="A11209" s="3"/>
      <c r="B11209" s="145" t="str">
        <f ca="1">B11192</f>
        <v>Asset Type 066</v>
      </c>
      <c r="C11209" s="145" t="str">
        <f ca="1">C11192</f>
        <v>Description - Asset Type 066</v>
      </c>
      <c r="D11209" s="3"/>
      <c r="E11209" s="3"/>
      <c r="F11209" s="106" t="s">
        <v>47</v>
      </c>
      <c r="G11209" s="296">
        <f t="shared" ref="G11209:N11209" si="1132">SUM(G11194:G11208)</f>
        <v>0</v>
      </c>
      <c r="H11209" s="296">
        <f t="shared" ca="1" si="1132"/>
        <v>0</v>
      </c>
      <c r="I11209" s="296">
        <f t="shared" ca="1" si="1132"/>
        <v>0</v>
      </c>
      <c r="J11209" s="296">
        <f t="shared" ca="1" si="1132"/>
        <v>0</v>
      </c>
      <c r="K11209" s="296">
        <f t="shared" ca="1" si="1132"/>
        <v>0</v>
      </c>
      <c r="L11209" s="296">
        <f t="shared" ca="1" si="1132"/>
        <v>0</v>
      </c>
      <c r="M11209" s="296">
        <f t="shared" ca="1" si="1132"/>
        <v>0</v>
      </c>
      <c r="N11209" s="296">
        <f t="shared" ca="1" si="1132"/>
        <v>0</v>
      </c>
    </row>
    <row r="11210" spans="1:14" ht="12.75" hidden="1" customHeight="1" outlineLevel="2" x14ac:dyDescent="0.25">
      <c r="A11210" s="217">
        <f>A11192+1</f>
        <v>67</v>
      </c>
      <c r="B11210" s="22" t="str">
        <f ca="1">OFFSET($B$516,$A11210-1,0)</f>
        <v>Asset Type 067</v>
      </c>
      <c r="C11210" s="22" t="str">
        <f ca="1">OFFSET($C$516,$A11210-1,0)</f>
        <v>Description - Asset Type 067</v>
      </c>
      <c r="D11210" s="3"/>
      <c r="E11210" s="109"/>
      <c r="F11210" s="108" t="s">
        <v>46</v>
      </c>
      <c r="G11210" s="295">
        <f t="shared" ref="G11210:N11210" ca="1" si="1133">VLOOKUP($B11210,$B$516:$N$1015,5+G$5,FALSE)</f>
        <v>0</v>
      </c>
      <c r="H11210" s="295">
        <f t="shared" ca="1" si="1133"/>
        <v>0</v>
      </c>
      <c r="I11210" s="295">
        <f t="shared" ca="1" si="1133"/>
        <v>0</v>
      </c>
      <c r="J11210" s="295">
        <f t="shared" ca="1" si="1133"/>
        <v>0</v>
      </c>
      <c r="K11210" s="295">
        <f t="shared" ca="1" si="1133"/>
        <v>0</v>
      </c>
      <c r="L11210" s="295">
        <f t="shared" ca="1" si="1133"/>
        <v>0</v>
      </c>
      <c r="M11210" s="295">
        <f t="shared" ca="1" si="1133"/>
        <v>0</v>
      </c>
      <c r="N11210" s="295">
        <f t="shared" ca="1" si="1133"/>
        <v>0</v>
      </c>
    </row>
    <row r="11211" spans="1:14" ht="12.75" hidden="1" customHeight="1" outlineLevel="2" x14ac:dyDescent="0.25">
      <c r="A11211" s="3"/>
      <c r="B11211" s="3"/>
      <c r="C11211" s="21"/>
      <c r="D11211" s="3"/>
      <c r="E11211" s="107"/>
      <c r="F11211" s="106" t="s">
        <v>80</v>
      </c>
      <c r="G11211" s="111">
        <f ca="1">VLOOKUP($B11210,'Input Sheet'!$B$515:$N$1014,5+G$5,FALSE)</f>
        <v>0</v>
      </c>
      <c r="H11211" s="111">
        <f ca="1">VLOOKUP($B11210,'Input Sheet'!$B$515:$N$1014,5+H$5,FALSE)</f>
        <v>0</v>
      </c>
      <c r="I11211" s="111">
        <f ca="1">VLOOKUP($B11210,'Input Sheet'!$B$515:$N$1014,5+I$5,FALSE)</f>
        <v>0</v>
      </c>
      <c r="J11211" s="111">
        <f ca="1">VLOOKUP($B11210,'Input Sheet'!$B$515:$N$1014,5+J$5,FALSE)</f>
        <v>0</v>
      </c>
      <c r="K11211" s="111">
        <f ca="1">VLOOKUP($B11210,'Input Sheet'!$B$515:$N$1014,5+K$5,FALSE)</f>
        <v>0</v>
      </c>
      <c r="L11211" s="111">
        <f ca="1">VLOOKUP($B11210,'Input Sheet'!$B$515:$N$1014,5+L$5,FALSE)</f>
        <v>0</v>
      </c>
      <c r="M11211" s="111">
        <f ca="1">VLOOKUP($B11210,'Input Sheet'!$B$515:$N$1014,5+M$5,FALSE)</f>
        <v>0</v>
      </c>
      <c r="N11211" s="111">
        <f ca="1">VLOOKUP($B11210,'Input Sheet'!$B$515:$N$1014,5+N$5,FALSE)</f>
        <v>0</v>
      </c>
    </row>
    <row r="11212" spans="1:14" ht="12.75" hidden="1" customHeight="1" outlineLevel="2" x14ac:dyDescent="0.25">
      <c r="A11212" s="3"/>
      <c r="B11212" s="3"/>
      <c r="C11212" s="3"/>
      <c r="D11212" s="3">
        <v>1</v>
      </c>
      <c r="E11212" s="290">
        <f t="array" aca="1" ref="E11212:E11226" ca="1">TRANSPOSE(G11210:N11210)</f>
        <v>0</v>
      </c>
      <c r="F11212" s="291"/>
      <c r="G11212" s="292"/>
      <c r="H11212" s="293">
        <f ca="1">IF(OFFSET(H11212,-$D11212,0)="n/a","n/a",IF(H$5&gt;OFFSET(H11212,-$D11212,0)+$D11212,$E11212-SUM($G11212:G11212),($E11212-SUM($G11212:G11212))/(OFFSET(H11212,-$D11212,0)-(H$5-$D11212-1))))</f>
        <v>0</v>
      </c>
      <c r="I11212" s="293">
        <f ca="1">IF(OFFSET(I11212,-$D11212,0)="n/a","n/a",IF(I$5&gt;OFFSET(I11212,-$D11212,0)+$D11212,$E11212-SUM($G11212:H11212),($E11212-SUM($G11212:H11212))/(OFFSET(I11212,-$D11212,0)-(I$5-$D11212-1))))</f>
        <v>0</v>
      </c>
      <c r="J11212" s="293">
        <f ca="1">IF(OFFSET(J11212,-$D11212,0)="n/a","n/a",IF(J$5&gt;OFFSET(J11212,-$D11212,0)+$D11212,$E11212-SUM($G11212:I11212),($E11212-SUM($G11212:I11212))/(OFFSET(J11212,-$D11212,0)-(J$5-$D11212-1))))</f>
        <v>0</v>
      </c>
      <c r="K11212" s="293">
        <f ca="1">IF(OFFSET(K11212,-$D11212,0)="n/a","n/a",IF(K$5&gt;OFFSET(K11212,-$D11212,0)+$D11212,$E11212-SUM($G11212:J11212),($E11212-SUM($G11212:J11212))/(OFFSET(K11212,-$D11212,0)-(K$5-$D11212-1))))</f>
        <v>0</v>
      </c>
      <c r="L11212" s="293">
        <f ca="1">IF(OFFSET(L11212,-$D11212,0)="n/a","n/a",IF(L$5&gt;OFFSET(L11212,-$D11212,0)+$D11212,$E11212-SUM($G11212:K11212),($E11212-SUM($G11212:K11212))/(OFFSET(L11212,-$D11212,0)-(L$5-$D11212-1))))</f>
        <v>0</v>
      </c>
      <c r="M11212" s="293">
        <f ca="1">IF(OFFSET(M11212,-$D11212,0)="n/a","n/a",IF(M$5&gt;OFFSET(M11212,-$D11212,0)+$D11212,$E11212-SUM($G11212:L11212),($E11212-SUM($G11212:L11212))/(OFFSET(M11212,-$D11212,0)-(M$5-$D11212-1))))</f>
        <v>0</v>
      </c>
      <c r="N11212" s="293">
        <f ca="1">IF(OFFSET(N11212,-$D11212,0)="n/a","n/a",IF(N$5&gt;OFFSET(N11212,-$D11212,0)+$D11212,$E11212-SUM($G11212:M11212),($E11212-SUM($G11212:M11212))/(OFFSET(N11212,-$D11212,0)-(N$5-$D11212-1))))</f>
        <v>0</v>
      </c>
    </row>
    <row r="11213" spans="1:14" ht="12.75" hidden="1" customHeight="1" outlineLevel="2" x14ac:dyDescent="0.25">
      <c r="A11213" s="3"/>
      <c r="B11213" s="3"/>
      <c r="C11213" s="392" t="s">
        <v>48</v>
      </c>
      <c r="D11213" s="3">
        <v>2</v>
      </c>
      <c r="E11213" s="290">
        <f ca="1"/>
        <v>0</v>
      </c>
      <c r="F11213" s="291"/>
      <c r="G11213" s="294"/>
      <c r="H11213" s="292"/>
      <c r="I11213" s="293">
        <f ca="1">IF(OFFSET(I11213,-$D11213,0)="n/a","n/a",IF(I$5&gt;OFFSET(I11213,-$D11213,0)+$D11213,$E11213-SUM($G11213:H11213),($E11213-SUM($G11213:H11213))/(OFFSET(I11213,-$D11213,0)-(I$5-$D11213-1))))</f>
        <v>0</v>
      </c>
      <c r="J11213" s="293">
        <f ca="1">IF(OFFSET(J11213,-$D11213,0)="n/a","n/a",IF(J$5&gt;OFFSET(J11213,-$D11213,0)+$D11213,$E11213-SUM($G11213:I11213),($E11213-SUM($G11213:I11213))/(OFFSET(J11213,-$D11213,0)-(J$5-$D11213-1))))</f>
        <v>0</v>
      </c>
      <c r="K11213" s="293">
        <f ca="1">IF(OFFSET(K11213,-$D11213,0)="n/a","n/a",IF(K$5&gt;OFFSET(K11213,-$D11213,0)+$D11213,$E11213-SUM($G11213:J11213),($E11213-SUM($G11213:J11213))/(OFFSET(K11213,-$D11213,0)-(K$5-$D11213-1))))</f>
        <v>0</v>
      </c>
      <c r="L11213" s="293">
        <f ca="1">IF(OFFSET(L11213,-$D11213,0)="n/a","n/a",IF(L$5&gt;OFFSET(L11213,-$D11213,0)+$D11213,$E11213-SUM($G11213:K11213),($E11213-SUM($G11213:K11213))/(OFFSET(L11213,-$D11213,0)-(L$5-$D11213-1))))</f>
        <v>0</v>
      </c>
      <c r="M11213" s="293">
        <f ca="1">IF(OFFSET(M11213,-$D11213,0)="n/a","n/a",IF(M$5&gt;OFFSET(M11213,-$D11213,0)+$D11213,$E11213-SUM($G11213:L11213),($E11213-SUM($G11213:L11213))/(OFFSET(M11213,-$D11213,0)-(M$5-$D11213-1))))</f>
        <v>0</v>
      </c>
      <c r="N11213" s="293">
        <f ca="1">IF(OFFSET(N11213,-$D11213,0)="n/a","n/a",IF(N$5&gt;OFFSET(N11213,-$D11213,0)+$D11213,$E11213-SUM($G11213:M11213),($E11213-SUM($G11213:M11213))/(OFFSET(N11213,-$D11213,0)-(N$5-$D11213-1))))</f>
        <v>0</v>
      </c>
    </row>
    <row r="11214" spans="1:14" ht="12.75" hidden="1" customHeight="1" outlineLevel="2" x14ac:dyDescent="0.25">
      <c r="A11214" s="3"/>
      <c r="B11214" s="3"/>
      <c r="C11214" s="392"/>
      <c r="D11214" s="3">
        <v>3</v>
      </c>
      <c r="E11214" s="290">
        <f ca="1"/>
        <v>0</v>
      </c>
      <c r="F11214" s="291"/>
      <c r="G11214" s="294"/>
      <c r="H11214" s="294"/>
      <c r="I11214" s="292"/>
      <c r="J11214" s="293">
        <f ca="1">IF(OFFSET(J11214,-$D11214,0)="n/a","n/a",IF(J$5&gt;OFFSET(J11214,-$D11214,0)+$D11214,$E11214-SUM($G11214:I11214),($E11214-SUM($G11214:I11214))/(OFFSET(J11214,-$D11214,0)-(J$5-$D11214-1))))</f>
        <v>0</v>
      </c>
      <c r="K11214" s="293">
        <f ca="1">IF(OFFSET(K11214,-$D11214,0)="n/a","n/a",IF(K$5&gt;OFFSET(K11214,-$D11214,0)+$D11214,$E11214-SUM($G11214:J11214),($E11214-SUM($G11214:J11214))/(OFFSET(K11214,-$D11214,0)-(K$5-$D11214-1))))</f>
        <v>0</v>
      </c>
      <c r="L11214" s="293">
        <f ca="1">IF(OFFSET(L11214,-$D11214,0)="n/a","n/a",IF(L$5&gt;OFFSET(L11214,-$D11214,0)+$D11214,$E11214-SUM($G11214:K11214),($E11214-SUM($G11214:K11214))/(OFFSET(L11214,-$D11214,0)-(L$5-$D11214-1))))</f>
        <v>0</v>
      </c>
      <c r="M11214" s="293">
        <f ca="1">IF(OFFSET(M11214,-$D11214,0)="n/a","n/a",IF(M$5&gt;OFFSET(M11214,-$D11214,0)+$D11214,$E11214-SUM($G11214:L11214),($E11214-SUM($G11214:L11214))/(OFFSET(M11214,-$D11214,0)-(M$5-$D11214-1))))</f>
        <v>0</v>
      </c>
      <c r="N11214" s="293">
        <f ca="1">IF(OFFSET(N11214,-$D11214,0)="n/a","n/a",IF(N$5&gt;OFFSET(N11214,-$D11214,0)+$D11214,$E11214-SUM($G11214:M11214),($E11214-SUM($G11214:M11214))/(OFFSET(N11214,-$D11214,0)-(N$5-$D11214-1))))</f>
        <v>0</v>
      </c>
    </row>
    <row r="11215" spans="1:14" ht="12.75" hidden="1" customHeight="1" outlineLevel="2" x14ac:dyDescent="0.25">
      <c r="A11215" s="3"/>
      <c r="B11215" s="3"/>
      <c r="C11215" s="392"/>
      <c r="D11215" s="3">
        <v>4</v>
      </c>
      <c r="E11215" s="290">
        <f ca="1"/>
        <v>0</v>
      </c>
      <c r="F11215" s="291"/>
      <c r="G11215" s="294"/>
      <c r="H11215" s="294"/>
      <c r="I11215" s="294"/>
      <c r="J11215" s="292"/>
      <c r="K11215" s="293">
        <f ca="1">IF(OFFSET(K11215,-$D11215,0)="n/a","n/a",IF(K$5&gt;OFFSET(K11215,-$D11215,0)+$D11215,$E11215-SUM($G11215:J11215),($E11215-SUM($G11215:J11215))/(OFFSET(K11215,-$D11215,0)-(K$5-$D11215-1))))</f>
        <v>0</v>
      </c>
      <c r="L11215" s="293">
        <f ca="1">IF(OFFSET(L11215,-$D11215,0)="n/a","n/a",IF(L$5&gt;OFFSET(L11215,-$D11215,0)+$D11215,$E11215-SUM($G11215:K11215),($E11215-SUM($G11215:K11215))/(OFFSET(L11215,-$D11215,0)-(L$5-$D11215-1))))</f>
        <v>0</v>
      </c>
      <c r="M11215" s="293">
        <f ca="1">IF(OFFSET(M11215,-$D11215,0)="n/a","n/a",IF(M$5&gt;OFFSET(M11215,-$D11215,0)+$D11215,$E11215-SUM($G11215:L11215),($E11215-SUM($G11215:L11215))/(OFFSET(M11215,-$D11215,0)-(M$5-$D11215-1))))</f>
        <v>0</v>
      </c>
      <c r="N11215" s="293">
        <f ca="1">IF(OFFSET(N11215,-$D11215,0)="n/a","n/a",IF(N$5&gt;OFFSET(N11215,-$D11215,0)+$D11215,$E11215-SUM($G11215:M11215),($E11215-SUM($G11215:M11215))/(OFFSET(N11215,-$D11215,0)-(N$5-$D11215-1))))</f>
        <v>0</v>
      </c>
    </row>
    <row r="11216" spans="1:14" ht="12.75" hidden="1" customHeight="1" outlineLevel="2" x14ac:dyDescent="0.25">
      <c r="A11216" s="3"/>
      <c r="B11216" s="3"/>
      <c r="C11216" s="392"/>
      <c r="D11216" s="3">
        <v>5</v>
      </c>
      <c r="E11216" s="290">
        <f ca="1"/>
        <v>0</v>
      </c>
      <c r="F11216" s="291"/>
      <c r="G11216" s="294"/>
      <c r="H11216" s="294"/>
      <c r="I11216" s="294"/>
      <c r="J11216" s="294"/>
      <c r="K11216" s="292"/>
      <c r="L11216" s="293">
        <f ca="1">IF(OFFSET(L11216,-$D11216,0)="n/a","n/a",IF(L$5&gt;OFFSET(L11216,-$D11216,0)+$D11216,$E11216-SUM($G11216:K11216),($E11216-SUM($G11216:K11216))/(OFFSET(L11216,-$D11216,0)-(L$5-$D11216-1))))</f>
        <v>0</v>
      </c>
      <c r="M11216" s="293">
        <f ca="1">IF(OFFSET(M11216,-$D11216,0)="n/a","n/a",IF(M$5&gt;OFFSET(M11216,-$D11216,0)+$D11216,$E11216-SUM($G11216:L11216),($E11216-SUM($G11216:L11216))/(OFFSET(M11216,-$D11216,0)-(M$5-$D11216-1))))</f>
        <v>0</v>
      </c>
      <c r="N11216" s="293">
        <f ca="1">IF(OFFSET(N11216,-$D11216,0)="n/a","n/a",IF(N$5&gt;OFFSET(N11216,-$D11216,0)+$D11216,$E11216-SUM($G11216:M11216),($E11216-SUM($G11216:M11216))/(OFFSET(N11216,-$D11216,0)-(N$5-$D11216-1))))</f>
        <v>0</v>
      </c>
    </row>
    <row r="11217" spans="1:14" ht="12.75" hidden="1" customHeight="1" outlineLevel="2" x14ac:dyDescent="0.25">
      <c r="A11217" s="3"/>
      <c r="B11217" s="3"/>
      <c r="C11217" s="392"/>
      <c r="D11217" s="3">
        <v>6</v>
      </c>
      <c r="E11217" s="290">
        <f ca="1"/>
        <v>0</v>
      </c>
      <c r="F11217" s="291"/>
      <c r="G11217" s="294"/>
      <c r="H11217" s="294"/>
      <c r="I11217" s="294"/>
      <c r="J11217" s="294"/>
      <c r="K11217" s="294"/>
      <c r="L11217" s="292"/>
      <c r="M11217" s="293">
        <f ca="1">IF(OFFSET(M11217,-$D11217,0)="n/a","n/a",IF(M$5&gt;OFFSET(M11217,-$D11217,0)+$D11217,$E11217-SUM($G11217:L11217),($E11217-SUM($G11217:L11217))/(OFFSET(M11217,-$D11217,0)-(M$5-$D11217-1))))</f>
        <v>0</v>
      </c>
      <c r="N11217" s="293">
        <f ca="1">IF(OFFSET(N11217,-$D11217,0)="n/a","n/a",IF(N$5&gt;OFFSET(N11217,-$D11217,0)+$D11217,$E11217-SUM($G11217:M11217),($E11217-SUM($G11217:M11217))/(OFFSET(N11217,-$D11217,0)-(N$5-$D11217-1))))</f>
        <v>0</v>
      </c>
    </row>
    <row r="11218" spans="1:14" ht="12.75" hidden="1" customHeight="1" outlineLevel="2" x14ac:dyDescent="0.25">
      <c r="A11218" s="3"/>
      <c r="B11218" s="3"/>
      <c r="C11218" s="392"/>
      <c r="D11218" s="3">
        <v>7</v>
      </c>
      <c r="E11218" s="290">
        <f ca="1"/>
        <v>0</v>
      </c>
      <c r="F11218" s="291"/>
      <c r="G11218" s="294"/>
      <c r="H11218" s="294"/>
      <c r="I11218" s="294"/>
      <c r="J11218" s="294"/>
      <c r="K11218" s="294"/>
      <c r="L11218" s="294"/>
      <c r="M11218" s="292"/>
      <c r="N11218" s="293">
        <f ca="1">IF(OFFSET(N11218,-$D11218,0)="n/a","n/a",IF(N$5&gt;OFFSET(N11218,-$D11218,0)+$D11218,$E11218-SUM($G11218:M11218),($E11218-SUM($G11218:M11218))/(OFFSET(N11218,-$D11218,0)-(N$5-$D11218-1))))</f>
        <v>0</v>
      </c>
    </row>
    <row r="11219" spans="1:14" ht="12.75" hidden="1" customHeight="1" outlineLevel="2" x14ac:dyDescent="0.25">
      <c r="A11219" s="3"/>
      <c r="B11219" s="3"/>
      <c r="C11219" s="392"/>
      <c r="D11219" s="3">
        <v>8</v>
      </c>
      <c r="E11219" s="290">
        <f ca="1"/>
        <v>0</v>
      </c>
      <c r="F11219" s="291"/>
      <c r="G11219" s="294"/>
      <c r="H11219" s="294"/>
      <c r="I11219" s="294"/>
      <c r="J11219" s="294"/>
      <c r="K11219" s="294"/>
      <c r="L11219" s="294"/>
      <c r="M11219" s="294"/>
      <c r="N11219" s="292"/>
    </row>
    <row r="11220" spans="1:14" ht="12.75" hidden="1" customHeight="1" outlineLevel="2" x14ac:dyDescent="0.25">
      <c r="A11220" s="3"/>
      <c r="B11220" s="3"/>
      <c r="C11220" s="392"/>
      <c r="D11220" s="3">
        <v>9</v>
      </c>
      <c r="E11220" s="290" t="e">
        <f ca="1"/>
        <v>#N/A</v>
      </c>
      <c r="F11220" s="291"/>
      <c r="G11220" s="294"/>
      <c r="H11220" s="294"/>
      <c r="I11220" s="294"/>
      <c r="J11220" s="294"/>
      <c r="K11220" s="294"/>
      <c r="L11220" s="294"/>
      <c r="M11220" s="294"/>
      <c r="N11220" s="294"/>
    </row>
    <row r="11221" spans="1:14" ht="12.75" hidden="1" customHeight="1" outlineLevel="2" x14ac:dyDescent="0.25">
      <c r="A11221" s="3"/>
      <c r="B11221" s="3"/>
      <c r="C11221" s="392"/>
      <c r="D11221" s="3">
        <v>10</v>
      </c>
      <c r="E11221" s="290" t="e">
        <f ca="1"/>
        <v>#N/A</v>
      </c>
      <c r="F11221" s="291"/>
      <c r="G11221" s="294"/>
      <c r="H11221" s="294"/>
      <c r="I11221" s="294"/>
      <c r="J11221" s="294"/>
      <c r="K11221" s="294"/>
      <c r="L11221" s="294"/>
      <c r="M11221" s="294"/>
      <c r="N11221" s="294"/>
    </row>
    <row r="11222" spans="1:14" ht="12.75" hidden="1" customHeight="1" outlineLevel="2" x14ac:dyDescent="0.25">
      <c r="A11222" s="3"/>
      <c r="B11222" s="3"/>
      <c r="C11222" s="392"/>
      <c r="D11222" s="3">
        <v>11</v>
      </c>
      <c r="E11222" s="290" t="e">
        <f ca="1"/>
        <v>#N/A</v>
      </c>
      <c r="F11222" s="291"/>
      <c r="G11222" s="294"/>
      <c r="H11222" s="294"/>
      <c r="I11222" s="294"/>
      <c r="J11222" s="294"/>
      <c r="K11222" s="294"/>
      <c r="L11222" s="294"/>
      <c r="M11222" s="294"/>
      <c r="N11222" s="294"/>
    </row>
    <row r="11223" spans="1:14" ht="12.75" hidden="1" customHeight="1" outlineLevel="2" x14ac:dyDescent="0.25">
      <c r="A11223" s="3"/>
      <c r="B11223" s="3"/>
      <c r="C11223" s="392"/>
      <c r="D11223" s="3">
        <v>12</v>
      </c>
      <c r="E11223" s="290" t="e">
        <f ca="1"/>
        <v>#N/A</v>
      </c>
      <c r="F11223" s="291"/>
      <c r="G11223" s="294"/>
      <c r="H11223" s="294"/>
      <c r="I11223" s="294"/>
      <c r="J11223" s="294"/>
      <c r="K11223" s="294"/>
      <c r="L11223" s="294"/>
      <c r="M11223" s="294"/>
      <c r="N11223" s="294"/>
    </row>
    <row r="11224" spans="1:14" ht="12.75" hidden="1" customHeight="1" outlineLevel="2" x14ac:dyDescent="0.25">
      <c r="A11224" s="3"/>
      <c r="B11224" s="3"/>
      <c r="C11224" s="392"/>
      <c r="D11224" s="3">
        <v>13</v>
      </c>
      <c r="E11224" s="290" t="e">
        <f ca="1"/>
        <v>#N/A</v>
      </c>
      <c r="F11224" s="291"/>
      <c r="G11224" s="294"/>
      <c r="H11224" s="294"/>
      <c r="I11224" s="294"/>
      <c r="J11224" s="294"/>
      <c r="K11224" s="294"/>
      <c r="L11224" s="294"/>
      <c r="M11224" s="294"/>
      <c r="N11224" s="294"/>
    </row>
    <row r="11225" spans="1:14" ht="12.75" hidden="1" customHeight="1" outlineLevel="2" x14ac:dyDescent="0.25">
      <c r="A11225" s="3"/>
      <c r="B11225" s="3"/>
      <c r="C11225" s="392"/>
      <c r="D11225" s="3">
        <v>14</v>
      </c>
      <c r="E11225" s="290" t="e">
        <f ca="1"/>
        <v>#N/A</v>
      </c>
      <c r="F11225" s="291"/>
      <c r="G11225" s="294"/>
      <c r="H11225" s="294"/>
      <c r="I11225" s="294"/>
      <c r="J11225" s="294"/>
      <c r="K11225" s="294"/>
      <c r="L11225" s="294"/>
      <c r="M11225" s="294"/>
      <c r="N11225" s="294"/>
    </row>
    <row r="11226" spans="1:14" ht="12.75" hidden="1" customHeight="1" outlineLevel="2" x14ac:dyDescent="0.25">
      <c r="A11226" s="3"/>
      <c r="B11226" s="3"/>
      <c r="C11226" s="392"/>
      <c r="D11226" s="3">
        <v>15</v>
      </c>
      <c r="E11226" s="290" t="e">
        <f ca="1"/>
        <v>#N/A</v>
      </c>
      <c r="F11226" s="291"/>
      <c r="G11226" s="294"/>
      <c r="H11226" s="294"/>
      <c r="I11226" s="294"/>
      <c r="J11226" s="294"/>
      <c r="K11226" s="294"/>
      <c r="L11226" s="294"/>
      <c r="M11226" s="294"/>
      <c r="N11226" s="294"/>
    </row>
    <row r="11227" spans="1:14" ht="12.75" hidden="1" customHeight="1" outlineLevel="1" x14ac:dyDescent="0.25">
      <c r="A11227" s="3"/>
      <c r="B11227" s="145" t="str">
        <f ca="1">B11210</f>
        <v>Asset Type 067</v>
      </c>
      <c r="C11227" s="145" t="str">
        <f ca="1">C11210</f>
        <v>Description - Asset Type 067</v>
      </c>
      <c r="D11227" s="3"/>
      <c r="E11227" s="3"/>
      <c r="F11227" s="106" t="s">
        <v>47</v>
      </c>
      <c r="G11227" s="296">
        <f t="shared" ref="G11227:N11227" si="1134">SUM(G11212:G11226)</f>
        <v>0</v>
      </c>
      <c r="H11227" s="296">
        <f t="shared" ca="1" si="1134"/>
        <v>0</v>
      </c>
      <c r="I11227" s="296">
        <f t="shared" ca="1" si="1134"/>
        <v>0</v>
      </c>
      <c r="J11227" s="296">
        <f t="shared" ca="1" si="1134"/>
        <v>0</v>
      </c>
      <c r="K11227" s="296">
        <f t="shared" ca="1" si="1134"/>
        <v>0</v>
      </c>
      <c r="L11227" s="296">
        <f t="shared" ca="1" si="1134"/>
        <v>0</v>
      </c>
      <c r="M11227" s="296">
        <f t="shared" ca="1" si="1134"/>
        <v>0</v>
      </c>
      <c r="N11227" s="296">
        <f t="shared" ca="1" si="1134"/>
        <v>0</v>
      </c>
    </row>
    <row r="11228" spans="1:14" ht="12.75" hidden="1" customHeight="1" outlineLevel="2" x14ac:dyDescent="0.25">
      <c r="A11228" s="217">
        <f>A11210+1</f>
        <v>68</v>
      </c>
      <c r="B11228" s="22" t="str">
        <f ca="1">OFFSET($B$516,$A11228-1,0)</f>
        <v>Asset Type 068</v>
      </c>
      <c r="C11228" s="22" t="str">
        <f ca="1">OFFSET($C$516,$A11228-1,0)</f>
        <v>Description - Asset Type 068</v>
      </c>
      <c r="D11228" s="3"/>
      <c r="E11228" s="109"/>
      <c r="F11228" s="108" t="s">
        <v>46</v>
      </c>
      <c r="G11228" s="295">
        <f t="shared" ref="G11228:N11228" ca="1" si="1135">VLOOKUP($B11228,$B$516:$N$1015,5+G$5,FALSE)</f>
        <v>0</v>
      </c>
      <c r="H11228" s="295">
        <f t="shared" ca="1" si="1135"/>
        <v>0</v>
      </c>
      <c r="I11228" s="295">
        <f t="shared" ca="1" si="1135"/>
        <v>0</v>
      </c>
      <c r="J11228" s="295">
        <f t="shared" ca="1" si="1135"/>
        <v>0</v>
      </c>
      <c r="K11228" s="295">
        <f t="shared" ca="1" si="1135"/>
        <v>0</v>
      </c>
      <c r="L11228" s="295">
        <f t="shared" ca="1" si="1135"/>
        <v>0</v>
      </c>
      <c r="M11228" s="295">
        <f t="shared" ca="1" si="1135"/>
        <v>0</v>
      </c>
      <c r="N11228" s="295">
        <f t="shared" ca="1" si="1135"/>
        <v>0</v>
      </c>
    </row>
    <row r="11229" spans="1:14" ht="12.75" hidden="1" customHeight="1" outlineLevel="2" x14ac:dyDescent="0.25">
      <c r="A11229" s="3"/>
      <c r="B11229" s="3"/>
      <c r="C11229" s="21"/>
      <c r="D11229" s="3"/>
      <c r="E11229" s="107"/>
      <c r="F11229" s="106" t="s">
        <v>80</v>
      </c>
      <c r="G11229" s="111">
        <f ca="1">VLOOKUP($B11228,'Input Sheet'!$B$515:$N$1014,5+G$5,FALSE)</f>
        <v>0</v>
      </c>
      <c r="H11229" s="111">
        <f ca="1">VLOOKUP($B11228,'Input Sheet'!$B$515:$N$1014,5+H$5,FALSE)</f>
        <v>0</v>
      </c>
      <c r="I11229" s="111">
        <f ca="1">VLOOKUP($B11228,'Input Sheet'!$B$515:$N$1014,5+I$5,FALSE)</f>
        <v>0</v>
      </c>
      <c r="J11229" s="111">
        <f ca="1">VLOOKUP($B11228,'Input Sheet'!$B$515:$N$1014,5+J$5,FALSE)</f>
        <v>0</v>
      </c>
      <c r="K11229" s="111">
        <f ca="1">VLOOKUP($B11228,'Input Sheet'!$B$515:$N$1014,5+K$5,FALSE)</f>
        <v>0</v>
      </c>
      <c r="L11229" s="111">
        <f ca="1">VLOOKUP($B11228,'Input Sheet'!$B$515:$N$1014,5+L$5,FALSE)</f>
        <v>0</v>
      </c>
      <c r="M11229" s="111">
        <f ca="1">VLOOKUP($B11228,'Input Sheet'!$B$515:$N$1014,5+M$5,FALSE)</f>
        <v>0</v>
      </c>
      <c r="N11229" s="111">
        <f ca="1">VLOOKUP($B11228,'Input Sheet'!$B$515:$N$1014,5+N$5,FALSE)</f>
        <v>0</v>
      </c>
    </row>
    <row r="11230" spans="1:14" ht="12.75" hidden="1" customHeight="1" outlineLevel="2" x14ac:dyDescent="0.25">
      <c r="A11230" s="3"/>
      <c r="B11230" s="3"/>
      <c r="C11230" s="3"/>
      <c r="D11230" s="3">
        <v>1</v>
      </c>
      <c r="E11230" s="290">
        <f t="array" aca="1" ref="E11230:E11244" ca="1">TRANSPOSE(G11228:N11228)</f>
        <v>0</v>
      </c>
      <c r="F11230" s="291"/>
      <c r="G11230" s="292"/>
      <c r="H11230" s="293">
        <f ca="1">IF(OFFSET(H11230,-$D11230,0)="n/a","n/a",IF(H$5&gt;OFFSET(H11230,-$D11230,0)+$D11230,$E11230-SUM($G11230:G11230),($E11230-SUM($G11230:G11230))/(OFFSET(H11230,-$D11230,0)-(H$5-$D11230-1))))</f>
        <v>0</v>
      </c>
      <c r="I11230" s="293">
        <f ca="1">IF(OFFSET(I11230,-$D11230,0)="n/a","n/a",IF(I$5&gt;OFFSET(I11230,-$D11230,0)+$D11230,$E11230-SUM($G11230:H11230),($E11230-SUM($G11230:H11230))/(OFFSET(I11230,-$D11230,0)-(I$5-$D11230-1))))</f>
        <v>0</v>
      </c>
      <c r="J11230" s="293">
        <f ca="1">IF(OFFSET(J11230,-$D11230,0)="n/a","n/a",IF(J$5&gt;OFFSET(J11230,-$D11230,0)+$D11230,$E11230-SUM($G11230:I11230),($E11230-SUM($G11230:I11230))/(OFFSET(J11230,-$D11230,0)-(J$5-$D11230-1))))</f>
        <v>0</v>
      </c>
      <c r="K11230" s="293">
        <f ca="1">IF(OFFSET(K11230,-$D11230,0)="n/a","n/a",IF(K$5&gt;OFFSET(K11230,-$D11230,0)+$D11230,$E11230-SUM($G11230:J11230),($E11230-SUM($G11230:J11230))/(OFFSET(K11230,-$D11230,0)-(K$5-$D11230-1))))</f>
        <v>0</v>
      </c>
      <c r="L11230" s="293">
        <f ca="1">IF(OFFSET(L11230,-$D11230,0)="n/a","n/a",IF(L$5&gt;OFFSET(L11230,-$D11230,0)+$D11230,$E11230-SUM($G11230:K11230),($E11230-SUM($G11230:K11230))/(OFFSET(L11230,-$D11230,0)-(L$5-$D11230-1))))</f>
        <v>0</v>
      </c>
      <c r="M11230" s="293">
        <f ca="1">IF(OFFSET(M11230,-$D11230,0)="n/a","n/a",IF(M$5&gt;OFFSET(M11230,-$D11230,0)+$D11230,$E11230-SUM($G11230:L11230),($E11230-SUM($G11230:L11230))/(OFFSET(M11230,-$D11230,0)-(M$5-$D11230-1))))</f>
        <v>0</v>
      </c>
      <c r="N11230" s="293">
        <f ca="1">IF(OFFSET(N11230,-$D11230,0)="n/a","n/a",IF(N$5&gt;OFFSET(N11230,-$D11230,0)+$D11230,$E11230-SUM($G11230:M11230),($E11230-SUM($G11230:M11230))/(OFFSET(N11230,-$D11230,0)-(N$5-$D11230-1))))</f>
        <v>0</v>
      </c>
    </row>
    <row r="11231" spans="1:14" ht="12.75" hidden="1" customHeight="1" outlineLevel="2" x14ac:dyDescent="0.25">
      <c r="A11231" s="3"/>
      <c r="B11231" s="3"/>
      <c r="C11231" s="392" t="s">
        <v>48</v>
      </c>
      <c r="D11231" s="3">
        <v>2</v>
      </c>
      <c r="E11231" s="290">
        <f ca="1"/>
        <v>0</v>
      </c>
      <c r="F11231" s="291"/>
      <c r="G11231" s="294"/>
      <c r="H11231" s="292"/>
      <c r="I11231" s="293">
        <f ca="1">IF(OFFSET(I11231,-$D11231,0)="n/a","n/a",IF(I$5&gt;OFFSET(I11231,-$D11231,0)+$D11231,$E11231-SUM($G11231:H11231),($E11231-SUM($G11231:H11231))/(OFFSET(I11231,-$D11231,0)-(I$5-$D11231-1))))</f>
        <v>0</v>
      </c>
      <c r="J11231" s="293">
        <f ca="1">IF(OFFSET(J11231,-$D11231,0)="n/a","n/a",IF(J$5&gt;OFFSET(J11231,-$D11231,0)+$D11231,$E11231-SUM($G11231:I11231),($E11231-SUM($G11231:I11231))/(OFFSET(J11231,-$D11231,0)-(J$5-$D11231-1))))</f>
        <v>0</v>
      </c>
      <c r="K11231" s="293">
        <f ca="1">IF(OFFSET(K11231,-$D11231,0)="n/a","n/a",IF(K$5&gt;OFFSET(K11231,-$D11231,0)+$D11231,$E11231-SUM($G11231:J11231),($E11231-SUM($G11231:J11231))/(OFFSET(K11231,-$D11231,0)-(K$5-$D11231-1))))</f>
        <v>0</v>
      </c>
      <c r="L11231" s="293">
        <f ca="1">IF(OFFSET(L11231,-$D11231,0)="n/a","n/a",IF(L$5&gt;OFFSET(L11231,-$D11231,0)+$D11231,$E11231-SUM($G11231:K11231),($E11231-SUM($G11231:K11231))/(OFFSET(L11231,-$D11231,0)-(L$5-$D11231-1))))</f>
        <v>0</v>
      </c>
      <c r="M11231" s="293">
        <f ca="1">IF(OFFSET(M11231,-$D11231,0)="n/a","n/a",IF(M$5&gt;OFFSET(M11231,-$D11231,0)+$D11231,$E11231-SUM($G11231:L11231),($E11231-SUM($G11231:L11231))/(OFFSET(M11231,-$D11231,0)-(M$5-$D11231-1))))</f>
        <v>0</v>
      </c>
      <c r="N11231" s="293">
        <f ca="1">IF(OFFSET(N11231,-$D11231,0)="n/a","n/a",IF(N$5&gt;OFFSET(N11231,-$D11231,0)+$D11231,$E11231-SUM($G11231:M11231),($E11231-SUM($G11231:M11231))/(OFFSET(N11231,-$D11231,0)-(N$5-$D11231-1))))</f>
        <v>0</v>
      </c>
    </row>
    <row r="11232" spans="1:14" ht="12.75" hidden="1" customHeight="1" outlineLevel="2" x14ac:dyDescent="0.25">
      <c r="A11232" s="3"/>
      <c r="B11232" s="3"/>
      <c r="C11232" s="392"/>
      <c r="D11232" s="3">
        <v>3</v>
      </c>
      <c r="E11232" s="290">
        <f ca="1"/>
        <v>0</v>
      </c>
      <c r="F11232" s="291"/>
      <c r="G11232" s="294"/>
      <c r="H11232" s="294"/>
      <c r="I11232" s="292"/>
      <c r="J11232" s="293">
        <f ca="1">IF(OFFSET(J11232,-$D11232,0)="n/a","n/a",IF(J$5&gt;OFFSET(J11232,-$D11232,0)+$D11232,$E11232-SUM($G11232:I11232),($E11232-SUM($G11232:I11232))/(OFFSET(J11232,-$D11232,0)-(J$5-$D11232-1))))</f>
        <v>0</v>
      </c>
      <c r="K11232" s="293">
        <f ca="1">IF(OFFSET(K11232,-$D11232,0)="n/a","n/a",IF(K$5&gt;OFFSET(K11232,-$D11232,0)+$D11232,$E11232-SUM($G11232:J11232),($E11232-SUM($G11232:J11232))/(OFFSET(K11232,-$D11232,0)-(K$5-$D11232-1))))</f>
        <v>0</v>
      </c>
      <c r="L11232" s="293">
        <f ca="1">IF(OFFSET(L11232,-$D11232,0)="n/a","n/a",IF(L$5&gt;OFFSET(L11232,-$D11232,0)+$D11232,$E11232-SUM($G11232:K11232),($E11232-SUM($G11232:K11232))/(OFFSET(L11232,-$D11232,0)-(L$5-$D11232-1))))</f>
        <v>0</v>
      </c>
      <c r="M11232" s="293">
        <f ca="1">IF(OFFSET(M11232,-$D11232,0)="n/a","n/a",IF(M$5&gt;OFFSET(M11232,-$D11232,0)+$D11232,$E11232-SUM($G11232:L11232),($E11232-SUM($G11232:L11232))/(OFFSET(M11232,-$D11232,0)-(M$5-$D11232-1))))</f>
        <v>0</v>
      </c>
      <c r="N11232" s="293">
        <f ca="1">IF(OFFSET(N11232,-$D11232,0)="n/a","n/a",IF(N$5&gt;OFFSET(N11232,-$D11232,0)+$D11232,$E11232-SUM($G11232:M11232),($E11232-SUM($G11232:M11232))/(OFFSET(N11232,-$D11232,0)-(N$5-$D11232-1))))</f>
        <v>0</v>
      </c>
    </row>
    <row r="11233" spans="1:14" ht="12.75" hidden="1" customHeight="1" outlineLevel="2" x14ac:dyDescent="0.25">
      <c r="A11233" s="3"/>
      <c r="B11233" s="3"/>
      <c r="C11233" s="392"/>
      <c r="D11233" s="3">
        <v>4</v>
      </c>
      <c r="E11233" s="290">
        <f ca="1"/>
        <v>0</v>
      </c>
      <c r="F11233" s="291"/>
      <c r="G11233" s="294"/>
      <c r="H11233" s="294"/>
      <c r="I11233" s="294"/>
      <c r="J11233" s="292"/>
      <c r="K11233" s="293">
        <f ca="1">IF(OFFSET(K11233,-$D11233,0)="n/a","n/a",IF(K$5&gt;OFFSET(K11233,-$D11233,0)+$D11233,$E11233-SUM($G11233:J11233),($E11233-SUM($G11233:J11233))/(OFFSET(K11233,-$D11233,0)-(K$5-$D11233-1))))</f>
        <v>0</v>
      </c>
      <c r="L11233" s="293">
        <f ca="1">IF(OFFSET(L11233,-$D11233,0)="n/a","n/a",IF(L$5&gt;OFFSET(L11233,-$D11233,0)+$D11233,$E11233-SUM($G11233:K11233),($E11233-SUM($G11233:K11233))/(OFFSET(L11233,-$D11233,0)-(L$5-$D11233-1))))</f>
        <v>0</v>
      </c>
      <c r="M11233" s="293">
        <f ca="1">IF(OFFSET(M11233,-$D11233,0)="n/a","n/a",IF(M$5&gt;OFFSET(M11233,-$D11233,0)+$D11233,$E11233-SUM($G11233:L11233),($E11233-SUM($G11233:L11233))/(OFFSET(M11233,-$D11233,0)-(M$5-$D11233-1))))</f>
        <v>0</v>
      </c>
      <c r="N11233" s="293">
        <f ca="1">IF(OFFSET(N11233,-$D11233,0)="n/a","n/a",IF(N$5&gt;OFFSET(N11233,-$D11233,0)+$D11233,$E11233-SUM($G11233:M11233),($E11233-SUM($G11233:M11233))/(OFFSET(N11233,-$D11233,0)-(N$5-$D11233-1))))</f>
        <v>0</v>
      </c>
    </row>
    <row r="11234" spans="1:14" ht="12.75" hidden="1" customHeight="1" outlineLevel="2" x14ac:dyDescent="0.25">
      <c r="A11234" s="3"/>
      <c r="B11234" s="3"/>
      <c r="C11234" s="392"/>
      <c r="D11234" s="3">
        <v>5</v>
      </c>
      <c r="E11234" s="290">
        <f ca="1"/>
        <v>0</v>
      </c>
      <c r="F11234" s="291"/>
      <c r="G11234" s="294"/>
      <c r="H11234" s="294"/>
      <c r="I11234" s="294"/>
      <c r="J11234" s="294"/>
      <c r="K11234" s="292"/>
      <c r="L11234" s="293">
        <f ca="1">IF(OFFSET(L11234,-$D11234,0)="n/a","n/a",IF(L$5&gt;OFFSET(L11234,-$D11234,0)+$D11234,$E11234-SUM($G11234:K11234),($E11234-SUM($G11234:K11234))/(OFFSET(L11234,-$D11234,0)-(L$5-$D11234-1))))</f>
        <v>0</v>
      </c>
      <c r="M11234" s="293">
        <f ca="1">IF(OFFSET(M11234,-$D11234,0)="n/a","n/a",IF(M$5&gt;OFFSET(M11234,-$D11234,0)+$D11234,$E11234-SUM($G11234:L11234),($E11234-SUM($G11234:L11234))/(OFFSET(M11234,-$D11234,0)-(M$5-$D11234-1))))</f>
        <v>0</v>
      </c>
      <c r="N11234" s="293">
        <f ca="1">IF(OFFSET(N11234,-$D11234,0)="n/a","n/a",IF(N$5&gt;OFFSET(N11234,-$D11234,0)+$D11234,$E11234-SUM($G11234:M11234),($E11234-SUM($G11234:M11234))/(OFFSET(N11234,-$D11234,0)-(N$5-$D11234-1))))</f>
        <v>0</v>
      </c>
    </row>
    <row r="11235" spans="1:14" ht="12.75" hidden="1" customHeight="1" outlineLevel="2" x14ac:dyDescent="0.25">
      <c r="A11235" s="3"/>
      <c r="B11235" s="3"/>
      <c r="C11235" s="392"/>
      <c r="D11235" s="3">
        <v>6</v>
      </c>
      <c r="E11235" s="290">
        <f ca="1"/>
        <v>0</v>
      </c>
      <c r="F11235" s="291"/>
      <c r="G11235" s="294"/>
      <c r="H11235" s="294"/>
      <c r="I11235" s="294"/>
      <c r="J11235" s="294"/>
      <c r="K11235" s="294"/>
      <c r="L11235" s="292"/>
      <c r="M11235" s="293">
        <f ca="1">IF(OFFSET(M11235,-$D11235,0)="n/a","n/a",IF(M$5&gt;OFFSET(M11235,-$D11235,0)+$D11235,$E11235-SUM($G11235:L11235),($E11235-SUM($G11235:L11235))/(OFFSET(M11235,-$D11235,0)-(M$5-$D11235-1))))</f>
        <v>0</v>
      </c>
      <c r="N11235" s="293">
        <f ca="1">IF(OFFSET(N11235,-$D11235,0)="n/a","n/a",IF(N$5&gt;OFFSET(N11235,-$D11235,0)+$D11235,$E11235-SUM($G11235:M11235),($E11235-SUM($G11235:M11235))/(OFFSET(N11235,-$D11235,0)-(N$5-$D11235-1))))</f>
        <v>0</v>
      </c>
    </row>
    <row r="11236" spans="1:14" ht="12.75" hidden="1" customHeight="1" outlineLevel="2" x14ac:dyDescent="0.25">
      <c r="A11236" s="3"/>
      <c r="B11236" s="3"/>
      <c r="C11236" s="392"/>
      <c r="D11236" s="3">
        <v>7</v>
      </c>
      <c r="E11236" s="290">
        <f ca="1"/>
        <v>0</v>
      </c>
      <c r="F11236" s="291"/>
      <c r="G11236" s="294"/>
      <c r="H11236" s="294"/>
      <c r="I11236" s="294"/>
      <c r="J11236" s="294"/>
      <c r="K11236" s="294"/>
      <c r="L11236" s="294"/>
      <c r="M11236" s="292"/>
      <c r="N11236" s="293">
        <f ca="1">IF(OFFSET(N11236,-$D11236,0)="n/a","n/a",IF(N$5&gt;OFFSET(N11236,-$D11236,0)+$D11236,$E11236-SUM($G11236:M11236),($E11236-SUM($G11236:M11236))/(OFFSET(N11236,-$D11236,0)-(N$5-$D11236-1))))</f>
        <v>0</v>
      </c>
    </row>
    <row r="11237" spans="1:14" ht="12.75" hidden="1" customHeight="1" outlineLevel="2" x14ac:dyDescent="0.25">
      <c r="A11237" s="3"/>
      <c r="B11237" s="3"/>
      <c r="C11237" s="392"/>
      <c r="D11237" s="3">
        <v>8</v>
      </c>
      <c r="E11237" s="290">
        <f ca="1"/>
        <v>0</v>
      </c>
      <c r="F11237" s="291"/>
      <c r="G11237" s="294"/>
      <c r="H11237" s="294"/>
      <c r="I11237" s="294"/>
      <c r="J11237" s="294"/>
      <c r="K11237" s="294"/>
      <c r="L11237" s="294"/>
      <c r="M11237" s="294"/>
      <c r="N11237" s="292"/>
    </row>
    <row r="11238" spans="1:14" ht="12.75" hidden="1" customHeight="1" outlineLevel="2" x14ac:dyDescent="0.25">
      <c r="A11238" s="3"/>
      <c r="B11238" s="3"/>
      <c r="C11238" s="392"/>
      <c r="D11238" s="3">
        <v>9</v>
      </c>
      <c r="E11238" s="290" t="e">
        <f ca="1"/>
        <v>#N/A</v>
      </c>
      <c r="F11238" s="291"/>
      <c r="G11238" s="294"/>
      <c r="H11238" s="294"/>
      <c r="I11238" s="294"/>
      <c r="J11238" s="294"/>
      <c r="K11238" s="294"/>
      <c r="L11238" s="294"/>
      <c r="M11238" s="294"/>
      <c r="N11238" s="294"/>
    </row>
    <row r="11239" spans="1:14" ht="12.75" hidden="1" customHeight="1" outlineLevel="2" x14ac:dyDescent="0.25">
      <c r="A11239" s="3"/>
      <c r="B11239" s="3"/>
      <c r="C11239" s="392"/>
      <c r="D11239" s="3">
        <v>10</v>
      </c>
      <c r="E11239" s="290" t="e">
        <f ca="1"/>
        <v>#N/A</v>
      </c>
      <c r="F11239" s="291"/>
      <c r="G11239" s="294"/>
      <c r="H11239" s="294"/>
      <c r="I11239" s="294"/>
      <c r="J11239" s="294"/>
      <c r="K11239" s="294"/>
      <c r="L11239" s="294"/>
      <c r="M11239" s="294"/>
      <c r="N11239" s="294"/>
    </row>
    <row r="11240" spans="1:14" ht="12.75" hidden="1" customHeight="1" outlineLevel="2" x14ac:dyDescent="0.25">
      <c r="A11240" s="3"/>
      <c r="B11240" s="3"/>
      <c r="C11240" s="392"/>
      <c r="D11240" s="3">
        <v>11</v>
      </c>
      <c r="E11240" s="290" t="e">
        <f ca="1"/>
        <v>#N/A</v>
      </c>
      <c r="F11240" s="291"/>
      <c r="G11240" s="294"/>
      <c r="H11240" s="294"/>
      <c r="I11240" s="294"/>
      <c r="J11240" s="294"/>
      <c r="K11240" s="294"/>
      <c r="L11240" s="294"/>
      <c r="M11240" s="294"/>
      <c r="N11240" s="294"/>
    </row>
    <row r="11241" spans="1:14" ht="12.75" hidden="1" customHeight="1" outlineLevel="2" x14ac:dyDescent="0.25">
      <c r="A11241" s="3"/>
      <c r="B11241" s="3"/>
      <c r="C11241" s="392"/>
      <c r="D11241" s="3">
        <v>12</v>
      </c>
      <c r="E11241" s="290" t="e">
        <f ca="1"/>
        <v>#N/A</v>
      </c>
      <c r="F11241" s="291"/>
      <c r="G11241" s="294"/>
      <c r="H11241" s="294"/>
      <c r="I11241" s="294"/>
      <c r="J11241" s="294"/>
      <c r="K11241" s="294"/>
      <c r="L11241" s="294"/>
      <c r="M11241" s="294"/>
      <c r="N11241" s="294"/>
    </row>
    <row r="11242" spans="1:14" ht="12.75" hidden="1" customHeight="1" outlineLevel="2" x14ac:dyDescent="0.25">
      <c r="A11242" s="3"/>
      <c r="B11242" s="3"/>
      <c r="C11242" s="392"/>
      <c r="D11242" s="3">
        <v>13</v>
      </c>
      <c r="E11242" s="290" t="e">
        <f ca="1"/>
        <v>#N/A</v>
      </c>
      <c r="F11242" s="291"/>
      <c r="G11242" s="294"/>
      <c r="H11242" s="294"/>
      <c r="I11242" s="294"/>
      <c r="J11242" s="294"/>
      <c r="K11242" s="294"/>
      <c r="L11242" s="294"/>
      <c r="M11242" s="294"/>
      <c r="N11242" s="294"/>
    </row>
    <row r="11243" spans="1:14" ht="12.75" hidden="1" customHeight="1" outlineLevel="2" x14ac:dyDescent="0.25">
      <c r="A11243" s="3"/>
      <c r="B11243" s="3"/>
      <c r="C11243" s="392"/>
      <c r="D11243" s="3">
        <v>14</v>
      </c>
      <c r="E11243" s="290" t="e">
        <f ca="1"/>
        <v>#N/A</v>
      </c>
      <c r="F11243" s="291"/>
      <c r="G11243" s="294"/>
      <c r="H11243" s="294"/>
      <c r="I11243" s="294"/>
      <c r="J11243" s="294"/>
      <c r="K11243" s="294"/>
      <c r="L11243" s="294"/>
      <c r="M11243" s="294"/>
      <c r="N11243" s="294"/>
    </row>
    <row r="11244" spans="1:14" ht="12.75" hidden="1" customHeight="1" outlineLevel="2" x14ac:dyDescent="0.25">
      <c r="A11244" s="3"/>
      <c r="B11244" s="3"/>
      <c r="C11244" s="392"/>
      <c r="D11244" s="3">
        <v>15</v>
      </c>
      <c r="E11244" s="290" t="e">
        <f ca="1"/>
        <v>#N/A</v>
      </c>
      <c r="F11244" s="291"/>
      <c r="G11244" s="294"/>
      <c r="H11244" s="294"/>
      <c r="I11244" s="294"/>
      <c r="J11244" s="294"/>
      <c r="K11244" s="294"/>
      <c r="L11244" s="294"/>
      <c r="M11244" s="294"/>
      <c r="N11244" s="294"/>
    </row>
    <row r="11245" spans="1:14" ht="12.75" hidden="1" customHeight="1" outlineLevel="1" x14ac:dyDescent="0.25">
      <c r="A11245" s="3"/>
      <c r="B11245" s="145" t="str">
        <f ca="1">B11228</f>
        <v>Asset Type 068</v>
      </c>
      <c r="C11245" s="145" t="str">
        <f ca="1">C11228</f>
        <v>Description - Asset Type 068</v>
      </c>
      <c r="D11245" s="3"/>
      <c r="E11245" s="3"/>
      <c r="F11245" s="106" t="s">
        <v>47</v>
      </c>
      <c r="G11245" s="296">
        <f t="shared" ref="G11245:N11245" si="1136">SUM(G11230:G11244)</f>
        <v>0</v>
      </c>
      <c r="H11245" s="296">
        <f t="shared" ca="1" si="1136"/>
        <v>0</v>
      </c>
      <c r="I11245" s="296">
        <f t="shared" ca="1" si="1136"/>
        <v>0</v>
      </c>
      <c r="J11245" s="296">
        <f t="shared" ca="1" si="1136"/>
        <v>0</v>
      </c>
      <c r="K11245" s="296">
        <f t="shared" ca="1" si="1136"/>
        <v>0</v>
      </c>
      <c r="L11245" s="296">
        <f t="shared" ca="1" si="1136"/>
        <v>0</v>
      </c>
      <c r="M11245" s="296">
        <f t="shared" ca="1" si="1136"/>
        <v>0</v>
      </c>
      <c r="N11245" s="296">
        <f t="shared" ca="1" si="1136"/>
        <v>0</v>
      </c>
    </row>
    <row r="11246" spans="1:14" ht="12.75" hidden="1" customHeight="1" outlineLevel="2" x14ac:dyDescent="0.25">
      <c r="A11246" s="217">
        <f>A11228+1</f>
        <v>69</v>
      </c>
      <c r="B11246" s="22" t="str">
        <f ca="1">OFFSET($B$516,$A11246-1,0)</f>
        <v>Asset Type 069</v>
      </c>
      <c r="C11246" s="22" t="str">
        <f ca="1">OFFSET($C$516,$A11246-1,0)</f>
        <v>Description - Asset Type 069</v>
      </c>
      <c r="D11246" s="3"/>
      <c r="E11246" s="109"/>
      <c r="F11246" s="108" t="s">
        <v>46</v>
      </c>
      <c r="G11246" s="295">
        <f t="shared" ref="G11246:N11246" ca="1" si="1137">VLOOKUP($B11246,$B$516:$N$1015,5+G$5,FALSE)</f>
        <v>0</v>
      </c>
      <c r="H11246" s="295">
        <f t="shared" ca="1" si="1137"/>
        <v>0</v>
      </c>
      <c r="I11246" s="295">
        <f t="shared" ca="1" si="1137"/>
        <v>0</v>
      </c>
      <c r="J11246" s="295">
        <f t="shared" ca="1" si="1137"/>
        <v>0</v>
      </c>
      <c r="K11246" s="295">
        <f t="shared" ca="1" si="1137"/>
        <v>0</v>
      </c>
      <c r="L11246" s="295">
        <f t="shared" ca="1" si="1137"/>
        <v>0</v>
      </c>
      <c r="M11246" s="295">
        <f t="shared" ca="1" si="1137"/>
        <v>0</v>
      </c>
      <c r="N11246" s="295">
        <f t="shared" ca="1" si="1137"/>
        <v>0</v>
      </c>
    </row>
    <row r="11247" spans="1:14" ht="12.75" hidden="1" customHeight="1" outlineLevel="2" x14ac:dyDescent="0.25">
      <c r="A11247" s="3"/>
      <c r="B11247" s="3"/>
      <c r="C11247" s="21"/>
      <c r="D11247" s="3"/>
      <c r="E11247" s="107"/>
      <c r="F11247" s="106" t="s">
        <v>80</v>
      </c>
      <c r="G11247" s="111">
        <f ca="1">VLOOKUP($B11246,'Input Sheet'!$B$515:$N$1014,5+G$5,FALSE)</f>
        <v>0</v>
      </c>
      <c r="H11247" s="111">
        <f ca="1">VLOOKUP($B11246,'Input Sheet'!$B$515:$N$1014,5+H$5,FALSE)</f>
        <v>0</v>
      </c>
      <c r="I11247" s="111">
        <f ca="1">VLOOKUP($B11246,'Input Sheet'!$B$515:$N$1014,5+I$5,FALSE)</f>
        <v>0</v>
      </c>
      <c r="J11247" s="111">
        <f ca="1">VLOOKUP($B11246,'Input Sheet'!$B$515:$N$1014,5+J$5,FALSE)</f>
        <v>0</v>
      </c>
      <c r="K11247" s="111">
        <f ca="1">VLOOKUP($B11246,'Input Sheet'!$B$515:$N$1014,5+K$5,FALSE)</f>
        <v>0</v>
      </c>
      <c r="L11247" s="111">
        <f ca="1">VLOOKUP($B11246,'Input Sheet'!$B$515:$N$1014,5+L$5,FALSE)</f>
        <v>0</v>
      </c>
      <c r="M11247" s="111">
        <f ca="1">VLOOKUP($B11246,'Input Sheet'!$B$515:$N$1014,5+M$5,FALSE)</f>
        <v>0</v>
      </c>
      <c r="N11247" s="111">
        <f ca="1">VLOOKUP($B11246,'Input Sheet'!$B$515:$N$1014,5+N$5,FALSE)</f>
        <v>0</v>
      </c>
    </row>
    <row r="11248" spans="1:14" ht="12.75" hidden="1" customHeight="1" outlineLevel="2" x14ac:dyDescent="0.25">
      <c r="A11248" s="3"/>
      <c r="B11248" s="3"/>
      <c r="C11248" s="3"/>
      <c r="D11248" s="3">
        <v>1</v>
      </c>
      <c r="E11248" s="290">
        <f t="array" aca="1" ref="E11248:E11262" ca="1">TRANSPOSE(G11246:N11246)</f>
        <v>0</v>
      </c>
      <c r="F11248" s="291"/>
      <c r="G11248" s="292"/>
      <c r="H11248" s="293">
        <f ca="1">IF(OFFSET(H11248,-$D11248,0)="n/a","n/a",IF(H$5&gt;OFFSET(H11248,-$D11248,0)+$D11248,$E11248-SUM($G11248:G11248),($E11248-SUM($G11248:G11248))/(OFFSET(H11248,-$D11248,0)-(H$5-$D11248-1))))</f>
        <v>0</v>
      </c>
      <c r="I11248" s="293">
        <f ca="1">IF(OFFSET(I11248,-$D11248,0)="n/a","n/a",IF(I$5&gt;OFFSET(I11248,-$D11248,0)+$D11248,$E11248-SUM($G11248:H11248),($E11248-SUM($G11248:H11248))/(OFFSET(I11248,-$D11248,0)-(I$5-$D11248-1))))</f>
        <v>0</v>
      </c>
      <c r="J11248" s="293">
        <f ca="1">IF(OFFSET(J11248,-$D11248,0)="n/a","n/a",IF(J$5&gt;OFFSET(J11248,-$D11248,0)+$D11248,$E11248-SUM($G11248:I11248),($E11248-SUM($G11248:I11248))/(OFFSET(J11248,-$D11248,0)-(J$5-$D11248-1))))</f>
        <v>0</v>
      </c>
      <c r="K11248" s="293">
        <f ca="1">IF(OFFSET(K11248,-$D11248,0)="n/a","n/a",IF(K$5&gt;OFFSET(K11248,-$D11248,0)+$D11248,$E11248-SUM($G11248:J11248),($E11248-SUM($G11248:J11248))/(OFFSET(K11248,-$D11248,0)-(K$5-$D11248-1))))</f>
        <v>0</v>
      </c>
      <c r="L11248" s="293">
        <f ca="1">IF(OFFSET(L11248,-$D11248,0)="n/a","n/a",IF(L$5&gt;OFFSET(L11248,-$D11248,0)+$D11248,$E11248-SUM($G11248:K11248),($E11248-SUM($G11248:K11248))/(OFFSET(L11248,-$D11248,0)-(L$5-$D11248-1))))</f>
        <v>0</v>
      </c>
      <c r="M11248" s="293">
        <f ca="1">IF(OFFSET(M11248,-$D11248,0)="n/a","n/a",IF(M$5&gt;OFFSET(M11248,-$D11248,0)+$D11248,$E11248-SUM($G11248:L11248),($E11248-SUM($G11248:L11248))/(OFFSET(M11248,-$D11248,0)-(M$5-$D11248-1))))</f>
        <v>0</v>
      </c>
      <c r="N11248" s="293">
        <f ca="1">IF(OFFSET(N11248,-$D11248,0)="n/a","n/a",IF(N$5&gt;OFFSET(N11248,-$D11248,0)+$D11248,$E11248-SUM($G11248:M11248),($E11248-SUM($G11248:M11248))/(OFFSET(N11248,-$D11248,0)-(N$5-$D11248-1))))</f>
        <v>0</v>
      </c>
    </row>
    <row r="11249" spans="1:14" ht="12.75" hidden="1" customHeight="1" outlineLevel="2" x14ac:dyDescent="0.25">
      <c r="A11249" s="3"/>
      <c r="B11249" s="3"/>
      <c r="C11249" s="392" t="s">
        <v>48</v>
      </c>
      <c r="D11249" s="3">
        <v>2</v>
      </c>
      <c r="E11249" s="290">
        <f ca="1"/>
        <v>0</v>
      </c>
      <c r="F11249" s="291"/>
      <c r="G11249" s="294"/>
      <c r="H11249" s="292"/>
      <c r="I11249" s="293">
        <f ca="1">IF(OFFSET(I11249,-$D11249,0)="n/a","n/a",IF(I$5&gt;OFFSET(I11249,-$D11249,0)+$D11249,$E11249-SUM($G11249:H11249),($E11249-SUM($G11249:H11249))/(OFFSET(I11249,-$D11249,0)-(I$5-$D11249-1))))</f>
        <v>0</v>
      </c>
      <c r="J11249" s="293">
        <f ca="1">IF(OFFSET(J11249,-$D11249,0)="n/a","n/a",IF(J$5&gt;OFFSET(J11249,-$D11249,0)+$D11249,$E11249-SUM($G11249:I11249),($E11249-SUM($G11249:I11249))/(OFFSET(J11249,-$D11249,0)-(J$5-$D11249-1))))</f>
        <v>0</v>
      </c>
      <c r="K11249" s="293">
        <f ca="1">IF(OFFSET(K11249,-$D11249,0)="n/a","n/a",IF(K$5&gt;OFFSET(K11249,-$D11249,0)+$D11249,$E11249-SUM($G11249:J11249),($E11249-SUM($G11249:J11249))/(OFFSET(K11249,-$D11249,0)-(K$5-$D11249-1))))</f>
        <v>0</v>
      </c>
      <c r="L11249" s="293">
        <f ca="1">IF(OFFSET(L11249,-$D11249,0)="n/a","n/a",IF(L$5&gt;OFFSET(L11249,-$D11249,0)+$D11249,$E11249-SUM($G11249:K11249),($E11249-SUM($G11249:K11249))/(OFFSET(L11249,-$D11249,0)-(L$5-$D11249-1))))</f>
        <v>0</v>
      </c>
      <c r="M11249" s="293">
        <f ca="1">IF(OFFSET(M11249,-$D11249,0)="n/a","n/a",IF(M$5&gt;OFFSET(M11249,-$D11249,0)+$D11249,$E11249-SUM($G11249:L11249),($E11249-SUM($G11249:L11249))/(OFFSET(M11249,-$D11249,0)-(M$5-$D11249-1))))</f>
        <v>0</v>
      </c>
      <c r="N11249" s="293">
        <f ca="1">IF(OFFSET(N11249,-$D11249,0)="n/a","n/a",IF(N$5&gt;OFFSET(N11249,-$D11249,0)+$D11249,$E11249-SUM($G11249:M11249),($E11249-SUM($G11249:M11249))/(OFFSET(N11249,-$D11249,0)-(N$5-$D11249-1))))</f>
        <v>0</v>
      </c>
    </row>
    <row r="11250" spans="1:14" ht="12.75" hidden="1" customHeight="1" outlineLevel="2" x14ac:dyDescent="0.25">
      <c r="A11250" s="3"/>
      <c r="B11250" s="3"/>
      <c r="C11250" s="392"/>
      <c r="D11250" s="3">
        <v>3</v>
      </c>
      <c r="E11250" s="290">
        <f ca="1"/>
        <v>0</v>
      </c>
      <c r="F11250" s="291"/>
      <c r="G11250" s="294"/>
      <c r="H11250" s="294"/>
      <c r="I11250" s="292"/>
      <c r="J11250" s="293">
        <f ca="1">IF(OFFSET(J11250,-$D11250,0)="n/a","n/a",IF(J$5&gt;OFFSET(J11250,-$D11250,0)+$D11250,$E11250-SUM($G11250:I11250),($E11250-SUM($G11250:I11250))/(OFFSET(J11250,-$D11250,0)-(J$5-$D11250-1))))</f>
        <v>0</v>
      </c>
      <c r="K11250" s="293">
        <f ca="1">IF(OFFSET(K11250,-$D11250,0)="n/a","n/a",IF(K$5&gt;OFFSET(K11250,-$D11250,0)+$D11250,$E11250-SUM($G11250:J11250),($E11250-SUM($G11250:J11250))/(OFFSET(K11250,-$D11250,0)-(K$5-$D11250-1))))</f>
        <v>0</v>
      </c>
      <c r="L11250" s="293">
        <f ca="1">IF(OFFSET(L11250,-$D11250,0)="n/a","n/a",IF(L$5&gt;OFFSET(L11250,-$D11250,0)+$D11250,$E11250-SUM($G11250:K11250),($E11250-SUM($G11250:K11250))/(OFFSET(L11250,-$D11250,0)-(L$5-$D11250-1))))</f>
        <v>0</v>
      </c>
      <c r="M11250" s="293">
        <f ca="1">IF(OFFSET(M11250,-$D11250,0)="n/a","n/a",IF(M$5&gt;OFFSET(M11250,-$D11250,0)+$D11250,$E11250-SUM($G11250:L11250),($E11250-SUM($G11250:L11250))/(OFFSET(M11250,-$D11250,0)-(M$5-$D11250-1))))</f>
        <v>0</v>
      </c>
      <c r="N11250" s="293">
        <f ca="1">IF(OFFSET(N11250,-$D11250,0)="n/a","n/a",IF(N$5&gt;OFFSET(N11250,-$D11250,0)+$D11250,$E11250-SUM($G11250:M11250),($E11250-SUM($G11250:M11250))/(OFFSET(N11250,-$D11250,0)-(N$5-$D11250-1))))</f>
        <v>0</v>
      </c>
    </row>
    <row r="11251" spans="1:14" ht="12.75" hidden="1" customHeight="1" outlineLevel="2" x14ac:dyDescent="0.25">
      <c r="A11251" s="3"/>
      <c r="B11251" s="3"/>
      <c r="C11251" s="392"/>
      <c r="D11251" s="3">
        <v>4</v>
      </c>
      <c r="E11251" s="290">
        <f ca="1"/>
        <v>0</v>
      </c>
      <c r="F11251" s="291"/>
      <c r="G11251" s="294"/>
      <c r="H11251" s="294"/>
      <c r="I11251" s="294"/>
      <c r="J11251" s="292"/>
      <c r="K11251" s="293">
        <f ca="1">IF(OFFSET(K11251,-$D11251,0)="n/a","n/a",IF(K$5&gt;OFFSET(K11251,-$D11251,0)+$D11251,$E11251-SUM($G11251:J11251),($E11251-SUM($G11251:J11251))/(OFFSET(K11251,-$D11251,0)-(K$5-$D11251-1))))</f>
        <v>0</v>
      </c>
      <c r="L11251" s="293">
        <f ca="1">IF(OFFSET(L11251,-$D11251,0)="n/a","n/a",IF(L$5&gt;OFFSET(L11251,-$D11251,0)+$D11251,$E11251-SUM($G11251:K11251),($E11251-SUM($G11251:K11251))/(OFFSET(L11251,-$D11251,0)-(L$5-$D11251-1))))</f>
        <v>0</v>
      </c>
      <c r="M11251" s="293">
        <f ca="1">IF(OFFSET(M11251,-$D11251,0)="n/a","n/a",IF(M$5&gt;OFFSET(M11251,-$D11251,0)+$D11251,$E11251-SUM($G11251:L11251),($E11251-SUM($G11251:L11251))/(OFFSET(M11251,-$D11251,0)-(M$5-$D11251-1))))</f>
        <v>0</v>
      </c>
      <c r="N11251" s="293">
        <f ca="1">IF(OFFSET(N11251,-$D11251,0)="n/a","n/a",IF(N$5&gt;OFFSET(N11251,-$D11251,0)+$D11251,$E11251-SUM($G11251:M11251),($E11251-SUM($G11251:M11251))/(OFFSET(N11251,-$D11251,0)-(N$5-$D11251-1))))</f>
        <v>0</v>
      </c>
    </row>
    <row r="11252" spans="1:14" ht="12.75" hidden="1" customHeight="1" outlineLevel="2" x14ac:dyDescent="0.25">
      <c r="A11252" s="3"/>
      <c r="B11252" s="3"/>
      <c r="C11252" s="392"/>
      <c r="D11252" s="3">
        <v>5</v>
      </c>
      <c r="E11252" s="290">
        <f ca="1"/>
        <v>0</v>
      </c>
      <c r="F11252" s="291"/>
      <c r="G11252" s="294"/>
      <c r="H11252" s="294"/>
      <c r="I11252" s="294"/>
      <c r="J11252" s="294"/>
      <c r="K11252" s="292"/>
      <c r="L11252" s="293">
        <f ca="1">IF(OFFSET(L11252,-$D11252,0)="n/a","n/a",IF(L$5&gt;OFFSET(L11252,-$D11252,0)+$D11252,$E11252-SUM($G11252:K11252),($E11252-SUM($G11252:K11252))/(OFFSET(L11252,-$D11252,0)-(L$5-$D11252-1))))</f>
        <v>0</v>
      </c>
      <c r="M11252" s="293">
        <f ca="1">IF(OFFSET(M11252,-$D11252,0)="n/a","n/a",IF(M$5&gt;OFFSET(M11252,-$D11252,0)+$D11252,$E11252-SUM($G11252:L11252),($E11252-SUM($G11252:L11252))/(OFFSET(M11252,-$D11252,0)-(M$5-$D11252-1))))</f>
        <v>0</v>
      </c>
      <c r="N11252" s="293">
        <f ca="1">IF(OFFSET(N11252,-$D11252,0)="n/a","n/a",IF(N$5&gt;OFFSET(N11252,-$D11252,0)+$D11252,$E11252-SUM($G11252:M11252),($E11252-SUM($G11252:M11252))/(OFFSET(N11252,-$D11252,0)-(N$5-$D11252-1))))</f>
        <v>0</v>
      </c>
    </row>
    <row r="11253" spans="1:14" ht="12.75" hidden="1" customHeight="1" outlineLevel="2" x14ac:dyDescent="0.25">
      <c r="A11253" s="3"/>
      <c r="B11253" s="3"/>
      <c r="C11253" s="392"/>
      <c r="D11253" s="3">
        <v>6</v>
      </c>
      <c r="E11253" s="290">
        <f ca="1"/>
        <v>0</v>
      </c>
      <c r="F11253" s="291"/>
      <c r="G11253" s="294"/>
      <c r="H11253" s="294"/>
      <c r="I11253" s="294"/>
      <c r="J11253" s="294"/>
      <c r="K11253" s="294"/>
      <c r="L11253" s="292"/>
      <c r="M11253" s="293">
        <f ca="1">IF(OFFSET(M11253,-$D11253,0)="n/a","n/a",IF(M$5&gt;OFFSET(M11253,-$D11253,0)+$D11253,$E11253-SUM($G11253:L11253),($E11253-SUM($G11253:L11253))/(OFFSET(M11253,-$D11253,0)-(M$5-$D11253-1))))</f>
        <v>0</v>
      </c>
      <c r="N11253" s="293">
        <f ca="1">IF(OFFSET(N11253,-$D11253,0)="n/a","n/a",IF(N$5&gt;OFFSET(N11253,-$D11253,0)+$D11253,$E11253-SUM($G11253:M11253),($E11253-SUM($G11253:M11253))/(OFFSET(N11253,-$D11253,0)-(N$5-$D11253-1))))</f>
        <v>0</v>
      </c>
    </row>
    <row r="11254" spans="1:14" ht="12.75" hidden="1" customHeight="1" outlineLevel="2" x14ac:dyDescent="0.25">
      <c r="A11254" s="3"/>
      <c r="B11254" s="3"/>
      <c r="C11254" s="392"/>
      <c r="D11254" s="3">
        <v>7</v>
      </c>
      <c r="E11254" s="290">
        <f ca="1"/>
        <v>0</v>
      </c>
      <c r="F11254" s="291"/>
      <c r="G11254" s="294"/>
      <c r="H11254" s="294"/>
      <c r="I11254" s="294"/>
      <c r="J11254" s="294"/>
      <c r="K11254" s="294"/>
      <c r="L11254" s="294"/>
      <c r="M11254" s="292"/>
      <c r="N11254" s="293">
        <f ca="1">IF(OFFSET(N11254,-$D11254,0)="n/a","n/a",IF(N$5&gt;OFFSET(N11254,-$D11254,0)+$D11254,$E11254-SUM($G11254:M11254),($E11254-SUM($G11254:M11254))/(OFFSET(N11254,-$D11254,0)-(N$5-$D11254-1))))</f>
        <v>0</v>
      </c>
    </row>
    <row r="11255" spans="1:14" ht="12.75" hidden="1" customHeight="1" outlineLevel="2" x14ac:dyDescent="0.25">
      <c r="A11255" s="3"/>
      <c r="B11255" s="3"/>
      <c r="C11255" s="392"/>
      <c r="D11255" s="3">
        <v>8</v>
      </c>
      <c r="E11255" s="290">
        <f ca="1"/>
        <v>0</v>
      </c>
      <c r="F11255" s="291"/>
      <c r="G11255" s="294"/>
      <c r="H11255" s="294"/>
      <c r="I11255" s="294"/>
      <c r="J11255" s="294"/>
      <c r="K11255" s="294"/>
      <c r="L11255" s="294"/>
      <c r="M11255" s="294"/>
      <c r="N11255" s="292"/>
    </row>
    <row r="11256" spans="1:14" ht="12.75" hidden="1" customHeight="1" outlineLevel="2" x14ac:dyDescent="0.25">
      <c r="A11256" s="3"/>
      <c r="B11256" s="3"/>
      <c r="C11256" s="392"/>
      <c r="D11256" s="3">
        <v>9</v>
      </c>
      <c r="E11256" s="290" t="e">
        <f ca="1"/>
        <v>#N/A</v>
      </c>
      <c r="F11256" s="291"/>
      <c r="G11256" s="294"/>
      <c r="H11256" s="294"/>
      <c r="I11256" s="294"/>
      <c r="J11256" s="294"/>
      <c r="K11256" s="294"/>
      <c r="L11256" s="294"/>
      <c r="M11256" s="294"/>
      <c r="N11256" s="294"/>
    </row>
    <row r="11257" spans="1:14" ht="12.75" hidden="1" customHeight="1" outlineLevel="2" x14ac:dyDescent="0.25">
      <c r="A11257" s="3"/>
      <c r="B11257" s="3"/>
      <c r="C11257" s="392"/>
      <c r="D11257" s="3">
        <v>10</v>
      </c>
      <c r="E11257" s="290" t="e">
        <f ca="1"/>
        <v>#N/A</v>
      </c>
      <c r="F11257" s="291"/>
      <c r="G11257" s="294"/>
      <c r="H11257" s="294"/>
      <c r="I11257" s="294"/>
      <c r="J11257" s="294"/>
      <c r="K11257" s="294"/>
      <c r="L11257" s="294"/>
      <c r="M11257" s="294"/>
      <c r="N11257" s="294"/>
    </row>
    <row r="11258" spans="1:14" ht="12.75" hidden="1" customHeight="1" outlineLevel="2" x14ac:dyDescent="0.25">
      <c r="A11258" s="3"/>
      <c r="B11258" s="3"/>
      <c r="C11258" s="392"/>
      <c r="D11258" s="3">
        <v>11</v>
      </c>
      <c r="E11258" s="290" t="e">
        <f ca="1"/>
        <v>#N/A</v>
      </c>
      <c r="F11258" s="291"/>
      <c r="G11258" s="294"/>
      <c r="H11258" s="294"/>
      <c r="I11258" s="294"/>
      <c r="J11258" s="294"/>
      <c r="K11258" s="294"/>
      <c r="L11258" s="294"/>
      <c r="M11258" s="294"/>
      <c r="N11258" s="294"/>
    </row>
    <row r="11259" spans="1:14" ht="12.75" hidden="1" customHeight="1" outlineLevel="2" x14ac:dyDescent="0.25">
      <c r="A11259" s="3"/>
      <c r="B11259" s="3"/>
      <c r="C11259" s="392"/>
      <c r="D11259" s="3">
        <v>12</v>
      </c>
      <c r="E11259" s="290" t="e">
        <f ca="1"/>
        <v>#N/A</v>
      </c>
      <c r="F11259" s="291"/>
      <c r="G11259" s="294"/>
      <c r="H11259" s="294"/>
      <c r="I11259" s="294"/>
      <c r="J11259" s="294"/>
      <c r="K11259" s="294"/>
      <c r="L11259" s="294"/>
      <c r="M11259" s="294"/>
      <c r="N11259" s="294"/>
    </row>
    <row r="11260" spans="1:14" ht="12.75" hidden="1" customHeight="1" outlineLevel="2" x14ac:dyDescent="0.25">
      <c r="A11260" s="3"/>
      <c r="B11260" s="3"/>
      <c r="C11260" s="392"/>
      <c r="D11260" s="3">
        <v>13</v>
      </c>
      <c r="E11260" s="290" t="e">
        <f ca="1"/>
        <v>#N/A</v>
      </c>
      <c r="F11260" s="291"/>
      <c r="G11260" s="294"/>
      <c r="H11260" s="294"/>
      <c r="I11260" s="294"/>
      <c r="J11260" s="294"/>
      <c r="K11260" s="294"/>
      <c r="L11260" s="294"/>
      <c r="M11260" s="294"/>
      <c r="N11260" s="294"/>
    </row>
    <row r="11261" spans="1:14" ht="12.75" hidden="1" customHeight="1" outlineLevel="2" x14ac:dyDescent="0.25">
      <c r="A11261" s="3"/>
      <c r="B11261" s="3"/>
      <c r="C11261" s="392"/>
      <c r="D11261" s="3">
        <v>14</v>
      </c>
      <c r="E11261" s="290" t="e">
        <f ca="1"/>
        <v>#N/A</v>
      </c>
      <c r="F11261" s="291"/>
      <c r="G11261" s="294"/>
      <c r="H11261" s="294"/>
      <c r="I11261" s="294"/>
      <c r="J11261" s="294"/>
      <c r="K11261" s="294"/>
      <c r="L11261" s="294"/>
      <c r="M11261" s="294"/>
      <c r="N11261" s="294"/>
    </row>
    <row r="11262" spans="1:14" ht="12.75" hidden="1" customHeight="1" outlineLevel="2" x14ac:dyDescent="0.25">
      <c r="A11262" s="3"/>
      <c r="B11262" s="3"/>
      <c r="C11262" s="392"/>
      <c r="D11262" s="3">
        <v>15</v>
      </c>
      <c r="E11262" s="290" t="e">
        <f ca="1"/>
        <v>#N/A</v>
      </c>
      <c r="F11262" s="291"/>
      <c r="G11262" s="294"/>
      <c r="H11262" s="294"/>
      <c r="I11262" s="294"/>
      <c r="J11262" s="294"/>
      <c r="K11262" s="294"/>
      <c r="L11262" s="294"/>
      <c r="M11262" s="294"/>
      <c r="N11262" s="294"/>
    </row>
    <row r="11263" spans="1:14" ht="12.75" hidden="1" customHeight="1" outlineLevel="1" x14ac:dyDescent="0.25">
      <c r="A11263" s="3"/>
      <c r="B11263" s="145" t="str">
        <f ca="1">B11246</f>
        <v>Asset Type 069</v>
      </c>
      <c r="C11263" s="145" t="str">
        <f ca="1">C11246</f>
        <v>Description - Asset Type 069</v>
      </c>
      <c r="D11263" s="3"/>
      <c r="E11263" s="3"/>
      <c r="F11263" s="106" t="s">
        <v>47</v>
      </c>
      <c r="G11263" s="296">
        <f t="shared" ref="G11263:N11263" si="1138">SUM(G11248:G11262)</f>
        <v>0</v>
      </c>
      <c r="H11263" s="296">
        <f t="shared" ca="1" si="1138"/>
        <v>0</v>
      </c>
      <c r="I11263" s="296">
        <f t="shared" ca="1" si="1138"/>
        <v>0</v>
      </c>
      <c r="J11263" s="296">
        <f t="shared" ca="1" si="1138"/>
        <v>0</v>
      </c>
      <c r="K11263" s="296">
        <f t="shared" ca="1" si="1138"/>
        <v>0</v>
      </c>
      <c r="L11263" s="296">
        <f t="shared" ca="1" si="1138"/>
        <v>0</v>
      </c>
      <c r="M11263" s="296">
        <f t="shared" ca="1" si="1138"/>
        <v>0</v>
      </c>
      <c r="N11263" s="296">
        <f t="shared" ca="1" si="1138"/>
        <v>0</v>
      </c>
    </row>
    <row r="11264" spans="1:14" ht="12.75" hidden="1" customHeight="1" outlineLevel="2" x14ac:dyDescent="0.25">
      <c r="A11264" s="217">
        <f>A11246+1</f>
        <v>70</v>
      </c>
      <c r="B11264" s="22" t="str">
        <f ca="1">OFFSET($B$516,$A11264-1,0)</f>
        <v>Asset Type 070</v>
      </c>
      <c r="C11264" s="22" t="str">
        <f ca="1">OFFSET($C$516,$A11264-1,0)</f>
        <v>Description - Asset Type 070</v>
      </c>
      <c r="D11264" s="3"/>
      <c r="E11264" s="109"/>
      <c r="F11264" s="108" t="s">
        <v>46</v>
      </c>
      <c r="G11264" s="295">
        <f t="shared" ref="G11264:N11264" ca="1" si="1139">VLOOKUP($B11264,$B$516:$N$1015,5+G$5,FALSE)</f>
        <v>0</v>
      </c>
      <c r="H11264" s="295">
        <f t="shared" ca="1" si="1139"/>
        <v>0</v>
      </c>
      <c r="I11264" s="295">
        <f t="shared" ca="1" si="1139"/>
        <v>0</v>
      </c>
      <c r="J11264" s="295">
        <f t="shared" ca="1" si="1139"/>
        <v>0</v>
      </c>
      <c r="K11264" s="295">
        <f t="shared" ca="1" si="1139"/>
        <v>0</v>
      </c>
      <c r="L11264" s="295">
        <f t="shared" ca="1" si="1139"/>
        <v>0</v>
      </c>
      <c r="M11264" s="295">
        <f t="shared" ca="1" si="1139"/>
        <v>0</v>
      </c>
      <c r="N11264" s="295">
        <f t="shared" ca="1" si="1139"/>
        <v>0</v>
      </c>
    </row>
    <row r="11265" spans="1:14" ht="12.75" hidden="1" customHeight="1" outlineLevel="2" x14ac:dyDescent="0.25">
      <c r="A11265" s="3"/>
      <c r="B11265" s="3"/>
      <c r="C11265" s="21"/>
      <c r="D11265" s="3"/>
      <c r="E11265" s="107"/>
      <c r="F11265" s="106" t="s">
        <v>80</v>
      </c>
      <c r="G11265" s="111">
        <f ca="1">VLOOKUP($B11264,'Input Sheet'!$B$515:$N$1014,5+G$5,FALSE)</f>
        <v>0</v>
      </c>
      <c r="H11265" s="111">
        <f ca="1">VLOOKUP($B11264,'Input Sheet'!$B$515:$N$1014,5+H$5,FALSE)</f>
        <v>0</v>
      </c>
      <c r="I11265" s="111">
        <f ca="1">VLOOKUP($B11264,'Input Sheet'!$B$515:$N$1014,5+I$5,FALSE)</f>
        <v>0</v>
      </c>
      <c r="J11265" s="111">
        <f ca="1">VLOOKUP($B11264,'Input Sheet'!$B$515:$N$1014,5+J$5,FALSE)</f>
        <v>0</v>
      </c>
      <c r="K11265" s="111">
        <f ca="1">VLOOKUP($B11264,'Input Sheet'!$B$515:$N$1014,5+K$5,FALSE)</f>
        <v>0</v>
      </c>
      <c r="L11265" s="111">
        <f ca="1">VLOOKUP($B11264,'Input Sheet'!$B$515:$N$1014,5+L$5,FALSE)</f>
        <v>0</v>
      </c>
      <c r="M11265" s="111">
        <f ca="1">VLOOKUP($B11264,'Input Sheet'!$B$515:$N$1014,5+M$5,FALSE)</f>
        <v>0</v>
      </c>
      <c r="N11265" s="111">
        <f ca="1">VLOOKUP($B11264,'Input Sheet'!$B$515:$N$1014,5+N$5,FALSE)</f>
        <v>0</v>
      </c>
    </row>
    <row r="11266" spans="1:14" ht="12.75" hidden="1" customHeight="1" outlineLevel="2" x14ac:dyDescent="0.25">
      <c r="A11266" s="3"/>
      <c r="B11266" s="3"/>
      <c r="C11266" s="3"/>
      <c r="D11266" s="3">
        <v>1</v>
      </c>
      <c r="E11266" s="290">
        <f t="array" aca="1" ref="E11266:E11280" ca="1">TRANSPOSE(G11264:N11264)</f>
        <v>0</v>
      </c>
      <c r="F11266" s="291"/>
      <c r="G11266" s="292"/>
      <c r="H11266" s="293">
        <f ca="1">IF(OFFSET(H11266,-$D11266,0)="n/a","n/a",IF(H$5&gt;OFFSET(H11266,-$D11266,0)+$D11266,$E11266-SUM($G11266:G11266),($E11266-SUM($G11266:G11266))/(OFFSET(H11266,-$D11266,0)-(H$5-$D11266-1))))</f>
        <v>0</v>
      </c>
      <c r="I11266" s="293">
        <f ca="1">IF(OFFSET(I11266,-$D11266,0)="n/a","n/a",IF(I$5&gt;OFFSET(I11266,-$D11266,0)+$D11266,$E11266-SUM($G11266:H11266),($E11266-SUM($G11266:H11266))/(OFFSET(I11266,-$D11266,0)-(I$5-$D11266-1))))</f>
        <v>0</v>
      </c>
      <c r="J11266" s="293">
        <f ca="1">IF(OFFSET(J11266,-$D11266,0)="n/a","n/a",IF(J$5&gt;OFFSET(J11266,-$D11266,0)+$D11266,$E11266-SUM($G11266:I11266),($E11266-SUM($G11266:I11266))/(OFFSET(J11266,-$D11266,0)-(J$5-$D11266-1))))</f>
        <v>0</v>
      </c>
      <c r="K11266" s="293">
        <f ca="1">IF(OFFSET(K11266,-$D11266,0)="n/a","n/a",IF(K$5&gt;OFFSET(K11266,-$D11266,0)+$D11266,$E11266-SUM($G11266:J11266),($E11266-SUM($G11266:J11266))/(OFFSET(K11266,-$D11266,0)-(K$5-$D11266-1))))</f>
        <v>0</v>
      </c>
      <c r="L11266" s="293">
        <f ca="1">IF(OFFSET(L11266,-$D11266,0)="n/a","n/a",IF(L$5&gt;OFFSET(L11266,-$D11266,0)+$D11266,$E11266-SUM($G11266:K11266),($E11266-SUM($G11266:K11266))/(OFFSET(L11266,-$D11266,0)-(L$5-$D11266-1))))</f>
        <v>0</v>
      </c>
      <c r="M11266" s="293">
        <f ca="1">IF(OFFSET(M11266,-$D11266,0)="n/a","n/a",IF(M$5&gt;OFFSET(M11266,-$D11266,0)+$D11266,$E11266-SUM($G11266:L11266),($E11266-SUM($G11266:L11266))/(OFFSET(M11266,-$D11266,0)-(M$5-$D11266-1))))</f>
        <v>0</v>
      </c>
      <c r="N11266" s="293">
        <f ca="1">IF(OFFSET(N11266,-$D11266,0)="n/a","n/a",IF(N$5&gt;OFFSET(N11266,-$D11266,0)+$D11266,$E11266-SUM($G11266:M11266),($E11266-SUM($G11266:M11266))/(OFFSET(N11266,-$D11266,0)-(N$5-$D11266-1))))</f>
        <v>0</v>
      </c>
    </row>
    <row r="11267" spans="1:14" ht="12.75" hidden="1" customHeight="1" outlineLevel="2" x14ac:dyDescent="0.25">
      <c r="A11267" s="3"/>
      <c r="B11267" s="3"/>
      <c r="C11267" s="392" t="s">
        <v>48</v>
      </c>
      <c r="D11267" s="3">
        <v>2</v>
      </c>
      <c r="E11267" s="290">
        <f ca="1"/>
        <v>0</v>
      </c>
      <c r="F11267" s="291"/>
      <c r="G11267" s="294"/>
      <c r="H11267" s="292"/>
      <c r="I11267" s="293">
        <f ca="1">IF(OFFSET(I11267,-$D11267,0)="n/a","n/a",IF(I$5&gt;OFFSET(I11267,-$D11267,0)+$D11267,$E11267-SUM($G11267:H11267),($E11267-SUM($G11267:H11267))/(OFFSET(I11267,-$D11267,0)-(I$5-$D11267-1))))</f>
        <v>0</v>
      </c>
      <c r="J11267" s="293">
        <f ca="1">IF(OFFSET(J11267,-$D11267,0)="n/a","n/a",IF(J$5&gt;OFFSET(J11267,-$D11267,0)+$D11267,$E11267-SUM($G11267:I11267),($E11267-SUM($G11267:I11267))/(OFFSET(J11267,-$D11267,0)-(J$5-$D11267-1))))</f>
        <v>0</v>
      </c>
      <c r="K11267" s="293">
        <f ca="1">IF(OFFSET(K11267,-$D11267,0)="n/a","n/a",IF(K$5&gt;OFFSET(K11267,-$D11267,0)+$D11267,$E11267-SUM($G11267:J11267),($E11267-SUM($G11267:J11267))/(OFFSET(K11267,-$D11267,0)-(K$5-$D11267-1))))</f>
        <v>0</v>
      </c>
      <c r="L11267" s="293">
        <f ca="1">IF(OFFSET(L11267,-$D11267,0)="n/a","n/a",IF(L$5&gt;OFFSET(L11267,-$D11267,0)+$D11267,$E11267-SUM($G11267:K11267),($E11267-SUM($G11267:K11267))/(OFFSET(L11267,-$D11267,0)-(L$5-$D11267-1))))</f>
        <v>0</v>
      </c>
      <c r="M11267" s="293">
        <f ca="1">IF(OFFSET(M11267,-$D11267,0)="n/a","n/a",IF(M$5&gt;OFFSET(M11267,-$D11267,0)+$D11267,$E11267-SUM($G11267:L11267),($E11267-SUM($G11267:L11267))/(OFFSET(M11267,-$D11267,0)-(M$5-$D11267-1))))</f>
        <v>0</v>
      </c>
      <c r="N11267" s="293">
        <f ca="1">IF(OFFSET(N11267,-$D11267,0)="n/a","n/a",IF(N$5&gt;OFFSET(N11267,-$D11267,0)+$D11267,$E11267-SUM($G11267:M11267),($E11267-SUM($G11267:M11267))/(OFFSET(N11267,-$D11267,0)-(N$5-$D11267-1))))</f>
        <v>0</v>
      </c>
    </row>
    <row r="11268" spans="1:14" ht="12.75" hidden="1" customHeight="1" outlineLevel="2" x14ac:dyDescent="0.25">
      <c r="A11268" s="3"/>
      <c r="B11268" s="3"/>
      <c r="C11268" s="392"/>
      <c r="D11268" s="3">
        <v>3</v>
      </c>
      <c r="E11268" s="290">
        <f ca="1"/>
        <v>0</v>
      </c>
      <c r="F11268" s="291"/>
      <c r="G11268" s="294"/>
      <c r="H11268" s="294"/>
      <c r="I11268" s="292"/>
      <c r="J11268" s="293">
        <f ca="1">IF(OFFSET(J11268,-$D11268,0)="n/a","n/a",IF(J$5&gt;OFFSET(J11268,-$D11268,0)+$D11268,$E11268-SUM($G11268:I11268),($E11268-SUM($G11268:I11268))/(OFFSET(J11268,-$D11268,0)-(J$5-$D11268-1))))</f>
        <v>0</v>
      </c>
      <c r="K11268" s="293">
        <f ca="1">IF(OFFSET(K11268,-$D11268,0)="n/a","n/a",IF(K$5&gt;OFFSET(K11268,-$D11268,0)+$D11268,$E11268-SUM($G11268:J11268),($E11268-SUM($G11268:J11268))/(OFFSET(K11268,-$D11268,0)-(K$5-$D11268-1))))</f>
        <v>0</v>
      </c>
      <c r="L11268" s="293">
        <f ca="1">IF(OFFSET(L11268,-$D11268,0)="n/a","n/a",IF(L$5&gt;OFFSET(L11268,-$D11268,0)+$D11268,$E11268-SUM($G11268:K11268),($E11268-SUM($G11268:K11268))/(OFFSET(L11268,-$D11268,0)-(L$5-$D11268-1))))</f>
        <v>0</v>
      </c>
      <c r="M11268" s="293">
        <f ca="1">IF(OFFSET(M11268,-$D11268,0)="n/a","n/a",IF(M$5&gt;OFFSET(M11268,-$D11268,0)+$D11268,$E11268-SUM($G11268:L11268),($E11268-SUM($G11268:L11268))/(OFFSET(M11268,-$D11268,0)-(M$5-$D11268-1))))</f>
        <v>0</v>
      </c>
      <c r="N11268" s="293">
        <f ca="1">IF(OFFSET(N11268,-$D11268,0)="n/a","n/a",IF(N$5&gt;OFFSET(N11268,-$D11268,0)+$D11268,$E11268-SUM($G11268:M11268),($E11268-SUM($G11268:M11268))/(OFFSET(N11268,-$D11268,0)-(N$5-$D11268-1))))</f>
        <v>0</v>
      </c>
    </row>
    <row r="11269" spans="1:14" ht="12.75" hidden="1" customHeight="1" outlineLevel="2" x14ac:dyDescent="0.25">
      <c r="A11269" s="3"/>
      <c r="B11269" s="3"/>
      <c r="C11269" s="392"/>
      <c r="D11269" s="3">
        <v>4</v>
      </c>
      <c r="E11269" s="290">
        <f ca="1"/>
        <v>0</v>
      </c>
      <c r="F11269" s="291"/>
      <c r="G11269" s="294"/>
      <c r="H11269" s="294"/>
      <c r="I11269" s="294"/>
      <c r="J11269" s="292"/>
      <c r="K11269" s="293">
        <f ca="1">IF(OFFSET(K11269,-$D11269,0)="n/a","n/a",IF(K$5&gt;OFFSET(K11269,-$D11269,0)+$D11269,$E11269-SUM($G11269:J11269),($E11269-SUM($G11269:J11269))/(OFFSET(K11269,-$D11269,0)-(K$5-$D11269-1))))</f>
        <v>0</v>
      </c>
      <c r="L11269" s="293">
        <f ca="1">IF(OFFSET(L11269,-$D11269,0)="n/a","n/a",IF(L$5&gt;OFFSET(L11269,-$D11269,0)+$D11269,$E11269-SUM($G11269:K11269),($E11269-SUM($G11269:K11269))/(OFFSET(L11269,-$D11269,0)-(L$5-$D11269-1))))</f>
        <v>0</v>
      </c>
      <c r="M11269" s="293">
        <f ca="1">IF(OFFSET(M11269,-$D11269,0)="n/a","n/a",IF(M$5&gt;OFFSET(M11269,-$D11269,0)+$D11269,$E11269-SUM($G11269:L11269),($E11269-SUM($G11269:L11269))/(OFFSET(M11269,-$D11269,0)-(M$5-$D11269-1))))</f>
        <v>0</v>
      </c>
      <c r="N11269" s="293">
        <f ca="1">IF(OFFSET(N11269,-$D11269,0)="n/a","n/a",IF(N$5&gt;OFFSET(N11269,-$D11269,0)+$D11269,$E11269-SUM($G11269:M11269),($E11269-SUM($G11269:M11269))/(OFFSET(N11269,-$D11269,0)-(N$5-$D11269-1))))</f>
        <v>0</v>
      </c>
    </row>
    <row r="11270" spans="1:14" ht="12.75" hidden="1" customHeight="1" outlineLevel="2" x14ac:dyDescent="0.25">
      <c r="A11270" s="3"/>
      <c r="B11270" s="3"/>
      <c r="C11270" s="392"/>
      <c r="D11270" s="3">
        <v>5</v>
      </c>
      <c r="E11270" s="290">
        <f ca="1"/>
        <v>0</v>
      </c>
      <c r="F11270" s="291"/>
      <c r="G11270" s="294"/>
      <c r="H11270" s="294"/>
      <c r="I11270" s="294"/>
      <c r="J11270" s="294"/>
      <c r="K11270" s="292"/>
      <c r="L11270" s="293">
        <f ca="1">IF(OFFSET(L11270,-$D11270,0)="n/a","n/a",IF(L$5&gt;OFFSET(L11270,-$D11270,0)+$D11270,$E11270-SUM($G11270:K11270),($E11270-SUM($G11270:K11270))/(OFFSET(L11270,-$D11270,0)-(L$5-$D11270-1))))</f>
        <v>0</v>
      </c>
      <c r="M11270" s="293">
        <f ca="1">IF(OFFSET(M11270,-$D11270,0)="n/a","n/a",IF(M$5&gt;OFFSET(M11270,-$D11270,0)+$D11270,$E11270-SUM($G11270:L11270),($E11270-SUM($G11270:L11270))/(OFFSET(M11270,-$D11270,0)-(M$5-$D11270-1))))</f>
        <v>0</v>
      </c>
      <c r="N11270" s="293">
        <f ca="1">IF(OFFSET(N11270,-$D11270,0)="n/a","n/a",IF(N$5&gt;OFFSET(N11270,-$D11270,0)+$D11270,$E11270-SUM($G11270:M11270),($E11270-SUM($G11270:M11270))/(OFFSET(N11270,-$D11270,0)-(N$5-$D11270-1))))</f>
        <v>0</v>
      </c>
    </row>
    <row r="11271" spans="1:14" ht="12.75" hidden="1" customHeight="1" outlineLevel="2" x14ac:dyDescent="0.25">
      <c r="A11271" s="3"/>
      <c r="B11271" s="3"/>
      <c r="C11271" s="392"/>
      <c r="D11271" s="3">
        <v>6</v>
      </c>
      <c r="E11271" s="290">
        <f ca="1"/>
        <v>0</v>
      </c>
      <c r="F11271" s="291"/>
      <c r="G11271" s="294"/>
      <c r="H11271" s="294"/>
      <c r="I11271" s="294"/>
      <c r="J11271" s="294"/>
      <c r="K11271" s="294"/>
      <c r="L11271" s="292"/>
      <c r="M11271" s="293">
        <f ca="1">IF(OFFSET(M11271,-$D11271,0)="n/a","n/a",IF(M$5&gt;OFFSET(M11271,-$D11271,0)+$D11271,$E11271-SUM($G11271:L11271),($E11271-SUM($G11271:L11271))/(OFFSET(M11271,-$D11271,0)-(M$5-$D11271-1))))</f>
        <v>0</v>
      </c>
      <c r="N11271" s="293">
        <f ca="1">IF(OFFSET(N11271,-$D11271,0)="n/a","n/a",IF(N$5&gt;OFFSET(N11271,-$D11271,0)+$D11271,$E11271-SUM($G11271:M11271),($E11271-SUM($G11271:M11271))/(OFFSET(N11271,-$D11271,0)-(N$5-$D11271-1))))</f>
        <v>0</v>
      </c>
    </row>
    <row r="11272" spans="1:14" ht="12.75" hidden="1" customHeight="1" outlineLevel="2" x14ac:dyDescent="0.25">
      <c r="A11272" s="3"/>
      <c r="B11272" s="3"/>
      <c r="C11272" s="392"/>
      <c r="D11272" s="3">
        <v>7</v>
      </c>
      <c r="E11272" s="290">
        <f ca="1"/>
        <v>0</v>
      </c>
      <c r="F11272" s="291"/>
      <c r="G11272" s="294"/>
      <c r="H11272" s="294"/>
      <c r="I11272" s="294"/>
      <c r="J11272" s="294"/>
      <c r="K11272" s="294"/>
      <c r="L11272" s="294"/>
      <c r="M11272" s="292"/>
      <c r="N11272" s="293">
        <f ca="1">IF(OFFSET(N11272,-$D11272,0)="n/a","n/a",IF(N$5&gt;OFFSET(N11272,-$D11272,0)+$D11272,$E11272-SUM($G11272:M11272),($E11272-SUM($G11272:M11272))/(OFFSET(N11272,-$D11272,0)-(N$5-$D11272-1))))</f>
        <v>0</v>
      </c>
    </row>
    <row r="11273" spans="1:14" ht="12.75" hidden="1" customHeight="1" outlineLevel="2" x14ac:dyDescent="0.25">
      <c r="A11273" s="3"/>
      <c r="B11273" s="3"/>
      <c r="C11273" s="392"/>
      <c r="D11273" s="3">
        <v>8</v>
      </c>
      <c r="E11273" s="290">
        <f ca="1"/>
        <v>0</v>
      </c>
      <c r="F11273" s="291"/>
      <c r="G11273" s="294"/>
      <c r="H11273" s="294"/>
      <c r="I11273" s="294"/>
      <c r="J11273" s="294"/>
      <c r="K11273" s="294"/>
      <c r="L11273" s="294"/>
      <c r="M11273" s="294"/>
      <c r="N11273" s="292"/>
    </row>
    <row r="11274" spans="1:14" ht="12.75" hidden="1" customHeight="1" outlineLevel="2" x14ac:dyDescent="0.25">
      <c r="A11274" s="3"/>
      <c r="B11274" s="3"/>
      <c r="C11274" s="392"/>
      <c r="D11274" s="3">
        <v>9</v>
      </c>
      <c r="E11274" s="290" t="e">
        <f ca="1"/>
        <v>#N/A</v>
      </c>
      <c r="F11274" s="291"/>
      <c r="G11274" s="294"/>
      <c r="H11274" s="294"/>
      <c r="I11274" s="294"/>
      <c r="J11274" s="294"/>
      <c r="K11274" s="294"/>
      <c r="L11274" s="294"/>
      <c r="M11274" s="294"/>
      <c r="N11274" s="294"/>
    </row>
    <row r="11275" spans="1:14" ht="12.75" hidden="1" customHeight="1" outlineLevel="2" x14ac:dyDescent="0.25">
      <c r="A11275" s="3"/>
      <c r="B11275" s="3"/>
      <c r="C11275" s="392"/>
      <c r="D11275" s="3">
        <v>10</v>
      </c>
      <c r="E11275" s="290" t="e">
        <f ca="1"/>
        <v>#N/A</v>
      </c>
      <c r="F11275" s="291"/>
      <c r="G11275" s="294"/>
      <c r="H11275" s="294"/>
      <c r="I11275" s="294"/>
      <c r="J11275" s="294"/>
      <c r="K11275" s="294"/>
      <c r="L11275" s="294"/>
      <c r="M11275" s="294"/>
      <c r="N11275" s="294"/>
    </row>
    <row r="11276" spans="1:14" ht="12.75" hidden="1" customHeight="1" outlineLevel="2" x14ac:dyDescent="0.25">
      <c r="A11276" s="3"/>
      <c r="B11276" s="3"/>
      <c r="C11276" s="392"/>
      <c r="D11276" s="3">
        <v>11</v>
      </c>
      <c r="E11276" s="290" t="e">
        <f ca="1"/>
        <v>#N/A</v>
      </c>
      <c r="F11276" s="291"/>
      <c r="G11276" s="294"/>
      <c r="H11276" s="294"/>
      <c r="I11276" s="294"/>
      <c r="J11276" s="294"/>
      <c r="K11276" s="294"/>
      <c r="L11276" s="294"/>
      <c r="M11276" s="294"/>
      <c r="N11276" s="294"/>
    </row>
    <row r="11277" spans="1:14" ht="12.75" hidden="1" customHeight="1" outlineLevel="2" x14ac:dyDescent="0.25">
      <c r="A11277" s="3"/>
      <c r="B11277" s="3"/>
      <c r="C11277" s="392"/>
      <c r="D11277" s="3">
        <v>12</v>
      </c>
      <c r="E11277" s="290" t="e">
        <f ca="1"/>
        <v>#N/A</v>
      </c>
      <c r="F11277" s="291"/>
      <c r="G11277" s="294"/>
      <c r="H11277" s="294"/>
      <c r="I11277" s="294"/>
      <c r="J11277" s="294"/>
      <c r="K11277" s="294"/>
      <c r="L11277" s="294"/>
      <c r="M11277" s="294"/>
      <c r="N11277" s="294"/>
    </row>
    <row r="11278" spans="1:14" ht="12.75" hidden="1" customHeight="1" outlineLevel="2" x14ac:dyDescent="0.25">
      <c r="A11278" s="3"/>
      <c r="B11278" s="3"/>
      <c r="C11278" s="392"/>
      <c r="D11278" s="3">
        <v>13</v>
      </c>
      <c r="E11278" s="290" t="e">
        <f ca="1"/>
        <v>#N/A</v>
      </c>
      <c r="F11278" s="291"/>
      <c r="G11278" s="294"/>
      <c r="H11278" s="294"/>
      <c r="I11278" s="294"/>
      <c r="J11278" s="294"/>
      <c r="K11278" s="294"/>
      <c r="L11278" s="294"/>
      <c r="M11278" s="294"/>
      <c r="N11278" s="294"/>
    </row>
    <row r="11279" spans="1:14" ht="12.75" hidden="1" customHeight="1" outlineLevel="2" x14ac:dyDescent="0.25">
      <c r="A11279" s="3"/>
      <c r="B11279" s="3"/>
      <c r="C11279" s="392"/>
      <c r="D11279" s="3">
        <v>14</v>
      </c>
      <c r="E11279" s="290" t="e">
        <f ca="1"/>
        <v>#N/A</v>
      </c>
      <c r="F11279" s="291"/>
      <c r="G11279" s="294"/>
      <c r="H11279" s="294"/>
      <c r="I11279" s="294"/>
      <c r="J11279" s="294"/>
      <c r="K11279" s="294"/>
      <c r="L11279" s="294"/>
      <c r="M11279" s="294"/>
      <c r="N11279" s="294"/>
    </row>
    <row r="11280" spans="1:14" ht="12.75" hidden="1" customHeight="1" outlineLevel="2" x14ac:dyDescent="0.25">
      <c r="A11280" s="3"/>
      <c r="B11280" s="3"/>
      <c r="C11280" s="392"/>
      <c r="D11280" s="3">
        <v>15</v>
      </c>
      <c r="E11280" s="290" t="e">
        <f ca="1"/>
        <v>#N/A</v>
      </c>
      <c r="F11280" s="291"/>
      <c r="G11280" s="294"/>
      <c r="H11280" s="294"/>
      <c r="I11280" s="294"/>
      <c r="J11280" s="294"/>
      <c r="K11280" s="294"/>
      <c r="L11280" s="294"/>
      <c r="M11280" s="294"/>
      <c r="N11280" s="294"/>
    </row>
    <row r="11281" spans="1:14" ht="12.75" hidden="1" customHeight="1" outlineLevel="1" x14ac:dyDescent="0.25">
      <c r="A11281" s="3"/>
      <c r="B11281" s="145" t="str">
        <f ca="1">B11264</f>
        <v>Asset Type 070</v>
      </c>
      <c r="C11281" s="145" t="str">
        <f ca="1">C11264</f>
        <v>Description - Asset Type 070</v>
      </c>
      <c r="D11281" s="3"/>
      <c r="E11281" s="3"/>
      <c r="F11281" s="106" t="s">
        <v>47</v>
      </c>
      <c r="G11281" s="296">
        <f t="shared" ref="G11281:N11281" si="1140">SUM(G11266:G11280)</f>
        <v>0</v>
      </c>
      <c r="H11281" s="296">
        <f t="shared" ca="1" si="1140"/>
        <v>0</v>
      </c>
      <c r="I11281" s="296">
        <f t="shared" ca="1" si="1140"/>
        <v>0</v>
      </c>
      <c r="J11281" s="296">
        <f t="shared" ca="1" si="1140"/>
        <v>0</v>
      </c>
      <c r="K11281" s="296">
        <f t="shared" ca="1" si="1140"/>
        <v>0</v>
      </c>
      <c r="L11281" s="296">
        <f t="shared" ca="1" si="1140"/>
        <v>0</v>
      </c>
      <c r="M11281" s="296">
        <f t="shared" ca="1" si="1140"/>
        <v>0</v>
      </c>
      <c r="N11281" s="296">
        <f t="shared" ca="1" si="1140"/>
        <v>0</v>
      </c>
    </row>
    <row r="11282" spans="1:14" ht="12.75" hidden="1" customHeight="1" outlineLevel="2" x14ac:dyDescent="0.25">
      <c r="A11282" s="217">
        <f>A11264+1</f>
        <v>71</v>
      </c>
      <c r="B11282" s="22" t="str">
        <f ca="1">OFFSET($B$516,$A11282-1,0)</f>
        <v>Asset Type 071</v>
      </c>
      <c r="C11282" s="22" t="str">
        <f ca="1">OFFSET($C$516,$A11282-1,0)</f>
        <v>Description - Asset Type 071</v>
      </c>
      <c r="D11282" s="3"/>
      <c r="E11282" s="109"/>
      <c r="F11282" s="108" t="s">
        <v>46</v>
      </c>
      <c r="G11282" s="295">
        <f t="shared" ref="G11282:N11282" ca="1" si="1141">VLOOKUP($B11282,$B$516:$N$1015,5+G$5,FALSE)</f>
        <v>0</v>
      </c>
      <c r="H11282" s="295">
        <f t="shared" ca="1" si="1141"/>
        <v>0</v>
      </c>
      <c r="I11282" s="295">
        <f t="shared" ca="1" si="1141"/>
        <v>0</v>
      </c>
      <c r="J11282" s="295">
        <f t="shared" ca="1" si="1141"/>
        <v>0</v>
      </c>
      <c r="K11282" s="295">
        <f t="shared" ca="1" si="1141"/>
        <v>0</v>
      </c>
      <c r="L11282" s="295">
        <f t="shared" ca="1" si="1141"/>
        <v>0</v>
      </c>
      <c r="M11282" s="295">
        <f t="shared" ca="1" si="1141"/>
        <v>0</v>
      </c>
      <c r="N11282" s="295">
        <f t="shared" ca="1" si="1141"/>
        <v>0</v>
      </c>
    </row>
    <row r="11283" spans="1:14" ht="12.75" hidden="1" customHeight="1" outlineLevel="2" x14ac:dyDescent="0.25">
      <c r="A11283" s="3"/>
      <c r="B11283" s="3"/>
      <c r="C11283" s="21"/>
      <c r="D11283" s="3"/>
      <c r="E11283" s="107"/>
      <c r="F11283" s="106" t="s">
        <v>80</v>
      </c>
      <c r="G11283" s="111">
        <f ca="1">VLOOKUP($B11282,'Input Sheet'!$B$515:$N$1014,5+G$5,FALSE)</f>
        <v>0</v>
      </c>
      <c r="H11283" s="111">
        <f ca="1">VLOOKUP($B11282,'Input Sheet'!$B$515:$N$1014,5+H$5,FALSE)</f>
        <v>0</v>
      </c>
      <c r="I11283" s="111">
        <f ca="1">VLOOKUP($B11282,'Input Sheet'!$B$515:$N$1014,5+I$5,FALSE)</f>
        <v>0</v>
      </c>
      <c r="J11283" s="111">
        <f ca="1">VLOOKUP($B11282,'Input Sheet'!$B$515:$N$1014,5+J$5,FALSE)</f>
        <v>0</v>
      </c>
      <c r="K11283" s="111">
        <f ca="1">VLOOKUP($B11282,'Input Sheet'!$B$515:$N$1014,5+K$5,FALSE)</f>
        <v>0</v>
      </c>
      <c r="L11283" s="111">
        <f ca="1">VLOOKUP($B11282,'Input Sheet'!$B$515:$N$1014,5+L$5,FALSE)</f>
        <v>0</v>
      </c>
      <c r="M11283" s="111">
        <f ca="1">VLOOKUP($B11282,'Input Sheet'!$B$515:$N$1014,5+M$5,FALSE)</f>
        <v>0</v>
      </c>
      <c r="N11283" s="111">
        <f ca="1">VLOOKUP($B11282,'Input Sheet'!$B$515:$N$1014,5+N$5,FALSE)</f>
        <v>0</v>
      </c>
    </row>
    <row r="11284" spans="1:14" ht="12.75" hidden="1" customHeight="1" outlineLevel="2" x14ac:dyDescent="0.25">
      <c r="A11284" s="3"/>
      <c r="B11284" s="3"/>
      <c r="C11284" s="3"/>
      <c r="D11284" s="3">
        <v>1</v>
      </c>
      <c r="E11284" s="290">
        <f t="array" aca="1" ref="E11284:E11298" ca="1">TRANSPOSE(G11282:N11282)</f>
        <v>0</v>
      </c>
      <c r="F11284" s="291"/>
      <c r="G11284" s="292"/>
      <c r="H11284" s="293">
        <f ca="1">IF(OFFSET(H11284,-$D11284,0)="n/a","n/a",IF(H$5&gt;OFFSET(H11284,-$D11284,0)+$D11284,$E11284-SUM($G11284:G11284),($E11284-SUM($G11284:G11284))/(OFFSET(H11284,-$D11284,0)-(H$5-$D11284-1))))</f>
        <v>0</v>
      </c>
      <c r="I11284" s="293">
        <f ca="1">IF(OFFSET(I11284,-$D11284,0)="n/a","n/a",IF(I$5&gt;OFFSET(I11284,-$D11284,0)+$D11284,$E11284-SUM($G11284:H11284),($E11284-SUM($G11284:H11284))/(OFFSET(I11284,-$D11284,0)-(I$5-$D11284-1))))</f>
        <v>0</v>
      </c>
      <c r="J11284" s="293">
        <f ca="1">IF(OFFSET(J11284,-$D11284,0)="n/a","n/a",IF(J$5&gt;OFFSET(J11284,-$D11284,0)+$D11284,$E11284-SUM($G11284:I11284),($E11284-SUM($G11284:I11284))/(OFFSET(J11284,-$D11284,0)-(J$5-$D11284-1))))</f>
        <v>0</v>
      </c>
      <c r="K11284" s="293">
        <f ca="1">IF(OFFSET(K11284,-$D11284,0)="n/a","n/a",IF(K$5&gt;OFFSET(K11284,-$D11284,0)+$D11284,$E11284-SUM($G11284:J11284),($E11284-SUM($G11284:J11284))/(OFFSET(K11284,-$D11284,0)-(K$5-$D11284-1))))</f>
        <v>0</v>
      </c>
      <c r="L11284" s="293">
        <f ca="1">IF(OFFSET(L11284,-$D11284,0)="n/a","n/a",IF(L$5&gt;OFFSET(L11284,-$D11284,0)+$D11284,$E11284-SUM($G11284:K11284),($E11284-SUM($G11284:K11284))/(OFFSET(L11284,-$D11284,0)-(L$5-$D11284-1))))</f>
        <v>0</v>
      </c>
      <c r="M11284" s="293">
        <f ca="1">IF(OFFSET(M11284,-$D11284,0)="n/a","n/a",IF(M$5&gt;OFFSET(M11284,-$D11284,0)+$D11284,$E11284-SUM($G11284:L11284),($E11284-SUM($G11284:L11284))/(OFFSET(M11284,-$D11284,0)-(M$5-$D11284-1))))</f>
        <v>0</v>
      </c>
      <c r="N11284" s="293">
        <f ca="1">IF(OFFSET(N11284,-$D11284,0)="n/a","n/a",IF(N$5&gt;OFFSET(N11284,-$D11284,0)+$D11284,$E11284-SUM($G11284:M11284),($E11284-SUM($G11284:M11284))/(OFFSET(N11284,-$D11284,0)-(N$5-$D11284-1))))</f>
        <v>0</v>
      </c>
    </row>
    <row r="11285" spans="1:14" ht="12.75" hidden="1" customHeight="1" outlineLevel="2" x14ac:dyDescent="0.25">
      <c r="A11285" s="3"/>
      <c r="B11285" s="3"/>
      <c r="C11285" s="392" t="s">
        <v>48</v>
      </c>
      <c r="D11285" s="3">
        <v>2</v>
      </c>
      <c r="E11285" s="290">
        <f ca="1"/>
        <v>0</v>
      </c>
      <c r="F11285" s="291"/>
      <c r="G11285" s="294"/>
      <c r="H11285" s="292"/>
      <c r="I11285" s="293">
        <f ca="1">IF(OFFSET(I11285,-$D11285,0)="n/a","n/a",IF(I$5&gt;OFFSET(I11285,-$D11285,0)+$D11285,$E11285-SUM($G11285:H11285),($E11285-SUM($G11285:H11285))/(OFFSET(I11285,-$D11285,0)-(I$5-$D11285-1))))</f>
        <v>0</v>
      </c>
      <c r="J11285" s="293">
        <f ca="1">IF(OFFSET(J11285,-$D11285,0)="n/a","n/a",IF(J$5&gt;OFFSET(J11285,-$D11285,0)+$D11285,$E11285-SUM($G11285:I11285),($E11285-SUM($G11285:I11285))/(OFFSET(J11285,-$D11285,0)-(J$5-$D11285-1))))</f>
        <v>0</v>
      </c>
      <c r="K11285" s="293">
        <f ca="1">IF(OFFSET(K11285,-$D11285,0)="n/a","n/a",IF(K$5&gt;OFFSET(K11285,-$D11285,0)+$D11285,$E11285-SUM($G11285:J11285),($E11285-SUM($G11285:J11285))/(OFFSET(K11285,-$D11285,0)-(K$5-$D11285-1))))</f>
        <v>0</v>
      </c>
      <c r="L11285" s="293">
        <f ca="1">IF(OFFSET(L11285,-$D11285,0)="n/a","n/a",IF(L$5&gt;OFFSET(L11285,-$D11285,0)+$D11285,$E11285-SUM($G11285:K11285),($E11285-SUM($G11285:K11285))/(OFFSET(L11285,-$D11285,0)-(L$5-$D11285-1))))</f>
        <v>0</v>
      </c>
      <c r="M11285" s="293">
        <f ca="1">IF(OFFSET(M11285,-$D11285,0)="n/a","n/a",IF(M$5&gt;OFFSET(M11285,-$D11285,0)+$D11285,$E11285-SUM($G11285:L11285),($E11285-SUM($G11285:L11285))/(OFFSET(M11285,-$D11285,0)-(M$5-$D11285-1))))</f>
        <v>0</v>
      </c>
      <c r="N11285" s="293">
        <f ca="1">IF(OFFSET(N11285,-$D11285,0)="n/a","n/a",IF(N$5&gt;OFFSET(N11285,-$D11285,0)+$D11285,$E11285-SUM($G11285:M11285),($E11285-SUM($G11285:M11285))/(OFFSET(N11285,-$D11285,0)-(N$5-$D11285-1))))</f>
        <v>0</v>
      </c>
    </row>
    <row r="11286" spans="1:14" ht="12.75" hidden="1" customHeight="1" outlineLevel="2" x14ac:dyDescent="0.25">
      <c r="A11286" s="3"/>
      <c r="B11286" s="3"/>
      <c r="C11286" s="392"/>
      <c r="D11286" s="3">
        <v>3</v>
      </c>
      <c r="E11286" s="290">
        <f ca="1"/>
        <v>0</v>
      </c>
      <c r="F11286" s="291"/>
      <c r="G11286" s="294"/>
      <c r="H11286" s="294"/>
      <c r="I11286" s="292"/>
      <c r="J11286" s="293">
        <f ca="1">IF(OFFSET(J11286,-$D11286,0)="n/a","n/a",IF(J$5&gt;OFFSET(J11286,-$D11286,0)+$D11286,$E11286-SUM($G11286:I11286),($E11286-SUM($G11286:I11286))/(OFFSET(J11286,-$D11286,0)-(J$5-$D11286-1))))</f>
        <v>0</v>
      </c>
      <c r="K11286" s="293">
        <f ca="1">IF(OFFSET(K11286,-$D11286,0)="n/a","n/a",IF(K$5&gt;OFFSET(K11286,-$D11286,0)+$D11286,$E11286-SUM($G11286:J11286),($E11286-SUM($G11286:J11286))/(OFFSET(K11286,-$D11286,0)-(K$5-$D11286-1))))</f>
        <v>0</v>
      </c>
      <c r="L11286" s="293">
        <f ca="1">IF(OFFSET(L11286,-$D11286,0)="n/a","n/a",IF(L$5&gt;OFFSET(L11286,-$D11286,0)+$D11286,$E11286-SUM($G11286:K11286),($E11286-SUM($G11286:K11286))/(OFFSET(L11286,-$D11286,0)-(L$5-$D11286-1))))</f>
        <v>0</v>
      </c>
      <c r="M11286" s="293">
        <f ca="1">IF(OFFSET(M11286,-$D11286,0)="n/a","n/a",IF(M$5&gt;OFFSET(M11286,-$D11286,0)+$D11286,$E11286-SUM($G11286:L11286),($E11286-SUM($G11286:L11286))/(OFFSET(M11286,-$D11286,0)-(M$5-$D11286-1))))</f>
        <v>0</v>
      </c>
      <c r="N11286" s="293">
        <f ca="1">IF(OFFSET(N11286,-$D11286,0)="n/a","n/a",IF(N$5&gt;OFFSET(N11286,-$D11286,0)+$D11286,$E11286-SUM($G11286:M11286),($E11286-SUM($G11286:M11286))/(OFFSET(N11286,-$D11286,0)-(N$5-$D11286-1))))</f>
        <v>0</v>
      </c>
    </row>
    <row r="11287" spans="1:14" ht="12.75" hidden="1" customHeight="1" outlineLevel="2" x14ac:dyDescent="0.25">
      <c r="A11287" s="3"/>
      <c r="B11287" s="3"/>
      <c r="C11287" s="392"/>
      <c r="D11287" s="3">
        <v>4</v>
      </c>
      <c r="E11287" s="290">
        <f ca="1"/>
        <v>0</v>
      </c>
      <c r="F11287" s="291"/>
      <c r="G11287" s="294"/>
      <c r="H11287" s="294"/>
      <c r="I11287" s="294"/>
      <c r="J11287" s="292"/>
      <c r="K11287" s="293">
        <f ca="1">IF(OFFSET(K11287,-$D11287,0)="n/a","n/a",IF(K$5&gt;OFFSET(K11287,-$D11287,0)+$D11287,$E11287-SUM($G11287:J11287),($E11287-SUM($G11287:J11287))/(OFFSET(K11287,-$D11287,0)-(K$5-$D11287-1))))</f>
        <v>0</v>
      </c>
      <c r="L11287" s="293">
        <f ca="1">IF(OFFSET(L11287,-$D11287,0)="n/a","n/a",IF(L$5&gt;OFFSET(L11287,-$D11287,0)+$D11287,$E11287-SUM($G11287:K11287),($E11287-SUM($G11287:K11287))/(OFFSET(L11287,-$D11287,0)-(L$5-$D11287-1))))</f>
        <v>0</v>
      </c>
      <c r="M11287" s="293">
        <f ca="1">IF(OFFSET(M11287,-$D11287,0)="n/a","n/a",IF(M$5&gt;OFFSET(M11287,-$D11287,0)+$D11287,$E11287-SUM($G11287:L11287),($E11287-SUM($G11287:L11287))/(OFFSET(M11287,-$D11287,0)-(M$5-$D11287-1))))</f>
        <v>0</v>
      </c>
      <c r="N11287" s="293">
        <f ca="1">IF(OFFSET(N11287,-$D11287,0)="n/a","n/a",IF(N$5&gt;OFFSET(N11287,-$D11287,0)+$D11287,$E11287-SUM($G11287:M11287),($E11287-SUM($G11287:M11287))/(OFFSET(N11287,-$D11287,0)-(N$5-$D11287-1))))</f>
        <v>0</v>
      </c>
    </row>
    <row r="11288" spans="1:14" ht="12.75" hidden="1" customHeight="1" outlineLevel="2" x14ac:dyDescent="0.25">
      <c r="A11288" s="3"/>
      <c r="B11288" s="3"/>
      <c r="C11288" s="392"/>
      <c r="D11288" s="3">
        <v>5</v>
      </c>
      <c r="E11288" s="290">
        <f ca="1"/>
        <v>0</v>
      </c>
      <c r="F11288" s="291"/>
      <c r="G11288" s="294"/>
      <c r="H11288" s="294"/>
      <c r="I11288" s="294"/>
      <c r="J11288" s="294"/>
      <c r="K11288" s="292"/>
      <c r="L11288" s="293">
        <f ca="1">IF(OFFSET(L11288,-$D11288,0)="n/a","n/a",IF(L$5&gt;OFFSET(L11288,-$D11288,0)+$D11288,$E11288-SUM($G11288:K11288),($E11288-SUM($G11288:K11288))/(OFFSET(L11288,-$D11288,0)-(L$5-$D11288-1))))</f>
        <v>0</v>
      </c>
      <c r="M11288" s="293">
        <f ca="1">IF(OFFSET(M11288,-$D11288,0)="n/a","n/a",IF(M$5&gt;OFFSET(M11288,-$D11288,0)+$D11288,$E11288-SUM($G11288:L11288),($E11288-SUM($G11288:L11288))/(OFFSET(M11288,-$D11288,0)-(M$5-$D11288-1))))</f>
        <v>0</v>
      </c>
      <c r="N11288" s="293">
        <f ca="1">IF(OFFSET(N11288,-$D11288,0)="n/a","n/a",IF(N$5&gt;OFFSET(N11288,-$D11288,0)+$D11288,$E11288-SUM($G11288:M11288),($E11288-SUM($G11288:M11288))/(OFFSET(N11288,-$D11288,0)-(N$5-$D11288-1))))</f>
        <v>0</v>
      </c>
    </row>
    <row r="11289" spans="1:14" ht="12.75" hidden="1" customHeight="1" outlineLevel="2" x14ac:dyDescent="0.25">
      <c r="A11289" s="3"/>
      <c r="B11289" s="3"/>
      <c r="C11289" s="392"/>
      <c r="D11289" s="3">
        <v>6</v>
      </c>
      <c r="E11289" s="290">
        <f ca="1"/>
        <v>0</v>
      </c>
      <c r="F11289" s="291"/>
      <c r="G11289" s="294"/>
      <c r="H11289" s="294"/>
      <c r="I11289" s="294"/>
      <c r="J11289" s="294"/>
      <c r="K11289" s="294"/>
      <c r="L11289" s="292"/>
      <c r="M11289" s="293">
        <f ca="1">IF(OFFSET(M11289,-$D11289,0)="n/a","n/a",IF(M$5&gt;OFFSET(M11289,-$D11289,0)+$D11289,$E11289-SUM($G11289:L11289),($E11289-SUM($G11289:L11289))/(OFFSET(M11289,-$D11289,0)-(M$5-$D11289-1))))</f>
        <v>0</v>
      </c>
      <c r="N11289" s="293">
        <f ca="1">IF(OFFSET(N11289,-$D11289,0)="n/a","n/a",IF(N$5&gt;OFFSET(N11289,-$D11289,0)+$D11289,$E11289-SUM($G11289:M11289),($E11289-SUM($G11289:M11289))/(OFFSET(N11289,-$D11289,0)-(N$5-$D11289-1))))</f>
        <v>0</v>
      </c>
    </row>
    <row r="11290" spans="1:14" ht="12.75" hidden="1" customHeight="1" outlineLevel="2" x14ac:dyDescent="0.25">
      <c r="A11290" s="3"/>
      <c r="B11290" s="3"/>
      <c r="C11290" s="392"/>
      <c r="D11290" s="3">
        <v>7</v>
      </c>
      <c r="E11290" s="290">
        <f ca="1"/>
        <v>0</v>
      </c>
      <c r="F11290" s="291"/>
      <c r="G11290" s="294"/>
      <c r="H11290" s="294"/>
      <c r="I11290" s="294"/>
      <c r="J11290" s="294"/>
      <c r="K11290" s="294"/>
      <c r="L11290" s="294"/>
      <c r="M11290" s="292"/>
      <c r="N11290" s="293">
        <f ca="1">IF(OFFSET(N11290,-$D11290,0)="n/a","n/a",IF(N$5&gt;OFFSET(N11290,-$D11290,0)+$D11290,$E11290-SUM($G11290:M11290),($E11290-SUM($G11290:M11290))/(OFFSET(N11290,-$D11290,0)-(N$5-$D11290-1))))</f>
        <v>0</v>
      </c>
    </row>
    <row r="11291" spans="1:14" ht="12.75" hidden="1" customHeight="1" outlineLevel="2" x14ac:dyDescent="0.25">
      <c r="A11291" s="3"/>
      <c r="B11291" s="3"/>
      <c r="C11291" s="392"/>
      <c r="D11291" s="3">
        <v>8</v>
      </c>
      <c r="E11291" s="290">
        <f ca="1"/>
        <v>0</v>
      </c>
      <c r="F11291" s="291"/>
      <c r="G11291" s="294"/>
      <c r="H11291" s="294"/>
      <c r="I11291" s="294"/>
      <c r="J11291" s="294"/>
      <c r="K11291" s="294"/>
      <c r="L11291" s="294"/>
      <c r="M11291" s="294"/>
      <c r="N11291" s="292"/>
    </row>
    <row r="11292" spans="1:14" ht="12.75" hidden="1" customHeight="1" outlineLevel="2" x14ac:dyDescent="0.25">
      <c r="A11292" s="3"/>
      <c r="B11292" s="3"/>
      <c r="C11292" s="392"/>
      <c r="D11292" s="3">
        <v>9</v>
      </c>
      <c r="E11292" s="290" t="e">
        <f ca="1"/>
        <v>#N/A</v>
      </c>
      <c r="F11292" s="291"/>
      <c r="G11292" s="294"/>
      <c r="H11292" s="294"/>
      <c r="I11292" s="294"/>
      <c r="J11292" s="294"/>
      <c r="K11292" s="294"/>
      <c r="L11292" s="294"/>
      <c r="M11292" s="294"/>
      <c r="N11292" s="294"/>
    </row>
    <row r="11293" spans="1:14" ht="12.75" hidden="1" customHeight="1" outlineLevel="2" x14ac:dyDescent="0.25">
      <c r="A11293" s="3"/>
      <c r="B11293" s="3"/>
      <c r="C11293" s="392"/>
      <c r="D11293" s="3">
        <v>10</v>
      </c>
      <c r="E11293" s="290" t="e">
        <f ca="1"/>
        <v>#N/A</v>
      </c>
      <c r="F11293" s="291"/>
      <c r="G11293" s="294"/>
      <c r="H11293" s="294"/>
      <c r="I11293" s="294"/>
      <c r="J11293" s="294"/>
      <c r="K11293" s="294"/>
      <c r="L11293" s="294"/>
      <c r="M11293" s="294"/>
      <c r="N11293" s="294"/>
    </row>
    <row r="11294" spans="1:14" ht="12.75" hidden="1" customHeight="1" outlineLevel="2" x14ac:dyDescent="0.25">
      <c r="A11294" s="3"/>
      <c r="B11294" s="3"/>
      <c r="C11294" s="392"/>
      <c r="D11294" s="3">
        <v>11</v>
      </c>
      <c r="E11294" s="290" t="e">
        <f ca="1"/>
        <v>#N/A</v>
      </c>
      <c r="F11294" s="291"/>
      <c r="G11294" s="294"/>
      <c r="H11294" s="294"/>
      <c r="I11294" s="294"/>
      <c r="J11294" s="294"/>
      <c r="K11294" s="294"/>
      <c r="L11294" s="294"/>
      <c r="M11294" s="294"/>
      <c r="N11294" s="294"/>
    </row>
    <row r="11295" spans="1:14" ht="12.75" hidden="1" customHeight="1" outlineLevel="2" x14ac:dyDescent="0.25">
      <c r="A11295" s="3"/>
      <c r="B11295" s="3"/>
      <c r="C11295" s="392"/>
      <c r="D11295" s="3">
        <v>12</v>
      </c>
      <c r="E11295" s="290" t="e">
        <f ca="1"/>
        <v>#N/A</v>
      </c>
      <c r="F11295" s="291"/>
      <c r="G11295" s="294"/>
      <c r="H11295" s="294"/>
      <c r="I11295" s="294"/>
      <c r="J11295" s="294"/>
      <c r="K11295" s="294"/>
      <c r="L11295" s="294"/>
      <c r="M11295" s="294"/>
      <c r="N11295" s="294"/>
    </row>
    <row r="11296" spans="1:14" ht="12.75" hidden="1" customHeight="1" outlineLevel="2" x14ac:dyDescent="0.25">
      <c r="A11296" s="3"/>
      <c r="B11296" s="3"/>
      <c r="C11296" s="392"/>
      <c r="D11296" s="3">
        <v>13</v>
      </c>
      <c r="E11296" s="290" t="e">
        <f ca="1"/>
        <v>#N/A</v>
      </c>
      <c r="F11296" s="291"/>
      <c r="G11296" s="294"/>
      <c r="H11296" s="294"/>
      <c r="I11296" s="294"/>
      <c r="J11296" s="294"/>
      <c r="K11296" s="294"/>
      <c r="L11296" s="294"/>
      <c r="M11296" s="294"/>
      <c r="N11296" s="294"/>
    </row>
    <row r="11297" spans="1:14" ht="12.75" hidden="1" customHeight="1" outlineLevel="2" x14ac:dyDescent="0.25">
      <c r="A11297" s="3"/>
      <c r="B11297" s="3"/>
      <c r="C11297" s="392"/>
      <c r="D11297" s="3">
        <v>14</v>
      </c>
      <c r="E11297" s="290" t="e">
        <f ca="1"/>
        <v>#N/A</v>
      </c>
      <c r="F11297" s="291"/>
      <c r="G11297" s="294"/>
      <c r="H11297" s="294"/>
      <c r="I11297" s="294"/>
      <c r="J11297" s="294"/>
      <c r="K11297" s="294"/>
      <c r="L11297" s="294"/>
      <c r="M11297" s="294"/>
      <c r="N11297" s="294"/>
    </row>
    <row r="11298" spans="1:14" ht="12.75" hidden="1" customHeight="1" outlineLevel="2" x14ac:dyDescent="0.25">
      <c r="A11298" s="3"/>
      <c r="B11298" s="3"/>
      <c r="C11298" s="392"/>
      <c r="D11298" s="3">
        <v>15</v>
      </c>
      <c r="E11298" s="290" t="e">
        <f ca="1"/>
        <v>#N/A</v>
      </c>
      <c r="F11298" s="291"/>
      <c r="G11298" s="294"/>
      <c r="H11298" s="294"/>
      <c r="I11298" s="294"/>
      <c r="J11298" s="294"/>
      <c r="K11298" s="294"/>
      <c r="L11298" s="294"/>
      <c r="M11298" s="294"/>
      <c r="N11298" s="294"/>
    </row>
    <row r="11299" spans="1:14" ht="12.75" hidden="1" customHeight="1" outlineLevel="1" x14ac:dyDescent="0.25">
      <c r="A11299" s="3"/>
      <c r="B11299" s="145" t="str">
        <f ca="1">B11282</f>
        <v>Asset Type 071</v>
      </c>
      <c r="C11299" s="145" t="str">
        <f ca="1">C11282</f>
        <v>Description - Asset Type 071</v>
      </c>
      <c r="D11299" s="3"/>
      <c r="E11299" s="3"/>
      <c r="F11299" s="106" t="s">
        <v>47</v>
      </c>
      <c r="G11299" s="296">
        <f t="shared" ref="G11299:N11299" si="1142">SUM(G11284:G11298)</f>
        <v>0</v>
      </c>
      <c r="H11299" s="296">
        <f t="shared" ca="1" si="1142"/>
        <v>0</v>
      </c>
      <c r="I11299" s="296">
        <f t="shared" ca="1" si="1142"/>
        <v>0</v>
      </c>
      <c r="J11299" s="296">
        <f t="shared" ca="1" si="1142"/>
        <v>0</v>
      </c>
      <c r="K11299" s="296">
        <f t="shared" ca="1" si="1142"/>
        <v>0</v>
      </c>
      <c r="L11299" s="296">
        <f t="shared" ca="1" si="1142"/>
        <v>0</v>
      </c>
      <c r="M11299" s="296">
        <f t="shared" ca="1" si="1142"/>
        <v>0</v>
      </c>
      <c r="N11299" s="296">
        <f t="shared" ca="1" si="1142"/>
        <v>0</v>
      </c>
    </row>
    <row r="11300" spans="1:14" ht="12.75" hidden="1" customHeight="1" outlineLevel="2" x14ac:dyDescent="0.25">
      <c r="A11300" s="217">
        <f>A11282+1</f>
        <v>72</v>
      </c>
      <c r="B11300" s="22" t="str">
        <f ca="1">OFFSET($B$516,$A11300-1,0)</f>
        <v>Asset Type 072</v>
      </c>
      <c r="C11300" s="22" t="str">
        <f ca="1">OFFSET($C$516,$A11300-1,0)</f>
        <v>Description - Asset Type 072</v>
      </c>
      <c r="D11300" s="3"/>
      <c r="E11300" s="109"/>
      <c r="F11300" s="108" t="s">
        <v>46</v>
      </c>
      <c r="G11300" s="295">
        <f t="shared" ref="G11300:N11300" ca="1" si="1143">VLOOKUP($B11300,$B$516:$N$1015,5+G$5,FALSE)</f>
        <v>0</v>
      </c>
      <c r="H11300" s="295">
        <f t="shared" ca="1" si="1143"/>
        <v>0</v>
      </c>
      <c r="I11300" s="295">
        <f t="shared" ca="1" si="1143"/>
        <v>0</v>
      </c>
      <c r="J11300" s="295">
        <f t="shared" ca="1" si="1143"/>
        <v>0</v>
      </c>
      <c r="K11300" s="295">
        <f t="shared" ca="1" si="1143"/>
        <v>0</v>
      </c>
      <c r="L11300" s="295">
        <f t="shared" ca="1" si="1143"/>
        <v>0</v>
      </c>
      <c r="M11300" s="295">
        <f t="shared" ca="1" si="1143"/>
        <v>0</v>
      </c>
      <c r="N11300" s="295">
        <f t="shared" ca="1" si="1143"/>
        <v>0</v>
      </c>
    </row>
    <row r="11301" spans="1:14" ht="12.75" hidden="1" customHeight="1" outlineLevel="2" x14ac:dyDescent="0.25">
      <c r="A11301" s="3"/>
      <c r="B11301" s="3"/>
      <c r="C11301" s="21"/>
      <c r="D11301" s="3"/>
      <c r="E11301" s="107"/>
      <c r="F11301" s="106" t="s">
        <v>80</v>
      </c>
      <c r="G11301" s="111">
        <f ca="1">VLOOKUP($B11300,'Input Sheet'!$B$515:$N$1014,5+G$5,FALSE)</f>
        <v>0</v>
      </c>
      <c r="H11301" s="111">
        <f ca="1">VLOOKUP($B11300,'Input Sheet'!$B$515:$N$1014,5+H$5,FALSE)</f>
        <v>0</v>
      </c>
      <c r="I11301" s="111">
        <f ca="1">VLOOKUP($B11300,'Input Sheet'!$B$515:$N$1014,5+I$5,FALSE)</f>
        <v>0</v>
      </c>
      <c r="J11301" s="111">
        <f ca="1">VLOOKUP($B11300,'Input Sheet'!$B$515:$N$1014,5+J$5,FALSE)</f>
        <v>0</v>
      </c>
      <c r="K11301" s="111">
        <f ca="1">VLOOKUP($B11300,'Input Sheet'!$B$515:$N$1014,5+K$5,FALSE)</f>
        <v>0</v>
      </c>
      <c r="L11301" s="111">
        <f ca="1">VLOOKUP($B11300,'Input Sheet'!$B$515:$N$1014,5+L$5,FALSE)</f>
        <v>0</v>
      </c>
      <c r="M11301" s="111">
        <f ca="1">VLOOKUP($B11300,'Input Sheet'!$B$515:$N$1014,5+M$5,FALSE)</f>
        <v>0</v>
      </c>
      <c r="N11301" s="111">
        <f ca="1">VLOOKUP($B11300,'Input Sheet'!$B$515:$N$1014,5+N$5,FALSE)</f>
        <v>0</v>
      </c>
    </row>
    <row r="11302" spans="1:14" ht="12.75" hidden="1" customHeight="1" outlineLevel="2" x14ac:dyDescent="0.25">
      <c r="A11302" s="3"/>
      <c r="B11302" s="3"/>
      <c r="C11302" s="3"/>
      <c r="D11302" s="3">
        <v>1</v>
      </c>
      <c r="E11302" s="290">
        <f t="array" aca="1" ref="E11302:E11316" ca="1">TRANSPOSE(G11300:N11300)</f>
        <v>0</v>
      </c>
      <c r="F11302" s="291"/>
      <c r="G11302" s="292"/>
      <c r="H11302" s="293">
        <f ca="1">IF(OFFSET(H11302,-$D11302,0)="n/a","n/a",IF(H$5&gt;OFFSET(H11302,-$D11302,0)+$D11302,$E11302-SUM($G11302:G11302),($E11302-SUM($G11302:G11302))/(OFFSET(H11302,-$D11302,0)-(H$5-$D11302-1))))</f>
        <v>0</v>
      </c>
      <c r="I11302" s="293">
        <f ca="1">IF(OFFSET(I11302,-$D11302,0)="n/a","n/a",IF(I$5&gt;OFFSET(I11302,-$D11302,0)+$D11302,$E11302-SUM($G11302:H11302),($E11302-SUM($G11302:H11302))/(OFFSET(I11302,-$D11302,0)-(I$5-$D11302-1))))</f>
        <v>0</v>
      </c>
      <c r="J11302" s="293">
        <f ca="1">IF(OFFSET(J11302,-$D11302,0)="n/a","n/a",IF(J$5&gt;OFFSET(J11302,-$D11302,0)+$D11302,$E11302-SUM($G11302:I11302),($E11302-SUM($G11302:I11302))/(OFFSET(J11302,-$D11302,0)-(J$5-$D11302-1))))</f>
        <v>0</v>
      </c>
      <c r="K11302" s="293">
        <f ca="1">IF(OFFSET(K11302,-$D11302,0)="n/a","n/a",IF(K$5&gt;OFFSET(K11302,-$D11302,0)+$D11302,$E11302-SUM($G11302:J11302),($E11302-SUM($G11302:J11302))/(OFFSET(K11302,-$D11302,0)-(K$5-$D11302-1))))</f>
        <v>0</v>
      </c>
      <c r="L11302" s="293">
        <f ca="1">IF(OFFSET(L11302,-$D11302,0)="n/a","n/a",IF(L$5&gt;OFFSET(L11302,-$D11302,0)+$D11302,$E11302-SUM($G11302:K11302),($E11302-SUM($G11302:K11302))/(OFFSET(L11302,-$D11302,0)-(L$5-$D11302-1))))</f>
        <v>0</v>
      </c>
      <c r="M11302" s="293">
        <f ca="1">IF(OFFSET(M11302,-$D11302,0)="n/a","n/a",IF(M$5&gt;OFFSET(M11302,-$D11302,0)+$D11302,$E11302-SUM($G11302:L11302),($E11302-SUM($G11302:L11302))/(OFFSET(M11302,-$D11302,0)-(M$5-$D11302-1))))</f>
        <v>0</v>
      </c>
      <c r="N11302" s="293">
        <f ca="1">IF(OFFSET(N11302,-$D11302,0)="n/a","n/a",IF(N$5&gt;OFFSET(N11302,-$D11302,0)+$D11302,$E11302-SUM($G11302:M11302),($E11302-SUM($G11302:M11302))/(OFFSET(N11302,-$D11302,0)-(N$5-$D11302-1))))</f>
        <v>0</v>
      </c>
    </row>
    <row r="11303" spans="1:14" ht="12.75" hidden="1" customHeight="1" outlineLevel="2" x14ac:dyDescent="0.25">
      <c r="A11303" s="3"/>
      <c r="B11303" s="3"/>
      <c r="C11303" s="392" t="s">
        <v>48</v>
      </c>
      <c r="D11303" s="3">
        <v>2</v>
      </c>
      <c r="E11303" s="290">
        <f ca="1"/>
        <v>0</v>
      </c>
      <c r="F11303" s="291"/>
      <c r="G11303" s="294"/>
      <c r="H11303" s="292"/>
      <c r="I11303" s="293">
        <f ca="1">IF(OFFSET(I11303,-$D11303,0)="n/a","n/a",IF(I$5&gt;OFFSET(I11303,-$D11303,0)+$D11303,$E11303-SUM($G11303:H11303),($E11303-SUM($G11303:H11303))/(OFFSET(I11303,-$D11303,0)-(I$5-$D11303-1))))</f>
        <v>0</v>
      </c>
      <c r="J11303" s="293">
        <f ca="1">IF(OFFSET(J11303,-$D11303,0)="n/a","n/a",IF(J$5&gt;OFFSET(J11303,-$D11303,0)+$D11303,$E11303-SUM($G11303:I11303),($E11303-SUM($G11303:I11303))/(OFFSET(J11303,-$D11303,0)-(J$5-$D11303-1))))</f>
        <v>0</v>
      </c>
      <c r="K11303" s="293">
        <f ca="1">IF(OFFSET(K11303,-$D11303,0)="n/a","n/a",IF(K$5&gt;OFFSET(K11303,-$D11303,0)+$D11303,$E11303-SUM($G11303:J11303),($E11303-SUM($G11303:J11303))/(OFFSET(K11303,-$D11303,0)-(K$5-$D11303-1))))</f>
        <v>0</v>
      </c>
      <c r="L11303" s="293">
        <f ca="1">IF(OFFSET(L11303,-$D11303,0)="n/a","n/a",IF(L$5&gt;OFFSET(L11303,-$D11303,0)+$D11303,$E11303-SUM($G11303:K11303),($E11303-SUM($G11303:K11303))/(OFFSET(L11303,-$D11303,0)-(L$5-$D11303-1))))</f>
        <v>0</v>
      </c>
      <c r="M11303" s="293">
        <f ca="1">IF(OFFSET(M11303,-$D11303,0)="n/a","n/a",IF(M$5&gt;OFFSET(M11303,-$D11303,0)+$D11303,$E11303-SUM($G11303:L11303),($E11303-SUM($G11303:L11303))/(OFFSET(M11303,-$D11303,0)-(M$5-$D11303-1))))</f>
        <v>0</v>
      </c>
      <c r="N11303" s="293">
        <f ca="1">IF(OFFSET(N11303,-$D11303,0)="n/a","n/a",IF(N$5&gt;OFFSET(N11303,-$D11303,0)+$D11303,$E11303-SUM($G11303:M11303),($E11303-SUM($G11303:M11303))/(OFFSET(N11303,-$D11303,0)-(N$5-$D11303-1))))</f>
        <v>0</v>
      </c>
    </row>
    <row r="11304" spans="1:14" ht="12.75" hidden="1" customHeight="1" outlineLevel="2" x14ac:dyDescent="0.25">
      <c r="A11304" s="3"/>
      <c r="B11304" s="3"/>
      <c r="C11304" s="392"/>
      <c r="D11304" s="3">
        <v>3</v>
      </c>
      <c r="E11304" s="290">
        <f ca="1"/>
        <v>0</v>
      </c>
      <c r="F11304" s="291"/>
      <c r="G11304" s="294"/>
      <c r="H11304" s="294"/>
      <c r="I11304" s="292"/>
      <c r="J11304" s="293">
        <f ca="1">IF(OFFSET(J11304,-$D11304,0)="n/a","n/a",IF(J$5&gt;OFFSET(J11304,-$D11304,0)+$D11304,$E11304-SUM($G11304:I11304),($E11304-SUM($G11304:I11304))/(OFFSET(J11304,-$D11304,0)-(J$5-$D11304-1))))</f>
        <v>0</v>
      </c>
      <c r="K11304" s="293">
        <f ca="1">IF(OFFSET(K11304,-$D11304,0)="n/a","n/a",IF(K$5&gt;OFFSET(K11304,-$D11304,0)+$D11304,$E11304-SUM($G11304:J11304),($E11304-SUM($G11304:J11304))/(OFFSET(K11304,-$D11304,0)-(K$5-$D11304-1))))</f>
        <v>0</v>
      </c>
      <c r="L11304" s="293">
        <f ca="1">IF(OFFSET(L11304,-$D11304,0)="n/a","n/a",IF(L$5&gt;OFFSET(L11304,-$D11304,0)+$D11304,$E11304-SUM($G11304:K11304),($E11304-SUM($G11304:K11304))/(OFFSET(L11304,-$D11304,0)-(L$5-$D11304-1))))</f>
        <v>0</v>
      </c>
      <c r="M11304" s="293">
        <f ca="1">IF(OFFSET(M11304,-$D11304,0)="n/a","n/a",IF(M$5&gt;OFFSET(M11304,-$D11304,0)+$D11304,$E11304-SUM($G11304:L11304),($E11304-SUM($G11304:L11304))/(OFFSET(M11304,-$D11304,0)-(M$5-$D11304-1))))</f>
        <v>0</v>
      </c>
      <c r="N11304" s="293">
        <f ca="1">IF(OFFSET(N11304,-$D11304,0)="n/a","n/a",IF(N$5&gt;OFFSET(N11304,-$D11304,0)+$D11304,$E11304-SUM($G11304:M11304),($E11304-SUM($G11304:M11304))/(OFFSET(N11304,-$D11304,0)-(N$5-$D11304-1))))</f>
        <v>0</v>
      </c>
    </row>
    <row r="11305" spans="1:14" ht="12.75" hidden="1" customHeight="1" outlineLevel="2" x14ac:dyDescent="0.25">
      <c r="A11305" s="3"/>
      <c r="B11305" s="3"/>
      <c r="C11305" s="392"/>
      <c r="D11305" s="3">
        <v>4</v>
      </c>
      <c r="E11305" s="290">
        <f ca="1"/>
        <v>0</v>
      </c>
      <c r="F11305" s="291"/>
      <c r="G11305" s="294"/>
      <c r="H11305" s="294"/>
      <c r="I11305" s="294"/>
      <c r="J11305" s="292"/>
      <c r="K11305" s="293">
        <f ca="1">IF(OFFSET(K11305,-$D11305,0)="n/a","n/a",IF(K$5&gt;OFFSET(K11305,-$D11305,0)+$D11305,$E11305-SUM($G11305:J11305),($E11305-SUM($G11305:J11305))/(OFFSET(K11305,-$D11305,0)-(K$5-$D11305-1))))</f>
        <v>0</v>
      </c>
      <c r="L11305" s="293">
        <f ca="1">IF(OFFSET(L11305,-$D11305,0)="n/a","n/a",IF(L$5&gt;OFFSET(L11305,-$D11305,0)+$D11305,$E11305-SUM($G11305:K11305),($E11305-SUM($G11305:K11305))/(OFFSET(L11305,-$D11305,0)-(L$5-$D11305-1))))</f>
        <v>0</v>
      </c>
      <c r="M11305" s="293">
        <f ca="1">IF(OFFSET(M11305,-$D11305,0)="n/a","n/a",IF(M$5&gt;OFFSET(M11305,-$D11305,0)+$D11305,$E11305-SUM($G11305:L11305),($E11305-SUM($G11305:L11305))/(OFFSET(M11305,-$D11305,0)-(M$5-$D11305-1))))</f>
        <v>0</v>
      </c>
      <c r="N11305" s="293">
        <f ca="1">IF(OFFSET(N11305,-$D11305,0)="n/a","n/a",IF(N$5&gt;OFFSET(N11305,-$D11305,0)+$D11305,$E11305-SUM($G11305:M11305),($E11305-SUM($G11305:M11305))/(OFFSET(N11305,-$D11305,0)-(N$5-$D11305-1))))</f>
        <v>0</v>
      </c>
    </row>
    <row r="11306" spans="1:14" ht="12.75" hidden="1" customHeight="1" outlineLevel="2" x14ac:dyDescent="0.25">
      <c r="A11306" s="3"/>
      <c r="B11306" s="3"/>
      <c r="C11306" s="392"/>
      <c r="D11306" s="3">
        <v>5</v>
      </c>
      <c r="E11306" s="290">
        <f ca="1"/>
        <v>0</v>
      </c>
      <c r="F11306" s="291"/>
      <c r="G11306" s="294"/>
      <c r="H11306" s="294"/>
      <c r="I11306" s="294"/>
      <c r="J11306" s="294"/>
      <c r="K11306" s="292"/>
      <c r="L11306" s="293">
        <f ca="1">IF(OFFSET(L11306,-$D11306,0)="n/a","n/a",IF(L$5&gt;OFFSET(L11306,-$D11306,0)+$D11306,$E11306-SUM($G11306:K11306),($E11306-SUM($G11306:K11306))/(OFFSET(L11306,-$D11306,0)-(L$5-$D11306-1))))</f>
        <v>0</v>
      </c>
      <c r="M11306" s="293">
        <f ca="1">IF(OFFSET(M11306,-$D11306,0)="n/a","n/a",IF(M$5&gt;OFFSET(M11306,-$D11306,0)+$D11306,$E11306-SUM($G11306:L11306),($E11306-SUM($G11306:L11306))/(OFFSET(M11306,-$D11306,0)-(M$5-$D11306-1))))</f>
        <v>0</v>
      </c>
      <c r="N11306" s="293">
        <f ca="1">IF(OFFSET(N11306,-$D11306,0)="n/a","n/a",IF(N$5&gt;OFFSET(N11306,-$D11306,0)+$D11306,$E11306-SUM($G11306:M11306),($E11306-SUM($G11306:M11306))/(OFFSET(N11306,-$D11306,0)-(N$5-$D11306-1))))</f>
        <v>0</v>
      </c>
    </row>
    <row r="11307" spans="1:14" ht="12.75" hidden="1" customHeight="1" outlineLevel="2" x14ac:dyDescent="0.25">
      <c r="A11307" s="3"/>
      <c r="B11307" s="3"/>
      <c r="C11307" s="392"/>
      <c r="D11307" s="3">
        <v>6</v>
      </c>
      <c r="E11307" s="290">
        <f ca="1"/>
        <v>0</v>
      </c>
      <c r="F11307" s="291"/>
      <c r="G11307" s="294"/>
      <c r="H11307" s="294"/>
      <c r="I11307" s="294"/>
      <c r="J11307" s="294"/>
      <c r="K11307" s="294"/>
      <c r="L11307" s="292"/>
      <c r="M11307" s="293">
        <f ca="1">IF(OFFSET(M11307,-$D11307,0)="n/a","n/a",IF(M$5&gt;OFFSET(M11307,-$D11307,0)+$D11307,$E11307-SUM($G11307:L11307),($E11307-SUM($G11307:L11307))/(OFFSET(M11307,-$D11307,0)-(M$5-$D11307-1))))</f>
        <v>0</v>
      </c>
      <c r="N11307" s="293">
        <f ca="1">IF(OFFSET(N11307,-$D11307,0)="n/a","n/a",IF(N$5&gt;OFFSET(N11307,-$D11307,0)+$D11307,$E11307-SUM($G11307:M11307),($E11307-SUM($G11307:M11307))/(OFFSET(N11307,-$D11307,0)-(N$5-$D11307-1))))</f>
        <v>0</v>
      </c>
    </row>
    <row r="11308" spans="1:14" ht="12.75" hidden="1" customHeight="1" outlineLevel="2" x14ac:dyDescent="0.25">
      <c r="A11308" s="3"/>
      <c r="B11308" s="3"/>
      <c r="C11308" s="392"/>
      <c r="D11308" s="3">
        <v>7</v>
      </c>
      <c r="E11308" s="290">
        <f ca="1"/>
        <v>0</v>
      </c>
      <c r="F11308" s="291"/>
      <c r="G11308" s="294"/>
      <c r="H11308" s="294"/>
      <c r="I11308" s="294"/>
      <c r="J11308" s="294"/>
      <c r="K11308" s="294"/>
      <c r="L11308" s="294"/>
      <c r="M11308" s="292"/>
      <c r="N11308" s="293">
        <f ca="1">IF(OFFSET(N11308,-$D11308,0)="n/a","n/a",IF(N$5&gt;OFFSET(N11308,-$D11308,0)+$D11308,$E11308-SUM($G11308:M11308),($E11308-SUM($G11308:M11308))/(OFFSET(N11308,-$D11308,0)-(N$5-$D11308-1))))</f>
        <v>0</v>
      </c>
    </row>
    <row r="11309" spans="1:14" ht="12.75" hidden="1" customHeight="1" outlineLevel="2" x14ac:dyDescent="0.25">
      <c r="A11309" s="3"/>
      <c r="B11309" s="3"/>
      <c r="C11309" s="392"/>
      <c r="D11309" s="3">
        <v>8</v>
      </c>
      <c r="E11309" s="290">
        <f ca="1"/>
        <v>0</v>
      </c>
      <c r="F11309" s="291"/>
      <c r="G11309" s="294"/>
      <c r="H11309" s="294"/>
      <c r="I11309" s="294"/>
      <c r="J11309" s="294"/>
      <c r="K11309" s="294"/>
      <c r="L11309" s="294"/>
      <c r="M11309" s="294"/>
      <c r="N11309" s="292"/>
    </row>
    <row r="11310" spans="1:14" ht="12.75" hidden="1" customHeight="1" outlineLevel="2" x14ac:dyDescent="0.25">
      <c r="A11310" s="3"/>
      <c r="B11310" s="3"/>
      <c r="C11310" s="392"/>
      <c r="D11310" s="3">
        <v>9</v>
      </c>
      <c r="E11310" s="290" t="e">
        <f ca="1"/>
        <v>#N/A</v>
      </c>
      <c r="F11310" s="291"/>
      <c r="G11310" s="294"/>
      <c r="H11310" s="294"/>
      <c r="I11310" s="294"/>
      <c r="J11310" s="294"/>
      <c r="K11310" s="294"/>
      <c r="L11310" s="294"/>
      <c r="M11310" s="294"/>
      <c r="N11310" s="294"/>
    </row>
    <row r="11311" spans="1:14" ht="12.75" hidden="1" customHeight="1" outlineLevel="2" x14ac:dyDescent="0.25">
      <c r="A11311" s="3"/>
      <c r="B11311" s="3"/>
      <c r="C11311" s="392"/>
      <c r="D11311" s="3">
        <v>10</v>
      </c>
      <c r="E11311" s="290" t="e">
        <f ca="1"/>
        <v>#N/A</v>
      </c>
      <c r="F11311" s="291"/>
      <c r="G11311" s="294"/>
      <c r="H11311" s="294"/>
      <c r="I11311" s="294"/>
      <c r="J11311" s="294"/>
      <c r="K11311" s="294"/>
      <c r="L11311" s="294"/>
      <c r="M11311" s="294"/>
      <c r="N11311" s="294"/>
    </row>
    <row r="11312" spans="1:14" ht="12.75" hidden="1" customHeight="1" outlineLevel="2" x14ac:dyDescent="0.25">
      <c r="A11312" s="3"/>
      <c r="B11312" s="3"/>
      <c r="C11312" s="392"/>
      <c r="D11312" s="3">
        <v>11</v>
      </c>
      <c r="E11312" s="290" t="e">
        <f ca="1"/>
        <v>#N/A</v>
      </c>
      <c r="F11312" s="291"/>
      <c r="G11312" s="294"/>
      <c r="H11312" s="294"/>
      <c r="I11312" s="294"/>
      <c r="J11312" s="294"/>
      <c r="K11312" s="294"/>
      <c r="L11312" s="294"/>
      <c r="M11312" s="294"/>
      <c r="N11312" s="294"/>
    </row>
    <row r="11313" spans="1:14" ht="12.75" hidden="1" customHeight="1" outlineLevel="2" x14ac:dyDescent="0.25">
      <c r="A11313" s="3"/>
      <c r="B11313" s="3"/>
      <c r="C11313" s="392"/>
      <c r="D11313" s="3">
        <v>12</v>
      </c>
      <c r="E11313" s="290" t="e">
        <f ca="1"/>
        <v>#N/A</v>
      </c>
      <c r="F11313" s="291"/>
      <c r="G11313" s="294"/>
      <c r="H11313" s="294"/>
      <c r="I11313" s="294"/>
      <c r="J11313" s="294"/>
      <c r="K11313" s="294"/>
      <c r="L11313" s="294"/>
      <c r="M11313" s="294"/>
      <c r="N11313" s="294"/>
    </row>
    <row r="11314" spans="1:14" ht="12.75" hidden="1" customHeight="1" outlineLevel="2" x14ac:dyDescent="0.25">
      <c r="A11314" s="3"/>
      <c r="B11314" s="3"/>
      <c r="C11314" s="392"/>
      <c r="D11314" s="3">
        <v>13</v>
      </c>
      <c r="E11314" s="290" t="e">
        <f ca="1"/>
        <v>#N/A</v>
      </c>
      <c r="F11314" s="291"/>
      <c r="G11314" s="294"/>
      <c r="H11314" s="294"/>
      <c r="I11314" s="294"/>
      <c r="J11314" s="294"/>
      <c r="K11314" s="294"/>
      <c r="L11314" s="294"/>
      <c r="M11314" s="294"/>
      <c r="N11314" s="294"/>
    </row>
    <row r="11315" spans="1:14" ht="12.75" hidden="1" customHeight="1" outlineLevel="2" x14ac:dyDescent="0.25">
      <c r="A11315" s="3"/>
      <c r="B11315" s="3"/>
      <c r="C11315" s="392"/>
      <c r="D11315" s="3">
        <v>14</v>
      </c>
      <c r="E11315" s="290" t="e">
        <f ca="1"/>
        <v>#N/A</v>
      </c>
      <c r="F11315" s="291"/>
      <c r="G11315" s="294"/>
      <c r="H11315" s="294"/>
      <c r="I11315" s="294"/>
      <c r="J11315" s="294"/>
      <c r="K11315" s="294"/>
      <c r="L11315" s="294"/>
      <c r="M11315" s="294"/>
      <c r="N11315" s="294"/>
    </row>
    <row r="11316" spans="1:14" ht="12.75" hidden="1" customHeight="1" outlineLevel="2" x14ac:dyDescent="0.25">
      <c r="A11316" s="3"/>
      <c r="B11316" s="3"/>
      <c r="C11316" s="392"/>
      <c r="D11316" s="3">
        <v>15</v>
      </c>
      <c r="E11316" s="290" t="e">
        <f ca="1"/>
        <v>#N/A</v>
      </c>
      <c r="F11316" s="291"/>
      <c r="G11316" s="294"/>
      <c r="H11316" s="294"/>
      <c r="I11316" s="294"/>
      <c r="J11316" s="294"/>
      <c r="K11316" s="294"/>
      <c r="L11316" s="294"/>
      <c r="M11316" s="294"/>
      <c r="N11316" s="294"/>
    </row>
    <row r="11317" spans="1:14" ht="12.75" hidden="1" customHeight="1" outlineLevel="1" x14ac:dyDescent="0.25">
      <c r="A11317" s="3"/>
      <c r="B11317" s="145" t="str">
        <f ca="1">B11300</f>
        <v>Asset Type 072</v>
      </c>
      <c r="C11317" s="145" t="str">
        <f ca="1">C11300</f>
        <v>Description - Asset Type 072</v>
      </c>
      <c r="D11317" s="3"/>
      <c r="E11317" s="3"/>
      <c r="F11317" s="106" t="s">
        <v>47</v>
      </c>
      <c r="G11317" s="296">
        <f t="shared" ref="G11317:N11317" si="1144">SUM(G11302:G11316)</f>
        <v>0</v>
      </c>
      <c r="H11317" s="296">
        <f t="shared" ca="1" si="1144"/>
        <v>0</v>
      </c>
      <c r="I11317" s="296">
        <f t="shared" ca="1" si="1144"/>
        <v>0</v>
      </c>
      <c r="J11317" s="296">
        <f t="shared" ca="1" si="1144"/>
        <v>0</v>
      </c>
      <c r="K11317" s="296">
        <f t="shared" ca="1" si="1144"/>
        <v>0</v>
      </c>
      <c r="L11317" s="296">
        <f t="shared" ca="1" si="1144"/>
        <v>0</v>
      </c>
      <c r="M11317" s="296">
        <f t="shared" ca="1" si="1144"/>
        <v>0</v>
      </c>
      <c r="N11317" s="296">
        <f t="shared" ca="1" si="1144"/>
        <v>0</v>
      </c>
    </row>
    <row r="11318" spans="1:14" ht="12.75" hidden="1" customHeight="1" outlineLevel="2" x14ac:dyDescent="0.25">
      <c r="A11318" s="217">
        <f>A11300+1</f>
        <v>73</v>
      </c>
      <c r="B11318" s="22" t="str">
        <f ca="1">OFFSET($B$516,$A11318-1,0)</f>
        <v>Asset Type 073</v>
      </c>
      <c r="C11318" s="22" t="str">
        <f ca="1">OFFSET($C$516,$A11318-1,0)</f>
        <v>Description - Asset Type 073</v>
      </c>
      <c r="D11318" s="3"/>
      <c r="E11318" s="109"/>
      <c r="F11318" s="108" t="s">
        <v>46</v>
      </c>
      <c r="G11318" s="295">
        <f t="shared" ref="G11318:N11318" ca="1" si="1145">VLOOKUP($B11318,$B$516:$N$1015,5+G$5,FALSE)</f>
        <v>0</v>
      </c>
      <c r="H11318" s="295">
        <f t="shared" ca="1" si="1145"/>
        <v>0</v>
      </c>
      <c r="I11318" s="295">
        <f t="shared" ca="1" si="1145"/>
        <v>0</v>
      </c>
      <c r="J11318" s="295">
        <f t="shared" ca="1" si="1145"/>
        <v>0</v>
      </c>
      <c r="K11318" s="295">
        <f t="shared" ca="1" si="1145"/>
        <v>0</v>
      </c>
      <c r="L11318" s="295">
        <f t="shared" ca="1" si="1145"/>
        <v>0</v>
      </c>
      <c r="M11318" s="295">
        <f t="shared" ca="1" si="1145"/>
        <v>0</v>
      </c>
      <c r="N11318" s="295">
        <f t="shared" ca="1" si="1145"/>
        <v>0</v>
      </c>
    </row>
    <row r="11319" spans="1:14" ht="12.75" hidden="1" customHeight="1" outlineLevel="2" x14ac:dyDescent="0.25">
      <c r="A11319" s="3"/>
      <c r="B11319" s="3"/>
      <c r="C11319" s="21"/>
      <c r="D11319" s="3"/>
      <c r="E11319" s="107"/>
      <c r="F11319" s="106" t="s">
        <v>80</v>
      </c>
      <c r="G11319" s="111">
        <f ca="1">VLOOKUP($B11318,'Input Sheet'!$B$515:$N$1014,5+G$5,FALSE)</f>
        <v>0</v>
      </c>
      <c r="H11319" s="111">
        <f ca="1">VLOOKUP($B11318,'Input Sheet'!$B$515:$N$1014,5+H$5,FALSE)</f>
        <v>0</v>
      </c>
      <c r="I11319" s="111">
        <f ca="1">VLOOKUP($B11318,'Input Sheet'!$B$515:$N$1014,5+I$5,FALSE)</f>
        <v>0</v>
      </c>
      <c r="J11319" s="111">
        <f ca="1">VLOOKUP($B11318,'Input Sheet'!$B$515:$N$1014,5+J$5,FALSE)</f>
        <v>0</v>
      </c>
      <c r="K11319" s="111">
        <f ca="1">VLOOKUP($B11318,'Input Sheet'!$B$515:$N$1014,5+K$5,FALSE)</f>
        <v>0</v>
      </c>
      <c r="L11319" s="111">
        <f ca="1">VLOOKUP($B11318,'Input Sheet'!$B$515:$N$1014,5+L$5,FALSE)</f>
        <v>0</v>
      </c>
      <c r="M11319" s="111">
        <f ca="1">VLOOKUP($B11318,'Input Sheet'!$B$515:$N$1014,5+M$5,FALSE)</f>
        <v>0</v>
      </c>
      <c r="N11319" s="111">
        <f ca="1">VLOOKUP($B11318,'Input Sheet'!$B$515:$N$1014,5+N$5,FALSE)</f>
        <v>0</v>
      </c>
    </row>
    <row r="11320" spans="1:14" ht="12.75" hidden="1" customHeight="1" outlineLevel="2" x14ac:dyDescent="0.25">
      <c r="A11320" s="3"/>
      <c r="B11320" s="3"/>
      <c r="C11320" s="3"/>
      <c r="D11320" s="3">
        <v>1</v>
      </c>
      <c r="E11320" s="290">
        <f t="array" aca="1" ref="E11320:E11334" ca="1">TRANSPOSE(G11318:N11318)</f>
        <v>0</v>
      </c>
      <c r="F11320" s="291"/>
      <c r="G11320" s="292"/>
      <c r="H11320" s="293">
        <f ca="1">IF(OFFSET(H11320,-$D11320,0)="n/a","n/a",IF(H$5&gt;OFFSET(H11320,-$D11320,0)+$D11320,$E11320-SUM($G11320:G11320),($E11320-SUM($G11320:G11320))/(OFFSET(H11320,-$D11320,0)-(H$5-$D11320-1))))</f>
        <v>0</v>
      </c>
      <c r="I11320" s="293">
        <f ca="1">IF(OFFSET(I11320,-$D11320,0)="n/a","n/a",IF(I$5&gt;OFFSET(I11320,-$D11320,0)+$D11320,$E11320-SUM($G11320:H11320),($E11320-SUM($G11320:H11320))/(OFFSET(I11320,-$D11320,0)-(I$5-$D11320-1))))</f>
        <v>0</v>
      </c>
      <c r="J11320" s="293">
        <f ca="1">IF(OFFSET(J11320,-$D11320,0)="n/a","n/a",IF(J$5&gt;OFFSET(J11320,-$D11320,0)+$D11320,$E11320-SUM($G11320:I11320),($E11320-SUM($G11320:I11320))/(OFFSET(J11320,-$D11320,0)-(J$5-$D11320-1))))</f>
        <v>0</v>
      </c>
      <c r="K11320" s="293">
        <f ca="1">IF(OFFSET(K11320,-$D11320,0)="n/a","n/a",IF(K$5&gt;OFFSET(K11320,-$D11320,0)+$D11320,$E11320-SUM($G11320:J11320),($E11320-SUM($G11320:J11320))/(OFFSET(K11320,-$D11320,0)-(K$5-$D11320-1))))</f>
        <v>0</v>
      </c>
      <c r="L11320" s="293">
        <f ca="1">IF(OFFSET(L11320,-$D11320,0)="n/a","n/a",IF(L$5&gt;OFFSET(L11320,-$D11320,0)+$D11320,$E11320-SUM($G11320:K11320),($E11320-SUM($G11320:K11320))/(OFFSET(L11320,-$D11320,0)-(L$5-$D11320-1))))</f>
        <v>0</v>
      </c>
      <c r="M11320" s="293">
        <f ca="1">IF(OFFSET(M11320,-$D11320,0)="n/a","n/a",IF(M$5&gt;OFFSET(M11320,-$D11320,0)+$D11320,$E11320-SUM($G11320:L11320),($E11320-SUM($G11320:L11320))/(OFFSET(M11320,-$D11320,0)-(M$5-$D11320-1))))</f>
        <v>0</v>
      </c>
      <c r="N11320" s="293">
        <f ca="1">IF(OFFSET(N11320,-$D11320,0)="n/a","n/a",IF(N$5&gt;OFFSET(N11320,-$D11320,0)+$D11320,$E11320-SUM($G11320:M11320),($E11320-SUM($G11320:M11320))/(OFFSET(N11320,-$D11320,0)-(N$5-$D11320-1))))</f>
        <v>0</v>
      </c>
    </row>
    <row r="11321" spans="1:14" ht="12.75" hidden="1" customHeight="1" outlineLevel="2" x14ac:dyDescent="0.25">
      <c r="A11321" s="3"/>
      <c r="B11321" s="3"/>
      <c r="C11321" s="392" t="s">
        <v>48</v>
      </c>
      <c r="D11321" s="3">
        <v>2</v>
      </c>
      <c r="E11321" s="290">
        <f ca="1"/>
        <v>0</v>
      </c>
      <c r="F11321" s="291"/>
      <c r="G11321" s="294"/>
      <c r="H11321" s="292"/>
      <c r="I11321" s="293">
        <f ca="1">IF(OFFSET(I11321,-$D11321,0)="n/a","n/a",IF(I$5&gt;OFFSET(I11321,-$D11321,0)+$D11321,$E11321-SUM($G11321:H11321),($E11321-SUM($G11321:H11321))/(OFFSET(I11321,-$D11321,0)-(I$5-$D11321-1))))</f>
        <v>0</v>
      </c>
      <c r="J11321" s="293">
        <f ca="1">IF(OFFSET(J11321,-$D11321,0)="n/a","n/a",IF(J$5&gt;OFFSET(J11321,-$D11321,0)+$D11321,$E11321-SUM($G11321:I11321),($E11321-SUM($G11321:I11321))/(OFFSET(J11321,-$D11321,0)-(J$5-$D11321-1))))</f>
        <v>0</v>
      </c>
      <c r="K11321" s="293">
        <f ca="1">IF(OFFSET(K11321,-$D11321,0)="n/a","n/a",IF(K$5&gt;OFFSET(K11321,-$D11321,0)+$D11321,$E11321-SUM($G11321:J11321),($E11321-SUM($G11321:J11321))/(OFFSET(K11321,-$D11321,0)-(K$5-$D11321-1))))</f>
        <v>0</v>
      </c>
      <c r="L11321" s="293">
        <f ca="1">IF(OFFSET(L11321,-$D11321,0)="n/a","n/a",IF(L$5&gt;OFFSET(L11321,-$D11321,0)+$D11321,$E11321-SUM($G11321:K11321),($E11321-SUM($G11321:K11321))/(OFFSET(L11321,-$D11321,0)-(L$5-$D11321-1))))</f>
        <v>0</v>
      </c>
      <c r="M11321" s="293">
        <f ca="1">IF(OFFSET(M11321,-$D11321,0)="n/a","n/a",IF(M$5&gt;OFFSET(M11321,-$D11321,0)+$D11321,$E11321-SUM($G11321:L11321),($E11321-SUM($G11321:L11321))/(OFFSET(M11321,-$D11321,0)-(M$5-$D11321-1))))</f>
        <v>0</v>
      </c>
      <c r="N11321" s="293">
        <f ca="1">IF(OFFSET(N11321,-$D11321,0)="n/a","n/a",IF(N$5&gt;OFFSET(N11321,-$D11321,0)+$D11321,$E11321-SUM($G11321:M11321),($E11321-SUM($G11321:M11321))/(OFFSET(N11321,-$D11321,0)-(N$5-$D11321-1))))</f>
        <v>0</v>
      </c>
    </row>
    <row r="11322" spans="1:14" ht="12.75" hidden="1" customHeight="1" outlineLevel="2" x14ac:dyDescent="0.25">
      <c r="A11322" s="3"/>
      <c r="B11322" s="3"/>
      <c r="C11322" s="392"/>
      <c r="D11322" s="3">
        <v>3</v>
      </c>
      <c r="E11322" s="290">
        <f ca="1"/>
        <v>0</v>
      </c>
      <c r="F11322" s="291"/>
      <c r="G11322" s="294"/>
      <c r="H11322" s="294"/>
      <c r="I11322" s="292"/>
      <c r="J11322" s="293">
        <f ca="1">IF(OFFSET(J11322,-$D11322,0)="n/a","n/a",IF(J$5&gt;OFFSET(J11322,-$D11322,0)+$D11322,$E11322-SUM($G11322:I11322),($E11322-SUM($G11322:I11322))/(OFFSET(J11322,-$D11322,0)-(J$5-$D11322-1))))</f>
        <v>0</v>
      </c>
      <c r="K11322" s="293">
        <f ca="1">IF(OFFSET(K11322,-$D11322,0)="n/a","n/a",IF(K$5&gt;OFFSET(K11322,-$D11322,0)+$D11322,$E11322-SUM($G11322:J11322),($E11322-SUM($G11322:J11322))/(OFFSET(K11322,-$D11322,0)-(K$5-$D11322-1))))</f>
        <v>0</v>
      </c>
      <c r="L11322" s="293">
        <f ca="1">IF(OFFSET(L11322,-$D11322,0)="n/a","n/a",IF(L$5&gt;OFFSET(L11322,-$D11322,0)+$D11322,$E11322-SUM($G11322:K11322),($E11322-SUM($G11322:K11322))/(OFFSET(L11322,-$D11322,0)-(L$5-$D11322-1))))</f>
        <v>0</v>
      </c>
      <c r="M11322" s="293">
        <f ca="1">IF(OFFSET(M11322,-$D11322,0)="n/a","n/a",IF(M$5&gt;OFFSET(M11322,-$D11322,0)+$D11322,$E11322-SUM($G11322:L11322),($E11322-SUM($G11322:L11322))/(OFFSET(M11322,-$D11322,0)-(M$5-$D11322-1))))</f>
        <v>0</v>
      </c>
      <c r="N11322" s="293">
        <f ca="1">IF(OFFSET(N11322,-$D11322,0)="n/a","n/a",IF(N$5&gt;OFFSET(N11322,-$D11322,0)+$D11322,$E11322-SUM($G11322:M11322),($E11322-SUM($G11322:M11322))/(OFFSET(N11322,-$D11322,0)-(N$5-$D11322-1))))</f>
        <v>0</v>
      </c>
    </row>
    <row r="11323" spans="1:14" ht="12.75" hidden="1" customHeight="1" outlineLevel="2" x14ac:dyDescent="0.25">
      <c r="A11323" s="3"/>
      <c r="B11323" s="3"/>
      <c r="C11323" s="392"/>
      <c r="D11323" s="3">
        <v>4</v>
      </c>
      <c r="E11323" s="290">
        <f ca="1"/>
        <v>0</v>
      </c>
      <c r="F11323" s="291"/>
      <c r="G11323" s="294"/>
      <c r="H11323" s="294"/>
      <c r="I11323" s="294"/>
      <c r="J11323" s="292"/>
      <c r="K11323" s="293">
        <f ca="1">IF(OFFSET(K11323,-$D11323,0)="n/a","n/a",IF(K$5&gt;OFFSET(K11323,-$D11323,0)+$D11323,$E11323-SUM($G11323:J11323),($E11323-SUM($G11323:J11323))/(OFFSET(K11323,-$D11323,0)-(K$5-$D11323-1))))</f>
        <v>0</v>
      </c>
      <c r="L11323" s="293">
        <f ca="1">IF(OFFSET(L11323,-$D11323,0)="n/a","n/a",IF(L$5&gt;OFFSET(L11323,-$D11323,0)+$D11323,$E11323-SUM($G11323:K11323),($E11323-SUM($G11323:K11323))/(OFFSET(L11323,-$D11323,0)-(L$5-$D11323-1))))</f>
        <v>0</v>
      </c>
      <c r="M11323" s="293">
        <f ca="1">IF(OFFSET(M11323,-$D11323,0)="n/a","n/a",IF(M$5&gt;OFFSET(M11323,-$D11323,0)+$D11323,$E11323-SUM($G11323:L11323),($E11323-SUM($G11323:L11323))/(OFFSET(M11323,-$D11323,0)-(M$5-$D11323-1))))</f>
        <v>0</v>
      </c>
      <c r="N11323" s="293">
        <f ca="1">IF(OFFSET(N11323,-$D11323,0)="n/a","n/a",IF(N$5&gt;OFFSET(N11323,-$D11323,0)+$D11323,$E11323-SUM($G11323:M11323),($E11323-SUM($G11323:M11323))/(OFFSET(N11323,-$D11323,0)-(N$5-$D11323-1))))</f>
        <v>0</v>
      </c>
    </row>
    <row r="11324" spans="1:14" ht="12.75" hidden="1" customHeight="1" outlineLevel="2" x14ac:dyDescent="0.25">
      <c r="A11324" s="3"/>
      <c r="B11324" s="3"/>
      <c r="C11324" s="392"/>
      <c r="D11324" s="3">
        <v>5</v>
      </c>
      <c r="E11324" s="290">
        <f ca="1"/>
        <v>0</v>
      </c>
      <c r="F11324" s="291"/>
      <c r="G11324" s="294"/>
      <c r="H11324" s="294"/>
      <c r="I11324" s="294"/>
      <c r="J11324" s="294"/>
      <c r="K11324" s="292"/>
      <c r="L11324" s="293">
        <f ca="1">IF(OFFSET(L11324,-$D11324,0)="n/a","n/a",IF(L$5&gt;OFFSET(L11324,-$D11324,0)+$D11324,$E11324-SUM($G11324:K11324),($E11324-SUM($G11324:K11324))/(OFFSET(L11324,-$D11324,0)-(L$5-$D11324-1))))</f>
        <v>0</v>
      </c>
      <c r="M11324" s="293">
        <f ca="1">IF(OFFSET(M11324,-$D11324,0)="n/a","n/a",IF(M$5&gt;OFFSET(M11324,-$D11324,0)+$D11324,$E11324-SUM($G11324:L11324),($E11324-SUM($G11324:L11324))/(OFFSET(M11324,-$D11324,0)-(M$5-$D11324-1))))</f>
        <v>0</v>
      </c>
      <c r="N11324" s="293">
        <f ca="1">IF(OFFSET(N11324,-$D11324,0)="n/a","n/a",IF(N$5&gt;OFFSET(N11324,-$D11324,0)+$D11324,$E11324-SUM($G11324:M11324),($E11324-SUM($G11324:M11324))/(OFFSET(N11324,-$D11324,0)-(N$5-$D11324-1))))</f>
        <v>0</v>
      </c>
    </row>
    <row r="11325" spans="1:14" ht="12.75" hidden="1" customHeight="1" outlineLevel="2" x14ac:dyDescent="0.25">
      <c r="A11325" s="3"/>
      <c r="B11325" s="3"/>
      <c r="C11325" s="392"/>
      <c r="D11325" s="3">
        <v>6</v>
      </c>
      <c r="E11325" s="290">
        <f ca="1"/>
        <v>0</v>
      </c>
      <c r="F11325" s="291"/>
      <c r="G11325" s="294"/>
      <c r="H11325" s="294"/>
      <c r="I11325" s="294"/>
      <c r="J11325" s="294"/>
      <c r="K11325" s="294"/>
      <c r="L11325" s="292"/>
      <c r="M11325" s="293">
        <f ca="1">IF(OFFSET(M11325,-$D11325,0)="n/a","n/a",IF(M$5&gt;OFFSET(M11325,-$D11325,0)+$D11325,$E11325-SUM($G11325:L11325),($E11325-SUM($G11325:L11325))/(OFFSET(M11325,-$D11325,0)-(M$5-$D11325-1))))</f>
        <v>0</v>
      </c>
      <c r="N11325" s="293">
        <f ca="1">IF(OFFSET(N11325,-$D11325,0)="n/a","n/a",IF(N$5&gt;OFFSET(N11325,-$D11325,0)+$D11325,$E11325-SUM($G11325:M11325),($E11325-SUM($G11325:M11325))/(OFFSET(N11325,-$D11325,0)-(N$5-$D11325-1))))</f>
        <v>0</v>
      </c>
    </row>
    <row r="11326" spans="1:14" ht="12.75" hidden="1" customHeight="1" outlineLevel="2" x14ac:dyDescent="0.25">
      <c r="A11326" s="3"/>
      <c r="B11326" s="3"/>
      <c r="C11326" s="392"/>
      <c r="D11326" s="3">
        <v>7</v>
      </c>
      <c r="E11326" s="290">
        <f ca="1"/>
        <v>0</v>
      </c>
      <c r="F11326" s="291"/>
      <c r="G11326" s="294"/>
      <c r="H11326" s="294"/>
      <c r="I11326" s="294"/>
      <c r="J11326" s="294"/>
      <c r="K11326" s="294"/>
      <c r="L11326" s="294"/>
      <c r="M11326" s="292"/>
      <c r="N11326" s="293">
        <f ca="1">IF(OFFSET(N11326,-$D11326,0)="n/a","n/a",IF(N$5&gt;OFFSET(N11326,-$D11326,0)+$D11326,$E11326-SUM($G11326:M11326),($E11326-SUM($G11326:M11326))/(OFFSET(N11326,-$D11326,0)-(N$5-$D11326-1))))</f>
        <v>0</v>
      </c>
    </row>
    <row r="11327" spans="1:14" ht="12.75" hidden="1" customHeight="1" outlineLevel="2" x14ac:dyDescent="0.25">
      <c r="A11327" s="3"/>
      <c r="B11327" s="3"/>
      <c r="C11327" s="392"/>
      <c r="D11327" s="3">
        <v>8</v>
      </c>
      <c r="E11327" s="290">
        <f ca="1"/>
        <v>0</v>
      </c>
      <c r="F11327" s="291"/>
      <c r="G11327" s="294"/>
      <c r="H11327" s="294"/>
      <c r="I11327" s="294"/>
      <c r="J11327" s="294"/>
      <c r="K11327" s="294"/>
      <c r="L11327" s="294"/>
      <c r="M11327" s="294"/>
      <c r="N11327" s="292"/>
    </row>
    <row r="11328" spans="1:14" ht="12.75" hidden="1" customHeight="1" outlineLevel="2" x14ac:dyDescent="0.25">
      <c r="A11328" s="3"/>
      <c r="B11328" s="3"/>
      <c r="C11328" s="392"/>
      <c r="D11328" s="3">
        <v>9</v>
      </c>
      <c r="E11328" s="290" t="e">
        <f ca="1"/>
        <v>#N/A</v>
      </c>
      <c r="F11328" s="291"/>
      <c r="G11328" s="294"/>
      <c r="H11328" s="294"/>
      <c r="I11328" s="294"/>
      <c r="J11328" s="294"/>
      <c r="K11328" s="294"/>
      <c r="L11328" s="294"/>
      <c r="M11328" s="294"/>
      <c r="N11328" s="294"/>
    </row>
    <row r="11329" spans="1:14" ht="12.75" hidden="1" customHeight="1" outlineLevel="2" x14ac:dyDescent="0.25">
      <c r="A11329" s="3"/>
      <c r="B11329" s="3"/>
      <c r="C11329" s="392"/>
      <c r="D11329" s="3">
        <v>10</v>
      </c>
      <c r="E11329" s="290" t="e">
        <f ca="1"/>
        <v>#N/A</v>
      </c>
      <c r="F11329" s="291"/>
      <c r="G11329" s="294"/>
      <c r="H11329" s="294"/>
      <c r="I11329" s="294"/>
      <c r="J11329" s="294"/>
      <c r="K11329" s="294"/>
      <c r="L11329" s="294"/>
      <c r="M11329" s="294"/>
      <c r="N11329" s="294"/>
    </row>
    <row r="11330" spans="1:14" ht="12.75" hidden="1" customHeight="1" outlineLevel="2" x14ac:dyDescent="0.25">
      <c r="A11330" s="3"/>
      <c r="B11330" s="3"/>
      <c r="C11330" s="392"/>
      <c r="D11330" s="3">
        <v>11</v>
      </c>
      <c r="E11330" s="290" t="e">
        <f ca="1"/>
        <v>#N/A</v>
      </c>
      <c r="F11330" s="291"/>
      <c r="G11330" s="294"/>
      <c r="H11330" s="294"/>
      <c r="I11330" s="294"/>
      <c r="J11330" s="294"/>
      <c r="K11330" s="294"/>
      <c r="L11330" s="294"/>
      <c r="M11330" s="294"/>
      <c r="N11330" s="294"/>
    </row>
    <row r="11331" spans="1:14" ht="12.75" hidden="1" customHeight="1" outlineLevel="2" x14ac:dyDescent="0.25">
      <c r="A11331" s="3"/>
      <c r="B11331" s="3"/>
      <c r="C11331" s="392"/>
      <c r="D11331" s="3">
        <v>12</v>
      </c>
      <c r="E11331" s="290" t="e">
        <f ca="1"/>
        <v>#N/A</v>
      </c>
      <c r="F11331" s="291"/>
      <c r="G11331" s="294"/>
      <c r="H11331" s="294"/>
      <c r="I11331" s="294"/>
      <c r="J11331" s="294"/>
      <c r="K11331" s="294"/>
      <c r="L11331" s="294"/>
      <c r="M11331" s="294"/>
      <c r="N11331" s="294"/>
    </row>
    <row r="11332" spans="1:14" ht="12.75" hidden="1" customHeight="1" outlineLevel="2" x14ac:dyDescent="0.25">
      <c r="A11332" s="3"/>
      <c r="B11332" s="3"/>
      <c r="C11332" s="392"/>
      <c r="D11332" s="3">
        <v>13</v>
      </c>
      <c r="E11332" s="290" t="e">
        <f ca="1"/>
        <v>#N/A</v>
      </c>
      <c r="F11332" s="291"/>
      <c r="G11332" s="294"/>
      <c r="H11332" s="294"/>
      <c r="I11332" s="294"/>
      <c r="J11332" s="294"/>
      <c r="K11332" s="294"/>
      <c r="L11332" s="294"/>
      <c r="M11332" s="294"/>
      <c r="N11332" s="294"/>
    </row>
    <row r="11333" spans="1:14" ht="12.75" hidden="1" customHeight="1" outlineLevel="2" x14ac:dyDescent="0.25">
      <c r="A11333" s="3"/>
      <c r="B11333" s="3"/>
      <c r="C11333" s="392"/>
      <c r="D11333" s="3">
        <v>14</v>
      </c>
      <c r="E11333" s="290" t="e">
        <f ca="1"/>
        <v>#N/A</v>
      </c>
      <c r="F11333" s="291"/>
      <c r="G11333" s="294"/>
      <c r="H11333" s="294"/>
      <c r="I11333" s="294"/>
      <c r="J11333" s="294"/>
      <c r="K11333" s="294"/>
      <c r="L11333" s="294"/>
      <c r="M11333" s="294"/>
      <c r="N11333" s="294"/>
    </row>
    <row r="11334" spans="1:14" ht="12.75" hidden="1" customHeight="1" outlineLevel="2" x14ac:dyDescent="0.25">
      <c r="A11334" s="3"/>
      <c r="B11334" s="3"/>
      <c r="C11334" s="392"/>
      <c r="D11334" s="3">
        <v>15</v>
      </c>
      <c r="E11334" s="290" t="e">
        <f ca="1"/>
        <v>#N/A</v>
      </c>
      <c r="F11334" s="291"/>
      <c r="G11334" s="294"/>
      <c r="H11334" s="294"/>
      <c r="I11334" s="294"/>
      <c r="J11334" s="294"/>
      <c r="K11334" s="294"/>
      <c r="L11334" s="294"/>
      <c r="M11334" s="294"/>
      <c r="N11334" s="294"/>
    </row>
    <row r="11335" spans="1:14" ht="12.75" hidden="1" customHeight="1" outlineLevel="1" x14ac:dyDescent="0.25">
      <c r="A11335" s="3"/>
      <c r="B11335" s="145" t="str">
        <f ca="1">B11318</f>
        <v>Asset Type 073</v>
      </c>
      <c r="C11335" s="145" t="str">
        <f ca="1">C11318</f>
        <v>Description - Asset Type 073</v>
      </c>
      <c r="D11335" s="3"/>
      <c r="E11335" s="3"/>
      <c r="F11335" s="106" t="s">
        <v>47</v>
      </c>
      <c r="G11335" s="296">
        <f t="shared" ref="G11335:N11335" si="1146">SUM(G11320:G11334)</f>
        <v>0</v>
      </c>
      <c r="H11335" s="296">
        <f t="shared" ca="1" si="1146"/>
        <v>0</v>
      </c>
      <c r="I11335" s="296">
        <f t="shared" ca="1" si="1146"/>
        <v>0</v>
      </c>
      <c r="J11335" s="296">
        <f t="shared" ca="1" si="1146"/>
        <v>0</v>
      </c>
      <c r="K11335" s="296">
        <f t="shared" ca="1" si="1146"/>
        <v>0</v>
      </c>
      <c r="L11335" s="296">
        <f t="shared" ca="1" si="1146"/>
        <v>0</v>
      </c>
      <c r="M11335" s="296">
        <f t="shared" ca="1" si="1146"/>
        <v>0</v>
      </c>
      <c r="N11335" s="296">
        <f t="shared" ca="1" si="1146"/>
        <v>0</v>
      </c>
    </row>
    <row r="11336" spans="1:14" ht="12.75" hidden="1" customHeight="1" outlineLevel="2" x14ac:dyDescent="0.25">
      <c r="A11336" s="217">
        <f>A11318+1</f>
        <v>74</v>
      </c>
      <c r="B11336" s="22" t="str">
        <f ca="1">OFFSET($B$516,$A11336-1,0)</f>
        <v>Asset Type 074</v>
      </c>
      <c r="C11336" s="22" t="str">
        <f ca="1">OFFSET($C$516,$A11336-1,0)</f>
        <v>Description - Asset Type 074</v>
      </c>
      <c r="D11336" s="3"/>
      <c r="E11336" s="109"/>
      <c r="F11336" s="108" t="s">
        <v>46</v>
      </c>
      <c r="G11336" s="295">
        <f t="shared" ref="G11336:N11336" ca="1" si="1147">VLOOKUP($B11336,$B$516:$N$1015,5+G$5,FALSE)</f>
        <v>0</v>
      </c>
      <c r="H11336" s="295">
        <f t="shared" ca="1" si="1147"/>
        <v>0</v>
      </c>
      <c r="I11336" s="295">
        <f t="shared" ca="1" si="1147"/>
        <v>0</v>
      </c>
      <c r="J11336" s="295">
        <f t="shared" ca="1" si="1147"/>
        <v>0</v>
      </c>
      <c r="K11336" s="295">
        <f t="shared" ca="1" si="1147"/>
        <v>0</v>
      </c>
      <c r="L11336" s="295">
        <f t="shared" ca="1" si="1147"/>
        <v>0</v>
      </c>
      <c r="M11336" s="295">
        <f t="shared" ca="1" si="1147"/>
        <v>0</v>
      </c>
      <c r="N11336" s="295">
        <f t="shared" ca="1" si="1147"/>
        <v>0</v>
      </c>
    </row>
    <row r="11337" spans="1:14" ht="12.75" hidden="1" customHeight="1" outlineLevel="2" x14ac:dyDescent="0.25">
      <c r="A11337" s="3"/>
      <c r="B11337" s="3"/>
      <c r="C11337" s="21"/>
      <c r="D11337" s="3"/>
      <c r="E11337" s="107"/>
      <c r="F11337" s="106" t="s">
        <v>80</v>
      </c>
      <c r="G11337" s="111">
        <f ca="1">VLOOKUP($B11336,'Input Sheet'!$B$515:$N$1014,5+G$5,FALSE)</f>
        <v>0</v>
      </c>
      <c r="H11337" s="111">
        <f ca="1">VLOOKUP($B11336,'Input Sheet'!$B$515:$N$1014,5+H$5,FALSE)</f>
        <v>0</v>
      </c>
      <c r="I11337" s="111">
        <f ca="1">VLOOKUP($B11336,'Input Sheet'!$B$515:$N$1014,5+I$5,FALSE)</f>
        <v>0</v>
      </c>
      <c r="J11337" s="111">
        <f ca="1">VLOOKUP($B11336,'Input Sheet'!$B$515:$N$1014,5+J$5,FALSE)</f>
        <v>0</v>
      </c>
      <c r="K11337" s="111">
        <f ca="1">VLOOKUP($B11336,'Input Sheet'!$B$515:$N$1014,5+K$5,FALSE)</f>
        <v>0</v>
      </c>
      <c r="L11337" s="111">
        <f ca="1">VLOOKUP($B11336,'Input Sheet'!$B$515:$N$1014,5+L$5,FALSE)</f>
        <v>0</v>
      </c>
      <c r="M11337" s="111">
        <f ca="1">VLOOKUP($B11336,'Input Sheet'!$B$515:$N$1014,5+M$5,FALSE)</f>
        <v>0</v>
      </c>
      <c r="N11337" s="111">
        <f ca="1">VLOOKUP($B11336,'Input Sheet'!$B$515:$N$1014,5+N$5,FALSE)</f>
        <v>0</v>
      </c>
    </row>
    <row r="11338" spans="1:14" ht="12.75" hidden="1" customHeight="1" outlineLevel="2" x14ac:dyDescent="0.25">
      <c r="A11338" s="3"/>
      <c r="B11338" s="3"/>
      <c r="C11338" s="3"/>
      <c r="D11338" s="3">
        <v>1</v>
      </c>
      <c r="E11338" s="290">
        <f t="array" aca="1" ref="E11338:E11352" ca="1">TRANSPOSE(G11336:N11336)</f>
        <v>0</v>
      </c>
      <c r="F11338" s="291"/>
      <c r="G11338" s="292"/>
      <c r="H11338" s="293">
        <f ca="1">IF(OFFSET(H11338,-$D11338,0)="n/a","n/a",IF(H$5&gt;OFFSET(H11338,-$D11338,0)+$D11338,$E11338-SUM($G11338:G11338),($E11338-SUM($G11338:G11338))/(OFFSET(H11338,-$D11338,0)-(H$5-$D11338-1))))</f>
        <v>0</v>
      </c>
      <c r="I11338" s="293">
        <f ca="1">IF(OFFSET(I11338,-$D11338,0)="n/a","n/a",IF(I$5&gt;OFFSET(I11338,-$D11338,0)+$D11338,$E11338-SUM($G11338:H11338),($E11338-SUM($G11338:H11338))/(OFFSET(I11338,-$D11338,0)-(I$5-$D11338-1))))</f>
        <v>0</v>
      </c>
      <c r="J11338" s="293">
        <f ca="1">IF(OFFSET(J11338,-$D11338,0)="n/a","n/a",IF(J$5&gt;OFFSET(J11338,-$D11338,0)+$D11338,$E11338-SUM($G11338:I11338),($E11338-SUM($G11338:I11338))/(OFFSET(J11338,-$D11338,0)-(J$5-$D11338-1))))</f>
        <v>0</v>
      </c>
      <c r="K11338" s="293">
        <f ca="1">IF(OFFSET(K11338,-$D11338,0)="n/a","n/a",IF(K$5&gt;OFFSET(K11338,-$D11338,0)+$D11338,$E11338-SUM($G11338:J11338),($E11338-SUM($G11338:J11338))/(OFFSET(K11338,-$D11338,0)-(K$5-$D11338-1))))</f>
        <v>0</v>
      </c>
      <c r="L11338" s="293">
        <f ca="1">IF(OFFSET(L11338,-$D11338,0)="n/a","n/a",IF(L$5&gt;OFFSET(L11338,-$D11338,0)+$D11338,$E11338-SUM($G11338:K11338),($E11338-SUM($G11338:K11338))/(OFFSET(L11338,-$D11338,0)-(L$5-$D11338-1))))</f>
        <v>0</v>
      </c>
      <c r="M11338" s="293">
        <f ca="1">IF(OFFSET(M11338,-$D11338,0)="n/a","n/a",IF(M$5&gt;OFFSET(M11338,-$D11338,0)+$D11338,$E11338-SUM($G11338:L11338),($E11338-SUM($G11338:L11338))/(OFFSET(M11338,-$D11338,0)-(M$5-$D11338-1))))</f>
        <v>0</v>
      </c>
      <c r="N11338" s="293">
        <f ca="1">IF(OFFSET(N11338,-$D11338,0)="n/a","n/a",IF(N$5&gt;OFFSET(N11338,-$D11338,0)+$D11338,$E11338-SUM($G11338:M11338),($E11338-SUM($G11338:M11338))/(OFFSET(N11338,-$D11338,0)-(N$5-$D11338-1))))</f>
        <v>0</v>
      </c>
    </row>
    <row r="11339" spans="1:14" ht="12.75" hidden="1" customHeight="1" outlineLevel="2" x14ac:dyDescent="0.25">
      <c r="A11339" s="3"/>
      <c r="B11339" s="3"/>
      <c r="C11339" s="392" t="s">
        <v>48</v>
      </c>
      <c r="D11339" s="3">
        <v>2</v>
      </c>
      <c r="E11339" s="290">
        <f ca="1"/>
        <v>0</v>
      </c>
      <c r="F11339" s="291"/>
      <c r="G11339" s="294"/>
      <c r="H11339" s="292"/>
      <c r="I11339" s="293">
        <f ca="1">IF(OFFSET(I11339,-$D11339,0)="n/a","n/a",IF(I$5&gt;OFFSET(I11339,-$D11339,0)+$D11339,$E11339-SUM($G11339:H11339),($E11339-SUM($G11339:H11339))/(OFFSET(I11339,-$D11339,0)-(I$5-$D11339-1))))</f>
        <v>0</v>
      </c>
      <c r="J11339" s="293">
        <f ca="1">IF(OFFSET(J11339,-$D11339,0)="n/a","n/a",IF(J$5&gt;OFFSET(J11339,-$D11339,0)+$D11339,$E11339-SUM($G11339:I11339),($E11339-SUM($G11339:I11339))/(OFFSET(J11339,-$D11339,0)-(J$5-$D11339-1))))</f>
        <v>0</v>
      </c>
      <c r="K11339" s="293">
        <f ca="1">IF(OFFSET(K11339,-$D11339,0)="n/a","n/a",IF(K$5&gt;OFFSET(K11339,-$D11339,0)+$D11339,$E11339-SUM($G11339:J11339),($E11339-SUM($G11339:J11339))/(OFFSET(K11339,-$D11339,0)-(K$5-$D11339-1))))</f>
        <v>0</v>
      </c>
      <c r="L11339" s="293">
        <f ca="1">IF(OFFSET(L11339,-$D11339,0)="n/a","n/a",IF(L$5&gt;OFFSET(L11339,-$D11339,0)+$D11339,$E11339-SUM($G11339:K11339),($E11339-SUM($G11339:K11339))/(OFFSET(L11339,-$D11339,0)-(L$5-$D11339-1))))</f>
        <v>0</v>
      </c>
      <c r="M11339" s="293">
        <f ca="1">IF(OFFSET(M11339,-$D11339,0)="n/a","n/a",IF(M$5&gt;OFFSET(M11339,-$D11339,0)+$D11339,$E11339-SUM($G11339:L11339),($E11339-SUM($G11339:L11339))/(OFFSET(M11339,-$D11339,0)-(M$5-$D11339-1))))</f>
        <v>0</v>
      </c>
      <c r="N11339" s="293">
        <f ca="1">IF(OFFSET(N11339,-$D11339,0)="n/a","n/a",IF(N$5&gt;OFFSET(N11339,-$D11339,0)+$D11339,$E11339-SUM($G11339:M11339),($E11339-SUM($G11339:M11339))/(OFFSET(N11339,-$D11339,0)-(N$5-$D11339-1))))</f>
        <v>0</v>
      </c>
    </row>
    <row r="11340" spans="1:14" ht="12.75" hidden="1" customHeight="1" outlineLevel="2" x14ac:dyDescent="0.25">
      <c r="A11340" s="3"/>
      <c r="B11340" s="3"/>
      <c r="C11340" s="392"/>
      <c r="D11340" s="3">
        <v>3</v>
      </c>
      <c r="E11340" s="290">
        <f ca="1"/>
        <v>0</v>
      </c>
      <c r="F11340" s="291"/>
      <c r="G11340" s="294"/>
      <c r="H11340" s="294"/>
      <c r="I11340" s="292"/>
      <c r="J11340" s="293">
        <f ca="1">IF(OFFSET(J11340,-$D11340,0)="n/a","n/a",IF(J$5&gt;OFFSET(J11340,-$D11340,0)+$D11340,$E11340-SUM($G11340:I11340),($E11340-SUM($G11340:I11340))/(OFFSET(J11340,-$D11340,0)-(J$5-$D11340-1))))</f>
        <v>0</v>
      </c>
      <c r="K11340" s="293">
        <f ca="1">IF(OFFSET(K11340,-$D11340,0)="n/a","n/a",IF(K$5&gt;OFFSET(K11340,-$D11340,0)+$D11340,$E11340-SUM($G11340:J11340),($E11340-SUM($G11340:J11340))/(OFFSET(K11340,-$D11340,0)-(K$5-$D11340-1))))</f>
        <v>0</v>
      </c>
      <c r="L11340" s="293">
        <f ca="1">IF(OFFSET(L11340,-$D11340,0)="n/a","n/a",IF(L$5&gt;OFFSET(L11340,-$D11340,0)+$D11340,$E11340-SUM($G11340:K11340),($E11340-SUM($G11340:K11340))/(OFFSET(L11340,-$D11340,0)-(L$5-$D11340-1))))</f>
        <v>0</v>
      </c>
      <c r="M11340" s="293">
        <f ca="1">IF(OFFSET(M11340,-$D11340,0)="n/a","n/a",IF(M$5&gt;OFFSET(M11340,-$D11340,0)+$D11340,$E11340-SUM($G11340:L11340),($E11340-SUM($G11340:L11340))/(OFFSET(M11340,-$D11340,0)-(M$5-$D11340-1))))</f>
        <v>0</v>
      </c>
      <c r="N11340" s="293">
        <f ca="1">IF(OFFSET(N11340,-$D11340,0)="n/a","n/a",IF(N$5&gt;OFFSET(N11340,-$D11340,0)+$D11340,$E11340-SUM($G11340:M11340),($E11340-SUM($G11340:M11340))/(OFFSET(N11340,-$D11340,0)-(N$5-$D11340-1))))</f>
        <v>0</v>
      </c>
    </row>
    <row r="11341" spans="1:14" ht="12.75" hidden="1" customHeight="1" outlineLevel="2" x14ac:dyDescent="0.25">
      <c r="A11341" s="3"/>
      <c r="B11341" s="3"/>
      <c r="C11341" s="392"/>
      <c r="D11341" s="3">
        <v>4</v>
      </c>
      <c r="E11341" s="290">
        <f ca="1"/>
        <v>0</v>
      </c>
      <c r="F11341" s="291"/>
      <c r="G11341" s="294"/>
      <c r="H11341" s="294"/>
      <c r="I11341" s="294"/>
      <c r="J11341" s="292"/>
      <c r="K11341" s="293">
        <f ca="1">IF(OFFSET(K11341,-$D11341,0)="n/a","n/a",IF(K$5&gt;OFFSET(K11341,-$D11341,0)+$D11341,$E11341-SUM($G11341:J11341),($E11341-SUM($G11341:J11341))/(OFFSET(K11341,-$D11341,0)-(K$5-$D11341-1))))</f>
        <v>0</v>
      </c>
      <c r="L11341" s="293">
        <f ca="1">IF(OFFSET(L11341,-$D11341,0)="n/a","n/a",IF(L$5&gt;OFFSET(L11341,-$D11341,0)+$D11341,$E11341-SUM($G11341:K11341),($E11341-SUM($G11341:K11341))/(OFFSET(L11341,-$D11341,0)-(L$5-$D11341-1))))</f>
        <v>0</v>
      </c>
      <c r="M11341" s="293">
        <f ca="1">IF(OFFSET(M11341,-$D11341,0)="n/a","n/a",IF(M$5&gt;OFFSET(M11341,-$D11341,0)+$D11341,$E11341-SUM($G11341:L11341),($E11341-SUM($G11341:L11341))/(OFFSET(M11341,-$D11341,0)-(M$5-$D11341-1))))</f>
        <v>0</v>
      </c>
      <c r="N11341" s="293">
        <f ca="1">IF(OFFSET(N11341,-$D11341,0)="n/a","n/a",IF(N$5&gt;OFFSET(N11341,-$D11341,0)+$D11341,$E11341-SUM($G11341:M11341),($E11341-SUM($G11341:M11341))/(OFFSET(N11341,-$D11341,0)-(N$5-$D11341-1))))</f>
        <v>0</v>
      </c>
    </row>
    <row r="11342" spans="1:14" ht="12.75" hidden="1" customHeight="1" outlineLevel="2" x14ac:dyDescent="0.25">
      <c r="A11342" s="3"/>
      <c r="B11342" s="3"/>
      <c r="C11342" s="392"/>
      <c r="D11342" s="3">
        <v>5</v>
      </c>
      <c r="E11342" s="290">
        <f ca="1"/>
        <v>0</v>
      </c>
      <c r="F11342" s="291"/>
      <c r="G11342" s="294"/>
      <c r="H11342" s="294"/>
      <c r="I11342" s="294"/>
      <c r="J11342" s="294"/>
      <c r="K11342" s="292"/>
      <c r="L11342" s="293">
        <f ca="1">IF(OFFSET(L11342,-$D11342,0)="n/a","n/a",IF(L$5&gt;OFFSET(L11342,-$D11342,0)+$D11342,$E11342-SUM($G11342:K11342),($E11342-SUM($G11342:K11342))/(OFFSET(L11342,-$D11342,0)-(L$5-$D11342-1))))</f>
        <v>0</v>
      </c>
      <c r="M11342" s="293">
        <f ca="1">IF(OFFSET(M11342,-$D11342,0)="n/a","n/a",IF(M$5&gt;OFFSET(M11342,-$D11342,0)+$D11342,$E11342-SUM($G11342:L11342),($E11342-SUM($G11342:L11342))/(OFFSET(M11342,-$D11342,0)-(M$5-$D11342-1))))</f>
        <v>0</v>
      </c>
      <c r="N11342" s="293">
        <f ca="1">IF(OFFSET(N11342,-$D11342,0)="n/a","n/a",IF(N$5&gt;OFFSET(N11342,-$D11342,0)+$D11342,$E11342-SUM($G11342:M11342),($E11342-SUM($G11342:M11342))/(OFFSET(N11342,-$D11342,0)-(N$5-$D11342-1))))</f>
        <v>0</v>
      </c>
    </row>
    <row r="11343" spans="1:14" ht="12.75" hidden="1" customHeight="1" outlineLevel="2" x14ac:dyDescent="0.25">
      <c r="A11343" s="3"/>
      <c r="B11343" s="3"/>
      <c r="C11343" s="392"/>
      <c r="D11343" s="3">
        <v>6</v>
      </c>
      <c r="E11343" s="290">
        <f ca="1"/>
        <v>0</v>
      </c>
      <c r="F11343" s="291"/>
      <c r="G11343" s="294"/>
      <c r="H11343" s="294"/>
      <c r="I11343" s="294"/>
      <c r="J11343" s="294"/>
      <c r="K11343" s="294"/>
      <c r="L11343" s="292"/>
      <c r="M11343" s="293">
        <f ca="1">IF(OFFSET(M11343,-$D11343,0)="n/a","n/a",IF(M$5&gt;OFFSET(M11343,-$D11343,0)+$D11343,$E11343-SUM($G11343:L11343),($E11343-SUM($G11343:L11343))/(OFFSET(M11343,-$D11343,0)-(M$5-$D11343-1))))</f>
        <v>0</v>
      </c>
      <c r="N11343" s="293">
        <f ca="1">IF(OFFSET(N11343,-$D11343,0)="n/a","n/a",IF(N$5&gt;OFFSET(N11343,-$D11343,0)+$D11343,$E11343-SUM($G11343:M11343),($E11343-SUM($G11343:M11343))/(OFFSET(N11343,-$D11343,0)-(N$5-$D11343-1))))</f>
        <v>0</v>
      </c>
    </row>
    <row r="11344" spans="1:14" ht="12.75" hidden="1" customHeight="1" outlineLevel="2" x14ac:dyDescent="0.25">
      <c r="A11344" s="3"/>
      <c r="B11344" s="3"/>
      <c r="C11344" s="392"/>
      <c r="D11344" s="3">
        <v>7</v>
      </c>
      <c r="E11344" s="290">
        <f ca="1"/>
        <v>0</v>
      </c>
      <c r="F11344" s="291"/>
      <c r="G11344" s="294"/>
      <c r="H11344" s="294"/>
      <c r="I11344" s="294"/>
      <c r="J11344" s="294"/>
      <c r="K11344" s="294"/>
      <c r="L11344" s="294"/>
      <c r="M11344" s="292"/>
      <c r="N11344" s="293">
        <f ca="1">IF(OFFSET(N11344,-$D11344,0)="n/a","n/a",IF(N$5&gt;OFFSET(N11344,-$D11344,0)+$D11344,$E11344-SUM($G11344:M11344),($E11344-SUM($G11344:M11344))/(OFFSET(N11344,-$D11344,0)-(N$5-$D11344-1))))</f>
        <v>0</v>
      </c>
    </row>
    <row r="11345" spans="1:14" ht="12.75" hidden="1" customHeight="1" outlineLevel="2" x14ac:dyDescent="0.25">
      <c r="A11345" s="3"/>
      <c r="B11345" s="3"/>
      <c r="C11345" s="392"/>
      <c r="D11345" s="3">
        <v>8</v>
      </c>
      <c r="E11345" s="290">
        <f ca="1"/>
        <v>0</v>
      </c>
      <c r="F11345" s="291"/>
      <c r="G11345" s="294"/>
      <c r="H11345" s="294"/>
      <c r="I11345" s="294"/>
      <c r="J11345" s="294"/>
      <c r="K11345" s="294"/>
      <c r="L11345" s="294"/>
      <c r="M11345" s="294"/>
      <c r="N11345" s="292"/>
    </row>
    <row r="11346" spans="1:14" ht="12.75" hidden="1" customHeight="1" outlineLevel="2" x14ac:dyDescent="0.25">
      <c r="A11346" s="3"/>
      <c r="B11346" s="3"/>
      <c r="C11346" s="392"/>
      <c r="D11346" s="3">
        <v>9</v>
      </c>
      <c r="E11346" s="290" t="e">
        <f ca="1"/>
        <v>#N/A</v>
      </c>
      <c r="F11346" s="291"/>
      <c r="G11346" s="294"/>
      <c r="H11346" s="294"/>
      <c r="I11346" s="294"/>
      <c r="J11346" s="294"/>
      <c r="K11346" s="294"/>
      <c r="L11346" s="294"/>
      <c r="M11346" s="294"/>
      <c r="N11346" s="294"/>
    </row>
    <row r="11347" spans="1:14" ht="12.75" hidden="1" customHeight="1" outlineLevel="2" x14ac:dyDescent="0.25">
      <c r="A11347" s="3"/>
      <c r="B11347" s="3"/>
      <c r="C11347" s="392"/>
      <c r="D11347" s="3">
        <v>10</v>
      </c>
      <c r="E11347" s="290" t="e">
        <f ca="1"/>
        <v>#N/A</v>
      </c>
      <c r="F11347" s="291"/>
      <c r="G11347" s="294"/>
      <c r="H11347" s="294"/>
      <c r="I11347" s="294"/>
      <c r="J11347" s="294"/>
      <c r="K11347" s="294"/>
      <c r="L11347" s="294"/>
      <c r="M11347" s="294"/>
      <c r="N11347" s="294"/>
    </row>
    <row r="11348" spans="1:14" ht="12.75" hidden="1" customHeight="1" outlineLevel="2" x14ac:dyDescent="0.25">
      <c r="A11348" s="3"/>
      <c r="B11348" s="3"/>
      <c r="C11348" s="392"/>
      <c r="D11348" s="3">
        <v>11</v>
      </c>
      <c r="E11348" s="290" t="e">
        <f ca="1"/>
        <v>#N/A</v>
      </c>
      <c r="F11348" s="291"/>
      <c r="G11348" s="294"/>
      <c r="H11348" s="294"/>
      <c r="I11348" s="294"/>
      <c r="J11348" s="294"/>
      <c r="K11348" s="294"/>
      <c r="L11348" s="294"/>
      <c r="M11348" s="294"/>
      <c r="N11348" s="294"/>
    </row>
    <row r="11349" spans="1:14" ht="12.75" hidden="1" customHeight="1" outlineLevel="2" x14ac:dyDescent="0.25">
      <c r="A11349" s="3"/>
      <c r="B11349" s="3"/>
      <c r="C11349" s="392"/>
      <c r="D11349" s="3">
        <v>12</v>
      </c>
      <c r="E11349" s="290" t="e">
        <f ca="1"/>
        <v>#N/A</v>
      </c>
      <c r="F11349" s="291"/>
      <c r="G11349" s="294"/>
      <c r="H11349" s="294"/>
      <c r="I11349" s="294"/>
      <c r="J11349" s="294"/>
      <c r="K11349" s="294"/>
      <c r="L11349" s="294"/>
      <c r="M11349" s="294"/>
      <c r="N11349" s="294"/>
    </row>
    <row r="11350" spans="1:14" ht="12.75" hidden="1" customHeight="1" outlineLevel="2" x14ac:dyDescent="0.25">
      <c r="A11350" s="3"/>
      <c r="B11350" s="3"/>
      <c r="C11350" s="392"/>
      <c r="D11350" s="3">
        <v>13</v>
      </c>
      <c r="E11350" s="290" t="e">
        <f ca="1"/>
        <v>#N/A</v>
      </c>
      <c r="F11350" s="291"/>
      <c r="G11350" s="294"/>
      <c r="H11350" s="294"/>
      <c r="I11350" s="294"/>
      <c r="J11350" s="294"/>
      <c r="K11350" s="294"/>
      <c r="L11350" s="294"/>
      <c r="M11350" s="294"/>
      <c r="N11350" s="294"/>
    </row>
    <row r="11351" spans="1:14" ht="12.75" hidden="1" customHeight="1" outlineLevel="2" x14ac:dyDescent="0.25">
      <c r="A11351" s="3"/>
      <c r="B11351" s="3"/>
      <c r="C11351" s="392"/>
      <c r="D11351" s="3">
        <v>14</v>
      </c>
      <c r="E11351" s="290" t="e">
        <f ca="1"/>
        <v>#N/A</v>
      </c>
      <c r="F11351" s="291"/>
      <c r="G11351" s="294"/>
      <c r="H11351" s="294"/>
      <c r="I11351" s="294"/>
      <c r="J11351" s="294"/>
      <c r="K11351" s="294"/>
      <c r="L11351" s="294"/>
      <c r="M11351" s="294"/>
      <c r="N11351" s="294"/>
    </row>
    <row r="11352" spans="1:14" ht="12.75" hidden="1" customHeight="1" outlineLevel="2" x14ac:dyDescent="0.25">
      <c r="A11352" s="3"/>
      <c r="B11352" s="3"/>
      <c r="C11352" s="392"/>
      <c r="D11352" s="3">
        <v>15</v>
      </c>
      <c r="E11352" s="290" t="e">
        <f ca="1"/>
        <v>#N/A</v>
      </c>
      <c r="F11352" s="291"/>
      <c r="G11352" s="294"/>
      <c r="H11352" s="294"/>
      <c r="I11352" s="294"/>
      <c r="J11352" s="294"/>
      <c r="K11352" s="294"/>
      <c r="L11352" s="294"/>
      <c r="M11352" s="294"/>
      <c r="N11352" s="294"/>
    </row>
    <row r="11353" spans="1:14" ht="12.75" hidden="1" customHeight="1" outlineLevel="1" x14ac:dyDescent="0.25">
      <c r="A11353" s="3"/>
      <c r="B11353" s="145" t="str">
        <f ca="1">B11336</f>
        <v>Asset Type 074</v>
      </c>
      <c r="C11353" s="145" t="str">
        <f ca="1">C11336</f>
        <v>Description - Asset Type 074</v>
      </c>
      <c r="D11353" s="3"/>
      <c r="E11353" s="3"/>
      <c r="F11353" s="106" t="s">
        <v>47</v>
      </c>
      <c r="G11353" s="296">
        <f t="shared" ref="G11353:N11353" si="1148">SUM(G11338:G11352)</f>
        <v>0</v>
      </c>
      <c r="H11353" s="296">
        <f t="shared" ca="1" si="1148"/>
        <v>0</v>
      </c>
      <c r="I11353" s="296">
        <f t="shared" ca="1" si="1148"/>
        <v>0</v>
      </c>
      <c r="J11353" s="296">
        <f t="shared" ca="1" si="1148"/>
        <v>0</v>
      </c>
      <c r="K11353" s="296">
        <f t="shared" ca="1" si="1148"/>
        <v>0</v>
      </c>
      <c r="L11353" s="296">
        <f t="shared" ca="1" si="1148"/>
        <v>0</v>
      </c>
      <c r="M11353" s="296">
        <f t="shared" ca="1" si="1148"/>
        <v>0</v>
      </c>
      <c r="N11353" s="296">
        <f t="shared" ca="1" si="1148"/>
        <v>0</v>
      </c>
    </row>
    <row r="11354" spans="1:14" ht="12.75" hidden="1" customHeight="1" outlineLevel="2" x14ac:dyDescent="0.25">
      <c r="A11354" s="217">
        <f>A11336+1</f>
        <v>75</v>
      </c>
      <c r="B11354" s="22" t="str">
        <f ca="1">OFFSET($B$516,$A11354-1,0)</f>
        <v>Asset Type 075</v>
      </c>
      <c r="C11354" s="22" t="str">
        <f ca="1">OFFSET($C$516,$A11354-1,0)</f>
        <v>Description - Asset Type 075</v>
      </c>
      <c r="D11354" s="3"/>
      <c r="E11354" s="109"/>
      <c r="F11354" s="108" t="s">
        <v>46</v>
      </c>
      <c r="G11354" s="295">
        <f t="shared" ref="G11354:N11354" ca="1" si="1149">VLOOKUP($B11354,$B$516:$N$1015,5+G$5,FALSE)</f>
        <v>0</v>
      </c>
      <c r="H11354" s="295">
        <f t="shared" ca="1" si="1149"/>
        <v>0</v>
      </c>
      <c r="I11354" s="295">
        <f t="shared" ca="1" si="1149"/>
        <v>0</v>
      </c>
      <c r="J11354" s="295">
        <f t="shared" ca="1" si="1149"/>
        <v>0</v>
      </c>
      <c r="K11354" s="295">
        <f t="shared" ca="1" si="1149"/>
        <v>0</v>
      </c>
      <c r="L11354" s="295">
        <f t="shared" ca="1" si="1149"/>
        <v>0</v>
      </c>
      <c r="M11354" s="295">
        <f t="shared" ca="1" si="1149"/>
        <v>0</v>
      </c>
      <c r="N11354" s="295">
        <f t="shared" ca="1" si="1149"/>
        <v>0</v>
      </c>
    </row>
    <row r="11355" spans="1:14" ht="12.75" hidden="1" customHeight="1" outlineLevel="2" x14ac:dyDescent="0.25">
      <c r="A11355" s="3"/>
      <c r="B11355" s="3"/>
      <c r="C11355" s="21"/>
      <c r="D11355" s="3"/>
      <c r="E11355" s="107"/>
      <c r="F11355" s="106" t="s">
        <v>80</v>
      </c>
      <c r="G11355" s="111">
        <f ca="1">VLOOKUP($B11354,'Input Sheet'!$B$515:$N$1014,5+G$5,FALSE)</f>
        <v>0</v>
      </c>
      <c r="H11355" s="111">
        <f ca="1">VLOOKUP($B11354,'Input Sheet'!$B$515:$N$1014,5+H$5,FALSE)</f>
        <v>0</v>
      </c>
      <c r="I11355" s="111">
        <f ca="1">VLOOKUP($B11354,'Input Sheet'!$B$515:$N$1014,5+I$5,FALSE)</f>
        <v>0</v>
      </c>
      <c r="J11355" s="111">
        <f ca="1">VLOOKUP($B11354,'Input Sheet'!$B$515:$N$1014,5+J$5,FALSE)</f>
        <v>0</v>
      </c>
      <c r="K11355" s="111">
        <f ca="1">VLOOKUP($B11354,'Input Sheet'!$B$515:$N$1014,5+K$5,FALSE)</f>
        <v>0</v>
      </c>
      <c r="L11355" s="111">
        <f ca="1">VLOOKUP($B11354,'Input Sheet'!$B$515:$N$1014,5+L$5,FALSE)</f>
        <v>0</v>
      </c>
      <c r="M11355" s="111">
        <f ca="1">VLOOKUP($B11354,'Input Sheet'!$B$515:$N$1014,5+M$5,FALSE)</f>
        <v>0</v>
      </c>
      <c r="N11355" s="111">
        <f ca="1">VLOOKUP($B11354,'Input Sheet'!$B$515:$N$1014,5+N$5,FALSE)</f>
        <v>0</v>
      </c>
    </row>
    <row r="11356" spans="1:14" ht="12.75" hidden="1" customHeight="1" outlineLevel="2" x14ac:dyDescent="0.25">
      <c r="A11356" s="3"/>
      <c r="B11356" s="3"/>
      <c r="C11356" s="3"/>
      <c r="D11356" s="3">
        <v>1</v>
      </c>
      <c r="E11356" s="290">
        <f t="array" aca="1" ref="E11356:E11370" ca="1">TRANSPOSE(G11354:N11354)</f>
        <v>0</v>
      </c>
      <c r="F11356" s="291"/>
      <c r="G11356" s="292"/>
      <c r="H11356" s="293">
        <f ca="1">IF(OFFSET(H11356,-$D11356,0)="n/a","n/a",IF(H$5&gt;OFFSET(H11356,-$D11356,0)+$D11356,$E11356-SUM($G11356:G11356),($E11356-SUM($G11356:G11356))/(OFFSET(H11356,-$D11356,0)-(H$5-$D11356-1))))</f>
        <v>0</v>
      </c>
      <c r="I11356" s="293">
        <f ca="1">IF(OFFSET(I11356,-$D11356,0)="n/a","n/a",IF(I$5&gt;OFFSET(I11356,-$D11356,0)+$D11356,$E11356-SUM($G11356:H11356),($E11356-SUM($G11356:H11356))/(OFFSET(I11356,-$D11356,0)-(I$5-$D11356-1))))</f>
        <v>0</v>
      </c>
      <c r="J11356" s="293">
        <f ca="1">IF(OFFSET(J11356,-$D11356,0)="n/a","n/a",IF(J$5&gt;OFFSET(J11356,-$D11356,0)+$D11356,$E11356-SUM($G11356:I11356),($E11356-SUM($G11356:I11356))/(OFFSET(J11356,-$D11356,0)-(J$5-$D11356-1))))</f>
        <v>0</v>
      </c>
      <c r="K11356" s="293">
        <f ca="1">IF(OFFSET(K11356,-$D11356,0)="n/a","n/a",IF(K$5&gt;OFFSET(K11356,-$D11356,0)+$D11356,$E11356-SUM($G11356:J11356),($E11356-SUM($G11356:J11356))/(OFFSET(K11356,-$D11356,0)-(K$5-$D11356-1))))</f>
        <v>0</v>
      </c>
      <c r="L11356" s="293">
        <f ca="1">IF(OFFSET(L11356,-$D11356,0)="n/a","n/a",IF(L$5&gt;OFFSET(L11356,-$D11356,0)+$D11356,$E11356-SUM($G11356:K11356),($E11356-SUM($G11356:K11356))/(OFFSET(L11356,-$D11356,0)-(L$5-$D11356-1))))</f>
        <v>0</v>
      </c>
      <c r="M11356" s="293">
        <f ca="1">IF(OFFSET(M11356,-$D11356,0)="n/a","n/a",IF(M$5&gt;OFFSET(M11356,-$D11356,0)+$D11356,$E11356-SUM($G11356:L11356),($E11356-SUM($G11356:L11356))/(OFFSET(M11356,-$D11356,0)-(M$5-$D11356-1))))</f>
        <v>0</v>
      </c>
      <c r="N11356" s="293">
        <f ca="1">IF(OFFSET(N11356,-$D11356,0)="n/a","n/a",IF(N$5&gt;OFFSET(N11356,-$D11356,0)+$D11356,$E11356-SUM($G11356:M11356),($E11356-SUM($G11356:M11356))/(OFFSET(N11356,-$D11356,0)-(N$5-$D11356-1))))</f>
        <v>0</v>
      </c>
    </row>
    <row r="11357" spans="1:14" ht="12.75" hidden="1" customHeight="1" outlineLevel="2" x14ac:dyDescent="0.25">
      <c r="A11357" s="3"/>
      <c r="B11357" s="3"/>
      <c r="C11357" s="392" t="s">
        <v>48</v>
      </c>
      <c r="D11357" s="3">
        <v>2</v>
      </c>
      <c r="E11357" s="290">
        <f ca="1"/>
        <v>0</v>
      </c>
      <c r="F11357" s="291"/>
      <c r="G11357" s="294"/>
      <c r="H11357" s="292"/>
      <c r="I11357" s="293">
        <f ca="1">IF(OFFSET(I11357,-$D11357,0)="n/a","n/a",IF(I$5&gt;OFFSET(I11357,-$D11357,0)+$D11357,$E11357-SUM($G11357:H11357),($E11357-SUM($G11357:H11357))/(OFFSET(I11357,-$D11357,0)-(I$5-$D11357-1))))</f>
        <v>0</v>
      </c>
      <c r="J11357" s="293">
        <f ca="1">IF(OFFSET(J11357,-$D11357,0)="n/a","n/a",IF(J$5&gt;OFFSET(J11357,-$D11357,0)+$D11357,$E11357-SUM($G11357:I11357),($E11357-SUM($G11357:I11357))/(OFFSET(J11357,-$D11357,0)-(J$5-$D11357-1))))</f>
        <v>0</v>
      </c>
      <c r="K11357" s="293">
        <f ca="1">IF(OFFSET(K11357,-$D11357,0)="n/a","n/a",IF(K$5&gt;OFFSET(K11357,-$D11357,0)+$D11357,$E11357-SUM($G11357:J11357),($E11357-SUM($G11357:J11357))/(OFFSET(K11357,-$D11357,0)-(K$5-$D11357-1))))</f>
        <v>0</v>
      </c>
      <c r="L11357" s="293">
        <f ca="1">IF(OFFSET(L11357,-$D11357,0)="n/a","n/a",IF(L$5&gt;OFFSET(L11357,-$D11357,0)+$D11357,$E11357-SUM($G11357:K11357),($E11357-SUM($G11357:K11357))/(OFFSET(L11357,-$D11357,0)-(L$5-$D11357-1))))</f>
        <v>0</v>
      </c>
      <c r="M11357" s="293">
        <f ca="1">IF(OFFSET(M11357,-$D11357,0)="n/a","n/a",IF(M$5&gt;OFFSET(M11357,-$D11357,0)+$D11357,$E11357-SUM($G11357:L11357),($E11357-SUM($G11357:L11357))/(OFFSET(M11357,-$D11357,0)-(M$5-$D11357-1))))</f>
        <v>0</v>
      </c>
      <c r="N11357" s="293">
        <f ca="1">IF(OFFSET(N11357,-$D11357,0)="n/a","n/a",IF(N$5&gt;OFFSET(N11357,-$D11357,0)+$D11357,$E11357-SUM($G11357:M11357),($E11357-SUM($G11357:M11357))/(OFFSET(N11357,-$D11357,0)-(N$5-$D11357-1))))</f>
        <v>0</v>
      </c>
    </row>
    <row r="11358" spans="1:14" ht="12.75" hidden="1" customHeight="1" outlineLevel="2" x14ac:dyDescent="0.25">
      <c r="A11358" s="3"/>
      <c r="B11358" s="3"/>
      <c r="C11358" s="392"/>
      <c r="D11358" s="3">
        <v>3</v>
      </c>
      <c r="E11358" s="290">
        <f ca="1"/>
        <v>0</v>
      </c>
      <c r="F11358" s="291"/>
      <c r="G11358" s="294"/>
      <c r="H11358" s="294"/>
      <c r="I11358" s="292"/>
      <c r="J11358" s="293">
        <f ca="1">IF(OFFSET(J11358,-$D11358,0)="n/a","n/a",IF(J$5&gt;OFFSET(J11358,-$D11358,0)+$D11358,$E11358-SUM($G11358:I11358),($E11358-SUM($G11358:I11358))/(OFFSET(J11358,-$D11358,0)-(J$5-$D11358-1))))</f>
        <v>0</v>
      </c>
      <c r="K11358" s="293">
        <f ca="1">IF(OFFSET(K11358,-$D11358,0)="n/a","n/a",IF(K$5&gt;OFFSET(K11358,-$D11358,0)+$D11358,$E11358-SUM($G11358:J11358),($E11358-SUM($G11358:J11358))/(OFFSET(K11358,-$D11358,0)-(K$5-$D11358-1))))</f>
        <v>0</v>
      </c>
      <c r="L11358" s="293">
        <f ca="1">IF(OFFSET(L11358,-$D11358,0)="n/a","n/a",IF(L$5&gt;OFFSET(L11358,-$D11358,0)+$D11358,$E11358-SUM($G11358:K11358),($E11358-SUM($G11358:K11358))/(OFFSET(L11358,-$D11358,0)-(L$5-$D11358-1))))</f>
        <v>0</v>
      </c>
      <c r="M11358" s="293">
        <f ca="1">IF(OFFSET(M11358,-$D11358,0)="n/a","n/a",IF(M$5&gt;OFFSET(M11358,-$D11358,0)+$D11358,$E11358-SUM($G11358:L11358),($E11358-SUM($G11358:L11358))/(OFFSET(M11358,-$D11358,0)-(M$5-$D11358-1))))</f>
        <v>0</v>
      </c>
      <c r="N11358" s="293">
        <f ca="1">IF(OFFSET(N11358,-$D11358,0)="n/a","n/a",IF(N$5&gt;OFFSET(N11358,-$D11358,0)+$D11358,$E11358-SUM($G11358:M11358),($E11358-SUM($G11358:M11358))/(OFFSET(N11358,-$D11358,0)-(N$5-$D11358-1))))</f>
        <v>0</v>
      </c>
    </row>
    <row r="11359" spans="1:14" ht="12.75" hidden="1" customHeight="1" outlineLevel="2" x14ac:dyDescent="0.25">
      <c r="A11359" s="3"/>
      <c r="B11359" s="3"/>
      <c r="C11359" s="392"/>
      <c r="D11359" s="3">
        <v>4</v>
      </c>
      <c r="E11359" s="290">
        <f ca="1"/>
        <v>0</v>
      </c>
      <c r="F11359" s="291"/>
      <c r="G11359" s="294"/>
      <c r="H11359" s="294"/>
      <c r="I11359" s="294"/>
      <c r="J11359" s="292"/>
      <c r="K11359" s="293">
        <f ca="1">IF(OFFSET(K11359,-$D11359,0)="n/a","n/a",IF(K$5&gt;OFFSET(K11359,-$D11359,0)+$D11359,$E11359-SUM($G11359:J11359),($E11359-SUM($G11359:J11359))/(OFFSET(K11359,-$D11359,0)-(K$5-$D11359-1))))</f>
        <v>0</v>
      </c>
      <c r="L11359" s="293">
        <f ca="1">IF(OFFSET(L11359,-$D11359,0)="n/a","n/a",IF(L$5&gt;OFFSET(L11359,-$D11359,0)+$D11359,$E11359-SUM($G11359:K11359),($E11359-SUM($G11359:K11359))/(OFFSET(L11359,-$D11359,0)-(L$5-$D11359-1))))</f>
        <v>0</v>
      </c>
      <c r="M11359" s="293">
        <f ca="1">IF(OFFSET(M11359,-$D11359,0)="n/a","n/a",IF(M$5&gt;OFFSET(M11359,-$D11359,0)+$D11359,$E11359-SUM($G11359:L11359),($E11359-SUM($G11359:L11359))/(OFFSET(M11359,-$D11359,0)-(M$5-$D11359-1))))</f>
        <v>0</v>
      </c>
      <c r="N11359" s="293">
        <f ca="1">IF(OFFSET(N11359,-$D11359,0)="n/a","n/a",IF(N$5&gt;OFFSET(N11359,-$D11359,0)+$D11359,$E11359-SUM($G11359:M11359),($E11359-SUM($G11359:M11359))/(OFFSET(N11359,-$D11359,0)-(N$5-$D11359-1))))</f>
        <v>0</v>
      </c>
    </row>
    <row r="11360" spans="1:14" ht="12.75" hidden="1" customHeight="1" outlineLevel="2" x14ac:dyDescent="0.25">
      <c r="A11360" s="3"/>
      <c r="B11360" s="3"/>
      <c r="C11360" s="392"/>
      <c r="D11360" s="3">
        <v>5</v>
      </c>
      <c r="E11360" s="290">
        <f ca="1"/>
        <v>0</v>
      </c>
      <c r="F11360" s="291"/>
      <c r="G11360" s="294"/>
      <c r="H11360" s="294"/>
      <c r="I11360" s="294"/>
      <c r="J11360" s="294"/>
      <c r="K11360" s="292"/>
      <c r="L11360" s="293">
        <f ca="1">IF(OFFSET(L11360,-$D11360,0)="n/a","n/a",IF(L$5&gt;OFFSET(L11360,-$D11360,0)+$D11360,$E11360-SUM($G11360:K11360),($E11360-SUM($G11360:K11360))/(OFFSET(L11360,-$D11360,0)-(L$5-$D11360-1))))</f>
        <v>0</v>
      </c>
      <c r="M11360" s="293">
        <f ca="1">IF(OFFSET(M11360,-$D11360,0)="n/a","n/a",IF(M$5&gt;OFFSET(M11360,-$D11360,0)+$D11360,$E11360-SUM($G11360:L11360),($E11360-SUM($G11360:L11360))/(OFFSET(M11360,-$D11360,0)-(M$5-$D11360-1))))</f>
        <v>0</v>
      </c>
      <c r="N11360" s="293">
        <f ca="1">IF(OFFSET(N11360,-$D11360,0)="n/a","n/a",IF(N$5&gt;OFFSET(N11360,-$D11360,0)+$D11360,$E11360-SUM($G11360:M11360),($E11360-SUM($G11360:M11360))/(OFFSET(N11360,-$D11360,0)-(N$5-$D11360-1))))</f>
        <v>0</v>
      </c>
    </row>
    <row r="11361" spans="1:14" ht="12.75" hidden="1" customHeight="1" outlineLevel="2" x14ac:dyDescent="0.25">
      <c r="A11361" s="3"/>
      <c r="B11361" s="3"/>
      <c r="C11361" s="392"/>
      <c r="D11361" s="3">
        <v>6</v>
      </c>
      <c r="E11361" s="290">
        <f ca="1"/>
        <v>0</v>
      </c>
      <c r="F11361" s="291"/>
      <c r="G11361" s="294"/>
      <c r="H11361" s="294"/>
      <c r="I11361" s="294"/>
      <c r="J11361" s="294"/>
      <c r="K11361" s="294"/>
      <c r="L11361" s="292"/>
      <c r="M11361" s="293">
        <f ca="1">IF(OFFSET(M11361,-$D11361,0)="n/a","n/a",IF(M$5&gt;OFFSET(M11361,-$D11361,0)+$D11361,$E11361-SUM($G11361:L11361),($E11361-SUM($G11361:L11361))/(OFFSET(M11361,-$D11361,0)-(M$5-$D11361-1))))</f>
        <v>0</v>
      </c>
      <c r="N11361" s="293">
        <f ca="1">IF(OFFSET(N11361,-$D11361,0)="n/a","n/a",IF(N$5&gt;OFFSET(N11361,-$D11361,0)+$D11361,$E11361-SUM($G11361:M11361),($E11361-SUM($G11361:M11361))/(OFFSET(N11361,-$D11361,0)-(N$5-$D11361-1))))</f>
        <v>0</v>
      </c>
    </row>
    <row r="11362" spans="1:14" ht="12.75" hidden="1" customHeight="1" outlineLevel="2" x14ac:dyDescent="0.25">
      <c r="A11362" s="3"/>
      <c r="B11362" s="3"/>
      <c r="C11362" s="392"/>
      <c r="D11362" s="3">
        <v>7</v>
      </c>
      <c r="E11362" s="290">
        <f ca="1"/>
        <v>0</v>
      </c>
      <c r="F11362" s="291"/>
      <c r="G11362" s="294"/>
      <c r="H11362" s="294"/>
      <c r="I11362" s="294"/>
      <c r="J11362" s="294"/>
      <c r="K11362" s="294"/>
      <c r="L11362" s="294"/>
      <c r="M11362" s="292"/>
      <c r="N11362" s="293">
        <f ca="1">IF(OFFSET(N11362,-$D11362,0)="n/a","n/a",IF(N$5&gt;OFFSET(N11362,-$D11362,0)+$D11362,$E11362-SUM($G11362:M11362),($E11362-SUM($G11362:M11362))/(OFFSET(N11362,-$D11362,0)-(N$5-$D11362-1))))</f>
        <v>0</v>
      </c>
    </row>
    <row r="11363" spans="1:14" ht="12.75" hidden="1" customHeight="1" outlineLevel="2" x14ac:dyDescent="0.25">
      <c r="A11363" s="3"/>
      <c r="B11363" s="3"/>
      <c r="C11363" s="392"/>
      <c r="D11363" s="3">
        <v>8</v>
      </c>
      <c r="E11363" s="290">
        <f ca="1"/>
        <v>0</v>
      </c>
      <c r="F11363" s="291"/>
      <c r="G11363" s="294"/>
      <c r="H11363" s="294"/>
      <c r="I11363" s="294"/>
      <c r="J11363" s="294"/>
      <c r="K11363" s="294"/>
      <c r="L11363" s="294"/>
      <c r="M11363" s="294"/>
      <c r="N11363" s="292"/>
    </row>
    <row r="11364" spans="1:14" ht="12.75" hidden="1" customHeight="1" outlineLevel="2" x14ac:dyDescent="0.25">
      <c r="A11364" s="3"/>
      <c r="B11364" s="3"/>
      <c r="C11364" s="392"/>
      <c r="D11364" s="3">
        <v>9</v>
      </c>
      <c r="E11364" s="290" t="e">
        <f ca="1"/>
        <v>#N/A</v>
      </c>
      <c r="F11364" s="291"/>
      <c r="G11364" s="294"/>
      <c r="H11364" s="294"/>
      <c r="I11364" s="294"/>
      <c r="J11364" s="294"/>
      <c r="K11364" s="294"/>
      <c r="L11364" s="294"/>
      <c r="M11364" s="294"/>
      <c r="N11364" s="294"/>
    </row>
    <row r="11365" spans="1:14" ht="12.75" hidden="1" customHeight="1" outlineLevel="2" x14ac:dyDescent="0.25">
      <c r="A11365" s="3"/>
      <c r="B11365" s="3"/>
      <c r="C11365" s="392"/>
      <c r="D11365" s="3">
        <v>10</v>
      </c>
      <c r="E11365" s="290" t="e">
        <f ca="1"/>
        <v>#N/A</v>
      </c>
      <c r="F11365" s="291"/>
      <c r="G11365" s="294"/>
      <c r="H11365" s="294"/>
      <c r="I11365" s="294"/>
      <c r="J11365" s="294"/>
      <c r="K11365" s="294"/>
      <c r="L11365" s="294"/>
      <c r="M11365" s="294"/>
      <c r="N11365" s="294"/>
    </row>
    <row r="11366" spans="1:14" ht="12.75" hidden="1" customHeight="1" outlineLevel="2" x14ac:dyDescent="0.25">
      <c r="A11366" s="3"/>
      <c r="B11366" s="3"/>
      <c r="C11366" s="392"/>
      <c r="D11366" s="3">
        <v>11</v>
      </c>
      <c r="E11366" s="290" t="e">
        <f ca="1"/>
        <v>#N/A</v>
      </c>
      <c r="F11366" s="291"/>
      <c r="G11366" s="294"/>
      <c r="H11366" s="294"/>
      <c r="I11366" s="294"/>
      <c r="J11366" s="294"/>
      <c r="K11366" s="294"/>
      <c r="L11366" s="294"/>
      <c r="M11366" s="294"/>
      <c r="N11366" s="294"/>
    </row>
    <row r="11367" spans="1:14" ht="12.75" hidden="1" customHeight="1" outlineLevel="2" x14ac:dyDescent="0.25">
      <c r="A11367" s="3"/>
      <c r="B11367" s="3"/>
      <c r="C11367" s="392"/>
      <c r="D11367" s="3">
        <v>12</v>
      </c>
      <c r="E11367" s="290" t="e">
        <f ca="1"/>
        <v>#N/A</v>
      </c>
      <c r="F11367" s="291"/>
      <c r="G11367" s="294"/>
      <c r="H11367" s="294"/>
      <c r="I11367" s="294"/>
      <c r="J11367" s="294"/>
      <c r="K11367" s="294"/>
      <c r="L11367" s="294"/>
      <c r="M11367" s="294"/>
      <c r="N11367" s="294"/>
    </row>
    <row r="11368" spans="1:14" ht="12.75" hidden="1" customHeight="1" outlineLevel="2" x14ac:dyDescent="0.25">
      <c r="A11368" s="3"/>
      <c r="B11368" s="3"/>
      <c r="C11368" s="392"/>
      <c r="D11368" s="3">
        <v>13</v>
      </c>
      <c r="E11368" s="290" t="e">
        <f ca="1"/>
        <v>#N/A</v>
      </c>
      <c r="F11368" s="291"/>
      <c r="G11368" s="294"/>
      <c r="H11368" s="294"/>
      <c r="I11368" s="294"/>
      <c r="J11368" s="294"/>
      <c r="K11368" s="294"/>
      <c r="L11368" s="294"/>
      <c r="M11368" s="294"/>
      <c r="N11368" s="294"/>
    </row>
    <row r="11369" spans="1:14" ht="12.75" hidden="1" customHeight="1" outlineLevel="2" x14ac:dyDescent="0.25">
      <c r="A11369" s="3"/>
      <c r="B11369" s="3"/>
      <c r="C11369" s="392"/>
      <c r="D11369" s="3">
        <v>14</v>
      </c>
      <c r="E11369" s="290" t="e">
        <f ca="1"/>
        <v>#N/A</v>
      </c>
      <c r="F11369" s="291"/>
      <c r="G11369" s="294"/>
      <c r="H11369" s="294"/>
      <c r="I11369" s="294"/>
      <c r="J11369" s="294"/>
      <c r="K11369" s="294"/>
      <c r="L11369" s="294"/>
      <c r="M11369" s="294"/>
      <c r="N11369" s="294"/>
    </row>
    <row r="11370" spans="1:14" ht="12.75" hidden="1" customHeight="1" outlineLevel="2" x14ac:dyDescent="0.25">
      <c r="A11370" s="3"/>
      <c r="B11370" s="3"/>
      <c r="C11370" s="392"/>
      <c r="D11370" s="3">
        <v>15</v>
      </c>
      <c r="E11370" s="290" t="e">
        <f ca="1"/>
        <v>#N/A</v>
      </c>
      <c r="F11370" s="291"/>
      <c r="G11370" s="294"/>
      <c r="H11370" s="294"/>
      <c r="I11370" s="294"/>
      <c r="J11370" s="294"/>
      <c r="K11370" s="294"/>
      <c r="L11370" s="294"/>
      <c r="M11370" s="294"/>
      <c r="N11370" s="294"/>
    </row>
    <row r="11371" spans="1:14" ht="12.75" hidden="1" customHeight="1" outlineLevel="1" x14ac:dyDescent="0.25">
      <c r="A11371" s="3"/>
      <c r="B11371" s="145" t="str">
        <f ca="1">B11354</f>
        <v>Asset Type 075</v>
      </c>
      <c r="C11371" s="145" t="str">
        <f ca="1">C11354</f>
        <v>Description - Asset Type 075</v>
      </c>
      <c r="D11371" s="3"/>
      <c r="E11371" s="3"/>
      <c r="F11371" s="106" t="s">
        <v>47</v>
      </c>
      <c r="G11371" s="296">
        <f t="shared" ref="G11371:N11371" si="1150">SUM(G11356:G11370)</f>
        <v>0</v>
      </c>
      <c r="H11371" s="296">
        <f t="shared" ca="1" si="1150"/>
        <v>0</v>
      </c>
      <c r="I11371" s="296">
        <f t="shared" ca="1" si="1150"/>
        <v>0</v>
      </c>
      <c r="J11371" s="296">
        <f t="shared" ca="1" si="1150"/>
        <v>0</v>
      </c>
      <c r="K11371" s="296">
        <f t="shared" ca="1" si="1150"/>
        <v>0</v>
      </c>
      <c r="L11371" s="296">
        <f t="shared" ca="1" si="1150"/>
        <v>0</v>
      </c>
      <c r="M11371" s="296">
        <f t="shared" ca="1" si="1150"/>
        <v>0</v>
      </c>
      <c r="N11371" s="296">
        <f t="shared" ca="1" si="1150"/>
        <v>0</v>
      </c>
    </row>
    <row r="11372" spans="1:14" ht="12.75" hidden="1" customHeight="1" outlineLevel="2" x14ac:dyDescent="0.25">
      <c r="A11372" s="217">
        <f>A11354+1</f>
        <v>76</v>
      </c>
      <c r="B11372" s="22" t="str">
        <f ca="1">OFFSET($B$516,$A11372-1,0)</f>
        <v>Asset Type 076</v>
      </c>
      <c r="C11372" s="22" t="str">
        <f ca="1">OFFSET($C$516,$A11372-1,0)</f>
        <v>Description - Asset Type 076</v>
      </c>
      <c r="D11372" s="3"/>
      <c r="E11372" s="109"/>
      <c r="F11372" s="108" t="s">
        <v>46</v>
      </c>
      <c r="G11372" s="295">
        <f t="shared" ref="G11372:N11372" ca="1" si="1151">VLOOKUP($B11372,$B$516:$N$1015,5+G$5,FALSE)</f>
        <v>0</v>
      </c>
      <c r="H11372" s="295">
        <f t="shared" ca="1" si="1151"/>
        <v>0</v>
      </c>
      <c r="I11372" s="295">
        <f t="shared" ca="1" si="1151"/>
        <v>0</v>
      </c>
      <c r="J11372" s="295">
        <f t="shared" ca="1" si="1151"/>
        <v>0</v>
      </c>
      <c r="K11372" s="295">
        <f t="shared" ca="1" si="1151"/>
        <v>0</v>
      </c>
      <c r="L11372" s="295">
        <f t="shared" ca="1" si="1151"/>
        <v>0</v>
      </c>
      <c r="M11372" s="295">
        <f t="shared" ca="1" si="1151"/>
        <v>0</v>
      </c>
      <c r="N11372" s="295">
        <f t="shared" ca="1" si="1151"/>
        <v>0</v>
      </c>
    </row>
    <row r="11373" spans="1:14" ht="12.75" hidden="1" customHeight="1" outlineLevel="2" x14ac:dyDescent="0.25">
      <c r="A11373" s="3"/>
      <c r="B11373" s="3"/>
      <c r="C11373" s="21"/>
      <c r="D11373" s="3"/>
      <c r="E11373" s="107"/>
      <c r="F11373" s="106" t="s">
        <v>80</v>
      </c>
      <c r="G11373" s="111">
        <f ca="1">VLOOKUP($B11372,'Input Sheet'!$B$515:$N$1014,5+G$5,FALSE)</f>
        <v>0</v>
      </c>
      <c r="H11373" s="111">
        <f ca="1">VLOOKUP($B11372,'Input Sheet'!$B$515:$N$1014,5+H$5,FALSE)</f>
        <v>0</v>
      </c>
      <c r="I11373" s="111">
        <f ca="1">VLOOKUP($B11372,'Input Sheet'!$B$515:$N$1014,5+I$5,FALSE)</f>
        <v>0</v>
      </c>
      <c r="J11373" s="111">
        <f ca="1">VLOOKUP($B11372,'Input Sheet'!$B$515:$N$1014,5+J$5,FALSE)</f>
        <v>0</v>
      </c>
      <c r="K11373" s="111">
        <f ca="1">VLOOKUP($B11372,'Input Sheet'!$B$515:$N$1014,5+K$5,FALSE)</f>
        <v>0</v>
      </c>
      <c r="L11373" s="111">
        <f ca="1">VLOOKUP($B11372,'Input Sheet'!$B$515:$N$1014,5+L$5,FALSE)</f>
        <v>0</v>
      </c>
      <c r="M11373" s="111">
        <f ca="1">VLOOKUP($B11372,'Input Sheet'!$B$515:$N$1014,5+M$5,FALSE)</f>
        <v>0</v>
      </c>
      <c r="N11373" s="111">
        <f ca="1">VLOOKUP($B11372,'Input Sheet'!$B$515:$N$1014,5+N$5,FALSE)</f>
        <v>0</v>
      </c>
    </row>
    <row r="11374" spans="1:14" ht="12.75" hidden="1" customHeight="1" outlineLevel="2" x14ac:dyDescent="0.25">
      <c r="A11374" s="3"/>
      <c r="B11374" s="3"/>
      <c r="C11374" s="3"/>
      <c r="D11374" s="3">
        <v>1</v>
      </c>
      <c r="E11374" s="290">
        <f t="array" aca="1" ref="E11374:E11388" ca="1">TRANSPOSE(G11372:N11372)</f>
        <v>0</v>
      </c>
      <c r="F11374" s="291"/>
      <c r="G11374" s="292"/>
      <c r="H11374" s="293">
        <f ca="1">IF(OFFSET(H11374,-$D11374,0)="n/a","n/a",IF(H$5&gt;OFFSET(H11374,-$D11374,0)+$D11374,$E11374-SUM($G11374:G11374),($E11374-SUM($G11374:G11374))/(OFFSET(H11374,-$D11374,0)-(H$5-$D11374-1))))</f>
        <v>0</v>
      </c>
      <c r="I11374" s="293">
        <f ca="1">IF(OFFSET(I11374,-$D11374,0)="n/a","n/a",IF(I$5&gt;OFFSET(I11374,-$D11374,0)+$D11374,$E11374-SUM($G11374:H11374),($E11374-SUM($G11374:H11374))/(OFFSET(I11374,-$D11374,0)-(I$5-$D11374-1))))</f>
        <v>0</v>
      </c>
      <c r="J11374" s="293">
        <f ca="1">IF(OFFSET(J11374,-$D11374,0)="n/a","n/a",IF(J$5&gt;OFFSET(J11374,-$D11374,0)+$D11374,$E11374-SUM($G11374:I11374),($E11374-SUM($G11374:I11374))/(OFFSET(J11374,-$D11374,0)-(J$5-$D11374-1))))</f>
        <v>0</v>
      </c>
      <c r="K11374" s="293">
        <f ca="1">IF(OFFSET(K11374,-$D11374,0)="n/a","n/a",IF(K$5&gt;OFFSET(K11374,-$D11374,0)+$D11374,$E11374-SUM($G11374:J11374),($E11374-SUM($G11374:J11374))/(OFFSET(K11374,-$D11374,0)-(K$5-$D11374-1))))</f>
        <v>0</v>
      </c>
      <c r="L11374" s="293">
        <f ca="1">IF(OFFSET(L11374,-$D11374,0)="n/a","n/a",IF(L$5&gt;OFFSET(L11374,-$D11374,0)+$D11374,$E11374-SUM($G11374:K11374),($E11374-SUM($G11374:K11374))/(OFFSET(L11374,-$D11374,0)-(L$5-$D11374-1))))</f>
        <v>0</v>
      </c>
      <c r="M11374" s="293">
        <f ca="1">IF(OFFSET(M11374,-$D11374,0)="n/a","n/a",IF(M$5&gt;OFFSET(M11374,-$D11374,0)+$D11374,$E11374-SUM($G11374:L11374),($E11374-SUM($G11374:L11374))/(OFFSET(M11374,-$D11374,0)-(M$5-$D11374-1))))</f>
        <v>0</v>
      </c>
      <c r="N11374" s="293">
        <f ca="1">IF(OFFSET(N11374,-$D11374,0)="n/a","n/a",IF(N$5&gt;OFFSET(N11374,-$D11374,0)+$D11374,$E11374-SUM($G11374:M11374),($E11374-SUM($G11374:M11374))/(OFFSET(N11374,-$D11374,0)-(N$5-$D11374-1))))</f>
        <v>0</v>
      </c>
    </row>
    <row r="11375" spans="1:14" ht="12.75" hidden="1" customHeight="1" outlineLevel="2" x14ac:dyDescent="0.25">
      <c r="A11375" s="3"/>
      <c r="B11375" s="3"/>
      <c r="C11375" s="392" t="s">
        <v>48</v>
      </c>
      <c r="D11375" s="3">
        <v>2</v>
      </c>
      <c r="E11375" s="290">
        <f ca="1"/>
        <v>0</v>
      </c>
      <c r="F11375" s="291"/>
      <c r="G11375" s="294"/>
      <c r="H11375" s="292"/>
      <c r="I11375" s="293">
        <f ca="1">IF(OFFSET(I11375,-$D11375,0)="n/a","n/a",IF(I$5&gt;OFFSET(I11375,-$D11375,0)+$D11375,$E11375-SUM($G11375:H11375),($E11375-SUM($G11375:H11375))/(OFFSET(I11375,-$D11375,0)-(I$5-$D11375-1))))</f>
        <v>0</v>
      </c>
      <c r="J11375" s="293">
        <f ca="1">IF(OFFSET(J11375,-$D11375,0)="n/a","n/a",IF(J$5&gt;OFFSET(J11375,-$D11375,0)+$D11375,$E11375-SUM($G11375:I11375),($E11375-SUM($G11375:I11375))/(OFFSET(J11375,-$D11375,0)-(J$5-$D11375-1))))</f>
        <v>0</v>
      </c>
      <c r="K11375" s="293">
        <f ca="1">IF(OFFSET(K11375,-$D11375,0)="n/a","n/a",IF(K$5&gt;OFFSET(K11375,-$D11375,0)+$D11375,$E11375-SUM($G11375:J11375),($E11375-SUM($G11375:J11375))/(OFFSET(K11375,-$D11375,0)-(K$5-$D11375-1))))</f>
        <v>0</v>
      </c>
      <c r="L11375" s="293">
        <f ca="1">IF(OFFSET(L11375,-$D11375,0)="n/a","n/a",IF(L$5&gt;OFFSET(L11375,-$D11375,0)+$D11375,$E11375-SUM($G11375:K11375),($E11375-SUM($G11375:K11375))/(OFFSET(L11375,-$D11375,0)-(L$5-$D11375-1))))</f>
        <v>0</v>
      </c>
      <c r="M11375" s="293">
        <f ca="1">IF(OFFSET(M11375,-$D11375,0)="n/a","n/a",IF(M$5&gt;OFFSET(M11375,-$D11375,0)+$D11375,$E11375-SUM($G11375:L11375),($E11375-SUM($G11375:L11375))/(OFFSET(M11375,-$D11375,0)-(M$5-$D11375-1))))</f>
        <v>0</v>
      </c>
      <c r="N11375" s="293">
        <f ca="1">IF(OFFSET(N11375,-$D11375,0)="n/a","n/a",IF(N$5&gt;OFFSET(N11375,-$D11375,0)+$D11375,$E11375-SUM($G11375:M11375),($E11375-SUM($G11375:M11375))/(OFFSET(N11375,-$D11375,0)-(N$5-$D11375-1))))</f>
        <v>0</v>
      </c>
    </row>
    <row r="11376" spans="1:14" ht="12.75" hidden="1" customHeight="1" outlineLevel="2" x14ac:dyDescent="0.25">
      <c r="A11376" s="3"/>
      <c r="B11376" s="3"/>
      <c r="C11376" s="392"/>
      <c r="D11376" s="3">
        <v>3</v>
      </c>
      <c r="E11376" s="290">
        <f ca="1"/>
        <v>0</v>
      </c>
      <c r="F11376" s="291"/>
      <c r="G11376" s="294"/>
      <c r="H11376" s="294"/>
      <c r="I11376" s="292"/>
      <c r="J11376" s="293">
        <f ca="1">IF(OFFSET(J11376,-$D11376,0)="n/a","n/a",IF(J$5&gt;OFFSET(J11376,-$D11376,0)+$D11376,$E11376-SUM($G11376:I11376),($E11376-SUM($G11376:I11376))/(OFFSET(J11376,-$D11376,0)-(J$5-$D11376-1))))</f>
        <v>0</v>
      </c>
      <c r="K11376" s="293">
        <f ca="1">IF(OFFSET(K11376,-$D11376,0)="n/a","n/a",IF(K$5&gt;OFFSET(K11376,-$D11376,0)+$D11376,$E11376-SUM($G11376:J11376),($E11376-SUM($G11376:J11376))/(OFFSET(K11376,-$D11376,0)-(K$5-$D11376-1))))</f>
        <v>0</v>
      </c>
      <c r="L11376" s="293">
        <f ca="1">IF(OFFSET(L11376,-$D11376,0)="n/a","n/a",IF(L$5&gt;OFFSET(L11376,-$D11376,0)+$D11376,$E11376-SUM($G11376:K11376),($E11376-SUM($G11376:K11376))/(OFFSET(L11376,-$D11376,0)-(L$5-$D11376-1))))</f>
        <v>0</v>
      </c>
      <c r="M11376" s="293">
        <f ca="1">IF(OFFSET(M11376,-$D11376,0)="n/a","n/a",IF(M$5&gt;OFFSET(M11376,-$D11376,0)+$D11376,$E11376-SUM($G11376:L11376),($E11376-SUM($G11376:L11376))/(OFFSET(M11376,-$D11376,0)-(M$5-$D11376-1))))</f>
        <v>0</v>
      </c>
      <c r="N11376" s="293">
        <f ca="1">IF(OFFSET(N11376,-$D11376,0)="n/a","n/a",IF(N$5&gt;OFFSET(N11376,-$D11376,0)+$D11376,$E11376-SUM($G11376:M11376),($E11376-SUM($G11376:M11376))/(OFFSET(N11376,-$D11376,0)-(N$5-$D11376-1))))</f>
        <v>0</v>
      </c>
    </row>
    <row r="11377" spans="1:14" ht="12.75" hidden="1" customHeight="1" outlineLevel="2" x14ac:dyDescent="0.25">
      <c r="A11377" s="3"/>
      <c r="B11377" s="3"/>
      <c r="C11377" s="392"/>
      <c r="D11377" s="3">
        <v>4</v>
      </c>
      <c r="E11377" s="290">
        <f ca="1"/>
        <v>0</v>
      </c>
      <c r="F11377" s="291"/>
      <c r="G11377" s="294"/>
      <c r="H11377" s="294"/>
      <c r="I11377" s="294"/>
      <c r="J11377" s="292"/>
      <c r="K11377" s="293">
        <f ca="1">IF(OFFSET(K11377,-$D11377,0)="n/a","n/a",IF(K$5&gt;OFFSET(K11377,-$D11377,0)+$D11377,$E11377-SUM($G11377:J11377),($E11377-SUM($G11377:J11377))/(OFFSET(K11377,-$D11377,0)-(K$5-$D11377-1))))</f>
        <v>0</v>
      </c>
      <c r="L11377" s="293">
        <f ca="1">IF(OFFSET(L11377,-$D11377,0)="n/a","n/a",IF(L$5&gt;OFFSET(L11377,-$D11377,0)+$D11377,$E11377-SUM($G11377:K11377),($E11377-SUM($G11377:K11377))/(OFFSET(L11377,-$D11377,0)-(L$5-$D11377-1))))</f>
        <v>0</v>
      </c>
      <c r="M11377" s="293">
        <f ca="1">IF(OFFSET(M11377,-$D11377,0)="n/a","n/a",IF(M$5&gt;OFFSET(M11377,-$D11377,0)+$D11377,$E11377-SUM($G11377:L11377),($E11377-SUM($G11377:L11377))/(OFFSET(M11377,-$D11377,0)-(M$5-$D11377-1))))</f>
        <v>0</v>
      </c>
      <c r="N11377" s="293">
        <f ca="1">IF(OFFSET(N11377,-$D11377,0)="n/a","n/a",IF(N$5&gt;OFFSET(N11377,-$D11377,0)+$D11377,$E11377-SUM($G11377:M11377),($E11377-SUM($G11377:M11377))/(OFFSET(N11377,-$D11377,0)-(N$5-$D11377-1))))</f>
        <v>0</v>
      </c>
    </row>
    <row r="11378" spans="1:14" ht="12.75" hidden="1" customHeight="1" outlineLevel="2" x14ac:dyDescent="0.25">
      <c r="A11378" s="3"/>
      <c r="B11378" s="3"/>
      <c r="C11378" s="392"/>
      <c r="D11378" s="3">
        <v>5</v>
      </c>
      <c r="E11378" s="290">
        <f ca="1"/>
        <v>0</v>
      </c>
      <c r="F11378" s="291"/>
      <c r="G11378" s="294"/>
      <c r="H11378" s="294"/>
      <c r="I11378" s="294"/>
      <c r="J11378" s="294"/>
      <c r="K11378" s="292"/>
      <c r="L11378" s="293">
        <f ca="1">IF(OFFSET(L11378,-$D11378,0)="n/a","n/a",IF(L$5&gt;OFFSET(L11378,-$D11378,0)+$D11378,$E11378-SUM($G11378:K11378),($E11378-SUM($G11378:K11378))/(OFFSET(L11378,-$D11378,0)-(L$5-$D11378-1))))</f>
        <v>0</v>
      </c>
      <c r="M11378" s="293">
        <f ca="1">IF(OFFSET(M11378,-$D11378,0)="n/a","n/a",IF(M$5&gt;OFFSET(M11378,-$D11378,0)+$D11378,$E11378-SUM($G11378:L11378),($E11378-SUM($G11378:L11378))/(OFFSET(M11378,-$D11378,0)-(M$5-$D11378-1))))</f>
        <v>0</v>
      </c>
      <c r="N11378" s="293">
        <f ca="1">IF(OFFSET(N11378,-$D11378,0)="n/a","n/a",IF(N$5&gt;OFFSET(N11378,-$D11378,0)+$D11378,$E11378-SUM($G11378:M11378),($E11378-SUM($G11378:M11378))/(OFFSET(N11378,-$D11378,0)-(N$5-$D11378-1))))</f>
        <v>0</v>
      </c>
    </row>
    <row r="11379" spans="1:14" ht="12.75" hidden="1" customHeight="1" outlineLevel="2" x14ac:dyDescent="0.25">
      <c r="A11379" s="3"/>
      <c r="B11379" s="3"/>
      <c r="C11379" s="392"/>
      <c r="D11379" s="3">
        <v>6</v>
      </c>
      <c r="E11379" s="290">
        <f ca="1"/>
        <v>0</v>
      </c>
      <c r="F11379" s="291"/>
      <c r="G11379" s="294"/>
      <c r="H11379" s="294"/>
      <c r="I11379" s="294"/>
      <c r="J11379" s="294"/>
      <c r="K11379" s="294"/>
      <c r="L11379" s="292"/>
      <c r="M11379" s="293">
        <f ca="1">IF(OFFSET(M11379,-$D11379,0)="n/a","n/a",IF(M$5&gt;OFFSET(M11379,-$D11379,0)+$D11379,$E11379-SUM($G11379:L11379),($E11379-SUM($G11379:L11379))/(OFFSET(M11379,-$D11379,0)-(M$5-$D11379-1))))</f>
        <v>0</v>
      </c>
      <c r="N11379" s="293">
        <f ca="1">IF(OFFSET(N11379,-$D11379,0)="n/a","n/a",IF(N$5&gt;OFFSET(N11379,-$D11379,0)+$D11379,$E11379-SUM($G11379:M11379),($E11379-SUM($G11379:M11379))/(OFFSET(N11379,-$D11379,0)-(N$5-$D11379-1))))</f>
        <v>0</v>
      </c>
    </row>
    <row r="11380" spans="1:14" ht="12.75" hidden="1" customHeight="1" outlineLevel="2" x14ac:dyDescent="0.25">
      <c r="A11380" s="3"/>
      <c r="B11380" s="3"/>
      <c r="C11380" s="392"/>
      <c r="D11380" s="3">
        <v>7</v>
      </c>
      <c r="E11380" s="290">
        <f ca="1"/>
        <v>0</v>
      </c>
      <c r="F11380" s="291"/>
      <c r="G11380" s="294"/>
      <c r="H11380" s="294"/>
      <c r="I11380" s="294"/>
      <c r="J11380" s="294"/>
      <c r="K11380" s="294"/>
      <c r="L11380" s="294"/>
      <c r="M11380" s="292"/>
      <c r="N11380" s="293">
        <f ca="1">IF(OFFSET(N11380,-$D11380,0)="n/a","n/a",IF(N$5&gt;OFFSET(N11380,-$D11380,0)+$D11380,$E11380-SUM($G11380:M11380),($E11380-SUM($G11380:M11380))/(OFFSET(N11380,-$D11380,0)-(N$5-$D11380-1))))</f>
        <v>0</v>
      </c>
    </row>
    <row r="11381" spans="1:14" ht="12.75" hidden="1" customHeight="1" outlineLevel="2" x14ac:dyDescent="0.25">
      <c r="A11381" s="3"/>
      <c r="B11381" s="3"/>
      <c r="C11381" s="392"/>
      <c r="D11381" s="3">
        <v>8</v>
      </c>
      <c r="E11381" s="290">
        <f ca="1"/>
        <v>0</v>
      </c>
      <c r="F11381" s="291"/>
      <c r="G11381" s="294"/>
      <c r="H11381" s="294"/>
      <c r="I11381" s="294"/>
      <c r="J11381" s="294"/>
      <c r="K11381" s="294"/>
      <c r="L11381" s="294"/>
      <c r="M11381" s="294"/>
      <c r="N11381" s="292"/>
    </row>
    <row r="11382" spans="1:14" ht="12.75" hidden="1" customHeight="1" outlineLevel="2" x14ac:dyDescent="0.25">
      <c r="A11382" s="3"/>
      <c r="B11382" s="3"/>
      <c r="C11382" s="392"/>
      <c r="D11382" s="3">
        <v>9</v>
      </c>
      <c r="E11382" s="290" t="e">
        <f ca="1"/>
        <v>#N/A</v>
      </c>
      <c r="F11382" s="291"/>
      <c r="G11382" s="294"/>
      <c r="H11382" s="294"/>
      <c r="I11382" s="294"/>
      <c r="J11382" s="294"/>
      <c r="K11382" s="294"/>
      <c r="L11382" s="294"/>
      <c r="M11382" s="294"/>
      <c r="N11382" s="294"/>
    </row>
    <row r="11383" spans="1:14" ht="12.75" hidden="1" customHeight="1" outlineLevel="2" x14ac:dyDescent="0.25">
      <c r="A11383" s="3"/>
      <c r="B11383" s="3"/>
      <c r="C11383" s="392"/>
      <c r="D11383" s="3">
        <v>10</v>
      </c>
      <c r="E11383" s="290" t="e">
        <f ca="1"/>
        <v>#N/A</v>
      </c>
      <c r="F11383" s="291"/>
      <c r="G11383" s="294"/>
      <c r="H11383" s="294"/>
      <c r="I11383" s="294"/>
      <c r="J11383" s="294"/>
      <c r="K11383" s="294"/>
      <c r="L11383" s="294"/>
      <c r="M11383" s="294"/>
      <c r="N11383" s="294"/>
    </row>
    <row r="11384" spans="1:14" ht="12.75" hidden="1" customHeight="1" outlineLevel="2" x14ac:dyDescent="0.25">
      <c r="A11384" s="3"/>
      <c r="B11384" s="3"/>
      <c r="C11384" s="392"/>
      <c r="D11384" s="3">
        <v>11</v>
      </c>
      <c r="E11384" s="290" t="e">
        <f ca="1"/>
        <v>#N/A</v>
      </c>
      <c r="F11384" s="291"/>
      <c r="G11384" s="294"/>
      <c r="H11384" s="294"/>
      <c r="I11384" s="294"/>
      <c r="J11384" s="294"/>
      <c r="K11384" s="294"/>
      <c r="L11384" s="294"/>
      <c r="M11384" s="294"/>
      <c r="N11384" s="294"/>
    </row>
    <row r="11385" spans="1:14" ht="12.75" hidden="1" customHeight="1" outlineLevel="2" x14ac:dyDescent="0.25">
      <c r="A11385" s="3"/>
      <c r="B11385" s="3"/>
      <c r="C11385" s="392"/>
      <c r="D11385" s="3">
        <v>12</v>
      </c>
      <c r="E11385" s="290" t="e">
        <f ca="1"/>
        <v>#N/A</v>
      </c>
      <c r="F11385" s="291"/>
      <c r="G11385" s="294"/>
      <c r="H11385" s="294"/>
      <c r="I11385" s="294"/>
      <c r="J11385" s="294"/>
      <c r="K11385" s="294"/>
      <c r="L11385" s="294"/>
      <c r="M11385" s="294"/>
      <c r="N11385" s="294"/>
    </row>
    <row r="11386" spans="1:14" ht="12.75" hidden="1" customHeight="1" outlineLevel="2" x14ac:dyDescent="0.25">
      <c r="A11386" s="3"/>
      <c r="B11386" s="3"/>
      <c r="C11386" s="392"/>
      <c r="D11386" s="3">
        <v>13</v>
      </c>
      <c r="E11386" s="290" t="e">
        <f ca="1"/>
        <v>#N/A</v>
      </c>
      <c r="F11386" s="291"/>
      <c r="G11386" s="294"/>
      <c r="H11386" s="294"/>
      <c r="I11386" s="294"/>
      <c r="J11386" s="294"/>
      <c r="K11386" s="294"/>
      <c r="L11386" s="294"/>
      <c r="M11386" s="294"/>
      <c r="N11386" s="294"/>
    </row>
    <row r="11387" spans="1:14" ht="12.75" hidden="1" customHeight="1" outlineLevel="2" x14ac:dyDescent="0.25">
      <c r="A11387" s="3"/>
      <c r="B11387" s="3"/>
      <c r="C11387" s="392"/>
      <c r="D11387" s="3">
        <v>14</v>
      </c>
      <c r="E11387" s="290" t="e">
        <f ca="1"/>
        <v>#N/A</v>
      </c>
      <c r="F11387" s="291"/>
      <c r="G11387" s="294"/>
      <c r="H11387" s="294"/>
      <c r="I11387" s="294"/>
      <c r="J11387" s="294"/>
      <c r="K11387" s="294"/>
      <c r="L11387" s="294"/>
      <c r="M11387" s="294"/>
      <c r="N11387" s="294"/>
    </row>
    <row r="11388" spans="1:14" ht="12.75" hidden="1" customHeight="1" outlineLevel="2" x14ac:dyDescent="0.25">
      <c r="A11388" s="3"/>
      <c r="B11388" s="3"/>
      <c r="C11388" s="392"/>
      <c r="D11388" s="3">
        <v>15</v>
      </c>
      <c r="E11388" s="290" t="e">
        <f ca="1"/>
        <v>#N/A</v>
      </c>
      <c r="F11388" s="291"/>
      <c r="G11388" s="294"/>
      <c r="H11388" s="294"/>
      <c r="I11388" s="294"/>
      <c r="J11388" s="294"/>
      <c r="K11388" s="294"/>
      <c r="L11388" s="294"/>
      <c r="M11388" s="294"/>
      <c r="N11388" s="294"/>
    </row>
    <row r="11389" spans="1:14" ht="12.75" hidden="1" customHeight="1" outlineLevel="1" x14ac:dyDescent="0.25">
      <c r="A11389" s="3"/>
      <c r="B11389" s="145" t="str">
        <f ca="1">B11372</f>
        <v>Asset Type 076</v>
      </c>
      <c r="C11389" s="145" t="str">
        <f ca="1">C11372</f>
        <v>Description - Asset Type 076</v>
      </c>
      <c r="D11389" s="3"/>
      <c r="E11389" s="3"/>
      <c r="F11389" s="106" t="s">
        <v>47</v>
      </c>
      <c r="G11389" s="296">
        <f t="shared" ref="G11389:N11389" si="1152">SUM(G11374:G11388)</f>
        <v>0</v>
      </c>
      <c r="H11389" s="296">
        <f t="shared" ca="1" si="1152"/>
        <v>0</v>
      </c>
      <c r="I11389" s="296">
        <f t="shared" ca="1" si="1152"/>
        <v>0</v>
      </c>
      <c r="J11389" s="296">
        <f t="shared" ca="1" si="1152"/>
        <v>0</v>
      </c>
      <c r="K11389" s="296">
        <f t="shared" ca="1" si="1152"/>
        <v>0</v>
      </c>
      <c r="L11389" s="296">
        <f t="shared" ca="1" si="1152"/>
        <v>0</v>
      </c>
      <c r="M11389" s="296">
        <f t="shared" ca="1" si="1152"/>
        <v>0</v>
      </c>
      <c r="N11389" s="296">
        <f t="shared" ca="1" si="1152"/>
        <v>0</v>
      </c>
    </row>
    <row r="11390" spans="1:14" ht="12.75" hidden="1" customHeight="1" outlineLevel="2" x14ac:dyDescent="0.25">
      <c r="A11390" s="217">
        <f>A11372+1</f>
        <v>77</v>
      </c>
      <c r="B11390" s="22" t="str">
        <f ca="1">OFFSET($B$516,$A11390-1,0)</f>
        <v>Asset Type 077</v>
      </c>
      <c r="C11390" s="22" t="str">
        <f ca="1">OFFSET($C$516,$A11390-1,0)</f>
        <v>Description - Asset Type 077</v>
      </c>
      <c r="D11390" s="3"/>
      <c r="E11390" s="109"/>
      <c r="F11390" s="108" t="s">
        <v>46</v>
      </c>
      <c r="G11390" s="295">
        <f t="shared" ref="G11390:N11390" ca="1" si="1153">VLOOKUP($B11390,$B$516:$N$1015,5+G$5,FALSE)</f>
        <v>0</v>
      </c>
      <c r="H11390" s="295">
        <f t="shared" ca="1" si="1153"/>
        <v>0</v>
      </c>
      <c r="I11390" s="295">
        <f t="shared" ca="1" si="1153"/>
        <v>0</v>
      </c>
      <c r="J11390" s="295">
        <f t="shared" ca="1" si="1153"/>
        <v>0</v>
      </c>
      <c r="K11390" s="295">
        <f t="shared" ca="1" si="1153"/>
        <v>0</v>
      </c>
      <c r="L11390" s="295">
        <f t="shared" ca="1" si="1153"/>
        <v>0</v>
      </c>
      <c r="M11390" s="295">
        <f t="shared" ca="1" si="1153"/>
        <v>0</v>
      </c>
      <c r="N11390" s="295">
        <f t="shared" ca="1" si="1153"/>
        <v>0</v>
      </c>
    </row>
    <row r="11391" spans="1:14" ht="12.75" hidden="1" customHeight="1" outlineLevel="2" x14ac:dyDescent="0.25">
      <c r="A11391" s="3"/>
      <c r="B11391" s="3"/>
      <c r="C11391" s="21"/>
      <c r="D11391" s="3"/>
      <c r="E11391" s="107"/>
      <c r="F11391" s="106" t="s">
        <v>80</v>
      </c>
      <c r="G11391" s="111">
        <f ca="1">VLOOKUP($B11390,'Input Sheet'!$B$515:$N$1014,5+G$5,FALSE)</f>
        <v>0</v>
      </c>
      <c r="H11391" s="111">
        <f ca="1">VLOOKUP($B11390,'Input Sheet'!$B$515:$N$1014,5+H$5,FALSE)</f>
        <v>0</v>
      </c>
      <c r="I11391" s="111">
        <f ca="1">VLOOKUP($B11390,'Input Sheet'!$B$515:$N$1014,5+I$5,FALSE)</f>
        <v>0</v>
      </c>
      <c r="J11391" s="111">
        <f ca="1">VLOOKUP($B11390,'Input Sheet'!$B$515:$N$1014,5+J$5,FALSE)</f>
        <v>0</v>
      </c>
      <c r="K11391" s="111">
        <f ca="1">VLOOKUP($B11390,'Input Sheet'!$B$515:$N$1014,5+K$5,FALSE)</f>
        <v>0</v>
      </c>
      <c r="L11391" s="111">
        <f ca="1">VLOOKUP($B11390,'Input Sheet'!$B$515:$N$1014,5+L$5,FALSE)</f>
        <v>0</v>
      </c>
      <c r="M11391" s="111">
        <f ca="1">VLOOKUP($B11390,'Input Sheet'!$B$515:$N$1014,5+M$5,FALSE)</f>
        <v>0</v>
      </c>
      <c r="N11391" s="111">
        <f ca="1">VLOOKUP($B11390,'Input Sheet'!$B$515:$N$1014,5+N$5,FALSE)</f>
        <v>0</v>
      </c>
    </row>
    <row r="11392" spans="1:14" ht="12.75" hidden="1" customHeight="1" outlineLevel="2" x14ac:dyDescent="0.25">
      <c r="A11392" s="3"/>
      <c r="B11392" s="3"/>
      <c r="C11392" s="3"/>
      <c r="D11392" s="3">
        <v>1</v>
      </c>
      <c r="E11392" s="290">
        <f t="array" aca="1" ref="E11392:E11406" ca="1">TRANSPOSE(G11390:N11390)</f>
        <v>0</v>
      </c>
      <c r="F11392" s="291"/>
      <c r="G11392" s="292"/>
      <c r="H11392" s="293">
        <f ca="1">IF(OFFSET(H11392,-$D11392,0)="n/a","n/a",IF(H$5&gt;OFFSET(H11392,-$D11392,0)+$D11392,$E11392-SUM($G11392:G11392),($E11392-SUM($G11392:G11392))/(OFFSET(H11392,-$D11392,0)-(H$5-$D11392-1))))</f>
        <v>0</v>
      </c>
      <c r="I11392" s="293">
        <f ca="1">IF(OFFSET(I11392,-$D11392,0)="n/a","n/a",IF(I$5&gt;OFFSET(I11392,-$D11392,0)+$D11392,$E11392-SUM($G11392:H11392),($E11392-SUM($G11392:H11392))/(OFFSET(I11392,-$D11392,0)-(I$5-$D11392-1))))</f>
        <v>0</v>
      </c>
      <c r="J11392" s="293">
        <f ca="1">IF(OFFSET(J11392,-$D11392,0)="n/a","n/a",IF(J$5&gt;OFFSET(J11392,-$D11392,0)+$D11392,$E11392-SUM($G11392:I11392),($E11392-SUM($G11392:I11392))/(OFFSET(J11392,-$D11392,0)-(J$5-$D11392-1))))</f>
        <v>0</v>
      </c>
      <c r="K11392" s="293">
        <f ca="1">IF(OFFSET(K11392,-$D11392,0)="n/a","n/a",IF(K$5&gt;OFFSET(K11392,-$D11392,0)+$D11392,$E11392-SUM($G11392:J11392),($E11392-SUM($G11392:J11392))/(OFFSET(K11392,-$D11392,0)-(K$5-$D11392-1))))</f>
        <v>0</v>
      </c>
      <c r="L11392" s="293">
        <f ca="1">IF(OFFSET(L11392,-$D11392,0)="n/a","n/a",IF(L$5&gt;OFFSET(L11392,-$D11392,0)+$D11392,$E11392-SUM($G11392:K11392),($E11392-SUM($G11392:K11392))/(OFFSET(L11392,-$D11392,0)-(L$5-$D11392-1))))</f>
        <v>0</v>
      </c>
      <c r="M11392" s="293">
        <f ca="1">IF(OFFSET(M11392,-$D11392,0)="n/a","n/a",IF(M$5&gt;OFFSET(M11392,-$D11392,0)+$D11392,$E11392-SUM($G11392:L11392),($E11392-SUM($G11392:L11392))/(OFFSET(M11392,-$D11392,0)-(M$5-$D11392-1))))</f>
        <v>0</v>
      </c>
      <c r="N11392" s="293">
        <f ca="1">IF(OFFSET(N11392,-$D11392,0)="n/a","n/a",IF(N$5&gt;OFFSET(N11392,-$D11392,0)+$D11392,$E11392-SUM($G11392:M11392),($E11392-SUM($G11392:M11392))/(OFFSET(N11392,-$D11392,0)-(N$5-$D11392-1))))</f>
        <v>0</v>
      </c>
    </row>
    <row r="11393" spans="1:14" ht="12.75" hidden="1" customHeight="1" outlineLevel="2" x14ac:dyDescent="0.25">
      <c r="A11393" s="3"/>
      <c r="B11393" s="3"/>
      <c r="C11393" s="392" t="s">
        <v>48</v>
      </c>
      <c r="D11393" s="3">
        <v>2</v>
      </c>
      <c r="E11393" s="290">
        <f ca="1"/>
        <v>0</v>
      </c>
      <c r="F11393" s="291"/>
      <c r="G11393" s="294"/>
      <c r="H11393" s="292"/>
      <c r="I11393" s="293">
        <f ca="1">IF(OFFSET(I11393,-$D11393,0)="n/a","n/a",IF(I$5&gt;OFFSET(I11393,-$D11393,0)+$D11393,$E11393-SUM($G11393:H11393),($E11393-SUM($G11393:H11393))/(OFFSET(I11393,-$D11393,0)-(I$5-$D11393-1))))</f>
        <v>0</v>
      </c>
      <c r="J11393" s="293">
        <f ca="1">IF(OFFSET(J11393,-$D11393,0)="n/a","n/a",IF(J$5&gt;OFFSET(J11393,-$D11393,0)+$D11393,$E11393-SUM($G11393:I11393),($E11393-SUM($G11393:I11393))/(OFFSET(J11393,-$D11393,0)-(J$5-$D11393-1))))</f>
        <v>0</v>
      </c>
      <c r="K11393" s="293">
        <f ca="1">IF(OFFSET(K11393,-$D11393,0)="n/a","n/a",IF(K$5&gt;OFFSET(K11393,-$D11393,0)+$D11393,$E11393-SUM($G11393:J11393),($E11393-SUM($G11393:J11393))/(OFFSET(K11393,-$D11393,0)-(K$5-$D11393-1))))</f>
        <v>0</v>
      </c>
      <c r="L11393" s="293">
        <f ca="1">IF(OFFSET(L11393,-$D11393,0)="n/a","n/a",IF(L$5&gt;OFFSET(L11393,-$D11393,0)+$D11393,$E11393-SUM($G11393:K11393),($E11393-SUM($G11393:K11393))/(OFFSET(L11393,-$D11393,0)-(L$5-$D11393-1))))</f>
        <v>0</v>
      </c>
      <c r="M11393" s="293">
        <f ca="1">IF(OFFSET(M11393,-$D11393,0)="n/a","n/a",IF(M$5&gt;OFFSET(M11393,-$D11393,0)+$D11393,$E11393-SUM($G11393:L11393),($E11393-SUM($G11393:L11393))/(OFFSET(M11393,-$D11393,0)-(M$5-$D11393-1))))</f>
        <v>0</v>
      </c>
      <c r="N11393" s="293">
        <f ca="1">IF(OFFSET(N11393,-$D11393,0)="n/a","n/a",IF(N$5&gt;OFFSET(N11393,-$D11393,0)+$D11393,$E11393-SUM($G11393:M11393),($E11393-SUM($G11393:M11393))/(OFFSET(N11393,-$D11393,0)-(N$5-$D11393-1))))</f>
        <v>0</v>
      </c>
    </row>
    <row r="11394" spans="1:14" ht="12.75" hidden="1" customHeight="1" outlineLevel="2" x14ac:dyDescent="0.25">
      <c r="A11394" s="3"/>
      <c r="B11394" s="3"/>
      <c r="C11394" s="392"/>
      <c r="D11394" s="3">
        <v>3</v>
      </c>
      <c r="E11394" s="290">
        <f ca="1"/>
        <v>0</v>
      </c>
      <c r="F11394" s="291"/>
      <c r="G11394" s="294"/>
      <c r="H11394" s="294"/>
      <c r="I11394" s="292"/>
      <c r="J11394" s="293">
        <f ca="1">IF(OFFSET(J11394,-$D11394,0)="n/a","n/a",IF(J$5&gt;OFFSET(J11394,-$D11394,0)+$D11394,$E11394-SUM($G11394:I11394),($E11394-SUM($G11394:I11394))/(OFFSET(J11394,-$D11394,0)-(J$5-$D11394-1))))</f>
        <v>0</v>
      </c>
      <c r="K11394" s="293">
        <f ca="1">IF(OFFSET(K11394,-$D11394,0)="n/a","n/a",IF(K$5&gt;OFFSET(K11394,-$D11394,0)+$D11394,$E11394-SUM($G11394:J11394),($E11394-SUM($G11394:J11394))/(OFFSET(K11394,-$D11394,0)-(K$5-$D11394-1))))</f>
        <v>0</v>
      </c>
      <c r="L11394" s="293">
        <f ca="1">IF(OFFSET(L11394,-$D11394,0)="n/a","n/a",IF(L$5&gt;OFFSET(L11394,-$D11394,0)+$D11394,$E11394-SUM($G11394:K11394),($E11394-SUM($G11394:K11394))/(OFFSET(L11394,-$D11394,0)-(L$5-$D11394-1))))</f>
        <v>0</v>
      </c>
      <c r="M11394" s="293">
        <f ca="1">IF(OFFSET(M11394,-$D11394,0)="n/a","n/a",IF(M$5&gt;OFFSET(M11394,-$D11394,0)+$D11394,$E11394-SUM($G11394:L11394),($E11394-SUM($G11394:L11394))/(OFFSET(M11394,-$D11394,0)-(M$5-$D11394-1))))</f>
        <v>0</v>
      </c>
      <c r="N11394" s="293">
        <f ca="1">IF(OFFSET(N11394,-$D11394,0)="n/a","n/a",IF(N$5&gt;OFFSET(N11394,-$D11394,0)+$D11394,$E11394-SUM($G11394:M11394),($E11394-SUM($G11394:M11394))/(OFFSET(N11394,-$D11394,0)-(N$5-$D11394-1))))</f>
        <v>0</v>
      </c>
    </row>
    <row r="11395" spans="1:14" ht="12.75" hidden="1" customHeight="1" outlineLevel="2" x14ac:dyDescent="0.25">
      <c r="A11395" s="3"/>
      <c r="B11395" s="3"/>
      <c r="C11395" s="392"/>
      <c r="D11395" s="3">
        <v>4</v>
      </c>
      <c r="E11395" s="290">
        <f ca="1"/>
        <v>0</v>
      </c>
      <c r="F11395" s="291"/>
      <c r="G11395" s="294"/>
      <c r="H11395" s="294"/>
      <c r="I11395" s="294"/>
      <c r="J11395" s="292"/>
      <c r="K11395" s="293">
        <f ca="1">IF(OFFSET(K11395,-$D11395,0)="n/a","n/a",IF(K$5&gt;OFFSET(K11395,-$D11395,0)+$D11395,$E11395-SUM($G11395:J11395),($E11395-SUM($G11395:J11395))/(OFFSET(K11395,-$D11395,0)-(K$5-$D11395-1))))</f>
        <v>0</v>
      </c>
      <c r="L11395" s="293">
        <f ca="1">IF(OFFSET(L11395,-$D11395,0)="n/a","n/a",IF(L$5&gt;OFFSET(L11395,-$D11395,0)+$D11395,$E11395-SUM($G11395:K11395),($E11395-SUM($G11395:K11395))/(OFFSET(L11395,-$D11395,0)-(L$5-$D11395-1))))</f>
        <v>0</v>
      </c>
      <c r="M11395" s="293">
        <f ca="1">IF(OFFSET(M11395,-$D11395,0)="n/a","n/a",IF(M$5&gt;OFFSET(M11395,-$D11395,0)+$D11395,$E11395-SUM($G11395:L11395),($E11395-SUM($G11395:L11395))/(OFFSET(M11395,-$D11395,0)-(M$5-$D11395-1))))</f>
        <v>0</v>
      </c>
      <c r="N11395" s="293">
        <f ca="1">IF(OFFSET(N11395,-$D11395,0)="n/a","n/a",IF(N$5&gt;OFFSET(N11395,-$D11395,0)+$D11395,$E11395-SUM($G11395:M11395),($E11395-SUM($G11395:M11395))/(OFFSET(N11395,-$D11395,0)-(N$5-$D11395-1))))</f>
        <v>0</v>
      </c>
    </row>
    <row r="11396" spans="1:14" ht="12.75" hidden="1" customHeight="1" outlineLevel="2" x14ac:dyDescent="0.25">
      <c r="A11396" s="3"/>
      <c r="B11396" s="3"/>
      <c r="C11396" s="392"/>
      <c r="D11396" s="3">
        <v>5</v>
      </c>
      <c r="E11396" s="290">
        <f ca="1"/>
        <v>0</v>
      </c>
      <c r="F11396" s="291"/>
      <c r="G11396" s="294"/>
      <c r="H11396" s="294"/>
      <c r="I11396" s="294"/>
      <c r="J11396" s="294"/>
      <c r="K11396" s="292"/>
      <c r="L11396" s="293">
        <f ca="1">IF(OFFSET(L11396,-$D11396,0)="n/a","n/a",IF(L$5&gt;OFFSET(L11396,-$D11396,0)+$D11396,$E11396-SUM($G11396:K11396),($E11396-SUM($G11396:K11396))/(OFFSET(L11396,-$D11396,0)-(L$5-$D11396-1))))</f>
        <v>0</v>
      </c>
      <c r="M11396" s="293">
        <f ca="1">IF(OFFSET(M11396,-$D11396,0)="n/a","n/a",IF(M$5&gt;OFFSET(M11396,-$D11396,0)+$D11396,$E11396-SUM($G11396:L11396),($E11396-SUM($G11396:L11396))/(OFFSET(M11396,-$D11396,0)-(M$5-$D11396-1))))</f>
        <v>0</v>
      </c>
      <c r="N11396" s="293">
        <f ca="1">IF(OFFSET(N11396,-$D11396,0)="n/a","n/a",IF(N$5&gt;OFFSET(N11396,-$D11396,0)+$D11396,$E11396-SUM($G11396:M11396),($E11396-SUM($G11396:M11396))/(OFFSET(N11396,-$D11396,0)-(N$5-$D11396-1))))</f>
        <v>0</v>
      </c>
    </row>
    <row r="11397" spans="1:14" ht="12.75" hidden="1" customHeight="1" outlineLevel="2" x14ac:dyDescent="0.25">
      <c r="A11397" s="3"/>
      <c r="B11397" s="3"/>
      <c r="C11397" s="392"/>
      <c r="D11397" s="3">
        <v>6</v>
      </c>
      <c r="E11397" s="290">
        <f ca="1"/>
        <v>0</v>
      </c>
      <c r="F11397" s="291"/>
      <c r="G11397" s="294"/>
      <c r="H11397" s="294"/>
      <c r="I11397" s="294"/>
      <c r="J11397" s="294"/>
      <c r="K11397" s="294"/>
      <c r="L11397" s="292"/>
      <c r="M11397" s="293">
        <f ca="1">IF(OFFSET(M11397,-$D11397,0)="n/a","n/a",IF(M$5&gt;OFFSET(M11397,-$D11397,0)+$D11397,$E11397-SUM($G11397:L11397),($E11397-SUM($G11397:L11397))/(OFFSET(M11397,-$D11397,0)-(M$5-$D11397-1))))</f>
        <v>0</v>
      </c>
      <c r="N11397" s="293">
        <f ca="1">IF(OFFSET(N11397,-$D11397,0)="n/a","n/a",IF(N$5&gt;OFFSET(N11397,-$D11397,0)+$D11397,$E11397-SUM($G11397:M11397),($E11397-SUM($G11397:M11397))/(OFFSET(N11397,-$D11397,0)-(N$5-$D11397-1))))</f>
        <v>0</v>
      </c>
    </row>
    <row r="11398" spans="1:14" ht="12.75" hidden="1" customHeight="1" outlineLevel="2" x14ac:dyDescent="0.25">
      <c r="A11398" s="3"/>
      <c r="B11398" s="3"/>
      <c r="C11398" s="392"/>
      <c r="D11398" s="3">
        <v>7</v>
      </c>
      <c r="E11398" s="290">
        <f ca="1"/>
        <v>0</v>
      </c>
      <c r="F11398" s="291"/>
      <c r="G11398" s="294"/>
      <c r="H11398" s="294"/>
      <c r="I11398" s="294"/>
      <c r="J11398" s="294"/>
      <c r="K11398" s="294"/>
      <c r="L11398" s="294"/>
      <c r="M11398" s="292"/>
      <c r="N11398" s="293">
        <f ca="1">IF(OFFSET(N11398,-$D11398,0)="n/a","n/a",IF(N$5&gt;OFFSET(N11398,-$D11398,0)+$D11398,$E11398-SUM($G11398:M11398),($E11398-SUM($G11398:M11398))/(OFFSET(N11398,-$D11398,0)-(N$5-$D11398-1))))</f>
        <v>0</v>
      </c>
    </row>
    <row r="11399" spans="1:14" ht="12.75" hidden="1" customHeight="1" outlineLevel="2" x14ac:dyDescent="0.25">
      <c r="A11399" s="3"/>
      <c r="B11399" s="3"/>
      <c r="C11399" s="392"/>
      <c r="D11399" s="3">
        <v>8</v>
      </c>
      <c r="E11399" s="290">
        <f ca="1"/>
        <v>0</v>
      </c>
      <c r="F11399" s="291"/>
      <c r="G11399" s="294"/>
      <c r="H11399" s="294"/>
      <c r="I11399" s="294"/>
      <c r="J11399" s="294"/>
      <c r="K11399" s="294"/>
      <c r="L11399" s="294"/>
      <c r="M11399" s="294"/>
      <c r="N11399" s="292"/>
    </row>
    <row r="11400" spans="1:14" ht="12.75" hidden="1" customHeight="1" outlineLevel="2" x14ac:dyDescent="0.25">
      <c r="A11400" s="3"/>
      <c r="B11400" s="3"/>
      <c r="C11400" s="392"/>
      <c r="D11400" s="3">
        <v>9</v>
      </c>
      <c r="E11400" s="290" t="e">
        <f ca="1"/>
        <v>#N/A</v>
      </c>
      <c r="F11400" s="291"/>
      <c r="G11400" s="294"/>
      <c r="H11400" s="294"/>
      <c r="I11400" s="294"/>
      <c r="J11400" s="294"/>
      <c r="K11400" s="294"/>
      <c r="L11400" s="294"/>
      <c r="M11400" s="294"/>
      <c r="N11400" s="294"/>
    </row>
    <row r="11401" spans="1:14" ht="12.75" hidden="1" customHeight="1" outlineLevel="2" x14ac:dyDescent="0.25">
      <c r="A11401" s="3"/>
      <c r="B11401" s="3"/>
      <c r="C11401" s="392"/>
      <c r="D11401" s="3">
        <v>10</v>
      </c>
      <c r="E11401" s="290" t="e">
        <f ca="1"/>
        <v>#N/A</v>
      </c>
      <c r="F11401" s="291"/>
      <c r="G11401" s="294"/>
      <c r="H11401" s="294"/>
      <c r="I11401" s="294"/>
      <c r="J11401" s="294"/>
      <c r="K11401" s="294"/>
      <c r="L11401" s="294"/>
      <c r="M11401" s="294"/>
      <c r="N11401" s="294"/>
    </row>
    <row r="11402" spans="1:14" ht="12.75" hidden="1" customHeight="1" outlineLevel="2" x14ac:dyDescent="0.25">
      <c r="A11402" s="3"/>
      <c r="B11402" s="3"/>
      <c r="C11402" s="392"/>
      <c r="D11402" s="3">
        <v>11</v>
      </c>
      <c r="E11402" s="290" t="e">
        <f ca="1"/>
        <v>#N/A</v>
      </c>
      <c r="F11402" s="291"/>
      <c r="G11402" s="294"/>
      <c r="H11402" s="294"/>
      <c r="I11402" s="294"/>
      <c r="J11402" s="294"/>
      <c r="K11402" s="294"/>
      <c r="L11402" s="294"/>
      <c r="M11402" s="294"/>
      <c r="N11402" s="294"/>
    </row>
    <row r="11403" spans="1:14" ht="12.75" hidden="1" customHeight="1" outlineLevel="2" x14ac:dyDescent="0.25">
      <c r="A11403" s="3"/>
      <c r="B11403" s="3"/>
      <c r="C11403" s="392"/>
      <c r="D11403" s="3">
        <v>12</v>
      </c>
      <c r="E11403" s="290" t="e">
        <f ca="1"/>
        <v>#N/A</v>
      </c>
      <c r="F11403" s="291"/>
      <c r="G11403" s="294"/>
      <c r="H11403" s="294"/>
      <c r="I11403" s="294"/>
      <c r="J11403" s="294"/>
      <c r="K11403" s="294"/>
      <c r="L11403" s="294"/>
      <c r="M11403" s="294"/>
      <c r="N11403" s="294"/>
    </row>
    <row r="11404" spans="1:14" ht="12.75" hidden="1" customHeight="1" outlineLevel="2" x14ac:dyDescent="0.25">
      <c r="A11404" s="3"/>
      <c r="B11404" s="3"/>
      <c r="C11404" s="392"/>
      <c r="D11404" s="3">
        <v>13</v>
      </c>
      <c r="E11404" s="290" t="e">
        <f ca="1"/>
        <v>#N/A</v>
      </c>
      <c r="F11404" s="291"/>
      <c r="G11404" s="294"/>
      <c r="H11404" s="294"/>
      <c r="I11404" s="294"/>
      <c r="J11404" s="294"/>
      <c r="K11404" s="294"/>
      <c r="L11404" s="294"/>
      <c r="M11404" s="294"/>
      <c r="N11404" s="294"/>
    </row>
    <row r="11405" spans="1:14" ht="12.75" hidden="1" customHeight="1" outlineLevel="2" x14ac:dyDescent="0.25">
      <c r="A11405" s="3"/>
      <c r="B11405" s="3"/>
      <c r="C11405" s="392"/>
      <c r="D11405" s="3">
        <v>14</v>
      </c>
      <c r="E11405" s="290" t="e">
        <f ca="1"/>
        <v>#N/A</v>
      </c>
      <c r="F11405" s="291"/>
      <c r="G11405" s="294"/>
      <c r="H11405" s="294"/>
      <c r="I11405" s="294"/>
      <c r="J11405" s="294"/>
      <c r="K11405" s="294"/>
      <c r="L11405" s="294"/>
      <c r="M11405" s="294"/>
      <c r="N11405" s="294"/>
    </row>
    <row r="11406" spans="1:14" ht="12.75" hidden="1" customHeight="1" outlineLevel="2" x14ac:dyDescent="0.25">
      <c r="A11406" s="3"/>
      <c r="B11406" s="3"/>
      <c r="C11406" s="392"/>
      <c r="D11406" s="3">
        <v>15</v>
      </c>
      <c r="E11406" s="290" t="e">
        <f ca="1"/>
        <v>#N/A</v>
      </c>
      <c r="F11406" s="291"/>
      <c r="G11406" s="294"/>
      <c r="H11406" s="294"/>
      <c r="I11406" s="294"/>
      <c r="J11406" s="294"/>
      <c r="K11406" s="294"/>
      <c r="L11406" s="294"/>
      <c r="M11406" s="294"/>
      <c r="N11406" s="294"/>
    </row>
    <row r="11407" spans="1:14" ht="12.75" hidden="1" customHeight="1" outlineLevel="1" x14ac:dyDescent="0.25">
      <c r="A11407" s="3"/>
      <c r="B11407" s="145" t="str">
        <f ca="1">B11390</f>
        <v>Asset Type 077</v>
      </c>
      <c r="C11407" s="145" t="str">
        <f ca="1">C11390</f>
        <v>Description - Asset Type 077</v>
      </c>
      <c r="D11407" s="3"/>
      <c r="E11407" s="3"/>
      <c r="F11407" s="106" t="s">
        <v>47</v>
      </c>
      <c r="G11407" s="296">
        <f t="shared" ref="G11407:N11407" si="1154">SUM(G11392:G11406)</f>
        <v>0</v>
      </c>
      <c r="H11407" s="296">
        <f t="shared" ca="1" si="1154"/>
        <v>0</v>
      </c>
      <c r="I11407" s="296">
        <f t="shared" ca="1" si="1154"/>
        <v>0</v>
      </c>
      <c r="J11407" s="296">
        <f t="shared" ca="1" si="1154"/>
        <v>0</v>
      </c>
      <c r="K11407" s="296">
        <f t="shared" ca="1" si="1154"/>
        <v>0</v>
      </c>
      <c r="L11407" s="296">
        <f t="shared" ca="1" si="1154"/>
        <v>0</v>
      </c>
      <c r="M11407" s="296">
        <f t="shared" ca="1" si="1154"/>
        <v>0</v>
      </c>
      <c r="N11407" s="296">
        <f t="shared" ca="1" si="1154"/>
        <v>0</v>
      </c>
    </row>
    <row r="11408" spans="1:14" ht="12.75" hidden="1" customHeight="1" outlineLevel="2" x14ac:dyDescent="0.25">
      <c r="A11408" s="217">
        <f>A11390+1</f>
        <v>78</v>
      </c>
      <c r="B11408" s="22" t="str">
        <f ca="1">OFFSET($B$516,$A11408-1,0)</f>
        <v>Asset Type 078</v>
      </c>
      <c r="C11408" s="22" t="str">
        <f ca="1">OFFSET($C$516,$A11408-1,0)</f>
        <v>Description - Asset Type 078</v>
      </c>
      <c r="D11408" s="3"/>
      <c r="E11408" s="109"/>
      <c r="F11408" s="108" t="s">
        <v>46</v>
      </c>
      <c r="G11408" s="295">
        <f t="shared" ref="G11408:N11408" ca="1" si="1155">VLOOKUP($B11408,$B$516:$N$1015,5+G$5,FALSE)</f>
        <v>0</v>
      </c>
      <c r="H11408" s="295">
        <f t="shared" ca="1" si="1155"/>
        <v>0</v>
      </c>
      <c r="I11408" s="295">
        <f t="shared" ca="1" si="1155"/>
        <v>0</v>
      </c>
      <c r="J11408" s="295">
        <f t="shared" ca="1" si="1155"/>
        <v>0</v>
      </c>
      <c r="K11408" s="295">
        <f t="shared" ca="1" si="1155"/>
        <v>0</v>
      </c>
      <c r="L11408" s="295">
        <f t="shared" ca="1" si="1155"/>
        <v>0</v>
      </c>
      <c r="M11408" s="295">
        <f t="shared" ca="1" si="1155"/>
        <v>0</v>
      </c>
      <c r="N11408" s="295">
        <f t="shared" ca="1" si="1155"/>
        <v>0</v>
      </c>
    </row>
    <row r="11409" spans="1:14" ht="12.75" hidden="1" customHeight="1" outlineLevel="2" x14ac:dyDescent="0.25">
      <c r="A11409" s="3"/>
      <c r="B11409" s="3"/>
      <c r="C11409" s="21"/>
      <c r="D11409" s="3"/>
      <c r="E11409" s="107"/>
      <c r="F11409" s="106" t="s">
        <v>80</v>
      </c>
      <c r="G11409" s="111">
        <f ca="1">VLOOKUP($B11408,'Input Sheet'!$B$515:$N$1014,5+G$5,FALSE)</f>
        <v>0</v>
      </c>
      <c r="H11409" s="111">
        <f ca="1">VLOOKUP($B11408,'Input Sheet'!$B$515:$N$1014,5+H$5,FALSE)</f>
        <v>0</v>
      </c>
      <c r="I11409" s="111">
        <f ca="1">VLOOKUP($B11408,'Input Sheet'!$B$515:$N$1014,5+I$5,FALSE)</f>
        <v>0</v>
      </c>
      <c r="J11409" s="111">
        <f ca="1">VLOOKUP($B11408,'Input Sheet'!$B$515:$N$1014,5+J$5,FALSE)</f>
        <v>0</v>
      </c>
      <c r="K11409" s="111">
        <f ca="1">VLOOKUP($B11408,'Input Sheet'!$B$515:$N$1014,5+K$5,FALSE)</f>
        <v>0</v>
      </c>
      <c r="L11409" s="111">
        <f ca="1">VLOOKUP($B11408,'Input Sheet'!$B$515:$N$1014,5+L$5,FALSE)</f>
        <v>0</v>
      </c>
      <c r="M11409" s="111">
        <f ca="1">VLOOKUP($B11408,'Input Sheet'!$B$515:$N$1014,5+M$5,FALSE)</f>
        <v>0</v>
      </c>
      <c r="N11409" s="111">
        <f ca="1">VLOOKUP($B11408,'Input Sheet'!$B$515:$N$1014,5+N$5,FALSE)</f>
        <v>0</v>
      </c>
    </row>
    <row r="11410" spans="1:14" ht="12.75" hidden="1" customHeight="1" outlineLevel="2" x14ac:dyDescent="0.25">
      <c r="A11410" s="3"/>
      <c r="B11410" s="3"/>
      <c r="C11410" s="3"/>
      <c r="D11410" s="3">
        <v>1</v>
      </c>
      <c r="E11410" s="290">
        <f t="array" aca="1" ref="E11410:E11424" ca="1">TRANSPOSE(G11408:N11408)</f>
        <v>0</v>
      </c>
      <c r="F11410" s="291"/>
      <c r="G11410" s="292"/>
      <c r="H11410" s="293">
        <f ca="1">IF(OFFSET(H11410,-$D11410,0)="n/a","n/a",IF(H$5&gt;OFFSET(H11410,-$D11410,0)+$D11410,$E11410-SUM($G11410:G11410),($E11410-SUM($G11410:G11410))/(OFFSET(H11410,-$D11410,0)-(H$5-$D11410-1))))</f>
        <v>0</v>
      </c>
      <c r="I11410" s="293">
        <f ca="1">IF(OFFSET(I11410,-$D11410,0)="n/a","n/a",IF(I$5&gt;OFFSET(I11410,-$D11410,0)+$D11410,$E11410-SUM($G11410:H11410),($E11410-SUM($G11410:H11410))/(OFFSET(I11410,-$D11410,0)-(I$5-$D11410-1))))</f>
        <v>0</v>
      </c>
      <c r="J11410" s="293">
        <f ca="1">IF(OFFSET(J11410,-$D11410,0)="n/a","n/a",IF(J$5&gt;OFFSET(J11410,-$D11410,0)+$D11410,$E11410-SUM($G11410:I11410),($E11410-SUM($G11410:I11410))/(OFFSET(J11410,-$D11410,0)-(J$5-$D11410-1))))</f>
        <v>0</v>
      </c>
      <c r="K11410" s="293">
        <f ca="1">IF(OFFSET(K11410,-$D11410,0)="n/a","n/a",IF(K$5&gt;OFFSET(K11410,-$D11410,0)+$D11410,$E11410-SUM($G11410:J11410),($E11410-SUM($G11410:J11410))/(OFFSET(K11410,-$D11410,0)-(K$5-$D11410-1))))</f>
        <v>0</v>
      </c>
      <c r="L11410" s="293">
        <f ca="1">IF(OFFSET(L11410,-$D11410,0)="n/a","n/a",IF(L$5&gt;OFFSET(L11410,-$D11410,0)+$D11410,$E11410-SUM($G11410:K11410),($E11410-SUM($G11410:K11410))/(OFFSET(L11410,-$D11410,0)-(L$5-$D11410-1))))</f>
        <v>0</v>
      </c>
      <c r="M11410" s="293">
        <f ca="1">IF(OFFSET(M11410,-$D11410,0)="n/a","n/a",IF(M$5&gt;OFFSET(M11410,-$D11410,0)+$D11410,$E11410-SUM($G11410:L11410),($E11410-SUM($G11410:L11410))/(OFFSET(M11410,-$D11410,0)-(M$5-$D11410-1))))</f>
        <v>0</v>
      </c>
      <c r="N11410" s="293">
        <f ca="1">IF(OFFSET(N11410,-$D11410,0)="n/a","n/a",IF(N$5&gt;OFFSET(N11410,-$D11410,0)+$D11410,$E11410-SUM($G11410:M11410),($E11410-SUM($G11410:M11410))/(OFFSET(N11410,-$D11410,0)-(N$5-$D11410-1))))</f>
        <v>0</v>
      </c>
    </row>
    <row r="11411" spans="1:14" ht="12.75" hidden="1" customHeight="1" outlineLevel="2" x14ac:dyDescent="0.25">
      <c r="A11411" s="3"/>
      <c r="B11411" s="3"/>
      <c r="C11411" s="392" t="s">
        <v>48</v>
      </c>
      <c r="D11411" s="3">
        <v>2</v>
      </c>
      <c r="E11411" s="290">
        <f ca="1"/>
        <v>0</v>
      </c>
      <c r="F11411" s="291"/>
      <c r="G11411" s="294"/>
      <c r="H11411" s="292"/>
      <c r="I11411" s="293">
        <f ca="1">IF(OFFSET(I11411,-$D11411,0)="n/a","n/a",IF(I$5&gt;OFFSET(I11411,-$D11411,0)+$D11411,$E11411-SUM($G11411:H11411),($E11411-SUM($G11411:H11411))/(OFFSET(I11411,-$D11411,0)-(I$5-$D11411-1))))</f>
        <v>0</v>
      </c>
      <c r="J11411" s="293">
        <f ca="1">IF(OFFSET(J11411,-$D11411,0)="n/a","n/a",IF(J$5&gt;OFFSET(J11411,-$D11411,0)+$D11411,$E11411-SUM($G11411:I11411),($E11411-SUM($G11411:I11411))/(OFFSET(J11411,-$D11411,0)-(J$5-$D11411-1))))</f>
        <v>0</v>
      </c>
      <c r="K11411" s="293">
        <f ca="1">IF(OFFSET(K11411,-$D11411,0)="n/a","n/a",IF(K$5&gt;OFFSET(K11411,-$D11411,0)+$D11411,$E11411-SUM($G11411:J11411),($E11411-SUM($G11411:J11411))/(OFFSET(K11411,-$D11411,0)-(K$5-$D11411-1))))</f>
        <v>0</v>
      </c>
      <c r="L11411" s="293">
        <f ca="1">IF(OFFSET(L11411,-$D11411,0)="n/a","n/a",IF(L$5&gt;OFFSET(L11411,-$D11411,0)+$D11411,$E11411-SUM($G11411:K11411),($E11411-SUM($G11411:K11411))/(OFFSET(L11411,-$D11411,0)-(L$5-$D11411-1))))</f>
        <v>0</v>
      </c>
      <c r="M11411" s="293">
        <f ca="1">IF(OFFSET(M11411,-$D11411,0)="n/a","n/a",IF(M$5&gt;OFFSET(M11411,-$D11411,0)+$D11411,$E11411-SUM($G11411:L11411),($E11411-SUM($G11411:L11411))/(OFFSET(M11411,-$D11411,0)-(M$5-$D11411-1))))</f>
        <v>0</v>
      </c>
      <c r="N11411" s="293">
        <f ca="1">IF(OFFSET(N11411,-$D11411,0)="n/a","n/a",IF(N$5&gt;OFFSET(N11411,-$D11411,0)+$D11411,$E11411-SUM($G11411:M11411),($E11411-SUM($G11411:M11411))/(OFFSET(N11411,-$D11411,0)-(N$5-$D11411-1))))</f>
        <v>0</v>
      </c>
    </row>
    <row r="11412" spans="1:14" ht="12.75" hidden="1" customHeight="1" outlineLevel="2" x14ac:dyDescent="0.25">
      <c r="A11412" s="3"/>
      <c r="B11412" s="3"/>
      <c r="C11412" s="392"/>
      <c r="D11412" s="3">
        <v>3</v>
      </c>
      <c r="E11412" s="290">
        <f ca="1"/>
        <v>0</v>
      </c>
      <c r="F11412" s="291"/>
      <c r="G11412" s="294"/>
      <c r="H11412" s="294"/>
      <c r="I11412" s="292"/>
      <c r="J11412" s="293">
        <f ca="1">IF(OFFSET(J11412,-$D11412,0)="n/a","n/a",IF(J$5&gt;OFFSET(J11412,-$D11412,0)+$D11412,$E11412-SUM($G11412:I11412),($E11412-SUM($G11412:I11412))/(OFFSET(J11412,-$D11412,0)-(J$5-$D11412-1))))</f>
        <v>0</v>
      </c>
      <c r="K11412" s="293">
        <f ca="1">IF(OFFSET(K11412,-$D11412,0)="n/a","n/a",IF(K$5&gt;OFFSET(K11412,-$D11412,0)+$D11412,$E11412-SUM($G11412:J11412),($E11412-SUM($G11412:J11412))/(OFFSET(K11412,-$D11412,0)-(K$5-$D11412-1))))</f>
        <v>0</v>
      </c>
      <c r="L11412" s="293">
        <f ca="1">IF(OFFSET(L11412,-$D11412,0)="n/a","n/a",IF(L$5&gt;OFFSET(L11412,-$D11412,0)+$D11412,$E11412-SUM($G11412:K11412),($E11412-SUM($G11412:K11412))/(OFFSET(L11412,-$D11412,0)-(L$5-$D11412-1))))</f>
        <v>0</v>
      </c>
      <c r="M11412" s="293">
        <f ca="1">IF(OFFSET(M11412,-$D11412,0)="n/a","n/a",IF(M$5&gt;OFFSET(M11412,-$D11412,0)+$D11412,$E11412-SUM($G11412:L11412),($E11412-SUM($G11412:L11412))/(OFFSET(M11412,-$D11412,0)-(M$5-$D11412-1))))</f>
        <v>0</v>
      </c>
      <c r="N11412" s="293">
        <f ca="1">IF(OFFSET(N11412,-$D11412,0)="n/a","n/a",IF(N$5&gt;OFFSET(N11412,-$D11412,0)+$D11412,$E11412-SUM($G11412:M11412),($E11412-SUM($G11412:M11412))/(OFFSET(N11412,-$D11412,0)-(N$5-$D11412-1))))</f>
        <v>0</v>
      </c>
    </row>
    <row r="11413" spans="1:14" ht="12.75" hidden="1" customHeight="1" outlineLevel="2" x14ac:dyDescent="0.25">
      <c r="A11413" s="3"/>
      <c r="B11413" s="3"/>
      <c r="C11413" s="392"/>
      <c r="D11413" s="3">
        <v>4</v>
      </c>
      <c r="E11413" s="290">
        <f ca="1"/>
        <v>0</v>
      </c>
      <c r="F11413" s="291"/>
      <c r="G11413" s="294"/>
      <c r="H11413" s="294"/>
      <c r="I11413" s="294"/>
      <c r="J11413" s="292"/>
      <c r="K11413" s="293">
        <f ca="1">IF(OFFSET(K11413,-$D11413,0)="n/a","n/a",IF(K$5&gt;OFFSET(K11413,-$D11413,0)+$D11413,$E11413-SUM($G11413:J11413),($E11413-SUM($G11413:J11413))/(OFFSET(K11413,-$D11413,0)-(K$5-$D11413-1))))</f>
        <v>0</v>
      </c>
      <c r="L11413" s="293">
        <f ca="1">IF(OFFSET(L11413,-$D11413,0)="n/a","n/a",IF(L$5&gt;OFFSET(L11413,-$D11413,0)+$D11413,$E11413-SUM($G11413:K11413),($E11413-SUM($G11413:K11413))/(OFFSET(L11413,-$D11413,0)-(L$5-$D11413-1))))</f>
        <v>0</v>
      </c>
      <c r="M11413" s="293">
        <f ca="1">IF(OFFSET(M11413,-$D11413,0)="n/a","n/a",IF(M$5&gt;OFFSET(M11413,-$D11413,0)+$D11413,$E11413-SUM($G11413:L11413),($E11413-SUM($G11413:L11413))/(OFFSET(M11413,-$D11413,0)-(M$5-$D11413-1))))</f>
        <v>0</v>
      </c>
      <c r="N11413" s="293">
        <f ca="1">IF(OFFSET(N11413,-$D11413,0)="n/a","n/a",IF(N$5&gt;OFFSET(N11413,-$D11413,0)+$D11413,$E11413-SUM($G11413:M11413),($E11413-SUM($G11413:M11413))/(OFFSET(N11413,-$D11413,0)-(N$5-$D11413-1))))</f>
        <v>0</v>
      </c>
    </row>
    <row r="11414" spans="1:14" ht="12.75" hidden="1" customHeight="1" outlineLevel="2" x14ac:dyDescent="0.25">
      <c r="A11414" s="3"/>
      <c r="B11414" s="3"/>
      <c r="C11414" s="392"/>
      <c r="D11414" s="3">
        <v>5</v>
      </c>
      <c r="E11414" s="290">
        <f ca="1"/>
        <v>0</v>
      </c>
      <c r="F11414" s="291"/>
      <c r="G11414" s="294"/>
      <c r="H11414" s="294"/>
      <c r="I11414" s="294"/>
      <c r="J11414" s="294"/>
      <c r="K11414" s="292"/>
      <c r="L11414" s="293">
        <f ca="1">IF(OFFSET(L11414,-$D11414,0)="n/a","n/a",IF(L$5&gt;OFFSET(L11414,-$D11414,0)+$D11414,$E11414-SUM($G11414:K11414),($E11414-SUM($G11414:K11414))/(OFFSET(L11414,-$D11414,0)-(L$5-$D11414-1))))</f>
        <v>0</v>
      </c>
      <c r="M11414" s="293">
        <f ca="1">IF(OFFSET(M11414,-$D11414,0)="n/a","n/a",IF(M$5&gt;OFFSET(M11414,-$D11414,0)+$D11414,$E11414-SUM($G11414:L11414),($E11414-SUM($G11414:L11414))/(OFFSET(M11414,-$D11414,0)-(M$5-$D11414-1))))</f>
        <v>0</v>
      </c>
      <c r="N11414" s="293">
        <f ca="1">IF(OFFSET(N11414,-$D11414,0)="n/a","n/a",IF(N$5&gt;OFFSET(N11414,-$D11414,0)+$D11414,$E11414-SUM($G11414:M11414),($E11414-SUM($G11414:M11414))/(OFFSET(N11414,-$D11414,0)-(N$5-$D11414-1))))</f>
        <v>0</v>
      </c>
    </row>
    <row r="11415" spans="1:14" ht="12.75" hidden="1" customHeight="1" outlineLevel="2" x14ac:dyDescent="0.25">
      <c r="A11415" s="3"/>
      <c r="B11415" s="3"/>
      <c r="C11415" s="392"/>
      <c r="D11415" s="3">
        <v>6</v>
      </c>
      <c r="E11415" s="290">
        <f ca="1"/>
        <v>0</v>
      </c>
      <c r="F11415" s="291"/>
      <c r="G11415" s="294"/>
      <c r="H11415" s="294"/>
      <c r="I11415" s="294"/>
      <c r="J11415" s="294"/>
      <c r="K11415" s="294"/>
      <c r="L11415" s="292"/>
      <c r="M11415" s="293">
        <f ca="1">IF(OFFSET(M11415,-$D11415,0)="n/a","n/a",IF(M$5&gt;OFFSET(M11415,-$D11415,0)+$D11415,$E11415-SUM($G11415:L11415),($E11415-SUM($G11415:L11415))/(OFFSET(M11415,-$D11415,0)-(M$5-$D11415-1))))</f>
        <v>0</v>
      </c>
      <c r="N11415" s="293">
        <f ca="1">IF(OFFSET(N11415,-$D11415,0)="n/a","n/a",IF(N$5&gt;OFFSET(N11415,-$D11415,0)+$D11415,$E11415-SUM($G11415:M11415),($E11415-SUM($G11415:M11415))/(OFFSET(N11415,-$D11415,0)-(N$5-$D11415-1))))</f>
        <v>0</v>
      </c>
    </row>
    <row r="11416" spans="1:14" ht="12.75" hidden="1" customHeight="1" outlineLevel="2" x14ac:dyDescent="0.25">
      <c r="A11416" s="3"/>
      <c r="B11416" s="3"/>
      <c r="C11416" s="392"/>
      <c r="D11416" s="3">
        <v>7</v>
      </c>
      <c r="E11416" s="290">
        <f ca="1"/>
        <v>0</v>
      </c>
      <c r="F11416" s="291"/>
      <c r="G11416" s="294"/>
      <c r="H11416" s="294"/>
      <c r="I11416" s="294"/>
      <c r="J11416" s="294"/>
      <c r="K11416" s="294"/>
      <c r="L11416" s="294"/>
      <c r="M11416" s="292"/>
      <c r="N11416" s="293">
        <f ca="1">IF(OFFSET(N11416,-$D11416,0)="n/a","n/a",IF(N$5&gt;OFFSET(N11416,-$D11416,0)+$D11416,$E11416-SUM($G11416:M11416),($E11416-SUM($G11416:M11416))/(OFFSET(N11416,-$D11416,0)-(N$5-$D11416-1))))</f>
        <v>0</v>
      </c>
    </row>
    <row r="11417" spans="1:14" ht="12.75" hidden="1" customHeight="1" outlineLevel="2" x14ac:dyDescent="0.25">
      <c r="A11417" s="3"/>
      <c r="B11417" s="3"/>
      <c r="C11417" s="392"/>
      <c r="D11417" s="3">
        <v>8</v>
      </c>
      <c r="E11417" s="290">
        <f ca="1"/>
        <v>0</v>
      </c>
      <c r="F11417" s="291"/>
      <c r="G11417" s="294"/>
      <c r="H11417" s="294"/>
      <c r="I11417" s="294"/>
      <c r="J11417" s="294"/>
      <c r="K11417" s="294"/>
      <c r="L11417" s="294"/>
      <c r="M11417" s="294"/>
      <c r="N11417" s="292"/>
    </row>
    <row r="11418" spans="1:14" ht="12.75" hidden="1" customHeight="1" outlineLevel="2" x14ac:dyDescent="0.25">
      <c r="A11418" s="3"/>
      <c r="B11418" s="3"/>
      <c r="C11418" s="392"/>
      <c r="D11418" s="3">
        <v>9</v>
      </c>
      <c r="E11418" s="290" t="e">
        <f ca="1"/>
        <v>#N/A</v>
      </c>
      <c r="F11418" s="291"/>
      <c r="G11418" s="294"/>
      <c r="H11418" s="294"/>
      <c r="I11418" s="294"/>
      <c r="J11418" s="294"/>
      <c r="K11418" s="294"/>
      <c r="L11418" s="294"/>
      <c r="M11418" s="294"/>
      <c r="N11418" s="294"/>
    </row>
    <row r="11419" spans="1:14" ht="12.75" hidden="1" customHeight="1" outlineLevel="2" x14ac:dyDescent="0.25">
      <c r="A11419" s="3"/>
      <c r="B11419" s="3"/>
      <c r="C11419" s="392"/>
      <c r="D11419" s="3">
        <v>10</v>
      </c>
      <c r="E11419" s="290" t="e">
        <f ca="1"/>
        <v>#N/A</v>
      </c>
      <c r="F11419" s="291"/>
      <c r="G11419" s="294"/>
      <c r="H11419" s="294"/>
      <c r="I11419" s="294"/>
      <c r="J11419" s="294"/>
      <c r="K11419" s="294"/>
      <c r="L11419" s="294"/>
      <c r="M11419" s="294"/>
      <c r="N11419" s="294"/>
    </row>
    <row r="11420" spans="1:14" ht="12.75" hidden="1" customHeight="1" outlineLevel="2" x14ac:dyDescent="0.25">
      <c r="A11420" s="3"/>
      <c r="B11420" s="3"/>
      <c r="C11420" s="392"/>
      <c r="D11420" s="3">
        <v>11</v>
      </c>
      <c r="E11420" s="290" t="e">
        <f ca="1"/>
        <v>#N/A</v>
      </c>
      <c r="F11420" s="291"/>
      <c r="G11420" s="294"/>
      <c r="H11420" s="294"/>
      <c r="I11420" s="294"/>
      <c r="J11420" s="294"/>
      <c r="K11420" s="294"/>
      <c r="L11420" s="294"/>
      <c r="M11420" s="294"/>
      <c r="N11420" s="294"/>
    </row>
    <row r="11421" spans="1:14" ht="12.75" hidden="1" customHeight="1" outlineLevel="2" x14ac:dyDescent="0.25">
      <c r="A11421" s="3"/>
      <c r="B11421" s="3"/>
      <c r="C11421" s="392"/>
      <c r="D11421" s="3">
        <v>12</v>
      </c>
      <c r="E11421" s="290" t="e">
        <f ca="1"/>
        <v>#N/A</v>
      </c>
      <c r="F11421" s="291"/>
      <c r="G11421" s="294"/>
      <c r="H11421" s="294"/>
      <c r="I11421" s="294"/>
      <c r="J11421" s="294"/>
      <c r="K11421" s="294"/>
      <c r="L11421" s="294"/>
      <c r="M11421" s="294"/>
      <c r="N11421" s="294"/>
    </row>
    <row r="11422" spans="1:14" ht="12.75" hidden="1" customHeight="1" outlineLevel="2" x14ac:dyDescent="0.25">
      <c r="A11422" s="3"/>
      <c r="B11422" s="3"/>
      <c r="C11422" s="392"/>
      <c r="D11422" s="3">
        <v>13</v>
      </c>
      <c r="E11422" s="290" t="e">
        <f ca="1"/>
        <v>#N/A</v>
      </c>
      <c r="F11422" s="291"/>
      <c r="G11422" s="294"/>
      <c r="H11422" s="294"/>
      <c r="I11422" s="294"/>
      <c r="J11422" s="294"/>
      <c r="K11422" s="294"/>
      <c r="L11422" s="294"/>
      <c r="M11422" s="294"/>
      <c r="N11422" s="294"/>
    </row>
    <row r="11423" spans="1:14" ht="12.75" hidden="1" customHeight="1" outlineLevel="2" x14ac:dyDescent="0.25">
      <c r="A11423" s="3"/>
      <c r="B11423" s="3"/>
      <c r="C11423" s="392"/>
      <c r="D11423" s="3">
        <v>14</v>
      </c>
      <c r="E11423" s="290" t="e">
        <f ca="1"/>
        <v>#N/A</v>
      </c>
      <c r="F11423" s="291"/>
      <c r="G11423" s="294"/>
      <c r="H11423" s="294"/>
      <c r="I11423" s="294"/>
      <c r="J11423" s="294"/>
      <c r="K11423" s="294"/>
      <c r="L11423" s="294"/>
      <c r="M11423" s="294"/>
      <c r="N11423" s="294"/>
    </row>
    <row r="11424" spans="1:14" ht="12.75" hidden="1" customHeight="1" outlineLevel="2" x14ac:dyDescent="0.25">
      <c r="A11424" s="3"/>
      <c r="B11424" s="3"/>
      <c r="C11424" s="392"/>
      <c r="D11424" s="3">
        <v>15</v>
      </c>
      <c r="E11424" s="290" t="e">
        <f ca="1"/>
        <v>#N/A</v>
      </c>
      <c r="F11424" s="291"/>
      <c r="G11424" s="294"/>
      <c r="H11424" s="294"/>
      <c r="I11424" s="294"/>
      <c r="J11424" s="294"/>
      <c r="K11424" s="294"/>
      <c r="L11424" s="294"/>
      <c r="M11424" s="294"/>
      <c r="N11424" s="294"/>
    </row>
    <row r="11425" spans="1:14" ht="12.75" hidden="1" customHeight="1" outlineLevel="1" x14ac:dyDescent="0.25">
      <c r="A11425" s="3"/>
      <c r="B11425" s="145" t="str">
        <f ca="1">B11408</f>
        <v>Asset Type 078</v>
      </c>
      <c r="C11425" s="145" t="str">
        <f ca="1">C11408</f>
        <v>Description - Asset Type 078</v>
      </c>
      <c r="D11425" s="3"/>
      <c r="E11425" s="3"/>
      <c r="F11425" s="106" t="s">
        <v>47</v>
      </c>
      <c r="G11425" s="296">
        <f t="shared" ref="G11425:N11425" si="1156">SUM(G11410:G11424)</f>
        <v>0</v>
      </c>
      <c r="H11425" s="296">
        <f t="shared" ca="1" si="1156"/>
        <v>0</v>
      </c>
      <c r="I11425" s="296">
        <f t="shared" ca="1" si="1156"/>
        <v>0</v>
      </c>
      <c r="J11425" s="296">
        <f t="shared" ca="1" si="1156"/>
        <v>0</v>
      </c>
      <c r="K11425" s="296">
        <f t="shared" ca="1" si="1156"/>
        <v>0</v>
      </c>
      <c r="L11425" s="296">
        <f t="shared" ca="1" si="1156"/>
        <v>0</v>
      </c>
      <c r="M11425" s="296">
        <f t="shared" ca="1" si="1156"/>
        <v>0</v>
      </c>
      <c r="N11425" s="296">
        <f t="shared" ca="1" si="1156"/>
        <v>0</v>
      </c>
    </row>
    <row r="11426" spans="1:14" ht="12.75" hidden="1" customHeight="1" outlineLevel="2" x14ac:dyDescent="0.25">
      <c r="A11426" s="217">
        <f>A11408+1</f>
        <v>79</v>
      </c>
      <c r="B11426" s="22" t="str">
        <f ca="1">OFFSET($B$516,$A11426-1,0)</f>
        <v>Asset Type 079</v>
      </c>
      <c r="C11426" s="22" t="str">
        <f ca="1">OFFSET($C$516,$A11426-1,0)</f>
        <v>Description - Asset Type 079</v>
      </c>
      <c r="D11426" s="3"/>
      <c r="E11426" s="109"/>
      <c r="F11426" s="108" t="s">
        <v>46</v>
      </c>
      <c r="G11426" s="295">
        <f t="shared" ref="G11426:N11426" ca="1" si="1157">VLOOKUP($B11426,$B$516:$N$1015,5+G$5,FALSE)</f>
        <v>0</v>
      </c>
      <c r="H11426" s="295">
        <f t="shared" ca="1" si="1157"/>
        <v>0</v>
      </c>
      <c r="I11426" s="295">
        <f t="shared" ca="1" si="1157"/>
        <v>0</v>
      </c>
      <c r="J11426" s="295">
        <f t="shared" ca="1" si="1157"/>
        <v>0</v>
      </c>
      <c r="K11426" s="295">
        <f t="shared" ca="1" si="1157"/>
        <v>0</v>
      </c>
      <c r="L11426" s="295">
        <f t="shared" ca="1" si="1157"/>
        <v>0</v>
      </c>
      <c r="M11426" s="295">
        <f t="shared" ca="1" si="1157"/>
        <v>0</v>
      </c>
      <c r="N11426" s="295">
        <f t="shared" ca="1" si="1157"/>
        <v>0</v>
      </c>
    </row>
    <row r="11427" spans="1:14" ht="12.75" hidden="1" customHeight="1" outlineLevel="2" x14ac:dyDescent="0.25">
      <c r="A11427" s="3"/>
      <c r="B11427" s="3"/>
      <c r="C11427" s="21"/>
      <c r="D11427" s="3"/>
      <c r="E11427" s="107"/>
      <c r="F11427" s="106" t="s">
        <v>80</v>
      </c>
      <c r="G11427" s="111">
        <f ca="1">VLOOKUP($B11426,'Input Sheet'!$B$515:$N$1014,5+G$5,FALSE)</f>
        <v>0</v>
      </c>
      <c r="H11427" s="111">
        <f ca="1">VLOOKUP($B11426,'Input Sheet'!$B$515:$N$1014,5+H$5,FALSE)</f>
        <v>0</v>
      </c>
      <c r="I11427" s="111">
        <f ca="1">VLOOKUP($B11426,'Input Sheet'!$B$515:$N$1014,5+I$5,FALSE)</f>
        <v>0</v>
      </c>
      <c r="J11427" s="111">
        <f ca="1">VLOOKUP($B11426,'Input Sheet'!$B$515:$N$1014,5+J$5,FALSE)</f>
        <v>0</v>
      </c>
      <c r="K11427" s="111">
        <f ca="1">VLOOKUP($B11426,'Input Sheet'!$B$515:$N$1014,5+K$5,FALSE)</f>
        <v>0</v>
      </c>
      <c r="L11427" s="111">
        <f ca="1">VLOOKUP($B11426,'Input Sheet'!$B$515:$N$1014,5+L$5,FALSE)</f>
        <v>0</v>
      </c>
      <c r="M11427" s="111">
        <f ca="1">VLOOKUP($B11426,'Input Sheet'!$B$515:$N$1014,5+M$5,FALSE)</f>
        <v>0</v>
      </c>
      <c r="N11427" s="111">
        <f ca="1">VLOOKUP($B11426,'Input Sheet'!$B$515:$N$1014,5+N$5,FALSE)</f>
        <v>0</v>
      </c>
    </row>
    <row r="11428" spans="1:14" ht="12.75" hidden="1" customHeight="1" outlineLevel="2" x14ac:dyDescent="0.25">
      <c r="A11428" s="3"/>
      <c r="B11428" s="3"/>
      <c r="C11428" s="3"/>
      <c r="D11428" s="3">
        <v>1</v>
      </c>
      <c r="E11428" s="290">
        <f t="array" aca="1" ref="E11428:E11442" ca="1">TRANSPOSE(G11426:N11426)</f>
        <v>0</v>
      </c>
      <c r="F11428" s="291"/>
      <c r="G11428" s="292"/>
      <c r="H11428" s="293">
        <f ca="1">IF(OFFSET(H11428,-$D11428,0)="n/a","n/a",IF(H$5&gt;OFFSET(H11428,-$D11428,0)+$D11428,$E11428-SUM($G11428:G11428),($E11428-SUM($G11428:G11428))/(OFFSET(H11428,-$D11428,0)-(H$5-$D11428-1))))</f>
        <v>0</v>
      </c>
      <c r="I11428" s="293">
        <f ca="1">IF(OFFSET(I11428,-$D11428,0)="n/a","n/a",IF(I$5&gt;OFFSET(I11428,-$D11428,0)+$D11428,$E11428-SUM($G11428:H11428),($E11428-SUM($G11428:H11428))/(OFFSET(I11428,-$D11428,0)-(I$5-$D11428-1))))</f>
        <v>0</v>
      </c>
      <c r="J11428" s="293">
        <f ca="1">IF(OFFSET(J11428,-$D11428,0)="n/a","n/a",IF(J$5&gt;OFFSET(J11428,-$D11428,0)+$D11428,$E11428-SUM($G11428:I11428),($E11428-SUM($G11428:I11428))/(OFFSET(J11428,-$D11428,0)-(J$5-$D11428-1))))</f>
        <v>0</v>
      </c>
      <c r="K11428" s="293">
        <f ca="1">IF(OFFSET(K11428,-$D11428,0)="n/a","n/a",IF(K$5&gt;OFFSET(K11428,-$D11428,0)+$D11428,$E11428-SUM($G11428:J11428),($E11428-SUM($G11428:J11428))/(OFFSET(K11428,-$D11428,0)-(K$5-$D11428-1))))</f>
        <v>0</v>
      </c>
      <c r="L11428" s="293">
        <f ca="1">IF(OFFSET(L11428,-$D11428,0)="n/a","n/a",IF(L$5&gt;OFFSET(L11428,-$D11428,0)+$D11428,$E11428-SUM($G11428:K11428),($E11428-SUM($G11428:K11428))/(OFFSET(L11428,-$D11428,0)-(L$5-$D11428-1))))</f>
        <v>0</v>
      </c>
      <c r="M11428" s="293">
        <f ca="1">IF(OFFSET(M11428,-$D11428,0)="n/a","n/a",IF(M$5&gt;OFFSET(M11428,-$D11428,0)+$D11428,$E11428-SUM($G11428:L11428),($E11428-SUM($G11428:L11428))/(OFFSET(M11428,-$D11428,0)-(M$5-$D11428-1))))</f>
        <v>0</v>
      </c>
      <c r="N11428" s="293">
        <f ca="1">IF(OFFSET(N11428,-$D11428,0)="n/a","n/a",IF(N$5&gt;OFFSET(N11428,-$D11428,0)+$D11428,$E11428-SUM($G11428:M11428),($E11428-SUM($G11428:M11428))/(OFFSET(N11428,-$D11428,0)-(N$5-$D11428-1))))</f>
        <v>0</v>
      </c>
    </row>
    <row r="11429" spans="1:14" ht="12.75" hidden="1" customHeight="1" outlineLevel="2" x14ac:dyDescent="0.25">
      <c r="A11429" s="3"/>
      <c r="B11429" s="3"/>
      <c r="C11429" s="392" t="s">
        <v>48</v>
      </c>
      <c r="D11429" s="3">
        <v>2</v>
      </c>
      <c r="E11429" s="290">
        <f ca="1"/>
        <v>0</v>
      </c>
      <c r="F11429" s="291"/>
      <c r="G11429" s="294"/>
      <c r="H11429" s="292"/>
      <c r="I11429" s="293">
        <f ca="1">IF(OFFSET(I11429,-$D11429,0)="n/a","n/a",IF(I$5&gt;OFFSET(I11429,-$D11429,0)+$D11429,$E11429-SUM($G11429:H11429),($E11429-SUM($G11429:H11429))/(OFFSET(I11429,-$D11429,0)-(I$5-$D11429-1))))</f>
        <v>0</v>
      </c>
      <c r="J11429" s="293">
        <f ca="1">IF(OFFSET(J11429,-$D11429,0)="n/a","n/a",IF(J$5&gt;OFFSET(J11429,-$D11429,0)+$D11429,$E11429-SUM($G11429:I11429),($E11429-SUM($G11429:I11429))/(OFFSET(J11429,-$D11429,0)-(J$5-$D11429-1))))</f>
        <v>0</v>
      </c>
      <c r="K11429" s="293">
        <f ca="1">IF(OFFSET(K11429,-$D11429,0)="n/a","n/a",IF(K$5&gt;OFFSET(K11429,-$D11429,0)+$D11429,$E11429-SUM($G11429:J11429),($E11429-SUM($G11429:J11429))/(OFFSET(K11429,-$D11429,0)-(K$5-$D11429-1))))</f>
        <v>0</v>
      </c>
      <c r="L11429" s="293">
        <f ca="1">IF(OFFSET(L11429,-$D11429,0)="n/a","n/a",IF(L$5&gt;OFFSET(L11429,-$D11429,0)+$D11429,$E11429-SUM($G11429:K11429),($E11429-SUM($G11429:K11429))/(OFFSET(L11429,-$D11429,0)-(L$5-$D11429-1))))</f>
        <v>0</v>
      </c>
      <c r="M11429" s="293">
        <f ca="1">IF(OFFSET(M11429,-$D11429,0)="n/a","n/a",IF(M$5&gt;OFFSET(M11429,-$D11429,0)+$D11429,$E11429-SUM($G11429:L11429),($E11429-SUM($G11429:L11429))/(OFFSET(M11429,-$D11429,0)-(M$5-$D11429-1))))</f>
        <v>0</v>
      </c>
      <c r="N11429" s="293">
        <f ca="1">IF(OFFSET(N11429,-$D11429,0)="n/a","n/a",IF(N$5&gt;OFFSET(N11429,-$D11429,0)+$D11429,$E11429-SUM($G11429:M11429),($E11429-SUM($G11429:M11429))/(OFFSET(N11429,-$D11429,0)-(N$5-$D11429-1))))</f>
        <v>0</v>
      </c>
    </row>
    <row r="11430" spans="1:14" ht="12.75" hidden="1" customHeight="1" outlineLevel="2" x14ac:dyDescent="0.25">
      <c r="A11430" s="3"/>
      <c r="B11430" s="3"/>
      <c r="C11430" s="392"/>
      <c r="D11430" s="3">
        <v>3</v>
      </c>
      <c r="E11430" s="290">
        <f ca="1"/>
        <v>0</v>
      </c>
      <c r="F11430" s="291"/>
      <c r="G11430" s="294"/>
      <c r="H11430" s="294"/>
      <c r="I11430" s="292"/>
      <c r="J11430" s="293">
        <f ca="1">IF(OFFSET(J11430,-$D11430,0)="n/a","n/a",IF(J$5&gt;OFFSET(J11430,-$D11430,0)+$D11430,$E11430-SUM($G11430:I11430),($E11430-SUM($G11430:I11430))/(OFFSET(J11430,-$D11430,0)-(J$5-$D11430-1))))</f>
        <v>0</v>
      </c>
      <c r="K11430" s="293">
        <f ca="1">IF(OFFSET(K11430,-$D11430,0)="n/a","n/a",IF(K$5&gt;OFFSET(K11430,-$D11430,0)+$D11430,$E11430-SUM($G11430:J11430),($E11430-SUM($G11430:J11430))/(OFFSET(K11430,-$D11430,0)-(K$5-$D11430-1))))</f>
        <v>0</v>
      </c>
      <c r="L11430" s="293">
        <f ca="1">IF(OFFSET(L11430,-$D11430,0)="n/a","n/a",IF(L$5&gt;OFFSET(L11430,-$D11430,0)+$D11430,$E11430-SUM($G11430:K11430),($E11430-SUM($G11430:K11430))/(OFFSET(L11430,-$D11430,0)-(L$5-$D11430-1))))</f>
        <v>0</v>
      </c>
      <c r="M11430" s="293">
        <f ca="1">IF(OFFSET(M11430,-$D11430,0)="n/a","n/a",IF(M$5&gt;OFFSET(M11430,-$D11430,0)+$D11430,$E11430-SUM($G11430:L11430),($E11430-SUM($G11430:L11430))/(OFFSET(M11430,-$D11430,0)-(M$5-$D11430-1))))</f>
        <v>0</v>
      </c>
      <c r="N11430" s="293">
        <f ca="1">IF(OFFSET(N11430,-$D11430,0)="n/a","n/a",IF(N$5&gt;OFFSET(N11430,-$D11430,0)+$D11430,$E11430-SUM($G11430:M11430),($E11430-SUM($G11430:M11430))/(OFFSET(N11430,-$D11430,0)-(N$5-$D11430-1))))</f>
        <v>0</v>
      </c>
    </row>
    <row r="11431" spans="1:14" ht="12.75" hidden="1" customHeight="1" outlineLevel="2" x14ac:dyDescent="0.25">
      <c r="A11431" s="3"/>
      <c r="B11431" s="3"/>
      <c r="C11431" s="392"/>
      <c r="D11431" s="3">
        <v>4</v>
      </c>
      <c r="E11431" s="290">
        <f ca="1"/>
        <v>0</v>
      </c>
      <c r="F11431" s="291"/>
      <c r="G11431" s="294"/>
      <c r="H11431" s="294"/>
      <c r="I11431" s="294"/>
      <c r="J11431" s="292"/>
      <c r="K11431" s="293">
        <f ca="1">IF(OFFSET(K11431,-$D11431,0)="n/a","n/a",IF(K$5&gt;OFFSET(K11431,-$D11431,0)+$D11431,$E11431-SUM($G11431:J11431),($E11431-SUM($G11431:J11431))/(OFFSET(K11431,-$D11431,0)-(K$5-$D11431-1))))</f>
        <v>0</v>
      </c>
      <c r="L11431" s="293">
        <f ca="1">IF(OFFSET(L11431,-$D11431,0)="n/a","n/a",IF(L$5&gt;OFFSET(L11431,-$D11431,0)+$D11431,$E11431-SUM($G11431:K11431),($E11431-SUM($G11431:K11431))/(OFFSET(L11431,-$D11431,0)-(L$5-$D11431-1))))</f>
        <v>0</v>
      </c>
      <c r="M11431" s="293">
        <f ca="1">IF(OFFSET(M11431,-$D11431,0)="n/a","n/a",IF(M$5&gt;OFFSET(M11431,-$D11431,0)+$D11431,$E11431-SUM($G11431:L11431),($E11431-SUM($G11431:L11431))/(OFFSET(M11431,-$D11431,0)-(M$5-$D11431-1))))</f>
        <v>0</v>
      </c>
      <c r="N11431" s="293">
        <f ca="1">IF(OFFSET(N11431,-$D11431,0)="n/a","n/a",IF(N$5&gt;OFFSET(N11431,-$D11431,0)+$D11431,$E11431-SUM($G11431:M11431),($E11431-SUM($G11431:M11431))/(OFFSET(N11431,-$D11431,0)-(N$5-$D11431-1))))</f>
        <v>0</v>
      </c>
    </row>
    <row r="11432" spans="1:14" ht="12.75" hidden="1" customHeight="1" outlineLevel="2" x14ac:dyDescent="0.25">
      <c r="A11432" s="3"/>
      <c r="B11432" s="3"/>
      <c r="C11432" s="392"/>
      <c r="D11432" s="3">
        <v>5</v>
      </c>
      <c r="E11432" s="290">
        <f ca="1"/>
        <v>0</v>
      </c>
      <c r="F11432" s="291"/>
      <c r="G11432" s="294"/>
      <c r="H11432" s="294"/>
      <c r="I11432" s="294"/>
      <c r="J11432" s="294"/>
      <c r="K11432" s="292"/>
      <c r="L11432" s="293">
        <f ca="1">IF(OFFSET(L11432,-$D11432,0)="n/a","n/a",IF(L$5&gt;OFFSET(L11432,-$D11432,0)+$D11432,$E11432-SUM($G11432:K11432),($E11432-SUM($G11432:K11432))/(OFFSET(L11432,-$D11432,0)-(L$5-$D11432-1))))</f>
        <v>0</v>
      </c>
      <c r="M11432" s="293">
        <f ca="1">IF(OFFSET(M11432,-$D11432,0)="n/a","n/a",IF(M$5&gt;OFFSET(M11432,-$D11432,0)+$D11432,$E11432-SUM($G11432:L11432),($E11432-SUM($G11432:L11432))/(OFFSET(M11432,-$D11432,0)-(M$5-$D11432-1))))</f>
        <v>0</v>
      </c>
      <c r="N11432" s="293">
        <f ca="1">IF(OFFSET(N11432,-$D11432,0)="n/a","n/a",IF(N$5&gt;OFFSET(N11432,-$D11432,0)+$D11432,$E11432-SUM($G11432:M11432),($E11432-SUM($G11432:M11432))/(OFFSET(N11432,-$D11432,0)-(N$5-$D11432-1))))</f>
        <v>0</v>
      </c>
    </row>
    <row r="11433" spans="1:14" ht="12.75" hidden="1" customHeight="1" outlineLevel="2" x14ac:dyDescent="0.25">
      <c r="A11433" s="3"/>
      <c r="B11433" s="3"/>
      <c r="C11433" s="392"/>
      <c r="D11433" s="3">
        <v>6</v>
      </c>
      <c r="E11433" s="290">
        <f ca="1"/>
        <v>0</v>
      </c>
      <c r="F11433" s="291"/>
      <c r="G11433" s="294"/>
      <c r="H11433" s="294"/>
      <c r="I11433" s="294"/>
      <c r="J11433" s="294"/>
      <c r="K11433" s="294"/>
      <c r="L11433" s="292"/>
      <c r="M11433" s="293">
        <f ca="1">IF(OFFSET(M11433,-$D11433,0)="n/a","n/a",IF(M$5&gt;OFFSET(M11433,-$D11433,0)+$D11433,$E11433-SUM($G11433:L11433),($E11433-SUM($G11433:L11433))/(OFFSET(M11433,-$D11433,0)-(M$5-$D11433-1))))</f>
        <v>0</v>
      </c>
      <c r="N11433" s="293">
        <f ca="1">IF(OFFSET(N11433,-$D11433,0)="n/a","n/a",IF(N$5&gt;OFFSET(N11433,-$D11433,0)+$D11433,$E11433-SUM($G11433:M11433),($E11433-SUM($G11433:M11433))/(OFFSET(N11433,-$D11433,0)-(N$5-$D11433-1))))</f>
        <v>0</v>
      </c>
    </row>
    <row r="11434" spans="1:14" ht="12.75" hidden="1" customHeight="1" outlineLevel="2" x14ac:dyDescent="0.25">
      <c r="A11434" s="3"/>
      <c r="B11434" s="3"/>
      <c r="C11434" s="392"/>
      <c r="D11434" s="3">
        <v>7</v>
      </c>
      <c r="E11434" s="290">
        <f ca="1"/>
        <v>0</v>
      </c>
      <c r="F11434" s="291"/>
      <c r="G11434" s="294"/>
      <c r="H11434" s="294"/>
      <c r="I11434" s="294"/>
      <c r="J11434" s="294"/>
      <c r="K11434" s="294"/>
      <c r="L11434" s="294"/>
      <c r="M11434" s="292"/>
      <c r="N11434" s="293">
        <f ca="1">IF(OFFSET(N11434,-$D11434,0)="n/a","n/a",IF(N$5&gt;OFFSET(N11434,-$D11434,0)+$D11434,$E11434-SUM($G11434:M11434),($E11434-SUM($G11434:M11434))/(OFFSET(N11434,-$D11434,0)-(N$5-$D11434-1))))</f>
        <v>0</v>
      </c>
    </row>
    <row r="11435" spans="1:14" ht="12.75" hidden="1" customHeight="1" outlineLevel="2" x14ac:dyDescent="0.25">
      <c r="A11435" s="3"/>
      <c r="B11435" s="3"/>
      <c r="C11435" s="392"/>
      <c r="D11435" s="3">
        <v>8</v>
      </c>
      <c r="E11435" s="290">
        <f ca="1"/>
        <v>0</v>
      </c>
      <c r="F11435" s="291"/>
      <c r="G11435" s="294"/>
      <c r="H11435" s="294"/>
      <c r="I11435" s="294"/>
      <c r="J11435" s="294"/>
      <c r="K11435" s="294"/>
      <c r="L11435" s="294"/>
      <c r="M11435" s="294"/>
      <c r="N11435" s="292"/>
    </row>
    <row r="11436" spans="1:14" ht="12.75" hidden="1" customHeight="1" outlineLevel="2" x14ac:dyDescent="0.25">
      <c r="A11436" s="3"/>
      <c r="B11436" s="3"/>
      <c r="C11436" s="392"/>
      <c r="D11436" s="3">
        <v>9</v>
      </c>
      <c r="E11436" s="290" t="e">
        <f ca="1"/>
        <v>#N/A</v>
      </c>
      <c r="F11436" s="291"/>
      <c r="G11436" s="294"/>
      <c r="H11436" s="294"/>
      <c r="I11436" s="294"/>
      <c r="J11436" s="294"/>
      <c r="K11436" s="294"/>
      <c r="L11436" s="294"/>
      <c r="M11436" s="294"/>
      <c r="N11436" s="294"/>
    </row>
    <row r="11437" spans="1:14" ht="12.75" hidden="1" customHeight="1" outlineLevel="2" x14ac:dyDescent="0.25">
      <c r="A11437" s="3"/>
      <c r="B11437" s="3"/>
      <c r="C11437" s="392"/>
      <c r="D11437" s="3">
        <v>10</v>
      </c>
      <c r="E11437" s="290" t="e">
        <f ca="1"/>
        <v>#N/A</v>
      </c>
      <c r="F11437" s="291"/>
      <c r="G11437" s="294"/>
      <c r="H11437" s="294"/>
      <c r="I11437" s="294"/>
      <c r="J11437" s="294"/>
      <c r="K11437" s="294"/>
      <c r="L11437" s="294"/>
      <c r="M11437" s="294"/>
      <c r="N11437" s="294"/>
    </row>
    <row r="11438" spans="1:14" ht="12.75" hidden="1" customHeight="1" outlineLevel="2" x14ac:dyDescent="0.25">
      <c r="A11438" s="3"/>
      <c r="B11438" s="3"/>
      <c r="C11438" s="392"/>
      <c r="D11438" s="3">
        <v>11</v>
      </c>
      <c r="E11438" s="290" t="e">
        <f ca="1"/>
        <v>#N/A</v>
      </c>
      <c r="F11438" s="291"/>
      <c r="G11438" s="294"/>
      <c r="H11438" s="294"/>
      <c r="I11438" s="294"/>
      <c r="J11438" s="294"/>
      <c r="K11438" s="294"/>
      <c r="L11438" s="294"/>
      <c r="M11438" s="294"/>
      <c r="N11438" s="294"/>
    </row>
    <row r="11439" spans="1:14" ht="12.75" hidden="1" customHeight="1" outlineLevel="2" x14ac:dyDescent="0.25">
      <c r="A11439" s="3"/>
      <c r="B11439" s="3"/>
      <c r="C11439" s="392"/>
      <c r="D11439" s="3">
        <v>12</v>
      </c>
      <c r="E11439" s="290" t="e">
        <f ca="1"/>
        <v>#N/A</v>
      </c>
      <c r="F11439" s="291"/>
      <c r="G11439" s="294"/>
      <c r="H11439" s="294"/>
      <c r="I11439" s="294"/>
      <c r="J11439" s="294"/>
      <c r="K11439" s="294"/>
      <c r="L11439" s="294"/>
      <c r="M11439" s="294"/>
      <c r="N11439" s="294"/>
    </row>
    <row r="11440" spans="1:14" ht="12.75" hidden="1" customHeight="1" outlineLevel="2" x14ac:dyDescent="0.25">
      <c r="A11440" s="3"/>
      <c r="B11440" s="3"/>
      <c r="C11440" s="392"/>
      <c r="D11440" s="3">
        <v>13</v>
      </c>
      <c r="E11440" s="290" t="e">
        <f ca="1"/>
        <v>#N/A</v>
      </c>
      <c r="F11440" s="291"/>
      <c r="G11440" s="294"/>
      <c r="H11440" s="294"/>
      <c r="I11440" s="294"/>
      <c r="J11440" s="294"/>
      <c r="K11440" s="294"/>
      <c r="L11440" s="294"/>
      <c r="M11440" s="294"/>
      <c r="N11440" s="294"/>
    </row>
    <row r="11441" spans="1:14" ht="12.75" hidden="1" customHeight="1" outlineLevel="2" x14ac:dyDescent="0.25">
      <c r="A11441" s="3"/>
      <c r="B11441" s="3"/>
      <c r="C11441" s="392"/>
      <c r="D11441" s="3">
        <v>14</v>
      </c>
      <c r="E11441" s="290" t="e">
        <f ca="1"/>
        <v>#N/A</v>
      </c>
      <c r="F11441" s="291"/>
      <c r="G11441" s="294"/>
      <c r="H11441" s="294"/>
      <c r="I11441" s="294"/>
      <c r="J11441" s="294"/>
      <c r="K11441" s="294"/>
      <c r="L11441" s="294"/>
      <c r="M11441" s="294"/>
      <c r="N11441" s="294"/>
    </row>
    <row r="11442" spans="1:14" ht="12.75" hidden="1" customHeight="1" outlineLevel="2" x14ac:dyDescent="0.25">
      <c r="A11442" s="3"/>
      <c r="B11442" s="3"/>
      <c r="C11442" s="392"/>
      <c r="D11442" s="3">
        <v>15</v>
      </c>
      <c r="E11442" s="290" t="e">
        <f ca="1"/>
        <v>#N/A</v>
      </c>
      <c r="F11442" s="291"/>
      <c r="G11442" s="294"/>
      <c r="H11442" s="294"/>
      <c r="I11442" s="294"/>
      <c r="J11442" s="294"/>
      <c r="K11442" s="294"/>
      <c r="L11442" s="294"/>
      <c r="M11442" s="294"/>
      <c r="N11442" s="294"/>
    </row>
    <row r="11443" spans="1:14" ht="12.75" hidden="1" customHeight="1" outlineLevel="1" x14ac:dyDescent="0.25">
      <c r="A11443" s="3"/>
      <c r="B11443" s="145" t="str">
        <f ca="1">B11426</f>
        <v>Asset Type 079</v>
      </c>
      <c r="C11443" s="145" t="str">
        <f ca="1">C11426</f>
        <v>Description - Asset Type 079</v>
      </c>
      <c r="D11443" s="3"/>
      <c r="E11443" s="3"/>
      <c r="F11443" s="106" t="s">
        <v>47</v>
      </c>
      <c r="G11443" s="296">
        <f t="shared" ref="G11443:N11443" si="1158">SUM(G11428:G11442)</f>
        <v>0</v>
      </c>
      <c r="H11443" s="296">
        <f t="shared" ca="1" si="1158"/>
        <v>0</v>
      </c>
      <c r="I11443" s="296">
        <f t="shared" ca="1" si="1158"/>
        <v>0</v>
      </c>
      <c r="J11443" s="296">
        <f t="shared" ca="1" si="1158"/>
        <v>0</v>
      </c>
      <c r="K11443" s="296">
        <f t="shared" ca="1" si="1158"/>
        <v>0</v>
      </c>
      <c r="L11443" s="296">
        <f t="shared" ca="1" si="1158"/>
        <v>0</v>
      </c>
      <c r="M11443" s="296">
        <f t="shared" ca="1" si="1158"/>
        <v>0</v>
      </c>
      <c r="N11443" s="296">
        <f t="shared" ca="1" si="1158"/>
        <v>0</v>
      </c>
    </row>
    <row r="11444" spans="1:14" ht="12.75" hidden="1" customHeight="1" outlineLevel="2" x14ac:dyDescent="0.25">
      <c r="A11444" s="217">
        <f>A11426+1</f>
        <v>80</v>
      </c>
      <c r="B11444" s="22" t="str">
        <f ca="1">OFFSET($B$516,$A11444-1,0)</f>
        <v>Asset Type 080</v>
      </c>
      <c r="C11444" s="22" t="str">
        <f ca="1">OFFSET($C$516,$A11444-1,0)</f>
        <v>Description - Asset Type 080</v>
      </c>
      <c r="D11444" s="3"/>
      <c r="E11444" s="109"/>
      <c r="F11444" s="108" t="s">
        <v>46</v>
      </c>
      <c r="G11444" s="295">
        <f t="shared" ref="G11444:N11444" ca="1" si="1159">VLOOKUP($B11444,$B$516:$N$1015,5+G$5,FALSE)</f>
        <v>0</v>
      </c>
      <c r="H11444" s="295">
        <f t="shared" ca="1" si="1159"/>
        <v>0</v>
      </c>
      <c r="I11444" s="295">
        <f t="shared" ca="1" si="1159"/>
        <v>0</v>
      </c>
      <c r="J11444" s="295">
        <f t="shared" ca="1" si="1159"/>
        <v>0</v>
      </c>
      <c r="K11444" s="295">
        <f t="shared" ca="1" si="1159"/>
        <v>0</v>
      </c>
      <c r="L11444" s="295">
        <f t="shared" ca="1" si="1159"/>
        <v>0</v>
      </c>
      <c r="M11444" s="295">
        <f t="shared" ca="1" si="1159"/>
        <v>0</v>
      </c>
      <c r="N11444" s="295">
        <f t="shared" ca="1" si="1159"/>
        <v>0</v>
      </c>
    </row>
    <row r="11445" spans="1:14" ht="12.75" hidden="1" customHeight="1" outlineLevel="2" x14ac:dyDescent="0.25">
      <c r="A11445" s="3"/>
      <c r="B11445" s="3"/>
      <c r="C11445" s="21"/>
      <c r="D11445" s="3"/>
      <c r="E11445" s="107"/>
      <c r="F11445" s="106" t="s">
        <v>80</v>
      </c>
      <c r="G11445" s="111">
        <f ca="1">VLOOKUP($B11444,'Input Sheet'!$B$515:$N$1014,5+G$5,FALSE)</f>
        <v>0</v>
      </c>
      <c r="H11445" s="111">
        <f ca="1">VLOOKUP($B11444,'Input Sheet'!$B$515:$N$1014,5+H$5,FALSE)</f>
        <v>0</v>
      </c>
      <c r="I11445" s="111">
        <f ca="1">VLOOKUP($B11444,'Input Sheet'!$B$515:$N$1014,5+I$5,FALSE)</f>
        <v>0</v>
      </c>
      <c r="J11445" s="111">
        <f ca="1">VLOOKUP($B11444,'Input Sheet'!$B$515:$N$1014,5+J$5,FALSE)</f>
        <v>0</v>
      </c>
      <c r="K11445" s="111">
        <f ca="1">VLOOKUP($B11444,'Input Sheet'!$B$515:$N$1014,5+K$5,FALSE)</f>
        <v>0</v>
      </c>
      <c r="L11445" s="111">
        <f ca="1">VLOOKUP($B11444,'Input Sheet'!$B$515:$N$1014,5+L$5,FALSE)</f>
        <v>0</v>
      </c>
      <c r="M11445" s="111">
        <f ca="1">VLOOKUP($B11444,'Input Sheet'!$B$515:$N$1014,5+M$5,FALSE)</f>
        <v>0</v>
      </c>
      <c r="N11445" s="111">
        <f ca="1">VLOOKUP($B11444,'Input Sheet'!$B$515:$N$1014,5+N$5,FALSE)</f>
        <v>0</v>
      </c>
    </row>
    <row r="11446" spans="1:14" ht="12.75" hidden="1" customHeight="1" outlineLevel="2" x14ac:dyDescent="0.25">
      <c r="A11446" s="3"/>
      <c r="B11446" s="3"/>
      <c r="C11446" s="3"/>
      <c r="D11446" s="3">
        <v>1</v>
      </c>
      <c r="E11446" s="290">
        <f t="array" aca="1" ref="E11446:E11460" ca="1">TRANSPOSE(G11444:N11444)</f>
        <v>0</v>
      </c>
      <c r="F11446" s="291"/>
      <c r="G11446" s="292"/>
      <c r="H11446" s="293">
        <f ca="1">IF(OFFSET(H11446,-$D11446,0)="n/a","n/a",IF(H$5&gt;OFFSET(H11446,-$D11446,0)+$D11446,$E11446-SUM($G11446:G11446),($E11446-SUM($G11446:G11446))/(OFFSET(H11446,-$D11446,0)-(H$5-$D11446-1))))</f>
        <v>0</v>
      </c>
      <c r="I11446" s="293">
        <f ca="1">IF(OFFSET(I11446,-$D11446,0)="n/a","n/a",IF(I$5&gt;OFFSET(I11446,-$D11446,0)+$D11446,$E11446-SUM($G11446:H11446),($E11446-SUM($G11446:H11446))/(OFFSET(I11446,-$D11446,0)-(I$5-$D11446-1))))</f>
        <v>0</v>
      </c>
      <c r="J11446" s="293">
        <f ca="1">IF(OFFSET(J11446,-$D11446,0)="n/a","n/a",IF(J$5&gt;OFFSET(J11446,-$D11446,0)+$D11446,$E11446-SUM($G11446:I11446),($E11446-SUM($G11446:I11446))/(OFFSET(J11446,-$D11446,0)-(J$5-$D11446-1))))</f>
        <v>0</v>
      </c>
      <c r="K11446" s="293">
        <f ca="1">IF(OFFSET(K11446,-$D11446,0)="n/a","n/a",IF(K$5&gt;OFFSET(K11446,-$D11446,0)+$D11446,$E11446-SUM($G11446:J11446),($E11446-SUM($G11446:J11446))/(OFFSET(K11446,-$D11446,0)-(K$5-$D11446-1))))</f>
        <v>0</v>
      </c>
      <c r="L11446" s="293">
        <f ca="1">IF(OFFSET(L11446,-$D11446,0)="n/a","n/a",IF(L$5&gt;OFFSET(L11446,-$D11446,0)+$D11446,$E11446-SUM($G11446:K11446),($E11446-SUM($G11446:K11446))/(OFFSET(L11446,-$D11446,0)-(L$5-$D11446-1))))</f>
        <v>0</v>
      </c>
      <c r="M11446" s="293">
        <f ca="1">IF(OFFSET(M11446,-$D11446,0)="n/a","n/a",IF(M$5&gt;OFFSET(M11446,-$D11446,0)+$D11446,$E11446-SUM($G11446:L11446),($E11446-SUM($G11446:L11446))/(OFFSET(M11446,-$D11446,0)-(M$5-$D11446-1))))</f>
        <v>0</v>
      </c>
      <c r="N11446" s="293">
        <f ca="1">IF(OFFSET(N11446,-$D11446,0)="n/a","n/a",IF(N$5&gt;OFFSET(N11446,-$D11446,0)+$D11446,$E11446-SUM($G11446:M11446),($E11446-SUM($G11446:M11446))/(OFFSET(N11446,-$D11446,0)-(N$5-$D11446-1))))</f>
        <v>0</v>
      </c>
    </row>
    <row r="11447" spans="1:14" ht="12.75" hidden="1" customHeight="1" outlineLevel="2" x14ac:dyDescent="0.25">
      <c r="A11447" s="3"/>
      <c r="B11447" s="3"/>
      <c r="C11447" s="392" t="s">
        <v>48</v>
      </c>
      <c r="D11447" s="3">
        <v>2</v>
      </c>
      <c r="E11447" s="290">
        <f ca="1"/>
        <v>0</v>
      </c>
      <c r="F11447" s="291"/>
      <c r="G11447" s="294"/>
      <c r="H11447" s="292"/>
      <c r="I11447" s="293">
        <f ca="1">IF(OFFSET(I11447,-$D11447,0)="n/a","n/a",IF(I$5&gt;OFFSET(I11447,-$D11447,0)+$D11447,$E11447-SUM($G11447:H11447),($E11447-SUM($G11447:H11447))/(OFFSET(I11447,-$D11447,0)-(I$5-$D11447-1))))</f>
        <v>0</v>
      </c>
      <c r="J11447" s="293">
        <f ca="1">IF(OFFSET(J11447,-$D11447,0)="n/a","n/a",IF(J$5&gt;OFFSET(J11447,-$D11447,0)+$D11447,$E11447-SUM($G11447:I11447),($E11447-SUM($G11447:I11447))/(OFFSET(J11447,-$D11447,0)-(J$5-$D11447-1))))</f>
        <v>0</v>
      </c>
      <c r="K11447" s="293">
        <f ca="1">IF(OFFSET(K11447,-$D11447,0)="n/a","n/a",IF(K$5&gt;OFFSET(K11447,-$D11447,0)+$D11447,$E11447-SUM($G11447:J11447),($E11447-SUM($G11447:J11447))/(OFFSET(K11447,-$D11447,0)-(K$5-$D11447-1))))</f>
        <v>0</v>
      </c>
      <c r="L11447" s="293">
        <f ca="1">IF(OFFSET(L11447,-$D11447,0)="n/a","n/a",IF(L$5&gt;OFFSET(L11447,-$D11447,0)+$D11447,$E11447-SUM($G11447:K11447),($E11447-SUM($G11447:K11447))/(OFFSET(L11447,-$D11447,0)-(L$5-$D11447-1))))</f>
        <v>0</v>
      </c>
      <c r="M11447" s="293">
        <f ca="1">IF(OFFSET(M11447,-$D11447,0)="n/a","n/a",IF(M$5&gt;OFFSET(M11447,-$D11447,0)+$D11447,$E11447-SUM($G11447:L11447),($E11447-SUM($G11447:L11447))/(OFFSET(M11447,-$D11447,0)-(M$5-$D11447-1))))</f>
        <v>0</v>
      </c>
      <c r="N11447" s="293">
        <f ca="1">IF(OFFSET(N11447,-$D11447,0)="n/a","n/a",IF(N$5&gt;OFFSET(N11447,-$D11447,0)+$D11447,$E11447-SUM($G11447:M11447),($E11447-SUM($G11447:M11447))/(OFFSET(N11447,-$D11447,0)-(N$5-$D11447-1))))</f>
        <v>0</v>
      </c>
    </row>
    <row r="11448" spans="1:14" ht="12.75" hidden="1" customHeight="1" outlineLevel="2" x14ac:dyDescent="0.25">
      <c r="A11448" s="3"/>
      <c r="B11448" s="3"/>
      <c r="C11448" s="392"/>
      <c r="D11448" s="3">
        <v>3</v>
      </c>
      <c r="E11448" s="290">
        <f ca="1"/>
        <v>0</v>
      </c>
      <c r="F11448" s="291"/>
      <c r="G11448" s="294"/>
      <c r="H11448" s="294"/>
      <c r="I11448" s="292"/>
      <c r="J11448" s="293">
        <f ca="1">IF(OFFSET(J11448,-$D11448,0)="n/a","n/a",IF(J$5&gt;OFFSET(J11448,-$D11448,0)+$D11448,$E11448-SUM($G11448:I11448),($E11448-SUM($G11448:I11448))/(OFFSET(J11448,-$D11448,0)-(J$5-$D11448-1))))</f>
        <v>0</v>
      </c>
      <c r="K11448" s="293">
        <f ca="1">IF(OFFSET(K11448,-$D11448,0)="n/a","n/a",IF(K$5&gt;OFFSET(K11448,-$D11448,0)+$D11448,$E11448-SUM($G11448:J11448),($E11448-SUM($G11448:J11448))/(OFFSET(K11448,-$D11448,0)-(K$5-$D11448-1))))</f>
        <v>0</v>
      </c>
      <c r="L11448" s="293">
        <f ca="1">IF(OFFSET(L11448,-$D11448,0)="n/a","n/a",IF(L$5&gt;OFFSET(L11448,-$D11448,0)+$D11448,$E11448-SUM($G11448:K11448),($E11448-SUM($G11448:K11448))/(OFFSET(L11448,-$D11448,0)-(L$5-$D11448-1))))</f>
        <v>0</v>
      </c>
      <c r="M11448" s="293">
        <f ca="1">IF(OFFSET(M11448,-$D11448,0)="n/a","n/a",IF(M$5&gt;OFFSET(M11448,-$D11448,0)+$D11448,$E11448-SUM($G11448:L11448),($E11448-SUM($G11448:L11448))/(OFFSET(M11448,-$D11448,0)-(M$5-$D11448-1))))</f>
        <v>0</v>
      </c>
      <c r="N11448" s="293">
        <f ca="1">IF(OFFSET(N11448,-$D11448,0)="n/a","n/a",IF(N$5&gt;OFFSET(N11448,-$D11448,0)+$D11448,$E11448-SUM($G11448:M11448),($E11448-SUM($G11448:M11448))/(OFFSET(N11448,-$D11448,0)-(N$5-$D11448-1))))</f>
        <v>0</v>
      </c>
    </row>
    <row r="11449" spans="1:14" ht="12.75" hidden="1" customHeight="1" outlineLevel="2" x14ac:dyDescent="0.25">
      <c r="A11449" s="3"/>
      <c r="B11449" s="3"/>
      <c r="C11449" s="392"/>
      <c r="D11449" s="3">
        <v>4</v>
      </c>
      <c r="E11449" s="290">
        <f ca="1"/>
        <v>0</v>
      </c>
      <c r="F11449" s="291"/>
      <c r="G11449" s="294"/>
      <c r="H11449" s="294"/>
      <c r="I11449" s="294"/>
      <c r="J11449" s="292"/>
      <c r="K11449" s="293">
        <f ca="1">IF(OFFSET(K11449,-$D11449,0)="n/a","n/a",IF(K$5&gt;OFFSET(K11449,-$D11449,0)+$D11449,$E11449-SUM($G11449:J11449),($E11449-SUM($G11449:J11449))/(OFFSET(K11449,-$D11449,0)-(K$5-$D11449-1))))</f>
        <v>0</v>
      </c>
      <c r="L11449" s="293">
        <f ca="1">IF(OFFSET(L11449,-$D11449,0)="n/a","n/a",IF(L$5&gt;OFFSET(L11449,-$D11449,0)+$D11449,$E11449-SUM($G11449:K11449),($E11449-SUM($G11449:K11449))/(OFFSET(L11449,-$D11449,0)-(L$5-$D11449-1))))</f>
        <v>0</v>
      </c>
      <c r="M11449" s="293">
        <f ca="1">IF(OFFSET(M11449,-$D11449,0)="n/a","n/a",IF(M$5&gt;OFFSET(M11449,-$D11449,0)+$D11449,$E11449-SUM($G11449:L11449),($E11449-SUM($G11449:L11449))/(OFFSET(M11449,-$D11449,0)-(M$5-$D11449-1))))</f>
        <v>0</v>
      </c>
      <c r="N11449" s="293">
        <f ca="1">IF(OFFSET(N11449,-$D11449,0)="n/a","n/a",IF(N$5&gt;OFFSET(N11449,-$D11449,0)+$D11449,$E11449-SUM($G11449:M11449),($E11449-SUM($G11449:M11449))/(OFFSET(N11449,-$D11449,0)-(N$5-$D11449-1))))</f>
        <v>0</v>
      </c>
    </row>
    <row r="11450" spans="1:14" ht="12.75" hidden="1" customHeight="1" outlineLevel="2" x14ac:dyDescent="0.25">
      <c r="A11450" s="3"/>
      <c r="B11450" s="3"/>
      <c r="C11450" s="392"/>
      <c r="D11450" s="3">
        <v>5</v>
      </c>
      <c r="E11450" s="290">
        <f ca="1"/>
        <v>0</v>
      </c>
      <c r="F11450" s="291"/>
      <c r="G11450" s="294"/>
      <c r="H11450" s="294"/>
      <c r="I11450" s="294"/>
      <c r="J11450" s="294"/>
      <c r="K11450" s="292"/>
      <c r="L11450" s="293">
        <f ca="1">IF(OFFSET(L11450,-$D11450,0)="n/a","n/a",IF(L$5&gt;OFFSET(L11450,-$D11450,0)+$D11450,$E11450-SUM($G11450:K11450),($E11450-SUM($G11450:K11450))/(OFFSET(L11450,-$D11450,0)-(L$5-$D11450-1))))</f>
        <v>0</v>
      </c>
      <c r="M11450" s="293">
        <f ca="1">IF(OFFSET(M11450,-$D11450,0)="n/a","n/a",IF(M$5&gt;OFFSET(M11450,-$D11450,0)+$D11450,$E11450-SUM($G11450:L11450),($E11450-SUM($G11450:L11450))/(OFFSET(M11450,-$D11450,0)-(M$5-$D11450-1))))</f>
        <v>0</v>
      </c>
      <c r="N11450" s="293">
        <f ca="1">IF(OFFSET(N11450,-$D11450,0)="n/a","n/a",IF(N$5&gt;OFFSET(N11450,-$D11450,0)+$D11450,$E11450-SUM($G11450:M11450),($E11450-SUM($G11450:M11450))/(OFFSET(N11450,-$D11450,0)-(N$5-$D11450-1))))</f>
        <v>0</v>
      </c>
    </row>
    <row r="11451" spans="1:14" ht="12.75" hidden="1" customHeight="1" outlineLevel="2" x14ac:dyDescent="0.25">
      <c r="A11451" s="3"/>
      <c r="B11451" s="3"/>
      <c r="C11451" s="392"/>
      <c r="D11451" s="3">
        <v>6</v>
      </c>
      <c r="E11451" s="290">
        <f ca="1"/>
        <v>0</v>
      </c>
      <c r="F11451" s="291"/>
      <c r="G11451" s="294"/>
      <c r="H11451" s="294"/>
      <c r="I11451" s="294"/>
      <c r="J11451" s="294"/>
      <c r="K11451" s="294"/>
      <c r="L11451" s="292"/>
      <c r="M11451" s="293">
        <f ca="1">IF(OFFSET(M11451,-$D11451,0)="n/a","n/a",IF(M$5&gt;OFFSET(M11451,-$D11451,0)+$D11451,$E11451-SUM($G11451:L11451),($E11451-SUM($G11451:L11451))/(OFFSET(M11451,-$D11451,0)-(M$5-$D11451-1))))</f>
        <v>0</v>
      </c>
      <c r="N11451" s="293">
        <f ca="1">IF(OFFSET(N11451,-$D11451,0)="n/a","n/a",IF(N$5&gt;OFFSET(N11451,-$D11451,0)+$D11451,$E11451-SUM($G11451:M11451),($E11451-SUM($G11451:M11451))/(OFFSET(N11451,-$D11451,0)-(N$5-$D11451-1))))</f>
        <v>0</v>
      </c>
    </row>
    <row r="11452" spans="1:14" ht="12.75" hidden="1" customHeight="1" outlineLevel="2" x14ac:dyDescent="0.25">
      <c r="A11452" s="3"/>
      <c r="B11452" s="3"/>
      <c r="C11452" s="392"/>
      <c r="D11452" s="3">
        <v>7</v>
      </c>
      <c r="E11452" s="290">
        <f ca="1"/>
        <v>0</v>
      </c>
      <c r="F11452" s="291"/>
      <c r="G11452" s="294"/>
      <c r="H11452" s="294"/>
      <c r="I11452" s="294"/>
      <c r="J11452" s="294"/>
      <c r="K11452" s="294"/>
      <c r="L11452" s="294"/>
      <c r="M11452" s="292"/>
      <c r="N11452" s="293">
        <f ca="1">IF(OFFSET(N11452,-$D11452,0)="n/a","n/a",IF(N$5&gt;OFFSET(N11452,-$D11452,0)+$D11452,$E11452-SUM($G11452:M11452),($E11452-SUM($G11452:M11452))/(OFFSET(N11452,-$D11452,0)-(N$5-$D11452-1))))</f>
        <v>0</v>
      </c>
    </row>
    <row r="11453" spans="1:14" ht="12.75" hidden="1" customHeight="1" outlineLevel="2" x14ac:dyDescent="0.25">
      <c r="A11453" s="3"/>
      <c r="B11453" s="3"/>
      <c r="C11453" s="392"/>
      <c r="D11453" s="3">
        <v>8</v>
      </c>
      <c r="E11453" s="290">
        <f ca="1"/>
        <v>0</v>
      </c>
      <c r="F11453" s="291"/>
      <c r="G11453" s="294"/>
      <c r="H11453" s="294"/>
      <c r="I11453" s="294"/>
      <c r="J11453" s="294"/>
      <c r="K11453" s="294"/>
      <c r="L11453" s="294"/>
      <c r="M11453" s="294"/>
      <c r="N11453" s="292"/>
    </row>
    <row r="11454" spans="1:14" ht="12.75" hidden="1" customHeight="1" outlineLevel="2" x14ac:dyDescent="0.25">
      <c r="A11454" s="3"/>
      <c r="B11454" s="3"/>
      <c r="C11454" s="392"/>
      <c r="D11454" s="3">
        <v>9</v>
      </c>
      <c r="E11454" s="290" t="e">
        <f ca="1"/>
        <v>#N/A</v>
      </c>
      <c r="F11454" s="291"/>
      <c r="G11454" s="294"/>
      <c r="H11454" s="294"/>
      <c r="I11454" s="294"/>
      <c r="J11454" s="294"/>
      <c r="K11454" s="294"/>
      <c r="L11454" s="294"/>
      <c r="M11454" s="294"/>
      <c r="N11454" s="294"/>
    </row>
    <row r="11455" spans="1:14" ht="12.75" hidden="1" customHeight="1" outlineLevel="2" x14ac:dyDescent="0.25">
      <c r="A11455" s="3"/>
      <c r="B11455" s="3"/>
      <c r="C11455" s="392"/>
      <c r="D11455" s="3">
        <v>10</v>
      </c>
      <c r="E11455" s="290" t="e">
        <f ca="1"/>
        <v>#N/A</v>
      </c>
      <c r="F11455" s="291"/>
      <c r="G11455" s="294"/>
      <c r="H11455" s="294"/>
      <c r="I11455" s="294"/>
      <c r="J11455" s="294"/>
      <c r="K11455" s="294"/>
      <c r="L11455" s="294"/>
      <c r="M11455" s="294"/>
      <c r="N11455" s="294"/>
    </row>
    <row r="11456" spans="1:14" ht="12.75" hidden="1" customHeight="1" outlineLevel="2" x14ac:dyDescent="0.25">
      <c r="A11456" s="3"/>
      <c r="B11456" s="3"/>
      <c r="C11456" s="392"/>
      <c r="D11456" s="3">
        <v>11</v>
      </c>
      <c r="E11456" s="290" t="e">
        <f ca="1"/>
        <v>#N/A</v>
      </c>
      <c r="F11456" s="291"/>
      <c r="G11456" s="294"/>
      <c r="H11456" s="294"/>
      <c r="I11456" s="294"/>
      <c r="J11456" s="294"/>
      <c r="K11456" s="294"/>
      <c r="L11456" s="294"/>
      <c r="M11456" s="294"/>
      <c r="N11456" s="294"/>
    </row>
    <row r="11457" spans="1:14" ht="12.75" hidden="1" customHeight="1" outlineLevel="2" x14ac:dyDescent="0.25">
      <c r="A11457" s="3"/>
      <c r="B11457" s="3"/>
      <c r="C11457" s="392"/>
      <c r="D11457" s="3">
        <v>12</v>
      </c>
      <c r="E11457" s="290" t="e">
        <f ca="1"/>
        <v>#N/A</v>
      </c>
      <c r="F11457" s="291"/>
      <c r="G11457" s="294"/>
      <c r="H11457" s="294"/>
      <c r="I11457" s="294"/>
      <c r="J11457" s="294"/>
      <c r="K11457" s="294"/>
      <c r="L11457" s="294"/>
      <c r="M11457" s="294"/>
      <c r="N11457" s="294"/>
    </row>
    <row r="11458" spans="1:14" ht="12.75" hidden="1" customHeight="1" outlineLevel="2" x14ac:dyDescent="0.25">
      <c r="A11458" s="3"/>
      <c r="B11458" s="3"/>
      <c r="C11458" s="392"/>
      <c r="D11458" s="3">
        <v>13</v>
      </c>
      <c r="E11458" s="290" t="e">
        <f ca="1"/>
        <v>#N/A</v>
      </c>
      <c r="F11458" s="291"/>
      <c r="G11458" s="294"/>
      <c r="H11458" s="294"/>
      <c r="I11458" s="294"/>
      <c r="J11458" s="294"/>
      <c r="K11458" s="294"/>
      <c r="L11458" s="294"/>
      <c r="M11458" s="294"/>
      <c r="N11458" s="294"/>
    </row>
    <row r="11459" spans="1:14" ht="12.75" hidden="1" customHeight="1" outlineLevel="2" x14ac:dyDescent="0.25">
      <c r="A11459" s="3"/>
      <c r="B11459" s="3"/>
      <c r="C11459" s="392"/>
      <c r="D11459" s="3">
        <v>14</v>
      </c>
      <c r="E11459" s="290" t="e">
        <f ca="1"/>
        <v>#N/A</v>
      </c>
      <c r="F11459" s="291"/>
      <c r="G11459" s="294"/>
      <c r="H11459" s="294"/>
      <c r="I11459" s="294"/>
      <c r="J11459" s="294"/>
      <c r="K11459" s="294"/>
      <c r="L11459" s="294"/>
      <c r="M11459" s="294"/>
      <c r="N11459" s="294"/>
    </row>
    <row r="11460" spans="1:14" ht="12.75" hidden="1" customHeight="1" outlineLevel="2" x14ac:dyDescent="0.25">
      <c r="A11460" s="3"/>
      <c r="B11460" s="3"/>
      <c r="C11460" s="392"/>
      <c r="D11460" s="3">
        <v>15</v>
      </c>
      <c r="E11460" s="290" t="e">
        <f ca="1"/>
        <v>#N/A</v>
      </c>
      <c r="F11460" s="291"/>
      <c r="G11460" s="294"/>
      <c r="H11460" s="294"/>
      <c r="I11460" s="294"/>
      <c r="J11460" s="294"/>
      <c r="K11460" s="294"/>
      <c r="L11460" s="294"/>
      <c r="M11460" s="294"/>
      <c r="N11460" s="294"/>
    </row>
    <row r="11461" spans="1:14" ht="12.75" hidden="1" customHeight="1" outlineLevel="1" x14ac:dyDescent="0.25">
      <c r="A11461" s="3"/>
      <c r="B11461" s="145" t="str">
        <f ca="1">B11444</f>
        <v>Asset Type 080</v>
      </c>
      <c r="C11461" s="145" t="str">
        <f ca="1">C11444</f>
        <v>Description - Asset Type 080</v>
      </c>
      <c r="D11461" s="3"/>
      <c r="E11461" s="3"/>
      <c r="F11461" s="106" t="s">
        <v>47</v>
      </c>
      <c r="G11461" s="296">
        <f t="shared" ref="G11461:N11461" si="1160">SUM(G11446:G11460)</f>
        <v>0</v>
      </c>
      <c r="H11461" s="296">
        <f t="shared" ca="1" si="1160"/>
        <v>0</v>
      </c>
      <c r="I11461" s="296">
        <f t="shared" ca="1" si="1160"/>
        <v>0</v>
      </c>
      <c r="J11461" s="296">
        <f t="shared" ca="1" si="1160"/>
        <v>0</v>
      </c>
      <c r="K11461" s="296">
        <f t="shared" ca="1" si="1160"/>
        <v>0</v>
      </c>
      <c r="L11461" s="296">
        <f t="shared" ca="1" si="1160"/>
        <v>0</v>
      </c>
      <c r="M11461" s="296">
        <f t="shared" ca="1" si="1160"/>
        <v>0</v>
      </c>
      <c r="N11461" s="296">
        <f t="shared" ca="1" si="1160"/>
        <v>0</v>
      </c>
    </row>
    <row r="11462" spans="1:14" ht="12.75" hidden="1" customHeight="1" outlineLevel="2" x14ac:dyDescent="0.25">
      <c r="A11462" s="217">
        <f>A11444+1</f>
        <v>81</v>
      </c>
      <c r="B11462" s="22" t="str">
        <f ca="1">OFFSET($B$516,$A11462-1,0)</f>
        <v>Asset Type 081</v>
      </c>
      <c r="C11462" s="22" t="str">
        <f ca="1">OFFSET($C$516,$A11462-1,0)</f>
        <v>Description - Asset Type 081</v>
      </c>
      <c r="D11462" s="3"/>
      <c r="E11462" s="109"/>
      <c r="F11462" s="108" t="s">
        <v>46</v>
      </c>
      <c r="G11462" s="295">
        <f t="shared" ref="G11462:N11462" ca="1" si="1161">VLOOKUP($B11462,$B$516:$N$1015,5+G$5,FALSE)</f>
        <v>0</v>
      </c>
      <c r="H11462" s="295">
        <f t="shared" ca="1" si="1161"/>
        <v>0</v>
      </c>
      <c r="I11462" s="295">
        <f t="shared" ca="1" si="1161"/>
        <v>0</v>
      </c>
      <c r="J11462" s="295">
        <f t="shared" ca="1" si="1161"/>
        <v>0</v>
      </c>
      <c r="K11462" s="295">
        <f t="shared" ca="1" si="1161"/>
        <v>0</v>
      </c>
      <c r="L11462" s="295">
        <f t="shared" ca="1" si="1161"/>
        <v>0</v>
      </c>
      <c r="M11462" s="295">
        <f t="shared" ca="1" si="1161"/>
        <v>0</v>
      </c>
      <c r="N11462" s="295">
        <f t="shared" ca="1" si="1161"/>
        <v>0</v>
      </c>
    </row>
    <row r="11463" spans="1:14" ht="12.75" hidden="1" customHeight="1" outlineLevel="2" x14ac:dyDescent="0.25">
      <c r="A11463" s="3"/>
      <c r="B11463" s="3"/>
      <c r="C11463" s="21"/>
      <c r="D11463" s="3"/>
      <c r="E11463" s="107"/>
      <c r="F11463" s="106" t="s">
        <v>80</v>
      </c>
      <c r="G11463" s="111">
        <f ca="1">VLOOKUP($B11462,'Input Sheet'!$B$515:$N$1014,5+G$5,FALSE)</f>
        <v>0</v>
      </c>
      <c r="H11463" s="111">
        <f ca="1">VLOOKUP($B11462,'Input Sheet'!$B$515:$N$1014,5+H$5,FALSE)</f>
        <v>0</v>
      </c>
      <c r="I11463" s="111">
        <f ca="1">VLOOKUP($B11462,'Input Sheet'!$B$515:$N$1014,5+I$5,FALSE)</f>
        <v>0</v>
      </c>
      <c r="J11463" s="111">
        <f ca="1">VLOOKUP($B11462,'Input Sheet'!$B$515:$N$1014,5+J$5,FALSE)</f>
        <v>0</v>
      </c>
      <c r="K11463" s="111">
        <f ca="1">VLOOKUP($B11462,'Input Sheet'!$B$515:$N$1014,5+K$5,FALSE)</f>
        <v>0</v>
      </c>
      <c r="L11463" s="111">
        <f ca="1">VLOOKUP($B11462,'Input Sheet'!$B$515:$N$1014,5+L$5,FALSE)</f>
        <v>0</v>
      </c>
      <c r="M11463" s="111">
        <f ca="1">VLOOKUP($B11462,'Input Sheet'!$B$515:$N$1014,5+M$5,FALSE)</f>
        <v>0</v>
      </c>
      <c r="N11463" s="111">
        <f ca="1">VLOOKUP($B11462,'Input Sheet'!$B$515:$N$1014,5+N$5,FALSE)</f>
        <v>0</v>
      </c>
    </row>
    <row r="11464" spans="1:14" ht="12.75" hidden="1" customHeight="1" outlineLevel="2" x14ac:dyDescent="0.25">
      <c r="A11464" s="3"/>
      <c r="B11464" s="3"/>
      <c r="C11464" s="3"/>
      <c r="D11464" s="3">
        <v>1</v>
      </c>
      <c r="E11464" s="290">
        <f t="array" aca="1" ref="E11464:E11478" ca="1">TRANSPOSE(G11462:N11462)</f>
        <v>0</v>
      </c>
      <c r="F11464" s="291"/>
      <c r="G11464" s="292"/>
      <c r="H11464" s="293">
        <f ca="1">IF(OFFSET(H11464,-$D11464,0)="n/a","n/a",IF(H$5&gt;OFFSET(H11464,-$D11464,0)+$D11464,$E11464-SUM($G11464:G11464),($E11464-SUM($G11464:G11464))/(OFFSET(H11464,-$D11464,0)-(H$5-$D11464-1))))</f>
        <v>0</v>
      </c>
      <c r="I11464" s="293">
        <f ca="1">IF(OFFSET(I11464,-$D11464,0)="n/a","n/a",IF(I$5&gt;OFFSET(I11464,-$D11464,0)+$D11464,$E11464-SUM($G11464:H11464),($E11464-SUM($G11464:H11464))/(OFFSET(I11464,-$D11464,0)-(I$5-$D11464-1))))</f>
        <v>0</v>
      </c>
      <c r="J11464" s="293">
        <f ca="1">IF(OFFSET(J11464,-$D11464,0)="n/a","n/a",IF(J$5&gt;OFFSET(J11464,-$D11464,0)+$D11464,$E11464-SUM($G11464:I11464),($E11464-SUM($G11464:I11464))/(OFFSET(J11464,-$D11464,0)-(J$5-$D11464-1))))</f>
        <v>0</v>
      </c>
      <c r="K11464" s="293">
        <f ca="1">IF(OFFSET(K11464,-$D11464,0)="n/a","n/a",IF(K$5&gt;OFFSET(K11464,-$D11464,0)+$D11464,$E11464-SUM($G11464:J11464),($E11464-SUM($G11464:J11464))/(OFFSET(K11464,-$D11464,0)-(K$5-$D11464-1))))</f>
        <v>0</v>
      </c>
      <c r="L11464" s="293">
        <f ca="1">IF(OFFSET(L11464,-$D11464,0)="n/a","n/a",IF(L$5&gt;OFFSET(L11464,-$D11464,0)+$D11464,$E11464-SUM($G11464:K11464),($E11464-SUM($G11464:K11464))/(OFFSET(L11464,-$D11464,0)-(L$5-$D11464-1))))</f>
        <v>0</v>
      </c>
      <c r="M11464" s="293">
        <f ca="1">IF(OFFSET(M11464,-$D11464,0)="n/a","n/a",IF(M$5&gt;OFFSET(M11464,-$D11464,0)+$D11464,$E11464-SUM($G11464:L11464),($E11464-SUM($G11464:L11464))/(OFFSET(M11464,-$D11464,0)-(M$5-$D11464-1))))</f>
        <v>0</v>
      </c>
      <c r="N11464" s="293">
        <f ca="1">IF(OFFSET(N11464,-$D11464,0)="n/a","n/a",IF(N$5&gt;OFFSET(N11464,-$D11464,0)+$D11464,$E11464-SUM($G11464:M11464),($E11464-SUM($G11464:M11464))/(OFFSET(N11464,-$D11464,0)-(N$5-$D11464-1))))</f>
        <v>0</v>
      </c>
    </row>
    <row r="11465" spans="1:14" ht="12.75" hidden="1" customHeight="1" outlineLevel="2" x14ac:dyDescent="0.25">
      <c r="A11465" s="3"/>
      <c r="B11465" s="3"/>
      <c r="C11465" s="392" t="s">
        <v>48</v>
      </c>
      <c r="D11465" s="3">
        <v>2</v>
      </c>
      <c r="E11465" s="290">
        <f ca="1"/>
        <v>0</v>
      </c>
      <c r="F11465" s="291"/>
      <c r="G11465" s="294"/>
      <c r="H11465" s="292"/>
      <c r="I11465" s="293">
        <f ca="1">IF(OFFSET(I11465,-$D11465,0)="n/a","n/a",IF(I$5&gt;OFFSET(I11465,-$D11465,0)+$D11465,$E11465-SUM($G11465:H11465),($E11465-SUM($G11465:H11465))/(OFFSET(I11465,-$D11465,0)-(I$5-$D11465-1))))</f>
        <v>0</v>
      </c>
      <c r="J11465" s="293">
        <f ca="1">IF(OFFSET(J11465,-$D11465,0)="n/a","n/a",IF(J$5&gt;OFFSET(J11465,-$D11465,0)+$D11465,$E11465-SUM($G11465:I11465),($E11465-SUM($G11465:I11465))/(OFFSET(J11465,-$D11465,0)-(J$5-$D11465-1))))</f>
        <v>0</v>
      </c>
      <c r="K11465" s="293">
        <f ca="1">IF(OFFSET(K11465,-$D11465,0)="n/a","n/a",IF(K$5&gt;OFFSET(K11465,-$D11465,0)+$D11465,$E11465-SUM($G11465:J11465),($E11465-SUM($G11465:J11465))/(OFFSET(K11465,-$D11465,0)-(K$5-$D11465-1))))</f>
        <v>0</v>
      </c>
      <c r="L11465" s="293">
        <f ca="1">IF(OFFSET(L11465,-$D11465,0)="n/a","n/a",IF(L$5&gt;OFFSET(L11465,-$D11465,0)+$D11465,$E11465-SUM($G11465:K11465),($E11465-SUM($G11465:K11465))/(OFFSET(L11465,-$D11465,0)-(L$5-$D11465-1))))</f>
        <v>0</v>
      </c>
      <c r="M11465" s="293">
        <f ca="1">IF(OFFSET(M11465,-$D11465,0)="n/a","n/a",IF(M$5&gt;OFFSET(M11465,-$D11465,0)+$D11465,$E11465-SUM($G11465:L11465),($E11465-SUM($G11465:L11465))/(OFFSET(M11465,-$D11465,0)-(M$5-$D11465-1))))</f>
        <v>0</v>
      </c>
      <c r="N11465" s="293">
        <f ca="1">IF(OFFSET(N11465,-$D11465,0)="n/a","n/a",IF(N$5&gt;OFFSET(N11465,-$D11465,0)+$D11465,$E11465-SUM($G11465:M11465),($E11465-SUM($G11465:M11465))/(OFFSET(N11465,-$D11465,0)-(N$5-$D11465-1))))</f>
        <v>0</v>
      </c>
    </row>
    <row r="11466" spans="1:14" ht="12.75" hidden="1" customHeight="1" outlineLevel="2" x14ac:dyDescent="0.25">
      <c r="A11466" s="3"/>
      <c r="B11466" s="3"/>
      <c r="C11466" s="392"/>
      <c r="D11466" s="3">
        <v>3</v>
      </c>
      <c r="E11466" s="290">
        <f ca="1"/>
        <v>0</v>
      </c>
      <c r="F11466" s="291"/>
      <c r="G11466" s="294"/>
      <c r="H11466" s="294"/>
      <c r="I11466" s="292"/>
      <c r="J11466" s="293">
        <f ca="1">IF(OFFSET(J11466,-$D11466,0)="n/a","n/a",IF(J$5&gt;OFFSET(J11466,-$D11466,0)+$D11466,$E11466-SUM($G11466:I11466),($E11466-SUM($G11466:I11466))/(OFFSET(J11466,-$D11466,0)-(J$5-$D11466-1))))</f>
        <v>0</v>
      </c>
      <c r="K11466" s="293">
        <f ca="1">IF(OFFSET(K11466,-$D11466,0)="n/a","n/a",IF(K$5&gt;OFFSET(K11466,-$D11466,0)+$D11466,$E11466-SUM($G11466:J11466),($E11466-SUM($G11466:J11466))/(OFFSET(K11466,-$D11466,0)-(K$5-$D11466-1))))</f>
        <v>0</v>
      </c>
      <c r="L11466" s="293">
        <f ca="1">IF(OFFSET(L11466,-$D11466,0)="n/a","n/a",IF(L$5&gt;OFFSET(L11466,-$D11466,0)+$D11466,$E11466-SUM($G11466:K11466),($E11466-SUM($G11466:K11466))/(OFFSET(L11466,-$D11466,0)-(L$5-$D11466-1))))</f>
        <v>0</v>
      </c>
      <c r="M11466" s="293">
        <f ca="1">IF(OFFSET(M11466,-$D11466,0)="n/a","n/a",IF(M$5&gt;OFFSET(M11466,-$D11466,0)+$D11466,$E11466-SUM($G11466:L11466),($E11466-SUM($G11466:L11466))/(OFFSET(M11466,-$D11466,0)-(M$5-$D11466-1))))</f>
        <v>0</v>
      </c>
      <c r="N11466" s="293">
        <f ca="1">IF(OFFSET(N11466,-$D11466,0)="n/a","n/a",IF(N$5&gt;OFFSET(N11466,-$D11466,0)+$D11466,$E11466-SUM($G11466:M11466),($E11466-SUM($G11466:M11466))/(OFFSET(N11466,-$D11466,0)-(N$5-$D11466-1))))</f>
        <v>0</v>
      </c>
    </row>
    <row r="11467" spans="1:14" ht="12.75" hidden="1" customHeight="1" outlineLevel="2" x14ac:dyDescent="0.25">
      <c r="A11467" s="3"/>
      <c r="B11467" s="3"/>
      <c r="C11467" s="392"/>
      <c r="D11467" s="3">
        <v>4</v>
      </c>
      <c r="E11467" s="290">
        <f ca="1"/>
        <v>0</v>
      </c>
      <c r="F11467" s="291"/>
      <c r="G11467" s="294"/>
      <c r="H11467" s="294"/>
      <c r="I11467" s="294"/>
      <c r="J11467" s="292"/>
      <c r="K11467" s="293">
        <f ca="1">IF(OFFSET(K11467,-$D11467,0)="n/a","n/a",IF(K$5&gt;OFFSET(K11467,-$D11467,0)+$D11467,$E11467-SUM($G11467:J11467),($E11467-SUM($G11467:J11467))/(OFFSET(K11467,-$D11467,0)-(K$5-$D11467-1))))</f>
        <v>0</v>
      </c>
      <c r="L11467" s="293">
        <f ca="1">IF(OFFSET(L11467,-$D11467,0)="n/a","n/a",IF(L$5&gt;OFFSET(L11467,-$D11467,0)+$D11467,$E11467-SUM($G11467:K11467),($E11467-SUM($G11467:K11467))/(OFFSET(L11467,-$D11467,0)-(L$5-$D11467-1))))</f>
        <v>0</v>
      </c>
      <c r="M11467" s="293">
        <f ca="1">IF(OFFSET(M11467,-$D11467,0)="n/a","n/a",IF(M$5&gt;OFFSET(M11467,-$D11467,0)+$D11467,$E11467-SUM($G11467:L11467),($E11467-SUM($G11467:L11467))/(OFFSET(M11467,-$D11467,0)-(M$5-$D11467-1))))</f>
        <v>0</v>
      </c>
      <c r="N11467" s="293">
        <f ca="1">IF(OFFSET(N11467,-$D11467,0)="n/a","n/a",IF(N$5&gt;OFFSET(N11467,-$D11467,0)+$D11467,$E11467-SUM($G11467:M11467),($E11467-SUM($G11467:M11467))/(OFFSET(N11467,-$D11467,0)-(N$5-$D11467-1))))</f>
        <v>0</v>
      </c>
    </row>
    <row r="11468" spans="1:14" ht="12.75" hidden="1" customHeight="1" outlineLevel="2" x14ac:dyDescent="0.25">
      <c r="A11468" s="3"/>
      <c r="B11468" s="3"/>
      <c r="C11468" s="392"/>
      <c r="D11468" s="3">
        <v>5</v>
      </c>
      <c r="E11468" s="290">
        <f ca="1"/>
        <v>0</v>
      </c>
      <c r="F11468" s="291"/>
      <c r="G11468" s="294"/>
      <c r="H11468" s="294"/>
      <c r="I11468" s="294"/>
      <c r="J11468" s="294"/>
      <c r="K11468" s="292"/>
      <c r="L11468" s="293">
        <f ca="1">IF(OFFSET(L11468,-$D11468,0)="n/a","n/a",IF(L$5&gt;OFFSET(L11468,-$D11468,0)+$D11468,$E11468-SUM($G11468:K11468),($E11468-SUM($G11468:K11468))/(OFFSET(L11468,-$D11468,0)-(L$5-$D11468-1))))</f>
        <v>0</v>
      </c>
      <c r="M11468" s="293">
        <f ca="1">IF(OFFSET(M11468,-$D11468,0)="n/a","n/a",IF(M$5&gt;OFFSET(M11468,-$D11468,0)+$D11468,$E11468-SUM($G11468:L11468),($E11468-SUM($G11468:L11468))/(OFFSET(M11468,-$D11468,0)-(M$5-$D11468-1))))</f>
        <v>0</v>
      </c>
      <c r="N11468" s="293">
        <f ca="1">IF(OFFSET(N11468,-$D11468,0)="n/a","n/a",IF(N$5&gt;OFFSET(N11468,-$D11468,0)+$D11468,$E11468-SUM($G11468:M11468),($E11468-SUM($G11468:M11468))/(OFFSET(N11468,-$D11468,0)-(N$5-$D11468-1))))</f>
        <v>0</v>
      </c>
    </row>
    <row r="11469" spans="1:14" ht="12.75" hidden="1" customHeight="1" outlineLevel="2" x14ac:dyDescent="0.25">
      <c r="A11469" s="3"/>
      <c r="B11469" s="3"/>
      <c r="C11469" s="392"/>
      <c r="D11469" s="3">
        <v>6</v>
      </c>
      <c r="E11469" s="290">
        <f ca="1"/>
        <v>0</v>
      </c>
      <c r="F11469" s="291"/>
      <c r="G11469" s="294"/>
      <c r="H11469" s="294"/>
      <c r="I11469" s="294"/>
      <c r="J11469" s="294"/>
      <c r="K11469" s="294"/>
      <c r="L11469" s="292"/>
      <c r="M11469" s="293">
        <f ca="1">IF(OFFSET(M11469,-$D11469,0)="n/a","n/a",IF(M$5&gt;OFFSET(M11469,-$D11469,0)+$D11469,$E11469-SUM($G11469:L11469),($E11469-SUM($G11469:L11469))/(OFFSET(M11469,-$D11469,0)-(M$5-$D11469-1))))</f>
        <v>0</v>
      </c>
      <c r="N11469" s="293">
        <f ca="1">IF(OFFSET(N11469,-$D11469,0)="n/a","n/a",IF(N$5&gt;OFFSET(N11469,-$D11469,0)+$D11469,$E11469-SUM($G11469:M11469),($E11469-SUM($G11469:M11469))/(OFFSET(N11469,-$D11469,0)-(N$5-$D11469-1))))</f>
        <v>0</v>
      </c>
    </row>
    <row r="11470" spans="1:14" ht="12.75" hidden="1" customHeight="1" outlineLevel="2" x14ac:dyDescent="0.25">
      <c r="A11470" s="3"/>
      <c r="B11470" s="3"/>
      <c r="C11470" s="392"/>
      <c r="D11470" s="3">
        <v>7</v>
      </c>
      <c r="E11470" s="290">
        <f ca="1"/>
        <v>0</v>
      </c>
      <c r="F11470" s="291"/>
      <c r="G11470" s="294"/>
      <c r="H11470" s="294"/>
      <c r="I11470" s="294"/>
      <c r="J11470" s="294"/>
      <c r="K11470" s="294"/>
      <c r="L11470" s="294"/>
      <c r="M11470" s="292"/>
      <c r="N11470" s="293">
        <f ca="1">IF(OFFSET(N11470,-$D11470,0)="n/a","n/a",IF(N$5&gt;OFFSET(N11470,-$D11470,0)+$D11470,$E11470-SUM($G11470:M11470),($E11470-SUM($G11470:M11470))/(OFFSET(N11470,-$D11470,0)-(N$5-$D11470-1))))</f>
        <v>0</v>
      </c>
    </row>
    <row r="11471" spans="1:14" ht="12.75" hidden="1" customHeight="1" outlineLevel="2" x14ac:dyDescent="0.25">
      <c r="A11471" s="3"/>
      <c r="B11471" s="3"/>
      <c r="C11471" s="392"/>
      <c r="D11471" s="3">
        <v>8</v>
      </c>
      <c r="E11471" s="290">
        <f ca="1"/>
        <v>0</v>
      </c>
      <c r="F11471" s="291"/>
      <c r="G11471" s="294"/>
      <c r="H11471" s="294"/>
      <c r="I11471" s="294"/>
      <c r="J11471" s="294"/>
      <c r="K11471" s="294"/>
      <c r="L11471" s="294"/>
      <c r="M11471" s="294"/>
      <c r="N11471" s="292"/>
    </row>
    <row r="11472" spans="1:14" ht="12.75" hidden="1" customHeight="1" outlineLevel="2" x14ac:dyDescent="0.25">
      <c r="A11472" s="3"/>
      <c r="B11472" s="3"/>
      <c r="C11472" s="392"/>
      <c r="D11472" s="3">
        <v>9</v>
      </c>
      <c r="E11472" s="290" t="e">
        <f ca="1"/>
        <v>#N/A</v>
      </c>
      <c r="F11472" s="291"/>
      <c r="G11472" s="294"/>
      <c r="H11472" s="294"/>
      <c r="I11472" s="294"/>
      <c r="J11472" s="294"/>
      <c r="K11472" s="294"/>
      <c r="L11472" s="294"/>
      <c r="M11472" s="294"/>
      <c r="N11472" s="294"/>
    </row>
    <row r="11473" spans="1:14" ht="12.75" hidden="1" customHeight="1" outlineLevel="2" x14ac:dyDescent="0.25">
      <c r="A11473" s="3"/>
      <c r="B11473" s="3"/>
      <c r="C11473" s="392"/>
      <c r="D11473" s="3">
        <v>10</v>
      </c>
      <c r="E11473" s="290" t="e">
        <f ca="1"/>
        <v>#N/A</v>
      </c>
      <c r="F11473" s="291"/>
      <c r="G11473" s="294"/>
      <c r="H11473" s="294"/>
      <c r="I11473" s="294"/>
      <c r="J11473" s="294"/>
      <c r="K11473" s="294"/>
      <c r="L11473" s="294"/>
      <c r="M11473" s="294"/>
      <c r="N11473" s="294"/>
    </row>
    <row r="11474" spans="1:14" ht="12.75" hidden="1" customHeight="1" outlineLevel="2" x14ac:dyDescent="0.25">
      <c r="A11474" s="3"/>
      <c r="B11474" s="3"/>
      <c r="C11474" s="392"/>
      <c r="D11474" s="3">
        <v>11</v>
      </c>
      <c r="E11474" s="290" t="e">
        <f ca="1"/>
        <v>#N/A</v>
      </c>
      <c r="F11474" s="291"/>
      <c r="G11474" s="294"/>
      <c r="H11474" s="294"/>
      <c r="I11474" s="294"/>
      <c r="J11474" s="294"/>
      <c r="K11474" s="294"/>
      <c r="L11474" s="294"/>
      <c r="M11474" s="294"/>
      <c r="N11474" s="294"/>
    </row>
    <row r="11475" spans="1:14" ht="12.75" hidden="1" customHeight="1" outlineLevel="2" x14ac:dyDescent="0.25">
      <c r="A11475" s="3"/>
      <c r="B11475" s="3"/>
      <c r="C11475" s="392"/>
      <c r="D11475" s="3">
        <v>12</v>
      </c>
      <c r="E11475" s="290" t="e">
        <f ca="1"/>
        <v>#N/A</v>
      </c>
      <c r="F11475" s="291"/>
      <c r="G11475" s="294"/>
      <c r="H11475" s="294"/>
      <c r="I11475" s="294"/>
      <c r="J11475" s="294"/>
      <c r="K11475" s="294"/>
      <c r="L11475" s="294"/>
      <c r="M11475" s="294"/>
      <c r="N11475" s="294"/>
    </row>
    <row r="11476" spans="1:14" ht="12.75" hidden="1" customHeight="1" outlineLevel="2" x14ac:dyDescent="0.25">
      <c r="A11476" s="3"/>
      <c r="B11476" s="3"/>
      <c r="C11476" s="392"/>
      <c r="D11476" s="3">
        <v>13</v>
      </c>
      <c r="E11476" s="290" t="e">
        <f ca="1"/>
        <v>#N/A</v>
      </c>
      <c r="F11476" s="291"/>
      <c r="G11476" s="294"/>
      <c r="H11476" s="294"/>
      <c r="I11476" s="294"/>
      <c r="J11476" s="294"/>
      <c r="K11476" s="294"/>
      <c r="L11476" s="294"/>
      <c r="M11476" s="294"/>
      <c r="N11476" s="294"/>
    </row>
    <row r="11477" spans="1:14" ht="12.75" hidden="1" customHeight="1" outlineLevel="2" x14ac:dyDescent="0.25">
      <c r="A11477" s="3"/>
      <c r="B11477" s="3"/>
      <c r="C11477" s="392"/>
      <c r="D11477" s="3">
        <v>14</v>
      </c>
      <c r="E11477" s="290" t="e">
        <f ca="1"/>
        <v>#N/A</v>
      </c>
      <c r="F11477" s="291"/>
      <c r="G11477" s="294"/>
      <c r="H11477" s="294"/>
      <c r="I11477" s="294"/>
      <c r="J11477" s="294"/>
      <c r="K11477" s="294"/>
      <c r="L11477" s="294"/>
      <c r="M11477" s="294"/>
      <c r="N11477" s="294"/>
    </row>
    <row r="11478" spans="1:14" ht="12.75" hidden="1" customHeight="1" outlineLevel="2" x14ac:dyDescent="0.25">
      <c r="A11478" s="3"/>
      <c r="B11478" s="3"/>
      <c r="C11478" s="392"/>
      <c r="D11478" s="3">
        <v>15</v>
      </c>
      <c r="E11478" s="290" t="e">
        <f ca="1"/>
        <v>#N/A</v>
      </c>
      <c r="F11478" s="291"/>
      <c r="G11478" s="294"/>
      <c r="H11478" s="294"/>
      <c r="I11478" s="294"/>
      <c r="J11478" s="294"/>
      <c r="K11478" s="294"/>
      <c r="L11478" s="294"/>
      <c r="M11478" s="294"/>
      <c r="N11478" s="294"/>
    </row>
    <row r="11479" spans="1:14" ht="12.75" hidden="1" customHeight="1" outlineLevel="1" x14ac:dyDescent="0.25">
      <c r="A11479" s="3"/>
      <c r="B11479" s="145" t="str">
        <f ca="1">B11462</f>
        <v>Asset Type 081</v>
      </c>
      <c r="C11479" s="145" t="str">
        <f ca="1">C11462</f>
        <v>Description - Asset Type 081</v>
      </c>
      <c r="D11479" s="3"/>
      <c r="E11479" s="3"/>
      <c r="F11479" s="106" t="s">
        <v>47</v>
      </c>
      <c r="G11479" s="296">
        <f t="shared" ref="G11479:N11479" si="1162">SUM(G11464:G11478)</f>
        <v>0</v>
      </c>
      <c r="H11479" s="296">
        <f t="shared" ca="1" si="1162"/>
        <v>0</v>
      </c>
      <c r="I11479" s="296">
        <f t="shared" ca="1" si="1162"/>
        <v>0</v>
      </c>
      <c r="J11479" s="296">
        <f t="shared" ca="1" si="1162"/>
        <v>0</v>
      </c>
      <c r="K11479" s="296">
        <f t="shared" ca="1" si="1162"/>
        <v>0</v>
      </c>
      <c r="L11479" s="296">
        <f t="shared" ca="1" si="1162"/>
        <v>0</v>
      </c>
      <c r="M11479" s="296">
        <f t="shared" ca="1" si="1162"/>
        <v>0</v>
      </c>
      <c r="N11479" s="296">
        <f t="shared" ca="1" si="1162"/>
        <v>0</v>
      </c>
    </row>
    <row r="11480" spans="1:14" ht="12.75" hidden="1" customHeight="1" outlineLevel="2" x14ac:dyDescent="0.25">
      <c r="A11480" s="217">
        <f>A11462+1</f>
        <v>82</v>
      </c>
      <c r="B11480" s="22" t="str">
        <f ca="1">OFFSET($B$516,$A11480-1,0)</f>
        <v>Asset Type 082</v>
      </c>
      <c r="C11480" s="22" t="str">
        <f ca="1">OFFSET($C$516,$A11480-1,0)</f>
        <v>Description - Asset Type 082</v>
      </c>
      <c r="D11480" s="3"/>
      <c r="E11480" s="109"/>
      <c r="F11480" s="108" t="s">
        <v>46</v>
      </c>
      <c r="G11480" s="295">
        <f t="shared" ref="G11480:N11480" ca="1" si="1163">VLOOKUP($B11480,$B$516:$N$1015,5+G$5,FALSE)</f>
        <v>0</v>
      </c>
      <c r="H11480" s="295">
        <f t="shared" ca="1" si="1163"/>
        <v>0</v>
      </c>
      <c r="I11480" s="295">
        <f t="shared" ca="1" si="1163"/>
        <v>0</v>
      </c>
      <c r="J11480" s="295">
        <f t="shared" ca="1" si="1163"/>
        <v>0</v>
      </c>
      <c r="K11480" s="295">
        <f t="shared" ca="1" si="1163"/>
        <v>0</v>
      </c>
      <c r="L11480" s="295">
        <f t="shared" ca="1" si="1163"/>
        <v>0</v>
      </c>
      <c r="M11480" s="295">
        <f t="shared" ca="1" si="1163"/>
        <v>0</v>
      </c>
      <c r="N11480" s="295">
        <f t="shared" ca="1" si="1163"/>
        <v>0</v>
      </c>
    </row>
    <row r="11481" spans="1:14" ht="12.75" hidden="1" customHeight="1" outlineLevel="2" x14ac:dyDescent="0.25">
      <c r="A11481" s="3"/>
      <c r="B11481" s="3"/>
      <c r="C11481" s="21"/>
      <c r="D11481" s="3"/>
      <c r="E11481" s="107"/>
      <c r="F11481" s="106" t="s">
        <v>80</v>
      </c>
      <c r="G11481" s="111">
        <f ca="1">VLOOKUP($B11480,'Input Sheet'!$B$515:$N$1014,5+G$5,FALSE)</f>
        <v>0</v>
      </c>
      <c r="H11481" s="111">
        <f ca="1">VLOOKUP($B11480,'Input Sheet'!$B$515:$N$1014,5+H$5,FALSE)</f>
        <v>0</v>
      </c>
      <c r="I11481" s="111">
        <f ca="1">VLOOKUP($B11480,'Input Sheet'!$B$515:$N$1014,5+I$5,FALSE)</f>
        <v>0</v>
      </c>
      <c r="J11481" s="111">
        <f ca="1">VLOOKUP($B11480,'Input Sheet'!$B$515:$N$1014,5+J$5,FALSE)</f>
        <v>0</v>
      </c>
      <c r="K11481" s="111">
        <f ca="1">VLOOKUP($B11480,'Input Sheet'!$B$515:$N$1014,5+K$5,FALSE)</f>
        <v>0</v>
      </c>
      <c r="L11481" s="111">
        <f ca="1">VLOOKUP($B11480,'Input Sheet'!$B$515:$N$1014,5+L$5,FALSE)</f>
        <v>0</v>
      </c>
      <c r="M11481" s="111">
        <f ca="1">VLOOKUP($B11480,'Input Sheet'!$B$515:$N$1014,5+M$5,FALSE)</f>
        <v>0</v>
      </c>
      <c r="N11481" s="111">
        <f ca="1">VLOOKUP($B11480,'Input Sheet'!$B$515:$N$1014,5+N$5,FALSE)</f>
        <v>0</v>
      </c>
    </row>
    <row r="11482" spans="1:14" ht="12.75" hidden="1" customHeight="1" outlineLevel="2" x14ac:dyDescent="0.25">
      <c r="A11482" s="3"/>
      <c r="B11482" s="3"/>
      <c r="C11482" s="3"/>
      <c r="D11482" s="3">
        <v>1</v>
      </c>
      <c r="E11482" s="290">
        <f t="array" aca="1" ref="E11482:E11496" ca="1">TRANSPOSE(G11480:N11480)</f>
        <v>0</v>
      </c>
      <c r="F11482" s="291"/>
      <c r="G11482" s="292"/>
      <c r="H11482" s="293">
        <f ca="1">IF(OFFSET(H11482,-$D11482,0)="n/a","n/a",IF(H$5&gt;OFFSET(H11482,-$D11482,0)+$D11482,$E11482-SUM($G11482:G11482),($E11482-SUM($G11482:G11482))/(OFFSET(H11482,-$D11482,0)-(H$5-$D11482-1))))</f>
        <v>0</v>
      </c>
      <c r="I11482" s="293">
        <f ca="1">IF(OFFSET(I11482,-$D11482,0)="n/a","n/a",IF(I$5&gt;OFFSET(I11482,-$D11482,0)+$D11482,$E11482-SUM($G11482:H11482),($E11482-SUM($G11482:H11482))/(OFFSET(I11482,-$D11482,0)-(I$5-$D11482-1))))</f>
        <v>0</v>
      </c>
      <c r="J11482" s="293">
        <f ca="1">IF(OFFSET(J11482,-$D11482,0)="n/a","n/a",IF(J$5&gt;OFFSET(J11482,-$D11482,0)+$D11482,$E11482-SUM($G11482:I11482),($E11482-SUM($G11482:I11482))/(OFFSET(J11482,-$D11482,0)-(J$5-$D11482-1))))</f>
        <v>0</v>
      </c>
      <c r="K11482" s="293">
        <f ca="1">IF(OFFSET(K11482,-$D11482,0)="n/a","n/a",IF(K$5&gt;OFFSET(K11482,-$D11482,0)+$D11482,$E11482-SUM($G11482:J11482),($E11482-SUM($G11482:J11482))/(OFFSET(K11482,-$D11482,0)-(K$5-$D11482-1))))</f>
        <v>0</v>
      </c>
      <c r="L11482" s="293">
        <f ca="1">IF(OFFSET(L11482,-$D11482,0)="n/a","n/a",IF(L$5&gt;OFFSET(L11482,-$D11482,0)+$D11482,$E11482-SUM($G11482:K11482),($E11482-SUM($G11482:K11482))/(OFFSET(L11482,-$D11482,0)-(L$5-$D11482-1))))</f>
        <v>0</v>
      </c>
      <c r="M11482" s="293">
        <f ca="1">IF(OFFSET(M11482,-$D11482,0)="n/a","n/a",IF(M$5&gt;OFFSET(M11482,-$D11482,0)+$D11482,$E11482-SUM($G11482:L11482),($E11482-SUM($G11482:L11482))/(OFFSET(M11482,-$D11482,0)-(M$5-$D11482-1))))</f>
        <v>0</v>
      </c>
      <c r="N11482" s="293">
        <f ca="1">IF(OFFSET(N11482,-$D11482,0)="n/a","n/a",IF(N$5&gt;OFFSET(N11482,-$D11482,0)+$D11482,$E11482-SUM($G11482:M11482),($E11482-SUM($G11482:M11482))/(OFFSET(N11482,-$D11482,0)-(N$5-$D11482-1))))</f>
        <v>0</v>
      </c>
    </row>
    <row r="11483" spans="1:14" ht="12.75" hidden="1" customHeight="1" outlineLevel="2" x14ac:dyDescent="0.25">
      <c r="A11483" s="3"/>
      <c r="B11483" s="3"/>
      <c r="C11483" s="392" t="s">
        <v>48</v>
      </c>
      <c r="D11483" s="3">
        <v>2</v>
      </c>
      <c r="E11483" s="290">
        <f ca="1"/>
        <v>0</v>
      </c>
      <c r="F11483" s="291"/>
      <c r="G11483" s="294"/>
      <c r="H11483" s="292"/>
      <c r="I11483" s="293">
        <f ca="1">IF(OFFSET(I11483,-$D11483,0)="n/a","n/a",IF(I$5&gt;OFFSET(I11483,-$D11483,0)+$D11483,$E11483-SUM($G11483:H11483),($E11483-SUM($G11483:H11483))/(OFFSET(I11483,-$D11483,0)-(I$5-$D11483-1))))</f>
        <v>0</v>
      </c>
      <c r="J11483" s="293">
        <f ca="1">IF(OFFSET(J11483,-$D11483,0)="n/a","n/a",IF(J$5&gt;OFFSET(J11483,-$D11483,0)+$D11483,$E11483-SUM($G11483:I11483),($E11483-SUM($G11483:I11483))/(OFFSET(J11483,-$D11483,0)-(J$5-$D11483-1))))</f>
        <v>0</v>
      </c>
      <c r="K11483" s="293">
        <f ca="1">IF(OFFSET(K11483,-$D11483,0)="n/a","n/a",IF(K$5&gt;OFFSET(K11483,-$D11483,0)+$D11483,$E11483-SUM($G11483:J11483),($E11483-SUM($G11483:J11483))/(OFFSET(K11483,-$D11483,0)-(K$5-$D11483-1))))</f>
        <v>0</v>
      </c>
      <c r="L11483" s="293">
        <f ca="1">IF(OFFSET(L11483,-$D11483,0)="n/a","n/a",IF(L$5&gt;OFFSET(L11483,-$D11483,0)+$D11483,$E11483-SUM($G11483:K11483),($E11483-SUM($G11483:K11483))/(OFFSET(L11483,-$D11483,0)-(L$5-$D11483-1))))</f>
        <v>0</v>
      </c>
      <c r="M11483" s="293">
        <f ca="1">IF(OFFSET(M11483,-$D11483,0)="n/a","n/a",IF(M$5&gt;OFFSET(M11483,-$D11483,0)+$D11483,$E11483-SUM($G11483:L11483),($E11483-SUM($G11483:L11483))/(OFFSET(M11483,-$D11483,0)-(M$5-$D11483-1))))</f>
        <v>0</v>
      </c>
      <c r="N11483" s="293">
        <f ca="1">IF(OFFSET(N11483,-$D11483,0)="n/a","n/a",IF(N$5&gt;OFFSET(N11483,-$D11483,0)+$D11483,$E11483-SUM($G11483:M11483),($E11483-SUM($G11483:M11483))/(OFFSET(N11483,-$D11483,0)-(N$5-$D11483-1))))</f>
        <v>0</v>
      </c>
    </row>
    <row r="11484" spans="1:14" ht="12.75" hidden="1" customHeight="1" outlineLevel="2" x14ac:dyDescent="0.25">
      <c r="A11484" s="3"/>
      <c r="B11484" s="3"/>
      <c r="C11484" s="392"/>
      <c r="D11484" s="3">
        <v>3</v>
      </c>
      <c r="E11484" s="290">
        <f ca="1"/>
        <v>0</v>
      </c>
      <c r="F11484" s="291"/>
      <c r="G11484" s="294"/>
      <c r="H11484" s="294"/>
      <c r="I11484" s="292"/>
      <c r="J11484" s="293">
        <f ca="1">IF(OFFSET(J11484,-$D11484,0)="n/a","n/a",IF(J$5&gt;OFFSET(J11484,-$D11484,0)+$D11484,$E11484-SUM($G11484:I11484),($E11484-SUM($G11484:I11484))/(OFFSET(J11484,-$D11484,0)-(J$5-$D11484-1))))</f>
        <v>0</v>
      </c>
      <c r="K11484" s="293">
        <f ca="1">IF(OFFSET(K11484,-$D11484,0)="n/a","n/a",IF(K$5&gt;OFFSET(K11484,-$D11484,0)+$D11484,$E11484-SUM($G11484:J11484),($E11484-SUM($G11484:J11484))/(OFFSET(K11484,-$D11484,0)-(K$5-$D11484-1))))</f>
        <v>0</v>
      </c>
      <c r="L11484" s="293">
        <f ca="1">IF(OFFSET(L11484,-$D11484,0)="n/a","n/a",IF(L$5&gt;OFFSET(L11484,-$D11484,0)+$D11484,$E11484-SUM($G11484:K11484),($E11484-SUM($G11484:K11484))/(OFFSET(L11484,-$D11484,0)-(L$5-$D11484-1))))</f>
        <v>0</v>
      </c>
      <c r="M11484" s="293">
        <f ca="1">IF(OFFSET(M11484,-$D11484,0)="n/a","n/a",IF(M$5&gt;OFFSET(M11484,-$D11484,0)+$D11484,$E11484-SUM($G11484:L11484),($E11484-SUM($G11484:L11484))/(OFFSET(M11484,-$D11484,0)-(M$5-$D11484-1))))</f>
        <v>0</v>
      </c>
      <c r="N11484" s="293">
        <f ca="1">IF(OFFSET(N11484,-$D11484,0)="n/a","n/a",IF(N$5&gt;OFFSET(N11484,-$D11484,0)+$D11484,$E11484-SUM($G11484:M11484),($E11484-SUM($G11484:M11484))/(OFFSET(N11484,-$D11484,0)-(N$5-$D11484-1))))</f>
        <v>0</v>
      </c>
    </row>
    <row r="11485" spans="1:14" ht="12.75" hidden="1" customHeight="1" outlineLevel="2" x14ac:dyDescent="0.25">
      <c r="A11485" s="3"/>
      <c r="B11485" s="3"/>
      <c r="C11485" s="392"/>
      <c r="D11485" s="3">
        <v>4</v>
      </c>
      <c r="E11485" s="290">
        <f ca="1"/>
        <v>0</v>
      </c>
      <c r="F11485" s="291"/>
      <c r="G11485" s="294"/>
      <c r="H11485" s="294"/>
      <c r="I11485" s="294"/>
      <c r="J11485" s="292"/>
      <c r="K11485" s="293">
        <f ca="1">IF(OFFSET(K11485,-$D11485,0)="n/a","n/a",IF(K$5&gt;OFFSET(K11485,-$D11485,0)+$D11485,$E11485-SUM($G11485:J11485),($E11485-SUM($G11485:J11485))/(OFFSET(K11485,-$D11485,0)-(K$5-$D11485-1))))</f>
        <v>0</v>
      </c>
      <c r="L11485" s="293">
        <f ca="1">IF(OFFSET(L11485,-$D11485,0)="n/a","n/a",IF(L$5&gt;OFFSET(L11485,-$D11485,0)+$D11485,$E11485-SUM($G11485:K11485),($E11485-SUM($G11485:K11485))/(OFFSET(L11485,-$D11485,0)-(L$5-$D11485-1))))</f>
        <v>0</v>
      </c>
      <c r="M11485" s="293">
        <f ca="1">IF(OFFSET(M11485,-$D11485,0)="n/a","n/a",IF(M$5&gt;OFFSET(M11485,-$D11485,0)+$D11485,$E11485-SUM($G11485:L11485),($E11485-SUM($G11485:L11485))/(OFFSET(M11485,-$D11485,0)-(M$5-$D11485-1))))</f>
        <v>0</v>
      </c>
      <c r="N11485" s="293">
        <f ca="1">IF(OFFSET(N11485,-$D11485,0)="n/a","n/a",IF(N$5&gt;OFFSET(N11485,-$D11485,0)+$D11485,$E11485-SUM($G11485:M11485),($E11485-SUM($G11485:M11485))/(OFFSET(N11485,-$D11485,0)-(N$5-$D11485-1))))</f>
        <v>0</v>
      </c>
    </row>
    <row r="11486" spans="1:14" ht="12.75" hidden="1" customHeight="1" outlineLevel="2" x14ac:dyDescent="0.25">
      <c r="A11486" s="3"/>
      <c r="B11486" s="3"/>
      <c r="C11486" s="392"/>
      <c r="D11486" s="3">
        <v>5</v>
      </c>
      <c r="E11486" s="290">
        <f ca="1"/>
        <v>0</v>
      </c>
      <c r="F11486" s="291"/>
      <c r="G11486" s="294"/>
      <c r="H11486" s="294"/>
      <c r="I11486" s="294"/>
      <c r="J11486" s="294"/>
      <c r="K11486" s="292"/>
      <c r="L11486" s="293">
        <f ca="1">IF(OFFSET(L11486,-$D11486,0)="n/a","n/a",IF(L$5&gt;OFFSET(L11486,-$D11486,0)+$D11486,$E11486-SUM($G11486:K11486),($E11486-SUM($G11486:K11486))/(OFFSET(L11486,-$D11486,0)-(L$5-$D11486-1))))</f>
        <v>0</v>
      </c>
      <c r="M11486" s="293">
        <f ca="1">IF(OFFSET(M11486,-$D11486,0)="n/a","n/a",IF(M$5&gt;OFFSET(M11486,-$D11486,0)+$D11486,$E11486-SUM($G11486:L11486),($E11486-SUM($G11486:L11486))/(OFFSET(M11486,-$D11486,0)-(M$5-$D11486-1))))</f>
        <v>0</v>
      </c>
      <c r="N11486" s="293">
        <f ca="1">IF(OFFSET(N11486,-$D11486,0)="n/a","n/a",IF(N$5&gt;OFFSET(N11486,-$D11486,0)+$D11486,$E11486-SUM($G11486:M11486),($E11486-SUM($G11486:M11486))/(OFFSET(N11486,-$D11486,0)-(N$5-$D11486-1))))</f>
        <v>0</v>
      </c>
    </row>
    <row r="11487" spans="1:14" ht="12.75" hidden="1" customHeight="1" outlineLevel="2" x14ac:dyDescent="0.25">
      <c r="A11487" s="3"/>
      <c r="B11487" s="3"/>
      <c r="C11487" s="392"/>
      <c r="D11487" s="3">
        <v>6</v>
      </c>
      <c r="E11487" s="290">
        <f ca="1"/>
        <v>0</v>
      </c>
      <c r="F11487" s="291"/>
      <c r="G11487" s="294"/>
      <c r="H11487" s="294"/>
      <c r="I11487" s="294"/>
      <c r="J11487" s="294"/>
      <c r="K11487" s="294"/>
      <c r="L11487" s="292"/>
      <c r="M11487" s="293">
        <f ca="1">IF(OFFSET(M11487,-$D11487,0)="n/a","n/a",IF(M$5&gt;OFFSET(M11487,-$D11487,0)+$D11487,$E11487-SUM($G11487:L11487),($E11487-SUM($G11487:L11487))/(OFFSET(M11487,-$D11487,0)-(M$5-$D11487-1))))</f>
        <v>0</v>
      </c>
      <c r="N11487" s="293">
        <f ca="1">IF(OFFSET(N11487,-$D11487,0)="n/a","n/a",IF(N$5&gt;OFFSET(N11487,-$D11487,0)+$D11487,$E11487-SUM($G11487:M11487),($E11487-SUM($G11487:M11487))/(OFFSET(N11487,-$D11487,0)-(N$5-$D11487-1))))</f>
        <v>0</v>
      </c>
    </row>
    <row r="11488" spans="1:14" ht="12.75" hidden="1" customHeight="1" outlineLevel="2" x14ac:dyDescent="0.25">
      <c r="A11488" s="3"/>
      <c r="B11488" s="3"/>
      <c r="C11488" s="392"/>
      <c r="D11488" s="3">
        <v>7</v>
      </c>
      <c r="E11488" s="290">
        <f ca="1"/>
        <v>0</v>
      </c>
      <c r="F11488" s="291"/>
      <c r="G11488" s="294"/>
      <c r="H11488" s="294"/>
      <c r="I11488" s="294"/>
      <c r="J11488" s="294"/>
      <c r="K11488" s="294"/>
      <c r="L11488" s="294"/>
      <c r="M11488" s="292"/>
      <c r="N11488" s="293">
        <f ca="1">IF(OFFSET(N11488,-$D11488,0)="n/a","n/a",IF(N$5&gt;OFFSET(N11488,-$D11488,0)+$D11488,$E11488-SUM($G11488:M11488),($E11488-SUM($G11488:M11488))/(OFFSET(N11488,-$D11488,0)-(N$5-$D11488-1))))</f>
        <v>0</v>
      </c>
    </row>
    <row r="11489" spans="1:14" ht="12.75" hidden="1" customHeight="1" outlineLevel="2" x14ac:dyDescent="0.25">
      <c r="A11489" s="3"/>
      <c r="B11489" s="3"/>
      <c r="C11489" s="392"/>
      <c r="D11489" s="3">
        <v>8</v>
      </c>
      <c r="E11489" s="290">
        <f ca="1"/>
        <v>0</v>
      </c>
      <c r="F11489" s="291"/>
      <c r="G11489" s="294"/>
      <c r="H11489" s="294"/>
      <c r="I11489" s="294"/>
      <c r="J11489" s="294"/>
      <c r="K11489" s="294"/>
      <c r="L11489" s="294"/>
      <c r="M11489" s="294"/>
      <c r="N11489" s="292"/>
    </row>
    <row r="11490" spans="1:14" ht="12.75" hidden="1" customHeight="1" outlineLevel="2" x14ac:dyDescent="0.25">
      <c r="A11490" s="3"/>
      <c r="B11490" s="3"/>
      <c r="C11490" s="392"/>
      <c r="D11490" s="3">
        <v>9</v>
      </c>
      <c r="E11490" s="290" t="e">
        <f ca="1"/>
        <v>#N/A</v>
      </c>
      <c r="F11490" s="291"/>
      <c r="G11490" s="294"/>
      <c r="H11490" s="294"/>
      <c r="I11490" s="294"/>
      <c r="J11490" s="294"/>
      <c r="K11490" s="294"/>
      <c r="L11490" s="294"/>
      <c r="M11490" s="294"/>
      <c r="N11490" s="294"/>
    </row>
    <row r="11491" spans="1:14" ht="12.75" hidden="1" customHeight="1" outlineLevel="2" x14ac:dyDescent="0.25">
      <c r="A11491" s="3"/>
      <c r="B11491" s="3"/>
      <c r="C11491" s="392"/>
      <c r="D11491" s="3">
        <v>10</v>
      </c>
      <c r="E11491" s="290" t="e">
        <f ca="1"/>
        <v>#N/A</v>
      </c>
      <c r="F11491" s="291"/>
      <c r="G11491" s="294"/>
      <c r="H11491" s="294"/>
      <c r="I11491" s="294"/>
      <c r="J11491" s="294"/>
      <c r="K11491" s="294"/>
      <c r="L11491" s="294"/>
      <c r="M11491" s="294"/>
      <c r="N11491" s="294"/>
    </row>
    <row r="11492" spans="1:14" ht="12.75" hidden="1" customHeight="1" outlineLevel="2" x14ac:dyDescent="0.25">
      <c r="A11492" s="3"/>
      <c r="B11492" s="3"/>
      <c r="C11492" s="392"/>
      <c r="D11492" s="3">
        <v>11</v>
      </c>
      <c r="E11492" s="290" t="e">
        <f ca="1"/>
        <v>#N/A</v>
      </c>
      <c r="F11492" s="291"/>
      <c r="G11492" s="294"/>
      <c r="H11492" s="294"/>
      <c r="I11492" s="294"/>
      <c r="J11492" s="294"/>
      <c r="K11492" s="294"/>
      <c r="L11492" s="294"/>
      <c r="M11492" s="294"/>
      <c r="N11492" s="294"/>
    </row>
    <row r="11493" spans="1:14" ht="12.75" hidden="1" customHeight="1" outlineLevel="2" x14ac:dyDescent="0.25">
      <c r="A11493" s="3"/>
      <c r="B11493" s="3"/>
      <c r="C11493" s="392"/>
      <c r="D11493" s="3">
        <v>12</v>
      </c>
      <c r="E11493" s="290" t="e">
        <f ca="1"/>
        <v>#N/A</v>
      </c>
      <c r="F11493" s="291"/>
      <c r="G11493" s="294"/>
      <c r="H11493" s="294"/>
      <c r="I11493" s="294"/>
      <c r="J11493" s="294"/>
      <c r="K11493" s="294"/>
      <c r="L11493" s="294"/>
      <c r="M11493" s="294"/>
      <c r="N11493" s="294"/>
    </row>
    <row r="11494" spans="1:14" ht="12.75" hidden="1" customHeight="1" outlineLevel="2" x14ac:dyDescent="0.25">
      <c r="A11494" s="3"/>
      <c r="B11494" s="3"/>
      <c r="C11494" s="392"/>
      <c r="D11494" s="3">
        <v>13</v>
      </c>
      <c r="E11494" s="290" t="e">
        <f ca="1"/>
        <v>#N/A</v>
      </c>
      <c r="F11494" s="291"/>
      <c r="G11494" s="294"/>
      <c r="H11494" s="294"/>
      <c r="I11494" s="294"/>
      <c r="J11494" s="294"/>
      <c r="K11494" s="294"/>
      <c r="L11494" s="294"/>
      <c r="M11494" s="294"/>
      <c r="N11494" s="294"/>
    </row>
    <row r="11495" spans="1:14" ht="12.75" hidden="1" customHeight="1" outlineLevel="2" x14ac:dyDescent="0.25">
      <c r="A11495" s="3"/>
      <c r="B11495" s="3"/>
      <c r="C11495" s="392"/>
      <c r="D11495" s="3">
        <v>14</v>
      </c>
      <c r="E11495" s="290" t="e">
        <f ca="1"/>
        <v>#N/A</v>
      </c>
      <c r="F11495" s="291"/>
      <c r="G11495" s="294"/>
      <c r="H11495" s="294"/>
      <c r="I11495" s="294"/>
      <c r="J11495" s="294"/>
      <c r="K11495" s="294"/>
      <c r="L11495" s="294"/>
      <c r="M11495" s="294"/>
      <c r="N11495" s="294"/>
    </row>
    <row r="11496" spans="1:14" ht="12.75" hidden="1" customHeight="1" outlineLevel="2" x14ac:dyDescent="0.25">
      <c r="A11496" s="3"/>
      <c r="B11496" s="3"/>
      <c r="C11496" s="392"/>
      <c r="D11496" s="3">
        <v>15</v>
      </c>
      <c r="E11496" s="290" t="e">
        <f ca="1"/>
        <v>#N/A</v>
      </c>
      <c r="F11496" s="291"/>
      <c r="G11496" s="294"/>
      <c r="H11496" s="294"/>
      <c r="I11496" s="294"/>
      <c r="J11496" s="294"/>
      <c r="K11496" s="294"/>
      <c r="L11496" s="294"/>
      <c r="M11496" s="294"/>
      <c r="N11496" s="294"/>
    </row>
    <row r="11497" spans="1:14" ht="12.75" hidden="1" customHeight="1" outlineLevel="1" x14ac:dyDescent="0.25">
      <c r="A11497" s="3"/>
      <c r="B11497" s="145" t="str">
        <f ca="1">B11480</f>
        <v>Asset Type 082</v>
      </c>
      <c r="C11497" s="145" t="str">
        <f ca="1">C11480</f>
        <v>Description - Asset Type 082</v>
      </c>
      <c r="D11497" s="3"/>
      <c r="E11497" s="3"/>
      <c r="F11497" s="106" t="s">
        <v>47</v>
      </c>
      <c r="G11497" s="296">
        <f t="shared" ref="G11497:N11497" si="1164">SUM(G11482:G11496)</f>
        <v>0</v>
      </c>
      <c r="H11497" s="296">
        <f t="shared" ca="1" si="1164"/>
        <v>0</v>
      </c>
      <c r="I11497" s="296">
        <f t="shared" ca="1" si="1164"/>
        <v>0</v>
      </c>
      <c r="J11497" s="296">
        <f t="shared" ca="1" si="1164"/>
        <v>0</v>
      </c>
      <c r="K11497" s="296">
        <f t="shared" ca="1" si="1164"/>
        <v>0</v>
      </c>
      <c r="L11497" s="296">
        <f t="shared" ca="1" si="1164"/>
        <v>0</v>
      </c>
      <c r="M11497" s="296">
        <f t="shared" ca="1" si="1164"/>
        <v>0</v>
      </c>
      <c r="N11497" s="296">
        <f t="shared" ca="1" si="1164"/>
        <v>0</v>
      </c>
    </row>
    <row r="11498" spans="1:14" ht="12.75" hidden="1" customHeight="1" outlineLevel="2" x14ac:dyDescent="0.25">
      <c r="A11498" s="217">
        <f>A11480+1</f>
        <v>83</v>
      </c>
      <c r="B11498" s="22" t="str">
        <f ca="1">OFFSET($B$516,$A11498-1,0)</f>
        <v>Asset Type 083</v>
      </c>
      <c r="C11498" s="22" t="str">
        <f ca="1">OFFSET($C$516,$A11498-1,0)</f>
        <v>Description - Asset Type 083</v>
      </c>
      <c r="D11498" s="3"/>
      <c r="E11498" s="109"/>
      <c r="F11498" s="108" t="s">
        <v>46</v>
      </c>
      <c r="G11498" s="295">
        <f t="shared" ref="G11498:N11498" ca="1" si="1165">VLOOKUP($B11498,$B$516:$N$1015,5+G$5,FALSE)</f>
        <v>0</v>
      </c>
      <c r="H11498" s="295">
        <f t="shared" ca="1" si="1165"/>
        <v>0</v>
      </c>
      <c r="I11498" s="295">
        <f t="shared" ca="1" si="1165"/>
        <v>0</v>
      </c>
      <c r="J11498" s="295">
        <f t="shared" ca="1" si="1165"/>
        <v>0</v>
      </c>
      <c r="K11498" s="295">
        <f t="shared" ca="1" si="1165"/>
        <v>0</v>
      </c>
      <c r="L11498" s="295">
        <f t="shared" ca="1" si="1165"/>
        <v>0</v>
      </c>
      <c r="M11498" s="295">
        <f t="shared" ca="1" si="1165"/>
        <v>0</v>
      </c>
      <c r="N11498" s="295">
        <f t="shared" ca="1" si="1165"/>
        <v>0</v>
      </c>
    </row>
    <row r="11499" spans="1:14" ht="12.75" hidden="1" customHeight="1" outlineLevel="2" x14ac:dyDescent="0.25">
      <c r="A11499" s="3"/>
      <c r="B11499" s="3"/>
      <c r="C11499" s="21"/>
      <c r="D11499" s="3"/>
      <c r="E11499" s="107"/>
      <c r="F11499" s="106" t="s">
        <v>80</v>
      </c>
      <c r="G11499" s="111">
        <f ca="1">VLOOKUP($B11498,'Input Sheet'!$B$515:$N$1014,5+G$5,FALSE)</f>
        <v>0</v>
      </c>
      <c r="H11499" s="111">
        <f ca="1">VLOOKUP($B11498,'Input Sheet'!$B$515:$N$1014,5+H$5,FALSE)</f>
        <v>0</v>
      </c>
      <c r="I11499" s="111">
        <f ca="1">VLOOKUP($B11498,'Input Sheet'!$B$515:$N$1014,5+I$5,FALSE)</f>
        <v>0</v>
      </c>
      <c r="J11499" s="111">
        <f ca="1">VLOOKUP($B11498,'Input Sheet'!$B$515:$N$1014,5+J$5,FALSE)</f>
        <v>0</v>
      </c>
      <c r="K11499" s="111">
        <f ca="1">VLOOKUP($B11498,'Input Sheet'!$B$515:$N$1014,5+K$5,FALSE)</f>
        <v>0</v>
      </c>
      <c r="L11499" s="111">
        <f ca="1">VLOOKUP($B11498,'Input Sheet'!$B$515:$N$1014,5+L$5,FALSE)</f>
        <v>0</v>
      </c>
      <c r="M11499" s="111">
        <f ca="1">VLOOKUP($B11498,'Input Sheet'!$B$515:$N$1014,5+M$5,FALSE)</f>
        <v>0</v>
      </c>
      <c r="N11499" s="111">
        <f ca="1">VLOOKUP($B11498,'Input Sheet'!$B$515:$N$1014,5+N$5,FALSE)</f>
        <v>0</v>
      </c>
    </row>
    <row r="11500" spans="1:14" ht="12.75" hidden="1" customHeight="1" outlineLevel="2" x14ac:dyDescent="0.25">
      <c r="A11500" s="3"/>
      <c r="B11500" s="3"/>
      <c r="C11500" s="3"/>
      <c r="D11500" s="3">
        <v>1</v>
      </c>
      <c r="E11500" s="290">
        <f t="array" aca="1" ref="E11500:E11514" ca="1">TRANSPOSE(G11498:N11498)</f>
        <v>0</v>
      </c>
      <c r="F11500" s="291"/>
      <c r="G11500" s="292"/>
      <c r="H11500" s="293">
        <f ca="1">IF(OFFSET(H11500,-$D11500,0)="n/a","n/a",IF(H$5&gt;OFFSET(H11500,-$D11500,0)+$D11500,$E11500-SUM($G11500:G11500),($E11500-SUM($G11500:G11500))/(OFFSET(H11500,-$D11500,0)-(H$5-$D11500-1))))</f>
        <v>0</v>
      </c>
      <c r="I11500" s="293">
        <f ca="1">IF(OFFSET(I11500,-$D11500,0)="n/a","n/a",IF(I$5&gt;OFFSET(I11500,-$D11500,0)+$D11500,$E11500-SUM($G11500:H11500),($E11500-SUM($G11500:H11500))/(OFFSET(I11500,-$D11500,0)-(I$5-$D11500-1))))</f>
        <v>0</v>
      </c>
      <c r="J11500" s="293">
        <f ca="1">IF(OFFSET(J11500,-$D11500,0)="n/a","n/a",IF(J$5&gt;OFFSET(J11500,-$D11500,0)+$D11500,$E11500-SUM($G11500:I11500),($E11500-SUM($G11500:I11500))/(OFFSET(J11500,-$D11500,0)-(J$5-$D11500-1))))</f>
        <v>0</v>
      </c>
      <c r="K11500" s="293">
        <f ca="1">IF(OFFSET(K11500,-$D11500,0)="n/a","n/a",IF(K$5&gt;OFFSET(K11500,-$D11500,0)+$D11500,$E11500-SUM($G11500:J11500),($E11500-SUM($G11500:J11500))/(OFFSET(K11500,-$D11500,0)-(K$5-$D11500-1))))</f>
        <v>0</v>
      </c>
      <c r="L11500" s="293">
        <f ca="1">IF(OFFSET(L11500,-$D11500,0)="n/a","n/a",IF(L$5&gt;OFFSET(L11500,-$D11500,0)+$D11500,$E11500-SUM($G11500:K11500),($E11500-SUM($G11500:K11500))/(OFFSET(L11500,-$D11500,0)-(L$5-$D11500-1))))</f>
        <v>0</v>
      </c>
      <c r="M11500" s="293">
        <f ca="1">IF(OFFSET(M11500,-$D11500,0)="n/a","n/a",IF(M$5&gt;OFFSET(M11500,-$D11500,0)+$D11500,$E11500-SUM($G11500:L11500),($E11500-SUM($G11500:L11500))/(OFFSET(M11500,-$D11500,0)-(M$5-$D11500-1))))</f>
        <v>0</v>
      </c>
      <c r="N11500" s="293">
        <f ca="1">IF(OFFSET(N11500,-$D11500,0)="n/a","n/a",IF(N$5&gt;OFFSET(N11500,-$D11500,0)+$D11500,$E11500-SUM($G11500:M11500),($E11500-SUM($G11500:M11500))/(OFFSET(N11500,-$D11500,0)-(N$5-$D11500-1))))</f>
        <v>0</v>
      </c>
    </row>
    <row r="11501" spans="1:14" ht="12.75" hidden="1" customHeight="1" outlineLevel="2" x14ac:dyDescent="0.25">
      <c r="A11501" s="3"/>
      <c r="B11501" s="3"/>
      <c r="C11501" s="392" t="s">
        <v>48</v>
      </c>
      <c r="D11501" s="3">
        <v>2</v>
      </c>
      <c r="E11501" s="290">
        <f ca="1"/>
        <v>0</v>
      </c>
      <c r="F11501" s="291"/>
      <c r="G11501" s="294"/>
      <c r="H11501" s="292"/>
      <c r="I11501" s="293">
        <f ca="1">IF(OFFSET(I11501,-$D11501,0)="n/a","n/a",IF(I$5&gt;OFFSET(I11501,-$D11501,0)+$D11501,$E11501-SUM($G11501:H11501),($E11501-SUM($G11501:H11501))/(OFFSET(I11501,-$D11501,0)-(I$5-$D11501-1))))</f>
        <v>0</v>
      </c>
      <c r="J11501" s="293">
        <f ca="1">IF(OFFSET(J11501,-$D11501,0)="n/a","n/a",IF(J$5&gt;OFFSET(J11501,-$D11501,0)+$D11501,$E11501-SUM($G11501:I11501),($E11501-SUM($G11501:I11501))/(OFFSET(J11501,-$D11501,0)-(J$5-$D11501-1))))</f>
        <v>0</v>
      </c>
      <c r="K11501" s="293">
        <f ca="1">IF(OFFSET(K11501,-$D11501,0)="n/a","n/a",IF(K$5&gt;OFFSET(K11501,-$D11501,0)+$D11501,$E11501-SUM($G11501:J11501),($E11501-SUM($G11501:J11501))/(OFFSET(K11501,-$D11501,0)-(K$5-$D11501-1))))</f>
        <v>0</v>
      </c>
      <c r="L11501" s="293">
        <f ca="1">IF(OFFSET(L11501,-$D11501,0)="n/a","n/a",IF(L$5&gt;OFFSET(L11501,-$D11501,0)+$D11501,$E11501-SUM($G11501:K11501),($E11501-SUM($G11501:K11501))/(OFFSET(L11501,-$D11501,0)-(L$5-$D11501-1))))</f>
        <v>0</v>
      </c>
      <c r="M11501" s="293">
        <f ca="1">IF(OFFSET(M11501,-$D11501,0)="n/a","n/a",IF(M$5&gt;OFFSET(M11501,-$D11501,0)+$D11501,$E11501-SUM($G11501:L11501),($E11501-SUM($G11501:L11501))/(OFFSET(M11501,-$D11501,0)-(M$5-$D11501-1))))</f>
        <v>0</v>
      </c>
      <c r="N11501" s="293">
        <f ca="1">IF(OFFSET(N11501,-$D11501,0)="n/a","n/a",IF(N$5&gt;OFFSET(N11501,-$D11501,0)+$D11501,$E11501-SUM($G11501:M11501),($E11501-SUM($G11501:M11501))/(OFFSET(N11501,-$D11501,0)-(N$5-$D11501-1))))</f>
        <v>0</v>
      </c>
    </row>
    <row r="11502" spans="1:14" ht="12.75" hidden="1" customHeight="1" outlineLevel="2" x14ac:dyDescent="0.25">
      <c r="A11502" s="3"/>
      <c r="B11502" s="3"/>
      <c r="C11502" s="392"/>
      <c r="D11502" s="3">
        <v>3</v>
      </c>
      <c r="E11502" s="290">
        <f ca="1"/>
        <v>0</v>
      </c>
      <c r="F11502" s="291"/>
      <c r="G11502" s="294"/>
      <c r="H11502" s="294"/>
      <c r="I11502" s="292"/>
      <c r="J11502" s="293">
        <f ca="1">IF(OFFSET(J11502,-$D11502,0)="n/a","n/a",IF(J$5&gt;OFFSET(J11502,-$D11502,0)+$D11502,$E11502-SUM($G11502:I11502),($E11502-SUM($G11502:I11502))/(OFFSET(J11502,-$D11502,0)-(J$5-$D11502-1))))</f>
        <v>0</v>
      </c>
      <c r="K11502" s="293">
        <f ca="1">IF(OFFSET(K11502,-$D11502,0)="n/a","n/a",IF(K$5&gt;OFFSET(K11502,-$D11502,0)+$D11502,$E11502-SUM($G11502:J11502),($E11502-SUM($G11502:J11502))/(OFFSET(K11502,-$D11502,0)-(K$5-$D11502-1))))</f>
        <v>0</v>
      </c>
      <c r="L11502" s="293">
        <f ca="1">IF(OFFSET(L11502,-$D11502,0)="n/a","n/a",IF(L$5&gt;OFFSET(L11502,-$D11502,0)+$D11502,$E11502-SUM($G11502:K11502),($E11502-SUM($G11502:K11502))/(OFFSET(L11502,-$D11502,0)-(L$5-$D11502-1))))</f>
        <v>0</v>
      </c>
      <c r="M11502" s="293">
        <f ca="1">IF(OFFSET(M11502,-$D11502,0)="n/a","n/a",IF(M$5&gt;OFFSET(M11502,-$D11502,0)+$D11502,$E11502-SUM($G11502:L11502),($E11502-SUM($G11502:L11502))/(OFFSET(M11502,-$D11502,0)-(M$5-$D11502-1))))</f>
        <v>0</v>
      </c>
      <c r="N11502" s="293">
        <f ca="1">IF(OFFSET(N11502,-$D11502,0)="n/a","n/a",IF(N$5&gt;OFFSET(N11502,-$D11502,0)+$D11502,$E11502-SUM($G11502:M11502),($E11502-SUM($G11502:M11502))/(OFFSET(N11502,-$D11502,0)-(N$5-$D11502-1))))</f>
        <v>0</v>
      </c>
    </row>
    <row r="11503" spans="1:14" ht="12.75" hidden="1" customHeight="1" outlineLevel="2" x14ac:dyDescent="0.25">
      <c r="A11503" s="3"/>
      <c r="B11503" s="3"/>
      <c r="C11503" s="392"/>
      <c r="D11503" s="3">
        <v>4</v>
      </c>
      <c r="E11503" s="290">
        <f ca="1"/>
        <v>0</v>
      </c>
      <c r="F11503" s="291"/>
      <c r="G11503" s="294"/>
      <c r="H11503" s="294"/>
      <c r="I11503" s="294"/>
      <c r="J11503" s="292"/>
      <c r="K11503" s="293">
        <f ca="1">IF(OFFSET(K11503,-$D11503,0)="n/a","n/a",IF(K$5&gt;OFFSET(K11503,-$D11503,0)+$D11503,$E11503-SUM($G11503:J11503),($E11503-SUM($G11503:J11503))/(OFFSET(K11503,-$D11503,0)-(K$5-$D11503-1))))</f>
        <v>0</v>
      </c>
      <c r="L11503" s="293">
        <f ca="1">IF(OFFSET(L11503,-$D11503,0)="n/a","n/a",IF(L$5&gt;OFFSET(L11503,-$D11503,0)+$D11503,$E11503-SUM($G11503:K11503),($E11503-SUM($G11503:K11503))/(OFFSET(L11503,-$D11503,0)-(L$5-$D11503-1))))</f>
        <v>0</v>
      </c>
      <c r="M11503" s="293">
        <f ca="1">IF(OFFSET(M11503,-$D11503,0)="n/a","n/a",IF(M$5&gt;OFFSET(M11503,-$D11503,0)+$D11503,$E11503-SUM($G11503:L11503),($E11503-SUM($G11503:L11503))/(OFFSET(M11503,-$D11503,0)-(M$5-$D11503-1))))</f>
        <v>0</v>
      </c>
      <c r="N11503" s="293">
        <f ca="1">IF(OFFSET(N11503,-$D11503,0)="n/a","n/a",IF(N$5&gt;OFFSET(N11503,-$D11503,0)+$D11503,$E11503-SUM($G11503:M11503),($E11503-SUM($G11503:M11503))/(OFFSET(N11503,-$D11503,0)-(N$5-$D11503-1))))</f>
        <v>0</v>
      </c>
    </row>
    <row r="11504" spans="1:14" ht="12.75" hidden="1" customHeight="1" outlineLevel="2" x14ac:dyDescent="0.25">
      <c r="A11504" s="3"/>
      <c r="B11504" s="3"/>
      <c r="C11504" s="392"/>
      <c r="D11504" s="3">
        <v>5</v>
      </c>
      <c r="E11504" s="290">
        <f ca="1"/>
        <v>0</v>
      </c>
      <c r="F11504" s="291"/>
      <c r="G11504" s="294"/>
      <c r="H11504" s="294"/>
      <c r="I11504" s="294"/>
      <c r="J11504" s="294"/>
      <c r="K11504" s="292"/>
      <c r="L11504" s="293">
        <f ca="1">IF(OFFSET(L11504,-$D11504,0)="n/a","n/a",IF(L$5&gt;OFFSET(L11504,-$D11504,0)+$D11504,$E11504-SUM($G11504:K11504),($E11504-SUM($G11504:K11504))/(OFFSET(L11504,-$D11504,0)-(L$5-$D11504-1))))</f>
        <v>0</v>
      </c>
      <c r="M11504" s="293">
        <f ca="1">IF(OFFSET(M11504,-$D11504,0)="n/a","n/a",IF(M$5&gt;OFFSET(M11504,-$D11504,0)+$D11504,$E11504-SUM($G11504:L11504),($E11504-SUM($G11504:L11504))/(OFFSET(M11504,-$D11504,0)-(M$5-$D11504-1))))</f>
        <v>0</v>
      </c>
      <c r="N11504" s="293">
        <f ca="1">IF(OFFSET(N11504,-$D11504,0)="n/a","n/a",IF(N$5&gt;OFFSET(N11504,-$D11504,0)+$D11504,$E11504-SUM($G11504:M11504),($E11504-SUM($G11504:M11504))/(OFFSET(N11504,-$D11504,0)-(N$5-$D11504-1))))</f>
        <v>0</v>
      </c>
    </row>
    <row r="11505" spans="1:14" ht="12.75" hidden="1" customHeight="1" outlineLevel="2" x14ac:dyDescent="0.25">
      <c r="A11505" s="3"/>
      <c r="B11505" s="3"/>
      <c r="C11505" s="392"/>
      <c r="D11505" s="3">
        <v>6</v>
      </c>
      <c r="E11505" s="290">
        <f ca="1"/>
        <v>0</v>
      </c>
      <c r="F11505" s="291"/>
      <c r="G11505" s="294"/>
      <c r="H11505" s="294"/>
      <c r="I11505" s="294"/>
      <c r="J11505" s="294"/>
      <c r="K11505" s="294"/>
      <c r="L11505" s="292"/>
      <c r="M11505" s="293">
        <f ca="1">IF(OFFSET(M11505,-$D11505,0)="n/a","n/a",IF(M$5&gt;OFFSET(M11505,-$D11505,0)+$D11505,$E11505-SUM($G11505:L11505),($E11505-SUM($G11505:L11505))/(OFFSET(M11505,-$D11505,0)-(M$5-$D11505-1))))</f>
        <v>0</v>
      </c>
      <c r="N11505" s="293">
        <f ca="1">IF(OFFSET(N11505,-$D11505,0)="n/a","n/a",IF(N$5&gt;OFFSET(N11505,-$D11505,0)+$D11505,$E11505-SUM($G11505:M11505),($E11505-SUM($G11505:M11505))/(OFFSET(N11505,-$D11505,0)-(N$5-$D11505-1))))</f>
        <v>0</v>
      </c>
    </row>
    <row r="11506" spans="1:14" ht="12.75" hidden="1" customHeight="1" outlineLevel="2" x14ac:dyDescent="0.25">
      <c r="A11506" s="3"/>
      <c r="B11506" s="3"/>
      <c r="C11506" s="392"/>
      <c r="D11506" s="3">
        <v>7</v>
      </c>
      <c r="E11506" s="290">
        <f ca="1"/>
        <v>0</v>
      </c>
      <c r="F11506" s="291"/>
      <c r="G11506" s="294"/>
      <c r="H11506" s="294"/>
      <c r="I11506" s="294"/>
      <c r="J11506" s="294"/>
      <c r="K11506" s="294"/>
      <c r="L11506" s="294"/>
      <c r="M11506" s="292"/>
      <c r="N11506" s="293">
        <f ca="1">IF(OFFSET(N11506,-$D11506,0)="n/a","n/a",IF(N$5&gt;OFFSET(N11506,-$D11506,0)+$D11506,$E11506-SUM($G11506:M11506),($E11506-SUM($G11506:M11506))/(OFFSET(N11506,-$D11506,0)-(N$5-$D11506-1))))</f>
        <v>0</v>
      </c>
    </row>
    <row r="11507" spans="1:14" ht="12.75" hidden="1" customHeight="1" outlineLevel="2" x14ac:dyDescent="0.25">
      <c r="A11507" s="3"/>
      <c r="B11507" s="3"/>
      <c r="C11507" s="392"/>
      <c r="D11507" s="3">
        <v>8</v>
      </c>
      <c r="E11507" s="290">
        <f ca="1"/>
        <v>0</v>
      </c>
      <c r="F11507" s="291"/>
      <c r="G11507" s="294"/>
      <c r="H11507" s="294"/>
      <c r="I11507" s="294"/>
      <c r="J11507" s="294"/>
      <c r="K11507" s="294"/>
      <c r="L11507" s="294"/>
      <c r="M11507" s="294"/>
      <c r="N11507" s="292"/>
    </row>
    <row r="11508" spans="1:14" ht="12.75" hidden="1" customHeight="1" outlineLevel="2" x14ac:dyDescent="0.25">
      <c r="A11508" s="3"/>
      <c r="B11508" s="3"/>
      <c r="C11508" s="392"/>
      <c r="D11508" s="3">
        <v>9</v>
      </c>
      <c r="E11508" s="290" t="e">
        <f ca="1"/>
        <v>#N/A</v>
      </c>
      <c r="F11508" s="291"/>
      <c r="G11508" s="294"/>
      <c r="H11508" s="294"/>
      <c r="I11508" s="294"/>
      <c r="J11508" s="294"/>
      <c r="K11508" s="294"/>
      <c r="L11508" s="294"/>
      <c r="M11508" s="294"/>
      <c r="N11508" s="294"/>
    </row>
    <row r="11509" spans="1:14" ht="12.75" hidden="1" customHeight="1" outlineLevel="2" x14ac:dyDescent="0.25">
      <c r="A11509" s="3"/>
      <c r="B11509" s="3"/>
      <c r="C11509" s="392"/>
      <c r="D11509" s="3">
        <v>10</v>
      </c>
      <c r="E11509" s="290" t="e">
        <f ca="1"/>
        <v>#N/A</v>
      </c>
      <c r="F11509" s="291"/>
      <c r="G11509" s="294"/>
      <c r="H11509" s="294"/>
      <c r="I11509" s="294"/>
      <c r="J11509" s="294"/>
      <c r="K11509" s="294"/>
      <c r="L11509" s="294"/>
      <c r="M11509" s="294"/>
      <c r="N11509" s="294"/>
    </row>
    <row r="11510" spans="1:14" ht="12.75" hidden="1" customHeight="1" outlineLevel="2" x14ac:dyDescent="0.25">
      <c r="A11510" s="3"/>
      <c r="B11510" s="3"/>
      <c r="C11510" s="392"/>
      <c r="D11510" s="3">
        <v>11</v>
      </c>
      <c r="E11510" s="290" t="e">
        <f ca="1"/>
        <v>#N/A</v>
      </c>
      <c r="F11510" s="291"/>
      <c r="G11510" s="294"/>
      <c r="H11510" s="294"/>
      <c r="I11510" s="294"/>
      <c r="J11510" s="294"/>
      <c r="K11510" s="294"/>
      <c r="L11510" s="294"/>
      <c r="M11510" s="294"/>
      <c r="N11510" s="294"/>
    </row>
    <row r="11511" spans="1:14" ht="12.75" hidden="1" customHeight="1" outlineLevel="2" x14ac:dyDescent="0.25">
      <c r="A11511" s="3"/>
      <c r="B11511" s="3"/>
      <c r="C11511" s="392"/>
      <c r="D11511" s="3">
        <v>12</v>
      </c>
      <c r="E11511" s="290" t="e">
        <f ca="1"/>
        <v>#N/A</v>
      </c>
      <c r="F11511" s="291"/>
      <c r="G11511" s="294"/>
      <c r="H11511" s="294"/>
      <c r="I11511" s="294"/>
      <c r="J11511" s="294"/>
      <c r="K11511" s="294"/>
      <c r="L11511" s="294"/>
      <c r="M11511" s="294"/>
      <c r="N11511" s="294"/>
    </row>
    <row r="11512" spans="1:14" ht="12.75" hidden="1" customHeight="1" outlineLevel="2" x14ac:dyDescent="0.25">
      <c r="A11512" s="3"/>
      <c r="B11512" s="3"/>
      <c r="C11512" s="392"/>
      <c r="D11512" s="3">
        <v>13</v>
      </c>
      <c r="E11512" s="290" t="e">
        <f ca="1"/>
        <v>#N/A</v>
      </c>
      <c r="F11512" s="291"/>
      <c r="G11512" s="294"/>
      <c r="H11512" s="294"/>
      <c r="I11512" s="294"/>
      <c r="J11512" s="294"/>
      <c r="K11512" s="294"/>
      <c r="L11512" s="294"/>
      <c r="M11512" s="294"/>
      <c r="N11512" s="294"/>
    </row>
    <row r="11513" spans="1:14" ht="12.75" hidden="1" customHeight="1" outlineLevel="2" x14ac:dyDescent="0.25">
      <c r="A11513" s="3"/>
      <c r="B11513" s="3"/>
      <c r="C11513" s="392"/>
      <c r="D11513" s="3">
        <v>14</v>
      </c>
      <c r="E11513" s="290" t="e">
        <f ca="1"/>
        <v>#N/A</v>
      </c>
      <c r="F11513" s="291"/>
      <c r="G11513" s="294"/>
      <c r="H11513" s="294"/>
      <c r="I11513" s="294"/>
      <c r="J11513" s="294"/>
      <c r="K11513" s="294"/>
      <c r="L11513" s="294"/>
      <c r="M11513" s="294"/>
      <c r="N11513" s="294"/>
    </row>
    <row r="11514" spans="1:14" ht="12.75" hidden="1" customHeight="1" outlineLevel="2" x14ac:dyDescent="0.25">
      <c r="A11514" s="3"/>
      <c r="B11514" s="3"/>
      <c r="C11514" s="392"/>
      <c r="D11514" s="3">
        <v>15</v>
      </c>
      <c r="E11514" s="290" t="e">
        <f ca="1"/>
        <v>#N/A</v>
      </c>
      <c r="F11514" s="291"/>
      <c r="G11514" s="294"/>
      <c r="H11514" s="294"/>
      <c r="I11514" s="294"/>
      <c r="J11514" s="294"/>
      <c r="K11514" s="294"/>
      <c r="L11514" s="294"/>
      <c r="M11514" s="294"/>
      <c r="N11514" s="294"/>
    </row>
    <row r="11515" spans="1:14" ht="12.75" hidden="1" customHeight="1" outlineLevel="1" x14ac:dyDescent="0.25">
      <c r="A11515" s="3"/>
      <c r="B11515" s="145" t="str">
        <f ca="1">B11498</f>
        <v>Asset Type 083</v>
      </c>
      <c r="C11515" s="145" t="str">
        <f ca="1">C11498</f>
        <v>Description - Asset Type 083</v>
      </c>
      <c r="D11515" s="3"/>
      <c r="E11515" s="3"/>
      <c r="F11515" s="106" t="s">
        <v>47</v>
      </c>
      <c r="G11515" s="296">
        <f t="shared" ref="G11515:N11515" si="1166">SUM(G11500:G11514)</f>
        <v>0</v>
      </c>
      <c r="H11515" s="296">
        <f t="shared" ca="1" si="1166"/>
        <v>0</v>
      </c>
      <c r="I11515" s="296">
        <f t="shared" ca="1" si="1166"/>
        <v>0</v>
      </c>
      <c r="J11515" s="296">
        <f t="shared" ca="1" si="1166"/>
        <v>0</v>
      </c>
      <c r="K11515" s="296">
        <f t="shared" ca="1" si="1166"/>
        <v>0</v>
      </c>
      <c r="L11515" s="296">
        <f t="shared" ca="1" si="1166"/>
        <v>0</v>
      </c>
      <c r="M11515" s="296">
        <f t="shared" ca="1" si="1166"/>
        <v>0</v>
      </c>
      <c r="N11515" s="296">
        <f t="shared" ca="1" si="1166"/>
        <v>0</v>
      </c>
    </row>
    <row r="11516" spans="1:14" ht="12.75" hidden="1" customHeight="1" outlineLevel="2" x14ac:dyDescent="0.25">
      <c r="A11516" s="217">
        <f>A11498+1</f>
        <v>84</v>
      </c>
      <c r="B11516" s="22" t="str">
        <f ca="1">OFFSET($B$516,$A11516-1,0)</f>
        <v>Asset Type 084</v>
      </c>
      <c r="C11516" s="22" t="str">
        <f ca="1">OFFSET($C$516,$A11516-1,0)</f>
        <v>Description - Asset Type 084</v>
      </c>
      <c r="D11516" s="3"/>
      <c r="E11516" s="109"/>
      <c r="F11516" s="108" t="s">
        <v>46</v>
      </c>
      <c r="G11516" s="295">
        <f t="shared" ref="G11516:N11516" ca="1" si="1167">VLOOKUP($B11516,$B$516:$N$1015,5+G$5,FALSE)</f>
        <v>0</v>
      </c>
      <c r="H11516" s="295">
        <f t="shared" ca="1" si="1167"/>
        <v>0</v>
      </c>
      <c r="I11516" s="295">
        <f t="shared" ca="1" si="1167"/>
        <v>0</v>
      </c>
      <c r="J11516" s="295">
        <f t="shared" ca="1" si="1167"/>
        <v>0</v>
      </c>
      <c r="K11516" s="295">
        <f t="shared" ca="1" si="1167"/>
        <v>0</v>
      </c>
      <c r="L11516" s="295">
        <f t="shared" ca="1" si="1167"/>
        <v>0</v>
      </c>
      <c r="M11516" s="295">
        <f t="shared" ca="1" si="1167"/>
        <v>0</v>
      </c>
      <c r="N11516" s="295">
        <f t="shared" ca="1" si="1167"/>
        <v>0</v>
      </c>
    </row>
    <row r="11517" spans="1:14" ht="12.75" hidden="1" customHeight="1" outlineLevel="2" x14ac:dyDescent="0.25">
      <c r="A11517" s="3"/>
      <c r="B11517" s="3"/>
      <c r="C11517" s="21"/>
      <c r="D11517" s="3"/>
      <c r="E11517" s="107"/>
      <c r="F11517" s="106" t="s">
        <v>80</v>
      </c>
      <c r="G11517" s="111">
        <f ca="1">VLOOKUP($B11516,'Input Sheet'!$B$515:$N$1014,5+G$5,FALSE)</f>
        <v>0</v>
      </c>
      <c r="H11517" s="111">
        <f ca="1">VLOOKUP($B11516,'Input Sheet'!$B$515:$N$1014,5+H$5,FALSE)</f>
        <v>0</v>
      </c>
      <c r="I11517" s="111">
        <f ca="1">VLOOKUP($B11516,'Input Sheet'!$B$515:$N$1014,5+I$5,FALSE)</f>
        <v>0</v>
      </c>
      <c r="J11517" s="111">
        <f ca="1">VLOOKUP($B11516,'Input Sheet'!$B$515:$N$1014,5+J$5,FALSE)</f>
        <v>0</v>
      </c>
      <c r="K11517" s="111">
        <f ca="1">VLOOKUP($B11516,'Input Sheet'!$B$515:$N$1014,5+K$5,FALSE)</f>
        <v>0</v>
      </c>
      <c r="L11517" s="111">
        <f ca="1">VLOOKUP($B11516,'Input Sheet'!$B$515:$N$1014,5+L$5,FALSE)</f>
        <v>0</v>
      </c>
      <c r="M11517" s="111">
        <f ca="1">VLOOKUP($B11516,'Input Sheet'!$B$515:$N$1014,5+M$5,FALSE)</f>
        <v>0</v>
      </c>
      <c r="N11517" s="111">
        <f ca="1">VLOOKUP($B11516,'Input Sheet'!$B$515:$N$1014,5+N$5,FALSE)</f>
        <v>0</v>
      </c>
    </row>
    <row r="11518" spans="1:14" ht="12.75" hidden="1" customHeight="1" outlineLevel="2" x14ac:dyDescent="0.25">
      <c r="A11518" s="3"/>
      <c r="B11518" s="3"/>
      <c r="C11518" s="3"/>
      <c r="D11518" s="3">
        <v>1</v>
      </c>
      <c r="E11518" s="290">
        <f t="array" aca="1" ref="E11518:E11532" ca="1">TRANSPOSE(G11516:N11516)</f>
        <v>0</v>
      </c>
      <c r="F11518" s="291"/>
      <c r="G11518" s="292"/>
      <c r="H11518" s="293">
        <f ca="1">IF(OFFSET(H11518,-$D11518,0)="n/a","n/a",IF(H$5&gt;OFFSET(H11518,-$D11518,0)+$D11518,$E11518-SUM($G11518:G11518),($E11518-SUM($G11518:G11518))/(OFFSET(H11518,-$D11518,0)-(H$5-$D11518-1))))</f>
        <v>0</v>
      </c>
      <c r="I11518" s="293">
        <f ca="1">IF(OFFSET(I11518,-$D11518,0)="n/a","n/a",IF(I$5&gt;OFFSET(I11518,-$D11518,0)+$D11518,$E11518-SUM($G11518:H11518),($E11518-SUM($G11518:H11518))/(OFFSET(I11518,-$D11518,0)-(I$5-$D11518-1))))</f>
        <v>0</v>
      </c>
      <c r="J11518" s="293">
        <f ca="1">IF(OFFSET(J11518,-$D11518,0)="n/a","n/a",IF(J$5&gt;OFFSET(J11518,-$D11518,0)+$D11518,$E11518-SUM($G11518:I11518),($E11518-SUM($G11518:I11518))/(OFFSET(J11518,-$D11518,0)-(J$5-$D11518-1))))</f>
        <v>0</v>
      </c>
      <c r="K11518" s="293">
        <f ca="1">IF(OFFSET(K11518,-$D11518,0)="n/a","n/a",IF(K$5&gt;OFFSET(K11518,-$D11518,0)+$D11518,$E11518-SUM($G11518:J11518),($E11518-SUM($G11518:J11518))/(OFFSET(K11518,-$D11518,0)-(K$5-$D11518-1))))</f>
        <v>0</v>
      </c>
      <c r="L11518" s="293">
        <f ca="1">IF(OFFSET(L11518,-$D11518,0)="n/a","n/a",IF(L$5&gt;OFFSET(L11518,-$D11518,0)+$D11518,$E11518-SUM($G11518:K11518),($E11518-SUM($G11518:K11518))/(OFFSET(L11518,-$D11518,0)-(L$5-$D11518-1))))</f>
        <v>0</v>
      </c>
      <c r="M11518" s="293">
        <f ca="1">IF(OFFSET(M11518,-$D11518,0)="n/a","n/a",IF(M$5&gt;OFFSET(M11518,-$D11518,0)+$D11518,$E11518-SUM($G11518:L11518),($E11518-SUM($G11518:L11518))/(OFFSET(M11518,-$D11518,0)-(M$5-$D11518-1))))</f>
        <v>0</v>
      </c>
      <c r="N11518" s="293">
        <f ca="1">IF(OFFSET(N11518,-$D11518,0)="n/a","n/a",IF(N$5&gt;OFFSET(N11518,-$D11518,0)+$D11518,$E11518-SUM($G11518:M11518),($E11518-SUM($G11518:M11518))/(OFFSET(N11518,-$D11518,0)-(N$5-$D11518-1))))</f>
        <v>0</v>
      </c>
    </row>
    <row r="11519" spans="1:14" ht="12.75" hidden="1" customHeight="1" outlineLevel="2" x14ac:dyDescent="0.25">
      <c r="A11519" s="3"/>
      <c r="B11519" s="3"/>
      <c r="C11519" s="392" t="s">
        <v>48</v>
      </c>
      <c r="D11519" s="3">
        <v>2</v>
      </c>
      <c r="E11519" s="290">
        <f ca="1"/>
        <v>0</v>
      </c>
      <c r="F11519" s="291"/>
      <c r="G11519" s="294"/>
      <c r="H11519" s="292"/>
      <c r="I11519" s="293">
        <f ca="1">IF(OFFSET(I11519,-$D11519,0)="n/a","n/a",IF(I$5&gt;OFFSET(I11519,-$D11519,0)+$D11519,$E11519-SUM($G11519:H11519),($E11519-SUM($G11519:H11519))/(OFFSET(I11519,-$D11519,0)-(I$5-$D11519-1))))</f>
        <v>0</v>
      </c>
      <c r="J11519" s="293">
        <f ca="1">IF(OFFSET(J11519,-$D11519,0)="n/a","n/a",IF(J$5&gt;OFFSET(J11519,-$D11519,0)+$D11519,$E11519-SUM($G11519:I11519),($E11519-SUM($G11519:I11519))/(OFFSET(J11519,-$D11519,0)-(J$5-$D11519-1))))</f>
        <v>0</v>
      </c>
      <c r="K11519" s="293">
        <f ca="1">IF(OFFSET(K11519,-$D11519,0)="n/a","n/a",IF(K$5&gt;OFFSET(K11519,-$D11519,0)+$D11519,$E11519-SUM($G11519:J11519),($E11519-SUM($G11519:J11519))/(OFFSET(K11519,-$D11519,0)-(K$5-$D11519-1))))</f>
        <v>0</v>
      </c>
      <c r="L11519" s="293">
        <f ca="1">IF(OFFSET(L11519,-$D11519,0)="n/a","n/a",IF(L$5&gt;OFFSET(L11519,-$D11519,0)+$D11519,$E11519-SUM($G11519:K11519),($E11519-SUM($G11519:K11519))/(OFFSET(L11519,-$D11519,0)-(L$5-$D11519-1))))</f>
        <v>0</v>
      </c>
      <c r="M11519" s="293">
        <f ca="1">IF(OFFSET(M11519,-$D11519,0)="n/a","n/a",IF(M$5&gt;OFFSET(M11519,-$D11519,0)+$D11519,$E11519-SUM($G11519:L11519),($E11519-SUM($G11519:L11519))/(OFFSET(M11519,-$D11519,0)-(M$5-$D11519-1))))</f>
        <v>0</v>
      </c>
      <c r="N11519" s="293">
        <f ca="1">IF(OFFSET(N11519,-$D11519,0)="n/a","n/a",IF(N$5&gt;OFFSET(N11519,-$D11519,0)+$D11519,$E11519-SUM($G11519:M11519),($E11519-SUM($G11519:M11519))/(OFFSET(N11519,-$D11519,0)-(N$5-$D11519-1))))</f>
        <v>0</v>
      </c>
    </row>
    <row r="11520" spans="1:14" ht="12.75" hidden="1" customHeight="1" outlineLevel="2" x14ac:dyDescent="0.25">
      <c r="A11520" s="3"/>
      <c r="B11520" s="3"/>
      <c r="C11520" s="392"/>
      <c r="D11520" s="3">
        <v>3</v>
      </c>
      <c r="E11520" s="290">
        <f ca="1"/>
        <v>0</v>
      </c>
      <c r="F11520" s="291"/>
      <c r="G11520" s="294"/>
      <c r="H11520" s="294"/>
      <c r="I11520" s="292"/>
      <c r="J11520" s="293">
        <f ca="1">IF(OFFSET(J11520,-$D11520,0)="n/a","n/a",IF(J$5&gt;OFFSET(J11520,-$D11520,0)+$D11520,$E11520-SUM($G11520:I11520),($E11520-SUM($G11520:I11520))/(OFFSET(J11520,-$D11520,0)-(J$5-$D11520-1))))</f>
        <v>0</v>
      </c>
      <c r="K11520" s="293">
        <f ca="1">IF(OFFSET(K11520,-$D11520,0)="n/a","n/a",IF(K$5&gt;OFFSET(K11520,-$D11520,0)+$D11520,$E11520-SUM($G11520:J11520),($E11520-SUM($G11520:J11520))/(OFFSET(K11520,-$D11520,0)-(K$5-$D11520-1))))</f>
        <v>0</v>
      </c>
      <c r="L11520" s="293">
        <f ca="1">IF(OFFSET(L11520,-$D11520,0)="n/a","n/a",IF(L$5&gt;OFFSET(L11520,-$D11520,0)+$D11520,$E11520-SUM($G11520:K11520),($E11520-SUM($G11520:K11520))/(OFFSET(L11520,-$D11520,0)-(L$5-$D11520-1))))</f>
        <v>0</v>
      </c>
      <c r="M11520" s="293">
        <f ca="1">IF(OFFSET(M11520,-$D11520,0)="n/a","n/a",IF(M$5&gt;OFFSET(M11520,-$D11520,0)+$D11520,$E11520-SUM($G11520:L11520),($E11520-SUM($G11520:L11520))/(OFFSET(M11520,-$D11520,0)-(M$5-$D11520-1))))</f>
        <v>0</v>
      </c>
      <c r="N11520" s="293">
        <f ca="1">IF(OFFSET(N11520,-$D11520,0)="n/a","n/a",IF(N$5&gt;OFFSET(N11520,-$D11520,0)+$D11520,$E11520-SUM($G11520:M11520),($E11520-SUM($G11520:M11520))/(OFFSET(N11520,-$D11520,0)-(N$5-$D11520-1))))</f>
        <v>0</v>
      </c>
    </row>
    <row r="11521" spans="1:14" ht="12.75" hidden="1" customHeight="1" outlineLevel="2" x14ac:dyDescent="0.25">
      <c r="A11521" s="3"/>
      <c r="B11521" s="3"/>
      <c r="C11521" s="392"/>
      <c r="D11521" s="3">
        <v>4</v>
      </c>
      <c r="E11521" s="290">
        <f ca="1"/>
        <v>0</v>
      </c>
      <c r="F11521" s="291"/>
      <c r="G11521" s="294"/>
      <c r="H11521" s="294"/>
      <c r="I11521" s="294"/>
      <c r="J11521" s="292"/>
      <c r="K11521" s="293">
        <f ca="1">IF(OFFSET(K11521,-$D11521,0)="n/a","n/a",IF(K$5&gt;OFFSET(K11521,-$D11521,0)+$D11521,$E11521-SUM($G11521:J11521),($E11521-SUM($G11521:J11521))/(OFFSET(K11521,-$D11521,0)-(K$5-$D11521-1))))</f>
        <v>0</v>
      </c>
      <c r="L11521" s="293">
        <f ca="1">IF(OFFSET(L11521,-$D11521,0)="n/a","n/a",IF(L$5&gt;OFFSET(L11521,-$D11521,0)+$D11521,$E11521-SUM($G11521:K11521),($E11521-SUM($G11521:K11521))/(OFFSET(L11521,-$D11521,0)-(L$5-$D11521-1))))</f>
        <v>0</v>
      </c>
      <c r="M11521" s="293">
        <f ca="1">IF(OFFSET(M11521,-$D11521,0)="n/a","n/a",IF(M$5&gt;OFFSET(M11521,-$D11521,0)+$D11521,$E11521-SUM($G11521:L11521),($E11521-SUM($G11521:L11521))/(OFFSET(M11521,-$D11521,0)-(M$5-$D11521-1))))</f>
        <v>0</v>
      </c>
      <c r="N11521" s="293">
        <f ca="1">IF(OFFSET(N11521,-$D11521,0)="n/a","n/a",IF(N$5&gt;OFFSET(N11521,-$D11521,0)+$D11521,$E11521-SUM($G11521:M11521),($E11521-SUM($G11521:M11521))/(OFFSET(N11521,-$D11521,0)-(N$5-$D11521-1))))</f>
        <v>0</v>
      </c>
    </row>
    <row r="11522" spans="1:14" ht="12.75" hidden="1" customHeight="1" outlineLevel="2" x14ac:dyDescent="0.25">
      <c r="A11522" s="3"/>
      <c r="B11522" s="3"/>
      <c r="C11522" s="392"/>
      <c r="D11522" s="3">
        <v>5</v>
      </c>
      <c r="E11522" s="290">
        <f ca="1"/>
        <v>0</v>
      </c>
      <c r="F11522" s="291"/>
      <c r="G11522" s="294"/>
      <c r="H11522" s="294"/>
      <c r="I11522" s="294"/>
      <c r="J11522" s="294"/>
      <c r="K11522" s="292"/>
      <c r="L11522" s="293">
        <f ca="1">IF(OFFSET(L11522,-$D11522,0)="n/a","n/a",IF(L$5&gt;OFFSET(L11522,-$D11522,0)+$D11522,$E11522-SUM($G11522:K11522),($E11522-SUM($G11522:K11522))/(OFFSET(L11522,-$D11522,0)-(L$5-$D11522-1))))</f>
        <v>0</v>
      </c>
      <c r="M11522" s="293">
        <f ca="1">IF(OFFSET(M11522,-$D11522,0)="n/a","n/a",IF(M$5&gt;OFFSET(M11522,-$D11522,0)+$D11522,$E11522-SUM($G11522:L11522),($E11522-SUM($G11522:L11522))/(OFFSET(M11522,-$D11522,0)-(M$5-$D11522-1))))</f>
        <v>0</v>
      </c>
      <c r="N11522" s="293">
        <f ca="1">IF(OFFSET(N11522,-$D11522,0)="n/a","n/a",IF(N$5&gt;OFFSET(N11522,-$D11522,0)+$D11522,$E11522-SUM($G11522:M11522),($E11522-SUM($G11522:M11522))/(OFFSET(N11522,-$D11522,0)-(N$5-$D11522-1))))</f>
        <v>0</v>
      </c>
    </row>
    <row r="11523" spans="1:14" ht="12.75" hidden="1" customHeight="1" outlineLevel="2" x14ac:dyDescent="0.25">
      <c r="A11523" s="3"/>
      <c r="B11523" s="3"/>
      <c r="C11523" s="392"/>
      <c r="D11523" s="3">
        <v>6</v>
      </c>
      <c r="E11523" s="290">
        <f ca="1"/>
        <v>0</v>
      </c>
      <c r="F11523" s="291"/>
      <c r="G11523" s="294"/>
      <c r="H11523" s="294"/>
      <c r="I11523" s="294"/>
      <c r="J11523" s="294"/>
      <c r="K11523" s="294"/>
      <c r="L11523" s="292"/>
      <c r="M11523" s="293">
        <f ca="1">IF(OFFSET(M11523,-$D11523,0)="n/a","n/a",IF(M$5&gt;OFFSET(M11523,-$D11523,0)+$D11523,$E11523-SUM($G11523:L11523),($E11523-SUM($G11523:L11523))/(OFFSET(M11523,-$D11523,0)-(M$5-$D11523-1))))</f>
        <v>0</v>
      </c>
      <c r="N11523" s="293">
        <f ca="1">IF(OFFSET(N11523,-$D11523,0)="n/a","n/a",IF(N$5&gt;OFFSET(N11523,-$D11523,0)+$D11523,$E11523-SUM($G11523:M11523),($E11523-SUM($G11523:M11523))/(OFFSET(N11523,-$D11523,0)-(N$5-$D11523-1))))</f>
        <v>0</v>
      </c>
    </row>
    <row r="11524" spans="1:14" ht="12.75" hidden="1" customHeight="1" outlineLevel="2" x14ac:dyDescent="0.25">
      <c r="A11524" s="3"/>
      <c r="B11524" s="3"/>
      <c r="C11524" s="392"/>
      <c r="D11524" s="3">
        <v>7</v>
      </c>
      <c r="E11524" s="290">
        <f ca="1"/>
        <v>0</v>
      </c>
      <c r="F11524" s="291"/>
      <c r="G11524" s="294"/>
      <c r="H11524" s="294"/>
      <c r="I11524" s="294"/>
      <c r="J11524" s="294"/>
      <c r="K11524" s="294"/>
      <c r="L11524" s="294"/>
      <c r="M11524" s="292"/>
      <c r="N11524" s="293">
        <f ca="1">IF(OFFSET(N11524,-$D11524,0)="n/a","n/a",IF(N$5&gt;OFFSET(N11524,-$D11524,0)+$D11524,$E11524-SUM($G11524:M11524),($E11524-SUM($G11524:M11524))/(OFFSET(N11524,-$D11524,0)-(N$5-$D11524-1))))</f>
        <v>0</v>
      </c>
    </row>
    <row r="11525" spans="1:14" ht="12.75" hidden="1" customHeight="1" outlineLevel="2" x14ac:dyDescent="0.25">
      <c r="A11525" s="3"/>
      <c r="B11525" s="3"/>
      <c r="C11525" s="392"/>
      <c r="D11525" s="3">
        <v>8</v>
      </c>
      <c r="E11525" s="290">
        <f ca="1"/>
        <v>0</v>
      </c>
      <c r="F11525" s="291"/>
      <c r="G11525" s="294"/>
      <c r="H11525" s="294"/>
      <c r="I11525" s="294"/>
      <c r="J11525" s="294"/>
      <c r="K11525" s="294"/>
      <c r="L11525" s="294"/>
      <c r="M11525" s="294"/>
      <c r="N11525" s="292"/>
    </row>
    <row r="11526" spans="1:14" ht="12.75" hidden="1" customHeight="1" outlineLevel="2" x14ac:dyDescent="0.25">
      <c r="A11526" s="3"/>
      <c r="B11526" s="3"/>
      <c r="C11526" s="392"/>
      <c r="D11526" s="3">
        <v>9</v>
      </c>
      <c r="E11526" s="290" t="e">
        <f ca="1"/>
        <v>#N/A</v>
      </c>
      <c r="F11526" s="291"/>
      <c r="G11526" s="294"/>
      <c r="H11526" s="294"/>
      <c r="I11526" s="294"/>
      <c r="J11526" s="294"/>
      <c r="K11526" s="294"/>
      <c r="L11526" s="294"/>
      <c r="M11526" s="294"/>
      <c r="N11526" s="294"/>
    </row>
    <row r="11527" spans="1:14" ht="12.75" hidden="1" customHeight="1" outlineLevel="2" x14ac:dyDescent="0.25">
      <c r="A11527" s="3"/>
      <c r="B11527" s="3"/>
      <c r="C11527" s="392"/>
      <c r="D11527" s="3">
        <v>10</v>
      </c>
      <c r="E11527" s="290" t="e">
        <f ca="1"/>
        <v>#N/A</v>
      </c>
      <c r="F11527" s="291"/>
      <c r="G11527" s="294"/>
      <c r="H11527" s="294"/>
      <c r="I11527" s="294"/>
      <c r="J11527" s="294"/>
      <c r="K11527" s="294"/>
      <c r="L11527" s="294"/>
      <c r="M11527" s="294"/>
      <c r="N11527" s="294"/>
    </row>
    <row r="11528" spans="1:14" ht="12.75" hidden="1" customHeight="1" outlineLevel="2" x14ac:dyDescent="0.25">
      <c r="A11528" s="3"/>
      <c r="B11528" s="3"/>
      <c r="C11528" s="392"/>
      <c r="D11528" s="3">
        <v>11</v>
      </c>
      <c r="E11528" s="290" t="e">
        <f ca="1"/>
        <v>#N/A</v>
      </c>
      <c r="F11528" s="291"/>
      <c r="G11528" s="294"/>
      <c r="H11528" s="294"/>
      <c r="I11528" s="294"/>
      <c r="J11528" s="294"/>
      <c r="K11528" s="294"/>
      <c r="L11528" s="294"/>
      <c r="M11528" s="294"/>
      <c r="N11528" s="294"/>
    </row>
    <row r="11529" spans="1:14" ht="12.75" hidden="1" customHeight="1" outlineLevel="2" x14ac:dyDescent="0.25">
      <c r="A11529" s="3"/>
      <c r="B11529" s="3"/>
      <c r="C11529" s="392"/>
      <c r="D11529" s="3">
        <v>12</v>
      </c>
      <c r="E11529" s="290" t="e">
        <f ca="1"/>
        <v>#N/A</v>
      </c>
      <c r="F11529" s="291"/>
      <c r="G11529" s="294"/>
      <c r="H11529" s="294"/>
      <c r="I11529" s="294"/>
      <c r="J11529" s="294"/>
      <c r="K11529" s="294"/>
      <c r="L11529" s="294"/>
      <c r="M11529" s="294"/>
      <c r="N11529" s="294"/>
    </row>
    <row r="11530" spans="1:14" ht="12.75" hidden="1" customHeight="1" outlineLevel="2" x14ac:dyDescent="0.25">
      <c r="A11530" s="3"/>
      <c r="B11530" s="3"/>
      <c r="C11530" s="392"/>
      <c r="D11530" s="3">
        <v>13</v>
      </c>
      <c r="E11530" s="290" t="e">
        <f ca="1"/>
        <v>#N/A</v>
      </c>
      <c r="F11530" s="291"/>
      <c r="G11530" s="294"/>
      <c r="H11530" s="294"/>
      <c r="I11530" s="294"/>
      <c r="J11530" s="294"/>
      <c r="K11530" s="294"/>
      <c r="L11530" s="294"/>
      <c r="M11530" s="294"/>
      <c r="N11530" s="294"/>
    </row>
    <row r="11531" spans="1:14" ht="12.75" hidden="1" customHeight="1" outlineLevel="2" x14ac:dyDescent="0.25">
      <c r="A11531" s="3"/>
      <c r="B11531" s="3"/>
      <c r="C11531" s="392"/>
      <c r="D11531" s="3">
        <v>14</v>
      </c>
      <c r="E11531" s="290" t="e">
        <f ca="1"/>
        <v>#N/A</v>
      </c>
      <c r="F11531" s="291"/>
      <c r="G11531" s="294"/>
      <c r="H11531" s="294"/>
      <c r="I11531" s="294"/>
      <c r="J11531" s="294"/>
      <c r="K11531" s="294"/>
      <c r="L11531" s="294"/>
      <c r="M11531" s="294"/>
      <c r="N11531" s="294"/>
    </row>
    <row r="11532" spans="1:14" ht="12.75" hidden="1" customHeight="1" outlineLevel="2" x14ac:dyDescent="0.25">
      <c r="A11532" s="3"/>
      <c r="B11532" s="3"/>
      <c r="C11532" s="392"/>
      <c r="D11532" s="3">
        <v>15</v>
      </c>
      <c r="E11532" s="290" t="e">
        <f ca="1"/>
        <v>#N/A</v>
      </c>
      <c r="F11532" s="291"/>
      <c r="G11532" s="294"/>
      <c r="H11532" s="294"/>
      <c r="I11532" s="294"/>
      <c r="J11532" s="294"/>
      <c r="K11532" s="294"/>
      <c r="L11532" s="294"/>
      <c r="M11532" s="294"/>
      <c r="N11532" s="294"/>
    </row>
    <row r="11533" spans="1:14" ht="12.75" hidden="1" customHeight="1" outlineLevel="1" x14ac:dyDescent="0.25">
      <c r="A11533" s="3"/>
      <c r="B11533" s="145" t="str">
        <f ca="1">B11516</f>
        <v>Asset Type 084</v>
      </c>
      <c r="C11533" s="145" t="str">
        <f ca="1">C11516</f>
        <v>Description - Asset Type 084</v>
      </c>
      <c r="D11533" s="3"/>
      <c r="E11533" s="3"/>
      <c r="F11533" s="106" t="s">
        <v>47</v>
      </c>
      <c r="G11533" s="296">
        <f t="shared" ref="G11533:N11533" si="1168">SUM(G11518:G11532)</f>
        <v>0</v>
      </c>
      <c r="H11533" s="296">
        <f t="shared" ca="1" si="1168"/>
        <v>0</v>
      </c>
      <c r="I11533" s="296">
        <f t="shared" ca="1" si="1168"/>
        <v>0</v>
      </c>
      <c r="J11533" s="296">
        <f t="shared" ca="1" si="1168"/>
        <v>0</v>
      </c>
      <c r="K11533" s="296">
        <f t="shared" ca="1" si="1168"/>
        <v>0</v>
      </c>
      <c r="L11533" s="296">
        <f t="shared" ca="1" si="1168"/>
        <v>0</v>
      </c>
      <c r="M11533" s="296">
        <f t="shared" ca="1" si="1168"/>
        <v>0</v>
      </c>
      <c r="N11533" s="296">
        <f t="shared" ca="1" si="1168"/>
        <v>0</v>
      </c>
    </row>
    <row r="11534" spans="1:14" ht="12.75" hidden="1" customHeight="1" outlineLevel="2" x14ac:dyDescent="0.25">
      <c r="A11534" s="217">
        <f>A11516+1</f>
        <v>85</v>
      </c>
      <c r="B11534" s="22" t="str">
        <f ca="1">OFFSET($B$516,$A11534-1,0)</f>
        <v>Asset Type 085</v>
      </c>
      <c r="C11534" s="22" t="str">
        <f ca="1">OFFSET($C$516,$A11534-1,0)</f>
        <v>Description - Asset Type 085</v>
      </c>
      <c r="D11534" s="3"/>
      <c r="E11534" s="109"/>
      <c r="F11534" s="108" t="s">
        <v>46</v>
      </c>
      <c r="G11534" s="295">
        <f t="shared" ref="G11534:N11534" ca="1" si="1169">VLOOKUP($B11534,$B$516:$N$1015,5+G$5,FALSE)</f>
        <v>0</v>
      </c>
      <c r="H11534" s="295">
        <f t="shared" ca="1" si="1169"/>
        <v>0</v>
      </c>
      <c r="I11534" s="295">
        <f t="shared" ca="1" si="1169"/>
        <v>0</v>
      </c>
      <c r="J11534" s="295">
        <f t="shared" ca="1" si="1169"/>
        <v>0</v>
      </c>
      <c r="K11534" s="295">
        <f t="shared" ca="1" si="1169"/>
        <v>0</v>
      </c>
      <c r="L11534" s="295">
        <f t="shared" ca="1" si="1169"/>
        <v>0</v>
      </c>
      <c r="M11534" s="295">
        <f t="shared" ca="1" si="1169"/>
        <v>0</v>
      </c>
      <c r="N11534" s="295">
        <f t="shared" ca="1" si="1169"/>
        <v>0</v>
      </c>
    </row>
    <row r="11535" spans="1:14" ht="12.75" hidden="1" customHeight="1" outlineLevel="2" x14ac:dyDescent="0.25">
      <c r="A11535" s="3"/>
      <c r="B11535" s="3"/>
      <c r="C11535" s="21"/>
      <c r="D11535" s="3"/>
      <c r="E11535" s="107"/>
      <c r="F11535" s="106" t="s">
        <v>80</v>
      </c>
      <c r="G11535" s="111">
        <f ca="1">VLOOKUP($B11534,'Input Sheet'!$B$515:$N$1014,5+G$5,FALSE)</f>
        <v>0</v>
      </c>
      <c r="H11535" s="111">
        <f ca="1">VLOOKUP($B11534,'Input Sheet'!$B$515:$N$1014,5+H$5,FALSE)</f>
        <v>0</v>
      </c>
      <c r="I11535" s="111">
        <f ca="1">VLOOKUP($B11534,'Input Sheet'!$B$515:$N$1014,5+I$5,FALSE)</f>
        <v>0</v>
      </c>
      <c r="J11535" s="111">
        <f ca="1">VLOOKUP($B11534,'Input Sheet'!$B$515:$N$1014,5+J$5,FALSE)</f>
        <v>0</v>
      </c>
      <c r="K11535" s="111">
        <f ca="1">VLOOKUP($B11534,'Input Sheet'!$B$515:$N$1014,5+K$5,FALSE)</f>
        <v>0</v>
      </c>
      <c r="L11535" s="111">
        <f ca="1">VLOOKUP($B11534,'Input Sheet'!$B$515:$N$1014,5+L$5,FALSE)</f>
        <v>0</v>
      </c>
      <c r="M11535" s="111">
        <f ca="1">VLOOKUP($B11534,'Input Sheet'!$B$515:$N$1014,5+M$5,FALSE)</f>
        <v>0</v>
      </c>
      <c r="N11535" s="111">
        <f ca="1">VLOOKUP($B11534,'Input Sheet'!$B$515:$N$1014,5+N$5,FALSE)</f>
        <v>0</v>
      </c>
    </row>
    <row r="11536" spans="1:14" ht="12.75" hidden="1" customHeight="1" outlineLevel="2" x14ac:dyDescent="0.25">
      <c r="A11536" s="3"/>
      <c r="B11536" s="3"/>
      <c r="C11536" s="3"/>
      <c r="D11536" s="3">
        <v>1</v>
      </c>
      <c r="E11536" s="290">
        <f t="array" aca="1" ref="E11536:E11550" ca="1">TRANSPOSE(G11534:N11534)</f>
        <v>0</v>
      </c>
      <c r="F11536" s="291"/>
      <c r="G11536" s="292"/>
      <c r="H11536" s="293">
        <f ca="1">IF(OFFSET(H11536,-$D11536,0)="n/a","n/a",IF(H$5&gt;OFFSET(H11536,-$D11536,0)+$D11536,$E11536-SUM($G11536:G11536),($E11536-SUM($G11536:G11536))/(OFFSET(H11536,-$D11536,0)-(H$5-$D11536-1))))</f>
        <v>0</v>
      </c>
      <c r="I11536" s="293">
        <f ca="1">IF(OFFSET(I11536,-$D11536,0)="n/a","n/a",IF(I$5&gt;OFFSET(I11536,-$D11536,0)+$D11536,$E11536-SUM($G11536:H11536),($E11536-SUM($G11536:H11536))/(OFFSET(I11536,-$D11536,0)-(I$5-$D11536-1))))</f>
        <v>0</v>
      </c>
      <c r="J11536" s="293">
        <f ca="1">IF(OFFSET(J11536,-$D11536,0)="n/a","n/a",IF(J$5&gt;OFFSET(J11536,-$D11536,0)+$D11536,$E11536-SUM($G11536:I11536),($E11536-SUM($G11536:I11536))/(OFFSET(J11536,-$D11536,0)-(J$5-$D11536-1))))</f>
        <v>0</v>
      </c>
      <c r="K11536" s="293">
        <f ca="1">IF(OFFSET(K11536,-$D11536,0)="n/a","n/a",IF(K$5&gt;OFFSET(K11536,-$D11536,0)+$D11536,$E11536-SUM($G11536:J11536),($E11536-SUM($G11536:J11536))/(OFFSET(K11536,-$D11536,0)-(K$5-$D11536-1))))</f>
        <v>0</v>
      </c>
      <c r="L11536" s="293">
        <f ca="1">IF(OFFSET(L11536,-$D11536,0)="n/a","n/a",IF(L$5&gt;OFFSET(L11536,-$D11536,0)+$D11536,$E11536-SUM($G11536:K11536),($E11536-SUM($G11536:K11536))/(OFFSET(L11536,-$D11536,0)-(L$5-$D11536-1))))</f>
        <v>0</v>
      </c>
      <c r="M11536" s="293">
        <f ca="1">IF(OFFSET(M11536,-$D11536,0)="n/a","n/a",IF(M$5&gt;OFFSET(M11536,-$D11536,0)+$D11536,$E11536-SUM($G11536:L11536),($E11536-SUM($G11536:L11536))/(OFFSET(M11536,-$D11536,0)-(M$5-$D11536-1))))</f>
        <v>0</v>
      </c>
      <c r="N11536" s="293">
        <f ca="1">IF(OFFSET(N11536,-$D11536,0)="n/a","n/a",IF(N$5&gt;OFFSET(N11536,-$D11536,0)+$D11536,$E11536-SUM($G11536:M11536),($E11536-SUM($G11536:M11536))/(OFFSET(N11536,-$D11536,0)-(N$5-$D11536-1))))</f>
        <v>0</v>
      </c>
    </row>
    <row r="11537" spans="1:14" ht="12.75" hidden="1" customHeight="1" outlineLevel="2" x14ac:dyDescent="0.25">
      <c r="A11537" s="3"/>
      <c r="B11537" s="3"/>
      <c r="C11537" s="392" t="s">
        <v>48</v>
      </c>
      <c r="D11537" s="3">
        <v>2</v>
      </c>
      <c r="E11537" s="290">
        <f ca="1"/>
        <v>0</v>
      </c>
      <c r="F11537" s="291"/>
      <c r="G11537" s="294"/>
      <c r="H11537" s="292"/>
      <c r="I11537" s="293">
        <f ca="1">IF(OFFSET(I11537,-$D11537,0)="n/a","n/a",IF(I$5&gt;OFFSET(I11537,-$D11537,0)+$D11537,$E11537-SUM($G11537:H11537),($E11537-SUM($G11537:H11537))/(OFFSET(I11537,-$D11537,0)-(I$5-$D11537-1))))</f>
        <v>0</v>
      </c>
      <c r="J11537" s="293">
        <f ca="1">IF(OFFSET(J11537,-$D11537,0)="n/a","n/a",IF(J$5&gt;OFFSET(J11537,-$D11537,0)+$D11537,$E11537-SUM($G11537:I11537),($E11537-SUM($G11537:I11537))/(OFFSET(J11537,-$D11537,0)-(J$5-$D11537-1))))</f>
        <v>0</v>
      </c>
      <c r="K11537" s="293">
        <f ca="1">IF(OFFSET(K11537,-$D11537,0)="n/a","n/a",IF(K$5&gt;OFFSET(K11537,-$D11537,0)+$D11537,$E11537-SUM($G11537:J11537),($E11537-SUM($G11537:J11537))/(OFFSET(K11537,-$D11537,0)-(K$5-$D11537-1))))</f>
        <v>0</v>
      </c>
      <c r="L11537" s="293">
        <f ca="1">IF(OFFSET(L11537,-$D11537,0)="n/a","n/a",IF(L$5&gt;OFFSET(L11537,-$D11537,0)+$D11537,$E11537-SUM($G11537:K11537),($E11537-SUM($G11537:K11537))/(OFFSET(L11537,-$D11537,0)-(L$5-$D11537-1))))</f>
        <v>0</v>
      </c>
      <c r="M11537" s="293">
        <f ca="1">IF(OFFSET(M11537,-$D11537,0)="n/a","n/a",IF(M$5&gt;OFFSET(M11537,-$D11537,0)+$D11537,$E11537-SUM($G11537:L11537),($E11537-SUM($G11537:L11537))/(OFFSET(M11537,-$D11537,0)-(M$5-$D11537-1))))</f>
        <v>0</v>
      </c>
      <c r="N11537" s="293">
        <f ca="1">IF(OFFSET(N11537,-$D11537,0)="n/a","n/a",IF(N$5&gt;OFFSET(N11537,-$D11537,0)+$D11537,$E11537-SUM($G11537:M11537),($E11537-SUM($G11537:M11537))/(OFFSET(N11537,-$D11537,0)-(N$5-$D11537-1))))</f>
        <v>0</v>
      </c>
    </row>
    <row r="11538" spans="1:14" ht="12.75" hidden="1" customHeight="1" outlineLevel="2" x14ac:dyDescent="0.25">
      <c r="A11538" s="3"/>
      <c r="B11538" s="3"/>
      <c r="C11538" s="392"/>
      <c r="D11538" s="3">
        <v>3</v>
      </c>
      <c r="E11538" s="290">
        <f ca="1"/>
        <v>0</v>
      </c>
      <c r="F11538" s="291"/>
      <c r="G11538" s="294"/>
      <c r="H11538" s="294"/>
      <c r="I11538" s="292"/>
      <c r="J11538" s="293">
        <f ca="1">IF(OFFSET(J11538,-$D11538,0)="n/a","n/a",IF(J$5&gt;OFFSET(J11538,-$D11538,0)+$D11538,$E11538-SUM($G11538:I11538),($E11538-SUM($G11538:I11538))/(OFFSET(J11538,-$D11538,0)-(J$5-$D11538-1))))</f>
        <v>0</v>
      </c>
      <c r="K11538" s="293">
        <f ca="1">IF(OFFSET(K11538,-$D11538,0)="n/a","n/a",IF(K$5&gt;OFFSET(K11538,-$D11538,0)+$D11538,$E11538-SUM($G11538:J11538),($E11538-SUM($G11538:J11538))/(OFFSET(K11538,-$D11538,0)-(K$5-$D11538-1))))</f>
        <v>0</v>
      </c>
      <c r="L11538" s="293">
        <f ca="1">IF(OFFSET(L11538,-$D11538,0)="n/a","n/a",IF(L$5&gt;OFFSET(L11538,-$D11538,0)+$D11538,$E11538-SUM($G11538:K11538),($E11538-SUM($G11538:K11538))/(OFFSET(L11538,-$D11538,0)-(L$5-$D11538-1))))</f>
        <v>0</v>
      </c>
      <c r="M11538" s="293">
        <f ca="1">IF(OFFSET(M11538,-$D11538,0)="n/a","n/a",IF(M$5&gt;OFFSET(M11538,-$D11538,0)+$D11538,$E11538-SUM($G11538:L11538),($E11538-SUM($G11538:L11538))/(OFFSET(M11538,-$D11538,0)-(M$5-$D11538-1))))</f>
        <v>0</v>
      </c>
      <c r="N11538" s="293">
        <f ca="1">IF(OFFSET(N11538,-$D11538,0)="n/a","n/a",IF(N$5&gt;OFFSET(N11538,-$D11538,0)+$D11538,$E11538-SUM($G11538:M11538),($E11538-SUM($G11538:M11538))/(OFFSET(N11538,-$D11538,0)-(N$5-$D11538-1))))</f>
        <v>0</v>
      </c>
    </row>
    <row r="11539" spans="1:14" ht="12.75" hidden="1" customHeight="1" outlineLevel="2" x14ac:dyDescent="0.25">
      <c r="A11539" s="3"/>
      <c r="B11539" s="3"/>
      <c r="C11539" s="392"/>
      <c r="D11539" s="3">
        <v>4</v>
      </c>
      <c r="E11539" s="290">
        <f ca="1"/>
        <v>0</v>
      </c>
      <c r="F11539" s="291"/>
      <c r="G11539" s="294"/>
      <c r="H11539" s="294"/>
      <c r="I11539" s="294"/>
      <c r="J11539" s="292"/>
      <c r="K11539" s="293">
        <f ca="1">IF(OFFSET(K11539,-$D11539,0)="n/a","n/a",IF(K$5&gt;OFFSET(K11539,-$D11539,0)+$D11539,$E11539-SUM($G11539:J11539),($E11539-SUM($G11539:J11539))/(OFFSET(K11539,-$D11539,0)-(K$5-$D11539-1))))</f>
        <v>0</v>
      </c>
      <c r="L11539" s="293">
        <f ca="1">IF(OFFSET(L11539,-$D11539,0)="n/a","n/a",IF(L$5&gt;OFFSET(L11539,-$D11539,0)+$D11539,$E11539-SUM($G11539:K11539),($E11539-SUM($G11539:K11539))/(OFFSET(L11539,-$D11539,0)-(L$5-$D11539-1))))</f>
        <v>0</v>
      </c>
      <c r="M11539" s="293">
        <f ca="1">IF(OFFSET(M11539,-$D11539,0)="n/a","n/a",IF(M$5&gt;OFFSET(M11539,-$D11539,0)+$D11539,$E11539-SUM($G11539:L11539),($E11539-SUM($G11539:L11539))/(OFFSET(M11539,-$D11539,0)-(M$5-$D11539-1))))</f>
        <v>0</v>
      </c>
      <c r="N11539" s="293">
        <f ca="1">IF(OFFSET(N11539,-$D11539,0)="n/a","n/a",IF(N$5&gt;OFFSET(N11539,-$D11539,0)+$D11539,$E11539-SUM($G11539:M11539),($E11539-SUM($G11539:M11539))/(OFFSET(N11539,-$D11539,0)-(N$5-$D11539-1))))</f>
        <v>0</v>
      </c>
    </row>
    <row r="11540" spans="1:14" ht="12.75" hidden="1" customHeight="1" outlineLevel="2" x14ac:dyDescent="0.25">
      <c r="A11540" s="3"/>
      <c r="B11540" s="3"/>
      <c r="C11540" s="392"/>
      <c r="D11540" s="3">
        <v>5</v>
      </c>
      <c r="E11540" s="290">
        <f ca="1"/>
        <v>0</v>
      </c>
      <c r="F11540" s="291"/>
      <c r="G11540" s="294"/>
      <c r="H11540" s="294"/>
      <c r="I11540" s="294"/>
      <c r="J11540" s="294"/>
      <c r="K11540" s="292"/>
      <c r="L11540" s="293">
        <f ca="1">IF(OFFSET(L11540,-$D11540,0)="n/a","n/a",IF(L$5&gt;OFFSET(L11540,-$D11540,0)+$D11540,$E11540-SUM($G11540:K11540),($E11540-SUM($G11540:K11540))/(OFFSET(L11540,-$D11540,0)-(L$5-$D11540-1))))</f>
        <v>0</v>
      </c>
      <c r="M11540" s="293">
        <f ca="1">IF(OFFSET(M11540,-$D11540,0)="n/a","n/a",IF(M$5&gt;OFFSET(M11540,-$D11540,0)+$D11540,$E11540-SUM($G11540:L11540),($E11540-SUM($G11540:L11540))/(OFFSET(M11540,-$D11540,0)-(M$5-$D11540-1))))</f>
        <v>0</v>
      </c>
      <c r="N11540" s="293">
        <f ca="1">IF(OFFSET(N11540,-$D11540,0)="n/a","n/a",IF(N$5&gt;OFFSET(N11540,-$D11540,0)+$D11540,$E11540-SUM($G11540:M11540),($E11540-SUM($G11540:M11540))/(OFFSET(N11540,-$D11540,0)-(N$5-$D11540-1))))</f>
        <v>0</v>
      </c>
    </row>
    <row r="11541" spans="1:14" ht="12.75" hidden="1" customHeight="1" outlineLevel="2" x14ac:dyDescent="0.25">
      <c r="A11541" s="3"/>
      <c r="B11541" s="3"/>
      <c r="C11541" s="392"/>
      <c r="D11541" s="3">
        <v>6</v>
      </c>
      <c r="E11541" s="290">
        <f ca="1"/>
        <v>0</v>
      </c>
      <c r="F11541" s="291"/>
      <c r="G11541" s="294"/>
      <c r="H11541" s="294"/>
      <c r="I11541" s="294"/>
      <c r="J11541" s="294"/>
      <c r="K11541" s="294"/>
      <c r="L11541" s="292"/>
      <c r="M11541" s="293">
        <f ca="1">IF(OFFSET(M11541,-$D11541,0)="n/a","n/a",IF(M$5&gt;OFFSET(M11541,-$D11541,0)+$D11541,$E11541-SUM($G11541:L11541),($E11541-SUM($G11541:L11541))/(OFFSET(M11541,-$D11541,0)-(M$5-$D11541-1))))</f>
        <v>0</v>
      </c>
      <c r="N11541" s="293">
        <f ca="1">IF(OFFSET(N11541,-$D11541,0)="n/a","n/a",IF(N$5&gt;OFFSET(N11541,-$D11541,0)+$D11541,$E11541-SUM($G11541:M11541),($E11541-SUM($G11541:M11541))/(OFFSET(N11541,-$D11541,0)-(N$5-$D11541-1))))</f>
        <v>0</v>
      </c>
    </row>
    <row r="11542" spans="1:14" ht="12.75" hidden="1" customHeight="1" outlineLevel="2" x14ac:dyDescent="0.25">
      <c r="A11542" s="3"/>
      <c r="B11542" s="3"/>
      <c r="C11542" s="392"/>
      <c r="D11542" s="3">
        <v>7</v>
      </c>
      <c r="E11542" s="290">
        <f ca="1"/>
        <v>0</v>
      </c>
      <c r="F11542" s="291"/>
      <c r="G11542" s="294"/>
      <c r="H11542" s="294"/>
      <c r="I11542" s="294"/>
      <c r="J11542" s="294"/>
      <c r="K11542" s="294"/>
      <c r="L11542" s="294"/>
      <c r="M11542" s="292"/>
      <c r="N11542" s="293">
        <f ca="1">IF(OFFSET(N11542,-$D11542,0)="n/a","n/a",IF(N$5&gt;OFFSET(N11542,-$D11542,0)+$D11542,$E11542-SUM($G11542:M11542),($E11542-SUM($G11542:M11542))/(OFFSET(N11542,-$D11542,0)-(N$5-$D11542-1))))</f>
        <v>0</v>
      </c>
    </row>
    <row r="11543" spans="1:14" ht="12.75" hidden="1" customHeight="1" outlineLevel="2" x14ac:dyDescent="0.25">
      <c r="A11543" s="3"/>
      <c r="B11543" s="3"/>
      <c r="C11543" s="392"/>
      <c r="D11543" s="3">
        <v>8</v>
      </c>
      <c r="E11543" s="290">
        <f ca="1"/>
        <v>0</v>
      </c>
      <c r="F11543" s="291"/>
      <c r="G11543" s="294"/>
      <c r="H11543" s="294"/>
      <c r="I11543" s="294"/>
      <c r="J11543" s="294"/>
      <c r="K11543" s="294"/>
      <c r="L11543" s="294"/>
      <c r="M11543" s="294"/>
      <c r="N11543" s="292"/>
    </row>
    <row r="11544" spans="1:14" ht="12.75" hidden="1" customHeight="1" outlineLevel="2" x14ac:dyDescent="0.25">
      <c r="A11544" s="3"/>
      <c r="B11544" s="3"/>
      <c r="C11544" s="392"/>
      <c r="D11544" s="3">
        <v>9</v>
      </c>
      <c r="E11544" s="290" t="e">
        <f ca="1"/>
        <v>#N/A</v>
      </c>
      <c r="F11544" s="291"/>
      <c r="G11544" s="294"/>
      <c r="H11544" s="294"/>
      <c r="I11544" s="294"/>
      <c r="J11544" s="294"/>
      <c r="K11544" s="294"/>
      <c r="L11544" s="294"/>
      <c r="M11544" s="294"/>
      <c r="N11544" s="294"/>
    </row>
    <row r="11545" spans="1:14" ht="12.75" hidden="1" customHeight="1" outlineLevel="2" x14ac:dyDescent="0.25">
      <c r="A11545" s="3"/>
      <c r="B11545" s="3"/>
      <c r="C11545" s="392"/>
      <c r="D11545" s="3">
        <v>10</v>
      </c>
      <c r="E11545" s="290" t="e">
        <f ca="1"/>
        <v>#N/A</v>
      </c>
      <c r="F11545" s="291"/>
      <c r="G11545" s="294"/>
      <c r="H11545" s="294"/>
      <c r="I11545" s="294"/>
      <c r="J11545" s="294"/>
      <c r="K11545" s="294"/>
      <c r="L11545" s="294"/>
      <c r="M11545" s="294"/>
      <c r="N11545" s="294"/>
    </row>
    <row r="11546" spans="1:14" ht="12.75" hidden="1" customHeight="1" outlineLevel="2" x14ac:dyDescent="0.25">
      <c r="A11546" s="3"/>
      <c r="B11546" s="3"/>
      <c r="C11546" s="392"/>
      <c r="D11546" s="3">
        <v>11</v>
      </c>
      <c r="E11546" s="290" t="e">
        <f ca="1"/>
        <v>#N/A</v>
      </c>
      <c r="F11546" s="291"/>
      <c r="G11546" s="294"/>
      <c r="H11546" s="294"/>
      <c r="I11546" s="294"/>
      <c r="J11546" s="294"/>
      <c r="K11546" s="294"/>
      <c r="L11546" s="294"/>
      <c r="M11546" s="294"/>
      <c r="N11546" s="294"/>
    </row>
    <row r="11547" spans="1:14" ht="12.75" hidden="1" customHeight="1" outlineLevel="2" x14ac:dyDescent="0.25">
      <c r="A11547" s="3"/>
      <c r="B11547" s="3"/>
      <c r="C11547" s="392"/>
      <c r="D11547" s="3">
        <v>12</v>
      </c>
      <c r="E11547" s="290" t="e">
        <f ca="1"/>
        <v>#N/A</v>
      </c>
      <c r="F11547" s="291"/>
      <c r="G11547" s="294"/>
      <c r="H11547" s="294"/>
      <c r="I11547" s="294"/>
      <c r="J11547" s="294"/>
      <c r="K11547" s="294"/>
      <c r="L11547" s="294"/>
      <c r="M11547" s="294"/>
      <c r="N11547" s="294"/>
    </row>
    <row r="11548" spans="1:14" ht="12.75" hidden="1" customHeight="1" outlineLevel="2" x14ac:dyDescent="0.25">
      <c r="A11548" s="3"/>
      <c r="B11548" s="3"/>
      <c r="C11548" s="392"/>
      <c r="D11548" s="3">
        <v>13</v>
      </c>
      <c r="E11548" s="290" t="e">
        <f ca="1"/>
        <v>#N/A</v>
      </c>
      <c r="F11548" s="291"/>
      <c r="G11548" s="294"/>
      <c r="H11548" s="294"/>
      <c r="I11548" s="294"/>
      <c r="J11548" s="294"/>
      <c r="K11548" s="294"/>
      <c r="L11548" s="294"/>
      <c r="M11548" s="294"/>
      <c r="N11548" s="294"/>
    </row>
    <row r="11549" spans="1:14" ht="12.75" hidden="1" customHeight="1" outlineLevel="2" x14ac:dyDescent="0.25">
      <c r="A11549" s="3"/>
      <c r="B11549" s="3"/>
      <c r="C11549" s="392"/>
      <c r="D11549" s="3">
        <v>14</v>
      </c>
      <c r="E11549" s="290" t="e">
        <f ca="1"/>
        <v>#N/A</v>
      </c>
      <c r="F11549" s="291"/>
      <c r="G11549" s="294"/>
      <c r="H11549" s="294"/>
      <c r="I11549" s="294"/>
      <c r="J11549" s="294"/>
      <c r="K11549" s="294"/>
      <c r="L11549" s="294"/>
      <c r="M11549" s="294"/>
      <c r="N11549" s="294"/>
    </row>
    <row r="11550" spans="1:14" ht="12.75" hidden="1" customHeight="1" outlineLevel="2" x14ac:dyDescent="0.25">
      <c r="A11550" s="3"/>
      <c r="B11550" s="3"/>
      <c r="C11550" s="392"/>
      <c r="D11550" s="3">
        <v>15</v>
      </c>
      <c r="E11550" s="290" t="e">
        <f ca="1"/>
        <v>#N/A</v>
      </c>
      <c r="F11550" s="291"/>
      <c r="G11550" s="294"/>
      <c r="H11550" s="294"/>
      <c r="I11550" s="294"/>
      <c r="J11550" s="294"/>
      <c r="K11550" s="294"/>
      <c r="L11550" s="294"/>
      <c r="M11550" s="294"/>
      <c r="N11550" s="294"/>
    </row>
    <row r="11551" spans="1:14" ht="12.75" hidden="1" customHeight="1" outlineLevel="1" x14ac:dyDescent="0.25">
      <c r="A11551" s="3"/>
      <c r="B11551" s="145" t="str">
        <f ca="1">B11534</f>
        <v>Asset Type 085</v>
      </c>
      <c r="C11551" s="145" t="str">
        <f ca="1">C11534</f>
        <v>Description - Asset Type 085</v>
      </c>
      <c r="D11551" s="3"/>
      <c r="E11551" s="3"/>
      <c r="F11551" s="106" t="s">
        <v>47</v>
      </c>
      <c r="G11551" s="296">
        <f t="shared" ref="G11551:N11551" si="1170">SUM(G11536:G11550)</f>
        <v>0</v>
      </c>
      <c r="H11551" s="296">
        <f t="shared" ca="1" si="1170"/>
        <v>0</v>
      </c>
      <c r="I11551" s="296">
        <f t="shared" ca="1" si="1170"/>
        <v>0</v>
      </c>
      <c r="J11551" s="296">
        <f t="shared" ca="1" si="1170"/>
        <v>0</v>
      </c>
      <c r="K11551" s="296">
        <f t="shared" ca="1" si="1170"/>
        <v>0</v>
      </c>
      <c r="L11551" s="296">
        <f t="shared" ca="1" si="1170"/>
        <v>0</v>
      </c>
      <c r="M11551" s="296">
        <f t="shared" ca="1" si="1170"/>
        <v>0</v>
      </c>
      <c r="N11551" s="296">
        <f t="shared" ca="1" si="1170"/>
        <v>0</v>
      </c>
    </row>
    <row r="11552" spans="1:14" ht="12.75" hidden="1" customHeight="1" outlineLevel="2" x14ac:dyDescent="0.25">
      <c r="A11552" s="217">
        <f>A11534+1</f>
        <v>86</v>
      </c>
      <c r="B11552" s="22" t="str">
        <f ca="1">OFFSET($B$516,$A11552-1,0)</f>
        <v>Asset Type 086</v>
      </c>
      <c r="C11552" s="22" t="str">
        <f ca="1">OFFSET($C$516,$A11552-1,0)</f>
        <v>Description - Asset Type 086</v>
      </c>
      <c r="D11552" s="3"/>
      <c r="E11552" s="109"/>
      <c r="F11552" s="108" t="s">
        <v>46</v>
      </c>
      <c r="G11552" s="295">
        <f t="shared" ref="G11552:N11552" ca="1" si="1171">VLOOKUP($B11552,$B$516:$N$1015,5+G$5,FALSE)</f>
        <v>0</v>
      </c>
      <c r="H11552" s="295">
        <f t="shared" ca="1" si="1171"/>
        <v>0</v>
      </c>
      <c r="I11552" s="295">
        <f t="shared" ca="1" si="1171"/>
        <v>0</v>
      </c>
      <c r="J11552" s="295">
        <f t="shared" ca="1" si="1171"/>
        <v>0</v>
      </c>
      <c r="K11552" s="295">
        <f t="shared" ca="1" si="1171"/>
        <v>0</v>
      </c>
      <c r="L11552" s="295">
        <f t="shared" ca="1" si="1171"/>
        <v>0</v>
      </c>
      <c r="M11552" s="295">
        <f t="shared" ca="1" si="1171"/>
        <v>0</v>
      </c>
      <c r="N11552" s="295">
        <f t="shared" ca="1" si="1171"/>
        <v>0</v>
      </c>
    </row>
    <row r="11553" spans="1:14" ht="12.75" hidden="1" customHeight="1" outlineLevel="2" x14ac:dyDescent="0.25">
      <c r="A11553" s="3"/>
      <c r="B11553" s="3"/>
      <c r="C11553" s="21"/>
      <c r="D11553" s="3"/>
      <c r="E11553" s="107"/>
      <c r="F11553" s="106" t="s">
        <v>80</v>
      </c>
      <c r="G11553" s="111">
        <f ca="1">VLOOKUP($B11552,'Input Sheet'!$B$515:$N$1014,5+G$5,FALSE)</f>
        <v>0</v>
      </c>
      <c r="H11553" s="111">
        <f ca="1">VLOOKUP($B11552,'Input Sheet'!$B$515:$N$1014,5+H$5,FALSE)</f>
        <v>0</v>
      </c>
      <c r="I11553" s="111">
        <f ca="1">VLOOKUP($B11552,'Input Sheet'!$B$515:$N$1014,5+I$5,FALSE)</f>
        <v>0</v>
      </c>
      <c r="J11553" s="111">
        <f ca="1">VLOOKUP($B11552,'Input Sheet'!$B$515:$N$1014,5+J$5,FALSE)</f>
        <v>0</v>
      </c>
      <c r="K11553" s="111">
        <f ca="1">VLOOKUP($B11552,'Input Sheet'!$B$515:$N$1014,5+K$5,FALSE)</f>
        <v>0</v>
      </c>
      <c r="L11553" s="111">
        <f ca="1">VLOOKUP($B11552,'Input Sheet'!$B$515:$N$1014,5+L$5,FALSE)</f>
        <v>0</v>
      </c>
      <c r="M11553" s="111">
        <f ca="1">VLOOKUP($B11552,'Input Sheet'!$B$515:$N$1014,5+M$5,FALSE)</f>
        <v>0</v>
      </c>
      <c r="N11553" s="111">
        <f ca="1">VLOOKUP($B11552,'Input Sheet'!$B$515:$N$1014,5+N$5,FALSE)</f>
        <v>0</v>
      </c>
    </row>
    <row r="11554" spans="1:14" ht="12.75" hidden="1" customHeight="1" outlineLevel="2" x14ac:dyDescent="0.25">
      <c r="A11554" s="3"/>
      <c r="B11554" s="3"/>
      <c r="C11554" s="3"/>
      <c r="D11554" s="3">
        <v>1</v>
      </c>
      <c r="E11554" s="290">
        <f t="array" aca="1" ref="E11554:E11568" ca="1">TRANSPOSE(G11552:N11552)</f>
        <v>0</v>
      </c>
      <c r="F11554" s="291"/>
      <c r="G11554" s="292"/>
      <c r="H11554" s="293">
        <f ca="1">IF(OFFSET(H11554,-$D11554,0)="n/a","n/a",IF(H$5&gt;OFFSET(H11554,-$D11554,0)+$D11554,$E11554-SUM($G11554:G11554),($E11554-SUM($G11554:G11554))/(OFFSET(H11554,-$D11554,0)-(H$5-$D11554-1))))</f>
        <v>0</v>
      </c>
      <c r="I11554" s="293">
        <f ca="1">IF(OFFSET(I11554,-$D11554,0)="n/a","n/a",IF(I$5&gt;OFFSET(I11554,-$D11554,0)+$D11554,$E11554-SUM($G11554:H11554),($E11554-SUM($G11554:H11554))/(OFFSET(I11554,-$D11554,0)-(I$5-$D11554-1))))</f>
        <v>0</v>
      </c>
      <c r="J11554" s="293">
        <f ca="1">IF(OFFSET(J11554,-$D11554,0)="n/a","n/a",IF(J$5&gt;OFFSET(J11554,-$D11554,0)+$D11554,$E11554-SUM($G11554:I11554),($E11554-SUM($G11554:I11554))/(OFFSET(J11554,-$D11554,0)-(J$5-$D11554-1))))</f>
        <v>0</v>
      </c>
      <c r="K11554" s="293">
        <f ca="1">IF(OFFSET(K11554,-$D11554,0)="n/a","n/a",IF(K$5&gt;OFFSET(K11554,-$D11554,0)+$D11554,$E11554-SUM($G11554:J11554),($E11554-SUM($G11554:J11554))/(OFFSET(K11554,-$D11554,0)-(K$5-$D11554-1))))</f>
        <v>0</v>
      </c>
      <c r="L11554" s="293">
        <f ca="1">IF(OFFSET(L11554,-$D11554,0)="n/a","n/a",IF(L$5&gt;OFFSET(L11554,-$D11554,0)+$D11554,$E11554-SUM($G11554:K11554),($E11554-SUM($G11554:K11554))/(OFFSET(L11554,-$D11554,0)-(L$5-$D11554-1))))</f>
        <v>0</v>
      </c>
      <c r="M11554" s="293">
        <f ca="1">IF(OFFSET(M11554,-$D11554,0)="n/a","n/a",IF(M$5&gt;OFFSET(M11554,-$D11554,0)+$D11554,$E11554-SUM($G11554:L11554),($E11554-SUM($G11554:L11554))/(OFFSET(M11554,-$D11554,0)-(M$5-$D11554-1))))</f>
        <v>0</v>
      </c>
      <c r="N11554" s="293">
        <f ca="1">IF(OFFSET(N11554,-$D11554,0)="n/a","n/a",IF(N$5&gt;OFFSET(N11554,-$D11554,0)+$D11554,$E11554-SUM($G11554:M11554),($E11554-SUM($G11554:M11554))/(OFFSET(N11554,-$D11554,0)-(N$5-$D11554-1))))</f>
        <v>0</v>
      </c>
    </row>
    <row r="11555" spans="1:14" ht="12.75" hidden="1" customHeight="1" outlineLevel="2" x14ac:dyDescent="0.25">
      <c r="A11555" s="3"/>
      <c r="B11555" s="3"/>
      <c r="C11555" s="392" t="s">
        <v>48</v>
      </c>
      <c r="D11555" s="3">
        <v>2</v>
      </c>
      <c r="E11555" s="290">
        <f ca="1"/>
        <v>0</v>
      </c>
      <c r="F11555" s="291"/>
      <c r="G11555" s="294"/>
      <c r="H11555" s="292"/>
      <c r="I11555" s="293">
        <f ca="1">IF(OFFSET(I11555,-$D11555,0)="n/a","n/a",IF(I$5&gt;OFFSET(I11555,-$D11555,0)+$D11555,$E11555-SUM($G11555:H11555),($E11555-SUM($G11555:H11555))/(OFFSET(I11555,-$D11555,0)-(I$5-$D11555-1))))</f>
        <v>0</v>
      </c>
      <c r="J11555" s="293">
        <f ca="1">IF(OFFSET(J11555,-$D11555,0)="n/a","n/a",IF(J$5&gt;OFFSET(J11555,-$D11555,0)+$D11555,$E11555-SUM($G11555:I11555),($E11555-SUM($G11555:I11555))/(OFFSET(J11555,-$D11555,0)-(J$5-$D11555-1))))</f>
        <v>0</v>
      </c>
      <c r="K11555" s="293">
        <f ca="1">IF(OFFSET(K11555,-$D11555,0)="n/a","n/a",IF(K$5&gt;OFFSET(K11555,-$D11555,0)+$D11555,$E11555-SUM($G11555:J11555),($E11555-SUM($G11555:J11555))/(OFFSET(K11555,-$D11555,0)-(K$5-$D11555-1))))</f>
        <v>0</v>
      </c>
      <c r="L11555" s="293">
        <f ca="1">IF(OFFSET(L11555,-$D11555,0)="n/a","n/a",IF(L$5&gt;OFFSET(L11555,-$D11555,0)+$D11555,$E11555-SUM($G11555:K11555),($E11555-SUM($G11555:K11555))/(OFFSET(L11555,-$D11555,0)-(L$5-$D11555-1))))</f>
        <v>0</v>
      </c>
      <c r="M11555" s="293">
        <f ca="1">IF(OFFSET(M11555,-$D11555,0)="n/a","n/a",IF(M$5&gt;OFFSET(M11555,-$D11555,0)+$D11555,$E11555-SUM($G11555:L11555),($E11555-SUM($G11555:L11555))/(OFFSET(M11555,-$D11555,0)-(M$5-$D11555-1))))</f>
        <v>0</v>
      </c>
      <c r="N11555" s="293">
        <f ca="1">IF(OFFSET(N11555,-$D11555,0)="n/a","n/a",IF(N$5&gt;OFFSET(N11555,-$D11555,0)+$D11555,$E11555-SUM($G11555:M11555),($E11555-SUM($G11555:M11555))/(OFFSET(N11555,-$D11555,0)-(N$5-$D11555-1))))</f>
        <v>0</v>
      </c>
    </row>
    <row r="11556" spans="1:14" ht="12.75" hidden="1" customHeight="1" outlineLevel="2" x14ac:dyDescent="0.25">
      <c r="A11556" s="3"/>
      <c r="B11556" s="3"/>
      <c r="C11556" s="392"/>
      <c r="D11556" s="3">
        <v>3</v>
      </c>
      <c r="E11556" s="290">
        <f ca="1"/>
        <v>0</v>
      </c>
      <c r="F11556" s="291"/>
      <c r="G11556" s="294"/>
      <c r="H11556" s="294"/>
      <c r="I11556" s="292"/>
      <c r="J11556" s="293">
        <f ca="1">IF(OFFSET(J11556,-$D11556,0)="n/a","n/a",IF(J$5&gt;OFFSET(J11556,-$D11556,0)+$D11556,$E11556-SUM($G11556:I11556),($E11556-SUM($G11556:I11556))/(OFFSET(J11556,-$D11556,0)-(J$5-$D11556-1))))</f>
        <v>0</v>
      </c>
      <c r="K11556" s="293">
        <f ca="1">IF(OFFSET(K11556,-$D11556,0)="n/a","n/a",IF(K$5&gt;OFFSET(K11556,-$D11556,0)+$D11556,$E11556-SUM($G11556:J11556),($E11556-SUM($G11556:J11556))/(OFFSET(K11556,-$D11556,0)-(K$5-$D11556-1))))</f>
        <v>0</v>
      </c>
      <c r="L11556" s="293">
        <f ca="1">IF(OFFSET(L11556,-$D11556,0)="n/a","n/a",IF(L$5&gt;OFFSET(L11556,-$D11556,0)+$D11556,$E11556-SUM($G11556:K11556),($E11556-SUM($G11556:K11556))/(OFFSET(L11556,-$D11556,0)-(L$5-$D11556-1))))</f>
        <v>0</v>
      </c>
      <c r="M11556" s="293">
        <f ca="1">IF(OFFSET(M11556,-$D11556,0)="n/a","n/a",IF(M$5&gt;OFFSET(M11556,-$D11556,0)+$D11556,$E11556-SUM($G11556:L11556),($E11556-SUM($G11556:L11556))/(OFFSET(M11556,-$D11556,0)-(M$5-$D11556-1))))</f>
        <v>0</v>
      </c>
      <c r="N11556" s="293">
        <f ca="1">IF(OFFSET(N11556,-$D11556,0)="n/a","n/a",IF(N$5&gt;OFFSET(N11556,-$D11556,0)+$D11556,$E11556-SUM($G11556:M11556),($E11556-SUM($G11556:M11556))/(OFFSET(N11556,-$D11556,0)-(N$5-$D11556-1))))</f>
        <v>0</v>
      </c>
    </row>
    <row r="11557" spans="1:14" ht="12.75" hidden="1" customHeight="1" outlineLevel="2" x14ac:dyDescent="0.25">
      <c r="A11557" s="3"/>
      <c r="B11557" s="3"/>
      <c r="C11557" s="392"/>
      <c r="D11557" s="3">
        <v>4</v>
      </c>
      <c r="E11557" s="290">
        <f ca="1"/>
        <v>0</v>
      </c>
      <c r="F11557" s="291"/>
      <c r="G11557" s="294"/>
      <c r="H11557" s="294"/>
      <c r="I11557" s="294"/>
      <c r="J11557" s="292"/>
      <c r="K11557" s="293">
        <f ca="1">IF(OFFSET(K11557,-$D11557,0)="n/a","n/a",IF(K$5&gt;OFFSET(K11557,-$D11557,0)+$D11557,$E11557-SUM($G11557:J11557),($E11557-SUM($G11557:J11557))/(OFFSET(K11557,-$D11557,0)-(K$5-$D11557-1))))</f>
        <v>0</v>
      </c>
      <c r="L11557" s="293">
        <f ca="1">IF(OFFSET(L11557,-$D11557,0)="n/a","n/a",IF(L$5&gt;OFFSET(L11557,-$D11557,0)+$D11557,$E11557-SUM($G11557:K11557),($E11557-SUM($G11557:K11557))/(OFFSET(L11557,-$D11557,0)-(L$5-$D11557-1))))</f>
        <v>0</v>
      </c>
      <c r="M11557" s="293">
        <f ca="1">IF(OFFSET(M11557,-$D11557,0)="n/a","n/a",IF(M$5&gt;OFFSET(M11557,-$D11557,0)+$D11557,$E11557-SUM($G11557:L11557),($E11557-SUM($G11557:L11557))/(OFFSET(M11557,-$D11557,0)-(M$5-$D11557-1))))</f>
        <v>0</v>
      </c>
      <c r="N11557" s="293">
        <f ca="1">IF(OFFSET(N11557,-$D11557,0)="n/a","n/a",IF(N$5&gt;OFFSET(N11557,-$D11557,0)+$D11557,$E11557-SUM($G11557:M11557),($E11557-SUM($G11557:M11557))/(OFFSET(N11557,-$D11557,0)-(N$5-$D11557-1))))</f>
        <v>0</v>
      </c>
    </row>
    <row r="11558" spans="1:14" ht="12.75" hidden="1" customHeight="1" outlineLevel="2" x14ac:dyDescent="0.25">
      <c r="A11558" s="3"/>
      <c r="B11558" s="3"/>
      <c r="C11558" s="392"/>
      <c r="D11558" s="3">
        <v>5</v>
      </c>
      <c r="E11558" s="290">
        <f ca="1"/>
        <v>0</v>
      </c>
      <c r="F11558" s="291"/>
      <c r="G11558" s="294"/>
      <c r="H11558" s="294"/>
      <c r="I11558" s="294"/>
      <c r="J11558" s="294"/>
      <c r="K11558" s="292"/>
      <c r="L11558" s="293">
        <f ca="1">IF(OFFSET(L11558,-$D11558,0)="n/a","n/a",IF(L$5&gt;OFFSET(L11558,-$D11558,0)+$D11558,$E11558-SUM($G11558:K11558),($E11558-SUM($G11558:K11558))/(OFFSET(L11558,-$D11558,0)-(L$5-$D11558-1))))</f>
        <v>0</v>
      </c>
      <c r="M11558" s="293">
        <f ca="1">IF(OFFSET(M11558,-$D11558,0)="n/a","n/a",IF(M$5&gt;OFFSET(M11558,-$D11558,0)+$D11558,$E11558-SUM($G11558:L11558),($E11558-SUM($G11558:L11558))/(OFFSET(M11558,-$D11558,0)-(M$5-$D11558-1))))</f>
        <v>0</v>
      </c>
      <c r="N11558" s="293">
        <f ca="1">IF(OFFSET(N11558,-$D11558,0)="n/a","n/a",IF(N$5&gt;OFFSET(N11558,-$D11558,0)+$D11558,$E11558-SUM($G11558:M11558),($E11558-SUM($G11558:M11558))/(OFFSET(N11558,-$D11558,0)-(N$5-$D11558-1))))</f>
        <v>0</v>
      </c>
    </row>
    <row r="11559" spans="1:14" ht="12.75" hidden="1" customHeight="1" outlineLevel="2" x14ac:dyDescent="0.25">
      <c r="A11559" s="3"/>
      <c r="B11559" s="3"/>
      <c r="C11559" s="392"/>
      <c r="D11559" s="3">
        <v>6</v>
      </c>
      <c r="E11559" s="290">
        <f ca="1"/>
        <v>0</v>
      </c>
      <c r="F11559" s="291"/>
      <c r="G11559" s="294"/>
      <c r="H11559" s="294"/>
      <c r="I11559" s="294"/>
      <c r="J11559" s="294"/>
      <c r="K11559" s="294"/>
      <c r="L11559" s="292"/>
      <c r="M11559" s="293">
        <f ca="1">IF(OFFSET(M11559,-$D11559,0)="n/a","n/a",IF(M$5&gt;OFFSET(M11559,-$D11559,0)+$D11559,$E11559-SUM($G11559:L11559),($E11559-SUM($G11559:L11559))/(OFFSET(M11559,-$D11559,0)-(M$5-$D11559-1))))</f>
        <v>0</v>
      </c>
      <c r="N11559" s="293">
        <f ca="1">IF(OFFSET(N11559,-$D11559,0)="n/a","n/a",IF(N$5&gt;OFFSET(N11559,-$D11559,0)+$D11559,$E11559-SUM($G11559:M11559),($E11559-SUM($G11559:M11559))/(OFFSET(N11559,-$D11559,0)-(N$5-$D11559-1))))</f>
        <v>0</v>
      </c>
    </row>
    <row r="11560" spans="1:14" ht="12.75" hidden="1" customHeight="1" outlineLevel="2" x14ac:dyDescent="0.25">
      <c r="A11560" s="3"/>
      <c r="B11560" s="3"/>
      <c r="C11560" s="392"/>
      <c r="D11560" s="3">
        <v>7</v>
      </c>
      <c r="E11560" s="290">
        <f ca="1"/>
        <v>0</v>
      </c>
      <c r="F11560" s="291"/>
      <c r="G11560" s="294"/>
      <c r="H11560" s="294"/>
      <c r="I11560" s="294"/>
      <c r="J11560" s="294"/>
      <c r="K11560" s="294"/>
      <c r="L11560" s="294"/>
      <c r="M11560" s="292"/>
      <c r="N11560" s="293">
        <f ca="1">IF(OFFSET(N11560,-$D11560,0)="n/a","n/a",IF(N$5&gt;OFFSET(N11560,-$D11560,0)+$D11560,$E11560-SUM($G11560:M11560),($E11560-SUM($G11560:M11560))/(OFFSET(N11560,-$D11560,0)-(N$5-$D11560-1))))</f>
        <v>0</v>
      </c>
    </row>
    <row r="11561" spans="1:14" ht="12.75" hidden="1" customHeight="1" outlineLevel="2" x14ac:dyDescent="0.25">
      <c r="A11561" s="3"/>
      <c r="B11561" s="3"/>
      <c r="C11561" s="392"/>
      <c r="D11561" s="3">
        <v>8</v>
      </c>
      <c r="E11561" s="290">
        <f ca="1"/>
        <v>0</v>
      </c>
      <c r="F11561" s="291"/>
      <c r="G11561" s="294"/>
      <c r="H11561" s="294"/>
      <c r="I11561" s="294"/>
      <c r="J11561" s="294"/>
      <c r="K11561" s="294"/>
      <c r="L11561" s="294"/>
      <c r="M11561" s="294"/>
      <c r="N11561" s="292"/>
    </row>
    <row r="11562" spans="1:14" ht="12.75" hidden="1" customHeight="1" outlineLevel="2" x14ac:dyDescent="0.25">
      <c r="A11562" s="3"/>
      <c r="B11562" s="3"/>
      <c r="C11562" s="392"/>
      <c r="D11562" s="3">
        <v>9</v>
      </c>
      <c r="E11562" s="290" t="e">
        <f ca="1"/>
        <v>#N/A</v>
      </c>
      <c r="F11562" s="291"/>
      <c r="G11562" s="294"/>
      <c r="H11562" s="294"/>
      <c r="I11562" s="294"/>
      <c r="J11562" s="294"/>
      <c r="K11562" s="294"/>
      <c r="L11562" s="294"/>
      <c r="M11562" s="294"/>
      <c r="N11562" s="294"/>
    </row>
    <row r="11563" spans="1:14" ht="12.75" hidden="1" customHeight="1" outlineLevel="2" x14ac:dyDescent="0.25">
      <c r="A11563" s="3"/>
      <c r="B11563" s="3"/>
      <c r="C11563" s="392"/>
      <c r="D11563" s="3">
        <v>10</v>
      </c>
      <c r="E11563" s="290" t="e">
        <f ca="1"/>
        <v>#N/A</v>
      </c>
      <c r="F11563" s="291"/>
      <c r="G11563" s="294"/>
      <c r="H11563" s="294"/>
      <c r="I11563" s="294"/>
      <c r="J11563" s="294"/>
      <c r="K11563" s="294"/>
      <c r="L11563" s="294"/>
      <c r="M11563" s="294"/>
      <c r="N11563" s="294"/>
    </row>
    <row r="11564" spans="1:14" ht="12.75" hidden="1" customHeight="1" outlineLevel="2" x14ac:dyDescent="0.25">
      <c r="A11564" s="3"/>
      <c r="B11564" s="3"/>
      <c r="C11564" s="392"/>
      <c r="D11564" s="3">
        <v>11</v>
      </c>
      <c r="E11564" s="290" t="e">
        <f ca="1"/>
        <v>#N/A</v>
      </c>
      <c r="F11564" s="291"/>
      <c r="G11564" s="294"/>
      <c r="H11564" s="294"/>
      <c r="I11564" s="294"/>
      <c r="J11564" s="294"/>
      <c r="K11564" s="294"/>
      <c r="L11564" s="294"/>
      <c r="M11564" s="294"/>
      <c r="N11564" s="294"/>
    </row>
    <row r="11565" spans="1:14" ht="12.75" hidden="1" customHeight="1" outlineLevel="2" x14ac:dyDescent="0.25">
      <c r="A11565" s="3"/>
      <c r="B11565" s="3"/>
      <c r="C11565" s="392"/>
      <c r="D11565" s="3">
        <v>12</v>
      </c>
      <c r="E11565" s="290" t="e">
        <f ca="1"/>
        <v>#N/A</v>
      </c>
      <c r="F11565" s="291"/>
      <c r="G11565" s="294"/>
      <c r="H11565" s="294"/>
      <c r="I11565" s="294"/>
      <c r="J11565" s="294"/>
      <c r="K11565" s="294"/>
      <c r="L11565" s="294"/>
      <c r="M11565" s="294"/>
      <c r="N11565" s="294"/>
    </row>
    <row r="11566" spans="1:14" ht="12.75" hidden="1" customHeight="1" outlineLevel="2" x14ac:dyDescent="0.25">
      <c r="A11566" s="3"/>
      <c r="B11566" s="3"/>
      <c r="C11566" s="392"/>
      <c r="D11566" s="3">
        <v>13</v>
      </c>
      <c r="E11566" s="290" t="e">
        <f ca="1"/>
        <v>#N/A</v>
      </c>
      <c r="F11566" s="291"/>
      <c r="G11566" s="294"/>
      <c r="H11566" s="294"/>
      <c r="I11566" s="294"/>
      <c r="J11566" s="294"/>
      <c r="K11566" s="294"/>
      <c r="L11566" s="294"/>
      <c r="M11566" s="294"/>
      <c r="N11566" s="294"/>
    </row>
    <row r="11567" spans="1:14" ht="12.75" hidden="1" customHeight="1" outlineLevel="2" x14ac:dyDescent="0.25">
      <c r="A11567" s="3"/>
      <c r="B11567" s="3"/>
      <c r="C11567" s="392"/>
      <c r="D11567" s="3">
        <v>14</v>
      </c>
      <c r="E11567" s="290" t="e">
        <f ca="1"/>
        <v>#N/A</v>
      </c>
      <c r="F11567" s="291"/>
      <c r="G11567" s="294"/>
      <c r="H11567" s="294"/>
      <c r="I11567" s="294"/>
      <c r="J11567" s="294"/>
      <c r="K11567" s="294"/>
      <c r="L11567" s="294"/>
      <c r="M11567" s="294"/>
      <c r="N11567" s="294"/>
    </row>
    <row r="11568" spans="1:14" ht="12.75" hidden="1" customHeight="1" outlineLevel="2" x14ac:dyDescent="0.25">
      <c r="A11568" s="3"/>
      <c r="B11568" s="3"/>
      <c r="C11568" s="392"/>
      <c r="D11568" s="3">
        <v>15</v>
      </c>
      <c r="E11568" s="290" t="e">
        <f ca="1"/>
        <v>#N/A</v>
      </c>
      <c r="F11568" s="291"/>
      <c r="G11568" s="294"/>
      <c r="H11568" s="294"/>
      <c r="I11568" s="294"/>
      <c r="J11568" s="294"/>
      <c r="K11568" s="294"/>
      <c r="L11568" s="294"/>
      <c r="M11568" s="294"/>
      <c r="N11568" s="294"/>
    </row>
    <row r="11569" spans="1:14" ht="12.75" hidden="1" customHeight="1" outlineLevel="1" x14ac:dyDescent="0.25">
      <c r="A11569" s="3"/>
      <c r="B11569" s="145" t="str">
        <f ca="1">B11552</f>
        <v>Asset Type 086</v>
      </c>
      <c r="C11569" s="145" t="str">
        <f ca="1">C11552</f>
        <v>Description - Asset Type 086</v>
      </c>
      <c r="D11569" s="3"/>
      <c r="E11569" s="3"/>
      <c r="F11569" s="106" t="s">
        <v>47</v>
      </c>
      <c r="G11569" s="296">
        <f t="shared" ref="G11569:N11569" si="1172">SUM(G11554:G11568)</f>
        <v>0</v>
      </c>
      <c r="H11569" s="296">
        <f t="shared" ca="1" si="1172"/>
        <v>0</v>
      </c>
      <c r="I11569" s="296">
        <f t="shared" ca="1" si="1172"/>
        <v>0</v>
      </c>
      <c r="J11569" s="296">
        <f t="shared" ca="1" si="1172"/>
        <v>0</v>
      </c>
      <c r="K11569" s="296">
        <f t="shared" ca="1" si="1172"/>
        <v>0</v>
      </c>
      <c r="L11569" s="296">
        <f t="shared" ca="1" si="1172"/>
        <v>0</v>
      </c>
      <c r="M11569" s="296">
        <f t="shared" ca="1" si="1172"/>
        <v>0</v>
      </c>
      <c r="N11569" s="296">
        <f t="shared" ca="1" si="1172"/>
        <v>0</v>
      </c>
    </row>
    <row r="11570" spans="1:14" ht="12.75" hidden="1" customHeight="1" outlineLevel="2" x14ac:dyDescent="0.25">
      <c r="A11570" s="217">
        <f>A11552+1</f>
        <v>87</v>
      </c>
      <c r="B11570" s="22" t="str">
        <f ca="1">OFFSET($B$516,$A11570-1,0)</f>
        <v>Asset Type 087</v>
      </c>
      <c r="C11570" s="22" t="str">
        <f ca="1">OFFSET($C$516,$A11570-1,0)</f>
        <v>Description - Asset Type 087</v>
      </c>
      <c r="D11570" s="3"/>
      <c r="E11570" s="109"/>
      <c r="F11570" s="108" t="s">
        <v>46</v>
      </c>
      <c r="G11570" s="295">
        <f t="shared" ref="G11570:N11570" ca="1" si="1173">VLOOKUP($B11570,$B$516:$N$1015,5+G$5,FALSE)</f>
        <v>0</v>
      </c>
      <c r="H11570" s="295">
        <f t="shared" ca="1" si="1173"/>
        <v>0</v>
      </c>
      <c r="I11570" s="295">
        <f t="shared" ca="1" si="1173"/>
        <v>0</v>
      </c>
      <c r="J11570" s="295">
        <f t="shared" ca="1" si="1173"/>
        <v>0</v>
      </c>
      <c r="K11570" s="295">
        <f t="shared" ca="1" si="1173"/>
        <v>0</v>
      </c>
      <c r="L11570" s="295">
        <f t="shared" ca="1" si="1173"/>
        <v>0</v>
      </c>
      <c r="M11570" s="295">
        <f t="shared" ca="1" si="1173"/>
        <v>0</v>
      </c>
      <c r="N11570" s="295">
        <f t="shared" ca="1" si="1173"/>
        <v>0</v>
      </c>
    </row>
    <row r="11571" spans="1:14" ht="12.75" hidden="1" customHeight="1" outlineLevel="2" x14ac:dyDescent="0.25">
      <c r="A11571" s="3"/>
      <c r="B11571" s="3"/>
      <c r="C11571" s="21"/>
      <c r="D11571" s="3"/>
      <c r="E11571" s="107"/>
      <c r="F11571" s="106" t="s">
        <v>80</v>
      </c>
      <c r="G11571" s="111">
        <f ca="1">VLOOKUP($B11570,'Input Sheet'!$B$515:$N$1014,5+G$5,FALSE)</f>
        <v>0</v>
      </c>
      <c r="H11571" s="111">
        <f ca="1">VLOOKUP($B11570,'Input Sheet'!$B$515:$N$1014,5+H$5,FALSE)</f>
        <v>0</v>
      </c>
      <c r="I11571" s="111">
        <f ca="1">VLOOKUP($B11570,'Input Sheet'!$B$515:$N$1014,5+I$5,FALSE)</f>
        <v>0</v>
      </c>
      <c r="J11571" s="111">
        <f ca="1">VLOOKUP($B11570,'Input Sheet'!$B$515:$N$1014,5+J$5,FALSE)</f>
        <v>0</v>
      </c>
      <c r="K11571" s="111">
        <f ca="1">VLOOKUP($B11570,'Input Sheet'!$B$515:$N$1014,5+K$5,FALSE)</f>
        <v>0</v>
      </c>
      <c r="L11571" s="111">
        <f ca="1">VLOOKUP($B11570,'Input Sheet'!$B$515:$N$1014,5+L$5,FALSE)</f>
        <v>0</v>
      </c>
      <c r="M11571" s="111">
        <f ca="1">VLOOKUP($B11570,'Input Sheet'!$B$515:$N$1014,5+M$5,FALSE)</f>
        <v>0</v>
      </c>
      <c r="N11571" s="111">
        <f ca="1">VLOOKUP($B11570,'Input Sheet'!$B$515:$N$1014,5+N$5,FALSE)</f>
        <v>0</v>
      </c>
    </row>
    <row r="11572" spans="1:14" ht="12.75" hidden="1" customHeight="1" outlineLevel="2" x14ac:dyDescent="0.25">
      <c r="A11572" s="3"/>
      <c r="B11572" s="3"/>
      <c r="C11572" s="3"/>
      <c r="D11572" s="3">
        <v>1</v>
      </c>
      <c r="E11572" s="290">
        <f t="array" aca="1" ref="E11572:E11586" ca="1">TRANSPOSE(G11570:N11570)</f>
        <v>0</v>
      </c>
      <c r="F11572" s="291"/>
      <c r="G11572" s="292"/>
      <c r="H11572" s="293">
        <f ca="1">IF(OFFSET(H11572,-$D11572,0)="n/a","n/a",IF(H$5&gt;OFFSET(H11572,-$D11572,0)+$D11572,$E11572-SUM($G11572:G11572),($E11572-SUM($G11572:G11572))/(OFFSET(H11572,-$D11572,0)-(H$5-$D11572-1))))</f>
        <v>0</v>
      </c>
      <c r="I11572" s="293">
        <f ca="1">IF(OFFSET(I11572,-$D11572,0)="n/a","n/a",IF(I$5&gt;OFFSET(I11572,-$D11572,0)+$D11572,$E11572-SUM($G11572:H11572),($E11572-SUM($G11572:H11572))/(OFFSET(I11572,-$D11572,0)-(I$5-$D11572-1))))</f>
        <v>0</v>
      </c>
      <c r="J11572" s="293">
        <f ca="1">IF(OFFSET(J11572,-$D11572,0)="n/a","n/a",IF(J$5&gt;OFFSET(J11572,-$D11572,0)+$D11572,$E11572-SUM($G11572:I11572),($E11572-SUM($G11572:I11572))/(OFFSET(J11572,-$D11572,0)-(J$5-$D11572-1))))</f>
        <v>0</v>
      </c>
      <c r="K11572" s="293">
        <f ca="1">IF(OFFSET(K11572,-$D11572,0)="n/a","n/a",IF(K$5&gt;OFFSET(K11572,-$D11572,0)+$D11572,$E11572-SUM($G11572:J11572),($E11572-SUM($G11572:J11572))/(OFFSET(K11572,-$D11572,0)-(K$5-$D11572-1))))</f>
        <v>0</v>
      </c>
      <c r="L11572" s="293">
        <f ca="1">IF(OFFSET(L11572,-$D11572,0)="n/a","n/a",IF(L$5&gt;OFFSET(L11572,-$D11572,0)+$D11572,$E11572-SUM($G11572:K11572),($E11572-SUM($G11572:K11572))/(OFFSET(L11572,-$D11572,0)-(L$5-$D11572-1))))</f>
        <v>0</v>
      </c>
      <c r="M11572" s="293">
        <f ca="1">IF(OFFSET(M11572,-$D11572,0)="n/a","n/a",IF(M$5&gt;OFFSET(M11572,-$D11572,0)+$D11572,$E11572-SUM($G11572:L11572),($E11572-SUM($G11572:L11572))/(OFFSET(M11572,-$D11572,0)-(M$5-$D11572-1))))</f>
        <v>0</v>
      </c>
      <c r="N11572" s="293">
        <f ca="1">IF(OFFSET(N11572,-$D11572,0)="n/a","n/a",IF(N$5&gt;OFFSET(N11572,-$D11572,0)+$D11572,$E11572-SUM($G11572:M11572),($E11572-SUM($G11572:M11572))/(OFFSET(N11572,-$D11572,0)-(N$5-$D11572-1))))</f>
        <v>0</v>
      </c>
    </row>
    <row r="11573" spans="1:14" ht="12.75" hidden="1" customHeight="1" outlineLevel="2" x14ac:dyDescent="0.25">
      <c r="A11573" s="3"/>
      <c r="B11573" s="3"/>
      <c r="C11573" s="392" t="s">
        <v>48</v>
      </c>
      <c r="D11573" s="3">
        <v>2</v>
      </c>
      <c r="E11573" s="290">
        <f ca="1"/>
        <v>0</v>
      </c>
      <c r="F11573" s="291"/>
      <c r="G11573" s="294"/>
      <c r="H11573" s="292"/>
      <c r="I11573" s="293">
        <f ca="1">IF(OFFSET(I11573,-$D11573,0)="n/a","n/a",IF(I$5&gt;OFFSET(I11573,-$D11573,0)+$D11573,$E11573-SUM($G11573:H11573),($E11573-SUM($G11573:H11573))/(OFFSET(I11573,-$D11573,0)-(I$5-$D11573-1))))</f>
        <v>0</v>
      </c>
      <c r="J11573" s="293">
        <f ca="1">IF(OFFSET(J11573,-$D11573,0)="n/a","n/a",IF(J$5&gt;OFFSET(J11573,-$D11573,0)+$D11573,$E11573-SUM($G11573:I11573),($E11573-SUM($G11573:I11573))/(OFFSET(J11573,-$D11573,0)-(J$5-$D11573-1))))</f>
        <v>0</v>
      </c>
      <c r="K11573" s="293">
        <f ca="1">IF(OFFSET(K11573,-$D11573,0)="n/a","n/a",IF(K$5&gt;OFFSET(K11573,-$D11573,0)+$D11573,$E11573-SUM($G11573:J11573),($E11573-SUM($G11573:J11573))/(OFFSET(K11573,-$D11573,0)-(K$5-$D11573-1))))</f>
        <v>0</v>
      </c>
      <c r="L11573" s="293">
        <f ca="1">IF(OFFSET(L11573,-$D11573,0)="n/a","n/a",IF(L$5&gt;OFFSET(L11573,-$D11573,0)+$D11573,$E11573-SUM($G11573:K11573),($E11573-SUM($G11573:K11573))/(OFFSET(L11573,-$D11573,0)-(L$5-$D11573-1))))</f>
        <v>0</v>
      </c>
      <c r="M11573" s="293">
        <f ca="1">IF(OFFSET(M11573,-$D11573,0)="n/a","n/a",IF(M$5&gt;OFFSET(M11573,-$D11573,0)+$D11573,$E11573-SUM($G11573:L11573),($E11573-SUM($G11573:L11573))/(OFFSET(M11573,-$D11573,0)-(M$5-$D11573-1))))</f>
        <v>0</v>
      </c>
      <c r="N11573" s="293">
        <f ca="1">IF(OFFSET(N11573,-$D11573,0)="n/a","n/a",IF(N$5&gt;OFFSET(N11573,-$D11573,0)+$D11573,$E11573-SUM($G11573:M11573),($E11573-SUM($G11573:M11573))/(OFFSET(N11573,-$D11573,0)-(N$5-$D11573-1))))</f>
        <v>0</v>
      </c>
    </row>
    <row r="11574" spans="1:14" ht="12.75" hidden="1" customHeight="1" outlineLevel="2" x14ac:dyDescent="0.25">
      <c r="A11574" s="3"/>
      <c r="B11574" s="3"/>
      <c r="C11574" s="392"/>
      <c r="D11574" s="3">
        <v>3</v>
      </c>
      <c r="E11574" s="290">
        <f ca="1"/>
        <v>0</v>
      </c>
      <c r="F11574" s="291"/>
      <c r="G11574" s="294"/>
      <c r="H11574" s="294"/>
      <c r="I11574" s="292"/>
      <c r="J11574" s="293">
        <f ca="1">IF(OFFSET(J11574,-$D11574,0)="n/a","n/a",IF(J$5&gt;OFFSET(J11574,-$D11574,0)+$D11574,$E11574-SUM($G11574:I11574),($E11574-SUM($G11574:I11574))/(OFFSET(J11574,-$D11574,0)-(J$5-$D11574-1))))</f>
        <v>0</v>
      </c>
      <c r="K11574" s="293">
        <f ca="1">IF(OFFSET(K11574,-$D11574,0)="n/a","n/a",IF(K$5&gt;OFFSET(K11574,-$D11574,0)+$D11574,$E11574-SUM($G11574:J11574),($E11574-SUM($G11574:J11574))/(OFFSET(K11574,-$D11574,0)-(K$5-$D11574-1))))</f>
        <v>0</v>
      </c>
      <c r="L11574" s="293">
        <f ca="1">IF(OFFSET(L11574,-$D11574,0)="n/a","n/a",IF(L$5&gt;OFFSET(L11574,-$D11574,0)+$D11574,$E11574-SUM($G11574:K11574),($E11574-SUM($G11574:K11574))/(OFFSET(L11574,-$D11574,0)-(L$5-$D11574-1))))</f>
        <v>0</v>
      </c>
      <c r="M11574" s="293">
        <f ca="1">IF(OFFSET(M11574,-$D11574,0)="n/a","n/a",IF(M$5&gt;OFFSET(M11574,-$D11574,0)+$D11574,$E11574-SUM($G11574:L11574),($E11574-SUM($G11574:L11574))/(OFFSET(M11574,-$D11574,0)-(M$5-$D11574-1))))</f>
        <v>0</v>
      </c>
      <c r="N11574" s="293">
        <f ca="1">IF(OFFSET(N11574,-$D11574,0)="n/a","n/a",IF(N$5&gt;OFFSET(N11574,-$D11574,0)+$D11574,$E11574-SUM($G11574:M11574),($E11574-SUM($G11574:M11574))/(OFFSET(N11574,-$D11574,0)-(N$5-$D11574-1))))</f>
        <v>0</v>
      </c>
    </row>
    <row r="11575" spans="1:14" ht="12.75" hidden="1" customHeight="1" outlineLevel="2" x14ac:dyDescent="0.25">
      <c r="A11575" s="3"/>
      <c r="B11575" s="3"/>
      <c r="C11575" s="392"/>
      <c r="D11575" s="3">
        <v>4</v>
      </c>
      <c r="E11575" s="290">
        <f ca="1"/>
        <v>0</v>
      </c>
      <c r="F11575" s="291"/>
      <c r="G11575" s="294"/>
      <c r="H11575" s="294"/>
      <c r="I11575" s="294"/>
      <c r="J11575" s="292"/>
      <c r="K11575" s="293">
        <f ca="1">IF(OFFSET(K11575,-$D11575,0)="n/a","n/a",IF(K$5&gt;OFFSET(K11575,-$D11575,0)+$D11575,$E11575-SUM($G11575:J11575),($E11575-SUM($G11575:J11575))/(OFFSET(K11575,-$D11575,0)-(K$5-$D11575-1))))</f>
        <v>0</v>
      </c>
      <c r="L11575" s="293">
        <f ca="1">IF(OFFSET(L11575,-$D11575,0)="n/a","n/a",IF(L$5&gt;OFFSET(L11575,-$D11575,0)+$D11575,$E11575-SUM($G11575:K11575),($E11575-SUM($G11575:K11575))/(OFFSET(L11575,-$D11575,0)-(L$5-$D11575-1))))</f>
        <v>0</v>
      </c>
      <c r="M11575" s="293">
        <f ca="1">IF(OFFSET(M11575,-$D11575,0)="n/a","n/a",IF(M$5&gt;OFFSET(M11575,-$D11575,0)+$D11575,$E11575-SUM($G11575:L11575),($E11575-SUM($G11575:L11575))/(OFFSET(M11575,-$D11575,0)-(M$5-$D11575-1))))</f>
        <v>0</v>
      </c>
      <c r="N11575" s="293">
        <f ca="1">IF(OFFSET(N11575,-$D11575,0)="n/a","n/a",IF(N$5&gt;OFFSET(N11575,-$D11575,0)+$D11575,$E11575-SUM($G11575:M11575),($E11575-SUM($G11575:M11575))/(OFFSET(N11575,-$D11575,0)-(N$5-$D11575-1))))</f>
        <v>0</v>
      </c>
    </row>
    <row r="11576" spans="1:14" ht="12.75" hidden="1" customHeight="1" outlineLevel="2" x14ac:dyDescent="0.25">
      <c r="A11576" s="3"/>
      <c r="B11576" s="3"/>
      <c r="C11576" s="392"/>
      <c r="D11576" s="3">
        <v>5</v>
      </c>
      <c r="E11576" s="290">
        <f ca="1"/>
        <v>0</v>
      </c>
      <c r="F11576" s="291"/>
      <c r="G11576" s="294"/>
      <c r="H11576" s="294"/>
      <c r="I11576" s="294"/>
      <c r="J11576" s="294"/>
      <c r="K11576" s="292"/>
      <c r="L11576" s="293">
        <f ca="1">IF(OFFSET(L11576,-$D11576,0)="n/a","n/a",IF(L$5&gt;OFFSET(L11576,-$D11576,0)+$D11576,$E11576-SUM($G11576:K11576),($E11576-SUM($G11576:K11576))/(OFFSET(L11576,-$D11576,0)-(L$5-$D11576-1))))</f>
        <v>0</v>
      </c>
      <c r="M11576" s="293">
        <f ca="1">IF(OFFSET(M11576,-$D11576,0)="n/a","n/a",IF(M$5&gt;OFFSET(M11576,-$D11576,0)+$D11576,$E11576-SUM($G11576:L11576),($E11576-SUM($G11576:L11576))/(OFFSET(M11576,-$D11576,0)-(M$5-$D11576-1))))</f>
        <v>0</v>
      </c>
      <c r="N11576" s="293">
        <f ca="1">IF(OFFSET(N11576,-$D11576,0)="n/a","n/a",IF(N$5&gt;OFFSET(N11576,-$D11576,0)+$D11576,$E11576-SUM($G11576:M11576),($E11576-SUM($G11576:M11576))/(OFFSET(N11576,-$D11576,0)-(N$5-$D11576-1))))</f>
        <v>0</v>
      </c>
    </row>
    <row r="11577" spans="1:14" ht="12.75" hidden="1" customHeight="1" outlineLevel="2" x14ac:dyDescent="0.25">
      <c r="A11577" s="3"/>
      <c r="B11577" s="3"/>
      <c r="C11577" s="392"/>
      <c r="D11577" s="3">
        <v>6</v>
      </c>
      <c r="E11577" s="290">
        <f ca="1"/>
        <v>0</v>
      </c>
      <c r="F11577" s="291"/>
      <c r="G11577" s="294"/>
      <c r="H11577" s="294"/>
      <c r="I11577" s="294"/>
      <c r="J11577" s="294"/>
      <c r="K11577" s="294"/>
      <c r="L11577" s="292"/>
      <c r="M11577" s="293">
        <f ca="1">IF(OFFSET(M11577,-$D11577,0)="n/a","n/a",IF(M$5&gt;OFFSET(M11577,-$D11577,0)+$D11577,$E11577-SUM($G11577:L11577),($E11577-SUM($G11577:L11577))/(OFFSET(M11577,-$D11577,0)-(M$5-$D11577-1))))</f>
        <v>0</v>
      </c>
      <c r="N11577" s="293">
        <f ca="1">IF(OFFSET(N11577,-$D11577,0)="n/a","n/a",IF(N$5&gt;OFFSET(N11577,-$D11577,0)+$D11577,$E11577-SUM($G11577:M11577),($E11577-SUM($G11577:M11577))/(OFFSET(N11577,-$D11577,0)-(N$5-$D11577-1))))</f>
        <v>0</v>
      </c>
    </row>
    <row r="11578" spans="1:14" ht="12.75" hidden="1" customHeight="1" outlineLevel="2" x14ac:dyDescent="0.25">
      <c r="A11578" s="3"/>
      <c r="B11578" s="3"/>
      <c r="C11578" s="392"/>
      <c r="D11578" s="3">
        <v>7</v>
      </c>
      <c r="E11578" s="290">
        <f ca="1"/>
        <v>0</v>
      </c>
      <c r="F11578" s="291"/>
      <c r="G11578" s="294"/>
      <c r="H11578" s="294"/>
      <c r="I11578" s="294"/>
      <c r="J11578" s="294"/>
      <c r="K11578" s="294"/>
      <c r="L11578" s="294"/>
      <c r="M11578" s="292"/>
      <c r="N11578" s="293">
        <f ca="1">IF(OFFSET(N11578,-$D11578,0)="n/a","n/a",IF(N$5&gt;OFFSET(N11578,-$D11578,0)+$D11578,$E11578-SUM($G11578:M11578),($E11578-SUM($G11578:M11578))/(OFFSET(N11578,-$D11578,0)-(N$5-$D11578-1))))</f>
        <v>0</v>
      </c>
    </row>
    <row r="11579" spans="1:14" ht="12.75" hidden="1" customHeight="1" outlineLevel="2" x14ac:dyDescent="0.25">
      <c r="A11579" s="3"/>
      <c r="B11579" s="3"/>
      <c r="C11579" s="392"/>
      <c r="D11579" s="3">
        <v>8</v>
      </c>
      <c r="E11579" s="290">
        <f ca="1"/>
        <v>0</v>
      </c>
      <c r="F11579" s="291"/>
      <c r="G11579" s="294"/>
      <c r="H11579" s="294"/>
      <c r="I11579" s="294"/>
      <c r="J11579" s="294"/>
      <c r="K11579" s="294"/>
      <c r="L11579" s="294"/>
      <c r="M11579" s="294"/>
      <c r="N11579" s="292"/>
    </row>
    <row r="11580" spans="1:14" ht="12.75" hidden="1" customHeight="1" outlineLevel="2" x14ac:dyDescent="0.25">
      <c r="A11580" s="3"/>
      <c r="B11580" s="3"/>
      <c r="C11580" s="392"/>
      <c r="D11580" s="3">
        <v>9</v>
      </c>
      <c r="E11580" s="290" t="e">
        <f ca="1"/>
        <v>#N/A</v>
      </c>
      <c r="F11580" s="291"/>
      <c r="G11580" s="294"/>
      <c r="H11580" s="294"/>
      <c r="I11580" s="294"/>
      <c r="J11580" s="294"/>
      <c r="K11580" s="294"/>
      <c r="L11580" s="294"/>
      <c r="M11580" s="294"/>
      <c r="N11580" s="294"/>
    </row>
    <row r="11581" spans="1:14" ht="12.75" hidden="1" customHeight="1" outlineLevel="2" x14ac:dyDescent="0.25">
      <c r="A11581" s="3"/>
      <c r="B11581" s="3"/>
      <c r="C11581" s="392"/>
      <c r="D11581" s="3">
        <v>10</v>
      </c>
      <c r="E11581" s="290" t="e">
        <f ca="1"/>
        <v>#N/A</v>
      </c>
      <c r="F11581" s="291"/>
      <c r="G11581" s="294"/>
      <c r="H11581" s="294"/>
      <c r="I11581" s="294"/>
      <c r="J11581" s="294"/>
      <c r="K11581" s="294"/>
      <c r="L11581" s="294"/>
      <c r="M11581" s="294"/>
      <c r="N11581" s="294"/>
    </row>
    <row r="11582" spans="1:14" ht="12.75" hidden="1" customHeight="1" outlineLevel="2" x14ac:dyDescent="0.25">
      <c r="A11582" s="3"/>
      <c r="B11582" s="3"/>
      <c r="C11582" s="392"/>
      <c r="D11582" s="3">
        <v>11</v>
      </c>
      <c r="E11582" s="290" t="e">
        <f ca="1"/>
        <v>#N/A</v>
      </c>
      <c r="F11582" s="291"/>
      <c r="G11582" s="294"/>
      <c r="H11582" s="294"/>
      <c r="I11582" s="294"/>
      <c r="J11582" s="294"/>
      <c r="K11582" s="294"/>
      <c r="L11582" s="294"/>
      <c r="M11582" s="294"/>
      <c r="N11582" s="294"/>
    </row>
    <row r="11583" spans="1:14" ht="12.75" hidden="1" customHeight="1" outlineLevel="2" x14ac:dyDescent="0.25">
      <c r="A11583" s="3"/>
      <c r="B11583" s="3"/>
      <c r="C11583" s="392"/>
      <c r="D11583" s="3">
        <v>12</v>
      </c>
      <c r="E11583" s="290" t="e">
        <f ca="1"/>
        <v>#N/A</v>
      </c>
      <c r="F11583" s="291"/>
      <c r="G11583" s="294"/>
      <c r="H11583" s="294"/>
      <c r="I11583" s="294"/>
      <c r="J11583" s="294"/>
      <c r="K11583" s="294"/>
      <c r="L11583" s="294"/>
      <c r="M11583" s="294"/>
      <c r="N11583" s="294"/>
    </row>
    <row r="11584" spans="1:14" ht="12.75" hidden="1" customHeight="1" outlineLevel="2" x14ac:dyDescent="0.25">
      <c r="A11584" s="3"/>
      <c r="B11584" s="3"/>
      <c r="C11584" s="392"/>
      <c r="D11584" s="3">
        <v>13</v>
      </c>
      <c r="E11584" s="290" t="e">
        <f ca="1"/>
        <v>#N/A</v>
      </c>
      <c r="F11584" s="291"/>
      <c r="G11584" s="294"/>
      <c r="H11584" s="294"/>
      <c r="I11584" s="294"/>
      <c r="J11584" s="294"/>
      <c r="K11584" s="294"/>
      <c r="L11584" s="294"/>
      <c r="M11584" s="294"/>
      <c r="N11584" s="294"/>
    </row>
    <row r="11585" spans="1:14" ht="12.75" hidden="1" customHeight="1" outlineLevel="2" x14ac:dyDescent="0.25">
      <c r="A11585" s="3"/>
      <c r="B11585" s="3"/>
      <c r="C11585" s="392"/>
      <c r="D11585" s="3">
        <v>14</v>
      </c>
      <c r="E11585" s="290" t="e">
        <f ca="1"/>
        <v>#N/A</v>
      </c>
      <c r="F11585" s="291"/>
      <c r="G11585" s="294"/>
      <c r="H11585" s="294"/>
      <c r="I11585" s="294"/>
      <c r="J11585" s="294"/>
      <c r="K11585" s="294"/>
      <c r="L11585" s="294"/>
      <c r="M11585" s="294"/>
      <c r="N11585" s="294"/>
    </row>
    <row r="11586" spans="1:14" ht="12.75" hidden="1" customHeight="1" outlineLevel="2" x14ac:dyDescent="0.25">
      <c r="A11586" s="3"/>
      <c r="B11586" s="3"/>
      <c r="C11586" s="392"/>
      <c r="D11586" s="3">
        <v>15</v>
      </c>
      <c r="E11586" s="290" t="e">
        <f ca="1"/>
        <v>#N/A</v>
      </c>
      <c r="F11586" s="291"/>
      <c r="G11586" s="294"/>
      <c r="H11586" s="294"/>
      <c r="I11586" s="294"/>
      <c r="J11586" s="294"/>
      <c r="K11586" s="294"/>
      <c r="L11586" s="294"/>
      <c r="M11586" s="294"/>
      <c r="N11586" s="294"/>
    </row>
    <row r="11587" spans="1:14" ht="12.75" hidden="1" customHeight="1" outlineLevel="1" x14ac:dyDescent="0.25">
      <c r="A11587" s="3"/>
      <c r="B11587" s="145" t="str">
        <f ca="1">B11570</f>
        <v>Asset Type 087</v>
      </c>
      <c r="C11587" s="145" t="str">
        <f ca="1">C11570</f>
        <v>Description - Asset Type 087</v>
      </c>
      <c r="D11587" s="3"/>
      <c r="E11587" s="3"/>
      <c r="F11587" s="106" t="s">
        <v>47</v>
      </c>
      <c r="G11587" s="296">
        <f t="shared" ref="G11587:N11587" si="1174">SUM(G11572:G11586)</f>
        <v>0</v>
      </c>
      <c r="H11587" s="296">
        <f t="shared" ca="1" si="1174"/>
        <v>0</v>
      </c>
      <c r="I11587" s="296">
        <f t="shared" ca="1" si="1174"/>
        <v>0</v>
      </c>
      <c r="J11587" s="296">
        <f t="shared" ca="1" si="1174"/>
        <v>0</v>
      </c>
      <c r="K11587" s="296">
        <f t="shared" ca="1" si="1174"/>
        <v>0</v>
      </c>
      <c r="L11587" s="296">
        <f t="shared" ca="1" si="1174"/>
        <v>0</v>
      </c>
      <c r="M11587" s="296">
        <f t="shared" ca="1" si="1174"/>
        <v>0</v>
      </c>
      <c r="N11587" s="296">
        <f t="shared" ca="1" si="1174"/>
        <v>0</v>
      </c>
    </row>
    <row r="11588" spans="1:14" ht="12.75" hidden="1" customHeight="1" outlineLevel="2" x14ac:dyDescent="0.25">
      <c r="A11588" s="217">
        <f>A11570+1</f>
        <v>88</v>
      </c>
      <c r="B11588" s="22" t="str">
        <f ca="1">OFFSET($B$516,$A11588-1,0)</f>
        <v>Asset Type 088</v>
      </c>
      <c r="C11588" s="22" t="str">
        <f ca="1">OFFSET($C$516,$A11588-1,0)</f>
        <v>Description - Asset Type 088</v>
      </c>
      <c r="D11588" s="3"/>
      <c r="E11588" s="109"/>
      <c r="F11588" s="108" t="s">
        <v>46</v>
      </c>
      <c r="G11588" s="295">
        <f t="shared" ref="G11588:N11588" ca="1" si="1175">VLOOKUP($B11588,$B$516:$N$1015,5+G$5,FALSE)</f>
        <v>0</v>
      </c>
      <c r="H11588" s="295">
        <f t="shared" ca="1" si="1175"/>
        <v>0</v>
      </c>
      <c r="I11588" s="295">
        <f t="shared" ca="1" si="1175"/>
        <v>0</v>
      </c>
      <c r="J11588" s="295">
        <f t="shared" ca="1" si="1175"/>
        <v>0</v>
      </c>
      <c r="K11588" s="295">
        <f t="shared" ca="1" si="1175"/>
        <v>0</v>
      </c>
      <c r="L11588" s="295">
        <f t="shared" ca="1" si="1175"/>
        <v>0</v>
      </c>
      <c r="M11588" s="295">
        <f t="shared" ca="1" si="1175"/>
        <v>0</v>
      </c>
      <c r="N11588" s="295">
        <f t="shared" ca="1" si="1175"/>
        <v>0</v>
      </c>
    </row>
    <row r="11589" spans="1:14" ht="12.75" hidden="1" customHeight="1" outlineLevel="2" x14ac:dyDescent="0.25">
      <c r="A11589" s="3"/>
      <c r="B11589" s="3"/>
      <c r="C11589" s="21"/>
      <c r="D11589" s="3"/>
      <c r="E11589" s="107"/>
      <c r="F11589" s="106" t="s">
        <v>80</v>
      </c>
      <c r="G11589" s="111">
        <f ca="1">VLOOKUP($B11588,'Input Sheet'!$B$515:$N$1014,5+G$5,FALSE)</f>
        <v>0</v>
      </c>
      <c r="H11589" s="111">
        <f ca="1">VLOOKUP($B11588,'Input Sheet'!$B$515:$N$1014,5+H$5,FALSE)</f>
        <v>0</v>
      </c>
      <c r="I11589" s="111">
        <f ca="1">VLOOKUP($B11588,'Input Sheet'!$B$515:$N$1014,5+I$5,FALSE)</f>
        <v>0</v>
      </c>
      <c r="J11589" s="111">
        <f ca="1">VLOOKUP($B11588,'Input Sheet'!$B$515:$N$1014,5+J$5,FALSE)</f>
        <v>0</v>
      </c>
      <c r="K11589" s="111">
        <f ca="1">VLOOKUP($B11588,'Input Sheet'!$B$515:$N$1014,5+K$5,FALSE)</f>
        <v>0</v>
      </c>
      <c r="L11589" s="111">
        <f ca="1">VLOOKUP($B11588,'Input Sheet'!$B$515:$N$1014,5+L$5,FALSE)</f>
        <v>0</v>
      </c>
      <c r="M11589" s="111">
        <f ca="1">VLOOKUP($B11588,'Input Sheet'!$B$515:$N$1014,5+M$5,FALSE)</f>
        <v>0</v>
      </c>
      <c r="N11589" s="111">
        <f ca="1">VLOOKUP($B11588,'Input Sheet'!$B$515:$N$1014,5+N$5,FALSE)</f>
        <v>0</v>
      </c>
    </row>
    <row r="11590" spans="1:14" ht="12.75" hidden="1" customHeight="1" outlineLevel="2" x14ac:dyDescent="0.25">
      <c r="A11590" s="3"/>
      <c r="B11590" s="3"/>
      <c r="C11590" s="3"/>
      <c r="D11590" s="3">
        <v>1</v>
      </c>
      <c r="E11590" s="290">
        <f t="array" aca="1" ref="E11590:E11604" ca="1">TRANSPOSE(G11588:N11588)</f>
        <v>0</v>
      </c>
      <c r="F11590" s="291"/>
      <c r="G11590" s="292"/>
      <c r="H11590" s="293">
        <f ca="1">IF(OFFSET(H11590,-$D11590,0)="n/a","n/a",IF(H$5&gt;OFFSET(H11590,-$D11590,0)+$D11590,$E11590-SUM($G11590:G11590),($E11590-SUM($G11590:G11590))/(OFFSET(H11590,-$D11590,0)-(H$5-$D11590-1))))</f>
        <v>0</v>
      </c>
      <c r="I11590" s="293">
        <f ca="1">IF(OFFSET(I11590,-$D11590,0)="n/a","n/a",IF(I$5&gt;OFFSET(I11590,-$D11590,0)+$D11590,$E11590-SUM($G11590:H11590),($E11590-SUM($G11590:H11590))/(OFFSET(I11590,-$D11590,0)-(I$5-$D11590-1))))</f>
        <v>0</v>
      </c>
      <c r="J11590" s="293">
        <f ca="1">IF(OFFSET(J11590,-$D11590,0)="n/a","n/a",IF(J$5&gt;OFFSET(J11590,-$D11590,0)+$D11590,$E11590-SUM($G11590:I11590),($E11590-SUM($G11590:I11590))/(OFFSET(J11590,-$D11590,0)-(J$5-$D11590-1))))</f>
        <v>0</v>
      </c>
      <c r="K11590" s="293">
        <f ca="1">IF(OFFSET(K11590,-$D11590,0)="n/a","n/a",IF(K$5&gt;OFFSET(K11590,-$D11590,0)+$D11590,$E11590-SUM($G11590:J11590),($E11590-SUM($G11590:J11590))/(OFFSET(K11590,-$D11590,0)-(K$5-$D11590-1))))</f>
        <v>0</v>
      </c>
      <c r="L11590" s="293">
        <f ca="1">IF(OFFSET(L11590,-$D11590,0)="n/a","n/a",IF(L$5&gt;OFFSET(L11590,-$D11590,0)+$D11590,$E11590-SUM($G11590:K11590),($E11590-SUM($G11590:K11590))/(OFFSET(L11590,-$D11590,0)-(L$5-$D11590-1))))</f>
        <v>0</v>
      </c>
      <c r="M11590" s="293">
        <f ca="1">IF(OFFSET(M11590,-$D11590,0)="n/a","n/a",IF(M$5&gt;OFFSET(M11590,-$D11590,0)+$D11590,$E11590-SUM($G11590:L11590),($E11590-SUM($G11590:L11590))/(OFFSET(M11590,-$D11590,0)-(M$5-$D11590-1))))</f>
        <v>0</v>
      </c>
      <c r="N11590" s="293">
        <f ca="1">IF(OFFSET(N11590,-$D11590,0)="n/a","n/a",IF(N$5&gt;OFFSET(N11590,-$D11590,0)+$D11590,$E11590-SUM($G11590:M11590),($E11590-SUM($G11590:M11590))/(OFFSET(N11590,-$D11590,0)-(N$5-$D11590-1))))</f>
        <v>0</v>
      </c>
    </row>
    <row r="11591" spans="1:14" ht="12.75" hidden="1" customHeight="1" outlineLevel="2" x14ac:dyDescent="0.25">
      <c r="A11591" s="3"/>
      <c r="B11591" s="3"/>
      <c r="C11591" s="392" t="s">
        <v>48</v>
      </c>
      <c r="D11591" s="3">
        <v>2</v>
      </c>
      <c r="E11591" s="290">
        <f ca="1"/>
        <v>0</v>
      </c>
      <c r="F11591" s="291"/>
      <c r="G11591" s="294"/>
      <c r="H11591" s="292"/>
      <c r="I11591" s="293">
        <f ca="1">IF(OFFSET(I11591,-$D11591,0)="n/a","n/a",IF(I$5&gt;OFFSET(I11591,-$D11591,0)+$D11591,$E11591-SUM($G11591:H11591),($E11591-SUM($G11591:H11591))/(OFFSET(I11591,-$D11591,0)-(I$5-$D11591-1))))</f>
        <v>0</v>
      </c>
      <c r="J11591" s="293">
        <f ca="1">IF(OFFSET(J11591,-$D11591,0)="n/a","n/a",IF(J$5&gt;OFFSET(J11591,-$D11591,0)+$D11591,$E11591-SUM($G11591:I11591),($E11591-SUM($G11591:I11591))/(OFFSET(J11591,-$D11591,0)-(J$5-$D11591-1))))</f>
        <v>0</v>
      </c>
      <c r="K11591" s="293">
        <f ca="1">IF(OFFSET(K11591,-$D11591,0)="n/a","n/a",IF(K$5&gt;OFFSET(K11591,-$D11591,0)+$D11591,$E11591-SUM($G11591:J11591),($E11591-SUM($G11591:J11591))/(OFFSET(K11591,-$D11591,0)-(K$5-$D11591-1))))</f>
        <v>0</v>
      </c>
      <c r="L11591" s="293">
        <f ca="1">IF(OFFSET(L11591,-$D11591,0)="n/a","n/a",IF(L$5&gt;OFFSET(L11591,-$D11591,0)+$D11591,$E11591-SUM($G11591:K11591),($E11591-SUM($G11591:K11591))/(OFFSET(L11591,-$D11591,0)-(L$5-$D11591-1))))</f>
        <v>0</v>
      </c>
      <c r="M11591" s="293">
        <f ca="1">IF(OFFSET(M11591,-$D11591,0)="n/a","n/a",IF(M$5&gt;OFFSET(M11591,-$D11591,0)+$D11591,$E11591-SUM($G11591:L11591),($E11591-SUM($G11591:L11591))/(OFFSET(M11591,-$D11591,0)-(M$5-$D11591-1))))</f>
        <v>0</v>
      </c>
      <c r="N11591" s="293">
        <f ca="1">IF(OFFSET(N11591,-$D11591,0)="n/a","n/a",IF(N$5&gt;OFFSET(N11591,-$D11591,0)+$D11591,$E11591-SUM($G11591:M11591),($E11591-SUM($G11591:M11591))/(OFFSET(N11591,-$D11591,0)-(N$5-$D11591-1))))</f>
        <v>0</v>
      </c>
    </row>
    <row r="11592" spans="1:14" ht="12.75" hidden="1" customHeight="1" outlineLevel="2" x14ac:dyDescent="0.25">
      <c r="A11592" s="3"/>
      <c r="B11592" s="3"/>
      <c r="C11592" s="392"/>
      <c r="D11592" s="3">
        <v>3</v>
      </c>
      <c r="E11592" s="290">
        <f ca="1"/>
        <v>0</v>
      </c>
      <c r="F11592" s="291"/>
      <c r="G11592" s="294"/>
      <c r="H11592" s="294"/>
      <c r="I11592" s="292"/>
      <c r="J11592" s="293">
        <f ca="1">IF(OFFSET(J11592,-$D11592,0)="n/a","n/a",IF(J$5&gt;OFFSET(J11592,-$D11592,0)+$D11592,$E11592-SUM($G11592:I11592),($E11592-SUM($G11592:I11592))/(OFFSET(J11592,-$D11592,0)-(J$5-$D11592-1))))</f>
        <v>0</v>
      </c>
      <c r="K11592" s="293">
        <f ca="1">IF(OFFSET(K11592,-$D11592,0)="n/a","n/a",IF(K$5&gt;OFFSET(K11592,-$D11592,0)+$D11592,$E11592-SUM($G11592:J11592),($E11592-SUM($G11592:J11592))/(OFFSET(K11592,-$D11592,0)-(K$5-$D11592-1))))</f>
        <v>0</v>
      </c>
      <c r="L11592" s="293">
        <f ca="1">IF(OFFSET(L11592,-$D11592,0)="n/a","n/a",IF(L$5&gt;OFFSET(L11592,-$D11592,0)+$D11592,$E11592-SUM($G11592:K11592),($E11592-SUM($G11592:K11592))/(OFFSET(L11592,-$D11592,0)-(L$5-$D11592-1))))</f>
        <v>0</v>
      </c>
      <c r="M11592" s="293">
        <f ca="1">IF(OFFSET(M11592,-$D11592,0)="n/a","n/a",IF(M$5&gt;OFFSET(M11592,-$D11592,0)+$D11592,$E11592-SUM($G11592:L11592),($E11592-SUM($G11592:L11592))/(OFFSET(M11592,-$D11592,0)-(M$5-$D11592-1))))</f>
        <v>0</v>
      </c>
      <c r="N11592" s="293">
        <f ca="1">IF(OFFSET(N11592,-$D11592,0)="n/a","n/a",IF(N$5&gt;OFFSET(N11592,-$D11592,0)+$D11592,$E11592-SUM($G11592:M11592),($E11592-SUM($G11592:M11592))/(OFFSET(N11592,-$D11592,0)-(N$5-$D11592-1))))</f>
        <v>0</v>
      </c>
    </row>
    <row r="11593" spans="1:14" ht="12.75" hidden="1" customHeight="1" outlineLevel="2" x14ac:dyDescent="0.25">
      <c r="A11593" s="3"/>
      <c r="B11593" s="3"/>
      <c r="C11593" s="392"/>
      <c r="D11593" s="3">
        <v>4</v>
      </c>
      <c r="E11593" s="290">
        <f ca="1"/>
        <v>0</v>
      </c>
      <c r="F11593" s="291"/>
      <c r="G11593" s="294"/>
      <c r="H11593" s="294"/>
      <c r="I11593" s="294"/>
      <c r="J11593" s="292"/>
      <c r="K11593" s="293">
        <f ca="1">IF(OFFSET(K11593,-$D11593,0)="n/a","n/a",IF(K$5&gt;OFFSET(K11593,-$D11593,0)+$D11593,$E11593-SUM($G11593:J11593),($E11593-SUM($G11593:J11593))/(OFFSET(K11593,-$D11593,0)-(K$5-$D11593-1))))</f>
        <v>0</v>
      </c>
      <c r="L11593" s="293">
        <f ca="1">IF(OFFSET(L11593,-$D11593,0)="n/a","n/a",IF(L$5&gt;OFFSET(L11593,-$D11593,0)+$D11593,$E11593-SUM($G11593:K11593),($E11593-SUM($G11593:K11593))/(OFFSET(L11593,-$D11593,0)-(L$5-$D11593-1))))</f>
        <v>0</v>
      </c>
      <c r="M11593" s="293">
        <f ca="1">IF(OFFSET(M11593,-$D11593,0)="n/a","n/a",IF(M$5&gt;OFFSET(M11593,-$D11593,0)+$D11593,$E11593-SUM($G11593:L11593),($E11593-SUM($G11593:L11593))/(OFFSET(M11593,-$D11593,0)-(M$5-$D11593-1))))</f>
        <v>0</v>
      </c>
      <c r="N11593" s="293">
        <f ca="1">IF(OFFSET(N11593,-$D11593,0)="n/a","n/a",IF(N$5&gt;OFFSET(N11593,-$D11593,0)+$D11593,$E11593-SUM($G11593:M11593),($E11593-SUM($G11593:M11593))/(OFFSET(N11593,-$D11593,0)-(N$5-$D11593-1))))</f>
        <v>0</v>
      </c>
    </row>
    <row r="11594" spans="1:14" ht="12.75" hidden="1" customHeight="1" outlineLevel="2" x14ac:dyDescent="0.25">
      <c r="A11594" s="3"/>
      <c r="B11594" s="3"/>
      <c r="C11594" s="392"/>
      <c r="D11594" s="3">
        <v>5</v>
      </c>
      <c r="E11594" s="290">
        <f ca="1"/>
        <v>0</v>
      </c>
      <c r="F11594" s="291"/>
      <c r="G11594" s="294"/>
      <c r="H11594" s="294"/>
      <c r="I11594" s="294"/>
      <c r="J11594" s="294"/>
      <c r="K11594" s="292"/>
      <c r="L11594" s="293">
        <f ca="1">IF(OFFSET(L11594,-$D11594,0)="n/a","n/a",IF(L$5&gt;OFFSET(L11594,-$D11594,0)+$D11594,$E11594-SUM($G11594:K11594),($E11594-SUM($G11594:K11594))/(OFFSET(L11594,-$D11594,0)-(L$5-$D11594-1))))</f>
        <v>0</v>
      </c>
      <c r="M11594" s="293">
        <f ca="1">IF(OFFSET(M11594,-$D11594,0)="n/a","n/a",IF(M$5&gt;OFFSET(M11594,-$D11594,0)+$D11594,$E11594-SUM($G11594:L11594),($E11594-SUM($G11594:L11594))/(OFFSET(M11594,-$D11594,0)-(M$5-$D11594-1))))</f>
        <v>0</v>
      </c>
      <c r="N11594" s="293">
        <f ca="1">IF(OFFSET(N11594,-$D11594,0)="n/a","n/a",IF(N$5&gt;OFFSET(N11594,-$D11594,0)+$D11594,$E11594-SUM($G11594:M11594),($E11594-SUM($G11594:M11594))/(OFFSET(N11594,-$D11594,0)-(N$5-$D11594-1))))</f>
        <v>0</v>
      </c>
    </row>
    <row r="11595" spans="1:14" ht="12.75" hidden="1" customHeight="1" outlineLevel="2" x14ac:dyDescent="0.25">
      <c r="A11595" s="3"/>
      <c r="B11595" s="3"/>
      <c r="C11595" s="392"/>
      <c r="D11595" s="3">
        <v>6</v>
      </c>
      <c r="E11595" s="290">
        <f ca="1"/>
        <v>0</v>
      </c>
      <c r="F11595" s="291"/>
      <c r="G11595" s="294"/>
      <c r="H11595" s="294"/>
      <c r="I11595" s="294"/>
      <c r="J11595" s="294"/>
      <c r="K11595" s="294"/>
      <c r="L11595" s="292"/>
      <c r="M11595" s="293">
        <f ca="1">IF(OFFSET(M11595,-$D11595,0)="n/a","n/a",IF(M$5&gt;OFFSET(M11595,-$D11595,0)+$D11595,$E11595-SUM($G11595:L11595),($E11595-SUM($G11595:L11595))/(OFFSET(M11595,-$D11595,0)-(M$5-$D11595-1))))</f>
        <v>0</v>
      </c>
      <c r="N11595" s="293">
        <f ca="1">IF(OFFSET(N11595,-$D11595,0)="n/a","n/a",IF(N$5&gt;OFFSET(N11595,-$D11595,0)+$D11595,$E11595-SUM($G11595:M11595),($E11595-SUM($G11595:M11595))/(OFFSET(N11595,-$D11595,0)-(N$5-$D11595-1))))</f>
        <v>0</v>
      </c>
    </row>
    <row r="11596" spans="1:14" ht="12.75" hidden="1" customHeight="1" outlineLevel="2" x14ac:dyDescent="0.25">
      <c r="A11596" s="3"/>
      <c r="B11596" s="3"/>
      <c r="C11596" s="392"/>
      <c r="D11596" s="3">
        <v>7</v>
      </c>
      <c r="E11596" s="290">
        <f ca="1"/>
        <v>0</v>
      </c>
      <c r="F11596" s="291"/>
      <c r="G11596" s="294"/>
      <c r="H11596" s="294"/>
      <c r="I11596" s="294"/>
      <c r="J11596" s="294"/>
      <c r="K11596" s="294"/>
      <c r="L11596" s="294"/>
      <c r="M11596" s="292"/>
      <c r="N11596" s="293">
        <f ca="1">IF(OFFSET(N11596,-$D11596,0)="n/a","n/a",IF(N$5&gt;OFFSET(N11596,-$D11596,0)+$D11596,$E11596-SUM($G11596:M11596),($E11596-SUM($G11596:M11596))/(OFFSET(N11596,-$D11596,0)-(N$5-$D11596-1))))</f>
        <v>0</v>
      </c>
    </row>
    <row r="11597" spans="1:14" ht="12.75" hidden="1" customHeight="1" outlineLevel="2" x14ac:dyDescent="0.25">
      <c r="A11597" s="3"/>
      <c r="B11597" s="3"/>
      <c r="C11597" s="392"/>
      <c r="D11597" s="3">
        <v>8</v>
      </c>
      <c r="E11597" s="290">
        <f ca="1"/>
        <v>0</v>
      </c>
      <c r="F11597" s="291"/>
      <c r="G11597" s="294"/>
      <c r="H11597" s="294"/>
      <c r="I11597" s="294"/>
      <c r="J11597" s="294"/>
      <c r="K11597" s="294"/>
      <c r="L11597" s="294"/>
      <c r="M11597" s="294"/>
      <c r="N11597" s="292"/>
    </row>
    <row r="11598" spans="1:14" ht="12.75" hidden="1" customHeight="1" outlineLevel="2" x14ac:dyDescent="0.25">
      <c r="A11598" s="3"/>
      <c r="B11598" s="3"/>
      <c r="C11598" s="392"/>
      <c r="D11598" s="3">
        <v>9</v>
      </c>
      <c r="E11598" s="290" t="e">
        <f ca="1"/>
        <v>#N/A</v>
      </c>
      <c r="F11598" s="291"/>
      <c r="G11598" s="294"/>
      <c r="H11598" s="294"/>
      <c r="I11598" s="294"/>
      <c r="J11598" s="294"/>
      <c r="K11598" s="294"/>
      <c r="L11598" s="294"/>
      <c r="M11598" s="294"/>
      <c r="N11598" s="294"/>
    </row>
    <row r="11599" spans="1:14" ht="12.75" hidden="1" customHeight="1" outlineLevel="2" x14ac:dyDescent="0.25">
      <c r="A11599" s="3"/>
      <c r="B11599" s="3"/>
      <c r="C11599" s="392"/>
      <c r="D11599" s="3">
        <v>10</v>
      </c>
      <c r="E11599" s="290" t="e">
        <f ca="1"/>
        <v>#N/A</v>
      </c>
      <c r="F11599" s="291"/>
      <c r="G11599" s="294"/>
      <c r="H11599" s="294"/>
      <c r="I11599" s="294"/>
      <c r="J11599" s="294"/>
      <c r="K11599" s="294"/>
      <c r="L11599" s="294"/>
      <c r="M11599" s="294"/>
      <c r="N11599" s="294"/>
    </row>
    <row r="11600" spans="1:14" ht="12.75" hidden="1" customHeight="1" outlineLevel="2" x14ac:dyDescent="0.25">
      <c r="A11600" s="3"/>
      <c r="B11600" s="3"/>
      <c r="C11600" s="392"/>
      <c r="D11600" s="3">
        <v>11</v>
      </c>
      <c r="E11600" s="290" t="e">
        <f ca="1"/>
        <v>#N/A</v>
      </c>
      <c r="F11600" s="291"/>
      <c r="G11600" s="294"/>
      <c r="H11600" s="294"/>
      <c r="I11600" s="294"/>
      <c r="J11600" s="294"/>
      <c r="K11600" s="294"/>
      <c r="L11600" s="294"/>
      <c r="M11600" s="294"/>
      <c r="N11600" s="294"/>
    </row>
    <row r="11601" spans="1:14" ht="12.75" hidden="1" customHeight="1" outlineLevel="2" x14ac:dyDescent="0.25">
      <c r="A11601" s="3"/>
      <c r="B11601" s="3"/>
      <c r="C11601" s="392"/>
      <c r="D11601" s="3">
        <v>12</v>
      </c>
      <c r="E11601" s="290" t="e">
        <f ca="1"/>
        <v>#N/A</v>
      </c>
      <c r="F11601" s="291"/>
      <c r="G11601" s="294"/>
      <c r="H11601" s="294"/>
      <c r="I11601" s="294"/>
      <c r="J11601" s="294"/>
      <c r="K11601" s="294"/>
      <c r="L11601" s="294"/>
      <c r="M11601" s="294"/>
      <c r="N11601" s="294"/>
    </row>
    <row r="11602" spans="1:14" ht="12.75" hidden="1" customHeight="1" outlineLevel="2" x14ac:dyDescent="0.25">
      <c r="A11602" s="3"/>
      <c r="B11602" s="3"/>
      <c r="C11602" s="392"/>
      <c r="D11602" s="3">
        <v>13</v>
      </c>
      <c r="E11602" s="290" t="e">
        <f ca="1"/>
        <v>#N/A</v>
      </c>
      <c r="F11602" s="291"/>
      <c r="G11602" s="294"/>
      <c r="H11602" s="294"/>
      <c r="I11602" s="294"/>
      <c r="J11602" s="294"/>
      <c r="K11602" s="294"/>
      <c r="L11602" s="294"/>
      <c r="M11602" s="294"/>
      <c r="N11602" s="294"/>
    </row>
    <row r="11603" spans="1:14" ht="12.75" hidden="1" customHeight="1" outlineLevel="2" x14ac:dyDescent="0.25">
      <c r="A11603" s="3"/>
      <c r="B11603" s="3"/>
      <c r="C11603" s="392"/>
      <c r="D11603" s="3">
        <v>14</v>
      </c>
      <c r="E11603" s="290" t="e">
        <f ca="1"/>
        <v>#N/A</v>
      </c>
      <c r="F11603" s="291"/>
      <c r="G11603" s="294"/>
      <c r="H11603" s="294"/>
      <c r="I11603" s="294"/>
      <c r="J11603" s="294"/>
      <c r="K11603" s="294"/>
      <c r="L11603" s="294"/>
      <c r="M11603" s="294"/>
      <c r="N11603" s="294"/>
    </row>
    <row r="11604" spans="1:14" ht="12.75" hidden="1" customHeight="1" outlineLevel="2" x14ac:dyDescent="0.25">
      <c r="A11604" s="3"/>
      <c r="B11604" s="3"/>
      <c r="C11604" s="392"/>
      <c r="D11604" s="3">
        <v>15</v>
      </c>
      <c r="E11604" s="290" t="e">
        <f ca="1"/>
        <v>#N/A</v>
      </c>
      <c r="F11604" s="291"/>
      <c r="G11604" s="294"/>
      <c r="H11604" s="294"/>
      <c r="I11604" s="294"/>
      <c r="J11604" s="294"/>
      <c r="K11604" s="294"/>
      <c r="L11604" s="294"/>
      <c r="M11604" s="294"/>
      <c r="N11604" s="294"/>
    </row>
    <row r="11605" spans="1:14" ht="12.75" hidden="1" customHeight="1" outlineLevel="1" x14ac:dyDescent="0.25">
      <c r="A11605" s="3"/>
      <c r="B11605" s="145" t="str">
        <f ca="1">B11588</f>
        <v>Asset Type 088</v>
      </c>
      <c r="C11605" s="145" t="str">
        <f ca="1">C11588</f>
        <v>Description - Asset Type 088</v>
      </c>
      <c r="D11605" s="3"/>
      <c r="E11605" s="3"/>
      <c r="F11605" s="106" t="s">
        <v>47</v>
      </c>
      <c r="G11605" s="296">
        <f t="shared" ref="G11605:N11605" si="1176">SUM(G11590:G11604)</f>
        <v>0</v>
      </c>
      <c r="H11605" s="296">
        <f t="shared" ca="1" si="1176"/>
        <v>0</v>
      </c>
      <c r="I11605" s="296">
        <f t="shared" ca="1" si="1176"/>
        <v>0</v>
      </c>
      <c r="J11605" s="296">
        <f t="shared" ca="1" si="1176"/>
        <v>0</v>
      </c>
      <c r="K11605" s="296">
        <f t="shared" ca="1" si="1176"/>
        <v>0</v>
      </c>
      <c r="L11605" s="296">
        <f t="shared" ca="1" si="1176"/>
        <v>0</v>
      </c>
      <c r="M11605" s="296">
        <f t="shared" ca="1" si="1176"/>
        <v>0</v>
      </c>
      <c r="N11605" s="296">
        <f t="shared" ca="1" si="1176"/>
        <v>0</v>
      </c>
    </row>
    <row r="11606" spans="1:14" ht="12.75" hidden="1" customHeight="1" outlineLevel="2" x14ac:dyDescent="0.25">
      <c r="A11606" s="217">
        <f>A11588+1</f>
        <v>89</v>
      </c>
      <c r="B11606" s="22" t="str">
        <f ca="1">OFFSET($B$516,$A11606-1,0)</f>
        <v>Asset Type 089</v>
      </c>
      <c r="C11606" s="22" t="str">
        <f ca="1">OFFSET($C$516,$A11606-1,0)</f>
        <v>Description - Asset Type 089</v>
      </c>
      <c r="D11606" s="3"/>
      <c r="E11606" s="109"/>
      <c r="F11606" s="108" t="s">
        <v>46</v>
      </c>
      <c r="G11606" s="295">
        <f t="shared" ref="G11606:N11606" ca="1" si="1177">VLOOKUP($B11606,$B$516:$N$1015,5+G$5,FALSE)</f>
        <v>0</v>
      </c>
      <c r="H11606" s="295">
        <f t="shared" ca="1" si="1177"/>
        <v>0</v>
      </c>
      <c r="I11606" s="295">
        <f t="shared" ca="1" si="1177"/>
        <v>0</v>
      </c>
      <c r="J11606" s="295">
        <f t="shared" ca="1" si="1177"/>
        <v>0</v>
      </c>
      <c r="K11606" s="295">
        <f t="shared" ca="1" si="1177"/>
        <v>0</v>
      </c>
      <c r="L11606" s="295">
        <f t="shared" ca="1" si="1177"/>
        <v>0</v>
      </c>
      <c r="M11606" s="295">
        <f t="shared" ca="1" si="1177"/>
        <v>0</v>
      </c>
      <c r="N11606" s="295">
        <f t="shared" ca="1" si="1177"/>
        <v>0</v>
      </c>
    </row>
    <row r="11607" spans="1:14" ht="12.75" hidden="1" customHeight="1" outlineLevel="2" x14ac:dyDescent="0.25">
      <c r="A11607" s="3"/>
      <c r="B11607" s="3"/>
      <c r="C11607" s="21"/>
      <c r="D11607" s="3"/>
      <c r="E11607" s="107"/>
      <c r="F11607" s="106" t="s">
        <v>80</v>
      </c>
      <c r="G11607" s="111">
        <f ca="1">VLOOKUP($B11606,'Input Sheet'!$B$515:$N$1014,5+G$5,FALSE)</f>
        <v>0</v>
      </c>
      <c r="H11607" s="111">
        <f ca="1">VLOOKUP($B11606,'Input Sheet'!$B$515:$N$1014,5+H$5,FALSE)</f>
        <v>0</v>
      </c>
      <c r="I11607" s="111">
        <f ca="1">VLOOKUP($B11606,'Input Sheet'!$B$515:$N$1014,5+I$5,FALSE)</f>
        <v>0</v>
      </c>
      <c r="J11607" s="111">
        <f ca="1">VLOOKUP($B11606,'Input Sheet'!$B$515:$N$1014,5+J$5,FALSE)</f>
        <v>0</v>
      </c>
      <c r="K11607" s="111">
        <f ca="1">VLOOKUP($B11606,'Input Sheet'!$B$515:$N$1014,5+K$5,FALSE)</f>
        <v>0</v>
      </c>
      <c r="L11607" s="111">
        <f ca="1">VLOOKUP($B11606,'Input Sheet'!$B$515:$N$1014,5+L$5,FALSE)</f>
        <v>0</v>
      </c>
      <c r="M11607" s="111">
        <f ca="1">VLOOKUP($B11606,'Input Sheet'!$B$515:$N$1014,5+M$5,FALSE)</f>
        <v>0</v>
      </c>
      <c r="N11607" s="111">
        <f ca="1">VLOOKUP($B11606,'Input Sheet'!$B$515:$N$1014,5+N$5,FALSE)</f>
        <v>0</v>
      </c>
    </row>
    <row r="11608" spans="1:14" ht="12.75" hidden="1" customHeight="1" outlineLevel="2" x14ac:dyDescent="0.25">
      <c r="A11608" s="3"/>
      <c r="B11608" s="3"/>
      <c r="C11608" s="3"/>
      <c r="D11608" s="3">
        <v>1</v>
      </c>
      <c r="E11608" s="290">
        <f t="array" aca="1" ref="E11608:E11622" ca="1">TRANSPOSE(G11606:N11606)</f>
        <v>0</v>
      </c>
      <c r="F11608" s="291"/>
      <c r="G11608" s="292"/>
      <c r="H11608" s="293">
        <f ca="1">IF(OFFSET(H11608,-$D11608,0)="n/a","n/a",IF(H$5&gt;OFFSET(H11608,-$D11608,0)+$D11608,$E11608-SUM($G11608:G11608),($E11608-SUM($G11608:G11608))/(OFFSET(H11608,-$D11608,0)-(H$5-$D11608-1))))</f>
        <v>0</v>
      </c>
      <c r="I11608" s="293">
        <f ca="1">IF(OFFSET(I11608,-$D11608,0)="n/a","n/a",IF(I$5&gt;OFFSET(I11608,-$D11608,0)+$D11608,$E11608-SUM($G11608:H11608),($E11608-SUM($G11608:H11608))/(OFFSET(I11608,-$D11608,0)-(I$5-$D11608-1))))</f>
        <v>0</v>
      </c>
      <c r="J11608" s="293">
        <f ca="1">IF(OFFSET(J11608,-$D11608,0)="n/a","n/a",IF(J$5&gt;OFFSET(J11608,-$D11608,0)+$D11608,$E11608-SUM($G11608:I11608),($E11608-SUM($G11608:I11608))/(OFFSET(J11608,-$D11608,0)-(J$5-$D11608-1))))</f>
        <v>0</v>
      </c>
      <c r="K11608" s="293">
        <f ca="1">IF(OFFSET(K11608,-$D11608,0)="n/a","n/a",IF(K$5&gt;OFFSET(K11608,-$D11608,0)+$D11608,$E11608-SUM($G11608:J11608),($E11608-SUM($G11608:J11608))/(OFFSET(K11608,-$D11608,0)-(K$5-$D11608-1))))</f>
        <v>0</v>
      </c>
      <c r="L11608" s="293">
        <f ca="1">IF(OFFSET(L11608,-$D11608,0)="n/a","n/a",IF(L$5&gt;OFFSET(L11608,-$D11608,0)+$D11608,$E11608-SUM($G11608:K11608),($E11608-SUM($G11608:K11608))/(OFFSET(L11608,-$D11608,0)-(L$5-$D11608-1))))</f>
        <v>0</v>
      </c>
      <c r="M11608" s="293">
        <f ca="1">IF(OFFSET(M11608,-$D11608,0)="n/a","n/a",IF(M$5&gt;OFFSET(M11608,-$D11608,0)+$D11608,$E11608-SUM($G11608:L11608),($E11608-SUM($G11608:L11608))/(OFFSET(M11608,-$D11608,0)-(M$5-$D11608-1))))</f>
        <v>0</v>
      </c>
      <c r="N11608" s="293">
        <f ca="1">IF(OFFSET(N11608,-$D11608,0)="n/a","n/a",IF(N$5&gt;OFFSET(N11608,-$D11608,0)+$D11608,$E11608-SUM($G11608:M11608),($E11608-SUM($G11608:M11608))/(OFFSET(N11608,-$D11608,0)-(N$5-$D11608-1))))</f>
        <v>0</v>
      </c>
    </row>
    <row r="11609" spans="1:14" ht="12.75" hidden="1" customHeight="1" outlineLevel="2" x14ac:dyDescent="0.25">
      <c r="A11609" s="3"/>
      <c r="B11609" s="3"/>
      <c r="C11609" s="392" t="s">
        <v>48</v>
      </c>
      <c r="D11609" s="3">
        <v>2</v>
      </c>
      <c r="E11609" s="290">
        <f ca="1"/>
        <v>0</v>
      </c>
      <c r="F11609" s="291"/>
      <c r="G11609" s="294"/>
      <c r="H11609" s="292"/>
      <c r="I11609" s="293">
        <f ca="1">IF(OFFSET(I11609,-$D11609,0)="n/a","n/a",IF(I$5&gt;OFFSET(I11609,-$D11609,0)+$D11609,$E11609-SUM($G11609:H11609),($E11609-SUM($G11609:H11609))/(OFFSET(I11609,-$D11609,0)-(I$5-$D11609-1))))</f>
        <v>0</v>
      </c>
      <c r="J11609" s="293">
        <f ca="1">IF(OFFSET(J11609,-$D11609,0)="n/a","n/a",IF(J$5&gt;OFFSET(J11609,-$D11609,0)+$D11609,$E11609-SUM($G11609:I11609),($E11609-SUM($G11609:I11609))/(OFFSET(J11609,-$D11609,0)-(J$5-$D11609-1))))</f>
        <v>0</v>
      </c>
      <c r="K11609" s="293">
        <f ca="1">IF(OFFSET(K11609,-$D11609,0)="n/a","n/a",IF(K$5&gt;OFFSET(K11609,-$D11609,0)+$D11609,$E11609-SUM($G11609:J11609),($E11609-SUM($G11609:J11609))/(OFFSET(K11609,-$D11609,0)-(K$5-$D11609-1))))</f>
        <v>0</v>
      </c>
      <c r="L11609" s="293">
        <f ca="1">IF(OFFSET(L11609,-$D11609,0)="n/a","n/a",IF(L$5&gt;OFFSET(L11609,-$D11609,0)+$D11609,$E11609-SUM($G11609:K11609),($E11609-SUM($G11609:K11609))/(OFFSET(L11609,-$D11609,0)-(L$5-$D11609-1))))</f>
        <v>0</v>
      </c>
      <c r="M11609" s="293">
        <f ca="1">IF(OFFSET(M11609,-$D11609,0)="n/a","n/a",IF(M$5&gt;OFFSET(M11609,-$D11609,0)+$D11609,$E11609-SUM($G11609:L11609),($E11609-SUM($G11609:L11609))/(OFFSET(M11609,-$D11609,0)-(M$5-$D11609-1))))</f>
        <v>0</v>
      </c>
      <c r="N11609" s="293">
        <f ca="1">IF(OFFSET(N11609,-$D11609,0)="n/a","n/a",IF(N$5&gt;OFFSET(N11609,-$D11609,0)+$D11609,$E11609-SUM($G11609:M11609),($E11609-SUM($G11609:M11609))/(OFFSET(N11609,-$D11609,0)-(N$5-$D11609-1))))</f>
        <v>0</v>
      </c>
    </row>
    <row r="11610" spans="1:14" ht="12.75" hidden="1" customHeight="1" outlineLevel="2" x14ac:dyDescent="0.25">
      <c r="A11610" s="3"/>
      <c r="B11610" s="3"/>
      <c r="C11610" s="392"/>
      <c r="D11610" s="3">
        <v>3</v>
      </c>
      <c r="E11610" s="290">
        <f ca="1"/>
        <v>0</v>
      </c>
      <c r="F11610" s="291"/>
      <c r="G11610" s="294"/>
      <c r="H11610" s="294"/>
      <c r="I11610" s="292"/>
      <c r="J11610" s="293">
        <f ca="1">IF(OFFSET(J11610,-$D11610,0)="n/a","n/a",IF(J$5&gt;OFFSET(J11610,-$D11610,0)+$D11610,$E11610-SUM($G11610:I11610),($E11610-SUM($G11610:I11610))/(OFFSET(J11610,-$D11610,0)-(J$5-$D11610-1))))</f>
        <v>0</v>
      </c>
      <c r="K11610" s="293">
        <f ca="1">IF(OFFSET(K11610,-$D11610,0)="n/a","n/a",IF(K$5&gt;OFFSET(K11610,-$D11610,0)+$D11610,$E11610-SUM($G11610:J11610),($E11610-SUM($G11610:J11610))/(OFFSET(K11610,-$D11610,0)-(K$5-$D11610-1))))</f>
        <v>0</v>
      </c>
      <c r="L11610" s="293">
        <f ca="1">IF(OFFSET(L11610,-$D11610,0)="n/a","n/a",IF(L$5&gt;OFFSET(L11610,-$D11610,0)+$D11610,$E11610-SUM($G11610:K11610),($E11610-SUM($G11610:K11610))/(OFFSET(L11610,-$D11610,0)-(L$5-$D11610-1))))</f>
        <v>0</v>
      </c>
      <c r="M11610" s="293">
        <f ca="1">IF(OFFSET(M11610,-$D11610,0)="n/a","n/a",IF(M$5&gt;OFFSET(M11610,-$D11610,0)+$D11610,$E11610-SUM($G11610:L11610),($E11610-SUM($G11610:L11610))/(OFFSET(M11610,-$D11610,0)-(M$5-$D11610-1))))</f>
        <v>0</v>
      </c>
      <c r="N11610" s="293">
        <f ca="1">IF(OFFSET(N11610,-$D11610,0)="n/a","n/a",IF(N$5&gt;OFFSET(N11610,-$D11610,0)+$D11610,$E11610-SUM($G11610:M11610),($E11610-SUM($G11610:M11610))/(OFFSET(N11610,-$D11610,0)-(N$5-$D11610-1))))</f>
        <v>0</v>
      </c>
    </row>
    <row r="11611" spans="1:14" ht="12.75" hidden="1" customHeight="1" outlineLevel="2" x14ac:dyDescent="0.25">
      <c r="A11611" s="3"/>
      <c r="B11611" s="3"/>
      <c r="C11611" s="392"/>
      <c r="D11611" s="3">
        <v>4</v>
      </c>
      <c r="E11611" s="290">
        <f ca="1"/>
        <v>0</v>
      </c>
      <c r="F11611" s="291"/>
      <c r="G11611" s="294"/>
      <c r="H11611" s="294"/>
      <c r="I11611" s="294"/>
      <c r="J11611" s="292"/>
      <c r="K11611" s="293">
        <f ca="1">IF(OFFSET(K11611,-$D11611,0)="n/a","n/a",IF(K$5&gt;OFFSET(K11611,-$D11611,0)+$D11611,$E11611-SUM($G11611:J11611),($E11611-SUM($G11611:J11611))/(OFFSET(K11611,-$D11611,0)-(K$5-$D11611-1))))</f>
        <v>0</v>
      </c>
      <c r="L11611" s="293">
        <f ca="1">IF(OFFSET(L11611,-$D11611,0)="n/a","n/a",IF(L$5&gt;OFFSET(L11611,-$D11611,0)+$D11611,$E11611-SUM($G11611:K11611),($E11611-SUM($G11611:K11611))/(OFFSET(L11611,-$D11611,0)-(L$5-$D11611-1))))</f>
        <v>0</v>
      </c>
      <c r="M11611" s="293">
        <f ca="1">IF(OFFSET(M11611,-$D11611,0)="n/a","n/a",IF(M$5&gt;OFFSET(M11611,-$D11611,0)+$D11611,$E11611-SUM($G11611:L11611),($E11611-SUM($G11611:L11611))/(OFFSET(M11611,-$D11611,0)-(M$5-$D11611-1))))</f>
        <v>0</v>
      </c>
      <c r="N11611" s="293">
        <f ca="1">IF(OFFSET(N11611,-$D11611,0)="n/a","n/a",IF(N$5&gt;OFFSET(N11611,-$D11611,0)+$D11611,$E11611-SUM($G11611:M11611),($E11611-SUM($G11611:M11611))/(OFFSET(N11611,-$D11611,0)-(N$5-$D11611-1))))</f>
        <v>0</v>
      </c>
    </row>
    <row r="11612" spans="1:14" ht="12.75" hidden="1" customHeight="1" outlineLevel="2" x14ac:dyDescent="0.25">
      <c r="A11612" s="3"/>
      <c r="B11612" s="3"/>
      <c r="C11612" s="392"/>
      <c r="D11612" s="3">
        <v>5</v>
      </c>
      <c r="E11612" s="290">
        <f ca="1"/>
        <v>0</v>
      </c>
      <c r="F11612" s="291"/>
      <c r="G11612" s="294"/>
      <c r="H11612" s="294"/>
      <c r="I11612" s="294"/>
      <c r="J11612" s="294"/>
      <c r="K11612" s="292"/>
      <c r="L11612" s="293">
        <f ca="1">IF(OFFSET(L11612,-$D11612,0)="n/a","n/a",IF(L$5&gt;OFFSET(L11612,-$D11612,0)+$D11612,$E11612-SUM($G11612:K11612),($E11612-SUM($G11612:K11612))/(OFFSET(L11612,-$D11612,0)-(L$5-$D11612-1))))</f>
        <v>0</v>
      </c>
      <c r="M11612" s="293">
        <f ca="1">IF(OFFSET(M11612,-$D11612,0)="n/a","n/a",IF(M$5&gt;OFFSET(M11612,-$D11612,0)+$D11612,$E11612-SUM($G11612:L11612),($E11612-SUM($G11612:L11612))/(OFFSET(M11612,-$D11612,0)-(M$5-$D11612-1))))</f>
        <v>0</v>
      </c>
      <c r="N11612" s="293">
        <f ca="1">IF(OFFSET(N11612,-$D11612,0)="n/a","n/a",IF(N$5&gt;OFFSET(N11612,-$D11612,0)+$D11612,$E11612-SUM($G11612:M11612),($E11612-SUM($G11612:M11612))/(OFFSET(N11612,-$D11612,0)-(N$5-$D11612-1))))</f>
        <v>0</v>
      </c>
    </row>
    <row r="11613" spans="1:14" ht="12.75" hidden="1" customHeight="1" outlineLevel="2" x14ac:dyDescent="0.25">
      <c r="A11613" s="3"/>
      <c r="B11613" s="3"/>
      <c r="C11613" s="392"/>
      <c r="D11613" s="3">
        <v>6</v>
      </c>
      <c r="E11613" s="290">
        <f ca="1"/>
        <v>0</v>
      </c>
      <c r="F11613" s="291"/>
      <c r="G11613" s="294"/>
      <c r="H11613" s="294"/>
      <c r="I11613" s="294"/>
      <c r="J11613" s="294"/>
      <c r="K11613" s="294"/>
      <c r="L11613" s="292"/>
      <c r="M11613" s="293">
        <f ca="1">IF(OFFSET(M11613,-$D11613,0)="n/a","n/a",IF(M$5&gt;OFFSET(M11613,-$D11613,0)+$D11613,$E11613-SUM($G11613:L11613),($E11613-SUM($G11613:L11613))/(OFFSET(M11613,-$D11613,0)-(M$5-$D11613-1))))</f>
        <v>0</v>
      </c>
      <c r="N11613" s="293">
        <f ca="1">IF(OFFSET(N11613,-$D11613,0)="n/a","n/a",IF(N$5&gt;OFFSET(N11613,-$D11613,0)+$D11613,$E11613-SUM($G11613:M11613),($E11613-SUM($G11613:M11613))/(OFFSET(N11613,-$D11613,0)-(N$5-$D11613-1))))</f>
        <v>0</v>
      </c>
    </row>
    <row r="11614" spans="1:14" ht="12.75" hidden="1" customHeight="1" outlineLevel="2" x14ac:dyDescent="0.25">
      <c r="A11614" s="3"/>
      <c r="B11614" s="3"/>
      <c r="C11614" s="392"/>
      <c r="D11614" s="3">
        <v>7</v>
      </c>
      <c r="E11614" s="290">
        <f ca="1"/>
        <v>0</v>
      </c>
      <c r="F11614" s="291"/>
      <c r="G11614" s="294"/>
      <c r="H11614" s="294"/>
      <c r="I11614" s="294"/>
      <c r="J11614" s="294"/>
      <c r="K11614" s="294"/>
      <c r="L11614" s="294"/>
      <c r="M11614" s="292"/>
      <c r="N11614" s="293">
        <f ca="1">IF(OFFSET(N11614,-$D11614,0)="n/a","n/a",IF(N$5&gt;OFFSET(N11614,-$D11614,0)+$D11614,$E11614-SUM($G11614:M11614),($E11614-SUM($G11614:M11614))/(OFFSET(N11614,-$D11614,0)-(N$5-$D11614-1))))</f>
        <v>0</v>
      </c>
    </row>
    <row r="11615" spans="1:14" ht="12.75" hidden="1" customHeight="1" outlineLevel="2" x14ac:dyDescent="0.25">
      <c r="A11615" s="3"/>
      <c r="B11615" s="3"/>
      <c r="C11615" s="392"/>
      <c r="D11615" s="3">
        <v>8</v>
      </c>
      <c r="E11615" s="290">
        <f ca="1"/>
        <v>0</v>
      </c>
      <c r="F11615" s="291"/>
      <c r="G11615" s="294"/>
      <c r="H11615" s="294"/>
      <c r="I11615" s="294"/>
      <c r="J11615" s="294"/>
      <c r="K11615" s="294"/>
      <c r="L11615" s="294"/>
      <c r="M11615" s="294"/>
      <c r="N11615" s="292"/>
    </row>
    <row r="11616" spans="1:14" ht="12.75" hidden="1" customHeight="1" outlineLevel="2" x14ac:dyDescent="0.25">
      <c r="A11616" s="3"/>
      <c r="B11616" s="3"/>
      <c r="C11616" s="392"/>
      <c r="D11616" s="3">
        <v>9</v>
      </c>
      <c r="E11616" s="290" t="e">
        <f ca="1"/>
        <v>#N/A</v>
      </c>
      <c r="F11616" s="291"/>
      <c r="G11616" s="294"/>
      <c r="H11616" s="294"/>
      <c r="I11616" s="294"/>
      <c r="J11616" s="294"/>
      <c r="K11616" s="294"/>
      <c r="L11616" s="294"/>
      <c r="M11616" s="294"/>
      <c r="N11616" s="294"/>
    </row>
    <row r="11617" spans="1:14" ht="12.75" hidden="1" customHeight="1" outlineLevel="2" x14ac:dyDescent="0.25">
      <c r="A11617" s="3"/>
      <c r="B11617" s="3"/>
      <c r="C11617" s="392"/>
      <c r="D11617" s="3">
        <v>10</v>
      </c>
      <c r="E11617" s="290" t="e">
        <f ca="1"/>
        <v>#N/A</v>
      </c>
      <c r="F11617" s="291"/>
      <c r="G11617" s="294"/>
      <c r="H11617" s="294"/>
      <c r="I11617" s="294"/>
      <c r="J11617" s="294"/>
      <c r="K11617" s="294"/>
      <c r="L11617" s="294"/>
      <c r="M11617" s="294"/>
      <c r="N11617" s="294"/>
    </row>
    <row r="11618" spans="1:14" ht="12.75" hidden="1" customHeight="1" outlineLevel="2" x14ac:dyDescent="0.25">
      <c r="A11618" s="3"/>
      <c r="B11618" s="3"/>
      <c r="C11618" s="392"/>
      <c r="D11618" s="3">
        <v>11</v>
      </c>
      <c r="E11618" s="290" t="e">
        <f ca="1"/>
        <v>#N/A</v>
      </c>
      <c r="F11618" s="291"/>
      <c r="G11618" s="294"/>
      <c r="H11618" s="294"/>
      <c r="I11618" s="294"/>
      <c r="J11618" s="294"/>
      <c r="K11618" s="294"/>
      <c r="L11618" s="294"/>
      <c r="M11618" s="294"/>
      <c r="N11618" s="294"/>
    </row>
    <row r="11619" spans="1:14" ht="12.75" hidden="1" customHeight="1" outlineLevel="2" x14ac:dyDescent="0.25">
      <c r="A11619" s="3"/>
      <c r="B11619" s="3"/>
      <c r="C11619" s="392"/>
      <c r="D11619" s="3">
        <v>12</v>
      </c>
      <c r="E11619" s="290" t="e">
        <f ca="1"/>
        <v>#N/A</v>
      </c>
      <c r="F11619" s="291"/>
      <c r="G11619" s="294"/>
      <c r="H11619" s="294"/>
      <c r="I11619" s="294"/>
      <c r="J11619" s="294"/>
      <c r="K11619" s="294"/>
      <c r="L11619" s="294"/>
      <c r="M11619" s="294"/>
      <c r="N11619" s="294"/>
    </row>
    <row r="11620" spans="1:14" ht="12.75" hidden="1" customHeight="1" outlineLevel="2" x14ac:dyDescent="0.25">
      <c r="A11620" s="3"/>
      <c r="B11620" s="3"/>
      <c r="C11620" s="392"/>
      <c r="D11620" s="3">
        <v>13</v>
      </c>
      <c r="E11620" s="290" t="e">
        <f ca="1"/>
        <v>#N/A</v>
      </c>
      <c r="F11620" s="291"/>
      <c r="G11620" s="294"/>
      <c r="H11620" s="294"/>
      <c r="I11620" s="294"/>
      <c r="J11620" s="294"/>
      <c r="K11620" s="294"/>
      <c r="L11620" s="294"/>
      <c r="M11620" s="294"/>
      <c r="N11620" s="294"/>
    </row>
    <row r="11621" spans="1:14" ht="12.75" hidden="1" customHeight="1" outlineLevel="2" x14ac:dyDescent="0.25">
      <c r="A11621" s="3"/>
      <c r="B11621" s="3"/>
      <c r="C11621" s="392"/>
      <c r="D11621" s="3">
        <v>14</v>
      </c>
      <c r="E11621" s="290" t="e">
        <f ca="1"/>
        <v>#N/A</v>
      </c>
      <c r="F11621" s="291"/>
      <c r="G11621" s="294"/>
      <c r="H11621" s="294"/>
      <c r="I11621" s="294"/>
      <c r="J11621" s="294"/>
      <c r="K11621" s="294"/>
      <c r="L11621" s="294"/>
      <c r="M11621" s="294"/>
      <c r="N11621" s="294"/>
    </row>
    <row r="11622" spans="1:14" ht="12.75" hidden="1" customHeight="1" outlineLevel="2" x14ac:dyDescent="0.25">
      <c r="A11622" s="3"/>
      <c r="B11622" s="3"/>
      <c r="C11622" s="392"/>
      <c r="D11622" s="3">
        <v>15</v>
      </c>
      <c r="E11622" s="290" t="e">
        <f ca="1"/>
        <v>#N/A</v>
      </c>
      <c r="F11622" s="291"/>
      <c r="G11622" s="294"/>
      <c r="H11622" s="294"/>
      <c r="I11622" s="294"/>
      <c r="J11622" s="294"/>
      <c r="K11622" s="294"/>
      <c r="L11622" s="294"/>
      <c r="M11622" s="294"/>
      <c r="N11622" s="294"/>
    </row>
    <row r="11623" spans="1:14" ht="12.75" hidden="1" customHeight="1" outlineLevel="1" x14ac:dyDescent="0.25">
      <c r="A11623" s="3"/>
      <c r="B11623" s="145" t="str">
        <f ca="1">B11606</f>
        <v>Asset Type 089</v>
      </c>
      <c r="C11623" s="145" t="str">
        <f ca="1">C11606</f>
        <v>Description - Asset Type 089</v>
      </c>
      <c r="D11623" s="3"/>
      <c r="E11623" s="3"/>
      <c r="F11623" s="106" t="s">
        <v>47</v>
      </c>
      <c r="G11623" s="296">
        <f t="shared" ref="G11623:N11623" si="1178">SUM(G11608:G11622)</f>
        <v>0</v>
      </c>
      <c r="H11623" s="296">
        <f t="shared" ca="1" si="1178"/>
        <v>0</v>
      </c>
      <c r="I11623" s="296">
        <f t="shared" ca="1" si="1178"/>
        <v>0</v>
      </c>
      <c r="J11623" s="296">
        <f t="shared" ca="1" si="1178"/>
        <v>0</v>
      </c>
      <c r="K11623" s="296">
        <f t="shared" ca="1" si="1178"/>
        <v>0</v>
      </c>
      <c r="L11623" s="296">
        <f t="shared" ca="1" si="1178"/>
        <v>0</v>
      </c>
      <c r="M11623" s="296">
        <f t="shared" ca="1" si="1178"/>
        <v>0</v>
      </c>
      <c r="N11623" s="296">
        <f t="shared" ca="1" si="1178"/>
        <v>0</v>
      </c>
    </row>
    <row r="11624" spans="1:14" ht="12.75" hidden="1" customHeight="1" outlineLevel="2" x14ac:dyDescent="0.25">
      <c r="A11624" s="217">
        <f>A11606+1</f>
        <v>90</v>
      </c>
      <c r="B11624" s="22" t="str">
        <f ca="1">OFFSET($B$516,$A11624-1,0)</f>
        <v>Asset Type 090</v>
      </c>
      <c r="C11624" s="22" t="str">
        <f ca="1">OFFSET($C$516,$A11624-1,0)</f>
        <v>Description - Asset Type 090</v>
      </c>
      <c r="D11624" s="3"/>
      <c r="E11624" s="109"/>
      <c r="F11624" s="108" t="s">
        <v>46</v>
      </c>
      <c r="G11624" s="295">
        <f t="shared" ref="G11624:N11624" ca="1" si="1179">VLOOKUP($B11624,$B$516:$N$1015,5+G$5,FALSE)</f>
        <v>0</v>
      </c>
      <c r="H11624" s="295">
        <f t="shared" ca="1" si="1179"/>
        <v>0</v>
      </c>
      <c r="I11624" s="295">
        <f t="shared" ca="1" si="1179"/>
        <v>0</v>
      </c>
      <c r="J11624" s="295">
        <f t="shared" ca="1" si="1179"/>
        <v>0</v>
      </c>
      <c r="K11624" s="295">
        <f t="shared" ca="1" si="1179"/>
        <v>0</v>
      </c>
      <c r="L11624" s="295">
        <f t="shared" ca="1" si="1179"/>
        <v>0</v>
      </c>
      <c r="M11624" s="295">
        <f t="shared" ca="1" si="1179"/>
        <v>0</v>
      </c>
      <c r="N11624" s="295">
        <f t="shared" ca="1" si="1179"/>
        <v>0</v>
      </c>
    </row>
    <row r="11625" spans="1:14" ht="12.75" hidden="1" customHeight="1" outlineLevel="2" x14ac:dyDescent="0.25">
      <c r="A11625" s="3"/>
      <c r="B11625" s="3"/>
      <c r="C11625" s="21"/>
      <c r="D11625" s="3"/>
      <c r="E11625" s="107"/>
      <c r="F11625" s="106" t="s">
        <v>80</v>
      </c>
      <c r="G11625" s="111">
        <f ca="1">VLOOKUP($B11624,'Input Sheet'!$B$515:$N$1014,5+G$5,FALSE)</f>
        <v>0</v>
      </c>
      <c r="H11625" s="111">
        <f ca="1">VLOOKUP($B11624,'Input Sheet'!$B$515:$N$1014,5+H$5,FALSE)</f>
        <v>0</v>
      </c>
      <c r="I11625" s="111">
        <f ca="1">VLOOKUP($B11624,'Input Sheet'!$B$515:$N$1014,5+I$5,FALSE)</f>
        <v>0</v>
      </c>
      <c r="J11625" s="111">
        <f ca="1">VLOOKUP($B11624,'Input Sheet'!$B$515:$N$1014,5+J$5,FALSE)</f>
        <v>0</v>
      </c>
      <c r="K11625" s="111">
        <f ca="1">VLOOKUP($B11624,'Input Sheet'!$B$515:$N$1014,5+K$5,FALSE)</f>
        <v>0</v>
      </c>
      <c r="L11625" s="111">
        <f ca="1">VLOOKUP($B11624,'Input Sheet'!$B$515:$N$1014,5+L$5,FALSE)</f>
        <v>0</v>
      </c>
      <c r="M11625" s="111">
        <f ca="1">VLOOKUP($B11624,'Input Sheet'!$B$515:$N$1014,5+M$5,FALSE)</f>
        <v>0</v>
      </c>
      <c r="N11625" s="111">
        <f ca="1">VLOOKUP($B11624,'Input Sheet'!$B$515:$N$1014,5+N$5,FALSE)</f>
        <v>0</v>
      </c>
    </row>
    <row r="11626" spans="1:14" ht="12.75" hidden="1" customHeight="1" outlineLevel="2" x14ac:dyDescent="0.25">
      <c r="A11626" s="3"/>
      <c r="B11626" s="3"/>
      <c r="C11626" s="3"/>
      <c r="D11626" s="3">
        <v>1</v>
      </c>
      <c r="E11626" s="290">
        <f t="array" aca="1" ref="E11626:E11640" ca="1">TRANSPOSE(G11624:N11624)</f>
        <v>0</v>
      </c>
      <c r="F11626" s="291"/>
      <c r="G11626" s="292"/>
      <c r="H11626" s="293">
        <f ca="1">IF(OFFSET(H11626,-$D11626,0)="n/a","n/a",IF(H$5&gt;OFFSET(H11626,-$D11626,0)+$D11626,$E11626-SUM($G11626:G11626),($E11626-SUM($G11626:G11626))/(OFFSET(H11626,-$D11626,0)-(H$5-$D11626-1))))</f>
        <v>0</v>
      </c>
      <c r="I11626" s="293">
        <f ca="1">IF(OFFSET(I11626,-$D11626,0)="n/a","n/a",IF(I$5&gt;OFFSET(I11626,-$D11626,0)+$D11626,$E11626-SUM($G11626:H11626),($E11626-SUM($G11626:H11626))/(OFFSET(I11626,-$D11626,0)-(I$5-$D11626-1))))</f>
        <v>0</v>
      </c>
      <c r="J11626" s="293">
        <f ca="1">IF(OFFSET(J11626,-$D11626,0)="n/a","n/a",IF(J$5&gt;OFFSET(J11626,-$D11626,0)+$D11626,$E11626-SUM($G11626:I11626),($E11626-SUM($G11626:I11626))/(OFFSET(J11626,-$D11626,0)-(J$5-$D11626-1))))</f>
        <v>0</v>
      </c>
      <c r="K11626" s="293">
        <f ca="1">IF(OFFSET(K11626,-$D11626,0)="n/a","n/a",IF(K$5&gt;OFFSET(K11626,-$D11626,0)+$D11626,$E11626-SUM($G11626:J11626),($E11626-SUM($G11626:J11626))/(OFFSET(K11626,-$D11626,0)-(K$5-$D11626-1))))</f>
        <v>0</v>
      </c>
      <c r="L11626" s="293">
        <f ca="1">IF(OFFSET(L11626,-$D11626,0)="n/a","n/a",IF(L$5&gt;OFFSET(L11626,-$D11626,0)+$D11626,$E11626-SUM($G11626:K11626),($E11626-SUM($G11626:K11626))/(OFFSET(L11626,-$D11626,0)-(L$5-$D11626-1))))</f>
        <v>0</v>
      </c>
      <c r="M11626" s="293">
        <f ca="1">IF(OFFSET(M11626,-$D11626,0)="n/a","n/a",IF(M$5&gt;OFFSET(M11626,-$D11626,0)+$D11626,$E11626-SUM($G11626:L11626),($E11626-SUM($G11626:L11626))/(OFFSET(M11626,-$D11626,0)-(M$5-$D11626-1))))</f>
        <v>0</v>
      </c>
      <c r="N11626" s="293">
        <f ca="1">IF(OFFSET(N11626,-$D11626,0)="n/a","n/a",IF(N$5&gt;OFFSET(N11626,-$D11626,0)+$D11626,$E11626-SUM($G11626:M11626),($E11626-SUM($G11626:M11626))/(OFFSET(N11626,-$D11626,0)-(N$5-$D11626-1))))</f>
        <v>0</v>
      </c>
    </row>
    <row r="11627" spans="1:14" ht="12.75" hidden="1" customHeight="1" outlineLevel="2" x14ac:dyDescent="0.25">
      <c r="A11627" s="3"/>
      <c r="B11627" s="3"/>
      <c r="C11627" s="392" t="s">
        <v>48</v>
      </c>
      <c r="D11627" s="3">
        <v>2</v>
      </c>
      <c r="E11627" s="290">
        <f ca="1"/>
        <v>0</v>
      </c>
      <c r="F11627" s="291"/>
      <c r="G11627" s="294"/>
      <c r="H11627" s="292"/>
      <c r="I11627" s="293">
        <f ca="1">IF(OFFSET(I11627,-$D11627,0)="n/a","n/a",IF(I$5&gt;OFFSET(I11627,-$D11627,0)+$D11627,$E11627-SUM($G11627:H11627),($E11627-SUM($G11627:H11627))/(OFFSET(I11627,-$D11627,0)-(I$5-$D11627-1))))</f>
        <v>0</v>
      </c>
      <c r="J11627" s="293">
        <f ca="1">IF(OFFSET(J11627,-$D11627,0)="n/a","n/a",IF(J$5&gt;OFFSET(J11627,-$D11627,0)+$D11627,$E11627-SUM($G11627:I11627),($E11627-SUM($G11627:I11627))/(OFFSET(J11627,-$D11627,0)-(J$5-$D11627-1))))</f>
        <v>0</v>
      </c>
      <c r="K11627" s="293">
        <f ca="1">IF(OFFSET(K11627,-$D11627,0)="n/a","n/a",IF(K$5&gt;OFFSET(K11627,-$D11627,0)+$D11627,$E11627-SUM($G11627:J11627),($E11627-SUM($G11627:J11627))/(OFFSET(K11627,-$D11627,0)-(K$5-$D11627-1))))</f>
        <v>0</v>
      </c>
      <c r="L11627" s="293">
        <f ca="1">IF(OFFSET(L11627,-$D11627,0)="n/a","n/a",IF(L$5&gt;OFFSET(L11627,-$D11627,0)+$D11627,$E11627-SUM($G11627:K11627),($E11627-SUM($G11627:K11627))/(OFFSET(L11627,-$D11627,0)-(L$5-$D11627-1))))</f>
        <v>0</v>
      </c>
      <c r="M11627" s="293">
        <f ca="1">IF(OFFSET(M11627,-$D11627,0)="n/a","n/a",IF(M$5&gt;OFFSET(M11627,-$D11627,0)+$D11627,$E11627-SUM($G11627:L11627),($E11627-SUM($G11627:L11627))/(OFFSET(M11627,-$D11627,0)-(M$5-$D11627-1))))</f>
        <v>0</v>
      </c>
      <c r="N11627" s="293">
        <f ca="1">IF(OFFSET(N11627,-$D11627,0)="n/a","n/a",IF(N$5&gt;OFFSET(N11627,-$D11627,0)+$D11627,$E11627-SUM($G11627:M11627),($E11627-SUM($G11627:M11627))/(OFFSET(N11627,-$D11627,0)-(N$5-$D11627-1))))</f>
        <v>0</v>
      </c>
    </row>
    <row r="11628" spans="1:14" ht="12.75" hidden="1" customHeight="1" outlineLevel="2" x14ac:dyDescent="0.25">
      <c r="A11628" s="3"/>
      <c r="B11628" s="3"/>
      <c r="C11628" s="392"/>
      <c r="D11628" s="3">
        <v>3</v>
      </c>
      <c r="E11628" s="290">
        <f ca="1"/>
        <v>0</v>
      </c>
      <c r="F11628" s="291"/>
      <c r="G11628" s="294"/>
      <c r="H11628" s="294"/>
      <c r="I11628" s="292"/>
      <c r="J11628" s="293">
        <f ca="1">IF(OFFSET(J11628,-$D11628,0)="n/a","n/a",IF(J$5&gt;OFFSET(J11628,-$D11628,0)+$D11628,$E11628-SUM($G11628:I11628),($E11628-SUM($G11628:I11628))/(OFFSET(J11628,-$D11628,0)-(J$5-$D11628-1))))</f>
        <v>0</v>
      </c>
      <c r="K11628" s="293">
        <f ca="1">IF(OFFSET(K11628,-$D11628,0)="n/a","n/a",IF(K$5&gt;OFFSET(K11628,-$D11628,0)+$D11628,$E11628-SUM($G11628:J11628),($E11628-SUM($G11628:J11628))/(OFFSET(K11628,-$D11628,0)-(K$5-$D11628-1))))</f>
        <v>0</v>
      </c>
      <c r="L11628" s="293">
        <f ca="1">IF(OFFSET(L11628,-$D11628,0)="n/a","n/a",IF(L$5&gt;OFFSET(L11628,-$D11628,0)+$D11628,$E11628-SUM($G11628:K11628),($E11628-SUM($G11628:K11628))/(OFFSET(L11628,-$D11628,0)-(L$5-$D11628-1))))</f>
        <v>0</v>
      </c>
      <c r="M11628" s="293">
        <f ca="1">IF(OFFSET(M11628,-$D11628,0)="n/a","n/a",IF(M$5&gt;OFFSET(M11628,-$D11628,0)+$D11628,$E11628-SUM($G11628:L11628),($E11628-SUM($G11628:L11628))/(OFFSET(M11628,-$D11628,0)-(M$5-$D11628-1))))</f>
        <v>0</v>
      </c>
      <c r="N11628" s="293">
        <f ca="1">IF(OFFSET(N11628,-$D11628,0)="n/a","n/a",IF(N$5&gt;OFFSET(N11628,-$D11628,0)+$D11628,$E11628-SUM($G11628:M11628),($E11628-SUM($G11628:M11628))/(OFFSET(N11628,-$D11628,0)-(N$5-$D11628-1))))</f>
        <v>0</v>
      </c>
    </row>
    <row r="11629" spans="1:14" ht="12.75" hidden="1" customHeight="1" outlineLevel="2" x14ac:dyDescent="0.25">
      <c r="A11629" s="3"/>
      <c r="B11629" s="3"/>
      <c r="C11629" s="392"/>
      <c r="D11629" s="3">
        <v>4</v>
      </c>
      <c r="E11629" s="290">
        <f ca="1"/>
        <v>0</v>
      </c>
      <c r="F11629" s="291"/>
      <c r="G11629" s="294"/>
      <c r="H11629" s="294"/>
      <c r="I11629" s="294"/>
      <c r="J11629" s="292"/>
      <c r="K11629" s="293">
        <f ca="1">IF(OFFSET(K11629,-$D11629,0)="n/a","n/a",IF(K$5&gt;OFFSET(K11629,-$D11629,0)+$D11629,$E11629-SUM($G11629:J11629),($E11629-SUM($G11629:J11629))/(OFFSET(K11629,-$D11629,0)-(K$5-$D11629-1))))</f>
        <v>0</v>
      </c>
      <c r="L11629" s="293">
        <f ca="1">IF(OFFSET(L11629,-$D11629,0)="n/a","n/a",IF(L$5&gt;OFFSET(L11629,-$D11629,0)+$D11629,$E11629-SUM($G11629:K11629),($E11629-SUM($G11629:K11629))/(OFFSET(L11629,-$D11629,0)-(L$5-$D11629-1))))</f>
        <v>0</v>
      </c>
      <c r="M11629" s="293">
        <f ca="1">IF(OFFSET(M11629,-$D11629,0)="n/a","n/a",IF(M$5&gt;OFFSET(M11629,-$D11629,0)+$D11629,$E11629-SUM($G11629:L11629),($E11629-SUM($G11629:L11629))/(OFFSET(M11629,-$D11629,0)-(M$5-$D11629-1))))</f>
        <v>0</v>
      </c>
      <c r="N11629" s="293">
        <f ca="1">IF(OFFSET(N11629,-$D11629,0)="n/a","n/a",IF(N$5&gt;OFFSET(N11629,-$D11629,0)+$D11629,$E11629-SUM($G11629:M11629),($E11629-SUM($G11629:M11629))/(OFFSET(N11629,-$D11629,0)-(N$5-$D11629-1))))</f>
        <v>0</v>
      </c>
    </row>
    <row r="11630" spans="1:14" ht="12.75" hidden="1" customHeight="1" outlineLevel="2" x14ac:dyDescent="0.25">
      <c r="A11630" s="3"/>
      <c r="B11630" s="3"/>
      <c r="C11630" s="392"/>
      <c r="D11630" s="3">
        <v>5</v>
      </c>
      <c r="E11630" s="290">
        <f ca="1"/>
        <v>0</v>
      </c>
      <c r="F11630" s="291"/>
      <c r="G11630" s="294"/>
      <c r="H11630" s="294"/>
      <c r="I11630" s="294"/>
      <c r="J11630" s="294"/>
      <c r="K11630" s="292"/>
      <c r="L11630" s="293">
        <f ca="1">IF(OFFSET(L11630,-$D11630,0)="n/a","n/a",IF(L$5&gt;OFFSET(L11630,-$D11630,0)+$D11630,$E11630-SUM($G11630:K11630),($E11630-SUM($G11630:K11630))/(OFFSET(L11630,-$D11630,0)-(L$5-$D11630-1))))</f>
        <v>0</v>
      </c>
      <c r="M11630" s="293">
        <f ca="1">IF(OFFSET(M11630,-$D11630,0)="n/a","n/a",IF(M$5&gt;OFFSET(M11630,-$D11630,0)+$D11630,$E11630-SUM($G11630:L11630),($E11630-SUM($G11630:L11630))/(OFFSET(M11630,-$D11630,0)-(M$5-$D11630-1))))</f>
        <v>0</v>
      </c>
      <c r="N11630" s="293">
        <f ca="1">IF(OFFSET(N11630,-$D11630,0)="n/a","n/a",IF(N$5&gt;OFFSET(N11630,-$D11630,0)+$D11630,$E11630-SUM($G11630:M11630),($E11630-SUM($G11630:M11630))/(OFFSET(N11630,-$D11630,0)-(N$5-$D11630-1))))</f>
        <v>0</v>
      </c>
    </row>
    <row r="11631" spans="1:14" ht="12.75" hidden="1" customHeight="1" outlineLevel="2" x14ac:dyDescent="0.25">
      <c r="A11631" s="3"/>
      <c r="B11631" s="3"/>
      <c r="C11631" s="392"/>
      <c r="D11631" s="3">
        <v>6</v>
      </c>
      <c r="E11631" s="290">
        <f ca="1"/>
        <v>0</v>
      </c>
      <c r="F11631" s="291"/>
      <c r="G11631" s="294"/>
      <c r="H11631" s="294"/>
      <c r="I11631" s="294"/>
      <c r="J11631" s="294"/>
      <c r="K11631" s="294"/>
      <c r="L11631" s="292"/>
      <c r="M11631" s="293">
        <f ca="1">IF(OFFSET(M11631,-$D11631,0)="n/a","n/a",IF(M$5&gt;OFFSET(M11631,-$D11631,0)+$D11631,$E11631-SUM($G11631:L11631),($E11631-SUM($G11631:L11631))/(OFFSET(M11631,-$D11631,0)-(M$5-$D11631-1))))</f>
        <v>0</v>
      </c>
      <c r="N11631" s="293">
        <f ca="1">IF(OFFSET(N11631,-$D11631,0)="n/a","n/a",IF(N$5&gt;OFFSET(N11631,-$D11631,0)+$D11631,$E11631-SUM($G11631:M11631),($E11631-SUM($G11631:M11631))/(OFFSET(N11631,-$D11631,0)-(N$5-$D11631-1))))</f>
        <v>0</v>
      </c>
    </row>
    <row r="11632" spans="1:14" ht="12.75" hidden="1" customHeight="1" outlineLevel="2" x14ac:dyDescent="0.25">
      <c r="A11632" s="3"/>
      <c r="B11632" s="3"/>
      <c r="C11632" s="392"/>
      <c r="D11632" s="3">
        <v>7</v>
      </c>
      <c r="E11632" s="290">
        <f ca="1"/>
        <v>0</v>
      </c>
      <c r="F11632" s="291"/>
      <c r="G11632" s="294"/>
      <c r="H11632" s="294"/>
      <c r="I11632" s="294"/>
      <c r="J11632" s="294"/>
      <c r="K11632" s="294"/>
      <c r="L11632" s="294"/>
      <c r="M11632" s="292"/>
      <c r="N11632" s="293">
        <f ca="1">IF(OFFSET(N11632,-$D11632,0)="n/a","n/a",IF(N$5&gt;OFFSET(N11632,-$D11632,0)+$D11632,$E11632-SUM($G11632:M11632),($E11632-SUM($G11632:M11632))/(OFFSET(N11632,-$D11632,0)-(N$5-$D11632-1))))</f>
        <v>0</v>
      </c>
    </row>
    <row r="11633" spans="1:14" ht="12.75" hidden="1" customHeight="1" outlineLevel="2" x14ac:dyDescent="0.25">
      <c r="A11633" s="3"/>
      <c r="B11633" s="3"/>
      <c r="C11633" s="392"/>
      <c r="D11633" s="3">
        <v>8</v>
      </c>
      <c r="E11633" s="290">
        <f ca="1"/>
        <v>0</v>
      </c>
      <c r="F11633" s="291"/>
      <c r="G11633" s="294"/>
      <c r="H11633" s="294"/>
      <c r="I11633" s="294"/>
      <c r="J11633" s="294"/>
      <c r="K11633" s="294"/>
      <c r="L11633" s="294"/>
      <c r="M11633" s="294"/>
      <c r="N11633" s="292"/>
    </row>
    <row r="11634" spans="1:14" ht="12.75" hidden="1" customHeight="1" outlineLevel="2" x14ac:dyDescent="0.25">
      <c r="A11634" s="3"/>
      <c r="B11634" s="3"/>
      <c r="C11634" s="392"/>
      <c r="D11634" s="3">
        <v>9</v>
      </c>
      <c r="E11634" s="290" t="e">
        <f ca="1"/>
        <v>#N/A</v>
      </c>
      <c r="F11634" s="291"/>
      <c r="G11634" s="294"/>
      <c r="H11634" s="294"/>
      <c r="I11634" s="294"/>
      <c r="J11634" s="294"/>
      <c r="K11634" s="294"/>
      <c r="L11634" s="294"/>
      <c r="M11634" s="294"/>
      <c r="N11634" s="294"/>
    </row>
    <row r="11635" spans="1:14" ht="12.75" hidden="1" customHeight="1" outlineLevel="2" x14ac:dyDescent="0.25">
      <c r="A11635" s="3"/>
      <c r="B11635" s="3"/>
      <c r="C11635" s="392"/>
      <c r="D11635" s="3">
        <v>10</v>
      </c>
      <c r="E11635" s="290" t="e">
        <f ca="1"/>
        <v>#N/A</v>
      </c>
      <c r="F11635" s="291"/>
      <c r="G11635" s="294"/>
      <c r="H11635" s="294"/>
      <c r="I11635" s="294"/>
      <c r="J11635" s="294"/>
      <c r="K11635" s="294"/>
      <c r="L11635" s="294"/>
      <c r="M11635" s="294"/>
      <c r="N11635" s="294"/>
    </row>
    <row r="11636" spans="1:14" ht="12.75" hidden="1" customHeight="1" outlineLevel="2" x14ac:dyDescent="0.25">
      <c r="A11636" s="3"/>
      <c r="B11636" s="3"/>
      <c r="C11636" s="392"/>
      <c r="D11636" s="3">
        <v>11</v>
      </c>
      <c r="E11636" s="290" t="e">
        <f ca="1"/>
        <v>#N/A</v>
      </c>
      <c r="F11636" s="291"/>
      <c r="G11636" s="294"/>
      <c r="H11636" s="294"/>
      <c r="I11636" s="294"/>
      <c r="J11636" s="294"/>
      <c r="K11636" s="294"/>
      <c r="L11636" s="294"/>
      <c r="M11636" s="294"/>
      <c r="N11636" s="294"/>
    </row>
    <row r="11637" spans="1:14" ht="12.75" hidden="1" customHeight="1" outlineLevel="2" x14ac:dyDescent="0.25">
      <c r="A11637" s="3"/>
      <c r="B11637" s="3"/>
      <c r="C11637" s="392"/>
      <c r="D11637" s="3">
        <v>12</v>
      </c>
      <c r="E11637" s="290" t="e">
        <f ca="1"/>
        <v>#N/A</v>
      </c>
      <c r="F11637" s="291"/>
      <c r="G11637" s="294"/>
      <c r="H11637" s="294"/>
      <c r="I11637" s="294"/>
      <c r="J11637" s="294"/>
      <c r="K11637" s="294"/>
      <c r="L11637" s="294"/>
      <c r="M11637" s="294"/>
      <c r="N11637" s="294"/>
    </row>
    <row r="11638" spans="1:14" ht="12.75" hidden="1" customHeight="1" outlineLevel="2" x14ac:dyDescent="0.25">
      <c r="A11638" s="3"/>
      <c r="B11638" s="3"/>
      <c r="C11638" s="392"/>
      <c r="D11638" s="3">
        <v>13</v>
      </c>
      <c r="E11638" s="290" t="e">
        <f ca="1"/>
        <v>#N/A</v>
      </c>
      <c r="F11638" s="291"/>
      <c r="G11638" s="294"/>
      <c r="H11638" s="294"/>
      <c r="I11638" s="294"/>
      <c r="J11638" s="294"/>
      <c r="K11638" s="294"/>
      <c r="L11638" s="294"/>
      <c r="M11638" s="294"/>
      <c r="N11638" s="294"/>
    </row>
    <row r="11639" spans="1:14" ht="12.75" hidden="1" customHeight="1" outlineLevel="2" x14ac:dyDescent="0.25">
      <c r="A11639" s="3"/>
      <c r="B11639" s="3"/>
      <c r="C11639" s="392"/>
      <c r="D11639" s="3">
        <v>14</v>
      </c>
      <c r="E11639" s="290" t="e">
        <f ca="1"/>
        <v>#N/A</v>
      </c>
      <c r="F11639" s="291"/>
      <c r="G11639" s="294"/>
      <c r="H11639" s="294"/>
      <c r="I11639" s="294"/>
      <c r="J11639" s="294"/>
      <c r="K11639" s="294"/>
      <c r="L11639" s="294"/>
      <c r="M11639" s="294"/>
      <c r="N11639" s="294"/>
    </row>
    <row r="11640" spans="1:14" ht="12.75" hidden="1" customHeight="1" outlineLevel="2" x14ac:dyDescent="0.25">
      <c r="A11640" s="3"/>
      <c r="B11640" s="3"/>
      <c r="C11640" s="392"/>
      <c r="D11640" s="3">
        <v>15</v>
      </c>
      <c r="E11640" s="290" t="e">
        <f ca="1"/>
        <v>#N/A</v>
      </c>
      <c r="F11640" s="291"/>
      <c r="G11640" s="294"/>
      <c r="H11640" s="294"/>
      <c r="I11640" s="294"/>
      <c r="J11640" s="294"/>
      <c r="K11640" s="294"/>
      <c r="L11640" s="294"/>
      <c r="M11640" s="294"/>
      <c r="N11640" s="294"/>
    </row>
    <row r="11641" spans="1:14" ht="12.75" hidden="1" customHeight="1" outlineLevel="1" x14ac:dyDescent="0.25">
      <c r="A11641" s="3"/>
      <c r="B11641" s="145" t="str">
        <f ca="1">B11624</f>
        <v>Asset Type 090</v>
      </c>
      <c r="C11641" s="145" t="str">
        <f ca="1">C11624</f>
        <v>Description - Asset Type 090</v>
      </c>
      <c r="D11641" s="3"/>
      <c r="E11641" s="3"/>
      <c r="F11641" s="106" t="s">
        <v>47</v>
      </c>
      <c r="G11641" s="296">
        <f t="shared" ref="G11641:N11641" si="1180">SUM(G11626:G11640)</f>
        <v>0</v>
      </c>
      <c r="H11641" s="296">
        <f t="shared" ca="1" si="1180"/>
        <v>0</v>
      </c>
      <c r="I11641" s="296">
        <f t="shared" ca="1" si="1180"/>
        <v>0</v>
      </c>
      <c r="J11641" s="296">
        <f t="shared" ca="1" si="1180"/>
        <v>0</v>
      </c>
      <c r="K11641" s="296">
        <f t="shared" ca="1" si="1180"/>
        <v>0</v>
      </c>
      <c r="L11641" s="296">
        <f t="shared" ca="1" si="1180"/>
        <v>0</v>
      </c>
      <c r="M11641" s="296">
        <f t="shared" ca="1" si="1180"/>
        <v>0</v>
      </c>
      <c r="N11641" s="296">
        <f t="shared" ca="1" si="1180"/>
        <v>0</v>
      </c>
    </row>
    <row r="11642" spans="1:14" ht="12.75" hidden="1" customHeight="1" outlineLevel="2" x14ac:dyDescent="0.25">
      <c r="A11642" s="217">
        <f>A11624+1</f>
        <v>91</v>
      </c>
      <c r="B11642" s="22" t="str">
        <f ca="1">OFFSET($B$516,$A11642-1,0)</f>
        <v>Asset Type 091</v>
      </c>
      <c r="C11642" s="22" t="str">
        <f ca="1">OFFSET($C$516,$A11642-1,0)</f>
        <v>Description - Asset Type 091</v>
      </c>
      <c r="D11642" s="3"/>
      <c r="E11642" s="109"/>
      <c r="F11642" s="108" t="s">
        <v>46</v>
      </c>
      <c r="G11642" s="295">
        <f t="shared" ref="G11642:N11642" ca="1" si="1181">VLOOKUP($B11642,$B$516:$N$1015,5+G$5,FALSE)</f>
        <v>0</v>
      </c>
      <c r="H11642" s="295">
        <f t="shared" ca="1" si="1181"/>
        <v>0</v>
      </c>
      <c r="I11642" s="295">
        <f t="shared" ca="1" si="1181"/>
        <v>0</v>
      </c>
      <c r="J11642" s="295">
        <f t="shared" ca="1" si="1181"/>
        <v>0</v>
      </c>
      <c r="K11642" s="295">
        <f t="shared" ca="1" si="1181"/>
        <v>0</v>
      </c>
      <c r="L11642" s="295">
        <f t="shared" ca="1" si="1181"/>
        <v>0</v>
      </c>
      <c r="M11642" s="295">
        <f t="shared" ca="1" si="1181"/>
        <v>0</v>
      </c>
      <c r="N11642" s="295">
        <f t="shared" ca="1" si="1181"/>
        <v>0</v>
      </c>
    </row>
    <row r="11643" spans="1:14" ht="12.75" hidden="1" customHeight="1" outlineLevel="2" x14ac:dyDescent="0.25">
      <c r="A11643" s="3"/>
      <c r="B11643" s="3"/>
      <c r="C11643" s="21"/>
      <c r="D11643" s="3"/>
      <c r="E11643" s="107"/>
      <c r="F11643" s="106" t="s">
        <v>80</v>
      </c>
      <c r="G11643" s="111">
        <f ca="1">VLOOKUP($B11642,'Input Sheet'!$B$515:$N$1014,5+G$5,FALSE)</f>
        <v>0</v>
      </c>
      <c r="H11643" s="111">
        <f ca="1">VLOOKUP($B11642,'Input Sheet'!$B$515:$N$1014,5+H$5,FALSE)</f>
        <v>0</v>
      </c>
      <c r="I11643" s="111">
        <f ca="1">VLOOKUP($B11642,'Input Sheet'!$B$515:$N$1014,5+I$5,FALSE)</f>
        <v>0</v>
      </c>
      <c r="J11643" s="111">
        <f ca="1">VLOOKUP($B11642,'Input Sheet'!$B$515:$N$1014,5+J$5,FALSE)</f>
        <v>0</v>
      </c>
      <c r="K11643" s="111">
        <f ca="1">VLOOKUP($B11642,'Input Sheet'!$B$515:$N$1014,5+K$5,FALSE)</f>
        <v>0</v>
      </c>
      <c r="L11643" s="111">
        <f ca="1">VLOOKUP($B11642,'Input Sheet'!$B$515:$N$1014,5+L$5,FALSE)</f>
        <v>0</v>
      </c>
      <c r="M11643" s="111">
        <f ca="1">VLOOKUP($B11642,'Input Sheet'!$B$515:$N$1014,5+M$5,FALSE)</f>
        <v>0</v>
      </c>
      <c r="N11643" s="111">
        <f ca="1">VLOOKUP($B11642,'Input Sheet'!$B$515:$N$1014,5+N$5,FALSE)</f>
        <v>0</v>
      </c>
    </row>
    <row r="11644" spans="1:14" ht="12.75" hidden="1" customHeight="1" outlineLevel="2" x14ac:dyDescent="0.25">
      <c r="A11644" s="3"/>
      <c r="B11644" s="3"/>
      <c r="C11644" s="3"/>
      <c r="D11644" s="3">
        <v>1</v>
      </c>
      <c r="E11644" s="290">
        <f t="array" aca="1" ref="E11644:E11658" ca="1">TRANSPOSE(G11642:N11642)</f>
        <v>0</v>
      </c>
      <c r="F11644" s="291"/>
      <c r="G11644" s="292"/>
      <c r="H11644" s="293">
        <f ca="1">IF(OFFSET(H11644,-$D11644,0)="n/a","n/a",IF(H$5&gt;OFFSET(H11644,-$D11644,0)+$D11644,$E11644-SUM($G11644:G11644),($E11644-SUM($G11644:G11644))/(OFFSET(H11644,-$D11644,0)-(H$5-$D11644-1))))</f>
        <v>0</v>
      </c>
      <c r="I11644" s="293">
        <f ca="1">IF(OFFSET(I11644,-$D11644,0)="n/a","n/a",IF(I$5&gt;OFFSET(I11644,-$D11644,0)+$D11644,$E11644-SUM($G11644:H11644),($E11644-SUM($G11644:H11644))/(OFFSET(I11644,-$D11644,0)-(I$5-$D11644-1))))</f>
        <v>0</v>
      </c>
      <c r="J11644" s="293">
        <f ca="1">IF(OFFSET(J11644,-$D11644,0)="n/a","n/a",IF(J$5&gt;OFFSET(J11644,-$D11644,0)+$D11644,$E11644-SUM($G11644:I11644),($E11644-SUM($G11644:I11644))/(OFFSET(J11644,-$D11644,0)-(J$5-$D11644-1))))</f>
        <v>0</v>
      </c>
      <c r="K11644" s="293">
        <f ca="1">IF(OFFSET(K11644,-$D11644,0)="n/a","n/a",IF(K$5&gt;OFFSET(K11644,-$D11644,0)+$D11644,$E11644-SUM($G11644:J11644),($E11644-SUM($G11644:J11644))/(OFFSET(K11644,-$D11644,0)-(K$5-$D11644-1))))</f>
        <v>0</v>
      </c>
      <c r="L11644" s="293">
        <f ca="1">IF(OFFSET(L11644,-$D11644,0)="n/a","n/a",IF(L$5&gt;OFFSET(L11644,-$D11644,0)+$D11644,$E11644-SUM($G11644:K11644),($E11644-SUM($G11644:K11644))/(OFFSET(L11644,-$D11644,0)-(L$5-$D11644-1))))</f>
        <v>0</v>
      </c>
      <c r="M11644" s="293">
        <f ca="1">IF(OFFSET(M11644,-$D11644,0)="n/a","n/a",IF(M$5&gt;OFFSET(M11644,-$D11644,0)+$D11644,$E11644-SUM($G11644:L11644),($E11644-SUM($G11644:L11644))/(OFFSET(M11644,-$D11644,0)-(M$5-$D11644-1))))</f>
        <v>0</v>
      </c>
      <c r="N11644" s="293">
        <f ca="1">IF(OFFSET(N11644,-$D11644,0)="n/a","n/a",IF(N$5&gt;OFFSET(N11644,-$D11644,0)+$D11644,$E11644-SUM($G11644:M11644),($E11644-SUM($G11644:M11644))/(OFFSET(N11644,-$D11644,0)-(N$5-$D11644-1))))</f>
        <v>0</v>
      </c>
    </row>
    <row r="11645" spans="1:14" ht="12.75" hidden="1" customHeight="1" outlineLevel="2" x14ac:dyDescent="0.25">
      <c r="A11645" s="3"/>
      <c r="B11645" s="3"/>
      <c r="C11645" s="392" t="s">
        <v>48</v>
      </c>
      <c r="D11645" s="3">
        <v>2</v>
      </c>
      <c r="E11645" s="290">
        <f ca="1"/>
        <v>0</v>
      </c>
      <c r="F11645" s="291"/>
      <c r="G11645" s="294"/>
      <c r="H11645" s="292"/>
      <c r="I11645" s="293">
        <f ca="1">IF(OFFSET(I11645,-$D11645,0)="n/a","n/a",IF(I$5&gt;OFFSET(I11645,-$D11645,0)+$D11645,$E11645-SUM($G11645:H11645),($E11645-SUM($G11645:H11645))/(OFFSET(I11645,-$D11645,0)-(I$5-$D11645-1))))</f>
        <v>0</v>
      </c>
      <c r="J11645" s="293">
        <f ca="1">IF(OFFSET(J11645,-$D11645,0)="n/a","n/a",IF(J$5&gt;OFFSET(J11645,-$D11645,0)+$D11645,$E11645-SUM($G11645:I11645),($E11645-SUM($G11645:I11645))/(OFFSET(J11645,-$D11645,0)-(J$5-$D11645-1))))</f>
        <v>0</v>
      </c>
      <c r="K11645" s="293">
        <f ca="1">IF(OFFSET(K11645,-$D11645,0)="n/a","n/a",IF(K$5&gt;OFFSET(K11645,-$D11645,0)+$D11645,$E11645-SUM($G11645:J11645),($E11645-SUM($G11645:J11645))/(OFFSET(K11645,-$D11645,0)-(K$5-$D11645-1))))</f>
        <v>0</v>
      </c>
      <c r="L11645" s="293">
        <f ca="1">IF(OFFSET(L11645,-$D11645,0)="n/a","n/a",IF(L$5&gt;OFFSET(L11645,-$D11645,0)+$D11645,$E11645-SUM($G11645:K11645),($E11645-SUM($G11645:K11645))/(OFFSET(L11645,-$D11645,0)-(L$5-$D11645-1))))</f>
        <v>0</v>
      </c>
      <c r="M11645" s="293">
        <f ca="1">IF(OFFSET(M11645,-$D11645,0)="n/a","n/a",IF(M$5&gt;OFFSET(M11645,-$D11645,0)+$D11645,$E11645-SUM($G11645:L11645),($E11645-SUM($G11645:L11645))/(OFFSET(M11645,-$D11645,0)-(M$5-$D11645-1))))</f>
        <v>0</v>
      </c>
      <c r="N11645" s="293">
        <f ca="1">IF(OFFSET(N11645,-$D11645,0)="n/a","n/a",IF(N$5&gt;OFFSET(N11645,-$D11645,0)+$D11645,$E11645-SUM($G11645:M11645),($E11645-SUM($G11645:M11645))/(OFFSET(N11645,-$D11645,0)-(N$5-$D11645-1))))</f>
        <v>0</v>
      </c>
    </row>
    <row r="11646" spans="1:14" ht="12.75" hidden="1" customHeight="1" outlineLevel="2" x14ac:dyDescent="0.25">
      <c r="A11646" s="3"/>
      <c r="B11646" s="3"/>
      <c r="C11646" s="392"/>
      <c r="D11646" s="3">
        <v>3</v>
      </c>
      <c r="E11646" s="290">
        <f ca="1"/>
        <v>0</v>
      </c>
      <c r="F11646" s="291"/>
      <c r="G11646" s="294"/>
      <c r="H11646" s="294"/>
      <c r="I11646" s="292"/>
      <c r="J11646" s="293">
        <f ca="1">IF(OFFSET(J11646,-$D11646,0)="n/a","n/a",IF(J$5&gt;OFFSET(J11646,-$D11646,0)+$D11646,$E11646-SUM($G11646:I11646),($E11646-SUM($G11646:I11646))/(OFFSET(J11646,-$D11646,0)-(J$5-$D11646-1))))</f>
        <v>0</v>
      </c>
      <c r="K11646" s="293">
        <f ca="1">IF(OFFSET(K11646,-$D11646,0)="n/a","n/a",IF(K$5&gt;OFFSET(K11646,-$D11646,0)+$D11646,$E11646-SUM($G11646:J11646),($E11646-SUM($G11646:J11646))/(OFFSET(K11646,-$D11646,0)-(K$5-$D11646-1))))</f>
        <v>0</v>
      </c>
      <c r="L11646" s="293">
        <f ca="1">IF(OFFSET(L11646,-$D11646,0)="n/a","n/a",IF(L$5&gt;OFFSET(L11646,-$D11646,0)+$D11646,$E11646-SUM($G11646:K11646),($E11646-SUM($G11646:K11646))/(OFFSET(L11646,-$D11646,0)-(L$5-$D11646-1))))</f>
        <v>0</v>
      </c>
      <c r="M11646" s="293">
        <f ca="1">IF(OFFSET(M11646,-$D11646,0)="n/a","n/a",IF(M$5&gt;OFFSET(M11646,-$D11646,0)+$D11646,$E11646-SUM($G11646:L11646),($E11646-SUM($G11646:L11646))/(OFFSET(M11646,-$D11646,0)-(M$5-$D11646-1))))</f>
        <v>0</v>
      </c>
      <c r="N11646" s="293">
        <f ca="1">IF(OFFSET(N11646,-$D11646,0)="n/a","n/a",IF(N$5&gt;OFFSET(N11646,-$D11646,0)+$D11646,$E11646-SUM($G11646:M11646),($E11646-SUM($G11646:M11646))/(OFFSET(N11646,-$D11646,0)-(N$5-$D11646-1))))</f>
        <v>0</v>
      </c>
    </row>
    <row r="11647" spans="1:14" ht="12.75" hidden="1" customHeight="1" outlineLevel="2" x14ac:dyDescent="0.25">
      <c r="A11647" s="3"/>
      <c r="B11647" s="3"/>
      <c r="C11647" s="392"/>
      <c r="D11647" s="3">
        <v>4</v>
      </c>
      <c r="E11647" s="290">
        <f ca="1"/>
        <v>0</v>
      </c>
      <c r="F11647" s="291"/>
      <c r="G11647" s="294"/>
      <c r="H11647" s="294"/>
      <c r="I11647" s="294"/>
      <c r="J11647" s="292"/>
      <c r="K11647" s="293">
        <f ca="1">IF(OFFSET(K11647,-$D11647,0)="n/a","n/a",IF(K$5&gt;OFFSET(K11647,-$D11647,0)+$D11647,$E11647-SUM($G11647:J11647),($E11647-SUM($G11647:J11647))/(OFFSET(K11647,-$D11647,0)-(K$5-$D11647-1))))</f>
        <v>0</v>
      </c>
      <c r="L11647" s="293">
        <f ca="1">IF(OFFSET(L11647,-$D11647,0)="n/a","n/a",IF(L$5&gt;OFFSET(L11647,-$D11647,0)+$D11647,$E11647-SUM($G11647:K11647),($E11647-SUM($G11647:K11647))/(OFFSET(L11647,-$D11647,0)-(L$5-$D11647-1))))</f>
        <v>0</v>
      </c>
      <c r="M11647" s="293">
        <f ca="1">IF(OFFSET(M11647,-$D11647,0)="n/a","n/a",IF(M$5&gt;OFFSET(M11647,-$D11647,0)+$D11647,$E11647-SUM($G11647:L11647),($E11647-SUM($G11647:L11647))/(OFFSET(M11647,-$D11647,0)-(M$5-$D11647-1))))</f>
        <v>0</v>
      </c>
      <c r="N11647" s="293">
        <f ca="1">IF(OFFSET(N11647,-$D11647,0)="n/a","n/a",IF(N$5&gt;OFFSET(N11647,-$D11647,0)+$D11647,$E11647-SUM($G11647:M11647),($E11647-SUM($G11647:M11647))/(OFFSET(N11647,-$D11647,0)-(N$5-$D11647-1))))</f>
        <v>0</v>
      </c>
    </row>
    <row r="11648" spans="1:14" ht="12.75" hidden="1" customHeight="1" outlineLevel="2" x14ac:dyDescent="0.25">
      <c r="A11648" s="3"/>
      <c r="B11648" s="3"/>
      <c r="C11648" s="392"/>
      <c r="D11648" s="3">
        <v>5</v>
      </c>
      <c r="E11648" s="290">
        <f ca="1"/>
        <v>0</v>
      </c>
      <c r="F11648" s="291"/>
      <c r="G11648" s="294"/>
      <c r="H11648" s="294"/>
      <c r="I11648" s="294"/>
      <c r="J11648" s="294"/>
      <c r="K11648" s="292"/>
      <c r="L11648" s="293">
        <f ca="1">IF(OFFSET(L11648,-$D11648,0)="n/a","n/a",IF(L$5&gt;OFFSET(L11648,-$D11648,0)+$D11648,$E11648-SUM($G11648:K11648),($E11648-SUM($G11648:K11648))/(OFFSET(L11648,-$D11648,0)-(L$5-$D11648-1))))</f>
        <v>0</v>
      </c>
      <c r="M11648" s="293">
        <f ca="1">IF(OFFSET(M11648,-$D11648,0)="n/a","n/a",IF(M$5&gt;OFFSET(M11648,-$D11648,0)+$D11648,$E11648-SUM($G11648:L11648),($E11648-SUM($G11648:L11648))/(OFFSET(M11648,-$D11648,0)-(M$5-$D11648-1))))</f>
        <v>0</v>
      </c>
      <c r="N11648" s="293">
        <f ca="1">IF(OFFSET(N11648,-$D11648,0)="n/a","n/a",IF(N$5&gt;OFFSET(N11648,-$D11648,0)+$D11648,$E11648-SUM($G11648:M11648),($E11648-SUM($G11648:M11648))/(OFFSET(N11648,-$D11648,0)-(N$5-$D11648-1))))</f>
        <v>0</v>
      </c>
    </row>
    <row r="11649" spans="1:14" ht="12.75" hidden="1" customHeight="1" outlineLevel="2" x14ac:dyDescent="0.25">
      <c r="A11649" s="3"/>
      <c r="B11649" s="3"/>
      <c r="C11649" s="392"/>
      <c r="D11649" s="3">
        <v>6</v>
      </c>
      <c r="E11649" s="290">
        <f ca="1"/>
        <v>0</v>
      </c>
      <c r="F11649" s="291"/>
      <c r="G11649" s="294"/>
      <c r="H11649" s="294"/>
      <c r="I11649" s="294"/>
      <c r="J11649" s="294"/>
      <c r="K11649" s="294"/>
      <c r="L11649" s="292"/>
      <c r="M11649" s="293">
        <f ca="1">IF(OFFSET(M11649,-$D11649,0)="n/a","n/a",IF(M$5&gt;OFFSET(M11649,-$D11649,0)+$D11649,$E11649-SUM($G11649:L11649),($E11649-SUM($G11649:L11649))/(OFFSET(M11649,-$D11649,0)-(M$5-$D11649-1))))</f>
        <v>0</v>
      </c>
      <c r="N11649" s="293">
        <f ca="1">IF(OFFSET(N11649,-$D11649,0)="n/a","n/a",IF(N$5&gt;OFFSET(N11649,-$D11649,0)+$D11649,$E11649-SUM($G11649:M11649),($E11649-SUM($G11649:M11649))/(OFFSET(N11649,-$D11649,0)-(N$5-$D11649-1))))</f>
        <v>0</v>
      </c>
    </row>
    <row r="11650" spans="1:14" ht="12.75" hidden="1" customHeight="1" outlineLevel="2" x14ac:dyDescent="0.25">
      <c r="A11650" s="3"/>
      <c r="B11650" s="3"/>
      <c r="C11650" s="392"/>
      <c r="D11650" s="3">
        <v>7</v>
      </c>
      <c r="E11650" s="290">
        <f ca="1"/>
        <v>0</v>
      </c>
      <c r="F11650" s="291"/>
      <c r="G11650" s="294"/>
      <c r="H11650" s="294"/>
      <c r="I11650" s="294"/>
      <c r="J11650" s="294"/>
      <c r="K11650" s="294"/>
      <c r="L11650" s="294"/>
      <c r="M11650" s="292"/>
      <c r="N11650" s="293">
        <f ca="1">IF(OFFSET(N11650,-$D11650,0)="n/a","n/a",IF(N$5&gt;OFFSET(N11650,-$D11650,0)+$D11650,$E11650-SUM($G11650:M11650),($E11650-SUM($G11650:M11650))/(OFFSET(N11650,-$D11650,0)-(N$5-$D11650-1))))</f>
        <v>0</v>
      </c>
    </row>
    <row r="11651" spans="1:14" ht="12.75" hidden="1" customHeight="1" outlineLevel="2" x14ac:dyDescent="0.25">
      <c r="A11651" s="3"/>
      <c r="B11651" s="3"/>
      <c r="C11651" s="392"/>
      <c r="D11651" s="3">
        <v>8</v>
      </c>
      <c r="E11651" s="290">
        <f ca="1"/>
        <v>0</v>
      </c>
      <c r="F11651" s="291"/>
      <c r="G11651" s="294"/>
      <c r="H11651" s="294"/>
      <c r="I11651" s="294"/>
      <c r="J11651" s="294"/>
      <c r="K11651" s="294"/>
      <c r="L11651" s="294"/>
      <c r="M11651" s="294"/>
      <c r="N11651" s="292"/>
    </row>
    <row r="11652" spans="1:14" ht="12.75" hidden="1" customHeight="1" outlineLevel="2" x14ac:dyDescent="0.25">
      <c r="A11652" s="3"/>
      <c r="B11652" s="3"/>
      <c r="C11652" s="392"/>
      <c r="D11652" s="3">
        <v>9</v>
      </c>
      <c r="E11652" s="290" t="e">
        <f ca="1"/>
        <v>#N/A</v>
      </c>
      <c r="F11652" s="291"/>
      <c r="G11652" s="294"/>
      <c r="H11652" s="294"/>
      <c r="I11652" s="294"/>
      <c r="J11652" s="294"/>
      <c r="K11652" s="294"/>
      <c r="L11652" s="294"/>
      <c r="M11652" s="294"/>
      <c r="N11652" s="294"/>
    </row>
    <row r="11653" spans="1:14" ht="12.75" hidden="1" customHeight="1" outlineLevel="2" x14ac:dyDescent="0.25">
      <c r="A11653" s="3"/>
      <c r="B11653" s="3"/>
      <c r="C11653" s="392"/>
      <c r="D11653" s="3">
        <v>10</v>
      </c>
      <c r="E11653" s="290" t="e">
        <f ca="1"/>
        <v>#N/A</v>
      </c>
      <c r="F11653" s="291"/>
      <c r="G11653" s="294"/>
      <c r="H11653" s="294"/>
      <c r="I11653" s="294"/>
      <c r="J11653" s="294"/>
      <c r="K11653" s="294"/>
      <c r="L11653" s="294"/>
      <c r="M11653" s="294"/>
      <c r="N11653" s="294"/>
    </row>
    <row r="11654" spans="1:14" ht="12.75" hidden="1" customHeight="1" outlineLevel="2" x14ac:dyDescent="0.25">
      <c r="A11654" s="3"/>
      <c r="B11654" s="3"/>
      <c r="C11654" s="392"/>
      <c r="D11654" s="3">
        <v>11</v>
      </c>
      <c r="E11654" s="290" t="e">
        <f ca="1"/>
        <v>#N/A</v>
      </c>
      <c r="F11654" s="291"/>
      <c r="G11654" s="294"/>
      <c r="H11654" s="294"/>
      <c r="I11654" s="294"/>
      <c r="J11654" s="294"/>
      <c r="K11654" s="294"/>
      <c r="L11654" s="294"/>
      <c r="M11654" s="294"/>
      <c r="N11654" s="294"/>
    </row>
    <row r="11655" spans="1:14" ht="12.75" hidden="1" customHeight="1" outlineLevel="2" x14ac:dyDescent="0.25">
      <c r="A11655" s="3"/>
      <c r="B11655" s="3"/>
      <c r="C11655" s="392"/>
      <c r="D11655" s="3">
        <v>12</v>
      </c>
      <c r="E11655" s="290" t="e">
        <f ca="1"/>
        <v>#N/A</v>
      </c>
      <c r="F11655" s="291"/>
      <c r="G11655" s="294"/>
      <c r="H11655" s="294"/>
      <c r="I11655" s="294"/>
      <c r="J11655" s="294"/>
      <c r="K11655" s="294"/>
      <c r="L11655" s="294"/>
      <c r="M11655" s="294"/>
      <c r="N11655" s="294"/>
    </row>
    <row r="11656" spans="1:14" ht="12.75" hidden="1" customHeight="1" outlineLevel="2" x14ac:dyDescent="0.25">
      <c r="A11656" s="3"/>
      <c r="B11656" s="3"/>
      <c r="C11656" s="392"/>
      <c r="D11656" s="3">
        <v>13</v>
      </c>
      <c r="E11656" s="290" t="e">
        <f ca="1"/>
        <v>#N/A</v>
      </c>
      <c r="F11656" s="291"/>
      <c r="G11656" s="294"/>
      <c r="H11656" s="294"/>
      <c r="I11656" s="294"/>
      <c r="J11656" s="294"/>
      <c r="K11656" s="294"/>
      <c r="L11656" s="294"/>
      <c r="M11656" s="294"/>
      <c r="N11656" s="294"/>
    </row>
    <row r="11657" spans="1:14" ht="12.75" hidden="1" customHeight="1" outlineLevel="2" x14ac:dyDescent="0.25">
      <c r="A11657" s="3"/>
      <c r="B11657" s="3"/>
      <c r="C11657" s="392"/>
      <c r="D11657" s="3">
        <v>14</v>
      </c>
      <c r="E11657" s="290" t="e">
        <f ca="1"/>
        <v>#N/A</v>
      </c>
      <c r="F11657" s="291"/>
      <c r="G11657" s="294"/>
      <c r="H11657" s="294"/>
      <c r="I11657" s="294"/>
      <c r="J11657" s="294"/>
      <c r="K11657" s="294"/>
      <c r="L11657" s="294"/>
      <c r="M11657" s="294"/>
      <c r="N11657" s="294"/>
    </row>
    <row r="11658" spans="1:14" ht="12.75" hidden="1" customHeight="1" outlineLevel="2" x14ac:dyDescent="0.25">
      <c r="A11658" s="3"/>
      <c r="B11658" s="3"/>
      <c r="C11658" s="392"/>
      <c r="D11658" s="3">
        <v>15</v>
      </c>
      <c r="E11658" s="290" t="e">
        <f ca="1"/>
        <v>#N/A</v>
      </c>
      <c r="F11658" s="291"/>
      <c r="G11658" s="294"/>
      <c r="H11658" s="294"/>
      <c r="I11658" s="294"/>
      <c r="J11658" s="294"/>
      <c r="K11658" s="294"/>
      <c r="L11658" s="294"/>
      <c r="M11658" s="294"/>
      <c r="N11658" s="294"/>
    </row>
    <row r="11659" spans="1:14" ht="12.75" hidden="1" customHeight="1" outlineLevel="1" x14ac:dyDescent="0.25">
      <c r="A11659" s="3"/>
      <c r="B11659" s="145" t="str">
        <f ca="1">B11642</f>
        <v>Asset Type 091</v>
      </c>
      <c r="C11659" s="145" t="str">
        <f ca="1">C11642</f>
        <v>Description - Asset Type 091</v>
      </c>
      <c r="D11659" s="3"/>
      <c r="E11659" s="3"/>
      <c r="F11659" s="106" t="s">
        <v>47</v>
      </c>
      <c r="G11659" s="296">
        <f t="shared" ref="G11659:N11659" si="1182">SUM(G11644:G11658)</f>
        <v>0</v>
      </c>
      <c r="H11659" s="296">
        <f t="shared" ca="1" si="1182"/>
        <v>0</v>
      </c>
      <c r="I11659" s="296">
        <f t="shared" ca="1" si="1182"/>
        <v>0</v>
      </c>
      <c r="J11659" s="296">
        <f t="shared" ca="1" si="1182"/>
        <v>0</v>
      </c>
      <c r="K11659" s="296">
        <f t="shared" ca="1" si="1182"/>
        <v>0</v>
      </c>
      <c r="L11659" s="296">
        <f t="shared" ca="1" si="1182"/>
        <v>0</v>
      </c>
      <c r="M11659" s="296">
        <f t="shared" ca="1" si="1182"/>
        <v>0</v>
      </c>
      <c r="N11659" s="296">
        <f t="shared" ca="1" si="1182"/>
        <v>0</v>
      </c>
    </row>
    <row r="11660" spans="1:14" ht="12.75" hidden="1" customHeight="1" outlineLevel="2" x14ac:dyDescent="0.25">
      <c r="A11660" s="217">
        <f>A11642+1</f>
        <v>92</v>
      </c>
      <c r="B11660" s="22" t="str">
        <f ca="1">OFFSET($B$516,$A11660-1,0)</f>
        <v>Asset Type 092</v>
      </c>
      <c r="C11660" s="22" t="str">
        <f ca="1">OFFSET($C$516,$A11660-1,0)</f>
        <v>Description - Asset Type 092</v>
      </c>
      <c r="D11660" s="3"/>
      <c r="E11660" s="109"/>
      <c r="F11660" s="108" t="s">
        <v>46</v>
      </c>
      <c r="G11660" s="295">
        <f t="shared" ref="G11660:N11660" ca="1" si="1183">VLOOKUP($B11660,$B$516:$N$1015,5+G$5,FALSE)</f>
        <v>0</v>
      </c>
      <c r="H11660" s="295">
        <f t="shared" ca="1" si="1183"/>
        <v>0</v>
      </c>
      <c r="I11660" s="295">
        <f t="shared" ca="1" si="1183"/>
        <v>0</v>
      </c>
      <c r="J11660" s="295">
        <f t="shared" ca="1" si="1183"/>
        <v>0</v>
      </c>
      <c r="K11660" s="295">
        <f t="shared" ca="1" si="1183"/>
        <v>0</v>
      </c>
      <c r="L11660" s="295">
        <f t="shared" ca="1" si="1183"/>
        <v>0</v>
      </c>
      <c r="M11660" s="295">
        <f t="shared" ca="1" si="1183"/>
        <v>0</v>
      </c>
      <c r="N11660" s="295">
        <f t="shared" ca="1" si="1183"/>
        <v>0</v>
      </c>
    </row>
    <row r="11661" spans="1:14" ht="12.75" hidden="1" customHeight="1" outlineLevel="2" x14ac:dyDescent="0.25">
      <c r="A11661" s="3"/>
      <c r="B11661" s="3"/>
      <c r="C11661" s="21"/>
      <c r="D11661" s="3"/>
      <c r="E11661" s="107"/>
      <c r="F11661" s="106" t="s">
        <v>80</v>
      </c>
      <c r="G11661" s="111">
        <f ca="1">VLOOKUP($B11660,'Input Sheet'!$B$515:$N$1014,5+G$5,FALSE)</f>
        <v>0</v>
      </c>
      <c r="H11661" s="111">
        <f ca="1">VLOOKUP($B11660,'Input Sheet'!$B$515:$N$1014,5+H$5,FALSE)</f>
        <v>0</v>
      </c>
      <c r="I11661" s="111">
        <f ca="1">VLOOKUP($B11660,'Input Sheet'!$B$515:$N$1014,5+I$5,FALSE)</f>
        <v>0</v>
      </c>
      <c r="J11661" s="111">
        <f ca="1">VLOOKUP($B11660,'Input Sheet'!$B$515:$N$1014,5+J$5,FALSE)</f>
        <v>0</v>
      </c>
      <c r="K11661" s="111">
        <f ca="1">VLOOKUP($B11660,'Input Sheet'!$B$515:$N$1014,5+K$5,FALSE)</f>
        <v>0</v>
      </c>
      <c r="L11661" s="111">
        <f ca="1">VLOOKUP($B11660,'Input Sheet'!$B$515:$N$1014,5+L$5,FALSE)</f>
        <v>0</v>
      </c>
      <c r="M11661" s="111">
        <f ca="1">VLOOKUP($B11660,'Input Sheet'!$B$515:$N$1014,5+M$5,FALSE)</f>
        <v>0</v>
      </c>
      <c r="N11661" s="111">
        <f ca="1">VLOOKUP($B11660,'Input Sheet'!$B$515:$N$1014,5+N$5,FALSE)</f>
        <v>0</v>
      </c>
    </row>
    <row r="11662" spans="1:14" ht="12.75" hidden="1" customHeight="1" outlineLevel="2" x14ac:dyDescent="0.25">
      <c r="A11662" s="3"/>
      <c r="B11662" s="3"/>
      <c r="C11662" s="3"/>
      <c r="D11662" s="3">
        <v>1</v>
      </c>
      <c r="E11662" s="290">
        <f t="array" aca="1" ref="E11662:E11676" ca="1">TRANSPOSE(G11660:N11660)</f>
        <v>0</v>
      </c>
      <c r="F11662" s="291"/>
      <c r="G11662" s="292"/>
      <c r="H11662" s="293">
        <f ca="1">IF(OFFSET(H11662,-$D11662,0)="n/a","n/a",IF(H$5&gt;OFFSET(H11662,-$D11662,0)+$D11662,$E11662-SUM($G11662:G11662),($E11662-SUM($G11662:G11662))/(OFFSET(H11662,-$D11662,0)-(H$5-$D11662-1))))</f>
        <v>0</v>
      </c>
      <c r="I11662" s="293">
        <f ca="1">IF(OFFSET(I11662,-$D11662,0)="n/a","n/a",IF(I$5&gt;OFFSET(I11662,-$D11662,0)+$D11662,$E11662-SUM($G11662:H11662),($E11662-SUM($G11662:H11662))/(OFFSET(I11662,-$D11662,0)-(I$5-$D11662-1))))</f>
        <v>0</v>
      </c>
      <c r="J11662" s="293">
        <f ca="1">IF(OFFSET(J11662,-$D11662,0)="n/a","n/a",IF(J$5&gt;OFFSET(J11662,-$D11662,0)+$D11662,$E11662-SUM($G11662:I11662),($E11662-SUM($G11662:I11662))/(OFFSET(J11662,-$D11662,0)-(J$5-$D11662-1))))</f>
        <v>0</v>
      </c>
      <c r="K11662" s="293">
        <f ca="1">IF(OFFSET(K11662,-$D11662,0)="n/a","n/a",IF(K$5&gt;OFFSET(K11662,-$D11662,0)+$D11662,$E11662-SUM($G11662:J11662),($E11662-SUM($G11662:J11662))/(OFFSET(K11662,-$D11662,0)-(K$5-$D11662-1))))</f>
        <v>0</v>
      </c>
      <c r="L11662" s="293">
        <f ca="1">IF(OFFSET(L11662,-$D11662,0)="n/a","n/a",IF(L$5&gt;OFFSET(L11662,-$D11662,0)+$D11662,$E11662-SUM($G11662:K11662),($E11662-SUM($G11662:K11662))/(OFFSET(L11662,-$D11662,0)-(L$5-$D11662-1))))</f>
        <v>0</v>
      </c>
      <c r="M11662" s="293">
        <f ca="1">IF(OFFSET(M11662,-$D11662,0)="n/a","n/a",IF(M$5&gt;OFFSET(M11662,-$D11662,0)+$D11662,$E11662-SUM($G11662:L11662),($E11662-SUM($G11662:L11662))/(OFFSET(M11662,-$D11662,0)-(M$5-$D11662-1))))</f>
        <v>0</v>
      </c>
      <c r="N11662" s="293">
        <f ca="1">IF(OFFSET(N11662,-$D11662,0)="n/a","n/a",IF(N$5&gt;OFFSET(N11662,-$D11662,0)+$D11662,$E11662-SUM($G11662:M11662),($E11662-SUM($G11662:M11662))/(OFFSET(N11662,-$D11662,0)-(N$5-$D11662-1))))</f>
        <v>0</v>
      </c>
    </row>
    <row r="11663" spans="1:14" ht="12.75" hidden="1" customHeight="1" outlineLevel="2" x14ac:dyDescent="0.25">
      <c r="A11663" s="3"/>
      <c r="B11663" s="3"/>
      <c r="C11663" s="392" t="s">
        <v>48</v>
      </c>
      <c r="D11663" s="3">
        <v>2</v>
      </c>
      <c r="E11663" s="290">
        <f ca="1"/>
        <v>0</v>
      </c>
      <c r="F11663" s="291"/>
      <c r="G11663" s="294"/>
      <c r="H11663" s="292"/>
      <c r="I11663" s="293">
        <f ca="1">IF(OFFSET(I11663,-$D11663,0)="n/a","n/a",IF(I$5&gt;OFFSET(I11663,-$D11663,0)+$D11663,$E11663-SUM($G11663:H11663),($E11663-SUM($G11663:H11663))/(OFFSET(I11663,-$D11663,0)-(I$5-$D11663-1))))</f>
        <v>0</v>
      </c>
      <c r="J11663" s="293">
        <f ca="1">IF(OFFSET(J11663,-$D11663,0)="n/a","n/a",IF(J$5&gt;OFFSET(J11663,-$D11663,0)+$D11663,$E11663-SUM($G11663:I11663),($E11663-SUM($G11663:I11663))/(OFFSET(J11663,-$D11663,0)-(J$5-$D11663-1))))</f>
        <v>0</v>
      </c>
      <c r="K11663" s="293">
        <f ca="1">IF(OFFSET(K11663,-$D11663,0)="n/a","n/a",IF(K$5&gt;OFFSET(K11663,-$D11663,0)+$D11663,$E11663-SUM($G11663:J11663),($E11663-SUM($G11663:J11663))/(OFFSET(K11663,-$D11663,0)-(K$5-$D11663-1))))</f>
        <v>0</v>
      </c>
      <c r="L11663" s="293">
        <f ca="1">IF(OFFSET(L11663,-$D11663,0)="n/a","n/a",IF(L$5&gt;OFFSET(L11663,-$D11663,0)+$D11663,$E11663-SUM($G11663:K11663),($E11663-SUM($G11663:K11663))/(OFFSET(L11663,-$D11663,0)-(L$5-$D11663-1))))</f>
        <v>0</v>
      </c>
      <c r="M11663" s="293">
        <f ca="1">IF(OFFSET(M11663,-$D11663,0)="n/a","n/a",IF(M$5&gt;OFFSET(M11663,-$D11663,0)+$D11663,$E11663-SUM($G11663:L11663),($E11663-SUM($G11663:L11663))/(OFFSET(M11663,-$D11663,0)-(M$5-$D11663-1))))</f>
        <v>0</v>
      </c>
      <c r="N11663" s="293">
        <f ca="1">IF(OFFSET(N11663,-$D11663,0)="n/a","n/a",IF(N$5&gt;OFFSET(N11663,-$D11663,0)+$D11663,$E11663-SUM($G11663:M11663),($E11663-SUM($G11663:M11663))/(OFFSET(N11663,-$D11663,0)-(N$5-$D11663-1))))</f>
        <v>0</v>
      </c>
    </row>
    <row r="11664" spans="1:14" ht="12.75" hidden="1" customHeight="1" outlineLevel="2" x14ac:dyDescent="0.25">
      <c r="A11664" s="3"/>
      <c r="B11664" s="3"/>
      <c r="C11664" s="392"/>
      <c r="D11664" s="3">
        <v>3</v>
      </c>
      <c r="E11664" s="290">
        <f ca="1"/>
        <v>0</v>
      </c>
      <c r="F11664" s="291"/>
      <c r="G11664" s="294"/>
      <c r="H11664" s="294"/>
      <c r="I11664" s="292"/>
      <c r="J11664" s="293">
        <f ca="1">IF(OFFSET(J11664,-$D11664,0)="n/a","n/a",IF(J$5&gt;OFFSET(J11664,-$D11664,0)+$D11664,$E11664-SUM($G11664:I11664),($E11664-SUM($G11664:I11664))/(OFFSET(J11664,-$D11664,0)-(J$5-$D11664-1))))</f>
        <v>0</v>
      </c>
      <c r="K11664" s="293">
        <f ca="1">IF(OFFSET(K11664,-$D11664,0)="n/a","n/a",IF(K$5&gt;OFFSET(K11664,-$D11664,0)+$D11664,$E11664-SUM($G11664:J11664),($E11664-SUM($G11664:J11664))/(OFFSET(K11664,-$D11664,0)-(K$5-$D11664-1))))</f>
        <v>0</v>
      </c>
      <c r="L11664" s="293">
        <f ca="1">IF(OFFSET(L11664,-$D11664,0)="n/a","n/a",IF(L$5&gt;OFFSET(L11664,-$D11664,0)+$D11664,$E11664-SUM($G11664:K11664),($E11664-SUM($G11664:K11664))/(OFFSET(L11664,-$D11664,0)-(L$5-$D11664-1))))</f>
        <v>0</v>
      </c>
      <c r="M11664" s="293">
        <f ca="1">IF(OFFSET(M11664,-$D11664,0)="n/a","n/a",IF(M$5&gt;OFFSET(M11664,-$D11664,0)+$D11664,$E11664-SUM($G11664:L11664),($E11664-SUM($G11664:L11664))/(OFFSET(M11664,-$D11664,0)-(M$5-$D11664-1))))</f>
        <v>0</v>
      </c>
      <c r="N11664" s="293">
        <f ca="1">IF(OFFSET(N11664,-$D11664,0)="n/a","n/a",IF(N$5&gt;OFFSET(N11664,-$D11664,0)+$D11664,$E11664-SUM($G11664:M11664),($E11664-SUM($G11664:M11664))/(OFFSET(N11664,-$D11664,0)-(N$5-$D11664-1))))</f>
        <v>0</v>
      </c>
    </row>
    <row r="11665" spans="1:14" ht="12.75" hidden="1" customHeight="1" outlineLevel="2" x14ac:dyDescent="0.25">
      <c r="A11665" s="3"/>
      <c r="B11665" s="3"/>
      <c r="C11665" s="392"/>
      <c r="D11665" s="3">
        <v>4</v>
      </c>
      <c r="E11665" s="290">
        <f ca="1"/>
        <v>0</v>
      </c>
      <c r="F11665" s="291"/>
      <c r="G11665" s="294"/>
      <c r="H11665" s="294"/>
      <c r="I11665" s="294"/>
      <c r="J11665" s="292"/>
      <c r="K11665" s="293">
        <f ca="1">IF(OFFSET(K11665,-$D11665,0)="n/a","n/a",IF(K$5&gt;OFFSET(K11665,-$D11665,0)+$D11665,$E11665-SUM($G11665:J11665),($E11665-SUM($G11665:J11665))/(OFFSET(K11665,-$D11665,0)-(K$5-$D11665-1))))</f>
        <v>0</v>
      </c>
      <c r="L11665" s="293">
        <f ca="1">IF(OFFSET(L11665,-$D11665,0)="n/a","n/a",IF(L$5&gt;OFFSET(L11665,-$D11665,0)+$D11665,$E11665-SUM($G11665:K11665),($E11665-SUM($G11665:K11665))/(OFFSET(L11665,-$D11665,0)-(L$5-$D11665-1))))</f>
        <v>0</v>
      </c>
      <c r="M11665" s="293">
        <f ca="1">IF(OFFSET(M11665,-$D11665,0)="n/a","n/a",IF(M$5&gt;OFFSET(M11665,-$D11665,0)+$D11665,$E11665-SUM($G11665:L11665),($E11665-SUM($G11665:L11665))/(OFFSET(M11665,-$D11665,0)-(M$5-$D11665-1))))</f>
        <v>0</v>
      </c>
      <c r="N11665" s="293">
        <f ca="1">IF(OFFSET(N11665,-$D11665,0)="n/a","n/a",IF(N$5&gt;OFFSET(N11665,-$D11665,0)+$D11665,$E11665-SUM($G11665:M11665),($E11665-SUM($G11665:M11665))/(OFFSET(N11665,-$D11665,0)-(N$5-$D11665-1))))</f>
        <v>0</v>
      </c>
    </row>
    <row r="11666" spans="1:14" ht="12.75" hidden="1" customHeight="1" outlineLevel="2" x14ac:dyDescent="0.25">
      <c r="A11666" s="3"/>
      <c r="B11666" s="3"/>
      <c r="C11666" s="392"/>
      <c r="D11666" s="3">
        <v>5</v>
      </c>
      <c r="E11666" s="290">
        <f ca="1"/>
        <v>0</v>
      </c>
      <c r="F11666" s="291"/>
      <c r="G11666" s="294"/>
      <c r="H11666" s="294"/>
      <c r="I11666" s="294"/>
      <c r="J11666" s="294"/>
      <c r="K11666" s="292"/>
      <c r="L11666" s="293">
        <f ca="1">IF(OFFSET(L11666,-$D11666,0)="n/a","n/a",IF(L$5&gt;OFFSET(L11666,-$D11666,0)+$D11666,$E11666-SUM($G11666:K11666),($E11666-SUM($G11666:K11666))/(OFFSET(L11666,-$D11666,0)-(L$5-$D11666-1))))</f>
        <v>0</v>
      </c>
      <c r="M11666" s="293">
        <f ca="1">IF(OFFSET(M11666,-$D11666,0)="n/a","n/a",IF(M$5&gt;OFFSET(M11666,-$D11666,0)+$D11666,$E11666-SUM($G11666:L11666),($E11666-SUM($G11666:L11666))/(OFFSET(M11666,-$D11666,0)-(M$5-$D11666-1))))</f>
        <v>0</v>
      </c>
      <c r="N11666" s="293">
        <f ca="1">IF(OFFSET(N11666,-$D11666,0)="n/a","n/a",IF(N$5&gt;OFFSET(N11666,-$D11666,0)+$D11666,$E11666-SUM($G11666:M11666),($E11666-SUM($G11666:M11666))/(OFFSET(N11666,-$D11666,0)-(N$5-$D11666-1))))</f>
        <v>0</v>
      </c>
    </row>
    <row r="11667" spans="1:14" ht="12.75" hidden="1" customHeight="1" outlineLevel="2" x14ac:dyDescent="0.25">
      <c r="A11667" s="3"/>
      <c r="B11667" s="3"/>
      <c r="C11667" s="392"/>
      <c r="D11667" s="3">
        <v>6</v>
      </c>
      <c r="E11667" s="290">
        <f ca="1"/>
        <v>0</v>
      </c>
      <c r="F11667" s="291"/>
      <c r="G11667" s="294"/>
      <c r="H11667" s="294"/>
      <c r="I11667" s="294"/>
      <c r="J11667" s="294"/>
      <c r="K11667" s="294"/>
      <c r="L11667" s="292"/>
      <c r="M11667" s="293">
        <f ca="1">IF(OFFSET(M11667,-$D11667,0)="n/a","n/a",IF(M$5&gt;OFFSET(M11667,-$D11667,0)+$D11667,$E11667-SUM($G11667:L11667),($E11667-SUM($G11667:L11667))/(OFFSET(M11667,-$D11667,0)-(M$5-$D11667-1))))</f>
        <v>0</v>
      </c>
      <c r="N11667" s="293">
        <f ca="1">IF(OFFSET(N11667,-$D11667,0)="n/a","n/a",IF(N$5&gt;OFFSET(N11667,-$D11667,0)+$D11667,$E11667-SUM($G11667:M11667),($E11667-SUM($G11667:M11667))/(OFFSET(N11667,-$D11667,0)-(N$5-$D11667-1))))</f>
        <v>0</v>
      </c>
    </row>
    <row r="11668" spans="1:14" ht="12.75" hidden="1" customHeight="1" outlineLevel="2" x14ac:dyDescent="0.25">
      <c r="A11668" s="3"/>
      <c r="B11668" s="3"/>
      <c r="C11668" s="392"/>
      <c r="D11668" s="3">
        <v>7</v>
      </c>
      <c r="E11668" s="290">
        <f ca="1"/>
        <v>0</v>
      </c>
      <c r="F11668" s="291"/>
      <c r="G11668" s="294"/>
      <c r="H11668" s="294"/>
      <c r="I11668" s="294"/>
      <c r="J11668" s="294"/>
      <c r="K11668" s="294"/>
      <c r="L11668" s="294"/>
      <c r="M11668" s="292"/>
      <c r="N11668" s="293">
        <f ca="1">IF(OFFSET(N11668,-$D11668,0)="n/a","n/a",IF(N$5&gt;OFFSET(N11668,-$D11668,0)+$D11668,$E11668-SUM($G11668:M11668),($E11668-SUM($G11668:M11668))/(OFFSET(N11668,-$D11668,0)-(N$5-$D11668-1))))</f>
        <v>0</v>
      </c>
    </row>
    <row r="11669" spans="1:14" ht="12.75" hidden="1" customHeight="1" outlineLevel="2" x14ac:dyDescent="0.25">
      <c r="A11669" s="3"/>
      <c r="B11669" s="3"/>
      <c r="C11669" s="392"/>
      <c r="D11669" s="3">
        <v>8</v>
      </c>
      <c r="E11669" s="290">
        <f ca="1"/>
        <v>0</v>
      </c>
      <c r="F11669" s="291"/>
      <c r="G11669" s="294"/>
      <c r="H11669" s="294"/>
      <c r="I11669" s="294"/>
      <c r="J11669" s="294"/>
      <c r="K11669" s="294"/>
      <c r="L11669" s="294"/>
      <c r="M11669" s="294"/>
      <c r="N11669" s="292"/>
    </row>
    <row r="11670" spans="1:14" ht="12.75" hidden="1" customHeight="1" outlineLevel="2" x14ac:dyDescent="0.25">
      <c r="A11670" s="3"/>
      <c r="B11670" s="3"/>
      <c r="C11670" s="392"/>
      <c r="D11670" s="3">
        <v>9</v>
      </c>
      <c r="E11670" s="290" t="e">
        <f ca="1"/>
        <v>#N/A</v>
      </c>
      <c r="F11670" s="291"/>
      <c r="G11670" s="294"/>
      <c r="H11670" s="294"/>
      <c r="I11670" s="294"/>
      <c r="J11670" s="294"/>
      <c r="K11670" s="294"/>
      <c r="L11670" s="294"/>
      <c r="M11670" s="294"/>
      <c r="N11670" s="294"/>
    </row>
    <row r="11671" spans="1:14" ht="12.75" hidden="1" customHeight="1" outlineLevel="2" x14ac:dyDescent="0.25">
      <c r="A11671" s="3"/>
      <c r="B11671" s="3"/>
      <c r="C11671" s="392"/>
      <c r="D11671" s="3">
        <v>10</v>
      </c>
      <c r="E11671" s="290" t="e">
        <f ca="1"/>
        <v>#N/A</v>
      </c>
      <c r="F11671" s="291"/>
      <c r="G11671" s="294"/>
      <c r="H11671" s="294"/>
      <c r="I11671" s="294"/>
      <c r="J11671" s="294"/>
      <c r="K11671" s="294"/>
      <c r="L11671" s="294"/>
      <c r="M11671" s="294"/>
      <c r="N11671" s="294"/>
    </row>
    <row r="11672" spans="1:14" ht="12.75" hidden="1" customHeight="1" outlineLevel="2" x14ac:dyDescent="0.25">
      <c r="A11672" s="3"/>
      <c r="B11672" s="3"/>
      <c r="C11672" s="392"/>
      <c r="D11672" s="3">
        <v>11</v>
      </c>
      <c r="E11672" s="290" t="e">
        <f ca="1"/>
        <v>#N/A</v>
      </c>
      <c r="F11672" s="291"/>
      <c r="G11672" s="294"/>
      <c r="H11672" s="294"/>
      <c r="I11672" s="294"/>
      <c r="J11672" s="294"/>
      <c r="K11672" s="294"/>
      <c r="L11672" s="294"/>
      <c r="M11672" s="294"/>
      <c r="N11672" s="294"/>
    </row>
    <row r="11673" spans="1:14" ht="12.75" hidden="1" customHeight="1" outlineLevel="2" x14ac:dyDescent="0.25">
      <c r="A11673" s="3"/>
      <c r="B11673" s="3"/>
      <c r="C11673" s="392"/>
      <c r="D11673" s="3">
        <v>12</v>
      </c>
      <c r="E11673" s="290" t="e">
        <f ca="1"/>
        <v>#N/A</v>
      </c>
      <c r="F11673" s="291"/>
      <c r="G11673" s="294"/>
      <c r="H11673" s="294"/>
      <c r="I11673" s="294"/>
      <c r="J11673" s="294"/>
      <c r="K11673" s="294"/>
      <c r="L11673" s="294"/>
      <c r="M11673" s="294"/>
      <c r="N11673" s="294"/>
    </row>
    <row r="11674" spans="1:14" ht="12.75" hidden="1" customHeight="1" outlineLevel="2" x14ac:dyDescent="0.25">
      <c r="A11674" s="3"/>
      <c r="B11674" s="3"/>
      <c r="C11674" s="392"/>
      <c r="D11674" s="3">
        <v>13</v>
      </c>
      <c r="E11674" s="290" t="e">
        <f ca="1"/>
        <v>#N/A</v>
      </c>
      <c r="F11674" s="291"/>
      <c r="G11674" s="294"/>
      <c r="H11674" s="294"/>
      <c r="I11674" s="294"/>
      <c r="J11674" s="294"/>
      <c r="K11674" s="294"/>
      <c r="L11674" s="294"/>
      <c r="M11674" s="294"/>
      <c r="N11674" s="294"/>
    </row>
    <row r="11675" spans="1:14" ht="12.75" hidden="1" customHeight="1" outlineLevel="2" x14ac:dyDescent="0.25">
      <c r="A11675" s="3"/>
      <c r="B11675" s="3"/>
      <c r="C11675" s="392"/>
      <c r="D11675" s="3">
        <v>14</v>
      </c>
      <c r="E11675" s="290" t="e">
        <f ca="1"/>
        <v>#N/A</v>
      </c>
      <c r="F11675" s="291"/>
      <c r="G11675" s="294"/>
      <c r="H11675" s="294"/>
      <c r="I11675" s="294"/>
      <c r="J11675" s="294"/>
      <c r="K11675" s="294"/>
      <c r="L11675" s="294"/>
      <c r="M11675" s="294"/>
      <c r="N11675" s="294"/>
    </row>
    <row r="11676" spans="1:14" ht="12.75" hidden="1" customHeight="1" outlineLevel="2" x14ac:dyDescent="0.25">
      <c r="A11676" s="3"/>
      <c r="B11676" s="3"/>
      <c r="C11676" s="392"/>
      <c r="D11676" s="3">
        <v>15</v>
      </c>
      <c r="E11676" s="290" t="e">
        <f ca="1"/>
        <v>#N/A</v>
      </c>
      <c r="F11676" s="291"/>
      <c r="G11676" s="294"/>
      <c r="H11676" s="294"/>
      <c r="I11676" s="294"/>
      <c r="J11676" s="294"/>
      <c r="K11676" s="294"/>
      <c r="L11676" s="294"/>
      <c r="M11676" s="294"/>
      <c r="N11676" s="294"/>
    </row>
    <row r="11677" spans="1:14" ht="12.75" hidden="1" customHeight="1" outlineLevel="1" x14ac:dyDescent="0.25">
      <c r="A11677" s="3"/>
      <c r="B11677" s="145" t="str">
        <f ca="1">B11660</f>
        <v>Asset Type 092</v>
      </c>
      <c r="C11677" s="145" t="str">
        <f ca="1">C11660</f>
        <v>Description - Asset Type 092</v>
      </c>
      <c r="D11677" s="3"/>
      <c r="E11677" s="3"/>
      <c r="F11677" s="106" t="s">
        <v>47</v>
      </c>
      <c r="G11677" s="296">
        <f t="shared" ref="G11677:N11677" si="1184">SUM(G11662:G11676)</f>
        <v>0</v>
      </c>
      <c r="H11677" s="296">
        <f t="shared" ca="1" si="1184"/>
        <v>0</v>
      </c>
      <c r="I11677" s="296">
        <f t="shared" ca="1" si="1184"/>
        <v>0</v>
      </c>
      <c r="J11677" s="296">
        <f t="shared" ca="1" si="1184"/>
        <v>0</v>
      </c>
      <c r="K11677" s="296">
        <f t="shared" ca="1" si="1184"/>
        <v>0</v>
      </c>
      <c r="L11677" s="296">
        <f t="shared" ca="1" si="1184"/>
        <v>0</v>
      </c>
      <c r="M11677" s="296">
        <f t="shared" ca="1" si="1184"/>
        <v>0</v>
      </c>
      <c r="N11677" s="296">
        <f t="shared" ca="1" si="1184"/>
        <v>0</v>
      </c>
    </row>
    <row r="11678" spans="1:14" ht="12.75" hidden="1" customHeight="1" outlineLevel="2" x14ac:dyDescent="0.25">
      <c r="A11678" s="217">
        <f>A11660+1</f>
        <v>93</v>
      </c>
      <c r="B11678" s="22" t="str">
        <f ca="1">OFFSET($B$516,$A11678-1,0)</f>
        <v>Asset Type 093</v>
      </c>
      <c r="C11678" s="22" t="str">
        <f ca="1">OFFSET($C$516,$A11678-1,0)</f>
        <v>Description - Asset Type 093</v>
      </c>
      <c r="D11678" s="3"/>
      <c r="E11678" s="109"/>
      <c r="F11678" s="108" t="s">
        <v>46</v>
      </c>
      <c r="G11678" s="295">
        <f t="shared" ref="G11678:N11678" ca="1" si="1185">VLOOKUP($B11678,$B$516:$N$1015,5+G$5,FALSE)</f>
        <v>0</v>
      </c>
      <c r="H11678" s="295">
        <f t="shared" ca="1" si="1185"/>
        <v>0</v>
      </c>
      <c r="I11678" s="295">
        <f t="shared" ca="1" si="1185"/>
        <v>0</v>
      </c>
      <c r="J11678" s="295">
        <f t="shared" ca="1" si="1185"/>
        <v>0</v>
      </c>
      <c r="K11678" s="295">
        <f t="shared" ca="1" si="1185"/>
        <v>0</v>
      </c>
      <c r="L11678" s="295">
        <f t="shared" ca="1" si="1185"/>
        <v>0</v>
      </c>
      <c r="M11678" s="295">
        <f t="shared" ca="1" si="1185"/>
        <v>0</v>
      </c>
      <c r="N11678" s="295">
        <f t="shared" ca="1" si="1185"/>
        <v>0</v>
      </c>
    </row>
    <row r="11679" spans="1:14" ht="12.75" hidden="1" customHeight="1" outlineLevel="2" x14ac:dyDescent="0.25">
      <c r="A11679" s="3"/>
      <c r="B11679" s="3"/>
      <c r="C11679" s="21"/>
      <c r="D11679" s="3"/>
      <c r="E11679" s="107"/>
      <c r="F11679" s="106" t="s">
        <v>80</v>
      </c>
      <c r="G11679" s="111">
        <f ca="1">VLOOKUP($B11678,'Input Sheet'!$B$515:$N$1014,5+G$5,FALSE)</f>
        <v>0</v>
      </c>
      <c r="H11679" s="111">
        <f ca="1">VLOOKUP($B11678,'Input Sheet'!$B$515:$N$1014,5+H$5,FALSE)</f>
        <v>0</v>
      </c>
      <c r="I11679" s="111">
        <f ca="1">VLOOKUP($B11678,'Input Sheet'!$B$515:$N$1014,5+I$5,FALSE)</f>
        <v>0</v>
      </c>
      <c r="J11679" s="111">
        <f ca="1">VLOOKUP($B11678,'Input Sheet'!$B$515:$N$1014,5+J$5,FALSE)</f>
        <v>0</v>
      </c>
      <c r="K11679" s="111">
        <f ca="1">VLOOKUP($B11678,'Input Sheet'!$B$515:$N$1014,5+K$5,FALSE)</f>
        <v>0</v>
      </c>
      <c r="L11679" s="111">
        <f ca="1">VLOOKUP($B11678,'Input Sheet'!$B$515:$N$1014,5+L$5,FALSE)</f>
        <v>0</v>
      </c>
      <c r="M11679" s="111">
        <f ca="1">VLOOKUP($B11678,'Input Sheet'!$B$515:$N$1014,5+M$5,FALSE)</f>
        <v>0</v>
      </c>
      <c r="N11679" s="111">
        <f ca="1">VLOOKUP($B11678,'Input Sheet'!$B$515:$N$1014,5+N$5,FALSE)</f>
        <v>0</v>
      </c>
    </row>
    <row r="11680" spans="1:14" ht="12.75" hidden="1" customHeight="1" outlineLevel="2" x14ac:dyDescent="0.25">
      <c r="A11680" s="3"/>
      <c r="B11680" s="3"/>
      <c r="C11680" s="3"/>
      <c r="D11680" s="3">
        <v>1</v>
      </c>
      <c r="E11680" s="290">
        <f t="array" aca="1" ref="E11680:E11694" ca="1">TRANSPOSE(G11678:N11678)</f>
        <v>0</v>
      </c>
      <c r="F11680" s="291"/>
      <c r="G11680" s="292"/>
      <c r="H11680" s="293">
        <f ca="1">IF(OFFSET(H11680,-$D11680,0)="n/a","n/a",IF(H$5&gt;OFFSET(H11680,-$D11680,0)+$D11680,$E11680-SUM($G11680:G11680),($E11680-SUM($G11680:G11680))/(OFFSET(H11680,-$D11680,0)-(H$5-$D11680-1))))</f>
        <v>0</v>
      </c>
      <c r="I11680" s="293">
        <f ca="1">IF(OFFSET(I11680,-$D11680,0)="n/a","n/a",IF(I$5&gt;OFFSET(I11680,-$D11680,0)+$D11680,$E11680-SUM($G11680:H11680),($E11680-SUM($G11680:H11680))/(OFFSET(I11680,-$D11680,0)-(I$5-$D11680-1))))</f>
        <v>0</v>
      </c>
      <c r="J11680" s="293">
        <f ca="1">IF(OFFSET(J11680,-$D11680,0)="n/a","n/a",IF(J$5&gt;OFFSET(J11680,-$D11680,0)+$D11680,$E11680-SUM($G11680:I11680),($E11680-SUM($G11680:I11680))/(OFFSET(J11680,-$D11680,0)-(J$5-$D11680-1))))</f>
        <v>0</v>
      </c>
      <c r="K11680" s="293">
        <f ca="1">IF(OFFSET(K11680,-$D11680,0)="n/a","n/a",IF(K$5&gt;OFFSET(K11680,-$D11680,0)+$D11680,$E11680-SUM($G11680:J11680),($E11680-SUM($G11680:J11680))/(OFFSET(K11680,-$D11680,0)-(K$5-$D11680-1))))</f>
        <v>0</v>
      </c>
      <c r="L11680" s="293">
        <f ca="1">IF(OFFSET(L11680,-$D11680,0)="n/a","n/a",IF(L$5&gt;OFFSET(L11680,-$D11680,0)+$D11680,$E11680-SUM($G11680:K11680),($E11680-SUM($G11680:K11680))/(OFFSET(L11680,-$D11680,0)-(L$5-$D11680-1))))</f>
        <v>0</v>
      </c>
      <c r="M11680" s="293">
        <f ca="1">IF(OFFSET(M11680,-$D11680,0)="n/a","n/a",IF(M$5&gt;OFFSET(M11680,-$D11680,0)+$D11680,$E11680-SUM($G11680:L11680),($E11680-SUM($G11680:L11680))/(OFFSET(M11680,-$D11680,0)-(M$5-$D11680-1))))</f>
        <v>0</v>
      </c>
      <c r="N11680" s="293">
        <f ca="1">IF(OFFSET(N11680,-$D11680,0)="n/a","n/a",IF(N$5&gt;OFFSET(N11680,-$D11680,0)+$D11680,$E11680-SUM($G11680:M11680),($E11680-SUM($G11680:M11680))/(OFFSET(N11680,-$D11680,0)-(N$5-$D11680-1))))</f>
        <v>0</v>
      </c>
    </row>
    <row r="11681" spans="1:14" ht="12.75" hidden="1" customHeight="1" outlineLevel="2" x14ac:dyDescent="0.25">
      <c r="A11681" s="3"/>
      <c r="B11681" s="3"/>
      <c r="C11681" s="392" t="s">
        <v>48</v>
      </c>
      <c r="D11681" s="3">
        <v>2</v>
      </c>
      <c r="E11681" s="290">
        <f ca="1"/>
        <v>0</v>
      </c>
      <c r="F11681" s="291"/>
      <c r="G11681" s="294"/>
      <c r="H11681" s="292"/>
      <c r="I11681" s="293">
        <f ca="1">IF(OFFSET(I11681,-$D11681,0)="n/a","n/a",IF(I$5&gt;OFFSET(I11681,-$D11681,0)+$D11681,$E11681-SUM($G11681:H11681),($E11681-SUM($G11681:H11681))/(OFFSET(I11681,-$D11681,0)-(I$5-$D11681-1))))</f>
        <v>0</v>
      </c>
      <c r="J11681" s="293">
        <f ca="1">IF(OFFSET(J11681,-$D11681,0)="n/a","n/a",IF(J$5&gt;OFFSET(J11681,-$D11681,0)+$D11681,$E11681-SUM($G11681:I11681),($E11681-SUM($G11681:I11681))/(OFFSET(J11681,-$D11681,0)-(J$5-$D11681-1))))</f>
        <v>0</v>
      </c>
      <c r="K11681" s="293">
        <f ca="1">IF(OFFSET(K11681,-$D11681,0)="n/a","n/a",IF(K$5&gt;OFFSET(K11681,-$D11681,0)+$D11681,$E11681-SUM($G11681:J11681),($E11681-SUM($G11681:J11681))/(OFFSET(K11681,-$D11681,0)-(K$5-$D11681-1))))</f>
        <v>0</v>
      </c>
      <c r="L11681" s="293">
        <f ca="1">IF(OFFSET(L11681,-$D11681,0)="n/a","n/a",IF(L$5&gt;OFFSET(L11681,-$D11681,0)+$D11681,$E11681-SUM($G11681:K11681),($E11681-SUM($G11681:K11681))/(OFFSET(L11681,-$D11681,0)-(L$5-$D11681-1))))</f>
        <v>0</v>
      </c>
      <c r="M11681" s="293">
        <f ca="1">IF(OFFSET(M11681,-$D11681,0)="n/a","n/a",IF(M$5&gt;OFFSET(M11681,-$D11681,0)+$D11681,$E11681-SUM($G11681:L11681),($E11681-SUM($G11681:L11681))/(OFFSET(M11681,-$D11681,0)-(M$5-$D11681-1))))</f>
        <v>0</v>
      </c>
      <c r="N11681" s="293">
        <f ca="1">IF(OFFSET(N11681,-$D11681,0)="n/a","n/a",IF(N$5&gt;OFFSET(N11681,-$D11681,0)+$D11681,$E11681-SUM($G11681:M11681),($E11681-SUM($G11681:M11681))/(OFFSET(N11681,-$D11681,0)-(N$5-$D11681-1))))</f>
        <v>0</v>
      </c>
    </row>
    <row r="11682" spans="1:14" ht="12.75" hidden="1" customHeight="1" outlineLevel="2" x14ac:dyDescent="0.25">
      <c r="A11682" s="3"/>
      <c r="B11682" s="3"/>
      <c r="C11682" s="392"/>
      <c r="D11682" s="3">
        <v>3</v>
      </c>
      <c r="E11682" s="290">
        <f ca="1"/>
        <v>0</v>
      </c>
      <c r="F11682" s="291"/>
      <c r="G11682" s="294"/>
      <c r="H11682" s="294"/>
      <c r="I11682" s="292"/>
      <c r="J11682" s="293">
        <f ca="1">IF(OFFSET(J11682,-$D11682,0)="n/a","n/a",IF(J$5&gt;OFFSET(J11682,-$D11682,0)+$D11682,$E11682-SUM($G11682:I11682),($E11682-SUM($G11682:I11682))/(OFFSET(J11682,-$D11682,0)-(J$5-$D11682-1))))</f>
        <v>0</v>
      </c>
      <c r="K11682" s="293">
        <f ca="1">IF(OFFSET(K11682,-$D11682,0)="n/a","n/a",IF(K$5&gt;OFFSET(K11682,-$D11682,0)+$D11682,$E11682-SUM($G11682:J11682),($E11682-SUM($G11682:J11682))/(OFFSET(K11682,-$D11682,0)-(K$5-$D11682-1))))</f>
        <v>0</v>
      </c>
      <c r="L11682" s="293">
        <f ca="1">IF(OFFSET(L11682,-$D11682,0)="n/a","n/a",IF(L$5&gt;OFFSET(L11682,-$D11682,0)+$D11682,$E11682-SUM($G11682:K11682),($E11682-SUM($G11682:K11682))/(OFFSET(L11682,-$D11682,0)-(L$5-$D11682-1))))</f>
        <v>0</v>
      </c>
      <c r="M11682" s="293">
        <f ca="1">IF(OFFSET(M11682,-$D11682,0)="n/a","n/a",IF(M$5&gt;OFFSET(M11682,-$D11682,0)+$D11682,$E11682-SUM($G11682:L11682),($E11682-SUM($G11682:L11682))/(OFFSET(M11682,-$D11682,0)-(M$5-$D11682-1))))</f>
        <v>0</v>
      </c>
      <c r="N11682" s="293">
        <f ca="1">IF(OFFSET(N11682,-$D11682,0)="n/a","n/a",IF(N$5&gt;OFFSET(N11682,-$D11682,0)+$D11682,$E11682-SUM($G11682:M11682),($E11682-SUM($G11682:M11682))/(OFFSET(N11682,-$D11682,0)-(N$5-$D11682-1))))</f>
        <v>0</v>
      </c>
    </row>
    <row r="11683" spans="1:14" ht="12.75" hidden="1" customHeight="1" outlineLevel="2" x14ac:dyDescent="0.25">
      <c r="A11683" s="3"/>
      <c r="B11683" s="3"/>
      <c r="C11683" s="392"/>
      <c r="D11683" s="3">
        <v>4</v>
      </c>
      <c r="E11683" s="290">
        <f ca="1"/>
        <v>0</v>
      </c>
      <c r="F11683" s="291"/>
      <c r="G11683" s="294"/>
      <c r="H11683" s="294"/>
      <c r="I11683" s="294"/>
      <c r="J11683" s="292"/>
      <c r="K11683" s="293">
        <f ca="1">IF(OFFSET(K11683,-$D11683,0)="n/a","n/a",IF(K$5&gt;OFFSET(K11683,-$D11683,0)+$D11683,$E11683-SUM($G11683:J11683),($E11683-SUM($G11683:J11683))/(OFFSET(K11683,-$D11683,0)-(K$5-$D11683-1))))</f>
        <v>0</v>
      </c>
      <c r="L11683" s="293">
        <f ca="1">IF(OFFSET(L11683,-$D11683,0)="n/a","n/a",IF(L$5&gt;OFFSET(L11683,-$D11683,0)+$D11683,$E11683-SUM($G11683:K11683),($E11683-SUM($G11683:K11683))/(OFFSET(L11683,-$D11683,0)-(L$5-$D11683-1))))</f>
        <v>0</v>
      </c>
      <c r="M11683" s="293">
        <f ca="1">IF(OFFSET(M11683,-$D11683,0)="n/a","n/a",IF(M$5&gt;OFFSET(M11683,-$D11683,0)+$D11683,$E11683-SUM($G11683:L11683),($E11683-SUM($G11683:L11683))/(OFFSET(M11683,-$D11683,0)-(M$5-$D11683-1))))</f>
        <v>0</v>
      </c>
      <c r="N11683" s="293">
        <f ca="1">IF(OFFSET(N11683,-$D11683,0)="n/a","n/a",IF(N$5&gt;OFFSET(N11683,-$D11683,0)+$D11683,$E11683-SUM($G11683:M11683),($E11683-SUM($G11683:M11683))/(OFFSET(N11683,-$D11683,0)-(N$5-$D11683-1))))</f>
        <v>0</v>
      </c>
    </row>
    <row r="11684" spans="1:14" ht="12.75" hidden="1" customHeight="1" outlineLevel="2" x14ac:dyDescent="0.25">
      <c r="A11684" s="3"/>
      <c r="B11684" s="3"/>
      <c r="C11684" s="392"/>
      <c r="D11684" s="3">
        <v>5</v>
      </c>
      <c r="E11684" s="290">
        <f ca="1"/>
        <v>0</v>
      </c>
      <c r="F11684" s="291"/>
      <c r="G11684" s="294"/>
      <c r="H11684" s="294"/>
      <c r="I11684" s="294"/>
      <c r="J11684" s="294"/>
      <c r="K11684" s="292"/>
      <c r="L11684" s="293">
        <f ca="1">IF(OFFSET(L11684,-$D11684,0)="n/a","n/a",IF(L$5&gt;OFFSET(L11684,-$D11684,0)+$D11684,$E11684-SUM($G11684:K11684),($E11684-SUM($G11684:K11684))/(OFFSET(L11684,-$D11684,0)-(L$5-$D11684-1))))</f>
        <v>0</v>
      </c>
      <c r="M11684" s="293">
        <f ca="1">IF(OFFSET(M11684,-$D11684,0)="n/a","n/a",IF(M$5&gt;OFFSET(M11684,-$D11684,0)+$D11684,$E11684-SUM($G11684:L11684),($E11684-SUM($G11684:L11684))/(OFFSET(M11684,-$D11684,0)-(M$5-$D11684-1))))</f>
        <v>0</v>
      </c>
      <c r="N11684" s="293">
        <f ca="1">IF(OFFSET(N11684,-$D11684,0)="n/a","n/a",IF(N$5&gt;OFFSET(N11684,-$D11684,0)+$D11684,$E11684-SUM($G11684:M11684),($E11684-SUM($G11684:M11684))/(OFFSET(N11684,-$D11684,0)-(N$5-$D11684-1))))</f>
        <v>0</v>
      </c>
    </row>
    <row r="11685" spans="1:14" ht="12.75" hidden="1" customHeight="1" outlineLevel="2" x14ac:dyDescent="0.25">
      <c r="A11685" s="3"/>
      <c r="B11685" s="3"/>
      <c r="C11685" s="392"/>
      <c r="D11685" s="3">
        <v>6</v>
      </c>
      <c r="E11685" s="290">
        <f ca="1"/>
        <v>0</v>
      </c>
      <c r="F11685" s="291"/>
      <c r="G11685" s="294"/>
      <c r="H11685" s="294"/>
      <c r="I11685" s="294"/>
      <c r="J11685" s="294"/>
      <c r="K11685" s="294"/>
      <c r="L11685" s="292"/>
      <c r="M11685" s="293">
        <f ca="1">IF(OFFSET(M11685,-$D11685,0)="n/a","n/a",IF(M$5&gt;OFFSET(M11685,-$D11685,0)+$D11685,$E11685-SUM($G11685:L11685),($E11685-SUM($G11685:L11685))/(OFFSET(M11685,-$D11685,0)-(M$5-$D11685-1))))</f>
        <v>0</v>
      </c>
      <c r="N11685" s="293">
        <f ca="1">IF(OFFSET(N11685,-$D11685,0)="n/a","n/a",IF(N$5&gt;OFFSET(N11685,-$D11685,0)+$D11685,$E11685-SUM($G11685:M11685),($E11685-SUM($G11685:M11685))/(OFFSET(N11685,-$D11685,0)-(N$5-$D11685-1))))</f>
        <v>0</v>
      </c>
    </row>
    <row r="11686" spans="1:14" ht="12.75" hidden="1" customHeight="1" outlineLevel="2" x14ac:dyDescent="0.25">
      <c r="A11686" s="3"/>
      <c r="B11686" s="3"/>
      <c r="C11686" s="392"/>
      <c r="D11686" s="3">
        <v>7</v>
      </c>
      <c r="E11686" s="290">
        <f ca="1"/>
        <v>0</v>
      </c>
      <c r="F11686" s="291"/>
      <c r="G11686" s="294"/>
      <c r="H11686" s="294"/>
      <c r="I11686" s="294"/>
      <c r="J11686" s="294"/>
      <c r="K11686" s="294"/>
      <c r="L11686" s="294"/>
      <c r="M11686" s="292"/>
      <c r="N11686" s="293">
        <f ca="1">IF(OFFSET(N11686,-$D11686,0)="n/a","n/a",IF(N$5&gt;OFFSET(N11686,-$D11686,0)+$D11686,$E11686-SUM($G11686:M11686),($E11686-SUM($G11686:M11686))/(OFFSET(N11686,-$D11686,0)-(N$5-$D11686-1))))</f>
        <v>0</v>
      </c>
    </row>
    <row r="11687" spans="1:14" ht="12.75" hidden="1" customHeight="1" outlineLevel="2" x14ac:dyDescent="0.25">
      <c r="A11687" s="3"/>
      <c r="B11687" s="3"/>
      <c r="C11687" s="392"/>
      <c r="D11687" s="3">
        <v>8</v>
      </c>
      <c r="E11687" s="290">
        <f ca="1"/>
        <v>0</v>
      </c>
      <c r="F11687" s="291"/>
      <c r="G11687" s="294"/>
      <c r="H11687" s="294"/>
      <c r="I11687" s="294"/>
      <c r="J11687" s="294"/>
      <c r="K11687" s="294"/>
      <c r="L11687" s="294"/>
      <c r="M11687" s="294"/>
      <c r="N11687" s="292"/>
    </row>
    <row r="11688" spans="1:14" ht="12.75" hidden="1" customHeight="1" outlineLevel="2" x14ac:dyDescent="0.25">
      <c r="A11688" s="3"/>
      <c r="B11688" s="3"/>
      <c r="C11688" s="392"/>
      <c r="D11688" s="3">
        <v>9</v>
      </c>
      <c r="E11688" s="290" t="e">
        <f ca="1"/>
        <v>#N/A</v>
      </c>
      <c r="F11688" s="291"/>
      <c r="G11688" s="294"/>
      <c r="H11688" s="294"/>
      <c r="I11688" s="294"/>
      <c r="J11688" s="294"/>
      <c r="K11688" s="294"/>
      <c r="L11688" s="294"/>
      <c r="M11688" s="294"/>
      <c r="N11688" s="294"/>
    </row>
    <row r="11689" spans="1:14" ht="12.75" hidden="1" customHeight="1" outlineLevel="2" x14ac:dyDescent="0.25">
      <c r="A11689" s="3"/>
      <c r="B11689" s="3"/>
      <c r="C11689" s="392"/>
      <c r="D11689" s="3">
        <v>10</v>
      </c>
      <c r="E11689" s="290" t="e">
        <f ca="1"/>
        <v>#N/A</v>
      </c>
      <c r="F11689" s="291"/>
      <c r="G11689" s="294"/>
      <c r="H11689" s="294"/>
      <c r="I11689" s="294"/>
      <c r="J11689" s="294"/>
      <c r="K11689" s="294"/>
      <c r="L11689" s="294"/>
      <c r="M11689" s="294"/>
      <c r="N11689" s="294"/>
    </row>
    <row r="11690" spans="1:14" ht="12.75" hidden="1" customHeight="1" outlineLevel="2" x14ac:dyDescent="0.25">
      <c r="A11690" s="3"/>
      <c r="B11690" s="3"/>
      <c r="C11690" s="392"/>
      <c r="D11690" s="3">
        <v>11</v>
      </c>
      <c r="E11690" s="290" t="e">
        <f ca="1"/>
        <v>#N/A</v>
      </c>
      <c r="F11690" s="291"/>
      <c r="G11690" s="294"/>
      <c r="H11690" s="294"/>
      <c r="I11690" s="294"/>
      <c r="J11690" s="294"/>
      <c r="K11690" s="294"/>
      <c r="L11690" s="294"/>
      <c r="M11690" s="294"/>
      <c r="N11690" s="294"/>
    </row>
    <row r="11691" spans="1:14" ht="12.75" hidden="1" customHeight="1" outlineLevel="2" x14ac:dyDescent="0.25">
      <c r="A11691" s="3"/>
      <c r="B11691" s="3"/>
      <c r="C11691" s="392"/>
      <c r="D11691" s="3">
        <v>12</v>
      </c>
      <c r="E11691" s="290" t="e">
        <f ca="1"/>
        <v>#N/A</v>
      </c>
      <c r="F11691" s="291"/>
      <c r="G11691" s="294"/>
      <c r="H11691" s="294"/>
      <c r="I11691" s="294"/>
      <c r="J11691" s="294"/>
      <c r="K11691" s="294"/>
      <c r="L11691" s="294"/>
      <c r="M11691" s="294"/>
      <c r="N11691" s="294"/>
    </row>
    <row r="11692" spans="1:14" ht="12.75" hidden="1" customHeight="1" outlineLevel="2" x14ac:dyDescent="0.25">
      <c r="A11692" s="3"/>
      <c r="B11692" s="3"/>
      <c r="C11692" s="392"/>
      <c r="D11692" s="3">
        <v>13</v>
      </c>
      <c r="E11692" s="290" t="e">
        <f ca="1"/>
        <v>#N/A</v>
      </c>
      <c r="F11692" s="291"/>
      <c r="G11692" s="294"/>
      <c r="H11692" s="294"/>
      <c r="I11692" s="294"/>
      <c r="J11692" s="294"/>
      <c r="K11692" s="294"/>
      <c r="L11692" s="294"/>
      <c r="M11692" s="294"/>
      <c r="N11692" s="294"/>
    </row>
    <row r="11693" spans="1:14" ht="12.75" hidden="1" customHeight="1" outlineLevel="2" x14ac:dyDescent="0.25">
      <c r="A11693" s="3"/>
      <c r="B11693" s="3"/>
      <c r="C11693" s="392"/>
      <c r="D11693" s="3">
        <v>14</v>
      </c>
      <c r="E11693" s="290" t="e">
        <f ca="1"/>
        <v>#N/A</v>
      </c>
      <c r="F11693" s="291"/>
      <c r="G11693" s="294"/>
      <c r="H11693" s="294"/>
      <c r="I11693" s="294"/>
      <c r="J11693" s="294"/>
      <c r="K11693" s="294"/>
      <c r="L11693" s="294"/>
      <c r="M11693" s="294"/>
      <c r="N11693" s="294"/>
    </row>
    <row r="11694" spans="1:14" ht="12.75" hidden="1" customHeight="1" outlineLevel="2" x14ac:dyDescent="0.25">
      <c r="A11694" s="3"/>
      <c r="B11694" s="3"/>
      <c r="C11694" s="392"/>
      <c r="D11694" s="3">
        <v>15</v>
      </c>
      <c r="E11694" s="290" t="e">
        <f ca="1"/>
        <v>#N/A</v>
      </c>
      <c r="F11694" s="291"/>
      <c r="G11694" s="294"/>
      <c r="H11694" s="294"/>
      <c r="I11694" s="294"/>
      <c r="J11694" s="294"/>
      <c r="K11694" s="294"/>
      <c r="L11694" s="294"/>
      <c r="M11694" s="294"/>
      <c r="N11694" s="294"/>
    </row>
    <row r="11695" spans="1:14" ht="12.75" hidden="1" customHeight="1" outlineLevel="1" x14ac:dyDescent="0.25">
      <c r="A11695" s="3"/>
      <c r="B11695" s="145" t="str">
        <f ca="1">B11678</f>
        <v>Asset Type 093</v>
      </c>
      <c r="C11695" s="145" t="str">
        <f ca="1">C11678</f>
        <v>Description - Asset Type 093</v>
      </c>
      <c r="D11695" s="3"/>
      <c r="E11695" s="3"/>
      <c r="F11695" s="106" t="s">
        <v>47</v>
      </c>
      <c r="G11695" s="296">
        <f t="shared" ref="G11695:N11695" si="1186">SUM(G11680:G11694)</f>
        <v>0</v>
      </c>
      <c r="H11695" s="296">
        <f t="shared" ca="1" si="1186"/>
        <v>0</v>
      </c>
      <c r="I11695" s="296">
        <f t="shared" ca="1" si="1186"/>
        <v>0</v>
      </c>
      <c r="J11695" s="296">
        <f t="shared" ca="1" si="1186"/>
        <v>0</v>
      </c>
      <c r="K11695" s="296">
        <f t="shared" ca="1" si="1186"/>
        <v>0</v>
      </c>
      <c r="L11695" s="296">
        <f t="shared" ca="1" si="1186"/>
        <v>0</v>
      </c>
      <c r="M11695" s="296">
        <f t="shared" ca="1" si="1186"/>
        <v>0</v>
      </c>
      <c r="N11695" s="296">
        <f t="shared" ca="1" si="1186"/>
        <v>0</v>
      </c>
    </row>
    <row r="11696" spans="1:14" ht="12.75" hidden="1" customHeight="1" outlineLevel="2" x14ac:dyDescent="0.25">
      <c r="A11696" s="217">
        <f>A11678+1</f>
        <v>94</v>
      </c>
      <c r="B11696" s="22" t="str">
        <f ca="1">OFFSET($B$516,$A11696-1,0)</f>
        <v>Asset Type 094</v>
      </c>
      <c r="C11696" s="22" t="str">
        <f ca="1">OFFSET($C$516,$A11696-1,0)</f>
        <v>Description - Asset Type 094</v>
      </c>
      <c r="D11696" s="3"/>
      <c r="E11696" s="109"/>
      <c r="F11696" s="108" t="s">
        <v>46</v>
      </c>
      <c r="G11696" s="295">
        <f t="shared" ref="G11696:N11696" ca="1" si="1187">VLOOKUP($B11696,$B$516:$N$1015,5+G$5,FALSE)</f>
        <v>0</v>
      </c>
      <c r="H11696" s="295">
        <f t="shared" ca="1" si="1187"/>
        <v>0</v>
      </c>
      <c r="I11696" s="295">
        <f t="shared" ca="1" si="1187"/>
        <v>0</v>
      </c>
      <c r="J11696" s="295">
        <f t="shared" ca="1" si="1187"/>
        <v>0</v>
      </c>
      <c r="K11696" s="295">
        <f t="shared" ca="1" si="1187"/>
        <v>0</v>
      </c>
      <c r="L11696" s="295">
        <f t="shared" ca="1" si="1187"/>
        <v>0</v>
      </c>
      <c r="M11696" s="295">
        <f t="shared" ca="1" si="1187"/>
        <v>0</v>
      </c>
      <c r="N11696" s="295">
        <f t="shared" ca="1" si="1187"/>
        <v>0</v>
      </c>
    </row>
    <row r="11697" spans="1:14" ht="12.75" hidden="1" customHeight="1" outlineLevel="2" x14ac:dyDescent="0.25">
      <c r="A11697" s="3"/>
      <c r="B11697" s="3"/>
      <c r="C11697" s="21"/>
      <c r="D11697" s="3"/>
      <c r="E11697" s="107"/>
      <c r="F11697" s="106" t="s">
        <v>80</v>
      </c>
      <c r="G11697" s="111">
        <f ca="1">VLOOKUP($B11696,'Input Sheet'!$B$515:$N$1014,5+G$5,FALSE)</f>
        <v>0</v>
      </c>
      <c r="H11697" s="111">
        <f ca="1">VLOOKUP($B11696,'Input Sheet'!$B$515:$N$1014,5+H$5,FALSE)</f>
        <v>0</v>
      </c>
      <c r="I11697" s="111">
        <f ca="1">VLOOKUP($B11696,'Input Sheet'!$B$515:$N$1014,5+I$5,FALSE)</f>
        <v>0</v>
      </c>
      <c r="J11697" s="111">
        <f ca="1">VLOOKUP($B11696,'Input Sheet'!$B$515:$N$1014,5+J$5,FALSE)</f>
        <v>0</v>
      </c>
      <c r="K11697" s="111">
        <f ca="1">VLOOKUP($B11696,'Input Sheet'!$B$515:$N$1014,5+K$5,FALSE)</f>
        <v>0</v>
      </c>
      <c r="L11697" s="111">
        <f ca="1">VLOOKUP($B11696,'Input Sheet'!$B$515:$N$1014,5+L$5,FALSE)</f>
        <v>0</v>
      </c>
      <c r="M11697" s="111">
        <f ca="1">VLOOKUP($B11696,'Input Sheet'!$B$515:$N$1014,5+M$5,FALSE)</f>
        <v>0</v>
      </c>
      <c r="N11697" s="111">
        <f ca="1">VLOOKUP($B11696,'Input Sheet'!$B$515:$N$1014,5+N$5,FALSE)</f>
        <v>0</v>
      </c>
    </row>
    <row r="11698" spans="1:14" ht="12.75" hidden="1" customHeight="1" outlineLevel="2" x14ac:dyDescent="0.25">
      <c r="A11698" s="3"/>
      <c r="B11698" s="3"/>
      <c r="C11698" s="3"/>
      <c r="D11698" s="3">
        <v>1</v>
      </c>
      <c r="E11698" s="290">
        <f t="array" aca="1" ref="E11698:E11712" ca="1">TRANSPOSE(G11696:N11696)</f>
        <v>0</v>
      </c>
      <c r="F11698" s="291"/>
      <c r="G11698" s="292"/>
      <c r="H11698" s="293">
        <f ca="1">IF(OFFSET(H11698,-$D11698,0)="n/a","n/a",IF(H$5&gt;OFFSET(H11698,-$D11698,0)+$D11698,$E11698-SUM($G11698:G11698),($E11698-SUM($G11698:G11698))/(OFFSET(H11698,-$D11698,0)-(H$5-$D11698-1))))</f>
        <v>0</v>
      </c>
      <c r="I11698" s="293">
        <f ca="1">IF(OFFSET(I11698,-$D11698,0)="n/a","n/a",IF(I$5&gt;OFFSET(I11698,-$D11698,0)+$D11698,$E11698-SUM($G11698:H11698),($E11698-SUM($G11698:H11698))/(OFFSET(I11698,-$D11698,0)-(I$5-$D11698-1))))</f>
        <v>0</v>
      </c>
      <c r="J11698" s="293">
        <f ca="1">IF(OFFSET(J11698,-$D11698,0)="n/a","n/a",IF(J$5&gt;OFFSET(J11698,-$D11698,0)+$D11698,$E11698-SUM($G11698:I11698),($E11698-SUM($G11698:I11698))/(OFFSET(J11698,-$D11698,0)-(J$5-$D11698-1))))</f>
        <v>0</v>
      </c>
      <c r="K11698" s="293">
        <f ca="1">IF(OFFSET(K11698,-$D11698,0)="n/a","n/a",IF(K$5&gt;OFFSET(K11698,-$D11698,0)+$D11698,$E11698-SUM($G11698:J11698),($E11698-SUM($G11698:J11698))/(OFFSET(K11698,-$D11698,0)-(K$5-$D11698-1))))</f>
        <v>0</v>
      </c>
      <c r="L11698" s="293">
        <f ca="1">IF(OFFSET(L11698,-$D11698,0)="n/a","n/a",IF(L$5&gt;OFFSET(L11698,-$D11698,0)+$D11698,$E11698-SUM($G11698:K11698),($E11698-SUM($G11698:K11698))/(OFFSET(L11698,-$D11698,0)-(L$5-$D11698-1))))</f>
        <v>0</v>
      </c>
      <c r="M11698" s="293">
        <f ca="1">IF(OFFSET(M11698,-$D11698,0)="n/a","n/a",IF(M$5&gt;OFFSET(M11698,-$D11698,0)+$D11698,$E11698-SUM($G11698:L11698),($E11698-SUM($G11698:L11698))/(OFFSET(M11698,-$D11698,0)-(M$5-$D11698-1))))</f>
        <v>0</v>
      </c>
      <c r="N11698" s="293">
        <f ca="1">IF(OFFSET(N11698,-$D11698,0)="n/a","n/a",IF(N$5&gt;OFFSET(N11698,-$D11698,0)+$D11698,$E11698-SUM($G11698:M11698),($E11698-SUM($G11698:M11698))/(OFFSET(N11698,-$D11698,0)-(N$5-$D11698-1))))</f>
        <v>0</v>
      </c>
    </row>
    <row r="11699" spans="1:14" ht="12.75" hidden="1" customHeight="1" outlineLevel="2" x14ac:dyDescent="0.25">
      <c r="A11699" s="3"/>
      <c r="B11699" s="3"/>
      <c r="C11699" s="392" t="s">
        <v>48</v>
      </c>
      <c r="D11699" s="3">
        <v>2</v>
      </c>
      <c r="E11699" s="290">
        <f ca="1"/>
        <v>0</v>
      </c>
      <c r="F11699" s="291"/>
      <c r="G11699" s="294"/>
      <c r="H11699" s="292"/>
      <c r="I11699" s="293">
        <f ca="1">IF(OFFSET(I11699,-$D11699,0)="n/a","n/a",IF(I$5&gt;OFFSET(I11699,-$D11699,0)+$D11699,$E11699-SUM($G11699:H11699),($E11699-SUM($G11699:H11699))/(OFFSET(I11699,-$D11699,0)-(I$5-$D11699-1))))</f>
        <v>0</v>
      </c>
      <c r="J11699" s="293">
        <f ca="1">IF(OFFSET(J11699,-$D11699,0)="n/a","n/a",IF(J$5&gt;OFFSET(J11699,-$D11699,0)+$D11699,$E11699-SUM($G11699:I11699),($E11699-SUM($G11699:I11699))/(OFFSET(J11699,-$D11699,0)-(J$5-$D11699-1))))</f>
        <v>0</v>
      </c>
      <c r="K11699" s="293">
        <f ca="1">IF(OFFSET(K11699,-$D11699,0)="n/a","n/a",IF(K$5&gt;OFFSET(K11699,-$D11699,0)+$D11699,$E11699-SUM($G11699:J11699),($E11699-SUM($G11699:J11699))/(OFFSET(K11699,-$D11699,0)-(K$5-$D11699-1))))</f>
        <v>0</v>
      </c>
      <c r="L11699" s="293">
        <f ca="1">IF(OFFSET(L11699,-$D11699,0)="n/a","n/a",IF(L$5&gt;OFFSET(L11699,-$D11699,0)+$D11699,$E11699-SUM($G11699:K11699),($E11699-SUM($G11699:K11699))/(OFFSET(L11699,-$D11699,0)-(L$5-$D11699-1))))</f>
        <v>0</v>
      </c>
      <c r="M11699" s="293">
        <f ca="1">IF(OFFSET(M11699,-$D11699,0)="n/a","n/a",IF(M$5&gt;OFFSET(M11699,-$D11699,0)+$D11699,$E11699-SUM($G11699:L11699),($E11699-SUM($G11699:L11699))/(OFFSET(M11699,-$D11699,0)-(M$5-$D11699-1))))</f>
        <v>0</v>
      </c>
      <c r="N11699" s="293">
        <f ca="1">IF(OFFSET(N11699,-$D11699,0)="n/a","n/a",IF(N$5&gt;OFFSET(N11699,-$D11699,0)+$D11699,$E11699-SUM($G11699:M11699),($E11699-SUM($G11699:M11699))/(OFFSET(N11699,-$D11699,0)-(N$5-$D11699-1))))</f>
        <v>0</v>
      </c>
    </row>
    <row r="11700" spans="1:14" ht="12.75" hidden="1" customHeight="1" outlineLevel="2" x14ac:dyDescent="0.25">
      <c r="A11700" s="3"/>
      <c r="B11700" s="3"/>
      <c r="C11700" s="392"/>
      <c r="D11700" s="3">
        <v>3</v>
      </c>
      <c r="E11700" s="290">
        <f ca="1"/>
        <v>0</v>
      </c>
      <c r="F11700" s="291"/>
      <c r="G11700" s="294"/>
      <c r="H11700" s="294"/>
      <c r="I11700" s="292"/>
      <c r="J11700" s="293">
        <f ca="1">IF(OFFSET(J11700,-$D11700,0)="n/a","n/a",IF(J$5&gt;OFFSET(J11700,-$D11700,0)+$D11700,$E11700-SUM($G11700:I11700),($E11700-SUM($G11700:I11700))/(OFFSET(J11700,-$D11700,0)-(J$5-$D11700-1))))</f>
        <v>0</v>
      </c>
      <c r="K11700" s="293">
        <f ca="1">IF(OFFSET(K11700,-$D11700,0)="n/a","n/a",IF(K$5&gt;OFFSET(K11700,-$D11700,0)+$D11700,$E11700-SUM($G11700:J11700),($E11700-SUM($G11700:J11700))/(OFFSET(K11700,-$D11700,0)-(K$5-$D11700-1))))</f>
        <v>0</v>
      </c>
      <c r="L11700" s="293">
        <f ca="1">IF(OFFSET(L11700,-$D11700,0)="n/a","n/a",IF(L$5&gt;OFFSET(L11700,-$D11700,0)+$D11700,$E11700-SUM($G11700:K11700),($E11700-SUM($G11700:K11700))/(OFFSET(L11700,-$D11700,0)-(L$5-$D11700-1))))</f>
        <v>0</v>
      </c>
      <c r="M11700" s="293">
        <f ca="1">IF(OFFSET(M11700,-$D11700,0)="n/a","n/a",IF(M$5&gt;OFFSET(M11700,-$D11700,0)+$D11700,$E11700-SUM($G11700:L11700),($E11700-SUM($G11700:L11700))/(OFFSET(M11700,-$D11700,0)-(M$5-$D11700-1))))</f>
        <v>0</v>
      </c>
      <c r="N11700" s="293">
        <f ca="1">IF(OFFSET(N11700,-$D11700,0)="n/a","n/a",IF(N$5&gt;OFFSET(N11700,-$D11700,0)+$D11700,$E11700-SUM($G11700:M11700),($E11700-SUM($G11700:M11700))/(OFFSET(N11700,-$D11700,0)-(N$5-$D11700-1))))</f>
        <v>0</v>
      </c>
    </row>
    <row r="11701" spans="1:14" ht="12.75" hidden="1" customHeight="1" outlineLevel="2" x14ac:dyDescent="0.25">
      <c r="A11701" s="3"/>
      <c r="B11701" s="3"/>
      <c r="C11701" s="392"/>
      <c r="D11701" s="3">
        <v>4</v>
      </c>
      <c r="E11701" s="290">
        <f ca="1"/>
        <v>0</v>
      </c>
      <c r="F11701" s="291"/>
      <c r="G11701" s="294"/>
      <c r="H11701" s="294"/>
      <c r="I11701" s="294"/>
      <c r="J11701" s="292"/>
      <c r="K11701" s="293">
        <f ca="1">IF(OFFSET(K11701,-$D11701,0)="n/a","n/a",IF(K$5&gt;OFFSET(K11701,-$D11701,0)+$D11701,$E11701-SUM($G11701:J11701),($E11701-SUM($G11701:J11701))/(OFFSET(K11701,-$D11701,0)-(K$5-$D11701-1))))</f>
        <v>0</v>
      </c>
      <c r="L11701" s="293">
        <f ca="1">IF(OFFSET(L11701,-$D11701,0)="n/a","n/a",IF(L$5&gt;OFFSET(L11701,-$D11701,0)+$D11701,$E11701-SUM($G11701:K11701),($E11701-SUM($G11701:K11701))/(OFFSET(L11701,-$D11701,0)-(L$5-$D11701-1))))</f>
        <v>0</v>
      </c>
      <c r="M11701" s="293">
        <f ca="1">IF(OFFSET(M11701,-$D11701,0)="n/a","n/a",IF(M$5&gt;OFFSET(M11701,-$D11701,0)+$D11701,$E11701-SUM($G11701:L11701),($E11701-SUM($G11701:L11701))/(OFFSET(M11701,-$D11701,0)-(M$5-$D11701-1))))</f>
        <v>0</v>
      </c>
      <c r="N11701" s="293">
        <f ca="1">IF(OFFSET(N11701,-$D11701,0)="n/a","n/a",IF(N$5&gt;OFFSET(N11701,-$D11701,0)+$D11701,$E11701-SUM($G11701:M11701),($E11701-SUM($G11701:M11701))/(OFFSET(N11701,-$D11701,0)-(N$5-$D11701-1))))</f>
        <v>0</v>
      </c>
    </row>
    <row r="11702" spans="1:14" ht="12.75" hidden="1" customHeight="1" outlineLevel="2" x14ac:dyDescent="0.25">
      <c r="A11702" s="3"/>
      <c r="B11702" s="3"/>
      <c r="C11702" s="392"/>
      <c r="D11702" s="3">
        <v>5</v>
      </c>
      <c r="E11702" s="290">
        <f ca="1"/>
        <v>0</v>
      </c>
      <c r="F11702" s="291"/>
      <c r="G11702" s="294"/>
      <c r="H11702" s="294"/>
      <c r="I11702" s="294"/>
      <c r="J11702" s="294"/>
      <c r="K11702" s="292"/>
      <c r="L11702" s="293">
        <f ca="1">IF(OFFSET(L11702,-$D11702,0)="n/a","n/a",IF(L$5&gt;OFFSET(L11702,-$D11702,0)+$D11702,$E11702-SUM($G11702:K11702),($E11702-SUM($G11702:K11702))/(OFFSET(L11702,-$D11702,0)-(L$5-$D11702-1))))</f>
        <v>0</v>
      </c>
      <c r="M11702" s="293">
        <f ca="1">IF(OFFSET(M11702,-$D11702,0)="n/a","n/a",IF(M$5&gt;OFFSET(M11702,-$D11702,0)+$D11702,$E11702-SUM($G11702:L11702),($E11702-SUM($G11702:L11702))/(OFFSET(M11702,-$D11702,0)-(M$5-$D11702-1))))</f>
        <v>0</v>
      </c>
      <c r="N11702" s="293">
        <f ca="1">IF(OFFSET(N11702,-$D11702,0)="n/a","n/a",IF(N$5&gt;OFFSET(N11702,-$D11702,0)+$D11702,$E11702-SUM($G11702:M11702),($E11702-SUM($G11702:M11702))/(OFFSET(N11702,-$D11702,0)-(N$5-$D11702-1))))</f>
        <v>0</v>
      </c>
    </row>
    <row r="11703" spans="1:14" ht="12.75" hidden="1" customHeight="1" outlineLevel="2" x14ac:dyDescent="0.25">
      <c r="A11703" s="3"/>
      <c r="B11703" s="3"/>
      <c r="C11703" s="392"/>
      <c r="D11703" s="3">
        <v>6</v>
      </c>
      <c r="E11703" s="290">
        <f ca="1"/>
        <v>0</v>
      </c>
      <c r="F11703" s="291"/>
      <c r="G11703" s="294"/>
      <c r="H11703" s="294"/>
      <c r="I11703" s="294"/>
      <c r="J11703" s="294"/>
      <c r="K11703" s="294"/>
      <c r="L11703" s="292"/>
      <c r="M11703" s="293">
        <f ca="1">IF(OFFSET(M11703,-$D11703,0)="n/a","n/a",IF(M$5&gt;OFFSET(M11703,-$D11703,0)+$D11703,$E11703-SUM($G11703:L11703),($E11703-SUM($G11703:L11703))/(OFFSET(M11703,-$D11703,0)-(M$5-$D11703-1))))</f>
        <v>0</v>
      </c>
      <c r="N11703" s="293">
        <f ca="1">IF(OFFSET(N11703,-$D11703,0)="n/a","n/a",IF(N$5&gt;OFFSET(N11703,-$D11703,0)+$D11703,$E11703-SUM($G11703:M11703),($E11703-SUM($G11703:M11703))/(OFFSET(N11703,-$D11703,0)-(N$5-$D11703-1))))</f>
        <v>0</v>
      </c>
    </row>
    <row r="11704" spans="1:14" ht="12.75" hidden="1" customHeight="1" outlineLevel="2" x14ac:dyDescent="0.25">
      <c r="A11704" s="3"/>
      <c r="B11704" s="3"/>
      <c r="C11704" s="392"/>
      <c r="D11704" s="3">
        <v>7</v>
      </c>
      <c r="E11704" s="290">
        <f ca="1"/>
        <v>0</v>
      </c>
      <c r="F11704" s="291"/>
      <c r="G11704" s="294"/>
      <c r="H11704" s="294"/>
      <c r="I11704" s="294"/>
      <c r="J11704" s="294"/>
      <c r="K11704" s="294"/>
      <c r="L11704" s="294"/>
      <c r="M11704" s="292"/>
      <c r="N11704" s="293">
        <f ca="1">IF(OFFSET(N11704,-$D11704,0)="n/a","n/a",IF(N$5&gt;OFFSET(N11704,-$D11704,0)+$D11704,$E11704-SUM($G11704:M11704),($E11704-SUM($G11704:M11704))/(OFFSET(N11704,-$D11704,0)-(N$5-$D11704-1))))</f>
        <v>0</v>
      </c>
    </row>
    <row r="11705" spans="1:14" ht="12.75" hidden="1" customHeight="1" outlineLevel="2" x14ac:dyDescent="0.25">
      <c r="A11705" s="3"/>
      <c r="B11705" s="3"/>
      <c r="C11705" s="392"/>
      <c r="D11705" s="3">
        <v>8</v>
      </c>
      <c r="E11705" s="290">
        <f ca="1"/>
        <v>0</v>
      </c>
      <c r="F11705" s="291"/>
      <c r="G11705" s="294"/>
      <c r="H11705" s="294"/>
      <c r="I11705" s="294"/>
      <c r="J11705" s="294"/>
      <c r="K11705" s="294"/>
      <c r="L11705" s="294"/>
      <c r="M11705" s="294"/>
      <c r="N11705" s="292"/>
    </row>
    <row r="11706" spans="1:14" ht="12.75" hidden="1" customHeight="1" outlineLevel="2" x14ac:dyDescent="0.25">
      <c r="A11706" s="3"/>
      <c r="B11706" s="3"/>
      <c r="C11706" s="392"/>
      <c r="D11706" s="3">
        <v>9</v>
      </c>
      <c r="E11706" s="290" t="e">
        <f ca="1"/>
        <v>#N/A</v>
      </c>
      <c r="F11706" s="291"/>
      <c r="G11706" s="294"/>
      <c r="H11706" s="294"/>
      <c r="I11706" s="294"/>
      <c r="J11706" s="294"/>
      <c r="K11706" s="294"/>
      <c r="L11706" s="294"/>
      <c r="M11706" s="294"/>
      <c r="N11706" s="294"/>
    </row>
    <row r="11707" spans="1:14" ht="12.75" hidden="1" customHeight="1" outlineLevel="2" x14ac:dyDescent="0.25">
      <c r="A11707" s="3"/>
      <c r="B11707" s="3"/>
      <c r="C11707" s="392"/>
      <c r="D11707" s="3">
        <v>10</v>
      </c>
      <c r="E11707" s="290" t="e">
        <f ca="1"/>
        <v>#N/A</v>
      </c>
      <c r="F11707" s="291"/>
      <c r="G11707" s="294"/>
      <c r="H11707" s="294"/>
      <c r="I11707" s="294"/>
      <c r="J11707" s="294"/>
      <c r="K11707" s="294"/>
      <c r="L11707" s="294"/>
      <c r="M11707" s="294"/>
      <c r="N11707" s="294"/>
    </row>
    <row r="11708" spans="1:14" ht="12.75" hidden="1" customHeight="1" outlineLevel="2" x14ac:dyDescent="0.25">
      <c r="A11708" s="3"/>
      <c r="B11708" s="3"/>
      <c r="C11708" s="392"/>
      <c r="D11708" s="3">
        <v>11</v>
      </c>
      <c r="E11708" s="290" t="e">
        <f ca="1"/>
        <v>#N/A</v>
      </c>
      <c r="F11708" s="291"/>
      <c r="G11708" s="294"/>
      <c r="H11708" s="294"/>
      <c r="I11708" s="294"/>
      <c r="J11708" s="294"/>
      <c r="K11708" s="294"/>
      <c r="L11708" s="294"/>
      <c r="M11708" s="294"/>
      <c r="N11708" s="294"/>
    </row>
    <row r="11709" spans="1:14" ht="12.75" hidden="1" customHeight="1" outlineLevel="2" x14ac:dyDescent="0.25">
      <c r="A11709" s="3"/>
      <c r="B11709" s="3"/>
      <c r="C11709" s="392"/>
      <c r="D11709" s="3">
        <v>12</v>
      </c>
      <c r="E11709" s="290" t="e">
        <f ca="1"/>
        <v>#N/A</v>
      </c>
      <c r="F11709" s="291"/>
      <c r="G11709" s="294"/>
      <c r="H11709" s="294"/>
      <c r="I11709" s="294"/>
      <c r="J11709" s="294"/>
      <c r="K11709" s="294"/>
      <c r="L11709" s="294"/>
      <c r="M11709" s="294"/>
      <c r="N11709" s="294"/>
    </row>
    <row r="11710" spans="1:14" ht="12.75" hidden="1" customHeight="1" outlineLevel="2" x14ac:dyDescent="0.25">
      <c r="A11710" s="3"/>
      <c r="B11710" s="3"/>
      <c r="C11710" s="392"/>
      <c r="D11710" s="3">
        <v>13</v>
      </c>
      <c r="E11710" s="290" t="e">
        <f ca="1"/>
        <v>#N/A</v>
      </c>
      <c r="F11710" s="291"/>
      <c r="G11710" s="294"/>
      <c r="H11710" s="294"/>
      <c r="I11710" s="294"/>
      <c r="J11710" s="294"/>
      <c r="K11710" s="294"/>
      <c r="L11710" s="294"/>
      <c r="M11710" s="294"/>
      <c r="N11710" s="294"/>
    </row>
    <row r="11711" spans="1:14" ht="12.75" hidden="1" customHeight="1" outlineLevel="2" x14ac:dyDescent="0.25">
      <c r="A11711" s="3"/>
      <c r="B11711" s="3"/>
      <c r="C11711" s="392"/>
      <c r="D11711" s="3">
        <v>14</v>
      </c>
      <c r="E11711" s="290" t="e">
        <f ca="1"/>
        <v>#N/A</v>
      </c>
      <c r="F11711" s="291"/>
      <c r="G11711" s="294"/>
      <c r="H11711" s="294"/>
      <c r="I11711" s="294"/>
      <c r="J11711" s="294"/>
      <c r="K11711" s="294"/>
      <c r="L11711" s="294"/>
      <c r="M11711" s="294"/>
      <c r="N11711" s="294"/>
    </row>
    <row r="11712" spans="1:14" ht="12.75" hidden="1" customHeight="1" outlineLevel="2" x14ac:dyDescent="0.25">
      <c r="A11712" s="3"/>
      <c r="B11712" s="3"/>
      <c r="C11712" s="392"/>
      <c r="D11712" s="3">
        <v>15</v>
      </c>
      <c r="E11712" s="290" t="e">
        <f ca="1"/>
        <v>#N/A</v>
      </c>
      <c r="F11712" s="291"/>
      <c r="G11712" s="294"/>
      <c r="H11712" s="294"/>
      <c r="I11712" s="294"/>
      <c r="J11712" s="294"/>
      <c r="K11712" s="294"/>
      <c r="L11712" s="294"/>
      <c r="M11712" s="294"/>
      <c r="N11712" s="294"/>
    </row>
    <row r="11713" spans="1:14" ht="12.75" hidden="1" customHeight="1" outlineLevel="1" x14ac:dyDescent="0.25">
      <c r="A11713" s="3"/>
      <c r="B11713" s="145" t="str">
        <f ca="1">B11696</f>
        <v>Asset Type 094</v>
      </c>
      <c r="C11713" s="145" t="str">
        <f ca="1">C11696</f>
        <v>Description - Asset Type 094</v>
      </c>
      <c r="D11713" s="3"/>
      <c r="E11713" s="3"/>
      <c r="F11713" s="106" t="s">
        <v>47</v>
      </c>
      <c r="G11713" s="296">
        <f t="shared" ref="G11713:N11713" si="1188">SUM(G11698:G11712)</f>
        <v>0</v>
      </c>
      <c r="H11713" s="296">
        <f t="shared" ca="1" si="1188"/>
        <v>0</v>
      </c>
      <c r="I11713" s="296">
        <f t="shared" ca="1" si="1188"/>
        <v>0</v>
      </c>
      <c r="J11713" s="296">
        <f t="shared" ca="1" si="1188"/>
        <v>0</v>
      </c>
      <c r="K11713" s="296">
        <f t="shared" ca="1" si="1188"/>
        <v>0</v>
      </c>
      <c r="L11713" s="296">
        <f t="shared" ca="1" si="1188"/>
        <v>0</v>
      </c>
      <c r="M11713" s="296">
        <f t="shared" ca="1" si="1188"/>
        <v>0</v>
      </c>
      <c r="N11713" s="296">
        <f t="shared" ca="1" si="1188"/>
        <v>0</v>
      </c>
    </row>
    <row r="11714" spans="1:14" ht="12.75" hidden="1" customHeight="1" outlineLevel="2" x14ac:dyDescent="0.25">
      <c r="A11714" s="217">
        <f>A11696+1</f>
        <v>95</v>
      </c>
      <c r="B11714" s="22" t="str">
        <f ca="1">OFFSET($B$516,$A11714-1,0)</f>
        <v>Asset Type 095</v>
      </c>
      <c r="C11714" s="22" t="str">
        <f ca="1">OFFSET($C$516,$A11714-1,0)</f>
        <v>Description - Asset Type 095</v>
      </c>
      <c r="D11714" s="3"/>
      <c r="E11714" s="109"/>
      <c r="F11714" s="108" t="s">
        <v>46</v>
      </c>
      <c r="G11714" s="295">
        <f t="shared" ref="G11714:N11714" ca="1" si="1189">VLOOKUP($B11714,$B$516:$N$1015,5+G$5,FALSE)</f>
        <v>0</v>
      </c>
      <c r="H11714" s="295">
        <f t="shared" ca="1" si="1189"/>
        <v>0</v>
      </c>
      <c r="I11714" s="295">
        <f t="shared" ca="1" si="1189"/>
        <v>0</v>
      </c>
      <c r="J11714" s="295">
        <f t="shared" ca="1" si="1189"/>
        <v>0</v>
      </c>
      <c r="K11714" s="295">
        <f t="shared" ca="1" si="1189"/>
        <v>0</v>
      </c>
      <c r="L11714" s="295">
        <f t="shared" ca="1" si="1189"/>
        <v>0</v>
      </c>
      <c r="M11714" s="295">
        <f t="shared" ca="1" si="1189"/>
        <v>0</v>
      </c>
      <c r="N11714" s="295">
        <f t="shared" ca="1" si="1189"/>
        <v>0</v>
      </c>
    </row>
    <row r="11715" spans="1:14" ht="12.75" hidden="1" customHeight="1" outlineLevel="2" x14ac:dyDescent="0.25">
      <c r="A11715" s="3"/>
      <c r="B11715" s="3"/>
      <c r="C11715" s="21"/>
      <c r="D11715" s="3"/>
      <c r="E11715" s="107"/>
      <c r="F11715" s="106" t="s">
        <v>80</v>
      </c>
      <c r="G11715" s="111">
        <f ca="1">VLOOKUP($B11714,'Input Sheet'!$B$515:$N$1014,5+G$5,FALSE)</f>
        <v>0</v>
      </c>
      <c r="H11715" s="111">
        <f ca="1">VLOOKUP($B11714,'Input Sheet'!$B$515:$N$1014,5+H$5,FALSE)</f>
        <v>0</v>
      </c>
      <c r="I11715" s="111">
        <f ca="1">VLOOKUP($B11714,'Input Sheet'!$B$515:$N$1014,5+I$5,FALSE)</f>
        <v>0</v>
      </c>
      <c r="J11715" s="111">
        <f ca="1">VLOOKUP($B11714,'Input Sheet'!$B$515:$N$1014,5+J$5,FALSE)</f>
        <v>0</v>
      </c>
      <c r="K11715" s="111">
        <f ca="1">VLOOKUP($B11714,'Input Sheet'!$B$515:$N$1014,5+K$5,FALSE)</f>
        <v>0</v>
      </c>
      <c r="L11715" s="111">
        <f ca="1">VLOOKUP($B11714,'Input Sheet'!$B$515:$N$1014,5+L$5,FALSE)</f>
        <v>0</v>
      </c>
      <c r="M11715" s="111">
        <f ca="1">VLOOKUP($B11714,'Input Sheet'!$B$515:$N$1014,5+M$5,FALSE)</f>
        <v>0</v>
      </c>
      <c r="N11715" s="111">
        <f ca="1">VLOOKUP($B11714,'Input Sheet'!$B$515:$N$1014,5+N$5,FALSE)</f>
        <v>0</v>
      </c>
    </row>
    <row r="11716" spans="1:14" ht="12.75" hidden="1" customHeight="1" outlineLevel="2" x14ac:dyDescent="0.25">
      <c r="A11716" s="3"/>
      <c r="B11716" s="3"/>
      <c r="C11716" s="3"/>
      <c r="D11716" s="3">
        <v>1</v>
      </c>
      <c r="E11716" s="290">
        <f t="array" aca="1" ref="E11716:E11730" ca="1">TRANSPOSE(G11714:N11714)</f>
        <v>0</v>
      </c>
      <c r="F11716" s="291"/>
      <c r="G11716" s="292"/>
      <c r="H11716" s="293">
        <f ca="1">IF(OFFSET(H11716,-$D11716,0)="n/a","n/a",IF(H$5&gt;OFFSET(H11716,-$D11716,0)+$D11716,$E11716-SUM($G11716:G11716),($E11716-SUM($G11716:G11716))/(OFFSET(H11716,-$D11716,0)-(H$5-$D11716-1))))</f>
        <v>0</v>
      </c>
      <c r="I11716" s="293">
        <f ca="1">IF(OFFSET(I11716,-$D11716,0)="n/a","n/a",IF(I$5&gt;OFFSET(I11716,-$D11716,0)+$D11716,$E11716-SUM($G11716:H11716),($E11716-SUM($G11716:H11716))/(OFFSET(I11716,-$D11716,0)-(I$5-$D11716-1))))</f>
        <v>0</v>
      </c>
      <c r="J11716" s="293">
        <f ca="1">IF(OFFSET(J11716,-$D11716,0)="n/a","n/a",IF(J$5&gt;OFFSET(J11716,-$D11716,0)+$D11716,$E11716-SUM($G11716:I11716),($E11716-SUM($G11716:I11716))/(OFFSET(J11716,-$D11716,0)-(J$5-$D11716-1))))</f>
        <v>0</v>
      </c>
      <c r="K11716" s="293">
        <f ca="1">IF(OFFSET(K11716,-$D11716,0)="n/a","n/a",IF(K$5&gt;OFFSET(K11716,-$D11716,0)+$D11716,$E11716-SUM($G11716:J11716),($E11716-SUM($G11716:J11716))/(OFFSET(K11716,-$D11716,0)-(K$5-$D11716-1))))</f>
        <v>0</v>
      </c>
      <c r="L11716" s="293">
        <f ca="1">IF(OFFSET(L11716,-$D11716,0)="n/a","n/a",IF(L$5&gt;OFFSET(L11716,-$D11716,0)+$D11716,$E11716-SUM($G11716:K11716),($E11716-SUM($G11716:K11716))/(OFFSET(L11716,-$D11716,0)-(L$5-$D11716-1))))</f>
        <v>0</v>
      </c>
      <c r="M11716" s="293">
        <f ca="1">IF(OFFSET(M11716,-$D11716,0)="n/a","n/a",IF(M$5&gt;OFFSET(M11716,-$D11716,0)+$D11716,$E11716-SUM($G11716:L11716),($E11716-SUM($G11716:L11716))/(OFFSET(M11716,-$D11716,0)-(M$5-$D11716-1))))</f>
        <v>0</v>
      </c>
      <c r="N11716" s="293">
        <f ca="1">IF(OFFSET(N11716,-$D11716,0)="n/a","n/a",IF(N$5&gt;OFFSET(N11716,-$D11716,0)+$D11716,$E11716-SUM($G11716:M11716),($E11716-SUM($G11716:M11716))/(OFFSET(N11716,-$D11716,0)-(N$5-$D11716-1))))</f>
        <v>0</v>
      </c>
    </row>
    <row r="11717" spans="1:14" ht="12.75" hidden="1" customHeight="1" outlineLevel="2" x14ac:dyDescent="0.25">
      <c r="A11717" s="3"/>
      <c r="B11717" s="3"/>
      <c r="C11717" s="392" t="s">
        <v>48</v>
      </c>
      <c r="D11717" s="3">
        <v>2</v>
      </c>
      <c r="E11717" s="290">
        <f ca="1"/>
        <v>0</v>
      </c>
      <c r="F11717" s="291"/>
      <c r="G11717" s="294"/>
      <c r="H11717" s="292"/>
      <c r="I11717" s="293">
        <f ca="1">IF(OFFSET(I11717,-$D11717,0)="n/a","n/a",IF(I$5&gt;OFFSET(I11717,-$D11717,0)+$D11717,$E11717-SUM($G11717:H11717),($E11717-SUM($G11717:H11717))/(OFFSET(I11717,-$D11717,0)-(I$5-$D11717-1))))</f>
        <v>0</v>
      </c>
      <c r="J11717" s="293">
        <f ca="1">IF(OFFSET(J11717,-$D11717,0)="n/a","n/a",IF(J$5&gt;OFFSET(J11717,-$D11717,0)+$D11717,$E11717-SUM($G11717:I11717),($E11717-SUM($G11717:I11717))/(OFFSET(J11717,-$D11717,0)-(J$5-$D11717-1))))</f>
        <v>0</v>
      </c>
      <c r="K11717" s="293">
        <f ca="1">IF(OFFSET(K11717,-$D11717,0)="n/a","n/a",IF(K$5&gt;OFFSET(K11717,-$D11717,0)+$D11717,$E11717-SUM($G11717:J11717),($E11717-SUM($G11717:J11717))/(OFFSET(K11717,-$D11717,0)-(K$5-$D11717-1))))</f>
        <v>0</v>
      </c>
      <c r="L11717" s="293">
        <f ca="1">IF(OFFSET(L11717,-$D11717,0)="n/a","n/a",IF(L$5&gt;OFFSET(L11717,-$D11717,0)+$D11717,$E11717-SUM($G11717:K11717),($E11717-SUM($G11717:K11717))/(OFFSET(L11717,-$D11717,0)-(L$5-$D11717-1))))</f>
        <v>0</v>
      </c>
      <c r="M11717" s="293">
        <f ca="1">IF(OFFSET(M11717,-$D11717,0)="n/a","n/a",IF(M$5&gt;OFFSET(M11717,-$D11717,0)+$D11717,$E11717-SUM($G11717:L11717),($E11717-SUM($G11717:L11717))/(OFFSET(M11717,-$D11717,0)-(M$5-$D11717-1))))</f>
        <v>0</v>
      </c>
      <c r="N11717" s="293">
        <f ca="1">IF(OFFSET(N11717,-$D11717,0)="n/a","n/a",IF(N$5&gt;OFFSET(N11717,-$D11717,0)+$D11717,$E11717-SUM($G11717:M11717),($E11717-SUM($G11717:M11717))/(OFFSET(N11717,-$D11717,0)-(N$5-$D11717-1))))</f>
        <v>0</v>
      </c>
    </row>
    <row r="11718" spans="1:14" ht="12.75" hidden="1" customHeight="1" outlineLevel="2" x14ac:dyDescent="0.25">
      <c r="A11718" s="3"/>
      <c r="B11718" s="3"/>
      <c r="C11718" s="392"/>
      <c r="D11718" s="3">
        <v>3</v>
      </c>
      <c r="E11718" s="290">
        <f ca="1"/>
        <v>0</v>
      </c>
      <c r="F11718" s="291"/>
      <c r="G11718" s="294"/>
      <c r="H11718" s="294"/>
      <c r="I11718" s="292"/>
      <c r="J11718" s="293">
        <f ca="1">IF(OFFSET(J11718,-$D11718,0)="n/a","n/a",IF(J$5&gt;OFFSET(J11718,-$D11718,0)+$D11718,$E11718-SUM($G11718:I11718),($E11718-SUM($G11718:I11718))/(OFFSET(J11718,-$D11718,0)-(J$5-$D11718-1))))</f>
        <v>0</v>
      </c>
      <c r="K11718" s="293">
        <f ca="1">IF(OFFSET(K11718,-$D11718,0)="n/a","n/a",IF(K$5&gt;OFFSET(K11718,-$D11718,0)+$D11718,$E11718-SUM($G11718:J11718),($E11718-SUM($G11718:J11718))/(OFFSET(K11718,-$D11718,0)-(K$5-$D11718-1))))</f>
        <v>0</v>
      </c>
      <c r="L11718" s="293">
        <f ca="1">IF(OFFSET(L11718,-$D11718,0)="n/a","n/a",IF(L$5&gt;OFFSET(L11718,-$D11718,0)+$D11718,$E11718-SUM($G11718:K11718),($E11718-SUM($G11718:K11718))/(OFFSET(L11718,-$D11718,0)-(L$5-$D11718-1))))</f>
        <v>0</v>
      </c>
      <c r="M11718" s="293">
        <f ca="1">IF(OFFSET(M11718,-$D11718,0)="n/a","n/a",IF(M$5&gt;OFFSET(M11718,-$D11718,0)+$D11718,$E11718-SUM($G11718:L11718),($E11718-SUM($G11718:L11718))/(OFFSET(M11718,-$D11718,0)-(M$5-$D11718-1))))</f>
        <v>0</v>
      </c>
      <c r="N11718" s="293">
        <f ca="1">IF(OFFSET(N11718,-$D11718,0)="n/a","n/a",IF(N$5&gt;OFFSET(N11718,-$D11718,0)+$D11718,$E11718-SUM($G11718:M11718),($E11718-SUM($G11718:M11718))/(OFFSET(N11718,-$D11718,0)-(N$5-$D11718-1))))</f>
        <v>0</v>
      </c>
    </row>
    <row r="11719" spans="1:14" ht="12.75" hidden="1" customHeight="1" outlineLevel="2" x14ac:dyDescent="0.25">
      <c r="A11719" s="3"/>
      <c r="B11719" s="3"/>
      <c r="C11719" s="392"/>
      <c r="D11719" s="3">
        <v>4</v>
      </c>
      <c r="E11719" s="290">
        <f ca="1"/>
        <v>0</v>
      </c>
      <c r="F11719" s="291"/>
      <c r="G11719" s="294"/>
      <c r="H11719" s="294"/>
      <c r="I11719" s="294"/>
      <c r="J11719" s="292"/>
      <c r="K11719" s="293">
        <f ca="1">IF(OFFSET(K11719,-$D11719,0)="n/a","n/a",IF(K$5&gt;OFFSET(K11719,-$D11719,0)+$D11719,$E11719-SUM($G11719:J11719),($E11719-SUM($G11719:J11719))/(OFFSET(K11719,-$D11719,0)-(K$5-$D11719-1))))</f>
        <v>0</v>
      </c>
      <c r="L11719" s="293">
        <f ca="1">IF(OFFSET(L11719,-$D11719,0)="n/a","n/a",IF(L$5&gt;OFFSET(L11719,-$D11719,0)+$D11719,$E11719-SUM($G11719:K11719),($E11719-SUM($G11719:K11719))/(OFFSET(L11719,-$D11719,0)-(L$5-$D11719-1))))</f>
        <v>0</v>
      </c>
      <c r="M11719" s="293">
        <f ca="1">IF(OFFSET(M11719,-$D11719,0)="n/a","n/a",IF(M$5&gt;OFFSET(M11719,-$D11719,0)+$D11719,$E11719-SUM($G11719:L11719),($E11719-SUM($G11719:L11719))/(OFFSET(M11719,-$D11719,0)-(M$5-$D11719-1))))</f>
        <v>0</v>
      </c>
      <c r="N11719" s="293">
        <f ca="1">IF(OFFSET(N11719,-$D11719,0)="n/a","n/a",IF(N$5&gt;OFFSET(N11719,-$D11719,0)+$D11719,$E11719-SUM($G11719:M11719),($E11719-SUM($G11719:M11719))/(OFFSET(N11719,-$D11719,0)-(N$5-$D11719-1))))</f>
        <v>0</v>
      </c>
    </row>
    <row r="11720" spans="1:14" ht="12.75" hidden="1" customHeight="1" outlineLevel="2" x14ac:dyDescent="0.25">
      <c r="A11720" s="3"/>
      <c r="B11720" s="3"/>
      <c r="C11720" s="392"/>
      <c r="D11720" s="3">
        <v>5</v>
      </c>
      <c r="E11720" s="290">
        <f ca="1"/>
        <v>0</v>
      </c>
      <c r="F11720" s="291"/>
      <c r="G11720" s="294"/>
      <c r="H11720" s="294"/>
      <c r="I11720" s="294"/>
      <c r="J11720" s="294"/>
      <c r="K11720" s="292"/>
      <c r="L11720" s="293">
        <f ca="1">IF(OFFSET(L11720,-$D11720,0)="n/a","n/a",IF(L$5&gt;OFFSET(L11720,-$D11720,0)+$D11720,$E11720-SUM($G11720:K11720),($E11720-SUM($G11720:K11720))/(OFFSET(L11720,-$D11720,0)-(L$5-$D11720-1))))</f>
        <v>0</v>
      </c>
      <c r="M11720" s="293">
        <f ca="1">IF(OFFSET(M11720,-$D11720,0)="n/a","n/a",IF(M$5&gt;OFFSET(M11720,-$D11720,0)+$D11720,$E11720-SUM($G11720:L11720),($E11720-SUM($G11720:L11720))/(OFFSET(M11720,-$D11720,0)-(M$5-$D11720-1))))</f>
        <v>0</v>
      </c>
      <c r="N11720" s="293">
        <f ca="1">IF(OFFSET(N11720,-$D11720,0)="n/a","n/a",IF(N$5&gt;OFFSET(N11720,-$D11720,0)+$D11720,$E11720-SUM($G11720:M11720),($E11720-SUM($G11720:M11720))/(OFFSET(N11720,-$D11720,0)-(N$5-$D11720-1))))</f>
        <v>0</v>
      </c>
    </row>
    <row r="11721" spans="1:14" ht="12.75" hidden="1" customHeight="1" outlineLevel="2" x14ac:dyDescent="0.25">
      <c r="A11721" s="3"/>
      <c r="B11721" s="3"/>
      <c r="C11721" s="392"/>
      <c r="D11721" s="3">
        <v>6</v>
      </c>
      <c r="E11721" s="290">
        <f ca="1"/>
        <v>0</v>
      </c>
      <c r="F11721" s="291"/>
      <c r="G11721" s="294"/>
      <c r="H11721" s="294"/>
      <c r="I11721" s="294"/>
      <c r="J11721" s="294"/>
      <c r="K11721" s="294"/>
      <c r="L11721" s="292"/>
      <c r="M11721" s="293">
        <f ca="1">IF(OFFSET(M11721,-$D11721,0)="n/a","n/a",IF(M$5&gt;OFFSET(M11721,-$D11721,0)+$D11721,$E11721-SUM($G11721:L11721),($E11721-SUM($G11721:L11721))/(OFFSET(M11721,-$D11721,0)-(M$5-$D11721-1))))</f>
        <v>0</v>
      </c>
      <c r="N11721" s="293">
        <f ca="1">IF(OFFSET(N11721,-$D11721,0)="n/a","n/a",IF(N$5&gt;OFFSET(N11721,-$D11721,0)+$D11721,$E11721-SUM($G11721:M11721),($E11721-SUM($G11721:M11721))/(OFFSET(N11721,-$D11721,0)-(N$5-$D11721-1))))</f>
        <v>0</v>
      </c>
    </row>
    <row r="11722" spans="1:14" ht="12.75" hidden="1" customHeight="1" outlineLevel="2" x14ac:dyDescent="0.25">
      <c r="A11722" s="3"/>
      <c r="B11722" s="3"/>
      <c r="C11722" s="392"/>
      <c r="D11722" s="3">
        <v>7</v>
      </c>
      <c r="E11722" s="290">
        <f ca="1"/>
        <v>0</v>
      </c>
      <c r="F11722" s="291"/>
      <c r="G11722" s="294"/>
      <c r="H11722" s="294"/>
      <c r="I11722" s="294"/>
      <c r="J11722" s="294"/>
      <c r="K11722" s="294"/>
      <c r="L11722" s="294"/>
      <c r="M11722" s="292"/>
      <c r="N11722" s="293">
        <f ca="1">IF(OFFSET(N11722,-$D11722,0)="n/a","n/a",IF(N$5&gt;OFFSET(N11722,-$D11722,0)+$D11722,$E11722-SUM($G11722:M11722),($E11722-SUM($G11722:M11722))/(OFFSET(N11722,-$D11722,0)-(N$5-$D11722-1))))</f>
        <v>0</v>
      </c>
    </row>
    <row r="11723" spans="1:14" ht="12.75" hidden="1" customHeight="1" outlineLevel="2" x14ac:dyDescent="0.25">
      <c r="A11723" s="3"/>
      <c r="B11723" s="3"/>
      <c r="C11723" s="392"/>
      <c r="D11723" s="3">
        <v>8</v>
      </c>
      <c r="E11723" s="290">
        <f ca="1"/>
        <v>0</v>
      </c>
      <c r="F11723" s="291"/>
      <c r="G11723" s="294"/>
      <c r="H11723" s="294"/>
      <c r="I11723" s="294"/>
      <c r="J11723" s="294"/>
      <c r="K11723" s="294"/>
      <c r="L11723" s="294"/>
      <c r="M11723" s="294"/>
      <c r="N11723" s="292"/>
    </row>
    <row r="11724" spans="1:14" ht="12.75" hidden="1" customHeight="1" outlineLevel="2" x14ac:dyDescent="0.25">
      <c r="A11724" s="3"/>
      <c r="B11724" s="3"/>
      <c r="C11724" s="392"/>
      <c r="D11724" s="3">
        <v>9</v>
      </c>
      <c r="E11724" s="290" t="e">
        <f ca="1"/>
        <v>#N/A</v>
      </c>
      <c r="F11724" s="291"/>
      <c r="G11724" s="294"/>
      <c r="H11724" s="294"/>
      <c r="I11724" s="294"/>
      <c r="J11724" s="294"/>
      <c r="K11724" s="294"/>
      <c r="L11724" s="294"/>
      <c r="M11724" s="294"/>
      <c r="N11724" s="294"/>
    </row>
    <row r="11725" spans="1:14" ht="12.75" hidden="1" customHeight="1" outlineLevel="2" x14ac:dyDescent="0.25">
      <c r="A11725" s="3"/>
      <c r="B11725" s="3"/>
      <c r="C11725" s="392"/>
      <c r="D11725" s="3">
        <v>10</v>
      </c>
      <c r="E11725" s="290" t="e">
        <f ca="1"/>
        <v>#N/A</v>
      </c>
      <c r="F11725" s="291"/>
      <c r="G11725" s="294"/>
      <c r="H11725" s="294"/>
      <c r="I11725" s="294"/>
      <c r="J11725" s="294"/>
      <c r="K11725" s="294"/>
      <c r="L11725" s="294"/>
      <c r="M11725" s="294"/>
      <c r="N11725" s="294"/>
    </row>
    <row r="11726" spans="1:14" ht="12.75" hidden="1" customHeight="1" outlineLevel="2" x14ac:dyDescent="0.25">
      <c r="A11726" s="3"/>
      <c r="B11726" s="3"/>
      <c r="C11726" s="392"/>
      <c r="D11726" s="3">
        <v>11</v>
      </c>
      <c r="E11726" s="290" t="e">
        <f ca="1"/>
        <v>#N/A</v>
      </c>
      <c r="F11726" s="291"/>
      <c r="G11726" s="294"/>
      <c r="H11726" s="294"/>
      <c r="I11726" s="294"/>
      <c r="J11726" s="294"/>
      <c r="K11726" s="294"/>
      <c r="L11726" s="294"/>
      <c r="M11726" s="294"/>
      <c r="N11726" s="294"/>
    </row>
    <row r="11727" spans="1:14" ht="12.75" hidden="1" customHeight="1" outlineLevel="2" x14ac:dyDescent="0.25">
      <c r="A11727" s="3"/>
      <c r="B11727" s="3"/>
      <c r="C11727" s="392"/>
      <c r="D11727" s="3">
        <v>12</v>
      </c>
      <c r="E11727" s="290" t="e">
        <f ca="1"/>
        <v>#N/A</v>
      </c>
      <c r="F11727" s="291"/>
      <c r="G11727" s="294"/>
      <c r="H11727" s="294"/>
      <c r="I11727" s="294"/>
      <c r="J11727" s="294"/>
      <c r="K11727" s="294"/>
      <c r="L11727" s="294"/>
      <c r="M11727" s="294"/>
      <c r="N11727" s="294"/>
    </row>
    <row r="11728" spans="1:14" ht="12.75" hidden="1" customHeight="1" outlineLevel="2" x14ac:dyDescent="0.25">
      <c r="A11728" s="3"/>
      <c r="B11728" s="3"/>
      <c r="C11728" s="392"/>
      <c r="D11728" s="3">
        <v>13</v>
      </c>
      <c r="E11728" s="290" t="e">
        <f ca="1"/>
        <v>#N/A</v>
      </c>
      <c r="F11728" s="291"/>
      <c r="G11728" s="294"/>
      <c r="H11728" s="294"/>
      <c r="I11728" s="294"/>
      <c r="J11728" s="294"/>
      <c r="K11728" s="294"/>
      <c r="L11728" s="294"/>
      <c r="M11728" s="294"/>
      <c r="N11728" s="294"/>
    </row>
    <row r="11729" spans="1:14" ht="12.75" hidden="1" customHeight="1" outlineLevel="2" x14ac:dyDescent="0.25">
      <c r="A11729" s="3"/>
      <c r="B11729" s="3"/>
      <c r="C11729" s="392"/>
      <c r="D11729" s="3">
        <v>14</v>
      </c>
      <c r="E11729" s="290" t="e">
        <f ca="1"/>
        <v>#N/A</v>
      </c>
      <c r="F11729" s="291"/>
      <c r="G11729" s="294"/>
      <c r="H11729" s="294"/>
      <c r="I11729" s="294"/>
      <c r="J11729" s="294"/>
      <c r="K11729" s="294"/>
      <c r="L11729" s="294"/>
      <c r="M11729" s="294"/>
      <c r="N11729" s="294"/>
    </row>
    <row r="11730" spans="1:14" ht="12.75" hidden="1" customHeight="1" outlineLevel="2" x14ac:dyDescent="0.25">
      <c r="A11730" s="3"/>
      <c r="B11730" s="3"/>
      <c r="C11730" s="392"/>
      <c r="D11730" s="3">
        <v>15</v>
      </c>
      <c r="E11730" s="290" t="e">
        <f ca="1"/>
        <v>#N/A</v>
      </c>
      <c r="F11730" s="291"/>
      <c r="G11730" s="294"/>
      <c r="H11730" s="294"/>
      <c r="I11730" s="294"/>
      <c r="J11730" s="294"/>
      <c r="K11730" s="294"/>
      <c r="L11730" s="294"/>
      <c r="M11730" s="294"/>
      <c r="N11730" s="294"/>
    </row>
    <row r="11731" spans="1:14" ht="12.75" hidden="1" customHeight="1" outlineLevel="1" x14ac:dyDescent="0.25">
      <c r="A11731" s="3"/>
      <c r="B11731" s="145" t="str">
        <f ca="1">B11714</f>
        <v>Asset Type 095</v>
      </c>
      <c r="C11731" s="145" t="str">
        <f ca="1">C11714</f>
        <v>Description - Asset Type 095</v>
      </c>
      <c r="D11731" s="3"/>
      <c r="E11731" s="3"/>
      <c r="F11731" s="106" t="s">
        <v>47</v>
      </c>
      <c r="G11731" s="296">
        <f t="shared" ref="G11731:N11731" si="1190">SUM(G11716:G11730)</f>
        <v>0</v>
      </c>
      <c r="H11731" s="296">
        <f t="shared" ca="1" si="1190"/>
        <v>0</v>
      </c>
      <c r="I11731" s="296">
        <f t="shared" ca="1" si="1190"/>
        <v>0</v>
      </c>
      <c r="J11731" s="296">
        <f t="shared" ca="1" si="1190"/>
        <v>0</v>
      </c>
      <c r="K11731" s="296">
        <f t="shared" ca="1" si="1190"/>
        <v>0</v>
      </c>
      <c r="L11731" s="296">
        <f t="shared" ca="1" si="1190"/>
        <v>0</v>
      </c>
      <c r="M11731" s="296">
        <f t="shared" ca="1" si="1190"/>
        <v>0</v>
      </c>
      <c r="N11731" s="296">
        <f t="shared" ca="1" si="1190"/>
        <v>0</v>
      </c>
    </row>
    <row r="11732" spans="1:14" ht="12.75" hidden="1" customHeight="1" outlineLevel="2" x14ac:dyDescent="0.25">
      <c r="A11732" s="217">
        <f>A11714+1</f>
        <v>96</v>
      </c>
      <c r="B11732" s="22" t="str">
        <f ca="1">OFFSET($B$516,$A11732-1,0)</f>
        <v>Asset Type 096</v>
      </c>
      <c r="C11732" s="22" t="str">
        <f ca="1">OFFSET($C$516,$A11732-1,0)</f>
        <v>Description - Asset Type 096</v>
      </c>
      <c r="D11732" s="3"/>
      <c r="E11732" s="109"/>
      <c r="F11732" s="108" t="s">
        <v>46</v>
      </c>
      <c r="G11732" s="295">
        <f t="shared" ref="G11732:N11732" ca="1" si="1191">VLOOKUP($B11732,$B$516:$N$1015,5+G$5,FALSE)</f>
        <v>0</v>
      </c>
      <c r="H11732" s="295">
        <f t="shared" ca="1" si="1191"/>
        <v>0</v>
      </c>
      <c r="I11732" s="295">
        <f t="shared" ca="1" si="1191"/>
        <v>0</v>
      </c>
      <c r="J11732" s="295">
        <f t="shared" ca="1" si="1191"/>
        <v>0</v>
      </c>
      <c r="K11732" s="295">
        <f t="shared" ca="1" si="1191"/>
        <v>0</v>
      </c>
      <c r="L11732" s="295">
        <f t="shared" ca="1" si="1191"/>
        <v>0</v>
      </c>
      <c r="M11732" s="295">
        <f t="shared" ca="1" si="1191"/>
        <v>0</v>
      </c>
      <c r="N11732" s="295">
        <f t="shared" ca="1" si="1191"/>
        <v>0</v>
      </c>
    </row>
    <row r="11733" spans="1:14" ht="12.75" hidden="1" customHeight="1" outlineLevel="2" x14ac:dyDescent="0.25">
      <c r="A11733" s="3"/>
      <c r="B11733" s="3"/>
      <c r="C11733" s="21"/>
      <c r="D11733" s="3"/>
      <c r="E11733" s="107"/>
      <c r="F11733" s="106" t="s">
        <v>80</v>
      </c>
      <c r="G11733" s="111">
        <f ca="1">VLOOKUP($B11732,'Input Sheet'!$B$515:$N$1014,5+G$5,FALSE)</f>
        <v>0</v>
      </c>
      <c r="H11733" s="111">
        <f ca="1">VLOOKUP($B11732,'Input Sheet'!$B$515:$N$1014,5+H$5,FALSE)</f>
        <v>0</v>
      </c>
      <c r="I11733" s="111">
        <f ca="1">VLOOKUP($B11732,'Input Sheet'!$B$515:$N$1014,5+I$5,FALSE)</f>
        <v>0</v>
      </c>
      <c r="J11733" s="111">
        <f ca="1">VLOOKUP($B11732,'Input Sheet'!$B$515:$N$1014,5+J$5,FALSE)</f>
        <v>0</v>
      </c>
      <c r="K11733" s="111">
        <f ca="1">VLOOKUP($B11732,'Input Sheet'!$B$515:$N$1014,5+K$5,FALSE)</f>
        <v>0</v>
      </c>
      <c r="L11733" s="111">
        <f ca="1">VLOOKUP($B11732,'Input Sheet'!$B$515:$N$1014,5+L$5,FALSE)</f>
        <v>0</v>
      </c>
      <c r="M11733" s="111">
        <f ca="1">VLOOKUP($B11732,'Input Sheet'!$B$515:$N$1014,5+M$5,FALSE)</f>
        <v>0</v>
      </c>
      <c r="N11733" s="111">
        <f ca="1">VLOOKUP($B11732,'Input Sheet'!$B$515:$N$1014,5+N$5,FALSE)</f>
        <v>0</v>
      </c>
    </row>
    <row r="11734" spans="1:14" ht="12.75" hidden="1" customHeight="1" outlineLevel="2" x14ac:dyDescent="0.25">
      <c r="A11734" s="3"/>
      <c r="B11734" s="3"/>
      <c r="C11734" s="3"/>
      <c r="D11734" s="3">
        <v>1</v>
      </c>
      <c r="E11734" s="290">
        <f t="array" aca="1" ref="E11734:E11748" ca="1">TRANSPOSE(G11732:N11732)</f>
        <v>0</v>
      </c>
      <c r="F11734" s="291"/>
      <c r="G11734" s="292"/>
      <c r="H11734" s="293">
        <f ca="1">IF(OFFSET(H11734,-$D11734,0)="n/a","n/a",IF(H$5&gt;OFFSET(H11734,-$D11734,0)+$D11734,$E11734-SUM($G11734:G11734),($E11734-SUM($G11734:G11734))/(OFFSET(H11734,-$D11734,0)-(H$5-$D11734-1))))</f>
        <v>0</v>
      </c>
      <c r="I11734" s="293">
        <f ca="1">IF(OFFSET(I11734,-$D11734,0)="n/a","n/a",IF(I$5&gt;OFFSET(I11734,-$D11734,0)+$D11734,$E11734-SUM($G11734:H11734),($E11734-SUM($G11734:H11734))/(OFFSET(I11734,-$D11734,0)-(I$5-$D11734-1))))</f>
        <v>0</v>
      </c>
      <c r="J11734" s="293">
        <f ca="1">IF(OFFSET(J11734,-$D11734,0)="n/a","n/a",IF(J$5&gt;OFFSET(J11734,-$D11734,0)+$D11734,$E11734-SUM($G11734:I11734),($E11734-SUM($G11734:I11734))/(OFFSET(J11734,-$D11734,0)-(J$5-$D11734-1))))</f>
        <v>0</v>
      </c>
      <c r="K11734" s="293">
        <f ca="1">IF(OFFSET(K11734,-$D11734,0)="n/a","n/a",IF(K$5&gt;OFFSET(K11734,-$D11734,0)+$D11734,$E11734-SUM($G11734:J11734),($E11734-SUM($G11734:J11734))/(OFFSET(K11734,-$D11734,0)-(K$5-$D11734-1))))</f>
        <v>0</v>
      </c>
      <c r="L11734" s="293">
        <f ca="1">IF(OFFSET(L11734,-$D11734,0)="n/a","n/a",IF(L$5&gt;OFFSET(L11734,-$D11734,0)+$D11734,$E11734-SUM($G11734:K11734),($E11734-SUM($G11734:K11734))/(OFFSET(L11734,-$D11734,0)-(L$5-$D11734-1))))</f>
        <v>0</v>
      </c>
      <c r="M11734" s="293">
        <f ca="1">IF(OFFSET(M11734,-$D11734,0)="n/a","n/a",IF(M$5&gt;OFFSET(M11734,-$D11734,0)+$D11734,$E11734-SUM($G11734:L11734),($E11734-SUM($G11734:L11734))/(OFFSET(M11734,-$D11734,0)-(M$5-$D11734-1))))</f>
        <v>0</v>
      </c>
      <c r="N11734" s="293">
        <f ca="1">IF(OFFSET(N11734,-$D11734,0)="n/a","n/a",IF(N$5&gt;OFFSET(N11734,-$D11734,0)+$D11734,$E11734-SUM($G11734:M11734),($E11734-SUM($G11734:M11734))/(OFFSET(N11734,-$D11734,0)-(N$5-$D11734-1))))</f>
        <v>0</v>
      </c>
    </row>
    <row r="11735" spans="1:14" ht="12.75" hidden="1" customHeight="1" outlineLevel="2" x14ac:dyDescent="0.25">
      <c r="A11735" s="3"/>
      <c r="B11735" s="3"/>
      <c r="C11735" s="392" t="s">
        <v>48</v>
      </c>
      <c r="D11735" s="3">
        <v>2</v>
      </c>
      <c r="E11735" s="290">
        <f ca="1"/>
        <v>0</v>
      </c>
      <c r="F11735" s="291"/>
      <c r="G11735" s="294"/>
      <c r="H11735" s="292"/>
      <c r="I11735" s="293">
        <f ca="1">IF(OFFSET(I11735,-$D11735,0)="n/a","n/a",IF(I$5&gt;OFFSET(I11735,-$D11735,0)+$D11735,$E11735-SUM($G11735:H11735),($E11735-SUM($G11735:H11735))/(OFFSET(I11735,-$D11735,0)-(I$5-$D11735-1))))</f>
        <v>0</v>
      </c>
      <c r="J11735" s="293">
        <f ca="1">IF(OFFSET(J11735,-$D11735,0)="n/a","n/a",IF(J$5&gt;OFFSET(J11735,-$D11735,0)+$D11735,$E11735-SUM($G11735:I11735),($E11735-SUM($G11735:I11735))/(OFFSET(J11735,-$D11735,0)-(J$5-$D11735-1))))</f>
        <v>0</v>
      </c>
      <c r="K11735" s="293">
        <f ca="1">IF(OFFSET(K11735,-$D11735,0)="n/a","n/a",IF(K$5&gt;OFFSET(K11735,-$D11735,0)+$D11735,$E11735-SUM($G11735:J11735),($E11735-SUM($G11735:J11735))/(OFFSET(K11735,-$D11735,0)-(K$5-$D11735-1))))</f>
        <v>0</v>
      </c>
      <c r="L11735" s="293">
        <f ca="1">IF(OFFSET(L11735,-$D11735,0)="n/a","n/a",IF(L$5&gt;OFFSET(L11735,-$D11735,0)+$D11735,$E11735-SUM($G11735:K11735),($E11735-SUM($G11735:K11735))/(OFFSET(L11735,-$D11735,0)-(L$5-$D11735-1))))</f>
        <v>0</v>
      </c>
      <c r="M11735" s="293">
        <f ca="1">IF(OFFSET(M11735,-$D11735,0)="n/a","n/a",IF(M$5&gt;OFFSET(M11735,-$D11735,0)+$D11735,$E11735-SUM($G11735:L11735),($E11735-SUM($G11735:L11735))/(OFFSET(M11735,-$D11735,0)-(M$5-$D11735-1))))</f>
        <v>0</v>
      </c>
      <c r="N11735" s="293">
        <f ca="1">IF(OFFSET(N11735,-$D11735,0)="n/a","n/a",IF(N$5&gt;OFFSET(N11735,-$D11735,0)+$D11735,$E11735-SUM($G11735:M11735),($E11735-SUM($G11735:M11735))/(OFFSET(N11735,-$D11735,0)-(N$5-$D11735-1))))</f>
        <v>0</v>
      </c>
    </row>
    <row r="11736" spans="1:14" ht="12.75" hidden="1" customHeight="1" outlineLevel="2" x14ac:dyDescent="0.25">
      <c r="A11736" s="3"/>
      <c r="B11736" s="3"/>
      <c r="C11736" s="392"/>
      <c r="D11736" s="3">
        <v>3</v>
      </c>
      <c r="E11736" s="290">
        <f ca="1"/>
        <v>0</v>
      </c>
      <c r="F11736" s="291"/>
      <c r="G11736" s="294"/>
      <c r="H11736" s="294"/>
      <c r="I11736" s="292"/>
      <c r="J11736" s="293">
        <f ca="1">IF(OFFSET(J11736,-$D11736,0)="n/a","n/a",IF(J$5&gt;OFFSET(J11736,-$D11736,0)+$D11736,$E11736-SUM($G11736:I11736),($E11736-SUM($G11736:I11736))/(OFFSET(J11736,-$D11736,0)-(J$5-$D11736-1))))</f>
        <v>0</v>
      </c>
      <c r="K11736" s="293">
        <f ca="1">IF(OFFSET(K11736,-$D11736,0)="n/a","n/a",IF(K$5&gt;OFFSET(K11736,-$D11736,0)+$D11736,$E11736-SUM($G11736:J11736),($E11736-SUM($G11736:J11736))/(OFFSET(K11736,-$D11736,0)-(K$5-$D11736-1))))</f>
        <v>0</v>
      </c>
      <c r="L11736" s="293">
        <f ca="1">IF(OFFSET(L11736,-$D11736,0)="n/a","n/a",IF(L$5&gt;OFFSET(L11736,-$D11736,0)+$D11736,$E11736-SUM($G11736:K11736),($E11736-SUM($G11736:K11736))/(OFFSET(L11736,-$D11736,0)-(L$5-$D11736-1))))</f>
        <v>0</v>
      </c>
      <c r="M11736" s="293">
        <f ca="1">IF(OFFSET(M11736,-$D11736,0)="n/a","n/a",IF(M$5&gt;OFFSET(M11736,-$D11736,0)+$D11736,$E11736-SUM($G11736:L11736),($E11736-SUM($G11736:L11736))/(OFFSET(M11736,-$D11736,0)-(M$5-$D11736-1))))</f>
        <v>0</v>
      </c>
      <c r="N11736" s="293">
        <f ca="1">IF(OFFSET(N11736,-$D11736,0)="n/a","n/a",IF(N$5&gt;OFFSET(N11736,-$D11736,0)+$D11736,$E11736-SUM($G11736:M11736),($E11736-SUM($G11736:M11736))/(OFFSET(N11736,-$D11736,0)-(N$5-$D11736-1))))</f>
        <v>0</v>
      </c>
    </row>
    <row r="11737" spans="1:14" ht="12.75" hidden="1" customHeight="1" outlineLevel="2" x14ac:dyDescent="0.25">
      <c r="A11737" s="3"/>
      <c r="B11737" s="3"/>
      <c r="C11737" s="392"/>
      <c r="D11737" s="3">
        <v>4</v>
      </c>
      <c r="E11737" s="290">
        <f ca="1"/>
        <v>0</v>
      </c>
      <c r="F11737" s="291"/>
      <c r="G11737" s="294"/>
      <c r="H11737" s="294"/>
      <c r="I11737" s="294"/>
      <c r="J11737" s="292"/>
      <c r="K11737" s="293">
        <f ca="1">IF(OFFSET(K11737,-$D11737,0)="n/a","n/a",IF(K$5&gt;OFFSET(K11737,-$D11737,0)+$D11737,$E11737-SUM($G11737:J11737),($E11737-SUM($G11737:J11737))/(OFFSET(K11737,-$D11737,0)-(K$5-$D11737-1))))</f>
        <v>0</v>
      </c>
      <c r="L11737" s="293">
        <f ca="1">IF(OFFSET(L11737,-$D11737,0)="n/a","n/a",IF(L$5&gt;OFFSET(L11737,-$D11737,0)+$D11737,$E11737-SUM($G11737:K11737),($E11737-SUM($G11737:K11737))/(OFFSET(L11737,-$D11737,0)-(L$5-$D11737-1))))</f>
        <v>0</v>
      </c>
      <c r="M11737" s="293">
        <f ca="1">IF(OFFSET(M11737,-$D11737,0)="n/a","n/a",IF(M$5&gt;OFFSET(M11737,-$D11737,0)+$D11737,$E11737-SUM($G11737:L11737),($E11737-SUM($G11737:L11737))/(OFFSET(M11737,-$D11737,0)-(M$5-$D11737-1))))</f>
        <v>0</v>
      </c>
      <c r="N11737" s="293">
        <f ca="1">IF(OFFSET(N11737,-$D11737,0)="n/a","n/a",IF(N$5&gt;OFFSET(N11737,-$D11737,0)+$D11737,$E11737-SUM($G11737:M11737),($E11737-SUM($G11737:M11737))/(OFFSET(N11737,-$D11737,0)-(N$5-$D11737-1))))</f>
        <v>0</v>
      </c>
    </row>
    <row r="11738" spans="1:14" ht="12.75" hidden="1" customHeight="1" outlineLevel="2" x14ac:dyDescent="0.25">
      <c r="A11738" s="3"/>
      <c r="B11738" s="3"/>
      <c r="C11738" s="392"/>
      <c r="D11738" s="3">
        <v>5</v>
      </c>
      <c r="E11738" s="290">
        <f ca="1"/>
        <v>0</v>
      </c>
      <c r="F11738" s="291"/>
      <c r="G11738" s="294"/>
      <c r="H11738" s="294"/>
      <c r="I11738" s="294"/>
      <c r="J11738" s="294"/>
      <c r="K11738" s="292"/>
      <c r="L11738" s="293">
        <f ca="1">IF(OFFSET(L11738,-$D11738,0)="n/a","n/a",IF(L$5&gt;OFFSET(L11738,-$D11738,0)+$D11738,$E11738-SUM($G11738:K11738),($E11738-SUM($G11738:K11738))/(OFFSET(L11738,-$D11738,0)-(L$5-$D11738-1))))</f>
        <v>0</v>
      </c>
      <c r="M11738" s="293">
        <f ca="1">IF(OFFSET(M11738,-$D11738,0)="n/a","n/a",IF(M$5&gt;OFFSET(M11738,-$D11738,0)+$D11738,$E11738-SUM($G11738:L11738),($E11738-SUM($G11738:L11738))/(OFFSET(M11738,-$D11738,0)-(M$5-$D11738-1))))</f>
        <v>0</v>
      </c>
      <c r="N11738" s="293">
        <f ca="1">IF(OFFSET(N11738,-$D11738,0)="n/a","n/a",IF(N$5&gt;OFFSET(N11738,-$D11738,0)+$D11738,$E11738-SUM($G11738:M11738),($E11738-SUM($G11738:M11738))/(OFFSET(N11738,-$D11738,0)-(N$5-$D11738-1))))</f>
        <v>0</v>
      </c>
    </row>
    <row r="11739" spans="1:14" ht="12.75" hidden="1" customHeight="1" outlineLevel="2" x14ac:dyDescent="0.25">
      <c r="A11739" s="3"/>
      <c r="B11739" s="3"/>
      <c r="C11739" s="392"/>
      <c r="D11739" s="3">
        <v>6</v>
      </c>
      <c r="E11739" s="290">
        <f ca="1"/>
        <v>0</v>
      </c>
      <c r="F11739" s="291"/>
      <c r="G11739" s="294"/>
      <c r="H11739" s="294"/>
      <c r="I11739" s="294"/>
      <c r="J11739" s="294"/>
      <c r="K11739" s="294"/>
      <c r="L11739" s="292"/>
      <c r="M11739" s="293">
        <f ca="1">IF(OFFSET(M11739,-$D11739,0)="n/a","n/a",IF(M$5&gt;OFFSET(M11739,-$D11739,0)+$D11739,$E11739-SUM($G11739:L11739),($E11739-SUM($G11739:L11739))/(OFFSET(M11739,-$D11739,0)-(M$5-$D11739-1))))</f>
        <v>0</v>
      </c>
      <c r="N11739" s="293">
        <f ca="1">IF(OFFSET(N11739,-$D11739,0)="n/a","n/a",IF(N$5&gt;OFFSET(N11739,-$D11739,0)+$D11739,$E11739-SUM($G11739:M11739),($E11739-SUM($G11739:M11739))/(OFFSET(N11739,-$D11739,0)-(N$5-$D11739-1))))</f>
        <v>0</v>
      </c>
    </row>
    <row r="11740" spans="1:14" ht="12.75" hidden="1" customHeight="1" outlineLevel="2" x14ac:dyDescent="0.25">
      <c r="A11740" s="3"/>
      <c r="B11740" s="3"/>
      <c r="C11740" s="392"/>
      <c r="D11740" s="3">
        <v>7</v>
      </c>
      <c r="E11740" s="290">
        <f ca="1"/>
        <v>0</v>
      </c>
      <c r="F11740" s="291"/>
      <c r="G11740" s="294"/>
      <c r="H11740" s="294"/>
      <c r="I11740" s="294"/>
      <c r="J11740" s="294"/>
      <c r="K11740" s="294"/>
      <c r="L11740" s="294"/>
      <c r="M11740" s="292"/>
      <c r="N11740" s="293">
        <f ca="1">IF(OFFSET(N11740,-$D11740,0)="n/a","n/a",IF(N$5&gt;OFFSET(N11740,-$D11740,0)+$D11740,$E11740-SUM($G11740:M11740),($E11740-SUM($G11740:M11740))/(OFFSET(N11740,-$D11740,0)-(N$5-$D11740-1))))</f>
        <v>0</v>
      </c>
    </row>
    <row r="11741" spans="1:14" ht="12.75" hidden="1" customHeight="1" outlineLevel="2" x14ac:dyDescent="0.25">
      <c r="A11741" s="3"/>
      <c r="B11741" s="3"/>
      <c r="C11741" s="392"/>
      <c r="D11741" s="3">
        <v>8</v>
      </c>
      <c r="E11741" s="290">
        <f ca="1"/>
        <v>0</v>
      </c>
      <c r="F11741" s="291"/>
      <c r="G11741" s="294"/>
      <c r="H11741" s="294"/>
      <c r="I11741" s="294"/>
      <c r="J11741" s="294"/>
      <c r="K11741" s="294"/>
      <c r="L11741" s="294"/>
      <c r="M11741" s="294"/>
      <c r="N11741" s="292"/>
    </row>
    <row r="11742" spans="1:14" ht="12.75" hidden="1" customHeight="1" outlineLevel="2" x14ac:dyDescent="0.25">
      <c r="A11742" s="3"/>
      <c r="B11742" s="3"/>
      <c r="C11742" s="392"/>
      <c r="D11742" s="3">
        <v>9</v>
      </c>
      <c r="E11742" s="290" t="e">
        <f ca="1"/>
        <v>#N/A</v>
      </c>
      <c r="F11742" s="291"/>
      <c r="G11742" s="294"/>
      <c r="H11742" s="294"/>
      <c r="I11742" s="294"/>
      <c r="J11742" s="294"/>
      <c r="K11742" s="294"/>
      <c r="L11742" s="294"/>
      <c r="M11742" s="294"/>
      <c r="N11742" s="294"/>
    </row>
    <row r="11743" spans="1:14" ht="12.75" hidden="1" customHeight="1" outlineLevel="2" x14ac:dyDescent="0.25">
      <c r="A11743" s="3"/>
      <c r="B11743" s="3"/>
      <c r="C11743" s="392"/>
      <c r="D11743" s="3">
        <v>10</v>
      </c>
      <c r="E11743" s="290" t="e">
        <f ca="1"/>
        <v>#N/A</v>
      </c>
      <c r="F11743" s="291"/>
      <c r="G11743" s="294"/>
      <c r="H11743" s="294"/>
      <c r="I11743" s="294"/>
      <c r="J11743" s="294"/>
      <c r="K11743" s="294"/>
      <c r="L11743" s="294"/>
      <c r="M11743" s="294"/>
      <c r="N11743" s="294"/>
    </row>
    <row r="11744" spans="1:14" ht="12.75" hidden="1" customHeight="1" outlineLevel="2" x14ac:dyDescent="0.25">
      <c r="A11744" s="3"/>
      <c r="B11744" s="3"/>
      <c r="C11744" s="392"/>
      <c r="D11744" s="3">
        <v>11</v>
      </c>
      <c r="E11744" s="290" t="e">
        <f ca="1"/>
        <v>#N/A</v>
      </c>
      <c r="F11744" s="291"/>
      <c r="G11744" s="294"/>
      <c r="H11744" s="294"/>
      <c r="I11744" s="294"/>
      <c r="J11744" s="294"/>
      <c r="K11744" s="294"/>
      <c r="L11744" s="294"/>
      <c r="M11744" s="294"/>
      <c r="N11744" s="294"/>
    </row>
    <row r="11745" spans="1:14" ht="12.75" hidden="1" customHeight="1" outlineLevel="2" x14ac:dyDescent="0.25">
      <c r="A11745" s="3"/>
      <c r="B11745" s="3"/>
      <c r="C11745" s="392"/>
      <c r="D11745" s="3">
        <v>12</v>
      </c>
      <c r="E11745" s="290" t="e">
        <f ca="1"/>
        <v>#N/A</v>
      </c>
      <c r="F11745" s="291"/>
      <c r="G11745" s="294"/>
      <c r="H11745" s="294"/>
      <c r="I11745" s="294"/>
      <c r="J11745" s="294"/>
      <c r="K11745" s="294"/>
      <c r="L11745" s="294"/>
      <c r="M11745" s="294"/>
      <c r="N11745" s="294"/>
    </row>
    <row r="11746" spans="1:14" ht="12.75" hidden="1" customHeight="1" outlineLevel="2" x14ac:dyDescent="0.25">
      <c r="A11746" s="3"/>
      <c r="B11746" s="3"/>
      <c r="C11746" s="392"/>
      <c r="D11746" s="3">
        <v>13</v>
      </c>
      <c r="E11746" s="290" t="e">
        <f ca="1"/>
        <v>#N/A</v>
      </c>
      <c r="F11746" s="291"/>
      <c r="G11746" s="294"/>
      <c r="H11746" s="294"/>
      <c r="I11746" s="294"/>
      <c r="J11746" s="294"/>
      <c r="K11746" s="294"/>
      <c r="L11746" s="294"/>
      <c r="M11746" s="294"/>
      <c r="N11746" s="294"/>
    </row>
    <row r="11747" spans="1:14" ht="12.75" hidden="1" customHeight="1" outlineLevel="2" x14ac:dyDescent="0.25">
      <c r="A11747" s="3"/>
      <c r="B11747" s="3"/>
      <c r="C11747" s="392"/>
      <c r="D11747" s="3">
        <v>14</v>
      </c>
      <c r="E11747" s="290" t="e">
        <f ca="1"/>
        <v>#N/A</v>
      </c>
      <c r="F11747" s="291"/>
      <c r="G11747" s="294"/>
      <c r="H11747" s="294"/>
      <c r="I11747" s="294"/>
      <c r="J11747" s="294"/>
      <c r="K11747" s="294"/>
      <c r="L11747" s="294"/>
      <c r="M11747" s="294"/>
      <c r="N11747" s="294"/>
    </row>
    <row r="11748" spans="1:14" ht="12.75" hidden="1" customHeight="1" outlineLevel="2" x14ac:dyDescent="0.25">
      <c r="A11748" s="3"/>
      <c r="B11748" s="3"/>
      <c r="C11748" s="392"/>
      <c r="D11748" s="3">
        <v>15</v>
      </c>
      <c r="E11748" s="290" t="e">
        <f ca="1"/>
        <v>#N/A</v>
      </c>
      <c r="F11748" s="291"/>
      <c r="G11748" s="294"/>
      <c r="H11748" s="294"/>
      <c r="I11748" s="294"/>
      <c r="J11748" s="294"/>
      <c r="K11748" s="294"/>
      <c r="L11748" s="294"/>
      <c r="M11748" s="294"/>
      <c r="N11748" s="294"/>
    </row>
    <row r="11749" spans="1:14" ht="12.75" hidden="1" customHeight="1" outlineLevel="1" x14ac:dyDescent="0.25">
      <c r="A11749" s="3"/>
      <c r="B11749" s="145" t="str">
        <f ca="1">B11732</f>
        <v>Asset Type 096</v>
      </c>
      <c r="C11749" s="145" t="str">
        <f ca="1">C11732</f>
        <v>Description - Asset Type 096</v>
      </c>
      <c r="D11749" s="3"/>
      <c r="E11749" s="3"/>
      <c r="F11749" s="106" t="s">
        <v>47</v>
      </c>
      <c r="G11749" s="296">
        <f t="shared" ref="G11749:N11749" si="1192">SUM(G11734:G11748)</f>
        <v>0</v>
      </c>
      <c r="H11749" s="296">
        <f t="shared" ca="1" si="1192"/>
        <v>0</v>
      </c>
      <c r="I11749" s="296">
        <f t="shared" ca="1" si="1192"/>
        <v>0</v>
      </c>
      <c r="J11749" s="296">
        <f t="shared" ca="1" si="1192"/>
        <v>0</v>
      </c>
      <c r="K11749" s="296">
        <f t="shared" ca="1" si="1192"/>
        <v>0</v>
      </c>
      <c r="L11749" s="296">
        <f t="shared" ca="1" si="1192"/>
        <v>0</v>
      </c>
      <c r="M11749" s="296">
        <f t="shared" ca="1" si="1192"/>
        <v>0</v>
      </c>
      <c r="N11749" s="296">
        <f t="shared" ca="1" si="1192"/>
        <v>0</v>
      </c>
    </row>
    <row r="11750" spans="1:14" ht="12.75" hidden="1" customHeight="1" outlineLevel="2" x14ac:dyDescent="0.25">
      <c r="A11750" s="217">
        <f>A11732+1</f>
        <v>97</v>
      </c>
      <c r="B11750" s="22" t="str">
        <f ca="1">OFFSET($B$516,$A11750-1,0)</f>
        <v>Asset Type 097</v>
      </c>
      <c r="C11750" s="22" t="str">
        <f ca="1">OFFSET($C$516,$A11750-1,0)</f>
        <v>Description - Asset Type 097</v>
      </c>
      <c r="D11750" s="3"/>
      <c r="E11750" s="109"/>
      <c r="F11750" s="108" t="s">
        <v>46</v>
      </c>
      <c r="G11750" s="295">
        <f t="shared" ref="G11750:N11750" ca="1" si="1193">VLOOKUP($B11750,$B$516:$N$1015,5+G$5,FALSE)</f>
        <v>0</v>
      </c>
      <c r="H11750" s="295">
        <f t="shared" ca="1" si="1193"/>
        <v>0</v>
      </c>
      <c r="I11750" s="295">
        <f t="shared" ca="1" si="1193"/>
        <v>0</v>
      </c>
      <c r="J11750" s="295">
        <f t="shared" ca="1" si="1193"/>
        <v>0</v>
      </c>
      <c r="K11750" s="295">
        <f t="shared" ca="1" si="1193"/>
        <v>0</v>
      </c>
      <c r="L11750" s="295">
        <f t="shared" ca="1" si="1193"/>
        <v>0</v>
      </c>
      <c r="M11750" s="295">
        <f t="shared" ca="1" si="1193"/>
        <v>0</v>
      </c>
      <c r="N11750" s="295">
        <f t="shared" ca="1" si="1193"/>
        <v>0</v>
      </c>
    </row>
    <row r="11751" spans="1:14" ht="12.75" hidden="1" customHeight="1" outlineLevel="2" x14ac:dyDescent="0.25">
      <c r="A11751" s="3"/>
      <c r="B11751" s="3"/>
      <c r="C11751" s="21"/>
      <c r="D11751" s="3"/>
      <c r="E11751" s="107"/>
      <c r="F11751" s="106" t="s">
        <v>80</v>
      </c>
      <c r="G11751" s="111">
        <f ca="1">VLOOKUP($B11750,'Input Sheet'!$B$515:$N$1014,5+G$5,FALSE)</f>
        <v>0</v>
      </c>
      <c r="H11751" s="111">
        <f ca="1">VLOOKUP($B11750,'Input Sheet'!$B$515:$N$1014,5+H$5,FALSE)</f>
        <v>0</v>
      </c>
      <c r="I11751" s="111">
        <f ca="1">VLOOKUP($B11750,'Input Sheet'!$B$515:$N$1014,5+I$5,FALSE)</f>
        <v>0</v>
      </c>
      <c r="J11751" s="111">
        <f ca="1">VLOOKUP($B11750,'Input Sheet'!$B$515:$N$1014,5+J$5,FALSE)</f>
        <v>0</v>
      </c>
      <c r="K11751" s="111">
        <f ca="1">VLOOKUP($B11750,'Input Sheet'!$B$515:$N$1014,5+K$5,FALSE)</f>
        <v>0</v>
      </c>
      <c r="L11751" s="111">
        <f ca="1">VLOOKUP($B11750,'Input Sheet'!$B$515:$N$1014,5+L$5,FALSE)</f>
        <v>0</v>
      </c>
      <c r="M11751" s="111">
        <f ca="1">VLOOKUP($B11750,'Input Sheet'!$B$515:$N$1014,5+M$5,FALSE)</f>
        <v>0</v>
      </c>
      <c r="N11751" s="111">
        <f ca="1">VLOOKUP($B11750,'Input Sheet'!$B$515:$N$1014,5+N$5,FALSE)</f>
        <v>0</v>
      </c>
    </row>
    <row r="11752" spans="1:14" ht="12.75" hidden="1" customHeight="1" outlineLevel="2" x14ac:dyDescent="0.25">
      <c r="A11752" s="3"/>
      <c r="B11752" s="3"/>
      <c r="C11752" s="3"/>
      <c r="D11752" s="3">
        <v>1</v>
      </c>
      <c r="E11752" s="290">
        <f t="array" aca="1" ref="E11752:E11766" ca="1">TRANSPOSE(G11750:N11750)</f>
        <v>0</v>
      </c>
      <c r="F11752" s="291"/>
      <c r="G11752" s="292"/>
      <c r="H11752" s="293">
        <f ca="1">IF(OFFSET(H11752,-$D11752,0)="n/a","n/a",IF(H$5&gt;OFFSET(H11752,-$D11752,0)+$D11752,$E11752-SUM($G11752:G11752),($E11752-SUM($G11752:G11752))/(OFFSET(H11752,-$D11752,0)-(H$5-$D11752-1))))</f>
        <v>0</v>
      </c>
      <c r="I11752" s="293">
        <f ca="1">IF(OFFSET(I11752,-$D11752,0)="n/a","n/a",IF(I$5&gt;OFFSET(I11752,-$D11752,0)+$D11752,$E11752-SUM($G11752:H11752),($E11752-SUM($G11752:H11752))/(OFFSET(I11752,-$D11752,0)-(I$5-$D11752-1))))</f>
        <v>0</v>
      </c>
      <c r="J11752" s="293">
        <f ca="1">IF(OFFSET(J11752,-$D11752,0)="n/a","n/a",IF(J$5&gt;OFFSET(J11752,-$D11752,0)+$D11752,$E11752-SUM($G11752:I11752),($E11752-SUM($G11752:I11752))/(OFFSET(J11752,-$D11752,0)-(J$5-$D11752-1))))</f>
        <v>0</v>
      </c>
      <c r="K11752" s="293">
        <f ca="1">IF(OFFSET(K11752,-$D11752,0)="n/a","n/a",IF(K$5&gt;OFFSET(K11752,-$D11752,0)+$D11752,$E11752-SUM($G11752:J11752),($E11752-SUM($G11752:J11752))/(OFFSET(K11752,-$D11752,0)-(K$5-$D11752-1))))</f>
        <v>0</v>
      </c>
      <c r="L11752" s="293">
        <f ca="1">IF(OFFSET(L11752,-$D11752,0)="n/a","n/a",IF(L$5&gt;OFFSET(L11752,-$D11752,0)+$D11752,$E11752-SUM($G11752:K11752),($E11752-SUM($G11752:K11752))/(OFFSET(L11752,-$D11752,0)-(L$5-$D11752-1))))</f>
        <v>0</v>
      </c>
      <c r="M11752" s="293">
        <f ca="1">IF(OFFSET(M11752,-$D11752,0)="n/a","n/a",IF(M$5&gt;OFFSET(M11752,-$D11752,0)+$D11752,$E11752-SUM($G11752:L11752),($E11752-SUM($G11752:L11752))/(OFFSET(M11752,-$D11752,0)-(M$5-$D11752-1))))</f>
        <v>0</v>
      </c>
      <c r="N11752" s="293">
        <f ca="1">IF(OFFSET(N11752,-$D11752,0)="n/a","n/a",IF(N$5&gt;OFFSET(N11752,-$D11752,0)+$D11752,$E11752-SUM($G11752:M11752),($E11752-SUM($G11752:M11752))/(OFFSET(N11752,-$D11752,0)-(N$5-$D11752-1))))</f>
        <v>0</v>
      </c>
    </row>
    <row r="11753" spans="1:14" ht="12.75" hidden="1" customHeight="1" outlineLevel="2" x14ac:dyDescent="0.25">
      <c r="A11753" s="3"/>
      <c r="B11753" s="3"/>
      <c r="C11753" s="392" t="s">
        <v>48</v>
      </c>
      <c r="D11753" s="3">
        <v>2</v>
      </c>
      <c r="E11753" s="290">
        <f ca="1"/>
        <v>0</v>
      </c>
      <c r="F11753" s="291"/>
      <c r="G11753" s="294"/>
      <c r="H11753" s="292"/>
      <c r="I11753" s="293">
        <f ca="1">IF(OFFSET(I11753,-$D11753,0)="n/a","n/a",IF(I$5&gt;OFFSET(I11753,-$D11753,0)+$D11753,$E11753-SUM($G11753:H11753),($E11753-SUM($G11753:H11753))/(OFFSET(I11753,-$D11753,0)-(I$5-$D11753-1))))</f>
        <v>0</v>
      </c>
      <c r="J11753" s="293">
        <f ca="1">IF(OFFSET(J11753,-$D11753,0)="n/a","n/a",IF(J$5&gt;OFFSET(J11753,-$D11753,0)+$D11753,$E11753-SUM($G11753:I11753),($E11753-SUM($G11753:I11753))/(OFFSET(J11753,-$D11753,0)-(J$5-$D11753-1))))</f>
        <v>0</v>
      </c>
      <c r="K11753" s="293">
        <f ca="1">IF(OFFSET(K11753,-$D11753,0)="n/a","n/a",IF(K$5&gt;OFFSET(K11753,-$D11753,0)+$D11753,$E11753-SUM($G11753:J11753),($E11753-SUM($G11753:J11753))/(OFFSET(K11753,-$D11753,0)-(K$5-$D11753-1))))</f>
        <v>0</v>
      </c>
      <c r="L11753" s="293">
        <f ca="1">IF(OFFSET(L11753,-$D11753,0)="n/a","n/a",IF(L$5&gt;OFFSET(L11753,-$D11753,0)+$D11753,$E11753-SUM($G11753:K11753),($E11753-SUM($G11753:K11753))/(OFFSET(L11753,-$D11753,0)-(L$5-$D11753-1))))</f>
        <v>0</v>
      </c>
      <c r="M11753" s="293">
        <f ca="1">IF(OFFSET(M11753,-$D11753,0)="n/a","n/a",IF(M$5&gt;OFFSET(M11753,-$D11753,0)+$D11753,$E11753-SUM($G11753:L11753),($E11753-SUM($G11753:L11753))/(OFFSET(M11753,-$D11753,0)-(M$5-$D11753-1))))</f>
        <v>0</v>
      </c>
      <c r="N11753" s="293">
        <f ca="1">IF(OFFSET(N11753,-$D11753,0)="n/a","n/a",IF(N$5&gt;OFFSET(N11753,-$D11753,0)+$D11753,$E11753-SUM($G11753:M11753),($E11753-SUM($G11753:M11753))/(OFFSET(N11753,-$D11753,0)-(N$5-$D11753-1))))</f>
        <v>0</v>
      </c>
    </row>
    <row r="11754" spans="1:14" ht="12.75" hidden="1" customHeight="1" outlineLevel="2" x14ac:dyDescent="0.25">
      <c r="A11754" s="3"/>
      <c r="B11754" s="3"/>
      <c r="C11754" s="392"/>
      <c r="D11754" s="3">
        <v>3</v>
      </c>
      <c r="E11754" s="290">
        <f ca="1"/>
        <v>0</v>
      </c>
      <c r="F11754" s="291"/>
      <c r="G11754" s="294"/>
      <c r="H11754" s="294"/>
      <c r="I11754" s="292"/>
      <c r="J11754" s="293">
        <f ca="1">IF(OFFSET(J11754,-$D11754,0)="n/a","n/a",IF(J$5&gt;OFFSET(J11754,-$D11754,0)+$D11754,$E11754-SUM($G11754:I11754),($E11754-SUM($G11754:I11754))/(OFFSET(J11754,-$D11754,0)-(J$5-$D11754-1))))</f>
        <v>0</v>
      </c>
      <c r="K11754" s="293">
        <f ca="1">IF(OFFSET(K11754,-$D11754,0)="n/a","n/a",IF(K$5&gt;OFFSET(K11754,-$D11754,0)+$D11754,$E11754-SUM($G11754:J11754),($E11754-SUM($G11754:J11754))/(OFFSET(K11754,-$D11754,0)-(K$5-$D11754-1))))</f>
        <v>0</v>
      </c>
      <c r="L11754" s="293">
        <f ca="1">IF(OFFSET(L11754,-$D11754,0)="n/a","n/a",IF(L$5&gt;OFFSET(L11754,-$D11754,0)+$D11754,$E11754-SUM($G11754:K11754),($E11754-SUM($G11754:K11754))/(OFFSET(L11754,-$D11754,0)-(L$5-$D11754-1))))</f>
        <v>0</v>
      </c>
      <c r="M11754" s="293">
        <f ca="1">IF(OFFSET(M11754,-$D11754,0)="n/a","n/a",IF(M$5&gt;OFFSET(M11754,-$D11754,0)+$D11754,$E11754-SUM($G11754:L11754),($E11754-SUM($G11754:L11754))/(OFFSET(M11754,-$D11754,0)-(M$5-$D11754-1))))</f>
        <v>0</v>
      </c>
      <c r="N11754" s="293">
        <f ca="1">IF(OFFSET(N11754,-$D11754,0)="n/a","n/a",IF(N$5&gt;OFFSET(N11754,-$D11754,0)+$D11754,$E11754-SUM($G11754:M11754),($E11754-SUM($G11754:M11754))/(OFFSET(N11754,-$D11754,0)-(N$5-$D11754-1))))</f>
        <v>0</v>
      </c>
    </row>
    <row r="11755" spans="1:14" ht="12.75" hidden="1" customHeight="1" outlineLevel="2" x14ac:dyDescent="0.25">
      <c r="A11755" s="3"/>
      <c r="B11755" s="3"/>
      <c r="C11755" s="392"/>
      <c r="D11755" s="3">
        <v>4</v>
      </c>
      <c r="E11755" s="290">
        <f ca="1"/>
        <v>0</v>
      </c>
      <c r="F11755" s="291"/>
      <c r="G11755" s="294"/>
      <c r="H11755" s="294"/>
      <c r="I11755" s="294"/>
      <c r="J11755" s="292"/>
      <c r="K11755" s="293">
        <f ca="1">IF(OFFSET(K11755,-$D11755,0)="n/a","n/a",IF(K$5&gt;OFFSET(K11755,-$D11755,0)+$D11755,$E11755-SUM($G11755:J11755),($E11755-SUM($G11755:J11755))/(OFFSET(K11755,-$D11755,0)-(K$5-$D11755-1))))</f>
        <v>0</v>
      </c>
      <c r="L11755" s="293">
        <f ca="1">IF(OFFSET(L11755,-$D11755,0)="n/a","n/a",IF(L$5&gt;OFFSET(L11755,-$D11755,0)+$D11755,$E11755-SUM($G11755:K11755),($E11755-SUM($G11755:K11755))/(OFFSET(L11755,-$D11755,0)-(L$5-$D11755-1))))</f>
        <v>0</v>
      </c>
      <c r="M11755" s="293">
        <f ca="1">IF(OFFSET(M11755,-$D11755,0)="n/a","n/a",IF(M$5&gt;OFFSET(M11755,-$D11755,0)+$D11755,$E11755-SUM($G11755:L11755),($E11755-SUM($G11755:L11755))/(OFFSET(M11755,-$D11755,0)-(M$5-$D11755-1))))</f>
        <v>0</v>
      </c>
      <c r="N11755" s="293">
        <f ca="1">IF(OFFSET(N11755,-$D11755,0)="n/a","n/a",IF(N$5&gt;OFFSET(N11755,-$D11755,0)+$D11755,$E11755-SUM($G11755:M11755),($E11755-SUM($G11755:M11755))/(OFFSET(N11755,-$D11755,0)-(N$5-$D11755-1))))</f>
        <v>0</v>
      </c>
    </row>
    <row r="11756" spans="1:14" ht="12.75" hidden="1" customHeight="1" outlineLevel="2" x14ac:dyDescent="0.25">
      <c r="A11756" s="3"/>
      <c r="B11756" s="3"/>
      <c r="C11756" s="392"/>
      <c r="D11756" s="3">
        <v>5</v>
      </c>
      <c r="E11756" s="290">
        <f ca="1"/>
        <v>0</v>
      </c>
      <c r="F11756" s="291"/>
      <c r="G11756" s="294"/>
      <c r="H11756" s="294"/>
      <c r="I11756" s="294"/>
      <c r="J11756" s="294"/>
      <c r="K11756" s="292"/>
      <c r="L11756" s="293">
        <f ca="1">IF(OFFSET(L11756,-$D11756,0)="n/a","n/a",IF(L$5&gt;OFFSET(L11756,-$D11756,0)+$D11756,$E11756-SUM($G11756:K11756),($E11756-SUM($G11756:K11756))/(OFFSET(L11756,-$D11756,0)-(L$5-$D11756-1))))</f>
        <v>0</v>
      </c>
      <c r="M11756" s="293">
        <f ca="1">IF(OFFSET(M11756,-$D11756,0)="n/a","n/a",IF(M$5&gt;OFFSET(M11756,-$D11756,0)+$D11756,$E11756-SUM($G11756:L11756),($E11756-SUM($G11756:L11756))/(OFFSET(M11756,-$D11756,0)-(M$5-$D11756-1))))</f>
        <v>0</v>
      </c>
      <c r="N11756" s="293">
        <f ca="1">IF(OFFSET(N11756,-$D11756,0)="n/a","n/a",IF(N$5&gt;OFFSET(N11756,-$D11756,0)+$D11756,$E11756-SUM($G11756:M11756),($E11756-SUM($G11756:M11756))/(OFFSET(N11756,-$D11756,0)-(N$5-$D11756-1))))</f>
        <v>0</v>
      </c>
    </row>
    <row r="11757" spans="1:14" ht="12.75" hidden="1" customHeight="1" outlineLevel="2" x14ac:dyDescent="0.25">
      <c r="A11757" s="3"/>
      <c r="B11757" s="3"/>
      <c r="C11757" s="392"/>
      <c r="D11757" s="3">
        <v>6</v>
      </c>
      <c r="E11757" s="290">
        <f ca="1"/>
        <v>0</v>
      </c>
      <c r="F11757" s="291"/>
      <c r="G11757" s="294"/>
      <c r="H11757" s="294"/>
      <c r="I11757" s="294"/>
      <c r="J11757" s="294"/>
      <c r="K11757" s="294"/>
      <c r="L11757" s="292"/>
      <c r="M11757" s="293">
        <f ca="1">IF(OFFSET(M11757,-$D11757,0)="n/a","n/a",IF(M$5&gt;OFFSET(M11757,-$D11757,0)+$D11757,$E11757-SUM($G11757:L11757),($E11757-SUM($G11757:L11757))/(OFFSET(M11757,-$D11757,0)-(M$5-$D11757-1))))</f>
        <v>0</v>
      </c>
      <c r="N11757" s="293">
        <f ca="1">IF(OFFSET(N11757,-$D11757,0)="n/a","n/a",IF(N$5&gt;OFFSET(N11757,-$D11757,0)+$D11757,$E11757-SUM($G11757:M11757),($E11757-SUM($G11757:M11757))/(OFFSET(N11757,-$D11757,0)-(N$5-$D11757-1))))</f>
        <v>0</v>
      </c>
    </row>
    <row r="11758" spans="1:14" ht="12.75" hidden="1" customHeight="1" outlineLevel="2" x14ac:dyDescent="0.25">
      <c r="A11758" s="3"/>
      <c r="B11758" s="3"/>
      <c r="C11758" s="392"/>
      <c r="D11758" s="3">
        <v>7</v>
      </c>
      <c r="E11758" s="290">
        <f ca="1"/>
        <v>0</v>
      </c>
      <c r="F11758" s="291"/>
      <c r="G11758" s="294"/>
      <c r="H11758" s="294"/>
      <c r="I11758" s="294"/>
      <c r="J11758" s="294"/>
      <c r="K11758" s="294"/>
      <c r="L11758" s="294"/>
      <c r="M11758" s="292"/>
      <c r="N11758" s="293">
        <f ca="1">IF(OFFSET(N11758,-$D11758,0)="n/a","n/a",IF(N$5&gt;OFFSET(N11758,-$D11758,0)+$D11758,$E11758-SUM($G11758:M11758),($E11758-SUM($G11758:M11758))/(OFFSET(N11758,-$D11758,0)-(N$5-$D11758-1))))</f>
        <v>0</v>
      </c>
    </row>
    <row r="11759" spans="1:14" ht="12.75" hidden="1" customHeight="1" outlineLevel="2" x14ac:dyDescent="0.25">
      <c r="A11759" s="3"/>
      <c r="B11759" s="3"/>
      <c r="C11759" s="392"/>
      <c r="D11759" s="3">
        <v>8</v>
      </c>
      <c r="E11759" s="290">
        <f ca="1"/>
        <v>0</v>
      </c>
      <c r="F11759" s="291"/>
      <c r="G11759" s="294"/>
      <c r="H11759" s="294"/>
      <c r="I11759" s="294"/>
      <c r="J11759" s="294"/>
      <c r="K11759" s="294"/>
      <c r="L11759" s="294"/>
      <c r="M11759" s="294"/>
      <c r="N11759" s="292"/>
    </row>
    <row r="11760" spans="1:14" ht="12.75" hidden="1" customHeight="1" outlineLevel="2" x14ac:dyDescent="0.25">
      <c r="A11760" s="3"/>
      <c r="B11760" s="3"/>
      <c r="C11760" s="392"/>
      <c r="D11760" s="3">
        <v>9</v>
      </c>
      <c r="E11760" s="290" t="e">
        <f ca="1"/>
        <v>#N/A</v>
      </c>
      <c r="F11760" s="291"/>
      <c r="G11760" s="294"/>
      <c r="H11760" s="294"/>
      <c r="I11760" s="294"/>
      <c r="J11760" s="294"/>
      <c r="K11760" s="294"/>
      <c r="L11760" s="294"/>
      <c r="M11760" s="294"/>
      <c r="N11760" s="294"/>
    </row>
    <row r="11761" spans="1:14" ht="12.75" hidden="1" customHeight="1" outlineLevel="2" x14ac:dyDescent="0.25">
      <c r="A11761" s="3"/>
      <c r="B11761" s="3"/>
      <c r="C11761" s="392"/>
      <c r="D11761" s="3">
        <v>10</v>
      </c>
      <c r="E11761" s="290" t="e">
        <f ca="1"/>
        <v>#N/A</v>
      </c>
      <c r="F11761" s="291"/>
      <c r="G11761" s="294"/>
      <c r="H11761" s="294"/>
      <c r="I11761" s="294"/>
      <c r="J11761" s="294"/>
      <c r="K11761" s="294"/>
      <c r="L11761" s="294"/>
      <c r="M11761" s="294"/>
      <c r="N11761" s="294"/>
    </row>
    <row r="11762" spans="1:14" ht="12.75" hidden="1" customHeight="1" outlineLevel="2" x14ac:dyDescent="0.25">
      <c r="A11762" s="3"/>
      <c r="B11762" s="3"/>
      <c r="C11762" s="392"/>
      <c r="D11762" s="3">
        <v>11</v>
      </c>
      <c r="E11762" s="290" t="e">
        <f ca="1"/>
        <v>#N/A</v>
      </c>
      <c r="F11762" s="291"/>
      <c r="G11762" s="294"/>
      <c r="H11762" s="294"/>
      <c r="I11762" s="294"/>
      <c r="J11762" s="294"/>
      <c r="K11762" s="294"/>
      <c r="L11762" s="294"/>
      <c r="M11762" s="294"/>
      <c r="N11762" s="294"/>
    </row>
    <row r="11763" spans="1:14" ht="12.75" hidden="1" customHeight="1" outlineLevel="2" x14ac:dyDescent="0.25">
      <c r="A11763" s="3"/>
      <c r="B11763" s="3"/>
      <c r="C11763" s="392"/>
      <c r="D11763" s="3">
        <v>12</v>
      </c>
      <c r="E11763" s="290" t="e">
        <f ca="1"/>
        <v>#N/A</v>
      </c>
      <c r="F11763" s="291"/>
      <c r="G11763" s="294"/>
      <c r="H11763" s="294"/>
      <c r="I11763" s="294"/>
      <c r="J11763" s="294"/>
      <c r="K11763" s="294"/>
      <c r="L11763" s="294"/>
      <c r="M11763" s="294"/>
      <c r="N11763" s="294"/>
    </row>
    <row r="11764" spans="1:14" ht="12.75" hidden="1" customHeight="1" outlineLevel="2" x14ac:dyDescent="0.25">
      <c r="A11764" s="3"/>
      <c r="B11764" s="3"/>
      <c r="C11764" s="392"/>
      <c r="D11764" s="3">
        <v>13</v>
      </c>
      <c r="E11764" s="290" t="e">
        <f ca="1"/>
        <v>#N/A</v>
      </c>
      <c r="F11764" s="291"/>
      <c r="G11764" s="294"/>
      <c r="H11764" s="294"/>
      <c r="I11764" s="294"/>
      <c r="J11764" s="294"/>
      <c r="K11764" s="294"/>
      <c r="L11764" s="294"/>
      <c r="M11764" s="294"/>
      <c r="N11764" s="294"/>
    </row>
    <row r="11765" spans="1:14" ht="12.75" hidden="1" customHeight="1" outlineLevel="2" x14ac:dyDescent="0.25">
      <c r="A11765" s="3"/>
      <c r="B11765" s="3"/>
      <c r="C11765" s="392"/>
      <c r="D11765" s="3">
        <v>14</v>
      </c>
      <c r="E11765" s="290" t="e">
        <f ca="1"/>
        <v>#N/A</v>
      </c>
      <c r="F11765" s="291"/>
      <c r="G11765" s="294"/>
      <c r="H11765" s="294"/>
      <c r="I11765" s="294"/>
      <c r="J11765" s="294"/>
      <c r="K11765" s="294"/>
      <c r="L11765" s="294"/>
      <c r="M11765" s="294"/>
      <c r="N11765" s="294"/>
    </row>
    <row r="11766" spans="1:14" ht="12.75" hidden="1" customHeight="1" outlineLevel="2" x14ac:dyDescent="0.25">
      <c r="A11766" s="3"/>
      <c r="B11766" s="3"/>
      <c r="C11766" s="392"/>
      <c r="D11766" s="3">
        <v>15</v>
      </c>
      <c r="E11766" s="290" t="e">
        <f ca="1"/>
        <v>#N/A</v>
      </c>
      <c r="F11766" s="291"/>
      <c r="G11766" s="294"/>
      <c r="H11766" s="294"/>
      <c r="I11766" s="294"/>
      <c r="J11766" s="294"/>
      <c r="K11766" s="294"/>
      <c r="L11766" s="294"/>
      <c r="M11766" s="294"/>
      <c r="N11766" s="294"/>
    </row>
    <row r="11767" spans="1:14" ht="12.75" hidden="1" customHeight="1" outlineLevel="1" x14ac:dyDescent="0.25">
      <c r="A11767" s="3"/>
      <c r="B11767" s="145" t="str">
        <f ca="1">B11750</f>
        <v>Asset Type 097</v>
      </c>
      <c r="C11767" s="145" t="str">
        <f ca="1">C11750</f>
        <v>Description - Asset Type 097</v>
      </c>
      <c r="D11767" s="3"/>
      <c r="E11767" s="3"/>
      <c r="F11767" s="106" t="s">
        <v>47</v>
      </c>
      <c r="G11767" s="296">
        <f t="shared" ref="G11767:N11767" si="1194">SUM(G11752:G11766)</f>
        <v>0</v>
      </c>
      <c r="H11767" s="296">
        <f t="shared" ca="1" si="1194"/>
        <v>0</v>
      </c>
      <c r="I11767" s="296">
        <f t="shared" ca="1" si="1194"/>
        <v>0</v>
      </c>
      <c r="J11767" s="296">
        <f t="shared" ca="1" si="1194"/>
        <v>0</v>
      </c>
      <c r="K11767" s="296">
        <f t="shared" ca="1" si="1194"/>
        <v>0</v>
      </c>
      <c r="L11767" s="296">
        <f t="shared" ca="1" si="1194"/>
        <v>0</v>
      </c>
      <c r="M11767" s="296">
        <f t="shared" ca="1" si="1194"/>
        <v>0</v>
      </c>
      <c r="N11767" s="296">
        <f t="shared" ca="1" si="1194"/>
        <v>0</v>
      </c>
    </row>
    <row r="11768" spans="1:14" ht="12.75" hidden="1" customHeight="1" outlineLevel="2" x14ac:dyDescent="0.25">
      <c r="A11768" s="217">
        <f>A11750+1</f>
        <v>98</v>
      </c>
      <c r="B11768" s="22" t="str">
        <f ca="1">OFFSET($B$516,$A11768-1,0)</f>
        <v>Asset Type 098</v>
      </c>
      <c r="C11768" s="22" t="str">
        <f ca="1">OFFSET($C$516,$A11768-1,0)</f>
        <v>Description - Asset Type 098</v>
      </c>
      <c r="D11768" s="3"/>
      <c r="E11768" s="109"/>
      <c r="F11768" s="108" t="s">
        <v>46</v>
      </c>
      <c r="G11768" s="295">
        <f t="shared" ref="G11768:N11768" ca="1" si="1195">VLOOKUP($B11768,$B$516:$N$1015,5+G$5,FALSE)</f>
        <v>0</v>
      </c>
      <c r="H11768" s="295">
        <f t="shared" ca="1" si="1195"/>
        <v>0</v>
      </c>
      <c r="I11768" s="295">
        <f t="shared" ca="1" si="1195"/>
        <v>0</v>
      </c>
      <c r="J11768" s="295">
        <f t="shared" ca="1" si="1195"/>
        <v>0</v>
      </c>
      <c r="K11768" s="295">
        <f t="shared" ca="1" si="1195"/>
        <v>0</v>
      </c>
      <c r="L11768" s="295">
        <f t="shared" ca="1" si="1195"/>
        <v>0</v>
      </c>
      <c r="M11768" s="295">
        <f t="shared" ca="1" si="1195"/>
        <v>0</v>
      </c>
      <c r="N11768" s="295">
        <f t="shared" ca="1" si="1195"/>
        <v>0</v>
      </c>
    </row>
    <row r="11769" spans="1:14" ht="12.75" hidden="1" customHeight="1" outlineLevel="2" x14ac:dyDescent="0.25">
      <c r="A11769" s="3"/>
      <c r="B11769" s="3"/>
      <c r="C11769" s="21"/>
      <c r="D11769" s="3"/>
      <c r="E11769" s="107"/>
      <c r="F11769" s="106" t="s">
        <v>80</v>
      </c>
      <c r="G11769" s="111">
        <f ca="1">VLOOKUP($B11768,'Input Sheet'!$B$515:$N$1014,5+G$5,FALSE)</f>
        <v>0</v>
      </c>
      <c r="H11769" s="111">
        <f ca="1">VLOOKUP($B11768,'Input Sheet'!$B$515:$N$1014,5+H$5,FALSE)</f>
        <v>0</v>
      </c>
      <c r="I11769" s="111">
        <f ca="1">VLOOKUP($B11768,'Input Sheet'!$B$515:$N$1014,5+I$5,FALSE)</f>
        <v>0</v>
      </c>
      <c r="J11769" s="111">
        <f ca="1">VLOOKUP($B11768,'Input Sheet'!$B$515:$N$1014,5+J$5,FALSE)</f>
        <v>0</v>
      </c>
      <c r="K11769" s="111">
        <f ca="1">VLOOKUP($B11768,'Input Sheet'!$B$515:$N$1014,5+K$5,FALSE)</f>
        <v>0</v>
      </c>
      <c r="L11769" s="111">
        <f ca="1">VLOOKUP($B11768,'Input Sheet'!$B$515:$N$1014,5+L$5,FALSE)</f>
        <v>0</v>
      </c>
      <c r="M11769" s="111">
        <f ca="1">VLOOKUP($B11768,'Input Sheet'!$B$515:$N$1014,5+M$5,FALSE)</f>
        <v>0</v>
      </c>
      <c r="N11769" s="111">
        <f ca="1">VLOOKUP($B11768,'Input Sheet'!$B$515:$N$1014,5+N$5,FALSE)</f>
        <v>0</v>
      </c>
    </row>
    <row r="11770" spans="1:14" ht="12.75" hidden="1" customHeight="1" outlineLevel="2" x14ac:dyDescent="0.25">
      <c r="A11770" s="3"/>
      <c r="B11770" s="3"/>
      <c r="C11770" s="3"/>
      <c r="D11770" s="3">
        <v>1</v>
      </c>
      <c r="E11770" s="290">
        <f t="array" aca="1" ref="E11770:E11784" ca="1">TRANSPOSE(G11768:N11768)</f>
        <v>0</v>
      </c>
      <c r="F11770" s="291"/>
      <c r="G11770" s="292"/>
      <c r="H11770" s="293">
        <f ca="1">IF(OFFSET(H11770,-$D11770,0)="n/a","n/a",IF(H$5&gt;OFFSET(H11770,-$D11770,0)+$D11770,$E11770-SUM($G11770:G11770),($E11770-SUM($G11770:G11770))/(OFFSET(H11770,-$D11770,0)-(H$5-$D11770-1))))</f>
        <v>0</v>
      </c>
      <c r="I11770" s="293">
        <f ca="1">IF(OFFSET(I11770,-$D11770,0)="n/a","n/a",IF(I$5&gt;OFFSET(I11770,-$D11770,0)+$D11770,$E11770-SUM($G11770:H11770),($E11770-SUM($G11770:H11770))/(OFFSET(I11770,-$D11770,0)-(I$5-$D11770-1))))</f>
        <v>0</v>
      </c>
      <c r="J11770" s="293">
        <f ca="1">IF(OFFSET(J11770,-$D11770,0)="n/a","n/a",IF(J$5&gt;OFFSET(J11770,-$D11770,0)+$D11770,$E11770-SUM($G11770:I11770),($E11770-SUM($G11770:I11770))/(OFFSET(J11770,-$D11770,0)-(J$5-$D11770-1))))</f>
        <v>0</v>
      </c>
      <c r="K11770" s="293">
        <f ca="1">IF(OFFSET(K11770,-$D11770,0)="n/a","n/a",IF(K$5&gt;OFFSET(K11770,-$D11770,0)+$D11770,$E11770-SUM($G11770:J11770),($E11770-SUM($G11770:J11770))/(OFFSET(K11770,-$D11770,0)-(K$5-$D11770-1))))</f>
        <v>0</v>
      </c>
      <c r="L11770" s="293">
        <f ca="1">IF(OFFSET(L11770,-$D11770,0)="n/a","n/a",IF(L$5&gt;OFFSET(L11770,-$D11770,0)+$D11770,$E11770-SUM($G11770:K11770),($E11770-SUM($G11770:K11770))/(OFFSET(L11770,-$D11770,0)-(L$5-$D11770-1))))</f>
        <v>0</v>
      </c>
      <c r="M11770" s="293">
        <f ca="1">IF(OFFSET(M11770,-$D11770,0)="n/a","n/a",IF(M$5&gt;OFFSET(M11770,-$D11770,0)+$D11770,$E11770-SUM($G11770:L11770),($E11770-SUM($G11770:L11770))/(OFFSET(M11770,-$D11770,0)-(M$5-$D11770-1))))</f>
        <v>0</v>
      </c>
      <c r="N11770" s="293">
        <f ca="1">IF(OFFSET(N11770,-$D11770,0)="n/a","n/a",IF(N$5&gt;OFFSET(N11770,-$D11770,0)+$D11770,$E11770-SUM($G11770:M11770),($E11770-SUM($G11770:M11770))/(OFFSET(N11770,-$D11770,0)-(N$5-$D11770-1))))</f>
        <v>0</v>
      </c>
    </row>
    <row r="11771" spans="1:14" ht="12.75" hidden="1" customHeight="1" outlineLevel="2" x14ac:dyDescent="0.25">
      <c r="A11771" s="3"/>
      <c r="B11771" s="3"/>
      <c r="C11771" s="392" t="s">
        <v>48</v>
      </c>
      <c r="D11771" s="3">
        <v>2</v>
      </c>
      <c r="E11771" s="290">
        <f ca="1"/>
        <v>0</v>
      </c>
      <c r="F11771" s="291"/>
      <c r="G11771" s="294"/>
      <c r="H11771" s="292"/>
      <c r="I11771" s="293">
        <f ca="1">IF(OFFSET(I11771,-$D11771,0)="n/a","n/a",IF(I$5&gt;OFFSET(I11771,-$D11771,0)+$D11771,$E11771-SUM($G11771:H11771),($E11771-SUM($G11771:H11771))/(OFFSET(I11771,-$D11771,0)-(I$5-$D11771-1))))</f>
        <v>0</v>
      </c>
      <c r="J11771" s="293">
        <f ca="1">IF(OFFSET(J11771,-$D11771,0)="n/a","n/a",IF(J$5&gt;OFFSET(J11771,-$D11771,0)+$D11771,$E11771-SUM($G11771:I11771),($E11771-SUM($G11771:I11771))/(OFFSET(J11771,-$D11771,0)-(J$5-$D11771-1))))</f>
        <v>0</v>
      </c>
      <c r="K11771" s="293">
        <f ca="1">IF(OFFSET(K11771,-$D11771,0)="n/a","n/a",IF(K$5&gt;OFFSET(K11771,-$D11771,0)+$D11771,$E11771-SUM($G11771:J11771),($E11771-SUM($G11771:J11771))/(OFFSET(K11771,-$D11771,0)-(K$5-$D11771-1))))</f>
        <v>0</v>
      </c>
      <c r="L11771" s="293">
        <f ca="1">IF(OFFSET(L11771,-$D11771,0)="n/a","n/a",IF(L$5&gt;OFFSET(L11771,-$D11771,0)+$D11771,$E11771-SUM($G11771:K11771),($E11771-SUM($G11771:K11771))/(OFFSET(L11771,-$D11771,0)-(L$5-$D11771-1))))</f>
        <v>0</v>
      </c>
      <c r="M11771" s="293">
        <f ca="1">IF(OFFSET(M11771,-$D11771,0)="n/a","n/a",IF(M$5&gt;OFFSET(M11771,-$D11771,0)+$D11771,$E11771-SUM($G11771:L11771),($E11771-SUM($G11771:L11771))/(OFFSET(M11771,-$D11771,0)-(M$5-$D11771-1))))</f>
        <v>0</v>
      </c>
      <c r="N11771" s="293">
        <f ca="1">IF(OFFSET(N11771,-$D11771,0)="n/a","n/a",IF(N$5&gt;OFFSET(N11771,-$D11771,0)+$D11771,$E11771-SUM($G11771:M11771),($E11771-SUM($G11771:M11771))/(OFFSET(N11771,-$D11771,0)-(N$5-$D11771-1))))</f>
        <v>0</v>
      </c>
    </row>
    <row r="11772" spans="1:14" ht="12.75" hidden="1" customHeight="1" outlineLevel="2" x14ac:dyDescent="0.25">
      <c r="A11772" s="3"/>
      <c r="B11772" s="3"/>
      <c r="C11772" s="392"/>
      <c r="D11772" s="3">
        <v>3</v>
      </c>
      <c r="E11772" s="290">
        <f ca="1"/>
        <v>0</v>
      </c>
      <c r="F11772" s="291"/>
      <c r="G11772" s="294"/>
      <c r="H11772" s="294"/>
      <c r="I11772" s="292"/>
      <c r="J11772" s="293">
        <f ca="1">IF(OFFSET(J11772,-$D11772,0)="n/a","n/a",IF(J$5&gt;OFFSET(J11772,-$D11772,0)+$D11772,$E11772-SUM($G11772:I11772),($E11772-SUM($G11772:I11772))/(OFFSET(J11772,-$D11772,0)-(J$5-$D11772-1))))</f>
        <v>0</v>
      </c>
      <c r="K11772" s="293">
        <f ca="1">IF(OFFSET(K11772,-$D11772,0)="n/a","n/a",IF(K$5&gt;OFFSET(K11772,-$D11772,0)+$D11772,$E11772-SUM($G11772:J11772),($E11772-SUM($G11772:J11772))/(OFFSET(K11772,-$D11772,0)-(K$5-$D11772-1))))</f>
        <v>0</v>
      </c>
      <c r="L11772" s="293">
        <f ca="1">IF(OFFSET(L11772,-$D11772,0)="n/a","n/a",IF(L$5&gt;OFFSET(L11772,-$D11772,0)+$D11772,$E11772-SUM($G11772:K11772),($E11772-SUM($G11772:K11772))/(OFFSET(L11772,-$D11772,0)-(L$5-$D11772-1))))</f>
        <v>0</v>
      </c>
      <c r="M11772" s="293">
        <f ca="1">IF(OFFSET(M11772,-$D11772,0)="n/a","n/a",IF(M$5&gt;OFFSET(M11772,-$D11772,0)+$D11772,$E11772-SUM($G11772:L11772),($E11772-SUM($G11772:L11772))/(OFFSET(M11772,-$D11772,0)-(M$5-$D11772-1))))</f>
        <v>0</v>
      </c>
      <c r="N11772" s="293">
        <f ca="1">IF(OFFSET(N11772,-$D11772,0)="n/a","n/a",IF(N$5&gt;OFFSET(N11772,-$D11772,0)+$D11772,$E11772-SUM($G11772:M11772),($E11772-SUM($G11772:M11772))/(OFFSET(N11772,-$D11772,0)-(N$5-$D11772-1))))</f>
        <v>0</v>
      </c>
    </row>
    <row r="11773" spans="1:14" ht="12.75" hidden="1" customHeight="1" outlineLevel="2" x14ac:dyDescent="0.25">
      <c r="A11773" s="3"/>
      <c r="B11773" s="3"/>
      <c r="C11773" s="392"/>
      <c r="D11773" s="3">
        <v>4</v>
      </c>
      <c r="E11773" s="290">
        <f ca="1"/>
        <v>0</v>
      </c>
      <c r="F11773" s="291"/>
      <c r="G11773" s="294"/>
      <c r="H11773" s="294"/>
      <c r="I11773" s="294"/>
      <c r="J11773" s="292"/>
      <c r="K11773" s="293">
        <f ca="1">IF(OFFSET(K11773,-$D11773,0)="n/a","n/a",IF(K$5&gt;OFFSET(K11773,-$D11773,0)+$D11773,$E11773-SUM($G11773:J11773),($E11773-SUM($G11773:J11773))/(OFFSET(K11773,-$D11773,0)-(K$5-$D11773-1))))</f>
        <v>0</v>
      </c>
      <c r="L11773" s="293">
        <f ca="1">IF(OFFSET(L11773,-$D11773,0)="n/a","n/a",IF(L$5&gt;OFFSET(L11773,-$D11773,0)+$D11773,$E11773-SUM($G11773:K11773),($E11773-SUM($G11773:K11773))/(OFFSET(L11773,-$D11773,0)-(L$5-$D11773-1))))</f>
        <v>0</v>
      </c>
      <c r="M11773" s="293">
        <f ca="1">IF(OFFSET(M11773,-$D11773,0)="n/a","n/a",IF(M$5&gt;OFFSET(M11773,-$D11773,0)+$D11773,$E11773-SUM($G11773:L11773),($E11773-SUM($G11773:L11773))/(OFFSET(M11773,-$D11773,0)-(M$5-$D11773-1))))</f>
        <v>0</v>
      </c>
      <c r="N11773" s="293">
        <f ca="1">IF(OFFSET(N11773,-$D11773,0)="n/a","n/a",IF(N$5&gt;OFFSET(N11773,-$D11773,0)+$D11773,$E11773-SUM($G11773:M11773),($E11773-SUM($G11773:M11773))/(OFFSET(N11773,-$D11773,0)-(N$5-$D11773-1))))</f>
        <v>0</v>
      </c>
    </row>
    <row r="11774" spans="1:14" ht="12.75" hidden="1" customHeight="1" outlineLevel="2" x14ac:dyDescent="0.25">
      <c r="A11774" s="3"/>
      <c r="B11774" s="3"/>
      <c r="C11774" s="392"/>
      <c r="D11774" s="3">
        <v>5</v>
      </c>
      <c r="E11774" s="290">
        <f ca="1"/>
        <v>0</v>
      </c>
      <c r="F11774" s="291"/>
      <c r="G11774" s="294"/>
      <c r="H11774" s="294"/>
      <c r="I11774" s="294"/>
      <c r="J11774" s="294"/>
      <c r="K11774" s="292"/>
      <c r="L11774" s="293">
        <f ca="1">IF(OFFSET(L11774,-$D11774,0)="n/a","n/a",IF(L$5&gt;OFFSET(L11774,-$D11774,0)+$D11774,$E11774-SUM($G11774:K11774),($E11774-SUM($G11774:K11774))/(OFFSET(L11774,-$D11774,0)-(L$5-$D11774-1))))</f>
        <v>0</v>
      </c>
      <c r="M11774" s="293">
        <f ca="1">IF(OFFSET(M11774,-$D11774,0)="n/a","n/a",IF(M$5&gt;OFFSET(M11774,-$D11774,0)+$D11774,$E11774-SUM($G11774:L11774),($E11774-SUM($G11774:L11774))/(OFFSET(M11774,-$D11774,0)-(M$5-$D11774-1))))</f>
        <v>0</v>
      </c>
      <c r="N11774" s="293">
        <f ca="1">IF(OFFSET(N11774,-$D11774,0)="n/a","n/a",IF(N$5&gt;OFFSET(N11774,-$D11774,0)+$D11774,$E11774-SUM($G11774:M11774),($E11774-SUM($G11774:M11774))/(OFFSET(N11774,-$D11774,0)-(N$5-$D11774-1))))</f>
        <v>0</v>
      </c>
    </row>
    <row r="11775" spans="1:14" ht="12.75" hidden="1" customHeight="1" outlineLevel="2" x14ac:dyDescent="0.25">
      <c r="A11775" s="3"/>
      <c r="B11775" s="3"/>
      <c r="C11775" s="392"/>
      <c r="D11775" s="3">
        <v>6</v>
      </c>
      <c r="E11775" s="290">
        <f ca="1"/>
        <v>0</v>
      </c>
      <c r="F11775" s="291"/>
      <c r="G11775" s="294"/>
      <c r="H11775" s="294"/>
      <c r="I11775" s="294"/>
      <c r="J11775" s="294"/>
      <c r="K11775" s="294"/>
      <c r="L11775" s="292"/>
      <c r="M11775" s="293">
        <f ca="1">IF(OFFSET(M11775,-$D11775,0)="n/a","n/a",IF(M$5&gt;OFFSET(M11775,-$D11775,0)+$D11775,$E11775-SUM($G11775:L11775),($E11775-SUM($G11775:L11775))/(OFFSET(M11775,-$D11775,0)-(M$5-$D11775-1))))</f>
        <v>0</v>
      </c>
      <c r="N11775" s="293">
        <f ca="1">IF(OFFSET(N11775,-$D11775,0)="n/a","n/a",IF(N$5&gt;OFFSET(N11775,-$D11775,0)+$D11775,$E11775-SUM($G11775:M11775),($E11775-SUM($G11775:M11775))/(OFFSET(N11775,-$D11775,0)-(N$5-$D11775-1))))</f>
        <v>0</v>
      </c>
    </row>
    <row r="11776" spans="1:14" ht="12.75" hidden="1" customHeight="1" outlineLevel="2" x14ac:dyDescent="0.25">
      <c r="A11776" s="3"/>
      <c r="B11776" s="3"/>
      <c r="C11776" s="392"/>
      <c r="D11776" s="3">
        <v>7</v>
      </c>
      <c r="E11776" s="290">
        <f ca="1"/>
        <v>0</v>
      </c>
      <c r="F11776" s="291"/>
      <c r="G11776" s="294"/>
      <c r="H11776" s="294"/>
      <c r="I11776" s="294"/>
      <c r="J11776" s="294"/>
      <c r="K11776" s="294"/>
      <c r="L11776" s="294"/>
      <c r="M11776" s="292"/>
      <c r="N11776" s="293">
        <f ca="1">IF(OFFSET(N11776,-$D11776,0)="n/a","n/a",IF(N$5&gt;OFFSET(N11776,-$D11776,0)+$D11776,$E11776-SUM($G11776:M11776),($E11776-SUM($G11776:M11776))/(OFFSET(N11776,-$D11776,0)-(N$5-$D11776-1))))</f>
        <v>0</v>
      </c>
    </row>
    <row r="11777" spans="1:14" ht="12.75" hidden="1" customHeight="1" outlineLevel="2" x14ac:dyDescent="0.25">
      <c r="A11777" s="3"/>
      <c r="B11777" s="3"/>
      <c r="C11777" s="392"/>
      <c r="D11777" s="3">
        <v>8</v>
      </c>
      <c r="E11777" s="290">
        <f ca="1"/>
        <v>0</v>
      </c>
      <c r="F11777" s="291"/>
      <c r="G11777" s="294"/>
      <c r="H11777" s="294"/>
      <c r="I11777" s="294"/>
      <c r="J11777" s="294"/>
      <c r="K11777" s="294"/>
      <c r="L11777" s="294"/>
      <c r="M11777" s="294"/>
      <c r="N11777" s="292"/>
    </row>
    <row r="11778" spans="1:14" ht="12.75" hidden="1" customHeight="1" outlineLevel="2" x14ac:dyDescent="0.25">
      <c r="A11778" s="3"/>
      <c r="B11778" s="3"/>
      <c r="C11778" s="392"/>
      <c r="D11778" s="3">
        <v>9</v>
      </c>
      <c r="E11778" s="290" t="e">
        <f ca="1"/>
        <v>#N/A</v>
      </c>
      <c r="F11778" s="291"/>
      <c r="G11778" s="294"/>
      <c r="H11778" s="294"/>
      <c r="I11778" s="294"/>
      <c r="J11778" s="294"/>
      <c r="K11778" s="294"/>
      <c r="L11778" s="294"/>
      <c r="M11778" s="294"/>
      <c r="N11778" s="294"/>
    </row>
    <row r="11779" spans="1:14" ht="12.75" hidden="1" customHeight="1" outlineLevel="2" x14ac:dyDescent="0.25">
      <c r="A11779" s="3"/>
      <c r="B11779" s="3"/>
      <c r="C11779" s="392"/>
      <c r="D11779" s="3">
        <v>10</v>
      </c>
      <c r="E11779" s="290" t="e">
        <f ca="1"/>
        <v>#N/A</v>
      </c>
      <c r="F11779" s="291"/>
      <c r="G11779" s="294"/>
      <c r="H11779" s="294"/>
      <c r="I11779" s="294"/>
      <c r="J11779" s="294"/>
      <c r="K11779" s="294"/>
      <c r="L11779" s="294"/>
      <c r="M11779" s="294"/>
      <c r="N11779" s="294"/>
    </row>
    <row r="11780" spans="1:14" ht="12.75" hidden="1" customHeight="1" outlineLevel="2" x14ac:dyDescent="0.25">
      <c r="A11780" s="3"/>
      <c r="B11780" s="3"/>
      <c r="C11780" s="392"/>
      <c r="D11780" s="3">
        <v>11</v>
      </c>
      <c r="E11780" s="290" t="e">
        <f ca="1"/>
        <v>#N/A</v>
      </c>
      <c r="F11780" s="291"/>
      <c r="G11780" s="294"/>
      <c r="H11780" s="294"/>
      <c r="I11780" s="294"/>
      <c r="J11780" s="294"/>
      <c r="K11780" s="294"/>
      <c r="L11780" s="294"/>
      <c r="M11780" s="294"/>
      <c r="N11780" s="294"/>
    </row>
    <row r="11781" spans="1:14" ht="12.75" hidden="1" customHeight="1" outlineLevel="2" x14ac:dyDescent="0.25">
      <c r="A11781" s="3"/>
      <c r="B11781" s="3"/>
      <c r="C11781" s="392"/>
      <c r="D11781" s="3">
        <v>12</v>
      </c>
      <c r="E11781" s="290" t="e">
        <f ca="1"/>
        <v>#N/A</v>
      </c>
      <c r="F11781" s="291"/>
      <c r="G11781" s="294"/>
      <c r="H11781" s="294"/>
      <c r="I11781" s="294"/>
      <c r="J11781" s="294"/>
      <c r="K11781" s="294"/>
      <c r="L11781" s="294"/>
      <c r="M11781" s="294"/>
      <c r="N11781" s="294"/>
    </row>
    <row r="11782" spans="1:14" ht="12.75" hidden="1" customHeight="1" outlineLevel="2" x14ac:dyDescent="0.25">
      <c r="A11782" s="3"/>
      <c r="B11782" s="3"/>
      <c r="C11782" s="392"/>
      <c r="D11782" s="3">
        <v>13</v>
      </c>
      <c r="E11782" s="290" t="e">
        <f ca="1"/>
        <v>#N/A</v>
      </c>
      <c r="F11782" s="291"/>
      <c r="G11782" s="294"/>
      <c r="H11782" s="294"/>
      <c r="I11782" s="294"/>
      <c r="J11782" s="294"/>
      <c r="K11782" s="294"/>
      <c r="L11782" s="294"/>
      <c r="M11782" s="294"/>
      <c r="N11782" s="294"/>
    </row>
    <row r="11783" spans="1:14" ht="12.75" hidden="1" customHeight="1" outlineLevel="2" x14ac:dyDescent="0.25">
      <c r="A11783" s="3"/>
      <c r="B11783" s="3"/>
      <c r="C11783" s="392"/>
      <c r="D11783" s="3">
        <v>14</v>
      </c>
      <c r="E11783" s="290" t="e">
        <f ca="1"/>
        <v>#N/A</v>
      </c>
      <c r="F11783" s="291"/>
      <c r="G11783" s="294"/>
      <c r="H11783" s="294"/>
      <c r="I11783" s="294"/>
      <c r="J11783" s="294"/>
      <c r="K11783" s="294"/>
      <c r="L11783" s="294"/>
      <c r="M11783" s="294"/>
      <c r="N11783" s="294"/>
    </row>
    <row r="11784" spans="1:14" ht="12.75" hidden="1" customHeight="1" outlineLevel="2" x14ac:dyDescent="0.25">
      <c r="A11784" s="3"/>
      <c r="B11784" s="3"/>
      <c r="C11784" s="392"/>
      <c r="D11784" s="3">
        <v>15</v>
      </c>
      <c r="E11784" s="290" t="e">
        <f ca="1"/>
        <v>#N/A</v>
      </c>
      <c r="F11784" s="291"/>
      <c r="G11784" s="294"/>
      <c r="H11784" s="294"/>
      <c r="I11784" s="294"/>
      <c r="J11784" s="294"/>
      <c r="K11784" s="294"/>
      <c r="L11784" s="294"/>
      <c r="M11784" s="294"/>
      <c r="N11784" s="294"/>
    </row>
    <row r="11785" spans="1:14" ht="12.75" hidden="1" customHeight="1" outlineLevel="1" x14ac:dyDescent="0.25">
      <c r="A11785" s="3"/>
      <c r="B11785" s="145" t="str">
        <f ca="1">B11768</f>
        <v>Asset Type 098</v>
      </c>
      <c r="C11785" s="145" t="str">
        <f ca="1">C11768</f>
        <v>Description - Asset Type 098</v>
      </c>
      <c r="D11785" s="3"/>
      <c r="E11785" s="3"/>
      <c r="F11785" s="106" t="s">
        <v>47</v>
      </c>
      <c r="G11785" s="296">
        <f t="shared" ref="G11785:N11785" si="1196">SUM(G11770:G11784)</f>
        <v>0</v>
      </c>
      <c r="H11785" s="296">
        <f t="shared" ca="1" si="1196"/>
        <v>0</v>
      </c>
      <c r="I11785" s="296">
        <f t="shared" ca="1" si="1196"/>
        <v>0</v>
      </c>
      <c r="J11785" s="296">
        <f t="shared" ca="1" si="1196"/>
        <v>0</v>
      </c>
      <c r="K11785" s="296">
        <f t="shared" ca="1" si="1196"/>
        <v>0</v>
      </c>
      <c r="L11785" s="296">
        <f t="shared" ca="1" si="1196"/>
        <v>0</v>
      </c>
      <c r="M11785" s="296">
        <f t="shared" ca="1" si="1196"/>
        <v>0</v>
      </c>
      <c r="N11785" s="296">
        <f t="shared" ca="1" si="1196"/>
        <v>0</v>
      </c>
    </row>
    <row r="11786" spans="1:14" ht="12.75" hidden="1" customHeight="1" outlineLevel="2" x14ac:dyDescent="0.25">
      <c r="A11786" s="217">
        <f>A11768+1</f>
        <v>99</v>
      </c>
      <c r="B11786" s="22" t="str">
        <f ca="1">OFFSET($B$516,$A11786-1,0)</f>
        <v>Asset Type 099</v>
      </c>
      <c r="C11786" s="22" t="str">
        <f ca="1">OFFSET($C$516,$A11786-1,0)</f>
        <v>Description - Asset Type 099</v>
      </c>
      <c r="D11786" s="3"/>
      <c r="E11786" s="109"/>
      <c r="F11786" s="108" t="s">
        <v>46</v>
      </c>
      <c r="G11786" s="295">
        <f t="shared" ref="G11786:N11786" ca="1" si="1197">VLOOKUP($B11786,$B$516:$N$1015,5+G$5,FALSE)</f>
        <v>0</v>
      </c>
      <c r="H11786" s="295">
        <f t="shared" ca="1" si="1197"/>
        <v>0</v>
      </c>
      <c r="I11786" s="295">
        <f t="shared" ca="1" si="1197"/>
        <v>0</v>
      </c>
      <c r="J11786" s="295">
        <f t="shared" ca="1" si="1197"/>
        <v>0</v>
      </c>
      <c r="K11786" s="295">
        <f t="shared" ca="1" si="1197"/>
        <v>0</v>
      </c>
      <c r="L11786" s="295">
        <f t="shared" ca="1" si="1197"/>
        <v>0</v>
      </c>
      <c r="M11786" s="295">
        <f t="shared" ca="1" si="1197"/>
        <v>0</v>
      </c>
      <c r="N11786" s="295">
        <f t="shared" ca="1" si="1197"/>
        <v>0</v>
      </c>
    </row>
    <row r="11787" spans="1:14" ht="12.75" hidden="1" customHeight="1" outlineLevel="2" x14ac:dyDescent="0.25">
      <c r="A11787" s="3"/>
      <c r="B11787" s="3"/>
      <c r="C11787" s="21"/>
      <c r="D11787" s="3"/>
      <c r="E11787" s="107"/>
      <c r="F11787" s="106" t="s">
        <v>80</v>
      </c>
      <c r="G11787" s="111">
        <f ca="1">VLOOKUP($B11786,'Input Sheet'!$B$515:$N$1014,5+G$5,FALSE)</f>
        <v>0</v>
      </c>
      <c r="H11787" s="111">
        <f ca="1">VLOOKUP($B11786,'Input Sheet'!$B$515:$N$1014,5+H$5,FALSE)</f>
        <v>0</v>
      </c>
      <c r="I11787" s="111">
        <f ca="1">VLOOKUP($B11786,'Input Sheet'!$B$515:$N$1014,5+I$5,FALSE)</f>
        <v>0</v>
      </c>
      <c r="J11787" s="111">
        <f ca="1">VLOOKUP($B11786,'Input Sheet'!$B$515:$N$1014,5+J$5,FALSE)</f>
        <v>0</v>
      </c>
      <c r="K11787" s="111">
        <f ca="1">VLOOKUP($B11786,'Input Sheet'!$B$515:$N$1014,5+K$5,FALSE)</f>
        <v>0</v>
      </c>
      <c r="L11787" s="111">
        <f ca="1">VLOOKUP($B11786,'Input Sheet'!$B$515:$N$1014,5+L$5,FALSE)</f>
        <v>0</v>
      </c>
      <c r="M11787" s="111">
        <f ca="1">VLOOKUP($B11786,'Input Sheet'!$B$515:$N$1014,5+M$5,FALSE)</f>
        <v>0</v>
      </c>
      <c r="N11787" s="111">
        <f ca="1">VLOOKUP($B11786,'Input Sheet'!$B$515:$N$1014,5+N$5,FALSE)</f>
        <v>0</v>
      </c>
    </row>
    <row r="11788" spans="1:14" ht="12.75" hidden="1" customHeight="1" outlineLevel="2" x14ac:dyDescent="0.25">
      <c r="A11788" s="3"/>
      <c r="B11788" s="3"/>
      <c r="C11788" s="3"/>
      <c r="D11788" s="3">
        <v>1</v>
      </c>
      <c r="E11788" s="290">
        <f t="array" aca="1" ref="E11788:E11802" ca="1">TRANSPOSE(G11786:N11786)</f>
        <v>0</v>
      </c>
      <c r="F11788" s="291"/>
      <c r="G11788" s="292"/>
      <c r="H11788" s="293">
        <f ca="1">IF(OFFSET(H11788,-$D11788,0)="n/a","n/a",IF(H$5&gt;OFFSET(H11788,-$D11788,0)+$D11788,$E11788-SUM($G11788:G11788),($E11788-SUM($G11788:G11788))/(OFFSET(H11788,-$D11788,0)-(H$5-$D11788-1))))</f>
        <v>0</v>
      </c>
      <c r="I11788" s="293">
        <f ca="1">IF(OFFSET(I11788,-$D11788,0)="n/a","n/a",IF(I$5&gt;OFFSET(I11788,-$D11788,0)+$D11788,$E11788-SUM($G11788:H11788),($E11788-SUM($G11788:H11788))/(OFFSET(I11788,-$D11788,0)-(I$5-$D11788-1))))</f>
        <v>0</v>
      </c>
      <c r="J11788" s="293">
        <f ca="1">IF(OFFSET(J11788,-$D11788,0)="n/a","n/a",IF(J$5&gt;OFFSET(J11788,-$D11788,0)+$D11788,$E11788-SUM($G11788:I11788),($E11788-SUM($G11788:I11788))/(OFFSET(J11788,-$D11788,0)-(J$5-$D11788-1))))</f>
        <v>0</v>
      </c>
      <c r="K11788" s="293">
        <f ca="1">IF(OFFSET(K11788,-$D11788,0)="n/a","n/a",IF(K$5&gt;OFFSET(K11788,-$D11788,0)+$D11788,$E11788-SUM($G11788:J11788),($E11788-SUM($G11788:J11788))/(OFFSET(K11788,-$D11788,0)-(K$5-$D11788-1))))</f>
        <v>0</v>
      </c>
      <c r="L11788" s="293">
        <f ca="1">IF(OFFSET(L11788,-$D11788,0)="n/a","n/a",IF(L$5&gt;OFFSET(L11788,-$D11788,0)+$D11788,$E11788-SUM($G11788:K11788),($E11788-SUM($G11788:K11788))/(OFFSET(L11788,-$D11788,0)-(L$5-$D11788-1))))</f>
        <v>0</v>
      </c>
      <c r="M11788" s="293">
        <f ca="1">IF(OFFSET(M11788,-$D11788,0)="n/a","n/a",IF(M$5&gt;OFFSET(M11788,-$D11788,0)+$D11788,$E11788-SUM($G11788:L11788),($E11788-SUM($G11788:L11788))/(OFFSET(M11788,-$D11788,0)-(M$5-$D11788-1))))</f>
        <v>0</v>
      </c>
      <c r="N11788" s="293">
        <f ca="1">IF(OFFSET(N11788,-$D11788,0)="n/a","n/a",IF(N$5&gt;OFFSET(N11788,-$D11788,0)+$D11788,$E11788-SUM($G11788:M11788),($E11788-SUM($G11788:M11788))/(OFFSET(N11788,-$D11788,0)-(N$5-$D11788-1))))</f>
        <v>0</v>
      </c>
    </row>
    <row r="11789" spans="1:14" ht="12.75" hidden="1" customHeight="1" outlineLevel="2" x14ac:dyDescent="0.25">
      <c r="A11789" s="3"/>
      <c r="B11789" s="3"/>
      <c r="C11789" s="392" t="s">
        <v>48</v>
      </c>
      <c r="D11789" s="3">
        <v>2</v>
      </c>
      <c r="E11789" s="290">
        <f ca="1"/>
        <v>0</v>
      </c>
      <c r="F11789" s="291"/>
      <c r="G11789" s="294"/>
      <c r="H11789" s="292"/>
      <c r="I11789" s="293">
        <f ca="1">IF(OFFSET(I11789,-$D11789,0)="n/a","n/a",IF(I$5&gt;OFFSET(I11789,-$D11789,0)+$D11789,$E11789-SUM($G11789:H11789),($E11789-SUM($G11789:H11789))/(OFFSET(I11789,-$D11789,0)-(I$5-$D11789-1))))</f>
        <v>0</v>
      </c>
      <c r="J11789" s="293">
        <f ca="1">IF(OFFSET(J11789,-$D11789,0)="n/a","n/a",IF(J$5&gt;OFFSET(J11789,-$D11789,0)+$D11789,$E11789-SUM($G11789:I11789),($E11789-SUM($G11789:I11789))/(OFFSET(J11789,-$D11789,0)-(J$5-$D11789-1))))</f>
        <v>0</v>
      </c>
      <c r="K11789" s="293">
        <f ca="1">IF(OFFSET(K11789,-$D11789,0)="n/a","n/a",IF(K$5&gt;OFFSET(K11789,-$D11789,0)+$D11789,$E11789-SUM($G11789:J11789),($E11789-SUM($G11789:J11789))/(OFFSET(K11789,-$D11789,0)-(K$5-$D11789-1))))</f>
        <v>0</v>
      </c>
      <c r="L11789" s="293">
        <f ca="1">IF(OFFSET(L11789,-$D11789,0)="n/a","n/a",IF(L$5&gt;OFFSET(L11789,-$D11789,0)+$D11789,$E11789-SUM($G11789:K11789),($E11789-SUM($G11789:K11789))/(OFFSET(L11789,-$D11789,0)-(L$5-$D11789-1))))</f>
        <v>0</v>
      </c>
      <c r="M11789" s="293">
        <f ca="1">IF(OFFSET(M11789,-$D11789,0)="n/a","n/a",IF(M$5&gt;OFFSET(M11789,-$D11789,0)+$D11789,$E11789-SUM($G11789:L11789),($E11789-SUM($G11789:L11789))/(OFFSET(M11789,-$D11789,0)-(M$5-$D11789-1))))</f>
        <v>0</v>
      </c>
      <c r="N11789" s="293">
        <f ca="1">IF(OFFSET(N11789,-$D11789,0)="n/a","n/a",IF(N$5&gt;OFFSET(N11789,-$D11789,0)+$D11789,$E11789-SUM($G11789:M11789),($E11789-SUM($G11789:M11789))/(OFFSET(N11789,-$D11789,0)-(N$5-$D11789-1))))</f>
        <v>0</v>
      </c>
    </row>
    <row r="11790" spans="1:14" ht="12.75" hidden="1" customHeight="1" outlineLevel="2" x14ac:dyDescent="0.25">
      <c r="A11790" s="3"/>
      <c r="B11790" s="3"/>
      <c r="C11790" s="392"/>
      <c r="D11790" s="3">
        <v>3</v>
      </c>
      <c r="E11790" s="290">
        <f ca="1"/>
        <v>0</v>
      </c>
      <c r="F11790" s="291"/>
      <c r="G11790" s="294"/>
      <c r="H11790" s="294"/>
      <c r="I11790" s="292"/>
      <c r="J11790" s="293">
        <f ca="1">IF(OFFSET(J11790,-$D11790,0)="n/a","n/a",IF(J$5&gt;OFFSET(J11790,-$D11790,0)+$D11790,$E11790-SUM($G11790:I11790),($E11790-SUM($G11790:I11790))/(OFFSET(J11790,-$D11790,0)-(J$5-$D11790-1))))</f>
        <v>0</v>
      </c>
      <c r="K11790" s="293">
        <f ca="1">IF(OFFSET(K11790,-$D11790,0)="n/a","n/a",IF(K$5&gt;OFFSET(K11790,-$D11790,0)+$D11790,$E11790-SUM($G11790:J11790),($E11790-SUM($G11790:J11790))/(OFFSET(K11790,-$D11790,0)-(K$5-$D11790-1))))</f>
        <v>0</v>
      </c>
      <c r="L11790" s="293">
        <f ca="1">IF(OFFSET(L11790,-$D11790,0)="n/a","n/a",IF(L$5&gt;OFFSET(L11790,-$D11790,0)+$D11790,$E11790-SUM($G11790:K11790),($E11790-SUM($G11790:K11790))/(OFFSET(L11790,-$D11790,0)-(L$5-$D11790-1))))</f>
        <v>0</v>
      </c>
      <c r="M11790" s="293">
        <f ca="1">IF(OFFSET(M11790,-$D11790,0)="n/a","n/a",IF(M$5&gt;OFFSET(M11790,-$D11790,0)+$D11790,$E11790-SUM($G11790:L11790),($E11790-SUM($G11790:L11790))/(OFFSET(M11790,-$D11790,0)-(M$5-$D11790-1))))</f>
        <v>0</v>
      </c>
      <c r="N11790" s="293">
        <f ca="1">IF(OFFSET(N11790,-$D11790,0)="n/a","n/a",IF(N$5&gt;OFFSET(N11790,-$D11790,0)+$D11790,$E11790-SUM($G11790:M11790),($E11790-SUM($G11790:M11790))/(OFFSET(N11790,-$D11790,0)-(N$5-$D11790-1))))</f>
        <v>0</v>
      </c>
    </row>
    <row r="11791" spans="1:14" ht="12.75" hidden="1" customHeight="1" outlineLevel="2" x14ac:dyDescent="0.25">
      <c r="A11791" s="3"/>
      <c r="B11791" s="3"/>
      <c r="C11791" s="392"/>
      <c r="D11791" s="3">
        <v>4</v>
      </c>
      <c r="E11791" s="290">
        <f ca="1"/>
        <v>0</v>
      </c>
      <c r="F11791" s="291"/>
      <c r="G11791" s="294"/>
      <c r="H11791" s="294"/>
      <c r="I11791" s="294"/>
      <c r="J11791" s="292"/>
      <c r="K11791" s="293">
        <f ca="1">IF(OFFSET(K11791,-$D11791,0)="n/a","n/a",IF(K$5&gt;OFFSET(K11791,-$D11791,0)+$D11791,$E11791-SUM($G11791:J11791),($E11791-SUM($G11791:J11791))/(OFFSET(K11791,-$D11791,0)-(K$5-$D11791-1))))</f>
        <v>0</v>
      </c>
      <c r="L11791" s="293">
        <f ca="1">IF(OFFSET(L11791,-$D11791,0)="n/a","n/a",IF(L$5&gt;OFFSET(L11791,-$D11791,0)+$D11791,$E11791-SUM($G11791:K11791),($E11791-SUM($G11791:K11791))/(OFFSET(L11791,-$D11791,0)-(L$5-$D11791-1))))</f>
        <v>0</v>
      </c>
      <c r="M11791" s="293">
        <f ca="1">IF(OFFSET(M11791,-$D11791,0)="n/a","n/a",IF(M$5&gt;OFFSET(M11791,-$D11791,0)+$D11791,$E11791-SUM($G11791:L11791),($E11791-SUM($G11791:L11791))/(OFFSET(M11791,-$D11791,0)-(M$5-$D11791-1))))</f>
        <v>0</v>
      </c>
      <c r="N11791" s="293">
        <f ca="1">IF(OFFSET(N11791,-$D11791,0)="n/a","n/a",IF(N$5&gt;OFFSET(N11791,-$D11791,0)+$D11791,$E11791-SUM($G11791:M11791),($E11791-SUM($G11791:M11791))/(OFFSET(N11791,-$D11791,0)-(N$5-$D11791-1))))</f>
        <v>0</v>
      </c>
    </row>
    <row r="11792" spans="1:14" ht="12.75" hidden="1" customHeight="1" outlineLevel="2" x14ac:dyDescent="0.25">
      <c r="A11792" s="3"/>
      <c r="B11792" s="3"/>
      <c r="C11792" s="392"/>
      <c r="D11792" s="3">
        <v>5</v>
      </c>
      <c r="E11792" s="290">
        <f ca="1"/>
        <v>0</v>
      </c>
      <c r="F11792" s="291"/>
      <c r="G11792" s="294"/>
      <c r="H11792" s="294"/>
      <c r="I11792" s="294"/>
      <c r="J11792" s="294"/>
      <c r="K11792" s="292"/>
      <c r="L11792" s="293">
        <f ca="1">IF(OFFSET(L11792,-$D11792,0)="n/a","n/a",IF(L$5&gt;OFFSET(L11792,-$D11792,0)+$D11792,$E11792-SUM($G11792:K11792),($E11792-SUM($G11792:K11792))/(OFFSET(L11792,-$D11792,0)-(L$5-$D11792-1))))</f>
        <v>0</v>
      </c>
      <c r="M11792" s="293">
        <f ca="1">IF(OFFSET(M11792,-$D11792,0)="n/a","n/a",IF(M$5&gt;OFFSET(M11792,-$D11792,0)+$D11792,$E11792-SUM($G11792:L11792),($E11792-SUM($G11792:L11792))/(OFFSET(M11792,-$D11792,0)-(M$5-$D11792-1))))</f>
        <v>0</v>
      </c>
      <c r="N11792" s="293">
        <f ca="1">IF(OFFSET(N11792,-$D11792,0)="n/a","n/a",IF(N$5&gt;OFFSET(N11792,-$D11792,0)+$D11792,$E11792-SUM($G11792:M11792),($E11792-SUM($G11792:M11792))/(OFFSET(N11792,-$D11792,0)-(N$5-$D11792-1))))</f>
        <v>0</v>
      </c>
    </row>
    <row r="11793" spans="1:14" ht="12.75" hidden="1" customHeight="1" outlineLevel="2" x14ac:dyDescent="0.25">
      <c r="A11793" s="3"/>
      <c r="B11793" s="3"/>
      <c r="C11793" s="392"/>
      <c r="D11793" s="3">
        <v>6</v>
      </c>
      <c r="E11793" s="290">
        <f ca="1"/>
        <v>0</v>
      </c>
      <c r="F11793" s="291"/>
      <c r="G11793" s="294"/>
      <c r="H11793" s="294"/>
      <c r="I11793" s="294"/>
      <c r="J11793" s="294"/>
      <c r="K11793" s="294"/>
      <c r="L11793" s="292"/>
      <c r="M11793" s="293">
        <f ca="1">IF(OFFSET(M11793,-$D11793,0)="n/a","n/a",IF(M$5&gt;OFFSET(M11793,-$D11793,0)+$D11793,$E11793-SUM($G11793:L11793),($E11793-SUM($G11793:L11793))/(OFFSET(M11793,-$D11793,0)-(M$5-$D11793-1))))</f>
        <v>0</v>
      </c>
      <c r="N11793" s="293">
        <f ca="1">IF(OFFSET(N11793,-$D11793,0)="n/a","n/a",IF(N$5&gt;OFFSET(N11793,-$D11793,0)+$D11793,$E11793-SUM($G11793:M11793),($E11793-SUM($G11793:M11793))/(OFFSET(N11793,-$D11793,0)-(N$5-$D11793-1))))</f>
        <v>0</v>
      </c>
    </row>
    <row r="11794" spans="1:14" ht="12.75" hidden="1" customHeight="1" outlineLevel="2" x14ac:dyDescent="0.25">
      <c r="A11794" s="3"/>
      <c r="B11794" s="3"/>
      <c r="C11794" s="392"/>
      <c r="D11794" s="3">
        <v>7</v>
      </c>
      <c r="E11794" s="290">
        <f ca="1"/>
        <v>0</v>
      </c>
      <c r="F11794" s="291"/>
      <c r="G11794" s="294"/>
      <c r="H11794" s="294"/>
      <c r="I11794" s="294"/>
      <c r="J11794" s="294"/>
      <c r="K11794" s="294"/>
      <c r="L11794" s="294"/>
      <c r="M11794" s="292"/>
      <c r="N11794" s="293">
        <f ca="1">IF(OFFSET(N11794,-$D11794,0)="n/a","n/a",IF(N$5&gt;OFFSET(N11794,-$D11794,0)+$D11794,$E11794-SUM($G11794:M11794),($E11794-SUM($G11794:M11794))/(OFFSET(N11794,-$D11794,0)-(N$5-$D11794-1))))</f>
        <v>0</v>
      </c>
    </row>
    <row r="11795" spans="1:14" ht="12.75" hidden="1" customHeight="1" outlineLevel="2" x14ac:dyDescent="0.25">
      <c r="A11795" s="3"/>
      <c r="B11795" s="3"/>
      <c r="C11795" s="392"/>
      <c r="D11795" s="3">
        <v>8</v>
      </c>
      <c r="E11795" s="290">
        <f ca="1"/>
        <v>0</v>
      </c>
      <c r="F11795" s="291"/>
      <c r="G11795" s="294"/>
      <c r="H11795" s="294"/>
      <c r="I11795" s="294"/>
      <c r="J11795" s="294"/>
      <c r="K11795" s="294"/>
      <c r="L11795" s="294"/>
      <c r="M11795" s="294"/>
      <c r="N11795" s="292"/>
    </row>
    <row r="11796" spans="1:14" ht="12.75" hidden="1" customHeight="1" outlineLevel="2" x14ac:dyDescent="0.25">
      <c r="A11796" s="3"/>
      <c r="B11796" s="3"/>
      <c r="C11796" s="392"/>
      <c r="D11796" s="3">
        <v>9</v>
      </c>
      <c r="E11796" s="290" t="e">
        <f ca="1"/>
        <v>#N/A</v>
      </c>
      <c r="F11796" s="291"/>
      <c r="G11796" s="294"/>
      <c r="H11796" s="294"/>
      <c r="I11796" s="294"/>
      <c r="J11796" s="294"/>
      <c r="K11796" s="294"/>
      <c r="L11796" s="294"/>
      <c r="M11796" s="294"/>
      <c r="N11796" s="294"/>
    </row>
    <row r="11797" spans="1:14" ht="12.75" hidden="1" customHeight="1" outlineLevel="2" x14ac:dyDescent="0.25">
      <c r="A11797" s="3"/>
      <c r="B11797" s="3"/>
      <c r="C11797" s="392"/>
      <c r="D11797" s="3">
        <v>10</v>
      </c>
      <c r="E11797" s="290" t="e">
        <f ca="1"/>
        <v>#N/A</v>
      </c>
      <c r="F11797" s="291"/>
      <c r="G11797" s="294"/>
      <c r="H11797" s="294"/>
      <c r="I11797" s="294"/>
      <c r="J11797" s="294"/>
      <c r="K11797" s="294"/>
      <c r="L11797" s="294"/>
      <c r="M11797" s="294"/>
      <c r="N11797" s="294"/>
    </row>
    <row r="11798" spans="1:14" ht="12.75" hidden="1" customHeight="1" outlineLevel="2" x14ac:dyDescent="0.25">
      <c r="A11798" s="3"/>
      <c r="B11798" s="3"/>
      <c r="C11798" s="392"/>
      <c r="D11798" s="3">
        <v>11</v>
      </c>
      <c r="E11798" s="290" t="e">
        <f ca="1"/>
        <v>#N/A</v>
      </c>
      <c r="F11798" s="291"/>
      <c r="G11798" s="294"/>
      <c r="H11798" s="294"/>
      <c r="I11798" s="294"/>
      <c r="J11798" s="294"/>
      <c r="K11798" s="294"/>
      <c r="L11798" s="294"/>
      <c r="M11798" s="294"/>
      <c r="N11798" s="294"/>
    </row>
    <row r="11799" spans="1:14" ht="12.75" hidden="1" customHeight="1" outlineLevel="2" x14ac:dyDescent="0.25">
      <c r="A11799" s="3"/>
      <c r="B11799" s="3"/>
      <c r="C11799" s="392"/>
      <c r="D11799" s="3">
        <v>12</v>
      </c>
      <c r="E11799" s="290" t="e">
        <f ca="1"/>
        <v>#N/A</v>
      </c>
      <c r="F11799" s="291"/>
      <c r="G11799" s="294"/>
      <c r="H11799" s="294"/>
      <c r="I11799" s="294"/>
      <c r="J11799" s="294"/>
      <c r="K11799" s="294"/>
      <c r="L11799" s="294"/>
      <c r="M11799" s="294"/>
      <c r="N11799" s="294"/>
    </row>
    <row r="11800" spans="1:14" ht="12.75" hidden="1" customHeight="1" outlineLevel="2" x14ac:dyDescent="0.25">
      <c r="A11800" s="3"/>
      <c r="B11800" s="3"/>
      <c r="C11800" s="392"/>
      <c r="D11800" s="3">
        <v>13</v>
      </c>
      <c r="E11800" s="290" t="e">
        <f ca="1"/>
        <v>#N/A</v>
      </c>
      <c r="F11800" s="291"/>
      <c r="G11800" s="294"/>
      <c r="H11800" s="294"/>
      <c r="I11800" s="294"/>
      <c r="J11800" s="294"/>
      <c r="K11800" s="294"/>
      <c r="L11800" s="294"/>
      <c r="M11800" s="294"/>
      <c r="N11800" s="294"/>
    </row>
    <row r="11801" spans="1:14" ht="12.75" hidden="1" customHeight="1" outlineLevel="2" x14ac:dyDescent="0.25">
      <c r="A11801" s="3"/>
      <c r="B11801" s="3"/>
      <c r="C11801" s="392"/>
      <c r="D11801" s="3">
        <v>14</v>
      </c>
      <c r="E11801" s="290" t="e">
        <f ca="1"/>
        <v>#N/A</v>
      </c>
      <c r="F11801" s="291"/>
      <c r="G11801" s="294"/>
      <c r="H11801" s="294"/>
      <c r="I11801" s="294"/>
      <c r="J11801" s="294"/>
      <c r="K11801" s="294"/>
      <c r="L11801" s="294"/>
      <c r="M11801" s="294"/>
      <c r="N11801" s="294"/>
    </row>
    <row r="11802" spans="1:14" ht="12.75" hidden="1" customHeight="1" outlineLevel="2" x14ac:dyDescent="0.25">
      <c r="A11802" s="3"/>
      <c r="B11802" s="3"/>
      <c r="C11802" s="392"/>
      <c r="D11802" s="3">
        <v>15</v>
      </c>
      <c r="E11802" s="290" t="e">
        <f ca="1"/>
        <v>#N/A</v>
      </c>
      <c r="F11802" s="291"/>
      <c r="G11802" s="294"/>
      <c r="H11802" s="294"/>
      <c r="I11802" s="294"/>
      <c r="J11802" s="294"/>
      <c r="K11802" s="294"/>
      <c r="L11802" s="294"/>
      <c r="M11802" s="294"/>
      <c r="N11802" s="294"/>
    </row>
    <row r="11803" spans="1:14" ht="12.75" hidden="1" customHeight="1" outlineLevel="1" x14ac:dyDescent="0.25">
      <c r="A11803" s="3"/>
      <c r="B11803" s="145" t="str">
        <f ca="1">B11786</f>
        <v>Asset Type 099</v>
      </c>
      <c r="C11803" s="145" t="str">
        <f ca="1">C11786</f>
        <v>Description - Asset Type 099</v>
      </c>
      <c r="D11803" s="3"/>
      <c r="E11803" s="3"/>
      <c r="F11803" s="106" t="s">
        <v>47</v>
      </c>
      <c r="G11803" s="296">
        <f t="shared" ref="G11803:N11803" si="1198">SUM(G11788:G11802)</f>
        <v>0</v>
      </c>
      <c r="H11803" s="296">
        <f t="shared" ca="1" si="1198"/>
        <v>0</v>
      </c>
      <c r="I11803" s="296">
        <f t="shared" ca="1" si="1198"/>
        <v>0</v>
      </c>
      <c r="J11803" s="296">
        <f t="shared" ca="1" si="1198"/>
        <v>0</v>
      </c>
      <c r="K11803" s="296">
        <f t="shared" ca="1" si="1198"/>
        <v>0</v>
      </c>
      <c r="L11803" s="296">
        <f t="shared" ca="1" si="1198"/>
        <v>0</v>
      </c>
      <c r="M11803" s="296">
        <f t="shared" ca="1" si="1198"/>
        <v>0</v>
      </c>
      <c r="N11803" s="296">
        <f t="shared" ca="1" si="1198"/>
        <v>0</v>
      </c>
    </row>
    <row r="11804" spans="1:14" ht="12.75" hidden="1" customHeight="1" outlineLevel="2" x14ac:dyDescent="0.25">
      <c r="A11804" s="217">
        <f>A11786+1</f>
        <v>100</v>
      </c>
      <c r="B11804" s="22" t="str">
        <f ca="1">OFFSET($B$516,$A11804-1,0)</f>
        <v>Asset Type 100</v>
      </c>
      <c r="C11804" s="22" t="str">
        <f ca="1">OFFSET($C$516,$A11804-1,0)</f>
        <v>Description - Asset Type 100</v>
      </c>
      <c r="D11804" s="3"/>
      <c r="E11804" s="109"/>
      <c r="F11804" s="108" t="s">
        <v>46</v>
      </c>
      <c r="G11804" s="295">
        <f t="shared" ref="G11804:N11804" ca="1" si="1199">VLOOKUP($B11804,$B$516:$N$1015,5+G$5,FALSE)</f>
        <v>0</v>
      </c>
      <c r="H11804" s="295">
        <f t="shared" ca="1" si="1199"/>
        <v>0</v>
      </c>
      <c r="I11804" s="295">
        <f t="shared" ca="1" si="1199"/>
        <v>0</v>
      </c>
      <c r="J11804" s="295">
        <f t="shared" ca="1" si="1199"/>
        <v>0</v>
      </c>
      <c r="K11804" s="295">
        <f t="shared" ca="1" si="1199"/>
        <v>0</v>
      </c>
      <c r="L11804" s="295">
        <f t="shared" ca="1" si="1199"/>
        <v>0</v>
      </c>
      <c r="M11804" s="295">
        <f t="shared" ca="1" si="1199"/>
        <v>0</v>
      </c>
      <c r="N11804" s="295">
        <f t="shared" ca="1" si="1199"/>
        <v>0</v>
      </c>
    </row>
    <row r="11805" spans="1:14" ht="12.75" hidden="1" customHeight="1" outlineLevel="2" x14ac:dyDescent="0.25">
      <c r="A11805" s="3"/>
      <c r="B11805" s="3"/>
      <c r="C11805" s="21"/>
      <c r="D11805" s="3"/>
      <c r="E11805" s="107"/>
      <c r="F11805" s="106" t="s">
        <v>80</v>
      </c>
      <c r="G11805" s="111">
        <f ca="1">VLOOKUP($B11804,'Input Sheet'!$B$515:$N$1014,5+G$5,FALSE)</f>
        <v>0</v>
      </c>
      <c r="H11805" s="111">
        <f ca="1">VLOOKUP($B11804,'Input Sheet'!$B$515:$N$1014,5+H$5,FALSE)</f>
        <v>0</v>
      </c>
      <c r="I11805" s="111">
        <f ca="1">VLOOKUP($B11804,'Input Sheet'!$B$515:$N$1014,5+I$5,FALSE)</f>
        <v>0</v>
      </c>
      <c r="J11805" s="111">
        <f ca="1">VLOOKUP($B11804,'Input Sheet'!$B$515:$N$1014,5+J$5,FALSE)</f>
        <v>0</v>
      </c>
      <c r="K11805" s="111">
        <f ca="1">VLOOKUP($B11804,'Input Sheet'!$B$515:$N$1014,5+K$5,FALSE)</f>
        <v>0</v>
      </c>
      <c r="L11805" s="111">
        <f ca="1">VLOOKUP($B11804,'Input Sheet'!$B$515:$N$1014,5+L$5,FALSE)</f>
        <v>0</v>
      </c>
      <c r="M11805" s="111">
        <f ca="1">VLOOKUP($B11804,'Input Sheet'!$B$515:$N$1014,5+M$5,FALSE)</f>
        <v>0</v>
      </c>
      <c r="N11805" s="111">
        <f ca="1">VLOOKUP($B11804,'Input Sheet'!$B$515:$N$1014,5+N$5,FALSE)</f>
        <v>0</v>
      </c>
    </row>
    <row r="11806" spans="1:14" ht="12.75" hidden="1" customHeight="1" outlineLevel="2" x14ac:dyDescent="0.25">
      <c r="A11806" s="3"/>
      <c r="B11806" s="3"/>
      <c r="C11806" s="3"/>
      <c r="D11806" s="3">
        <v>1</v>
      </c>
      <c r="E11806" s="290">
        <f t="array" aca="1" ref="E11806:E11820" ca="1">TRANSPOSE(G11804:N11804)</f>
        <v>0</v>
      </c>
      <c r="F11806" s="291"/>
      <c r="G11806" s="292"/>
      <c r="H11806" s="293">
        <f ca="1">IF(OFFSET(H11806,-$D11806,0)="n/a","n/a",IF(H$5&gt;OFFSET(H11806,-$D11806,0)+$D11806,$E11806-SUM($G11806:G11806),($E11806-SUM($G11806:G11806))/(OFFSET(H11806,-$D11806,0)-(H$5-$D11806-1))))</f>
        <v>0</v>
      </c>
      <c r="I11806" s="293">
        <f ca="1">IF(OFFSET(I11806,-$D11806,0)="n/a","n/a",IF(I$5&gt;OFFSET(I11806,-$D11806,0)+$D11806,$E11806-SUM($G11806:H11806),($E11806-SUM($G11806:H11806))/(OFFSET(I11806,-$D11806,0)-(I$5-$D11806-1))))</f>
        <v>0</v>
      </c>
      <c r="J11806" s="293">
        <f ca="1">IF(OFFSET(J11806,-$D11806,0)="n/a","n/a",IF(J$5&gt;OFFSET(J11806,-$D11806,0)+$D11806,$E11806-SUM($G11806:I11806),($E11806-SUM($G11806:I11806))/(OFFSET(J11806,-$D11806,0)-(J$5-$D11806-1))))</f>
        <v>0</v>
      </c>
      <c r="K11806" s="293">
        <f ca="1">IF(OFFSET(K11806,-$D11806,0)="n/a","n/a",IF(K$5&gt;OFFSET(K11806,-$D11806,0)+$D11806,$E11806-SUM($G11806:J11806),($E11806-SUM($G11806:J11806))/(OFFSET(K11806,-$D11806,0)-(K$5-$D11806-1))))</f>
        <v>0</v>
      </c>
      <c r="L11806" s="293">
        <f ca="1">IF(OFFSET(L11806,-$D11806,0)="n/a","n/a",IF(L$5&gt;OFFSET(L11806,-$D11806,0)+$D11806,$E11806-SUM($G11806:K11806),($E11806-SUM($G11806:K11806))/(OFFSET(L11806,-$D11806,0)-(L$5-$D11806-1))))</f>
        <v>0</v>
      </c>
      <c r="M11806" s="293">
        <f ca="1">IF(OFFSET(M11806,-$D11806,0)="n/a","n/a",IF(M$5&gt;OFFSET(M11806,-$D11806,0)+$D11806,$E11806-SUM($G11806:L11806),($E11806-SUM($G11806:L11806))/(OFFSET(M11806,-$D11806,0)-(M$5-$D11806-1))))</f>
        <v>0</v>
      </c>
      <c r="N11806" s="293">
        <f ca="1">IF(OFFSET(N11806,-$D11806,0)="n/a","n/a",IF(N$5&gt;OFFSET(N11806,-$D11806,0)+$D11806,$E11806-SUM($G11806:M11806),($E11806-SUM($G11806:M11806))/(OFFSET(N11806,-$D11806,0)-(N$5-$D11806-1))))</f>
        <v>0</v>
      </c>
    </row>
    <row r="11807" spans="1:14" ht="12.75" hidden="1" customHeight="1" outlineLevel="2" x14ac:dyDescent="0.25">
      <c r="A11807" s="3"/>
      <c r="B11807" s="3"/>
      <c r="C11807" s="392" t="s">
        <v>48</v>
      </c>
      <c r="D11807" s="3">
        <v>2</v>
      </c>
      <c r="E11807" s="290">
        <f ca="1"/>
        <v>0</v>
      </c>
      <c r="F11807" s="291"/>
      <c r="G11807" s="294"/>
      <c r="H11807" s="292"/>
      <c r="I11807" s="293">
        <f ca="1">IF(OFFSET(I11807,-$D11807,0)="n/a","n/a",IF(I$5&gt;OFFSET(I11807,-$D11807,0)+$D11807,$E11807-SUM($G11807:H11807),($E11807-SUM($G11807:H11807))/(OFFSET(I11807,-$D11807,0)-(I$5-$D11807-1))))</f>
        <v>0</v>
      </c>
      <c r="J11807" s="293">
        <f ca="1">IF(OFFSET(J11807,-$D11807,0)="n/a","n/a",IF(J$5&gt;OFFSET(J11807,-$D11807,0)+$D11807,$E11807-SUM($G11807:I11807),($E11807-SUM($G11807:I11807))/(OFFSET(J11807,-$D11807,0)-(J$5-$D11807-1))))</f>
        <v>0</v>
      </c>
      <c r="K11807" s="293">
        <f ca="1">IF(OFFSET(K11807,-$D11807,0)="n/a","n/a",IF(K$5&gt;OFFSET(K11807,-$D11807,0)+$D11807,$E11807-SUM($G11807:J11807),($E11807-SUM($G11807:J11807))/(OFFSET(K11807,-$D11807,0)-(K$5-$D11807-1))))</f>
        <v>0</v>
      </c>
      <c r="L11807" s="293">
        <f ca="1">IF(OFFSET(L11807,-$D11807,0)="n/a","n/a",IF(L$5&gt;OFFSET(L11807,-$D11807,0)+$D11807,$E11807-SUM($G11807:K11807),($E11807-SUM($G11807:K11807))/(OFFSET(L11807,-$D11807,0)-(L$5-$D11807-1))))</f>
        <v>0</v>
      </c>
      <c r="M11807" s="293">
        <f ca="1">IF(OFFSET(M11807,-$D11807,0)="n/a","n/a",IF(M$5&gt;OFFSET(M11807,-$D11807,0)+$D11807,$E11807-SUM($G11807:L11807),($E11807-SUM($G11807:L11807))/(OFFSET(M11807,-$D11807,0)-(M$5-$D11807-1))))</f>
        <v>0</v>
      </c>
      <c r="N11807" s="293">
        <f ca="1">IF(OFFSET(N11807,-$D11807,0)="n/a","n/a",IF(N$5&gt;OFFSET(N11807,-$D11807,0)+$D11807,$E11807-SUM($G11807:M11807),($E11807-SUM($G11807:M11807))/(OFFSET(N11807,-$D11807,0)-(N$5-$D11807-1))))</f>
        <v>0</v>
      </c>
    </row>
    <row r="11808" spans="1:14" ht="12.75" hidden="1" customHeight="1" outlineLevel="2" x14ac:dyDescent="0.25">
      <c r="A11808" s="3"/>
      <c r="B11808" s="3"/>
      <c r="C11808" s="392"/>
      <c r="D11808" s="3">
        <v>3</v>
      </c>
      <c r="E11808" s="290">
        <f ca="1"/>
        <v>0</v>
      </c>
      <c r="F11808" s="291"/>
      <c r="G11808" s="294"/>
      <c r="H11808" s="294"/>
      <c r="I11808" s="292"/>
      <c r="J11808" s="293">
        <f ca="1">IF(OFFSET(J11808,-$D11808,0)="n/a","n/a",IF(J$5&gt;OFFSET(J11808,-$D11808,0)+$D11808,$E11808-SUM($G11808:I11808),($E11808-SUM($G11808:I11808))/(OFFSET(J11808,-$D11808,0)-(J$5-$D11808-1))))</f>
        <v>0</v>
      </c>
      <c r="K11808" s="293">
        <f ca="1">IF(OFFSET(K11808,-$D11808,0)="n/a","n/a",IF(K$5&gt;OFFSET(K11808,-$D11808,0)+$D11808,$E11808-SUM($G11808:J11808),($E11808-SUM($G11808:J11808))/(OFFSET(K11808,-$D11808,0)-(K$5-$D11808-1))))</f>
        <v>0</v>
      </c>
      <c r="L11808" s="293">
        <f ca="1">IF(OFFSET(L11808,-$D11808,0)="n/a","n/a",IF(L$5&gt;OFFSET(L11808,-$D11808,0)+$D11808,$E11808-SUM($G11808:K11808),($E11808-SUM($G11808:K11808))/(OFFSET(L11808,-$D11808,0)-(L$5-$D11808-1))))</f>
        <v>0</v>
      </c>
      <c r="M11808" s="293">
        <f ca="1">IF(OFFSET(M11808,-$D11808,0)="n/a","n/a",IF(M$5&gt;OFFSET(M11808,-$D11808,0)+$D11808,$E11808-SUM($G11808:L11808),($E11808-SUM($G11808:L11808))/(OFFSET(M11808,-$D11808,0)-(M$5-$D11808-1))))</f>
        <v>0</v>
      </c>
      <c r="N11808" s="293">
        <f ca="1">IF(OFFSET(N11808,-$D11808,0)="n/a","n/a",IF(N$5&gt;OFFSET(N11808,-$D11808,0)+$D11808,$E11808-SUM($G11808:M11808),($E11808-SUM($G11808:M11808))/(OFFSET(N11808,-$D11808,0)-(N$5-$D11808-1))))</f>
        <v>0</v>
      </c>
    </row>
    <row r="11809" spans="1:14" ht="12.75" hidden="1" customHeight="1" outlineLevel="2" x14ac:dyDescent="0.25">
      <c r="A11809" s="3"/>
      <c r="B11809" s="3"/>
      <c r="C11809" s="392"/>
      <c r="D11809" s="3">
        <v>4</v>
      </c>
      <c r="E11809" s="290">
        <f ca="1"/>
        <v>0</v>
      </c>
      <c r="F11809" s="291"/>
      <c r="G11809" s="294"/>
      <c r="H11809" s="294"/>
      <c r="I11809" s="294"/>
      <c r="J11809" s="292"/>
      <c r="K11809" s="293">
        <f ca="1">IF(OFFSET(K11809,-$D11809,0)="n/a","n/a",IF(K$5&gt;OFFSET(K11809,-$D11809,0)+$D11809,$E11809-SUM($G11809:J11809),($E11809-SUM($G11809:J11809))/(OFFSET(K11809,-$D11809,0)-(K$5-$D11809-1))))</f>
        <v>0</v>
      </c>
      <c r="L11809" s="293">
        <f ca="1">IF(OFFSET(L11809,-$D11809,0)="n/a","n/a",IF(L$5&gt;OFFSET(L11809,-$D11809,0)+$D11809,$E11809-SUM($G11809:K11809),($E11809-SUM($G11809:K11809))/(OFFSET(L11809,-$D11809,0)-(L$5-$D11809-1))))</f>
        <v>0</v>
      </c>
      <c r="M11809" s="293">
        <f ca="1">IF(OFFSET(M11809,-$D11809,0)="n/a","n/a",IF(M$5&gt;OFFSET(M11809,-$D11809,0)+$D11809,$E11809-SUM($G11809:L11809),($E11809-SUM($G11809:L11809))/(OFFSET(M11809,-$D11809,0)-(M$5-$D11809-1))))</f>
        <v>0</v>
      </c>
      <c r="N11809" s="293">
        <f ca="1">IF(OFFSET(N11809,-$D11809,0)="n/a","n/a",IF(N$5&gt;OFFSET(N11809,-$D11809,0)+$D11809,$E11809-SUM($G11809:M11809),($E11809-SUM($G11809:M11809))/(OFFSET(N11809,-$D11809,0)-(N$5-$D11809-1))))</f>
        <v>0</v>
      </c>
    </row>
    <row r="11810" spans="1:14" ht="12.75" hidden="1" customHeight="1" outlineLevel="2" x14ac:dyDescent="0.25">
      <c r="A11810" s="3"/>
      <c r="B11810" s="3"/>
      <c r="C11810" s="392"/>
      <c r="D11810" s="3">
        <v>5</v>
      </c>
      <c r="E11810" s="290">
        <f ca="1"/>
        <v>0</v>
      </c>
      <c r="F11810" s="291"/>
      <c r="G11810" s="294"/>
      <c r="H11810" s="294"/>
      <c r="I11810" s="294"/>
      <c r="J11810" s="294"/>
      <c r="K11810" s="292"/>
      <c r="L11810" s="293">
        <f ca="1">IF(OFFSET(L11810,-$D11810,0)="n/a","n/a",IF(L$5&gt;OFFSET(L11810,-$D11810,0)+$D11810,$E11810-SUM($G11810:K11810),($E11810-SUM($G11810:K11810))/(OFFSET(L11810,-$D11810,0)-(L$5-$D11810-1))))</f>
        <v>0</v>
      </c>
      <c r="M11810" s="293">
        <f ca="1">IF(OFFSET(M11810,-$D11810,0)="n/a","n/a",IF(M$5&gt;OFFSET(M11810,-$D11810,0)+$D11810,$E11810-SUM($G11810:L11810),($E11810-SUM($G11810:L11810))/(OFFSET(M11810,-$D11810,0)-(M$5-$D11810-1))))</f>
        <v>0</v>
      </c>
      <c r="N11810" s="293">
        <f ca="1">IF(OFFSET(N11810,-$D11810,0)="n/a","n/a",IF(N$5&gt;OFFSET(N11810,-$D11810,0)+$D11810,$E11810-SUM($G11810:M11810),($E11810-SUM($G11810:M11810))/(OFFSET(N11810,-$D11810,0)-(N$5-$D11810-1))))</f>
        <v>0</v>
      </c>
    </row>
    <row r="11811" spans="1:14" ht="12.75" hidden="1" customHeight="1" outlineLevel="2" x14ac:dyDescent="0.25">
      <c r="A11811" s="3"/>
      <c r="B11811" s="3"/>
      <c r="C11811" s="392"/>
      <c r="D11811" s="3">
        <v>6</v>
      </c>
      <c r="E11811" s="290">
        <f ca="1"/>
        <v>0</v>
      </c>
      <c r="F11811" s="291"/>
      <c r="G11811" s="294"/>
      <c r="H11811" s="294"/>
      <c r="I11811" s="294"/>
      <c r="J11811" s="294"/>
      <c r="K11811" s="294"/>
      <c r="L11811" s="292"/>
      <c r="M11811" s="293">
        <f ca="1">IF(OFFSET(M11811,-$D11811,0)="n/a","n/a",IF(M$5&gt;OFFSET(M11811,-$D11811,0)+$D11811,$E11811-SUM($G11811:L11811),($E11811-SUM($G11811:L11811))/(OFFSET(M11811,-$D11811,0)-(M$5-$D11811-1))))</f>
        <v>0</v>
      </c>
      <c r="N11811" s="293">
        <f ca="1">IF(OFFSET(N11811,-$D11811,0)="n/a","n/a",IF(N$5&gt;OFFSET(N11811,-$D11811,0)+$D11811,$E11811-SUM($G11811:M11811),($E11811-SUM($G11811:M11811))/(OFFSET(N11811,-$D11811,0)-(N$5-$D11811-1))))</f>
        <v>0</v>
      </c>
    </row>
    <row r="11812" spans="1:14" ht="12.75" hidden="1" customHeight="1" outlineLevel="2" x14ac:dyDescent="0.25">
      <c r="A11812" s="3"/>
      <c r="B11812" s="3"/>
      <c r="C11812" s="392"/>
      <c r="D11812" s="3">
        <v>7</v>
      </c>
      <c r="E11812" s="290">
        <f ca="1"/>
        <v>0</v>
      </c>
      <c r="F11812" s="291"/>
      <c r="G11812" s="294"/>
      <c r="H11812" s="294"/>
      <c r="I11812" s="294"/>
      <c r="J11812" s="294"/>
      <c r="K11812" s="294"/>
      <c r="L11812" s="294"/>
      <c r="M11812" s="292"/>
      <c r="N11812" s="293">
        <f ca="1">IF(OFFSET(N11812,-$D11812,0)="n/a","n/a",IF(N$5&gt;OFFSET(N11812,-$D11812,0)+$D11812,$E11812-SUM($G11812:M11812),($E11812-SUM($G11812:M11812))/(OFFSET(N11812,-$D11812,0)-(N$5-$D11812-1))))</f>
        <v>0</v>
      </c>
    </row>
    <row r="11813" spans="1:14" ht="12.75" hidden="1" customHeight="1" outlineLevel="2" x14ac:dyDescent="0.25">
      <c r="A11813" s="3"/>
      <c r="B11813" s="3"/>
      <c r="C11813" s="392"/>
      <c r="D11813" s="3">
        <v>8</v>
      </c>
      <c r="E11813" s="290">
        <f ca="1"/>
        <v>0</v>
      </c>
      <c r="F11813" s="291"/>
      <c r="G11813" s="294"/>
      <c r="H11813" s="294"/>
      <c r="I11813" s="294"/>
      <c r="J11813" s="294"/>
      <c r="K11813" s="294"/>
      <c r="L11813" s="294"/>
      <c r="M11813" s="294"/>
      <c r="N11813" s="292"/>
    </row>
    <row r="11814" spans="1:14" ht="12.75" hidden="1" customHeight="1" outlineLevel="2" x14ac:dyDescent="0.25">
      <c r="A11814" s="3"/>
      <c r="B11814" s="3"/>
      <c r="C11814" s="392"/>
      <c r="D11814" s="3">
        <v>9</v>
      </c>
      <c r="E11814" s="290" t="e">
        <f ca="1"/>
        <v>#N/A</v>
      </c>
      <c r="F11814" s="291"/>
      <c r="G11814" s="294"/>
      <c r="H11814" s="294"/>
      <c r="I11814" s="294"/>
      <c r="J11814" s="294"/>
      <c r="K11814" s="294"/>
      <c r="L11814" s="294"/>
      <c r="M11814" s="294"/>
      <c r="N11814" s="294"/>
    </row>
    <row r="11815" spans="1:14" ht="12.75" hidden="1" customHeight="1" outlineLevel="2" x14ac:dyDescent="0.25">
      <c r="A11815" s="3"/>
      <c r="B11815" s="3"/>
      <c r="C11815" s="392"/>
      <c r="D11815" s="3">
        <v>10</v>
      </c>
      <c r="E11815" s="290" t="e">
        <f ca="1"/>
        <v>#N/A</v>
      </c>
      <c r="F11815" s="291"/>
      <c r="G11815" s="294"/>
      <c r="H11815" s="294"/>
      <c r="I11815" s="294"/>
      <c r="J11815" s="294"/>
      <c r="K11815" s="294"/>
      <c r="L11815" s="294"/>
      <c r="M11815" s="294"/>
      <c r="N11815" s="294"/>
    </row>
    <row r="11816" spans="1:14" ht="12.75" hidden="1" customHeight="1" outlineLevel="2" x14ac:dyDescent="0.25">
      <c r="A11816" s="3"/>
      <c r="B11816" s="3"/>
      <c r="C11816" s="392"/>
      <c r="D11816" s="3">
        <v>11</v>
      </c>
      <c r="E11816" s="290" t="e">
        <f ca="1"/>
        <v>#N/A</v>
      </c>
      <c r="F11816" s="291"/>
      <c r="G11816" s="294"/>
      <c r="H11816" s="294"/>
      <c r="I11816" s="294"/>
      <c r="J11816" s="294"/>
      <c r="K11816" s="294"/>
      <c r="L11816" s="294"/>
      <c r="M11816" s="294"/>
      <c r="N11816" s="294"/>
    </row>
    <row r="11817" spans="1:14" ht="12.75" hidden="1" customHeight="1" outlineLevel="2" x14ac:dyDescent="0.25">
      <c r="A11817" s="3"/>
      <c r="B11817" s="3"/>
      <c r="C11817" s="392"/>
      <c r="D11817" s="3">
        <v>12</v>
      </c>
      <c r="E11817" s="290" t="e">
        <f ca="1"/>
        <v>#N/A</v>
      </c>
      <c r="F11817" s="291"/>
      <c r="G11817" s="294"/>
      <c r="H11817" s="294"/>
      <c r="I11817" s="294"/>
      <c r="J11817" s="294"/>
      <c r="K11817" s="294"/>
      <c r="L11817" s="294"/>
      <c r="M11817" s="294"/>
      <c r="N11817" s="294"/>
    </row>
    <row r="11818" spans="1:14" ht="12.75" hidden="1" customHeight="1" outlineLevel="2" x14ac:dyDescent="0.25">
      <c r="A11818" s="3"/>
      <c r="B11818" s="3"/>
      <c r="C11818" s="392"/>
      <c r="D11818" s="3">
        <v>13</v>
      </c>
      <c r="E11818" s="290" t="e">
        <f ca="1"/>
        <v>#N/A</v>
      </c>
      <c r="F11818" s="291"/>
      <c r="G11818" s="294"/>
      <c r="H11818" s="294"/>
      <c r="I11818" s="294"/>
      <c r="J11818" s="294"/>
      <c r="K11818" s="294"/>
      <c r="L11818" s="294"/>
      <c r="M11818" s="294"/>
      <c r="N11818" s="294"/>
    </row>
    <row r="11819" spans="1:14" ht="12.75" hidden="1" customHeight="1" outlineLevel="2" x14ac:dyDescent="0.25">
      <c r="A11819" s="3"/>
      <c r="B11819" s="3"/>
      <c r="C11819" s="392"/>
      <c r="D11819" s="3">
        <v>14</v>
      </c>
      <c r="E11819" s="290" t="e">
        <f ca="1"/>
        <v>#N/A</v>
      </c>
      <c r="F11819" s="291"/>
      <c r="G11819" s="294"/>
      <c r="H11819" s="294"/>
      <c r="I11819" s="294"/>
      <c r="J11819" s="294"/>
      <c r="K11819" s="294"/>
      <c r="L11819" s="294"/>
      <c r="M11819" s="294"/>
      <c r="N11819" s="294"/>
    </row>
    <row r="11820" spans="1:14" ht="12.75" hidden="1" customHeight="1" outlineLevel="2" x14ac:dyDescent="0.25">
      <c r="A11820" s="3"/>
      <c r="B11820" s="3"/>
      <c r="C11820" s="392"/>
      <c r="D11820" s="3">
        <v>15</v>
      </c>
      <c r="E11820" s="290" t="e">
        <f ca="1"/>
        <v>#N/A</v>
      </c>
      <c r="F11820" s="291"/>
      <c r="G11820" s="294"/>
      <c r="H11820" s="294"/>
      <c r="I11820" s="294"/>
      <c r="J11820" s="294"/>
      <c r="K11820" s="294"/>
      <c r="L11820" s="294"/>
      <c r="M11820" s="294"/>
      <c r="N11820" s="294"/>
    </row>
    <row r="11821" spans="1:14" ht="12.75" hidden="1" customHeight="1" outlineLevel="1" x14ac:dyDescent="0.25">
      <c r="A11821" s="3"/>
      <c r="B11821" s="145" t="str">
        <f ca="1">B11804</f>
        <v>Asset Type 100</v>
      </c>
      <c r="C11821" s="145" t="str">
        <f ca="1">C11804</f>
        <v>Description - Asset Type 100</v>
      </c>
      <c r="D11821" s="3"/>
      <c r="E11821" s="3"/>
      <c r="F11821" s="106" t="s">
        <v>47</v>
      </c>
      <c r="G11821" s="296">
        <f t="shared" ref="G11821:N11821" si="1200">SUM(G11806:G11820)</f>
        <v>0</v>
      </c>
      <c r="H11821" s="296">
        <f t="shared" ca="1" si="1200"/>
        <v>0</v>
      </c>
      <c r="I11821" s="296">
        <f t="shared" ca="1" si="1200"/>
        <v>0</v>
      </c>
      <c r="J11821" s="296">
        <f t="shared" ca="1" si="1200"/>
        <v>0</v>
      </c>
      <c r="K11821" s="296">
        <f t="shared" ca="1" si="1200"/>
        <v>0</v>
      </c>
      <c r="L11821" s="296">
        <f t="shared" ca="1" si="1200"/>
        <v>0</v>
      </c>
      <c r="M11821" s="296">
        <f t="shared" ca="1" si="1200"/>
        <v>0</v>
      </c>
      <c r="N11821" s="296">
        <f t="shared" ca="1" si="1200"/>
        <v>0</v>
      </c>
    </row>
    <row r="11822" spans="1:14" ht="12.75" hidden="1" customHeight="1" outlineLevel="2" x14ac:dyDescent="0.25">
      <c r="A11822" s="217">
        <f>A11804+1</f>
        <v>101</v>
      </c>
      <c r="B11822" s="22" t="str">
        <f ca="1">OFFSET($B$516,$A11822-1,0)</f>
        <v>Asset Type 101</v>
      </c>
      <c r="C11822" s="22" t="str">
        <f ca="1">OFFSET($C$516,$A11822-1,0)</f>
        <v>Description - Asset Type 101</v>
      </c>
      <c r="D11822" s="3"/>
      <c r="E11822" s="109"/>
      <c r="F11822" s="108" t="s">
        <v>46</v>
      </c>
      <c r="G11822" s="295">
        <f t="shared" ref="G11822:N11822" ca="1" si="1201">VLOOKUP($B11822,$B$516:$N$1015,5+G$5,FALSE)</f>
        <v>0</v>
      </c>
      <c r="H11822" s="295">
        <f t="shared" ca="1" si="1201"/>
        <v>0</v>
      </c>
      <c r="I11822" s="295">
        <f t="shared" ca="1" si="1201"/>
        <v>0</v>
      </c>
      <c r="J11822" s="295">
        <f t="shared" ca="1" si="1201"/>
        <v>0</v>
      </c>
      <c r="K11822" s="295">
        <f t="shared" ca="1" si="1201"/>
        <v>0</v>
      </c>
      <c r="L11822" s="295">
        <f t="shared" ca="1" si="1201"/>
        <v>0</v>
      </c>
      <c r="M11822" s="295">
        <f t="shared" ca="1" si="1201"/>
        <v>0</v>
      </c>
      <c r="N11822" s="295">
        <f t="shared" ca="1" si="1201"/>
        <v>0</v>
      </c>
    </row>
    <row r="11823" spans="1:14" ht="12.75" hidden="1" customHeight="1" outlineLevel="2" x14ac:dyDescent="0.25">
      <c r="A11823" s="3"/>
      <c r="B11823" s="3"/>
      <c r="C11823" s="21"/>
      <c r="D11823" s="3"/>
      <c r="E11823" s="107"/>
      <c r="F11823" s="106" t="s">
        <v>80</v>
      </c>
      <c r="G11823" s="111">
        <f ca="1">VLOOKUP($B11822,'Input Sheet'!$B$515:$N$1014,5+G$5,FALSE)</f>
        <v>0</v>
      </c>
      <c r="H11823" s="111">
        <f ca="1">VLOOKUP($B11822,'Input Sheet'!$B$515:$N$1014,5+H$5,FALSE)</f>
        <v>0</v>
      </c>
      <c r="I11823" s="111">
        <f ca="1">VLOOKUP($B11822,'Input Sheet'!$B$515:$N$1014,5+I$5,FALSE)</f>
        <v>0</v>
      </c>
      <c r="J11823" s="111">
        <f ca="1">VLOOKUP($B11822,'Input Sheet'!$B$515:$N$1014,5+J$5,FALSE)</f>
        <v>0</v>
      </c>
      <c r="K11823" s="111">
        <f ca="1">VLOOKUP($B11822,'Input Sheet'!$B$515:$N$1014,5+K$5,FALSE)</f>
        <v>0</v>
      </c>
      <c r="L11823" s="111">
        <f ca="1">VLOOKUP($B11822,'Input Sheet'!$B$515:$N$1014,5+L$5,FALSE)</f>
        <v>0</v>
      </c>
      <c r="M11823" s="111">
        <f ca="1">VLOOKUP($B11822,'Input Sheet'!$B$515:$N$1014,5+M$5,FALSE)</f>
        <v>0</v>
      </c>
      <c r="N11823" s="111">
        <f ca="1">VLOOKUP($B11822,'Input Sheet'!$B$515:$N$1014,5+N$5,FALSE)</f>
        <v>0</v>
      </c>
    </row>
    <row r="11824" spans="1:14" ht="12.75" hidden="1" customHeight="1" outlineLevel="2" x14ac:dyDescent="0.25">
      <c r="A11824" s="3"/>
      <c r="B11824" s="3"/>
      <c r="C11824" s="3"/>
      <c r="D11824" s="3">
        <v>1</v>
      </c>
      <c r="E11824" s="290">
        <f t="array" aca="1" ref="E11824:E11838" ca="1">TRANSPOSE(G11822:N11822)</f>
        <v>0</v>
      </c>
      <c r="F11824" s="291"/>
      <c r="G11824" s="292"/>
      <c r="H11824" s="293">
        <f ca="1">IF(OFFSET(H11824,-$D11824,0)="n/a","n/a",IF(H$5&gt;OFFSET(H11824,-$D11824,0)+$D11824,$E11824-SUM($G11824:G11824),($E11824-SUM($G11824:G11824))/(OFFSET(H11824,-$D11824,0)-(H$5-$D11824-1))))</f>
        <v>0</v>
      </c>
      <c r="I11824" s="293">
        <f ca="1">IF(OFFSET(I11824,-$D11824,0)="n/a","n/a",IF(I$5&gt;OFFSET(I11824,-$D11824,0)+$D11824,$E11824-SUM($G11824:H11824),($E11824-SUM($G11824:H11824))/(OFFSET(I11824,-$D11824,0)-(I$5-$D11824-1))))</f>
        <v>0</v>
      </c>
      <c r="J11824" s="293">
        <f ca="1">IF(OFFSET(J11824,-$D11824,0)="n/a","n/a",IF(J$5&gt;OFFSET(J11824,-$D11824,0)+$D11824,$E11824-SUM($G11824:I11824),($E11824-SUM($G11824:I11824))/(OFFSET(J11824,-$D11824,0)-(J$5-$D11824-1))))</f>
        <v>0</v>
      </c>
      <c r="K11824" s="293">
        <f ca="1">IF(OFFSET(K11824,-$D11824,0)="n/a","n/a",IF(K$5&gt;OFFSET(K11824,-$D11824,0)+$D11824,$E11824-SUM($G11824:J11824),($E11824-SUM($G11824:J11824))/(OFFSET(K11824,-$D11824,0)-(K$5-$D11824-1))))</f>
        <v>0</v>
      </c>
      <c r="L11824" s="293">
        <f ca="1">IF(OFFSET(L11824,-$D11824,0)="n/a","n/a",IF(L$5&gt;OFFSET(L11824,-$D11824,0)+$D11824,$E11824-SUM($G11824:K11824),($E11824-SUM($G11824:K11824))/(OFFSET(L11824,-$D11824,0)-(L$5-$D11824-1))))</f>
        <v>0</v>
      </c>
      <c r="M11824" s="293">
        <f ca="1">IF(OFFSET(M11824,-$D11824,0)="n/a","n/a",IF(M$5&gt;OFFSET(M11824,-$D11824,0)+$D11824,$E11824-SUM($G11824:L11824),($E11824-SUM($G11824:L11824))/(OFFSET(M11824,-$D11824,0)-(M$5-$D11824-1))))</f>
        <v>0</v>
      </c>
      <c r="N11824" s="293">
        <f ca="1">IF(OFFSET(N11824,-$D11824,0)="n/a","n/a",IF(N$5&gt;OFFSET(N11824,-$D11824,0)+$D11824,$E11824-SUM($G11824:M11824),($E11824-SUM($G11824:M11824))/(OFFSET(N11824,-$D11824,0)-(N$5-$D11824-1))))</f>
        <v>0</v>
      </c>
    </row>
    <row r="11825" spans="1:14" ht="12.75" hidden="1" customHeight="1" outlineLevel="2" x14ac:dyDescent="0.25">
      <c r="A11825" s="3"/>
      <c r="B11825" s="3"/>
      <c r="C11825" s="392" t="s">
        <v>48</v>
      </c>
      <c r="D11825" s="3">
        <v>2</v>
      </c>
      <c r="E11825" s="290">
        <f ca="1"/>
        <v>0</v>
      </c>
      <c r="F11825" s="291"/>
      <c r="G11825" s="294"/>
      <c r="H11825" s="292"/>
      <c r="I11825" s="293">
        <f ca="1">IF(OFFSET(I11825,-$D11825,0)="n/a","n/a",IF(I$5&gt;OFFSET(I11825,-$D11825,0)+$D11825,$E11825-SUM($G11825:H11825),($E11825-SUM($G11825:H11825))/(OFFSET(I11825,-$D11825,0)-(I$5-$D11825-1))))</f>
        <v>0</v>
      </c>
      <c r="J11825" s="293">
        <f ca="1">IF(OFFSET(J11825,-$D11825,0)="n/a","n/a",IF(J$5&gt;OFFSET(J11825,-$D11825,0)+$D11825,$E11825-SUM($G11825:I11825),($E11825-SUM($G11825:I11825))/(OFFSET(J11825,-$D11825,0)-(J$5-$D11825-1))))</f>
        <v>0</v>
      </c>
      <c r="K11825" s="293">
        <f ca="1">IF(OFFSET(K11825,-$D11825,0)="n/a","n/a",IF(K$5&gt;OFFSET(K11825,-$D11825,0)+$D11825,$E11825-SUM($G11825:J11825),($E11825-SUM($G11825:J11825))/(OFFSET(K11825,-$D11825,0)-(K$5-$D11825-1))))</f>
        <v>0</v>
      </c>
      <c r="L11825" s="293">
        <f ca="1">IF(OFFSET(L11825,-$D11825,0)="n/a","n/a",IF(L$5&gt;OFFSET(L11825,-$D11825,0)+$D11825,$E11825-SUM($G11825:K11825),($E11825-SUM($G11825:K11825))/(OFFSET(L11825,-$D11825,0)-(L$5-$D11825-1))))</f>
        <v>0</v>
      </c>
      <c r="M11825" s="293">
        <f ca="1">IF(OFFSET(M11825,-$D11825,0)="n/a","n/a",IF(M$5&gt;OFFSET(M11825,-$D11825,0)+$D11825,$E11825-SUM($G11825:L11825),($E11825-SUM($G11825:L11825))/(OFFSET(M11825,-$D11825,0)-(M$5-$D11825-1))))</f>
        <v>0</v>
      </c>
      <c r="N11825" s="293">
        <f ca="1">IF(OFFSET(N11825,-$D11825,0)="n/a","n/a",IF(N$5&gt;OFFSET(N11825,-$D11825,0)+$D11825,$E11825-SUM($G11825:M11825),($E11825-SUM($G11825:M11825))/(OFFSET(N11825,-$D11825,0)-(N$5-$D11825-1))))</f>
        <v>0</v>
      </c>
    </row>
    <row r="11826" spans="1:14" ht="12.75" hidden="1" customHeight="1" outlineLevel="2" x14ac:dyDescent="0.25">
      <c r="A11826" s="3"/>
      <c r="B11826" s="3"/>
      <c r="C11826" s="392"/>
      <c r="D11826" s="3">
        <v>3</v>
      </c>
      <c r="E11826" s="290">
        <f ca="1"/>
        <v>0</v>
      </c>
      <c r="F11826" s="291"/>
      <c r="G11826" s="294"/>
      <c r="H11826" s="294"/>
      <c r="I11826" s="292"/>
      <c r="J11826" s="293">
        <f ca="1">IF(OFFSET(J11826,-$D11826,0)="n/a","n/a",IF(J$5&gt;OFFSET(J11826,-$D11826,0)+$D11826,$E11826-SUM($G11826:I11826),($E11826-SUM($G11826:I11826))/(OFFSET(J11826,-$D11826,0)-(J$5-$D11826-1))))</f>
        <v>0</v>
      </c>
      <c r="K11826" s="293">
        <f ca="1">IF(OFFSET(K11826,-$D11826,0)="n/a","n/a",IF(K$5&gt;OFFSET(K11826,-$D11826,0)+$D11826,$E11826-SUM($G11826:J11826),($E11826-SUM($G11826:J11826))/(OFFSET(K11826,-$D11826,0)-(K$5-$D11826-1))))</f>
        <v>0</v>
      </c>
      <c r="L11826" s="293">
        <f ca="1">IF(OFFSET(L11826,-$D11826,0)="n/a","n/a",IF(L$5&gt;OFFSET(L11826,-$D11826,0)+$D11826,$E11826-SUM($G11826:K11826),($E11826-SUM($G11826:K11826))/(OFFSET(L11826,-$D11826,0)-(L$5-$D11826-1))))</f>
        <v>0</v>
      </c>
      <c r="M11826" s="293">
        <f ca="1">IF(OFFSET(M11826,-$D11826,0)="n/a","n/a",IF(M$5&gt;OFFSET(M11826,-$D11826,0)+$D11826,$E11826-SUM($G11826:L11826),($E11826-SUM($G11826:L11826))/(OFFSET(M11826,-$D11826,0)-(M$5-$D11826-1))))</f>
        <v>0</v>
      </c>
      <c r="N11826" s="293">
        <f ca="1">IF(OFFSET(N11826,-$D11826,0)="n/a","n/a",IF(N$5&gt;OFFSET(N11826,-$D11826,0)+$D11826,$E11826-SUM($G11826:M11826),($E11826-SUM($G11826:M11826))/(OFFSET(N11826,-$D11826,0)-(N$5-$D11826-1))))</f>
        <v>0</v>
      </c>
    </row>
    <row r="11827" spans="1:14" ht="12.75" hidden="1" customHeight="1" outlineLevel="2" x14ac:dyDescent="0.25">
      <c r="A11827" s="3"/>
      <c r="B11827" s="3"/>
      <c r="C11827" s="392"/>
      <c r="D11827" s="3">
        <v>4</v>
      </c>
      <c r="E11827" s="290">
        <f ca="1"/>
        <v>0</v>
      </c>
      <c r="F11827" s="291"/>
      <c r="G11827" s="294"/>
      <c r="H11827" s="294"/>
      <c r="I11827" s="294"/>
      <c r="J11827" s="292"/>
      <c r="K11827" s="293">
        <f ca="1">IF(OFFSET(K11827,-$D11827,0)="n/a","n/a",IF(K$5&gt;OFFSET(K11827,-$D11827,0)+$D11827,$E11827-SUM($G11827:J11827),($E11827-SUM($G11827:J11827))/(OFFSET(K11827,-$D11827,0)-(K$5-$D11827-1))))</f>
        <v>0</v>
      </c>
      <c r="L11827" s="293">
        <f ca="1">IF(OFFSET(L11827,-$D11827,0)="n/a","n/a",IF(L$5&gt;OFFSET(L11827,-$D11827,0)+$D11827,$E11827-SUM($G11827:K11827),($E11827-SUM($G11827:K11827))/(OFFSET(L11827,-$D11827,0)-(L$5-$D11827-1))))</f>
        <v>0</v>
      </c>
      <c r="M11827" s="293">
        <f ca="1">IF(OFFSET(M11827,-$D11827,0)="n/a","n/a",IF(M$5&gt;OFFSET(M11827,-$D11827,0)+$D11827,$E11827-SUM($G11827:L11827),($E11827-SUM($G11827:L11827))/(OFFSET(M11827,-$D11827,0)-(M$5-$D11827-1))))</f>
        <v>0</v>
      </c>
      <c r="N11827" s="293">
        <f ca="1">IF(OFFSET(N11827,-$D11827,0)="n/a","n/a",IF(N$5&gt;OFFSET(N11827,-$D11827,0)+$D11827,$E11827-SUM($G11827:M11827),($E11827-SUM($G11827:M11827))/(OFFSET(N11827,-$D11827,0)-(N$5-$D11827-1))))</f>
        <v>0</v>
      </c>
    </row>
    <row r="11828" spans="1:14" ht="12.75" hidden="1" customHeight="1" outlineLevel="2" x14ac:dyDescent="0.25">
      <c r="A11828" s="3"/>
      <c r="B11828" s="3"/>
      <c r="C11828" s="392"/>
      <c r="D11828" s="3">
        <v>5</v>
      </c>
      <c r="E11828" s="290">
        <f ca="1"/>
        <v>0</v>
      </c>
      <c r="F11828" s="291"/>
      <c r="G11828" s="294"/>
      <c r="H11828" s="294"/>
      <c r="I11828" s="294"/>
      <c r="J11828" s="294"/>
      <c r="K11828" s="292"/>
      <c r="L11828" s="293">
        <f ca="1">IF(OFFSET(L11828,-$D11828,0)="n/a","n/a",IF(L$5&gt;OFFSET(L11828,-$D11828,0)+$D11828,$E11828-SUM($G11828:K11828),($E11828-SUM($G11828:K11828))/(OFFSET(L11828,-$D11828,0)-(L$5-$D11828-1))))</f>
        <v>0</v>
      </c>
      <c r="M11828" s="293">
        <f ca="1">IF(OFFSET(M11828,-$D11828,0)="n/a","n/a",IF(M$5&gt;OFFSET(M11828,-$D11828,0)+$D11828,$E11828-SUM($G11828:L11828),($E11828-SUM($G11828:L11828))/(OFFSET(M11828,-$D11828,0)-(M$5-$D11828-1))))</f>
        <v>0</v>
      </c>
      <c r="N11828" s="293">
        <f ca="1">IF(OFFSET(N11828,-$D11828,0)="n/a","n/a",IF(N$5&gt;OFFSET(N11828,-$D11828,0)+$D11828,$E11828-SUM($G11828:M11828),($E11828-SUM($G11828:M11828))/(OFFSET(N11828,-$D11828,0)-(N$5-$D11828-1))))</f>
        <v>0</v>
      </c>
    </row>
    <row r="11829" spans="1:14" ht="12.75" hidden="1" customHeight="1" outlineLevel="2" x14ac:dyDescent="0.25">
      <c r="A11829" s="3"/>
      <c r="B11829" s="3"/>
      <c r="C11829" s="392"/>
      <c r="D11829" s="3">
        <v>6</v>
      </c>
      <c r="E11829" s="290">
        <f ca="1"/>
        <v>0</v>
      </c>
      <c r="F11829" s="291"/>
      <c r="G11829" s="294"/>
      <c r="H11829" s="294"/>
      <c r="I11829" s="294"/>
      <c r="J11829" s="294"/>
      <c r="K11829" s="294"/>
      <c r="L11829" s="292"/>
      <c r="M11829" s="293">
        <f ca="1">IF(OFFSET(M11829,-$D11829,0)="n/a","n/a",IF(M$5&gt;OFFSET(M11829,-$D11829,0)+$D11829,$E11829-SUM($G11829:L11829),($E11829-SUM($G11829:L11829))/(OFFSET(M11829,-$D11829,0)-(M$5-$D11829-1))))</f>
        <v>0</v>
      </c>
      <c r="N11829" s="293">
        <f ca="1">IF(OFFSET(N11829,-$D11829,0)="n/a","n/a",IF(N$5&gt;OFFSET(N11829,-$D11829,0)+$D11829,$E11829-SUM($G11829:M11829),($E11829-SUM($G11829:M11829))/(OFFSET(N11829,-$D11829,0)-(N$5-$D11829-1))))</f>
        <v>0</v>
      </c>
    </row>
    <row r="11830" spans="1:14" ht="12.75" hidden="1" customHeight="1" outlineLevel="2" x14ac:dyDescent="0.25">
      <c r="A11830" s="3"/>
      <c r="B11830" s="3"/>
      <c r="C11830" s="392"/>
      <c r="D11830" s="3">
        <v>7</v>
      </c>
      <c r="E11830" s="290">
        <f ca="1"/>
        <v>0</v>
      </c>
      <c r="F11830" s="291"/>
      <c r="G11830" s="294"/>
      <c r="H11830" s="294"/>
      <c r="I11830" s="294"/>
      <c r="J11830" s="294"/>
      <c r="K11830" s="294"/>
      <c r="L11830" s="294"/>
      <c r="M11830" s="292"/>
      <c r="N11830" s="293">
        <f ca="1">IF(OFFSET(N11830,-$D11830,0)="n/a","n/a",IF(N$5&gt;OFFSET(N11830,-$D11830,0)+$D11830,$E11830-SUM($G11830:M11830),($E11830-SUM($G11830:M11830))/(OFFSET(N11830,-$D11830,0)-(N$5-$D11830-1))))</f>
        <v>0</v>
      </c>
    </row>
    <row r="11831" spans="1:14" ht="12.75" hidden="1" customHeight="1" outlineLevel="2" x14ac:dyDescent="0.25">
      <c r="A11831" s="3"/>
      <c r="B11831" s="3"/>
      <c r="C11831" s="392"/>
      <c r="D11831" s="3">
        <v>8</v>
      </c>
      <c r="E11831" s="290">
        <f ca="1"/>
        <v>0</v>
      </c>
      <c r="F11831" s="291"/>
      <c r="G11831" s="294"/>
      <c r="H11831" s="294"/>
      <c r="I11831" s="294"/>
      <c r="J11831" s="294"/>
      <c r="K11831" s="294"/>
      <c r="L11831" s="294"/>
      <c r="M11831" s="294"/>
      <c r="N11831" s="292"/>
    </row>
    <row r="11832" spans="1:14" ht="12.75" hidden="1" customHeight="1" outlineLevel="2" x14ac:dyDescent="0.25">
      <c r="A11832" s="3"/>
      <c r="B11832" s="3"/>
      <c r="C11832" s="392"/>
      <c r="D11832" s="3">
        <v>9</v>
      </c>
      <c r="E11832" s="290" t="e">
        <f ca="1"/>
        <v>#N/A</v>
      </c>
      <c r="F11832" s="291"/>
      <c r="G11832" s="294"/>
      <c r="H11832" s="294"/>
      <c r="I11832" s="294"/>
      <c r="J11832" s="294"/>
      <c r="K11832" s="294"/>
      <c r="L11832" s="294"/>
      <c r="M11832" s="294"/>
      <c r="N11832" s="294"/>
    </row>
    <row r="11833" spans="1:14" ht="12.75" hidden="1" customHeight="1" outlineLevel="2" x14ac:dyDescent="0.25">
      <c r="A11833" s="3"/>
      <c r="B11833" s="3"/>
      <c r="C11833" s="392"/>
      <c r="D11833" s="3">
        <v>10</v>
      </c>
      <c r="E11833" s="290" t="e">
        <f ca="1"/>
        <v>#N/A</v>
      </c>
      <c r="F11833" s="291"/>
      <c r="G11833" s="294"/>
      <c r="H11833" s="294"/>
      <c r="I11833" s="294"/>
      <c r="J11833" s="294"/>
      <c r="K11833" s="294"/>
      <c r="L11833" s="294"/>
      <c r="M11833" s="294"/>
      <c r="N11833" s="294"/>
    </row>
    <row r="11834" spans="1:14" ht="12.75" hidden="1" customHeight="1" outlineLevel="2" x14ac:dyDescent="0.25">
      <c r="A11834" s="3"/>
      <c r="B11834" s="3"/>
      <c r="C11834" s="392"/>
      <c r="D11834" s="3">
        <v>11</v>
      </c>
      <c r="E11834" s="290" t="e">
        <f ca="1"/>
        <v>#N/A</v>
      </c>
      <c r="F11834" s="291"/>
      <c r="G11834" s="294"/>
      <c r="H11834" s="294"/>
      <c r="I11834" s="294"/>
      <c r="J11834" s="294"/>
      <c r="K11834" s="294"/>
      <c r="L11834" s="294"/>
      <c r="M11834" s="294"/>
      <c r="N11834" s="294"/>
    </row>
    <row r="11835" spans="1:14" ht="12.75" hidden="1" customHeight="1" outlineLevel="2" x14ac:dyDescent="0.25">
      <c r="A11835" s="3"/>
      <c r="B11835" s="3"/>
      <c r="C11835" s="392"/>
      <c r="D11835" s="3">
        <v>12</v>
      </c>
      <c r="E11835" s="290" t="e">
        <f ca="1"/>
        <v>#N/A</v>
      </c>
      <c r="F11835" s="291"/>
      <c r="G11835" s="294"/>
      <c r="H11835" s="294"/>
      <c r="I11835" s="294"/>
      <c r="J11835" s="294"/>
      <c r="K11835" s="294"/>
      <c r="L11835" s="294"/>
      <c r="M11835" s="294"/>
      <c r="N11835" s="294"/>
    </row>
    <row r="11836" spans="1:14" ht="12.75" hidden="1" customHeight="1" outlineLevel="2" x14ac:dyDescent="0.25">
      <c r="A11836" s="3"/>
      <c r="B11836" s="3"/>
      <c r="C11836" s="392"/>
      <c r="D11836" s="3">
        <v>13</v>
      </c>
      <c r="E11836" s="290" t="e">
        <f ca="1"/>
        <v>#N/A</v>
      </c>
      <c r="F11836" s="291"/>
      <c r="G11836" s="294"/>
      <c r="H11836" s="294"/>
      <c r="I11836" s="294"/>
      <c r="J11836" s="294"/>
      <c r="K11836" s="294"/>
      <c r="L11836" s="294"/>
      <c r="M11836" s="294"/>
      <c r="N11836" s="294"/>
    </row>
    <row r="11837" spans="1:14" ht="12.75" hidden="1" customHeight="1" outlineLevel="2" x14ac:dyDescent="0.25">
      <c r="A11837" s="3"/>
      <c r="B11837" s="3"/>
      <c r="C11837" s="392"/>
      <c r="D11837" s="3">
        <v>14</v>
      </c>
      <c r="E11837" s="290" t="e">
        <f ca="1"/>
        <v>#N/A</v>
      </c>
      <c r="F11837" s="291"/>
      <c r="G11837" s="294"/>
      <c r="H11837" s="294"/>
      <c r="I11837" s="294"/>
      <c r="J11837" s="294"/>
      <c r="K11837" s="294"/>
      <c r="L11837" s="294"/>
      <c r="M11837" s="294"/>
      <c r="N11837" s="294"/>
    </row>
    <row r="11838" spans="1:14" ht="12.75" hidden="1" customHeight="1" outlineLevel="2" x14ac:dyDescent="0.25">
      <c r="A11838" s="3"/>
      <c r="B11838" s="3"/>
      <c r="C11838" s="392"/>
      <c r="D11838" s="3">
        <v>15</v>
      </c>
      <c r="E11838" s="290" t="e">
        <f ca="1"/>
        <v>#N/A</v>
      </c>
      <c r="F11838" s="291"/>
      <c r="G11838" s="294"/>
      <c r="H11838" s="294"/>
      <c r="I11838" s="294"/>
      <c r="J11838" s="294"/>
      <c r="K11838" s="294"/>
      <c r="L11838" s="294"/>
      <c r="M11838" s="294"/>
      <c r="N11838" s="294"/>
    </row>
    <row r="11839" spans="1:14" ht="12.75" hidden="1" customHeight="1" outlineLevel="1" x14ac:dyDescent="0.25">
      <c r="A11839" s="3"/>
      <c r="B11839" s="145" t="str">
        <f ca="1">B11822</f>
        <v>Asset Type 101</v>
      </c>
      <c r="C11839" s="145" t="str">
        <f ca="1">C11822</f>
        <v>Description - Asset Type 101</v>
      </c>
      <c r="D11839" s="3"/>
      <c r="E11839" s="3"/>
      <c r="F11839" s="106" t="s">
        <v>47</v>
      </c>
      <c r="G11839" s="296">
        <f t="shared" ref="G11839:N11839" si="1202">SUM(G11824:G11838)</f>
        <v>0</v>
      </c>
      <c r="H11839" s="296">
        <f t="shared" ca="1" si="1202"/>
        <v>0</v>
      </c>
      <c r="I11839" s="296">
        <f t="shared" ca="1" si="1202"/>
        <v>0</v>
      </c>
      <c r="J11839" s="296">
        <f t="shared" ca="1" si="1202"/>
        <v>0</v>
      </c>
      <c r="K11839" s="296">
        <f t="shared" ca="1" si="1202"/>
        <v>0</v>
      </c>
      <c r="L11839" s="296">
        <f t="shared" ca="1" si="1202"/>
        <v>0</v>
      </c>
      <c r="M11839" s="296">
        <f t="shared" ca="1" si="1202"/>
        <v>0</v>
      </c>
      <c r="N11839" s="296">
        <f t="shared" ca="1" si="1202"/>
        <v>0</v>
      </c>
    </row>
    <row r="11840" spans="1:14" ht="12.75" hidden="1" customHeight="1" outlineLevel="2" x14ac:dyDescent="0.25">
      <c r="A11840" s="217">
        <f>A11822+1</f>
        <v>102</v>
      </c>
      <c r="B11840" s="22" t="str">
        <f ca="1">OFFSET($B$516,$A11840-1,0)</f>
        <v>Asset Type 102</v>
      </c>
      <c r="C11840" s="22" t="str">
        <f ca="1">OFFSET($C$516,$A11840-1,0)</f>
        <v>Description - Asset Type 102</v>
      </c>
      <c r="D11840" s="3"/>
      <c r="E11840" s="109"/>
      <c r="F11840" s="108" t="s">
        <v>46</v>
      </c>
      <c r="G11840" s="295">
        <f t="shared" ref="G11840:N11840" ca="1" si="1203">VLOOKUP($B11840,$B$516:$N$1015,5+G$5,FALSE)</f>
        <v>0</v>
      </c>
      <c r="H11840" s="295">
        <f t="shared" ca="1" si="1203"/>
        <v>0</v>
      </c>
      <c r="I11840" s="295">
        <f t="shared" ca="1" si="1203"/>
        <v>0</v>
      </c>
      <c r="J11840" s="295">
        <f t="shared" ca="1" si="1203"/>
        <v>0</v>
      </c>
      <c r="K11840" s="295">
        <f t="shared" ca="1" si="1203"/>
        <v>0</v>
      </c>
      <c r="L11840" s="295">
        <f t="shared" ca="1" si="1203"/>
        <v>0</v>
      </c>
      <c r="M11840" s="295">
        <f t="shared" ca="1" si="1203"/>
        <v>0</v>
      </c>
      <c r="N11840" s="295">
        <f t="shared" ca="1" si="1203"/>
        <v>0</v>
      </c>
    </row>
    <row r="11841" spans="1:14" ht="12.75" hidden="1" customHeight="1" outlineLevel="2" x14ac:dyDescent="0.25">
      <c r="A11841" s="3"/>
      <c r="B11841" s="3"/>
      <c r="C11841" s="21"/>
      <c r="D11841" s="3"/>
      <c r="E11841" s="107"/>
      <c r="F11841" s="106" t="s">
        <v>80</v>
      </c>
      <c r="G11841" s="111">
        <f ca="1">VLOOKUP($B11840,'Input Sheet'!$B$515:$N$1014,5+G$5,FALSE)</f>
        <v>0</v>
      </c>
      <c r="H11841" s="111">
        <f ca="1">VLOOKUP($B11840,'Input Sheet'!$B$515:$N$1014,5+H$5,FALSE)</f>
        <v>0</v>
      </c>
      <c r="I11841" s="111">
        <f ca="1">VLOOKUP($B11840,'Input Sheet'!$B$515:$N$1014,5+I$5,FALSE)</f>
        <v>0</v>
      </c>
      <c r="J11841" s="111">
        <f ca="1">VLOOKUP($B11840,'Input Sheet'!$B$515:$N$1014,5+J$5,FALSE)</f>
        <v>0</v>
      </c>
      <c r="K11841" s="111">
        <f ca="1">VLOOKUP($B11840,'Input Sheet'!$B$515:$N$1014,5+K$5,FALSE)</f>
        <v>0</v>
      </c>
      <c r="L11841" s="111">
        <f ca="1">VLOOKUP($B11840,'Input Sheet'!$B$515:$N$1014,5+L$5,FALSE)</f>
        <v>0</v>
      </c>
      <c r="M11841" s="111">
        <f ca="1">VLOOKUP($B11840,'Input Sheet'!$B$515:$N$1014,5+M$5,FALSE)</f>
        <v>0</v>
      </c>
      <c r="N11841" s="111">
        <f ca="1">VLOOKUP($B11840,'Input Sheet'!$B$515:$N$1014,5+N$5,FALSE)</f>
        <v>0</v>
      </c>
    </row>
    <row r="11842" spans="1:14" ht="12.75" hidden="1" customHeight="1" outlineLevel="2" x14ac:dyDescent="0.25">
      <c r="A11842" s="3"/>
      <c r="B11842" s="3"/>
      <c r="C11842" s="3"/>
      <c r="D11842" s="3">
        <v>1</v>
      </c>
      <c r="E11842" s="290">
        <f t="array" aca="1" ref="E11842:E11856" ca="1">TRANSPOSE(G11840:N11840)</f>
        <v>0</v>
      </c>
      <c r="F11842" s="291"/>
      <c r="G11842" s="292"/>
      <c r="H11842" s="293">
        <f ca="1">IF(OFFSET(H11842,-$D11842,0)="n/a","n/a",IF(H$5&gt;OFFSET(H11842,-$D11842,0)+$D11842,$E11842-SUM($G11842:G11842),($E11842-SUM($G11842:G11842))/(OFFSET(H11842,-$D11842,0)-(H$5-$D11842-1))))</f>
        <v>0</v>
      </c>
      <c r="I11842" s="293">
        <f ca="1">IF(OFFSET(I11842,-$D11842,0)="n/a","n/a",IF(I$5&gt;OFFSET(I11842,-$D11842,0)+$D11842,$E11842-SUM($G11842:H11842),($E11842-SUM($G11842:H11842))/(OFFSET(I11842,-$D11842,0)-(I$5-$D11842-1))))</f>
        <v>0</v>
      </c>
      <c r="J11842" s="293">
        <f ca="1">IF(OFFSET(J11842,-$D11842,0)="n/a","n/a",IF(J$5&gt;OFFSET(J11842,-$D11842,0)+$D11842,$E11842-SUM($G11842:I11842),($E11842-SUM($G11842:I11842))/(OFFSET(J11842,-$D11842,0)-(J$5-$D11842-1))))</f>
        <v>0</v>
      </c>
      <c r="K11842" s="293">
        <f ca="1">IF(OFFSET(K11842,-$D11842,0)="n/a","n/a",IF(K$5&gt;OFFSET(K11842,-$D11842,0)+$D11842,$E11842-SUM($G11842:J11842),($E11842-SUM($G11842:J11842))/(OFFSET(K11842,-$D11842,0)-(K$5-$D11842-1))))</f>
        <v>0</v>
      </c>
      <c r="L11842" s="293">
        <f ca="1">IF(OFFSET(L11842,-$D11842,0)="n/a","n/a",IF(L$5&gt;OFFSET(L11842,-$D11842,0)+$D11842,$E11842-SUM($G11842:K11842),($E11842-SUM($G11842:K11842))/(OFFSET(L11842,-$D11842,0)-(L$5-$D11842-1))))</f>
        <v>0</v>
      </c>
      <c r="M11842" s="293">
        <f ca="1">IF(OFFSET(M11842,-$D11842,0)="n/a","n/a",IF(M$5&gt;OFFSET(M11842,-$D11842,0)+$D11842,$E11842-SUM($G11842:L11842),($E11842-SUM($G11842:L11842))/(OFFSET(M11842,-$D11842,0)-(M$5-$D11842-1))))</f>
        <v>0</v>
      </c>
      <c r="N11842" s="293">
        <f ca="1">IF(OFFSET(N11842,-$D11842,0)="n/a","n/a",IF(N$5&gt;OFFSET(N11842,-$D11842,0)+$D11842,$E11842-SUM($G11842:M11842),($E11842-SUM($G11842:M11842))/(OFFSET(N11842,-$D11842,0)-(N$5-$D11842-1))))</f>
        <v>0</v>
      </c>
    </row>
    <row r="11843" spans="1:14" ht="12.75" hidden="1" customHeight="1" outlineLevel="2" x14ac:dyDescent="0.25">
      <c r="A11843" s="3"/>
      <c r="B11843" s="3"/>
      <c r="C11843" s="392" t="s">
        <v>48</v>
      </c>
      <c r="D11843" s="3">
        <v>2</v>
      </c>
      <c r="E11843" s="290">
        <f ca="1"/>
        <v>0</v>
      </c>
      <c r="F11843" s="291"/>
      <c r="G11843" s="294"/>
      <c r="H11843" s="292"/>
      <c r="I11843" s="293">
        <f ca="1">IF(OFFSET(I11843,-$D11843,0)="n/a","n/a",IF(I$5&gt;OFFSET(I11843,-$D11843,0)+$D11843,$E11843-SUM($G11843:H11843),($E11843-SUM($G11843:H11843))/(OFFSET(I11843,-$D11843,0)-(I$5-$D11843-1))))</f>
        <v>0</v>
      </c>
      <c r="J11843" s="293">
        <f ca="1">IF(OFFSET(J11843,-$D11843,0)="n/a","n/a",IF(J$5&gt;OFFSET(J11843,-$D11843,0)+$D11843,$E11843-SUM($G11843:I11843),($E11843-SUM($G11843:I11843))/(OFFSET(J11843,-$D11843,0)-(J$5-$D11843-1))))</f>
        <v>0</v>
      </c>
      <c r="K11843" s="293">
        <f ca="1">IF(OFFSET(K11843,-$D11843,0)="n/a","n/a",IF(K$5&gt;OFFSET(K11843,-$D11843,0)+$D11843,$E11843-SUM($G11843:J11843),($E11843-SUM($G11843:J11843))/(OFFSET(K11843,-$D11843,0)-(K$5-$D11843-1))))</f>
        <v>0</v>
      </c>
      <c r="L11843" s="293">
        <f ca="1">IF(OFFSET(L11843,-$D11843,0)="n/a","n/a",IF(L$5&gt;OFFSET(L11843,-$D11843,0)+$D11843,$E11843-SUM($G11843:K11843),($E11843-SUM($G11843:K11843))/(OFFSET(L11843,-$D11843,0)-(L$5-$D11843-1))))</f>
        <v>0</v>
      </c>
      <c r="M11843" s="293">
        <f ca="1">IF(OFFSET(M11843,-$D11843,0)="n/a","n/a",IF(M$5&gt;OFFSET(M11843,-$D11843,0)+$D11843,$E11843-SUM($G11843:L11843),($E11843-SUM($G11843:L11843))/(OFFSET(M11843,-$D11843,0)-(M$5-$D11843-1))))</f>
        <v>0</v>
      </c>
      <c r="N11843" s="293">
        <f ca="1">IF(OFFSET(N11843,-$D11843,0)="n/a","n/a",IF(N$5&gt;OFFSET(N11843,-$D11843,0)+$D11843,$E11843-SUM($G11843:M11843),($E11843-SUM($G11843:M11843))/(OFFSET(N11843,-$D11843,0)-(N$5-$D11843-1))))</f>
        <v>0</v>
      </c>
    </row>
    <row r="11844" spans="1:14" ht="12.75" hidden="1" customHeight="1" outlineLevel="2" x14ac:dyDescent="0.25">
      <c r="A11844" s="3"/>
      <c r="B11844" s="3"/>
      <c r="C11844" s="392"/>
      <c r="D11844" s="3">
        <v>3</v>
      </c>
      <c r="E11844" s="290">
        <f ca="1"/>
        <v>0</v>
      </c>
      <c r="F11844" s="291"/>
      <c r="G11844" s="294"/>
      <c r="H11844" s="294"/>
      <c r="I11844" s="292"/>
      <c r="J11844" s="293">
        <f ca="1">IF(OFFSET(J11844,-$D11844,0)="n/a","n/a",IF(J$5&gt;OFFSET(J11844,-$D11844,0)+$D11844,$E11844-SUM($G11844:I11844),($E11844-SUM($G11844:I11844))/(OFFSET(J11844,-$D11844,0)-(J$5-$D11844-1))))</f>
        <v>0</v>
      </c>
      <c r="K11844" s="293">
        <f ca="1">IF(OFFSET(K11844,-$D11844,0)="n/a","n/a",IF(K$5&gt;OFFSET(K11844,-$D11844,0)+$D11844,$E11844-SUM($G11844:J11844),($E11844-SUM($G11844:J11844))/(OFFSET(K11844,-$D11844,0)-(K$5-$D11844-1))))</f>
        <v>0</v>
      </c>
      <c r="L11844" s="293">
        <f ca="1">IF(OFFSET(L11844,-$D11844,0)="n/a","n/a",IF(L$5&gt;OFFSET(L11844,-$D11844,0)+$D11844,$E11844-SUM($G11844:K11844),($E11844-SUM($G11844:K11844))/(OFFSET(L11844,-$D11844,0)-(L$5-$D11844-1))))</f>
        <v>0</v>
      </c>
      <c r="M11844" s="293">
        <f ca="1">IF(OFFSET(M11844,-$D11844,0)="n/a","n/a",IF(M$5&gt;OFFSET(M11844,-$D11844,0)+$D11844,$E11844-SUM($G11844:L11844),($E11844-SUM($G11844:L11844))/(OFFSET(M11844,-$D11844,0)-(M$5-$D11844-1))))</f>
        <v>0</v>
      </c>
      <c r="N11844" s="293">
        <f ca="1">IF(OFFSET(N11844,-$D11844,0)="n/a","n/a",IF(N$5&gt;OFFSET(N11844,-$D11844,0)+$D11844,$E11844-SUM($G11844:M11844),($E11844-SUM($G11844:M11844))/(OFFSET(N11844,-$D11844,0)-(N$5-$D11844-1))))</f>
        <v>0</v>
      </c>
    </row>
    <row r="11845" spans="1:14" ht="12.75" hidden="1" customHeight="1" outlineLevel="2" x14ac:dyDescent="0.25">
      <c r="A11845" s="3"/>
      <c r="B11845" s="3"/>
      <c r="C11845" s="392"/>
      <c r="D11845" s="3">
        <v>4</v>
      </c>
      <c r="E11845" s="290">
        <f ca="1"/>
        <v>0</v>
      </c>
      <c r="F11845" s="291"/>
      <c r="G11845" s="294"/>
      <c r="H11845" s="294"/>
      <c r="I11845" s="294"/>
      <c r="J11845" s="292"/>
      <c r="K11845" s="293">
        <f ca="1">IF(OFFSET(K11845,-$D11845,0)="n/a","n/a",IF(K$5&gt;OFFSET(K11845,-$D11845,0)+$D11845,$E11845-SUM($G11845:J11845),($E11845-SUM($G11845:J11845))/(OFFSET(K11845,-$D11845,0)-(K$5-$D11845-1))))</f>
        <v>0</v>
      </c>
      <c r="L11845" s="293">
        <f ca="1">IF(OFFSET(L11845,-$D11845,0)="n/a","n/a",IF(L$5&gt;OFFSET(L11845,-$D11845,0)+$D11845,$E11845-SUM($G11845:K11845),($E11845-SUM($G11845:K11845))/(OFFSET(L11845,-$D11845,0)-(L$5-$D11845-1))))</f>
        <v>0</v>
      </c>
      <c r="M11845" s="293">
        <f ca="1">IF(OFFSET(M11845,-$D11845,0)="n/a","n/a",IF(M$5&gt;OFFSET(M11845,-$D11845,0)+$D11845,$E11845-SUM($G11845:L11845),($E11845-SUM($G11845:L11845))/(OFFSET(M11845,-$D11845,0)-(M$5-$D11845-1))))</f>
        <v>0</v>
      </c>
      <c r="N11845" s="293">
        <f ca="1">IF(OFFSET(N11845,-$D11845,0)="n/a","n/a",IF(N$5&gt;OFFSET(N11845,-$D11845,0)+$D11845,$E11845-SUM($G11845:M11845),($E11845-SUM($G11845:M11845))/(OFFSET(N11845,-$D11845,0)-(N$5-$D11845-1))))</f>
        <v>0</v>
      </c>
    </row>
    <row r="11846" spans="1:14" ht="12.75" hidden="1" customHeight="1" outlineLevel="2" x14ac:dyDescent="0.25">
      <c r="A11846" s="3"/>
      <c r="B11846" s="3"/>
      <c r="C11846" s="392"/>
      <c r="D11846" s="3">
        <v>5</v>
      </c>
      <c r="E11846" s="290">
        <f ca="1"/>
        <v>0</v>
      </c>
      <c r="F11846" s="291"/>
      <c r="G11846" s="294"/>
      <c r="H11846" s="294"/>
      <c r="I11846" s="294"/>
      <c r="J11846" s="294"/>
      <c r="K11846" s="292"/>
      <c r="L11846" s="293">
        <f ca="1">IF(OFFSET(L11846,-$D11846,0)="n/a","n/a",IF(L$5&gt;OFFSET(L11846,-$D11846,0)+$D11846,$E11846-SUM($G11846:K11846),($E11846-SUM($G11846:K11846))/(OFFSET(L11846,-$D11846,0)-(L$5-$D11846-1))))</f>
        <v>0</v>
      </c>
      <c r="M11846" s="293">
        <f ca="1">IF(OFFSET(M11846,-$D11846,0)="n/a","n/a",IF(M$5&gt;OFFSET(M11846,-$D11846,0)+$D11846,$E11846-SUM($G11846:L11846),($E11846-SUM($G11846:L11846))/(OFFSET(M11846,-$D11846,0)-(M$5-$D11846-1))))</f>
        <v>0</v>
      </c>
      <c r="N11846" s="293">
        <f ca="1">IF(OFFSET(N11846,-$D11846,0)="n/a","n/a",IF(N$5&gt;OFFSET(N11846,-$D11846,0)+$D11846,$E11846-SUM($G11846:M11846),($E11846-SUM($G11846:M11846))/(OFFSET(N11846,-$D11846,0)-(N$5-$D11846-1))))</f>
        <v>0</v>
      </c>
    </row>
    <row r="11847" spans="1:14" ht="12.75" hidden="1" customHeight="1" outlineLevel="2" x14ac:dyDescent="0.25">
      <c r="A11847" s="3"/>
      <c r="B11847" s="3"/>
      <c r="C11847" s="392"/>
      <c r="D11847" s="3">
        <v>6</v>
      </c>
      <c r="E11847" s="290">
        <f ca="1"/>
        <v>0</v>
      </c>
      <c r="F11847" s="291"/>
      <c r="G11847" s="294"/>
      <c r="H11847" s="294"/>
      <c r="I11847" s="294"/>
      <c r="J11847" s="294"/>
      <c r="K11847" s="294"/>
      <c r="L11847" s="292"/>
      <c r="M11847" s="293">
        <f ca="1">IF(OFFSET(M11847,-$D11847,0)="n/a","n/a",IF(M$5&gt;OFFSET(M11847,-$D11847,0)+$D11847,$E11847-SUM($G11847:L11847),($E11847-SUM($G11847:L11847))/(OFFSET(M11847,-$D11847,0)-(M$5-$D11847-1))))</f>
        <v>0</v>
      </c>
      <c r="N11847" s="293">
        <f ca="1">IF(OFFSET(N11847,-$D11847,0)="n/a","n/a",IF(N$5&gt;OFFSET(N11847,-$D11847,0)+$D11847,$E11847-SUM($G11847:M11847),($E11847-SUM($G11847:M11847))/(OFFSET(N11847,-$D11847,0)-(N$5-$D11847-1))))</f>
        <v>0</v>
      </c>
    </row>
    <row r="11848" spans="1:14" ht="12.75" hidden="1" customHeight="1" outlineLevel="2" x14ac:dyDescent="0.25">
      <c r="A11848" s="3"/>
      <c r="B11848" s="3"/>
      <c r="C11848" s="392"/>
      <c r="D11848" s="3">
        <v>7</v>
      </c>
      <c r="E11848" s="290">
        <f ca="1"/>
        <v>0</v>
      </c>
      <c r="F11848" s="291"/>
      <c r="G11848" s="294"/>
      <c r="H11848" s="294"/>
      <c r="I11848" s="294"/>
      <c r="J11848" s="294"/>
      <c r="K11848" s="294"/>
      <c r="L11848" s="294"/>
      <c r="M11848" s="292"/>
      <c r="N11848" s="293">
        <f ca="1">IF(OFFSET(N11848,-$D11848,0)="n/a","n/a",IF(N$5&gt;OFFSET(N11848,-$D11848,0)+$D11848,$E11848-SUM($G11848:M11848),($E11848-SUM($G11848:M11848))/(OFFSET(N11848,-$D11848,0)-(N$5-$D11848-1))))</f>
        <v>0</v>
      </c>
    </row>
    <row r="11849" spans="1:14" ht="12.75" hidden="1" customHeight="1" outlineLevel="2" x14ac:dyDescent="0.25">
      <c r="A11849" s="3"/>
      <c r="B11849" s="3"/>
      <c r="C11849" s="392"/>
      <c r="D11849" s="3">
        <v>8</v>
      </c>
      <c r="E11849" s="290">
        <f ca="1"/>
        <v>0</v>
      </c>
      <c r="F11849" s="291"/>
      <c r="G11849" s="294"/>
      <c r="H11849" s="294"/>
      <c r="I11849" s="294"/>
      <c r="J11849" s="294"/>
      <c r="K11849" s="294"/>
      <c r="L11849" s="294"/>
      <c r="M11849" s="294"/>
      <c r="N11849" s="292"/>
    </row>
    <row r="11850" spans="1:14" ht="12.75" hidden="1" customHeight="1" outlineLevel="2" x14ac:dyDescent="0.25">
      <c r="A11850" s="3"/>
      <c r="B11850" s="3"/>
      <c r="C11850" s="392"/>
      <c r="D11850" s="3">
        <v>9</v>
      </c>
      <c r="E11850" s="290" t="e">
        <f ca="1"/>
        <v>#N/A</v>
      </c>
      <c r="F11850" s="291"/>
      <c r="G11850" s="294"/>
      <c r="H11850" s="294"/>
      <c r="I11850" s="294"/>
      <c r="J11850" s="294"/>
      <c r="K11850" s="294"/>
      <c r="L11850" s="294"/>
      <c r="M11850" s="294"/>
      <c r="N11850" s="294"/>
    </row>
    <row r="11851" spans="1:14" ht="12.75" hidden="1" customHeight="1" outlineLevel="2" x14ac:dyDescent="0.25">
      <c r="A11851" s="3"/>
      <c r="B11851" s="3"/>
      <c r="C11851" s="392"/>
      <c r="D11851" s="3">
        <v>10</v>
      </c>
      <c r="E11851" s="290" t="e">
        <f ca="1"/>
        <v>#N/A</v>
      </c>
      <c r="F11851" s="291"/>
      <c r="G11851" s="294"/>
      <c r="H11851" s="294"/>
      <c r="I11851" s="294"/>
      <c r="J11851" s="294"/>
      <c r="K11851" s="294"/>
      <c r="L11851" s="294"/>
      <c r="M11851" s="294"/>
      <c r="N11851" s="294"/>
    </row>
    <row r="11852" spans="1:14" ht="12.75" hidden="1" customHeight="1" outlineLevel="2" x14ac:dyDescent="0.25">
      <c r="A11852" s="3"/>
      <c r="B11852" s="3"/>
      <c r="C11852" s="392"/>
      <c r="D11852" s="3">
        <v>11</v>
      </c>
      <c r="E11852" s="290" t="e">
        <f ca="1"/>
        <v>#N/A</v>
      </c>
      <c r="F11852" s="291"/>
      <c r="G11852" s="294"/>
      <c r="H11852" s="294"/>
      <c r="I11852" s="294"/>
      <c r="J11852" s="294"/>
      <c r="K11852" s="294"/>
      <c r="L11852" s="294"/>
      <c r="M11852" s="294"/>
      <c r="N11852" s="294"/>
    </row>
    <row r="11853" spans="1:14" ht="12.75" hidden="1" customHeight="1" outlineLevel="2" x14ac:dyDescent="0.25">
      <c r="A11853" s="3"/>
      <c r="B11853" s="3"/>
      <c r="C11853" s="392"/>
      <c r="D11853" s="3">
        <v>12</v>
      </c>
      <c r="E11853" s="290" t="e">
        <f ca="1"/>
        <v>#N/A</v>
      </c>
      <c r="F11853" s="291"/>
      <c r="G11853" s="294"/>
      <c r="H11853" s="294"/>
      <c r="I11853" s="294"/>
      <c r="J11853" s="294"/>
      <c r="K11853" s="294"/>
      <c r="L11853" s="294"/>
      <c r="M11853" s="294"/>
      <c r="N11853" s="294"/>
    </row>
    <row r="11854" spans="1:14" ht="12.75" hidden="1" customHeight="1" outlineLevel="2" x14ac:dyDescent="0.25">
      <c r="A11854" s="3"/>
      <c r="B11854" s="3"/>
      <c r="C11854" s="392"/>
      <c r="D11854" s="3">
        <v>13</v>
      </c>
      <c r="E11854" s="290" t="e">
        <f ca="1"/>
        <v>#N/A</v>
      </c>
      <c r="F11854" s="291"/>
      <c r="G11854" s="294"/>
      <c r="H11854" s="294"/>
      <c r="I11854" s="294"/>
      <c r="J11854" s="294"/>
      <c r="K11854" s="294"/>
      <c r="L11854" s="294"/>
      <c r="M11854" s="294"/>
      <c r="N11854" s="294"/>
    </row>
    <row r="11855" spans="1:14" ht="12.75" hidden="1" customHeight="1" outlineLevel="2" x14ac:dyDescent="0.25">
      <c r="A11855" s="3"/>
      <c r="B11855" s="3"/>
      <c r="C11855" s="392"/>
      <c r="D11855" s="3">
        <v>14</v>
      </c>
      <c r="E11855" s="290" t="e">
        <f ca="1"/>
        <v>#N/A</v>
      </c>
      <c r="F11855" s="291"/>
      <c r="G11855" s="294"/>
      <c r="H11855" s="294"/>
      <c r="I11855" s="294"/>
      <c r="J11855" s="294"/>
      <c r="K11855" s="294"/>
      <c r="L11855" s="294"/>
      <c r="M11855" s="294"/>
      <c r="N11855" s="294"/>
    </row>
    <row r="11856" spans="1:14" ht="12.75" hidden="1" customHeight="1" outlineLevel="2" x14ac:dyDescent="0.25">
      <c r="A11856" s="3"/>
      <c r="B11856" s="3"/>
      <c r="C11856" s="392"/>
      <c r="D11856" s="3">
        <v>15</v>
      </c>
      <c r="E11856" s="290" t="e">
        <f ca="1"/>
        <v>#N/A</v>
      </c>
      <c r="F11856" s="291"/>
      <c r="G11856" s="294"/>
      <c r="H11856" s="294"/>
      <c r="I11856" s="294"/>
      <c r="J11856" s="294"/>
      <c r="K11856" s="294"/>
      <c r="L11856" s="294"/>
      <c r="M11856" s="294"/>
      <c r="N11856" s="294"/>
    </row>
    <row r="11857" spans="1:14" ht="12.75" hidden="1" customHeight="1" outlineLevel="1" x14ac:dyDescent="0.25">
      <c r="A11857" s="3"/>
      <c r="B11857" s="145" t="str">
        <f ca="1">B11840</f>
        <v>Asset Type 102</v>
      </c>
      <c r="C11857" s="145" t="str">
        <f ca="1">C11840</f>
        <v>Description - Asset Type 102</v>
      </c>
      <c r="D11857" s="3"/>
      <c r="E11857" s="3"/>
      <c r="F11857" s="106" t="s">
        <v>47</v>
      </c>
      <c r="G11857" s="296">
        <f t="shared" ref="G11857:N11857" si="1204">SUM(G11842:G11856)</f>
        <v>0</v>
      </c>
      <c r="H11857" s="296">
        <f t="shared" ca="1" si="1204"/>
        <v>0</v>
      </c>
      <c r="I11857" s="296">
        <f t="shared" ca="1" si="1204"/>
        <v>0</v>
      </c>
      <c r="J11857" s="296">
        <f t="shared" ca="1" si="1204"/>
        <v>0</v>
      </c>
      <c r="K11857" s="296">
        <f t="shared" ca="1" si="1204"/>
        <v>0</v>
      </c>
      <c r="L11857" s="296">
        <f t="shared" ca="1" si="1204"/>
        <v>0</v>
      </c>
      <c r="M11857" s="296">
        <f t="shared" ca="1" si="1204"/>
        <v>0</v>
      </c>
      <c r="N11857" s="296">
        <f t="shared" ca="1" si="1204"/>
        <v>0</v>
      </c>
    </row>
    <row r="11858" spans="1:14" ht="12.75" hidden="1" customHeight="1" outlineLevel="2" x14ac:dyDescent="0.25">
      <c r="A11858" s="217">
        <f>A11840+1</f>
        <v>103</v>
      </c>
      <c r="B11858" s="22" t="str">
        <f ca="1">OFFSET($B$516,$A11858-1,0)</f>
        <v>Asset Type 103</v>
      </c>
      <c r="C11858" s="22" t="str">
        <f ca="1">OFFSET($C$516,$A11858-1,0)</f>
        <v>Description - Asset Type 103</v>
      </c>
      <c r="D11858" s="3"/>
      <c r="E11858" s="109"/>
      <c r="F11858" s="108" t="s">
        <v>46</v>
      </c>
      <c r="G11858" s="295">
        <f t="shared" ref="G11858:N11858" ca="1" si="1205">VLOOKUP($B11858,$B$516:$N$1015,5+G$5,FALSE)</f>
        <v>0</v>
      </c>
      <c r="H11858" s="295">
        <f t="shared" ca="1" si="1205"/>
        <v>0</v>
      </c>
      <c r="I11858" s="295">
        <f t="shared" ca="1" si="1205"/>
        <v>0</v>
      </c>
      <c r="J11858" s="295">
        <f t="shared" ca="1" si="1205"/>
        <v>0</v>
      </c>
      <c r="K11858" s="295">
        <f t="shared" ca="1" si="1205"/>
        <v>0</v>
      </c>
      <c r="L11858" s="295">
        <f t="shared" ca="1" si="1205"/>
        <v>0</v>
      </c>
      <c r="M11858" s="295">
        <f t="shared" ca="1" si="1205"/>
        <v>0</v>
      </c>
      <c r="N11858" s="295">
        <f t="shared" ca="1" si="1205"/>
        <v>0</v>
      </c>
    </row>
    <row r="11859" spans="1:14" ht="12.75" hidden="1" customHeight="1" outlineLevel="2" x14ac:dyDescent="0.25">
      <c r="A11859" s="3"/>
      <c r="B11859" s="3"/>
      <c r="C11859" s="21"/>
      <c r="D11859" s="3"/>
      <c r="E11859" s="107"/>
      <c r="F11859" s="106" t="s">
        <v>80</v>
      </c>
      <c r="G11859" s="111">
        <f ca="1">VLOOKUP($B11858,'Input Sheet'!$B$515:$N$1014,5+G$5,FALSE)</f>
        <v>0</v>
      </c>
      <c r="H11859" s="111">
        <f ca="1">VLOOKUP($B11858,'Input Sheet'!$B$515:$N$1014,5+H$5,FALSE)</f>
        <v>0</v>
      </c>
      <c r="I11859" s="111">
        <f ca="1">VLOOKUP($B11858,'Input Sheet'!$B$515:$N$1014,5+I$5,FALSE)</f>
        <v>0</v>
      </c>
      <c r="J11859" s="111">
        <f ca="1">VLOOKUP($B11858,'Input Sheet'!$B$515:$N$1014,5+J$5,FALSE)</f>
        <v>0</v>
      </c>
      <c r="K11859" s="111">
        <f ca="1">VLOOKUP($B11858,'Input Sheet'!$B$515:$N$1014,5+K$5,FALSE)</f>
        <v>0</v>
      </c>
      <c r="L11859" s="111">
        <f ca="1">VLOOKUP($B11858,'Input Sheet'!$B$515:$N$1014,5+L$5,FALSE)</f>
        <v>0</v>
      </c>
      <c r="M11859" s="111">
        <f ca="1">VLOOKUP($B11858,'Input Sheet'!$B$515:$N$1014,5+M$5,FALSE)</f>
        <v>0</v>
      </c>
      <c r="N11859" s="111">
        <f ca="1">VLOOKUP($B11858,'Input Sheet'!$B$515:$N$1014,5+N$5,FALSE)</f>
        <v>0</v>
      </c>
    </row>
    <row r="11860" spans="1:14" ht="12.75" hidden="1" customHeight="1" outlineLevel="2" x14ac:dyDescent="0.25">
      <c r="A11860" s="3"/>
      <c r="B11860" s="3"/>
      <c r="C11860" s="3"/>
      <c r="D11860" s="3">
        <v>1</v>
      </c>
      <c r="E11860" s="290">
        <f t="array" aca="1" ref="E11860:E11874" ca="1">TRANSPOSE(G11858:N11858)</f>
        <v>0</v>
      </c>
      <c r="F11860" s="291"/>
      <c r="G11860" s="292"/>
      <c r="H11860" s="293">
        <f ca="1">IF(OFFSET(H11860,-$D11860,0)="n/a","n/a",IF(H$5&gt;OFFSET(H11860,-$D11860,0)+$D11860,$E11860-SUM($G11860:G11860),($E11860-SUM($G11860:G11860))/(OFFSET(H11860,-$D11860,0)-(H$5-$D11860-1))))</f>
        <v>0</v>
      </c>
      <c r="I11860" s="293">
        <f ca="1">IF(OFFSET(I11860,-$D11860,0)="n/a","n/a",IF(I$5&gt;OFFSET(I11860,-$D11860,0)+$D11860,$E11860-SUM($G11860:H11860),($E11860-SUM($G11860:H11860))/(OFFSET(I11860,-$D11860,0)-(I$5-$D11860-1))))</f>
        <v>0</v>
      </c>
      <c r="J11860" s="293">
        <f ca="1">IF(OFFSET(J11860,-$D11860,0)="n/a","n/a",IF(J$5&gt;OFFSET(J11860,-$D11860,0)+$D11860,$E11860-SUM($G11860:I11860),($E11860-SUM($G11860:I11860))/(OFFSET(J11860,-$D11860,0)-(J$5-$D11860-1))))</f>
        <v>0</v>
      </c>
      <c r="K11860" s="293">
        <f ca="1">IF(OFFSET(K11860,-$D11860,0)="n/a","n/a",IF(K$5&gt;OFFSET(K11860,-$D11860,0)+$D11860,$E11860-SUM($G11860:J11860),($E11860-SUM($G11860:J11860))/(OFFSET(K11860,-$D11860,0)-(K$5-$D11860-1))))</f>
        <v>0</v>
      </c>
      <c r="L11860" s="293">
        <f ca="1">IF(OFFSET(L11860,-$D11860,0)="n/a","n/a",IF(L$5&gt;OFFSET(L11860,-$D11860,0)+$D11860,$E11860-SUM($G11860:K11860),($E11860-SUM($G11860:K11860))/(OFFSET(L11860,-$D11860,0)-(L$5-$D11860-1))))</f>
        <v>0</v>
      </c>
      <c r="M11860" s="293">
        <f ca="1">IF(OFFSET(M11860,-$D11860,0)="n/a","n/a",IF(M$5&gt;OFFSET(M11860,-$D11860,0)+$D11860,$E11860-SUM($G11860:L11860),($E11860-SUM($G11860:L11860))/(OFFSET(M11860,-$D11860,0)-(M$5-$D11860-1))))</f>
        <v>0</v>
      </c>
      <c r="N11860" s="293">
        <f ca="1">IF(OFFSET(N11860,-$D11860,0)="n/a","n/a",IF(N$5&gt;OFFSET(N11860,-$D11860,0)+$D11860,$E11860-SUM($G11860:M11860),($E11860-SUM($G11860:M11860))/(OFFSET(N11860,-$D11860,0)-(N$5-$D11860-1))))</f>
        <v>0</v>
      </c>
    </row>
    <row r="11861" spans="1:14" ht="12.75" hidden="1" customHeight="1" outlineLevel="2" x14ac:dyDescent="0.25">
      <c r="A11861" s="3"/>
      <c r="B11861" s="3"/>
      <c r="C11861" s="392" t="s">
        <v>48</v>
      </c>
      <c r="D11861" s="3">
        <v>2</v>
      </c>
      <c r="E11861" s="290">
        <f ca="1"/>
        <v>0</v>
      </c>
      <c r="F11861" s="291"/>
      <c r="G11861" s="294"/>
      <c r="H11861" s="292"/>
      <c r="I11861" s="293">
        <f ca="1">IF(OFFSET(I11861,-$D11861,0)="n/a","n/a",IF(I$5&gt;OFFSET(I11861,-$D11861,0)+$D11861,$E11861-SUM($G11861:H11861),($E11861-SUM($G11861:H11861))/(OFFSET(I11861,-$D11861,0)-(I$5-$D11861-1))))</f>
        <v>0</v>
      </c>
      <c r="J11861" s="293">
        <f ca="1">IF(OFFSET(J11861,-$D11861,0)="n/a","n/a",IF(J$5&gt;OFFSET(J11861,-$D11861,0)+$D11861,$E11861-SUM($G11861:I11861),($E11861-SUM($G11861:I11861))/(OFFSET(J11861,-$D11861,0)-(J$5-$D11861-1))))</f>
        <v>0</v>
      </c>
      <c r="K11861" s="293">
        <f ca="1">IF(OFFSET(K11861,-$D11861,0)="n/a","n/a",IF(K$5&gt;OFFSET(K11861,-$D11861,0)+$D11861,$E11861-SUM($G11861:J11861),($E11861-SUM($G11861:J11861))/(OFFSET(K11861,-$D11861,0)-(K$5-$D11861-1))))</f>
        <v>0</v>
      </c>
      <c r="L11861" s="293">
        <f ca="1">IF(OFFSET(L11861,-$D11861,0)="n/a","n/a",IF(L$5&gt;OFFSET(L11861,-$D11861,0)+$D11861,$E11861-SUM($G11861:K11861),($E11861-SUM($G11861:K11861))/(OFFSET(L11861,-$D11861,0)-(L$5-$D11861-1))))</f>
        <v>0</v>
      </c>
      <c r="M11861" s="293">
        <f ca="1">IF(OFFSET(M11861,-$D11861,0)="n/a","n/a",IF(M$5&gt;OFFSET(M11861,-$D11861,0)+$D11861,$E11861-SUM($G11861:L11861),($E11861-SUM($G11861:L11861))/(OFFSET(M11861,-$D11861,0)-(M$5-$D11861-1))))</f>
        <v>0</v>
      </c>
      <c r="N11861" s="293">
        <f ca="1">IF(OFFSET(N11861,-$D11861,0)="n/a","n/a",IF(N$5&gt;OFFSET(N11861,-$D11861,0)+$D11861,$E11861-SUM($G11861:M11861),($E11861-SUM($G11861:M11861))/(OFFSET(N11861,-$D11861,0)-(N$5-$D11861-1))))</f>
        <v>0</v>
      </c>
    </row>
    <row r="11862" spans="1:14" ht="12.75" hidden="1" customHeight="1" outlineLevel="2" x14ac:dyDescent="0.25">
      <c r="A11862" s="3"/>
      <c r="B11862" s="3"/>
      <c r="C11862" s="392"/>
      <c r="D11862" s="3">
        <v>3</v>
      </c>
      <c r="E11862" s="290">
        <f ca="1"/>
        <v>0</v>
      </c>
      <c r="F11862" s="291"/>
      <c r="G11862" s="294"/>
      <c r="H11862" s="294"/>
      <c r="I11862" s="292"/>
      <c r="J11862" s="293">
        <f ca="1">IF(OFFSET(J11862,-$D11862,0)="n/a","n/a",IF(J$5&gt;OFFSET(J11862,-$D11862,0)+$D11862,$E11862-SUM($G11862:I11862),($E11862-SUM($G11862:I11862))/(OFFSET(J11862,-$D11862,0)-(J$5-$D11862-1))))</f>
        <v>0</v>
      </c>
      <c r="K11862" s="293">
        <f ca="1">IF(OFFSET(K11862,-$D11862,0)="n/a","n/a",IF(K$5&gt;OFFSET(K11862,-$D11862,0)+$D11862,$E11862-SUM($G11862:J11862),($E11862-SUM($G11862:J11862))/(OFFSET(K11862,-$D11862,0)-(K$5-$D11862-1))))</f>
        <v>0</v>
      </c>
      <c r="L11862" s="293">
        <f ca="1">IF(OFFSET(L11862,-$D11862,0)="n/a","n/a",IF(L$5&gt;OFFSET(L11862,-$D11862,0)+$D11862,$E11862-SUM($G11862:K11862),($E11862-SUM($G11862:K11862))/(OFFSET(L11862,-$D11862,0)-(L$5-$D11862-1))))</f>
        <v>0</v>
      </c>
      <c r="M11862" s="293">
        <f ca="1">IF(OFFSET(M11862,-$D11862,0)="n/a","n/a",IF(M$5&gt;OFFSET(M11862,-$D11862,0)+$D11862,$E11862-SUM($G11862:L11862),($E11862-SUM($G11862:L11862))/(OFFSET(M11862,-$D11862,0)-(M$5-$D11862-1))))</f>
        <v>0</v>
      </c>
      <c r="N11862" s="293">
        <f ca="1">IF(OFFSET(N11862,-$D11862,0)="n/a","n/a",IF(N$5&gt;OFFSET(N11862,-$D11862,0)+$D11862,$E11862-SUM($G11862:M11862),($E11862-SUM($G11862:M11862))/(OFFSET(N11862,-$D11862,0)-(N$5-$D11862-1))))</f>
        <v>0</v>
      </c>
    </row>
    <row r="11863" spans="1:14" ht="12.75" hidden="1" customHeight="1" outlineLevel="2" x14ac:dyDescent="0.25">
      <c r="A11863" s="3"/>
      <c r="B11863" s="3"/>
      <c r="C11863" s="392"/>
      <c r="D11863" s="3">
        <v>4</v>
      </c>
      <c r="E11863" s="290">
        <f ca="1"/>
        <v>0</v>
      </c>
      <c r="F11863" s="291"/>
      <c r="G11863" s="294"/>
      <c r="H11863" s="294"/>
      <c r="I11863" s="294"/>
      <c r="J11863" s="292"/>
      <c r="K11863" s="293">
        <f ca="1">IF(OFFSET(K11863,-$D11863,0)="n/a","n/a",IF(K$5&gt;OFFSET(K11863,-$D11863,0)+$D11863,$E11863-SUM($G11863:J11863),($E11863-SUM($G11863:J11863))/(OFFSET(K11863,-$D11863,0)-(K$5-$D11863-1))))</f>
        <v>0</v>
      </c>
      <c r="L11863" s="293">
        <f ca="1">IF(OFFSET(L11863,-$D11863,0)="n/a","n/a",IF(L$5&gt;OFFSET(L11863,-$D11863,0)+$D11863,$E11863-SUM($G11863:K11863),($E11863-SUM($G11863:K11863))/(OFFSET(L11863,-$D11863,0)-(L$5-$D11863-1))))</f>
        <v>0</v>
      </c>
      <c r="M11863" s="293">
        <f ca="1">IF(OFFSET(M11863,-$D11863,0)="n/a","n/a",IF(M$5&gt;OFFSET(M11863,-$D11863,0)+$D11863,$E11863-SUM($G11863:L11863),($E11863-SUM($G11863:L11863))/(OFFSET(M11863,-$D11863,0)-(M$5-$D11863-1))))</f>
        <v>0</v>
      </c>
      <c r="N11863" s="293">
        <f ca="1">IF(OFFSET(N11863,-$D11863,0)="n/a","n/a",IF(N$5&gt;OFFSET(N11863,-$D11863,0)+$D11863,$E11863-SUM($G11863:M11863),($E11863-SUM($G11863:M11863))/(OFFSET(N11863,-$D11863,0)-(N$5-$D11863-1))))</f>
        <v>0</v>
      </c>
    </row>
    <row r="11864" spans="1:14" ht="12.75" hidden="1" customHeight="1" outlineLevel="2" x14ac:dyDescent="0.25">
      <c r="A11864" s="3"/>
      <c r="B11864" s="3"/>
      <c r="C11864" s="392"/>
      <c r="D11864" s="3">
        <v>5</v>
      </c>
      <c r="E11864" s="290">
        <f ca="1"/>
        <v>0</v>
      </c>
      <c r="F11864" s="291"/>
      <c r="G11864" s="294"/>
      <c r="H11864" s="294"/>
      <c r="I11864" s="294"/>
      <c r="J11864" s="294"/>
      <c r="K11864" s="292"/>
      <c r="L11864" s="293">
        <f ca="1">IF(OFFSET(L11864,-$D11864,0)="n/a","n/a",IF(L$5&gt;OFFSET(L11864,-$D11864,0)+$D11864,$E11864-SUM($G11864:K11864),($E11864-SUM($G11864:K11864))/(OFFSET(L11864,-$D11864,0)-(L$5-$D11864-1))))</f>
        <v>0</v>
      </c>
      <c r="M11864" s="293">
        <f ca="1">IF(OFFSET(M11864,-$D11864,0)="n/a","n/a",IF(M$5&gt;OFFSET(M11864,-$D11864,0)+$D11864,$E11864-SUM($G11864:L11864),($E11864-SUM($G11864:L11864))/(OFFSET(M11864,-$D11864,0)-(M$5-$D11864-1))))</f>
        <v>0</v>
      </c>
      <c r="N11864" s="293">
        <f ca="1">IF(OFFSET(N11864,-$D11864,0)="n/a","n/a",IF(N$5&gt;OFFSET(N11864,-$D11864,0)+$D11864,$E11864-SUM($G11864:M11864),($E11864-SUM($G11864:M11864))/(OFFSET(N11864,-$D11864,0)-(N$5-$D11864-1))))</f>
        <v>0</v>
      </c>
    </row>
    <row r="11865" spans="1:14" ht="12.75" hidden="1" customHeight="1" outlineLevel="2" x14ac:dyDescent="0.25">
      <c r="A11865" s="3"/>
      <c r="B11865" s="3"/>
      <c r="C11865" s="392"/>
      <c r="D11865" s="3">
        <v>6</v>
      </c>
      <c r="E11865" s="290">
        <f ca="1"/>
        <v>0</v>
      </c>
      <c r="F11865" s="291"/>
      <c r="G11865" s="294"/>
      <c r="H11865" s="294"/>
      <c r="I11865" s="294"/>
      <c r="J11865" s="294"/>
      <c r="K11865" s="294"/>
      <c r="L11865" s="292"/>
      <c r="M11865" s="293">
        <f ca="1">IF(OFFSET(M11865,-$D11865,0)="n/a","n/a",IF(M$5&gt;OFFSET(M11865,-$D11865,0)+$D11865,$E11865-SUM($G11865:L11865),($E11865-SUM($G11865:L11865))/(OFFSET(M11865,-$D11865,0)-(M$5-$D11865-1))))</f>
        <v>0</v>
      </c>
      <c r="N11865" s="293">
        <f ca="1">IF(OFFSET(N11865,-$D11865,0)="n/a","n/a",IF(N$5&gt;OFFSET(N11865,-$D11865,0)+$D11865,$E11865-SUM($G11865:M11865),($E11865-SUM($G11865:M11865))/(OFFSET(N11865,-$D11865,0)-(N$5-$D11865-1))))</f>
        <v>0</v>
      </c>
    </row>
    <row r="11866" spans="1:14" ht="12.75" hidden="1" customHeight="1" outlineLevel="2" x14ac:dyDescent="0.25">
      <c r="A11866" s="3"/>
      <c r="B11866" s="3"/>
      <c r="C11866" s="392"/>
      <c r="D11866" s="3">
        <v>7</v>
      </c>
      <c r="E11866" s="290">
        <f ca="1"/>
        <v>0</v>
      </c>
      <c r="F11866" s="291"/>
      <c r="G11866" s="294"/>
      <c r="H11866" s="294"/>
      <c r="I11866" s="294"/>
      <c r="J11866" s="294"/>
      <c r="K11866" s="294"/>
      <c r="L11866" s="294"/>
      <c r="M11866" s="292"/>
      <c r="N11866" s="293">
        <f ca="1">IF(OFFSET(N11866,-$D11866,0)="n/a","n/a",IF(N$5&gt;OFFSET(N11866,-$D11866,0)+$D11866,$E11866-SUM($G11866:M11866),($E11866-SUM($G11866:M11866))/(OFFSET(N11866,-$D11866,0)-(N$5-$D11866-1))))</f>
        <v>0</v>
      </c>
    </row>
    <row r="11867" spans="1:14" ht="12.75" hidden="1" customHeight="1" outlineLevel="2" x14ac:dyDescent="0.25">
      <c r="A11867" s="3"/>
      <c r="B11867" s="3"/>
      <c r="C11867" s="392"/>
      <c r="D11867" s="3">
        <v>8</v>
      </c>
      <c r="E11867" s="290">
        <f ca="1"/>
        <v>0</v>
      </c>
      <c r="F11867" s="291"/>
      <c r="G11867" s="294"/>
      <c r="H11867" s="294"/>
      <c r="I11867" s="294"/>
      <c r="J11867" s="294"/>
      <c r="K11867" s="294"/>
      <c r="L11867" s="294"/>
      <c r="M11867" s="294"/>
      <c r="N11867" s="292"/>
    </row>
    <row r="11868" spans="1:14" ht="12.75" hidden="1" customHeight="1" outlineLevel="2" x14ac:dyDescent="0.25">
      <c r="A11868" s="3"/>
      <c r="B11868" s="3"/>
      <c r="C11868" s="392"/>
      <c r="D11868" s="3">
        <v>9</v>
      </c>
      <c r="E11868" s="290" t="e">
        <f ca="1"/>
        <v>#N/A</v>
      </c>
      <c r="F11868" s="291"/>
      <c r="G11868" s="294"/>
      <c r="H11868" s="294"/>
      <c r="I11868" s="294"/>
      <c r="J11868" s="294"/>
      <c r="K11868" s="294"/>
      <c r="L11868" s="294"/>
      <c r="M11868" s="294"/>
      <c r="N11868" s="294"/>
    </row>
    <row r="11869" spans="1:14" ht="12.75" hidden="1" customHeight="1" outlineLevel="2" x14ac:dyDescent="0.25">
      <c r="A11869" s="3"/>
      <c r="B11869" s="3"/>
      <c r="C11869" s="392"/>
      <c r="D11869" s="3">
        <v>10</v>
      </c>
      <c r="E11869" s="290" t="e">
        <f ca="1"/>
        <v>#N/A</v>
      </c>
      <c r="F11869" s="291"/>
      <c r="G11869" s="294"/>
      <c r="H11869" s="294"/>
      <c r="I11869" s="294"/>
      <c r="J11869" s="294"/>
      <c r="K11869" s="294"/>
      <c r="L11869" s="294"/>
      <c r="M11869" s="294"/>
      <c r="N11869" s="294"/>
    </row>
    <row r="11870" spans="1:14" ht="12.75" hidden="1" customHeight="1" outlineLevel="2" x14ac:dyDescent="0.25">
      <c r="A11870" s="3"/>
      <c r="B11870" s="3"/>
      <c r="C11870" s="392"/>
      <c r="D11870" s="3">
        <v>11</v>
      </c>
      <c r="E11870" s="290" t="e">
        <f ca="1"/>
        <v>#N/A</v>
      </c>
      <c r="F11870" s="291"/>
      <c r="G11870" s="294"/>
      <c r="H11870" s="294"/>
      <c r="I11870" s="294"/>
      <c r="J11870" s="294"/>
      <c r="K11870" s="294"/>
      <c r="L11870" s="294"/>
      <c r="M11870" s="294"/>
      <c r="N11870" s="294"/>
    </row>
    <row r="11871" spans="1:14" ht="12.75" hidden="1" customHeight="1" outlineLevel="2" x14ac:dyDescent="0.25">
      <c r="A11871" s="3"/>
      <c r="B11871" s="3"/>
      <c r="C11871" s="392"/>
      <c r="D11871" s="3">
        <v>12</v>
      </c>
      <c r="E11871" s="290" t="e">
        <f ca="1"/>
        <v>#N/A</v>
      </c>
      <c r="F11871" s="291"/>
      <c r="G11871" s="294"/>
      <c r="H11871" s="294"/>
      <c r="I11871" s="294"/>
      <c r="J11871" s="294"/>
      <c r="K11871" s="294"/>
      <c r="L11871" s="294"/>
      <c r="M11871" s="294"/>
      <c r="N11871" s="294"/>
    </row>
    <row r="11872" spans="1:14" ht="12.75" hidden="1" customHeight="1" outlineLevel="2" x14ac:dyDescent="0.25">
      <c r="A11872" s="3"/>
      <c r="B11872" s="3"/>
      <c r="C11872" s="392"/>
      <c r="D11872" s="3">
        <v>13</v>
      </c>
      <c r="E11872" s="290" t="e">
        <f ca="1"/>
        <v>#N/A</v>
      </c>
      <c r="F11872" s="291"/>
      <c r="G11872" s="294"/>
      <c r="H11872" s="294"/>
      <c r="I11872" s="294"/>
      <c r="J11872" s="294"/>
      <c r="K11872" s="294"/>
      <c r="L11872" s="294"/>
      <c r="M11872" s="294"/>
      <c r="N11872" s="294"/>
    </row>
    <row r="11873" spans="1:14" ht="12.75" hidden="1" customHeight="1" outlineLevel="2" x14ac:dyDescent="0.25">
      <c r="A11873" s="3"/>
      <c r="B11873" s="3"/>
      <c r="C11873" s="392"/>
      <c r="D11873" s="3">
        <v>14</v>
      </c>
      <c r="E11873" s="290" t="e">
        <f ca="1"/>
        <v>#N/A</v>
      </c>
      <c r="F11873" s="291"/>
      <c r="G11873" s="294"/>
      <c r="H11873" s="294"/>
      <c r="I11873" s="294"/>
      <c r="J11873" s="294"/>
      <c r="K11873" s="294"/>
      <c r="L11873" s="294"/>
      <c r="M11873" s="294"/>
      <c r="N11873" s="294"/>
    </row>
    <row r="11874" spans="1:14" ht="12.75" hidden="1" customHeight="1" outlineLevel="2" x14ac:dyDescent="0.25">
      <c r="A11874" s="3"/>
      <c r="B11874" s="3"/>
      <c r="C11874" s="392"/>
      <c r="D11874" s="3">
        <v>15</v>
      </c>
      <c r="E11874" s="290" t="e">
        <f ca="1"/>
        <v>#N/A</v>
      </c>
      <c r="F11874" s="291"/>
      <c r="G11874" s="294"/>
      <c r="H11874" s="294"/>
      <c r="I11874" s="294"/>
      <c r="J11874" s="294"/>
      <c r="K11874" s="294"/>
      <c r="L11874" s="294"/>
      <c r="M11874" s="294"/>
      <c r="N11874" s="294"/>
    </row>
    <row r="11875" spans="1:14" ht="12.75" hidden="1" customHeight="1" outlineLevel="1" x14ac:dyDescent="0.25">
      <c r="A11875" s="3"/>
      <c r="B11875" s="145" t="str">
        <f ca="1">B11858</f>
        <v>Asset Type 103</v>
      </c>
      <c r="C11875" s="145" t="str">
        <f ca="1">C11858</f>
        <v>Description - Asset Type 103</v>
      </c>
      <c r="D11875" s="3"/>
      <c r="E11875" s="3"/>
      <c r="F11875" s="106" t="s">
        <v>47</v>
      </c>
      <c r="G11875" s="296">
        <f t="shared" ref="G11875:N11875" si="1206">SUM(G11860:G11874)</f>
        <v>0</v>
      </c>
      <c r="H11875" s="296">
        <f t="shared" ca="1" si="1206"/>
        <v>0</v>
      </c>
      <c r="I11875" s="296">
        <f t="shared" ca="1" si="1206"/>
        <v>0</v>
      </c>
      <c r="J11875" s="296">
        <f t="shared" ca="1" si="1206"/>
        <v>0</v>
      </c>
      <c r="K11875" s="296">
        <f t="shared" ca="1" si="1206"/>
        <v>0</v>
      </c>
      <c r="L11875" s="296">
        <f t="shared" ca="1" si="1206"/>
        <v>0</v>
      </c>
      <c r="M11875" s="296">
        <f t="shared" ca="1" si="1206"/>
        <v>0</v>
      </c>
      <c r="N11875" s="296">
        <f t="shared" ca="1" si="1206"/>
        <v>0</v>
      </c>
    </row>
    <row r="11876" spans="1:14" ht="12.75" hidden="1" customHeight="1" outlineLevel="2" x14ac:dyDescent="0.25">
      <c r="A11876" s="217">
        <f>A11858+1</f>
        <v>104</v>
      </c>
      <c r="B11876" s="22" t="str">
        <f ca="1">OFFSET($B$516,$A11876-1,0)</f>
        <v>Asset Type 104</v>
      </c>
      <c r="C11876" s="22" t="str">
        <f ca="1">OFFSET($C$516,$A11876-1,0)</f>
        <v>Description - Asset Type 104</v>
      </c>
      <c r="D11876" s="3"/>
      <c r="E11876" s="109"/>
      <c r="F11876" s="108" t="s">
        <v>46</v>
      </c>
      <c r="G11876" s="295">
        <f t="shared" ref="G11876:N11876" ca="1" si="1207">VLOOKUP($B11876,$B$516:$N$1015,5+G$5,FALSE)</f>
        <v>0</v>
      </c>
      <c r="H11876" s="295">
        <f t="shared" ca="1" si="1207"/>
        <v>0</v>
      </c>
      <c r="I11876" s="295">
        <f t="shared" ca="1" si="1207"/>
        <v>0</v>
      </c>
      <c r="J11876" s="295">
        <f t="shared" ca="1" si="1207"/>
        <v>0</v>
      </c>
      <c r="K11876" s="295">
        <f t="shared" ca="1" si="1207"/>
        <v>0</v>
      </c>
      <c r="L11876" s="295">
        <f t="shared" ca="1" si="1207"/>
        <v>0</v>
      </c>
      <c r="M11876" s="295">
        <f t="shared" ca="1" si="1207"/>
        <v>0</v>
      </c>
      <c r="N11876" s="295">
        <f t="shared" ca="1" si="1207"/>
        <v>0</v>
      </c>
    </row>
    <row r="11877" spans="1:14" ht="12.75" hidden="1" customHeight="1" outlineLevel="2" x14ac:dyDescent="0.25">
      <c r="A11877" s="3"/>
      <c r="B11877" s="3"/>
      <c r="C11877" s="21"/>
      <c r="D11877" s="3"/>
      <c r="E11877" s="107"/>
      <c r="F11877" s="106" t="s">
        <v>80</v>
      </c>
      <c r="G11877" s="111">
        <f ca="1">VLOOKUP($B11876,'Input Sheet'!$B$515:$N$1014,5+G$5,FALSE)</f>
        <v>0</v>
      </c>
      <c r="H11877" s="111">
        <f ca="1">VLOOKUP($B11876,'Input Sheet'!$B$515:$N$1014,5+H$5,FALSE)</f>
        <v>0</v>
      </c>
      <c r="I11877" s="111">
        <f ca="1">VLOOKUP($B11876,'Input Sheet'!$B$515:$N$1014,5+I$5,FALSE)</f>
        <v>0</v>
      </c>
      <c r="J11877" s="111">
        <f ca="1">VLOOKUP($B11876,'Input Sheet'!$B$515:$N$1014,5+J$5,FALSE)</f>
        <v>0</v>
      </c>
      <c r="K11877" s="111">
        <f ca="1">VLOOKUP($B11876,'Input Sheet'!$B$515:$N$1014,5+K$5,FALSE)</f>
        <v>0</v>
      </c>
      <c r="L11877" s="111">
        <f ca="1">VLOOKUP($B11876,'Input Sheet'!$B$515:$N$1014,5+L$5,FALSE)</f>
        <v>0</v>
      </c>
      <c r="M11877" s="111">
        <f ca="1">VLOOKUP($B11876,'Input Sheet'!$B$515:$N$1014,5+M$5,FALSE)</f>
        <v>0</v>
      </c>
      <c r="N11877" s="111">
        <f ca="1">VLOOKUP($B11876,'Input Sheet'!$B$515:$N$1014,5+N$5,FALSE)</f>
        <v>0</v>
      </c>
    </row>
    <row r="11878" spans="1:14" ht="12.75" hidden="1" customHeight="1" outlineLevel="2" x14ac:dyDescent="0.25">
      <c r="A11878" s="3"/>
      <c r="B11878" s="3"/>
      <c r="C11878" s="3"/>
      <c r="D11878" s="3">
        <v>1</v>
      </c>
      <c r="E11878" s="290">
        <f t="array" aca="1" ref="E11878:E11892" ca="1">TRANSPOSE(G11876:N11876)</f>
        <v>0</v>
      </c>
      <c r="F11878" s="291"/>
      <c r="G11878" s="292"/>
      <c r="H11878" s="293">
        <f ca="1">IF(OFFSET(H11878,-$D11878,0)="n/a","n/a",IF(H$5&gt;OFFSET(H11878,-$D11878,0)+$D11878,$E11878-SUM($G11878:G11878),($E11878-SUM($G11878:G11878))/(OFFSET(H11878,-$D11878,0)-(H$5-$D11878-1))))</f>
        <v>0</v>
      </c>
      <c r="I11878" s="293">
        <f ca="1">IF(OFFSET(I11878,-$D11878,0)="n/a","n/a",IF(I$5&gt;OFFSET(I11878,-$D11878,0)+$D11878,$E11878-SUM($G11878:H11878),($E11878-SUM($G11878:H11878))/(OFFSET(I11878,-$D11878,0)-(I$5-$D11878-1))))</f>
        <v>0</v>
      </c>
      <c r="J11878" s="293">
        <f ca="1">IF(OFFSET(J11878,-$D11878,0)="n/a","n/a",IF(J$5&gt;OFFSET(J11878,-$D11878,0)+$D11878,$E11878-SUM($G11878:I11878),($E11878-SUM($G11878:I11878))/(OFFSET(J11878,-$D11878,0)-(J$5-$D11878-1))))</f>
        <v>0</v>
      </c>
      <c r="K11878" s="293">
        <f ca="1">IF(OFFSET(K11878,-$D11878,0)="n/a","n/a",IF(K$5&gt;OFFSET(K11878,-$D11878,0)+$D11878,$E11878-SUM($G11878:J11878),($E11878-SUM($G11878:J11878))/(OFFSET(K11878,-$D11878,0)-(K$5-$D11878-1))))</f>
        <v>0</v>
      </c>
      <c r="L11878" s="293">
        <f ca="1">IF(OFFSET(L11878,-$D11878,0)="n/a","n/a",IF(L$5&gt;OFFSET(L11878,-$D11878,0)+$D11878,$E11878-SUM($G11878:K11878),($E11878-SUM($G11878:K11878))/(OFFSET(L11878,-$D11878,0)-(L$5-$D11878-1))))</f>
        <v>0</v>
      </c>
      <c r="M11878" s="293">
        <f ca="1">IF(OFFSET(M11878,-$D11878,0)="n/a","n/a",IF(M$5&gt;OFFSET(M11878,-$D11878,0)+$D11878,$E11878-SUM($G11878:L11878),($E11878-SUM($G11878:L11878))/(OFFSET(M11878,-$D11878,0)-(M$5-$D11878-1))))</f>
        <v>0</v>
      </c>
      <c r="N11878" s="293">
        <f ca="1">IF(OFFSET(N11878,-$D11878,0)="n/a","n/a",IF(N$5&gt;OFFSET(N11878,-$D11878,0)+$D11878,$E11878-SUM($G11878:M11878),($E11878-SUM($G11878:M11878))/(OFFSET(N11878,-$D11878,0)-(N$5-$D11878-1))))</f>
        <v>0</v>
      </c>
    </row>
    <row r="11879" spans="1:14" ht="12.75" hidden="1" customHeight="1" outlineLevel="2" x14ac:dyDescent="0.25">
      <c r="A11879" s="3"/>
      <c r="B11879" s="3"/>
      <c r="C11879" s="392" t="s">
        <v>48</v>
      </c>
      <c r="D11879" s="3">
        <v>2</v>
      </c>
      <c r="E11879" s="290">
        <f ca="1"/>
        <v>0</v>
      </c>
      <c r="F11879" s="291"/>
      <c r="G11879" s="294"/>
      <c r="H11879" s="292"/>
      <c r="I11879" s="293">
        <f ca="1">IF(OFFSET(I11879,-$D11879,0)="n/a","n/a",IF(I$5&gt;OFFSET(I11879,-$D11879,0)+$D11879,$E11879-SUM($G11879:H11879),($E11879-SUM($G11879:H11879))/(OFFSET(I11879,-$D11879,0)-(I$5-$D11879-1))))</f>
        <v>0</v>
      </c>
      <c r="J11879" s="293">
        <f ca="1">IF(OFFSET(J11879,-$D11879,0)="n/a","n/a",IF(J$5&gt;OFFSET(J11879,-$D11879,0)+$D11879,$E11879-SUM($G11879:I11879),($E11879-SUM($G11879:I11879))/(OFFSET(J11879,-$D11879,0)-(J$5-$D11879-1))))</f>
        <v>0</v>
      </c>
      <c r="K11879" s="293">
        <f ca="1">IF(OFFSET(K11879,-$D11879,0)="n/a","n/a",IF(K$5&gt;OFFSET(K11879,-$D11879,0)+$D11879,$E11879-SUM($G11879:J11879),($E11879-SUM($G11879:J11879))/(OFFSET(K11879,-$D11879,0)-(K$5-$D11879-1))))</f>
        <v>0</v>
      </c>
      <c r="L11879" s="293">
        <f ca="1">IF(OFFSET(L11879,-$D11879,0)="n/a","n/a",IF(L$5&gt;OFFSET(L11879,-$D11879,0)+$D11879,$E11879-SUM($G11879:K11879),($E11879-SUM($G11879:K11879))/(OFFSET(L11879,-$D11879,0)-(L$5-$D11879-1))))</f>
        <v>0</v>
      </c>
      <c r="M11879" s="293">
        <f ca="1">IF(OFFSET(M11879,-$D11879,0)="n/a","n/a",IF(M$5&gt;OFFSET(M11879,-$D11879,0)+$D11879,$E11879-SUM($G11879:L11879),($E11879-SUM($G11879:L11879))/(OFFSET(M11879,-$D11879,0)-(M$5-$D11879-1))))</f>
        <v>0</v>
      </c>
      <c r="N11879" s="293">
        <f ca="1">IF(OFFSET(N11879,-$D11879,0)="n/a","n/a",IF(N$5&gt;OFFSET(N11879,-$D11879,0)+$D11879,$E11879-SUM($G11879:M11879),($E11879-SUM($G11879:M11879))/(OFFSET(N11879,-$D11879,0)-(N$5-$D11879-1))))</f>
        <v>0</v>
      </c>
    </row>
    <row r="11880" spans="1:14" ht="12.75" hidden="1" customHeight="1" outlineLevel="2" x14ac:dyDescent="0.25">
      <c r="A11880" s="3"/>
      <c r="B11880" s="3"/>
      <c r="C11880" s="392"/>
      <c r="D11880" s="3">
        <v>3</v>
      </c>
      <c r="E11880" s="290">
        <f ca="1"/>
        <v>0</v>
      </c>
      <c r="F11880" s="291"/>
      <c r="G11880" s="294"/>
      <c r="H11880" s="294"/>
      <c r="I11880" s="292"/>
      <c r="J11880" s="293">
        <f ca="1">IF(OFFSET(J11880,-$D11880,0)="n/a","n/a",IF(J$5&gt;OFFSET(J11880,-$D11880,0)+$D11880,$E11880-SUM($G11880:I11880),($E11880-SUM($G11880:I11880))/(OFFSET(J11880,-$D11880,0)-(J$5-$D11880-1))))</f>
        <v>0</v>
      </c>
      <c r="K11880" s="293">
        <f ca="1">IF(OFFSET(K11880,-$D11880,0)="n/a","n/a",IF(K$5&gt;OFFSET(K11880,-$D11880,0)+$D11880,$E11880-SUM($G11880:J11880),($E11880-SUM($G11880:J11880))/(OFFSET(K11880,-$D11880,0)-(K$5-$D11880-1))))</f>
        <v>0</v>
      </c>
      <c r="L11880" s="293">
        <f ca="1">IF(OFFSET(L11880,-$D11880,0)="n/a","n/a",IF(L$5&gt;OFFSET(L11880,-$D11880,0)+$D11880,$E11880-SUM($G11880:K11880),($E11880-SUM($G11880:K11880))/(OFFSET(L11880,-$D11880,0)-(L$5-$D11880-1))))</f>
        <v>0</v>
      </c>
      <c r="M11880" s="293">
        <f ca="1">IF(OFFSET(M11880,-$D11880,0)="n/a","n/a",IF(M$5&gt;OFFSET(M11880,-$D11880,0)+$D11880,$E11880-SUM($G11880:L11880),($E11880-SUM($G11880:L11880))/(OFFSET(M11880,-$D11880,0)-(M$5-$D11880-1))))</f>
        <v>0</v>
      </c>
      <c r="N11880" s="293">
        <f ca="1">IF(OFFSET(N11880,-$D11880,0)="n/a","n/a",IF(N$5&gt;OFFSET(N11880,-$D11880,0)+$D11880,$E11880-SUM($G11880:M11880),($E11880-SUM($G11880:M11880))/(OFFSET(N11880,-$D11880,0)-(N$5-$D11880-1))))</f>
        <v>0</v>
      </c>
    </row>
    <row r="11881" spans="1:14" ht="12.75" hidden="1" customHeight="1" outlineLevel="2" x14ac:dyDescent="0.25">
      <c r="A11881" s="3"/>
      <c r="B11881" s="3"/>
      <c r="C11881" s="392"/>
      <c r="D11881" s="3">
        <v>4</v>
      </c>
      <c r="E11881" s="290">
        <f ca="1"/>
        <v>0</v>
      </c>
      <c r="F11881" s="291"/>
      <c r="G11881" s="294"/>
      <c r="H11881" s="294"/>
      <c r="I11881" s="294"/>
      <c r="J11881" s="292"/>
      <c r="K11881" s="293">
        <f ca="1">IF(OFFSET(K11881,-$D11881,0)="n/a","n/a",IF(K$5&gt;OFFSET(K11881,-$D11881,0)+$D11881,$E11881-SUM($G11881:J11881),($E11881-SUM($G11881:J11881))/(OFFSET(K11881,-$D11881,0)-(K$5-$D11881-1))))</f>
        <v>0</v>
      </c>
      <c r="L11881" s="293">
        <f ca="1">IF(OFFSET(L11881,-$D11881,0)="n/a","n/a",IF(L$5&gt;OFFSET(L11881,-$D11881,0)+$D11881,$E11881-SUM($G11881:K11881),($E11881-SUM($G11881:K11881))/(OFFSET(L11881,-$D11881,0)-(L$5-$D11881-1))))</f>
        <v>0</v>
      </c>
      <c r="M11881" s="293">
        <f ca="1">IF(OFFSET(M11881,-$D11881,0)="n/a","n/a",IF(M$5&gt;OFFSET(M11881,-$D11881,0)+$D11881,$E11881-SUM($G11881:L11881),($E11881-SUM($G11881:L11881))/(OFFSET(M11881,-$D11881,0)-(M$5-$D11881-1))))</f>
        <v>0</v>
      </c>
      <c r="N11881" s="293">
        <f ca="1">IF(OFFSET(N11881,-$D11881,0)="n/a","n/a",IF(N$5&gt;OFFSET(N11881,-$D11881,0)+$D11881,$E11881-SUM($G11881:M11881),($E11881-SUM($G11881:M11881))/(OFFSET(N11881,-$D11881,0)-(N$5-$D11881-1))))</f>
        <v>0</v>
      </c>
    </row>
    <row r="11882" spans="1:14" ht="12.75" hidden="1" customHeight="1" outlineLevel="2" x14ac:dyDescent="0.25">
      <c r="A11882" s="3"/>
      <c r="B11882" s="3"/>
      <c r="C11882" s="392"/>
      <c r="D11882" s="3">
        <v>5</v>
      </c>
      <c r="E11882" s="290">
        <f ca="1"/>
        <v>0</v>
      </c>
      <c r="F11882" s="291"/>
      <c r="G11882" s="294"/>
      <c r="H11882" s="294"/>
      <c r="I11882" s="294"/>
      <c r="J11882" s="294"/>
      <c r="K11882" s="292"/>
      <c r="L11882" s="293">
        <f ca="1">IF(OFFSET(L11882,-$D11882,0)="n/a","n/a",IF(L$5&gt;OFFSET(L11882,-$D11882,0)+$D11882,$E11882-SUM($G11882:K11882),($E11882-SUM($G11882:K11882))/(OFFSET(L11882,-$D11882,0)-(L$5-$D11882-1))))</f>
        <v>0</v>
      </c>
      <c r="M11882" s="293">
        <f ca="1">IF(OFFSET(M11882,-$D11882,0)="n/a","n/a",IF(M$5&gt;OFFSET(M11882,-$D11882,0)+$D11882,$E11882-SUM($G11882:L11882),($E11882-SUM($G11882:L11882))/(OFFSET(M11882,-$D11882,0)-(M$5-$D11882-1))))</f>
        <v>0</v>
      </c>
      <c r="N11882" s="293">
        <f ca="1">IF(OFFSET(N11882,-$D11882,0)="n/a","n/a",IF(N$5&gt;OFFSET(N11882,-$D11882,0)+$D11882,$E11882-SUM($G11882:M11882),($E11882-SUM($G11882:M11882))/(OFFSET(N11882,-$D11882,0)-(N$5-$D11882-1))))</f>
        <v>0</v>
      </c>
    </row>
    <row r="11883" spans="1:14" ht="12.75" hidden="1" customHeight="1" outlineLevel="2" x14ac:dyDescent="0.25">
      <c r="A11883" s="3"/>
      <c r="B11883" s="3"/>
      <c r="C11883" s="392"/>
      <c r="D11883" s="3">
        <v>6</v>
      </c>
      <c r="E11883" s="290">
        <f ca="1"/>
        <v>0</v>
      </c>
      <c r="F11883" s="291"/>
      <c r="G11883" s="294"/>
      <c r="H11883" s="294"/>
      <c r="I11883" s="294"/>
      <c r="J11883" s="294"/>
      <c r="K11883" s="294"/>
      <c r="L11883" s="292"/>
      <c r="M11883" s="293">
        <f ca="1">IF(OFFSET(M11883,-$D11883,0)="n/a","n/a",IF(M$5&gt;OFFSET(M11883,-$D11883,0)+$D11883,$E11883-SUM($G11883:L11883),($E11883-SUM($G11883:L11883))/(OFFSET(M11883,-$D11883,0)-(M$5-$D11883-1))))</f>
        <v>0</v>
      </c>
      <c r="N11883" s="293">
        <f ca="1">IF(OFFSET(N11883,-$D11883,0)="n/a","n/a",IF(N$5&gt;OFFSET(N11883,-$D11883,0)+$D11883,$E11883-SUM($G11883:M11883),($E11883-SUM($G11883:M11883))/(OFFSET(N11883,-$D11883,0)-(N$5-$D11883-1))))</f>
        <v>0</v>
      </c>
    </row>
    <row r="11884" spans="1:14" ht="12.75" hidden="1" customHeight="1" outlineLevel="2" x14ac:dyDescent="0.25">
      <c r="A11884" s="3"/>
      <c r="B11884" s="3"/>
      <c r="C11884" s="392"/>
      <c r="D11884" s="3">
        <v>7</v>
      </c>
      <c r="E11884" s="290">
        <f ca="1"/>
        <v>0</v>
      </c>
      <c r="F11884" s="291"/>
      <c r="G11884" s="294"/>
      <c r="H11884" s="294"/>
      <c r="I11884" s="294"/>
      <c r="J11884" s="294"/>
      <c r="K11884" s="294"/>
      <c r="L11884" s="294"/>
      <c r="M11884" s="292"/>
      <c r="N11884" s="293">
        <f ca="1">IF(OFFSET(N11884,-$D11884,0)="n/a","n/a",IF(N$5&gt;OFFSET(N11884,-$D11884,0)+$D11884,$E11884-SUM($G11884:M11884),($E11884-SUM($G11884:M11884))/(OFFSET(N11884,-$D11884,0)-(N$5-$D11884-1))))</f>
        <v>0</v>
      </c>
    </row>
    <row r="11885" spans="1:14" ht="12.75" hidden="1" customHeight="1" outlineLevel="2" x14ac:dyDescent="0.25">
      <c r="A11885" s="3"/>
      <c r="B11885" s="3"/>
      <c r="C11885" s="392"/>
      <c r="D11885" s="3">
        <v>8</v>
      </c>
      <c r="E11885" s="290">
        <f ca="1"/>
        <v>0</v>
      </c>
      <c r="F11885" s="291"/>
      <c r="G11885" s="294"/>
      <c r="H11885" s="294"/>
      <c r="I11885" s="294"/>
      <c r="J11885" s="294"/>
      <c r="K11885" s="294"/>
      <c r="L11885" s="294"/>
      <c r="M11885" s="294"/>
      <c r="N11885" s="292"/>
    </row>
    <row r="11886" spans="1:14" ht="12.75" hidden="1" customHeight="1" outlineLevel="2" x14ac:dyDescent="0.25">
      <c r="A11886" s="3"/>
      <c r="B11886" s="3"/>
      <c r="C11886" s="392"/>
      <c r="D11886" s="3">
        <v>9</v>
      </c>
      <c r="E11886" s="290" t="e">
        <f ca="1"/>
        <v>#N/A</v>
      </c>
      <c r="F11886" s="291"/>
      <c r="G11886" s="294"/>
      <c r="H11886" s="294"/>
      <c r="I11886" s="294"/>
      <c r="J11886" s="294"/>
      <c r="K11886" s="294"/>
      <c r="L11886" s="294"/>
      <c r="M11886" s="294"/>
      <c r="N11886" s="294"/>
    </row>
    <row r="11887" spans="1:14" ht="12.75" hidden="1" customHeight="1" outlineLevel="2" x14ac:dyDescent="0.25">
      <c r="A11887" s="3"/>
      <c r="B11887" s="3"/>
      <c r="C11887" s="392"/>
      <c r="D11887" s="3">
        <v>10</v>
      </c>
      <c r="E11887" s="290" t="e">
        <f ca="1"/>
        <v>#N/A</v>
      </c>
      <c r="F11887" s="291"/>
      <c r="G11887" s="294"/>
      <c r="H11887" s="294"/>
      <c r="I11887" s="294"/>
      <c r="J11887" s="294"/>
      <c r="K11887" s="294"/>
      <c r="L11887" s="294"/>
      <c r="M11887" s="294"/>
      <c r="N11887" s="294"/>
    </row>
    <row r="11888" spans="1:14" ht="12.75" hidden="1" customHeight="1" outlineLevel="2" x14ac:dyDescent="0.25">
      <c r="A11888" s="3"/>
      <c r="B11888" s="3"/>
      <c r="C11888" s="392"/>
      <c r="D11888" s="3">
        <v>11</v>
      </c>
      <c r="E11888" s="290" t="e">
        <f ca="1"/>
        <v>#N/A</v>
      </c>
      <c r="F11888" s="291"/>
      <c r="G11888" s="294"/>
      <c r="H11888" s="294"/>
      <c r="I11888" s="294"/>
      <c r="J11888" s="294"/>
      <c r="K11888" s="294"/>
      <c r="L11888" s="294"/>
      <c r="M11888" s="294"/>
      <c r="N11888" s="294"/>
    </row>
    <row r="11889" spans="1:14" ht="12.75" hidden="1" customHeight="1" outlineLevel="2" x14ac:dyDescent="0.25">
      <c r="A11889" s="3"/>
      <c r="B11889" s="3"/>
      <c r="C11889" s="392"/>
      <c r="D11889" s="3">
        <v>12</v>
      </c>
      <c r="E11889" s="290" t="e">
        <f ca="1"/>
        <v>#N/A</v>
      </c>
      <c r="F11889" s="291"/>
      <c r="G11889" s="294"/>
      <c r="H11889" s="294"/>
      <c r="I11889" s="294"/>
      <c r="J11889" s="294"/>
      <c r="K11889" s="294"/>
      <c r="L11889" s="294"/>
      <c r="M11889" s="294"/>
      <c r="N11889" s="294"/>
    </row>
    <row r="11890" spans="1:14" ht="12.75" hidden="1" customHeight="1" outlineLevel="2" x14ac:dyDescent="0.25">
      <c r="A11890" s="3"/>
      <c r="B11890" s="3"/>
      <c r="C11890" s="392"/>
      <c r="D11890" s="3">
        <v>13</v>
      </c>
      <c r="E11890" s="290" t="e">
        <f ca="1"/>
        <v>#N/A</v>
      </c>
      <c r="F11890" s="291"/>
      <c r="G11890" s="294"/>
      <c r="H11890" s="294"/>
      <c r="I11890" s="294"/>
      <c r="J11890" s="294"/>
      <c r="K11890" s="294"/>
      <c r="L11890" s="294"/>
      <c r="M11890" s="294"/>
      <c r="N11890" s="294"/>
    </row>
    <row r="11891" spans="1:14" ht="12.75" hidden="1" customHeight="1" outlineLevel="2" x14ac:dyDescent="0.25">
      <c r="A11891" s="3"/>
      <c r="B11891" s="3"/>
      <c r="C11891" s="392"/>
      <c r="D11891" s="3">
        <v>14</v>
      </c>
      <c r="E11891" s="290" t="e">
        <f ca="1"/>
        <v>#N/A</v>
      </c>
      <c r="F11891" s="291"/>
      <c r="G11891" s="294"/>
      <c r="H11891" s="294"/>
      <c r="I11891" s="294"/>
      <c r="J11891" s="294"/>
      <c r="K11891" s="294"/>
      <c r="L11891" s="294"/>
      <c r="M11891" s="294"/>
      <c r="N11891" s="294"/>
    </row>
    <row r="11892" spans="1:14" ht="12.75" hidden="1" customHeight="1" outlineLevel="2" x14ac:dyDescent="0.25">
      <c r="A11892" s="3"/>
      <c r="B11892" s="3"/>
      <c r="C11892" s="392"/>
      <c r="D11892" s="3">
        <v>15</v>
      </c>
      <c r="E11892" s="290" t="e">
        <f ca="1"/>
        <v>#N/A</v>
      </c>
      <c r="F11892" s="291"/>
      <c r="G11892" s="294"/>
      <c r="H11892" s="294"/>
      <c r="I11892" s="294"/>
      <c r="J11892" s="294"/>
      <c r="K11892" s="294"/>
      <c r="L11892" s="294"/>
      <c r="M11892" s="294"/>
      <c r="N11892" s="294"/>
    </row>
    <row r="11893" spans="1:14" ht="12.75" hidden="1" customHeight="1" outlineLevel="1" x14ac:dyDescent="0.25">
      <c r="A11893" s="3"/>
      <c r="B11893" s="145" t="str">
        <f ca="1">B11876</f>
        <v>Asset Type 104</v>
      </c>
      <c r="C11893" s="145" t="str">
        <f ca="1">C11876</f>
        <v>Description - Asset Type 104</v>
      </c>
      <c r="D11893" s="3"/>
      <c r="E11893" s="3"/>
      <c r="F11893" s="106" t="s">
        <v>47</v>
      </c>
      <c r="G11893" s="296">
        <f t="shared" ref="G11893:N11893" si="1208">SUM(G11878:G11892)</f>
        <v>0</v>
      </c>
      <c r="H11893" s="296">
        <f t="shared" ca="1" si="1208"/>
        <v>0</v>
      </c>
      <c r="I11893" s="296">
        <f t="shared" ca="1" si="1208"/>
        <v>0</v>
      </c>
      <c r="J11893" s="296">
        <f t="shared" ca="1" si="1208"/>
        <v>0</v>
      </c>
      <c r="K11893" s="296">
        <f t="shared" ca="1" si="1208"/>
        <v>0</v>
      </c>
      <c r="L11893" s="296">
        <f t="shared" ca="1" si="1208"/>
        <v>0</v>
      </c>
      <c r="M11893" s="296">
        <f t="shared" ca="1" si="1208"/>
        <v>0</v>
      </c>
      <c r="N11893" s="296">
        <f t="shared" ca="1" si="1208"/>
        <v>0</v>
      </c>
    </row>
    <row r="11894" spans="1:14" ht="12.75" hidden="1" customHeight="1" outlineLevel="2" x14ac:dyDescent="0.25">
      <c r="A11894" s="217">
        <f>A11876+1</f>
        <v>105</v>
      </c>
      <c r="B11894" s="22" t="str">
        <f ca="1">OFFSET($B$516,$A11894-1,0)</f>
        <v>Asset Type 105</v>
      </c>
      <c r="C11894" s="22" t="str">
        <f ca="1">OFFSET($C$516,$A11894-1,0)</f>
        <v>Description - Asset Type 105</v>
      </c>
      <c r="D11894" s="3"/>
      <c r="E11894" s="109"/>
      <c r="F11894" s="108" t="s">
        <v>46</v>
      </c>
      <c r="G11894" s="295">
        <f t="shared" ref="G11894:N11894" ca="1" si="1209">VLOOKUP($B11894,$B$516:$N$1015,5+G$5,FALSE)</f>
        <v>0</v>
      </c>
      <c r="H11894" s="295">
        <f t="shared" ca="1" si="1209"/>
        <v>0</v>
      </c>
      <c r="I11894" s="295">
        <f t="shared" ca="1" si="1209"/>
        <v>0</v>
      </c>
      <c r="J11894" s="295">
        <f t="shared" ca="1" si="1209"/>
        <v>0</v>
      </c>
      <c r="K11894" s="295">
        <f t="shared" ca="1" si="1209"/>
        <v>0</v>
      </c>
      <c r="L11894" s="295">
        <f t="shared" ca="1" si="1209"/>
        <v>0</v>
      </c>
      <c r="M11894" s="295">
        <f t="shared" ca="1" si="1209"/>
        <v>0</v>
      </c>
      <c r="N11894" s="295">
        <f t="shared" ca="1" si="1209"/>
        <v>0</v>
      </c>
    </row>
    <row r="11895" spans="1:14" ht="12.75" hidden="1" customHeight="1" outlineLevel="2" x14ac:dyDescent="0.25">
      <c r="A11895" s="3"/>
      <c r="B11895" s="3"/>
      <c r="C11895" s="21"/>
      <c r="D11895" s="3"/>
      <c r="E11895" s="107"/>
      <c r="F11895" s="106" t="s">
        <v>80</v>
      </c>
      <c r="G11895" s="111">
        <f ca="1">VLOOKUP($B11894,'Input Sheet'!$B$515:$N$1014,5+G$5,FALSE)</f>
        <v>0</v>
      </c>
      <c r="H11895" s="111">
        <f ca="1">VLOOKUP($B11894,'Input Sheet'!$B$515:$N$1014,5+H$5,FALSE)</f>
        <v>0</v>
      </c>
      <c r="I11895" s="111">
        <f ca="1">VLOOKUP($B11894,'Input Sheet'!$B$515:$N$1014,5+I$5,FALSE)</f>
        <v>0</v>
      </c>
      <c r="J11895" s="111">
        <f ca="1">VLOOKUP($B11894,'Input Sheet'!$B$515:$N$1014,5+J$5,FALSE)</f>
        <v>0</v>
      </c>
      <c r="K11895" s="111">
        <f ca="1">VLOOKUP($B11894,'Input Sheet'!$B$515:$N$1014,5+K$5,FALSE)</f>
        <v>0</v>
      </c>
      <c r="L11895" s="111">
        <f ca="1">VLOOKUP($B11894,'Input Sheet'!$B$515:$N$1014,5+L$5,FALSE)</f>
        <v>0</v>
      </c>
      <c r="M11895" s="111">
        <f ca="1">VLOOKUP($B11894,'Input Sheet'!$B$515:$N$1014,5+M$5,FALSE)</f>
        <v>0</v>
      </c>
      <c r="N11895" s="111">
        <f ca="1">VLOOKUP($B11894,'Input Sheet'!$B$515:$N$1014,5+N$5,FALSE)</f>
        <v>0</v>
      </c>
    </row>
    <row r="11896" spans="1:14" ht="12.75" hidden="1" customHeight="1" outlineLevel="2" x14ac:dyDescent="0.25">
      <c r="A11896" s="3"/>
      <c r="B11896" s="3"/>
      <c r="C11896" s="3"/>
      <c r="D11896" s="3">
        <v>1</v>
      </c>
      <c r="E11896" s="290">
        <f t="array" aca="1" ref="E11896:E11910" ca="1">TRANSPOSE(G11894:N11894)</f>
        <v>0</v>
      </c>
      <c r="F11896" s="291"/>
      <c r="G11896" s="292"/>
      <c r="H11896" s="293">
        <f ca="1">IF(OFFSET(H11896,-$D11896,0)="n/a","n/a",IF(H$5&gt;OFFSET(H11896,-$D11896,0)+$D11896,$E11896-SUM($G11896:G11896),($E11896-SUM($G11896:G11896))/(OFFSET(H11896,-$D11896,0)-(H$5-$D11896-1))))</f>
        <v>0</v>
      </c>
      <c r="I11896" s="293">
        <f ca="1">IF(OFFSET(I11896,-$D11896,0)="n/a","n/a",IF(I$5&gt;OFFSET(I11896,-$D11896,0)+$D11896,$E11896-SUM($G11896:H11896),($E11896-SUM($G11896:H11896))/(OFFSET(I11896,-$D11896,0)-(I$5-$D11896-1))))</f>
        <v>0</v>
      </c>
      <c r="J11896" s="293">
        <f ca="1">IF(OFFSET(J11896,-$D11896,0)="n/a","n/a",IF(J$5&gt;OFFSET(J11896,-$D11896,0)+$D11896,$E11896-SUM($G11896:I11896),($E11896-SUM($G11896:I11896))/(OFFSET(J11896,-$D11896,0)-(J$5-$D11896-1))))</f>
        <v>0</v>
      </c>
      <c r="K11896" s="293">
        <f ca="1">IF(OFFSET(K11896,-$D11896,0)="n/a","n/a",IF(K$5&gt;OFFSET(K11896,-$D11896,0)+$D11896,$E11896-SUM($G11896:J11896),($E11896-SUM($G11896:J11896))/(OFFSET(K11896,-$D11896,0)-(K$5-$D11896-1))))</f>
        <v>0</v>
      </c>
      <c r="L11896" s="293">
        <f ca="1">IF(OFFSET(L11896,-$D11896,0)="n/a","n/a",IF(L$5&gt;OFFSET(L11896,-$D11896,0)+$D11896,$E11896-SUM($G11896:K11896),($E11896-SUM($G11896:K11896))/(OFFSET(L11896,-$D11896,0)-(L$5-$D11896-1))))</f>
        <v>0</v>
      </c>
      <c r="M11896" s="293">
        <f ca="1">IF(OFFSET(M11896,-$D11896,0)="n/a","n/a",IF(M$5&gt;OFFSET(M11896,-$D11896,0)+$D11896,$E11896-SUM($G11896:L11896),($E11896-SUM($G11896:L11896))/(OFFSET(M11896,-$D11896,0)-(M$5-$D11896-1))))</f>
        <v>0</v>
      </c>
      <c r="N11896" s="293">
        <f ca="1">IF(OFFSET(N11896,-$D11896,0)="n/a","n/a",IF(N$5&gt;OFFSET(N11896,-$D11896,0)+$D11896,$E11896-SUM($G11896:M11896),($E11896-SUM($G11896:M11896))/(OFFSET(N11896,-$D11896,0)-(N$5-$D11896-1))))</f>
        <v>0</v>
      </c>
    </row>
    <row r="11897" spans="1:14" ht="12.75" hidden="1" customHeight="1" outlineLevel="2" x14ac:dyDescent="0.25">
      <c r="A11897" s="3"/>
      <c r="B11897" s="3"/>
      <c r="C11897" s="392" t="s">
        <v>48</v>
      </c>
      <c r="D11897" s="3">
        <v>2</v>
      </c>
      <c r="E11897" s="290">
        <f ca="1"/>
        <v>0</v>
      </c>
      <c r="F11897" s="291"/>
      <c r="G11897" s="294"/>
      <c r="H11897" s="292"/>
      <c r="I11897" s="293">
        <f ca="1">IF(OFFSET(I11897,-$D11897,0)="n/a","n/a",IF(I$5&gt;OFFSET(I11897,-$D11897,0)+$D11897,$E11897-SUM($G11897:H11897),($E11897-SUM($G11897:H11897))/(OFFSET(I11897,-$D11897,0)-(I$5-$D11897-1))))</f>
        <v>0</v>
      </c>
      <c r="J11897" s="293">
        <f ca="1">IF(OFFSET(J11897,-$D11897,0)="n/a","n/a",IF(J$5&gt;OFFSET(J11897,-$D11897,0)+$D11897,$E11897-SUM($G11897:I11897),($E11897-SUM($G11897:I11897))/(OFFSET(J11897,-$D11897,0)-(J$5-$D11897-1))))</f>
        <v>0</v>
      </c>
      <c r="K11897" s="293">
        <f ca="1">IF(OFFSET(K11897,-$D11897,0)="n/a","n/a",IF(K$5&gt;OFFSET(K11897,-$D11897,0)+$D11897,$E11897-SUM($G11897:J11897),($E11897-SUM($G11897:J11897))/(OFFSET(K11897,-$D11897,0)-(K$5-$D11897-1))))</f>
        <v>0</v>
      </c>
      <c r="L11897" s="293">
        <f ca="1">IF(OFFSET(L11897,-$D11897,0)="n/a","n/a",IF(L$5&gt;OFFSET(L11897,-$D11897,0)+$D11897,$E11897-SUM($G11897:K11897),($E11897-SUM($G11897:K11897))/(OFFSET(L11897,-$D11897,0)-(L$5-$D11897-1))))</f>
        <v>0</v>
      </c>
      <c r="M11897" s="293">
        <f ca="1">IF(OFFSET(M11897,-$D11897,0)="n/a","n/a",IF(M$5&gt;OFFSET(M11897,-$D11897,0)+$D11897,$E11897-SUM($G11897:L11897),($E11897-SUM($G11897:L11897))/(OFFSET(M11897,-$D11897,0)-(M$5-$D11897-1))))</f>
        <v>0</v>
      </c>
      <c r="N11897" s="293">
        <f ca="1">IF(OFFSET(N11897,-$D11897,0)="n/a","n/a",IF(N$5&gt;OFFSET(N11897,-$D11897,0)+$D11897,$E11897-SUM($G11897:M11897),($E11897-SUM($G11897:M11897))/(OFFSET(N11897,-$D11897,0)-(N$5-$D11897-1))))</f>
        <v>0</v>
      </c>
    </row>
    <row r="11898" spans="1:14" ht="12.75" hidden="1" customHeight="1" outlineLevel="2" x14ac:dyDescent="0.25">
      <c r="A11898" s="3"/>
      <c r="B11898" s="3"/>
      <c r="C11898" s="392"/>
      <c r="D11898" s="3">
        <v>3</v>
      </c>
      <c r="E11898" s="290">
        <f ca="1"/>
        <v>0</v>
      </c>
      <c r="F11898" s="291"/>
      <c r="G11898" s="294"/>
      <c r="H11898" s="294"/>
      <c r="I11898" s="292"/>
      <c r="J11898" s="293">
        <f ca="1">IF(OFFSET(J11898,-$D11898,0)="n/a","n/a",IF(J$5&gt;OFFSET(J11898,-$D11898,0)+$D11898,$E11898-SUM($G11898:I11898),($E11898-SUM($G11898:I11898))/(OFFSET(J11898,-$D11898,0)-(J$5-$D11898-1))))</f>
        <v>0</v>
      </c>
      <c r="K11898" s="293">
        <f ca="1">IF(OFFSET(K11898,-$D11898,0)="n/a","n/a",IF(K$5&gt;OFFSET(K11898,-$D11898,0)+$D11898,$E11898-SUM($G11898:J11898),($E11898-SUM($G11898:J11898))/(OFFSET(K11898,-$D11898,0)-(K$5-$D11898-1))))</f>
        <v>0</v>
      </c>
      <c r="L11898" s="293">
        <f ca="1">IF(OFFSET(L11898,-$D11898,0)="n/a","n/a",IF(L$5&gt;OFFSET(L11898,-$D11898,0)+$D11898,$E11898-SUM($G11898:K11898),($E11898-SUM($G11898:K11898))/(OFFSET(L11898,-$D11898,0)-(L$5-$D11898-1))))</f>
        <v>0</v>
      </c>
      <c r="M11898" s="293">
        <f ca="1">IF(OFFSET(M11898,-$D11898,0)="n/a","n/a",IF(M$5&gt;OFFSET(M11898,-$D11898,0)+$D11898,$E11898-SUM($G11898:L11898),($E11898-SUM($G11898:L11898))/(OFFSET(M11898,-$D11898,0)-(M$5-$D11898-1))))</f>
        <v>0</v>
      </c>
      <c r="N11898" s="293">
        <f ca="1">IF(OFFSET(N11898,-$D11898,0)="n/a","n/a",IF(N$5&gt;OFFSET(N11898,-$D11898,0)+$D11898,$E11898-SUM($G11898:M11898),($E11898-SUM($G11898:M11898))/(OFFSET(N11898,-$D11898,0)-(N$5-$D11898-1))))</f>
        <v>0</v>
      </c>
    </row>
    <row r="11899" spans="1:14" ht="12.75" hidden="1" customHeight="1" outlineLevel="2" x14ac:dyDescent="0.25">
      <c r="A11899" s="3"/>
      <c r="B11899" s="3"/>
      <c r="C11899" s="392"/>
      <c r="D11899" s="3">
        <v>4</v>
      </c>
      <c r="E11899" s="290">
        <f ca="1"/>
        <v>0</v>
      </c>
      <c r="F11899" s="291"/>
      <c r="G11899" s="294"/>
      <c r="H11899" s="294"/>
      <c r="I11899" s="294"/>
      <c r="J11899" s="292"/>
      <c r="K11899" s="293">
        <f ca="1">IF(OFFSET(K11899,-$D11899,0)="n/a","n/a",IF(K$5&gt;OFFSET(K11899,-$D11899,0)+$D11899,$E11899-SUM($G11899:J11899),($E11899-SUM($G11899:J11899))/(OFFSET(K11899,-$D11899,0)-(K$5-$D11899-1))))</f>
        <v>0</v>
      </c>
      <c r="L11899" s="293">
        <f ca="1">IF(OFFSET(L11899,-$D11899,0)="n/a","n/a",IF(L$5&gt;OFFSET(L11899,-$D11899,0)+$D11899,$E11899-SUM($G11899:K11899),($E11899-SUM($G11899:K11899))/(OFFSET(L11899,-$D11899,0)-(L$5-$D11899-1))))</f>
        <v>0</v>
      </c>
      <c r="M11899" s="293">
        <f ca="1">IF(OFFSET(M11899,-$D11899,0)="n/a","n/a",IF(M$5&gt;OFFSET(M11899,-$D11899,0)+$D11899,$E11899-SUM($G11899:L11899),($E11899-SUM($G11899:L11899))/(OFFSET(M11899,-$D11899,0)-(M$5-$D11899-1))))</f>
        <v>0</v>
      </c>
      <c r="N11899" s="293">
        <f ca="1">IF(OFFSET(N11899,-$D11899,0)="n/a","n/a",IF(N$5&gt;OFFSET(N11899,-$D11899,0)+$D11899,$E11899-SUM($G11899:M11899),($E11899-SUM($G11899:M11899))/(OFFSET(N11899,-$D11899,0)-(N$5-$D11899-1))))</f>
        <v>0</v>
      </c>
    </row>
    <row r="11900" spans="1:14" ht="12.75" hidden="1" customHeight="1" outlineLevel="2" x14ac:dyDescent="0.25">
      <c r="A11900" s="3"/>
      <c r="B11900" s="3"/>
      <c r="C11900" s="392"/>
      <c r="D11900" s="3">
        <v>5</v>
      </c>
      <c r="E11900" s="290">
        <f ca="1"/>
        <v>0</v>
      </c>
      <c r="F11900" s="291"/>
      <c r="G11900" s="294"/>
      <c r="H11900" s="294"/>
      <c r="I11900" s="294"/>
      <c r="J11900" s="294"/>
      <c r="K11900" s="292"/>
      <c r="L11900" s="293">
        <f ca="1">IF(OFFSET(L11900,-$D11900,0)="n/a","n/a",IF(L$5&gt;OFFSET(L11900,-$D11900,0)+$D11900,$E11900-SUM($G11900:K11900),($E11900-SUM($G11900:K11900))/(OFFSET(L11900,-$D11900,0)-(L$5-$D11900-1))))</f>
        <v>0</v>
      </c>
      <c r="M11900" s="293">
        <f ca="1">IF(OFFSET(M11900,-$D11900,0)="n/a","n/a",IF(M$5&gt;OFFSET(M11900,-$D11900,0)+$D11900,$E11900-SUM($G11900:L11900),($E11900-SUM($G11900:L11900))/(OFFSET(M11900,-$D11900,0)-(M$5-$D11900-1))))</f>
        <v>0</v>
      </c>
      <c r="N11900" s="293">
        <f ca="1">IF(OFFSET(N11900,-$D11900,0)="n/a","n/a",IF(N$5&gt;OFFSET(N11900,-$D11900,0)+$D11900,$E11900-SUM($G11900:M11900),($E11900-SUM($G11900:M11900))/(OFFSET(N11900,-$D11900,0)-(N$5-$D11900-1))))</f>
        <v>0</v>
      </c>
    </row>
    <row r="11901" spans="1:14" ht="12.75" hidden="1" customHeight="1" outlineLevel="2" x14ac:dyDescent="0.25">
      <c r="A11901" s="3"/>
      <c r="B11901" s="3"/>
      <c r="C11901" s="392"/>
      <c r="D11901" s="3">
        <v>6</v>
      </c>
      <c r="E11901" s="290">
        <f ca="1"/>
        <v>0</v>
      </c>
      <c r="F11901" s="291"/>
      <c r="G11901" s="294"/>
      <c r="H11901" s="294"/>
      <c r="I11901" s="294"/>
      <c r="J11901" s="294"/>
      <c r="K11901" s="294"/>
      <c r="L11901" s="292"/>
      <c r="M11901" s="293">
        <f ca="1">IF(OFFSET(M11901,-$D11901,0)="n/a","n/a",IF(M$5&gt;OFFSET(M11901,-$D11901,0)+$D11901,$E11901-SUM($G11901:L11901),($E11901-SUM($G11901:L11901))/(OFFSET(M11901,-$D11901,0)-(M$5-$D11901-1))))</f>
        <v>0</v>
      </c>
      <c r="N11901" s="293">
        <f ca="1">IF(OFFSET(N11901,-$D11901,0)="n/a","n/a",IF(N$5&gt;OFFSET(N11901,-$D11901,0)+$D11901,$E11901-SUM($G11901:M11901),($E11901-SUM($G11901:M11901))/(OFFSET(N11901,-$D11901,0)-(N$5-$D11901-1))))</f>
        <v>0</v>
      </c>
    </row>
    <row r="11902" spans="1:14" ht="12.75" hidden="1" customHeight="1" outlineLevel="2" x14ac:dyDescent="0.25">
      <c r="A11902" s="3"/>
      <c r="B11902" s="3"/>
      <c r="C11902" s="392"/>
      <c r="D11902" s="3">
        <v>7</v>
      </c>
      <c r="E11902" s="290">
        <f ca="1"/>
        <v>0</v>
      </c>
      <c r="F11902" s="291"/>
      <c r="G11902" s="294"/>
      <c r="H11902" s="294"/>
      <c r="I11902" s="294"/>
      <c r="J11902" s="294"/>
      <c r="K11902" s="294"/>
      <c r="L11902" s="294"/>
      <c r="M11902" s="292"/>
      <c r="N11902" s="293">
        <f ca="1">IF(OFFSET(N11902,-$D11902,0)="n/a","n/a",IF(N$5&gt;OFFSET(N11902,-$D11902,0)+$D11902,$E11902-SUM($G11902:M11902),($E11902-SUM($G11902:M11902))/(OFFSET(N11902,-$D11902,0)-(N$5-$D11902-1))))</f>
        <v>0</v>
      </c>
    </row>
    <row r="11903" spans="1:14" ht="12.75" hidden="1" customHeight="1" outlineLevel="2" x14ac:dyDescent="0.25">
      <c r="A11903" s="3"/>
      <c r="B11903" s="3"/>
      <c r="C11903" s="392"/>
      <c r="D11903" s="3">
        <v>8</v>
      </c>
      <c r="E11903" s="290">
        <f ca="1"/>
        <v>0</v>
      </c>
      <c r="F11903" s="291"/>
      <c r="G11903" s="294"/>
      <c r="H11903" s="294"/>
      <c r="I11903" s="294"/>
      <c r="J11903" s="294"/>
      <c r="K11903" s="294"/>
      <c r="L11903" s="294"/>
      <c r="M11903" s="294"/>
      <c r="N11903" s="292"/>
    </row>
    <row r="11904" spans="1:14" ht="12.75" hidden="1" customHeight="1" outlineLevel="2" x14ac:dyDescent="0.25">
      <c r="A11904" s="3"/>
      <c r="B11904" s="3"/>
      <c r="C11904" s="392"/>
      <c r="D11904" s="3">
        <v>9</v>
      </c>
      <c r="E11904" s="290" t="e">
        <f ca="1"/>
        <v>#N/A</v>
      </c>
      <c r="F11904" s="291"/>
      <c r="G11904" s="294"/>
      <c r="H11904" s="294"/>
      <c r="I11904" s="294"/>
      <c r="J11904" s="294"/>
      <c r="K11904" s="294"/>
      <c r="L11904" s="294"/>
      <c r="M11904" s="294"/>
      <c r="N11904" s="294"/>
    </row>
    <row r="11905" spans="1:14" ht="12.75" hidden="1" customHeight="1" outlineLevel="2" x14ac:dyDescent="0.25">
      <c r="A11905" s="3"/>
      <c r="B11905" s="3"/>
      <c r="C11905" s="392"/>
      <c r="D11905" s="3">
        <v>10</v>
      </c>
      <c r="E11905" s="290" t="e">
        <f ca="1"/>
        <v>#N/A</v>
      </c>
      <c r="F11905" s="291"/>
      <c r="G11905" s="294"/>
      <c r="H11905" s="294"/>
      <c r="I11905" s="294"/>
      <c r="J11905" s="294"/>
      <c r="K11905" s="294"/>
      <c r="L11905" s="294"/>
      <c r="M11905" s="294"/>
      <c r="N11905" s="294"/>
    </row>
    <row r="11906" spans="1:14" ht="12.75" hidden="1" customHeight="1" outlineLevel="2" x14ac:dyDescent="0.25">
      <c r="A11906" s="3"/>
      <c r="B11906" s="3"/>
      <c r="C11906" s="392"/>
      <c r="D11906" s="3">
        <v>11</v>
      </c>
      <c r="E11906" s="290" t="e">
        <f ca="1"/>
        <v>#N/A</v>
      </c>
      <c r="F11906" s="291"/>
      <c r="G11906" s="294"/>
      <c r="H11906" s="294"/>
      <c r="I11906" s="294"/>
      <c r="J11906" s="294"/>
      <c r="K11906" s="294"/>
      <c r="L11906" s="294"/>
      <c r="M11906" s="294"/>
      <c r="N11906" s="294"/>
    </row>
    <row r="11907" spans="1:14" ht="12.75" hidden="1" customHeight="1" outlineLevel="2" x14ac:dyDescent="0.25">
      <c r="A11907" s="3"/>
      <c r="B11907" s="3"/>
      <c r="C11907" s="392"/>
      <c r="D11907" s="3">
        <v>12</v>
      </c>
      <c r="E11907" s="290" t="e">
        <f ca="1"/>
        <v>#N/A</v>
      </c>
      <c r="F11907" s="291"/>
      <c r="G11907" s="294"/>
      <c r="H11907" s="294"/>
      <c r="I11907" s="294"/>
      <c r="J11907" s="294"/>
      <c r="K11907" s="294"/>
      <c r="L11907" s="294"/>
      <c r="M11907" s="294"/>
      <c r="N11907" s="294"/>
    </row>
    <row r="11908" spans="1:14" ht="12.75" hidden="1" customHeight="1" outlineLevel="2" x14ac:dyDescent="0.25">
      <c r="A11908" s="3"/>
      <c r="B11908" s="3"/>
      <c r="C11908" s="392"/>
      <c r="D11908" s="3">
        <v>13</v>
      </c>
      <c r="E11908" s="290" t="e">
        <f ca="1"/>
        <v>#N/A</v>
      </c>
      <c r="F11908" s="291"/>
      <c r="G11908" s="294"/>
      <c r="H11908" s="294"/>
      <c r="I11908" s="294"/>
      <c r="J11908" s="294"/>
      <c r="K11908" s="294"/>
      <c r="L11908" s="294"/>
      <c r="M11908" s="294"/>
      <c r="N11908" s="294"/>
    </row>
    <row r="11909" spans="1:14" ht="12.75" hidden="1" customHeight="1" outlineLevel="2" x14ac:dyDescent="0.25">
      <c r="A11909" s="3"/>
      <c r="B11909" s="3"/>
      <c r="C11909" s="392"/>
      <c r="D11909" s="3">
        <v>14</v>
      </c>
      <c r="E11909" s="290" t="e">
        <f ca="1"/>
        <v>#N/A</v>
      </c>
      <c r="F11909" s="291"/>
      <c r="G11909" s="294"/>
      <c r="H11909" s="294"/>
      <c r="I11909" s="294"/>
      <c r="J11909" s="294"/>
      <c r="K11909" s="294"/>
      <c r="L11909" s="294"/>
      <c r="M11909" s="294"/>
      <c r="N11909" s="294"/>
    </row>
    <row r="11910" spans="1:14" ht="12.75" hidden="1" customHeight="1" outlineLevel="2" x14ac:dyDescent="0.25">
      <c r="A11910" s="3"/>
      <c r="B11910" s="3"/>
      <c r="C11910" s="392"/>
      <c r="D11910" s="3">
        <v>15</v>
      </c>
      <c r="E11910" s="290" t="e">
        <f ca="1"/>
        <v>#N/A</v>
      </c>
      <c r="F11910" s="291"/>
      <c r="G11910" s="294"/>
      <c r="H11910" s="294"/>
      <c r="I11910" s="294"/>
      <c r="J11910" s="294"/>
      <c r="K11910" s="294"/>
      <c r="L11910" s="294"/>
      <c r="M11910" s="294"/>
      <c r="N11910" s="294"/>
    </row>
    <row r="11911" spans="1:14" ht="12.75" hidden="1" customHeight="1" outlineLevel="1" x14ac:dyDescent="0.25">
      <c r="A11911" s="3"/>
      <c r="B11911" s="145" t="str">
        <f ca="1">B11894</f>
        <v>Asset Type 105</v>
      </c>
      <c r="C11911" s="145" t="str">
        <f ca="1">C11894</f>
        <v>Description - Asset Type 105</v>
      </c>
      <c r="D11911" s="3"/>
      <c r="E11911" s="3"/>
      <c r="F11911" s="106" t="s">
        <v>47</v>
      </c>
      <c r="G11911" s="296">
        <f t="shared" ref="G11911:N11911" si="1210">SUM(G11896:G11910)</f>
        <v>0</v>
      </c>
      <c r="H11911" s="296">
        <f t="shared" ca="1" si="1210"/>
        <v>0</v>
      </c>
      <c r="I11911" s="296">
        <f t="shared" ca="1" si="1210"/>
        <v>0</v>
      </c>
      <c r="J11911" s="296">
        <f t="shared" ca="1" si="1210"/>
        <v>0</v>
      </c>
      <c r="K11911" s="296">
        <f t="shared" ca="1" si="1210"/>
        <v>0</v>
      </c>
      <c r="L11911" s="296">
        <f t="shared" ca="1" si="1210"/>
        <v>0</v>
      </c>
      <c r="M11911" s="296">
        <f t="shared" ca="1" si="1210"/>
        <v>0</v>
      </c>
      <c r="N11911" s="296">
        <f t="shared" ca="1" si="1210"/>
        <v>0</v>
      </c>
    </row>
    <row r="11912" spans="1:14" ht="12.75" hidden="1" customHeight="1" outlineLevel="2" x14ac:dyDescent="0.25">
      <c r="A11912" s="217">
        <f>A11894+1</f>
        <v>106</v>
      </c>
      <c r="B11912" s="22" t="str">
        <f ca="1">OFFSET($B$516,$A11912-1,0)</f>
        <v>Asset Type 106</v>
      </c>
      <c r="C11912" s="22" t="str">
        <f ca="1">OFFSET($C$516,$A11912-1,0)</f>
        <v>Description - Asset Type 106</v>
      </c>
      <c r="D11912" s="3"/>
      <c r="E11912" s="109"/>
      <c r="F11912" s="108" t="s">
        <v>46</v>
      </c>
      <c r="G11912" s="295">
        <f t="shared" ref="G11912:N11912" ca="1" si="1211">VLOOKUP($B11912,$B$516:$N$1015,5+G$5,FALSE)</f>
        <v>0</v>
      </c>
      <c r="H11912" s="295">
        <f t="shared" ca="1" si="1211"/>
        <v>0</v>
      </c>
      <c r="I11912" s="295">
        <f t="shared" ca="1" si="1211"/>
        <v>0</v>
      </c>
      <c r="J11912" s="295">
        <f t="shared" ca="1" si="1211"/>
        <v>0</v>
      </c>
      <c r="K11912" s="295">
        <f t="shared" ca="1" si="1211"/>
        <v>0</v>
      </c>
      <c r="L11912" s="295">
        <f t="shared" ca="1" si="1211"/>
        <v>0</v>
      </c>
      <c r="M11912" s="295">
        <f t="shared" ca="1" si="1211"/>
        <v>0</v>
      </c>
      <c r="N11912" s="295">
        <f t="shared" ca="1" si="1211"/>
        <v>0</v>
      </c>
    </row>
    <row r="11913" spans="1:14" ht="12.75" hidden="1" customHeight="1" outlineLevel="2" x14ac:dyDescent="0.25">
      <c r="A11913" s="3"/>
      <c r="B11913" s="3"/>
      <c r="C11913" s="21"/>
      <c r="D11913" s="3"/>
      <c r="E11913" s="107"/>
      <c r="F11913" s="106" t="s">
        <v>80</v>
      </c>
      <c r="G11913" s="111">
        <f ca="1">VLOOKUP($B11912,'Input Sheet'!$B$515:$N$1014,5+G$5,FALSE)</f>
        <v>0</v>
      </c>
      <c r="H11913" s="111">
        <f ca="1">VLOOKUP($B11912,'Input Sheet'!$B$515:$N$1014,5+H$5,FALSE)</f>
        <v>0</v>
      </c>
      <c r="I11913" s="111">
        <f ca="1">VLOOKUP($B11912,'Input Sheet'!$B$515:$N$1014,5+I$5,FALSE)</f>
        <v>0</v>
      </c>
      <c r="J11913" s="111">
        <f ca="1">VLOOKUP($B11912,'Input Sheet'!$B$515:$N$1014,5+J$5,FALSE)</f>
        <v>0</v>
      </c>
      <c r="K11913" s="111">
        <f ca="1">VLOOKUP($B11912,'Input Sheet'!$B$515:$N$1014,5+K$5,FALSE)</f>
        <v>0</v>
      </c>
      <c r="L11913" s="111">
        <f ca="1">VLOOKUP($B11912,'Input Sheet'!$B$515:$N$1014,5+L$5,FALSE)</f>
        <v>0</v>
      </c>
      <c r="M11913" s="111">
        <f ca="1">VLOOKUP($B11912,'Input Sheet'!$B$515:$N$1014,5+M$5,FALSE)</f>
        <v>0</v>
      </c>
      <c r="N11913" s="111">
        <f ca="1">VLOOKUP($B11912,'Input Sheet'!$B$515:$N$1014,5+N$5,FALSE)</f>
        <v>0</v>
      </c>
    </row>
    <row r="11914" spans="1:14" ht="12.75" hidden="1" customHeight="1" outlineLevel="2" x14ac:dyDescent="0.25">
      <c r="A11914" s="3"/>
      <c r="B11914" s="3"/>
      <c r="C11914" s="3"/>
      <c r="D11914" s="3">
        <v>1</v>
      </c>
      <c r="E11914" s="290">
        <f t="array" aca="1" ref="E11914:E11928" ca="1">TRANSPOSE(G11912:N11912)</f>
        <v>0</v>
      </c>
      <c r="F11914" s="291"/>
      <c r="G11914" s="292"/>
      <c r="H11914" s="293">
        <f ca="1">IF(OFFSET(H11914,-$D11914,0)="n/a","n/a",IF(H$5&gt;OFFSET(H11914,-$D11914,0)+$D11914,$E11914-SUM($G11914:G11914),($E11914-SUM($G11914:G11914))/(OFFSET(H11914,-$D11914,0)-(H$5-$D11914-1))))</f>
        <v>0</v>
      </c>
      <c r="I11914" s="293">
        <f ca="1">IF(OFFSET(I11914,-$D11914,0)="n/a","n/a",IF(I$5&gt;OFFSET(I11914,-$D11914,0)+$D11914,$E11914-SUM($G11914:H11914),($E11914-SUM($G11914:H11914))/(OFFSET(I11914,-$D11914,0)-(I$5-$D11914-1))))</f>
        <v>0</v>
      </c>
      <c r="J11914" s="293">
        <f ca="1">IF(OFFSET(J11914,-$D11914,0)="n/a","n/a",IF(J$5&gt;OFFSET(J11914,-$D11914,0)+$D11914,$E11914-SUM($G11914:I11914),($E11914-SUM($G11914:I11914))/(OFFSET(J11914,-$D11914,0)-(J$5-$D11914-1))))</f>
        <v>0</v>
      </c>
      <c r="K11914" s="293">
        <f ca="1">IF(OFFSET(K11914,-$D11914,0)="n/a","n/a",IF(K$5&gt;OFFSET(K11914,-$D11914,0)+$D11914,$E11914-SUM($G11914:J11914),($E11914-SUM($G11914:J11914))/(OFFSET(K11914,-$D11914,0)-(K$5-$D11914-1))))</f>
        <v>0</v>
      </c>
      <c r="L11914" s="293">
        <f ca="1">IF(OFFSET(L11914,-$D11914,0)="n/a","n/a",IF(L$5&gt;OFFSET(L11914,-$D11914,0)+$D11914,$E11914-SUM($G11914:K11914),($E11914-SUM($G11914:K11914))/(OFFSET(L11914,-$D11914,0)-(L$5-$D11914-1))))</f>
        <v>0</v>
      </c>
      <c r="M11914" s="293">
        <f ca="1">IF(OFFSET(M11914,-$D11914,0)="n/a","n/a",IF(M$5&gt;OFFSET(M11914,-$D11914,0)+$D11914,$E11914-SUM($G11914:L11914),($E11914-SUM($G11914:L11914))/(OFFSET(M11914,-$D11914,0)-(M$5-$D11914-1))))</f>
        <v>0</v>
      </c>
      <c r="N11914" s="293">
        <f ca="1">IF(OFFSET(N11914,-$D11914,0)="n/a","n/a",IF(N$5&gt;OFFSET(N11914,-$D11914,0)+$D11914,$E11914-SUM($G11914:M11914),($E11914-SUM($G11914:M11914))/(OFFSET(N11914,-$D11914,0)-(N$5-$D11914-1))))</f>
        <v>0</v>
      </c>
    </row>
    <row r="11915" spans="1:14" ht="12.75" hidden="1" customHeight="1" outlineLevel="2" x14ac:dyDescent="0.25">
      <c r="A11915" s="3"/>
      <c r="B11915" s="3"/>
      <c r="C11915" s="392" t="s">
        <v>48</v>
      </c>
      <c r="D11915" s="3">
        <v>2</v>
      </c>
      <c r="E11915" s="290">
        <f ca="1"/>
        <v>0</v>
      </c>
      <c r="F11915" s="291"/>
      <c r="G11915" s="294"/>
      <c r="H11915" s="292"/>
      <c r="I11915" s="293">
        <f ca="1">IF(OFFSET(I11915,-$D11915,0)="n/a","n/a",IF(I$5&gt;OFFSET(I11915,-$D11915,0)+$D11915,$E11915-SUM($G11915:H11915),($E11915-SUM($G11915:H11915))/(OFFSET(I11915,-$D11915,0)-(I$5-$D11915-1))))</f>
        <v>0</v>
      </c>
      <c r="J11915" s="293">
        <f ca="1">IF(OFFSET(J11915,-$D11915,0)="n/a","n/a",IF(J$5&gt;OFFSET(J11915,-$D11915,0)+$D11915,$E11915-SUM($G11915:I11915),($E11915-SUM($G11915:I11915))/(OFFSET(J11915,-$D11915,0)-(J$5-$D11915-1))))</f>
        <v>0</v>
      </c>
      <c r="K11915" s="293">
        <f ca="1">IF(OFFSET(K11915,-$D11915,0)="n/a","n/a",IF(K$5&gt;OFFSET(K11915,-$D11915,0)+$D11915,$E11915-SUM($G11915:J11915),($E11915-SUM($G11915:J11915))/(OFFSET(K11915,-$D11915,0)-(K$5-$D11915-1))))</f>
        <v>0</v>
      </c>
      <c r="L11915" s="293">
        <f ca="1">IF(OFFSET(L11915,-$D11915,0)="n/a","n/a",IF(L$5&gt;OFFSET(L11915,-$D11915,0)+$D11915,$E11915-SUM($G11915:K11915),($E11915-SUM($G11915:K11915))/(OFFSET(L11915,-$D11915,0)-(L$5-$D11915-1))))</f>
        <v>0</v>
      </c>
      <c r="M11915" s="293">
        <f ca="1">IF(OFFSET(M11915,-$D11915,0)="n/a","n/a",IF(M$5&gt;OFFSET(M11915,-$D11915,0)+$D11915,$E11915-SUM($G11915:L11915),($E11915-SUM($G11915:L11915))/(OFFSET(M11915,-$D11915,0)-(M$5-$D11915-1))))</f>
        <v>0</v>
      </c>
      <c r="N11915" s="293">
        <f ca="1">IF(OFFSET(N11915,-$D11915,0)="n/a","n/a",IF(N$5&gt;OFFSET(N11915,-$D11915,0)+$D11915,$E11915-SUM($G11915:M11915),($E11915-SUM($G11915:M11915))/(OFFSET(N11915,-$D11915,0)-(N$5-$D11915-1))))</f>
        <v>0</v>
      </c>
    </row>
    <row r="11916" spans="1:14" ht="12.75" hidden="1" customHeight="1" outlineLevel="2" x14ac:dyDescent="0.25">
      <c r="A11916" s="3"/>
      <c r="B11916" s="3"/>
      <c r="C11916" s="392"/>
      <c r="D11916" s="3">
        <v>3</v>
      </c>
      <c r="E11916" s="290">
        <f ca="1"/>
        <v>0</v>
      </c>
      <c r="F11916" s="291"/>
      <c r="G11916" s="294"/>
      <c r="H11916" s="294"/>
      <c r="I11916" s="292"/>
      <c r="J11916" s="293">
        <f ca="1">IF(OFFSET(J11916,-$D11916,0)="n/a","n/a",IF(J$5&gt;OFFSET(J11916,-$D11916,0)+$D11916,$E11916-SUM($G11916:I11916),($E11916-SUM($G11916:I11916))/(OFFSET(J11916,-$D11916,0)-(J$5-$D11916-1))))</f>
        <v>0</v>
      </c>
      <c r="K11916" s="293">
        <f ca="1">IF(OFFSET(K11916,-$D11916,0)="n/a","n/a",IF(K$5&gt;OFFSET(K11916,-$D11916,0)+$D11916,$E11916-SUM($G11916:J11916),($E11916-SUM($G11916:J11916))/(OFFSET(K11916,-$D11916,0)-(K$5-$D11916-1))))</f>
        <v>0</v>
      </c>
      <c r="L11916" s="293">
        <f ca="1">IF(OFFSET(L11916,-$D11916,0)="n/a","n/a",IF(L$5&gt;OFFSET(L11916,-$D11916,0)+$D11916,$E11916-SUM($G11916:K11916),($E11916-SUM($G11916:K11916))/(OFFSET(L11916,-$D11916,0)-(L$5-$D11916-1))))</f>
        <v>0</v>
      </c>
      <c r="M11916" s="293">
        <f ca="1">IF(OFFSET(M11916,-$D11916,0)="n/a","n/a",IF(M$5&gt;OFFSET(M11916,-$D11916,0)+$D11916,$E11916-SUM($G11916:L11916),($E11916-SUM($G11916:L11916))/(OFFSET(M11916,-$D11916,0)-(M$5-$D11916-1))))</f>
        <v>0</v>
      </c>
      <c r="N11916" s="293">
        <f ca="1">IF(OFFSET(N11916,-$D11916,0)="n/a","n/a",IF(N$5&gt;OFFSET(N11916,-$D11916,0)+$D11916,$E11916-SUM($G11916:M11916),($E11916-SUM($G11916:M11916))/(OFFSET(N11916,-$D11916,0)-(N$5-$D11916-1))))</f>
        <v>0</v>
      </c>
    </row>
    <row r="11917" spans="1:14" ht="12.75" hidden="1" customHeight="1" outlineLevel="2" x14ac:dyDescent="0.25">
      <c r="A11917" s="3"/>
      <c r="B11917" s="3"/>
      <c r="C11917" s="392"/>
      <c r="D11917" s="3">
        <v>4</v>
      </c>
      <c r="E11917" s="290">
        <f ca="1"/>
        <v>0</v>
      </c>
      <c r="F11917" s="291"/>
      <c r="G11917" s="294"/>
      <c r="H11917" s="294"/>
      <c r="I11917" s="294"/>
      <c r="J11917" s="292"/>
      <c r="K11917" s="293">
        <f ca="1">IF(OFFSET(K11917,-$D11917,0)="n/a","n/a",IF(K$5&gt;OFFSET(K11917,-$D11917,0)+$D11917,$E11917-SUM($G11917:J11917),($E11917-SUM($G11917:J11917))/(OFFSET(K11917,-$D11917,0)-(K$5-$D11917-1))))</f>
        <v>0</v>
      </c>
      <c r="L11917" s="293">
        <f ca="1">IF(OFFSET(L11917,-$D11917,0)="n/a","n/a",IF(L$5&gt;OFFSET(L11917,-$D11917,0)+$D11917,$E11917-SUM($G11917:K11917),($E11917-SUM($G11917:K11917))/(OFFSET(L11917,-$D11917,0)-(L$5-$D11917-1))))</f>
        <v>0</v>
      </c>
      <c r="M11917" s="293">
        <f ca="1">IF(OFFSET(M11917,-$D11917,0)="n/a","n/a",IF(M$5&gt;OFFSET(M11917,-$D11917,0)+$D11917,$E11917-SUM($G11917:L11917),($E11917-SUM($G11917:L11917))/(OFFSET(M11917,-$D11917,0)-(M$5-$D11917-1))))</f>
        <v>0</v>
      </c>
      <c r="N11917" s="293">
        <f ca="1">IF(OFFSET(N11917,-$D11917,0)="n/a","n/a",IF(N$5&gt;OFFSET(N11917,-$D11917,0)+$D11917,$E11917-SUM($G11917:M11917),($E11917-SUM($G11917:M11917))/(OFFSET(N11917,-$D11917,0)-(N$5-$D11917-1))))</f>
        <v>0</v>
      </c>
    </row>
    <row r="11918" spans="1:14" ht="12.75" hidden="1" customHeight="1" outlineLevel="2" x14ac:dyDescent="0.25">
      <c r="A11918" s="3"/>
      <c r="B11918" s="3"/>
      <c r="C11918" s="392"/>
      <c r="D11918" s="3">
        <v>5</v>
      </c>
      <c r="E11918" s="290">
        <f ca="1"/>
        <v>0</v>
      </c>
      <c r="F11918" s="291"/>
      <c r="G11918" s="294"/>
      <c r="H11918" s="294"/>
      <c r="I11918" s="294"/>
      <c r="J11918" s="294"/>
      <c r="K11918" s="292"/>
      <c r="L11918" s="293">
        <f ca="1">IF(OFFSET(L11918,-$D11918,0)="n/a","n/a",IF(L$5&gt;OFFSET(L11918,-$D11918,0)+$D11918,$E11918-SUM($G11918:K11918),($E11918-SUM($G11918:K11918))/(OFFSET(L11918,-$D11918,0)-(L$5-$D11918-1))))</f>
        <v>0</v>
      </c>
      <c r="M11918" s="293">
        <f ca="1">IF(OFFSET(M11918,-$D11918,0)="n/a","n/a",IF(M$5&gt;OFFSET(M11918,-$D11918,0)+$D11918,$E11918-SUM($G11918:L11918),($E11918-SUM($G11918:L11918))/(OFFSET(M11918,-$D11918,0)-(M$5-$D11918-1))))</f>
        <v>0</v>
      </c>
      <c r="N11918" s="293">
        <f ca="1">IF(OFFSET(N11918,-$D11918,0)="n/a","n/a",IF(N$5&gt;OFFSET(N11918,-$D11918,0)+$D11918,$E11918-SUM($G11918:M11918),($E11918-SUM($G11918:M11918))/(OFFSET(N11918,-$D11918,0)-(N$5-$D11918-1))))</f>
        <v>0</v>
      </c>
    </row>
    <row r="11919" spans="1:14" ht="12.75" hidden="1" customHeight="1" outlineLevel="2" x14ac:dyDescent="0.25">
      <c r="A11919" s="3"/>
      <c r="B11919" s="3"/>
      <c r="C11919" s="392"/>
      <c r="D11919" s="3">
        <v>6</v>
      </c>
      <c r="E11919" s="290">
        <f ca="1"/>
        <v>0</v>
      </c>
      <c r="F11919" s="291"/>
      <c r="G11919" s="294"/>
      <c r="H11919" s="294"/>
      <c r="I11919" s="294"/>
      <c r="J11919" s="294"/>
      <c r="K11919" s="294"/>
      <c r="L11919" s="292"/>
      <c r="M11919" s="293">
        <f ca="1">IF(OFFSET(M11919,-$D11919,0)="n/a","n/a",IF(M$5&gt;OFFSET(M11919,-$D11919,0)+$D11919,$E11919-SUM($G11919:L11919),($E11919-SUM($G11919:L11919))/(OFFSET(M11919,-$D11919,0)-(M$5-$D11919-1))))</f>
        <v>0</v>
      </c>
      <c r="N11919" s="293">
        <f ca="1">IF(OFFSET(N11919,-$D11919,0)="n/a","n/a",IF(N$5&gt;OFFSET(N11919,-$D11919,0)+$D11919,$E11919-SUM($G11919:M11919),($E11919-SUM($G11919:M11919))/(OFFSET(N11919,-$D11919,0)-(N$5-$D11919-1))))</f>
        <v>0</v>
      </c>
    </row>
    <row r="11920" spans="1:14" ht="12.75" hidden="1" customHeight="1" outlineLevel="2" x14ac:dyDescent="0.25">
      <c r="A11920" s="3"/>
      <c r="B11920" s="3"/>
      <c r="C11920" s="392"/>
      <c r="D11920" s="3">
        <v>7</v>
      </c>
      <c r="E11920" s="290">
        <f ca="1"/>
        <v>0</v>
      </c>
      <c r="F11920" s="291"/>
      <c r="G11920" s="294"/>
      <c r="H11920" s="294"/>
      <c r="I11920" s="294"/>
      <c r="J11920" s="294"/>
      <c r="K11920" s="294"/>
      <c r="L11920" s="294"/>
      <c r="M11920" s="292"/>
      <c r="N11920" s="293">
        <f ca="1">IF(OFFSET(N11920,-$D11920,0)="n/a","n/a",IF(N$5&gt;OFFSET(N11920,-$D11920,0)+$D11920,$E11920-SUM($G11920:M11920),($E11920-SUM($G11920:M11920))/(OFFSET(N11920,-$D11920,0)-(N$5-$D11920-1))))</f>
        <v>0</v>
      </c>
    </row>
    <row r="11921" spans="1:14" ht="12.75" hidden="1" customHeight="1" outlineLevel="2" x14ac:dyDescent="0.25">
      <c r="A11921" s="3"/>
      <c r="B11921" s="3"/>
      <c r="C11921" s="392"/>
      <c r="D11921" s="3">
        <v>8</v>
      </c>
      <c r="E11921" s="290">
        <f ca="1"/>
        <v>0</v>
      </c>
      <c r="F11921" s="291"/>
      <c r="G11921" s="294"/>
      <c r="H11921" s="294"/>
      <c r="I11921" s="294"/>
      <c r="J11921" s="294"/>
      <c r="K11921" s="294"/>
      <c r="L11921" s="294"/>
      <c r="M11921" s="294"/>
      <c r="N11921" s="292"/>
    </row>
    <row r="11922" spans="1:14" ht="12.75" hidden="1" customHeight="1" outlineLevel="2" x14ac:dyDescent="0.25">
      <c r="A11922" s="3"/>
      <c r="B11922" s="3"/>
      <c r="C11922" s="392"/>
      <c r="D11922" s="3">
        <v>9</v>
      </c>
      <c r="E11922" s="290" t="e">
        <f ca="1"/>
        <v>#N/A</v>
      </c>
      <c r="F11922" s="291"/>
      <c r="G11922" s="294"/>
      <c r="H11922" s="294"/>
      <c r="I11922" s="294"/>
      <c r="J11922" s="294"/>
      <c r="K11922" s="294"/>
      <c r="L11922" s="294"/>
      <c r="M11922" s="294"/>
      <c r="N11922" s="294"/>
    </row>
    <row r="11923" spans="1:14" ht="12.75" hidden="1" customHeight="1" outlineLevel="2" x14ac:dyDescent="0.25">
      <c r="A11923" s="3"/>
      <c r="B11923" s="3"/>
      <c r="C11923" s="392"/>
      <c r="D11923" s="3">
        <v>10</v>
      </c>
      <c r="E11923" s="290" t="e">
        <f ca="1"/>
        <v>#N/A</v>
      </c>
      <c r="F11923" s="291"/>
      <c r="G11923" s="294"/>
      <c r="H11923" s="294"/>
      <c r="I11923" s="294"/>
      <c r="J11923" s="294"/>
      <c r="K11923" s="294"/>
      <c r="L11923" s="294"/>
      <c r="M11923" s="294"/>
      <c r="N11923" s="294"/>
    </row>
    <row r="11924" spans="1:14" ht="12.75" hidden="1" customHeight="1" outlineLevel="2" x14ac:dyDescent="0.25">
      <c r="A11924" s="3"/>
      <c r="B11924" s="3"/>
      <c r="C11924" s="392"/>
      <c r="D11924" s="3">
        <v>11</v>
      </c>
      <c r="E11924" s="290" t="e">
        <f ca="1"/>
        <v>#N/A</v>
      </c>
      <c r="F11924" s="291"/>
      <c r="G11924" s="294"/>
      <c r="H11924" s="294"/>
      <c r="I11924" s="294"/>
      <c r="J11924" s="294"/>
      <c r="K11924" s="294"/>
      <c r="L11924" s="294"/>
      <c r="M11924" s="294"/>
      <c r="N11924" s="294"/>
    </row>
    <row r="11925" spans="1:14" ht="12.75" hidden="1" customHeight="1" outlineLevel="2" x14ac:dyDescent="0.25">
      <c r="A11925" s="3"/>
      <c r="B11925" s="3"/>
      <c r="C11925" s="392"/>
      <c r="D11925" s="3">
        <v>12</v>
      </c>
      <c r="E11925" s="290" t="e">
        <f ca="1"/>
        <v>#N/A</v>
      </c>
      <c r="F11925" s="291"/>
      <c r="G11925" s="294"/>
      <c r="H11925" s="294"/>
      <c r="I11925" s="294"/>
      <c r="J11925" s="294"/>
      <c r="K11925" s="294"/>
      <c r="L11925" s="294"/>
      <c r="M11925" s="294"/>
      <c r="N11925" s="294"/>
    </row>
    <row r="11926" spans="1:14" ht="12.75" hidden="1" customHeight="1" outlineLevel="2" x14ac:dyDescent="0.25">
      <c r="A11926" s="3"/>
      <c r="B11926" s="3"/>
      <c r="C11926" s="392"/>
      <c r="D11926" s="3">
        <v>13</v>
      </c>
      <c r="E11926" s="290" t="e">
        <f ca="1"/>
        <v>#N/A</v>
      </c>
      <c r="F11926" s="291"/>
      <c r="G11926" s="294"/>
      <c r="H11926" s="294"/>
      <c r="I11926" s="294"/>
      <c r="J11926" s="294"/>
      <c r="K11926" s="294"/>
      <c r="L11926" s="294"/>
      <c r="M11926" s="294"/>
      <c r="N11926" s="294"/>
    </row>
    <row r="11927" spans="1:14" ht="12.75" hidden="1" customHeight="1" outlineLevel="2" x14ac:dyDescent="0.25">
      <c r="A11927" s="3"/>
      <c r="B11927" s="3"/>
      <c r="C11927" s="392"/>
      <c r="D11927" s="3">
        <v>14</v>
      </c>
      <c r="E11927" s="290" t="e">
        <f ca="1"/>
        <v>#N/A</v>
      </c>
      <c r="F11927" s="291"/>
      <c r="G11927" s="294"/>
      <c r="H11927" s="294"/>
      <c r="I11927" s="294"/>
      <c r="J11927" s="294"/>
      <c r="K11927" s="294"/>
      <c r="L11927" s="294"/>
      <c r="M11927" s="294"/>
      <c r="N11927" s="294"/>
    </row>
    <row r="11928" spans="1:14" ht="12.75" hidden="1" customHeight="1" outlineLevel="2" x14ac:dyDescent="0.25">
      <c r="A11928" s="3"/>
      <c r="B11928" s="3"/>
      <c r="C11928" s="392"/>
      <c r="D11928" s="3">
        <v>15</v>
      </c>
      <c r="E11928" s="290" t="e">
        <f ca="1"/>
        <v>#N/A</v>
      </c>
      <c r="F11928" s="291"/>
      <c r="G11928" s="294"/>
      <c r="H11928" s="294"/>
      <c r="I11928" s="294"/>
      <c r="J11928" s="294"/>
      <c r="K11928" s="294"/>
      <c r="L11928" s="294"/>
      <c r="M11928" s="294"/>
      <c r="N11928" s="294"/>
    </row>
    <row r="11929" spans="1:14" ht="12.75" hidden="1" customHeight="1" outlineLevel="1" x14ac:dyDescent="0.25">
      <c r="A11929" s="3"/>
      <c r="B11929" s="145" t="str">
        <f ca="1">B11912</f>
        <v>Asset Type 106</v>
      </c>
      <c r="C11929" s="145" t="str">
        <f ca="1">C11912</f>
        <v>Description - Asset Type 106</v>
      </c>
      <c r="D11929" s="3"/>
      <c r="E11929" s="3"/>
      <c r="F11929" s="106" t="s">
        <v>47</v>
      </c>
      <c r="G11929" s="296">
        <f t="shared" ref="G11929:N11929" si="1212">SUM(G11914:G11928)</f>
        <v>0</v>
      </c>
      <c r="H11929" s="296">
        <f t="shared" ca="1" si="1212"/>
        <v>0</v>
      </c>
      <c r="I11929" s="296">
        <f t="shared" ca="1" si="1212"/>
        <v>0</v>
      </c>
      <c r="J11929" s="296">
        <f t="shared" ca="1" si="1212"/>
        <v>0</v>
      </c>
      <c r="K11929" s="296">
        <f t="shared" ca="1" si="1212"/>
        <v>0</v>
      </c>
      <c r="L11929" s="296">
        <f t="shared" ca="1" si="1212"/>
        <v>0</v>
      </c>
      <c r="M11929" s="296">
        <f t="shared" ca="1" si="1212"/>
        <v>0</v>
      </c>
      <c r="N11929" s="296">
        <f t="shared" ca="1" si="1212"/>
        <v>0</v>
      </c>
    </row>
    <row r="11930" spans="1:14" ht="12.75" hidden="1" customHeight="1" outlineLevel="2" x14ac:dyDescent="0.25">
      <c r="A11930" s="217">
        <f>A11912+1</f>
        <v>107</v>
      </c>
      <c r="B11930" s="22" t="str">
        <f ca="1">OFFSET($B$516,$A11930-1,0)</f>
        <v>Asset Type 107</v>
      </c>
      <c r="C11930" s="22" t="str">
        <f ca="1">OFFSET($C$516,$A11930-1,0)</f>
        <v>Description - Asset Type 107</v>
      </c>
      <c r="D11930" s="3"/>
      <c r="E11930" s="109"/>
      <c r="F11930" s="108" t="s">
        <v>46</v>
      </c>
      <c r="G11930" s="295">
        <f t="shared" ref="G11930:N11930" ca="1" si="1213">VLOOKUP($B11930,$B$516:$N$1015,5+G$5,FALSE)</f>
        <v>0</v>
      </c>
      <c r="H11930" s="295">
        <f t="shared" ca="1" si="1213"/>
        <v>0</v>
      </c>
      <c r="I11930" s="295">
        <f t="shared" ca="1" si="1213"/>
        <v>0</v>
      </c>
      <c r="J11930" s="295">
        <f t="shared" ca="1" si="1213"/>
        <v>0</v>
      </c>
      <c r="K11930" s="295">
        <f t="shared" ca="1" si="1213"/>
        <v>0</v>
      </c>
      <c r="L11930" s="295">
        <f t="shared" ca="1" si="1213"/>
        <v>0</v>
      </c>
      <c r="M11930" s="295">
        <f t="shared" ca="1" si="1213"/>
        <v>0</v>
      </c>
      <c r="N11930" s="295">
        <f t="shared" ca="1" si="1213"/>
        <v>0</v>
      </c>
    </row>
    <row r="11931" spans="1:14" ht="12.75" hidden="1" customHeight="1" outlineLevel="2" x14ac:dyDescent="0.25">
      <c r="A11931" s="3"/>
      <c r="B11931" s="3"/>
      <c r="C11931" s="21"/>
      <c r="D11931" s="3"/>
      <c r="E11931" s="107"/>
      <c r="F11931" s="106" t="s">
        <v>80</v>
      </c>
      <c r="G11931" s="111">
        <f ca="1">VLOOKUP($B11930,'Input Sheet'!$B$515:$N$1014,5+G$5,FALSE)</f>
        <v>0</v>
      </c>
      <c r="H11931" s="111">
        <f ca="1">VLOOKUP($B11930,'Input Sheet'!$B$515:$N$1014,5+H$5,FALSE)</f>
        <v>0</v>
      </c>
      <c r="I11931" s="111">
        <f ca="1">VLOOKUP($B11930,'Input Sheet'!$B$515:$N$1014,5+I$5,FALSE)</f>
        <v>0</v>
      </c>
      <c r="J11931" s="111">
        <f ca="1">VLOOKUP($B11930,'Input Sheet'!$B$515:$N$1014,5+J$5,FALSE)</f>
        <v>0</v>
      </c>
      <c r="K11931" s="111">
        <f ca="1">VLOOKUP($B11930,'Input Sheet'!$B$515:$N$1014,5+K$5,FALSE)</f>
        <v>0</v>
      </c>
      <c r="L11931" s="111">
        <f ca="1">VLOOKUP($B11930,'Input Sheet'!$B$515:$N$1014,5+L$5,FALSE)</f>
        <v>0</v>
      </c>
      <c r="M11931" s="111">
        <f ca="1">VLOOKUP($B11930,'Input Sheet'!$B$515:$N$1014,5+M$5,FALSE)</f>
        <v>0</v>
      </c>
      <c r="N11931" s="111">
        <f ca="1">VLOOKUP($B11930,'Input Sheet'!$B$515:$N$1014,5+N$5,FALSE)</f>
        <v>0</v>
      </c>
    </row>
    <row r="11932" spans="1:14" ht="12.75" hidden="1" customHeight="1" outlineLevel="2" x14ac:dyDescent="0.25">
      <c r="A11932" s="3"/>
      <c r="B11932" s="3"/>
      <c r="C11932" s="3"/>
      <c r="D11932" s="3">
        <v>1</v>
      </c>
      <c r="E11932" s="290">
        <f t="array" aca="1" ref="E11932:E11946" ca="1">TRANSPOSE(G11930:N11930)</f>
        <v>0</v>
      </c>
      <c r="F11932" s="291"/>
      <c r="G11932" s="292"/>
      <c r="H11932" s="293">
        <f ca="1">IF(OFFSET(H11932,-$D11932,0)="n/a","n/a",IF(H$5&gt;OFFSET(H11932,-$D11932,0)+$D11932,$E11932-SUM($G11932:G11932),($E11932-SUM($G11932:G11932))/(OFFSET(H11932,-$D11932,0)-(H$5-$D11932-1))))</f>
        <v>0</v>
      </c>
      <c r="I11932" s="293">
        <f ca="1">IF(OFFSET(I11932,-$D11932,0)="n/a","n/a",IF(I$5&gt;OFFSET(I11932,-$D11932,0)+$D11932,$E11932-SUM($G11932:H11932),($E11932-SUM($G11932:H11932))/(OFFSET(I11932,-$D11932,0)-(I$5-$D11932-1))))</f>
        <v>0</v>
      </c>
      <c r="J11932" s="293">
        <f ca="1">IF(OFFSET(J11932,-$D11932,0)="n/a","n/a",IF(J$5&gt;OFFSET(J11932,-$D11932,0)+$D11932,$E11932-SUM($G11932:I11932),($E11932-SUM($G11932:I11932))/(OFFSET(J11932,-$D11932,0)-(J$5-$D11932-1))))</f>
        <v>0</v>
      </c>
      <c r="K11932" s="293">
        <f ca="1">IF(OFFSET(K11932,-$D11932,0)="n/a","n/a",IF(K$5&gt;OFFSET(K11932,-$D11932,0)+$D11932,$E11932-SUM($G11932:J11932),($E11932-SUM($G11932:J11932))/(OFFSET(K11932,-$D11932,0)-(K$5-$D11932-1))))</f>
        <v>0</v>
      </c>
      <c r="L11932" s="293">
        <f ca="1">IF(OFFSET(L11932,-$D11932,0)="n/a","n/a",IF(L$5&gt;OFFSET(L11932,-$D11932,0)+$D11932,$E11932-SUM($G11932:K11932),($E11932-SUM($G11932:K11932))/(OFFSET(L11932,-$D11932,0)-(L$5-$D11932-1))))</f>
        <v>0</v>
      </c>
      <c r="M11932" s="293">
        <f ca="1">IF(OFFSET(M11932,-$D11932,0)="n/a","n/a",IF(M$5&gt;OFFSET(M11932,-$D11932,0)+$D11932,$E11932-SUM($G11932:L11932),($E11932-SUM($G11932:L11932))/(OFFSET(M11932,-$D11932,0)-(M$5-$D11932-1))))</f>
        <v>0</v>
      </c>
      <c r="N11932" s="293">
        <f ca="1">IF(OFFSET(N11932,-$D11932,0)="n/a","n/a",IF(N$5&gt;OFFSET(N11932,-$D11932,0)+$D11932,$E11932-SUM($G11932:M11932),($E11932-SUM($G11932:M11932))/(OFFSET(N11932,-$D11932,0)-(N$5-$D11932-1))))</f>
        <v>0</v>
      </c>
    </row>
    <row r="11933" spans="1:14" ht="12.75" hidden="1" customHeight="1" outlineLevel="2" x14ac:dyDescent="0.25">
      <c r="A11933" s="3"/>
      <c r="B11933" s="3"/>
      <c r="C11933" s="392" t="s">
        <v>48</v>
      </c>
      <c r="D11933" s="3">
        <v>2</v>
      </c>
      <c r="E11933" s="290">
        <f ca="1"/>
        <v>0</v>
      </c>
      <c r="F11933" s="291"/>
      <c r="G11933" s="294"/>
      <c r="H11933" s="292"/>
      <c r="I11933" s="293">
        <f ca="1">IF(OFFSET(I11933,-$D11933,0)="n/a","n/a",IF(I$5&gt;OFFSET(I11933,-$D11933,0)+$D11933,$E11933-SUM($G11933:H11933),($E11933-SUM($G11933:H11933))/(OFFSET(I11933,-$D11933,0)-(I$5-$D11933-1))))</f>
        <v>0</v>
      </c>
      <c r="J11933" s="293">
        <f ca="1">IF(OFFSET(J11933,-$D11933,0)="n/a","n/a",IF(J$5&gt;OFFSET(J11933,-$D11933,0)+$D11933,$E11933-SUM($G11933:I11933),($E11933-SUM($G11933:I11933))/(OFFSET(J11933,-$D11933,0)-(J$5-$D11933-1))))</f>
        <v>0</v>
      </c>
      <c r="K11933" s="293">
        <f ca="1">IF(OFFSET(K11933,-$D11933,0)="n/a","n/a",IF(K$5&gt;OFFSET(K11933,-$D11933,0)+$D11933,$E11933-SUM($G11933:J11933),($E11933-SUM($G11933:J11933))/(OFFSET(K11933,-$D11933,0)-(K$5-$D11933-1))))</f>
        <v>0</v>
      </c>
      <c r="L11933" s="293">
        <f ca="1">IF(OFFSET(L11933,-$D11933,0)="n/a","n/a",IF(L$5&gt;OFFSET(L11933,-$D11933,0)+$D11933,$E11933-SUM($G11933:K11933),($E11933-SUM($G11933:K11933))/(OFFSET(L11933,-$D11933,0)-(L$5-$D11933-1))))</f>
        <v>0</v>
      </c>
      <c r="M11933" s="293">
        <f ca="1">IF(OFFSET(M11933,-$D11933,0)="n/a","n/a",IF(M$5&gt;OFFSET(M11933,-$D11933,0)+$D11933,$E11933-SUM($G11933:L11933),($E11933-SUM($G11933:L11933))/(OFFSET(M11933,-$D11933,0)-(M$5-$D11933-1))))</f>
        <v>0</v>
      </c>
      <c r="N11933" s="293">
        <f ca="1">IF(OFFSET(N11933,-$D11933,0)="n/a","n/a",IF(N$5&gt;OFFSET(N11933,-$D11933,0)+$D11933,$E11933-SUM($G11933:M11933),($E11933-SUM($G11933:M11933))/(OFFSET(N11933,-$D11933,0)-(N$5-$D11933-1))))</f>
        <v>0</v>
      </c>
    </row>
    <row r="11934" spans="1:14" ht="12.75" hidden="1" customHeight="1" outlineLevel="2" x14ac:dyDescent="0.25">
      <c r="A11934" s="3"/>
      <c r="B11934" s="3"/>
      <c r="C11934" s="392"/>
      <c r="D11934" s="3">
        <v>3</v>
      </c>
      <c r="E11934" s="290">
        <f ca="1"/>
        <v>0</v>
      </c>
      <c r="F11934" s="291"/>
      <c r="G11934" s="294"/>
      <c r="H11934" s="294"/>
      <c r="I11934" s="292"/>
      <c r="J11934" s="293">
        <f ca="1">IF(OFFSET(J11934,-$D11934,0)="n/a","n/a",IF(J$5&gt;OFFSET(J11934,-$D11934,0)+$D11934,$E11934-SUM($G11934:I11934),($E11934-SUM($G11934:I11934))/(OFFSET(J11934,-$D11934,0)-(J$5-$D11934-1))))</f>
        <v>0</v>
      </c>
      <c r="K11934" s="293">
        <f ca="1">IF(OFFSET(K11934,-$D11934,0)="n/a","n/a",IF(K$5&gt;OFFSET(K11934,-$D11934,0)+$D11934,$E11934-SUM($G11934:J11934),($E11934-SUM($G11934:J11934))/(OFFSET(K11934,-$D11934,0)-(K$5-$D11934-1))))</f>
        <v>0</v>
      </c>
      <c r="L11934" s="293">
        <f ca="1">IF(OFFSET(L11934,-$D11934,0)="n/a","n/a",IF(L$5&gt;OFFSET(L11934,-$D11934,0)+$D11934,$E11934-SUM($G11934:K11934),($E11934-SUM($G11934:K11934))/(OFFSET(L11934,-$D11934,0)-(L$5-$D11934-1))))</f>
        <v>0</v>
      </c>
      <c r="M11934" s="293">
        <f ca="1">IF(OFFSET(M11934,-$D11934,0)="n/a","n/a",IF(M$5&gt;OFFSET(M11934,-$D11934,0)+$D11934,$E11934-SUM($G11934:L11934),($E11934-SUM($G11934:L11934))/(OFFSET(M11934,-$D11934,0)-(M$5-$D11934-1))))</f>
        <v>0</v>
      </c>
      <c r="N11934" s="293">
        <f ca="1">IF(OFFSET(N11934,-$D11934,0)="n/a","n/a",IF(N$5&gt;OFFSET(N11934,-$D11934,0)+$D11934,$E11934-SUM($G11934:M11934),($E11934-SUM($G11934:M11934))/(OFFSET(N11934,-$D11934,0)-(N$5-$D11934-1))))</f>
        <v>0</v>
      </c>
    </row>
    <row r="11935" spans="1:14" ht="12.75" hidden="1" customHeight="1" outlineLevel="2" x14ac:dyDescent="0.25">
      <c r="A11935" s="3"/>
      <c r="B11935" s="3"/>
      <c r="C11935" s="392"/>
      <c r="D11935" s="3">
        <v>4</v>
      </c>
      <c r="E11935" s="290">
        <f ca="1"/>
        <v>0</v>
      </c>
      <c r="F11935" s="291"/>
      <c r="G11935" s="294"/>
      <c r="H11935" s="294"/>
      <c r="I11935" s="294"/>
      <c r="J11935" s="292"/>
      <c r="K11935" s="293">
        <f ca="1">IF(OFFSET(K11935,-$D11935,0)="n/a","n/a",IF(K$5&gt;OFFSET(K11935,-$D11935,0)+$D11935,$E11935-SUM($G11935:J11935),($E11935-SUM($G11935:J11935))/(OFFSET(K11935,-$D11935,0)-(K$5-$D11935-1))))</f>
        <v>0</v>
      </c>
      <c r="L11935" s="293">
        <f ca="1">IF(OFFSET(L11935,-$D11935,0)="n/a","n/a",IF(L$5&gt;OFFSET(L11935,-$D11935,0)+$D11935,$E11935-SUM($G11935:K11935),($E11935-SUM($G11935:K11935))/(OFFSET(L11935,-$D11935,0)-(L$5-$D11935-1))))</f>
        <v>0</v>
      </c>
      <c r="M11935" s="293">
        <f ca="1">IF(OFFSET(M11935,-$D11935,0)="n/a","n/a",IF(M$5&gt;OFFSET(M11935,-$D11935,0)+$D11935,$E11935-SUM($G11935:L11935),($E11935-SUM($G11935:L11935))/(OFFSET(M11935,-$D11935,0)-(M$5-$D11935-1))))</f>
        <v>0</v>
      </c>
      <c r="N11935" s="293">
        <f ca="1">IF(OFFSET(N11935,-$D11935,0)="n/a","n/a",IF(N$5&gt;OFFSET(N11935,-$D11935,0)+$D11935,$E11935-SUM($G11935:M11935),($E11935-SUM($G11935:M11935))/(OFFSET(N11935,-$D11935,0)-(N$5-$D11935-1))))</f>
        <v>0</v>
      </c>
    </row>
    <row r="11936" spans="1:14" ht="12.75" hidden="1" customHeight="1" outlineLevel="2" x14ac:dyDescent="0.25">
      <c r="A11936" s="3"/>
      <c r="B11936" s="3"/>
      <c r="C11936" s="392"/>
      <c r="D11936" s="3">
        <v>5</v>
      </c>
      <c r="E11936" s="290">
        <f ca="1"/>
        <v>0</v>
      </c>
      <c r="F11936" s="291"/>
      <c r="G11936" s="294"/>
      <c r="H11936" s="294"/>
      <c r="I11936" s="294"/>
      <c r="J11936" s="294"/>
      <c r="K11936" s="292"/>
      <c r="L11936" s="293">
        <f ca="1">IF(OFFSET(L11936,-$D11936,0)="n/a","n/a",IF(L$5&gt;OFFSET(L11936,-$D11936,0)+$D11936,$E11936-SUM($G11936:K11936),($E11936-SUM($G11936:K11936))/(OFFSET(L11936,-$D11936,0)-(L$5-$D11936-1))))</f>
        <v>0</v>
      </c>
      <c r="M11936" s="293">
        <f ca="1">IF(OFFSET(M11936,-$D11936,0)="n/a","n/a",IF(M$5&gt;OFFSET(M11936,-$D11936,0)+$D11936,$E11936-SUM($G11936:L11936),($E11936-SUM($G11936:L11936))/(OFFSET(M11936,-$D11936,0)-(M$5-$D11936-1))))</f>
        <v>0</v>
      </c>
      <c r="N11936" s="293">
        <f ca="1">IF(OFFSET(N11936,-$D11936,0)="n/a","n/a",IF(N$5&gt;OFFSET(N11936,-$D11936,0)+$D11936,$E11936-SUM($G11936:M11936),($E11936-SUM($G11936:M11936))/(OFFSET(N11936,-$D11936,0)-(N$5-$D11936-1))))</f>
        <v>0</v>
      </c>
    </row>
    <row r="11937" spans="1:14" ht="12.75" hidden="1" customHeight="1" outlineLevel="2" x14ac:dyDescent="0.25">
      <c r="A11937" s="3"/>
      <c r="B11937" s="3"/>
      <c r="C11937" s="392"/>
      <c r="D11937" s="3">
        <v>6</v>
      </c>
      <c r="E11937" s="290">
        <f ca="1"/>
        <v>0</v>
      </c>
      <c r="F11937" s="291"/>
      <c r="G11937" s="294"/>
      <c r="H11937" s="294"/>
      <c r="I11937" s="294"/>
      <c r="J11937" s="294"/>
      <c r="K11937" s="294"/>
      <c r="L11937" s="292"/>
      <c r="M11937" s="293">
        <f ca="1">IF(OFFSET(M11937,-$D11937,0)="n/a","n/a",IF(M$5&gt;OFFSET(M11937,-$D11937,0)+$D11937,$E11937-SUM($G11937:L11937),($E11937-SUM($G11937:L11937))/(OFFSET(M11937,-$D11937,0)-(M$5-$D11937-1))))</f>
        <v>0</v>
      </c>
      <c r="N11937" s="293">
        <f ca="1">IF(OFFSET(N11937,-$D11937,0)="n/a","n/a",IF(N$5&gt;OFFSET(N11937,-$D11937,0)+$D11937,$E11937-SUM($G11937:M11937),($E11937-SUM($G11937:M11937))/(OFFSET(N11937,-$D11937,0)-(N$5-$D11937-1))))</f>
        <v>0</v>
      </c>
    </row>
    <row r="11938" spans="1:14" ht="12.75" hidden="1" customHeight="1" outlineLevel="2" x14ac:dyDescent="0.25">
      <c r="A11938" s="3"/>
      <c r="B11938" s="3"/>
      <c r="C11938" s="392"/>
      <c r="D11938" s="3">
        <v>7</v>
      </c>
      <c r="E11938" s="290">
        <f ca="1"/>
        <v>0</v>
      </c>
      <c r="F11938" s="291"/>
      <c r="G11938" s="294"/>
      <c r="H11938" s="294"/>
      <c r="I11938" s="294"/>
      <c r="J11938" s="294"/>
      <c r="K11938" s="294"/>
      <c r="L11938" s="294"/>
      <c r="M11938" s="292"/>
      <c r="N11938" s="293">
        <f ca="1">IF(OFFSET(N11938,-$D11938,0)="n/a","n/a",IF(N$5&gt;OFFSET(N11938,-$D11938,0)+$D11938,$E11938-SUM($G11938:M11938),($E11938-SUM($G11938:M11938))/(OFFSET(N11938,-$D11938,0)-(N$5-$D11938-1))))</f>
        <v>0</v>
      </c>
    </row>
    <row r="11939" spans="1:14" ht="12.75" hidden="1" customHeight="1" outlineLevel="2" x14ac:dyDescent="0.25">
      <c r="A11939" s="3"/>
      <c r="B11939" s="3"/>
      <c r="C11939" s="392"/>
      <c r="D11939" s="3">
        <v>8</v>
      </c>
      <c r="E11939" s="290">
        <f ca="1"/>
        <v>0</v>
      </c>
      <c r="F11939" s="291"/>
      <c r="G11939" s="294"/>
      <c r="H11939" s="294"/>
      <c r="I11939" s="294"/>
      <c r="J11939" s="294"/>
      <c r="K11939" s="294"/>
      <c r="L11939" s="294"/>
      <c r="M11939" s="294"/>
      <c r="N11939" s="292"/>
    </row>
    <row r="11940" spans="1:14" ht="12.75" hidden="1" customHeight="1" outlineLevel="2" x14ac:dyDescent="0.25">
      <c r="A11940" s="3"/>
      <c r="B11940" s="3"/>
      <c r="C11940" s="392"/>
      <c r="D11940" s="3">
        <v>9</v>
      </c>
      <c r="E11940" s="290" t="e">
        <f ca="1"/>
        <v>#N/A</v>
      </c>
      <c r="F11940" s="291"/>
      <c r="G11940" s="294"/>
      <c r="H11940" s="294"/>
      <c r="I11940" s="294"/>
      <c r="J11940" s="294"/>
      <c r="K11940" s="294"/>
      <c r="L11940" s="294"/>
      <c r="M11940" s="294"/>
      <c r="N11940" s="294"/>
    </row>
    <row r="11941" spans="1:14" ht="12.75" hidden="1" customHeight="1" outlineLevel="2" x14ac:dyDescent="0.25">
      <c r="A11941" s="3"/>
      <c r="B11941" s="3"/>
      <c r="C11941" s="392"/>
      <c r="D11941" s="3">
        <v>10</v>
      </c>
      <c r="E11941" s="290" t="e">
        <f ca="1"/>
        <v>#N/A</v>
      </c>
      <c r="F11941" s="291"/>
      <c r="G11941" s="294"/>
      <c r="H11941" s="294"/>
      <c r="I11941" s="294"/>
      <c r="J11941" s="294"/>
      <c r="K11941" s="294"/>
      <c r="L11941" s="294"/>
      <c r="M11941" s="294"/>
      <c r="N11941" s="294"/>
    </row>
    <row r="11942" spans="1:14" ht="12.75" hidden="1" customHeight="1" outlineLevel="2" x14ac:dyDescent="0.25">
      <c r="A11942" s="3"/>
      <c r="B11942" s="3"/>
      <c r="C11942" s="392"/>
      <c r="D11942" s="3">
        <v>11</v>
      </c>
      <c r="E11942" s="290" t="e">
        <f ca="1"/>
        <v>#N/A</v>
      </c>
      <c r="F11942" s="291"/>
      <c r="G11942" s="294"/>
      <c r="H11942" s="294"/>
      <c r="I11942" s="294"/>
      <c r="J11942" s="294"/>
      <c r="K11942" s="294"/>
      <c r="L11942" s="294"/>
      <c r="M11942" s="294"/>
      <c r="N11942" s="294"/>
    </row>
    <row r="11943" spans="1:14" ht="12.75" hidden="1" customHeight="1" outlineLevel="2" x14ac:dyDescent="0.25">
      <c r="A11943" s="3"/>
      <c r="B11943" s="3"/>
      <c r="C11943" s="392"/>
      <c r="D11943" s="3">
        <v>12</v>
      </c>
      <c r="E11943" s="290" t="e">
        <f ca="1"/>
        <v>#N/A</v>
      </c>
      <c r="F11943" s="291"/>
      <c r="G11943" s="294"/>
      <c r="H11943" s="294"/>
      <c r="I11943" s="294"/>
      <c r="J11943" s="294"/>
      <c r="K11943" s="294"/>
      <c r="L11943" s="294"/>
      <c r="M11943" s="294"/>
      <c r="N11943" s="294"/>
    </row>
    <row r="11944" spans="1:14" ht="12.75" hidden="1" customHeight="1" outlineLevel="2" x14ac:dyDescent="0.25">
      <c r="A11944" s="3"/>
      <c r="B11944" s="3"/>
      <c r="C11944" s="392"/>
      <c r="D11944" s="3">
        <v>13</v>
      </c>
      <c r="E11944" s="290" t="e">
        <f ca="1"/>
        <v>#N/A</v>
      </c>
      <c r="F11944" s="291"/>
      <c r="G11944" s="294"/>
      <c r="H11944" s="294"/>
      <c r="I11944" s="294"/>
      <c r="J11944" s="294"/>
      <c r="K11944" s="294"/>
      <c r="L11944" s="294"/>
      <c r="M11944" s="294"/>
      <c r="N11944" s="294"/>
    </row>
    <row r="11945" spans="1:14" ht="12.75" hidden="1" customHeight="1" outlineLevel="2" x14ac:dyDescent="0.25">
      <c r="A11945" s="3"/>
      <c r="B11945" s="3"/>
      <c r="C11945" s="392"/>
      <c r="D11945" s="3">
        <v>14</v>
      </c>
      <c r="E11945" s="290" t="e">
        <f ca="1"/>
        <v>#N/A</v>
      </c>
      <c r="F11945" s="291"/>
      <c r="G11945" s="294"/>
      <c r="H11945" s="294"/>
      <c r="I11945" s="294"/>
      <c r="J11945" s="294"/>
      <c r="K11945" s="294"/>
      <c r="L11945" s="294"/>
      <c r="M11945" s="294"/>
      <c r="N11945" s="294"/>
    </row>
    <row r="11946" spans="1:14" ht="12.75" hidden="1" customHeight="1" outlineLevel="2" x14ac:dyDescent="0.25">
      <c r="A11946" s="3"/>
      <c r="B11946" s="3"/>
      <c r="C11946" s="392"/>
      <c r="D11946" s="3">
        <v>15</v>
      </c>
      <c r="E11946" s="290" t="e">
        <f ca="1"/>
        <v>#N/A</v>
      </c>
      <c r="F11946" s="291"/>
      <c r="G11946" s="294"/>
      <c r="H11946" s="294"/>
      <c r="I11946" s="294"/>
      <c r="J11946" s="294"/>
      <c r="K11946" s="294"/>
      <c r="L11946" s="294"/>
      <c r="M11946" s="294"/>
      <c r="N11946" s="294"/>
    </row>
    <row r="11947" spans="1:14" ht="12.75" hidden="1" customHeight="1" outlineLevel="1" x14ac:dyDescent="0.25">
      <c r="A11947" s="3"/>
      <c r="B11947" s="145" t="str">
        <f ca="1">B11930</f>
        <v>Asset Type 107</v>
      </c>
      <c r="C11947" s="145" t="str">
        <f ca="1">C11930</f>
        <v>Description - Asset Type 107</v>
      </c>
      <c r="D11947" s="3"/>
      <c r="E11947" s="3"/>
      <c r="F11947" s="106" t="s">
        <v>47</v>
      </c>
      <c r="G11947" s="296">
        <f t="shared" ref="G11947:N11947" si="1214">SUM(G11932:G11946)</f>
        <v>0</v>
      </c>
      <c r="H11947" s="296">
        <f t="shared" ca="1" si="1214"/>
        <v>0</v>
      </c>
      <c r="I11947" s="296">
        <f t="shared" ca="1" si="1214"/>
        <v>0</v>
      </c>
      <c r="J11947" s="296">
        <f t="shared" ca="1" si="1214"/>
        <v>0</v>
      </c>
      <c r="K11947" s="296">
        <f t="shared" ca="1" si="1214"/>
        <v>0</v>
      </c>
      <c r="L11947" s="296">
        <f t="shared" ca="1" si="1214"/>
        <v>0</v>
      </c>
      <c r="M11947" s="296">
        <f t="shared" ca="1" si="1214"/>
        <v>0</v>
      </c>
      <c r="N11947" s="296">
        <f t="shared" ca="1" si="1214"/>
        <v>0</v>
      </c>
    </row>
    <row r="11948" spans="1:14" ht="12.75" hidden="1" customHeight="1" outlineLevel="2" x14ac:dyDescent="0.25">
      <c r="A11948" s="217">
        <f>A11930+1</f>
        <v>108</v>
      </c>
      <c r="B11948" s="22" t="str">
        <f ca="1">OFFSET($B$516,$A11948-1,0)</f>
        <v>Asset Type 108</v>
      </c>
      <c r="C11948" s="22" t="str">
        <f ca="1">OFFSET($C$516,$A11948-1,0)</f>
        <v>Description - Asset Type 108</v>
      </c>
      <c r="D11948" s="3"/>
      <c r="E11948" s="109"/>
      <c r="F11948" s="108" t="s">
        <v>46</v>
      </c>
      <c r="G11948" s="295">
        <f t="shared" ref="G11948:N11948" ca="1" si="1215">VLOOKUP($B11948,$B$516:$N$1015,5+G$5,FALSE)</f>
        <v>0</v>
      </c>
      <c r="H11948" s="295">
        <f t="shared" ca="1" si="1215"/>
        <v>0</v>
      </c>
      <c r="I11948" s="295">
        <f t="shared" ca="1" si="1215"/>
        <v>0</v>
      </c>
      <c r="J11948" s="295">
        <f t="shared" ca="1" si="1215"/>
        <v>0</v>
      </c>
      <c r="K11948" s="295">
        <f t="shared" ca="1" si="1215"/>
        <v>0</v>
      </c>
      <c r="L11948" s="295">
        <f t="shared" ca="1" si="1215"/>
        <v>0</v>
      </c>
      <c r="M11948" s="295">
        <f t="shared" ca="1" si="1215"/>
        <v>0</v>
      </c>
      <c r="N11948" s="295">
        <f t="shared" ca="1" si="1215"/>
        <v>0</v>
      </c>
    </row>
    <row r="11949" spans="1:14" ht="12.75" hidden="1" customHeight="1" outlineLevel="2" x14ac:dyDescent="0.25">
      <c r="A11949" s="3"/>
      <c r="B11949" s="3"/>
      <c r="C11949" s="21"/>
      <c r="D11949" s="3"/>
      <c r="E11949" s="107"/>
      <c r="F11949" s="106" t="s">
        <v>80</v>
      </c>
      <c r="G11949" s="111">
        <f ca="1">VLOOKUP($B11948,'Input Sheet'!$B$515:$N$1014,5+G$5,FALSE)</f>
        <v>0</v>
      </c>
      <c r="H11949" s="111">
        <f ca="1">VLOOKUP($B11948,'Input Sheet'!$B$515:$N$1014,5+H$5,FALSE)</f>
        <v>0</v>
      </c>
      <c r="I11949" s="111">
        <f ca="1">VLOOKUP($B11948,'Input Sheet'!$B$515:$N$1014,5+I$5,FALSE)</f>
        <v>0</v>
      </c>
      <c r="J11949" s="111">
        <f ca="1">VLOOKUP($B11948,'Input Sheet'!$B$515:$N$1014,5+J$5,FALSE)</f>
        <v>0</v>
      </c>
      <c r="K11949" s="111">
        <f ca="1">VLOOKUP($B11948,'Input Sheet'!$B$515:$N$1014,5+K$5,FALSE)</f>
        <v>0</v>
      </c>
      <c r="L11949" s="111">
        <f ca="1">VLOOKUP($B11948,'Input Sheet'!$B$515:$N$1014,5+L$5,FALSE)</f>
        <v>0</v>
      </c>
      <c r="M11949" s="111">
        <f ca="1">VLOOKUP($B11948,'Input Sheet'!$B$515:$N$1014,5+M$5,FALSE)</f>
        <v>0</v>
      </c>
      <c r="N11949" s="111">
        <f ca="1">VLOOKUP($B11948,'Input Sheet'!$B$515:$N$1014,5+N$5,FALSE)</f>
        <v>0</v>
      </c>
    </row>
    <row r="11950" spans="1:14" ht="12.75" hidden="1" customHeight="1" outlineLevel="2" x14ac:dyDescent="0.25">
      <c r="A11950" s="3"/>
      <c r="B11950" s="3"/>
      <c r="C11950" s="3"/>
      <c r="D11950" s="3">
        <v>1</v>
      </c>
      <c r="E11950" s="290">
        <f t="array" aca="1" ref="E11950:E11964" ca="1">TRANSPOSE(G11948:N11948)</f>
        <v>0</v>
      </c>
      <c r="F11950" s="291"/>
      <c r="G11950" s="292"/>
      <c r="H11950" s="293">
        <f ca="1">IF(OFFSET(H11950,-$D11950,0)="n/a","n/a",IF(H$5&gt;OFFSET(H11950,-$D11950,0)+$D11950,$E11950-SUM($G11950:G11950),($E11950-SUM($G11950:G11950))/(OFFSET(H11950,-$D11950,0)-(H$5-$D11950-1))))</f>
        <v>0</v>
      </c>
      <c r="I11950" s="293">
        <f ca="1">IF(OFFSET(I11950,-$D11950,0)="n/a","n/a",IF(I$5&gt;OFFSET(I11950,-$D11950,0)+$D11950,$E11950-SUM($G11950:H11950),($E11950-SUM($G11950:H11950))/(OFFSET(I11950,-$D11950,0)-(I$5-$D11950-1))))</f>
        <v>0</v>
      </c>
      <c r="J11950" s="293">
        <f ca="1">IF(OFFSET(J11950,-$D11950,0)="n/a","n/a",IF(J$5&gt;OFFSET(J11950,-$D11950,0)+$D11950,$E11950-SUM($G11950:I11950),($E11950-SUM($G11950:I11950))/(OFFSET(J11950,-$D11950,0)-(J$5-$D11950-1))))</f>
        <v>0</v>
      </c>
      <c r="K11950" s="293">
        <f ca="1">IF(OFFSET(K11950,-$D11950,0)="n/a","n/a",IF(K$5&gt;OFFSET(K11950,-$D11950,0)+$D11950,$E11950-SUM($G11950:J11950),($E11950-SUM($G11950:J11950))/(OFFSET(K11950,-$D11950,0)-(K$5-$D11950-1))))</f>
        <v>0</v>
      </c>
      <c r="L11950" s="293">
        <f ca="1">IF(OFFSET(L11950,-$D11950,0)="n/a","n/a",IF(L$5&gt;OFFSET(L11950,-$D11950,0)+$D11950,$E11950-SUM($G11950:K11950),($E11950-SUM($G11950:K11950))/(OFFSET(L11950,-$D11950,0)-(L$5-$D11950-1))))</f>
        <v>0</v>
      </c>
      <c r="M11950" s="293">
        <f ca="1">IF(OFFSET(M11950,-$D11950,0)="n/a","n/a",IF(M$5&gt;OFFSET(M11950,-$D11950,0)+$D11950,$E11950-SUM($G11950:L11950),($E11950-SUM($G11950:L11950))/(OFFSET(M11950,-$D11950,0)-(M$5-$D11950-1))))</f>
        <v>0</v>
      </c>
      <c r="N11950" s="293">
        <f ca="1">IF(OFFSET(N11950,-$D11950,0)="n/a","n/a",IF(N$5&gt;OFFSET(N11950,-$D11950,0)+$D11950,$E11950-SUM($G11950:M11950),($E11950-SUM($G11950:M11950))/(OFFSET(N11950,-$D11950,0)-(N$5-$D11950-1))))</f>
        <v>0</v>
      </c>
    </row>
    <row r="11951" spans="1:14" ht="12.75" hidden="1" customHeight="1" outlineLevel="2" x14ac:dyDescent="0.25">
      <c r="A11951" s="3"/>
      <c r="B11951" s="3"/>
      <c r="C11951" s="392" t="s">
        <v>48</v>
      </c>
      <c r="D11951" s="3">
        <v>2</v>
      </c>
      <c r="E11951" s="290">
        <f ca="1"/>
        <v>0</v>
      </c>
      <c r="F11951" s="291"/>
      <c r="G11951" s="294"/>
      <c r="H11951" s="292"/>
      <c r="I11951" s="293">
        <f ca="1">IF(OFFSET(I11951,-$D11951,0)="n/a","n/a",IF(I$5&gt;OFFSET(I11951,-$D11951,0)+$D11951,$E11951-SUM($G11951:H11951),($E11951-SUM($G11951:H11951))/(OFFSET(I11951,-$D11951,0)-(I$5-$D11951-1))))</f>
        <v>0</v>
      </c>
      <c r="J11951" s="293">
        <f ca="1">IF(OFFSET(J11951,-$D11951,0)="n/a","n/a",IF(J$5&gt;OFFSET(J11951,-$D11951,0)+$D11951,$E11951-SUM($G11951:I11951),($E11951-SUM($G11951:I11951))/(OFFSET(J11951,-$D11951,0)-(J$5-$D11951-1))))</f>
        <v>0</v>
      </c>
      <c r="K11951" s="293">
        <f ca="1">IF(OFFSET(K11951,-$D11951,0)="n/a","n/a",IF(K$5&gt;OFFSET(K11951,-$D11951,0)+$D11951,$E11951-SUM($G11951:J11951),($E11951-SUM($G11951:J11951))/(OFFSET(K11951,-$D11951,0)-(K$5-$D11951-1))))</f>
        <v>0</v>
      </c>
      <c r="L11951" s="293">
        <f ca="1">IF(OFFSET(L11951,-$D11951,0)="n/a","n/a",IF(L$5&gt;OFFSET(L11951,-$D11951,0)+$D11951,$E11951-SUM($G11951:K11951),($E11951-SUM($G11951:K11951))/(OFFSET(L11951,-$D11951,0)-(L$5-$D11951-1))))</f>
        <v>0</v>
      </c>
      <c r="M11951" s="293">
        <f ca="1">IF(OFFSET(M11951,-$D11951,0)="n/a","n/a",IF(M$5&gt;OFFSET(M11951,-$D11951,0)+$D11951,$E11951-SUM($G11951:L11951),($E11951-SUM($G11951:L11951))/(OFFSET(M11951,-$D11951,0)-(M$5-$D11951-1))))</f>
        <v>0</v>
      </c>
      <c r="N11951" s="293">
        <f ca="1">IF(OFFSET(N11951,-$D11951,0)="n/a","n/a",IF(N$5&gt;OFFSET(N11951,-$D11951,0)+$D11951,$E11951-SUM($G11951:M11951),($E11951-SUM($G11951:M11951))/(OFFSET(N11951,-$D11951,0)-(N$5-$D11951-1))))</f>
        <v>0</v>
      </c>
    </row>
    <row r="11952" spans="1:14" ht="12.75" hidden="1" customHeight="1" outlineLevel="2" x14ac:dyDescent="0.25">
      <c r="A11952" s="3"/>
      <c r="B11952" s="3"/>
      <c r="C11952" s="392"/>
      <c r="D11952" s="3">
        <v>3</v>
      </c>
      <c r="E11952" s="290">
        <f ca="1"/>
        <v>0</v>
      </c>
      <c r="F11952" s="291"/>
      <c r="G11952" s="294"/>
      <c r="H11952" s="294"/>
      <c r="I11952" s="292"/>
      <c r="J11952" s="293">
        <f ca="1">IF(OFFSET(J11952,-$D11952,0)="n/a","n/a",IF(J$5&gt;OFFSET(J11952,-$D11952,0)+$D11952,$E11952-SUM($G11952:I11952),($E11952-SUM($G11952:I11952))/(OFFSET(J11952,-$D11952,0)-(J$5-$D11952-1))))</f>
        <v>0</v>
      </c>
      <c r="K11952" s="293">
        <f ca="1">IF(OFFSET(K11952,-$D11952,0)="n/a","n/a",IF(K$5&gt;OFFSET(K11952,-$D11952,0)+$D11952,$E11952-SUM($G11952:J11952),($E11952-SUM($G11952:J11952))/(OFFSET(K11952,-$D11952,0)-(K$5-$D11952-1))))</f>
        <v>0</v>
      </c>
      <c r="L11952" s="293">
        <f ca="1">IF(OFFSET(L11952,-$D11952,0)="n/a","n/a",IF(L$5&gt;OFFSET(L11952,-$D11952,0)+$D11952,$E11952-SUM($G11952:K11952),($E11952-SUM($G11952:K11952))/(OFFSET(L11952,-$D11952,0)-(L$5-$D11952-1))))</f>
        <v>0</v>
      </c>
      <c r="M11952" s="293">
        <f ca="1">IF(OFFSET(M11952,-$D11952,0)="n/a","n/a",IF(M$5&gt;OFFSET(M11952,-$D11952,0)+$D11952,$E11952-SUM($G11952:L11952),($E11952-SUM($G11952:L11952))/(OFFSET(M11952,-$D11952,0)-(M$5-$D11952-1))))</f>
        <v>0</v>
      </c>
      <c r="N11952" s="293">
        <f ca="1">IF(OFFSET(N11952,-$D11952,0)="n/a","n/a",IF(N$5&gt;OFFSET(N11952,-$D11952,0)+$D11952,$E11952-SUM($G11952:M11952),($E11952-SUM($G11952:M11952))/(OFFSET(N11952,-$D11952,0)-(N$5-$D11952-1))))</f>
        <v>0</v>
      </c>
    </row>
    <row r="11953" spans="1:14" ht="12.75" hidden="1" customHeight="1" outlineLevel="2" x14ac:dyDescent="0.25">
      <c r="A11953" s="3"/>
      <c r="B11953" s="3"/>
      <c r="C11953" s="392"/>
      <c r="D11953" s="3">
        <v>4</v>
      </c>
      <c r="E11953" s="290">
        <f ca="1"/>
        <v>0</v>
      </c>
      <c r="F11953" s="291"/>
      <c r="G11953" s="294"/>
      <c r="H11953" s="294"/>
      <c r="I11953" s="294"/>
      <c r="J11953" s="292"/>
      <c r="K11953" s="293">
        <f ca="1">IF(OFFSET(K11953,-$D11953,0)="n/a","n/a",IF(K$5&gt;OFFSET(K11953,-$D11953,0)+$D11953,$E11953-SUM($G11953:J11953),($E11953-SUM($G11953:J11953))/(OFFSET(K11953,-$D11953,0)-(K$5-$D11953-1))))</f>
        <v>0</v>
      </c>
      <c r="L11953" s="293">
        <f ca="1">IF(OFFSET(L11953,-$D11953,0)="n/a","n/a",IF(L$5&gt;OFFSET(L11953,-$D11953,0)+$D11953,$E11953-SUM($G11953:K11953),($E11953-SUM($G11953:K11953))/(OFFSET(L11953,-$D11953,0)-(L$5-$D11953-1))))</f>
        <v>0</v>
      </c>
      <c r="M11953" s="293">
        <f ca="1">IF(OFFSET(M11953,-$D11953,0)="n/a","n/a",IF(M$5&gt;OFFSET(M11953,-$D11953,0)+$D11953,$E11953-SUM($G11953:L11953),($E11953-SUM($G11953:L11953))/(OFFSET(M11953,-$D11953,0)-(M$5-$D11953-1))))</f>
        <v>0</v>
      </c>
      <c r="N11953" s="293">
        <f ca="1">IF(OFFSET(N11953,-$D11953,0)="n/a","n/a",IF(N$5&gt;OFFSET(N11953,-$D11953,0)+$D11953,$E11953-SUM($G11953:M11953),($E11953-SUM($G11953:M11953))/(OFFSET(N11953,-$D11953,0)-(N$5-$D11953-1))))</f>
        <v>0</v>
      </c>
    </row>
    <row r="11954" spans="1:14" ht="12.75" hidden="1" customHeight="1" outlineLevel="2" x14ac:dyDescent="0.25">
      <c r="A11954" s="3"/>
      <c r="B11954" s="3"/>
      <c r="C11954" s="392"/>
      <c r="D11954" s="3">
        <v>5</v>
      </c>
      <c r="E11954" s="290">
        <f ca="1"/>
        <v>0</v>
      </c>
      <c r="F11954" s="291"/>
      <c r="G11954" s="294"/>
      <c r="H11954" s="294"/>
      <c r="I11954" s="294"/>
      <c r="J11954" s="294"/>
      <c r="K11954" s="292"/>
      <c r="L11954" s="293">
        <f ca="1">IF(OFFSET(L11954,-$D11954,0)="n/a","n/a",IF(L$5&gt;OFFSET(L11954,-$D11954,0)+$D11954,$E11954-SUM($G11954:K11954),($E11954-SUM($G11954:K11954))/(OFFSET(L11954,-$D11954,0)-(L$5-$D11954-1))))</f>
        <v>0</v>
      </c>
      <c r="M11954" s="293">
        <f ca="1">IF(OFFSET(M11954,-$D11954,0)="n/a","n/a",IF(M$5&gt;OFFSET(M11954,-$D11954,0)+$D11954,$E11954-SUM($G11954:L11954),($E11954-SUM($G11954:L11954))/(OFFSET(M11954,-$D11954,0)-(M$5-$D11954-1))))</f>
        <v>0</v>
      </c>
      <c r="N11954" s="293">
        <f ca="1">IF(OFFSET(N11954,-$D11954,0)="n/a","n/a",IF(N$5&gt;OFFSET(N11954,-$D11954,0)+$D11954,$E11954-SUM($G11954:M11954),($E11954-SUM($G11954:M11954))/(OFFSET(N11954,-$D11954,0)-(N$5-$D11954-1))))</f>
        <v>0</v>
      </c>
    </row>
    <row r="11955" spans="1:14" ht="12.75" hidden="1" customHeight="1" outlineLevel="2" x14ac:dyDescent="0.25">
      <c r="A11955" s="3"/>
      <c r="B11955" s="3"/>
      <c r="C11955" s="392"/>
      <c r="D11955" s="3">
        <v>6</v>
      </c>
      <c r="E11955" s="290">
        <f ca="1"/>
        <v>0</v>
      </c>
      <c r="F11955" s="291"/>
      <c r="G11955" s="294"/>
      <c r="H11955" s="294"/>
      <c r="I11955" s="294"/>
      <c r="J11955" s="294"/>
      <c r="K11955" s="294"/>
      <c r="L11955" s="292"/>
      <c r="M11955" s="293">
        <f ca="1">IF(OFFSET(M11955,-$D11955,0)="n/a","n/a",IF(M$5&gt;OFFSET(M11955,-$D11955,0)+$D11955,$E11955-SUM($G11955:L11955),($E11955-SUM($G11955:L11955))/(OFFSET(M11955,-$D11955,0)-(M$5-$D11955-1))))</f>
        <v>0</v>
      </c>
      <c r="N11955" s="293">
        <f ca="1">IF(OFFSET(N11955,-$D11955,0)="n/a","n/a",IF(N$5&gt;OFFSET(N11955,-$D11955,0)+$D11955,$E11955-SUM($G11955:M11955),($E11955-SUM($G11955:M11955))/(OFFSET(N11955,-$D11955,0)-(N$5-$D11955-1))))</f>
        <v>0</v>
      </c>
    </row>
    <row r="11956" spans="1:14" ht="12.75" hidden="1" customHeight="1" outlineLevel="2" x14ac:dyDescent="0.25">
      <c r="A11956" s="3"/>
      <c r="B11956" s="3"/>
      <c r="C11956" s="392"/>
      <c r="D11956" s="3">
        <v>7</v>
      </c>
      <c r="E11956" s="290">
        <f ca="1"/>
        <v>0</v>
      </c>
      <c r="F11956" s="291"/>
      <c r="G11956" s="294"/>
      <c r="H11956" s="294"/>
      <c r="I11956" s="294"/>
      <c r="J11956" s="294"/>
      <c r="K11956" s="294"/>
      <c r="L11956" s="294"/>
      <c r="M11956" s="292"/>
      <c r="N11956" s="293">
        <f ca="1">IF(OFFSET(N11956,-$D11956,0)="n/a","n/a",IF(N$5&gt;OFFSET(N11956,-$D11956,0)+$D11956,$E11956-SUM($G11956:M11956),($E11956-SUM($G11956:M11956))/(OFFSET(N11956,-$D11956,0)-(N$5-$D11956-1))))</f>
        <v>0</v>
      </c>
    </row>
    <row r="11957" spans="1:14" ht="12.75" hidden="1" customHeight="1" outlineLevel="2" x14ac:dyDescent="0.25">
      <c r="A11957" s="3"/>
      <c r="B11957" s="3"/>
      <c r="C11957" s="392"/>
      <c r="D11957" s="3">
        <v>8</v>
      </c>
      <c r="E11957" s="290">
        <f ca="1"/>
        <v>0</v>
      </c>
      <c r="F11957" s="291"/>
      <c r="G11957" s="294"/>
      <c r="H11957" s="294"/>
      <c r="I11957" s="294"/>
      <c r="J11957" s="294"/>
      <c r="K11957" s="294"/>
      <c r="L11957" s="294"/>
      <c r="M11957" s="294"/>
      <c r="N11957" s="292"/>
    </row>
    <row r="11958" spans="1:14" ht="12.75" hidden="1" customHeight="1" outlineLevel="2" x14ac:dyDescent="0.25">
      <c r="A11958" s="3"/>
      <c r="B11958" s="3"/>
      <c r="C11958" s="392"/>
      <c r="D11958" s="3">
        <v>9</v>
      </c>
      <c r="E11958" s="290" t="e">
        <f ca="1"/>
        <v>#N/A</v>
      </c>
      <c r="F11958" s="291"/>
      <c r="G11958" s="294"/>
      <c r="H11958" s="294"/>
      <c r="I11958" s="294"/>
      <c r="J11958" s="294"/>
      <c r="K11958" s="294"/>
      <c r="L11958" s="294"/>
      <c r="M11958" s="294"/>
      <c r="N11958" s="294"/>
    </row>
    <row r="11959" spans="1:14" ht="12.75" hidden="1" customHeight="1" outlineLevel="2" x14ac:dyDescent="0.25">
      <c r="A11959" s="3"/>
      <c r="B11959" s="3"/>
      <c r="C11959" s="392"/>
      <c r="D11959" s="3">
        <v>10</v>
      </c>
      <c r="E11959" s="290" t="e">
        <f ca="1"/>
        <v>#N/A</v>
      </c>
      <c r="F11959" s="291"/>
      <c r="G11959" s="294"/>
      <c r="H11959" s="294"/>
      <c r="I11959" s="294"/>
      <c r="J11959" s="294"/>
      <c r="K11959" s="294"/>
      <c r="L11959" s="294"/>
      <c r="M11959" s="294"/>
      <c r="N11959" s="294"/>
    </row>
    <row r="11960" spans="1:14" ht="12.75" hidden="1" customHeight="1" outlineLevel="2" x14ac:dyDescent="0.25">
      <c r="A11960" s="3"/>
      <c r="B11960" s="3"/>
      <c r="C11960" s="392"/>
      <c r="D11960" s="3">
        <v>11</v>
      </c>
      <c r="E11960" s="290" t="e">
        <f ca="1"/>
        <v>#N/A</v>
      </c>
      <c r="F11960" s="291"/>
      <c r="G11960" s="294"/>
      <c r="H11960" s="294"/>
      <c r="I11960" s="294"/>
      <c r="J11960" s="294"/>
      <c r="K11960" s="294"/>
      <c r="L11960" s="294"/>
      <c r="M11960" s="294"/>
      <c r="N11960" s="294"/>
    </row>
    <row r="11961" spans="1:14" ht="12.75" hidden="1" customHeight="1" outlineLevel="2" x14ac:dyDescent="0.25">
      <c r="A11961" s="3"/>
      <c r="B11961" s="3"/>
      <c r="C11961" s="392"/>
      <c r="D11961" s="3">
        <v>12</v>
      </c>
      <c r="E11961" s="290" t="e">
        <f ca="1"/>
        <v>#N/A</v>
      </c>
      <c r="F11961" s="291"/>
      <c r="G11961" s="294"/>
      <c r="H11961" s="294"/>
      <c r="I11961" s="294"/>
      <c r="J11961" s="294"/>
      <c r="K11961" s="294"/>
      <c r="L11961" s="294"/>
      <c r="M11961" s="294"/>
      <c r="N11961" s="294"/>
    </row>
    <row r="11962" spans="1:14" ht="12.75" hidden="1" customHeight="1" outlineLevel="2" x14ac:dyDescent="0.25">
      <c r="A11962" s="3"/>
      <c r="B11962" s="3"/>
      <c r="C11962" s="392"/>
      <c r="D11962" s="3">
        <v>13</v>
      </c>
      <c r="E11962" s="290" t="e">
        <f ca="1"/>
        <v>#N/A</v>
      </c>
      <c r="F11962" s="291"/>
      <c r="G11962" s="294"/>
      <c r="H11962" s="294"/>
      <c r="I11962" s="294"/>
      <c r="J11962" s="294"/>
      <c r="K11962" s="294"/>
      <c r="L11962" s="294"/>
      <c r="M11962" s="294"/>
      <c r="N11962" s="294"/>
    </row>
    <row r="11963" spans="1:14" ht="12.75" hidden="1" customHeight="1" outlineLevel="2" x14ac:dyDescent="0.25">
      <c r="A11963" s="3"/>
      <c r="B11963" s="3"/>
      <c r="C11963" s="392"/>
      <c r="D11963" s="3">
        <v>14</v>
      </c>
      <c r="E11963" s="290" t="e">
        <f ca="1"/>
        <v>#N/A</v>
      </c>
      <c r="F11963" s="291"/>
      <c r="G11963" s="294"/>
      <c r="H11963" s="294"/>
      <c r="I11963" s="294"/>
      <c r="J11963" s="294"/>
      <c r="K11963" s="294"/>
      <c r="L11963" s="294"/>
      <c r="M11963" s="294"/>
      <c r="N11963" s="294"/>
    </row>
    <row r="11964" spans="1:14" ht="12.75" hidden="1" customHeight="1" outlineLevel="2" x14ac:dyDescent="0.25">
      <c r="A11964" s="3"/>
      <c r="B11964" s="3"/>
      <c r="C11964" s="392"/>
      <c r="D11964" s="3">
        <v>15</v>
      </c>
      <c r="E11964" s="290" t="e">
        <f ca="1"/>
        <v>#N/A</v>
      </c>
      <c r="F11964" s="291"/>
      <c r="G11964" s="294"/>
      <c r="H11964" s="294"/>
      <c r="I11964" s="294"/>
      <c r="J11964" s="294"/>
      <c r="K11964" s="294"/>
      <c r="L11964" s="294"/>
      <c r="M11964" s="294"/>
      <c r="N11964" s="294"/>
    </row>
    <row r="11965" spans="1:14" ht="12.75" hidden="1" customHeight="1" outlineLevel="1" x14ac:dyDescent="0.25">
      <c r="A11965" s="3"/>
      <c r="B11965" s="145" t="str">
        <f ca="1">B11948</f>
        <v>Asset Type 108</v>
      </c>
      <c r="C11965" s="145" t="str">
        <f ca="1">C11948</f>
        <v>Description - Asset Type 108</v>
      </c>
      <c r="D11965" s="3"/>
      <c r="E11965" s="3"/>
      <c r="F11965" s="106" t="s">
        <v>47</v>
      </c>
      <c r="G11965" s="296">
        <f t="shared" ref="G11965:N11965" si="1216">SUM(G11950:G11964)</f>
        <v>0</v>
      </c>
      <c r="H11965" s="296">
        <f t="shared" ca="1" si="1216"/>
        <v>0</v>
      </c>
      <c r="I11965" s="296">
        <f t="shared" ca="1" si="1216"/>
        <v>0</v>
      </c>
      <c r="J11965" s="296">
        <f t="shared" ca="1" si="1216"/>
        <v>0</v>
      </c>
      <c r="K11965" s="296">
        <f t="shared" ca="1" si="1216"/>
        <v>0</v>
      </c>
      <c r="L11965" s="296">
        <f t="shared" ca="1" si="1216"/>
        <v>0</v>
      </c>
      <c r="M11965" s="296">
        <f t="shared" ca="1" si="1216"/>
        <v>0</v>
      </c>
      <c r="N11965" s="296">
        <f t="shared" ca="1" si="1216"/>
        <v>0</v>
      </c>
    </row>
    <row r="11966" spans="1:14" ht="12.75" hidden="1" customHeight="1" outlineLevel="2" x14ac:dyDescent="0.25">
      <c r="A11966" s="217">
        <f>A11948+1</f>
        <v>109</v>
      </c>
      <c r="B11966" s="22" t="str">
        <f ca="1">OFFSET($B$516,$A11966-1,0)</f>
        <v>Asset Type 109</v>
      </c>
      <c r="C11966" s="22" t="str">
        <f ca="1">OFFSET($C$516,$A11966-1,0)</f>
        <v>Description - Asset Type 109</v>
      </c>
      <c r="D11966" s="3"/>
      <c r="E11966" s="109"/>
      <c r="F11966" s="108" t="s">
        <v>46</v>
      </c>
      <c r="G11966" s="295">
        <f t="shared" ref="G11966:N11966" ca="1" si="1217">VLOOKUP($B11966,$B$516:$N$1015,5+G$5,FALSE)</f>
        <v>0</v>
      </c>
      <c r="H11966" s="295">
        <f t="shared" ca="1" si="1217"/>
        <v>0</v>
      </c>
      <c r="I11966" s="295">
        <f t="shared" ca="1" si="1217"/>
        <v>0</v>
      </c>
      <c r="J11966" s="295">
        <f t="shared" ca="1" si="1217"/>
        <v>0</v>
      </c>
      <c r="K11966" s="295">
        <f t="shared" ca="1" si="1217"/>
        <v>0</v>
      </c>
      <c r="L11966" s="295">
        <f t="shared" ca="1" si="1217"/>
        <v>0</v>
      </c>
      <c r="M11966" s="295">
        <f t="shared" ca="1" si="1217"/>
        <v>0</v>
      </c>
      <c r="N11966" s="295">
        <f t="shared" ca="1" si="1217"/>
        <v>0</v>
      </c>
    </row>
    <row r="11967" spans="1:14" ht="12.75" hidden="1" customHeight="1" outlineLevel="2" x14ac:dyDescent="0.25">
      <c r="A11967" s="3"/>
      <c r="B11967" s="3"/>
      <c r="C11967" s="21"/>
      <c r="D11967" s="3"/>
      <c r="E11967" s="107"/>
      <c r="F11967" s="106" t="s">
        <v>80</v>
      </c>
      <c r="G11967" s="111">
        <f ca="1">VLOOKUP($B11966,'Input Sheet'!$B$515:$N$1014,5+G$5,FALSE)</f>
        <v>0</v>
      </c>
      <c r="H11967" s="111">
        <f ca="1">VLOOKUP($B11966,'Input Sheet'!$B$515:$N$1014,5+H$5,FALSE)</f>
        <v>0</v>
      </c>
      <c r="I11967" s="111">
        <f ca="1">VLOOKUP($B11966,'Input Sheet'!$B$515:$N$1014,5+I$5,FALSE)</f>
        <v>0</v>
      </c>
      <c r="J11967" s="111">
        <f ca="1">VLOOKUP($B11966,'Input Sheet'!$B$515:$N$1014,5+J$5,FALSE)</f>
        <v>0</v>
      </c>
      <c r="K11967" s="111">
        <f ca="1">VLOOKUP($B11966,'Input Sheet'!$B$515:$N$1014,5+K$5,FALSE)</f>
        <v>0</v>
      </c>
      <c r="L11967" s="111">
        <f ca="1">VLOOKUP($B11966,'Input Sheet'!$B$515:$N$1014,5+L$5,FALSE)</f>
        <v>0</v>
      </c>
      <c r="M11967" s="111">
        <f ca="1">VLOOKUP($B11966,'Input Sheet'!$B$515:$N$1014,5+M$5,FALSE)</f>
        <v>0</v>
      </c>
      <c r="N11967" s="111">
        <f ca="1">VLOOKUP($B11966,'Input Sheet'!$B$515:$N$1014,5+N$5,FALSE)</f>
        <v>0</v>
      </c>
    </row>
    <row r="11968" spans="1:14" ht="12.75" hidden="1" customHeight="1" outlineLevel="2" x14ac:dyDescent="0.25">
      <c r="A11968" s="3"/>
      <c r="B11968" s="3"/>
      <c r="C11968" s="3"/>
      <c r="D11968" s="3">
        <v>1</v>
      </c>
      <c r="E11968" s="290">
        <f t="array" aca="1" ref="E11968:E11982" ca="1">TRANSPOSE(G11966:N11966)</f>
        <v>0</v>
      </c>
      <c r="F11968" s="291"/>
      <c r="G11968" s="292"/>
      <c r="H11968" s="293">
        <f ca="1">IF(OFFSET(H11968,-$D11968,0)="n/a","n/a",IF(H$5&gt;OFFSET(H11968,-$D11968,0)+$D11968,$E11968-SUM($G11968:G11968),($E11968-SUM($G11968:G11968))/(OFFSET(H11968,-$D11968,0)-(H$5-$D11968-1))))</f>
        <v>0</v>
      </c>
      <c r="I11968" s="293">
        <f ca="1">IF(OFFSET(I11968,-$D11968,0)="n/a","n/a",IF(I$5&gt;OFFSET(I11968,-$D11968,0)+$D11968,$E11968-SUM($G11968:H11968),($E11968-SUM($G11968:H11968))/(OFFSET(I11968,-$D11968,0)-(I$5-$D11968-1))))</f>
        <v>0</v>
      </c>
      <c r="J11968" s="293">
        <f ca="1">IF(OFFSET(J11968,-$D11968,0)="n/a","n/a",IF(J$5&gt;OFFSET(J11968,-$D11968,0)+$D11968,$E11968-SUM($G11968:I11968),($E11968-SUM($G11968:I11968))/(OFFSET(J11968,-$D11968,0)-(J$5-$D11968-1))))</f>
        <v>0</v>
      </c>
      <c r="K11968" s="293">
        <f ca="1">IF(OFFSET(K11968,-$D11968,0)="n/a","n/a",IF(K$5&gt;OFFSET(K11968,-$D11968,0)+$D11968,$E11968-SUM($G11968:J11968),($E11968-SUM($G11968:J11968))/(OFFSET(K11968,-$D11968,0)-(K$5-$D11968-1))))</f>
        <v>0</v>
      </c>
      <c r="L11968" s="293">
        <f ca="1">IF(OFFSET(L11968,-$D11968,0)="n/a","n/a",IF(L$5&gt;OFFSET(L11968,-$D11968,0)+$D11968,$E11968-SUM($G11968:K11968),($E11968-SUM($G11968:K11968))/(OFFSET(L11968,-$D11968,0)-(L$5-$D11968-1))))</f>
        <v>0</v>
      </c>
      <c r="M11968" s="293">
        <f ca="1">IF(OFFSET(M11968,-$D11968,0)="n/a","n/a",IF(M$5&gt;OFFSET(M11968,-$D11968,0)+$D11968,$E11968-SUM($G11968:L11968),($E11968-SUM($G11968:L11968))/(OFFSET(M11968,-$D11968,0)-(M$5-$D11968-1))))</f>
        <v>0</v>
      </c>
      <c r="N11968" s="293">
        <f ca="1">IF(OFFSET(N11968,-$D11968,0)="n/a","n/a",IF(N$5&gt;OFFSET(N11968,-$D11968,0)+$D11968,$E11968-SUM($G11968:M11968),($E11968-SUM($G11968:M11968))/(OFFSET(N11968,-$D11968,0)-(N$5-$D11968-1))))</f>
        <v>0</v>
      </c>
    </row>
    <row r="11969" spans="1:14" ht="12.75" hidden="1" customHeight="1" outlineLevel="2" x14ac:dyDescent="0.25">
      <c r="A11969" s="3"/>
      <c r="B11969" s="3"/>
      <c r="C11969" s="392" t="s">
        <v>48</v>
      </c>
      <c r="D11969" s="3">
        <v>2</v>
      </c>
      <c r="E11969" s="290">
        <f ca="1"/>
        <v>0</v>
      </c>
      <c r="F11969" s="291"/>
      <c r="G11969" s="294"/>
      <c r="H11969" s="292"/>
      <c r="I11969" s="293">
        <f ca="1">IF(OFFSET(I11969,-$D11969,0)="n/a","n/a",IF(I$5&gt;OFFSET(I11969,-$D11969,0)+$D11969,$E11969-SUM($G11969:H11969),($E11969-SUM($G11969:H11969))/(OFFSET(I11969,-$D11969,0)-(I$5-$D11969-1))))</f>
        <v>0</v>
      </c>
      <c r="J11969" s="293">
        <f ca="1">IF(OFFSET(J11969,-$D11969,0)="n/a","n/a",IF(J$5&gt;OFFSET(J11969,-$D11969,0)+$D11969,$E11969-SUM($G11969:I11969),($E11969-SUM($G11969:I11969))/(OFFSET(J11969,-$D11969,0)-(J$5-$D11969-1))))</f>
        <v>0</v>
      </c>
      <c r="K11969" s="293">
        <f ca="1">IF(OFFSET(K11969,-$D11969,0)="n/a","n/a",IF(K$5&gt;OFFSET(K11969,-$D11969,0)+$D11969,$E11969-SUM($G11969:J11969),($E11969-SUM($G11969:J11969))/(OFFSET(K11969,-$D11969,0)-(K$5-$D11969-1))))</f>
        <v>0</v>
      </c>
      <c r="L11969" s="293">
        <f ca="1">IF(OFFSET(L11969,-$D11969,0)="n/a","n/a",IF(L$5&gt;OFFSET(L11969,-$D11969,0)+$D11969,$E11969-SUM($G11969:K11969),($E11969-SUM($G11969:K11969))/(OFFSET(L11969,-$D11969,0)-(L$5-$D11969-1))))</f>
        <v>0</v>
      </c>
      <c r="M11969" s="293">
        <f ca="1">IF(OFFSET(M11969,-$D11969,0)="n/a","n/a",IF(M$5&gt;OFFSET(M11969,-$D11969,0)+$D11969,$E11969-SUM($G11969:L11969),($E11969-SUM($G11969:L11969))/(OFFSET(M11969,-$D11969,0)-(M$5-$D11969-1))))</f>
        <v>0</v>
      </c>
      <c r="N11969" s="293">
        <f ca="1">IF(OFFSET(N11969,-$D11969,0)="n/a","n/a",IF(N$5&gt;OFFSET(N11969,-$D11969,0)+$D11969,$E11969-SUM($G11969:M11969),($E11969-SUM($G11969:M11969))/(OFFSET(N11969,-$D11969,0)-(N$5-$D11969-1))))</f>
        <v>0</v>
      </c>
    </row>
    <row r="11970" spans="1:14" ht="12.75" hidden="1" customHeight="1" outlineLevel="2" x14ac:dyDescent="0.25">
      <c r="A11970" s="3"/>
      <c r="B11970" s="3"/>
      <c r="C11970" s="392"/>
      <c r="D11970" s="3">
        <v>3</v>
      </c>
      <c r="E11970" s="290">
        <f ca="1"/>
        <v>0</v>
      </c>
      <c r="F11970" s="291"/>
      <c r="G11970" s="294"/>
      <c r="H11970" s="294"/>
      <c r="I11970" s="292"/>
      <c r="J11970" s="293">
        <f ca="1">IF(OFFSET(J11970,-$D11970,0)="n/a","n/a",IF(J$5&gt;OFFSET(J11970,-$D11970,0)+$D11970,$E11970-SUM($G11970:I11970),($E11970-SUM($G11970:I11970))/(OFFSET(J11970,-$D11970,0)-(J$5-$D11970-1))))</f>
        <v>0</v>
      </c>
      <c r="K11970" s="293">
        <f ca="1">IF(OFFSET(K11970,-$D11970,0)="n/a","n/a",IF(K$5&gt;OFFSET(K11970,-$D11970,0)+$D11970,$E11970-SUM($G11970:J11970),($E11970-SUM($G11970:J11970))/(OFFSET(K11970,-$D11970,0)-(K$5-$D11970-1))))</f>
        <v>0</v>
      </c>
      <c r="L11970" s="293">
        <f ca="1">IF(OFFSET(L11970,-$D11970,0)="n/a","n/a",IF(L$5&gt;OFFSET(L11970,-$D11970,0)+$D11970,$E11970-SUM($G11970:K11970),($E11970-SUM($G11970:K11970))/(OFFSET(L11970,-$D11970,0)-(L$5-$D11970-1))))</f>
        <v>0</v>
      </c>
      <c r="M11970" s="293">
        <f ca="1">IF(OFFSET(M11970,-$D11970,0)="n/a","n/a",IF(M$5&gt;OFFSET(M11970,-$D11970,0)+$D11970,$E11970-SUM($G11970:L11970),($E11970-SUM($G11970:L11970))/(OFFSET(M11970,-$D11970,0)-(M$5-$D11970-1))))</f>
        <v>0</v>
      </c>
      <c r="N11970" s="293">
        <f ca="1">IF(OFFSET(N11970,-$D11970,0)="n/a","n/a",IF(N$5&gt;OFFSET(N11970,-$D11970,0)+$D11970,$E11970-SUM($G11970:M11970),($E11970-SUM($G11970:M11970))/(OFFSET(N11970,-$D11970,0)-(N$5-$D11970-1))))</f>
        <v>0</v>
      </c>
    </row>
    <row r="11971" spans="1:14" ht="12.75" hidden="1" customHeight="1" outlineLevel="2" x14ac:dyDescent="0.25">
      <c r="A11971" s="3"/>
      <c r="B11971" s="3"/>
      <c r="C11971" s="392"/>
      <c r="D11971" s="3">
        <v>4</v>
      </c>
      <c r="E11971" s="290">
        <f ca="1"/>
        <v>0</v>
      </c>
      <c r="F11971" s="291"/>
      <c r="G11971" s="294"/>
      <c r="H11971" s="294"/>
      <c r="I11971" s="294"/>
      <c r="J11971" s="292"/>
      <c r="K11971" s="293">
        <f ca="1">IF(OFFSET(K11971,-$D11971,0)="n/a","n/a",IF(K$5&gt;OFFSET(K11971,-$D11971,0)+$D11971,$E11971-SUM($G11971:J11971),($E11971-SUM($G11971:J11971))/(OFFSET(K11971,-$D11971,0)-(K$5-$D11971-1))))</f>
        <v>0</v>
      </c>
      <c r="L11971" s="293">
        <f ca="1">IF(OFFSET(L11971,-$D11971,0)="n/a","n/a",IF(L$5&gt;OFFSET(L11971,-$D11971,0)+$D11971,$E11971-SUM($G11971:K11971),($E11971-SUM($G11971:K11971))/(OFFSET(L11971,-$D11971,0)-(L$5-$D11971-1))))</f>
        <v>0</v>
      </c>
      <c r="M11971" s="293">
        <f ca="1">IF(OFFSET(M11971,-$D11971,0)="n/a","n/a",IF(M$5&gt;OFFSET(M11971,-$D11971,0)+$D11971,$E11971-SUM($G11971:L11971),($E11971-SUM($G11971:L11971))/(OFFSET(M11971,-$D11971,0)-(M$5-$D11971-1))))</f>
        <v>0</v>
      </c>
      <c r="N11971" s="293">
        <f ca="1">IF(OFFSET(N11971,-$D11971,0)="n/a","n/a",IF(N$5&gt;OFFSET(N11971,-$D11971,0)+$D11971,$E11971-SUM($G11971:M11971),($E11971-SUM($G11971:M11971))/(OFFSET(N11971,-$D11971,0)-(N$5-$D11971-1))))</f>
        <v>0</v>
      </c>
    </row>
    <row r="11972" spans="1:14" ht="12.75" hidden="1" customHeight="1" outlineLevel="2" x14ac:dyDescent="0.25">
      <c r="A11972" s="3"/>
      <c r="B11972" s="3"/>
      <c r="C11972" s="392"/>
      <c r="D11972" s="3">
        <v>5</v>
      </c>
      <c r="E11972" s="290">
        <f ca="1"/>
        <v>0</v>
      </c>
      <c r="F11972" s="291"/>
      <c r="G11972" s="294"/>
      <c r="H11972" s="294"/>
      <c r="I11972" s="294"/>
      <c r="J11972" s="294"/>
      <c r="K11972" s="292"/>
      <c r="L11972" s="293">
        <f ca="1">IF(OFFSET(L11972,-$D11972,0)="n/a","n/a",IF(L$5&gt;OFFSET(L11972,-$D11972,0)+$D11972,$E11972-SUM($G11972:K11972),($E11972-SUM($G11972:K11972))/(OFFSET(L11972,-$D11972,0)-(L$5-$D11972-1))))</f>
        <v>0</v>
      </c>
      <c r="M11972" s="293">
        <f ca="1">IF(OFFSET(M11972,-$D11972,0)="n/a","n/a",IF(M$5&gt;OFFSET(M11972,-$D11972,0)+$D11972,$E11972-SUM($G11972:L11972),($E11972-SUM($G11972:L11972))/(OFFSET(M11972,-$D11972,0)-(M$5-$D11972-1))))</f>
        <v>0</v>
      </c>
      <c r="N11972" s="293">
        <f ca="1">IF(OFFSET(N11972,-$D11972,0)="n/a","n/a",IF(N$5&gt;OFFSET(N11972,-$D11972,0)+$D11972,$E11972-SUM($G11972:M11972),($E11972-SUM($G11972:M11972))/(OFFSET(N11972,-$D11972,0)-(N$5-$D11972-1))))</f>
        <v>0</v>
      </c>
    </row>
    <row r="11973" spans="1:14" ht="12.75" hidden="1" customHeight="1" outlineLevel="2" x14ac:dyDescent="0.25">
      <c r="A11973" s="3"/>
      <c r="B11973" s="3"/>
      <c r="C11973" s="392"/>
      <c r="D11973" s="3">
        <v>6</v>
      </c>
      <c r="E11973" s="290">
        <f ca="1"/>
        <v>0</v>
      </c>
      <c r="F11973" s="291"/>
      <c r="G11973" s="294"/>
      <c r="H11973" s="294"/>
      <c r="I11973" s="294"/>
      <c r="J11973" s="294"/>
      <c r="K11973" s="294"/>
      <c r="L11973" s="292"/>
      <c r="M11973" s="293">
        <f ca="1">IF(OFFSET(M11973,-$D11973,0)="n/a","n/a",IF(M$5&gt;OFFSET(M11973,-$D11973,0)+$D11973,$E11973-SUM($G11973:L11973),($E11973-SUM($G11973:L11973))/(OFFSET(M11973,-$D11973,0)-(M$5-$D11973-1))))</f>
        <v>0</v>
      </c>
      <c r="N11973" s="293">
        <f ca="1">IF(OFFSET(N11973,-$D11973,0)="n/a","n/a",IF(N$5&gt;OFFSET(N11973,-$D11973,0)+$D11973,$E11973-SUM($G11973:M11973),($E11973-SUM($G11973:M11973))/(OFFSET(N11973,-$D11973,0)-(N$5-$D11973-1))))</f>
        <v>0</v>
      </c>
    </row>
    <row r="11974" spans="1:14" ht="12.75" hidden="1" customHeight="1" outlineLevel="2" x14ac:dyDescent="0.25">
      <c r="A11974" s="3"/>
      <c r="B11974" s="3"/>
      <c r="C11974" s="392"/>
      <c r="D11974" s="3">
        <v>7</v>
      </c>
      <c r="E11974" s="290">
        <f ca="1"/>
        <v>0</v>
      </c>
      <c r="F11974" s="291"/>
      <c r="G11974" s="294"/>
      <c r="H11974" s="294"/>
      <c r="I11974" s="294"/>
      <c r="J11974" s="294"/>
      <c r="K11974" s="294"/>
      <c r="L11974" s="294"/>
      <c r="M11974" s="292"/>
      <c r="N11974" s="293">
        <f ca="1">IF(OFFSET(N11974,-$D11974,0)="n/a","n/a",IF(N$5&gt;OFFSET(N11974,-$D11974,0)+$D11974,$E11974-SUM($G11974:M11974),($E11974-SUM($G11974:M11974))/(OFFSET(N11974,-$D11974,0)-(N$5-$D11974-1))))</f>
        <v>0</v>
      </c>
    </row>
    <row r="11975" spans="1:14" ht="12.75" hidden="1" customHeight="1" outlineLevel="2" x14ac:dyDescent="0.25">
      <c r="A11975" s="3"/>
      <c r="B11975" s="3"/>
      <c r="C11975" s="392"/>
      <c r="D11975" s="3">
        <v>8</v>
      </c>
      <c r="E11975" s="290">
        <f ca="1"/>
        <v>0</v>
      </c>
      <c r="F11975" s="291"/>
      <c r="G11975" s="294"/>
      <c r="H11975" s="294"/>
      <c r="I11975" s="294"/>
      <c r="J11975" s="294"/>
      <c r="K11975" s="294"/>
      <c r="L11975" s="294"/>
      <c r="M11975" s="294"/>
      <c r="N11975" s="292"/>
    </row>
    <row r="11976" spans="1:14" ht="12.75" hidden="1" customHeight="1" outlineLevel="2" x14ac:dyDescent="0.25">
      <c r="A11976" s="3"/>
      <c r="B11976" s="3"/>
      <c r="C11976" s="392"/>
      <c r="D11976" s="3">
        <v>9</v>
      </c>
      <c r="E11976" s="290" t="e">
        <f ca="1"/>
        <v>#N/A</v>
      </c>
      <c r="F11976" s="291"/>
      <c r="G11976" s="294"/>
      <c r="H11976" s="294"/>
      <c r="I11976" s="294"/>
      <c r="J11976" s="294"/>
      <c r="K11976" s="294"/>
      <c r="L11976" s="294"/>
      <c r="M11976" s="294"/>
      <c r="N11976" s="294"/>
    </row>
    <row r="11977" spans="1:14" ht="12.75" hidden="1" customHeight="1" outlineLevel="2" x14ac:dyDescent="0.25">
      <c r="A11977" s="3"/>
      <c r="B11977" s="3"/>
      <c r="C11977" s="392"/>
      <c r="D11977" s="3">
        <v>10</v>
      </c>
      <c r="E11977" s="290" t="e">
        <f ca="1"/>
        <v>#N/A</v>
      </c>
      <c r="F11977" s="291"/>
      <c r="G11977" s="294"/>
      <c r="H11977" s="294"/>
      <c r="I11977" s="294"/>
      <c r="J11977" s="294"/>
      <c r="K11977" s="294"/>
      <c r="L11977" s="294"/>
      <c r="M11977" s="294"/>
      <c r="N11977" s="294"/>
    </row>
    <row r="11978" spans="1:14" ht="12.75" hidden="1" customHeight="1" outlineLevel="2" x14ac:dyDescent="0.25">
      <c r="A11978" s="3"/>
      <c r="B11978" s="3"/>
      <c r="C11978" s="392"/>
      <c r="D11978" s="3">
        <v>11</v>
      </c>
      <c r="E11978" s="290" t="e">
        <f ca="1"/>
        <v>#N/A</v>
      </c>
      <c r="F11978" s="291"/>
      <c r="G11978" s="294"/>
      <c r="H11978" s="294"/>
      <c r="I11978" s="294"/>
      <c r="J11978" s="294"/>
      <c r="K11978" s="294"/>
      <c r="L11978" s="294"/>
      <c r="M11978" s="294"/>
      <c r="N11978" s="294"/>
    </row>
    <row r="11979" spans="1:14" ht="12.75" hidden="1" customHeight="1" outlineLevel="2" x14ac:dyDescent="0.25">
      <c r="A11979" s="3"/>
      <c r="B11979" s="3"/>
      <c r="C11979" s="392"/>
      <c r="D11979" s="3">
        <v>12</v>
      </c>
      <c r="E11979" s="290" t="e">
        <f ca="1"/>
        <v>#N/A</v>
      </c>
      <c r="F11979" s="291"/>
      <c r="G11979" s="294"/>
      <c r="H11979" s="294"/>
      <c r="I11979" s="294"/>
      <c r="J11979" s="294"/>
      <c r="K11979" s="294"/>
      <c r="L11979" s="294"/>
      <c r="M11979" s="294"/>
      <c r="N11979" s="294"/>
    </row>
    <row r="11980" spans="1:14" ht="12.75" hidden="1" customHeight="1" outlineLevel="2" x14ac:dyDescent="0.25">
      <c r="A11980" s="3"/>
      <c r="B11980" s="3"/>
      <c r="C11980" s="392"/>
      <c r="D11980" s="3">
        <v>13</v>
      </c>
      <c r="E11980" s="290" t="e">
        <f ca="1"/>
        <v>#N/A</v>
      </c>
      <c r="F11980" s="291"/>
      <c r="G11980" s="294"/>
      <c r="H11980" s="294"/>
      <c r="I11980" s="294"/>
      <c r="J11980" s="294"/>
      <c r="K11980" s="294"/>
      <c r="L11980" s="294"/>
      <c r="M11980" s="294"/>
      <c r="N11980" s="294"/>
    </row>
    <row r="11981" spans="1:14" ht="12.75" hidden="1" customHeight="1" outlineLevel="2" x14ac:dyDescent="0.25">
      <c r="A11981" s="3"/>
      <c r="B11981" s="3"/>
      <c r="C11981" s="392"/>
      <c r="D11981" s="3">
        <v>14</v>
      </c>
      <c r="E11981" s="290" t="e">
        <f ca="1"/>
        <v>#N/A</v>
      </c>
      <c r="F11981" s="291"/>
      <c r="G11981" s="294"/>
      <c r="H11981" s="294"/>
      <c r="I11981" s="294"/>
      <c r="J11981" s="294"/>
      <c r="K11981" s="294"/>
      <c r="L11981" s="294"/>
      <c r="M11981" s="294"/>
      <c r="N11981" s="294"/>
    </row>
    <row r="11982" spans="1:14" ht="12.75" hidden="1" customHeight="1" outlineLevel="2" x14ac:dyDescent="0.25">
      <c r="A11982" s="3"/>
      <c r="B11982" s="3"/>
      <c r="C11982" s="392"/>
      <c r="D11982" s="3">
        <v>15</v>
      </c>
      <c r="E11982" s="290" t="e">
        <f ca="1"/>
        <v>#N/A</v>
      </c>
      <c r="F11982" s="291"/>
      <c r="G11982" s="294"/>
      <c r="H11982" s="294"/>
      <c r="I11982" s="294"/>
      <c r="J11982" s="294"/>
      <c r="K11982" s="294"/>
      <c r="L11982" s="294"/>
      <c r="M11982" s="294"/>
      <c r="N11982" s="294"/>
    </row>
    <row r="11983" spans="1:14" ht="12.75" hidden="1" customHeight="1" outlineLevel="1" x14ac:dyDescent="0.25">
      <c r="A11983" s="3"/>
      <c r="B11983" s="145" t="str">
        <f ca="1">B11966</f>
        <v>Asset Type 109</v>
      </c>
      <c r="C11983" s="145" t="str">
        <f ca="1">C11966</f>
        <v>Description - Asset Type 109</v>
      </c>
      <c r="D11983" s="3"/>
      <c r="E11983" s="3"/>
      <c r="F11983" s="106" t="s">
        <v>47</v>
      </c>
      <c r="G11983" s="296">
        <f t="shared" ref="G11983:N11983" si="1218">SUM(G11968:G11982)</f>
        <v>0</v>
      </c>
      <c r="H11983" s="296">
        <f t="shared" ca="1" si="1218"/>
        <v>0</v>
      </c>
      <c r="I11983" s="296">
        <f t="shared" ca="1" si="1218"/>
        <v>0</v>
      </c>
      <c r="J11983" s="296">
        <f t="shared" ca="1" si="1218"/>
        <v>0</v>
      </c>
      <c r="K11983" s="296">
        <f t="shared" ca="1" si="1218"/>
        <v>0</v>
      </c>
      <c r="L11983" s="296">
        <f t="shared" ca="1" si="1218"/>
        <v>0</v>
      </c>
      <c r="M11983" s="296">
        <f t="shared" ca="1" si="1218"/>
        <v>0</v>
      </c>
      <c r="N11983" s="296">
        <f t="shared" ca="1" si="1218"/>
        <v>0</v>
      </c>
    </row>
    <row r="11984" spans="1:14" ht="12.75" hidden="1" customHeight="1" outlineLevel="2" x14ac:dyDescent="0.25">
      <c r="A11984" s="217">
        <f>A11966+1</f>
        <v>110</v>
      </c>
      <c r="B11984" s="22" t="str">
        <f ca="1">OFFSET($B$516,$A11984-1,0)</f>
        <v>Asset Type 110</v>
      </c>
      <c r="C11984" s="22" t="str">
        <f ca="1">OFFSET($C$516,$A11984-1,0)</f>
        <v>Description - Asset Type 110</v>
      </c>
      <c r="D11984" s="3"/>
      <c r="E11984" s="109"/>
      <c r="F11984" s="108" t="s">
        <v>46</v>
      </c>
      <c r="G11984" s="295">
        <f t="shared" ref="G11984:N11984" ca="1" si="1219">VLOOKUP($B11984,$B$516:$N$1015,5+G$5,FALSE)</f>
        <v>0</v>
      </c>
      <c r="H11984" s="295">
        <f t="shared" ca="1" si="1219"/>
        <v>0</v>
      </c>
      <c r="I11984" s="295">
        <f t="shared" ca="1" si="1219"/>
        <v>0</v>
      </c>
      <c r="J11984" s="295">
        <f t="shared" ca="1" si="1219"/>
        <v>0</v>
      </c>
      <c r="K11984" s="295">
        <f t="shared" ca="1" si="1219"/>
        <v>0</v>
      </c>
      <c r="L11984" s="295">
        <f t="shared" ca="1" si="1219"/>
        <v>0</v>
      </c>
      <c r="M11984" s="295">
        <f t="shared" ca="1" si="1219"/>
        <v>0</v>
      </c>
      <c r="N11984" s="295">
        <f t="shared" ca="1" si="1219"/>
        <v>0</v>
      </c>
    </row>
    <row r="11985" spans="1:14" ht="12.75" hidden="1" customHeight="1" outlineLevel="2" x14ac:dyDescent="0.25">
      <c r="A11985" s="3"/>
      <c r="B11985" s="3"/>
      <c r="C11985" s="21"/>
      <c r="D11985" s="3"/>
      <c r="E11985" s="107"/>
      <c r="F11985" s="106" t="s">
        <v>80</v>
      </c>
      <c r="G11985" s="111">
        <f ca="1">VLOOKUP($B11984,'Input Sheet'!$B$515:$N$1014,5+G$5,FALSE)</f>
        <v>0</v>
      </c>
      <c r="H11985" s="111">
        <f ca="1">VLOOKUP($B11984,'Input Sheet'!$B$515:$N$1014,5+H$5,FALSE)</f>
        <v>0</v>
      </c>
      <c r="I11985" s="111">
        <f ca="1">VLOOKUP($B11984,'Input Sheet'!$B$515:$N$1014,5+I$5,FALSE)</f>
        <v>0</v>
      </c>
      <c r="J11985" s="111">
        <f ca="1">VLOOKUP($B11984,'Input Sheet'!$B$515:$N$1014,5+J$5,FALSE)</f>
        <v>0</v>
      </c>
      <c r="K11985" s="111">
        <f ca="1">VLOOKUP($B11984,'Input Sheet'!$B$515:$N$1014,5+K$5,FALSE)</f>
        <v>0</v>
      </c>
      <c r="L11985" s="111">
        <f ca="1">VLOOKUP($B11984,'Input Sheet'!$B$515:$N$1014,5+L$5,FALSE)</f>
        <v>0</v>
      </c>
      <c r="M11985" s="111">
        <f ca="1">VLOOKUP($B11984,'Input Sheet'!$B$515:$N$1014,5+M$5,FALSE)</f>
        <v>0</v>
      </c>
      <c r="N11985" s="111">
        <f ca="1">VLOOKUP($B11984,'Input Sheet'!$B$515:$N$1014,5+N$5,FALSE)</f>
        <v>0</v>
      </c>
    </row>
    <row r="11986" spans="1:14" ht="12.75" hidden="1" customHeight="1" outlineLevel="2" x14ac:dyDescent="0.25">
      <c r="A11986" s="3"/>
      <c r="B11986" s="3"/>
      <c r="C11986" s="3"/>
      <c r="D11986" s="3">
        <v>1</v>
      </c>
      <c r="E11986" s="290">
        <f t="array" aca="1" ref="E11986:E12000" ca="1">TRANSPOSE(G11984:N11984)</f>
        <v>0</v>
      </c>
      <c r="F11986" s="291"/>
      <c r="G11986" s="292"/>
      <c r="H11986" s="293">
        <f ca="1">IF(OFFSET(H11986,-$D11986,0)="n/a","n/a",IF(H$5&gt;OFFSET(H11986,-$D11986,0)+$D11986,$E11986-SUM($G11986:G11986),($E11986-SUM($G11986:G11986))/(OFFSET(H11986,-$D11986,0)-(H$5-$D11986-1))))</f>
        <v>0</v>
      </c>
      <c r="I11986" s="293">
        <f ca="1">IF(OFFSET(I11986,-$D11986,0)="n/a","n/a",IF(I$5&gt;OFFSET(I11986,-$D11986,0)+$D11986,$E11986-SUM($G11986:H11986),($E11986-SUM($G11986:H11986))/(OFFSET(I11986,-$D11986,0)-(I$5-$D11986-1))))</f>
        <v>0</v>
      </c>
      <c r="J11986" s="293">
        <f ca="1">IF(OFFSET(J11986,-$D11986,0)="n/a","n/a",IF(J$5&gt;OFFSET(J11986,-$D11986,0)+$D11986,$E11986-SUM($G11986:I11986),($E11986-SUM($G11986:I11986))/(OFFSET(J11986,-$D11986,0)-(J$5-$D11986-1))))</f>
        <v>0</v>
      </c>
      <c r="K11986" s="293">
        <f ca="1">IF(OFFSET(K11986,-$D11986,0)="n/a","n/a",IF(K$5&gt;OFFSET(K11986,-$D11986,0)+$D11986,$E11986-SUM($G11986:J11986),($E11986-SUM($G11986:J11986))/(OFFSET(K11986,-$D11986,0)-(K$5-$D11986-1))))</f>
        <v>0</v>
      </c>
      <c r="L11986" s="293">
        <f ca="1">IF(OFFSET(L11986,-$D11986,0)="n/a","n/a",IF(L$5&gt;OFFSET(L11986,-$D11986,0)+$D11986,$E11986-SUM($G11986:K11986),($E11986-SUM($G11986:K11986))/(OFFSET(L11986,-$D11986,0)-(L$5-$D11986-1))))</f>
        <v>0</v>
      </c>
      <c r="M11986" s="293">
        <f ca="1">IF(OFFSET(M11986,-$D11986,0)="n/a","n/a",IF(M$5&gt;OFFSET(M11986,-$D11986,0)+$D11986,$E11986-SUM($G11986:L11986),($E11986-SUM($G11986:L11986))/(OFFSET(M11986,-$D11986,0)-(M$5-$D11986-1))))</f>
        <v>0</v>
      </c>
      <c r="N11986" s="293">
        <f ca="1">IF(OFFSET(N11986,-$D11986,0)="n/a","n/a",IF(N$5&gt;OFFSET(N11986,-$D11986,0)+$D11986,$E11986-SUM($G11986:M11986),($E11986-SUM($G11986:M11986))/(OFFSET(N11986,-$D11986,0)-(N$5-$D11986-1))))</f>
        <v>0</v>
      </c>
    </row>
    <row r="11987" spans="1:14" ht="12.75" hidden="1" customHeight="1" outlineLevel="2" x14ac:dyDescent="0.25">
      <c r="A11987" s="3"/>
      <c r="B11987" s="3"/>
      <c r="C11987" s="392" t="s">
        <v>48</v>
      </c>
      <c r="D11987" s="3">
        <v>2</v>
      </c>
      <c r="E11987" s="290">
        <f ca="1"/>
        <v>0</v>
      </c>
      <c r="F11987" s="291"/>
      <c r="G11987" s="294"/>
      <c r="H11987" s="292"/>
      <c r="I11987" s="293">
        <f ca="1">IF(OFFSET(I11987,-$D11987,0)="n/a","n/a",IF(I$5&gt;OFFSET(I11987,-$D11987,0)+$D11987,$E11987-SUM($G11987:H11987),($E11987-SUM($G11987:H11987))/(OFFSET(I11987,-$D11987,0)-(I$5-$D11987-1))))</f>
        <v>0</v>
      </c>
      <c r="J11987" s="293">
        <f ca="1">IF(OFFSET(J11987,-$D11987,0)="n/a","n/a",IF(J$5&gt;OFFSET(J11987,-$D11987,0)+$D11987,$E11987-SUM($G11987:I11987),($E11987-SUM($G11987:I11987))/(OFFSET(J11987,-$D11987,0)-(J$5-$D11987-1))))</f>
        <v>0</v>
      </c>
      <c r="K11987" s="293">
        <f ca="1">IF(OFFSET(K11987,-$D11987,0)="n/a","n/a",IF(K$5&gt;OFFSET(K11987,-$D11987,0)+$D11987,$E11987-SUM($G11987:J11987),($E11987-SUM($G11987:J11987))/(OFFSET(K11987,-$D11987,0)-(K$5-$D11987-1))))</f>
        <v>0</v>
      </c>
      <c r="L11987" s="293">
        <f ca="1">IF(OFFSET(L11987,-$D11987,0)="n/a","n/a",IF(L$5&gt;OFFSET(L11987,-$D11987,0)+$D11987,$E11987-SUM($G11987:K11987),($E11987-SUM($G11987:K11987))/(OFFSET(L11987,-$D11987,0)-(L$5-$D11987-1))))</f>
        <v>0</v>
      </c>
      <c r="M11987" s="293">
        <f ca="1">IF(OFFSET(M11987,-$D11987,0)="n/a","n/a",IF(M$5&gt;OFFSET(M11987,-$D11987,0)+$D11987,$E11987-SUM($G11987:L11987),($E11987-SUM($G11987:L11987))/(OFFSET(M11987,-$D11987,0)-(M$5-$D11987-1))))</f>
        <v>0</v>
      </c>
      <c r="N11987" s="293">
        <f ca="1">IF(OFFSET(N11987,-$D11987,0)="n/a","n/a",IF(N$5&gt;OFFSET(N11987,-$D11987,0)+$D11987,$E11987-SUM($G11987:M11987),($E11987-SUM($G11987:M11987))/(OFFSET(N11987,-$D11987,0)-(N$5-$D11987-1))))</f>
        <v>0</v>
      </c>
    </row>
    <row r="11988" spans="1:14" ht="12.75" hidden="1" customHeight="1" outlineLevel="2" x14ac:dyDescent="0.25">
      <c r="A11988" s="3"/>
      <c r="B11988" s="3"/>
      <c r="C11988" s="392"/>
      <c r="D11988" s="3">
        <v>3</v>
      </c>
      <c r="E11988" s="290">
        <f ca="1"/>
        <v>0</v>
      </c>
      <c r="F11988" s="291"/>
      <c r="G11988" s="294"/>
      <c r="H11988" s="294"/>
      <c r="I11988" s="292"/>
      <c r="J11988" s="293">
        <f ca="1">IF(OFFSET(J11988,-$D11988,0)="n/a","n/a",IF(J$5&gt;OFFSET(J11988,-$D11988,0)+$D11988,$E11988-SUM($G11988:I11988),($E11988-SUM($G11988:I11988))/(OFFSET(J11988,-$D11988,0)-(J$5-$D11988-1))))</f>
        <v>0</v>
      </c>
      <c r="K11988" s="293">
        <f ca="1">IF(OFFSET(K11988,-$D11988,0)="n/a","n/a",IF(K$5&gt;OFFSET(K11988,-$D11988,0)+$D11988,$E11988-SUM($G11988:J11988),($E11988-SUM($G11988:J11988))/(OFFSET(K11988,-$D11988,0)-(K$5-$D11988-1))))</f>
        <v>0</v>
      </c>
      <c r="L11988" s="293">
        <f ca="1">IF(OFFSET(L11988,-$D11988,0)="n/a","n/a",IF(L$5&gt;OFFSET(L11988,-$D11988,0)+$D11988,$E11988-SUM($G11988:K11988),($E11988-SUM($G11988:K11988))/(OFFSET(L11988,-$D11988,0)-(L$5-$D11988-1))))</f>
        <v>0</v>
      </c>
      <c r="M11988" s="293">
        <f ca="1">IF(OFFSET(M11988,-$D11988,0)="n/a","n/a",IF(M$5&gt;OFFSET(M11988,-$D11988,0)+$D11988,$E11988-SUM($G11988:L11988),($E11988-SUM($G11988:L11988))/(OFFSET(M11988,-$D11988,0)-(M$5-$D11988-1))))</f>
        <v>0</v>
      </c>
      <c r="N11988" s="293">
        <f ca="1">IF(OFFSET(N11988,-$D11988,0)="n/a","n/a",IF(N$5&gt;OFFSET(N11988,-$D11988,0)+$D11988,$E11988-SUM($G11988:M11988),($E11988-SUM($G11988:M11988))/(OFFSET(N11988,-$D11988,0)-(N$5-$D11988-1))))</f>
        <v>0</v>
      </c>
    </row>
    <row r="11989" spans="1:14" ht="12.75" hidden="1" customHeight="1" outlineLevel="2" x14ac:dyDescent="0.25">
      <c r="A11989" s="3"/>
      <c r="B11989" s="3"/>
      <c r="C11989" s="392"/>
      <c r="D11989" s="3">
        <v>4</v>
      </c>
      <c r="E11989" s="290">
        <f ca="1"/>
        <v>0</v>
      </c>
      <c r="F11989" s="291"/>
      <c r="G11989" s="294"/>
      <c r="H11989" s="294"/>
      <c r="I11989" s="294"/>
      <c r="J11989" s="292"/>
      <c r="K11989" s="293">
        <f ca="1">IF(OFFSET(K11989,-$D11989,0)="n/a","n/a",IF(K$5&gt;OFFSET(K11989,-$D11989,0)+$D11989,$E11989-SUM($G11989:J11989),($E11989-SUM($G11989:J11989))/(OFFSET(K11989,-$D11989,0)-(K$5-$D11989-1))))</f>
        <v>0</v>
      </c>
      <c r="L11989" s="293">
        <f ca="1">IF(OFFSET(L11989,-$D11989,0)="n/a","n/a",IF(L$5&gt;OFFSET(L11989,-$D11989,0)+$D11989,$E11989-SUM($G11989:K11989),($E11989-SUM($G11989:K11989))/(OFFSET(L11989,-$D11989,0)-(L$5-$D11989-1))))</f>
        <v>0</v>
      </c>
      <c r="M11989" s="293">
        <f ca="1">IF(OFFSET(M11989,-$D11989,0)="n/a","n/a",IF(M$5&gt;OFFSET(M11989,-$D11989,0)+$D11989,$E11989-SUM($G11989:L11989),($E11989-SUM($G11989:L11989))/(OFFSET(M11989,-$D11989,0)-(M$5-$D11989-1))))</f>
        <v>0</v>
      </c>
      <c r="N11989" s="293">
        <f ca="1">IF(OFFSET(N11989,-$D11989,0)="n/a","n/a",IF(N$5&gt;OFFSET(N11989,-$D11989,0)+$D11989,$E11989-SUM($G11989:M11989),($E11989-SUM($G11989:M11989))/(OFFSET(N11989,-$D11989,0)-(N$5-$D11989-1))))</f>
        <v>0</v>
      </c>
    </row>
    <row r="11990" spans="1:14" ht="12.75" hidden="1" customHeight="1" outlineLevel="2" x14ac:dyDescent="0.25">
      <c r="A11990" s="3"/>
      <c r="B11990" s="3"/>
      <c r="C11990" s="392"/>
      <c r="D11990" s="3">
        <v>5</v>
      </c>
      <c r="E11990" s="290">
        <f ca="1"/>
        <v>0</v>
      </c>
      <c r="F11990" s="291"/>
      <c r="G11990" s="294"/>
      <c r="H11990" s="294"/>
      <c r="I11990" s="294"/>
      <c r="J11990" s="294"/>
      <c r="K11990" s="292"/>
      <c r="L11990" s="293">
        <f ca="1">IF(OFFSET(L11990,-$D11990,0)="n/a","n/a",IF(L$5&gt;OFFSET(L11990,-$D11990,0)+$D11990,$E11990-SUM($G11990:K11990),($E11990-SUM($G11990:K11990))/(OFFSET(L11990,-$D11990,0)-(L$5-$D11990-1))))</f>
        <v>0</v>
      </c>
      <c r="M11990" s="293">
        <f ca="1">IF(OFFSET(M11990,-$D11990,0)="n/a","n/a",IF(M$5&gt;OFFSET(M11990,-$D11990,0)+$D11990,$E11990-SUM($G11990:L11990),($E11990-SUM($G11990:L11990))/(OFFSET(M11990,-$D11990,0)-(M$5-$D11990-1))))</f>
        <v>0</v>
      </c>
      <c r="N11990" s="293">
        <f ca="1">IF(OFFSET(N11990,-$D11990,0)="n/a","n/a",IF(N$5&gt;OFFSET(N11990,-$D11990,0)+$D11990,$E11990-SUM($G11990:M11990),($E11990-SUM($G11990:M11990))/(OFFSET(N11990,-$D11990,0)-(N$5-$D11990-1))))</f>
        <v>0</v>
      </c>
    </row>
    <row r="11991" spans="1:14" ht="12.75" hidden="1" customHeight="1" outlineLevel="2" x14ac:dyDescent="0.25">
      <c r="A11991" s="3"/>
      <c r="B11991" s="3"/>
      <c r="C11991" s="392"/>
      <c r="D11991" s="3">
        <v>6</v>
      </c>
      <c r="E11991" s="290">
        <f ca="1"/>
        <v>0</v>
      </c>
      <c r="F11991" s="291"/>
      <c r="G11991" s="294"/>
      <c r="H11991" s="294"/>
      <c r="I11991" s="294"/>
      <c r="J11991" s="294"/>
      <c r="K11991" s="294"/>
      <c r="L11991" s="292"/>
      <c r="M11991" s="293">
        <f ca="1">IF(OFFSET(M11991,-$D11991,0)="n/a","n/a",IF(M$5&gt;OFFSET(M11991,-$D11991,0)+$D11991,$E11991-SUM($G11991:L11991),($E11991-SUM($G11991:L11991))/(OFFSET(M11991,-$D11991,0)-(M$5-$D11991-1))))</f>
        <v>0</v>
      </c>
      <c r="N11991" s="293">
        <f ca="1">IF(OFFSET(N11991,-$D11991,0)="n/a","n/a",IF(N$5&gt;OFFSET(N11991,-$D11991,0)+$D11991,$E11991-SUM($G11991:M11991),($E11991-SUM($G11991:M11991))/(OFFSET(N11991,-$D11991,0)-(N$5-$D11991-1))))</f>
        <v>0</v>
      </c>
    </row>
    <row r="11992" spans="1:14" ht="12.75" hidden="1" customHeight="1" outlineLevel="2" x14ac:dyDescent="0.25">
      <c r="A11992" s="3"/>
      <c r="B11992" s="3"/>
      <c r="C11992" s="392"/>
      <c r="D11992" s="3">
        <v>7</v>
      </c>
      <c r="E11992" s="290">
        <f ca="1"/>
        <v>0</v>
      </c>
      <c r="F11992" s="291"/>
      <c r="G11992" s="294"/>
      <c r="H11992" s="294"/>
      <c r="I11992" s="294"/>
      <c r="J11992" s="294"/>
      <c r="K11992" s="294"/>
      <c r="L11992" s="294"/>
      <c r="M11992" s="292"/>
      <c r="N11992" s="293">
        <f ca="1">IF(OFFSET(N11992,-$D11992,0)="n/a","n/a",IF(N$5&gt;OFFSET(N11992,-$D11992,0)+$D11992,$E11992-SUM($G11992:M11992),($E11992-SUM($G11992:M11992))/(OFFSET(N11992,-$D11992,0)-(N$5-$D11992-1))))</f>
        <v>0</v>
      </c>
    </row>
    <row r="11993" spans="1:14" ht="12.75" hidden="1" customHeight="1" outlineLevel="2" x14ac:dyDescent="0.25">
      <c r="A11993" s="3"/>
      <c r="B11993" s="3"/>
      <c r="C11993" s="392"/>
      <c r="D11993" s="3">
        <v>8</v>
      </c>
      <c r="E11993" s="290">
        <f ca="1"/>
        <v>0</v>
      </c>
      <c r="F11993" s="291"/>
      <c r="G11993" s="294"/>
      <c r="H11993" s="294"/>
      <c r="I11993" s="294"/>
      <c r="J11993" s="294"/>
      <c r="K11993" s="294"/>
      <c r="L11993" s="294"/>
      <c r="M11993" s="294"/>
      <c r="N11993" s="292"/>
    </row>
    <row r="11994" spans="1:14" ht="12.75" hidden="1" customHeight="1" outlineLevel="2" x14ac:dyDescent="0.25">
      <c r="A11994" s="3"/>
      <c r="B11994" s="3"/>
      <c r="C11994" s="392"/>
      <c r="D11994" s="3">
        <v>9</v>
      </c>
      <c r="E11994" s="290" t="e">
        <f ca="1"/>
        <v>#N/A</v>
      </c>
      <c r="F11994" s="291"/>
      <c r="G11994" s="294"/>
      <c r="H11994" s="294"/>
      <c r="I11994" s="294"/>
      <c r="J11994" s="294"/>
      <c r="K11994" s="294"/>
      <c r="L11994" s="294"/>
      <c r="M11994" s="294"/>
      <c r="N11994" s="294"/>
    </row>
    <row r="11995" spans="1:14" ht="12.75" hidden="1" customHeight="1" outlineLevel="2" x14ac:dyDescent="0.25">
      <c r="A11995" s="3"/>
      <c r="B11995" s="3"/>
      <c r="C11995" s="392"/>
      <c r="D11995" s="3">
        <v>10</v>
      </c>
      <c r="E11995" s="290" t="e">
        <f ca="1"/>
        <v>#N/A</v>
      </c>
      <c r="F11995" s="291"/>
      <c r="G11995" s="294"/>
      <c r="H11995" s="294"/>
      <c r="I11995" s="294"/>
      <c r="J11995" s="294"/>
      <c r="K11995" s="294"/>
      <c r="L11995" s="294"/>
      <c r="M11995" s="294"/>
      <c r="N11995" s="294"/>
    </row>
    <row r="11996" spans="1:14" ht="12.75" hidden="1" customHeight="1" outlineLevel="2" x14ac:dyDescent="0.25">
      <c r="A11996" s="3"/>
      <c r="B11996" s="3"/>
      <c r="C11996" s="392"/>
      <c r="D11996" s="3">
        <v>11</v>
      </c>
      <c r="E11996" s="290" t="e">
        <f ca="1"/>
        <v>#N/A</v>
      </c>
      <c r="F11996" s="291"/>
      <c r="G11996" s="294"/>
      <c r="H11996" s="294"/>
      <c r="I11996" s="294"/>
      <c r="J11996" s="294"/>
      <c r="K11996" s="294"/>
      <c r="L11996" s="294"/>
      <c r="M11996" s="294"/>
      <c r="N11996" s="294"/>
    </row>
    <row r="11997" spans="1:14" ht="12.75" hidden="1" customHeight="1" outlineLevel="2" x14ac:dyDescent="0.25">
      <c r="A11997" s="3"/>
      <c r="B11997" s="3"/>
      <c r="C11997" s="392"/>
      <c r="D11997" s="3">
        <v>12</v>
      </c>
      <c r="E11997" s="290" t="e">
        <f ca="1"/>
        <v>#N/A</v>
      </c>
      <c r="F11997" s="291"/>
      <c r="G11997" s="294"/>
      <c r="H11997" s="294"/>
      <c r="I11997" s="294"/>
      <c r="J11997" s="294"/>
      <c r="K11997" s="294"/>
      <c r="L11997" s="294"/>
      <c r="M11997" s="294"/>
      <c r="N11997" s="294"/>
    </row>
    <row r="11998" spans="1:14" ht="12.75" hidden="1" customHeight="1" outlineLevel="2" x14ac:dyDescent="0.25">
      <c r="A11998" s="3"/>
      <c r="B11998" s="3"/>
      <c r="C11998" s="392"/>
      <c r="D11998" s="3">
        <v>13</v>
      </c>
      <c r="E11998" s="290" t="e">
        <f ca="1"/>
        <v>#N/A</v>
      </c>
      <c r="F11998" s="291"/>
      <c r="G11998" s="294"/>
      <c r="H11998" s="294"/>
      <c r="I11998" s="294"/>
      <c r="J11998" s="294"/>
      <c r="K11998" s="294"/>
      <c r="L11998" s="294"/>
      <c r="M11998" s="294"/>
      <c r="N11998" s="294"/>
    </row>
    <row r="11999" spans="1:14" ht="12.75" hidden="1" customHeight="1" outlineLevel="2" x14ac:dyDescent="0.25">
      <c r="A11999" s="3"/>
      <c r="B11999" s="3"/>
      <c r="C11999" s="392"/>
      <c r="D11999" s="3">
        <v>14</v>
      </c>
      <c r="E11999" s="290" t="e">
        <f ca="1"/>
        <v>#N/A</v>
      </c>
      <c r="F11999" s="291"/>
      <c r="G11999" s="294"/>
      <c r="H11999" s="294"/>
      <c r="I11999" s="294"/>
      <c r="J11999" s="294"/>
      <c r="K11999" s="294"/>
      <c r="L11999" s="294"/>
      <c r="M11999" s="294"/>
      <c r="N11999" s="294"/>
    </row>
    <row r="12000" spans="1:14" ht="12.75" hidden="1" customHeight="1" outlineLevel="2" x14ac:dyDescent="0.25">
      <c r="A12000" s="3"/>
      <c r="B12000" s="3"/>
      <c r="C12000" s="392"/>
      <c r="D12000" s="3">
        <v>15</v>
      </c>
      <c r="E12000" s="290" t="e">
        <f ca="1"/>
        <v>#N/A</v>
      </c>
      <c r="F12000" s="291"/>
      <c r="G12000" s="294"/>
      <c r="H12000" s="294"/>
      <c r="I12000" s="294"/>
      <c r="J12000" s="294"/>
      <c r="K12000" s="294"/>
      <c r="L12000" s="294"/>
      <c r="M12000" s="294"/>
      <c r="N12000" s="294"/>
    </row>
    <row r="12001" spans="1:14" ht="12.75" hidden="1" customHeight="1" outlineLevel="1" x14ac:dyDescent="0.25">
      <c r="A12001" s="3"/>
      <c r="B12001" s="145" t="str">
        <f ca="1">B11984</f>
        <v>Asset Type 110</v>
      </c>
      <c r="C12001" s="145" t="str">
        <f ca="1">C11984</f>
        <v>Description - Asset Type 110</v>
      </c>
      <c r="D12001" s="3"/>
      <c r="E12001" s="3"/>
      <c r="F12001" s="106" t="s">
        <v>47</v>
      </c>
      <c r="G12001" s="296">
        <f t="shared" ref="G12001:N12001" si="1220">SUM(G11986:G12000)</f>
        <v>0</v>
      </c>
      <c r="H12001" s="296">
        <f t="shared" ca="1" si="1220"/>
        <v>0</v>
      </c>
      <c r="I12001" s="296">
        <f t="shared" ca="1" si="1220"/>
        <v>0</v>
      </c>
      <c r="J12001" s="296">
        <f t="shared" ca="1" si="1220"/>
        <v>0</v>
      </c>
      <c r="K12001" s="296">
        <f t="shared" ca="1" si="1220"/>
        <v>0</v>
      </c>
      <c r="L12001" s="296">
        <f t="shared" ca="1" si="1220"/>
        <v>0</v>
      </c>
      <c r="M12001" s="296">
        <f t="shared" ca="1" si="1220"/>
        <v>0</v>
      </c>
      <c r="N12001" s="296">
        <f t="shared" ca="1" si="1220"/>
        <v>0</v>
      </c>
    </row>
    <row r="12002" spans="1:14" ht="12.75" hidden="1" customHeight="1" outlineLevel="2" x14ac:dyDescent="0.25">
      <c r="A12002" s="217">
        <f>A11984+1</f>
        <v>111</v>
      </c>
      <c r="B12002" s="22" t="str">
        <f ca="1">OFFSET($B$516,$A12002-1,0)</f>
        <v>Asset Type 111</v>
      </c>
      <c r="C12002" s="22" t="str">
        <f ca="1">OFFSET($C$516,$A12002-1,0)</f>
        <v>Description - Asset Type 111</v>
      </c>
      <c r="D12002" s="3"/>
      <c r="E12002" s="109"/>
      <c r="F12002" s="108" t="s">
        <v>46</v>
      </c>
      <c r="G12002" s="295">
        <f t="shared" ref="G12002:N12002" ca="1" si="1221">VLOOKUP($B12002,$B$516:$N$1015,5+G$5,FALSE)</f>
        <v>0</v>
      </c>
      <c r="H12002" s="295">
        <f t="shared" ca="1" si="1221"/>
        <v>0</v>
      </c>
      <c r="I12002" s="295">
        <f t="shared" ca="1" si="1221"/>
        <v>0</v>
      </c>
      <c r="J12002" s="295">
        <f t="shared" ca="1" si="1221"/>
        <v>0</v>
      </c>
      <c r="K12002" s="295">
        <f t="shared" ca="1" si="1221"/>
        <v>0</v>
      </c>
      <c r="L12002" s="295">
        <f t="shared" ca="1" si="1221"/>
        <v>0</v>
      </c>
      <c r="M12002" s="295">
        <f t="shared" ca="1" si="1221"/>
        <v>0</v>
      </c>
      <c r="N12002" s="295">
        <f t="shared" ca="1" si="1221"/>
        <v>0</v>
      </c>
    </row>
    <row r="12003" spans="1:14" ht="12.75" hidden="1" customHeight="1" outlineLevel="2" x14ac:dyDescent="0.25">
      <c r="A12003" s="3"/>
      <c r="B12003" s="3"/>
      <c r="C12003" s="21"/>
      <c r="D12003" s="3"/>
      <c r="E12003" s="107"/>
      <c r="F12003" s="106" t="s">
        <v>80</v>
      </c>
      <c r="G12003" s="111">
        <f ca="1">VLOOKUP($B12002,'Input Sheet'!$B$515:$N$1014,5+G$5,FALSE)</f>
        <v>0</v>
      </c>
      <c r="H12003" s="111">
        <f ca="1">VLOOKUP($B12002,'Input Sheet'!$B$515:$N$1014,5+H$5,FALSE)</f>
        <v>0</v>
      </c>
      <c r="I12003" s="111">
        <f ca="1">VLOOKUP($B12002,'Input Sheet'!$B$515:$N$1014,5+I$5,FALSE)</f>
        <v>0</v>
      </c>
      <c r="J12003" s="111">
        <f ca="1">VLOOKUP($B12002,'Input Sheet'!$B$515:$N$1014,5+J$5,FALSE)</f>
        <v>0</v>
      </c>
      <c r="K12003" s="111">
        <f ca="1">VLOOKUP($B12002,'Input Sheet'!$B$515:$N$1014,5+K$5,FALSE)</f>
        <v>0</v>
      </c>
      <c r="L12003" s="111">
        <f ca="1">VLOOKUP($B12002,'Input Sheet'!$B$515:$N$1014,5+L$5,FALSE)</f>
        <v>0</v>
      </c>
      <c r="M12003" s="111">
        <f ca="1">VLOOKUP($B12002,'Input Sheet'!$B$515:$N$1014,5+M$5,FALSE)</f>
        <v>0</v>
      </c>
      <c r="N12003" s="111">
        <f ca="1">VLOOKUP($B12002,'Input Sheet'!$B$515:$N$1014,5+N$5,FALSE)</f>
        <v>0</v>
      </c>
    </row>
    <row r="12004" spans="1:14" ht="12.75" hidden="1" customHeight="1" outlineLevel="2" x14ac:dyDescent="0.25">
      <c r="A12004" s="3"/>
      <c r="B12004" s="3"/>
      <c r="C12004" s="3"/>
      <c r="D12004" s="3">
        <v>1</v>
      </c>
      <c r="E12004" s="290">
        <f t="array" aca="1" ref="E12004:E12018" ca="1">TRANSPOSE(G12002:N12002)</f>
        <v>0</v>
      </c>
      <c r="F12004" s="291"/>
      <c r="G12004" s="292"/>
      <c r="H12004" s="293">
        <f ca="1">IF(OFFSET(H12004,-$D12004,0)="n/a","n/a",IF(H$5&gt;OFFSET(H12004,-$D12004,0)+$D12004,$E12004-SUM($G12004:G12004),($E12004-SUM($G12004:G12004))/(OFFSET(H12004,-$D12004,0)-(H$5-$D12004-1))))</f>
        <v>0</v>
      </c>
      <c r="I12004" s="293">
        <f ca="1">IF(OFFSET(I12004,-$D12004,0)="n/a","n/a",IF(I$5&gt;OFFSET(I12004,-$D12004,0)+$D12004,$E12004-SUM($G12004:H12004),($E12004-SUM($G12004:H12004))/(OFFSET(I12004,-$D12004,0)-(I$5-$D12004-1))))</f>
        <v>0</v>
      </c>
      <c r="J12004" s="293">
        <f ca="1">IF(OFFSET(J12004,-$D12004,0)="n/a","n/a",IF(J$5&gt;OFFSET(J12004,-$D12004,0)+$D12004,$E12004-SUM($G12004:I12004),($E12004-SUM($G12004:I12004))/(OFFSET(J12004,-$D12004,0)-(J$5-$D12004-1))))</f>
        <v>0</v>
      </c>
      <c r="K12004" s="293">
        <f ca="1">IF(OFFSET(K12004,-$D12004,0)="n/a","n/a",IF(K$5&gt;OFFSET(K12004,-$D12004,0)+$D12004,$E12004-SUM($G12004:J12004),($E12004-SUM($G12004:J12004))/(OFFSET(K12004,-$D12004,0)-(K$5-$D12004-1))))</f>
        <v>0</v>
      </c>
      <c r="L12004" s="293">
        <f ca="1">IF(OFFSET(L12004,-$D12004,0)="n/a","n/a",IF(L$5&gt;OFFSET(L12004,-$D12004,0)+$D12004,$E12004-SUM($G12004:K12004),($E12004-SUM($G12004:K12004))/(OFFSET(L12004,-$D12004,0)-(L$5-$D12004-1))))</f>
        <v>0</v>
      </c>
      <c r="M12004" s="293">
        <f ca="1">IF(OFFSET(M12004,-$D12004,0)="n/a","n/a",IF(M$5&gt;OFFSET(M12004,-$D12004,0)+$D12004,$E12004-SUM($G12004:L12004),($E12004-SUM($G12004:L12004))/(OFFSET(M12004,-$D12004,0)-(M$5-$D12004-1))))</f>
        <v>0</v>
      </c>
      <c r="N12004" s="293">
        <f ca="1">IF(OFFSET(N12004,-$D12004,0)="n/a","n/a",IF(N$5&gt;OFFSET(N12004,-$D12004,0)+$D12004,$E12004-SUM($G12004:M12004),($E12004-SUM($G12004:M12004))/(OFFSET(N12004,-$D12004,0)-(N$5-$D12004-1))))</f>
        <v>0</v>
      </c>
    </row>
    <row r="12005" spans="1:14" ht="12.75" hidden="1" customHeight="1" outlineLevel="2" x14ac:dyDescent="0.25">
      <c r="A12005" s="3"/>
      <c r="B12005" s="3"/>
      <c r="C12005" s="392" t="s">
        <v>48</v>
      </c>
      <c r="D12005" s="3">
        <v>2</v>
      </c>
      <c r="E12005" s="290">
        <f ca="1"/>
        <v>0</v>
      </c>
      <c r="F12005" s="291"/>
      <c r="G12005" s="294"/>
      <c r="H12005" s="292"/>
      <c r="I12005" s="293">
        <f ca="1">IF(OFFSET(I12005,-$D12005,0)="n/a","n/a",IF(I$5&gt;OFFSET(I12005,-$D12005,0)+$D12005,$E12005-SUM($G12005:H12005),($E12005-SUM($G12005:H12005))/(OFFSET(I12005,-$D12005,0)-(I$5-$D12005-1))))</f>
        <v>0</v>
      </c>
      <c r="J12005" s="293">
        <f ca="1">IF(OFFSET(J12005,-$D12005,0)="n/a","n/a",IF(J$5&gt;OFFSET(J12005,-$D12005,0)+$D12005,$E12005-SUM($G12005:I12005),($E12005-SUM($G12005:I12005))/(OFFSET(J12005,-$D12005,0)-(J$5-$D12005-1))))</f>
        <v>0</v>
      </c>
      <c r="K12005" s="293">
        <f ca="1">IF(OFFSET(K12005,-$D12005,0)="n/a","n/a",IF(K$5&gt;OFFSET(K12005,-$D12005,0)+$D12005,$E12005-SUM($G12005:J12005),($E12005-SUM($G12005:J12005))/(OFFSET(K12005,-$D12005,0)-(K$5-$D12005-1))))</f>
        <v>0</v>
      </c>
      <c r="L12005" s="293">
        <f ca="1">IF(OFFSET(L12005,-$D12005,0)="n/a","n/a",IF(L$5&gt;OFFSET(L12005,-$D12005,0)+$D12005,$E12005-SUM($G12005:K12005),($E12005-SUM($G12005:K12005))/(OFFSET(L12005,-$D12005,0)-(L$5-$D12005-1))))</f>
        <v>0</v>
      </c>
      <c r="M12005" s="293">
        <f ca="1">IF(OFFSET(M12005,-$D12005,0)="n/a","n/a",IF(M$5&gt;OFFSET(M12005,-$D12005,0)+$D12005,$E12005-SUM($G12005:L12005),($E12005-SUM($G12005:L12005))/(OFFSET(M12005,-$D12005,0)-(M$5-$D12005-1))))</f>
        <v>0</v>
      </c>
      <c r="N12005" s="293">
        <f ca="1">IF(OFFSET(N12005,-$D12005,0)="n/a","n/a",IF(N$5&gt;OFFSET(N12005,-$D12005,0)+$D12005,$E12005-SUM($G12005:M12005),($E12005-SUM($G12005:M12005))/(OFFSET(N12005,-$D12005,0)-(N$5-$D12005-1))))</f>
        <v>0</v>
      </c>
    </row>
    <row r="12006" spans="1:14" ht="12.75" hidden="1" customHeight="1" outlineLevel="2" x14ac:dyDescent="0.25">
      <c r="A12006" s="3"/>
      <c r="B12006" s="3"/>
      <c r="C12006" s="392"/>
      <c r="D12006" s="3">
        <v>3</v>
      </c>
      <c r="E12006" s="290">
        <f ca="1"/>
        <v>0</v>
      </c>
      <c r="F12006" s="291"/>
      <c r="G12006" s="294"/>
      <c r="H12006" s="294"/>
      <c r="I12006" s="292"/>
      <c r="J12006" s="293">
        <f ca="1">IF(OFFSET(J12006,-$D12006,0)="n/a","n/a",IF(J$5&gt;OFFSET(J12006,-$D12006,0)+$D12006,$E12006-SUM($G12006:I12006),($E12006-SUM($G12006:I12006))/(OFFSET(J12006,-$D12006,0)-(J$5-$D12006-1))))</f>
        <v>0</v>
      </c>
      <c r="K12006" s="293">
        <f ca="1">IF(OFFSET(K12006,-$D12006,0)="n/a","n/a",IF(K$5&gt;OFFSET(K12006,-$D12006,0)+$D12006,$E12006-SUM($G12006:J12006),($E12006-SUM($G12006:J12006))/(OFFSET(K12006,-$D12006,0)-(K$5-$D12006-1))))</f>
        <v>0</v>
      </c>
      <c r="L12006" s="293">
        <f ca="1">IF(OFFSET(L12006,-$D12006,0)="n/a","n/a",IF(L$5&gt;OFFSET(L12006,-$D12006,0)+$D12006,$E12006-SUM($G12006:K12006),($E12006-SUM($G12006:K12006))/(OFFSET(L12006,-$D12006,0)-(L$5-$D12006-1))))</f>
        <v>0</v>
      </c>
      <c r="M12006" s="293">
        <f ca="1">IF(OFFSET(M12006,-$D12006,0)="n/a","n/a",IF(M$5&gt;OFFSET(M12006,-$D12006,0)+$D12006,$E12006-SUM($G12006:L12006),($E12006-SUM($G12006:L12006))/(OFFSET(M12006,-$D12006,0)-(M$5-$D12006-1))))</f>
        <v>0</v>
      </c>
      <c r="N12006" s="293">
        <f ca="1">IF(OFFSET(N12006,-$D12006,0)="n/a","n/a",IF(N$5&gt;OFFSET(N12006,-$D12006,0)+$D12006,$E12006-SUM($G12006:M12006),($E12006-SUM($G12006:M12006))/(OFFSET(N12006,-$D12006,0)-(N$5-$D12006-1))))</f>
        <v>0</v>
      </c>
    </row>
    <row r="12007" spans="1:14" ht="12.75" hidden="1" customHeight="1" outlineLevel="2" x14ac:dyDescent="0.25">
      <c r="A12007" s="3"/>
      <c r="B12007" s="3"/>
      <c r="C12007" s="392"/>
      <c r="D12007" s="3">
        <v>4</v>
      </c>
      <c r="E12007" s="290">
        <f ca="1"/>
        <v>0</v>
      </c>
      <c r="F12007" s="291"/>
      <c r="G12007" s="294"/>
      <c r="H12007" s="294"/>
      <c r="I12007" s="294"/>
      <c r="J12007" s="292"/>
      <c r="K12007" s="293">
        <f ca="1">IF(OFFSET(K12007,-$D12007,0)="n/a","n/a",IF(K$5&gt;OFFSET(K12007,-$D12007,0)+$D12007,$E12007-SUM($G12007:J12007),($E12007-SUM($G12007:J12007))/(OFFSET(K12007,-$D12007,0)-(K$5-$D12007-1))))</f>
        <v>0</v>
      </c>
      <c r="L12007" s="293">
        <f ca="1">IF(OFFSET(L12007,-$D12007,0)="n/a","n/a",IF(L$5&gt;OFFSET(L12007,-$D12007,0)+$D12007,$E12007-SUM($G12007:K12007),($E12007-SUM($G12007:K12007))/(OFFSET(L12007,-$D12007,0)-(L$5-$D12007-1))))</f>
        <v>0</v>
      </c>
      <c r="M12007" s="293">
        <f ca="1">IF(OFFSET(M12007,-$D12007,0)="n/a","n/a",IF(M$5&gt;OFFSET(M12007,-$D12007,0)+$D12007,$E12007-SUM($G12007:L12007),($E12007-SUM($G12007:L12007))/(OFFSET(M12007,-$D12007,0)-(M$5-$D12007-1))))</f>
        <v>0</v>
      </c>
      <c r="N12007" s="293">
        <f ca="1">IF(OFFSET(N12007,-$D12007,0)="n/a","n/a",IF(N$5&gt;OFFSET(N12007,-$D12007,0)+$D12007,$E12007-SUM($G12007:M12007),($E12007-SUM($G12007:M12007))/(OFFSET(N12007,-$D12007,0)-(N$5-$D12007-1))))</f>
        <v>0</v>
      </c>
    </row>
    <row r="12008" spans="1:14" ht="12.75" hidden="1" customHeight="1" outlineLevel="2" x14ac:dyDescent="0.25">
      <c r="A12008" s="3"/>
      <c r="B12008" s="3"/>
      <c r="C12008" s="392"/>
      <c r="D12008" s="3">
        <v>5</v>
      </c>
      <c r="E12008" s="290">
        <f ca="1"/>
        <v>0</v>
      </c>
      <c r="F12008" s="291"/>
      <c r="G12008" s="294"/>
      <c r="H12008" s="294"/>
      <c r="I12008" s="294"/>
      <c r="J12008" s="294"/>
      <c r="K12008" s="292"/>
      <c r="L12008" s="293">
        <f ca="1">IF(OFFSET(L12008,-$D12008,0)="n/a","n/a",IF(L$5&gt;OFFSET(L12008,-$D12008,0)+$D12008,$E12008-SUM($G12008:K12008),($E12008-SUM($G12008:K12008))/(OFFSET(L12008,-$D12008,0)-(L$5-$D12008-1))))</f>
        <v>0</v>
      </c>
      <c r="M12008" s="293">
        <f ca="1">IF(OFFSET(M12008,-$D12008,0)="n/a","n/a",IF(M$5&gt;OFFSET(M12008,-$D12008,0)+$D12008,$E12008-SUM($G12008:L12008),($E12008-SUM($G12008:L12008))/(OFFSET(M12008,-$D12008,0)-(M$5-$D12008-1))))</f>
        <v>0</v>
      </c>
      <c r="N12008" s="293">
        <f ca="1">IF(OFFSET(N12008,-$D12008,0)="n/a","n/a",IF(N$5&gt;OFFSET(N12008,-$D12008,0)+$D12008,$E12008-SUM($G12008:M12008),($E12008-SUM($G12008:M12008))/(OFFSET(N12008,-$D12008,0)-(N$5-$D12008-1))))</f>
        <v>0</v>
      </c>
    </row>
    <row r="12009" spans="1:14" ht="12.75" hidden="1" customHeight="1" outlineLevel="2" x14ac:dyDescent="0.25">
      <c r="A12009" s="3"/>
      <c r="B12009" s="3"/>
      <c r="C12009" s="392"/>
      <c r="D12009" s="3">
        <v>6</v>
      </c>
      <c r="E12009" s="290">
        <f ca="1"/>
        <v>0</v>
      </c>
      <c r="F12009" s="291"/>
      <c r="G12009" s="294"/>
      <c r="H12009" s="294"/>
      <c r="I12009" s="294"/>
      <c r="J12009" s="294"/>
      <c r="K12009" s="294"/>
      <c r="L12009" s="292"/>
      <c r="M12009" s="293">
        <f ca="1">IF(OFFSET(M12009,-$D12009,0)="n/a","n/a",IF(M$5&gt;OFFSET(M12009,-$D12009,0)+$D12009,$E12009-SUM($G12009:L12009),($E12009-SUM($G12009:L12009))/(OFFSET(M12009,-$D12009,0)-(M$5-$D12009-1))))</f>
        <v>0</v>
      </c>
      <c r="N12009" s="293">
        <f ca="1">IF(OFFSET(N12009,-$D12009,0)="n/a","n/a",IF(N$5&gt;OFFSET(N12009,-$D12009,0)+$D12009,$E12009-SUM($G12009:M12009),($E12009-SUM($G12009:M12009))/(OFFSET(N12009,-$D12009,0)-(N$5-$D12009-1))))</f>
        <v>0</v>
      </c>
    </row>
    <row r="12010" spans="1:14" ht="12.75" hidden="1" customHeight="1" outlineLevel="2" x14ac:dyDescent="0.25">
      <c r="A12010" s="3"/>
      <c r="B12010" s="3"/>
      <c r="C12010" s="392"/>
      <c r="D12010" s="3">
        <v>7</v>
      </c>
      <c r="E12010" s="290">
        <f ca="1"/>
        <v>0</v>
      </c>
      <c r="F12010" s="291"/>
      <c r="G12010" s="294"/>
      <c r="H12010" s="294"/>
      <c r="I12010" s="294"/>
      <c r="J12010" s="294"/>
      <c r="K12010" s="294"/>
      <c r="L12010" s="294"/>
      <c r="M12010" s="292"/>
      <c r="N12010" s="293">
        <f ca="1">IF(OFFSET(N12010,-$D12010,0)="n/a","n/a",IF(N$5&gt;OFFSET(N12010,-$D12010,0)+$D12010,$E12010-SUM($G12010:M12010),($E12010-SUM($G12010:M12010))/(OFFSET(N12010,-$D12010,0)-(N$5-$D12010-1))))</f>
        <v>0</v>
      </c>
    </row>
    <row r="12011" spans="1:14" ht="12.75" hidden="1" customHeight="1" outlineLevel="2" x14ac:dyDescent="0.25">
      <c r="A12011" s="3"/>
      <c r="B12011" s="3"/>
      <c r="C12011" s="392"/>
      <c r="D12011" s="3">
        <v>8</v>
      </c>
      <c r="E12011" s="290">
        <f ca="1"/>
        <v>0</v>
      </c>
      <c r="F12011" s="291"/>
      <c r="G12011" s="294"/>
      <c r="H12011" s="294"/>
      <c r="I12011" s="294"/>
      <c r="J12011" s="294"/>
      <c r="K12011" s="294"/>
      <c r="L12011" s="294"/>
      <c r="M12011" s="294"/>
      <c r="N12011" s="292"/>
    </row>
    <row r="12012" spans="1:14" ht="12.75" hidden="1" customHeight="1" outlineLevel="2" x14ac:dyDescent="0.25">
      <c r="A12012" s="3"/>
      <c r="B12012" s="3"/>
      <c r="C12012" s="392"/>
      <c r="D12012" s="3">
        <v>9</v>
      </c>
      <c r="E12012" s="290" t="e">
        <f ca="1"/>
        <v>#N/A</v>
      </c>
      <c r="F12012" s="291"/>
      <c r="G12012" s="294"/>
      <c r="H12012" s="294"/>
      <c r="I12012" s="294"/>
      <c r="J12012" s="294"/>
      <c r="K12012" s="294"/>
      <c r="L12012" s="294"/>
      <c r="M12012" s="294"/>
      <c r="N12012" s="294"/>
    </row>
    <row r="12013" spans="1:14" ht="12.75" hidden="1" customHeight="1" outlineLevel="2" x14ac:dyDescent="0.25">
      <c r="A12013" s="3"/>
      <c r="B12013" s="3"/>
      <c r="C12013" s="392"/>
      <c r="D12013" s="3">
        <v>10</v>
      </c>
      <c r="E12013" s="290" t="e">
        <f ca="1"/>
        <v>#N/A</v>
      </c>
      <c r="F12013" s="291"/>
      <c r="G12013" s="294"/>
      <c r="H12013" s="294"/>
      <c r="I12013" s="294"/>
      <c r="J12013" s="294"/>
      <c r="K12013" s="294"/>
      <c r="L12013" s="294"/>
      <c r="M12013" s="294"/>
      <c r="N12013" s="294"/>
    </row>
    <row r="12014" spans="1:14" ht="12.75" hidden="1" customHeight="1" outlineLevel="2" x14ac:dyDescent="0.25">
      <c r="A12014" s="3"/>
      <c r="B12014" s="3"/>
      <c r="C12014" s="392"/>
      <c r="D12014" s="3">
        <v>11</v>
      </c>
      <c r="E12014" s="290" t="e">
        <f ca="1"/>
        <v>#N/A</v>
      </c>
      <c r="F12014" s="291"/>
      <c r="G12014" s="294"/>
      <c r="H12014" s="294"/>
      <c r="I12014" s="294"/>
      <c r="J12014" s="294"/>
      <c r="K12014" s="294"/>
      <c r="L12014" s="294"/>
      <c r="M12014" s="294"/>
      <c r="N12014" s="294"/>
    </row>
    <row r="12015" spans="1:14" ht="12.75" hidden="1" customHeight="1" outlineLevel="2" x14ac:dyDescent="0.25">
      <c r="A12015" s="3"/>
      <c r="B12015" s="3"/>
      <c r="C12015" s="392"/>
      <c r="D12015" s="3">
        <v>12</v>
      </c>
      <c r="E12015" s="290" t="e">
        <f ca="1"/>
        <v>#N/A</v>
      </c>
      <c r="F12015" s="291"/>
      <c r="G12015" s="294"/>
      <c r="H12015" s="294"/>
      <c r="I12015" s="294"/>
      <c r="J12015" s="294"/>
      <c r="K12015" s="294"/>
      <c r="L12015" s="294"/>
      <c r="M12015" s="294"/>
      <c r="N12015" s="294"/>
    </row>
    <row r="12016" spans="1:14" ht="12.75" hidden="1" customHeight="1" outlineLevel="2" x14ac:dyDescent="0.25">
      <c r="A12016" s="3"/>
      <c r="B12016" s="3"/>
      <c r="C12016" s="392"/>
      <c r="D12016" s="3">
        <v>13</v>
      </c>
      <c r="E12016" s="290" t="e">
        <f ca="1"/>
        <v>#N/A</v>
      </c>
      <c r="F12016" s="291"/>
      <c r="G12016" s="294"/>
      <c r="H12016" s="294"/>
      <c r="I12016" s="294"/>
      <c r="J12016" s="294"/>
      <c r="K12016" s="294"/>
      <c r="L12016" s="294"/>
      <c r="M12016" s="294"/>
      <c r="N12016" s="294"/>
    </row>
    <row r="12017" spans="1:14" ht="12.75" hidden="1" customHeight="1" outlineLevel="2" x14ac:dyDescent="0.25">
      <c r="A12017" s="3"/>
      <c r="B12017" s="3"/>
      <c r="C12017" s="392"/>
      <c r="D12017" s="3">
        <v>14</v>
      </c>
      <c r="E12017" s="290" t="e">
        <f ca="1"/>
        <v>#N/A</v>
      </c>
      <c r="F12017" s="291"/>
      <c r="G12017" s="294"/>
      <c r="H12017" s="294"/>
      <c r="I12017" s="294"/>
      <c r="J12017" s="294"/>
      <c r="K12017" s="294"/>
      <c r="L12017" s="294"/>
      <c r="M12017" s="294"/>
      <c r="N12017" s="294"/>
    </row>
    <row r="12018" spans="1:14" ht="12.75" hidden="1" customHeight="1" outlineLevel="2" x14ac:dyDescent="0.25">
      <c r="A12018" s="3"/>
      <c r="B12018" s="3"/>
      <c r="C12018" s="392"/>
      <c r="D12018" s="3">
        <v>15</v>
      </c>
      <c r="E12018" s="290" t="e">
        <f ca="1"/>
        <v>#N/A</v>
      </c>
      <c r="F12018" s="291"/>
      <c r="G12018" s="294"/>
      <c r="H12018" s="294"/>
      <c r="I12018" s="294"/>
      <c r="J12018" s="294"/>
      <c r="K12018" s="294"/>
      <c r="L12018" s="294"/>
      <c r="M12018" s="294"/>
      <c r="N12018" s="294"/>
    </row>
    <row r="12019" spans="1:14" ht="12.75" hidden="1" customHeight="1" outlineLevel="1" x14ac:dyDescent="0.25">
      <c r="A12019" s="3"/>
      <c r="B12019" s="145" t="str">
        <f ca="1">B12002</f>
        <v>Asset Type 111</v>
      </c>
      <c r="C12019" s="145" t="str">
        <f ca="1">C12002</f>
        <v>Description - Asset Type 111</v>
      </c>
      <c r="D12019" s="3"/>
      <c r="E12019" s="3"/>
      <c r="F12019" s="106" t="s">
        <v>47</v>
      </c>
      <c r="G12019" s="296">
        <f t="shared" ref="G12019:N12019" si="1222">SUM(G12004:G12018)</f>
        <v>0</v>
      </c>
      <c r="H12019" s="296">
        <f t="shared" ca="1" si="1222"/>
        <v>0</v>
      </c>
      <c r="I12019" s="296">
        <f t="shared" ca="1" si="1222"/>
        <v>0</v>
      </c>
      <c r="J12019" s="296">
        <f t="shared" ca="1" si="1222"/>
        <v>0</v>
      </c>
      <c r="K12019" s="296">
        <f t="shared" ca="1" si="1222"/>
        <v>0</v>
      </c>
      <c r="L12019" s="296">
        <f t="shared" ca="1" si="1222"/>
        <v>0</v>
      </c>
      <c r="M12019" s="296">
        <f t="shared" ca="1" si="1222"/>
        <v>0</v>
      </c>
      <c r="N12019" s="296">
        <f t="shared" ca="1" si="1222"/>
        <v>0</v>
      </c>
    </row>
    <row r="12020" spans="1:14" ht="12.75" hidden="1" customHeight="1" outlineLevel="2" x14ac:dyDescent="0.25">
      <c r="A12020" s="217">
        <f>A12002+1</f>
        <v>112</v>
      </c>
      <c r="B12020" s="22" t="str">
        <f ca="1">OFFSET($B$516,$A12020-1,0)</f>
        <v>Asset Type 112</v>
      </c>
      <c r="C12020" s="22" t="str">
        <f ca="1">OFFSET($C$516,$A12020-1,0)</f>
        <v>Description - Asset Type 112</v>
      </c>
      <c r="D12020" s="3"/>
      <c r="E12020" s="109"/>
      <c r="F12020" s="108" t="s">
        <v>46</v>
      </c>
      <c r="G12020" s="295">
        <f t="shared" ref="G12020:N12020" ca="1" si="1223">VLOOKUP($B12020,$B$516:$N$1015,5+G$5,FALSE)</f>
        <v>0</v>
      </c>
      <c r="H12020" s="295">
        <f t="shared" ca="1" si="1223"/>
        <v>0</v>
      </c>
      <c r="I12020" s="295">
        <f t="shared" ca="1" si="1223"/>
        <v>0</v>
      </c>
      <c r="J12020" s="295">
        <f t="shared" ca="1" si="1223"/>
        <v>0</v>
      </c>
      <c r="K12020" s="295">
        <f t="shared" ca="1" si="1223"/>
        <v>0</v>
      </c>
      <c r="L12020" s="295">
        <f t="shared" ca="1" si="1223"/>
        <v>0</v>
      </c>
      <c r="M12020" s="295">
        <f t="shared" ca="1" si="1223"/>
        <v>0</v>
      </c>
      <c r="N12020" s="295">
        <f t="shared" ca="1" si="1223"/>
        <v>0</v>
      </c>
    </row>
    <row r="12021" spans="1:14" ht="12.75" hidden="1" customHeight="1" outlineLevel="2" x14ac:dyDescent="0.25">
      <c r="A12021" s="3"/>
      <c r="B12021" s="3"/>
      <c r="C12021" s="21"/>
      <c r="D12021" s="3"/>
      <c r="E12021" s="107"/>
      <c r="F12021" s="106" t="s">
        <v>80</v>
      </c>
      <c r="G12021" s="111">
        <f ca="1">VLOOKUP($B12020,'Input Sheet'!$B$515:$N$1014,5+G$5,FALSE)</f>
        <v>0</v>
      </c>
      <c r="H12021" s="111">
        <f ca="1">VLOOKUP($B12020,'Input Sheet'!$B$515:$N$1014,5+H$5,FALSE)</f>
        <v>0</v>
      </c>
      <c r="I12021" s="111">
        <f ca="1">VLOOKUP($B12020,'Input Sheet'!$B$515:$N$1014,5+I$5,FALSE)</f>
        <v>0</v>
      </c>
      <c r="J12021" s="111">
        <f ca="1">VLOOKUP($B12020,'Input Sheet'!$B$515:$N$1014,5+J$5,FALSE)</f>
        <v>0</v>
      </c>
      <c r="K12021" s="111">
        <f ca="1">VLOOKUP($B12020,'Input Sheet'!$B$515:$N$1014,5+K$5,FALSE)</f>
        <v>0</v>
      </c>
      <c r="L12021" s="111">
        <f ca="1">VLOOKUP($B12020,'Input Sheet'!$B$515:$N$1014,5+L$5,FALSE)</f>
        <v>0</v>
      </c>
      <c r="M12021" s="111">
        <f ca="1">VLOOKUP($B12020,'Input Sheet'!$B$515:$N$1014,5+M$5,FALSE)</f>
        <v>0</v>
      </c>
      <c r="N12021" s="111">
        <f ca="1">VLOOKUP($B12020,'Input Sheet'!$B$515:$N$1014,5+N$5,FALSE)</f>
        <v>0</v>
      </c>
    </row>
    <row r="12022" spans="1:14" ht="12.75" hidden="1" customHeight="1" outlineLevel="2" x14ac:dyDescent="0.25">
      <c r="A12022" s="3"/>
      <c r="B12022" s="3"/>
      <c r="C12022" s="3"/>
      <c r="D12022" s="3">
        <v>1</v>
      </c>
      <c r="E12022" s="290">
        <f t="array" aca="1" ref="E12022:E12036" ca="1">TRANSPOSE(G12020:N12020)</f>
        <v>0</v>
      </c>
      <c r="F12022" s="291"/>
      <c r="G12022" s="292"/>
      <c r="H12022" s="293">
        <f ca="1">IF(OFFSET(H12022,-$D12022,0)="n/a","n/a",IF(H$5&gt;OFFSET(H12022,-$D12022,0)+$D12022,$E12022-SUM($G12022:G12022),($E12022-SUM($G12022:G12022))/(OFFSET(H12022,-$D12022,0)-(H$5-$D12022-1))))</f>
        <v>0</v>
      </c>
      <c r="I12022" s="293">
        <f ca="1">IF(OFFSET(I12022,-$D12022,0)="n/a","n/a",IF(I$5&gt;OFFSET(I12022,-$D12022,0)+$D12022,$E12022-SUM($G12022:H12022),($E12022-SUM($G12022:H12022))/(OFFSET(I12022,-$D12022,0)-(I$5-$D12022-1))))</f>
        <v>0</v>
      </c>
      <c r="J12022" s="293">
        <f ca="1">IF(OFFSET(J12022,-$D12022,0)="n/a","n/a",IF(J$5&gt;OFFSET(J12022,-$D12022,0)+$D12022,$E12022-SUM($G12022:I12022),($E12022-SUM($G12022:I12022))/(OFFSET(J12022,-$D12022,0)-(J$5-$D12022-1))))</f>
        <v>0</v>
      </c>
      <c r="K12022" s="293">
        <f ca="1">IF(OFFSET(K12022,-$D12022,0)="n/a","n/a",IF(K$5&gt;OFFSET(K12022,-$D12022,0)+$D12022,$E12022-SUM($G12022:J12022),($E12022-SUM($G12022:J12022))/(OFFSET(K12022,-$D12022,0)-(K$5-$D12022-1))))</f>
        <v>0</v>
      </c>
      <c r="L12022" s="293">
        <f ca="1">IF(OFFSET(L12022,-$D12022,0)="n/a","n/a",IF(L$5&gt;OFFSET(L12022,-$D12022,0)+$D12022,$E12022-SUM($G12022:K12022),($E12022-SUM($G12022:K12022))/(OFFSET(L12022,-$D12022,0)-(L$5-$D12022-1))))</f>
        <v>0</v>
      </c>
      <c r="M12022" s="293">
        <f ca="1">IF(OFFSET(M12022,-$D12022,0)="n/a","n/a",IF(M$5&gt;OFFSET(M12022,-$D12022,0)+$D12022,$E12022-SUM($G12022:L12022),($E12022-SUM($G12022:L12022))/(OFFSET(M12022,-$D12022,0)-(M$5-$D12022-1))))</f>
        <v>0</v>
      </c>
      <c r="N12022" s="293">
        <f ca="1">IF(OFFSET(N12022,-$D12022,0)="n/a","n/a",IF(N$5&gt;OFFSET(N12022,-$D12022,0)+$D12022,$E12022-SUM($G12022:M12022),($E12022-SUM($G12022:M12022))/(OFFSET(N12022,-$D12022,0)-(N$5-$D12022-1))))</f>
        <v>0</v>
      </c>
    </row>
    <row r="12023" spans="1:14" ht="12.75" hidden="1" customHeight="1" outlineLevel="2" x14ac:dyDescent="0.25">
      <c r="A12023" s="3"/>
      <c r="B12023" s="3"/>
      <c r="C12023" s="392" t="s">
        <v>48</v>
      </c>
      <c r="D12023" s="3">
        <v>2</v>
      </c>
      <c r="E12023" s="290">
        <f ca="1"/>
        <v>0</v>
      </c>
      <c r="F12023" s="291"/>
      <c r="G12023" s="294"/>
      <c r="H12023" s="292"/>
      <c r="I12023" s="293">
        <f ca="1">IF(OFFSET(I12023,-$D12023,0)="n/a","n/a",IF(I$5&gt;OFFSET(I12023,-$D12023,0)+$D12023,$E12023-SUM($G12023:H12023),($E12023-SUM($G12023:H12023))/(OFFSET(I12023,-$D12023,0)-(I$5-$D12023-1))))</f>
        <v>0</v>
      </c>
      <c r="J12023" s="293">
        <f ca="1">IF(OFFSET(J12023,-$D12023,0)="n/a","n/a",IF(J$5&gt;OFFSET(J12023,-$D12023,0)+$D12023,$E12023-SUM($G12023:I12023),($E12023-SUM($G12023:I12023))/(OFFSET(J12023,-$D12023,0)-(J$5-$D12023-1))))</f>
        <v>0</v>
      </c>
      <c r="K12023" s="293">
        <f ca="1">IF(OFFSET(K12023,-$D12023,0)="n/a","n/a",IF(K$5&gt;OFFSET(K12023,-$D12023,0)+$D12023,$E12023-SUM($G12023:J12023),($E12023-SUM($G12023:J12023))/(OFFSET(K12023,-$D12023,0)-(K$5-$D12023-1))))</f>
        <v>0</v>
      </c>
      <c r="L12023" s="293">
        <f ca="1">IF(OFFSET(L12023,-$D12023,0)="n/a","n/a",IF(L$5&gt;OFFSET(L12023,-$D12023,0)+$D12023,$E12023-SUM($G12023:K12023),($E12023-SUM($G12023:K12023))/(OFFSET(L12023,-$D12023,0)-(L$5-$D12023-1))))</f>
        <v>0</v>
      </c>
      <c r="M12023" s="293">
        <f ca="1">IF(OFFSET(M12023,-$D12023,0)="n/a","n/a",IF(M$5&gt;OFFSET(M12023,-$D12023,0)+$D12023,$E12023-SUM($G12023:L12023),($E12023-SUM($G12023:L12023))/(OFFSET(M12023,-$D12023,0)-(M$5-$D12023-1))))</f>
        <v>0</v>
      </c>
      <c r="N12023" s="293">
        <f ca="1">IF(OFFSET(N12023,-$D12023,0)="n/a","n/a",IF(N$5&gt;OFFSET(N12023,-$D12023,0)+$D12023,$E12023-SUM($G12023:M12023),($E12023-SUM($G12023:M12023))/(OFFSET(N12023,-$D12023,0)-(N$5-$D12023-1))))</f>
        <v>0</v>
      </c>
    </row>
    <row r="12024" spans="1:14" ht="12.75" hidden="1" customHeight="1" outlineLevel="2" x14ac:dyDescent="0.25">
      <c r="A12024" s="3"/>
      <c r="B12024" s="3"/>
      <c r="C12024" s="392"/>
      <c r="D12024" s="3">
        <v>3</v>
      </c>
      <c r="E12024" s="290">
        <f ca="1"/>
        <v>0</v>
      </c>
      <c r="F12024" s="291"/>
      <c r="G12024" s="294"/>
      <c r="H12024" s="294"/>
      <c r="I12024" s="292"/>
      <c r="J12024" s="293">
        <f ca="1">IF(OFFSET(J12024,-$D12024,0)="n/a","n/a",IF(J$5&gt;OFFSET(J12024,-$D12024,0)+$D12024,$E12024-SUM($G12024:I12024),($E12024-SUM($G12024:I12024))/(OFFSET(J12024,-$D12024,0)-(J$5-$D12024-1))))</f>
        <v>0</v>
      </c>
      <c r="K12024" s="293">
        <f ca="1">IF(OFFSET(K12024,-$D12024,0)="n/a","n/a",IF(K$5&gt;OFFSET(K12024,-$D12024,0)+$D12024,$E12024-SUM($G12024:J12024),($E12024-SUM($G12024:J12024))/(OFFSET(K12024,-$D12024,0)-(K$5-$D12024-1))))</f>
        <v>0</v>
      </c>
      <c r="L12024" s="293">
        <f ca="1">IF(OFFSET(L12024,-$D12024,0)="n/a","n/a",IF(L$5&gt;OFFSET(L12024,-$D12024,0)+$D12024,$E12024-SUM($G12024:K12024),($E12024-SUM($G12024:K12024))/(OFFSET(L12024,-$D12024,0)-(L$5-$D12024-1))))</f>
        <v>0</v>
      </c>
      <c r="M12024" s="293">
        <f ca="1">IF(OFFSET(M12024,-$D12024,0)="n/a","n/a",IF(M$5&gt;OFFSET(M12024,-$D12024,0)+$D12024,$E12024-SUM($G12024:L12024),($E12024-SUM($G12024:L12024))/(OFFSET(M12024,-$D12024,0)-(M$5-$D12024-1))))</f>
        <v>0</v>
      </c>
      <c r="N12024" s="293">
        <f ca="1">IF(OFFSET(N12024,-$D12024,0)="n/a","n/a",IF(N$5&gt;OFFSET(N12024,-$D12024,0)+$D12024,$E12024-SUM($G12024:M12024),($E12024-SUM($G12024:M12024))/(OFFSET(N12024,-$D12024,0)-(N$5-$D12024-1))))</f>
        <v>0</v>
      </c>
    </row>
    <row r="12025" spans="1:14" ht="12.75" hidden="1" customHeight="1" outlineLevel="2" x14ac:dyDescent="0.25">
      <c r="A12025" s="3"/>
      <c r="B12025" s="3"/>
      <c r="C12025" s="392"/>
      <c r="D12025" s="3">
        <v>4</v>
      </c>
      <c r="E12025" s="290">
        <f ca="1"/>
        <v>0</v>
      </c>
      <c r="F12025" s="291"/>
      <c r="G12025" s="294"/>
      <c r="H12025" s="294"/>
      <c r="I12025" s="294"/>
      <c r="J12025" s="292"/>
      <c r="K12025" s="293">
        <f ca="1">IF(OFFSET(K12025,-$D12025,0)="n/a","n/a",IF(K$5&gt;OFFSET(K12025,-$D12025,0)+$D12025,$E12025-SUM($G12025:J12025),($E12025-SUM($G12025:J12025))/(OFFSET(K12025,-$D12025,0)-(K$5-$D12025-1))))</f>
        <v>0</v>
      </c>
      <c r="L12025" s="293">
        <f ca="1">IF(OFFSET(L12025,-$D12025,0)="n/a","n/a",IF(L$5&gt;OFFSET(L12025,-$D12025,0)+$D12025,$E12025-SUM($G12025:K12025),($E12025-SUM($G12025:K12025))/(OFFSET(L12025,-$D12025,0)-(L$5-$D12025-1))))</f>
        <v>0</v>
      </c>
      <c r="M12025" s="293">
        <f ca="1">IF(OFFSET(M12025,-$D12025,0)="n/a","n/a",IF(M$5&gt;OFFSET(M12025,-$D12025,0)+$D12025,$E12025-SUM($G12025:L12025),($E12025-SUM($G12025:L12025))/(OFFSET(M12025,-$D12025,0)-(M$5-$D12025-1))))</f>
        <v>0</v>
      </c>
      <c r="N12025" s="293">
        <f ca="1">IF(OFFSET(N12025,-$D12025,0)="n/a","n/a",IF(N$5&gt;OFFSET(N12025,-$D12025,0)+$D12025,$E12025-SUM($G12025:M12025),($E12025-SUM($G12025:M12025))/(OFFSET(N12025,-$D12025,0)-(N$5-$D12025-1))))</f>
        <v>0</v>
      </c>
    </row>
    <row r="12026" spans="1:14" ht="12.75" hidden="1" customHeight="1" outlineLevel="2" x14ac:dyDescent="0.25">
      <c r="A12026" s="3"/>
      <c r="B12026" s="3"/>
      <c r="C12026" s="392"/>
      <c r="D12026" s="3">
        <v>5</v>
      </c>
      <c r="E12026" s="290">
        <f ca="1"/>
        <v>0</v>
      </c>
      <c r="F12026" s="291"/>
      <c r="G12026" s="294"/>
      <c r="H12026" s="294"/>
      <c r="I12026" s="294"/>
      <c r="J12026" s="294"/>
      <c r="K12026" s="292"/>
      <c r="L12026" s="293">
        <f ca="1">IF(OFFSET(L12026,-$D12026,0)="n/a","n/a",IF(L$5&gt;OFFSET(L12026,-$D12026,0)+$D12026,$E12026-SUM($G12026:K12026),($E12026-SUM($G12026:K12026))/(OFFSET(L12026,-$D12026,0)-(L$5-$D12026-1))))</f>
        <v>0</v>
      </c>
      <c r="M12026" s="293">
        <f ca="1">IF(OFFSET(M12026,-$D12026,0)="n/a","n/a",IF(M$5&gt;OFFSET(M12026,-$D12026,0)+$D12026,$E12026-SUM($G12026:L12026),($E12026-SUM($G12026:L12026))/(OFFSET(M12026,-$D12026,0)-(M$5-$D12026-1))))</f>
        <v>0</v>
      </c>
      <c r="N12026" s="293">
        <f ca="1">IF(OFFSET(N12026,-$D12026,0)="n/a","n/a",IF(N$5&gt;OFFSET(N12026,-$D12026,0)+$D12026,$E12026-SUM($G12026:M12026),($E12026-SUM($G12026:M12026))/(OFFSET(N12026,-$D12026,0)-(N$5-$D12026-1))))</f>
        <v>0</v>
      </c>
    </row>
    <row r="12027" spans="1:14" ht="12.75" hidden="1" customHeight="1" outlineLevel="2" x14ac:dyDescent="0.25">
      <c r="A12027" s="3"/>
      <c r="B12027" s="3"/>
      <c r="C12027" s="392"/>
      <c r="D12027" s="3">
        <v>6</v>
      </c>
      <c r="E12027" s="290">
        <f ca="1"/>
        <v>0</v>
      </c>
      <c r="F12027" s="291"/>
      <c r="G12027" s="294"/>
      <c r="H12027" s="294"/>
      <c r="I12027" s="294"/>
      <c r="J12027" s="294"/>
      <c r="K12027" s="294"/>
      <c r="L12027" s="292"/>
      <c r="M12027" s="293">
        <f ca="1">IF(OFFSET(M12027,-$D12027,0)="n/a","n/a",IF(M$5&gt;OFFSET(M12027,-$D12027,0)+$D12027,$E12027-SUM($G12027:L12027),($E12027-SUM($G12027:L12027))/(OFFSET(M12027,-$D12027,0)-(M$5-$D12027-1))))</f>
        <v>0</v>
      </c>
      <c r="N12027" s="293">
        <f ca="1">IF(OFFSET(N12027,-$D12027,0)="n/a","n/a",IF(N$5&gt;OFFSET(N12027,-$D12027,0)+$D12027,$E12027-SUM($G12027:M12027),($E12027-SUM($G12027:M12027))/(OFFSET(N12027,-$D12027,0)-(N$5-$D12027-1))))</f>
        <v>0</v>
      </c>
    </row>
    <row r="12028" spans="1:14" ht="12.75" hidden="1" customHeight="1" outlineLevel="2" x14ac:dyDescent="0.25">
      <c r="A12028" s="3"/>
      <c r="B12028" s="3"/>
      <c r="C12028" s="392"/>
      <c r="D12028" s="3">
        <v>7</v>
      </c>
      <c r="E12028" s="290">
        <f ca="1"/>
        <v>0</v>
      </c>
      <c r="F12028" s="291"/>
      <c r="G12028" s="294"/>
      <c r="H12028" s="294"/>
      <c r="I12028" s="294"/>
      <c r="J12028" s="294"/>
      <c r="K12028" s="294"/>
      <c r="L12028" s="294"/>
      <c r="M12028" s="292"/>
      <c r="N12028" s="293">
        <f ca="1">IF(OFFSET(N12028,-$D12028,0)="n/a","n/a",IF(N$5&gt;OFFSET(N12028,-$D12028,0)+$D12028,$E12028-SUM($G12028:M12028),($E12028-SUM($G12028:M12028))/(OFFSET(N12028,-$D12028,0)-(N$5-$D12028-1))))</f>
        <v>0</v>
      </c>
    </row>
    <row r="12029" spans="1:14" ht="12.75" hidden="1" customHeight="1" outlineLevel="2" x14ac:dyDescent="0.25">
      <c r="A12029" s="3"/>
      <c r="B12029" s="3"/>
      <c r="C12029" s="392"/>
      <c r="D12029" s="3">
        <v>8</v>
      </c>
      <c r="E12029" s="290">
        <f ca="1"/>
        <v>0</v>
      </c>
      <c r="F12029" s="291"/>
      <c r="G12029" s="294"/>
      <c r="H12029" s="294"/>
      <c r="I12029" s="294"/>
      <c r="J12029" s="294"/>
      <c r="K12029" s="294"/>
      <c r="L12029" s="294"/>
      <c r="M12029" s="294"/>
      <c r="N12029" s="292"/>
    </row>
    <row r="12030" spans="1:14" ht="12.75" hidden="1" customHeight="1" outlineLevel="2" x14ac:dyDescent="0.25">
      <c r="A12030" s="3"/>
      <c r="B12030" s="3"/>
      <c r="C12030" s="392"/>
      <c r="D12030" s="3">
        <v>9</v>
      </c>
      <c r="E12030" s="290" t="e">
        <f ca="1"/>
        <v>#N/A</v>
      </c>
      <c r="F12030" s="291"/>
      <c r="G12030" s="294"/>
      <c r="H12030" s="294"/>
      <c r="I12030" s="294"/>
      <c r="J12030" s="294"/>
      <c r="K12030" s="294"/>
      <c r="L12030" s="294"/>
      <c r="M12030" s="294"/>
      <c r="N12030" s="294"/>
    </row>
    <row r="12031" spans="1:14" ht="12.75" hidden="1" customHeight="1" outlineLevel="2" x14ac:dyDescent="0.25">
      <c r="A12031" s="3"/>
      <c r="B12031" s="3"/>
      <c r="C12031" s="392"/>
      <c r="D12031" s="3">
        <v>10</v>
      </c>
      <c r="E12031" s="290" t="e">
        <f ca="1"/>
        <v>#N/A</v>
      </c>
      <c r="F12031" s="291"/>
      <c r="G12031" s="294"/>
      <c r="H12031" s="294"/>
      <c r="I12031" s="294"/>
      <c r="J12031" s="294"/>
      <c r="K12031" s="294"/>
      <c r="L12031" s="294"/>
      <c r="M12031" s="294"/>
      <c r="N12031" s="294"/>
    </row>
    <row r="12032" spans="1:14" ht="12.75" hidden="1" customHeight="1" outlineLevel="2" x14ac:dyDescent="0.25">
      <c r="A12032" s="3"/>
      <c r="B12032" s="3"/>
      <c r="C12032" s="392"/>
      <c r="D12032" s="3">
        <v>11</v>
      </c>
      <c r="E12032" s="290" t="e">
        <f ca="1"/>
        <v>#N/A</v>
      </c>
      <c r="F12032" s="291"/>
      <c r="G12032" s="294"/>
      <c r="H12032" s="294"/>
      <c r="I12032" s="294"/>
      <c r="J12032" s="294"/>
      <c r="K12032" s="294"/>
      <c r="L12032" s="294"/>
      <c r="M12032" s="294"/>
      <c r="N12032" s="294"/>
    </row>
    <row r="12033" spans="1:14" ht="12.75" hidden="1" customHeight="1" outlineLevel="2" x14ac:dyDescent="0.25">
      <c r="A12033" s="3"/>
      <c r="B12033" s="3"/>
      <c r="C12033" s="392"/>
      <c r="D12033" s="3">
        <v>12</v>
      </c>
      <c r="E12033" s="290" t="e">
        <f ca="1"/>
        <v>#N/A</v>
      </c>
      <c r="F12033" s="291"/>
      <c r="G12033" s="294"/>
      <c r="H12033" s="294"/>
      <c r="I12033" s="294"/>
      <c r="J12033" s="294"/>
      <c r="K12033" s="294"/>
      <c r="L12033" s="294"/>
      <c r="M12033" s="294"/>
      <c r="N12033" s="294"/>
    </row>
    <row r="12034" spans="1:14" ht="12.75" hidden="1" customHeight="1" outlineLevel="2" x14ac:dyDescent="0.25">
      <c r="A12034" s="3"/>
      <c r="B12034" s="3"/>
      <c r="C12034" s="392"/>
      <c r="D12034" s="3">
        <v>13</v>
      </c>
      <c r="E12034" s="290" t="e">
        <f ca="1"/>
        <v>#N/A</v>
      </c>
      <c r="F12034" s="291"/>
      <c r="G12034" s="294"/>
      <c r="H12034" s="294"/>
      <c r="I12034" s="294"/>
      <c r="J12034" s="294"/>
      <c r="K12034" s="294"/>
      <c r="L12034" s="294"/>
      <c r="M12034" s="294"/>
      <c r="N12034" s="294"/>
    </row>
    <row r="12035" spans="1:14" ht="12.75" hidden="1" customHeight="1" outlineLevel="2" x14ac:dyDescent="0.25">
      <c r="A12035" s="3"/>
      <c r="B12035" s="3"/>
      <c r="C12035" s="392"/>
      <c r="D12035" s="3">
        <v>14</v>
      </c>
      <c r="E12035" s="290" t="e">
        <f ca="1"/>
        <v>#N/A</v>
      </c>
      <c r="F12035" s="291"/>
      <c r="G12035" s="294"/>
      <c r="H12035" s="294"/>
      <c r="I12035" s="294"/>
      <c r="J12035" s="294"/>
      <c r="K12035" s="294"/>
      <c r="L12035" s="294"/>
      <c r="M12035" s="294"/>
      <c r="N12035" s="294"/>
    </row>
    <row r="12036" spans="1:14" ht="12.75" hidden="1" customHeight="1" outlineLevel="2" x14ac:dyDescent="0.25">
      <c r="A12036" s="3"/>
      <c r="B12036" s="3"/>
      <c r="C12036" s="392"/>
      <c r="D12036" s="3">
        <v>15</v>
      </c>
      <c r="E12036" s="290" t="e">
        <f ca="1"/>
        <v>#N/A</v>
      </c>
      <c r="F12036" s="291"/>
      <c r="G12036" s="294"/>
      <c r="H12036" s="294"/>
      <c r="I12036" s="294"/>
      <c r="J12036" s="294"/>
      <c r="K12036" s="294"/>
      <c r="L12036" s="294"/>
      <c r="M12036" s="294"/>
      <c r="N12036" s="294"/>
    </row>
    <row r="12037" spans="1:14" ht="12.75" hidden="1" customHeight="1" outlineLevel="1" x14ac:dyDescent="0.25">
      <c r="A12037" s="3"/>
      <c r="B12037" s="145" t="str">
        <f ca="1">B12020</f>
        <v>Asset Type 112</v>
      </c>
      <c r="C12037" s="145" t="str">
        <f ca="1">C12020</f>
        <v>Description - Asset Type 112</v>
      </c>
      <c r="D12037" s="3"/>
      <c r="E12037" s="3"/>
      <c r="F12037" s="106" t="s">
        <v>47</v>
      </c>
      <c r="G12037" s="296">
        <f t="shared" ref="G12037:N12037" si="1224">SUM(G12022:G12036)</f>
        <v>0</v>
      </c>
      <c r="H12037" s="296">
        <f t="shared" ca="1" si="1224"/>
        <v>0</v>
      </c>
      <c r="I12037" s="296">
        <f t="shared" ca="1" si="1224"/>
        <v>0</v>
      </c>
      <c r="J12037" s="296">
        <f t="shared" ca="1" si="1224"/>
        <v>0</v>
      </c>
      <c r="K12037" s="296">
        <f t="shared" ca="1" si="1224"/>
        <v>0</v>
      </c>
      <c r="L12037" s="296">
        <f t="shared" ca="1" si="1224"/>
        <v>0</v>
      </c>
      <c r="M12037" s="296">
        <f t="shared" ca="1" si="1224"/>
        <v>0</v>
      </c>
      <c r="N12037" s="296">
        <f t="shared" ca="1" si="1224"/>
        <v>0</v>
      </c>
    </row>
    <row r="12038" spans="1:14" ht="12.75" hidden="1" customHeight="1" outlineLevel="2" x14ac:dyDescent="0.25">
      <c r="A12038" s="217">
        <f>A12020+1</f>
        <v>113</v>
      </c>
      <c r="B12038" s="22" t="str">
        <f ca="1">OFFSET($B$516,$A12038-1,0)</f>
        <v>Asset Type 113</v>
      </c>
      <c r="C12038" s="22" t="str">
        <f ca="1">OFFSET($C$516,$A12038-1,0)</f>
        <v>Description - Asset Type 113</v>
      </c>
      <c r="D12038" s="3"/>
      <c r="E12038" s="109"/>
      <c r="F12038" s="108" t="s">
        <v>46</v>
      </c>
      <c r="G12038" s="295">
        <f t="shared" ref="G12038:N12038" ca="1" si="1225">VLOOKUP($B12038,$B$516:$N$1015,5+G$5,FALSE)</f>
        <v>0</v>
      </c>
      <c r="H12038" s="295">
        <f t="shared" ca="1" si="1225"/>
        <v>0</v>
      </c>
      <c r="I12038" s="295">
        <f t="shared" ca="1" si="1225"/>
        <v>0</v>
      </c>
      <c r="J12038" s="295">
        <f t="shared" ca="1" si="1225"/>
        <v>0</v>
      </c>
      <c r="K12038" s="295">
        <f t="shared" ca="1" si="1225"/>
        <v>0</v>
      </c>
      <c r="L12038" s="295">
        <f t="shared" ca="1" si="1225"/>
        <v>0</v>
      </c>
      <c r="M12038" s="295">
        <f t="shared" ca="1" si="1225"/>
        <v>0</v>
      </c>
      <c r="N12038" s="295">
        <f t="shared" ca="1" si="1225"/>
        <v>0</v>
      </c>
    </row>
    <row r="12039" spans="1:14" ht="12.75" hidden="1" customHeight="1" outlineLevel="2" x14ac:dyDescent="0.25">
      <c r="A12039" s="3"/>
      <c r="B12039" s="3"/>
      <c r="C12039" s="21"/>
      <c r="D12039" s="3"/>
      <c r="E12039" s="107"/>
      <c r="F12039" s="106" t="s">
        <v>80</v>
      </c>
      <c r="G12039" s="111">
        <f ca="1">VLOOKUP($B12038,'Input Sheet'!$B$515:$N$1014,5+G$5,FALSE)</f>
        <v>0</v>
      </c>
      <c r="H12039" s="111">
        <f ca="1">VLOOKUP($B12038,'Input Sheet'!$B$515:$N$1014,5+H$5,FALSE)</f>
        <v>0</v>
      </c>
      <c r="I12039" s="111">
        <f ca="1">VLOOKUP($B12038,'Input Sheet'!$B$515:$N$1014,5+I$5,FALSE)</f>
        <v>0</v>
      </c>
      <c r="J12039" s="111">
        <f ca="1">VLOOKUP($B12038,'Input Sheet'!$B$515:$N$1014,5+J$5,FALSE)</f>
        <v>0</v>
      </c>
      <c r="K12039" s="111">
        <f ca="1">VLOOKUP($B12038,'Input Sheet'!$B$515:$N$1014,5+K$5,FALSE)</f>
        <v>0</v>
      </c>
      <c r="L12039" s="111">
        <f ca="1">VLOOKUP($B12038,'Input Sheet'!$B$515:$N$1014,5+L$5,FALSE)</f>
        <v>0</v>
      </c>
      <c r="M12039" s="111">
        <f ca="1">VLOOKUP($B12038,'Input Sheet'!$B$515:$N$1014,5+M$5,FALSE)</f>
        <v>0</v>
      </c>
      <c r="N12039" s="111">
        <f ca="1">VLOOKUP($B12038,'Input Sheet'!$B$515:$N$1014,5+N$5,FALSE)</f>
        <v>0</v>
      </c>
    </row>
    <row r="12040" spans="1:14" ht="12.75" hidden="1" customHeight="1" outlineLevel="2" x14ac:dyDescent="0.25">
      <c r="A12040" s="3"/>
      <c r="B12040" s="3"/>
      <c r="C12040" s="3"/>
      <c r="D12040" s="3">
        <v>1</v>
      </c>
      <c r="E12040" s="290">
        <f t="array" aca="1" ref="E12040:E12054" ca="1">TRANSPOSE(G12038:N12038)</f>
        <v>0</v>
      </c>
      <c r="F12040" s="291"/>
      <c r="G12040" s="292"/>
      <c r="H12040" s="293">
        <f ca="1">IF(OFFSET(H12040,-$D12040,0)="n/a","n/a",IF(H$5&gt;OFFSET(H12040,-$D12040,0)+$D12040,$E12040-SUM($G12040:G12040),($E12040-SUM($G12040:G12040))/(OFFSET(H12040,-$D12040,0)-(H$5-$D12040-1))))</f>
        <v>0</v>
      </c>
      <c r="I12040" s="293">
        <f ca="1">IF(OFFSET(I12040,-$D12040,0)="n/a","n/a",IF(I$5&gt;OFFSET(I12040,-$D12040,0)+$D12040,$E12040-SUM($G12040:H12040),($E12040-SUM($G12040:H12040))/(OFFSET(I12040,-$D12040,0)-(I$5-$D12040-1))))</f>
        <v>0</v>
      </c>
      <c r="J12040" s="293">
        <f ca="1">IF(OFFSET(J12040,-$D12040,0)="n/a","n/a",IF(J$5&gt;OFFSET(J12040,-$D12040,0)+$D12040,$E12040-SUM($G12040:I12040),($E12040-SUM($G12040:I12040))/(OFFSET(J12040,-$D12040,0)-(J$5-$D12040-1))))</f>
        <v>0</v>
      </c>
      <c r="K12040" s="293">
        <f ca="1">IF(OFFSET(K12040,-$D12040,0)="n/a","n/a",IF(K$5&gt;OFFSET(K12040,-$D12040,0)+$D12040,$E12040-SUM($G12040:J12040),($E12040-SUM($G12040:J12040))/(OFFSET(K12040,-$D12040,0)-(K$5-$D12040-1))))</f>
        <v>0</v>
      </c>
      <c r="L12040" s="293">
        <f ca="1">IF(OFFSET(L12040,-$D12040,0)="n/a","n/a",IF(L$5&gt;OFFSET(L12040,-$D12040,0)+$D12040,$E12040-SUM($G12040:K12040),($E12040-SUM($G12040:K12040))/(OFFSET(L12040,-$D12040,0)-(L$5-$D12040-1))))</f>
        <v>0</v>
      </c>
      <c r="M12040" s="293">
        <f ca="1">IF(OFFSET(M12040,-$D12040,0)="n/a","n/a",IF(M$5&gt;OFFSET(M12040,-$D12040,0)+$D12040,$E12040-SUM($G12040:L12040),($E12040-SUM($G12040:L12040))/(OFFSET(M12040,-$D12040,0)-(M$5-$D12040-1))))</f>
        <v>0</v>
      </c>
      <c r="N12040" s="293">
        <f ca="1">IF(OFFSET(N12040,-$D12040,0)="n/a","n/a",IF(N$5&gt;OFFSET(N12040,-$D12040,0)+$D12040,$E12040-SUM($G12040:M12040),($E12040-SUM($G12040:M12040))/(OFFSET(N12040,-$D12040,0)-(N$5-$D12040-1))))</f>
        <v>0</v>
      </c>
    </row>
    <row r="12041" spans="1:14" ht="12.75" hidden="1" customHeight="1" outlineLevel="2" x14ac:dyDescent="0.25">
      <c r="A12041" s="3"/>
      <c r="B12041" s="3"/>
      <c r="C12041" s="392" t="s">
        <v>48</v>
      </c>
      <c r="D12041" s="3">
        <v>2</v>
      </c>
      <c r="E12041" s="290">
        <f ca="1"/>
        <v>0</v>
      </c>
      <c r="F12041" s="291"/>
      <c r="G12041" s="294"/>
      <c r="H12041" s="292"/>
      <c r="I12041" s="293">
        <f ca="1">IF(OFFSET(I12041,-$D12041,0)="n/a","n/a",IF(I$5&gt;OFFSET(I12041,-$D12041,0)+$D12041,$E12041-SUM($G12041:H12041),($E12041-SUM($G12041:H12041))/(OFFSET(I12041,-$D12041,0)-(I$5-$D12041-1))))</f>
        <v>0</v>
      </c>
      <c r="J12041" s="293">
        <f ca="1">IF(OFFSET(J12041,-$D12041,0)="n/a","n/a",IF(J$5&gt;OFFSET(J12041,-$D12041,0)+$D12041,$E12041-SUM($G12041:I12041),($E12041-SUM($G12041:I12041))/(OFFSET(J12041,-$D12041,0)-(J$5-$D12041-1))))</f>
        <v>0</v>
      </c>
      <c r="K12041" s="293">
        <f ca="1">IF(OFFSET(K12041,-$D12041,0)="n/a","n/a",IF(K$5&gt;OFFSET(K12041,-$D12041,0)+$D12041,$E12041-SUM($G12041:J12041),($E12041-SUM($G12041:J12041))/(OFFSET(K12041,-$D12041,0)-(K$5-$D12041-1))))</f>
        <v>0</v>
      </c>
      <c r="L12041" s="293">
        <f ca="1">IF(OFFSET(L12041,-$D12041,0)="n/a","n/a",IF(L$5&gt;OFFSET(L12041,-$D12041,0)+$D12041,$E12041-SUM($G12041:K12041),($E12041-SUM($G12041:K12041))/(OFFSET(L12041,-$D12041,0)-(L$5-$D12041-1))))</f>
        <v>0</v>
      </c>
      <c r="M12041" s="293">
        <f ca="1">IF(OFFSET(M12041,-$D12041,0)="n/a","n/a",IF(M$5&gt;OFFSET(M12041,-$D12041,0)+$D12041,$E12041-SUM($G12041:L12041),($E12041-SUM($G12041:L12041))/(OFFSET(M12041,-$D12041,0)-(M$5-$D12041-1))))</f>
        <v>0</v>
      </c>
      <c r="N12041" s="293">
        <f ca="1">IF(OFFSET(N12041,-$D12041,0)="n/a","n/a",IF(N$5&gt;OFFSET(N12041,-$D12041,0)+$D12041,$E12041-SUM($G12041:M12041),($E12041-SUM($G12041:M12041))/(OFFSET(N12041,-$D12041,0)-(N$5-$D12041-1))))</f>
        <v>0</v>
      </c>
    </row>
    <row r="12042" spans="1:14" ht="12.75" hidden="1" customHeight="1" outlineLevel="2" x14ac:dyDescent="0.25">
      <c r="A12042" s="3"/>
      <c r="B12042" s="3"/>
      <c r="C12042" s="392"/>
      <c r="D12042" s="3">
        <v>3</v>
      </c>
      <c r="E12042" s="290">
        <f ca="1"/>
        <v>0</v>
      </c>
      <c r="F12042" s="291"/>
      <c r="G12042" s="294"/>
      <c r="H12042" s="294"/>
      <c r="I12042" s="292"/>
      <c r="J12042" s="293">
        <f ca="1">IF(OFFSET(J12042,-$D12042,0)="n/a","n/a",IF(J$5&gt;OFFSET(J12042,-$D12042,0)+$D12042,$E12042-SUM($G12042:I12042),($E12042-SUM($G12042:I12042))/(OFFSET(J12042,-$D12042,0)-(J$5-$D12042-1))))</f>
        <v>0</v>
      </c>
      <c r="K12042" s="293">
        <f ca="1">IF(OFFSET(K12042,-$D12042,0)="n/a","n/a",IF(K$5&gt;OFFSET(K12042,-$D12042,0)+$D12042,$E12042-SUM($G12042:J12042),($E12042-SUM($G12042:J12042))/(OFFSET(K12042,-$D12042,0)-(K$5-$D12042-1))))</f>
        <v>0</v>
      </c>
      <c r="L12042" s="293">
        <f ca="1">IF(OFFSET(L12042,-$D12042,0)="n/a","n/a",IF(L$5&gt;OFFSET(L12042,-$D12042,0)+$D12042,$E12042-SUM($G12042:K12042),($E12042-SUM($G12042:K12042))/(OFFSET(L12042,-$D12042,0)-(L$5-$D12042-1))))</f>
        <v>0</v>
      </c>
      <c r="M12042" s="293">
        <f ca="1">IF(OFFSET(M12042,-$D12042,0)="n/a","n/a",IF(M$5&gt;OFFSET(M12042,-$D12042,0)+$D12042,$E12042-SUM($G12042:L12042),($E12042-SUM($G12042:L12042))/(OFFSET(M12042,-$D12042,0)-(M$5-$D12042-1))))</f>
        <v>0</v>
      </c>
      <c r="N12042" s="293">
        <f ca="1">IF(OFFSET(N12042,-$D12042,0)="n/a","n/a",IF(N$5&gt;OFFSET(N12042,-$D12042,0)+$D12042,$E12042-SUM($G12042:M12042),($E12042-SUM($G12042:M12042))/(OFFSET(N12042,-$D12042,0)-(N$5-$D12042-1))))</f>
        <v>0</v>
      </c>
    </row>
    <row r="12043" spans="1:14" ht="12.75" hidden="1" customHeight="1" outlineLevel="2" x14ac:dyDescent="0.25">
      <c r="A12043" s="3"/>
      <c r="B12043" s="3"/>
      <c r="C12043" s="392"/>
      <c r="D12043" s="3">
        <v>4</v>
      </c>
      <c r="E12043" s="290">
        <f ca="1"/>
        <v>0</v>
      </c>
      <c r="F12043" s="291"/>
      <c r="G12043" s="294"/>
      <c r="H12043" s="294"/>
      <c r="I12043" s="294"/>
      <c r="J12043" s="292"/>
      <c r="K12043" s="293">
        <f ca="1">IF(OFFSET(K12043,-$D12043,0)="n/a","n/a",IF(K$5&gt;OFFSET(K12043,-$D12043,0)+$D12043,$E12043-SUM($G12043:J12043),($E12043-SUM($G12043:J12043))/(OFFSET(K12043,-$D12043,0)-(K$5-$D12043-1))))</f>
        <v>0</v>
      </c>
      <c r="L12043" s="293">
        <f ca="1">IF(OFFSET(L12043,-$D12043,0)="n/a","n/a",IF(L$5&gt;OFFSET(L12043,-$D12043,0)+$D12043,$E12043-SUM($G12043:K12043),($E12043-SUM($G12043:K12043))/(OFFSET(L12043,-$D12043,0)-(L$5-$D12043-1))))</f>
        <v>0</v>
      </c>
      <c r="M12043" s="293">
        <f ca="1">IF(OFFSET(M12043,-$D12043,0)="n/a","n/a",IF(M$5&gt;OFFSET(M12043,-$D12043,0)+$D12043,$E12043-SUM($G12043:L12043),($E12043-SUM($G12043:L12043))/(OFFSET(M12043,-$D12043,0)-(M$5-$D12043-1))))</f>
        <v>0</v>
      </c>
      <c r="N12043" s="293">
        <f ca="1">IF(OFFSET(N12043,-$D12043,0)="n/a","n/a",IF(N$5&gt;OFFSET(N12043,-$D12043,0)+$D12043,$E12043-SUM($G12043:M12043),($E12043-SUM($G12043:M12043))/(OFFSET(N12043,-$D12043,0)-(N$5-$D12043-1))))</f>
        <v>0</v>
      </c>
    </row>
    <row r="12044" spans="1:14" ht="12.75" hidden="1" customHeight="1" outlineLevel="2" x14ac:dyDescent="0.25">
      <c r="A12044" s="3"/>
      <c r="B12044" s="3"/>
      <c r="C12044" s="392"/>
      <c r="D12044" s="3">
        <v>5</v>
      </c>
      <c r="E12044" s="290">
        <f ca="1"/>
        <v>0</v>
      </c>
      <c r="F12044" s="291"/>
      <c r="G12044" s="294"/>
      <c r="H12044" s="294"/>
      <c r="I12044" s="294"/>
      <c r="J12044" s="294"/>
      <c r="K12044" s="292"/>
      <c r="L12044" s="293">
        <f ca="1">IF(OFFSET(L12044,-$D12044,0)="n/a","n/a",IF(L$5&gt;OFFSET(L12044,-$D12044,0)+$D12044,$E12044-SUM($G12044:K12044),($E12044-SUM($G12044:K12044))/(OFFSET(L12044,-$D12044,0)-(L$5-$D12044-1))))</f>
        <v>0</v>
      </c>
      <c r="M12044" s="293">
        <f ca="1">IF(OFFSET(M12044,-$D12044,0)="n/a","n/a",IF(M$5&gt;OFFSET(M12044,-$D12044,0)+$D12044,$E12044-SUM($G12044:L12044),($E12044-SUM($G12044:L12044))/(OFFSET(M12044,-$D12044,0)-(M$5-$D12044-1))))</f>
        <v>0</v>
      </c>
      <c r="N12044" s="293">
        <f ca="1">IF(OFFSET(N12044,-$D12044,0)="n/a","n/a",IF(N$5&gt;OFFSET(N12044,-$D12044,0)+$D12044,$E12044-SUM($G12044:M12044),($E12044-SUM($G12044:M12044))/(OFFSET(N12044,-$D12044,0)-(N$5-$D12044-1))))</f>
        <v>0</v>
      </c>
    </row>
    <row r="12045" spans="1:14" ht="12.75" hidden="1" customHeight="1" outlineLevel="2" x14ac:dyDescent="0.25">
      <c r="A12045" s="3"/>
      <c r="B12045" s="3"/>
      <c r="C12045" s="392"/>
      <c r="D12045" s="3">
        <v>6</v>
      </c>
      <c r="E12045" s="290">
        <f ca="1"/>
        <v>0</v>
      </c>
      <c r="F12045" s="291"/>
      <c r="G12045" s="294"/>
      <c r="H12045" s="294"/>
      <c r="I12045" s="294"/>
      <c r="J12045" s="294"/>
      <c r="K12045" s="294"/>
      <c r="L12045" s="292"/>
      <c r="M12045" s="293">
        <f ca="1">IF(OFFSET(M12045,-$D12045,0)="n/a","n/a",IF(M$5&gt;OFFSET(M12045,-$D12045,0)+$D12045,$E12045-SUM($G12045:L12045),($E12045-SUM($G12045:L12045))/(OFFSET(M12045,-$D12045,0)-(M$5-$D12045-1))))</f>
        <v>0</v>
      </c>
      <c r="N12045" s="293">
        <f ca="1">IF(OFFSET(N12045,-$D12045,0)="n/a","n/a",IF(N$5&gt;OFFSET(N12045,-$D12045,0)+$D12045,$E12045-SUM($G12045:M12045),($E12045-SUM($G12045:M12045))/(OFFSET(N12045,-$D12045,0)-(N$5-$D12045-1))))</f>
        <v>0</v>
      </c>
    </row>
    <row r="12046" spans="1:14" ht="12.75" hidden="1" customHeight="1" outlineLevel="2" x14ac:dyDescent="0.25">
      <c r="A12046" s="3"/>
      <c r="B12046" s="3"/>
      <c r="C12046" s="392"/>
      <c r="D12046" s="3">
        <v>7</v>
      </c>
      <c r="E12046" s="290">
        <f ca="1"/>
        <v>0</v>
      </c>
      <c r="F12046" s="291"/>
      <c r="G12046" s="294"/>
      <c r="H12046" s="294"/>
      <c r="I12046" s="294"/>
      <c r="J12046" s="294"/>
      <c r="K12046" s="294"/>
      <c r="L12046" s="294"/>
      <c r="M12046" s="292"/>
      <c r="N12046" s="293">
        <f ca="1">IF(OFFSET(N12046,-$D12046,0)="n/a","n/a",IF(N$5&gt;OFFSET(N12046,-$D12046,0)+$D12046,$E12046-SUM($G12046:M12046),($E12046-SUM($G12046:M12046))/(OFFSET(N12046,-$D12046,0)-(N$5-$D12046-1))))</f>
        <v>0</v>
      </c>
    </row>
    <row r="12047" spans="1:14" ht="12.75" hidden="1" customHeight="1" outlineLevel="2" x14ac:dyDescent="0.25">
      <c r="A12047" s="3"/>
      <c r="B12047" s="3"/>
      <c r="C12047" s="392"/>
      <c r="D12047" s="3">
        <v>8</v>
      </c>
      <c r="E12047" s="290">
        <f ca="1"/>
        <v>0</v>
      </c>
      <c r="F12047" s="291"/>
      <c r="G12047" s="294"/>
      <c r="H12047" s="294"/>
      <c r="I12047" s="294"/>
      <c r="J12047" s="294"/>
      <c r="K12047" s="294"/>
      <c r="L12047" s="294"/>
      <c r="M12047" s="294"/>
      <c r="N12047" s="292"/>
    </row>
    <row r="12048" spans="1:14" ht="12.75" hidden="1" customHeight="1" outlineLevel="2" x14ac:dyDescent="0.25">
      <c r="A12048" s="3"/>
      <c r="B12048" s="3"/>
      <c r="C12048" s="392"/>
      <c r="D12048" s="3">
        <v>9</v>
      </c>
      <c r="E12048" s="290" t="e">
        <f ca="1"/>
        <v>#N/A</v>
      </c>
      <c r="F12048" s="291"/>
      <c r="G12048" s="294"/>
      <c r="H12048" s="294"/>
      <c r="I12048" s="294"/>
      <c r="J12048" s="294"/>
      <c r="K12048" s="294"/>
      <c r="L12048" s="294"/>
      <c r="M12048" s="294"/>
      <c r="N12048" s="294"/>
    </row>
    <row r="12049" spans="1:14" ht="12.75" hidden="1" customHeight="1" outlineLevel="2" x14ac:dyDescent="0.25">
      <c r="A12049" s="3"/>
      <c r="B12049" s="3"/>
      <c r="C12049" s="392"/>
      <c r="D12049" s="3">
        <v>10</v>
      </c>
      <c r="E12049" s="290" t="e">
        <f ca="1"/>
        <v>#N/A</v>
      </c>
      <c r="F12049" s="291"/>
      <c r="G12049" s="294"/>
      <c r="H12049" s="294"/>
      <c r="I12049" s="294"/>
      <c r="J12049" s="294"/>
      <c r="K12049" s="294"/>
      <c r="L12049" s="294"/>
      <c r="M12049" s="294"/>
      <c r="N12049" s="294"/>
    </row>
    <row r="12050" spans="1:14" ht="12.75" hidden="1" customHeight="1" outlineLevel="2" x14ac:dyDescent="0.25">
      <c r="A12050" s="3"/>
      <c r="B12050" s="3"/>
      <c r="C12050" s="392"/>
      <c r="D12050" s="3">
        <v>11</v>
      </c>
      <c r="E12050" s="290" t="e">
        <f ca="1"/>
        <v>#N/A</v>
      </c>
      <c r="F12050" s="291"/>
      <c r="G12050" s="294"/>
      <c r="H12050" s="294"/>
      <c r="I12050" s="294"/>
      <c r="J12050" s="294"/>
      <c r="K12050" s="294"/>
      <c r="L12050" s="294"/>
      <c r="M12050" s="294"/>
      <c r="N12050" s="294"/>
    </row>
    <row r="12051" spans="1:14" ht="12.75" hidden="1" customHeight="1" outlineLevel="2" x14ac:dyDescent="0.25">
      <c r="A12051" s="3"/>
      <c r="B12051" s="3"/>
      <c r="C12051" s="392"/>
      <c r="D12051" s="3">
        <v>12</v>
      </c>
      <c r="E12051" s="290" t="e">
        <f ca="1"/>
        <v>#N/A</v>
      </c>
      <c r="F12051" s="291"/>
      <c r="G12051" s="294"/>
      <c r="H12051" s="294"/>
      <c r="I12051" s="294"/>
      <c r="J12051" s="294"/>
      <c r="K12051" s="294"/>
      <c r="L12051" s="294"/>
      <c r="M12051" s="294"/>
      <c r="N12051" s="294"/>
    </row>
    <row r="12052" spans="1:14" ht="12.75" hidden="1" customHeight="1" outlineLevel="2" x14ac:dyDescent="0.25">
      <c r="A12052" s="3"/>
      <c r="B12052" s="3"/>
      <c r="C12052" s="392"/>
      <c r="D12052" s="3">
        <v>13</v>
      </c>
      <c r="E12052" s="290" t="e">
        <f ca="1"/>
        <v>#N/A</v>
      </c>
      <c r="F12052" s="291"/>
      <c r="G12052" s="294"/>
      <c r="H12052" s="294"/>
      <c r="I12052" s="294"/>
      <c r="J12052" s="294"/>
      <c r="K12052" s="294"/>
      <c r="L12052" s="294"/>
      <c r="M12052" s="294"/>
      <c r="N12052" s="294"/>
    </row>
    <row r="12053" spans="1:14" ht="12.75" hidden="1" customHeight="1" outlineLevel="2" x14ac:dyDescent="0.25">
      <c r="A12053" s="3"/>
      <c r="B12053" s="3"/>
      <c r="C12053" s="392"/>
      <c r="D12053" s="3">
        <v>14</v>
      </c>
      <c r="E12053" s="290" t="e">
        <f ca="1"/>
        <v>#N/A</v>
      </c>
      <c r="F12053" s="291"/>
      <c r="G12053" s="294"/>
      <c r="H12053" s="294"/>
      <c r="I12053" s="294"/>
      <c r="J12053" s="294"/>
      <c r="K12053" s="294"/>
      <c r="L12053" s="294"/>
      <c r="M12053" s="294"/>
      <c r="N12053" s="294"/>
    </row>
    <row r="12054" spans="1:14" ht="12.75" hidden="1" customHeight="1" outlineLevel="2" x14ac:dyDescent="0.25">
      <c r="A12054" s="3"/>
      <c r="B12054" s="3"/>
      <c r="C12054" s="392"/>
      <c r="D12054" s="3">
        <v>15</v>
      </c>
      <c r="E12054" s="290" t="e">
        <f ca="1"/>
        <v>#N/A</v>
      </c>
      <c r="F12054" s="291"/>
      <c r="G12054" s="294"/>
      <c r="H12054" s="294"/>
      <c r="I12054" s="294"/>
      <c r="J12054" s="294"/>
      <c r="K12054" s="294"/>
      <c r="L12054" s="294"/>
      <c r="M12054" s="294"/>
      <c r="N12054" s="294"/>
    </row>
    <row r="12055" spans="1:14" ht="12.75" hidden="1" customHeight="1" outlineLevel="1" x14ac:dyDescent="0.25">
      <c r="A12055" s="3"/>
      <c r="B12055" s="145" t="str">
        <f ca="1">B12038</f>
        <v>Asset Type 113</v>
      </c>
      <c r="C12055" s="145" t="str">
        <f ca="1">C12038</f>
        <v>Description - Asset Type 113</v>
      </c>
      <c r="D12055" s="3"/>
      <c r="E12055" s="3"/>
      <c r="F12055" s="106" t="s">
        <v>47</v>
      </c>
      <c r="G12055" s="296">
        <f t="shared" ref="G12055:N12055" si="1226">SUM(G12040:G12054)</f>
        <v>0</v>
      </c>
      <c r="H12055" s="296">
        <f t="shared" ca="1" si="1226"/>
        <v>0</v>
      </c>
      <c r="I12055" s="296">
        <f t="shared" ca="1" si="1226"/>
        <v>0</v>
      </c>
      <c r="J12055" s="296">
        <f t="shared" ca="1" si="1226"/>
        <v>0</v>
      </c>
      <c r="K12055" s="296">
        <f t="shared" ca="1" si="1226"/>
        <v>0</v>
      </c>
      <c r="L12055" s="296">
        <f t="shared" ca="1" si="1226"/>
        <v>0</v>
      </c>
      <c r="M12055" s="296">
        <f t="shared" ca="1" si="1226"/>
        <v>0</v>
      </c>
      <c r="N12055" s="296">
        <f t="shared" ca="1" si="1226"/>
        <v>0</v>
      </c>
    </row>
    <row r="12056" spans="1:14" ht="12.75" hidden="1" customHeight="1" outlineLevel="2" x14ac:dyDescent="0.25">
      <c r="A12056" s="217">
        <f>A12038+1</f>
        <v>114</v>
      </c>
      <c r="B12056" s="22" t="str">
        <f ca="1">OFFSET($B$516,$A12056-1,0)</f>
        <v>Asset Type 114</v>
      </c>
      <c r="C12056" s="22" t="str">
        <f ca="1">OFFSET($C$516,$A12056-1,0)</f>
        <v>Description - Asset Type 114</v>
      </c>
      <c r="D12056" s="3"/>
      <c r="E12056" s="109"/>
      <c r="F12056" s="108" t="s">
        <v>46</v>
      </c>
      <c r="G12056" s="295">
        <f t="shared" ref="G12056:N12056" ca="1" si="1227">VLOOKUP($B12056,$B$516:$N$1015,5+G$5,FALSE)</f>
        <v>0</v>
      </c>
      <c r="H12056" s="295">
        <f t="shared" ca="1" si="1227"/>
        <v>0</v>
      </c>
      <c r="I12056" s="295">
        <f t="shared" ca="1" si="1227"/>
        <v>0</v>
      </c>
      <c r="J12056" s="295">
        <f t="shared" ca="1" si="1227"/>
        <v>0</v>
      </c>
      <c r="K12056" s="295">
        <f t="shared" ca="1" si="1227"/>
        <v>0</v>
      </c>
      <c r="L12056" s="295">
        <f t="shared" ca="1" si="1227"/>
        <v>0</v>
      </c>
      <c r="M12056" s="295">
        <f t="shared" ca="1" si="1227"/>
        <v>0</v>
      </c>
      <c r="N12056" s="295">
        <f t="shared" ca="1" si="1227"/>
        <v>0</v>
      </c>
    </row>
    <row r="12057" spans="1:14" ht="12.75" hidden="1" customHeight="1" outlineLevel="2" x14ac:dyDescent="0.25">
      <c r="A12057" s="3"/>
      <c r="B12057" s="3"/>
      <c r="C12057" s="21"/>
      <c r="D12057" s="3"/>
      <c r="E12057" s="107"/>
      <c r="F12057" s="106" t="s">
        <v>80</v>
      </c>
      <c r="G12057" s="111">
        <f ca="1">VLOOKUP($B12056,'Input Sheet'!$B$515:$N$1014,5+G$5,FALSE)</f>
        <v>0</v>
      </c>
      <c r="H12057" s="111">
        <f ca="1">VLOOKUP($B12056,'Input Sheet'!$B$515:$N$1014,5+H$5,FALSE)</f>
        <v>0</v>
      </c>
      <c r="I12057" s="111">
        <f ca="1">VLOOKUP($B12056,'Input Sheet'!$B$515:$N$1014,5+I$5,FALSE)</f>
        <v>0</v>
      </c>
      <c r="J12057" s="111">
        <f ca="1">VLOOKUP($B12056,'Input Sheet'!$B$515:$N$1014,5+J$5,FALSE)</f>
        <v>0</v>
      </c>
      <c r="K12057" s="111">
        <f ca="1">VLOOKUP($B12056,'Input Sheet'!$B$515:$N$1014,5+K$5,FALSE)</f>
        <v>0</v>
      </c>
      <c r="L12057" s="111">
        <f ca="1">VLOOKUP($B12056,'Input Sheet'!$B$515:$N$1014,5+L$5,FALSE)</f>
        <v>0</v>
      </c>
      <c r="M12057" s="111">
        <f ca="1">VLOOKUP($B12056,'Input Sheet'!$B$515:$N$1014,5+M$5,FALSE)</f>
        <v>0</v>
      </c>
      <c r="N12057" s="111">
        <f ca="1">VLOOKUP($B12056,'Input Sheet'!$B$515:$N$1014,5+N$5,FALSE)</f>
        <v>0</v>
      </c>
    </row>
    <row r="12058" spans="1:14" ht="12.75" hidden="1" customHeight="1" outlineLevel="2" x14ac:dyDescent="0.25">
      <c r="A12058" s="3"/>
      <c r="B12058" s="3"/>
      <c r="C12058" s="3"/>
      <c r="D12058" s="3">
        <v>1</v>
      </c>
      <c r="E12058" s="290">
        <f t="array" aca="1" ref="E12058:E12072" ca="1">TRANSPOSE(G12056:N12056)</f>
        <v>0</v>
      </c>
      <c r="F12058" s="291"/>
      <c r="G12058" s="292"/>
      <c r="H12058" s="293">
        <f ca="1">IF(OFFSET(H12058,-$D12058,0)="n/a","n/a",IF(H$5&gt;OFFSET(H12058,-$D12058,0)+$D12058,$E12058-SUM($G12058:G12058),($E12058-SUM($G12058:G12058))/(OFFSET(H12058,-$D12058,0)-(H$5-$D12058-1))))</f>
        <v>0</v>
      </c>
      <c r="I12058" s="293">
        <f ca="1">IF(OFFSET(I12058,-$D12058,0)="n/a","n/a",IF(I$5&gt;OFFSET(I12058,-$D12058,0)+$D12058,$E12058-SUM($G12058:H12058),($E12058-SUM($G12058:H12058))/(OFFSET(I12058,-$D12058,0)-(I$5-$D12058-1))))</f>
        <v>0</v>
      </c>
      <c r="J12058" s="293">
        <f ca="1">IF(OFFSET(J12058,-$D12058,0)="n/a","n/a",IF(J$5&gt;OFFSET(J12058,-$D12058,0)+$D12058,$E12058-SUM($G12058:I12058),($E12058-SUM($G12058:I12058))/(OFFSET(J12058,-$D12058,0)-(J$5-$D12058-1))))</f>
        <v>0</v>
      </c>
      <c r="K12058" s="293">
        <f ca="1">IF(OFFSET(K12058,-$D12058,0)="n/a","n/a",IF(K$5&gt;OFFSET(K12058,-$D12058,0)+$D12058,$E12058-SUM($G12058:J12058),($E12058-SUM($G12058:J12058))/(OFFSET(K12058,-$D12058,0)-(K$5-$D12058-1))))</f>
        <v>0</v>
      </c>
      <c r="L12058" s="293">
        <f ca="1">IF(OFFSET(L12058,-$D12058,0)="n/a","n/a",IF(L$5&gt;OFFSET(L12058,-$D12058,0)+$D12058,$E12058-SUM($G12058:K12058),($E12058-SUM($G12058:K12058))/(OFFSET(L12058,-$D12058,0)-(L$5-$D12058-1))))</f>
        <v>0</v>
      </c>
      <c r="M12058" s="293">
        <f ca="1">IF(OFFSET(M12058,-$D12058,0)="n/a","n/a",IF(M$5&gt;OFFSET(M12058,-$D12058,0)+$D12058,$E12058-SUM($G12058:L12058),($E12058-SUM($G12058:L12058))/(OFFSET(M12058,-$D12058,0)-(M$5-$D12058-1))))</f>
        <v>0</v>
      </c>
      <c r="N12058" s="293">
        <f ca="1">IF(OFFSET(N12058,-$D12058,0)="n/a","n/a",IF(N$5&gt;OFFSET(N12058,-$D12058,0)+$D12058,$E12058-SUM($G12058:M12058),($E12058-SUM($G12058:M12058))/(OFFSET(N12058,-$D12058,0)-(N$5-$D12058-1))))</f>
        <v>0</v>
      </c>
    </row>
    <row r="12059" spans="1:14" ht="12.75" hidden="1" customHeight="1" outlineLevel="2" x14ac:dyDescent="0.25">
      <c r="A12059" s="3"/>
      <c r="B12059" s="3"/>
      <c r="C12059" s="392" t="s">
        <v>48</v>
      </c>
      <c r="D12059" s="3">
        <v>2</v>
      </c>
      <c r="E12059" s="290">
        <f ca="1"/>
        <v>0</v>
      </c>
      <c r="F12059" s="291"/>
      <c r="G12059" s="294"/>
      <c r="H12059" s="292"/>
      <c r="I12059" s="293">
        <f ca="1">IF(OFFSET(I12059,-$D12059,0)="n/a","n/a",IF(I$5&gt;OFFSET(I12059,-$D12059,0)+$D12059,$E12059-SUM($G12059:H12059),($E12059-SUM($G12059:H12059))/(OFFSET(I12059,-$D12059,0)-(I$5-$D12059-1))))</f>
        <v>0</v>
      </c>
      <c r="J12059" s="293">
        <f ca="1">IF(OFFSET(J12059,-$D12059,0)="n/a","n/a",IF(J$5&gt;OFFSET(J12059,-$D12059,0)+$D12059,$E12059-SUM($G12059:I12059),($E12059-SUM($G12059:I12059))/(OFFSET(J12059,-$D12059,0)-(J$5-$D12059-1))))</f>
        <v>0</v>
      </c>
      <c r="K12059" s="293">
        <f ca="1">IF(OFFSET(K12059,-$D12059,0)="n/a","n/a",IF(K$5&gt;OFFSET(K12059,-$D12059,0)+$D12059,$E12059-SUM($G12059:J12059),($E12059-SUM($G12059:J12059))/(OFFSET(K12059,-$D12059,0)-(K$5-$D12059-1))))</f>
        <v>0</v>
      </c>
      <c r="L12059" s="293">
        <f ca="1">IF(OFFSET(L12059,-$D12059,0)="n/a","n/a",IF(L$5&gt;OFFSET(L12059,-$D12059,0)+$D12059,$E12059-SUM($G12059:K12059),($E12059-SUM($G12059:K12059))/(OFFSET(L12059,-$D12059,0)-(L$5-$D12059-1))))</f>
        <v>0</v>
      </c>
      <c r="M12059" s="293">
        <f ca="1">IF(OFFSET(M12059,-$D12059,0)="n/a","n/a",IF(M$5&gt;OFFSET(M12059,-$D12059,0)+$D12059,$E12059-SUM($G12059:L12059),($E12059-SUM($G12059:L12059))/(OFFSET(M12059,-$D12059,0)-(M$5-$D12059-1))))</f>
        <v>0</v>
      </c>
      <c r="N12059" s="293">
        <f ca="1">IF(OFFSET(N12059,-$D12059,0)="n/a","n/a",IF(N$5&gt;OFFSET(N12059,-$D12059,0)+$D12059,$E12059-SUM($G12059:M12059),($E12059-SUM($G12059:M12059))/(OFFSET(N12059,-$D12059,0)-(N$5-$D12059-1))))</f>
        <v>0</v>
      </c>
    </row>
    <row r="12060" spans="1:14" ht="12.75" hidden="1" customHeight="1" outlineLevel="2" x14ac:dyDescent="0.25">
      <c r="A12060" s="3"/>
      <c r="B12060" s="3"/>
      <c r="C12060" s="392"/>
      <c r="D12060" s="3">
        <v>3</v>
      </c>
      <c r="E12060" s="290">
        <f ca="1"/>
        <v>0</v>
      </c>
      <c r="F12060" s="291"/>
      <c r="G12060" s="294"/>
      <c r="H12060" s="294"/>
      <c r="I12060" s="292"/>
      <c r="J12060" s="293">
        <f ca="1">IF(OFFSET(J12060,-$D12060,0)="n/a","n/a",IF(J$5&gt;OFFSET(J12060,-$D12060,0)+$D12060,$E12060-SUM($G12060:I12060),($E12060-SUM($G12060:I12060))/(OFFSET(J12060,-$D12060,0)-(J$5-$D12060-1))))</f>
        <v>0</v>
      </c>
      <c r="K12060" s="293">
        <f ca="1">IF(OFFSET(K12060,-$D12060,0)="n/a","n/a",IF(K$5&gt;OFFSET(K12060,-$D12060,0)+$D12060,$E12060-SUM($G12060:J12060),($E12060-SUM($G12060:J12060))/(OFFSET(K12060,-$D12060,0)-(K$5-$D12060-1))))</f>
        <v>0</v>
      </c>
      <c r="L12060" s="293">
        <f ca="1">IF(OFFSET(L12060,-$D12060,0)="n/a","n/a",IF(L$5&gt;OFFSET(L12060,-$D12060,0)+$D12060,$E12060-SUM($G12060:K12060),($E12060-SUM($G12060:K12060))/(OFFSET(L12060,-$D12060,0)-(L$5-$D12060-1))))</f>
        <v>0</v>
      </c>
      <c r="M12060" s="293">
        <f ca="1">IF(OFFSET(M12060,-$D12060,0)="n/a","n/a",IF(M$5&gt;OFFSET(M12060,-$D12060,0)+$D12060,$E12060-SUM($G12060:L12060),($E12060-SUM($G12060:L12060))/(OFFSET(M12060,-$D12060,0)-(M$5-$D12060-1))))</f>
        <v>0</v>
      </c>
      <c r="N12060" s="293">
        <f ca="1">IF(OFFSET(N12060,-$D12060,0)="n/a","n/a",IF(N$5&gt;OFFSET(N12060,-$D12060,0)+$D12060,$E12060-SUM($G12060:M12060),($E12060-SUM($G12060:M12060))/(OFFSET(N12060,-$D12060,0)-(N$5-$D12060-1))))</f>
        <v>0</v>
      </c>
    </row>
    <row r="12061" spans="1:14" ht="12.75" hidden="1" customHeight="1" outlineLevel="2" x14ac:dyDescent="0.25">
      <c r="A12061" s="3"/>
      <c r="B12061" s="3"/>
      <c r="C12061" s="392"/>
      <c r="D12061" s="3">
        <v>4</v>
      </c>
      <c r="E12061" s="290">
        <f ca="1"/>
        <v>0</v>
      </c>
      <c r="F12061" s="291"/>
      <c r="G12061" s="294"/>
      <c r="H12061" s="294"/>
      <c r="I12061" s="294"/>
      <c r="J12061" s="292"/>
      <c r="K12061" s="293">
        <f ca="1">IF(OFFSET(K12061,-$D12061,0)="n/a","n/a",IF(K$5&gt;OFFSET(K12061,-$D12061,0)+$D12061,$E12061-SUM($G12061:J12061),($E12061-SUM($G12061:J12061))/(OFFSET(K12061,-$D12061,0)-(K$5-$D12061-1))))</f>
        <v>0</v>
      </c>
      <c r="L12061" s="293">
        <f ca="1">IF(OFFSET(L12061,-$D12061,0)="n/a","n/a",IF(L$5&gt;OFFSET(L12061,-$D12061,0)+$D12061,$E12061-SUM($G12061:K12061),($E12061-SUM($G12061:K12061))/(OFFSET(L12061,-$D12061,0)-(L$5-$D12061-1))))</f>
        <v>0</v>
      </c>
      <c r="M12061" s="293">
        <f ca="1">IF(OFFSET(M12061,-$D12061,0)="n/a","n/a",IF(M$5&gt;OFFSET(M12061,-$D12061,0)+$D12061,$E12061-SUM($G12061:L12061),($E12061-SUM($G12061:L12061))/(OFFSET(M12061,-$D12061,0)-(M$5-$D12061-1))))</f>
        <v>0</v>
      </c>
      <c r="N12061" s="293">
        <f ca="1">IF(OFFSET(N12061,-$D12061,0)="n/a","n/a",IF(N$5&gt;OFFSET(N12061,-$D12061,0)+$D12061,$E12061-SUM($G12061:M12061),($E12061-SUM($G12061:M12061))/(OFFSET(N12061,-$D12061,0)-(N$5-$D12061-1))))</f>
        <v>0</v>
      </c>
    </row>
    <row r="12062" spans="1:14" ht="12.75" hidden="1" customHeight="1" outlineLevel="2" x14ac:dyDescent="0.25">
      <c r="A12062" s="3"/>
      <c r="B12062" s="3"/>
      <c r="C12062" s="392"/>
      <c r="D12062" s="3">
        <v>5</v>
      </c>
      <c r="E12062" s="290">
        <f ca="1"/>
        <v>0</v>
      </c>
      <c r="F12062" s="291"/>
      <c r="G12062" s="294"/>
      <c r="H12062" s="294"/>
      <c r="I12062" s="294"/>
      <c r="J12062" s="294"/>
      <c r="K12062" s="292"/>
      <c r="L12062" s="293">
        <f ca="1">IF(OFFSET(L12062,-$D12062,0)="n/a","n/a",IF(L$5&gt;OFFSET(L12062,-$D12062,0)+$D12062,$E12062-SUM($G12062:K12062),($E12062-SUM($G12062:K12062))/(OFFSET(L12062,-$D12062,0)-(L$5-$D12062-1))))</f>
        <v>0</v>
      </c>
      <c r="M12062" s="293">
        <f ca="1">IF(OFFSET(M12062,-$D12062,0)="n/a","n/a",IF(M$5&gt;OFFSET(M12062,-$D12062,0)+$D12062,$E12062-SUM($G12062:L12062),($E12062-SUM($G12062:L12062))/(OFFSET(M12062,-$D12062,0)-(M$5-$D12062-1))))</f>
        <v>0</v>
      </c>
      <c r="N12062" s="293">
        <f ca="1">IF(OFFSET(N12062,-$D12062,0)="n/a","n/a",IF(N$5&gt;OFFSET(N12062,-$D12062,0)+$D12062,$E12062-SUM($G12062:M12062),($E12062-SUM($G12062:M12062))/(OFFSET(N12062,-$D12062,0)-(N$5-$D12062-1))))</f>
        <v>0</v>
      </c>
    </row>
    <row r="12063" spans="1:14" ht="12.75" hidden="1" customHeight="1" outlineLevel="2" x14ac:dyDescent="0.25">
      <c r="A12063" s="3"/>
      <c r="B12063" s="3"/>
      <c r="C12063" s="392"/>
      <c r="D12063" s="3">
        <v>6</v>
      </c>
      <c r="E12063" s="290">
        <f ca="1"/>
        <v>0</v>
      </c>
      <c r="F12063" s="291"/>
      <c r="G12063" s="294"/>
      <c r="H12063" s="294"/>
      <c r="I12063" s="294"/>
      <c r="J12063" s="294"/>
      <c r="K12063" s="294"/>
      <c r="L12063" s="292"/>
      <c r="M12063" s="293">
        <f ca="1">IF(OFFSET(M12063,-$D12063,0)="n/a","n/a",IF(M$5&gt;OFFSET(M12063,-$D12063,0)+$D12063,$E12063-SUM($G12063:L12063),($E12063-SUM($G12063:L12063))/(OFFSET(M12063,-$D12063,0)-(M$5-$D12063-1))))</f>
        <v>0</v>
      </c>
      <c r="N12063" s="293">
        <f ca="1">IF(OFFSET(N12063,-$D12063,0)="n/a","n/a",IF(N$5&gt;OFFSET(N12063,-$D12063,0)+$D12063,$E12063-SUM($G12063:M12063),($E12063-SUM($G12063:M12063))/(OFFSET(N12063,-$D12063,0)-(N$5-$D12063-1))))</f>
        <v>0</v>
      </c>
    </row>
    <row r="12064" spans="1:14" ht="12.75" hidden="1" customHeight="1" outlineLevel="2" x14ac:dyDescent="0.25">
      <c r="A12064" s="3"/>
      <c r="B12064" s="3"/>
      <c r="C12064" s="392"/>
      <c r="D12064" s="3">
        <v>7</v>
      </c>
      <c r="E12064" s="290">
        <f ca="1"/>
        <v>0</v>
      </c>
      <c r="F12064" s="291"/>
      <c r="G12064" s="294"/>
      <c r="H12064" s="294"/>
      <c r="I12064" s="294"/>
      <c r="J12064" s="294"/>
      <c r="K12064" s="294"/>
      <c r="L12064" s="294"/>
      <c r="M12064" s="292"/>
      <c r="N12064" s="293">
        <f ca="1">IF(OFFSET(N12064,-$D12064,0)="n/a","n/a",IF(N$5&gt;OFFSET(N12064,-$D12064,0)+$D12064,$E12064-SUM($G12064:M12064),($E12064-SUM($G12064:M12064))/(OFFSET(N12064,-$D12064,0)-(N$5-$D12064-1))))</f>
        <v>0</v>
      </c>
    </row>
    <row r="12065" spans="1:14" ht="12.75" hidden="1" customHeight="1" outlineLevel="2" x14ac:dyDescent="0.25">
      <c r="A12065" s="3"/>
      <c r="B12065" s="3"/>
      <c r="C12065" s="392"/>
      <c r="D12065" s="3">
        <v>8</v>
      </c>
      <c r="E12065" s="290">
        <f ca="1"/>
        <v>0</v>
      </c>
      <c r="F12065" s="291"/>
      <c r="G12065" s="294"/>
      <c r="H12065" s="294"/>
      <c r="I12065" s="294"/>
      <c r="J12065" s="294"/>
      <c r="K12065" s="294"/>
      <c r="L12065" s="294"/>
      <c r="M12065" s="294"/>
      <c r="N12065" s="292"/>
    </row>
    <row r="12066" spans="1:14" ht="12.75" hidden="1" customHeight="1" outlineLevel="2" x14ac:dyDescent="0.25">
      <c r="A12066" s="3"/>
      <c r="B12066" s="3"/>
      <c r="C12066" s="392"/>
      <c r="D12066" s="3">
        <v>9</v>
      </c>
      <c r="E12066" s="290" t="e">
        <f ca="1"/>
        <v>#N/A</v>
      </c>
      <c r="F12066" s="291"/>
      <c r="G12066" s="294"/>
      <c r="H12066" s="294"/>
      <c r="I12066" s="294"/>
      <c r="J12066" s="294"/>
      <c r="K12066" s="294"/>
      <c r="L12066" s="294"/>
      <c r="M12066" s="294"/>
      <c r="N12066" s="294"/>
    </row>
    <row r="12067" spans="1:14" ht="12.75" hidden="1" customHeight="1" outlineLevel="2" x14ac:dyDescent="0.25">
      <c r="A12067" s="3"/>
      <c r="B12067" s="3"/>
      <c r="C12067" s="392"/>
      <c r="D12067" s="3">
        <v>10</v>
      </c>
      <c r="E12067" s="290" t="e">
        <f ca="1"/>
        <v>#N/A</v>
      </c>
      <c r="F12067" s="291"/>
      <c r="G12067" s="294"/>
      <c r="H12067" s="294"/>
      <c r="I12067" s="294"/>
      <c r="J12067" s="294"/>
      <c r="K12067" s="294"/>
      <c r="L12067" s="294"/>
      <c r="M12067" s="294"/>
      <c r="N12067" s="294"/>
    </row>
    <row r="12068" spans="1:14" ht="12.75" hidden="1" customHeight="1" outlineLevel="2" x14ac:dyDescent="0.25">
      <c r="A12068" s="3"/>
      <c r="B12068" s="3"/>
      <c r="C12068" s="392"/>
      <c r="D12068" s="3">
        <v>11</v>
      </c>
      <c r="E12068" s="290" t="e">
        <f ca="1"/>
        <v>#N/A</v>
      </c>
      <c r="F12068" s="291"/>
      <c r="G12068" s="294"/>
      <c r="H12068" s="294"/>
      <c r="I12068" s="294"/>
      <c r="J12068" s="294"/>
      <c r="K12068" s="294"/>
      <c r="L12068" s="294"/>
      <c r="M12068" s="294"/>
      <c r="N12068" s="294"/>
    </row>
    <row r="12069" spans="1:14" ht="12.75" hidden="1" customHeight="1" outlineLevel="2" x14ac:dyDescent="0.25">
      <c r="A12069" s="3"/>
      <c r="B12069" s="3"/>
      <c r="C12069" s="392"/>
      <c r="D12069" s="3">
        <v>12</v>
      </c>
      <c r="E12069" s="290" t="e">
        <f ca="1"/>
        <v>#N/A</v>
      </c>
      <c r="F12069" s="291"/>
      <c r="G12069" s="294"/>
      <c r="H12069" s="294"/>
      <c r="I12069" s="294"/>
      <c r="J12069" s="294"/>
      <c r="K12069" s="294"/>
      <c r="L12069" s="294"/>
      <c r="M12069" s="294"/>
      <c r="N12069" s="294"/>
    </row>
    <row r="12070" spans="1:14" ht="12.75" hidden="1" customHeight="1" outlineLevel="2" x14ac:dyDescent="0.25">
      <c r="A12070" s="3"/>
      <c r="B12070" s="3"/>
      <c r="C12070" s="392"/>
      <c r="D12070" s="3">
        <v>13</v>
      </c>
      <c r="E12070" s="290" t="e">
        <f ca="1"/>
        <v>#N/A</v>
      </c>
      <c r="F12070" s="291"/>
      <c r="G12070" s="294"/>
      <c r="H12070" s="294"/>
      <c r="I12070" s="294"/>
      <c r="J12070" s="294"/>
      <c r="K12070" s="294"/>
      <c r="L12070" s="294"/>
      <c r="M12070" s="294"/>
      <c r="N12070" s="294"/>
    </row>
    <row r="12071" spans="1:14" ht="12.75" hidden="1" customHeight="1" outlineLevel="2" x14ac:dyDescent="0.25">
      <c r="A12071" s="3"/>
      <c r="B12071" s="3"/>
      <c r="C12071" s="392"/>
      <c r="D12071" s="3">
        <v>14</v>
      </c>
      <c r="E12071" s="290" t="e">
        <f ca="1"/>
        <v>#N/A</v>
      </c>
      <c r="F12071" s="291"/>
      <c r="G12071" s="294"/>
      <c r="H12071" s="294"/>
      <c r="I12071" s="294"/>
      <c r="J12071" s="294"/>
      <c r="K12071" s="294"/>
      <c r="L12071" s="294"/>
      <c r="M12071" s="294"/>
      <c r="N12071" s="294"/>
    </row>
    <row r="12072" spans="1:14" ht="12.75" hidden="1" customHeight="1" outlineLevel="2" x14ac:dyDescent="0.25">
      <c r="A12072" s="3"/>
      <c r="B12072" s="3"/>
      <c r="C12072" s="392"/>
      <c r="D12072" s="3">
        <v>15</v>
      </c>
      <c r="E12072" s="290" t="e">
        <f ca="1"/>
        <v>#N/A</v>
      </c>
      <c r="F12072" s="291"/>
      <c r="G12072" s="294"/>
      <c r="H12072" s="294"/>
      <c r="I12072" s="294"/>
      <c r="J12072" s="294"/>
      <c r="K12072" s="294"/>
      <c r="L12072" s="294"/>
      <c r="M12072" s="294"/>
      <c r="N12072" s="294"/>
    </row>
    <row r="12073" spans="1:14" ht="12.75" hidden="1" customHeight="1" outlineLevel="1" x14ac:dyDescent="0.25">
      <c r="A12073" s="3"/>
      <c r="B12073" s="145" t="str">
        <f ca="1">B12056</f>
        <v>Asset Type 114</v>
      </c>
      <c r="C12073" s="145" t="str">
        <f ca="1">C12056</f>
        <v>Description - Asset Type 114</v>
      </c>
      <c r="D12073" s="3"/>
      <c r="E12073" s="3"/>
      <c r="F12073" s="106" t="s">
        <v>47</v>
      </c>
      <c r="G12073" s="296">
        <f t="shared" ref="G12073:N12073" si="1228">SUM(G12058:G12072)</f>
        <v>0</v>
      </c>
      <c r="H12073" s="296">
        <f t="shared" ca="1" si="1228"/>
        <v>0</v>
      </c>
      <c r="I12073" s="296">
        <f t="shared" ca="1" si="1228"/>
        <v>0</v>
      </c>
      <c r="J12073" s="296">
        <f t="shared" ca="1" si="1228"/>
        <v>0</v>
      </c>
      <c r="K12073" s="296">
        <f t="shared" ca="1" si="1228"/>
        <v>0</v>
      </c>
      <c r="L12073" s="296">
        <f t="shared" ca="1" si="1228"/>
        <v>0</v>
      </c>
      <c r="M12073" s="296">
        <f t="shared" ca="1" si="1228"/>
        <v>0</v>
      </c>
      <c r="N12073" s="296">
        <f t="shared" ca="1" si="1228"/>
        <v>0</v>
      </c>
    </row>
    <row r="12074" spans="1:14" ht="12.75" hidden="1" customHeight="1" outlineLevel="2" x14ac:dyDescent="0.25">
      <c r="A12074" s="217">
        <f>A12056+1</f>
        <v>115</v>
      </c>
      <c r="B12074" s="22" t="str">
        <f ca="1">OFFSET($B$516,$A12074-1,0)</f>
        <v>Asset Type 115</v>
      </c>
      <c r="C12074" s="22" t="str">
        <f ca="1">OFFSET($C$516,$A12074-1,0)</f>
        <v>Description - Asset Type 115</v>
      </c>
      <c r="D12074" s="3"/>
      <c r="E12074" s="109"/>
      <c r="F12074" s="108" t="s">
        <v>46</v>
      </c>
      <c r="G12074" s="295">
        <f t="shared" ref="G12074:N12074" ca="1" si="1229">VLOOKUP($B12074,$B$516:$N$1015,5+G$5,FALSE)</f>
        <v>0</v>
      </c>
      <c r="H12074" s="295">
        <f t="shared" ca="1" si="1229"/>
        <v>0</v>
      </c>
      <c r="I12074" s="295">
        <f t="shared" ca="1" si="1229"/>
        <v>0</v>
      </c>
      <c r="J12074" s="295">
        <f t="shared" ca="1" si="1229"/>
        <v>0</v>
      </c>
      <c r="K12074" s="295">
        <f t="shared" ca="1" si="1229"/>
        <v>0</v>
      </c>
      <c r="L12074" s="295">
        <f t="shared" ca="1" si="1229"/>
        <v>0</v>
      </c>
      <c r="M12074" s="295">
        <f t="shared" ca="1" si="1229"/>
        <v>0</v>
      </c>
      <c r="N12074" s="295">
        <f t="shared" ca="1" si="1229"/>
        <v>0</v>
      </c>
    </row>
    <row r="12075" spans="1:14" ht="12.75" hidden="1" customHeight="1" outlineLevel="2" x14ac:dyDescent="0.25">
      <c r="A12075" s="3"/>
      <c r="B12075" s="3"/>
      <c r="C12075" s="21"/>
      <c r="D12075" s="3"/>
      <c r="E12075" s="107"/>
      <c r="F12075" s="106" t="s">
        <v>80</v>
      </c>
      <c r="G12075" s="111">
        <f ca="1">VLOOKUP($B12074,'Input Sheet'!$B$515:$N$1014,5+G$5,FALSE)</f>
        <v>0</v>
      </c>
      <c r="H12075" s="111">
        <f ca="1">VLOOKUP($B12074,'Input Sheet'!$B$515:$N$1014,5+H$5,FALSE)</f>
        <v>0</v>
      </c>
      <c r="I12075" s="111">
        <f ca="1">VLOOKUP($B12074,'Input Sheet'!$B$515:$N$1014,5+I$5,FALSE)</f>
        <v>0</v>
      </c>
      <c r="J12075" s="111">
        <f ca="1">VLOOKUP($B12074,'Input Sheet'!$B$515:$N$1014,5+J$5,FALSE)</f>
        <v>0</v>
      </c>
      <c r="K12075" s="111">
        <f ca="1">VLOOKUP($B12074,'Input Sheet'!$B$515:$N$1014,5+K$5,FALSE)</f>
        <v>0</v>
      </c>
      <c r="L12075" s="111">
        <f ca="1">VLOOKUP($B12074,'Input Sheet'!$B$515:$N$1014,5+L$5,FALSE)</f>
        <v>0</v>
      </c>
      <c r="M12075" s="111">
        <f ca="1">VLOOKUP($B12074,'Input Sheet'!$B$515:$N$1014,5+M$5,FALSE)</f>
        <v>0</v>
      </c>
      <c r="N12075" s="111">
        <f ca="1">VLOOKUP($B12074,'Input Sheet'!$B$515:$N$1014,5+N$5,FALSE)</f>
        <v>0</v>
      </c>
    </row>
    <row r="12076" spans="1:14" ht="12.75" hidden="1" customHeight="1" outlineLevel="2" x14ac:dyDescent="0.25">
      <c r="A12076" s="3"/>
      <c r="B12076" s="3"/>
      <c r="C12076" s="3"/>
      <c r="D12076" s="3">
        <v>1</v>
      </c>
      <c r="E12076" s="290">
        <f t="array" aca="1" ref="E12076:E12090" ca="1">TRANSPOSE(G12074:N12074)</f>
        <v>0</v>
      </c>
      <c r="F12076" s="291"/>
      <c r="G12076" s="292"/>
      <c r="H12076" s="293">
        <f ca="1">IF(OFFSET(H12076,-$D12076,0)="n/a","n/a",IF(H$5&gt;OFFSET(H12076,-$D12076,0)+$D12076,$E12076-SUM($G12076:G12076),($E12076-SUM($G12076:G12076))/(OFFSET(H12076,-$D12076,0)-(H$5-$D12076-1))))</f>
        <v>0</v>
      </c>
      <c r="I12076" s="293">
        <f ca="1">IF(OFFSET(I12076,-$D12076,0)="n/a","n/a",IF(I$5&gt;OFFSET(I12076,-$D12076,0)+$D12076,$E12076-SUM($G12076:H12076),($E12076-SUM($G12076:H12076))/(OFFSET(I12076,-$D12076,0)-(I$5-$D12076-1))))</f>
        <v>0</v>
      </c>
      <c r="J12076" s="293">
        <f ca="1">IF(OFFSET(J12076,-$D12076,0)="n/a","n/a",IF(J$5&gt;OFFSET(J12076,-$D12076,0)+$D12076,$E12076-SUM($G12076:I12076),($E12076-SUM($G12076:I12076))/(OFFSET(J12076,-$D12076,0)-(J$5-$D12076-1))))</f>
        <v>0</v>
      </c>
      <c r="K12076" s="293">
        <f ca="1">IF(OFFSET(K12076,-$D12076,0)="n/a","n/a",IF(K$5&gt;OFFSET(K12076,-$D12076,0)+$D12076,$E12076-SUM($G12076:J12076),($E12076-SUM($G12076:J12076))/(OFFSET(K12076,-$D12076,0)-(K$5-$D12076-1))))</f>
        <v>0</v>
      </c>
      <c r="L12076" s="293">
        <f ca="1">IF(OFFSET(L12076,-$D12076,0)="n/a","n/a",IF(L$5&gt;OFFSET(L12076,-$D12076,0)+$D12076,$E12076-SUM($G12076:K12076),($E12076-SUM($G12076:K12076))/(OFFSET(L12076,-$D12076,0)-(L$5-$D12076-1))))</f>
        <v>0</v>
      </c>
      <c r="M12076" s="293">
        <f ca="1">IF(OFFSET(M12076,-$D12076,0)="n/a","n/a",IF(M$5&gt;OFFSET(M12076,-$D12076,0)+$D12076,$E12076-SUM($G12076:L12076),($E12076-SUM($G12076:L12076))/(OFFSET(M12076,-$D12076,0)-(M$5-$D12076-1))))</f>
        <v>0</v>
      </c>
      <c r="N12076" s="293">
        <f ca="1">IF(OFFSET(N12076,-$D12076,0)="n/a","n/a",IF(N$5&gt;OFFSET(N12076,-$D12076,0)+$D12076,$E12076-SUM($G12076:M12076),($E12076-SUM($G12076:M12076))/(OFFSET(N12076,-$D12076,0)-(N$5-$D12076-1))))</f>
        <v>0</v>
      </c>
    </row>
    <row r="12077" spans="1:14" ht="12.75" hidden="1" customHeight="1" outlineLevel="2" x14ac:dyDescent="0.25">
      <c r="A12077" s="3"/>
      <c r="B12077" s="3"/>
      <c r="C12077" s="392" t="s">
        <v>48</v>
      </c>
      <c r="D12077" s="3">
        <v>2</v>
      </c>
      <c r="E12077" s="290">
        <f ca="1"/>
        <v>0</v>
      </c>
      <c r="F12077" s="291"/>
      <c r="G12077" s="294"/>
      <c r="H12077" s="292"/>
      <c r="I12077" s="293">
        <f ca="1">IF(OFFSET(I12077,-$D12077,0)="n/a","n/a",IF(I$5&gt;OFFSET(I12077,-$D12077,0)+$D12077,$E12077-SUM($G12077:H12077),($E12077-SUM($G12077:H12077))/(OFFSET(I12077,-$D12077,0)-(I$5-$D12077-1))))</f>
        <v>0</v>
      </c>
      <c r="J12077" s="293">
        <f ca="1">IF(OFFSET(J12077,-$D12077,0)="n/a","n/a",IF(J$5&gt;OFFSET(J12077,-$D12077,0)+$D12077,$E12077-SUM($G12077:I12077),($E12077-SUM($G12077:I12077))/(OFFSET(J12077,-$D12077,0)-(J$5-$D12077-1))))</f>
        <v>0</v>
      </c>
      <c r="K12077" s="293">
        <f ca="1">IF(OFFSET(K12077,-$D12077,0)="n/a","n/a",IF(K$5&gt;OFFSET(K12077,-$D12077,0)+$D12077,$E12077-SUM($G12077:J12077),($E12077-SUM($G12077:J12077))/(OFFSET(K12077,-$D12077,0)-(K$5-$D12077-1))))</f>
        <v>0</v>
      </c>
      <c r="L12077" s="293">
        <f ca="1">IF(OFFSET(L12077,-$D12077,0)="n/a","n/a",IF(L$5&gt;OFFSET(L12077,-$D12077,0)+$D12077,$E12077-SUM($G12077:K12077),($E12077-SUM($G12077:K12077))/(OFFSET(L12077,-$D12077,0)-(L$5-$D12077-1))))</f>
        <v>0</v>
      </c>
      <c r="M12077" s="293">
        <f ca="1">IF(OFFSET(M12077,-$D12077,0)="n/a","n/a",IF(M$5&gt;OFFSET(M12077,-$D12077,0)+$D12077,$E12077-SUM($G12077:L12077),($E12077-SUM($G12077:L12077))/(OFFSET(M12077,-$D12077,0)-(M$5-$D12077-1))))</f>
        <v>0</v>
      </c>
      <c r="N12077" s="293">
        <f ca="1">IF(OFFSET(N12077,-$D12077,0)="n/a","n/a",IF(N$5&gt;OFFSET(N12077,-$D12077,0)+$D12077,$E12077-SUM($G12077:M12077),($E12077-SUM($G12077:M12077))/(OFFSET(N12077,-$D12077,0)-(N$5-$D12077-1))))</f>
        <v>0</v>
      </c>
    </row>
    <row r="12078" spans="1:14" ht="12.75" hidden="1" customHeight="1" outlineLevel="2" x14ac:dyDescent="0.25">
      <c r="A12078" s="3"/>
      <c r="B12078" s="3"/>
      <c r="C12078" s="392"/>
      <c r="D12078" s="3">
        <v>3</v>
      </c>
      <c r="E12078" s="290">
        <f ca="1"/>
        <v>0</v>
      </c>
      <c r="F12078" s="291"/>
      <c r="G12078" s="294"/>
      <c r="H12078" s="294"/>
      <c r="I12078" s="292"/>
      <c r="J12078" s="293">
        <f ca="1">IF(OFFSET(J12078,-$D12078,0)="n/a","n/a",IF(J$5&gt;OFFSET(J12078,-$D12078,0)+$D12078,$E12078-SUM($G12078:I12078),($E12078-SUM($G12078:I12078))/(OFFSET(J12078,-$D12078,0)-(J$5-$D12078-1))))</f>
        <v>0</v>
      </c>
      <c r="K12078" s="293">
        <f ca="1">IF(OFFSET(K12078,-$D12078,0)="n/a","n/a",IF(K$5&gt;OFFSET(K12078,-$D12078,0)+$D12078,$E12078-SUM($G12078:J12078),($E12078-SUM($G12078:J12078))/(OFFSET(K12078,-$D12078,0)-(K$5-$D12078-1))))</f>
        <v>0</v>
      </c>
      <c r="L12078" s="293">
        <f ca="1">IF(OFFSET(L12078,-$D12078,0)="n/a","n/a",IF(L$5&gt;OFFSET(L12078,-$D12078,0)+$D12078,$E12078-SUM($G12078:K12078),($E12078-SUM($G12078:K12078))/(OFFSET(L12078,-$D12078,0)-(L$5-$D12078-1))))</f>
        <v>0</v>
      </c>
      <c r="M12078" s="293">
        <f ca="1">IF(OFFSET(M12078,-$D12078,0)="n/a","n/a",IF(M$5&gt;OFFSET(M12078,-$D12078,0)+$D12078,$E12078-SUM($G12078:L12078),($E12078-SUM($G12078:L12078))/(OFFSET(M12078,-$D12078,0)-(M$5-$D12078-1))))</f>
        <v>0</v>
      </c>
      <c r="N12078" s="293">
        <f ca="1">IF(OFFSET(N12078,-$D12078,0)="n/a","n/a",IF(N$5&gt;OFFSET(N12078,-$D12078,0)+$D12078,$E12078-SUM($G12078:M12078),($E12078-SUM($G12078:M12078))/(OFFSET(N12078,-$D12078,0)-(N$5-$D12078-1))))</f>
        <v>0</v>
      </c>
    </row>
    <row r="12079" spans="1:14" ht="12.75" hidden="1" customHeight="1" outlineLevel="2" x14ac:dyDescent="0.25">
      <c r="A12079" s="3"/>
      <c r="B12079" s="3"/>
      <c r="C12079" s="392"/>
      <c r="D12079" s="3">
        <v>4</v>
      </c>
      <c r="E12079" s="290">
        <f ca="1"/>
        <v>0</v>
      </c>
      <c r="F12079" s="291"/>
      <c r="G12079" s="294"/>
      <c r="H12079" s="294"/>
      <c r="I12079" s="294"/>
      <c r="J12079" s="292"/>
      <c r="K12079" s="293">
        <f ca="1">IF(OFFSET(K12079,-$D12079,0)="n/a","n/a",IF(K$5&gt;OFFSET(K12079,-$D12079,0)+$D12079,$E12079-SUM($G12079:J12079),($E12079-SUM($G12079:J12079))/(OFFSET(K12079,-$D12079,0)-(K$5-$D12079-1))))</f>
        <v>0</v>
      </c>
      <c r="L12079" s="293">
        <f ca="1">IF(OFFSET(L12079,-$D12079,0)="n/a","n/a",IF(L$5&gt;OFFSET(L12079,-$D12079,0)+$D12079,$E12079-SUM($G12079:K12079),($E12079-SUM($G12079:K12079))/(OFFSET(L12079,-$D12079,0)-(L$5-$D12079-1))))</f>
        <v>0</v>
      </c>
      <c r="M12079" s="293">
        <f ca="1">IF(OFFSET(M12079,-$D12079,0)="n/a","n/a",IF(M$5&gt;OFFSET(M12079,-$D12079,0)+$D12079,$E12079-SUM($G12079:L12079),($E12079-SUM($G12079:L12079))/(OFFSET(M12079,-$D12079,0)-(M$5-$D12079-1))))</f>
        <v>0</v>
      </c>
      <c r="N12079" s="293">
        <f ca="1">IF(OFFSET(N12079,-$D12079,0)="n/a","n/a",IF(N$5&gt;OFFSET(N12079,-$D12079,0)+$D12079,$E12079-SUM($G12079:M12079),($E12079-SUM($G12079:M12079))/(OFFSET(N12079,-$D12079,0)-(N$5-$D12079-1))))</f>
        <v>0</v>
      </c>
    </row>
    <row r="12080" spans="1:14" ht="12.75" hidden="1" customHeight="1" outlineLevel="2" x14ac:dyDescent="0.25">
      <c r="A12080" s="3"/>
      <c r="B12080" s="3"/>
      <c r="C12080" s="392"/>
      <c r="D12080" s="3">
        <v>5</v>
      </c>
      <c r="E12080" s="290">
        <f ca="1"/>
        <v>0</v>
      </c>
      <c r="F12080" s="291"/>
      <c r="G12080" s="294"/>
      <c r="H12080" s="294"/>
      <c r="I12080" s="294"/>
      <c r="J12080" s="294"/>
      <c r="K12080" s="292"/>
      <c r="L12080" s="293">
        <f ca="1">IF(OFFSET(L12080,-$D12080,0)="n/a","n/a",IF(L$5&gt;OFFSET(L12080,-$D12080,0)+$D12080,$E12080-SUM($G12080:K12080),($E12080-SUM($G12080:K12080))/(OFFSET(L12080,-$D12080,0)-(L$5-$D12080-1))))</f>
        <v>0</v>
      </c>
      <c r="M12080" s="293">
        <f ca="1">IF(OFFSET(M12080,-$D12080,0)="n/a","n/a",IF(M$5&gt;OFFSET(M12080,-$D12080,0)+$D12080,$E12080-SUM($G12080:L12080),($E12080-SUM($G12080:L12080))/(OFFSET(M12080,-$D12080,0)-(M$5-$D12080-1))))</f>
        <v>0</v>
      </c>
      <c r="N12080" s="293">
        <f ca="1">IF(OFFSET(N12080,-$D12080,0)="n/a","n/a",IF(N$5&gt;OFFSET(N12080,-$D12080,0)+$D12080,$E12080-SUM($G12080:M12080),($E12080-SUM($G12080:M12080))/(OFFSET(N12080,-$D12080,0)-(N$5-$D12080-1))))</f>
        <v>0</v>
      </c>
    </row>
    <row r="12081" spans="1:14" ht="12.75" hidden="1" customHeight="1" outlineLevel="2" x14ac:dyDescent="0.25">
      <c r="A12081" s="3"/>
      <c r="B12081" s="3"/>
      <c r="C12081" s="392"/>
      <c r="D12081" s="3">
        <v>6</v>
      </c>
      <c r="E12081" s="290">
        <f ca="1"/>
        <v>0</v>
      </c>
      <c r="F12081" s="291"/>
      <c r="G12081" s="294"/>
      <c r="H12081" s="294"/>
      <c r="I12081" s="294"/>
      <c r="J12081" s="294"/>
      <c r="K12081" s="294"/>
      <c r="L12081" s="292"/>
      <c r="M12081" s="293">
        <f ca="1">IF(OFFSET(M12081,-$D12081,0)="n/a","n/a",IF(M$5&gt;OFFSET(M12081,-$D12081,0)+$D12081,$E12081-SUM($G12081:L12081),($E12081-SUM($G12081:L12081))/(OFFSET(M12081,-$D12081,0)-(M$5-$D12081-1))))</f>
        <v>0</v>
      </c>
      <c r="N12081" s="293">
        <f ca="1">IF(OFFSET(N12081,-$D12081,0)="n/a","n/a",IF(N$5&gt;OFFSET(N12081,-$D12081,0)+$D12081,$E12081-SUM($G12081:M12081),($E12081-SUM($G12081:M12081))/(OFFSET(N12081,-$D12081,0)-(N$5-$D12081-1))))</f>
        <v>0</v>
      </c>
    </row>
    <row r="12082" spans="1:14" ht="12.75" hidden="1" customHeight="1" outlineLevel="2" x14ac:dyDescent="0.25">
      <c r="A12082" s="3"/>
      <c r="B12082" s="3"/>
      <c r="C12082" s="392"/>
      <c r="D12082" s="3">
        <v>7</v>
      </c>
      <c r="E12082" s="290">
        <f ca="1"/>
        <v>0</v>
      </c>
      <c r="F12082" s="291"/>
      <c r="G12082" s="294"/>
      <c r="H12082" s="294"/>
      <c r="I12082" s="294"/>
      <c r="J12082" s="294"/>
      <c r="K12082" s="294"/>
      <c r="L12082" s="294"/>
      <c r="M12082" s="292"/>
      <c r="N12082" s="293">
        <f ca="1">IF(OFFSET(N12082,-$D12082,0)="n/a","n/a",IF(N$5&gt;OFFSET(N12082,-$D12082,0)+$D12082,$E12082-SUM($G12082:M12082),($E12082-SUM($G12082:M12082))/(OFFSET(N12082,-$D12082,0)-(N$5-$D12082-1))))</f>
        <v>0</v>
      </c>
    </row>
    <row r="12083" spans="1:14" ht="12.75" hidden="1" customHeight="1" outlineLevel="2" x14ac:dyDescent="0.25">
      <c r="A12083" s="3"/>
      <c r="B12083" s="3"/>
      <c r="C12083" s="392"/>
      <c r="D12083" s="3">
        <v>8</v>
      </c>
      <c r="E12083" s="290">
        <f ca="1"/>
        <v>0</v>
      </c>
      <c r="F12083" s="291"/>
      <c r="G12083" s="294"/>
      <c r="H12083" s="294"/>
      <c r="I12083" s="294"/>
      <c r="J12083" s="294"/>
      <c r="K12083" s="294"/>
      <c r="L12083" s="294"/>
      <c r="M12083" s="294"/>
      <c r="N12083" s="292"/>
    </row>
    <row r="12084" spans="1:14" ht="12.75" hidden="1" customHeight="1" outlineLevel="2" x14ac:dyDescent="0.25">
      <c r="A12084" s="3"/>
      <c r="B12084" s="3"/>
      <c r="C12084" s="392"/>
      <c r="D12084" s="3">
        <v>9</v>
      </c>
      <c r="E12084" s="290" t="e">
        <f ca="1"/>
        <v>#N/A</v>
      </c>
      <c r="F12084" s="291"/>
      <c r="G12084" s="294"/>
      <c r="H12084" s="294"/>
      <c r="I12084" s="294"/>
      <c r="J12084" s="294"/>
      <c r="K12084" s="294"/>
      <c r="L12084" s="294"/>
      <c r="M12084" s="294"/>
      <c r="N12084" s="294"/>
    </row>
    <row r="12085" spans="1:14" ht="12.75" hidden="1" customHeight="1" outlineLevel="2" x14ac:dyDescent="0.25">
      <c r="A12085" s="3"/>
      <c r="B12085" s="3"/>
      <c r="C12085" s="392"/>
      <c r="D12085" s="3">
        <v>10</v>
      </c>
      <c r="E12085" s="290" t="e">
        <f ca="1"/>
        <v>#N/A</v>
      </c>
      <c r="F12085" s="291"/>
      <c r="G12085" s="294"/>
      <c r="H12085" s="294"/>
      <c r="I12085" s="294"/>
      <c r="J12085" s="294"/>
      <c r="K12085" s="294"/>
      <c r="L12085" s="294"/>
      <c r="M12085" s="294"/>
      <c r="N12085" s="294"/>
    </row>
    <row r="12086" spans="1:14" ht="12.75" hidden="1" customHeight="1" outlineLevel="2" x14ac:dyDescent="0.25">
      <c r="A12086" s="3"/>
      <c r="B12086" s="3"/>
      <c r="C12086" s="392"/>
      <c r="D12086" s="3">
        <v>11</v>
      </c>
      <c r="E12086" s="290" t="e">
        <f ca="1"/>
        <v>#N/A</v>
      </c>
      <c r="F12086" s="291"/>
      <c r="G12086" s="294"/>
      <c r="H12086" s="294"/>
      <c r="I12086" s="294"/>
      <c r="J12086" s="294"/>
      <c r="K12086" s="294"/>
      <c r="L12086" s="294"/>
      <c r="M12086" s="294"/>
      <c r="N12086" s="294"/>
    </row>
    <row r="12087" spans="1:14" ht="12.75" hidden="1" customHeight="1" outlineLevel="2" x14ac:dyDescent="0.25">
      <c r="A12087" s="3"/>
      <c r="B12087" s="3"/>
      <c r="C12087" s="392"/>
      <c r="D12087" s="3">
        <v>12</v>
      </c>
      <c r="E12087" s="290" t="e">
        <f ca="1"/>
        <v>#N/A</v>
      </c>
      <c r="F12087" s="291"/>
      <c r="G12087" s="294"/>
      <c r="H12087" s="294"/>
      <c r="I12087" s="294"/>
      <c r="J12087" s="294"/>
      <c r="K12087" s="294"/>
      <c r="L12087" s="294"/>
      <c r="M12087" s="294"/>
      <c r="N12087" s="294"/>
    </row>
    <row r="12088" spans="1:14" ht="12.75" hidden="1" customHeight="1" outlineLevel="2" x14ac:dyDescent="0.25">
      <c r="A12088" s="3"/>
      <c r="B12088" s="3"/>
      <c r="C12088" s="392"/>
      <c r="D12088" s="3">
        <v>13</v>
      </c>
      <c r="E12088" s="290" t="e">
        <f ca="1"/>
        <v>#N/A</v>
      </c>
      <c r="F12088" s="291"/>
      <c r="G12088" s="294"/>
      <c r="H12088" s="294"/>
      <c r="I12088" s="294"/>
      <c r="J12088" s="294"/>
      <c r="K12088" s="294"/>
      <c r="L12088" s="294"/>
      <c r="M12088" s="294"/>
      <c r="N12088" s="294"/>
    </row>
    <row r="12089" spans="1:14" ht="12.75" hidden="1" customHeight="1" outlineLevel="2" x14ac:dyDescent="0.25">
      <c r="A12089" s="3"/>
      <c r="B12089" s="3"/>
      <c r="C12089" s="392"/>
      <c r="D12089" s="3">
        <v>14</v>
      </c>
      <c r="E12089" s="290" t="e">
        <f ca="1"/>
        <v>#N/A</v>
      </c>
      <c r="F12089" s="291"/>
      <c r="G12089" s="294"/>
      <c r="H12089" s="294"/>
      <c r="I12089" s="294"/>
      <c r="J12089" s="294"/>
      <c r="K12089" s="294"/>
      <c r="L12089" s="294"/>
      <c r="M12089" s="294"/>
      <c r="N12089" s="294"/>
    </row>
    <row r="12090" spans="1:14" ht="12.75" hidden="1" customHeight="1" outlineLevel="2" x14ac:dyDescent="0.25">
      <c r="A12090" s="3"/>
      <c r="B12090" s="3"/>
      <c r="C12090" s="392"/>
      <c r="D12090" s="3">
        <v>15</v>
      </c>
      <c r="E12090" s="290" t="e">
        <f ca="1"/>
        <v>#N/A</v>
      </c>
      <c r="F12090" s="291"/>
      <c r="G12090" s="294"/>
      <c r="H12090" s="294"/>
      <c r="I12090" s="294"/>
      <c r="J12090" s="294"/>
      <c r="K12090" s="294"/>
      <c r="L12090" s="294"/>
      <c r="M12090" s="294"/>
      <c r="N12090" s="294"/>
    </row>
    <row r="12091" spans="1:14" ht="12.75" hidden="1" customHeight="1" outlineLevel="1" x14ac:dyDescent="0.25">
      <c r="A12091" s="3"/>
      <c r="B12091" s="145" t="str">
        <f ca="1">B12074</f>
        <v>Asset Type 115</v>
      </c>
      <c r="C12091" s="145" t="str">
        <f ca="1">C12074</f>
        <v>Description - Asset Type 115</v>
      </c>
      <c r="D12091" s="3"/>
      <c r="E12091" s="3"/>
      <c r="F12091" s="106" t="s">
        <v>47</v>
      </c>
      <c r="G12091" s="296">
        <f t="shared" ref="G12091:N12091" si="1230">SUM(G12076:G12090)</f>
        <v>0</v>
      </c>
      <c r="H12091" s="296">
        <f t="shared" ca="1" si="1230"/>
        <v>0</v>
      </c>
      <c r="I12091" s="296">
        <f t="shared" ca="1" si="1230"/>
        <v>0</v>
      </c>
      <c r="J12091" s="296">
        <f t="shared" ca="1" si="1230"/>
        <v>0</v>
      </c>
      <c r="K12091" s="296">
        <f t="shared" ca="1" si="1230"/>
        <v>0</v>
      </c>
      <c r="L12091" s="296">
        <f t="shared" ca="1" si="1230"/>
        <v>0</v>
      </c>
      <c r="M12091" s="296">
        <f t="shared" ca="1" si="1230"/>
        <v>0</v>
      </c>
      <c r="N12091" s="296">
        <f t="shared" ca="1" si="1230"/>
        <v>0</v>
      </c>
    </row>
    <row r="12092" spans="1:14" ht="12.75" hidden="1" customHeight="1" outlineLevel="2" x14ac:dyDescent="0.25">
      <c r="A12092" s="217">
        <f>A12074+1</f>
        <v>116</v>
      </c>
      <c r="B12092" s="22" t="str">
        <f ca="1">OFFSET($B$516,$A12092-1,0)</f>
        <v>Asset Type 116</v>
      </c>
      <c r="C12092" s="22" t="str">
        <f ca="1">OFFSET($C$516,$A12092-1,0)</f>
        <v>Description - Asset Type 116</v>
      </c>
      <c r="D12092" s="3"/>
      <c r="E12092" s="109"/>
      <c r="F12092" s="108" t="s">
        <v>46</v>
      </c>
      <c r="G12092" s="295">
        <f t="shared" ref="G12092:N12092" ca="1" si="1231">VLOOKUP($B12092,$B$516:$N$1015,5+G$5,FALSE)</f>
        <v>0</v>
      </c>
      <c r="H12092" s="295">
        <f t="shared" ca="1" si="1231"/>
        <v>0</v>
      </c>
      <c r="I12092" s="295">
        <f t="shared" ca="1" si="1231"/>
        <v>0</v>
      </c>
      <c r="J12092" s="295">
        <f t="shared" ca="1" si="1231"/>
        <v>0</v>
      </c>
      <c r="K12092" s="295">
        <f t="shared" ca="1" si="1231"/>
        <v>0</v>
      </c>
      <c r="L12092" s="295">
        <f t="shared" ca="1" si="1231"/>
        <v>0</v>
      </c>
      <c r="M12092" s="295">
        <f t="shared" ca="1" si="1231"/>
        <v>0</v>
      </c>
      <c r="N12092" s="295">
        <f t="shared" ca="1" si="1231"/>
        <v>0</v>
      </c>
    </row>
    <row r="12093" spans="1:14" ht="12.75" hidden="1" customHeight="1" outlineLevel="2" x14ac:dyDescent="0.25">
      <c r="A12093" s="3"/>
      <c r="B12093" s="3"/>
      <c r="C12093" s="21"/>
      <c r="D12093" s="3"/>
      <c r="E12093" s="107"/>
      <c r="F12093" s="106" t="s">
        <v>80</v>
      </c>
      <c r="G12093" s="111">
        <f ca="1">VLOOKUP($B12092,'Input Sheet'!$B$515:$N$1014,5+G$5,FALSE)</f>
        <v>0</v>
      </c>
      <c r="H12093" s="111">
        <f ca="1">VLOOKUP($B12092,'Input Sheet'!$B$515:$N$1014,5+H$5,FALSE)</f>
        <v>0</v>
      </c>
      <c r="I12093" s="111">
        <f ca="1">VLOOKUP($B12092,'Input Sheet'!$B$515:$N$1014,5+I$5,FALSE)</f>
        <v>0</v>
      </c>
      <c r="J12093" s="111">
        <f ca="1">VLOOKUP($B12092,'Input Sheet'!$B$515:$N$1014,5+J$5,FALSE)</f>
        <v>0</v>
      </c>
      <c r="K12093" s="111">
        <f ca="1">VLOOKUP($B12092,'Input Sheet'!$B$515:$N$1014,5+K$5,FALSE)</f>
        <v>0</v>
      </c>
      <c r="L12093" s="111">
        <f ca="1">VLOOKUP($B12092,'Input Sheet'!$B$515:$N$1014,5+L$5,FALSE)</f>
        <v>0</v>
      </c>
      <c r="M12093" s="111">
        <f ca="1">VLOOKUP($B12092,'Input Sheet'!$B$515:$N$1014,5+M$5,FALSE)</f>
        <v>0</v>
      </c>
      <c r="N12093" s="111">
        <f ca="1">VLOOKUP($B12092,'Input Sheet'!$B$515:$N$1014,5+N$5,FALSE)</f>
        <v>0</v>
      </c>
    </row>
    <row r="12094" spans="1:14" ht="12.75" hidden="1" customHeight="1" outlineLevel="2" x14ac:dyDescent="0.25">
      <c r="A12094" s="3"/>
      <c r="B12094" s="3"/>
      <c r="C12094" s="3"/>
      <c r="D12094" s="3">
        <v>1</v>
      </c>
      <c r="E12094" s="290">
        <f t="array" aca="1" ref="E12094:E12108" ca="1">TRANSPOSE(G12092:N12092)</f>
        <v>0</v>
      </c>
      <c r="F12094" s="291"/>
      <c r="G12094" s="292"/>
      <c r="H12094" s="293">
        <f ca="1">IF(OFFSET(H12094,-$D12094,0)="n/a","n/a",IF(H$5&gt;OFFSET(H12094,-$D12094,0)+$D12094,$E12094-SUM($G12094:G12094),($E12094-SUM($G12094:G12094))/(OFFSET(H12094,-$D12094,0)-(H$5-$D12094-1))))</f>
        <v>0</v>
      </c>
      <c r="I12094" s="293">
        <f ca="1">IF(OFFSET(I12094,-$D12094,0)="n/a","n/a",IF(I$5&gt;OFFSET(I12094,-$D12094,0)+$D12094,$E12094-SUM($G12094:H12094),($E12094-SUM($G12094:H12094))/(OFFSET(I12094,-$D12094,0)-(I$5-$D12094-1))))</f>
        <v>0</v>
      </c>
      <c r="J12094" s="293">
        <f ca="1">IF(OFFSET(J12094,-$D12094,0)="n/a","n/a",IF(J$5&gt;OFFSET(J12094,-$D12094,0)+$D12094,$E12094-SUM($G12094:I12094),($E12094-SUM($G12094:I12094))/(OFFSET(J12094,-$D12094,0)-(J$5-$D12094-1))))</f>
        <v>0</v>
      </c>
      <c r="K12094" s="293">
        <f ca="1">IF(OFFSET(K12094,-$D12094,0)="n/a","n/a",IF(K$5&gt;OFFSET(K12094,-$D12094,0)+$D12094,$E12094-SUM($G12094:J12094),($E12094-SUM($G12094:J12094))/(OFFSET(K12094,-$D12094,0)-(K$5-$D12094-1))))</f>
        <v>0</v>
      </c>
      <c r="L12094" s="293">
        <f ca="1">IF(OFFSET(L12094,-$D12094,0)="n/a","n/a",IF(L$5&gt;OFFSET(L12094,-$D12094,0)+$D12094,$E12094-SUM($G12094:K12094),($E12094-SUM($G12094:K12094))/(OFFSET(L12094,-$D12094,0)-(L$5-$D12094-1))))</f>
        <v>0</v>
      </c>
      <c r="M12094" s="293">
        <f ca="1">IF(OFFSET(M12094,-$D12094,0)="n/a","n/a",IF(M$5&gt;OFFSET(M12094,-$D12094,0)+$D12094,$E12094-SUM($G12094:L12094),($E12094-SUM($G12094:L12094))/(OFFSET(M12094,-$D12094,0)-(M$5-$D12094-1))))</f>
        <v>0</v>
      </c>
      <c r="N12094" s="293">
        <f ca="1">IF(OFFSET(N12094,-$D12094,0)="n/a","n/a",IF(N$5&gt;OFFSET(N12094,-$D12094,0)+$D12094,$E12094-SUM($G12094:M12094),($E12094-SUM($G12094:M12094))/(OFFSET(N12094,-$D12094,0)-(N$5-$D12094-1))))</f>
        <v>0</v>
      </c>
    </row>
    <row r="12095" spans="1:14" ht="12.75" hidden="1" customHeight="1" outlineLevel="2" x14ac:dyDescent="0.25">
      <c r="A12095" s="3"/>
      <c r="B12095" s="3"/>
      <c r="C12095" s="392" t="s">
        <v>48</v>
      </c>
      <c r="D12095" s="3">
        <v>2</v>
      </c>
      <c r="E12095" s="290">
        <f ca="1"/>
        <v>0</v>
      </c>
      <c r="F12095" s="291"/>
      <c r="G12095" s="294"/>
      <c r="H12095" s="292"/>
      <c r="I12095" s="293">
        <f ca="1">IF(OFFSET(I12095,-$D12095,0)="n/a","n/a",IF(I$5&gt;OFFSET(I12095,-$D12095,0)+$D12095,$E12095-SUM($G12095:H12095),($E12095-SUM($G12095:H12095))/(OFFSET(I12095,-$D12095,0)-(I$5-$D12095-1))))</f>
        <v>0</v>
      </c>
      <c r="J12095" s="293">
        <f ca="1">IF(OFFSET(J12095,-$D12095,0)="n/a","n/a",IF(J$5&gt;OFFSET(J12095,-$D12095,0)+$D12095,$E12095-SUM($G12095:I12095),($E12095-SUM($G12095:I12095))/(OFFSET(J12095,-$D12095,0)-(J$5-$D12095-1))))</f>
        <v>0</v>
      </c>
      <c r="K12095" s="293">
        <f ca="1">IF(OFFSET(K12095,-$D12095,0)="n/a","n/a",IF(K$5&gt;OFFSET(K12095,-$D12095,0)+$D12095,$E12095-SUM($G12095:J12095),($E12095-SUM($G12095:J12095))/(OFFSET(K12095,-$D12095,0)-(K$5-$D12095-1))))</f>
        <v>0</v>
      </c>
      <c r="L12095" s="293">
        <f ca="1">IF(OFFSET(L12095,-$D12095,0)="n/a","n/a",IF(L$5&gt;OFFSET(L12095,-$D12095,0)+$D12095,$E12095-SUM($G12095:K12095),($E12095-SUM($G12095:K12095))/(OFFSET(L12095,-$D12095,0)-(L$5-$D12095-1))))</f>
        <v>0</v>
      </c>
      <c r="M12095" s="293">
        <f ca="1">IF(OFFSET(M12095,-$D12095,0)="n/a","n/a",IF(M$5&gt;OFFSET(M12095,-$D12095,0)+$D12095,$E12095-SUM($G12095:L12095),($E12095-SUM($G12095:L12095))/(OFFSET(M12095,-$D12095,0)-(M$5-$D12095-1))))</f>
        <v>0</v>
      </c>
      <c r="N12095" s="293">
        <f ca="1">IF(OFFSET(N12095,-$D12095,0)="n/a","n/a",IF(N$5&gt;OFFSET(N12095,-$D12095,0)+$D12095,$E12095-SUM($G12095:M12095),($E12095-SUM($G12095:M12095))/(OFFSET(N12095,-$D12095,0)-(N$5-$D12095-1))))</f>
        <v>0</v>
      </c>
    </row>
    <row r="12096" spans="1:14" ht="12.75" hidden="1" customHeight="1" outlineLevel="2" x14ac:dyDescent="0.25">
      <c r="A12096" s="3"/>
      <c r="B12096" s="3"/>
      <c r="C12096" s="392"/>
      <c r="D12096" s="3">
        <v>3</v>
      </c>
      <c r="E12096" s="290">
        <f ca="1"/>
        <v>0</v>
      </c>
      <c r="F12096" s="291"/>
      <c r="G12096" s="294"/>
      <c r="H12096" s="294"/>
      <c r="I12096" s="292"/>
      <c r="J12096" s="293">
        <f ca="1">IF(OFFSET(J12096,-$D12096,0)="n/a","n/a",IF(J$5&gt;OFFSET(J12096,-$D12096,0)+$D12096,$E12096-SUM($G12096:I12096),($E12096-SUM($G12096:I12096))/(OFFSET(J12096,-$D12096,0)-(J$5-$D12096-1))))</f>
        <v>0</v>
      </c>
      <c r="K12096" s="293">
        <f ca="1">IF(OFFSET(K12096,-$D12096,0)="n/a","n/a",IF(K$5&gt;OFFSET(K12096,-$D12096,0)+$D12096,$E12096-SUM($G12096:J12096),($E12096-SUM($G12096:J12096))/(OFFSET(K12096,-$D12096,0)-(K$5-$D12096-1))))</f>
        <v>0</v>
      </c>
      <c r="L12096" s="293">
        <f ca="1">IF(OFFSET(L12096,-$D12096,0)="n/a","n/a",IF(L$5&gt;OFFSET(L12096,-$D12096,0)+$D12096,$E12096-SUM($G12096:K12096),($E12096-SUM($G12096:K12096))/(OFFSET(L12096,-$D12096,0)-(L$5-$D12096-1))))</f>
        <v>0</v>
      </c>
      <c r="M12096" s="293">
        <f ca="1">IF(OFFSET(M12096,-$D12096,0)="n/a","n/a",IF(M$5&gt;OFFSET(M12096,-$D12096,0)+$D12096,$E12096-SUM($G12096:L12096),($E12096-SUM($G12096:L12096))/(OFFSET(M12096,-$D12096,0)-(M$5-$D12096-1))))</f>
        <v>0</v>
      </c>
      <c r="N12096" s="293">
        <f ca="1">IF(OFFSET(N12096,-$D12096,0)="n/a","n/a",IF(N$5&gt;OFFSET(N12096,-$D12096,0)+$D12096,$E12096-SUM($G12096:M12096),($E12096-SUM($G12096:M12096))/(OFFSET(N12096,-$D12096,0)-(N$5-$D12096-1))))</f>
        <v>0</v>
      </c>
    </row>
    <row r="12097" spans="1:14" ht="12.75" hidden="1" customHeight="1" outlineLevel="2" x14ac:dyDescent="0.25">
      <c r="A12097" s="3"/>
      <c r="B12097" s="3"/>
      <c r="C12097" s="392"/>
      <c r="D12097" s="3">
        <v>4</v>
      </c>
      <c r="E12097" s="290">
        <f ca="1"/>
        <v>0</v>
      </c>
      <c r="F12097" s="291"/>
      <c r="G12097" s="294"/>
      <c r="H12097" s="294"/>
      <c r="I12097" s="294"/>
      <c r="J12097" s="292"/>
      <c r="K12097" s="293">
        <f ca="1">IF(OFFSET(K12097,-$D12097,0)="n/a","n/a",IF(K$5&gt;OFFSET(K12097,-$D12097,0)+$D12097,$E12097-SUM($G12097:J12097),($E12097-SUM($G12097:J12097))/(OFFSET(K12097,-$D12097,0)-(K$5-$D12097-1))))</f>
        <v>0</v>
      </c>
      <c r="L12097" s="293">
        <f ca="1">IF(OFFSET(L12097,-$D12097,0)="n/a","n/a",IF(L$5&gt;OFFSET(L12097,-$D12097,0)+$D12097,$E12097-SUM($G12097:K12097),($E12097-SUM($G12097:K12097))/(OFFSET(L12097,-$D12097,0)-(L$5-$D12097-1))))</f>
        <v>0</v>
      </c>
      <c r="M12097" s="293">
        <f ca="1">IF(OFFSET(M12097,-$D12097,0)="n/a","n/a",IF(M$5&gt;OFFSET(M12097,-$D12097,0)+$D12097,$E12097-SUM($G12097:L12097),($E12097-SUM($G12097:L12097))/(OFFSET(M12097,-$D12097,0)-(M$5-$D12097-1))))</f>
        <v>0</v>
      </c>
      <c r="N12097" s="293">
        <f ca="1">IF(OFFSET(N12097,-$D12097,0)="n/a","n/a",IF(N$5&gt;OFFSET(N12097,-$D12097,0)+$D12097,$E12097-SUM($G12097:M12097),($E12097-SUM($G12097:M12097))/(OFFSET(N12097,-$D12097,0)-(N$5-$D12097-1))))</f>
        <v>0</v>
      </c>
    </row>
    <row r="12098" spans="1:14" ht="12.75" hidden="1" customHeight="1" outlineLevel="2" x14ac:dyDescent="0.25">
      <c r="A12098" s="3"/>
      <c r="B12098" s="3"/>
      <c r="C12098" s="392"/>
      <c r="D12098" s="3">
        <v>5</v>
      </c>
      <c r="E12098" s="290">
        <f ca="1"/>
        <v>0</v>
      </c>
      <c r="F12098" s="291"/>
      <c r="G12098" s="294"/>
      <c r="H12098" s="294"/>
      <c r="I12098" s="294"/>
      <c r="J12098" s="294"/>
      <c r="K12098" s="292"/>
      <c r="L12098" s="293">
        <f ca="1">IF(OFFSET(L12098,-$D12098,0)="n/a","n/a",IF(L$5&gt;OFFSET(L12098,-$D12098,0)+$D12098,$E12098-SUM($G12098:K12098),($E12098-SUM($G12098:K12098))/(OFFSET(L12098,-$D12098,0)-(L$5-$D12098-1))))</f>
        <v>0</v>
      </c>
      <c r="M12098" s="293">
        <f ca="1">IF(OFFSET(M12098,-$D12098,0)="n/a","n/a",IF(M$5&gt;OFFSET(M12098,-$D12098,0)+$D12098,$E12098-SUM($G12098:L12098),($E12098-SUM($G12098:L12098))/(OFFSET(M12098,-$D12098,0)-(M$5-$D12098-1))))</f>
        <v>0</v>
      </c>
      <c r="N12098" s="293">
        <f ca="1">IF(OFFSET(N12098,-$D12098,0)="n/a","n/a",IF(N$5&gt;OFFSET(N12098,-$D12098,0)+$D12098,$E12098-SUM($G12098:M12098),($E12098-SUM($G12098:M12098))/(OFFSET(N12098,-$D12098,0)-(N$5-$D12098-1))))</f>
        <v>0</v>
      </c>
    </row>
    <row r="12099" spans="1:14" ht="12.75" hidden="1" customHeight="1" outlineLevel="2" x14ac:dyDescent="0.25">
      <c r="A12099" s="3"/>
      <c r="B12099" s="3"/>
      <c r="C12099" s="392"/>
      <c r="D12099" s="3">
        <v>6</v>
      </c>
      <c r="E12099" s="290">
        <f ca="1"/>
        <v>0</v>
      </c>
      <c r="F12099" s="291"/>
      <c r="G12099" s="294"/>
      <c r="H12099" s="294"/>
      <c r="I12099" s="294"/>
      <c r="J12099" s="294"/>
      <c r="K12099" s="294"/>
      <c r="L12099" s="292"/>
      <c r="M12099" s="293">
        <f ca="1">IF(OFFSET(M12099,-$D12099,0)="n/a","n/a",IF(M$5&gt;OFFSET(M12099,-$D12099,0)+$D12099,$E12099-SUM($G12099:L12099),($E12099-SUM($G12099:L12099))/(OFFSET(M12099,-$D12099,0)-(M$5-$D12099-1))))</f>
        <v>0</v>
      </c>
      <c r="N12099" s="293">
        <f ca="1">IF(OFFSET(N12099,-$D12099,0)="n/a","n/a",IF(N$5&gt;OFFSET(N12099,-$D12099,0)+$D12099,$E12099-SUM($G12099:M12099),($E12099-SUM($G12099:M12099))/(OFFSET(N12099,-$D12099,0)-(N$5-$D12099-1))))</f>
        <v>0</v>
      </c>
    </row>
    <row r="12100" spans="1:14" ht="12.75" hidden="1" customHeight="1" outlineLevel="2" x14ac:dyDescent="0.25">
      <c r="A12100" s="3"/>
      <c r="B12100" s="3"/>
      <c r="C12100" s="392"/>
      <c r="D12100" s="3">
        <v>7</v>
      </c>
      <c r="E12100" s="290">
        <f ca="1"/>
        <v>0</v>
      </c>
      <c r="F12100" s="291"/>
      <c r="G12100" s="294"/>
      <c r="H12100" s="294"/>
      <c r="I12100" s="294"/>
      <c r="J12100" s="294"/>
      <c r="K12100" s="294"/>
      <c r="L12100" s="294"/>
      <c r="M12100" s="292"/>
      <c r="N12100" s="293">
        <f ca="1">IF(OFFSET(N12100,-$D12100,0)="n/a","n/a",IF(N$5&gt;OFFSET(N12100,-$D12100,0)+$D12100,$E12100-SUM($G12100:M12100),($E12100-SUM($G12100:M12100))/(OFFSET(N12100,-$D12100,0)-(N$5-$D12100-1))))</f>
        <v>0</v>
      </c>
    </row>
    <row r="12101" spans="1:14" ht="12.75" hidden="1" customHeight="1" outlineLevel="2" x14ac:dyDescent="0.25">
      <c r="A12101" s="3"/>
      <c r="B12101" s="3"/>
      <c r="C12101" s="392"/>
      <c r="D12101" s="3">
        <v>8</v>
      </c>
      <c r="E12101" s="290">
        <f ca="1"/>
        <v>0</v>
      </c>
      <c r="F12101" s="291"/>
      <c r="G12101" s="294"/>
      <c r="H12101" s="294"/>
      <c r="I12101" s="294"/>
      <c r="J12101" s="294"/>
      <c r="K12101" s="294"/>
      <c r="L12101" s="294"/>
      <c r="M12101" s="294"/>
      <c r="N12101" s="292"/>
    </row>
    <row r="12102" spans="1:14" ht="12.75" hidden="1" customHeight="1" outlineLevel="2" x14ac:dyDescent="0.25">
      <c r="A12102" s="3"/>
      <c r="B12102" s="3"/>
      <c r="C12102" s="392"/>
      <c r="D12102" s="3">
        <v>9</v>
      </c>
      <c r="E12102" s="290" t="e">
        <f ca="1"/>
        <v>#N/A</v>
      </c>
      <c r="F12102" s="291"/>
      <c r="G12102" s="294"/>
      <c r="H12102" s="294"/>
      <c r="I12102" s="294"/>
      <c r="J12102" s="294"/>
      <c r="K12102" s="294"/>
      <c r="L12102" s="294"/>
      <c r="M12102" s="294"/>
      <c r="N12102" s="294"/>
    </row>
    <row r="12103" spans="1:14" ht="12.75" hidden="1" customHeight="1" outlineLevel="2" x14ac:dyDescent="0.25">
      <c r="A12103" s="3"/>
      <c r="B12103" s="3"/>
      <c r="C12103" s="392"/>
      <c r="D12103" s="3">
        <v>10</v>
      </c>
      <c r="E12103" s="290" t="e">
        <f ca="1"/>
        <v>#N/A</v>
      </c>
      <c r="F12103" s="291"/>
      <c r="G12103" s="294"/>
      <c r="H12103" s="294"/>
      <c r="I12103" s="294"/>
      <c r="J12103" s="294"/>
      <c r="K12103" s="294"/>
      <c r="L12103" s="294"/>
      <c r="M12103" s="294"/>
      <c r="N12103" s="294"/>
    </row>
    <row r="12104" spans="1:14" ht="12.75" hidden="1" customHeight="1" outlineLevel="2" x14ac:dyDescent="0.25">
      <c r="A12104" s="3"/>
      <c r="B12104" s="3"/>
      <c r="C12104" s="392"/>
      <c r="D12104" s="3">
        <v>11</v>
      </c>
      <c r="E12104" s="290" t="e">
        <f ca="1"/>
        <v>#N/A</v>
      </c>
      <c r="F12104" s="291"/>
      <c r="G12104" s="294"/>
      <c r="H12104" s="294"/>
      <c r="I12104" s="294"/>
      <c r="J12104" s="294"/>
      <c r="K12104" s="294"/>
      <c r="L12104" s="294"/>
      <c r="M12104" s="294"/>
      <c r="N12104" s="294"/>
    </row>
    <row r="12105" spans="1:14" ht="12.75" hidden="1" customHeight="1" outlineLevel="2" x14ac:dyDescent="0.25">
      <c r="A12105" s="3"/>
      <c r="B12105" s="3"/>
      <c r="C12105" s="392"/>
      <c r="D12105" s="3">
        <v>12</v>
      </c>
      <c r="E12105" s="290" t="e">
        <f ca="1"/>
        <v>#N/A</v>
      </c>
      <c r="F12105" s="291"/>
      <c r="G12105" s="294"/>
      <c r="H12105" s="294"/>
      <c r="I12105" s="294"/>
      <c r="J12105" s="294"/>
      <c r="K12105" s="294"/>
      <c r="L12105" s="294"/>
      <c r="M12105" s="294"/>
      <c r="N12105" s="294"/>
    </row>
    <row r="12106" spans="1:14" ht="12.75" hidden="1" customHeight="1" outlineLevel="2" x14ac:dyDescent="0.25">
      <c r="A12106" s="3"/>
      <c r="B12106" s="3"/>
      <c r="C12106" s="392"/>
      <c r="D12106" s="3">
        <v>13</v>
      </c>
      <c r="E12106" s="290" t="e">
        <f ca="1"/>
        <v>#N/A</v>
      </c>
      <c r="F12106" s="291"/>
      <c r="G12106" s="294"/>
      <c r="H12106" s="294"/>
      <c r="I12106" s="294"/>
      <c r="J12106" s="294"/>
      <c r="K12106" s="294"/>
      <c r="L12106" s="294"/>
      <c r="M12106" s="294"/>
      <c r="N12106" s="294"/>
    </row>
    <row r="12107" spans="1:14" ht="12.75" hidden="1" customHeight="1" outlineLevel="2" x14ac:dyDescent="0.25">
      <c r="A12107" s="3"/>
      <c r="B12107" s="3"/>
      <c r="C12107" s="392"/>
      <c r="D12107" s="3">
        <v>14</v>
      </c>
      <c r="E12107" s="290" t="e">
        <f ca="1"/>
        <v>#N/A</v>
      </c>
      <c r="F12107" s="291"/>
      <c r="G12107" s="294"/>
      <c r="H12107" s="294"/>
      <c r="I12107" s="294"/>
      <c r="J12107" s="294"/>
      <c r="K12107" s="294"/>
      <c r="L12107" s="294"/>
      <c r="M12107" s="294"/>
      <c r="N12107" s="294"/>
    </row>
    <row r="12108" spans="1:14" ht="12.75" hidden="1" customHeight="1" outlineLevel="2" x14ac:dyDescent="0.25">
      <c r="A12108" s="3"/>
      <c r="B12108" s="3"/>
      <c r="C12108" s="392"/>
      <c r="D12108" s="3">
        <v>15</v>
      </c>
      <c r="E12108" s="290" t="e">
        <f ca="1"/>
        <v>#N/A</v>
      </c>
      <c r="F12108" s="291"/>
      <c r="G12108" s="294"/>
      <c r="H12108" s="294"/>
      <c r="I12108" s="294"/>
      <c r="J12108" s="294"/>
      <c r="K12108" s="294"/>
      <c r="L12108" s="294"/>
      <c r="M12108" s="294"/>
      <c r="N12108" s="294"/>
    </row>
    <row r="12109" spans="1:14" ht="12.75" hidden="1" customHeight="1" outlineLevel="1" x14ac:dyDescent="0.25">
      <c r="A12109" s="3"/>
      <c r="B12109" s="145" t="str">
        <f ca="1">B12092</f>
        <v>Asset Type 116</v>
      </c>
      <c r="C12109" s="145" t="str">
        <f ca="1">C12092</f>
        <v>Description - Asset Type 116</v>
      </c>
      <c r="D12109" s="3"/>
      <c r="E12109" s="3"/>
      <c r="F12109" s="106" t="s">
        <v>47</v>
      </c>
      <c r="G12109" s="296">
        <f t="shared" ref="G12109:N12109" si="1232">SUM(G12094:G12108)</f>
        <v>0</v>
      </c>
      <c r="H12109" s="296">
        <f t="shared" ca="1" si="1232"/>
        <v>0</v>
      </c>
      <c r="I12109" s="296">
        <f t="shared" ca="1" si="1232"/>
        <v>0</v>
      </c>
      <c r="J12109" s="296">
        <f t="shared" ca="1" si="1232"/>
        <v>0</v>
      </c>
      <c r="K12109" s="296">
        <f t="shared" ca="1" si="1232"/>
        <v>0</v>
      </c>
      <c r="L12109" s="296">
        <f t="shared" ca="1" si="1232"/>
        <v>0</v>
      </c>
      <c r="M12109" s="296">
        <f t="shared" ca="1" si="1232"/>
        <v>0</v>
      </c>
      <c r="N12109" s="296">
        <f t="shared" ca="1" si="1232"/>
        <v>0</v>
      </c>
    </row>
    <row r="12110" spans="1:14" ht="12.75" hidden="1" customHeight="1" outlineLevel="2" x14ac:dyDescent="0.25">
      <c r="A12110" s="217">
        <f>A12092+1</f>
        <v>117</v>
      </c>
      <c r="B12110" s="22" t="str">
        <f ca="1">OFFSET($B$516,$A12110-1,0)</f>
        <v>Asset Type 117</v>
      </c>
      <c r="C12110" s="22" t="str">
        <f ca="1">OFFSET($C$516,$A12110-1,0)</f>
        <v>Description - Asset Type 117</v>
      </c>
      <c r="D12110" s="3"/>
      <c r="E12110" s="109"/>
      <c r="F12110" s="108" t="s">
        <v>46</v>
      </c>
      <c r="G12110" s="295">
        <f t="shared" ref="G12110:N12110" ca="1" si="1233">VLOOKUP($B12110,$B$516:$N$1015,5+G$5,FALSE)</f>
        <v>0</v>
      </c>
      <c r="H12110" s="295">
        <f t="shared" ca="1" si="1233"/>
        <v>0</v>
      </c>
      <c r="I12110" s="295">
        <f t="shared" ca="1" si="1233"/>
        <v>0</v>
      </c>
      <c r="J12110" s="295">
        <f t="shared" ca="1" si="1233"/>
        <v>0</v>
      </c>
      <c r="K12110" s="295">
        <f t="shared" ca="1" si="1233"/>
        <v>0</v>
      </c>
      <c r="L12110" s="295">
        <f t="shared" ca="1" si="1233"/>
        <v>0</v>
      </c>
      <c r="M12110" s="295">
        <f t="shared" ca="1" si="1233"/>
        <v>0</v>
      </c>
      <c r="N12110" s="295">
        <f t="shared" ca="1" si="1233"/>
        <v>0</v>
      </c>
    </row>
    <row r="12111" spans="1:14" ht="12.75" hidden="1" customHeight="1" outlineLevel="2" x14ac:dyDescent="0.25">
      <c r="A12111" s="3"/>
      <c r="B12111" s="3"/>
      <c r="C12111" s="21"/>
      <c r="D12111" s="3"/>
      <c r="E12111" s="107"/>
      <c r="F12111" s="106" t="s">
        <v>80</v>
      </c>
      <c r="G12111" s="111">
        <f ca="1">VLOOKUP($B12110,'Input Sheet'!$B$515:$N$1014,5+G$5,FALSE)</f>
        <v>0</v>
      </c>
      <c r="H12111" s="111">
        <f ca="1">VLOOKUP($B12110,'Input Sheet'!$B$515:$N$1014,5+H$5,FALSE)</f>
        <v>0</v>
      </c>
      <c r="I12111" s="111">
        <f ca="1">VLOOKUP($B12110,'Input Sheet'!$B$515:$N$1014,5+I$5,FALSE)</f>
        <v>0</v>
      </c>
      <c r="J12111" s="111">
        <f ca="1">VLOOKUP($B12110,'Input Sheet'!$B$515:$N$1014,5+J$5,FALSE)</f>
        <v>0</v>
      </c>
      <c r="K12111" s="111">
        <f ca="1">VLOOKUP($B12110,'Input Sheet'!$B$515:$N$1014,5+K$5,FALSE)</f>
        <v>0</v>
      </c>
      <c r="L12111" s="111">
        <f ca="1">VLOOKUP($B12110,'Input Sheet'!$B$515:$N$1014,5+L$5,FALSE)</f>
        <v>0</v>
      </c>
      <c r="M12111" s="111">
        <f ca="1">VLOOKUP($B12110,'Input Sheet'!$B$515:$N$1014,5+M$5,FALSE)</f>
        <v>0</v>
      </c>
      <c r="N12111" s="111">
        <f ca="1">VLOOKUP($B12110,'Input Sheet'!$B$515:$N$1014,5+N$5,FALSE)</f>
        <v>0</v>
      </c>
    </row>
    <row r="12112" spans="1:14" ht="12.75" hidden="1" customHeight="1" outlineLevel="2" x14ac:dyDescent="0.25">
      <c r="A12112" s="3"/>
      <c r="B12112" s="3"/>
      <c r="C12112" s="3"/>
      <c r="D12112" s="3">
        <v>1</v>
      </c>
      <c r="E12112" s="290">
        <f t="array" aca="1" ref="E12112:E12126" ca="1">TRANSPOSE(G12110:N12110)</f>
        <v>0</v>
      </c>
      <c r="F12112" s="291"/>
      <c r="G12112" s="292"/>
      <c r="H12112" s="293">
        <f ca="1">IF(OFFSET(H12112,-$D12112,0)="n/a","n/a",IF(H$5&gt;OFFSET(H12112,-$D12112,0)+$D12112,$E12112-SUM($G12112:G12112),($E12112-SUM($G12112:G12112))/(OFFSET(H12112,-$D12112,0)-(H$5-$D12112-1))))</f>
        <v>0</v>
      </c>
      <c r="I12112" s="293">
        <f ca="1">IF(OFFSET(I12112,-$D12112,0)="n/a","n/a",IF(I$5&gt;OFFSET(I12112,-$D12112,0)+$D12112,$E12112-SUM($G12112:H12112),($E12112-SUM($G12112:H12112))/(OFFSET(I12112,-$D12112,0)-(I$5-$D12112-1))))</f>
        <v>0</v>
      </c>
      <c r="J12112" s="293">
        <f ca="1">IF(OFFSET(J12112,-$D12112,0)="n/a","n/a",IF(J$5&gt;OFFSET(J12112,-$D12112,0)+$D12112,$E12112-SUM($G12112:I12112),($E12112-SUM($G12112:I12112))/(OFFSET(J12112,-$D12112,0)-(J$5-$D12112-1))))</f>
        <v>0</v>
      </c>
      <c r="K12112" s="293">
        <f ca="1">IF(OFFSET(K12112,-$D12112,0)="n/a","n/a",IF(K$5&gt;OFFSET(K12112,-$D12112,0)+$D12112,$E12112-SUM($G12112:J12112),($E12112-SUM($G12112:J12112))/(OFFSET(K12112,-$D12112,0)-(K$5-$D12112-1))))</f>
        <v>0</v>
      </c>
      <c r="L12112" s="293">
        <f ca="1">IF(OFFSET(L12112,-$D12112,0)="n/a","n/a",IF(L$5&gt;OFFSET(L12112,-$D12112,0)+$D12112,$E12112-SUM($G12112:K12112),($E12112-SUM($G12112:K12112))/(OFFSET(L12112,-$D12112,0)-(L$5-$D12112-1))))</f>
        <v>0</v>
      </c>
      <c r="M12112" s="293">
        <f ca="1">IF(OFFSET(M12112,-$D12112,0)="n/a","n/a",IF(M$5&gt;OFFSET(M12112,-$D12112,0)+$D12112,$E12112-SUM($G12112:L12112),($E12112-SUM($G12112:L12112))/(OFFSET(M12112,-$D12112,0)-(M$5-$D12112-1))))</f>
        <v>0</v>
      </c>
      <c r="N12112" s="293">
        <f ca="1">IF(OFFSET(N12112,-$D12112,0)="n/a","n/a",IF(N$5&gt;OFFSET(N12112,-$D12112,0)+$D12112,$E12112-SUM($G12112:M12112),($E12112-SUM($G12112:M12112))/(OFFSET(N12112,-$D12112,0)-(N$5-$D12112-1))))</f>
        <v>0</v>
      </c>
    </row>
    <row r="12113" spans="1:14" ht="12.75" hidden="1" customHeight="1" outlineLevel="2" x14ac:dyDescent="0.25">
      <c r="A12113" s="3"/>
      <c r="B12113" s="3"/>
      <c r="C12113" s="392" t="s">
        <v>48</v>
      </c>
      <c r="D12113" s="3">
        <v>2</v>
      </c>
      <c r="E12113" s="290">
        <f ca="1"/>
        <v>0</v>
      </c>
      <c r="F12113" s="291"/>
      <c r="G12113" s="294"/>
      <c r="H12113" s="292"/>
      <c r="I12113" s="293">
        <f ca="1">IF(OFFSET(I12113,-$D12113,0)="n/a","n/a",IF(I$5&gt;OFFSET(I12113,-$D12113,0)+$D12113,$E12113-SUM($G12113:H12113),($E12113-SUM($G12113:H12113))/(OFFSET(I12113,-$D12113,0)-(I$5-$D12113-1))))</f>
        <v>0</v>
      </c>
      <c r="J12113" s="293">
        <f ca="1">IF(OFFSET(J12113,-$D12113,0)="n/a","n/a",IF(J$5&gt;OFFSET(J12113,-$D12113,0)+$D12113,$E12113-SUM($G12113:I12113),($E12113-SUM($G12113:I12113))/(OFFSET(J12113,-$D12113,0)-(J$5-$D12113-1))))</f>
        <v>0</v>
      </c>
      <c r="K12113" s="293">
        <f ca="1">IF(OFFSET(K12113,-$D12113,0)="n/a","n/a",IF(K$5&gt;OFFSET(K12113,-$D12113,0)+$D12113,$E12113-SUM($G12113:J12113),($E12113-SUM($G12113:J12113))/(OFFSET(K12113,-$D12113,0)-(K$5-$D12113-1))))</f>
        <v>0</v>
      </c>
      <c r="L12113" s="293">
        <f ca="1">IF(OFFSET(L12113,-$D12113,0)="n/a","n/a",IF(L$5&gt;OFFSET(L12113,-$D12113,0)+$D12113,$E12113-SUM($G12113:K12113),($E12113-SUM($G12113:K12113))/(OFFSET(L12113,-$D12113,0)-(L$5-$D12113-1))))</f>
        <v>0</v>
      </c>
      <c r="M12113" s="293">
        <f ca="1">IF(OFFSET(M12113,-$D12113,0)="n/a","n/a",IF(M$5&gt;OFFSET(M12113,-$D12113,0)+$D12113,$E12113-SUM($G12113:L12113),($E12113-SUM($G12113:L12113))/(OFFSET(M12113,-$D12113,0)-(M$5-$D12113-1))))</f>
        <v>0</v>
      </c>
      <c r="N12113" s="293">
        <f ca="1">IF(OFFSET(N12113,-$D12113,0)="n/a","n/a",IF(N$5&gt;OFFSET(N12113,-$D12113,0)+$D12113,$E12113-SUM($G12113:M12113),($E12113-SUM($G12113:M12113))/(OFFSET(N12113,-$D12113,0)-(N$5-$D12113-1))))</f>
        <v>0</v>
      </c>
    </row>
    <row r="12114" spans="1:14" ht="12.75" hidden="1" customHeight="1" outlineLevel="2" x14ac:dyDescent="0.25">
      <c r="A12114" s="3"/>
      <c r="B12114" s="3"/>
      <c r="C12114" s="392"/>
      <c r="D12114" s="3">
        <v>3</v>
      </c>
      <c r="E12114" s="290">
        <f ca="1"/>
        <v>0</v>
      </c>
      <c r="F12114" s="291"/>
      <c r="G12114" s="294"/>
      <c r="H12114" s="294"/>
      <c r="I12114" s="292"/>
      <c r="J12114" s="293">
        <f ca="1">IF(OFFSET(J12114,-$D12114,0)="n/a","n/a",IF(J$5&gt;OFFSET(J12114,-$D12114,0)+$D12114,$E12114-SUM($G12114:I12114),($E12114-SUM($G12114:I12114))/(OFFSET(J12114,-$D12114,0)-(J$5-$D12114-1))))</f>
        <v>0</v>
      </c>
      <c r="K12114" s="293">
        <f ca="1">IF(OFFSET(K12114,-$D12114,0)="n/a","n/a",IF(K$5&gt;OFFSET(K12114,-$D12114,0)+$D12114,$E12114-SUM($G12114:J12114),($E12114-SUM($G12114:J12114))/(OFFSET(K12114,-$D12114,0)-(K$5-$D12114-1))))</f>
        <v>0</v>
      </c>
      <c r="L12114" s="293">
        <f ca="1">IF(OFFSET(L12114,-$D12114,0)="n/a","n/a",IF(L$5&gt;OFFSET(L12114,-$D12114,0)+$D12114,$E12114-SUM($G12114:K12114),($E12114-SUM($G12114:K12114))/(OFFSET(L12114,-$D12114,0)-(L$5-$D12114-1))))</f>
        <v>0</v>
      </c>
      <c r="M12114" s="293">
        <f ca="1">IF(OFFSET(M12114,-$D12114,0)="n/a","n/a",IF(M$5&gt;OFFSET(M12114,-$D12114,0)+$D12114,$E12114-SUM($G12114:L12114),($E12114-SUM($G12114:L12114))/(OFFSET(M12114,-$D12114,0)-(M$5-$D12114-1))))</f>
        <v>0</v>
      </c>
      <c r="N12114" s="293">
        <f ca="1">IF(OFFSET(N12114,-$D12114,0)="n/a","n/a",IF(N$5&gt;OFFSET(N12114,-$D12114,0)+$D12114,$E12114-SUM($G12114:M12114),($E12114-SUM($G12114:M12114))/(OFFSET(N12114,-$D12114,0)-(N$5-$D12114-1))))</f>
        <v>0</v>
      </c>
    </row>
    <row r="12115" spans="1:14" ht="12.75" hidden="1" customHeight="1" outlineLevel="2" x14ac:dyDescent="0.25">
      <c r="A12115" s="3"/>
      <c r="B12115" s="3"/>
      <c r="C12115" s="392"/>
      <c r="D12115" s="3">
        <v>4</v>
      </c>
      <c r="E12115" s="290">
        <f ca="1"/>
        <v>0</v>
      </c>
      <c r="F12115" s="291"/>
      <c r="G12115" s="294"/>
      <c r="H12115" s="294"/>
      <c r="I12115" s="294"/>
      <c r="J12115" s="292"/>
      <c r="K12115" s="293">
        <f ca="1">IF(OFFSET(K12115,-$D12115,0)="n/a","n/a",IF(K$5&gt;OFFSET(K12115,-$D12115,0)+$D12115,$E12115-SUM($G12115:J12115),($E12115-SUM($G12115:J12115))/(OFFSET(K12115,-$D12115,0)-(K$5-$D12115-1))))</f>
        <v>0</v>
      </c>
      <c r="L12115" s="293">
        <f ca="1">IF(OFFSET(L12115,-$D12115,0)="n/a","n/a",IF(L$5&gt;OFFSET(L12115,-$D12115,0)+$D12115,$E12115-SUM($G12115:K12115),($E12115-SUM($G12115:K12115))/(OFFSET(L12115,-$D12115,0)-(L$5-$D12115-1))))</f>
        <v>0</v>
      </c>
      <c r="M12115" s="293">
        <f ca="1">IF(OFFSET(M12115,-$D12115,0)="n/a","n/a",IF(M$5&gt;OFFSET(M12115,-$D12115,0)+$D12115,$E12115-SUM($G12115:L12115),($E12115-SUM($G12115:L12115))/(OFFSET(M12115,-$D12115,0)-(M$5-$D12115-1))))</f>
        <v>0</v>
      </c>
      <c r="N12115" s="293">
        <f ca="1">IF(OFFSET(N12115,-$D12115,0)="n/a","n/a",IF(N$5&gt;OFFSET(N12115,-$D12115,0)+$D12115,$E12115-SUM($G12115:M12115),($E12115-SUM($G12115:M12115))/(OFFSET(N12115,-$D12115,0)-(N$5-$D12115-1))))</f>
        <v>0</v>
      </c>
    </row>
    <row r="12116" spans="1:14" ht="12.75" hidden="1" customHeight="1" outlineLevel="2" x14ac:dyDescent="0.25">
      <c r="A12116" s="3"/>
      <c r="B12116" s="3"/>
      <c r="C12116" s="392"/>
      <c r="D12116" s="3">
        <v>5</v>
      </c>
      <c r="E12116" s="290">
        <f ca="1"/>
        <v>0</v>
      </c>
      <c r="F12116" s="291"/>
      <c r="G12116" s="294"/>
      <c r="H12116" s="294"/>
      <c r="I12116" s="294"/>
      <c r="J12116" s="294"/>
      <c r="K12116" s="292"/>
      <c r="L12116" s="293">
        <f ca="1">IF(OFFSET(L12116,-$D12116,0)="n/a","n/a",IF(L$5&gt;OFFSET(L12116,-$D12116,0)+$D12116,$E12116-SUM($G12116:K12116),($E12116-SUM($G12116:K12116))/(OFFSET(L12116,-$D12116,0)-(L$5-$D12116-1))))</f>
        <v>0</v>
      </c>
      <c r="M12116" s="293">
        <f ca="1">IF(OFFSET(M12116,-$D12116,0)="n/a","n/a",IF(M$5&gt;OFFSET(M12116,-$D12116,0)+$D12116,$E12116-SUM($G12116:L12116),($E12116-SUM($G12116:L12116))/(OFFSET(M12116,-$D12116,0)-(M$5-$D12116-1))))</f>
        <v>0</v>
      </c>
      <c r="N12116" s="293">
        <f ca="1">IF(OFFSET(N12116,-$D12116,0)="n/a","n/a",IF(N$5&gt;OFFSET(N12116,-$D12116,0)+$D12116,$E12116-SUM($G12116:M12116),($E12116-SUM($G12116:M12116))/(OFFSET(N12116,-$D12116,0)-(N$5-$D12116-1))))</f>
        <v>0</v>
      </c>
    </row>
    <row r="12117" spans="1:14" ht="12.75" hidden="1" customHeight="1" outlineLevel="2" x14ac:dyDescent="0.25">
      <c r="A12117" s="3"/>
      <c r="B12117" s="3"/>
      <c r="C12117" s="392"/>
      <c r="D12117" s="3">
        <v>6</v>
      </c>
      <c r="E12117" s="290">
        <f ca="1"/>
        <v>0</v>
      </c>
      <c r="F12117" s="291"/>
      <c r="G12117" s="294"/>
      <c r="H12117" s="294"/>
      <c r="I12117" s="294"/>
      <c r="J12117" s="294"/>
      <c r="K12117" s="294"/>
      <c r="L12117" s="292"/>
      <c r="M12117" s="293">
        <f ca="1">IF(OFFSET(M12117,-$D12117,0)="n/a","n/a",IF(M$5&gt;OFFSET(M12117,-$D12117,0)+$D12117,$E12117-SUM($G12117:L12117),($E12117-SUM($G12117:L12117))/(OFFSET(M12117,-$D12117,0)-(M$5-$D12117-1))))</f>
        <v>0</v>
      </c>
      <c r="N12117" s="293">
        <f ca="1">IF(OFFSET(N12117,-$D12117,0)="n/a","n/a",IF(N$5&gt;OFFSET(N12117,-$D12117,0)+$D12117,$E12117-SUM($G12117:M12117),($E12117-SUM($G12117:M12117))/(OFFSET(N12117,-$D12117,0)-(N$5-$D12117-1))))</f>
        <v>0</v>
      </c>
    </row>
    <row r="12118" spans="1:14" ht="12.75" hidden="1" customHeight="1" outlineLevel="2" x14ac:dyDescent="0.25">
      <c r="A12118" s="3"/>
      <c r="B12118" s="3"/>
      <c r="C12118" s="392"/>
      <c r="D12118" s="3">
        <v>7</v>
      </c>
      <c r="E12118" s="290">
        <f ca="1"/>
        <v>0</v>
      </c>
      <c r="F12118" s="291"/>
      <c r="G12118" s="294"/>
      <c r="H12118" s="294"/>
      <c r="I12118" s="294"/>
      <c r="J12118" s="294"/>
      <c r="K12118" s="294"/>
      <c r="L12118" s="294"/>
      <c r="M12118" s="292"/>
      <c r="N12118" s="293">
        <f ca="1">IF(OFFSET(N12118,-$D12118,0)="n/a","n/a",IF(N$5&gt;OFFSET(N12118,-$D12118,0)+$D12118,$E12118-SUM($G12118:M12118),($E12118-SUM($G12118:M12118))/(OFFSET(N12118,-$D12118,0)-(N$5-$D12118-1))))</f>
        <v>0</v>
      </c>
    </row>
    <row r="12119" spans="1:14" ht="12.75" hidden="1" customHeight="1" outlineLevel="2" x14ac:dyDescent="0.25">
      <c r="A12119" s="3"/>
      <c r="B12119" s="3"/>
      <c r="C12119" s="392"/>
      <c r="D12119" s="3">
        <v>8</v>
      </c>
      <c r="E12119" s="290">
        <f ca="1"/>
        <v>0</v>
      </c>
      <c r="F12119" s="291"/>
      <c r="G12119" s="294"/>
      <c r="H12119" s="294"/>
      <c r="I12119" s="294"/>
      <c r="J12119" s="294"/>
      <c r="K12119" s="294"/>
      <c r="L12119" s="294"/>
      <c r="M12119" s="294"/>
      <c r="N12119" s="292"/>
    </row>
    <row r="12120" spans="1:14" ht="12.75" hidden="1" customHeight="1" outlineLevel="2" x14ac:dyDescent="0.25">
      <c r="A12120" s="3"/>
      <c r="B12120" s="3"/>
      <c r="C12120" s="392"/>
      <c r="D12120" s="3">
        <v>9</v>
      </c>
      <c r="E12120" s="290" t="e">
        <f ca="1"/>
        <v>#N/A</v>
      </c>
      <c r="F12120" s="291"/>
      <c r="G12120" s="294"/>
      <c r="H12120" s="294"/>
      <c r="I12120" s="294"/>
      <c r="J12120" s="294"/>
      <c r="K12120" s="294"/>
      <c r="L12120" s="294"/>
      <c r="M12120" s="294"/>
      <c r="N12120" s="294"/>
    </row>
    <row r="12121" spans="1:14" ht="12.75" hidden="1" customHeight="1" outlineLevel="2" x14ac:dyDescent="0.25">
      <c r="A12121" s="3"/>
      <c r="B12121" s="3"/>
      <c r="C12121" s="392"/>
      <c r="D12121" s="3">
        <v>10</v>
      </c>
      <c r="E12121" s="290" t="e">
        <f ca="1"/>
        <v>#N/A</v>
      </c>
      <c r="F12121" s="291"/>
      <c r="G12121" s="294"/>
      <c r="H12121" s="294"/>
      <c r="I12121" s="294"/>
      <c r="J12121" s="294"/>
      <c r="K12121" s="294"/>
      <c r="L12121" s="294"/>
      <c r="M12121" s="294"/>
      <c r="N12121" s="294"/>
    </row>
    <row r="12122" spans="1:14" ht="12.75" hidden="1" customHeight="1" outlineLevel="2" x14ac:dyDescent="0.25">
      <c r="A12122" s="3"/>
      <c r="B12122" s="3"/>
      <c r="C12122" s="392"/>
      <c r="D12122" s="3">
        <v>11</v>
      </c>
      <c r="E12122" s="290" t="e">
        <f ca="1"/>
        <v>#N/A</v>
      </c>
      <c r="F12122" s="291"/>
      <c r="G12122" s="294"/>
      <c r="H12122" s="294"/>
      <c r="I12122" s="294"/>
      <c r="J12122" s="294"/>
      <c r="K12122" s="294"/>
      <c r="L12122" s="294"/>
      <c r="M12122" s="294"/>
      <c r="N12122" s="294"/>
    </row>
    <row r="12123" spans="1:14" ht="12.75" hidden="1" customHeight="1" outlineLevel="2" x14ac:dyDescent="0.25">
      <c r="A12123" s="3"/>
      <c r="B12123" s="3"/>
      <c r="C12123" s="392"/>
      <c r="D12123" s="3">
        <v>12</v>
      </c>
      <c r="E12123" s="290" t="e">
        <f ca="1"/>
        <v>#N/A</v>
      </c>
      <c r="F12123" s="291"/>
      <c r="G12123" s="294"/>
      <c r="H12123" s="294"/>
      <c r="I12123" s="294"/>
      <c r="J12123" s="294"/>
      <c r="K12123" s="294"/>
      <c r="L12123" s="294"/>
      <c r="M12123" s="294"/>
      <c r="N12123" s="294"/>
    </row>
    <row r="12124" spans="1:14" ht="12.75" hidden="1" customHeight="1" outlineLevel="2" x14ac:dyDescent="0.25">
      <c r="A12124" s="3"/>
      <c r="B12124" s="3"/>
      <c r="C12124" s="392"/>
      <c r="D12124" s="3">
        <v>13</v>
      </c>
      <c r="E12124" s="290" t="e">
        <f ca="1"/>
        <v>#N/A</v>
      </c>
      <c r="F12124" s="291"/>
      <c r="G12124" s="294"/>
      <c r="H12124" s="294"/>
      <c r="I12124" s="294"/>
      <c r="J12124" s="294"/>
      <c r="K12124" s="294"/>
      <c r="L12124" s="294"/>
      <c r="M12124" s="294"/>
      <c r="N12124" s="294"/>
    </row>
    <row r="12125" spans="1:14" ht="12.75" hidden="1" customHeight="1" outlineLevel="2" x14ac:dyDescent="0.25">
      <c r="A12125" s="3"/>
      <c r="B12125" s="3"/>
      <c r="C12125" s="392"/>
      <c r="D12125" s="3">
        <v>14</v>
      </c>
      <c r="E12125" s="290" t="e">
        <f ca="1"/>
        <v>#N/A</v>
      </c>
      <c r="F12125" s="291"/>
      <c r="G12125" s="294"/>
      <c r="H12125" s="294"/>
      <c r="I12125" s="294"/>
      <c r="J12125" s="294"/>
      <c r="K12125" s="294"/>
      <c r="L12125" s="294"/>
      <c r="M12125" s="294"/>
      <c r="N12125" s="294"/>
    </row>
    <row r="12126" spans="1:14" ht="12.75" hidden="1" customHeight="1" outlineLevel="2" x14ac:dyDescent="0.25">
      <c r="A12126" s="3"/>
      <c r="B12126" s="3"/>
      <c r="C12126" s="392"/>
      <c r="D12126" s="3">
        <v>15</v>
      </c>
      <c r="E12126" s="290" t="e">
        <f ca="1"/>
        <v>#N/A</v>
      </c>
      <c r="F12126" s="291"/>
      <c r="G12126" s="294"/>
      <c r="H12126" s="294"/>
      <c r="I12126" s="294"/>
      <c r="J12126" s="294"/>
      <c r="K12126" s="294"/>
      <c r="L12126" s="294"/>
      <c r="M12126" s="294"/>
      <c r="N12126" s="294"/>
    </row>
    <row r="12127" spans="1:14" ht="12.75" hidden="1" customHeight="1" outlineLevel="1" x14ac:dyDescent="0.25">
      <c r="A12127" s="3"/>
      <c r="B12127" s="145" t="str">
        <f ca="1">B12110</f>
        <v>Asset Type 117</v>
      </c>
      <c r="C12127" s="145" t="str">
        <f ca="1">C12110</f>
        <v>Description - Asset Type 117</v>
      </c>
      <c r="D12127" s="3"/>
      <c r="E12127" s="3"/>
      <c r="F12127" s="106" t="s">
        <v>47</v>
      </c>
      <c r="G12127" s="296">
        <f t="shared" ref="G12127:N12127" si="1234">SUM(G12112:G12126)</f>
        <v>0</v>
      </c>
      <c r="H12127" s="296">
        <f t="shared" ca="1" si="1234"/>
        <v>0</v>
      </c>
      <c r="I12127" s="296">
        <f t="shared" ca="1" si="1234"/>
        <v>0</v>
      </c>
      <c r="J12127" s="296">
        <f t="shared" ca="1" si="1234"/>
        <v>0</v>
      </c>
      <c r="K12127" s="296">
        <f t="shared" ca="1" si="1234"/>
        <v>0</v>
      </c>
      <c r="L12127" s="296">
        <f t="shared" ca="1" si="1234"/>
        <v>0</v>
      </c>
      <c r="M12127" s="296">
        <f t="shared" ca="1" si="1234"/>
        <v>0</v>
      </c>
      <c r="N12127" s="296">
        <f t="shared" ca="1" si="1234"/>
        <v>0</v>
      </c>
    </row>
    <row r="12128" spans="1:14" ht="12.75" hidden="1" customHeight="1" outlineLevel="2" x14ac:dyDescent="0.25">
      <c r="A12128" s="217">
        <f>A12110+1</f>
        <v>118</v>
      </c>
      <c r="B12128" s="22" t="str">
        <f ca="1">OFFSET($B$516,$A12128-1,0)</f>
        <v>Asset Type 118</v>
      </c>
      <c r="C12128" s="22" t="str">
        <f ca="1">OFFSET($C$516,$A12128-1,0)</f>
        <v>Description - Asset Type 118</v>
      </c>
      <c r="D12128" s="3"/>
      <c r="E12128" s="109"/>
      <c r="F12128" s="108" t="s">
        <v>46</v>
      </c>
      <c r="G12128" s="295">
        <f t="shared" ref="G12128:N12128" ca="1" si="1235">VLOOKUP($B12128,$B$516:$N$1015,5+G$5,FALSE)</f>
        <v>0</v>
      </c>
      <c r="H12128" s="295">
        <f t="shared" ca="1" si="1235"/>
        <v>0</v>
      </c>
      <c r="I12128" s="295">
        <f t="shared" ca="1" si="1235"/>
        <v>0</v>
      </c>
      <c r="J12128" s="295">
        <f t="shared" ca="1" si="1235"/>
        <v>0</v>
      </c>
      <c r="K12128" s="295">
        <f t="shared" ca="1" si="1235"/>
        <v>0</v>
      </c>
      <c r="L12128" s="295">
        <f t="shared" ca="1" si="1235"/>
        <v>0</v>
      </c>
      <c r="M12128" s="295">
        <f t="shared" ca="1" si="1235"/>
        <v>0</v>
      </c>
      <c r="N12128" s="295">
        <f t="shared" ca="1" si="1235"/>
        <v>0</v>
      </c>
    </row>
    <row r="12129" spans="1:14" ht="12.75" hidden="1" customHeight="1" outlineLevel="2" x14ac:dyDescent="0.25">
      <c r="A12129" s="3"/>
      <c r="B12129" s="3"/>
      <c r="C12129" s="21"/>
      <c r="D12129" s="3"/>
      <c r="E12129" s="107"/>
      <c r="F12129" s="106" t="s">
        <v>80</v>
      </c>
      <c r="G12129" s="111">
        <f ca="1">VLOOKUP($B12128,'Input Sheet'!$B$515:$N$1014,5+G$5,FALSE)</f>
        <v>0</v>
      </c>
      <c r="H12129" s="111">
        <f ca="1">VLOOKUP($B12128,'Input Sheet'!$B$515:$N$1014,5+H$5,FALSE)</f>
        <v>0</v>
      </c>
      <c r="I12129" s="111">
        <f ca="1">VLOOKUP($B12128,'Input Sheet'!$B$515:$N$1014,5+I$5,FALSE)</f>
        <v>0</v>
      </c>
      <c r="J12129" s="111">
        <f ca="1">VLOOKUP($B12128,'Input Sheet'!$B$515:$N$1014,5+J$5,FALSE)</f>
        <v>0</v>
      </c>
      <c r="K12129" s="111">
        <f ca="1">VLOOKUP($B12128,'Input Sheet'!$B$515:$N$1014,5+K$5,FALSE)</f>
        <v>0</v>
      </c>
      <c r="L12129" s="111">
        <f ca="1">VLOOKUP($B12128,'Input Sheet'!$B$515:$N$1014,5+L$5,FALSE)</f>
        <v>0</v>
      </c>
      <c r="M12129" s="111">
        <f ca="1">VLOOKUP($B12128,'Input Sheet'!$B$515:$N$1014,5+M$5,FALSE)</f>
        <v>0</v>
      </c>
      <c r="N12129" s="111">
        <f ca="1">VLOOKUP($B12128,'Input Sheet'!$B$515:$N$1014,5+N$5,FALSE)</f>
        <v>0</v>
      </c>
    </row>
    <row r="12130" spans="1:14" ht="12.75" hidden="1" customHeight="1" outlineLevel="2" x14ac:dyDescent="0.25">
      <c r="A12130" s="3"/>
      <c r="B12130" s="3"/>
      <c r="C12130" s="3"/>
      <c r="D12130" s="3">
        <v>1</v>
      </c>
      <c r="E12130" s="290">
        <f t="array" aca="1" ref="E12130:E12144" ca="1">TRANSPOSE(G12128:N12128)</f>
        <v>0</v>
      </c>
      <c r="F12130" s="291"/>
      <c r="G12130" s="292"/>
      <c r="H12130" s="293">
        <f ca="1">IF(OFFSET(H12130,-$D12130,0)="n/a","n/a",IF(H$5&gt;OFFSET(H12130,-$D12130,0)+$D12130,$E12130-SUM($G12130:G12130),($E12130-SUM($G12130:G12130))/(OFFSET(H12130,-$D12130,0)-(H$5-$D12130-1))))</f>
        <v>0</v>
      </c>
      <c r="I12130" s="293">
        <f ca="1">IF(OFFSET(I12130,-$D12130,0)="n/a","n/a",IF(I$5&gt;OFFSET(I12130,-$D12130,0)+$D12130,$E12130-SUM($G12130:H12130),($E12130-SUM($G12130:H12130))/(OFFSET(I12130,-$D12130,0)-(I$5-$D12130-1))))</f>
        <v>0</v>
      </c>
      <c r="J12130" s="293">
        <f ca="1">IF(OFFSET(J12130,-$D12130,0)="n/a","n/a",IF(J$5&gt;OFFSET(J12130,-$D12130,0)+$D12130,$E12130-SUM($G12130:I12130),($E12130-SUM($G12130:I12130))/(OFFSET(J12130,-$D12130,0)-(J$5-$D12130-1))))</f>
        <v>0</v>
      </c>
      <c r="K12130" s="293">
        <f ca="1">IF(OFFSET(K12130,-$D12130,0)="n/a","n/a",IF(K$5&gt;OFFSET(K12130,-$D12130,0)+$D12130,$E12130-SUM($G12130:J12130),($E12130-SUM($G12130:J12130))/(OFFSET(K12130,-$D12130,0)-(K$5-$D12130-1))))</f>
        <v>0</v>
      </c>
      <c r="L12130" s="293">
        <f ca="1">IF(OFFSET(L12130,-$D12130,0)="n/a","n/a",IF(L$5&gt;OFFSET(L12130,-$D12130,0)+$D12130,$E12130-SUM($G12130:K12130),($E12130-SUM($G12130:K12130))/(OFFSET(L12130,-$D12130,0)-(L$5-$D12130-1))))</f>
        <v>0</v>
      </c>
      <c r="M12130" s="293">
        <f ca="1">IF(OFFSET(M12130,-$D12130,0)="n/a","n/a",IF(M$5&gt;OFFSET(M12130,-$D12130,0)+$D12130,$E12130-SUM($G12130:L12130),($E12130-SUM($G12130:L12130))/(OFFSET(M12130,-$D12130,0)-(M$5-$D12130-1))))</f>
        <v>0</v>
      </c>
      <c r="N12130" s="293">
        <f ca="1">IF(OFFSET(N12130,-$D12130,0)="n/a","n/a",IF(N$5&gt;OFFSET(N12130,-$D12130,0)+$D12130,$E12130-SUM($G12130:M12130),($E12130-SUM($G12130:M12130))/(OFFSET(N12130,-$D12130,0)-(N$5-$D12130-1))))</f>
        <v>0</v>
      </c>
    </row>
    <row r="12131" spans="1:14" ht="12.75" hidden="1" customHeight="1" outlineLevel="2" x14ac:dyDescent="0.25">
      <c r="A12131" s="3"/>
      <c r="B12131" s="3"/>
      <c r="C12131" s="392" t="s">
        <v>48</v>
      </c>
      <c r="D12131" s="3">
        <v>2</v>
      </c>
      <c r="E12131" s="290">
        <f ca="1"/>
        <v>0</v>
      </c>
      <c r="F12131" s="291"/>
      <c r="G12131" s="294"/>
      <c r="H12131" s="292"/>
      <c r="I12131" s="293">
        <f ca="1">IF(OFFSET(I12131,-$D12131,0)="n/a","n/a",IF(I$5&gt;OFFSET(I12131,-$D12131,0)+$D12131,$E12131-SUM($G12131:H12131),($E12131-SUM($G12131:H12131))/(OFFSET(I12131,-$D12131,0)-(I$5-$D12131-1))))</f>
        <v>0</v>
      </c>
      <c r="J12131" s="293">
        <f ca="1">IF(OFFSET(J12131,-$D12131,0)="n/a","n/a",IF(J$5&gt;OFFSET(J12131,-$D12131,0)+$D12131,$E12131-SUM($G12131:I12131),($E12131-SUM($G12131:I12131))/(OFFSET(J12131,-$D12131,0)-(J$5-$D12131-1))))</f>
        <v>0</v>
      </c>
      <c r="K12131" s="293">
        <f ca="1">IF(OFFSET(K12131,-$D12131,0)="n/a","n/a",IF(K$5&gt;OFFSET(K12131,-$D12131,0)+$D12131,$E12131-SUM($G12131:J12131),($E12131-SUM($G12131:J12131))/(OFFSET(K12131,-$D12131,0)-(K$5-$D12131-1))))</f>
        <v>0</v>
      </c>
      <c r="L12131" s="293">
        <f ca="1">IF(OFFSET(L12131,-$D12131,0)="n/a","n/a",IF(L$5&gt;OFFSET(L12131,-$D12131,0)+$D12131,$E12131-SUM($G12131:K12131),($E12131-SUM($G12131:K12131))/(OFFSET(L12131,-$D12131,0)-(L$5-$D12131-1))))</f>
        <v>0</v>
      </c>
      <c r="M12131" s="293">
        <f ca="1">IF(OFFSET(M12131,-$D12131,0)="n/a","n/a",IF(M$5&gt;OFFSET(M12131,-$D12131,0)+$D12131,$E12131-SUM($G12131:L12131),($E12131-SUM($G12131:L12131))/(OFFSET(M12131,-$D12131,0)-(M$5-$D12131-1))))</f>
        <v>0</v>
      </c>
      <c r="N12131" s="293">
        <f ca="1">IF(OFFSET(N12131,-$D12131,0)="n/a","n/a",IF(N$5&gt;OFFSET(N12131,-$D12131,0)+$D12131,$E12131-SUM($G12131:M12131),($E12131-SUM($G12131:M12131))/(OFFSET(N12131,-$D12131,0)-(N$5-$D12131-1))))</f>
        <v>0</v>
      </c>
    </row>
    <row r="12132" spans="1:14" ht="12.75" hidden="1" customHeight="1" outlineLevel="2" x14ac:dyDescent="0.25">
      <c r="A12132" s="3"/>
      <c r="B12132" s="3"/>
      <c r="C12132" s="392"/>
      <c r="D12132" s="3">
        <v>3</v>
      </c>
      <c r="E12132" s="290">
        <f ca="1"/>
        <v>0</v>
      </c>
      <c r="F12132" s="291"/>
      <c r="G12132" s="294"/>
      <c r="H12132" s="294"/>
      <c r="I12132" s="292"/>
      <c r="J12132" s="293">
        <f ca="1">IF(OFFSET(J12132,-$D12132,0)="n/a","n/a",IF(J$5&gt;OFFSET(J12132,-$D12132,0)+$D12132,$E12132-SUM($G12132:I12132),($E12132-SUM($G12132:I12132))/(OFFSET(J12132,-$D12132,0)-(J$5-$D12132-1))))</f>
        <v>0</v>
      </c>
      <c r="K12132" s="293">
        <f ca="1">IF(OFFSET(K12132,-$D12132,0)="n/a","n/a",IF(K$5&gt;OFFSET(K12132,-$D12132,0)+$D12132,$E12132-SUM($G12132:J12132),($E12132-SUM($G12132:J12132))/(OFFSET(K12132,-$D12132,0)-(K$5-$D12132-1))))</f>
        <v>0</v>
      </c>
      <c r="L12132" s="293">
        <f ca="1">IF(OFFSET(L12132,-$D12132,0)="n/a","n/a",IF(L$5&gt;OFFSET(L12132,-$D12132,0)+$D12132,$E12132-SUM($G12132:K12132),($E12132-SUM($G12132:K12132))/(OFFSET(L12132,-$D12132,0)-(L$5-$D12132-1))))</f>
        <v>0</v>
      </c>
      <c r="M12132" s="293">
        <f ca="1">IF(OFFSET(M12132,-$D12132,0)="n/a","n/a",IF(M$5&gt;OFFSET(M12132,-$D12132,0)+$D12132,$E12132-SUM($G12132:L12132),($E12132-SUM($G12132:L12132))/(OFFSET(M12132,-$D12132,0)-(M$5-$D12132-1))))</f>
        <v>0</v>
      </c>
      <c r="N12132" s="293">
        <f ca="1">IF(OFFSET(N12132,-$D12132,0)="n/a","n/a",IF(N$5&gt;OFFSET(N12132,-$D12132,0)+$D12132,$E12132-SUM($G12132:M12132),($E12132-SUM($G12132:M12132))/(OFFSET(N12132,-$D12132,0)-(N$5-$D12132-1))))</f>
        <v>0</v>
      </c>
    </row>
    <row r="12133" spans="1:14" ht="12.75" hidden="1" customHeight="1" outlineLevel="2" x14ac:dyDescent="0.25">
      <c r="A12133" s="3"/>
      <c r="B12133" s="3"/>
      <c r="C12133" s="392"/>
      <c r="D12133" s="3">
        <v>4</v>
      </c>
      <c r="E12133" s="290">
        <f ca="1"/>
        <v>0</v>
      </c>
      <c r="F12133" s="291"/>
      <c r="G12133" s="294"/>
      <c r="H12133" s="294"/>
      <c r="I12133" s="294"/>
      <c r="J12133" s="292"/>
      <c r="K12133" s="293">
        <f ca="1">IF(OFFSET(K12133,-$D12133,0)="n/a","n/a",IF(K$5&gt;OFFSET(K12133,-$D12133,0)+$D12133,$E12133-SUM($G12133:J12133),($E12133-SUM($G12133:J12133))/(OFFSET(K12133,-$D12133,0)-(K$5-$D12133-1))))</f>
        <v>0</v>
      </c>
      <c r="L12133" s="293">
        <f ca="1">IF(OFFSET(L12133,-$D12133,0)="n/a","n/a",IF(L$5&gt;OFFSET(L12133,-$D12133,0)+$D12133,$E12133-SUM($G12133:K12133),($E12133-SUM($G12133:K12133))/(OFFSET(L12133,-$D12133,0)-(L$5-$D12133-1))))</f>
        <v>0</v>
      </c>
      <c r="M12133" s="293">
        <f ca="1">IF(OFFSET(M12133,-$D12133,0)="n/a","n/a",IF(M$5&gt;OFFSET(M12133,-$D12133,0)+$D12133,$E12133-SUM($G12133:L12133),($E12133-SUM($G12133:L12133))/(OFFSET(M12133,-$D12133,0)-(M$5-$D12133-1))))</f>
        <v>0</v>
      </c>
      <c r="N12133" s="293">
        <f ca="1">IF(OFFSET(N12133,-$D12133,0)="n/a","n/a",IF(N$5&gt;OFFSET(N12133,-$D12133,0)+$D12133,$E12133-SUM($G12133:M12133),($E12133-SUM($G12133:M12133))/(OFFSET(N12133,-$D12133,0)-(N$5-$D12133-1))))</f>
        <v>0</v>
      </c>
    </row>
    <row r="12134" spans="1:14" ht="12.75" hidden="1" customHeight="1" outlineLevel="2" x14ac:dyDescent="0.25">
      <c r="A12134" s="3"/>
      <c r="B12134" s="3"/>
      <c r="C12134" s="392"/>
      <c r="D12134" s="3">
        <v>5</v>
      </c>
      <c r="E12134" s="290">
        <f ca="1"/>
        <v>0</v>
      </c>
      <c r="F12134" s="291"/>
      <c r="G12134" s="294"/>
      <c r="H12134" s="294"/>
      <c r="I12134" s="294"/>
      <c r="J12134" s="294"/>
      <c r="K12134" s="292"/>
      <c r="L12134" s="293">
        <f ca="1">IF(OFFSET(L12134,-$D12134,0)="n/a","n/a",IF(L$5&gt;OFFSET(L12134,-$D12134,0)+$D12134,$E12134-SUM($G12134:K12134),($E12134-SUM($G12134:K12134))/(OFFSET(L12134,-$D12134,0)-(L$5-$D12134-1))))</f>
        <v>0</v>
      </c>
      <c r="M12134" s="293">
        <f ca="1">IF(OFFSET(M12134,-$D12134,0)="n/a","n/a",IF(M$5&gt;OFFSET(M12134,-$D12134,0)+$D12134,$E12134-SUM($G12134:L12134),($E12134-SUM($G12134:L12134))/(OFFSET(M12134,-$D12134,0)-(M$5-$D12134-1))))</f>
        <v>0</v>
      </c>
      <c r="N12134" s="293">
        <f ca="1">IF(OFFSET(N12134,-$D12134,0)="n/a","n/a",IF(N$5&gt;OFFSET(N12134,-$D12134,0)+$D12134,$E12134-SUM($G12134:M12134),($E12134-SUM($G12134:M12134))/(OFFSET(N12134,-$D12134,0)-(N$5-$D12134-1))))</f>
        <v>0</v>
      </c>
    </row>
    <row r="12135" spans="1:14" ht="12.75" hidden="1" customHeight="1" outlineLevel="2" x14ac:dyDescent="0.25">
      <c r="A12135" s="3"/>
      <c r="B12135" s="3"/>
      <c r="C12135" s="392"/>
      <c r="D12135" s="3">
        <v>6</v>
      </c>
      <c r="E12135" s="290">
        <f ca="1"/>
        <v>0</v>
      </c>
      <c r="F12135" s="291"/>
      <c r="G12135" s="294"/>
      <c r="H12135" s="294"/>
      <c r="I12135" s="294"/>
      <c r="J12135" s="294"/>
      <c r="K12135" s="294"/>
      <c r="L12135" s="292"/>
      <c r="M12135" s="293">
        <f ca="1">IF(OFFSET(M12135,-$D12135,0)="n/a","n/a",IF(M$5&gt;OFFSET(M12135,-$D12135,0)+$D12135,$E12135-SUM($G12135:L12135),($E12135-SUM($G12135:L12135))/(OFFSET(M12135,-$D12135,0)-(M$5-$D12135-1))))</f>
        <v>0</v>
      </c>
      <c r="N12135" s="293">
        <f ca="1">IF(OFFSET(N12135,-$D12135,0)="n/a","n/a",IF(N$5&gt;OFFSET(N12135,-$D12135,0)+$D12135,$E12135-SUM($G12135:M12135),($E12135-SUM($G12135:M12135))/(OFFSET(N12135,-$D12135,0)-(N$5-$D12135-1))))</f>
        <v>0</v>
      </c>
    </row>
    <row r="12136" spans="1:14" ht="12.75" hidden="1" customHeight="1" outlineLevel="2" x14ac:dyDescent="0.25">
      <c r="A12136" s="3"/>
      <c r="B12136" s="3"/>
      <c r="C12136" s="392"/>
      <c r="D12136" s="3">
        <v>7</v>
      </c>
      <c r="E12136" s="290">
        <f ca="1"/>
        <v>0</v>
      </c>
      <c r="F12136" s="291"/>
      <c r="G12136" s="294"/>
      <c r="H12136" s="294"/>
      <c r="I12136" s="294"/>
      <c r="J12136" s="294"/>
      <c r="K12136" s="294"/>
      <c r="L12136" s="294"/>
      <c r="M12136" s="292"/>
      <c r="N12136" s="293">
        <f ca="1">IF(OFFSET(N12136,-$D12136,0)="n/a","n/a",IF(N$5&gt;OFFSET(N12136,-$D12136,0)+$D12136,$E12136-SUM($G12136:M12136),($E12136-SUM($G12136:M12136))/(OFFSET(N12136,-$D12136,0)-(N$5-$D12136-1))))</f>
        <v>0</v>
      </c>
    </row>
    <row r="12137" spans="1:14" ht="12.75" hidden="1" customHeight="1" outlineLevel="2" x14ac:dyDescent="0.25">
      <c r="A12137" s="3"/>
      <c r="B12137" s="3"/>
      <c r="C12137" s="392"/>
      <c r="D12137" s="3">
        <v>8</v>
      </c>
      <c r="E12137" s="290">
        <f ca="1"/>
        <v>0</v>
      </c>
      <c r="F12137" s="291"/>
      <c r="G12137" s="294"/>
      <c r="H12137" s="294"/>
      <c r="I12137" s="294"/>
      <c r="J12137" s="294"/>
      <c r="K12137" s="294"/>
      <c r="L12137" s="294"/>
      <c r="M12137" s="294"/>
      <c r="N12137" s="292"/>
    </row>
    <row r="12138" spans="1:14" ht="12.75" hidden="1" customHeight="1" outlineLevel="2" x14ac:dyDescent="0.25">
      <c r="A12138" s="3"/>
      <c r="B12138" s="3"/>
      <c r="C12138" s="392"/>
      <c r="D12138" s="3">
        <v>9</v>
      </c>
      <c r="E12138" s="290" t="e">
        <f ca="1"/>
        <v>#N/A</v>
      </c>
      <c r="F12138" s="291"/>
      <c r="G12138" s="294"/>
      <c r="H12138" s="294"/>
      <c r="I12138" s="294"/>
      <c r="J12138" s="294"/>
      <c r="K12138" s="294"/>
      <c r="L12138" s="294"/>
      <c r="M12138" s="294"/>
      <c r="N12138" s="294"/>
    </row>
    <row r="12139" spans="1:14" ht="12.75" hidden="1" customHeight="1" outlineLevel="2" x14ac:dyDescent="0.25">
      <c r="A12139" s="3"/>
      <c r="B12139" s="3"/>
      <c r="C12139" s="392"/>
      <c r="D12139" s="3">
        <v>10</v>
      </c>
      <c r="E12139" s="290" t="e">
        <f ca="1"/>
        <v>#N/A</v>
      </c>
      <c r="F12139" s="291"/>
      <c r="G12139" s="294"/>
      <c r="H12139" s="294"/>
      <c r="I12139" s="294"/>
      <c r="J12139" s="294"/>
      <c r="K12139" s="294"/>
      <c r="L12139" s="294"/>
      <c r="M12139" s="294"/>
      <c r="N12139" s="294"/>
    </row>
    <row r="12140" spans="1:14" ht="12.75" hidden="1" customHeight="1" outlineLevel="2" x14ac:dyDescent="0.25">
      <c r="A12140" s="3"/>
      <c r="B12140" s="3"/>
      <c r="C12140" s="392"/>
      <c r="D12140" s="3">
        <v>11</v>
      </c>
      <c r="E12140" s="290" t="e">
        <f ca="1"/>
        <v>#N/A</v>
      </c>
      <c r="F12140" s="291"/>
      <c r="G12140" s="294"/>
      <c r="H12140" s="294"/>
      <c r="I12140" s="294"/>
      <c r="J12140" s="294"/>
      <c r="K12140" s="294"/>
      <c r="L12140" s="294"/>
      <c r="M12140" s="294"/>
      <c r="N12140" s="294"/>
    </row>
    <row r="12141" spans="1:14" ht="12.75" hidden="1" customHeight="1" outlineLevel="2" x14ac:dyDescent="0.25">
      <c r="A12141" s="3"/>
      <c r="B12141" s="3"/>
      <c r="C12141" s="392"/>
      <c r="D12141" s="3">
        <v>12</v>
      </c>
      <c r="E12141" s="290" t="e">
        <f ca="1"/>
        <v>#N/A</v>
      </c>
      <c r="F12141" s="291"/>
      <c r="G12141" s="294"/>
      <c r="H12141" s="294"/>
      <c r="I12141" s="294"/>
      <c r="J12141" s="294"/>
      <c r="K12141" s="294"/>
      <c r="L12141" s="294"/>
      <c r="M12141" s="294"/>
      <c r="N12141" s="294"/>
    </row>
    <row r="12142" spans="1:14" ht="12.75" hidden="1" customHeight="1" outlineLevel="2" x14ac:dyDescent="0.25">
      <c r="A12142" s="3"/>
      <c r="B12142" s="3"/>
      <c r="C12142" s="392"/>
      <c r="D12142" s="3">
        <v>13</v>
      </c>
      <c r="E12142" s="290" t="e">
        <f ca="1"/>
        <v>#N/A</v>
      </c>
      <c r="F12142" s="291"/>
      <c r="G12142" s="294"/>
      <c r="H12142" s="294"/>
      <c r="I12142" s="294"/>
      <c r="J12142" s="294"/>
      <c r="K12142" s="294"/>
      <c r="L12142" s="294"/>
      <c r="M12142" s="294"/>
      <c r="N12142" s="294"/>
    </row>
    <row r="12143" spans="1:14" ht="12.75" hidden="1" customHeight="1" outlineLevel="2" x14ac:dyDescent="0.25">
      <c r="A12143" s="3"/>
      <c r="B12143" s="3"/>
      <c r="C12143" s="392"/>
      <c r="D12143" s="3">
        <v>14</v>
      </c>
      <c r="E12143" s="290" t="e">
        <f ca="1"/>
        <v>#N/A</v>
      </c>
      <c r="F12143" s="291"/>
      <c r="G12143" s="294"/>
      <c r="H12143" s="294"/>
      <c r="I12143" s="294"/>
      <c r="J12143" s="294"/>
      <c r="K12143" s="294"/>
      <c r="L12143" s="294"/>
      <c r="M12143" s="294"/>
      <c r="N12143" s="294"/>
    </row>
    <row r="12144" spans="1:14" ht="12.75" hidden="1" customHeight="1" outlineLevel="2" x14ac:dyDescent="0.25">
      <c r="A12144" s="3"/>
      <c r="B12144" s="3"/>
      <c r="C12144" s="392"/>
      <c r="D12144" s="3">
        <v>15</v>
      </c>
      <c r="E12144" s="290" t="e">
        <f ca="1"/>
        <v>#N/A</v>
      </c>
      <c r="F12144" s="291"/>
      <c r="G12144" s="294"/>
      <c r="H12144" s="294"/>
      <c r="I12144" s="294"/>
      <c r="J12144" s="294"/>
      <c r="K12144" s="294"/>
      <c r="L12144" s="294"/>
      <c r="M12144" s="294"/>
      <c r="N12144" s="294"/>
    </row>
    <row r="12145" spans="1:14" ht="12.75" hidden="1" customHeight="1" outlineLevel="1" x14ac:dyDescent="0.25">
      <c r="A12145" s="3"/>
      <c r="B12145" s="145" t="str">
        <f ca="1">B12128</f>
        <v>Asset Type 118</v>
      </c>
      <c r="C12145" s="145" t="str">
        <f ca="1">C12128</f>
        <v>Description - Asset Type 118</v>
      </c>
      <c r="D12145" s="3"/>
      <c r="E12145" s="3"/>
      <c r="F12145" s="106" t="s">
        <v>47</v>
      </c>
      <c r="G12145" s="296">
        <f t="shared" ref="G12145:N12145" si="1236">SUM(G12130:G12144)</f>
        <v>0</v>
      </c>
      <c r="H12145" s="296">
        <f t="shared" ca="1" si="1236"/>
        <v>0</v>
      </c>
      <c r="I12145" s="296">
        <f t="shared" ca="1" si="1236"/>
        <v>0</v>
      </c>
      <c r="J12145" s="296">
        <f t="shared" ca="1" si="1236"/>
        <v>0</v>
      </c>
      <c r="K12145" s="296">
        <f t="shared" ca="1" si="1236"/>
        <v>0</v>
      </c>
      <c r="L12145" s="296">
        <f t="shared" ca="1" si="1236"/>
        <v>0</v>
      </c>
      <c r="M12145" s="296">
        <f t="shared" ca="1" si="1236"/>
        <v>0</v>
      </c>
      <c r="N12145" s="296">
        <f t="shared" ca="1" si="1236"/>
        <v>0</v>
      </c>
    </row>
    <row r="12146" spans="1:14" ht="12.75" hidden="1" customHeight="1" outlineLevel="2" x14ac:dyDescent="0.25">
      <c r="A12146" s="217">
        <f>A12128+1</f>
        <v>119</v>
      </c>
      <c r="B12146" s="22" t="str">
        <f ca="1">OFFSET($B$516,$A12146-1,0)</f>
        <v>Asset Type 119</v>
      </c>
      <c r="C12146" s="22" t="str">
        <f ca="1">OFFSET($C$516,$A12146-1,0)</f>
        <v>Description - Asset Type 119</v>
      </c>
      <c r="D12146" s="3"/>
      <c r="E12146" s="109"/>
      <c r="F12146" s="108" t="s">
        <v>46</v>
      </c>
      <c r="G12146" s="295">
        <f t="shared" ref="G12146:N12146" ca="1" si="1237">VLOOKUP($B12146,$B$516:$N$1015,5+G$5,FALSE)</f>
        <v>0</v>
      </c>
      <c r="H12146" s="295">
        <f t="shared" ca="1" si="1237"/>
        <v>0</v>
      </c>
      <c r="I12146" s="295">
        <f t="shared" ca="1" si="1237"/>
        <v>0</v>
      </c>
      <c r="J12146" s="295">
        <f t="shared" ca="1" si="1237"/>
        <v>0</v>
      </c>
      <c r="K12146" s="295">
        <f t="shared" ca="1" si="1237"/>
        <v>0</v>
      </c>
      <c r="L12146" s="295">
        <f t="shared" ca="1" si="1237"/>
        <v>0</v>
      </c>
      <c r="M12146" s="295">
        <f t="shared" ca="1" si="1237"/>
        <v>0</v>
      </c>
      <c r="N12146" s="295">
        <f t="shared" ca="1" si="1237"/>
        <v>0</v>
      </c>
    </row>
    <row r="12147" spans="1:14" ht="12.75" hidden="1" customHeight="1" outlineLevel="2" x14ac:dyDescent="0.25">
      <c r="A12147" s="3"/>
      <c r="B12147" s="3"/>
      <c r="C12147" s="21"/>
      <c r="D12147" s="3"/>
      <c r="E12147" s="107"/>
      <c r="F12147" s="106" t="s">
        <v>80</v>
      </c>
      <c r="G12147" s="111">
        <f ca="1">VLOOKUP($B12146,'Input Sheet'!$B$515:$N$1014,5+G$5,FALSE)</f>
        <v>0</v>
      </c>
      <c r="H12147" s="111">
        <f ca="1">VLOOKUP($B12146,'Input Sheet'!$B$515:$N$1014,5+H$5,FALSE)</f>
        <v>0</v>
      </c>
      <c r="I12147" s="111">
        <f ca="1">VLOOKUP($B12146,'Input Sheet'!$B$515:$N$1014,5+I$5,FALSE)</f>
        <v>0</v>
      </c>
      <c r="J12147" s="111">
        <f ca="1">VLOOKUP($B12146,'Input Sheet'!$B$515:$N$1014,5+J$5,FALSE)</f>
        <v>0</v>
      </c>
      <c r="K12147" s="111">
        <f ca="1">VLOOKUP($B12146,'Input Sheet'!$B$515:$N$1014,5+K$5,FALSE)</f>
        <v>0</v>
      </c>
      <c r="L12147" s="111">
        <f ca="1">VLOOKUP($B12146,'Input Sheet'!$B$515:$N$1014,5+L$5,FALSE)</f>
        <v>0</v>
      </c>
      <c r="M12147" s="111">
        <f ca="1">VLOOKUP($B12146,'Input Sheet'!$B$515:$N$1014,5+M$5,FALSE)</f>
        <v>0</v>
      </c>
      <c r="N12147" s="111">
        <f ca="1">VLOOKUP($B12146,'Input Sheet'!$B$515:$N$1014,5+N$5,FALSE)</f>
        <v>0</v>
      </c>
    </row>
    <row r="12148" spans="1:14" ht="12.75" hidden="1" customHeight="1" outlineLevel="2" x14ac:dyDescent="0.25">
      <c r="A12148" s="3"/>
      <c r="B12148" s="3"/>
      <c r="C12148" s="3"/>
      <c r="D12148" s="3">
        <v>1</v>
      </c>
      <c r="E12148" s="290">
        <f t="array" aca="1" ref="E12148:E12162" ca="1">TRANSPOSE(G12146:N12146)</f>
        <v>0</v>
      </c>
      <c r="F12148" s="291"/>
      <c r="G12148" s="292"/>
      <c r="H12148" s="293">
        <f ca="1">IF(OFFSET(H12148,-$D12148,0)="n/a","n/a",IF(H$5&gt;OFFSET(H12148,-$D12148,0)+$D12148,$E12148-SUM($G12148:G12148),($E12148-SUM($G12148:G12148))/(OFFSET(H12148,-$D12148,0)-(H$5-$D12148-1))))</f>
        <v>0</v>
      </c>
      <c r="I12148" s="293">
        <f ca="1">IF(OFFSET(I12148,-$D12148,0)="n/a","n/a",IF(I$5&gt;OFFSET(I12148,-$D12148,0)+$D12148,$E12148-SUM($G12148:H12148),($E12148-SUM($G12148:H12148))/(OFFSET(I12148,-$D12148,0)-(I$5-$D12148-1))))</f>
        <v>0</v>
      </c>
      <c r="J12148" s="293">
        <f ca="1">IF(OFFSET(J12148,-$D12148,0)="n/a","n/a",IF(J$5&gt;OFFSET(J12148,-$D12148,0)+$D12148,$E12148-SUM($G12148:I12148),($E12148-SUM($G12148:I12148))/(OFFSET(J12148,-$D12148,0)-(J$5-$D12148-1))))</f>
        <v>0</v>
      </c>
      <c r="K12148" s="293">
        <f ca="1">IF(OFFSET(K12148,-$D12148,0)="n/a","n/a",IF(K$5&gt;OFFSET(K12148,-$D12148,0)+$D12148,$E12148-SUM($G12148:J12148),($E12148-SUM($G12148:J12148))/(OFFSET(K12148,-$D12148,0)-(K$5-$D12148-1))))</f>
        <v>0</v>
      </c>
      <c r="L12148" s="293">
        <f ca="1">IF(OFFSET(L12148,-$D12148,0)="n/a","n/a",IF(L$5&gt;OFFSET(L12148,-$D12148,0)+$D12148,$E12148-SUM($G12148:K12148),($E12148-SUM($G12148:K12148))/(OFFSET(L12148,-$D12148,0)-(L$5-$D12148-1))))</f>
        <v>0</v>
      </c>
      <c r="M12148" s="293">
        <f ca="1">IF(OFFSET(M12148,-$D12148,0)="n/a","n/a",IF(M$5&gt;OFFSET(M12148,-$D12148,0)+$D12148,$E12148-SUM($G12148:L12148),($E12148-SUM($G12148:L12148))/(OFFSET(M12148,-$D12148,0)-(M$5-$D12148-1))))</f>
        <v>0</v>
      </c>
      <c r="N12148" s="293">
        <f ca="1">IF(OFFSET(N12148,-$D12148,0)="n/a","n/a",IF(N$5&gt;OFFSET(N12148,-$D12148,0)+$D12148,$E12148-SUM($G12148:M12148),($E12148-SUM($G12148:M12148))/(OFFSET(N12148,-$D12148,0)-(N$5-$D12148-1))))</f>
        <v>0</v>
      </c>
    </row>
    <row r="12149" spans="1:14" ht="12.75" hidden="1" customHeight="1" outlineLevel="2" x14ac:dyDescent="0.25">
      <c r="A12149" s="3"/>
      <c r="B12149" s="3"/>
      <c r="C12149" s="392" t="s">
        <v>48</v>
      </c>
      <c r="D12149" s="3">
        <v>2</v>
      </c>
      <c r="E12149" s="290">
        <f ca="1"/>
        <v>0</v>
      </c>
      <c r="F12149" s="291"/>
      <c r="G12149" s="294"/>
      <c r="H12149" s="292"/>
      <c r="I12149" s="293">
        <f ca="1">IF(OFFSET(I12149,-$D12149,0)="n/a","n/a",IF(I$5&gt;OFFSET(I12149,-$D12149,0)+$D12149,$E12149-SUM($G12149:H12149),($E12149-SUM($G12149:H12149))/(OFFSET(I12149,-$D12149,0)-(I$5-$D12149-1))))</f>
        <v>0</v>
      </c>
      <c r="J12149" s="293">
        <f ca="1">IF(OFFSET(J12149,-$D12149,0)="n/a","n/a",IF(J$5&gt;OFFSET(J12149,-$D12149,0)+$D12149,$E12149-SUM($G12149:I12149),($E12149-SUM($G12149:I12149))/(OFFSET(J12149,-$D12149,0)-(J$5-$D12149-1))))</f>
        <v>0</v>
      </c>
      <c r="K12149" s="293">
        <f ca="1">IF(OFFSET(K12149,-$D12149,0)="n/a","n/a",IF(K$5&gt;OFFSET(K12149,-$D12149,0)+$D12149,$E12149-SUM($G12149:J12149),($E12149-SUM($G12149:J12149))/(OFFSET(K12149,-$D12149,0)-(K$5-$D12149-1))))</f>
        <v>0</v>
      </c>
      <c r="L12149" s="293">
        <f ca="1">IF(OFFSET(L12149,-$D12149,0)="n/a","n/a",IF(L$5&gt;OFFSET(L12149,-$D12149,0)+$D12149,$E12149-SUM($G12149:K12149),($E12149-SUM($G12149:K12149))/(OFFSET(L12149,-$D12149,0)-(L$5-$D12149-1))))</f>
        <v>0</v>
      </c>
      <c r="M12149" s="293">
        <f ca="1">IF(OFFSET(M12149,-$D12149,0)="n/a","n/a",IF(M$5&gt;OFFSET(M12149,-$D12149,0)+$D12149,$E12149-SUM($G12149:L12149),($E12149-SUM($G12149:L12149))/(OFFSET(M12149,-$D12149,0)-(M$5-$D12149-1))))</f>
        <v>0</v>
      </c>
      <c r="N12149" s="293">
        <f ca="1">IF(OFFSET(N12149,-$D12149,0)="n/a","n/a",IF(N$5&gt;OFFSET(N12149,-$D12149,0)+$D12149,$E12149-SUM($G12149:M12149),($E12149-SUM($G12149:M12149))/(OFFSET(N12149,-$D12149,0)-(N$5-$D12149-1))))</f>
        <v>0</v>
      </c>
    </row>
    <row r="12150" spans="1:14" ht="12.75" hidden="1" customHeight="1" outlineLevel="2" x14ac:dyDescent="0.25">
      <c r="A12150" s="3"/>
      <c r="B12150" s="3"/>
      <c r="C12150" s="392"/>
      <c r="D12150" s="3">
        <v>3</v>
      </c>
      <c r="E12150" s="290">
        <f ca="1"/>
        <v>0</v>
      </c>
      <c r="F12150" s="291"/>
      <c r="G12150" s="294"/>
      <c r="H12150" s="294"/>
      <c r="I12150" s="292"/>
      <c r="J12150" s="293">
        <f ca="1">IF(OFFSET(J12150,-$D12150,0)="n/a","n/a",IF(J$5&gt;OFFSET(J12150,-$D12150,0)+$D12150,$E12150-SUM($G12150:I12150),($E12150-SUM($G12150:I12150))/(OFFSET(J12150,-$D12150,0)-(J$5-$D12150-1))))</f>
        <v>0</v>
      </c>
      <c r="K12150" s="293">
        <f ca="1">IF(OFFSET(K12150,-$D12150,0)="n/a","n/a",IF(K$5&gt;OFFSET(K12150,-$D12150,0)+$D12150,$E12150-SUM($G12150:J12150),($E12150-SUM($G12150:J12150))/(OFFSET(K12150,-$D12150,0)-(K$5-$D12150-1))))</f>
        <v>0</v>
      </c>
      <c r="L12150" s="293">
        <f ca="1">IF(OFFSET(L12150,-$D12150,0)="n/a","n/a",IF(L$5&gt;OFFSET(L12150,-$D12150,0)+$D12150,$E12150-SUM($G12150:K12150),($E12150-SUM($G12150:K12150))/(OFFSET(L12150,-$D12150,0)-(L$5-$D12150-1))))</f>
        <v>0</v>
      </c>
      <c r="M12150" s="293">
        <f ca="1">IF(OFFSET(M12150,-$D12150,0)="n/a","n/a",IF(M$5&gt;OFFSET(M12150,-$D12150,0)+$D12150,$E12150-SUM($G12150:L12150),($E12150-SUM($G12150:L12150))/(OFFSET(M12150,-$D12150,0)-(M$5-$D12150-1))))</f>
        <v>0</v>
      </c>
      <c r="N12150" s="293">
        <f ca="1">IF(OFFSET(N12150,-$D12150,0)="n/a","n/a",IF(N$5&gt;OFFSET(N12150,-$D12150,0)+$D12150,$E12150-SUM($G12150:M12150),($E12150-SUM($G12150:M12150))/(OFFSET(N12150,-$D12150,0)-(N$5-$D12150-1))))</f>
        <v>0</v>
      </c>
    </row>
    <row r="12151" spans="1:14" ht="12.75" hidden="1" customHeight="1" outlineLevel="2" x14ac:dyDescent="0.25">
      <c r="A12151" s="3"/>
      <c r="B12151" s="3"/>
      <c r="C12151" s="392"/>
      <c r="D12151" s="3">
        <v>4</v>
      </c>
      <c r="E12151" s="290">
        <f ca="1"/>
        <v>0</v>
      </c>
      <c r="F12151" s="291"/>
      <c r="G12151" s="294"/>
      <c r="H12151" s="294"/>
      <c r="I12151" s="294"/>
      <c r="J12151" s="292"/>
      <c r="K12151" s="293">
        <f ca="1">IF(OFFSET(K12151,-$D12151,0)="n/a","n/a",IF(K$5&gt;OFFSET(K12151,-$D12151,0)+$D12151,$E12151-SUM($G12151:J12151),($E12151-SUM($G12151:J12151))/(OFFSET(K12151,-$D12151,0)-(K$5-$D12151-1))))</f>
        <v>0</v>
      </c>
      <c r="L12151" s="293">
        <f ca="1">IF(OFFSET(L12151,-$D12151,0)="n/a","n/a",IF(L$5&gt;OFFSET(L12151,-$D12151,0)+$D12151,$E12151-SUM($G12151:K12151),($E12151-SUM($G12151:K12151))/(OFFSET(L12151,-$D12151,0)-(L$5-$D12151-1))))</f>
        <v>0</v>
      </c>
      <c r="M12151" s="293">
        <f ca="1">IF(OFFSET(M12151,-$D12151,0)="n/a","n/a",IF(M$5&gt;OFFSET(M12151,-$D12151,0)+$D12151,$E12151-SUM($G12151:L12151),($E12151-SUM($G12151:L12151))/(OFFSET(M12151,-$D12151,0)-(M$5-$D12151-1))))</f>
        <v>0</v>
      </c>
      <c r="N12151" s="293">
        <f ca="1">IF(OFFSET(N12151,-$D12151,0)="n/a","n/a",IF(N$5&gt;OFFSET(N12151,-$D12151,0)+$D12151,$E12151-SUM($G12151:M12151),($E12151-SUM($G12151:M12151))/(OFFSET(N12151,-$D12151,0)-(N$5-$D12151-1))))</f>
        <v>0</v>
      </c>
    </row>
    <row r="12152" spans="1:14" ht="12.75" hidden="1" customHeight="1" outlineLevel="2" x14ac:dyDescent="0.25">
      <c r="A12152" s="3"/>
      <c r="B12152" s="3"/>
      <c r="C12152" s="392"/>
      <c r="D12152" s="3">
        <v>5</v>
      </c>
      <c r="E12152" s="290">
        <f ca="1"/>
        <v>0</v>
      </c>
      <c r="F12152" s="291"/>
      <c r="G12152" s="294"/>
      <c r="H12152" s="294"/>
      <c r="I12152" s="294"/>
      <c r="J12152" s="294"/>
      <c r="K12152" s="292"/>
      <c r="L12152" s="293">
        <f ca="1">IF(OFFSET(L12152,-$D12152,0)="n/a","n/a",IF(L$5&gt;OFFSET(L12152,-$D12152,0)+$D12152,$E12152-SUM($G12152:K12152),($E12152-SUM($G12152:K12152))/(OFFSET(L12152,-$D12152,0)-(L$5-$D12152-1))))</f>
        <v>0</v>
      </c>
      <c r="M12152" s="293">
        <f ca="1">IF(OFFSET(M12152,-$D12152,0)="n/a","n/a",IF(M$5&gt;OFFSET(M12152,-$D12152,0)+$D12152,$E12152-SUM($G12152:L12152),($E12152-SUM($G12152:L12152))/(OFFSET(M12152,-$D12152,0)-(M$5-$D12152-1))))</f>
        <v>0</v>
      </c>
      <c r="N12152" s="293">
        <f ca="1">IF(OFFSET(N12152,-$D12152,0)="n/a","n/a",IF(N$5&gt;OFFSET(N12152,-$D12152,0)+$D12152,$E12152-SUM($G12152:M12152),($E12152-SUM($G12152:M12152))/(OFFSET(N12152,-$D12152,0)-(N$5-$D12152-1))))</f>
        <v>0</v>
      </c>
    </row>
    <row r="12153" spans="1:14" ht="12.75" hidden="1" customHeight="1" outlineLevel="2" x14ac:dyDescent="0.25">
      <c r="A12153" s="3"/>
      <c r="B12153" s="3"/>
      <c r="C12153" s="392"/>
      <c r="D12153" s="3">
        <v>6</v>
      </c>
      <c r="E12153" s="290">
        <f ca="1"/>
        <v>0</v>
      </c>
      <c r="F12153" s="291"/>
      <c r="G12153" s="294"/>
      <c r="H12153" s="294"/>
      <c r="I12153" s="294"/>
      <c r="J12153" s="294"/>
      <c r="K12153" s="294"/>
      <c r="L12153" s="292"/>
      <c r="M12153" s="293">
        <f ca="1">IF(OFFSET(M12153,-$D12153,0)="n/a","n/a",IF(M$5&gt;OFFSET(M12153,-$D12153,0)+$D12153,$E12153-SUM($G12153:L12153),($E12153-SUM($G12153:L12153))/(OFFSET(M12153,-$D12153,0)-(M$5-$D12153-1))))</f>
        <v>0</v>
      </c>
      <c r="N12153" s="293">
        <f ca="1">IF(OFFSET(N12153,-$D12153,0)="n/a","n/a",IF(N$5&gt;OFFSET(N12153,-$D12153,0)+$D12153,$E12153-SUM($G12153:M12153),($E12153-SUM($G12153:M12153))/(OFFSET(N12153,-$D12153,0)-(N$5-$D12153-1))))</f>
        <v>0</v>
      </c>
    </row>
    <row r="12154" spans="1:14" ht="12.75" hidden="1" customHeight="1" outlineLevel="2" x14ac:dyDescent="0.25">
      <c r="A12154" s="3"/>
      <c r="B12154" s="3"/>
      <c r="C12154" s="392"/>
      <c r="D12154" s="3">
        <v>7</v>
      </c>
      <c r="E12154" s="290">
        <f ca="1"/>
        <v>0</v>
      </c>
      <c r="F12154" s="291"/>
      <c r="G12154" s="294"/>
      <c r="H12154" s="294"/>
      <c r="I12154" s="294"/>
      <c r="J12154" s="294"/>
      <c r="K12154" s="294"/>
      <c r="L12154" s="294"/>
      <c r="M12154" s="292"/>
      <c r="N12154" s="293">
        <f ca="1">IF(OFFSET(N12154,-$D12154,0)="n/a","n/a",IF(N$5&gt;OFFSET(N12154,-$D12154,0)+$D12154,$E12154-SUM($G12154:M12154),($E12154-SUM($G12154:M12154))/(OFFSET(N12154,-$D12154,0)-(N$5-$D12154-1))))</f>
        <v>0</v>
      </c>
    </row>
    <row r="12155" spans="1:14" ht="12.75" hidden="1" customHeight="1" outlineLevel="2" x14ac:dyDescent="0.25">
      <c r="A12155" s="3"/>
      <c r="B12155" s="3"/>
      <c r="C12155" s="392"/>
      <c r="D12155" s="3">
        <v>8</v>
      </c>
      <c r="E12155" s="290">
        <f ca="1"/>
        <v>0</v>
      </c>
      <c r="F12155" s="291"/>
      <c r="G12155" s="294"/>
      <c r="H12155" s="294"/>
      <c r="I12155" s="294"/>
      <c r="J12155" s="294"/>
      <c r="K12155" s="294"/>
      <c r="L12155" s="294"/>
      <c r="M12155" s="294"/>
      <c r="N12155" s="292"/>
    </row>
    <row r="12156" spans="1:14" ht="12.75" hidden="1" customHeight="1" outlineLevel="2" x14ac:dyDescent="0.25">
      <c r="A12156" s="3"/>
      <c r="B12156" s="3"/>
      <c r="C12156" s="392"/>
      <c r="D12156" s="3">
        <v>9</v>
      </c>
      <c r="E12156" s="290" t="e">
        <f ca="1"/>
        <v>#N/A</v>
      </c>
      <c r="F12156" s="291"/>
      <c r="G12156" s="294"/>
      <c r="H12156" s="294"/>
      <c r="I12156" s="294"/>
      <c r="J12156" s="294"/>
      <c r="K12156" s="294"/>
      <c r="L12156" s="294"/>
      <c r="M12156" s="294"/>
      <c r="N12156" s="294"/>
    </row>
    <row r="12157" spans="1:14" ht="12.75" hidden="1" customHeight="1" outlineLevel="2" x14ac:dyDescent="0.25">
      <c r="A12157" s="3"/>
      <c r="B12157" s="3"/>
      <c r="C12157" s="392"/>
      <c r="D12157" s="3">
        <v>10</v>
      </c>
      <c r="E12157" s="290" t="e">
        <f ca="1"/>
        <v>#N/A</v>
      </c>
      <c r="F12157" s="291"/>
      <c r="G12157" s="294"/>
      <c r="H12157" s="294"/>
      <c r="I12157" s="294"/>
      <c r="J12157" s="294"/>
      <c r="K12157" s="294"/>
      <c r="L12157" s="294"/>
      <c r="M12157" s="294"/>
      <c r="N12157" s="294"/>
    </row>
    <row r="12158" spans="1:14" ht="12.75" hidden="1" customHeight="1" outlineLevel="2" x14ac:dyDescent="0.25">
      <c r="A12158" s="3"/>
      <c r="B12158" s="3"/>
      <c r="C12158" s="392"/>
      <c r="D12158" s="3">
        <v>11</v>
      </c>
      <c r="E12158" s="290" t="e">
        <f ca="1"/>
        <v>#N/A</v>
      </c>
      <c r="F12158" s="291"/>
      <c r="G12158" s="294"/>
      <c r="H12158" s="294"/>
      <c r="I12158" s="294"/>
      <c r="J12158" s="294"/>
      <c r="K12158" s="294"/>
      <c r="L12158" s="294"/>
      <c r="M12158" s="294"/>
      <c r="N12158" s="294"/>
    </row>
    <row r="12159" spans="1:14" ht="12.75" hidden="1" customHeight="1" outlineLevel="2" x14ac:dyDescent="0.25">
      <c r="A12159" s="3"/>
      <c r="B12159" s="3"/>
      <c r="C12159" s="392"/>
      <c r="D12159" s="3">
        <v>12</v>
      </c>
      <c r="E12159" s="290" t="e">
        <f ca="1"/>
        <v>#N/A</v>
      </c>
      <c r="F12159" s="291"/>
      <c r="G12159" s="294"/>
      <c r="H12159" s="294"/>
      <c r="I12159" s="294"/>
      <c r="J12159" s="294"/>
      <c r="K12159" s="294"/>
      <c r="L12159" s="294"/>
      <c r="M12159" s="294"/>
      <c r="N12159" s="294"/>
    </row>
    <row r="12160" spans="1:14" ht="12.75" hidden="1" customHeight="1" outlineLevel="2" x14ac:dyDescent="0.25">
      <c r="A12160" s="3"/>
      <c r="B12160" s="3"/>
      <c r="C12160" s="392"/>
      <c r="D12160" s="3">
        <v>13</v>
      </c>
      <c r="E12160" s="290" t="e">
        <f ca="1"/>
        <v>#N/A</v>
      </c>
      <c r="F12160" s="291"/>
      <c r="G12160" s="294"/>
      <c r="H12160" s="294"/>
      <c r="I12160" s="294"/>
      <c r="J12160" s="294"/>
      <c r="K12160" s="294"/>
      <c r="L12160" s="294"/>
      <c r="M12160" s="294"/>
      <c r="N12160" s="294"/>
    </row>
    <row r="12161" spans="1:14" ht="12.75" hidden="1" customHeight="1" outlineLevel="2" x14ac:dyDescent="0.25">
      <c r="A12161" s="3"/>
      <c r="B12161" s="3"/>
      <c r="C12161" s="392"/>
      <c r="D12161" s="3">
        <v>14</v>
      </c>
      <c r="E12161" s="290" t="e">
        <f ca="1"/>
        <v>#N/A</v>
      </c>
      <c r="F12161" s="291"/>
      <c r="G12161" s="294"/>
      <c r="H12161" s="294"/>
      <c r="I12161" s="294"/>
      <c r="J12161" s="294"/>
      <c r="K12161" s="294"/>
      <c r="L12161" s="294"/>
      <c r="M12161" s="294"/>
      <c r="N12161" s="294"/>
    </row>
    <row r="12162" spans="1:14" ht="12.75" hidden="1" customHeight="1" outlineLevel="2" x14ac:dyDescent="0.25">
      <c r="A12162" s="3"/>
      <c r="B12162" s="3"/>
      <c r="C12162" s="392"/>
      <c r="D12162" s="3">
        <v>15</v>
      </c>
      <c r="E12162" s="290" t="e">
        <f ca="1"/>
        <v>#N/A</v>
      </c>
      <c r="F12162" s="291"/>
      <c r="G12162" s="294"/>
      <c r="H12162" s="294"/>
      <c r="I12162" s="294"/>
      <c r="J12162" s="294"/>
      <c r="K12162" s="294"/>
      <c r="L12162" s="294"/>
      <c r="M12162" s="294"/>
      <c r="N12162" s="294"/>
    </row>
    <row r="12163" spans="1:14" ht="12.75" hidden="1" customHeight="1" outlineLevel="1" x14ac:dyDescent="0.25">
      <c r="A12163" s="3"/>
      <c r="B12163" s="145" t="str">
        <f ca="1">B12146</f>
        <v>Asset Type 119</v>
      </c>
      <c r="C12163" s="145" t="str">
        <f ca="1">C12146</f>
        <v>Description - Asset Type 119</v>
      </c>
      <c r="D12163" s="3"/>
      <c r="E12163" s="3"/>
      <c r="F12163" s="106" t="s">
        <v>47</v>
      </c>
      <c r="G12163" s="296">
        <f t="shared" ref="G12163:N12163" si="1238">SUM(G12148:G12162)</f>
        <v>0</v>
      </c>
      <c r="H12163" s="296">
        <f t="shared" ca="1" si="1238"/>
        <v>0</v>
      </c>
      <c r="I12163" s="296">
        <f t="shared" ca="1" si="1238"/>
        <v>0</v>
      </c>
      <c r="J12163" s="296">
        <f t="shared" ca="1" si="1238"/>
        <v>0</v>
      </c>
      <c r="K12163" s="296">
        <f t="shared" ca="1" si="1238"/>
        <v>0</v>
      </c>
      <c r="L12163" s="296">
        <f t="shared" ca="1" si="1238"/>
        <v>0</v>
      </c>
      <c r="M12163" s="296">
        <f t="shared" ca="1" si="1238"/>
        <v>0</v>
      </c>
      <c r="N12163" s="296">
        <f t="shared" ca="1" si="1238"/>
        <v>0</v>
      </c>
    </row>
    <row r="12164" spans="1:14" ht="12.75" hidden="1" customHeight="1" outlineLevel="2" x14ac:dyDescent="0.25">
      <c r="A12164" s="217">
        <f>A12146+1</f>
        <v>120</v>
      </c>
      <c r="B12164" s="22" t="str">
        <f ca="1">OFFSET($B$516,$A12164-1,0)</f>
        <v>Asset Type 120</v>
      </c>
      <c r="C12164" s="22" t="str">
        <f ca="1">OFFSET($C$516,$A12164-1,0)</f>
        <v>Description - Asset Type 120</v>
      </c>
      <c r="D12164" s="3"/>
      <c r="E12164" s="109"/>
      <c r="F12164" s="108" t="s">
        <v>46</v>
      </c>
      <c r="G12164" s="295">
        <f t="shared" ref="G12164:N12164" ca="1" si="1239">VLOOKUP($B12164,$B$516:$N$1015,5+G$5,FALSE)</f>
        <v>0</v>
      </c>
      <c r="H12164" s="295">
        <f t="shared" ca="1" si="1239"/>
        <v>0</v>
      </c>
      <c r="I12164" s="295">
        <f t="shared" ca="1" si="1239"/>
        <v>0</v>
      </c>
      <c r="J12164" s="295">
        <f t="shared" ca="1" si="1239"/>
        <v>0</v>
      </c>
      <c r="K12164" s="295">
        <f t="shared" ca="1" si="1239"/>
        <v>0</v>
      </c>
      <c r="L12164" s="295">
        <f t="shared" ca="1" si="1239"/>
        <v>0</v>
      </c>
      <c r="M12164" s="295">
        <f t="shared" ca="1" si="1239"/>
        <v>0</v>
      </c>
      <c r="N12164" s="295">
        <f t="shared" ca="1" si="1239"/>
        <v>0</v>
      </c>
    </row>
    <row r="12165" spans="1:14" ht="12.75" hidden="1" customHeight="1" outlineLevel="2" x14ac:dyDescent="0.25">
      <c r="A12165" s="3"/>
      <c r="B12165" s="3"/>
      <c r="C12165" s="21"/>
      <c r="D12165" s="3"/>
      <c r="E12165" s="107"/>
      <c r="F12165" s="106" t="s">
        <v>80</v>
      </c>
      <c r="G12165" s="111">
        <f ca="1">VLOOKUP($B12164,'Input Sheet'!$B$515:$N$1014,5+G$5,FALSE)</f>
        <v>0</v>
      </c>
      <c r="H12165" s="111">
        <f ca="1">VLOOKUP($B12164,'Input Sheet'!$B$515:$N$1014,5+H$5,FALSE)</f>
        <v>0</v>
      </c>
      <c r="I12165" s="111">
        <f ca="1">VLOOKUP($B12164,'Input Sheet'!$B$515:$N$1014,5+I$5,FALSE)</f>
        <v>0</v>
      </c>
      <c r="J12165" s="111">
        <f ca="1">VLOOKUP($B12164,'Input Sheet'!$B$515:$N$1014,5+J$5,FALSE)</f>
        <v>0</v>
      </c>
      <c r="K12165" s="111">
        <f ca="1">VLOOKUP($B12164,'Input Sheet'!$B$515:$N$1014,5+K$5,FALSE)</f>
        <v>0</v>
      </c>
      <c r="L12165" s="111">
        <f ca="1">VLOOKUP($B12164,'Input Sheet'!$B$515:$N$1014,5+L$5,FALSE)</f>
        <v>0</v>
      </c>
      <c r="M12165" s="111">
        <f ca="1">VLOOKUP($B12164,'Input Sheet'!$B$515:$N$1014,5+M$5,FALSE)</f>
        <v>0</v>
      </c>
      <c r="N12165" s="111">
        <f ca="1">VLOOKUP($B12164,'Input Sheet'!$B$515:$N$1014,5+N$5,FALSE)</f>
        <v>0</v>
      </c>
    </row>
    <row r="12166" spans="1:14" ht="12.75" hidden="1" customHeight="1" outlineLevel="2" x14ac:dyDescent="0.25">
      <c r="A12166" s="3"/>
      <c r="B12166" s="3"/>
      <c r="C12166" s="3"/>
      <c r="D12166" s="3">
        <v>1</v>
      </c>
      <c r="E12166" s="290">
        <f t="array" aca="1" ref="E12166:E12180" ca="1">TRANSPOSE(G12164:N12164)</f>
        <v>0</v>
      </c>
      <c r="F12166" s="291"/>
      <c r="G12166" s="292"/>
      <c r="H12166" s="293">
        <f ca="1">IF(OFFSET(H12166,-$D12166,0)="n/a","n/a",IF(H$5&gt;OFFSET(H12166,-$D12166,0)+$D12166,$E12166-SUM($G12166:G12166),($E12166-SUM($G12166:G12166))/(OFFSET(H12166,-$D12166,0)-(H$5-$D12166-1))))</f>
        <v>0</v>
      </c>
      <c r="I12166" s="293">
        <f ca="1">IF(OFFSET(I12166,-$D12166,0)="n/a","n/a",IF(I$5&gt;OFFSET(I12166,-$D12166,0)+$D12166,$E12166-SUM($G12166:H12166),($E12166-SUM($G12166:H12166))/(OFFSET(I12166,-$D12166,0)-(I$5-$D12166-1))))</f>
        <v>0</v>
      </c>
      <c r="J12166" s="293">
        <f ca="1">IF(OFFSET(J12166,-$D12166,0)="n/a","n/a",IF(J$5&gt;OFFSET(J12166,-$D12166,0)+$D12166,$E12166-SUM($G12166:I12166),($E12166-SUM($G12166:I12166))/(OFFSET(J12166,-$D12166,0)-(J$5-$D12166-1))))</f>
        <v>0</v>
      </c>
      <c r="K12166" s="293">
        <f ca="1">IF(OFFSET(K12166,-$D12166,0)="n/a","n/a",IF(K$5&gt;OFFSET(K12166,-$D12166,0)+$D12166,$E12166-SUM($G12166:J12166),($E12166-SUM($G12166:J12166))/(OFFSET(K12166,-$D12166,0)-(K$5-$D12166-1))))</f>
        <v>0</v>
      </c>
      <c r="L12166" s="293">
        <f ca="1">IF(OFFSET(L12166,-$D12166,0)="n/a","n/a",IF(L$5&gt;OFFSET(L12166,-$D12166,0)+$D12166,$E12166-SUM($G12166:K12166),($E12166-SUM($G12166:K12166))/(OFFSET(L12166,-$D12166,0)-(L$5-$D12166-1))))</f>
        <v>0</v>
      </c>
      <c r="M12166" s="293">
        <f ca="1">IF(OFFSET(M12166,-$D12166,0)="n/a","n/a",IF(M$5&gt;OFFSET(M12166,-$D12166,0)+$D12166,$E12166-SUM($G12166:L12166),($E12166-SUM($G12166:L12166))/(OFFSET(M12166,-$D12166,0)-(M$5-$D12166-1))))</f>
        <v>0</v>
      </c>
      <c r="N12166" s="293">
        <f ca="1">IF(OFFSET(N12166,-$D12166,0)="n/a","n/a",IF(N$5&gt;OFFSET(N12166,-$D12166,0)+$D12166,$E12166-SUM($G12166:M12166),($E12166-SUM($G12166:M12166))/(OFFSET(N12166,-$D12166,0)-(N$5-$D12166-1))))</f>
        <v>0</v>
      </c>
    </row>
    <row r="12167" spans="1:14" ht="12.75" hidden="1" customHeight="1" outlineLevel="2" x14ac:dyDescent="0.25">
      <c r="A12167" s="3"/>
      <c r="B12167" s="3"/>
      <c r="C12167" s="392" t="s">
        <v>48</v>
      </c>
      <c r="D12167" s="3">
        <v>2</v>
      </c>
      <c r="E12167" s="290">
        <f ca="1"/>
        <v>0</v>
      </c>
      <c r="F12167" s="291"/>
      <c r="G12167" s="294"/>
      <c r="H12167" s="292"/>
      <c r="I12167" s="293">
        <f ca="1">IF(OFFSET(I12167,-$D12167,0)="n/a","n/a",IF(I$5&gt;OFFSET(I12167,-$D12167,0)+$D12167,$E12167-SUM($G12167:H12167),($E12167-SUM($G12167:H12167))/(OFFSET(I12167,-$D12167,0)-(I$5-$D12167-1))))</f>
        <v>0</v>
      </c>
      <c r="J12167" s="293">
        <f ca="1">IF(OFFSET(J12167,-$D12167,0)="n/a","n/a",IF(J$5&gt;OFFSET(J12167,-$D12167,0)+$D12167,$E12167-SUM($G12167:I12167),($E12167-SUM($G12167:I12167))/(OFFSET(J12167,-$D12167,0)-(J$5-$D12167-1))))</f>
        <v>0</v>
      </c>
      <c r="K12167" s="293">
        <f ca="1">IF(OFFSET(K12167,-$D12167,0)="n/a","n/a",IF(K$5&gt;OFFSET(K12167,-$D12167,0)+$D12167,$E12167-SUM($G12167:J12167),($E12167-SUM($G12167:J12167))/(OFFSET(K12167,-$D12167,0)-(K$5-$D12167-1))))</f>
        <v>0</v>
      </c>
      <c r="L12167" s="293">
        <f ca="1">IF(OFFSET(L12167,-$D12167,0)="n/a","n/a",IF(L$5&gt;OFFSET(L12167,-$D12167,0)+$D12167,$E12167-SUM($G12167:K12167),($E12167-SUM($G12167:K12167))/(OFFSET(L12167,-$D12167,0)-(L$5-$D12167-1))))</f>
        <v>0</v>
      </c>
      <c r="M12167" s="293">
        <f ca="1">IF(OFFSET(M12167,-$D12167,0)="n/a","n/a",IF(M$5&gt;OFFSET(M12167,-$D12167,0)+$D12167,$E12167-SUM($G12167:L12167),($E12167-SUM($G12167:L12167))/(OFFSET(M12167,-$D12167,0)-(M$5-$D12167-1))))</f>
        <v>0</v>
      </c>
      <c r="N12167" s="293">
        <f ca="1">IF(OFFSET(N12167,-$D12167,0)="n/a","n/a",IF(N$5&gt;OFFSET(N12167,-$D12167,0)+$D12167,$E12167-SUM($G12167:M12167),($E12167-SUM($G12167:M12167))/(OFFSET(N12167,-$D12167,0)-(N$5-$D12167-1))))</f>
        <v>0</v>
      </c>
    </row>
    <row r="12168" spans="1:14" ht="12.75" hidden="1" customHeight="1" outlineLevel="2" x14ac:dyDescent="0.25">
      <c r="A12168" s="3"/>
      <c r="B12168" s="3"/>
      <c r="C12168" s="392"/>
      <c r="D12168" s="3">
        <v>3</v>
      </c>
      <c r="E12168" s="290">
        <f ca="1"/>
        <v>0</v>
      </c>
      <c r="F12168" s="291"/>
      <c r="G12168" s="294"/>
      <c r="H12168" s="294"/>
      <c r="I12168" s="292"/>
      <c r="J12168" s="293">
        <f ca="1">IF(OFFSET(J12168,-$D12168,0)="n/a","n/a",IF(J$5&gt;OFFSET(J12168,-$D12168,0)+$D12168,$E12168-SUM($G12168:I12168),($E12168-SUM($G12168:I12168))/(OFFSET(J12168,-$D12168,0)-(J$5-$D12168-1))))</f>
        <v>0</v>
      </c>
      <c r="K12168" s="293">
        <f ca="1">IF(OFFSET(K12168,-$D12168,0)="n/a","n/a",IF(K$5&gt;OFFSET(K12168,-$D12168,0)+$D12168,$E12168-SUM($G12168:J12168),($E12168-SUM($G12168:J12168))/(OFFSET(K12168,-$D12168,0)-(K$5-$D12168-1))))</f>
        <v>0</v>
      </c>
      <c r="L12168" s="293">
        <f ca="1">IF(OFFSET(L12168,-$D12168,0)="n/a","n/a",IF(L$5&gt;OFFSET(L12168,-$D12168,0)+$D12168,$E12168-SUM($G12168:K12168),($E12168-SUM($G12168:K12168))/(OFFSET(L12168,-$D12168,0)-(L$5-$D12168-1))))</f>
        <v>0</v>
      </c>
      <c r="M12168" s="293">
        <f ca="1">IF(OFFSET(M12168,-$D12168,0)="n/a","n/a",IF(M$5&gt;OFFSET(M12168,-$D12168,0)+$D12168,$E12168-SUM($G12168:L12168),($E12168-SUM($G12168:L12168))/(OFFSET(M12168,-$D12168,0)-(M$5-$D12168-1))))</f>
        <v>0</v>
      </c>
      <c r="N12168" s="293">
        <f ca="1">IF(OFFSET(N12168,-$D12168,0)="n/a","n/a",IF(N$5&gt;OFFSET(N12168,-$D12168,0)+$D12168,$E12168-SUM($G12168:M12168),($E12168-SUM($G12168:M12168))/(OFFSET(N12168,-$D12168,0)-(N$5-$D12168-1))))</f>
        <v>0</v>
      </c>
    </row>
    <row r="12169" spans="1:14" ht="12.75" hidden="1" customHeight="1" outlineLevel="2" x14ac:dyDescent="0.25">
      <c r="A12169" s="3"/>
      <c r="B12169" s="3"/>
      <c r="C12169" s="392"/>
      <c r="D12169" s="3">
        <v>4</v>
      </c>
      <c r="E12169" s="290">
        <f ca="1"/>
        <v>0</v>
      </c>
      <c r="F12169" s="291"/>
      <c r="G12169" s="294"/>
      <c r="H12169" s="294"/>
      <c r="I12169" s="294"/>
      <c r="J12169" s="292"/>
      <c r="K12169" s="293">
        <f ca="1">IF(OFFSET(K12169,-$D12169,0)="n/a","n/a",IF(K$5&gt;OFFSET(K12169,-$D12169,0)+$D12169,$E12169-SUM($G12169:J12169),($E12169-SUM($G12169:J12169))/(OFFSET(K12169,-$D12169,0)-(K$5-$D12169-1))))</f>
        <v>0</v>
      </c>
      <c r="L12169" s="293">
        <f ca="1">IF(OFFSET(L12169,-$D12169,0)="n/a","n/a",IF(L$5&gt;OFFSET(L12169,-$D12169,0)+$D12169,$E12169-SUM($G12169:K12169),($E12169-SUM($G12169:K12169))/(OFFSET(L12169,-$D12169,0)-(L$5-$D12169-1))))</f>
        <v>0</v>
      </c>
      <c r="M12169" s="293">
        <f ca="1">IF(OFFSET(M12169,-$D12169,0)="n/a","n/a",IF(M$5&gt;OFFSET(M12169,-$D12169,0)+$D12169,$E12169-SUM($G12169:L12169),($E12169-SUM($G12169:L12169))/(OFFSET(M12169,-$D12169,0)-(M$5-$D12169-1))))</f>
        <v>0</v>
      </c>
      <c r="N12169" s="293">
        <f ca="1">IF(OFFSET(N12169,-$D12169,0)="n/a","n/a",IF(N$5&gt;OFFSET(N12169,-$D12169,0)+$D12169,$E12169-SUM($G12169:M12169),($E12169-SUM($G12169:M12169))/(OFFSET(N12169,-$D12169,0)-(N$5-$D12169-1))))</f>
        <v>0</v>
      </c>
    </row>
    <row r="12170" spans="1:14" ht="12.75" hidden="1" customHeight="1" outlineLevel="2" x14ac:dyDescent="0.25">
      <c r="A12170" s="3"/>
      <c r="B12170" s="3"/>
      <c r="C12170" s="392"/>
      <c r="D12170" s="3">
        <v>5</v>
      </c>
      <c r="E12170" s="290">
        <f ca="1"/>
        <v>0</v>
      </c>
      <c r="F12170" s="291"/>
      <c r="G12170" s="294"/>
      <c r="H12170" s="294"/>
      <c r="I12170" s="294"/>
      <c r="J12170" s="294"/>
      <c r="K12170" s="292"/>
      <c r="L12170" s="293">
        <f ca="1">IF(OFFSET(L12170,-$D12170,0)="n/a","n/a",IF(L$5&gt;OFFSET(L12170,-$D12170,0)+$D12170,$E12170-SUM($G12170:K12170),($E12170-SUM($G12170:K12170))/(OFFSET(L12170,-$D12170,0)-(L$5-$D12170-1))))</f>
        <v>0</v>
      </c>
      <c r="M12170" s="293">
        <f ca="1">IF(OFFSET(M12170,-$D12170,0)="n/a","n/a",IF(M$5&gt;OFFSET(M12170,-$D12170,0)+$D12170,$E12170-SUM($G12170:L12170),($E12170-SUM($G12170:L12170))/(OFFSET(M12170,-$D12170,0)-(M$5-$D12170-1))))</f>
        <v>0</v>
      </c>
      <c r="N12170" s="293">
        <f ca="1">IF(OFFSET(N12170,-$D12170,0)="n/a","n/a",IF(N$5&gt;OFFSET(N12170,-$D12170,0)+$D12170,$E12170-SUM($G12170:M12170),($E12170-SUM($G12170:M12170))/(OFFSET(N12170,-$D12170,0)-(N$5-$D12170-1))))</f>
        <v>0</v>
      </c>
    </row>
    <row r="12171" spans="1:14" ht="12.75" hidden="1" customHeight="1" outlineLevel="2" x14ac:dyDescent="0.25">
      <c r="A12171" s="3"/>
      <c r="B12171" s="3"/>
      <c r="C12171" s="392"/>
      <c r="D12171" s="3">
        <v>6</v>
      </c>
      <c r="E12171" s="290">
        <f ca="1"/>
        <v>0</v>
      </c>
      <c r="F12171" s="291"/>
      <c r="G12171" s="294"/>
      <c r="H12171" s="294"/>
      <c r="I12171" s="294"/>
      <c r="J12171" s="294"/>
      <c r="K12171" s="294"/>
      <c r="L12171" s="292"/>
      <c r="M12171" s="293">
        <f ca="1">IF(OFFSET(M12171,-$D12171,0)="n/a","n/a",IF(M$5&gt;OFFSET(M12171,-$D12171,0)+$D12171,$E12171-SUM($G12171:L12171),($E12171-SUM($G12171:L12171))/(OFFSET(M12171,-$D12171,0)-(M$5-$D12171-1))))</f>
        <v>0</v>
      </c>
      <c r="N12171" s="293">
        <f ca="1">IF(OFFSET(N12171,-$D12171,0)="n/a","n/a",IF(N$5&gt;OFFSET(N12171,-$D12171,0)+$D12171,$E12171-SUM($G12171:M12171),($E12171-SUM($G12171:M12171))/(OFFSET(N12171,-$D12171,0)-(N$5-$D12171-1))))</f>
        <v>0</v>
      </c>
    </row>
    <row r="12172" spans="1:14" ht="12.75" hidden="1" customHeight="1" outlineLevel="2" x14ac:dyDescent="0.25">
      <c r="A12172" s="3"/>
      <c r="B12172" s="3"/>
      <c r="C12172" s="392"/>
      <c r="D12172" s="3">
        <v>7</v>
      </c>
      <c r="E12172" s="290">
        <f ca="1"/>
        <v>0</v>
      </c>
      <c r="F12172" s="291"/>
      <c r="G12172" s="294"/>
      <c r="H12172" s="294"/>
      <c r="I12172" s="294"/>
      <c r="J12172" s="294"/>
      <c r="K12172" s="294"/>
      <c r="L12172" s="294"/>
      <c r="M12172" s="292"/>
      <c r="N12172" s="293">
        <f ca="1">IF(OFFSET(N12172,-$D12172,0)="n/a","n/a",IF(N$5&gt;OFFSET(N12172,-$D12172,0)+$D12172,$E12172-SUM($G12172:M12172),($E12172-SUM($G12172:M12172))/(OFFSET(N12172,-$D12172,0)-(N$5-$D12172-1))))</f>
        <v>0</v>
      </c>
    </row>
    <row r="12173" spans="1:14" ht="12.75" hidden="1" customHeight="1" outlineLevel="2" x14ac:dyDescent="0.25">
      <c r="A12173" s="3"/>
      <c r="B12173" s="3"/>
      <c r="C12173" s="392"/>
      <c r="D12173" s="3">
        <v>8</v>
      </c>
      <c r="E12173" s="290">
        <f ca="1"/>
        <v>0</v>
      </c>
      <c r="F12173" s="291"/>
      <c r="G12173" s="294"/>
      <c r="H12173" s="294"/>
      <c r="I12173" s="294"/>
      <c r="J12173" s="294"/>
      <c r="K12173" s="294"/>
      <c r="L12173" s="294"/>
      <c r="M12173" s="294"/>
      <c r="N12173" s="292"/>
    </row>
    <row r="12174" spans="1:14" ht="12.75" hidden="1" customHeight="1" outlineLevel="2" x14ac:dyDescent="0.25">
      <c r="A12174" s="3"/>
      <c r="B12174" s="3"/>
      <c r="C12174" s="392"/>
      <c r="D12174" s="3">
        <v>9</v>
      </c>
      <c r="E12174" s="290" t="e">
        <f ca="1"/>
        <v>#N/A</v>
      </c>
      <c r="F12174" s="291"/>
      <c r="G12174" s="294"/>
      <c r="H12174" s="294"/>
      <c r="I12174" s="294"/>
      <c r="J12174" s="294"/>
      <c r="K12174" s="294"/>
      <c r="L12174" s="294"/>
      <c r="M12174" s="294"/>
      <c r="N12174" s="294"/>
    </row>
    <row r="12175" spans="1:14" ht="12.75" hidden="1" customHeight="1" outlineLevel="2" x14ac:dyDescent="0.25">
      <c r="A12175" s="3"/>
      <c r="B12175" s="3"/>
      <c r="C12175" s="392"/>
      <c r="D12175" s="3">
        <v>10</v>
      </c>
      <c r="E12175" s="290" t="e">
        <f ca="1"/>
        <v>#N/A</v>
      </c>
      <c r="F12175" s="291"/>
      <c r="G12175" s="294"/>
      <c r="H12175" s="294"/>
      <c r="I12175" s="294"/>
      <c r="J12175" s="294"/>
      <c r="K12175" s="294"/>
      <c r="L12175" s="294"/>
      <c r="M12175" s="294"/>
      <c r="N12175" s="294"/>
    </row>
    <row r="12176" spans="1:14" ht="12.75" hidden="1" customHeight="1" outlineLevel="2" x14ac:dyDescent="0.25">
      <c r="A12176" s="3"/>
      <c r="B12176" s="3"/>
      <c r="C12176" s="392"/>
      <c r="D12176" s="3">
        <v>11</v>
      </c>
      <c r="E12176" s="290" t="e">
        <f ca="1"/>
        <v>#N/A</v>
      </c>
      <c r="F12176" s="291"/>
      <c r="G12176" s="294"/>
      <c r="H12176" s="294"/>
      <c r="I12176" s="294"/>
      <c r="J12176" s="294"/>
      <c r="K12176" s="294"/>
      <c r="L12176" s="294"/>
      <c r="M12176" s="294"/>
      <c r="N12176" s="294"/>
    </row>
    <row r="12177" spans="1:14" ht="12.75" hidden="1" customHeight="1" outlineLevel="2" x14ac:dyDescent="0.25">
      <c r="A12177" s="3"/>
      <c r="B12177" s="3"/>
      <c r="C12177" s="392"/>
      <c r="D12177" s="3">
        <v>12</v>
      </c>
      <c r="E12177" s="290" t="e">
        <f ca="1"/>
        <v>#N/A</v>
      </c>
      <c r="F12177" s="291"/>
      <c r="G12177" s="294"/>
      <c r="H12177" s="294"/>
      <c r="I12177" s="294"/>
      <c r="J12177" s="294"/>
      <c r="K12177" s="294"/>
      <c r="L12177" s="294"/>
      <c r="M12177" s="294"/>
      <c r="N12177" s="294"/>
    </row>
    <row r="12178" spans="1:14" ht="12.75" hidden="1" customHeight="1" outlineLevel="2" x14ac:dyDescent="0.25">
      <c r="A12178" s="3"/>
      <c r="B12178" s="3"/>
      <c r="C12178" s="392"/>
      <c r="D12178" s="3">
        <v>13</v>
      </c>
      <c r="E12178" s="290" t="e">
        <f ca="1"/>
        <v>#N/A</v>
      </c>
      <c r="F12178" s="291"/>
      <c r="G12178" s="294"/>
      <c r="H12178" s="294"/>
      <c r="I12178" s="294"/>
      <c r="J12178" s="294"/>
      <c r="K12178" s="294"/>
      <c r="L12178" s="294"/>
      <c r="M12178" s="294"/>
      <c r="N12178" s="294"/>
    </row>
    <row r="12179" spans="1:14" ht="12.75" hidden="1" customHeight="1" outlineLevel="2" x14ac:dyDescent="0.25">
      <c r="A12179" s="3"/>
      <c r="B12179" s="3"/>
      <c r="C12179" s="392"/>
      <c r="D12179" s="3">
        <v>14</v>
      </c>
      <c r="E12179" s="290" t="e">
        <f ca="1"/>
        <v>#N/A</v>
      </c>
      <c r="F12179" s="291"/>
      <c r="G12179" s="294"/>
      <c r="H12179" s="294"/>
      <c r="I12179" s="294"/>
      <c r="J12179" s="294"/>
      <c r="K12179" s="294"/>
      <c r="L12179" s="294"/>
      <c r="M12179" s="294"/>
      <c r="N12179" s="294"/>
    </row>
    <row r="12180" spans="1:14" ht="12.75" hidden="1" customHeight="1" outlineLevel="2" x14ac:dyDescent="0.25">
      <c r="A12180" s="3"/>
      <c r="B12180" s="3"/>
      <c r="C12180" s="392"/>
      <c r="D12180" s="3">
        <v>15</v>
      </c>
      <c r="E12180" s="290" t="e">
        <f ca="1"/>
        <v>#N/A</v>
      </c>
      <c r="F12180" s="291"/>
      <c r="G12180" s="294"/>
      <c r="H12180" s="294"/>
      <c r="I12180" s="294"/>
      <c r="J12180" s="294"/>
      <c r="K12180" s="294"/>
      <c r="L12180" s="294"/>
      <c r="M12180" s="294"/>
      <c r="N12180" s="294"/>
    </row>
    <row r="12181" spans="1:14" ht="12.75" hidden="1" customHeight="1" outlineLevel="1" x14ac:dyDescent="0.25">
      <c r="A12181" s="3"/>
      <c r="B12181" s="145" t="str">
        <f ca="1">B12164</f>
        <v>Asset Type 120</v>
      </c>
      <c r="C12181" s="145" t="str">
        <f ca="1">C12164</f>
        <v>Description - Asset Type 120</v>
      </c>
      <c r="D12181" s="3"/>
      <c r="E12181" s="3"/>
      <c r="F12181" s="106" t="s">
        <v>47</v>
      </c>
      <c r="G12181" s="296">
        <f t="shared" ref="G12181:N12181" si="1240">SUM(G12166:G12180)</f>
        <v>0</v>
      </c>
      <c r="H12181" s="296">
        <f t="shared" ca="1" si="1240"/>
        <v>0</v>
      </c>
      <c r="I12181" s="296">
        <f t="shared" ca="1" si="1240"/>
        <v>0</v>
      </c>
      <c r="J12181" s="296">
        <f t="shared" ca="1" si="1240"/>
        <v>0</v>
      </c>
      <c r="K12181" s="296">
        <f t="shared" ca="1" si="1240"/>
        <v>0</v>
      </c>
      <c r="L12181" s="296">
        <f t="shared" ca="1" si="1240"/>
        <v>0</v>
      </c>
      <c r="M12181" s="296">
        <f t="shared" ca="1" si="1240"/>
        <v>0</v>
      </c>
      <c r="N12181" s="296">
        <f t="shared" ca="1" si="1240"/>
        <v>0</v>
      </c>
    </row>
    <row r="12182" spans="1:14" ht="12.75" hidden="1" customHeight="1" outlineLevel="2" x14ac:dyDescent="0.25">
      <c r="A12182" s="217">
        <f>A12164+1</f>
        <v>121</v>
      </c>
      <c r="B12182" s="22" t="str">
        <f ca="1">OFFSET($B$516,$A12182-1,0)</f>
        <v>Asset Type 121</v>
      </c>
      <c r="C12182" s="22" t="str">
        <f ca="1">OFFSET($C$516,$A12182-1,0)</f>
        <v>Description - Asset Type 121</v>
      </c>
      <c r="D12182" s="3"/>
      <c r="E12182" s="109"/>
      <c r="F12182" s="108" t="s">
        <v>46</v>
      </c>
      <c r="G12182" s="295">
        <f t="shared" ref="G12182:N12182" ca="1" si="1241">VLOOKUP($B12182,$B$516:$N$1015,5+G$5,FALSE)</f>
        <v>0</v>
      </c>
      <c r="H12182" s="295">
        <f t="shared" ca="1" si="1241"/>
        <v>0</v>
      </c>
      <c r="I12182" s="295">
        <f t="shared" ca="1" si="1241"/>
        <v>0</v>
      </c>
      <c r="J12182" s="295">
        <f t="shared" ca="1" si="1241"/>
        <v>0</v>
      </c>
      <c r="K12182" s="295">
        <f t="shared" ca="1" si="1241"/>
        <v>0</v>
      </c>
      <c r="L12182" s="295">
        <f t="shared" ca="1" si="1241"/>
        <v>0</v>
      </c>
      <c r="M12182" s="295">
        <f t="shared" ca="1" si="1241"/>
        <v>0</v>
      </c>
      <c r="N12182" s="295">
        <f t="shared" ca="1" si="1241"/>
        <v>0</v>
      </c>
    </row>
    <row r="12183" spans="1:14" ht="12.75" hidden="1" customHeight="1" outlineLevel="2" x14ac:dyDescent="0.25">
      <c r="A12183" s="3"/>
      <c r="B12183" s="3"/>
      <c r="C12183" s="21"/>
      <c r="D12183" s="3"/>
      <c r="E12183" s="107"/>
      <c r="F12183" s="106" t="s">
        <v>80</v>
      </c>
      <c r="G12183" s="111">
        <f ca="1">VLOOKUP($B12182,'Input Sheet'!$B$515:$N$1014,5+G$5,FALSE)</f>
        <v>0</v>
      </c>
      <c r="H12183" s="111">
        <f ca="1">VLOOKUP($B12182,'Input Sheet'!$B$515:$N$1014,5+H$5,FALSE)</f>
        <v>0</v>
      </c>
      <c r="I12183" s="111">
        <f ca="1">VLOOKUP($B12182,'Input Sheet'!$B$515:$N$1014,5+I$5,FALSE)</f>
        <v>0</v>
      </c>
      <c r="J12183" s="111">
        <f ca="1">VLOOKUP($B12182,'Input Sheet'!$B$515:$N$1014,5+J$5,FALSE)</f>
        <v>0</v>
      </c>
      <c r="K12183" s="111">
        <f ca="1">VLOOKUP($B12182,'Input Sheet'!$B$515:$N$1014,5+K$5,FALSE)</f>
        <v>0</v>
      </c>
      <c r="L12183" s="111">
        <f ca="1">VLOOKUP($B12182,'Input Sheet'!$B$515:$N$1014,5+L$5,FALSE)</f>
        <v>0</v>
      </c>
      <c r="M12183" s="111">
        <f ca="1">VLOOKUP($B12182,'Input Sheet'!$B$515:$N$1014,5+M$5,FALSE)</f>
        <v>0</v>
      </c>
      <c r="N12183" s="111">
        <f ca="1">VLOOKUP($B12182,'Input Sheet'!$B$515:$N$1014,5+N$5,FALSE)</f>
        <v>0</v>
      </c>
    </row>
    <row r="12184" spans="1:14" ht="12.75" hidden="1" customHeight="1" outlineLevel="2" x14ac:dyDescent="0.25">
      <c r="A12184" s="3"/>
      <c r="B12184" s="3"/>
      <c r="C12184" s="3"/>
      <c r="D12184" s="3">
        <v>1</v>
      </c>
      <c r="E12184" s="290">
        <f t="array" aca="1" ref="E12184:E12198" ca="1">TRANSPOSE(G12182:N12182)</f>
        <v>0</v>
      </c>
      <c r="F12184" s="291"/>
      <c r="G12184" s="292"/>
      <c r="H12184" s="293">
        <f ca="1">IF(OFFSET(H12184,-$D12184,0)="n/a","n/a",IF(H$5&gt;OFFSET(H12184,-$D12184,0)+$D12184,$E12184-SUM($G12184:G12184),($E12184-SUM($G12184:G12184))/(OFFSET(H12184,-$D12184,0)-(H$5-$D12184-1))))</f>
        <v>0</v>
      </c>
      <c r="I12184" s="293">
        <f ca="1">IF(OFFSET(I12184,-$D12184,0)="n/a","n/a",IF(I$5&gt;OFFSET(I12184,-$D12184,0)+$D12184,$E12184-SUM($G12184:H12184),($E12184-SUM($G12184:H12184))/(OFFSET(I12184,-$D12184,0)-(I$5-$D12184-1))))</f>
        <v>0</v>
      </c>
      <c r="J12184" s="293">
        <f ca="1">IF(OFFSET(J12184,-$D12184,0)="n/a","n/a",IF(J$5&gt;OFFSET(J12184,-$D12184,0)+$D12184,$E12184-SUM($G12184:I12184),($E12184-SUM($G12184:I12184))/(OFFSET(J12184,-$D12184,0)-(J$5-$D12184-1))))</f>
        <v>0</v>
      </c>
      <c r="K12184" s="293">
        <f ca="1">IF(OFFSET(K12184,-$D12184,0)="n/a","n/a",IF(K$5&gt;OFFSET(K12184,-$D12184,0)+$D12184,$E12184-SUM($G12184:J12184),($E12184-SUM($G12184:J12184))/(OFFSET(K12184,-$D12184,0)-(K$5-$D12184-1))))</f>
        <v>0</v>
      </c>
      <c r="L12184" s="293">
        <f ca="1">IF(OFFSET(L12184,-$D12184,0)="n/a","n/a",IF(L$5&gt;OFFSET(L12184,-$D12184,0)+$D12184,$E12184-SUM($G12184:K12184),($E12184-SUM($G12184:K12184))/(OFFSET(L12184,-$D12184,0)-(L$5-$D12184-1))))</f>
        <v>0</v>
      </c>
      <c r="M12184" s="293">
        <f ca="1">IF(OFFSET(M12184,-$D12184,0)="n/a","n/a",IF(M$5&gt;OFFSET(M12184,-$D12184,0)+$D12184,$E12184-SUM($G12184:L12184),($E12184-SUM($G12184:L12184))/(OFFSET(M12184,-$D12184,0)-(M$5-$D12184-1))))</f>
        <v>0</v>
      </c>
      <c r="N12184" s="293">
        <f ca="1">IF(OFFSET(N12184,-$D12184,0)="n/a","n/a",IF(N$5&gt;OFFSET(N12184,-$D12184,0)+$D12184,$E12184-SUM($G12184:M12184),($E12184-SUM($G12184:M12184))/(OFFSET(N12184,-$D12184,0)-(N$5-$D12184-1))))</f>
        <v>0</v>
      </c>
    </row>
    <row r="12185" spans="1:14" ht="12.75" hidden="1" customHeight="1" outlineLevel="2" x14ac:dyDescent="0.25">
      <c r="A12185" s="3"/>
      <c r="B12185" s="3"/>
      <c r="C12185" s="392" t="s">
        <v>48</v>
      </c>
      <c r="D12185" s="3">
        <v>2</v>
      </c>
      <c r="E12185" s="290">
        <f ca="1"/>
        <v>0</v>
      </c>
      <c r="F12185" s="291"/>
      <c r="G12185" s="294"/>
      <c r="H12185" s="292"/>
      <c r="I12185" s="293">
        <f ca="1">IF(OFFSET(I12185,-$D12185,0)="n/a","n/a",IF(I$5&gt;OFFSET(I12185,-$D12185,0)+$D12185,$E12185-SUM($G12185:H12185),($E12185-SUM($G12185:H12185))/(OFFSET(I12185,-$D12185,0)-(I$5-$D12185-1))))</f>
        <v>0</v>
      </c>
      <c r="J12185" s="293">
        <f ca="1">IF(OFFSET(J12185,-$D12185,0)="n/a","n/a",IF(J$5&gt;OFFSET(J12185,-$D12185,0)+$D12185,$E12185-SUM($G12185:I12185),($E12185-SUM($G12185:I12185))/(OFFSET(J12185,-$D12185,0)-(J$5-$D12185-1))))</f>
        <v>0</v>
      </c>
      <c r="K12185" s="293">
        <f ca="1">IF(OFFSET(K12185,-$D12185,0)="n/a","n/a",IF(K$5&gt;OFFSET(K12185,-$D12185,0)+$D12185,$E12185-SUM($G12185:J12185),($E12185-SUM($G12185:J12185))/(OFFSET(K12185,-$D12185,0)-(K$5-$D12185-1))))</f>
        <v>0</v>
      </c>
      <c r="L12185" s="293">
        <f ca="1">IF(OFFSET(L12185,-$D12185,0)="n/a","n/a",IF(L$5&gt;OFFSET(L12185,-$D12185,0)+$D12185,$E12185-SUM($G12185:K12185),($E12185-SUM($G12185:K12185))/(OFFSET(L12185,-$D12185,0)-(L$5-$D12185-1))))</f>
        <v>0</v>
      </c>
      <c r="M12185" s="293">
        <f ca="1">IF(OFFSET(M12185,-$D12185,0)="n/a","n/a",IF(M$5&gt;OFFSET(M12185,-$D12185,0)+$D12185,$E12185-SUM($G12185:L12185),($E12185-SUM($G12185:L12185))/(OFFSET(M12185,-$D12185,0)-(M$5-$D12185-1))))</f>
        <v>0</v>
      </c>
      <c r="N12185" s="293">
        <f ca="1">IF(OFFSET(N12185,-$D12185,0)="n/a","n/a",IF(N$5&gt;OFFSET(N12185,-$D12185,0)+$D12185,$E12185-SUM($G12185:M12185),($E12185-SUM($G12185:M12185))/(OFFSET(N12185,-$D12185,0)-(N$5-$D12185-1))))</f>
        <v>0</v>
      </c>
    </row>
    <row r="12186" spans="1:14" ht="12.75" hidden="1" customHeight="1" outlineLevel="2" x14ac:dyDescent="0.25">
      <c r="A12186" s="3"/>
      <c r="B12186" s="3"/>
      <c r="C12186" s="392"/>
      <c r="D12186" s="3">
        <v>3</v>
      </c>
      <c r="E12186" s="290">
        <f ca="1"/>
        <v>0</v>
      </c>
      <c r="F12186" s="291"/>
      <c r="G12186" s="294"/>
      <c r="H12186" s="294"/>
      <c r="I12186" s="292"/>
      <c r="J12186" s="293">
        <f ca="1">IF(OFFSET(J12186,-$D12186,0)="n/a","n/a",IF(J$5&gt;OFFSET(J12186,-$D12186,0)+$D12186,$E12186-SUM($G12186:I12186),($E12186-SUM($G12186:I12186))/(OFFSET(J12186,-$D12186,0)-(J$5-$D12186-1))))</f>
        <v>0</v>
      </c>
      <c r="K12186" s="293">
        <f ca="1">IF(OFFSET(K12186,-$D12186,0)="n/a","n/a",IF(K$5&gt;OFFSET(K12186,-$D12186,0)+$D12186,$E12186-SUM($G12186:J12186),($E12186-SUM($G12186:J12186))/(OFFSET(K12186,-$D12186,0)-(K$5-$D12186-1))))</f>
        <v>0</v>
      </c>
      <c r="L12186" s="293">
        <f ca="1">IF(OFFSET(L12186,-$D12186,0)="n/a","n/a",IF(L$5&gt;OFFSET(L12186,-$D12186,0)+$D12186,$E12186-SUM($G12186:K12186),($E12186-SUM($G12186:K12186))/(OFFSET(L12186,-$D12186,0)-(L$5-$D12186-1))))</f>
        <v>0</v>
      </c>
      <c r="M12186" s="293">
        <f ca="1">IF(OFFSET(M12186,-$D12186,0)="n/a","n/a",IF(M$5&gt;OFFSET(M12186,-$D12186,0)+$D12186,$E12186-SUM($G12186:L12186),($E12186-SUM($G12186:L12186))/(OFFSET(M12186,-$D12186,0)-(M$5-$D12186-1))))</f>
        <v>0</v>
      </c>
      <c r="N12186" s="293">
        <f ca="1">IF(OFFSET(N12186,-$D12186,0)="n/a","n/a",IF(N$5&gt;OFFSET(N12186,-$D12186,0)+$D12186,$E12186-SUM($G12186:M12186),($E12186-SUM($G12186:M12186))/(OFFSET(N12186,-$D12186,0)-(N$5-$D12186-1))))</f>
        <v>0</v>
      </c>
    </row>
    <row r="12187" spans="1:14" ht="12.75" hidden="1" customHeight="1" outlineLevel="2" x14ac:dyDescent="0.25">
      <c r="A12187" s="3"/>
      <c r="B12187" s="3"/>
      <c r="C12187" s="392"/>
      <c r="D12187" s="3">
        <v>4</v>
      </c>
      <c r="E12187" s="290">
        <f ca="1"/>
        <v>0</v>
      </c>
      <c r="F12187" s="291"/>
      <c r="G12187" s="294"/>
      <c r="H12187" s="294"/>
      <c r="I12187" s="294"/>
      <c r="J12187" s="292"/>
      <c r="K12187" s="293">
        <f ca="1">IF(OFFSET(K12187,-$D12187,0)="n/a","n/a",IF(K$5&gt;OFFSET(K12187,-$D12187,0)+$D12187,$E12187-SUM($G12187:J12187),($E12187-SUM($G12187:J12187))/(OFFSET(K12187,-$D12187,0)-(K$5-$D12187-1))))</f>
        <v>0</v>
      </c>
      <c r="L12187" s="293">
        <f ca="1">IF(OFFSET(L12187,-$D12187,0)="n/a","n/a",IF(L$5&gt;OFFSET(L12187,-$D12187,0)+$D12187,$E12187-SUM($G12187:K12187),($E12187-SUM($G12187:K12187))/(OFFSET(L12187,-$D12187,0)-(L$5-$D12187-1))))</f>
        <v>0</v>
      </c>
      <c r="M12187" s="293">
        <f ca="1">IF(OFFSET(M12187,-$D12187,0)="n/a","n/a",IF(M$5&gt;OFFSET(M12187,-$D12187,0)+$D12187,$E12187-SUM($G12187:L12187),($E12187-SUM($G12187:L12187))/(OFFSET(M12187,-$D12187,0)-(M$5-$D12187-1))))</f>
        <v>0</v>
      </c>
      <c r="N12187" s="293">
        <f ca="1">IF(OFFSET(N12187,-$D12187,0)="n/a","n/a",IF(N$5&gt;OFFSET(N12187,-$D12187,0)+$D12187,$E12187-SUM($G12187:M12187),($E12187-SUM($G12187:M12187))/(OFFSET(N12187,-$D12187,0)-(N$5-$D12187-1))))</f>
        <v>0</v>
      </c>
    </row>
    <row r="12188" spans="1:14" ht="12.75" hidden="1" customHeight="1" outlineLevel="2" x14ac:dyDescent="0.25">
      <c r="A12188" s="3"/>
      <c r="B12188" s="3"/>
      <c r="C12188" s="392"/>
      <c r="D12188" s="3">
        <v>5</v>
      </c>
      <c r="E12188" s="290">
        <f ca="1"/>
        <v>0</v>
      </c>
      <c r="F12188" s="291"/>
      <c r="G12188" s="294"/>
      <c r="H12188" s="294"/>
      <c r="I12188" s="294"/>
      <c r="J12188" s="294"/>
      <c r="K12188" s="292"/>
      <c r="L12188" s="293">
        <f ca="1">IF(OFFSET(L12188,-$D12188,0)="n/a","n/a",IF(L$5&gt;OFFSET(L12188,-$D12188,0)+$D12188,$E12188-SUM($G12188:K12188),($E12188-SUM($G12188:K12188))/(OFFSET(L12188,-$D12188,0)-(L$5-$D12188-1))))</f>
        <v>0</v>
      </c>
      <c r="M12188" s="293">
        <f ca="1">IF(OFFSET(M12188,-$D12188,0)="n/a","n/a",IF(M$5&gt;OFFSET(M12188,-$D12188,0)+$D12188,$E12188-SUM($G12188:L12188),($E12188-SUM($G12188:L12188))/(OFFSET(M12188,-$D12188,0)-(M$5-$D12188-1))))</f>
        <v>0</v>
      </c>
      <c r="N12188" s="293">
        <f ca="1">IF(OFFSET(N12188,-$D12188,0)="n/a","n/a",IF(N$5&gt;OFFSET(N12188,-$D12188,0)+$D12188,$E12188-SUM($G12188:M12188),($E12188-SUM($G12188:M12188))/(OFFSET(N12188,-$D12188,0)-(N$5-$D12188-1))))</f>
        <v>0</v>
      </c>
    </row>
    <row r="12189" spans="1:14" ht="12.75" hidden="1" customHeight="1" outlineLevel="2" x14ac:dyDescent="0.25">
      <c r="A12189" s="3"/>
      <c r="B12189" s="3"/>
      <c r="C12189" s="392"/>
      <c r="D12189" s="3">
        <v>6</v>
      </c>
      <c r="E12189" s="290">
        <f ca="1"/>
        <v>0</v>
      </c>
      <c r="F12189" s="291"/>
      <c r="G12189" s="294"/>
      <c r="H12189" s="294"/>
      <c r="I12189" s="294"/>
      <c r="J12189" s="294"/>
      <c r="K12189" s="294"/>
      <c r="L12189" s="292"/>
      <c r="M12189" s="293">
        <f ca="1">IF(OFFSET(M12189,-$D12189,0)="n/a","n/a",IF(M$5&gt;OFFSET(M12189,-$D12189,0)+$D12189,$E12189-SUM($G12189:L12189),($E12189-SUM($G12189:L12189))/(OFFSET(M12189,-$D12189,0)-(M$5-$D12189-1))))</f>
        <v>0</v>
      </c>
      <c r="N12189" s="293">
        <f ca="1">IF(OFFSET(N12189,-$D12189,0)="n/a","n/a",IF(N$5&gt;OFFSET(N12189,-$D12189,0)+$D12189,$E12189-SUM($G12189:M12189),($E12189-SUM($G12189:M12189))/(OFFSET(N12189,-$D12189,0)-(N$5-$D12189-1))))</f>
        <v>0</v>
      </c>
    </row>
    <row r="12190" spans="1:14" ht="12.75" hidden="1" customHeight="1" outlineLevel="2" x14ac:dyDescent="0.25">
      <c r="A12190" s="3"/>
      <c r="B12190" s="3"/>
      <c r="C12190" s="392"/>
      <c r="D12190" s="3">
        <v>7</v>
      </c>
      <c r="E12190" s="290">
        <f ca="1"/>
        <v>0</v>
      </c>
      <c r="F12190" s="291"/>
      <c r="G12190" s="294"/>
      <c r="H12190" s="294"/>
      <c r="I12190" s="294"/>
      <c r="J12190" s="294"/>
      <c r="K12190" s="294"/>
      <c r="L12190" s="294"/>
      <c r="M12190" s="292"/>
      <c r="N12190" s="293">
        <f ca="1">IF(OFFSET(N12190,-$D12190,0)="n/a","n/a",IF(N$5&gt;OFFSET(N12190,-$D12190,0)+$D12190,$E12190-SUM($G12190:M12190),($E12190-SUM($G12190:M12190))/(OFFSET(N12190,-$D12190,0)-(N$5-$D12190-1))))</f>
        <v>0</v>
      </c>
    </row>
    <row r="12191" spans="1:14" ht="12.75" hidden="1" customHeight="1" outlineLevel="2" x14ac:dyDescent="0.25">
      <c r="A12191" s="3"/>
      <c r="B12191" s="3"/>
      <c r="C12191" s="392"/>
      <c r="D12191" s="3">
        <v>8</v>
      </c>
      <c r="E12191" s="290">
        <f ca="1"/>
        <v>0</v>
      </c>
      <c r="F12191" s="291"/>
      <c r="G12191" s="294"/>
      <c r="H12191" s="294"/>
      <c r="I12191" s="294"/>
      <c r="J12191" s="294"/>
      <c r="K12191" s="294"/>
      <c r="L12191" s="294"/>
      <c r="M12191" s="294"/>
      <c r="N12191" s="292"/>
    </row>
    <row r="12192" spans="1:14" ht="12.75" hidden="1" customHeight="1" outlineLevel="2" x14ac:dyDescent="0.25">
      <c r="A12192" s="3"/>
      <c r="B12192" s="3"/>
      <c r="C12192" s="392"/>
      <c r="D12192" s="3">
        <v>9</v>
      </c>
      <c r="E12192" s="290" t="e">
        <f ca="1"/>
        <v>#N/A</v>
      </c>
      <c r="F12192" s="291"/>
      <c r="G12192" s="294"/>
      <c r="H12192" s="294"/>
      <c r="I12192" s="294"/>
      <c r="J12192" s="294"/>
      <c r="K12192" s="294"/>
      <c r="L12192" s="294"/>
      <c r="M12192" s="294"/>
      <c r="N12192" s="294"/>
    </row>
    <row r="12193" spans="1:14" ht="12.75" hidden="1" customHeight="1" outlineLevel="2" x14ac:dyDescent="0.25">
      <c r="A12193" s="3"/>
      <c r="B12193" s="3"/>
      <c r="C12193" s="392"/>
      <c r="D12193" s="3">
        <v>10</v>
      </c>
      <c r="E12193" s="290" t="e">
        <f ca="1"/>
        <v>#N/A</v>
      </c>
      <c r="F12193" s="291"/>
      <c r="G12193" s="294"/>
      <c r="H12193" s="294"/>
      <c r="I12193" s="294"/>
      <c r="J12193" s="294"/>
      <c r="K12193" s="294"/>
      <c r="L12193" s="294"/>
      <c r="M12193" s="294"/>
      <c r="N12193" s="294"/>
    </row>
    <row r="12194" spans="1:14" ht="12.75" hidden="1" customHeight="1" outlineLevel="2" x14ac:dyDescent="0.25">
      <c r="A12194" s="3"/>
      <c r="B12194" s="3"/>
      <c r="C12194" s="392"/>
      <c r="D12194" s="3">
        <v>11</v>
      </c>
      <c r="E12194" s="290" t="e">
        <f ca="1"/>
        <v>#N/A</v>
      </c>
      <c r="F12194" s="291"/>
      <c r="G12194" s="294"/>
      <c r="H12194" s="294"/>
      <c r="I12194" s="294"/>
      <c r="J12194" s="294"/>
      <c r="K12194" s="294"/>
      <c r="L12194" s="294"/>
      <c r="M12194" s="294"/>
      <c r="N12194" s="294"/>
    </row>
    <row r="12195" spans="1:14" ht="12.75" hidden="1" customHeight="1" outlineLevel="2" x14ac:dyDescent="0.25">
      <c r="A12195" s="3"/>
      <c r="B12195" s="3"/>
      <c r="C12195" s="392"/>
      <c r="D12195" s="3">
        <v>12</v>
      </c>
      <c r="E12195" s="290" t="e">
        <f ca="1"/>
        <v>#N/A</v>
      </c>
      <c r="F12195" s="291"/>
      <c r="G12195" s="294"/>
      <c r="H12195" s="294"/>
      <c r="I12195" s="294"/>
      <c r="J12195" s="294"/>
      <c r="K12195" s="294"/>
      <c r="L12195" s="294"/>
      <c r="M12195" s="294"/>
      <c r="N12195" s="294"/>
    </row>
    <row r="12196" spans="1:14" ht="12.75" hidden="1" customHeight="1" outlineLevel="2" x14ac:dyDescent="0.25">
      <c r="A12196" s="3"/>
      <c r="B12196" s="3"/>
      <c r="C12196" s="392"/>
      <c r="D12196" s="3">
        <v>13</v>
      </c>
      <c r="E12196" s="290" t="e">
        <f ca="1"/>
        <v>#N/A</v>
      </c>
      <c r="F12196" s="291"/>
      <c r="G12196" s="294"/>
      <c r="H12196" s="294"/>
      <c r="I12196" s="294"/>
      <c r="J12196" s="294"/>
      <c r="K12196" s="294"/>
      <c r="L12196" s="294"/>
      <c r="M12196" s="294"/>
      <c r="N12196" s="294"/>
    </row>
    <row r="12197" spans="1:14" ht="12.75" hidden="1" customHeight="1" outlineLevel="2" x14ac:dyDescent="0.25">
      <c r="A12197" s="3"/>
      <c r="B12197" s="3"/>
      <c r="C12197" s="392"/>
      <c r="D12197" s="3">
        <v>14</v>
      </c>
      <c r="E12197" s="290" t="e">
        <f ca="1"/>
        <v>#N/A</v>
      </c>
      <c r="F12197" s="291"/>
      <c r="G12197" s="294"/>
      <c r="H12197" s="294"/>
      <c r="I12197" s="294"/>
      <c r="J12197" s="294"/>
      <c r="K12197" s="294"/>
      <c r="L12197" s="294"/>
      <c r="M12197" s="294"/>
      <c r="N12197" s="294"/>
    </row>
    <row r="12198" spans="1:14" ht="12.75" hidden="1" customHeight="1" outlineLevel="2" x14ac:dyDescent="0.25">
      <c r="A12198" s="3"/>
      <c r="B12198" s="3"/>
      <c r="C12198" s="392"/>
      <c r="D12198" s="3">
        <v>15</v>
      </c>
      <c r="E12198" s="290" t="e">
        <f ca="1"/>
        <v>#N/A</v>
      </c>
      <c r="F12198" s="291"/>
      <c r="G12198" s="294"/>
      <c r="H12198" s="294"/>
      <c r="I12198" s="294"/>
      <c r="J12198" s="294"/>
      <c r="K12198" s="294"/>
      <c r="L12198" s="294"/>
      <c r="M12198" s="294"/>
      <c r="N12198" s="294"/>
    </row>
    <row r="12199" spans="1:14" ht="12.75" hidden="1" customHeight="1" outlineLevel="1" x14ac:dyDescent="0.25">
      <c r="A12199" s="3"/>
      <c r="B12199" s="145" t="str">
        <f ca="1">B12182</f>
        <v>Asset Type 121</v>
      </c>
      <c r="C12199" s="145" t="str">
        <f ca="1">C12182</f>
        <v>Description - Asset Type 121</v>
      </c>
      <c r="D12199" s="3"/>
      <c r="E12199" s="3"/>
      <c r="F12199" s="106" t="s">
        <v>47</v>
      </c>
      <c r="G12199" s="296">
        <f t="shared" ref="G12199:N12199" si="1242">SUM(G12184:G12198)</f>
        <v>0</v>
      </c>
      <c r="H12199" s="296">
        <f t="shared" ca="1" si="1242"/>
        <v>0</v>
      </c>
      <c r="I12199" s="296">
        <f t="shared" ca="1" si="1242"/>
        <v>0</v>
      </c>
      <c r="J12199" s="296">
        <f t="shared" ca="1" si="1242"/>
        <v>0</v>
      </c>
      <c r="K12199" s="296">
        <f t="shared" ca="1" si="1242"/>
        <v>0</v>
      </c>
      <c r="L12199" s="296">
        <f t="shared" ca="1" si="1242"/>
        <v>0</v>
      </c>
      <c r="M12199" s="296">
        <f t="shared" ca="1" si="1242"/>
        <v>0</v>
      </c>
      <c r="N12199" s="296">
        <f t="shared" ca="1" si="1242"/>
        <v>0</v>
      </c>
    </row>
    <row r="12200" spans="1:14" ht="12.75" hidden="1" customHeight="1" outlineLevel="2" x14ac:dyDescent="0.25">
      <c r="A12200" s="217">
        <f>A12182+1</f>
        <v>122</v>
      </c>
      <c r="B12200" s="22" t="str">
        <f ca="1">OFFSET($B$516,$A12200-1,0)</f>
        <v>Asset Type 122</v>
      </c>
      <c r="C12200" s="22" t="str">
        <f ca="1">OFFSET($C$516,$A12200-1,0)</f>
        <v>Description - Asset Type 122</v>
      </c>
      <c r="D12200" s="3"/>
      <c r="E12200" s="109"/>
      <c r="F12200" s="108" t="s">
        <v>46</v>
      </c>
      <c r="G12200" s="295">
        <f t="shared" ref="G12200:N12200" ca="1" si="1243">VLOOKUP($B12200,$B$516:$N$1015,5+G$5,FALSE)</f>
        <v>0</v>
      </c>
      <c r="H12200" s="295">
        <f t="shared" ca="1" si="1243"/>
        <v>0</v>
      </c>
      <c r="I12200" s="295">
        <f t="shared" ca="1" si="1243"/>
        <v>0</v>
      </c>
      <c r="J12200" s="295">
        <f t="shared" ca="1" si="1243"/>
        <v>0</v>
      </c>
      <c r="K12200" s="295">
        <f t="shared" ca="1" si="1243"/>
        <v>0</v>
      </c>
      <c r="L12200" s="295">
        <f t="shared" ca="1" si="1243"/>
        <v>0</v>
      </c>
      <c r="M12200" s="295">
        <f t="shared" ca="1" si="1243"/>
        <v>0</v>
      </c>
      <c r="N12200" s="295">
        <f t="shared" ca="1" si="1243"/>
        <v>0</v>
      </c>
    </row>
    <row r="12201" spans="1:14" ht="12.75" hidden="1" customHeight="1" outlineLevel="2" x14ac:dyDescent="0.25">
      <c r="A12201" s="3"/>
      <c r="B12201" s="3"/>
      <c r="C12201" s="21"/>
      <c r="D12201" s="3"/>
      <c r="E12201" s="107"/>
      <c r="F12201" s="106" t="s">
        <v>80</v>
      </c>
      <c r="G12201" s="111">
        <f ca="1">VLOOKUP($B12200,'Input Sheet'!$B$515:$N$1014,5+G$5,FALSE)</f>
        <v>0</v>
      </c>
      <c r="H12201" s="111">
        <f ca="1">VLOOKUP($B12200,'Input Sheet'!$B$515:$N$1014,5+H$5,FALSE)</f>
        <v>0</v>
      </c>
      <c r="I12201" s="111">
        <f ca="1">VLOOKUP($B12200,'Input Sheet'!$B$515:$N$1014,5+I$5,FALSE)</f>
        <v>0</v>
      </c>
      <c r="J12201" s="111">
        <f ca="1">VLOOKUP($B12200,'Input Sheet'!$B$515:$N$1014,5+J$5,FALSE)</f>
        <v>0</v>
      </c>
      <c r="K12201" s="111">
        <f ca="1">VLOOKUP($B12200,'Input Sheet'!$B$515:$N$1014,5+K$5,FALSE)</f>
        <v>0</v>
      </c>
      <c r="L12201" s="111">
        <f ca="1">VLOOKUP($B12200,'Input Sheet'!$B$515:$N$1014,5+L$5,FALSE)</f>
        <v>0</v>
      </c>
      <c r="M12201" s="111">
        <f ca="1">VLOOKUP($B12200,'Input Sheet'!$B$515:$N$1014,5+M$5,FALSE)</f>
        <v>0</v>
      </c>
      <c r="N12201" s="111">
        <f ca="1">VLOOKUP($B12200,'Input Sheet'!$B$515:$N$1014,5+N$5,FALSE)</f>
        <v>0</v>
      </c>
    </row>
    <row r="12202" spans="1:14" ht="12.75" hidden="1" customHeight="1" outlineLevel="2" x14ac:dyDescent="0.25">
      <c r="A12202" s="3"/>
      <c r="B12202" s="3"/>
      <c r="C12202" s="3"/>
      <c r="D12202" s="3">
        <v>1</v>
      </c>
      <c r="E12202" s="290">
        <f t="array" aca="1" ref="E12202:E12216" ca="1">TRANSPOSE(G12200:N12200)</f>
        <v>0</v>
      </c>
      <c r="F12202" s="291"/>
      <c r="G12202" s="292"/>
      <c r="H12202" s="293">
        <f ca="1">IF(OFFSET(H12202,-$D12202,0)="n/a","n/a",IF(H$5&gt;OFFSET(H12202,-$D12202,0)+$D12202,$E12202-SUM($G12202:G12202),($E12202-SUM($G12202:G12202))/(OFFSET(H12202,-$D12202,0)-(H$5-$D12202-1))))</f>
        <v>0</v>
      </c>
      <c r="I12202" s="293">
        <f ca="1">IF(OFFSET(I12202,-$D12202,0)="n/a","n/a",IF(I$5&gt;OFFSET(I12202,-$D12202,0)+$D12202,$E12202-SUM($G12202:H12202),($E12202-SUM($G12202:H12202))/(OFFSET(I12202,-$D12202,0)-(I$5-$D12202-1))))</f>
        <v>0</v>
      </c>
      <c r="J12202" s="293">
        <f ca="1">IF(OFFSET(J12202,-$D12202,0)="n/a","n/a",IF(J$5&gt;OFFSET(J12202,-$D12202,0)+$D12202,$E12202-SUM($G12202:I12202),($E12202-SUM($G12202:I12202))/(OFFSET(J12202,-$D12202,0)-(J$5-$D12202-1))))</f>
        <v>0</v>
      </c>
      <c r="K12202" s="293">
        <f ca="1">IF(OFFSET(K12202,-$D12202,0)="n/a","n/a",IF(K$5&gt;OFFSET(K12202,-$D12202,0)+$D12202,$E12202-SUM($G12202:J12202),($E12202-SUM($G12202:J12202))/(OFFSET(K12202,-$D12202,0)-(K$5-$D12202-1))))</f>
        <v>0</v>
      </c>
      <c r="L12202" s="293">
        <f ca="1">IF(OFFSET(L12202,-$D12202,0)="n/a","n/a",IF(L$5&gt;OFFSET(L12202,-$D12202,0)+$D12202,$E12202-SUM($G12202:K12202),($E12202-SUM($G12202:K12202))/(OFFSET(L12202,-$D12202,0)-(L$5-$D12202-1))))</f>
        <v>0</v>
      </c>
      <c r="M12202" s="293">
        <f ca="1">IF(OFFSET(M12202,-$D12202,0)="n/a","n/a",IF(M$5&gt;OFFSET(M12202,-$D12202,0)+$D12202,$E12202-SUM($G12202:L12202),($E12202-SUM($G12202:L12202))/(OFFSET(M12202,-$D12202,0)-(M$5-$D12202-1))))</f>
        <v>0</v>
      </c>
      <c r="N12202" s="293">
        <f ca="1">IF(OFFSET(N12202,-$D12202,0)="n/a","n/a",IF(N$5&gt;OFFSET(N12202,-$D12202,0)+$D12202,$E12202-SUM($G12202:M12202),($E12202-SUM($G12202:M12202))/(OFFSET(N12202,-$D12202,0)-(N$5-$D12202-1))))</f>
        <v>0</v>
      </c>
    </row>
    <row r="12203" spans="1:14" ht="12.75" hidden="1" customHeight="1" outlineLevel="2" x14ac:dyDescent="0.25">
      <c r="A12203" s="3"/>
      <c r="B12203" s="3"/>
      <c r="C12203" s="392" t="s">
        <v>48</v>
      </c>
      <c r="D12203" s="3">
        <v>2</v>
      </c>
      <c r="E12203" s="290">
        <f ca="1"/>
        <v>0</v>
      </c>
      <c r="F12203" s="291"/>
      <c r="G12203" s="294"/>
      <c r="H12203" s="292"/>
      <c r="I12203" s="293">
        <f ca="1">IF(OFFSET(I12203,-$D12203,0)="n/a","n/a",IF(I$5&gt;OFFSET(I12203,-$D12203,0)+$D12203,$E12203-SUM($G12203:H12203),($E12203-SUM($G12203:H12203))/(OFFSET(I12203,-$D12203,0)-(I$5-$D12203-1))))</f>
        <v>0</v>
      </c>
      <c r="J12203" s="293">
        <f ca="1">IF(OFFSET(J12203,-$D12203,0)="n/a","n/a",IF(J$5&gt;OFFSET(J12203,-$D12203,0)+$D12203,$E12203-SUM($G12203:I12203),($E12203-SUM($G12203:I12203))/(OFFSET(J12203,-$D12203,0)-(J$5-$D12203-1))))</f>
        <v>0</v>
      </c>
      <c r="K12203" s="293">
        <f ca="1">IF(OFFSET(K12203,-$D12203,0)="n/a","n/a",IF(K$5&gt;OFFSET(K12203,-$D12203,0)+$D12203,$E12203-SUM($G12203:J12203),($E12203-SUM($G12203:J12203))/(OFFSET(K12203,-$D12203,0)-(K$5-$D12203-1))))</f>
        <v>0</v>
      </c>
      <c r="L12203" s="293">
        <f ca="1">IF(OFFSET(L12203,-$D12203,0)="n/a","n/a",IF(L$5&gt;OFFSET(L12203,-$D12203,0)+$D12203,$E12203-SUM($G12203:K12203),($E12203-SUM($G12203:K12203))/(OFFSET(L12203,-$D12203,0)-(L$5-$D12203-1))))</f>
        <v>0</v>
      </c>
      <c r="M12203" s="293">
        <f ca="1">IF(OFFSET(M12203,-$D12203,0)="n/a","n/a",IF(M$5&gt;OFFSET(M12203,-$D12203,0)+$D12203,$E12203-SUM($G12203:L12203),($E12203-SUM($G12203:L12203))/(OFFSET(M12203,-$D12203,0)-(M$5-$D12203-1))))</f>
        <v>0</v>
      </c>
      <c r="N12203" s="293">
        <f ca="1">IF(OFFSET(N12203,-$D12203,0)="n/a","n/a",IF(N$5&gt;OFFSET(N12203,-$D12203,0)+$D12203,$E12203-SUM($G12203:M12203),($E12203-SUM($G12203:M12203))/(OFFSET(N12203,-$D12203,0)-(N$5-$D12203-1))))</f>
        <v>0</v>
      </c>
    </row>
    <row r="12204" spans="1:14" ht="12.75" hidden="1" customHeight="1" outlineLevel="2" x14ac:dyDescent="0.25">
      <c r="A12204" s="3"/>
      <c r="B12204" s="3"/>
      <c r="C12204" s="392"/>
      <c r="D12204" s="3">
        <v>3</v>
      </c>
      <c r="E12204" s="290">
        <f ca="1"/>
        <v>0</v>
      </c>
      <c r="F12204" s="291"/>
      <c r="G12204" s="294"/>
      <c r="H12204" s="294"/>
      <c r="I12204" s="292"/>
      <c r="J12204" s="293">
        <f ca="1">IF(OFFSET(J12204,-$D12204,0)="n/a","n/a",IF(J$5&gt;OFFSET(J12204,-$D12204,0)+$D12204,$E12204-SUM($G12204:I12204),($E12204-SUM($G12204:I12204))/(OFFSET(J12204,-$D12204,0)-(J$5-$D12204-1))))</f>
        <v>0</v>
      </c>
      <c r="K12204" s="293">
        <f ca="1">IF(OFFSET(K12204,-$D12204,0)="n/a","n/a",IF(K$5&gt;OFFSET(K12204,-$D12204,0)+$D12204,$E12204-SUM($G12204:J12204),($E12204-SUM($G12204:J12204))/(OFFSET(K12204,-$D12204,0)-(K$5-$D12204-1))))</f>
        <v>0</v>
      </c>
      <c r="L12204" s="293">
        <f ca="1">IF(OFFSET(L12204,-$D12204,0)="n/a","n/a",IF(L$5&gt;OFFSET(L12204,-$D12204,0)+$D12204,$E12204-SUM($G12204:K12204),($E12204-SUM($G12204:K12204))/(OFFSET(L12204,-$D12204,0)-(L$5-$D12204-1))))</f>
        <v>0</v>
      </c>
      <c r="M12204" s="293">
        <f ca="1">IF(OFFSET(M12204,-$D12204,0)="n/a","n/a",IF(M$5&gt;OFFSET(M12204,-$D12204,0)+$D12204,$E12204-SUM($G12204:L12204),($E12204-SUM($G12204:L12204))/(OFFSET(M12204,-$D12204,0)-(M$5-$D12204-1))))</f>
        <v>0</v>
      </c>
      <c r="N12204" s="293">
        <f ca="1">IF(OFFSET(N12204,-$D12204,0)="n/a","n/a",IF(N$5&gt;OFFSET(N12204,-$D12204,0)+$D12204,$E12204-SUM($G12204:M12204),($E12204-SUM($G12204:M12204))/(OFFSET(N12204,-$D12204,0)-(N$5-$D12204-1))))</f>
        <v>0</v>
      </c>
    </row>
    <row r="12205" spans="1:14" ht="12.75" hidden="1" customHeight="1" outlineLevel="2" x14ac:dyDescent="0.25">
      <c r="A12205" s="3"/>
      <c r="B12205" s="3"/>
      <c r="C12205" s="392"/>
      <c r="D12205" s="3">
        <v>4</v>
      </c>
      <c r="E12205" s="290">
        <f ca="1"/>
        <v>0</v>
      </c>
      <c r="F12205" s="291"/>
      <c r="G12205" s="294"/>
      <c r="H12205" s="294"/>
      <c r="I12205" s="294"/>
      <c r="J12205" s="292"/>
      <c r="K12205" s="293">
        <f ca="1">IF(OFFSET(K12205,-$D12205,0)="n/a","n/a",IF(K$5&gt;OFFSET(K12205,-$D12205,0)+$D12205,$E12205-SUM($G12205:J12205),($E12205-SUM($G12205:J12205))/(OFFSET(K12205,-$D12205,0)-(K$5-$D12205-1))))</f>
        <v>0</v>
      </c>
      <c r="L12205" s="293">
        <f ca="1">IF(OFFSET(L12205,-$D12205,0)="n/a","n/a",IF(L$5&gt;OFFSET(L12205,-$D12205,0)+$D12205,$E12205-SUM($G12205:K12205),($E12205-SUM($G12205:K12205))/(OFFSET(L12205,-$D12205,0)-(L$5-$D12205-1))))</f>
        <v>0</v>
      </c>
      <c r="M12205" s="293">
        <f ca="1">IF(OFFSET(M12205,-$D12205,0)="n/a","n/a",IF(M$5&gt;OFFSET(M12205,-$D12205,0)+$D12205,$E12205-SUM($G12205:L12205),($E12205-SUM($G12205:L12205))/(OFFSET(M12205,-$D12205,0)-(M$5-$D12205-1))))</f>
        <v>0</v>
      </c>
      <c r="N12205" s="293">
        <f ca="1">IF(OFFSET(N12205,-$D12205,0)="n/a","n/a",IF(N$5&gt;OFFSET(N12205,-$D12205,0)+$D12205,$E12205-SUM($G12205:M12205),($E12205-SUM($G12205:M12205))/(OFFSET(N12205,-$D12205,0)-(N$5-$D12205-1))))</f>
        <v>0</v>
      </c>
    </row>
    <row r="12206" spans="1:14" ht="12.75" hidden="1" customHeight="1" outlineLevel="2" x14ac:dyDescent="0.25">
      <c r="A12206" s="3"/>
      <c r="B12206" s="3"/>
      <c r="C12206" s="392"/>
      <c r="D12206" s="3">
        <v>5</v>
      </c>
      <c r="E12206" s="290">
        <f ca="1"/>
        <v>0</v>
      </c>
      <c r="F12206" s="291"/>
      <c r="G12206" s="294"/>
      <c r="H12206" s="294"/>
      <c r="I12206" s="294"/>
      <c r="J12206" s="294"/>
      <c r="K12206" s="292"/>
      <c r="L12206" s="293">
        <f ca="1">IF(OFFSET(L12206,-$D12206,0)="n/a","n/a",IF(L$5&gt;OFFSET(L12206,-$D12206,0)+$D12206,$E12206-SUM($G12206:K12206),($E12206-SUM($G12206:K12206))/(OFFSET(L12206,-$D12206,0)-(L$5-$D12206-1))))</f>
        <v>0</v>
      </c>
      <c r="M12206" s="293">
        <f ca="1">IF(OFFSET(M12206,-$D12206,0)="n/a","n/a",IF(M$5&gt;OFFSET(M12206,-$D12206,0)+$D12206,$E12206-SUM($G12206:L12206),($E12206-SUM($G12206:L12206))/(OFFSET(M12206,-$D12206,0)-(M$5-$D12206-1))))</f>
        <v>0</v>
      </c>
      <c r="N12206" s="293">
        <f ca="1">IF(OFFSET(N12206,-$D12206,0)="n/a","n/a",IF(N$5&gt;OFFSET(N12206,-$D12206,0)+$D12206,$E12206-SUM($G12206:M12206),($E12206-SUM($G12206:M12206))/(OFFSET(N12206,-$D12206,0)-(N$5-$D12206-1))))</f>
        <v>0</v>
      </c>
    </row>
    <row r="12207" spans="1:14" ht="12.75" hidden="1" customHeight="1" outlineLevel="2" x14ac:dyDescent="0.25">
      <c r="A12207" s="3"/>
      <c r="B12207" s="3"/>
      <c r="C12207" s="392"/>
      <c r="D12207" s="3">
        <v>6</v>
      </c>
      <c r="E12207" s="290">
        <f ca="1"/>
        <v>0</v>
      </c>
      <c r="F12207" s="291"/>
      <c r="G12207" s="294"/>
      <c r="H12207" s="294"/>
      <c r="I12207" s="294"/>
      <c r="J12207" s="294"/>
      <c r="K12207" s="294"/>
      <c r="L12207" s="292"/>
      <c r="M12207" s="293">
        <f ca="1">IF(OFFSET(M12207,-$D12207,0)="n/a","n/a",IF(M$5&gt;OFFSET(M12207,-$D12207,0)+$D12207,$E12207-SUM($G12207:L12207),($E12207-SUM($G12207:L12207))/(OFFSET(M12207,-$D12207,0)-(M$5-$D12207-1))))</f>
        <v>0</v>
      </c>
      <c r="N12207" s="293">
        <f ca="1">IF(OFFSET(N12207,-$D12207,0)="n/a","n/a",IF(N$5&gt;OFFSET(N12207,-$D12207,0)+$D12207,$E12207-SUM($G12207:M12207),($E12207-SUM($G12207:M12207))/(OFFSET(N12207,-$D12207,0)-(N$5-$D12207-1))))</f>
        <v>0</v>
      </c>
    </row>
    <row r="12208" spans="1:14" ht="12.75" hidden="1" customHeight="1" outlineLevel="2" x14ac:dyDescent="0.25">
      <c r="A12208" s="3"/>
      <c r="B12208" s="3"/>
      <c r="C12208" s="392"/>
      <c r="D12208" s="3">
        <v>7</v>
      </c>
      <c r="E12208" s="290">
        <f ca="1"/>
        <v>0</v>
      </c>
      <c r="F12208" s="291"/>
      <c r="G12208" s="294"/>
      <c r="H12208" s="294"/>
      <c r="I12208" s="294"/>
      <c r="J12208" s="294"/>
      <c r="K12208" s="294"/>
      <c r="L12208" s="294"/>
      <c r="M12208" s="292"/>
      <c r="N12208" s="293">
        <f ca="1">IF(OFFSET(N12208,-$D12208,0)="n/a","n/a",IF(N$5&gt;OFFSET(N12208,-$D12208,0)+$D12208,$E12208-SUM($G12208:M12208),($E12208-SUM($G12208:M12208))/(OFFSET(N12208,-$D12208,0)-(N$5-$D12208-1))))</f>
        <v>0</v>
      </c>
    </row>
    <row r="12209" spans="1:14" ht="12.75" hidden="1" customHeight="1" outlineLevel="2" x14ac:dyDescent="0.25">
      <c r="A12209" s="3"/>
      <c r="B12209" s="3"/>
      <c r="C12209" s="392"/>
      <c r="D12209" s="3">
        <v>8</v>
      </c>
      <c r="E12209" s="290">
        <f ca="1"/>
        <v>0</v>
      </c>
      <c r="F12209" s="291"/>
      <c r="G12209" s="294"/>
      <c r="H12209" s="294"/>
      <c r="I12209" s="294"/>
      <c r="J12209" s="294"/>
      <c r="K12209" s="294"/>
      <c r="L12209" s="294"/>
      <c r="M12209" s="294"/>
      <c r="N12209" s="292"/>
    </row>
    <row r="12210" spans="1:14" ht="12.75" hidden="1" customHeight="1" outlineLevel="2" x14ac:dyDescent="0.25">
      <c r="A12210" s="3"/>
      <c r="B12210" s="3"/>
      <c r="C12210" s="392"/>
      <c r="D12210" s="3">
        <v>9</v>
      </c>
      <c r="E12210" s="290" t="e">
        <f ca="1"/>
        <v>#N/A</v>
      </c>
      <c r="F12210" s="291"/>
      <c r="G12210" s="294"/>
      <c r="H12210" s="294"/>
      <c r="I12210" s="294"/>
      <c r="J12210" s="294"/>
      <c r="K12210" s="294"/>
      <c r="L12210" s="294"/>
      <c r="M12210" s="294"/>
      <c r="N12210" s="294"/>
    </row>
    <row r="12211" spans="1:14" ht="12.75" hidden="1" customHeight="1" outlineLevel="2" x14ac:dyDescent="0.25">
      <c r="A12211" s="3"/>
      <c r="B12211" s="3"/>
      <c r="C12211" s="392"/>
      <c r="D12211" s="3">
        <v>10</v>
      </c>
      <c r="E12211" s="290" t="e">
        <f ca="1"/>
        <v>#N/A</v>
      </c>
      <c r="F12211" s="291"/>
      <c r="G12211" s="294"/>
      <c r="H12211" s="294"/>
      <c r="I12211" s="294"/>
      <c r="J12211" s="294"/>
      <c r="K12211" s="294"/>
      <c r="L12211" s="294"/>
      <c r="M12211" s="294"/>
      <c r="N12211" s="294"/>
    </row>
    <row r="12212" spans="1:14" ht="12.75" hidden="1" customHeight="1" outlineLevel="2" x14ac:dyDescent="0.25">
      <c r="A12212" s="3"/>
      <c r="B12212" s="3"/>
      <c r="C12212" s="392"/>
      <c r="D12212" s="3">
        <v>11</v>
      </c>
      <c r="E12212" s="290" t="e">
        <f ca="1"/>
        <v>#N/A</v>
      </c>
      <c r="F12212" s="291"/>
      <c r="G12212" s="294"/>
      <c r="H12212" s="294"/>
      <c r="I12212" s="294"/>
      <c r="J12212" s="294"/>
      <c r="K12212" s="294"/>
      <c r="L12212" s="294"/>
      <c r="M12212" s="294"/>
      <c r="N12212" s="294"/>
    </row>
    <row r="12213" spans="1:14" ht="12.75" hidden="1" customHeight="1" outlineLevel="2" x14ac:dyDescent="0.25">
      <c r="A12213" s="3"/>
      <c r="B12213" s="3"/>
      <c r="C12213" s="392"/>
      <c r="D12213" s="3">
        <v>12</v>
      </c>
      <c r="E12213" s="290" t="e">
        <f ca="1"/>
        <v>#N/A</v>
      </c>
      <c r="F12213" s="291"/>
      <c r="G12213" s="294"/>
      <c r="H12213" s="294"/>
      <c r="I12213" s="294"/>
      <c r="J12213" s="294"/>
      <c r="K12213" s="294"/>
      <c r="L12213" s="294"/>
      <c r="M12213" s="294"/>
      <c r="N12213" s="294"/>
    </row>
    <row r="12214" spans="1:14" ht="12.75" hidden="1" customHeight="1" outlineLevel="2" x14ac:dyDescent="0.25">
      <c r="A12214" s="3"/>
      <c r="B12214" s="3"/>
      <c r="C12214" s="392"/>
      <c r="D12214" s="3">
        <v>13</v>
      </c>
      <c r="E12214" s="290" t="e">
        <f ca="1"/>
        <v>#N/A</v>
      </c>
      <c r="F12214" s="291"/>
      <c r="G12214" s="294"/>
      <c r="H12214" s="294"/>
      <c r="I12214" s="294"/>
      <c r="J12214" s="294"/>
      <c r="K12214" s="294"/>
      <c r="L12214" s="294"/>
      <c r="M12214" s="294"/>
      <c r="N12214" s="294"/>
    </row>
    <row r="12215" spans="1:14" ht="12.75" hidden="1" customHeight="1" outlineLevel="2" x14ac:dyDescent="0.25">
      <c r="A12215" s="3"/>
      <c r="B12215" s="3"/>
      <c r="C12215" s="392"/>
      <c r="D12215" s="3">
        <v>14</v>
      </c>
      <c r="E12215" s="290" t="e">
        <f ca="1"/>
        <v>#N/A</v>
      </c>
      <c r="F12215" s="291"/>
      <c r="G12215" s="294"/>
      <c r="H12215" s="294"/>
      <c r="I12215" s="294"/>
      <c r="J12215" s="294"/>
      <c r="K12215" s="294"/>
      <c r="L12215" s="294"/>
      <c r="M12215" s="294"/>
      <c r="N12215" s="294"/>
    </row>
    <row r="12216" spans="1:14" ht="12.75" hidden="1" customHeight="1" outlineLevel="2" x14ac:dyDescent="0.25">
      <c r="A12216" s="3"/>
      <c r="B12216" s="3"/>
      <c r="C12216" s="392"/>
      <c r="D12216" s="3">
        <v>15</v>
      </c>
      <c r="E12216" s="290" t="e">
        <f ca="1"/>
        <v>#N/A</v>
      </c>
      <c r="F12216" s="291"/>
      <c r="G12216" s="294"/>
      <c r="H12216" s="294"/>
      <c r="I12216" s="294"/>
      <c r="J12216" s="294"/>
      <c r="K12216" s="294"/>
      <c r="L12216" s="294"/>
      <c r="M12216" s="294"/>
      <c r="N12216" s="294"/>
    </row>
    <row r="12217" spans="1:14" ht="12.75" hidden="1" customHeight="1" outlineLevel="1" x14ac:dyDescent="0.25">
      <c r="A12217" s="3"/>
      <c r="B12217" s="145" t="str">
        <f ca="1">B12200</f>
        <v>Asset Type 122</v>
      </c>
      <c r="C12217" s="145" t="str">
        <f ca="1">C12200</f>
        <v>Description - Asset Type 122</v>
      </c>
      <c r="D12217" s="3"/>
      <c r="E12217" s="3"/>
      <c r="F12217" s="106" t="s">
        <v>47</v>
      </c>
      <c r="G12217" s="296">
        <f t="shared" ref="G12217:N12217" si="1244">SUM(G12202:G12216)</f>
        <v>0</v>
      </c>
      <c r="H12217" s="296">
        <f t="shared" ca="1" si="1244"/>
        <v>0</v>
      </c>
      <c r="I12217" s="296">
        <f t="shared" ca="1" si="1244"/>
        <v>0</v>
      </c>
      <c r="J12217" s="296">
        <f t="shared" ca="1" si="1244"/>
        <v>0</v>
      </c>
      <c r="K12217" s="296">
        <f t="shared" ca="1" si="1244"/>
        <v>0</v>
      </c>
      <c r="L12217" s="296">
        <f t="shared" ca="1" si="1244"/>
        <v>0</v>
      </c>
      <c r="M12217" s="296">
        <f t="shared" ca="1" si="1244"/>
        <v>0</v>
      </c>
      <c r="N12217" s="296">
        <f t="shared" ca="1" si="1244"/>
        <v>0</v>
      </c>
    </row>
    <row r="12218" spans="1:14" ht="12.75" hidden="1" customHeight="1" outlineLevel="2" x14ac:dyDescent="0.25">
      <c r="A12218" s="217">
        <f>A12200+1</f>
        <v>123</v>
      </c>
      <c r="B12218" s="22" t="str">
        <f ca="1">OFFSET($B$516,$A12218-1,0)</f>
        <v>Asset Type 123</v>
      </c>
      <c r="C12218" s="22" t="str">
        <f ca="1">OFFSET($C$516,$A12218-1,0)</f>
        <v>Description - Asset Type 123</v>
      </c>
      <c r="D12218" s="3"/>
      <c r="E12218" s="109"/>
      <c r="F12218" s="108" t="s">
        <v>46</v>
      </c>
      <c r="G12218" s="295">
        <f t="shared" ref="G12218:N12218" ca="1" si="1245">VLOOKUP($B12218,$B$516:$N$1015,5+G$5,FALSE)</f>
        <v>0</v>
      </c>
      <c r="H12218" s="295">
        <f t="shared" ca="1" si="1245"/>
        <v>0</v>
      </c>
      <c r="I12218" s="295">
        <f t="shared" ca="1" si="1245"/>
        <v>0</v>
      </c>
      <c r="J12218" s="295">
        <f t="shared" ca="1" si="1245"/>
        <v>0</v>
      </c>
      <c r="K12218" s="295">
        <f t="shared" ca="1" si="1245"/>
        <v>0</v>
      </c>
      <c r="L12218" s="295">
        <f t="shared" ca="1" si="1245"/>
        <v>0</v>
      </c>
      <c r="M12218" s="295">
        <f t="shared" ca="1" si="1245"/>
        <v>0</v>
      </c>
      <c r="N12218" s="295">
        <f t="shared" ca="1" si="1245"/>
        <v>0</v>
      </c>
    </row>
    <row r="12219" spans="1:14" ht="12.75" hidden="1" customHeight="1" outlineLevel="2" x14ac:dyDescent="0.25">
      <c r="A12219" s="3"/>
      <c r="B12219" s="3"/>
      <c r="C12219" s="21"/>
      <c r="D12219" s="3"/>
      <c r="E12219" s="107"/>
      <c r="F12219" s="106" t="s">
        <v>80</v>
      </c>
      <c r="G12219" s="111">
        <f ca="1">VLOOKUP($B12218,'Input Sheet'!$B$515:$N$1014,5+G$5,FALSE)</f>
        <v>0</v>
      </c>
      <c r="H12219" s="111">
        <f ca="1">VLOOKUP($B12218,'Input Sheet'!$B$515:$N$1014,5+H$5,FALSE)</f>
        <v>0</v>
      </c>
      <c r="I12219" s="111">
        <f ca="1">VLOOKUP($B12218,'Input Sheet'!$B$515:$N$1014,5+I$5,FALSE)</f>
        <v>0</v>
      </c>
      <c r="J12219" s="111">
        <f ca="1">VLOOKUP($B12218,'Input Sheet'!$B$515:$N$1014,5+J$5,FALSE)</f>
        <v>0</v>
      </c>
      <c r="K12219" s="111">
        <f ca="1">VLOOKUP($B12218,'Input Sheet'!$B$515:$N$1014,5+K$5,FALSE)</f>
        <v>0</v>
      </c>
      <c r="L12219" s="111">
        <f ca="1">VLOOKUP($B12218,'Input Sheet'!$B$515:$N$1014,5+L$5,FALSE)</f>
        <v>0</v>
      </c>
      <c r="M12219" s="111">
        <f ca="1">VLOOKUP($B12218,'Input Sheet'!$B$515:$N$1014,5+M$5,FALSE)</f>
        <v>0</v>
      </c>
      <c r="N12219" s="111">
        <f ca="1">VLOOKUP($B12218,'Input Sheet'!$B$515:$N$1014,5+N$5,FALSE)</f>
        <v>0</v>
      </c>
    </row>
    <row r="12220" spans="1:14" ht="12.75" hidden="1" customHeight="1" outlineLevel="2" x14ac:dyDescent="0.25">
      <c r="A12220" s="3"/>
      <c r="B12220" s="3"/>
      <c r="C12220" s="3"/>
      <c r="D12220" s="3">
        <v>1</v>
      </c>
      <c r="E12220" s="290">
        <f t="array" aca="1" ref="E12220:E12234" ca="1">TRANSPOSE(G12218:N12218)</f>
        <v>0</v>
      </c>
      <c r="F12220" s="291"/>
      <c r="G12220" s="292"/>
      <c r="H12220" s="293">
        <f ca="1">IF(OFFSET(H12220,-$D12220,0)="n/a","n/a",IF(H$5&gt;OFFSET(H12220,-$D12220,0)+$D12220,$E12220-SUM($G12220:G12220),($E12220-SUM($G12220:G12220))/(OFFSET(H12220,-$D12220,0)-(H$5-$D12220-1))))</f>
        <v>0</v>
      </c>
      <c r="I12220" s="293">
        <f ca="1">IF(OFFSET(I12220,-$D12220,0)="n/a","n/a",IF(I$5&gt;OFFSET(I12220,-$D12220,0)+$D12220,$E12220-SUM($G12220:H12220),($E12220-SUM($G12220:H12220))/(OFFSET(I12220,-$D12220,0)-(I$5-$D12220-1))))</f>
        <v>0</v>
      </c>
      <c r="J12220" s="293">
        <f ca="1">IF(OFFSET(J12220,-$D12220,0)="n/a","n/a",IF(J$5&gt;OFFSET(J12220,-$D12220,0)+$D12220,$E12220-SUM($G12220:I12220),($E12220-SUM($G12220:I12220))/(OFFSET(J12220,-$D12220,0)-(J$5-$D12220-1))))</f>
        <v>0</v>
      </c>
      <c r="K12220" s="293">
        <f ca="1">IF(OFFSET(K12220,-$D12220,0)="n/a","n/a",IF(K$5&gt;OFFSET(K12220,-$D12220,0)+$D12220,$E12220-SUM($G12220:J12220),($E12220-SUM($G12220:J12220))/(OFFSET(K12220,-$D12220,0)-(K$5-$D12220-1))))</f>
        <v>0</v>
      </c>
      <c r="L12220" s="293">
        <f ca="1">IF(OFFSET(L12220,-$D12220,0)="n/a","n/a",IF(L$5&gt;OFFSET(L12220,-$D12220,0)+$D12220,$E12220-SUM($G12220:K12220),($E12220-SUM($G12220:K12220))/(OFFSET(L12220,-$D12220,0)-(L$5-$D12220-1))))</f>
        <v>0</v>
      </c>
      <c r="M12220" s="293">
        <f ca="1">IF(OFFSET(M12220,-$D12220,0)="n/a","n/a",IF(M$5&gt;OFFSET(M12220,-$D12220,0)+$D12220,$E12220-SUM($G12220:L12220),($E12220-SUM($G12220:L12220))/(OFFSET(M12220,-$D12220,0)-(M$5-$D12220-1))))</f>
        <v>0</v>
      </c>
      <c r="N12220" s="293">
        <f ca="1">IF(OFFSET(N12220,-$D12220,0)="n/a","n/a",IF(N$5&gt;OFFSET(N12220,-$D12220,0)+$D12220,$E12220-SUM($G12220:M12220),($E12220-SUM($G12220:M12220))/(OFFSET(N12220,-$D12220,0)-(N$5-$D12220-1))))</f>
        <v>0</v>
      </c>
    </row>
    <row r="12221" spans="1:14" ht="12.75" hidden="1" customHeight="1" outlineLevel="2" x14ac:dyDescent="0.25">
      <c r="A12221" s="3"/>
      <c r="B12221" s="3"/>
      <c r="C12221" s="392" t="s">
        <v>48</v>
      </c>
      <c r="D12221" s="3">
        <v>2</v>
      </c>
      <c r="E12221" s="290">
        <f ca="1"/>
        <v>0</v>
      </c>
      <c r="F12221" s="291"/>
      <c r="G12221" s="294"/>
      <c r="H12221" s="292"/>
      <c r="I12221" s="293">
        <f ca="1">IF(OFFSET(I12221,-$D12221,0)="n/a","n/a",IF(I$5&gt;OFFSET(I12221,-$D12221,0)+$D12221,$E12221-SUM($G12221:H12221),($E12221-SUM($G12221:H12221))/(OFFSET(I12221,-$D12221,0)-(I$5-$D12221-1))))</f>
        <v>0</v>
      </c>
      <c r="J12221" s="293">
        <f ca="1">IF(OFFSET(J12221,-$D12221,0)="n/a","n/a",IF(J$5&gt;OFFSET(J12221,-$D12221,0)+$D12221,$E12221-SUM($G12221:I12221),($E12221-SUM($G12221:I12221))/(OFFSET(J12221,-$D12221,0)-(J$5-$D12221-1))))</f>
        <v>0</v>
      </c>
      <c r="K12221" s="293">
        <f ca="1">IF(OFFSET(K12221,-$D12221,0)="n/a","n/a",IF(K$5&gt;OFFSET(K12221,-$D12221,0)+$D12221,$E12221-SUM($G12221:J12221),($E12221-SUM($G12221:J12221))/(OFFSET(K12221,-$D12221,0)-(K$5-$D12221-1))))</f>
        <v>0</v>
      </c>
      <c r="L12221" s="293">
        <f ca="1">IF(OFFSET(L12221,-$D12221,0)="n/a","n/a",IF(L$5&gt;OFFSET(L12221,-$D12221,0)+$D12221,$E12221-SUM($G12221:K12221),($E12221-SUM($G12221:K12221))/(OFFSET(L12221,-$D12221,0)-(L$5-$D12221-1))))</f>
        <v>0</v>
      </c>
      <c r="M12221" s="293">
        <f ca="1">IF(OFFSET(M12221,-$D12221,0)="n/a","n/a",IF(M$5&gt;OFFSET(M12221,-$D12221,0)+$D12221,$E12221-SUM($G12221:L12221),($E12221-SUM($G12221:L12221))/(OFFSET(M12221,-$D12221,0)-(M$5-$D12221-1))))</f>
        <v>0</v>
      </c>
      <c r="N12221" s="293">
        <f ca="1">IF(OFFSET(N12221,-$D12221,0)="n/a","n/a",IF(N$5&gt;OFFSET(N12221,-$D12221,0)+$D12221,$E12221-SUM($G12221:M12221),($E12221-SUM($G12221:M12221))/(OFFSET(N12221,-$D12221,0)-(N$5-$D12221-1))))</f>
        <v>0</v>
      </c>
    </row>
    <row r="12222" spans="1:14" ht="12.75" hidden="1" customHeight="1" outlineLevel="2" x14ac:dyDescent="0.25">
      <c r="A12222" s="3"/>
      <c r="B12222" s="3"/>
      <c r="C12222" s="392"/>
      <c r="D12222" s="3">
        <v>3</v>
      </c>
      <c r="E12222" s="290">
        <f ca="1"/>
        <v>0</v>
      </c>
      <c r="F12222" s="291"/>
      <c r="G12222" s="294"/>
      <c r="H12222" s="294"/>
      <c r="I12222" s="292"/>
      <c r="J12222" s="293">
        <f ca="1">IF(OFFSET(J12222,-$D12222,0)="n/a","n/a",IF(J$5&gt;OFFSET(J12222,-$D12222,0)+$D12222,$E12222-SUM($G12222:I12222),($E12222-SUM($G12222:I12222))/(OFFSET(J12222,-$D12222,0)-(J$5-$D12222-1))))</f>
        <v>0</v>
      </c>
      <c r="K12222" s="293">
        <f ca="1">IF(OFFSET(K12222,-$D12222,0)="n/a","n/a",IF(K$5&gt;OFFSET(K12222,-$D12222,0)+$D12222,$E12222-SUM($G12222:J12222),($E12222-SUM($G12222:J12222))/(OFFSET(K12222,-$D12222,0)-(K$5-$D12222-1))))</f>
        <v>0</v>
      </c>
      <c r="L12222" s="293">
        <f ca="1">IF(OFFSET(L12222,-$D12222,0)="n/a","n/a",IF(L$5&gt;OFFSET(L12222,-$D12222,0)+$D12222,$E12222-SUM($G12222:K12222),($E12222-SUM($G12222:K12222))/(OFFSET(L12222,-$D12222,0)-(L$5-$D12222-1))))</f>
        <v>0</v>
      </c>
      <c r="M12222" s="293">
        <f ca="1">IF(OFFSET(M12222,-$D12222,0)="n/a","n/a",IF(M$5&gt;OFFSET(M12222,-$D12222,0)+$D12222,$E12222-SUM($G12222:L12222),($E12222-SUM($G12222:L12222))/(OFFSET(M12222,-$D12222,0)-(M$5-$D12222-1))))</f>
        <v>0</v>
      </c>
      <c r="N12222" s="293">
        <f ca="1">IF(OFFSET(N12222,-$D12222,0)="n/a","n/a",IF(N$5&gt;OFFSET(N12222,-$D12222,0)+$D12222,$E12222-SUM($G12222:M12222),($E12222-SUM($G12222:M12222))/(OFFSET(N12222,-$D12222,0)-(N$5-$D12222-1))))</f>
        <v>0</v>
      </c>
    </row>
    <row r="12223" spans="1:14" ht="12.75" hidden="1" customHeight="1" outlineLevel="2" x14ac:dyDescent="0.25">
      <c r="A12223" s="3"/>
      <c r="B12223" s="3"/>
      <c r="C12223" s="392"/>
      <c r="D12223" s="3">
        <v>4</v>
      </c>
      <c r="E12223" s="290">
        <f ca="1"/>
        <v>0</v>
      </c>
      <c r="F12223" s="291"/>
      <c r="G12223" s="294"/>
      <c r="H12223" s="294"/>
      <c r="I12223" s="294"/>
      <c r="J12223" s="292"/>
      <c r="K12223" s="293">
        <f ca="1">IF(OFFSET(K12223,-$D12223,0)="n/a","n/a",IF(K$5&gt;OFFSET(K12223,-$D12223,0)+$D12223,$E12223-SUM($G12223:J12223),($E12223-SUM($G12223:J12223))/(OFFSET(K12223,-$D12223,0)-(K$5-$D12223-1))))</f>
        <v>0</v>
      </c>
      <c r="L12223" s="293">
        <f ca="1">IF(OFFSET(L12223,-$D12223,0)="n/a","n/a",IF(L$5&gt;OFFSET(L12223,-$D12223,0)+$D12223,$E12223-SUM($G12223:K12223),($E12223-SUM($G12223:K12223))/(OFFSET(L12223,-$D12223,0)-(L$5-$D12223-1))))</f>
        <v>0</v>
      </c>
      <c r="M12223" s="293">
        <f ca="1">IF(OFFSET(M12223,-$D12223,0)="n/a","n/a",IF(M$5&gt;OFFSET(M12223,-$D12223,0)+$D12223,$E12223-SUM($G12223:L12223),($E12223-SUM($G12223:L12223))/(OFFSET(M12223,-$D12223,0)-(M$5-$D12223-1))))</f>
        <v>0</v>
      </c>
      <c r="N12223" s="293">
        <f ca="1">IF(OFFSET(N12223,-$D12223,0)="n/a","n/a",IF(N$5&gt;OFFSET(N12223,-$D12223,0)+$D12223,$E12223-SUM($G12223:M12223),($E12223-SUM($G12223:M12223))/(OFFSET(N12223,-$D12223,0)-(N$5-$D12223-1))))</f>
        <v>0</v>
      </c>
    </row>
    <row r="12224" spans="1:14" ht="12.75" hidden="1" customHeight="1" outlineLevel="2" x14ac:dyDescent="0.25">
      <c r="A12224" s="3"/>
      <c r="B12224" s="3"/>
      <c r="C12224" s="392"/>
      <c r="D12224" s="3">
        <v>5</v>
      </c>
      <c r="E12224" s="290">
        <f ca="1"/>
        <v>0</v>
      </c>
      <c r="F12224" s="291"/>
      <c r="G12224" s="294"/>
      <c r="H12224" s="294"/>
      <c r="I12224" s="294"/>
      <c r="J12224" s="294"/>
      <c r="K12224" s="292"/>
      <c r="L12224" s="293">
        <f ca="1">IF(OFFSET(L12224,-$D12224,0)="n/a","n/a",IF(L$5&gt;OFFSET(L12224,-$D12224,0)+$D12224,$E12224-SUM($G12224:K12224),($E12224-SUM($G12224:K12224))/(OFFSET(L12224,-$D12224,0)-(L$5-$D12224-1))))</f>
        <v>0</v>
      </c>
      <c r="M12224" s="293">
        <f ca="1">IF(OFFSET(M12224,-$D12224,0)="n/a","n/a",IF(M$5&gt;OFFSET(M12224,-$D12224,0)+$D12224,$E12224-SUM($G12224:L12224),($E12224-SUM($G12224:L12224))/(OFFSET(M12224,-$D12224,0)-(M$5-$D12224-1))))</f>
        <v>0</v>
      </c>
      <c r="N12224" s="293">
        <f ca="1">IF(OFFSET(N12224,-$D12224,0)="n/a","n/a",IF(N$5&gt;OFFSET(N12224,-$D12224,0)+$D12224,$E12224-SUM($G12224:M12224),($E12224-SUM($G12224:M12224))/(OFFSET(N12224,-$D12224,0)-(N$5-$D12224-1))))</f>
        <v>0</v>
      </c>
    </row>
    <row r="12225" spans="1:14" ht="12.75" hidden="1" customHeight="1" outlineLevel="2" x14ac:dyDescent="0.25">
      <c r="A12225" s="3"/>
      <c r="B12225" s="3"/>
      <c r="C12225" s="392"/>
      <c r="D12225" s="3">
        <v>6</v>
      </c>
      <c r="E12225" s="290">
        <f ca="1"/>
        <v>0</v>
      </c>
      <c r="F12225" s="291"/>
      <c r="G12225" s="294"/>
      <c r="H12225" s="294"/>
      <c r="I12225" s="294"/>
      <c r="J12225" s="294"/>
      <c r="K12225" s="294"/>
      <c r="L12225" s="292"/>
      <c r="M12225" s="293">
        <f ca="1">IF(OFFSET(M12225,-$D12225,0)="n/a","n/a",IF(M$5&gt;OFFSET(M12225,-$D12225,0)+$D12225,$E12225-SUM($G12225:L12225),($E12225-SUM($G12225:L12225))/(OFFSET(M12225,-$D12225,0)-(M$5-$D12225-1))))</f>
        <v>0</v>
      </c>
      <c r="N12225" s="293">
        <f ca="1">IF(OFFSET(N12225,-$D12225,0)="n/a","n/a",IF(N$5&gt;OFFSET(N12225,-$D12225,0)+$D12225,$E12225-SUM($G12225:M12225),($E12225-SUM($G12225:M12225))/(OFFSET(N12225,-$D12225,0)-(N$5-$D12225-1))))</f>
        <v>0</v>
      </c>
    </row>
    <row r="12226" spans="1:14" ht="12.75" hidden="1" customHeight="1" outlineLevel="2" x14ac:dyDescent="0.25">
      <c r="A12226" s="3"/>
      <c r="B12226" s="3"/>
      <c r="C12226" s="392"/>
      <c r="D12226" s="3">
        <v>7</v>
      </c>
      <c r="E12226" s="290">
        <f ca="1"/>
        <v>0</v>
      </c>
      <c r="F12226" s="291"/>
      <c r="G12226" s="294"/>
      <c r="H12226" s="294"/>
      <c r="I12226" s="294"/>
      <c r="J12226" s="294"/>
      <c r="K12226" s="294"/>
      <c r="L12226" s="294"/>
      <c r="M12226" s="292"/>
      <c r="N12226" s="293">
        <f ca="1">IF(OFFSET(N12226,-$D12226,0)="n/a","n/a",IF(N$5&gt;OFFSET(N12226,-$D12226,0)+$D12226,$E12226-SUM($G12226:M12226),($E12226-SUM($G12226:M12226))/(OFFSET(N12226,-$D12226,0)-(N$5-$D12226-1))))</f>
        <v>0</v>
      </c>
    </row>
    <row r="12227" spans="1:14" ht="12.75" hidden="1" customHeight="1" outlineLevel="2" x14ac:dyDescent="0.25">
      <c r="A12227" s="3"/>
      <c r="B12227" s="3"/>
      <c r="C12227" s="392"/>
      <c r="D12227" s="3">
        <v>8</v>
      </c>
      <c r="E12227" s="290">
        <f ca="1"/>
        <v>0</v>
      </c>
      <c r="F12227" s="291"/>
      <c r="G12227" s="294"/>
      <c r="H12227" s="294"/>
      <c r="I12227" s="294"/>
      <c r="J12227" s="294"/>
      <c r="K12227" s="294"/>
      <c r="L12227" s="294"/>
      <c r="M12227" s="294"/>
      <c r="N12227" s="292"/>
    </row>
    <row r="12228" spans="1:14" ht="12.75" hidden="1" customHeight="1" outlineLevel="2" x14ac:dyDescent="0.25">
      <c r="A12228" s="3"/>
      <c r="B12228" s="3"/>
      <c r="C12228" s="392"/>
      <c r="D12228" s="3">
        <v>9</v>
      </c>
      <c r="E12228" s="290" t="e">
        <f ca="1"/>
        <v>#N/A</v>
      </c>
      <c r="F12228" s="291"/>
      <c r="G12228" s="294"/>
      <c r="H12228" s="294"/>
      <c r="I12228" s="294"/>
      <c r="J12228" s="294"/>
      <c r="K12228" s="294"/>
      <c r="L12228" s="294"/>
      <c r="M12228" s="294"/>
      <c r="N12228" s="294"/>
    </row>
    <row r="12229" spans="1:14" ht="12.75" hidden="1" customHeight="1" outlineLevel="2" x14ac:dyDescent="0.25">
      <c r="A12229" s="3"/>
      <c r="B12229" s="3"/>
      <c r="C12229" s="392"/>
      <c r="D12229" s="3">
        <v>10</v>
      </c>
      <c r="E12229" s="290" t="e">
        <f ca="1"/>
        <v>#N/A</v>
      </c>
      <c r="F12229" s="291"/>
      <c r="G12229" s="294"/>
      <c r="H12229" s="294"/>
      <c r="I12229" s="294"/>
      <c r="J12229" s="294"/>
      <c r="K12229" s="294"/>
      <c r="L12229" s="294"/>
      <c r="M12229" s="294"/>
      <c r="N12229" s="294"/>
    </row>
    <row r="12230" spans="1:14" ht="12.75" hidden="1" customHeight="1" outlineLevel="2" x14ac:dyDescent="0.25">
      <c r="A12230" s="3"/>
      <c r="B12230" s="3"/>
      <c r="C12230" s="392"/>
      <c r="D12230" s="3">
        <v>11</v>
      </c>
      <c r="E12230" s="290" t="e">
        <f ca="1"/>
        <v>#N/A</v>
      </c>
      <c r="F12230" s="291"/>
      <c r="G12230" s="294"/>
      <c r="H12230" s="294"/>
      <c r="I12230" s="294"/>
      <c r="J12230" s="294"/>
      <c r="K12230" s="294"/>
      <c r="L12230" s="294"/>
      <c r="M12230" s="294"/>
      <c r="N12230" s="294"/>
    </row>
    <row r="12231" spans="1:14" ht="12.75" hidden="1" customHeight="1" outlineLevel="2" x14ac:dyDescent="0.25">
      <c r="A12231" s="3"/>
      <c r="B12231" s="3"/>
      <c r="C12231" s="392"/>
      <c r="D12231" s="3">
        <v>12</v>
      </c>
      <c r="E12231" s="290" t="e">
        <f ca="1"/>
        <v>#N/A</v>
      </c>
      <c r="F12231" s="291"/>
      <c r="G12231" s="294"/>
      <c r="H12231" s="294"/>
      <c r="I12231" s="294"/>
      <c r="J12231" s="294"/>
      <c r="K12231" s="294"/>
      <c r="L12231" s="294"/>
      <c r="M12231" s="294"/>
      <c r="N12231" s="294"/>
    </row>
    <row r="12232" spans="1:14" ht="12.75" hidden="1" customHeight="1" outlineLevel="2" x14ac:dyDescent="0.25">
      <c r="A12232" s="3"/>
      <c r="B12232" s="3"/>
      <c r="C12232" s="392"/>
      <c r="D12232" s="3">
        <v>13</v>
      </c>
      <c r="E12232" s="290" t="e">
        <f ca="1"/>
        <v>#N/A</v>
      </c>
      <c r="F12232" s="291"/>
      <c r="G12232" s="294"/>
      <c r="H12232" s="294"/>
      <c r="I12232" s="294"/>
      <c r="J12232" s="294"/>
      <c r="K12232" s="294"/>
      <c r="L12232" s="294"/>
      <c r="M12232" s="294"/>
      <c r="N12232" s="294"/>
    </row>
    <row r="12233" spans="1:14" ht="12.75" hidden="1" customHeight="1" outlineLevel="2" x14ac:dyDescent="0.25">
      <c r="A12233" s="3"/>
      <c r="B12233" s="3"/>
      <c r="C12233" s="392"/>
      <c r="D12233" s="3">
        <v>14</v>
      </c>
      <c r="E12233" s="290" t="e">
        <f ca="1"/>
        <v>#N/A</v>
      </c>
      <c r="F12233" s="291"/>
      <c r="G12233" s="294"/>
      <c r="H12233" s="294"/>
      <c r="I12233" s="294"/>
      <c r="J12233" s="294"/>
      <c r="K12233" s="294"/>
      <c r="L12233" s="294"/>
      <c r="M12233" s="294"/>
      <c r="N12233" s="294"/>
    </row>
    <row r="12234" spans="1:14" ht="12.75" hidden="1" customHeight="1" outlineLevel="2" x14ac:dyDescent="0.25">
      <c r="A12234" s="3"/>
      <c r="B12234" s="3"/>
      <c r="C12234" s="392"/>
      <c r="D12234" s="3">
        <v>15</v>
      </c>
      <c r="E12234" s="290" t="e">
        <f ca="1"/>
        <v>#N/A</v>
      </c>
      <c r="F12234" s="291"/>
      <c r="G12234" s="294"/>
      <c r="H12234" s="294"/>
      <c r="I12234" s="294"/>
      <c r="J12234" s="294"/>
      <c r="K12234" s="294"/>
      <c r="L12234" s="294"/>
      <c r="M12234" s="294"/>
      <c r="N12234" s="294"/>
    </row>
    <row r="12235" spans="1:14" ht="12.75" hidden="1" customHeight="1" outlineLevel="1" x14ac:dyDescent="0.25">
      <c r="A12235" s="3"/>
      <c r="B12235" s="145" t="str">
        <f ca="1">B12218</f>
        <v>Asset Type 123</v>
      </c>
      <c r="C12235" s="145" t="str">
        <f ca="1">C12218</f>
        <v>Description - Asset Type 123</v>
      </c>
      <c r="D12235" s="3"/>
      <c r="E12235" s="3"/>
      <c r="F12235" s="106" t="s">
        <v>47</v>
      </c>
      <c r="G12235" s="296">
        <f t="shared" ref="G12235:N12235" si="1246">SUM(G12220:G12234)</f>
        <v>0</v>
      </c>
      <c r="H12235" s="296">
        <f t="shared" ca="1" si="1246"/>
        <v>0</v>
      </c>
      <c r="I12235" s="296">
        <f t="shared" ca="1" si="1246"/>
        <v>0</v>
      </c>
      <c r="J12235" s="296">
        <f t="shared" ca="1" si="1246"/>
        <v>0</v>
      </c>
      <c r="K12235" s="296">
        <f t="shared" ca="1" si="1246"/>
        <v>0</v>
      </c>
      <c r="L12235" s="296">
        <f t="shared" ca="1" si="1246"/>
        <v>0</v>
      </c>
      <c r="M12235" s="296">
        <f t="shared" ca="1" si="1246"/>
        <v>0</v>
      </c>
      <c r="N12235" s="296">
        <f t="shared" ca="1" si="1246"/>
        <v>0</v>
      </c>
    </row>
    <row r="12236" spans="1:14" ht="12.75" hidden="1" customHeight="1" outlineLevel="2" x14ac:dyDescent="0.25">
      <c r="A12236" s="217">
        <f>A12218+1</f>
        <v>124</v>
      </c>
      <c r="B12236" s="22" t="str">
        <f ca="1">OFFSET($B$516,$A12236-1,0)</f>
        <v>Asset Type 124</v>
      </c>
      <c r="C12236" s="22" t="str">
        <f ca="1">OFFSET($C$516,$A12236-1,0)</f>
        <v>Description - Asset Type 124</v>
      </c>
      <c r="D12236" s="3"/>
      <c r="E12236" s="109"/>
      <c r="F12236" s="108" t="s">
        <v>46</v>
      </c>
      <c r="G12236" s="295">
        <f t="shared" ref="G12236:N12236" ca="1" si="1247">VLOOKUP($B12236,$B$516:$N$1015,5+G$5,FALSE)</f>
        <v>0</v>
      </c>
      <c r="H12236" s="295">
        <f t="shared" ca="1" si="1247"/>
        <v>0</v>
      </c>
      <c r="I12236" s="295">
        <f t="shared" ca="1" si="1247"/>
        <v>0</v>
      </c>
      <c r="J12236" s="295">
        <f t="shared" ca="1" si="1247"/>
        <v>0</v>
      </c>
      <c r="K12236" s="295">
        <f t="shared" ca="1" si="1247"/>
        <v>0</v>
      </c>
      <c r="L12236" s="295">
        <f t="shared" ca="1" si="1247"/>
        <v>0</v>
      </c>
      <c r="M12236" s="295">
        <f t="shared" ca="1" si="1247"/>
        <v>0</v>
      </c>
      <c r="N12236" s="295">
        <f t="shared" ca="1" si="1247"/>
        <v>0</v>
      </c>
    </row>
    <row r="12237" spans="1:14" ht="12.75" hidden="1" customHeight="1" outlineLevel="2" x14ac:dyDescent="0.25">
      <c r="A12237" s="3"/>
      <c r="B12237" s="3"/>
      <c r="C12237" s="21"/>
      <c r="D12237" s="3"/>
      <c r="E12237" s="107"/>
      <c r="F12237" s="106" t="s">
        <v>80</v>
      </c>
      <c r="G12237" s="111">
        <f ca="1">VLOOKUP($B12236,'Input Sheet'!$B$515:$N$1014,5+G$5,FALSE)</f>
        <v>0</v>
      </c>
      <c r="H12237" s="111">
        <f ca="1">VLOOKUP($B12236,'Input Sheet'!$B$515:$N$1014,5+H$5,FALSE)</f>
        <v>0</v>
      </c>
      <c r="I12237" s="111">
        <f ca="1">VLOOKUP($B12236,'Input Sheet'!$B$515:$N$1014,5+I$5,FALSE)</f>
        <v>0</v>
      </c>
      <c r="J12237" s="111">
        <f ca="1">VLOOKUP($B12236,'Input Sheet'!$B$515:$N$1014,5+J$5,FALSE)</f>
        <v>0</v>
      </c>
      <c r="K12237" s="111">
        <f ca="1">VLOOKUP($B12236,'Input Sheet'!$B$515:$N$1014,5+K$5,FALSE)</f>
        <v>0</v>
      </c>
      <c r="L12237" s="111">
        <f ca="1">VLOOKUP($B12236,'Input Sheet'!$B$515:$N$1014,5+L$5,FALSE)</f>
        <v>0</v>
      </c>
      <c r="M12237" s="111">
        <f ca="1">VLOOKUP($B12236,'Input Sheet'!$B$515:$N$1014,5+M$5,FALSE)</f>
        <v>0</v>
      </c>
      <c r="N12237" s="111">
        <f ca="1">VLOOKUP($B12236,'Input Sheet'!$B$515:$N$1014,5+N$5,FALSE)</f>
        <v>0</v>
      </c>
    </row>
    <row r="12238" spans="1:14" ht="12.75" hidden="1" customHeight="1" outlineLevel="2" x14ac:dyDescent="0.25">
      <c r="A12238" s="3"/>
      <c r="B12238" s="3"/>
      <c r="C12238" s="3"/>
      <c r="D12238" s="3">
        <v>1</v>
      </c>
      <c r="E12238" s="290">
        <f t="array" aca="1" ref="E12238:E12252" ca="1">TRANSPOSE(G12236:N12236)</f>
        <v>0</v>
      </c>
      <c r="F12238" s="291"/>
      <c r="G12238" s="292"/>
      <c r="H12238" s="293">
        <f ca="1">IF(OFFSET(H12238,-$D12238,0)="n/a","n/a",IF(H$5&gt;OFFSET(H12238,-$D12238,0)+$D12238,$E12238-SUM($G12238:G12238),($E12238-SUM($G12238:G12238))/(OFFSET(H12238,-$D12238,0)-(H$5-$D12238-1))))</f>
        <v>0</v>
      </c>
      <c r="I12238" s="293">
        <f ca="1">IF(OFFSET(I12238,-$D12238,0)="n/a","n/a",IF(I$5&gt;OFFSET(I12238,-$D12238,0)+$D12238,$E12238-SUM($G12238:H12238),($E12238-SUM($G12238:H12238))/(OFFSET(I12238,-$D12238,0)-(I$5-$D12238-1))))</f>
        <v>0</v>
      </c>
      <c r="J12238" s="293">
        <f ca="1">IF(OFFSET(J12238,-$D12238,0)="n/a","n/a",IF(J$5&gt;OFFSET(J12238,-$D12238,0)+$D12238,$E12238-SUM($G12238:I12238),($E12238-SUM($G12238:I12238))/(OFFSET(J12238,-$D12238,0)-(J$5-$D12238-1))))</f>
        <v>0</v>
      </c>
      <c r="K12238" s="293">
        <f ca="1">IF(OFFSET(K12238,-$D12238,0)="n/a","n/a",IF(K$5&gt;OFFSET(K12238,-$D12238,0)+$D12238,$E12238-SUM($G12238:J12238),($E12238-SUM($G12238:J12238))/(OFFSET(K12238,-$D12238,0)-(K$5-$D12238-1))))</f>
        <v>0</v>
      </c>
      <c r="L12238" s="293">
        <f ca="1">IF(OFFSET(L12238,-$D12238,0)="n/a","n/a",IF(L$5&gt;OFFSET(L12238,-$D12238,0)+$D12238,$E12238-SUM($G12238:K12238),($E12238-SUM($G12238:K12238))/(OFFSET(L12238,-$D12238,0)-(L$5-$D12238-1))))</f>
        <v>0</v>
      </c>
      <c r="M12238" s="293">
        <f ca="1">IF(OFFSET(M12238,-$D12238,0)="n/a","n/a",IF(M$5&gt;OFFSET(M12238,-$D12238,0)+$D12238,$E12238-SUM($G12238:L12238),($E12238-SUM($G12238:L12238))/(OFFSET(M12238,-$D12238,0)-(M$5-$D12238-1))))</f>
        <v>0</v>
      </c>
      <c r="N12238" s="293">
        <f ca="1">IF(OFFSET(N12238,-$D12238,0)="n/a","n/a",IF(N$5&gt;OFFSET(N12238,-$D12238,0)+$D12238,$E12238-SUM($G12238:M12238),($E12238-SUM($G12238:M12238))/(OFFSET(N12238,-$D12238,0)-(N$5-$D12238-1))))</f>
        <v>0</v>
      </c>
    </row>
    <row r="12239" spans="1:14" ht="12.75" hidden="1" customHeight="1" outlineLevel="2" x14ac:dyDescent="0.25">
      <c r="A12239" s="3"/>
      <c r="B12239" s="3"/>
      <c r="C12239" s="392" t="s">
        <v>48</v>
      </c>
      <c r="D12239" s="3">
        <v>2</v>
      </c>
      <c r="E12239" s="290">
        <f ca="1"/>
        <v>0</v>
      </c>
      <c r="F12239" s="291"/>
      <c r="G12239" s="294"/>
      <c r="H12239" s="292"/>
      <c r="I12239" s="293">
        <f ca="1">IF(OFFSET(I12239,-$D12239,0)="n/a","n/a",IF(I$5&gt;OFFSET(I12239,-$D12239,0)+$D12239,$E12239-SUM($G12239:H12239),($E12239-SUM($G12239:H12239))/(OFFSET(I12239,-$D12239,0)-(I$5-$D12239-1))))</f>
        <v>0</v>
      </c>
      <c r="J12239" s="293">
        <f ca="1">IF(OFFSET(J12239,-$D12239,0)="n/a","n/a",IF(J$5&gt;OFFSET(J12239,-$D12239,0)+$D12239,$E12239-SUM($G12239:I12239),($E12239-SUM($G12239:I12239))/(OFFSET(J12239,-$D12239,0)-(J$5-$D12239-1))))</f>
        <v>0</v>
      </c>
      <c r="K12239" s="293">
        <f ca="1">IF(OFFSET(K12239,-$D12239,0)="n/a","n/a",IF(K$5&gt;OFFSET(K12239,-$D12239,0)+$D12239,$E12239-SUM($G12239:J12239),($E12239-SUM($G12239:J12239))/(OFFSET(K12239,-$D12239,0)-(K$5-$D12239-1))))</f>
        <v>0</v>
      </c>
      <c r="L12239" s="293">
        <f ca="1">IF(OFFSET(L12239,-$D12239,0)="n/a","n/a",IF(L$5&gt;OFFSET(L12239,-$D12239,0)+$D12239,$E12239-SUM($G12239:K12239),($E12239-SUM($G12239:K12239))/(OFFSET(L12239,-$D12239,0)-(L$5-$D12239-1))))</f>
        <v>0</v>
      </c>
      <c r="M12239" s="293">
        <f ca="1">IF(OFFSET(M12239,-$D12239,0)="n/a","n/a",IF(M$5&gt;OFFSET(M12239,-$D12239,0)+$D12239,$E12239-SUM($G12239:L12239),($E12239-SUM($G12239:L12239))/(OFFSET(M12239,-$D12239,0)-(M$5-$D12239-1))))</f>
        <v>0</v>
      </c>
      <c r="N12239" s="293">
        <f ca="1">IF(OFFSET(N12239,-$D12239,0)="n/a","n/a",IF(N$5&gt;OFFSET(N12239,-$D12239,0)+$D12239,$E12239-SUM($G12239:M12239),($E12239-SUM($G12239:M12239))/(OFFSET(N12239,-$D12239,0)-(N$5-$D12239-1))))</f>
        <v>0</v>
      </c>
    </row>
    <row r="12240" spans="1:14" ht="12.75" hidden="1" customHeight="1" outlineLevel="2" x14ac:dyDescent="0.25">
      <c r="A12240" s="3"/>
      <c r="B12240" s="3"/>
      <c r="C12240" s="392"/>
      <c r="D12240" s="3">
        <v>3</v>
      </c>
      <c r="E12240" s="290">
        <f ca="1"/>
        <v>0</v>
      </c>
      <c r="F12240" s="291"/>
      <c r="G12240" s="294"/>
      <c r="H12240" s="294"/>
      <c r="I12240" s="292"/>
      <c r="J12240" s="293">
        <f ca="1">IF(OFFSET(J12240,-$D12240,0)="n/a","n/a",IF(J$5&gt;OFFSET(J12240,-$D12240,0)+$D12240,$E12240-SUM($G12240:I12240),($E12240-SUM($G12240:I12240))/(OFFSET(J12240,-$D12240,0)-(J$5-$D12240-1))))</f>
        <v>0</v>
      </c>
      <c r="K12240" s="293">
        <f ca="1">IF(OFFSET(K12240,-$D12240,0)="n/a","n/a",IF(K$5&gt;OFFSET(K12240,-$D12240,0)+$D12240,$E12240-SUM($G12240:J12240),($E12240-SUM($G12240:J12240))/(OFFSET(K12240,-$D12240,0)-(K$5-$D12240-1))))</f>
        <v>0</v>
      </c>
      <c r="L12240" s="293">
        <f ca="1">IF(OFFSET(L12240,-$D12240,0)="n/a","n/a",IF(L$5&gt;OFFSET(L12240,-$D12240,0)+$D12240,$E12240-SUM($G12240:K12240),($E12240-SUM($G12240:K12240))/(OFFSET(L12240,-$D12240,0)-(L$5-$D12240-1))))</f>
        <v>0</v>
      </c>
      <c r="M12240" s="293">
        <f ca="1">IF(OFFSET(M12240,-$D12240,0)="n/a","n/a",IF(M$5&gt;OFFSET(M12240,-$D12240,0)+$D12240,$E12240-SUM($G12240:L12240),($E12240-SUM($G12240:L12240))/(OFFSET(M12240,-$D12240,0)-(M$5-$D12240-1))))</f>
        <v>0</v>
      </c>
      <c r="N12240" s="293">
        <f ca="1">IF(OFFSET(N12240,-$D12240,0)="n/a","n/a",IF(N$5&gt;OFFSET(N12240,-$D12240,0)+$D12240,$E12240-SUM($G12240:M12240),($E12240-SUM($G12240:M12240))/(OFFSET(N12240,-$D12240,0)-(N$5-$D12240-1))))</f>
        <v>0</v>
      </c>
    </row>
    <row r="12241" spans="1:14" ht="12.75" hidden="1" customHeight="1" outlineLevel="2" x14ac:dyDescent="0.25">
      <c r="A12241" s="3"/>
      <c r="B12241" s="3"/>
      <c r="C12241" s="392"/>
      <c r="D12241" s="3">
        <v>4</v>
      </c>
      <c r="E12241" s="290">
        <f ca="1"/>
        <v>0</v>
      </c>
      <c r="F12241" s="291"/>
      <c r="G12241" s="294"/>
      <c r="H12241" s="294"/>
      <c r="I12241" s="294"/>
      <c r="J12241" s="292"/>
      <c r="K12241" s="293">
        <f ca="1">IF(OFFSET(K12241,-$D12241,0)="n/a","n/a",IF(K$5&gt;OFFSET(K12241,-$D12241,0)+$D12241,$E12241-SUM($G12241:J12241),($E12241-SUM($G12241:J12241))/(OFFSET(K12241,-$D12241,0)-(K$5-$D12241-1))))</f>
        <v>0</v>
      </c>
      <c r="L12241" s="293">
        <f ca="1">IF(OFFSET(L12241,-$D12241,0)="n/a","n/a",IF(L$5&gt;OFFSET(L12241,-$D12241,0)+$D12241,$E12241-SUM($G12241:K12241),($E12241-SUM($G12241:K12241))/(OFFSET(L12241,-$D12241,0)-(L$5-$D12241-1))))</f>
        <v>0</v>
      </c>
      <c r="M12241" s="293">
        <f ca="1">IF(OFFSET(M12241,-$D12241,0)="n/a","n/a",IF(M$5&gt;OFFSET(M12241,-$D12241,0)+$D12241,$E12241-SUM($G12241:L12241),($E12241-SUM($G12241:L12241))/(OFFSET(M12241,-$D12241,0)-(M$5-$D12241-1))))</f>
        <v>0</v>
      </c>
      <c r="N12241" s="293">
        <f ca="1">IF(OFFSET(N12241,-$D12241,0)="n/a","n/a",IF(N$5&gt;OFFSET(N12241,-$D12241,0)+$D12241,$E12241-SUM($G12241:M12241),($E12241-SUM($G12241:M12241))/(OFFSET(N12241,-$D12241,0)-(N$5-$D12241-1))))</f>
        <v>0</v>
      </c>
    </row>
    <row r="12242" spans="1:14" ht="12.75" hidden="1" customHeight="1" outlineLevel="2" x14ac:dyDescent="0.25">
      <c r="A12242" s="3"/>
      <c r="B12242" s="3"/>
      <c r="C12242" s="392"/>
      <c r="D12242" s="3">
        <v>5</v>
      </c>
      <c r="E12242" s="290">
        <f ca="1"/>
        <v>0</v>
      </c>
      <c r="F12242" s="291"/>
      <c r="G12242" s="294"/>
      <c r="H12242" s="294"/>
      <c r="I12242" s="294"/>
      <c r="J12242" s="294"/>
      <c r="K12242" s="292"/>
      <c r="L12242" s="293">
        <f ca="1">IF(OFFSET(L12242,-$D12242,0)="n/a","n/a",IF(L$5&gt;OFFSET(L12242,-$D12242,0)+$D12242,$E12242-SUM($G12242:K12242),($E12242-SUM($G12242:K12242))/(OFFSET(L12242,-$D12242,0)-(L$5-$D12242-1))))</f>
        <v>0</v>
      </c>
      <c r="M12242" s="293">
        <f ca="1">IF(OFFSET(M12242,-$D12242,0)="n/a","n/a",IF(M$5&gt;OFFSET(M12242,-$D12242,0)+$D12242,$E12242-SUM($G12242:L12242),($E12242-SUM($G12242:L12242))/(OFFSET(M12242,-$D12242,0)-(M$5-$D12242-1))))</f>
        <v>0</v>
      </c>
      <c r="N12242" s="293">
        <f ca="1">IF(OFFSET(N12242,-$D12242,0)="n/a","n/a",IF(N$5&gt;OFFSET(N12242,-$D12242,0)+$D12242,$E12242-SUM($G12242:M12242),($E12242-SUM($G12242:M12242))/(OFFSET(N12242,-$D12242,0)-(N$5-$D12242-1))))</f>
        <v>0</v>
      </c>
    </row>
    <row r="12243" spans="1:14" ht="12.75" hidden="1" customHeight="1" outlineLevel="2" x14ac:dyDescent="0.25">
      <c r="A12243" s="3"/>
      <c r="B12243" s="3"/>
      <c r="C12243" s="392"/>
      <c r="D12243" s="3">
        <v>6</v>
      </c>
      <c r="E12243" s="290">
        <f ca="1"/>
        <v>0</v>
      </c>
      <c r="F12243" s="291"/>
      <c r="G12243" s="294"/>
      <c r="H12243" s="294"/>
      <c r="I12243" s="294"/>
      <c r="J12243" s="294"/>
      <c r="K12243" s="294"/>
      <c r="L12243" s="292"/>
      <c r="M12243" s="293">
        <f ca="1">IF(OFFSET(M12243,-$D12243,0)="n/a","n/a",IF(M$5&gt;OFFSET(M12243,-$D12243,0)+$D12243,$E12243-SUM($G12243:L12243),($E12243-SUM($G12243:L12243))/(OFFSET(M12243,-$D12243,0)-(M$5-$D12243-1))))</f>
        <v>0</v>
      </c>
      <c r="N12243" s="293">
        <f ca="1">IF(OFFSET(N12243,-$D12243,0)="n/a","n/a",IF(N$5&gt;OFFSET(N12243,-$D12243,0)+$D12243,$E12243-SUM($G12243:M12243),($E12243-SUM($G12243:M12243))/(OFFSET(N12243,-$D12243,0)-(N$5-$D12243-1))))</f>
        <v>0</v>
      </c>
    </row>
    <row r="12244" spans="1:14" ht="12.75" hidden="1" customHeight="1" outlineLevel="2" x14ac:dyDescent="0.25">
      <c r="A12244" s="3"/>
      <c r="B12244" s="3"/>
      <c r="C12244" s="392"/>
      <c r="D12244" s="3">
        <v>7</v>
      </c>
      <c r="E12244" s="290">
        <f ca="1"/>
        <v>0</v>
      </c>
      <c r="F12244" s="291"/>
      <c r="G12244" s="294"/>
      <c r="H12244" s="294"/>
      <c r="I12244" s="294"/>
      <c r="J12244" s="294"/>
      <c r="K12244" s="294"/>
      <c r="L12244" s="294"/>
      <c r="M12244" s="292"/>
      <c r="N12244" s="293">
        <f ca="1">IF(OFFSET(N12244,-$D12244,0)="n/a","n/a",IF(N$5&gt;OFFSET(N12244,-$D12244,0)+$D12244,$E12244-SUM($G12244:M12244),($E12244-SUM($G12244:M12244))/(OFFSET(N12244,-$D12244,0)-(N$5-$D12244-1))))</f>
        <v>0</v>
      </c>
    </row>
    <row r="12245" spans="1:14" ht="12.75" hidden="1" customHeight="1" outlineLevel="2" x14ac:dyDescent="0.25">
      <c r="A12245" s="3"/>
      <c r="B12245" s="3"/>
      <c r="C12245" s="392"/>
      <c r="D12245" s="3">
        <v>8</v>
      </c>
      <c r="E12245" s="290">
        <f ca="1"/>
        <v>0</v>
      </c>
      <c r="F12245" s="291"/>
      <c r="G12245" s="294"/>
      <c r="H12245" s="294"/>
      <c r="I12245" s="294"/>
      <c r="J12245" s="294"/>
      <c r="K12245" s="294"/>
      <c r="L12245" s="294"/>
      <c r="M12245" s="294"/>
      <c r="N12245" s="292"/>
    </row>
    <row r="12246" spans="1:14" ht="12.75" hidden="1" customHeight="1" outlineLevel="2" x14ac:dyDescent="0.25">
      <c r="A12246" s="3"/>
      <c r="B12246" s="3"/>
      <c r="C12246" s="392"/>
      <c r="D12246" s="3">
        <v>9</v>
      </c>
      <c r="E12246" s="290" t="e">
        <f ca="1"/>
        <v>#N/A</v>
      </c>
      <c r="F12246" s="291"/>
      <c r="G12246" s="294"/>
      <c r="H12246" s="294"/>
      <c r="I12246" s="294"/>
      <c r="J12246" s="294"/>
      <c r="K12246" s="294"/>
      <c r="L12246" s="294"/>
      <c r="M12246" s="294"/>
      <c r="N12246" s="294"/>
    </row>
    <row r="12247" spans="1:14" ht="12.75" hidden="1" customHeight="1" outlineLevel="2" x14ac:dyDescent="0.25">
      <c r="A12247" s="3"/>
      <c r="B12247" s="3"/>
      <c r="C12247" s="392"/>
      <c r="D12247" s="3">
        <v>10</v>
      </c>
      <c r="E12247" s="290" t="e">
        <f ca="1"/>
        <v>#N/A</v>
      </c>
      <c r="F12247" s="291"/>
      <c r="G12247" s="294"/>
      <c r="H12247" s="294"/>
      <c r="I12247" s="294"/>
      <c r="J12247" s="294"/>
      <c r="K12247" s="294"/>
      <c r="L12247" s="294"/>
      <c r="M12247" s="294"/>
      <c r="N12247" s="294"/>
    </row>
    <row r="12248" spans="1:14" ht="12.75" hidden="1" customHeight="1" outlineLevel="2" x14ac:dyDescent="0.25">
      <c r="A12248" s="3"/>
      <c r="B12248" s="3"/>
      <c r="C12248" s="392"/>
      <c r="D12248" s="3">
        <v>11</v>
      </c>
      <c r="E12248" s="290" t="e">
        <f ca="1"/>
        <v>#N/A</v>
      </c>
      <c r="F12248" s="291"/>
      <c r="G12248" s="294"/>
      <c r="H12248" s="294"/>
      <c r="I12248" s="294"/>
      <c r="J12248" s="294"/>
      <c r="K12248" s="294"/>
      <c r="L12248" s="294"/>
      <c r="M12248" s="294"/>
      <c r="N12248" s="294"/>
    </row>
    <row r="12249" spans="1:14" ht="12.75" hidden="1" customHeight="1" outlineLevel="2" x14ac:dyDescent="0.25">
      <c r="A12249" s="3"/>
      <c r="B12249" s="3"/>
      <c r="C12249" s="392"/>
      <c r="D12249" s="3">
        <v>12</v>
      </c>
      <c r="E12249" s="290" t="e">
        <f ca="1"/>
        <v>#N/A</v>
      </c>
      <c r="F12249" s="291"/>
      <c r="G12249" s="294"/>
      <c r="H12249" s="294"/>
      <c r="I12249" s="294"/>
      <c r="J12249" s="294"/>
      <c r="K12249" s="294"/>
      <c r="L12249" s="294"/>
      <c r="M12249" s="294"/>
      <c r="N12249" s="294"/>
    </row>
    <row r="12250" spans="1:14" ht="12.75" hidden="1" customHeight="1" outlineLevel="2" x14ac:dyDescent="0.25">
      <c r="A12250" s="3"/>
      <c r="B12250" s="3"/>
      <c r="C12250" s="392"/>
      <c r="D12250" s="3">
        <v>13</v>
      </c>
      <c r="E12250" s="290" t="e">
        <f ca="1"/>
        <v>#N/A</v>
      </c>
      <c r="F12250" s="291"/>
      <c r="G12250" s="294"/>
      <c r="H12250" s="294"/>
      <c r="I12250" s="294"/>
      <c r="J12250" s="294"/>
      <c r="K12250" s="294"/>
      <c r="L12250" s="294"/>
      <c r="M12250" s="294"/>
      <c r="N12250" s="294"/>
    </row>
    <row r="12251" spans="1:14" ht="12.75" hidden="1" customHeight="1" outlineLevel="2" x14ac:dyDescent="0.25">
      <c r="A12251" s="3"/>
      <c r="B12251" s="3"/>
      <c r="C12251" s="392"/>
      <c r="D12251" s="3">
        <v>14</v>
      </c>
      <c r="E12251" s="290" t="e">
        <f ca="1"/>
        <v>#N/A</v>
      </c>
      <c r="F12251" s="291"/>
      <c r="G12251" s="294"/>
      <c r="H12251" s="294"/>
      <c r="I12251" s="294"/>
      <c r="J12251" s="294"/>
      <c r="K12251" s="294"/>
      <c r="L12251" s="294"/>
      <c r="M12251" s="294"/>
      <c r="N12251" s="294"/>
    </row>
    <row r="12252" spans="1:14" ht="12.75" hidden="1" customHeight="1" outlineLevel="2" x14ac:dyDescent="0.25">
      <c r="A12252" s="3"/>
      <c r="B12252" s="3"/>
      <c r="C12252" s="392"/>
      <c r="D12252" s="3">
        <v>15</v>
      </c>
      <c r="E12252" s="290" t="e">
        <f ca="1"/>
        <v>#N/A</v>
      </c>
      <c r="F12252" s="291"/>
      <c r="G12252" s="294"/>
      <c r="H12252" s="294"/>
      <c r="I12252" s="294"/>
      <c r="J12252" s="294"/>
      <c r="K12252" s="294"/>
      <c r="L12252" s="294"/>
      <c r="M12252" s="294"/>
      <c r="N12252" s="294"/>
    </row>
    <row r="12253" spans="1:14" ht="12.75" hidden="1" customHeight="1" outlineLevel="1" x14ac:dyDescent="0.25">
      <c r="A12253" s="3"/>
      <c r="B12253" s="145" t="str">
        <f ca="1">B12236</f>
        <v>Asset Type 124</v>
      </c>
      <c r="C12253" s="145" t="str">
        <f ca="1">C12236</f>
        <v>Description - Asset Type 124</v>
      </c>
      <c r="D12253" s="3"/>
      <c r="E12253" s="3"/>
      <c r="F12253" s="106" t="s">
        <v>47</v>
      </c>
      <c r="G12253" s="296">
        <f t="shared" ref="G12253:N12253" si="1248">SUM(G12238:G12252)</f>
        <v>0</v>
      </c>
      <c r="H12253" s="296">
        <f t="shared" ca="1" si="1248"/>
        <v>0</v>
      </c>
      <c r="I12253" s="296">
        <f t="shared" ca="1" si="1248"/>
        <v>0</v>
      </c>
      <c r="J12253" s="296">
        <f t="shared" ca="1" si="1248"/>
        <v>0</v>
      </c>
      <c r="K12253" s="296">
        <f t="shared" ca="1" si="1248"/>
        <v>0</v>
      </c>
      <c r="L12253" s="296">
        <f t="shared" ca="1" si="1248"/>
        <v>0</v>
      </c>
      <c r="M12253" s="296">
        <f t="shared" ca="1" si="1248"/>
        <v>0</v>
      </c>
      <c r="N12253" s="296">
        <f t="shared" ca="1" si="1248"/>
        <v>0</v>
      </c>
    </row>
    <row r="12254" spans="1:14" ht="12.75" hidden="1" customHeight="1" outlineLevel="2" x14ac:dyDescent="0.25">
      <c r="A12254" s="217">
        <f>A12236+1</f>
        <v>125</v>
      </c>
      <c r="B12254" s="22" t="str">
        <f ca="1">OFFSET($B$516,$A12254-1,0)</f>
        <v>Asset Type 125</v>
      </c>
      <c r="C12254" s="22" t="str">
        <f ca="1">OFFSET($C$516,$A12254-1,0)</f>
        <v>Description - Asset Type 125</v>
      </c>
      <c r="D12254" s="3"/>
      <c r="E12254" s="109"/>
      <c r="F12254" s="108" t="s">
        <v>46</v>
      </c>
      <c r="G12254" s="295">
        <f t="shared" ref="G12254:N12254" ca="1" si="1249">VLOOKUP($B12254,$B$516:$N$1015,5+G$5,FALSE)</f>
        <v>0</v>
      </c>
      <c r="H12254" s="295">
        <f t="shared" ca="1" si="1249"/>
        <v>0</v>
      </c>
      <c r="I12254" s="295">
        <f t="shared" ca="1" si="1249"/>
        <v>0</v>
      </c>
      <c r="J12254" s="295">
        <f t="shared" ca="1" si="1249"/>
        <v>0</v>
      </c>
      <c r="K12254" s="295">
        <f t="shared" ca="1" si="1249"/>
        <v>0</v>
      </c>
      <c r="L12254" s="295">
        <f t="shared" ca="1" si="1249"/>
        <v>0</v>
      </c>
      <c r="M12254" s="295">
        <f t="shared" ca="1" si="1249"/>
        <v>0</v>
      </c>
      <c r="N12254" s="295">
        <f t="shared" ca="1" si="1249"/>
        <v>0</v>
      </c>
    </row>
    <row r="12255" spans="1:14" ht="12.75" hidden="1" customHeight="1" outlineLevel="2" x14ac:dyDescent="0.25">
      <c r="A12255" s="3"/>
      <c r="B12255" s="3"/>
      <c r="C12255" s="21"/>
      <c r="D12255" s="3"/>
      <c r="E12255" s="107"/>
      <c r="F12255" s="106" t="s">
        <v>80</v>
      </c>
      <c r="G12255" s="111">
        <f ca="1">VLOOKUP($B12254,'Input Sheet'!$B$515:$N$1014,5+G$5,FALSE)</f>
        <v>0</v>
      </c>
      <c r="H12255" s="111">
        <f ca="1">VLOOKUP($B12254,'Input Sheet'!$B$515:$N$1014,5+H$5,FALSE)</f>
        <v>0</v>
      </c>
      <c r="I12255" s="111">
        <f ca="1">VLOOKUP($B12254,'Input Sheet'!$B$515:$N$1014,5+I$5,FALSE)</f>
        <v>0</v>
      </c>
      <c r="J12255" s="111">
        <f ca="1">VLOOKUP($B12254,'Input Sheet'!$B$515:$N$1014,5+J$5,FALSE)</f>
        <v>0</v>
      </c>
      <c r="K12255" s="111">
        <f ca="1">VLOOKUP($B12254,'Input Sheet'!$B$515:$N$1014,5+K$5,FALSE)</f>
        <v>0</v>
      </c>
      <c r="L12255" s="111">
        <f ca="1">VLOOKUP($B12254,'Input Sheet'!$B$515:$N$1014,5+L$5,FALSE)</f>
        <v>0</v>
      </c>
      <c r="M12255" s="111">
        <f ca="1">VLOOKUP($B12254,'Input Sheet'!$B$515:$N$1014,5+M$5,FALSE)</f>
        <v>0</v>
      </c>
      <c r="N12255" s="111">
        <f ca="1">VLOOKUP($B12254,'Input Sheet'!$B$515:$N$1014,5+N$5,FALSE)</f>
        <v>0</v>
      </c>
    </row>
    <row r="12256" spans="1:14" ht="12.75" hidden="1" customHeight="1" outlineLevel="2" x14ac:dyDescent="0.25">
      <c r="A12256" s="3"/>
      <c r="B12256" s="3"/>
      <c r="C12256" s="3"/>
      <c r="D12256" s="3">
        <v>1</v>
      </c>
      <c r="E12256" s="290">
        <f t="array" aca="1" ref="E12256:E12270" ca="1">TRANSPOSE(G12254:N12254)</f>
        <v>0</v>
      </c>
      <c r="F12256" s="291"/>
      <c r="G12256" s="292"/>
      <c r="H12256" s="293">
        <f ca="1">IF(OFFSET(H12256,-$D12256,0)="n/a","n/a",IF(H$5&gt;OFFSET(H12256,-$D12256,0)+$D12256,$E12256-SUM($G12256:G12256),($E12256-SUM($G12256:G12256))/(OFFSET(H12256,-$D12256,0)-(H$5-$D12256-1))))</f>
        <v>0</v>
      </c>
      <c r="I12256" s="293">
        <f ca="1">IF(OFFSET(I12256,-$D12256,0)="n/a","n/a",IF(I$5&gt;OFFSET(I12256,-$D12256,0)+$D12256,$E12256-SUM($G12256:H12256),($E12256-SUM($G12256:H12256))/(OFFSET(I12256,-$D12256,0)-(I$5-$D12256-1))))</f>
        <v>0</v>
      </c>
      <c r="J12256" s="293">
        <f ca="1">IF(OFFSET(J12256,-$D12256,0)="n/a","n/a",IF(J$5&gt;OFFSET(J12256,-$D12256,0)+$D12256,$E12256-SUM($G12256:I12256),($E12256-SUM($G12256:I12256))/(OFFSET(J12256,-$D12256,0)-(J$5-$D12256-1))))</f>
        <v>0</v>
      </c>
      <c r="K12256" s="293">
        <f ca="1">IF(OFFSET(K12256,-$D12256,0)="n/a","n/a",IF(K$5&gt;OFFSET(K12256,-$D12256,0)+$D12256,$E12256-SUM($G12256:J12256),($E12256-SUM($G12256:J12256))/(OFFSET(K12256,-$D12256,0)-(K$5-$D12256-1))))</f>
        <v>0</v>
      </c>
      <c r="L12256" s="293">
        <f ca="1">IF(OFFSET(L12256,-$D12256,0)="n/a","n/a",IF(L$5&gt;OFFSET(L12256,-$D12256,0)+$D12256,$E12256-SUM($G12256:K12256),($E12256-SUM($G12256:K12256))/(OFFSET(L12256,-$D12256,0)-(L$5-$D12256-1))))</f>
        <v>0</v>
      </c>
      <c r="M12256" s="293">
        <f ca="1">IF(OFFSET(M12256,-$D12256,0)="n/a","n/a",IF(M$5&gt;OFFSET(M12256,-$D12256,0)+$D12256,$E12256-SUM($G12256:L12256),($E12256-SUM($G12256:L12256))/(OFFSET(M12256,-$D12256,0)-(M$5-$D12256-1))))</f>
        <v>0</v>
      </c>
      <c r="N12256" s="293">
        <f ca="1">IF(OFFSET(N12256,-$D12256,0)="n/a","n/a",IF(N$5&gt;OFFSET(N12256,-$D12256,0)+$D12256,$E12256-SUM($G12256:M12256),($E12256-SUM($G12256:M12256))/(OFFSET(N12256,-$D12256,0)-(N$5-$D12256-1))))</f>
        <v>0</v>
      </c>
    </row>
    <row r="12257" spans="1:14" ht="12.75" hidden="1" customHeight="1" outlineLevel="2" x14ac:dyDescent="0.25">
      <c r="A12257" s="3"/>
      <c r="B12257" s="3"/>
      <c r="C12257" s="392" t="s">
        <v>48</v>
      </c>
      <c r="D12257" s="3">
        <v>2</v>
      </c>
      <c r="E12257" s="290">
        <f ca="1"/>
        <v>0</v>
      </c>
      <c r="F12257" s="291"/>
      <c r="G12257" s="294"/>
      <c r="H12257" s="292"/>
      <c r="I12257" s="293">
        <f ca="1">IF(OFFSET(I12257,-$D12257,0)="n/a","n/a",IF(I$5&gt;OFFSET(I12257,-$D12257,0)+$D12257,$E12257-SUM($G12257:H12257),($E12257-SUM($G12257:H12257))/(OFFSET(I12257,-$D12257,0)-(I$5-$D12257-1))))</f>
        <v>0</v>
      </c>
      <c r="J12257" s="293">
        <f ca="1">IF(OFFSET(J12257,-$D12257,0)="n/a","n/a",IF(J$5&gt;OFFSET(J12257,-$D12257,0)+$D12257,$E12257-SUM($G12257:I12257),($E12257-SUM($G12257:I12257))/(OFFSET(J12257,-$D12257,0)-(J$5-$D12257-1))))</f>
        <v>0</v>
      </c>
      <c r="K12257" s="293">
        <f ca="1">IF(OFFSET(K12257,-$D12257,0)="n/a","n/a",IF(K$5&gt;OFFSET(K12257,-$D12257,0)+$D12257,$E12257-SUM($G12257:J12257),($E12257-SUM($G12257:J12257))/(OFFSET(K12257,-$D12257,0)-(K$5-$D12257-1))))</f>
        <v>0</v>
      </c>
      <c r="L12257" s="293">
        <f ca="1">IF(OFFSET(L12257,-$D12257,0)="n/a","n/a",IF(L$5&gt;OFFSET(L12257,-$D12257,0)+$D12257,$E12257-SUM($G12257:K12257),($E12257-SUM($G12257:K12257))/(OFFSET(L12257,-$D12257,0)-(L$5-$D12257-1))))</f>
        <v>0</v>
      </c>
      <c r="M12257" s="293">
        <f ca="1">IF(OFFSET(M12257,-$D12257,0)="n/a","n/a",IF(M$5&gt;OFFSET(M12257,-$D12257,0)+$D12257,$E12257-SUM($G12257:L12257),($E12257-SUM($G12257:L12257))/(OFFSET(M12257,-$D12257,0)-(M$5-$D12257-1))))</f>
        <v>0</v>
      </c>
      <c r="N12257" s="293">
        <f ca="1">IF(OFFSET(N12257,-$D12257,0)="n/a","n/a",IF(N$5&gt;OFFSET(N12257,-$D12257,0)+$D12257,$E12257-SUM($G12257:M12257),($E12257-SUM($G12257:M12257))/(OFFSET(N12257,-$D12257,0)-(N$5-$D12257-1))))</f>
        <v>0</v>
      </c>
    </row>
    <row r="12258" spans="1:14" ht="12.75" hidden="1" customHeight="1" outlineLevel="2" x14ac:dyDescent="0.25">
      <c r="A12258" s="3"/>
      <c r="B12258" s="3"/>
      <c r="C12258" s="392"/>
      <c r="D12258" s="3">
        <v>3</v>
      </c>
      <c r="E12258" s="290">
        <f ca="1"/>
        <v>0</v>
      </c>
      <c r="F12258" s="291"/>
      <c r="G12258" s="294"/>
      <c r="H12258" s="294"/>
      <c r="I12258" s="292"/>
      <c r="J12258" s="293">
        <f ca="1">IF(OFFSET(J12258,-$D12258,0)="n/a","n/a",IF(J$5&gt;OFFSET(J12258,-$D12258,0)+$D12258,$E12258-SUM($G12258:I12258),($E12258-SUM($G12258:I12258))/(OFFSET(J12258,-$D12258,0)-(J$5-$D12258-1))))</f>
        <v>0</v>
      </c>
      <c r="K12258" s="293">
        <f ca="1">IF(OFFSET(K12258,-$D12258,0)="n/a","n/a",IF(K$5&gt;OFFSET(K12258,-$D12258,0)+$D12258,$E12258-SUM($G12258:J12258),($E12258-SUM($G12258:J12258))/(OFFSET(K12258,-$D12258,0)-(K$5-$D12258-1))))</f>
        <v>0</v>
      </c>
      <c r="L12258" s="293">
        <f ca="1">IF(OFFSET(L12258,-$D12258,0)="n/a","n/a",IF(L$5&gt;OFFSET(L12258,-$D12258,0)+$D12258,$E12258-SUM($G12258:K12258),($E12258-SUM($G12258:K12258))/(OFFSET(L12258,-$D12258,0)-(L$5-$D12258-1))))</f>
        <v>0</v>
      </c>
      <c r="M12258" s="293">
        <f ca="1">IF(OFFSET(M12258,-$D12258,0)="n/a","n/a",IF(M$5&gt;OFFSET(M12258,-$D12258,0)+$D12258,$E12258-SUM($G12258:L12258),($E12258-SUM($G12258:L12258))/(OFFSET(M12258,-$D12258,0)-(M$5-$D12258-1))))</f>
        <v>0</v>
      </c>
      <c r="N12258" s="293">
        <f ca="1">IF(OFFSET(N12258,-$D12258,0)="n/a","n/a",IF(N$5&gt;OFFSET(N12258,-$D12258,0)+$D12258,$E12258-SUM($G12258:M12258),($E12258-SUM($G12258:M12258))/(OFFSET(N12258,-$D12258,0)-(N$5-$D12258-1))))</f>
        <v>0</v>
      </c>
    </row>
    <row r="12259" spans="1:14" ht="12.75" hidden="1" customHeight="1" outlineLevel="2" x14ac:dyDescent="0.25">
      <c r="A12259" s="3"/>
      <c r="B12259" s="3"/>
      <c r="C12259" s="392"/>
      <c r="D12259" s="3">
        <v>4</v>
      </c>
      <c r="E12259" s="290">
        <f ca="1"/>
        <v>0</v>
      </c>
      <c r="F12259" s="291"/>
      <c r="G12259" s="294"/>
      <c r="H12259" s="294"/>
      <c r="I12259" s="294"/>
      <c r="J12259" s="292"/>
      <c r="K12259" s="293">
        <f ca="1">IF(OFFSET(K12259,-$D12259,0)="n/a","n/a",IF(K$5&gt;OFFSET(K12259,-$D12259,0)+$D12259,$E12259-SUM($G12259:J12259),($E12259-SUM($G12259:J12259))/(OFFSET(K12259,-$D12259,0)-(K$5-$D12259-1))))</f>
        <v>0</v>
      </c>
      <c r="L12259" s="293">
        <f ca="1">IF(OFFSET(L12259,-$D12259,0)="n/a","n/a",IF(L$5&gt;OFFSET(L12259,-$D12259,0)+$D12259,$E12259-SUM($G12259:K12259),($E12259-SUM($G12259:K12259))/(OFFSET(L12259,-$D12259,0)-(L$5-$D12259-1))))</f>
        <v>0</v>
      </c>
      <c r="M12259" s="293">
        <f ca="1">IF(OFFSET(M12259,-$D12259,0)="n/a","n/a",IF(M$5&gt;OFFSET(M12259,-$D12259,0)+$D12259,$E12259-SUM($G12259:L12259),($E12259-SUM($G12259:L12259))/(OFFSET(M12259,-$D12259,0)-(M$5-$D12259-1))))</f>
        <v>0</v>
      </c>
      <c r="N12259" s="293">
        <f ca="1">IF(OFFSET(N12259,-$D12259,0)="n/a","n/a",IF(N$5&gt;OFFSET(N12259,-$D12259,0)+$D12259,$E12259-SUM($G12259:M12259),($E12259-SUM($G12259:M12259))/(OFFSET(N12259,-$D12259,0)-(N$5-$D12259-1))))</f>
        <v>0</v>
      </c>
    </row>
    <row r="12260" spans="1:14" ht="12.75" hidden="1" customHeight="1" outlineLevel="2" x14ac:dyDescent="0.25">
      <c r="A12260" s="3"/>
      <c r="B12260" s="3"/>
      <c r="C12260" s="392"/>
      <c r="D12260" s="3">
        <v>5</v>
      </c>
      <c r="E12260" s="290">
        <f ca="1"/>
        <v>0</v>
      </c>
      <c r="F12260" s="291"/>
      <c r="G12260" s="294"/>
      <c r="H12260" s="294"/>
      <c r="I12260" s="294"/>
      <c r="J12260" s="294"/>
      <c r="K12260" s="292"/>
      <c r="L12260" s="293">
        <f ca="1">IF(OFFSET(L12260,-$D12260,0)="n/a","n/a",IF(L$5&gt;OFFSET(L12260,-$D12260,0)+$D12260,$E12260-SUM($G12260:K12260),($E12260-SUM($G12260:K12260))/(OFFSET(L12260,-$D12260,0)-(L$5-$D12260-1))))</f>
        <v>0</v>
      </c>
      <c r="M12260" s="293">
        <f ca="1">IF(OFFSET(M12260,-$D12260,0)="n/a","n/a",IF(M$5&gt;OFFSET(M12260,-$D12260,0)+$D12260,$E12260-SUM($G12260:L12260),($E12260-SUM($G12260:L12260))/(OFFSET(M12260,-$D12260,0)-(M$5-$D12260-1))))</f>
        <v>0</v>
      </c>
      <c r="N12260" s="293">
        <f ca="1">IF(OFFSET(N12260,-$D12260,0)="n/a","n/a",IF(N$5&gt;OFFSET(N12260,-$D12260,0)+$D12260,$E12260-SUM($G12260:M12260),($E12260-SUM($G12260:M12260))/(OFFSET(N12260,-$D12260,0)-(N$5-$D12260-1))))</f>
        <v>0</v>
      </c>
    </row>
    <row r="12261" spans="1:14" ht="12.75" hidden="1" customHeight="1" outlineLevel="2" x14ac:dyDescent="0.25">
      <c r="A12261" s="3"/>
      <c r="B12261" s="3"/>
      <c r="C12261" s="392"/>
      <c r="D12261" s="3">
        <v>6</v>
      </c>
      <c r="E12261" s="290">
        <f ca="1"/>
        <v>0</v>
      </c>
      <c r="F12261" s="291"/>
      <c r="G12261" s="294"/>
      <c r="H12261" s="294"/>
      <c r="I12261" s="294"/>
      <c r="J12261" s="294"/>
      <c r="K12261" s="294"/>
      <c r="L12261" s="292"/>
      <c r="M12261" s="293">
        <f ca="1">IF(OFFSET(M12261,-$D12261,0)="n/a","n/a",IF(M$5&gt;OFFSET(M12261,-$D12261,0)+$D12261,$E12261-SUM($G12261:L12261),($E12261-SUM($G12261:L12261))/(OFFSET(M12261,-$D12261,0)-(M$5-$D12261-1))))</f>
        <v>0</v>
      </c>
      <c r="N12261" s="293">
        <f ca="1">IF(OFFSET(N12261,-$D12261,0)="n/a","n/a",IF(N$5&gt;OFFSET(N12261,-$D12261,0)+$D12261,$E12261-SUM($G12261:M12261),($E12261-SUM($G12261:M12261))/(OFFSET(N12261,-$D12261,0)-(N$5-$D12261-1))))</f>
        <v>0</v>
      </c>
    </row>
    <row r="12262" spans="1:14" ht="12.75" hidden="1" customHeight="1" outlineLevel="2" x14ac:dyDescent="0.25">
      <c r="A12262" s="3"/>
      <c r="B12262" s="3"/>
      <c r="C12262" s="392"/>
      <c r="D12262" s="3">
        <v>7</v>
      </c>
      <c r="E12262" s="290">
        <f ca="1"/>
        <v>0</v>
      </c>
      <c r="F12262" s="291"/>
      <c r="G12262" s="294"/>
      <c r="H12262" s="294"/>
      <c r="I12262" s="294"/>
      <c r="J12262" s="294"/>
      <c r="K12262" s="294"/>
      <c r="L12262" s="294"/>
      <c r="M12262" s="292"/>
      <c r="N12262" s="293">
        <f ca="1">IF(OFFSET(N12262,-$D12262,0)="n/a","n/a",IF(N$5&gt;OFFSET(N12262,-$D12262,0)+$D12262,$E12262-SUM($G12262:M12262),($E12262-SUM($G12262:M12262))/(OFFSET(N12262,-$D12262,0)-(N$5-$D12262-1))))</f>
        <v>0</v>
      </c>
    </row>
    <row r="12263" spans="1:14" ht="12.75" hidden="1" customHeight="1" outlineLevel="2" x14ac:dyDescent="0.25">
      <c r="A12263" s="3"/>
      <c r="B12263" s="3"/>
      <c r="C12263" s="392"/>
      <c r="D12263" s="3">
        <v>8</v>
      </c>
      <c r="E12263" s="290">
        <f ca="1"/>
        <v>0</v>
      </c>
      <c r="F12263" s="291"/>
      <c r="G12263" s="294"/>
      <c r="H12263" s="294"/>
      <c r="I12263" s="294"/>
      <c r="J12263" s="294"/>
      <c r="K12263" s="294"/>
      <c r="L12263" s="294"/>
      <c r="M12263" s="294"/>
      <c r="N12263" s="292"/>
    </row>
    <row r="12264" spans="1:14" ht="12.75" hidden="1" customHeight="1" outlineLevel="2" x14ac:dyDescent="0.25">
      <c r="A12264" s="3"/>
      <c r="B12264" s="3"/>
      <c r="C12264" s="392"/>
      <c r="D12264" s="3">
        <v>9</v>
      </c>
      <c r="E12264" s="290" t="e">
        <f ca="1"/>
        <v>#N/A</v>
      </c>
      <c r="F12264" s="291"/>
      <c r="G12264" s="294"/>
      <c r="H12264" s="294"/>
      <c r="I12264" s="294"/>
      <c r="J12264" s="294"/>
      <c r="K12264" s="294"/>
      <c r="L12264" s="294"/>
      <c r="M12264" s="294"/>
      <c r="N12264" s="294"/>
    </row>
    <row r="12265" spans="1:14" ht="12.75" hidden="1" customHeight="1" outlineLevel="2" x14ac:dyDescent="0.25">
      <c r="A12265" s="3"/>
      <c r="B12265" s="3"/>
      <c r="C12265" s="392"/>
      <c r="D12265" s="3">
        <v>10</v>
      </c>
      <c r="E12265" s="290" t="e">
        <f ca="1"/>
        <v>#N/A</v>
      </c>
      <c r="F12265" s="291"/>
      <c r="G12265" s="294"/>
      <c r="H12265" s="294"/>
      <c r="I12265" s="294"/>
      <c r="J12265" s="294"/>
      <c r="K12265" s="294"/>
      <c r="L12265" s="294"/>
      <c r="M12265" s="294"/>
      <c r="N12265" s="294"/>
    </row>
    <row r="12266" spans="1:14" ht="12.75" hidden="1" customHeight="1" outlineLevel="2" x14ac:dyDescent="0.25">
      <c r="A12266" s="3"/>
      <c r="B12266" s="3"/>
      <c r="C12266" s="392"/>
      <c r="D12266" s="3">
        <v>11</v>
      </c>
      <c r="E12266" s="290" t="e">
        <f ca="1"/>
        <v>#N/A</v>
      </c>
      <c r="F12266" s="291"/>
      <c r="G12266" s="294"/>
      <c r="H12266" s="294"/>
      <c r="I12266" s="294"/>
      <c r="J12266" s="294"/>
      <c r="K12266" s="294"/>
      <c r="L12266" s="294"/>
      <c r="M12266" s="294"/>
      <c r="N12266" s="294"/>
    </row>
    <row r="12267" spans="1:14" ht="12.75" hidden="1" customHeight="1" outlineLevel="2" x14ac:dyDescent="0.25">
      <c r="A12267" s="3"/>
      <c r="B12267" s="3"/>
      <c r="C12267" s="392"/>
      <c r="D12267" s="3">
        <v>12</v>
      </c>
      <c r="E12267" s="290" t="e">
        <f ca="1"/>
        <v>#N/A</v>
      </c>
      <c r="F12267" s="291"/>
      <c r="G12267" s="294"/>
      <c r="H12267" s="294"/>
      <c r="I12267" s="294"/>
      <c r="J12267" s="294"/>
      <c r="K12267" s="294"/>
      <c r="L12267" s="294"/>
      <c r="M12267" s="294"/>
      <c r="N12267" s="294"/>
    </row>
    <row r="12268" spans="1:14" ht="12.75" hidden="1" customHeight="1" outlineLevel="2" x14ac:dyDescent="0.25">
      <c r="A12268" s="3"/>
      <c r="B12268" s="3"/>
      <c r="C12268" s="392"/>
      <c r="D12268" s="3">
        <v>13</v>
      </c>
      <c r="E12268" s="290" t="e">
        <f ca="1"/>
        <v>#N/A</v>
      </c>
      <c r="F12268" s="291"/>
      <c r="G12268" s="294"/>
      <c r="H12268" s="294"/>
      <c r="I12268" s="294"/>
      <c r="J12268" s="294"/>
      <c r="K12268" s="294"/>
      <c r="L12268" s="294"/>
      <c r="M12268" s="294"/>
      <c r="N12268" s="294"/>
    </row>
    <row r="12269" spans="1:14" ht="12.75" hidden="1" customHeight="1" outlineLevel="2" x14ac:dyDescent="0.25">
      <c r="A12269" s="3"/>
      <c r="B12269" s="3"/>
      <c r="C12269" s="392"/>
      <c r="D12269" s="3">
        <v>14</v>
      </c>
      <c r="E12269" s="290" t="e">
        <f ca="1"/>
        <v>#N/A</v>
      </c>
      <c r="F12269" s="291"/>
      <c r="G12269" s="294"/>
      <c r="H12269" s="294"/>
      <c r="I12269" s="294"/>
      <c r="J12269" s="294"/>
      <c r="K12269" s="294"/>
      <c r="L12269" s="294"/>
      <c r="M12269" s="294"/>
      <c r="N12269" s="294"/>
    </row>
    <row r="12270" spans="1:14" ht="12.75" hidden="1" customHeight="1" outlineLevel="2" x14ac:dyDescent="0.25">
      <c r="A12270" s="3"/>
      <c r="B12270" s="3"/>
      <c r="C12270" s="392"/>
      <c r="D12270" s="3">
        <v>15</v>
      </c>
      <c r="E12270" s="290" t="e">
        <f ca="1"/>
        <v>#N/A</v>
      </c>
      <c r="F12270" s="291"/>
      <c r="G12270" s="294"/>
      <c r="H12270" s="294"/>
      <c r="I12270" s="294"/>
      <c r="J12270" s="294"/>
      <c r="K12270" s="294"/>
      <c r="L12270" s="294"/>
      <c r="M12270" s="294"/>
      <c r="N12270" s="294"/>
    </row>
    <row r="12271" spans="1:14" ht="12.75" hidden="1" customHeight="1" outlineLevel="1" x14ac:dyDescent="0.25">
      <c r="A12271" s="3"/>
      <c r="B12271" s="145" t="str">
        <f ca="1">B12254</f>
        <v>Asset Type 125</v>
      </c>
      <c r="C12271" s="145" t="str">
        <f ca="1">C12254</f>
        <v>Description - Asset Type 125</v>
      </c>
      <c r="D12271" s="3"/>
      <c r="E12271" s="3"/>
      <c r="F12271" s="106" t="s">
        <v>47</v>
      </c>
      <c r="G12271" s="296">
        <f t="shared" ref="G12271:N12271" si="1250">SUM(G12256:G12270)</f>
        <v>0</v>
      </c>
      <c r="H12271" s="296">
        <f t="shared" ca="1" si="1250"/>
        <v>0</v>
      </c>
      <c r="I12271" s="296">
        <f t="shared" ca="1" si="1250"/>
        <v>0</v>
      </c>
      <c r="J12271" s="296">
        <f t="shared" ca="1" si="1250"/>
        <v>0</v>
      </c>
      <c r="K12271" s="296">
        <f t="shared" ca="1" si="1250"/>
        <v>0</v>
      </c>
      <c r="L12271" s="296">
        <f t="shared" ca="1" si="1250"/>
        <v>0</v>
      </c>
      <c r="M12271" s="296">
        <f t="shared" ca="1" si="1250"/>
        <v>0</v>
      </c>
      <c r="N12271" s="296">
        <f t="shared" ca="1" si="1250"/>
        <v>0</v>
      </c>
    </row>
    <row r="12272" spans="1:14" ht="12.75" hidden="1" customHeight="1" outlineLevel="2" x14ac:dyDescent="0.25">
      <c r="A12272" s="217">
        <f>A12254+1</f>
        <v>126</v>
      </c>
      <c r="B12272" s="22" t="str">
        <f ca="1">OFFSET($B$516,$A12272-1,0)</f>
        <v>Asset Type 126</v>
      </c>
      <c r="C12272" s="22" t="str">
        <f ca="1">OFFSET($C$516,$A12272-1,0)</f>
        <v>Description - Asset Type 126</v>
      </c>
      <c r="D12272" s="3"/>
      <c r="E12272" s="109"/>
      <c r="F12272" s="108" t="s">
        <v>46</v>
      </c>
      <c r="G12272" s="295">
        <f t="shared" ref="G12272:N12272" ca="1" si="1251">VLOOKUP($B12272,$B$516:$N$1015,5+G$5,FALSE)</f>
        <v>0</v>
      </c>
      <c r="H12272" s="295">
        <f t="shared" ca="1" si="1251"/>
        <v>0</v>
      </c>
      <c r="I12272" s="295">
        <f t="shared" ca="1" si="1251"/>
        <v>0</v>
      </c>
      <c r="J12272" s="295">
        <f t="shared" ca="1" si="1251"/>
        <v>0</v>
      </c>
      <c r="K12272" s="295">
        <f t="shared" ca="1" si="1251"/>
        <v>0</v>
      </c>
      <c r="L12272" s="295">
        <f t="shared" ca="1" si="1251"/>
        <v>0</v>
      </c>
      <c r="M12272" s="295">
        <f t="shared" ca="1" si="1251"/>
        <v>0</v>
      </c>
      <c r="N12272" s="295">
        <f t="shared" ca="1" si="1251"/>
        <v>0</v>
      </c>
    </row>
    <row r="12273" spans="1:14" ht="12.75" hidden="1" customHeight="1" outlineLevel="2" x14ac:dyDescent="0.25">
      <c r="A12273" s="3"/>
      <c r="B12273" s="3"/>
      <c r="C12273" s="21"/>
      <c r="D12273" s="3"/>
      <c r="E12273" s="107"/>
      <c r="F12273" s="106" t="s">
        <v>80</v>
      </c>
      <c r="G12273" s="111">
        <f ca="1">VLOOKUP($B12272,'Input Sheet'!$B$515:$N$1014,5+G$5,FALSE)</f>
        <v>0</v>
      </c>
      <c r="H12273" s="111">
        <f ca="1">VLOOKUP($B12272,'Input Sheet'!$B$515:$N$1014,5+H$5,FALSE)</f>
        <v>0</v>
      </c>
      <c r="I12273" s="111">
        <f ca="1">VLOOKUP($B12272,'Input Sheet'!$B$515:$N$1014,5+I$5,FALSE)</f>
        <v>0</v>
      </c>
      <c r="J12273" s="111">
        <f ca="1">VLOOKUP($B12272,'Input Sheet'!$B$515:$N$1014,5+J$5,FALSE)</f>
        <v>0</v>
      </c>
      <c r="K12273" s="111">
        <f ca="1">VLOOKUP($B12272,'Input Sheet'!$B$515:$N$1014,5+K$5,FALSE)</f>
        <v>0</v>
      </c>
      <c r="L12273" s="111">
        <f ca="1">VLOOKUP($B12272,'Input Sheet'!$B$515:$N$1014,5+L$5,FALSE)</f>
        <v>0</v>
      </c>
      <c r="M12273" s="111">
        <f ca="1">VLOOKUP($B12272,'Input Sheet'!$B$515:$N$1014,5+M$5,FALSE)</f>
        <v>0</v>
      </c>
      <c r="N12273" s="111">
        <f ca="1">VLOOKUP($B12272,'Input Sheet'!$B$515:$N$1014,5+N$5,FALSE)</f>
        <v>0</v>
      </c>
    </row>
    <row r="12274" spans="1:14" ht="12.75" hidden="1" customHeight="1" outlineLevel="2" x14ac:dyDescent="0.25">
      <c r="A12274" s="3"/>
      <c r="B12274" s="3"/>
      <c r="C12274" s="3"/>
      <c r="D12274" s="3">
        <v>1</v>
      </c>
      <c r="E12274" s="290">
        <f t="array" aca="1" ref="E12274:E12288" ca="1">TRANSPOSE(G12272:N12272)</f>
        <v>0</v>
      </c>
      <c r="F12274" s="291"/>
      <c r="G12274" s="292"/>
      <c r="H12274" s="293">
        <f ca="1">IF(OFFSET(H12274,-$D12274,0)="n/a","n/a",IF(H$5&gt;OFFSET(H12274,-$D12274,0)+$D12274,$E12274-SUM($G12274:G12274),($E12274-SUM($G12274:G12274))/(OFFSET(H12274,-$D12274,0)-(H$5-$D12274-1))))</f>
        <v>0</v>
      </c>
      <c r="I12274" s="293">
        <f ca="1">IF(OFFSET(I12274,-$D12274,0)="n/a","n/a",IF(I$5&gt;OFFSET(I12274,-$D12274,0)+$D12274,$E12274-SUM($G12274:H12274),($E12274-SUM($G12274:H12274))/(OFFSET(I12274,-$D12274,0)-(I$5-$D12274-1))))</f>
        <v>0</v>
      </c>
      <c r="J12274" s="293">
        <f ca="1">IF(OFFSET(J12274,-$D12274,0)="n/a","n/a",IF(J$5&gt;OFFSET(J12274,-$D12274,0)+$D12274,$E12274-SUM($G12274:I12274),($E12274-SUM($G12274:I12274))/(OFFSET(J12274,-$D12274,0)-(J$5-$D12274-1))))</f>
        <v>0</v>
      </c>
      <c r="K12274" s="293">
        <f ca="1">IF(OFFSET(K12274,-$D12274,0)="n/a","n/a",IF(K$5&gt;OFFSET(K12274,-$D12274,0)+$D12274,$E12274-SUM($G12274:J12274),($E12274-SUM($G12274:J12274))/(OFFSET(K12274,-$D12274,0)-(K$5-$D12274-1))))</f>
        <v>0</v>
      </c>
      <c r="L12274" s="293">
        <f ca="1">IF(OFFSET(L12274,-$D12274,0)="n/a","n/a",IF(L$5&gt;OFFSET(L12274,-$D12274,0)+$D12274,$E12274-SUM($G12274:K12274),($E12274-SUM($G12274:K12274))/(OFFSET(L12274,-$D12274,0)-(L$5-$D12274-1))))</f>
        <v>0</v>
      </c>
      <c r="M12274" s="293">
        <f ca="1">IF(OFFSET(M12274,-$D12274,0)="n/a","n/a",IF(M$5&gt;OFFSET(M12274,-$D12274,0)+$D12274,$E12274-SUM($G12274:L12274),($E12274-SUM($G12274:L12274))/(OFFSET(M12274,-$D12274,0)-(M$5-$D12274-1))))</f>
        <v>0</v>
      </c>
      <c r="N12274" s="293">
        <f ca="1">IF(OFFSET(N12274,-$D12274,0)="n/a","n/a",IF(N$5&gt;OFFSET(N12274,-$D12274,0)+$D12274,$E12274-SUM($G12274:M12274),($E12274-SUM($G12274:M12274))/(OFFSET(N12274,-$D12274,0)-(N$5-$D12274-1))))</f>
        <v>0</v>
      </c>
    </row>
    <row r="12275" spans="1:14" ht="12.75" hidden="1" customHeight="1" outlineLevel="2" x14ac:dyDescent="0.25">
      <c r="A12275" s="3"/>
      <c r="B12275" s="3"/>
      <c r="C12275" s="392" t="s">
        <v>48</v>
      </c>
      <c r="D12275" s="3">
        <v>2</v>
      </c>
      <c r="E12275" s="290">
        <f ca="1"/>
        <v>0</v>
      </c>
      <c r="F12275" s="291"/>
      <c r="G12275" s="294"/>
      <c r="H12275" s="292"/>
      <c r="I12275" s="293">
        <f ca="1">IF(OFFSET(I12275,-$D12275,0)="n/a","n/a",IF(I$5&gt;OFFSET(I12275,-$D12275,0)+$D12275,$E12275-SUM($G12275:H12275),($E12275-SUM($G12275:H12275))/(OFFSET(I12275,-$D12275,0)-(I$5-$D12275-1))))</f>
        <v>0</v>
      </c>
      <c r="J12275" s="293">
        <f ca="1">IF(OFFSET(J12275,-$D12275,0)="n/a","n/a",IF(J$5&gt;OFFSET(J12275,-$D12275,0)+$D12275,$E12275-SUM($G12275:I12275),($E12275-SUM($G12275:I12275))/(OFFSET(J12275,-$D12275,0)-(J$5-$D12275-1))))</f>
        <v>0</v>
      </c>
      <c r="K12275" s="293">
        <f ca="1">IF(OFFSET(K12275,-$D12275,0)="n/a","n/a",IF(K$5&gt;OFFSET(K12275,-$D12275,0)+$D12275,$E12275-SUM($G12275:J12275),($E12275-SUM($G12275:J12275))/(OFFSET(K12275,-$D12275,0)-(K$5-$D12275-1))))</f>
        <v>0</v>
      </c>
      <c r="L12275" s="293">
        <f ca="1">IF(OFFSET(L12275,-$D12275,0)="n/a","n/a",IF(L$5&gt;OFFSET(L12275,-$D12275,0)+$D12275,$E12275-SUM($G12275:K12275),($E12275-SUM($G12275:K12275))/(OFFSET(L12275,-$D12275,0)-(L$5-$D12275-1))))</f>
        <v>0</v>
      </c>
      <c r="M12275" s="293">
        <f ca="1">IF(OFFSET(M12275,-$D12275,0)="n/a","n/a",IF(M$5&gt;OFFSET(M12275,-$D12275,0)+$D12275,$E12275-SUM($G12275:L12275),($E12275-SUM($G12275:L12275))/(OFFSET(M12275,-$D12275,0)-(M$5-$D12275-1))))</f>
        <v>0</v>
      </c>
      <c r="N12275" s="293">
        <f ca="1">IF(OFFSET(N12275,-$D12275,0)="n/a","n/a",IF(N$5&gt;OFFSET(N12275,-$D12275,0)+$D12275,$E12275-SUM($G12275:M12275),($E12275-SUM($G12275:M12275))/(OFFSET(N12275,-$D12275,0)-(N$5-$D12275-1))))</f>
        <v>0</v>
      </c>
    </row>
    <row r="12276" spans="1:14" ht="12.75" hidden="1" customHeight="1" outlineLevel="2" x14ac:dyDescent="0.25">
      <c r="A12276" s="3"/>
      <c r="B12276" s="3"/>
      <c r="C12276" s="392"/>
      <c r="D12276" s="3">
        <v>3</v>
      </c>
      <c r="E12276" s="290">
        <f ca="1"/>
        <v>0</v>
      </c>
      <c r="F12276" s="291"/>
      <c r="G12276" s="294"/>
      <c r="H12276" s="294"/>
      <c r="I12276" s="292"/>
      <c r="J12276" s="293">
        <f ca="1">IF(OFFSET(J12276,-$D12276,0)="n/a","n/a",IF(J$5&gt;OFFSET(J12276,-$D12276,0)+$D12276,$E12276-SUM($G12276:I12276),($E12276-SUM($G12276:I12276))/(OFFSET(J12276,-$D12276,0)-(J$5-$D12276-1))))</f>
        <v>0</v>
      </c>
      <c r="K12276" s="293">
        <f ca="1">IF(OFFSET(K12276,-$D12276,0)="n/a","n/a",IF(K$5&gt;OFFSET(K12276,-$D12276,0)+$D12276,$E12276-SUM($G12276:J12276),($E12276-SUM($G12276:J12276))/(OFFSET(K12276,-$D12276,0)-(K$5-$D12276-1))))</f>
        <v>0</v>
      </c>
      <c r="L12276" s="293">
        <f ca="1">IF(OFFSET(L12276,-$D12276,0)="n/a","n/a",IF(L$5&gt;OFFSET(L12276,-$D12276,0)+$D12276,$E12276-SUM($G12276:K12276),($E12276-SUM($G12276:K12276))/(OFFSET(L12276,-$D12276,0)-(L$5-$D12276-1))))</f>
        <v>0</v>
      </c>
      <c r="M12276" s="293">
        <f ca="1">IF(OFFSET(M12276,-$D12276,0)="n/a","n/a",IF(M$5&gt;OFFSET(M12276,-$D12276,0)+$D12276,$E12276-SUM($G12276:L12276),($E12276-SUM($G12276:L12276))/(OFFSET(M12276,-$D12276,0)-(M$5-$D12276-1))))</f>
        <v>0</v>
      </c>
      <c r="N12276" s="293">
        <f ca="1">IF(OFFSET(N12276,-$D12276,0)="n/a","n/a",IF(N$5&gt;OFFSET(N12276,-$D12276,0)+$D12276,$E12276-SUM($G12276:M12276),($E12276-SUM($G12276:M12276))/(OFFSET(N12276,-$D12276,0)-(N$5-$D12276-1))))</f>
        <v>0</v>
      </c>
    </row>
    <row r="12277" spans="1:14" ht="12.75" hidden="1" customHeight="1" outlineLevel="2" x14ac:dyDescent="0.25">
      <c r="A12277" s="3"/>
      <c r="B12277" s="3"/>
      <c r="C12277" s="392"/>
      <c r="D12277" s="3">
        <v>4</v>
      </c>
      <c r="E12277" s="290">
        <f ca="1"/>
        <v>0</v>
      </c>
      <c r="F12277" s="291"/>
      <c r="G12277" s="294"/>
      <c r="H12277" s="294"/>
      <c r="I12277" s="294"/>
      <c r="J12277" s="292"/>
      <c r="K12277" s="293">
        <f ca="1">IF(OFFSET(K12277,-$D12277,0)="n/a","n/a",IF(K$5&gt;OFFSET(K12277,-$D12277,0)+$D12277,$E12277-SUM($G12277:J12277),($E12277-SUM($G12277:J12277))/(OFFSET(K12277,-$D12277,0)-(K$5-$D12277-1))))</f>
        <v>0</v>
      </c>
      <c r="L12277" s="293">
        <f ca="1">IF(OFFSET(L12277,-$D12277,0)="n/a","n/a",IF(L$5&gt;OFFSET(L12277,-$D12277,0)+$D12277,$E12277-SUM($G12277:K12277),($E12277-SUM($G12277:K12277))/(OFFSET(L12277,-$D12277,0)-(L$5-$D12277-1))))</f>
        <v>0</v>
      </c>
      <c r="M12277" s="293">
        <f ca="1">IF(OFFSET(M12277,-$D12277,0)="n/a","n/a",IF(M$5&gt;OFFSET(M12277,-$D12277,0)+$D12277,$E12277-SUM($G12277:L12277),($E12277-SUM($G12277:L12277))/(OFFSET(M12277,-$D12277,0)-(M$5-$D12277-1))))</f>
        <v>0</v>
      </c>
      <c r="N12277" s="293">
        <f ca="1">IF(OFFSET(N12277,-$D12277,0)="n/a","n/a",IF(N$5&gt;OFFSET(N12277,-$D12277,0)+$D12277,$E12277-SUM($G12277:M12277),($E12277-SUM($G12277:M12277))/(OFFSET(N12277,-$D12277,0)-(N$5-$D12277-1))))</f>
        <v>0</v>
      </c>
    </row>
    <row r="12278" spans="1:14" ht="12.75" hidden="1" customHeight="1" outlineLevel="2" x14ac:dyDescent="0.25">
      <c r="A12278" s="3"/>
      <c r="B12278" s="3"/>
      <c r="C12278" s="392"/>
      <c r="D12278" s="3">
        <v>5</v>
      </c>
      <c r="E12278" s="290">
        <f ca="1"/>
        <v>0</v>
      </c>
      <c r="F12278" s="291"/>
      <c r="G12278" s="294"/>
      <c r="H12278" s="294"/>
      <c r="I12278" s="294"/>
      <c r="J12278" s="294"/>
      <c r="K12278" s="292"/>
      <c r="L12278" s="293">
        <f ca="1">IF(OFFSET(L12278,-$D12278,0)="n/a","n/a",IF(L$5&gt;OFFSET(L12278,-$D12278,0)+$D12278,$E12278-SUM($G12278:K12278),($E12278-SUM($G12278:K12278))/(OFFSET(L12278,-$D12278,0)-(L$5-$D12278-1))))</f>
        <v>0</v>
      </c>
      <c r="M12278" s="293">
        <f ca="1">IF(OFFSET(M12278,-$D12278,0)="n/a","n/a",IF(M$5&gt;OFFSET(M12278,-$D12278,0)+$D12278,$E12278-SUM($G12278:L12278),($E12278-SUM($G12278:L12278))/(OFFSET(M12278,-$D12278,0)-(M$5-$D12278-1))))</f>
        <v>0</v>
      </c>
      <c r="N12278" s="293">
        <f ca="1">IF(OFFSET(N12278,-$D12278,0)="n/a","n/a",IF(N$5&gt;OFFSET(N12278,-$D12278,0)+$D12278,$E12278-SUM($G12278:M12278),($E12278-SUM($G12278:M12278))/(OFFSET(N12278,-$D12278,0)-(N$5-$D12278-1))))</f>
        <v>0</v>
      </c>
    </row>
    <row r="12279" spans="1:14" ht="12.75" hidden="1" customHeight="1" outlineLevel="2" x14ac:dyDescent="0.25">
      <c r="A12279" s="3"/>
      <c r="B12279" s="3"/>
      <c r="C12279" s="392"/>
      <c r="D12279" s="3">
        <v>6</v>
      </c>
      <c r="E12279" s="290">
        <f ca="1"/>
        <v>0</v>
      </c>
      <c r="F12279" s="291"/>
      <c r="G12279" s="294"/>
      <c r="H12279" s="294"/>
      <c r="I12279" s="294"/>
      <c r="J12279" s="294"/>
      <c r="K12279" s="294"/>
      <c r="L12279" s="292"/>
      <c r="M12279" s="293">
        <f ca="1">IF(OFFSET(M12279,-$D12279,0)="n/a","n/a",IF(M$5&gt;OFFSET(M12279,-$D12279,0)+$D12279,$E12279-SUM($G12279:L12279),($E12279-SUM($G12279:L12279))/(OFFSET(M12279,-$D12279,0)-(M$5-$D12279-1))))</f>
        <v>0</v>
      </c>
      <c r="N12279" s="293">
        <f ca="1">IF(OFFSET(N12279,-$D12279,0)="n/a","n/a",IF(N$5&gt;OFFSET(N12279,-$D12279,0)+$D12279,$E12279-SUM($G12279:M12279),($E12279-SUM($G12279:M12279))/(OFFSET(N12279,-$D12279,0)-(N$5-$D12279-1))))</f>
        <v>0</v>
      </c>
    </row>
    <row r="12280" spans="1:14" ht="12.75" hidden="1" customHeight="1" outlineLevel="2" x14ac:dyDescent="0.25">
      <c r="A12280" s="3"/>
      <c r="B12280" s="3"/>
      <c r="C12280" s="392"/>
      <c r="D12280" s="3">
        <v>7</v>
      </c>
      <c r="E12280" s="290">
        <f ca="1"/>
        <v>0</v>
      </c>
      <c r="F12280" s="291"/>
      <c r="G12280" s="294"/>
      <c r="H12280" s="294"/>
      <c r="I12280" s="294"/>
      <c r="J12280" s="294"/>
      <c r="K12280" s="294"/>
      <c r="L12280" s="294"/>
      <c r="M12280" s="292"/>
      <c r="N12280" s="293">
        <f ca="1">IF(OFFSET(N12280,-$D12280,0)="n/a","n/a",IF(N$5&gt;OFFSET(N12280,-$D12280,0)+$D12280,$E12280-SUM($G12280:M12280),($E12280-SUM($G12280:M12280))/(OFFSET(N12280,-$D12280,0)-(N$5-$D12280-1))))</f>
        <v>0</v>
      </c>
    </row>
    <row r="12281" spans="1:14" ht="12.75" hidden="1" customHeight="1" outlineLevel="2" x14ac:dyDescent="0.25">
      <c r="A12281" s="3"/>
      <c r="B12281" s="3"/>
      <c r="C12281" s="392"/>
      <c r="D12281" s="3">
        <v>8</v>
      </c>
      <c r="E12281" s="290">
        <f ca="1"/>
        <v>0</v>
      </c>
      <c r="F12281" s="291"/>
      <c r="G12281" s="294"/>
      <c r="H12281" s="294"/>
      <c r="I12281" s="294"/>
      <c r="J12281" s="294"/>
      <c r="K12281" s="294"/>
      <c r="L12281" s="294"/>
      <c r="M12281" s="294"/>
      <c r="N12281" s="292"/>
    </row>
    <row r="12282" spans="1:14" ht="12.75" hidden="1" customHeight="1" outlineLevel="2" x14ac:dyDescent="0.25">
      <c r="A12282" s="3"/>
      <c r="B12282" s="3"/>
      <c r="C12282" s="392"/>
      <c r="D12282" s="3">
        <v>9</v>
      </c>
      <c r="E12282" s="290" t="e">
        <f ca="1"/>
        <v>#N/A</v>
      </c>
      <c r="F12282" s="291"/>
      <c r="G12282" s="294"/>
      <c r="H12282" s="294"/>
      <c r="I12282" s="294"/>
      <c r="J12282" s="294"/>
      <c r="K12282" s="294"/>
      <c r="L12282" s="294"/>
      <c r="M12282" s="294"/>
      <c r="N12282" s="294"/>
    </row>
    <row r="12283" spans="1:14" ht="12.75" hidden="1" customHeight="1" outlineLevel="2" x14ac:dyDescent="0.25">
      <c r="A12283" s="3"/>
      <c r="B12283" s="3"/>
      <c r="C12283" s="392"/>
      <c r="D12283" s="3">
        <v>10</v>
      </c>
      <c r="E12283" s="290" t="e">
        <f ca="1"/>
        <v>#N/A</v>
      </c>
      <c r="F12283" s="291"/>
      <c r="G12283" s="294"/>
      <c r="H12283" s="294"/>
      <c r="I12283" s="294"/>
      <c r="J12283" s="294"/>
      <c r="K12283" s="294"/>
      <c r="L12283" s="294"/>
      <c r="M12283" s="294"/>
      <c r="N12283" s="294"/>
    </row>
    <row r="12284" spans="1:14" ht="12.75" hidden="1" customHeight="1" outlineLevel="2" x14ac:dyDescent="0.25">
      <c r="A12284" s="3"/>
      <c r="B12284" s="3"/>
      <c r="C12284" s="392"/>
      <c r="D12284" s="3">
        <v>11</v>
      </c>
      <c r="E12284" s="290" t="e">
        <f ca="1"/>
        <v>#N/A</v>
      </c>
      <c r="F12284" s="291"/>
      <c r="G12284" s="294"/>
      <c r="H12284" s="294"/>
      <c r="I12284" s="294"/>
      <c r="J12284" s="294"/>
      <c r="K12284" s="294"/>
      <c r="L12284" s="294"/>
      <c r="M12284" s="294"/>
      <c r="N12284" s="294"/>
    </row>
    <row r="12285" spans="1:14" ht="12.75" hidden="1" customHeight="1" outlineLevel="2" x14ac:dyDescent="0.25">
      <c r="A12285" s="3"/>
      <c r="B12285" s="3"/>
      <c r="C12285" s="392"/>
      <c r="D12285" s="3">
        <v>12</v>
      </c>
      <c r="E12285" s="290" t="e">
        <f ca="1"/>
        <v>#N/A</v>
      </c>
      <c r="F12285" s="291"/>
      <c r="G12285" s="294"/>
      <c r="H12285" s="294"/>
      <c r="I12285" s="294"/>
      <c r="J12285" s="294"/>
      <c r="K12285" s="294"/>
      <c r="L12285" s="294"/>
      <c r="M12285" s="294"/>
      <c r="N12285" s="294"/>
    </row>
    <row r="12286" spans="1:14" ht="12.75" hidden="1" customHeight="1" outlineLevel="2" x14ac:dyDescent="0.25">
      <c r="A12286" s="3"/>
      <c r="B12286" s="3"/>
      <c r="C12286" s="392"/>
      <c r="D12286" s="3">
        <v>13</v>
      </c>
      <c r="E12286" s="290" t="e">
        <f ca="1"/>
        <v>#N/A</v>
      </c>
      <c r="F12286" s="291"/>
      <c r="G12286" s="294"/>
      <c r="H12286" s="294"/>
      <c r="I12286" s="294"/>
      <c r="J12286" s="294"/>
      <c r="K12286" s="294"/>
      <c r="L12286" s="294"/>
      <c r="M12286" s="294"/>
      <c r="N12286" s="294"/>
    </row>
    <row r="12287" spans="1:14" ht="12.75" hidden="1" customHeight="1" outlineLevel="2" x14ac:dyDescent="0.25">
      <c r="A12287" s="3"/>
      <c r="B12287" s="3"/>
      <c r="C12287" s="392"/>
      <c r="D12287" s="3">
        <v>14</v>
      </c>
      <c r="E12287" s="290" t="e">
        <f ca="1"/>
        <v>#N/A</v>
      </c>
      <c r="F12287" s="291"/>
      <c r="G12287" s="294"/>
      <c r="H12287" s="294"/>
      <c r="I12287" s="294"/>
      <c r="J12287" s="294"/>
      <c r="K12287" s="294"/>
      <c r="L12287" s="294"/>
      <c r="M12287" s="294"/>
      <c r="N12287" s="294"/>
    </row>
    <row r="12288" spans="1:14" ht="12.75" hidden="1" customHeight="1" outlineLevel="2" x14ac:dyDescent="0.25">
      <c r="A12288" s="3"/>
      <c r="B12288" s="3"/>
      <c r="C12288" s="392"/>
      <c r="D12288" s="3">
        <v>15</v>
      </c>
      <c r="E12288" s="290" t="e">
        <f ca="1"/>
        <v>#N/A</v>
      </c>
      <c r="F12288" s="291"/>
      <c r="G12288" s="294"/>
      <c r="H12288" s="294"/>
      <c r="I12288" s="294"/>
      <c r="J12288" s="294"/>
      <c r="K12288" s="294"/>
      <c r="L12288" s="294"/>
      <c r="M12288" s="294"/>
      <c r="N12288" s="294"/>
    </row>
    <row r="12289" spans="1:14" ht="12.75" hidden="1" customHeight="1" outlineLevel="1" x14ac:dyDescent="0.25">
      <c r="A12289" s="3"/>
      <c r="B12289" s="145" t="str">
        <f ca="1">B12272</f>
        <v>Asset Type 126</v>
      </c>
      <c r="C12289" s="145" t="str">
        <f ca="1">C12272</f>
        <v>Description - Asset Type 126</v>
      </c>
      <c r="D12289" s="3"/>
      <c r="E12289" s="3"/>
      <c r="F12289" s="106" t="s">
        <v>47</v>
      </c>
      <c r="G12289" s="296">
        <f t="shared" ref="G12289:N12289" si="1252">SUM(G12274:G12288)</f>
        <v>0</v>
      </c>
      <c r="H12289" s="296">
        <f t="shared" ca="1" si="1252"/>
        <v>0</v>
      </c>
      <c r="I12289" s="296">
        <f t="shared" ca="1" si="1252"/>
        <v>0</v>
      </c>
      <c r="J12289" s="296">
        <f t="shared" ca="1" si="1252"/>
        <v>0</v>
      </c>
      <c r="K12289" s="296">
        <f t="shared" ca="1" si="1252"/>
        <v>0</v>
      </c>
      <c r="L12289" s="296">
        <f t="shared" ca="1" si="1252"/>
        <v>0</v>
      </c>
      <c r="M12289" s="296">
        <f t="shared" ca="1" si="1252"/>
        <v>0</v>
      </c>
      <c r="N12289" s="296">
        <f t="shared" ca="1" si="1252"/>
        <v>0</v>
      </c>
    </row>
    <row r="12290" spans="1:14" ht="12.75" hidden="1" customHeight="1" outlineLevel="2" x14ac:dyDescent="0.25">
      <c r="A12290" s="217">
        <f>A12272+1</f>
        <v>127</v>
      </c>
      <c r="B12290" s="22" t="str">
        <f ca="1">OFFSET($B$516,$A12290-1,0)</f>
        <v>Asset Type 127</v>
      </c>
      <c r="C12290" s="22" t="str">
        <f ca="1">OFFSET($C$516,$A12290-1,0)</f>
        <v>Description - Asset Type 127</v>
      </c>
      <c r="D12290" s="3"/>
      <c r="E12290" s="109"/>
      <c r="F12290" s="108" t="s">
        <v>46</v>
      </c>
      <c r="G12290" s="295">
        <f t="shared" ref="G12290:N12290" ca="1" si="1253">VLOOKUP($B12290,$B$516:$N$1015,5+G$5,FALSE)</f>
        <v>0</v>
      </c>
      <c r="H12290" s="295">
        <f t="shared" ca="1" si="1253"/>
        <v>0</v>
      </c>
      <c r="I12290" s="295">
        <f t="shared" ca="1" si="1253"/>
        <v>0</v>
      </c>
      <c r="J12290" s="295">
        <f t="shared" ca="1" si="1253"/>
        <v>0</v>
      </c>
      <c r="K12290" s="295">
        <f t="shared" ca="1" si="1253"/>
        <v>0</v>
      </c>
      <c r="L12290" s="295">
        <f t="shared" ca="1" si="1253"/>
        <v>0</v>
      </c>
      <c r="M12290" s="295">
        <f t="shared" ca="1" si="1253"/>
        <v>0</v>
      </c>
      <c r="N12290" s="295">
        <f t="shared" ca="1" si="1253"/>
        <v>0</v>
      </c>
    </row>
    <row r="12291" spans="1:14" ht="12.75" hidden="1" customHeight="1" outlineLevel="2" x14ac:dyDescent="0.25">
      <c r="A12291" s="3"/>
      <c r="B12291" s="3"/>
      <c r="C12291" s="21"/>
      <c r="D12291" s="3"/>
      <c r="E12291" s="107"/>
      <c r="F12291" s="106" t="s">
        <v>80</v>
      </c>
      <c r="G12291" s="111">
        <f ca="1">VLOOKUP($B12290,'Input Sheet'!$B$515:$N$1014,5+G$5,FALSE)</f>
        <v>0</v>
      </c>
      <c r="H12291" s="111">
        <f ca="1">VLOOKUP($B12290,'Input Sheet'!$B$515:$N$1014,5+H$5,FALSE)</f>
        <v>0</v>
      </c>
      <c r="I12291" s="111">
        <f ca="1">VLOOKUP($B12290,'Input Sheet'!$B$515:$N$1014,5+I$5,FALSE)</f>
        <v>0</v>
      </c>
      <c r="J12291" s="111">
        <f ca="1">VLOOKUP($B12290,'Input Sheet'!$B$515:$N$1014,5+J$5,FALSE)</f>
        <v>0</v>
      </c>
      <c r="K12291" s="111">
        <f ca="1">VLOOKUP($B12290,'Input Sheet'!$B$515:$N$1014,5+K$5,FALSE)</f>
        <v>0</v>
      </c>
      <c r="L12291" s="111">
        <f ca="1">VLOOKUP($B12290,'Input Sheet'!$B$515:$N$1014,5+L$5,FALSE)</f>
        <v>0</v>
      </c>
      <c r="M12291" s="111">
        <f ca="1">VLOOKUP($B12290,'Input Sheet'!$B$515:$N$1014,5+M$5,FALSE)</f>
        <v>0</v>
      </c>
      <c r="N12291" s="111">
        <f ca="1">VLOOKUP($B12290,'Input Sheet'!$B$515:$N$1014,5+N$5,FALSE)</f>
        <v>0</v>
      </c>
    </row>
    <row r="12292" spans="1:14" ht="12.75" hidden="1" customHeight="1" outlineLevel="2" x14ac:dyDescent="0.25">
      <c r="A12292" s="3"/>
      <c r="B12292" s="3"/>
      <c r="C12292" s="3"/>
      <c r="D12292" s="3">
        <v>1</v>
      </c>
      <c r="E12292" s="290">
        <f t="array" aca="1" ref="E12292:E12306" ca="1">TRANSPOSE(G12290:N12290)</f>
        <v>0</v>
      </c>
      <c r="F12292" s="291"/>
      <c r="G12292" s="292"/>
      <c r="H12292" s="293">
        <f ca="1">IF(OFFSET(H12292,-$D12292,0)="n/a","n/a",IF(H$5&gt;OFFSET(H12292,-$D12292,0)+$D12292,$E12292-SUM($G12292:G12292),($E12292-SUM($G12292:G12292))/(OFFSET(H12292,-$D12292,0)-(H$5-$D12292-1))))</f>
        <v>0</v>
      </c>
      <c r="I12292" s="293">
        <f ca="1">IF(OFFSET(I12292,-$D12292,0)="n/a","n/a",IF(I$5&gt;OFFSET(I12292,-$D12292,0)+$D12292,$E12292-SUM($G12292:H12292),($E12292-SUM($G12292:H12292))/(OFFSET(I12292,-$D12292,0)-(I$5-$D12292-1))))</f>
        <v>0</v>
      </c>
      <c r="J12292" s="293">
        <f ca="1">IF(OFFSET(J12292,-$D12292,0)="n/a","n/a",IF(J$5&gt;OFFSET(J12292,-$D12292,0)+$D12292,$E12292-SUM($G12292:I12292),($E12292-SUM($G12292:I12292))/(OFFSET(J12292,-$D12292,0)-(J$5-$D12292-1))))</f>
        <v>0</v>
      </c>
      <c r="K12292" s="293">
        <f ca="1">IF(OFFSET(K12292,-$D12292,0)="n/a","n/a",IF(K$5&gt;OFFSET(K12292,-$D12292,0)+$D12292,$E12292-SUM($G12292:J12292),($E12292-SUM($G12292:J12292))/(OFFSET(K12292,-$D12292,0)-(K$5-$D12292-1))))</f>
        <v>0</v>
      </c>
      <c r="L12292" s="293">
        <f ca="1">IF(OFFSET(L12292,-$D12292,0)="n/a","n/a",IF(L$5&gt;OFFSET(L12292,-$D12292,0)+$D12292,$E12292-SUM($G12292:K12292),($E12292-SUM($G12292:K12292))/(OFFSET(L12292,-$D12292,0)-(L$5-$D12292-1))))</f>
        <v>0</v>
      </c>
      <c r="M12292" s="293">
        <f ca="1">IF(OFFSET(M12292,-$D12292,0)="n/a","n/a",IF(M$5&gt;OFFSET(M12292,-$D12292,0)+$D12292,$E12292-SUM($G12292:L12292),($E12292-SUM($G12292:L12292))/(OFFSET(M12292,-$D12292,0)-(M$5-$D12292-1))))</f>
        <v>0</v>
      </c>
      <c r="N12292" s="293">
        <f ca="1">IF(OFFSET(N12292,-$D12292,0)="n/a","n/a",IF(N$5&gt;OFFSET(N12292,-$D12292,0)+$D12292,$E12292-SUM($G12292:M12292),($E12292-SUM($G12292:M12292))/(OFFSET(N12292,-$D12292,0)-(N$5-$D12292-1))))</f>
        <v>0</v>
      </c>
    </row>
    <row r="12293" spans="1:14" ht="12.75" hidden="1" customHeight="1" outlineLevel="2" x14ac:dyDescent="0.25">
      <c r="A12293" s="3"/>
      <c r="B12293" s="3"/>
      <c r="C12293" s="392" t="s">
        <v>48</v>
      </c>
      <c r="D12293" s="3">
        <v>2</v>
      </c>
      <c r="E12293" s="290">
        <f ca="1"/>
        <v>0</v>
      </c>
      <c r="F12293" s="291"/>
      <c r="G12293" s="294"/>
      <c r="H12293" s="292"/>
      <c r="I12293" s="293">
        <f ca="1">IF(OFFSET(I12293,-$D12293,0)="n/a","n/a",IF(I$5&gt;OFFSET(I12293,-$D12293,0)+$D12293,$E12293-SUM($G12293:H12293),($E12293-SUM($G12293:H12293))/(OFFSET(I12293,-$D12293,0)-(I$5-$D12293-1))))</f>
        <v>0</v>
      </c>
      <c r="J12293" s="293">
        <f ca="1">IF(OFFSET(J12293,-$D12293,0)="n/a","n/a",IF(J$5&gt;OFFSET(J12293,-$D12293,0)+$D12293,$E12293-SUM($G12293:I12293),($E12293-SUM($G12293:I12293))/(OFFSET(J12293,-$D12293,0)-(J$5-$D12293-1))))</f>
        <v>0</v>
      </c>
      <c r="K12293" s="293">
        <f ca="1">IF(OFFSET(K12293,-$D12293,0)="n/a","n/a",IF(K$5&gt;OFFSET(K12293,-$D12293,0)+$D12293,$E12293-SUM($G12293:J12293),($E12293-SUM($G12293:J12293))/(OFFSET(K12293,-$D12293,0)-(K$5-$D12293-1))))</f>
        <v>0</v>
      </c>
      <c r="L12293" s="293">
        <f ca="1">IF(OFFSET(L12293,-$D12293,0)="n/a","n/a",IF(L$5&gt;OFFSET(L12293,-$D12293,0)+$D12293,$E12293-SUM($G12293:K12293),($E12293-SUM($G12293:K12293))/(OFFSET(L12293,-$D12293,0)-(L$5-$D12293-1))))</f>
        <v>0</v>
      </c>
      <c r="M12293" s="293">
        <f ca="1">IF(OFFSET(M12293,-$D12293,0)="n/a","n/a",IF(M$5&gt;OFFSET(M12293,-$D12293,0)+$D12293,$E12293-SUM($G12293:L12293),($E12293-SUM($G12293:L12293))/(OFFSET(M12293,-$D12293,0)-(M$5-$D12293-1))))</f>
        <v>0</v>
      </c>
      <c r="N12293" s="293">
        <f ca="1">IF(OFFSET(N12293,-$D12293,0)="n/a","n/a",IF(N$5&gt;OFFSET(N12293,-$D12293,0)+$D12293,$E12293-SUM($G12293:M12293),($E12293-SUM($G12293:M12293))/(OFFSET(N12293,-$D12293,0)-(N$5-$D12293-1))))</f>
        <v>0</v>
      </c>
    </row>
    <row r="12294" spans="1:14" ht="12.75" hidden="1" customHeight="1" outlineLevel="2" x14ac:dyDescent="0.25">
      <c r="A12294" s="3"/>
      <c r="B12294" s="3"/>
      <c r="C12294" s="392"/>
      <c r="D12294" s="3">
        <v>3</v>
      </c>
      <c r="E12294" s="290">
        <f ca="1"/>
        <v>0</v>
      </c>
      <c r="F12294" s="291"/>
      <c r="G12294" s="294"/>
      <c r="H12294" s="294"/>
      <c r="I12294" s="292"/>
      <c r="J12294" s="293">
        <f ca="1">IF(OFFSET(J12294,-$D12294,0)="n/a","n/a",IF(J$5&gt;OFFSET(J12294,-$D12294,0)+$D12294,$E12294-SUM($G12294:I12294),($E12294-SUM($G12294:I12294))/(OFFSET(J12294,-$D12294,0)-(J$5-$D12294-1))))</f>
        <v>0</v>
      </c>
      <c r="K12294" s="293">
        <f ca="1">IF(OFFSET(K12294,-$D12294,0)="n/a","n/a",IF(K$5&gt;OFFSET(K12294,-$D12294,0)+$D12294,$E12294-SUM($G12294:J12294),($E12294-SUM($G12294:J12294))/(OFFSET(K12294,-$D12294,0)-(K$5-$D12294-1))))</f>
        <v>0</v>
      </c>
      <c r="L12294" s="293">
        <f ca="1">IF(OFFSET(L12294,-$D12294,0)="n/a","n/a",IF(L$5&gt;OFFSET(L12294,-$D12294,0)+$D12294,$E12294-SUM($G12294:K12294),($E12294-SUM($G12294:K12294))/(OFFSET(L12294,-$D12294,0)-(L$5-$D12294-1))))</f>
        <v>0</v>
      </c>
      <c r="M12294" s="293">
        <f ca="1">IF(OFFSET(M12294,-$D12294,0)="n/a","n/a",IF(M$5&gt;OFFSET(M12294,-$D12294,0)+$D12294,$E12294-SUM($G12294:L12294),($E12294-SUM($G12294:L12294))/(OFFSET(M12294,-$D12294,0)-(M$5-$D12294-1))))</f>
        <v>0</v>
      </c>
      <c r="N12294" s="293">
        <f ca="1">IF(OFFSET(N12294,-$D12294,0)="n/a","n/a",IF(N$5&gt;OFFSET(N12294,-$D12294,0)+$D12294,$E12294-SUM($G12294:M12294),($E12294-SUM($G12294:M12294))/(OFFSET(N12294,-$D12294,0)-(N$5-$D12294-1))))</f>
        <v>0</v>
      </c>
    </row>
    <row r="12295" spans="1:14" ht="12.75" hidden="1" customHeight="1" outlineLevel="2" x14ac:dyDescent="0.25">
      <c r="A12295" s="3"/>
      <c r="B12295" s="3"/>
      <c r="C12295" s="392"/>
      <c r="D12295" s="3">
        <v>4</v>
      </c>
      <c r="E12295" s="290">
        <f ca="1"/>
        <v>0</v>
      </c>
      <c r="F12295" s="291"/>
      <c r="G12295" s="294"/>
      <c r="H12295" s="294"/>
      <c r="I12295" s="294"/>
      <c r="J12295" s="292"/>
      <c r="K12295" s="293">
        <f ca="1">IF(OFFSET(K12295,-$D12295,0)="n/a","n/a",IF(K$5&gt;OFFSET(K12295,-$D12295,0)+$D12295,$E12295-SUM($G12295:J12295),($E12295-SUM($G12295:J12295))/(OFFSET(K12295,-$D12295,0)-(K$5-$D12295-1))))</f>
        <v>0</v>
      </c>
      <c r="L12295" s="293">
        <f ca="1">IF(OFFSET(L12295,-$D12295,0)="n/a","n/a",IF(L$5&gt;OFFSET(L12295,-$D12295,0)+$D12295,$E12295-SUM($G12295:K12295),($E12295-SUM($G12295:K12295))/(OFFSET(L12295,-$D12295,0)-(L$5-$D12295-1))))</f>
        <v>0</v>
      </c>
      <c r="M12295" s="293">
        <f ca="1">IF(OFFSET(M12295,-$D12295,0)="n/a","n/a",IF(M$5&gt;OFFSET(M12295,-$D12295,0)+$D12295,$E12295-SUM($G12295:L12295),($E12295-SUM($G12295:L12295))/(OFFSET(M12295,-$D12295,0)-(M$5-$D12295-1))))</f>
        <v>0</v>
      </c>
      <c r="N12295" s="293">
        <f ca="1">IF(OFFSET(N12295,-$D12295,0)="n/a","n/a",IF(N$5&gt;OFFSET(N12295,-$D12295,0)+$D12295,$E12295-SUM($G12295:M12295),($E12295-SUM($G12295:M12295))/(OFFSET(N12295,-$D12295,0)-(N$5-$D12295-1))))</f>
        <v>0</v>
      </c>
    </row>
    <row r="12296" spans="1:14" ht="12.75" hidden="1" customHeight="1" outlineLevel="2" x14ac:dyDescent="0.25">
      <c r="A12296" s="3"/>
      <c r="B12296" s="3"/>
      <c r="C12296" s="392"/>
      <c r="D12296" s="3">
        <v>5</v>
      </c>
      <c r="E12296" s="290">
        <f ca="1"/>
        <v>0</v>
      </c>
      <c r="F12296" s="291"/>
      <c r="G12296" s="294"/>
      <c r="H12296" s="294"/>
      <c r="I12296" s="294"/>
      <c r="J12296" s="294"/>
      <c r="K12296" s="292"/>
      <c r="L12296" s="293">
        <f ca="1">IF(OFFSET(L12296,-$D12296,0)="n/a","n/a",IF(L$5&gt;OFFSET(L12296,-$D12296,0)+$D12296,$E12296-SUM($G12296:K12296),($E12296-SUM($G12296:K12296))/(OFFSET(L12296,-$D12296,0)-(L$5-$D12296-1))))</f>
        <v>0</v>
      </c>
      <c r="M12296" s="293">
        <f ca="1">IF(OFFSET(M12296,-$D12296,0)="n/a","n/a",IF(M$5&gt;OFFSET(M12296,-$D12296,0)+$D12296,$E12296-SUM($G12296:L12296),($E12296-SUM($G12296:L12296))/(OFFSET(M12296,-$D12296,0)-(M$5-$D12296-1))))</f>
        <v>0</v>
      </c>
      <c r="N12296" s="293">
        <f ca="1">IF(OFFSET(N12296,-$D12296,0)="n/a","n/a",IF(N$5&gt;OFFSET(N12296,-$D12296,0)+$D12296,$E12296-SUM($G12296:M12296),($E12296-SUM($G12296:M12296))/(OFFSET(N12296,-$D12296,0)-(N$5-$D12296-1))))</f>
        <v>0</v>
      </c>
    </row>
    <row r="12297" spans="1:14" ht="12.75" hidden="1" customHeight="1" outlineLevel="2" x14ac:dyDescent="0.25">
      <c r="A12297" s="3"/>
      <c r="B12297" s="3"/>
      <c r="C12297" s="392"/>
      <c r="D12297" s="3">
        <v>6</v>
      </c>
      <c r="E12297" s="290">
        <f ca="1"/>
        <v>0</v>
      </c>
      <c r="F12297" s="291"/>
      <c r="G12297" s="294"/>
      <c r="H12297" s="294"/>
      <c r="I12297" s="294"/>
      <c r="J12297" s="294"/>
      <c r="K12297" s="294"/>
      <c r="L12297" s="292"/>
      <c r="M12297" s="293">
        <f ca="1">IF(OFFSET(M12297,-$D12297,0)="n/a","n/a",IF(M$5&gt;OFFSET(M12297,-$D12297,0)+$D12297,$E12297-SUM($G12297:L12297),($E12297-SUM($G12297:L12297))/(OFFSET(M12297,-$D12297,0)-(M$5-$D12297-1))))</f>
        <v>0</v>
      </c>
      <c r="N12297" s="293">
        <f ca="1">IF(OFFSET(N12297,-$D12297,0)="n/a","n/a",IF(N$5&gt;OFFSET(N12297,-$D12297,0)+$D12297,$E12297-SUM($G12297:M12297),($E12297-SUM($G12297:M12297))/(OFFSET(N12297,-$D12297,0)-(N$5-$D12297-1))))</f>
        <v>0</v>
      </c>
    </row>
    <row r="12298" spans="1:14" ht="12.75" hidden="1" customHeight="1" outlineLevel="2" x14ac:dyDescent="0.25">
      <c r="A12298" s="3"/>
      <c r="B12298" s="3"/>
      <c r="C12298" s="392"/>
      <c r="D12298" s="3">
        <v>7</v>
      </c>
      <c r="E12298" s="290">
        <f ca="1"/>
        <v>0</v>
      </c>
      <c r="F12298" s="291"/>
      <c r="G12298" s="294"/>
      <c r="H12298" s="294"/>
      <c r="I12298" s="294"/>
      <c r="J12298" s="294"/>
      <c r="K12298" s="294"/>
      <c r="L12298" s="294"/>
      <c r="M12298" s="292"/>
      <c r="N12298" s="293">
        <f ca="1">IF(OFFSET(N12298,-$D12298,0)="n/a","n/a",IF(N$5&gt;OFFSET(N12298,-$D12298,0)+$D12298,$E12298-SUM($G12298:M12298),($E12298-SUM($G12298:M12298))/(OFFSET(N12298,-$D12298,0)-(N$5-$D12298-1))))</f>
        <v>0</v>
      </c>
    </row>
    <row r="12299" spans="1:14" ht="12.75" hidden="1" customHeight="1" outlineLevel="2" x14ac:dyDescent="0.25">
      <c r="A12299" s="3"/>
      <c r="B12299" s="3"/>
      <c r="C12299" s="392"/>
      <c r="D12299" s="3">
        <v>8</v>
      </c>
      <c r="E12299" s="290">
        <f ca="1"/>
        <v>0</v>
      </c>
      <c r="F12299" s="291"/>
      <c r="G12299" s="294"/>
      <c r="H12299" s="294"/>
      <c r="I12299" s="294"/>
      <c r="J12299" s="294"/>
      <c r="K12299" s="294"/>
      <c r="L12299" s="294"/>
      <c r="M12299" s="294"/>
      <c r="N12299" s="292"/>
    </row>
    <row r="12300" spans="1:14" ht="12.75" hidden="1" customHeight="1" outlineLevel="2" x14ac:dyDescent="0.25">
      <c r="A12300" s="3"/>
      <c r="B12300" s="3"/>
      <c r="C12300" s="392"/>
      <c r="D12300" s="3">
        <v>9</v>
      </c>
      <c r="E12300" s="290" t="e">
        <f ca="1"/>
        <v>#N/A</v>
      </c>
      <c r="F12300" s="291"/>
      <c r="G12300" s="294"/>
      <c r="H12300" s="294"/>
      <c r="I12300" s="294"/>
      <c r="J12300" s="294"/>
      <c r="K12300" s="294"/>
      <c r="L12300" s="294"/>
      <c r="M12300" s="294"/>
      <c r="N12300" s="294"/>
    </row>
    <row r="12301" spans="1:14" ht="12.75" hidden="1" customHeight="1" outlineLevel="2" x14ac:dyDescent="0.25">
      <c r="A12301" s="3"/>
      <c r="B12301" s="3"/>
      <c r="C12301" s="392"/>
      <c r="D12301" s="3">
        <v>10</v>
      </c>
      <c r="E12301" s="290" t="e">
        <f ca="1"/>
        <v>#N/A</v>
      </c>
      <c r="F12301" s="291"/>
      <c r="G12301" s="294"/>
      <c r="H12301" s="294"/>
      <c r="I12301" s="294"/>
      <c r="J12301" s="294"/>
      <c r="K12301" s="294"/>
      <c r="L12301" s="294"/>
      <c r="M12301" s="294"/>
      <c r="N12301" s="294"/>
    </row>
    <row r="12302" spans="1:14" ht="12.75" hidden="1" customHeight="1" outlineLevel="2" x14ac:dyDescent="0.25">
      <c r="A12302" s="3"/>
      <c r="B12302" s="3"/>
      <c r="C12302" s="392"/>
      <c r="D12302" s="3">
        <v>11</v>
      </c>
      <c r="E12302" s="290" t="e">
        <f ca="1"/>
        <v>#N/A</v>
      </c>
      <c r="F12302" s="291"/>
      <c r="G12302" s="294"/>
      <c r="H12302" s="294"/>
      <c r="I12302" s="294"/>
      <c r="J12302" s="294"/>
      <c r="K12302" s="294"/>
      <c r="L12302" s="294"/>
      <c r="M12302" s="294"/>
      <c r="N12302" s="294"/>
    </row>
    <row r="12303" spans="1:14" ht="12.75" hidden="1" customHeight="1" outlineLevel="2" x14ac:dyDescent="0.25">
      <c r="A12303" s="3"/>
      <c r="B12303" s="3"/>
      <c r="C12303" s="392"/>
      <c r="D12303" s="3">
        <v>12</v>
      </c>
      <c r="E12303" s="290" t="e">
        <f ca="1"/>
        <v>#N/A</v>
      </c>
      <c r="F12303" s="291"/>
      <c r="G12303" s="294"/>
      <c r="H12303" s="294"/>
      <c r="I12303" s="294"/>
      <c r="J12303" s="294"/>
      <c r="K12303" s="294"/>
      <c r="L12303" s="294"/>
      <c r="M12303" s="294"/>
      <c r="N12303" s="294"/>
    </row>
    <row r="12304" spans="1:14" ht="12.75" hidden="1" customHeight="1" outlineLevel="2" x14ac:dyDescent="0.25">
      <c r="A12304" s="3"/>
      <c r="B12304" s="3"/>
      <c r="C12304" s="392"/>
      <c r="D12304" s="3">
        <v>13</v>
      </c>
      <c r="E12304" s="290" t="e">
        <f ca="1"/>
        <v>#N/A</v>
      </c>
      <c r="F12304" s="291"/>
      <c r="G12304" s="294"/>
      <c r="H12304" s="294"/>
      <c r="I12304" s="294"/>
      <c r="J12304" s="294"/>
      <c r="K12304" s="294"/>
      <c r="L12304" s="294"/>
      <c r="M12304" s="294"/>
      <c r="N12304" s="294"/>
    </row>
    <row r="12305" spans="1:14" ht="12.75" hidden="1" customHeight="1" outlineLevel="2" x14ac:dyDescent="0.25">
      <c r="A12305" s="3"/>
      <c r="B12305" s="3"/>
      <c r="C12305" s="392"/>
      <c r="D12305" s="3">
        <v>14</v>
      </c>
      <c r="E12305" s="290" t="e">
        <f ca="1"/>
        <v>#N/A</v>
      </c>
      <c r="F12305" s="291"/>
      <c r="G12305" s="294"/>
      <c r="H12305" s="294"/>
      <c r="I12305" s="294"/>
      <c r="J12305" s="294"/>
      <c r="K12305" s="294"/>
      <c r="L12305" s="294"/>
      <c r="M12305" s="294"/>
      <c r="N12305" s="294"/>
    </row>
    <row r="12306" spans="1:14" ht="12.75" hidden="1" customHeight="1" outlineLevel="2" x14ac:dyDescent="0.25">
      <c r="A12306" s="3"/>
      <c r="B12306" s="3"/>
      <c r="C12306" s="392"/>
      <c r="D12306" s="3">
        <v>15</v>
      </c>
      <c r="E12306" s="290" t="e">
        <f ca="1"/>
        <v>#N/A</v>
      </c>
      <c r="F12306" s="291"/>
      <c r="G12306" s="294"/>
      <c r="H12306" s="294"/>
      <c r="I12306" s="294"/>
      <c r="J12306" s="294"/>
      <c r="K12306" s="294"/>
      <c r="L12306" s="294"/>
      <c r="M12306" s="294"/>
      <c r="N12306" s="294"/>
    </row>
    <row r="12307" spans="1:14" ht="12.75" hidden="1" customHeight="1" outlineLevel="1" x14ac:dyDescent="0.25">
      <c r="A12307" s="3"/>
      <c r="B12307" s="145" t="str">
        <f ca="1">B12290</f>
        <v>Asset Type 127</v>
      </c>
      <c r="C12307" s="145" t="str">
        <f ca="1">C12290</f>
        <v>Description - Asset Type 127</v>
      </c>
      <c r="D12307" s="3"/>
      <c r="E12307" s="3"/>
      <c r="F12307" s="106" t="s">
        <v>47</v>
      </c>
      <c r="G12307" s="296">
        <f t="shared" ref="G12307:N12307" si="1254">SUM(G12292:G12306)</f>
        <v>0</v>
      </c>
      <c r="H12307" s="296">
        <f t="shared" ca="1" si="1254"/>
        <v>0</v>
      </c>
      <c r="I12307" s="296">
        <f t="shared" ca="1" si="1254"/>
        <v>0</v>
      </c>
      <c r="J12307" s="296">
        <f t="shared" ca="1" si="1254"/>
        <v>0</v>
      </c>
      <c r="K12307" s="296">
        <f t="shared" ca="1" si="1254"/>
        <v>0</v>
      </c>
      <c r="L12307" s="296">
        <f t="shared" ca="1" si="1254"/>
        <v>0</v>
      </c>
      <c r="M12307" s="296">
        <f t="shared" ca="1" si="1254"/>
        <v>0</v>
      </c>
      <c r="N12307" s="296">
        <f t="shared" ca="1" si="1254"/>
        <v>0</v>
      </c>
    </row>
    <row r="12308" spans="1:14" ht="12.75" hidden="1" customHeight="1" outlineLevel="2" x14ac:dyDescent="0.25">
      <c r="A12308" s="217">
        <f>A12290+1</f>
        <v>128</v>
      </c>
      <c r="B12308" s="22" t="str">
        <f ca="1">OFFSET($B$516,$A12308-1,0)</f>
        <v>Asset Type 128</v>
      </c>
      <c r="C12308" s="22" t="str">
        <f ca="1">OFFSET($C$516,$A12308-1,0)</f>
        <v>Description - Asset Type 128</v>
      </c>
      <c r="D12308" s="3"/>
      <c r="E12308" s="109"/>
      <c r="F12308" s="108" t="s">
        <v>46</v>
      </c>
      <c r="G12308" s="295">
        <f t="shared" ref="G12308:N12308" ca="1" si="1255">VLOOKUP($B12308,$B$516:$N$1015,5+G$5,FALSE)</f>
        <v>0</v>
      </c>
      <c r="H12308" s="295">
        <f t="shared" ca="1" si="1255"/>
        <v>0</v>
      </c>
      <c r="I12308" s="295">
        <f t="shared" ca="1" si="1255"/>
        <v>0</v>
      </c>
      <c r="J12308" s="295">
        <f t="shared" ca="1" si="1255"/>
        <v>0</v>
      </c>
      <c r="K12308" s="295">
        <f t="shared" ca="1" si="1255"/>
        <v>0</v>
      </c>
      <c r="L12308" s="295">
        <f t="shared" ca="1" si="1255"/>
        <v>0</v>
      </c>
      <c r="M12308" s="295">
        <f t="shared" ca="1" si="1255"/>
        <v>0</v>
      </c>
      <c r="N12308" s="295">
        <f t="shared" ca="1" si="1255"/>
        <v>0</v>
      </c>
    </row>
    <row r="12309" spans="1:14" ht="12.75" hidden="1" customHeight="1" outlineLevel="2" x14ac:dyDescent="0.25">
      <c r="A12309" s="3"/>
      <c r="B12309" s="3"/>
      <c r="C12309" s="21"/>
      <c r="D12309" s="3"/>
      <c r="E12309" s="107"/>
      <c r="F12309" s="106" t="s">
        <v>80</v>
      </c>
      <c r="G12309" s="111">
        <f ca="1">VLOOKUP($B12308,'Input Sheet'!$B$515:$N$1014,5+G$5,FALSE)</f>
        <v>0</v>
      </c>
      <c r="H12309" s="111">
        <f ca="1">VLOOKUP($B12308,'Input Sheet'!$B$515:$N$1014,5+H$5,FALSE)</f>
        <v>0</v>
      </c>
      <c r="I12309" s="111">
        <f ca="1">VLOOKUP($B12308,'Input Sheet'!$B$515:$N$1014,5+I$5,FALSE)</f>
        <v>0</v>
      </c>
      <c r="J12309" s="111">
        <f ca="1">VLOOKUP($B12308,'Input Sheet'!$B$515:$N$1014,5+J$5,FALSE)</f>
        <v>0</v>
      </c>
      <c r="K12309" s="111">
        <f ca="1">VLOOKUP($B12308,'Input Sheet'!$B$515:$N$1014,5+K$5,FALSE)</f>
        <v>0</v>
      </c>
      <c r="L12309" s="111">
        <f ca="1">VLOOKUP($B12308,'Input Sheet'!$B$515:$N$1014,5+L$5,FALSE)</f>
        <v>0</v>
      </c>
      <c r="M12309" s="111">
        <f ca="1">VLOOKUP($B12308,'Input Sheet'!$B$515:$N$1014,5+M$5,FALSE)</f>
        <v>0</v>
      </c>
      <c r="N12309" s="111">
        <f ca="1">VLOOKUP($B12308,'Input Sheet'!$B$515:$N$1014,5+N$5,FALSE)</f>
        <v>0</v>
      </c>
    </row>
    <row r="12310" spans="1:14" ht="12.75" hidden="1" customHeight="1" outlineLevel="2" x14ac:dyDescent="0.25">
      <c r="A12310" s="3"/>
      <c r="B12310" s="3"/>
      <c r="C12310" s="3"/>
      <c r="D12310" s="3">
        <v>1</v>
      </c>
      <c r="E12310" s="290">
        <f t="array" aca="1" ref="E12310:E12324" ca="1">TRANSPOSE(G12308:N12308)</f>
        <v>0</v>
      </c>
      <c r="F12310" s="291"/>
      <c r="G12310" s="292"/>
      <c r="H12310" s="293">
        <f ca="1">IF(OFFSET(H12310,-$D12310,0)="n/a","n/a",IF(H$5&gt;OFFSET(H12310,-$D12310,0)+$D12310,$E12310-SUM($G12310:G12310),($E12310-SUM($G12310:G12310))/(OFFSET(H12310,-$D12310,0)-(H$5-$D12310-1))))</f>
        <v>0</v>
      </c>
      <c r="I12310" s="293">
        <f ca="1">IF(OFFSET(I12310,-$D12310,0)="n/a","n/a",IF(I$5&gt;OFFSET(I12310,-$D12310,0)+$D12310,$E12310-SUM($G12310:H12310),($E12310-SUM($G12310:H12310))/(OFFSET(I12310,-$D12310,0)-(I$5-$D12310-1))))</f>
        <v>0</v>
      </c>
      <c r="J12310" s="293">
        <f ca="1">IF(OFFSET(J12310,-$D12310,0)="n/a","n/a",IF(J$5&gt;OFFSET(J12310,-$D12310,0)+$D12310,$E12310-SUM($G12310:I12310),($E12310-SUM($G12310:I12310))/(OFFSET(J12310,-$D12310,0)-(J$5-$D12310-1))))</f>
        <v>0</v>
      </c>
      <c r="K12310" s="293">
        <f ca="1">IF(OFFSET(K12310,-$D12310,0)="n/a","n/a",IF(K$5&gt;OFFSET(K12310,-$D12310,0)+$D12310,$E12310-SUM($G12310:J12310),($E12310-SUM($G12310:J12310))/(OFFSET(K12310,-$D12310,0)-(K$5-$D12310-1))))</f>
        <v>0</v>
      </c>
      <c r="L12310" s="293">
        <f ca="1">IF(OFFSET(L12310,-$D12310,0)="n/a","n/a",IF(L$5&gt;OFFSET(L12310,-$D12310,0)+$D12310,$E12310-SUM($G12310:K12310),($E12310-SUM($G12310:K12310))/(OFFSET(L12310,-$D12310,0)-(L$5-$D12310-1))))</f>
        <v>0</v>
      </c>
      <c r="M12310" s="293">
        <f ca="1">IF(OFFSET(M12310,-$D12310,0)="n/a","n/a",IF(M$5&gt;OFFSET(M12310,-$D12310,0)+$D12310,$E12310-SUM($G12310:L12310),($E12310-SUM($G12310:L12310))/(OFFSET(M12310,-$D12310,0)-(M$5-$D12310-1))))</f>
        <v>0</v>
      </c>
      <c r="N12310" s="293">
        <f ca="1">IF(OFFSET(N12310,-$D12310,0)="n/a","n/a",IF(N$5&gt;OFFSET(N12310,-$D12310,0)+$D12310,$E12310-SUM($G12310:M12310),($E12310-SUM($G12310:M12310))/(OFFSET(N12310,-$D12310,0)-(N$5-$D12310-1))))</f>
        <v>0</v>
      </c>
    </row>
    <row r="12311" spans="1:14" ht="12.75" hidden="1" customHeight="1" outlineLevel="2" x14ac:dyDescent="0.25">
      <c r="A12311" s="3"/>
      <c r="B12311" s="3"/>
      <c r="C12311" s="392" t="s">
        <v>48</v>
      </c>
      <c r="D12311" s="3">
        <v>2</v>
      </c>
      <c r="E12311" s="290">
        <f ca="1"/>
        <v>0</v>
      </c>
      <c r="F12311" s="291"/>
      <c r="G12311" s="294"/>
      <c r="H12311" s="292"/>
      <c r="I12311" s="293">
        <f ca="1">IF(OFFSET(I12311,-$D12311,0)="n/a","n/a",IF(I$5&gt;OFFSET(I12311,-$D12311,0)+$D12311,$E12311-SUM($G12311:H12311),($E12311-SUM($G12311:H12311))/(OFFSET(I12311,-$D12311,0)-(I$5-$D12311-1))))</f>
        <v>0</v>
      </c>
      <c r="J12311" s="293">
        <f ca="1">IF(OFFSET(J12311,-$D12311,0)="n/a","n/a",IF(J$5&gt;OFFSET(J12311,-$D12311,0)+$D12311,$E12311-SUM($G12311:I12311),($E12311-SUM($G12311:I12311))/(OFFSET(J12311,-$D12311,0)-(J$5-$D12311-1))))</f>
        <v>0</v>
      </c>
      <c r="K12311" s="293">
        <f ca="1">IF(OFFSET(K12311,-$D12311,0)="n/a","n/a",IF(K$5&gt;OFFSET(K12311,-$D12311,0)+$D12311,$E12311-SUM($G12311:J12311),($E12311-SUM($G12311:J12311))/(OFFSET(K12311,-$D12311,0)-(K$5-$D12311-1))))</f>
        <v>0</v>
      </c>
      <c r="L12311" s="293">
        <f ca="1">IF(OFFSET(L12311,-$D12311,0)="n/a","n/a",IF(L$5&gt;OFFSET(L12311,-$D12311,0)+$D12311,$E12311-SUM($G12311:K12311),($E12311-SUM($G12311:K12311))/(OFFSET(L12311,-$D12311,0)-(L$5-$D12311-1))))</f>
        <v>0</v>
      </c>
      <c r="M12311" s="293">
        <f ca="1">IF(OFFSET(M12311,-$D12311,0)="n/a","n/a",IF(M$5&gt;OFFSET(M12311,-$D12311,0)+$D12311,$E12311-SUM($G12311:L12311),($E12311-SUM($G12311:L12311))/(OFFSET(M12311,-$D12311,0)-(M$5-$D12311-1))))</f>
        <v>0</v>
      </c>
      <c r="N12311" s="293">
        <f ca="1">IF(OFFSET(N12311,-$D12311,0)="n/a","n/a",IF(N$5&gt;OFFSET(N12311,-$D12311,0)+$D12311,$E12311-SUM($G12311:M12311),($E12311-SUM($G12311:M12311))/(OFFSET(N12311,-$D12311,0)-(N$5-$D12311-1))))</f>
        <v>0</v>
      </c>
    </row>
    <row r="12312" spans="1:14" ht="12.75" hidden="1" customHeight="1" outlineLevel="2" x14ac:dyDescent="0.25">
      <c r="A12312" s="3"/>
      <c r="B12312" s="3"/>
      <c r="C12312" s="392"/>
      <c r="D12312" s="3">
        <v>3</v>
      </c>
      <c r="E12312" s="290">
        <f ca="1"/>
        <v>0</v>
      </c>
      <c r="F12312" s="291"/>
      <c r="G12312" s="294"/>
      <c r="H12312" s="294"/>
      <c r="I12312" s="292"/>
      <c r="J12312" s="293">
        <f ca="1">IF(OFFSET(J12312,-$D12312,0)="n/a","n/a",IF(J$5&gt;OFFSET(J12312,-$D12312,0)+$D12312,$E12312-SUM($G12312:I12312),($E12312-SUM($G12312:I12312))/(OFFSET(J12312,-$D12312,0)-(J$5-$D12312-1))))</f>
        <v>0</v>
      </c>
      <c r="K12312" s="293">
        <f ca="1">IF(OFFSET(K12312,-$D12312,0)="n/a","n/a",IF(K$5&gt;OFFSET(K12312,-$D12312,0)+$D12312,$E12312-SUM($G12312:J12312),($E12312-SUM($G12312:J12312))/(OFFSET(K12312,-$D12312,0)-(K$5-$D12312-1))))</f>
        <v>0</v>
      </c>
      <c r="L12312" s="293">
        <f ca="1">IF(OFFSET(L12312,-$D12312,0)="n/a","n/a",IF(L$5&gt;OFFSET(L12312,-$D12312,0)+$D12312,$E12312-SUM($G12312:K12312),($E12312-SUM($G12312:K12312))/(OFFSET(L12312,-$D12312,0)-(L$5-$D12312-1))))</f>
        <v>0</v>
      </c>
      <c r="M12312" s="293">
        <f ca="1">IF(OFFSET(M12312,-$D12312,0)="n/a","n/a",IF(M$5&gt;OFFSET(M12312,-$D12312,0)+$D12312,$E12312-SUM($G12312:L12312),($E12312-SUM($G12312:L12312))/(OFFSET(M12312,-$D12312,0)-(M$5-$D12312-1))))</f>
        <v>0</v>
      </c>
      <c r="N12312" s="293">
        <f ca="1">IF(OFFSET(N12312,-$D12312,0)="n/a","n/a",IF(N$5&gt;OFFSET(N12312,-$D12312,0)+$D12312,$E12312-SUM($G12312:M12312),($E12312-SUM($G12312:M12312))/(OFFSET(N12312,-$D12312,0)-(N$5-$D12312-1))))</f>
        <v>0</v>
      </c>
    </row>
    <row r="12313" spans="1:14" ht="12.75" hidden="1" customHeight="1" outlineLevel="2" x14ac:dyDescent="0.25">
      <c r="A12313" s="3"/>
      <c r="B12313" s="3"/>
      <c r="C12313" s="392"/>
      <c r="D12313" s="3">
        <v>4</v>
      </c>
      <c r="E12313" s="290">
        <f ca="1"/>
        <v>0</v>
      </c>
      <c r="F12313" s="291"/>
      <c r="G12313" s="294"/>
      <c r="H12313" s="294"/>
      <c r="I12313" s="294"/>
      <c r="J12313" s="292"/>
      <c r="K12313" s="293">
        <f ca="1">IF(OFFSET(K12313,-$D12313,0)="n/a","n/a",IF(K$5&gt;OFFSET(K12313,-$D12313,0)+$D12313,$E12313-SUM($G12313:J12313),($E12313-SUM($G12313:J12313))/(OFFSET(K12313,-$D12313,0)-(K$5-$D12313-1))))</f>
        <v>0</v>
      </c>
      <c r="L12313" s="293">
        <f ca="1">IF(OFFSET(L12313,-$D12313,0)="n/a","n/a",IF(L$5&gt;OFFSET(L12313,-$D12313,0)+$D12313,$E12313-SUM($G12313:K12313),($E12313-SUM($G12313:K12313))/(OFFSET(L12313,-$D12313,0)-(L$5-$D12313-1))))</f>
        <v>0</v>
      </c>
      <c r="M12313" s="293">
        <f ca="1">IF(OFFSET(M12313,-$D12313,0)="n/a","n/a",IF(M$5&gt;OFFSET(M12313,-$D12313,0)+$D12313,$E12313-SUM($G12313:L12313),($E12313-SUM($G12313:L12313))/(OFFSET(M12313,-$D12313,0)-(M$5-$D12313-1))))</f>
        <v>0</v>
      </c>
      <c r="N12313" s="293">
        <f ca="1">IF(OFFSET(N12313,-$D12313,0)="n/a","n/a",IF(N$5&gt;OFFSET(N12313,-$D12313,0)+$D12313,$E12313-SUM($G12313:M12313),($E12313-SUM($G12313:M12313))/(OFFSET(N12313,-$D12313,0)-(N$5-$D12313-1))))</f>
        <v>0</v>
      </c>
    </row>
    <row r="12314" spans="1:14" ht="12.75" hidden="1" customHeight="1" outlineLevel="2" x14ac:dyDescent="0.25">
      <c r="A12314" s="3"/>
      <c r="B12314" s="3"/>
      <c r="C12314" s="392"/>
      <c r="D12314" s="3">
        <v>5</v>
      </c>
      <c r="E12314" s="290">
        <f ca="1"/>
        <v>0</v>
      </c>
      <c r="F12314" s="291"/>
      <c r="G12314" s="294"/>
      <c r="H12314" s="294"/>
      <c r="I12314" s="294"/>
      <c r="J12314" s="294"/>
      <c r="K12314" s="292"/>
      <c r="L12314" s="293">
        <f ca="1">IF(OFFSET(L12314,-$D12314,0)="n/a","n/a",IF(L$5&gt;OFFSET(L12314,-$D12314,0)+$D12314,$E12314-SUM($G12314:K12314),($E12314-SUM($G12314:K12314))/(OFFSET(L12314,-$D12314,0)-(L$5-$D12314-1))))</f>
        <v>0</v>
      </c>
      <c r="M12314" s="293">
        <f ca="1">IF(OFFSET(M12314,-$D12314,0)="n/a","n/a",IF(M$5&gt;OFFSET(M12314,-$D12314,0)+$D12314,$E12314-SUM($G12314:L12314),($E12314-SUM($G12314:L12314))/(OFFSET(M12314,-$D12314,0)-(M$5-$D12314-1))))</f>
        <v>0</v>
      </c>
      <c r="N12314" s="293">
        <f ca="1">IF(OFFSET(N12314,-$D12314,0)="n/a","n/a",IF(N$5&gt;OFFSET(N12314,-$D12314,0)+$D12314,$E12314-SUM($G12314:M12314),($E12314-SUM($G12314:M12314))/(OFFSET(N12314,-$D12314,0)-(N$5-$D12314-1))))</f>
        <v>0</v>
      </c>
    </row>
    <row r="12315" spans="1:14" ht="12.75" hidden="1" customHeight="1" outlineLevel="2" x14ac:dyDescent="0.25">
      <c r="A12315" s="3"/>
      <c r="B12315" s="3"/>
      <c r="C12315" s="392"/>
      <c r="D12315" s="3">
        <v>6</v>
      </c>
      <c r="E12315" s="290">
        <f ca="1"/>
        <v>0</v>
      </c>
      <c r="F12315" s="291"/>
      <c r="G12315" s="294"/>
      <c r="H12315" s="294"/>
      <c r="I12315" s="294"/>
      <c r="J12315" s="294"/>
      <c r="K12315" s="294"/>
      <c r="L12315" s="292"/>
      <c r="M12315" s="293">
        <f ca="1">IF(OFFSET(M12315,-$D12315,0)="n/a","n/a",IF(M$5&gt;OFFSET(M12315,-$D12315,0)+$D12315,$E12315-SUM($G12315:L12315),($E12315-SUM($G12315:L12315))/(OFFSET(M12315,-$D12315,0)-(M$5-$D12315-1))))</f>
        <v>0</v>
      </c>
      <c r="N12315" s="293">
        <f ca="1">IF(OFFSET(N12315,-$D12315,0)="n/a","n/a",IF(N$5&gt;OFFSET(N12315,-$D12315,0)+$D12315,$E12315-SUM($G12315:M12315),($E12315-SUM($G12315:M12315))/(OFFSET(N12315,-$D12315,0)-(N$5-$D12315-1))))</f>
        <v>0</v>
      </c>
    </row>
    <row r="12316" spans="1:14" ht="12.75" hidden="1" customHeight="1" outlineLevel="2" x14ac:dyDescent="0.25">
      <c r="A12316" s="3"/>
      <c r="B12316" s="3"/>
      <c r="C12316" s="392"/>
      <c r="D12316" s="3">
        <v>7</v>
      </c>
      <c r="E12316" s="290">
        <f ca="1"/>
        <v>0</v>
      </c>
      <c r="F12316" s="291"/>
      <c r="G12316" s="294"/>
      <c r="H12316" s="294"/>
      <c r="I12316" s="294"/>
      <c r="J12316" s="294"/>
      <c r="K12316" s="294"/>
      <c r="L12316" s="294"/>
      <c r="M12316" s="292"/>
      <c r="N12316" s="293">
        <f ca="1">IF(OFFSET(N12316,-$D12316,0)="n/a","n/a",IF(N$5&gt;OFFSET(N12316,-$D12316,0)+$D12316,$E12316-SUM($G12316:M12316),($E12316-SUM($G12316:M12316))/(OFFSET(N12316,-$D12316,0)-(N$5-$D12316-1))))</f>
        <v>0</v>
      </c>
    </row>
    <row r="12317" spans="1:14" ht="12.75" hidden="1" customHeight="1" outlineLevel="2" x14ac:dyDescent="0.25">
      <c r="A12317" s="3"/>
      <c r="B12317" s="3"/>
      <c r="C12317" s="392"/>
      <c r="D12317" s="3">
        <v>8</v>
      </c>
      <c r="E12317" s="290">
        <f ca="1"/>
        <v>0</v>
      </c>
      <c r="F12317" s="291"/>
      <c r="G12317" s="294"/>
      <c r="H12317" s="294"/>
      <c r="I12317" s="294"/>
      <c r="J12317" s="294"/>
      <c r="K12317" s="294"/>
      <c r="L12317" s="294"/>
      <c r="M12317" s="294"/>
      <c r="N12317" s="292"/>
    </row>
    <row r="12318" spans="1:14" ht="12.75" hidden="1" customHeight="1" outlineLevel="2" x14ac:dyDescent="0.25">
      <c r="A12318" s="3"/>
      <c r="B12318" s="3"/>
      <c r="C12318" s="392"/>
      <c r="D12318" s="3">
        <v>9</v>
      </c>
      <c r="E12318" s="290" t="e">
        <f ca="1"/>
        <v>#N/A</v>
      </c>
      <c r="F12318" s="291"/>
      <c r="G12318" s="294"/>
      <c r="H12318" s="294"/>
      <c r="I12318" s="294"/>
      <c r="J12318" s="294"/>
      <c r="K12318" s="294"/>
      <c r="L12318" s="294"/>
      <c r="M12318" s="294"/>
      <c r="N12318" s="294"/>
    </row>
    <row r="12319" spans="1:14" ht="12.75" hidden="1" customHeight="1" outlineLevel="2" x14ac:dyDescent="0.25">
      <c r="A12319" s="3"/>
      <c r="B12319" s="3"/>
      <c r="C12319" s="392"/>
      <c r="D12319" s="3">
        <v>10</v>
      </c>
      <c r="E12319" s="290" t="e">
        <f ca="1"/>
        <v>#N/A</v>
      </c>
      <c r="F12319" s="291"/>
      <c r="G12319" s="294"/>
      <c r="H12319" s="294"/>
      <c r="I12319" s="294"/>
      <c r="J12319" s="294"/>
      <c r="K12319" s="294"/>
      <c r="L12319" s="294"/>
      <c r="M12319" s="294"/>
      <c r="N12319" s="294"/>
    </row>
    <row r="12320" spans="1:14" ht="12.75" hidden="1" customHeight="1" outlineLevel="2" x14ac:dyDescent="0.25">
      <c r="A12320" s="3"/>
      <c r="B12320" s="3"/>
      <c r="C12320" s="392"/>
      <c r="D12320" s="3">
        <v>11</v>
      </c>
      <c r="E12320" s="290" t="e">
        <f ca="1"/>
        <v>#N/A</v>
      </c>
      <c r="F12320" s="291"/>
      <c r="G12320" s="294"/>
      <c r="H12320" s="294"/>
      <c r="I12320" s="294"/>
      <c r="J12320" s="294"/>
      <c r="K12320" s="294"/>
      <c r="L12320" s="294"/>
      <c r="M12320" s="294"/>
      <c r="N12320" s="294"/>
    </row>
    <row r="12321" spans="1:14" ht="12.75" hidden="1" customHeight="1" outlineLevel="2" x14ac:dyDescent="0.25">
      <c r="A12321" s="3"/>
      <c r="B12321" s="3"/>
      <c r="C12321" s="392"/>
      <c r="D12321" s="3">
        <v>12</v>
      </c>
      <c r="E12321" s="290" t="e">
        <f ca="1"/>
        <v>#N/A</v>
      </c>
      <c r="F12321" s="291"/>
      <c r="G12321" s="294"/>
      <c r="H12321" s="294"/>
      <c r="I12321" s="294"/>
      <c r="J12321" s="294"/>
      <c r="K12321" s="294"/>
      <c r="L12321" s="294"/>
      <c r="M12321" s="294"/>
      <c r="N12321" s="294"/>
    </row>
    <row r="12322" spans="1:14" ht="12.75" hidden="1" customHeight="1" outlineLevel="2" x14ac:dyDescent="0.25">
      <c r="A12322" s="3"/>
      <c r="B12322" s="3"/>
      <c r="C12322" s="392"/>
      <c r="D12322" s="3">
        <v>13</v>
      </c>
      <c r="E12322" s="290" t="e">
        <f ca="1"/>
        <v>#N/A</v>
      </c>
      <c r="F12322" s="291"/>
      <c r="G12322" s="294"/>
      <c r="H12322" s="294"/>
      <c r="I12322" s="294"/>
      <c r="J12322" s="294"/>
      <c r="K12322" s="294"/>
      <c r="L12322" s="294"/>
      <c r="M12322" s="294"/>
      <c r="N12322" s="294"/>
    </row>
    <row r="12323" spans="1:14" ht="12.75" hidden="1" customHeight="1" outlineLevel="2" x14ac:dyDescent="0.25">
      <c r="A12323" s="3"/>
      <c r="B12323" s="3"/>
      <c r="C12323" s="392"/>
      <c r="D12323" s="3">
        <v>14</v>
      </c>
      <c r="E12323" s="290" t="e">
        <f ca="1"/>
        <v>#N/A</v>
      </c>
      <c r="F12323" s="291"/>
      <c r="G12323" s="294"/>
      <c r="H12323" s="294"/>
      <c r="I12323" s="294"/>
      <c r="J12323" s="294"/>
      <c r="K12323" s="294"/>
      <c r="L12323" s="294"/>
      <c r="M12323" s="294"/>
      <c r="N12323" s="294"/>
    </row>
    <row r="12324" spans="1:14" ht="12.75" hidden="1" customHeight="1" outlineLevel="2" x14ac:dyDescent="0.25">
      <c r="A12324" s="3"/>
      <c r="B12324" s="3"/>
      <c r="C12324" s="392"/>
      <c r="D12324" s="3">
        <v>15</v>
      </c>
      <c r="E12324" s="290" t="e">
        <f ca="1"/>
        <v>#N/A</v>
      </c>
      <c r="F12324" s="291"/>
      <c r="G12324" s="294"/>
      <c r="H12324" s="294"/>
      <c r="I12324" s="294"/>
      <c r="J12324" s="294"/>
      <c r="K12324" s="294"/>
      <c r="L12324" s="294"/>
      <c r="M12324" s="294"/>
      <c r="N12324" s="294"/>
    </row>
    <row r="12325" spans="1:14" ht="12.75" hidden="1" customHeight="1" outlineLevel="1" x14ac:dyDescent="0.25">
      <c r="A12325" s="3"/>
      <c r="B12325" s="145" t="str">
        <f ca="1">B12308</f>
        <v>Asset Type 128</v>
      </c>
      <c r="C12325" s="145" t="str">
        <f ca="1">C12308</f>
        <v>Description - Asset Type 128</v>
      </c>
      <c r="D12325" s="3"/>
      <c r="E12325" s="3"/>
      <c r="F12325" s="106" t="s">
        <v>47</v>
      </c>
      <c r="G12325" s="296">
        <f t="shared" ref="G12325:N12325" si="1256">SUM(G12310:G12324)</f>
        <v>0</v>
      </c>
      <c r="H12325" s="296">
        <f t="shared" ca="1" si="1256"/>
        <v>0</v>
      </c>
      <c r="I12325" s="296">
        <f t="shared" ca="1" si="1256"/>
        <v>0</v>
      </c>
      <c r="J12325" s="296">
        <f t="shared" ca="1" si="1256"/>
        <v>0</v>
      </c>
      <c r="K12325" s="296">
        <f t="shared" ca="1" si="1256"/>
        <v>0</v>
      </c>
      <c r="L12325" s="296">
        <f t="shared" ca="1" si="1256"/>
        <v>0</v>
      </c>
      <c r="M12325" s="296">
        <f t="shared" ca="1" si="1256"/>
        <v>0</v>
      </c>
      <c r="N12325" s="296">
        <f t="shared" ca="1" si="1256"/>
        <v>0</v>
      </c>
    </row>
    <row r="12326" spans="1:14" ht="12.75" hidden="1" customHeight="1" outlineLevel="2" x14ac:dyDescent="0.25">
      <c r="A12326" s="217">
        <f>A12308+1</f>
        <v>129</v>
      </c>
      <c r="B12326" s="22" t="str">
        <f ca="1">OFFSET($B$516,$A12326-1,0)</f>
        <v>Asset Type 129</v>
      </c>
      <c r="C12326" s="22" t="str">
        <f ca="1">OFFSET($C$516,$A12326-1,0)</f>
        <v>Description - Asset Type 129</v>
      </c>
      <c r="D12326" s="3"/>
      <c r="E12326" s="109"/>
      <c r="F12326" s="108" t="s">
        <v>46</v>
      </c>
      <c r="G12326" s="295">
        <f t="shared" ref="G12326:N12326" ca="1" si="1257">VLOOKUP($B12326,$B$516:$N$1015,5+G$5,FALSE)</f>
        <v>0</v>
      </c>
      <c r="H12326" s="295">
        <f t="shared" ca="1" si="1257"/>
        <v>0</v>
      </c>
      <c r="I12326" s="295">
        <f t="shared" ca="1" si="1257"/>
        <v>0</v>
      </c>
      <c r="J12326" s="295">
        <f t="shared" ca="1" si="1257"/>
        <v>0</v>
      </c>
      <c r="K12326" s="295">
        <f t="shared" ca="1" si="1257"/>
        <v>0</v>
      </c>
      <c r="L12326" s="295">
        <f t="shared" ca="1" si="1257"/>
        <v>0</v>
      </c>
      <c r="M12326" s="295">
        <f t="shared" ca="1" si="1257"/>
        <v>0</v>
      </c>
      <c r="N12326" s="295">
        <f t="shared" ca="1" si="1257"/>
        <v>0</v>
      </c>
    </row>
    <row r="12327" spans="1:14" ht="12.75" hidden="1" customHeight="1" outlineLevel="2" x14ac:dyDescent="0.25">
      <c r="A12327" s="3"/>
      <c r="B12327" s="3"/>
      <c r="C12327" s="21"/>
      <c r="D12327" s="3"/>
      <c r="E12327" s="107"/>
      <c r="F12327" s="106" t="s">
        <v>80</v>
      </c>
      <c r="G12327" s="111">
        <f ca="1">VLOOKUP($B12326,'Input Sheet'!$B$515:$N$1014,5+G$5,FALSE)</f>
        <v>0</v>
      </c>
      <c r="H12327" s="111">
        <f ca="1">VLOOKUP($B12326,'Input Sheet'!$B$515:$N$1014,5+H$5,FALSE)</f>
        <v>0</v>
      </c>
      <c r="I12327" s="111">
        <f ca="1">VLOOKUP($B12326,'Input Sheet'!$B$515:$N$1014,5+I$5,FALSE)</f>
        <v>0</v>
      </c>
      <c r="J12327" s="111">
        <f ca="1">VLOOKUP($B12326,'Input Sheet'!$B$515:$N$1014,5+J$5,FALSE)</f>
        <v>0</v>
      </c>
      <c r="K12327" s="111">
        <f ca="1">VLOOKUP($B12326,'Input Sheet'!$B$515:$N$1014,5+K$5,FALSE)</f>
        <v>0</v>
      </c>
      <c r="L12327" s="111">
        <f ca="1">VLOOKUP($B12326,'Input Sheet'!$B$515:$N$1014,5+L$5,FALSE)</f>
        <v>0</v>
      </c>
      <c r="M12327" s="111">
        <f ca="1">VLOOKUP($B12326,'Input Sheet'!$B$515:$N$1014,5+M$5,FALSE)</f>
        <v>0</v>
      </c>
      <c r="N12327" s="111">
        <f ca="1">VLOOKUP($B12326,'Input Sheet'!$B$515:$N$1014,5+N$5,FALSE)</f>
        <v>0</v>
      </c>
    </row>
    <row r="12328" spans="1:14" ht="12.75" hidden="1" customHeight="1" outlineLevel="2" x14ac:dyDescent="0.25">
      <c r="A12328" s="3"/>
      <c r="B12328" s="3"/>
      <c r="C12328" s="3"/>
      <c r="D12328" s="3">
        <v>1</v>
      </c>
      <c r="E12328" s="290">
        <f t="array" aca="1" ref="E12328:E12342" ca="1">TRANSPOSE(G12326:N12326)</f>
        <v>0</v>
      </c>
      <c r="F12328" s="291"/>
      <c r="G12328" s="292"/>
      <c r="H12328" s="293">
        <f ca="1">IF(OFFSET(H12328,-$D12328,0)="n/a","n/a",IF(H$5&gt;OFFSET(H12328,-$D12328,0)+$D12328,$E12328-SUM($G12328:G12328),($E12328-SUM($G12328:G12328))/(OFFSET(H12328,-$D12328,0)-(H$5-$D12328-1))))</f>
        <v>0</v>
      </c>
      <c r="I12328" s="293">
        <f ca="1">IF(OFFSET(I12328,-$D12328,0)="n/a","n/a",IF(I$5&gt;OFFSET(I12328,-$D12328,0)+$D12328,$E12328-SUM($G12328:H12328),($E12328-SUM($G12328:H12328))/(OFFSET(I12328,-$D12328,0)-(I$5-$D12328-1))))</f>
        <v>0</v>
      </c>
      <c r="J12328" s="293">
        <f ca="1">IF(OFFSET(J12328,-$D12328,0)="n/a","n/a",IF(J$5&gt;OFFSET(J12328,-$D12328,0)+$D12328,$E12328-SUM($G12328:I12328),($E12328-SUM($G12328:I12328))/(OFFSET(J12328,-$D12328,0)-(J$5-$D12328-1))))</f>
        <v>0</v>
      </c>
      <c r="K12328" s="293">
        <f ca="1">IF(OFFSET(K12328,-$D12328,0)="n/a","n/a",IF(K$5&gt;OFFSET(K12328,-$D12328,0)+$D12328,$E12328-SUM($G12328:J12328),($E12328-SUM($G12328:J12328))/(OFFSET(K12328,-$D12328,0)-(K$5-$D12328-1))))</f>
        <v>0</v>
      </c>
      <c r="L12328" s="293">
        <f ca="1">IF(OFFSET(L12328,-$D12328,0)="n/a","n/a",IF(L$5&gt;OFFSET(L12328,-$D12328,0)+$D12328,$E12328-SUM($G12328:K12328),($E12328-SUM($G12328:K12328))/(OFFSET(L12328,-$D12328,0)-(L$5-$D12328-1))))</f>
        <v>0</v>
      </c>
      <c r="M12328" s="293">
        <f ca="1">IF(OFFSET(M12328,-$D12328,0)="n/a","n/a",IF(M$5&gt;OFFSET(M12328,-$D12328,0)+$D12328,$E12328-SUM($G12328:L12328),($E12328-SUM($G12328:L12328))/(OFFSET(M12328,-$D12328,0)-(M$5-$D12328-1))))</f>
        <v>0</v>
      </c>
      <c r="N12328" s="293">
        <f ca="1">IF(OFFSET(N12328,-$D12328,0)="n/a","n/a",IF(N$5&gt;OFFSET(N12328,-$D12328,0)+$D12328,$E12328-SUM($G12328:M12328),($E12328-SUM($G12328:M12328))/(OFFSET(N12328,-$D12328,0)-(N$5-$D12328-1))))</f>
        <v>0</v>
      </c>
    </row>
    <row r="12329" spans="1:14" ht="12.75" hidden="1" customHeight="1" outlineLevel="2" x14ac:dyDescent="0.25">
      <c r="A12329" s="3"/>
      <c r="B12329" s="3"/>
      <c r="C12329" s="392" t="s">
        <v>48</v>
      </c>
      <c r="D12329" s="3">
        <v>2</v>
      </c>
      <c r="E12329" s="290">
        <f ca="1"/>
        <v>0</v>
      </c>
      <c r="F12329" s="291"/>
      <c r="G12329" s="294"/>
      <c r="H12329" s="292"/>
      <c r="I12329" s="293">
        <f ca="1">IF(OFFSET(I12329,-$D12329,0)="n/a","n/a",IF(I$5&gt;OFFSET(I12329,-$D12329,0)+$D12329,$E12329-SUM($G12329:H12329),($E12329-SUM($G12329:H12329))/(OFFSET(I12329,-$D12329,0)-(I$5-$D12329-1))))</f>
        <v>0</v>
      </c>
      <c r="J12329" s="293">
        <f ca="1">IF(OFFSET(J12329,-$D12329,0)="n/a","n/a",IF(J$5&gt;OFFSET(J12329,-$D12329,0)+$D12329,$E12329-SUM($G12329:I12329),($E12329-SUM($G12329:I12329))/(OFFSET(J12329,-$D12329,0)-(J$5-$D12329-1))))</f>
        <v>0</v>
      </c>
      <c r="K12329" s="293">
        <f ca="1">IF(OFFSET(K12329,-$D12329,0)="n/a","n/a",IF(K$5&gt;OFFSET(K12329,-$D12329,0)+$D12329,$E12329-SUM($G12329:J12329),($E12329-SUM($G12329:J12329))/(OFFSET(K12329,-$D12329,0)-(K$5-$D12329-1))))</f>
        <v>0</v>
      </c>
      <c r="L12329" s="293">
        <f ca="1">IF(OFFSET(L12329,-$D12329,0)="n/a","n/a",IF(L$5&gt;OFFSET(L12329,-$D12329,0)+$D12329,$E12329-SUM($G12329:K12329),($E12329-SUM($G12329:K12329))/(OFFSET(L12329,-$D12329,0)-(L$5-$D12329-1))))</f>
        <v>0</v>
      </c>
      <c r="M12329" s="293">
        <f ca="1">IF(OFFSET(M12329,-$D12329,0)="n/a","n/a",IF(M$5&gt;OFFSET(M12329,-$D12329,0)+$D12329,$E12329-SUM($G12329:L12329),($E12329-SUM($G12329:L12329))/(OFFSET(M12329,-$D12329,0)-(M$5-$D12329-1))))</f>
        <v>0</v>
      </c>
      <c r="N12329" s="293">
        <f ca="1">IF(OFFSET(N12329,-$D12329,0)="n/a","n/a",IF(N$5&gt;OFFSET(N12329,-$D12329,0)+$D12329,$E12329-SUM($G12329:M12329),($E12329-SUM($G12329:M12329))/(OFFSET(N12329,-$D12329,0)-(N$5-$D12329-1))))</f>
        <v>0</v>
      </c>
    </row>
    <row r="12330" spans="1:14" ht="12.75" hidden="1" customHeight="1" outlineLevel="2" x14ac:dyDescent="0.25">
      <c r="A12330" s="3"/>
      <c r="B12330" s="3"/>
      <c r="C12330" s="392"/>
      <c r="D12330" s="3">
        <v>3</v>
      </c>
      <c r="E12330" s="290">
        <f ca="1"/>
        <v>0</v>
      </c>
      <c r="F12330" s="291"/>
      <c r="G12330" s="294"/>
      <c r="H12330" s="294"/>
      <c r="I12330" s="292"/>
      <c r="J12330" s="293">
        <f ca="1">IF(OFFSET(J12330,-$D12330,0)="n/a","n/a",IF(J$5&gt;OFFSET(J12330,-$D12330,0)+$D12330,$E12330-SUM($G12330:I12330),($E12330-SUM($G12330:I12330))/(OFFSET(J12330,-$D12330,0)-(J$5-$D12330-1))))</f>
        <v>0</v>
      </c>
      <c r="K12330" s="293">
        <f ca="1">IF(OFFSET(K12330,-$D12330,0)="n/a","n/a",IF(K$5&gt;OFFSET(K12330,-$D12330,0)+$D12330,$E12330-SUM($G12330:J12330),($E12330-SUM($G12330:J12330))/(OFFSET(K12330,-$D12330,0)-(K$5-$D12330-1))))</f>
        <v>0</v>
      </c>
      <c r="L12330" s="293">
        <f ca="1">IF(OFFSET(L12330,-$D12330,0)="n/a","n/a",IF(L$5&gt;OFFSET(L12330,-$D12330,0)+$D12330,$E12330-SUM($G12330:K12330),($E12330-SUM($G12330:K12330))/(OFFSET(L12330,-$D12330,0)-(L$5-$D12330-1))))</f>
        <v>0</v>
      </c>
      <c r="M12330" s="293">
        <f ca="1">IF(OFFSET(M12330,-$D12330,0)="n/a","n/a",IF(M$5&gt;OFFSET(M12330,-$D12330,0)+$D12330,$E12330-SUM($G12330:L12330),($E12330-SUM($G12330:L12330))/(OFFSET(M12330,-$D12330,0)-(M$5-$D12330-1))))</f>
        <v>0</v>
      </c>
      <c r="N12330" s="293">
        <f ca="1">IF(OFFSET(N12330,-$D12330,0)="n/a","n/a",IF(N$5&gt;OFFSET(N12330,-$D12330,0)+$D12330,$E12330-SUM($G12330:M12330),($E12330-SUM($G12330:M12330))/(OFFSET(N12330,-$D12330,0)-(N$5-$D12330-1))))</f>
        <v>0</v>
      </c>
    </row>
    <row r="12331" spans="1:14" ht="12.75" hidden="1" customHeight="1" outlineLevel="2" x14ac:dyDescent="0.25">
      <c r="A12331" s="3"/>
      <c r="B12331" s="3"/>
      <c r="C12331" s="392"/>
      <c r="D12331" s="3">
        <v>4</v>
      </c>
      <c r="E12331" s="290">
        <f ca="1"/>
        <v>0</v>
      </c>
      <c r="F12331" s="291"/>
      <c r="G12331" s="294"/>
      <c r="H12331" s="294"/>
      <c r="I12331" s="294"/>
      <c r="J12331" s="292"/>
      <c r="K12331" s="293">
        <f ca="1">IF(OFFSET(K12331,-$D12331,0)="n/a","n/a",IF(K$5&gt;OFFSET(K12331,-$D12331,0)+$D12331,$E12331-SUM($G12331:J12331),($E12331-SUM($G12331:J12331))/(OFFSET(K12331,-$D12331,0)-(K$5-$D12331-1))))</f>
        <v>0</v>
      </c>
      <c r="L12331" s="293">
        <f ca="1">IF(OFFSET(L12331,-$D12331,0)="n/a","n/a",IF(L$5&gt;OFFSET(L12331,-$D12331,0)+$D12331,$E12331-SUM($G12331:K12331),($E12331-SUM($G12331:K12331))/(OFFSET(L12331,-$D12331,0)-(L$5-$D12331-1))))</f>
        <v>0</v>
      </c>
      <c r="M12331" s="293">
        <f ca="1">IF(OFFSET(M12331,-$D12331,0)="n/a","n/a",IF(M$5&gt;OFFSET(M12331,-$D12331,0)+$D12331,$E12331-SUM($G12331:L12331),($E12331-SUM($G12331:L12331))/(OFFSET(M12331,-$D12331,0)-(M$5-$D12331-1))))</f>
        <v>0</v>
      </c>
      <c r="N12331" s="293">
        <f ca="1">IF(OFFSET(N12331,-$D12331,0)="n/a","n/a",IF(N$5&gt;OFFSET(N12331,-$D12331,0)+$D12331,$E12331-SUM($G12331:M12331),($E12331-SUM($G12331:M12331))/(OFFSET(N12331,-$D12331,0)-(N$5-$D12331-1))))</f>
        <v>0</v>
      </c>
    </row>
    <row r="12332" spans="1:14" ht="12.75" hidden="1" customHeight="1" outlineLevel="2" x14ac:dyDescent="0.25">
      <c r="A12332" s="3"/>
      <c r="B12332" s="3"/>
      <c r="C12332" s="392"/>
      <c r="D12332" s="3">
        <v>5</v>
      </c>
      <c r="E12332" s="290">
        <f ca="1"/>
        <v>0</v>
      </c>
      <c r="F12332" s="291"/>
      <c r="G12332" s="294"/>
      <c r="H12332" s="294"/>
      <c r="I12332" s="294"/>
      <c r="J12332" s="294"/>
      <c r="K12332" s="292"/>
      <c r="L12332" s="293">
        <f ca="1">IF(OFFSET(L12332,-$D12332,0)="n/a","n/a",IF(L$5&gt;OFFSET(L12332,-$D12332,0)+$D12332,$E12332-SUM($G12332:K12332),($E12332-SUM($G12332:K12332))/(OFFSET(L12332,-$D12332,0)-(L$5-$D12332-1))))</f>
        <v>0</v>
      </c>
      <c r="M12332" s="293">
        <f ca="1">IF(OFFSET(M12332,-$D12332,0)="n/a","n/a",IF(M$5&gt;OFFSET(M12332,-$D12332,0)+$D12332,$E12332-SUM($G12332:L12332),($E12332-SUM($G12332:L12332))/(OFFSET(M12332,-$D12332,0)-(M$5-$D12332-1))))</f>
        <v>0</v>
      </c>
      <c r="N12332" s="293">
        <f ca="1">IF(OFFSET(N12332,-$D12332,0)="n/a","n/a",IF(N$5&gt;OFFSET(N12332,-$D12332,0)+$D12332,$E12332-SUM($G12332:M12332),($E12332-SUM($G12332:M12332))/(OFFSET(N12332,-$D12332,0)-(N$5-$D12332-1))))</f>
        <v>0</v>
      </c>
    </row>
    <row r="12333" spans="1:14" ht="12.75" hidden="1" customHeight="1" outlineLevel="2" x14ac:dyDescent="0.25">
      <c r="A12333" s="3"/>
      <c r="B12333" s="3"/>
      <c r="C12333" s="392"/>
      <c r="D12333" s="3">
        <v>6</v>
      </c>
      <c r="E12333" s="290">
        <f ca="1"/>
        <v>0</v>
      </c>
      <c r="F12333" s="291"/>
      <c r="G12333" s="294"/>
      <c r="H12333" s="294"/>
      <c r="I12333" s="294"/>
      <c r="J12333" s="294"/>
      <c r="K12333" s="294"/>
      <c r="L12333" s="292"/>
      <c r="M12333" s="293">
        <f ca="1">IF(OFFSET(M12333,-$D12333,0)="n/a","n/a",IF(M$5&gt;OFFSET(M12333,-$D12333,0)+$D12333,$E12333-SUM($G12333:L12333),($E12333-SUM($G12333:L12333))/(OFFSET(M12333,-$D12333,0)-(M$5-$D12333-1))))</f>
        <v>0</v>
      </c>
      <c r="N12333" s="293">
        <f ca="1">IF(OFFSET(N12333,-$D12333,0)="n/a","n/a",IF(N$5&gt;OFFSET(N12333,-$D12333,0)+$D12333,$E12333-SUM($G12333:M12333),($E12333-SUM($G12333:M12333))/(OFFSET(N12333,-$D12333,0)-(N$5-$D12333-1))))</f>
        <v>0</v>
      </c>
    </row>
    <row r="12334" spans="1:14" ht="12.75" hidden="1" customHeight="1" outlineLevel="2" x14ac:dyDescent="0.25">
      <c r="A12334" s="3"/>
      <c r="B12334" s="3"/>
      <c r="C12334" s="392"/>
      <c r="D12334" s="3">
        <v>7</v>
      </c>
      <c r="E12334" s="290">
        <f ca="1"/>
        <v>0</v>
      </c>
      <c r="F12334" s="291"/>
      <c r="G12334" s="294"/>
      <c r="H12334" s="294"/>
      <c r="I12334" s="294"/>
      <c r="J12334" s="294"/>
      <c r="K12334" s="294"/>
      <c r="L12334" s="294"/>
      <c r="M12334" s="292"/>
      <c r="N12334" s="293">
        <f ca="1">IF(OFFSET(N12334,-$D12334,0)="n/a","n/a",IF(N$5&gt;OFFSET(N12334,-$D12334,0)+$D12334,$E12334-SUM($G12334:M12334),($E12334-SUM($G12334:M12334))/(OFFSET(N12334,-$D12334,0)-(N$5-$D12334-1))))</f>
        <v>0</v>
      </c>
    </row>
    <row r="12335" spans="1:14" ht="12.75" hidden="1" customHeight="1" outlineLevel="2" x14ac:dyDescent="0.25">
      <c r="A12335" s="3"/>
      <c r="B12335" s="3"/>
      <c r="C12335" s="392"/>
      <c r="D12335" s="3">
        <v>8</v>
      </c>
      <c r="E12335" s="290">
        <f ca="1"/>
        <v>0</v>
      </c>
      <c r="F12335" s="291"/>
      <c r="G12335" s="294"/>
      <c r="H12335" s="294"/>
      <c r="I12335" s="294"/>
      <c r="J12335" s="294"/>
      <c r="K12335" s="294"/>
      <c r="L12335" s="294"/>
      <c r="M12335" s="294"/>
      <c r="N12335" s="292"/>
    </row>
    <row r="12336" spans="1:14" ht="12.75" hidden="1" customHeight="1" outlineLevel="2" x14ac:dyDescent="0.25">
      <c r="A12336" s="3"/>
      <c r="B12336" s="3"/>
      <c r="C12336" s="392"/>
      <c r="D12336" s="3">
        <v>9</v>
      </c>
      <c r="E12336" s="290" t="e">
        <f ca="1"/>
        <v>#N/A</v>
      </c>
      <c r="F12336" s="291"/>
      <c r="G12336" s="294"/>
      <c r="H12336" s="294"/>
      <c r="I12336" s="294"/>
      <c r="J12336" s="294"/>
      <c r="K12336" s="294"/>
      <c r="L12336" s="294"/>
      <c r="M12336" s="294"/>
      <c r="N12336" s="294"/>
    </row>
    <row r="12337" spans="1:14" ht="12.75" hidden="1" customHeight="1" outlineLevel="2" x14ac:dyDescent="0.25">
      <c r="A12337" s="3"/>
      <c r="B12337" s="3"/>
      <c r="C12337" s="392"/>
      <c r="D12337" s="3">
        <v>10</v>
      </c>
      <c r="E12337" s="290" t="e">
        <f ca="1"/>
        <v>#N/A</v>
      </c>
      <c r="F12337" s="291"/>
      <c r="G12337" s="294"/>
      <c r="H12337" s="294"/>
      <c r="I12337" s="294"/>
      <c r="J12337" s="294"/>
      <c r="K12337" s="294"/>
      <c r="L12337" s="294"/>
      <c r="M12337" s="294"/>
      <c r="N12337" s="294"/>
    </row>
    <row r="12338" spans="1:14" ht="12.75" hidden="1" customHeight="1" outlineLevel="2" x14ac:dyDescent="0.25">
      <c r="A12338" s="3"/>
      <c r="B12338" s="3"/>
      <c r="C12338" s="392"/>
      <c r="D12338" s="3">
        <v>11</v>
      </c>
      <c r="E12338" s="290" t="e">
        <f ca="1"/>
        <v>#N/A</v>
      </c>
      <c r="F12338" s="291"/>
      <c r="G12338" s="294"/>
      <c r="H12338" s="294"/>
      <c r="I12338" s="294"/>
      <c r="J12338" s="294"/>
      <c r="K12338" s="294"/>
      <c r="L12338" s="294"/>
      <c r="M12338" s="294"/>
      <c r="N12338" s="294"/>
    </row>
    <row r="12339" spans="1:14" ht="12.75" hidden="1" customHeight="1" outlineLevel="2" x14ac:dyDescent="0.25">
      <c r="A12339" s="3"/>
      <c r="B12339" s="3"/>
      <c r="C12339" s="392"/>
      <c r="D12339" s="3">
        <v>12</v>
      </c>
      <c r="E12339" s="290" t="e">
        <f ca="1"/>
        <v>#N/A</v>
      </c>
      <c r="F12339" s="291"/>
      <c r="G12339" s="294"/>
      <c r="H12339" s="294"/>
      <c r="I12339" s="294"/>
      <c r="J12339" s="294"/>
      <c r="K12339" s="294"/>
      <c r="L12339" s="294"/>
      <c r="M12339" s="294"/>
      <c r="N12339" s="294"/>
    </row>
    <row r="12340" spans="1:14" ht="12.75" hidden="1" customHeight="1" outlineLevel="2" x14ac:dyDescent="0.25">
      <c r="A12340" s="3"/>
      <c r="B12340" s="3"/>
      <c r="C12340" s="392"/>
      <c r="D12340" s="3">
        <v>13</v>
      </c>
      <c r="E12340" s="290" t="e">
        <f ca="1"/>
        <v>#N/A</v>
      </c>
      <c r="F12340" s="291"/>
      <c r="G12340" s="294"/>
      <c r="H12340" s="294"/>
      <c r="I12340" s="294"/>
      <c r="J12340" s="294"/>
      <c r="K12340" s="294"/>
      <c r="L12340" s="294"/>
      <c r="M12340" s="294"/>
      <c r="N12340" s="294"/>
    </row>
    <row r="12341" spans="1:14" ht="12.75" hidden="1" customHeight="1" outlineLevel="2" x14ac:dyDescent="0.25">
      <c r="A12341" s="3"/>
      <c r="B12341" s="3"/>
      <c r="C12341" s="392"/>
      <c r="D12341" s="3">
        <v>14</v>
      </c>
      <c r="E12341" s="290" t="e">
        <f ca="1"/>
        <v>#N/A</v>
      </c>
      <c r="F12341" s="291"/>
      <c r="G12341" s="294"/>
      <c r="H12341" s="294"/>
      <c r="I12341" s="294"/>
      <c r="J12341" s="294"/>
      <c r="K12341" s="294"/>
      <c r="L12341" s="294"/>
      <c r="M12341" s="294"/>
      <c r="N12341" s="294"/>
    </row>
    <row r="12342" spans="1:14" ht="12.75" hidden="1" customHeight="1" outlineLevel="2" x14ac:dyDescent="0.25">
      <c r="A12342" s="3"/>
      <c r="B12342" s="3"/>
      <c r="C12342" s="392"/>
      <c r="D12342" s="3">
        <v>15</v>
      </c>
      <c r="E12342" s="290" t="e">
        <f ca="1"/>
        <v>#N/A</v>
      </c>
      <c r="F12342" s="291"/>
      <c r="G12342" s="294"/>
      <c r="H12342" s="294"/>
      <c r="I12342" s="294"/>
      <c r="J12342" s="294"/>
      <c r="K12342" s="294"/>
      <c r="L12342" s="294"/>
      <c r="M12342" s="294"/>
      <c r="N12342" s="294"/>
    </row>
    <row r="12343" spans="1:14" ht="12.75" hidden="1" customHeight="1" outlineLevel="1" x14ac:dyDescent="0.25">
      <c r="A12343" s="3"/>
      <c r="B12343" s="145" t="str">
        <f ca="1">B12326</f>
        <v>Asset Type 129</v>
      </c>
      <c r="C12343" s="145" t="str">
        <f ca="1">C12326</f>
        <v>Description - Asset Type 129</v>
      </c>
      <c r="D12343" s="3"/>
      <c r="E12343" s="3"/>
      <c r="F12343" s="106" t="s">
        <v>47</v>
      </c>
      <c r="G12343" s="296">
        <f t="shared" ref="G12343:N12343" si="1258">SUM(G12328:G12342)</f>
        <v>0</v>
      </c>
      <c r="H12343" s="296">
        <f t="shared" ca="1" si="1258"/>
        <v>0</v>
      </c>
      <c r="I12343" s="296">
        <f t="shared" ca="1" si="1258"/>
        <v>0</v>
      </c>
      <c r="J12343" s="296">
        <f t="shared" ca="1" si="1258"/>
        <v>0</v>
      </c>
      <c r="K12343" s="296">
        <f t="shared" ca="1" si="1258"/>
        <v>0</v>
      </c>
      <c r="L12343" s="296">
        <f t="shared" ca="1" si="1258"/>
        <v>0</v>
      </c>
      <c r="M12343" s="296">
        <f t="shared" ca="1" si="1258"/>
        <v>0</v>
      </c>
      <c r="N12343" s="296">
        <f t="shared" ca="1" si="1258"/>
        <v>0</v>
      </c>
    </row>
    <row r="12344" spans="1:14" ht="12.75" hidden="1" customHeight="1" outlineLevel="2" x14ac:dyDescent="0.25">
      <c r="A12344" s="217">
        <f>A12326+1</f>
        <v>130</v>
      </c>
      <c r="B12344" s="22" t="str">
        <f ca="1">OFFSET($B$516,$A12344-1,0)</f>
        <v>Asset Type 130</v>
      </c>
      <c r="C12344" s="22" t="str">
        <f ca="1">OFFSET($C$516,$A12344-1,0)</f>
        <v>Description - Asset Type 130</v>
      </c>
      <c r="D12344" s="3"/>
      <c r="E12344" s="109"/>
      <c r="F12344" s="108" t="s">
        <v>46</v>
      </c>
      <c r="G12344" s="295">
        <f t="shared" ref="G12344:N12344" ca="1" si="1259">VLOOKUP($B12344,$B$516:$N$1015,5+G$5,FALSE)</f>
        <v>0</v>
      </c>
      <c r="H12344" s="295">
        <f t="shared" ca="1" si="1259"/>
        <v>0</v>
      </c>
      <c r="I12344" s="295">
        <f t="shared" ca="1" si="1259"/>
        <v>0</v>
      </c>
      <c r="J12344" s="295">
        <f t="shared" ca="1" si="1259"/>
        <v>0</v>
      </c>
      <c r="K12344" s="295">
        <f t="shared" ca="1" si="1259"/>
        <v>0</v>
      </c>
      <c r="L12344" s="295">
        <f t="shared" ca="1" si="1259"/>
        <v>0</v>
      </c>
      <c r="M12344" s="295">
        <f t="shared" ca="1" si="1259"/>
        <v>0</v>
      </c>
      <c r="N12344" s="295">
        <f t="shared" ca="1" si="1259"/>
        <v>0</v>
      </c>
    </row>
    <row r="12345" spans="1:14" ht="12.75" hidden="1" customHeight="1" outlineLevel="2" x14ac:dyDescent="0.25">
      <c r="A12345" s="3"/>
      <c r="B12345" s="3"/>
      <c r="C12345" s="21"/>
      <c r="D12345" s="3"/>
      <c r="E12345" s="107"/>
      <c r="F12345" s="106" t="s">
        <v>80</v>
      </c>
      <c r="G12345" s="111">
        <f ca="1">VLOOKUP($B12344,'Input Sheet'!$B$515:$N$1014,5+G$5,FALSE)</f>
        <v>0</v>
      </c>
      <c r="H12345" s="111">
        <f ca="1">VLOOKUP($B12344,'Input Sheet'!$B$515:$N$1014,5+H$5,FALSE)</f>
        <v>0</v>
      </c>
      <c r="I12345" s="111">
        <f ca="1">VLOOKUP($B12344,'Input Sheet'!$B$515:$N$1014,5+I$5,FALSE)</f>
        <v>0</v>
      </c>
      <c r="J12345" s="111">
        <f ca="1">VLOOKUP($B12344,'Input Sheet'!$B$515:$N$1014,5+J$5,FALSE)</f>
        <v>0</v>
      </c>
      <c r="K12345" s="111">
        <f ca="1">VLOOKUP($B12344,'Input Sheet'!$B$515:$N$1014,5+K$5,FALSE)</f>
        <v>0</v>
      </c>
      <c r="L12345" s="111">
        <f ca="1">VLOOKUP($B12344,'Input Sheet'!$B$515:$N$1014,5+L$5,FALSE)</f>
        <v>0</v>
      </c>
      <c r="M12345" s="111">
        <f ca="1">VLOOKUP($B12344,'Input Sheet'!$B$515:$N$1014,5+M$5,FALSE)</f>
        <v>0</v>
      </c>
      <c r="N12345" s="111">
        <f ca="1">VLOOKUP($B12344,'Input Sheet'!$B$515:$N$1014,5+N$5,FALSE)</f>
        <v>0</v>
      </c>
    </row>
    <row r="12346" spans="1:14" ht="12.75" hidden="1" customHeight="1" outlineLevel="2" x14ac:dyDescent="0.25">
      <c r="A12346" s="3"/>
      <c r="B12346" s="3"/>
      <c r="C12346" s="3"/>
      <c r="D12346" s="3">
        <v>1</v>
      </c>
      <c r="E12346" s="290">
        <f t="array" aca="1" ref="E12346:E12360" ca="1">TRANSPOSE(G12344:N12344)</f>
        <v>0</v>
      </c>
      <c r="F12346" s="291"/>
      <c r="G12346" s="292"/>
      <c r="H12346" s="293">
        <f ca="1">IF(OFFSET(H12346,-$D12346,0)="n/a","n/a",IF(H$5&gt;OFFSET(H12346,-$D12346,0)+$D12346,$E12346-SUM($G12346:G12346),($E12346-SUM($G12346:G12346))/(OFFSET(H12346,-$D12346,0)-(H$5-$D12346-1))))</f>
        <v>0</v>
      </c>
      <c r="I12346" s="293">
        <f ca="1">IF(OFFSET(I12346,-$D12346,0)="n/a","n/a",IF(I$5&gt;OFFSET(I12346,-$D12346,0)+$D12346,$E12346-SUM($G12346:H12346),($E12346-SUM($G12346:H12346))/(OFFSET(I12346,-$D12346,0)-(I$5-$D12346-1))))</f>
        <v>0</v>
      </c>
      <c r="J12346" s="293">
        <f ca="1">IF(OFFSET(J12346,-$D12346,0)="n/a","n/a",IF(J$5&gt;OFFSET(J12346,-$D12346,0)+$D12346,$E12346-SUM($G12346:I12346),($E12346-SUM($G12346:I12346))/(OFFSET(J12346,-$D12346,0)-(J$5-$D12346-1))))</f>
        <v>0</v>
      </c>
      <c r="K12346" s="293">
        <f ca="1">IF(OFFSET(K12346,-$D12346,0)="n/a","n/a",IF(K$5&gt;OFFSET(K12346,-$D12346,0)+$D12346,$E12346-SUM($G12346:J12346),($E12346-SUM($G12346:J12346))/(OFFSET(K12346,-$D12346,0)-(K$5-$D12346-1))))</f>
        <v>0</v>
      </c>
      <c r="L12346" s="293">
        <f ca="1">IF(OFFSET(L12346,-$D12346,0)="n/a","n/a",IF(L$5&gt;OFFSET(L12346,-$D12346,0)+$D12346,$E12346-SUM($G12346:K12346),($E12346-SUM($G12346:K12346))/(OFFSET(L12346,-$D12346,0)-(L$5-$D12346-1))))</f>
        <v>0</v>
      </c>
      <c r="M12346" s="293">
        <f ca="1">IF(OFFSET(M12346,-$D12346,0)="n/a","n/a",IF(M$5&gt;OFFSET(M12346,-$D12346,0)+$D12346,$E12346-SUM($G12346:L12346),($E12346-SUM($G12346:L12346))/(OFFSET(M12346,-$D12346,0)-(M$5-$D12346-1))))</f>
        <v>0</v>
      </c>
      <c r="N12346" s="293">
        <f ca="1">IF(OFFSET(N12346,-$D12346,0)="n/a","n/a",IF(N$5&gt;OFFSET(N12346,-$D12346,0)+$D12346,$E12346-SUM($G12346:M12346),($E12346-SUM($G12346:M12346))/(OFFSET(N12346,-$D12346,0)-(N$5-$D12346-1))))</f>
        <v>0</v>
      </c>
    </row>
    <row r="12347" spans="1:14" ht="12.75" hidden="1" customHeight="1" outlineLevel="2" x14ac:dyDescent="0.25">
      <c r="A12347" s="3"/>
      <c r="B12347" s="3"/>
      <c r="C12347" s="392" t="s">
        <v>48</v>
      </c>
      <c r="D12347" s="3">
        <v>2</v>
      </c>
      <c r="E12347" s="290">
        <f ca="1"/>
        <v>0</v>
      </c>
      <c r="F12347" s="291"/>
      <c r="G12347" s="294"/>
      <c r="H12347" s="292"/>
      <c r="I12347" s="293">
        <f ca="1">IF(OFFSET(I12347,-$D12347,0)="n/a","n/a",IF(I$5&gt;OFFSET(I12347,-$D12347,0)+$D12347,$E12347-SUM($G12347:H12347),($E12347-SUM($G12347:H12347))/(OFFSET(I12347,-$D12347,0)-(I$5-$D12347-1))))</f>
        <v>0</v>
      </c>
      <c r="J12347" s="293">
        <f ca="1">IF(OFFSET(J12347,-$D12347,0)="n/a","n/a",IF(J$5&gt;OFFSET(J12347,-$D12347,0)+$D12347,$E12347-SUM($G12347:I12347),($E12347-SUM($G12347:I12347))/(OFFSET(J12347,-$D12347,0)-(J$5-$D12347-1))))</f>
        <v>0</v>
      </c>
      <c r="K12347" s="293">
        <f ca="1">IF(OFFSET(K12347,-$D12347,0)="n/a","n/a",IF(K$5&gt;OFFSET(K12347,-$D12347,0)+$D12347,$E12347-SUM($G12347:J12347),($E12347-SUM($G12347:J12347))/(OFFSET(K12347,-$D12347,0)-(K$5-$D12347-1))))</f>
        <v>0</v>
      </c>
      <c r="L12347" s="293">
        <f ca="1">IF(OFFSET(L12347,-$D12347,0)="n/a","n/a",IF(L$5&gt;OFFSET(L12347,-$D12347,0)+$D12347,$E12347-SUM($G12347:K12347),($E12347-SUM($G12347:K12347))/(OFFSET(L12347,-$D12347,0)-(L$5-$D12347-1))))</f>
        <v>0</v>
      </c>
      <c r="M12347" s="293">
        <f ca="1">IF(OFFSET(M12347,-$D12347,0)="n/a","n/a",IF(M$5&gt;OFFSET(M12347,-$D12347,0)+$D12347,$E12347-SUM($G12347:L12347),($E12347-SUM($G12347:L12347))/(OFFSET(M12347,-$D12347,0)-(M$5-$D12347-1))))</f>
        <v>0</v>
      </c>
      <c r="N12347" s="293">
        <f ca="1">IF(OFFSET(N12347,-$D12347,0)="n/a","n/a",IF(N$5&gt;OFFSET(N12347,-$D12347,0)+$D12347,$E12347-SUM($G12347:M12347),($E12347-SUM($G12347:M12347))/(OFFSET(N12347,-$D12347,0)-(N$5-$D12347-1))))</f>
        <v>0</v>
      </c>
    </row>
    <row r="12348" spans="1:14" ht="12.75" hidden="1" customHeight="1" outlineLevel="2" x14ac:dyDescent="0.25">
      <c r="A12348" s="3"/>
      <c r="B12348" s="3"/>
      <c r="C12348" s="392"/>
      <c r="D12348" s="3">
        <v>3</v>
      </c>
      <c r="E12348" s="290">
        <f ca="1"/>
        <v>0</v>
      </c>
      <c r="F12348" s="291"/>
      <c r="G12348" s="294"/>
      <c r="H12348" s="294"/>
      <c r="I12348" s="292"/>
      <c r="J12348" s="293">
        <f ca="1">IF(OFFSET(J12348,-$D12348,0)="n/a","n/a",IF(J$5&gt;OFFSET(J12348,-$D12348,0)+$D12348,$E12348-SUM($G12348:I12348),($E12348-SUM($G12348:I12348))/(OFFSET(J12348,-$D12348,0)-(J$5-$D12348-1))))</f>
        <v>0</v>
      </c>
      <c r="K12348" s="293">
        <f ca="1">IF(OFFSET(K12348,-$D12348,0)="n/a","n/a",IF(K$5&gt;OFFSET(K12348,-$D12348,0)+$D12348,$E12348-SUM($G12348:J12348),($E12348-SUM($G12348:J12348))/(OFFSET(K12348,-$D12348,0)-(K$5-$D12348-1))))</f>
        <v>0</v>
      </c>
      <c r="L12348" s="293">
        <f ca="1">IF(OFFSET(L12348,-$D12348,0)="n/a","n/a",IF(L$5&gt;OFFSET(L12348,-$D12348,0)+$D12348,$E12348-SUM($G12348:K12348),($E12348-SUM($G12348:K12348))/(OFFSET(L12348,-$D12348,0)-(L$5-$D12348-1))))</f>
        <v>0</v>
      </c>
      <c r="M12348" s="293">
        <f ca="1">IF(OFFSET(M12348,-$D12348,0)="n/a","n/a",IF(M$5&gt;OFFSET(M12348,-$D12348,0)+$D12348,$E12348-SUM($G12348:L12348),($E12348-SUM($G12348:L12348))/(OFFSET(M12348,-$D12348,0)-(M$5-$D12348-1))))</f>
        <v>0</v>
      </c>
      <c r="N12348" s="293">
        <f ca="1">IF(OFFSET(N12348,-$D12348,0)="n/a","n/a",IF(N$5&gt;OFFSET(N12348,-$D12348,0)+$D12348,$E12348-SUM($G12348:M12348),($E12348-SUM($G12348:M12348))/(OFFSET(N12348,-$D12348,0)-(N$5-$D12348-1))))</f>
        <v>0</v>
      </c>
    </row>
    <row r="12349" spans="1:14" ht="12.75" hidden="1" customHeight="1" outlineLevel="2" x14ac:dyDescent="0.25">
      <c r="A12349" s="3"/>
      <c r="B12349" s="3"/>
      <c r="C12349" s="392"/>
      <c r="D12349" s="3">
        <v>4</v>
      </c>
      <c r="E12349" s="290">
        <f ca="1"/>
        <v>0</v>
      </c>
      <c r="F12349" s="291"/>
      <c r="G12349" s="294"/>
      <c r="H12349" s="294"/>
      <c r="I12349" s="294"/>
      <c r="J12349" s="292"/>
      <c r="K12349" s="293">
        <f ca="1">IF(OFFSET(K12349,-$D12349,0)="n/a","n/a",IF(K$5&gt;OFFSET(K12349,-$D12349,0)+$D12349,$E12349-SUM($G12349:J12349),($E12349-SUM($G12349:J12349))/(OFFSET(K12349,-$D12349,0)-(K$5-$D12349-1))))</f>
        <v>0</v>
      </c>
      <c r="L12349" s="293">
        <f ca="1">IF(OFFSET(L12349,-$D12349,0)="n/a","n/a",IF(L$5&gt;OFFSET(L12349,-$D12349,0)+$D12349,$E12349-SUM($G12349:K12349),($E12349-SUM($G12349:K12349))/(OFFSET(L12349,-$D12349,0)-(L$5-$D12349-1))))</f>
        <v>0</v>
      </c>
      <c r="M12349" s="293">
        <f ca="1">IF(OFFSET(M12349,-$D12349,0)="n/a","n/a",IF(M$5&gt;OFFSET(M12349,-$D12349,0)+$D12349,$E12349-SUM($G12349:L12349),($E12349-SUM($G12349:L12349))/(OFFSET(M12349,-$D12349,0)-(M$5-$D12349-1))))</f>
        <v>0</v>
      </c>
      <c r="N12349" s="293">
        <f ca="1">IF(OFFSET(N12349,-$D12349,0)="n/a","n/a",IF(N$5&gt;OFFSET(N12349,-$D12349,0)+$D12349,$E12349-SUM($G12349:M12349),($E12349-SUM($G12349:M12349))/(OFFSET(N12349,-$D12349,0)-(N$5-$D12349-1))))</f>
        <v>0</v>
      </c>
    </row>
    <row r="12350" spans="1:14" ht="12.75" hidden="1" customHeight="1" outlineLevel="2" x14ac:dyDescent="0.25">
      <c r="A12350" s="3"/>
      <c r="B12350" s="3"/>
      <c r="C12350" s="392"/>
      <c r="D12350" s="3">
        <v>5</v>
      </c>
      <c r="E12350" s="290">
        <f ca="1"/>
        <v>0</v>
      </c>
      <c r="F12350" s="291"/>
      <c r="G12350" s="294"/>
      <c r="H12350" s="294"/>
      <c r="I12350" s="294"/>
      <c r="J12350" s="294"/>
      <c r="K12350" s="292"/>
      <c r="L12350" s="293">
        <f ca="1">IF(OFFSET(L12350,-$D12350,0)="n/a","n/a",IF(L$5&gt;OFFSET(L12350,-$D12350,0)+$D12350,$E12350-SUM($G12350:K12350),($E12350-SUM($G12350:K12350))/(OFFSET(L12350,-$D12350,0)-(L$5-$D12350-1))))</f>
        <v>0</v>
      </c>
      <c r="M12350" s="293">
        <f ca="1">IF(OFFSET(M12350,-$D12350,0)="n/a","n/a",IF(M$5&gt;OFFSET(M12350,-$D12350,0)+$D12350,$E12350-SUM($G12350:L12350),($E12350-SUM($G12350:L12350))/(OFFSET(M12350,-$D12350,0)-(M$5-$D12350-1))))</f>
        <v>0</v>
      </c>
      <c r="N12350" s="293">
        <f ca="1">IF(OFFSET(N12350,-$D12350,0)="n/a","n/a",IF(N$5&gt;OFFSET(N12350,-$D12350,0)+$D12350,$E12350-SUM($G12350:M12350),($E12350-SUM($G12350:M12350))/(OFFSET(N12350,-$D12350,0)-(N$5-$D12350-1))))</f>
        <v>0</v>
      </c>
    </row>
    <row r="12351" spans="1:14" ht="12.75" hidden="1" customHeight="1" outlineLevel="2" x14ac:dyDescent="0.25">
      <c r="A12351" s="3"/>
      <c r="B12351" s="3"/>
      <c r="C12351" s="392"/>
      <c r="D12351" s="3">
        <v>6</v>
      </c>
      <c r="E12351" s="290">
        <f ca="1"/>
        <v>0</v>
      </c>
      <c r="F12351" s="291"/>
      <c r="G12351" s="294"/>
      <c r="H12351" s="294"/>
      <c r="I12351" s="294"/>
      <c r="J12351" s="294"/>
      <c r="K12351" s="294"/>
      <c r="L12351" s="292"/>
      <c r="M12351" s="293">
        <f ca="1">IF(OFFSET(M12351,-$D12351,0)="n/a","n/a",IF(M$5&gt;OFFSET(M12351,-$D12351,0)+$D12351,$E12351-SUM($G12351:L12351),($E12351-SUM($G12351:L12351))/(OFFSET(M12351,-$D12351,0)-(M$5-$D12351-1))))</f>
        <v>0</v>
      </c>
      <c r="N12351" s="293">
        <f ca="1">IF(OFFSET(N12351,-$D12351,0)="n/a","n/a",IF(N$5&gt;OFFSET(N12351,-$D12351,0)+$D12351,$E12351-SUM($G12351:M12351),($E12351-SUM($G12351:M12351))/(OFFSET(N12351,-$D12351,0)-(N$5-$D12351-1))))</f>
        <v>0</v>
      </c>
    </row>
    <row r="12352" spans="1:14" ht="12.75" hidden="1" customHeight="1" outlineLevel="2" x14ac:dyDescent="0.25">
      <c r="A12352" s="3"/>
      <c r="B12352" s="3"/>
      <c r="C12352" s="392"/>
      <c r="D12352" s="3">
        <v>7</v>
      </c>
      <c r="E12352" s="290">
        <f ca="1"/>
        <v>0</v>
      </c>
      <c r="F12352" s="291"/>
      <c r="G12352" s="294"/>
      <c r="H12352" s="294"/>
      <c r="I12352" s="294"/>
      <c r="J12352" s="294"/>
      <c r="K12352" s="294"/>
      <c r="L12352" s="294"/>
      <c r="M12352" s="292"/>
      <c r="N12352" s="293">
        <f ca="1">IF(OFFSET(N12352,-$D12352,0)="n/a","n/a",IF(N$5&gt;OFFSET(N12352,-$D12352,0)+$D12352,$E12352-SUM($G12352:M12352),($E12352-SUM($G12352:M12352))/(OFFSET(N12352,-$D12352,0)-(N$5-$D12352-1))))</f>
        <v>0</v>
      </c>
    </row>
    <row r="12353" spans="1:14" ht="12.75" hidden="1" customHeight="1" outlineLevel="2" x14ac:dyDescent="0.25">
      <c r="A12353" s="3"/>
      <c r="B12353" s="3"/>
      <c r="C12353" s="392"/>
      <c r="D12353" s="3">
        <v>8</v>
      </c>
      <c r="E12353" s="290">
        <f ca="1"/>
        <v>0</v>
      </c>
      <c r="F12353" s="291"/>
      <c r="G12353" s="294"/>
      <c r="H12353" s="294"/>
      <c r="I12353" s="294"/>
      <c r="J12353" s="294"/>
      <c r="K12353" s="294"/>
      <c r="L12353" s="294"/>
      <c r="M12353" s="294"/>
      <c r="N12353" s="292"/>
    </row>
    <row r="12354" spans="1:14" ht="12.75" hidden="1" customHeight="1" outlineLevel="2" x14ac:dyDescent="0.25">
      <c r="A12354" s="3"/>
      <c r="B12354" s="3"/>
      <c r="C12354" s="392"/>
      <c r="D12354" s="3">
        <v>9</v>
      </c>
      <c r="E12354" s="290" t="e">
        <f ca="1"/>
        <v>#N/A</v>
      </c>
      <c r="F12354" s="291"/>
      <c r="G12354" s="294"/>
      <c r="H12354" s="294"/>
      <c r="I12354" s="294"/>
      <c r="J12354" s="294"/>
      <c r="K12354" s="294"/>
      <c r="L12354" s="294"/>
      <c r="M12354" s="294"/>
      <c r="N12354" s="294"/>
    </row>
    <row r="12355" spans="1:14" ht="12.75" hidden="1" customHeight="1" outlineLevel="2" x14ac:dyDescent="0.25">
      <c r="A12355" s="3"/>
      <c r="B12355" s="3"/>
      <c r="C12355" s="392"/>
      <c r="D12355" s="3">
        <v>10</v>
      </c>
      <c r="E12355" s="290" t="e">
        <f ca="1"/>
        <v>#N/A</v>
      </c>
      <c r="F12355" s="291"/>
      <c r="G12355" s="294"/>
      <c r="H12355" s="294"/>
      <c r="I12355" s="294"/>
      <c r="J12355" s="294"/>
      <c r="K12355" s="294"/>
      <c r="L12355" s="294"/>
      <c r="M12355" s="294"/>
      <c r="N12355" s="294"/>
    </row>
    <row r="12356" spans="1:14" ht="12.75" hidden="1" customHeight="1" outlineLevel="2" x14ac:dyDescent="0.25">
      <c r="A12356" s="3"/>
      <c r="B12356" s="3"/>
      <c r="C12356" s="392"/>
      <c r="D12356" s="3">
        <v>11</v>
      </c>
      <c r="E12356" s="290" t="e">
        <f ca="1"/>
        <v>#N/A</v>
      </c>
      <c r="F12356" s="291"/>
      <c r="G12356" s="294"/>
      <c r="H12356" s="294"/>
      <c r="I12356" s="294"/>
      <c r="J12356" s="294"/>
      <c r="K12356" s="294"/>
      <c r="L12356" s="294"/>
      <c r="M12356" s="294"/>
      <c r="N12356" s="294"/>
    </row>
    <row r="12357" spans="1:14" ht="12.75" hidden="1" customHeight="1" outlineLevel="2" x14ac:dyDescent="0.25">
      <c r="A12357" s="3"/>
      <c r="B12357" s="3"/>
      <c r="C12357" s="392"/>
      <c r="D12357" s="3">
        <v>12</v>
      </c>
      <c r="E12357" s="290" t="e">
        <f ca="1"/>
        <v>#N/A</v>
      </c>
      <c r="F12357" s="291"/>
      <c r="G12357" s="294"/>
      <c r="H12357" s="294"/>
      <c r="I12357" s="294"/>
      <c r="J12357" s="294"/>
      <c r="K12357" s="294"/>
      <c r="L12357" s="294"/>
      <c r="M12357" s="294"/>
      <c r="N12357" s="294"/>
    </row>
    <row r="12358" spans="1:14" ht="12.75" hidden="1" customHeight="1" outlineLevel="2" x14ac:dyDescent="0.25">
      <c r="A12358" s="3"/>
      <c r="B12358" s="3"/>
      <c r="C12358" s="392"/>
      <c r="D12358" s="3">
        <v>13</v>
      </c>
      <c r="E12358" s="290" t="e">
        <f ca="1"/>
        <v>#N/A</v>
      </c>
      <c r="F12358" s="291"/>
      <c r="G12358" s="294"/>
      <c r="H12358" s="294"/>
      <c r="I12358" s="294"/>
      <c r="J12358" s="294"/>
      <c r="K12358" s="294"/>
      <c r="L12358" s="294"/>
      <c r="M12358" s="294"/>
      <c r="N12358" s="294"/>
    </row>
    <row r="12359" spans="1:14" ht="12.75" hidden="1" customHeight="1" outlineLevel="2" x14ac:dyDescent="0.25">
      <c r="A12359" s="3"/>
      <c r="B12359" s="3"/>
      <c r="C12359" s="392"/>
      <c r="D12359" s="3">
        <v>14</v>
      </c>
      <c r="E12359" s="290" t="e">
        <f ca="1"/>
        <v>#N/A</v>
      </c>
      <c r="F12359" s="291"/>
      <c r="G12359" s="294"/>
      <c r="H12359" s="294"/>
      <c r="I12359" s="294"/>
      <c r="J12359" s="294"/>
      <c r="K12359" s="294"/>
      <c r="L12359" s="294"/>
      <c r="M12359" s="294"/>
      <c r="N12359" s="294"/>
    </row>
    <row r="12360" spans="1:14" ht="12.75" hidden="1" customHeight="1" outlineLevel="2" x14ac:dyDescent="0.25">
      <c r="A12360" s="3"/>
      <c r="B12360" s="3"/>
      <c r="C12360" s="392"/>
      <c r="D12360" s="3">
        <v>15</v>
      </c>
      <c r="E12360" s="290" t="e">
        <f ca="1"/>
        <v>#N/A</v>
      </c>
      <c r="F12360" s="291"/>
      <c r="G12360" s="294"/>
      <c r="H12360" s="294"/>
      <c r="I12360" s="294"/>
      <c r="J12360" s="294"/>
      <c r="K12360" s="294"/>
      <c r="L12360" s="294"/>
      <c r="M12360" s="294"/>
      <c r="N12360" s="294"/>
    </row>
    <row r="12361" spans="1:14" ht="12.75" hidden="1" customHeight="1" outlineLevel="1" x14ac:dyDescent="0.25">
      <c r="A12361" s="3"/>
      <c r="B12361" s="145" t="str">
        <f ca="1">B12344</f>
        <v>Asset Type 130</v>
      </c>
      <c r="C12361" s="145" t="str">
        <f ca="1">C12344</f>
        <v>Description - Asset Type 130</v>
      </c>
      <c r="D12361" s="3"/>
      <c r="E12361" s="3"/>
      <c r="F12361" s="106" t="s">
        <v>47</v>
      </c>
      <c r="G12361" s="296">
        <f t="shared" ref="G12361:N12361" si="1260">SUM(G12346:G12360)</f>
        <v>0</v>
      </c>
      <c r="H12361" s="296">
        <f t="shared" ca="1" si="1260"/>
        <v>0</v>
      </c>
      <c r="I12361" s="296">
        <f t="shared" ca="1" si="1260"/>
        <v>0</v>
      </c>
      <c r="J12361" s="296">
        <f t="shared" ca="1" si="1260"/>
        <v>0</v>
      </c>
      <c r="K12361" s="296">
        <f t="shared" ca="1" si="1260"/>
        <v>0</v>
      </c>
      <c r="L12361" s="296">
        <f t="shared" ca="1" si="1260"/>
        <v>0</v>
      </c>
      <c r="M12361" s="296">
        <f t="shared" ca="1" si="1260"/>
        <v>0</v>
      </c>
      <c r="N12361" s="296">
        <f t="shared" ca="1" si="1260"/>
        <v>0</v>
      </c>
    </row>
    <row r="12362" spans="1:14" ht="12.75" hidden="1" customHeight="1" outlineLevel="2" x14ac:dyDescent="0.25">
      <c r="A12362" s="217">
        <f>A12344+1</f>
        <v>131</v>
      </c>
      <c r="B12362" s="22" t="str">
        <f ca="1">OFFSET($B$516,$A12362-1,0)</f>
        <v>Asset Type 131</v>
      </c>
      <c r="C12362" s="22" t="str">
        <f ca="1">OFFSET($C$516,$A12362-1,0)</f>
        <v>Description - Asset Type 131</v>
      </c>
      <c r="D12362" s="3"/>
      <c r="E12362" s="109"/>
      <c r="F12362" s="108" t="s">
        <v>46</v>
      </c>
      <c r="G12362" s="295">
        <f t="shared" ref="G12362:N12362" ca="1" si="1261">VLOOKUP($B12362,$B$516:$N$1015,5+G$5,FALSE)</f>
        <v>0</v>
      </c>
      <c r="H12362" s="295">
        <f t="shared" ca="1" si="1261"/>
        <v>0</v>
      </c>
      <c r="I12362" s="295">
        <f t="shared" ca="1" si="1261"/>
        <v>0</v>
      </c>
      <c r="J12362" s="295">
        <f t="shared" ca="1" si="1261"/>
        <v>0</v>
      </c>
      <c r="K12362" s="295">
        <f t="shared" ca="1" si="1261"/>
        <v>0</v>
      </c>
      <c r="L12362" s="295">
        <f t="shared" ca="1" si="1261"/>
        <v>0</v>
      </c>
      <c r="M12362" s="295">
        <f t="shared" ca="1" si="1261"/>
        <v>0</v>
      </c>
      <c r="N12362" s="295">
        <f t="shared" ca="1" si="1261"/>
        <v>0</v>
      </c>
    </row>
    <row r="12363" spans="1:14" ht="12.75" hidden="1" customHeight="1" outlineLevel="2" x14ac:dyDescent="0.25">
      <c r="A12363" s="3"/>
      <c r="B12363" s="3"/>
      <c r="C12363" s="21"/>
      <c r="D12363" s="3"/>
      <c r="E12363" s="107"/>
      <c r="F12363" s="106" t="s">
        <v>80</v>
      </c>
      <c r="G12363" s="111">
        <f ca="1">VLOOKUP($B12362,'Input Sheet'!$B$515:$N$1014,5+G$5,FALSE)</f>
        <v>0</v>
      </c>
      <c r="H12363" s="111">
        <f ca="1">VLOOKUP($B12362,'Input Sheet'!$B$515:$N$1014,5+H$5,FALSE)</f>
        <v>0</v>
      </c>
      <c r="I12363" s="111">
        <f ca="1">VLOOKUP($B12362,'Input Sheet'!$B$515:$N$1014,5+I$5,FALSE)</f>
        <v>0</v>
      </c>
      <c r="J12363" s="111">
        <f ca="1">VLOOKUP($B12362,'Input Sheet'!$B$515:$N$1014,5+J$5,FALSE)</f>
        <v>0</v>
      </c>
      <c r="K12363" s="111">
        <f ca="1">VLOOKUP($B12362,'Input Sheet'!$B$515:$N$1014,5+K$5,FALSE)</f>
        <v>0</v>
      </c>
      <c r="L12363" s="111">
        <f ca="1">VLOOKUP($B12362,'Input Sheet'!$B$515:$N$1014,5+L$5,FALSE)</f>
        <v>0</v>
      </c>
      <c r="M12363" s="111">
        <f ca="1">VLOOKUP($B12362,'Input Sheet'!$B$515:$N$1014,5+M$5,FALSE)</f>
        <v>0</v>
      </c>
      <c r="N12363" s="111">
        <f ca="1">VLOOKUP($B12362,'Input Sheet'!$B$515:$N$1014,5+N$5,FALSE)</f>
        <v>0</v>
      </c>
    </row>
    <row r="12364" spans="1:14" ht="12.75" hidden="1" customHeight="1" outlineLevel="2" x14ac:dyDescent="0.25">
      <c r="A12364" s="3"/>
      <c r="B12364" s="3"/>
      <c r="C12364" s="3"/>
      <c r="D12364" s="3">
        <v>1</v>
      </c>
      <c r="E12364" s="290">
        <f t="array" aca="1" ref="E12364:E12378" ca="1">TRANSPOSE(G12362:N12362)</f>
        <v>0</v>
      </c>
      <c r="F12364" s="291"/>
      <c r="G12364" s="292"/>
      <c r="H12364" s="293">
        <f ca="1">IF(OFFSET(H12364,-$D12364,0)="n/a","n/a",IF(H$5&gt;OFFSET(H12364,-$D12364,0)+$D12364,$E12364-SUM($G12364:G12364),($E12364-SUM($G12364:G12364))/(OFFSET(H12364,-$D12364,0)-(H$5-$D12364-1))))</f>
        <v>0</v>
      </c>
      <c r="I12364" s="293">
        <f ca="1">IF(OFFSET(I12364,-$D12364,0)="n/a","n/a",IF(I$5&gt;OFFSET(I12364,-$D12364,0)+$D12364,$E12364-SUM($G12364:H12364),($E12364-SUM($G12364:H12364))/(OFFSET(I12364,-$D12364,0)-(I$5-$D12364-1))))</f>
        <v>0</v>
      </c>
      <c r="J12364" s="293">
        <f ca="1">IF(OFFSET(J12364,-$D12364,0)="n/a","n/a",IF(J$5&gt;OFFSET(J12364,-$D12364,0)+$D12364,$E12364-SUM($G12364:I12364),($E12364-SUM($G12364:I12364))/(OFFSET(J12364,-$D12364,0)-(J$5-$D12364-1))))</f>
        <v>0</v>
      </c>
      <c r="K12364" s="293">
        <f ca="1">IF(OFFSET(K12364,-$D12364,0)="n/a","n/a",IF(K$5&gt;OFFSET(K12364,-$D12364,0)+$D12364,$E12364-SUM($G12364:J12364),($E12364-SUM($G12364:J12364))/(OFFSET(K12364,-$D12364,0)-(K$5-$D12364-1))))</f>
        <v>0</v>
      </c>
      <c r="L12364" s="293">
        <f ca="1">IF(OFFSET(L12364,-$D12364,0)="n/a","n/a",IF(L$5&gt;OFFSET(L12364,-$D12364,0)+$D12364,$E12364-SUM($G12364:K12364),($E12364-SUM($G12364:K12364))/(OFFSET(L12364,-$D12364,0)-(L$5-$D12364-1))))</f>
        <v>0</v>
      </c>
      <c r="M12364" s="293">
        <f ca="1">IF(OFFSET(M12364,-$D12364,0)="n/a","n/a",IF(M$5&gt;OFFSET(M12364,-$D12364,0)+$D12364,$E12364-SUM($G12364:L12364),($E12364-SUM($G12364:L12364))/(OFFSET(M12364,-$D12364,0)-(M$5-$D12364-1))))</f>
        <v>0</v>
      </c>
      <c r="N12364" s="293">
        <f ca="1">IF(OFFSET(N12364,-$D12364,0)="n/a","n/a",IF(N$5&gt;OFFSET(N12364,-$D12364,0)+$D12364,$E12364-SUM($G12364:M12364),($E12364-SUM($G12364:M12364))/(OFFSET(N12364,-$D12364,0)-(N$5-$D12364-1))))</f>
        <v>0</v>
      </c>
    </row>
    <row r="12365" spans="1:14" ht="12.75" hidden="1" customHeight="1" outlineLevel="2" x14ac:dyDescent="0.25">
      <c r="A12365" s="3"/>
      <c r="B12365" s="3"/>
      <c r="C12365" s="392" t="s">
        <v>48</v>
      </c>
      <c r="D12365" s="3">
        <v>2</v>
      </c>
      <c r="E12365" s="290">
        <f ca="1"/>
        <v>0</v>
      </c>
      <c r="F12365" s="291"/>
      <c r="G12365" s="294"/>
      <c r="H12365" s="292"/>
      <c r="I12365" s="293">
        <f ca="1">IF(OFFSET(I12365,-$D12365,0)="n/a","n/a",IF(I$5&gt;OFFSET(I12365,-$D12365,0)+$D12365,$E12365-SUM($G12365:H12365),($E12365-SUM($G12365:H12365))/(OFFSET(I12365,-$D12365,0)-(I$5-$D12365-1))))</f>
        <v>0</v>
      </c>
      <c r="J12365" s="293">
        <f ca="1">IF(OFFSET(J12365,-$D12365,0)="n/a","n/a",IF(J$5&gt;OFFSET(J12365,-$D12365,0)+$D12365,$E12365-SUM($G12365:I12365),($E12365-SUM($G12365:I12365))/(OFFSET(J12365,-$D12365,0)-(J$5-$D12365-1))))</f>
        <v>0</v>
      </c>
      <c r="K12365" s="293">
        <f ca="1">IF(OFFSET(K12365,-$D12365,0)="n/a","n/a",IF(K$5&gt;OFFSET(K12365,-$D12365,0)+$D12365,$E12365-SUM($G12365:J12365),($E12365-SUM($G12365:J12365))/(OFFSET(K12365,-$D12365,0)-(K$5-$D12365-1))))</f>
        <v>0</v>
      </c>
      <c r="L12365" s="293">
        <f ca="1">IF(OFFSET(L12365,-$D12365,0)="n/a","n/a",IF(L$5&gt;OFFSET(L12365,-$D12365,0)+$D12365,$E12365-SUM($G12365:K12365),($E12365-SUM($G12365:K12365))/(OFFSET(L12365,-$D12365,0)-(L$5-$D12365-1))))</f>
        <v>0</v>
      </c>
      <c r="M12365" s="293">
        <f ca="1">IF(OFFSET(M12365,-$D12365,0)="n/a","n/a",IF(M$5&gt;OFFSET(M12365,-$D12365,0)+$D12365,$E12365-SUM($G12365:L12365),($E12365-SUM($G12365:L12365))/(OFFSET(M12365,-$D12365,0)-(M$5-$D12365-1))))</f>
        <v>0</v>
      </c>
      <c r="N12365" s="293">
        <f ca="1">IF(OFFSET(N12365,-$D12365,0)="n/a","n/a",IF(N$5&gt;OFFSET(N12365,-$D12365,0)+$D12365,$E12365-SUM($G12365:M12365),($E12365-SUM($G12365:M12365))/(OFFSET(N12365,-$D12365,0)-(N$5-$D12365-1))))</f>
        <v>0</v>
      </c>
    </row>
    <row r="12366" spans="1:14" ht="12.75" hidden="1" customHeight="1" outlineLevel="2" x14ac:dyDescent="0.25">
      <c r="A12366" s="3"/>
      <c r="B12366" s="3"/>
      <c r="C12366" s="392"/>
      <c r="D12366" s="3">
        <v>3</v>
      </c>
      <c r="E12366" s="290">
        <f ca="1"/>
        <v>0</v>
      </c>
      <c r="F12366" s="291"/>
      <c r="G12366" s="294"/>
      <c r="H12366" s="294"/>
      <c r="I12366" s="292"/>
      <c r="J12366" s="293">
        <f ca="1">IF(OFFSET(J12366,-$D12366,0)="n/a","n/a",IF(J$5&gt;OFFSET(J12366,-$D12366,0)+$D12366,$E12366-SUM($G12366:I12366),($E12366-SUM($G12366:I12366))/(OFFSET(J12366,-$D12366,0)-(J$5-$D12366-1))))</f>
        <v>0</v>
      </c>
      <c r="K12366" s="293">
        <f ca="1">IF(OFFSET(K12366,-$D12366,0)="n/a","n/a",IF(K$5&gt;OFFSET(K12366,-$D12366,0)+$D12366,$E12366-SUM($G12366:J12366),($E12366-SUM($G12366:J12366))/(OFFSET(K12366,-$D12366,0)-(K$5-$D12366-1))))</f>
        <v>0</v>
      </c>
      <c r="L12366" s="293">
        <f ca="1">IF(OFFSET(L12366,-$D12366,0)="n/a","n/a",IF(L$5&gt;OFFSET(L12366,-$D12366,0)+$D12366,$E12366-SUM($G12366:K12366),($E12366-SUM($G12366:K12366))/(OFFSET(L12366,-$D12366,0)-(L$5-$D12366-1))))</f>
        <v>0</v>
      </c>
      <c r="M12366" s="293">
        <f ca="1">IF(OFFSET(M12366,-$D12366,0)="n/a","n/a",IF(M$5&gt;OFFSET(M12366,-$D12366,0)+$D12366,$E12366-SUM($G12366:L12366),($E12366-SUM($G12366:L12366))/(OFFSET(M12366,-$D12366,0)-(M$5-$D12366-1))))</f>
        <v>0</v>
      </c>
      <c r="N12366" s="293">
        <f ca="1">IF(OFFSET(N12366,-$D12366,0)="n/a","n/a",IF(N$5&gt;OFFSET(N12366,-$D12366,0)+$D12366,$E12366-SUM($G12366:M12366),($E12366-SUM($G12366:M12366))/(OFFSET(N12366,-$D12366,0)-(N$5-$D12366-1))))</f>
        <v>0</v>
      </c>
    </row>
    <row r="12367" spans="1:14" ht="12.75" hidden="1" customHeight="1" outlineLevel="2" x14ac:dyDescent="0.25">
      <c r="A12367" s="3"/>
      <c r="B12367" s="3"/>
      <c r="C12367" s="392"/>
      <c r="D12367" s="3">
        <v>4</v>
      </c>
      <c r="E12367" s="290">
        <f ca="1"/>
        <v>0</v>
      </c>
      <c r="F12367" s="291"/>
      <c r="G12367" s="294"/>
      <c r="H12367" s="294"/>
      <c r="I12367" s="294"/>
      <c r="J12367" s="292"/>
      <c r="K12367" s="293">
        <f ca="1">IF(OFFSET(K12367,-$D12367,0)="n/a","n/a",IF(K$5&gt;OFFSET(K12367,-$D12367,0)+$D12367,$E12367-SUM($G12367:J12367),($E12367-SUM($G12367:J12367))/(OFFSET(K12367,-$D12367,0)-(K$5-$D12367-1))))</f>
        <v>0</v>
      </c>
      <c r="L12367" s="293">
        <f ca="1">IF(OFFSET(L12367,-$D12367,0)="n/a","n/a",IF(L$5&gt;OFFSET(L12367,-$D12367,0)+$D12367,$E12367-SUM($G12367:K12367),($E12367-SUM($G12367:K12367))/(OFFSET(L12367,-$D12367,0)-(L$5-$D12367-1))))</f>
        <v>0</v>
      </c>
      <c r="M12367" s="293">
        <f ca="1">IF(OFFSET(M12367,-$D12367,0)="n/a","n/a",IF(M$5&gt;OFFSET(M12367,-$D12367,0)+$D12367,$E12367-SUM($G12367:L12367),($E12367-SUM($G12367:L12367))/(OFFSET(M12367,-$D12367,0)-(M$5-$D12367-1))))</f>
        <v>0</v>
      </c>
      <c r="N12367" s="293">
        <f ca="1">IF(OFFSET(N12367,-$D12367,0)="n/a","n/a",IF(N$5&gt;OFFSET(N12367,-$D12367,0)+$D12367,$E12367-SUM($G12367:M12367),($E12367-SUM($G12367:M12367))/(OFFSET(N12367,-$D12367,0)-(N$5-$D12367-1))))</f>
        <v>0</v>
      </c>
    </row>
    <row r="12368" spans="1:14" ht="12.75" hidden="1" customHeight="1" outlineLevel="2" x14ac:dyDescent="0.25">
      <c r="A12368" s="3"/>
      <c r="B12368" s="3"/>
      <c r="C12368" s="392"/>
      <c r="D12368" s="3">
        <v>5</v>
      </c>
      <c r="E12368" s="290">
        <f ca="1"/>
        <v>0</v>
      </c>
      <c r="F12368" s="291"/>
      <c r="G12368" s="294"/>
      <c r="H12368" s="294"/>
      <c r="I12368" s="294"/>
      <c r="J12368" s="294"/>
      <c r="K12368" s="292"/>
      <c r="L12368" s="293">
        <f ca="1">IF(OFFSET(L12368,-$D12368,0)="n/a","n/a",IF(L$5&gt;OFFSET(L12368,-$D12368,0)+$D12368,$E12368-SUM($G12368:K12368),($E12368-SUM($G12368:K12368))/(OFFSET(L12368,-$D12368,0)-(L$5-$D12368-1))))</f>
        <v>0</v>
      </c>
      <c r="M12368" s="293">
        <f ca="1">IF(OFFSET(M12368,-$D12368,0)="n/a","n/a",IF(M$5&gt;OFFSET(M12368,-$D12368,0)+$D12368,$E12368-SUM($G12368:L12368),($E12368-SUM($G12368:L12368))/(OFFSET(M12368,-$D12368,0)-(M$5-$D12368-1))))</f>
        <v>0</v>
      </c>
      <c r="N12368" s="293">
        <f ca="1">IF(OFFSET(N12368,-$D12368,0)="n/a","n/a",IF(N$5&gt;OFFSET(N12368,-$D12368,0)+$D12368,$E12368-SUM($G12368:M12368),($E12368-SUM($G12368:M12368))/(OFFSET(N12368,-$D12368,0)-(N$5-$D12368-1))))</f>
        <v>0</v>
      </c>
    </row>
    <row r="12369" spans="1:14" ht="12.75" hidden="1" customHeight="1" outlineLevel="2" x14ac:dyDescent="0.25">
      <c r="A12369" s="3"/>
      <c r="B12369" s="3"/>
      <c r="C12369" s="392"/>
      <c r="D12369" s="3">
        <v>6</v>
      </c>
      <c r="E12369" s="290">
        <f ca="1"/>
        <v>0</v>
      </c>
      <c r="F12369" s="291"/>
      <c r="G12369" s="294"/>
      <c r="H12369" s="294"/>
      <c r="I12369" s="294"/>
      <c r="J12369" s="294"/>
      <c r="K12369" s="294"/>
      <c r="L12369" s="292"/>
      <c r="M12369" s="293">
        <f ca="1">IF(OFFSET(M12369,-$D12369,0)="n/a","n/a",IF(M$5&gt;OFFSET(M12369,-$D12369,0)+$D12369,$E12369-SUM($G12369:L12369),($E12369-SUM($G12369:L12369))/(OFFSET(M12369,-$D12369,0)-(M$5-$D12369-1))))</f>
        <v>0</v>
      </c>
      <c r="N12369" s="293">
        <f ca="1">IF(OFFSET(N12369,-$D12369,0)="n/a","n/a",IF(N$5&gt;OFFSET(N12369,-$D12369,0)+$D12369,$E12369-SUM($G12369:M12369),($E12369-SUM($G12369:M12369))/(OFFSET(N12369,-$D12369,0)-(N$5-$D12369-1))))</f>
        <v>0</v>
      </c>
    </row>
    <row r="12370" spans="1:14" ht="12.75" hidden="1" customHeight="1" outlineLevel="2" x14ac:dyDescent="0.25">
      <c r="A12370" s="3"/>
      <c r="B12370" s="3"/>
      <c r="C12370" s="392"/>
      <c r="D12370" s="3">
        <v>7</v>
      </c>
      <c r="E12370" s="290">
        <f ca="1"/>
        <v>0</v>
      </c>
      <c r="F12370" s="291"/>
      <c r="G12370" s="294"/>
      <c r="H12370" s="294"/>
      <c r="I12370" s="294"/>
      <c r="J12370" s="294"/>
      <c r="K12370" s="294"/>
      <c r="L12370" s="294"/>
      <c r="M12370" s="292"/>
      <c r="N12370" s="293">
        <f ca="1">IF(OFFSET(N12370,-$D12370,0)="n/a","n/a",IF(N$5&gt;OFFSET(N12370,-$D12370,0)+$D12370,$E12370-SUM($G12370:M12370),($E12370-SUM($G12370:M12370))/(OFFSET(N12370,-$D12370,0)-(N$5-$D12370-1))))</f>
        <v>0</v>
      </c>
    </row>
    <row r="12371" spans="1:14" ht="12.75" hidden="1" customHeight="1" outlineLevel="2" x14ac:dyDescent="0.25">
      <c r="A12371" s="3"/>
      <c r="B12371" s="3"/>
      <c r="C12371" s="392"/>
      <c r="D12371" s="3">
        <v>8</v>
      </c>
      <c r="E12371" s="290">
        <f ca="1"/>
        <v>0</v>
      </c>
      <c r="F12371" s="291"/>
      <c r="G12371" s="294"/>
      <c r="H12371" s="294"/>
      <c r="I12371" s="294"/>
      <c r="J12371" s="294"/>
      <c r="K12371" s="294"/>
      <c r="L12371" s="294"/>
      <c r="M12371" s="294"/>
      <c r="N12371" s="292"/>
    </row>
    <row r="12372" spans="1:14" ht="12.75" hidden="1" customHeight="1" outlineLevel="2" x14ac:dyDescent="0.25">
      <c r="A12372" s="3"/>
      <c r="B12372" s="3"/>
      <c r="C12372" s="392"/>
      <c r="D12372" s="3">
        <v>9</v>
      </c>
      <c r="E12372" s="290" t="e">
        <f ca="1"/>
        <v>#N/A</v>
      </c>
      <c r="F12372" s="291"/>
      <c r="G12372" s="294"/>
      <c r="H12372" s="294"/>
      <c r="I12372" s="294"/>
      <c r="J12372" s="294"/>
      <c r="K12372" s="294"/>
      <c r="L12372" s="294"/>
      <c r="M12372" s="294"/>
      <c r="N12372" s="294"/>
    </row>
    <row r="12373" spans="1:14" ht="12.75" hidden="1" customHeight="1" outlineLevel="2" x14ac:dyDescent="0.25">
      <c r="A12373" s="3"/>
      <c r="B12373" s="3"/>
      <c r="C12373" s="392"/>
      <c r="D12373" s="3">
        <v>10</v>
      </c>
      <c r="E12373" s="290" t="e">
        <f ca="1"/>
        <v>#N/A</v>
      </c>
      <c r="F12373" s="291"/>
      <c r="G12373" s="294"/>
      <c r="H12373" s="294"/>
      <c r="I12373" s="294"/>
      <c r="J12373" s="294"/>
      <c r="K12373" s="294"/>
      <c r="L12373" s="294"/>
      <c r="M12373" s="294"/>
      <c r="N12373" s="294"/>
    </row>
    <row r="12374" spans="1:14" ht="12.75" hidden="1" customHeight="1" outlineLevel="2" x14ac:dyDescent="0.25">
      <c r="A12374" s="3"/>
      <c r="B12374" s="3"/>
      <c r="C12374" s="392"/>
      <c r="D12374" s="3">
        <v>11</v>
      </c>
      <c r="E12374" s="290" t="e">
        <f ca="1"/>
        <v>#N/A</v>
      </c>
      <c r="F12374" s="291"/>
      <c r="G12374" s="294"/>
      <c r="H12374" s="294"/>
      <c r="I12374" s="294"/>
      <c r="J12374" s="294"/>
      <c r="K12374" s="294"/>
      <c r="L12374" s="294"/>
      <c r="M12374" s="294"/>
      <c r="N12374" s="294"/>
    </row>
    <row r="12375" spans="1:14" ht="12.75" hidden="1" customHeight="1" outlineLevel="2" x14ac:dyDescent="0.25">
      <c r="A12375" s="3"/>
      <c r="B12375" s="3"/>
      <c r="C12375" s="392"/>
      <c r="D12375" s="3">
        <v>12</v>
      </c>
      <c r="E12375" s="290" t="e">
        <f ca="1"/>
        <v>#N/A</v>
      </c>
      <c r="F12375" s="291"/>
      <c r="G12375" s="294"/>
      <c r="H12375" s="294"/>
      <c r="I12375" s="294"/>
      <c r="J12375" s="294"/>
      <c r="K12375" s="294"/>
      <c r="L12375" s="294"/>
      <c r="M12375" s="294"/>
      <c r="N12375" s="294"/>
    </row>
    <row r="12376" spans="1:14" ht="12.75" hidden="1" customHeight="1" outlineLevel="2" x14ac:dyDescent="0.25">
      <c r="A12376" s="3"/>
      <c r="B12376" s="3"/>
      <c r="C12376" s="392"/>
      <c r="D12376" s="3">
        <v>13</v>
      </c>
      <c r="E12376" s="290" t="e">
        <f ca="1"/>
        <v>#N/A</v>
      </c>
      <c r="F12376" s="291"/>
      <c r="G12376" s="294"/>
      <c r="H12376" s="294"/>
      <c r="I12376" s="294"/>
      <c r="J12376" s="294"/>
      <c r="K12376" s="294"/>
      <c r="L12376" s="294"/>
      <c r="M12376" s="294"/>
      <c r="N12376" s="294"/>
    </row>
    <row r="12377" spans="1:14" ht="12.75" hidden="1" customHeight="1" outlineLevel="2" x14ac:dyDescent="0.25">
      <c r="A12377" s="3"/>
      <c r="B12377" s="3"/>
      <c r="C12377" s="392"/>
      <c r="D12377" s="3">
        <v>14</v>
      </c>
      <c r="E12377" s="290" t="e">
        <f ca="1"/>
        <v>#N/A</v>
      </c>
      <c r="F12377" s="291"/>
      <c r="G12377" s="294"/>
      <c r="H12377" s="294"/>
      <c r="I12377" s="294"/>
      <c r="J12377" s="294"/>
      <c r="K12377" s="294"/>
      <c r="L12377" s="294"/>
      <c r="M12377" s="294"/>
      <c r="N12377" s="294"/>
    </row>
    <row r="12378" spans="1:14" ht="12.75" hidden="1" customHeight="1" outlineLevel="2" x14ac:dyDescent="0.25">
      <c r="A12378" s="3"/>
      <c r="B12378" s="3"/>
      <c r="C12378" s="392"/>
      <c r="D12378" s="3">
        <v>15</v>
      </c>
      <c r="E12378" s="290" t="e">
        <f ca="1"/>
        <v>#N/A</v>
      </c>
      <c r="F12378" s="291"/>
      <c r="G12378" s="294"/>
      <c r="H12378" s="294"/>
      <c r="I12378" s="294"/>
      <c r="J12378" s="294"/>
      <c r="K12378" s="294"/>
      <c r="L12378" s="294"/>
      <c r="M12378" s="294"/>
      <c r="N12378" s="294"/>
    </row>
    <row r="12379" spans="1:14" ht="12.75" hidden="1" customHeight="1" outlineLevel="1" x14ac:dyDescent="0.25">
      <c r="A12379" s="3"/>
      <c r="B12379" s="145" t="str">
        <f ca="1">B12362</f>
        <v>Asset Type 131</v>
      </c>
      <c r="C12379" s="145" t="str">
        <f ca="1">C12362</f>
        <v>Description - Asset Type 131</v>
      </c>
      <c r="D12379" s="3"/>
      <c r="E12379" s="3"/>
      <c r="F12379" s="106" t="s">
        <v>47</v>
      </c>
      <c r="G12379" s="296">
        <f t="shared" ref="G12379:N12379" si="1262">SUM(G12364:G12378)</f>
        <v>0</v>
      </c>
      <c r="H12379" s="296">
        <f t="shared" ca="1" si="1262"/>
        <v>0</v>
      </c>
      <c r="I12379" s="296">
        <f t="shared" ca="1" si="1262"/>
        <v>0</v>
      </c>
      <c r="J12379" s="296">
        <f t="shared" ca="1" si="1262"/>
        <v>0</v>
      </c>
      <c r="K12379" s="296">
        <f t="shared" ca="1" si="1262"/>
        <v>0</v>
      </c>
      <c r="L12379" s="296">
        <f t="shared" ca="1" si="1262"/>
        <v>0</v>
      </c>
      <c r="M12379" s="296">
        <f t="shared" ca="1" si="1262"/>
        <v>0</v>
      </c>
      <c r="N12379" s="296">
        <f t="shared" ca="1" si="1262"/>
        <v>0</v>
      </c>
    </row>
    <row r="12380" spans="1:14" ht="12.75" hidden="1" customHeight="1" outlineLevel="2" x14ac:dyDescent="0.25">
      <c r="A12380" s="217">
        <f>A12362+1</f>
        <v>132</v>
      </c>
      <c r="B12380" s="22" t="str">
        <f ca="1">OFFSET($B$516,$A12380-1,0)</f>
        <v>Asset Type 132</v>
      </c>
      <c r="C12380" s="22" t="str">
        <f ca="1">OFFSET($C$516,$A12380-1,0)</f>
        <v>Description - Asset Type 132</v>
      </c>
      <c r="D12380" s="3"/>
      <c r="E12380" s="109"/>
      <c r="F12380" s="108" t="s">
        <v>46</v>
      </c>
      <c r="G12380" s="295">
        <f t="shared" ref="G12380:N12380" ca="1" si="1263">VLOOKUP($B12380,$B$516:$N$1015,5+G$5,FALSE)</f>
        <v>0</v>
      </c>
      <c r="H12380" s="295">
        <f t="shared" ca="1" si="1263"/>
        <v>0</v>
      </c>
      <c r="I12380" s="295">
        <f t="shared" ca="1" si="1263"/>
        <v>0</v>
      </c>
      <c r="J12380" s="295">
        <f t="shared" ca="1" si="1263"/>
        <v>0</v>
      </c>
      <c r="K12380" s="295">
        <f t="shared" ca="1" si="1263"/>
        <v>0</v>
      </c>
      <c r="L12380" s="295">
        <f t="shared" ca="1" si="1263"/>
        <v>0</v>
      </c>
      <c r="M12380" s="295">
        <f t="shared" ca="1" si="1263"/>
        <v>0</v>
      </c>
      <c r="N12380" s="295">
        <f t="shared" ca="1" si="1263"/>
        <v>0</v>
      </c>
    </row>
    <row r="12381" spans="1:14" ht="12.75" hidden="1" customHeight="1" outlineLevel="2" x14ac:dyDescent="0.25">
      <c r="A12381" s="3"/>
      <c r="B12381" s="3"/>
      <c r="C12381" s="21"/>
      <c r="D12381" s="3"/>
      <c r="E12381" s="107"/>
      <c r="F12381" s="106" t="s">
        <v>80</v>
      </c>
      <c r="G12381" s="111">
        <f ca="1">VLOOKUP($B12380,'Input Sheet'!$B$515:$N$1014,5+G$5,FALSE)</f>
        <v>0</v>
      </c>
      <c r="H12381" s="111">
        <f ca="1">VLOOKUP($B12380,'Input Sheet'!$B$515:$N$1014,5+H$5,FALSE)</f>
        <v>0</v>
      </c>
      <c r="I12381" s="111">
        <f ca="1">VLOOKUP($B12380,'Input Sheet'!$B$515:$N$1014,5+I$5,FALSE)</f>
        <v>0</v>
      </c>
      <c r="J12381" s="111">
        <f ca="1">VLOOKUP($B12380,'Input Sheet'!$B$515:$N$1014,5+J$5,FALSE)</f>
        <v>0</v>
      </c>
      <c r="K12381" s="111">
        <f ca="1">VLOOKUP($B12380,'Input Sheet'!$B$515:$N$1014,5+K$5,FALSE)</f>
        <v>0</v>
      </c>
      <c r="L12381" s="111">
        <f ca="1">VLOOKUP($B12380,'Input Sheet'!$B$515:$N$1014,5+L$5,FALSE)</f>
        <v>0</v>
      </c>
      <c r="M12381" s="111">
        <f ca="1">VLOOKUP($B12380,'Input Sheet'!$B$515:$N$1014,5+M$5,FALSE)</f>
        <v>0</v>
      </c>
      <c r="N12381" s="111">
        <f ca="1">VLOOKUP($B12380,'Input Sheet'!$B$515:$N$1014,5+N$5,FALSE)</f>
        <v>0</v>
      </c>
    </row>
    <row r="12382" spans="1:14" ht="12.75" hidden="1" customHeight="1" outlineLevel="2" x14ac:dyDescent="0.25">
      <c r="A12382" s="3"/>
      <c r="B12382" s="3"/>
      <c r="C12382" s="3"/>
      <c r="D12382" s="3">
        <v>1</v>
      </c>
      <c r="E12382" s="290">
        <f t="array" aca="1" ref="E12382:E12396" ca="1">TRANSPOSE(G12380:N12380)</f>
        <v>0</v>
      </c>
      <c r="F12382" s="291"/>
      <c r="G12382" s="292"/>
      <c r="H12382" s="293">
        <f ca="1">IF(OFFSET(H12382,-$D12382,0)="n/a","n/a",IF(H$5&gt;OFFSET(H12382,-$D12382,0)+$D12382,$E12382-SUM($G12382:G12382),($E12382-SUM($G12382:G12382))/(OFFSET(H12382,-$D12382,0)-(H$5-$D12382-1))))</f>
        <v>0</v>
      </c>
      <c r="I12382" s="293">
        <f ca="1">IF(OFFSET(I12382,-$D12382,0)="n/a","n/a",IF(I$5&gt;OFFSET(I12382,-$D12382,0)+$D12382,$E12382-SUM($G12382:H12382),($E12382-SUM($G12382:H12382))/(OFFSET(I12382,-$D12382,0)-(I$5-$D12382-1))))</f>
        <v>0</v>
      </c>
      <c r="J12382" s="293">
        <f ca="1">IF(OFFSET(J12382,-$D12382,0)="n/a","n/a",IF(J$5&gt;OFFSET(J12382,-$D12382,0)+$D12382,$E12382-SUM($G12382:I12382),($E12382-SUM($G12382:I12382))/(OFFSET(J12382,-$D12382,0)-(J$5-$D12382-1))))</f>
        <v>0</v>
      </c>
      <c r="K12382" s="293">
        <f ca="1">IF(OFFSET(K12382,-$D12382,0)="n/a","n/a",IF(K$5&gt;OFFSET(K12382,-$D12382,0)+$D12382,$E12382-SUM($G12382:J12382),($E12382-SUM($G12382:J12382))/(OFFSET(K12382,-$D12382,0)-(K$5-$D12382-1))))</f>
        <v>0</v>
      </c>
      <c r="L12382" s="293">
        <f ca="1">IF(OFFSET(L12382,-$D12382,0)="n/a","n/a",IF(L$5&gt;OFFSET(L12382,-$D12382,0)+$D12382,$E12382-SUM($G12382:K12382),($E12382-SUM($G12382:K12382))/(OFFSET(L12382,-$D12382,0)-(L$5-$D12382-1))))</f>
        <v>0</v>
      </c>
      <c r="M12382" s="293">
        <f ca="1">IF(OFFSET(M12382,-$D12382,0)="n/a","n/a",IF(M$5&gt;OFFSET(M12382,-$D12382,0)+$D12382,$E12382-SUM($G12382:L12382),($E12382-SUM($G12382:L12382))/(OFFSET(M12382,-$D12382,0)-(M$5-$D12382-1))))</f>
        <v>0</v>
      </c>
      <c r="N12382" s="293">
        <f ca="1">IF(OFFSET(N12382,-$D12382,0)="n/a","n/a",IF(N$5&gt;OFFSET(N12382,-$D12382,0)+$D12382,$E12382-SUM($G12382:M12382),($E12382-SUM($G12382:M12382))/(OFFSET(N12382,-$D12382,0)-(N$5-$D12382-1))))</f>
        <v>0</v>
      </c>
    </row>
    <row r="12383" spans="1:14" ht="12.75" hidden="1" customHeight="1" outlineLevel="2" x14ac:dyDescent="0.25">
      <c r="A12383" s="3"/>
      <c r="B12383" s="3"/>
      <c r="C12383" s="392" t="s">
        <v>48</v>
      </c>
      <c r="D12383" s="3">
        <v>2</v>
      </c>
      <c r="E12383" s="290">
        <f ca="1"/>
        <v>0</v>
      </c>
      <c r="F12383" s="291"/>
      <c r="G12383" s="294"/>
      <c r="H12383" s="292"/>
      <c r="I12383" s="293">
        <f ca="1">IF(OFFSET(I12383,-$D12383,0)="n/a","n/a",IF(I$5&gt;OFFSET(I12383,-$D12383,0)+$D12383,$E12383-SUM($G12383:H12383),($E12383-SUM($G12383:H12383))/(OFFSET(I12383,-$D12383,0)-(I$5-$D12383-1))))</f>
        <v>0</v>
      </c>
      <c r="J12383" s="293">
        <f ca="1">IF(OFFSET(J12383,-$D12383,0)="n/a","n/a",IF(J$5&gt;OFFSET(J12383,-$D12383,0)+$D12383,$E12383-SUM($G12383:I12383),($E12383-SUM($G12383:I12383))/(OFFSET(J12383,-$D12383,0)-(J$5-$D12383-1))))</f>
        <v>0</v>
      </c>
      <c r="K12383" s="293">
        <f ca="1">IF(OFFSET(K12383,-$D12383,0)="n/a","n/a",IF(K$5&gt;OFFSET(K12383,-$D12383,0)+$D12383,$E12383-SUM($G12383:J12383),($E12383-SUM($G12383:J12383))/(OFFSET(K12383,-$D12383,0)-(K$5-$D12383-1))))</f>
        <v>0</v>
      </c>
      <c r="L12383" s="293">
        <f ca="1">IF(OFFSET(L12383,-$D12383,0)="n/a","n/a",IF(L$5&gt;OFFSET(L12383,-$D12383,0)+$D12383,$E12383-SUM($G12383:K12383),($E12383-SUM($G12383:K12383))/(OFFSET(L12383,-$D12383,0)-(L$5-$D12383-1))))</f>
        <v>0</v>
      </c>
      <c r="M12383" s="293">
        <f ca="1">IF(OFFSET(M12383,-$D12383,0)="n/a","n/a",IF(M$5&gt;OFFSET(M12383,-$D12383,0)+$D12383,$E12383-SUM($G12383:L12383),($E12383-SUM($G12383:L12383))/(OFFSET(M12383,-$D12383,0)-(M$5-$D12383-1))))</f>
        <v>0</v>
      </c>
      <c r="N12383" s="293">
        <f ca="1">IF(OFFSET(N12383,-$D12383,0)="n/a","n/a",IF(N$5&gt;OFFSET(N12383,-$D12383,0)+$D12383,$E12383-SUM($G12383:M12383),($E12383-SUM($G12383:M12383))/(OFFSET(N12383,-$D12383,0)-(N$5-$D12383-1))))</f>
        <v>0</v>
      </c>
    </row>
    <row r="12384" spans="1:14" ht="12.75" hidden="1" customHeight="1" outlineLevel="2" x14ac:dyDescent="0.25">
      <c r="A12384" s="3"/>
      <c r="B12384" s="3"/>
      <c r="C12384" s="392"/>
      <c r="D12384" s="3">
        <v>3</v>
      </c>
      <c r="E12384" s="290">
        <f ca="1"/>
        <v>0</v>
      </c>
      <c r="F12384" s="291"/>
      <c r="G12384" s="294"/>
      <c r="H12384" s="294"/>
      <c r="I12384" s="292"/>
      <c r="J12384" s="293">
        <f ca="1">IF(OFFSET(J12384,-$D12384,0)="n/a","n/a",IF(J$5&gt;OFFSET(J12384,-$D12384,0)+$D12384,$E12384-SUM($G12384:I12384),($E12384-SUM($G12384:I12384))/(OFFSET(J12384,-$D12384,0)-(J$5-$D12384-1))))</f>
        <v>0</v>
      </c>
      <c r="K12384" s="293">
        <f ca="1">IF(OFFSET(K12384,-$D12384,0)="n/a","n/a",IF(K$5&gt;OFFSET(K12384,-$D12384,0)+$D12384,$E12384-SUM($G12384:J12384),($E12384-SUM($G12384:J12384))/(OFFSET(K12384,-$D12384,0)-(K$5-$D12384-1))))</f>
        <v>0</v>
      </c>
      <c r="L12384" s="293">
        <f ca="1">IF(OFFSET(L12384,-$D12384,0)="n/a","n/a",IF(L$5&gt;OFFSET(L12384,-$D12384,0)+$D12384,$E12384-SUM($G12384:K12384),($E12384-SUM($G12384:K12384))/(OFFSET(L12384,-$D12384,0)-(L$5-$D12384-1))))</f>
        <v>0</v>
      </c>
      <c r="M12384" s="293">
        <f ca="1">IF(OFFSET(M12384,-$D12384,0)="n/a","n/a",IF(M$5&gt;OFFSET(M12384,-$D12384,0)+$D12384,$E12384-SUM($G12384:L12384),($E12384-SUM($G12384:L12384))/(OFFSET(M12384,-$D12384,0)-(M$5-$D12384-1))))</f>
        <v>0</v>
      </c>
      <c r="N12384" s="293">
        <f ca="1">IF(OFFSET(N12384,-$D12384,0)="n/a","n/a",IF(N$5&gt;OFFSET(N12384,-$D12384,0)+$D12384,$E12384-SUM($G12384:M12384),($E12384-SUM($G12384:M12384))/(OFFSET(N12384,-$D12384,0)-(N$5-$D12384-1))))</f>
        <v>0</v>
      </c>
    </row>
    <row r="12385" spans="1:14" ht="12.75" hidden="1" customHeight="1" outlineLevel="2" x14ac:dyDescent="0.25">
      <c r="A12385" s="3"/>
      <c r="B12385" s="3"/>
      <c r="C12385" s="392"/>
      <c r="D12385" s="3">
        <v>4</v>
      </c>
      <c r="E12385" s="290">
        <f ca="1"/>
        <v>0</v>
      </c>
      <c r="F12385" s="291"/>
      <c r="G12385" s="294"/>
      <c r="H12385" s="294"/>
      <c r="I12385" s="294"/>
      <c r="J12385" s="292"/>
      <c r="K12385" s="293">
        <f ca="1">IF(OFFSET(K12385,-$D12385,0)="n/a","n/a",IF(K$5&gt;OFFSET(K12385,-$D12385,0)+$D12385,$E12385-SUM($G12385:J12385),($E12385-SUM($G12385:J12385))/(OFFSET(K12385,-$D12385,0)-(K$5-$D12385-1))))</f>
        <v>0</v>
      </c>
      <c r="L12385" s="293">
        <f ca="1">IF(OFFSET(L12385,-$D12385,0)="n/a","n/a",IF(L$5&gt;OFFSET(L12385,-$D12385,0)+$D12385,$E12385-SUM($G12385:K12385),($E12385-SUM($G12385:K12385))/(OFFSET(L12385,-$D12385,0)-(L$5-$D12385-1))))</f>
        <v>0</v>
      </c>
      <c r="M12385" s="293">
        <f ca="1">IF(OFFSET(M12385,-$D12385,0)="n/a","n/a",IF(M$5&gt;OFFSET(M12385,-$D12385,0)+$D12385,$E12385-SUM($G12385:L12385),($E12385-SUM($G12385:L12385))/(OFFSET(M12385,-$D12385,0)-(M$5-$D12385-1))))</f>
        <v>0</v>
      </c>
      <c r="N12385" s="293">
        <f ca="1">IF(OFFSET(N12385,-$D12385,0)="n/a","n/a",IF(N$5&gt;OFFSET(N12385,-$D12385,0)+$D12385,$E12385-SUM($G12385:M12385),($E12385-SUM($G12385:M12385))/(OFFSET(N12385,-$D12385,0)-(N$5-$D12385-1))))</f>
        <v>0</v>
      </c>
    </row>
    <row r="12386" spans="1:14" ht="12.75" hidden="1" customHeight="1" outlineLevel="2" x14ac:dyDescent="0.25">
      <c r="A12386" s="3"/>
      <c r="B12386" s="3"/>
      <c r="C12386" s="392"/>
      <c r="D12386" s="3">
        <v>5</v>
      </c>
      <c r="E12386" s="290">
        <f ca="1"/>
        <v>0</v>
      </c>
      <c r="F12386" s="291"/>
      <c r="G12386" s="294"/>
      <c r="H12386" s="294"/>
      <c r="I12386" s="294"/>
      <c r="J12386" s="294"/>
      <c r="K12386" s="292"/>
      <c r="L12386" s="293">
        <f ca="1">IF(OFFSET(L12386,-$D12386,0)="n/a","n/a",IF(L$5&gt;OFFSET(L12386,-$D12386,0)+$D12386,$E12386-SUM($G12386:K12386),($E12386-SUM($G12386:K12386))/(OFFSET(L12386,-$D12386,0)-(L$5-$D12386-1))))</f>
        <v>0</v>
      </c>
      <c r="M12386" s="293">
        <f ca="1">IF(OFFSET(M12386,-$D12386,0)="n/a","n/a",IF(M$5&gt;OFFSET(M12386,-$D12386,0)+$D12386,$E12386-SUM($G12386:L12386),($E12386-SUM($G12386:L12386))/(OFFSET(M12386,-$D12386,0)-(M$5-$D12386-1))))</f>
        <v>0</v>
      </c>
      <c r="N12386" s="293">
        <f ca="1">IF(OFFSET(N12386,-$D12386,0)="n/a","n/a",IF(N$5&gt;OFFSET(N12386,-$D12386,0)+$D12386,$E12386-SUM($G12386:M12386),($E12386-SUM($G12386:M12386))/(OFFSET(N12386,-$D12386,0)-(N$5-$D12386-1))))</f>
        <v>0</v>
      </c>
    </row>
    <row r="12387" spans="1:14" ht="12.75" hidden="1" customHeight="1" outlineLevel="2" x14ac:dyDescent="0.25">
      <c r="A12387" s="3"/>
      <c r="B12387" s="3"/>
      <c r="C12387" s="392"/>
      <c r="D12387" s="3">
        <v>6</v>
      </c>
      <c r="E12387" s="290">
        <f ca="1"/>
        <v>0</v>
      </c>
      <c r="F12387" s="291"/>
      <c r="G12387" s="294"/>
      <c r="H12387" s="294"/>
      <c r="I12387" s="294"/>
      <c r="J12387" s="294"/>
      <c r="K12387" s="294"/>
      <c r="L12387" s="292"/>
      <c r="M12387" s="293">
        <f ca="1">IF(OFFSET(M12387,-$D12387,0)="n/a","n/a",IF(M$5&gt;OFFSET(M12387,-$D12387,0)+$D12387,$E12387-SUM($G12387:L12387),($E12387-SUM($G12387:L12387))/(OFFSET(M12387,-$D12387,0)-(M$5-$D12387-1))))</f>
        <v>0</v>
      </c>
      <c r="N12387" s="293">
        <f ca="1">IF(OFFSET(N12387,-$D12387,0)="n/a","n/a",IF(N$5&gt;OFFSET(N12387,-$D12387,0)+$D12387,$E12387-SUM($G12387:M12387),($E12387-SUM($G12387:M12387))/(OFFSET(N12387,-$D12387,0)-(N$5-$D12387-1))))</f>
        <v>0</v>
      </c>
    </row>
    <row r="12388" spans="1:14" ht="12.75" hidden="1" customHeight="1" outlineLevel="2" x14ac:dyDescent="0.25">
      <c r="A12388" s="3"/>
      <c r="B12388" s="3"/>
      <c r="C12388" s="392"/>
      <c r="D12388" s="3">
        <v>7</v>
      </c>
      <c r="E12388" s="290">
        <f ca="1"/>
        <v>0</v>
      </c>
      <c r="F12388" s="291"/>
      <c r="G12388" s="294"/>
      <c r="H12388" s="294"/>
      <c r="I12388" s="294"/>
      <c r="J12388" s="294"/>
      <c r="K12388" s="294"/>
      <c r="L12388" s="294"/>
      <c r="M12388" s="292"/>
      <c r="N12388" s="293">
        <f ca="1">IF(OFFSET(N12388,-$D12388,0)="n/a","n/a",IF(N$5&gt;OFFSET(N12388,-$D12388,0)+$D12388,$E12388-SUM($G12388:M12388),($E12388-SUM($G12388:M12388))/(OFFSET(N12388,-$D12388,0)-(N$5-$D12388-1))))</f>
        <v>0</v>
      </c>
    </row>
    <row r="12389" spans="1:14" ht="12.75" hidden="1" customHeight="1" outlineLevel="2" x14ac:dyDescent="0.25">
      <c r="A12389" s="3"/>
      <c r="B12389" s="3"/>
      <c r="C12389" s="392"/>
      <c r="D12389" s="3">
        <v>8</v>
      </c>
      <c r="E12389" s="290">
        <f ca="1"/>
        <v>0</v>
      </c>
      <c r="F12389" s="291"/>
      <c r="G12389" s="294"/>
      <c r="H12389" s="294"/>
      <c r="I12389" s="294"/>
      <c r="J12389" s="294"/>
      <c r="K12389" s="294"/>
      <c r="L12389" s="294"/>
      <c r="M12389" s="294"/>
      <c r="N12389" s="292"/>
    </row>
    <row r="12390" spans="1:14" ht="12.75" hidden="1" customHeight="1" outlineLevel="2" x14ac:dyDescent="0.25">
      <c r="A12390" s="3"/>
      <c r="B12390" s="3"/>
      <c r="C12390" s="392"/>
      <c r="D12390" s="3">
        <v>9</v>
      </c>
      <c r="E12390" s="290" t="e">
        <f ca="1"/>
        <v>#N/A</v>
      </c>
      <c r="F12390" s="291"/>
      <c r="G12390" s="294"/>
      <c r="H12390" s="294"/>
      <c r="I12390" s="294"/>
      <c r="J12390" s="294"/>
      <c r="K12390" s="294"/>
      <c r="L12390" s="294"/>
      <c r="M12390" s="294"/>
      <c r="N12390" s="294"/>
    </row>
    <row r="12391" spans="1:14" ht="12.75" hidden="1" customHeight="1" outlineLevel="2" x14ac:dyDescent="0.25">
      <c r="A12391" s="3"/>
      <c r="B12391" s="3"/>
      <c r="C12391" s="392"/>
      <c r="D12391" s="3">
        <v>10</v>
      </c>
      <c r="E12391" s="290" t="e">
        <f ca="1"/>
        <v>#N/A</v>
      </c>
      <c r="F12391" s="291"/>
      <c r="G12391" s="294"/>
      <c r="H12391" s="294"/>
      <c r="I12391" s="294"/>
      <c r="J12391" s="294"/>
      <c r="K12391" s="294"/>
      <c r="L12391" s="294"/>
      <c r="M12391" s="294"/>
      <c r="N12391" s="294"/>
    </row>
    <row r="12392" spans="1:14" ht="12.75" hidden="1" customHeight="1" outlineLevel="2" x14ac:dyDescent="0.25">
      <c r="A12392" s="3"/>
      <c r="B12392" s="3"/>
      <c r="C12392" s="392"/>
      <c r="D12392" s="3">
        <v>11</v>
      </c>
      <c r="E12392" s="290" t="e">
        <f ca="1"/>
        <v>#N/A</v>
      </c>
      <c r="F12392" s="291"/>
      <c r="G12392" s="294"/>
      <c r="H12392" s="294"/>
      <c r="I12392" s="294"/>
      <c r="J12392" s="294"/>
      <c r="K12392" s="294"/>
      <c r="L12392" s="294"/>
      <c r="M12392" s="294"/>
      <c r="N12392" s="294"/>
    </row>
    <row r="12393" spans="1:14" ht="12.75" hidden="1" customHeight="1" outlineLevel="2" x14ac:dyDescent="0.25">
      <c r="A12393" s="3"/>
      <c r="B12393" s="3"/>
      <c r="C12393" s="392"/>
      <c r="D12393" s="3">
        <v>12</v>
      </c>
      <c r="E12393" s="290" t="e">
        <f ca="1"/>
        <v>#N/A</v>
      </c>
      <c r="F12393" s="291"/>
      <c r="G12393" s="294"/>
      <c r="H12393" s="294"/>
      <c r="I12393" s="294"/>
      <c r="J12393" s="294"/>
      <c r="K12393" s="294"/>
      <c r="L12393" s="294"/>
      <c r="M12393" s="294"/>
      <c r="N12393" s="294"/>
    </row>
    <row r="12394" spans="1:14" ht="12.75" hidden="1" customHeight="1" outlineLevel="2" x14ac:dyDescent="0.25">
      <c r="A12394" s="3"/>
      <c r="B12394" s="3"/>
      <c r="C12394" s="392"/>
      <c r="D12394" s="3">
        <v>13</v>
      </c>
      <c r="E12394" s="290" t="e">
        <f ca="1"/>
        <v>#N/A</v>
      </c>
      <c r="F12394" s="291"/>
      <c r="G12394" s="294"/>
      <c r="H12394" s="294"/>
      <c r="I12394" s="294"/>
      <c r="J12394" s="294"/>
      <c r="K12394" s="294"/>
      <c r="L12394" s="294"/>
      <c r="M12394" s="294"/>
      <c r="N12394" s="294"/>
    </row>
    <row r="12395" spans="1:14" ht="12.75" hidden="1" customHeight="1" outlineLevel="2" x14ac:dyDescent="0.25">
      <c r="A12395" s="3"/>
      <c r="B12395" s="3"/>
      <c r="C12395" s="392"/>
      <c r="D12395" s="3">
        <v>14</v>
      </c>
      <c r="E12395" s="290" t="e">
        <f ca="1"/>
        <v>#N/A</v>
      </c>
      <c r="F12395" s="291"/>
      <c r="G12395" s="294"/>
      <c r="H12395" s="294"/>
      <c r="I12395" s="294"/>
      <c r="J12395" s="294"/>
      <c r="K12395" s="294"/>
      <c r="L12395" s="294"/>
      <c r="M12395" s="294"/>
      <c r="N12395" s="294"/>
    </row>
    <row r="12396" spans="1:14" ht="12.75" hidden="1" customHeight="1" outlineLevel="2" x14ac:dyDescent="0.25">
      <c r="A12396" s="3"/>
      <c r="B12396" s="3"/>
      <c r="C12396" s="392"/>
      <c r="D12396" s="3">
        <v>15</v>
      </c>
      <c r="E12396" s="290" t="e">
        <f ca="1"/>
        <v>#N/A</v>
      </c>
      <c r="F12396" s="291"/>
      <c r="G12396" s="294"/>
      <c r="H12396" s="294"/>
      <c r="I12396" s="294"/>
      <c r="J12396" s="294"/>
      <c r="K12396" s="294"/>
      <c r="L12396" s="294"/>
      <c r="M12396" s="294"/>
      <c r="N12396" s="294"/>
    </row>
    <row r="12397" spans="1:14" ht="12.75" hidden="1" customHeight="1" outlineLevel="1" x14ac:dyDescent="0.25">
      <c r="A12397" s="3"/>
      <c r="B12397" s="145" t="str">
        <f ca="1">B12380</f>
        <v>Asset Type 132</v>
      </c>
      <c r="C12397" s="145" t="str">
        <f ca="1">C12380</f>
        <v>Description - Asset Type 132</v>
      </c>
      <c r="D12397" s="3"/>
      <c r="E12397" s="3"/>
      <c r="F12397" s="106" t="s">
        <v>47</v>
      </c>
      <c r="G12397" s="296">
        <f t="shared" ref="G12397:N12397" si="1264">SUM(G12382:G12396)</f>
        <v>0</v>
      </c>
      <c r="H12397" s="296">
        <f t="shared" ca="1" si="1264"/>
        <v>0</v>
      </c>
      <c r="I12397" s="296">
        <f t="shared" ca="1" si="1264"/>
        <v>0</v>
      </c>
      <c r="J12397" s="296">
        <f t="shared" ca="1" si="1264"/>
        <v>0</v>
      </c>
      <c r="K12397" s="296">
        <f t="shared" ca="1" si="1264"/>
        <v>0</v>
      </c>
      <c r="L12397" s="296">
        <f t="shared" ca="1" si="1264"/>
        <v>0</v>
      </c>
      <c r="M12397" s="296">
        <f t="shared" ca="1" si="1264"/>
        <v>0</v>
      </c>
      <c r="N12397" s="296">
        <f t="shared" ca="1" si="1264"/>
        <v>0</v>
      </c>
    </row>
    <row r="12398" spans="1:14" ht="12.75" hidden="1" customHeight="1" outlineLevel="2" x14ac:dyDescent="0.25">
      <c r="A12398" s="217">
        <f>A12380+1</f>
        <v>133</v>
      </c>
      <c r="B12398" s="22" t="str">
        <f ca="1">OFFSET($B$516,$A12398-1,0)</f>
        <v>Asset Type 133</v>
      </c>
      <c r="C12398" s="22" t="str">
        <f ca="1">OFFSET($C$516,$A12398-1,0)</f>
        <v>Description - Asset Type 133</v>
      </c>
      <c r="D12398" s="3"/>
      <c r="E12398" s="109"/>
      <c r="F12398" s="108" t="s">
        <v>46</v>
      </c>
      <c r="G12398" s="295">
        <f t="shared" ref="G12398:N12398" ca="1" si="1265">VLOOKUP($B12398,$B$516:$N$1015,5+G$5,FALSE)</f>
        <v>0</v>
      </c>
      <c r="H12398" s="295">
        <f t="shared" ca="1" si="1265"/>
        <v>0</v>
      </c>
      <c r="I12398" s="295">
        <f t="shared" ca="1" si="1265"/>
        <v>0</v>
      </c>
      <c r="J12398" s="295">
        <f t="shared" ca="1" si="1265"/>
        <v>0</v>
      </c>
      <c r="K12398" s="295">
        <f t="shared" ca="1" si="1265"/>
        <v>0</v>
      </c>
      <c r="L12398" s="295">
        <f t="shared" ca="1" si="1265"/>
        <v>0</v>
      </c>
      <c r="M12398" s="295">
        <f t="shared" ca="1" si="1265"/>
        <v>0</v>
      </c>
      <c r="N12398" s="295">
        <f t="shared" ca="1" si="1265"/>
        <v>0</v>
      </c>
    </row>
    <row r="12399" spans="1:14" ht="12.75" hidden="1" customHeight="1" outlineLevel="2" x14ac:dyDescent="0.25">
      <c r="A12399" s="3"/>
      <c r="B12399" s="3"/>
      <c r="C12399" s="21"/>
      <c r="D12399" s="3"/>
      <c r="E12399" s="107"/>
      <c r="F12399" s="106" t="s">
        <v>80</v>
      </c>
      <c r="G12399" s="111">
        <f ca="1">VLOOKUP($B12398,'Input Sheet'!$B$515:$N$1014,5+G$5,FALSE)</f>
        <v>0</v>
      </c>
      <c r="H12399" s="111">
        <f ca="1">VLOOKUP($B12398,'Input Sheet'!$B$515:$N$1014,5+H$5,FALSE)</f>
        <v>0</v>
      </c>
      <c r="I12399" s="111">
        <f ca="1">VLOOKUP($B12398,'Input Sheet'!$B$515:$N$1014,5+I$5,FALSE)</f>
        <v>0</v>
      </c>
      <c r="J12399" s="111">
        <f ca="1">VLOOKUP($B12398,'Input Sheet'!$B$515:$N$1014,5+J$5,FALSE)</f>
        <v>0</v>
      </c>
      <c r="K12399" s="111">
        <f ca="1">VLOOKUP($B12398,'Input Sheet'!$B$515:$N$1014,5+K$5,FALSE)</f>
        <v>0</v>
      </c>
      <c r="L12399" s="111">
        <f ca="1">VLOOKUP($B12398,'Input Sheet'!$B$515:$N$1014,5+L$5,FALSE)</f>
        <v>0</v>
      </c>
      <c r="M12399" s="111">
        <f ca="1">VLOOKUP($B12398,'Input Sheet'!$B$515:$N$1014,5+M$5,FALSE)</f>
        <v>0</v>
      </c>
      <c r="N12399" s="111">
        <f ca="1">VLOOKUP($B12398,'Input Sheet'!$B$515:$N$1014,5+N$5,FALSE)</f>
        <v>0</v>
      </c>
    </row>
    <row r="12400" spans="1:14" ht="12.75" hidden="1" customHeight="1" outlineLevel="2" x14ac:dyDescent="0.25">
      <c r="A12400" s="3"/>
      <c r="B12400" s="3"/>
      <c r="C12400" s="3"/>
      <c r="D12400" s="3">
        <v>1</v>
      </c>
      <c r="E12400" s="290">
        <f t="array" aca="1" ref="E12400:E12414" ca="1">TRANSPOSE(G12398:N12398)</f>
        <v>0</v>
      </c>
      <c r="F12400" s="291"/>
      <c r="G12400" s="292"/>
      <c r="H12400" s="293">
        <f ca="1">IF(OFFSET(H12400,-$D12400,0)="n/a","n/a",IF(H$5&gt;OFFSET(H12400,-$D12400,0)+$D12400,$E12400-SUM($G12400:G12400),($E12400-SUM($G12400:G12400))/(OFFSET(H12400,-$D12400,0)-(H$5-$D12400-1))))</f>
        <v>0</v>
      </c>
      <c r="I12400" s="293">
        <f ca="1">IF(OFFSET(I12400,-$D12400,0)="n/a","n/a",IF(I$5&gt;OFFSET(I12400,-$D12400,0)+$D12400,$E12400-SUM($G12400:H12400),($E12400-SUM($G12400:H12400))/(OFFSET(I12400,-$D12400,0)-(I$5-$D12400-1))))</f>
        <v>0</v>
      </c>
      <c r="J12400" s="293">
        <f ca="1">IF(OFFSET(J12400,-$D12400,0)="n/a","n/a",IF(J$5&gt;OFFSET(J12400,-$D12400,0)+$D12400,$E12400-SUM($G12400:I12400),($E12400-SUM($G12400:I12400))/(OFFSET(J12400,-$D12400,0)-(J$5-$D12400-1))))</f>
        <v>0</v>
      </c>
      <c r="K12400" s="293">
        <f ca="1">IF(OFFSET(K12400,-$D12400,0)="n/a","n/a",IF(K$5&gt;OFFSET(K12400,-$D12400,0)+$D12400,$E12400-SUM($G12400:J12400),($E12400-SUM($G12400:J12400))/(OFFSET(K12400,-$D12400,0)-(K$5-$D12400-1))))</f>
        <v>0</v>
      </c>
      <c r="L12400" s="293">
        <f ca="1">IF(OFFSET(L12400,-$D12400,0)="n/a","n/a",IF(L$5&gt;OFFSET(L12400,-$D12400,0)+$D12400,$E12400-SUM($G12400:K12400),($E12400-SUM($G12400:K12400))/(OFFSET(L12400,-$D12400,0)-(L$5-$D12400-1))))</f>
        <v>0</v>
      </c>
      <c r="M12400" s="293">
        <f ca="1">IF(OFFSET(M12400,-$D12400,0)="n/a","n/a",IF(M$5&gt;OFFSET(M12400,-$D12400,0)+$D12400,$E12400-SUM($G12400:L12400),($E12400-SUM($G12400:L12400))/(OFFSET(M12400,-$D12400,0)-(M$5-$D12400-1))))</f>
        <v>0</v>
      </c>
      <c r="N12400" s="293">
        <f ca="1">IF(OFFSET(N12400,-$D12400,0)="n/a","n/a",IF(N$5&gt;OFFSET(N12400,-$D12400,0)+$D12400,$E12400-SUM($G12400:M12400),($E12400-SUM($G12400:M12400))/(OFFSET(N12400,-$D12400,0)-(N$5-$D12400-1))))</f>
        <v>0</v>
      </c>
    </row>
    <row r="12401" spans="1:14" ht="12.75" hidden="1" customHeight="1" outlineLevel="2" x14ac:dyDescent="0.25">
      <c r="A12401" s="3"/>
      <c r="B12401" s="3"/>
      <c r="C12401" s="392" t="s">
        <v>48</v>
      </c>
      <c r="D12401" s="3">
        <v>2</v>
      </c>
      <c r="E12401" s="290">
        <f ca="1"/>
        <v>0</v>
      </c>
      <c r="F12401" s="291"/>
      <c r="G12401" s="294"/>
      <c r="H12401" s="292"/>
      <c r="I12401" s="293">
        <f ca="1">IF(OFFSET(I12401,-$D12401,0)="n/a","n/a",IF(I$5&gt;OFFSET(I12401,-$D12401,0)+$D12401,$E12401-SUM($G12401:H12401),($E12401-SUM($G12401:H12401))/(OFFSET(I12401,-$D12401,0)-(I$5-$D12401-1))))</f>
        <v>0</v>
      </c>
      <c r="J12401" s="293">
        <f ca="1">IF(OFFSET(J12401,-$D12401,0)="n/a","n/a",IF(J$5&gt;OFFSET(J12401,-$D12401,0)+$D12401,$E12401-SUM($G12401:I12401),($E12401-SUM($G12401:I12401))/(OFFSET(J12401,-$D12401,0)-(J$5-$D12401-1))))</f>
        <v>0</v>
      </c>
      <c r="K12401" s="293">
        <f ca="1">IF(OFFSET(K12401,-$D12401,0)="n/a","n/a",IF(K$5&gt;OFFSET(K12401,-$D12401,0)+$D12401,$E12401-SUM($G12401:J12401),($E12401-SUM($G12401:J12401))/(OFFSET(K12401,-$D12401,0)-(K$5-$D12401-1))))</f>
        <v>0</v>
      </c>
      <c r="L12401" s="293">
        <f ca="1">IF(OFFSET(L12401,-$D12401,0)="n/a","n/a",IF(L$5&gt;OFFSET(L12401,-$D12401,0)+$D12401,$E12401-SUM($G12401:K12401),($E12401-SUM($G12401:K12401))/(OFFSET(L12401,-$D12401,0)-(L$5-$D12401-1))))</f>
        <v>0</v>
      </c>
      <c r="M12401" s="293">
        <f ca="1">IF(OFFSET(M12401,-$D12401,0)="n/a","n/a",IF(M$5&gt;OFFSET(M12401,-$D12401,0)+$D12401,$E12401-SUM($G12401:L12401),($E12401-SUM($G12401:L12401))/(OFFSET(M12401,-$D12401,0)-(M$5-$D12401-1))))</f>
        <v>0</v>
      </c>
      <c r="N12401" s="293">
        <f ca="1">IF(OFFSET(N12401,-$D12401,0)="n/a","n/a",IF(N$5&gt;OFFSET(N12401,-$D12401,0)+$D12401,$E12401-SUM($G12401:M12401),($E12401-SUM($G12401:M12401))/(OFFSET(N12401,-$D12401,0)-(N$5-$D12401-1))))</f>
        <v>0</v>
      </c>
    </row>
    <row r="12402" spans="1:14" ht="12.75" hidden="1" customHeight="1" outlineLevel="2" x14ac:dyDescent="0.25">
      <c r="A12402" s="3"/>
      <c r="B12402" s="3"/>
      <c r="C12402" s="392"/>
      <c r="D12402" s="3">
        <v>3</v>
      </c>
      <c r="E12402" s="290">
        <f ca="1"/>
        <v>0</v>
      </c>
      <c r="F12402" s="291"/>
      <c r="G12402" s="294"/>
      <c r="H12402" s="294"/>
      <c r="I12402" s="292"/>
      <c r="J12402" s="293">
        <f ca="1">IF(OFFSET(J12402,-$D12402,0)="n/a","n/a",IF(J$5&gt;OFFSET(J12402,-$D12402,0)+$D12402,$E12402-SUM($G12402:I12402),($E12402-SUM($G12402:I12402))/(OFFSET(J12402,-$D12402,0)-(J$5-$D12402-1))))</f>
        <v>0</v>
      </c>
      <c r="K12402" s="293">
        <f ca="1">IF(OFFSET(K12402,-$D12402,0)="n/a","n/a",IF(K$5&gt;OFFSET(K12402,-$D12402,0)+$D12402,$E12402-SUM($G12402:J12402),($E12402-SUM($G12402:J12402))/(OFFSET(K12402,-$D12402,0)-(K$5-$D12402-1))))</f>
        <v>0</v>
      </c>
      <c r="L12402" s="293">
        <f ca="1">IF(OFFSET(L12402,-$D12402,0)="n/a","n/a",IF(L$5&gt;OFFSET(L12402,-$D12402,0)+$D12402,$E12402-SUM($G12402:K12402),($E12402-SUM($G12402:K12402))/(OFFSET(L12402,-$D12402,0)-(L$5-$D12402-1))))</f>
        <v>0</v>
      </c>
      <c r="M12402" s="293">
        <f ca="1">IF(OFFSET(M12402,-$D12402,0)="n/a","n/a",IF(M$5&gt;OFFSET(M12402,-$D12402,0)+$D12402,$E12402-SUM($G12402:L12402),($E12402-SUM($G12402:L12402))/(OFFSET(M12402,-$D12402,0)-(M$5-$D12402-1))))</f>
        <v>0</v>
      </c>
      <c r="N12402" s="293">
        <f ca="1">IF(OFFSET(N12402,-$D12402,0)="n/a","n/a",IF(N$5&gt;OFFSET(N12402,-$D12402,0)+$D12402,$E12402-SUM($G12402:M12402),($E12402-SUM($G12402:M12402))/(OFFSET(N12402,-$D12402,0)-(N$5-$D12402-1))))</f>
        <v>0</v>
      </c>
    </row>
    <row r="12403" spans="1:14" ht="12.75" hidden="1" customHeight="1" outlineLevel="2" x14ac:dyDescent="0.25">
      <c r="A12403" s="3"/>
      <c r="B12403" s="3"/>
      <c r="C12403" s="392"/>
      <c r="D12403" s="3">
        <v>4</v>
      </c>
      <c r="E12403" s="290">
        <f ca="1"/>
        <v>0</v>
      </c>
      <c r="F12403" s="291"/>
      <c r="G12403" s="294"/>
      <c r="H12403" s="294"/>
      <c r="I12403" s="294"/>
      <c r="J12403" s="292"/>
      <c r="K12403" s="293">
        <f ca="1">IF(OFFSET(K12403,-$D12403,0)="n/a","n/a",IF(K$5&gt;OFFSET(K12403,-$D12403,0)+$D12403,$E12403-SUM($G12403:J12403),($E12403-SUM($G12403:J12403))/(OFFSET(K12403,-$D12403,0)-(K$5-$D12403-1))))</f>
        <v>0</v>
      </c>
      <c r="L12403" s="293">
        <f ca="1">IF(OFFSET(L12403,-$D12403,0)="n/a","n/a",IF(L$5&gt;OFFSET(L12403,-$D12403,0)+$D12403,$E12403-SUM($G12403:K12403),($E12403-SUM($G12403:K12403))/(OFFSET(L12403,-$D12403,0)-(L$5-$D12403-1))))</f>
        <v>0</v>
      </c>
      <c r="M12403" s="293">
        <f ca="1">IF(OFFSET(M12403,-$D12403,0)="n/a","n/a",IF(M$5&gt;OFFSET(M12403,-$D12403,0)+$D12403,$E12403-SUM($G12403:L12403),($E12403-SUM($G12403:L12403))/(OFFSET(M12403,-$D12403,0)-(M$5-$D12403-1))))</f>
        <v>0</v>
      </c>
      <c r="N12403" s="293">
        <f ca="1">IF(OFFSET(N12403,-$D12403,0)="n/a","n/a",IF(N$5&gt;OFFSET(N12403,-$D12403,0)+$D12403,$E12403-SUM($G12403:M12403),($E12403-SUM($G12403:M12403))/(OFFSET(N12403,-$D12403,0)-(N$5-$D12403-1))))</f>
        <v>0</v>
      </c>
    </row>
    <row r="12404" spans="1:14" ht="12.75" hidden="1" customHeight="1" outlineLevel="2" x14ac:dyDescent="0.25">
      <c r="A12404" s="3"/>
      <c r="B12404" s="3"/>
      <c r="C12404" s="392"/>
      <c r="D12404" s="3">
        <v>5</v>
      </c>
      <c r="E12404" s="290">
        <f ca="1"/>
        <v>0</v>
      </c>
      <c r="F12404" s="291"/>
      <c r="G12404" s="294"/>
      <c r="H12404" s="294"/>
      <c r="I12404" s="294"/>
      <c r="J12404" s="294"/>
      <c r="K12404" s="292"/>
      <c r="L12404" s="293">
        <f ca="1">IF(OFFSET(L12404,-$D12404,0)="n/a","n/a",IF(L$5&gt;OFFSET(L12404,-$D12404,0)+$D12404,$E12404-SUM($G12404:K12404),($E12404-SUM($G12404:K12404))/(OFFSET(L12404,-$D12404,0)-(L$5-$D12404-1))))</f>
        <v>0</v>
      </c>
      <c r="M12404" s="293">
        <f ca="1">IF(OFFSET(M12404,-$D12404,0)="n/a","n/a",IF(M$5&gt;OFFSET(M12404,-$D12404,0)+$D12404,$E12404-SUM($G12404:L12404),($E12404-SUM($G12404:L12404))/(OFFSET(M12404,-$D12404,0)-(M$5-$D12404-1))))</f>
        <v>0</v>
      </c>
      <c r="N12404" s="293">
        <f ca="1">IF(OFFSET(N12404,-$D12404,0)="n/a","n/a",IF(N$5&gt;OFFSET(N12404,-$D12404,0)+$D12404,$E12404-SUM($G12404:M12404),($E12404-SUM($G12404:M12404))/(OFFSET(N12404,-$D12404,0)-(N$5-$D12404-1))))</f>
        <v>0</v>
      </c>
    </row>
    <row r="12405" spans="1:14" ht="12.75" hidden="1" customHeight="1" outlineLevel="2" x14ac:dyDescent="0.25">
      <c r="A12405" s="3"/>
      <c r="B12405" s="3"/>
      <c r="C12405" s="392"/>
      <c r="D12405" s="3">
        <v>6</v>
      </c>
      <c r="E12405" s="290">
        <f ca="1"/>
        <v>0</v>
      </c>
      <c r="F12405" s="291"/>
      <c r="G12405" s="294"/>
      <c r="H12405" s="294"/>
      <c r="I12405" s="294"/>
      <c r="J12405" s="294"/>
      <c r="K12405" s="294"/>
      <c r="L12405" s="292"/>
      <c r="M12405" s="293">
        <f ca="1">IF(OFFSET(M12405,-$D12405,0)="n/a","n/a",IF(M$5&gt;OFFSET(M12405,-$D12405,0)+$D12405,$E12405-SUM($G12405:L12405),($E12405-SUM($G12405:L12405))/(OFFSET(M12405,-$D12405,0)-(M$5-$D12405-1))))</f>
        <v>0</v>
      </c>
      <c r="N12405" s="293">
        <f ca="1">IF(OFFSET(N12405,-$D12405,0)="n/a","n/a",IF(N$5&gt;OFFSET(N12405,-$D12405,0)+$D12405,$E12405-SUM($G12405:M12405),($E12405-SUM($G12405:M12405))/(OFFSET(N12405,-$D12405,0)-(N$5-$D12405-1))))</f>
        <v>0</v>
      </c>
    </row>
    <row r="12406" spans="1:14" ht="12.75" hidden="1" customHeight="1" outlineLevel="2" x14ac:dyDescent="0.25">
      <c r="A12406" s="3"/>
      <c r="B12406" s="3"/>
      <c r="C12406" s="392"/>
      <c r="D12406" s="3">
        <v>7</v>
      </c>
      <c r="E12406" s="290">
        <f ca="1"/>
        <v>0</v>
      </c>
      <c r="F12406" s="291"/>
      <c r="G12406" s="294"/>
      <c r="H12406" s="294"/>
      <c r="I12406" s="294"/>
      <c r="J12406" s="294"/>
      <c r="K12406" s="294"/>
      <c r="L12406" s="294"/>
      <c r="M12406" s="292"/>
      <c r="N12406" s="293">
        <f ca="1">IF(OFFSET(N12406,-$D12406,0)="n/a","n/a",IF(N$5&gt;OFFSET(N12406,-$D12406,0)+$D12406,$E12406-SUM($G12406:M12406),($E12406-SUM($G12406:M12406))/(OFFSET(N12406,-$D12406,0)-(N$5-$D12406-1))))</f>
        <v>0</v>
      </c>
    </row>
    <row r="12407" spans="1:14" ht="12.75" hidden="1" customHeight="1" outlineLevel="2" x14ac:dyDescent="0.25">
      <c r="A12407" s="3"/>
      <c r="B12407" s="3"/>
      <c r="C12407" s="392"/>
      <c r="D12407" s="3">
        <v>8</v>
      </c>
      <c r="E12407" s="290">
        <f ca="1"/>
        <v>0</v>
      </c>
      <c r="F12407" s="291"/>
      <c r="G12407" s="294"/>
      <c r="H12407" s="294"/>
      <c r="I12407" s="294"/>
      <c r="J12407" s="294"/>
      <c r="K12407" s="294"/>
      <c r="L12407" s="294"/>
      <c r="M12407" s="294"/>
      <c r="N12407" s="292"/>
    </row>
    <row r="12408" spans="1:14" ht="12.75" hidden="1" customHeight="1" outlineLevel="2" x14ac:dyDescent="0.25">
      <c r="A12408" s="3"/>
      <c r="B12408" s="3"/>
      <c r="C12408" s="392"/>
      <c r="D12408" s="3">
        <v>9</v>
      </c>
      <c r="E12408" s="290" t="e">
        <f ca="1"/>
        <v>#N/A</v>
      </c>
      <c r="F12408" s="291"/>
      <c r="G12408" s="294"/>
      <c r="H12408" s="294"/>
      <c r="I12408" s="294"/>
      <c r="J12408" s="294"/>
      <c r="K12408" s="294"/>
      <c r="L12408" s="294"/>
      <c r="M12408" s="294"/>
      <c r="N12408" s="294"/>
    </row>
    <row r="12409" spans="1:14" ht="12.75" hidden="1" customHeight="1" outlineLevel="2" x14ac:dyDescent="0.25">
      <c r="A12409" s="3"/>
      <c r="B12409" s="3"/>
      <c r="C12409" s="392"/>
      <c r="D12409" s="3">
        <v>10</v>
      </c>
      <c r="E12409" s="290" t="e">
        <f ca="1"/>
        <v>#N/A</v>
      </c>
      <c r="F12409" s="291"/>
      <c r="G12409" s="294"/>
      <c r="H12409" s="294"/>
      <c r="I12409" s="294"/>
      <c r="J12409" s="294"/>
      <c r="K12409" s="294"/>
      <c r="L12409" s="294"/>
      <c r="M12409" s="294"/>
      <c r="N12409" s="294"/>
    </row>
    <row r="12410" spans="1:14" ht="12.75" hidden="1" customHeight="1" outlineLevel="2" x14ac:dyDescent="0.25">
      <c r="A12410" s="3"/>
      <c r="B12410" s="3"/>
      <c r="C12410" s="392"/>
      <c r="D12410" s="3">
        <v>11</v>
      </c>
      <c r="E12410" s="290" t="e">
        <f ca="1"/>
        <v>#N/A</v>
      </c>
      <c r="F12410" s="291"/>
      <c r="G12410" s="294"/>
      <c r="H12410" s="294"/>
      <c r="I12410" s="294"/>
      <c r="J12410" s="294"/>
      <c r="K12410" s="294"/>
      <c r="L12410" s="294"/>
      <c r="M12410" s="294"/>
      <c r="N12410" s="294"/>
    </row>
    <row r="12411" spans="1:14" ht="12.75" hidden="1" customHeight="1" outlineLevel="2" x14ac:dyDescent="0.25">
      <c r="A12411" s="3"/>
      <c r="B12411" s="3"/>
      <c r="C12411" s="392"/>
      <c r="D12411" s="3">
        <v>12</v>
      </c>
      <c r="E12411" s="290" t="e">
        <f ca="1"/>
        <v>#N/A</v>
      </c>
      <c r="F12411" s="291"/>
      <c r="G12411" s="294"/>
      <c r="H12411" s="294"/>
      <c r="I12411" s="294"/>
      <c r="J12411" s="294"/>
      <c r="K12411" s="294"/>
      <c r="L12411" s="294"/>
      <c r="M12411" s="294"/>
      <c r="N12411" s="294"/>
    </row>
    <row r="12412" spans="1:14" ht="12.75" hidden="1" customHeight="1" outlineLevel="2" x14ac:dyDescent="0.25">
      <c r="A12412" s="3"/>
      <c r="B12412" s="3"/>
      <c r="C12412" s="392"/>
      <c r="D12412" s="3">
        <v>13</v>
      </c>
      <c r="E12412" s="290" t="e">
        <f ca="1"/>
        <v>#N/A</v>
      </c>
      <c r="F12412" s="291"/>
      <c r="G12412" s="294"/>
      <c r="H12412" s="294"/>
      <c r="I12412" s="294"/>
      <c r="J12412" s="294"/>
      <c r="K12412" s="294"/>
      <c r="L12412" s="294"/>
      <c r="M12412" s="294"/>
      <c r="N12412" s="294"/>
    </row>
    <row r="12413" spans="1:14" ht="12.75" hidden="1" customHeight="1" outlineLevel="2" x14ac:dyDescent="0.25">
      <c r="A12413" s="3"/>
      <c r="B12413" s="3"/>
      <c r="C12413" s="392"/>
      <c r="D12413" s="3">
        <v>14</v>
      </c>
      <c r="E12413" s="290" t="e">
        <f ca="1"/>
        <v>#N/A</v>
      </c>
      <c r="F12413" s="291"/>
      <c r="G12413" s="294"/>
      <c r="H12413" s="294"/>
      <c r="I12413" s="294"/>
      <c r="J12413" s="294"/>
      <c r="K12413" s="294"/>
      <c r="L12413" s="294"/>
      <c r="M12413" s="294"/>
      <c r="N12413" s="294"/>
    </row>
    <row r="12414" spans="1:14" ht="12.75" hidden="1" customHeight="1" outlineLevel="2" x14ac:dyDescent="0.25">
      <c r="A12414" s="3"/>
      <c r="B12414" s="3"/>
      <c r="C12414" s="392"/>
      <c r="D12414" s="3">
        <v>15</v>
      </c>
      <c r="E12414" s="290" t="e">
        <f ca="1"/>
        <v>#N/A</v>
      </c>
      <c r="F12414" s="291"/>
      <c r="G12414" s="294"/>
      <c r="H12414" s="294"/>
      <c r="I12414" s="294"/>
      <c r="J12414" s="294"/>
      <c r="K12414" s="294"/>
      <c r="L12414" s="294"/>
      <c r="M12414" s="294"/>
      <c r="N12414" s="294"/>
    </row>
    <row r="12415" spans="1:14" ht="12.75" hidden="1" customHeight="1" outlineLevel="1" x14ac:dyDescent="0.25">
      <c r="A12415" s="3"/>
      <c r="B12415" s="145" t="str">
        <f ca="1">B12398</f>
        <v>Asset Type 133</v>
      </c>
      <c r="C12415" s="145" t="str">
        <f ca="1">C12398</f>
        <v>Description - Asset Type 133</v>
      </c>
      <c r="D12415" s="3"/>
      <c r="E12415" s="3"/>
      <c r="F12415" s="106" t="s">
        <v>47</v>
      </c>
      <c r="G12415" s="296">
        <f t="shared" ref="G12415:N12415" si="1266">SUM(G12400:G12414)</f>
        <v>0</v>
      </c>
      <c r="H12415" s="296">
        <f t="shared" ca="1" si="1266"/>
        <v>0</v>
      </c>
      <c r="I12415" s="296">
        <f t="shared" ca="1" si="1266"/>
        <v>0</v>
      </c>
      <c r="J12415" s="296">
        <f t="shared" ca="1" si="1266"/>
        <v>0</v>
      </c>
      <c r="K12415" s="296">
        <f t="shared" ca="1" si="1266"/>
        <v>0</v>
      </c>
      <c r="L12415" s="296">
        <f t="shared" ca="1" si="1266"/>
        <v>0</v>
      </c>
      <c r="M12415" s="296">
        <f t="shared" ca="1" si="1266"/>
        <v>0</v>
      </c>
      <c r="N12415" s="296">
        <f t="shared" ca="1" si="1266"/>
        <v>0</v>
      </c>
    </row>
    <row r="12416" spans="1:14" ht="12.75" hidden="1" customHeight="1" outlineLevel="2" x14ac:dyDescent="0.25">
      <c r="A12416" s="217">
        <f>A12398+1</f>
        <v>134</v>
      </c>
      <c r="B12416" s="22" t="str">
        <f ca="1">OFFSET($B$516,$A12416-1,0)</f>
        <v>Asset Type 134</v>
      </c>
      <c r="C12416" s="22" t="str">
        <f ca="1">OFFSET($C$516,$A12416-1,0)</f>
        <v>Description - Asset Type 134</v>
      </c>
      <c r="D12416" s="3"/>
      <c r="E12416" s="109"/>
      <c r="F12416" s="108" t="s">
        <v>46</v>
      </c>
      <c r="G12416" s="295">
        <f t="shared" ref="G12416:N12416" ca="1" si="1267">VLOOKUP($B12416,$B$516:$N$1015,5+G$5,FALSE)</f>
        <v>0</v>
      </c>
      <c r="H12416" s="295">
        <f t="shared" ca="1" si="1267"/>
        <v>0</v>
      </c>
      <c r="I12416" s="295">
        <f t="shared" ca="1" si="1267"/>
        <v>0</v>
      </c>
      <c r="J12416" s="295">
        <f t="shared" ca="1" si="1267"/>
        <v>0</v>
      </c>
      <c r="K12416" s="295">
        <f t="shared" ca="1" si="1267"/>
        <v>0</v>
      </c>
      <c r="L12416" s="295">
        <f t="shared" ca="1" si="1267"/>
        <v>0</v>
      </c>
      <c r="M12416" s="295">
        <f t="shared" ca="1" si="1267"/>
        <v>0</v>
      </c>
      <c r="N12416" s="295">
        <f t="shared" ca="1" si="1267"/>
        <v>0</v>
      </c>
    </row>
    <row r="12417" spans="1:14" ht="12.75" hidden="1" customHeight="1" outlineLevel="2" x14ac:dyDescent="0.25">
      <c r="A12417" s="3"/>
      <c r="B12417" s="3"/>
      <c r="C12417" s="21"/>
      <c r="D12417" s="3"/>
      <c r="E12417" s="107"/>
      <c r="F12417" s="106" t="s">
        <v>80</v>
      </c>
      <c r="G12417" s="111">
        <f ca="1">VLOOKUP($B12416,'Input Sheet'!$B$515:$N$1014,5+G$5,FALSE)</f>
        <v>0</v>
      </c>
      <c r="H12417" s="111">
        <f ca="1">VLOOKUP($B12416,'Input Sheet'!$B$515:$N$1014,5+H$5,FALSE)</f>
        <v>0</v>
      </c>
      <c r="I12417" s="111">
        <f ca="1">VLOOKUP($B12416,'Input Sheet'!$B$515:$N$1014,5+I$5,FALSE)</f>
        <v>0</v>
      </c>
      <c r="J12417" s="111">
        <f ca="1">VLOOKUP($B12416,'Input Sheet'!$B$515:$N$1014,5+J$5,FALSE)</f>
        <v>0</v>
      </c>
      <c r="K12417" s="111">
        <f ca="1">VLOOKUP($B12416,'Input Sheet'!$B$515:$N$1014,5+K$5,FALSE)</f>
        <v>0</v>
      </c>
      <c r="L12417" s="111">
        <f ca="1">VLOOKUP($B12416,'Input Sheet'!$B$515:$N$1014,5+L$5,FALSE)</f>
        <v>0</v>
      </c>
      <c r="M12417" s="111">
        <f ca="1">VLOOKUP($B12416,'Input Sheet'!$B$515:$N$1014,5+M$5,FALSE)</f>
        <v>0</v>
      </c>
      <c r="N12417" s="111">
        <f ca="1">VLOOKUP($B12416,'Input Sheet'!$B$515:$N$1014,5+N$5,FALSE)</f>
        <v>0</v>
      </c>
    </row>
    <row r="12418" spans="1:14" ht="12.75" hidden="1" customHeight="1" outlineLevel="2" x14ac:dyDescent="0.25">
      <c r="A12418" s="3"/>
      <c r="B12418" s="3"/>
      <c r="C12418" s="3"/>
      <c r="D12418" s="3">
        <v>1</v>
      </c>
      <c r="E12418" s="290">
        <f t="array" aca="1" ref="E12418:E12432" ca="1">TRANSPOSE(G12416:N12416)</f>
        <v>0</v>
      </c>
      <c r="F12418" s="291"/>
      <c r="G12418" s="292"/>
      <c r="H12418" s="293">
        <f ca="1">IF(OFFSET(H12418,-$D12418,0)="n/a","n/a",IF(H$5&gt;OFFSET(H12418,-$D12418,0)+$D12418,$E12418-SUM($G12418:G12418),($E12418-SUM($G12418:G12418))/(OFFSET(H12418,-$D12418,0)-(H$5-$D12418-1))))</f>
        <v>0</v>
      </c>
      <c r="I12418" s="293">
        <f ca="1">IF(OFFSET(I12418,-$D12418,0)="n/a","n/a",IF(I$5&gt;OFFSET(I12418,-$D12418,0)+$D12418,$E12418-SUM($G12418:H12418),($E12418-SUM($G12418:H12418))/(OFFSET(I12418,-$D12418,0)-(I$5-$D12418-1))))</f>
        <v>0</v>
      </c>
      <c r="J12418" s="293">
        <f ca="1">IF(OFFSET(J12418,-$D12418,0)="n/a","n/a",IF(J$5&gt;OFFSET(J12418,-$D12418,0)+$D12418,$E12418-SUM($G12418:I12418),($E12418-SUM($G12418:I12418))/(OFFSET(J12418,-$D12418,0)-(J$5-$D12418-1))))</f>
        <v>0</v>
      </c>
      <c r="K12418" s="293">
        <f ca="1">IF(OFFSET(K12418,-$D12418,0)="n/a","n/a",IF(K$5&gt;OFFSET(K12418,-$D12418,0)+$D12418,$E12418-SUM($G12418:J12418),($E12418-SUM($G12418:J12418))/(OFFSET(K12418,-$D12418,0)-(K$5-$D12418-1))))</f>
        <v>0</v>
      </c>
      <c r="L12418" s="293">
        <f ca="1">IF(OFFSET(L12418,-$D12418,0)="n/a","n/a",IF(L$5&gt;OFFSET(L12418,-$D12418,0)+$D12418,$E12418-SUM($G12418:K12418),($E12418-SUM($G12418:K12418))/(OFFSET(L12418,-$D12418,0)-(L$5-$D12418-1))))</f>
        <v>0</v>
      </c>
      <c r="M12418" s="293">
        <f ca="1">IF(OFFSET(M12418,-$D12418,0)="n/a","n/a",IF(M$5&gt;OFFSET(M12418,-$D12418,0)+$D12418,$E12418-SUM($G12418:L12418),($E12418-SUM($G12418:L12418))/(OFFSET(M12418,-$D12418,0)-(M$5-$D12418-1))))</f>
        <v>0</v>
      </c>
      <c r="N12418" s="293">
        <f ca="1">IF(OFFSET(N12418,-$D12418,0)="n/a","n/a",IF(N$5&gt;OFFSET(N12418,-$D12418,0)+$D12418,$E12418-SUM($G12418:M12418),($E12418-SUM($G12418:M12418))/(OFFSET(N12418,-$D12418,0)-(N$5-$D12418-1))))</f>
        <v>0</v>
      </c>
    </row>
    <row r="12419" spans="1:14" ht="12.75" hidden="1" customHeight="1" outlineLevel="2" x14ac:dyDescent="0.25">
      <c r="A12419" s="3"/>
      <c r="B12419" s="3"/>
      <c r="C12419" s="392" t="s">
        <v>48</v>
      </c>
      <c r="D12419" s="3">
        <v>2</v>
      </c>
      <c r="E12419" s="290">
        <f ca="1"/>
        <v>0</v>
      </c>
      <c r="F12419" s="291"/>
      <c r="G12419" s="294"/>
      <c r="H12419" s="292"/>
      <c r="I12419" s="293">
        <f ca="1">IF(OFFSET(I12419,-$D12419,0)="n/a","n/a",IF(I$5&gt;OFFSET(I12419,-$D12419,0)+$D12419,$E12419-SUM($G12419:H12419),($E12419-SUM($G12419:H12419))/(OFFSET(I12419,-$D12419,0)-(I$5-$D12419-1))))</f>
        <v>0</v>
      </c>
      <c r="J12419" s="293">
        <f ca="1">IF(OFFSET(J12419,-$D12419,0)="n/a","n/a",IF(J$5&gt;OFFSET(J12419,-$D12419,0)+$D12419,$E12419-SUM($G12419:I12419),($E12419-SUM($G12419:I12419))/(OFFSET(J12419,-$D12419,0)-(J$5-$D12419-1))))</f>
        <v>0</v>
      </c>
      <c r="K12419" s="293">
        <f ca="1">IF(OFFSET(K12419,-$D12419,0)="n/a","n/a",IF(K$5&gt;OFFSET(K12419,-$D12419,0)+$D12419,$E12419-SUM($G12419:J12419),($E12419-SUM($G12419:J12419))/(OFFSET(K12419,-$D12419,0)-(K$5-$D12419-1))))</f>
        <v>0</v>
      </c>
      <c r="L12419" s="293">
        <f ca="1">IF(OFFSET(L12419,-$D12419,0)="n/a","n/a",IF(L$5&gt;OFFSET(L12419,-$D12419,0)+$D12419,$E12419-SUM($G12419:K12419),($E12419-SUM($G12419:K12419))/(OFFSET(L12419,-$D12419,0)-(L$5-$D12419-1))))</f>
        <v>0</v>
      </c>
      <c r="M12419" s="293">
        <f ca="1">IF(OFFSET(M12419,-$D12419,0)="n/a","n/a",IF(M$5&gt;OFFSET(M12419,-$D12419,0)+$D12419,$E12419-SUM($G12419:L12419),($E12419-SUM($G12419:L12419))/(OFFSET(M12419,-$D12419,0)-(M$5-$D12419-1))))</f>
        <v>0</v>
      </c>
      <c r="N12419" s="293">
        <f ca="1">IF(OFFSET(N12419,-$D12419,0)="n/a","n/a",IF(N$5&gt;OFFSET(N12419,-$D12419,0)+$D12419,$E12419-SUM($G12419:M12419),($E12419-SUM($G12419:M12419))/(OFFSET(N12419,-$D12419,0)-(N$5-$D12419-1))))</f>
        <v>0</v>
      </c>
    </row>
    <row r="12420" spans="1:14" ht="12.75" hidden="1" customHeight="1" outlineLevel="2" x14ac:dyDescent="0.25">
      <c r="A12420" s="3"/>
      <c r="B12420" s="3"/>
      <c r="C12420" s="392"/>
      <c r="D12420" s="3">
        <v>3</v>
      </c>
      <c r="E12420" s="290">
        <f ca="1"/>
        <v>0</v>
      </c>
      <c r="F12420" s="291"/>
      <c r="G12420" s="294"/>
      <c r="H12420" s="294"/>
      <c r="I12420" s="292"/>
      <c r="J12420" s="293">
        <f ca="1">IF(OFFSET(J12420,-$D12420,0)="n/a","n/a",IF(J$5&gt;OFFSET(J12420,-$D12420,0)+$D12420,$E12420-SUM($G12420:I12420),($E12420-SUM($G12420:I12420))/(OFFSET(J12420,-$D12420,0)-(J$5-$D12420-1))))</f>
        <v>0</v>
      </c>
      <c r="K12420" s="293">
        <f ca="1">IF(OFFSET(K12420,-$D12420,0)="n/a","n/a",IF(K$5&gt;OFFSET(K12420,-$D12420,0)+$D12420,$E12420-SUM($G12420:J12420),($E12420-SUM($G12420:J12420))/(OFFSET(K12420,-$D12420,0)-(K$5-$D12420-1))))</f>
        <v>0</v>
      </c>
      <c r="L12420" s="293">
        <f ca="1">IF(OFFSET(L12420,-$D12420,0)="n/a","n/a",IF(L$5&gt;OFFSET(L12420,-$D12420,0)+$D12420,$E12420-SUM($G12420:K12420),($E12420-SUM($G12420:K12420))/(OFFSET(L12420,-$D12420,0)-(L$5-$D12420-1))))</f>
        <v>0</v>
      </c>
      <c r="M12420" s="293">
        <f ca="1">IF(OFFSET(M12420,-$D12420,0)="n/a","n/a",IF(M$5&gt;OFFSET(M12420,-$D12420,0)+$D12420,$E12420-SUM($G12420:L12420),($E12420-SUM($G12420:L12420))/(OFFSET(M12420,-$D12420,0)-(M$5-$D12420-1))))</f>
        <v>0</v>
      </c>
      <c r="N12420" s="293">
        <f ca="1">IF(OFFSET(N12420,-$D12420,0)="n/a","n/a",IF(N$5&gt;OFFSET(N12420,-$D12420,0)+$D12420,$E12420-SUM($G12420:M12420),($E12420-SUM($G12420:M12420))/(OFFSET(N12420,-$D12420,0)-(N$5-$D12420-1))))</f>
        <v>0</v>
      </c>
    </row>
    <row r="12421" spans="1:14" ht="12.75" hidden="1" customHeight="1" outlineLevel="2" x14ac:dyDescent="0.25">
      <c r="A12421" s="3"/>
      <c r="B12421" s="3"/>
      <c r="C12421" s="392"/>
      <c r="D12421" s="3">
        <v>4</v>
      </c>
      <c r="E12421" s="290">
        <f ca="1"/>
        <v>0</v>
      </c>
      <c r="F12421" s="291"/>
      <c r="G12421" s="294"/>
      <c r="H12421" s="294"/>
      <c r="I12421" s="294"/>
      <c r="J12421" s="292"/>
      <c r="K12421" s="293">
        <f ca="1">IF(OFFSET(K12421,-$D12421,0)="n/a","n/a",IF(K$5&gt;OFFSET(K12421,-$D12421,0)+$D12421,$E12421-SUM($G12421:J12421),($E12421-SUM($G12421:J12421))/(OFFSET(K12421,-$D12421,0)-(K$5-$D12421-1))))</f>
        <v>0</v>
      </c>
      <c r="L12421" s="293">
        <f ca="1">IF(OFFSET(L12421,-$D12421,0)="n/a","n/a",IF(L$5&gt;OFFSET(L12421,-$D12421,0)+$D12421,$E12421-SUM($G12421:K12421),($E12421-SUM($G12421:K12421))/(OFFSET(L12421,-$D12421,0)-(L$5-$D12421-1))))</f>
        <v>0</v>
      </c>
      <c r="M12421" s="293">
        <f ca="1">IF(OFFSET(M12421,-$D12421,0)="n/a","n/a",IF(M$5&gt;OFFSET(M12421,-$D12421,0)+$D12421,$E12421-SUM($G12421:L12421),($E12421-SUM($G12421:L12421))/(OFFSET(M12421,-$D12421,0)-(M$5-$D12421-1))))</f>
        <v>0</v>
      </c>
      <c r="N12421" s="293">
        <f ca="1">IF(OFFSET(N12421,-$D12421,0)="n/a","n/a",IF(N$5&gt;OFFSET(N12421,-$D12421,0)+$D12421,$E12421-SUM($G12421:M12421),($E12421-SUM($G12421:M12421))/(OFFSET(N12421,-$D12421,0)-(N$5-$D12421-1))))</f>
        <v>0</v>
      </c>
    </row>
    <row r="12422" spans="1:14" ht="12.75" hidden="1" customHeight="1" outlineLevel="2" x14ac:dyDescent="0.25">
      <c r="A12422" s="3"/>
      <c r="B12422" s="3"/>
      <c r="C12422" s="392"/>
      <c r="D12422" s="3">
        <v>5</v>
      </c>
      <c r="E12422" s="290">
        <f ca="1"/>
        <v>0</v>
      </c>
      <c r="F12422" s="291"/>
      <c r="G12422" s="294"/>
      <c r="H12422" s="294"/>
      <c r="I12422" s="294"/>
      <c r="J12422" s="294"/>
      <c r="K12422" s="292"/>
      <c r="L12422" s="293">
        <f ca="1">IF(OFFSET(L12422,-$D12422,0)="n/a","n/a",IF(L$5&gt;OFFSET(L12422,-$D12422,0)+$D12422,$E12422-SUM($G12422:K12422),($E12422-SUM($G12422:K12422))/(OFFSET(L12422,-$D12422,0)-(L$5-$D12422-1))))</f>
        <v>0</v>
      </c>
      <c r="M12422" s="293">
        <f ca="1">IF(OFFSET(M12422,-$D12422,0)="n/a","n/a",IF(M$5&gt;OFFSET(M12422,-$D12422,0)+$D12422,$E12422-SUM($G12422:L12422),($E12422-SUM($G12422:L12422))/(OFFSET(M12422,-$D12422,0)-(M$5-$D12422-1))))</f>
        <v>0</v>
      </c>
      <c r="N12422" s="293">
        <f ca="1">IF(OFFSET(N12422,-$D12422,0)="n/a","n/a",IF(N$5&gt;OFFSET(N12422,-$D12422,0)+$D12422,$E12422-SUM($G12422:M12422),($E12422-SUM($G12422:M12422))/(OFFSET(N12422,-$D12422,0)-(N$5-$D12422-1))))</f>
        <v>0</v>
      </c>
    </row>
    <row r="12423" spans="1:14" ht="12.75" hidden="1" customHeight="1" outlineLevel="2" x14ac:dyDescent="0.25">
      <c r="A12423" s="3"/>
      <c r="B12423" s="3"/>
      <c r="C12423" s="392"/>
      <c r="D12423" s="3">
        <v>6</v>
      </c>
      <c r="E12423" s="290">
        <f ca="1"/>
        <v>0</v>
      </c>
      <c r="F12423" s="291"/>
      <c r="G12423" s="294"/>
      <c r="H12423" s="294"/>
      <c r="I12423" s="294"/>
      <c r="J12423" s="294"/>
      <c r="K12423" s="294"/>
      <c r="L12423" s="292"/>
      <c r="M12423" s="293">
        <f ca="1">IF(OFFSET(M12423,-$D12423,0)="n/a","n/a",IF(M$5&gt;OFFSET(M12423,-$D12423,0)+$D12423,$E12423-SUM($G12423:L12423),($E12423-SUM($G12423:L12423))/(OFFSET(M12423,-$D12423,0)-(M$5-$D12423-1))))</f>
        <v>0</v>
      </c>
      <c r="N12423" s="293">
        <f ca="1">IF(OFFSET(N12423,-$D12423,0)="n/a","n/a",IF(N$5&gt;OFFSET(N12423,-$D12423,0)+$D12423,$E12423-SUM($G12423:M12423),($E12423-SUM($G12423:M12423))/(OFFSET(N12423,-$D12423,0)-(N$5-$D12423-1))))</f>
        <v>0</v>
      </c>
    </row>
    <row r="12424" spans="1:14" ht="12.75" hidden="1" customHeight="1" outlineLevel="2" x14ac:dyDescent="0.25">
      <c r="A12424" s="3"/>
      <c r="B12424" s="3"/>
      <c r="C12424" s="392"/>
      <c r="D12424" s="3">
        <v>7</v>
      </c>
      <c r="E12424" s="290">
        <f ca="1"/>
        <v>0</v>
      </c>
      <c r="F12424" s="291"/>
      <c r="G12424" s="294"/>
      <c r="H12424" s="294"/>
      <c r="I12424" s="294"/>
      <c r="J12424" s="294"/>
      <c r="K12424" s="294"/>
      <c r="L12424" s="294"/>
      <c r="M12424" s="292"/>
      <c r="N12424" s="293">
        <f ca="1">IF(OFFSET(N12424,-$D12424,0)="n/a","n/a",IF(N$5&gt;OFFSET(N12424,-$D12424,0)+$D12424,$E12424-SUM($G12424:M12424),($E12424-SUM($G12424:M12424))/(OFFSET(N12424,-$D12424,0)-(N$5-$D12424-1))))</f>
        <v>0</v>
      </c>
    </row>
    <row r="12425" spans="1:14" ht="12.75" hidden="1" customHeight="1" outlineLevel="2" x14ac:dyDescent="0.25">
      <c r="A12425" s="3"/>
      <c r="B12425" s="3"/>
      <c r="C12425" s="392"/>
      <c r="D12425" s="3">
        <v>8</v>
      </c>
      <c r="E12425" s="290">
        <f ca="1"/>
        <v>0</v>
      </c>
      <c r="F12425" s="291"/>
      <c r="G12425" s="294"/>
      <c r="H12425" s="294"/>
      <c r="I12425" s="294"/>
      <c r="J12425" s="294"/>
      <c r="K12425" s="294"/>
      <c r="L12425" s="294"/>
      <c r="M12425" s="294"/>
      <c r="N12425" s="292"/>
    </row>
    <row r="12426" spans="1:14" ht="12.75" hidden="1" customHeight="1" outlineLevel="2" x14ac:dyDescent="0.25">
      <c r="A12426" s="3"/>
      <c r="B12426" s="3"/>
      <c r="C12426" s="392"/>
      <c r="D12426" s="3">
        <v>9</v>
      </c>
      <c r="E12426" s="290" t="e">
        <f ca="1"/>
        <v>#N/A</v>
      </c>
      <c r="F12426" s="291"/>
      <c r="G12426" s="294"/>
      <c r="H12426" s="294"/>
      <c r="I12426" s="294"/>
      <c r="J12426" s="294"/>
      <c r="K12426" s="294"/>
      <c r="L12426" s="294"/>
      <c r="M12426" s="294"/>
      <c r="N12426" s="294"/>
    </row>
    <row r="12427" spans="1:14" ht="12.75" hidden="1" customHeight="1" outlineLevel="2" x14ac:dyDescent="0.25">
      <c r="A12427" s="3"/>
      <c r="B12427" s="3"/>
      <c r="C12427" s="392"/>
      <c r="D12427" s="3">
        <v>10</v>
      </c>
      <c r="E12427" s="290" t="e">
        <f ca="1"/>
        <v>#N/A</v>
      </c>
      <c r="F12427" s="291"/>
      <c r="G12427" s="294"/>
      <c r="H12427" s="294"/>
      <c r="I12427" s="294"/>
      <c r="J12427" s="294"/>
      <c r="K12427" s="294"/>
      <c r="L12427" s="294"/>
      <c r="M12427" s="294"/>
      <c r="N12427" s="294"/>
    </row>
    <row r="12428" spans="1:14" ht="12.75" hidden="1" customHeight="1" outlineLevel="2" x14ac:dyDescent="0.25">
      <c r="A12428" s="3"/>
      <c r="B12428" s="3"/>
      <c r="C12428" s="392"/>
      <c r="D12428" s="3">
        <v>11</v>
      </c>
      <c r="E12428" s="290" t="e">
        <f ca="1"/>
        <v>#N/A</v>
      </c>
      <c r="F12428" s="291"/>
      <c r="G12428" s="294"/>
      <c r="H12428" s="294"/>
      <c r="I12428" s="294"/>
      <c r="J12428" s="294"/>
      <c r="K12428" s="294"/>
      <c r="L12428" s="294"/>
      <c r="M12428" s="294"/>
      <c r="N12428" s="294"/>
    </row>
    <row r="12429" spans="1:14" ht="12.75" hidden="1" customHeight="1" outlineLevel="2" x14ac:dyDescent="0.25">
      <c r="A12429" s="3"/>
      <c r="B12429" s="3"/>
      <c r="C12429" s="392"/>
      <c r="D12429" s="3">
        <v>12</v>
      </c>
      <c r="E12429" s="290" t="e">
        <f ca="1"/>
        <v>#N/A</v>
      </c>
      <c r="F12429" s="291"/>
      <c r="G12429" s="294"/>
      <c r="H12429" s="294"/>
      <c r="I12429" s="294"/>
      <c r="J12429" s="294"/>
      <c r="K12429" s="294"/>
      <c r="L12429" s="294"/>
      <c r="M12429" s="294"/>
      <c r="N12429" s="294"/>
    </row>
    <row r="12430" spans="1:14" ht="12.75" hidden="1" customHeight="1" outlineLevel="2" x14ac:dyDescent="0.25">
      <c r="A12430" s="3"/>
      <c r="B12430" s="3"/>
      <c r="C12430" s="392"/>
      <c r="D12430" s="3">
        <v>13</v>
      </c>
      <c r="E12430" s="290" t="e">
        <f ca="1"/>
        <v>#N/A</v>
      </c>
      <c r="F12430" s="291"/>
      <c r="G12430" s="294"/>
      <c r="H12430" s="294"/>
      <c r="I12430" s="294"/>
      <c r="J12430" s="294"/>
      <c r="K12430" s="294"/>
      <c r="L12430" s="294"/>
      <c r="M12430" s="294"/>
      <c r="N12430" s="294"/>
    </row>
    <row r="12431" spans="1:14" ht="12.75" hidden="1" customHeight="1" outlineLevel="2" x14ac:dyDescent="0.25">
      <c r="A12431" s="3"/>
      <c r="B12431" s="3"/>
      <c r="C12431" s="392"/>
      <c r="D12431" s="3">
        <v>14</v>
      </c>
      <c r="E12431" s="290" t="e">
        <f ca="1"/>
        <v>#N/A</v>
      </c>
      <c r="F12431" s="291"/>
      <c r="G12431" s="294"/>
      <c r="H12431" s="294"/>
      <c r="I12431" s="294"/>
      <c r="J12431" s="294"/>
      <c r="K12431" s="294"/>
      <c r="L12431" s="294"/>
      <c r="M12431" s="294"/>
      <c r="N12431" s="294"/>
    </row>
    <row r="12432" spans="1:14" ht="12.75" hidden="1" customHeight="1" outlineLevel="2" x14ac:dyDescent="0.25">
      <c r="A12432" s="3"/>
      <c r="B12432" s="3"/>
      <c r="C12432" s="392"/>
      <c r="D12432" s="3">
        <v>15</v>
      </c>
      <c r="E12432" s="290" t="e">
        <f ca="1"/>
        <v>#N/A</v>
      </c>
      <c r="F12432" s="291"/>
      <c r="G12432" s="294"/>
      <c r="H12432" s="294"/>
      <c r="I12432" s="294"/>
      <c r="J12432" s="294"/>
      <c r="K12432" s="294"/>
      <c r="L12432" s="294"/>
      <c r="M12432" s="294"/>
      <c r="N12432" s="294"/>
    </row>
    <row r="12433" spans="1:14" ht="12.75" hidden="1" customHeight="1" outlineLevel="1" x14ac:dyDescent="0.25">
      <c r="A12433" s="3"/>
      <c r="B12433" s="145" t="str">
        <f ca="1">B12416</f>
        <v>Asset Type 134</v>
      </c>
      <c r="C12433" s="145" t="str">
        <f ca="1">C12416</f>
        <v>Description - Asset Type 134</v>
      </c>
      <c r="D12433" s="3"/>
      <c r="E12433" s="3"/>
      <c r="F12433" s="106" t="s">
        <v>47</v>
      </c>
      <c r="G12433" s="296">
        <f t="shared" ref="G12433:N12433" si="1268">SUM(G12418:G12432)</f>
        <v>0</v>
      </c>
      <c r="H12433" s="296">
        <f t="shared" ca="1" si="1268"/>
        <v>0</v>
      </c>
      <c r="I12433" s="296">
        <f t="shared" ca="1" si="1268"/>
        <v>0</v>
      </c>
      <c r="J12433" s="296">
        <f t="shared" ca="1" si="1268"/>
        <v>0</v>
      </c>
      <c r="K12433" s="296">
        <f t="shared" ca="1" si="1268"/>
        <v>0</v>
      </c>
      <c r="L12433" s="296">
        <f t="shared" ca="1" si="1268"/>
        <v>0</v>
      </c>
      <c r="M12433" s="296">
        <f t="shared" ca="1" si="1268"/>
        <v>0</v>
      </c>
      <c r="N12433" s="296">
        <f t="shared" ca="1" si="1268"/>
        <v>0</v>
      </c>
    </row>
    <row r="12434" spans="1:14" ht="12.75" hidden="1" customHeight="1" outlineLevel="2" x14ac:dyDescent="0.25">
      <c r="A12434" s="217">
        <f>A12416+1</f>
        <v>135</v>
      </c>
      <c r="B12434" s="22" t="str">
        <f ca="1">OFFSET($B$516,$A12434-1,0)</f>
        <v>Asset Type 135</v>
      </c>
      <c r="C12434" s="22" t="str">
        <f ca="1">OFFSET($C$516,$A12434-1,0)</f>
        <v>Description - Asset Type 135</v>
      </c>
      <c r="D12434" s="3"/>
      <c r="E12434" s="109"/>
      <c r="F12434" s="108" t="s">
        <v>46</v>
      </c>
      <c r="G12434" s="295">
        <f t="shared" ref="G12434:N12434" ca="1" si="1269">VLOOKUP($B12434,$B$516:$N$1015,5+G$5,FALSE)</f>
        <v>0</v>
      </c>
      <c r="H12434" s="295">
        <f t="shared" ca="1" si="1269"/>
        <v>0</v>
      </c>
      <c r="I12434" s="295">
        <f t="shared" ca="1" si="1269"/>
        <v>0</v>
      </c>
      <c r="J12434" s="295">
        <f t="shared" ca="1" si="1269"/>
        <v>0</v>
      </c>
      <c r="K12434" s="295">
        <f t="shared" ca="1" si="1269"/>
        <v>0</v>
      </c>
      <c r="L12434" s="295">
        <f t="shared" ca="1" si="1269"/>
        <v>0</v>
      </c>
      <c r="M12434" s="295">
        <f t="shared" ca="1" si="1269"/>
        <v>0</v>
      </c>
      <c r="N12434" s="295">
        <f t="shared" ca="1" si="1269"/>
        <v>0</v>
      </c>
    </row>
    <row r="12435" spans="1:14" ht="12.75" hidden="1" customHeight="1" outlineLevel="2" x14ac:dyDescent="0.25">
      <c r="A12435" s="3"/>
      <c r="B12435" s="3"/>
      <c r="C12435" s="21"/>
      <c r="D12435" s="3"/>
      <c r="E12435" s="107"/>
      <c r="F12435" s="106" t="s">
        <v>80</v>
      </c>
      <c r="G12435" s="111">
        <f ca="1">VLOOKUP($B12434,'Input Sheet'!$B$515:$N$1014,5+G$5,FALSE)</f>
        <v>0</v>
      </c>
      <c r="H12435" s="111">
        <f ca="1">VLOOKUP($B12434,'Input Sheet'!$B$515:$N$1014,5+H$5,FALSE)</f>
        <v>0</v>
      </c>
      <c r="I12435" s="111">
        <f ca="1">VLOOKUP($B12434,'Input Sheet'!$B$515:$N$1014,5+I$5,FALSE)</f>
        <v>0</v>
      </c>
      <c r="J12435" s="111">
        <f ca="1">VLOOKUP($B12434,'Input Sheet'!$B$515:$N$1014,5+J$5,FALSE)</f>
        <v>0</v>
      </c>
      <c r="K12435" s="111">
        <f ca="1">VLOOKUP($B12434,'Input Sheet'!$B$515:$N$1014,5+K$5,FALSE)</f>
        <v>0</v>
      </c>
      <c r="L12435" s="111">
        <f ca="1">VLOOKUP($B12434,'Input Sheet'!$B$515:$N$1014,5+L$5,FALSE)</f>
        <v>0</v>
      </c>
      <c r="M12435" s="111">
        <f ca="1">VLOOKUP($B12434,'Input Sheet'!$B$515:$N$1014,5+M$5,FALSE)</f>
        <v>0</v>
      </c>
      <c r="N12435" s="111">
        <f ca="1">VLOOKUP($B12434,'Input Sheet'!$B$515:$N$1014,5+N$5,FALSE)</f>
        <v>0</v>
      </c>
    </row>
    <row r="12436" spans="1:14" ht="12.75" hidden="1" customHeight="1" outlineLevel="2" x14ac:dyDescent="0.25">
      <c r="A12436" s="3"/>
      <c r="B12436" s="3"/>
      <c r="C12436" s="3"/>
      <c r="D12436" s="3">
        <v>1</v>
      </c>
      <c r="E12436" s="290">
        <f t="array" aca="1" ref="E12436:E12450" ca="1">TRANSPOSE(G12434:N12434)</f>
        <v>0</v>
      </c>
      <c r="F12436" s="291"/>
      <c r="G12436" s="292"/>
      <c r="H12436" s="293">
        <f ca="1">IF(OFFSET(H12436,-$D12436,0)="n/a","n/a",IF(H$5&gt;OFFSET(H12436,-$D12436,0)+$D12436,$E12436-SUM($G12436:G12436),($E12436-SUM($G12436:G12436))/(OFFSET(H12436,-$D12436,0)-(H$5-$D12436-1))))</f>
        <v>0</v>
      </c>
      <c r="I12436" s="293">
        <f ca="1">IF(OFFSET(I12436,-$D12436,0)="n/a","n/a",IF(I$5&gt;OFFSET(I12436,-$D12436,0)+$D12436,$E12436-SUM($G12436:H12436),($E12436-SUM($G12436:H12436))/(OFFSET(I12436,-$D12436,0)-(I$5-$D12436-1))))</f>
        <v>0</v>
      </c>
      <c r="J12436" s="293">
        <f ca="1">IF(OFFSET(J12436,-$D12436,0)="n/a","n/a",IF(J$5&gt;OFFSET(J12436,-$D12436,0)+$D12436,$E12436-SUM($G12436:I12436),($E12436-SUM($G12436:I12436))/(OFFSET(J12436,-$D12436,0)-(J$5-$D12436-1))))</f>
        <v>0</v>
      </c>
      <c r="K12436" s="293">
        <f ca="1">IF(OFFSET(K12436,-$D12436,0)="n/a","n/a",IF(K$5&gt;OFFSET(K12436,-$D12436,0)+$D12436,$E12436-SUM($G12436:J12436),($E12436-SUM($G12436:J12436))/(OFFSET(K12436,-$D12436,0)-(K$5-$D12436-1))))</f>
        <v>0</v>
      </c>
      <c r="L12436" s="293">
        <f ca="1">IF(OFFSET(L12436,-$D12436,0)="n/a","n/a",IF(L$5&gt;OFFSET(L12436,-$D12436,0)+$D12436,$E12436-SUM($G12436:K12436),($E12436-SUM($G12436:K12436))/(OFFSET(L12436,-$D12436,0)-(L$5-$D12436-1))))</f>
        <v>0</v>
      </c>
      <c r="M12436" s="293">
        <f ca="1">IF(OFFSET(M12436,-$D12436,0)="n/a","n/a",IF(M$5&gt;OFFSET(M12436,-$D12436,0)+$D12436,$E12436-SUM($G12436:L12436),($E12436-SUM($G12436:L12436))/(OFFSET(M12436,-$D12436,0)-(M$5-$D12436-1))))</f>
        <v>0</v>
      </c>
      <c r="N12436" s="293">
        <f ca="1">IF(OFFSET(N12436,-$D12436,0)="n/a","n/a",IF(N$5&gt;OFFSET(N12436,-$D12436,0)+$D12436,$E12436-SUM($G12436:M12436),($E12436-SUM($G12436:M12436))/(OFFSET(N12436,-$D12436,0)-(N$5-$D12436-1))))</f>
        <v>0</v>
      </c>
    </row>
    <row r="12437" spans="1:14" ht="12.75" hidden="1" customHeight="1" outlineLevel="2" x14ac:dyDescent="0.25">
      <c r="A12437" s="3"/>
      <c r="B12437" s="3"/>
      <c r="C12437" s="392" t="s">
        <v>48</v>
      </c>
      <c r="D12437" s="3">
        <v>2</v>
      </c>
      <c r="E12437" s="290">
        <f ca="1"/>
        <v>0</v>
      </c>
      <c r="F12437" s="291"/>
      <c r="G12437" s="294"/>
      <c r="H12437" s="292"/>
      <c r="I12437" s="293">
        <f ca="1">IF(OFFSET(I12437,-$D12437,0)="n/a","n/a",IF(I$5&gt;OFFSET(I12437,-$D12437,0)+$D12437,$E12437-SUM($G12437:H12437),($E12437-SUM($G12437:H12437))/(OFFSET(I12437,-$D12437,0)-(I$5-$D12437-1))))</f>
        <v>0</v>
      </c>
      <c r="J12437" s="293">
        <f ca="1">IF(OFFSET(J12437,-$D12437,0)="n/a","n/a",IF(J$5&gt;OFFSET(J12437,-$D12437,0)+$D12437,$E12437-SUM($G12437:I12437),($E12437-SUM($G12437:I12437))/(OFFSET(J12437,-$D12437,0)-(J$5-$D12437-1))))</f>
        <v>0</v>
      </c>
      <c r="K12437" s="293">
        <f ca="1">IF(OFFSET(K12437,-$D12437,0)="n/a","n/a",IF(K$5&gt;OFFSET(K12437,-$D12437,0)+$D12437,$E12437-SUM($G12437:J12437),($E12437-SUM($G12437:J12437))/(OFFSET(K12437,-$D12437,0)-(K$5-$D12437-1))))</f>
        <v>0</v>
      </c>
      <c r="L12437" s="293">
        <f ca="1">IF(OFFSET(L12437,-$D12437,0)="n/a","n/a",IF(L$5&gt;OFFSET(L12437,-$D12437,0)+$D12437,$E12437-SUM($G12437:K12437),($E12437-SUM($G12437:K12437))/(OFFSET(L12437,-$D12437,0)-(L$5-$D12437-1))))</f>
        <v>0</v>
      </c>
      <c r="M12437" s="293">
        <f ca="1">IF(OFFSET(M12437,-$D12437,0)="n/a","n/a",IF(M$5&gt;OFFSET(M12437,-$D12437,0)+$D12437,$E12437-SUM($G12437:L12437),($E12437-SUM($G12437:L12437))/(OFFSET(M12437,-$D12437,0)-(M$5-$D12437-1))))</f>
        <v>0</v>
      </c>
      <c r="N12437" s="293">
        <f ca="1">IF(OFFSET(N12437,-$D12437,0)="n/a","n/a",IF(N$5&gt;OFFSET(N12437,-$D12437,0)+$D12437,$E12437-SUM($G12437:M12437),($E12437-SUM($G12437:M12437))/(OFFSET(N12437,-$D12437,0)-(N$5-$D12437-1))))</f>
        <v>0</v>
      </c>
    </row>
    <row r="12438" spans="1:14" ht="12.75" hidden="1" customHeight="1" outlineLevel="2" x14ac:dyDescent="0.25">
      <c r="A12438" s="3"/>
      <c r="B12438" s="3"/>
      <c r="C12438" s="392"/>
      <c r="D12438" s="3">
        <v>3</v>
      </c>
      <c r="E12438" s="290">
        <f ca="1"/>
        <v>0</v>
      </c>
      <c r="F12438" s="291"/>
      <c r="G12438" s="294"/>
      <c r="H12438" s="294"/>
      <c r="I12438" s="292"/>
      <c r="J12438" s="293">
        <f ca="1">IF(OFFSET(J12438,-$D12438,0)="n/a","n/a",IF(J$5&gt;OFFSET(J12438,-$D12438,0)+$D12438,$E12438-SUM($G12438:I12438),($E12438-SUM($G12438:I12438))/(OFFSET(J12438,-$D12438,0)-(J$5-$D12438-1))))</f>
        <v>0</v>
      </c>
      <c r="K12438" s="293">
        <f ca="1">IF(OFFSET(K12438,-$D12438,0)="n/a","n/a",IF(K$5&gt;OFFSET(K12438,-$D12438,0)+$D12438,$E12438-SUM($G12438:J12438),($E12438-SUM($G12438:J12438))/(OFFSET(K12438,-$D12438,0)-(K$5-$D12438-1))))</f>
        <v>0</v>
      </c>
      <c r="L12438" s="293">
        <f ca="1">IF(OFFSET(L12438,-$D12438,0)="n/a","n/a",IF(L$5&gt;OFFSET(L12438,-$D12438,0)+$D12438,$E12438-SUM($G12438:K12438),($E12438-SUM($G12438:K12438))/(OFFSET(L12438,-$D12438,0)-(L$5-$D12438-1))))</f>
        <v>0</v>
      </c>
      <c r="M12438" s="293">
        <f ca="1">IF(OFFSET(M12438,-$D12438,0)="n/a","n/a",IF(M$5&gt;OFFSET(M12438,-$D12438,0)+$D12438,$E12438-SUM($G12438:L12438),($E12438-SUM($G12438:L12438))/(OFFSET(M12438,-$D12438,0)-(M$5-$D12438-1))))</f>
        <v>0</v>
      </c>
      <c r="N12438" s="293">
        <f ca="1">IF(OFFSET(N12438,-$D12438,0)="n/a","n/a",IF(N$5&gt;OFFSET(N12438,-$D12438,0)+$D12438,$E12438-SUM($G12438:M12438),($E12438-SUM($G12438:M12438))/(OFFSET(N12438,-$D12438,0)-(N$5-$D12438-1))))</f>
        <v>0</v>
      </c>
    </row>
    <row r="12439" spans="1:14" ht="12.75" hidden="1" customHeight="1" outlineLevel="2" x14ac:dyDescent="0.25">
      <c r="A12439" s="3"/>
      <c r="B12439" s="3"/>
      <c r="C12439" s="392"/>
      <c r="D12439" s="3">
        <v>4</v>
      </c>
      <c r="E12439" s="290">
        <f ca="1"/>
        <v>0</v>
      </c>
      <c r="F12439" s="291"/>
      <c r="G12439" s="294"/>
      <c r="H12439" s="294"/>
      <c r="I12439" s="294"/>
      <c r="J12439" s="292"/>
      <c r="K12439" s="293">
        <f ca="1">IF(OFFSET(K12439,-$D12439,0)="n/a","n/a",IF(K$5&gt;OFFSET(K12439,-$D12439,0)+$D12439,$E12439-SUM($G12439:J12439),($E12439-SUM($G12439:J12439))/(OFFSET(K12439,-$D12439,0)-(K$5-$D12439-1))))</f>
        <v>0</v>
      </c>
      <c r="L12439" s="293">
        <f ca="1">IF(OFFSET(L12439,-$D12439,0)="n/a","n/a",IF(L$5&gt;OFFSET(L12439,-$D12439,0)+$D12439,$E12439-SUM($G12439:K12439),($E12439-SUM($G12439:K12439))/(OFFSET(L12439,-$D12439,0)-(L$5-$D12439-1))))</f>
        <v>0</v>
      </c>
      <c r="M12439" s="293">
        <f ca="1">IF(OFFSET(M12439,-$D12439,0)="n/a","n/a",IF(M$5&gt;OFFSET(M12439,-$D12439,0)+$D12439,$E12439-SUM($G12439:L12439),($E12439-SUM($G12439:L12439))/(OFFSET(M12439,-$D12439,0)-(M$5-$D12439-1))))</f>
        <v>0</v>
      </c>
      <c r="N12439" s="293">
        <f ca="1">IF(OFFSET(N12439,-$D12439,0)="n/a","n/a",IF(N$5&gt;OFFSET(N12439,-$D12439,0)+$D12439,$E12439-SUM($G12439:M12439),($E12439-SUM($G12439:M12439))/(OFFSET(N12439,-$D12439,0)-(N$5-$D12439-1))))</f>
        <v>0</v>
      </c>
    </row>
    <row r="12440" spans="1:14" ht="12.75" hidden="1" customHeight="1" outlineLevel="2" x14ac:dyDescent="0.25">
      <c r="A12440" s="3"/>
      <c r="B12440" s="3"/>
      <c r="C12440" s="392"/>
      <c r="D12440" s="3">
        <v>5</v>
      </c>
      <c r="E12440" s="290">
        <f ca="1"/>
        <v>0</v>
      </c>
      <c r="F12440" s="291"/>
      <c r="G12440" s="294"/>
      <c r="H12440" s="294"/>
      <c r="I12440" s="294"/>
      <c r="J12440" s="294"/>
      <c r="K12440" s="292"/>
      <c r="L12440" s="293">
        <f ca="1">IF(OFFSET(L12440,-$D12440,0)="n/a","n/a",IF(L$5&gt;OFFSET(L12440,-$D12440,0)+$D12440,$E12440-SUM($G12440:K12440),($E12440-SUM($G12440:K12440))/(OFFSET(L12440,-$D12440,0)-(L$5-$D12440-1))))</f>
        <v>0</v>
      </c>
      <c r="M12440" s="293">
        <f ca="1">IF(OFFSET(M12440,-$D12440,0)="n/a","n/a",IF(M$5&gt;OFFSET(M12440,-$D12440,0)+$D12440,$E12440-SUM($G12440:L12440),($E12440-SUM($G12440:L12440))/(OFFSET(M12440,-$D12440,0)-(M$5-$D12440-1))))</f>
        <v>0</v>
      </c>
      <c r="N12440" s="293">
        <f ca="1">IF(OFFSET(N12440,-$D12440,0)="n/a","n/a",IF(N$5&gt;OFFSET(N12440,-$D12440,0)+$D12440,$E12440-SUM($G12440:M12440),($E12440-SUM($G12440:M12440))/(OFFSET(N12440,-$D12440,0)-(N$5-$D12440-1))))</f>
        <v>0</v>
      </c>
    </row>
    <row r="12441" spans="1:14" ht="12.75" hidden="1" customHeight="1" outlineLevel="2" x14ac:dyDescent="0.25">
      <c r="A12441" s="3"/>
      <c r="B12441" s="3"/>
      <c r="C12441" s="392"/>
      <c r="D12441" s="3">
        <v>6</v>
      </c>
      <c r="E12441" s="290">
        <f ca="1"/>
        <v>0</v>
      </c>
      <c r="F12441" s="291"/>
      <c r="G12441" s="294"/>
      <c r="H12441" s="294"/>
      <c r="I12441" s="294"/>
      <c r="J12441" s="294"/>
      <c r="K12441" s="294"/>
      <c r="L12441" s="292"/>
      <c r="M12441" s="293">
        <f ca="1">IF(OFFSET(M12441,-$D12441,0)="n/a","n/a",IF(M$5&gt;OFFSET(M12441,-$D12441,0)+$D12441,$E12441-SUM($G12441:L12441),($E12441-SUM($G12441:L12441))/(OFFSET(M12441,-$D12441,0)-(M$5-$D12441-1))))</f>
        <v>0</v>
      </c>
      <c r="N12441" s="293">
        <f ca="1">IF(OFFSET(N12441,-$D12441,0)="n/a","n/a",IF(N$5&gt;OFFSET(N12441,-$D12441,0)+$D12441,$E12441-SUM($G12441:M12441),($E12441-SUM($G12441:M12441))/(OFFSET(N12441,-$D12441,0)-(N$5-$D12441-1))))</f>
        <v>0</v>
      </c>
    </row>
    <row r="12442" spans="1:14" ht="12.75" hidden="1" customHeight="1" outlineLevel="2" x14ac:dyDescent="0.25">
      <c r="A12442" s="3"/>
      <c r="B12442" s="3"/>
      <c r="C12442" s="392"/>
      <c r="D12442" s="3">
        <v>7</v>
      </c>
      <c r="E12442" s="290">
        <f ca="1"/>
        <v>0</v>
      </c>
      <c r="F12442" s="291"/>
      <c r="G12442" s="294"/>
      <c r="H12442" s="294"/>
      <c r="I12442" s="294"/>
      <c r="J12442" s="294"/>
      <c r="K12442" s="294"/>
      <c r="L12442" s="294"/>
      <c r="M12442" s="292"/>
      <c r="N12442" s="293">
        <f ca="1">IF(OFFSET(N12442,-$D12442,0)="n/a","n/a",IF(N$5&gt;OFFSET(N12442,-$D12442,0)+$D12442,$E12442-SUM($G12442:M12442),($E12442-SUM($G12442:M12442))/(OFFSET(N12442,-$D12442,0)-(N$5-$D12442-1))))</f>
        <v>0</v>
      </c>
    </row>
    <row r="12443" spans="1:14" ht="12.75" hidden="1" customHeight="1" outlineLevel="2" x14ac:dyDescent="0.25">
      <c r="A12443" s="3"/>
      <c r="B12443" s="3"/>
      <c r="C12443" s="392"/>
      <c r="D12443" s="3">
        <v>8</v>
      </c>
      <c r="E12443" s="290">
        <f ca="1"/>
        <v>0</v>
      </c>
      <c r="F12443" s="291"/>
      <c r="G12443" s="294"/>
      <c r="H12443" s="294"/>
      <c r="I12443" s="294"/>
      <c r="J12443" s="294"/>
      <c r="K12443" s="294"/>
      <c r="L12443" s="294"/>
      <c r="M12443" s="294"/>
      <c r="N12443" s="292"/>
    </row>
    <row r="12444" spans="1:14" ht="12.75" hidden="1" customHeight="1" outlineLevel="2" x14ac:dyDescent="0.25">
      <c r="A12444" s="3"/>
      <c r="B12444" s="3"/>
      <c r="C12444" s="392"/>
      <c r="D12444" s="3">
        <v>9</v>
      </c>
      <c r="E12444" s="290" t="e">
        <f ca="1"/>
        <v>#N/A</v>
      </c>
      <c r="F12444" s="291"/>
      <c r="G12444" s="294"/>
      <c r="H12444" s="294"/>
      <c r="I12444" s="294"/>
      <c r="J12444" s="294"/>
      <c r="K12444" s="294"/>
      <c r="L12444" s="294"/>
      <c r="M12444" s="294"/>
      <c r="N12444" s="294"/>
    </row>
    <row r="12445" spans="1:14" ht="12.75" hidden="1" customHeight="1" outlineLevel="2" x14ac:dyDescent="0.25">
      <c r="A12445" s="3"/>
      <c r="B12445" s="3"/>
      <c r="C12445" s="392"/>
      <c r="D12445" s="3">
        <v>10</v>
      </c>
      <c r="E12445" s="290" t="e">
        <f ca="1"/>
        <v>#N/A</v>
      </c>
      <c r="F12445" s="291"/>
      <c r="G12445" s="294"/>
      <c r="H12445" s="294"/>
      <c r="I12445" s="294"/>
      <c r="J12445" s="294"/>
      <c r="K12445" s="294"/>
      <c r="L12445" s="294"/>
      <c r="M12445" s="294"/>
      <c r="N12445" s="294"/>
    </row>
    <row r="12446" spans="1:14" ht="12.75" hidden="1" customHeight="1" outlineLevel="2" x14ac:dyDescent="0.25">
      <c r="A12446" s="3"/>
      <c r="B12446" s="3"/>
      <c r="C12446" s="392"/>
      <c r="D12446" s="3">
        <v>11</v>
      </c>
      <c r="E12446" s="290" t="e">
        <f ca="1"/>
        <v>#N/A</v>
      </c>
      <c r="F12446" s="291"/>
      <c r="G12446" s="294"/>
      <c r="H12446" s="294"/>
      <c r="I12446" s="294"/>
      <c r="J12446" s="294"/>
      <c r="K12446" s="294"/>
      <c r="L12446" s="294"/>
      <c r="M12446" s="294"/>
      <c r="N12446" s="294"/>
    </row>
    <row r="12447" spans="1:14" ht="12.75" hidden="1" customHeight="1" outlineLevel="2" x14ac:dyDescent="0.25">
      <c r="A12447" s="3"/>
      <c r="B12447" s="3"/>
      <c r="C12447" s="392"/>
      <c r="D12447" s="3">
        <v>12</v>
      </c>
      <c r="E12447" s="290" t="e">
        <f ca="1"/>
        <v>#N/A</v>
      </c>
      <c r="F12447" s="291"/>
      <c r="G12447" s="294"/>
      <c r="H12447" s="294"/>
      <c r="I12447" s="294"/>
      <c r="J12447" s="294"/>
      <c r="K12447" s="294"/>
      <c r="L12447" s="294"/>
      <c r="M12447" s="294"/>
      <c r="N12447" s="294"/>
    </row>
    <row r="12448" spans="1:14" ht="12.75" hidden="1" customHeight="1" outlineLevel="2" x14ac:dyDescent="0.25">
      <c r="A12448" s="3"/>
      <c r="B12448" s="3"/>
      <c r="C12448" s="392"/>
      <c r="D12448" s="3">
        <v>13</v>
      </c>
      <c r="E12448" s="290" t="e">
        <f ca="1"/>
        <v>#N/A</v>
      </c>
      <c r="F12448" s="291"/>
      <c r="G12448" s="294"/>
      <c r="H12448" s="294"/>
      <c r="I12448" s="294"/>
      <c r="J12448" s="294"/>
      <c r="K12448" s="294"/>
      <c r="L12448" s="294"/>
      <c r="M12448" s="294"/>
      <c r="N12448" s="294"/>
    </row>
    <row r="12449" spans="1:14" ht="12.75" hidden="1" customHeight="1" outlineLevel="2" x14ac:dyDescent="0.25">
      <c r="A12449" s="3"/>
      <c r="B12449" s="3"/>
      <c r="C12449" s="392"/>
      <c r="D12449" s="3">
        <v>14</v>
      </c>
      <c r="E12449" s="290" t="e">
        <f ca="1"/>
        <v>#N/A</v>
      </c>
      <c r="F12449" s="291"/>
      <c r="G12449" s="294"/>
      <c r="H12449" s="294"/>
      <c r="I12449" s="294"/>
      <c r="J12449" s="294"/>
      <c r="K12449" s="294"/>
      <c r="L12449" s="294"/>
      <c r="M12449" s="294"/>
      <c r="N12449" s="294"/>
    </row>
    <row r="12450" spans="1:14" ht="12.75" hidden="1" customHeight="1" outlineLevel="2" x14ac:dyDescent="0.25">
      <c r="A12450" s="3"/>
      <c r="B12450" s="3"/>
      <c r="C12450" s="392"/>
      <c r="D12450" s="3">
        <v>15</v>
      </c>
      <c r="E12450" s="290" t="e">
        <f ca="1"/>
        <v>#N/A</v>
      </c>
      <c r="F12450" s="291"/>
      <c r="G12450" s="294"/>
      <c r="H12450" s="294"/>
      <c r="I12450" s="294"/>
      <c r="J12450" s="294"/>
      <c r="K12450" s="294"/>
      <c r="L12450" s="294"/>
      <c r="M12450" s="294"/>
      <c r="N12450" s="294"/>
    </row>
    <row r="12451" spans="1:14" ht="12.75" hidden="1" customHeight="1" outlineLevel="1" x14ac:dyDescent="0.25">
      <c r="A12451" s="3"/>
      <c r="B12451" s="145" t="str">
        <f ca="1">B12434</f>
        <v>Asset Type 135</v>
      </c>
      <c r="C12451" s="145" t="str">
        <f ca="1">C12434</f>
        <v>Description - Asset Type 135</v>
      </c>
      <c r="D12451" s="3"/>
      <c r="E12451" s="3"/>
      <c r="F12451" s="106" t="s">
        <v>47</v>
      </c>
      <c r="G12451" s="296">
        <f t="shared" ref="G12451:N12451" si="1270">SUM(G12436:G12450)</f>
        <v>0</v>
      </c>
      <c r="H12451" s="296">
        <f t="shared" ca="1" si="1270"/>
        <v>0</v>
      </c>
      <c r="I12451" s="296">
        <f t="shared" ca="1" si="1270"/>
        <v>0</v>
      </c>
      <c r="J12451" s="296">
        <f t="shared" ca="1" si="1270"/>
        <v>0</v>
      </c>
      <c r="K12451" s="296">
        <f t="shared" ca="1" si="1270"/>
        <v>0</v>
      </c>
      <c r="L12451" s="296">
        <f t="shared" ca="1" si="1270"/>
        <v>0</v>
      </c>
      <c r="M12451" s="296">
        <f t="shared" ca="1" si="1270"/>
        <v>0</v>
      </c>
      <c r="N12451" s="296">
        <f t="shared" ca="1" si="1270"/>
        <v>0</v>
      </c>
    </row>
    <row r="12452" spans="1:14" ht="12.75" hidden="1" customHeight="1" outlineLevel="2" x14ac:dyDescent="0.25">
      <c r="A12452" s="217">
        <f>A12434+1</f>
        <v>136</v>
      </c>
      <c r="B12452" s="22" t="str">
        <f ca="1">OFFSET($B$516,$A12452-1,0)</f>
        <v>Asset Type 136</v>
      </c>
      <c r="C12452" s="22" t="str">
        <f ca="1">OFFSET($C$516,$A12452-1,0)</f>
        <v>Description - Asset Type 136</v>
      </c>
      <c r="D12452" s="3"/>
      <c r="E12452" s="109"/>
      <c r="F12452" s="108" t="s">
        <v>46</v>
      </c>
      <c r="G12452" s="295">
        <f t="shared" ref="G12452:N12452" ca="1" si="1271">VLOOKUP($B12452,$B$516:$N$1015,5+G$5,FALSE)</f>
        <v>0</v>
      </c>
      <c r="H12452" s="295">
        <f t="shared" ca="1" si="1271"/>
        <v>0</v>
      </c>
      <c r="I12452" s="295">
        <f t="shared" ca="1" si="1271"/>
        <v>0</v>
      </c>
      <c r="J12452" s="295">
        <f t="shared" ca="1" si="1271"/>
        <v>0</v>
      </c>
      <c r="K12452" s="295">
        <f t="shared" ca="1" si="1271"/>
        <v>0</v>
      </c>
      <c r="L12452" s="295">
        <f t="shared" ca="1" si="1271"/>
        <v>0</v>
      </c>
      <c r="M12452" s="295">
        <f t="shared" ca="1" si="1271"/>
        <v>0</v>
      </c>
      <c r="N12452" s="295">
        <f t="shared" ca="1" si="1271"/>
        <v>0</v>
      </c>
    </row>
    <row r="12453" spans="1:14" ht="12.75" hidden="1" customHeight="1" outlineLevel="2" x14ac:dyDescent="0.25">
      <c r="A12453" s="3"/>
      <c r="B12453" s="3"/>
      <c r="C12453" s="21"/>
      <c r="D12453" s="3"/>
      <c r="E12453" s="107"/>
      <c r="F12453" s="106" t="s">
        <v>80</v>
      </c>
      <c r="G12453" s="111">
        <f ca="1">VLOOKUP($B12452,'Input Sheet'!$B$515:$N$1014,5+G$5,FALSE)</f>
        <v>0</v>
      </c>
      <c r="H12453" s="111">
        <f ca="1">VLOOKUP($B12452,'Input Sheet'!$B$515:$N$1014,5+H$5,FALSE)</f>
        <v>0</v>
      </c>
      <c r="I12453" s="111">
        <f ca="1">VLOOKUP($B12452,'Input Sheet'!$B$515:$N$1014,5+I$5,FALSE)</f>
        <v>0</v>
      </c>
      <c r="J12453" s="111">
        <f ca="1">VLOOKUP($B12452,'Input Sheet'!$B$515:$N$1014,5+J$5,FALSE)</f>
        <v>0</v>
      </c>
      <c r="K12453" s="111">
        <f ca="1">VLOOKUP($B12452,'Input Sheet'!$B$515:$N$1014,5+K$5,FALSE)</f>
        <v>0</v>
      </c>
      <c r="L12453" s="111">
        <f ca="1">VLOOKUP($B12452,'Input Sheet'!$B$515:$N$1014,5+L$5,FALSE)</f>
        <v>0</v>
      </c>
      <c r="M12453" s="111">
        <f ca="1">VLOOKUP($B12452,'Input Sheet'!$B$515:$N$1014,5+M$5,FALSE)</f>
        <v>0</v>
      </c>
      <c r="N12453" s="111">
        <f ca="1">VLOOKUP($B12452,'Input Sheet'!$B$515:$N$1014,5+N$5,FALSE)</f>
        <v>0</v>
      </c>
    </row>
    <row r="12454" spans="1:14" ht="12.75" hidden="1" customHeight="1" outlineLevel="2" x14ac:dyDescent="0.25">
      <c r="A12454" s="3"/>
      <c r="B12454" s="3"/>
      <c r="C12454" s="3"/>
      <c r="D12454" s="3">
        <v>1</v>
      </c>
      <c r="E12454" s="290">
        <f t="array" aca="1" ref="E12454:E12468" ca="1">TRANSPOSE(G12452:N12452)</f>
        <v>0</v>
      </c>
      <c r="F12454" s="291"/>
      <c r="G12454" s="292"/>
      <c r="H12454" s="293">
        <f ca="1">IF(OFFSET(H12454,-$D12454,0)="n/a","n/a",IF(H$5&gt;OFFSET(H12454,-$D12454,0)+$D12454,$E12454-SUM($G12454:G12454),($E12454-SUM($G12454:G12454))/(OFFSET(H12454,-$D12454,0)-(H$5-$D12454-1))))</f>
        <v>0</v>
      </c>
      <c r="I12454" s="293">
        <f ca="1">IF(OFFSET(I12454,-$D12454,0)="n/a","n/a",IF(I$5&gt;OFFSET(I12454,-$D12454,0)+$D12454,$E12454-SUM($G12454:H12454),($E12454-SUM($G12454:H12454))/(OFFSET(I12454,-$D12454,0)-(I$5-$D12454-1))))</f>
        <v>0</v>
      </c>
      <c r="J12454" s="293">
        <f ca="1">IF(OFFSET(J12454,-$D12454,0)="n/a","n/a",IF(J$5&gt;OFFSET(J12454,-$D12454,0)+$D12454,$E12454-SUM($G12454:I12454),($E12454-SUM($G12454:I12454))/(OFFSET(J12454,-$D12454,0)-(J$5-$D12454-1))))</f>
        <v>0</v>
      </c>
      <c r="K12454" s="293">
        <f ca="1">IF(OFFSET(K12454,-$D12454,0)="n/a","n/a",IF(K$5&gt;OFFSET(K12454,-$D12454,0)+$D12454,$E12454-SUM($G12454:J12454),($E12454-SUM($G12454:J12454))/(OFFSET(K12454,-$D12454,0)-(K$5-$D12454-1))))</f>
        <v>0</v>
      </c>
      <c r="L12454" s="293">
        <f ca="1">IF(OFFSET(L12454,-$D12454,0)="n/a","n/a",IF(L$5&gt;OFFSET(L12454,-$D12454,0)+$D12454,$E12454-SUM($G12454:K12454),($E12454-SUM($G12454:K12454))/(OFFSET(L12454,-$D12454,0)-(L$5-$D12454-1))))</f>
        <v>0</v>
      </c>
      <c r="M12454" s="293">
        <f ca="1">IF(OFFSET(M12454,-$D12454,0)="n/a","n/a",IF(M$5&gt;OFFSET(M12454,-$D12454,0)+$D12454,$E12454-SUM($G12454:L12454),($E12454-SUM($G12454:L12454))/(OFFSET(M12454,-$D12454,0)-(M$5-$D12454-1))))</f>
        <v>0</v>
      </c>
      <c r="N12454" s="293">
        <f ca="1">IF(OFFSET(N12454,-$D12454,0)="n/a","n/a",IF(N$5&gt;OFFSET(N12454,-$D12454,0)+$D12454,$E12454-SUM($G12454:M12454),($E12454-SUM($G12454:M12454))/(OFFSET(N12454,-$D12454,0)-(N$5-$D12454-1))))</f>
        <v>0</v>
      </c>
    </row>
    <row r="12455" spans="1:14" ht="12.75" hidden="1" customHeight="1" outlineLevel="2" x14ac:dyDescent="0.25">
      <c r="A12455" s="3"/>
      <c r="B12455" s="3"/>
      <c r="C12455" s="392" t="s">
        <v>48</v>
      </c>
      <c r="D12455" s="3">
        <v>2</v>
      </c>
      <c r="E12455" s="290">
        <f ca="1"/>
        <v>0</v>
      </c>
      <c r="F12455" s="291"/>
      <c r="G12455" s="294"/>
      <c r="H12455" s="292"/>
      <c r="I12455" s="293">
        <f ca="1">IF(OFFSET(I12455,-$D12455,0)="n/a","n/a",IF(I$5&gt;OFFSET(I12455,-$D12455,0)+$D12455,$E12455-SUM($G12455:H12455),($E12455-SUM($G12455:H12455))/(OFFSET(I12455,-$D12455,0)-(I$5-$D12455-1))))</f>
        <v>0</v>
      </c>
      <c r="J12455" s="293">
        <f ca="1">IF(OFFSET(J12455,-$D12455,0)="n/a","n/a",IF(J$5&gt;OFFSET(J12455,-$D12455,0)+$D12455,$E12455-SUM($G12455:I12455),($E12455-SUM($G12455:I12455))/(OFFSET(J12455,-$D12455,0)-(J$5-$D12455-1))))</f>
        <v>0</v>
      </c>
      <c r="K12455" s="293">
        <f ca="1">IF(OFFSET(K12455,-$D12455,0)="n/a","n/a",IF(K$5&gt;OFFSET(K12455,-$D12455,0)+$D12455,$E12455-SUM($G12455:J12455),($E12455-SUM($G12455:J12455))/(OFFSET(K12455,-$D12455,0)-(K$5-$D12455-1))))</f>
        <v>0</v>
      </c>
      <c r="L12455" s="293">
        <f ca="1">IF(OFFSET(L12455,-$D12455,0)="n/a","n/a",IF(L$5&gt;OFFSET(L12455,-$D12455,0)+$D12455,$E12455-SUM($G12455:K12455),($E12455-SUM($G12455:K12455))/(OFFSET(L12455,-$D12455,0)-(L$5-$D12455-1))))</f>
        <v>0</v>
      </c>
      <c r="M12455" s="293">
        <f ca="1">IF(OFFSET(M12455,-$D12455,0)="n/a","n/a",IF(M$5&gt;OFFSET(M12455,-$D12455,0)+$D12455,$E12455-SUM($G12455:L12455),($E12455-SUM($G12455:L12455))/(OFFSET(M12455,-$D12455,0)-(M$5-$D12455-1))))</f>
        <v>0</v>
      </c>
      <c r="N12455" s="293">
        <f ca="1">IF(OFFSET(N12455,-$D12455,0)="n/a","n/a",IF(N$5&gt;OFFSET(N12455,-$D12455,0)+$D12455,$E12455-SUM($G12455:M12455),($E12455-SUM($G12455:M12455))/(OFFSET(N12455,-$D12455,0)-(N$5-$D12455-1))))</f>
        <v>0</v>
      </c>
    </row>
    <row r="12456" spans="1:14" ht="12.75" hidden="1" customHeight="1" outlineLevel="2" x14ac:dyDescent="0.25">
      <c r="A12456" s="3"/>
      <c r="B12456" s="3"/>
      <c r="C12456" s="392"/>
      <c r="D12456" s="3">
        <v>3</v>
      </c>
      <c r="E12456" s="290">
        <f ca="1"/>
        <v>0</v>
      </c>
      <c r="F12456" s="291"/>
      <c r="G12456" s="294"/>
      <c r="H12456" s="294"/>
      <c r="I12456" s="292"/>
      <c r="J12456" s="293">
        <f ca="1">IF(OFFSET(J12456,-$D12456,0)="n/a","n/a",IF(J$5&gt;OFFSET(J12456,-$D12456,0)+$D12456,$E12456-SUM($G12456:I12456),($E12456-SUM($G12456:I12456))/(OFFSET(J12456,-$D12456,0)-(J$5-$D12456-1))))</f>
        <v>0</v>
      </c>
      <c r="K12456" s="293">
        <f ca="1">IF(OFFSET(K12456,-$D12456,0)="n/a","n/a",IF(K$5&gt;OFFSET(K12456,-$D12456,0)+$D12456,$E12456-SUM($G12456:J12456),($E12456-SUM($G12456:J12456))/(OFFSET(K12456,-$D12456,0)-(K$5-$D12456-1))))</f>
        <v>0</v>
      </c>
      <c r="L12456" s="293">
        <f ca="1">IF(OFFSET(L12456,-$D12456,0)="n/a","n/a",IF(L$5&gt;OFFSET(L12456,-$D12456,0)+$D12456,$E12456-SUM($G12456:K12456),($E12456-SUM($G12456:K12456))/(OFFSET(L12456,-$D12456,0)-(L$5-$D12456-1))))</f>
        <v>0</v>
      </c>
      <c r="M12456" s="293">
        <f ca="1">IF(OFFSET(M12456,-$D12456,0)="n/a","n/a",IF(M$5&gt;OFFSET(M12456,-$D12456,0)+$D12456,$E12456-SUM($G12456:L12456),($E12456-SUM($G12456:L12456))/(OFFSET(M12456,-$D12456,0)-(M$5-$D12456-1))))</f>
        <v>0</v>
      </c>
      <c r="N12456" s="293">
        <f ca="1">IF(OFFSET(N12456,-$D12456,0)="n/a","n/a",IF(N$5&gt;OFFSET(N12456,-$D12456,0)+$D12456,$E12456-SUM($G12456:M12456),($E12456-SUM($G12456:M12456))/(OFFSET(N12456,-$D12456,0)-(N$5-$D12456-1))))</f>
        <v>0</v>
      </c>
    </row>
    <row r="12457" spans="1:14" ht="12.75" hidden="1" customHeight="1" outlineLevel="2" x14ac:dyDescent="0.25">
      <c r="A12457" s="3"/>
      <c r="B12457" s="3"/>
      <c r="C12457" s="392"/>
      <c r="D12457" s="3">
        <v>4</v>
      </c>
      <c r="E12457" s="290">
        <f ca="1"/>
        <v>0</v>
      </c>
      <c r="F12457" s="291"/>
      <c r="G12457" s="294"/>
      <c r="H12457" s="294"/>
      <c r="I12457" s="294"/>
      <c r="J12457" s="292"/>
      <c r="K12457" s="293">
        <f ca="1">IF(OFFSET(K12457,-$D12457,0)="n/a","n/a",IF(K$5&gt;OFFSET(K12457,-$D12457,0)+$D12457,$E12457-SUM($G12457:J12457),($E12457-SUM($G12457:J12457))/(OFFSET(K12457,-$D12457,0)-(K$5-$D12457-1))))</f>
        <v>0</v>
      </c>
      <c r="L12457" s="293">
        <f ca="1">IF(OFFSET(L12457,-$D12457,0)="n/a","n/a",IF(L$5&gt;OFFSET(L12457,-$D12457,0)+$D12457,$E12457-SUM($G12457:K12457),($E12457-SUM($G12457:K12457))/(OFFSET(L12457,-$D12457,0)-(L$5-$D12457-1))))</f>
        <v>0</v>
      </c>
      <c r="M12457" s="293">
        <f ca="1">IF(OFFSET(M12457,-$D12457,0)="n/a","n/a",IF(M$5&gt;OFFSET(M12457,-$D12457,0)+$D12457,$E12457-SUM($G12457:L12457),($E12457-SUM($G12457:L12457))/(OFFSET(M12457,-$D12457,0)-(M$5-$D12457-1))))</f>
        <v>0</v>
      </c>
      <c r="N12457" s="293">
        <f ca="1">IF(OFFSET(N12457,-$D12457,0)="n/a","n/a",IF(N$5&gt;OFFSET(N12457,-$D12457,0)+$D12457,$E12457-SUM($G12457:M12457),($E12457-SUM($G12457:M12457))/(OFFSET(N12457,-$D12457,0)-(N$5-$D12457-1))))</f>
        <v>0</v>
      </c>
    </row>
    <row r="12458" spans="1:14" ht="12.75" hidden="1" customHeight="1" outlineLevel="2" x14ac:dyDescent="0.25">
      <c r="A12458" s="3"/>
      <c r="B12458" s="3"/>
      <c r="C12458" s="392"/>
      <c r="D12458" s="3">
        <v>5</v>
      </c>
      <c r="E12458" s="290">
        <f ca="1"/>
        <v>0</v>
      </c>
      <c r="F12458" s="291"/>
      <c r="G12458" s="294"/>
      <c r="H12458" s="294"/>
      <c r="I12458" s="294"/>
      <c r="J12458" s="294"/>
      <c r="K12458" s="292"/>
      <c r="L12458" s="293">
        <f ca="1">IF(OFFSET(L12458,-$D12458,0)="n/a","n/a",IF(L$5&gt;OFFSET(L12458,-$D12458,0)+$D12458,$E12458-SUM($G12458:K12458),($E12458-SUM($G12458:K12458))/(OFFSET(L12458,-$D12458,0)-(L$5-$D12458-1))))</f>
        <v>0</v>
      </c>
      <c r="M12458" s="293">
        <f ca="1">IF(OFFSET(M12458,-$D12458,0)="n/a","n/a",IF(M$5&gt;OFFSET(M12458,-$D12458,0)+$D12458,$E12458-SUM($G12458:L12458),($E12458-SUM($G12458:L12458))/(OFFSET(M12458,-$D12458,0)-(M$5-$D12458-1))))</f>
        <v>0</v>
      </c>
      <c r="N12458" s="293">
        <f ca="1">IF(OFFSET(N12458,-$D12458,0)="n/a","n/a",IF(N$5&gt;OFFSET(N12458,-$D12458,0)+$D12458,$E12458-SUM($G12458:M12458),($E12458-SUM($G12458:M12458))/(OFFSET(N12458,-$D12458,0)-(N$5-$D12458-1))))</f>
        <v>0</v>
      </c>
    </row>
    <row r="12459" spans="1:14" ht="12.75" hidden="1" customHeight="1" outlineLevel="2" x14ac:dyDescent="0.25">
      <c r="A12459" s="3"/>
      <c r="B12459" s="3"/>
      <c r="C12459" s="392"/>
      <c r="D12459" s="3">
        <v>6</v>
      </c>
      <c r="E12459" s="290">
        <f ca="1"/>
        <v>0</v>
      </c>
      <c r="F12459" s="291"/>
      <c r="G12459" s="294"/>
      <c r="H12459" s="294"/>
      <c r="I12459" s="294"/>
      <c r="J12459" s="294"/>
      <c r="K12459" s="294"/>
      <c r="L12459" s="292"/>
      <c r="M12459" s="293">
        <f ca="1">IF(OFFSET(M12459,-$D12459,0)="n/a","n/a",IF(M$5&gt;OFFSET(M12459,-$D12459,0)+$D12459,$E12459-SUM($G12459:L12459),($E12459-SUM($G12459:L12459))/(OFFSET(M12459,-$D12459,0)-(M$5-$D12459-1))))</f>
        <v>0</v>
      </c>
      <c r="N12459" s="293">
        <f ca="1">IF(OFFSET(N12459,-$D12459,0)="n/a","n/a",IF(N$5&gt;OFFSET(N12459,-$D12459,0)+$D12459,$E12459-SUM($G12459:M12459),($E12459-SUM($G12459:M12459))/(OFFSET(N12459,-$D12459,0)-(N$5-$D12459-1))))</f>
        <v>0</v>
      </c>
    </row>
    <row r="12460" spans="1:14" ht="12.75" hidden="1" customHeight="1" outlineLevel="2" x14ac:dyDescent="0.25">
      <c r="A12460" s="3"/>
      <c r="B12460" s="3"/>
      <c r="C12460" s="392"/>
      <c r="D12460" s="3">
        <v>7</v>
      </c>
      <c r="E12460" s="290">
        <f ca="1"/>
        <v>0</v>
      </c>
      <c r="F12460" s="291"/>
      <c r="G12460" s="294"/>
      <c r="H12460" s="294"/>
      <c r="I12460" s="294"/>
      <c r="J12460" s="294"/>
      <c r="K12460" s="294"/>
      <c r="L12460" s="294"/>
      <c r="M12460" s="292"/>
      <c r="N12460" s="293">
        <f ca="1">IF(OFFSET(N12460,-$D12460,0)="n/a","n/a",IF(N$5&gt;OFFSET(N12460,-$D12460,0)+$D12460,$E12460-SUM($G12460:M12460),($E12460-SUM($G12460:M12460))/(OFFSET(N12460,-$D12460,0)-(N$5-$D12460-1))))</f>
        <v>0</v>
      </c>
    </row>
    <row r="12461" spans="1:14" ht="12.75" hidden="1" customHeight="1" outlineLevel="2" x14ac:dyDescent="0.25">
      <c r="A12461" s="3"/>
      <c r="B12461" s="3"/>
      <c r="C12461" s="392"/>
      <c r="D12461" s="3">
        <v>8</v>
      </c>
      <c r="E12461" s="290">
        <f ca="1"/>
        <v>0</v>
      </c>
      <c r="F12461" s="291"/>
      <c r="G12461" s="294"/>
      <c r="H12461" s="294"/>
      <c r="I12461" s="294"/>
      <c r="J12461" s="294"/>
      <c r="K12461" s="294"/>
      <c r="L12461" s="294"/>
      <c r="M12461" s="294"/>
      <c r="N12461" s="292"/>
    </row>
    <row r="12462" spans="1:14" ht="12.75" hidden="1" customHeight="1" outlineLevel="2" x14ac:dyDescent="0.25">
      <c r="A12462" s="3"/>
      <c r="B12462" s="3"/>
      <c r="C12462" s="392"/>
      <c r="D12462" s="3">
        <v>9</v>
      </c>
      <c r="E12462" s="290" t="e">
        <f ca="1"/>
        <v>#N/A</v>
      </c>
      <c r="F12462" s="291"/>
      <c r="G12462" s="294"/>
      <c r="H12462" s="294"/>
      <c r="I12462" s="294"/>
      <c r="J12462" s="294"/>
      <c r="K12462" s="294"/>
      <c r="L12462" s="294"/>
      <c r="M12462" s="294"/>
      <c r="N12462" s="294"/>
    </row>
    <row r="12463" spans="1:14" ht="12.75" hidden="1" customHeight="1" outlineLevel="2" x14ac:dyDescent="0.25">
      <c r="A12463" s="3"/>
      <c r="B12463" s="3"/>
      <c r="C12463" s="392"/>
      <c r="D12463" s="3">
        <v>10</v>
      </c>
      <c r="E12463" s="290" t="e">
        <f ca="1"/>
        <v>#N/A</v>
      </c>
      <c r="F12463" s="291"/>
      <c r="G12463" s="294"/>
      <c r="H12463" s="294"/>
      <c r="I12463" s="294"/>
      <c r="J12463" s="294"/>
      <c r="K12463" s="294"/>
      <c r="L12463" s="294"/>
      <c r="M12463" s="294"/>
      <c r="N12463" s="294"/>
    </row>
    <row r="12464" spans="1:14" ht="12.75" hidden="1" customHeight="1" outlineLevel="2" x14ac:dyDescent="0.25">
      <c r="A12464" s="3"/>
      <c r="B12464" s="3"/>
      <c r="C12464" s="392"/>
      <c r="D12464" s="3">
        <v>11</v>
      </c>
      <c r="E12464" s="290" t="e">
        <f ca="1"/>
        <v>#N/A</v>
      </c>
      <c r="F12464" s="291"/>
      <c r="G12464" s="294"/>
      <c r="H12464" s="294"/>
      <c r="I12464" s="294"/>
      <c r="J12464" s="294"/>
      <c r="K12464" s="294"/>
      <c r="L12464" s="294"/>
      <c r="M12464" s="294"/>
      <c r="N12464" s="294"/>
    </row>
    <row r="12465" spans="1:14" ht="12.75" hidden="1" customHeight="1" outlineLevel="2" x14ac:dyDescent="0.25">
      <c r="A12465" s="3"/>
      <c r="B12465" s="3"/>
      <c r="C12465" s="392"/>
      <c r="D12465" s="3">
        <v>12</v>
      </c>
      <c r="E12465" s="290" t="e">
        <f ca="1"/>
        <v>#N/A</v>
      </c>
      <c r="F12465" s="291"/>
      <c r="G12465" s="294"/>
      <c r="H12465" s="294"/>
      <c r="I12465" s="294"/>
      <c r="J12465" s="294"/>
      <c r="K12465" s="294"/>
      <c r="L12465" s="294"/>
      <c r="M12465" s="294"/>
      <c r="N12465" s="294"/>
    </row>
    <row r="12466" spans="1:14" ht="12.75" hidden="1" customHeight="1" outlineLevel="2" x14ac:dyDescent="0.25">
      <c r="A12466" s="3"/>
      <c r="B12466" s="3"/>
      <c r="C12466" s="392"/>
      <c r="D12466" s="3">
        <v>13</v>
      </c>
      <c r="E12466" s="290" t="e">
        <f ca="1"/>
        <v>#N/A</v>
      </c>
      <c r="F12466" s="291"/>
      <c r="G12466" s="294"/>
      <c r="H12466" s="294"/>
      <c r="I12466" s="294"/>
      <c r="J12466" s="294"/>
      <c r="K12466" s="294"/>
      <c r="L12466" s="294"/>
      <c r="M12466" s="294"/>
      <c r="N12466" s="294"/>
    </row>
    <row r="12467" spans="1:14" ht="12.75" hidden="1" customHeight="1" outlineLevel="2" x14ac:dyDescent="0.25">
      <c r="A12467" s="3"/>
      <c r="B12467" s="3"/>
      <c r="C12467" s="392"/>
      <c r="D12467" s="3">
        <v>14</v>
      </c>
      <c r="E12467" s="290" t="e">
        <f ca="1"/>
        <v>#N/A</v>
      </c>
      <c r="F12467" s="291"/>
      <c r="G12467" s="294"/>
      <c r="H12467" s="294"/>
      <c r="I12467" s="294"/>
      <c r="J12467" s="294"/>
      <c r="K12467" s="294"/>
      <c r="L12467" s="294"/>
      <c r="M12467" s="294"/>
      <c r="N12467" s="294"/>
    </row>
    <row r="12468" spans="1:14" ht="12.75" hidden="1" customHeight="1" outlineLevel="2" x14ac:dyDescent="0.25">
      <c r="A12468" s="3"/>
      <c r="B12468" s="3"/>
      <c r="C12468" s="392"/>
      <c r="D12468" s="3">
        <v>15</v>
      </c>
      <c r="E12468" s="290" t="e">
        <f ca="1"/>
        <v>#N/A</v>
      </c>
      <c r="F12468" s="291"/>
      <c r="G12468" s="294"/>
      <c r="H12468" s="294"/>
      <c r="I12468" s="294"/>
      <c r="J12468" s="294"/>
      <c r="K12468" s="294"/>
      <c r="L12468" s="294"/>
      <c r="M12468" s="294"/>
      <c r="N12468" s="294"/>
    </row>
    <row r="12469" spans="1:14" ht="12.75" hidden="1" customHeight="1" outlineLevel="1" x14ac:dyDescent="0.25">
      <c r="A12469" s="3"/>
      <c r="B12469" s="145" t="str">
        <f ca="1">B12452</f>
        <v>Asset Type 136</v>
      </c>
      <c r="C12469" s="145" t="str">
        <f ca="1">C12452</f>
        <v>Description - Asset Type 136</v>
      </c>
      <c r="D12469" s="3"/>
      <c r="E12469" s="3"/>
      <c r="F12469" s="106" t="s">
        <v>47</v>
      </c>
      <c r="G12469" s="296">
        <f t="shared" ref="G12469:N12469" si="1272">SUM(G12454:G12468)</f>
        <v>0</v>
      </c>
      <c r="H12469" s="296">
        <f t="shared" ca="1" si="1272"/>
        <v>0</v>
      </c>
      <c r="I12469" s="296">
        <f t="shared" ca="1" si="1272"/>
        <v>0</v>
      </c>
      <c r="J12469" s="296">
        <f t="shared" ca="1" si="1272"/>
        <v>0</v>
      </c>
      <c r="K12469" s="296">
        <f t="shared" ca="1" si="1272"/>
        <v>0</v>
      </c>
      <c r="L12469" s="296">
        <f t="shared" ca="1" si="1272"/>
        <v>0</v>
      </c>
      <c r="M12469" s="296">
        <f t="shared" ca="1" si="1272"/>
        <v>0</v>
      </c>
      <c r="N12469" s="296">
        <f t="shared" ca="1" si="1272"/>
        <v>0</v>
      </c>
    </row>
    <row r="12470" spans="1:14" ht="12.75" hidden="1" customHeight="1" outlineLevel="2" x14ac:dyDescent="0.25">
      <c r="A12470" s="217">
        <f>A12452+1</f>
        <v>137</v>
      </c>
      <c r="B12470" s="22" t="str">
        <f ca="1">OFFSET($B$516,$A12470-1,0)</f>
        <v>Asset Type 137</v>
      </c>
      <c r="C12470" s="22" t="str">
        <f ca="1">OFFSET($C$516,$A12470-1,0)</f>
        <v>Description - Asset Type 137</v>
      </c>
      <c r="D12470" s="3"/>
      <c r="E12470" s="109"/>
      <c r="F12470" s="108" t="s">
        <v>46</v>
      </c>
      <c r="G12470" s="295">
        <f t="shared" ref="G12470:N12470" ca="1" si="1273">VLOOKUP($B12470,$B$516:$N$1015,5+G$5,FALSE)</f>
        <v>0</v>
      </c>
      <c r="H12470" s="295">
        <f t="shared" ca="1" si="1273"/>
        <v>0</v>
      </c>
      <c r="I12470" s="295">
        <f t="shared" ca="1" si="1273"/>
        <v>0</v>
      </c>
      <c r="J12470" s="295">
        <f t="shared" ca="1" si="1273"/>
        <v>0</v>
      </c>
      <c r="K12470" s="295">
        <f t="shared" ca="1" si="1273"/>
        <v>0</v>
      </c>
      <c r="L12470" s="295">
        <f t="shared" ca="1" si="1273"/>
        <v>0</v>
      </c>
      <c r="M12470" s="295">
        <f t="shared" ca="1" si="1273"/>
        <v>0</v>
      </c>
      <c r="N12470" s="295">
        <f t="shared" ca="1" si="1273"/>
        <v>0</v>
      </c>
    </row>
    <row r="12471" spans="1:14" ht="12.75" hidden="1" customHeight="1" outlineLevel="2" x14ac:dyDescent="0.25">
      <c r="A12471" s="3"/>
      <c r="B12471" s="3"/>
      <c r="C12471" s="21"/>
      <c r="D12471" s="3"/>
      <c r="E12471" s="107"/>
      <c r="F12471" s="106" t="s">
        <v>80</v>
      </c>
      <c r="G12471" s="111">
        <f ca="1">VLOOKUP($B12470,'Input Sheet'!$B$515:$N$1014,5+G$5,FALSE)</f>
        <v>0</v>
      </c>
      <c r="H12471" s="111">
        <f ca="1">VLOOKUP($B12470,'Input Sheet'!$B$515:$N$1014,5+H$5,FALSE)</f>
        <v>0</v>
      </c>
      <c r="I12471" s="111">
        <f ca="1">VLOOKUP($B12470,'Input Sheet'!$B$515:$N$1014,5+I$5,FALSE)</f>
        <v>0</v>
      </c>
      <c r="J12471" s="111">
        <f ca="1">VLOOKUP($B12470,'Input Sheet'!$B$515:$N$1014,5+J$5,FALSE)</f>
        <v>0</v>
      </c>
      <c r="K12471" s="111">
        <f ca="1">VLOOKUP($B12470,'Input Sheet'!$B$515:$N$1014,5+K$5,FALSE)</f>
        <v>0</v>
      </c>
      <c r="L12471" s="111">
        <f ca="1">VLOOKUP($B12470,'Input Sheet'!$B$515:$N$1014,5+L$5,FALSE)</f>
        <v>0</v>
      </c>
      <c r="M12471" s="111">
        <f ca="1">VLOOKUP($B12470,'Input Sheet'!$B$515:$N$1014,5+M$5,FALSE)</f>
        <v>0</v>
      </c>
      <c r="N12471" s="111">
        <f ca="1">VLOOKUP($B12470,'Input Sheet'!$B$515:$N$1014,5+N$5,FALSE)</f>
        <v>0</v>
      </c>
    </row>
    <row r="12472" spans="1:14" ht="12.75" hidden="1" customHeight="1" outlineLevel="2" x14ac:dyDescent="0.25">
      <c r="A12472" s="3"/>
      <c r="B12472" s="3"/>
      <c r="C12472" s="3"/>
      <c r="D12472" s="3">
        <v>1</v>
      </c>
      <c r="E12472" s="290">
        <f t="array" aca="1" ref="E12472:E12486" ca="1">TRANSPOSE(G12470:N12470)</f>
        <v>0</v>
      </c>
      <c r="F12472" s="291"/>
      <c r="G12472" s="292"/>
      <c r="H12472" s="293">
        <f ca="1">IF(OFFSET(H12472,-$D12472,0)="n/a","n/a",IF(H$5&gt;OFFSET(H12472,-$D12472,0)+$D12472,$E12472-SUM($G12472:G12472),($E12472-SUM($G12472:G12472))/(OFFSET(H12472,-$D12472,0)-(H$5-$D12472-1))))</f>
        <v>0</v>
      </c>
      <c r="I12472" s="293">
        <f ca="1">IF(OFFSET(I12472,-$D12472,0)="n/a","n/a",IF(I$5&gt;OFFSET(I12472,-$D12472,0)+$D12472,$E12472-SUM($G12472:H12472),($E12472-SUM($G12472:H12472))/(OFFSET(I12472,-$D12472,0)-(I$5-$D12472-1))))</f>
        <v>0</v>
      </c>
      <c r="J12472" s="293">
        <f ca="1">IF(OFFSET(J12472,-$D12472,0)="n/a","n/a",IF(J$5&gt;OFFSET(J12472,-$D12472,0)+$D12472,$E12472-SUM($G12472:I12472),($E12472-SUM($G12472:I12472))/(OFFSET(J12472,-$D12472,0)-(J$5-$D12472-1))))</f>
        <v>0</v>
      </c>
      <c r="K12472" s="293">
        <f ca="1">IF(OFFSET(K12472,-$D12472,0)="n/a","n/a",IF(K$5&gt;OFFSET(K12472,-$D12472,0)+$D12472,$E12472-SUM($G12472:J12472),($E12472-SUM($G12472:J12472))/(OFFSET(K12472,-$D12472,0)-(K$5-$D12472-1))))</f>
        <v>0</v>
      </c>
      <c r="L12472" s="293">
        <f ca="1">IF(OFFSET(L12472,-$D12472,0)="n/a","n/a",IF(L$5&gt;OFFSET(L12472,-$D12472,0)+$D12472,$E12472-SUM($G12472:K12472),($E12472-SUM($G12472:K12472))/(OFFSET(L12472,-$D12472,0)-(L$5-$D12472-1))))</f>
        <v>0</v>
      </c>
      <c r="M12472" s="293">
        <f ca="1">IF(OFFSET(M12472,-$D12472,0)="n/a","n/a",IF(M$5&gt;OFFSET(M12472,-$D12472,0)+$D12472,$E12472-SUM($G12472:L12472),($E12472-SUM($G12472:L12472))/(OFFSET(M12472,-$D12472,0)-(M$5-$D12472-1))))</f>
        <v>0</v>
      </c>
      <c r="N12472" s="293">
        <f ca="1">IF(OFFSET(N12472,-$D12472,0)="n/a","n/a",IF(N$5&gt;OFFSET(N12472,-$D12472,0)+$D12472,$E12472-SUM($G12472:M12472),($E12472-SUM($G12472:M12472))/(OFFSET(N12472,-$D12472,0)-(N$5-$D12472-1))))</f>
        <v>0</v>
      </c>
    </row>
    <row r="12473" spans="1:14" ht="12.75" hidden="1" customHeight="1" outlineLevel="2" x14ac:dyDescent="0.25">
      <c r="A12473" s="3"/>
      <c r="B12473" s="3"/>
      <c r="C12473" s="392" t="s">
        <v>48</v>
      </c>
      <c r="D12473" s="3">
        <v>2</v>
      </c>
      <c r="E12473" s="290">
        <f ca="1"/>
        <v>0</v>
      </c>
      <c r="F12473" s="291"/>
      <c r="G12473" s="294"/>
      <c r="H12473" s="292"/>
      <c r="I12473" s="293">
        <f ca="1">IF(OFFSET(I12473,-$D12473,0)="n/a","n/a",IF(I$5&gt;OFFSET(I12473,-$D12473,0)+$D12473,$E12473-SUM($G12473:H12473),($E12473-SUM($G12473:H12473))/(OFFSET(I12473,-$D12473,0)-(I$5-$D12473-1))))</f>
        <v>0</v>
      </c>
      <c r="J12473" s="293">
        <f ca="1">IF(OFFSET(J12473,-$D12473,0)="n/a","n/a",IF(J$5&gt;OFFSET(J12473,-$D12473,0)+$D12473,$E12473-SUM($G12473:I12473),($E12473-SUM($G12473:I12473))/(OFFSET(J12473,-$D12473,0)-(J$5-$D12473-1))))</f>
        <v>0</v>
      </c>
      <c r="K12473" s="293">
        <f ca="1">IF(OFFSET(K12473,-$D12473,0)="n/a","n/a",IF(K$5&gt;OFFSET(K12473,-$D12473,0)+$D12473,$E12473-SUM($G12473:J12473),($E12473-SUM($G12473:J12473))/(OFFSET(K12473,-$D12473,0)-(K$5-$D12473-1))))</f>
        <v>0</v>
      </c>
      <c r="L12473" s="293">
        <f ca="1">IF(OFFSET(L12473,-$D12473,0)="n/a","n/a",IF(L$5&gt;OFFSET(L12473,-$D12473,0)+$D12473,$E12473-SUM($G12473:K12473),($E12473-SUM($G12473:K12473))/(OFFSET(L12473,-$D12473,0)-(L$5-$D12473-1))))</f>
        <v>0</v>
      </c>
      <c r="M12473" s="293">
        <f ca="1">IF(OFFSET(M12473,-$D12473,0)="n/a","n/a",IF(M$5&gt;OFFSET(M12473,-$D12473,0)+$D12473,$E12473-SUM($G12473:L12473),($E12473-SUM($G12473:L12473))/(OFFSET(M12473,-$D12473,0)-(M$5-$D12473-1))))</f>
        <v>0</v>
      </c>
      <c r="N12473" s="293">
        <f ca="1">IF(OFFSET(N12473,-$D12473,0)="n/a","n/a",IF(N$5&gt;OFFSET(N12473,-$D12473,0)+$D12473,$E12473-SUM($G12473:M12473),($E12473-SUM($G12473:M12473))/(OFFSET(N12473,-$D12473,0)-(N$5-$D12473-1))))</f>
        <v>0</v>
      </c>
    </row>
    <row r="12474" spans="1:14" ht="12.75" hidden="1" customHeight="1" outlineLevel="2" x14ac:dyDescent="0.25">
      <c r="A12474" s="3"/>
      <c r="B12474" s="3"/>
      <c r="C12474" s="392"/>
      <c r="D12474" s="3">
        <v>3</v>
      </c>
      <c r="E12474" s="290">
        <f ca="1"/>
        <v>0</v>
      </c>
      <c r="F12474" s="291"/>
      <c r="G12474" s="294"/>
      <c r="H12474" s="294"/>
      <c r="I12474" s="292"/>
      <c r="J12474" s="293">
        <f ca="1">IF(OFFSET(J12474,-$D12474,0)="n/a","n/a",IF(J$5&gt;OFFSET(J12474,-$D12474,0)+$D12474,$E12474-SUM($G12474:I12474),($E12474-SUM($G12474:I12474))/(OFFSET(J12474,-$D12474,0)-(J$5-$D12474-1))))</f>
        <v>0</v>
      </c>
      <c r="K12474" s="293">
        <f ca="1">IF(OFFSET(K12474,-$D12474,0)="n/a","n/a",IF(K$5&gt;OFFSET(K12474,-$D12474,0)+$D12474,$E12474-SUM($G12474:J12474),($E12474-SUM($G12474:J12474))/(OFFSET(K12474,-$D12474,0)-(K$5-$D12474-1))))</f>
        <v>0</v>
      </c>
      <c r="L12474" s="293">
        <f ca="1">IF(OFFSET(L12474,-$D12474,0)="n/a","n/a",IF(L$5&gt;OFFSET(L12474,-$D12474,0)+$D12474,$E12474-SUM($G12474:K12474),($E12474-SUM($G12474:K12474))/(OFFSET(L12474,-$D12474,0)-(L$5-$D12474-1))))</f>
        <v>0</v>
      </c>
      <c r="M12474" s="293">
        <f ca="1">IF(OFFSET(M12474,-$D12474,0)="n/a","n/a",IF(M$5&gt;OFFSET(M12474,-$D12474,0)+$D12474,$E12474-SUM($G12474:L12474),($E12474-SUM($G12474:L12474))/(OFFSET(M12474,-$D12474,0)-(M$5-$D12474-1))))</f>
        <v>0</v>
      </c>
      <c r="N12474" s="293">
        <f ca="1">IF(OFFSET(N12474,-$D12474,0)="n/a","n/a",IF(N$5&gt;OFFSET(N12474,-$D12474,0)+$D12474,$E12474-SUM($G12474:M12474),($E12474-SUM($G12474:M12474))/(OFFSET(N12474,-$D12474,0)-(N$5-$D12474-1))))</f>
        <v>0</v>
      </c>
    </row>
    <row r="12475" spans="1:14" ht="12.75" hidden="1" customHeight="1" outlineLevel="2" x14ac:dyDescent="0.25">
      <c r="A12475" s="3"/>
      <c r="B12475" s="3"/>
      <c r="C12475" s="392"/>
      <c r="D12475" s="3">
        <v>4</v>
      </c>
      <c r="E12475" s="290">
        <f ca="1"/>
        <v>0</v>
      </c>
      <c r="F12475" s="291"/>
      <c r="G12475" s="294"/>
      <c r="H12475" s="294"/>
      <c r="I12475" s="294"/>
      <c r="J12475" s="292"/>
      <c r="K12475" s="293">
        <f ca="1">IF(OFFSET(K12475,-$D12475,0)="n/a","n/a",IF(K$5&gt;OFFSET(K12475,-$D12475,0)+$D12475,$E12475-SUM($G12475:J12475),($E12475-SUM($G12475:J12475))/(OFFSET(K12475,-$D12475,0)-(K$5-$D12475-1))))</f>
        <v>0</v>
      </c>
      <c r="L12475" s="293">
        <f ca="1">IF(OFFSET(L12475,-$D12475,0)="n/a","n/a",IF(L$5&gt;OFFSET(L12475,-$D12475,0)+$D12475,$E12475-SUM($G12475:K12475),($E12475-SUM($G12475:K12475))/(OFFSET(L12475,-$D12475,0)-(L$5-$D12475-1))))</f>
        <v>0</v>
      </c>
      <c r="M12475" s="293">
        <f ca="1">IF(OFFSET(M12475,-$D12475,0)="n/a","n/a",IF(M$5&gt;OFFSET(M12475,-$D12475,0)+$D12475,$E12475-SUM($G12475:L12475),($E12475-SUM($G12475:L12475))/(OFFSET(M12475,-$D12475,0)-(M$5-$D12475-1))))</f>
        <v>0</v>
      </c>
      <c r="N12475" s="293">
        <f ca="1">IF(OFFSET(N12475,-$D12475,0)="n/a","n/a",IF(N$5&gt;OFFSET(N12475,-$D12475,0)+$D12475,$E12475-SUM($G12475:M12475),($E12475-SUM($G12475:M12475))/(OFFSET(N12475,-$D12475,0)-(N$5-$D12475-1))))</f>
        <v>0</v>
      </c>
    </row>
    <row r="12476" spans="1:14" ht="12.75" hidden="1" customHeight="1" outlineLevel="2" x14ac:dyDescent="0.25">
      <c r="A12476" s="3"/>
      <c r="B12476" s="3"/>
      <c r="C12476" s="392"/>
      <c r="D12476" s="3">
        <v>5</v>
      </c>
      <c r="E12476" s="290">
        <f ca="1"/>
        <v>0</v>
      </c>
      <c r="F12476" s="291"/>
      <c r="G12476" s="294"/>
      <c r="H12476" s="294"/>
      <c r="I12476" s="294"/>
      <c r="J12476" s="294"/>
      <c r="K12476" s="292"/>
      <c r="L12476" s="293">
        <f ca="1">IF(OFFSET(L12476,-$D12476,0)="n/a","n/a",IF(L$5&gt;OFFSET(L12476,-$D12476,0)+$D12476,$E12476-SUM($G12476:K12476),($E12476-SUM($G12476:K12476))/(OFFSET(L12476,-$D12476,0)-(L$5-$D12476-1))))</f>
        <v>0</v>
      </c>
      <c r="M12476" s="293">
        <f ca="1">IF(OFFSET(M12476,-$D12476,0)="n/a","n/a",IF(M$5&gt;OFFSET(M12476,-$D12476,0)+$D12476,$E12476-SUM($G12476:L12476),($E12476-SUM($G12476:L12476))/(OFFSET(M12476,-$D12476,0)-(M$5-$D12476-1))))</f>
        <v>0</v>
      </c>
      <c r="N12476" s="293">
        <f ca="1">IF(OFFSET(N12476,-$D12476,0)="n/a","n/a",IF(N$5&gt;OFFSET(N12476,-$D12476,0)+$D12476,$E12476-SUM($G12476:M12476),($E12476-SUM($G12476:M12476))/(OFFSET(N12476,-$D12476,0)-(N$5-$D12476-1))))</f>
        <v>0</v>
      </c>
    </row>
    <row r="12477" spans="1:14" ht="12.75" hidden="1" customHeight="1" outlineLevel="2" x14ac:dyDescent="0.25">
      <c r="A12477" s="3"/>
      <c r="B12477" s="3"/>
      <c r="C12477" s="392"/>
      <c r="D12477" s="3">
        <v>6</v>
      </c>
      <c r="E12477" s="290">
        <f ca="1"/>
        <v>0</v>
      </c>
      <c r="F12477" s="291"/>
      <c r="G12477" s="294"/>
      <c r="H12477" s="294"/>
      <c r="I12477" s="294"/>
      <c r="J12477" s="294"/>
      <c r="K12477" s="294"/>
      <c r="L12477" s="292"/>
      <c r="M12477" s="293">
        <f ca="1">IF(OFFSET(M12477,-$D12477,0)="n/a","n/a",IF(M$5&gt;OFFSET(M12477,-$D12477,0)+$D12477,$E12477-SUM($G12477:L12477),($E12477-SUM($G12477:L12477))/(OFFSET(M12477,-$D12477,0)-(M$5-$D12477-1))))</f>
        <v>0</v>
      </c>
      <c r="N12477" s="293">
        <f ca="1">IF(OFFSET(N12477,-$D12477,0)="n/a","n/a",IF(N$5&gt;OFFSET(N12477,-$D12477,0)+$D12477,$E12477-SUM($G12477:M12477),($E12477-SUM($G12477:M12477))/(OFFSET(N12477,-$D12477,0)-(N$5-$D12477-1))))</f>
        <v>0</v>
      </c>
    </row>
    <row r="12478" spans="1:14" ht="12.75" hidden="1" customHeight="1" outlineLevel="2" x14ac:dyDescent="0.25">
      <c r="A12478" s="3"/>
      <c r="B12478" s="3"/>
      <c r="C12478" s="392"/>
      <c r="D12478" s="3">
        <v>7</v>
      </c>
      <c r="E12478" s="290">
        <f ca="1"/>
        <v>0</v>
      </c>
      <c r="F12478" s="291"/>
      <c r="G12478" s="294"/>
      <c r="H12478" s="294"/>
      <c r="I12478" s="294"/>
      <c r="J12478" s="294"/>
      <c r="K12478" s="294"/>
      <c r="L12478" s="294"/>
      <c r="M12478" s="292"/>
      <c r="N12478" s="293">
        <f ca="1">IF(OFFSET(N12478,-$D12478,0)="n/a","n/a",IF(N$5&gt;OFFSET(N12478,-$D12478,0)+$D12478,$E12478-SUM($G12478:M12478),($E12478-SUM($G12478:M12478))/(OFFSET(N12478,-$D12478,0)-(N$5-$D12478-1))))</f>
        <v>0</v>
      </c>
    </row>
    <row r="12479" spans="1:14" ht="12.75" hidden="1" customHeight="1" outlineLevel="2" x14ac:dyDescent="0.25">
      <c r="A12479" s="3"/>
      <c r="B12479" s="3"/>
      <c r="C12479" s="392"/>
      <c r="D12479" s="3">
        <v>8</v>
      </c>
      <c r="E12479" s="290">
        <f ca="1"/>
        <v>0</v>
      </c>
      <c r="F12479" s="291"/>
      <c r="G12479" s="294"/>
      <c r="H12479" s="294"/>
      <c r="I12479" s="294"/>
      <c r="J12479" s="294"/>
      <c r="K12479" s="294"/>
      <c r="L12479" s="294"/>
      <c r="M12479" s="294"/>
      <c r="N12479" s="292"/>
    </row>
    <row r="12480" spans="1:14" ht="12.75" hidden="1" customHeight="1" outlineLevel="2" x14ac:dyDescent="0.25">
      <c r="A12480" s="3"/>
      <c r="B12480" s="3"/>
      <c r="C12480" s="392"/>
      <c r="D12480" s="3">
        <v>9</v>
      </c>
      <c r="E12480" s="290" t="e">
        <f ca="1"/>
        <v>#N/A</v>
      </c>
      <c r="F12480" s="291"/>
      <c r="G12480" s="294"/>
      <c r="H12480" s="294"/>
      <c r="I12480" s="294"/>
      <c r="J12480" s="294"/>
      <c r="K12480" s="294"/>
      <c r="L12480" s="294"/>
      <c r="M12480" s="294"/>
      <c r="N12480" s="294"/>
    </row>
    <row r="12481" spans="1:14" ht="12.75" hidden="1" customHeight="1" outlineLevel="2" x14ac:dyDescent="0.25">
      <c r="A12481" s="3"/>
      <c r="B12481" s="3"/>
      <c r="C12481" s="392"/>
      <c r="D12481" s="3">
        <v>10</v>
      </c>
      <c r="E12481" s="290" t="e">
        <f ca="1"/>
        <v>#N/A</v>
      </c>
      <c r="F12481" s="291"/>
      <c r="G12481" s="294"/>
      <c r="H12481" s="294"/>
      <c r="I12481" s="294"/>
      <c r="J12481" s="294"/>
      <c r="K12481" s="294"/>
      <c r="L12481" s="294"/>
      <c r="M12481" s="294"/>
      <c r="N12481" s="294"/>
    </row>
    <row r="12482" spans="1:14" ht="12.75" hidden="1" customHeight="1" outlineLevel="2" x14ac:dyDescent="0.25">
      <c r="A12482" s="3"/>
      <c r="B12482" s="3"/>
      <c r="C12482" s="392"/>
      <c r="D12482" s="3">
        <v>11</v>
      </c>
      <c r="E12482" s="290" t="e">
        <f ca="1"/>
        <v>#N/A</v>
      </c>
      <c r="F12482" s="291"/>
      <c r="G12482" s="294"/>
      <c r="H12482" s="294"/>
      <c r="I12482" s="294"/>
      <c r="J12482" s="294"/>
      <c r="K12482" s="294"/>
      <c r="L12482" s="294"/>
      <c r="M12482" s="294"/>
      <c r="N12482" s="294"/>
    </row>
    <row r="12483" spans="1:14" ht="12.75" hidden="1" customHeight="1" outlineLevel="2" x14ac:dyDescent="0.25">
      <c r="A12483" s="3"/>
      <c r="B12483" s="3"/>
      <c r="C12483" s="392"/>
      <c r="D12483" s="3">
        <v>12</v>
      </c>
      <c r="E12483" s="290" t="e">
        <f ca="1"/>
        <v>#N/A</v>
      </c>
      <c r="F12483" s="291"/>
      <c r="G12483" s="294"/>
      <c r="H12483" s="294"/>
      <c r="I12483" s="294"/>
      <c r="J12483" s="294"/>
      <c r="K12483" s="294"/>
      <c r="L12483" s="294"/>
      <c r="M12483" s="294"/>
      <c r="N12483" s="294"/>
    </row>
    <row r="12484" spans="1:14" ht="12.75" hidden="1" customHeight="1" outlineLevel="2" x14ac:dyDescent="0.25">
      <c r="A12484" s="3"/>
      <c r="B12484" s="3"/>
      <c r="C12484" s="392"/>
      <c r="D12484" s="3">
        <v>13</v>
      </c>
      <c r="E12484" s="290" t="e">
        <f ca="1"/>
        <v>#N/A</v>
      </c>
      <c r="F12484" s="291"/>
      <c r="G12484" s="294"/>
      <c r="H12484" s="294"/>
      <c r="I12484" s="294"/>
      <c r="J12484" s="294"/>
      <c r="K12484" s="294"/>
      <c r="L12484" s="294"/>
      <c r="M12484" s="294"/>
      <c r="N12484" s="294"/>
    </row>
    <row r="12485" spans="1:14" ht="12.75" hidden="1" customHeight="1" outlineLevel="2" x14ac:dyDescent="0.25">
      <c r="A12485" s="3"/>
      <c r="B12485" s="3"/>
      <c r="C12485" s="392"/>
      <c r="D12485" s="3">
        <v>14</v>
      </c>
      <c r="E12485" s="290" t="e">
        <f ca="1"/>
        <v>#N/A</v>
      </c>
      <c r="F12485" s="291"/>
      <c r="G12485" s="294"/>
      <c r="H12485" s="294"/>
      <c r="I12485" s="294"/>
      <c r="J12485" s="294"/>
      <c r="K12485" s="294"/>
      <c r="L12485" s="294"/>
      <c r="M12485" s="294"/>
      <c r="N12485" s="294"/>
    </row>
    <row r="12486" spans="1:14" ht="12.75" hidden="1" customHeight="1" outlineLevel="2" x14ac:dyDescent="0.25">
      <c r="A12486" s="3"/>
      <c r="B12486" s="3"/>
      <c r="C12486" s="392"/>
      <c r="D12486" s="3">
        <v>15</v>
      </c>
      <c r="E12486" s="290" t="e">
        <f ca="1"/>
        <v>#N/A</v>
      </c>
      <c r="F12486" s="291"/>
      <c r="G12486" s="294"/>
      <c r="H12486" s="294"/>
      <c r="I12486" s="294"/>
      <c r="J12486" s="294"/>
      <c r="K12486" s="294"/>
      <c r="L12486" s="294"/>
      <c r="M12486" s="294"/>
      <c r="N12486" s="294"/>
    </row>
    <row r="12487" spans="1:14" ht="12.75" hidden="1" customHeight="1" outlineLevel="1" x14ac:dyDescent="0.25">
      <c r="A12487" s="3"/>
      <c r="B12487" s="145" t="str">
        <f ca="1">B12470</f>
        <v>Asset Type 137</v>
      </c>
      <c r="C12487" s="145" t="str">
        <f ca="1">C12470</f>
        <v>Description - Asset Type 137</v>
      </c>
      <c r="D12487" s="3"/>
      <c r="E12487" s="3"/>
      <c r="F12487" s="106" t="s">
        <v>47</v>
      </c>
      <c r="G12487" s="296">
        <f t="shared" ref="G12487:N12487" si="1274">SUM(G12472:G12486)</f>
        <v>0</v>
      </c>
      <c r="H12487" s="296">
        <f t="shared" ca="1" si="1274"/>
        <v>0</v>
      </c>
      <c r="I12487" s="296">
        <f t="shared" ca="1" si="1274"/>
        <v>0</v>
      </c>
      <c r="J12487" s="296">
        <f t="shared" ca="1" si="1274"/>
        <v>0</v>
      </c>
      <c r="K12487" s="296">
        <f t="shared" ca="1" si="1274"/>
        <v>0</v>
      </c>
      <c r="L12487" s="296">
        <f t="shared" ca="1" si="1274"/>
        <v>0</v>
      </c>
      <c r="M12487" s="296">
        <f t="shared" ca="1" si="1274"/>
        <v>0</v>
      </c>
      <c r="N12487" s="296">
        <f t="shared" ca="1" si="1274"/>
        <v>0</v>
      </c>
    </row>
    <row r="12488" spans="1:14" ht="12.75" hidden="1" customHeight="1" outlineLevel="2" x14ac:dyDescent="0.25">
      <c r="A12488" s="217">
        <f>A12470+1</f>
        <v>138</v>
      </c>
      <c r="B12488" s="22" t="str">
        <f ca="1">OFFSET($B$516,$A12488-1,0)</f>
        <v>Asset Type 138</v>
      </c>
      <c r="C12488" s="22" t="str">
        <f ca="1">OFFSET($C$516,$A12488-1,0)</f>
        <v>Description - Asset Type 138</v>
      </c>
      <c r="D12488" s="3"/>
      <c r="E12488" s="109"/>
      <c r="F12488" s="108" t="s">
        <v>46</v>
      </c>
      <c r="G12488" s="295">
        <f t="shared" ref="G12488:N12488" ca="1" si="1275">VLOOKUP($B12488,$B$516:$N$1015,5+G$5,FALSE)</f>
        <v>0</v>
      </c>
      <c r="H12488" s="295">
        <f t="shared" ca="1" si="1275"/>
        <v>0</v>
      </c>
      <c r="I12488" s="295">
        <f t="shared" ca="1" si="1275"/>
        <v>0</v>
      </c>
      <c r="J12488" s="295">
        <f t="shared" ca="1" si="1275"/>
        <v>0</v>
      </c>
      <c r="K12488" s="295">
        <f t="shared" ca="1" si="1275"/>
        <v>0</v>
      </c>
      <c r="L12488" s="295">
        <f t="shared" ca="1" si="1275"/>
        <v>0</v>
      </c>
      <c r="M12488" s="295">
        <f t="shared" ca="1" si="1275"/>
        <v>0</v>
      </c>
      <c r="N12488" s="295">
        <f t="shared" ca="1" si="1275"/>
        <v>0</v>
      </c>
    </row>
    <row r="12489" spans="1:14" ht="12.75" hidden="1" customHeight="1" outlineLevel="2" x14ac:dyDescent="0.25">
      <c r="A12489" s="3"/>
      <c r="B12489" s="3"/>
      <c r="C12489" s="21"/>
      <c r="D12489" s="3"/>
      <c r="E12489" s="107"/>
      <c r="F12489" s="106" t="s">
        <v>80</v>
      </c>
      <c r="G12489" s="111">
        <f ca="1">VLOOKUP($B12488,'Input Sheet'!$B$515:$N$1014,5+G$5,FALSE)</f>
        <v>0</v>
      </c>
      <c r="H12489" s="111">
        <f ca="1">VLOOKUP($B12488,'Input Sheet'!$B$515:$N$1014,5+H$5,FALSE)</f>
        <v>0</v>
      </c>
      <c r="I12489" s="111">
        <f ca="1">VLOOKUP($B12488,'Input Sheet'!$B$515:$N$1014,5+I$5,FALSE)</f>
        <v>0</v>
      </c>
      <c r="J12489" s="111">
        <f ca="1">VLOOKUP($B12488,'Input Sheet'!$B$515:$N$1014,5+J$5,FALSE)</f>
        <v>0</v>
      </c>
      <c r="K12489" s="111">
        <f ca="1">VLOOKUP($B12488,'Input Sheet'!$B$515:$N$1014,5+K$5,FALSE)</f>
        <v>0</v>
      </c>
      <c r="L12489" s="111">
        <f ca="1">VLOOKUP($B12488,'Input Sheet'!$B$515:$N$1014,5+L$5,FALSE)</f>
        <v>0</v>
      </c>
      <c r="M12489" s="111">
        <f ca="1">VLOOKUP($B12488,'Input Sheet'!$B$515:$N$1014,5+M$5,FALSE)</f>
        <v>0</v>
      </c>
      <c r="N12489" s="111">
        <f ca="1">VLOOKUP($B12488,'Input Sheet'!$B$515:$N$1014,5+N$5,FALSE)</f>
        <v>0</v>
      </c>
    </row>
    <row r="12490" spans="1:14" ht="12.75" hidden="1" customHeight="1" outlineLevel="2" x14ac:dyDescent="0.25">
      <c r="A12490" s="3"/>
      <c r="B12490" s="3"/>
      <c r="C12490" s="3"/>
      <c r="D12490" s="3">
        <v>1</v>
      </c>
      <c r="E12490" s="290">
        <f t="array" aca="1" ref="E12490:E12504" ca="1">TRANSPOSE(G12488:N12488)</f>
        <v>0</v>
      </c>
      <c r="F12490" s="291"/>
      <c r="G12490" s="292"/>
      <c r="H12490" s="293">
        <f ca="1">IF(OFFSET(H12490,-$D12490,0)="n/a","n/a",IF(H$5&gt;OFFSET(H12490,-$D12490,0)+$D12490,$E12490-SUM($G12490:G12490),($E12490-SUM($G12490:G12490))/(OFFSET(H12490,-$D12490,0)-(H$5-$D12490-1))))</f>
        <v>0</v>
      </c>
      <c r="I12490" s="293">
        <f ca="1">IF(OFFSET(I12490,-$D12490,0)="n/a","n/a",IF(I$5&gt;OFFSET(I12490,-$D12490,0)+$D12490,$E12490-SUM($G12490:H12490),($E12490-SUM($G12490:H12490))/(OFFSET(I12490,-$D12490,0)-(I$5-$D12490-1))))</f>
        <v>0</v>
      </c>
      <c r="J12490" s="293">
        <f ca="1">IF(OFFSET(J12490,-$D12490,0)="n/a","n/a",IF(J$5&gt;OFFSET(J12490,-$D12490,0)+$D12490,$E12490-SUM($G12490:I12490),($E12490-SUM($G12490:I12490))/(OFFSET(J12490,-$D12490,0)-(J$5-$D12490-1))))</f>
        <v>0</v>
      </c>
      <c r="K12490" s="293">
        <f ca="1">IF(OFFSET(K12490,-$D12490,0)="n/a","n/a",IF(K$5&gt;OFFSET(K12490,-$D12490,0)+$D12490,$E12490-SUM($G12490:J12490),($E12490-SUM($G12490:J12490))/(OFFSET(K12490,-$D12490,0)-(K$5-$D12490-1))))</f>
        <v>0</v>
      </c>
      <c r="L12490" s="293">
        <f ca="1">IF(OFFSET(L12490,-$D12490,0)="n/a","n/a",IF(L$5&gt;OFFSET(L12490,-$D12490,0)+$D12490,$E12490-SUM($G12490:K12490),($E12490-SUM($G12490:K12490))/(OFFSET(L12490,-$D12490,0)-(L$5-$D12490-1))))</f>
        <v>0</v>
      </c>
      <c r="M12490" s="293">
        <f ca="1">IF(OFFSET(M12490,-$D12490,0)="n/a","n/a",IF(M$5&gt;OFFSET(M12490,-$D12490,0)+$D12490,$E12490-SUM($G12490:L12490),($E12490-SUM($G12490:L12490))/(OFFSET(M12490,-$D12490,0)-(M$5-$D12490-1))))</f>
        <v>0</v>
      </c>
      <c r="N12490" s="293">
        <f ca="1">IF(OFFSET(N12490,-$D12490,0)="n/a","n/a",IF(N$5&gt;OFFSET(N12490,-$D12490,0)+$D12490,$E12490-SUM($G12490:M12490),($E12490-SUM($G12490:M12490))/(OFFSET(N12490,-$D12490,0)-(N$5-$D12490-1))))</f>
        <v>0</v>
      </c>
    </row>
    <row r="12491" spans="1:14" ht="12.75" hidden="1" customHeight="1" outlineLevel="2" x14ac:dyDescent="0.25">
      <c r="A12491" s="3"/>
      <c r="B12491" s="3"/>
      <c r="C12491" s="392" t="s">
        <v>48</v>
      </c>
      <c r="D12491" s="3">
        <v>2</v>
      </c>
      <c r="E12491" s="290">
        <f ca="1"/>
        <v>0</v>
      </c>
      <c r="F12491" s="291"/>
      <c r="G12491" s="294"/>
      <c r="H12491" s="292"/>
      <c r="I12491" s="293">
        <f ca="1">IF(OFFSET(I12491,-$D12491,0)="n/a","n/a",IF(I$5&gt;OFFSET(I12491,-$D12491,0)+$D12491,$E12491-SUM($G12491:H12491),($E12491-SUM($G12491:H12491))/(OFFSET(I12491,-$D12491,0)-(I$5-$D12491-1))))</f>
        <v>0</v>
      </c>
      <c r="J12491" s="293">
        <f ca="1">IF(OFFSET(J12491,-$D12491,0)="n/a","n/a",IF(J$5&gt;OFFSET(J12491,-$D12491,0)+$D12491,$E12491-SUM($G12491:I12491),($E12491-SUM($G12491:I12491))/(OFFSET(J12491,-$D12491,0)-(J$5-$D12491-1))))</f>
        <v>0</v>
      </c>
      <c r="K12491" s="293">
        <f ca="1">IF(OFFSET(K12491,-$D12491,0)="n/a","n/a",IF(K$5&gt;OFFSET(K12491,-$D12491,0)+$D12491,$E12491-SUM($G12491:J12491),($E12491-SUM($G12491:J12491))/(OFFSET(K12491,-$D12491,0)-(K$5-$D12491-1))))</f>
        <v>0</v>
      </c>
      <c r="L12491" s="293">
        <f ca="1">IF(OFFSET(L12491,-$D12491,0)="n/a","n/a",IF(L$5&gt;OFFSET(L12491,-$D12491,0)+$D12491,$E12491-SUM($G12491:K12491),($E12491-SUM($G12491:K12491))/(OFFSET(L12491,-$D12491,0)-(L$5-$D12491-1))))</f>
        <v>0</v>
      </c>
      <c r="M12491" s="293">
        <f ca="1">IF(OFFSET(M12491,-$D12491,0)="n/a","n/a",IF(M$5&gt;OFFSET(M12491,-$D12491,0)+$D12491,$E12491-SUM($G12491:L12491),($E12491-SUM($G12491:L12491))/(OFFSET(M12491,-$D12491,0)-(M$5-$D12491-1))))</f>
        <v>0</v>
      </c>
      <c r="N12491" s="293">
        <f ca="1">IF(OFFSET(N12491,-$D12491,0)="n/a","n/a",IF(N$5&gt;OFFSET(N12491,-$D12491,0)+$D12491,$E12491-SUM($G12491:M12491),($E12491-SUM($G12491:M12491))/(OFFSET(N12491,-$D12491,0)-(N$5-$D12491-1))))</f>
        <v>0</v>
      </c>
    </row>
    <row r="12492" spans="1:14" ht="12.75" hidden="1" customHeight="1" outlineLevel="2" x14ac:dyDescent="0.25">
      <c r="A12492" s="3"/>
      <c r="B12492" s="3"/>
      <c r="C12492" s="392"/>
      <c r="D12492" s="3">
        <v>3</v>
      </c>
      <c r="E12492" s="290">
        <f ca="1"/>
        <v>0</v>
      </c>
      <c r="F12492" s="291"/>
      <c r="G12492" s="294"/>
      <c r="H12492" s="294"/>
      <c r="I12492" s="292"/>
      <c r="J12492" s="293">
        <f ca="1">IF(OFFSET(J12492,-$D12492,0)="n/a","n/a",IF(J$5&gt;OFFSET(J12492,-$D12492,0)+$D12492,$E12492-SUM($G12492:I12492),($E12492-SUM($G12492:I12492))/(OFFSET(J12492,-$D12492,0)-(J$5-$D12492-1))))</f>
        <v>0</v>
      </c>
      <c r="K12492" s="293">
        <f ca="1">IF(OFFSET(K12492,-$D12492,0)="n/a","n/a",IF(K$5&gt;OFFSET(K12492,-$D12492,0)+$D12492,$E12492-SUM($G12492:J12492),($E12492-SUM($G12492:J12492))/(OFFSET(K12492,-$D12492,0)-(K$5-$D12492-1))))</f>
        <v>0</v>
      </c>
      <c r="L12492" s="293">
        <f ca="1">IF(OFFSET(L12492,-$D12492,0)="n/a","n/a",IF(L$5&gt;OFFSET(L12492,-$D12492,0)+$D12492,$E12492-SUM($G12492:K12492),($E12492-SUM($G12492:K12492))/(OFFSET(L12492,-$D12492,0)-(L$5-$D12492-1))))</f>
        <v>0</v>
      </c>
      <c r="M12492" s="293">
        <f ca="1">IF(OFFSET(M12492,-$D12492,0)="n/a","n/a",IF(M$5&gt;OFFSET(M12492,-$D12492,0)+$D12492,$E12492-SUM($G12492:L12492),($E12492-SUM($G12492:L12492))/(OFFSET(M12492,-$D12492,0)-(M$5-$D12492-1))))</f>
        <v>0</v>
      </c>
      <c r="N12492" s="293">
        <f ca="1">IF(OFFSET(N12492,-$D12492,0)="n/a","n/a",IF(N$5&gt;OFFSET(N12492,-$D12492,0)+$D12492,$E12492-SUM($G12492:M12492),($E12492-SUM($G12492:M12492))/(OFFSET(N12492,-$D12492,0)-(N$5-$D12492-1))))</f>
        <v>0</v>
      </c>
    </row>
    <row r="12493" spans="1:14" ht="12.75" hidden="1" customHeight="1" outlineLevel="2" x14ac:dyDescent="0.25">
      <c r="A12493" s="3"/>
      <c r="B12493" s="3"/>
      <c r="C12493" s="392"/>
      <c r="D12493" s="3">
        <v>4</v>
      </c>
      <c r="E12493" s="290">
        <f ca="1"/>
        <v>0</v>
      </c>
      <c r="F12493" s="291"/>
      <c r="G12493" s="294"/>
      <c r="H12493" s="294"/>
      <c r="I12493" s="294"/>
      <c r="J12493" s="292"/>
      <c r="K12493" s="293">
        <f ca="1">IF(OFFSET(K12493,-$D12493,0)="n/a","n/a",IF(K$5&gt;OFFSET(K12493,-$D12493,0)+$D12493,$E12493-SUM($G12493:J12493),($E12493-SUM($G12493:J12493))/(OFFSET(K12493,-$D12493,0)-(K$5-$D12493-1))))</f>
        <v>0</v>
      </c>
      <c r="L12493" s="293">
        <f ca="1">IF(OFFSET(L12493,-$D12493,0)="n/a","n/a",IF(L$5&gt;OFFSET(L12493,-$D12493,0)+$D12493,$E12493-SUM($G12493:K12493),($E12493-SUM($G12493:K12493))/(OFFSET(L12493,-$D12493,0)-(L$5-$D12493-1))))</f>
        <v>0</v>
      </c>
      <c r="M12493" s="293">
        <f ca="1">IF(OFFSET(M12493,-$D12493,0)="n/a","n/a",IF(M$5&gt;OFFSET(M12493,-$D12493,0)+$D12493,$E12493-SUM($G12493:L12493),($E12493-SUM($G12493:L12493))/(OFFSET(M12493,-$D12493,0)-(M$5-$D12493-1))))</f>
        <v>0</v>
      </c>
      <c r="N12493" s="293">
        <f ca="1">IF(OFFSET(N12493,-$D12493,0)="n/a","n/a",IF(N$5&gt;OFFSET(N12493,-$D12493,0)+$D12493,$E12493-SUM($G12493:M12493),($E12493-SUM($G12493:M12493))/(OFFSET(N12493,-$D12493,0)-(N$5-$D12493-1))))</f>
        <v>0</v>
      </c>
    </row>
    <row r="12494" spans="1:14" ht="12.75" hidden="1" customHeight="1" outlineLevel="2" x14ac:dyDescent="0.25">
      <c r="A12494" s="3"/>
      <c r="B12494" s="3"/>
      <c r="C12494" s="392"/>
      <c r="D12494" s="3">
        <v>5</v>
      </c>
      <c r="E12494" s="290">
        <f ca="1"/>
        <v>0</v>
      </c>
      <c r="F12494" s="291"/>
      <c r="G12494" s="294"/>
      <c r="H12494" s="294"/>
      <c r="I12494" s="294"/>
      <c r="J12494" s="294"/>
      <c r="K12494" s="292"/>
      <c r="L12494" s="293">
        <f ca="1">IF(OFFSET(L12494,-$D12494,0)="n/a","n/a",IF(L$5&gt;OFFSET(L12494,-$D12494,0)+$D12494,$E12494-SUM($G12494:K12494),($E12494-SUM($G12494:K12494))/(OFFSET(L12494,-$D12494,0)-(L$5-$D12494-1))))</f>
        <v>0</v>
      </c>
      <c r="M12494" s="293">
        <f ca="1">IF(OFFSET(M12494,-$D12494,0)="n/a","n/a",IF(M$5&gt;OFFSET(M12494,-$D12494,0)+$D12494,$E12494-SUM($G12494:L12494),($E12494-SUM($G12494:L12494))/(OFFSET(M12494,-$D12494,0)-(M$5-$D12494-1))))</f>
        <v>0</v>
      </c>
      <c r="N12494" s="293">
        <f ca="1">IF(OFFSET(N12494,-$D12494,0)="n/a","n/a",IF(N$5&gt;OFFSET(N12494,-$D12494,0)+$D12494,$E12494-SUM($G12494:M12494),($E12494-SUM($G12494:M12494))/(OFFSET(N12494,-$D12494,0)-(N$5-$D12494-1))))</f>
        <v>0</v>
      </c>
    </row>
    <row r="12495" spans="1:14" ht="12.75" hidden="1" customHeight="1" outlineLevel="2" x14ac:dyDescent="0.25">
      <c r="A12495" s="3"/>
      <c r="B12495" s="3"/>
      <c r="C12495" s="392"/>
      <c r="D12495" s="3">
        <v>6</v>
      </c>
      <c r="E12495" s="290">
        <f ca="1"/>
        <v>0</v>
      </c>
      <c r="F12495" s="291"/>
      <c r="G12495" s="294"/>
      <c r="H12495" s="294"/>
      <c r="I12495" s="294"/>
      <c r="J12495" s="294"/>
      <c r="K12495" s="294"/>
      <c r="L12495" s="292"/>
      <c r="M12495" s="293">
        <f ca="1">IF(OFFSET(M12495,-$D12495,0)="n/a","n/a",IF(M$5&gt;OFFSET(M12495,-$D12495,0)+$D12495,$E12495-SUM($G12495:L12495),($E12495-SUM($G12495:L12495))/(OFFSET(M12495,-$D12495,0)-(M$5-$D12495-1))))</f>
        <v>0</v>
      </c>
      <c r="N12495" s="293">
        <f ca="1">IF(OFFSET(N12495,-$D12495,0)="n/a","n/a",IF(N$5&gt;OFFSET(N12495,-$D12495,0)+$D12495,$E12495-SUM($G12495:M12495),($E12495-SUM($G12495:M12495))/(OFFSET(N12495,-$D12495,0)-(N$5-$D12495-1))))</f>
        <v>0</v>
      </c>
    </row>
    <row r="12496" spans="1:14" ht="12.75" hidden="1" customHeight="1" outlineLevel="2" x14ac:dyDescent="0.25">
      <c r="A12496" s="3"/>
      <c r="B12496" s="3"/>
      <c r="C12496" s="392"/>
      <c r="D12496" s="3">
        <v>7</v>
      </c>
      <c r="E12496" s="290">
        <f ca="1"/>
        <v>0</v>
      </c>
      <c r="F12496" s="291"/>
      <c r="G12496" s="294"/>
      <c r="H12496" s="294"/>
      <c r="I12496" s="294"/>
      <c r="J12496" s="294"/>
      <c r="K12496" s="294"/>
      <c r="L12496" s="294"/>
      <c r="M12496" s="292"/>
      <c r="N12496" s="293">
        <f ca="1">IF(OFFSET(N12496,-$D12496,0)="n/a","n/a",IF(N$5&gt;OFFSET(N12496,-$D12496,0)+$D12496,$E12496-SUM($G12496:M12496),($E12496-SUM($G12496:M12496))/(OFFSET(N12496,-$D12496,0)-(N$5-$D12496-1))))</f>
        <v>0</v>
      </c>
    </row>
    <row r="12497" spans="1:14" ht="12.75" hidden="1" customHeight="1" outlineLevel="2" x14ac:dyDescent="0.25">
      <c r="A12497" s="3"/>
      <c r="B12497" s="3"/>
      <c r="C12497" s="392"/>
      <c r="D12497" s="3">
        <v>8</v>
      </c>
      <c r="E12497" s="290">
        <f ca="1"/>
        <v>0</v>
      </c>
      <c r="F12497" s="291"/>
      <c r="G12497" s="294"/>
      <c r="H12497" s="294"/>
      <c r="I12497" s="294"/>
      <c r="J12497" s="294"/>
      <c r="K12497" s="294"/>
      <c r="L12497" s="294"/>
      <c r="M12497" s="294"/>
      <c r="N12497" s="292"/>
    </row>
    <row r="12498" spans="1:14" ht="12.75" hidden="1" customHeight="1" outlineLevel="2" x14ac:dyDescent="0.25">
      <c r="A12498" s="3"/>
      <c r="B12498" s="3"/>
      <c r="C12498" s="392"/>
      <c r="D12498" s="3">
        <v>9</v>
      </c>
      <c r="E12498" s="290" t="e">
        <f ca="1"/>
        <v>#N/A</v>
      </c>
      <c r="F12498" s="291"/>
      <c r="G12498" s="294"/>
      <c r="H12498" s="294"/>
      <c r="I12498" s="294"/>
      <c r="J12498" s="294"/>
      <c r="K12498" s="294"/>
      <c r="L12498" s="294"/>
      <c r="M12498" s="294"/>
      <c r="N12498" s="294"/>
    </row>
    <row r="12499" spans="1:14" ht="12.75" hidden="1" customHeight="1" outlineLevel="2" x14ac:dyDescent="0.25">
      <c r="A12499" s="3"/>
      <c r="B12499" s="3"/>
      <c r="C12499" s="392"/>
      <c r="D12499" s="3">
        <v>10</v>
      </c>
      <c r="E12499" s="290" t="e">
        <f ca="1"/>
        <v>#N/A</v>
      </c>
      <c r="F12499" s="291"/>
      <c r="G12499" s="294"/>
      <c r="H12499" s="294"/>
      <c r="I12499" s="294"/>
      <c r="J12499" s="294"/>
      <c r="K12499" s="294"/>
      <c r="L12499" s="294"/>
      <c r="M12499" s="294"/>
      <c r="N12499" s="294"/>
    </row>
    <row r="12500" spans="1:14" ht="12.75" hidden="1" customHeight="1" outlineLevel="2" x14ac:dyDescent="0.25">
      <c r="A12500" s="3"/>
      <c r="B12500" s="3"/>
      <c r="C12500" s="392"/>
      <c r="D12500" s="3">
        <v>11</v>
      </c>
      <c r="E12500" s="290" t="e">
        <f ca="1"/>
        <v>#N/A</v>
      </c>
      <c r="F12500" s="291"/>
      <c r="G12500" s="294"/>
      <c r="H12500" s="294"/>
      <c r="I12500" s="294"/>
      <c r="J12500" s="294"/>
      <c r="K12500" s="294"/>
      <c r="L12500" s="294"/>
      <c r="M12500" s="294"/>
      <c r="N12500" s="294"/>
    </row>
    <row r="12501" spans="1:14" ht="12.75" hidden="1" customHeight="1" outlineLevel="2" x14ac:dyDescent="0.25">
      <c r="A12501" s="3"/>
      <c r="B12501" s="3"/>
      <c r="C12501" s="392"/>
      <c r="D12501" s="3">
        <v>12</v>
      </c>
      <c r="E12501" s="290" t="e">
        <f ca="1"/>
        <v>#N/A</v>
      </c>
      <c r="F12501" s="291"/>
      <c r="G12501" s="294"/>
      <c r="H12501" s="294"/>
      <c r="I12501" s="294"/>
      <c r="J12501" s="294"/>
      <c r="K12501" s="294"/>
      <c r="L12501" s="294"/>
      <c r="M12501" s="294"/>
      <c r="N12501" s="294"/>
    </row>
    <row r="12502" spans="1:14" ht="12.75" hidden="1" customHeight="1" outlineLevel="2" x14ac:dyDescent="0.25">
      <c r="A12502" s="3"/>
      <c r="B12502" s="3"/>
      <c r="C12502" s="392"/>
      <c r="D12502" s="3">
        <v>13</v>
      </c>
      <c r="E12502" s="290" t="e">
        <f ca="1"/>
        <v>#N/A</v>
      </c>
      <c r="F12502" s="291"/>
      <c r="G12502" s="294"/>
      <c r="H12502" s="294"/>
      <c r="I12502" s="294"/>
      <c r="J12502" s="294"/>
      <c r="K12502" s="294"/>
      <c r="L12502" s="294"/>
      <c r="M12502" s="294"/>
      <c r="N12502" s="294"/>
    </row>
    <row r="12503" spans="1:14" ht="12.75" hidden="1" customHeight="1" outlineLevel="2" x14ac:dyDescent="0.25">
      <c r="A12503" s="3"/>
      <c r="B12503" s="3"/>
      <c r="C12503" s="392"/>
      <c r="D12503" s="3">
        <v>14</v>
      </c>
      <c r="E12503" s="290" t="e">
        <f ca="1"/>
        <v>#N/A</v>
      </c>
      <c r="F12503" s="291"/>
      <c r="G12503" s="294"/>
      <c r="H12503" s="294"/>
      <c r="I12503" s="294"/>
      <c r="J12503" s="294"/>
      <c r="K12503" s="294"/>
      <c r="L12503" s="294"/>
      <c r="M12503" s="294"/>
      <c r="N12503" s="294"/>
    </row>
    <row r="12504" spans="1:14" ht="12.75" hidden="1" customHeight="1" outlineLevel="2" x14ac:dyDescent="0.25">
      <c r="A12504" s="3"/>
      <c r="B12504" s="3"/>
      <c r="C12504" s="392"/>
      <c r="D12504" s="3">
        <v>15</v>
      </c>
      <c r="E12504" s="290" t="e">
        <f ca="1"/>
        <v>#N/A</v>
      </c>
      <c r="F12504" s="291"/>
      <c r="G12504" s="294"/>
      <c r="H12504" s="294"/>
      <c r="I12504" s="294"/>
      <c r="J12504" s="294"/>
      <c r="K12504" s="294"/>
      <c r="L12504" s="294"/>
      <c r="M12504" s="294"/>
      <c r="N12504" s="294"/>
    </row>
    <row r="12505" spans="1:14" ht="12.75" hidden="1" customHeight="1" outlineLevel="1" x14ac:dyDescent="0.25">
      <c r="A12505" s="3"/>
      <c r="B12505" s="145" t="str">
        <f ca="1">B12488</f>
        <v>Asset Type 138</v>
      </c>
      <c r="C12505" s="145" t="str">
        <f ca="1">C12488</f>
        <v>Description - Asset Type 138</v>
      </c>
      <c r="D12505" s="3"/>
      <c r="E12505" s="3"/>
      <c r="F12505" s="106" t="s">
        <v>47</v>
      </c>
      <c r="G12505" s="296">
        <f t="shared" ref="G12505:N12505" si="1276">SUM(G12490:G12504)</f>
        <v>0</v>
      </c>
      <c r="H12505" s="296">
        <f t="shared" ca="1" si="1276"/>
        <v>0</v>
      </c>
      <c r="I12505" s="296">
        <f t="shared" ca="1" si="1276"/>
        <v>0</v>
      </c>
      <c r="J12505" s="296">
        <f t="shared" ca="1" si="1276"/>
        <v>0</v>
      </c>
      <c r="K12505" s="296">
        <f t="shared" ca="1" si="1276"/>
        <v>0</v>
      </c>
      <c r="L12505" s="296">
        <f t="shared" ca="1" si="1276"/>
        <v>0</v>
      </c>
      <c r="M12505" s="296">
        <f t="shared" ca="1" si="1276"/>
        <v>0</v>
      </c>
      <c r="N12505" s="296">
        <f t="shared" ca="1" si="1276"/>
        <v>0</v>
      </c>
    </row>
    <row r="12506" spans="1:14" ht="12.75" hidden="1" customHeight="1" outlineLevel="2" x14ac:dyDescent="0.25">
      <c r="A12506" s="217">
        <f>A12488+1</f>
        <v>139</v>
      </c>
      <c r="B12506" s="22" t="str">
        <f ca="1">OFFSET($B$516,$A12506-1,0)</f>
        <v>Asset Type 139</v>
      </c>
      <c r="C12506" s="22" t="str">
        <f ca="1">OFFSET($C$516,$A12506-1,0)</f>
        <v>Description - Asset Type 139</v>
      </c>
      <c r="D12506" s="3"/>
      <c r="E12506" s="109"/>
      <c r="F12506" s="108" t="s">
        <v>46</v>
      </c>
      <c r="G12506" s="295">
        <f t="shared" ref="G12506:N12506" ca="1" si="1277">VLOOKUP($B12506,$B$516:$N$1015,5+G$5,FALSE)</f>
        <v>0</v>
      </c>
      <c r="H12506" s="295">
        <f t="shared" ca="1" si="1277"/>
        <v>0</v>
      </c>
      <c r="I12506" s="295">
        <f t="shared" ca="1" si="1277"/>
        <v>0</v>
      </c>
      <c r="J12506" s="295">
        <f t="shared" ca="1" si="1277"/>
        <v>0</v>
      </c>
      <c r="K12506" s="295">
        <f t="shared" ca="1" si="1277"/>
        <v>0</v>
      </c>
      <c r="L12506" s="295">
        <f t="shared" ca="1" si="1277"/>
        <v>0</v>
      </c>
      <c r="M12506" s="295">
        <f t="shared" ca="1" si="1277"/>
        <v>0</v>
      </c>
      <c r="N12506" s="295">
        <f t="shared" ca="1" si="1277"/>
        <v>0</v>
      </c>
    </row>
    <row r="12507" spans="1:14" ht="12.75" hidden="1" customHeight="1" outlineLevel="2" x14ac:dyDescent="0.25">
      <c r="A12507" s="3"/>
      <c r="B12507" s="3"/>
      <c r="C12507" s="21"/>
      <c r="D12507" s="3"/>
      <c r="E12507" s="107"/>
      <c r="F12507" s="106" t="s">
        <v>80</v>
      </c>
      <c r="G12507" s="111">
        <f ca="1">VLOOKUP($B12506,'Input Sheet'!$B$515:$N$1014,5+G$5,FALSE)</f>
        <v>0</v>
      </c>
      <c r="H12507" s="111">
        <f ca="1">VLOOKUP($B12506,'Input Sheet'!$B$515:$N$1014,5+H$5,FALSE)</f>
        <v>0</v>
      </c>
      <c r="I12507" s="111">
        <f ca="1">VLOOKUP($B12506,'Input Sheet'!$B$515:$N$1014,5+I$5,FALSE)</f>
        <v>0</v>
      </c>
      <c r="J12507" s="111">
        <f ca="1">VLOOKUP($B12506,'Input Sheet'!$B$515:$N$1014,5+J$5,FALSE)</f>
        <v>0</v>
      </c>
      <c r="K12507" s="111">
        <f ca="1">VLOOKUP($B12506,'Input Sheet'!$B$515:$N$1014,5+K$5,FALSE)</f>
        <v>0</v>
      </c>
      <c r="L12507" s="111">
        <f ca="1">VLOOKUP($B12506,'Input Sheet'!$B$515:$N$1014,5+L$5,FALSE)</f>
        <v>0</v>
      </c>
      <c r="M12507" s="111">
        <f ca="1">VLOOKUP($B12506,'Input Sheet'!$B$515:$N$1014,5+M$5,FALSE)</f>
        <v>0</v>
      </c>
      <c r="N12507" s="111">
        <f ca="1">VLOOKUP($B12506,'Input Sheet'!$B$515:$N$1014,5+N$5,FALSE)</f>
        <v>0</v>
      </c>
    </row>
    <row r="12508" spans="1:14" ht="12.75" hidden="1" customHeight="1" outlineLevel="2" x14ac:dyDescent="0.25">
      <c r="A12508" s="3"/>
      <c r="B12508" s="3"/>
      <c r="C12508" s="3"/>
      <c r="D12508" s="3">
        <v>1</v>
      </c>
      <c r="E12508" s="290">
        <f t="array" aca="1" ref="E12508:E12522" ca="1">TRANSPOSE(G12506:N12506)</f>
        <v>0</v>
      </c>
      <c r="F12508" s="291"/>
      <c r="G12508" s="292"/>
      <c r="H12508" s="293">
        <f ca="1">IF(OFFSET(H12508,-$D12508,0)="n/a","n/a",IF(H$5&gt;OFFSET(H12508,-$D12508,0)+$D12508,$E12508-SUM($G12508:G12508),($E12508-SUM($G12508:G12508))/(OFFSET(H12508,-$D12508,0)-(H$5-$D12508-1))))</f>
        <v>0</v>
      </c>
      <c r="I12508" s="293">
        <f ca="1">IF(OFFSET(I12508,-$D12508,0)="n/a","n/a",IF(I$5&gt;OFFSET(I12508,-$D12508,0)+$D12508,$E12508-SUM($G12508:H12508),($E12508-SUM($G12508:H12508))/(OFFSET(I12508,-$D12508,0)-(I$5-$D12508-1))))</f>
        <v>0</v>
      </c>
      <c r="J12508" s="293">
        <f ca="1">IF(OFFSET(J12508,-$D12508,0)="n/a","n/a",IF(J$5&gt;OFFSET(J12508,-$D12508,0)+$D12508,$E12508-SUM($G12508:I12508),($E12508-SUM($G12508:I12508))/(OFFSET(J12508,-$D12508,0)-(J$5-$D12508-1))))</f>
        <v>0</v>
      </c>
      <c r="K12508" s="293">
        <f ca="1">IF(OFFSET(K12508,-$D12508,0)="n/a","n/a",IF(K$5&gt;OFFSET(K12508,-$D12508,0)+$D12508,$E12508-SUM($G12508:J12508),($E12508-SUM($G12508:J12508))/(OFFSET(K12508,-$D12508,0)-(K$5-$D12508-1))))</f>
        <v>0</v>
      </c>
      <c r="L12508" s="293">
        <f ca="1">IF(OFFSET(L12508,-$D12508,0)="n/a","n/a",IF(L$5&gt;OFFSET(L12508,-$D12508,0)+$D12508,$E12508-SUM($G12508:K12508),($E12508-SUM($G12508:K12508))/(OFFSET(L12508,-$D12508,0)-(L$5-$D12508-1))))</f>
        <v>0</v>
      </c>
      <c r="M12508" s="293">
        <f ca="1">IF(OFFSET(M12508,-$D12508,0)="n/a","n/a",IF(M$5&gt;OFFSET(M12508,-$D12508,0)+$D12508,$E12508-SUM($G12508:L12508),($E12508-SUM($G12508:L12508))/(OFFSET(M12508,-$D12508,0)-(M$5-$D12508-1))))</f>
        <v>0</v>
      </c>
      <c r="N12508" s="293">
        <f ca="1">IF(OFFSET(N12508,-$D12508,0)="n/a","n/a",IF(N$5&gt;OFFSET(N12508,-$D12508,0)+$D12508,$E12508-SUM($G12508:M12508),($E12508-SUM($G12508:M12508))/(OFFSET(N12508,-$D12508,0)-(N$5-$D12508-1))))</f>
        <v>0</v>
      </c>
    </row>
    <row r="12509" spans="1:14" ht="12.75" hidden="1" customHeight="1" outlineLevel="2" x14ac:dyDescent="0.25">
      <c r="A12509" s="3"/>
      <c r="B12509" s="3"/>
      <c r="C12509" s="392" t="s">
        <v>48</v>
      </c>
      <c r="D12509" s="3">
        <v>2</v>
      </c>
      <c r="E12509" s="290">
        <f ca="1"/>
        <v>0</v>
      </c>
      <c r="F12509" s="291"/>
      <c r="G12509" s="294"/>
      <c r="H12509" s="292"/>
      <c r="I12509" s="293">
        <f ca="1">IF(OFFSET(I12509,-$D12509,0)="n/a","n/a",IF(I$5&gt;OFFSET(I12509,-$D12509,0)+$D12509,$E12509-SUM($G12509:H12509),($E12509-SUM($G12509:H12509))/(OFFSET(I12509,-$D12509,0)-(I$5-$D12509-1))))</f>
        <v>0</v>
      </c>
      <c r="J12509" s="293">
        <f ca="1">IF(OFFSET(J12509,-$D12509,0)="n/a","n/a",IF(J$5&gt;OFFSET(J12509,-$D12509,0)+$D12509,$E12509-SUM($G12509:I12509),($E12509-SUM($G12509:I12509))/(OFFSET(J12509,-$D12509,0)-(J$5-$D12509-1))))</f>
        <v>0</v>
      </c>
      <c r="K12509" s="293">
        <f ca="1">IF(OFFSET(K12509,-$D12509,0)="n/a","n/a",IF(K$5&gt;OFFSET(K12509,-$D12509,0)+$D12509,$E12509-SUM($G12509:J12509),($E12509-SUM($G12509:J12509))/(OFFSET(K12509,-$D12509,0)-(K$5-$D12509-1))))</f>
        <v>0</v>
      </c>
      <c r="L12509" s="293">
        <f ca="1">IF(OFFSET(L12509,-$D12509,0)="n/a","n/a",IF(L$5&gt;OFFSET(L12509,-$D12509,0)+$D12509,$E12509-SUM($G12509:K12509),($E12509-SUM($G12509:K12509))/(OFFSET(L12509,-$D12509,0)-(L$5-$D12509-1))))</f>
        <v>0</v>
      </c>
      <c r="M12509" s="293">
        <f ca="1">IF(OFFSET(M12509,-$D12509,0)="n/a","n/a",IF(M$5&gt;OFFSET(M12509,-$D12509,0)+$D12509,$E12509-SUM($G12509:L12509),($E12509-SUM($G12509:L12509))/(OFFSET(M12509,-$D12509,0)-(M$5-$D12509-1))))</f>
        <v>0</v>
      </c>
      <c r="N12509" s="293">
        <f ca="1">IF(OFFSET(N12509,-$D12509,0)="n/a","n/a",IF(N$5&gt;OFFSET(N12509,-$D12509,0)+$D12509,$E12509-SUM($G12509:M12509),($E12509-SUM($G12509:M12509))/(OFFSET(N12509,-$D12509,0)-(N$5-$D12509-1))))</f>
        <v>0</v>
      </c>
    </row>
    <row r="12510" spans="1:14" ht="12.75" hidden="1" customHeight="1" outlineLevel="2" x14ac:dyDescent="0.25">
      <c r="A12510" s="3"/>
      <c r="B12510" s="3"/>
      <c r="C12510" s="392"/>
      <c r="D12510" s="3">
        <v>3</v>
      </c>
      <c r="E12510" s="290">
        <f ca="1"/>
        <v>0</v>
      </c>
      <c r="F12510" s="291"/>
      <c r="G12510" s="294"/>
      <c r="H12510" s="294"/>
      <c r="I12510" s="292"/>
      <c r="J12510" s="293">
        <f ca="1">IF(OFFSET(J12510,-$D12510,0)="n/a","n/a",IF(J$5&gt;OFFSET(J12510,-$D12510,0)+$D12510,$E12510-SUM($G12510:I12510),($E12510-SUM($G12510:I12510))/(OFFSET(J12510,-$D12510,0)-(J$5-$D12510-1))))</f>
        <v>0</v>
      </c>
      <c r="K12510" s="293">
        <f ca="1">IF(OFFSET(K12510,-$D12510,0)="n/a","n/a",IF(K$5&gt;OFFSET(K12510,-$D12510,0)+$D12510,$E12510-SUM($G12510:J12510),($E12510-SUM($G12510:J12510))/(OFFSET(K12510,-$D12510,0)-(K$5-$D12510-1))))</f>
        <v>0</v>
      </c>
      <c r="L12510" s="293">
        <f ca="1">IF(OFFSET(L12510,-$D12510,0)="n/a","n/a",IF(L$5&gt;OFFSET(L12510,-$D12510,0)+$D12510,$E12510-SUM($G12510:K12510),($E12510-SUM($G12510:K12510))/(OFFSET(L12510,-$D12510,0)-(L$5-$D12510-1))))</f>
        <v>0</v>
      </c>
      <c r="M12510" s="293">
        <f ca="1">IF(OFFSET(M12510,-$D12510,0)="n/a","n/a",IF(M$5&gt;OFFSET(M12510,-$D12510,0)+$D12510,$E12510-SUM($G12510:L12510),($E12510-SUM($G12510:L12510))/(OFFSET(M12510,-$D12510,0)-(M$5-$D12510-1))))</f>
        <v>0</v>
      </c>
      <c r="N12510" s="293">
        <f ca="1">IF(OFFSET(N12510,-$D12510,0)="n/a","n/a",IF(N$5&gt;OFFSET(N12510,-$D12510,0)+$D12510,$E12510-SUM($G12510:M12510),($E12510-SUM($G12510:M12510))/(OFFSET(N12510,-$D12510,0)-(N$5-$D12510-1))))</f>
        <v>0</v>
      </c>
    </row>
    <row r="12511" spans="1:14" ht="12.75" hidden="1" customHeight="1" outlineLevel="2" x14ac:dyDescent="0.25">
      <c r="A12511" s="3"/>
      <c r="B12511" s="3"/>
      <c r="C12511" s="392"/>
      <c r="D12511" s="3">
        <v>4</v>
      </c>
      <c r="E12511" s="290">
        <f ca="1"/>
        <v>0</v>
      </c>
      <c r="F12511" s="291"/>
      <c r="G12511" s="294"/>
      <c r="H12511" s="294"/>
      <c r="I12511" s="294"/>
      <c r="J12511" s="292"/>
      <c r="K12511" s="293">
        <f ca="1">IF(OFFSET(K12511,-$D12511,0)="n/a","n/a",IF(K$5&gt;OFFSET(K12511,-$D12511,0)+$D12511,$E12511-SUM($G12511:J12511),($E12511-SUM($G12511:J12511))/(OFFSET(K12511,-$D12511,0)-(K$5-$D12511-1))))</f>
        <v>0</v>
      </c>
      <c r="L12511" s="293">
        <f ca="1">IF(OFFSET(L12511,-$D12511,0)="n/a","n/a",IF(L$5&gt;OFFSET(L12511,-$D12511,0)+$D12511,$E12511-SUM($G12511:K12511),($E12511-SUM($G12511:K12511))/(OFFSET(L12511,-$D12511,0)-(L$5-$D12511-1))))</f>
        <v>0</v>
      </c>
      <c r="M12511" s="293">
        <f ca="1">IF(OFFSET(M12511,-$D12511,0)="n/a","n/a",IF(M$5&gt;OFFSET(M12511,-$D12511,0)+$D12511,$E12511-SUM($G12511:L12511),($E12511-SUM($G12511:L12511))/(OFFSET(M12511,-$D12511,0)-(M$5-$D12511-1))))</f>
        <v>0</v>
      </c>
      <c r="N12511" s="293">
        <f ca="1">IF(OFFSET(N12511,-$D12511,0)="n/a","n/a",IF(N$5&gt;OFFSET(N12511,-$D12511,0)+$D12511,$E12511-SUM($G12511:M12511),($E12511-SUM($G12511:M12511))/(OFFSET(N12511,-$D12511,0)-(N$5-$D12511-1))))</f>
        <v>0</v>
      </c>
    </row>
    <row r="12512" spans="1:14" ht="12.75" hidden="1" customHeight="1" outlineLevel="2" x14ac:dyDescent="0.25">
      <c r="A12512" s="3"/>
      <c r="B12512" s="3"/>
      <c r="C12512" s="392"/>
      <c r="D12512" s="3">
        <v>5</v>
      </c>
      <c r="E12512" s="290">
        <f ca="1"/>
        <v>0</v>
      </c>
      <c r="F12512" s="291"/>
      <c r="G12512" s="294"/>
      <c r="H12512" s="294"/>
      <c r="I12512" s="294"/>
      <c r="J12512" s="294"/>
      <c r="K12512" s="292"/>
      <c r="L12512" s="293">
        <f ca="1">IF(OFFSET(L12512,-$D12512,0)="n/a","n/a",IF(L$5&gt;OFFSET(L12512,-$D12512,0)+$D12512,$E12512-SUM($G12512:K12512),($E12512-SUM($G12512:K12512))/(OFFSET(L12512,-$D12512,0)-(L$5-$D12512-1))))</f>
        <v>0</v>
      </c>
      <c r="M12512" s="293">
        <f ca="1">IF(OFFSET(M12512,-$D12512,0)="n/a","n/a",IF(M$5&gt;OFFSET(M12512,-$D12512,0)+$D12512,$E12512-SUM($G12512:L12512),($E12512-SUM($G12512:L12512))/(OFFSET(M12512,-$D12512,0)-(M$5-$D12512-1))))</f>
        <v>0</v>
      </c>
      <c r="N12512" s="293">
        <f ca="1">IF(OFFSET(N12512,-$D12512,0)="n/a","n/a",IF(N$5&gt;OFFSET(N12512,-$D12512,0)+$D12512,$E12512-SUM($G12512:M12512),($E12512-SUM($G12512:M12512))/(OFFSET(N12512,-$D12512,0)-(N$5-$D12512-1))))</f>
        <v>0</v>
      </c>
    </row>
    <row r="12513" spans="1:14" ht="12.75" hidden="1" customHeight="1" outlineLevel="2" x14ac:dyDescent="0.25">
      <c r="A12513" s="3"/>
      <c r="B12513" s="3"/>
      <c r="C12513" s="392"/>
      <c r="D12513" s="3">
        <v>6</v>
      </c>
      <c r="E12513" s="290">
        <f ca="1"/>
        <v>0</v>
      </c>
      <c r="F12513" s="291"/>
      <c r="G12513" s="294"/>
      <c r="H12513" s="294"/>
      <c r="I12513" s="294"/>
      <c r="J12513" s="294"/>
      <c r="K12513" s="294"/>
      <c r="L12513" s="292"/>
      <c r="M12513" s="293">
        <f ca="1">IF(OFFSET(M12513,-$D12513,0)="n/a","n/a",IF(M$5&gt;OFFSET(M12513,-$D12513,0)+$D12513,$E12513-SUM($G12513:L12513),($E12513-SUM($G12513:L12513))/(OFFSET(M12513,-$D12513,0)-(M$5-$D12513-1))))</f>
        <v>0</v>
      </c>
      <c r="N12513" s="293">
        <f ca="1">IF(OFFSET(N12513,-$D12513,0)="n/a","n/a",IF(N$5&gt;OFFSET(N12513,-$D12513,0)+$D12513,$E12513-SUM($G12513:M12513),($E12513-SUM($G12513:M12513))/(OFFSET(N12513,-$D12513,0)-(N$5-$D12513-1))))</f>
        <v>0</v>
      </c>
    </row>
    <row r="12514" spans="1:14" ht="12.75" hidden="1" customHeight="1" outlineLevel="2" x14ac:dyDescent="0.25">
      <c r="A12514" s="3"/>
      <c r="B12514" s="3"/>
      <c r="C12514" s="392"/>
      <c r="D12514" s="3">
        <v>7</v>
      </c>
      <c r="E12514" s="290">
        <f ca="1"/>
        <v>0</v>
      </c>
      <c r="F12514" s="291"/>
      <c r="G12514" s="294"/>
      <c r="H12514" s="294"/>
      <c r="I12514" s="294"/>
      <c r="J12514" s="294"/>
      <c r="K12514" s="294"/>
      <c r="L12514" s="294"/>
      <c r="M12514" s="292"/>
      <c r="N12514" s="293">
        <f ca="1">IF(OFFSET(N12514,-$D12514,0)="n/a","n/a",IF(N$5&gt;OFFSET(N12514,-$D12514,0)+$D12514,$E12514-SUM($G12514:M12514),($E12514-SUM($G12514:M12514))/(OFFSET(N12514,-$D12514,0)-(N$5-$D12514-1))))</f>
        <v>0</v>
      </c>
    </row>
    <row r="12515" spans="1:14" ht="12.75" hidden="1" customHeight="1" outlineLevel="2" x14ac:dyDescent="0.25">
      <c r="A12515" s="3"/>
      <c r="B12515" s="3"/>
      <c r="C12515" s="392"/>
      <c r="D12515" s="3">
        <v>8</v>
      </c>
      <c r="E12515" s="290">
        <f ca="1"/>
        <v>0</v>
      </c>
      <c r="F12515" s="291"/>
      <c r="G12515" s="294"/>
      <c r="H12515" s="294"/>
      <c r="I12515" s="294"/>
      <c r="J12515" s="294"/>
      <c r="K12515" s="294"/>
      <c r="L12515" s="294"/>
      <c r="M12515" s="294"/>
      <c r="N12515" s="292"/>
    </row>
    <row r="12516" spans="1:14" ht="12.75" hidden="1" customHeight="1" outlineLevel="2" x14ac:dyDescent="0.25">
      <c r="A12516" s="3"/>
      <c r="B12516" s="3"/>
      <c r="C12516" s="392"/>
      <c r="D12516" s="3">
        <v>9</v>
      </c>
      <c r="E12516" s="290" t="e">
        <f ca="1"/>
        <v>#N/A</v>
      </c>
      <c r="F12516" s="291"/>
      <c r="G12516" s="294"/>
      <c r="H12516" s="294"/>
      <c r="I12516" s="294"/>
      <c r="J12516" s="294"/>
      <c r="K12516" s="294"/>
      <c r="L12516" s="294"/>
      <c r="M12516" s="294"/>
      <c r="N12516" s="294"/>
    </row>
    <row r="12517" spans="1:14" ht="12.75" hidden="1" customHeight="1" outlineLevel="2" x14ac:dyDescent="0.25">
      <c r="A12517" s="3"/>
      <c r="B12517" s="3"/>
      <c r="C12517" s="392"/>
      <c r="D12517" s="3">
        <v>10</v>
      </c>
      <c r="E12517" s="290" t="e">
        <f ca="1"/>
        <v>#N/A</v>
      </c>
      <c r="F12517" s="291"/>
      <c r="G12517" s="294"/>
      <c r="H12517" s="294"/>
      <c r="I12517" s="294"/>
      <c r="J12517" s="294"/>
      <c r="K12517" s="294"/>
      <c r="L12517" s="294"/>
      <c r="M12517" s="294"/>
      <c r="N12517" s="294"/>
    </row>
    <row r="12518" spans="1:14" ht="12.75" hidden="1" customHeight="1" outlineLevel="2" x14ac:dyDescent="0.25">
      <c r="A12518" s="3"/>
      <c r="B12518" s="3"/>
      <c r="C12518" s="392"/>
      <c r="D12518" s="3">
        <v>11</v>
      </c>
      <c r="E12518" s="290" t="e">
        <f ca="1"/>
        <v>#N/A</v>
      </c>
      <c r="F12518" s="291"/>
      <c r="G12518" s="294"/>
      <c r="H12518" s="294"/>
      <c r="I12518" s="294"/>
      <c r="J12518" s="294"/>
      <c r="K12518" s="294"/>
      <c r="L12518" s="294"/>
      <c r="M12518" s="294"/>
      <c r="N12518" s="294"/>
    </row>
    <row r="12519" spans="1:14" ht="12.75" hidden="1" customHeight="1" outlineLevel="2" x14ac:dyDescent="0.25">
      <c r="A12519" s="3"/>
      <c r="B12519" s="3"/>
      <c r="C12519" s="392"/>
      <c r="D12519" s="3">
        <v>12</v>
      </c>
      <c r="E12519" s="290" t="e">
        <f ca="1"/>
        <v>#N/A</v>
      </c>
      <c r="F12519" s="291"/>
      <c r="G12519" s="294"/>
      <c r="H12519" s="294"/>
      <c r="I12519" s="294"/>
      <c r="J12519" s="294"/>
      <c r="K12519" s="294"/>
      <c r="L12519" s="294"/>
      <c r="M12519" s="294"/>
      <c r="N12519" s="294"/>
    </row>
    <row r="12520" spans="1:14" ht="12.75" hidden="1" customHeight="1" outlineLevel="2" x14ac:dyDescent="0.25">
      <c r="A12520" s="3"/>
      <c r="B12520" s="3"/>
      <c r="C12520" s="392"/>
      <c r="D12520" s="3">
        <v>13</v>
      </c>
      <c r="E12520" s="290" t="e">
        <f ca="1"/>
        <v>#N/A</v>
      </c>
      <c r="F12520" s="291"/>
      <c r="G12520" s="294"/>
      <c r="H12520" s="294"/>
      <c r="I12520" s="294"/>
      <c r="J12520" s="294"/>
      <c r="K12520" s="294"/>
      <c r="L12520" s="294"/>
      <c r="M12520" s="294"/>
      <c r="N12520" s="294"/>
    </row>
    <row r="12521" spans="1:14" ht="12.75" hidden="1" customHeight="1" outlineLevel="2" x14ac:dyDescent="0.25">
      <c r="A12521" s="3"/>
      <c r="B12521" s="3"/>
      <c r="C12521" s="392"/>
      <c r="D12521" s="3">
        <v>14</v>
      </c>
      <c r="E12521" s="290" t="e">
        <f ca="1"/>
        <v>#N/A</v>
      </c>
      <c r="F12521" s="291"/>
      <c r="G12521" s="294"/>
      <c r="H12521" s="294"/>
      <c r="I12521" s="294"/>
      <c r="J12521" s="294"/>
      <c r="K12521" s="294"/>
      <c r="L12521" s="294"/>
      <c r="M12521" s="294"/>
      <c r="N12521" s="294"/>
    </row>
    <row r="12522" spans="1:14" ht="12.75" hidden="1" customHeight="1" outlineLevel="2" x14ac:dyDescent="0.25">
      <c r="A12522" s="3"/>
      <c r="B12522" s="3"/>
      <c r="C12522" s="392"/>
      <c r="D12522" s="3">
        <v>15</v>
      </c>
      <c r="E12522" s="290" t="e">
        <f ca="1"/>
        <v>#N/A</v>
      </c>
      <c r="F12522" s="291"/>
      <c r="G12522" s="294"/>
      <c r="H12522" s="294"/>
      <c r="I12522" s="294"/>
      <c r="J12522" s="294"/>
      <c r="K12522" s="294"/>
      <c r="L12522" s="294"/>
      <c r="M12522" s="294"/>
      <c r="N12522" s="294"/>
    </row>
    <row r="12523" spans="1:14" ht="12.75" hidden="1" customHeight="1" outlineLevel="1" x14ac:dyDescent="0.25">
      <c r="A12523" s="3"/>
      <c r="B12523" s="145" t="str">
        <f ca="1">B12506</f>
        <v>Asset Type 139</v>
      </c>
      <c r="C12523" s="145" t="str">
        <f ca="1">C12506</f>
        <v>Description - Asset Type 139</v>
      </c>
      <c r="D12523" s="3"/>
      <c r="E12523" s="3"/>
      <c r="F12523" s="106" t="s">
        <v>47</v>
      </c>
      <c r="G12523" s="296">
        <f t="shared" ref="G12523:N12523" si="1278">SUM(G12508:G12522)</f>
        <v>0</v>
      </c>
      <c r="H12523" s="296">
        <f t="shared" ca="1" si="1278"/>
        <v>0</v>
      </c>
      <c r="I12523" s="296">
        <f t="shared" ca="1" si="1278"/>
        <v>0</v>
      </c>
      <c r="J12523" s="296">
        <f t="shared" ca="1" si="1278"/>
        <v>0</v>
      </c>
      <c r="K12523" s="296">
        <f t="shared" ca="1" si="1278"/>
        <v>0</v>
      </c>
      <c r="L12523" s="296">
        <f t="shared" ca="1" si="1278"/>
        <v>0</v>
      </c>
      <c r="M12523" s="296">
        <f t="shared" ca="1" si="1278"/>
        <v>0</v>
      </c>
      <c r="N12523" s="296">
        <f t="shared" ca="1" si="1278"/>
        <v>0</v>
      </c>
    </row>
    <row r="12524" spans="1:14" ht="12.75" hidden="1" customHeight="1" outlineLevel="2" x14ac:dyDescent="0.25">
      <c r="A12524" s="217">
        <f>A12506+1</f>
        <v>140</v>
      </c>
      <c r="B12524" s="22" t="str">
        <f ca="1">OFFSET($B$516,$A12524-1,0)</f>
        <v>Asset Type 140</v>
      </c>
      <c r="C12524" s="22" t="str">
        <f ca="1">OFFSET($C$516,$A12524-1,0)</f>
        <v>Description - Asset Type 140</v>
      </c>
      <c r="D12524" s="3"/>
      <c r="E12524" s="109"/>
      <c r="F12524" s="108" t="s">
        <v>46</v>
      </c>
      <c r="G12524" s="295">
        <f t="shared" ref="G12524:N12524" ca="1" si="1279">VLOOKUP($B12524,$B$516:$N$1015,5+G$5,FALSE)</f>
        <v>0</v>
      </c>
      <c r="H12524" s="295">
        <f t="shared" ca="1" si="1279"/>
        <v>0</v>
      </c>
      <c r="I12524" s="295">
        <f t="shared" ca="1" si="1279"/>
        <v>0</v>
      </c>
      <c r="J12524" s="295">
        <f t="shared" ca="1" si="1279"/>
        <v>0</v>
      </c>
      <c r="K12524" s="295">
        <f t="shared" ca="1" si="1279"/>
        <v>0</v>
      </c>
      <c r="L12524" s="295">
        <f t="shared" ca="1" si="1279"/>
        <v>0</v>
      </c>
      <c r="M12524" s="295">
        <f t="shared" ca="1" si="1279"/>
        <v>0</v>
      </c>
      <c r="N12524" s="295">
        <f t="shared" ca="1" si="1279"/>
        <v>0</v>
      </c>
    </row>
    <row r="12525" spans="1:14" ht="12.75" hidden="1" customHeight="1" outlineLevel="2" x14ac:dyDescent="0.25">
      <c r="A12525" s="3"/>
      <c r="B12525" s="3"/>
      <c r="C12525" s="21"/>
      <c r="D12525" s="3"/>
      <c r="E12525" s="107"/>
      <c r="F12525" s="106" t="s">
        <v>80</v>
      </c>
      <c r="G12525" s="111">
        <f ca="1">VLOOKUP($B12524,'Input Sheet'!$B$515:$N$1014,5+G$5,FALSE)</f>
        <v>0</v>
      </c>
      <c r="H12525" s="111">
        <f ca="1">VLOOKUP($B12524,'Input Sheet'!$B$515:$N$1014,5+H$5,FALSE)</f>
        <v>0</v>
      </c>
      <c r="I12525" s="111">
        <f ca="1">VLOOKUP($B12524,'Input Sheet'!$B$515:$N$1014,5+I$5,FALSE)</f>
        <v>0</v>
      </c>
      <c r="J12525" s="111">
        <f ca="1">VLOOKUP($B12524,'Input Sheet'!$B$515:$N$1014,5+J$5,FALSE)</f>
        <v>0</v>
      </c>
      <c r="K12525" s="111">
        <f ca="1">VLOOKUP($B12524,'Input Sheet'!$B$515:$N$1014,5+K$5,FALSE)</f>
        <v>0</v>
      </c>
      <c r="L12525" s="111">
        <f ca="1">VLOOKUP($B12524,'Input Sheet'!$B$515:$N$1014,5+L$5,FALSE)</f>
        <v>0</v>
      </c>
      <c r="M12525" s="111">
        <f ca="1">VLOOKUP($B12524,'Input Sheet'!$B$515:$N$1014,5+M$5,FALSE)</f>
        <v>0</v>
      </c>
      <c r="N12525" s="111">
        <f ca="1">VLOOKUP($B12524,'Input Sheet'!$B$515:$N$1014,5+N$5,FALSE)</f>
        <v>0</v>
      </c>
    </row>
    <row r="12526" spans="1:14" ht="12.75" hidden="1" customHeight="1" outlineLevel="2" x14ac:dyDescent="0.25">
      <c r="A12526" s="3"/>
      <c r="B12526" s="3"/>
      <c r="C12526" s="3"/>
      <c r="D12526" s="3">
        <v>1</v>
      </c>
      <c r="E12526" s="290">
        <f t="array" aca="1" ref="E12526:E12540" ca="1">TRANSPOSE(G12524:N12524)</f>
        <v>0</v>
      </c>
      <c r="F12526" s="291"/>
      <c r="G12526" s="292"/>
      <c r="H12526" s="293">
        <f ca="1">IF(OFFSET(H12526,-$D12526,0)="n/a","n/a",IF(H$5&gt;OFFSET(H12526,-$D12526,0)+$D12526,$E12526-SUM($G12526:G12526),($E12526-SUM($G12526:G12526))/(OFFSET(H12526,-$D12526,0)-(H$5-$D12526-1))))</f>
        <v>0</v>
      </c>
      <c r="I12526" s="293">
        <f ca="1">IF(OFFSET(I12526,-$D12526,0)="n/a","n/a",IF(I$5&gt;OFFSET(I12526,-$D12526,0)+$D12526,$E12526-SUM($G12526:H12526),($E12526-SUM($G12526:H12526))/(OFFSET(I12526,-$D12526,0)-(I$5-$D12526-1))))</f>
        <v>0</v>
      </c>
      <c r="J12526" s="293">
        <f ca="1">IF(OFFSET(J12526,-$D12526,0)="n/a","n/a",IF(J$5&gt;OFFSET(J12526,-$D12526,0)+$D12526,$E12526-SUM($G12526:I12526),($E12526-SUM($G12526:I12526))/(OFFSET(J12526,-$D12526,0)-(J$5-$D12526-1))))</f>
        <v>0</v>
      </c>
      <c r="K12526" s="293">
        <f ca="1">IF(OFFSET(K12526,-$D12526,0)="n/a","n/a",IF(K$5&gt;OFFSET(K12526,-$D12526,0)+$D12526,$E12526-SUM($G12526:J12526),($E12526-SUM($G12526:J12526))/(OFFSET(K12526,-$D12526,0)-(K$5-$D12526-1))))</f>
        <v>0</v>
      </c>
      <c r="L12526" s="293">
        <f ca="1">IF(OFFSET(L12526,-$D12526,0)="n/a","n/a",IF(L$5&gt;OFFSET(L12526,-$D12526,0)+$D12526,$E12526-SUM($G12526:K12526),($E12526-SUM($G12526:K12526))/(OFFSET(L12526,-$D12526,0)-(L$5-$D12526-1))))</f>
        <v>0</v>
      </c>
      <c r="M12526" s="293">
        <f ca="1">IF(OFFSET(M12526,-$D12526,0)="n/a","n/a",IF(M$5&gt;OFFSET(M12526,-$D12526,0)+$D12526,$E12526-SUM($G12526:L12526),($E12526-SUM($G12526:L12526))/(OFFSET(M12526,-$D12526,0)-(M$5-$D12526-1))))</f>
        <v>0</v>
      </c>
      <c r="N12526" s="293">
        <f ca="1">IF(OFFSET(N12526,-$D12526,0)="n/a","n/a",IF(N$5&gt;OFFSET(N12526,-$D12526,0)+$D12526,$E12526-SUM($G12526:M12526),($E12526-SUM($G12526:M12526))/(OFFSET(N12526,-$D12526,0)-(N$5-$D12526-1))))</f>
        <v>0</v>
      </c>
    </row>
    <row r="12527" spans="1:14" ht="12.75" hidden="1" customHeight="1" outlineLevel="2" x14ac:dyDescent="0.25">
      <c r="A12527" s="3"/>
      <c r="B12527" s="3"/>
      <c r="C12527" s="392" t="s">
        <v>48</v>
      </c>
      <c r="D12527" s="3">
        <v>2</v>
      </c>
      <c r="E12527" s="290">
        <f ca="1"/>
        <v>0</v>
      </c>
      <c r="F12527" s="291"/>
      <c r="G12527" s="294"/>
      <c r="H12527" s="292"/>
      <c r="I12527" s="293">
        <f ca="1">IF(OFFSET(I12527,-$D12527,0)="n/a","n/a",IF(I$5&gt;OFFSET(I12527,-$D12527,0)+$D12527,$E12527-SUM($G12527:H12527),($E12527-SUM($G12527:H12527))/(OFFSET(I12527,-$D12527,0)-(I$5-$D12527-1))))</f>
        <v>0</v>
      </c>
      <c r="J12527" s="293">
        <f ca="1">IF(OFFSET(J12527,-$D12527,0)="n/a","n/a",IF(J$5&gt;OFFSET(J12527,-$D12527,0)+$D12527,$E12527-SUM($G12527:I12527),($E12527-SUM($G12527:I12527))/(OFFSET(J12527,-$D12527,0)-(J$5-$D12527-1))))</f>
        <v>0</v>
      </c>
      <c r="K12527" s="293">
        <f ca="1">IF(OFFSET(K12527,-$D12527,0)="n/a","n/a",IF(K$5&gt;OFFSET(K12527,-$D12527,0)+$D12527,$E12527-SUM($G12527:J12527),($E12527-SUM($G12527:J12527))/(OFFSET(K12527,-$D12527,0)-(K$5-$D12527-1))))</f>
        <v>0</v>
      </c>
      <c r="L12527" s="293">
        <f ca="1">IF(OFFSET(L12527,-$D12527,0)="n/a","n/a",IF(L$5&gt;OFFSET(L12527,-$D12527,0)+$D12527,$E12527-SUM($G12527:K12527),($E12527-SUM($G12527:K12527))/(OFFSET(L12527,-$D12527,0)-(L$5-$D12527-1))))</f>
        <v>0</v>
      </c>
      <c r="M12527" s="293">
        <f ca="1">IF(OFFSET(M12527,-$D12527,0)="n/a","n/a",IF(M$5&gt;OFFSET(M12527,-$D12527,0)+$D12527,$E12527-SUM($G12527:L12527),($E12527-SUM($G12527:L12527))/(OFFSET(M12527,-$D12527,0)-(M$5-$D12527-1))))</f>
        <v>0</v>
      </c>
      <c r="N12527" s="293">
        <f ca="1">IF(OFFSET(N12527,-$D12527,0)="n/a","n/a",IF(N$5&gt;OFFSET(N12527,-$D12527,0)+$D12527,$E12527-SUM($G12527:M12527),($E12527-SUM($G12527:M12527))/(OFFSET(N12527,-$D12527,0)-(N$5-$D12527-1))))</f>
        <v>0</v>
      </c>
    </row>
    <row r="12528" spans="1:14" ht="12.75" hidden="1" customHeight="1" outlineLevel="2" x14ac:dyDescent="0.25">
      <c r="A12528" s="3"/>
      <c r="B12528" s="3"/>
      <c r="C12528" s="392"/>
      <c r="D12528" s="3">
        <v>3</v>
      </c>
      <c r="E12528" s="290">
        <f ca="1"/>
        <v>0</v>
      </c>
      <c r="F12528" s="291"/>
      <c r="G12528" s="294"/>
      <c r="H12528" s="294"/>
      <c r="I12528" s="292"/>
      <c r="J12528" s="293">
        <f ca="1">IF(OFFSET(J12528,-$D12528,0)="n/a","n/a",IF(J$5&gt;OFFSET(J12528,-$D12528,0)+$D12528,$E12528-SUM($G12528:I12528),($E12528-SUM($G12528:I12528))/(OFFSET(J12528,-$D12528,0)-(J$5-$D12528-1))))</f>
        <v>0</v>
      </c>
      <c r="K12528" s="293">
        <f ca="1">IF(OFFSET(K12528,-$D12528,0)="n/a","n/a",IF(K$5&gt;OFFSET(K12528,-$D12528,0)+$D12528,$E12528-SUM($G12528:J12528),($E12528-SUM($G12528:J12528))/(OFFSET(K12528,-$D12528,0)-(K$5-$D12528-1))))</f>
        <v>0</v>
      </c>
      <c r="L12528" s="293">
        <f ca="1">IF(OFFSET(L12528,-$D12528,0)="n/a","n/a",IF(L$5&gt;OFFSET(L12528,-$D12528,0)+$D12528,$E12528-SUM($G12528:K12528),($E12528-SUM($G12528:K12528))/(OFFSET(L12528,-$D12528,0)-(L$5-$D12528-1))))</f>
        <v>0</v>
      </c>
      <c r="M12528" s="293">
        <f ca="1">IF(OFFSET(M12528,-$D12528,0)="n/a","n/a",IF(M$5&gt;OFFSET(M12528,-$D12528,0)+$D12528,$E12528-SUM($G12528:L12528),($E12528-SUM($G12528:L12528))/(OFFSET(M12528,-$D12528,0)-(M$5-$D12528-1))))</f>
        <v>0</v>
      </c>
      <c r="N12528" s="293">
        <f ca="1">IF(OFFSET(N12528,-$D12528,0)="n/a","n/a",IF(N$5&gt;OFFSET(N12528,-$D12528,0)+$D12528,$E12528-SUM($G12528:M12528),($E12528-SUM($G12528:M12528))/(OFFSET(N12528,-$D12528,0)-(N$5-$D12528-1))))</f>
        <v>0</v>
      </c>
    </row>
    <row r="12529" spans="1:14" ht="12.75" hidden="1" customHeight="1" outlineLevel="2" x14ac:dyDescent="0.25">
      <c r="A12529" s="3"/>
      <c r="B12529" s="3"/>
      <c r="C12529" s="392"/>
      <c r="D12529" s="3">
        <v>4</v>
      </c>
      <c r="E12529" s="290">
        <f ca="1"/>
        <v>0</v>
      </c>
      <c r="F12529" s="291"/>
      <c r="G12529" s="294"/>
      <c r="H12529" s="294"/>
      <c r="I12529" s="294"/>
      <c r="J12529" s="292"/>
      <c r="K12529" s="293">
        <f ca="1">IF(OFFSET(K12529,-$D12529,0)="n/a","n/a",IF(K$5&gt;OFFSET(K12529,-$D12529,0)+$D12529,$E12529-SUM($G12529:J12529),($E12529-SUM($G12529:J12529))/(OFFSET(K12529,-$D12529,0)-(K$5-$D12529-1))))</f>
        <v>0</v>
      </c>
      <c r="L12529" s="293">
        <f ca="1">IF(OFFSET(L12529,-$D12529,0)="n/a","n/a",IF(L$5&gt;OFFSET(L12529,-$D12529,0)+$D12529,$E12529-SUM($G12529:K12529),($E12529-SUM($G12529:K12529))/(OFFSET(L12529,-$D12529,0)-(L$5-$D12529-1))))</f>
        <v>0</v>
      </c>
      <c r="M12529" s="293">
        <f ca="1">IF(OFFSET(M12529,-$D12529,0)="n/a","n/a",IF(M$5&gt;OFFSET(M12529,-$D12529,0)+$D12529,$E12529-SUM($G12529:L12529),($E12529-SUM($G12529:L12529))/(OFFSET(M12529,-$D12529,0)-(M$5-$D12529-1))))</f>
        <v>0</v>
      </c>
      <c r="N12529" s="293">
        <f ca="1">IF(OFFSET(N12529,-$D12529,0)="n/a","n/a",IF(N$5&gt;OFFSET(N12529,-$D12529,0)+$D12529,$E12529-SUM($G12529:M12529),($E12529-SUM($G12529:M12529))/(OFFSET(N12529,-$D12529,0)-(N$5-$D12529-1))))</f>
        <v>0</v>
      </c>
    </row>
    <row r="12530" spans="1:14" ht="12.75" hidden="1" customHeight="1" outlineLevel="2" x14ac:dyDescent="0.25">
      <c r="A12530" s="3"/>
      <c r="B12530" s="3"/>
      <c r="C12530" s="392"/>
      <c r="D12530" s="3">
        <v>5</v>
      </c>
      <c r="E12530" s="290">
        <f ca="1"/>
        <v>0</v>
      </c>
      <c r="F12530" s="291"/>
      <c r="G12530" s="294"/>
      <c r="H12530" s="294"/>
      <c r="I12530" s="294"/>
      <c r="J12530" s="294"/>
      <c r="K12530" s="292"/>
      <c r="L12530" s="293">
        <f ca="1">IF(OFFSET(L12530,-$D12530,0)="n/a","n/a",IF(L$5&gt;OFFSET(L12530,-$D12530,0)+$D12530,$E12530-SUM($G12530:K12530),($E12530-SUM($G12530:K12530))/(OFFSET(L12530,-$D12530,0)-(L$5-$D12530-1))))</f>
        <v>0</v>
      </c>
      <c r="M12530" s="293">
        <f ca="1">IF(OFFSET(M12530,-$D12530,0)="n/a","n/a",IF(M$5&gt;OFFSET(M12530,-$D12530,0)+$D12530,$E12530-SUM($G12530:L12530),($E12530-SUM($G12530:L12530))/(OFFSET(M12530,-$D12530,0)-(M$5-$D12530-1))))</f>
        <v>0</v>
      </c>
      <c r="N12530" s="293">
        <f ca="1">IF(OFFSET(N12530,-$D12530,0)="n/a","n/a",IF(N$5&gt;OFFSET(N12530,-$D12530,0)+$D12530,$E12530-SUM($G12530:M12530),($E12530-SUM($G12530:M12530))/(OFFSET(N12530,-$D12530,0)-(N$5-$D12530-1))))</f>
        <v>0</v>
      </c>
    </row>
    <row r="12531" spans="1:14" ht="12.75" hidden="1" customHeight="1" outlineLevel="2" x14ac:dyDescent="0.25">
      <c r="A12531" s="3"/>
      <c r="B12531" s="3"/>
      <c r="C12531" s="392"/>
      <c r="D12531" s="3">
        <v>6</v>
      </c>
      <c r="E12531" s="290">
        <f ca="1"/>
        <v>0</v>
      </c>
      <c r="F12531" s="291"/>
      <c r="G12531" s="294"/>
      <c r="H12531" s="294"/>
      <c r="I12531" s="294"/>
      <c r="J12531" s="294"/>
      <c r="K12531" s="294"/>
      <c r="L12531" s="292"/>
      <c r="M12531" s="293">
        <f ca="1">IF(OFFSET(M12531,-$D12531,0)="n/a","n/a",IF(M$5&gt;OFFSET(M12531,-$D12531,0)+$D12531,$E12531-SUM($G12531:L12531),($E12531-SUM($G12531:L12531))/(OFFSET(M12531,-$D12531,0)-(M$5-$D12531-1))))</f>
        <v>0</v>
      </c>
      <c r="N12531" s="293">
        <f ca="1">IF(OFFSET(N12531,-$D12531,0)="n/a","n/a",IF(N$5&gt;OFFSET(N12531,-$D12531,0)+$D12531,$E12531-SUM($G12531:M12531),($E12531-SUM($G12531:M12531))/(OFFSET(N12531,-$D12531,0)-(N$5-$D12531-1))))</f>
        <v>0</v>
      </c>
    </row>
    <row r="12532" spans="1:14" ht="12.75" hidden="1" customHeight="1" outlineLevel="2" x14ac:dyDescent="0.25">
      <c r="A12532" s="3"/>
      <c r="B12532" s="3"/>
      <c r="C12532" s="392"/>
      <c r="D12532" s="3">
        <v>7</v>
      </c>
      <c r="E12532" s="290">
        <f ca="1"/>
        <v>0</v>
      </c>
      <c r="F12532" s="291"/>
      <c r="G12532" s="294"/>
      <c r="H12532" s="294"/>
      <c r="I12532" s="294"/>
      <c r="J12532" s="294"/>
      <c r="K12532" s="294"/>
      <c r="L12532" s="294"/>
      <c r="M12532" s="292"/>
      <c r="N12532" s="293">
        <f ca="1">IF(OFFSET(N12532,-$D12532,0)="n/a","n/a",IF(N$5&gt;OFFSET(N12532,-$D12532,0)+$D12532,$E12532-SUM($G12532:M12532),($E12532-SUM($G12532:M12532))/(OFFSET(N12532,-$D12532,0)-(N$5-$D12532-1))))</f>
        <v>0</v>
      </c>
    </row>
    <row r="12533" spans="1:14" ht="12.75" hidden="1" customHeight="1" outlineLevel="2" x14ac:dyDescent="0.25">
      <c r="A12533" s="3"/>
      <c r="B12533" s="3"/>
      <c r="C12533" s="392"/>
      <c r="D12533" s="3">
        <v>8</v>
      </c>
      <c r="E12533" s="290">
        <f ca="1"/>
        <v>0</v>
      </c>
      <c r="F12533" s="291"/>
      <c r="G12533" s="294"/>
      <c r="H12533" s="294"/>
      <c r="I12533" s="294"/>
      <c r="J12533" s="294"/>
      <c r="K12533" s="294"/>
      <c r="L12533" s="294"/>
      <c r="M12533" s="294"/>
      <c r="N12533" s="292"/>
    </row>
    <row r="12534" spans="1:14" ht="12.75" hidden="1" customHeight="1" outlineLevel="2" x14ac:dyDescent="0.25">
      <c r="A12534" s="3"/>
      <c r="B12534" s="3"/>
      <c r="C12534" s="392"/>
      <c r="D12534" s="3">
        <v>9</v>
      </c>
      <c r="E12534" s="290" t="e">
        <f ca="1"/>
        <v>#N/A</v>
      </c>
      <c r="F12534" s="291"/>
      <c r="G12534" s="294"/>
      <c r="H12534" s="294"/>
      <c r="I12534" s="294"/>
      <c r="J12534" s="294"/>
      <c r="K12534" s="294"/>
      <c r="L12534" s="294"/>
      <c r="M12534" s="294"/>
      <c r="N12534" s="294"/>
    </row>
    <row r="12535" spans="1:14" ht="12.75" hidden="1" customHeight="1" outlineLevel="2" x14ac:dyDescent="0.25">
      <c r="A12535" s="3"/>
      <c r="B12535" s="3"/>
      <c r="C12535" s="392"/>
      <c r="D12535" s="3">
        <v>10</v>
      </c>
      <c r="E12535" s="290" t="e">
        <f ca="1"/>
        <v>#N/A</v>
      </c>
      <c r="F12535" s="291"/>
      <c r="G12535" s="294"/>
      <c r="H12535" s="294"/>
      <c r="I12535" s="294"/>
      <c r="J12535" s="294"/>
      <c r="K12535" s="294"/>
      <c r="L12535" s="294"/>
      <c r="M12535" s="294"/>
      <c r="N12535" s="294"/>
    </row>
    <row r="12536" spans="1:14" ht="12.75" hidden="1" customHeight="1" outlineLevel="2" x14ac:dyDescent="0.25">
      <c r="A12536" s="3"/>
      <c r="B12536" s="3"/>
      <c r="C12536" s="392"/>
      <c r="D12536" s="3">
        <v>11</v>
      </c>
      <c r="E12536" s="290" t="e">
        <f ca="1"/>
        <v>#N/A</v>
      </c>
      <c r="F12536" s="291"/>
      <c r="G12536" s="294"/>
      <c r="H12536" s="294"/>
      <c r="I12536" s="294"/>
      <c r="J12536" s="294"/>
      <c r="K12536" s="294"/>
      <c r="L12536" s="294"/>
      <c r="M12536" s="294"/>
      <c r="N12536" s="294"/>
    </row>
    <row r="12537" spans="1:14" ht="12.75" hidden="1" customHeight="1" outlineLevel="2" x14ac:dyDescent="0.25">
      <c r="A12537" s="3"/>
      <c r="B12537" s="3"/>
      <c r="C12537" s="392"/>
      <c r="D12537" s="3">
        <v>12</v>
      </c>
      <c r="E12537" s="290" t="e">
        <f ca="1"/>
        <v>#N/A</v>
      </c>
      <c r="F12537" s="291"/>
      <c r="G12537" s="294"/>
      <c r="H12537" s="294"/>
      <c r="I12537" s="294"/>
      <c r="J12537" s="294"/>
      <c r="K12537" s="294"/>
      <c r="L12537" s="294"/>
      <c r="M12537" s="294"/>
      <c r="N12537" s="294"/>
    </row>
    <row r="12538" spans="1:14" ht="12.75" hidden="1" customHeight="1" outlineLevel="2" x14ac:dyDescent="0.25">
      <c r="A12538" s="3"/>
      <c r="B12538" s="3"/>
      <c r="C12538" s="392"/>
      <c r="D12538" s="3">
        <v>13</v>
      </c>
      <c r="E12538" s="290" t="e">
        <f ca="1"/>
        <v>#N/A</v>
      </c>
      <c r="F12538" s="291"/>
      <c r="G12538" s="294"/>
      <c r="H12538" s="294"/>
      <c r="I12538" s="294"/>
      <c r="J12538" s="294"/>
      <c r="K12538" s="294"/>
      <c r="L12538" s="294"/>
      <c r="M12538" s="294"/>
      <c r="N12538" s="294"/>
    </row>
    <row r="12539" spans="1:14" ht="12.75" hidden="1" customHeight="1" outlineLevel="2" x14ac:dyDescent="0.25">
      <c r="A12539" s="3"/>
      <c r="B12539" s="3"/>
      <c r="C12539" s="392"/>
      <c r="D12539" s="3">
        <v>14</v>
      </c>
      <c r="E12539" s="290" t="e">
        <f ca="1"/>
        <v>#N/A</v>
      </c>
      <c r="F12539" s="291"/>
      <c r="G12539" s="294"/>
      <c r="H12539" s="294"/>
      <c r="I12539" s="294"/>
      <c r="J12539" s="294"/>
      <c r="K12539" s="294"/>
      <c r="L12539" s="294"/>
      <c r="M12539" s="294"/>
      <c r="N12539" s="294"/>
    </row>
    <row r="12540" spans="1:14" ht="12.75" hidden="1" customHeight="1" outlineLevel="2" x14ac:dyDescent="0.25">
      <c r="A12540" s="3"/>
      <c r="B12540" s="3"/>
      <c r="C12540" s="392"/>
      <c r="D12540" s="3">
        <v>15</v>
      </c>
      <c r="E12540" s="290" t="e">
        <f ca="1"/>
        <v>#N/A</v>
      </c>
      <c r="F12540" s="291"/>
      <c r="G12540" s="294"/>
      <c r="H12540" s="294"/>
      <c r="I12540" s="294"/>
      <c r="J12540" s="294"/>
      <c r="K12540" s="294"/>
      <c r="L12540" s="294"/>
      <c r="M12540" s="294"/>
      <c r="N12540" s="294"/>
    </row>
    <row r="12541" spans="1:14" ht="12.75" hidden="1" customHeight="1" outlineLevel="1" x14ac:dyDescent="0.25">
      <c r="A12541" s="3"/>
      <c r="B12541" s="145" t="str">
        <f ca="1">B12524</f>
        <v>Asset Type 140</v>
      </c>
      <c r="C12541" s="145" t="str">
        <f ca="1">C12524</f>
        <v>Description - Asset Type 140</v>
      </c>
      <c r="D12541" s="3"/>
      <c r="E12541" s="3"/>
      <c r="F12541" s="106" t="s">
        <v>47</v>
      </c>
      <c r="G12541" s="296">
        <f t="shared" ref="G12541:N12541" si="1280">SUM(G12526:G12540)</f>
        <v>0</v>
      </c>
      <c r="H12541" s="296">
        <f t="shared" ca="1" si="1280"/>
        <v>0</v>
      </c>
      <c r="I12541" s="296">
        <f t="shared" ca="1" si="1280"/>
        <v>0</v>
      </c>
      <c r="J12541" s="296">
        <f t="shared" ca="1" si="1280"/>
        <v>0</v>
      </c>
      <c r="K12541" s="296">
        <f t="shared" ca="1" si="1280"/>
        <v>0</v>
      </c>
      <c r="L12541" s="296">
        <f t="shared" ca="1" si="1280"/>
        <v>0</v>
      </c>
      <c r="M12541" s="296">
        <f t="shared" ca="1" si="1280"/>
        <v>0</v>
      </c>
      <c r="N12541" s="296">
        <f t="shared" ca="1" si="1280"/>
        <v>0</v>
      </c>
    </row>
    <row r="12542" spans="1:14" ht="12.75" hidden="1" customHeight="1" outlineLevel="2" x14ac:dyDescent="0.25">
      <c r="A12542" s="217">
        <f>A12524+1</f>
        <v>141</v>
      </c>
      <c r="B12542" s="22" t="str">
        <f ca="1">OFFSET($B$516,$A12542-1,0)</f>
        <v>Asset Type 141</v>
      </c>
      <c r="C12542" s="22" t="str">
        <f ca="1">OFFSET($C$516,$A12542-1,0)</f>
        <v>Description - Asset Type 141</v>
      </c>
      <c r="D12542" s="3"/>
      <c r="E12542" s="109"/>
      <c r="F12542" s="108" t="s">
        <v>46</v>
      </c>
      <c r="G12542" s="295">
        <f t="shared" ref="G12542:N12542" ca="1" si="1281">VLOOKUP($B12542,$B$516:$N$1015,5+G$5,FALSE)</f>
        <v>0</v>
      </c>
      <c r="H12542" s="295">
        <f t="shared" ca="1" si="1281"/>
        <v>0</v>
      </c>
      <c r="I12542" s="295">
        <f t="shared" ca="1" si="1281"/>
        <v>0</v>
      </c>
      <c r="J12542" s="295">
        <f t="shared" ca="1" si="1281"/>
        <v>0</v>
      </c>
      <c r="K12542" s="295">
        <f t="shared" ca="1" si="1281"/>
        <v>0</v>
      </c>
      <c r="L12542" s="295">
        <f t="shared" ca="1" si="1281"/>
        <v>0</v>
      </c>
      <c r="M12542" s="295">
        <f t="shared" ca="1" si="1281"/>
        <v>0</v>
      </c>
      <c r="N12542" s="295">
        <f t="shared" ca="1" si="1281"/>
        <v>0</v>
      </c>
    </row>
    <row r="12543" spans="1:14" ht="12.75" hidden="1" customHeight="1" outlineLevel="2" x14ac:dyDescent="0.25">
      <c r="A12543" s="3"/>
      <c r="B12543" s="3"/>
      <c r="C12543" s="21"/>
      <c r="D12543" s="3"/>
      <c r="E12543" s="107"/>
      <c r="F12543" s="106" t="s">
        <v>80</v>
      </c>
      <c r="G12543" s="111">
        <f ca="1">VLOOKUP($B12542,'Input Sheet'!$B$515:$N$1014,5+G$5,FALSE)</f>
        <v>0</v>
      </c>
      <c r="H12543" s="111">
        <f ca="1">VLOOKUP($B12542,'Input Sheet'!$B$515:$N$1014,5+H$5,FALSE)</f>
        <v>0</v>
      </c>
      <c r="I12543" s="111">
        <f ca="1">VLOOKUP($B12542,'Input Sheet'!$B$515:$N$1014,5+I$5,FALSE)</f>
        <v>0</v>
      </c>
      <c r="J12543" s="111">
        <f ca="1">VLOOKUP($B12542,'Input Sheet'!$B$515:$N$1014,5+J$5,FALSE)</f>
        <v>0</v>
      </c>
      <c r="K12543" s="111">
        <f ca="1">VLOOKUP($B12542,'Input Sheet'!$B$515:$N$1014,5+K$5,FALSE)</f>
        <v>0</v>
      </c>
      <c r="L12543" s="111">
        <f ca="1">VLOOKUP($B12542,'Input Sheet'!$B$515:$N$1014,5+L$5,FALSE)</f>
        <v>0</v>
      </c>
      <c r="M12543" s="111">
        <f ca="1">VLOOKUP($B12542,'Input Sheet'!$B$515:$N$1014,5+M$5,FALSE)</f>
        <v>0</v>
      </c>
      <c r="N12543" s="111">
        <f ca="1">VLOOKUP($B12542,'Input Sheet'!$B$515:$N$1014,5+N$5,FALSE)</f>
        <v>0</v>
      </c>
    </row>
    <row r="12544" spans="1:14" ht="12.75" hidden="1" customHeight="1" outlineLevel="2" x14ac:dyDescent="0.25">
      <c r="A12544" s="3"/>
      <c r="B12544" s="3"/>
      <c r="C12544" s="3"/>
      <c r="D12544" s="3">
        <v>1</v>
      </c>
      <c r="E12544" s="290">
        <f t="array" aca="1" ref="E12544:E12558" ca="1">TRANSPOSE(G12542:N12542)</f>
        <v>0</v>
      </c>
      <c r="F12544" s="291"/>
      <c r="G12544" s="292"/>
      <c r="H12544" s="293">
        <f ca="1">IF(OFFSET(H12544,-$D12544,0)="n/a","n/a",IF(H$5&gt;OFFSET(H12544,-$D12544,0)+$D12544,$E12544-SUM($G12544:G12544),($E12544-SUM($G12544:G12544))/(OFFSET(H12544,-$D12544,0)-(H$5-$D12544-1))))</f>
        <v>0</v>
      </c>
      <c r="I12544" s="293">
        <f ca="1">IF(OFFSET(I12544,-$D12544,0)="n/a","n/a",IF(I$5&gt;OFFSET(I12544,-$D12544,0)+$D12544,$E12544-SUM($G12544:H12544),($E12544-SUM($G12544:H12544))/(OFFSET(I12544,-$D12544,0)-(I$5-$D12544-1))))</f>
        <v>0</v>
      </c>
      <c r="J12544" s="293">
        <f ca="1">IF(OFFSET(J12544,-$D12544,0)="n/a","n/a",IF(J$5&gt;OFFSET(J12544,-$D12544,0)+$D12544,$E12544-SUM($G12544:I12544),($E12544-SUM($G12544:I12544))/(OFFSET(J12544,-$D12544,0)-(J$5-$D12544-1))))</f>
        <v>0</v>
      </c>
      <c r="K12544" s="293">
        <f ca="1">IF(OFFSET(K12544,-$D12544,0)="n/a","n/a",IF(K$5&gt;OFFSET(K12544,-$D12544,0)+$D12544,$E12544-SUM($G12544:J12544),($E12544-SUM($G12544:J12544))/(OFFSET(K12544,-$D12544,0)-(K$5-$D12544-1))))</f>
        <v>0</v>
      </c>
      <c r="L12544" s="293">
        <f ca="1">IF(OFFSET(L12544,-$D12544,0)="n/a","n/a",IF(L$5&gt;OFFSET(L12544,-$D12544,0)+$D12544,$E12544-SUM($G12544:K12544),($E12544-SUM($G12544:K12544))/(OFFSET(L12544,-$D12544,0)-(L$5-$D12544-1))))</f>
        <v>0</v>
      </c>
      <c r="M12544" s="293">
        <f ca="1">IF(OFFSET(M12544,-$D12544,0)="n/a","n/a",IF(M$5&gt;OFFSET(M12544,-$D12544,0)+$D12544,$E12544-SUM($G12544:L12544),($E12544-SUM($G12544:L12544))/(OFFSET(M12544,-$D12544,0)-(M$5-$D12544-1))))</f>
        <v>0</v>
      </c>
      <c r="N12544" s="293">
        <f ca="1">IF(OFFSET(N12544,-$D12544,0)="n/a","n/a",IF(N$5&gt;OFFSET(N12544,-$D12544,0)+$D12544,$E12544-SUM($G12544:M12544),($E12544-SUM($G12544:M12544))/(OFFSET(N12544,-$D12544,0)-(N$5-$D12544-1))))</f>
        <v>0</v>
      </c>
    </row>
    <row r="12545" spans="1:14" ht="12.75" hidden="1" customHeight="1" outlineLevel="2" x14ac:dyDescent="0.25">
      <c r="A12545" s="3"/>
      <c r="B12545" s="3"/>
      <c r="C12545" s="392" t="s">
        <v>48</v>
      </c>
      <c r="D12545" s="3">
        <v>2</v>
      </c>
      <c r="E12545" s="290">
        <f ca="1"/>
        <v>0</v>
      </c>
      <c r="F12545" s="291"/>
      <c r="G12545" s="294"/>
      <c r="H12545" s="292"/>
      <c r="I12545" s="293">
        <f ca="1">IF(OFFSET(I12545,-$D12545,0)="n/a","n/a",IF(I$5&gt;OFFSET(I12545,-$D12545,0)+$D12545,$E12545-SUM($G12545:H12545),($E12545-SUM($G12545:H12545))/(OFFSET(I12545,-$D12545,0)-(I$5-$D12545-1))))</f>
        <v>0</v>
      </c>
      <c r="J12545" s="293">
        <f ca="1">IF(OFFSET(J12545,-$D12545,0)="n/a","n/a",IF(J$5&gt;OFFSET(J12545,-$D12545,0)+$D12545,$E12545-SUM($G12545:I12545),($E12545-SUM($G12545:I12545))/(OFFSET(J12545,-$D12545,0)-(J$5-$D12545-1))))</f>
        <v>0</v>
      </c>
      <c r="K12545" s="293">
        <f ca="1">IF(OFFSET(K12545,-$D12545,0)="n/a","n/a",IF(K$5&gt;OFFSET(K12545,-$D12545,0)+$D12545,$E12545-SUM($G12545:J12545),($E12545-SUM($G12545:J12545))/(OFFSET(K12545,-$D12545,0)-(K$5-$D12545-1))))</f>
        <v>0</v>
      </c>
      <c r="L12545" s="293">
        <f ca="1">IF(OFFSET(L12545,-$D12545,0)="n/a","n/a",IF(L$5&gt;OFFSET(L12545,-$D12545,0)+$D12545,$E12545-SUM($G12545:K12545),($E12545-SUM($G12545:K12545))/(OFFSET(L12545,-$D12545,0)-(L$5-$D12545-1))))</f>
        <v>0</v>
      </c>
      <c r="M12545" s="293">
        <f ca="1">IF(OFFSET(M12545,-$D12545,0)="n/a","n/a",IF(M$5&gt;OFFSET(M12545,-$D12545,0)+$D12545,$E12545-SUM($G12545:L12545),($E12545-SUM($G12545:L12545))/(OFFSET(M12545,-$D12545,0)-(M$5-$D12545-1))))</f>
        <v>0</v>
      </c>
      <c r="N12545" s="293">
        <f ca="1">IF(OFFSET(N12545,-$D12545,0)="n/a","n/a",IF(N$5&gt;OFFSET(N12545,-$D12545,0)+$D12545,$E12545-SUM($G12545:M12545),($E12545-SUM($G12545:M12545))/(OFFSET(N12545,-$D12545,0)-(N$5-$D12545-1))))</f>
        <v>0</v>
      </c>
    </row>
    <row r="12546" spans="1:14" ht="12.75" hidden="1" customHeight="1" outlineLevel="2" x14ac:dyDescent="0.25">
      <c r="A12546" s="3"/>
      <c r="B12546" s="3"/>
      <c r="C12546" s="392"/>
      <c r="D12546" s="3">
        <v>3</v>
      </c>
      <c r="E12546" s="290">
        <f ca="1"/>
        <v>0</v>
      </c>
      <c r="F12546" s="291"/>
      <c r="G12546" s="294"/>
      <c r="H12546" s="294"/>
      <c r="I12546" s="292"/>
      <c r="J12546" s="293">
        <f ca="1">IF(OFFSET(J12546,-$D12546,0)="n/a","n/a",IF(J$5&gt;OFFSET(J12546,-$D12546,0)+$D12546,$E12546-SUM($G12546:I12546),($E12546-SUM($G12546:I12546))/(OFFSET(J12546,-$D12546,0)-(J$5-$D12546-1))))</f>
        <v>0</v>
      </c>
      <c r="K12546" s="293">
        <f ca="1">IF(OFFSET(K12546,-$D12546,0)="n/a","n/a",IF(K$5&gt;OFFSET(K12546,-$D12546,0)+$D12546,$E12546-SUM($G12546:J12546),($E12546-SUM($G12546:J12546))/(OFFSET(K12546,-$D12546,0)-(K$5-$D12546-1))))</f>
        <v>0</v>
      </c>
      <c r="L12546" s="293">
        <f ca="1">IF(OFFSET(L12546,-$D12546,0)="n/a","n/a",IF(L$5&gt;OFFSET(L12546,-$D12546,0)+$D12546,$E12546-SUM($G12546:K12546),($E12546-SUM($G12546:K12546))/(OFFSET(L12546,-$D12546,0)-(L$5-$D12546-1))))</f>
        <v>0</v>
      </c>
      <c r="M12546" s="293">
        <f ca="1">IF(OFFSET(M12546,-$D12546,0)="n/a","n/a",IF(M$5&gt;OFFSET(M12546,-$D12546,0)+$D12546,$E12546-SUM($G12546:L12546),($E12546-SUM($G12546:L12546))/(OFFSET(M12546,-$D12546,0)-(M$5-$D12546-1))))</f>
        <v>0</v>
      </c>
      <c r="N12546" s="293">
        <f ca="1">IF(OFFSET(N12546,-$D12546,0)="n/a","n/a",IF(N$5&gt;OFFSET(N12546,-$D12546,0)+$D12546,$E12546-SUM($G12546:M12546),($E12546-SUM($G12546:M12546))/(OFFSET(N12546,-$D12546,0)-(N$5-$D12546-1))))</f>
        <v>0</v>
      </c>
    </row>
    <row r="12547" spans="1:14" ht="12.75" hidden="1" customHeight="1" outlineLevel="2" x14ac:dyDescent="0.25">
      <c r="A12547" s="3"/>
      <c r="B12547" s="3"/>
      <c r="C12547" s="392"/>
      <c r="D12547" s="3">
        <v>4</v>
      </c>
      <c r="E12547" s="290">
        <f ca="1"/>
        <v>0</v>
      </c>
      <c r="F12547" s="291"/>
      <c r="G12547" s="294"/>
      <c r="H12547" s="294"/>
      <c r="I12547" s="294"/>
      <c r="J12547" s="292"/>
      <c r="K12547" s="293">
        <f ca="1">IF(OFFSET(K12547,-$D12547,0)="n/a","n/a",IF(K$5&gt;OFFSET(K12547,-$D12547,0)+$D12547,$E12547-SUM($G12547:J12547),($E12547-SUM($G12547:J12547))/(OFFSET(K12547,-$D12547,0)-(K$5-$D12547-1))))</f>
        <v>0</v>
      </c>
      <c r="L12547" s="293">
        <f ca="1">IF(OFFSET(L12547,-$D12547,0)="n/a","n/a",IF(L$5&gt;OFFSET(L12547,-$D12547,0)+$D12547,$E12547-SUM($G12547:K12547),($E12547-SUM($G12547:K12547))/(OFFSET(L12547,-$D12547,0)-(L$5-$D12547-1))))</f>
        <v>0</v>
      </c>
      <c r="M12547" s="293">
        <f ca="1">IF(OFFSET(M12547,-$D12547,0)="n/a","n/a",IF(M$5&gt;OFFSET(M12547,-$D12547,0)+$D12547,$E12547-SUM($G12547:L12547),($E12547-SUM($G12547:L12547))/(OFFSET(M12547,-$D12547,0)-(M$5-$D12547-1))))</f>
        <v>0</v>
      </c>
      <c r="N12547" s="293">
        <f ca="1">IF(OFFSET(N12547,-$D12547,0)="n/a","n/a",IF(N$5&gt;OFFSET(N12547,-$D12547,0)+$D12547,$E12547-SUM($G12547:M12547),($E12547-SUM($G12547:M12547))/(OFFSET(N12547,-$D12547,0)-(N$5-$D12547-1))))</f>
        <v>0</v>
      </c>
    </row>
    <row r="12548" spans="1:14" ht="12.75" hidden="1" customHeight="1" outlineLevel="2" x14ac:dyDescent="0.25">
      <c r="A12548" s="3"/>
      <c r="B12548" s="3"/>
      <c r="C12548" s="392"/>
      <c r="D12548" s="3">
        <v>5</v>
      </c>
      <c r="E12548" s="290">
        <f ca="1"/>
        <v>0</v>
      </c>
      <c r="F12548" s="291"/>
      <c r="G12548" s="294"/>
      <c r="H12548" s="294"/>
      <c r="I12548" s="294"/>
      <c r="J12548" s="294"/>
      <c r="K12548" s="292"/>
      <c r="L12548" s="293">
        <f ca="1">IF(OFFSET(L12548,-$D12548,0)="n/a","n/a",IF(L$5&gt;OFFSET(L12548,-$D12548,0)+$D12548,$E12548-SUM($G12548:K12548),($E12548-SUM($G12548:K12548))/(OFFSET(L12548,-$D12548,0)-(L$5-$D12548-1))))</f>
        <v>0</v>
      </c>
      <c r="M12548" s="293">
        <f ca="1">IF(OFFSET(M12548,-$D12548,0)="n/a","n/a",IF(M$5&gt;OFFSET(M12548,-$D12548,0)+$D12548,$E12548-SUM($G12548:L12548),($E12548-SUM($G12548:L12548))/(OFFSET(M12548,-$D12548,0)-(M$5-$D12548-1))))</f>
        <v>0</v>
      </c>
      <c r="N12548" s="293">
        <f ca="1">IF(OFFSET(N12548,-$D12548,0)="n/a","n/a",IF(N$5&gt;OFFSET(N12548,-$D12548,0)+$D12548,$E12548-SUM($G12548:M12548),($E12548-SUM($G12548:M12548))/(OFFSET(N12548,-$D12548,0)-(N$5-$D12548-1))))</f>
        <v>0</v>
      </c>
    </row>
    <row r="12549" spans="1:14" ht="12.75" hidden="1" customHeight="1" outlineLevel="2" x14ac:dyDescent="0.25">
      <c r="A12549" s="3"/>
      <c r="B12549" s="3"/>
      <c r="C12549" s="392"/>
      <c r="D12549" s="3">
        <v>6</v>
      </c>
      <c r="E12549" s="290">
        <f ca="1"/>
        <v>0</v>
      </c>
      <c r="F12549" s="291"/>
      <c r="G12549" s="294"/>
      <c r="H12549" s="294"/>
      <c r="I12549" s="294"/>
      <c r="J12549" s="294"/>
      <c r="K12549" s="294"/>
      <c r="L12549" s="292"/>
      <c r="M12549" s="293">
        <f ca="1">IF(OFFSET(M12549,-$D12549,0)="n/a","n/a",IF(M$5&gt;OFFSET(M12549,-$D12549,0)+$D12549,$E12549-SUM($G12549:L12549),($E12549-SUM($G12549:L12549))/(OFFSET(M12549,-$D12549,0)-(M$5-$D12549-1))))</f>
        <v>0</v>
      </c>
      <c r="N12549" s="293">
        <f ca="1">IF(OFFSET(N12549,-$D12549,0)="n/a","n/a",IF(N$5&gt;OFFSET(N12549,-$D12549,0)+$D12549,$E12549-SUM($G12549:M12549),($E12549-SUM($G12549:M12549))/(OFFSET(N12549,-$D12549,0)-(N$5-$D12549-1))))</f>
        <v>0</v>
      </c>
    </row>
    <row r="12550" spans="1:14" ht="12.75" hidden="1" customHeight="1" outlineLevel="2" x14ac:dyDescent="0.25">
      <c r="A12550" s="3"/>
      <c r="B12550" s="3"/>
      <c r="C12550" s="392"/>
      <c r="D12550" s="3">
        <v>7</v>
      </c>
      <c r="E12550" s="290">
        <f ca="1"/>
        <v>0</v>
      </c>
      <c r="F12550" s="291"/>
      <c r="G12550" s="294"/>
      <c r="H12550" s="294"/>
      <c r="I12550" s="294"/>
      <c r="J12550" s="294"/>
      <c r="K12550" s="294"/>
      <c r="L12550" s="294"/>
      <c r="M12550" s="292"/>
      <c r="N12550" s="293">
        <f ca="1">IF(OFFSET(N12550,-$D12550,0)="n/a","n/a",IF(N$5&gt;OFFSET(N12550,-$D12550,0)+$D12550,$E12550-SUM($G12550:M12550),($E12550-SUM($G12550:M12550))/(OFFSET(N12550,-$D12550,0)-(N$5-$D12550-1))))</f>
        <v>0</v>
      </c>
    </row>
    <row r="12551" spans="1:14" ht="12.75" hidden="1" customHeight="1" outlineLevel="2" x14ac:dyDescent="0.25">
      <c r="A12551" s="3"/>
      <c r="B12551" s="3"/>
      <c r="C12551" s="392"/>
      <c r="D12551" s="3">
        <v>8</v>
      </c>
      <c r="E12551" s="290">
        <f ca="1"/>
        <v>0</v>
      </c>
      <c r="F12551" s="291"/>
      <c r="G12551" s="294"/>
      <c r="H12551" s="294"/>
      <c r="I12551" s="294"/>
      <c r="J12551" s="294"/>
      <c r="K12551" s="294"/>
      <c r="L12551" s="294"/>
      <c r="M12551" s="294"/>
      <c r="N12551" s="292"/>
    </row>
    <row r="12552" spans="1:14" ht="12.75" hidden="1" customHeight="1" outlineLevel="2" x14ac:dyDescent="0.25">
      <c r="A12552" s="3"/>
      <c r="B12552" s="3"/>
      <c r="C12552" s="392"/>
      <c r="D12552" s="3">
        <v>9</v>
      </c>
      <c r="E12552" s="290" t="e">
        <f ca="1"/>
        <v>#N/A</v>
      </c>
      <c r="F12552" s="291"/>
      <c r="G12552" s="294"/>
      <c r="H12552" s="294"/>
      <c r="I12552" s="294"/>
      <c r="J12552" s="294"/>
      <c r="K12552" s="294"/>
      <c r="L12552" s="294"/>
      <c r="M12552" s="294"/>
      <c r="N12552" s="294"/>
    </row>
    <row r="12553" spans="1:14" ht="12.75" hidden="1" customHeight="1" outlineLevel="2" x14ac:dyDescent="0.25">
      <c r="A12553" s="3"/>
      <c r="B12553" s="3"/>
      <c r="C12553" s="392"/>
      <c r="D12553" s="3">
        <v>10</v>
      </c>
      <c r="E12553" s="290" t="e">
        <f ca="1"/>
        <v>#N/A</v>
      </c>
      <c r="F12553" s="291"/>
      <c r="G12553" s="294"/>
      <c r="H12553" s="294"/>
      <c r="I12553" s="294"/>
      <c r="J12553" s="294"/>
      <c r="K12553" s="294"/>
      <c r="L12553" s="294"/>
      <c r="M12553" s="294"/>
      <c r="N12553" s="294"/>
    </row>
    <row r="12554" spans="1:14" ht="12.75" hidden="1" customHeight="1" outlineLevel="2" x14ac:dyDescent="0.25">
      <c r="A12554" s="3"/>
      <c r="B12554" s="3"/>
      <c r="C12554" s="392"/>
      <c r="D12554" s="3">
        <v>11</v>
      </c>
      <c r="E12554" s="290" t="e">
        <f ca="1"/>
        <v>#N/A</v>
      </c>
      <c r="F12554" s="291"/>
      <c r="G12554" s="294"/>
      <c r="H12554" s="294"/>
      <c r="I12554" s="294"/>
      <c r="J12554" s="294"/>
      <c r="K12554" s="294"/>
      <c r="L12554" s="294"/>
      <c r="M12554" s="294"/>
      <c r="N12554" s="294"/>
    </row>
    <row r="12555" spans="1:14" ht="12.75" hidden="1" customHeight="1" outlineLevel="2" x14ac:dyDescent="0.25">
      <c r="A12555" s="3"/>
      <c r="B12555" s="3"/>
      <c r="C12555" s="392"/>
      <c r="D12555" s="3">
        <v>12</v>
      </c>
      <c r="E12555" s="290" t="e">
        <f ca="1"/>
        <v>#N/A</v>
      </c>
      <c r="F12555" s="291"/>
      <c r="G12555" s="294"/>
      <c r="H12555" s="294"/>
      <c r="I12555" s="294"/>
      <c r="J12555" s="294"/>
      <c r="K12555" s="294"/>
      <c r="L12555" s="294"/>
      <c r="M12555" s="294"/>
      <c r="N12555" s="294"/>
    </row>
    <row r="12556" spans="1:14" ht="12.75" hidden="1" customHeight="1" outlineLevel="2" x14ac:dyDescent="0.25">
      <c r="A12556" s="3"/>
      <c r="B12556" s="3"/>
      <c r="C12556" s="392"/>
      <c r="D12556" s="3">
        <v>13</v>
      </c>
      <c r="E12556" s="290" t="e">
        <f ca="1"/>
        <v>#N/A</v>
      </c>
      <c r="F12556" s="291"/>
      <c r="G12556" s="294"/>
      <c r="H12556" s="294"/>
      <c r="I12556" s="294"/>
      <c r="J12556" s="294"/>
      <c r="K12556" s="294"/>
      <c r="L12556" s="294"/>
      <c r="M12556" s="294"/>
      <c r="N12556" s="294"/>
    </row>
    <row r="12557" spans="1:14" ht="12.75" hidden="1" customHeight="1" outlineLevel="2" x14ac:dyDescent="0.25">
      <c r="A12557" s="3"/>
      <c r="B12557" s="3"/>
      <c r="C12557" s="392"/>
      <c r="D12557" s="3">
        <v>14</v>
      </c>
      <c r="E12557" s="290" t="e">
        <f ca="1"/>
        <v>#N/A</v>
      </c>
      <c r="F12557" s="291"/>
      <c r="G12557" s="294"/>
      <c r="H12557" s="294"/>
      <c r="I12557" s="294"/>
      <c r="J12557" s="294"/>
      <c r="K12557" s="294"/>
      <c r="L12557" s="294"/>
      <c r="M12557" s="294"/>
      <c r="N12557" s="294"/>
    </row>
    <row r="12558" spans="1:14" ht="12.75" hidden="1" customHeight="1" outlineLevel="2" x14ac:dyDescent="0.25">
      <c r="A12558" s="3"/>
      <c r="B12558" s="3"/>
      <c r="C12558" s="392"/>
      <c r="D12558" s="3">
        <v>15</v>
      </c>
      <c r="E12558" s="290" t="e">
        <f ca="1"/>
        <v>#N/A</v>
      </c>
      <c r="F12558" s="291"/>
      <c r="G12558" s="294"/>
      <c r="H12558" s="294"/>
      <c r="I12558" s="294"/>
      <c r="J12558" s="294"/>
      <c r="K12558" s="294"/>
      <c r="L12558" s="294"/>
      <c r="M12558" s="294"/>
      <c r="N12558" s="294"/>
    </row>
    <row r="12559" spans="1:14" ht="12.75" hidden="1" customHeight="1" outlineLevel="1" x14ac:dyDescent="0.25">
      <c r="A12559" s="3"/>
      <c r="B12559" s="145" t="str">
        <f ca="1">B12542</f>
        <v>Asset Type 141</v>
      </c>
      <c r="C12559" s="145" t="str">
        <f ca="1">C12542</f>
        <v>Description - Asset Type 141</v>
      </c>
      <c r="D12559" s="3"/>
      <c r="E12559" s="3"/>
      <c r="F12559" s="106" t="s">
        <v>47</v>
      </c>
      <c r="G12559" s="296">
        <f t="shared" ref="G12559:N12559" si="1282">SUM(G12544:G12558)</f>
        <v>0</v>
      </c>
      <c r="H12559" s="296">
        <f t="shared" ca="1" si="1282"/>
        <v>0</v>
      </c>
      <c r="I12559" s="296">
        <f t="shared" ca="1" si="1282"/>
        <v>0</v>
      </c>
      <c r="J12559" s="296">
        <f t="shared" ca="1" si="1282"/>
        <v>0</v>
      </c>
      <c r="K12559" s="296">
        <f t="shared" ca="1" si="1282"/>
        <v>0</v>
      </c>
      <c r="L12559" s="296">
        <f t="shared" ca="1" si="1282"/>
        <v>0</v>
      </c>
      <c r="M12559" s="296">
        <f t="shared" ca="1" si="1282"/>
        <v>0</v>
      </c>
      <c r="N12559" s="296">
        <f t="shared" ca="1" si="1282"/>
        <v>0</v>
      </c>
    </row>
    <row r="12560" spans="1:14" ht="12.75" hidden="1" customHeight="1" outlineLevel="2" x14ac:dyDescent="0.25">
      <c r="A12560" s="217">
        <f>A12542+1</f>
        <v>142</v>
      </c>
      <c r="B12560" s="22" t="str">
        <f ca="1">OFFSET($B$516,$A12560-1,0)</f>
        <v>Asset Type 142</v>
      </c>
      <c r="C12560" s="22" t="str">
        <f ca="1">OFFSET($C$516,$A12560-1,0)</f>
        <v>Description - Asset Type 142</v>
      </c>
      <c r="D12560" s="3"/>
      <c r="E12560" s="109"/>
      <c r="F12560" s="108" t="s">
        <v>46</v>
      </c>
      <c r="G12560" s="295">
        <f t="shared" ref="G12560:N12560" ca="1" si="1283">VLOOKUP($B12560,$B$516:$N$1015,5+G$5,FALSE)</f>
        <v>0</v>
      </c>
      <c r="H12560" s="295">
        <f t="shared" ca="1" si="1283"/>
        <v>0</v>
      </c>
      <c r="I12560" s="295">
        <f t="shared" ca="1" si="1283"/>
        <v>0</v>
      </c>
      <c r="J12560" s="295">
        <f t="shared" ca="1" si="1283"/>
        <v>0</v>
      </c>
      <c r="K12560" s="295">
        <f t="shared" ca="1" si="1283"/>
        <v>0</v>
      </c>
      <c r="L12560" s="295">
        <f t="shared" ca="1" si="1283"/>
        <v>0</v>
      </c>
      <c r="M12560" s="295">
        <f t="shared" ca="1" si="1283"/>
        <v>0</v>
      </c>
      <c r="N12560" s="295">
        <f t="shared" ca="1" si="1283"/>
        <v>0</v>
      </c>
    </row>
    <row r="12561" spans="1:14" ht="12.75" hidden="1" customHeight="1" outlineLevel="2" x14ac:dyDescent="0.25">
      <c r="A12561" s="3"/>
      <c r="B12561" s="3"/>
      <c r="C12561" s="21"/>
      <c r="D12561" s="3"/>
      <c r="E12561" s="107"/>
      <c r="F12561" s="106" t="s">
        <v>80</v>
      </c>
      <c r="G12561" s="111">
        <f ca="1">VLOOKUP($B12560,'Input Sheet'!$B$515:$N$1014,5+G$5,FALSE)</f>
        <v>0</v>
      </c>
      <c r="H12561" s="111">
        <f ca="1">VLOOKUP($B12560,'Input Sheet'!$B$515:$N$1014,5+H$5,FALSE)</f>
        <v>0</v>
      </c>
      <c r="I12561" s="111">
        <f ca="1">VLOOKUP($B12560,'Input Sheet'!$B$515:$N$1014,5+I$5,FALSE)</f>
        <v>0</v>
      </c>
      <c r="J12561" s="111">
        <f ca="1">VLOOKUP($B12560,'Input Sheet'!$B$515:$N$1014,5+J$5,FALSE)</f>
        <v>0</v>
      </c>
      <c r="K12561" s="111">
        <f ca="1">VLOOKUP($B12560,'Input Sheet'!$B$515:$N$1014,5+K$5,FALSE)</f>
        <v>0</v>
      </c>
      <c r="L12561" s="111">
        <f ca="1">VLOOKUP($B12560,'Input Sheet'!$B$515:$N$1014,5+L$5,FALSE)</f>
        <v>0</v>
      </c>
      <c r="M12561" s="111">
        <f ca="1">VLOOKUP($B12560,'Input Sheet'!$B$515:$N$1014,5+M$5,FALSE)</f>
        <v>0</v>
      </c>
      <c r="N12561" s="111">
        <f ca="1">VLOOKUP($B12560,'Input Sheet'!$B$515:$N$1014,5+N$5,FALSE)</f>
        <v>0</v>
      </c>
    </row>
    <row r="12562" spans="1:14" ht="12.75" hidden="1" customHeight="1" outlineLevel="2" x14ac:dyDescent="0.25">
      <c r="A12562" s="3"/>
      <c r="B12562" s="3"/>
      <c r="C12562" s="3"/>
      <c r="D12562" s="3">
        <v>1</v>
      </c>
      <c r="E12562" s="290">
        <f t="array" aca="1" ref="E12562:E12576" ca="1">TRANSPOSE(G12560:N12560)</f>
        <v>0</v>
      </c>
      <c r="F12562" s="291"/>
      <c r="G12562" s="292"/>
      <c r="H12562" s="293">
        <f ca="1">IF(OFFSET(H12562,-$D12562,0)="n/a","n/a",IF(H$5&gt;OFFSET(H12562,-$D12562,0)+$D12562,$E12562-SUM($G12562:G12562),($E12562-SUM($G12562:G12562))/(OFFSET(H12562,-$D12562,0)-(H$5-$D12562-1))))</f>
        <v>0</v>
      </c>
      <c r="I12562" s="293">
        <f ca="1">IF(OFFSET(I12562,-$D12562,0)="n/a","n/a",IF(I$5&gt;OFFSET(I12562,-$D12562,0)+$D12562,$E12562-SUM($G12562:H12562),($E12562-SUM($G12562:H12562))/(OFFSET(I12562,-$D12562,0)-(I$5-$D12562-1))))</f>
        <v>0</v>
      </c>
      <c r="J12562" s="293">
        <f ca="1">IF(OFFSET(J12562,-$D12562,0)="n/a","n/a",IF(J$5&gt;OFFSET(J12562,-$D12562,0)+$D12562,$E12562-SUM($G12562:I12562),($E12562-SUM($G12562:I12562))/(OFFSET(J12562,-$D12562,0)-(J$5-$D12562-1))))</f>
        <v>0</v>
      </c>
      <c r="K12562" s="293">
        <f ca="1">IF(OFFSET(K12562,-$D12562,0)="n/a","n/a",IF(K$5&gt;OFFSET(K12562,-$D12562,0)+$D12562,$E12562-SUM($G12562:J12562),($E12562-SUM($G12562:J12562))/(OFFSET(K12562,-$D12562,0)-(K$5-$D12562-1))))</f>
        <v>0</v>
      </c>
      <c r="L12562" s="293">
        <f ca="1">IF(OFFSET(L12562,-$D12562,0)="n/a","n/a",IF(L$5&gt;OFFSET(L12562,-$D12562,0)+$D12562,$E12562-SUM($G12562:K12562),($E12562-SUM($G12562:K12562))/(OFFSET(L12562,-$D12562,0)-(L$5-$D12562-1))))</f>
        <v>0</v>
      </c>
      <c r="M12562" s="293">
        <f ca="1">IF(OFFSET(M12562,-$D12562,0)="n/a","n/a",IF(M$5&gt;OFFSET(M12562,-$D12562,0)+$D12562,$E12562-SUM($G12562:L12562),($E12562-SUM($G12562:L12562))/(OFFSET(M12562,-$D12562,0)-(M$5-$D12562-1))))</f>
        <v>0</v>
      </c>
      <c r="N12562" s="293">
        <f ca="1">IF(OFFSET(N12562,-$D12562,0)="n/a","n/a",IF(N$5&gt;OFFSET(N12562,-$D12562,0)+$D12562,$E12562-SUM($G12562:M12562),($E12562-SUM($G12562:M12562))/(OFFSET(N12562,-$D12562,0)-(N$5-$D12562-1))))</f>
        <v>0</v>
      </c>
    </row>
    <row r="12563" spans="1:14" ht="12.75" hidden="1" customHeight="1" outlineLevel="2" x14ac:dyDescent="0.25">
      <c r="A12563" s="3"/>
      <c r="B12563" s="3"/>
      <c r="C12563" s="392" t="s">
        <v>48</v>
      </c>
      <c r="D12563" s="3">
        <v>2</v>
      </c>
      <c r="E12563" s="290">
        <f ca="1"/>
        <v>0</v>
      </c>
      <c r="F12563" s="291"/>
      <c r="G12563" s="294"/>
      <c r="H12563" s="292"/>
      <c r="I12563" s="293">
        <f ca="1">IF(OFFSET(I12563,-$D12563,0)="n/a","n/a",IF(I$5&gt;OFFSET(I12563,-$D12563,0)+$D12563,$E12563-SUM($G12563:H12563),($E12563-SUM($G12563:H12563))/(OFFSET(I12563,-$D12563,0)-(I$5-$D12563-1))))</f>
        <v>0</v>
      </c>
      <c r="J12563" s="293">
        <f ca="1">IF(OFFSET(J12563,-$D12563,0)="n/a","n/a",IF(J$5&gt;OFFSET(J12563,-$D12563,0)+$D12563,$E12563-SUM($G12563:I12563),($E12563-SUM($G12563:I12563))/(OFFSET(J12563,-$D12563,0)-(J$5-$D12563-1))))</f>
        <v>0</v>
      </c>
      <c r="K12563" s="293">
        <f ca="1">IF(OFFSET(K12563,-$D12563,0)="n/a","n/a",IF(K$5&gt;OFFSET(K12563,-$D12563,0)+$D12563,$E12563-SUM($G12563:J12563),($E12563-SUM($G12563:J12563))/(OFFSET(K12563,-$D12563,0)-(K$5-$D12563-1))))</f>
        <v>0</v>
      </c>
      <c r="L12563" s="293">
        <f ca="1">IF(OFFSET(L12563,-$D12563,0)="n/a","n/a",IF(L$5&gt;OFFSET(L12563,-$D12563,0)+$D12563,$E12563-SUM($G12563:K12563),($E12563-SUM($G12563:K12563))/(OFFSET(L12563,-$D12563,0)-(L$5-$D12563-1))))</f>
        <v>0</v>
      </c>
      <c r="M12563" s="293">
        <f ca="1">IF(OFFSET(M12563,-$D12563,0)="n/a","n/a",IF(M$5&gt;OFFSET(M12563,-$D12563,0)+$D12563,$E12563-SUM($G12563:L12563),($E12563-SUM($G12563:L12563))/(OFFSET(M12563,-$D12563,0)-(M$5-$D12563-1))))</f>
        <v>0</v>
      </c>
      <c r="N12563" s="293">
        <f ca="1">IF(OFFSET(N12563,-$D12563,0)="n/a","n/a",IF(N$5&gt;OFFSET(N12563,-$D12563,0)+$D12563,$E12563-SUM($G12563:M12563),($E12563-SUM($G12563:M12563))/(OFFSET(N12563,-$D12563,0)-(N$5-$D12563-1))))</f>
        <v>0</v>
      </c>
    </row>
    <row r="12564" spans="1:14" ht="12.75" hidden="1" customHeight="1" outlineLevel="2" x14ac:dyDescent="0.25">
      <c r="A12564" s="3"/>
      <c r="B12564" s="3"/>
      <c r="C12564" s="392"/>
      <c r="D12564" s="3">
        <v>3</v>
      </c>
      <c r="E12564" s="290">
        <f ca="1"/>
        <v>0</v>
      </c>
      <c r="F12564" s="291"/>
      <c r="G12564" s="294"/>
      <c r="H12564" s="294"/>
      <c r="I12564" s="292"/>
      <c r="J12564" s="293">
        <f ca="1">IF(OFFSET(J12564,-$D12564,0)="n/a","n/a",IF(J$5&gt;OFFSET(J12564,-$D12564,0)+$D12564,$E12564-SUM($G12564:I12564),($E12564-SUM($G12564:I12564))/(OFFSET(J12564,-$D12564,0)-(J$5-$D12564-1))))</f>
        <v>0</v>
      </c>
      <c r="K12564" s="293">
        <f ca="1">IF(OFFSET(K12564,-$D12564,0)="n/a","n/a",IF(K$5&gt;OFFSET(K12564,-$D12564,0)+$D12564,$E12564-SUM($G12564:J12564),($E12564-SUM($G12564:J12564))/(OFFSET(K12564,-$D12564,0)-(K$5-$D12564-1))))</f>
        <v>0</v>
      </c>
      <c r="L12564" s="293">
        <f ca="1">IF(OFFSET(L12564,-$D12564,0)="n/a","n/a",IF(L$5&gt;OFFSET(L12564,-$D12564,0)+$D12564,$E12564-SUM($G12564:K12564),($E12564-SUM($G12564:K12564))/(OFFSET(L12564,-$D12564,0)-(L$5-$D12564-1))))</f>
        <v>0</v>
      </c>
      <c r="M12564" s="293">
        <f ca="1">IF(OFFSET(M12564,-$D12564,0)="n/a","n/a",IF(M$5&gt;OFFSET(M12564,-$D12564,0)+$D12564,$E12564-SUM($G12564:L12564),($E12564-SUM($G12564:L12564))/(OFFSET(M12564,-$D12564,0)-(M$5-$D12564-1))))</f>
        <v>0</v>
      </c>
      <c r="N12564" s="293">
        <f ca="1">IF(OFFSET(N12564,-$D12564,0)="n/a","n/a",IF(N$5&gt;OFFSET(N12564,-$D12564,0)+$D12564,$E12564-SUM($G12564:M12564),($E12564-SUM($G12564:M12564))/(OFFSET(N12564,-$D12564,0)-(N$5-$D12564-1))))</f>
        <v>0</v>
      </c>
    </row>
    <row r="12565" spans="1:14" ht="12.75" hidden="1" customHeight="1" outlineLevel="2" x14ac:dyDescent="0.25">
      <c r="A12565" s="3"/>
      <c r="B12565" s="3"/>
      <c r="C12565" s="392"/>
      <c r="D12565" s="3">
        <v>4</v>
      </c>
      <c r="E12565" s="290">
        <f ca="1"/>
        <v>0</v>
      </c>
      <c r="F12565" s="291"/>
      <c r="G12565" s="294"/>
      <c r="H12565" s="294"/>
      <c r="I12565" s="294"/>
      <c r="J12565" s="292"/>
      <c r="K12565" s="293">
        <f ca="1">IF(OFFSET(K12565,-$D12565,0)="n/a","n/a",IF(K$5&gt;OFFSET(K12565,-$D12565,0)+$D12565,$E12565-SUM($G12565:J12565),($E12565-SUM($G12565:J12565))/(OFFSET(K12565,-$D12565,0)-(K$5-$D12565-1))))</f>
        <v>0</v>
      </c>
      <c r="L12565" s="293">
        <f ca="1">IF(OFFSET(L12565,-$D12565,0)="n/a","n/a",IF(L$5&gt;OFFSET(L12565,-$D12565,0)+$D12565,$E12565-SUM($G12565:K12565),($E12565-SUM($G12565:K12565))/(OFFSET(L12565,-$D12565,0)-(L$5-$D12565-1))))</f>
        <v>0</v>
      </c>
      <c r="M12565" s="293">
        <f ca="1">IF(OFFSET(M12565,-$D12565,0)="n/a","n/a",IF(M$5&gt;OFFSET(M12565,-$D12565,0)+$D12565,$E12565-SUM($G12565:L12565),($E12565-SUM($G12565:L12565))/(OFFSET(M12565,-$D12565,0)-(M$5-$D12565-1))))</f>
        <v>0</v>
      </c>
      <c r="N12565" s="293">
        <f ca="1">IF(OFFSET(N12565,-$D12565,0)="n/a","n/a",IF(N$5&gt;OFFSET(N12565,-$D12565,0)+$D12565,$E12565-SUM($G12565:M12565),($E12565-SUM($G12565:M12565))/(OFFSET(N12565,-$D12565,0)-(N$5-$D12565-1))))</f>
        <v>0</v>
      </c>
    </row>
    <row r="12566" spans="1:14" ht="12.75" hidden="1" customHeight="1" outlineLevel="2" x14ac:dyDescent="0.25">
      <c r="A12566" s="3"/>
      <c r="B12566" s="3"/>
      <c r="C12566" s="392"/>
      <c r="D12566" s="3">
        <v>5</v>
      </c>
      <c r="E12566" s="290">
        <f ca="1"/>
        <v>0</v>
      </c>
      <c r="F12566" s="291"/>
      <c r="G12566" s="294"/>
      <c r="H12566" s="294"/>
      <c r="I12566" s="294"/>
      <c r="J12566" s="294"/>
      <c r="K12566" s="292"/>
      <c r="L12566" s="293">
        <f ca="1">IF(OFFSET(L12566,-$D12566,0)="n/a","n/a",IF(L$5&gt;OFFSET(L12566,-$D12566,0)+$D12566,$E12566-SUM($G12566:K12566),($E12566-SUM($G12566:K12566))/(OFFSET(L12566,-$D12566,0)-(L$5-$D12566-1))))</f>
        <v>0</v>
      </c>
      <c r="M12566" s="293">
        <f ca="1">IF(OFFSET(M12566,-$D12566,0)="n/a","n/a",IF(M$5&gt;OFFSET(M12566,-$D12566,0)+$D12566,$E12566-SUM($G12566:L12566),($E12566-SUM($G12566:L12566))/(OFFSET(M12566,-$D12566,0)-(M$5-$D12566-1))))</f>
        <v>0</v>
      </c>
      <c r="N12566" s="293">
        <f ca="1">IF(OFFSET(N12566,-$D12566,0)="n/a","n/a",IF(N$5&gt;OFFSET(N12566,-$D12566,0)+$D12566,$E12566-SUM($G12566:M12566),($E12566-SUM($G12566:M12566))/(OFFSET(N12566,-$D12566,0)-(N$5-$D12566-1))))</f>
        <v>0</v>
      </c>
    </row>
    <row r="12567" spans="1:14" ht="12.75" hidden="1" customHeight="1" outlineLevel="2" x14ac:dyDescent="0.25">
      <c r="A12567" s="3"/>
      <c r="B12567" s="3"/>
      <c r="C12567" s="392"/>
      <c r="D12567" s="3">
        <v>6</v>
      </c>
      <c r="E12567" s="290">
        <f ca="1"/>
        <v>0</v>
      </c>
      <c r="F12567" s="291"/>
      <c r="G12567" s="294"/>
      <c r="H12567" s="294"/>
      <c r="I12567" s="294"/>
      <c r="J12567" s="294"/>
      <c r="K12567" s="294"/>
      <c r="L12567" s="292"/>
      <c r="M12567" s="293">
        <f ca="1">IF(OFFSET(M12567,-$D12567,0)="n/a","n/a",IF(M$5&gt;OFFSET(M12567,-$D12567,0)+$D12567,$E12567-SUM($G12567:L12567),($E12567-SUM($G12567:L12567))/(OFFSET(M12567,-$D12567,0)-(M$5-$D12567-1))))</f>
        <v>0</v>
      </c>
      <c r="N12567" s="293">
        <f ca="1">IF(OFFSET(N12567,-$D12567,0)="n/a","n/a",IF(N$5&gt;OFFSET(N12567,-$D12567,0)+$D12567,$E12567-SUM($G12567:M12567),($E12567-SUM($G12567:M12567))/(OFFSET(N12567,-$D12567,0)-(N$5-$D12567-1))))</f>
        <v>0</v>
      </c>
    </row>
    <row r="12568" spans="1:14" ht="12.75" hidden="1" customHeight="1" outlineLevel="2" x14ac:dyDescent="0.25">
      <c r="A12568" s="3"/>
      <c r="B12568" s="3"/>
      <c r="C12568" s="392"/>
      <c r="D12568" s="3">
        <v>7</v>
      </c>
      <c r="E12568" s="290">
        <f ca="1"/>
        <v>0</v>
      </c>
      <c r="F12568" s="291"/>
      <c r="G12568" s="294"/>
      <c r="H12568" s="294"/>
      <c r="I12568" s="294"/>
      <c r="J12568" s="294"/>
      <c r="K12568" s="294"/>
      <c r="L12568" s="294"/>
      <c r="M12568" s="292"/>
      <c r="N12568" s="293">
        <f ca="1">IF(OFFSET(N12568,-$D12568,0)="n/a","n/a",IF(N$5&gt;OFFSET(N12568,-$D12568,0)+$D12568,$E12568-SUM($G12568:M12568),($E12568-SUM($G12568:M12568))/(OFFSET(N12568,-$D12568,0)-(N$5-$D12568-1))))</f>
        <v>0</v>
      </c>
    </row>
    <row r="12569" spans="1:14" ht="12.75" hidden="1" customHeight="1" outlineLevel="2" x14ac:dyDescent="0.25">
      <c r="A12569" s="3"/>
      <c r="B12569" s="3"/>
      <c r="C12569" s="392"/>
      <c r="D12569" s="3">
        <v>8</v>
      </c>
      <c r="E12569" s="290">
        <f ca="1"/>
        <v>0</v>
      </c>
      <c r="F12569" s="291"/>
      <c r="G12569" s="294"/>
      <c r="H12569" s="294"/>
      <c r="I12569" s="294"/>
      <c r="J12569" s="294"/>
      <c r="K12569" s="294"/>
      <c r="L12569" s="294"/>
      <c r="M12569" s="294"/>
      <c r="N12569" s="292"/>
    </row>
    <row r="12570" spans="1:14" ht="12.75" hidden="1" customHeight="1" outlineLevel="2" x14ac:dyDescent="0.25">
      <c r="A12570" s="3"/>
      <c r="B12570" s="3"/>
      <c r="C12570" s="392"/>
      <c r="D12570" s="3">
        <v>9</v>
      </c>
      <c r="E12570" s="290" t="e">
        <f ca="1"/>
        <v>#N/A</v>
      </c>
      <c r="F12570" s="291"/>
      <c r="G12570" s="294"/>
      <c r="H12570" s="294"/>
      <c r="I12570" s="294"/>
      <c r="J12570" s="294"/>
      <c r="K12570" s="294"/>
      <c r="L12570" s="294"/>
      <c r="M12570" s="294"/>
      <c r="N12570" s="294"/>
    </row>
    <row r="12571" spans="1:14" ht="12.75" hidden="1" customHeight="1" outlineLevel="2" x14ac:dyDescent="0.25">
      <c r="A12571" s="3"/>
      <c r="B12571" s="3"/>
      <c r="C12571" s="392"/>
      <c r="D12571" s="3">
        <v>10</v>
      </c>
      <c r="E12571" s="290" t="e">
        <f ca="1"/>
        <v>#N/A</v>
      </c>
      <c r="F12571" s="291"/>
      <c r="G12571" s="294"/>
      <c r="H12571" s="294"/>
      <c r="I12571" s="294"/>
      <c r="J12571" s="294"/>
      <c r="K12571" s="294"/>
      <c r="L12571" s="294"/>
      <c r="M12571" s="294"/>
      <c r="N12571" s="294"/>
    </row>
    <row r="12572" spans="1:14" ht="12.75" hidden="1" customHeight="1" outlineLevel="2" x14ac:dyDescent="0.25">
      <c r="A12572" s="3"/>
      <c r="B12572" s="3"/>
      <c r="C12572" s="392"/>
      <c r="D12572" s="3">
        <v>11</v>
      </c>
      <c r="E12572" s="290" t="e">
        <f ca="1"/>
        <v>#N/A</v>
      </c>
      <c r="F12572" s="291"/>
      <c r="G12572" s="294"/>
      <c r="H12572" s="294"/>
      <c r="I12572" s="294"/>
      <c r="J12572" s="294"/>
      <c r="K12572" s="294"/>
      <c r="L12572" s="294"/>
      <c r="M12572" s="294"/>
      <c r="N12572" s="294"/>
    </row>
    <row r="12573" spans="1:14" ht="12.75" hidden="1" customHeight="1" outlineLevel="2" x14ac:dyDescent="0.25">
      <c r="A12573" s="3"/>
      <c r="B12573" s="3"/>
      <c r="C12573" s="392"/>
      <c r="D12573" s="3">
        <v>12</v>
      </c>
      <c r="E12573" s="290" t="e">
        <f ca="1"/>
        <v>#N/A</v>
      </c>
      <c r="F12573" s="291"/>
      <c r="G12573" s="294"/>
      <c r="H12573" s="294"/>
      <c r="I12573" s="294"/>
      <c r="J12573" s="294"/>
      <c r="K12573" s="294"/>
      <c r="L12573" s="294"/>
      <c r="M12573" s="294"/>
      <c r="N12573" s="294"/>
    </row>
    <row r="12574" spans="1:14" ht="12.75" hidden="1" customHeight="1" outlineLevel="2" x14ac:dyDescent="0.25">
      <c r="A12574" s="3"/>
      <c r="B12574" s="3"/>
      <c r="C12574" s="392"/>
      <c r="D12574" s="3">
        <v>13</v>
      </c>
      <c r="E12574" s="290" t="e">
        <f ca="1"/>
        <v>#N/A</v>
      </c>
      <c r="F12574" s="291"/>
      <c r="G12574" s="294"/>
      <c r="H12574" s="294"/>
      <c r="I12574" s="294"/>
      <c r="J12574" s="294"/>
      <c r="K12574" s="294"/>
      <c r="L12574" s="294"/>
      <c r="M12574" s="294"/>
      <c r="N12574" s="294"/>
    </row>
    <row r="12575" spans="1:14" ht="12.75" hidden="1" customHeight="1" outlineLevel="2" x14ac:dyDescent="0.25">
      <c r="A12575" s="3"/>
      <c r="B12575" s="3"/>
      <c r="C12575" s="392"/>
      <c r="D12575" s="3">
        <v>14</v>
      </c>
      <c r="E12575" s="290" t="e">
        <f ca="1"/>
        <v>#N/A</v>
      </c>
      <c r="F12575" s="291"/>
      <c r="G12575" s="294"/>
      <c r="H12575" s="294"/>
      <c r="I12575" s="294"/>
      <c r="J12575" s="294"/>
      <c r="K12575" s="294"/>
      <c r="L12575" s="294"/>
      <c r="M12575" s="294"/>
      <c r="N12575" s="294"/>
    </row>
    <row r="12576" spans="1:14" ht="12.75" hidden="1" customHeight="1" outlineLevel="2" x14ac:dyDescent="0.25">
      <c r="A12576" s="3"/>
      <c r="B12576" s="3"/>
      <c r="C12576" s="392"/>
      <c r="D12576" s="3">
        <v>15</v>
      </c>
      <c r="E12576" s="290" t="e">
        <f ca="1"/>
        <v>#N/A</v>
      </c>
      <c r="F12576" s="291"/>
      <c r="G12576" s="294"/>
      <c r="H12576" s="294"/>
      <c r="I12576" s="294"/>
      <c r="J12576" s="294"/>
      <c r="K12576" s="294"/>
      <c r="L12576" s="294"/>
      <c r="M12576" s="294"/>
      <c r="N12576" s="294"/>
    </row>
    <row r="12577" spans="1:14" ht="12.75" hidden="1" customHeight="1" outlineLevel="1" x14ac:dyDescent="0.25">
      <c r="A12577" s="3"/>
      <c r="B12577" s="145" t="str">
        <f ca="1">B12560</f>
        <v>Asset Type 142</v>
      </c>
      <c r="C12577" s="145" t="str">
        <f ca="1">C12560</f>
        <v>Description - Asset Type 142</v>
      </c>
      <c r="D12577" s="3"/>
      <c r="E12577" s="3"/>
      <c r="F12577" s="106" t="s">
        <v>47</v>
      </c>
      <c r="G12577" s="296">
        <f t="shared" ref="G12577:N12577" si="1284">SUM(G12562:G12576)</f>
        <v>0</v>
      </c>
      <c r="H12577" s="296">
        <f t="shared" ca="1" si="1284"/>
        <v>0</v>
      </c>
      <c r="I12577" s="296">
        <f t="shared" ca="1" si="1284"/>
        <v>0</v>
      </c>
      <c r="J12577" s="296">
        <f t="shared" ca="1" si="1284"/>
        <v>0</v>
      </c>
      <c r="K12577" s="296">
        <f t="shared" ca="1" si="1284"/>
        <v>0</v>
      </c>
      <c r="L12577" s="296">
        <f t="shared" ca="1" si="1284"/>
        <v>0</v>
      </c>
      <c r="M12577" s="296">
        <f t="shared" ca="1" si="1284"/>
        <v>0</v>
      </c>
      <c r="N12577" s="296">
        <f t="shared" ca="1" si="1284"/>
        <v>0</v>
      </c>
    </row>
    <row r="12578" spans="1:14" ht="12.75" hidden="1" customHeight="1" outlineLevel="2" x14ac:dyDescent="0.25">
      <c r="A12578" s="217">
        <f>A12560+1</f>
        <v>143</v>
      </c>
      <c r="B12578" s="22" t="str">
        <f ca="1">OFFSET($B$516,$A12578-1,0)</f>
        <v>Asset Type 143</v>
      </c>
      <c r="C12578" s="22" t="str">
        <f ca="1">OFFSET($C$516,$A12578-1,0)</f>
        <v>Description - Asset Type 143</v>
      </c>
      <c r="D12578" s="3"/>
      <c r="E12578" s="109"/>
      <c r="F12578" s="108" t="s">
        <v>46</v>
      </c>
      <c r="G12578" s="295">
        <f t="shared" ref="G12578:N12578" ca="1" si="1285">VLOOKUP($B12578,$B$516:$N$1015,5+G$5,FALSE)</f>
        <v>0</v>
      </c>
      <c r="H12578" s="295">
        <f t="shared" ca="1" si="1285"/>
        <v>0</v>
      </c>
      <c r="I12578" s="295">
        <f t="shared" ca="1" si="1285"/>
        <v>0</v>
      </c>
      <c r="J12578" s="295">
        <f t="shared" ca="1" si="1285"/>
        <v>0</v>
      </c>
      <c r="K12578" s="295">
        <f t="shared" ca="1" si="1285"/>
        <v>0</v>
      </c>
      <c r="L12578" s="295">
        <f t="shared" ca="1" si="1285"/>
        <v>0</v>
      </c>
      <c r="M12578" s="295">
        <f t="shared" ca="1" si="1285"/>
        <v>0</v>
      </c>
      <c r="N12578" s="295">
        <f t="shared" ca="1" si="1285"/>
        <v>0</v>
      </c>
    </row>
    <row r="12579" spans="1:14" ht="12.75" hidden="1" customHeight="1" outlineLevel="2" x14ac:dyDescent="0.25">
      <c r="A12579" s="3"/>
      <c r="B12579" s="3"/>
      <c r="C12579" s="21"/>
      <c r="D12579" s="3"/>
      <c r="E12579" s="107"/>
      <c r="F12579" s="106" t="s">
        <v>80</v>
      </c>
      <c r="G12579" s="111">
        <f ca="1">VLOOKUP($B12578,'Input Sheet'!$B$515:$N$1014,5+G$5,FALSE)</f>
        <v>0</v>
      </c>
      <c r="H12579" s="111">
        <f ca="1">VLOOKUP($B12578,'Input Sheet'!$B$515:$N$1014,5+H$5,FALSE)</f>
        <v>0</v>
      </c>
      <c r="I12579" s="111">
        <f ca="1">VLOOKUP($B12578,'Input Sheet'!$B$515:$N$1014,5+I$5,FALSE)</f>
        <v>0</v>
      </c>
      <c r="J12579" s="111">
        <f ca="1">VLOOKUP($B12578,'Input Sheet'!$B$515:$N$1014,5+J$5,FALSE)</f>
        <v>0</v>
      </c>
      <c r="K12579" s="111">
        <f ca="1">VLOOKUP($B12578,'Input Sheet'!$B$515:$N$1014,5+K$5,FALSE)</f>
        <v>0</v>
      </c>
      <c r="L12579" s="111">
        <f ca="1">VLOOKUP($B12578,'Input Sheet'!$B$515:$N$1014,5+L$5,FALSE)</f>
        <v>0</v>
      </c>
      <c r="M12579" s="111">
        <f ca="1">VLOOKUP($B12578,'Input Sheet'!$B$515:$N$1014,5+M$5,FALSE)</f>
        <v>0</v>
      </c>
      <c r="N12579" s="111">
        <f ca="1">VLOOKUP($B12578,'Input Sheet'!$B$515:$N$1014,5+N$5,FALSE)</f>
        <v>0</v>
      </c>
    </row>
    <row r="12580" spans="1:14" ht="12.75" hidden="1" customHeight="1" outlineLevel="2" x14ac:dyDescent="0.25">
      <c r="A12580" s="3"/>
      <c r="B12580" s="3"/>
      <c r="C12580" s="3"/>
      <c r="D12580" s="3">
        <v>1</v>
      </c>
      <c r="E12580" s="290">
        <f t="array" aca="1" ref="E12580:E12594" ca="1">TRANSPOSE(G12578:N12578)</f>
        <v>0</v>
      </c>
      <c r="F12580" s="291"/>
      <c r="G12580" s="292"/>
      <c r="H12580" s="293">
        <f ca="1">IF(OFFSET(H12580,-$D12580,0)="n/a","n/a",IF(H$5&gt;OFFSET(H12580,-$D12580,0)+$D12580,$E12580-SUM($G12580:G12580),($E12580-SUM($G12580:G12580))/(OFFSET(H12580,-$D12580,0)-(H$5-$D12580-1))))</f>
        <v>0</v>
      </c>
      <c r="I12580" s="293">
        <f ca="1">IF(OFFSET(I12580,-$D12580,0)="n/a","n/a",IF(I$5&gt;OFFSET(I12580,-$D12580,0)+$D12580,$E12580-SUM($G12580:H12580),($E12580-SUM($G12580:H12580))/(OFFSET(I12580,-$D12580,0)-(I$5-$D12580-1))))</f>
        <v>0</v>
      </c>
      <c r="J12580" s="293">
        <f ca="1">IF(OFFSET(J12580,-$D12580,0)="n/a","n/a",IF(J$5&gt;OFFSET(J12580,-$D12580,0)+$D12580,$E12580-SUM($G12580:I12580),($E12580-SUM($G12580:I12580))/(OFFSET(J12580,-$D12580,0)-(J$5-$D12580-1))))</f>
        <v>0</v>
      </c>
      <c r="K12580" s="293">
        <f ca="1">IF(OFFSET(K12580,-$D12580,0)="n/a","n/a",IF(K$5&gt;OFFSET(K12580,-$D12580,0)+$D12580,$E12580-SUM($G12580:J12580),($E12580-SUM($G12580:J12580))/(OFFSET(K12580,-$D12580,0)-(K$5-$D12580-1))))</f>
        <v>0</v>
      </c>
      <c r="L12580" s="293">
        <f ca="1">IF(OFFSET(L12580,-$D12580,0)="n/a","n/a",IF(L$5&gt;OFFSET(L12580,-$D12580,0)+$D12580,$E12580-SUM($G12580:K12580),($E12580-SUM($G12580:K12580))/(OFFSET(L12580,-$D12580,0)-(L$5-$D12580-1))))</f>
        <v>0</v>
      </c>
      <c r="M12580" s="293">
        <f ca="1">IF(OFFSET(M12580,-$D12580,0)="n/a","n/a",IF(M$5&gt;OFFSET(M12580,-$D12580,0)+$D12580,$E12580-SUM($G12580:L12580),($E12580-SUM($G12580:L12580))/(OFFSET(M12580,-$D12580,0)-(M$5-$D12580-1))))</f>
        <v>0</v>
      </c>
      <c r="N12580" s="293">
        <f ca="1">IF(OFFSET(N12580,-$D12580,0)="n/a","n/a",IF(N$5&gt;OFFSET(N12580,-$D12580,0)+$D12580,$E12580-SUM($G12580:M12580),($E12580-SUM($G12580:M12580))/(OFFSET(N12580,-$D12580,0)-(N$5-$D12580-1))))</f>
        <v>0</v>
      </c>
    </row>
    <row r="12581" spans="1:14" ht="12.75" hidden="1" customHeight="1" outlineLevel="2" x14ac:dyDescent="0.25">
      <c r="A12581" s="3"/>
      <c r="B12581" s="3"/>
      <c r="C12581" s="392" t="s">
        <v>48</v>
      </c>
      <c r="D12581" s="3">
        <v>2</v>
      </c>
      <c r="E12581" s="290">
        <f ca="1"/>
        <v>0</v>
      </c>
      <c r="F12581" s="291"/>
      <c r="G12581" s="294"/>
      <c r="H12581" s="292"/>
      <c r="I12581" s="293">
        <f ca="1">IF(OFFSET(I12581,-$D12581,0)="n/a","n/a",IF(I$5&gt;OFFSET(I12581,-$D12581,0)+$D12581,$E12581-SUM($G12581:H12581),($E12581-SUM($G12581:H12581))/(OFFSET(I12581,-$D12581,0)-(I$5-$D12581-1))))</f>
        <v>0</v>
      </c>
      <c r="J12581" s="293">
        <f ca="1">IF(OFFSET(J12581,-$D12581,0)="n/a","n/a",IF(J$5&gt;OFFSET(J12581,-$D12581,0)+$D12581,$E12581-SUM($G12581:I12581),($E12581-SUM($G12581:I12581))/(OFFSET(J12581,-$D12581,0)-(J$5-$D12581-1))))</f>
        <v>0</v>
      </c>
      <c r="K12581" s="293">
        <f ca="1">IF(OFFSET(K12581,-$D12581,0)="n/a","n/a",IF(K$5&gt;OFFSET(K12581,-$D12581,0)+$D12581,$E12581-SUM($G12581:J12581),($E12581-SUM($G12581:J12581))/(OFFSET(K12581,-$D12581,0)-(K$5-$D12581-1))))</f>
        <v>0</v>
      </c>
      <c r="L12581" s="293">
        <f ca="1">IF(OFFSET(L12581,-$D12581,0)="n/a","n/a",IF(L$5&gt;OFFSET(L12581,-$D12581,0)+$D12581,$E12581-SUM($G12581:K12581),($E12581-SUM($G12581:K12581))/(OFFSET(L12581,-$D12581,0)-(L$5-$D12581-1))))</f>
        <v>0</v>
      </c>
      <c r="M12581" s="293">
        <f ca="1">IF(OFFSET(M12581,-$D12581,0)="n/a","n/a",IF(M$5&gt;OFFSET(M12581,-$D12581,0)+$D12581,$E12581-SUM($G12581:L12581),($E12581-SUM($G12581:L12581))/(OFFSET(M12581,-$D12581,0)-(M$5-$D12581-1))))</f>
        <v>0</v>
      </c>
      <c r="N12581" s="293">
        <f ca="1">IF(OFFSET(N12581,-$D12581,0)="n/a","n/a",IF(N$5&gt;OFFSET(N12581,-$D12581,0)+$D12581,$E12581-SUM($G12581:M12581),($E12581-SUM($G12581:M12581))/(OFFSET(N12581,-$D12581,0)-(N$5-$D12581-1))))</f>
        <v>0</v>
      </c>
    </row>
    <row r="12582" spans="1:14" ht="12.75" hidden="1" customHeight="1" outlineLevel="2" x14ac:dyDescent="0.25">
      <c r="A12582" s="3"/>
      <c r="B12582" s="3"/>
      <c r="C12582" s="392"/>
      <c r="D12582" s="3">
        <v>3</v>
      </c>
      <c r="E12582" s="290">
        <f ca="1"/>
        <v>0</v>
      </c>
      <c r="F12582" s="291"/>
      <c r="G12582" s="294"/>
      <c r="H12582" s="294"/>
      <c r="I12582" s="292"/>
      <c r="J12582" s="293">
        <f ca="1">IF(OFFSET(J12582,-$D12582,0)="n/a","n/a",IF(J$5&gt;OFFSET(J12582,-$D12582,0)+$D12582,$E12582-SUM($G12582:I12582),($E12582-SUM($G12582:I12582))/(OFFSET(J12582,-$D12582,0)-(J$5-$D12582-1))))</f>
        <v>0</v>
      </c>
      <c r="K12582" s="293">
        <f ca="1">IF(OFFSET(K12582,-$D12582,0)="n/a","n/a",IF(K$5&gt;OFFSET(K12582,-$D12582,0)+$D12582,$E12582-SUM($G12582:J12582),($E12582-SUM($G12582:J12582))/(OFFSET(K12582,-$D12582,0)-(K$5-$D12582-1))))</f>
        <v>0</v>
      </c>
      <c r="L12582" s="293">
        <f ca="1">IF(OFFSET(L12582,-$D12582,0)="n/a","n/a",IF(L$5&gt;OFFSET(L12582,-$D12582,0)+$D12582,$E12582-SUM($G12582:K12582),($E12582-SUM($G12582:K12582))/(OFFSET(L12582,-$D12582,0)-(L$5-$D12582-1))))</f>
        <v>0</v>
      </c>
      <c r="M12582" s="293">
        <f ca="1">IF(OFFSET(M12582,-$D12582,0)="n/a","n/a",IF(M$5&gt;OFFSET(M12582,-$D12582,0)+$D12582,$E12582-SUM($G12582:L12582),($E12582-SUM($G12582:L12582))/(OFFSET(M12582,-$D12582,0)-(M$5-$D12582-1))))</f>
        <v>0</v>
      </c>
      <c r="N12582" s="293">
        <f ca="1">IF(OFFSET(N12582,-$D12582,0)="n/a","n/a",IF(N$5&gt;OFFSET(N12582,-$D12582,0)+$D12582,$E12582-SUM($G12582:M12582),($E12582-SUM($G12582:M12582))/(OFFSET(N12582,-$D12582,0)-(N$5-$D12582-1))))</f>
        <v>0</v>
      </c>
    </row>
    <row r="12583" spans="1:14" ht="12.75" hidden="1" customHeight="1" outlineLevel="2" x14ac:dyDescent="0.25">
      <c r="A12583" s="3"/>
      <c r="B12583" s="3"/>
      <c r="C12583" s="392"/>
      <c r="D12583" s="3">
        <v>4</v>
      </c>
      <c r="E12583" s="290">
        <f ca="1"/>
        <v>0</v>
      </c>
      <c r="F12583" s="291"/>
      <c r="G12583" s="294"/>
      <c r="H12583" s="294"/>
      <c r="I12583" s="294"/>
      <c r="J12583" s="292"/>
      <c r="K12583" s="293">
        <f ca="1">IF(OFFSET(K12583,-$D12583,0)="n/a","n/a",IF(K$5&gt;OFFSET(K12583,-$D12583,0)+$D12583,$E12583-SUM($G12583:J12583),($E12583-SUM($G12583:J12583))/(OFFSET(K12583,-$D12583,0)-(K$5-$D12583-1))))</f>
        <v>0</v>
      </c>
      <c r="L12583" s="293">
        <f ca="1">IF(OFFSET(L12583,-$D12583,0)="n/a","n/a",IF(L$5&gt;OFFSET(L12583,-$D12583,0)+$D12583,$E12583-SUM($G12583:K12583),($E12583-SUM($G12583:K12583))/(OFFSET(L12583,-$D12583,0)-(L$5-$D12583-1))))</f>
        <v>0</v>
      </c>
      <c r="M12583" s="293">
        <f ca="1">IF(OFFSET(M12583,-$D12583,0)="n/a","n/a",IF(M$5&gt;OFFSET(M12583,-$D12583,0)+$D12583,$E12583-SUM($G12583:L12583),($E12583-SUM($G12583:L12583))/(OFFSET(M12583,-$D12583,0)-(M$5-$D12583-1))))</f>
        <v>0</v>
      </c>
      <c r="N12583" s="293">
        <f ca="1">IF(OFFSET(N12583,-$D12583,0)="n/a","n/a",IF(N$5&gt;OFFSET(N12583,-$D12583,0)+$D12583,$E12583-SUM($G12583:M12583),($E12583-SUM($G12583:M12583))/(OFFSET(N12583,-$D12583,0)-(N$5-$D12583-1))))</f>
        <v>0</v>
      </c>
    </row>
    <row r="12584" spans="1:14" ht="12.75" hidden="1" customHeight="1" outlineLevel="2" x14ac:dyDescent="0.25">
      <c r="A12584" s="3"/>
      <c r="B12584" s="3"/>
      <c r="C12584" s="392"/>
      <c r="D12584" s="3">
        <v>5</v>
      </c>
      <c r="E12584" s="290">
        <f ca="1"/>
        <v>0</v>
      </c>
      <c r="F12584" s="291"/>
      <c r="G12584" s="294"/>
      <c r="H12584" s="294"/>
      <c r="I12584" s="294"/>
      <c r="J12584" s="294"/>
      <c r="K12584" s="292"/>
      <c r="L12584" s="293">
        <f ca="1">IF(OFFSET(L12584,-$D12584,0)="n/a","n/a",IF(L$5&gt;OFFSET(L12584,-$D12584,0)+$D12584,$E12584-SUM($G12584:K12584),($E12584-SUM($G12584:K12584))/(OFFSET(L12584,-$D12584,0)-(L$5-$D12584-1))))</f>
        <v>0</v>
      </c>
      <c r="M12584" s="293">
        <f ca="1">IF(OFFSET(M12584,-$D12584,0)="n/a","n/a",IF(M$5&gt;OFFSET(M12584,-$D12584,0)+$D12584,$E12584-SUM($G12584:L12584),($E12584-SUM($G12584:L12584))/(OFFSET(M12584,-$D12584,0)-(M$5-$D12584-1))))</f>
        <v>0</v>
      </c>
      <c r="N12584" s="293">
        <f ca="1">IF(OFFSET(N12584,-$D12584,0)="n/a","n/a",IF(N$5&gt;OFFSET(N12584,-$D12584,0)+$D12584,$E12584-SUM($G12584:M12584),($E12584-SUM($G12584:M12584))/(OFFSET(N12584,-$D12584,0)-(N$5-$D12584-1))))</f>
        <v>0</v>
      </c>
    </row>
    <row r="12585" spans="1:14" ht="12.75" hidden="1" customHeight="1" outlineLevel="2" x14ac:dyDescent="0.25">
      <c r="A12585" s="3"/>
      <c r="B12585" s="3"/>
      <c r="C12585" s="392"/>
      <c r="D12585" s="3">
        <v>6</v>
      </c>
      <c r="E12585" s="290">
        <f ca="1"/>
        <v>0</v>
      </c>
      <c r="F12585" s="291"/>
      <c r="G12585" s="294"/>
      <c r="H12585" s="294"/>
      <c r="I12585" s="294"/>
      <c r="J12585" s="294"/>
      <c r="K12585" s="294"/>
      <c r="L12585" s="292"/>
      <c r="M12585" s="293">
        <f ca="1">IF(OFFSET(M12585,-$D12585,0)="n/a","n/a",IF(M$5&gt;OFFSET(M12585,-$D12585,0)+$D12585,$E12585-SUM($G12585:L12585),($E12585-SUM($G12585:L12585))/(OFFSET(M12585,-$D12585,0)-(M$5-$D12585-1))))</f>
        <v>0</v>
      </c>
      <c r="N12585" s="293">
        <f ca="1">IF(OFFSET(N12585,-$D12585,0)="n/a","n/a",IF(N$5&gt;OFFSET(N12585,-$D12585,0)+$D12585,$E12585-SUM($G12585:M12585),($E12585-SUM($G12585:M12585))/(OFFSET(N12585,-$D12585,0)-(N$5-$D12585-1))))</f>
        <v>0</v>
      </c>
    </row>
    <row r="12586" spans="1:14" ht="12.75" hidden="1" customHeight="1" outlineLevel="2" x14ac:dyDescent="0.25">
      <c r="A12586" s="3"/>
      <c r="B12586" s="3"/>
      <c r="C12586" s="392"/>
      <c r="D12586" s="3">
        <v>7</v>
      </c>
      <c r="E12586" s="290">
        <f ca="1"/>
        <v>0</v>
      </c>
      <c r="F12586" s="291"/>
      <c r="G12586" s="294"/>
      <c r="H12586" s="294"/>
      <c r="I12586" s="294"/>
      <c r="J12586" s="294"/>
      <c r="K12586" s="294"/>
      <c r="L12586" s="294"/>
      <c r="M12586" s="292"/>
      <c r="N12586" s="293">
        <f ca="1">IF(OFFSET(N12586,-$D12586,0)="n/a","n/a",IF(N$5&gt;OFFSET(N12586,-$D12586,0)+$D12586,$E12586-SUM($G12586:M12586),($E12586-SUM($G12586:M12586))/(OFFSET(N12586,-$D12586,0)-(N$5-$D12586-1))))</f>
        <v>0</v>
      </c>
    </row>
    <row r="12587" spans="1:14" ht="12.75" hidden="1" customHeight="1" outlineLevel="2" x14ac:dyDescent="0.25">
      <c r="A12587" s="3"/>
      <c r="B12587" s="3"/>
      <c r="C12587" s="392"/>
      <c r="D12587" s="3">
        <v>8</v>
      </c>
      <c r="E12587" s="290">
        <f ca="1"/>
        <v>0</v>
      </c>
      <c r="F12587" s="291"/>
      <c r="G12587" s="294"/>
      <c r="H12587" s="294"/>
      <c r="I12587" s="294"/>
      <c r="J12587" s="294"/>
      <c r="K12587" s="294"/>
      <c r="L12587" s="294"/>
      <c r="M12587" s="294"/>
      <c r="N12587" s="292"/>
    </row>
    <row r="12588" spans="1:14" ht="12.75" hidden="1" customHeight="1" outlineLevel="2" x14ac:dyDescent="0.25">
      <c r="A12588" s="3"/>
      <c r="B12588" s="3"/>
      <c r="C12588" s="392"/>
      <c r="D12588" s="3">
        <v>9</v>
      </c>
      <c r="E12588" s="290" t="e">
        <f ca="1"/>
        <v>#N/A</v>
      </c>
      <c r="F12588" s="291"/>
      <c r="G12588" s="294"/>
      <c r="H12588" s="294"/>
      <c r="I12588" s="294"/>
      <c r="J12588" s="294"/>
      <c r="K12588" s="294"/>
      <c r="L12588" s="294"/>
      <c r="M12588" s="294"/>
      <c r="N12588" s="294"/>
    </row>
    <row r="12589" spans="1:14" ht="12.75" hidden="1" customHeight="1" outlineLevel="2" x14ac:dyDescent="0.25">
      <c r="A12589" s="3"/>
      <c r="B12589" s="3"/>
      <c r="C12589" s="392"/>
      <c r="D12589" s="3">
        <v>10</v>
      </c>
      <c r="E12589" s="290" t="e">
        <f ca="1"/>
        <v>#N/A</v>
      </c>
      <c r="F12589" s="291"/>
      <c r="G12589" s="294"/>
      <c r="H12589" s="294"/>
      <c r="I12589" s="294"/>
      <c r="J12589" s="294"/>
      <c r="K12589" s="294"/>
      <c r="L12589" s="294"/>
      <c r="M12589" s="294"/>
      <c r="N12589" s="294"/>
    </row>
    <row r="12590" spans="1:14" ht="12.75" hidden="1" customHeight="1" outlineLevel="2" x14ac:dyDescent="0.25">
      <c r="A12590" s="3"/>
      <c r="B12590" s="3"/>
      <c r="C12590" s="392"/>
      <c r="D12590" s="3">
        <v>11</v>
      </c>
      <c r="E12590" s="290" t="e">
        <f ca="1"/>
        <v>#N/A</v>
      </c>
      <c r="F12590" s="291"/>
      <c r="G12590" s="294"/>
      <c r="H12590" s="294"/>
      <c r="I12590" s="294"/>
      <c r="J12590" s="294"/>
      <c r="K12590" s="294"/>
      <c r="L12590" s="294"/>
      <c r="M12590" s="294"/>
      <c r="N12590" s="294"/>
    </row>
    <row r="12591" spans="1:14" ht="12.75" hidden="1" customHeight="1" outlineLevel="2" x14ac:dyDescent="0.25">
      <c r="A12591" s="3"/>
      <c r="B12591" s="3"/>
      <c r="C12591" s="392"/>
      <c r="D12591" s="3">
        <v>12</v>
      </c>
      <c r="E12591" s="290" t="e">
        <f ca="1"/>
        <v>#N/A</v>
      </c>
      <c r="F12591" s="291"/>
      <c r="G12591" s="294"/>
      <c r="H12591" s="294"/>
      <c r="I12591" s="294"/>
      <c r="J12591" s="294"/>
      <c r="K12591" s="294"/>
      <c r="L12591" s="294"/>
      <c r="M12591" s="294"/>
      <c r="N12591" s="294"/>
    </row>
    <row r="12592" spans="1:14" ht="12.75" hidden="1" customHeight="1" outlineLevel="2" x14ac:dyDescent="0.25">
      <c r="A12592" s="3"/>
      <c r="B12592" s="3"/>
      <c r="C12592" s="392"/>
      <c r="D12592" s="3">
        <v>13</v>
      </c>
      <c r="E12592" s="290" t="e">
        <f ca="1"/>
        <v>#N/A</v>
      </c>
      <c r="F12592" s="291"/>
      <c r="G12592" s="294"/>
      <c r="H12592" s="294"/>
      <c r="I12592" s="294"/>
      <c r="J12592" s="294"/>
      <c r="K12592" s="294"/>
      <c r="L12592" s="294"/>
      <c r="M12592" s="294"/>
      <c r="N12592" s="294"/>
    </row>
    <row r="12593" spans="1:14" ht="12.75" hidden="1" customHeight="1" outlineLevel="2" x14ac:dyDescent="0.25">
      <c r="A12593" s="3"/>
      <c r="B12593" s="3"/>
      <c r="C12593" s="392"/>
      <c r="D12593" s="3">
        <v>14</v>
      </c>
      <c r="E12593" s="290" t="e">
        <f ca="1"/>
        <v>#N/A</v>
      </c>
      <c r="F12593" s="291"/>
      <c r="G12593" s="294"/>
      <c r="H12593" s="294"/>
      <c r="I12593" s="294"/>
      <c r="J12593" s="294"/>
      <c r="K12593" s="294"/>
      <c r="L12593" s="294"/>
      <c r="M12593" s="294"/>
      <c r="N12593" s="294"/>
    </row>
    <row r="12594" spans="1:14" ht="12.75" hidden="1" customHeight="1" outlineLevel="2" x14ac:dyDescent="0.25">
      <c r="A12594" s="3"/>
      <c r="B12594" s="3"/>
      <c r="C12594" s="392"/>
      <c r="D12594" s="3">
        <v>15</v>
      </c>
      <c r="E12594" s="290" t="e">
        <f ca="1"/>
        <v>#N/A</v>
      </c>
      <c r="F12594" s="291"/>
      <c r="G12594" s="294"/>
      <c r="H12594" s="294"/>
      <c r="I12594" s="294"/>
      <c r="J12594" s="294"/>
      <c r="K12594" s="294"/>
      <c r="L12594" s="294"/>
      <c r="M12594" s="294"/>
      <c r="N12594" s="294"/>
    </row>
    <row r="12595" spans="1:14" ht="12.75" hidden="1" customHeight="1" outlineLevel="1" x14ac:dyDescent="0.25">
      <c r="A12595" s="3"/>
      <c r="B12595" s="145" t="str">
        <f ca="1">B12578</f>
        <v>Asset Type 143</v>
      </c>
      <c r="C12595" s="145" t="str">
        <f ca="1">C12578</f>
        <v>Description - Asset Type 143</v>
      </c>
      <c r="D12595" s="3"/>
      <c r="E12595" s="3"/>
      <c r="F12595" s="106" t="s">
        <v>47</v>
      </c>
      <c r="G12595" s="296">
        <f t="shared" ref="G12595:N12595" si="1286">SUM(G12580:G12594)</f>
        <v>0</v>
      </c>
      <c r="H12595" s="296">
        <f t="shared" ca="1" si="1286"/>
        <v>0</v>
      </c>
      <c r="I12595" s="296">
        <f t="shared" ca="1" si="1286"/>
        <v>0</v>
      </c>
      <c r="J12595" s="296">
        <f t="shared" ca="1" si="1286"/>
        <v>0</v>
      </c>
      <c r="K12595" s="296">
        <f t="shared" ca="1" si="1286"/>
        <v>0</v>
      </c>
      <c r="L12595" s="296">
        <f t="shared" ca="1" si="1286"/>
        <v>0</v>
      </c>
      <c r="M12595" s="296">
        <f t="shared" ca="1" si="1286"/>
        <v>0</v>
      </c>
      <c r="N12595" s="296">
        <f t="shared" ca="1" si="1286"/>
        <v>0</v>
      </c>
    </row>
    <row r="12596" spans="1:14" ht="12.75" hidden="1" customHeight="1" outlineLevel="2" x14ac:dyDescent="0.25">
      <c r="A12596" s="217">
        <f>A12578+1</f>
        <v>144</v>
      </c>
      <c r="B12596" s="22" t="str">
        <f ca="1">OFFSET($B$516,$A12596-1,0)</f>
        <v>Asset Type 144</v>
      </c>
      <c r="C12596" s="22" t="str">
        <f ca="1">OFFSET($C$516,$A12596-1,0)</f>
        <v>Description - Asset Type 144</v>
      </c>
      <c r="D12596" s="3"/>
      <c r="E12596" s="109"/>
      <c r="F12596" s="108" t="s">
        <v>46</v>
      </c>
      <c r="G12596" s="295">
        <f t="shared" ref="G12596:N12596" ca="1" si="1287">VLOOKUP($B12596,$B$516:$N$1015,5+G$5,FALSE)</f>
        <v>0</v>
      </c>
      <c r="H12596" s="295">
        <f t="shared" ca="1" si="1287"/>
        <v>0</v>
      </c>
      <c r="I12596" s="295">
        <f t="shared" ca="1" si="1287"/>
        <v>0</v>
      </c>
      <c r="J12596" s="295">
        <f t="shared" ca="1" si="1287"/>
        <v>0</v>
      </c>
      <c r="K12596" s="295">
        <f t="shared" ca="1" si="1287"/>
        <v>0</v>
      </c>
      <c r="L12596" s="295">
        <f t="shared" ca="1" si="1287"/>
        <v>0</v>
      </c>
      <c r="M12596" s="295">
        <f t="shared" ca="1" si="1287"/>
        <v>0</v>
      </c>
      <c r="N12596" s="295">
        <f t="shared" ca="1" si="1287"/>
        <v>0</v>
      </c>
    </row>
    <row r="12597" spans="1:14" ht="12.75" hidden="1" customHeight="1" outlineLevel="2" x14ac:dyDescent="0.25">
      <c r="A12597" s="3"/>
      <c r="B12597" s="3"/>
      <c r="C12597" s="21"/>
      <c r="D12597" s="3"/>
      <c r="E12597" s="107"/>
      <c r="F12597" s="106" t="s">
        <v>80</v>
      </c>
      <c r="G12597" s="111">
        <f ca="1">VLOOKUP($B12596,'Input Sheet'!$B$515:$N$1014,5+G$5,FALSE)</f>
        <v>0</v>
      </c>
      <c r="H12597" s="111">
        <f ca="1">VLOOKUP($B12596,'Input Sheet'!$B$515:$N$1014,5+H$5,FALSE)</f>
        <v>0</v>
      </c>
      <c r="I12597" s="111">
        <f ca="1">VLOOKUP($B12596,'Input Sheet'!$B$515:$N$1014,5+I$5,FALSE)</f>
        <v>0</v>
      </c>
      <c r="J12597" s="111">
        <f ca="1">VLOOKUP($B12596,'Input Sheet'!$B$515:$N$1014,5+J$5,FALSE)</f>
        <v>0</v>
      </c>
      <c r="K12597" s="111">
        <f ca="1">VLOOKUP($B12596,'Input Sheet'!$B$515:$N$1014,5+K$5,FALSE)</f>
        <v>0</v>
      </c>
      <c r="L12597" s="111">
        <f ca="1">VLOOKUP($B12596,'Input Sheet'!$B$515:$N$1014,5+L$5,FALSE)</f>
        <v>0</v>
      </c>
      <c r="M12597" s="111">
        <f ca="1">VLOOKUP($B12596,'Input Sheet'!$B$515:$N$1014,5+M$5,FALSE)</f>
        <v>0</v>
      </c>
      <c r="N12597" s="111">
        <f ca="1">VLOOKUP($B12596,'Input Sheet'!$B$515:$N$1014,5+N$5,FALSE)</f>
        <v>0</v>
      </c>
    </row>
    <row r="12598" spans="1:14" ht="12.75" hidden="1" customHeight="1" outlineLevel="2" x14ac:dyDescent="0.25">
      <c r="A12598" s="3"/>
      <c r="B12598" s="3"/>
      <c r="C12598" s="3"/>
      <c r="D12598" s="3">
        <v>1</v>
      </c>
      <c r="E12598" s="290">
        <f t="array" aca="1" ref="E12598:E12612" ca="1">TRANSPOSE(G12596:N12596)</f>
        <v>0</v>
      </c>
      <c r="F12598" s="291"/>
      <c r="G12598" s="292"/>
      <c r="H12598" s="293">
        <f ca="1">IF(OFFSET(H12598,-$D12598,0)="n/a","n/a",IF(H$5&gt;OFFSET(H12598,-$D12598,0)+$D12598,$E12598-SUM($G12598:G12598),($E12598-SUM($G12598:G12598))/(OFFSET(H12598,-$D12598,0)-(H$5-$D12598-1))))</f>
        <v>0</v>
      </c>
      <c r="I12598" s="293">
        <f ca="1">IF(OFFSET(I12598,-$D12598,0)="n/a","n/a",IF(I$5&gt;OFFSET(I12598,-$D12598,0)+$D12598,$E12598-SUM($G12598:H12598),($E12598-SUM($G12598:H12598))/(OFFSET(I12598,-$D12598,0)-(I$5-$D12598-1))))</f>
        <v>0</v>
      </c>
      <c r="J12598" s="293">
        <f ca="1">IF(OFFSET(J12598,-$D12598,0)="n/a","n/a",IF(J$5&gt;OFFSET(J12598,-$D12598,0)+$D12598,$E12598-SUM($G12598:I12598),($E12598-SUM($G12598:I12598))/(OFFSET(J12598,-$D12598,0)-(J$5-$D12598-1))))</f>
        <v>0</v>
      </c>
      <c r="K12598" s="293">
        <f ca="1">IF(OFFSET(K12598,-$D12598,0)="n/a","n/a",IF(K$5&gt;OFFSET(K12598,-$D12598,0)+$D12598,$E12598-SUM($G12598:J12598),($E12598-SUM($G12598:J12598))/(OFFSET(K12598,-$D12598,0)-(K$5-$D12598-1))))</f>
        <v>0</v>
      </c>
      <c r="L12598" s="293">
        <f ca="1">IF(OFFSET(L12598,-$D12598,0)="n/a","n/a",IF(L$5&gt;OFFSET(L12598,-$D12598,0)+$D12598,$E12598-SUM($G12598:K12598),($E12598-SUM($G12598:K12598))/(OFFSET(L12598,-$D12598,0)-(L$5-$D12598-1))))</f>
        <v>0</v>
      </c>
      <c r="M12598" s="293">
        <f ca="1">IF(OFFSET(M12598,-$D12598,0)="n/a","n/a",IF(M$5&gt;OFFSET(M12598,-$D12598,0)+$D12598,$E12598-SUM($G12598:L12598),($E12598-SUM($G12598:L12598))/(OFFSET(M12598,-$D12598,0)-(M$5-$D12598-1))))</f>
        <v>0</v>
      </c>
      <c r="N12598" s="293">
        <f ca="1">IF(OFFSET(N12598,-$D12598,0)="n/a","n/a",IF(N$5&gt;OFFSET(N12598,-$D12598,0)+$D12598,$E12598-SUM($G12598:M12598),($E12598-SUM($G12598:M12598))/(OFFSET(N12598,-$D12598,0)-(N$5-$D12598-1))))</f>
        <v>0</v>
      </c>
    </row>
    <row r="12599" spans="1:14" ht="12.75" hidden="1" customHeight="1" outlineLevel="2" x14ac:dyDescent="0.25">
      <c r="A12599" s="3"/>
      <c r="B12599" s="3"/>
      <c r="C12599" s="392" t="s">
        <v>48</v>
      </c>
      <c r="D12599" s="3">
        <v>2</v>
      </c>
      <c r="E12599" s="290">
        <f ca="1"/>
        <v>0</v>
      </c>
      <c r="F12599" s="291"/>
      <c r="G12599" s="294"/>
      <c r="H12599" s="292"/>
      <c r="I12599" s="293">
        <f ca="1">IF(OFFSET(I12599,-$D12599,0)="n/a","n/a",IF(I$5&gt;OFFSET(I12599,-$D12599,0)+$D12599,$E12599-SUM($G12599:H12599),($E12599-SUM($G12599:H12599))/(OFFSET(I12599,-$D12599,0)-(I$5-$D12599-1))))</f>
        <v>0</v>
      </c>
      <c r="J12599" s="293">
        <f ca="1">IF(OFFSET(J12599,-$D12599,0)="n/a","n/a",IF(J$5&gt;OFFSET(J12599,-$D12599,0)+$D12599,$E12599-SUM($G12599:I12599),($E12599-SUM($G12599:I12599))/(OFFSET(J12599,-$D12599,0)-(J$5-$D12599-1))))</f>
        <v>0</v>
      </c>
      <c r="K12599" s="293">
        <f ca="1">IF(OFFSET(K12599,-$D12599,0)="n/a","n/a",IF(K$5&gt;OFFSET(K12599,-$D12599,0)+$D12599,$E12599-SUM($G12599:J12599),($E12599-SUM($G12599:J12599))/(OFFSET(K12599,-$D12599,0)-(K$5-$D12599-1))))</f>
        <v>0</v>
      </c>
      <c r="L12599" s="293">
        <f ca="1">IF(OFFSET(L12599,-$D12599,0)="n/a","n/a",IF(L$5&gt;OFFSET(L12599,-$D12599,0)+$D12599,$E12599-SUM($G12599:K12599),($E12599-SUM($G12599:K12599))/(OFFSET(L12599,-$D12599,0)-(L$5-$D12599-1))))</f>
        <v>0</v>
      </c>
      <c r="M12599" s="293">
        <f ca="1">IF(OFFSET(M12599,-$D12599,0)="n/a","n/a",IF(M$5&gt;OFFSET(M12599,-$D12599,0)+$D12599,$E12599-SUM($G12599:L12599),($E12599-SUM($G12599:L12599))/(OFFSET(M12599,-$D12599,0)-(M$5-$D12599-1))))</f>
        <v>0</v>
      </c>
      <c r="N12599" s="293">
        <f ca="1">IF(OFFSET(N12599,-$D12599,0)="n/a","n/a",IF(N$5&gt;OFFSET(N12599,-$D12599,0)+$D12599,$E12599-SUM($G12599:M12599),($E12599-SUM($G12599:M12599))/(OFFSET(N12599,-$D12599,0)-(N$5-$D12599-1))))</f>
        <v>0</v>
      </c>
    </row>
    <row r="12600" spans="1:14" ht="12.75" hidden="1" customHeight="1" outlineLevel="2" x14ac:dyDescent="0.25">
      <c r="A12600" s="3"/>
      <c r="B12600" s="3"/>
      <c r="C12600" s="392"/>
      <c r="D12600" s="3">
        <v>3</v>
      </c>
      <c r="E12600" s="290">
        <f ca="1"/>
        <v>0</v>
      </c>
      <c r="F12600" s="291"/>
      <c r="G12600" s="294"/>
      <c r="H12600" s="294"/>
      <c r="I12600" s="292"/>
      <c r="J12600" s="293">
        <f ca="1">IF(OFFSET(J12600,-$D12600,0)="n/a","n/a",IF(J$5&gt;OFFSET(J12600,-$D12600,0)+$D12600,$E12600-SUM($G12600:I12600),($E12600-SUM($G12600:I12600))/(OFFSET(J12600,-$D12600,0)-(J$5-$D12600-1))))</f>
        <v>0</v>
      </c>
      <c r="K12600" s="293">
        <f ca="1">IF(OFFSET(K12600,-$D12600,0)="n/a","n/a",IF(K$5&gt;OFFSET(K12600,-$D12600,0)+$D12600,$E12600-SUM($G12600:J12600),($E12600-SUM($G12600:J12600))/(OFFSET(K12600,-$D12600,0)-(K$5-$D12600-1))))</f>
        <v>0</v>
      </c>
      <c r="L12600" s="293">
        <f ca="1">IF(OFFSET(L12600,-$D12600,0)="n/a","n/a",IF(L$5&gt;OFFSET(L12600,-$D12600,0)+$D12600,$E12600-SUM($G12600:K12600),($E12600-SUM($G12600:K12600))/(OFFSET(L12600,-$D12600,0)-(L$5-$D12600-1))))</f>
        <v>0</v>
      </c>
      <c r="M12600" s="293">
        <f ca="1">IF(OFFSET(M12600,-$D12600,0)="n/a","n/a",IF(M$5&gt;OFFSET(M12600,-$D12600,0)+$D12600,$E12600-SUM($G12600:L12600),($E12600-SUM($G12600:L12600))/(OFFSET(M12600,-$D12600,0)-(M$5-$D12600-1))))</f>
        <v>0</v>
      </c>
      <c r="N12600" s="293">
        <f ca="1">IF(OFFSET(N12600,-$D12600,0)="n/a","n/a",IF(N$5&gt;OFFSET(N12600,-$D12600,0)+$D12600,$E12600-SUM($G12600:M12600),($E12600-SUM($G12600:M12600))/(OFFSET(N12600,-$D12600,0)-(N$5-$D12600-1))))</f>
        <v>0</v>
      </c>
    </row>
    <row r="12601" spans="1:14" ht="12.75" hidden="1" customHeight="1" outlineLevel="2" x14ac:dyDescent="0.25">
      <c r="A12601" s="3"/>
      <c r="B12601" s="3"/>
      <c r="C12601" s="392"/>
      <c r="D12601" s="3">
        <v>4</v>
      </c>
      <c r="E12601" s="290">
        <f ca="1"/>
        <v>0</v>
      </c>
      <c r="F12601" s="291"/>
      <c r="G12601" s="294"/>
      <c r="H12601" s="294"/>
      <c r="I12601" s="294"/>
      <c r="J12601" s="292"/>
      <c r="K12601" s="293">
        <f ca="1">IF(OFFSET(K12601,-$D12601,0)="n/a","n/a",IF(K$5&gt;OFFSET(K12601,-$D12601,0)+$D12601,$E12601-SUM($G12601:J12601),($E12601-SUM($G12601:J12601))/(OFFSET(K12601,-$D12601,0)-(K$5-$D12601-1))))</f>
        <v>0</v>
      </c>
      <c r="L12601" s="293">
        <f ca="1">IF(OFFSET(L12601,-$D12601,0)="n/a","n/a",IF(L$5&gt;OFFSET(L12601,-$D12601,0)+$D12601,$E12601-SUM($G12601:K12601),($E12601-SUM($G12601:K12601))/(OFFSET(L12601,-$D12601,0)-(L$5-$D12601-1))))</f>
        <v>0</v>
      </c>
      <c r="M12601" s="293">
        <f ca="1">IF(OFFSET(M12601,-$D12601,0)="n/a","n/a",IF(M$5&gt;OFFSET(M12601,-$D12601,0)+$D12601,$E12601-SUM($G12601:L12601),($E12601-SUM($G12601:L12601))/(OFFSET(M12601,-$D12601,0)-(M$5-$D12601-1))))</f>
        <v>0</v>
      </c>
      <c r="N12601" s="293">
        <f ca="1">IF(OFFSET(N12601,-$D12601,0)="n/a","n/a",IF(N$5&gt;OFFSET(N12601,-$D12601,0)+$D12601,$E12601-SUM($G12601:M12601),($E12601-SUM($G12601:M12601))/(OFFSET(N12601,-$D12601,0)-(N$5-$D12601-1))))</f>
        <v>0</v>
      </c>
    </row>
    <row r="12602" spans="1:14" ht="12.75" hidden="1" customHeight="1" outlineLevel="2" x14ac:dyDescent="0.25">
      <c r="A12602" s="3"/>
      <c r="B12602" s="3"/>
      <c r="C12602" s="392"/>
      <c r="D12602" s="3">
        <v>5</v>
      </c>
      <c r="E12602" s="290">
        <f ca="1"/>
        <v>0</v>
      </c>
      <c r="F12602" s="291"/>
      <c r="G12602" s="294"/>
      <c r="H12602" s="294"/>
      <c r="I12602" s="294"/>
      <c r="J12602" s="294"/>
      <c r="K12602" s="292"/>
      <c r="L12602" s="293">
        <f ca="1">IF(OFFSET(L12602,-$D12602,0)="n/a","n/a",IF(L$5&gt;OFFSET(L12602,-$D12602,0)+$D12602,$E12602-SUM($G12602:K12602),($E12602-SUM($G12602:K12602))/(OFFSET(L12602,-$D12602,0)-(L$5-$D12602-1))))</f>
        <v>0</v>
      </c>
      <c r="M12602" s="293">
        <f ca="1">IF(OFFSET(M12602,-$D12602,0)="n/a","n/a",IF(M$5&gt;OFFSET(M12602,-$D12602,0)+$D12602,$E12602-SUM($G12602:L12602),($E12602-SUM($G12602:L12602))/(OFFSET(M12602,-$D12602,0)-(M$5-$D12602-1))))</f>
        <v>0</v>
      </c>
      <c r="N12602" s="293">
        <f ca="1">IF(OFFSET(N12602,-$D12602,0)="n/a","n/a",IF(N$5&gt;OFFSET(N12602,-$D12602,0)+$D12602,$E12602-SUM($G12602:M12602),($E12602-SUM($G12602:M12602))/(OFFSET(N12602,-$D12602,0)-(N$5-$D12602-1))))</f>
        <v>0</v>
      </c>
    </row>
    <row r="12603" spans="1:14" ht="12.75" hidden="1" customHeight="1" outlineLevel="2" x14ac:dyDescent="0.25">
      <c r="A12603" s="3"/>
      <c r="B12603" s="3"/>
      <c r="C12603" s="392"/>
      <c r="D12603" s="3">
        <v>6</v>
      </c>
      <c r="E12603" s="290">
        <f ca="1"/>
        <v>0</v>
      </c>
      <c r="F12603" s="291"/>
      <c r="G12603" s="294"/>
      <c r="H12603" s="294"/>
      <c r="I12603" s="294"/>
      <c r="J12603" s="294"/>
      <c r="K12603" s="294"/>
      <c r="L12603" s="292"/>
      <c r="M12603" s="293">
        <f ca="1">IF(OFFSET(M12603,-$D12603,0)="n/a","n/a",IF(M$5&gt;OFFSET(M12603,-$D12603,0)+$D12603,$E12603-SUM($G12603:L12603),($E12603-SUM($G12603:L12603))/(OFFSET(M12603,-$D12603,0)-(M$5-$D12603-1))))</f>
        <v>0</v>
      </c>
      <c r="N12603" s="293">
        <f ca="1">IF(OFFSET(N12603,-$D12603,0)="n/a","n/a",IF(N$5&gt;OFFSET(N12603,-$D12603,0)+$D12603,$E12603-SUM($G12603:M12603),($E12603-SUM($G12603:M12603))/(OFFSET(N12603,-$D12603,0)-(N$5-$D12603-1))))</f>
        <v>0</v>
      </c>
    </row>
    <row r="12604" spans="1:14" ht="12.75" hidden="1" customHeight="1" outlineLevel="2" x14ac:dyDescent="0.25">
      <c r="A12604" s="3"/>
      <c r="B12604" s="3"/>
      <c r="C12604" s="392"/>
      <c r="D12604" s="3">
        <v>7</v>
      </c>
      <c r="E12604" s="290">
        <f ca="1"/>
        <v>0</v>
      </c>
      <c r="F12604" s="291"/>
      <c r="G12604" s="294"/>
      <c r="H12604" s="294"/>
      <c r="I12604" s="294"/>
      <c r="J12604" s="294"/>
      <c r="K12604" s="294"/>
      <c r="L12604" s="294"/>
      <c r="M12604" s="292"/>
      <c r="N12604" s="293">
        <f ca="1">IF(OFFSET(N12604,-$D12604,0)="n/a","n/a",IF(N$5&gt;OFFSET(N12604,-$D12604,0)+$D12604,$E12604-SUM($G12604:M12604),($E12604-SUM($G12604:M12604))/(OFFSET(N12604,-$D12604,0)-(N$5-$D12604-1))))</f>
        <v>0</v>
      </c>
    </row>
    <row r="12605" spans="1:14" ht="12.75" hidden="1" customHeight="1" outlineLevel="2" x14ac:dyDescent="0.25">
      <c r="A12605" s="3"/>
      <c r="B12605" s="3"/>
      <c r="C12605" s="392"/>
      <c r="D12605" s="3">
        <v>8</v>
      </c>
      <c r="E12605" s="290">
        <f ca="1"/>
        <v>0</v>
      </c>
      <c r="F12605" s="291"/>
      <c r="G12605" s="294"/>
      <c r="H12605" s="294"/>
      <c r="I12605" s="294"/>
      <c r="J12605" s="294"/>
      <c r="K12605" s="294"/>
      <c r="L12605" s="294"/>
      <c r="M12605" s="294"/>
      <c r="N12605" s="292"/>
    </row>
    <row r="12606" spans="1:14" ht="12.75" hidden="1" customHeight="1" outlineLevel="2" x14ac:dyDescent="0.25">
      <c r="A12606" s="3"/>
      <c r="B12606" s="3"/>
      <c r="C12606" s="392"/>
      <c r="D12606" s="3">
        <v>9</v>
      </c>
      <c r="E12606" s="290" t="e">
        <f ca="1"/>
        <v>#N/A</v>
      </c>
      <c r="F12606" s="291"/>
      <c r="G12606" s="294"/>
      <c r="H12606" s="294"/>
      <c r="I12606" s="294"/>
      <c r="J12606" s="294"/>
      <c r="K12606" s="294"/>
      <c r="L12606" s="294"/>
      <c r="M12606" s="294"/>
      <c r="N12606" s="294"/>
    </row>
    <row r="12607" spans="1:14" ht="12.75" hidden="1" customHeight="1" outlineLevel="2" x14ac:dyDescent="0.25">
      <c r="A12607" s="3"/>
      <c r="B12607" s="3"/>
      <c r="C12607" s="392"/>
      <c r="D12607" s="3">
        <v>10</v>
      </c>
      <c r="E12607" s="290" t="e">
        <f ca="1"/>
        <v>#N/A</v>
      </c>
      <c r="F12607" s="291"/>
      <c r="G12607" s="294"/>
      <c r="H12607" s="294"/>
      <c r="I12607" s="294"/>
      <c r="J12607" s="294"/>
      <c r="K12607" s="294"/>
      <c r="L12607" s="294"/>
      <c r="M12607" s="294"/>
      <c r="N12607" s="294"/>
    </row>
    <row r="12608" spans="1:14" ht="12.75" hidden="1" customHeight="1" outlineLevel="2" x14ac:dyDescent="0.25">
      <c r="A12608" s="3"/>
      <c r="B12608" s="3"/>
      <c r="C12608" s="392"/>
      <c r="D12608" s="3">
        <v>11</v>
      </c>
      <c r="E12608" s="290" t="e">
        <f ca="1"/>
        <v>#N/A</v>
      </c>
      <c r="F12608" s="291"/>
      <c r="G12608" s="294"/>
      <c r="H12608" s="294"/>
      <c r="I12608" s="294"/>
      <c r="J12608" s="294"/>
      <c r="K12608" s="294"/>
      <c r="L12608" s="294"/>
      <c r="M12608" s="294"/>
      <c r="N12608" s="294"/>
    </row>
    <row r="12609" spans="1:14" ht="12.75" hidden="1" customHeight="1" outlineLevel="2" x14ac:dyDescent="0.25">
      <c r="A12609" s="3"/>
      <c r="B12609" s="3"/>
      <c r="C12609" s="392"/>
      <c r="D12609" s="3">
        <v>12</v>
      </c>
      <c r="E12609" s="290" t="e">
        <f ca="1"/>
        <v>#N/A</v>
      </c>
      <c r="F12609" s="291"/>
      <c r="G12609" s="294"/>
      <c r="H12609" s="294"/>
      <c r="I12609" s="294"/>
      <c r="J12609" s="294"/>
      <c r="K12609" s="294"/>
      <c r="L12609" s="294"/>
      <c r="M12609" s="294"/>
      <c r="N12609" s="294"/>
    </row>
    <row r="12610" spans="1:14" ht="12.75" hidden="1" customHeight="1" outlineLevel="2" x14ac:dyDescent="0.25">
      <c r="A12610" s="3"/>
      <c r="B12610" s="3"/>
      <c r="C12610" s="392"/>
      <c r="D12610" s="3">
        <v>13</v>
      </c>
      <c r="E12610" s="290" t="e">
        <f ca="1"/>
        <v>#N/A</v>
      </c>
      <c r="F12610" s="291"/>
      <c r="G12610" s="294"/>
      <c r="H12610" s="294"/>
      <c r="I12610" s="294"/>
      <c r="J12610" s="294"/>
      <c r="K12610" s="294"/>
      <c r="L12610" s="294"/>
      <c r="M12610" s="294"/>
      <c r="N12610" s="294"/>
    </row>
    <row r="12611" spans="1:14" ht="12.75" hidden="1" customHeight="1" outlineLevel="2" x14ac:dyDescent="0.25">
      <c r="A12611" s="3"/>
      <c r="B12611" s="3"/>
      <c r="C12611" s="392"/>
      <c r="D12611" s="3">
        <v>14</v>
      </c>
      <c r="E12611" s="290" t="e">
        <f ca="1"/>
        <v>#N/A</v>
      </c>
      <c r="F12611" s="291"/>
      <c r="G12611" s="294"/>
      <c r="H12611" s="294"/>
      <c r="I12611" s="294"/>
      <c r="J12611" s="294"/>
      <c r="K12611" s="294"/>
      <c r="L12611" s="294"/>
      <c r="M12611" s="294"/>
      <c r="N12611" s="294"/>
    </row>
    <row r="12612" spans="1:14" ht="12.75" hidden="1" customHeight="1" outlineLevel="2" x14ac:dyDescent="0.25">
      <c r="A12612" s="3"/>
      <c r="B12612" s="3"/>
      <c r="C12612" s="392"/>
      <c r="D12612" s="3">
        <v>15</v>
      </c>
      <c r="E12612" s="290" t="e">
        <f ca="1"/>
        <v>#N/A</v>
      </c>
      <c r="F12612" s="291"/>
      <c r="G12612" s="294"/>
      <c r="H12612" s="294"/>
      <c r="I12612" s="294"/>
      <c r="J12612" s="294"/>
      <c r="K12612" s="294"/>
      <c r="L12612" s="294"/>
      <c r="M12612" s="294"/>
      <c r="N12612" s="294"/>
    </row>
    <row r="12613" spans="1:14" ht="12.75" hidden="1" customHeight="1" outlineLevel="1" x14ac:dyDescent="0.25">
      <c r="A12613" s="3"/>
      <c r="B12613" s="145" t="str">
        <f ca="1">B12596</f>
        <v>Asset Type 144</v>
      </c>
      <c r="C12613" s="145" t="str">
        <f ca="1">C12596</f>
        <v>Description - Asset Type 144</v>
      </c>
      <c r="D12613" s="3"/>
      <c r="E12613" s="3"/>
      <c r="F12613" s="106" t="s">
        <v>47</v>
      </c>
      <c r="G12613" s="296">
        <f t="shared" ref="G12613:N12613" si="1288">SUM(G12598:G12612)</f>
        <v>0</v>
      </c>
      <c r="H12613" s="296">
        <f t="shared" ca="1" si="1288"/>
        <v>0</v>
      </c>
      <c r="I12613" s="296">
        <f t="shared" ca="1" si="1288"/>
        <v>0</v>
      </c>
      <c r="J12613" s="296">
        <f t="shared" ca="1" si="1288"/>
        <v>0</v>
      </c>
      <c r="K12613" s="296">
        <f t="shared" ca="1" si="1288"/>
        <v>0</v>
      </c>
      <c r="L12613" s="296">
        <f t="shared" ca="1" si="1288"/>
        <v>0</v>
      </c>
      <c r="M12613" s="296">
        <f t="shared" ca="1" si="1288"/>
        <v>0</v>
      </c>
      <c r="N12613" s="296">
        <f t="shared" ca="1" si="1288"/>
        <v>0</v>
      </c>
    </row>
    <row r="12614" spans="1:14" ht="12.75" hidden="1" customHeight="1" outlineLevel="2" x14ac:dyDescent="0.25">
      <c r="A12614" s="217">
        <f>A12596+1</f>
        <v>145</v>
      </c>
      <c r="B12614" s="22" t="str">
        <f ca="1">OFFSET($B$516,$A12614-1,0)</f>
        <v>Asset Type 145</v>
      </c>
      <c r="C12614" s="22" t="str">
        <f ca="1">OFFSET($C$516,$A12614-1,0)</f>
        <v>Description - Asset Type 145</v>
      </c>
      <c r="D12614" s="3"/>
      <c r="E12614" s="109"/>
      <c r="F12614" s="108" t="s">
        <v>46</v>
      </c>
      <c r="G12614" s="295">
        <f t="shared" ref="G12614:N12614" ca="1" si="1289">VLOOKUP($B12614,$B$516:$N$1015,5+G$5,FALSE)</f>
        <v>0</v>
      </c>
      <c r="H12614" s="295">
        <f t="shared" ca="1" si="1289"/>
        <v>0</v>
      </c>
      <c r="I12614" s="295">
        <f t="shared" ca="1" si="1289"/>
        <v>0</v>
      </c>
      <c r="J12614" s="295">
        <f t="shared" ca="1" si="1289"/>
        <v>0</v>
      </c>
      <c r="K12614" s="295">
        <f t="shared" ca="1" si="1289"/>
        <v>0</v>
      </c>
      <c r="L12614" s="295">
        <f t="shared" ca="1" si="1289"/>
        <v>0</v>
      </c>
      <c r="M12614" s="295">
        <f t="shared" ca="1" si="1289"/>
        <v>0</v>
      </c>
      <c r="N12614" s="295">
        <f t="shared" ca="1" si="1289"/>
        <v>0</v>
      </c>
    </row>
    <row r="12615" spans="1:14" ht="12.75" hidden="1" customHeight="1" outlineLevel="2" x14ac:dyDescent="0.25">
      <c r="A12615" s="3"/>
      <c r="B12615" s="3"/>
      <c r="C12615" s="21"/>
      <c r="D12615" s="3"/>
      <c r="E12615" s="107"/>
      <c r="F12615" s="106" t="s">
        <v>80</v>
      </c>
      <c r="G12615" s="111">
        <f ca="1">VLOOKUP($B12614,'Input Sheet'!$B$515:$N$1014,5+G$5,FALSE)</f>
        <v>0</v>
      </c>
      <c r="H12615" s="111">
        <f ca="1">VLOOKUP($B12614,'Input Sheet'!$B$515:$N$1014,5+H$5,FALSE)</f>
        <v>0</v>
      </c>
      <c r="I12615" s="111">
        <f ca="1">VLOOKUP($B12614,'Input Sheet'!$B$515:$N$1014,5+I$5,FALSE)</f>
        <v>0</v>
      </c>
      <c r="J12615" s="111">
        <f ca="1">VLOOKUP($B12614,'Input Sheet'!$B$515:$N$1014,5+J$5,FALSE)</f>
        <v>0</v>
      </c>
      <c r="K12615" s="111">
        <f ca="1">VLOOKUP($B12614,'Input Sheet'!$B$515:$N$1014,5+K$5,FALSE)</f>
        <v>0</v>
      </c>
      <c r="L12615" s="111">
        <f ca="1">VLOOKUP($B12614,'Input Sheet'!$B$515:$N$1014,5+L$5,FALSE)</f>
        <v>0</v>
      </c>
      <c r="M12615" s="111">
        <f ca="1">VLOOKUP($B12614,'Input Sheet'!$B$515:$N$1014,5+M$5,FALSE)</f>
        <v>0</v>
      </c>
      <c r="N12615" s="111">
        <f ca="1">VLOOKUP($B12614,'Input Sheet'!$B$515:$N$1014,5+N$5,FALSE)</f>
        <v>0</v>
      </c>
    </row>
    <row r="12616" spans="1:14" ht="12.75" hidden="1" customHeight="1" outlineLevel="2" x14ac:dyDescent="0.25">
      <c r="A12616" s="3"/>
      <c r="B12616" s="3"/>
      <c r="C12616" s="3"/>
      <c r="D12616" s="3">
        <v>1</v>
      </c>
      <c r="E12616" s="290">
        <f t="array" aca="1" ref="E12616:E12630" ca="1">TRANSPOSE(G12614:N12614)</f>
        <v>0</v>
      </c>
      <c r="F12616" s="291"/>
      <c r="G12616" s="292"/>
      <c r="H12616" s="293">
        <f ca="1">IF(OFFSET(H12616,-$D12616,0)="n/a","n/a",IF(H$5&gt;OFFSET(H12616,-$D12616,0)+$D12616,$E12616-SUM($G12616:G12616),($E12616-SUM($G12616:G12616))/(OFFSET(H12616,-$D12616,0)-(H$5-$D12616-1))))</f>
        <v>0</v>
      </c>
      <c r="I12616" s="293">
        <f ca="1">IF(OFFSET(I12616,-$D12616,0)="n/a","n/a",IF(I$5&gt;OFFSET(I12616,-$D12616,0)+$D12616,$E12616-SUM($G12616:H12616),($E12616-SUM($G12616:H12616))/(OFFSET(I12616,-$D12616,0)-(I$5-$D12616-1))))</f>
        <v>0</v>
      </c>
      <c r="J12616" s="293">
        <f ca="1">IF(OFFSET(J12616,-$D12616,0)="n/a","n/a",IF(J$5&gt;OFFSET(J12616,-$D12616,0)+$D12616,$E12616-SUM($G12616:I12616),($E12616-SUM($G12616:I12616))/(OFFSET(J12616,-$D12616,0)-(J$5-$D12616-1))))</f>
        <v>0</v>
      </c>
      <c r="K12616" s="293">
        <f ca="1">IF(OFFSET(K12616,-$D12616,0)="n/a","n/a",IF(K$5&gt;OFFSET(K12616,-$D12616,0)+$D12616,$E12616-SUM($G12616:J12616),($E12616-SUM($G12616:J12616))/(OFFSET(K12616,-$D12616,0)-(K$5-$D12616-1))))</f>
        <v>0</v>
      </c>
      <c r="L12616" s="293">
        <f ca="1">IF(OFFSET(L12616,-$D12616,0)="n/a","n/a",IF(L$5&gt;OFFSET(L12616,-$D12616,0)+$D12616,$E12616-SUM($G12616:K12616),($E12616-SUM($G12616:K12616))/(OFFSET(L12616,-$D12616,0)-(L$5-$D12616-1))))</f>
        <v>0</v>
      </c>
      <c r="M12616" s="293">
        <f ca="1">IF(OFFSET(M12616,-$D12616,0)="n/a","n/a",IF(M$5&gt;OFFSET(M12616,-$D12616,0)+$D12616,$E12616-SUM($G12616:L12616),($E12616-SUM($G12616:L12616))/(OFFSET(M12616,-$D12616,0)-(M$5-$D12616-1))))</f>
        <v>0</v>
      </c>
      <c r="N12616" s="293">
        <f ca="1">IF(OFFSET(N12616,-$D12616,0)="n/a","n/a",IF(N$5&gt;OFFSET(N12616,-$D12616,0)+$D12616,$E12616-SUM($G12616:M12616),($E12616-SUM($G12616:M12616))/(OFFSET(N12616,-$D12616,0)-(N$5-$D12616-1))))</f>
        <v>0</v>
      </c>
    </row>
    <row r="12617" spans="1:14" ht="12.75" hidden="1" customHeight="1" outlineLevel="2" x14ac:dyDescent="0.25">
      <c r="A12617" s="3"/>
      <c r="B12617" s="3"/>
      <c r="C12617" s="392" t="s">
        <v>48</v>
      </c>
      <c r="D12617" s="3">
        <v>2</v>
      </c>
      <c r="E12617" s="290">
        <f ca="1"/>
        <v>0</v>
      </c>
      <c r="F12617" s="291"/>
      <c r="G12617" s="294"/>
      <c r="H12617" s="292"/>
      <c r="I12617" s="293">
        <f ca="1">IF(OFFSET(I12617,-$D12617,0)="n/a","n/a",IF(I$5&gt;OFFSET(I12617,-$D12617,0)+$D12617,$E12617-SUM($G12617:H12617),($E12617-SUM($G12617:H12617))/(OFFSET(I12617,-$D12617,0)-(I$5-$D12617-1))))</f>
        <v>0</v>
      </c>
      <c r="J12617" s="293">
        <f ca="1">IF(OFFSET(J12617,-$D12617,0)="n/a","n/a",IF(J$5&gt;OFFSET(J12617,-$D12617,0)+$D12617,$E12617-SUM($G12617:I12617),($E12617-SUM($G12617:I12617))/(OFFSET(J12617,-$D12617,0)-(J$5-$D12617-1))))</f>
        <v>0</v>
      </c>
      <c r="K12617" s="293">
        <f ca="1">IF(OFFSET(K12617,-$D12617,0)="n/a","n/a",IF(K$5&gt;OFFSET(K12617,-$D12617,0)+$D12617,$E12617-SUM($G12617:J12617),($E12617-SUM($G12617:J12617))/(OFFSET(K12617,-$D12617,0)-(K$5-$D12617-1))))</f>
        <v>0</v>
      </c>
      <c r="L12617" s="293">
        <f ca="1">IF(OFFSET(L12617,-$D12617,0)="n/a","n/a",IF(L$5&gt;OFFSET(L12617,-$D12617,0)+$D12617,$E12617-SUM($G12617:K12617),($E12617-SUM($G12617:K12617))/(OFFSET(L12617,-$D12617,0)-(L$5-$D12617-1))))</f>
        <v>0</v>
      </c>
      <c r="M12617" s="293">
        <f ca="1">IF(OFFSET(M12617,-$D12617,0)="n/a","n/a",IF(M$5&gt;OFFSET(M12617,-$D12617,0)+$D12617,$E12617-SUM($G12617:L12617),($E12617-SUM($G12617:L12617))/(OFFSET(M12617,-$D12617,0)-(M$5-$D12617-1))))</f>
        <v>0</v>
      </c>
      <c r="N12617" s="293">
        <f ca="1">IF(OFFSET(N12617,-$D12617,0)="n/a","n/a",IF(N$5&gt;OFFSET(N12617,-$D12617,0)+$D12617,$E12617-SUM($G12617:M12617),($E12617-SUM($G12617:M12617))/(OFFSET(N12617,-$D12617,0)-(N$5-$D12617-1))))</f>
        <v>0</v>
      </c>
    </row>
    <row r="12618" spans="1:14" ht="12.75" hidden="1" customHeight="1" outlineLevel="2" x14ac:dyDescent="0.25">
      <c r="A12618" s="3"/>
      <c r="B12618" s="3"/>
      <c r="C12618" s="392"/>
      <c r="D12618" s="3">
        <v>3</v>
      </c>
      <c r="E12618" s="290">
        <f ca="1"/>
        <v>0</v>
      </c>
      <c r="F12618" s="291"/>
      <c r="G12618" s="294"/>
      <c r="H12618" s="294"/>
      <c r="I12618" s="292"/>
      <c r="J12618" s="293">
        <f ca="1">IF(OFFSET(J12618,-$D12618,0)="n/a","n/a",IF(J$5&gt;OFFSET(J12618,-$D12618,0)+$D12618,$E12618-SUM($G12618:I12618),($E12618-SUM($G12618:I12618))/(OFFSET(J12618,-$D12618,0)-(J$5-$D12618-1))))</f>
        <v>0</v>
      </c>
      <c r="K12618" s="293">
        <f ca="1">IF(OFFSET(K12618,-$D12618,0)="n/a","n/a",IF(K$5&gt;OFFSET(K12618,-$D12618,0)+$D12618,$E12618-SUM($G12618:J12618),($E12618-SUM($G12618:J12618))/(OFFSET(K12618,-$D12618,0)-(K$5-$D12618-1))))</f>
        <v>0</v>
      </c>
      <c r="L12618" s="293">
        <f ca="1">IF(OFFSET(L12618,-$D12618,0)="n/a","n/a",IF(L$5&gt;OFFSET(L12618,-$D12618,0)+$D12618,$E12618-SUM($G12618:K12618),($E12618-SUM($G12618:K12618))/(OFFSET(L12618,-$D12618,0)-(L$5-$D12618-1))))</f>
        <v>0</v>
      </c>
      <c r="M12618" s="293">
        <f ca="1">IF(OFFSET(M12618,-$D12618,0)="n/a","n/a",IF(M$5&gt;OFFSET(M12618,-$D12618,0)+$D12618,$E12618-SUM($G12618:L12618),($E12618-SUM($G12618:L12618))/(OFFSET(M12618,-$D12618,0)-(M$5-$D12618-1))))</f>
        <v>0</v>
      </c>
      <c r="N12618" s="293">
        <f ca="1">IF(OFFSET(N12618,-$D12618,0)="n/a","n/a",IF(N$5&gt;OFFSET(N12618,-$D12618,0)+$D12618,$E12618-SUM($G12618:M12618),($E12618-SUM($G12618:M12618))/(OFFSET(N12618,-$D12618,0)-(N$5-$D12618-1))))</f>
        <v>0</v>
      </c>
    </row>
    <row r="12619" spans="1:14" ht="12.75" hidden="1" customHeight="1" outlineLevel="2" x14ac:dyDescent="0.25">
      <c r="A12619" s="3"/>
      <c r="B12619" s="3"/>
      <c r="C12619" s="392"/>
      <c r="D12619" s="3">
        <v>4</v>
      </c>
      <c r="E12619" s="290">
        <f ca="1"/>
        <v>0</v>
      </c>
      <c r="F12619" s="291"/>
      <c r="G12619" s="294"/>
      <c r="H12619" s="294"/>
      <c r="I12619" s="294"/>
      <c r="J12619" s="292"/>
      <c r="K12619" s="293">
        <f ca="1">IF(OFFSET(K12619,-$D12619,0)="n/a","n/a",IF(K$5&gt;OFFSET(K12619,-$D12619,0)+$D12619,$E12619-SUM($G12619:J12619),($E12619-SUM($G12619:J12619))/(OFFSET(K12619,-$D12619,0)-(K$5-$D12619-1))))</f>
        <v>0</v>
      </c>
      <c r="L12619" s="293">
        <f ca="1">IF(OFFSET(L12619,-$D12619,0)="n/a","n/a",IF(L$5&gt;OFFSET(L12619,-$D12619,0)+$D12619,$E12619-SUM($G12619:K12619),($E12619-SUM($G12619:K12619))/(OFFSET(L12619,-$D12619,0)-(L$5-$D12619-1))))</f>
        <v>0</v>
      </c>
      <c r="M12619" s="293">
        <f ca="1">IF(OFFSET(M12619,-$D12619,0)="n/a","n/a",IF(M$5&gt;OFFSET(M12619,-$D12619,0)+$D12619,$E12619-SUM($G12619:L12619),($E12619-SUM($G12619:L12619))/(OFFSET(M12619,-$D12619,0)-(M$5-$D12619-1))))</f>
        <v>0</v>
      </c>
      <c r="N12619" s="293">
        <f ca="1">IF(OFFSET(N12619,-$D12619,0)="n/a","n/a",IF(N$5&gt;OFFSET(N12619,-$D12619,0)+$D12619,$E12619-SUM($G12619:M12619),($E12619-SUM($G12619:M12619))/(OFFSET(N12619,-$D12619,0)-(N$5-$D12619-1))))</f>
        <v>0</v>
      </c>
    </row>
    <row r="12620" spans="1:14" ht="12.75" hidden="1" customHeight="1" outlineLevel="2" x14ac:dyDescent="0.25">
      <c r="A12620" s="3"/>
      <c r="B12620" s="3"/>
      <c r="C12620" s="392"/>
      <c r="D12620" s="3">
        <v>5</v>
      </c>
      <c r="E12620" s="290">
        <f ca="1"/>
        <v>0</v>
      </c>
      <c r="F12620" s="291"/>
      <c r="G12620" s="294"/>
      <c r="H12620" s="294"/>
      <c r="I12620" s="294"/>
      <c r="J12620" s="294"/>
      <c r="K12620" s="292"/>
      <c r="L12620" s="293">
        <f ca="1">IF(OFFSET(L12620,-$D12620,0)="n/a","n/a",IF(L$5&gt;OFFSET(L12620,-$D12620,0)+$D12620,$E12620-SUM($G12620:K12620),($E12620-SUM($G12620:K12620))/(OFFSET(L12620,-$D12620,0)-(L$5-$D12620-1))))</f>
        <v>0</v>
      </c>
      <c r="M12620" s="293">
        <f ca="1">IF(OFFSET(M12620,-$D12620,0)="n/a","n/a",IF(M$5&gt;OFFSET(M12620,-$D12620,0)+$D12620,$E12620-SUM($G12620:L12620),($E12620-SUM($G12620:L12620))/(OFFSET(M12620,-$D12620,0)-(M$5-$D12620-1))))</f>
        <v>0</v>
      </c>
      <c r="N12620" s="293">
        <f ca="1">IF(OFFSET(N12620,-$D12620,0)="n/a","n/a",IF(N$5&gt;OFFSET(N12620,-$D12620,0)+$D12620,$E12620-SUM($G12620:M12620),($E12620-SUM($G12620:M12620))/(OFFSET(N12620,-$D12620,0)-(N$5-$D12620-1))))</f>
        <v>0</v>
      </c>
    </row>
    <row r="12621" spans="1:14" ht="12.75" hidden="1" customHeight="1" outlineLevel="2" x14ac:dyDescent="0.25">
      <c r="A12621" s="3"/>
      <c r="B12621" s="3"/>
      <c r="C12621" s="392"/>
      <c r="D12621" s="3">
        <v>6</v>
      </c>
      <c r="E12621" s="290">
        <f ca="1"/>
        <v>0</v>
      </c>
      <c r="F12621" s="291"/>
      <c r="G12621" s="294"/>
      <c r="H12621" s="294"/>
      <c r="I12621" s="294"/>
      <c r="J12621" s="294"/>
      <c r="K12621" s="294"/>
      <c r="L12621" s="292"/>
      <c r="M12621" s="293">
        <f ca="1">IF(OFFSET(M12621,-$D12621,0)="n/a","n/a",IF(M$5&gt;OFFSET(M12621,-$D12621,0)+$D12621,$E12621-SUM($G12621:L12621),($E12621-SUM($G12621:L12621))/(OFFSET(M12621,-$D12621,0)-(M$5-$D12621-1))))</f>
        <v>0</v>
      </c>
      <c r="N12621" s="293">
        <f ca="1">IF(OFFSET(N12621,-$D12621,0)="n/a","n/a",IF(N$5&gt;OFFSET(N12621,-$D12621,0)+$D12621,$E12621-SUM($G12621:M12621),($E12621-SUM($G12621:M12621))/(OFFSET(N12621,-$D12621,0)-(N$5-$D12621-1))))</f>
        <v>0</v>
      </c>
    </row>
    <row r="12622" spans="1:14" ht="12.75" hidden="1" customHeight="1" outlineLevel="2" x14ac:dyDescent="0.25">
      <c r="A12622" s="3"/>
      <c r="B12622" s="3"/>
      <c r="C12622" s="392"/>
      <c r="D12622" s="3">
        <v>7</v>
      </c>
      <c r="E12622" s="290">
        <f ca="1"/>
        <v>0</v>
      </c>
      <c r="F12622" s="291"/>
      <c r="G12622" s="294"/>
      <c r="H12622" s="294"/>
      <c r="I12622" s="294"/>
      <c r="J12622" s="294"/>
      <c r="K12622" s="294"/>
      <c r="L12622" s="294"/>
      <c r="M12622" s="292"/>
      <c r="N12622" s="293">
        <f ca="1">IF(OFFSET(N12622,-$D12622,0)="n/a","n/a",IF(N$5&gt;OFFSET(N12622,-$D12622,0)+$D12622,$E12622-SUM($G12622:M12622),($E12622-SUM($G12622:M12622))/(OFFSET(N12622,-$D12622,0)-(N$5-$D12622-1))))</f>
        <v>0</v>
      </c>
    </row>
    <row r="12623" spans="1:14" ht="12.75" hidden="1" customHeight="1" outlineLevel="2" x14ac:dyDescent="0.25">
      <c r="A12623" s="3"/>
      <c r="B12623" s="3"/>
      <c r="C12623" s="392"/>
      <c r="D12623" s="3">
        <v>8</v>
      </c>
      <c r="E12623" s="290">
        <f ca="1"/>
        <v>0</v>
      </c>
      <c r="F12623" s="291"/>
      <c r="G12623" s="294"/>
      <c r="H12623" s="294"/>
      <c r="I12623" s="294"/>
      <c r="J12623" s="294"/>
      <c r="K12623" s="294"/>
      <c r="L12623" s="294"/>
      <c r="M12623" s="294"/>
      <c r="N12623" s="292"/>
    </row>
    <row r="12624" spans="1:14" ht="12.75" hidden="1" customHeight="1" outlineLevel="2" x14ac:dyDescent="0.25">
      <c r="A12624" s="3"/>
      <c r="B12624" s="3"/>
      <c r="C12624" s="392"/>
      <c r="D12624" s="3">
        <v>9</v>
      </c>
      <c r="E12624" s="290" t="e">
        <f ca="1"/>
        <v>#N/A</v>
      </c>
      <c r="F12624" s="291"/>
      <c r="G12624" s="294"/>
      <c r="H12624" s="294"/>
      <c r="I12624" s="294"/>
      <c r="J12624" s="294"/>
      <c r="K12624" s="294"/>
      <c r="L12624" s="294"/>
      <c r="M12624" s="294"/>
      <c r="N12624" s="294"/>
    </row>
    <row r="12625" spans="1:14" ht="12.75" hidden="1" customHeight="1" outlineLevel="2" x14ac:dyDescent="0.25">
      <c r="A12625" s="3"/>
      <c r="B12625" s="3"/>
      <c r="C12625" s="392"/>
      <c r="D12625" s="3">
        <v>10</v>
      </c>
      <c r="E12625" s="290" t="e">
        <f ca="1"/>
        <v>#N/A</v>
      </c>
      <c r="F12625" s="291"/>
      <c r="G12625" s="294"/>
      <c r="H12625" s="294"/>
      <c r="I12625" s="294"/>
      <c r="J12625" s="294"/>
      <c r="K12625" s="294"/>
      <c r="L12625" s="294"/>
      <c r="M12625" s="294"/>
      <c r="N12625" s="294"/>
    </row>
    <row r="12626" spans="1:14" ht="12.75" hidden="1" customHeight="1" outlineLevel="2" x14ac:dyDescent="0.25">
      <c r="A12626" s="3"/>
      <c r="B12626" s="3"/>
      <c r="C12626" s="392"/>
      <c r="D12626" s="3">
        <v>11</v>
      </c>
      <c r="E12626" s="290" t="e">
        <f ca="1"/>
        <v>#N/A</v>
      </c>
      <c r="F12626" s="291"/>
      <c r="G12626" s="294"/>
      <c r="H12626" s="294"/>
      <c r="I12626" s="294"/>
      <c r="J12626" s="294"/>
      <c r="K12626" s="294"/>
      <c r="L12626" s="294"/>
      <c r="M12626" s="294"/>
      <c r="N12626" s="294"/>
    </row>
    <row r="12627" spans="1:14" ht="12.75" hidden="1" customHeight="1" outlineLevel="2" x14ac:dyDescent="0.25">
      <c r="A12627" s="3"/>
      <c r="B12627" s="3"/>
      <c r="C12627" s="392"/>
      <c r="D12627" s="3">
        <v>12</v>
      </c>
      <c r="E12627" s="290" t="e">
        <f ca="1"/>
        <v>#N/A</v>
      </c>
      <c r="F12627" s="291"/>
      <c r="G12627" s="294"/>
      <c r="H12627" s="294"/>
      <c r="I12627" s="294"/>
      <c r="J12627" s="294"/>
      <c r="K12627" s="294"/>
      <c r="L12627" s="294"/>
      <c r="M12627" s="294"/>
      <c r="N12627" s="294"/>
    </row>
    <row r="12628" spans="1:14" ht="12.75" hidden="1" customHeight="1" outlineLevel="2" x14ac:dyDescent="0.25">
      <c r="A12628" s="3"/>
      <c r="B12628" s="3"/>
      <c r="C12628" s="392"/>
      <c r="D12628" s="3">
        <v>13</v>
      </c>
      <c r="E12628" s="290" t="e">
        <f ca="1"/>
        <v>#N/A</v>
      </c>
      <c r="F12628" s="291"/>
      <c r="G12628" s="294"/>
      <c r="H12628" s="294"/>
      <c r="I12628" s="294"/>
      <c r="J12628" s="294"/>
      <c r="K12628" s="294"/>
      <c r="L12628" s="294"/>
      <c r="M12628" s="294"/>
      <c r="N12628" s="294"/>
    </row>
    <row r="12629" spans="1:14" ht="12.75" hidden="1" customHeight="1" outlineLevel="2" x14ac:dyDescent="0.25">
      <c r="A12629" s="3"/>
      <c r="B12629" s="3"/>
      <c r="C12629" s="392"/>
      <c r="D12629" s="3">
        <v>14</v>
      </c>
      <c r="E12629" s="290" t="e">
        <f ca="1"/>
        <v>#N/A</v>
      </c>
      <c r="F12629" s="291"/>
      <c r="G12629" s="294"/>
      <c r="H12629" s="294"/>
      <c r="I12629" s="294"/>
      <c r="J12629" s="294"/>
      <c r="K12629" s="294"/>
      <c r="L12629" s="294"/>
      <c r="M12629" s="294"/>
      <c r="N12629" s="294"/>
    </row>
    <row r="12630" spans="1:14" ht="12.75" hidden="1" customHeight="1" outlineLevel="2" x14ac:dyDescent="0.25">
      <c r="A12630" s="3"/>
      <c r="B12630" s="3"/>
      <c r="C12630" s="392"/>
      <c r="D12630" s="3">
        <v>15</v>
      </c>
      <c r="E12630" s="290" t="e">
        <f ca="1"/>
        <v>#N/A</v>
      </c>
      <c r="F12630" s="291"/>
      <c r="G12630" s="294"/>
      <c r="H12630" s="294"/>
      <c r="I12630" s="294"/>
      <c r="J12630" s="294"/>
      <c r="K12630" s="294"/>
      <c r="L12630" s="294"/>
      <c r="M12630" s="294"/>
      <c r="N12630" s="294"/>
    </row>
    <row r="12631" spans="1:14" ht="12.75" hidden="1" customHeight="1" outlineLevel="1" x14ac:dyDescent="0.25">
      <c r="A12631" s="3"/>
      <c r="B12631" s="145" t="str">
        <f ca="1">B12614</f>
        <v>Asset Type 145</v>
      </c>
      <c r="C12631" s="145" t="str">
        <f ca="1">C12614</f>
        <v>Description - Asset Type 145</v>
      </c>
      <c r="D12631" s="3"/>
      <c r="E12631" s="3"/>
      <c r="F12631" s="106" t="s">
        <v>47</v>
      </c>
      <c r="G12631" s="296">
        <f t="shared" ref="G12631:N12631" si="1290">SUM(G12616:G12630)</f>
        <v>0</v>
      </c>
      <c r="H12631" s="296">
        <f t="shared" ca="1" si="1290"/>
        <v>0</v>
      </c>
      <c r="I12631" s="296">
        <f t="shared" ca="1" si="1290"/>
        <v>0</v>
      </c>
      <c r="J12631" s="296">
        <f t="shared" ca="1" si="1290"/>
        <v>0</v>
      </c>
      <c r="K12631" s="296">
        <f t="shared" ca="1" si="1290"/>
        <v>0</v>
      </c>
      <c r="L12631" s="296">
        <f t="shared" ca="1" si="1290"/>
        <v>0</v>
      </c>
      <c r="M12631" s="296">
        <f t="shared" ca="1" si="1290"/>
        <v>0</v>
      </c>
      <c r="N12631" s="296">
        <f t="shared" ca="1" si="1290"/>
        <v>0</v>
      </c>
    </row>
    <row r="12632" spans="1:14" ht="12.75" hidden="1" customHeight="1" outlineLevel="2" x14ac:dyDescent="0.25">
      <c r="A12632" s="217">
        <f>A12614+1</f>
        <v>146</v>
      </c>
      <c r="B12632" s="22" t="str">
        <f ca="1">OFFSET($B$516,$A12632-1,0)</f>
        <v>Asset Type 146</v>
      </c>
      <c r="C12632" s="22" t="str">
        <f ca="1">OFFSET($C$516,$A12632-1,0)</f>
        <v>Description - Asset Type 146</v>
      </c>
      <c r="D12632" s="3"/>
      <c r="E12632" s="109"/>
      <c r="F12632" s="108" t="s">
        <v>46</v>
      </c>
      <c r="G12632" s="295">
        <f t="shared" ref="G12632:N12632" ca="1" si="1291">VLOOKUP($B12632,$B$516:$N$1015,5+G$5,FALSE)</f>
        <v>0</v>
      </c>
      <c r="H12632" s="295">
        <f t="shared" ca="1" si="1291"/>
        <v>0</v>
      </c>
      <c r="I12632" s="295">
        <f t="shared" ca="1" si="1291"/>
        <v>0</v>
      </c>
      <c r="J12632" s="295">
        <f t="shared" ca="1" si="1291"/>
        <v>0</v>
      </c>
      <c r="K12632" s="295">
        <f t="shared" ca="1" si="1291"/>
        <v>0</v>
      </c>
      <c r="L12632" s="295">
        <f t="shared" ca="1" si="1291"/>
        <v>0</v>
      </c>
      <c r="M12632" s="295">
        <f t="shared" ca="1" si="1291"/>
        <v>0</v>
      </c>
      <c r="N12632" s="295">
        <f t="shared" ca="1" si="1291"/>
        <v>0</v>
      </c>
    </row>
    <row r="12633" spans="1:14" ht="12.75" hidden="1" customHeight="1" outlineLevel="2" x14ac:dyDescent="0.25">
      <c r="A12633" s="3"/>
      <c r="B12633" s="3"/>
      <c r="C12633" s="21"/>
      <c r="D12633" s="3"/>
      <c r="E12633" s="107"/>
      <c r="F12633" s="106" t="s">
        <v>80</v>
      </c>
      <c r="G12633" s="111">
        <f ca="1">VLOOKUP($B12632,'Input Sheet'!$B$515:$N$1014,5+G$5,FALSE)</f>
        <v>0</v>
      </c>
      <c r="H12633" s="111">
        <f ca="1">VLOOKUP($B12632,'Input Sheet'!$B$515:$N$1014,5+H$5,FALSE)</f>
        <v>0</v>
      </c>
      <c r="I12633" s="111">
        <f ca="1">VLOOKUP($B12632,'Input Sheet'!$B$515:$N$1014,5+I$5,FALSE)</f>
        <v>0</v>
      </c>
      <c r="J12633" s="111">
        <f ca="1">VLOOKUP($B12632,'Input Sheet'!$B$515:$N$1014,5+J$5,FALSE)</f>
        <v>0</v>
      </c>
      <c r="K12633" s="111">
        <f ca="1">VLOOKUP($B12632,'Input Sheet'!$B$515:$N$1014,5+K$5,FALSE)</f>
        <v>0</v>
      </c>
      <c r="L12633" s="111">
        <f ca="1">VLOOKUP($B12632,'Input Sheet'!$B$515:$N$1014,5+L$5,FALSE)</f>
        <v>0</v>
      </c>
      <c r="M12633" s="111">
        <f ca="1">VLOOKUP($B12632,'Input Sheet'!$B$515:$N$1014,5+M$5,FALSE)</f>
        <v>0</v>
      </c>
      <c r="N12633" s="111">
        <f ca="1">VLOOKUP($B12632,'Input Sheet'!$B$515:$N$1014,5+N$5,FALSE)</f>
        <v>0</v>
      </c>
    </row>
    <row r="12634" spans="1:14" ht="12.75" hidden="1" customHeight="1" outlineLevel="2" x14ac:dyDescent="0.25">
      <c r="A12634" s="3"/>
      <c r="B12634" s="3"/>
      <c r="C12634" s="3"/>
      <c r="D12634" s="3">
        <v>1</v>
      </c>
      <c r="E12634" s="290">
        <f t="array" aca="1" ref="E12634:E12648" ca="1">TRANSPOSE(G12632:N12632)</f>
        <v>0</v>
      </c>
      <c r="F12634" s="291"/>
      <c r="G12634" s="292"/>
      <c r="H12634" s="293">
        <f ca="1">IF(OFFSET(H12634,-$D12634,0)="n/a","n/a",IF(H$5&gt;OFFSET(H12634,-$D12634,0)+$D12634,$E12634-SUM($G12634:G12634),($E12634-SUM($G12634:G12634))/(OFFSET(H12634,-$D12634,0)-(H$5-$D12634-1))))</f>
        <v>0</v>
      </c>
      <c r="I12634" s="293">
        <f ca="1">IF(OFFSET(I12634,-$D12634,0)="n/a","n/a",IF(I$5&gt;OFFSET(I12634,-$D12634,0)+$D12634,$E12634-SUM($G12634:H12634),($E12634-SUM($G12634:H12634))/(OFFSET(I12634,-$D12634,0)-(I$5-$D12634-1))))</f>
        <v>0</v>
      </c>
      <c r="J12634" s="293">
        <f ca="1">IF(OFFSET(J12634,-$D12634,0)="n/a","n/a",IF(J$5&gt;OFFSET(J12634,-$D12634,0)+$D12634,$E12634-SUM($G12634:I12634),($E12634-SUM($G12634:I12634))/(OFFSET(J12634,-$D12634,0)-(J$5-$D12634-1))))</f>
        <v>0</v>
      </c>
      <c r="K12634" s="293">
        <f ca="1">IF(OFFSET(K12634,-$D12634,0)="n/a","n/a",IF(K$5&gt;OFFSET(K12634,-$D12634,0)+$D12634,$E12634-SUM($G12634:J12634),($E12634-SUM($G12634:J12634))/(OFFSET(K12634,-$D12634,0)-(K$5-$D12634-1))))</f>
        <v>0</v>
      </c>
      <c r="L12634" s="293">
        <f ca="1">IF(OFFSET(L12634,-$D12634,0)="n/a","n/a",IF(L$5&gt;OFFSET(L12634,-$D12634,0)+$D12634,$E12634-SUM($G12634:K12634),($E12634-SUM($G12634:K12634))/(OFFSET(L12634,-$D12634,0)-(L$5-$D12634-1))))</f>
        <v>0</v>
      </c>
      <c r="M12634" s="293">
        <f ca="1">IF(OFFSET(M12634,-$D12634,0)="n/a","n/a",IF(M$5&gt;OFFSET(M12634,-$D12634,0)+$D12634,$E12634-SUM($G12634:L12634),($E12634-SUM($G12634:L12634))/(OFFSET(M12634,-$D12634,0)-(M$5-$D12634-1))))</f>
        <v>0</v>
      </c>
      <c r="N12634" s="293">
        <f ca="1">IF(OFFSET(N12634,-$D12634,0)="n/a","n/a",IF(N$5&gt;OFFSET(N12634,-$D12634,0)+$D12634,$E12634-SUM($G12634:M12634),($E12634-SUM($G12634:M12634))/(OFFSET(N12634,-$D12634,0)-(N$5-$D12634-1))))</f>
        <v>0</v>
      </c>
    </row>
    <row r="12635" spans="1:14" ht="12.75" hidden="1" customHeight="1" outlineLevel="2" x14ac:dyDescent="0.25">
      <c r="A12635" s="3"/>
      <c r="B12635" s="3"/>
      <c r="C12635" s="392" t="s">
        <v>48</v>
      </c>
      <c r="D12635" s="3">
        <v>2</v>
      </c>
      <c r="E12635" s="290">
        <f ca="1"/>
        <v>0</v>
      </c>
      <c r="F12635" s="291"/>
      <c r="G12635" s="294"/>
      <c r="H12635" s="292"/>
      <c r="I12635" s="293">
        <f ca="1">IF(OFFSET(I12635,-$D12635,0)="n/a","n/a",IF(I$5&gt;OFFSET(I12635,-$D12635,0)+$D12635,$E12635-SUM($G12635:H12635),($E12635-SUM($G12635:H12635))/(OFFSET(I12635,-$D12635,0)-(I$5-$D12635-1))))</f>
        <v>0</v>
      </c>
      <c r="J12635" s="293">
        <f ca="1">IF(OFFSET(J12635,-$D12635,0)="n/a","n/a",IF(J$5&gt;OFFSET(J12635,-$D12635,0)+$D12635,$E12635-SUM($G12635:I12635),($E12635-SUM($G12635:I12635))/(OFFSET(J12635,-$D12635,0)-(J$5-$D12635-1))))</f>
        <v>0</v>
      </c>
      <c r="K12635" s="293">
        <f ca="1">IF(OFFSET(K12635,-$D12635,0)="n/a","n/a",IF(K$5&gt;OFFSET(K12635,-$D12635,0)+$D12635,$E12635-SUM($G12635:J12635),($E12635-SUM($G12635:J12635))/(OFFSET(K12635,-$D12635,0)-(K$5-$D12635-1))))</f>
        <v>0</v>
      </c>
      <c r="L12635" s="293">
        <f ca="1">IF(OFFSET(L12635,-$D12635,0)="n/a","n/a",IF(L$5&gt;OFFSET(L12635,-$D12635,0)+$D12635,$E12635-SUM($G12635:K12635),($E12635-SUM($G12635:K12635))/(OFFSET(L12635,-$D12635,0)-(L$5-$D12635-1))))</f>
        <v>0</v>
      </c>
      <c r="M12635" s="293">
        <f ca="1">IF(OFFSET(M12635,-$D12635,0)="n/a","n/a",IF(M$5&gt;OFFSET(M12635,-$D12635,0)+$D12635,$E12635-SUM($G12635:L12635),($E12635-SUM($G12635:L12635))/(OFFSET(M12635,-$D12635,0)-(M$5-$D12635-1))))</f>
        <v>0</v>
      </c>
      <c r="N12635" s="293">
        <f ca="1">IF(OFFSET(N12635,-$D12635,0)="n/a","n/a",IF(N$5&gt;OFFSET(N12635,-$D12635,0)+$D12635,$E12635-SUM($G12635:M12635),($E12635-SUM($G12635:M12635))/(OFFSET(N12635,-$D12635,0)-(N$5-$D12635-1))))</f>
        <v>0</v>
      </c>
    </row>
    <row r="12636" spans="1:14" ht="12.75" hidden="1" customHeight="1" outlineLevel="2" x14ac:dyDescent="0.25">
      <c r="A12636" s="3"/>
      <c r="B12636" s="3"/>
      <c r="C12636" s="392"/>
      <c r="D12636" s="3">
        <v>3</v>
      </c>
      <c r="E12636" s="290">
        <f ca="1"/>
        <v>0</v>
      </c>
      <c r="F12636" s="291"/>
      <c r="G12636" s="294"/>
      <c r="H12636" s="294"/>
      <c r="I12636" s="292"/>
      <c r="J12636" s="293">
        <f ca="1">IF(OFFSET(J12636,-$D12636,0)="n/a","n/a",IF(J$5&gt;OFFSET(J12636,-$D12636,0)+$D12636,$E12636-SUM($G12636:I12636),($E12636-SUM($G12636:I12636))/(OFFSET(J12636,-$D12636,0)-(J$5-$D12636-1))))</f>
        <v>0</v>
      </c>
      <c r="K12636" s="293">
        <f ca="1">IF(OFFSET(K12636,-$D12636,0)="n/a","n/a",IF(K$5&gt;OFFSET(K12636,-$D12636,0)+$D12636,$E12636-SUM($G12636:J12636),($E12636-SUM($G12636:J12636))/(OFFSET(K12636,-$D12636,0)-(K$5-$D12636-1))))</f>
        <v>0</v>
      </c>
      <c r="L12636" s="293">
        <f ca="1">IF(OFFSET(L12636,-$D12636,0)="n/a","n/a",IF(L$5&gt;OFFSET(L12636,-$D12636,0)+$D12636,$E12636-SUM($G12636:K12636),($E12636-SUM($G12636:K12636))/(OFFSET(L12636,-$D12636,0)-(L$5-$D12636-1))))</f>
        <v>0</v>
      </c>
      <c r="M12636" s="293">
        <f ca="1">IF(OFFSET(M12636,-$D12636,0)="n/a","n/a",IF(M$5&gt;OFFSET(M12636,-$D12636,0)+$D12636,$E12636-SUM($G12636:L12636),($E12636-SUM($G12636:L12636))/(OFFSET(M12636,-$D12636,0)-(M$5-$D12636-1))))</f>
        <v>0</v>
      </c>
      <c r="N12636" s="293">
        <f ca="1">IF(OFFSET(N12636,-$D12636,0)="n/a","n/a",IF(N$5&gt;OFFSET(N12636,-$D12636,0)+$D12636,$E12636-SUM($G12636:M12636),($E12636-SUM($G12636:M12636))/(OFFSET(N12636,-$D12636,0)-(N$5-$D12636-1))))</f>
        <v>0</v>
      </c>
    </row>
    <row r="12637" spans="1:14" ht="12.75" hidden="1" customHeight="1" outlineLevel="2" x14ac:dyDescent="0.25">
      <c r="A12637" s="3"/>
      <c r="B12637" s="3"/>
      <c r="C12637" s="392"/>
      <c r="D12637" s="3">
        <v>4</v>
      </c>
      <c r="E12637" s="290">
        <f ca="1"/>
        <v>0</v>
      </c>
      <c r="F12637" s="291"/>
      <c r="G12637" s="294"/>
      <c r="H12637" s="294"/>
      <c r="I12637" s="294"/>
      <c r="J12637" s="292"/>
      <c r="K12637" s="293">
        <f ca="1">IF(OFFSET(K12637,-$D12637,0)="n/a","n/a",IF(K$5&gt;OFFSET(K12637,-$D12637,0)+$D12637,$E12637-SUM($G12637:J12637),($E12637-SUM($G12637:J12637))/(OFFSET(K12637,-$D12637,0)-(K$5-$D12637-1))))</f>
        <v>0</v>
      </c>
      <c r="L12637" s="293">
        <f ca="1">IF(OFFSET(L12637,-$D12637,0)="n/a","n/a",IF(L$5&gt;OFFSET(L12637,-$D12637,0)+$D12637,$E12637-SUM($G12637:K12637),($E12637-SUM($G12637:K12637))/(OFFSET(L12637,-$D12637,0)-(L$5-$D12637-1))))</f>
        <v>0</v>
      </c>
      <c r="M12637" s="293">
        <f ca="1">IF(OFFSET(M12637,-$D12637,0)="n/a","n/a",IF(M$5&gt;OFFSET(M12637,-$D12637,0)+$D12637,$E12637-SUM($G12637:L12637),($E12637-SUM($G12637:L12637))/(OFFSET(M12637,-$D12637,0)-(M$5-$D12637-1))))</f>
        <v>0</v>
      </c>
      <c r="N12637" s="293">
        <f ca="1">IF(OFFSET(N12637,-$D12637,0)="n/a","n/a",IF(N$5&gt;OFFSET(N12637,-$D12637,0)+$D12637,$E12637-SUM($G12637:M12637),($E12637-SUM($G12637:M12637))/(OFFSET(N12637,-$D12637,0)-(N$5-$D12637-1))))</f>
        <v>0</v>
      </c>
    </row>
    <row r="12638" spans="1:14" ht="12.75" hidden="1" customHeight="1" outlineLevel="2" x14ac:dyDescent="0.25">
      <c r="A12638" s="3"/>
      <c r="B12638" s="3"/>
      <c r="C12638" s="392"/>
      <c r="D12638" s="3">
        <v>5</v>
      </c>
      <c r="E12638" s="290">
        <f ca="1"/>
        <v>0</v>
      </c>
      <c r="F12638" s="291"/>
      <c r="G12638" s="294"/>
      <c r="H12638" s="294"/>
      <c r="I12638" s="294"/>
      <c r="J12638" s="294"/>
      <c r="K12638" s="292"/>
      <c r="L12638" s="293">
        <f ca="1">IF(OFFSET(L12638,-$D12638,0)="n/a","n/a",IF(L$5&gt;OFFSET(L12638,-$D12638,0)+$D12638,$E12638-SUM($G12638:K12638),($E12638-SUM($G12638:K12638))/(OFFSET(L12638,-$D12638,0)-(L$5-$D12638-1))))</f>
        <v>0</v>
      </c>
      <c r="M12638" s="293">
        <f ca="1">IF(OFFSET(M12638,-$D12638,0)="n/a","n/a",IF(M$5&gt;OFFSET(M12638,-$D12638,0)+$D12638,$E12638-SUM($G12638:L12638),($E12638-SUM($G12638:L12638))/(OFFSET(M12638,-$D12638,0)-(M$5-$D12638-1))))</f>
        <v>0</v>
      </c>
      <c r="N12638" s="293">
        <f ca="1">IF(OFFSET(N12638,-$D12638,0)="n/a","n/a",IF(N$5&gt;OFFSET(N12638,-$D12638,0)+$D12638,$E12638-SUM($G12638:M12638),($E12638-SUM($G12638:M12638))/(OFFSET(N12638,-$D12638,0)-(N$5-$D12638-1))))</f>
        <v>0</v>
      </c>
    </row>
    <row r="12639" spans="1:14" ht="12.75" hidden="1" customHeight="1" outlineLevel="2" x14ac:dyDescent="0.25">
      <c r="A12639" s="3"/>
      <c r="B12639" s="3"/>
      <c r="C12639" s="392"/>
      <c r="D12639" s="3">
        <v>6</v>
      </c>
      <c r="E12639" s="290">
        <f ca="1"/>
        <v>0</v>
      </c>
      <c r="F12639" s="291"/>
      <c r="G12639" s="294"/>
      <c r="H12639" s="294"/>
      <c r="I12639" s="294"/>
      <c r="J12639" s="294"/>
      <c r="K12639" s="294"/>
      <c r="L12639" s="292"/>
      <c r="M12639" s="293">
        <f ca="1">IF(OFFSET(M12639,-$D12639,0)="n/a","n/a",IF(M$5&gt;OFFSET(M12639,-$D12639,0)+$D12639,$E12639-SUM($G12639:L12639),($E12639-SUM($G12639:L12639))/(OFFSET(M12639,-$D12639,0)-(M$5-$D12639-1))))</f>
        <v>0</v>
      </c>
      <c r="N12639" s="293">
        <f ca="1">IF(OFFSET(N12639,-$D12639,0)="n/a","n/a",IF(N$5&gt;OFFSET(N12639,-$D12639,0)+$D12639,$E12639-SUM($G12639:M12639),($E12639-SUM($G12639:M12639))/(OFFSET(N12639,-$D12639,0)-(N$5-$D12639-1))))</f>
        <v>0</v>
      </c>
    </row>
    <row r="12640" spans="1:14" ht="12.75" hidden="1" customHeight="1" outlineLevel="2" x14ac:dyDescent="0.25">
      <c r="A12640" s="3"/>
      <c r="B12640" s="3"/>
      <c r="C12640" s="392"/>
      <c r="D12640" s="3">
        <v>7</v>
      </c>
      <c r="E12640" s="290">
        <f ca="1"/>
        <v>0</v>
      </c>
      <c r="F12640" s="291"/>
      <c r="G12640" s="294"/>
      <c r="H12640" s="294"/>
      <c r="I12640" s="294"/>
      <c r="J12640" s="294"/>
      <c r="K12640" s="294"/>
      <c r="L12640" s="294"/>
      <c r="M12640" s="292"/>
      <c r="N12640" s="293">
        <f ca="1">IF(OFFSET(N12640,-$D12640,0)="n/a","n/a",IF(N$5&gt;OFFSET(N12640,-$D12640,0)+$D12640,$E12640-SUM($G12640:M12640),($E12640-SUM($G12640:M12640))/(OFFSET(N12640,-$D12640,0)-(N$5-$D12640-1))))</f>
        <v>0</v>
      </c>
    </row>
    <row r="12641" spans="1:14" ht="12.75" hidden="1" customHeight="1" outlineLevel="2" x14ac:dyDescent="0.25">
      <c r="A12641" s="3"/>
      <c r="B12641" s="3"/>
      <c r="C12641" s="392"/>
      <c r="D12641" s="3">
        <v>8</v>
      </c>
      <c r="E12641" s="290">
        <f ca="1"/>
        <v>0</v>
      </c>
      <c r="F12641" s="291"/>
      <c r="G12641" s="294"/>
      <c r="H12641" s="294"/>
      <c r="I12641" s="294"/>
      <c r="J12641" s="294"/>
      <c r="K12641" s="294"/>
      <c r="L12641" s="294"/>
      <c r="M12641" s="294"/>
      <c r="N12641" s="292"/>
    </row>
    <row r="12642" spans="1:14" ht="12.75" hidden="1" customHeight="1" outlineLevel="2" x14ac:dyDescent="0.25">
      <c r="A12642" s="3"/>
      <c r="B12642" s="3"/>
      <c r="C12642" s="392"/>
      <c r="D12642" s="3">
        <v>9</v>
      </c>
      <c r="E12642" s="290" t="e">
        <f ca="1"/>
        <v>#N/A</v>
      </c>
      <c r="F12642" s="291"/>
      <c r="G12642" s="294"/>
      <c r="H12642" s="294"/>
      <c r="I12642" s="294"/>
      <c r="J12642" s="294"/>
      <c r="K12642" s="294"/>
      <c r="L12642" s="294"/>
      <c r="M12642" s="294"/>
      <c r="N12642" s="294"/>
    </row>
    <row r="12643" spans="1:14" ht="12.75" hidden="1" customHeight="1" outlineLevel="2" x14ac:dyDescent="0.25">
      <c r="A12643" s="3"/>
      <c r="B12643" s="3"/>
      <c r="C12643" s="392"/>
      <c r="D12643" s="3">
        <v>10</v>
      </c>
      <c r="E12643" s="290" t="e">
        <f ca="1"/>
        <v>#N/A</v>
      </c>
      <c r="F12643" s="291"/>
      <c r="G12643" s="294"/>
      <c r="H12643" s="294"/>
      <c r="I12643" s="294"/>
      <c r="J12643" s="294"/>
      <c r="K12643" s="294"/>
      <c r="L12643" s="294"/>
      <c r="M12643" s="294"/>
      <c r="N12643" s="294"/>
    </row>
    <row r="12644" spans="1:14" ht="12.75" hidden="1" customHeight="1" outlineLevel="2" x14ac:dyDescent="0.25">
      <c r="A12644" s="3"/>
      <c r="B12644" s="3"/>
      <c r="C12644" s="392"/>
      <c r="D12644" s="3">
        <v>11</v>
      </c>
      <c r="E12644" s="290" t="e">
        <f ca="1"/>
        <v>#N/A</v>
      </c>
      <c r="F12644" s="291"/>
      <c r="G12644" s="294"/>
      <c r="H12644" s="294"/>
      <c r="I12644" s="294"/>
      <c r="J12644" s="294"/>
      <c r="K12644" s="294"/>
      <c r="L12644" s="294"/>
      <c r="M12644" s="294"/>
      <c r="N12644" s="294"/>
    </row>
    <row r="12645" spans="1:14" ht="12.75" hidden="1" customHeight="1" outlineLevel="2" x14ac:dyDescent="0.25">
      <c r="A12645" s="3"/>
      <c r="B12645" s="3"/>
      <c r="C12645" s="392"/>
      <c r="D12645" s="3">
        <v>12</v>
      </c>
      <c r="E12645" s="290" t="e">
        <f ca="1"/>
        <v>#N/A</v>
      </c>
      <c r="F12645" s="291"/>
      <c r="G12645" s="294"/>
      <c r="H12645" s="294"/>
      <c r="I12645" s="294"/>
      <c r="J12645" s="294"/>
      <c r="K12645" s="294"/>
      <c r="L12645" s="294"/>
      <c r="M12645" s="294"/>
      <c r="N12645" s="294"/>
    </row>
    <row r="12646" spans="1:14" ht="12.75" hidden="1" customHeight="1" outlineLevel="2" x14ac:dyDescent="0.25">
      <c r="A12646" s="3"/>
      <c r="B12646" s="3"/>
      <c r="C12646" s="392"/>
      <c r="D12646" s="3">
        <v>13</v>
      </c>
      <c r="E12646" s="290" t="e">
        <f ca="1"/>
        <v>#N/A</v>
      </c>
      <c r="F12646" s="291"/>
      <c r="G12646" s="294"/>
      <c r="H12646" s="294"/>
      <c r="I12646" s="294"/>
      <c r="J12646" s="294"/>
      <c r="K12646" s="294"/>
      <c r="L12646" s="294"/>
      <c r="M12646" s="294"/>
      <c r="N12646" s="294"/>
    </row>
    <row r="12647" spans="1:14" ht="12.75" hidden="1" customHeight="1" outlineLevel="2" x14ac:dyDescent="0.25">
      <c r="A12647" s="3"/>
      <c r="B12647" s="3"/>
      <c r="C12647" s="392"/>
      <c r="D12647" s="3">
        <v>14</v>
      </c>
      <c r="E12647" s="290" t="e">
        <f ca="1"/>
        <v>#N/A</v>
      </c>
      <c r="F12647" s="291"/>
      <c r="G12647" s="294"/>
      <c r="H12647" s="294"/>
      <c r="I12647" s="294"/>
      <c r="J12647" s="294"/>
      <c r="K12647" s="294"/>
      <c r="L12647" s="294"/>
      <c r="M12647" s="294"/>
      <c r="N12647" s="294"/>
    </row>
    <row r="12648" spans="1:14" ht="12.75" hidden="1" customHeight="1" outlineLevel="2" x14ac:dyDescent="0.25">
      <c r="A12648" s="3"/>
      <c r="B12648" s="3"/>
      <c r="C12648" s="392"/>
      <c r="D12648" s="3">
        <v>15</v>
      </c>
      <c r="E12648" s="290" t="e">
        <f ca="1"/>
        <v>#N/A</v>
      </c>
      <c r="F12648" s="291"/>
      <c r="G12648" s="294"/>
      <c r="H12648" s="294"/>
      <c r="I12648" s="294"/>
      <c r="J12648" s="294"/>
      <c r="K12648" s="294"/>
      <c r="L12648" s="294"/>
      <c r="M12648" s="294"/>
      <c r="N12648" s="294"/>
    </row>
    <row r="12649" spans="1:14" ht="12.75" hidden="1" customHeight="1" outlineLevel="1" x14ac:dyDescent="0.25">
      <c r="A12649" s="3"/>
      <c r="B12649" s="145" t="str">
        <f ca="1">B12632</f>
        <v>Asset Type 146</v>
      </c>
      <c r="C12649" s="145" t="str">
        <f ca="1">C12632</f>
        <v>Description - Asset Type 146</v>
      </c>
      <c r="D12649" s="3"/>
      <c r="E12649" s="3"/>
      <c r="F12649" s="106" t="s">
        <v>47</v>
      </c>
      <c r="G12649" s="296">
        <f t="shared" ref="G12649:N12649" si="1292">SUM(G12634:G12648)</f>
        <v>0</v>
      </c>
      <c r="H12649" s="296">
        <f t="shared" ca="1" si="1292"/>
        <v>0</v>
      </c>
      <c r="I12649" s="296">
        <f t="shared" ca="1" si="1292"/>
        <v>0</v>
      </c>
      <c r="J12649" s="296">
        <f t="shared" ca="1" si="1292"/>
        <v>0</v>
      </c>
      <c r="K12649" s="296">
        <f t="shared" ca="1" si="1292"/>
        <v>0</v>
      </c>
      <c r="L12649" s="296">
        <f t="shared" ca="1" si="1292"/>
        <v>0</v>
      </c>
      <c r="M12649" s="296">
        <f t="shared" ca="1" si="1292"/>
        <v>0</v>
      </c>
      <c r="N12649" s="296">
        <f t="shared" ca="1" si="1292"/>
        <v>0</v>
      </c>
    </row>
    <row r="12650" spans="1:14" ht="12.75" hidden="1" customHeight="1" outlineLevel="2" x14ac:dyDescent="0.25">
      <c r="A12650" s="217">
        <f>A12632+1</f>
        <v>147</v>
      </c>
      <c r="B12650" s="22" t="str">
        <f ca="1">OFFSET($B$516,$A12650-1,0)</f>
        <v>Asset Type 147</v>
      </c>
      <c r="C12650" s="22" t="str">
        <f ca="1">OFFSET($C$516,$A12650-1,0)</f>
        <v>Description - Asset Type 147</v>
      </c>
      <c r="D12650" s="3"/>
      <c r="E12650" s="109"/>
      <c r="F12650" s="108" t="s">
        <v>46</v>
      </c>
      <c r="G12650" s="295">
        <f t="shared" ref="G12650:N12650" ca="1" si="1293">VLOOKUP($B12650,$B$516:$N$1015,5+G$5,FALSE)</f>
        <v>0</v>
      </c>
      <c r="H12650" s="295">
        <f t="shared" ca="1" si="1293"/>
        <v>0</v>
      </c>
      <c r="I12650" s="295">
        <f t="shared" ca="1" si="1293"/>
        <v>0</v>
      </c>
      <c r="J12650" s="295">
        <f t="shared" ca="1" si="1293"/>
        <v>0</v>
      </c>
      <c r="K12650" s="295">
        <f t="shared" ca="1" si="1293"/>
        <v>0</v>
      </c>
      <c r="L12650" s="295">
        <f t="shared" ca="1" si="1293"/>
        <v>0</v>
      </c>
      <c r="M12650" s="295">
        <f t="shared" ca="1" si="1293"/>
        <v>0</v>
      </c>
      <c r="N12650" s="295">
        <f t="shared" ca="1" si="1293"/>
        <v>0</v>
      </c>
    </row>
    <row r="12651" spans="1:14" ht="12.75" hidden="1" customHeight="1" outlineLevel="2" x14ac:dyDescent="0.25">
      <c r="A12651" s="3"/>
      <c r="B12651" s="3"/>
      <c r="C12651" s="21"/>
      <c r="D12651" s="3"/>
      <c r="E12651" s="107"/>
      <c r="F12651" s="106" t="s">
        <v>80</v>
      </c>
      <c r="G12651" s="111">
        <f ca="1">VLOOKUP($B12650,'Input Sheet'!$B$515:$N$1014,5+G$5,FALSE)</f>
        <v>0</v>
      </c>
      <c r="H12651" s="111">
        <f ca="1">VLOOKUP($B12650,'Input Sheet'!$B$515:$N$1014,5+H$5,FALSE)</f>
        <v>0</v>
      </c>
      <c r="I12651" s="111">
        <f ca="1">VLOOKUP($B12650,'Input Sheet'!$B$515:$N$1014,5+I$5,FALSE)</f>
        <v>0</v>
      </c>
      <c r="J12651" s="111">
        <f ca="1">VLOOKUP($B12650,'Input Sheet'!$B$515:$N$1014,5+J$5,FALSE)</f>
        <v>0</v>
      </c>
      <c r="K12651" s="111">
        <f ca="1">VLOOKUP($B12650,'Input Sheet'!$B$515:$N$1014,5+K$5,FALSE)</f>
        <v>0</v>
      </c>
      <c r="L12651" s="111">
        <f ca="1">VLOOKUP($B12650,'Input Sheet'!$B$515:$N$1014,5+L$5,FALSE)</f>
        <v>0</v>
      </c>
      <c r="M12651" s="111">
        <f ca="1">VLOOKUP($B12650,'Input Sheet'!$B$515:$N$1014,5+M$5,FALSE)</f>
        <v>0</v>
      </c>
      <c r="N12651" s="111">
        <f ca="1">VLOOKUP($B12650,'Input Sheet'!$B$515:$N$1014,5+N$5,FALSE)</f>
        <v>0</v>
      </c>
    </row>
    <row r="12652" spans="1:14" ht="12.75" hidden="1" customHeight="1" outlineLevel="2" x14ac:dyDescent="0.25">
      <c r="A12652" s="3"/>
      <c r="B12652" s="3"/>
      <c r="C12652" s="3"/>
      <c r="D12652" s="3">
        <v>1</v>
      </c>
      <c r="E12652" s="290">
        <f t="array" aca="1" ref="E12652:E12666" ca="1">TRANSPOSE(G12650:N12650)</f>
        <v>0</v>
      </c>
      <c r="F12652" s="291"/>
      <c r="G12652" s="292"/>
      <c r="H12652" s="293">
        <f ca="1">IF(OFFSET(H12652,-$D12652,0)="n/a","n/a",IF(H$5&gt;OFFSET(H12652,-$D12652,0)+$D12652,$E12652-SUM($G12652:G12652),($E12652-SUM($G12652:G12652))/(OFFSET(H12652,-$D12652,0)-(H$5-$D12652-1))))</f>
        <v>0</v>
      </c>
      <c r="I12652" s="293">
        <f ca="1">IF(OFFSET(I12652,-$D12652,0)="n/a","n/a",IF(I$5&gt;OFFSET(I12652,-$D12652,0)+$D12652,$E12652-SUM($G12652:H12652),($E12652-SUM($G12652:H12652))/(OFFSET(I12652,-$D12652,0)-(I$5-$D12652-1))))</f>
        <v>0</v>
      </c>
      <c r="J12652" s="293">
        <f ca="1">IF(OFFSET(J12652,-$D12652,0)="n/a","n/a",IF(J$5&gt;OFFSET(J12652,-$D12652,0)+$D12652,$E12652-SUM($G12652:I12652),($E12652-SUM($G12652:I12652))/(OFFSET(J12652,-$D12652,0)-(J$5-$D12652-1))))</f>
        <v>0</v>
      </c>
      <c r="K12652" s="293">
        <f ca="1">IF(OFFSET(K12652,-$D12652,0)="n/a","n/a",IF(K$5&gt;OFFSET(K12652,-$D12652,0)+$D12652,$E12652-SUM($G12652:J12652),($E12652-SUM($G12652:J12652))/(OFFSET(K12652,-$D12652,0)-(K$5-$D12652-1))))</f>
        <v>0</v>
      </c>
      <c r="L12652" s="293">
        <f ca="1">IF(OFFSET(L12652,-$D12652,0)="n/a","n/a",IF(L$5&gt;OFFSET(L12652,-$D12652,0)+$D12652,$E12652-SUM($G12652:K12652),($E12652-SUM($G12652:K12652))/(OFFSET(L12652,-$D12652,0)-(L$5-$D12652-1))))</f>
        <v>0</v>
      </c>
      <c r="M12652" s="293">
        <f ca="1">IF(OFFSET(M12652,-$D12652,0)="n/a","n/a",IF(M$5&gt;OFFSET(M12652,-$D12652,0)+$D12652,$E12652-SUM($G12652:L12652),($E12652-SUM($G12652:L12652))/(OFFSET(M12652,-$D12652,0)-(M$5-$D12652-1))))</f>
        <v>0</v>
      </c>
      <c r="N12652" s="293">
        <f ca="1">IF(OFFSET(N12652,-$D12652,0)="n/a","n/a",IF(N$5&gt;OFFSET(N12652,-$D12652,0)+$D12652,$E12652-SUM($G12652:M12652),($E12652-SUM($G12652:M12652))/(OFFSET(N12652,-$D12652,0)-(N$5-$D12652-1))))</f>
        <v>0</v>
      </c>
    </row>
    <row r="12653" spans="1:14" ht="12.75" hidden="1" customHeight="1" outlineLevel="2" x14ac:dyDescent="0.25">
      <c r="A12653" s="3"/>
      <c r="B12653" s="3"/>
      <c r="C12653" s="392" t="s">
        <v>48</v>
      </c>
      <c r="D12653" s="3">
        <v>2</v>
      </c>
      <c r="E12653" s="290">
        <f ca="1"/>
        <v>0</v>
      </c>
      <c r="F12653" s="291"/>
      <c r="G12653" s="294"/>
      <c r="H12653" s="292"/>
      <c r="I12653" s="293">
        <f ca="1">IF(OFFSET(I12653,-$D12653,0)="n/a","n/a",IF(I$5&gt;OFFSET(I12653,-$D12653,0)+$D12653,$E12653-SUM($G12653:H12653),($E12653-SUM($G12653:H12653))/(OFFSET(I12653,-$D12653,0)-(I$5-$D12653-1))))</f>
        <v>0</v>
      </c>
      <c r="J12653" s="293">
        <f ca="1">IF(OFFSET(J12653,-$D12653,0)="n/a","n/a",IF(J$5&gt;OFFSET(J12653,-$D12653,0)+$D12653,$E12653-SUM($G12653:I12653),($E12653-SUM($G12653:I12653))/(OFFSET(J12653,-$D12653,0)-(J$5-$D12653-1))))</f>
        <v>0</v>
      </c>
      <c r="K12653" s="293">
        <f ca="1">IF(OFFSET(K12653,-$D12653,0)="n/a","n/a",IF(K$5&gt;OFFSET(K12653,-$D12653,0)+$D12653,$E12653-SUM($G12653:J12653),($E12653-SUM($G12653:J12653))/(OFFSET(K12653,-$D12653,0)-(K$5-$D12653-1))))</f>
        <v>0</v>
      </c>
      <c r="L12653" s="293">
        <f ca="1">IF(OFFSET(L12653,-$D12653,0)="n/a","n/a",IF(L$5&gt;OFFSET(L12653,-$D12653,0)+$D12653,$E12653-SUM($G12653:K12653),($E12653-SUM($G12653:K12653))/(OFFSET(L12653,-$D12653,0)-(L$5-$D12653-1))))</f>
        <v>0</v>
      </c>
      <c r="M12653" s="293">
        <f ca="1">IF(OFFSET(M12653,-$D12653,0)="n/a","n/a",IF(M$5&gt;OFFSET(M12653,-$D12653,0)+$D12653,$E12653-SUM($G12653:L12653),($E12653-SUM($G12653:L12653))/(OFFSET(M12653,-$D12653,0)-(M$5-$D12653-1))))</f>
        <v>0</v>
      </c>
      <c r="N12653" s="293">
        <f ca="1">IF(OFFSET(N12653,-$D12653,0)="n/a","n/a",IF(N$5&gt;OFFSET(N12653,-$D12653,0)+$D12653,$E12653-SUM($G12653:M12653),($E12653-SUM($G12653:M12653))/(OFFSET(N12653,-$D12653,0)-(N$5-$D12653-1))))</f>
        <v>0</v>
      </c>
    </row>
    <row r="12654" spans="1:14" ht="12.75" hidden="1" customHeight="1" outlineLevel="2" x14ac:dyDescent="0.25">
      <c r="A12654" s="3"/>
      <c r="B12654" s="3"/>
      <c r="C12654" s="392"/>
      <c r="D12654" s="3">
        <v>3</v>
      </c>
      <c r="E12654" s="290">
        <f ca="1"/>
        <v>0</v>
      </c>
      <c r="F12654" s="291"/>
      <c r="G12654" s="294"/>
      <c r="H12654" s="294"/>
      <c r="I12654" s="292"/>
      <c r="J12654" s="293">
        <f ca="1">IF(OFFSET(J12654,-$D12654,0)="n/a","n/a",IF(J$5&gt;OFFSET(J12654,-$D12654,0)+$D12654,$E12654-SUM($G12654:I12654),($E12654-SUM($G12654:I12654))/(OFFSET(J12654,-$D12654,0)-(J$5-$D12654-1))))</f>
        <v>0</v>
      </c>
      <c r="K12654" s="293">
        <f ca="1">IF(OFFSET(K12654,-$D12654,0)="n/a","n/a",IF(K$5&gt;OFFSET(K12654,-$D12654,0)+$D12654,$E12654-SUM($G12654:J12654),($E12654-SUM($G12654:J12654))/(OFFSET(K12654,-$D12654,0)-(K$5-$D12654-1))))</f>
        <v>0</v>
      </c>
      <c r="L12654" s="293">
        <f ca="1">IF(OFFSET(L12654,-$D12654,0)="n/a","n/a",IF(L$5&gt;OFFSET(L12654,-$D12654,0)+$D12654,$E12654-SUM($G12654:K12654),($E12654-SUM($G12654:K12654))/(OFFSET(L12654,-$D12654,0)-(L$5-$D12654-1))))</f>
        <v>0</v>
      </c>
      <c r="M12654" s="293">
        <f ca="1">IF(OFFSET(M12654,-$D12654,0)="n/a","n/a",IF(M$5&gt;OFFSET(M12654,-$D12654,0)+$D12654,$E12654-SUM($G12654:L12654),($E12654-SUM($G12654:L12654))/(OFFSET(M12654,-$D12654,0)-(M$5-$D12654-1))))</f>
        <v>0</v>
      </c>
      <c r="N12654" s="293">
        <f ca="1">IF(OFFSET(N12654,-$D12654,0)="n/a","n/a",IF(N$5&gt;OFFSET(N12654,-$D12654,0)+$D12654,$E12654-SUM($G12654:M12654),($E12654-SUM($G12654:M12654))/(OFFSET(N12654,-$D12654,0)-(N$5-$D12654-1))))</f>
        <v>0</v>
      </c>
    </row>
    <row r="12655" spans="1:14" ht="12.75" hidden="1" customHeight="1" outlineLevel="2" x14ac:dyDescent="0.25">
      <c r="A12655" s="3"/>
      <c r="B12655" s="3"/>
      <c r="C12655" s="392"/>
      <c r="D12655" s="3">
        <v>4</v>
      </c>
      <c r="E12655" s="290">
        <f ca="1"/>
        <v>0</v>
      </c>
      <c r="F12655" s="291"/>
      <c r="G12655" s="294"/>
      <c r="H12655" s="294"/>
      <c r="I12655" s="294"/>
      <c r="J12655" s="292"/>
      <c r="K12655" s="293">
        <f ca="1">IF(OFFSET(K12655,-$D12655,0)="n/a","n/a",IF(K$5&gt;OFFSET(K12655,-$D12655,0)+$D12655,$E12655-SUM($G12655:J12655),($E12655-SUM($G12655:J12655))/(OFFSET(K12655,-$D12655,0)-(K$5-$D12655-1))))</f>
        <v>0</v>
      </c>
      <c r="L12655" s="293">
        <f ca="1">IF(OFFSET(L12655,-$D12655,0)="n/a","n/a",IF(L$5&gt;OFFSET(L12655,-$D12655,0)+$D12655,$E12655-SUM($G12655:K12655),($E12655-SUM($G12655:K12655))/(OFFSET(L12655,-$D12655,0)-(L$5-$D12655-1))))</f>
        <v>0</v>
      </c>
      <c r="M12655" s="293">
        <f ca="1">IF(OFFSET(M12655,-$D12655,0)="n/a","n/a",IF(M$5&gt;OFFSET(M12655,-$D12655,0)+$D12655,$E12655-SUM($G12655:L12655),($E12655-SUM($G12655:L12655))/(OFFSET(M12655,-$D12655,0)-(M$5-$D12655-1))))</f>
        <v>0</v>
      </c>
      <c r="N12655" s="293">
        <f ca="1">IF(OFFSET(N12655,-$D12655,0)="n/a","n/a",IF(N$5&gt;OFFSET(N12655,-$D12655,0)+$D12655,$E12655-SUM($G12655:M12655),($E12655-SUM($G12655:M12655))/(OFFSET(N12655,-$D12655,0)-(N$5-$D12655-1))))</f>
        <v>0</v>
      </c>
    </row>
    <row r="12656" spans="1:14" ht="12.75" hidden="1" customHeight="1" outlineLevel="2" x14ac:dyDescent="0.25">
      <c r="A12656" s="3"/>
      <c r="B12656" s="3"/>
      <c r="C12656" s="392"/>
      <c r="D12656" s="3">
        <v>5</v>
      </c>
      <c r="E12656" s="290">
        <f ca="1"/>
        <v>0</v>
      </c>
      <c r="F12656" s="291"/>
      <c r="G12656" s="294"/>
      <c r="H12656" s="294"/>
      <c r="I12656" s="294"/>
      <c r="J12656" s="294"/>
      <c r="K12656" s="292"/>
      <c r="L12656" s="293">
        <f ca="1">IF(OFFSET(L12656,-$D12656,0)="n/a","n/a",IF(L$5&gt;OFFSET(L12656,-$D12656,0)+$D12656,$E12656-SUM($G12656:K12656),($E12656-SUM($G12656:K12656))/(OFFSET(L12656,-$D12656,0)-(L$5-$D12656-1))))</f>
        <v>0</v>
      </c>
      <c r="M12656" s="293">
        <f ca="1">IF(OFFSET(M12656,-$D12656,0)="n/a","n/a",IF(M$5&gt;OFFSET(M12656,-$D12656,0)+$D12656,$E12656-SUM($G12656:L12656),($E12656-SUM($G12656:L12656))/(OFFSET(M12656,-$D12656,0)-(M$5-$D12656-1))))</f>
        <v>0</v>
      </c>
      <c r="N12656" s="293">
        <f ca="1">IF(OFFSET(N12656,-$D12656,0)="n/a","n/a",IF(N$5&gt;OFFSET(N12656,-$D12656,0)+$D12656,$E12656-SUM($G12656:M12656),($E12656-SUM($G12656:M12656))/(OFFSET(N12656,-$D12656,0)-(N$5-$D12656-1))))</f>
        <v>0</v>
      </c>
    </row>
    <row r="12657" spans="1:14" ht="12.75" hidden="1" customHeight="1" outlineLevel="2" x14ac:dyDescent="0.25">
      <c r="A12657" s="3"/>
      <c r="B12657" s="3"/>
      <c r="C12657" s="392"/>
      <c r="D12657" s="3">
        <v>6</v>
      </c>
      <c r="E12657" s="290">
        <f ca="1"/>
        <v>0</v>
      </c>
      <c r="F12657" s="291"/>
      <c r="G12657" s="294"/>
      <c r="H12657" s="294"/>
      <c r="I12657" s="294"/>
      <c r="J12657" s="294"/>
      <c r="K12657" s="294"/>
      <c r="L12657" s="292"/>
      <c r="M12657" s="293">
        <f ca="1">IF(OFFSET(M12657,-$D12657,0)="n/a","n/a",IF(M$5&gt;OFFSET(M12657,-$D12657,0)+$D12657,$E12657-SUM($G12657:L12657),($E12657-SUM($G12657:L12657))/(OFFSET(M12657,-$D12657,0)-(M$5-$D12657-1))))</f>
        <v>0</v>
      </c>
      <c r="N12657" s="293">
        <f ca="1">IF(OFFSET(N12657,-$D12657,0)="n/a","n/a",IF(N$5&gt;OFFSET(N12657,-$D12657,0)+$D12657,$E12657-SUM($G12657:M12657),($E12657-SUM($G12657:M12657))/(OFFSET(N12657,-$D12657,0)-(N$5-$D12657-1))))</f>
        <v>0</v>
      </c>
    </row>
    <row r="12658" spans="1:14" ht="12.75" hidden="1" customHeight="1" outlineLevel="2" x14ac:dyDescent="0.25">
      <c r="A12658" s="3"/>
      <c r="B12658" s="3"/>
      <c r="C12658" s="392"/>
      <c r="D12658" s="3">
        <v>7</v>
      </c>
      <c r="E12658" s="290">
        <f ca="1"/>
        <v>0</v>
      </c>
      <c r="F12658" s="291"/>
      <c r="G12658" s="294"/>
      <c r="H12658" s="294"/>
      <c r="I12658" s="294"/>
      <c r="J12658" s="294"/>
      <c r="K12658" s="294"/>
      <c r="L12658" s="294"/>
      <c r="M12658" s="292"/>
      <c r="N12658" s="293">
        <f ca="1">IF(OFFSET(N12658,-$D12658,0)="n/a","n/a",IF(N$5&gt;OFFSET(N12658,-$D12658,0)+$D12658,$E12658-SUM($G12658:M12658),($E12658-SUM($G12658:M12658))/(OFFSET(N12658,-$D12658,0)-(N$5-$D12658-1))))</f>
        <v>0</v>
      </c>
    </row>
    <row r="12659" spans="1:14" ht="12.75" hidden="1" customHeight="1" outlineLevel="2" x14ac:dyDescent="0.25">
      <c r="A12659" s="3"/>
      <c r="B12659" s="3"/>
      <c r="C12659" s="392"/>
      <c r="D12659" s="3">
        <v>8</v>
      </c>
      <c r="E12659" s="290">
        <f ca="1"/>
        <v>0</v>
      </c>
      <c r="F12659" s="291"/>
      <c r="G12659" s="294"/>
      <c r="H12659" s="294"/>
      <c r="I12659" s="294"/>
      <c r="J12659" s="294"/>
      <c r="K12659" s="294"/>
      <c r="L12659" s="294"/>
      <c r="M12659" s="294"/>
      <c r="N12659" s="292"/>
    </row>
    <row r="12660" spans="1:14" ht="12.75" hidden="1" customHeight="1" outlineLevel="2" x14ac:dyDescent="0.25">
      <c r="A12660" s="3"/>
      <c r="B12660" s="3"/>
      <c r="C12660" s="392"/>
      <c r="D12660" s="3">
        <v>9</v>
      </c>
      <c r="E12660" s="290" t="e">
        <f ca="1"/>
        <v>#N/A</v>
      </c>
      <c r="F12660" s="291"/>
      <c r="G12660" s="294"/>
      <c r="H12660" s="294"/>
      <c r="I12660" s="294"/>
      <c r="J12660" s="294"/>
      <c r="K12660" s="294"/>
      <c r="L12660" s="294"/>
      <c r="M12660" s="294"/>
      <c r="N12660" s="294"/>
    </row>
    <row r="12661" spans="1:14" ht="12.75" hidden="1" customHeight="1" outlineLevel="2" x14ac:dyDescent="0.25">
      <c r="A12661" s="3"/>
      <c r="B12661" s="3"/>
      <c r="C12661" s="392"/>
      <c r="D12661" s="3">
        <v>10</v>
      </c>
      <c r="E12661" s="290" t="e">
        <f ca="1"/>
        <v>#N/A</v>
      </c>
      <c r="F12661" s="291"/>
      <c r="G12661" s="294"/>
      <c r="H12661" s="294"/>
      <c r="I12661" s="294"/>
      <c r="J12661" s="294"/>
      <c r="K12661" s="294"/>
      <c r="L12661" s="294"/>
      <c r="M12661" s="294"/>
      <c r="N12661" s="294"/>
    </row>
    <row r="12662" spans="1:14" ht="12.75" hidden="1" customHeight="1" outlineLevel="2" x14ac:dyDescent="0.25">
      <c r="A12662" s="3"/>
      <c r="B12662" s="3"/>
      <c r="C12662" s="392"/>
      <c r="D12662" s="3">
        <v>11</v>
      </c>
      <c r="E12662" s="290" t="e">
        <f ca="1"/>
        <v>#N/A</v>
      </c>
      <c r="F12662" s="291"/>
      <c r="G12662" s="294"/>
      <c r="H12662" s="294"/>
      <c r="I12662" s="294"/>
      <c r="J12662" s="294"/>
      <c r="K12662" s="294"/>
      <c r="L12662" s="294"/>
      <c r="M12662" s="294"/>
      <c r="N12662" s="294"/>
    </row>
    <row r="12663" spans="1:14" ht="12.75" hidden="1" customHeight="1" outlineLevel="2" x14ac:dyDescent="0.25">
      <c r="A12663" s="3"/>
      <c r="B12663" s="3"/>
      <c r="C12663" s="392"/>
      <c r="D12663" s="3">
        <v>12</v>
      </c>
      <c r="E12663" s="290" t="e">
        <f ca="1"/>
        <v>#N/A</v>
      </c>
      <c r="F12663" s="291"/>
      <c r="G12663" s="294"/>
      <c r="H12663" s="294"/>
      <c r="I12663" s="294"/>
      <c r="J12663" s="294"/>
      <c r="K12663" s="294"/>
      <c r="L12663" s="294"/>
      <c r="M12663" s="294"/>
      <c r="N12663" s="294"/>
    </row>
    <row r="12664" spans="1:14" ht="12.75" hidden="1" customHeight="1" outlineLevel="2" x14ac:dyDescent="0.25">
      <c r="A12664" s="3"/>
      <c r="B12664" s="3"/>
      <c r="C12664" s="392"/>
      <c r="D12664" s="3">
        <v>13</v>
      </c>
      <c r="E12664" s="290" t="e">
        <f ca="1"/>
        <v>#N/A</v>
      </c>
      <c r="F12664" s="291"/>
      <c r="G12664" s="294"/>
      <c r="H12664" s="294"/>
      <c r="I12664" s="294"/>
      <c r="J12664" s="294"/>
      <c r="K12664" s="294"/>
      <c r="L12664" s="294"/>
      <c r="M12664" s="294"/>
      <c r="N12664" s="294"/>
    </row>
    <row r="12665" spans="1:14" ht="12.75" hidden="1" customHeight="1" outlineLevel="2" x14ac:dyDescent="0.25">
      <c r="A12665" s="3"/>
      <c r="B12665" s="3"/>
      <c r="C12665" s="392"/>
      <c r="D12665" s="3">
        <v>14</v>
      </c>
      <c r="E12665" s="290" t="e">
        <f ca="1"/>
        <v>#N/A</v>
      </c>
      <c r="F12665" s="291"/>
      <c r="G12665" s="294"/>
      <c r="H12665" s="294"/>
      <c r="I12665" s="294"/>
      <c r="J12665" s="294"/>
      <c r="K12665" s="294"/>
      <c r="L12665" s="294"/>
      <c r="M12665" s="294"/>
      <c r="N12665" s="294"/>
    </row>
    <row r="12666" spans="1:14" ht="12.75" hidden="1" customHeight="1" outlineLevel="2" x14ac:dyDescent="0.25">
      <c r="A12666" s="3"/>
      <c r="B12666" s="3"/>
      <c r="C12666" s="392"/>
      <c r="D12666" s="3">
        <v>15</v>
      </c>
      <c r="E12666" s="290" t="e">
        <f ca="1"/>
        <v>#N/A</v>
      </c>
      <c r="F12666" s="291"/>
      <c r="G12666" s="294"/>
      <c r="H12666" s="294"/>
      <c r="I12666" s="294"/>
      <c r="J12666" s="294"/>
      <c r="K12666" s="294"/>
      <c r="L12666" s="294"/>
      <c r="M12666" s="294"/>
      <c r="N12666" s="294"/>
    </row>
    <row r="12667" spans="1:14" ht="12.75" hidden="1" customHeight="1" outlineLevel="1" x14ac:dyDescent="0.25">
      <c r="A12667" s="3"/>
      <c r="B12667" s="145" t="str">
        <f ca="1">B12650</f>
        <v>Asset Type 147</v>
      </c>
      <c r="C12667" s="145" t="str">
        <f ca="1">C12650</f>
        <v>Description - Asset Type 147</v>
      </c>
      <c r="D12667" s="3"/>
      <c r="E12667" s="3"/>
      <c r="F12667" s="106" t="s">
        <v>47</v>
      </c>
      <c r="G12667" s="296">
        <f t="shared" ref="G12667:N12667" si="1294">SUM(G12652:G12666)</f>
        <v>0</v>
      </c>
      <c r="H12667" s="296">
        <f t="shared" ca="1" si="1294"/>
        <v>0</v>
      </c>
      <c r="I12667" s="296">
        <f t="shared" ca="1" si="1294"/>
        <v>0</v>
      </c>
      <c r="J12667" s="296">
        <f t="shared" ca="1" si="1294"/>
        <v>0</v>
      </c>
      <c r="K12667" s="296">
        <f t="shared" ca="1" si="1294"/>
        <v>0</v>
      </c>
      <c r="L12667" s="296">
        <f t="shared" ca="1" si="1294"/>
        <v>0</v>
      </c>
      <c r="M12667" s="296">
        <f t="shared" ca="1" si="1294"/>
        <v>0</v>
      </c>
      <c r="N12667" s="296">
        <f t="shared" ca="1" si="1294"/>
        <v>0</v>
      </c>
    </row>
    <row r="12668" spans="1:14" ht="12.75" hidden="1" customHeight="1" outlineLevel="2" x14ac:dyDescent="0.25">
      <c r="A12668" s="217">
        <f>A12650+1</f>
        <v>148</v>
      </c>
      <c r="B12668" s="22" t="str">
        <f ca="1">OFFSET($B$516,$A12668-1,0)</f>
        <v>Asset Type 148</v>
      </c>
      <c r="C12668" s="22" t="str">
        <f ca="1">OFFSET($C$516,$A12668-1,0)</f>
        <v>Description - Asset Type 148</v>
      </c>
      <c r="D12668" s="3"/>
      <c r="E12668" s="109"/>
      <c r="F12668" s="108" t="s">
        <v>46</v>
      </c>
      <c r="G12668" s="295">
        <f t="shared" ref="G12668:N12668" ca="1" si="1295">VLOOKUP($B12668,$B$516:$N$1015,5+G$5,FALSE)</f>
        <v>0</v>
      </c>
      <c r="H12668" s="295">
        <f t="shared" ca="1" si="1295"/>
        <v>0</v>
      </c>
      <c r="I12668" s="295">
        <f t="shared" ca="1" si="1295"/>
        <v>0</v>
      </c>
      <c r="J12668" s="295">
        <f t="shared" ca="1" si="1295"/>
        <v>0</v>
      </c>
      <c r="K12668" s="295">
        <f t="shared" ca="1" si="1295"/>
        <v>0</v>
      </c>
      <c r="L12668" s="295">
        <f t="shared" ca="1" si="1295"/>
        <v>0</v>
      </c>
      <c r="M12668" s="295">
        <f t="shared" ca="1" si="1295"/>
        <v>0</v>
      </c>
      <c r="N12668" s="295">
        <f t="shared" ca="1" si="1295"/>
        <v>0</v>
      </c>
    </row>
    <row r="12669" spans="1:14" ht="12.75" hidden="1" customHeight="1" outlineLevel="2" x14ac:dyDescent="0.25">
      <c r="A12669" s="3"/>
      <c r="B12669" s="3"/>
      <c r="C12669" s="21"/>
      <c r="D12669" s="3"/>
      <c r="E12669" s="107"/>
      <c r="F12669" s="106" t="s">
        <v>80</v>
      </c>
      <c r="G12669" s="111">
        <f ca="1">VLOOKUP($B12668,'Input Sheet'!$B$515:$N$1014,5+G$5,FALSE)</f>
        <v>0</v>
      </c>
      <c r="H12669" s="111">
        <f ca="1">VLOOKUP($B12668,'Input Sheet'!$B$515:$N$1014,5+H$5,FALSE)</f>
        <v>0</v>
      </c>
      <c r="I12669" s="111">
        <f ca="1">VLOOKUP($B12668,'Input Sheet'!$B$515:$N$1014,5+I$5,FALSE)</f>
        <v>0</v>
      </c>
      <c r="J12669" s="111">
        <f ca="1">VLOOKUP($B12668,'Input Sheet'!$B$515:$N$1014,5+J$5,FALSE)</f>
        <v>0</v>
      </c>
      <c r="K12669" s="111">
        <f ca="1">VLOOKUP($B12668,'Input Sheet'!$B$515:$N$1014,5+K$5,FALSE)</f>
        <v>0</v>
      </c>
      <c r="L12669" s="111">
        <f ca="1">VLOOKUP($B12668,'Input Sheet'!$B$515:$N$1014,5+L$5,FALSE)</f>
        <v>0</v>
      </c>
      <c r="M12669" s="111">
        <f ca="1">VLOOKUP($B12668,'Input Sheet'!$B$515:$N$1014,5+M$5,FALSE)</f>
        <v>0</v>
      </c>
      <c r="N12669" s="111">
        <f ca="1">VLOOKUP($B12668,'Input Sheet'!$B$515:$N$1014,5+N$5,FALSE)</f>
        <v>0</v>
      </c>
    </row>
    <row r="12670" spans="1:14" ht="12.75" hidden="1" customHeight="1" outlineLevel="2" x14ac:dyDescent="0.25">
      <c r="A12670" s="3"/>
      <c r="B12670" s="3"/>
      <c r="C12670" s="3"/>
      <c r="D12670" s="3">
        <v>1</v>
      </c>
      <c r="E12670" s="290">
        <f t="array" aca="1" ref="E12670:E12684" ca="1">TRANSPOSE(G12668:N12668)</f>
        <v>0</v>
      </c>
      <c r="F12670" s="291"/>
      <c r="G12670" s="292"/>
      <c r="H12670" s="293">
        <f ca="1">IF(OFFSET(H12670,-$D12670,0)="n/a","n/a",IF(H$5&gt;OFFSET(H12670,-$D12670,0)+$D12670,$E12670-SUM($G12670:G12670),($E12670-SUM($G12670:G12670))/(OFFSET(H12670,-$D12670,0)-(H$5-$D12670-1))))</f>
        <v>0</v>
      </c>
      <c r="I12670" s="293">
        <f ca="1">IF(OFFSET(I12670,-$D12670,0)="n/a","n/a",IF(I$5&gt;OFFSET(I12670,-$D12670,0)+$D12670,$E12670-SUM($G12670:H12670),($E12670-SUM($G12670:H12670))/(OFFSET(I12670,-$D12670,0)-(I$5-$D12670-1))))</f>
        <v>0</v>
      </c>
      <c r="J12670" s="293">
        <f ca="1">IF(OFFSET(J12670,-$D12670,0)="n/a","n/a",IF(J$5&gt;OFFSET(J12670,-$D12670,0)+$D12670,$E12670-SUM($G12670:I12670),($E12670-SUM($G12670:I12670))/(OFFSET(J12670,-$D12670,0)-(J$5-$D12670-1))))</f>
        <v>0</v>
      </c>
      <c r="K12670" s="293">
        <f ca="1">IF(OFFSET(K12670,-$D12670,0)="n/a","n/a",IF(K$5&gt;OFFSET(K12670,-$D12670,0)+$D12670,$E12670-SUM($G12670:J12670),($E12670-SUM($G12670:J12670))/(OFFSET(K12670,-$D12670,0)-(K$5-$D12670-1))))</f>
        <v>0</v>
      </c>
      <c r="L12670" s="293">
        <f ca="1">IF(OFFSET(L12670,-$D12670,0)="n/a","n/a",IF(L$5&gt;OFFSET(L12670,-$D12670,0)+$D12670,$E12670-SUM($G12670:K12670),($E12670-SUM($G12670:K12670))/(OFFSET(L12670,-$D12670,0)-(L$5-$D12670-1))))</f>
        <v>0</v>
      </c>
      <c r="M12670" s="293">
        <f ca="1">IF(OFFSET(M12670,-$D12670,0)="n/a","n/a",IF(M$5&gt;OFFSET(M12670,-$D12670,0)+$D12670,$E12670-SUM($G12670:L12670),($E12670-SUM($G12670:L12670))/(OFFSET(M12670,-$D12670,0)-(M$5-$D12670-1))))</f>
        <v>0</v>
      </c>
      <c r="N12670" s="293">
        <f ca="1">IF(OFFSET(N12670,-$D12670,0)="n/a","n/a",IF(N$5&gt;OFFSET(N12670,-$D12670,0)+$D12670,$E12670-SUM($G12670:M12670),($E12670-SUM($G12670:M12670))/(OFFSET(N12670,-$D12670,0)-(N$5-$D12670-1))))</f>
        <v>0</v>
      </c>
    </row>
    <row r="12671" spans="1:14" ht="12.75" hidden="1" customHeight="1" outlineLevel="2" x14ac:dyDescent="0.25">
      <c r="A12671" s="3"/>
      <c r="B12671" s="3"/>
      <c r="C12671" s="392" t="s">
        <v>48</v>
      </c>
      <c r="D12671" s="3">
        <v>2</v>
      </c>
      <c r="E12671" s="290">
        <f ca="1"/>
        <v>0</v>
      </c>
      <c r="F12671" s="291"/>
      <c r="G12671" s="294"/>
      <c r="H12671" s="292"/>
      <c r="I12671" s="293">
        <f ca="1">IF(OFFSET(I12671,-$D12671,0)="n/a","n/a",IF(I$5&gt;OFFSET(I12671,-$D12671,0)+$D12671,$E12671-SUM($G12671:H12671),($E12671-SUM($G12671:H12671))/(OFFSET(I12671,-$D12671,0)-(I$5-$D12671-1))))</f>
        <v>0</v>
      </c>
      <c r="J12671" s="293">
        <f ca="1">IF(OFFSET(J12671,-$D12671,0)="n/a","n/a",IF(J$5&gt;OFFSET(J12671,-$D12671,0)+$D12671,$E12671-SUM($G12671:I12671),($E12671-SUM($G12671:I12671))/(OFFSET(J12671,-$D12671,0)-(J$5-$D12671-1))))</f>
        <v>0</v>
      </c>
      <c r="K12671" s="293">
        <f ca="1">IF(OFFSET(K12671,-$D12671,0)="n/a","n/a",IF(K$5&gt;OFFSET(K12671,-$D12671,0)+$D12671,$E12671-SUM($G12671:J12671),($E12671-SUM($G12671:J12671))/(OFFSET(K12671,-$D12671,0)-(K$5-$D12671-1))))</f>
        <v>0</v>
      </c>
      <c r="L12671" s="293">
        <f ca="1">IF(OFFSET(L12671,-$D12671,0)="n/a","n/a",IF(L$5&gt;OFFSET(L12671,-$D12671,0)+$D12671,$E12671-SUM($G12671:K12671),($E12671-SUM($G12671:K12671))/(OFFSET(L12671,-$D12671,0)-(L$5-$D12671-1))))</f>
        <v>0</v>
      </c>
      <c r="M12671" s="293">
        <f ca="1">IF(OFFSET(M12671,-$D12671,0)="n/a","n/a",IF(M$5&gt;OFFSET(M12671,-$D12671,0)+$D12671,$E12671-SUM($G12671:L12671),($E12671-SUM($G12671:L12671))/(OFFSET(M12671,-$D12671,0)-(M$5-$D12671-1))))</f>
        <v>0</v>
      </c>
      <c r="N12671" s="293">
        <f ca="1">IF(OFFSET(N12671,-$D12671,0)="n/a","n/a",IF(N$5&gt;OFFSET(N12671,-$D12671,0)+$D12671,$E12671-SUM($G12671:M12671),($E12671-SUM($G12671:M12671))/(OFFSET(N12671,-$D12671,0)-(N$5-$D12671-1))))</f>
        <v>0</v>
      </c>
    </row>
    <row r="12672" spans="1:14" ht="12.75" hidden="1" customHeight="1" outlineLevel="2" x14ac:dyDescent="0.25">
      <c r="A12672" s="3"/>
      <c r="B12672" s="3"/>
      <c r="C12672" s="392"/>
      <c r="D12672" s="3">
        <v>3</v>
      </c>
      <c r="E12672" s="290">
        <f ca="1"/>
        <v>0</v>
      </c>
      <c r="F12672" s="291"/>
      <c r="G12672" s="294"/>
      <c r="H12672" s="294"/>
      <c r="I12672" s="292"/>
      <c r="J12672" s="293">
        <f ca="1">IF(OFFSET(J12672,-$D12672,0)="n/a","n/a",IF(J$5&gt;OFFSET(J12672,-$D12672,0)+$D12672,$E12672-SUM($G12672:I12672),($E12672-SUM($G12672:I12672))/(OFFSET(J12672,-$D12672,0)-(J$5-$D12672-1))))</f>
        <v>0</v>
      </c>
      <c r="K12672" s="293">
        <f ca="1">IF(OFFSET(K12672,-$D12672,0)="n/a","n/a",IF(K$5&gt;OFFSET(K12672,-$D12672,0)+$D12672,$E12672-SUM($G12672:J12672),($E12672-SUM($G12672:J12672))/(OFFSET(K12672,-$D12672,0)-(K$5-$D12672-1))))</f>
        <v>0</v>
      </c>
      <c r="L12672" s="293">
        <f ca="1">IF(OFFSET(L12672,-$D12672,0)="n/a","n/a",IF(L$5&gt;OFFSET(L12672,-$D12672,0)+$D12672,$E12672-SUM($G12672:K12672),($E12672-SUM($G12672:K12672))/(OFFSET(L12672,-$D12672,0)-(L$5-$D12672-1))))</f>
        <v>0</v>
      </c>
      <c r="M12672" s="293">
        <f ca="1">IF(OFFSET(M12672,-$D12672,0)="n/a","n/a",IF(M$5&gt;OFFSET(M12672,-$D12672,0)+$D12672,$E12672-SUM($G12672:L12672),($E12672-SUM($G12672:L12672))/(OFFSET(M12672,-$D12672,0)-(M$5-$D12672-1))))</f>
        <v>0</v>
      </c>
      <c r="N12672" s="293">
        <f ca="1">IF(OFFSET(N12672,-$D12672,0)="n/a","n/a",IF(N$5&gt;OFFSET(N12672,-$D12672,0)+$D12672,$E12672-SUM($G12672:M12672),($E12672-SUM($G12672:M12672))/(OFFSET(N12672,-$D12672,0)-(N$5-$D12672-1))))</f>
        <v>0</v>
      </c>
    </row>
    <row r="12673" spans="1:14" ht="12.75" hidden="1" customHeight="1" outlineLevel="2" x14ac:dyDescent="0.25">
      <c r="A12673" s="3"/>
      <c r="B12673" s="3"/>
      <c r="C12673" s="392"/>
      <c r="D12673" s="3">
        <v>4</v>
      </c>
      <c r="E12673" s="290">
        <f ca="1"/>
        <v>0</v>
      </c>
      <c r="F12673" s="291"/>
      <c r="G12673" s="294"/>
      <c r="H12673" s="294"/>
      <c r="I12673" s="294"/>
      <c r="J12673" s="292"/>
      <c r="K12673" s="293">
        <f ca="1">IF(OFFSET(K12673,-$D12673,0)="n/a","n/a",IF(K$5&gt;OFFSET(K12673,-$D12673,0)+$D12673,$E12673-SUM($G12673:J12673),($E12673-SUM($G12673:J12673))/(OFFSET(K12673,-$D12673,0)-(K$5-$D12673-1))))</f>
        <v>0</v>
      </c>
      <c r="L12673" s="293">
        <f ca="1">IF(OFFSET(L12673,-$D12673,0)="n/a","n/a",IF(L$5&gt;OFFSET(L12673,-$D12673,0)+$D12673,$E12673-SUM($G12673:K12673),($E12673-SUM($G12673:K12673))/(OFFSET(L12673,-$D12673,0)-(L$5-$D12673-1))))</f>
        <v>0</v>
      </c>
      <c r="M12673" s="293">
        <f ca="1">IF(OFFSET(M12673,-$D12673,0)="n/a","n/a",IF(M$5&gt;OFFSET(M12673,-$D12673,0)+$D12673,$E12673-SUM($G12673:L12673),($E12673-SUM($G12673:L12673))/(OFFSET(M12673,-$D12673,0)-(M$5-$D12673-1))))</f>
        <v>0</v>
      </c>
      <c r="N12673" s="293">
        <f ca="1">IF(OFFSET(N12673,-$D12673,0)="n/a","n/a",IF(N$5&gt;OFFSET(N12673,-$D12673,0)+$D12673,$E12673-SUM($G12673:M12673),($E12673-SUM($G12673:M12673))/(OFFSET(N12673,-$D12673,0)-(N$5-$D12673-1))))</f>
        <v>0</v>
      </c>
    </row>
    <row r="12674" spans="1:14" ht="12.75" hidden="1" customHeight="1" outlineLevel="2" x14ac:dyDescent="0.25">
      <c r="A12674" s="3"/>
      <c r="B12674" s="3"/>
      <c r="C12674" s="392"/>
      <c r="D12674" s="3">
        <v>5</v>
      </c>
      <c r="E12674" s="290">
        <f ca="1"/>
        <v>0</v>
      </c>
      <c r="F12674" s="291"/>
      <c r="G12674" s="294"/>
      <c r="H12674" s="294"/>
      <c r="I12674" s="294"/>
      <c r="J12674" s="294"/>
      <c r="K12674" s="292"/>
      <c r="L12674" s="293">
        <f ca="1">IF(OFFSET(L12674,-$D12674,0)="n/a","n/a",IF(L$5&gt;OFFSET(L12674,-$D12674,0)+$D12674,$E12674-SUM($G12674:K12674),($E12674-SUM($G12674:K12674))/(OFFSET(L12674,-$D12674,0)-(L$5-$D12674-1))))</f>
        <v>0</v>
      </c>
      <c r="M12674" s="293">
        <f ca="1">IF(OFFSET(M12674,-$D12674,0)="n/a","n/a",IF(M$5&gt;OFFSET(M12674,-$D12674,0)+$D12674,$E12674-SUM($G12674:L12674),($E12674-SUM($G12674:L12674))/(OFFSET(M12674,-$D12674,0)-(M$5-$D12674-1))))</f>
        <v>0</v>
      </c>
      <c r="N12674" s="293">
        <f ca="1">IF(OFFSET(N12674,-$D12674,0)="n/a","n/a",IF(N$5&gt;OFFSET(N12674,-$D12674,0)+$D12674,$E12674-SUM($G12674:M12674),($E12674-SUM($G12674:M12674))/(OFFSET(N12674,-$D12674,0)-(N$5-$D12674-1))))</f>
        <v>0</v>
      </c>
    </row>
    <row r="12675" spans="1:14" ht="12.75" hidden="1" customHeight="1" outlineLevel="2" x14ac:dyDescent="0.25">
      <c r="A12675" s="3"/>
      <c r="B12675" s="3"/>
      <c r="C12675" s="392"/>
      <c r="D12675" s="3">
        <v>6</v>
      </c>
      <c r="E12675" s="290">
        <f ca="1"/>
        <v>0</v>
      </c>
      <c r="F12675" s="291"/>
      <c r="G12675" s="294"/>
      <c r="H12675" s="294"/>
      <c r="I12675" s="294"/>
      <c r="J12675" s="294"/>
      <c r="K12675" s="294"/>
      <c r="L12675" s="292"/>
      <c r="M12675" s="293">
        <f ca="1">IF(OFFSET(M12675,-$D12675,0)="n/a","n/a",IF(M$5&gt;OFFSET(M12675,-$D12675,0)+$D12675,$E12675-SUM($G12675:L12675),($E12675-SUM($G12675:L12675))/(OFFSET(M12675,-$D12675,0)-(M$5-$D12675-1))))</f>
        <v>0</v>
      </c>
      <c r="N12675" s="293">
        <f ca="1">IF(OFFSET(N12675,-$D12675,0)="n/a","n/a",IF(N$5&gt;OFFSET(N12675,-$D12675,0)+$D12675,$E12675-SUM($G12675:M12675),($E12675-SUM($G12675:M12675))/(OFFSET(N12675,-$D12675,0)-(N$5-$D12675-1))))</f>
        <v>0</v>
      </c>
    </row>
    <row r="12676" spans="1:14" ht="12.75" hidden="1" customHeight="1" outlineLevel="2" x14ac:dyDescent="0.25">
      <c r="A12676" s="3"/>
      <c r="B12676" s="3"/>
      <c r="C12676" s="392"/>
      <c r="D12676" s="3">
        <v>7</v>
      </c>
      <c r="E12676" s="290">
        <f ca="1"/>
        <v>0</v>
      </c>
      <c r="F12676" s="291"/>
      <c r="G12676" s="294"/>
      <c r="H12676" s="294"/>
      <c r="I12676" s="294"/>
      <c r="J12676" s="294"/>
      <c r="K12676" s="294"/>
      <c r="L12676" s="294"/>
      <c r="M12676" s="292"/>
      <c r="N12676" s="293">
        <f ca="1">IF(OFFSET(N12676,-$D12676,0)="n/a","n/a",IF(N$5&gt;OFFSET(N12676,-$D12676,0)+$D12676,$E12676-SUM($G12676:M12676),($E12676-SUM($G12676:M12676))/(OFFSET(N12676,-$D12676,0)-(N$5-$D12676-1))))</f>
        <v>0</v>
      </c>
    </row>
    <row r="12677" spans="1:14" ht="12.75" hidden="1" customHeight="1" outlineLevel="2" x14ac:dyDescent="0.25">
      <c r="A12677" s="3"/>
      <c r="B12677" s="3"/>
      <c r="C12677" s="392"/>
      <c r="D12677" s="3">
        <v>8</v>
      </c>
      <c r="E12677" s="290">
        <f ca="1"/>
        <v>0</v>
      </c>
      <c r="F12677" s="291"/>
      <c r="G12677" s="294"/>
      <c r="H12677" s="294"/>
      <c r="I12677" s="294"/>
      <c r="J12677" s="294"/>
      <c r="K12677" s="294"/>
      <c r="L12677" s="294"/>
      <c r="M12677" s="294"/>
      <c r="N12677" s="292"/>
    </row>
    <row r="12678" spans="1:14" ht="12.75" hidden="1" customHeight="1" outlineLevel="2" x14ac:dyDescent="0.25">
      <c r="A12678" s="3"/>
      <c r="B12678" s="3"/>
      <c r="C12678" s="392"/>
      <c r="D12678" s="3">
        <v>9</v>
      </c>
      <c r="E12678" s="290" t="e">
        <f ca="1"/>
        <v>#N/A</v>
      </c>
      <c r="F12678" s="291"/>
      <c r="G12678" s="294"/>
      <c r="H12678" s="294"/>
      <c r="I12678" s="294"/>
      <c r="J12678" s="294"/>
      <c r="K12678" s="294"/>
      <c r="L12678" s="294"/>
      <c r="M12678" s="294"/>
      <c r="N12678" s="294"/>
    </row>
    <row r="12679" spans="1:14" ht="12.75" hidden="1" customHeight="1" outlineLevel="2" x14ac:dyDescent="0.25">
      <c r="A12679" s="3"/>
      <c r="B12679" s="3"/>
      <c r="C12679" s="392"/>
      <c r="D12679" s="3">
        <v>10</v>
      </c>
      <c r="E12679" s="290" t="e">
        <f ca="1"/>
        <v>#N/A</v>
      </c>
      <c r="F12679" s="291"/>
      <c r="G12679" s="294"/>
      <c r="H12679" s="294"/>
      <c r="I12679" s="294"/>
      <c r="J12679" s="294"/>
      <c r="K12679" s="294"/>
      <c r="L12679" s="294"/>
      <c r="M12679" s="294"/>
      <c r="N12679" s="294"/>
    </row>
    <row r="12680" spans="1:14" ht="12.75" hidden="1" customHeight="1" outlineLevel="2" x14ac:dyDescent="0.25">
      <c r="A12680" s="3"/>
      <c r="B12680" s="3"/>
      <c r="C12680" s="392"/>
      <c r="D12680" s="3">
        <v>11</v>
      </c>
      <c r="E12680" s="290" t="e">
        <f ca="1"/>
        <v>#N/A</v>
      </c>
      <c r="F12680" s="291"/>
      <c r="G12680" s="294"/>
      <c r="H12680" s="294"/>
      <c r="I12680" s="294"/>
      <c r="J12680" s="294"/>
      <c r="K12680" s="294"/>
      <c r="L12680" s="294"/>
      <c r="M12680" s="294"/>
      <c r="N12680" s="294"/>
    </row>
    <row r="12681" spans="1:14" ht="12.75" hidden="1" customHeight="1" outlineLevel="2" x14ac:dyDescent="0.25">
      <c r="A12681" s="3"/>
      <c r="B12681" s="3"/>
      <c r="C12681" s="392"/>
      <c r="D12681" s="3">
        <v>12</v>
      </c>
      <c r="E12681" s="290" t="e">
        <f ca="1"/>
        <v>#N/A</v>
      </c>
      <c r="F12681" s="291"/>
      <c r="G12681" s="294"/>
      <c r="H12681" s="294"/>
      <c r="I12681" s="294"/>
      <c r="J12681" s="294"/>
      <c r="K12681" s="294"/>
      <c r="L12681" s="294"/>
      <c r="M12681" s="294"/>
      <c r="N12681" s="294"/>
    </row>
    <row r="12682" spans="1:14" ht="12.75" hidden="1" customHeight="1" outlineLevel="2" x14ac:dyDescent="0.25">
      <c r="A12682" s="3"/>
      <c r="B12682" s="3"/>
      <c r="C12682" s="392"/>
      <c r="D12682" s="3">
        <v>13</v>
      </c>
      <c r="E12682" s="290" t="e">
        <f ca="1"/>
        <v>#N/A</v>
      </c>
      <c r="F12682" s="291"/>
      <c r="G12682" s="294"/>
      <c r="H12682" s="294"/>
      <c r="I12682" s="294"/>
      <c r="J12682" s="294"/>
      <c r="K12682" s="294"/>
      <c r="L12682" s="294"/>
      <c r="M12682" s="294"/>
      <c r="N12682" s="294"/>
    </row>
    <row r="12683" spans="1:14" ht="12.75" hidden="1" customHeight="1" outlineLevel="2" x14ac:dyDescent="0.25">
      <c r="A12683" s="3"/>
      <c r="B12683" s="3"/>
      <c r="C12683" s="392"/>
      <c r="D12683" s="3">
        <v>14</v>
      </c>
      <c r="E12683" s="290" t="e">
        <f ca="1"/>
        <v>#N/A</v>
      </c>
      <c r="F12683" s="291"/>
      <c r="G12683" s="294"/>
      <c r="H12683" s="294"/>
      <c r="I12683" s="294"/>
      <c r="J12683" s="294"/>
      <c r="K12683" s="294"/>
      <c r="L12683" s="294"/>
      <c r="M12683" s="294"/>
      <c r="N12683" s="294"/>
    </row>
    <row r="12684" spans="1:14" ht="12.75" hidden="1" customHeight="1" outlineLevel="2" x14ac:dyDescent="0.25">
      <c r="A12684" s="3"/>
      <c r="B12684" s="3"/>
      <c r="C12684" s="392"/>
      <c r="D12684" s="3">
        <v>15</v>
      </c>
      <c r="E12684" s="290" t="e">
        <f ca="1"/>
        <v>#N/A</v>
      </c>
      <c r="F12684" s="291"/>
      <c r="G12684" s="294"/>
      <c r="H12684" s="294"/>
      <c r="I12684" s="294"/>
      <c r="J12684" s="294"/>
      <c r="K12684" s="294"/>
      <c r="L12684" s="294"/>
      <c r="M12684" s="294"/>
      <c r="N12684" s="294"/>
    </row>
    <row r="12685" spans="1:14" ht="12.75" hidden="1" customHeight="1" outlineLevel="1" x14ac:dyDescent="0.25">
      <c r="A12685" s="3"/>
      <c r="B12685" s="145" t="str">
        <f ca="1">B12668</f>
        <v>Asset Type 148</v>
      </c>
      <c r="C12685" s="145" t="str">
        <f ca="1">C12668</f>
        <v>Description - Asset Type 148</v>
      </c>
      <c r="D12685" s="3"/>
      <c r="E12685" s="3"/>
      <c r="F12685" s="106" t="s">
        <v>47</v>
      </c>
      <c r="G12685" s="296">
        <f t="shared" ref="G12685:N12685" si="1296">SUM(G12670:G12684)</f>
        <v>0</v>
      </c>
      <c r="H12685" s="296">
        <f t="shared" ca="1" si="1296"/>
        <v>0</v>
      </c>
      <c r="I12685" s="296">
        <f t="shared" ca="1" si="1296"/>
        <v>0</v>
      </c>
      <c r="J12685" s="296">
        <f t="shared" ca="1" si="1296"/>
        <v>0</v>
      </c>
      <c r="K12685" s="296">
        <f t="shared" ca="1" si="1296"/>
        <v>0</v>
      </c>
      <c r="L12685" s="296">
        <f t="shared" ca="1" si="1296"/>
        <v>0</v>
      </c>
      <c r="M12685" s="296">
        <f t="shared" ca="1" si="1296"/>
        <v>0</v>
      </c>
      <c r="N12685" s="296">
        <f t="shared" ca="1" si="1296"/>
        <v>0</v>
      </c>
    </row>
    <row r="12686" spans="1:14" ht="12.75" hidden="1" customHeight="1" outlineLevel="2" x14ac:dyDescent="0.25">
      <c r="A12686" s="217">
        <f>A12668+1</f>
        <v>149</v>
      </c>
      <c r="B12686" s="22" t="str">
        <f ca="1">OFFSET($B$516,$A12686-1,0)</f>
        <v>Asset Type 149</v>
      </c>
      <c r="C12686" s="22" t="str">
        <f ca="1">OFFSET($C$516,$A12686-1,0)</f>
        <v>Description - Asset Type 149</v>
      </c>
      <c r="D12686" s="3"/>
      <c r="E12686" s="109"/>
      <c r="F12686" s="108" t="s">
        <v>46</v>
      </c>
      <c r="G12686" s="295">
        <f t="shared" ref="G12686:N12686" ca="1" si="1297">VLOOKUP($B12686,$B$516:$N$1015,5+G$5,FALSE)</f>
        <v>0</v>
      </c>
      <c r="H12686" s="295">
        <f t="shared" ca="1" si="1297"/>
        <v>0</v>
      </c>
      <c r="I12686" s="295">
        <f t="shared" ca="1" si="1297"/>
        <v>0</v>
      </c>
      <c r="J12686" s="295">
        <f t="shared" ca="1" si="1297"/>
        <v>0</v>
      </c>
      <c r="K12686" s="295">
        <f t="shared" ca="1" si="1297"/>
        <v>0</v>
      </c>
      <c r="L12686" s="295">
        <f t="shared" ca="1" si="1297"/>
        <v>0</v>
      </c>
      <c r="M12686" s="295">
        <f t="shared" ca="1" si="1297"/>
        <v>0</v>
      </c>
      <c r="N12686" s="295">
        <f t="shared" ca="1" si="1297"/>
        <v>0</v>
      </c>
    </row>
    <row r="12687" spans="1:14" ht="12.75" hidden="1" customHeight="1" outlineLevel="2" x14ac:dyDescent="0.25">
      <c r="A12687" s="3"/>
      <c r="B12687" s="3"/>
      <c r="C12687" s="21"/>
      <c r="D12687" s="3"/>
      <c r="E12687" s="107"/>
      <c r="F12687" s="106" t="s">
        <v>80</v>
      </c>
      <c r="G12687" s="111">
        <f ca="1">VLOOKUP($B12686,'Input Sheet'!$B$515:$N$1014,5+G$5,FALSE)</f>
        <v>0</v>
      </c>
      <c r="H12687" s="111">
        <f ca="1">VLOOKUP($B12686,'Input Sheet'!$B$515:$N$1014,5+H$5,FALSE)</f>
        <v>0</v>
      </c>
      <c r="I12687" s="111">
        <f ca="1">VLOOKUP($B12686,'Input Sheet'!$B$515:$N$1014,5+I$5,FALSE)</f>
        <v>0</v>
      </c>
      <c r="J12687" s="111">
        <f ca="1">VLOOKUP($B12686,'Input Sheet'!$B$515:$N$1014,5+J$5,FALSE)</f>
        <v>0</v>
      </c>
      <c r="K12687" s="111">
        <f ca="1">VLOOKUP($B12686,'Input Sheet'!$B$515:$N$1014,5+K$5,FALSE)</f>
        <v>0</v>
      </c>
      <c r="L12687" s="111">
        <f ca="1">VLOOKUP($B12686,'Input Sheet'!$B$515:$N$1014,5+L$5,FALSE)</f>
        <v>0</v>
      </c>
      <c r="M12687" s="111">
        <f ca="1">VLOOKUP($B12686,'Input Sheet'!$B$515:$N$1014,5+M$5,FALSE)</f>
        <v>0</v>
      </c>
      <c r="N12687" s="111">
        <f ca="1">VLOOKUP($B12686,'Input Sheet'!$B$515:$N$1014,5+N$5,FALSE)</f>
        <v>0</v>
      </c>
    </row>
    <row r="12688" spans="1:14" ht="12.75" hidden="1" customHeight="1" outlineLevel="2" x14ac:dyDescent="0.25">
      <c r="A12688" s="3"/>
      <c r="B12688" s="3"/>
      <c r="C12688" s="3"/>
      <c r="D12688" s="3">
        <v>1</v>
      </c>
      <c r="E12688" s="290">
        <f t="array" aca="1" ref="E12688:E12702" ca="1">TRANSPOSE(G12686:N12686)</f>
        <v>0</v>
      </c>
      <c r="F12688" s="291"/>
      <c r="G12688" s="292"/>
      <c r="H12688" s="293">
        <f ca="1">IF(OFFSET(H12688,-$D12688,0)="n/a","n/a",IF(H$5&gt;OFFSET(H12688,-$D12688,0)+$D12688,$E12688-SUM($G12688:G12688),($E12688-SUM($G12688:G12688))/(OFFSET(H12688,-$D12688,0)-(H$5-$D12688-1))))</f>
        <v>0</v>
      </c>
      <c r="I12688" s="293">
        <f ca="1">IF(OFFSET(I12688,-$D12688,0)="n/a","n/a",IF(I$5&gt;OFFSET(I12688,-$D12688,0)+$D12688,$E12688-SUM($G12688:H12688),($E12688-SUM($G12688:H12688))/(OFFSET(I12688,-$D12688,0)-(I$5-$D12688-1))))</f>
        <v>0</v>
      </c>
      <c r="J12688" s="293">
        <f ca="1">IF(OFFSET(J12688,-$D12688,0)="n/a","n/a",IF(J$5&gt;OFFSET(J12688,-$D12688,0)+$D12688,$E12688-SUM($G12688:I12688),($E12688-SUM($G12688:I12688))/(OFFSET(J12688,-$D12688,0)-(J$5-$D12688-1))))</f>
        <v>0</v>
      </c>
      <c r="K12688" s="293">
        <f ca="1">IF(OFFSET(K12688,-$D12688,0)="n/a","n/a",IF(K$5&gt;OFFSET(K12688,-$D12688,0)+$D12688,$E12688-SUM($G12688:J12688),($E12688-SUM($G12688:J12688))/(OFFSET(K12688,-$D12688,0)-(K$5-$D12688-1))))</f>
        <v>0</v>
      </c>
      <c r="L12688" s="293">
        <f ca="1">IF(OFFSET(L12688,-$D12688,0)="n/a","n/a",IF(L$5&gt;OFFSET(L12688,-$D12688,0)+$D12688,$E12688-SUM($G12688:K12688),($E12688-SUM($G12688:K12688))/(OFFSET(L12688,-$D12688,0)-(L$5-$D12688-1))))</f>
        <v>0</v>
      </c>
      <c r="M12688" s="293">
        <f ca="1">IF(OFFSET(M12688,-$D12688,0)="n/a","n/a",IF(M$5&gt;OFFSET(M12688,-$D12688,0)+$D12688,$E12688-SUM($G12688:L12688),($E12688-SUM($G12688:L12688))/(OFFSET(M12688,-$D12688,0)-(M$5-$D12688-1))))</f>
        <v>0</v>
      </c>
      <c r="N12688" s="293">
        <f ca="1">IF(OFFSET(N12688,-$D12688,0)="n/a","n/a",IF(N$5&gt;OFFSET(N12688,-$D12688,0)+$D12688,$E12688-SUM($G12688:M12688),($E12688-SUM($G12688:M12688))/(OFFSET(N12688,-$D12688,0)-(N$5-$D12688-1))))</f>
        <v>0</v>
      </c>
    </row>
    <row r="12689" spans="1:14" ht="12.75" hidden="1" customHeight="1" outlineLevel="2" x14ac:dyDescent="0.25">
      <c r="A12689" s="3"/>
      <c r="B12689" s="3"/>
      <c r="C12689" s="392" t="s">
        <v>48</v>
      </c>
      <c r="D12689" s="3">
        <v>2</v>
      </c>
      <c r="E12689" s="290">
        <f ca="1"/>
        <v>0</v>
      </c>
      <c r="F12689" s="291"/>
      <c r="G12689" s="294"/>
      <c r="H12689" s="292"/>
      <c r="I12689" s="293">
        <f ca="1">IF(OFFSET(I12689,-$D12689,0)="n/a","n/a",IF(I$5&gt;OFFSET(I12689,-$D12689,0)+$D12689,$E12689-SUM($G12689:H12689),($E12689-SUM($G12689:H12689))/(OFFSET(I12689,-$D12689,0)-(I$5-$D12689-1))))</f>
        <v>0</v>
      </c>
      <c r="J12689" s="293">
        <f ca="1">IF(OFFSET(J12689,-$D12689,0)="n/a","n/a",IF(J$5&gt;OFFSET(J12689,-$D12689,0)+$D12689,$E12689-SUM($G12689:I12689),($E12689-SUM($G12689:I12689))/(OFFSET(J12689,-$D12689,0)-(J$5-$D12689-1))))</f>
        <v>0</v>
      </c>
      <c r="K12689" s="293">
        <f ca="1">IF(OFFSET(K12689,-$D12689,0)="n/a","n/a",IF(K$5&gt;OFFSET(K12689,-$D12689,0)+$D12689,$E12689-SUM($G12689:J12689),($E12689-SUM($G12689:J12689))/(OFFSET(K12689,-$D12689,0)-(K$5-$D12689-1))))</f>
        <v>0</v>
      </c>
      <c r="L12689" s="293">
        <f ca="1">IF(OFFSET(L12689,-$D12689,0)="n/a","n/a",IF(L$5&gt;OFFSET(L12689,-$D12689,0)+$D12689,$E12689-SUM($G12689:K12689),($E12689-SUM($G12689:K12689))/(OFFSET(L12689,-$D12689,0)-(L$5-$D12689-1))))</f>
        <v>0</v>
      </c>
      <c r="M12689" s="293">
        <f ca="1">IF(OFFSET(M12689,-$D12689,0)="n/a","n/a",IF(M$5&gt;OFFSET(M12689,-$D12689,0)+$D12689,$E12689-SUM($G12689:L12689),($E12689-SUM($G12689:L12689))/(OFFSET(M12689,-$D12689,0)-(M$5-$D12689-1))))</f>
        <v>0</v>
      </c>
      <c r="N12689" s="293">
        <f ca="1">IF(OFFSET(N12689,-$D12689,0)="n/a","n/a",IF(N$5&gt;OFFSET(N12689,-$D12689,0)+$D12689,$E12689-SUM($G12689:M12689),($E12689-SUM($G12689:M12689))/(OFFSET(N12689,-$D12689,0)-(N$5-$D12689-1))))</f>
        <v>0</v>
      </c>
    </row>
    <row r="12690" spans="1:14" ht="12.75" hidden="1" customHeight="1" outlineLevel="2" x14ac:dyDescent="0.25">
      <c r="A12690" s="3"/>
      <c r="B12690" s="3"/>
      <c r="C12690" s="392"/>
      <c r="D12690" s="3">
        <v>3</v>
      </c>
      <c r="E12690" s="290">
        <f ca="1"/>
        <v>0</v>
      </c>
      <c r="F12690" s="291"/>
      <c r="G12690" s="294"/>
      <c r="H12690" s="294"/>
      <c r="I12690" s="292"/>
      <c r="J12690" s="293">
        <f ca="1">IF(OFFSET(J12690,-$D12690,0)="n/a","n/a",IF(J$5&gt;OFFSET(J12690,-$D12690,0)+$D12690,$E12690-SUM($G12690:I12690),($E12690-SUM($G12690:I12690))/(OFFSET(J12690,-$D12690,0)-(J$5-$D12690-1))))</f>
        <v>0</v>
      </c>
      <c r="K12690" s="293">
        <f ca="1">IF(OFFSET(K12690,-$D12690,0)="n/a","n/a",IF(K$5&gt;OFFSET(K12690,-$D12690,0)+$D12690,$E12690-SUM($G12690:J12690),($E12690-SUM($G12690:J12690))/(OFFSET(K12690,-$D12690,0)-(K$5-$D12690-1))))</f>
        <v>0</v>
      </c>
      <c r="L12690" s="293">
        <f ca="1">IF(OFFSET(L12690,-$D12690,0)="n/a","n/a",IF(L$5&gt;OFFSET(L12690,-$D12690,0)+$D12690,$E12690-SUM($G12690:K12690),($E12690-SUM($G12690:K12690))/(OFFSET(L12690,-$D12690,0)-(L$5-$D12690-1))))</f>
        <v>0</v>
      </c>
      <c r="M12690" s="293">
        <f ca="1">IF(OFFSET(M12690,-$D12690,0)="n/a","n/a",IF(M$5&gt;OFFSET(M12690,-$D12690,0)+$D12690,$E12690-SUM($G12690:L12690),($E12690-SUM($G12690:L12690))/(OFFSET(M12690,-$D12690,0)-(M$5-$D12690-1))))</f>
        <v>0</v>
      </c>
      <c r="N12690" s="293">
        <f ca="1">IF(OFFSET(N12690,-$D12690,0)="n/a","n/a",IF(N$5&gt;OFFSET(N12690,-$D12690,0)+$D12690,$E12690-SUM($G12690:M12690),($E12690-SUM($G12690:M12690))/(OFFSET(N12690,-$D12690,0)-(N$5-$D12690-1))))</f>
        <v>0</v>
      </c>
    </row>
    <row r="12691" spans="1:14" ht="12.75" hidden="1" customHeight="1" outlineLevel="2" x14ac:dyDescent="0.25">
      <c r="A12691" s="3"/>
      <c r="B12691" s="3"/>
      <c r="C12691" s="392"/>
      <c r="D12691" s="3">
        <v>4</v>
      </c>
      <c r="E12691" s="290">
        <f ca="1"/>
        <v>0</v>
      </c>
      <c r="F12691" s="291"/>
      <c r="G12691" s="294"/>
      <c r="H12691" s="294"/>
      <c r="I12691" s="294"/>
      <c r="J12691" s="292"/>
      <c r="K12691" s="293">
        <f ca="1">IF(OFFSET(K12691,-$D12691,0)="n/a","n/a",IF(K$5&gt;OFFSET(K12691,-$D12691,0)+$D12691,$E12691-SUM($G12691:J12691),($E12691-SUM($G12691:J12691))/(OFFSET(K12691,-$D12691,0)-(K$5-$D12691-1))))</f>
        <v>0</v>
      </c>
      <c r="L12691" s="293">
        <f ca="1">IF(OFFSET(L12691,-$D12691,0)="n/a","n/a",IF(L$5&gt;OFFSET(L12691,-$D12691,0)+$D12691,$E12691-SUM($G12691:K12691),($E12691-SUM($G12691:K12691))/(OFFSET(L12691,-$D12691,0)-(L$5-$D12691-1))))</f>
        <v>0</v>
      </c>
      <c r="M12691" s="293">
        <f ca="1">IF(OFFSET(M12691,-$D12691,0)="n/a","n/a",IF(M$5&gt;OFFSET(M12691,-$D12691,0)+$D12691,$E12691-SUM($G12691:L12691),($E12691-SUM($G12691:L12691))/(OFFSET(M12691,-$D12691,0)-(M$5-$D12691-1))))</f>
        <v>0</v>
      </c>
      <c r="N12691" s="293">
        <f ca="1">IF(OFFSET(N12691,-$D12691,0)="n/a","n/a",IF(N$5&gt;OFFSET(N12691,-$D12691,0)+$D12691,$E12691-SUM($G12691:M12691),($E12691-SUM($G12691:M12691))/(OFFSET(N12691,-$D12691,0)-(N$5-$D12691-1))))</f>
        <v>0</v>
      </c>
    </row>
    <row r="12692" spans="1:14" ht="12.75" hidden="1" customHeight="1" outlineLevel="2" x14ac:dyDescent="0.25">
      <c r="A12692" s="3"/>
      <c r="B12692" s="3"/>
      <c r="C12692" s="392"/>
      <c r="D12692" s="3">
        <v>5</v>
      </c>
      <c r="E12692" s="290">
        <f ca="1"/>
        <v>0</v>
      </c>
      <c r="F12692" s="291"/>
      <c r="G12692" s="294"/>
      <c r="H12692" s="294"/>
      <c r="I12692" s="294"/>
      <c r="J12692" s="294"/>
      <c r="K12692" s="292"/>
      <c r="L12692" s="293">
        <f ca="1">IF(OFFSET(L12692,-$D12692,0)="n/a","n/a",IF(L$5&gt;OFFSET(L12692,-$D12692,0)+$D12692,$E12692-SUM($G12692:K12692),($E12692-SUM($G12692:K12692))/(OFFSET(L12692,-$D12692,0)-(L$5-$D12692-1))))</f>
        <v>0</v>
      </c>
      <c r="M12692" s="293">
        <f ca="1">IF(OFFSET(M12692,-$D12692,0)="n/a","n/a",IF(M$5&gt;OFFSET(M12692,-$D12692,0)+$D12692,$E12692-SUM($G12692:L12692),($E12692-SUM($G12692:L12692))/(OFFSET(M12692,-$D12692,0)-(M$5-$D12692-1))))</f>
        <v>0</v>
      </c>
      <c r="N12692" s="293">
        <f ca="1">IF(OFFSET(N12692,-$D12692,0)="n/a","n/a",IF(N$5&gt;OFFSET(N12692,-$D12692,0)+$D12692,$E12692-SUM($G12692:M12692),($E12692-SUM($G12692:M12692))/(OFFSET(N12692,-$D12692,0)-(N$5-$D12692-1))))</f>
        <v>0</v>
      </c>
    </row>
    <row r="12693" spans="1:14" ht="12.75" hidden="1" customHeight="1" outlineLevel="2" x14ac:dyDescent="0.25">
      <c r="A12693" s="3"/>
      <c r="B12693" s="3"/>
      <c r="C12693" s="392"/>
      <c r="D12693" s="3">
        <v>6</v>
      </c>
      <c r="E12693" s="290">
        <f ca="1"/>
        <v>0</v>
      </c>
      <c r="F12693" s="291"/>
      <c r="G12693" s="294"/>
      <c r="H12693" s="294"/>
      <c r="I12693" s="294"/>
      <c r="J12693" s="294"/>
      <c r="K12693" s="294"/>
      <c r="L12693" s="292"/>
      <c r="M12693" s="293">
        <f ca="1">IF(OFFSET(M12693,-$D12693,0)="n/a","n/a",IF(M$5&gt;OFFSET(M12693,-$D12693,0)+$D12693,$E12693-SUM($G12693:L12693),($E12693-SUM($G12693:L12693))/(OFFSET(M12693,-$D12693,0)-(M$5-$D12693-1))))</f>
        <v>0</v>
      </c>
      <c r="N12693" s="293">
        <f ca="1">IF(OFFSET(N12693,-$D12693,0)="n/a","n/a",IF(N$5&gt;OFFSET(N12693,-$D12693,0)+$D12693,$E12693-SUM($G12693:M12693),($E12693-SUM($G12693:M12693))/(OFFSET(N12693,-$D12693,0)-(N$5-$D12693-1))))</f>
        <v>0</v>
      </c>
    </row>
    <row r="12694" spans="1:14" ht="12.75" hidden="1" customHeight="1" outlineLevel="2" x14ac:dyDescent="0.25">
      <c r="A12694" s="3"/>
      <c r="B12694" s="3"/>
      <c r="C12694" s="392"/>
      <c r="D12694" s="3">
        <v>7</v>
      </c>
      <c r="E12694" s="290">
        <f ca="1"/>
        <v>0</v>
      </c>
      <c r="F12694" s="291"/>
      <c r="G12694" s="294"/>
      <c r="H12694" s="294"/>
      <c r="I12694" s="294"/>
      <c r="J12694" s="294"/>
      <c r="K12694" s="294"/>
      <c r="L12694" s="294"/>
      <c r="M12694" s="292"/>
      <c r="N12694" s="293">
        <f ca="1">IF(OFFSET(N12694,-$D12694,0)="n/a","n/a",IF(N$5&gt;OFFSET(N12694,-$D12694,0)+$D12694,$E12694-SUM($G12694:M12694),($E12694-SUM($G12694:M12694))/(OFFSET(N12694,-$D12694,0)-(N$5-$D12694-1))))</f>
        <v>0</v>
      </c>
    </row>
    <row r="12695" spans="1:14" ht="12.75" hidden="1" customHeight="1" outlineLevel="2" x14ac:dyDescent="0.25">
      <c r="A12695" s="3"/>
      <c r="B12695" s="3"/>
      <c r="C12695" s="392"/>
      <c r="D12695" s="3">
        <v>8</v>
      </c>
      <c r="E12695" s="290">
        <f ca="1"/>
        <v>0</v>
      </c>
      <c r="F12695" s="291"/>
      <c r="G12695" s="294"/>
      <c r="H12695" s="294"/>
      <c r="I12695" s="294"/>
      <c r="J12695" s="294"/>
      <c r="K12695" s="294"/>
      <c r="L12695" s="294"/>
      <c r="M12695" s="294"/>
      <c r="N12695" s="292"/>
    </row>
    <row r="12696" spans="1:14" ht="12.75" hidden="1" customHeight="1" outlineLevel="2" x14ac:dyDescent="0.25">
      <c r="A12696" s="3"/>
      <c r="B12696" s="3"/>
      <c r="C12696" s="392"/>
      <c r="D12696" s="3">
        <v>9</v>
      </c>
      <c r="E12696" s="290" t="e">
        <f ca="1"/>
        <v>#N/A</v>
      </c>
      <c r="F12696" s="291"/>
      <c r="G12696" s="294"/>
      <c r="H12696" s="294"/>
      <c r="I12696" s="294"/>
      <c r="J12696" s="294"/>
      <c r="K12696" s="294"/>
      <c r="L12696" s="294"/>
      <c r="M12696" s="294"/>
      <c r="N12696" s="294"/>
    </row>
    <row r="12697" spans="1:14" ht="12.75" hidden="1" customHeight="1" outlineLevel="2" x14ac:dyDescent="0.25">
      <c r="A12697" s="3"/>
      <c r="B12697" s="3"/>
      <c r="C12697" s="392"/>
      <c r="D12697" s="3">
        <v>10</v>
      </c>
      <c r="E12697" s="290" t="e">
        <f ca="1"/>
        <v>#N/A</v>
      </c>
      <c r="F12697" s="291"/>
      <c r="G12697" s="294"/>
      <c r="H12697" s="294"/>
      <c r="I12697" s="294"/>
      <c r="J12697" s="294"/>
      <c r="K12697" s="294"/>
      <c r="L12697" s="294"/>
      <c r="M12697" s="294"/>
      <c r="N12697" s="294"/>
    </row>
    <row r="12698" spans="1:14" ht="12.75" hidden="1" customHeight="1" outlineLevel="2" x14ac:dyDescent="0.25">
      <c r="A12698" s="3"/>
      <c r="B12698" s="3"/>
      <c r="C12698" s="392"/>
      <c r="D12698" s="3">
        <v>11</v>
      </c>
      <c r="E12698" s="290" t="e">
        <f ca="1"/>
        <v>#N/A</v>
      </c>
      <c r="F12698" s="291"/>
      <c r="G12698" s="294"/>
      <c r="H12698" s="294"/>
      <c r="I12698" s="294"/>
      <c r="J12698" s="294"/>
      <c r="K12698" s="294"/>
      <c r="L12698" s="294"/>
      <c r="M12698" s="294"/>
      <c r="N12698" s="294"/>
    </row>
    <row r="12699" spans="1:14" ht="12.75" hidden="1" customHeight="1" outlineLevel="2" x14ac:dyDescent="0.25">
      <c r="A12699" s="3"/>
      <c r="B12699" s="3"/>
      <c r="C12699" s="392"/>
      <c r="D12699" s="3">
        <v>12</v>
      </c>
      <c r="E12699" s="290" t="e">
        <f ca="1"/>
        <v>#N/A</v>
      </c>
      <c r="F12699" s="291"/>
      <c r="G12699" s="294"/>
      <c r="H12699" s="294"/>
      <c r="I12699" s="294"/>
      <c r="J12699" s="294"/>
      <c r="K12699" s="294"/>
      <c r="L12699" s="294"/>
      <c r="M12699" s="294"/>
      <c r="N12699" s="294"/>
    </row>
    <row r="12700" spans="1:14" ht="12.75" hidden="1" customHeight="1" outlineLevel="2" x14ac:dyDescent="0.25">
      <c r="A12700" s="3"/>
      <c r="B12700" s="3"/>
      <c r="C12700" s="392"/>
      <c r="D12700" s="3">
        <v>13</v>
      </c>
      <c r="E12700" s="290" t="e">
        <f ca="1"/>
        <v>#N/A</v>
      </c>
      <c r="F12700" s="291"/>
      <c r="G12700" s="294"/>
      <c r="H12700" s="294"/>
      <c r="I12700" s="294"/>
      <c r="J12700" s="294"/>
      <c r="K12700" s="294"/>
      <c r="L12700" s="294"/>
      <c r="M12700" s="294"/>
      <c r="N12700" s="294"/>
    </row>
    <row r="12701" spans="1:14" ht="12.75" hidden="1" customHeight="1" outlineLevel="2" x14ac:dyDescent="0.25">
      <c r="A12701" s="3"/>
      <c r="B12701" s="3"/>
      <c r="C12701" s="392"/>
      <c r="D12701" s="3">
        <v>14</v>
      </c>
      <c r="E12701" s="290" t="e">
        <f ca="1"/>
        <v>#N/A</v>
      </c>
      <c r="F12701" s="291"/>
      <c r="G12701" s="294"/>
      <c r="H12701" s="294"/>
      <c r="I12701" s="294"/>
      <c r="J12701" s="294"/>
      <c r="K12701" s="294"/>
      <c r="L12701" s="294"/>
      <c r="M12701" s="294"/>
      <c r="N12701" s="294"/>
    </row>
    <row r="12702" spans="1:14" ht="12.75" hidden="1" customHeight="1" outlineLevel="2" x14ac:dyDescent="0.25">
      <c r="A12702" s="3"/>
      <c r="B12702" s="3"/>
      <c r="C12702" s="392"/>
      <c r="D12702" s="3">
        <v>15</v>
      </c>
      <c r="E12702" s="290" t="e">
        <f ca="1"/>
        <v>#N/A</v>
      </c>
      <c r="F12702" s="291"/>
      <c r="G12702" s="294"/>
      <c r="H12702" s="294"/>
      <c r="I12702" s="294"/>
      <c r="J12702" s="294"/>
      <c r="K12702" s="294"/>
      <c r="L12702" s="294"/>
      <c r="M12702" s="294"/>
      <c r="N12702" s="294"/>
    </row>
    <row r="12703" spans="1:14" ht="12.75" hidden="1" customHeight="1" outlineLevel="1" x14ac:dyDescent="0.25">
      <c r="A12703" s="3"/>
      <c r="B12703" s="145" t="str">
        <f ca="1">B12686</f>
        <v>Asset Type 149</v>
      </c>
      <c r="C12703" s="145" t="str">
        <f ca="1">C12686</f>
        <v>Description - Asset Type 149</v>
      </c>
      <c r="D12703" s="3"/>
      <c r="E12703" s="3"/>
      <c r="F12703" s="106" t="s">
        <v>47</v>
      </c>
      <c r="G12703" s="296">
        <f t="shared" ref="G12703:N12703" si="1298">SUM(G12688:G12702)</f>
        <v>0</v>
      </c>
      <c r="H12703" s="296">
        <f t="shared" ca="1" si="1298"/>
        <v>0</v>
      </c>
      <c r="I12703" s="296">
        <f t="shared" ca="1" si="1298"/>
        <v>0</v>
      </c>
      <c r="J12703" s="296">
        <f t="shared" ca="1" si="1298"/>
        <v>0</v>
      </c>
      <c r="K12703" s="296">
        <f t="shared" ca="1" si="1298"/>
        <v>0</v>
      </c>
      <c r="L12703" s="296">
        <f t="shared" ca="1" si="1298"/>
        <v>0</v>
      </c>
      <c r="M12703" s="296">
        <f t="shared" ca="1" si="1298"/>
        <v>0</v>
      </c>
      <c r="N12703" s="296">
        <f t="shared" ca="1" si="1298"/>
        <v>0</v>
      </c>
    </row>
    <row r="12704" spans="1:14" ht="12.75" hidden="1" customHeight="1" outlineLevel="2" x14ac:dyDescent="0.25">
      <c r="A12704" s="217">
        <f>A12686+1</f>
        <v>150</v>
      </c>
      <c r="B12704" s="22" t="str">
        <f ca="1">OFFSET($B$516,$A12704-1,0)</f>
        <v>Asset Type 150</v>
      </c>
      <c r="C12704" s="22" t="str">
        <f ca="1">OFFSET($C$516,$A12704-1,0)</f>
        <v>Description - Asset Type 150</v>
      </c>
      <c r="D12704" s="3"/>
      <c r="E12704" s="109"/>
      <c r="F12704" s="108" t="s">
        <v>46</v>
      </c>
      <c r="G12704" s="295">
        <f t="shared" ref="G12704:N12704" ca="1" si="1299">VLOOKUP($B12704,$B$516:$N$1015,5+G$5,FALSE)</f>
        <v>0</v>
      </c>
      <c r="H12704" s="295">
        <f t="shared" ca="1" si="1299"/>
        <v>0</v>
      </c>
      <c r="I12704" s="295">
        <f t="shared" ca="1" si="1299"/>
        <v>0</v>
      </c>
      <c r="J12704" s="295">
        <f t="shared" ca="1" si="1299"/>
        <v>0</v>
      </c>
      <c r="K12704" s="295">
        <f t="shared" ca="1" si="1299"/>
        <v>0</v>
      </c>
      <c r="L12704" s="295">
        <f t="shared" ca="1" si="1299"/>
        <v>0</v>
      </c>
      <c r="M12704" s="295">
        <f t="shared" ca="1" si="1299"/>
        <v>0</v>
      </c>
      <c r="N12704" s="295">
        <f t="shared" ca="1" si="1299"/>
        <v>0</v>
      </c>
    </row>
    <row r="12705" spans="1:14" ht="12.75" hidden="1" customHeight="1" outlineLevel="2" x14ac:dyDescent="0.25">
      <c r="A12705" s="3"/>
      <c r="B12705" s="3"/>
      <c r="C12705" s="21"/>
      <c r="D12705" s="3"/>
      <c r="E12705" s="107"/>
      <c r="F12705" s="106" t="s">
        <v>80</v>
      </c>
      <c r="G12705" s="111">
        <f ca="1">VLOOKUP($B12704,'Input Sheet'!$B$515:$N$1014,5+G$5,FALSE)</f>
        <v>0</v>
      </c>
      <c r="H12705" s="111">
        <f ca="1">VLOOKUP($B12704,'Input Sheet'!$B$515:$N$1014,5+H$5,FALSE)</f>
        <v>0</v>
      </c>
      <c r="I12705" s="111">
        <f ca="1">VLOOKUP($B12704,'Input Sheet'!$B$515:$N$1014,5+I$5,FALSE)</f>
        <v>0</v>
      </c>
      <c r="J12705" s="111">
        <f ca="1">VLOOKUP($B12704,'Input Sheet'!$B$515:$N$1014,5+J$5,FALSE)</f>
        <v>0</v>
      </c>
      <c r="K12705" s="111">
        <f ca="1">VLOOKUP($B12704,'Input Sheet'!$B$515:$N$1014,5+K$5,FALSE)</f>
        <v>0</v>
      </c>
      <c r="L12705" s="111">
        <f ca="1">VLOOKUP($B12704,'Input Sheet'!$B$515:$N$1014,5+L$5,FALSE)</f>
        <v>0</v>
      </c>
      <c r="M12705" s="111">
        <f ca="1">VLOOKUP($B12704,'Input Sheet'!$B$515:$N$1014,5+M$5,FALSE)</f>
        <v>0</v>
      </c>
      <c r="N12705" s="111">
        <f ca="1">VLOOKUP($B12704,'Input Sheet'!$B$515:$N$1014,5+N$5,FALSE)</f>
        <v>0</v>
      </c>
    </row>
    <row r="12706" spans="1:14" ht="12.75" hidden="1" customHeight="1" outlineLevel="2" x14ac:dyDescent="0.25">
      <c r="A12706" s="3"/>
      <c r="B12706" s="3"/>
      <c r="C12706" s="3"/>
      <c r="D12706" s="3">
        <v>1</v>
      </c>
      <c r="E12706" s="290">
        <f t="array" aca="1" ref="E12706:E12720" ca="1">TRANSPOSE(G12704:N12704)</f>
        <v>0</v>
      </c>
      <c r="F12706" s="291"/>
      <c r="G12706" s="292"/>
      <c r="H12706" s="293">
        <f ca="1">IF(OFFSET(H12706,-$D12706,0)="n/a","n/a",IF(H$5&gt;OFFSET(H12706,-$D12706,0)+$D12706,$E12706-SUM($G12706:G12706),($E12706-SUM($G12706:G12706))/(OFFSET(H12706,-$D12706,0)-(H$5-$D12706-1))))</f>
        <v>0</v>
      </c>
      <c r="I12706" s="293">
        <f ca="1">IF(OFFSET(I12706,-$D12706,0)="n/a","n/a",IF(I$5&gt;OFFSET(I12706,-$D12706,0)+$D12706,$E12706-SUM($G12706:H12706),($E12706-SUM($G12706:H12706))/(OFFSET(I12706,-$D12706,0)-(I$5-$D12706-1))))</f>
        <v>0</v>
      </c>
      <c r="J12706" s="293">
        <f ca="1">IF(OFFSET(J12706,-$D12706,0)="n/a","n/a",IF(J$5&gt;OFFSET(J12706,-$D12706,0)+$D12706,$E12706-SUM($G12706:I12706),($E12706-SUM($G12706:I12706))/(OFFSET(J12706,-$D12706,0)-(J$5-$D12706-1))))</f>
        <v>0</v>
      </c>
      <c r="K12706" s="293">
        <f ca="1">IF(OFFSET(K12706,-$D12706,0)="n/a","n/a",IF(K$5&gt;OFFSET(K12706,-$D12706,0)+$D12706,$E12706-SUM($G12706:J12706),($E12706-SUM($G12706:J12706))/(OFFSET(K12706,-$D12706,0)-(K$5-$D12706-1))))</f>
        <v>0</v>
      </c>
      <c r="L12706" s="293">
        <f ca="1">IF(OFFSET(L12706,-$D12706,0)="n/a","n/a",IF(L$5&gt;OFFSET(L12706,-$D12706,0)+$D12706,$E12706-SUM($G12706:K12706),($E12706-SUM($G12706:K12706))/(OFFSET(L12706,-$D12706,0)-(L$5-$D12706-1))))</f>
        <v>0</v>
      </c>
      <c r="M12706" s="293">
        <f ca="1">IF(OFFSET(M12706,-$D12706,0)="n/a","n/a",IF(M$5&gt;OFFSET(M12706,-$D12706,0)+$D12706,$E12706-SUM($G12706:L12706),($E12706-SUM($G12706:L12706))/(OFFSET(M12706,-$D12706,0)-(M$5-$D12706-1))))</f>
        <v>0</v>
      </c>
      <c r="N12706" s="293">
        <f ca="1">IF(OFFSET(N12706,-$D12706,0)="n/a","n/a",IF(N$5&gt;OFFSET(N12706,-$D12706,0)+$D12706,$E12706-SUM($G12706:M12706),($E12706-SUM($G12706:M12706))/(OFFSET(N12706,-$D12706,0)-(N$5-$D12706-1))))</f>
        <v>0</v>
      </c>
    </row>
    <row r="12707" spans="1:14" ht="12.75" hidden="1" customHeight="1" outlineLevel="2" x14ac:dyDescent="0.25">
      <c r="A12707" s="3"/>
      <c r="B12707" s="3"/>
      <c r="C12707" s="392" t="s">
        <v>48</v>
      </c>
      <c r="D12707" s="3">
        <v>2</v>
      </c>
      <c r="E12707" s="290">
        <f ca="1"/>
        <v>0</v>
      </c>
      <c r="F12707" s="291"/>
      <c r="G12707" s="294"/>
      <c r="H12707" s="292"/>
      <c r="I12707" s="293">
        <f ca="1">IF(OFFSET(I12707,-$D12707,0)="n/a","n/a",IF(I$5&gt;OFFSET(I12707,-$D12707,0)+$D12707,$E12707-SUM($G12707:H12707),($E12707-SUM($G12707:H12707))/(OFFSET(I12707,-$D12707,0)-(I$5-$D12707-1))))</f>
        <v>0</v>
      </c>
      <c r="J12707" s="293">
        <f ca="1">IF(OFFSET(J12707,-$D12707,0)="n/a","n/a",IF(J$5&gt;OFFSET(J12707,-$D12707,0)+$D12707,$E12707-SUM($G12707:I12707),($E12707-SUM($G12707:I12707))/(OFFSET(J12707,-$D12707,0)-(J$5-$D12707-1))))</f>
        <v>0</v>
      </c>
      <c r="K12707" s="293">
        <f ca="1">IF(OFFSET(K12707,-$D12707,0)="n/a","n/a",IF(K$5&gt;OFFSET(K12707,-$D12707,0)+$D12707,$E12707-SUM($G12707:J12707),($E12707-SUM($G12707:J12707))/(OFFSET(K12707,-$D12707,0)-(K$5-$D12707-1))))</f>
        <v>0</v>
      </c>
      <c r="L12707" s="293">
        <f ca="1">IF(OFFSET(L12707,-$D12707,0)="n/a","n/a",IF(L$5&gt;OFFSET(L12707,-$D12707,0)+$D12707,$E12707-SUM($G12707:K12707),($E12707-SUM($G12707:K12707))/(OFFSET(L12707,-$D12707,0)-(L$5-$D12707-1))))</f>
        <v>0</v>
      </c>
      <c r="M12707" s="293">
        <f ca="1">IF(OFFSET(M12707,-$D12707,0)="n/a","n/a",IF(M$5&gt;OFFSET(M12707,-$D12707,0)+$D12707,$E12707-SUM($G12707:L12707),($E12707-SUM($G12707:L12707))/(OFFSET(M12707,-$D12707,0)-(M$5-$D12707-1))))</f>
        <v>0</v>
      </c>
      <c r="N12707" s="293">
        <f ca="1">IF(OFFSET(N12707,-$D12707,0)="n/a","n/a",IF(N$5&gt;OFFSET(N12707,-$D12707,0)+$D12707,$E12707-SUM($G12707:M12707),($E12707-SUM($G12707:M12707))/(OFFSET(N12707,-$D12707,0)-(N$5-$D12707-1))))</f>
        <v>0</v>
      </c>
    </row>
    <row r="12708" spans="1:14" ht="12.75" hidden="1" customHeight="1" outlineLevel="2" x14ac:dyDescent="0.25">
      <c r="A12708" s="3"/>
      <c r="B12708" s="3"/>
      <c r="C12708" s="392"/>
      <c r="D12708" s="3">
        <v>3</v>
      </c>
      <c r="E12708" s="290">
        <f ca="1"/>
        <v>0</v>
      </c>
      <c r="F12708" s="291"/>
      <c r="G12708" s="294"/>
      <c r="H12708" s="294"/>
      <c r="I12708" s="292"/>
      <c r="J12708" s="293">
        <f ca="1">IF(OFFSET(J12708,-$D12708,0)="n/a","n/a",IF(J$5&gt;OFFSET(J12708,-$D12708,0)+$D12708,$E12708-SUM($G12708:I12708),($E12708-SUM($G12708:I12708))/(OFFSET(J12708,-$D12708,0)-(J$5-$D12708-1))))</f>
        <v>0</v>
      </c>
      <c r="K12708" s="293">
        <f ca="1">IF(OFFSET(K12708,-$D12708,0)="n/a","n/a",IF(K$5&gt;OFFSET(K12708,-$D12708,0)+$D12708,$E12708-SUM($G12708:J12708),($E12708-SUM($G12708:J12708))/(OFFSET(K12708,-$D12708,0)-(K$5-$D12708-1))))</f>
        <v>0</v>
      </c>
      <c r="L12708" s="293">
        <f ca="1">IF(OFFSET(L12708,-$D12708,0)="n/a","n/a",IF(L$5&gt;OFFSET(L12708,-$D12708,0)+$D12708,$E12708-SUM($G12708:K12708),($E12708-SUM($G12708:K12708))/(OFFSET(L12708,-$D12708,0)-(L$5-$D12708-1))))</f>
        <v>0</v>
      </c>
      <c r="M12708" s="293">
        <f ca="1">IF(OFFSET(M12708,-$D12708,0)="n/a","n/a",IF(M$5&gt;OFFSET(M12708,-$D12708,0)+$D12708,$E12708-SUM($G12708:L12708),($E12708-SUM($G12708:L12708))/(OFFSET(M12708,-$D12708,0)-(M$5-$D12708-1))))</f>
        <v>0</v>
      </c>
      <c r="N12708" s="293">
        <f ca="1">IF(OFFSET(N12708,-$D12708,0)="n/a","n/a",IF(N$5&gt;OFFSET(N12708,-$D12708,0)+$D12708,$E12708-SUM($G12708:M12708),($E12708-SUM($G12708:M12708))/(OFFSET(N12708,-$D12708,0)-(N$5-$D12708-1))))</f>
        <v>0</v>
      </c>
    </row>
    <row r="12709" spans="1:14" ht="12.75" hidden="1" customHeight="1" outlineLevel="2" x14ac:dyDescent="0.25">
      <c r="A12709" s="3"/>
      <c r="B12709" s="3"/>
      <c r="C12709" s="392"/>
      <c r="D12709" s="3">
        <v>4</v>
      </c>
      <c r="E12709" s="290">
        <f ca="1"/>
        <v>0</v>
      </c>
      <c r="F12709" s="291"/>
      <c r="G12709" s="294"/>
      <c r="H12709" s="294"/>
      <c r="I12709" s="294"/>
      <c r="J12709" s="292"/>
      <c r="K12709" s="293">
        <f ca="1">IF(OFFSET(K12709,-$D12709,0)="n/a","n/a",IF(K$5&gt;OFFSET(K12709,-$D12709,0)+$D12709,$E12709-SUM($G12709:J12709),($E12709-SUM($G12709:J12709))/(OFFSET(K12709,-$D12709,0)-(K$5-$D12709-1))))</f>
        <v>0</v>
      </c>
      <c r="L12709" s="293">
        <f ca="1">IF(OFFSET(L12709,-$D12709,0)="n/a","n/a",IF(L$5&gt;OFFSET(L12709,-$D12709,0)+$D12709,$E12709-SUM($G12709:K12709),($E12709-SUM($G12709:K12709))/(OFFSET(L12709,-$D12709,0)-(L$5-$D12709-1))))</f>
        <v>0</v>
      </c>
      <c r="M12709" s="293">
        <f ca="1">IF(OFFSET(M12709,-$D12709,0)="n/a","n/a",IF(M$5&gt;OFFSET(M12709,-$D12709,0)+$D12709,$E12709-SUM($G12709:L12709),($E12709-SUM($G12709:L12709))/(OFFSET(M12709,-$D12709,0)-(M$5-$D12709-1))))</f>
        <v>0</v>
      </c>
      <c r="N12709" s="293">
        <f ca="1">IF(OFFSET(N12709,-$D12709,0)="n/a","n/a",IF(N$5&gt;OFFSET(N12709,-$D12709,0)+$D12709,$E12709-SUM($G12709:M12709),($E12709-SUM($G12709:M12709))/(OFFSET(N12709,-$D12709,0)-(N$5-$D12709-1))))</f>
        <v>0</v>
      </c>
    </row>
    <row r="12710" spans="1:14" ht="12.75" hidden="1" customHeight="1" outlineLevel="2" x14ac:dyDescent="0.25">
      <c r="A12710" s="3"/>
      <c r="B12710" s="3"/>
      <c r="C12710" s="392"/>
      <c r="D12710" s="3">
        <v>5</v>
      </c>
      <c r="E12710" s="290">
        <f ca="1"/>
        <v>0</v>
      </c>
      <c r="F12710" s="291"/>
      <c r="G12710" s="294"/>
      <c r="H12710" s="294"/>
      <c r="I12710" s="294"/>
      <c r="J12710" s="294"/>
      <c r="K12710" s="292"/>
      <c r="L12710" s="293">
        <f ca="1">IF(OFFSET(L12710,-$D12710,0)="n/a","n/a",IF(L$5&gt;OFFSET(L12710,-$D12710,0)+$D12710,$E12710-SUM($G12710:K12710),($E12710-SUM($G12710:K12710))/(OFFSET(L12710,-$D12710,0)-(L$5-$D12710-1))))</f>
        <v>0</v>
      </c>
      <c r="M12710" s="293">
        <f ca="1">IF(OFFSET(M12710,-$D12710,0)="n/a","n/a",IF(M$5&gt;OFFSET(M12710,-$D12710,0)+$D12710,$E12710-SUM($G12710:L12710),($E12710-SUM($G12710:L12710))/(OFFSET(M12710,-$D12710,0)-(M$5-$D12710-1))))</f>
        <v>0</v>
      </c>
      <c r="N12710" s="293">
        <f ca="1">IF(OFFSET(N12710,-$D12710,0)="n/a","n/a",IF(N$5&gt;OFFSET(N12710,-$D12710,0)+$D12710,$E12710-SUM($G12710:M12710),($E12710-SUM($G12710:M12710))/(OFFSET(N12710,-$D12710,0)-(N$5-$D12710-1))))</f>
        <v>0</v>
      </c>
    </row>
    <row r="12711" spans="1:14" ht="12.75" hidden="1" customHeight="1" outlineLevel="2" x14ac:dyDescent="0.25">
      <c r="A12711" s="3"/>
      <c r="B12711" s="3"/>
      <c r="C12711" s="392"/>
      <c r="D12711" s="3">
        <v>6</v>
      </c>
      <c r="E12711" s="290">
        <f ca="1"/>
        <v>0</v>
      </c>
      <c r="F12711" s="291"/>
      <c r="G12711" s="294"/>
      <c r="H12711" s="294"/>
      <c r="I12711" s="294"/>
      <c r="J12711" s="294"/>
      <c r="K12711" s="294"/>
      <c r="L12711" s="292"/>
      <c r="M12711" s="293">
        <f ca="1">IF(OFFSET(M12711,-$D12711,0)="n/a","n/a",IF(M$5&gt;OFFSET(M12711,-$D12711,0)+$D12711,$E12711-SUM($G12711:L12711),($E12711-SUM($G12711:L12711))/(OFFSET(M12711,-$D12711,0)-(M$5-$D12711-1))))</f>
        <v>0</v>
      </c>
      <c r="N12711" s="293">
        <f ca="1">IF(OFFSET(N12711,-$D12711,0)="n/a","n/a",IF(N$5&gt;OFFSET(N12711,-$D12711,0)+$D12711,$E12711-SUM($G12711:M12711),($E12711-SUM($G12711:M12711))/(OFFSET(N12711,-$D12711,0)-(N$5-$D12711-1))))</f>
        <v>0</v>
      </c>
    </row>
    <row r="12712" spans="1:14" ht="12.75" hidden="1" customHeight="1" outlineLevel="2" x14ac:dyDescent="0.25">
      <c r="A12712" s="3"/>
      <c r="B12712" s="3"/>
      <c r="C12712" s="392"/>
      <c r="D12712" s="3">
        <v>7</v>
      </c>
      <c r="E12712" s="290">
        <f ca="1"/>
        <v>0</v>
      </c>
      <c r="F12712" s="291"/>
      <c r="G12712" s="294"/>
      <c r="H12712" s="294"/>
      <c r="I12712" s="294"/>
      <c r="J12712" s="294"/>
      <c r="K12712" s="294"/>
      <c r="L12712" s="294"/>
      <c r="M12712" s="292"/>
      <c r="N12712" s="293">
        <f ca="1">IF(OFFSET(N12712,-$D12712,0)="n/a","n/a",IF(N$5&gt;OFFSET(N12712,-$D12712,0)+$D12712,$E12712-SUM($G12712:M12712),($E12712-SUM($G12712:M12712))/(OFFSET(N12712,-$D12712,0)-(N$5-$D12712-1))))</f>
        <v>0</v>
      </c>
    </row>
    <row r="12713" spans="1:14" ht="12.75" hidden="1" customHeight="1" outlineLevel="2" x14ac:dyDescent="0.25">
      <c r="A12713" s="3"/>
      <c r="B12713" s="3"/>
      <c r="C12713" s="392"/>
      <c r="D12713" s="3">
        <v>8</v>
      </c>
      <c r="E12713" s="290">
        <f ca="1"/>
        <v>0</v>
      </c>
      <c r="F12713" s="291"/>
      <c r="G12713" s="294"/>
      <c r="H12713" s="294"/>
      <c r="I12713" s="294"/>
      <c r="J12713" s="294"/>
      <c r="K12713" s="294"/>
      <c r="L12713" s="294"/>
      <c r="M12713" s="294"/>
      <c r="N12713" s="292"/>
    </row>
    <row r="12714" spans="1:14" ht="12.75" hidden="1" customHeight="1" outlineLevel="2" x14ac:dyDescent="0.25">
      <c r="A12714" s="3"/>
      <c r="B12714" s="3"/>
      <c r="C12714" s="392"/>
      <c r="D12714" s="3">
        <v>9</v>
      </c>
      <c r="E12714" s="290" t="e">
        <f ca="1"/>
        <v>#N/A</v>
      </c>
      <c r="F12714" s="291"/>
      <c r="G12714" s="294"/>
      <c r="H12714" s="294"/>
      <c r="I12714" s="294"/>
      <c r="J12714" s="294"/>
      <c r="K12714" s="294"/>
      <c r="L12714" s="294"/>
      <c r="M12714" s="294"/>
      <c r="N12714" s="294"/>
    </row>
    <row r="12715" spans="1:14" ht="12.75" hidden="1" customHeight="1" outlineLevel="2" x14ac:dyDescent="0.25">
      <c r="A12715" s="3"/>
      <c r="B12715" s="3"/>
      <c r="C12715" s="392"/>
      <c r="D12715" s="3">
        <v>10</v>
      </c>
      <c r="E12715" s="290" t="e">
        <f ca="1"/>
        <v>#N/A</v>
      </c>
      <c r="F12715" s="291"/>
      <c r="G12715" s="294"/>
      <c r="H12715" s="294"/>
      <c r="I12715" s="294"/>
      <c r="J12715" s="294"/>
      <c r="K12715" s="294"/>
      <c r="L12715" s="294"/>
      <c r="M12715" s="294"/>
      <c r="N12715" s="294"/>
    </row>
    <row r="12716" spans="1:14" ht="12.75" hidden="1" customHeight="1" outlineLevel="2" x14ac:dyDescent="0.25">
      <c r="A12716" s="3"/>
      <c r="B12716" s="3"/>
      <c r="C12716" s="392"/>
      <c r="D12716" s="3">
        <v>11</v>
      </c>
      <c r="E12716" s="290" t="e">
        <f ca="1"/>
        <v>#N/A</v>
      </c>
      <c r="F12716" s="291"/>
      <c r="G12716" s="294"/>
      <c r="H12716" s="294"/>
      <c r="I12716" s="294"/>
      <c r="J12716" s="294"/>
      <c r="K12716" s="294"/>
      <c r="L12716" s="294"/>
      <c r="M12716" s="294"/>
      <c r="N12716" s="294"/>
    </row>
    <row r="12717" spans="1:14" ht="12.75" hidden="1" customHeight="1" outlineLevel="2" x14ac:dyDescent="0.25">
      <c r="A12717" s="3"/>
      <c r="B12717" s="3"/>
      <c r="C12717" s="392"/>
      <c r="D12717" s="3">
        <v>12</v>
      </c>
      <c r="E12717" s="290" t="e">
        <f ca="1"/>
        <v>#N/A</v>
      </c>
      <c r="F12717" s="291"/>
      <c r="G12717" s="294"/>
      <c r="H12717" s="294"/>
      <c r="I12717" s="294"/>
      <c r="J12717" s="294"/>
      <c r="K12717" s="294"/>
      <c r="L12717" s="294"/>
      <c r="M12717" s="294"/>
      <c r="N12717" s="294"/>
    </row>
    <row r="12718" spans="1:14" ht="12.75" hidden="1" customHeight="1" outlineLevel="2" x14ac:dyDescent="0.25">
      <c r="A12718" s="3"/>
      <c r="B12718" s="3"/>
      <c r="C12718" s="392"/>
      <c r="D12718" s="3">
        <v>13</v>
      </c>
      <c r="E12718" s="290" t="e">
        <f ca="1"/>
        <v>#N/A</v>
      </c>
      <c r="F12718" s="291"/>
      <c r="G12718" s="294"/>
      <c r="H12718" s="294"/>
      <c r="I12718" s="294"/>
      <c r="J12718" s="294"/>
      <c r="K12718" s="294"/>
      <c r="L12718" s="294"/>
      <c r="M12718" s="294"/>
      <c r="N12718" s="294"/>
    </row>
    <row r="12719" spans="1:14" ht="12.75" hidden="1" customHeight="1" outlineLevel="2" x14ac:dyDescent="0.25">
      <c r="A12719" s="3"/>
      <c r="B12719" s="3"/>
      <c r="C12719" s="392"/>
      <c r="D12719" s="3">
        <v>14</v>
      </c>
      <c r="E12719" s="290" t="e">
        <f ca="1"/>
        <v>#N/A</v>
      </c>
      <c r="F12719" s="291"/>
      <c r="G12719" s="294"/>
      <c r="H12719" s="294"/>
      <c r="I12719" s="294"/>
      <c r="J12719" s="294"/>
      <c r="K12719" s="294"/>
      <c r="L12719" s="294"/>
      <c r="M12719" s="294"/>
      <c r="N12719" s="294"/>
    </row>
    <row r="12720" spans="1:14" ht="12.75" hidden="1" customHeight="1" outlineLevel="2" x14ac:dyDescent="0.25">
      <c r="A12720" s="3"/>
      <c r="B12720" s="3"/>
      <c r="C12720" s="392"/>
      <c r="D12720" s="3">
        <v>15</v>
      </c>
      <c r="E12720" s="290" t="e">
        <f ca="1"/>
        <v>#N/A</v>
      </c>
      <c r="F12720" s="291"/>
      <c r="G12720" s="294"/>
      <c r="H12720" s="294"/>
      <c r="I12720" s="294"/>
      <c r="J12720" s="294"/>
      <c r="K12720" s="294"/>
      <c r="L12720" s="294"/>
      <c r="M12720" s="294"/>
      <c r="N12720" s="294"/>
    </row>
    <row r="12721" spans="1:14" ht="12.75" hidden="1" customHeight="1" outlineLevel="1" x14ac:dyDescent="0.25">
      <c r="A12721" s="3"/>
      <c r="B12721" s="145" t="str">
        <f ca="1">B12704</f>
        <v>Asset Type 150</v>
      </c>
      <c r="C12721" s="145" t="str">
        <f ca="1">C12704</f>
        <v>Description - Asset Type 150</v>
      </c>
      <c r="D12721" s="3"/>
      <c r="E12721" s="3"/>
      <c r="F12721" s="106" t="s">
        <v>47</v>
      </c>
      <c r="G12721" s="296">
        <f t="shared" ref="G12721:N12721" si="1300">SUM(G12706:G12720)</f>
        <v>0</v>
      </c>
      <c r="H12721" s="296">
        <f t="shared" ca="1" si="1300"/>
        <v>0</v>
      </c>
      <c r="I12721" s="296">
        <f t="shared" ca="1" si="1300"/>
        <v>0</v>
      </c>
      <c r="J12721" s="296">
        <f t="shared" ca="1" si="1300"/>
        <v>0</v>
      </c>
      <c r="K12721" s="296">
        <f t="shared" ca="1" si="1300"/>
        <v>0</v>
      </c>
      <c r="L12721" s="296">
        <f t="shared" ca="1" si="1300"/>
        <v>0</v>
      </c>
      <c r="M12721" s="296">
        <f t="shared" ca="1" si="1300"/>
        <v>0</v>
      </c>
      <c r="N12721" s="296">
        <f t="shared" ca="1" si="1300"/>
        <v>0</v>
      </c>
    </row>
    <row r="12722" spans="1:14" ht="12.75" hidden="1" customHeight="1" outlineLevel="2" x14ac:dyDescent="0.25">
      <c r="A12722" s="217">
        <f>A12704+1</f>
        <v>151</v>
      </c>
      <c r="B12722" s="22" t="str">
        <f ca="1">OFFSET($B$516,$A12722-1,0)</f>
        <v>Asset Type 151</v>
      </c>
      <c r="C12722" s="22" t="str">
        <f ca="1">OFFSET($C$516,$A12722-1,0)</f>
        <v>Description - Asset Type 151</v>
      </c>
      <c r="D12722" s="3"/>
      <c r="E12722" s="109"/>
      <c r="F12722" s="108" t="s">
        <v>46</v>
      </c>
      <c r="G12722" s="295">
        <f t="shared" ref="G12722:N12722" ca="1" si="1301">VLOOKUP($B12722,$B$516:$N$1015,5+G$5,FALSE)</f>
        <v>0</v>
      </c>
      <c r="H12722" s="295">
        <f t="shared" ca="1" si="1301"/>
        <v>0</v>
      </c>
      <c r="I12722" s="295">
        <f t="shared" ca="1" si="1301"/>
        <v>0</v>
      </c>
      <c r="J12722" s="295">
        <f t="shared" ca="1" si="1301"/>
        <v>0</v>
      </c>
      <c r="K12722" s="295">
        <f t="shared" ca="1" si="1301"/>
        <v>0</v>
      </c>
      <c r="L12722" s="295">
        <f t="shared" ca="1" si="1301"/>
        <v>0</v>
      </c>
      <c r="M12722" s="295">
        <f t="shared" ca="1" si="1301"/>
        <v>0</v>
      </c>
      <c r="N12722" s="295">
        <f t="shared" ca="1" si="1301"/>
        <v>0</v>
      </c>
    </row>
    <row r="12723" spans="1:14" ht="12.75" hidden="1" customHeight="1" outlineLevel="2" x14ac:dyDescent="0.25">
      <c r="A12723" s="3"/>
      <c r="B12723" s="3"/>
      <c r="C12723" s="21"/>
      <c r="D12723" s="3"/>
      <c r="E12723" s="107"/>
      <c r="F12723" s="106" t="s">
        <v>80</v>
      </c>
      <c r="G12723" s="111">
        <f ca="1">VLOOKUP($B12722,'Input Sheet'!$B$515:$N$1014,5+G$5,FALSE)</f>
        <v>0</v>
      </c>
      <c r="H12723" s="111">
        <f ca="1">VLOOKUP($B12722,'Input Sheet'!$B$515:$N$1014,5+H$5,FALSE)</f>
        <v>0</v>
      </c>
      <c r="I12723" s="111">
        <f ca="1">VLOOKUP($B12722,'Input Sheet'!$B$515:$N$1014,5+I$5,FALSE)</f>
        <v>0</v>
      </c>
      <c r="J12723" s="111">
        <f ca="1">VLOOKUP($B12722,'Input Sheet'!$B$515:$N$1014,5+J$5,FALSE)</f>
        <v>0</v>
      </c>
      <c r="K12723" s="111">
        <f ca="1">VLOOKUP($B12722,'Input Sheet'!$B$515:$N$1014,5+K$5,FALSE)</f>
        <v>0</v>
      </c>
      <c r="L12723" s="111">
        <f ca="1">VLOOKUP($B12722,'Input Sheet'!$B$515:$N$1014,5+L$5,FALSE)</f>
        <v>0</v>
      </c>
      <c r="M12723" s="111">
        <f ca="1">VLOOKUP($B12722,'Input Sheet'!$B$515:$N$1014,5+M$5,FALSE)</f>
        <v>0</v>
      </c>
      <c r="N12723" s="111">
        <f ca="1">VLOOKUP($B12722,'Input Sheet'!$B$515:$N$1014,5+N$5,FALSE)</f>
        <v>0</v>
      </c>
    </row>
    <row r="12724" spans="1:14" ht="12.75" hidden="1" customHeight="1" outlineLevel="2" x14ac:dyDescent="0.25">
      <c r="A12724" s="3"/>
      <c r="B12724" s="3"/>
      <c r="C12724" s="3"/>
      <c r="D12724" s="3">
        <v>1</v>
      </c>
      <c r="E12724" s="290">
        <f t="array" aca="1" ref="E12724:E12738" ca="1">TRANSPOSE(G12722:N12722)</f>
        <v>0</v>
      </c>
      <c r="F12724" s="291"/>
      <c r="G12724" s="292"/>
      <c r="H12724" s="293">
        <f ca="1">IF(OFFSET(H12724,-$D12724,0)="n/a","n/a",IF(H$5&gt;OFFSET(H12724,-$D12724,0)+$D12724,$E12724-SUM($G12724:G12724),($E12724-SUM($G12724:G12724))/(OFFSET(H12724,-$D12724,0)-(H$5-$D12724-1))))</f>
        <v>0</v>
      </c>
      <c r="I12724" s="293">
        <f ca="1">IF(OFFSET(I12724,-$D12724,0)="n/a","n/a",IF(I$5&gt;OFFSET(I12724,-$D12724,0)+$D12724,$E12724-SUM($G12724:H12724),($E12724-SUM($G12724:H12724))/(OFFSET(I12724,-$D12724,0)-(I$5-$D12724-1))))</f>
        <v>0</v>
      </c>
      <c r="J12724" s="293">
        <f ca="1">IF(OFFSET(J12724,-$D12724,0)="n/a","n/a",IF(J$5&gt;OFFSET(J12724,-$D12724,0)+$D12724,$E12724-SUM($G12724:I12724),($E12724-SUM($G12724:I12724))/(OFFSET(J12724,-$D12724,0)-(J$5-$D12724-1))))</f>
        <v>0</v>
      </c>
      <c r="K12724" s="293">
        <f ca="1">IF(OFFSET(K12724,-$D12724,0)="n/a","n/a",IF(K$5&gt;OFFSET(K12724,-$D12724,0)+$D12724,$E12724-SUM($G12724:J12724),($E12724-SUM($G12724:J12724))/(OFFSET(K12724,-$D12724,0)-(K$5-$D12724-1))))</f>
        <v>0</v>
      </c>
      <c r="L12724" s="293">
        <f ca="1">IF(OFFSET(L12724,-$D12724,0)="n/a","n/a",IF(L$5&gt;OFFSET(L12724,-$D12724,0)+$D12724,$E12724-SUM($G12724:K12724),($E12724-SUM($G12724:K12724))/(OFFSET(L12724,-$D12724,0)-(L$5-$D12724-1))))</f>
        <v>0</v>
      </c>
      <c r="M12724" s="293">
        <f ca="1">IF(OFFSET(M12724,-$D12724,0)="n/a","n/a",IF(M$5&gt;OFFSET(M12724,-$D12724,0)+$D12724,$E12724-SUM($G12724:L12724),($E12724-SUM($G12724:L12724))/(OFFSET(M12724,-$D12724,0)-(M$5-$D12724-1))))</f>
        <v>0</v>
      </c>
      <c r="N12724" s="293">
        <f ca="1">IF(OFFSET(N12724,-$D12724,0)="n/a","n/a",IF(N$5&gt;OFFSET(N12724,-$D12724,0)+$D12724,$E12724-SUM($G12724:M12724),($E12724-SUM($G12724:M12724))/(OFFSET(N12724,-$D12724,0)-(N$5-$D12724-1))))</f>
        <v>0</v>
      </c>
    </row>
    <row r="12725" spans="1:14" ht="12.75" hidden="1" customHeight="1" outlineLevel="2" x14ac:dyDescent="0.25">
      <c r="A12725" s="3"/>
      <c r="B12725" s="3"/>
      <c r="C12725" s="392" t="s">
        <v>48</v>
      </c>
      <c r="D12725" s="3">
        <v>2</v>
      </c>
      <c r="E12725" s="290">
        <f ca="1"/>
        <v>0</v>
      </c>
      <c r="F12725" s="291"/>
      <c r="G12725" s="294"/>
      <c r="H12725" s="292"/>
      <c r="I12725" s="293">
        <f ca="1">IF(OFFSET(I12725,-$D12725,0)="n/a","n/a",IF(I$5&gt;OFFSET(I12725,-$D12725,0)+$D12725,$E12725-SUM($G12725:H12725),($E12725-SUM($G12725:H12725))/(OFFSET(I12725,-$D12725,0)-(I$5-$D12725-1))))</f>
        <v>0</v>
      </c>
      <c r="J12725" s="293">
        <f ca="1">IF(OFFSET(J12725,-$D12725,0)="n/a","n/a",IF(J$5&gt;OFFSET(J12725,-$D12725,0)+$D12725,$E12725-SUM($G12725:I12725),($E12725-SUM($G12725:I12725))/(OFFSET(J12725,-$D12725,0)-(J$5-$D12725-1))))</f>
        <v>0</v>
      </c>
      <c r="K12725" s="293">
        <f ca="1">IF(OFFSET(K12725,-$D12725,0)="n/a","n/a",IF(K$5&gt;OFFSET(K12725,-$D12725,0)+$D12725,$E12725-SUM($G12725:J12725),($E12725-SUM($G12725:J12725))/(OFFSET(K12725,-$D12725,0)-(K$5-$D12725-1))))</f>
        <v>0</v>
      </c>
      <c r="L12725" s="293">
        <f ca="1">IF(OFFSET(L12725,-$D12725,0)="n/a","n/a",IF(L$5&gt;OFFSET(L12725,-$D12725,0)+$D12725,$E12725-SUM($G12725:K12725),($E12725-SUM($G12725:K12725))/(OFFSET(L12725,-$D12725,0)-(L$5-$D12725-1))))</f>
        <v>0</v>
      </c>
      <c r="M12725" s="293">
        <f ca="1">IF(OFFSET(M12725,-$D12725,0)="n/a","n/a",IF(M$5&gt;OFFSET(M12725,-$D12725,0)+$D12725,$E12725-SUM($G12725:L12725),($E12725-SUM($G12725:L12725))/(OFFSET(M12725,-$D12725,0)-(M$5-$D12725-1))))</f>
        <v>0</v>
      </c>
      <c r="N12725" s="293">
        <f ca="1">IF(OFFSET(N12725,-$D12725,0)="n/a","n/a",IF(N$5&gt;OFFSET(N12725,-$D12725,0)+$D12725,$E12725-SUM($G12725:M12725),($E12725-SUM($G12725:M12725))/(OFFSET(N12725,-$D12725,0)-(N$5-$D12725-1))))</f>
        <v>0</v>
      </c>
    </row>
    <row r="12726" spans="1:14" ht="12.75" hidden="1" customHeight="1" outlineLevel="2" x14ac:dyDescent="0.25">
      <c r="A12726" s="3"/>
      <c r="B12726" s="3"/>
      <c r="C12726" s="392"/>
      <c r="D12726" s="3">
        <v>3</v>
      </c>
      <c r="E12726" s="290">
        <f ca="1"/>
        <v>0</v>
      </c>
      <c r="F12726" s="291"/>
      <c r="G12726" s="294"/>
      <c r="H12726" s="294"/>
      <c r="I12726" s="292"/>
      <c r="J12726" s="293">
        <f ca="1">IF(OFFSET(J12726,-$D12726,0)="n/a","n/a",IF(J$5&gt;OFFSET(J12726,-$D12726,0)+$D12726,$E12726-SUM($G12726:I12726),($E12726-SUM($G12726:I12726))/(OFFSET(J12726,-$D12726,0)-(J$5-$D12726-1))))</f>
        <v>0</v>
      </c>
      <c r="K12726" s="293">
        <f ca="1">IF(OFFSET(K12726,-$D12726,0)="n/a","n/a",IF(K$5&gt;OFFSET(K12726,-$D12726,0)+$D12726,$E12726-SUM($G12726:J12726),($E12726-SUM($G12726:J12726))/(OFFSET(K12726,-$D12726,0)-(K$5-$D12726-1))))</f>
        <v>0</v>
      </c>
      <c r="L12726" s="293">
        <f ca="1">IF(OFFSET(L12726,-$D12726,0)="n/a","n/a",IF(L$5&gt;OFFSET(L12726,-$D12726,0)+$D12726,$E12726-SUM($G12726:K12726),($E12726-SUM($G12726:K12726))/(OFFSET(L12726,-$D12726,0)-(L$5-$D12726-1))))</f>
        <v>0</v>
      </c>
      <c r="M12726" s="293">
        <f ca="1">IF(OFFSET(M12726,-$D12726,0)="n/a","n/a",IF(M$5&gt;OFFSET(M12726,-$D12726,0)+$D12726,$E12726-SUM($G12726:L12726),($E12726-SUM($G12726:L12726))/(OFFSET(M12726,-$D12726,0)-(M$5-$D12726-1))))</f>
        <v>0</v>
      </c>
      <c r="N12726" s="293">
        <f ca="1">IF(OFFSET(N12726,-$D12726,0)="n/a","n/a",IF(N$5&gt;OFFSET(N12726,-$D12726,0)+$D12726,$E12726-SUM($G12726:M12726),($E12726-SUM($G12726:M12726))/(OFFSET(N12726,-$D12726,0)-(N$5-$D12726-1))))</f>
        <v>0</v>
      </c>
    </row>
    <row r="12727" spans="1:14" ht="12.75" hidden="1" customHeight="1" outlineLevel="2" x14ac:dyDescent="0.25">
      <c r="A12727" s="3"/>
      <c r="B12727" s="3"/>
      <c r="C12727" s="392"/>
      <c r="D12727" s="3">
        <v>4</v>
      </c>
      <c r="E12727" s="290">
        <f ca="1"/>
        <v>0</v>
      </c>
      <c r="F12727" s="291"/>
      <c r="G12727" s="294"/>
      <c r="H12727" s="294"/>
      <c r="I12727" s="294"/>
      <c r="J12727" s="292"/>
      <c r="K12727" s="293">
        <f ca="1">IF(OFFSET(K12727,-$D12727,0)="n/a","n/a",IF(K$5&gt;OFFSET(K12727,-$D12727,0)+$D12727,$E12727-SUM($G12727:J12727),($E12727-SUM($G12727:J12727))/(OFFSET(K12727,-$D12727,0)-(K$5-$D12727-1))))</f>
        <v>0</v>
      </c>
      <c r="L12727" s="293">
        <f ca="1">IF(OFFSET(L12727,-$D12727,0)="n/a","n/a",IF(L$5&gt;OFFSET(L12727,-$D12727,0)+$D12727,$E12727-SUM($G12727:K12727),($E12727-SUM($G12727:K12727))/(OFFSET(L12727,-$D12727,0)-(L$5-$D12727-1))))</f>
        <v>0</v>
      </c>
      <c r="M12727" s="293">
        <f ca="1">IF(OFFSET(M12727,-$D12727,0)="n/a","n/a",IF(M$5&gt;OFFSET(M12727,-$D12727,0)+$D12727,$E12727-SUM($G12727:L12727),($E12727-SUM($G12727:L12727))/(OFFSET(M12727,-$D12727,0)-(M$5-$D12727-1))))</f>
        <v>0</v>
      </c>
      <c r="N12727" s="293">
        <f ca="1">IF(OFFSET(N12727,-$D12727,0)="n/a","n/a",IF(N$5&gt;OFFSET(N12727,-$D12727,0)+$D12727,$E12727-SUM($G12727:M12727),($E12727-SUM($G12727:M12727))/(OFFSET(N12727,-$D12727,0)-(N$5-$D12727-1))))</f>
        <v>0</v>
      </c>
    </row>
    <row r="12728" spans="1:14" ht="12.75" hidden="1" customHeight="1" outlineLevel="2" x14ac:dyDescent="0.25">
      <c r="A12728" s="3"/>
      <c r="B12728" s="3"/>
      <c r="C12728" s="392"/>
      <c r="D12728" s="3">
        <v>5</v>
      </c>
      <c r="E12728" s="290">
        <f ca="1"/>
        <v>0</v>
      </c>
      <c r="F12728" s="291"/>
      <c r="G12728" s="294"/>
      <c r="H12728" s="294"/>
      <c r="I12728" s="294"/>
      <c r="J12728" s="294"/>
      <c r="K12728" s="292"/>
      <c r="L12728" s="293">
        <f ca="1">IF(OFFSET(L12728,-$D12728,0)="n/a","n/a",IF(L$5&gt;OFFSET(L12728,-$D12728,0)+$D12728,$E12728-SUM($G12728:K12728),($E12728-SUM($G12728:K12728))/(OFFSET(L12728,-$D12728,0)-(L$5-$D12728-1))))</f>
        <v>0</v>
      </c>
      <c r="M12728" s="293">
        <f ca="1">IF(OFFSET(M12728,-$D12728,0)="n/a","n/a",IF(M$5&gt;OFFSET(M12728,-$D12728,0)+$D12728,$E12728-SUM($G12728:L12728),($E12728-SUM($G12728:L12728))/(OFFSET(M12728,-$D12728,0)-(M$5-$D12728-1))))</f>
        <v>0</v>
      </c>
      <c r="N12728" s="293">
        <f ca="1">IF(OFFSET(N12728,-$D12728,0)="n/a","n/a",IF(N$5&gt;OFFSET(N12728,-$D12728,0)+$D12728,$E12728-SUM($G12728:M12728),($E12728-SUM($G12728:M12728))/(OFFSET(N12728,-$D12728,0)-(N$5-$D12728-1))))</f>
        <v>0</v>
      </c>
    </row>
    <row r="12729" spans="1:14" ht="12.75" hidden="1" customHeight="1" outlineLevel="2" x14ac:dyDescent="0.25">
      <c r="A12729" s="3"/>
      <c r="B12729" s="3"/>
      <c r="C12729" s="392"/>
      <c r="D12729" s="3">
        <v>6</v>
      </c>
      <c r="E12729" s="290">
        <f ca="1"/>
        <v>0</v>
      </c>
      <c r="F12729" s="291"/>
      <c r="G12729" s="294"/>
      <c r="H12729" s="294"/>
      <c r="I12729" s="294"/>
      <c r="J12729" s="294"/>
      <c r="K12729" s="294"/>
      <c r="L12729" s="292"/>
      <c r="M12729" s="293">
        <f ca="1">IF(OFFSET(M12729,-$D12729,0)="n/a","n/a",IF(M$5&gt;OFFSET(M12729,-$D12729,0)+$D12729,$E12729-SUM($G12729:L12729),($E12729-SUM($G12729:L12729))/(OFFSET(M12729,-$D12729,0)-(M$5-$D12729-1))))</f>
        <v>0</v>
      </c>
      <c r="N12729" s="293">
        <f ca="1">IF(OFFSET(N12729,-$D12729,0)="n/a","n/a",IF(N$5&gt;OFFSET(N12729,-$D12729,0)+$D12729,$E12729-SUM($G12729:M12729),($E12729-SUM($G12729:M12729))/(OFFSET(N12729,-$D12729,0)-(N$5-$D12729-1))))</f>
        <v>0</v>
      </c>
    </row>
    <row r="12730" spans="1:14" ht="12.75" hidden="1" customHeight="1" outlineLevel="2" x14ac:dyDescent="0.25">
      <c r="A12730" s="3"/>
      <c r="B12730" s="3"/>
      <c r="C12730" s="392"/>
      <c r="D12730" s="3">
        <v>7</v>
      </c>
      <c r="E12730" s="290">
        <f ca="1"/>
        <v>0</v>
      </c>
      <c r="F12730" s="291"/>
      <c r="G12730" s="294"/>
      <c r="H12730" s="294"/>
      <c r="I12730" s="294"/>
      <c r="J12730" s="294"/>
      <c r="K12730" s="294"/>
      <c r="L12730" s="294"/>
      <c r="M12730" s="292"/>
      <c r="N12730" s="293">
        <f ca="1">IF(OFFSET(N12730,-$D12730,0)="n/a","n/a",IF(N$5&gt;OFFSET(N12730,-$D12730,0)+$D12730,$E12730-SUM($G12730:M12730),($E12730-SUM($G12730:M12730))/(OFFSET(N12730,-$D12730,0)-(N$5-$D12730-1))))</f>
        <v>0</v>
      </c>
    </row>
    <row r="12731" spans="1:14" ht="12.75" hidden="1" customHeight="1" outlineLevel="2" x14ac:dyDescent="0.25">
      <c r="A12731" s="3"/>
      <c r="B12731" s="3"/>
      <c r="C12731" s="392"/>
      <c r="D12731" s="3">
        <v>8</v>
      </c>
      <c r="E12731" s="290">
        <f ca="1"/>
        <v>0</v>
      </c>
      <c r="F12731" s="291"/>
      <c r="G12731" s="294"/>
      <c r="H12731" s="294"/>
      <c r="I12731" s="294"/>
      <c r="J12731" s="294"/>
      <c r="K12731" s="294"/>
      <c r="L12731" s="294"/>
      <c r="M12731" s="294"/>
      <c r="N12731" s="292"/>
    </row>
    <row r="12732" spans="1:14" ht="12.75" hidden="1" customHeight="1" outlineLevel="2" x14ac:dyDescent="0.25">
      <c r="A12732" s="3"/>
      <c r="B12732" s="3"/>
      <c r="C12732" s="392"/>
      <c r="D12732" s="3">
        <v>9</v>
      </c>
      <c r="E12732" s="290" t="e">
        <f ca="1"/>
        <v>#N/A</v>
      </c>
      <c r="F12732" s="291"/>
      <c r="G12732" s="294"/>
      <c r="H12732" s="294"/>
      <c r="I12732" s="294"/>
      <c r="J12732" s="294"/>
      <c r="K12732" s="294"/>
      <c r="L12732" s="294"/>
      <c r="M12732" s="294"/>
      <c r="N12732" s="294"/>
    </row>
    <row r="12733" spans="1:14" ht="12.75" hidden="1" customHeight="1" outlineLevel="2" x14ac:dyDescent="0.25">
      <c r="A12733" s="3"/>
      <c r="B12733" s="3"/>
      <c r="C12733" s="392"/>
      <c r="D12733" s="3">
        <v>10</v>
      </c>
      <c r="E12733" s="290" t="e">
        <f ca="1"/>
        <v>#N/A</v>
      </c>
      <c r="F12733" s="291"/>
      <c r="G12733" s="294"/>
      <c r="H12733" s="294"/>
      <c r="I12733" s="294"/>
      <c r="J12733" s="294"/>
      <c r="K12733" s="294"/>
      <c r="L12733" s="294"/>
      <c r="M12733" s="294"/>
      <c r="N12733" s="294"/>
    </row>
    <row r="12734" spans="1:14" ht="12.75" hidden="1" customHeight="1" outlineLevel="2" x14ac:dyDescent="0.25">
      <c r="A12734" s="3"/>
      <c r="B12734" s="3"/>
      <c r="C12734" s="392"/>
      <c r="D12734" s="3">
        <v>11</v>
      </c>
      <c r="E12734" s="290" t="e">
        <f ca="1"/>
        <v>#N/A</v>
      </c>
      <c r="F12734" s="291"/>
      <c r="G12734" s="294"/>
      <c r="H12734" s="294"/>
      <c r="I12734" s="294"/>
      <c r="J12734" s="294"/>
      <c r="K12734" s="294"/>
      <c r="L12734" s="294"/>
      <c r="M12734" s="294"/>
      <c r="N12734" s="294"/>
    </row>
    <row r="12735" spans="1:14" ht="12.75" hidden="1" customHeight="1" outlineLevel="2" x14ac:dyDescent="0.25">
      <c r="A12735" s="3"/>
      <c r="B12735" s="3"/>
      <c r="C12735" s="392"/>
      <c r="D12735" s="3">
        <v>12</v>
      </c>
      <c r="E12735" s="290" t="e">
        <f ca="1"/>
        <v>#N/A</v>
      </c>
      <c r="F12735" s="291"/>
      <c r="G12735" s="294"/>
      <c r="H12735" s="294"/>
      <c r="I12735" s="294"/>
      <c r="J12735" s="294"/>
      <c r="K12735" s="294"/>
      <c r="L12735" s="294"/>
      <c r="M12735" s="294"/>
      <c r="N12735" s="294"/>
    </row>
    <row r="12736" spans="1:14" ht="12.75" hidden="1" customHeight="1" outlineLevel="2" x14ac:dyDescent="0.25">
      <c r="A12736" s="3"/>
      <c r="B12736" s="3"/>
      <c r="C12736" s="392"/>
      <c r="D12736" s="3">
        <v>13</v>
      </c>
      <c r="E12736" s="290" t="e">
        <f ca="1"/>
        <v>#N/A</v>
      </c>
      <c r="F12736" s="291"/>
      <c r="G12736" s="294"/>
      <c r="H12736" s="294"/>
      <c r="I12736" s="294"/>
      <c r="J12736" s="294"/>
      <c r="K12736" s="294"/>
      <c r="L12736" s="294"/>
      <c r="M12736" s="294"/>
      <c r="N12736" s="294"/>
    </row>
    <row r="12737" spans="1:14" ht="12.75" hidden="1" customHeight="1" outlineLevel="2" x14ac:dyDescent="0.25">
      <c r="A12737" s="3"/>
      <c r="B12737" s="3"/>
      <c r="C12737" s="392"/>
      <c r="D12737" s="3">
        <v>14</v>
      </c>
      <c r="E12737" s="290" t="e">
        <f ca="1"/>
        <v>#N/A</v>
      </c>
      <c r="F12737" s="291"/>
      <c r="G12737" s="294"/>
      <c r="H12737" s="294"/>
      <c r="I12737" s="294"/>
      <c r="J12737" s="294"/>
      <c r="K12737" s="294"/>
      <c r="L12737" s="294"/>
      <c r="M12737" s="294"/>
      <c r="N12737" s="294"/>
    </row>
    <row r="12738" spans="1:14" ht="12.75" hidden="1" customHeight="1" outlineLevel="2" x14ac:dyDescent="0.25">
      <c r="A12738" s="3"/>
      <c r="B12738" s="3"/>
      <c r="C12738" s="392"/>
      <c r="D12738" s="3">
        <v>15</v>
      </c>
      <c r="E12738" s="290" t="e">
        <f ca="1"/>
        <v>#N/A</v>
      </c>
      <c r="F12738" s="291"/>
      <c r="G12738" s="294"/>
      <c r="H12738" s="294"/>
      <c r="I12738" s="294"/>
      <c r="J12738" s="294"/>
      <c r="K12738" s="294"/>
      <c r="L12738" s="294"/>
      <c r="M12738" s="294"/>
      <c r="N12738" s="294"/>
    </row>
    <row r="12739" spans="1:14" ht="12.75" hidden="1" customHeight="1" outlineLevel="1" x14ac:dyDescent="0.25">
      <c r="A12739" s="3"/>
      <c r="B12739" s="145" t="str">
        <f ca="1">B12722</f>
        <v>Asset Type 151</v>
      </c>
      <c r="C12739" s="145" t="str">
        <f ca="1">C12722</f>
        <v>Description - Asset Type 151</v>
      </c>
      <c r="D12739" s="3"/>
      <c r="E12739" s="3"/>
      <c r="F12739" s="106" t="s">
        <v>47</v>
      </c>
      <c r="G12739" s="296">
        <f t="shared" ref="G12739:N12739" si="1302">SUM(G12724:G12738)</f>
        <v>0</v>
      </c>
      <c r="H12739" s="296">
        <f t="shared" ca="1" si="1302"/>
        <v>0</v>
      </c>
      <c r="I12739" s="296">
        <f t="shared" ca="1" si="1302"/>
        <v>0</v>
      </c>
      <c r="J12739" s="296">
        <f t="shared" ca="1" si="1302"/>
        <v>0</v>
      </c>
      <c r="K12739" s="296">
        <f t="shared" ca="1" si="1302"/>
        <v>0</v>
      </c>
      <c r="L12739" s="296">
        <f t="shared" ca="1" si="1302"/>
        <v>0</v>
      </c>
      <c r="M12739" s="296">
        <f t="shared" ca="1" si="1302"/>
        <v>0</v>
      </c>
      <c r="N12739" s="296">
        <f t="shared" ca="1" si="1302"/>
        <v>0</v>
      </c>
    </row>
    <row r="12740" spans="1:14" ht="12.75" hidden="1" customHeight="1" outlineLevel="2" x14ac:dyDescent="0.25">
      <c r="A12740" s="217">
        <f>A12722+1</f>
        <v>152</v>
      </c>
      <c r="B12740" s="22" t="str">
        <f ca="1">OFFSET($B$516,$A12740-1,0)</f>
        <v>Asset Type 152</v>
      </c>
      <c r="C12740" s="22" t="str">
        <f ca="1">OFFSET($C$516,$A12740-1,0)</f>
        <v>Description - Asset Type 152</v>
      </c>
      <c r="D12740" s="3"/>
      <c r="E12740" s="109"/>
      <c r="F12740" s="108" t="s">
        <v>46</v>
      </c>
      <c r="G12740" s="295">
        <f t="shared" ref="G12740:N12740" ca="1" si="1303">VLOOKUP($B12740,$B$516:$N$1015,5+G$5,FALSE)</f>
        <v>0</v>
      </c>
      <c r="H12740" s="295">
        <f t="shared" ca="1" si="1303"/>
        <v>0</v>
      </c>
      <c r="I12740" s="295">
        <f t="shared" ca="1" si="1303"/>
        <v>0</v>
      </c>
      <c r="J12740" s="295">
        <f t="shared" ca="1" si="1303"/>
        <v>0</v>
      </c>
      <c r="K12740" s="295">
        <f t="shared" ca="1" si="1303"/>
        <v>0</v>
      </c>
      <c r="L12740" s="295">
        <f t="shared" ca="1" si="1303"/>
        <v>0</v>
      </c>
      <c r="M12740" s="295">
        <f t="shared" ca="1" si="1303"/>
        <v>0</v>
      </c>
      <c r="N12740" s="295">
        <f t="shared" ca="1" si="1303"/>
        <v>0</v>
      </c>
    </row>
    <row r="12741" spans="1:14" ht="12.75" hidden="1" customHeight="1" outlineLevel="2" x14ac:dyDescent="0.25">
      <c r="A12741" s="3"/>
      <c r="B12741" s="3"/>
      <c r="C12741" s="21"/>
      <c r="D12741" s="3"/>
      <c r="E12741" s="107"/>
      <c r="F12741" s="106" t="s">
        <v>80</v>
      </c>
      <c r="G12741" s="111">
        <f ca="1">VLOOKUP($B12740,'Input Sheet'!$B$515:$N$1014,5+G$5,FALSE)</f>
        <v>0</v>
      </c>
      <c r="H12741" s="111">
        <f ca="1">VLOOKUP($B12740,'Input Sheet'!$B$515:$N$1014,5+H$5,FALSE)</f>
        <v>0</v>
      </c>
      <c r="I12741" s="111">
        <f ca="1">VLOOKUP($B12740,'Input Sheet'!$B$515:$N$1014,5+I$5,FALSE)</f>
        <v>0</v>
      </c>
      <c r="J12741" s="111">
        <f ca="1">VLOOKUP($B12740,'Input Sheet'!$B$515:$N$1014,5+J$5,FALSE)</f>
        <v>0</v>
      </c>
      <c r="K12741" s="111">
        <f ca="1">VLOOKUP($B12740,'Input Sheet'!$B$515:$N$1014,5+K$5,FALSE)</f>
        <v>0</v>
      </c>
      <c r="L12741" s="111">
        <f ca="1">VLOOKUP($B12740,'Input Sheet'!$B$515:$N$1014,5+L$5,FALSE)</f>
        <v>0</v>
      </c>
      <c r="M12741" s="111">
        <f ca="1">VLOOKUP($B12740,'Input Sheet'!$B$515:$N$1014,5+M$5,FALSE)</f>
        <v>0</v>
      </c>
      <c r="N12741" s="111">
        <f ca="1">VLOOKUP($B12740,'Input Sheet'!$B$515:$N$1014,5+N$5,FALSE)</f>
        <v>0</v>
      </c>
    </row>
    <row r="12742" spans="1:14" ht="12.75" hidden="1" customHeight="1" outlineLevel="2" x14ac:dyDescent="0.25">
      <c r="A12742" s="3"/>
      <c r="B12742" s="3"/>
      <c r="C12742" s="3"/>
      <c r="D12742" s="3">
        <v>1</v>
      </c>
      <c r="E12742" s="290">
        <f t="array" aca="1" ref="E12742:E12756" ca="1">TRANSPOSE(G12740:N12740)</f>
        <v>0</v>
      </c>
      <c r="F12742" s="291"/>
      <c r="G12742" s="292"/>
      <c r="H12742" s="293">
        <f ca="1">IF(OFFSET(H12742,-$D12742,0)="n/a","n/a",IF(H$5&gt;OFFSET(H12742,-$D12742,0)+$D12742,$E12742-SUM($G12742:G12742),($E12742-SUM($G12742:G12742))/(OFFSET(H12742,-$D12742,0)-(H$5-$D12742-1))))</f>
        <v>0</v>
      </c>
      <c r="I12742" s="293">
        <f ca="1">IF(OFFSET(I12742,-$D12742,0)="n/a","n/a",IF(I$5&gt;OFFSET(I12742,-$D12742,0)+$D12742,$E12742-SUM($G12742:H12742),($E12742-SUM($G12742:H12742))/(OFFSET(I12742,-$D12742,0)-(I$5-$D12742-1))))</f>
        <v>0</v>
      </c>
      <c r="J12742" s="293">
        <f ca="1">IF(OFFSET(J12742,-$D12742,0)="n/a","n/a",IF(J$5&gt;OFFSET(J12742,-$D12742,0)+$D12742,$E12742-SUM($G12742:I12742),($E12742-SUM($G12742:I12742))/(OFFSET(J12742,-$D12742,0)-(J$5-$D12742-1))))</f>
        <v>0</v>
      </c>
      <c r="K12742" s="293">
        <f ca="1">IF(OFFSET(K12742,-$D12742,0)="n/a","n/a",IF(K$5&gt;OFFSET(K12742,-$D12742,0)+$D12742,$E12742-SUM($G12742:J12742),($E12742-SUM($G12742:J12742))/(OFFSET(K12742,-$D12742,0)-(K$5-$D12742-1))))</f>
        <v>0</v>
      </c>
      <c r="L12742" s="293">
        <f ca="1">IF(OFFSET(L12742,-$D12742,0)="n/a","n/a",IF(L$5&gt;OFFSET(L12742,-$D12742,0)+$D12742,$E12742-SUM($G12742:K12742),($E12742-SUM($G12742:K12742))/(OFFSET(L12742,-$D12742,0)-(L$5-$D12742-1))))</f>
        <v>0</v>
      </c>
      <c r="M12742" s="293">
        <f ca="1">IF(OFFSET(M12742,-$D12742,0)="n/a","n/a",IF(M$5&gt;OFFSET(M12742,-$D12742,0)+$D12742,$E12742-SUM($G12742:L12742),($E12742-SUM($G12742:L12742))/(OFFSET(M12742,-$D12742,0)-(M$5-$D12742-1))))</f>
        <v>0</v>
      </c>
      <c r="N12742" s="293">
        <f ca="1">IF(OFFSET(N12742,-$D12742,0)="n/a","n/a",IF(N$5&gt;OFFSET(N12742,-$D12742,0)+$D12742,$E12742-SUM($G12742:M12742),($E12742-SUM($G12742:M12742))/(OFFSET(N12742,-$D12742,0)-(N$5-$D12742-1))))</f>
        <v>0</v>
      </c>
    </row>
    <row r="12743" spans="1:14" ht="12.75" hidden="1" customHeight="1" outlineLevel="2" x14ac:dyDescent="0.25">
      <c r="A12743" s="3"/>
      <c r="B12743" s="3"/>
      <c r="C12743" s="392" t="s">
        <v>48</v>
      </c>
      <c r="D12743" s="3">
        <v>2</v>
      </c>
      <c r="E12743" s="290">
        <f ca="1"/>
        <v>0</v>
      </c>
      <c r="F12743" s="291"/>
      <c r="G12743" s="294"/>
      <c r="H12743" s="292"/>
      <c r="I12743" s="293">
        <f ca="1">IF(OFFSET(I12743,-$D12743,0)="n/a","n/a",IF(I$5&gt;OFFSET(I12743,-$D12743,0)+$D12743,$E12743-SUM($G12743:H12743),($E12743-SUM($G12743:H12743))/(OFFSET(I12743,-$D12743,0)-(I$5-$D12743-1))))</f>
        <v>0</v>
      </c>
      <c r="J12743" s="293">
        <f ca="1">IF(OFFSET(J12743,-$D12743,0)="n/a","n/a",IF(J$5&gt;OFFSET(J12743,-$D12743,0)+$D12743,$E12743-SUM($G12743:I12743),($E12743-SUM($G12743:I12743))/(OFFSET(J12743,-$D12743,0)-(J$5-$D12743-1))))</f>
        <v>0</v>
      </c>
      <c r="K12743" s="293">
        <f ca="1">IF(OFFSET(K12743,-$D12743,0)="n/a","n/a",IF(K$5&gt;OFFSET(K12743,-$D12743,0)+$D12743,$E12743-SUM($G12743:J12743),($E12743-SUM($G12743:J12743))/(OFFSET(K12743,-$D12743,0)-(K$5-$D12743-1))))</f>
        <v>0</v>
      </c>
      <c r="L12743" s="293">
        <f ca="1">IF(OFFSET(L12743,-$D12743,0)="n/a","n/a",IF(L$5&gt;OFFSET(L12743,-$D12743,0)+$D12743,$E12743-SUM($G12743:K12743),($E12743-SUM($G12743:K12743))/(OFFSET(L12743,-$D12743,0)-(L$5-$D12743-1))))</f>
        <v>0</v>
      </c>
      <c r="M12743" s="293">
        <f ca="1">IF(OFFSET(M12743,-$D12743,0)="n/a","n/a",IF(M$5&gt;OFFSET(M12743,-$D12743,0)+$D12743,$E12743-SUM($G12743:L12743),($E12743-SUM($G12743:L12743))/(OFFSET(M12743,-$D12743,0)-(M$5-$D12743-1))))</f>
        <v>0</v>
      </c>
      <c r="N12743" s="293">
        <f ca="1">IF(OFFSET(N12743,-$D12743,0)="n/a","n/a",IF(N$5&gt;OFFSET(N12743,-$D12743,0)+$D12743,$E12743-SUM($G12743:M12743),($E12743-SUM($G12743:M12743))/(OFFSET(N12743,-$D12743,0)-(N$5-$D12743-1))))</f>
        <v>0</v>
      </c>
    </row>
    <row r="12744" spans="1:14" ht="12.75" hidden="1" customHeight="1" outlineLevel="2" x14ac:dyDescent="0.25">
      <c r="A12744" s="3"/>
      <c r="B12744" s="3"/>
      <c r="C12744" s="392"/>
      <c r="D12744" s="3">
        <v>3</v>
      </c>
      <c r="E12744" s="290">
        <f ca="1"/>
        <v>0</v>
      </c>
      <c r="F12744" s="291"/>
      <c r="G12744" s="294"/>
      <c r="H12744" s="294"/>
      <c r="I12744" s="292"/>
      <c r="J12744" s="293">
        <f ca="1">IF(OFFSET(J12744,-$D12744,0)="n/a","n/a",IF(J$5&gt;OFFSET(J12744,-$D12744,0)+$D12744,$E12744-SUM($G12744:I12744),($E12744-SUM($G12744:I12744))/(OFFSET(J12744,-$D12744,0)-(J$5-$D12744-1))))</f>
        <v>0</v>
      </c>
      <c r="K12744" s="293">
        <f ca="1">IF(OFFSET(K12744,-$D12744,0)="n/a","n/a",IF(K$5&gt;OFFSET(K12744,-$D12744,0)+$D12744,$E12744-SUM($G12744:J12744),($E12744-SUM($G12744:J12744))/(OFFSET(K12744,-$D12744,0)-(K$5-$D12744-1))))</f>
        <v>0</v>
      </c>
      <c r="L12744" s="293">
        <f ca="1">IF(OFFSET(L12744,-$D12744,0)="n/a","n/a",IF(L$5&gt;OFFSET(L12744,-$D12744,0)+$D12744,$E12744-SUM($G12744:K12744),($E12744-SUM($G12744:K12744))/(OFFSET(L12744,-$D12744,0)-(L$5-$D12744-1))))</f>
        <v>0</v>
      </c>
      <c r="M12744" s="293">
        <f ca="1">IF(OFFSET(M12744,-$D12744,0)="n/a","n/a",IF(M$5&gt;OFFSET(M12744,-$D12744,0)+$D12744,$E12744-SUM($G12744:L12744),($E12744-SUM($G12744:L12744))/(OFFSET(M12744,-$D12744,0)-(M$5-$D12744-1))))</f>
        <v>0</v>
      </c>
      <c r="N12744" s="293">
        <f ca="1">IF(OFFSET(N12744,-$D12744,0)="n/a","n/a",IF(N$5&gt;OFFSET(N12744,-$D12744,0)+$D12744,$E12744-SUM($G12744:M12744),($E12744-SUM($G12744:M12744))/(OFFSET(N12744,-$D12744,0)-(N$5-$D12744-1))))</f>
        <v>0</v>
      </c>
    </row>
    <row r="12745" spans="1:14" ht="12.75" hidden="1" customHeight="1" outlineLevel="2" x14ac:dyDescent="0.25">
      <c r="A12745" s="3"/>
      <c r="B12745" s="3"/>
      <c r="C12745" s="392"/>
      <c r="D12745" s="3">
        <v>4</v>
      </c>
      <c r="E12745" s="290">
        <f ca="1"/>
        <v>0</v>
      </c>
      <c r="F12745" s="291"/>
      <c r="G12745" s="294"/>
      <c r="H12745" s="294"/>
      <c r="I12745" s="294"/>
      <c r="J12745" s="292"/>
      <c r="K12745" s="293">
        <f ca="1">IF(OFFSET(K12745,-$D12745,0)="n/a","n/a",IF(K$5&gt;OFFSET(K12745,-$D12745,0)+$D12745,$E12745-SUM($G12745:J12745),($E12745-SUM($G12745:J12745))/(OFFSET(K12745,-$D12745,0)-(K$5-$D12745-1))))</f>
        <v>0</v>
      </c>
      <c r="L12745" s="293">
        <f ca="1">IF(OFFSET(L12745,-$D12745,0)="n/a","n/a",IF(L$5&gt;OFFSET(L12745,-$D12745,0)+$D12745,$E12745-SUM($G12745:K12745),($E12745-SUM($G12745:K12745))/(OFFSET(L12745,-$D12745,0)-(L$5-$D12745-1))))</f>
        <v>0</v>
      </c>
      <c r="M12745" s="293">
        <f ca="1">IF(OFFSET(M12745,-$D12745,0)="n/a","n/a",IF(M$5&gt;OFFSET(M12745,-$D12745,0)+$D12745,$E12745-SUM($G12745:L12745),($E12745-SUM($G12745:L12745))/(OFFSET(M12745,-$D12745,0)-(M$5-$D12745-1))))</f>
        <v>0</v>
      </c>
      <c r="N12745" s="293">
        <f ca="1">IF(OFFSET(N12745,-$D12745,0)="n/a","n/a",IF(N$5&gt;OFFSET(N12745,-$D12745,0)+$D12745,$E12745-SUM($G12745:M12745),($E12745-SUM($G12745:M12745))/(OFFSET(N12745,-$D12745,0)-(N$5-$D12745-1))))</f>
        <v>0</v>
      </c>
    </row>
    <row r="12746" spans="1:14" ht="12.75" hidden="1" customHeight="1" outlineLevel="2" x14ac:dyDescent="0.25">
      <c r="A12746" s="3"/>
      <c r="B12746" s="3"/>
      <c r="C12746" s="392"/>
      <c r="D12746" s="3">
        <v>5</v>
      </c>
      <c r="E12746" s="290">
        <f ca="1"/>
        <v>0</v>
      </c>
      <c r="F12746" s="291"/>
      <c r="G12746" s="294"/>
      <c r="H12746" s="294"/>
      <c r="I12746" s="294"/>
      <c r="J12746" s="294"/>
      <c r="K12746" s="292"/>
      <c r="L12746" s="293">
        <f ca="1">IF(OFFSET(L12746,-$D12746,0)="n/a","n/a",IF(L$5&gt;OFFSET(L12746,-$D12746,0)+$D12746,$E12746-SUM($G12746:K12746),($E12746-SUM($G12746:K12746))/(OFFSET(L12746,-$D12746,0)-(L$5-$D12746-1))))</f>
        <v>0</v>
      </c>
      <c r="M12746" s="293">
        <f ca="1">IF(OFFSET(M12746,-$D12746,0)="n/a","n/a",IF(M$5&gt;OFFSET(M12746,-$D12746,0)+$D12746,$E12746-SUM($G12746:L12746),($E12746-SUM($G12746:L12746))/(OFFSET(M12746,-$D12746,0)-(M$5-$D12746-1))))</f>
        <v>0</v>
      </c>
      <c r="N12746" s="293">
        <f ca="1">IF(OFFSET(N12746,-$D12746,0)="n/a","n/a",IF(N$5&gt;OFFSET(N12746,-$D12746,0)+$D12746,$E12746-SUM($G12746:M12746),($E12746-SUM($G12746:M12746))/(OFFSET(N12746,-$D12746,0)-(N$5-$D12746-1))))</f>
        <v>0</v>
      </c>
    </row>
    <row r="12747" spans="1:14" ht="12.75" hidden="1" customHeight="1" outlineLevel="2" x14ac:dyDescent="0.25">
      <c r="A12747" s="3"/>
      <c r="B12747" s="3"/>
      <c r="C12747" s="392"/>
      <c r="D12747" s="3">
        <v>6</v>
      </c>
      <c r="E12747" s="290">
        <f ca="1"/>
        <v>0</v>
      </c>
      <c r="F12747" s="291"/>
      <c r="G12747" s="294"/>
      <c r="H12747" s="294"/>
      <c r="I12747" s="294"/>
      <c r="J12747" s="294"/>
      <c r="K12747" s="294"/>
      <c r="L12747" s="292"/>
      <c r="M12747" s="293">
        <f ca="1">IF(OFFSET(M12747,-$D12747,0)="n/a","n/a",IF(M$5&gt;OFFSET(M12747,-$D12747,0)+$D12747,$E12747-SUM($G12747:L12747),($E12747-SUM($G12747:L12747))/(OFFSET(M12747,-$D12747,0)-(M$5-$D12747-1))))</f>
        <v>0</v>
      </c>
      <c r="N12747" s="293">
        <f ca="1">IF(OFFSET(N12747,-$D12747,0)="n/a","n/a",IF(N$5&gt;OFFSET(N12747,-$D12747,0)+$D12747,$E12747-SUM($G12747:M12747),($E12747-SUM($G12747:M12747))/(OFFSET(N12747,-$D12747,0)-(N$5-$D12747-1))))</f>
        <v>0</v>
      </c>
    </row>
    <row r="12748" spans="1:14" ht="12.75" hidden="1" customHeight="1" outlineLevel="2" x14ac:dyDescent="0.25">
      <c r="A12748" s="3"/>
      <c r="B12748" s="3"/>
      <c r="C12748" s="392"/>
      <c r="D12748" s="3">
        <v>7</v>
      </c>
      <c r="E12748" s="290">
        <f ca="1"/>
        <v>0</v>
      </c>
      <c r="F12748" s="291"/>
      <c r="G12748" s="294"/>
      <c r="H12748" s="294"/>
      <c r="I12748" s="294"/>
      <c r="J12748" s="294"/>
      <c r="K12748" s="294"/>
      <c r="L12748" s="294"/>
      <c r="M12748" s="292"/>
      <c r="N12748" s="293">
        <f ca="1">IF(OFFSET(N12748,-$D12748,0)="n/a","n/a",IF(N$5&gt;OFFSET(N12748,-$D12748,0)+$D12748,$E12748-SUM($G12748:M12748),($E12748-SUM($G12748:M12748))/(OFFSET(N12748,-$D12748,0)-(N$5-$D12748-1))))</f>
        <v>0</v>
      </c>
    </row>
    <row r="12749" spans="1:14" ht="12.75" hidden="1" customHeight="1" outlineLevel="2" x14ac:dyDescent="0.25">
      <c r="A12749" s="3"/>
      <c r="B12749" s="3"/>
      <c r="C12749" s="392"/>
      <c r="D12749" s="3">
        <v>8</v>
      </c>
      <c r="E12749" s="290">
        <f ca="1"/>
        <v>0</v>
      </c>
      <c r="F12749" s="291"/>
      <c r="G12749" s="294"/>
      <c r="H12749" s="294"/>
      <c r="I12749" s="294"/>
      <c r="J12749" s="294"/>
      <c r="K12749" s="294"/>
      <c r="L12749" s="294"/>
      <c r="M12749" s="294"/>
      <c r="N12749" s="292"/>
    </row>
    <row r="12750" spans="1:14" ht="12.75" hidden="1" customHeight="1" outlineLevel="2" x14ac:dyDescent="0.25">
      <c r="A12750" s="3"/>
      <c r="B12750" s="3"/>
      <c r="C12750" s="392"/>
      <c r="D12750" s="3">
        <v>9</v>
      </c>
      <c r="E12750" s="290" t="e">
        <f ca="1"/>
        <v>#N/A</v>
      </c>
      <c r="F12750" s="291"/>
      <c r="G12750" s="294"/>
      <c r="H12750" s="294"/>
      <c r="I12750" s="294"/>
      <c r="J12750" s="294"/>
      <c r="K12750" s="294"/>
      <c r="L12750" s="294"/>
      <c r="M12750" s="294"/>
      <c r="N12750" s="294"/>
    </row>
    <row r="12751" spans="1:14" ht="12.75" hidden="1" customHeight="1" outlineLevel="2" x14ac:dyDescent="0.25">
      <c r="A12751" s="3"/>
      <c r="B12751" s="3"/>
      <c r="C12751" s="392"/>
      <c r="D12751" s="3">
        <v>10</v>
      </c>
      <c r="E12751" s="290" t="e">
        <f ca="1"/>
        <v>#N/A</v>
      </c>
      <c r="F12751" s="291"/>
      <c r="G12751" s="294"/>
      <c r="H12751" s="294"/>
      <c r="I12751" s="294"/>
      <c r="J12751" s="294"/>
      <c r="K12751" s="294"/>
      <c r="L12751" s="294"/>
      <c r="M12751" s="294"/>
      <c r="N12751" s="294"/>
    </row>
    <row r="12752" spans="1:14" ht="12.75" hidden="1" customHeight="1" outlineLevel="2" x14ac:dyDescent="0.25">
      <c r="A12752" s="3"/>
      <c r="B12752" s="3"/>
      <c r="C12752" s="392"/>
      <c r="D12752" s="3">
        <v>11</v>
      </c>
      <c r="E12752" s="290" t="e">
        <f ca="1"/>
        <v>#N/A</v>
      </c>
      <c r="F12752" s="291"/>
      <c r="G12752" s="294"/>
      <c r="H12752" s="294"/>
      <c r="I12752" s="294"/>
      <c r="J12752" s="294"/>
      <c r="K12752" s="294"/>
      <c r="L12752" s="294"/>
      <c r="M12752" s="294"/>
      <c r="N12752" s="294"/>
    </row>
    <row r="12753" spans="1:14" ht="12.75" hidden="1" customHeight="1" outlineLevel="2" x14ac:dyDescent="0.25">
      <c r="A12753" s="3"/>
      <c r="B12753" s="3"/>
      <c r="C12753" s="392"/>
      <c r="D12753" s="3">
        <v>12</v>
      </c>
      <c r="E12753" s="290" t="e">
        <f ca="1"/>
        <v>#N/A</v>
      </c>
      <c r="F12753" s="291"/>
      <c r="G12753" s="294"/>
      <c r="H12753" s="294"/>
      <c r="I12753" s="294"/>
      <c r="J12753" s="294"/>
      <c r="K12753" s="294"/>
      <c r="L12753" s="294"/>
      <c r="M12753" s="294"/>
      <c r="N12753" s="294"/>
    </row>
    <row r="12754" spans="1:14" ht="12.75" hidden="1" customHeight="1" outlineLevel="2" x14ac:dyDescent="0.25">
      <c r="A12754" s="3"/>
      <c r="B12754" s="3"/>
      <c r="C12754" s="392"/>
      <c r="D12754" s="3">
        <v>13</v>
      </c>
      <c r="E12754" s="290" t="e">
        <f ca="1"/>
        <v>#N/A</v>
      </c>
      <c r="F12754" s="291"/>
      <c r="G12754" s="294"/>
      <c r="H12754" s="294"/>
      <c r="I12754" s="294"/>
      <c r="J12754" s="294"/>
      <c r="K12754" s="294"/>
      <c r="L12754" s="294"/>
      <c r="M12754" s="294"/>
      <c r="N12754" s="294"/>
    </row>
    <row r="12755" spans="1:14" ht="12.75" hidden="1" customHeight="1" outlineLevel="2" x14ac:dyDescent="0.25">
      <c r="A12755" s="3"/>
      <c r="B12755" s="3"/>
      <c r="C12755" s="392"/>
      <c r="D12755" s="3">
        <v>14</v>
      </c>
      <c r="E12755" s="290" t="e">
        <f ca="1"/>
        <v>#N/A</v>
      </c>
      <c r="F12755" s="291"/>
      <c r="G12755" s="294"/>
      <c r="H12755" s="294"/>
      <c r="I12755" s="294"/>
      <c r="J12755" s="294"/>
      <c r="K12755" s="294"/>
      <c r="L12755" s="294"/>
      <c r="M12755" s="294"/>
      <c r="N12755" s="294"/>
    </row>
    <row r="12756" spans="1:14" ht="12.75" hidden="1" customHeight="1" outlineLevel="2" x14ac:dyDescent="0.25">
      <c r="A12756" s="3"/>
      <c r="B12756" s="3"/>
      <c r="C12756" s="392"/>
      <c r="D12756" s="3">
        <v>15</v>
      </c>
      <c r="E12756" s="290" t="e">
        <f ca="1"/>
        <v>#N/A</v>
      </c>
      <c r="F12756" s="291"/>
      <c r="G12756" s="294"/>
      <c r="H12756" s="294"/>
      <c r="I12756" s="294"/>
      <c r="J12756" s="294"/>
      <c r="K12756" s="294"/>
      <c r="L12756" s="294"/>
      <c r="M12756" s="294"/>
      <c r="N12756" s="294"/>
    </row>
    <row r="12757" spans="1:14" ht="12.75" hidden="1" customHeight="1" outlineLevel="1" x14ac:dyDescent="0.25">
      <c r="A12757" s="3"/>
      <c r="B12757" s="145" t="str">
        <f ca="1">B12740</f>
        <v>Asset Type 152</v>
      </c>
      <c r="C12757" s="145" t="str">
        <f ca="1">C12740</f>
        <v>Description - Asset Type 152</v>
      </c>
      <c r="D12757" s="3"/>
      <c r="E12757" s="3"/>
      <c r="F12757" s="106" t="s">
        <v>47</v>
      </c>
      <c r="G12757" s="296">
        <f t="shared" ref="G12757:N12757" si="1304">SUM(G12742:G12756)</f>
        <v>0</v>
      </c>
      <c r="H12757" s="296">
        <f t="shared" ca="1" si="1304"/>
        <v>0</v>
      </c>
      <c r="I12757" s="296">
        <f t="shared" ca="1" si="1304"/>
        <v>0</v>
      </c>
      <c r="J12757" s="296">
        <f t="shared" ca="1" si="1304"/>
        <v>0</v>
      </c>
      <c r="K12757" s="296">
        <f t="shared" ca="1" si="1304"/>
        <v>0</v>
      </c>
      <c r="L12757" s="296">
        <f t="shared" ca="1" si="1304"/>
        <v>0</v>
      </c>
      <c r="M12757" s="296">
        <f t="shared" ca="1" si="1304"/>
        <v>0</v>
      </c>
      <c r="N12757" s="296">
        <f t="shared" ca="1" si="1304"/>
        <v>0</v>
      </c>
    </row>
    <row r="12758" spans="1:14" ht="12.75" hidden="1" customHeight="1" outlineLevel="2" x14ac:dyDescent="0.25">
      <c r="A12758" s="217">
        <f>A12740+1</f>
        <v>153</v>
      </c>
      <c r="B12758" s="22" t="str">
        <f ca="1">OFFSET($B$516,$A12758-1,0)</f>
        <v>Asset Type 153</v>
      </c>
      <c r="C12758" s="22" t="str">
        <f ca="1">OFFSET($C$516,$A12758-1,0)</f>
        <v>Description - Asset Type 153</v>
      </c>
      <c r="D12758" s="3"/>
      <c r="E12758" s="109"/>
      <c r="F12758" s="108" t="s">
        <v>46</v>
      </c>
      <c r="G12758" s="295">
        <f t="shared" ref="G12758:N12758" ca="1" si="1305">VLOOKUP($B12758,$B$516:$N$1015,5+G$5,FALSE)</f>
        <v>0</v>
      </c>
      <c r="H12758" s="295">
        <f t="shared" ca="1" si="1305"/>
        <v>0</v>
      </c>
      <c r="I12758" s="295">
        <f t="shared" ca="1" si="1305"/>
        <v>0</v>
      </c>
      <c r="J12758" s="295">
        <f t="shared" ca="1" si="1305"/>
        <v>0</v>
      </c>
      <c r="K12758" s="295">
        <f t="shared" ca="1" si="1305"/>
        <v>0</v>
      </c>
      <c r="L12758" s="295">
        <f t="shared" ca="1" si="1305"/>
        <v>0</v>
      </c>
      <c r="M12758" s="295">
        <f t="shared" ca="1" si="1305"/>
        <v>0</v>
      </c>
      <c r="N12758" s="295">
        <f t="shared" ca="1" si="1305"/>
        <v>0</v>
      </c>
    </row>
    <row r="12759" spans="1:14" ht="12.75" hidden="1" customHeight="1" outlineLevel="2" x14ac:dyDescent="0.25">
      <c r="A12759" s="3"/>
      <c r="B12759" s="3"/>
      <c r="C12759" s="21"/>
      <c r="D12759" s="3"/>
      <c r="E12759" s="107"/>
      <c r="F12759" s="106" t="s">
        <v>80</v>
      </c>
      <c r="G12759" s="111">
        <f ca="1">VLOOKUP($B12758,'Input Sheet'!$B$515:$N$1014,5+G$5,FALSE)</f>
        <v>0</v>
      </c>
      <c r="H12759" s="111">
        <f ca="1">VLOOKUP($B12758,'Input Sheet'!$B$515:$N$1014,5+H$5,FALSE)</f>
        <v>0</v>
      </c>
      <c r="I12759" s="111">
        <f ca="1">VLOOKUP($B12758,'Input Sheet'!$B$515:$N$1014,5+I$5,FALSE)</f>
        <v>0</v>
      </c>
      <c r="J12759" s="111">
        <f ca="1">VLOOKUP($B12758,'Input Sheet'!$B$515:$N$1014,5+J$5,FALSE)</f>
        <v>0</v>
      </c>
      <c r="K12759" s="111">
        <f ca="1">VLOOKUP($B12758,'Input Sheet'!$B$515:$N$1014,5+K$5,FALSE)</f>
        <v>0</v>
      </c>
      <c r="L12759" s="111">
        <f ca="1">VLOOKUP($B12758,'Input Sheet'!$B$515:$N$1014,5+L$5,FALSE)</f>
        <v>0</v>
      </c>
      <c r="M12759" s="111">
        <f ca="1">VLOOKUP($B12758,'Input Sheet'!$B$515:$N$1014,5+M$5,FALSE)</f>
        <v>0</v>
      </c>
      <c r="N12759" s="111">
        <f ca="1">VLOOKUP($B12758,'Input Sheet'!$B$515:$N$1014,5+N$5,FALSE)</f>
        <v>0</v>
      </c>
    </row>
    <row r="12760" spans="1:14" ht="12.75" hidden="1" customHeight="1" outlineLevel="2" x14ac:dyDescent="0.25">
      <c r="A12760" s="3"/>
      <c r="B12760" s="3"/>
      <c r="C12760" s="3"/>
      <c r="D12760" s="3">
        <v>1</v>
      </c>
      <c r="E12760" s="290">
        <f t="array" aca="1" ref="E12760:E12774" ca="1">TRANSPOSE(G12758:N12758)</f>
        <v>0</v>
      </c>
      <c r="F12760" s="291"/>
      <c r="G12760" s="292"/>
      <c r="H12760" s="293">
        <f ca="1">IF(OFFSET(H12760,-$D12760,0)="n/a","n/a",IF(H$5&gt;OFFSET(H12760,-$D12760,0)+$D12760,$E12760-SUM($G12760:G12760),($E12760-SUM($G12760:G12760))/(OFFSET(H12760,-$D12760,0)-(H$5-$D12760-1))))</f>
        <v>0</v>
      </c>
      <c r="I12760" s="293">
        <f ca="1">IF(OFFSET(I12760,-$D12760,0)="n/a","n/a",IF(I$5&gt;OFFSET(I12760,-$D12760,0)+$D12760,$E12760-SUM($G12760:H12760),($E12760-SUM($G12760:H12760))/(OFFSET(I12760,-$D12760,0)-(I$5-$D12760-1))))</f>
        <v>0</v>
      </c>
      <c r="J12760" s="293">
        <f ca="1">IF(OFFSET(J12760,-$D12760,0)="n/a","n/a",IF(J$5&gt;OFFSET(J12760,-$D12760,0)+$D12760,$E12760-SUM($G12760:I12760),($E12760-SUM($G12760:I12760))/(OFFSET(J12760,-$D12760,0)-(J$5-$D12760-1))))</f>
        <v>0</v>
      </c>
      <c r="K12760" s="293">
        <f ca="1">IF(OFFSET(K12760,-$D12760,0)="n/a","n/a",IF(K$5&gt;OFFSET(K12760,-$D12760,0)+$D12760,$E12760-SUM($G12760:J12760),($E12760-SUM($G12760:J12760))/(OFFSET(K12760,-$D12760,0)-(K$5-$D12760-1))))</f>
        <v>0</v>
      </c>
      <c r="L12760" s="293">
        <f ca="1">IF(OFFSET(L12760,-$D12760,0)="n/a","n/a",IF(L$5&gt;OFFSET(L12760,-$D12760,0)+$D12760,$E12760-SUM($G12760:K12760),($E12760-SUM($G12760:K12760))/(OFFSET(L12760,-$D12760,0)-(L$5-$D12760-1))))</f>
        <v>0</v>
      </c>
      <c r="M12760" s="293">
        <f ca="1">IF(OFFSET(M12760,-$D12760,0)="n/a","n/a",IF(M$5&gt;OFFSET(M12760,-$D12760,0)+$D12760,$E12760-SUM($G12760:L12760),($E12760-SUM($G12760:L12760))/(OFFSET(M12760,-$D12760,0)-(M$5-$D12760-1))))</f>
        <v>0</v>
      </c>
      <c r="N12760" s="293">
        <f ca="1">IF(OFFSET(N12760,-$D12760,0)="n/a","n/a",IF(N$5&gt;OFFSET(N12760,-$D12760,0)+$D12760,$E12760-SUM($G12760:M12760),($E12760-SUM($G12760:M12760))/(OFFSET(N12760,-$D12760,0)-(N$5-$D12760-1))))</f>
        <v>0</v>
      </c>
    </row>
    <row r="12761" spans="1:14" ht="12.75" hidden="1" customHeight="1" outlineLevel="2" x14ac:dyDescent="0.25">
      <c r="A12761" s="3"/>
      <c r="B12761" s="3"/>
      <c r="C12761" s="392" t="s">
        <v>48</v>
      </c>
      <c r="D12761" s="3">
        <v>2</v>
      </c>
      <c r="E12761" s="290">
        <f ca="1"/>
        <v>0</v>
      </c>
      <c r="F12761" s="291"/>
      <c r="G12761" s="294"/>
      <c r="H12761" s="292"/>
      <c r="I12761" s="293">
        <f ca="1">IF(OFFSET(I12761,-$D12761,0)="n/a","n/a",IF(I$5&gt;OFFSET(I12761,-$D12761,0)+$D12761,$E12761-SUM($G12761:H12761),($E12761-SUM($G12761:H12761))/(OFFSET(I12761,-$D12761,0)-(I$5-$D12761-1))))</f>
        <v>0</v>
      </c>
      <c r="J12761" s="293">
        <f ca="1">IF(OFFSET(J12761,-$D12761,0)="n/a","n/a",IF(J$5&gt;OFFSET(J12761,-$D12761,0)+$D12761,$E12761-SUM($G12761:I12761),($E12761-SUM($G12761:I12761))/(OFFSET(J12761,-$D12761,0)-(J$5-$D12761-1))))</f>
        <v>0</v>
      </c>
      <c r="K12761" s="293">
        <f ca="1">IF(OFFSET(K12761,-$D12761,0)="n/a","n/a",IF(K$5&gt;OFFSET(K12761,-$D12761,0)+$D12761,$E12761-SUM($G12761:J12761),($E12761-SUM($G12761:J12761))/(OFFSET(K12761,-$D12761,0)-(K$5-$D12761-1))))</f>
        <v>0</v>
      </c>
      <c r="L12761" s="293">
        <f ca="1">IF(OFFSET(L12761,-$D12761,0)="n/a","n/a",IF(L$5&gt;OFFSET(L12761,-$D12761,0)+$D12761,$E12761-SUM($G12761:K12761),($E12761-SUM($G12761:K12761))/(OFFSET(L12761,-$D12761,0)-(L$5-$D12761-1))))</f>
        <v>0</v>
      </c>
      <c r="M12761" s="293">
        <f ca="1">IF(OFFSET(M12761,-$D12761,0)="n/a","n/a",IF(M$5&gt;OFFSET(M12761,-$D12761,0)+$D12761,$E12761-SUM($G12761:L12761),($E12761-SUM($G12761:L12761))/(OFFSET(M12761,-$D12761,0)-(M$5-$D12761-1))))</f>
        <v>0</v>
      </c>
      <c r="N12761" s="293">
        <f ca="1">IF(OFFSET(N12761,-$D12761,0)="n/a","n/a",IF(N$5&gt;OFFSET(N12761,-$D12761,0)+$D12761,$E12761-SUM($G12761:M12761),($E12761-SUM($G12761:M12761))/(OFFSET(N12761,-$D12761,0)-(N$5-$D12761-1))))</f>
        <v>0</v>
      </c>
    </row>
    <row r="12762" spans="1:14" ht="12.75" hidden="1" customHeight="1" outlineLevel="2" x14ac:dyDescent="0.25">
      <c r="A12762" s="3"/>
      <c r="B12762" s="3"/>
      <c r="C12762" s="392"/>
      <c r="D12762" s="3">
        <v>3</v>
      </c>
      <c r="E12762" s="290">
        <f ca="1"/>
        <v>0</v>
      </c>
      <c r="F12762" s="291"/>
      <c r="G12762" s="294"/>
      <c r="H12762" s="294"/>
      <c r="I12762" s="292"/>
      <c r="J12762" s="293">
        <f ca="1">IF(OFFSET(J12762,-$D12762,0)="n/a","n/a",IF(J$5&gt;OFFSET(J12762,-$D12762,0)+$D12762,$E12762-SUM($G12762:I12762),($E12762-SUM($G12762:I12762))/(OFFSET(J12762,-$D12762,0)-(J$5-$D12762-1))))</f>
        <v>0</v>
      </c>
      <c r="K12762" s="293">
        <f ca="1">IF(OFFSET(K12762,-$D12762,0)="n/a","n/a",IF(K$5&gt;OFFSET(K12762,-$D12762,0)+$D12762,$E12762-SUM($G12762:J12762),($E12762-SUM($G12762:J12762))/(OFFSET(K12762,-$D12762,0)-(K$5-$D12762-1))))</f>
        <v>0</v>
      </c>
      <c r="L12762" s="293">
        <f ca="1">IF(OFFSET(L12762,-$D12762,0)="n/a","n/a",IF(L$5&gt;OFFSET(L12762,-$D12762,0)+$D12762,$E12762-SUM($G12762:K12762),($E12762-SUM($G12762:K12762))/(OFFSET(L12762,-$D12762,0)-(L$5-$D12762-1))))</f>
        <v>0</v>
      </c>
      <c r="M12762" s="293">
        <f ca="1">IF(OFFSET(M12762,-$D12762,0)="n/a","n/a",IF(M$5&gt;OFFSET(M12762,-$D12762,0)+$D12762,$E12762-SUM($G12762:L12762),($E12762-SUM($G12762:L12762))/(OFFSET(M12762,-$D12762,0)-(M$5-$D12762-1))))</f>
        <v>0</v>
      </c>
      <c r="N12762" s="293">
        <f ca="1">IF(OFFSET(N12762,-$D12762,0)="n/a","n/a",IF(N$5&gt;OFFSET(N12762,-$D12762,0)+$D12762,$E12762-SUM($G12762:M12762),($E12762-SUM($G12762:M12762))/(OFFSET(N12762,-$D12762,0)-(N$5-$D12762-1))))</f>
        <v>0</v>
      </c>
    </row>
    <row r="12763" spans="1:14" ht="12.75" hidden="1" customHeight="1" outlineLevel="2" x14ac:dyDescent="0.25">
      <c r="A12763" s="3"/>
      <c r="B12763" s="3"/>
      <c r="C12763" s="392"/>
      <c r="D12763" s="3">
        <v>4</v>
      </c>
      <c r="E12763" s="290">
        <f ca="1"/>
        <v>0</v>
      </c>
      <c r="F12763" s="291"/>
      <c r="G12763" s="294"/>
      <c r="H12763" s="294"/>
      <c r="I12763" s="294"/>
      <c r="J12763" s="292"/>
      <c r="K12763" s="293">
        <f ca="1">IF(OFFSET(K12763,-$D12763,0)="n/a","n/a",IF(K$5&gt;OFFSET(K12763,-$D12763,0)+$D12763,$E12763-SUM($G12763:J12763),($E12763-SUM($G12763:J12763))/(OFFSET(K12763,-$D12763,0)-(K$5-$D12763-1))))</f>
        <v>0</v>
      </c>
      <c r="L12763" s="293">
        <f ca="1">IF(OFFSET(L12763,-$D12763,0)="n/a","n/a",IF(L$5&gt;OFFSET(L12763,-$D12763,0)+$D12763,$E12763-SUM($G12763:K12763),($E12763-SUM($G12763:K12763))/(OFFSET(L12763,-$D12763,0)-(L$5-$D12763-1))))</f>
        <v>0</v>
      </c>
      <c r="M12763" s="293">
        <f ca="1">IF(OFFSET(M12763,-$D12763,0)="n/a","n/a",IF(M$5&gt;OFFSET(M12763,-$D12763,0)+$D12763,$E12763-SUM($G12763:L12763),($E12763-SUM($G12763:L12763))/(OFFSET(M12763,-$D12763,0)-(M$5-$D12763-1))))</f>
        <v>0</v>
      </c>
      <c r="N12763" s="293">
        <f ca="1">IF(OFFSET(N12763,-$D12763,0)="n/a","n/a",IF(N$5&gt;OFFSET(N12763,-$D12763,0)+$D12763,$E12763-SUM($G12763:M12763),($E12763-SUM($G12763:M12763))/(OFFSET(N12763,-$D12763,0)-(N$5-$D12763-1))))</f>
        <v>0</v>
      </c>
    </row>
    <row r="12764" spans="1:14" ht="12.75" hidden="1" customHeight="1" outlineLevel="2" x14ac:dyDescent="0.25">
      <c r="A12764" s="3"/>
      <c r="B12764" s="3"/>
      <c r="C12764" s="392"/>
      <c r="D12764" s="3">
        <v>5</v>
      </c>
      <c r="E12764" s="290">
        <f ca="1"/>
        <v>0</v>
      </c>
      <c r="F12764" s="291"/>
      <c r="G12764" s="294"/>
      <c r="H12764" s="294"/>
      <c r="I12764" s="294"/>
      <c r="J12764" s="294"/>
      <c r="K12764" s="292"/>
      <c r="L12764" s="293">
        <f ca="1">IF(OFFSET(L12764,-$D12764,0)="n/a","n/a",IF(L$5&gt;OFFSET(L12764,-$D12764,0)+$D12764,$E12764-SUM($G12764:K12764),($E12764-SUM($G12764:K12764))/(OFFSET(L12764,-$D12764,0)-(L$5-$D12764-1))))</f>
        <v>0</v>
      </c>
      <c r="M12764" s="293">
        <f ca="1">IF(OFFSET(M12764,-$D12764,0)="n/a","n/a",IF(M$5&gt;OFFSET(M12764,-$D12764,0)+$D12764,$E12764-SUM($G12764:L12764),($E12764-SUM($G12764:L12764))/(OFFSET(M12764,-$D12764,0)-(M$5-$D12764-1))))</f>
        <v>0</v>
      </c>
      <c r="N12764" s="293">
        <f ca="1">IF(OFFSET(N12764,-$D12764,0)="n/a","n/a",IF(N$5&gt;OFFSET(N12764,-$D12764,0)+$D12764,$E12764-SUM($G12764:M12764),($E12764-SUM($G12764:M12764))/(OFFSET(N12764,-$D12764,0)-(N$5-$D12764-1))))</f>
        <v>0</v>
      </c>
    </row>
    <row r="12765" spans="1:14" ht="12.75" hidden="1" customHeight="1" outlineLevel="2" x14ac:dyDescent="0.25">
      <c r="A12765" s="3"/>
      <c r="B12765" s="3"/>
      <c r="C12765" s="392"/>
      <c r="D12765" s="3">
        <v>6</v>
      </c>
      <c r="E12765" s="290">
        <f ca="1"/>
        <v>0</v>
      </c>
      <c r="F12765" s="291"/>
      <c r="G12765" s="294"/>
      <c r="H12765" s="294"/>
      <c r="I12765" s="294"/>
      <c r="J12765" s="294"/>
      <c r="K12765" s="294"/>
      <c r="L12765" s="292"/>
      <c r="M12765" s="293">
        <f ca="1">IF(OFFSET(M12765,-$D12765,0)="n/a","n/a",IF(M$5&gt;OFFSET(M12765,-$D12765,0)+$D12765,$E12765-SUM($G12765:L12765),($E12765-SUM($G12765:L12765))/(OFFSET(M12765,-$D12765,0)-(M$5-$D12765-1))))</f>
        <v>0</v>
      </c>
      <c r="N12765" s="293">
        <f ca="1">IF(OFFSET(N12765,-$D12765,0)="n/a","n/a",IF(N$5&gt;OFFSET(N12765,-$D12765,0)+$D12765,$E12765-SUM($G12765:M12765),($E12765-SUM($G12765:M12765))/(OFFSET(N12765,-$D12765,0)-(N$5-$D12765-1))))</f>
        <v>0</v>
      </c>
    </row>
    <row r="12766" spans="1:14" ht="12.75" hidden="1" customHeight="1" outlineLevel="2" x14ac:dyDescent="0.25">
      <c r="A12766" s="3"/>
      <c r="B12766" s="3"/>
      <c r="C12766" s="392"/>
      <c r="D12766" s="3">
        <v>7</v>
      </c>
      <c r="E12766" s="290">
        <f ca="1"/>
        <v>0</v>
      </c>
      <c r="F12766" s="291"/>
      <c r="G12766" s="294"/>
      <c r="H12766" s="294"/>
      <c r="I12766" s="294"/>
      <c r="J12766" s="294"/>
      <c r="K12766" s="294"/>
      <c r="L12766" s="294"/>
      <c r="M12766" s="292"/>
      <c r="N12766" s="293">
        <f ca="1">IF(OFFSET(N12766,-$D12766,0)="n/a","n/a",IF(N$5&gt;OFFSET(N12766,-$D12766,0)+$D12766,$E12766-SUM($G12766:M12766),($E12766-SUM($G12766:M12766))/(OFFSET(N12766,-$D12766,0)-(N$5-$D12766-1))))</f>
        <v>0</v>
      </c>
    </row>
    <row r="12767" spans="1:14" ht="12.75" hidden="1" customHeight="1" outlineLevel="2" x14ac:dyDescent="0.25">
      <c r="A12767" s="3"/>
      <c r="B12767" s="3"/>
      <c r="C12767" s="392"/>
      <c r="D12767" s="3">
        <v>8</v>
      </c>
      <c r="E12767" s="290">
        <f ca="1"/>
        <v>0</v>
      </c>
      <c r="F12767" s="291"/>
      <c r="G12767" s="294"/>
      <c r="H12767" s="294"/>
      <c r="I12767" s="294"/>
      <c r="J12767" s="294"/>
      <c r="K12767" s="294"/>
      <c r="L12767" s="294"/>
      <c r="M12767" s="294"/>
      <c r="N12767" s="292"/>
    </row>
    <row r="12768" spans="1:14" ht="12.75" hidden="1" customHeight="1" outlineLevel="2" x14ac:dyDescent="0.25">
      <c r="A12768" s="3"/>
      <c r="B12768" s="3"/>
      <c r="C12768" s="392"/>
      <c r="D12768" s="3">
        <v>9</v>
      </c>
      <c r="E12768" s="290" t="e">
        <f ca="1"/>
        <v>#N/A</v>
      </c>
      <c r="F12768" s="291"/>
      <c r="G12768" s="294"/>
      <c r="H12768" s="294"/>
      <c r="I12768" s="294"/>
      <c r="J12768" s="294"/>
      <c r="K12768" s="294"/>
      <c r="L12768" s="294"/>
      <c r="M12768" s="294"/>
      <c r="N12768" s="294"/>
    </row>
    <row r="12769" spans="1:14" ht="12.75" hidden="1" customHeight="1" outlineLevel="2" x14ac:dyDescent="0.25">
      <c r="A12769" s="3"/>
      <c r="B12769" s="3"/>
      <c r="C12769" s="392"/>
      <c r="D12769" s="3">
        <v>10</v>
      </c>
      <c r="E12769" s="290" t="e">
        <f ca="1"/>
        <v>#N/A</v>
      </c>
      <c r="F12769" s="291"/>
      <c r="G12769" s="294"/>
      <c r="H12769" s="294"/>
      <c r="I12769" s="294"/>
      <c r="J12769" s="294"/>
      <c r="K12769" s="294"/>
      <c r="L12769" s="294"/>
      <c r="M12769" s="294"/>
      <c r="N12769" s="294"/>
    </row>
    <row r="12770" spans="1:14" ht="12.75" hidden="1" customHeight="1" outlineLevel="2" x14ac:dyDescent="0.25">
      <c r="A12770" s="3"/>
      <c r="B12770" s="3"/>
      <c r="C12770" s="392"/>
      <c r="D12770" s="3">
        <v>11</v>
      </c>
      <c r="E12770" s="290" t="e">
        <f ca="1"/>
        <v>#N/A</v>
      </c>
      <c r="F12770" s="291"/>
      <c r="G12770" s="294"/>
      <c r="H12770" s="294"/>
      <c r="I12770" s="294"/>
      <c r="J12770" s="294"/>
      <c r="K12770" s="294"/>
      <c r="L12770" s="294"/>
      <c r="M12770" s="294"/>
      <c r="N12770" s="294"/>
    </row>
    <row r="12771" spans="1:14" ht="12.75" hidden="1" customHeight="1" outlineLevel="2" x14ac:dyDescent="0.25">
      <c r="A12771" s="3"/>
      <c r="B12771" s="3"/>
      <c r="C12771" s="392"/>
      <c r="D12771" s="3">
        <v>12</v>
      </c>
      <c r="E12771" s="290" t="e">
        <f ca="1"/>
        <v>#N/A</v>
      </c>
      <c r="F12771" s="291"/>
      <c r="G12771" s="294"/>
      <c r="H12771" s="294"/>
      <c r="I12771" s="294"/>
      <c r="J12771" s="294"/>
      <c r="K12771" s="294"/>
      <c r="L12771" s="294"/>
      <c r="M12771" s="294"/>
      <c r="N12771" s="294"/>
    </row>
    <row r="12772" spans="1:14" ht="12.75" hidden="1" customHeight="1" outlineLevel="2" x14ac:dyDescent="0.25">
      <c r="A12772" s="3"/>
      <c r="B12772" s="3"/>
      <c r="C12772" s="392"/>
      <c r="D12772" s="3">
        <v>13</v>
      </c>
      <c r="E12772" s="290" t="e">
        <f ca="1"/>
        <v>#N/A</v>
      </c>
      <c r="F12772" s="291"/>
      <c r="G12772" s="294"/>
      <c r="H12772" s="294"/>
      <c r="I12772" s="294"/>
      <c r="J12772" s="294"/>
      <c r="K12772" s="294"/>
      <c r="L12772" s="294"/>
      <c r="M12772" s="294"/>
      <c r="N12772" s="294"/>
    </row>
    <row r="12773" spans="1:14" ht="12.75" hidden="1" customHeight="1" outlineLevel="2" x14ac:dyDescent="0.25">
      <c r="A12773" s="3"/>
      <c r="B12773" s="3"/>
      <c r="C12773" s="392"/>
      <c r="D12773" s="3">
        <v>14</v>
      </c>
      <c r="E12773" s="290" t="e">
        <f ca="1"/>
        <v>#N/A</v>
      </c>
      <c r="F12773" s="291"/>
      <c r="G12773" s="294"/>
      <c r="H12773" s="294"/>
      <c r="I12773" s="294"/>
      <c r="J12773" s="294"/>
      <c r="K12773" s="294"/>
      <c r="L12773" s="294"/>
      <c r="M12773" s="294"/>
      <c r="N12773" s="294"/>
    </row>
    <row r="12774" spans="1:14" ht="12.75" hidden="1" customHeight="1" outlineLevel="2" x14ac:dyDescent="0.25">
      <c r="A12774" s="3"/>
      <c r="B12774" s="3"/>
      <c r="C12774" s="392"/>
      <c r="D12774" s="3">
        <v>15</v>
      </c>
      <c r="E12774" s="290" t="e">
        <f ca="1"/>
        <v>#N/A</v>
      </c>
      <c r="F12774" s="291"/>
      <c r="G12774" s="294"/>
      <c r="H12774" s="294"/>
      <c r="I12774" s="294"/>
      <c r="J12774" s="294"/>
      <c r="K12774" s="294"/>
      <c r="L12774" s="294"/>
      <c r="M12774" s="294"/>
      <c r="N12774" s="294"/>
    </row>
    <row r="12775" spans="1:14" ht="12.75" hidden="1" customHeight="1" outlineLevel="1" x14ac:dyDescent="0.25">
      <c r="A12775" s="3"/>
      <c r="B12775" s="145" t="str">
        <f ca="1">B12758</f>
        <v>Asset Type 153</v>
      </c>
      <c r="C12775" s="145" t="str">
        <f ca="1">C12758</f>
        <v>Description - Asset Type 153</v>
      </c>
      <c r="D12775" s="3"/>
      <c r="E12775" s="3"/>
      <c r="F12775" s="106" t="s">
        <v>47</v>
      </c>
      <c r="G12775" s="296">
        <f t="shared" ref="G12775:N12775" si="1306">SUM(G12760:G12774)</f>
        <v>0</v>
      </c>
      <c r="H12775" s="296">
        <f t="shared" ca="1" si="1306"/>
        <v>0</v>
      </c>
      <c r="I12775" s="296">
        <f t="shared" ca="1" si="1306"/>
        <v>0</v>
      </c>
      <c r="J12775" s="296">
        <f t="shared" ca="1" si="1306"/>
        <v>0</v>
      </c>
      <c r="K12775" s="296">
        <f t="shared" ca="1" si="1306"/>
        <v>0</v>
      </c>
      <c r="L12775" s="296">
        <f t="shared" ca="1" si="1306"/>
        <v>0</v>
      </c>
      <c r="M12775" s="296">
        <f t="shared" ca="1" si="1306"/>
        <v>0</v>
      </c>
      <c r="N12775" s="296">
        <f t="shared" ca="1" si="1306"/>
        <v>0</v>
      </c>
    </row>
    <row r="12776" spans="1:14" ht="12.75" hidden="1" customHeight="1" outlineLevel="2" x14ac:dyDescent="0.25">
      <c r="A12776" s="217">
        <f>A12758+1</f>
        <v>154</v>
      </c>
      <c r="B12776" s="22" t="str">
        <f ca="1">OFFSET($B$516,$A12776-1,0)</f>
        <v>Asset Type 154</v>
      </c>
      <c r="C12776" s="22" t="str">
        <f ca="1">OFFSET($C$516,$A12776-1,0)</f>
        <v>Description - Asset Type 154</v>
      </c>
      <c r="D12776" s="3"/>
      <c r="E12776" s="109"/>
      <c r="F12776" s="108" t="s">
        <v>46</v>
      </c>
      <c r="G12776" s="295">
        <f t="shared" ref="G12776:N12776" ca="1" si="1307">VLOOKUP($B12776,$B$516:$N$1015,5+G$5,FALSE)</f>
        <v>0</v>
      </c>
      <c r="H12776" s="295">
        <f t="shared" ca="1" si="1307"/>
        <v>0</v>
      </c>
      <c r="I12776" s="295">
        <f t="shared" ca="1" si="1307"/>
        <v>0</v>
      </c>
      <c r="J12776" s="295">
        <f t="shared" ca="1" si="1307"/>
        <v>0</v>
      </c>
      <c r="K12776" s="295">
        <f t="shared" ca="1" si="1307"/>
        <v>0</v>
      </c>
      <c r="L12776" s="295">
        <f t="shared" ca="1" si="1307"/>
        <v>0</v>
      </c>
      <c r="M12776" s="295">
        <f t="shared" ca="1" si="1307"/>
        <v>0</v>
      </c>
      <c r="N12776" s="295">
        <f t="shared" ca="1" si="1307"/>
        <v>0</v>
      </c>
    </row>
    <row r="12777" spans="1:14" ht="12.75" hidden="1" customHeight="1" outlineLevel="2" x14ac:dyDescent="0.25">
      <c r="A12777" s="3"/>
      <c r="B12777" s="3"/>
      <c r="C12777" s="21"/>
      <c r="D12777" s="3"/>
      <c r="E12777" s="107"/>
      <c r="F12777" s="106" t="s">
        <v>80</v>
      </c>
      <c r="G12777" s="111">
        <f ca="1">VLOOKUP($B12776,'Input Sheet'!$B$515:$N$1014,5+G$5,FALSE)</f>
        <v>0</v>
      </c>
      <c r="H12777" s="111">
        <f ca="1">VLOOKUP($B12776,'Input Sheet'!$B$515:$N$1014,5+H$5,FALSE)</f>
        <v>0</v>
      </c>
      <c r="I12777" s="111">
        <f ca="1">VLOOKUP($B12776,'Input Sheet'!$B$515:$N$1014,5+I$5,FALSE)</f>
        <v>0</v>
      </c>
      <c r="J12777" s="111">
        <f ca="1">VLOOKUP($B12776,'Input Sheet'!$B$515:$N$1014,5+J$5,FALSE)</f>
        <v>0</v>
      </c>
      <c r="K12777" s="111">
        <f ca="1">VLOOKUP($B12776,'Input Sheet'!$B$515:$N$1014,5+K$5,FALSE)</f>
        <v>0</v>
      </c>
      <c r="L12777" s="111">
        <f ca="1">VLOOKUP($B12776,'Input Sheet'!$B$515:$N$1014,5+L$5,FALSE)</f>
        <v>0</v>
      </c>
      <c r="M12777" s="111">
        <f ca="1">VLOOKUP($B12776,'Input Sheet'!$B$515:$N$1014,5+M$5,FALSE)</f>
        <v>0</v>
      </c>
      <c r="N12777" s="111">
        <f ca="1">VLOOKUP($B12776,'Input Sheet'!$B$515:$N$1014,5+N$5,FALSE)</f>
        <v>0</v>
      </c>
    </row>
    <row r="12778" spans="1:14" ht="12.75" hidden="1" customHeight="1" outlineLevel="2" x14ac:dyDescent="0.25">
      <c r="A12778" s="3"/>
      <c r="B12778" s="3"/>
      <c r="C12778" s="3"/>
      <c r="D12778" s="3">
        <v>1</v>
      </c>
      <c r="E12778" s="290">
        <f t="array" aca="1" ref="E12778:E12792" ca="1">TRANSPOSE(G12776:N12776)</f>
        <v>0</v>
      </c>
      <c r="F12778" s="291"/>
      <c r="G12778" s="292"/>
      <c r="H12778" s="293">
        <f ca="1">IF(OFFSET(H12778,-$D12778,0)="n/a","n/a",IF(H$5&gt;OFFSET(H12778,-$D12778,0)+$D12778,$E12778-SUM($G12778:G12778),($E12778-SUM($G12778:G12778))/(OFFSET(H12778,-$D12778,0)-(H$5-$D12778-1))))</f>
        <v>0</v>
      </c>
      <c r="I12778" s="293">
        <f ca="1">IF(OFFSET(I12778,-$D12778,0)="n/a","n/a",IF(I$5&gt;OFFSET(I12778,-$D12778,0)+$D12778,$E12778-SUM($G12778:H12778),($E12778-SUM($G12778:H12778))/(OFFSET(I12778,-$D12778,0)-(I$5-$D12778-1))))</f>
        <v>0</v>
      </c>
      <c r="J12778" s="293">
        <f ca="1">IF(OFFSET(J12778,-$D12778,0)="n/a","n/a",IF(J$5&gt;OFFSET(J12778,-$D12778,0)+$D12778,$E12778-SUM($G12778:I12778),($E12778-SUM($G12778:I12778))/(OFFSET(J12778,-$D12778,0)-(J$5-$D12778-1))))</f>
        <v>0</v>
      </c>
      <c r="K12778" s="293">
        <f ca="1">IF(OFFSET(K12778,-$D12778,0)="n/a","n/a",IF(K$5&gt;OFFSET(K12778,-$D12778,0)+$D12778,$E12778-SUM($G12778:J12778),($E12778-SUM($G12778:J12778))/(OFFSET(K12778,-$D12778,0)-(K$5-$D12778-1))))</f>
        <v>0</v>
      </c>
      <c r="L12778" s="293">
        <f ca="1">IF(OFFSET(L12778,-$D12778,0)="n/a","n/a",IF(L$5&gt;OFFSET(L12778,-$D12778,0)+$D12778,$E12778-SUM($G12778:K12778),($E12778-SUM($G12778:K12778))/(OFFSET(L12778,-$D12778,0)-(L$5-$D12778-1))))</f>
        <v>0</v>
      </c>
      <c r="M12778" s="293">
        <f ca="1">IF(OFFSET(M12778,-$D12778,0)="n/a","n/a",IF(M$5&gt;OFFSET(M12778,-$D12778,0)+$D12778,$E12778-SUM($G12778:L12778),($E12778-SUM($G12778:L12778))/(OFFSET(M12778,-$D12778,0)-(M$5-$D12778-1))))</f>
        <v>0</v>
      </c>
      <c r="N12778" s="293">
        <f ca="1">IF(OFFSET(N12778,-$D12778,0)="n/a","n/a",IF(N$5&gt;OFFSET(N12778,-$D12778,0)+$D12778,$E12778-SUM($G12778:M12778),($E12778-SUM($G12778:M12778))/(OFFSET(N12778,-$D12778,0)-(N$5-$D12778-1))))</f>
        <v>0</v>
      </c>
    </row>
    <row r="12779" spans="1:14" ht="12.75" hidden="1" customHeight="1" outlineLevel="2" x14ac:dyDescent="0.25">
      <c r="A12779" s="3"/>
      <c r="B12779" s="3"/>
      <c r="C12779" s="392" t="s">
        <v>48</v>
      </c>
      <c r="D12779" s="3">
        <v>2</v>
      </c>
      <c r="E12779" s="290">
        <f ca="1"/>
        <v>0</v>
      </c>
      <c r="F12779" s="291"/>
      <c r="G12779" s="294"/>
      <c r="H12779" s="292"/>
      <c r="I12779" s="293">
        <f ca="1">IF(OFFSET(I12779,-$D12779,0)="n/a","n/a",IF(I$5&gt;OFFSET(I12779,-$D12779,0)+$D12779,$E12779-SUM($G12779:H12779),($E12779-SUM($G12779:H12779))/(OFFSET(I12779,-$D12779,0)-(I$5-$D12779-1))))</f>
        <v>0</v>
      </c>
      <c r="J12779" s="293">
        <f ca="1">IF(OFFSET(J12779,-$D12779,0)="n/a","n/a",IF(J$5&gt;OFFSET(J12779,-$D12779,0)+$D12779,$E12779-SUM($G12779:I12779),($E12779-SUM($G12779:I12779))/(OFFSET(J12779,-$D12779,0)-(J$5-$D12779-1))))</f>
        <v>0</v>
      </c>
      <c r="K12779" s="293">
        <f ca="1">IF(OFFSET(K12779,-$D12779,0)="n/a","n/a",IF(K$5&gt;OFFSET(K12779,-$D12779,0)+$D12779,$E12779-SUM($G12779:J12779),($E12779-SUM($G12779:J12779))/(OFFSET(K12779,-$D12779,0)-(K$5-$D12779-1))))</f>
        <v>0</v>
      </c>
      <c r="L12779" s="293">
        <f ca="1">IF(OFFSET(L12779,-$D12779,0)="n/a","n/a",IF(L$5&gt;OFFSET(L12779,-$D12779,0)+$D12779,$E12779-SUM($G12779:K12779),($E12779-SUM($G12779:K12779))/(OFFSET(L12779,-$D12779,0)-(L$5-$D12779-1))))</f>
        <v>0</v>
      </c>
      <c r="M12779" s="293">
        <f ca="1">IF(OFFSET(M12779,-$D12779,0)="n/a","n/a",IF(M$5&gt;OFFSET(M12779,-$D12779,0)+$D12779,$E12779-SUM($G12779:L12779),($E12779-SUM($G12779:L12779))/(OFFSET(M12779,-$D12779,0)-(M$5-$D12779-1))))</f>
        <v>0</v>
      </c>
      <c r="N12779" s="293">
        <f ca="1">IF(OFFSET(N12779,-$D12779,0)="n/a","n/a",IF(N$5&gt;OFFSET(N12779,-$D12779,0)+$D12779,$E12779-SUM($G12779:M12779),($E12779-SUM($G12779:M12779))/(OFFSET(N12779,-$D12779,0)-(N$5-$D12779-1))))</f>
        <v>0</v>
      </c>
    </row>
    <row r="12780" spans="1:14" ht="12.75" hidden="1" customHeight="1" outlineLevel="2" x14ac:dyDescent="0.25">
      <c r="A12780" s="3"/>
      <c r="B12780" s="3"/>
      <c r="C12780" s="392"/>
      <c r="D12780" s="3">
        <v>3</v>
      </c>
      <c r="E12780" s="290">
        <f ca="1"/>
        <v>0</v>
      </c>
      <c r="F12780" s="291"/>
      <c r="G12780" s="294"/>
      <c r="H12780" s="294"/>
      <c r="I12780" s="292"/>
      <c r="J12780" s="293">
        <f ca="1">IF(OFFSET(J12780,-$D12780,0)="n/a","n/a",IF(J$5&gt;OFFSET(J12780,-$D12780,0)+$D12780,$E12780-SUM($G12780:I12780),($E12780-SUM($G12780:I12780))/(OFFSET(J12780,-$D12780,0)-(J$5-$D12780-1))))</f>
        <v>0</v>
      </c>
      <c r="K12780" s="293">
        <f ca="1">IF(OFFSET(K12780,-$D12780,0)="n/a","n/a",IF(K$5&gt;OFFSET(K12780,-$D12780,0)+$D12780,$E12780-SUM($G12780:J12780),($E12780-SUM($G12780:J12780))/(OFFSET(K12780,-$D12780,0)-(K$5-$D12780-1))))</f>
        <v>0</v>
      </c>
      <c r="L12780" s="293">
        <f ca="1">IF(OFFSET(L12780,-$D12780,0)="n/a","n/a",IF(L$5&gt;OFFSET(L12780,-$D12780,0)+$D12780,$E12780-SUM($G12780:K12780),($E12780-SUM($G12780:K12780))/(OFFSET(L12780,-$D12780,0)-(L$5-$D12780-1))))</f>
        <v>0</v>
      </c>
      <c r="M12780" s="293">
        <f ca="1">IF(OFFSET(M12780,-$D12780,0)="n/a","n/a",IF(M$5&gt;OFFSET(M12780,-$D12780,0)+$D12780,$E12780-SUM($G12780:L12780),($E12780-SUM($G12780:L12780))/(OFFSET(M12780,-$D12780,0)-(M$5-$D12780-1))))</f>
        <v>0</v>
      </c>
      <c r="N12780" s="293">
        <f ca="1">IF(OFFSET(N12780,-$D12780,0)="n/a","n/a",IF(N$5&gt;OFFSET(N12780,-$D12780,0)+$D12780,$E12780-SUM($G12780:M12780),($E12780-SUM($G12780:M12780))/(OFFSET(N12780,-$D12780,0)-(N$5-$D12780-1))))</f>
        <v>0</v>
      </c>
    </row>
    <row r="12781" spans="1:14" ht="12.75" hidden="1" customHeight="1" outlineLevel="2" x14ac:dyDescent="0.25">
      <c r="A12781" s="3"/>
      <c r="B12781" s="3"/>
      <c r="C12781" s="392"/>
      <c r="D12781" s="3">
        <v>4</v>
      </c>
      <c r="E12781" s="290">
        <f ca="1"/>
        <v>0</v>
      </c>
      <c r="F12781" s="291"/>
      <c r="G12781" s="294"/>
      <c r="H12781" s="294"/>
      <c r="I12781" s="294"/>
      <c r="J12781" s="292"/>
      <c r="K12781" s="293">
        <f ca="1">IF(OFFSET(K12781,-$D12781,0)="n/a","n/a",IF(K$5&gt;OFFSET(K12781,-$D12781,0)+$D12781,$E12781-SUM($G12781:J12781),($E12781-SUM($G12781:J12781))/(OFFSET(K12781,-$D12781,0)-(K$5-$D12781-1))))</f>
        <v>0</v>
      </c>
      <c r="L12781" s="293">
        <f ca="1">IF(OFFSET(L12781,-$D12781,0)="n/a","n/a",IF(L$5&gt;OFFSET(L12781,-$D12781,0)+$D12781,$E12781-SUM($G12781:K12781),($E12781-SUM($G12781:K12781))/(OFFSET(L12781,-$D12781,0)-(L$5-$D12781-1))))</f>
        <v>0</v>
      </c>
      <c r="M12781" s="293">
        <f ca="1">IF(OFFSET(M12781,-$D12781,0)="n/a","n/a",IF(M$5&gt;OFFSET(M12781,-$D12781,0)+$D12781,$E12781-SUM($G12781:L12781),($E12781-SUM($G12781:L12781))/(OFFSET(M12781,-$D12781,0)-(M$5-$D12781-1))))</f>
        <v>0</v>
      </c>
      <c r="N12781" s="293">
        <f ca="1">IF(OFFSET(N12781,-$D12781,0)="n/a","n/a",IF(N$5&gt;OFFSET(N12781,-$D12781,0)+$D12781,$E12781-SUM($G12781:M12781),($E12781-SUM($G12781:M12781))/(OFFSET(N12781,-$D12781,0)-(N$5-$D12781-1))))</f>
        <v>0</v>
      </c>
    </row>
    <row r="12782" spans="1:14" ht="12.75" hidden="1" customHeight="1" outlineLevel="2" x14ac:dyDescent="0.25">
      <c r="A12782" s="3"/>
      <c r="B12782" s="3"/>
      <c r="C12782" s="392"/>
      <c r="D12782" s="3">
        <v>5</v>
      </c>
      <c r="E12782" s="290">
        <f ca="1"/>
        <v>0</v>
      </c>
      <c r="F12782" s="291"/>
      <c r="G12782" s="294"/>
      <c r="H12782" s="294"/>
      <c r="I12782" s="294"/>
      <c r="J12782" s="294"/>
      <c r="K12782" s="292"/>
      <c r="L12782" s="293">
        <f ca="1">IF(OFFSET(L12782,-$D12782,0)="n/a","n/a",IF(L$5&gt;OFFSET(L12782,-$D12782,0)+$D12782,$E12782-SUM($G12782:K12782),($E12782-SUM($G12782:K12782))/(OFFSET(L12782,-$D12782,0)-(L$5-$D12782-1))))</f>
        <v>0</v>
      </c>
      <c r="M12782" s="293">
        <f ca="1">IF(OFFSET(M12782,-$D12782,0)="n/a","n/a",IF(M$5&gt;OFFSET(M12782,-$D12782,0)+$D12782,$E12782-SUM($G12782:L12782),($E12782-SUM($G12782:L12782))/(OFFSET(M12782,-$D12782,0)-(M$5-$D12782-1))))</f>
        <v>0</v>
      </c>
      <c r="N12782" s="293">
        <f ca="1">IF(OFFSET(N12782,-$D12782,0)="n/a","n/a",IF(N$5&gt;OFFSET(N12782,-$D12782,0)+$D12782,$E12782-SUM($G12782:M12782),($E12782-SUM($G12782:M12782))/(OFFSET(N12782,-$D12782,0)-(N$5-$D12782-1))))</f>
        <v>0</v>
      </c>
    </row>
    <row r="12783" spans="1:14" ht="12.75" hidden="1" customHeight="1" outlineLevel="2" x14ac:dyDescent="0.25">
      <c r="A12783" s="3"/>
      <c r="B12783" s="3"/>
      <c r="C12783" s="392"/>
      <c r="D12783" s="3">
        <v>6</v>
      </c>
      <c r="E12783" s="290">
        <f ca="1"/>
        <v>0</v>
      </c>
      <c r="F12783" s="291"/>
      <c r="G12783" s="294"/>
      <c r="H12783" s="294"/>
      <c r="I12783" s="294"/>
      <c r="J12783" s="294"/>
      <c r="K12783" s="294"/>
      <c r="L12783" s="292"/>
      <c r="M12783" s="293">
        <f ca="1">IF(OFFSET(M12783,-$D12783,0)="n/a","n/a",IF(M$5&gt;OFFSET(M12783,-$D12783,0)+$D12783,$E12783-SUM($G12783:L12783),($E12783-SUM($G12783:L12783))/(OFFSET(M12783,-$D12783,0)-(M$5-$D12783-1))))</f>
        <v>0</v>
      </c>
      <c r="N12783" s="293">
        <f ca="1">IF(OFFSET(N12783,-$D12783,0)="n/a","n/a",IF(N$5&gt;OFFSET(N12783,-$D12783,0)+$D12783,$E12783-SUM($G12783:M12783),($E12783-SUM($G12783:M12783))/(OFFSET(N12783,-$D12783,0)-(N$5-$D12783-1))))</f>
        <v>0</v>
      </c>
    </row>
    <row r="12784" spans="1:14" ht="12.75" hidden="1" customHeight="1" outlineLevel="2" x14ac:dyDescent="0.25">
      <c r="A12784" s="3"/>
      <c r="B12784" s="3"/>
      <c r="C12784" s="392"/>
      <c r="D12784" s="3">
        <v>7</v>
      </c>
      <c r="E12784" s="290">
        <f ca="1"/>
        <v>0</v>
      </c>
      <c r="F12784" s="291"/>
      <c r="G12784" s="294"/>
      <c r="H12784" s="294"/>
      <c r="I12784" s="294"/>
      <c r="J12784" s="294"/>
      <c r="K12784" s="294"/>
      <c r="L12784" s="294"/>
      <c r="M12784" s="292"/>
      <c r="N12784" s="293">
        <f ca="1">IF(OFFSET(N12784,-$D12784,0)="n/a","n/a",IF(N$5&gt;OFFSET(N12784,-$D12784,0)+$D12784,$E12784-SUM($G12784:M12784),($E12784-SUM($G12784:M12784))/(OFFSET(N12784,-$D12784,0)-(N$5-$D12784-1))))</f>
        <v>0</v>
      </c>
    </row>
    <row r="12785" spans="1:14" ht="12.75" hidden="1" customHeight="1" outlineLevel="2" x14ac:dyDescent="0.25">
      <c r="A12785" s="3"/>
      <c r="B12785" s="3"/>
      <c r="C12785" s="392"/>
      <c r="D12785" s="3">
        <v>8</v>
      </c>
      <c r="E12785" s="290">
        <f ca="1"/>
        <v>0</v>
      </c>
      <c r="F12785" s="291"/>
      <c r="G12785" s="294"/>
      <c r="H12785" s="294"/>
      <c r="I12785" s="294"/>
      <c r="J12785" s="294"/>
      <c r="K12785" s="294"/>
      <c r="L12785" s="294"/>
      <c r="M12785" s="294"/>
      <c r="N12785" s="292"/>
    </row>
    <row r="12786" spans="1:14" ht="12.75" hidden="1" customHeight="1" outlineLevel="2" x14ac:dyDescent="0.25">
      <c r="A12786" s="3"/>
      <c r="B12786" s="3"/>
      <c r="C12786" s="392"/>
      <c r="D12786" s="3">
        <v>9</v>
      </c>
      <c r="E12786" s="290" t="e">
        <f ca="1"/>
        <v>#N/A</v>
      </c>
      <c r="F12786" s="291"/>
      <c r="G12786" s="294"/>
      <c r="H12786" s="294"/>
      <c r="I12786" s="294"/>
      <c r="J12786" s="294"/>
      <c r="K12786" s="294"/>
      <c r="L12786" s="294"/>
      <c r="M12786" s="294"/>
      <c r="N12786" s="294"/>
    </row>
    <row r="12787" spans="1:14" ht="12.75" hidden="1" customHeight="1" outlineLevel="2" x14ac:dyDescent="0.25">
      <c r="A12787" s="3"/>
      <c r="B12787" s="3"/>
      <c r="C12787" s="392"/>
      <c r="D12787" s="3">
        <v>10</v>
      </c>
      <c r="E12787" s="290" t="e">
        <f ca="1"/>
        <v>#N/A</v>
      </c>
      <c r="F12787" s="291"/>
      <c r="G12787" s="294"/>
      <c r="H12787" s="294"/>
      <c r="I12787" s="294"/>
      <c r="J12787" s="294"/>
      <c r="K12787" s="294"/>
      <c r="L12787" s="294"/>
      <c r="M12787" s="294"/>
      <c r="N12787" s="294"/>
    </row>
    <row r="12788" spans="1:14" ht="12.75" hidden="1" customHeight="1" outlineLevel="2" x14ac:dyDescent="0.25">
      <c r="A12788" s="3"/>
      <c r="B12788" s="3"/>
      <c r="C12788" s="392"/>
      <c r="D12788" s="3">
        <v>11</v>
      </c>
      <c r="E12788" s="290" t="e">
        <f ca="1"/>
        <v>#N/A</v>
      </c>
      <c r="F12788" s="291"/>
      <c r="G12788" s="294"/>
      <c r="H12788" s="294"/>
      <c r="I12788" s="294"/>
      <c r="J12788" s="294"/>
      <c r="K12788" s="294"/>
      <c r="L12788" s="294"/>
      <c r="M12788" s="294"/>
      <c r="N12788" s="294"/>
    </row>
    <row r="12789" spans="1:14" ht="12.75" hidden="1" customHeight="1" outlineLevel="2" x14ac:dyDescent="0.25">
      <c r="A12789" s="3"/>
      <c r="B12789" s="3"/>
      <c r="C12789" s="392"/>
      <c r="D12789" s="3">
        <v>12</v>
      </c>
      <c r="E12789" s="290" t="e">
        <f ca="1"/>
        <v>#N/A</v>
      </c>
      <c r="F12789" s="291"/>
      <c r="G12789" s="294"/>
      <c r="H12789" s="294"/>
      <c r="I12789" s="294"/>
      <c r="J12789" s="294"/>
      <c r="K12789" s="294"/>
      <c r="L12789" s="294"/>
      <c r="M12789" s="294"/>
      <c r="N12789" s="294"/>
    </row>
    <row r="12790" spans="1:14" ht="12.75" hidden="1" customHeight="1" outlineLevel="2" x14ac:dyDescent="0.25">
      <c r="A12790" s="3"/>
      <c r="B12790" s="3"/>
      <c r="C12790" s="392"/>
      <c r="D12790" s="3">
        <v>13</v>
      </c>
      <c r="E12790" s="290" t="e">
        <f ca="1"/>
        <v>#N/A</v>
      </c>
      <c r="F12790" s="291"/>
      <c r="G12790" s="294"/>
      <c r="H12790" s="294"/>
      <c r="I12790" s="294"/>
      <c r="J12790" s="294"/>
      <c r="K12790" s="294"/>
      <c r="L12790" s="294"/>
      <c r="M12790" s="294"/>
      <c r="N12790" s="294"/>
    </row>
    <row r="12791" spans="1:14" ht="12.75" hidden="1" customHeight="1" outlineLevel="2" x14ac:dyDescent="0.25">
      <c r="A12791" s="3"/>
      <c r="B12791" s="3"/>
      <c r="C12791" s="392"/>
      <c r="D12791" s="3">
        <v>14</v>
      </c>
      <c r="E12791" s="290" t="e">
        <f ca="1"/>
        <v>#N/A</v>
      </c>
      <c r="F12791" s="291"/>
      <c r="G12791" s="294"/>
      <c r="H12791" s="294"/>
      <c r="I12791" s="294"/>
      <c r="J12791" s="294"/>
      <c r="K12791" s="294"/>
      <c r="L12791" s="294"/>
      <c r="M12791" s="294"/>
      <c r="N12791" s="294"/>
    </row>
    <row r="12792" spans="1:14" ht="12.75" hidden="1" customHeight="1" outlineLevel="2" x14ac:dyDescent="0.25">
      <c r="A12792" s="3"/>
      <c r="B12792" s="3"/>
      <c r="C12792" s="392"/>
      <c r="D12792" s="3">
        <v>15</v>
      </c>
      <c r="E12792" s="290" t="e">
        <f ca="1"/>
        <v>#N/A</v>
      </c>
      <c r="F12792" s="291"/>
      <c r="G12792" s="294"/>
      <c r="H12792" s="294"/>
      <c r="I12792" s="294"/>
      <c r="J12792" s="294"/>
      <c r="K12792" s="294"/>
      <c r="L12792" s="294"/>
      <c r="M12792" s="294"/>
      <c r="N12792" s="294"/>
    </row>
    <row r="12793" spans="1:14" ht="12.75" hidden="1" customHeight="1" outlineLevel="1" x14ac:dyDescent="0.25">
      <c r="A12793" s="3"/>
      <c r="B12793" s="145" t="str">
        <f ca="1">B12776</f>
        <v>Asset Type 154</v>
      </c>
      <c r="C12793" s="145" t="str">
        <f ca="1">C12776</f>
        <v>Description - Asset Type 154</v>
      </c>
      <c r="D12793" s="3"/>
      <c r="E12793" s="3"/>
      <c r="F12793" s="106" t="s">
        <v>47</v>
      </c>
      <c r="G12793" s="296">
        <f t="shared" ref="G12793:N12793" si="1308">SUM(G12778:G12792)</f>
        <v>0</v>
      </c>
      <c r="H12793" s="296">
        <f t="shared" ca="1" si="1308"/>
        <v>0</v>
      </c>
      <c r="I12793" s="296">
        <f t="shared" ca="1" si="1308"/>
        <v>0</v>
      </c>
      <c r="J12793" s="296">
        <f t="shared" ca="1" si="1308"/>
        <v>0</v>
      </c>
      <c r="K12793" s="296">
        <f t="shared" ca="1" si="1308"/>
        <v>0</v>
      </c>
      <c r="L12793" s="296">
        <f t="shared" ca="1" si="1308"/>
        <v>0</v>
      </c>
      <c r="M12793" s="296">
        <f t="shared" ca="1" si="1308"/>
        <v>0</v>
      </c>
      <c r="N12793" s="296">
        <f t="shared" ca="1" si="1308"/>
        <v>0</v>
      </c>
    </row>
    <row r="12794" spans="1:14" ht="12.75" hidden="1" customHeight="1" outlineLevel="2" x14ac:dyDescent="0.25">
      <c r="A12794" s="217">
        <f>A12776+1</f>
        <v>155</v>
      </c>
      <c r="B12794" s="22" t="str">
        <f ca="1">OFFSET($B$516,$A12794-1,0)</f>
        <v>Asset Type 155</v>
      </c>
      <c r="C12794" s="22" t="str">
        <f ca="1">OFFSET($C$516,$A12794-1,0)</f>
        <v>Description - Asset Type 155</v>
      </c>
      <c r="D12794" s="3"/>
      <c r="E12794" s="109"/>
      <c r="F12794" s="108" t="s">
        <v>46</v>
      </c>
      <c r="G12794" s="295">
        <f t="shared" ref="G12794:N12794" ca="1" si="1309">VLOOKUP($B12794,$B$516:$N$1015,5+G$5,FALSE)</f>
        <v>0</v>
      </c>
      <c r="H12794" s="295">
        <f t="shared" ca="1" si="1309"/>
        <v>0</v>
      </c>
      <c r="I12794" s="295">
        <f t="shared" ca="1" si="1309"/>
        <v>0</v>
      </c>
      <c r="J12794" s="295">
        <f t="shared" ca="1" si="1309"/>
        <v>0</v>
      </c>
      <c r="K12794" s="295">
        <f t="shared" ca="1" si="1309"/>
        <v>0</v>
      </c>
      <c r="L12794" s="295">
        <f t="shared" ca="1" si="1309"/>
        <v>0</v>
      </c>
      <c r="M12794" s="295">
        <f t="shared" ca="1" si="1309"/>
        <v>0</v>
      </c>
      <c r="N12794" s="295">
        <f t="shared" ca="1" si="1309"/>
        <v>0</v>
      </c>
    </row>
    <row r="12795" spans="1:14" ht="12.75" hidden="1" customHeight="1" outlineLevel="2" x14ac:dyDescent="0.25">
      <c r="A12795" s="3"/>
      <c r="B12795" s="3"/>
      <c r="C12795" s="21"/>
      <c r="D12795" s="3"/>
      <c r="E12795" s="107"/>
      <c r="F12795" s="106" t="s">
        <v>80</v>
      </c>
      <c r="G12795" s="111">
        <f ca="1">VLOOKUP($B12794,'Input Sheet'!$B$515:$N$1014,5+G$5,FALSE)</f>
        <v>0</v>
      </c>
      <c r="H12795" s="111">
        <f ca="1">VLOOKUP($B12794,'Input Sheet'!$B$515:$N$1014,5+H$5,FALSE)</f>
        <v>0</v>
      </c>
      <c r="I12795" s="111">
        <f ca="1">VLOOKUP($B12794,'Input Sheet'!$B$515:$N$1014,5+I$5,FALSE)</f>
        <v>0</v>
      </c>
      <c r="J12795" s="111">
        <f ca="1">VLOOKUP($B12794,'Input Sheet'!$B$515:$N$1014,5+J$5,FALSE)</f>
        <v>0</v>
      </c>
      <c r="K12795" s="111">
        <f ca="1">VLOOKUP($B12794,'Input Sheet'!$B$515:$N$1014,5+K$5,FALSE)</f>
        <v>0</v>
      </c>
      <c r="L12795" s="111">
        <f ca="1">VLOOKUP($B12794,'Input Sheet'!$B$515:$N$1014,5+L$5,FALSE)</f>
        <v>0</v>
      </c>
      <c r="M12795" s="111">
        <f ca="1">VLOOKUP($B12794,'Input Sheet'!$B$515:$N$1014,5+M$5,FALSE)</f>
        <v>0</v>
      </c>
      <c r="N12795" s="111">
        <f ca="1">VLOOKUP($B12794,'Input Sheet'!$B$515:$N$1014,5+N$5,FALSE)</f>
        <v>0</v>
      </c>
    </row>
    <row r="12796" spans="1:14" ht="12.75" hidden="1" customHeight="1" outlineLevel="2" x14ac:dyDescent="0.25">
      <c r="A12796" s="3"/>
      <c r="B12796" s="3"/>
      <c r="C12796" s="3"/>
      <c r="D12796" s="3">
        <v>1</v>
      </c>
      <c r="E12796" s="290">
        <f t="array" aca="1" ref="E12796:E12810" ca="1">TRANSPOSE(G12794:N12794)</f>
        <v>0</v>
      </c>
      <c r="F12796" s="291"/>
      <c r="G12796" s="292"/>
      <c r="H12796" s="293">
        <f ca="1">IF(OFFSET(H12796,-$D12796,0)="n/a","n/a",IF(H$5&gt;OFFSET(H12796,-$D12796,0)+$D12796,$E12796-SUM($G12796:G12796),($E12796-SUM($G12796:G12796))/(OFFSET(H12796,-$D12796,0)-(H$5-$D12796-1))))</f>
        <v>0</v>
      </c>
      <c r="I12796" s="293">
        <f ca="1">IF(OFFSET(I12796,-$D12796,0)="n/a","n/a",IF(I$5&gt;OFFSET(I12796,-$D12796,0)+$D12796,$E12796-SUM($G12796:H12796),($E12796-SUM($G12796:H12796))/(OFFSET(I12796,-$D12796,0)-(I$5-$D12796-1))))</f>
        <v>0</v>
      </c>
      <c r="J12796" s="293">
        <f ca="1">IF(OFFSET(J12796,-$D12796,0)="n/a","n/a",IF(J$5&gt;OFFSET(J12796,-$D12796,0)+$D12796,$E12796-SUM($G12796:I12796),($E12796-SUM($G12796:I12796))/(OFFSET(J12796,-$D12796,0)-(J$5-$D12796-1))))</f>
        <v>0</v>
      </c>
      <c r="K12796" s="293">
        <f ca="1">IF(OFFSET(K12796,-$D12796,0)="n/a","n/a",IF(K$5&gt;OFFSET(K12796,-$D12796,0)+$D12796,$E12796-SUM($G12796:J12796),($E12796-SUM($G12796:J12796))/(OFFSET(K12796,-$D12796,0)-(K$5-$D12796-1))))</f>
        <v>0</v>
      </c>
      <c r="L12796" s="293">
        <f ca="1">IF(OFFSET(L12796,-$D12796,0)="n/a","n/a",IF(L$5&gt;OFFSET(L12796,-$D12796,0)+$D12796,$E12796-SUM($G12796:K12796),($E12796-SUM($G12796:K12796))/(OFFSET(L12796,-$D12796,0)-(L$5-$D12796-1))))</f>
        <v>0</v>
      </c>
      <c r="M12796" s="293">
        <f ca="1">IF(OFFSET(M12796,-$D12796,0)="n/a","n/a",IF(M$5&gt;OFFSET(M12796,-$D12796,0)+$D12796,$E12796-SUM($G12796:L12796),($E12796-SUM($G12796:L12796))/(OFFSET(M12796,-$D12796,0)-(M$5-$D12796-1))))</f>
        <v>0</v>
      </c>
      <c r="N12796" s="293">
        <f ca="1">IF(OFFSET(N12796,-$D12796,0)="n/a","n/a",IF(N$5&gt;OFFSET(N12796,-$D12796,0)+$D12796,$E12796-SUM($G12796:M12796),($E12796-SUM($G12796:M12796))/(OFFSET(N12796,-$D12796,0)-(N$5-$D12796-1))))</f>
        <v>0</v>
      </c>
    </row>
    <row r="12797" spans="1:14" ht="12.75" hidden="1" customHeight="1" outlineLevel="2" x14ac:dyDescent="0.25">
      <c r="A12797" s="3"/>
      <c r="B12797" s="3"/>
      <c r="C12797" s="392" t="s">
        <v>48</v>
      </c>
      <c r="D12797" s="3">
        <v>2</v>
      </c>
      <c r="E12797" s="290">
        <f ca="1"/>
        <v>0</v>
      </c>
      <c r="F12797" s="291"/>
      <c r="G12797" s="294"/>
      <c r="H12797" s="292"/>
      <c r="I12797" s="293">
        <f ca="1">IF(OFFSET(I12797,-$D12797,0)="n/a","n/a",IF(I$5&gt;OFFSET(I12797,-$D12797,0)+$D12797,$E12797-SUM($G12797:H12797),($E12797-SUM($G12797:H12797))/(OFFSET(I12797,-$D12797,0)-(I$5-$D12797-1))))</f>
        <v>0</v>
      </c>
      <c r="J12797" s="293">
        <f ca="1">IF(OFFSET(J12797,-$D12797,0)="n/a","n/a",IF(J$5&gt;OFFSET(J12797,-$D12797,0)+$D12797,$E12797-SUM($G12797:I12797),($E12797-SUM($G12797:I12797))/(OFFSET(J12797,-$D12797,0)-(J$5-$D12797-1))))</f>
        <v>0</v>
      </c>
      <c r="K12797" s="293">
        <f ca="1">IF(OFFSET(K12797,-$D12797,0)="n/a","n/a",IF(K$5&gt;OFFSET(K12797,-$D12797,0)+$D12797,$E12797-SUM($G12797:J12797),($E12797-SUM($G12797:J12797))/(OFFSET(K12797,-$D12797,0)-(K$5-$D12797-1))))</f>
        <v>0</v>
      </c>
      <c r="L12797" s="293">
        <f ca="1">IF(OFFSET(L12797,-$D12797,0)="n/a","n/a",IF(L$5&gt;OFFSET(L12797,-$D12797,0)+$D12797,$E12797-SUM($G12797:K12797),($E12797-SUM($G12797:K12797))/(OFFSET(L12797,-$D12797,0)-(L$5-$D12797-1))))</f>
        <v>0</v>
      </c>
      <c r="M12797" s="293">
        <f ca="1">IF(OFFSET(M12797,-$D12797,0)="n/a","n/a",IF(M$5&gt;OFFSET(M12797,-$D12797,0)+$D12797,$E12797-SUM($G12797:L12797),($E12797-SUM($G12797:L12797))/(OFFSET(M12797,-$D12797,0)-(M$5-$D12797-1))))</f>
        <v>0</v>
      </c>
      <c r="N12797" s="293">
        <f ca="1">IF(OFFSET(N12797,-$D12797,0)="n/a","n/a",IF(N$5&gt;OFFSET(N12797,-$D12797,0)+$D12797,$E12797-SUM($G12797:M12797),($E12797-SUM($G12797:M12797))/(OFFSET(N12797,-$D12797,0)-(N$5-$D12797-1))))</f>
        <v>0</v>
      </c>
    </row>
    <row r="12798" spans="1:14" ht="12.75" hidden="1" customHeight="1" outlineLevel="2" x14ac:dyDescent="0.25">
      <c r="A12798" s="3"/>
      <c r="B12798" s="3"/>
      <c r="C12798" s="392"/>
      <c r="D12798" s="3">
        <v>3</v>
      </c>
      <c r="E12798" s="290">
        <f ca="1"/>
        <v>0</v>
      </c>
      <c r="F12798" s="291"/>
      <c r="G12798" s="294"/>
      <c r="H12798" s="294"/>
      <c r="I12798" s="292"/>
      <c r="J12798" s="293">
        <f ca="1">IF(OFFSET(J12798,-$D12798,0)="n/a","n/a",IF(J$5&gt;OFFSET(J12798,-$D12798,0)+$D12798,$E12798-SUM($G12798:I12798),($E12798-SUM($G12798:I12798))/(OFFSET(J12798,-$D12798,0)-(J$5-$D12798-1))))</f>
        <v>0</v>
      </c>
      <c r="K12798" s="293">
        <f ca="1">IF(OFFSET(K12798,-$D12798,0)="n/a","n/a",IF(K$5&gt;OFFSET(K12798,-$D12798,0)+$D12798,$E12798-SUM($G12798:J12798),($E12798-SUM($G12798:J12798))/(OFFSET(K12798,-$D12798,0)-(K$5-$D12798-1))))</f>
        <v>0</v>
      </c>
      <c r="L12798" s="293">
        <f ca="1">IF(OFFSET(L12798,-$D12798,0)="n/a","n/a",IF(L$5&gt;OFFSET(L12798,-$D12798,0)+$D12798,$E12798-SUM($G12798:K12798),($E12798-SUM($G12798:K12798))/(OFFSET(L12798,-$D12798,0)-(L$5-$D12798-1))))</f>
        <v>0</v>
      </c>
      <c r="M12798" s="293">
        <f ca="1">IF(OFFSET(M12798,-$D12798,0)="n/a","n/a",IF(M$5&gt;OFFSET(M12798,-$D12798,0)+$D12798,$E12798-SUM($G12798:L12798),($E12798-SUM($G12798:L12798))/(OFFSET(M12798,-$D12798,0)-(M$5-$D12798-1))))</f>
        <v>0</v>
      </c>
      <c r="N12798" s="293">
        <f ca="1">IF(OFFSET(N12798,-$D12798,0)="n/a","n/a",IF(N$5&gt;OFFSET(N12798,-$D12798,0)+$D12798,$E12798-SUM($G12798:M12798),($E12798-SUM($G12798:M12798))/(OFFSET(N12798,-$D12798,0)-(N$5-$D12798-1))))</f>
        <v>0</v>
      </c>
    </row>
    <row r="12799" spans="1:14" ht="12.75" hidden="1" customHeight="1" outlineLevel="2" x14ac:dyDescent="0.25">
      <c r="A12799" s="3"/>
      <c r="B12799" s="3"/>
      <c r="C12799" s="392"/>
      <c r="D12799" s="3">
        <v>4</v>
      </c>
      <c r="E12799" s="290">
        <f ca="1"/>
        <v>0</v>
      </c>
      <c r="F12799" s="291"/>
      <c r="G12799" s="294"/>
      <c r="H12799" s="294"/>
      <c r="I12799" s="294"/>
      <c r="J12799" s="292"/>
      <c r="K12799" s="293">
        <f ca="1">IF(OFFSET(K12799,-$D12799,0)="n/a","n/a",IF(K$5&gt;OFFSET(K12799,-$D12799,0)+$D12799,$E12799-SUM($G12799:J12799),($E12799-SUM($G12799:J12799))/(OFFSET(K12799,-$D12799,0)-(K$5-$D12799-1))))</f>
        <v>0</v>
      </c>
      <c r="L12799" s="293">
        <f ca="1">IF(OFFSET(L12799,-$D12799,0)="n/a","n/a",IF(L$5&gt;OFFSET(L12799,-$D12799,0)+$D12799,$E12799-SUM($G12799:K12799),($E12799-SUM($G12799:K12799))/(OFFSET(L12799,-$D12799,0)-(L$5-$D12799-1))))</f>
        <v>0</v>
      </c>
      <c r="M12799" s="293">
        <f ca="1">IF(OFFSET(M12799,-$D12799,0)="n/a","n/a",IF(M$5&gt;OFFSET(M12799,-$D12799,0)+$D12799,$E12799-SUM($G12799:L12799),($E12799-SUM($G12799:L12799))/(OFFSET(M12799,-$D12799,0)-(M$5-$D12799-1))))</f>
        <v>0</v>
      </c>
      <c r="N12799" s="293">
        <f ca="1">IF(OFFSET(N12799,-$D12799,0)="n/a","n/a",IF(N$5&gt;OFFSET(N12799,-$D12799,0)+$D12799,$E12799-SUM($G12799:M12799),($E12799-SUM($G12799:M12799))/(OFFSET(N12799,-$D12799,0)-(N$5-$D12799-1))))</f>
        <v>0</v>
      </c>
    </row>
    <row r="12800" spans="1:14" ht="12.75" hidden="1" customHeight="1" outlineLevel="2" x14ac:dyDescent="0.25">
      <c r="A12800" s="3"/>
      <c r="B12800" s="3"/>
      <c r="C12800" s="392"/>
      <c r="D12800" s="3">
        <v>5</v>
      </c>
      <c r="E12800" s="290">
        <f ca="1"/>
        <v>0</v>
      </c>
      <c r="F12800" s="291"/>
      <c r="G12800" s="294"/>
      <c r="H12800" s="294"/>
      <c r="I12800" s="294"/>
      <c r="J12800" s="294"/>
      <c r="K12800" s="292"/>
      <c r="L12800" s="293">
        <f ca="1">IF(OFFSET(L12800,-$D12800,0)="n/a","n/a",IF(L$5&gt;OFFSET(L12800,-$D12800,0)+$D12800,$E12800-SUM($G12800:K12800),($E12800-SUM($G12800:K12800))/(OFFSET(L12800,-$D12800,0)-(L$5-$D12800-1))))</f>
        <v>0</v>
      </c>
      <c r="M12800" s="293">
        <f ca="1">IF(OFFSET(M12800,-$D12800,0)="n/a","n/a",IF(M$5&gt;OFFSET(M12800,-$D12800,0)+$D12800,$E12800-SUM($G12800:L12800),($E12800-SUM($G12800:L12800))/(OFFSET(M12800,-$D12800,0)-(M$5-$D12800-1))))</f>
        <v>0</v>
      </c>
      <c r="N12800" s="293">
        <f ca="1">IF(OFFSET(N12800,-$D12800,0)="n/a","n/a",IF(N$5&gt;OFFSET(N12800,-$D12800,0)+$D12800,$E12800-SUM($G12800:M12800),($E12800-SUM($G12800:M12800))/(OFFSET(N12800,-$D12800,0)-(N$5-$D12800-1))))</f>
        <v>0</v>
      </c>
    </row>
    <row r="12801" spans="1:14" ht="12.75" hidden="1" customHeight="1" outlineLevel="2" x14ac:dyDescent="0.25">
      <c r="A12801" s="3"/>
      <c r="B12801" s="3"/>
      <c r="C12801" s="392"/>
      <c r="D12801" s="3">
        <v>6</v>
      </c>
      <c r="E12801" s="290">
        <f ca="1"/>
        <v>0</v>
      </c>
      <c r="F12801" s="291"/>
      <c r="G12801" s="294"/>
      <c r="H12801" s="294"/>
      <c r="I12801" s="294"/>
      <c r="J12801" s="294"/>
      <c r="K12801" s="294"/>
      <c r="L12801" s="292"/>
      <c r="M12801" s="293">
        <f ca="1">IF(OFFSET(M12801,-$D12801,0)="n/a","n/a",IF(M$5&gt;OFFSET(M12801,-$D12801,0)+$D12801,$E12801-SUM($G12801:L12801),($E12801-SUM($G12801:L12801))/(OFFSET(M12801,-$D12801,0)-(M$5-$D12801-1))))</f>
        <v>0</v>
      </c>
      <c r="N12801" s="293">
        <f ca="1">IF(OFFSET(N12801,-$D12801,0)="n/a","n/a",IF(N$5&gt;OFFSET(N12801,-$D12801,0)+$D12801,$E12801-SUM($G12801:M12801),($E12801-SUM($G12801:M12801))/(OFFSET(N12801,-$D12801,0)-(N$5-$D12801-1))))</f>
        <v>0</v>
      </c>
    </row>
    <row r="12802" spans="1:14" ht="12.75" hidden="1" customHeight="1" outlineLevel="2" x14ac:dyDescent="0.25">
      <c r="A12802" s="3"/>
      <c r="B12802" s="3"/>
      <c r="C12802" s="392"/>
      <c r="D12802" s="3">
        <v>7</v>
      </c>
      <c r="E12802" s="290">
        <f ca="1"/>
        <v>0</v>
      </c>
      <c r="F12802" s="291"/>
      <c r="G12802" s="294"/>
      <c r="H12802" s="294"/>
      <c r="I12802" s="294"/>
      <c r="J12802" s="294"/>
      <c r="K12802" s="294"/>
      <c r="L12802" s="294"/>
      <c r="M12802" s="292"/>
      <c r="N12802" s="293">
        <f ca="1">IF(OFFSET(N12802,-$D12802,0)="n/a","n/a",IF(N$5&gt;OFFSET(N12802,-$D12802,0)+$D12802,$E12802-SUM($G12802:M12802),($E12802-SUM($G12802:M12802))/(OFFSET(N12802,-$D12802,0)-(N$5-$D12802-1))))</f>
        <v>0</v>
      </c>
    </row>
    <row r="12803" spans="1:14" ht="12.75" hidden="1" customHeight="1" outlineLevel="2" x14ac:dyDescent="0.25">
      <c r="A12803" s="3"/>
      <c r="B12803" s="3"/>
      <c r="C12803" s="392"/>
      <c r="D12803" s="3">
        <v>8</v>
      </c>
      <c r="E12803" s="290">
        <f ca="1"/>
        <v>0</v>
      </c>
      <c r="F12803" s="291"/>
      <c r="G12803" s="294"/>
      <c r="H12803" s="294"/>
      <c r="I12803" s="294"/>
      <c r="J12803" s="294"/>
      <c r="K12803" s="294"/>
      <c r="L12803" s="294"/>
      <c r="M12803" s="294"/>
      <c r="N12803" s="292"/>
    </row>
    <row r="12804" spans="1:14" ht="12.75" hidden="1" customHeight="1" outlineLevel="2" x14ac:dyDescent="0.25">
      <c r="A12804" s="3"/>
      <c r="B12804" s="3"/>
      <c r="C12804" s="392"/>
      <c r="D12804" s="3">
        <v>9</v>
      </c>
      <c r="E12804" s="290" t="e">
        <f ca="1"/>
        <v>#N/A</v>
      </c>
      <c r="F12804" s="291"/>
      <c r="G12804" s="294"/>
      <c r="H12804" s="294"/>
      <c r="I12804" s="294"/>
      <c r="J12804" s="294"/>
      <c r="K12804" s="294"/>
      <c r="L12804" s="294"/>
      <c r="M12804" s="294"/>
      <c r="N12804" s="294"/>
    </row>
    <row r="12805" spans="1:14" ht="12.75" hidden="1" customHeight="1" outlineLevel="2" x14ac:dyDescent="0.25">
      <c r="A12805" s="3"/>
      <c r="B12805" s="3"/>
      <c r="C12805" s="392"/>
      <c r="D12805" s="3">
        <v>10</v>
      </c>
      <c r="E12805" s="290" t="e">
        <f ca="1"/>
        <v>#N/A</v>
      </c>
      <c r="F12805" s="291"/>
      <c r="G12805" s="294"/>
      <c r="H12805" s="294"/>
      <c r="I12805" s="294"/>
      <c r="J12805" s="294"/>
      <c r="K12805" s="294"/>
      <c r="L12805" s="294"/>
      <c r="M12805" s="294"/>
      <c r="N12805" s="294"/>
    </row>
    <row r="12806" spans="1:14" ht="12.75" hidden="1" customHeight="1" outlineLevel="2" x14ac:dyDescent="0.25">
      <c r="A12806" s="3"/>
      <c r="B12806" s="3"/>
      <c r="C12806" s="392"/>
      <c r="D12806" s="3">
        <v>11</v>
      </c>
      <c r="E12806" s="290" t="e">
        <f ca="1"/>
        <v>#N/A</v>
      </c>
      <c r="F12806" s="291"/>
      <c r="G12806" s="294"/>
      <c r="H12806" s="294"/>
      <c r="I12806" s="294"/>
      <c r="J12806" s="294"/>
      <c r="K12806" s="294"/>
      <c r="L12806" s="294"/>
      <c r="M12806" s="294"/>
      <c r="N12806" s="294"/>
    </row>
    <row r="12807" spans="1:14" ht="12.75" hidden="1" customHeight="1" outlineLevel="2" x14ac:dyDescent="0.25">
      <c r="A12807" s="3"/>
      <c r="B12807" s="3"/>
      <c r="C12807" s="392"/>
      <c r="D12807" s="3">
        <v>12</v>
      </c>
      <c r="E12807" s="290" t="e">
        <f ca="1"/>
        <v>#N/A</v>
      </c>
      <c r="F12807" s="291"/>
      <c r="G12807" s="294"/>
      <c r="H12807" s="294"/>
      <c r="I12807" s="294"/>
      <c r="J12807" s="294"/>
      <c r="K12807" s="294"/>
      <c r="L12807" s="294"/>
      <c r="M12807" s="294"/>
      <c r="N12807" s="294"/>
    </row>
    <row r="12808" spans="1:14" ht="12.75" hidden="1" customHeight="1" outlineLevel="2" x14ac:dyDescent="0.25">
      <c r="A12808" s="3"/>
      <c r="B12808" s="3"/>
      <c r="C12808" s="392"/>
      <c r="D12808" s="3">
        <v>13</v>
      </c>
      <c r="E12808" s="290" t="e">
        <f ca="1"/>
        <v>#N/A</v>
      </c>
      <c r="F12808" s="291"/>
      <c r="G12808" s="294"/>
      <c r="H12808" s="294"/>
      <c r="I12808" s="294"/>
      <c r="J12808" s="294"/>
      <c r="K12808" s="294"/>
      <c r="L12808" s="294"/>
      <c r="M12808" s="294"/>
      <c r="N12808" s="294"/>
    </row>
    <row r="12809" spans="1:14" ht="12.75" hidden="1" customHeight="1" outlineLevel="2" x14ac:dyDescent="0.25">
      <c r="A12809" s="3"/>
      <c r="B12809" s="3"/>
      <c r="C12809" s="392"/>
      <c r="D12809" s="3">
        <v>14</v>
      </c>
      <c r="E12809" s="290" t="e">
        <f ca="1"/>
        <v>#N/A</v>
      </c>
      <c r="F12809" s="291"/>
      <c r="G12809" s="294"/>
      <c r="H12809" s="294"/>
      <c r="I12809" s="294"/>
      <c r="J12809" s="294"/>
      <c r="K12809" s="294"/>
      <c r="L12809" s="294"/>
      <c r="M12809" s="294"/>
      <c r="N12809" s="294"/>
    </row>
    <row r="12810" spans="1:14" ht="12.75" hidden="1" customHeight="1" outlineLevel="2" x14ac:dyDescent="0.25">
      <c r="A12810" s="3"/>
      <c r="B12810" s="3"/>
      <c r="C12810" s="392"/>
      <c r="D12810" s="3">
        <v>15</v>
      </c>
      <c r="E12810" s="290" t="e">
        <f ca="1"/>
        <v>#N/A</v>
      </c>
      <c r="F12810" s="291"/>
      <c r="G12810" s="294"/>
      <c r="H12810" s="294"/>
      <c r="I12810" s="294"/>
      <c r="J12810" s="294"/>
      <c r="K12810" s="294"/>
      <c r="L12810" s="294"/>
      <c r="M12810" s="294"/>
      <c r="N12810" s="294"/>
    </row>
    <row r="12811" spans="1:14" ht="12.75" hidden="1" customHeight="1" outlineLevel="1" x14ac:dyDescent="0.25">
      <c r="A12811" s="3"/>
      <c r="B12811" s="145" t="str">
        <f ca="1">B12794</f>
        <v>Asset Type 155</v>
      </c>
      <c r="C12811" s="145" t="str">
        <f ca="1">C12794</f>
        <v>Description - Asset Type 155</v>
      </c>
      <c r="D12811" s="3"/>
      <c r="E12811" s="3"/>
      <c r="F12811" s="106" t="s">
        <v>47</v>
      </c>
      <c r="G12811" s="296">
        <f t="shared" ref="G12811:N12811" si="1310">SUM(G12796:G12810)</f>
        <v>0</v>
      </c>
      <c r="H12811" s="296">
        <f t="shared" ca="1" si="1310"/>
        <v>0</v>
      </c>
      <c r="I12811" s="296">
        <f t="shared" ca="1" si="1310"/>
        <v>0</v>
      </c>
      <c r="J12811" s="296">
        <f t="shared" ca="1" si="1310"/>
        <v>0</v>
      </c>
      <c r="K12811" s="296">
        <f t="shared" ca="1" si="1310"/>
        <v>0</v>
      </c>
      <c r="L12811" s="296">
        <f t="shared" ca="1" si="1310"/>
        <v>0</v>
      </c>
      <c r="M12811" s="296">
        <f t="shared" ca="1" si="1310"/>
        <v>0</v>
      </c>
      <c r="N12811" s="296">
        <f t="shared" ca="1" si="1310"/>
        <v>0</v>
      </c>
    </row>
    <row r="12812" spans="1:14" ht="12.75" hidden="1" customHeight="1" outlineLevel="2" x14ac:dyDescent="0.25">
      <c r="A12812" s="217">
        <f>A12794+1</f>
        <v>156</v>
      </c>
      <c r="B12812" s="22" t="str">
        <f ca="1">OFFSET($B$516,$A12812-1,0)</f>
        <v>Asset Type 156</v>
      </c>
      <c r="C12812" s="22" t="str">
        <f ca="1">OFFSET($C$516,$A12812-1,0)</f>
        <v>Description - Asset Type 156</v>
      </c>
      <c r="D12812" s="3"/>
      <c r="E12812" s="109"/>
      <c r="F12812" s="108" t="s">
        <v>46</v>
      </c>
      <c r="G12812" s="295">
        <f t="shared" ref="G12812:N12812" ca="1" si="1311">VLOOKUP($B12812,$B$516:$N$1015,5+G$5,FALSE)</f>
        <v>0</v>
      </c>
      <c r="H12812" s="295">
        <f t="shared" ca="1" si="1311"/>
        <v>0</v>
      </c>
      <c r="I12812" s="295">
        <f t="shared" ca="1" si="1311"/>
        <v>0</v>
      </c>
      <c r="J12812" s="295">
        <f t="shared" ca="1" si="1311"/>
        <v>0</v>
      </c>
      <c r="K12812" s="295">
        <f t="shared" ca="1" si="1311"/>
        <v>0</v>
      </c>
      <c r="L12812" s="295">
        <f t="shared" ca="1" si="1311"/>
        <v>0</v>
      </c>
      <c r="M12812" s="295">
        <f t="shared" ca="1" si="1311"/>
        <v>0</v>
      </c>
      <c r="N12812" s="295">
        <f t="shared" ca="1" si="1311"/>
        <v>0</v>
      </c>
    </row>
    <row r="12813" spans="1:14" ht="12.75" hidden="1" customHeight="1" outlineLevel="2" x14ac:dyDescent="0.25">
      <c r="A12813" s="3"/>
      <c r="B12813" s="3"/>
      <c r="C12813" s="21"/>
      <c r="D12813" s="3"/>
      <c r="E12813" s="107"/>
      <c r="F12813" s="106" t="s">
        <v>80</v>
      </c>
      <c r="G12813" s="111">
        <f ca="1">VLOOKUP($B12812,'Input Sheet'!$B$515:$N$1014,5+G$5,FALSE)</f>
        <v>0</v>
      </c>
      <c r="H12813" s="111">
        <f ca="1">VLOOKUP($B12812,'Input Sheet'!$B$515:$N$1014,5+H$5,FALSE)</f>
        <v>0</v>
      </c>
      <c r="I12813" s="111">
        <f ca="1">VLOOKUP($B12812,'Input Sheet'!$B$515:$N$1014,5+I$5,FALSE)</f>
        <v>0</v>
      </c>
      <c r="J12813" s="111">
        <f ca="1">VLOOKUP($B12812,'Input Sheet'!$B$515:$N$1014,5+J$5,FALSE)</f>
        <v>0</v>
      </c>
      <c r="K12813" s="111">
        <f ca="1">VLOOKUP($B12812,'Input Sheet'!$B$515:$N$1014,5+K$5,FALSE)</f>
        <v>0</v>
      </c>
      <c r="L12813" s="111">
        <f ca="1">VLOOKUP($B12812,'Input Sheet'!$B$515:$N$1014,5+L$5,FALSE)</f>
        <v>0</v>
      </c>
      <c r="M12813" s="111">
        <f ca="1">VLOOKUP($B12812,'Input Sheet'!$B$515:$N$1014,5+M$5,FALSE)</f>
        <v>0</v>
      </c>
      <c r="N12813" s="111">
        <f ca="1">VLOOKUP($B12812,'Input Sheet'!$B$515:$N$1014,5+N$5,FALSE)</f>
        <v>0</v>
      </c>
    </row>
    <row r="12814" spans="1:14" ht="12.75" hidden="1" customHeight="1" outlineLevel="2" x14ac:dyDescent="0.25">
      <c r="A12814" s="3"/>
      <c r="B12814" s="3"/>
      <c r="C12814" s="3"/>
      <c r="D12814" s="3">
        <v>1</v>
      </c>
      <c r="E12814" s="290">
        <f t="array" aca="1" ref="E12814:E12828" ca="1">TRANSPOSE(G12812:N12812)</f>
        <v>0</v>
      </c>
      <c r="F12814" s="291"/>
      <c r="G12814" s="292"/>
      <c r="H12814" s="293">
        <f ca="1">IF(OFFSET(H12814,-$D12814,0)="n/a","n/a",IF(H$5&gt;OFFSET(H12814,-$D12814,0)+$D12814,$E12814-SUM($G12814:G12814),($E12814-SUM($G12814:G12814))/(OFFSET(H12814,-$D12814,0)-(H$5-$D12814-1))))</f>
        <v>0</v>
      </c>
      <c r="I12814" s="293">
        <f ca="1">IF(OFFSET(I12814,-$D12814,0)="n/a","n/a",IF(I$5&gt;OFFSET(I12814,-$D12814,0)+$D12814,$E12814-SUM($G12814:H12814),($E12814-SUM($G12814:H12814))/(OFFSET(I12814,-$D12814,0)-(I$5-$D12814-1))))</f>
        <v>0</v>
      </c>
      <c r="J12814" s="293">
        <f ca="1">IF(OFFSET(J12814,-$D12814,0)="n/a","n/a",IF(J$5&gt;OFFSET(J12814,-$D12814,0)+$D12814,$E12814-SUM($G12814:I12814),($E12814-SUM($G12814:I12814))/(OFFSET(J12814,-$D12814,0)-(J$5-$D12814-1))))</f>
        <v>0</v>
      </c>
      <c r="K12814" s="293">
        <f ca="1">IF(OFFSET(K12814,-$D12814,0)="n/a","n/a",IF(K$5&gt;OFFSET(K12814,-$D12814,0)+$D12814,$E12814-SUM($G12814:J12814),($E12814-SUM($G12814:J12814))/(OFFSET(K12814,-$D12814,0)-(K$5-$D12814-1))))</f>
        <v>0</v>
      </c>
      <c r="L12814" s="293">
        <f ca="1">IF(OFFSET(L12814,-$D12814,0)="n/a","n/a",IF(L$5&gt;OFFSET(L12814,-$D12814,0)+$D12814,$E12814-SUM($G12814:K12814),($E12814-SUM($G12814:K12814))/(OFFSET(L12814,-$D12814,0)-(L$5-$D12814-1))))</f>
        <v>0</v>
      </c>
      <c r="M12814" s="293">
        <f ca="1">IF(OFFSET(M12814,-$D12814,0)="n/a","n/a",IF(M$5&gt;OFFSET(M12814,-$D12814,0)+$D12814,$E12814-SUM($G12814:L12814),($E12814-SUM($G12814:L12814))/(OFFSET(M12814,-$D12814,0)-(M$5-$D12814-1))))</f>
        <v>0</v>
      </c>
      <c r="N12814" s="293">
        <f ca="1">IF(OFFSET(N12814,-$D12814,0)="n/a","n/a",IF(N$5&gt;OFFSET(N12814,-$D12814,0)+$D12814,$E12814-SUM($G12814:M12814),($E12814-SUM($G12814:M12814))/(OFFSET(N12814,-$D12814,0)-(N$5-$D12814-1))))</f>
        <v>0</v>
      </c>
    </row>
    <row r="12815" spans="1:14" ht="12.75" hidden="1" customHeight="1" outlineLevel="2" x14ac:dyDescent="0.25">
      <c r="A12815" s="3"/>
      <c r="B12815" s="3"/>
      <c r="C12815" s="392" t="s">
        <v>48</v>
      </c>
      <c r="D12815" s="3">
        <v>2</v>
      </c>
      <c r="E12815" s="290">
        <f ca="1"/>
        <v>0</v>
      </c>
      <c r="F12815" s="291"/>
      <c r="G12815" s="294"/>
      <c r="H12815" s="292"/>
      <c r="I12815" s="293">
        <f ca="1">IF(OFFSET(I12815,-$D12815,0)="n/a","n/a",IF(I$5&gt;OFFSET(I12815,-$D12815,0)+$D12815,$E12815-SUM($G12815:H12815),($E12815-SUM($G12815:H12815))/(OFFSET(I12815,-$D12815,0)-(I$5-$D12815-1))))</f>
        <v>0</v>
      </c>
      <c r="J12815" s="293">
        <f ca="1">IF(OFFSET(J12815,-$D12815,0)="n/a","n/a",IF(J$5&gt;OFFSET(J12815,-$D12815,0)+$D12815,$E12815-SUM($G12815:I12815),($E12815-SUM($G12815:I12815))/(OFFSET(J12815,-$D12815,0)-(J$5-$D12815-1))))</f>
        <v>0</v>
      </c>
      <c r="K12815" s="293">
        <f ca="1">IF(OFFSET(K12815,-$D12815,0)="n/a","n/a",IF(K$5&gt;OFFSET(K12815,-$D12815,0)+$D12815,$E12815-SUM($G12815:J12815),($E12815-SUM($G12815:J12815))/(OFFSET(K12815,-$D12815,0)-(K$5-$D12815-1))))</f>
        <v>0</v>
      </c>
      <c r="L12815" s="293">
        <f ca="1">IF(OFFSET(L12815,-$D12815,0)="n/a","n/a",IF(L$5&gt;OFFSET(L12815,-$D12815,0)+$D12815,$E12815-SUM($G12815:K12815),($E12815-SUM($G12815:K12815))/(OFFSET(L12815,-$D12815,0)-(L$5-$D12815-1))))</f>
        <v>0</v>
      </c>
      <c r="M12815" s="293">
        <f ca="1">IF(OFFSET(M12815,-$D12815,0)="n/a","n/a",IF(M$5&gt;OFFSET(M12815,-$D12815,0)+$D12815,$E12815-SUM($G12815:L12815),($E12815-SUM($G12815:L12815))/(OFFSET(M12815,-$D12815,0)-(M$5-$D12815-1))))</f>
        <v>0</v>
      </c>
      <c r="N12815" s="293">
        <f ca="1">IF(OFFSET(N12815,-$D12815,0)="n/a","n/a",IF(N$5&gt;OFFSET(N12815,-$D12815,0)+$D12815,$E12815-SUM($G12815:M12815),($E12815-SUM($G12815:M12815))/(OFFSET(N12815,-$D12815,0)-(N$5-$D12815-1))))</f>
        <v>0</v>
      </c>
    </row>
    <row r="12816" spans="1:14" ht="12.75" hidden="1" customHeight="1" outlineLevel="2" x14ac:dyDescent="0.25">
      <c r="A12816" s="3"/>
      <c r="B12816" s="3"/>
      <c r="C12816" s="392"/>
      <c r="D12816" s="3">
        <v>3</v>
      </c>
      <c r="E12816" s="290">
        <f ca="1"/>
        <v>0</v>
      </c>
      <c r="F12816" s="291"/>
      <c r="G12816" s="294"/>
      <c r="H12816" s="294"/>
      <c r="I12816" s="292"/>
      <c r="J12816" s="293">
        <f ca="1">IF(OFFSET(J12816,-$D12816,0)="n/a","n/a",IF(J$5&gt;OFFSET(J12816,-$D12816,0)+$D12816,$E12816-SUM($G12816:I12816),($E12816-SUM($G12816:I12816))/(OFFSET(J12816,-$D12816,0)-(J$5-$D12816-1))))</f>
        <v>0</v>
      </c>
      <c r="K12816" s="293">
        <f ca="1">IF(OFFSET(K12816,-$D12816,0)="n/a","n/a",IF(K$5&gt;OFFSET(K12816,-$D12816,0)+$D12816,$E12816-SUM($G12816:J12816),($E12816-SUM($G12816:J12816))/(OFFSET(K12816,-$D12816,0)-(K$5-$D12816-1))))</f>
        <v>0</v>
      </c>
      <c r="L12816" s="293">
        <f ca="1">IF(OFFSET(L12816,-$D12816,0)="n/a","n/a",IF(L$5&gt;OFFSET(L12816,-$D12816,0)+$D12816,$E12816-SUM($G12816:K12816),($E12816-SUM($G12816:K12816))/(OFFSET(L12816,-$D12816,0)-(L$5-$D12816-1))))</f>
        <v>0</v>
      </c>
      <c r="M12816" s="293">
        <f ca="1">IF(OFFSET(M12816,-$D12816,0)="n/a","n/a",IF(M$5&gt;OFFSET(M12816,-$D12816,0)+$D12816,$E12816-SUM($G12816:L12816),($E12816-SUM($G12816:L12816))/(OFFSET(M12816,-$D12816,0)-(M$5-$D12816-1))))</f>
        <v>0</v>
      </c>
      <c r="N12816" s="293">
        <f ca="1">IF(OFFSET(N12816,-$D12816,0)="n/a","n/a",IF(N$5&gt;OFFSET(N12816,-$D12816,0)+$D12816,$E12816-SUM($G12816:M12816),($E12816-SUM($G12816:M12816))/(OFFSET(N12816,-$D12816,0)-(N$5-$D12816-1))))</f>
        <v>0</v>
      </c>
    </row>
    <row r="12817" spans="1:14" ht="12.75" hidden="1" customHeight="1" outlineLevel="2" x14ac:dyDescent="0.25">
      <c r="A12817" s="3"/>
      <c r="B12817" s="3"/>
      <c r="C12817" s="392"/>
      <c r="D12817" s="3">
        <v>4</v>
      </c>
      <c r="E12817" s="290">
        <f ca="1"/>
        <v>0</v>
      </c>
      <c r="F12817" s="291"/>
      <c r="G12817" s="294"/>
      <c r="H12817" s="294"/>
      <c r="I12817" s="294"/>
      <c r="J12817" s="292"/>
      <c r="K12817" s="293">
        <f ca="1">IF(OFFSET(K12817,-$D12817,0)="n/a","n/a",IF(K$5&gt;OFFSET(K12817,-$D12817,0)+$D12817,$E12817-SUM($G12817:J12817),($E12817-SUM($G12817:J12817))/(OFFSET(K12817,-$D12817,0)-(K$5-$D12817-1))))</f>
        <v>0</v>
      </c>
      <c r="L12817" s="293">
        <f ca="1">IF(OFFSET(L12817,-$D12817,0)="n/a","n/a",IF(L$5&gt;OFFSET(L12817,-$D12817,0)+$D12817,$E12817-SUM($G12817:K12817),($E12817-SUM($G12817:K12817))/(OFFSET(L12817,-$D12817,0)-(L$5-$D12817-1))))</f>
        <v>0</v>
      </c>
      <c r="M12817" s="293">
        <f ca="1">IF(OFFSET(M12817,-$D12817,0)="n/a","n/a",IF(M$5&gt;OFFSET(M12817,-$D12817,0)+$D12817,$E12817-SUM($G12817:L12817),($E12817-SUM($G12817:L12817))/(OFFSET(M12817,-$D12817,0)-(M$5-$D12817-1))))</f>
        <v>0</v>
      </c>
      <c r="N12817" s="293">
        <f ca="1">IF(OFFSET(N12817,-$D12817,0)="n/a","n/a",IF(N$5&gt;OFFSET(N12817,-$D12817,0)+$D12817,$E12817-SUM($G12817:M12817),($E12817-SUM($G12817:M12817))/(OFFSET(N12817,-$D12817,0)-(N$5-$D12817-1))))</f>
        <v>0</v>
      </c>
    </row>
    <row r="12818" spans="1:14" ht="12.75" hidden="1" customHeight="1" outlineLevel="2" x14ac:dyDescent="0.25">
      <c r="A12818" s="3"/>
      <c r="B12818" s="3"/>
      <c r="C12818" s="392"/>
      <c r="D12818" s="3">
        <v>5</v>
      </c>
      <c r="E12818" s="290">
        <f ca="1"/>
        <v>0</v>
      </c>
      <c r="F12818" s="291"/>
      <c r="G12818" s="294"/>
      <c r="H12818" s="294"/>
      <c r="I12818" s="294"/>
      <c r="J12818" s="294"/>
      <c r="K12818" s="292"/>
      <c r="L12818" s="293">
        <f ca="1">IF(OFFSET(L12818,-$D12818,0)="n/a","n/a",IF(L$5&gt;OFFSET(L12818,-$D12818,0)+$D12818,$E12818-SUM($G12818:K12818),($E12818-SUM($G12818:K12818))/(OFFSET(L12818,-$D12818,0)-(L$5-$D12818-1))))</f>
        <v>0</v>
      </c>
      <c r="M12818" s="293">
        <f ca="1">IF(OFFSET(M12818,-$D12818,0)="n/a","n/a",IF(M$5&gt;OFFSET(M12818,-$D12818,0)+$D12818,$E12818-SUM($G12818:L12818),($E12818-SUM($G12818:L12818))/(OFFSET(M12818,-$D12818,0)-(M$5-$D12818-1))))</f>
        <v>0</v>
      </c>
      <c r="N12818" s="293">
        <f ca="1">IF(OFFSET(N12818,-$D12818,0)="n/a","n/a",IF(N$5&gt;OFFSET(N12818,-$D12818,0)+$D12818,$E12818-SUM($G12818:M12818),($E12818-SUM($G12818:M12818))/(OFFSET(N12818,-$D12818,0)-(N$5-$D12818-1))))</f>
        <v>0</v>
      </c>
    </row>
    <row r="12819" spans="1:14" ht="12.75" hidden="1" customHeight="1" outlineLevel="2" x14ac:dyDescent="0.25">
      <c r="A12819" s="3"/>
      <c r="B12819" s="3"/>
      <c r="C12819" s="392"/>
      <c r="D12819" s="3">
        <v>6</v>
      </c>
      <c r="E12819" s="290">
        <f ca="1"/>
        <v>0</v>
      </c>
      <c r="F12819" s="291"/>
      <c r="G12819" s="294"/>
      <c r="H12819" s="294"/>
      <c r="I12819" s="294"/>
      <c r="J12819" s="294"/>
      <c r="K12819" s="294"/>
      <c r="L12819" s="292"/>
      <c r="M12819" s="293">
        <f ca="1">IF(OFFSET(M12819,-$D12819,0)="n/a","n/a",IF(M$5&gt;OFFSET(M12819,-$D12819,0)+$D12819,$E12819-SUM($G12819:L12819),($E12819-SUM($G12819:L12819))/(OFFSET(M12819,-$D12819,0)-(M$5-$D12819-1))))</f>
        <v>0</v>
      </c>
      <c r="N12819" s="293">
        <f ca="1">IF(OFFSET(N12819,-$D12819,0)="n/a","n/a",IF(N$5&gt;OFFSET(N12819,-$D12819,0)+$D12819,$E12819-SUM($G12819:M12819),($E12819-SUM($G12819:M12819))/(OFFSET(N12819,-$D12819,0)-(N$5-$D12819-1))))</f>
        <v>0</v>
      </c>
    </row>
    <row r="12820" spans="1:14" ht="12.75" hidden="1" customHeight="1" outlineLevel="2" x14ac:dyDescent="0.25">
      <c r="A12820" s="3"/>
      <c r="B12820" s="3"/>
      <c r="C12820" s="392"/>
      <c r="D12820" s="3">
        <v>7</v>
      </c>
      <c r="E12820" s="290">
        <f ca="1"/>
        <v>0</v>
      </c>
      <c r="F12820" s="291"/>
      <c r="G12820" s="294"/>
      <c r="H12820" s="294"/>
      <c r="I12820" s="294"/>
      <c r="J12820" s="294"/>
      <c r="K12820" s="294"/>
      <c r="L12820" s="294"/>
      <c r="M12820" s="292"/>
      <c r="N12820" s="293">
        <f ca="1">IF(OFFSET(N12820,-$D12820,0)="n/a","n/a",IF(N$5&gt;OFFSET(N12820,-$D12820,0)+$D12820,$E12820-SUM($G12820:M12820),($E12820-SUM($G12820:M12820))/(OFFSET(N12820,-$D12820,0)-(N$5-$D12820-1))))</f>
        <v>0</v>
      </c>
    </row>
    <row r="12821" spans="1:14" ht="12.75" hidden="1" customHeight="1" outlineLevel="2" x14ac:dyDescent="0.25">
      <c r="A12821" s="3"/>
      <c r="B12821" s="3"/>
      <c r="C12821" s="392"/>
      <c r="D12821" s="3">
        <v>8</v>
      </c>
      <c r="E12821" s="290">
        <f ca="1"/>
        <v>0</v>
      </c>
      <c r="F12821" s="291"/>
      <c r="G12821" s="294"/>
      <c r="H12821" s="294"/>
      <c r="I12821" s="294"/>
      <c r="J12821" s="294"/>
      <c r="K12821" s="294"/>
      <c r="L12821" s="294"/>
      <c r="M12821" s="294"/>
      <c r="N12821" s="292"/>
    </row>
    <row r="12822" spans="1:14" ht="12.75" hidden="1" customHeight="1" outlineLevel="2" x14ac:dyDescent="0.25">
      <c r="A12822" s="3"/>
      <c r="B12822" s="3"/>
      <c r="C12822" s="392"/>
      <c r="D12822" s="3">
        <v>9</v>
      </c>
      <c r="E12822" s="290" t="e">
        <f ca="1"/>
        <v>#N/A</v>
      </c>
      <c r="F12822" s="291"/>
      <c r="G12822" s="294"/>
      <c r="H12822" s="294"/>
      <c r="I12822" s="294"/>
      <c r="J12822" s="294"/>
      <c r="K12822" s="294"/>
      <c r="L12822" s="294"/>
      <c r="M12822" s="294"/>
      <c r="N12822" s="294"/>
    </row>
    <row r="12823" spans="1:14" ht="12.75" hidden="1" customHeight="1" outlineLevel="2" x14ac:dyDescent="0.25">
      <c r="A12823" s="3"/>
      <c r="B12823" s="3"/>
      <c r="C12823" s="392"/>
      <c r="D12823" s="3">
        <v>10</v>
      </c>
      <c r="E12823" s="290" t="e">
        <f ca="1"/>
        <v>#N/A</v>
      </c>
      <c r="F12823" s="291"/>
      <c r="G12823" s="294"/>
      <c r="H12823" s="294"/>
      <c r="I12823" s="294"/>
      <c r="J12823" s="294"/>
      <c r="K12823" s="294"/>
      <c r="L12823" s="294"/>
      <c r="M12823" s="294"/>
      <c r="N12823" s="294"/>
    </row>
    <row r="12824" spans="1:14" ht="12.75" hidden="1" customHeight="1" outlineLevel="2" x14ac:dyDescent="0.25">
      <c r="A12824" s="3"/>
      <c r="B12824" s="3"/>
      <c r="C12824" s="392"/>
      <c r="D12824" s="3">
        <v>11</v>
      </c>
      <c r="E12824" s="290" t="e">
        <f ca="1"/>
        <v>#N/A</v>
      </c>
      <c r="F12824" s="291"/>
      <c r="G12824" s="294"/>
      <c r="H12824" s="294"/>
      <c r="I12824" s="294"/>
      <c r="J12824" s="294"/>
      <c r="K12824" s="294"/>
      <c r="L12824" s="294"/>
      <c r="M12824" s="294"/>
      <c r="N12824" s="294"/>
    </row>
    <row r="12825" spans="1:14" ht="12.75" hidden="1" customHeight="1" outlineLevel="2" x14ac:dyDescent="0.25">
      <c r="A12825" s="3"/>
      <c r="B12825" s="3"/>
      <c r="C12825" s="392"/>
      <c r="D12825" s="3">
        <v>12</v>
      </c>
      <c r="E12825" s="290" t="e">
        <f ca="1"/>
        <v>#N/A</v>
      </c>
      <c r="F12825" s="291"/>
      <c r="G12825" s="294"/>
      <c r="H12825" s="294"/>
      <c r="I12825" s="294"/>
      <c r="J12825" s="294"/>
      <c r="K12825" s="294"/>
      <c r="L12825" s="294"/>
      <c r="M12825" s="294"/>
      <c r="N12825" s="294"/>
    </row>
    <row r="12826" spans="1:14" ht="12.75" hidden="1" customHeight="1" outlineLevel="2" x14ac:dyDescent="0.25">
      <c r="A12826" s="3"/>
      <c r="B12826" s="3"/>
      <c r="C12826" s="392"/>
      <c r="D12826" s="3">
        <v>13</v>
      </c>
      <c r="E12826" s="290" t="e">
        <f ca="1"/>
        <v>#N/A</v>
      </c>
      <c r="F12826" s="291"/>
      <c r="G12826" s="294"/>
      <c r="H12826" s="294"/>
      <c r="I12826" s="294"/>
      <c r="J12826" s="294"/>
      <c r="K12826" s="294"/>
      <c r="L12826" s="294"/>
      <c r="M12826" s="294"/>
      <c r="N12826" s="294"/>
    </row>
    <row r="12827" spans="1:14" ht="12.75" hidden="1" customHeight="1" outlineLevel="2" x14ac:dyDescent="0.25">
      <c r="A12827" s="3"/>
      <c r="B12827" s="3"/>
      <c r="C12827" s="392"/>
      <c r="D12827" s="3">
        <v>14</v>
      </c>
      <c r="E12827" s="290" t="e">
        <f ca="1"/>
        <v>#N/A</v>
      </c>
      <c r="F12827" s="291"/>
      <c r="G12827" s="294"/>
      <c r="H12827" s="294"/>
      <c r="I12827" s="294"/>
      <c r="J12827" s="294"/>
      <c r="K12827" s="294"/>
      <c r="L12827" s="294"/>
      <c r="M12827" s="294"/>
      <c r="N12827" s="294"/>
    </row>
    <row r="12828" spans="1:14" ht="12.75" hidden="1" customHeight="1" outlineLevel="2" x14ac:dyDescent="0.25">
      <c r="A12828" s="3"/>
      <c r="B12828" s="3"/>
      <c r="C12828" s="392"/>
      <c r="D12828" s="3">
        <v>15</v>
      </c>
      <c r="E12828" s="290" t="e">
        <f ca="1"/>
        <v>#N/A</v>
      </c>
      <c r="F12828" s="291"/>
      <c r="G12828" s="294"/>
      <c r="H12828" s="294"/>
      <c r="I12828" s="294"/>
      <c r="J12828" s="294"/>
      <c r="K12828" s="294"/>
      <c r="L12828" s="294"/>
      <c r="M12828" s="294"/>
      <c r="N12828" s="294"/>
    </row>
    <row r="12829" spans="1:14" ht="12.75" hidden="1" customHeight="1" outlineLevel="1" x14ac:dyDescent="0.25">
      <c r="A12829" s="3"/>
      <c r="B12829" s="145" t="str">
        <f ca="1">B12812</f>
        <v>Asset Type 156</v>
      </c>
      <c r="C12829" s="145" t="str">
        <f ca="1">C12812</f>
        <v>Description - Asset Type 156</v>
      </c>
      <c r="D12829" s="3"/>
      <c r="E12829" s="3"/>
      <c r="F12829" s="106" t="s">
        <v>47</v>
      </c>
      <c r="G12829" s="296">
        <f t="shared" ref="G12829:N12829" si="1312">SUM(G12814:G12828)</f>
        <v>0</v>
      </c>
      <c r="H12829" s="296">
        <f t="shared" ca="1" si="1312"/>
        <v>0</v>
      </c>
      <c r="I12829" s="296">
        <f t="shared" ca="1" si="1312"/>
        <v>0</v>
      </c>
      <c r="J12829" s="296">
        <f t="shared" ca="1" si="1312"/>
        <v>0</v>
      </c>
      <c r="K12829" s="296">
        <f t="shared" ca="1" si="1312"/>
        <v>0</v>
      </c>
      <c r="L12829" s="296">
        <f t="shared" ca="1" si="1312"/>
        <v>0</v>
      </c>
      <c r="M12829" s="296">
        <f t="shared" ca="1" si="1312"/>
        <v>0</v>
      </c>
      <c r="N12829" s="296">
        <f t="shared" ca="1" si="1312"/>
        <v>0</v>
      </c>
    </row>
    <row r="12830" spans="1:14" ht="12.75" hidden="1" customHeight="1" outlineLevel="2" x14ac:dyDescent="0.25">
      <c r="A12830" s="217">
        <f>A12812+1</f>
        <v>157</v>
      </c>
      <c r="B12830" s="22" t="str">
        <f ca="1">OFFSET($B$516,$A12830-1,0)</f>
        <v>Asset Type 157</v>
      </c>
      <c r="C12830" s="22" t="str">
        <f ca="1">OFFSET($C$516,$A12830-1,0)</f>
        <v>Description - Asset Type 157</v>
      </c>
      <c r="D12830" s="3"/>
      <c r="E12830" s="109"/>
      <c r="F12830" s="108" t="s">
        <v>46</v>
      </c>
      <c r="G12830" s="295">
        <f t="shared" ref="G12830:N12830" ca="1" si="1313">VLOOKUP($B12830,$B$516:$N$1015,5+G$5,FALSE)</f>
        <v>0</v>
      </c>
      <c r="H12830" s="295">
        <f t="shared" ca="1" si="1313"/>
        <v>0</v>
      </c>
      <c r="I12830" s="295">
        <f t="shared" ca="1" si="1313"/>
        <v>0</v>
      </c>
      <c r="J12830" s="295">
        <f t="shared" ca="1" si="1313"/>
        <v>0</v>
      </c>
      <c r="K12830" s="295">
        <f t="shared" ca="1" si="1313"/>
        <v>0</v>
      </c>
      <c r="L12830" s="295">
        <f t="shared" ca="1" si="1313"/>
        <v>0</v>
      </c>
      <c r="M12830" s="295">
        <f t="shared" ca="1" si="1313"/>
        <v>0</v>
      </c>
      <c r="N12830" s="295">
        <f t="shared" ca="1" si="1313"/>
        <v>0</v>
      </c>
    </row>
    <row r="12831" spans="1:14" ht="12.75" hidden="1" customHeight="1" outlineLevel="2" x14ac:dyDescent="0.25">
      <c r="A12831" s="3"/>
      <c r="B12831" s="3"/>
      <c r="C12831" s="21"/>
      <c r="D12831" s="3"/>
      <c r="E12831" s="107"/>
      <c r="F12831" s="106" t="s">
        <v>80</v>
      </c>
      <c r="G12831" s="111">
        <f ca="1">VLOOKUP($B12830,'Input Sheet'!$B$515:$N$1014,5+G$5,FALSE)</f>
        <v>0</v>
      </c>
      <c r="H12831" s="111">
        <f ca="1">VLOOKUP($B12830,'Input Sheet'!$B$515:$N$1014,5+H$5,FALSE)</f>
        <v>0</v>
      </c>
      <c r="I12831" s="111">
        <f ca="1">VLOOKUP($B12830,'Input Sheet'!$B$515:$N$1014,5+I$5,FALSE)</f>
        <v>0</v>
      </c>
      <c r="J12831" s="111">
        <f ca="1">VLOOKUP($B12830,'Input Sheet'!$B$515:$N$1014,5+J$5,FALSE)</f>
        <v>0</v>
      </c>
      <c r="K12831" s="111">
        <f ca="1">VLOOKUP($B12830,'Input Sheet'!$B$515:$N$1014,5+K$5,FALSE)</f>
        <v>0</v>
      </c>
      <c r="L12831" s="111">
        <f ca="1">VLOOKUP($B12830,'Input Sheet'!$B$515:$N$1014,5+L$5,FALSE)</f>
        <v>0</v>
      </c>
      <c r="M12831" s="111">
        <f ca="1">VLOOKUP($B12830,'Input Sheet'!$B$515:$N$1014,5+M$5,FALSE)</f>
        <v>0</v>
      </c>
      <c r="N12831" s="111">
        <f ca="1">VLOOKUP($B12830,'Input Sheet'!$B$515:$N$1014,5+N$5,FALSE)</f>
        <v>0</v>
      </c>
    </row>
    <row r="12832" spans="1:14" ht="12.75" hidden="1" customHeight="1" outlineLevel="2" x14ac:dyDescent="0.25">
      <c r="A12832" s="3"/>
      <c r="B12832" s="3"/>
      <c r="C12832" s="3"/>
      <c r="D12832" s="3">
        <v>1</v>
      </c>
      <c r="E12832" s="290">
        <f t="array" aca="1" ref="E12832:E12846" ca="1">TRANSPOSE(G12830:N12830)</f>
        <v>0</v>
      </c>
      <c r="F12832" s="291"/>
      <c r="G12832" s="292"/>
      <c r="H12832" s="293">
        <f ca="1">IF(OFFSET(H12832,-$D12832,0)="n/a","n/a",IF(H$5&gt;OFFSET(H12832,-$D12832,0)+$D12832,$E12832-SUM($G12832:G12832),($E12832-SUM($G12832:G12832))/(OFFSET(H12832,-$D12832,0)-(H$5-$D12832-1))))</f>
        <v>0</v>
      </c>
      <c r="I12832" s="293">
        <f ca="1">IF(OFFSET(I12832,-$D12832,0)="n/a","n/a",IF(I$5&gt;OFFSET(I12832,-$D12832,0)+$D12832,$E12832-SUM($G12832:H12832),($E12832-SUM($G12832:H12832))/(OFFSET(I12832,-$D12832,0)-(I$5-$D12832-1))))</f>
        <v>0</v>
      </c>
      <c r="J12832" s="293">
        <f ca="1">IF(OFFSET(J12832,-$D12832,0)="n/a","n/a",IF(J$5&gt;OFFSET(J12832,-$D12832,0)+$D12832,$E12832-SUM($G12832:I12832),($E12832-SUM($G12832:I12832))/(OFFSET(J12832,-$D12832,0)-(J$5-$D12832-1))))</f>
        <v>0</v>
      </c>
      <c r="K12832" s="293">
        <f ca="1">IF(OFFSET(K12832,-$D12832,0)="n/a","n/a",IF(K$5&gt;OFFSET(K12832,-$D12832,0)+$D12832,$E12832-SUM($G12832:J12832),($E12832-SUM($G12832:J12832))/(OFFSET(K12832,-$D12832,0)-(K$5-$D12832-1))))</f>
        <v>0</v>
      </c>
      <c r="L12832" s="293">
        <f ca="1">IF(OFFSET(L12832,-$D12832,0)="n/a","n/a",IF(L$5&gt;OFFSET(L12832,-$D12832,0)+$D12832,$E12832-SUM($G12832:K12832),($E12832-SUM($G12832:K12832))/(OFFSET(L12832,-$D12832,0)-(L$5-$D12832-1))))</f>
        <v>0</v>
      </c>
      <c r="M12832" s="293">
        <f ca="1">IF(OFFSET(M12832,-$D12832,0)="n/a","n/a",IF(M$5&gt;OFFSET(M12832,-$D12832,0)+$D12832,$E12832-SUM($G12832:L12832),($E12832-SUM($G12832:L12832))/(OFFSET(M12832,-$D12832,0)-(M$5-$D12832-1))))</f>
        <v>0</v>
      </c>
      <c r="N12832" s="293">
        <f ca="1">IF(OFFSET(N12832,-$D12832,0)="n/a","n/a",IF(N$5&gt;OFFSET(N12832,-$D12832,0)+$D12832,$E12832-SUM($G12832:M12832),($E12832-SUM($G12832:M12832))/(OFFSET(N12832,-$D12832,0)-(N$5-$D12832-1))))</f>
        <v>0</v>
      </c>
    </row>
    <row r="12833" spans="1:14" ht="12.75" hidden="1" customHeight="1" outlineLevel="2" x14ac:dyDescent="0.25">
      <c r="A12833" s="3"/>
      <c r="B12833" s="3"/>
      <c r="C12833" s="392" t="s">
        <v>48</v>
      </c>
      <c r="D12833" s="3">
        <v>2</v>
      </c>
      <c r="E12833" s="290">
        <f ca="1"/>
        <v>0</v>
      </c>
      <c r="F12833" s="291"/>
      <c r="G12833" s="294"/>
      <c r="H12833" s="292"/>
      <c r="I12833" s="293">
        <f ca="1">IF(OFFSET(I12833,-$D12833,0)="n/a","n/a",IF(I$5&gt;OFFSET(I12833,-$D12833,0)+$D12833,$E12833-SUM($G12833:H12833),($E12833-SUM($G12833:H12833))/(OFFSET(I12833,-$D12833,0)-(I$5-$D12833-1))))</f>
        <v>0</v>
      </c>
      <c r="J12833" s="293">
        <f ca="1">IF(OFFSET(J12833,-$D12833,0)="n/a","n/a",IF(J$5&gt;OFFSET(J12833,-$D12833,0)+$D12833,$E12833-SUM($G12833:I12833),($E12833-SUM($G12833:I12833))/(OFFSET(J12833,-$D12833,0)-(J$5-$D12833-1))))</f>
        <v>0</v>
      </c>
      <c r="K12833" s="293">
        <f ca="1">IF(OFFSET(K12833,-$D12833,0)="n/a","n/a",IF(K$5&gt;OFFSET(K12833,-$D12833,0)+$D12833,$E12833-SUM($G12833:J12833),($E12833-SUM($G12833:J12833))/(OFFSET(K12833,-$D12833,0)-(K$5-$D12833-1))))</f>
        <v>0</v>
      </c>
      <c r="L12833" s="293">
        <f ca="1">IF(OFFSET(L12833,-$D12833,0)="n/a","n/a",IF(L$5&gt;OFFSET(L12833,-$D12833,0)+$D12833,$E12833-SUM($G12833:K12833),($E12833-SUM($G12833:K12833))/(OFFSET(L12833,-$D12833,0)-(L$5-$D12833-1))))</f>
        <v>0</v>
      </c>
      <c r="M12833" s="293">
        <f ca="1">IF(OFFSET(M12833,-$D12833,0)="n/a","n/a",IF(M$5&gt;OFFSET(M12833,-$D12833,0)+$D12833,$E12833-SUM($G12833:L12833),($E12833-SUM($G12833:L12833))/(OFFSET(M12833,-$D12833,0)-(M$5-$D12833-1))))</f>
        <v>0</v>
      </c>
      <c r="N12833" s="293">
        <f ca="1">IF(OFFSET(N12833,-$D12833,0)="n/a","n/a",IF(N$5&gt;OFFSET(N12833,-$D12833,0)+$D12833,$E12833-SUM($G12833:M12833),($E12833-SUM($G12833:M12833))/(OFFSET(N12833,-$D12833,0)-(N$5-$D12833-1))))</f>
        <v>0</v>
      </c>
    </row>
    <row r="12834" spans="1:14" ht="12.75" hidden="1" customHeight="1" outlineLevel="2" x14ac:dyDescent="0.25">
      <c r="A12834" s="3"/>
      <c r="B12834" s="3"/>
      <c r="C12834" s="392"/>
      <c r="D12834" s="3">
        <v>3</v>
      </c>
      <c r="E12834" s="290">
        <f ca="1"/>
        <v>0</v>
      </c>
      <c r="F12834" s="291"/>
      <c r="G12834" s="294"/>
      <c r="H12834" s="294"/>
      <c r="I12834" s="292"/>
      <c r="J12834" s="293">
        <f ca="1">IF(OFFSET(J12834,-$D12834,0)="n/a","n/a",IF(J$5&gt;OFFSET(J12834,-$D12834,0)+$D12834,$E12834-SUM($G12834:I12834),($E12834-SUM($G12834:I12834))/(OFFSET(J12834,-$D12834,0)-(J$5-$D12834-1))))</f>
        <v>0</v>
      </c>
      <c r="K12834" s="293">
        <f ca="1">IF(OFFSET(K12834,-$D12834,0)="n/a","n/a",IF(K$5&gt;OFFSET(K12834,-$D12834,0)+$D12834,$E12834-SUM($G12834:J12834),($E12834-SUM($G12834:J12834))/(OFFSET(K12834,-$D12834,0)-(K$5-$D12834-1))))</f>
        <v>0</v>
      </c>
      <c r="L12834" s="293">
        <f ca="1">IF(OFFSET(L12834,-$D12834,0)="n/a","n/a",IF(L$5&gt;OFFSET(L12834,-$D12834,0)+$D12834,$E12834-SUM($G12834:K12834),($E12834-SUM($G12834:K12834))/(OFFSET(L12834,-$D12834,0)-(L$5-$D12834-1))))</f>
        <v>0</v>
      </c>
      <c r="M12834" s="293">
        <f ca="1">IF(OFFSET(M12834,-$D12834,0)="n/a","n/a",IF(M$5&gt;OFFSET(M12834,-$D12834,0)+$D12834,$E12834-SUM($G12834:L12834),($E12834-SUM($G12834:L12834))/(OFFSET(M12834,-$D12834,0)-(M$5-$D12834-1))))</f>
        <v>0</v>
      </c>
      <c r="N12834" s="293">
        <f ca="1">IF(OFFSET(N12834,-$D12834,0)="n/a","n/a",IF(N$5&gt;OFFSET(N12834,-$D12834,0)+$D12834,$E12834-SUM($G12834:M12834),($E12834-SUM($G12834:M12834))/(OFFSET(N12834,-$D12834,0)-(N$5-$D12834-1))))</f>
        <v>0</v>
      </c>
    </row>
    <row r="12835" spans="1:14" ht="12.75" hidden="1" customHeight="1" outlineLevel="2" x14ac:dyDescent="0.25">
      <c r="A12835" s="3"/>
      <c r="B12835" s="3"/>
      <c r="C12835" s="392"/>
      <c r="D12835" s="3">
        <v>4</v>
      </c>
      <c r="E12835" s="290">
        <f ca="1"/>
        <v>0</v>
      </c>
      <c r="F12835" s="291"/>
      <c r="G12835" s="294"/>
      <c r="H12835" s="294"/>
      <c r="I12835" s="294"/>
      <c r="J12835" s="292"/>
      <c r="K12835" s="293">
        <f ca="1">IF(OFFSET(K12835,-$D12835,0)="n/a","n/a",IF(K$5&gt;OFFSET(K12835,-$D12835,0)+$D12835,$E12835-SUM($G12835:J12835),($E12835-SUM($G12835:J12835))/(OFFSET(K12835,-$D12835,0)-(K$5-$D12835-1))))</f>
        <v>0</v>
      </c>
      <c r="L12835" s="293">
        <f ca="1">IF(OFFSET(L12835,-$D12835,0)="n/a","n/a",IF(L$5&gt;OFFSET(L12835,-$D12835,0)+$D12835,$E12835-SUM($G12835:K12835),($E12835-SUM($G12835:K12835))/(OFFSET(L12835,-$D12835,0)-(L$5-$D12835-1))))</f>
        <v>0</v>
      </c>
      <c r="M12835" s="293">
        <f ca="1">IF(OFFSET(M12835,-$D12835,0)="n/a","n/a",IF(M$5&gt;OFFSET(M12835,-$D12835,0)+$D12835,$E12835-SUM($G12835:L12835),($E12835-SUM($G12835:L12835))/(OFFSET(M12835,-$D12835,0)-(M$5-$D12835-1))))</f>
        <v>0</v>
      </c>
      <c r="N12835" s="293">
        <f ca="1">IF(OFFSET(N12835,-$D12835,0)="n/a","n/a",IF(N$5&gt;OFFSET(N12835,-$D12835,0)+$D12835,$E12835-SUM($G12835:M12835),($E12835-SUM($G12835:M12835))/(OFFSET(N12835,-$D12835,0)-(N$5-$D12835-1))))</f>
        <v>0</v>
      </c>
    </row>
    <row r="12836" spans="1:14" ht="12.75" hidden="1" customHeight="1" outlineLevel="2" x14ac:dyDescent="0.25">
      <c r="A12836" s="3"/>
      <c r="B12836" s="3"/>
      <c r="C12836" s="392"/>
      <c r="D12836" s="3">
        <v>5</v>
      </c>
      <c r="E12836" s="290">
        <f ca="1"/>
        <v>0</v>
      </c>
      <c r="F12836" s="291"/>
      <c r="G12836" s="294"/>
      <c r="H12836" s="294"/>
      <c r="I12836" s="294"/>
      <c r="J12836" s="294"/>
      <c r="K12836" s="292"/>
      <c r="L12836" s="293">
        <f ca="1">IF(OFFSET(L12836,-$D12836,0)="n/a","n/a",IF(L$5&gt;OFFSET(L12836,-$D12836,0)+$D12836,$E12836-SUM($G12836:K12836),($E12836-SUM($G12836:K12836))/(OFFSET(L12836,-$D12836,0)-(L$5-$D12836-1))))</f>
        <v>0</v>
      </c>
      <c r="M12836" s="293">
        <f ca="1">IF(OFFSET(M12836,-$D12836,0)="n/a","n/a",IF(M$5&gt;OFFSET(M12836,-$D12836,0)+$D12836,$E12836-SUM($G12836:L12836),($E12836-SUM($G12836:L12836))/(OFFSET(M12836,-$D12836,0)-(M$5-$D12836-1))))</f>
        <v>0</v>
      </c>
      <c r="N12836" s="293">
        <f ca="1">IF(OFFSET(N12836,-$D12836,0)="n/a","n/a",IF(N$5&gt;OFFSET(N12836,-$D12836,0)+$D12836,$E12836-SUM($G12836:M12836),($E12836-SUM($G12836:M12836))/(OFFSET(N12836,-$D12836,0)-(N$5-$D12836-1))))</f>
        <v>0</v>
      </c>
    </row>
    <row r="12837" spans="1:14" ht="12.75" hidden="1" customHeight="1" outlineLevel="2" x14ac:dyDescent="0.25">
      <c r="A12837" s="3"/>
      <c r="B12837" s="3"/>
      <c r="C12837" s="392"/>
      <c r="D12837" s="3">
        <v>6</v>
      </c>
      <c r="E12837" s="290">
        <f ca="1"/>
        <v>0</v>
      </c>
      <c r="F12837" s="291"/>
      <c r="G12837" s="294"/>
      <c r="H12837" s="294"/>
      <c r="I12837" s="294"/>
      <c r="J12837" s="294"/>
      <c r="K12837" s="294"/>
      <c r="L12837" s="292"/>
      <c r="M12837" s="293">
        <f ca="1">IF(OFFSET(M12837,-$D12837,0)="n/a","n/a",IF(M$5&gt;OFFSET(M12837,-$D12837,0)+$D12837,$E12837-SUM($G12837:L12837),($E12837-SUM($G12837:L12837))/(OFFSET(M12837,-$D12837,0)-(M$5-$D12837-1))))</f>
        <v>0</v>
      </c>
      <c r="N12837" s="293">
        <f ca="1">IF(OFFSET(N12837,-$D12837,0)="n/a","n/a",IF(N$5&gt;OFFSET(N12837,-$D12837,0)+$D12837,$E12837-SUM($G12837:M12837),($E12837-SUM($G12837:M12837))/(OFFSET(N12837,-$D12837,0)-(N$5-$D12837-1))))</f>
        <v>0</v>
      </c>
    </row>
    <row r="12838" spans="1:14" ht="12.75" hidden="1" customHeight="1" outlineLevel="2" x14ac:dyDescent="0.25">
      <c r="A12838" s="3"/>
      <c r="B12838" s="3"/>
      <c r="C12838" s="392"/>
      <c r="D12838" s="3">
        <v>7</v>
      </c>
      <c r="E12838" s="290">
        <f ca="1"/>
        <v>0</v>
      </c>
      <c r="F12838" s="291"/>
      <c r="G12838" s="294"/>
      <c r="H12838" s="294"/>
      <c r="I12838" s="294"/>
      <c r="J12838" s="294"/>
      <c r="K12838" s="294"/>
      <c r="L12838" s="294"/>
      <c r="M12838" s="292"/>
      <c r="N12838" s="293">
        <f ca="1">IF(OFFSET(N12838,-$D12838,0)="n/a","n/a",IF(N$5&gt;OFFSET(N12838,-$D12838,0)+$D12838,$E12838-SUM($G12838:M12838),($E12838-SUM($G12838:M12838))/(OFFSET(N12838,-$D12838,0)-(N$5-$D12838-1))))</f>
        <v>0</v>
      </c>
    </row>
    <row r="12839" spans="1:14" ht="12.75" hidden="1" customHeight="1" outlineLevel="2" x14ac:dyDescent="0.25">
      <c r="A12839" s="3"/>
      <c r="B12839" s="3"/>
      <c r="C12839" s="392"/>
      <c r="D12839" s="3">
        <v>8</v>
      </c>
      <c r="E12839" s="290">
        <f ca="1"/>
        <v>0</v>
      </c>
      <c r="F12839" s="291"/>
      <c r="G12839" s="294"/>
      <c r="H12839" s="294"/>
      <c r="I12839" s="294"/>
      <c r="J12839" s="294"/>
      <c r="K12839" s="294"/>
      <c r="L12839" s="294"/>
      <c r="M12839" s="294"/>
      <c r="N12839" s="292"/>
    </row>
    <row r="12840" spans="1:14" ht="12.75" hidden="1" customHeight="1" outlineLevel="2" x14ac:dyDescent="0.25">
      <c r="A12840" s="3"/>
      <c r="B12840" s="3"/>
      <c r="C12840" s="392"/>
      <c r="D12840" s="3">
        <v>9</v>
      </c>
      <c r="E12840" s="290" t="e">
        <f ca="1"/>
        <v>#N/A</v>
      </c>
      <c r="F12840" s="291"/>
      <c r="G12840" s="294"/>
      <c r="H12840" s="294"/>
      <c r="I12840" s="294"/>
      <c r="J12840" s="294"/>
      <c r="K12840" s="294"/>
      <c r="L12840" s="294"/>
      <c r="M12840" s="294"/>
      <c r="N12840" s="294"/>
    </row>
    <row r="12841" spans="1:14" ht="12.75" hidden="1" customHeight="1" outlineLevel="2" x14ac:dyDescent="0.25">
      <c r="A12841" s="3"/>
      <c r="B12841" s="3"/>
      <c r="C12841" s="392"/>
      <c r="D12841" s="3">
        <v>10</v>
      </c>
      <c r="E12841" s="290" t="e">
        <f ca="1"/>
        <v>#N/A</v>
      </c>
      <c r="F12841" s="291"/>
      <c r="G12841" s="294"/>
      <c r="H12841" s="294"/>
      <c r="I12841" s="294"/>
      <c r="J12841" s="294"/>
      <c r="K12841" s="294"/>
      <c r="L12841" s="294"/>
      <c r="M12841" s="294"/>
      <c r="N12841" s="294"/>
    </row>
    <row r="12842" spans="1:14" ht="12.75" hidden="1" customHeight="1" outlineLevel="2" x14ac:dyDescent="0.25">
      <c r="A12842" s="3"/>
      <c r="B12842" s="3"/>
      <c r="C12842" s="392"/>
      <c r="D12842" s="3">
        <v>11</v>
      </c>
      <c r="E12842" s="290" t="e">
        <f ca="1"/>
        <v>#N/A</v>
      </c>
      <c r="F12842" s="291"/>
      <c r="G12842" s="294"/>
      <c r="H12842" s="294"/>
      <c r="I12842" s="294"/>
      <c r="J12842" s="294"/>
      <c r="K12842" s="294"/>
      <c r="L12842" s="294"/>
      <c r="M12842" s="294"/>
      <c r="N12842" s="294"/>
    </row>
    <row r="12843" spans="1:14" ht="12.75" hidden="1" customHeight="1" outlineLevel="2" x14ac:dyDescent="0.25">
      <c r="A12843" s="3"/>
      <c r="B12843" s="3"/>
      <c r="C12843" s="392"/>
      <c r="D12843" s="3">
        <v>12</v>
      </c>
      <c r="E12843" s="290" t="e">
        <f ca="1"/>
        <v>#N/A</v>
      </c>
      <c r="F12843" s="291"/>
      <c r="G12843" s="294"/>
      <c r="H12843" s="294"/>
      <c r="I12843" s="294"/>
      <c r="J12843" s="294"/>
      <c r="K12843" s="294"/>
      <c r="L12843" s="294"/>
      <c r="M12843" s="294"/>
      <c r="N12843" s="294"/>
    </row>
    <row r="12844" spans="1:14" ht="12.75" hidden="1" customHeight="1" outlineLevel="2" x14ac:dyDescent="0.25">
      <c r="A12844" s="3"/>
      <c r="B12844" s="3"/>
      <c r="C12844" s="392"/>
      <c r="D12844" s="3">
        <v>13</v>
      </c>
      <c r="E12844" s="290" t="e">
        <f ca="1"/>
        <v>#N/A</v>
      </c>
      <c r="F12844" s="291"/>
      <c r="G12844" s="294"/>
      <c r="H12844" s="294"/>
      <c r="I12844" s="294"/>
      <c r="J12844" s="294"/>
      <c r="K12844" s="294"/>
      <c r="L12844" s="294"/>
      <c r="M12844" s="294"/>
      <c r="N12844" s="294"/>
    </row>
    <row r="12845" spans="1:14" ht="12.75" hidden="1" customHeight="1" outlineLevel="2" x14ac:dyDescent="0.25">
      <c r="A12845" s="3"/>
      <c r="B12845" s="3"/>
      <c r="C12845" s="392"/>
      <c r="D12845" s="3">
        <v>14</v>
      </c>
      <c r="E12845" s="290" t="e">
        <f ca="1"/>
        <v>#N/A</v>
      </c>
      <c r="F12845" s="291"/>
      <c r="G12845" s="294"/>
      <c r="H12845" s="294"/>
      <c r="I12845" s="294"/>
      <c r="J12845" s="294"/>
      <c r="K12845" s="294"/>
      <c r="L12845" s="294"/>
      <c r="M12845" s="294"/>
      <c r="N12845" s="294"/>
    </row>
    <row r="12846" spans="1:14" ht="12.75" hidden="1" customHeight="1" outlineLevel="2" x14ac:dyDescent="0.25">
      <c r="A12846" s="3"/>
      <c r="B12846" s="3"/>
      <c r="C12846" s="392"/>
      <c r="D12846" s="3">
        <v>15</v>
      </c>
      <c r="E12846" s="290" t="e">
        <f ca="1"/>
        <v>#N/A</v>
      </c>
      <c r="F12846" s="291"/>
      <c r="G12846" s="294"/>
      <c r="H12846" s="294"/>
      <c r="I12846" s="294"/>
      <c r="J12846" s="294"/>
      <c r="K12846" s="294"/>
      <c r="L12846" s="294"/>
      <c r="M12846" s="294"/>
      <c r="N12846" s="294"/>
    </row>
    <row r="12847" spans="1:14" ht="12.75" hidden="1" customHeight="1" outlineLevel="1" x14ac:dyDescent="0.25">
      <c r="A12847" s="3"/>
      <c r="B12847" s="145" t="str">
        <f ca="1">B12830</f>
        <v>Asset Type 157</v>
      </c>
      <c r="C12847" s="145" t="str">
        <f ca="1">C12830</f>
        <v>Description - Asset Type 157</v>
      </c>
      <c r="D12847" s="3"/>
      <c r="E12847" s="3"/>
      <c r="F12847" s="106" t="s">
        <v>47</v>
      </c>
      <c r="G12847" s="296">
        <f t="shared" ref="G12847:N12847" si="1314">SUM(G12832:G12846)</f>
        <v>0</v>
      </c>
      <c r="H12847" s="296">
        <f t="shared" ca="1" si="1314"/>
        <v>0</v>
      </c>
      <c r="I12847" s="296">
        <f t="shared" ca="1" si="1314"/>
        <v>0</v>
      </c>
      <c r="J12847" s="296">
        <f t="shared" ca="1" si="1314"/>
        <v>0</v>
      </c>
      <c r="K12847" s="296">
        <f t="shared" ca="1" si="1314"/>
        <v>0</v>
      </c>
      <c r="L12847" s="296">
        <f t="shared" ca="1" si="1314"/>
        <v>0</v>
      </c>
      <c r="M12847" s="296">
        <f t="shared" ca="1" si="1314"/>
        <v>0</v>
      </c>
      <c r="N12847" s="296">
        <f t="shared" ca="1" si="1314"/>
        <v>0</v>
      </c>
    </row>
    <row r="12848" spans="1:14" ht="12.75" hidden="1" customHeight="1" outlineLevel="2" x14ac:dyDescent="0.25">
      <c r="A12848" s="217">
        <f>A12830+1</f>
        <v>158</v>
      </c>
      <c r="B12848" s="22" t="str">
        <f ca="1">OFFSET($B$516,$A12848-1,0)</f>
        <v>Asset Type 158</v>
      </c>
      <c r="C12848" s="22" t="str">
        <f ca="1">OFFSET($C$516,$A12848-1,0)</f>
        <v>Description - Asset Type 158</v>
      </c>
      <c r="D12848" s="3"/>
      <c r="E12848" s="109"/>
      <c r="F12848" s="108" t="s">
        <v>46</v>
      </c>
      <c r="G12848" s="295">
        <f t="shared" ref="G12848:N12848" ca="1" si="1315">VLOOKUP($B12848,$B$516:$N$1015,5+G$5,FALSE)</f>
        <v>0</v>
      </c>
      <c r="H12848" s="295">
        <f t="shared" ca="1" si="1315"/>
        <v>0</v>
      </c>
      <c r="I12848" s="295">
        <f t="shared" ca="1" si="1315"/>
        <v>0</v>
      </c>
      <c r="J12848" s="295">
        <f t="shared" ca="1" si="1315"/>
        <v>0</v>
      </c>
      <c r="K12848" s="295">
        <f t="shared" ca="1" si="1315"/>
        <v>0</v>
      </c>
      <c r="L12848" s="295">
        <f t="shared" ca="1" si="1315"/>
        <v>0</v>
      </c>
      <c r="M12848" s="295">
        <f t="shared" ca="1" si="1315"/>
        <v>0</v>
      </c>
      <c r="N12848" s="295">
        <f t="shared" ca="1" si="1315"/>
        <v>0</v>
      </c>
    </row>
    <row r="12849" spans="1:14" ht="12.75" hidden="1" customHeight="1" outlineLevel="2" x14ac:dyDescent="0.25">
      <c r="A12849" s="3"/>
      <c r="B12849" s="3"/>
      <c r="C12849" s="21"/>
      <c r="D12849" s="3"/>
      <c r="E12849" s="107"/>
      <c r="F12849" s="106" t="s">
        <v>80</v>
      </c>
      <c r="G12849" s="111">
        <f ca="1">VLOOKUP($B12848,'Input Sheet'!$B$515:$N$1014,5+G$5,FALSE)</f>
        <v>0</v>
      </c>
      <c r="H12849" s="111">
        <f ca="1">VLOOKUP($B12848,'Input Sheet'!$B$515:$N$1014,5+H$5,FALSE)</f>
        <v>0</v>
      </c>
      <c r="I12849" s="111">
        <f ca="1">VLOOKUP($B12848,'Input Sheet'!$B$515:$N$1014,5+I$5,FALSE)</f>
        <v>0</v>
      </c>
      <c r="J12849" s="111">
        <f ca="1">VLOOKUP($B12848,'Input Sheet'!$B$515:$N$1014,5+J$5,FALSE)</f>
        <v>0</v>
      </c>
      <c r="K12849" s="111">
        <f ca="1">VLOOKUP($B12848,'Input Sheet'!$B$515:$N$1014,5+K$5,FALSE)</f>
        <v>0</v>
      </c>
      <c r="L12849" s="111">
        <f ca="1">VLOOKUP($B12848,'Input Sheet'!$B$515:$N$1014,5+L$5,FALSE)</f>
        <v>0</v>
      </c>
      <c r="M12849" s="111">
        <f ca="1">VLOOKUP($B12848,'Input Sheet'!$B$515:$N$1014,5+M$5,FALSE)</f>
        <v>0</v>
      </c>
      <c r="N12849" s="111">
        <f ca="1">VLOOKUP($B12848,'Input Sheet'!$B$515:$N$1014,5+N$5,FALSE)</f>
        <v>0</v>
      </c>
    </row>
    <row r="12850" spans="1:14" ht="12.75" hidden="1" customHeight="1" outlineLevel="2" x14ac:dyDescent="0.25">
      <c r="A12850" s="3"/>
      <c r="B12850" s="3"/>
      <c r="C12850" s="3"/>
      <c r="D12850" s="3">
        <v>1</v>
      </c>
      <c r="E12850" s="290">
        <f t="array" aca="1" ref="E12850:E12864" ca="1">TRANSPOSE(G12848:N12848)</f>
        <v>0</v>
      </c>
      <c r="F12850" s="291"/>
      <c r="G12850" s="292"/>
      <c r="H12850" s="293">
        <f ca="1">IF(OFFSET(H12850,-$D12850,0)="n/a","n/a",IF(H$5&gt;OFFSET(H12850,-$D12850,0)+$D12850,$E12850-SUM($G12850:G12850),($E12850-SUM($G12850:G12850))/(OFFSET(H12850,-$D12850,0)-(H$5-$D12850-1))))</f>
        <v>0</v>
      </c>
      <c r="I12850" s="293">
        <f ca="1">IF(OFFSET(I12850,-$D12850,0)="n/a","n/a",IF(I$5&gt;OFFSET(I12850,-$D12850,0)+$D12850,$E12850-SUM($G12850:H12850),($E12850-SUM($G12850:H12850))/(OFFSET(I12850,-$D12850,0)-(I$5-$D12850-1))))</f>
        <v>0</v>
      </c>
      <c r="J12850" s="293">
        <f ca="1">IF(OFFSET(J12850,-$D12850,0)="n/a","n/a",IF(J$5&gt;OFFSET(J12850,-$D12850,0)+$D12850,$E12850-SUM($G12850:I12850),($E12850-SUM($G12850:I12850))/(OFFSET(J12850,-$D12850,0)-(J$5-$D12850-1))))</f>
        <v>0</v>
      </c>
      <c r="K12850" s="293">
        <f ca="1">IF(OFFSET(K12850,-$D12850,0)="n/a","n/a",IF(K$5&gt;OFFSET(K12850,-$D12850,0)+$D12850,$E12850-SUM($G12850:J12850),($E12850-SUM($G12850:J12850))/(OFFSET(K12850,-$D12850,0)-(K$5-$D12850-1))))</f>
        <v>0</v>
      </c>
      <c r="L12850" s="293">
        <f ca="1">IF(OFFSET(L12850,-$D12850,0)="n/a","n/a",IF(L$5&gt;OFFSET(L12850,-$D12850,0)+$D12850,$E12850-SUM($G12850:K12850),($E12850-SUM($G12850:K12850))/(OFFSET(L12850,-$D12850,0)-(L$5-$D12850-1))))</f>
        <v>0</v>
      </c>
      <c r="M12850" s="293">
        <f ca="1">IF(OFFSET(M12850,-$D12850,0)="n/a","n/a",IF(M$5&gt;OFFSET(M12850,-$D12850,0)+$D12850,$E12850-SUM($G12850:L12850),($E12850-SUM($G12850:L12850))/(OFFSET(M12850,-$D12850,0)-(M$5-$D12850-1))))</f>
        <v>0</v>
      </c>
      <c r="N12850" s="293">
        <f ca="1">IF(OFFSET(N12850,-$D12850,0)="n/a","n/a",IF(N$5&gt;OFFSET(N12850,-$D12850,0)+$D12850,$E12850-SUM($G12850:M12850),($E12850-SUM($G12850:M12850))/(OFFSET(N12850,-$D12850,0)-(N$5-$D12850-1))))</f>
        <v>0</v>
      </c>
    </row>
    <row r="12851" spans="1:14" ht="12.75" hidden="1" customHeight="1" outlineLevel="2" x14ac:dyDescent="0.25">
      <c r="A12851" s="3"/>
      <c r="B12851" s="3"/>
      <c r="C12851" s="392" t="s">
        <v>48</v>
      </c>
      <c r="D12851" s="3">
        <v>2</v>
      </c>
      <c r="E12851" s="290">
        <f ca="1"/>
        <v>0</v>
      </c>
      <c r="F12851" s="291"/>
      <c r="G12851" s="294"/>
      <c r="H12851" s="292"/>
      <c r="I12851" s="293">
        <f ca="1">IF(OFFSET(I12851,-$D12851,0)="n/a","n/a",IF(I$5&gt;OFFSET(I12851,-$D12851,0)+$D12851,$E12851-SUM($G12851:H12851),($E12851-SUM($G12851:H12851))/(OFFSET(I12851,-$D12851,0)-(I$5-$D12851-1))))</f>
        <v>0</v>
      </c>
      <c r="J12851" s="293">
        <f ca="1">IF(OFFSET(J12851,-$D12851,0)="n/a","n/a",IF(J$5&gt;OFFSET(J12851,-$D12851,0)+$D12851,$E12851-SUM($G12851:I12851),($E12851-SUM($G12851:I12851))/(OFFSET(J12851,-$D12851,0)-(J$5-$D12851-1))))</f>
        <v>0</v>
      </c>
      <c r="K12851" s="293">
        <f ca="1">IF(OFFSET(K12851,-$D12851,0)="n/a","n/a",IF(K$5&gt;OFFSET(K12851,-$D12851,0)+$D12851,$E12851-SUM($G12851:J12851),($E12851-SUM($G12851:J12851))/(OFFSET(K12851,-$D12851,0)-(K$5-$D12851-1))))</f>
        <v>0</v>
      </c>
      <c r="L12851" s="293">
        <f ca="1">IF(OFFSET(L12851,-$D12851,0)="n/a","n/a",IF(L$5&gt;OFFSET(L12851,-$D12851,0)+$D12851,$E12851-SUM($G12851:K12851),($E12851-SUM($G12851:K12851))/(OFFSET(L12851,-$D12851,0)-(L$5-$D12851-1))))</f>
        <v>0</v>
      </c>
      <c r="M12851" s="293">
        <f ca="1">IF(OFFSET(M12851,-$D12851,0)="n/a","n/a",IF(M$5&gt;OFFSET(M12851,-$D12851,0)+$D12851,$E12851-SUM($G12851:L12851),($E12851-SUM($G12851:L12851))/(OFFSET(M12851,-$D12851,0)-(M$5-$D12851-1))))</f>
        <v>0</v>
      </c>
      <c r="N12851" s="293">
        <f ca="1">IF(OFFSET(N12851,-$D12851,0)="n/a","n/a",IF(N$5&gt;OFFSET(N12851,-$D12851,0)+$D12851,$E12851-SUM($G12851:M12851),($E12851-SUM($G12851:M12851))/(OFFSET(N12851,-$D12851,0)-(N$5-$D12851-1))))</f>
        <v>0</v>
      </c>
    </row>
    <row r="12852" spans="1:14" ht="12.75" hidden="1" customHeight="1" outlineLevel="2" x14ac:dyDescent="0.25">
      <c r="A12852" s="3"/>
      <c r="B12852" s="3"/>
      <c r="C12852" s="392"/>
      <c r="D12852" s="3">
        <v>3</v>
      </c>
      <c r="E12852" s="290">
        <f ca="1"/>
        <v>0</v>
      </c>
      <c r="F12852" s="291"/>
      <c r="G12852" s="294"/>
      <c r="H12852" s="294"/>
      <c r="I12852" s="292"/>
      <c r="J12852" s="293">
        <f ca="1">IF(OFFSET(J12852,-$D12852,0)="n/a","n/a",IF(J$5&gt;OFFSET(J12852,-$D12852,0)+$D12852,$E12852-SUM($G12852:I12852),($E12852-SUM($G12852:I12852))/(OFFSET(J12852,-$D12852,0)-(J$5-$D12852-1))))</f>
        <v>0</v>
      </c>
      <c r="K12852" s="293">
        <f ca="1">IF(OFFSET(K12852,-$D12852,0)="n/a","n/a",IF(K$5&gt;OFFSET(K12852,-$D12852,0)+$D12852,$E12852-SUM($G12852:J12852),($E12852-SUM($G12852:J12852))/(OFFSET(K12852,-$D12852,0)-(K$5-$D12852-1))))</f>
        <v>0</v>
      </c>
      <c r="L12852" s="293">
        <f ca="1">IF(OFFSET(L12852,-$D12852,0)="n/a","n/a",IF(L$5&gt;OFFSET(L12852,-$D12852,0)+$D12852,$E12852-SUM($G12852:K12852),($E12852-SUM($G12852:K12852))/(OFFSET(L12852,-$D12852,0)-(L$5-$D12852-1))))</f>
        <v>0</v>
      </c>
      <c r="M12852" s="293">
        <f ca="1">IF(OFFSET(M12852,-$D12852,0)="n/a","n/a",IF(M$5&gt;OFFSET(M12852,-$D12852,0)+$D12852,$E12852-SUM($G12852:L12852),($E12852-SUM($G12852:L12852))/(OFFSET(M12852,-$D12852,0)-(M$5-$D12852-1))))</f>
        <v>0</v>
      </c>
      <c r="N12852" s="293">
        <f ca="1">IF(OFFSET(N12852,-$D12852,0)="n/a","n/a",IF(N$5&gt;OFFSET(N12852,-$D12852,0)+$D12852,$E12852-SUM($G12852:M12852),($E12852-SUM($G12852:M12852))/(OFFSET(N12852,-$D12852,0)-(N$5-$D12852-1))))</f>
        <v>0</v>
      </c>
    </row>
    <row r="12853" spans="1:14" ht="12.75" hidden="1" customHeight="1" outlineLevel="2" x14ac:dyDescent="0.25">
      <c r="A12853" s="3"/>
      <c r="B12853" s="3"/>
      <c r="C12853" s="392"/>
      <c r="D12853" s="3">
        <v>4</v>
      </c>
      <c r="E12853" s="290">
        <f ca="1"/>
        <v>0</v>
      </c>
      <c r="F12853" s="291"/>
      <c r="G12853" s="294"/>
      <c r="H12853" s="294"/>
      <c r="I12853" s="294"/>
      <c r="J12853" s="292"/>
      <c r="K12853" s="293">
        <f ca="1">IF(OFFSET(K12853,-$D12853,0)="n/a","n/a",IF(K$5&gt;OFFSET(K12853,-$D12853,0)+$D12853,$E12853-SUM($G12853:J12853),($E12853-SUM($G12853:J12853))/(OFFSET(K12853,-$D12853,0)-(K$5-$D12853-1))))</f>
        <v>0</v>
      </c>
      <c r="L12853" s="293">
        <f ca="1">IF(OFFSET(L12853,-$D12853,0)="n/a","n/a",IF(L$5&gt;OFFSET(L12853,-$D12853,0)+$D12853,$E12853-SUM($G12853:K12853),($E12853-SUM($G12853:K12853))/(OFFSET(L12853,-$D12853,0)-(L$5-$D12853-1))))</f>
        <v>0</v>
      </c>
      <c r="M12853" s="293">
        <f ca="1">IF(OFFSET(M12853,-$D12853,0)="n/a","n/a",IF(M$5&gt;OFFSET(M12853,-$D12853,0)+$D12853,$E12853-SUM($G12853:L12853),($E12853-SUM($G12853:L12853))/(OFFSET(M12853,-$D12853,0)-(M$5-$D12853-1))))</f>
        <v>0</v>
      </c>
      <c r="N12853" s="293">
        <f ca="1">IF(OFFSET(N12853,-$D12853,0)="n/a","n/a",IF(N$5&gt;OFFSET(N12853,-$D12853,0)+$D12853,$E12853-SUM($G12853:M12853),($E12853-SUM($G12853:M12853))/(OFFSET(N12853,-$D12853,0)-(N$5-$D12853-1))))</f>
        <v>0</v>
      </c>
    </row>
    <row r="12854" spans="1:14" ht="12.75" hidden="1" customHeight="1" outlineLevel="2" x14ac:dyDescent="0.25">
      <c r="A12854" s="3"/>
      <c r="B12854" s="3"/>
      <c r="C12854" s="392"/>
      <c r="D12854" s="3">
        <v>5</v>
      </c>
      <c r="E12854" s="290">
        <f ca="1"/>
        <v>0</v>
      </c>
      <c r="F12854" s="291"/>
      <c r="G12854" s="294"/>
      <c r="H12854" s="294"/>
      <c r="I12854" s="294"/>
      <c r="J12854" s="294"/>
      <c r="K12854" s="292"/>
      <c r="L12854" s="293">
        <f ca="1">IF(OFFSET(L12854,-$D12854,0)="n/a","n/a",IF(L$5&gt;OFFSET(L12854,-$D12854,0)+$D12854,$E12854-SUM($G12854:K12854),($E12854-SUM($G12854:K12854))/(OFFSET(L12854,-$D12854,0)-(L$5-$D12854-1))))</f>
        <v>0</v>
      </c>
      <c r="M12854" s="293">
        <f ca="1">IF(OFFSET(M12854,-$D12854,0)="n/a","n/a",IF(M$5&gt;OFFSET(M12854,-$D12854,0)+$D12854,$E12854-SUM($G12854:L12854),($E12854-SUM($G12854:L12854))/(OFFSET(M12854,-$D12854,0)-(M$5-$D12854-1))))</f>
        <v>0</v>
      </c>
      <c r="N12854" s="293">
        <f ca="1">IF(OFFSET(N12854,-$D12854,0)="n/a","n/a",IF(N$5&gt;OFFSET(N12854,-$D12854,0)+$D12854,$E12854-SUM($G12854:M12854),($E12854-SUM($G12854:M12854))/(OFFSET(N12854,-$D12854,0)-(N$5-$D12854-1))))</f>
        <v>0</v>
      </c>
    </row>
    <row r="12855" spans="1:14" ht="12.75" hidden="1" customHeight="1" outlineLevel="2" x14ac:dyDescent="0.25">
      <c r="A12855" s="3"/>
      <c r="B12855" s="3"/>
      <c r="C12855" s="392"/>
      <c r="D12855" s="3">
        <v>6</v>
      </c>
      <c r="E12855" s="290">
        <f ca="1"/>
        <v>0</v>
      </c>
      <c r="F12855" s="291"/>
      <c r="G12855" s="294"/>
      <c r="H12855" s="294"/>
      <c r="I12855" s="294"/>
      <c r="J12855" s="294"/>
      <c r="K12855" s="294"/>
      <c r="L12855" s="292"/>
      <c r="M12855" s="293">
        <f ca="1">IF(OFFSET(M12855,-$D12855,0)="n/a","n/a",IF(M$5&gt;OFFSET(M12855,-$D12855,0)+$D12855,$E12855-SUM($G12855:L12855),($E12855-SUM($G12855:L12855))/(OFFSET(M12855,-$D12855,0)-(M$5-$D12855-1))))</f>
        <v>0</v>
      </c>
      <c r="N12855" s="293">
        <f ca="1">IF(OFFSET(N12855,-$D12855,0)="n/a","n/a",IF(N$5&gt;OFFSET(N12855,-$D12855,0)+$D12855,$E12855-SUM($G12855:M12855),($E12855-SUM($G12855:M12855))/(OFFSET(N12855,-$D12855,0)-(N$5-$D12855-1))))</f>
        <v>0</v>
      </c>
    </row>
    <row r="12856" spans="1:14" ht="12.75" hidden="1" customHeight="1" outlineLevel="2" x14ac:dyDescent="0.25">
      <c r="A12856" s="3"/>
      <c r="B12856" s="3"/>
      <c r="C12856" s="392"/>
      <c r="D12856" s="3">
        <v>7</v>
      </c>
      <c r="E12856" s="290">
        <f ca="1"/>
        <v>0</v>
      </c>
      <c r="F12856" s="291"/>
      <c r="G12856" s="294"/>
      <c r="H12856" s="294"/>
      <c r="I12856" s="294"/>
      <c r="J12856" s="294"/>
      <c r="K12856" s="294"/>
      <c r="L12856" s="294"/>
      <c r="M12856" s="292"/>
      <c r="N12856" s="293">
        <f ca="1">IF(OFFSET(N12856,-$D12856,0)="n/a","n/a",IF(N$5&gt;OFFSET(N12856,-$D12856,0)+$D12856,$E12856-SUM($G12856:M12856),($E12856-SUM($G12856:M12856))/(OFFSET(N12856,-$D12856,0)-(N$5-$D12856-1))))</f>
        <v>0</v>
      </c>
    </row>
    <row r="12857" spans="1:14" ht="12.75" hidden="1" customHeight="1" outlineLevel="2" x14ac:dyDescent="0.25">
      <c r="A12857" s="3"/>
      <c r="B12857" s="3"/>
      <c r="C12857" s="392"/>
      <c r="D12857" s="3">
        <v>8</v>
      </c>
      <c r="E12857" s="290">
        <f ca="1"/>
        <v>0</v>
      </c>
      <c r="F12857" s="291"/>
      <c r="G12857" s="294"/>
      <c r="H12857" s="294"/>
      <c r="I12857" s="294"/>
      <c r="J12857" s="294"/>
      <c r="K12857" s="294"/>
      <c r="L12857" s="294"/>
      <c r="M12857" s="294"/>
      <c r="N12857" s="292"/>
    </row>
    <row r="12858" spans="1:14" ht="12.75" hidden="1" customHeight="1" outlineLevel="2" x14ac:dyDescent="0.25">
      <c r="A12858" s="3"/>
      <c r="B12858" s="3"/>
      <c r="C12858" s="392"/>
      <c r="D12858" s="3">
        <v>9</v>
      </c>
      <c r="E12858" s="290" t="e">
        <f ca="1"/>
        <v>#N/A</v>
      </c>
      <c r="F12858" s="291"/>
      <c r="G12858" s="294"/>
      <c r="H12858" s="294"/>
      <c r="I12858" s="294"/>
      <c r="J12858" s="294"/>
      <c r="K12858" s="294"/>
      <c r="L12858" s="294"/>
      <c r="M12858" s="294"/>
      <c r="N12858" s="294"/>
    </row>
    <row r="12859" spans="1:14" ht="12.75" hidden="1" customHeight="1" outlineLevel="2" x14ac:dyDescent="0.25">
      <c r="A12859" s="3"/>
      <c r="B12859" s="3"/>
      <c r="C12859" s="392"/>
      <c r="D12859" s="3">
        <v>10</v>
      </c>
      <c r="E12859" s="290" t="e">
        <f ca="1"/>
        <v>#N/A</v>
      </c>
      <c r="F12859" s="291"/>
      <c r="G12859" s="294"/>
      <c r="H12859" s="294"/>
      <c r="I12859" s="294"/>
      <c r="J12859" s="294"/>
      <c r="K12859" s="294"/>
      <c r="L12859" s="294"/>
      <c r="M12859" s="294"/>
      <c r="N12859" s="294"/>
    </row>
    <row r="12860" spans="1:14" ht="12.75" hidden="1" customHeight="1" outlineLevel="2" x14ac:dyDescent="0.25">
      <c r="A12860" s="3"/>
      <c r="B12860" s="3"/>
      <c r="C12860" s="392"/>
      <c r="D12860" s="3">
        <v>11</v>
      </c>
      <c r="E12860" s="290" t="e">
        <f ca="1"/>
        <v>#N/A</v>
      </c>
      <c r="F12860" s="291"/>
      <c r="G12860" s="294"/>
      <c r="H12860" s="294"/>
      <c r="I12860" s="294"/>
      <c r="J12860" s="294"/>
      <c r="K12860" s="294"/>
      <c r="L12860" s="294"/>
      <c r="M12860" s="294"/>
      <c r="N12860" s="294"/>
    </row>
    <row r="12861" spans="1:14" ht="12.75" hidden="1" customHeight="1" outlineLevel="2" x14ac:dyDescent="0.25">
      <c r="A12861" s="3"/>
      <c r="B12861" s="3"/>
      <c r="C12861" s="392"/>
      <c r="D12861" s="3">
        <v>12</v>
      </c>
      <c r="E12861" s="290" t="e">
        <f ca="1"/>
        <v>#N/A</v>
      </c>
      <c r="F12861" s="291"/>
      <c r="G12861" s="294"/>
      <c r="H12861" s="294"/>
      <c r="I12861" s="294"/>
      <c r="J12861" s="294"/>
      <c r="K12861" s="294"/>
      <c r="L12861" s="294"/>
      <c r="M12861" s="294"/>
      <c r="N12861" s="294"/>
    </row>
    <row r="12862" spans="1:14" ht="12.75" hidden="1" customHeight="1" outlineLevel="2" x14ac:dyDescent="0.25">
      <c r="A12862" s="3"/>
      <c r="B12862" s="3"/>
      <c r="C12862" s="392"/>
      <c r="D12862" s="3">
        <v>13</v>
      </c>
      <c r="E12862" s="290" t="e">
        <f ca="1"/>
        <v>#N/A</v>
      </c>
      <c r="F12862" s="291"/>
      <c r="G12862" s="294"/>
      <c r="H12862" s="294"/>
      <c r="I12862" s="294"/>
      <c r="J12862" s="294"/>
      <c r="K12862" s="294"/>
      <c r="L12862" s="294"/>
      <c r="M12862" s="294"/>
      <c r="N12862" s="294"/>
    </row>
    <row r="12863" spans="1:14" ht="12.75" hidden="1" customHeight="1" outlineLevel="2" x14ac:dyDescent="0.25">
      <c r="A12863" s="3"/>
      <c r="B12863" s="3"/>
      <c r="C12863" s="392"/>
      <c r="D12863" s="3">
        <v>14</v>
      </c>
      <c r="E12863" s="290" t="e">
        <f ca="1"/>
        <v>#N/A</v>
      </c>
      <c r="F12863" s="291"/>
      <c r="G12863" s="294"/>
      <c r="H12863" s="294"/>
      <c r="I12863" s="294"/>
      <c r="J12863" s="294"/>
      <c r="K12863" s="294"/>
      <c r="L12863" s="294"/>
      <c r="M12863" s="294"/>
      <c r="N12863" s="294"/>
    </row>
    <row r="12864" spans="1:14" ht="12.75" hidden="1" customHeight="1" outlineLevel="2" x14ac:dyDescent="0.25">
      <c r="A12864" s="3"/>
      <c r="B12864" s="3"/>
      <c r="C12864" s="392"/>
      <c r="D12864" s="3">
        <v>15</v>
      </c>
      <c r="E12864" s="290" t="e">
        <f ca="1"/>
        <v>#N/A</v>
      </c>
      <c r="F12864" s="291"/>
      <c r="G12864" s="294"/>
      <c r="H12864" s="294"/>
      <c r="I12864" s="294"/>
      <c r="J12864" s="294"/>
      <c r="K12864" s="294"/>
      <c r="L12864" s="294"/>
      <c r="M12864" s="294"/>
      <c r="N12864" s="294"/>
    </row>
    <row r="12865" spans="1:14" ht="12.75" hidden="1" customHeight="1" outlineLevel="1" x14ac:dyDescent="0.25">
      <c r="A12865" s="3"/>
      <c r="B12865" s="145" t="str">
        <f ca="1">B12848</f>
        <v>Asset Type 158</v>
      </c>
      <c r="C12865" s="145" t="str">
        <f ca="1">C12848</f>
        <v>Description - Asset Type 158</v>
      </c>
      <c r="D12865" s="3"/>
      <c r="E12865" s="3"/>
      <c r="F12865" s="106" t="s">
        <v>47</v>
      </c>
      <c r="G12865" s="296">
        <f t="shared" ref="G12865:N12865" si="1316">SUM(G12850:G12864)</f>
        <v>0</v>
      </c>
      <c r="H12865" s="296">
        <f t="shared" ca="1" si="1316"/>
        <v>0</v>
      </c>
      <c r="I12865" s="296">
        <f t="shared" ca="1" si="1316"/>
        <v>0</v>
      </c>
      <c r="J12865" s="296">
        <f t="shared" ca="1" si="1316"/>
        <v>0</v>
      </c>
      <c r="K12865" s="296">
        <f t="shared" ca="1" si="1316"/>
        <v>0</v>
      </c>
      <c r="L12865" s="296">
        <f t="shared" ca="1" si="1316"/>
        <v>0</v>
      </c>
      <c r="M12865" s="296">
        <f t="shared" ca="1" si="1316"/>
        <v>0</v>
      </c>
      <c r="N12865" s="296">
        <f t="shared" ca="1" si="1316"/>
        <v>0</v>
      </c>
    </row>
    <row r="12866" spans="1:14" ht="12.75" hidden="1" customHeight="1" outlineLevel="2" x14ac:dyDescent="0.25">
      <c r="A12866" s="217">
        <f>A12848+1</f>
        <v>159</v>
      </c>
      <c r="B12866" s="22" t="str">
        <f ca="1">OFFSET($B$516,$A12866-1,0)</f>
        <v>Asset Type 159</v>
      </c>
      <c r="C12866" s="22" t="str">
        <f ca="1">OFFSET($C$516,$A12866-1,0)</f>
        <v>Description - Asset Type 159</v>
      </c>
      <c r="D12866" s="3"/>
      <c r="E12866" s="109"/>
      <c r="F12866" s="108" t="s">
        <v>46</v>
      </c>
      <c r="G12866" s="295">
        <f t="shared" ref="G12866:N12866" ca="1" si="1317">VLOOKUP($B12866,$B$516:$N$1015,5+G$5,FALSE)</f>
        <v>0</v>
      </c>
      <c r="H12866" s="295">
        <f t="shared" ca="1" si="1317"/>
        <v>0</v>
      </c>
      <c r="I12866" s="295">
        <f t="shared" ca="1" si="1317"/>
        <v>0</v>
      </c>
      <c r="J12866" s="295">
        <f t="shared" ca="1" si="1317"/>
        <v>0</v>
      </c>
      <c r="K12866" s="295">
        <f t="shared" ca="1" si="1317"/>
        <v>0</v>
      </c>
      <c r="L12866" s="295">
        <f t="shared" ca="1" si="1317"/>
        <v>0</v>
      </c>
      <c r="M12866" s="295">
        <f t="shared" ca="1" si="1317"/>
        <v>0</v>
      </c>
      <c r="N12866" s="295">
        <f t="shared" ca="1" si="1317"/>
        <v>0</v>
      </c>
    </row>
    <row r="12867" spans="1:14" ht="12.75" hidden="1" customHeight="1" outlineLevel="2" x14ac:dyDescent="0.25">
      <c r="A12867" s="3"/>
      <c r="B12867" s="3"/>
      <c r="C12867" s="21"/>
      <c r="D12867" s="3"/>
      <c r="E12867" s="107"/>
      <c r="F12867" s="106" t="s">
        <v>80</v>
      </c>
      <c r="G12867" s="111">
        <f ca="1">VLOOKUP($B12866,'Input Sheet'!$B$515:$N$1014,5+G$5,FALSE)</f>
        <v>0</v>
      </c>
      <c r="H12867" s="111">
        <f ca="1">VLOOKUP($B12866,'Input Sheet'!$B$515:$N$1014,5+H$5,FALSE)</f>
        <v>0</v>
      </c>
      <c r="I12867" s="111">
        <f ca="1">VLOOKUP($B12866,'Input Sheet'!$B$515:$N$1014,5+I$5,FALSE)</f>
        <v>0</v>
      </c>
      <c r="J12867" s="111">
        <f ca="1">VLOOKUP($B12866,'Input Sheet'!$B$515:$N$1014,5+J$5,FALSE)</f>
        <v>0</v>
      </c>
      <c r="K12867" s="111">
        <f ca="1">VLOOKUP($B12866,'Input Sheet'!$B$515:$N$1014,5+K$5,FALSE)</f>
        <v>0</v>
      </c>
      <c r="L12867" s="111">
        <f ca="1">VLOOKUP($B12866,'Input Sheet'!$B$515:$N$1014,5+L$5,FALSE)</f>
        <v>0</v>
      </c>
      <c r="M12867" s="111">
        <f ca="1">VLOOKUP($B12866,'Input Sheet'!$B$515:$N$1014,5+M$5,FALSE)</f>
        <v>0</v>
      </c>
      <c r="N12867" s="111">
        <f ca="1">VLOOKUP($B12866,'Input Sheet'!$B$515:$N$1014,5+N$5,FALSE)</f>
        <v>0</v>
      </c>
    </row>
    <row r="12868" spans="1:14" ht="12.75" hidden="1" customHeight="1" outlineLevel="2" x14ac:dyDescent="0.25">
      <c r="A12868" s="3"/>
      <c r="B12868" s="3"/>
      <c r="C12868" s="3"/>
      <c r="D12868" s="3">
        <v>1</v>
      </c>
      <c r="E12868" s="290">
        <f t="array" aca="1" ref="E12868:E12882" ca="1">TRANSPOSE(G12866:N12866)</f>
        <v>0</v>
      </c>
      <c r="F12868" s="291"/>
      <c r="G12868" s="292"/>
      <c r="H12868" s="293">
        <f ca="1">IF(OFFSET(H12868,-$D12868,0)="n/a","n/a",IF(H$5&gt;OFFSET(H12868,-$D12868,0)+$D12868,$E12868-SUM($G12868:G12868),($E12868-SUM($G12868:G12868))/(OFFSET(H12868,-$D12868,0)-(H$5-$D12868-1))))</f>
        <v>0</v>
      </c>
      <c r="I12868" s="293">
        <f ca="1">IF(OFFSET(I12868,-$D12868,0)="n/a","n/a",IF(I$5&gt;OFFSET(I12868,-$D12868,0)+$D12868,$E12868-SUM($G12868:H12868),($E12868-SUM($G12868:H12868))/(OFFSET(I12868,-$D12868,0)-(I$5-$D12868-1))))</f>
        <v>0</v>
      </c>
      <c r="J12868" s="293">
        <f ca="1">IF(OFFSET(J12868,-$D12868,0)="n/a","n/a",IF(J$5&gt;OFFSET(J12868,-$D12868,0)+$D12868,$E12868-SUM($G12868:I12868),($E12868-SUM($G12868:I12868))/(OFFSET(J12868,-$D12868,0)-(J$5-$D12868-1))))</f>
        <v>0</v>
      </c>
      <c r="K12868" s="293">
        <f ca="1">IF(OFFSET(K12868,-$D12868,0)="n/a","n/a",IF(K$5&gt;OFFSET(K12868,-$D12868,0)+$D12868,$E12868-SUM($G12868:J12868),($E12868-SUM($G12868:J12868))/(OFFSET(K12868,-$D12868,0)-(K$5-$D12868-1))))</f>
        <v>0</v>
      </c>
      <c r="L12868" s="293">
        <f ca="1">IF(OFFSET(L12868,-$D12868,0)="n/a","n/a",IF(L$5&gt;OFFSET(L12868,-$D12868,0)+$D12868,$E12868-SUM($G12868:K12868),($E12868-SUM($G12868:K12868))/(OFFSET(L12868,-$D12868,0)-(L$5-$D12868-1))))</f>
        <v>0</v>
      </c>
      <c r="M12868" s="293">
        <f ca="1">IF(OFFSET(M12868,-$D12868,0)="n/a","n/a",IF(M$5&gt;OFFSET(M12868,-$D12868,0)+$D12868,$E12868-SUM($G12868:L12868),($E12868-SUM($G12868:L12868))/(OFFSET(M12868,-$D12868,0)-(M$5-$D12868-1))))</f>
        <v>0</v>
      </c>
      <c r="N12868" s="293">
        <f ca="1">IF(OFFSET(N12868,-$D12868,0)="n/a","n/a",IF(N$5&gt;OFFSET(N12868,-$D12868,0)+$D12868,$E12868-SUM($G12868:M12868),($E12868-SUM($G12868:M12868))/(OFFSET(N12868,-$D12868,0)-(N$5-$D12868-1))))</f>
        <v>0</v>
      </c>
    </row>
    <row r="12869" spans="1:14" ht="12.75" hidden="1" customHeight="1" outlineLevel="2" x14ac:dyDescent="0.25">
      <c r="A12869" s="3"/>
      <c r="B12869" s="3"/>
      <c r="C12869" s="392" t="s">
        <v>48</v>
      </c>
      <c r="D12869" s="3">
        <v>2</v>
      </c>
      <c r="E12869" s="290">
        <f ca="1"/>
        <v>0</v>
      </c>
      <c r="F12869" s="291"/>
      <c r="G12869" s="294"/>
      <c r="H12869" s="292"/>
      <c r="I12869" s="293">
        <f ca="1">IF(OFFSET(I12869,-$D12869,0)="n/a","n/a",IF(I$5&gt;OFFSET(I12869,-$D12869,0)+$D12869,$E12869-SUM($G12869:H12869),($E12869-SUM($G12869:H12869))/(OFFSET(I12869,-$D12869,0)-(I$5-$D12869-1))))</f>
        <v>0</v>
      </c>
      <c r="J12869" s="293">
        <f ca="1">IF(OFFSET(J12869,-$D12869,0)="n/a","n/a",IF(J$5&gt;OFFSET(J12869,-$D12869,0)+$D12869,$E12869-SUM($G12869:I12869),($E12869-SUM($G12869:I12869))/(OFFSET(J12869,-$D12869,0)-(J$5-$D12869-1))))</f>
        <v>0</v>
      </c>
      <c r="K12869" s="293">
        <f ca="1">IF(OFFSET(K12869,-$D12869,0)="n/a","n/a",IF(K$5&gt;OFFSET(K12869,-$D12869,0)+$D12869,$E12869-SUM($G12869:J12869),($E12869-SUM($G12869:J12869))/(OFFSET(K12869,-$D12869,0)-(K$5-$D12869-1))))</f>
        <v>0</v>
      </c>
      <c r="L12869" s="293">
        <f ca="1">IF(OFFSET(L12869,-$D12869,0)="n/a","n/a",IF(L$5&gt;OFFSET(L12869,-$D12869,0)+$D12869,$E12869-SUM($G12869:K12869),($E12869-SUM($G12869:K12869))/(OFFSET(L12869,-$D12869,0)-(L$5-$D12869-1))))</f>
        <v>0</v>
      </c>
      <c r="M12869" s="293">
        <f ca="1">IF(OFFSET(M12869,-$D12869,0)="n/a","n/a",IF(M$5&gt;OFFSET(M12869,-$D12869,0)+$D12869,$E12869-SUM($G12869:L12869),($E12869-SUM($G12869:L12869))/(OFFSET(M12869,-$D12869,0)-(M$5-$D12869-1))))</f>
        <v>0</v>
      </c>
      <c r="N12869" s="293">
        <f ca="1">IF(OFFSET(N12869,-$D12869,0)="n/a","n/a",IF(N$5&gt;OFFSET(N12869,-$D12869,0)+$D12869,$E12869-SUM($G12869:M12869),($E12869-SUM($G12869:M12869))/(OFFSET(N12869,-$D12869,0)-(N$5-$D12869-1))))</f>
        <v>0</v>
      </c>
    </row>
    <row r="12870" spans="1:14" ht="12.75" hidden="1" customHeight="1" outlineLevel="2" x14ac:dyDescent="0.25">
      <c r="A12870" s="3"/>
      <c r="B12870" s="3"/>
      <c r="C12870" s="392"/>
      <c r="D12870" s="3">
        <v>3</v>
      </c>
      <c r="E12870" s="290">
        <f ca="1"/>
        <v>0</v>
      </c>
      <c r="F12870" s="291"/>
      <c r="G12870" s="294"/>
      <c r="H12870" s="294"/>
      <c r="I12870" s="292"/>
      <c r="J12870" s="293">
        <f ca="1">IF(OFFSET(J12870,-$D12870,0)="n/a","n/a",IF(J$5&gt;OFFSET(J12870,-$D12870,0)+$D12870,$E12870-SUM($G12870:I12870),($E12870-SUM($G12870:I12870))/(OFFSET(J12870,-$D12870,0)-(J$5-$D12870-1))))</f>
        <v>0</v>
      </c>
      <c r="K12870" s="293">
        <f ca="1">IF(OFFSET(K12870,-$D12870,0)="n/a","n/a",IF(K$5&gt;OFFSET(K12870,-$D12870,0)+$D12870,$E12870-SUM($G12870:J12870),($E12870-SUM($G12870:J12870))/(OFFSET(K12870,-$D12870,0)-(K$5-$D12870-1))))</f>
        <v>0</v>
      </c>
      <c r="L12870" s="293">
        <f ca="1">IF(OFFSET(L12870,-$D12870,0)="n/a","n/a",IF(L$5&gt;OFFSET(L12870,-$D12870,0)+$D12870,$E12870-SUM($G12870:K12870),($E12870-SUM($G12870:K12870))/(OFFSET(L12870,-$D12870,0)-(L$5-$D12870-1))))</f>
        <v>0</v>
      </c>
      <c r="M12870" s="293">
        <f ca="1">IF(OFFSET(M12870,-$D12870,0)="n/a","n/a",IF(M$5&gt;OFFSET(M12870,-$D12870,0)+$D12870,$E12870-SUM($G12870:L12870),($E12870-SUM($G12870:L12870))/(OFFSET(M12870,-$D12870,0)-(M$5-$D12870-1))))</f>
        <v>0</v>
      </c>
      <c r="N12870" s="293">
        <f ca="1">IF(OFFSET(N12870,-$D12870,0)="n/a","n/a",IF(N$5&gt;OFFSET(N12870,-$D12870,0)+$D12870,$E12870-SUM($G12870:M12870),($E12870-SUM($G12870:M12870))/(OFFSET(N12870,-$D12870,0)-(N$5-$D12870-1))))</f>
        <v>0</v>
      </c>
    </row>
    <row r="12871" spans="1:14" ht="12.75" hidden="1" customHeight="1" outlineLevel="2" x14ac:dyDescent="0.25">
      <c r="A12871" s="3"/>
      <c r="B12871" s="3"/>
      <c r="C12871" s="392"/>
      <c r="D12871" s="3">
        <v>4</v>
      </c>
      <c r="E12871" s="290">
        <f ca="1"/>
        <v>0</v>
      </c>
      <c r="F12871" s="291"/>
      <c r="G12871" s="294"/>
      <c r="H12871" s="294"/>
      <c r="I12871" s="294"/>
      <c r="J12871" s="292"/>
      <c r="K12871" s="293">
        <f ca="1">IF(OFFSET(K12871,-$D12871,0)="n/a","n/a",IF(K$5&gt;OFFSET(K12871,-$D12871,0)+$D12871,$E12871-SUM($G12871:J12871),($E12871-SUM($G12871:J12871))/(OFFSET(K12871,-$D12871,0)-(K$5-$D12871-1))))</f>
        <v>0</v>
      </c>
      <c r="L12871" s="293">
        <f ca="1">IF(OFFSET(L12871,-$D12871,0)="n/a","n/a",IF(L$5&gt;OFFSET(L12871,-$D12871,0)+$D12871,$E12871-SUM($G12871:K12871),($E12871-SUM($G12871:K12871))/(OFFSET(L12871,-$D12871,0)-(L$5-$D12871-1))))</f>
        <v>0</v>
      </c>
      <c r="M12871" s="293">
        <f ca="1">IF(OFFSET(M12871,-$D12871,0)="n/a","n/a",IF(M$5&gt;OFFSET(M12871,-$D12871,0)+$D12871,$E12871-SUM($G12871:L12871),($E12871-SUM($G12871:L12871))/(OFFSET(M12871,-$D12871,0)-(M$5-$D12871-1))))</f>
        <v>0</v>
      </c>
      <c r="N12871" s="293">
        <f ca="1">IF(OFFSET(N12871,-$D12871,0)="n/a","n/a",IF(N$5&gt;OFFSET(N12871,-$D12871,0)+$D12871,$E12871-SUM($G12871:M12871),($E12871-SUM($G12871:M12871))/(OFFSET(N12871,-$D12871,0)-(N$5-$D12871-1))))</f>
        <v>0</v>
      </c>
    </row>
    <row r="12872" spans="1:14" ht="12.75" hidden="1" customHeight="1" outlineLevel="2" x14ac:dyDescent="0.25">
      <c r="A12872" s="3"/>
      <c r="B12872" s="3"/>
      <c r="C12872" s="392"/>
      <c r="D12872" s="3">
        <v>5</v>
      </c>
      <c r="E12872" s="290">
        <f ca="1"/>
        <v>0</v>
      </c>
      <c r="F12872" s="291"/>
      <c r="G12872" s="294"/>
      <c r="H12872" s="294"/>
      <c r="I12872" s="294"/>
      <c r="J12872" s="294"/>
      <c r="K12872" s="292"/>
      <c r="L12872" s="293">
        <f ca="1">IF(OFFSET(L12872,-$D12872,0)="n/a","n/a",IF(L$5&gt;OFFSET(L12872,-$D12872,0)+$D12872,$E12872-SUM($G12872:K12872),($E12872-SUM($G12872:K12872))/(OFFSET(L12872,-$D12872,0)-(L$5-$D12872-1))))</f>
        <v>0</v>
      </c>
      <c r="M12872" s="293">
        <f ca="1">IF(OFFSET(M12872,-$D12872,0)="n/a","n/a",IF(M$5&gt;OFFSET(M12872,-$D12872,0)+$D12872,$E12872-SUM($G12872:L12872),($E12872-SUM($G12872:L12872))/(OFFSET(M12872,-$D12872,0)-(M$5-$D12872-1))))</f>
        <v>0</v>
      </c>
      <c r="N12872" s="293">
        <f ca="1">IF(OFFSET(N12872,-$D12872,0)="n/a","n/a",IF(N$5&gt;OFFSET(N12872,-$D12872,0)+$D12872,$E12872-SUM($G12872:M12872),($E12872-SUM($G12872:M12872))/(OFFSET(N12872,-$D12872,0)-(N$5-$D12872-1))))</f>
        <v>0</v>
      </c>
    </row>
    <row r="12873" spans="1:14" ht="12.75" hidden="1" customHeight="1" outlineLevel="2" x14ac:dyDescent="0.25">
      <c r="A12873" s="3"/>
      <c r="B12873" s="3"/>
      <c r="C12873" s="392"/>
      <c r="D12873" s="3">
        <v>6</v>
      </c>
      <c r="E12873" s="290">
        <f ca="1"/>
        <v>0</v>
      </c>
      <c r="F12873" s="291"/>
      <c r="G12873" s="294"/>
      <c r="H12873" s="294"/>
      <c r="I12873" s="294"/>
      <c r="J12873" s="294"/>
      <c r="K12873" s="294"/>
      <c r="L12873" s="292"/>
      <c r="M12873" s="293">
        <f ca="1">IF(OFFSET(M12873,-$D12873,0)="n/a","n/a",IF(M$5&gt;OFFSET(M12873,-$D12873,0)+$D12873,$E12873-SUM($G12873:L12873),($E12873-SUM($G12873:L12873))/(OFFSET(M12873,-$D12873,0)-(M$5-$D12873-1))))</f>
        <v>0</v>
      </c>
      <c r="N12873" s="293">
        <f ca="1">IF(OFFSET(N12873,-$D12873,0)="n/a","n/a",IF(N$5&gt;OFFSET(N12873,-$D12873,0)+$D12873,$E12873-SUM($G12873:M12873),($E12873-SUM($G12873:M12873))/(OFFSET(N12873,-$D12873,0)-(N$5-$D12873-1))))</f>
        <v>0</v>
      </c>
    </row>
    <row r="12874" spans="1:14" ht="12.75" hidden="1" customHeight="1" outlineLevel="2" x14ac:dyDescent="0.25">
      <c r="A12874" s="3"/>
      <c r="B12874" s="3"/>
      <c r="C12874" s="392"/>
      <c r="D12874" s="3">
        <v>7</v>
      </c>
      <c r="E12874" s="290">
        <f ca="1"/>
        <v>0</v>
      </c>
      <c r="F12874" s="291"/>
      <c r="G12874" s="294"/>
      <c r="H12874" s="294"/>
      <c r="I12874" s="294"/>
      <c r="J12874" s="294"/>
      <c r="K12874" s="294"/>
      <c r="L12874" s="294"/>
      <c r="M12874" s="292"/>
      <c r="N12874" s="293">
        <f ca="1">IF(OFFSET(N12874,-$D12874,0)="n/a","n/a",IF(N$5&gt;OFFSET(N12874,-$D12874,0)+$D12874,$E12874-SUM($G12874:M12874),($E12874-SUM($G12874:M12874))/(OFFSET(N12874,-$D12874,0)-(N$5-$D12874-1))))</f>
        <v>0</v>
      </c>
    </row>
    <row r="12875" spans="1:14" ht="12.75" hidden="1" customHeight="1" outlineLevel="2" x14ac:dyDescent="0.25">
      <c r="A12875" s="3"/>
      <c r="B12875" s="3"/>
      <c r="C12875" s="392"/>
      <c r="D12875" s="3">
        <v>8</v>
      </c>
      <c r="E12875" s="290">
        <f ca="1"/>
        <v>0</v>
      </c>
      <c r="F12875" s="291"/>
      <c r="G12875" s="294"/>
      <c r="H12875" s="294"/>
      <c r="I12875" s="294"/>
      <c r="J12875" s="294"/>
      <c r="K12875" s="294"/>
      <c r="L12875" s="294"/>
      <c r="M12875" s="294"/>
      <c r="N12875" s="292"/>
    </row>
    <row r="12876" spans="1:14" ht="12.75" hidden="1" customHeight="1" outlineLevel="2" x14ac:dyDescent="0.25">
      <c r="A12876" s="3"/>
      <c r="B12876" s="3"/>
      <c r="C12876" s="392"/>
      <c r="D12876" s="3">
        <v>9</v>
      </c>
      <c r="E12876" s="290" t="e">
        <f ca="1"/>
        <v>#N/A</v>
      </c>
      <c r="F12876" s="291"/>
      <c r="G12876" s="294"/>
      <c r="H12876" s="294"/>
      <c r="I12876" s="294"/>
      <c r="J12876" s="294"/>
      <c r="K12876" s="294"/>
      <c r="L12876" s="294"/>
      <c r="M12876" s="294"/>
      <c r="N12876" s="294"/>
    </row>
    <row r="12877" spans="1:14" ht="12.75" hidden="1" customHeight="1" outlineLevel="2" x14ac:dyDescent="0.25">
      <c r="A12877" s="3"/>
      <c r="B12877" s="3"/>
      <c r="C12877" s="392"/>
      <c r="D12877" s="3">
        <v>10</v>
      </c>
      <c r="E12877" s="290" t="e">
        <f ca="1"/>
        <v>#N/A</v>
      </c>
      <c r="F12877" s="291"/>
      <c r="G12877" s="294"/>
      <c r="H12877" s="294"/>
      <c r="I12877" s="294"/>
      <c r="J12877" s="294"/>
      <c r="K12877" s="294"/>
      <c r="L12877" s="294"/>
      <c r="M12877" s="294"/>
      <c r="N12877" s="294"/>
    </row>
    <row r="12878" spans="1:14" ht="12.75" hidden="1" customHeight="1" outlineLevel="2" x14ac:dyDescent="0.25">
      <c r="A12878" s="3"/>
      <c r="B12878" s="3"/>
      <c r="C12878" s="392"/>
      <c r="D12878" s="3">
        <v>11</v>
      </c>
      <c r="E12878" s="290" t="e">
        <f ca="1"/>
        <v>#N/A</v>
      </c>
      <c r="F12878" s="291"/>
      <c r="G12878" s="294"/>
      <c r="H12878" s="294"/>
      <c r="I12878" s="294"/>
      <c r="J12878" s="294"/>
      <c r="K12878" s="294"/>
      <c r="L12878" s="294"/>
      <c r="M12878" s="294"/>
      <c r="N12878" s="294"/>
    </row>
    <row r="12879" spans="1:14" ht="12.75" hidden="1" customHeight="1" outlineLevel="2" x14ac:dyDescent="0.25">
      <c r="A12879" s="3"/>
      <c r="B12879" s="3"/>
      <c r="C12879" s="392"/>
      <c r="D12879" s="3">
        <v>12</v>
      </c>
      <c r="E12879" s="290" t="e">
        <f ca="1"/>
        <v>#N/A</v>
      </c>
      <c r="F12879" s="291"/>
      <c r="G12879" s="294"/>
      <c r="H12879" s="294"/>
      <c r="I12879" s="294"/>
      <c r="J12879" s="294"/>
      <c r="K12879" s="294"/>
      <c r="L12879" s="294"/>
      <c r="M12879" s="294"/>
      <c r="N12879" s="294"/>
    </row>
    <row r="12880" spans="1:14" ht="12.75" hidden="1" customHeight="1" outlineLevel="2" x14ac:dyDescent="0.25">
      <c r="A12880" s="3"/>
      <c r="B12880" s="3"/>
      <c r="C12880" s="392"/>
      <c r="D12880" s="3">
        <v>13</v>
      </c>
      <c r="E12880" s="290" t="e">
        <f ca="1"/>
        <v>#N/A</v>
      </c>
      <c r="F12880" s="291"/>
      <c r="G12880" s="294"/>
      <c r="H12880" s="294"/>
      <c r="I12880" s="294"/>
      <c r="J12880" s="294"/>
      <c r="K12880" s="294"/>
      <c r="L12880" s="294"/>
      <c r="M12880" s="294"/>
      <c r="N12880" s="294"/>
    </row>
    <row r="12881" spans="1:14" ht="12.75" hidden="1" customHeight="1" outlineLevel="2" x14ac:dyDescent="0.25">
      <c r="A12881" s="3"/>
      <c r="B12881" s="3"/>
      <c r="C12881" s="392"/>
      <c r="D12881" s="3">
        <v>14</v>
      </c>
      <c r="E12881" s="290" t="e">
        <f ca="1"/>
        <v>#N/A</v>
      </c>
      <c r="F12881" s="291"/>
      <c r="G12881" s="294"/>
      <c r="H12881" s="294"/>
      <c r="I12881" s="294"/>
      <c r="J12881" s="294"/>
      <c r="K12881" s="294"/>
      <c r="L12881" s="294"/>
      <c r="M12881" s="294"/>
      <c r="N12881" s="294"/>
    </row>
    <row r="12882" spans="1:14" ht="12.75" hidden="1" customHeight="1" outlineLevel="2" x14ac:dyDescent="0.25">
      <c r="A12882" s="3"/>
      <c r="B12882" s="3"/>
      <c r="C12882" s="392"/>
      <c r="D12882" s="3">
        <v>15</v>
      </c>
      <c r="E12882" s="290" t="e">
        <f ca="1"/>
        <v>#N/A</v>
      </c>
      <c r="F12882" s="291"/>
      <c r="G12882" s="294"/>
      <c r="H12882" s="294"/>
      <c r="I12882" s="294"/>
      <c r="J12882" s="294"/>
      <c r="K12882" s="294"/>
      <c r="L12882" s="294"/>
      <c r="M12882" s="294"/>
      <c r="N12882" s="294"/>
    </row>
    <row r="12883" spans="1:14" ht="12.75" hidden="1" customHeight="1" outlineLevel="1" x14ac:dyDescent="0.25">
      <c r="A12883" s="3"/>
      <c r="B12883" s="145" t="str">
        <f ca="1">B12866</f>
        <v>Asset Type 159</v>
      </c>
      <c r="C12883" s="145" t="str">
        <f ca="1">C12866</f>
        <v>Description - Asset Type 159</v>
      </c>
      <c r="D12883" s="3"/>
      <c r="E12883" s="3"/>
      <c r="F12883" s="106" t="s">
        <v>47</v>
      </c>
      <c r="G12883" s="296">
        <f t="shared" ref="G12883:N12883" si="1318">SUM(G12868:G12882)</f>
        <v>0</v>
      </c>
      <c r="H12883" s="296">
        <f t="shared" ca="1" si="1318"/>
        <v>0</v>
      </c>
      <c r="I12883" s="296">
        <f t="shared" ca="1" si="1318"/>
        <v>0</v>
      </c>
      <c r="J12883" s="296">
        <f t="shared" ca="1" si="1318"/>
        <v>0</v>
      </c>
      <c r="K12883" s="296">
        <f t="shared" ca="1" si="1318"/>
        <v>0</v>
      </c>
      <c r="L12883" s="296">
        <f t="shared" ca="1" si="1318"/>
        <v>0</v>
      </c>
      <c r="M12883" s="296">
        <f t="shared" ca="1" si="1318"/>
        <v>0</v>
      </c>
      <c r="N12883" s="296">
        <f t="shared" ca="1" si="1318"/>
        <v>0</v>
      </c>
    </row>
    <row r="12884" spans="1:14" ht="12.75" hidden="1" customHeight="1" outlineLevel="2" x14ac:dyDescent="0.25">
      <c r="A12884" s="217">
        <f>A12866+1</f>
        <v>160</v>
      </c>
      <c r="B12884" s="22" t="str">
        <f ca="1">OFFSET($B$516,$A12884-1,0)</f>
        <v>Asset Type 160</v>
      </c>
      <c r="C12884" s="22" t="str">
        <f ca="1">OFFSET($C$516,$A12884-1,0)</f>
        <v>Description - Asset Type 160</v>
      </c>
      <c r="D12884" s="3"/>
      <c r="E12884" s="109"/>
      <c r="F12884" s="108" t="s">
        <v>46</v>
      </c>
      <c r="G12884" s="295">
        <f t="shared" ref="G12884:N12884" ca="1" si="1319">VLOOKUP($B12884,$B$516:$N$1015,5+G$5,FALSE)</f>
        <v>0</v>
      </c>
      <c r="H12884" s="295">
        <f t="shared" ca="1" si="1319"/>
        <v>0</v>
      </c>
      <c r="I12884" s="295">
        <f t="shared" ca="1" si="1319"/>
        <v>0</v>
      </c>
      <c r="J12884" s="295">
        <f t="shared" ca="1" si="1319"/>
        <v>0</v>
      </c>
      <c r="K12884" s="295">
        <f t="shared" ca="1" si="1319"/>
        <v>0</v>
      </c>
      <c r="L12884" s="295">
        <f t="shared" ca="1" si="1319"/>
        <v>0</v>
      </c>
      <c r="M12884" s="295">
        <f t="shared" ca="1" si="1319"/>
        <v>0</v>
      </c>
      <c r="N12884" s="295">
        <f t="shared" ca="1" si="1319"/>
        <v>0</v>
      </c>
    </row>
    <row r="12885" spans="1:14" ht="12.75" hidden="1" customHeight="1" outlineLevel="2" x14ac:dyDescent="0.25">
      <c r="A12885" s="3"/>
      <c r="B12885" s="3"/>
      <c r="C12885" s="21"/>
      <c r="D12885" s="3"/>
      <c r="E12885" s="107"/>
      <c r="F12885" s="106" t="s">
        <v>80</v>
      </c>
      <c r="G12885" s="111">
        <f ca="1">VLOOKUP($B12884,'Input Sheet'!$B$515:$N$1014,5+G$5,FALSE)</f>
        <v>0</v>
      </c>
      <c r="H12885" s="111">
        <f ca="1">VLOOKUP($B12884,'Input Sheet'!$B$515:$N$1014,5+H$5,FALSE)</f>
        <v>0</v>
      </c>
      <c r="I12885" s="111">
        <f ca="1">VLOOKUP($B12884,'Input Sheet'!$B$515:$N$1014,5+I$5,FALSE)</f>
        <v>0</v>
      </c>
      <c r="J12885" s="111">
        <f ca="1">VLOOKUP($B12884,'Input Sheet'!$B$515:$N$1014,5+J$5,FALSE)</f>
        <v>0</v>
      </c>
      <c r="K12885" s="111">
        <f ca="1">VLOOKUP($B12884,'Input Sheet'!$B$515:$N$1014,5+K$5,FALSE)</f>
        <v>0</v>
      </c>
      <c r="L12885" s="111">
        <f ca="1">VLOOKUP($B12884,'Input Sheet'!$B$515:$N$1014,5+L$5,FALSE)</f>
        <v>0</v>
      </c>
      <c r="M12885" s="111">
        <f ca="1">VLOOKUP($B12884,'Input Sheet'!$B$515:$N$1014,5+M$5,FALSE)</f>
        <v>0</v>
      </c>
      <c r="N12885" s="111">
        <f ca="1">VLOOKUP($B12884,'Input Sheet'!$B$515:$N$1014,5+N$5,FALSE)</f>
        <v>0</v>
      </c>
    </row>
    <row r="12886" spans="1:14" ht="12.75" hidden="1" customHeight="1" outlineLevel="2" x14ac:dyDescent="0.25">
      <c r="A12886" s="3"/>
      <c r="B12886" s="3"/>
      <c r="C12886" s="3"/>
      <c r="D12886" s="3">
        <v>1</v>
      </c>
      <c r="E12886" s="290">
        <f t="array" aca="1" ref="E12886:E12900" ca="1">TRANSPOSE(G12884:N12884)</f>
        <v>0</v>
      </c>
      <c r="F12886" s="291"/>
      <c r="G12886" s="292"/>
      <c r="H12886" s="293">
        <f ca="1">IF(OFFSET(H12886,-$D12886,0)="n/a","n/a",IF(H$5&gt;OFFSET(H12886,-$D12886,0)+$D12886,$E12886-SUM($G12886:G12886),($E12886-SUM($G12886:G12886))/(OFFSET(H12886,-$D12886,0)-(H$5-$D12886-1))))</f>
        <v>0</v>
      </c>
      <c r="I12886" s="293">
        <f ca="1">IF(OFFSET(I12886,-$D12886,0)="n/a","n/a",IF(I$5&gt;OFFSET(I12886,-$D12886,0)+$D12886,$E12886-SUM($G12886:H12886),($E12886-SUM($G12886:H12886))/(OFFSET(I12886,-$D12886,0)-(I$5-$D12886-1))))</f>
        <v>0</v>
      </c>
      <c r="J12886" s="293">
        <f ca="1">IF(OFFSET(J12886,-$D12886,0)="n/a","n/a",IF(J$5&gt;OFFSET(J12886,-$D12886,0)+$D12886,$E12886-SUM($G12886:I12886),($E12886-SUM($G12886:I12886))/(OFFSET(J12886,-$D12886,0)-(J$5-$D12886-1))))</f>
        <v>0</v>
      </c>
      <c r="K12886" s="293">
        <f ca="1">IF(OFFSET(K12886,-$D12886,0)="n/a","n/a",IF(K$5&gt;OFFSET(K12886,-$D12886,0)+$D12886,$E12886-SUM($G12886:J12886),($E12886-SUM($G12886:J12886))/(OFFSET(K12886,-$D12886,0)-(K$5-$D12886-1))))</f>
        <v>0</v>
      </c>
      <c r="L12886" s="293">
        <f ca="1">IF(OFFSET(L12886,-$D12886,0)="n/a","n/a",IF(L$5&gt;OFFSET(L12886,-$D12886,0)+$D12886,$E12886-SUM($G12886:K12886),($E12886-SUM($G12886:K12886))/(OFFSET(L12886,-$D12886,0)-(L$5-$D12886-1))))</f>
        <v>0</v>
      </c>
      <c r="M12886" s="293">
        <f ca="1">IF(OFFSET(M12886,-$D12886,0)="n/a","n/a",IF(M$5&gt;OFFSET(M12886,-$D12886,0)+$D12886,$E12886-SUM($G12886:L12886),($E12886-SUM($G12886:L12886))/(OFFSET(M12886,-$D12886,0)-(M$5-$D12886-1))))</f>
        <v>0</v>
      </c>
      <c r="N12886" s="293">
        <f ca="1">IF(OFFSET(N12886,-$D12886,0)="n/a","n/a",IF(N$5&gt;OFFSET(N12886,-$D12886,0)+$D12886,$E12886-SUM($G12886:M12886),($E12886-SUM($G12886:M12886))/(OFFSET(N12886,-$D12886,0)-(N$5-$D12886-1))))</f>
        <v>0</v>
      </c>
    </row>
    <row r="12887" spans="1:14" ht="12.75" hidden="1" customHeight="1" outlineLevel="2" x14ac:dyDescent="0.25">
      <c r="A12887" s="3"/>
      <c r="B12887" s="3"/>
      <c r="C12887" s="392" t="s">
        <v>48</v>
      </c>
      <c r="D12887" s="3">
        <v>2</v>
      </c>
      <c r="E12887" s="290">
        <f ca="1"/>
        <v>0</v>
      </c>
      <c r="F12887" s="291"/>
      <c r="G12887" s="294"/>
      <c r="H12887" s="292"/>
      <c r="I12887" s="293">
        <f ca="1">IF(OFFSET(I12887,-$D12887,0)="n/a","n/a",IF(I$5&gt;OFFSET(I12887,-$D12887,0)+$D12887,$E12887-SUM($G12887:H12887),($E12887-SUM($G12887:H12887))/(OFFSET(I12887,-$D12887,0)-(I$5-$D12887-1))))</f>
        <v>0</v>
      </c>
      <c r="J12887" s="293">
        <f ca="1">IF(OFFSET(J12887,-$D12887,0)="n/a","n/a",IF(J$5&gt;OFFSET(J12887,-$D12887,0)+$D12887,$E12887-SUM($G12887:I12887),($E12887-SUM($G12887:I12887))/(OFFSET(J12887,-$D12887,0)-(J$5-$D12887-1))))</f>
        <v>0</v>
      </c>
      <c r="K12887" s="293">
        <f ca="1">IF(OFFSET(K12887,-$D12887,0)="n/a","n/a",IF(K$5&gt;OFFSET(K12887,-$D12887,0)+$D12887,$E12887-SUM($G12887:J12887),($E12887-SUM($G12887:J12887))/(OFFSET(K12887,-$D12887,0)-(K$5-$D12887-1))))</f>
        <v>0</v>
      </c>
      <c r="L12887" s="293">
        <f ca="1">IF(OFFSET(L12887,-$D12887,0)="n/a","n/a",IF(L$5&gt;OFFSET(L12887,-$D12887,0)+$D12887,$E12887-SUM($G12887:K12887),($E12887-SUM($G12887:K12887))/(OFFSET(L12887,-$D12887,0)-(L$5-$D12887-1))))</f>
        <v>0</v>
      </c>
      <c r="M12887" s="293">
        <f ca="1">IF(OFFSET(M12887,-$D12887,0)="n/a","n/a",IF(M$5&gt;OFFSET(M12887,-$D12887,0)+$D12887,$E12887-SUM($G12887:L12887),($E12887-SUM($G12887:L12887))/(OFFSET(M12887,-$D12887,0)-(M$5-$D12887-1))))</f>
        <v>0</v>
      </c>
      <c r="N12887" s="293">
        <f ca="1">IF(OFFSET(N12887,-$D12887,0)="n/a","n/a",IF(N$5&gt;OFFSET(N12887,-$D12887,0)+$D12887,$E12887-SUM($G12887:M12887),($E12887-SUM($G12887:M12887))/(OFFSET(N12887,-$D12887,0)-(N$5-$D12887-1))))</f>
        <v>0</v>
      </c>
    </row>
    <row r="12888" spans="1:14" ht="12.75" hidden="1" customHeight="1" outlineLevel="2" x14ac:dyDescent="0.25">
      <c r="A12888" s="3"/>
      <c r="B12888" s="3"/>
      <c r="C12888" s="392"/>
      <c r="D12888" s="3">
        <v>3</v>
      </c>
      <c r="E12888" s="290">
        <f ca="1"/>
        <v>0</v>
      </c>
      <c r="F12888" s="291"/>
      <c r="G12888" s="294"/>
      <c r="H12888" s="294"/>
      <c r="I12888" s="292"/>
      <c r="J12888" s="293">
        <f ca="1">IF(OFFSET(J12888,-$D12888,0)="n/a","n/a",IF(J$5&gt;OFFSET(J12888,-$D12888,0)+$D12888,$E12888-SUM($G12888:I12888),($E12888-SUM($G12888:I12888))/(OFFSET(J12888,-$D12888,0)-(J$5-$D12888-1))))</f>
        <v>0</v>
      </c>
      <c r="K12888" s="293">
        <f ca="1">IF(OFFSET(K12888,-$D12888,0)="n/a","n/a",IF(K$5&gt;OFFSET(K12888,-$D12888,0)+$D12888,$E12888-SUM($G12888:J12888),($E12888-SUM($G12888:J12888))/(OFFSET(K12888,-$D12888,0)-(K$5-$D12888-1))))</f>
        <v>0</v>
      </c>
      <c r="L12888" s="293">
        <f ca="1">IF(OFFSET(L12888,-$D12888,0)="n/a","n/a",IF(L$5&gt;OFFSET(L12888,-$D12888,0)+$D12888,$E12888-SUM($G12888:K12888),($E12888-SUM($G12888:K12888))/(OFFSET(L12888,-$D12888,0)-(L$5-$D12888-1))))</f>
        <v>0</v>
      </c>
      <c r="M12888" s="293">
        <f ca="1">IF(OFFSET(M12888,-$D12888,0)="n/a","n/a",IF(M$5&gt;OFFSET(M12888,-$D12888,0)+$D12888,$E12888-SUM($G12888:L12888),($E12888-SUM($G12888:L12888))/(OFFSET(M12888,-$D12888,0)-(M$5-$D12888-1))))</f>
        <v>0</v>
      </c>
      <c r="N12888" s="293">
        <f ca="1">IF(OFFSET(N12888,-$D12888,0)="n/a","n/a",IF(N$5&gt;OFFSET(N12888,-$D12888,0)+$D12888,$E12888-SUM($G12888:M12888),($E12888-SUM($G12888:M12888))/(OFFSET(N12888,-$D12888,0)-(N$5-$D12888-1))))</f>
        <v>0</v>
      </c>
    </row>
    <row r="12889" spans="1:14" ht="12.75" hidden="1" customHeight="1" outlineLevel="2" x14ac:dyDescent="0.25">
      <c r="A12889" s="3"/>
      <c r="B12889" s="3"/>
      <c r="C12889" s="392"/>
      <c r="D12889" s="3">
        <v>4</v>
      </c>
      <c r="E12889" s="290">
        <f ca="1"/>
        <v>0</v>
      </c>
      <c r="F12889" s="291"/>
      <c r="G12889" s="294"/>
      <c r="H12889" s="294"/>
      <c r="I12889" s="294"/>
      <c r="J12889" s="292"/>
      <c r="K12889" s="293">
        <f ca="1">IF(OFFSET(K12889,-$D12889,0)="n/a","n/a",IF(K$5&gt;OFFSET(K12889,-$D12889,0)+$D12889,$E12889-SUM($G12889:J12889),($E12889-SUM($G12889:J12889))/(OFFSET(K12889,-$D12889,0)-(K$5-$D12889-1))))</f>
        <v>0</v>
      </c>
      <c r="L12889" s="293">
        <f ca="1">IF(OFFSET(L12889,-$D12889,0)="n/a","n/a",IF(L$5&gt;OFFSET(L12889,-$D12889,0)+$D12889,$E12889-SUM($G12889:K12889),($E12889-SUM($G12889:K12889))/(OFFSET(L12889,-$D12889,0)-(L$5-$D12889-1))))</f>
        <v>0</v>
      </c>
      <c r="M12889" s="293">
        <f ca="1">IF(OFFSET(M12889,-$D12889,0)="n/a","n/a",IF(M$5&gt;OFFSET(M12889,-$D12889,0)+$D12889,$E12889-SUM($G12889:L12889),($E12889-SUM($G12889:L12889))/(OFFSET(M12889,-$D12889,0)-(M$5-$D12889-1))))</f>
        <v>0</v>
      </c>
      <c r="N12889" s="293">
        <f ca="1">IF(OFFSET(N12889,-$D12889,0)="n/a","n/a",IF(N$5&gt;OFFSET(N12889,-$D12889,0)+$D12889,$E12889-SUM($G12889:M12889),($E12889-SUM($G12889:M12889))/(OFFSET(N12889,-$D12889,0)-(N$5-$D12889-1))))</f>
        <v>0</v>
      </c>
    </row>
    <row r="12890" spans="1:14" ht="12.75" hidden="1" customHeight="1" outlineLevel="2" x14ac:dyDescent="0.25">
      <c r="A12890" s="3"/>
      <c r="B12890" s="3"/>
      <c r="C12890" s="392"/>
      <c r="D12890" s="3">
        <v>5</v>
      </c>
      <c r="E12890" s="290">
        <f ca="1"/>
        <v>0</v>
      </c>
      <c r="F12890" s="291"/>
      <c r="G12890" s="294"/>
      <c r="H12890" s="294"/>
      <c r="I12890" s="294"/>
      <c r="J12890" s="294"/>
      <c r="K12890" s="292"/>
      <c r="L12890" s="293">
        <f ca="1">IF(OFFSET(L12890,-$D12890,0)="n/a","n/a",IF(L$5&gt;OFFSET(L12890,-$D12890,0)+$D12890,$E12890-SUM($G12890:K12890),($E12890-SUM($G12890:K12890))/(OFFSET(L12890,-$D12890,0)-(L$5-$D12890-1))))</f>
        <v>0</v>
      </c>
      <c r="M12890" s="293">
        <f ca="1">IF(OFFSET(M12890,-$D12890,0)="n/a","n/a",IF(M$5&gt;OFFSET(M12890,-$D12890,0)+$D12890,$E12890-SUM($G12890:L12890),($E12890-SUM($G12890:L12890))/(OFFSET(M12890,-$D12890,0)-(M$5-$D12890-1))))</f>
        <v>0</v>
      </c>
      <c r="N12890" s="293">
        <f ca="1">IF(OFFSET(N12890,-$D12890,0)="n/a","n/a",IF(N$5&gt;OFFSET(N12890,-$D12890,0)+$D12890,$E12890-SUM($G12890:M12890),($E12890-SUM($G12890:M12890))/(OFFSET(N12890,-$D12890,0)-(N$5-$D12890-1))))</f>
        <v>0</v>
      </c>
    </row>
    <row r="12891" spans="1:14" ht="12.75" hidden="1" customHeight="1" outlineLevel="2" x14ac:dyDescent="0.25">
      <c r="A12891" s="3"/>
      <c r="B12891" s="3"/>
      <c r="C12891" s="392"/>
      <c r="D12891" s="3">
        <v>6</v>
      </c>
      <c r="E12891" s="290">
        <f ca="1"/>
        <v>0</v>
      </c>
      <c r="F12891" s="291"/>
      <c r="G12891" s="294"/>
      <c r="H12891" s="294"/>
      <c r="I12891" s="294"/>
      <c r="J12891" s="294"/>
      <c r="K12891" s="294"/>
      <c r="L12891" s="292"/>
      <c r="M12891" s="293">
        <f ca="1">IF(OFFSET(M12891,-$D12891,0)="n/a","n/a",IF(M$5&gt;OFFSET(M12891,-$D12891,0)+$D12891,$E12891-SUM($G12891:L12891),($E12891-SUM($G12891:L12891))/(OFFSET(M12891,-$D12891,0)-(M$5-$D12891-1))))</f>
        <v>0</v>
      </c>
      <c r="N12891" s="293">
        <f ca="1">IF(OFFSET(N12891,-$D12891,0)="n/a","n/a",IF(N$5&gt;OFFSET(N12891,-$D12891,0)+$D12891,$E12891-SUM($G12891:M12891),($E12891-SUM($G12891:M12891))/(OFFSET(N12891,-$D12891,0)-(N$5-$D12891-1))))</f>
        <v>0</v>
      </c>
    </row>
    <row r="12892" spans="1:14" ht="12.75" hidden="1" customHeight="1" outlineLevel="2" x14ac:dyDescent="0.25">
      <c r="A12892" s="3"/>
      <c r="B12892" s="3"/>
      <c r="C12892" s="392"/>
      <c r="D12892" s="3">
        <v>7</v>
      </c>
      <c r="E12892" s="290">
        <f ca="1"/>
        <v>0</v>
      </c>
      <c r="F12892" s="291"/>
      <c r="G12892" s="294"/>
      <c r="H12892" s="294"/>
      <c r="I12892" s="294"/>
      <c r="J12892" s="294"/>
      <c r="K12892" s="294"/>
      <c r="L12892" s="294"/>
      <c r="M12892" s="292"/>
      <c r="N12892" s="293">
        <f ca="1">IF(OFFSET(N12892,-$D12892,0)="n/a","n/a",IF(N$5&gt;OFFSET(N12892,-$D12892,0)+$D12892,$E12892-SUM($G12892:M12892),($E12892-SUM($G12892:M12892))/(OFFSET(N12892,-$D12892,0)-(N$5-$D12892-1))))</f>
        <v>0</v>
      </c>
    </row>
    <row r="12893" spans="1:14" ht="12.75" hidden="1" customHeight="1" outlineLevel="2" x14ac:dyDescent="0.25">
      <c r="A12893" s="3"/>
      <c r="B12893" s="3"/>
      <c r="C12893" s="392"/>
      <c r="D12893" s="3">
        <v>8</v>
      </c>
      <c r="E12893" s="290">
        <f ca="1"/>
        <v>0</v>
      </c>
      <c r="F12893" s="291"/>
      <c r="G12893" s="294"/>
      <c r="H12893" s="294"/>
      <c r="I12893" s="294"/>
      <c r="J12893" s="294"/>
      <c r="K12893" s="294"/>
      <c r="L12893" s="294"/>
      <c r="M12893" s="294"/>
      <c r="N12893" s="292"/>
    </row>
    <row r="12894" spans="1:14" ht="12.75" hidden="1" customHeight="1" outlineLevel="2" x14ac:dyDescent="0.25">
      <c r="A12894" s="3"/>
      <c r="B12894" s="3"/>
      <c r="C12894" s="392"/>
      <c r="D12894" s="3">
        <v>9</v>
      </c>
      <c r="E12894" s="290" t="e">
        <f ca="1"/>
        <v>#N/A</v>
      </c>
      <c r="F12894" s="291"/>
      <c r="G12894" s="294"/>
      <c r="H12894" s="294"/>
      <c r="I12894" s="294"/>
      <c r="J12894" s="294"/>
      <c r="K12894" s="294"/>
      <c r="L12894" s="294"/>
      <c r="M12894" s="294"/>
      <c r="N12894" s="294"/>
    </row>
    <row r="12895" spans="1:14" ht="12.75" hidden="1" customHeight="1" outlineLevel="2" x14ac:dyDescent="0.25">
      <c r="A12895" s="3"/>
      <c r="B12895" s="3"/>
      <c r="C12895" s="392"/>
      <c r="D12895" s="3">
        <v>10</v>
      </c>
      <c r="E12895" s="290" t="e">
        <f ca="1"/>
        <v>#N/A</v>
      </c>
      <c r="F12895" s="291"/>
      <c r="G12895" s="294"/>
      <c r="H12895" s="294"/>
      <c r="I12895" s="294"/>
      <c r="J12895" s="294"/>
      <c r="K12895" s="294"/>
      <c r="L12895" s="294"/>
      <c r="M12895" s="294"/>
      <c r="N12895" s="294"/>
    </row>
    <row r="12896" spans="1:14" ht="12.75" hidden="1" customHeight="1" outlineLevel="2" x14ac:dyDescent="0.25">
      <c r="A12896" s="3"/>
      <c r="B12896" s="3"/>
      <c r="C12896" s="392"/>
      <c r="D12896" s="3">
        <v>11</v>
      </c>
      <c r="E12896" s="290" t="e">
        <f ca="1"/>
        <v>#N/A</v>
      </c>
      <c r="F12896" s="291"/>
      <c r="G12896" s="294"/>
      <c r="H12896" s="294"/>
      <c r="I12896" s="294"/>
      <c r="J12896" s="294"/>
      <c r="K12896" s="294"/>
      <c r="L12896" s="294"/>
      <c r="M12896" s="294"/>
      <c r="N12896" s="294"/>
    </row>
    <row r="12897" spans="1:14" ht="12.75" hidden="1" customHeight="1" outlineLevel="2" x14ac:dyDescent="0.25">
      <c r="A12897" s="3"/>
      <c r="B12897" s="3"/>
      <c r="C12897" s="392"/>
      <c r="D12897" s="3">
        <v>12</v>
      </c>
      <c r="E12897" s="290" t="e">
        <f ca="1"/>
        <v>#N/A</v>
      </c>
      <c r="F12897" s="291"/>
      <c r="G12897" s="294"/>
      <c r="H12897" s="294"/>
      <c r="I12897" s="294"/>
      <c r="J12897" s="294"/>
      <c r="K12897" s="294"/>
      <c r="L12897" s="294"/>
      <c r="M12897" s="294"/>
      <c r="N12897" s="294"/>
    </row>
    <row r="12898" spans="1:14" ht="12.75" hidden="1" customHeight="1" outlineLevel="2" x14ac:dyDescent="0.25">
      <c r="A12898" s="3"/>
      <c r="B12898" s="3"/>
      <c r="C12898" s="392"/>
      <c r="D12898" s="3">
        <v>13</v>
      </c>
      <c r="E12898" s="290" t="e">
        <f ca="1"/>
        <v>#N/A</v>
      </c>
      <c r="F12898" s="291"/>
      <c r="G12898" s="294"/>
      <c r="H12898" s="294"/>
      <c r="I12898" s="294"/>
      <c r="J12898" s="294"/>
      <c r="K12898" s="294"/>
      <c r="L12898" s="294"/>
      <c r="M12898" s="294"/>
      <c r="N12898" s="294"/>
    </row>
    <row r="12899" spans="1:14" ht="12.75" hidden="1" customHeight="1" outlineLevel="2" x14ac:dyDescent="0.25">
      <c r="A12899" s="3"/>
      <c r="B12899" s="3"/>
      <c r="C12899" s="392"/>
      <c r="D12899" s="3">
        <v>14</v>
      </c>
      <c r="E12899" s="290" t="e">
        <f ca="1"/>
        <v>#N/A</v>
      </c>
      <c r="F12899" s="291"/>
      <c r="G12899" s="294"/>
      <c r="H12899" s="294"/>
      <c r="I12899" s="294"/>
      <c r="J12899" s="294"/>
      <c r="K12899" s="294"/>
      <c r="L12899" s="294"/>
      <c r="M12899" s="294"/>
      <c r="N12899" s="294"/>
    </row>
    <row r="12900" spans="1:14" ht="12.75" hidden="1" customHeight="1" outlineLevel="2" x14ac:dyDescent="0.25">
      <c r="A12900" s="3"/>
      <c r="B12900" s="3"/>
      <c r="C12900" s="392"/>
      <c r="D12900" s="3">
        <v>15</v>
      </c>
      <c r="E12900" s="290" t="e">
        <f ca="1"/>
        <v>#N/A</v>
      </c>
      <c r="F12900" s="291"/>
      <c r="G12900" s="294"/>
      <c r="H12900" s="294"/>
      <c r="I12900" s="294"/>
      <c r="J12900" s="294"/>
      <c r="K12900" s="294"/>
      <c r="L12900" s="294"/>
      <c r="M12900" s="294"/>
      <c r="N12900" s="294"/>
    </row>
    <row r="12901" spans="1:14" ht="12.75" hidden="1" customHeight="1" outlineLevel="1" x14ac:dyDescent="0.25">
      <c r="A12901" s="3"/>
      <c r="B12901" s="145" t="str">
        <f ca="1">B12884</f>
        <v>Asset Type 160</v>
      </c>
      <c r="C12901" s="145" t="str">
        <f ca="1">C12884</f>
        <v>Description - Asset Type 160</v>
      </c>
      <c r="D12901" s="3"/>
      <c r="E12901" s="3"/>
      <c r="F12901" s="106" t="s">
        <v>47</v>
      </c>
      <c r="G12901" s="296">
        <f t="shared" ref="G12901:N12901" si="1320">SUM(G12886:G12900)</f>
        <v>0</v>
      </c>
      <c r="H12901" s="296">
        <f t="shared" ca="1" si="1320"/>
        <v>0</v>
      </c>
      <c r="I12901" s="296">
        <f t="shared" ca="1" si="1320"/>
        <v>0</v>
      </c>
      <c r="J12901" s="296">
        <f t="shared" ca="1" si="1320"/>
        <v>0</v>
      </c>
      <c r="K12901" s="296">
        <f t="shared" ca="1" si="1320"/>
        <v>0</v>
      </c>
      <c r="L12901" s="296">
        <f t="shared" ca="1" si="1320"/>
        <v>0</v>
      </c>
      <c r="M12901" s="296">
        <f t="shared" ca="1" si="1320"/>
        <v>0</v>
      </c>
      <c r="N12901" s="296">
        <f t="shared" ca="1" si="1320"/>
        <v>0</v>
      </c>
    </row>
    <row r="12902" spans="1:14" ht="12.75" hidden="1" customHeight="1" outlineLevel="2" x14ac:dyDescent="0.25">
      <c r="A12902" s="217">
        <f>A12884+1</f>
        <v>161</v>
      </c>
      <c r="B12902" s="22" t="str">
        <f ca="1">OFFSET($B$516,$A12902-1,0)</f>
        <v>Asset Type 161</v>
      </c>
      <c r="C12902" s="22" t="str">
        <f ca="1">OFFSET($C$516,$A12902-1,0)</f>
        <v>Description - Asset Type 161</v>
      </c>
      <c r="D12902" s="3"/>
      <c r="E12902" s="109"/>
      <c r="F12902" s="108" t="s">
        <v>46</v>
      </c>
      <c r="G12902" s="295">
        <f t="shared" ref="G12902:N12902" ca="1" si="1321">VLOOKUP($B12902,$B$516:$N$1015,5+G$5,FALSE)</f>
        <v>0</v>
      </c>
      <c r="H12902" s="295">
        <f t="shared" ca="1" si="1321"/>
        <v>0</v>
      </c>
      <c r="I12902" s="295">
        <f t="shared" ca="1" si="1321"/>
        <v>0</v>
      </c>
      <c r="J12902" s="295">
        <f t="shared" ca="1" si="1321"/>
        <v>0</v>
      </c>
      <c r="K12902" s="295">
        <f t="shared" ca="1" si="1321"/>
        <v>0</v>
      </c>
      <c r="L12902" s="295">
        <f t="shared" ca="1" si="1321"/>
        <v>0</v>
      </c>
      <c r="M12902" s="295">
        <f t="shared" ca="1" si="1321"/>
        <v>0</v>
      </c>
      <c r="N12902" s="295">
        <f t="shared" ca="1" si="1321"/>
        <v>0</v>
      </c>
    </row>
    <row r="12903" spans="1:14" ht="12.75" hidden="1" customHeight="1" outlineLevel="2" x14ac:dyDescent="0.25">
      <c r="A12903" s="3"/>
      <c r="B12903" s="3"/>
      <c r="C12903" s="21"/>
      <c r="D12903" s="3"/>
      <c r="E12903" s="107"/>
      <c r="F12903" s="106" t="s">
        <v>80</v>
      </c>
      <c r="G12903" s="111">
        <f ca="1">VLOOKUP($B12902,'Input Sheet'!$B$515:$N$1014,5+G$5,FALSE)</f>
        <v>0</v>
      </c>
      <c r="H12903" s="111">
        <f ca="1">VLOOKUP($B12902,'Input Sheet'!$B$515:$N$1014,5+H$5,FALSE)</f>
        <v>0</v>
      </c>
      <c r="I12903" s="111">
        <f ca="1">VLOOKUP($B12902,'Input Sheet'!$B$515:$N$1014,5+I$5,FALSE)</f>
        <v>0</v>
      </c>
      <c r="J12903" s="111">
        <f ca="1">VLOOKUP($B12902,'Input Sheet'!$B$515:$N$1014,5+J$5,FALSE)</f>
        <v>0</v>
      </c>
      <c r="K12903" s="111">
        <f ca="1">VLOOKUP($B12902,'Input Sheet'!$B$515:$N$1014,5+K$5,FALSE)</f>
        <v>0</v>
      </c>
      <c r="L12903" s="111">
        <f ca="1">VLOOKUP($B12902,'Input Sheet'!$B$515:$N$1014,5+L$5,FALSE)</f>
        <v>0</v>
      </c>
      <c r="M12903" s="111">
        <f ca="1">VLOOKUP($B12902,'Input Sheet'!$B$515:$N$1014,5+M$5,FALSE)</f>
        <v>0</v>
      </c>
      <c r="N12903" s="111">
        <f ca="1">VLOOKUP($B12902,'Input Sheet'!$B$515:$N$1014,5+N$5,FALSE)</f>
        <v>0</v>
      </c>
    </row>
    <row r="12904" spans="1:14" ht="12.75" hidden="1" customHeight="1" outlineLevel="2" x14ac:dyDescent="0.25">
      <c r="A12904" s="3"/>
      <c r="B12904" s="3"/>
      <c r="C12904" s="3"/>
      <c r="D12904" s="3">
        <v>1</v>
      </c>
      <c r="E12904" s="290">
        <f t="array" aca="1" ref="E12904:E12918" ca="1">TRANSPOSE(G12902:N12902)</f>
        <v>0</v>
      </c>
      <c r="F12904" s="291"/>
      <c r="G12904" s="292"/>
      <c r="H12904" s="293">
        <f ca="1">IF(OFFSET(H12904,-$D12904,0)="n/a","n/a",IF(H$5&gt;OFFSET(H12904,-$D12904,0)+$D12904,$E12904-SUM($G12904:G12904),($E12904-SUM($G12904:G12904))/(OFFSET(H12904,-$D12904,0)-(H$5-$D12904-1))))</f>
        <v>0</v>
      </c>
      <c r="I12904" s="293">
        <f ca="1">IF(OFFSET(I12904,-$D12904,0)="n/a","n/a",IF(I$5&gt;OFFSET(I12904,-$D12904,0)+$D12904,$E12904-SUM($G12904:H12904),($E12904-SUM($G12904:H12904))/(OFFSET(I12904,-$D12904,0)-(I$5-$D12904-1))))</f>
        <v>0</v>
      </c>
      <c r="J12904" s="293">
        <f ca="1">IF(OFFSET(J12904,-$D12904,0)="n/a","n/a",IF(J$5&gt;OFFSET(J12904,-$D12904,0)+$D12904,$E12904-SUM($G12904:I12904),($E12904-SUM($G12904:I12904))/(OFFSET(J12904,-$D12904,0)-(J$5-$D12904-1))))</f>
        <v>0</v>
      </c>
      <c r="K12904" s="293">
        <f ca="1">IF(OFFSET(K12904,-$D12904,0)="n/a","n/a",IF(K$5&gt;OFFSET(K12904,-$D12904,0)+$D12904,$E12904-SUM($G12904:J12904),($E12904-SUM($G12904:J12904))/(OFFSET(K12904,-$D12904,0)-(K$5-$D12904-1))))</f>
        <v>0</v>
      </c>
      <c r="L12904" s="293">
        <f ca="1">IF(OFFSET(L12904,-$D12904,0)="n/a","n/a",IF(L$5&gt;OFFSET(L12904,-$D12904,0)+$D12904,$E12904-SUM($G12904:K12904),($E12904-SUM($G12904:K12904))/(OFFSET(L12904,-$D12904,0)-(L$5-$D12904-1))))</f>
        <v>0</v>
      </c>
      <c r="M12904" s="293">
        <f ca="1">IF(OFFSET(M12904,-$D12904,0)="n/a","n/a",IF(M$5&gt;OFFSET(M12904,-$D12904,0)+$D12904,$E12904-SUM($G12904:L12904),($E12904-SUM($G12904:L12904))/(OFFSET(M12904,-$D12904,0)-(M$5-$D12904-1))))</f>
        <v>0</v>
      </c>
      <c r="N12904" s="293">
        <f ca="1">IF(OFFSET(N12904,-$D12904,0)="n/a","n/a",IF(N$5&gt;OFFSET(N12904,-$D12904,0)+$D12904,$E12904-SUM($G12904:M12904),($E12904-SUM($G12904:M12904))/(OFFSET(N12904,-$D12904,0)-(N$5-$D12904-1))))</f>
        <v>0</v>
      </c>
    </row>
    <row r="12905" spans="1:14" ht="12.75" hidden="1" customHeight="1" outlineLevel="2" x14ac:dyDescent="0.25">
      <c r="A12905" s="3"/>
      <c r="B12905" s="3"/>
      <c r="C12905" s="392" t="s">
        <v>48</v>
      </c>
      <c r="D12905" s="3">
        <v>2</v>
      </c>
      <c r="E12905" s="290">
        <f ca="1"/>
        <v>0</v>
      </c>
      <c r="F12905" s="291"/>
      <c r="G12905" s="294"/>
      <c r="H12905" s="292"/>
      <c r="I12905" s="293">
        <f ca="1">IF(OFFSET(I12905,-$D12905,0)="n/a","n/a",IF(I$5&gt;OFFSET(I12905,-$D12905,0)+$D12905,$E12905-SUM($G12905:H12905),($E12905-SUM($G12905:H12905))/(OFFSET(I12905,-$D12905,0)-(I$5-$D12905-1))))</f>
        <v>0</v>
      </c>
      <c r="J12905" s="293">
        <f ca="1">IF(OFFSET(J12905,-$D12905,0)="n/a","n/a",IF(J$5&gt;OFFSET(J12905,-$D12905,0)+$D12905,$E12905-SUM($G12905:I12905),($E12905-SUM($G12905:I12905))/(OFFSET(J12905,-$D12905,0)-(J$5-$D12905-1))))</f>
        <v>0</v>
      </c>
      <c r="K12905" s="293">
        <f ca="1">IF(OFFSET(K12905,-$D12905,0)="n/a","n/a",IF(K$5&gt;OFFSET(K12905,-$D12905,0)+$D12905,$E12905-SUM($G12905:J12905),($E12905-SUM($G12905:J12905))/(OFFSET(K12905,-$D12905,0)-(K$5-$D12905-1))))</f>
        <v>0</v>
      </c>
      <c r="L12905" s="293">
        <f ca="1">IF(OFFSET(L12905,-$D12905,0)="n/a","n/a",IF(L$5&gt;OFFSET(L12905,-$D12905,0)+$D12905,$E12905-SUM($G12905:K12905),($E12905-SUM($G12905:K12905))/(OFFSET(L12905,-$D12905,0)-(L$5-$D12905-1))))</f>
        <v>0</v>
      </c>
      <c r="M12905" s="293">
        <f ca="1">IF(OFFSET(M12905,-$D12905,0)="n/a","n/a",IF(M$5&gt;OFFSET(M12905,-$D12905,0)+$D12905,$E12905-SUM($G12905:L12905),($E12905-SUM($G12905:L12905))/(OFFSET(M12905,-$D12905,0)-(M$5-$D12905-1))))</f>
        <v>0</v>
      </c>
      <c r="N12905" s="293">
        <f ca="1">IF(OFFSET(N12905,-$D12905,0)="n/a","n/a",IF(N$5&gt;OFFSET(N12905,-$D12905,0)+$D12905,$E12905-SUM($G12905:M12905),($E12905-SUM($G12905:M12905))/(OFFSET(N12905,-$D12905,0)-(N$5-$D12905-1))))</f>
        <v>0</v>
      </c>
    </row>
    <row r="12906" spans="1:14" ht="12.75" hidden="1" customHeight="1" outlineLevel="2" x14ac:dyDescent="0.25">
      <c r="A12906" s="3"/>
      <c r="B12906" s="3"/>
      <c r="C12906" s="392"/>
      <c r="D12906" s="3">
        <v>3</v>
      </c>
      <c r="E12906" s="290">
        <f ca="1"/>
        <v>0</v>
      </c>
      <c r="F12906" s="291"/>
      <c r="G12906" s="294"/>
      <c r="H12906" s="294"/>
      <c r="I12906" s="292"/>
      <c r="J12906" s="293">
        <f ca="1">IF(OFFSET(J12906,-$D12906,0)="n/a","n/a",IF(J$5&gt;OFFSET(J12906,-$D12906,0)+$D12906,$E12906-SUM($G12906:I12906),($E12906-SUM($G12906:I12906))/(OFFSET(J12906,-$D12906,0)-(J$5-$D12906-1))))</f>
        <v>0</v>
      </c>
      <c r="K12906" s="293">
        <f ca="1">IF(OFFSET(K12906,-$D12906,0)="n/a","n/a",IF(K$5&gt;OFFSET(K12906,-$D12906,0)+$D12906,$E12906-SUM($G12906:J12906),($E12906-SUM($G12906:J12906))/(OFFSET(K12906,-$D12906,0)-(K$5-$D12906-1))))</f>
        <v>0</v>
      </c>
      <c r="L12906" s="293">
        <f ca="1">IF(OFFSET(L12906,-$D12906,0)="n/a","n/a",IF(L$5&gt;OFFSET(L12906,-$D12906,0)+$D12906,$E12906-SUM($G12906:K12906),($E12906-SUM($G12906:K12906))/(OFFSET(L12906,-$D12906,0)-(L$5-$D12906-1))))</f>
        <v>0</v>
      </c>
      <c r="M12906" s="293">
        <f ca="1">IF(OFFSET(M12906,-$D12906,0)="n/a","n/a",IF(M$5&gt;OFFSET(M12906,-$D12906,0)+$D12906,$E12906-SUM($G12906:L12906),($E12906-SUM($G12906:L12906))/(OFFSET(M12906,-$D12906,0)-(M$5-$D12906-1))))</f>
        <v>0</v>
      </c>
      <c r="N12906" s="293">
        <f ca="1">IF(OFFSET(N12906,-$D12906,0)="n/a","n/a",IF(N$5&gt;OFFSET(N12906,-$D12906,0)+$D12906,$E12906-SUM($G12906:M12906),($E12906-SUM($G12906:M12906))/(OFFSET(N12906,-$D12906,0)-(N$5-$D12906-1))))</f>
        <v>0</v>
      </c>
    </row>
    <row r="12907" spans="1:14" ht="12.75" hidden="1" customHeight="1" outlineLevel="2" x14ac:dyDescent="0.25">
      <c r="A12907" s="3"/>
      <c r="B12907" s="3"/>
      <c r="C12907" s="392"/>
      <c r="D12907" s="3">
        <v>4</v>
      </c>
      <c r="E12907" s="290">
        <f ca="1"/>
        <v>0</v>
      </c>
      <c r="F12907" s="291"/>
      <c r="G12907" s="294"/>
      <c r="H12907" s="294"/>
      <c r="I12907" s="294"/>
      <c r="J12907" s="292"/>
      <c r="K12907" s="293">
        <f ca="1">IF(OFFSET(K12907,-$D12907,0)="n/a","n/a",IF(K$5&gt;OFFSET(K12907,-$D12907,0)+$D12907,$E12907-SUM($G12907:J12907),($E12907-SUM($G12907:J12907))/(OFFSET(K12907,-$D12907,0)-(K$5-$D12907-1))))</f>
        <v>0</v>
      </c>
      <c r="L12907" s="293">
        <f ca="1">IF(OFFSET(L12907,-$D12907,0)="n/a","n/a",IF(L$5&gt;OFFSET(L12907,-$D12907,0)+$D12907,$E12907-SUM($G12907:K12907),($E12907-SUM($G12907:K12907))/(OFFSET(L12907,-$D12907,0)-(L$5-$D12907-1))))</f>
        <v>0</v>
      </c>
      <c r="M12907" s="293">
        <f ca="1">IF(OFFSET(M12907,-$D12907,0)="n/a","n/a",IF(M$5&gt;OFFSET(M12907,-$D12907,0)+$D12907,$E12907-SUM($G12907:L12907),($E12907-SUM($G12907:L12907))/(OFFSET(M12907,-$D12907,0)-(M$5-$D12907-1))))</f>
        <v>0</v>
      </c>
      <c r="N12907" s="293">
        <f ca="1">IF(OFFSET(N12907,-$D12907,0)="n/a","n/a",IF(N$5&gt;OFFSET(N12907,-$D12907,0)+$D12907,$E12907-SUM($G12907:M12907),($E12907-SUM($G12907:M12907))/(OFFSET(N12907,-$D12907,0)-(N$5-$D12907-1))))</f>
        <v>0</v>
      </c>
    </row>
    <row r="12908" spans="1:14" ht="12.75" hidden="1" customHeight="1" outlineLevel="2" x14ac:dyDescent="0.25">
      <c r="A12908" s="3"/>
      <c r="B12908" s="3"/>
      <c r="C12908" s="392"/>
      <c r="D12908" s="3">
        <v>5</v>
      </c>
      <c r="E12908" s="290">
        <f ca="1"/>
        <v>0</v>
      </c>
      <c r="F12908" s="291"/>
      <c r="G12908" s="294"/>
      <c r="H12908" s="294"/>
      <c r="I12908" s="294"/>
      <c r="J12908" s="294"/>
      <c r="K12908" s="292"/>
      <c r="L12908" s="293">
        <f ca="1">IF(OFFSET(L12908,-$D12908,0)="n/a","n/a",IF(L$5&gt;OFFSET(L12908,-$D12908,0)+$D12908,$E12908-SUM($G12908:K12908),($E12908-SUM($G12908:K12908))/(OFFSET(L12908,-$D12908,0)-(L$5-$D12908-1))))</f>
        <v>0</v>
      </c>
      <c r="M12908" s="293">
        <f ca="1">IF(OFFSET(M12908,-$D12908,0)="n/a","n/a",IF(M$5&gt;OFFSET(M12908,-$D12908,0)+$D12908,$E12908-SUM($G12908:L12908),($E12908-SUM($G12908:L12908))/(OFFSET(M12908,-$D12908,0)-(M$5-$D12908-1))))</f>
        <v>0</v>
      </c>
      <c r="N12908" s="293">
        <f ca="1">IF(OFFSET(N12908,-$D12908,0)="n/a","n/a",IF(N$5&gt;OFFSET(N12908,-$D12908,0)+$D12908,$E12908-SUM($G12908:M12908),($E12908-SUM($G12908:M12908))/(OFFSET(N12908,-$D12908,0)-(N$5-$D12908-1))))</f>
        <v>0</v>
      </c>
    </row>
    <row r="12909" spans="1:14" ht="12.75" hidden="1" customHeight="1" outlineLevel="2" x14ac:dyDescent="0.25">
      <c r="A12909" s="3"/>
      <c r="B12909" s="3"/>
      <c r="C12909" s="392"/>
      <c r="D12909" s="3">
        <v>6</v>
      </c>
      <c r="E12909" s="290">
        <f ca="1"/>
        <v>0</v>
      </c>
      <c r="F12909" s="291"/>
      <c r="G12909" s="294"/>
      <c r="H12909" s="294"/>
      <c r="I12909" s="294"/>
      <c r="J12909" s="294"/>
      <c r="K12909" s="294"/>
      <c r="L12909" s="292"/>
      <c r="M12909" s="293">
        <f ca="1">IF(OFFSET(M12909,-$D12909,0)="n/a","n/a",IF(M$5&gt;OFFSET(M12909,-$D12909,0)+$D12909,$E12909-SUM($G12909:L12909),($E12909-SUM($G12909:L12909))/(OFFSET(M12909,-$D12909,0)-(M$5-$D12909-1))))</f>
        <v>0</v>
      </c>
      <c r="N12909" s="293">
        <f ca="1">IF(OFFSET(N12909,-$D12909,0)="n/a","n/a",IF(N$5&gt;OFFSET(N12909,-$D12909,0)+$D12909,$E12909-SUM($G12909:M12909),($E12909-SUM($G12909:M12909))/(OFFSET(N12909,-$D12909,0)-(N$5-$D12909-1))))</f>
        <v>0</v>
      </c>
    </row>
    <row r="12910" spans="1:14" ht="12.75" hidden="1" customHeight="1" outlineLevel="2" x14ac:dyDescent="0.25">
      <c r="A12910" s="3"/>
      <c r="B12910" s="3"/>
      <c r="C12910" s="392"/>
      <c r="D12910" s="3">
        <v>7</v>
      </c>
      <c r="E12910" s="290">
        <f ca="1"/>
        <v>0</v>
      </c>
      <c r="F12910" s="291"/>
      <c r="G12910" s="294"/>
      <c r="H12910" s="294"/>
      <c r="I12910" s="294"/>
      <c r="J12910" s="294"/>
      <c r="K12910" s="294"/>
      <c r="L12910" s="294"/>
      <c r="M12910" s="292"/>
      <c r="N12910" s="293">
        <f ca="1">IF(OFFSET(N12910,-$D12910,0)="n/a","n/a",IF(N$5&gt;OFFSET(N12910,-$D12910,0)+$D12910,$E12910-SUM($G12910:M12910),($E12910-SUM($G12910:M12910))/(OFFSET(N12910,-$D12910,0)-(N$5-$D12910-1))))</f>
        <v>0</v>
      </c>
    </row>
    <row r="12911" spans="1:14" ht="12.75" hidden="1" customHeight="1" outlineLevel="2" x14ac:dyDescent="0.25">
      <c r="A12911" s="3"/>
      <c r="B12911" s="3"/>
      <c r="C12911" s="392"/>
      <c r="D12911" s="3">
        <v>8</v>
      </c>
      <c r="E12911" s="290">
        <f ca="1"/>
        <v>0</v>
      </c>
      <c r="F12911" s="291"/>
      <c r="G12911" s="294"/>
      <c r="H12911" s="294"/>
      <c r="I12911" s="294"/>
      <c r="J12911" s="294"/>
      <c r="K12911" s="294"/>
      <c r="L12911" s="294"/>
      <c r="M12911" s="294"/>
      <c r="N12911" s="292"/>
    </row>
    <row r="12912" spans="1:14" ht="12.75" hidden="1" customHeight="1" outlineLevel="2" x14ac:dyDescent="0.25">
      <c r="A12912" s="3"/>
      <c r="B12912" s="3"/>
      <c r="C12912" s="392"/>
      <c r="D12912" s="3">
        <v>9</v>
      </c>
      <c r="E12912" s="290" t="e">
        <f ca="1"/>
        <v>#N/A</v>
      </c>
      <c r="F12912" s="291"/>
      <c r="G12912" s="294"/>
      <c r="H12912" s="294"/>
      <c r="I12912" s="294"/>
      <c r="J12912" s="294"/>
      <c r="K12912" s="294"/>
      <c r="L12912" s="294"/>
      <c r="M12912" s="294"/>
      <c r="N12912" s="294"/>
    </row>
    <row r="12913" spans="1:14" ht="12.75" hidden="1" customHeight="1" outlineLevel="2" x14ac:dyDescent="0.25">
      <c r="A12913" s="3"/>
      <c r="B12913" s="3"/>
      <c r="C12913" s="392"/>
      <c r="D12913" s="3">
        <v>10</v>
      </c>
      <c r="E12913" s="290" t="e">
        <f ca="1"/>
        <v>#N/A</v>
      </c>
      <c r="F12913" s="291"/>
      <c r="G12913" s="294"/>
      <c r="H12913" s="294"/>
      <c r="I12913" s="294"/>
      <c r="J12913" s="294"/>
      <c r="K12913" s="294"/>
      <c r="L12913" s="294"/>
      <c r="M12913" s="294"/>
      <c r="N12913" s="294"/>
    </row>
    <row r="12914" spans="1:14" ht="12.75" hidden="1" customHeight="1" outlineLevel="2" x14ac:dyDescent="0.25">
      <c r="A12914" s="3"/>
      <c r="B12914" s="3"/>
      <c r="C12914" s="392"/>
      <c r="D12914" s="3">
        <v>11</v>
      </c>
      <c r="E12914" s="290" t="e">
        <f ca="1"/>
        <v>#N/A</v>
      </c>
      <c r="F12914" s="291"/>
      <c r="G12914" s="294"/>
      <c r="H12914" s="294"/>
      <c r="I12914" s="294"/>
      <c r="J12914" s="294"/>
      <c r="K12914" s="294"/>
      <c r="L12914" s="294"/>
      <c r="M12914" s="294"/>
      <c r="N12914" s="294"/>
    </row>
    <row r="12915" spans="1:14" ht="12.75" hidden="1" customHeight="1" outlineLevel="2" x14ac:dyDescent="0.25">
      <c r="A12915" s="3"/>
      <c r="B12915" s="3"/>
      <c r="C12915" s="392"/>
      <c r="D12915" s="3">
        <v>12</v>
      </c>
      <c r="E12915" s="290" t="e">
        <f ca="1"/>
        <v>#N/A</v>
      </c>
      <c r="F12915" s="291"/>
      <c r="G12915" s="294"/>
      <c r="H12915" s="294"/>
      <c r="I12915" s="294"/>
      <c r="J12915" s="294"/>
      <c r="K12915" s="294"/>
      <c r="L12915" s="294"/>
      <c r="M12915" s="294"/>
      <c r="N12915" s="294"/>
    </row>
    <row r="12916" spans="1:14" ht="12.75" hidden="1" customHeight="1" outlineLevel="2" x14ac:dyDescent="0.25">
      <c r="A12916" s="3"/>
      <c r="B12916" s="3"/>
      <c r="C12916" s="392"/>
      <c r="D12916" s="3">
        <v>13</v>
      </c>
      <c r="E12916" s="290" t="e">
        <f ca="1"/>
        <v>#N/A</v>
      </c>
      <c r="F12916" s="291"/>
      <c r="G12916" s="294"/>
      <c r="H12916" s="294"/>
      <c r="I12916" s="294"/>
      <c r="J12916" s="294"/>
      <c r="K12916" s="294"/>
      <c r="L12916" s="294"/>
      <c r="M12916" s="294"/>
      <c r="N12916" s="294"/>
    </row>
    <row r="12917" spans="1:14" ht="12.75" hidden="1" customHeight="1" outlineLevel="2" x14ac:dyDescent="0.25">
      <c r="A12917" s="3"/>
      <c r="B12917" s="3"/>
      <c r="C12917" s="392"/>
      <c r="D12917" s="3">
        <v>14</v>
      </c>
      <c r="E12917" s="290" t="e">
        <f ca="1"/>
        <v>#N/A</v>
      </c>
      <c r="F12917" s="291"/>
      <c r="G12917" s="294"/>
      <c r="H12917" s="294"/>
      <c r="I12917" s="294"/>
      <c r="J12917" s="294"/>
      <c r="K12917" s="294"/>
      <c r="L12917" s="294"/>
      <c r="M12917" s="294"/>
      <c r="N12917" s="294"/>
    </row>
    <row r="12918" spans="1:14" ht="12.75" hidden="1" customHeight="1" outlineLevel="2" x14ac:dyDescent="0.25">
      <c r="A12918" s="3"/>
      <c r="B12918" s="3"/>
      <c r="C12918" s="392"/>
      <c r="D12918" s="3">
        <v>15</v>
      </c>
      <c r="E12918" s="290" t="e">
        <f ca="1"/>
        <v>#N/A</v>
      </c>
      <c r="F12918" s="291"/>
      <c r="G12918" s="294"/>
      <c r="H12918" s="294"/>
      <c r="I12918" s="294"/>
      <c r="J12918" s="294"/>
      <c r="K12918" s="294"/>
      <c r="L12918" s="294"/>
      <c r="M12918" s="294"/>
      <c r="N12918" s="294"/>
    </row>
    <row r="12919" spans="1:14" ht="12.75" hidden="1" customHeight="1" outlineLevel="1" x14ac:dyDescent="0.25">
      <c r="A12919" s="3"/>
      <c r="B12919" s="145" t="str">
        <f ca="1">B12902</f>
        <v>Asset Type 161</v>
      </c>
      <c r="C12919" s="145" t="str">
        <f ca="1">C12902</f>
        <v>Description - Asset Type 161</v>
      </c>
      <c r="D12919" s="3"/>
      <c r="E12919" s="3"/>
      <c r="F12919" s="106" t="s">
        <v>47</v>
      </c>
      <c r="G12919" s="296">
        <f t="shared" ref="G12919:N12919" si="1322">SUM(G12904:G12918)</f>
        <v>0</v>
      </c>
      <c r="H12919" s="296">
        <f t="shared" ca="1" si="1322"/>
        <v>0</v>
      </c>
      <c r="I12919" s="296">
        <f t="shared" ca="1" si="1322"/>
        <v>0</v>
      </c>
      <c r="J12919" s="296">
        <f t="shared" ca="1" si="1322"/>
        <v>0</v>
      </c>
      <c r="K12919" s="296">
        <f t="shared" ca="1" si="1322"/>
        <v>0</v>
      </c>
      <c r="L12919" s="296">
        <f t="shared" ca="1" si="1322"/>
        <v>0</v>
      </c>
      <c r="M12919" s="296">
        <f t="shared" ca="1" si="1322"/>
        <v>0</v>
      </c>
      <c r="N12919" s="296">
        <f t="shared" ca="1" si="1322"/>
        <v>0</v>
      </c>
    </row>
    <row r="12920" spans="1:14" ht="12.75" hidden="1" customHeight="1" outlineLevel="2" x14ac:dyDescent="0.25">
      <c r="A12920" s="217">
        <f>A12902+1</f>
        <v>162</v>
      </c>
      <c r="B12920" s="22" t="str">
        <f ca="1">OFFSET($B$516,$A12920-1,0)</f>
        <v>Asset Type 162</v>
      </c>
      <c r="C12920" s="22" t="str">
        <f ca="1">OFFSET($C$516,$A12920-1,0)</f>
        <v>Description - Asset Type 162</v>
      </c>
      <c r="D12920" s="3"/>
      <c r="E12920" s="109"/>
      <c r="F12920" s="108" t="s">
        <v>46</v>
      </c>
      <c r="G12920" s="295">
        <f t="shared" ref="G12920:N12920" ca="1" si="1323">VLOOKUP($B12920,$B$516:$N$1015,5+G$5,FALSE)</f>
        <v>0</v>
      </c>
      <c r="H12920" s="295">
        <f t="shared" ca="1" si="1323"/>
        <v>0</v>
      </c>
      <c r="I12920" s="295">
        <f t="shared" ca="1" si="1323"/>
        <v>0</v>
      </c>
      <c r="J12920" s="295">
        <f t="shared" ca="1" si="1323"/>
        <v>0</v>
      </c>
      <c r="K12920" s="295">
        <f t="shared" ca="1" si="1323"/>
        <v>0</v>
      </c>
      <c r="L12920" s="295">
        <f t="shared" ca="1" si="1323"/>
        <v>0</v>
      </c>
      <c r="M12920" s="295">
        <f t="shared" ca="1" si="1323"/>
        <v>0</v>
      </c>
      <c r="N12920" s="295">
        <f t="shared" ca="1" si="1323"/>
        <v>0</v>
      </c>
    </row>
    <row r="12921" spans="1:14" ht="12.75" hidden="1" customHeight="1" outlineLevel="2" x14ac:dyDescent="0.25">
      <c r="A12921" s="3"/>
      <c r="B12921" s="3"/>
      <c r="C12921" s="21"/>
      <c r="D12921" s="3"/>
      <c r="E12921" s="107"/>
      <c r="F12921" s="106" t="s">
        <v>80</v>
      </c>
      <c r="G12921" s="111">
        <f ca="1">VLOOKUP($B12920,'Input Sheet'!$B$515:$N$1014,5+G$5,FALSE)</f>
        <v>0</v>
      </c>
      <c r="H12921" s="111">
        <f ca="1">VLOOKUP($B12920,'Input Sheet'!$B$515:$N$1014,5+H$5,FALSE)</f>
        <v>0</v>
      </c>
      <c r="I12921" s="111">
        <f ca="1">VLOOKUP($B12920,'Input Sheet'!$B$515:$N$1014,5+I$5,FALSE)</f>
        <v>0</v>
      </c>
      <c r="J12921" s="111">
        <f ca="1">VLOOKUP($B12920,'Input Sheet'!$B$515:$N$1014,5+J$5,FALSE)</f>
        <v>0</v>
      </c>
      <c r="K12921" s="111">
        <f ca="1">VLOOKUP($B12920,'Input Sheet'!$B$515:$N$1014,5+K$5,FALSE)</f>
        <v>0</v>
      </c>
      <c r="L12921" s="111">
        <f ca="1">VLOOKUP($B12920,'Input Sheet'!$B$515:$N$1014,5+L$5,FALSE)</f>
        <v>0</v>
      </c>
      <c r="M12921" s="111">
        <f ca="1">VLOOKUP($B12920,'Input Sheet'!$B$515:$N$1014,5+M$5,FALSE)</f>
        <v>0</v>
      </c>
      <c r="N12921" s="111">
        <f ca="1">VLOOKUP($B12920,'Input Sheet'!$B$515:$N$1014,5+N$5,FALSE)</f>
        <v>0</v>
      </c>
    </row>
    <row r="12922" spans="1:14" ht="12.75" hidden="1" customHeight="1" outlineLevel="2" x14ac:dyDescent="0.25">
      <c r="A12922" s="3"/>
      <c r="B12922" s="3"/>
      <c r="C12922" s="3"/>
      <c r="D12922" s="3">
        <v>1</v>
      </c>
      <c r="E12922" s="290">
        <f t="array" aca="1" ref="E12922:E12936" ca="1">TRANSPOSE(G12920:N12920)</f>
        <v>0</v>
      </c>
      <c r="F12922" s="291"/>
      <c r="G12922" s="292"/>
      <c r="H12922" s="293">
        <f ca="1">IF(OFFSET(H12922,-$D12922,0)="n/a","n/a",IF(H$5&gt;OFFSET(H12922,-$D12922,0)+$D12922,$E12922-SUM($G12922:G12922),($E12922-SUM($G12922:G12922))/(OFFSET(H12922,-$D12922,0)-(H$5-$D12922-1))))</f>
        <v>0</v>
      </c>
      <c r="I12922" s="293">
        <f ca="1">IF(OFFSET(I12922,-$D12922,0)="n/a","n/a",IF(I$5&gt;OFFSET(I12922,-$D12922,0)+$D12922,$E12922-SUM($G12922:H12922),($E12922-SUM($G12922:H12922))/(OFFSET(I12922,-$D12922,0)-(I$5-$D12922-1))))</f>
        <v>0</v>
      </c>
      <c r="J12922" s="293">
        <f ca="1">IF(OFFSET(J12922,-$D12922,0)="n/a","n/a",IF(J$5&gt;OFFSET(J12922,-$D12922,0)+$D12922,$E12922-SUM($G12922:I12922),($E12922-SUM($G12922:I12922))/(OFFSET(J12922,-$D12922,0)-(J$5-$D12922-1))))</f>
        <v>0</v>
      </c>
      <c r="K12922" s="293">
        <f ca="1">IF(OFFSET(K12922,-$D12922,0)="n/a","n/a",IF(K$5&gt;OFFSET(K12922,-$D12922,0)+$D12922,$E12922-SUM($G12922:J12922),($E12922-SUM($G12922:J12922))/(OFFSET(K12922,-$D12922,0)-(K$5-$D12922-1))))</f>
        <v>0</v>
      </c>
      <c r="L12922" s="293">
        <f ca="1">IF(OFFSET(L12922,-$D12922,0)="n/a","n/a",IF(L$5&gt;OFFSET(L12922,-$D12922,0)+$D12922,$E12922-SUM($G12922:K12922),($E12922-SUM($G12922:K12922))/(OFFSET(L12922,-$D12922,0)-(L$5-$D12922-1))))</f>
        <v>0</v>
      </c>
      <c r="M12922" s="293">
        <f ca="1">IF(OFFSET(M12922,-$D12922,0)="n/a","n/a",IF(M$5&gt;OFFSET(M12922,-$D12922,0)+$D12922,$E12922-SUM($G12922:L12922),($E12922-SUM($G12922:L12922))/(OFFSET(M12922,-$D12922,0)-(M$5-$D12922-1))))</f>
        <v>0</v>
      </c>
      <c r="N12922" s="293">
        <f ca="1">IF(OFFSET(N12922,-$D12922,0)="n/a","n/a",IF(N$5&gt;OFFSET(N12922,-$D12922,0)+$D12922,$E12922-SUM($G12922:M12922),($E12922-SUM($G12922:M12922))/(OFFSET(N12922,-$D12922,0)-(N$5-$D12922-1))))</f>
        <v>0</v>
      </c>
    </row>
    <row r="12923" spans="1:14" ht="12.75" hidden="1" customHeight="1" outlineLevel="2" x14ac:dyDescent="0.25">
      <c r="A12923" s="3"/>
      <c r="B12923" s="3"/>
      <c r="C12923" s="392" t="s">
        <v>48</v>
      </c>
      <c r="D12923" s="3">
        <v>2</v>
      </c>
      <c r="E12923" s="290">
        <f ca="1"/>
        <v>0</v>
      </c>
      <c r="F12923" s="291"/>
      <c r="G12923" s="294"/>
      <c r="H12923" s="292"/>
      <c r="I12923" s="293">
        <f ca="1">IF(OFFSET(I12923,-$D12923,0)="n/a","n/a",IF(I$5&gt;OFFSET(I12923,-$D12923,0)+$D12923,$E12923-SUM($G12923:H12923),($E12923-SUM($G12923:H12923))/(OFFSET(I12923,-$D12923,0)-(I$5-$D12923-1))))</f>
        <v>0</v>
      </c>
      <c r="J12923" s="293">
        <f ca="1">IF(OFFSET(J12923,-$D12923,0)="n/a","n/a",IF(J$5&gt;OFFSET(J12923,-$D12923,0)+$D12923,$E12923-SUM($G12923:I12923),($E12923-SUM($G12923:I12923))/(OFFSET(J12923,-$D12923,0)-(J$5-$D12923-1))))</f>
        <v>0</v>
      </c>
      <c r="K12923" s="293">
        <f ca="1">IF(OFFSET(K12923,-$D12923,0)="n/a","n/a",IF(K$5&gt;OFFSET(K12923,-$D12923,0)+$D12923,$E12923-SUM($G12923:J12923),($E12923-SUM($G12923:J12923))/(OFFSET(K12923,-$D12923,0)-(K$5-$D12923-1))))</f>
        <v>0</v>
      </c>
      <c r="L12923" s="293">
        <f ca="1">IF(OFFSET(L12923,-$D12923,0)="n/a","n/a",IF(L$5&gt;OFFSET(L12923,-$D12923,0)+$D12923,$E12923-SUM($G12923:K12923),($E12923-SUM($G12923:K12923))/(OFFSET(L12923,-$D12923,0)-(L$5-$D12923-1))))</f>
        <v>0</v>
      </c>
      <c r="M12923" s="293">
        <f ca="1">IF(OFFSET(M12923,-$D12923,0)="n/a","n/a",IF(M$5&gt;OFFSET(M12923,-$D12923,0)+$D12923,$E12923-SUM($G12923:L12923),($E12923-SUM($G12923:L12923))/(OFFSET(M12923,-$D12923,0)-(M$5-$D12923-1))))</f>
        <v>0</v>
      </c>
      <c r="N12923" s="293">
        <f ca="1">IF(OFFSET(N12923,-$D12923,0)="n/a","n/a",IF(N$5&gt;OFFSET(N12923,-$D12923,0)+$D12923,$E12923-SUM($G12923:M12923),($E12923-SUM($G12923:M12923))/(OFFSET(N12923,-$D12923,0)-(N$5-$D12923-1))))</f>
        <v>0</v>
      </c>
    </row>
    <row r="12924" spans="1:14" ht="12.75" hidden="1" customHeight="1" outlineLevel="2" x14ac:dyDescent="0.25">
      <c r="A12924" s="3"/>
      <c r="B12924" s="3"/>
      <c r="C12924" s="392"/>
      <c r="D12924" s="3">
        <v>3</v>
      </c>
      <c r="E12924" s="290">
        <f ca="1"/>
        <v>0</v>
      </c>
      <c r="F12924" s="291"/>
      <c r="G12924" s="294"/>
      <c r="H12924" s="294"/>
      <c r="I12924" s="292"/>
      <c r="J12924" s="293">
        <f ca="1">IF(OFFSET(J12924,-$D12924,0)="n/a","n/a",IF(J$5&gt;OFFSET(J12924,-$D12924,0)+$D12924,$E12924-SUM($G12924:I12924),($E12924-SUM($G12924:I12924))/(OFFSET(J12924,-$D12924,0)-(J$5-$D12924-1))))</f>
        <v>0</v>
      </c>
      <c r="K12924" s="293">
        <f ca="1">IF(OFFSET(K12924,-$D12924,0)="n/a","n/a",IF(K$5&gt;OFFSET(K12924,-$D12924,0)+$D12924,$E12924-SUM($G12924:J12924),($E12924-SUM($G12924:J12924))/(OFFSET(K12924,-$D12924,0)-(K$5-$D12924-1))))</f>
        <v>0</v>
      </c>
      <c r="L12924" s="293">
        <f ca="1">IF(OFFSET(L12924,-$D12924,0)="n/a","n/a",IF(L$5&gt;OFFSET(L12924,-$D12924,0)+$D12924,$E12924-SUM($G12924:K12924),($E12924-SUM($G12924:K12924))/(OFFSET(L12924,-$D12924,0)-(L$5-$D12924-1))))</f>
        <v>0</v>
      </c>
      <c r="M12924" s="293">
        <f ca="1">IF(OFFSET(M12924,-$D12924,0)="n/a","n/a",IF(M$5&gt;OFFSET(M12924,-$D12924,0)+$D12924,$E12924-SUM($G12924:L12924),($E12924-SUM($G12924:L12924))/(OFFSET(M12924,-$D12924,0)-(M$5-$D12924-1))))</f>
        <v>0</v>
      </c>
      <c r="N12924" s="293">
        <f ca="1">IF(OFFSET(N12924,-$D12924,0)="n/a","n/a",IF(N$5&gt;OFFSET(N12924,-$D12924,0)+$D12924,$E12924-SUM($G12924:M12924),($E12924-SUM($G12924:M12924))/(OFFSET(N12924,-$D12924,0)-(N$5-$D12924-1))))</f>
        <v>0</v>
      </c>
    </row>
    <row r="12925" spans="1:14" ht="12.75" hidden="1" customHeight="1" outlineLevel="2" x14ac:dyDescent="0.25">
      <c r="A12925" s="3"/>
      <c r="B12925" s="3"/>
      <c r="C12925" s="392"/>
      <c r="D12925" s="3">
        <v>4</v>
      </c>
      <c r="E12925" s="290">
        <f ca="1"/>
        <v>0</v>
      </c>
      <c r="F12925" s="291"/>
      <c r="G12925" s="294"/>
      <c r="H12925" s="294"/>
      <c r="I12925" s="294"/>
      <c r="J12925" s="292"/>
      <c r="K12925" s="293">
        <f ca="1">IF(OFFSET(K12925,-$D12925,0)="n/a","n/a",IF(K$5&gt;OFFSET(K12925,-$D12925,0)+$D12925,$E12925-SUM($G12925:J12925),($E12925-SUM($G12925:J12925))/(OFFSET(K12925,-$D12925,0)-(K$5-$D12925-1))))</f>
        <v>0</v>
      </c>
      <c r="L12925" s="293">
        <f ca="1">IF(OFFSET(L12925,-$D12925,0)="n/a","n/a",IF(L$5&gt;OFFSET(L12925,-$D12925,0)+$D12925,$E12925-SUM($G12925:K12925),($E12925-SUM($G12925:K12925))/(OFFSET(L12925,-$D12925,0)-(L$5-$D12925-1))))</f>
        <v>0</v>
      </c>
      <c r="M12925" s="293">
        <f ca="1">IF(OFFSET(M12925,-$D12925,0)="n/a","n/a",IF(M$5&gt;OFFSET(M12925,-$D12925,0)+$D12925,$E12925-SUM($G12925:L12925),($E12925-SUM($G12925:L12925))/(OFFSET(M12925,-$D12925,0)-(M$5-$D12925-1))))</f>
        <v>0</v>
      </c>
      <c r="N12925" s="293">
        <f ca="1">IF(OFFSET(N12925,-$D12925,0)="n/a","n/a",IF(N$5&gt;OFFSET(N12925,-$D12925,0)+$D12925,$E12925-SUM($G12925:M12925),($E12925-SUM($G12925:M12925))/(OFFSET(N12925,-$D12925,0)-(N$5-$D12925-1))))</f>
        <v>0</v>
      </c>
    </row>
    <row r="12926" spans="1:14" ht="12.75" hidden="1" customHeight="1" outlineLevel="2" x14ac:dyDescent="0.25">
      <c r="A12926" s="3"/>
      <c r="B12926" s="3"/>
      <c r="C12926" s="392"/>
      <c r="D12926" s="3">
        <v>5</v>
      </c>
      <c r="E12926" s="290">
        <f ca="1"/>
        <v>0</v>
      </c>
      <c r="F12926" s="291"/>
      <c r="G12926" s="294"/>
      <c r="H12926" s="294"/>
      <c r="I12926" s="294"/>
      <c r="J12926" s="294"/>
      <c r="K12926" s="292"/>
      <c r="L12926" s="293">
        <f ca="1">IF(OFFSET(L12926,-$D12926,0)="n/a","n/a",IF(L$5&gt;OFFSET(L12926,-$D12926,0)+$D12926,$E12926-SUM($G12926:K12926),($E12926-SUM($G12926:K12926))/(OFFSET(L12926,-$D12926,0)-(L$5-$D12926-1))))</f>
        <v>0</v>
      </c>
      <c r="M12926" s="293">
        <f ca="1">IF(OFFSET(M12926,-$D12926,0)="n/a","n/a",IF(M$5&gt;OFFSET(M12926,-$D12926,0)+$D12926,$E12926-SUM($G12926:L12926),($E12926-SUM($G12926:L12926))/(OFFSET(M12926,-$D12926,0)-(M$5-$D12926-1))))</f>
        <v>0</v>
      </c>
      <c r="N12926" s="293">
        <f ca="1">IF(OFFSET(N12926,-$D12926,0)="n/a","n/a",IF(N$5&gt;OFFSET(N12926,-$D12926,0)+$D12926,$E12926-SUM($G12926:M12926),($E12926-SUM($G12926:M12926))/(OFFSET(N12926,-$D12926,0)-(N$5-$D12926-1))))</f>
        <v>0</v>
      </c>
    </row>
    <row r="12927" spans="1:14" ht="12.75" hidden="1" customHeight="1" outlineLevel="2" x14ac:dyDescent="0.25">
      <c r="A12927" s="3"/>
      <c r="B12927" s="3"/>
      <c r="C12927" s="392"/>
      <c r="D12927" s="3">
        <v>6</v>
      </c>
      <c r="E12927" s="290">
        <f ca="1"/>
        <v>0</v>
      </c>
      <c r="F12927" s="291"/>
      <c r="G12927" s="294"/>
      <c r="H12927" s="294"/>
      <c r="I12927" s="294"/>
      <c r="J12927" s="294"/>
      <c r="K12927" s="294"/>
      <c r="L12927" s="292"/>
      <c r="M12927" s="293">
        <f ca="1">IF(OFFSET(M12927,-$D12927,0)="n/a","n/a",IF(M$5&gt;OFFSET(M12927,-$D12927,0)+$D12927,$E12927-SUM($G12927:L12927),($E12927-SUM($G12927:L12927))/(OFFSET(M12927,-$D12927,0)-(M$5-$D12927-1))))</f>
        <v>0</v>
      </c>
      <c r="N12927" s="293">
        <f ca="1">IF(OFFSET(N12927,-$D12927,0)="n/a","n/a",IF(N$5&gt;OFFSET(N12927,-$D12927,0)+$D12927,$E12927-SUM($G12927:M12927),($E12927-SUM($G12927:M12927))/(OFFSET(N12927,-$D12927,0)-(N$5-$D12927-1))))</f>
        <v>0</v>
      </c>
    </row>
    <row r="12928" spans="1:14" ht="12.75" hidden="1" customHeight="1" outlineLevel="2" x14ac:dyDescent="0.25">
      <c r="A12928" s="3"/>
      <c r="B12928" s="3"/>
      <c r="C12928" s="392"/>
      <c r="D12928" s="3">
        <v>7</v>
      </c>
      <c r="E12928" s="290">
        <f ca="1"/>
        <v>0</v>
      </c>
      <c r="F12928" s="291"/>
      <c r="G12928" s="294"/>
      <c r="H12928" s="294"/>
      <c r="I12928" s="294"/>
      <c r="J12928" s="294"/>
      <c r="K12928" s="294"/>
      <c r="L12928" s="294"/>
      <c r="M12928" s="292"/>
      <c r="N12928" s="293">
        <f ca="1">IF(OFFSET(N12928,-$D12928,0)="n/a","n/a",IF(N$5&gt;OFFSET(N12928,-$D12928,0)+$D12928,$E12928-SUM($G12928:M12928),($E12928-SUM($G12928:M12928))/(OFFSET(N12928,-$D12928,0)-(N$5-$D12928-1))))</f>
        <v>0</v>
      </c>
    </row>
    <row r="12929" spans="1:14" ht="12.75" hidden="1" customHeight="1" outlineLevel="2" x14ac:dyDescent="0.25">
      <c r="A12929" s="3"/>
      <c r="B12929" s="3"/>
      <c r="C12929" s="392"/>
      <c r="D12929" s="3">
        <v>8</v>
      </c>
      <c r="E12929" s="290">
        <f ca="1"/>
        <v>0</v>
      </c>
      <c r="F12929" s="291"/>
      <c r="G12929" s="294"/>
      <c r="H12929" s="294"/>
      <c r="I12929" s="294"/>
      <c r="J12929" s="294"/>
      <c r="K12929" s="294"/>
      <c r="L12929" s="294"/>
      <c r="M12929" s="294"/>
      <c r="N12929" s="292"/>
    </row>
    <row r="12930" spans="1:14" ht="12.75" hidden="1" customHeight="1" outlineLevel="2" x14ac:dyDescent="0.25">
      <c r="A12930" s="3"/>
      <c r="B12930" s="3"/>
      <c r="C12930" s="392"/>
      <c r="D12930" s="3">
        <v>9</v>
      </c>
      <c r="E12930" s="290" t="e">
        <f ca="1"/>
        <v>#N/A</v>
      </c>
      <c r="F12930" s="291"/>
      <c r="G12930" s="294"/>
      <c r="H12930" s="294"/>
      <c r="I12930" s="294"/>
      <c r="J12930" s="294"/>
      <c r="K12930" s="294"/>
      <c r="L12930" s="294"/>
      <c r="M12930" s="294"/>
      <c r="N12930" s="294"/>
    </row>
    <row r="12931" spans="1:14" ht="12.75" hidden="1" customHeight="1" outlineLevel="2" x14ac:dyDescent="0.25">
      <c r="A12931" s="3"/>
      <c r="B12931" s="3"/>
      <c r="C12931" s="392"/>
      <c r="D12931" s="3">
        <v>10</v>
      </c>
      <c r="E12931" s="290" t="e">
        <f ca="1"/>
        <v>#N/A</v>
      </c>
      <c r="F12931" s="291"/>
      <c r="G12931" s="294"/>
      <c r="H12931" s="294"/>
      <c r="I12931" s="294"/>
      <c r="J12931" s="294"/>
      <c r="K12931" s="294"/>
      <c r="L12931" s="294"/>
      <c r="M12931" s="294"/>
      <c r="N12931" s="294"/>
    </row>
    <row r="12932" spans="1:14" ht="12.75" hidden="1" customHeight="1" outlineLevel="2" x14ac:dyDescent="0.25">
      <c r="A12932" s="3"/>
      <c r="B12932" s="3"/>
      <c r="C12932" s="392"/>
      <c r="D12932" s="3">
        <v>11</v>
      </c>
      <c r="E12932" s="290" t="e">
        <f ca="1"/>
        <v>#N/A</v>
      </c>
      <c r="F12932" s="291"/>
      <c r="G12932" s="294"/>
      <c r="H12932" s="294"/>
      <c r="I12932" s="294"/>
      <c r="J12932" s="294"/>
      <c r="K12932" s="294"/>
      <c r="L12932" s="294"/>
      <c r="M12932" s="294"/>
      <c r="N12932" s="294"/>
    </row>
    <row r="12933" spans="1:14" ht="12.75" hidden="1" customHeight="1" outlineLevel="2" x14ac:dyDescent="0.25">
      <c r="A12933" s="3"/>
      <c r="B12933" s="3"/>
      <c r="C12933" s="392"/>
      <c r="D12933" s="3">
        <v>12</v>
      </c>
      <c r="E12933" s="290" t="e">
        <f ca="1"/>
        <v>#N/A</v>
      </c>
      <c r="F12933" s="291"/>
      <c r="G12933" s="294"/>
      <c r="H12933" s="294"/>
      <c r="I12933" s="294"/>
      <c r="J12933" s="294"/>
      <c r="K12933" s="294"/>
      <c r="L12933" s="294"/>
      <c r="M12933" s="294"/>
      <c r="N12933" s="294"/>
    </row>
    <row r="12934" spans="1:14" ht="12.75" hidden="1" customHeight="1" outlineLevel="2" x14ac:dyDescent="0.25">
      <c r="A12934" s="3"/>
      <c r="B12934" s="3"/>
      <c r="C12934" s="392"/>
      <c r="D12934" s="3">
        <v>13</v>
      </c>
      <c r="E12934" s="290" t="e">
        <f ca="1"/>
        <v>#N/A</v>
      </c>
      <c r="F12934" s="291"/>
      <c r="G12934" s="294"/>
      <c r="H12934" s="294"/>
      <c r="I12934" s="294"/>
      <c r="J12934" s="294"/>
      <c r="K12934" s="294"/>
      <c r="L12934" s="294"/>
      <c r="M12934" s="294"/>
      <c r="N12934" s="294"/>
    </row>
    <row r="12935" spans="1:14" ht="12.75" hidden="1" customHeight="1" outlineLevel="2" x14ac:dyDescent="0.25">
      <c r="A12935" s="3"/>
      <c r="B12935" s="3"/>
      <c r="C12935" s="392"/>
      <c r="D12935" s="3">
        <v>14</v>
      </c>
      <c r="E12935" s="290" t="e">
        <f ca="1"/>
        <v>#N/A</v>
      </c>
      <c r="F12935" s="291"/>
      <c r="G12935" s="294"/>
      <c r="H12935" s="294"/>
      <c r="I12935" s="294"/>
      <c r="J12935" s="294"/>
      <c r="K12935" s="294"/>
      <c r="L12935" s="294"/>
      <c r="M12935" s="294"/>
      <c r="N12935" s="294"/>
    </row>
    <row r="12936" spans="1:14" ht="12.75" hidden="1" customHeight="1" outlineLevel="2" x14ac:dyDescent="0.25">
      <c r="A12936" s="3"/>
      <c r="B12936" s="3"/>
      <c r="C12936" s="392"/>
      <c r="D12936" s="3">
        <v>15</v>
      </c>
      <c r="E12936" s="290" t="e">
        <f ca="1"/>
        <v>#N/A</v>
      </c>
      <c r="F12936" s="291"/>
      <c r="G12936" s="294"/>
      <c r="H12936" s="294"/>
      <c r="I12936" s="294"/>
      <c r="J12936" s="294"/>
      <c r="K12936" s="294"/>
      <c r="L12936" s="294"/>
      <c r="M12936" s="294"/>
      <c r="N12936" s="294"/>
    </row>
    <row r="12937" spans="1:14" ht="12.75" hidden="1" customHeight="1" outlineLevel="1" x14ac:dyDescent="0.25">
      <c r="A12937" s="3"/>
      <c r="B12937" s="145" t="str">
        <f ca="1">B12920</f>
        <v>Asset Type 162</v>
      </c>
      <c r="C12937" s="145" t="str">
        <f ca="1">C12920</f>
        <v>Description - Asset Type 162</v>
      </c>
      <c r="D12937" s="3"/>
      <c r="E12937" s="3"/>
      <c r="F12937" s="106" t="s">
        <v>47</v>
      </c>
      <c r="G12937" s="296">
        <f t="shared" ref="G12937:N12937" si="1324">SUM(G12922:G12936)</f>
        <v>0</v>
      </c>
      <c r="H12937" s="296">
        <f t="shared" ca="1" si="1324"/>
        <v>0</v>
      </c>
      <c r="I12937" s="296">
        <f t="shared" ca="1" si="1324"/>
        <v>0</v>
      </c>
      <c r="J12937" s="296">
        <f t="shared" ca="1" si="1324"/>
        <v>0</v>
      </c>
      <c r="K12937" s="296">
        <f t="shared" ca="1" si="1324"/>
        <v>0</v>
      </c>
      <c r="L12937" s="296">
        <f t="shared" ca="1" si="1324"/>
        <v>0</v>
      </c>
      <c r="M12937" s="296">
        <f t="shared" ca="1" si="1324"/>
        <v>0</v>
      </c>
      <c r="N12937" s="296">
        <f t="shared" ca="1" si="1324"/>
        <v>0</v>
      </c>
    </row>
    <row r="12938" spans="1:14" ht="12.75" hidden="1" customHeight="1" outlineLevel="2" x14ac:dyDescent="0.25">
      <c r="A12938" s="217">
        <f>A12920+1</f>
        <v>163</v>
      </c>
      <c r="B12938" s="22" t="str">
        <f ca="1">OFFSET($B$516,$A12938-1,0)</f>
        <v>Asset Type 163</v>
      </c>
      <c r="C12938" s="22" t="str">
        <f ca="1">OFFSET($C$516,$A12938-1,0)</f>
        <v>Description - Asset Type 163</v>
      </c>
      <c r="D12938" s="3"/>
      <c r="E12938" s="109"/>
      <c r="F12938" s="108" t="s">
        <v>46</v>
      </c>
      <c r="G12938" s="295">
        <f t="shared" ref="G12938:N12938" ca="1" si="1325">VLOOKUP($B12938,$B$516:$N$1015,5+G$5,FALSE)</f>
        <v>0</v>
      </c>
      <c r="H12938" s="295">
        <f t="shared" ca="1" si="1325"/>
        <v>0</v>
      </c>
      <c r="I12938" s="295">
        <f t="shared" ca="1" si="1325"/>
        <v>0</v>
      </c>
      <c r="J12938" s="295">
        <f t="shared" ca="1" si="1325"/>
        <v>0</v>
      </c>
      <c r="K12938" s="295">
        <f t="shared" ca="1" si="1325"/>
        <v>0</v>
      </c>
      <c r="L12938" s="295">
        <f t="shared" ca="1" si="1325"/>
        <v>0</v>
      </c>
      <c r="M12938" s="295">
        <f t="shared" ca="1" si="1325"/>
        <v>0</v>
      </c>
      <c r="N12938" s="295">
        <f t="shared" ca="1" si="1325"/>
        <v>0</v>
      </c>
    </row>
    <row r="12939" spans="1:14" ht="12.75" hidden="1" customHeight="1" outlineLevel="2" x14ac:dyDescent="0.25">
      <c r="A12939" s="3"/>
      <c r="B12939" s="3"/>
      <c r="C12939" s="21"/>
      <c r="D12939" s="3"/>
      <c r="E12939" s="107"/>
      <c r="F12939" s="106" t="s">
        <v>80</v>
      </c>
      <c r="G12939" s="111">
        <f ca="1">VLOOKUP($B12938,'Input Sheet'!$B$515:$N$1014,5+G$5,FALSE)</f>
        <v>0</v>
      </c>
      <c r="H12939" s="111">
        <f ca="1">VLOOKUP($B12938,'Input Sheet'!$B$515:$N$1014,5+H$5,FALSE)</f>
        <v>0</v>
      </c>
      <c r="I12939" s="111">
        <f ca="1">VLOOKUP($B12938,'Input Sheet'!$B$515:$N$1014,5+I$5,FALSE)</f>
        <v>0</v>
      </c>
      <c r="J12939" s="111">
        <f ca="1">VLOOKUP($B12938,'Input Sheet'!$B$515:$N$1014,5+J$5,FALSE)</f>
        <v>0</v>
      </c>
      <c r="K12939" s="111">
        <f ca="1">VLOOKUP($B12938,'Input Sheet'!$B$515:$N$1014,5+K$5,FALSE)</f>
        <v>0</v>
      </c>
      <c r="L12939" s="111">
        <f ca="1">VLOOKUP($B12938,'Input Sheet'!$B$515:$N$1014,5+L$5,FALSE)</f>
        <v>0</v>
      </c>
      <c r="M12939" s="111">
        <f ca="1">VLOOKUP($B12938,'Input Sheet'!$B$515:$N$1014,5+M$5,FALSE)</f>
        <v>0</v>
      </c>
      <c r="N12939" s="111">
        <f ca="1">VLOOKUP($B12938,'Input Sheet'!$B$515:$N$1014,5+N$5,FALSE)</f>
        <v>0</v>
      </c>
    </row>
    <row r="12940" spans="1:14" ht="12.75" hidden="1" customHeight="1" outlineLevel="2" x14ac:dyDescent="0.25">
      <c r="A12940" s="3"/>
      <c r="B12940" s="3"/>
      <c r="C12940" s="3"/>
      <c r="D12940" s="3">
        <v>1</v>
      </c>
      <c r="E12940" s="290">
        <f t="array" aca="1" ref="E12940:E12954" ca="1">TRANSPOSE(G12938:N12938)</f>
        <v>0</v>
      </c>
      <c r="F12940" s="291"/>
      <c r="G12940" s="292"/>
      <c r="H12940" s="293">
        <f ca="1">IF(OFFSET(H12940,-$D12940,0)="n/a","n/a",IF(H$5&gt;OFFSET(H12940,-$D12940,0)+$D12940,$E12940-SUM($G12940:G12940),($E12940-SUM($G12940:G12940))/(OFFSET(H12940,-$D12940,0)-(H$5-$D12940-1))))</f>
        <v>0</v>
      </c>
      <c r="I12940" s="293">
        <f ca="1">IF(OFFSET(I12940,-$D12940,0)="n/a","n/a",IF(I$5&gt;OFFSET(I12940,-$D12940,0)+$D12940,$E12940-SUM($G12940:H12940),($E12940-SUM($G12940:H12940))/(OFFSET(I12940,-$D12940,0)-(I$5-$D12940-1))))</f>
        <v>0</v>
      </c>
      <c r="J12940" s="293">
        <f ca="1">IF(OFFSET(J12940,-$D12940,0)="n/a","n/a",IF(J$5&gt;OFFSET(J12940,-$D12940,0)+$D12940,$E12940-SUM($G12940:I12940),($E12940-SUM($G12940:I12940))/(OFFSET(J12940,-$D12940,0)-(J$5-$D12940-1))))</f>
        <v>0</v>
      </c>
      <c r="K12940" s="293">
        <f ca="1">IF(OFFSET(K12940,-$D12940,0)="n/a","n/a",IF(K$5&gt;OFFSET(K12940,-$D12940,0)+$D12940,$E12940-SUM($G12940:J12940),($E12940-SUM($G12940:J12940))/(OFFSET(K12940,-$D12940,0)-(K$5-$D12940-1))))</f>
        <v>0</v>
      </c>
      <c r="L12940" s="293">
        <f ca="1">IF(OFFSET(L12940,-$D12940,0)="n/a","n/a",IF(L$5&gt;OFFSET(L12940,-$D12940,0)+$D12940,$E12940-SUM($G12940:K12940),($E12940-SUM($G12940:K12940))/(OFFSET(L12940,-$D12940,0)-(L$5-$D12940-1))))</f>
        <v>0</v>
      </c>
      <c r="M12940" s="293">
        <f ca="1">IF(OFFSET(M12940,-$D12940,0)="n/a","n/a",IF(M$5&gt;OFFSET(M12940,-$D12940,0)+$D12940,$E12940-SUM($G12940:L12940),($E12940-SUM($G12940:L12940))/(OFFSET(M12940,-$D12940,0)-(M$5-$D12940-1))))</f>
        <v>0</v>
      </c>
      <c r="N12940" s="293">
        <f ca="1">IF(OFFSET(N12940,-$D12940,0)="n/a","n/a",IF(N$5&gt;OFFSET(N12940,-$D12940,0)+$D12940,$E12940-SUM($G12940:M12940),($E12940-SUM($G12940:M12940))/(OFFSET(N12940,-$D12940,0)-(N$5-$D12940-1))))</f>
        <v>0</v>
      </c>
    </row>
    <row r="12941" spans="1:14" ht="12.75" hidden="1" customHeight="1" outlineLevel="2" x14ac:dyDescent="0.25">
      <c r="A12941" s="3"/>
      <c r="B12941" s="3"/>
      <c r="C12941" s="392" t="s">
        <v>48</v>
      </c>
      <c r="D12941" s="3">
        <v>2</v>
      </c>
      <c r="E12941" s="290">
        <f ca="1"/>
        <v>0</v>
      </c>
      <c r="F12941" s="291"/>
      <c r="G12941" s="294"/>
      <c r="H12941" s="292"/>
      <c r="I12941" s="293">
        <f ca="1">IF(OFFSET(I12941,-$D12941,0)="n/a","n/a",IF(I$5&gt;OFFSET(I12941,-$D12941,0)+$D12941,$E12941-SUM($G12941:H12941),($E12941-SUM($G12941:H12941))/(OFFSET(I12941,-$D12941,0)-(I$5-$D12941-1))))</f>
        <v>0</v>
      </c>
      <c r="J12941" s="293">
        <f ca="1">IF(OFFSET(J12941,-$D12941,0)="n/a","n/a",IF(J$5&gt;OFFSET(J12941,-$D12941,0)+$D12941,$E12941-SUM($G12941:I12941),($E12941-SUM($G12941:I12941))/(OFFSET(J12941,-$D12941,0)-(J$5-$D12941-1))))</f>
        <v>0</v>
      </c>
      <c r="K12941" s="293">
        <f ca="1">IF(OFFSET(K12941,-$D12941,0)="n/a","n/a",IF(K$5&gt;OFFSET(K12941,-$D12941,0)+$D12941,$E12941-SUM($G12941:J12941),($E12941-SUM($G12941:J12941))/(OFFSET(K12941,-$D12941,0)-(K$5-$D12941-1))))</f>
        <v>0</v>
      </c>
      <c r="L12941" s="293">
        <f ca="1">IF(OFFSET(L12941,-$D12941,0)="n/a","n/a",IF(L$5&gt;OFFSET(L12941,-$D12941,0)+$D12941,$E12941-SUM($G12941:K12941),($E12941-SUM($G12941:K12941))/(OFFSET(L12941,-$D12941,0)-(L$5-$D12941-1))))</f>
        <v>0</v>
      </c>
      <c r="M12941" s="293">
        <f ca="1">IF(OFFSET(M12941,-$D12941,0)="n/a","n/a",IF(M$5&gt;OFFSET(M12941,-$D12941,0)+$D12941,$E12941-SUM($G12941:L12941),($E12941-SUM($G12941:L12941))/(OFFSET(M12941,-$D12941,0)-(M$5-$D12941-1))))</f>
        <v>0</v>
      </c>
      <c r="N12941" s="293">
        <f ca="1">IF(OFFSET(N12941,-$D12941,0)="n/a","n/a",IF(N$5&gt;OFFSET(N12941,-$D12941,0)+$D12941,$E12941-SUM($G12941:M12941),($E12941-SUM($G12941:M12941))/(OFFSET(N12941,-$D12941,0)-(N$5-$D12941-1))))</f>
        <v>0</v>
      </c>
    </row>
    <row r="12942" spans="1:14" ht="12.75" hidden="1" customHeight="1" outlineLevel="2" x14ac:dyDescent="0.25">
      <c r="A12942" s="3"/>
      <c r="B12942" s="3"/>
      <c r="C12942" s="392"/>
      <c r="D12942" s="3">
        <v>3</v>
      </c>
      <c r="E12942" s="290">
        <f ca="1"/>
        <v>0</v>
      </c>
      <c r="F12942" s="291"/>
      <c r="G12942" s="294"/>
      <c r="H12942" s="294"/>
      <c r="I12942" s="292"/>
      <c r="J12942" s="293">
        <f ca="1">IF(OFFSET(J12942,-$D12942,0)="n/a","n/a",IF(J$5&gt;OFFSET(J12942,-$D12942,0)+$D12942,$E12942-SUM($G12942:I12942),($E12942-SUM($G12942:I12942))/(OFFSET(J12942,-$D12942,0)-(J$5-$D12942-1))))</f>
        <v>0</v>
      </c>
      <c r="K12942" s="293">
        <f ca="1">IF(OFFSET(K12942,-$D12942,0)="n/a","n/a",IF(K$5&gt;OFFSET(K12942,-$D12942,0)+$D12942,$E12942-SUM($G12942:J12942),($E12942-SUM($G12942:J12942))/(OFFSET(K12942,-$D12942,0)-(K$5-$D12942-1))))</f>
        <v>0</v>
      </c>
      <c r="L12942" s="293">
        <f ca="1">IF(OFFSET(L12942,-$D12942,0)="n/a","n/a",IF(L$5&gt;OFFSET(L12942,-$D12942,0)+$D12942,$E12942-SUM($G12942:K12942),($E12942-SUM($G12942:K12942))/(OFFSET(L12942,-$D12942,0)-(L$5-$D12942-1))))</f>
        <v>0</v>
      </c>
      <c r="M12942" s="293">
        <f ca="1">IF(OFFSET(M12942,-$D12942,0)="n/a","n/a",IF(M$5&gt;OFFSET(M12942,-$D12942,0)+$D12942,$E12942-SUM($G12942:L12942),($E12942-SUM($G12942:L12942))/(OFFSET(M12942,-$D12942,0)-(M$5-$D12942-1))))</f>
        <v>0</v>
      </c>
      <c r="N12942" s="293">
        <f ca="1">IF(OFFSET(N12942,-$D12942,0)="n/a","n/a",IF(N$5&gt;OFFSET(N12942,-$D12942,0)+$D12942,$E12942-SUM($G12942:M12942),($E12942-SUM($G12942:M12942))/(OFFSET(N12942,-$D12942,0)-(N$5-$D12942-1))))</f>
        <v>0</v>
      </c>
    </row>
    <row r="12943" spans="1:14" ht="12.75" hidden="1" customHeight="1" outlineLevel="2" x14ac:dyDescent="0.25">
      <c r="A12943" s="3"/>
      <c r="B12943" s="3"/>
      <c r="C12943" s="392"/>
      <c r="D12943" s="3">
        <v>4</v>
      </c>
      <c r="E12943" s="290">
        <f ca="1"/>
        <v>0</v>
      </c>
      <c r="F12943" s="291"/>
      <c r="G12943" s="294"/>
      <c r="H12943" s="294"/>
      <c r="I12943" s="294"/>
      <c r="J12943" s="292"/>
      <c r="K12943" s="293">
        <f ca="1">IF(OFFSET(K12943,-$D12943,0)="n/a","n/a",IF(K$5&gt;OFFSET(K12943,-$D12943,0)+$D12943,$E12943-SUM($G12943:J12943),($E12943-SUM($G12943:J12943))/(OFFSET(K12943,-$D12943,0)-(K$5-$D12943-1))))</f>
        <v>0</v>
      </c>
      <c r="L12943" s="293">
        <f ca="1">IF(OFFSET(L12943,-$D12943,0)="n/a","n/a",IF(L$5&gt;OFFSET(L12943,-$D12943,0)+$D12943,$E12943-SUM($G12943:K12943),($E12943-SUM($G12943:K12943))/(OFFSET(L12943,-$D12943,0)-(L$5-$D12943-1))))</f>
        <v>0</v>
      </c>
      <c r="M12943" s="293">
        <f ca="1">IF(OFFSET(M12943,-$D12943,0)="n/a","n/a",IF(M$5&gt;OFFSET(M12943,-$D12943,0)+$D12943,$E12943-SUM($G12943:L12943),($E12943-SUM($G12943:L12943))/(OFFSET(M12943,-$D12943,0)-(M$5-$D12943-1))))</f>
        <v>0</v>
      </c>
      <c r="N12943" s="293">
        <f ca="1">IF(OFFSET(N12943,-$D12943,0)="n/a","n/a",IF(N$5&gt;OFFSET(N12943,-$D12943,0)+$D12943,$E12943-SUM($G12943:M12943),($E12943-SUM($G12943:M12943))/(OFFSET(N12943,-$D12943,0)-(N$5-$D12943-1))))</f>
        <v>0</v>
      </c>
    </row>
    <row r="12944" spans="1:14" ht="12.75" hidden="1" customHeight="1" outlineLevel="2" x14ac:dyDescent="0.25">
      <c r="A12944" s="3"/>
      <c r="B12944" s="3"/>
      <c r="C12944" s="392"/>
      <c r="D12944" s="3">
        <v>5</v>
      </c>
      <c r="E12944" s="290">
        <f ca="1"/>
        <v>0</v>
      </c>
      <c r="F12944" s="291"/>
      <c r="G12944" s="294"/>
      <c r="H12944" s="294"/>
      <c r="I12944" s="294"/>
      <c r="J12944" s="294"/>
      <c r="K12944" s="292"/>
      <c r="L12944" s="293">
        <f ca="1">IF(OFFSET(L12944,-$D12944,0)="n/a","n/a",IF(L$5&gt;OFFSET(L12944,-$D12944,0)+$D12944,$E12944-SUM($G12944:K12944),($E12944-SUM($G12944:K12944))/(OFFSET(L12944,-$D12944,0)-(L$5-$D12944-1))))</f>
        <v>0</v>
      </c>
      <c r="M12944" s="293">
        <f ca="1">IF(OFFSET(M12944,-$D12944,0)="n/a","n/a",IF(M$5&gt;OFFSET(M12944,-$D12944,0)+$D12944,$E12944-SUM($G12944:L12944),($E12944-SUM($G12944:L12944))/(OFFSET(M12944,-$D12944,0)-(M$5-$D12944-1))))</f>
        <v>0</v>
      </c>
      <c r="N12944" s="293">
        <f ca="1">IF(OFFSET(N12944,-$D12944,0)="n/a","n/a",IF(N$5&gt;OFFSET(N12944,-$D12944,0)+$D12944,$E12944-SUM($G12944:M12944),($E12944-SUM($G12944:M12944))/(OFFSET(N12944,-$D12944,0)-(N$5-$D12944-1))))</f>
        <v>0</v>
      </c>
    </row>
    <row r="12945" spans="1:14" ht="12.75" hidden="1" customHeight="1" outlineLevel="2" x14ac:dyDescent="0.25">
      <c r="A12945" s="3"/>
      <c r="B12945" s="3"/>
      <c r="C12945" s="392"/>
      <c r="D12945" s="3">
        <v>6</v>
      </c>
      <c r="E12945" s="290">
        <f ca="1"/>
        <v>0</v>
      </c>
      <c r="F12945" s="291"/>
      <c r="G12945" s="294"/>
      <c r="H12945" s="294"/>
      <c r="I12945" s="294"/>
      <c r="J12945" s="294"/>
      <c r="K12945" s="294"/>
      <c r="L12945" s="292"/>
      <c r="M12945" s="293">
        <f ca="1">IF(OFFSET(M12945,-$D12945,0)="n/a","n/a",IF(M$5&gt;OFFSET(M12945,-$D12945,0)+$D12945,$E12945-SUM($G12945:L12945),($E12945-SUM($G12945:L12945))/(OFFSET(M12945,-$D12945,0)-(M$5-$D12945-1))))</f>
        <v>0</v>
      </c>
      <c r="N12945" s="293">
        <f ca="1">IF(OFFSET(N12945,-$D12945,0)="n/a","n/a",IF(N$5&gt;OFFSET(N12945,-$D12945,0)+$D12945,$E12945-SUM($G12945:M12945),($E12945-SUM($G12945:M12945))/(OFFSET(N12945,-$D12945,0)-(N$5-$D12945-1))))</f>
        <v>0</v>
      </c>
    </row>
    <row r="12946" spans="1:14" ht="12.75" hidden="1" customHeight="1" outlineLevel="2" x14ac:dyDescent="0.25">
      <c r="A12946" s="3"/>
      <c r="B12946" s="3"/>
      <c r="C12946" s="392"/>
      <c r="D12946" s="3">
        <v>7</v>
      </c>
      <c r="E12946" s="290">
        <f ca="1"/>
        <v>0</v>
      </c>
      <c r="F12946" s="291"/>
      <c r="G12946" s="294"/>
      <c r="H12946" s="294"/>
      <c r="I12946" s="294"/>
      <c r="J12946" s="294"/>
      <c r="K12946" s="294"/>
      <c r="L12946" s="294"/>
      <c r="M12946" s="292"/>
      <c r="N12946" s="293">
        <f ca="1">IF(OFFSET(N12946,-$D12946,0)="n/a","n/a",IF(N$5&gt;OFFSET(N12946,-$D12946,0)+$D12946,$E12946-SUM($G12946:M12946),($E12946-SUM($G12946:M12946))/(OFFSET(N12946,-$D12946,0)-(N$5-$D12946-1))))</f>
        <v>0</v>
      </c>
    </row>
    <row r="12947" spans="1:14" ht="12.75" hidden="1" customHeight="1" outlineLevel="2" x14ac:dyDescent="0.25">
      <c r="A12947" s="3"/>
      <c r="B12947" s="3"/>
      <c r="C12947" s="392"/>
      <c r="D12947" s="3">
        <v>8</v>
      </c>
      <c r="E12947" s="290">
        <f ca="1"/>
        <v>0</v>
      </c>
      <c r="F12947" s="291"/>
      <c r="G12947" s="294"/>
      <c r="H12947" s="294"/>
      <c r="I12947" s="294"/>
      <c r="J12947" s="294"/>
      <c r="K12947" s="294"/>
      <c r="L12947" s="294"/>
      <c r="M12947" s="294"/>
      <c r="N12947" s="292"/>
    </row>
    <row r="12948" spans="1:14" ht="12.75" hidden="1" customHeight="1" outlineLevel="2" x14ac:dyDescent="0.25">
      <c r="A12948" s="3"/>
      <c r="B12948" s="3"/>
      <c r="C12948" s="392"/>
      <c r="D12948" s="3">
        <v>9</v>
      </c>
      <c r="E12948" s="290" t="e">
        <f ca="1"/>
        <v>#N/A</v>
      </c>
      <c r="F12948" s="291"/>
      <c r="G12948" s="294"/>
      <c r="H12948" s="294"/>
      <c r="I12948" s="294"/>
      <c r="J12948" s="294"/>
      <c r="K12948" s="294"/>
      <c r="L12948" s="294"/>
      <c r="M12948" s="294"/>
      <c r="N12948" s="294"/>
    </row>
    <row r="12949" spans="1:14" ht="12.75" hidden="1" customHeight="1" outlineLevel="2" x14ac:dyDescent="0.25">
      <c r="A12949" s="3"/>
      <c r="B12949" s="3"/>
      <c r="C12949" s="392"/>
      <c r="D12949" s="3">
        <v>10</v>
      </c>
      <c r="E12949" s="290" t="e">
        <f ca="1"/>
        <v>#N/A</v>
      </c>
      <c r="F12949" s="291"/>
      <c r="G12949" s="294"/>
      <c r="H12949" s="294"/>
      <c r="I12949" s="294"/>
      <c r="J12949" s="294"/>
      <c r="K12949" s="294"/>
      <c r="L12949" s="294"/>
      <c r="M12949" s="294"/>
      <c r="N12949" s="294"/>
    </row>
    <row r="12950" spans="1:14" ht="12.75" hidden="1" customHeight="1" outlineLevel="2" x14ac:dyDescent="0.25">
      <c r="A12950" s="3"/>
      <c r="B12950" s="3"/>
      <c r="C12950" s="392"/>
      <c r="D12950" s="3">
        <v>11</v>
      </c>
      <c r="E12950" s="290" t="e">
        <f ca="1"/>
        <v>#N/A</v>
      </c>
      <c r="F12950" s="291"/>
      <c r="G12950" s="294"/>
      <c r="H12950" s="294"/>
      <c r="I12950" s="294"/>
      <c r="J12950" s="294"/>
      <c r="K12950" s="294"/>
      <c r="L12950" s="294"/>
      <c r="M12950" s="294"/>
      <c r="N12950" s="294"/>
    </row>
    <row r="12951" spans="1:14" ht="12.75" hidden="1" customHeight="1" outlineLevel="2" x14ac:dyDescent="0.25">
      <c r="A12951" s="3"/>
      <c r="B12951" s="3"/>
      <c r="C12951" s="392"/>
      <c r="D12951" s="3">
        <v>12</v>
      </c>
      <c r="E12951" s="290" t="e">
        <f ca="1"/>
        <v>#N/A</v>
      </c>
      <c r="F12951" s="291"/>
      <c r="G12951" s="294"/>
      <c r="H12951" s="294"/>
      <c r="I12951" s="294"/>
      <c r="J12951" s="294"/>
      <c r="K12951" s="294"/>
      <c r="L12951" s="294"/>
      <c r="M12951" s="294"/>
      <c r="N12951" s="294"/>
    </row>
    <row r="12952" spans="1:14" ht="12.75" hidden="1" customHeight="1" outlineLevel="2" x14ac:dyDescent="0.25">
      <c r="A12952" s="3"/>
      <c r="B12952" s="3"/>
      <c r="C12952" s="392"/>
      <c r="D12952" s="3">
        <v>13</v>
      </c>
      <c r="E12952" s="290" t="e">
        <f ca="1"/>
        <v>#N/A</v>
      </c>
      <c r="F12952" s="291"/>
      <c r="G12952" s="294"/>
      <c r="H12952" s="294"/>
      <c r="I12952" s="294"/>
      <c r="J12952" s="294"/>
      <c r="K12952" s="294"/>
      <c r="L12952" s="294"/>
      <c r="M12952" s="294"/>
      <c r="N12952" s="294"/>
    </row>
    <row r="12953" spans="1:14" ht="12.75" hidden="1" customHeight="1" outlineLevel="2" x14ac:dyDescent="0.25">
      <c r="A12953" s="3"/>
      <c r="B12953" s="3"/>
      <c r="C12953" s="392"/>
      <c r="D12953" s="3">
        <v>14</v>
      </c>
      <c r="E12953" s="290" t="e">
        <f ca="1"/>
        <v>#N/A</v>
      </c>
      <c r="F12953" s="291"/>
      <c r="G12953" s="294"/>
      <c r="H12953" s="294"/>
      <c r="I12953" s="294"/>
      <c r="J12953" s="294"/>
      <c r="K12953" s="294"/>
      <c r="L12953" s="294"/>
      <c r="M12953" s="294"/>
      <c r="N12953" s="294"/>
    </row>
    <row r="12954" spans="1:14" ht="12.75" hidden="1" customHeight="1" outlineLevel="2" x14ac:dyDescent="0.25">
      <c r="A12954" s="3"/>
      <c r="B12954" s="3"/>
      <c r="C12954" s="392"/>
      <c r="D12954" s="3">
        <v>15</v>
      </c>
      <c r="E12954" s="290" t="e">
        <f ca="1"/>
        <v>#N/A</v>
      </c>
      <c r="F12954" s="291"/>
      <c r="G12954" s="294"/>
      <c r="H12954" s="294"/>
      <c r="I12954" s="294"/>
      <c r="J12954" s="294"/>
      <c r="K12954" s="294"/>
      <c r="L12954" s="294"/>
      <c r="M12954" s="294"/>
      <c r="N12954" s="294"/>
    </row>
    <row r="12955" spans="1:14" ht="12.75" hidden="1" customHeight="1" outlineLevel="1" x14ac:dyDescent="0.25">
      <c r="A12955" s="3"/>
      <c r="B12955" s="145" t="str">
        <f ca="1">B12938</f>
        <v>Asset Type 163</v>
      </c>
      <c r="C12955" s="145" t="str">
        <f ca="1">C12938</f>
        <v>Description - Asset Type 163</v>
      </c>
      <c r="D12955" s="3"/>
      <c r="E12955" s="3"/>
      <c r="F12955" s="106" t="s">
        <v>47</v>
      </c>
      <c r="G12955" s="296">
        <f t="shared" ref="G12955:N12955" si="1326">SUM(G12940:G12954)</f>
        <v>0</v>
      </c>
      <c r="H12955" s="296">
        <f t="shared" ca="1" si="1326"/>
        <v>0</v>
      </c>
      <c r="I12955" s="296">
        <f t="shared" ca="1" si="1326"/>
        <v>0</v>
      </c>
      <c r="J12955" s="296">
        <f t="shared" ca="1" si="1326"/>
        <v>0</v>
      </c>
      <c r="K12955" s="296">
        <f t="shared" ca="1" si="1326"/>
        <v>0</v>
      </c>
      <c r="L12955" s="296">
        <f t="shared" ca="1" si="1326"/>
        <v>0</v>
      </c>
      <c r="M12955" s="296">
        <f t="shared" ca="1" si="1326"/>
        <v>0</v>
      </c>
      <c r="N12955" s="296">
        <f t="shared" ca="1" si="1326"/>
        <v>0</v>
      </c>
    </row>
    <row r="12956" spans="1:14" ht="12.75" hidden="1" customHeight="1" outlineLevel="2" x14ac:dyDescent="0.25">
      <c r="A12956" s="217">
        <f>A12938+1</f>
        <v>164</v>
      </c>
      <c r="B12956" s="22" t="str">
        <f ca="1">OFFSET($B$516,$A12956-1,0)</f>
        <v>Asset Type 164</v>
      </c>
      <c r="C12956" s="22" t="str">
        <f ca="1">OFFSET($C$516,$A12956-1,0)</f>
        <v>Description - Asset Type 164</v>
      </c>
      <c r="D12956" s="3"/>
      <c r="E12956" s="109"/>
      <c r="F12956" s="108" t="s">
        <v>46</v>
      </c>
      <c r="G12956" s="295">
        <f t="shared" ref="G12956:N12956" ca="1" si="1327">VLOOKUP($B12956,$B$516:$N$1015,5+G$5,FALSE)</f>
        <v>0</v>
      </c>
      <c r="H12956" s="295">
        <f t="shared" ca="1" si="1327"/>
        <v>0</v>
      </c>
      <c r="I12956" s="295">
        <f t="shared" ca="1" si="1327"/>
        <v>0</v>
      </c>
      <c r="J12956" s="295">
        <f t="shared" ca="1" si="1327"/>
        <v>0</v>
      </c>
      <c r="K12956" s="295">
        <f t="shared" ca="1" si="1327"/>
        <v>0</v>
      </c>
      <c r="L12956" s="295">
        <f t="shared" ca="1" si="1327"/>
        <v>0</v>
      </c>
      <c r="M12956" s="295">
        <f t="shared" ca="1" si="1327"/>
        <v>0</v>
      </c>
      <c r="N12956" s="295">
        <f t="shared" ca="1" si="1327"/>
        <v>0</v>
      </c>
    </row>
    <row r="12957" spans="1:14" ht="12.75" hidden="1" customHeight="1" outlineLevel="2" x14ac:dyDescent="0.25">
      <c r="A12957" s="3"/>
      <c r="B12957" s="3"/>
      <c r="C12957" s="21"/>
      <c r="D12957" s="3"/>
      <c r="E12957" s="107"/>
      <c r="F12957" s="106" t="s">
        <v>80</v>
      </c>
      <c r="G12957" s="111">
        <f ca="1">VLOOKUP($B12956,'Input Sheet'!$B$515:$N$1014,5+G$5,FALSE)</f>
        <v>0</v>
      </c>
      <c r="H12957" s="111">
        <f ca="1">VLOOKUP($B12956,'Input Sheet'!$B$515:$N$1014,5+H$5,FALSE)</f>
        <v>0</v>
      </c>
      <c r="I12957" s="111">
        <f ca="1">VLOOKUP($B12956,'Input Sheet'!$B$515:$N$1014,5+I$5,FALSE)</f>
        <v>0</v>
      </c>
      <c r="J12957" s="111">
        <f ca="1">VLOOKUP($B12956,'Input Sheet'!$B$515:$N$1014,5+J$5,FALSE)</f>
        <v>0</v>
      </c>
      <c r="K12957" s="111">
        <f ca="1">VLOOKUP($B12956,'Input Sheet'!$B$515:$N$1014,5+K$5,FALSE)</f>
        <v>0</v>
      </c>
      <c r="L12957" s="111">
        <f ca="1">VLOOKUP($B12956,'Input Sheet'!$B$515:$N$1014,5+L$5,FALSE)</f>
        <v>0</v>
      </c>
      <c r="M12957" s="111">
        <f ca="1">VLOOKUP($B12956,'Input Sheet'!$B$515:$N$1014,5+M$5,FALSE)</f>
        <v>0</v>
      </c>
      <c r="N12957" s="111">
        <f ca="1">VLOOKUP($B12956,'Input Sheet'!$B$515:$N$1014,5+N$5,FALSE)</f>
        <v>0</v>
      </c>
    </row>
    <row r="12958" spans="1:14" ht="12.75" hidden="1" customHeight="1" outlineLevel="2" x14ac:dyDescent="0.25">
      <c r="A12958" s="3"/>
      <c r="B12958" s="3"/>
      <c r="C12958" s="3"/>
      <c r="D12958" s="3">
        <v>1</v>
      </c>
      <c r="E12958" s="290">
        <f t="array" aca="1" ref="E12958:E12972" ca="1">TRANSPOSE(G12956:N12956)</f>
        <v>0</v>
      </c>
      <c r="F12958" s="291"/>
      <c r="G12958" s="292"/>
      <c r="H12958" s="293">
        <f ca="1">IF(OFFSET(H12958,-$D12958,0)="n/a","n/a",IF(H$5&gt;OFFSET(H12958,-$D12958,0)+$D12958,$E12958-SUM($G12958:G12958),($E12958-SUM($G12958:G12958))/(OFFSET(H12958,-$D12958,0)-(H$5-$D12958-1))))</f>
        <v>0</v>
      </c>
      <c r="I12958" s="293">
        <f ca="1">IF(OFFSET(I12958,-$D12958,0)="n/a","n/a",IF(I$5&gt;OFFSET(I12958,-$D12958,0)+$D12958,$E12958-SUM($G12958:H12958),($E12958-SUM($G12958:H12958))/(OFFSET(I12958,-$D12958,0)-(I$5-$D12958-1))))</f>
        <v>0</v>
      </c>
      <c r="J12958" s="293">
        <f ca="1">IF(OFFSET(J12958,-$D12958,0)="n/a","n/a",IF(J$5&gt;OFFSET(J12958,-$D12958,0)+$D12958,$E12958-SUM($G12958:I12958),($E12958-SUM($G12958:I12958))/(OFFSET(J12958,-$D12958,0)-(J$5-$D12958-1))))</f>
        <v>0</v>
      </c>
      <c r="K12958" s="293">
        <f ca="1">IF(OFFSET(K12958,-$D12958,0)="n/a","n/a",IF(K$5&gt;OFFSET(K12958,-$D12958,0)+$D12958,$E12958-SUM($G12958:J12958),($E12958-SUM($G12958:J12958))/(OFFSET(K12958,-$D12958,0)-(K$5-$D12958-1))))</f>
        <v>0</v>
      </c>
      <c r="L12958" s="293">
        <f ca="1">IF(OFFSET(L12958,-$D12958,0)="n/a","n/a",IF(L$5&gt;OFFSET(L12958,-$D12958,0)+$D12958,$E12958-SUM($G12958:K12958),($E12958-SUM($G12958:K12958))/(OFFSET(L12958,-$D12958,0)-(L$5-$D12958-1))))</f>
        <v>0</v>
      </c>
      <c r="M12958" s="293">
        <f ca="1">IF(OFFSET(M12958,-$D12958,0)="n/a","n/a",IF(M$5&gt;OFFSET(M12958,-$D12958,0)+$D12958,$E12958-SUM($G12958:L12958),($E12958-SUM($G12958:L12958))/(OFFSET(M12958,-$D12958,0)-(M$5-$D12958-1))))</f>
        <v>0</v>
      </c>
      <c r="N12958" s="293">
        <f ca="1">IF(OFFSET(N12958,-$D12958,0)="n/a","n/a",IF(N$5&gt;OFFSET(N12958,-$D12958,0)+$D12958,$E12958-SUM($G12958:M12958),($E12958-SUM($G12958:M12958))/(OFFSET(N12958,-$D12958,0)-(N$5-$D12958-1))))</f>
        <v>0</v>
      </c>
    </row>
    <row r="12959" spans="1:14" ht="12.75" hidden="1" customHeight="1" outlineLevel="2" x14ac:dyDescent="0.25">
      <c r="A12959" s="3"/>
      <c r="B12959" s="3"/>
      <c r="C12959" s="392" t="s">
        <v>48</v>
      </c>
      <c r="D12959" s="3">
        <v>2</v>
      </c>
      <c r="E12959" s="290">
        <f ca="1"/>
        <v>0</v>
      </c>
      <c r="F12959" s="291"/>
      <c r="G12959" s="294"/>
      <c r="H12959" s="292"/>
      <c r="I12959" s="293">
        <f ca="1">IF(OFFSET(I12959,-$D12959,0)="n/a","n/a",IF(I$5&gt;OFFSET(I12959,-$D12959,0)+$D12959,$E12959-SUM($G12959:H12959),($E12959-SUM($G12959:H12959))/(OFFSET(I12959,-$D12959,0)-(I$5-$D12959-1))))</f>
        <v>0</v>
      </c>
      <c r="J12959" s="293">
        <f ca="1">IF(OFFSET(J12959,-$D12959,0)="n/a","n/a",IF(J$5&gt;OFFSET(J12959,-$D12959,0)+$D12959,$E12959-SUM($G12959:I12959),($E12959-SUM($G12959:I12959))/(OFFSET(J12959,-$D12959,0)-(J$5-$D12959-1))))</f>
        <v>0</v>
      </c>
      <c r="K12959" s="293">
        <f ca="1">IF(OFFSET(K12959,-$D12959,0)="n/a","n/a",IF(K$5&gt;OFFSET(K12959,-$D12959,0)+$D12959,$E12959-SUM($G12959:J12959),($E12959-SUM($G12959:J12959))/(OFFSET(K12959,-$D12959,0)-(K$5-$D12959-1))))</f>
        <v>0</v>
      </c>
      <c r="L12959" s="293">
        <f ca="1">IF(OFFSET(L12959,-$D12959,0)="n/a","n/a",IF(L$5&gt;OFFSET(L12959,-$D12959,0)+$D12959,$E12959-SUM($G12959:K12959),($E12959-SUM($G12959:K12959))/(OFFSET(L12959,-$D12959,0)-(L$5-$D12959-1))))</f>
        <v>0</v>
      </c>
      <c r="M12959" s="293">
        <f ca="1">IF(OFFSET(M12959,-$D12959,0)="n/a","n/a",IF(M$5&gt;OFFSET(M12959,-$D12959,0)+$D12959,$E12959-SUM($G12959:L12959),($E12959-SUM($G12959:L12959))/(OFFSET(M12959,-$D12959,0)-(M$5-$D12959-1))))</f>
        <v>0</v>
      </c>
      <c r="N12959" s="293">
        <f ca="1">IF(OFFSET(N12959,-$D12959,0)="n/a","n/a",IF(N$5&gt;OFFSET(N12959,-$D12959,0)+$D12959,$E12959-SUM($G12959:M12959),($E12959-SUM($G12959:M12959))/(OFFSET(N12959,-$D12959,0)-(N$5-$D12959-1))))</f>
        <v>0</v>
      </c>
    </row>
    <row r="12960" spans="1:14" ht="12.75" hidden="1" customHeight="1" outlineLevel="2" x14ac:dyDescent="0.25">
      <c r="A12960" s="3"/>
      <c r="B12960" s="3"/>
      <c r="C12960" s="392"/>
      <c r="D12960" s="3">
        <v>3</v>
      </c>
      <c r="E12960" s="290">
        <f ca="1"/>
        <v>0</v>
      </c>
      <c r="F12960" s="291"/>
      <c r="G12960" s="294"/>
      <c r="H12960" s="294"/>
      <c r="I12960" s="292"/>
      <c r="J12960" s="293">
        <f ca="1">IF(OFFSET(J12960,-$D12960,0)="n/a","n/a",IF(J$5&gt;OFFSET(J12960,-$D12960,0)+$D12960,$E12960-SUM($G12960:I12960),($E12960-SUM($G12960:I12960))/(OFFSET(J12960,-$D12960,0)-(J$5-$D12960-1))))</f>
        <v>0</v>
      </c>
      <c r="K12960" s="293">
        <f ca="1">IF(OFFSET(K12960,-$D12960,0)="n/a","n/a",IF(K$5&gt;OFFSET(K12960,-$D12960,0)+$D12960,$E12960-SUM($G12960:J12960),($E12960-SUM($G12960:J12960))/(OFFSET(K12960,-$D12960,0)-(K$5-$D12960-1))))</f>
        <v>0</v>
      </c>
      <c r="L12960" s="293">
        <f ca="1">IF(OFFSET(L12960,-$D12960,0)="n/a","n/a",IF(L$5&gt;OFFSET(L12960,-$D12960,0)+$D12960,$E12960-SUM($G12960:K12960),($E12960-SUM($G12960:K12960))/(OFFSET(L12960,-$D12960,0)-(L$5-$D12960-1))))</f>
        <v>0</v>
      </c>
      <c r="M12960" s="293">
        <f ca="1">IF(OFFSET(M12960,-$D12960,0)="n/a","n/a",IF(M$5&gt;OFFSET(M12960,-$D12960,0)+$D12960,$E12960-SUM($G12960:L12960),($E12960-SUM($G12960:L12960))/(OFFSET(M12960,-$D12960,0)-(M$5-$D12960-1))))</f>
        <v>0</v>
      </c>
      <c r="N12960" s="293">
        <f ca="1">IF(OFFSET(N12960,-$D12960,0)="n/a","n/a",IF(N$5&gt;OFFSET(N12960,-$D12960,0)+$D12960,$E12960-SUM($G12960:M12960),($E12960-SUM($G12960:M12960))/(OFFSET(N12960,-$D12960,0)-(N$5-$D12960-1))))</f>
        <v>0</v>
      </c>
    </row>
    <row r="12961" spans="1:14" ht="12.75" hidden="1" customHeight="1" outlineLevel="2" x14ac:dyDescent="0.25">
      <c r="A12961" s="3"/>
      <c r="B12961" s="3"/>
      <c r="C12961" s="392"/>
      <c r="D12961" s="3">
        <v>4</v>
      </c>
      <c r="E12961" s="290">
        <f ca="1"/>
        <v>0</v>
      </c>
      <c r="F12961" s="291"/>
      <c r="G12961" s="294"/>
      <c r="H12961" s="294"/>
      <c r="I12961" s="294"/>
      <c r="J12961" s="292"/>
      <c r="K12961" s="293">
        <f ca="1">IF(OFFSET(K12961,-$D12961,0)="n/a","n/a",IF(K$5&gt;OFFSET(K12961,-$D12961,0)+$D12961,$E12961-SUM($G12961:J12961),($E12961-SUM($G12961:J12961))/(OFFSET(K12961,-$D12961,0)-(K$5-$D12961-1))))</f>
        <v>0</v>
      </c>
      <c r="L12961" s="293">
        <f ca="1">IF(OFFSET(L12961,-$D12961,0)="n/a","n/a",IF(L$5&gt;OFFSET(L12961,-$D12961,0)+$D12961,$E12961-SUM($G12961:K12961),($E12961-SUM($G12961:K12961))/(OFFSET(L12961,-$D12961,0)-(L$5-$D12961-1))))</f>
        <v>0</v>
      </c>
      <c r="M12961" s="293">
        <f ca="1">IF(OFFSET(M12961,-$D12961,0)="n/a","n/a",IF(M$5&gt;OFFSET(M12961,-$D12961,0)+$D12961,$E12961-SUM($G12961:L12961),($E12961-SUM($G12961:L12961))/(OFFSET(M12961,-$D12961,0)-(M$5-$D12961-1))))</f>
        <v>0</v>
      </c>
      <c r="N12961" s="293">
        <f ca="1">IF(OFFSET(N12961,-$D12961,0)="n/a","n/a",IF(N$5&gt;OFFSET(N12961,-$D12961,0)+$D12961,$E12961-SUM($G12961:M12961),($E12961-SUM($G12961:M12961))/(OFFSET(N12961,-$D12961,0)-(N$5-$D12961-1))))</f>
        <v>0</v>
      </c>
    </row>
    <row r="12962" spans="1:14" ht="12.75" hidden="1" customHeight="1" outlineLevel="2" x14ac:dyDescent="0.25">
      <c r="A12962" s="3"/>
      <c r="B12962" s="3"/>
      <c r="C12962" s="392"/>
      <c r="D12962" s="3">
        <v>5</v>
      </c>
      <c r="E12962" s="290">
        <f ca="1"/>
        <v>0</v>
      </c>
      <c r="F12962" s="291"/>
      <c r="G12962" s="294"/>
      <c r="H12962" s="294"/>
      <c r="I12962" s="294"/>
      <c r="J12962" s="294"/>
      <c r="K12962" s="292"/>
      <c r="L12962" s="293">
        <f ca="1">IF(OFFSET(L12962,-$D12962,0)="n/a","n/a",IF(L$5&gt;OFFSET(L12962,-$D12962,0)+$D12962,$E12962-SUM($G12962:K12962),($E12962-SUM($G12962:K12962))/(OFFSET(L12962,-$D12962,0)-(L$5-$D12962-1))))</f>
        <v>0</v>
      </c>
      <c r="M12962" s="293">
        <f ca="1">IF(OFFSET(M12962,-$D12962,0)="n/a","n/a",IF(M$5&gt;OFFSET(M12962,-$D12962,0)+$D12962,$E12962-SUM($G12962:L12962),($E12962-SUM($G12962:L12962))/(OFFSET(M12962,-$D12962,0)-(M$5-$D12962-1))))</f>
        <v>0</v>
      </c>
      <c r="N12962" s="293">
        <f ca="1">IF(OFFSET(N12962,-$D12962,0)="n/a","n/a",IF(N$5&gt;OFFSET(N12962,-$D12962,0)+$D12962,$E12962-SUM($G12962:M12962),($E12962-SUM($G12962:M12962))/(OFFSET(N12962,-$D12962,0)-(N$5-$D12962-1))))</f>
        <v>0</v>
      </c>
    </row>
    <row r="12963" spans="1:14" ht="12.75" hidden="1" customHeight="1" outlineLevel="2" x14ac:dyDescent="0.25">
      <c r="A12963" s="3"/>
      <c r="B12963" s="3"/>
      <c r="C12963" s="392"/>
      <c r="D12963" s="3">
        <v>6</v>
      </c>
      <c r="E12963" s="290">
        <f ca="1"/>
        <v>0</v>
      </c>
      <c r="F12963" s="291"/>
      <c r="G12963" s="294"/>
      <c r="H12963" s="294"/>
      <c r="I12963" s="294"/>
      <c r="J12963" s="294"/>
      <c r="K12963" s="294"/>
      <c r="L12963" s="292"/>
      <c r="M12963" s="293">
        <f ca="1">IF(OFFSET(M12963,-$D12963,0)="n/a","n/a",IF(M$5&gt;OFFSET(M12963,-$D12963,0)+$D12963,$E12963-SUM($G12963:L12963),($E12963-SUM($G12963:L12963))/(OFFSET(M12963,-$D12963,0)-(M$5-$D12963-1))))</f>
        <v>0</v>
      </c>
      <c r="N12963" s="293">
        <f ca="1">IF(OFFSET(N12963,-$D12963,0)="n/a","n/a",IF(N$5&gt;OFFSET(N12963,-$D12963,0)+$D12963,$E12963-SUM($G12963:M12963),($E12963-SUM($G12963:M12963))/(OFFSET(N12963,-$D12963,0)-(N$5-$D12963-1))))</f>
        <v>0</v>
      </c>
    </row>
    <row r="12964" spans="1:14" ht="12.75" hidden="1" customHeight="1" outlineLevel="2" x14ac:dyDescent="0.25">
      <c r="A12964" s="3"/>
      <c r="B12964" s="3"/>
      <c r="C12964" s="392"/>
      <c r="D12964" s="3">
        <v>7</v>
      </c>
      <c r="E12964" s="290">
        <f ca="1"/>
        <v>0</v>
      </c>
      <c r="F12964" s="291"/>
      <c r="G12964" s="294"/>
      <c r="H12964" s="294"/>
      <c r="I12964" s="294"/>
      <c r="J12964" s="294"/>
      <c r="K12964" s="294"/>
      <c r="L12964" s="294"/>
      <c r="M12964" s="292"/>
      <c r="N12964" s="293">
        <f ca="1">IF(OFFSET(N12964,-$D12964,0)="n/a","n/a",IF(N$5&gt;OFFSET(N12964,-$D12964,0)+$D12964,$E12964-SUM($G12964:M12964),($E12964-SUM($G12964:M12964))/(OFFSET(N12964,-$D12964,0)-(N$5-$D12964-1))))</f>
        <v>0</v>
      </c>
    </row>
    <row r="12965" spans="1:14" ht="12.75" hidden="1" customHeight="1" outlineLevel="2" x14ac:dyDescent="0.25">
      <c r="A12965" s="3"/>
      <c r="B12965" s="3"/>
      <c r="C12965" s="392"/>
      <c r="D12965" s="3">
        <v>8</v>
      </c>
      <c r="E12965" s="290">
        <f ca="1"/>
        <v>0</v>
      </c>
      <c r="F12965" s="291"/>
      <c r="G12965" s="294"/>
      <c r="H12965" s="294"/>
      <c r="I12965" s="294"/>
      <c r="J12965" s="294"/>
      <c r="K12965" s="294"/>
      <c r="L12965" s="294"/>
      <c r="M12965" s="294"/>
      <c r="N12965" s="292"/>
    </row>
    <row r="12966" spans="1:14" ht="12.75" hidden="1" customHeight="1" outlineLevel="2" x14ac:dyDescent="0.25">
      <c r="A12966" s="3"/>
      <c r="B12966" s="3"/>
      <c r="C12966" s="392"/>
      <c r="D12966" s="3">
        <v>9</v>
      </c>
      <c r="E12966" s="290" t="e">
        <f ca="1"/>
        <v>#N/A</v>
      </c>
      <c r="F12966" s="291"/>
      <c r="G12966" s="294"/>
      <c r="H12966" s="294"/>
      <c r="I12966" s="294"/>
      <c r="J12966" s="294"/>
      <c r="K12966" s="294"/>
      <c r="L12966" s="294"/>
      <c r="M12966" s="294"/>
      <c r="N12966" s="294"/>
    </row>
    <row r="12967" spans="1:14" ht="12.75" hidden="1" customHeight="1" outlineLevel="2" x14ac:dyDescent="0.25">
      <c r="A12967" s="3"/>
      <c r="B12967" s="3"/>
      <c r="C12967" s="392"/>
      <c r="D12967" s="3">
        <v>10</v>
      </c>
      <c r="E12967" s="290" t="e">
        <f ca="1"/>
        <v>#N/A</v>
      </c>
      <c r="F12967" s="291"/>
      <c r="G12967" s="294"/>
      <c r="H12967" s="294"/>
      <c r="I12967" s="294"/>
      <c r="J12967" s="294"/>
      <c r="K12967" s="294"/>
      <c r="L12967" s="294"/>
      <c r="M12967" s="294"/>
      <c r="N12967" s="294"/>
    </row>
    <row r="12968" spans="1:14" ht="12.75" hidden="1" customHeight="1" outlineLevel="2" x14ac:dyDescent="0.25">
      <c r="A12968" s="3"/>
      <c r="B12968" s="3"/>
      <c r="C12968" s="392"/>
      <c r="D12968" s="3">
        <v>11</v>
      </c>
      <c r="E12968" s="290" t="e">
        <f ca="1"/>
        <v>#N/A</v>
      </c>
      <c r="F12968" s="291"/>
      <c r="G12968" s="294"/>
      <c r="H12968" s="294"/>
      <c r="I12968" s="294"/>
      <c r="J12968" s="294"/>
      <c r="K12968" s="294"/>
      <c r="L12968" s="294"/>
      <c r="M12968" s="294"/>
      <c r="N12968" s="294"/>
    </row>
    <row r="12969" spans="1:14" ht="12.75" hidden="1" customHeight="1" outlineLevel="2" x14ac:dyDescent="0.25">
      <c r="A12969" s="3"/>
      <c r="B12969" s="3"/>
      <c r="C12969" s="392"/>
      <c r="D12969" s="3">
        <v>12</v>
      </c>
      <c r="E12969" s="290" t="e">
        <f ca="1"/>
        <v>#N/A</v>
      </c>
      <c r="F12969" s="291"/>
      <c r="G12969" s="294"/>
      <c r="H12969" s="294"/>
      <c r="I12969" s="294"/>
      <c r="J12969" s="294"/>
      <c r="K12969" s="294"/>
      <c r="L12969" s="294"/>
      <c r="M12969" s="294"/>
      <c r="N12969" s="294"/>
    </row>
    <row r="12970" spans="1:14" ht="12.75" hidden="1" customHeight="1" outlineLevel="2" x14ac:dyDescent="0.25">
      <c r="A12970" s="3"/>
      <c r="B12970" s="3"/>
      <c r="C12970" s="392"/>
      <c r="D12970" s="3">
        <v>13</v>
      </c>
      <c r="E12970" s="290" t="e">
        <f ca="1"/>
        <v>#N/A</v>
      </c>
      <c r="F12970" s="291"/>
      <c r="G12970" s="294"/>
      <c r="H12970" s="294"/>
      <c r="I12970" s="294"/>
      <c r="J12970" s="294"/>
      <c r="K12970" s="294"/>
      <c r="L12970" s="294"/>
      <c r="M12970" s="294"/>
      <c r="N12970" s="294"/>
    </row>
    <row r="12971" spans="1:14" ht="12.75" hidden="1" customHeight="1" outlineLevel="2" x14ac:dyDescent="0.25">
      <c r="A12971" s="3"/>
      <c r="B12971" s="3"/>
      <c r="C12971" s="392"/>
      <c r="D12971" s="3">
        <v>14</v>
      </c>
      <c r="E12971" s="290" t="e">
        <f ca="1"/>
        <v>#N/A</v>
      </c>
      <c r="F12971" s="291"/>
      <c r="G12971" s="294"/>
      <c r="H12971" s="294"/>
      <c r="I12971" s="294"/>
      <c r="J12971" s="294"/>
      <c r="K12971" s="294"/>
      <c r="L12971" s="294"/>
      <c r="M12971" s="294"/>
      <c r="N12971" s="294"/>
    </row>
    <row r="12972" spans="1:14" ht="12.75" hidden="1" customHeight="1" outlineLevel="2" x14ac:dyDescent="0.25">
      <c r="A12972" s="3"/>
      <c r="B12972" s="3"/>
      <c r="C12972" s="392"/>
      <c r="D12972" s="3">
        <v>15</v>
      </c>
      <c r="E12972" s="290" t="e">
        <f ca="1"/>
        <v>#N/A</v>
      </c>
      <c r="F12972" s="291"/>
      <c r="G12972" s="294"/>
      <c r="H12972" s="294"/>
      <c r="I12972" s="294"/>
      <c r="J12972" s="294"/>
      <c r="K12972" s="294"/>
      <c r="L12972" s="294"/>
      <c r="M12972" s="294"/>
      <c r="N12972" s="294"/>
    </row>
    <row r="12973" spans="1:14" ht="12.75" hidden="1" customHeight="1" outlineLevel="1" x14ac:dyDescent="0.25">
      <c r="A12973" s="3"/>
      <c r="B12973" s="145" t="str">
        <f ca="1">B12956</f>
        <v>Asset Type 164</v>
      </c>
      <c r="C12973" s="145" t="str">
        <f ca="1">C12956</f>
        <v>Description - Asset Type 164</v>
      </c>
      <c r="D12973" s="3"/>
      <c r="E12973" s="3"/>
      <c r="F12973" s="106" t="s">
        <v>47</v>
      </c>
      <c r="G12973" s="296">
        <f t="shared" ref="G12973:N12973" si="1328">SUM(G12958:G12972)</f>
        <v>0</v>
      </c>
      <c r="H12973" s="296">
        <f t="shared" ca="1" si="1328"/>
        <v>0</v>
      </c>
      <c r="I12973" s="296">
        <f t="shared" ca="1" si="1328"/>
        <v>0</v>
      </c>
      <c r="J12973" s="296">
        <f t="shared" ca="1" si="1328"/>
        <v>0</v>
      </c>
      <c r="K12973" s="296">
        <f t="shared" ca="1" si="1328"/>
        <v>0</v>
      </c>
      <c r="L12973" s="296">
        <f t="shared" ca="1" si="1328"/>
        <v>0</v>
      </c>
      <c r="M12973" s="296">
        <f t="shared" ca="1" si="1328"/>
        <v>0</v>
      </c>
      <c r="N12973" s="296">
        <f t="shared" ca="1" si="1328"/>
        <v>0</v>
      </c>
    </row>
    <row r="12974" spans="1:14" ht="12.75" hidden="1" customHeight="1" outlineLevel="2" x14ac:dyDescent="0.25">
      <c r="A12974" s="217">
        <f>A12956+1</f>
        <v>165</v>
      </c>
      <c r="B12974" s="22" t="str">
        <f ca="1">OFFSET($B$516,$A12974-1,0)</f>
        <v>Asset Type 165</v>
      </c>
      <c r="C12974" s="22" t="str">
        <f ca="1">OFFSET($C$516,$A12974-1,0)</f>
        <v>Description - Asset Type 165</v>
      </c>
      <c r="D12974" s="3"/>
      <c r="E12974" s="109"/>
      <c r="F12974" s="108" t="s">
        <v>46</v>
      </c>
      <c r="G12974" s="295">
        <f t="shared" ref="G12974:N12974" ca="1" si="1329">VLOOKUP($B12974,$B$516:$N$1015,5+G$5,FALSE)</f>
        <v>0</v>
      </c>
      <c r="H12974" s="295">
        <f t="shared" ca="1" si="1329"/>
        <v>0</v>
      </c>
      <c r="I12974" s="295">
        <f t="shared" ca="1" si="1329"/>
        <v>0</v>
      </c>
      <c r="J12974" s="295">
        <f t="shared" ca="1" si="1329"/>
        <v>0</v>
      </c>
      <c r="K12974" s="295">
        <f t="shared" ca="1" si="1329"/>
        <v>0</v>
      </c>
      <c r="L12974" s="295">
        <f t="shared" ca="1" si="1329"/>
        <v>0</v>
      </c>
      <c r="M12974" s="295">
        <f t="shared" ca="1" si="1329"/>
        <v>0</v>
      </c>
      <c r="N12974" s="295">
        <f t="shared" ca="1" si="1329"/>
        <v>0</v>
      </c>
    </row>
    <row r="12975" spans="1:14" ht="12.75" hidden="1" customHeight="1" outlineLevel="2" x14ac:dyDescent="0.25">
      <c r="A12975" s="3"/>
      <c r="B12975" s="3"/>
      <c r="C12975" s="21"/>
      <c r="D12975" s="3"/>
      <c r="E12975" s="107"/>
      <c r="F12975" s="106" t="s">
        <v>80</v>
      </c>
      <c r="G12975" s="111">
        <f ca="1">VLOOKUP($B12974,'Input Sheet'!$B$515:$N$1014,5+G$5,FALSE)</f>
        <v>0</v>
      </c>
      <c r="H12975" s="111">
        <f ca="1">VLOOKUP($B12974,'Input Sheet'!$B$515:$N$1014,5+H$5,FALSE)</f>
        <v>0</v>
      </c>
      <c r="I12975" s="111">
        <f ca="1">VLOOKUP($B12974,'Input Sheet'!$B$515:$N$1014,5+I$5,FALSE)</f>
        <v>0</v>
      </c>
      <c r="J12975" s="111">
        <f ca="1">VLOOKUP($B12974,'Input Sheet'!$B$515:$N$1014,5+J$5,FALSE)</f>
        <v>0</v>
      </c>
      <c r="K12975" s="111">
        <f ca="1">VLOOKUP($B12974,'Input Sheet'!$B$515:$N$1014,5+K$5,FALSE)</f>
        <v>0</v>
      </c>
      <c r="L12975" s="111">
        <f ca="1">VLOOKUP($B12974,'Input Sheet'!$B$515:$N$1014,5+L$5,FALSE)</f>
        <v>0</v>
      </c>
      <c r="M12975" s="111">
        <f ca="1">VLOOKUP($B12974,'Input Sheet'!$B$515:$N$1014,5+M$5,FALSE)</f>
        <v>0</v>
      </c>
      <c r="N12975" s="111">
        <f ca="1">VLOOKUP($B12974,'Input Sheet'!$B$515:$N$1014,5+N$5,FALSE)</f>
        <v>0</v>
      </c>
    </row>
    <row r="12976" spans="1:14" ht="12.75" hidden="1" customHeight="1" outlineLevel="2" x14ac:dyDescent="0.25">
      <c r="A12976" s="3"/>
      <c r="B12976" s="3"/>
      <c r="C12976" s="3"/>
      <c r="D12976" s="3">
        <v>1</v>
      </c>
      <c r="E12976" s="290">
        <f t="array" aca="1" ref="E12976:E12990" ca="1">TRANSPOSE(G12974:N12974)</f>
        <v>0</v>
      </c>
      <c r="F12976" s="291"/>
      <c r="G12976" s="292"/>
      <c r="H12976" s="293">
        <f ca="1">IF(OFFSET(H12976,-$D12976,0)="n/a","n/a",IF(H$5&gt;OFFSET(H12976,-$D12976,0)+$D12976,$E12976-SUM($G12976:G12976),($E12976-SUM($G12976:G12976))/(OFFSET(H12976,-$D12976,0)-(H$5-$D12976-1))))</f>
        <v>0</v>
      </c>
      <c r="I12976" s="293">
        <f ca="1">IF(OFFSET(I12976,-$D12976,0)="n/a","n/a",IF(I$5&gt;OFFSET(I12976,-$D12976,0)+$D12976,$E12976-SUM($G12976:H12976),($E12976-SUM($G12976:H12976))/(OFFSET(I12976,-$D12976,0)-(I$5-$D12976-1))))</f>
        <v>0</v>
      </c>
      <c r="J12976" s="293">
        <f ca="1">IF(OFFSET(J12976,-$D12976,0)="n/a","n/a",IF(J$5&gt;OFFSET(J12976,-$D12976,0)+$D12976,$E12976-SUM($G12976:I12976),($E12976-SUM($G12976:I12976))/(OFFSET(J12976,-$D12976,0)-(J$5-$D12976-1))))</f>
        <v>0</v>
      </c>
      <c r="K12976" s="293">
        <f ca="1">IF(OFFSET(K12976,-$D12976,0)="n/a","n/a",IF(K$5&gt;OFFSET(K12976,-$D12976,0)+$D12976,$E12976-SUM($G12976:J12976),($E12976-SUM($G12976:J12976))/(OFFSET(K12976,-$D12976,0)-(K$5-$D12976-1))))</f>
        <v>0</v>
      </c>
      <c r="L12976" s="293">
        <f ca="1">IF(OFFSET(L12976,-$D12976,0)="n/a","n/a",IF(L$5&gt;OFFSET(L12976,-$D12976,0)+$D12976,$E12976-SUM($G12976:K12976),($E12976-SUM($G12976:K12976))/(OFFSET(L12976,-$D12976,0)-(L$5-$D12976-1))))</f>
        <v>0</v>
      </c>
      <c r="M12976" s="293">
        <f ca="1">IF(OFFSET(M12976,-$D12976,0)="n/a","n/a",IF(M$5&gt;OFFSET(M12976,-$D12976,0)+$D12976,$E12976-SUM($G12976:L12976),($E12976-SUM($G12976:L12976))/(OFFSET(M12976,-$D12976,0)-(M$5-$D12976-1))))</f>
        <v>0</v>
      </c>
      <c r="N12976" s="293">
        <f ca="1">IF(OFFSET(N12976,-$D12976,0)="n/a","n/a",IF(N$5&gt;OFFSET(N12976,-$D12976,0)+$D12976,$E12976-SUM($G12976:M12976),($E12976-SUM($G12976:M12976))/(OFFSET(N12976,-$D12976,0)-(N$5-$D12976-1))))</f>
        <v>0</v>
      </c>
    </row>
    <row r="12977" spans="1:14" ht="12.75" hidden="1" customHeight="1" outlineLevel="2" x14ac:dyDescent="0.25">
      <c r="A12977" s="3"/>
      <c r="B12977" s="3"/>
      <c r="C12977" s="392" t="s">
        <v>48</v>
      </c>
      <c r="D12977" s="3">
        <v>2</v>
      </c>
      <c r="E12977" s="290">
        <f ca="1"/>
        <v>0</v>
      </c>
      <c r="F12977" s="291"/>
      <c r="G12977" s="294"/>
      <c r="H12977" s="292"/>
      <c r="I12977" s="293">
        <f ca="1">IF(OFFSET(I12977,-$D12977,0)="n/a","n/a",IF(I$5&gt;OFFSET(I12977,-$D12977,0)+$D12977,$E12977-SUM($G12977:H12977),($E12977-SUM($G12977:H12977))/(OFFSET(I12977,-$D12977,0)-(I$5-$D12977-1))))</f>
        <v>0</v>
      </c>
      <c r="J12977" s="293">
        <f ca="1">IF(OFFSET(J12977,-$D12977,0)="n/a","n/a",IF(J$5&gt;OFFSET(J12977,-$D12977,0)+$D12977,$E12977-SUM($G12977:I12977),($E12977-SUM($G12977:I12977))/(OFFSET(J12977,-$D12977,0)-(J$5-$D12977-1))))</f>
        <v>0</v>
      </c>
      <c r="K12977" s="293">
        <f ca="1">IF(OFFSET(K12977,-$D12977,0)="n/a","n/a",IF(K$5&gt;OFFSET(K12977,-$D12977,0)+$D12977,$E12977-SUM($G12977:J12977),($E12977-SUM($G12977:J12977))/(OFFSET(K12977,-$D12977,0)-(K$5-$D12977-1))))</f>
        <v>0</v>
      </c>
      <c r="L12977" s="293">
        <f ca="1">IF(OFFSET(L12977,-$D12977,0)="n/a","n/a",IF(L$5&gt;OFFSET(L12977,-$D12977,0)+$D12977,$E12977-SUM($G12977:K12977),($E12977-SUM($G12977:K12977))/(OFFSET(L12977,-$D12977,0)-(L$5-$D12977-1))))</f>
        <v>0</v>
      </c>
      <c r="M12977" s="293">
        <f ca="1">IF(OFFSET(M12977,-$D12977,0)="n/a","n/a",IF(M$5&gt;OFFSET(M12977,-$D12977,0)+$D12977,$E12977-SUM($G12977:L12977),($E12977-SUM($G12977:L12977))/(OFFSET(M12977,-$D12977,0)-(M$5-$D12977-1))))</f>
        <v>0</v>
      </c>
      <c r="N12977" s="293">
        <f ca="1">IF(OFFSET(N12977,-$D12977,0)="n/a","n/a",IF(N$5&gt;OFFSET(N12977,-$D12977,0)+$D12977,$E12977-SUM($G12977:M12977),($E12977-SUM($G12977:M12977))/(OFFSET(N12977,-$D12977,0)-(N$5-$D12977-1))))</f>
        <v>0</v>
      </c>
    </row>
    <row r="12978" spans="1:14" ht="12.75" hidden="1" customHeight="1" outlineLevel="2" x14ac:dyDescent="0.25">
      <c r="A12978" s="3"/>
      <c r="B12978" s="3"/>
      <c r="C12978" s="392"/>
      <c r="D12978" s="3">
        <v>3</v>
      </c>
      <c r="E12978" s="290">
        <f ca="1"/>
        <v>0</v>
      </c>
      <c r="F12978" s="291"/>
      <c r="G12978" s="294"/>
      <c r="H12978" s="294"/>
      <c r="I12978" s="292"/>
      <c r="J12978" s="293">
        <f ca="1">IF(OFFSET(J12978,-$D12978,0)="n/a","n/a",IF(J$5&gt;OFFSET(J12978,-$D12978,0)+$D12978,$E12978-SUM($G12978:I12978),($E12978-SUM($G12978:I12978))/(OFFSET(J12978,-$D12978,0)-(J$5-$D12978-1))))</f>
        <v>0</v>
      </c>
      <c r="K12978" s="293">
        <f ca="1">IF(OFFSET(K12978,-$D12978,0)="n/a","n/a",IF(K$5&gt;OFFSET(K12978,-$D12978,0)+$D12978,$E12978-SUM($G12978:J12978),($E12978-SUM($G12978:J12978))/(OFFSET(K12978,-$D12978,0)-(K$5-$D12978-1))))</f>
        <v>0</v>
      </c>
      <c r="L12978" s="293">
        <f ca="1">IF(OFFSET(L12978,-$D12978,0)="n/a","n/a",IF(L$5&gt;OFFSET(L12978,-$D12978,0)+$D12978,$E12978-SUM($G12978:K12978),($E12978-SUM($G12978:K12978))/(OFFSET(L12978,-$D12978,0)-(L$5-$D12978-1))))</f>
        <v>0</v>
      </c>
      <c r="M12978" s="293">
        <f ca="1">IF(OFFSET(M12978,-$D12978,0)="n/a","n/a",IF(M$5&gt;OFFSET(M12978,-$D12978,0)+$D12978,$E12978-SUM($G12978:L12978),($E12978-SUM($G12978:L12978))/(OFFSET(M12978,-$D12978,0)-(M$5-$D12978-1))))</f>
        <v>0</v>
      </c>
      <c r="N12978" s="293">
        <f ca="1">IF(OFFSET(N12978,-$D12978,0)="n/a","n/a",IF(N$5&gt;OFFSET(N12978,-$D12978,0)+$D12978,$E12978-SUM($G12978:M12978),($E12978-SUM($G12978:M12978))/(OFFSET(N12978,-$D12978,0)-(N$5-$D12978-1))))</f>
        <v>0</v>
      </c>
    </row>
    <row r="12979" spans="1:14" ht="12.75" hidden="1" customHeight="1" outlineLevel="2" x14ac:dyDescent="0.25">
      <c r="A12979" s="3"/>
      <c r="B12979" s="3"/>
      <c r="C12979" s="392"/>
      <c r="D12979" s="3">
        <v>4</v>
      </c>
      <c r="E12979" s="290">
        <f ca="1"/>
        <v>0</v>
      </c>
      <c r="F12979" s="291"/>
      <c r="G12979" s="294"/>
      <c r="H12979" s="294"/>
      <c r="I12979" s="294"/>
      <c r="J12979" s="292"/>
      <c r="K12979" s="293">
        <f ca="1">IF(OFFSET(K12979,-$D12979,0)="n/a","n/a",IF(K$5&gt;OFFSET(K12979,-$D12979,0)+$D12979,$E12979-SUM($G12979:J12979),($E12979-SUM($G12979:J12979))/(OFFSET(K12979,-$D12979,0)-(K$5-$D12979-1))))</f>
        <v>0</v>
      </c>
      <c r="L12979" s="293">
        <f ca="1">IF(OFFSET(L12979,-$D12979,0)="n/a","n/a",IF(L$5&gt;OFFSET(L12979,-$D12979,0)+$D12979,$E12979-SUM($G12979:K12979),($E12979-SUM($G12979:K12979))/(OFFSET(L12979,-$D12979,0)-(L$5-$D12979-1))))</f>
        <v>0</v>
      </c>
      <c r="M12979" s="293">
        <f ca="1">IF(OFFSET(M12979,-$D12979,0)="n/a","n/a",IF(M$5&gt;OFFSET(M12979,-$D12979,0)+$D12979,$E12979-SUM($G12979:L12979),($E12979-SUM($G12979:L12979))/(OFFSET(M12979,-$D12979,0)-(M$5-$D12979-1))))</f>
        <v>0</v>
      </c>
      <c r="N12979" s="293">
        <f ca="1">IF(OFFSET(N12979,-$D12979,0)="n/a","n/a",IF(N$5&gt;OFFSET(N12979,-$D12979,0)+$D12979,$E12979-SUM($G12979:M12979),($E12979-SUM($G12979:M12979))/(OFFSET(N12979,-$D12979,0)-(N$5-$D12979-1))))</f>
        <v>0</v>
      </c>
    </row>
    <row r="12980" spans="1:14" ht="12.75" hidden="1" customHeight="1" outlineLevel="2" x14ac:dyDescent="0.25">
      <c r="A12980" s="3"/>
      <c r="B12980" s="3"/>
      <c r="C12980" s="392"/>
      <c r="D12980" s="3">
        <v>5</v>
      </c>
      <c r="E12980" s="290">
        <f ca="1"/>
        <v>0</v>
      </c>
      <c r="F12980" s="291"/>
      <c r="G12980" s="294"/>
      <c r="H12980" s="294"/>
      <c r="I12980" s="294"/>
      <c r="J12980" s="294"/>
      <c r="K12980" s="292"/>
      <c r="L12980" s="293">
        <f ca="1">IF(OFFSET(L12980,-$D12980,0)="n/a","n/a",IF(L$5&gt;OFFSET(L12980,-$D12980,0)+$D12980,$E12980-SUM($G12980:K12980),($E12980-SUM($G12980:K12980))/(OFFSET(L12980,-$D12980,0)-(L$5-$D12980-1))))</f>
        <v>0</v>
      </c>
      <c r="M12980" s="293">
        <f ca="1">IF(OFFSET(M12980,-$D12980,0)="n/a","n/a",IF(M$5&gt;OFFSET(M12980,-$D12980,0)+$D12980,$E12980-SUM($G12980:L12980),($E12980-SUM($G12980:L12980))/(OFFSET(M12980,-$D12980,0)-(M$5-$D12980-1))))</f>
        <v>0</v>
      </c>
      <c r="N12980" s="293">
        <f ca="1">IF(OFFSET(N12980,-$D12980,0)="n/a","n/a",IF(N$5&gt;OFFSET(N12980,-$D12980,0)+$D12980,$E12980-SUM($G12980:M12980),($E12980-SUM($G12980:M12980))/(OFFSET(N12980,-$D12980,0)-(N$5-$D12980-1))))</f>
        <v>0</v>
      </c>
    </row>
    <row r="12981" spans="1:14" ht="12.75" hidden="1" customHeight="1" outlineLevel="2" x14ac:dyDescent="0.25">
      <c r="A12981" s="3"/>
      <c r="B12981" s="3"/>
      <c r="C12981" s="392"/>
      <c r="D12981" s="3">
        <v>6</v>
      </c>
      <c r="E12981" s="290">
        <f ca="1"/>
        <v>0</v>
      </c>
      <c r="F12981" s="291"/>
      <c r="G12981" s="294"/>
      <c r="H12981" s="294"/>
      <c r="I12981" s="294"/>
      <c r="J12981" s="294"/>
      <c r="K12981" s="294"/>
      <c r="L12981" s="292"/>
      <c r="M12981" s="293">
        <f ca="1">IF(OFFSET(M12981,-$D12981,0)="n/a","n/a",IF(M$5&gt;OFFSET(M12981,-$D12981,0)+$D12981,$E12981-SUM($G12981:L12981),($E12981-SUM($G12981:L12981))/(OFFSET(M12981,-$D12981,0)-(M$5-$D12981-1))))</f>
        <v>0</v>
      </c>
      <c r="N12981" s="293">
        <f ca="1">IF(OFFSET(N12981,-$D12981,0)="n/a","n/a",IF(N$5&gt;OFFSET(N12981,-$D12981,0)+$D12981,$E12981-SUM($G12981:M12981),($E12981-SUM($G12981:M12981))/(OFFSET(N12981,-$D12981,0)-(N$5-$D12981-1))))</f>
        <v>0</v>
      </c>
    </row>
    <row r="12982" spans="1:14" ht="12.75" hidden="1" customHeight="1" outlineLevel="2" x14ac:dyDescent="0.25">
      <c r="A12982" s="3"/>
      <c r="B12982" s="3"/>
      <c r="C12982" s="392"/>
      <c r="D12982" s="3">
        <v>7</v>
      </c>
      <c r="E12982" s="290">
        <f ca="1"/>
        <v>0</v>
      </c>
      <c r="F12982" s="291"/>
      <c r="G12982" s="294"/>
      <c r="H12982" s="294"/>
      <c r="I12982" s="294"/>
      <c r="J12982" s="294"/>
      <c r="K12982" s="294"/>
      <c r="L12982" s="294"/>
      <c r="M12982" s="292"/>
      <c r="N12982" s="293">
        <f ca="1">IF(OFFSET(N12982,-$D12982,0)="n/a","n/a",IF(N$5&gt;OFFSET(N12982,-$D12982,0)+$D12982,$E12982-SUM($G12982:M12982),($E12982-SUM($G12982:M12982))/(OFFSET(N12982,-$D12982,0)-(N$5-$D12982-1))))</f>
        <v>0</v>
      </c>
    </row>
    <row r="12983" spans="1:14" ht="12.75" hidden="1" customHeight="1" outlineLevel="2" x14ac:dyDescent="0.25">
      <c r="A12983" s="3"/>
      <c r="B12983" s="3"/>
      <c r="C12983" s="392"/>
      <c r="D12983" s="3">
        <v>8</v>
      </c>
      <c r="E12983" s="290">
        <f ca="1"/>
        <v>0</v>
      </c>
      <c r="F12983" s="291"/>
      <c r="G12983" s="294"/>
      <c r="H12983" s="294"/>
      <c r="I12983" s="294"/>
      <c r="J12983" s="294"/>
      <c r="K12983" s="294"/>
      <c r="L12983" s="294"/>
      <c r="M12983" s="294"/>
      <c r="N12983" s="292"/>
    </row>
    <row r="12984" spans="1:14" ht="12.75" hidden="1" customHeight="1" outlineLevel="2" x14ac:dyDescent="0.25">
      <c r="A12984" s="3"/>
      <c r="B12984" s="3"/>
      <c r="C12984" s="392"/>
      <c r="D12984" s="3">
        <v>9</v>
      </c>
      <c r="E12984" s="290" t="e">
        <f ca="1"/>
        <v>#N/A</v>
      </c>
      <c r="F12984" s="291"/>
      <c r="G12984" s="294"/>
      <c r="H12984" s="294"/>
      <c r="I12984" s="294"/>
      <c r="J12984" s="294"/>
      <c r="K12984" s="294"/>
      <c r="L12984" s="294"/>
      <c r="M12984" s="294"/>
      <c r="N12984" s="294"/>
    </row>
    <row r="12985" spans="1:14" ht="12.75" hidden="1" customHeight="1" outlineLevel="2" x14ac:dyDescent="0.25">
      <c r="A12985" s="3"/>
      <c r="B12985" s="3"/>
      <c r="C12985" s="392"/>
      <c r="D12985" s="3">
        <v>10</v>
      </c>
      <c r="E12985" s="290" t="e">
        <f ca="1"/>
        <v>#N/A</v>
      </c>
      <c r="F12985" s="291"/>
      <c r="G12985" s="294"/>
      <c r="H12985" s="294"/>
      <c r="I12985" s="294"/>
      <c r="J12985" s="294"/>
      <c r="K12985" s="294"/>
      <c r="L12985" s="294"/>
      <c r="M12985" s="294"/>
      <c r="N12985" s="294"/>
    </row>
    <row r="12986" spans="1:14" ht="12.75" hidden="1" customHeight="1" outlineLevel="2" x14ac:dyDescent="0.25">
      <c r="A12986" s="3"/>
      <c r="B12986" s="3"/>
      <c r="C12986" s="392"/>
      <c r="D12986" s="3">
        <v>11</v>
      </c>
      <c r="E12986" s="290" t="e">
        <f ca="1"/>
        <v>#N/A</v>
      </c>
      <c r="F12986" s="291"/>
      <c r="G12986" s="294"/>
      <c r="H12986" s="294"/>
      <c r="I12986" s="294"/>
      <c r="J12986" s="294"/>
      <c r="K12986" s="294"/>
      <c r="L12986" s="294"/>
      <c r="M12986" s="294"/>
      <c r="N12986" s="294"/>
    </row>
    <row r="12987" spans="1:14" ht="12.75" hidden="1" customHeight="1" outlineLevel="2" x14ac:dyDescent="0.25">
      <c r="A12987" s="3"/>
      <c r="B12987" s="3"/>
      <c r="C12987" s="392"/>
      <c r="D12987" s="3">
        <v>12</v>
      </c>
      <c r="E12987" s="290" t="e">
        <f ca="1"/>
        <v>#N/A</v>
      </c>
      <c r="F12987" s="291"/>
      <c r="G12987" s="294"/>
      <c r="H12987" s="294"/>
      <c r="I12987" s="294"/>
      <c r="J12987" s="294"/>
      <c r="K12987" s="294"/>
      <c r="L12987" s="294"/>
      <c r="M12987" s="294"/>
      <c r="N12987" s="294"/>
    </row>
    <row r="12988" spans="1:14" ht="12.75" hidden="1" customHeight="1" outlineLevel="2" x14ac:dyDescent="0.25">
      <c r="A12988" s="3"/>
      <c r="B12988" s="3"/>
      <c r="C12988" s="392"/>
      <c r="D12988" s="3">
        <v>13</v>
      </c>
      <c r="E12988" s="290" t="e">
        <f ca="1"/>
        <v>#N/A</v>
      </c>
      <c r="F12988" s="291"/>
      <c r="G12988" s="294"/>
      <c r="H12988" s="294"/>
      <c r="I12988" s="294"/>
      <c r="J12988" s="294"/>
      <c r="K12988" s="294"/>
      <c r="L12988" s="294"/>
      <c r="M12988" s="294"/>
      <c r="N12988" s="294"/>
    </row>
    <row r="12989" spans="1:14" ht="12.75" hidden="1" customHeight="1" outlineLevel="2" x14ac:dyDescent="0.25">
      <c r="A12989" s="3"/>
      <c r="B12989" s="3"/>
      <c r="C12989" s="392"/>
      <c r="D12989" s="3">
        <v>14</v>
      </c>
      <c r="E12989" s="290" t="e">
        <f ca="1"/>
        <v>#N/A</v>
      </c>
      <c r="F12989" s="291"/>
      <c r="G12989" s="294"/>
      <c r="H12989" s="294"/>
      <c r="I12989" s="294"/>
      <c r="J12989" s="294"/>
      <c r="K12989" s="294"/>
      <c r="L12989" s="294"/>
      <c r="M12989" s="294"/>
      <c r="N12989" s="294"/>
    </row>
    <row r="12990" spans="1:14" ht="12.75" hidden="1" customHeight="1" outlineLevel="2" x14ac:dyDescent="0.25">
      <c r="A12990" s="3"/>
      <c r="B12990" s="3"/>
      <c r="C12990" s="392"/>
      <c r="D12990" s="3">
        <v>15</v>
      </c>
      <c r="E12990" s="290" t="e">
        <f ca="1"/>
        <v>#N/A</v>
      </c>
      <c r="F12990" s="291"/>
      <c r="G12990" s="294"/>
      <c r="H12990" s="294"/>
      <c r="I12990" s="294"/>
      <c r="J12990" s="294"/>
      <c r="K12990" s="294"/>
      <c r="L12990" s="294"/>
      <c r="M12990" s="294"/>
      <c r="N12990" s="294"/>
    </row>
    <row r="12991" spans="1:14" ht="12.75" hidden="1" customHeight="1" outlineLevel="1" x14ac:dyDescent="0.25">
      <c r="A12991" s="3"/>
      <c r="B12991" s="145" t="str">
        <f ca="1">B12974</f>
        <v>Asset Type 165</v>
      </c>
      <c r="C12991" s="145" t="str">
        <f ca="1">C12974</f>
        <v>Description - Asset Type 165</v>
      </c>
      <c r="D12991" s="3"/>
      <c r="E12991" s="3"/>
      <c r="F12991" s="106" t="s">
        <v>47</v>
      </c>
      <c r="G12991" s="296">
        <f t="shared" ref="G12991:N12991" si="1330">SUM(G12976:G12990)</f>
        <v>0</v>
      </c>
      <c r="H12991" s="296">
        <f t="shared" ca="1" si="1330"/>
        <v>0</v>
      </c>
      <c r="I12991" s="296">
        <f t="shared" ca="1" si="1330"/>
        <v>0</v>
      </c>
      <c r="J12991" s="296">
        <f t="shared" ca="1" si="1330"/>
        <v>0</v>
      </c>
      <c r="K12991" s="296">
        <f t="shared" ca="1" si="1330"/>
        <v>0</v>
      </c>
      <c r="L12991" s="296">
        <f t="shared" ca="1" si="1330"/>
        <v>0</v>
      </c>
      <c r="M12991" s="296">
        <f t="shared" ca="1" si="1330"/>
        <v>0</v>
      </c>
      <c r="N12991" s="296">
        <f t="shared" ca="1" si="1330"/>
        <v>0</v>
      </c>
    </row>
    <row r="12992" spans="1:14" ht="12.75" hidden="1" customHeight="1" outlineLevel="2" x14ac:dyDescent="0.25">
      <c r="A12992" s="217">
        <f>A12974+1</f>
        <v>166</v>
      </c>
      <c r="B12992" s="22" t="str">
        <f ca="1">OFFSET($B$516,$A12992-1,0)</f>
        <v>Asset Type 166</v>
      </c>
      <c r="C12992" s="22" t="str">
        <f ca="1">OFFSET($C$516,$A12992-1,0)</f>
        <v>Description - Asset Type 166</v>
      </c>
      <c r="D12992" s="3"/>
      <c r="E12992" s="109"/>
      <c r="F12992" s="108" t="s">
        <v>46</v>
      </c>
      <c r="G12992" s="295">
        <f t="shared" ref="G12992:N12992" ca="1" si="1331">VLOOKUP($B12992,$B$516:$N$1015,5+G$5,FALSE)</f>
        <v>0</v>
      </c>
      <c r="H12992" s="295">
        <f t="shared" ca="1" si="1331"/>
        <v>0</v>
      </c>
      <c r="I12992" s="295">
        <f t="shared" ca="1" si="1331"/>
        <v>0</v>
      </c>
      <c r="J12992" s="295">
        <f t="shared" ca="1" si="1331"/>
        <v>0</v>
      </c>
      <c r="K12992" s="295">
        <f t="shared" ca="1" si="1331"/>
        <v>0</v>
      </c>
      <c r="L12992" s="295">
        <f t="shared" ca="1" si="1331"/>
        <v>0</v>
      </c>
      <c r="M12992" s="295">
        <f t="shared" ca="1" si="1331"/>
        <v>0</v>
      </c>
      <c r="N12992" s="295">
        <f t="shared" ca="1" si="1331"/>
        <v>0</v>
      </c>
    </row>
    <row r="12993" spans="1:14" ht="12.75" hidden="1" customHeight="1" outlineLevel="2" x14ac:dyDescent="0.25">
      <c r="A12993" s="3"/>
      <c r="B12993" s="3"/>
      <c r="C12993" s="21"/>
      <c r="D12993" s="3"/>
      <c r="E12993" s="107"/>
      <c r="F12993" s="106" t="s">
        <v>80</v>
      </c>
      <c r="G12993" s="111">
        <f ca="1">VLOOKUP($B12992,'Input Sheet'!$B$515:$N$1014,5+G$5,FALSE)</f>
        <v>0</v>
      </c>
      <c r="H12993" s="111">
        <f ca="1">VLOOKUP($B12992,'Input Sheet'!$B$515:$N$1014,5+H$5,FALSE)</f>
        <v>0</v>
      </c>
      <c r="I12993" s="111">
        <f ca="1">VLOOKUP($B12992,'Input Sheet'!$B$515:$N$1014,5+I$5,FALSE)</f>
        <v>0</v>
      </c>
      <c r="J12993" s="111">
        <f ca="1">VLOOKUP($B12992,'Input Sheet'!$B$515:$N$1014,5+J$5,FALSE)</f>
        <v>0</v>
      </c>
      <c r="K12993" s="111">
        <f ca="1">VLOOKUP($B12992,'Input Sheet'!$B$515:$N$1014,5+K$5,FALSE)</f>
        <v>0</v>
      </c>
      <c r="L12993" s="111">
        <f ca="1">VLOOKUP($B12992,'Input Sheet'!$B$515:$N$1014,5+L$5,FALSE)</f>
        <v>0</v>
      </c>
      <c r="M12993" s="111">
        <f ca="1">VLOOKUP($B12992,'Input Sheet'!$B$515:$N$1014,5+M$5,FALSE)</f>
        <v>0</v>
      </c>
      <c r="N12993" s="111">
        <f ca="1">VLOOKUP($B12992,'Input Sheet'!$B$515:$N$1014,5+N$5,FALSE)</f>
        <v>0</v>
      </c>
    </row>
    <row r="12994" spans="1:14" ht="12.75" hidden="1" customHeight="1" outlineLevel="2" x14ac:dyDescent="0.25">
      <c r="A12994" s="3"/>
      <c r="B12994" s="3"/>
      <c r="C12994" s="3"/>
      <c r="D12994" s="3">
        <v>1</v>
      </c>
      <c r="E12994" s="290">
        <f t="array" aca="1" ref="E12994:E13008" ca="1">TRANSPOSE(G12992:N12992)</f>
        <v>0</v>
      </c>
      <c r="F12994" s="291"/>
      <c r="G12994" s="292"/>
      <c r="H12994" s="293">
        <f ca="1">IF(OFFSET(H12994,-$D12994,0)="n/a","n/a",IF(H$5&gt;OFFSET(H12994,-$D12994,0)+$D12994,$E12994-SUM($G12994:G12994),($E12994-SUM($G12994:G12994))/(OFFSET(H12994,-$D12994,0)-(H$5-$D12994-1))))</f>
        <v>0</v>
      </c>
      <c r="I12994" s="293">
        <f ca="1">IF(OFFSET(I12994,-$D12994,0)="n/a","n/a",IF(I$5&gt;OFFSET(I12994,-$D12994,0)+$D12994,$E12994-SUM($G12994:H12994),($E12994-SUM($G12994:H12994))/(OFFSET(I12994,-$D12994,0)-(I$5-$D12994-1))))</f>
        <v>0</v>
      </c>
      <c r="J12994" s="293">
        <f ca="1">IF(OFFSET(J12994,-$D12994,0)="n/a","n/a",IF(J$5&gt;OFFSET(J12994,-$D12994,0)+$D12994,$E12994-SUM($G12994:I12994),($E12994-SUM($G12994:I12994))/(OFFSET(J12994,-$D12994,0)-(J$5-$D12994-1))))</f>
        <v>0</v>
      </c>
      <c r="K12994" s="293">
        <f ca="1">IF(OFFSET(K12994,-$D12994,0)="n/a","n/a",IF(K$5&gt;OFFSET(K12994,-$D12994,0)+$D12994,$E12994-SUM($G12994:J12994),($E12994-SUM($G12994:J12994))/(OFFSET(K12994,-$D12994,0)-(K$5-$D12994-1))))</f>
        <v>0</v>
      </c>
      <c r="L12994" s="293">
        <f ca="1">IF(OFFSET(L12994,-$D12994,0)="n/a","n/a",IF(L$5&gt;OFFSET(L12994,-$D12994,0)+$D12994,$E12994-SUM($G12994:K12994),($E12994-SUM($G12994:K12994))/(OFFSET(L12994,-$D12994,0)-(L$5-$D12994-1))))</f>
        <v>0</v>
      </c>
      <c r="M12994" s="293">
        <f ca="1">IF(OFFSET(M12994,-$D12994,0)="n/a","n/a",IF(M$5&gt;OFFSET(M12994,-$D12994,0)+$D12994,$E12994-SUM($G12994:L12994),($E12994-SUM($G12994:L12994))/(OFFSET(M12994,-$D12994,0)-(M$5-$D12994-1))))</f>
        <v>0</v>
      </c>
      <c r="N12994" s="293">
        <f ca="1">IF(OFFSET(N12994,-$D12994,0)="n/a","n/a",IF(N$5&gt;OFFSET(N12994,-$D12994,0)+$D12994,$E12994-SUM($G12994:M12994),($E12994-SUM($G12994:M12994))/(OFFSET(N12994,-$D12994,0)-(N$5-$D12994-1))))</f>
        <v>0</v>
      </c>
    </row>
    <row r="12995" spans="1:14" ht="12.75" hidden="1" customHeight="1" outlineLevel="2" x14ac:dyDescent="0.25">
      <c r="A12995" s="3"/>
      <c r="B12995" s="3"/>
      <c r="C12995" s="392" t="s">
        <v>48</v>
      </c>
      <c r="D12995" s="3">
        <v>2</v>
      </c>
      <c r="E12995" s="290">
        <f ca="1"/>
        <v>0</v>
      </c>
      <c r="F12995" s="291"/>
      <c r="G12995" s="294"/>
      <c r="H12995" s="292"/>
      <c r="I12995" s="293">
        <f ca="1">IF(OFFSET(I12995,-$D12995,0)="n/a","n/a",IF(I$5&gt;OFFSET(I12995,-$D12995,0)+$D12995,$E12995-SUM($G12995:H12995),($E12995-SUM($G12995:H12995))/(OFFSET(I12995,-$D12995,0)-(I$5-$D12995-1))))</f>
        <v>0</v>
      </c>
      <c r="J12995" s="293">
        <f ca="1">IF(OFFSET(J12995,-$D12995,0)="n/a","n/a",IF(J$5&gt;OFFSET(J12995,-$D12995,0)+$D12995,$E12995-SUM($G12995:I12995),($E12995-SUM($G12995:I12995))/(OFFSET(J12995,-$D12995,0)-(J$5-$D12995-1))))</f>
        <v>0</v>
      </c>
      <c r="K12995" s="293">
        <f ca="1">IF(OFFSET(K12995,-$D12995,0)="n/a","n/a",IF(K$5&gt;OFFSET(K12995,-$D12995,0)+$D12995,$E12995-SUM($G12995:J12995),($E12995-SUM($G12995:J12995))/(OFFSET(K12995,-$D12995,0)-(K$5-$D12995-1))))</f>
        <v>0</v>
      </c>
      <c r="L12995" s="293">
        <f ca="1">IF(OFFSET(L12995,-$D12995,0)="n/a","n/a",IF(L$5&gt;OFFSET(L12995,-$D12995,0)+$D12995,$E12995-SUM($G12995:K12995),($E12995-SUM($G12995:K12995))/(OFFSET(L12995,-$D12995,0)-(L$5-$D12995-1))))</f>
        <v>0</v>
      </c>
      <c r="M12995" s="293">
        <f ca="1">IF(OFFSET(M12995,-$D12995,0)="n/a","n/a",IF(M$5&gt;OFFSET(M12995,-$D12995,0)+$D12995,$E12995-SUM($G12995:L12995),($E12995-SUM($G12995:L12995))/(OFFSET(M12995,-$D12995,0)-(M$5-$D12995-1))))</f>
        <v>0</v>
      </c>
      <c r="N12995" s="293">
        <f ca="1">IF(OFFSET(N12995,-$D12995,0)="n/a","n/a",IF(N$5&gt;OFFSET(N12995,-$D12995,0)+$D12995,$E12995-SUM($G12995:M12995),($E12995-SUM($G12995:M12995))/(OFFSET(N12995,-$D12995,0)-(N$5-$D12995-1))))</f>
        <v>0</v>
      </c>
    </row>
    <row r="12996" spans="1:14" ht="12.75" hidden="1" customHeight="1" outlineLevel="2" x14ac:dyDescent="0.25">
      <c r="A12996" s="3"/>
      <c r="B12996" s="3"/>
      <c r="C12996" s="392"/>
      <c r="D12996" s="3">
        <v>3</v>
      </c>
      <c r="E12996" s="290">
        <f ca="1"/>
        <v>0</v>
      </c>
      <c r="F12996" s="291"/>
      <c r="G12996" s="294"/>
      <c r="H12996" s="294"/>
      <c r="I12996" s="292"/>
      <c r="J12996" s="293">
        <f ca="1">IF(OFFSET(J12996,-$D12996,0)="n/a","n/a",IF(J$5&gt;OFFSET(J12996,-$D12996,0)+$D12996,$E12996-SUM($G12996:I12996),($E12996-SUM($G12996:I12996))/(OFFSET(J12996,-$D12996,0)-(J$5-$D12996-1))))</f>
        <v>0</v>
      </c>
      <c r="K12996" s="293">
        <f ca="1">IF(OFFSET(K12996,-$D12996,0)="n/a","n/a",IF(K$5&gt;OFFSET(K12996,-$D12996,0)+$D12996,$E12996-SUM($G12996:J12996),($E12996-SUM($G12996:J12996))/(OFFSET(K12996,-$D12996,0)-(K$5-$D12996-1))))</f>
        <v>0</v>
      </c>
      <c r="L12996" s="293">
        <f ca="1">IF(OFFSET(L12996,-$D12996,0)="n/a","n/a",IF(L$5&gt;OFFSET(L12996,-$D12996,0)+$D12996,$E12996-SUM($G12996:K12996),($E12996-SUM($G12996:K12996))/(OFFSET(L12996,-$D12996,0)-(L$5-$D12996-1))))</f>
        <v>0</v>
      </c>
      <c r="M12996" s="293">
        <f ca="1">IF(OFFSET(M12996,-$D12996,0)="n/a","n/a",IF(M$5&gt;OFFSET(M12996,-$D12996,0)+$D12996,$E12996-SUM($G12996:L12996),($E12996-SUM($G12996:L12996))/(OFFSET(M12996,-$D12996,0)-(M$5-$D12996-1))))</f>
        <v>0</v>
      </c>
      <c r="N12996" s="293">
        <f ca="1">IF(OFFSET(N12996,-$D12996,0)="n/a","n/a",IF(N$5&gt;OFFSET(N12996,-$D12996,0)+$D12996,$E12996-SUM($G12996:M12996),($E12996-SUM($G12996:M12996))/(OFFSET(N12996,-$D12996,0)-(N$5-$D12996-1))))</f>
        <v>0</v>
      </c>
    </row>
    <row r="12997" spans="1:14" ht="12.75" hidden="1" customHeight="1" outlineLevel="2" x14ac:dyDescent="0.25">
      <c r="A12997" s="3"/>
      <c r="B12997" s="3"/>
      <c r="C12997" s="392"/>
      <c r="D12997" s="3">
        <v>4</v>
      </c>
      <c r="E12997" s="290">
        <f ca="1"/>
        <v>0</v>
      </c>
      <c r="F12997" s="291"/>
      <c r="G12997" s="294"/>
      <c r="H12997" s="294"/>
      <c r="I12997" s="294"/>
      <c r="J12997" s="292"/>
      <c r="K12997" s="293">
        <f ca="1">IF(OFFSET(K12997,-$D12997,0)="n/a","n/a",IF(K$5&gt;OFFSET(K12997,-$D12997,0)+$D12997,$E12997-SUM($G12997:J12997),($E12997-SUM($G12997:J12997))/(OFFSET(K12997,-$D12997,0)-(K$5-$D12997-1))))</f>
        <v>0</v>
      </c>
      <c r="L12997" s="293">
        <f ca="1">IF(OFFSET(L12997,-$D12997,0)="n/a","n/a",IF(L$5&gt;OFFSET(L12997,-$D12997,0)+$D12997,$E12997-SUM($G12997:K12997),($E12997-SUM($G12997:K12997))/(OFFSET(L12997,-$D12997,0)-(L$5-$D12997-1))))</f>
        <v>0</v>
      </c>
      <c r="M12997" s="293">
        <f ca="1">IF(OFFSET(M12997,-$D12997,0)="n/a","n/a",IF(M$5&gt;OFFSET(M12997,-$D12997,0)+$D12997,$E12997-SUM($G12997:L12997),($E12997-SUM($G12997:L12997))/(OFFSET(M12997,-$D12997,0)-(M$5-$D12997-1))))</f>
        <v>0</v>
      </c>
      <c r="N12997" s="293">
        <f ca="1">IF(OFFSET(N12997,-$D12997,0)="n/a","n/a",IF(N$5&gt;OFFSET(N12997,-$D12997,0)+$D12997,$E12997-SUM($G12997:M12997),($E12997-SUM($G12997:M12997))/(OFFSET(N12997,-$D12997,0)-(N$5-$D12997-1))))</f>
        <v>0</v>
      </c>
    </row>
    <row r="12998" spans="1:14" ht="12.75" hidden="1" customHeight="1" outlineLevel="2" x14ac:dyDescent="0.25">
      <c r="A12998" s="3"/>
      <c r="B12998" s="3"/>
      <c r="C12998" s="392"/>
      <c r="D12998" s="3">
        <v>5</v>
      </c>
      <c r="E12998" s="290">
        <f ca="1"/>
        <v>0</v>
      </c>
      <c r="F12998" s="291"/>
      <c r="G12998" s="294"/>
      <c r="H12998" s="294"/>
      <c r="I12998" s="294"/>
      <c r="J12998" s="294"/>
      <c r="K12998" s="292"/>
      <c r="L12998" s="293">
        <f ca="1">IF(OFFSET(L12998,-$D12998,0)="n/a","n/a",IF(L$5&gt;OFFSET(L12998,-$D12998,0)+$D12998,$E12998-SUM($G12998:K12998),($E12998-SUM($G12998:K12998))/(OFFSET(L12998,-$D12998,0)-(L$5-$D12998-1))))</f>
        <v>0</v>
      </c>
      <c r="M12998" s="293">
        <f ca="1">IF(OFFSET(M12998,-$D12998,0)="n/a","n/a",IF(M$5&gt;OFFSET(M12998,-$D12998,0)+$D12998,$E12998-SUM($G12998:L12998),($E12998-SUM($G12998:L12998))/(OFFSET(M12998,-$D12998,0)-(M$5-$D12998-1))))</f>
        <v>0</v>
      </c>
      <c r="N12998" s="293">
        <f ca="1">IF(OFFSET(N12998,-$D12998,0)="n/a","n/a",IF(N$5&gt;OFFSET(N12998,-$D12998,0)+$D12998,$E12998-SUM($G12998:M12998),($E12998-SUM($G12998:M12998))/(OFFSET(N12998,-$D12998,0)-(N$5-$D12998-1))))</f>
        <v>0</v>
      </c>
    </row>
    <row r="12999" spans="1:14" ht="12.75" hidden="1" customHeight="1" outlineLevel="2" x14ac:dyDescent="0.25">
      <c r="A12999" s="3"/>
      <c r="B12999" s="3"/>
      <c r="C12999" s="392"/>
      <c r="D12999" s="3">
        <v>6</v>
      </c>
      <c r="E12999" s="290">
        <f ca="1"/>
        <v>0</v>
      </c>
      <c r="F12999" s="291"/>
      <c r="G12999" s="294"/>
      <c r="H12999" s="294"/>
      <c r="I12999" s="294"/>
      <c r="J12999" s="294"/>
      <c r="K12999" s="294"/>
      <c r="L12999" s="292"/>
      <c r="M12999" s="293">
        <f ca="1">IF(OFFSET(M12999,-$D12999,0)="n/a","n/a",IF(M$5&gt;OFFSET(M12999,-$D12999,0)+$D12999,$E12999-SUM($G12999:L12999),($E12999-SUM($G12999:L12999))/(OFFSET(M12999,-$D12999,0)-(M$5-$D12999-1))))</f>
        <v>0</v>
      </c>
      <c r="N12999" s="293">
        <f ca="1">IF(OFFSET(N12999,-$D12999,0)="n/a","n/a",IF(N$5&gt;OFFSET(N12999,-$D12999,0)+$D12999,$E12999-SUM($G12999:M12999),($E12999-SUM($G12999:M12999))/(OFFSET(N12999,-$D12999,0)-(N$5-$D12999-1))))</f>
        <v>0</v>
      </c>
    </row>
    <row r="13000" spans="1:14" ht="12.75" hidden="1" customHeight="1" outlineLevel="2" x14ac:dyDescent="0.25">
      <c r="A13000" s="3"/>
      <c r="B13000" s="3"/>
      <c r="C13000" s="392"/>
      <c r="D13000" s="3">
        <v>7</v>
      </c>
      <c r="E13000" s="290">
        <f ca="1"/>
        <v>0</v>
      </c>
      <c r="F13000" s="291"/>
      <c r="G13000" s="294"/>
      <c r="H13000" s="294"/>
      <c r="I13000" s="294"/>
      <c r="J13000" s="294"/>
      <c r="K13000" s="294"/>
      <c r="L13000" s="294"/>
      <c r="M13000" s="292"/>
      <c r="N13000" s="293">
        <f ca="1">IF(OFFSET(N13000,-$D13000,0)="n/a","n/a",IF(N$5&gt;OFFSET(N13000,-$D13000,0)+$D13000,$E13000-SUM($G13000:M13000),($E13000-SUM($G13000:M13000))/(OFFSET(N13000,-$D13000,0)-(N$5-$D13000-1))))</f>
        <v>0</v>
      </c>
    </row>
    <row r="13001" spans="1:14" ht="12.75" hidden="1" customHeight="1" outlineLevel="2" x14ac:dyDescent="0.25">
      <c r="A13001" s="3"/>
      <c r="B13001" s="3"/>
      <c r="C13001" s="392"/>
      <c r="D13001" s="3">
        <v>8</v>
      </c>
      <c r="E13001" s="290">
        <f ca="1"/>
        <v>0</v>
      </c>
      <c r="F13001" s="291"/>
      <c r="G13001" s="294"/>
      <c r="H13001" s="294"/>
      <c r="I13001" s="294"/>
      <c r="J13001" s="294"/>
      <c r="K13001" s="294"/>
      <c r="L13001" s="294"/>
      <c r="M13001" s="294"/>
      <c r="N13001" s="292"/>
    </row>
    <row r="13002" spans="1:14" ht="12.75" hidden="1" customHeight="1" outlineLevel="2" x14ac:dyDescent="0.25">
      <c r="A13002" s="3"/>
      <c r="B13002" s="3"/>
      <c r="C13002" s="392"/>
      <c r="D13002" s="3">
        <v>9</v>
      </c>
      <c r="E13002" s="290" t="e">
        <f ca="1"/>
        <v>#N/A</v>
      </c>
      <c r="F13002" s="291"/>
      <c r="G13002" s="294"/>
      <c r="H13002" s="294"/>
      <c r="I13002" s="294"/>
      <c r="J13002" s="294"/>
      <c r="K13002" s="294"/>
      <c r="L13002" s="294"/>
      <c r="M13002" s="294"/>
      <c r="N13002" s="294"/>
    </row>
    <row r="13003" spans="1:14" ht="12.75" hidden="1" customHeight="1" outlineLevel="2" x14ac:dyDescent="0.25">
      <c r="A13003" s="3"/>
      <c r="B13003" s="3"/>
      <c r="C13003" s="392"/>
      <c r="D13003" s="3">
        <v>10</v>
      </c>
      <c r="E13003" s="290" t="e">
        <f ca="1"/>
        <v>#N/A</v>
      </c>
      <c r="F13003" s="291"/>
      <c r="G13003" s="294"/>
      <c r="H13003" s="294"/>
      <c r="I13003" s="294"/>
      <c r="J13003" s="294"/>
      <c r="K13003" s="294"/>
      <c r="L13003" s="294"/>
      <c r="M13003" s="294"/>
      <c r="N13003" s="294"/>
    </row>
    <row r="13004" spans="1:14" ht="12.75" hidden="1" customHeight="1" outlineLevel="2" x14ac:dyDescent="0.25">
      <c r="A13004" s="3"/>
      <c r="B13004" s="3"/>
      <c r="C13004" s="392"/>
      <c r="D13004" s="3">
        <v>11</v>
      </c>
      <c r="E13004" s="290" t="e">
        <f ca="1"/>
        <v>#N/A</v>
      </c>
      <c r="F13004" s="291"/>
      <c r="G13004" s="294"/>
      <c r="H13004" s="294"/>
      <c r="I13004" s="294"/>
      <c r="J13004" s="294"/>
      <c r="K13004" s="294"/>
      <c r="L13004" s="294"/>
      <c r="M13004" s="294"/>
      <c r="N13004" s="294"/>
    </row>
    <row r="13005" spans="1:14" ht="12.75" hidden="1" customHeight="1" outlineLevel="2" x14ac:dyDescent="0.25">
      <c r="A13005" s="3"/>
      <c r="B13005" s="3"/>
      <c r="C13005" s="392"/>
      <c r="D13005" s="3">
        <v>12</v>
      </c>
      <c r="E13005" s="290" t="e">
        <f ca="1"/>
        <v>#N/A</v>
      </c>
      <c r="F13005" s="291"/>
      <c r="G13005" s="294"/>
      <c r="H13005" s="294"/>
      <c r="I13005" s="294"/>
      <c r="J13005" s="294"/>
      <c r="K13005" s="294"/>
      <c r="L13005" s="294"/>
      <c r="M13005" s="294"/>
      <c r="N13005" s="294"/>
    </row>
    <row r="13006" spans="1:14" ht="12.75" hidden="1" customHeight="1" outlineLevel="2" x14ac:dyDescent="0.25">
      <c r="A13006" s="3"/>
      <c r="B13006" s="3"/>
      <c r="C13006" s="392"/>
      <c r="D13006" s="3">
        <v>13</v>
      </c>
      <c r="E13006" s="290" t="e">
        <f ca="1"/>
        <v>#N/A</v>
      </c>
      <c r="F13006" s="291"/>
      <c r="G13006" s="294"/>
      <c r="H13006" s="294"/>
      <c r="I13006" s="294"/>
      <c r="J13006" s="294"/>
      <c r="K13006" s="294"/>
      <c r="L13006" s="294"/>
      <c r="M13006" s="294"/>
      <c r="N13006" s="294"/>
    </row>
    <row r="13007" spans="1:14" ht="12.75" hidden="1" customHeight="1" outlineLevel="2" x14ac:dyDescent="0.25">
      <c r="A13007" s="3"/>
      <c r="B13007" s="3"/>
      <c r="C13007" s="392"/>
      <c r="D13007" s="3">
        <v>14</v>
      </c>
      <c r="E13007" s="290" t="e">
        <f ca="1"/>
        <v>#N/A</v>
      </c>
      <c r="F13007" s="291"/>
      <c r="G13007" s="294"/>
      <c r="H13007" s="294"/>
      <c r="I13007" s="294"/>
      <c r="J13007" s="294"/>
      <c r="K13007" s="294"/>
      <c r="L13007" s="294"/>
      <c r="M13007" s="294"/>
      <c r="N13007" s="294"/>
    </row>
    <row r="13008" spans="1:14" ht="12.75" hidden="1" customHeight="1" outlineLevel="2" x14ac:dyDescent="0.25">
      <c r="A13008" s="3"/>
      <c r="B13008" s="3"/>
      <c r="C13008" s="392"/>
      <c r="D13008" s="3">
        <v>15</v>
      </c>
      <c r="E13008" s="290" t="e">
        <f ca="1"/>
        <v>#N/A</v>
      </c>
      <c r="F13008" s="291"/>
      <c r="G13008" s="294"/>
      <c r="H13008" s="294"/>
      <c r="I13008" s="294"/>
      <c r="J13008" s="294"/>
      <c r="K13008" s="294"/>
      <c r="L13008" s="294"/>
      <c r="M13008" s="294"/>
      <c r="N13008" s="294"/>
    </row>
    <row r="13009" spans="1:14" ht="12.75" hidden="1" customHeight="1" outlineLevel="1" x14ac:dyDescent="0.25">
      <c r="A13009" s="3"/>
      <c r="B13009" s="145" t="str">
        <f ca="1">B12992</f>
        <v>Asset Type 166</v>
      </c>
      <c r="C13009" s="145" t="str">
        <f ca="1">C12992</f>
        <v>Description - Asset Type 166</v>
      </c>
      <c r="D13009" s="3"/>
      <c r="E13009" s="3"/>
      <c r="F13009" s="106" t="s">
        <v>47</v>
      </c>
      <c r="G13009" s="296">
        <f t="shared" ref="G13009:N13009" si="1332">SUM(G12994:G13008)</f>
        <v>0</v>
      </c>
      <c r="H13009" s="296">
        <f t="shared" ca="1" si="1332"/>
        <v>0</v>
      </c>
      <c r="I13009" s="296">
        <f t="shared" ca="1" si="1332"/>
        <v>0</v>
      </c>
      <c r="J13009" s="296">
        <f t="shared" ca="1" si="1332"/>
        <v>0</v>
      </c>
      <c r="K13009" s="296">
        <f t="shared" ca="1" si="1332"/>
        <v>0</v>
      </c>
      <c r="L13009" s="296">
        <f t="shared" ca="1" si="1332"/>
        <v>0</v>
      </c>
      <c r="M13009" s="296">
        <f t="shared" ca="1" si="1332"/>
        <v>0</v>
      </c>
      <c r="N13009" s="296">
        <f t="shared" ca="1" si="1332"/>
        <v>0</v>
      </c>
    </row>
    <row r="13010" spans="1:14" ht="12.75" hidden="1" customHeight="1" outlineLevel="2" x14ac:dyDescent="0.25">
      <c r="A13010" s="217">
        <f>A12992+1</f>
        <v>167</v>
      </c>
      <c r="B13010" s="22" t="str">
        <f ca="1">OFFSET($B$516,$A13010-1,0)</f>
        <v>Asset Type 167</v>
      </c>
      <c r="C13010" s="22" t="str">
        <f ca="1">OFFSET($C$516,$A13010-1,0)</f>
        <v>Description - Asset Type 167</v>
      </c>
      <c r="D13010" s="3"/>
      <c r="E13010" s="109"/>
      <c r="F13010" s="108" t="s">
        <v>46</v>
      </c>
      <c r="G13010" s="295">
        <f t="shared" ref="G13010:N13010" ca="1" si="1333">VLOOKUP($B13010,$B$516:$N$1015,5+G$5,FALSE)</f>
        <v>0</v>
      </c>
      <c r="H13010" s="295">
        <f t="shared" ca="1" si="1333"/>
        <v>0</v>
      </c>
      <c r="I13010" s="295">
        <f t="shared" ca="1" si="1333"/>
        <v>0</v>
      </c>
      <c r="J13010" s="295">
        <f t="shared" ca="1" si="1333"/>
        <v>0</v>
      </c>
      <c r="K13010" s="295">
        <f t="shared" ca="1" si="1333"/>
        <v>0</v>
      </c>
      <c r="L13010" s="295">
        <f t="shared" ca="1" si="1333"/>
        <v>0</v>
      </c>
      <c r="M13010" s="295">
        <f t="shared" ca="1" si="1333"/>
        <v>0</v>
      </c>
      <c r="N13010" s="295">
        <f t="shared" ca="1" si="1333"/>
        <v>0</v>
      </c>
    </row>
    <row r="13011" spans="1:14" ht="12.75" hidden="1" customHeight="1" outlineLevel="2" x14ac:dyDescent="0.25">
      <c r="A13011" s="3"/>
      <c r="B13011" s="3"/>
      <c r="C13011" s="21"/>
      <c r="D13011" s="3"/>
      <c r="E13011" s="107"/>
      <c r="F13011" s="106" t="s">
        <v>80</v>
      </c>
      <c r="G13011" s="111">
        <f ca="1">VLOOKUP($B13010,'Input Sheet'!$B$515:$N$1014,5+G$5,FALSE)</f>
        <v>0</v>
      </c>
      <c r="H13011" s="111">
        <f ca="1">VLOOKUP($B13010,'Input Sheet'!$B$515:$N$1014,5+H$5,FALSE)</f>
        <v>0</v>
      </c>
      <c r="I13011" s="111">
        <f ca="1">VLOOKUP($B13010,'Input Sheet'!$B$515:$N$1014,5+I$5,FALSE)</f>
        <v>0</v>
      </c>
      <c r="J13011" s="111">
        <f ca="1">VLOOKUP($B13010,'Input Sheet'!$B$515:$N$1014,5+J$5,FALSE)</f>
        <v>0</v>
      </c>
      <c r="K13011" s="111">
        <f ca="1">VLOOKUP($B13010,'Input Sheet'!$B$515:$N$1014,5+K$5,FALSE)</f>
        <v>0</v>
      </c>
      <c r="L13011" s="111">
        <f ca="1">VLOOKUP($B13010,'Input Sheet'!$B$515:$N$1014,5+L$5,FALSE)</f>
        <v>0</v>
      </c>
      <c r="M13011" s="111">
        <f ca="1">VLOOKUP($B13010,'Input Sheet'!$B$515:$N$1014,5+M$5,FALSE)</f>
        <v>0</v>
      </c>
      <c r="N13011" s="111">
        <f ca="1">VLOOKUP($B13010,'Input Sheet'!$B$515:$N$1014,5+N$5,FALSE)</f>
        <v>0</v>
      </c>
    </row>
    <row r="13012" spans="1:14" ht="12.75" hidden="1" customHeight="1" outlineLevel="2" x14ac:dyDescent="0.25">
      <c r="A13012" s="3"/>
      <c r="B13012" s="3"/>
      <c r="C13012" s="3"/>
      <c r="D13012" s="3">
        <v>1</v>
      </c>
      <c r="E13012" s="290">
        <f t="array" aca="1" ref="E13012:E13026" ca="1">TRANSPOSE(G13010:N13010)</f>
        <v>0</v>
      </c>
      <c r="F13012" s="291"/>
      <c r="G13012" s="292"/>
      <c r="H13012" s="293">
        <f ca="1">IF(OFFSET(H13012,-$D13012,0)="n/a","n/a",IF(H$5&gt;OFFSET(H13012,-$D13012,0)+$D13012,$E13012-SUM($G13012:G13012),($E13012-SUM($G13012:G13012))/(OFFSET(H13012,-$D13012,0)-(H$5-$D13012-1))))</f>
        <v>0</v>
      </c>
      <c r="I13012" s="293">
        <f ca="1">IF(OFFSET(I13012,-$D13012,0)="n/a","n/a",IF(I$5&gt;OFFSET(I13012,-$D13012,0)+$D13012,$E13012-SUM($G13012:H13012),($E13012-SUM($G13012:H13012))/(OFFSET(I13012,-$D13012,0)-(I$5-$D13012-1))))</f>
        <v>0</v>
      </c>
      <c r="J13012" s="293">
        <f ca="1">IF(OFFSET(J13012,-$D13012,0)="n/a","n/a",IF(J$5&gt;OFFSET(J13012,-$D13012,0)+$D13012,$E13012-SUM($G13012:I13012),($E13012-SUM($G13012:I13012))/(OFFSET(J13012,-$D13012,0)-(J$5-$D13012-1))))</f>
        <v>0</v>
      </c>
      <c r="K13012" s="293">
        <f ca="1">IF(OFFSET(K13012,-$D13012,0)="n/a","n/a",IF(K$5&gt;OFFSET(K13012,-$D13012,0)+$D13012,$E13012-SUM($G13012:J13012),($E13012-SUM($G13012:J13012))/(OFFSET(K13012,-$D13012,0)-(K$5-$D13012-1))))</f>
        <v>0</v>
      </c>
      <c r="L13012" s="293">
        <f ca="1">IF(OFFSET(L13012,-$D13012,0)="n/a","n/a",IF(L$5&gt;OFFSET(L13012,-$D13012,0)+$D13012,$E13012-SUM($G13012:K13012),($E13012-SUM($G13012:K13012))/(OFFSET(L13012,-$D13012,0)-(L$5-$D13012-1))))</f>
        <v>0</v>
      </c>
      <c r="M13012" s="293">
        <f ca="1">IF(OFFSET(M13012,-$D13012,0)="n/a","n/a",IF(M$5&gt;OFFSET(M13012,-$D13012,0)+$D13012,$E13012-SUM($G13012:L13012),($E13012-SUM($G13012:L13012))/(OFFSET(M13012,-$D13012,0)-(M$5-$D13012-1))))</f>
        <v>0</v>
      </c>
      <c r="N13012" s="293">
        <f ca="1">IF(OFFSET(N13012,-$D13012,0)="n/a","n/a",IF(N$5&gt;OFFSET(N13012,-$D13012,0)+$D13012,$E13012-SUM($G13012:M13012),($E13012-SUM($G13012:M13012))/(OFFSET(N13012,-$D13012,0)-(N$5-$D13012-1))))</f>
        <v>0</v>
      </c>
    </row>
    <row r="13013" spans="1:14" ht="12.75" hidden="1" customHeight="1" outlineLevel="2" x14ac:dyDescent="0.25">
      <c r="A13013" s="3"/>
      <c r="B13013" s="3"/>
      <c r="C13013" s="392" t="s">
        <v>48</v>
      </c>
      <c r="D13013" s="3">
        <v>2</v>
      </c>
      <c r="E13013" s="290">
        <f ca="1"/>
        <v>0</v>
      </c>
      <c r="F13013" s="291"/>
      <c r="G13013" s="294"/>
      <c r="H13013" s="292"/>
      <c r="I13013" s="293">
        <f ca="1">IF(OFFSET(I13013,-$D13013,0)="n/a","n/a",IF(I$5&gt;OFFSET(I13013,-$D13013,0)+$D13013,$E13013-SUM($G13013:H13013),($E13013-SUM($G13013:H13013))/(OFFSET(I13013,-$D13013,0)-(I$5-$D13013-1))))</f>
        <v>0</v>
      </c>
      <c r="J13013" s="293">
        <f ca="1">IF(OFFSET(J13013,-$D13013,0)="n/a","n/a",IF(J$5&gt;OFFSET(J13013,-$D13013,0)+$D13013,$E13013-SUM($G13013:I13013),($E13013-SUM($G13013:I13013))/(OFFSET(J13013,-$D13013,0)-(J$5-$D13013-1))))</f>
        <v>0</v>
      </c>
      <c r="K13013" s="293">
        <f ca="1">IF(OFFSET(K13013,-$D13013,0)="n/a","n/a",IF(K$5&gt;OFFSET(K13013,-$D13013,0)+$D13013,$E13013-SUM($G13013:J13013),($E13013-SUM($G13013:J13013))/(OFFSET(K13013,-$D13013,0)-(K$5-$D13013-1))))</f>
        <v>0</v>
      </c>
      <c r="L13013" s="293">
        <f ca="1">IF(OFFSET(L13013,-$D13013,0)="n/a","n/a",IF(L$5&gt;OFFSET(L13013,-$D13013,0)+$D13013,$E13013-SUM($G13013:K13013),($E13013-SUM($G13013:K13013))/(OFFSET(L13013,-$D13013,0)-(L$5-$D13013-1))))</f>
        <v>0</v>
      </c>
      <c r="M13013" s="293">
        <f ca="1">IF(OFFSET(M13013,-$D13013,0)="n/a","n/a",IF(M$5&gt;OFFSET(M13013,-$D13013,0)+$D13013,$E13013-SUM($G13013:L13013),($E13013-SUM($G13013:L13013))/(OFFSET(M13013,-$D13013,0)-(M$5-$D13013-1))))</f>
        <v>0</v>
      </c>
      <c r="N13013" s="293">
        <f ca="1">IF(OFFSET(N13013,-$D13013,0)="n/a","n/a",IF(N$5&gt;OFFSET(N13013,-$D13013,0)+$D13013,$E13013-SUM($G13013:M13013),($E13013-SUM($G13013:M13013))/(OFFSET(N13013,-$D13013,0)-(N$5-$D13013-1))))</f>
        <v>0</v>
      </c>
    </row>
    <row r="13014" spans="1:14" ht="12.75" hidden="1" customHeight="1" outlineLevel="2" x14ac:dyDescent="0.25">
      <c r="A13014" s="3"/>
      <c r="B13014" s="3"/>
      <c r="C13014" s="392"/>
      <c r="D13014" s="3">
        <v>3</v>
      </c>
      <c r="E13014" s="290">
        <f ca="1"/>
        <v>0</v>
      </c>
      <c r="F13014" s="291"/>
      <c r="G13014" s="294"/>
      <c r="H13014" s="294"/>
      <c r="I13014" s="292"/>
      <c r="J13014" s="293">
        <f ca="1">IF(OFFSET(J13014,-$D13014,0)="n/a","n/a",IF(J$5&gt;OFFSET(J13014,-$D13014,0)+$D13014,$E13014-SUM($G13014:I13014),($E13014-SUM($G13014:I13014))/(OFFSET(J13014,-$D13014,0)-(J$5-$D13014-1))))</f>
        <v>0</v>
      </c>
      <c r="K13014" s="293">
        <f ca="1">IF(OFFSET(K13014,-$D13014,0)="n/a","n/a",IF(K$5&gt;OFFSET(K13014,-$D13014,0)+$D13014,$E13014-SUM($G13014:J13014),($E13014-SUM($G13014:J13014))/(OFFSET(K13014,-$D13014,0)-(K$5-$D13014-1))))</f>
        <v>0</v>
      </c>
      <c r="L13014" s="293">
        <f ca="1">IF(OFFSET(L13014,-$D13014,0)="n/a","n/a",IF(L$5&gt;OFFSET(L13014,-$D13014,0)+$D13014,$E13014-SUM($G13014:K13014),($E13014-SUM($G13014:K13014))/(OFFSET(L13014,-$D13014,0)-(L$5-$D13014-1))))</f>
        <v>0</v>
      </c>
      <c r="M13014" s="293">
        <f ca="1">IF(OFFSET(M13014,-$D13014,0)="n/a","n/a",IF(M$5&gt;OFFSET(M13014,-$D13014,0)+$D13014,$E13014-SUM($G13014:L13014),($E13014-SUM($G13014:L13014))/(OFFSET(M13014,-$D13014,0)-(M$5-$D13014-1))))</f>
        <v>0</v>
      </c>
      <c r="N13014" s="293">
        <f ca="1">IF(OFFSET(N13014,-$D13014,0)="n/a","n/a",IF(N$5&gt;OFFSET(N13014,-$D13014,0)+$D13014,$E13014-SUM($G13014:M13014),($E13014-SUM($G13014:M13014))/(OFFSET(N13014,-$D13014,0)-(N$5-$D13014-1))))</f>
        <v>0</v>
      </c>
    </row>
    <row r="13015" spans="1:14" ht="12.75" hidden="1" customHeight="1" outlineLevel="2" x14ac:dyDescent="0.25">
      <c r="A13015" s="3"/>
      <c r="B13015" s="3"/>
      <c r="C13015" s="392"/>
      <c r="D13015" s="3">
        <v>4</v>
      </c>
      <c r="E13015" s="290">
        <f ca="1"/>
        <v>0</v>
      </c>
      <c r="F13015" s="291"/>
      <c r="G13015" s="294"/>
      <c r="H13015" s="294"/>
      <c r="I13015" s="294"/>
      <c r="J13015" s="292"/>
      <c r="K13015" s="293">
        <f ca="1">IF(OFFSET(K13015,-$D13015,0)="n/a","n/a",IF(K$5&gt;OFFSET(K13015,-$D13015,0)+$D13015,$E13015-SUM($G13015:J13015),($E13015-SUM($G13015:J13015))/(OFFSET(K13015,-$D13015,0)-(K$5-$D13015-1))))</f>
        <v>0</v>
      </c>
      <c r="L13015" s="293">
        <f ca="1">IF(OFFSET(L13015,-$D13015,0)="n/a","n/a",IF(L$5&gt;OFFSET(L13015,-$D13015,0)+$D13015,$E13015-SUM($G13015:K13015),($E13015-SUM($G13015:K13015))/(OFFSET(L13015,-$D13015,0)-(L$5-$D13015-1))))</f>
        <v>0</v>
      </c>
      <c r="M13015" s="293">
        <f ca="1">IF(OFFSET(M13015,-$D13015,0)="n/a","n/a",IF(M$5&gt;OFFSET(M13015,-$D13015,0)+$D13015,$E13015-SUM($G13015:L13015),($E13015-SUM($G13015:L13015))/(OFFSET(M13015,-$D13015,0)-(M$5-$D13015-1))))</f>
        <v>0</v>
      </c>
      <c r="N13015" s="293">
        <f ca="1">IF(OFFSET(N13015,-$D13015,0)="n/a","n/a",IF(N$5&gt;OFFSET(N13015,-$D13015,0)+$D13015,$E13015-SUM($G13015:M13015),($E13015-SUM($G13015:M13015))/(OFFSET(N13015,-$D13015,0)-(N$5-$D13015-1))))</f>
        <v>0</v>
      </c>
    </row>
    <row r="13016" spans="1:14" ht="12.75" hidden="1" customHeight="1" outlineLevel="2" x14ac:dyDescent="0.25">
      <c r="A13016" s="3"/>
      <c r="B13016" s="3"/>
      <c r="C13016" s="392"/>
      <c r="D13016" s="3">
        <v>5</v>
      </c>
      <c r="E13016" s="290">
        <f ca="1"/>
        <v>0</v>
      </c>
      <c r="F13016" s="291"/>
      <c r="G13016" s="294"/>
      <c r="H13016" s="294"/>
      <c r="I13016" s="294"/>
      <c r="J13016" s="294"/>
      <c r="K13016" s="292"/>
      <c r="L13016" s="293">
        <f ca="1">IF(OFFSET(L13016,-$D13016,0)="n/a","n/a",IF(L$5&gt;OFFSET(L13016,-$D13016,0)+$D13016,$E13016-SUM($G13016:K13016),($E13016-SUM($G13016:K13016))/(OFFSET(L13016,-$D13016,0)-(L$5-$D13016-1))))</f>
        <v>0</v>
      </c>
      <c r="M13016" s="293">
        <f ca="1">IF(OFFSET(M13016,-$D13016,0)="n/a","n/a",IF(M$5&gt;OFFSET(M13016,-$D13016,0)+$D13016,$E13016-SUM($G13016:L13016),($E13016-SUM($G13016:L13016))/(OFFSET(M13016,-$D13016,0)-(M$5-$D13016-1))))</f>
        <v>0</v>
      </c>
      <c r="N13016" s="293">
        <f ca="1">IF(OFFSET(N13016,-$D13016,0)="n/a","n/a",IF(N$5&gt;OFFSET(N13016,-$D13016,0)+$D13016,$E13016-SUM($G13016:M13016),($E13016-SUM($G13016:M13016))/(OFFSET(N13016,-$D13016,0)-(N$5-$D13016-1))))</f>
        <v>0</v>
      </c>
    </row>
    <row r="13017" spans="1:14" ht="12.75" hidden="1" customHeight="1" outlineLevel="2" x14ac:dyDescent="0.25">
      <c r="A13017" s="3"/>
      <c r="B13017" s="3"/>
      <c r="C13017" s="392"/>
      <c r="D13017" s="3">
        <v>6</v>
      </c>
      <c r="E13017" s="290">
        <f ca="1"/>
        <v>0</v>
      </c>
      <c r="F13017" s="291"/>
      <c r="G13017" s="294"/>
      <c r="H13017" s="294"/>
      <c r="I13017" s="294"/>
      <c r="J13017" s="294"/>
      <c r="K13017" s="294"/>
      <c r="L13017" s="292"/>
      <c r="M13017" s="293">
        <f ca="1">IF(OFFSET(M13017,-$D13017,0)="n/a","n/a",IF(M$5&gt;OFFSET(M13017,-$D13017,0)+$D13017,$E13017-SUM($G13017:L13017),($E13017-SUM($G13017:L13017))/(OFFSET(M13017,-$D13017,0)-(M$5-$D13017-1))))</f>
        <v>0</v>
      </c>
      <c r="N13017" s="293">
        <f ca="1">IF(OFFSET(N13017,-$D13017,0)="n/a","n/a",IF(N$5&gt;OFFSET(N13017,-$D13017,0)+$D13017,$E13017-SUM($G13017:M13017),($E13017-SUM($G13017:M13017))/(OFFSET(N13017,-$D13017,0)-(N$5-$D13017-1))))</f>
        <v>0</v>
      </c>
    </row>
    <row r="13018" spans="1:14" ht="12.75" hidden="1" customHeight="1" outlineLevel="2" x14ac:dyDescent="0.25">
      <c r="A13018" s="3"/>
      <c r="B13018" s="3"/>
      <c r="C13018" s="392"/>
      <c r="D13018" s="3">
        <v>7</v>
      </c>
      <c r="E13018" s="290">
        <f ca="1"/>
        <v>0</v>
      </c>
      <c r="F13018" s="291"/>
      <c r="G13018" s="294"/>
      <c r="H13018" s="294"/>
      <c r="I13018" s="294"/>
      <c r="J13018" s="294"/>
      <c r="K13018" s="294"/>
      <c r="L13018" s="294"/>
      <c r="M13018" s="292"/>
      <c r="N13018" s="293">
        <f ca="1">IF(OFFSET(N13018,-$D13018,0)="n/a","n/a",IF(N$5&gt;OFFSET(N13018,-$D13018,0)+$D13018,$E13018-SUM($G13018:M13018),($E13018-SUM($G13018:M13018))/(OFFSET(N13018,-$D13018,0)-(N$5-$D13018-1))))</f>
        <v>0</v>
      </c>
    </row>
    <row r="13019" spans="1:14" ht="12.75" hidden="1" customHeight="1" outlineLevel="2" x14ac:dyDescent="0.25">
      <c r="A13019" s="3"/>
      <c r="B13019" s="3"/>
      <c r="C13019" s="392"/>
      <c r="D13019" s="3">
        <v>8</v>
      </c>
      <c r="E13019" s="290">
        <f ca="1"/>
        <v>0</v>
      </c>
      <c r="F13019" s="291"/>
      <c r="G13019" s="294"/>
      <c r="H13019" s="294"/>
      <c r="I13019" s="294"/>
      <c r="J13019" s="294"/>
      <c r="K13019" s="294"/>
      <c r="L13019" s="294"/>
      <c r="M13019" s="294"/>
      <c r="N13019" s="292"/>
    </row>
    <row r="13020" spans="1:14" ht="12.75" hidden="1" customHeight="1" outlineLevel="2" x14ac:dyDescent="0.25">
      <c r="A13020" s="3"/>
      <c r="B13020" s="3"/>
      <c r="C13020" s="392"/>
      <c r="D13020" s="3">
        <v>9</v>
      </c>
      <c r="E13020" s="290" t="e">
        <f ca="1"/>
        <v>#N/A</v>
      </c>
      <c r="F13020" s="291"/>
      <c r="G13020" s="294"/>
      <c r="H13020" s="294"/>
      <c r="I13020" s="294"/>
      <c r="J13020" s="294"/>
      <c r="K13020" s="294"/>
      <c r="L13020" s="294"/>
      <c r="M13020" s="294"/>
      <c r="N13020" s="294"/>
    </row>
    <row r="13021" spans="1:14" ht="12.75" hidden="1" customHeight="1" outlineLevel="2" x14ac:dyDescent="0.25">
      <c r="A13021" s="3"/>
      <c r="B13021" s="3"/>
      <c r="C13021" s="392"/>
      <c r="D13021" s="3">
        <v>10</v>
      </c>
      <c r="E13021" s="290" t="e">
        <f ca="1"/>
        <v>#N/A</v>
      </c>
      <c r="F13021" s="291"/>
      <c r="G13021" s="294"/>
      <c r="H13021" s="294"/>
      <c r="I13021" s="294"/>
      <c r="J13021" s="294"/>
      <c r="K13021" s="294"/>
      <c r="L13021" s="294"/>
      <c r="M13021" s="294"/>
      <c r="N13021" s="294"/>
    </row>
    <row r="13022" spans="1:14" ht="12.75" hidden="1" customHeight="1" outlineLevel="2" x14ac:dyDescent="0.25">
      <c r="A13022" s="3"/>
      <c r="B13022" s="3"/>
      <c r="C13022" s="392"/>
      <c r="D13022" s="3">
        <v>11</v>
      </c>
      <c r="E13022" s="290" t="e">
        <f ca="1"/>
        <v>#N/A</v>
      </c>
      <c r="F13022" s="291"/>
      <c r="G13022" s="294"/>
      <c r="H13022" s="294"/>
      <c r="I13022" s="294"/>
      <c r="J13022" s="294"/>
      <c r="K13022" s="294"/>
      <c r="L13022" s="294"/>
      <c r="M13022" s="294"/>
      <c r="N13022" s="294"/>
    </row>
    <row r="13023" spans="1:14" ht="12.75" hidden="1" customHeight="1" outlineLevel="2" x14ac:dyDescent="0.25">
      <c r="A13023" s="3"/>
      <c r="B13023" s="3"/>
      <c r="C13023" s="392"/>
      <c r="D13023" s="3">
        <v>12</v>
      </c>
      <c r="E13023" s="290" t="e">
        <f ca="1"/>
        <v>#N/A</v>
      </c>
      <c r="F13023" s="291"/>
      <c r="G13023" s="294"/>
      <c r="H13023" s="294"/>
      <c r="I13023" s="294"/>
      <c r="J13023" s="294"/>
      <c r="K13023" s="294"/>
      <c r="L13023" s="294"/>
      <c r="M13023" s="294"/>
      <c r="N13023" s="294"/>
    </row>
    <row r="13024" spans="1:14" ht="12.75" hidden="1" customHeight="1" outlineLevel="2" x14ac:dyDescent="0.25">
      <c r="A13024" s="3"/>
      <c r="B13024" s="3"/>
      <c r="C13024" s="392"/>
      <c r="D13024" s="3">
        <v>13</v>
      </c>
      <c r="E13024" s="290" t="e">
        <f ca="1"/>
        <v>#N/A</v>
      </c>
      <c r="F13024" s="291"/>
      <c r="G13024" s="294"/>
      <c r="H13024" s="294"/>
      <c r="I13024" s="294"/>
      <c r="J13024" s="294"/>
      <c r="K13024" s="294"/>
      <c r="L13024" s="294"/>
      <c r="M13024" s="294"/>
      <c r="N13024" s="294"/>
    </row>
    <row r="13025" spans="1:14" ht="12.75" hidden="1" customHeight="1" outlineLevel="2" x14ac:dyDescent="0.25">
      <c r="A13025" s="3"/>
      <c r="B13025" s="3"/>
      <c r="C13025" s="392"/>
      <c r="D13025" s="3">
        <v>14</v>
      </c>
      <c r="E13025" s="290" t="e">
        <f ca="1"/>
        <v>#N/A</v>
      </c>
      <c r="F13025" s="291"/>
      <c r="G13025" s="294"/>
      <c r="H13025" s="294"/>
      <c r="I13025" s="294"/>
      <c r="J13025" s="294"/>
      <c r="K13025" s="294"/>
      <c r="L13025" s="294"/>
      <c r="M13025" s="294"/>
      <c r="N13025" s="294"/>
    </row>
    <row r="13026" spans="1:14" ht="12.75" hidden="1" customHeight="1" outlineLevel="2" x14ac:dyDescent="0.25">
      <c r="A13026" s="3"/>
      <c r="B13026" s="3"/>
      <c r="C13026" s="392"/>
      <c r="D13026" s="3">
        <v>15</v>
      </c>
      <c r="E13026" s="290" t="e">
        <f ca="1"/>
        <v>#N/A</v>
      </c>
      <c r="F13026" s="291"/>
      <c r="G13026" s="294"/>
      <c r="H13026" s="294"/>
      <c r="I13026" s="294"/>
      <c r="J13026" s="294"/>
      <c r="K13026" s="294"/>
      <c r="L13026" s="294"/>
      <c r="M13026" s="294"/>
      <c r="N13026" s="294"/>
    </row>
    <row r="13027" spans="1:14" ht="12.75" hidden="1" customHeight="1" outlineLevel="1" x14ac:dyDescent="0.25">
      <c r="A13027" s="3"/>
      <c r="B13027" s="145" t="str">
        <f ca="1">B13010</f>
        <v>Asset Type 167</v>
      </c>
      <c r="C13027" s="145" t="str">
        <f ca="1">C13010</f>
        <v>Description - Asset Type 167</v>
      </c>
      <c r="D13027" s="3"/>
      <c r="E13027" s="3"/>
      <c r="F13027" s="106" t="s">
        <v>47</v>
      </c>
      <c r="G13027" s="296">
        <f t="shared" ref="G13027:N13027" si="1334">SUM(G13012:G13026)</f>
        <v>0</v>
      </c>
      <c r="H13027" s="296">
        <f t="shared" ca="1" si="1334"/>
        <v>0</v>
      </c>
      <c r="I13027" s="296">
        <f t="shared" ca="1" si="1334"/>
        <v>0</v>
      </c>
      <c r="J13027" s="296">
        <f t="shared" ca="1" si="1334"/>
        <v>0</v>
      </c>
      <c r="K13027" s="296">
        <f t="shared" ca="1" si="1334"/>
        <v>0</v>
      </c>
      <c r="L13027" s="296">
        <f t="shared" ca="1" si="1334"/>
        <v>0</v>
      </c>
      <c r="M13027" s="296">
        <f t="shared" ca="1" si="1334"/>
        <v>0</v>
      </c>
      <c r="N13027" s="296">
        <f t="shared" ca="1" si="1334"/>
        <v>0</v>
      </c>
    </row>
    <row r="13028" spans="1:14" ht="12.75" hidden="1" customHeight="1" outlineLevel="2" x14ac:dyDescent="0.25">
      <c r="A13028" s="217">
        <f>A13010+1</f>
        <v>168</v>
      </c>
      <c r="B13028" s="22" t="str">
        <f ca="1">OFFSET($B$516,$A13028-1,0)</f>
        <v>Asset Type 168</v>
      </c>
      <c r="C13028" s="22" t="str">
        <f ca="1">OFFSET($C$516,$A13028-1,0)</f>
        <v>Description - Asset Type 168</v>
      </c>
      <c r="D13028" s="3"/>
      <c r="E13028" s="109"/>
      <c r="F13028" s="108" t="s">
        <v>46</v>
      </c>
      <c r="G13028" s="295">
        <f t="shared" ref="G13028:N13028" ca="1" si="1335">VLOOKUP($B13028,$B$516:$N$1015,5+G$5,FALSE)</f>
        <v>0</v>
      </c>
      <c r="H13028" s="295">
        <f t="shared" ca="1" si="1335"/>
        <v>0</v>
      </c>
      <c r="I13028" s="295">
        <f t="shared" ca="1" si="1335"/>
        <v>0</v>
      </c>
      <c r="J13028" s="295">
        <f t="shared" ca="1" si="1335"/>
        <v>0</v>
      </c>
      <c r="K13028" s="295">
        <f t="shared" ca="1" si="1335"/>
        <v>0</v>
      </c>
      <c r="L13028" s="295">
        <f t="shared" ca="1" si="1335"/>
        <v>0</v>
      </c>
      <c r="M13028" s="295">
        <f t="shared" ca="1" si="1335"/>
        <v>0</v>
      </c>
      <c r="N13028" s="295">
        <f t="shared" ca="1" si="1335"/>
        <v>0</v>
      </c>
    </row>
    <row r="13029" spans="1:14" ht="12.75" hidden="1" customHeight="1" outlineLevel="2" x14ac:dyDescent="0.25">
      <c r="A13029" s="3"/>
      <c r="B13029" s="3"/>
      <c r="C13029" s="21"/>
      <c r="D13029" s="3"/>
      <c r="E13029" s="107"/>
      <c r="F13029" s="106" t="s">
        <v>80</v>
      </c>
      <c r="G13029" s="111">
        <f ca="1">VLOOKUP($B13028,'Input Sheet'!$B$515:$N$1014,5+G$5,FALSE)</f>
        <v>0</v>
      </c>
      <c r="H13029" s="111">
        <f ca="1">VLOOKUP($B13028,'Input Sheet'!$B$515:$N$1014,5+H$5,FALSE)</f>
        <v>0</v>
      </c>
      <c r="I13029" s="111">
        <f ca="1">VLOOKUP($B13028,'Input Sheet'!$B$515:$N$1014,5+I$5,FALSE)</f>
        <v>0</v>
      </c>
      <c r="J13029" s="111">
        <f ca="1">VLOOKUP($B13028,'Input Sheet'!$B$515:$N$1014,5+J$5,FALSE)</f>
        <v>0</v>
      </c>
      <c r="K13029" s="111">
        <f ca="1">VLOOKUP($B13028,'Input Sheet'!$B$515:$N$1014,5+K$5,FALSE)</f>
        <v>0</v>
      </c>
      <c r="L13029" s="111">
        <f ca="1">VLOOKUP($B13028,'Input Sheet'!$B$515:$N$1014,5+L$5,FALSE)</f>
        <v>0</v>
      </c>
      <c r="M13029" s="111">
        <f ca="1">VLOOKUP($B13028,'Input Sheet'!$B$515:$N$1014,5+M$5,FALSE)</f>
        <v>0</v>
      </c>
      <c r="N13029" s="111">
        <f ca="1">VLOOKUP($B13028,'Input Sheet'!$B$515:$N$1014,5+N$5,FALSE)</f>
        <v>0</v>
      </c>
    </row>
    <row r="13030" spans="1:14" ht="12.75" hidden="1" customHeight="1" outlineLevel="2" x14ac:dyDescent="0.25">
      <c r="A13030" s="3"/>
      <c r="B13030" s="3"/>
      <c r="C13030" s="3"/>
      <c r="D13030" s="3">
        <v>1</v>
      </c>
      <c r="E13030" s="290">
        <f t="array" aca="1" ref="E13030:E13044" ca="1">TRANSPOSE(G13028:N13028)</f>
        <v>0</v>
      </c>
      <c r="F13030" s="291"/>
      <c r="G13030" s="292"/>
      <c r="H13030" s="293">
        <f ca="1">IF(OFFSET(H13030,-$D13030,0)="n/a","n/a",IF(H$5&gt;OFFSET(H13030,-$D13030,0)+$D13030,$E13030-SUM($G13030:G13030),($E13030-SUM($G13030:G13030))/(OFFSET(H13030,-$D13030,0)-(H$5-$D13030-1))))</f>
        <v>0</v>
      </c>
      <c r="I13030" s="293">
        <f ca="1">IF(OFFSET(I13030,-$D13030,0)="n/a","n/a",IF(I$5&gt;OFFSET(I13030,-$D13030,0)+$D13030,$E13030-SUM($G13030:H13030),($E13030-SUM($G13030:H13030))/(OFFSET(I13030,-$D13030,0)-(I$5-$D13030-1))))</f>
        <v>0</v>
      </c>
      <c r="J13030" s="293">
        <f ca="1">IF(OFFSET(J13030,-$D13030,0)="n/a","n/a",IF(J$5&gt;OFFSET(J13030,-$D13030,0)+$D13030,$E13030-SUM($G13030:I13030),($E13030-SUM($G13030:I13030))/(OFFSET(J13030,-$D13030,0)-(J$5-$D13030-1))))</f>
        <v>0</v>
      </c>
      <c r="K13030" s="293">
        <f ca="1">IF(OFFSET(K13030,-$D13030,0)="n/a","n/a",IF(K$5&gt;OFFSET(K13030,-$D13030,0)+$D13030,$E13030-SUM($G13030:J13030),($E13030-SUM($G13030:J13030))/(OFFSET(K13030,-$D13030,0)-(K$5-$D13030-1))))</f>
        <v>0</v>
      </c>
      <c r="L13030" s="293">
        <f ca="1">IF(OFFSET(L13030,-$D13030,0)="n/a","n/a",IF(L$5&gt;OFFSET(L13030,-$D13030,0)+$D13030,$E13030-SUM($G13030:K13030),($E13030-SUM($G13030:K13030))/(OFFSET(L13030,-$D13030,0)-(L$5-$D13030-1))))</f>
        <v>0</v>
      </c>
      <c r="M13030" s="293">
        <f ca="1">IF(OFFSET(M13030,-$D13030,0)="n/a","n/a",IF(M$5&gt;OFFSET(M13030,-$D13030,0)+$D13030,$E13030-SUM($G13030:L13030),($E13030-SUM($G13030:L13030))/(OFFSET(M13030,-$D13030,0)-(M$5-$D13030-1))))</f>
        <v>0</v>
      </c>
      <c r="N13030" s="293">
        <f ca="1">IF(OFFSET(N13030,-$D13030,0)="n/a","n/a",IF(N$5&gt;OFFSET(N13030,-$D13030,0)+$D13030,$E13030-SUM($G13030:M13030),($E13030-SUM($G13030:M13030))/(OFFSET(N13030,-$D13030,0)-(N$5-$D13030-1))))</f>
        <v>0</v>
      </c>
    </row>
    <row r="13031" spans="1:14" ht="12.75" hidden="1" customHeight="1" outlineLevel="2" x14ac:dyDescent="0.25">
      <c r="A13031" s="3"/>
      <c r="B13031" s="3"/>
      <c r="C13031" s="392" t="s">
        <v>48</v>
      </c>
      <c r="D13031" s="3">
        <v>2</v>
      </c>
      <c r="E13031" s="290">
        <f ca="1"/>
        <v>0</v>
      </c>
      <c r="F13031" s="291"/>
      <c r="G13031" s="294"/>
      <c r="H13031" s="292"/>
      <c r="I13031" s="293">
        <f ca="1">IF(OFFSET(I13031,-$D13031,0)="n/a","n/a",IF(I$5&gt;OFFSET(I13031,-$D13031,0)+$D13031,$E13031-SUM($G13031:H13031),($E13031-SUM($G13031:H13031))/(OFFSET(I13031,-$D13031,0)-(I$5-$D13031-1))))</f>
        <v>0</v>
      </c>
      <c r="J13031" s="293">
        <f ca="1">IF(OFFSET(J13031,-$D13031,0)="n/a","n/a",IF(J$5&gt;OFFSET(J13031,-$D13031,0)+$D13031,$E13031-SUM($G13031:I13031),($E13031-SUM($G13031:I13031))/(OFFSET(J13031,-$D13031,0)-(J$5-$D13031-1))))</f>
        <v>0</v>
      </c>
      <c r="K13031" s="293">
        <f ca="1">IF(OFFSET(K13031,-$D13031,0)="n/a","n/a",IF(K$5&gt;OFFSET(K13031,-$D13031,0)+$D13031,$E13031-SUM($G13031:J13031),($E13031-SUM($G13031:J13031))/(OFFSET(K13031,-$D13031,0)-(K$5-$D13031-1))))</f>
        <v>0</v>
      </c>
      <c r="L13031" s="293">
        <f ca="1">IF(OFFSET(L13031,-$D13031,0)="n/a","n/a",IF(L$5&gt;OFFSET(L13031,-$D13031,0)+$D13031,$E13031-SUM($G13031:K13031),($E13031-SUM($G13031:K13031))/(OFFSET(L13031,-$D13031,0)-(L$5-$D13031-1))))</f>
        <v>0</v>
      </c>
      <c r="M13031" s="293">
        <f ca="1">IF(OFFSET(M13031,-$D13031,0)="n/a","n/a",IF(M$5&gt;OFFSET(M13031,-$D13031,0)+$D13031,$E13031-SUM($G13031:L13031),($E13031-SUM($G13031:L13031))/(OFFSET(M13031,-$D13031,0)-(M$5-$D13031-1))))</f>
        <v>0</v>
      </c>
      <c r="N13031" s="293">
        <f ca="1">IF(OFFSET(N13031,-$D13031,0)="n/a","n/a",IF(N$5&gt;OFFSET(N13031,-$D13031,0)+$D13031,$E13031-SUM($G13031:M13031),($E13031-SUM($G13031:M13031))/(OFFSET(N13031,-$D13031,0)-(N$5-$D13031-1))))</f>
        <v>0</v>
      </c>
    </row>
    <row r="13032" spans="1:14" ht="12.75" hidden="1" customHeight="1" outlineLevel="2" x14ac:dyDescent="0.25">
      <c r="A13032" s="3"/>
      <c r="B13032" s="3"/>
      <c r="C13032" s="392"/>
      <c r="D13032" s="3">
        <v>3</v>
      </c>
      <c r="E13032" s="290">
        <f ca="1"/>
        <v>0</v>
      </c>
      <c r="F13032" s="291"/>
      <c r="G13032" s="294"/>
      <c r="H13032" s="294"/>
      <c r="I13032" s="292"/>
      <c r="J13032" s="293">
        <f ca="1">IF(OFFSET(J13032,-$D13032,0)="n/a","n/a",IF(J$5&gt;OFFSET(J13032,-$D13032,0)+$D13032,$E13032-SUM($G13032:I13032),($E13032-SUM($G13032:I13032))/(OFFSET(J13032,-$D13032,0)-(J$5-$D13032-1))))</f>
        <v>0</v>
      </c>
      <c r="K13032" s="293">
        <f ca="1">IF(OFFSET(K13032,-$D13032,0)="n/a","n/a",IF(K$5&gt;OFFSET(K13032,-$D13032,0)+$D13032,$E13032-SUM($G13032:J13032),($E13032-SUM($G13032:J13032))/(OFFSET(K13032,-$D13032,0)-(K$5-$D13032-1))))</f>
        <v>0</v>
      </c>
      <c r="L13032" s="293">
        <f ca="1">IF(OFFSET(L13032,-$D13032,0)="n/a","n/a",IF(L$5&gt;OFFSET(L13032,-$D13032,0)+$D13032,$E13032-SUM($G13032:K13032),($E13032-SUM($G13032:K13032))/(OFFSET(L13032,-$D13032,0)-(L$5-$D13032-1))))</f>
        <v>0</v>
      </c>
      <c r="M13032" s="293">
        <f ca="1">IF(OFFSET(M13032,-$D13032,0)="n/a","n/a",IF(M$5&gt;OFFSET(M13032,-$D13032,0)+$D13032,$E13032-SUM($G13032:L13032),($E13032-SUM($G13032:L13032))/(OFFSET(M13032,-$D13032,0)-(M$5-$D13032-1))))</f>
        <v>0</v>
      </c>
      <c r="N13032" s="293">
        <f ca="1">IF(OFFSET(N13032,-$D13032,0)="n/a","n/a",IF(N$5&gt;OFFSET(N13032,-$D13032,0)+$D13032,$E13032-SUM($G13032:M13032),($E13032-SUM($G13032:M13032))/(OFFSET(N13032,-$D13032,0)-(N$5-$D13032-1))))</f>
        <v>0</v>
      </c>
    </row>
    <row r="13033" spans="1:14" ht="12.75" hidden="1" customHeight="1" outlineLevel="2" x14ac:dyDescent="0.25">
      <c r="A13033" s="3"/>
      <c r="B13033" s="3"/>
      <c r="C13033" s="392"/>
      <c r="D13033" s="3">
        <v>4</v>
      </c>
      <c r="E13033" s="290">
        <f ca="1"/>
        <v>0</v>
      </c>
      <c r="F13033" s="291"/>
      <c r="G13033" s="294"/>
      <c r="H13033" s="294"/>
      <c r="I13033" s="294"/>
      <c r="J13033" s="292"/>
      <c r="K13033" s="293">
        <f ca="1">IF(OFFSET(K13033,-$D13033,0)="n/a","n/a",IF(K$5&gt;OFFSET(K13033,-$D13033,0)+$D13033,$E13033-SUM($G13033:J13033),($E13033-SUM($G13033:J13033))/(OFFSET(K13033,-$D13033,0)-(K$5-$D13033-1))))</f>
        <v>0</v>
      </c>
      <c r="L13033" s="293">
        <f ca="1">IF(OFFSET(L13033,-$D13033,0)="n/a","n/a",IF(L$5&gt;OFFSET(L13033,-$D13033,0)+$D13033,$E13033-SUM($G13033:K13033),($E13033-SUM($G13033:K13033))/(OFFSET(L13033,-$D13033,0)-(L$5-$D13033-1))))</f>
        <v>0</v>
      </c>
      <c r="M13033" s="293">
        <f ca="1">IF(OFFSET(M13033,-$D13033,0)="n/a","n/a",IF(M$5&gt;OFFSET(M13033,-$D13033,0)+$D13033,$E13033-SUM($G13033:L13033),($E13033-SUM($G13033:L13033))/(OFFSET(M13033,-$D13033,0)-(M$5-$D13033-1))))</f>
        <v>0</v>
      </c>
      <c r="N13033" s="293">
        <f ca="1">IF(OFFSET(N13033,-$D13033,0)="n/a","n/a",IF(N$5&gt;OFFSET(N13033,-$D13033,0)+$D13033,$E13033-SUM($G13033:M13033),($E13033-SUM($G13033:M13033))/(OFFSET(N13033,-$D13033,0)-(N$5-$D13033-1))))</f>
        <v>0</v>
      </c>
    </row>
    <row r="13034" spans="1:14" ht="12.75" hidden="1" customHeight="1" outlineLevel="2" x14ac:dyDescent="0.25">
      <c r="A13034" s="3"/>
      <c r="B13034" s="3"/>
      <c r="C13034" s="392"/>
      <c r="D13034" s="3">
        <v>5</v>
      </c>
      <c r="E13034" s="290">
        <f ca="1"/>
        <v>0</v>
      </c>
      <c r="F13034" s="291"/>
      <c r="G13034" s="294"/>
      <c r="H13034" s="294"/>
      <c r="I13034" s="294"/>
      <c r="J13034" s="294"/>
      <c r="K13034" s="292"/>
      <c r="L13034" s="293">
        <f ca="1">IF(OFFSET(L13034,-$D13034,0)="n/a","n/a",IF(L$5&gt;OFFSET(L13034,-$D13034,0)+$D13034,$E13034-SUM($G13034:K13034),($E13034-SUM($G13034:K13034))/(OFFSET(L13034,-$D13034,0)-(L$5-$D13034-1))))</f>
        <v>0</v>
      </c>
      <c r="M13034" s="293">
        <f ca="1">IF(OFFSET(M13034,-$D13034,0)="n/a","n/a",IF(M$5&gt;OFFSET(M13034,-$D13034,0)+$D13034,$E13034-SUM($G13034:L13034),($E13034-SUM($G13034:L13034))/(OFFSET(M13034,-$D13034,0)-(M$5-$D13034-1))))</f>
        <v>0</v>
      </c>
      <c r="N13034" s="293">
        <f ca="1">IF(OFFSET(N13034,-$D13034,0)="n/a","n/a",IF(N$5&gt;OFFSET(N13034,-$D13034,0)+$D13034,$E13034-SUM($G13034:M13034),($E13034-SUM($G13034:M13034))/(OFFSET(N13034,-$D13034,0)-(N$5-$D13034-1))))</f>
        <v>0</v>
      </c>
    </row>
    <row r="13035" spans="1:14" ht="12.75" hidden="1" customHeight="1" outlineLevel="2" x14ac:dyDescent="0.25">
      <c r="A13035" s="3"/>
      <c r="B13035" s="3"/>
      <c r="C13035" s="392"/>
      <c r="D13035" s="3">
        <v>6</v>
      </c>
      <c r="E13035" s="290">
        <f ca="1"/>
        <v>0</v>
      </c>
      <c r="F13035" s="291"/>
      <c r="G13035" s="294"/>
      <c r="H13035" s="294"/>
      <c r="I13035" s="294"/>
      <c r="J13035" s="294"/>
      <c r="K13035" s="294"/>
      <c r="L13035" s="292"/>
      <c r="M13035" s="293">
        <f ca="1">IF(OFFSET(M13035,-$D13035,0)="n/a","n/a",IF(M$5&gt;OFFSET(M13035,-$D13035,0)+$D13035,$E13035-SUM($G13035:L13035),($E13035-SUM($G13035:L13035))/(OFFSET(M13035,-$D13035,0)-(M$5-$D13035-1))))</f>
        <v>0</v>
      </c>
      <c r="N13035" s="293">
        <f ca="1">IF(OFFSET(N13035,-$D13035,0)="n/a","n/a",IF(N$5&gt;OFFSET(N13035,-$D13035,0)+$D13035,$E13035-SUM($G13035:M13035),($E13035-SUM($G13035:M13035))/(OFFSET(N13035,-$D13035,0)-(N$5-$D13035-1))))</f>
        <v>0</v>
      </c>
    </row>
    <row r="13036" spans="1:14" ht="12.75" hidden="1" customHeight="1" outlineLevel="2" x14ac:dyDescent="0.25">
      <c r="A13036" s="3"/>
      <c r="B13036" s="3"/>
      <c r="C13036" s="392"/>
      <c r="D13036" s="3">
        <v>7</v>
      </c>
      <c r="E13036" s="290">
        <f ca="1"/>
        <v>0</v>
      </c>
      <c r="F13036" s="291"/>
      <c r="G13036" s="294"/>
      <c r="H13036" s="294"/>
      <c r="I13036" s="294"/>
      <c r="J13036" s="294"/>
      <c r="K13036" s="294"/>
      <c r="L13036" s="294"/>
      <c r="M13036" s="292"/>
      <c r="N13036" s="293">
        <f ca="1">IF(OFFSET(N13036,-$D13036,0)="n/a","n/a",IF(N$5&gt;OFFSET(N13036,-$D13036,0)+$D13036,$E13036-SUM($G13036:M13036),($E13036-SUM($G13036:M13036))/(OFFSET(N13036,-$D13036,0)-(N$5-$D13036-1))))</f>
        <v>0</v>
      </c>
    </row>
    <row r="13037" spans="1:14" ht="12.75" hidden="1" customHeight="1" outlineLevel="2" x14ac:dyDescent="0.25">
      <c r="A13037" s="3"/>
      <c r="B13037" s="3"/>
      <c r="C13037" s="392"/>
      <c r="D13037" s="3">
        <v>8</v>
      </c>
      <c r="E13037" s="290">
        <f ca="1"/>
        <v>0</v>
      </c>
      <c r="F13037" s="291"/>
      <c r="G13037" s="294"/>
      <c r="H13037" s="294"/>
      <c r="I13037" s="294"/>
      <c r="J13037" s="294"/>
      <c r="K13037" s="294"/>
      <c r="L13037" s="294"/>
      <c r="M13037" s="294"/>
      <c r="N13037" s="292"/>
    </row>
    <row r="13038" spans="1:14" ht="12.75" hidden="1" customHeight="1" outlineLevel="2" x14ac:dyDescent="0.25">
      <c r="A13038" s="3"/>
      <c r="B13038" s="3"/>
      <c r="C13038" s="392"/>
      <c r="D13038" s="3">
        <v>9</v>
      </c>
      <c r="E13038" s="290" t="e">
        <f ca="1"/>
        <v>#N/A</v>
      </c>
      <c r="F13038" s="291"/>
      <c r="G13038" s="294"/>
      <c r="H13038" s="294"/>
      <c r="I13038" s="294"/>
      <c r="J13038" s="294"/>
      <c r="K13038" s="294"/>
      <c r="L13038" s="294"/>
      <c r="M13038" s="294"/>
      <c r="N13038" s="294"/>
    </row>
    <row r="13039" spans="1:14" ht="12.75" hidden="1" customHeight="1" outlineLevel="2" x14ac:dyDescent="0.25">
      <c r="A13039" s="3"/>
      <c r="B13039" s="3"/>
      <c r="C13039" s="392"/>
      <c r="D13039" s="3">
        <v>10</v>
      </c>
      <c r="E13039" s="290" t="e">
        <f ca="1"/>
        <v>#N/A</v>
      </c>
      <c r="F13039" s="291"/>
      <c r="G13039" s="294"/>
      <c r="H13039" s="294"/>
      <c r="I13039" s="294"/>
      <c r="J13039" s="294"/>
      <c r="K13039" s="294"/>
      <c r="L13039" s="294"/>
      <c r="M13039" s="294"/>
      <c r="N13039" s="294"/>
    </row>
    <row r="13040" spans="1:14" ht="12.75" hidden="1" customHeight="1" outlineLevel="2" x14ac:dyDescent="0.25">
      <c r="A13040" s="3"/>
      <c r="B13040" s="3"/>
      <c r="C13040" s="392"/>
      <c r="D13040" s="3">
        <v>11</v>
      </c>
      <c r="E13040" s="290" t="e">
        <f ca="1"/>
        <v>#N/A</v>
      </c>
      <c r="F13040" s="291"/>
      <c r="G13040" s="294"/>
      <c r="H13040" s="294"/>
      <c r="I13040" s="294"/>
      <c r="J13040" s="294"/>
      <c r="K13040" s="294"/>
      <c r="L13040" s="294"/>
      <c r="M13040" s="294"/>
      <c r="N13040" s="294"/>
    </row>
    <row r="13041" spans="1:14" ht="12.75" hidden="1" customHeight="1" outlineLevel="2" x14ac:dyDescent="0.25">
      <c r="A13041" s="3"/>
      <c r="B13041" s="3"/>
      <c r="C13041" s="392"/>
      <c r="D13041" s="3">
        <v>12</v>
      </c>
      <c r="E13041" s="290" t="e">
        <f ca="1"/>
        <v>#N/A</v>
      </c>
      <c r="F13041" s="291"/>
      <c r="G13041" s="294"/>
      <c r="H13041" s="294"/>
      <c r="I13041" s="294"/>
      <c r="J13041" s="294"/>
      <c r="K13041" s="294"/>
      <c r="L13041" s="294"/>
      <c r="M13041" s="294"/>
      <c r="N13041" s="294"/>
    </row>
    <row r="13042" spans="1:14" ht="12.75" hidden="1" customHeight="1" outlineLevel="2" x14ac:dyDescent="0.25">
      <c r="A13042" s="3"/>
      <c r="B13042" s="3"/>
      <c r="C13042" s="392"/>
      <c r="D13042" s="3">
        <v>13</v>
      </c>
      <c r="E13042" s="290" t="e">
        <f ca="1"/>
        <v>#N/A</v>
      </c>
      <c r="F13042" s="291"/>
      <c r="G13042" s="294"/>
      <c r="H13042" s="294"/>
      <c r="I13042" s="294"/>
      <c r="J13042" s="294"/>
      <c r="K13042" s="294"/>
      <c r="L13042" s="294"/>
      <c r="M13042" s="294"/>
      <c r="N13042" s="294"/>
    </row>
    <row r="13043" spans="1:14" ht="12.75" hidden="1" customHeight="1" outlineLevel="2" x14ac:dyDescent="0.25">
      <c r="A13043" s="3"/>
      <c r="B13043" s="3"/>
      <c r="C13043" s="392"/>
      <c r="D13043" s="3">
        <v>14</v>
      </c>
      <c r="E13043" s="290" t="e">
        <f ca="1"/>
        <v>#N/A</v>
      </c>
      <c r="F13043" s="291"/>
      <c r="G13043" s="294"/>
      <c r="H13043" s="294"/>
      <c r="I13043" s="294"/>
      <c r="J13043" s="294"/>
      <c r="K13043" s="294"/>
      <c r="L13043" s="294"/>
      <c r="M13043" s="294"/>
      <c r="N13043" s="294"/>
    </row>
    <row r="13044" spans="1:14" ht="12.75" hidden="1" customHeight="1" outlineLevel="2" x14ac:dyDescent="0.25">
      <c r="A13044" s="3"/>
      <c r="B13044" s="3"/>
      <c r="C13044" s="392"/>
      <c r="D13044" s="3">
        <v>15</v>
      </c>
      <c r="E13044" s="290" t="e">
        <f ca="1"/>
        <v>#N/A</v>
      </c>
      <c r="F13044" s="291"/>
      <c r="G13044" s="294"/>
      <c r="H13044" s="294"/>
      <c r="I13044" s="294"/>
      <c r="J13044" s="294"/>
      <c r="K13044" s="294"/>
      <c r="L13044" s="294"/>
      <c r="M13044" s="294"/>
      <c r="N13044" s="294"/>
    </row>
    <row r="13045" spans="1:14" ht="12.75" hidden="1" customHeight="1" outlineLevel="1" x14ac:dyDescent="0.25">
      <c r="A13045" s="3"/>
      <c r="B13045" s="145" t="str">
        <f ca="1">B13028</f>
        <v>Asset Type 168</v>
      </c>
      <c r="C13045" s="145" t="str">
        <f ca="1">C13028</f>
        <v>Description - Asset Type 168</v>
      </c>
      <c r="D13045" s="3"/>
      <c r="E13045" s="3"/>
      <c r="F13045" s="106" t="s">
        <v>47</v>
      </c>
      <c r="G13045" s="296">
        <f t="shared" ref="G13045:N13045" si="1336">SUM(G13030:G13044)</f>
        <v>0</v>
      </c>
      <c r="H13045" s="296">
        <f t="shared" ca="1" si="1336"/>
        <v>0</v>
      </c>
      <c r="I13045" s="296">
        <f t="shared" ca="1" si="1336"/>
        <v>0</v>
      </c>
      <c r="J13045" s="296">
        <f t="shared" ca="1" si="1336"/>
        <v>0</v>
      </c>
      <c r="K13045" s="296">
        <f t="shared" ca="1" si="1336"/>
        <v>0</v>
      </c>
      <c r="L13045" s="296">
        <f t="shared" ca="1" si="1336"/>
        <v>0</v>
      </c>
      <c r="M13045" s="296">
        <f t="shared" ca="1" si="1336"/>
        <v>0</v>
      </c>
      <c r="N13045" s="296">
        <f t="shared" ca="1" si="1336"/>
        <v>0</v>
      </c>
    </row>
    <row r="13046" spans="1:14" ht="12.75" hidden="1" customHeight="1" outlineLevel="2" x14ac:dyDescent="0.25">
      <c r="A13046" s="217">
        <f>A13028+1</f>
        <v>169</v>
      </c>
      <c r="B13046" s="22" t="str">
        <f ca="1">OFFSET($B$516,$A13046-1,0)</f>
        <v>Asset Type 169</v>
      </c>
      <c r="C13046" s="22" t="str">
        <f ca="1">OFFSET($C$516,$A13046-1,0)</f>
        <v>Description - Asset Type 169</v>
      </c>
      <c r="D13046" s="3"/>
      <c r="E13046" s="109"/>
      <c r="F13046" s="108" t="s">
        <v>46</v>
      </c>
      <c r="G13046" s="295">
        <f t="shared" ref="G13046:N13046" ca="1" si="1337">VLOOKUP($B13046,$B$516:$N$1015,5+G$5,FALSE)</f>
        <v>0</v>
      </c>
      <c r="H13046" s="295">
        <f t="shared" ca="1" si="1337"/>
        <v>0</v>
      </c>
      <c r="I13046" s="295">
        <f t="shared" ca="1" si="1337"/>
        <v>0</v>
      </c>
      <c r="J13046" s="295">
        <f t="shared" ca="1" si="1337"/>
        <v>0</v>
      </c>
      <c r="K13046" s="295">
        <f t="shared" ca="1" si="1337"/>
        <v>0</v>
      </c>
      <c r="L13046" s="295">
        <f t="shared" ca="1" si="1337"/>
        <v>0</v>
      </c>
      <c r="M13046" s="295">
        <f t="shared" ca="1" si="1337"/>
        <v>0</v>
      </c>
      <c r="N13046" s="295">
        <f t="shared" ca="1" si="1337"/>
        <v>0</v>
      </c>
    </row>
    <row r="13047" spans="1:14" ht="12.75" hidden="1" customHeight="1" outlineLevel="2" x14ac:dyDescent="0.25">
      <c r="A13047" s="3"/>
      <c r="B13047" s="3"/>
      <c r="C13047" s="21"/>
      <c r="D13047" s="3"/>
      <c r="E13047" s="107"/>
      <c r="F13047" s="106" t="s">
        <v>80</v>
      </c>
      <c r="G13047" s="111">
        <f ca="1">VLOOKUP($B13046,'Input Sheet'!$B$515:$N$1014,5+G$5,FALSE)</f>
        <v>0</v>
      </c>
      <c r="H13047" s="111">
        <f ca="1">VLOOKUP($B13046,'Input Sheet'!$B$515:$N$1014,5+H$5,FALSE)</f>
        <v>0</v>
      </c>
      <c r="I13047" s="111">
        <f ca="1">VLOOKUP($B13046,'Input Sheet'!$B$515:$N$1014,5+I$5,FALSE)</f>
        <v>0</v>
      </c>
      <c r="J13047" s="111">
        <f ca="1">VLOOKUP($B13046,'Input Sheet'!$B$515:$N$1014,5+J$5,FALSE)</f>
        <v>0</v>
      </c>
      <c r="K13047" s="111">
        <f ca="1">VLOOKUP($B13046,'Input Sheet'!$B$515:$N$1014,5+K$5,FALSE)</f>
        <v>0</v>
      </c>
      <c r="L13047" s="111">
        <f ca="1">VLOOKUP($B13046,'Input Sheet'!$B$515:$N$1014,5+L$5,FALSE)</f>
        <v>0</v>
      </c>
      <c r="M13047" s="111">
        <f ca="1">VLOOKUP($B13046,'Input Sheet'!$B$515:$N$1014,5+M$5,FALSE)</f>
        <v>0</v>
      </c>
      <c r="N13047" s="111">
        <f ca="1">VLOOKUP($B13046,'Input Sheet'!$B$515:$N$1014,5+N$5,FALSE)</f>
        <v>0</v>
      </c>
    </row>
    <row r="13048" spans="1:14" ht="12.75" hidden="1" customHeight="1" outlineLevel="2" x14ac:dyDescent="0.25">
      <c r="A13048" s="3"/>
      <c r="B13048" s="3"/>
      <c r="C13048" s="3"/>
      <c r="D13048" s="3">
        <v>1</v>
      </c>
      <c r="E13048" s="290">
        <f t="array" aca="1" ref="E13048:E13062" ca="1">TRANSPOSE(G13046:N13046)</f>
        <v>0</v>
      </c>
      <c r="F13048" s="291"/>
      <c r="G13048" s="292"/>
      <c r="H13048" s="293">
        <f ca="1">IF(OFFSET(H13048,-$D13048,0)="n/a","n/a",IF(H$5&gt;OFFSET(H13048,-$D13048,0)+$D13048,$E13048-SUM($G13048:G13048),($E13048-SUM($G13048:G13048))/(OFFSET(H13048,-$D13048,0)-(H$5-$D13048-1))))</f>
        <v>0</v>
      </c>
      <c r="I13048" s="293">
        <f ca="1">IF(OFFSET(I13048,-$D13048,0)="n/a","n/a",IF(I$5&gt;OFFSET(I13048,-$D13048,0)+$D13048,$E13048-SUM($G13048:H13048),($E13048-SUM($G13048:H13048))/(OFFSET(I13048,-$D13048,0)-(I$5-$D13048-1))))</f>
        <v>0</v>
      </c>
      <c r="J13048" s="293">
        <f ca="1">IF(OFFSET(J13048,-$D13048,0)="n/a","n/a",IF(J$5&gt;OFFSET(J13048,-$D13048,0)+$D13048,$E13048-SUM($G13048:I13048),($E13048-SUM($G13048:I13048))/(OFFSET(J13048,-$D13048,0)-(J$5-$D13048-1))))</f>
        <v>0</v>
      </c>
      <c r="K13048" s="293">
        <f ca="1">IF(OFFSET(K13048,-$D13048,0)="n/a","n/a",IF(K$5&gt;OFFSET(K13048,-$D13048,0)+$D13048,$E13048-SUM($G13048:J13048),($E13048-SUM($G13048:J13048))/(OFFSET(K13048,-$D13048,0)-(K$5-$D13048-1))))</f>
        <v>0</v>
      </c>
      <c r="L13048" s="293">
        <f ca="1">IF(OFFSET(L13048,-$D13048,0)="n/a","n/a",IF(L$5&gt;OFFSET(L13048,-$D13048,0)+$D13048,$E13048-SUM($G13048:K13048),($E13048-SUM($G13048:K13048))/(OFFSET(L13048,-$D13048,0)-(L$5-$D13048-1))))</f>
        <v>0</v>
      </c>
      <c r="M13048" s="293">
        <f ca="1">IF(OFFSET(M13048,-$D13048,0)="n/a","n/a",IF(M$5&gt;OFFSET(M13048,-$D13048,0)+$D13048,$E13048-SUM($G13048:L13048),($E13048-SUM($G13048:L13048))/(OFFSET(M13048,-$D13048,0)-(M$5-$D13048-1))))</f>
        <v>0</v>
      </c>
      <c r="N13048" s="293">
        <f ca="1">IF(OFFSET(N13048,-$D13048,0)="n/a","n/a",IF(N$5&gt;OFFSET(N13048,-$D13048,0)+$D13048,$E13048-SUM($G13048:M13048),($E13048-SUM($G13048:M13048))/(OFFSET(N13048,-$D13048,0)-(N$5-$D13048-1))))</f>
        <v>0</v>
      </c>
    </row>
    <row r="13049" spans="1:14" ht="12.75" hidden="1" customHeight="1" outlineLevel="2" x14ac:dyDescent="0.25">
      <c r="A13049" s="3"/>
      <c r="B13049" s="3"/>
      <c r="C13049" s="392" t="s">
        <v>48</v>
      </c>
      <c r="D13049" s="3">
        <v>2</v>
      </c>
      <c r="E13049" s="290">
        <f ca="1"/>
        <v>0</v>
      </c>
      <c r="F13049" s="291"/>
      <c r="G13049" s="294"/>
      <c r="H13049" s="292"/>
      <c r="I13049" s="293">
        <f ca="1">IF(OFFSET(I13049,-$D13049,0)="n/a","n/a",IF(I$5&gt;OFFSET(I13049,-$D13049,0)+$D13049,$E13049-SUM($G13049:H13049),($E13049-SUM($G13049:H13049))/(OFFSET(I13049,-$D13049,0)-(I$5-$D13049-1))))</f>
        <v>0</v>
      </c>
      <c r="J13049" s="293">
        <f ca="1">IF(OFFSET(J13049,-$D13049,0)="n/a","n/a",IF(J$5&gt;OFFSET(J13049,-$D13049,0)+$D13049,$E13049-SUM($G13049:I13049),($E13049-SUM($G13049:I13049))/(OFFSET(J13049,-$D13049,0)-(J$5-$D13049-1))))</f>
        <v>0</v>
      </c>
      <c r="K13049" s="293">
        <f ca="1">IF(OFFSET(K13049,-$D13049,0)="n/a","n/a",IF(K$5&gt;OFFSET(K13049,-$D13049,0)+$D13049,$E13049-SUM($G13049:J13049),($E13049-SUM($G13049:J13049))/(OFFSET(K13049,-$D13049,0)-(K$5-$D13049-1))))</f>
        <v>0</v>
      </c>
      <c r="L13049" s="293">
        <f ca="1">IF(OFFSET(L13049,-$D13049,0)="n/a","n/a",IF(L$5&gt;OFFSET(L13049,-$D13049,0)+$D13049,$E13049-SUM($G13049:K13049),($E13049-SUM($G13049:K13049))/(OFFSET(L13049,-$D13049,0)-(L$5-$D13049-1))))</f>
        <v>0</v>
      </c>
      <c r="M13049" s="293">
        <f ca="1">IF(OFFSET(M13049,-$D13049,0)="n/a","n/a",IF(M$5&gt;OFFSET(M13049,-$D13049,0)+$D13049,$E13049-SUM($G13049:L13049),($E13049-SUM($G13049:L13049))/(OFFSET(M13049,-$D13049,0)-(M$5-$D13049-1))))</f>
        <v>0</v>
      </c>
      <c r="N13049" s="293">
        <f ca="1">IF(OFFSET(N13049,-$D13049,0)="n/a","n/a",IF(N$5&gt;OFFSET(N13049,-$D13049,0)+$D13049,$E13049-SUM($G13049:M13049),($E13049-SUM($G13049:M13049))/(OFFSET(N13049,-$D13049,0)-(N$5-$D13049-1))))</f>
        <v>0</v>
      </c>
    </row>
    <row r="13050" spans="1:14" ht="12.75" hidden="1" customHeight="1" outlineLevel="2" x14ac:dyDescent="0.25">
      <c r="A13050" s="3"/>
      <c r="B13050" s="3"/>
      <c r="C13050" s="392"/>
      <c r="D13050" s="3">
        <v>3</v>
      </c>
      <c r="E13050" s="290">
        <f ca="1"/>
        <v>0</v>
      </c>
      <c r="F13050" s="291"/>
      <c r="G13050" s="294"/>
      <c r="H13050" s="294"/>
      <c r="I13050" s="292"/>
      <c r="J13050" s="293">
        <f ca="1">IF(OFFSET(J13050,-$D13050,0)="n/a","n/a",IF(J$5&gt;OFFSET(J13050,-$D13050,0)+$D13050,$E13050-SUM($G13050:I13050),($E13050-SUM($G13050:I13050))/(OFFSET(J13050,-$D13050,0)-(J$5-$D13050-1))))</f>
        <v>0</v>
      </c>
      <c r="K13050" s="293">
        <f ca="1">IF(OFFSET(K13050,-$D13050,0)="n/a","n/a",IF(K$5&gt;OFFSET(K13050,-$D13050,0)+$D13050,$E13050-SUM($G13050:J13050),($E13050-SUM($G13050:J13050))/(OFFSET(K13050,-$D13050,0)-(K$5-$D13050-1))))</f>
        <v>0</v>
      </c>
      <c r="L13050" s="293">
        <f ca="1">IF(OFFSET(L13050,-$D13050,0)="n/a","n/a",IF(L$5&gt;OFFSET(L13050,-$D13050,0)+$D13050,$E13050-SUM($G13050:K13050),($E13050-SUM($G13050:K13050))/(OFFSET(L13050,-$D13050,0)-(L$5-$D13050-1))))</f>
        <v>0</v>
      </c>
      <c r="M13050" s="293">
        <f ca="1">IF(OFFSET(M13050,-$D13050,0)="n/a","n/a",IF(M$5&gt;OFFSET(M13050,-$D13050,0)+$D13050,$E13050-SUM($G13050:L13050),($E13050-SUM($G13050:L13050))/(OFFSET(M13050,-$D13050,0)-(M$5-$D13050-1))))</f>
        <v>0</v>
      </c>
      <c r="N13050" s="293">
        <f ca="1">IF(OFFSET(N13050,-$D13050,0)="n/a","n/a",IF(N$5&gt;OFFSET(N13050,-$D13050,0)+$D13050,$E13050-SUM($G13050:M13050),($E13050-SUM($G13050:M13050))/(OFFSET(N13050,-$D13050,0)-(N$5-$D13050-1))))</f>
        <v>0</v>
      </c>
    </row>
    <row r="13051" spans="1:14" ht="12.75" hidden="1" customHeight="1" outlineLevel="2" x14ac:dyDescent="0.25">
      <c r="A13051" s="3"/>
      <c r="B13051" s="3"/>
      <c r="C13051" s="392"/>
      <c r="D13051" s="3">
        <v>4</v>
      </c>
      <c r="E13051" s="290">
        <f ca="1"/>
        <v>0</v>
      </c>
      <c r="F13051" s="291"/>
      <c r="G13051" s="294"/>
      <c r="H13051" s="294"/>
      <c r="I13051" s="294"/>
      <c r="J13051" s="292"/>
      <c r="K13051" s="293">
        <f ca="1">IF(OFFSET(K13051,-$D13051,0)="n/a","n/a",IF(K$5&gt;OFFSET(K13051,-$D13051,0)+$D13051,$E13051-SUM($G13051:J13051),($E13051-SUM($G13051:J13051))/(OFFSET(K13051,-$D13051,0)-(K$5-$D13051-1))))</f>
        <v>0</v>
      </c>
      <c r="L13051" s="293">
        <f ca="1">IF(OFFSET(L13051,-$D13051,0)="n/a","n/a",IF(L$5&gt;OFFSET(L13051,-$D13051,0)+$D13051,$E13051-SUM($G13051:K13051),($E13051-SUM($G13051:K13051))/(OFFSET(L13051,-$D13051,0)-(L$5-$D13051-1))))</f>
        <v>0</v>
      </c>
      <c r="M13051" s="293">
        <f ca="1">IF(OFFSET(M13051,-$D13051,0)="n/a","n/a",IF(M$5&gt;OFFSET(M13051,-$D13051,0)+$D13051,$E13051-SUM($G13051:L13051),($E13051-SUM($G13051:L13051))/(OFFSET(M13051,-$D13051,0)-(M$5-$D13051-1))))</f>
        <v>0</v>
      </c>
      <c r="N13051" s="293">
        <f ca="1">IF(OFFSET(N13051,-$D13051,0)="n/a","n/a",IF(N$5&gt;OFFSET(N13051,-$D13051,0)+$D13051,$E13051-SUM($G13051:M13051),($E13051-SUM($G13051:M13051))/(OFFSET(N13051,-$D13051,0)-(N$5-$D13051-1))))</f>
        <v>0</v>
      </c>
    </row>
    <row r="13052" spans="1:14" ht="12.75" hidden="1" customHeight="1" outlineLevel="2" x14ac:dyDescent="0.25">
      <c r="A13052" s="3"/>
      <c r="B13052" s="3"/>
      <c r="C13052" s="392"/>
      <c r="D13052" s="3">
        <v>5</v>
      </c>
      <c r="E13052" s="290">
        <f ca="1"/>
        <v>0</v>
      </c>
      <c r="F13052" s="291"/>
      <c r="G13052" s="294"/>
      <c r="H13052" s="294"/>
      <c r="I13052" s="294"/>
      <c r="J13052" s="294"/>
      <c r="K13052" s="292"/>
      <c r="L13052" s="293">
        <f ca="1">IF(OFFSET(L13052,-$D13052,0)="n/a","n/a",IF(L$5&gt;OFFSET(L13052,-$D13052,0)+$D13052,$E13052-SUM($G13052:K13052),($E13052-SUM($G13052:K13052))/(OFFSET(L13052,-$D13052,0)-(L$5-$D13052-1))))</f>
        <v>0</v>
      </c>
      <c r="M13052" s="293">
        <f ca="1">IF(OFFSET(M13052,-$D13052,0)="n/a","n/a",IF(M$5&gt;OFFSET(M13052,-$D13052,0)+$D13052,$E13052-SUM($G13052:L13052),($E13052-SUM($G13052:L13052))/(OFFSET(M13052,-$D13052,0)-(M$5-$D13052-1))))</f>
        <v>0</v>
      </c>
      <c r="N13052" s="293">
        <f ca="1">IF(OFFSET(N13052,-$D13052,0)="n/a","n/a",IF(N$5&gt;OFFSET(N13052,-$D13052,0)+$D13052,$E13052-SUM($G13052:M13052),($E13052-SUM($G13052:M13052))/(OFFSET(N13052,-$D13052,0)-(N$5-$D13052-1))))</f>
        <v>0</v>
      </c>
    </row>
    <row r="13053" spans="1:14" ht="12.75" hidden="1" customHeight="1" outlineLevel="2" x14ac:dyDescent="0.25">
      <c r="A13053" s="3"/>
      <c r="B13053" s="3"/>
      <c r="C13053" s="392"/>
      <c r="D13053" s="3">
        <v>6</v>
      </c>
      <c r="E13053" s="290">
        <f ca="1"/>
        <v>0</v>
      </c>
      <c r="F13053" s="291"/>
      <c r="G13053" s="294"/>
      <c r="H13053" s="294"/>
      <c r="I13053" s="294"/>
      <c r="J13053" s="294"/>
      <c r="K13053" s="294"/>
      <c r="L13053" s="292"/>
      <c r="M13053" s="293">
        <f ca="1">IF(OFFSET(M13053,-$D13053,0)="n/a","n/a",IF(M$5&gt;OFFSET(M13053,-$D13053,0)+$D13053,$E13053-SUM($G13053:L13053),($E13053-SUM($G13053:L13053))/(OFFSET(M13053,-$D13053,0)-(M$5-$D13053-1))))</f>
        <v>0</v>
      </c>
      <c r="N13053" s="293">
        <f ca="1">IF(OFFSET(N13053,-$D13053,0)="n/a","n/a",IF(N$5&gt;OFFSET(N13053,-$D13053,0)+$D13053,$E13053-SUM($G13053:M13053),($E13053-SUM($G13053:M13053))/(OFFSET(N13053,-$D13053,0)-(N$5-$D13053-1))))</f>
        <v>0</v>
      </c>
    </row>
    <row r="13054" spans="1:14" ht="12.75" hidden="1" customHeight="1" outlineLevel="2" x14ac:dyDescent="0.25">
      <c r="A13054" s="3"/>
      <c r="B13054" s="3"/>
      <c r="C13054" s="392"/>
      <c r="D13054" s="3">
        <v>7</v>
      </c>
      <c r="E13054" s="290">
        <f ca="1"/>
        <v>0</v>
      </c>
      <c r="F13054" s="291"/>
      <c r="G13054" s="294"/>
      <c r="H13054" s="294"/>
      <c r="I13054" s="294"/>
      <c r="J13054" s="294"/>
      <c r="K13054" s="294"/>
      <c r="L13054" s="294"/>
      <c r="M13054" s="292"/>
      <c r="N13054" s="293">
        <f ca="1">IF(OFFSET(N13054,-$D13054,0)="n/a","n/a",IF(N$5&gt;OFFSET(N13054,-$D13054,0)+$D13054,$E13054-SUM($G13054:M13054),($E13054-SUM($G13054:M13054))/(OFFSET(N13054,-$D13054,0)-(N$5-$D13054-1))))</f>
        <v>0</v>
      </c>
    </row>
    <row r="13055" spans="1:14" ht="12.75" hidden="1" customHeight="1" outlineLevel="2" x14ac:dyDescent="0.25">
      <c r="A13055" s="3"/>
      <c r="B13055" s="3"/>
      <c r="C13055" s="392"/>
      <c r="D13055" s="3">
        <v>8</v>
      </c>
      <c r="E13055" s="290">
        <f ca="1"/>
        <v>0</v>
      </c>
      <c r="F13055" s="291"/>
      <c r="G13055" s="294"/>
      <c r="H13055" s="294"/>
      <c r="I13055" s="294"/>
      <c r="J13055" s="294"/>
      <c r="K13055" s="294"/>
      <c r="L13055" s="294"/>
      <c r="M13055" s="294"/>
      <c r="N13055" s="292"/>
    </row>
    <row r="13056" spans="1:14" ht="12.75" hidden="1" customHeight="1" outlineLevel="2" x14ac:dyDescent="0.25">
      <c r="A13056" s="3"/>
      <c r="B13056" s="3"/>
      <c r="C13056" s="392"/>
      <c r="D13056" s="3">
        <v>9</v>
      </c>
      <c r="E13056" s="290" t="e">
        <f ca="1"/>
        <v>#N/A</v>
      </c>
      <c r="F13056" s="291"/>
      <c r="G13056" s="294"/>
      <c r="H13056" s="294"/>
      <c r="I13056" s="294"/>
      <c r="J13056" s="294"/>
      <c r="K13056" s="294"/>
      <c r="L13056" s="294"/>
      <c r="M13056" s="294"/>
      <c r="N13056" s="294"/>
    </row>
    <row r="13057" spans="1:14" ht="12.75" hidden="1" customHeight="1" outlineLevel="2" x14ac:dyDescent="0.25">
      <c r="A13057" s="3"/>
      <c r="B13057" s="3"/>
      <c r="C13057" s="392"/>
      <c r="D13057" s="3">
        <v>10</v>
      </c>
      <c r="E13057" s="290" t="e">
        <f ca="1"/>
        <v>#N/A</v>
      </c>
      <c r="F13057" s="291"/>
      <c r="G13057" s="294"/>
      <c r="H13057" s="294"/>
      <c r="I13057" s="294"/>
      <c r="J13057" s="294"/>
      <c r="K13057" s="294"/>
      <c r="L13057" s="294"/>
      <c r="M13057" s="294"/>
      <c r="N13057" s="294"/>
    </row>
    <row r="13058" spans="1:14" ht="12.75" hidden="1" customHeight="1" outlineLevel="2" x14ac:dyDescent="0.25">
      <c r="A13058" s="3"/>
      <c r="B13058" s="3"/>
      <c r="C13058" s="392"/>
      <c r="D13058" s="3">
        <v>11</v>
      </c>
      <c r="E13058" s="290" t="e">
        <f ca="1"/>
        <v>#N/A</v>
      </c>
      <c r="F13058" s="291"/>
      <c r="G13058" s="294"/>
      <c r="H13058" s="294"/>
      <c r="I13058" s="294"/>
      <c r="J13058" s="294"/>
      <c r="K13058" s="294"/>
      <c r="L13058" s="294"/>
      <c r="M13058" s="294"/>
      <c r="N13058" s="294"/>
    </row>
    <row r="13059" spans="1:14" ht="12.75" hidden="1" customHeight="1" outlineLevel="2" x14ac:dyDescent="0.25">
      <c r="A13059" s="3"/>
      <c r="B13059" s="3"/>
      <c r="C13059" s="392"/>
      <c r="D13059" s="3">
        <v>12</v>
      </c>
      <c r="E13059" s="290" t="e">
        <f ca="1"/>
        <v>#N/A</v>
      </c>
      <c r="F13059" s="291"/>
      <c r="G13059" s="294"/>
      <c r="H13059" s="294"/>
      <c r="I13059" s="294"/>
      <c r="J13059" s="294"/>
      <c r="K13059" s="294"/>
      <c r="L13059" s="294"/>
      <c r="M13059" s="294"/>
      <c r="N13059" s="294"/>
    </row>
    <row r="13060" spans="1:14" ht="12.75" hidden="1" customHeight="1" outlineLevel="2" x14ac:dyDescent="0.25">
      <c r="A13060" s="3"/>
      <c r="B13060" s="3"/>
      <c r="C13060" s="392"/>
      <c r="D13060" s="3">
        <v>13</v>
      </c>
      <c r="E13060" s="290" t="e">
        <f ca="1"/>
        <v>#N/A</v>
      </c>
      <c r="F13060" s="291"/>
      <c r="G13060" s="294"/>
      <c r="H13060" s="294"/>
      <c r="I13060" s="294"/>
      <c r="J13060" s="294"/>
      <c r="K13060" s="294"/>
      <c r="L13060" s="294"/>
      <c r="M13060" s="294"/>
      <c r="N13060" s="294"/>
    </row>
    <row r="13061" spans="1:14" ht="12.75" hidden="1" customHeight="1" outlineLevel="2" x14ac:dyDescent="0.25">
      <c r="A13061" s="3"/>
      <c r="B13061" s="3"/>
      <c r="C13061" s="392"/>
      <c r="D13061" s="3">
        <v>14</v>
      </c>
      <c r="E13061" s="290" t="e">
        <f ca="1"/>
        <v>#N/A</v>
      </c>
      <c r="F13061" s="291"/>
      <c r="G13061" s="294"/>
      <c r="H13061" s="294"/>
      <c r="I13061" s="294"/>
      <c r="J13061" s="294"/>
      <c r="K13061" s="294"/>
      <c r="L13061" s="294"/>
      <c r="M13061" s="294"/>
      <c r="N13061" s="294"/>
    </row>
    <row r="13062" spans="1:14" ht="12.75" hidden="1" customHeight="1" outlineLevel="2" x14ac:dyDescent="0.25">
      <c r="A13062" s="3"/>
      <c r="B13062" s="3"/>
      <c r="C13062" s="392"/>
      <c r="D13062" s="3">
        <v>15</v>
      </c>
      <c r="E13062" s="290" t="e">
        <f ca="1"/>
        <v>#N/A</v>
      </c>
      <c r="F13062" s="291"/>
      <c r="G13062" s="294"/>
      <c r="H13062" s="294"/>
      <c r="I13062" s="294"/>
      <c r="J13062" s="294"/>
      <c r="K13062" s="294"/>
      <c r="L13062" s="294"/>
      <c r="M13062" s="294"/>
      <c r="N13062" s="294"/>
    </row>
    <row r="13063" spans="1:14" ht="12.75" hidden="1" customHeight="1" outlineLevel="1" x14ac:dyDescent="0.25">
      <c r="A13063" s="3"/>
      <c r="B13063" s="145" t="str">
        <f ca="1">B13046</f>
        <v>Asset Type 169</v>
      </c>
      <c r="C13063" s="145" t="str">
        <f ca="1">C13046</f>
        <v>Description - Asset Type 169</v>
      </c>
      <c r="D13063" s="3"/>
      <c r="E13063" s="3"/>
      <c r="F13063" s="106" t="s">
        <v>47</v>
      </c>
      <c r="G13063" s="296">
        <f t="shared" ref="G13063:N13063" si="1338">SUM(G13048:G13062)</f>
        <v>0</v>
      </c>
      <c r="H13063" s="296">
        <f t="shared" ca="1" si="1338"/>
        <v>0</v>
      </c>
      <c r="I13063" s="296">
        <f t="shared" ca="1" si="1338"/>
        <v>0</v>
      </c>
      <c r="J13063" s="296">
        <f t="shared" ca="1" si="1338"/>
        <v>0</v>
      </c>
      <c r="K13063" s="296">
        <f t="shared" ca="1" si="1338"/>
        <v>0</v>
      </c>
      <c r="L13063" s="296">
        <f t="shared" ca="1" si="1338"/>
        <v>0</v>
      </c>
      <c r="M13063" s="296">
        <f t="shared" ca="1" si="1338"/>
        <v>0</v>
      </c>
      <c r="N13063" s="296">
        <f t="shared" ca="1" si="1338"/>
        <v>0</v>
      </c>
    </row>
    <row r="13064" spans="1:14" ht="12.75" hidden="1" customHeight="1" outlineLevel="2" x14ac:dyDescent="0.25">
      <c r="A13064" s="217">
        <f>A13046+1</f>
        <v>170</v>
      </c>
      <c r="B13064" s="22" t="str">
        <f ca="1">OFFSET($B$516,$A13064-1,0)</f>
        <v>Asset Type 170</v>
      </c>
      <c r="C13064" s="22" t="str">
        <f ca="1">OFFSET($C$516,$A13064-1,0)</f>
        <v>Description - Asset Type 170</v>
      </c>
      <c r="D13064" s="3"/>
      <c r="E13064" s="109"/>
      <c r="F13064" s="108" t="s">
        <v>46</v>
      </c>
      <c r="G13064" s="295">
        <f t="shared" ref="G13064:N13064" ca="1" si="1339">VLOOKUP($B13064,$B$516:$N$1015,5+G$5,FALSE)</f>
        <v>0</v>
      </c>
      <c r="H13064" s="295">
        <f t="shared" ca="1" si="1339"/>
        <v>0</v>
      </c>
      <c r="I13064" s="295">
        <f t="shared" ca="1" si="1339"/>
        <v>0</v>
      </c>
      <c r="J13064" s="295">
        <f t="shared" ca="1" si="1339"/>
        <v>0</v>
      </c>
      <c r="K13064" s="295">
        <f t="shared" ca="1" si="1339"/>
        <v>0</v>
      </c>
      <c r="L13064" s="295">
        <f t="shared" ca="1" si="1339"/>
        <v>0</v>
      </c>
      <c r="M13064" s="295">
        <f t="shared" ca="1" si="1339"/>
        <v>0</v>
      </c>
      <c r="N13064" s="295">
        <f t="shared" ca="1" si="1339"/>
        <v>0</v>
      </c>
    </row>
    <row r="13065" spans="1:14" ht="12.75" hidden="1" customHeight="1" outlineLevel="2" x14ac:dyDescent="0.25">
      <c r="A13065" s="3"/>
      <c r="B13065" s="3"/>
      <c r="C13065" s="21"/>
      <c r="D13065" s="3"/>
      <c r="E13065" s="107"/>
      <c r="F13065" s="106" t="s">
        <v>80</v>
      </c>
      <c r="G13065" s="111">
        <f ca="1">VLOOKUP($B13064,'Input Sheet'!$B$515:$N$1014,5+G$5,FALSE)</f>
        <v>0</v>
      </c>
      <c r="H13065" s="111">
        <f ca="1">VLOOKUP($B13064,'Input Sheet'!$B$515:$N$1014,5+H$5,FALSE)</f>
        <v>0</v>
      </c>
      <c r="I13065" s="111">
        <f ca="1">VLOOKUP($B13064,'Input Sheet'!$B$515:$N$1014,5+I$5,FALSE)</f>
        <v>0</v>
      </c>
      <c r="J13065" s="111">
        <f ca="1">VLOOKUP($B13064,'Input Sheet'!$B$515:$N$1014,5+J$5,FALSE)</f>
        <v>0</v>
      </c>
      <c r="K13065" s="111">
        <f ca="1">VLOOKUP($B13064,'Input Sheet'!$B$515:$N$1014,5+K$5,FALSE)</f>
        <v>0</v>
      </c>
      <c r="L13065" s="111">
        <f ca="1">VLOOKUP($B13064,'Input Sheet'!$B$515:$N$1014,5+L$5,FALSE)</f>
        <v>0</v>
      </c>
      <c r="M13065" s="111">
        <f ca="1">VLOOKUP($B13064,'Input Sheet'!$B$515:$N$1014,5+M$5,FALSE)</f>
        <v>0</v>
      </c>
      <c r="N13065" s="111">
        <f ca="1">VLOOKUP($B13064,'Input Sheet'!$B$515:$N$1014,5+N$5,FALSE)</f>
        <v>0</v>
      </c>
    </row>
    <row r="13066" spans="1:14" ht="12.75" hidden="1" customHeight="1" outlineLevel="2" x14ac:dyDescent="0.25">
      <c r="A13066" s="3"/>
      <c r="B13066" s="3"/>
      <c r="C13066" s="3"/>
      <c r="D13066" s="3">
        <v>1</v>
      </c>
      <c r="E13066" s="290">
        <f t="array" aca="1" ref="E13066:E13080" ca="1">TRANSPOSE(G13064:N13064)</f>
        <v>0</v>
      </c>
      <c r="F13066" s="291"/>
      <c r="G13066" s="292"/>
      <c r="H13066" s="293">
        <f ca="1">IF(OFFSET(H13066,-$D13066,0)="n/a","n/a",IF(H$5&gt;OFFSET(H13066,-$D13066,0)+$D13066,$E13066-SUM($G13066:G13066),($E13066-SUM($G13066:G13066))/(OFFSET(H13066,-$D13066,0)-(H$5-$D13066-1))))</f>
        <v>0</v>
      </c>
      <c r="I13066" s="293">
        <f ca="1">IF(OFFSET(I13066,-$D13066,0)="n/a","n/a",IF(I$5&gt;OFFSET(I13066,-$D13066,0)+$D13066,$E13066-SUM($G13066:H13066),($E13066-SUM($G13066:H13066))/(OFFSET(I13066,-$D13066,0)-(I$5-$D13066-1))))</f>
        <v>0</v>
      </c>
      <c r="J13066" s="293">
        <f ca="1">IF(OFFSET(J13066,-$D13066,0)="n/a","n/a",IF(J$5&gt;OFFSET(J13066,-$D13066,0)+$D13066,$E13066-SUM($G13066:I13066),($E13066-SUM($G13066:I13066))/(OFFSET(J13066,-$D13066,0)-(J$5-$D13066-1))))</f>
        <v>0</v>
      </c>
      <c r="K13066" s="293">
        <f ca="1">IF(OFFSET(K13066,-$D13066,0)="n/a","n/a",IF(K$5&gt;OFFSET(K13066,-$D13066,0)+$D13066,$E13066-SUM($G13066:J13066),($E13066-SUM($G13066:J13066))/(OFFSET(K13066,-$D13066,0)-(K$5-$D13066-1))))</f>
        <v>0</v>
      </c>
      <c r="L13066" s="293">
        <f ca="1">IF(OFFSET(L13066,-$D13066,0)="n/a","n/a",IF(L$5&gt;OFFSET(L13066,-$D13066,0)+$D13066,$E13066-SUM($G13066:K13066),($E13066-SUM($G13066:K13066))/(OFFSET(L13066,-$D13066,0)-(L$5-$D13066-1))))</f>
        <v>0</v>
      </c>
      <c r="M13066" s="293">
        <f ca="1">IF(OFFSET(M13066,-$D13066,0)="n/a","n/a",IF(M$5&gt;OFFSET(M13066,-$D13066,0)+$D13066,$E13066-SUM($G13066:L13066),($E13066-SUM($G13066:L13066))/(OFFSET(M13066,-$D13066,0)-(M$5-$D13066-1))))</f>
        <v>0</v>
      </c>
      <c r="N13066" s="293">
        <f ca="1">IF(OFFSET(N13066,-$D13066,0)="n/a","n/a",IF(N$5&gt;OFFSET(N13066,-$D13066,0)+$D13066,$E13066-SUM($G13066:M13066),($E13066-SUM($G13066:M13066))/(OFFSET(N13066,-$D13066,0)-(N$5-$D13066-1))))</f>
        <v>0</v>
      </c>
    </row>
    <row r="13067" spans="1:14" ht="12.75" hidden="1" customHeight="1" outlineLevel="2" x14ac:dyDescent="0.25">
      <c r="A13067" s="3"/>
      <c r="B13067" s="3"/>
      <c r="C13067" s="392" t="s">
        <v>48</v>
      </c>
      <c r="D13067" s="3">
        <v>2</v>
      </c>
      <c r="E13067" s="290">
        <f ca="1"/>
        <v>0</v>
      </c>
      <c r="F13067" s="291"/>
      <c r="G13067" s="294"/>
      <c r="H13067" s="292"/>
      <c r="I13067" s="293">
        <f ca="1">IF(OFFSET(I13067,-$D13067,0)="n/a","n/a",IF(I$5&gt;OFFSET(I13067,-$D13067,0)+$D13067,$E13067-SUM($G13067:H13067),($E13067-SUM($G13067:H13067))/(OFFSET(I13067,-$D13067,0)-(I$5-$D13067-1))))</f>
        <v>0</v>
      </c>
      <c r="J13067" s="293">
        <f ca="1">IF(OFFSET(J13067,-$D13067,0)="n/a","n/a",IF(J$5&gt;OFFSET(J13067,-$D13067,0)+$D13067,$E13067-SUM($G13067:I13067),($E13067-SUM($G13067:I13067))/(OFFSET(J13067,-$D13067,0)-(J$5-$D13067-1))))</f>
        <v>0</v>
      </c>
      <c r="K13067" s="293">
        <f ca="1">IF(OFFSET(K13067,-$D13067,0)="n/a","n/a",IF(K$5&gt;OFFSET(K13067,-$D13067,0)+$D13067,$E13067-SUM($G13067:J13067),($E13067-SUM($G13067:J13067))/(OFFSET(K13067,-$D13067,0)-(K$5-$D13067-1))))</f>
        <v>0</v>
      </c>
      <c r="L13067" s="293">
        <f ca="1">IF(OFFSET(L13067,-$D13067,0)="n/a","n/a",IF(L$5&gt;OFFSET(L13067,-$D13067,0)+$D13067,$E13067-SUM($G13067:K13067),($E13067-SUM($G13067:K13067))/(OFFSET(L13067,-$D13067,0)-(L$5-$D13067-1))))</f>
        <v>0</v>
      </c>
      <c r="M13067" s="293">
        <f ca="1">IF(OFFSET(M13067,-$D13067,0)="n/a","n/a",IF(M$5&gt;OFFSET(M13067,-$D13067,0)+$D13067,$E13067-SUM($G13067:L13067),($E13067-SUM($G13067:L13067))/(OFFSET(M13067,-$D13067,0)-(M$5-$D13067-1))))</f>
        <v>0</v>
      </c>
      <c r="N13067" s="293">
        <f ca="1">IF(OFFSET(N13067,-$D13067,0)="n/a","n/a",IF(N$5&gt;OFFSET(N13067,-$D13067,0)+$D13067,$E13067-SUM($G13067:M13067),($E13067-SUM($G13067:M13067))/(OFFSET(N13067,-$D13067,0)-(N$5-$D13067-1))))</f>
        <v>0</v>
      </c>
    </row>
    <row r="13068" spans="1:14" ht="12.75" hidden="1" customHeight="1" outlineLevel="2" x14ac:dyDescent="0.25">
      <c r="A13068" s="3"/>
      <c r="B13068" s="3"/>
      <c r="C13068" s="392"/>
      <c r="D13068" s="3">
        <v>3</v>
      </c>
      <c r="E13068" s="290">
        <f ca="1"/>
        <v>0</v>
      </c>
      <c r="F13068" s="291"/>
      <c r="G13068" s="294"/>
      <c r="H13068" s="294"/>
      <c r="I13068" s="292"/>
      <c r="J13068" s="293">
        <f ca="1">IF(OFFSET(J13068,-$D13068,0)="n/a","n/a",IF(J$5&gt;OFFSET(J13068,-$D13068,0)+$D13068,$E13068-SUM($G13068:I13068),($E13068-SUM($G13068:I13068))/(OFFSET(J13068,-$D13068,0)-(J$5-$D13068-1))))</f>
        <v>0</v>
      </c>
      <c r="K13068" s="293">
        <f ca="1">IF(OFFSET(K13068,-$D13068,0)="n/a","n/a",IF(K$5&gt;OFFSET(K13068,-$D13068,0)+$D13068,$E13068-SUM($G13068:J13068),($E13068-SUM($G13068:J13068))/(OFFSET(K13068,-$D13068,0)-(K$5-$D13068-1))))</f>
        <v>0</v>
      </c>
      <c r="L13068" s="293">
        <f ca="1">IF(OFFSET(L13068,-$D13068,0)="n/a","n/a",IF(L$5&gt;OFFSET(L13068,-$D13068,0)+$D13068,$E13068-SUM($G13068:K13068),($E13068-SUM($G13068:K13068))/(OFFSET(L13068,-$D13068,0)-(L$5-$D13068-1))))</f>
        <v>0</v>
      </c>
      <c r="M13068" s="293">
        <f ca="1">IF(OFFSET(M13068,-$D13068,0)="n/a","n/a",IF(M$5&gt;OFFSET(M13068,-$D13068,0)+$D13068,$E13068-SUM($G13068:L13068),($E13068-SUM($G13068:L13068))/(OFFSET(M13068,-$D13068,0)-(M$5-$D13068-1))))</f>
        <v>0</v>
      </c>
      <c r="N13068" s="293">
        <f ca="1">IF(OFFSET(N13068,-$D13068,0)="n/a","n/a",IF(N$5&gt;OFFSET(N13068,-$D13068,0)+$D13068,$E13068-SUM($G13068:M13068),($E13068-SUM($G13068:M13068))/(OFFSET(N13068,-$D13068,0)-(N$5-$D13068-1))))</f>
        <v>0</v>
      </c>
    </row>
    <row r="13069" spans="1:14" ht="12.75" hidden="1" customHeight="1" outlineLevel="2" x14ac:dyDescent="0.25">
      <c r="A13069" s="3"/>
      <c r="B13069" s="3"/>
      <c r="C13069" s="392"/>
      <c r="D13069" s="3">
        <v>4</v>
      </c>
      <c r="E13069" s="290">
        <f ca="1"/>
        <v>0</v>
      </c>
      <c r="F13069" s="291"/>
      <c r="G13069" s="294"/>
      <c r="H13069" s="294"/>
      <c r="I13069" s="294"/>
      <c r="J13069" s="292"/>
      <c r="K13069" s="293">
        <f ca="1">IF(OFFSET(K13069,-$D13069,0)="n/a","n/a",IF(K$5&gt;OFFSET(K13069,-$D13069,0)+$D13069,$E13069-SUM($G13069:J13069),($E13069-SUM($G13069:J13069))/(OFFSET(K13069,-$D13069,0)-(K$5-$D13069-1))))</f>
        <v>0</v>
      </c>
      <c r="L13069" s="293">
        <f ca="1">IF(OFFSET(L13069,-$D13069,0)="n/a","n/a",IF(L$5&gt;OFFSET(L13069,-$D13069,0)+$D13069,$E13069-SUM($G13069:K13069),($E13069-SUM($G13069:K13069))/(OFFSET(L13069,-$D13069,0)-(L$5-$D13069-1))))</f>
        <v>0</v>
      </c>
      <c r="M13069" s="293">
        <f ca="1">IF(OFFSET(M13069,-$D13069,0)="n/a","n/a",IF(M$5&gt;OFFSET(M13069,-$D13069,0)+$D13069,$E13069-SUM($G13069:L13069),($E13069-SUM($G13069:L13069))/(OFFSET(M13069,-$D13069,0)-(M$5-$D13069-1))))</f>
        <v>0</v>
      </c>
      <c r="N13069" s="293">
        <f ca="1">IF(OFFSET(N13069,-$D13069,0)="n/a","n/a",IF(N$5&gt;OFFSET(N13069,-$D13069,0)+$D13069,$E13069-SUM($G13069:M13069),($E13069-SUM($G13069:M13069))/(OFFSET(N13069,-$D13069,0)-(N$5-$D13069-1))))</f>
        <v>0</v>
      </c>
    </row>
    <row r="13070" spans="1:14" ht="12.75" hidden="1" customHeight="1" outlineLevel="2" x14ac:dyDescent="0.25">
      <c r="A13070" s="3"/>
      <c r="B13070" s="3"/>
      <c r="C13070" s="392"/>
      <c r="D13070" s="3">
        <v>5</v>
      </c>
      <c r="E13070" s="290">
        <f ca="1"/>
        <v>0</v>
      </c>
      <c r="F13070" s="291"/>
      <c r="G13070" s="294"/>
      <c r="H13070" s="294"/>
      <c r="I13070" s="294"/>
      <c r="J13070" s="294"/>
      <c r="K13070" s="292"/>
      <c r="L13070" s="293">
        <f ca="1">IF(OFFSET(L13070,-$D13070,0)="n/a","n/a",IF(L$5&gt;OFFSET(L13070,-$D13070,0)+$D13070,$E13070-SUM($G13070:K13070),($E13070-SUM($G13070:K13070))/(OFFSET(L13070,-$D13070,0)-(L$5-$D13070-1))))</f>
        <v>0</v>
      </c>
      <c r="M13070" s="293">
        <f ca="1">IF(OFFSET(M13070,-$D13070,0)="n/a","n/a",IF(M$5&gt;OFFSET(M13070,-$D13070,0)+$D13070,$E13070-SUM($G13070:L13070),($E13070-SUM($G13070:L13070))/(OFFSET(M13070,-$D13070,0)-(M$5-$D13070-1))))</f>
        <v>0</v>
      </c>
      <c r="N13070" s="293">
        <f ca="1">IF(OFFSET(N13070,-$D13070,0)="n/a","n/a",IF(N$5&gt;OFFSET(N13070,-$D13070,0)+$D13070,$E13070-SUM($G13070:M13070),($E13070-SUM($G13070:M13070))/(OFFSET(N13070,-$D13070,0)-(N$5-$D13070-1))))</f>
        <v>0</v>
      </c>
    </row>
    <row r="13071" spans="1:14" ht="12.75" hidden="1" customHeight="1" outlineLevel="2" x14ac:dyDescent="0.25">
      <c r="A13071" s="3"/>
      <c r="B13071" s="3"/>
      <c r="C13071" s="392"/>
      <c r="D13071" s="3">
        <v>6</v>
      </c>
      <c r="E13071" s="290">
        <f ca="1"/>
        <v>0</v>
      </c>
      <c r="F13071" s="291"/>
      <c r="G13071" s="294"/>
      <c r="H13071" s="294"/>
      <c r="I13071" s="294"/>
      <c r="J13071" s="294"/>
      <c r="K13071" s="294"/>
      <c r="L13071" s="292"/>
      <c r="M13071" s="293">
        <f ca="1">IF(OFFSET(M13071,-$D13071,0)="n/a","n/a",IF(M$5&gt;OFFSET(M13071,-$D13071,0)+$D13071,$E13071-SUM($G13071:L13071),($E13071-SUM($G13071:L13071))/(OFFSET(M13071,-$D13071,0)-(M$5-$D13071-1))))</f>
        <v>0</v>
      </c>
      <c r="N13071" s="293">
        <f ca="1">IF(OFFSET(N13071,-$D13071,0)="n/a","n/a",IF(N$5&gt;OFFSET(N13071,-$D13071,0)+$D13071,$E13071-SUM($G13071:M13071),($E13071-SUM($G13071:M13071))/(OFFSET(N13071,-$D13071,0)-(N$5-$D13071-1))))</f>
        <v>0</v>
      </c>
    </row>
    <row r="13072" spans="1:14" ht="12.75" hidden="1" customHeight="1" outlineLevel="2" x14ac:dyDescent="0.25">
      <c r="A13072" s="3"/>
      <c r="B13072" s="3"/>
      <c r="C13072" s="392"/>
      <c r="D13072" s="3">
        <v>7</v>
      </c>
      <c r="E13072" s="290">
        <f ca="1"/>
        <v>0</v>
      </c>
      <c r="F13072" s="291"/>
      <c r="G13072" s="294"/>
      <c r="H13072" s="294"/>
      <c r="I13072" s="294"/>
      <c r="J13072" s="294"/>
      <c r="K13072" s="294"/>
      <c r="L13072" s="294"/>
      <c r="M13072" s="292"/>
      <c r="N13072" s="293">
        <f ca="1">IF(OFFSET(N13072,-$D13072,0)="n/a","n/a",IF(N$5&gt;OFFSET(N13072,-$D13072,0)+$D13072,$E13072-SUM($G13072:M13072),($E13072-SUM($G13072:M13072))/(OFFSET(N13072,-$D13072,0)-(N$5-$D13072-1))))</f>
        <v>0</v>
      </c>
    </row>
    <row r="13073" spans="1:14" ht="12.75" hidden="1" customHeight="1" outlineLevel="2" x14ac:dyDescent="0.25">
      <c r="A13073" s="3"/>
      <c r="B13073" s="3"/>
      <c r="C13073" s="392"/>
      <c r="D13073" s="3">
        <v>8</v>
      </c>
      <c r="E13073" s="290">
        <f ca="1"/>
        <v>0</v>
      </c>
      <c r="F13073" s="291"/>
      <c r="G13073" s="294"/>
      <c r="H13073" s="294"/>
      <c r="I13073" s="294"/>
      <c r="J13073" s="294"/>
      <c r="K13073" s="294"/>
      <c r="L13073" s="294"/>
      <c r="M13073" s="294"/>
      <c r="N13073" s="292"/>
    </row>
    <row r="13074" spans="1:14" ht="12.75" hidden="1" customHeight="1" outlineLevel="2" x14ac:dyDescent="0.25">
      <c r="A13074" s="3"/>
      <c r="B13074" s="3"/>
      <c r="C13074" s="392"/>
      <c r="D13074" s="3">
        <v>9</v>
      </c>
      <c r="E13074" s="290" t="e">
        <f ca="1"/>
        <v>#N/A</v>
      </c>
      <c r="F13074" s="291"/>
      <c r="G13074" s="294"/>
      <c r="H13074" s="294"/>
      <c r="I13074" s="294"/>
      <c r="J13074" s="294"/>
      <c r="K13074" s="294"/>
      <c r="L13074" s="294"/>
      <c r="M13074" s="294"/>
      <c r="N13074" s="294"/>
    </row>
    <row r="13075" spans="1:14" ht="12.75" hidden="1" customHeight="1" outlineLevel="2" x14ac:dyDescent="0.25">
      <c r="A13075" s="3"/>
      <c r="B13075" s="3"/>
      <c r="C13075" s="392"/>
      <c r="D13075" s="3">
        <v>10</v>
      </c>
      <c r="E13075" s="290" t="e">
        <f ca="1"/>
        <v>#N/A</v>
      </c>
      <c r="F13075" s="291"/>
      <c r="G13075" s="294"/>
      <c r="H13075" s="294"/>
      <c r="I13075" s="294"/>
      <c r="J13075" s="294"/>
      <c r="K13075" s="294"/>
      <c r="L13075" s="294"/>
      <c r="M13075" s="294"/>
      <c r="N13075" s="294"/>
    </row>
    <row r="13076" spans="1:14" ht="12.75" hidden="1" customHeight="1" outlineLevel="2" x14ac:dyDescent="0.25">
      <c r="A13076" s="3"/>
      <c r="B13076" s="3"/>
      <c r="C13076" s="392"/>
      <c r="D13076" s="3">
        <v>11</v>
      </c>
      <c r="E13076" s="290" t="e">
        <f ca="1"/>
        <v>#N/A</v>
      </c>
      <c r="F13076" s="291"/>
      <c r="G13076" s="294"/>
      <c r="H13076" s="294"/>
      <c r="I13076" s="294"/>
      <c r="J13076" s="294"/>
      <c r="K13076" s="294"/>
      <c r="L13076" s="294"/>
      <c r="M13076" s="294"/>
      <c r="N13076" s="294"/>
    </row>
    <row r="13077" spans="1:14" ht="12.75" hidden="1" customHeight="1" outlineLevel="2" x14ac:dyDescent="0.25">
      <c r="A13077" s="3"/>
      <c r="B13077" s="3"/>
      <c r="C13077" s="392"/>
      <c r="D13077" s="3">
        <v>12</v>
      </c>
      <c r="E13077" s="290" t="e">
        <f ca="1"/>
        <v>#N/A</v>
      </c>
      <c r="F13077" s="291"/>
      <c r="G13077" s="294"/>
      <c r="H13077" s="294"/>
      <c r="I13077" s="294"/>
      <c r="J13077" s="294"/>
      <c r="K13077" s="294"/>
      <c r="L13077" s="294"/>
      <c r="M13077" s="294"/>
      <c r="N13077" s="294"/>
    </row>
    <row r="13078" spans="1:14" ht="12.75" hidden="1" customHeight="1" outlineLevel="2" x14ac:dyDescent="0.25">
      <c r="A13078" s="3"/>
      <c r="B13078" s="3"/>
      <c r="C13078" s="392"/>
      <c r="D13078" s="3">
        <v>13</v>
      </c>
      <c r="E13078" s="290" t="e">
        <f ca="1"/>
        <v>#N/A</v>
      </c>
      <c r="F13078" s="291"/>
      <c r="G13078" s="294"/>
      <c r="H13078" s="294"/>
      <c r="I13078" s="294"/>
      <c r="J13078" s="294"/>
      <c r="K13078" s="294"/>
      <c r="L13078" s="294"/>
      <c r="M13078" s="294"/>
      <c r="N13078" s="294"/>
    </row>
    <row r="13079" spans="1:14" ht="12.75" hidden="1" customHeight="1" outlineLevel="2" x14ac:dyDescent="0.25">
      <c r="A13079" s="3"/>
      <c r="B13079" s="3"/>
      <c r="C13079" s="392"/>
      <c r="D13079" s="3">
        <v>14</v>
      </c>
      <c r="E13079" s="290" t="e">
        <f ca="1"/>
        <v>#N/A</v>
      </c>
      <c r="F13079" s="291"/>
      <c r="G13079" s="294"/>
      <c r="H13079" s="294"/>
      <c r="I13079" s="294"/>
      <c r="J13079" s="294"/>
      <c r="K13079" s="294"/>
      <c r="L13079" s="294"/>
      <c r="M13079" s="294"/>
      <c r="N13079" s="294"/>
    </row>
    <row r="13080" spans="1:14" ht="12.75" hidden="1" customHeight="1" outlineLevel="2" x14ac:dyDescent="0.25">
      <c r="A13080" s="3"/>
      <c r="B13080" s="3"/>
      <c r="C13080" s="392"/>
      <c r="D13080" s="3">
        <v>15</v>
      </c>
      <c r="E13080" s="290" t="e">
        <f ca="1"/>
        <v>#N/A</v>
      </c>
      <c r="F13080" s="291"/>
      <c r="G13080" s="294"/>
      <c r="H13080" s="294"/>
      <c r="I13080" s="294"/>
      <c r="J13080" s="294"/>
      <c r="K13080" s="294"/>
      <c r="L13080" s="294"/>
      <c r="M13080" s="294"/>
      <c r="N13080" s="294"/>
    </row>
    <row r="13081" spans="1:14" ht="12.75" hidden="1" customHeight="1" outlineLevel="1" x14ac:dyDescent="0.25">
      <c r="A13081" s="3"/>
      <c r="B13081" s="145" t="str">
        <f ca="1">B13064</f>
        <v>Asset Type 170</v>
      </c>
      <c r="C13081" s="145" t="str">
        <f ca="1">C13064</f>
        <v>Description - Asset Type 170</v>
      </c>
      <c r="D13081" s="3"/>
      <c r="E13081" s="3"/>
      <c r="F13081" s="106" t="s">
        <v>47</v>
      </c>
      <c r="G13081" s="296">
        <f t="shared" ref="G13081:N13081" si="1340">SUM(G13066:G13080)</f>
        <v>0</v>
      </c>
      <c r="H13081" s="296">
        <f t="shared" ca="1" si="1340"/>
        <v>0</v>
      </c>
      <c r="I13081" s="296">
        <f t="shared" ca="1" si="1340"/>
        <v>0</v>
      </c>
      <c r="J13081" s="296">
        <f t="shared" ca="1" si="1340"/>
        <v>0</v>
      </c>
      <c r="K13081" s="296">
        <f t="shared" ca="1" si="1340"/>
        <v>0</v>
      </c>
      <c r="L13081" s="296">
        <f t="shared" ca="1" si="1340"/>
        <v>0</v>
      </c>
      <c r="M13081" s="296">
        <f t="shared" ca="1" si="1340"/>
        <v>0</v>
      </c>
      <c r="N13081" s="296">
        <f t="shared" ca="1" si="1340"/>
        <v>0</v>
      </c>
    </row>
    <row r="13082" spans="1:14" ht="12.75" hidden="1" customHeight="1" outlineLevel="2" x14ac:dyDescent="0.25">
      <c r="A13082" s="217">
        <f>A13064+1</f>
        <v>171</v>
      </c>
      <c r="B13082" s="22" t="str">
        <f ca="1">OFFSET($B$516,$A13082-1,0)</f>
        <v>Asset Type 171</v>
      </c>
      <c r="C13082" s="22" t="str">
        <f ca="1">OFFSET($C$516,$A13082-1,0)</f>
        <v>Description - Asset Type 171</v>
      </c>
      <c r="D13082" s="3"/>
      <c r="E13082" s="109"/>
      <c r="F13082" s="108" t="s">
        <v>46</v>
      </c>
      <c r="G13082" s="295">
        <f t="shared" ref="G13082:N13082" ca="1" si="1341">VLOOKUP($B13082,$B$516:$N$1015,5+G$5,FALSE)</f>
        <v>0</v>
      </c>
      <c r="H13082" s="295">
        <f t="shared" ca="1" si="1341"/>
        <v>0</v>
      </c>
      <c r="I13082" s="295">
        <f t="shared" ca="1" si="1341"/>
        <v>0</v>
      </c>
      <c r="J13082" s="295">
        <f t="shared" ca="1" si="1341"/>
        <v>0</v>
      </c>
      <c r="K13082" s="295">
        <f t="shared" ca="1" si="1341"/>
        <v>0</v>
      </c>
      <c r="L13082" s="295">
        <f t="shared" ca="1" si="1341"/>
        <v>0</v>
      </c>
      <c r="M13082" s="295">
        <f t="shared" ca="1" si="1341"/>
        <v>0</v>
      </c>
      <c r="N13082" s="295">
        <f t="shared" ca="1" si="1341"/>
        <v>0</v>
      </c>
    </row>
    <row r="13083" spans="1:14" ht="12.75" hidden="1" customHeight="1" outlineLevel="2" x14ac:dyDescent="0.25">
      <c r="A13083" s="3"/>
      <c r="B13083" s="3"/>
      <c r="C13083" s="21"/>
      <c r="D13083" s="3"/>
      <c r="E13083" s="107"/>
      <c r="F13083" s="106" t="s">
        <v>80</v>
      </c>
      <c r="G13083" s="111">
        <f ca="1">VLOOKUP($B13082,'Input Sheet'!$B$515:$N$1014,5+G$5,FALSE)</f>
        <v>0</v>
      </c>
      <c r="H13083" s="111">
        <f ca="1">VLOOKUP($B13082,'Input Sheet'!$B$515:$N$1014,5+H$5,FALSE)</f>
        <v>0</v>
      </c>
      <c r="I13083" s="111">
        <f ca="1">VLOOKUP($B13082,'Input Sheet'!$B$515:$N$1014,5+I$5,FALSE)</f>
        <v>0</v>
      </c>
      <c r="J13083" s="111">
        <f ca="1">VLOOKUP($B13082,'Input Sheet'!$B$515:$N$1014,5+J$5,FALSE)</f>
        <v>0</v>
      </c>
      <c r="K13083" s="111">
        <f ca="1">VLOOKUP($B13082,'Input Sheet'!$B$515:$N$1014,5+K$5,FALSE)</f>
        <v>0</v>
      </c>
      <c r="L13083" s="111">
        <f ca="1">VLOOKUP($B13082,'Input Sheet'!$B$515:$N$1014,5+L$5,FALSE)</f>
        <v>0</v>
      </c>
      <c r="M13083" s="111">
        <f ca="1">VLOOKUP($B13082,'Input Sheet'!$B$515:$N$1014,5+M$5,FALSE)</f>
        <v>0</v>
      </c>
      <c r="N13083" s="111">
        <f ca="1">VLOOKUP($B13082,'Input Sheet'!$B$515:$N$1014,5+N$5,FALSE)</f>
        <v>0</v>
      </c>
    </row>
    <row r="13084" spans="1:14" ht="12.75" hidden="1" customHeight="1" outlineLevel="2" x14ac:dyDescent="0.25">
      <c r="A13084" s="3"/>
      <c r="B13084" s="3"/>
      <c r="C13084" s="3"/>
      <c r="D13084" s="3">
        <v>1</v>
      </c>
      <c r="E13084" s="290">
        <f t="array" aca="1" ref="E13084:E13098" ca="1">TRANSPOSE(G13082:N13082)</f>
        <v>0</v>
      </c>
      <c r="F13084" s="291"/>
      <c r="G13084" s="292"/>
      <c r="H13084" s="293">
        <f ca="1">IF(OFFSET(H13084,-$D13084,0)="n/a","n/a",IF(H$5&gt;OFFSET(H13084,-$D13084,0)+$D13084,$E13084-SUM($G13084:G13084),($E13084-SUM($G13084:G13084))/(OFFSET(H13084,-$D13084,0)-(H$5-$D13084-1))))</f>
        <v>0</v>
      </c>
      <c r="I13084" s="293">
        <f ca="1">IF(OFFSET(I13084,-$D13084,0)="n/a","n/a",IF(I$5&gt;OFFSET(I13084,-$D13084,0)+$D13084,$E13084-SUM($G13084:H13084),($E13084-SUM($G13084:H13084))/(OFFSET(I13084,-$D13084,0)-(I$5-$D13084-1))))</f>
        <v>0</v>
      </c>
      <c r="J13084" s="293">
        <f ca="1">IF(OFFSET(J13084,-$D13084,0)="n/a","n/a",IF(J$5&gt;OFFSET(J13084,-$D13084,0)+$D13084,$E13084-SUM($G13084:I13084),($E13084-SUM($G13084:I13084))/(OFFSET(J13084,-$D13084,0)-(J$5-$D13084-1))))</f>
        <v>0</v>
      </c>
      <c r="K13084" s="293">
        <f ca="1">IF(OFFSET(K13084,-$D13084,0)="n/a","n/a",IF(K$5&gt;OFFSET(K13084,-$D13084,0)+$D13084,$E13084-SUM($G13084:J13084),($E13084-SUM($G13084:J13084))/(OFFSET(K13084,-$D13084,0)-(K$5-$D13084-1))))</f>
        <v>0</v>
      </c>
      <c r="L13084" s="293">
        <f ca="1">IF(OFFSET(L13084,-$D13084,0)="n/a","n/a",IF(L$5&gt;OFFSET(L13084,-$D13084,0)+$D13084,$E13084-SUM($G13084:K13084),($E13084-SUM($G13084:K13084))/(OFFSET(L13084,-$D13084,0)-(L$5-$D13084-1))))</f>
        <v>0</v>
      </c>
      <c r="M13084" s="293">
        <f ca="1">IF(OFFSET(M13084,-$D13084,0)="n/a","n/a",IF(M$5&gt;OFFSET(M13084,-$D13084,0)+$D13084,$E13084-SUM($G13084:L13084),($E13084-SUM($G13084:L13084))/(OFFSET(M13084,-$D13084,0)-(M$5-$D13084-1))))</f>
        <v>0</v>
      </c>
      <c r="N13084" s="293">
        <f ca="1">IF(OFFSET(N13084,-$D13084,0)="n/a","n/a",IF(N$5&gt;OFFSET(N13084,-$D13084,0)+$D13084,$E13084-SUM($G13084:M13084),($E13084-SUM($G13084:M13084))/(OFFSET(N13084,-$D13084,0)-(N$5-$D13084-1))))</f>
        <v>0</v>
      </c>
    </row>
    <row r="13085" spans="1:14" ht="12.75" hidden="1" customHeight="1" outlineLevel="2" x14ac:dyDescent="0.25">
      <c r="A13085" s="3"/>
      <c r="B13085" s="3"/>
      <c r="C13085" s="392" t="s">
        <v>48</v>
      </c>
      <c r="D13085" s="3">
        <v>2</v>
      </c>
      <c r="E13085" s="290">
        <f ca="1"/>
        <v>0</v>
      </c>
      <c r="F13085" s="291"/>
      <c r="G13085" s="294"/>
      <c r="H13085" s="292"/>
      <c r="I13085" s="293">
        <f ca="1">IF(OFFSET(I13085,-$D13085,0)="n/a","n/a",IF(I$5&gt;OFFSET(I13085,-$D13085,0)+$D13085,$E13085-SUM($G13085:H13085),($E13085-SUM($G13085:H13085))/(OFFSET(I13085,-$D13085,0)-(I$5-$D13085-1))))</f>
        <v>0</v>
      </c>
      <c r="J13085" s="293">
        <f ca="1">IF(OFFSET(J13085,-$D13085,0)="n/a","n/a",IF(J$5&gt;OFFSET(J13085,-$D13085,0)+$D13085,$E13085-SUM($G13085:I13085),($E13085-SUM($G13085:I13085))/(OFFSET(J13085,-$D13085,0)-(J$5-$D13085-1))))</f>
        <v>0</v>
      </c>
      <c r="K13085" s="293">
        <f ca="1">IF(OFFSET(K13085,-$D13085,0)="n/a","n/a",IF(K$5&gt;OFFSET(K13085,-$D13085,0)+$D13085,$E13085-SUM($G13085:J13085),($E13085-SUM($G13085:J13085))/(OFFSET(K13085,-$D13085,0)-(K$5-$D13085-1))))</f>
        <v>0</v>
      </c>
      <c r="L13085" s="293">
        <f ca="1">IF(OFFSET(L13085,-$D13085,0)="n/a","n/a",IF(L$5&gt;OFFSET(L13085,-$D13085,0)+$D13085,$E13085-SUM($G13085:K13085),($E13085-SUM($G13085:K13085))/(OFFSET(L13085,-$D13085,0)-(L$5-$D13085-1))))</f>
        <v>0</v>
      </c>
      <c r="M13085" s="293">
        <f ca="1">IF(OFFSET(M13085,-$D13085,0)="n/a","n/a",IF(M$5&gt;OFFSET(M13085,-$D13085,0)+$D13085,$E13085-SUM($G13085:L13085),($E13085-SUM($G13085:L13085))/(OFFSET(M13085,-$D13085,0)-(M$5-$D13085-1))))</f>
        <v>0</v>
      </c>
      <c r="N13085" s="293">
        <f ca="1">IF(OFFSET(N13085,-$D13085,0)="n/a","n/a",IF(N$5&gt;OFFSET(N13085,-$D13085,0)+$D13085,$E13085-SUM($G13085:M13085),($E13085-SUM($G13085:M13085))/(OFFSET(N13085,-$D13085,0)-(N$5-$D13085-1))))</f>
        <v>0</v>
      </c>
    </row>
    <row r="13086" spans="1:14" ht="12.75" hidden="1" customHeight="1" outlineLevel="2" x14ac:dyDescent="0.25">
      <c r="A13086" s="3"/>
      <c r="B13086" s="3"/>
      <c r="C13086" s="392"/>
      <c r="D13086" s="3">
        <v>3</v>
      </c>
      <c r="E13086" s="290">
        <f ca="1"/>
        <v>0</v>
      </c>
      <c r="F13086" s="291"/>
      <c r="G13086" s="294"/>
      <c r="H13086" s="294"/>
      <c r="I13086" s="292"/>
      <c r="J13086" s="293">
        <f ca="1">IF(OFFSET(J13086,-$D13086,0)="n/a","n/a",IF(J$5&gt;OFFSET(J13086,-$D13086,0)+$D13086,$E13086-SUM($G13086:I13086),($E13086-SUM($G13086:I13086))/(OFFSET(J13086,-$D13086,0)-(J$5-$D13086-1))))</f>
        <v>0</v>
      </c>
      <c r="K13086" s="293">
        <f ca="1">IF(OFFSET(K13086,-$D13086,0)="n/a","n/a",IF(K$5&gt;OFFSET(K13086,-$D13086,0)+$D13086,$E13086-SUM($G13086:J13086),($E13086-SUM($G13086:J13086))/(OFFSET(K13086,-$D13086,0)-(K$5-$D13086-1))))</f>
        <v>0</v>
      </c>
      <c r="L13086" s="293">
        <f ca="1">IF(OFFSET(L13086,-$D13086,0)="n/a","n/a",IF(L$5&gt;OFFSET(L13086,-$D13086,0)+$D13086,$E13086-SUM($G13086:K13086),($E13086-SUM($G13086:K13086))/(OFFSET(L13086,-$D13086,0)-(L$5-$D13086-1))))</f>
        <v>0</v>
      </c>
      <c r="M13086" s="293">
        <f ca="1">IF(OFFSET(M13086,-$D13086,0)="n/a","n/a",IF(M$5&gt;OFFSET(M13086,-$D13086,0)+$D13086,$E13086-SUM($G13086:L13086),($E13086-SUM($G13086:L13086))/(OFFSET(M13086,-$D13086,0)-(M$5-$D13086-1))))</f>
        <v>0</v>
      </c>
      <c r="N13086" s="293">
        <f ca="1">IF(OFFSET(N13086,-$D13086,0)="n/a","n/a",IF(N$5&gt;OFFSET(N13086,-$D13086,0)+$D13086,$E13086-SUM($G13086:M13086),($E13086-SUM($G13086:M13086))/(OFFSET(N13086,-$D13086,0)-(N$5-$D13086-1))))</f>
        <v>0</v>
      </c>
    </row>
    <row r="13087" spans="1:14" ht="12.75" hidden="1" customHeight="1" outlineLevel="2" x14ac:dyDescent="0.25">
      <c r="A13087" s="3"/>
      <c r="B13087" s="3"/>
      <c r="C13087" s="392"/>
      <c r="D13087" s="3">
        <v>4</v>
      </c>
      <c r="E13087" s="290">
        <f ca="1"/>
        <v>0</v>
      </c>
      <c r="F13087" s="291"/>
      <c r="G13087" s="294"/>
      <c r="H13087" s="294"/>
      <c r="I13087" s="294"/>
      <c r="J13087" s="292"/>
      <c r="K13087" s="293">
        <f ca="1">IF(OFFSET(K13087,-$D13087,0)="n/a","n/a",IF(K$5&gt;OFFSET(K13087,-$D13087,0)+$D13087,$E13087-SUM($G13087:J13087),($E13087-SUM($G13087:J13087))/(OFFSET(K13087,-$D13087,0)-(K$5-$D13087-1))))</f>
        <v>0</v>
      </c>
      <c r="L13087" s="293">
        <f ca="1">IF(OFFSET(L13087,-$D13087,0)="n/a","n/a",IF(L$5&gt;OFFSET(L13087,-$D13087,0)+$D13087,$E13087-SUM($G13087:K13087),($E13087-SUM($G13087:K13087))/(OFFSET(L13087,-$D13087,0)-(L$5-$D13087-1))))</f>
        <v>0</v>
      </c>
      <c r="M13087" s="293">
        <f ca="1">IF(OFFSET(M13087,-$D13087,0)="n/a","n/a",IF(M$5&gt;OFFSET(M13087,-$D13087,0)+$D13087,$E13087-SUM($G13087:L13087),($E13087-SUM($G13087:L13087))/(OFFSET(M13087,-$D13087,0)-(M$5-$D13087-1))))</f>
        <v>0</v>
      </c>
      <c r="N13087" s="293">
        <f ca="1">IF(OFFSET(N13087,-$D13087,0)="n/a","n/a",IF(N$5&gt;OFFSET(N13087,-$D13087,0)+$D13087,$E13087-SUM($G13087:M13087),($E13087-SUM($G13087:M13087))/(OFFSET(N13087,-$D13087,0)-(N$5-$D13087-1))))</f>
        <v>0</v>
      </c>
    </row>
    <row r="13088" spans="1:14" ht="12.75" hidden="1" customHeight="1" outlineLevel="2" x14ac:dyDescent="0.25">
      <c r="A13088" s="3"/>
      <c r="B13088" s="3"/>
      <c r="C13088" s="392"/>
      <c r="D13088" s="3">
        <v>5</v>
      </c>
      <c r="E13088" s="290">
        <f ca="1"/>
        <v>0</v>
      </c>
      <c r="F13088" s="291"/>
      <c r="G13088" s="294"/>
      <c r="H13088" s="294"/>
      <c r="I13088" s="294"/>
      <c r="J13088" s="294"/>
      <c r="K13088" s="292"/>
      <c r="L13088" s="293">
        <f ca="1">IF(OFFSET(L13088,-$D13088,0)="n/a","n/a",IF(L$5&gt;OFFSET(L13088,-$D13088,0)+$D13088,$E13088-SUM($G13088:K13088),($E13088-SUM($G13088:K13088))/(OFFSET(L13088,-$D13088,0)-(L$5-$D13088-1))))</f>
        <v>0</v>
      </c>
      <c r="M13088" s="293">
        <f ca="1">IF(OFFSET(M13088,-$D13088,0)="n/a","n/a",IF(M$5&gt;OFFSET(M13088,-$D13088,0)+$D13088,$E13088-SUM($G13088:L13088),($E13088-SUM($G13088:L13088))/(OFFSET(M13088,-$D13088,0)-(M$5-$D13088-1))))</f>
        <v>0</v>
      </c>
      <c r="N13088" s="293">
        <f ca="1">IF(OFFSET(N13088,-$D13088,0)="n/a","n/a",IF(N$5&gt;OFFSET(N13088,-$D13088,0)+$D13088,$E13088-SUM($G13088:M13088),($E13088-SUM($G13088:M13088))/(OFFSET(N13088,-$D13088,0)-(N$5-$D13088-1))))</f>
        <v>0</v>
      </c>
    </row>
    <row r="13089" spans="1:14" ht="12.75" hidden="1" customHeight="1" outlineLevel="2" x14ac:dyDescent="0.25">
      <c r="A13089" s="3"/>
      <c r="B13089" s="3"/>
      <c r="C13089" s="392"/>
      <c r="D13089" s="3">
        <v>6</v>
      </c>
      <c r="E13089" s="290">
        <f ca="1"/>
        <v>0</v>
      </c>
      <c r="F13089" s="291"/>
      <c r="G13089" s="294"/>
      <c r="H13089" s="294"/>
      <c r="I13089" s="294"/>
      <c r="J13089" s="294"/>
      <c r="K13089" s="294"/>
      <c r="L13089" s="292"/>
      <c r="M13089" s="293">
        <f ca="1">IF(OFFSET(M13089,-$D13089,0)="n/a","n/a",IF(M$5&gt;OFFSET(M13089,-$D13089,0)+$D13089,$E13089-SUM($G13089:L13089),($E13089-SUM($G13089:L13089))/(OFFSET(M13089,-$D13089,0)-(M$5-$D13089-1))))</f>
        <v>0</v>
      </c>
      <c r="N13089" s="293">
        <f ca="1">IF(OFFSET(N13089,-$D13089,0)="n/a","n/a",IF(N$5&gt;OFFSET(N13089,-$D13089,0)+$D13089,$E13089-SUM($G13089:M13089),($E13089-SUM($G13089:M13089))/(OFFSET(N13089,-$D13089,0)-(N$5-$D13089-1))))</f>
        <v>0</v>
      </c>
    </row>
    <row r="13090" spans="1:14" ht="12.75" hidden="1" customHeight="1" outlineLevel="2" x14ac:dyDescent="0.25">
      <c r="A13090" s="3"/>
      <c r="B13090" s="3"/>
      <c r="C13090" s="392"/>
      <c r="D13090" s="3">
        <v>7</v>
      </c>
      <c r="E13090" s="290">
        <f ca="1"/>
        <v>0</v>
      </c>
      <c r="F13090" s="291"/>
      <c r="G13090" s="294"/>
      <c r="H13090" s="294"/>
      <c r="I13090" s="294"/>
      <c r="J13090" s="294"/>
      <c r="K13090" s="294"/>
      <c r="L13090" s="294"/>
      <c r="M13090" s="292"/>
      <c r="N13090" s="293">
        <f ca="1">IF(OFFSET(N13090,-$D13090,0)="n/a","n/a",IF(N$5&gt;OFFSET(N13090,-$D13090,0)+$D13090,$E13090-SUM($G13090:M13090),($E13090-SUM($G13090:M13090))/(OFFSET(N13090,-$D13090,0)-(N$5-$D13090-1))))</f>
        <v>0</v>
      </c>
    </row>
    <row r="13091" spans="1:14" ht="12.75" hidden="1" customHeight="1" outlineLevel="2" x14ac:dyDescent="0.25">
      <c r="A13091" s="3"/>
      <c r="B13091" s="3"/>
      <c r="C13091" s="392"/>
      <c r="D13091" s="3">
        <v>8</v>
      </c>
      <c r="E13091" s="290">
        <f ca="1"/>
        <v>0</v>
      </c>
      <c r="F13091" s="291"/>
      <c r="G13091" s="294"/>
      <c r="H13091" s="294"/>
      <c r="I13091" s="294"/>
      <c r="J13091" s="294"/>
      <c r="K13091" s="294"/>
      <c r="L13091" s="294"/>
      <c r="M13091" s="294"/>
      <c r="N13091" s="292"/>
    </row>
    <row r="13092" spans="1:14" ht="12.75" hidden="1" customHeight="1" outlineLevel="2" x14ac:dyDescent="0.25">
      <c r="A13092" s="3"/>
      <c r="B13092" s="3"/>
      <c r="C13092" s="392"/>
      <c r="D13092" s="3">
        <v>9</v>
      </c>
      <c r="E13092" s="290" t="e">
        <f ca="1"/>
        <v>#N/A</v>
      </c>
      <c r="F13092" s="291"/>
      <c r="G13092" s="294"/>
      <c r="H13092" s="294"/>
      <c r="I13092" s="294"/>
      <c r="J13092" s="294"/>
      <c r="K13092" s="294"/>
      <c r="L13092" s="294"/>
      <c r="M13092" s="294"/>
      <c r="N13092" s="294"/>
    </row>
    <row r="13093" spans="1:14" ht="12.75" hidden="1" customHeight="1" outlineLevel="2" x14ac:dyDescent="0.25">
      <c r="A13093" s="3"/>
      <c r="B13093" s="3"/>
      <c r="C13093" s="392"/>
      <c r="D13093" s="3">
        <v>10</v>
      </c>
      <c r="E13093" s="290" t="e">
        <f ca="1"/>
        <v>#N/A</v>
      </c>
      <c r="F13093" s="291"/>
      <c r="G13093" s="294"/>
      <c r="H13093" s="294"/>
      <c r="I13093" s="294"/>
      <c r="J13093" s="294"/>
      <c r="K13093" s="294"/>
      <c r="L13093" s="294"/>
      <c r="M13093" s="294"/>
      <c r="N13093" s="294"/>
    </row>
    <row r="13094" spans="1:14" ht="12.75" hidden="1" customHeight="1" outlineLevel="2" x14ac:dyDescent="0.25">
      <c r="A13094" s="3"/>
      <c r="B13094" s="3"/>
      <c r="C13094" s="392"/>
      <c r="D13094" s="3">
        <v>11</v>
      </c>
      <c r="E13094" s="290" t="e">
        <f ca="1"/>
        <v>#N/A</v>
      </c>
      <c r="F13094" s="291"/>
      <c r="G13094" s="294"/>
      <c r="H13094" s="294"/>
      <c r="I13094" s="294"/>
      <c r="J13094" s="294"/>
      <c r="K13094" s="294"/>
      <c r="L13094" s="294"/>
      <c r="M13094" s="294"/>
      <c r="N13094" s="294"/>
    </row>
    <row r="13095" spans="1:14" ht="12.75" hidden="1" customHeight="1" outlineLevel="2" x14ac:dyDescent="0.25">
      <c r="A13095" s="3"/>
      <c r="B13095" s="3"/>
      <c r="C13095" s="392"/>
      <c r="D13095" s="3">
        <v>12</v>
      </c>
      <c r="E13095" s="290" t="e">
        <f ca="1"/>
        <v>#N/A</v>
      </c>
      <c r="F13095" s="291"/>
      <c r="G13095" s="294"/>
      <c r="H13095" s="294"/>
      <c r="I13095" s="294"/>
      <c r="J13095" s="294"/>
      <c r="K13095" s="294"/>
      <c r="L13095" s="294"/>
      <c r="M13095" s="294"/>
      <c r="N13095" s="294"/>
    </row>
    <row r="13096" spans="1:14" ht="12.75" hidden="1" customHeight="1" outlineLevel="2" x14ac:dyDescent="0.25">
      <c r="A13096" s="3"/>
      <c r="B13096" s="3"/>
      <c r="C13096" s="392"/>
      <c r="D13096" s="3">
        <v>13</v>
      </c>
      <c r="E13096" s="290" t="e">
        <f ca="1"/>
        <v>#N/A</v>
      </c>
      <c r="F13096" s="291"/>
      <c r="G13096" s="294"/>
      <c r="H13096" s="294"/>
      <c r="I13096" s="294"/>
      <c r="J13096" s="294"/>
      <c r="K13096" s="294"/>
      <c r="L13096" s="294"/>
      <c r="M13096" s="294"/>
      <c r="N13096" s="294"/>
    </row>
    <row r="13097" spans="1:14" ht="12.75" hidden="1" customHeight="1" outlineLevel="2" x14ac:dyDescent="0.25">
      <c r="A13097" s="3"/>
      <c r="B13097" s="3"/>
      <c r="C13097" s="392"/>
      <c r="D13097" s="3">
        <v>14</v>
      </c>
      <c r="E13097" s="290" t="e">
        <f ca="1"/>
        <v>#N/A</v>
      </c>
      <c r="F13097" s="291"/>
      <c r="G13097" s="294"/>
      <c r="H13097" s="294"/>
      <c r="I13097" s="294"/>
      <c r="J13097" s="294"/>
      <c r="K13097" s="294"/>
      <c r="L13097" s="294"/>
      <c r="M13097" s="294"/>
      <c r="N13097" s="294"/>
    </row>
    <row r="13098" spans="1:14" ht="12.75" hidden="1" customHeight="1" outlineLevel="2" x14ac:dyDescent="0.25">
      <c r="A13098" s="3"/>
      <c r="B13098" s="3"/>
      <c r="C13098" s="392"/>
      <c r="D13098" s="3">
        <v>15</v>
      </c>
      <c r="E13098" s="290" t="e">
        <f ca="1"/>
        <v>#N/A</v>
      </c>
      <c r="F13098" s="291"/>
      <c r="G13098" s="294"/>
      <c r="H13098" s="294"/>
      <c r="I13098" s="294"/>
      <c r="J13098" s="294"/>
      <c r="K13098" s="294"/>
      <c r="L13098" s="294"/>
      <c r="M13098" s="294"/>
      <c r="N13098" s="294"/>
    </row>
    <row r="13099" spans="1:14" ht="12.75" hidden="1" customHeight="1" outlineLevel="1" x14ac:dyDescent="0.25">
      <c r="A13099" s="3"/>
      <c r="B13099" s="145" t="str">
        <f ca="1">B13082</f>
        <v>Asset Type 171</v>
      </c>
      <c r="C13099" s="145" t="str">
        <f ca="1">C13082</f>
        <v>Description - Asset Type 171</v>
      </c>
      <c r="D13099" s="3"/>
      <c r="E13099" s="3"/>
      <c r="F13099" s="106" t="s">
        <v>47</v>
      </c>
      <c r="G13099" s="296">
        <f t="shared" ref="G13099:N13099" si="1342">SUM(G13084:G13098)</f>
        <v>0</v>
      </c>
      <c r="H13099" s="296">
        <f t="shared" ca="1" si="1342"/>
        <v>0</v>
      </c>
      <c r="I13099" s="296">
        <f t="shared" ca="1" si="1342"/>
        <v>0</v>
      </c>
      <c r="J13099" s="296">
        <f t="shared" ca="1" si="1342"/>
        <v>0</v>
      </c>
      <c r="K13099" s="296">
        <f t="shared" ca="1" si="1342"/>
        <v>0</v>
      </c>
      <c r="L13099" s="296">
        <f t="shared" ca="1" si="1342"/>
        <v>0</v>
      </c>
      <c r="M13099" s="296">
        <f t="shared" ca="1" si="1342"/>
        <v>0</v>
      </c>
      <c r="N13099" s="296">
        <f t="shared" ca="1" si="1342"/>
        <v>0</v>
      </c>
    </row>
    <row r="13100" spans="1:14" ht="12.75" hidden="1" customHeight="1" outlineLevel="2" x14ac:dyDescent="0.25">
      <c r="A13100" s="217">
        <f>A13082+1</f>
        <v>172</v>
      </c>
      <c r="B13100" s="22" t="str">
        <f ca="1">OFFSET($B$516,$A13100-1,0)</f>
        <v>Asset Type 172</v>
      </c>
      <c r="C13100" s="22" t="str">
        <f ca="1">OFFSET($C$516,$A13100-1,0)</f>
        <v>Description - Asset Type 172</v>
      </c>
      <c r="D13100" s="3"/>
      <c r="E13100" s="109"/>
      <c r="F13100" s="108" t="s">
        <v>46</v>
      </c>
      <c r="G13100" s="295">
        <f t="shared" ref="G13100:N13100" ca="1" si="1343">VLOOKUP($B13100,$B$516:$N$1015,5+G$5,FALSE)</f>
        <v>0</v>
      </c>
      <c r="H13100" s="295">
        <f t="shared" ca="1" si="1343"/>
        <v>0</v>
      </c>
      <c r="I13100" s="295">
        <f t="shared" ca="1" si="1343"/>
        <v>0</v>
      </c>
      <c r="J13100" s="295">
        <f t="shared" ca="1" si="1343"/>
        <v>0</v>
      </c>
      <c r="K13100" s="295">
        <f t="shared" ca="1" si="1343"/>
        <v>0</v>
      </c>
      <c r="L13100" s="295">
        <f t="shared" ca="1" si="1343"/>
        <v>0</v>
      </c>
      <c r="M13100" s="295">
        <f t="shared" ca="1" si="1343"/>
        <v>0</v>
      </c>
      <c r="N13100" s="295">
        <f t="shared" ca="1" si="1343"/>
        <v>0</v>
      </c>
    </row>
    <row r="13101" spans="1:14" ht="12.75" hidden="1" customHeight="1" outlineLevel="2" x14ac:dyDescent="0.25">
      <c r="A13101" s="3"/>
      <c r="B13101" s="3"/>
      <c r="C13101" s="21"/>
      <c r="D13101" s="3"/>
      <c r="E13101" s="107"/>
      <c r="F13101" s="106" t="s">
        <v>80</v>
      </c>
      <c r="G13101" s="111">
        <f ca="1">VLOOKUP($B13100,'Input Sheet'!$B$515:$N$1014,5+G$5,FALSE)</f>
        <v>0</v>
      </c>
      <c r="H13101" s="111">
        <f ca="1">VLOOKUP($B13100,'Input Sheet'!$B$515:$N$1014,5+H$5,FALSE)</f>
        <v>0</v>
      </c>
      <c r="I13101" s="111">
        <f ca="1">VLOOKUP($B13100,'Input Sheet'!$B$515:$N$1014,5+I$5,FALSE)</f>
        <v>0</v>
      </c>
      <c r="J13101" s="111">
        <f ca="1">VLOOKUP($B13100,'Input Sheet'!$B$515:$N$1014,5+J$5,FALSE)</f>
        <v>0</v>
      </c>
      <c r="K13101" s="111">
        <f ca="1">VLOOKUP($B13100,'Input Sheet'!$B$515:$N$1014,5+K$5,FALSE)</f>
        <v>0</v>
      </c>
      <c r="L13101" s="111">
        <f ca="1">VLOOKUP($B13100,'Input Sheet'!$B$515:$N$1014,5+L$5,FALSE)</f>
        <v>0</v>
      </c>
      <c r="M13101" s="111">
        <f ca="1">VLOOKUP($B13100,'Input Sheet'!$B$515:$N$1014,5+M$5,FALSE)</f>
        <v>0</v>
      </c>
      <c r="N13101" s="111">
        <f ca="1">VLOOKUP($B13100,'Input Sheet'!$B$515:$N$1014,5+N$5,FALSE)</f>
        <v>0</v>
      </c>
    </row>
    <row r="13102" spans="1:14" ht="12.75" hidden="1" customHeight="1" outlineLevel="2" x14ac:dyDescent="0.25">
      <c r="A13102" s="3"/>
      <c r="B13102" s="3"/>
      <c r="C13102" s="3"/>
      <c r="D13102" s="3">
        <v>1</v>
      </c>
      <c r="E13102" s="290">
        <f t="array" aca="1" ref="E13102:E13116" ca="1">TRANSPOSE(G13100:N13100)</f>
        <v>0</v>
      </c>
      <c r="F13102" s="291"/>
      <c r="G13102" s="292"/>
      <c r="H13102" s="293">
        <f ca="1">IF(OFFSET(H13102,-$D13102,0)="n/a","n/a",IF(H$5&gt;OFFSET(H13102,-$D13102,0)+$D13102,$E13102-SUM($G13102:G13102),($E13102-SUM($G13102:G13102))/(OFFSET(H13102,-$D13102,0)-(H$5-$D13102-1))))</f>
        <v>0</v>
      </c>
      <c r="I13102" s="293">
        <f ca="1">IF(OFFSET(I13102,-$D13102,0)="n/a","n/a",IF(I$5&gt;OFFSET(I13102,-$D13102,0)+$D13102,$E13102-SUM($G13102:H13102),($E13102-SUM($G13102:H13102))/(OFFSET(I13102,-$D13102,0)-(I$5-$D13102-1))))</f>
        <v>0</v>
      </c>
      <c r="J13102" s="293">
        <f ca="1">IF(OFFSET(J13102,-$D13102,0)="n/a","n/a",IF(J$5&gt;OFFSET(J13102,-$D13102,0)+$D13102,$E13102-SUM($G13102:I13102),($E13102-SUM($G13102:I13102))/(OFFSET(J13102,-$D13102,0)-(J$5-$D13102-1))))</f>
        <v>0</v>
      </c>
      <c r="K13102" s="293">
        <f ca="1">IF(OFFSET(K13102,-$D13102,0)="n/a","n/a",IF(K$5&gt;OFFSET(K13102,-$D13102,0)+$D13102,$E13102-SUM($G13102:J13102),($E13102-SUM($G13102:J13102))/(OFFSET(K13102,-$D13102,0)-(K$5-$D13102-1))))</f>
        <v>0</v>
      </c>
      <c r="L13102" s="293">
        <f ca="1">IF(OFFSET(L13102,-$D13102,0)="n/a","n/a",IF(L$5&gt;OFFSET(L13102,-$D13102,0)+$D13102,$E13102-SUM($G13102:K13102),($E13102-SUM($G13102:K13102))/(OFFSET(L13102,-$D13102,0)-(L$5-$D13102-1))))</f>
        <v>0</v>
      </c>
      <c r="M13102" s="293">
        <f ca="1">IF(OFFSET(M13102,-$D13102,0)="n/a","n/a",IF(M$5&gt;OFFSET(M13102,-$D13102,0)+$D13102,$E13102-SUM($G13102:L13102),($E13102-SUM($G13102:L13102))/(OFFSET(M13102,-$D13102,0)-(M$5-$D13102-1))))</f>
        <v>0</v>
      </c>
      <c r="N13102" s="293">
        <f ca="1">IF(OFFSET(N13102,-$D13102,0)="n/a","n/a",IF(N$5&gt;OFFSET(N13102,-$D13102,0)+$D13102,$E13102-SUM($G13102:M13102),($E13102-SUM($G13102:M13102))/(OFFSET(N13102,-$D13102,0)-(N$5-$D13102-1))))</f>
        <v>0</v>
      </c>
    </row>
    <row r="13103" spans="1:14" ht="12.75" hidden="1" customHeight="1" outlineLevel="2" x14ac:dyDescent="0.25">
      <c r="A13103" s="3"/>
      <c r="B13103" s="3"/>
      <c r="C13103" s="392" t="s">
        <v>48</v>
      </c>
      <c r="D13103" s="3">
        <v>2</v>
      </c>
      <c r="E13103" s="290">
        <f ca="1"/>
        <v>0</v>
      </c>
      <c r="F13103" s="291"/>
      <c r="G13103" s="294"/>
      <c r="H13103" s="292"/>
      <c r="I13103" s="293">
        <f ca="1">IF(OFFSET(I13103,-$D13103,0)="n/a","n/a",IF(I$5&gt;OFFSET(I13103,-$D13103,0)+$D13103,$E13103-SUM($G13103:H13103),($E13103-SUM($G13103:H13103))/(OFFSET(I13103,-$D13103,0)-(I$5-$D13103-1))))</f>
        <v>0</v>
      </c>
      <c r="J13103" s="293">
        <f ca="1">IF(OFFSET(J13103,-$D13103,0)="n/a","n/a",IF(J$5&gt;OFFSET(J13103,-$D13103,0)+$D13103,$E13103-SUM($G13103:I13103),($E13103-SUM($G13103:I13103))/(OFFSET(J13103,-$D13103,0)-(J$5-$D13103-1))))</f>
        <v>0</v>
      </c>
      <c r="K13103" s="293">
        <f ca="1">IF(OFFSET(K13103,-$D13103,0)="n/a","n/a",IF(K$5&gt;OFFSET(K13103,-$D13103,0)+$D13103,$E13103-SUM($G13103:J13103),($E13103-SUM($G13103:J13103))/(OFFSET(K13103,-$D13103,0)-(K$5-$D13103-1))))</f>
        <v>0</v>
      </c>
      <c r="L13103" s="293">
        <f ca="1">IF(OFFSET(L13103,-$D13103,0)="n/a","n/a",IF(L$5&gt;OFFSET(L13103,-$D13103,0)+$D13103,$E13103-SUM($G13103:K13103),($E13103-SUM($G13103:K13103))/(OFFSET(L13103,-$D13103,0)-(L$5-$D13103-1))))</f>
        <v>0</v>
      </c>
      <c r="M13103" s="293">
        <f ca="1">IF(OFFSET(M13103,-$D13103,0)="n/a","n/a",IF(M$5&gt;OFFSET(M13103,-$D13103,0)+$D13103,$E13103-SUM($G13103:L13103),($E13103-SUM($G13103:L13103))/(OFFSET(M13103,-$D13103,0)-(M$5-$D13103-1))))</f>
        <v>0</v>
      </c>
      <c r="N13103" s="293">
        <f ca="1">IF(OFFSET(N13103,-$D13103,0)="n/a","n/a",IF(N$5&gt;OFFSET(N13103,-$D13103,0)+$D13103,$E13103-SUM($G13103:M13103),($E13103-SUM($G13103:M13103))/(OFFSET(N13103,-$D13103,0)-(N$5-$D13103-1))))</f>
        <v>0</v>
      </c>
    </row>
    <row r="13104" spans="1:14" ht="12.75" hidden="1" customHeight="1" outlineLevel="2" x14ac:dyDescent="0.25">
      <c r="A13104" s="3"/>
      <c r="B13104" s="3"/>
      <c r="C13104" s="392"/>
      <c r="D13104" s="3">
        <v>3</v>
      </c>
      <c r="E13104" s="290">
        <f ca="1"/>
        <v>0</v>
      </c>
      <c r="F13104" s="291"/>
      <c r="G13104" s="294"/>
      <c r="H13104" s="294"/>
      <c r="I13104" s="292"/>
      <c r="J13104" s="293">
        <f ca="1">IF(OFFSET(J13104,-$D13104,0)="n/a","n/a",IF(J$5&gt;OFFSET(J13104,-$D13104,0)+$D13104,$E13104-SUM($G13104:I13104),($E13104-SUM($G13104:I13104))/(OFFSET(J13104,-$D13104,0)-(J$5-$D13104-1))))</f>
        <v>0</v>
      </c>
      <c r="K13104" s="293">
        <f ca="1">IF(OFFSET(K13104,-$D13104,0)="n/a","n/a",IF(K$5&gt;OFFSET(K13104,-$D13104,0)+$D13104,$E13104-SUM($G13104:J13104),($E13104-SUM($G13104:J13104))/(OFFSET(K13104,-$D13104,0)-(K$5-$D13104-1))))</f>
        <v>0</v>
      </c>
      <c r="L13104" s="293">
        <f ca="1">IF(OFFSET(L13104,-$D13104,0)="n/a","n/a",IF(L$5&gt;OFFSET(L13104,-$D13104,0)+$D13104,$E13104-SUM($G13104:K13104),($E13104-SUM($G13104:K13104))/(OFFSET(L13104,-$D13104,0)-(L$5-$D13104-1))))</f>
        <v>0</v>
      </c>
      <c r="M13104" s="293">
        <f ca="1">IF(OFFSET(M13104,-$D13104,0)="n/a","n/a",IF(M$5&gt;OFFSET(M13104,-$D13104,0)+$D13104,$E13104-SUM($G13104:L13104),($E13104-SUM($G13104:L13104))/(OFFSET(M13104,-$D13104,0)-(M$5-$D13104-1))))</f>
        <v>0</v>
      </c>
      <c r="N13104" s="293">
        <f ca="1">IF(OFFSET(N13104,-$D13104,0)="n/a","n/a",IF(N$5&gt;OFFSET(N13104,-$D13104,0)+$D13104,$E13104-SUM($G13104:M13104),($E13104-SUM($G13104:M13104))/(OFFSET(N13104,-$D13104,0)-(N$5-$D13104-1))))</f>
        <v>0</v>
      </c>
    </row>
    <row r="13105" spans="1:14" ht="12.75" hidden="1" customHeight="1" outlineLevel="2" x14ac:dyDescent="0.25">
      <c r="A13105" s="3"/>
      <c r="B13105" s="3"/>
      <c r="C13105" s="392"/>
      <c r="D13105" s="3">
        <v>4</v>
      </c>
      <c r="E13105" s="290">
        <f ca="1"/>
        <v>0</v>
      </c>
      <c r="F13105" s="291"/>
      <c r="G13105" s="294"/>
      <c r="H13105" s="294"/>
      <c r="I13105" s="294"/>
      <c r="J13105" s="292"/>
      <c r="K13105" s="293">
        <f ca="1">IF(OFFSET(K13105,-$D13105,0)="n/a","n/a",IF(K$5&gt;OFFSET(K13105,-$D13105,0)+$D13105,$E13105-SUM($G13105:J13105),($E13105-SUM($G13105:J13105))/(OFFSET(K13105,-$D13105,0)-(K$5-$D13105-1))))</f>
        <v>0</v>
      </c>
      <c r="L13105" s="293">
        <f ca="1">IF(OFFSET(L13105,-$D13105,0)="n/a","n/a",IF(L$5&gt;OFFSET(L13105,-$D13105,0)+$D13105,$E13105-SUM($G13105:K13105),($E13105-SUM($G13105:K13105))/(OFFSET(L13105,-$D13105,0)-(L$5-$D13105-1))))</f>
        <v>0</v>
      </c>
      <c r="M13105" s="293">
        <f ca="1">IF(OFFSET(M13105,-$D13105,0)="n/a","n/a",IF(M$5&gt;OFFSET(M13105,-$D13105,0)+$D13105,$E13105-SUM($G13105:L13105),($E13105-SUM($G13105:L13105))/(OFFSET(M13105,-$D13105,0)-(M$5-$D13105-1))))</f>
        <v>0</v>
      </c>
      <c r="N13105" s="293">
        <f ca="1">IF(OFFSET(N13105,-$D13105,0)="n/a","n/a",IF(N$5&gt;OFFSET(N13105,-$D13105,0)+$D13105,$E13105-SUM($G13105:M13105),($E13105-SUM($G13105:M13105))/(OFFSET(N13105,-$D13105,0)-(N$5-$D13105-1))))</f>
        <v>0</v>
      </c>
    </row>
    <row r="13106" spans="1:14" ht="12.75" hidden="1" customHeight="1" outlineLevel="2" x14ac:dyDescent="0.25">
      <c r="A13106" s="3"/>
      <c r="B13106" s="3"/>
      <c r="C13106" s="392"/>
      <c r="D13106" s="3">
        <v>5</v>
      </c>
      <c r="E13106" s="290">
        <f ca="1"/>
        <v>0</v>
      </c>
      <c r="F13106" s="291"/>
      <c r="G13106" s="294"/>
      <c r="H13106" s="294"/>
      <c r="I13106" s="294"/>
      <c r="J13106" s="294"/>
      <c r="K13106" s="292"/>
      <c r="L13106" s="293">
        <f ca="1">IF(OFFSET(L13106,-$D13106,0)="n/a","n/a",IF(L$5&gt;OFFSET(L13106,-$D13106,0)+$D13106,$E13106-SUM($G13106:K13106),($E13106-SUM($G13106:K13106))/(OFFSET(L13106,-$D13106,0)-(L$5-$D13106-1))))</f>
        <v>0</v>
      </c>
      <c r="M13106" s="293">
        <f ca="1">IF(OFFSET(M13106,-$D13106,0)="n/a","n/a",IF(M$5&gt;OFFSET(M13106,-$D13106,0)+$D13106,$E13106-SUM($G13106:L13106),($E13106-SUM($G13106:L13106))/(OFFSET(M13106,-$D13106,0)-(M$5-$D13106-1))))</f>
        <v>0</v>
      </c>
      <c r="N13106" s="293">
        <f ca="1">IF(OFFSET(N13106,-$D13106,0)="n/a","n/a",IF(N$5&gt;OFFSET(N13106,-$D13106,0)+$D13106,$E13106-SUM($G13106:M13106),($E13106-SUM($G13106:M13106))/(OFFSET(N13106,-$D13106,0)-(N$5-$D13106-1))))</f>
        <v>0</v>
      </c>
    </row>
    <row r="13107" spans="1:14" ht="12.75" hidden="1" customHeight="1" outlineLevel="2" x14ac:dyDescent="0.25">
      <c r="A13107" s="3"/>
      <c r="B13107" s="3"/>
      <c r="C13107" s="392"/>
      <c r="D13107" s="3">
        <v>6</v>
      </c>
      <c r="E13107" s="290">
        <f ca="1"/>
        <v>0</v>
      </c>
      <c r="F13107" s="291"/>
      <c r="G13107" s="294"/>
      <c r="H13107" s="294"/>
      <c r="I13107" s="294"/>
      <c r="J13107" s="294"/>
      <c r="K13107" s="294"/>
      <c r="L13107" s="292"/>
      <c r="M13107" s="293">
        <f ca="1">IF(OFFSET(M13107,-$D13107,0)="n/a","n/a",IF(M$5&gt;OFFSET(M13107,-$D13107,0)+$D13107,$E13107-SUM($G13107:L13107),($E13107-SUM($G13107:L13107))/(OFFSET(M13107,-$D13107,0)-(M$5-$D13107-1))))</f>
        <v>0</v>
      </c>
      <c r="N13107" s="293">
        <f ca="1">IF(OFFSET(N13107,-$D13107,0)="n/a","n/a",IF(N$5&gt;OFFSET(N13107,-$D13107,0)+$D13107,$E13107-SUM($G13107:M13107),($E13107-SUM($G13107:M13107))/(OFFSET(N13107,-$D13107,0)-(N$5-$D13107-1))))</f>
        <v>0</v>
      </c>
    </row>
    <row r="13108" spans="1:14" ht="12.75" hidden="1" customHeight="1" outlineLevel="2" x14ac:dyDescent="0.25">
      <c r="A13108" s="3"/>
      <c r="B13108" s="3"/>
      <c r="C13108" s="392"/>
      <c r="D13108" s="3">
        <v>7</v>
      </c>
      <c r="E13108" s="290">
        <f ca="1"/>
        <v>0</v>
      </c>
      <c r="F13108" s="291"/>
      <c r="G13108" s="294"/>
      <c r="H13108" s="294"/>
      <c r="I13108" s="294"/>
      <c r="J13108" s="294"/>
      <c r="K13108" s="294"/>
      <c r="L13108" s="294"/>
      <c r="M13108" s="292"/>
      <c r="N13108" s="293">
        <f ca="1">IF(OFFSET(N13108,-$D13108,0)="n/a","n/a",IF(N$5&gt;OFFSET(N13108,-$D13108,0)+$D13108,$E13108-SUM($G13108:M13108),($E13108-SUM($G13108:M13108))/(OFFSET(N13108,-$D13108,0)-(N$5-$D13108-1))))</f>
        <v>0</v>
      </c>
    </row>
    <row r="13109" spans="1:14" ht="12.75" hidden="1" customHeight="1" outlineLevel="2" x14ac:dyDescent="0.25">
      <c r="A13109" s="3"/>
      <c r="B13109" s="3"/>
      <c r="C13109" s="392"/>
      <c r="D13109" s="3">
        <v>8</v>
      </c>
      <c r="E13109" s="290">
        <f ca="1"/>
        <v>0</v>
      </c>
      <c r="F13109" s="291"/>
      <c r="G13109" s="294"/>
      <c r="H13109" s="294"/>
      <c r="I13109" s="294"/>
      <c r="J13109" s="294"/>
      <c r="K13109" s="294"/>
      <c r="L13109" s="294"/>
      <c r="M13109" s="294"/>
      <c r="N13109" s="292"/>
    </row>
    <row r="13110" spans="1:14" ht="12.75" hidden="1" customHeight="1" outlineLevel="2" x14ac:dyDescent="0.25">
      <c r="A13110" s="3"/>
      <c r="B13110" s="3"/>
      <c r="C13110" s="392"/>
      <c r="D13110" s="3">
        <v>9</v>
      </c>
      <c r="E13110" s="290" t="e">
        <f ca="1"/>
        <v>#N/A</v>
      </c>
      <c r="F13110" s="291"/>
      <c r="G13110" s="294"/>
      <c r="H13110" s="294"/>
      <c r="I13110" s="294"/>
      <c r="J13110" s="294"/>
      <c r="K13110" s="294"/>
      <c r="L13110" s="294"/>
      <c r="M13110" s="294"/>
      <c r="N13110" s="294"/>
    </row>
    <row r="13111" spans="1:14" ht="12.75" hidden="1" customHeight="1" outlineLevel="2" x14ac:dyDescent="0.25">
      <c r="A13111" s="3"/>
      <c r="B13111" s="3"/>
      <c r="C13111" s="392"/>
      <c r="D13111" s="3">
        <v>10</v>
      </c>
      <c r="E13111" s="290" t="e">
        <f ca="1"/>
        <v>#N/A</v>
      </c>
      <c r="F13111" s="291"/>
      <c r="G13111" s="294"/>
      <c r="H13111" s="294"/>
      <c r="I13111" s="294"/>
      <c r="J13111" s="294"/>
      <c r="K13111" s="294"/>
      <c r="L13111" s="294"/>
      <c r="M13111" s="294"/>
      <c r="N13111" s="294"/>
    </row>
    <row r="13112" spans="1:14" ht="12.75" hidden="1" customHeight="1" outlineLevel="2" x14ac:dyDescent="0.25">
      <c r="A13112" s="3"/>
      <c r="B13112" s="3"/>
      <c r="C13112" s="392"/>
      <c r="D13112" s="3">
        <v>11</v>
      </c>
      <c r="E13112" s="290" t="e">
        <f ca="1"/>
        <v>#N/A</v>
      </c>
      <c r="F13112" s="291"/>
      <c r="G13112" s="294"/>
      <c r="H13112" s="294"/>
      <c r="I13112" s="294"/>
      <c r="J13112" s="294"/>
      <c r="K13112" s="294"/>
      <c r="L13112" s="294"/>
      <c r="M13112" s="294"/>
      <c r="N13112" s="294"/>
    </row>
    <row r="13113" spans="1:14" ht="12.75" hidden="1" customHeight="1" outlineLevel="2" x14ac:dyDescent="0.25">
      <c r="A13113" s="3"/>
      <c r="B13113" s="3"/>
      <c r="C13113" s="392"/>
      <c r="D13113" s="3">
        <v>12</v>
      </c>
      <c r="E13113" s="290" t="e">
        <f ca="1"/>
        <v>#N/A</v>
      </c>
      <c r="F13113" s="291"/>
      <c r="G13113" s="294"/>
      <c r="H13113" s="294"/>
      <c r="I13113" s="294"/>
      <c r="J13113" s="294"/>
      <c r="K13113" s="294"/>
      <c r="L13113" s="294"/>
      <c r="M13113" s="294"/>
      <c r="N13113" s="294"/>
    </row>
    <row r="13114" spans="1:14" ht="12.75" hidden="1" customHeight="1" outlineLevel="2" x14ac:dyDescent="0.25">
      <c r="A13114" s="3"/>
      <c r="B13114" s="3"/>
      <c r="C13114" s="392"/>
      <c r="D13114" s="3">
        <v>13</v>
      </c>
      <c r="E13114" s="290" t="e">
        <f ca="1"/>
        <v>#N/A</v>
      </c>
      <c r="F13114" s="291"/>
      <c r="G13114" s="294"/>
      <c r="H13114" s="294"/>
      <c r="I13114" s="294"/>
      <c r="J13114" s="294"/>
      <c r="K13114" s="294"/>
      <c r="L13114" s="294"/>
      <c r="M13114" s="294"/>
      <c r="N13114" s="294"/>
    </row>
    <row r="13115" spans="1:14" ht="12.75" hidden="1" customHeight="1" outlineLevel="2" x14ac:dyDescent="0.25">
      <c r="A13115" s="3"/>
      <c r="B13115" s="3"/>
      <c r="C13115" s="392"/>
      <c r="D13115" s="3">
        <v>14</v>
      </c>
      <c r="E13115" s="290" t="e">
        <f ca="1"/>
        <v>#N/A</v>
      </c>
      <c r="F13115" s="291"/>
      <c r="G13115" s="294"/>
      <c r="H13115" s="294"/>
      <c r="I13115" s="294"/>
      <c r="J13115" s="294"/>
      <c r="K13115" s="294"/>
      <c r="L13115" s="294"/>
      <c r="M13115" s="294"/>
      <c r="N13115" s="294"/>
    </row>
    <row r="13116" spans="1:14" ht="12.75" hidden="1" customHeight="1" outlineLevel="2" x14ac:dyDescent="0.25">
      <c r="A13116" s="3"/>
      <c r="B13116" s="3"/>
      <c r="C13116" s="392"/>
      <c r="D13116" s="3">
        <v>15</v>
      </c>
      <c r="E13116" s="290" t="e">
        <f ca="1"/>
        <v>#N/A</v>
      </c>
      <c r="F13116" s="291"/>
      <c r="G13116" s="294"/>
      <c r="H13116" s="294"/>
      <c r="I13116" s="294"/>
      <c r="J13116" s="294"/>
      <c r="K13116" s="294"/>
      <c r="L13116" s="294"/>
      <c r="M13116" s="294"/>
      <c r="N13116" s="294"/>
    </row>
    <row r="13117" spans="1:14" ht="12.75" hidden="1" customHeight="1" outlineLevel="1" x14ac:dyDescent="0.25">
      <c r="A13117" s="3"/>
      <c r="B13117" s="145" t="str">
        <f ca="1">B13100</f>
        <v>Asset Type 172</v>
      </c>
      <c r="C13117" s="145" t="str">
        <f ca="1">C13100</f>
        <v>Description - Asset Type 172</v>
      </c>
      <c r="D13117" s="3"/>
      <c r="E13117" s="3"/>
      <c r="F13117" s="106" t="s">
        <v>47</v>
      </c>
      <c r="G13117" s="296">
        <f t="shared" ref="G13117:N13117" si="1344">SUM(G13102:G13116)</f>
        <v>0</v>
      </c>
      <c r="H13117" s="296">
        <f t="shared" ca="1" si="1344"/>
        <v>0</v>
      </c>
      <c r="I13117" s="296">
        <f t="shared" ca="1" si="1344"/>
        <v>0</v>
      </c>
      <c r="J13117" s="296">
        <f t="shared" ca="1" si="1344"/>
        <v>0</v>
      </c>
      <c r="K13117" s="296">
        <f t="shared" ca="1" si="1344"/>
        <v>0</v>
      </c>
      <c r="L13117" s="296">
        <f t="shared" ca="1" si="1344"/>
        <v>0</v>
      </c>
      <c r="M13117" s="296">
        <f t="shared" ca="1" si="1344"/>
        <v>0</v>
      </c>
      <c r="N13117" s="296">
        <f t="shared" ca="1" si="1344"/>
        <v>0</v>
      </c>
    </row>
    <row r="13118" spans="1:14" ht="12.75" hidden="1" customHeight="1" outlineLevel="2" x14ac:dyDescent="0.25">
      <c r="A13118" s="217">
        <f>A13100+1</f>
        <v>173</v>
      </c>
      <c r="B13118" s="22" t="str">
        <f ca="1">OFFSET($B$516,$A13118-1,0)</f>
        <v>Asset Type 173</v>
      </c>
      <c r="C13118" s="22" t="str">
        <f ca="1">OFFSET($C$516,$A13118-1,0)</f>
        <v>Description - Asset Type 173</v>
      </c>
      <c r="D13118" s="3"/>
      <c r="E13118" s="109"/>
      <c r="F13118" s="108" t="s">
        <v>46</v>
      </c>
      <c r="G13118" s="295">
        <f t="shared" ref="G13118:N13118" ca="1" si="1345">VLOOKUP($B13118,$B$516:$N$1015,5+G$5,FALSE)</f>
        <v>0</v>
      </c>
      <c r="H13118" s="295">
        <f t="shared" ca="1" si="1345"/>
        <v>0</v>
      </c>
      <c r="I13118" s="295">
        <f t="shared" ca="1" si="1345"/>
        <v>0</v>
      </c>
      <c r="J13118" s="295">
        <f t="shared" ca="1" si="1345"/>
        <v>0</v>
      </c>
      <c r="K13118" s="295">
        <f t="shared" ca="1" si="1345"/>
        <v>0</v>
      </c>
      <c r="L13118" s="295">
        <f t="shared" ca="1" si="1345"/>
        <v>0</v>
      </c>
      <c r="M13118" s="295">
        <f t="shared" ca="1" si="1345"/>
        <v>0</v>
      </c>
      <c r="N13118" s="295">
        <f t="shared" ca="1" si="1345"/>
        <v>0</v>
      </c>
    </row>
    <row r="13119" spans="1:14" ht="12.75" hidden="1" customHeight="1" outlineLevel="2" x14ac:dyDescent="0.25">
      <c r="A13119" s="3"/>
      <c r="B13119" s="3"/>
      <c r="C13119" s="21"/>
      <c r="D13119" s="3"/>
      <c r="E13119" s="107"/>
      <c r="F13119" s="106" t="s">
        <v>80</v>
      </c>
      <c r="G13119" s="111">
        <f ca="1">VLOOKUP($B13118,'Input Sheet'!$B$515:$N$1014,5+G$5,FALSE)</f>
        <v>0</v>
      </c>
      <c r="H13119" s="111">
        <f ca="1">VLOOKUP($B13118,'Input Sheet'!$B$515:$N$1014,5+H$5,FALSE)</f>
        <v>0</v>
      </c>
      <c r="I13119" s="111">
        <f ca="1">VLOOKUP($B13118,'Input Sheet'!$B$515:$N$1014,5+I$5,FALSE)</f>
        <v>0</v>
      </c>
      <c r="J13119" s="111">
        <f ca="1">VLOOKUP($B13118,'Input Sheet'!$B$515:$N$1014,5+J$5,FALSE)</f>
        <v>0</v>
      </c>
      <c r="K13119" s="111">
        <f ca="1">VLOOKUP($B13118,'Input Sheet'!$B$515:$N$1014,5+K$5,FALSE)</f>
        <v>0</v>
      </c>
      <c r="L13119" s="111">
        <f ca="1">VLOOKUP($B13118,'Input Sheet'!$B$515:$N$1014,5+L$5,FALSE)</f>
        <v>0</v>
      </c>
      <c r="M13119" s="111">
        <f ca="1">VLOOKUP($B13118,'Input Sheet'!$B$515:$N$1014,5+M$5,FALSE)</f>
        <v>0</v>
      </c>
      <c r="N13119" s="111">
        <f ca="1">VLOOKUP($B13118,'Input Sheet'!$B$515:$N$1014,5+N$5,FALSE)</f>
        <v>0</v>
      </c>
    </row>
    <row r="13120" spans="1:14" ht="12.75" hidden="1" customHeight="1" outlineLevel="2" x14ac:dyDescent="0.25">
      <c r="A13120" s="3"/>
      <c r="B13120" s="3"/>
      <c r="C13120" s="3"/>
      <c r="D13120" s="3">
        <v>1</v>
      </c>
      <c r="E13120" s="290">
        <f t="array" aca="1" ref="E13120:E13134" ca="1">TRANSPOSE(G13118:N13118)</f>
        <v>0</v>
      </c>
      <c r="F13120" s="291"/>
      <c r="G13120" s="292"/>
      <c r="H13120" s="293">
        <f ca="1">IF(OFFSET(H13120,-$D13120,0)="n/a","n/a",IF(H$5&gt;OFFSET(H13120,-$D13120,0)+$D13120,$E13120-SUM($G13120:G13120),($E13120-SUM($G13120:G13120))/(OFFSET(H13120,-$D13120,0)-(H$5-$D13120-1))))</f>
        <v>0</v>
      </c>
      <c r="I13120" s="293">
        <f ca="1">IF(OFFSET(I13120,-$D13120,0)="n/a","n/a",IF(I$5&gt;OFFSET(I13120,-$D13120,0)+$D13120,$E13120-SUM($G13120:H13120),($E13120-SUM($G13120:H13120))/(OFFSET(I13120,-$D13120,0)-(I$5-$D13120-1))))</f>
        <v>0</v>
      </c>
      <c r="J13120" s="293">
        <f ca="1">IF(OFFSET(J13120,-$D13120,0)="n/a","n/a",IF(J$5&gt;OFFSET(J13120,-$D13120,0)+$D13120,$E13120-SUM($G13120:I13120),($E13120-SUM($G13120:I13120))/(OFFSET(J13120,-$D13120,0)-(J$5-$D13120-1))))</f>
        <v>0</v>
      </c>
      <c r="K13120" s="293">
        <f ca="1">IF(OFFSET(K13120,-$D13120,0)="n/a","n/a",IF(K$5&gt;OFFSET(K13120,-$D13120,0)+$D13120,$E13120-SUM($G13120:J13120),($E13120-SUM($G13120:J13120))/(OFFSET(K13120,-$D13120,0)-(K$5-$D13120-1))))</f>
        <v>0</v>
      </c>
      <c r="L13120" s="293">
        <f ca="1">IF(OFFSET(L13120,-$D13120,0)="n/a","n/a",IF(L$5&gt;OFFSET(L13120,-$D13120,0)+$D13120,$E13120-SUM($G13120:K13120),($E13120-SUM($G13120:K13120))/(OFFSET(L13120,-$D13120,0)-(L$5-$D13120-1))))</f>
        <v>0</v>
      </c>
      <c r="M13120" s="293">
        <f ca="1">IF(OFFSET(M13120,-$D13120,0)="n/a","n/a",IF(M$5&gt;OFFSET(M13120,-$D13120,0)+$D13120,$E13120-SUM($G13120:L13120),($E13120-SUM($G13120:L13120))/(OFFSET(M13120,-$D13120,0)-(M$5-$D13120-1))))</f>
        <v>0</v>
      </c>
      <c r="N13120" s="293">
        <f ca="1">IF(OFFSET(N13120,-$D13120,0)="n/a","n/a",IF(N$5&gt;OFFSET(N13120,-$D13120,0)+$D13120,$E13120-SUM($G13120:M13120),($E13120-SUM($G13120:M13120))/(OFFSET(N13120,-$D13120,0)-(N$5-$D13120-1))))</f>
        <v>0</v>
      </c>
    </row>
    <row r="13121" spans="1:14" ht="12.75" hidden="1" customHeight="1" outlineLevel="2" x14ac:dyDescent="0.25">
      <c r="A13121" s="3"/>
      <c r="B13121" s="3"/>
      <c r="C13121" s="392" t="s">
        <v>48</v>
      </c>
      <c r="D13121" s="3">
        <v>2</v>
      </c>
      <c r="E13121" s="290">
        <f ca="1"/>
        <v>0</v>
      </c>
      <c r="F13121" s="291"/>
      <c r="G13121" s="294"/>
      <c r="H13121" s="292"/>
      <c r="I13121" s="293">
        <f ca="1">IF(OFFSET(I13121,-$D13121,0)="n/a","n/a",IF(I$5&gt;OFFSET(I13121,-$D13121,0)+$D13121,$E13121-SUM($G13121:H13121),($E13121-SUM($G13121:H13121))/(OFFSET(I13121,-$D13121,0)-(I$5-$D13121-1))))</f>
        <v>0</v>
      </c>
      <c r="J13121" s="293">
        <f ca="1">IF(OFFSET(J13121,-$D13121,0)="n/a","n/a",IF(J$5&gt;OFFSET(J13121,-$D13121,0)+$D13121,$E13121-SUM($G13121:I13121),($E13121-SUM($G13121:I13121))/(OFFSET(J13121,-$D13121,0)-(J$5-$D13121-1))))</f>
        <v>0</v>
      </c>
      <c r="K13121" s="293">
        <f ca="1">IF(OFFSET(K13121,-$D13121,0)="n/a","n/a",IF(K$5&gt;OFFSET(K13121,-$D13121,0)+$D13121,$E13121-SUM($G13121:J13121),($E13121-SUM($G13121:J13121))/(OFFSET(K13121,-$D13121,0)-(K$5-$D13121-1))))</f>
        <v>0</v>
      </c>
      <c r="L13121" s="293">
        <f ca="1">IF(OFFSET(L13121,-$D13121,0)="n/a","n/a",IF(L$5&gt;OFFSET(L13121,-$D13121,0)+$D13121,$E13121-SUM($G13121:K13121),($E13121-SUM($G13121:K13121))/(OFFSET(L13121,-$D13121,0)-(L$5-$D13121-1))))</f>
        <v>0</v>
      </c>
      <c r="M13121" s="293">
        <f ca="1">IF(OFFSET(M13121,-$D13121,0)="n/a","n/a",IF(M$5&gt;OFFSET(M13121,-$D13121,0)+$D13121,$E13121-SUM($G13121:L13121),($E13121-SUM($G13121:L13121))/(OFFSET(M13121,-$D13121,0)-(M$5-$D13121-1))))</f>
        <v>0</v>
      </c>
      <c r="N13121" s="293">
        <f ca="1">IF(OFFSET(N13121,-$D13121,0)="n/a","n/a",IF(N$5&gt;OFFSET(N13121,-$D13121,0)+$D13121,$E13121-SUM($G13121:M13121),($E13121-SUM($G13121:M13121))/(OFFSET(N13121,-$D13121,0)-(N$5-$D13121-1))))</f>
        <v>0</v>
      </c>
    </row>
    <row r="13122" spans="1:14" ht="12.75" hidden="1" customHeight="1" outlineLevel="2" x14ac:dyDescent="0.25">
      <c r="A13122" s="3"/>
      <c r="B13122" s="3"/>
      <c r="C13122" s="392"/>
      <c r="D13122" s="3">
        <v>3</v>
      </c>
      <c r="E13122" s="290">
        <f ca="1"/>
        <v>0</v>
      </c>
      <c r="F13122" s="291"/>
      <c r="G13122" s="294"/>
      <c r="H13122" s="294"/>
      <c r="I13122" s="292"/>
      <c r="J13122" s="293">
        <f ca="1">IF(OFFSET(J13122,-$D13122,0)="n/a","n/a",IF(J$5&gt;OFFSET(J13122,-$D13122,0)+$D13122,$E13122-SUM($G13122:I13122),($E13122-SUM($G13122:I13122))/(OFFSET(J13122,-$D13122,0)-(J$5-$D13122-1))))</f>
        <v>0</v>
      </c>
      <c r="K13122" s="293">
        <f ca="1">IF(OFFSET(K13122,-$D13122,0)="n/a","n/a",IF(K$5&gt;OFFSET(K13122,-$D13122,0)+$D13122,$E13122-SUM($G13122:J13122),($E13122-SUM($G13122:J13122))/(OFFSET(K13122,-$D13122,0)-(K$5-$D13122-1))))</f>
        <v>0</v>
      </c>
      <c r="L13122" s="293">
        <f ca="1">IF(OFFSET(L13122,-$D13122,0)="n/a","n/a",IF(L$5&gt;OFFSET(L13122,-$D13122,0)+$D13122,$E13122-SUM($G13122:K13122),($E13122-SUM($G13122:K13122))/(OFFSET(L13122,-$D13122,0)-(L$5-$D13122-1))))</f>
        <v>0</v>
      </c>
      <c r="M13122" s="293">
        <f ca="1">IF(OFFSET(M13122,-$D13122,0)="n/a","n/a",IF(M$5&gt;OFFSET(M13122,-$D13122,0)+$D13122,$E13122-SUM($G13122:L13122),($E13122-SUM($G13122:L13122))/(OFFSET(M13122,-$D13122,0)-(M$5-$D13122-1))))</f>
        <v>0</v>
      </c>
      <c r="N13122" s="293">
        <f ca="1">IF(OFFSET(N13122,-$D13122,0)="n/a","n/a",IF(N$5&gt;OFFSET(N13122,-$D13122,0)+$D13122,$E13122-SUM($G13122:M13122),($E13122-SUM($G13122:M13122))/(OFFSET(N13122,-$D13122,0)-(N$5-$D13122-1))))</f>
        <v>0</v>
      </c>
    </row>
    <row r="13123" spans="1:14" ht="12.75" hidden="1" customHeight="1" outlineLevel="2" x14ac:dyDescent="0.25">
      <c r="A13123" s="3"/>
      <c r="B13123" s="3"/>
      <c r="C13123" s="392"/>
      <c r="D13123" s="3">
        <v>4</v>
      </c>
      <c r="E13123" s="290">
        <f ca="1"/>
        <v>0</v>
      </c>
      <c r="F13123" s="291"/>
      <c r="G13123" s="294"/>
      <c r="H13123" s="294"/>
      <c r="I13123" s="294"/>
      <c r="J13123" s="292"/>
      <c r="K13123" s="293">
        <f ca="1">IF(OFFSET(K13123,-$D13123,0)="n/a","n/a",IF(K$5&gt;OFFSET(K13123,-$D13123,0)+$D13123,$E13123-SUM($G13123:J13123),($E13123-SUM($G13123:J13123))/(OFFSET(K13123,-$D13123,0)-(K$5-$D13123-1))))</f>
        <v>0</v>
      </c>
      <c r="L13123" s="293">
        <f ca="1">IF(OFFSET(L13123,-$D13123,0)="n/a","n/a",IF(L$5&gt;OFFSET(L13123,-$D13123,0)+$D13123,$E13123-SUM($G13123:K13123),($E13123-SUM($G13123:K13123))/(OFFSET(L13123,-$D13123,0)-(L$5-$D13123-1))))</f>
        <v>0</v>
      </c>
      <c r="M13123" s="293">
        <f ca="1">IF(OFFSET(M13123,-$D13123,0)="n/a","n/a",IF(M$5&gt;OFFSET(M13123,-$D13123,0)+$D13123,$E13123-SUM($G13123:L13123),($E13123-SUM($G13123:L13123))/(OFFSET(M13123,-$D13123,0)-(M$5-$D13123-1))))</f>
        <v>0</v>
      </c>
      <c r="N13123" s="293">
        <f ca="1">IF(OFFSET(N13123,-$D13123,0)="n/a","n/a",IF(N$5&gt;OFFSET(N13123,-$D13123,0)+$D13123,$E13123-SUM($G13123:M13123),($E13123-SUM($G13123:M13123))/(OFFSET(N13123,-$D13123,0)-(N$5-$D13123-1))))</f>
        <v>0</v>
      </c>
    </row>
    <row r="13124" spans="1:14" ht="12.75" hidden="1" customHeight="1" outlineLevel="2" x14ac:dyDescent="0.25">
      <c r="A13124" s="3"/>
      <c r="B13124" s="3"/>
      <c r="C13124" s="392"/>
      <c r="D13124" s="3">
        <v>5</v>
      </c>
      <c r="E13124" s="290">
        <f ca="1"/>
        <v>0</v>
      </c>
      <c r="F13124" s="291"/>
      <c r="G13124" s="294"/>
      <c r="H13124" s="294"/>
      <c r="I13124" s="294"/>
      <c r="J13124" s="294"/>
      <c r="K13124" s="292"/>
      <c r="L13124" s="293">
        <f ca="1">IF(OFFSET(L13124,-$D13124,0)="n/a","n/a",IF(L$5&gt;OFFSET(L13124,-$D13124,0)+$D13124,$E13124-SUM($G13124:K13124),($E13124-SUM($G13124:K13124))/(OFFSET(L13124,-$D13124,0)-(L$5-$D13124-1))))</f>
        <v>0</v>
      </c>
      <c r="M13124" s="293">
        <f ca="1">IF(OFFSET(M13124,-$D13124,0)="n/a","n/a",IF(M$5&gt;OFFSET(M13124,-$D13124,0)+$D13124,$E13124-SUM($G13124:L13124),($E13124-SUM($G13124:L13124))/(OFFSET(M13124,-$D13124,0)-(M$5-$D13124-1))))</f>
        <v>0</v>
      </c>
      <c r="N13124" s="293">
        <f ca="1">IF(OFFSET(N13124,-$D13124,0)="n/a","n/a",IF(N$5&gt;OFFSET(N13124,-$D13124,0)+$D13124,$E13124-SUM($G13124:M13124),($E13124-SUM($G13124:M13124))/(OFFSET(N13124,-$D13124,0)-(N$5-$D13124-1))))</f>
        <v>0</v>
      </c>
    </row>
    <row r="13125" spans="1:14" ht="12.75" hidden="1" customHeight="1" outlineLevel="2" x14ac:dyDescent="0.25">
      <c r="A13125" s="3"/>
      <c r="B13125" s="3"/>
      <c r="C13125" s="392"/>
      <c r="D13125" s="3">
        <v>6</v>
      </c>
      <c r="E13125" s="290">
        <f ca="1"/>
        <v>0</v>
      </c>
      <c r="F13125" s="291"/>
      <c r="G13125" s="294"/>
      <c r="H13125" s="294"/>
      <c r="I13125" s="294"/>
      <c r="J13125" s="294"/>
      <c r="K13125" s="294"/>
      <c r="L13125" s="292"/>
      <c r="M13125" s="293">
        <f ca="1">IF(OFFSET(M13125,-$D13125,0)="n/a","n/a",IF(M$5&gt;OFFSET(M13125,-$D13125,0)+$D13125,$E13125-SUM($G13125:L13125),($E13125-SUM($G13125:L13125))/(OFFSET(M13125,-$D13125,0)-(M$5-$D13125-1))))</f>
        <v>0</v>
      </c>
      <c r="N13125" s="293">
        <f ca="1">IF(OFFSET(N13125,-$D13125,0)="n/a","n/a",IF(N$5&gt;OFFSET(N13125,-$D13125,0)+$D13125,$E13125-SUM($G13125:M13125),($E13125-SUM($G13125:M13125))/(OFFSET(N13125,-$D13125,0)-(N$5-$D13125-1))))</f>
        <v>0</v>
      </c>
    </row>
    <row r="13126" spans="1:14" ht="12.75" hidden="1" customHeight="1" outlineLevel="2" x14ac:dyDescent="0.25">
      <c r="A13126" s="3"/>
      <c r="B13126" s="3"/>
      <c r="C13126" s="392"/>
      <c r="D13126" s="3">
        <v>7</v>
      </c>
      <c r="E13126" s="290">
        <f ca="1"/>
        <v>0</v>
      </c>
      <c r="F13126" s="291"/>
      <c r="G13126" s="294"/>
      <c r="H13126" s="294"/>
      <c r="I13126" s="294"/>
      <c r="J13126" s="294"/>
      <c r="K13126" s="294"/>
      <c r="L13126" s="294"/>
      <c r="M13126" s="292"/>
      <c r="N13126" s="293">
        <f ca="1">IF(OFFSET(N13126,-$D13126,0)="n/a","n/a",IF(N$5&gt;OFFSET(N13126,-$D13126,0)+$D13126,$E13126-SUM($G13126:M13126),($E13126-SUM($G13126:M13126))/(OFFSET(N13126,-$D13126,0)-(N$5-$D13126-1))))</f>
        <v>0</v>
      </c>
    </row>
    <row r="13127" spans="1:14" ht="12.75" hidden="1" customHeight="1" outlineLevel="2" x14ac:dyDescent="0.25">
      <c r="A13127" s="3"/>
      <c r="B13127" s="3"/>
      <c r="C13127" s="392"/>
      <c r="D13127" s="3">
        <v>8</v>
      </c>
      <c r="E13127" s="290">
        <f ca="1"/>
        <v>0</v>
      </c>
      <c r="F13127" s="291"/>
      <c r="G13127" s="294"/>
      <c r="H13127" s="294"/>
      <c r="I13127" s="294"/>
      <c r="J13127" s="294"/>
      <c r="K13127" s="294"/>
      <c r="L13127" s="294"/>
      <c r="M13127" s="294"/>
      <c r="N13127" s="292"/>
    </row>
    <row r="13128" spans="1:14" ht="12.75" hidden="1" customHeight="1" outlineLevel="2" x14ac:dyDescent="0.25">
      <c r="A13128" s="3"/>
      <c r="B13128" s="3"/>
      <c r="C13128" s="392"/>
      <c r="D13128" s="3">
        <v>9</v>
      </c>
      <c r="E13128" s="290" t="e">
        <f ca="1"/>
        <v>#N/A</v>
      </c>
      <c r="F13128" s="291"/>
      <c r="G13128" s="294"/>
      <c r="H13128" s="294"/>
      <c r="I13128" s="294"/>
      <c r="J13128" s="294"/>
      <c r="K13128" s="294"/>
      <c r="L13128" s="294"/>
      <c r="M13128" s="294"/>
      <c r="N13128" s="294"/>
    </row>
    <row r="13129" spans="1:14" ht="12.75" hidden="1" customHeight="1" outlineLevel="2" x14ac:dyDescent="0.25">
      <c r="A13129" s="3"/>
      <c r="B13129" s="3"/>
      <c r="C13129" s="392"/>
      <c r="D13129" s="3">
        <v>10</v>
      </c>
      <c r="E13129" s="290" t="e">
        <f ca="1"/>
        <v>#N/A</v>
      </c>
      <c r="F13129" s="291"/>
      <c r="G13129" s="294"/>
      <c r="H13129" s="294"/>
      <c r="I13129" s="294"/>
      <c r="J13129" s="294"/>
      <c r="K13129" s="294"/>
      <c r="L13129" s="294"/>
      <c r="M13129" s="294"/>
      <c r="N13129" s="294"/>
    </row>
    <row r="13130" spans="1:14" ht="12.75" hidden="1" customHeight="1" outlineLevel="2" x14ac:dyDescent="0.25">
      <c r="A13130" s="3"/>
      <c r="B13130" s="3"/>
      <c r="C13130" s="392"/>
      <c r="D13130" s="3">
        <v>11</v>
      </c>
      <c r="E13130" s="290" t="e">
        <f ca="1"/>
        <v>#N/A</v>
      </c>
      <c r="F13130" s="291"/>
      <c r="G13130" s="294"/>
      <c r="H13130" s="294"/>
      <c r="I13130" s="294"/>
      <c r="J13130" s="294"/>
      <c r="K13130" s="294"/>
      <c r="L13130" s="294"/>
      <c r="M13130" s="294"/>
      <c r="N13130" s="294"/>
    </row>
    <row r="13131" spans="1:14" ht="12.75" hidden="1" customHeight="1" outlineLevel="2" x14ac:dyDescent="0.25">
      <c r="A13131" s="3"/>
      <c r="B13131" s="3"/>
      <c r="C13131" s="392"/>
      <c r="D13131" s="3">
        <v>12</v>
      </c>
      <c r="E13131" s="290" t="e">
        <f ca="1"/>
        <v>#N/A</v>
      </c>
      <c r="F13131" s="291"/>
      <c r="G13131" s="294"/>
      <c r="H13131" s="294"/>
      <c r="I13131" s="294"/>
      <c r="J13131" s="294"/>
      <c r="K13131" s="294"/>
      <c r="L13131" s="294"/>
      <c r="M13131" s="294"/>
      <c r="N13131" s="294"/>
    </row>
    <row r="13132" spans="1:14" ht="12.75" hidden="1" customHeight="1" outlineLevel="2" x14ac:dyDescent="0.25">
      <c r="A13132" s="3"/>
      <c r="B13132" s="3"/>
      <c r="C13132" s="392"/>
      <c r="D13132" s="3">
        <v>13</v>
      </c>
      <c r="E13132" s="290" t="e">
        <f ca="1"/>
        <v>#N/A</v>
      </c>
      <c r="F13132" s="291"/>
      <c r="G13132" s="294"/>
      <c r="H13132" s="294"/>
      <c r="I13132" s="294"/>
      <c r="J13132" s="294"/>
      <c r="K13132" s="294"/>
      <c r="L13132" s="294"/>
      <c r="M13132" s="294"/>
      <c r="N13132" s="294"/>
    </row>
    <row r="13133" spans="1:14" ht="12.75" hidden="1" customHeight="1" outlineLevel="2" x14ac:dyDescent="0.25">
      <c r="A13133" s="3"/>
      <c r="B13133" s="3"/>
      <c r="C13133" s="392"/>
      <c r="D13133" s="3">
        <v>14</v>
      </c>
      <c r="E13133" s="290" t="e">
        <f ca="1"/>
        <v>#N/A</v>
      </c>
      <c r="F13133" s="291"/>
      <c r="G13133" s="294"/>
      <c r="H13133" s="294"/>
      <c r="I13133" s="294"/>
      <c r="J13133" s="294"/>
      <c r="K13133" s="294"/>
      <c r="L13133" s="294"/>
      <c r="M13133" s="294"/>
      <c r="N13133" s="294"/>
    </row>
    <row r="13134" spans="1:14" ht="12.75" hidden="1" customHeight="1" outlineLevel="2" x14ac:dyDescent="0.25">
      <c r="A13134" s="3"/>
      <c r="B13134" s="3"/>
      <c r="C13134" s="392"/>
      <c r="D13134" s="3">
        <v>15</v>
      </c>
      <c r="E13134" s="290" t="e">
        <f ca="1"/>
        <v>#N/A</v>
      </c>
      <c r="F13134" s="291"/>
      <c r="G13134" s="294"/>
      <c r="H13134" s="294"/>
      <c r="I13134" s="294"/>
      <c r="J13134" s="294"/>
      <c r="K13134" s="294"/>
      <c r="L13134" s="294"/>
      <c r="M13134" s="294"/>
      <c r="N13134" s="294"/>
    </row>
    <row r="13135" spans="1:14" ht="12.75" hidden="1" customHeight="1" outlineLevel="1" x14ac:dyDescent="0.25">
      <c r="A13135" s="3"/>
      <c r="B13135" s="145" t="str">
        <f ca="1">B13118</f>
        <v>Asset Type 173</v>
      </c>
      <c r="C13135" s="145" t="str">
        <f ca="1">C13118</f>
        <v>Description - Asset Type 173</v>
      </c>
      <c r="D13135" s="3"/>
      <c r="E13135" s="3"/>
      <c r="F13135" s="106" t="s">
        <v>47</v>
      </c>
      <c r="G13135" s="296">
        <f t="shared" ref="G13135:N13135" si="1346">SUM(G13120:G13134)</f>
        <v>0</v>
      </c>
      <c r="H13135" s="296">
        <f t="shared" ca="1" si="1346"/>
        <v>0</v>
      </c>
      <c r="I13135" s="296">
        <f t="shared" ca="1" si="1346"/>
        <v>0</v>
      </c>
      <c r="J13135" s="296">
        <f t="shared" ca="1" si="1346"/>
        <v>0</v>
      </c>
      <c r="K13135" s="296">
        <f t="shared" ca="1" si="1346"/>
        <v>0</v>
      </c>
      <c r="L13135" s="296">
        <f t="shared" ca="1" si="1346"/>
        <v>0</v>
      </c>
      <c r="M13135" s="296">
        <f t="shared" ca="1" si="1346"/>
        <v>0</v>
      </c>
      <c r="N13135" s="296">
        <f t="shared" ca="1" si="1346"/>
        <v>0</v>
      </c>
    </row>
    <row r="13136" spans="1:14" ht="12.75" hidden="1" customHeight="1" outlineLevel="2" x14ac:dyDescent="0.25">
      <c r="A13136" s="217">
        <f>A13118+1</f>
        <v>174</v>
      </c>
      <c r="B13136" s="22" t="str">
        <f ca="1">OFFSET($B$516,$A13136-1,0)</f>
        <v>Asset Type 174</v>
      </c>
      <c r="C13136" s="22" t="str">
        <f ca="1">OFFSET($C$516,$A13136-1,0)</f>
        <v>Description - Asset Type 174</v>
      </c>
      <c r="D13136" s="3"/>
      <c r="E13136" s="109"/>
      <c r="F13136" s="108" t="s">
        <v>46</v>
      </c>
      <c r="G13136" s="295">
        <f t="shared" ref="G13136:N13136" ca="1" si="1347">VLOOKUP($B13136,$B$516:$N$1015,5+G$5,FALSE)</f>
        <v>0</v>
      </c>
      <c r="H13136" s="295">
        <f t="shared" ca="1" si="1347"/>
        <v>0</v>
      </c>
      <c r="I13136" s="295">
        <f t="shared" ca="1" si="1347"/>
        <v>0</v>
      </c>
      <c r="J13136" s="295">
        <f t="shared" ca="1" si="1347"/>
        <v>0</v>
      </c>
      <c r="K13136" s="295">
        <f t="shared" ca="1" si="1347"/>
        <v>0</v>
      </c>
      <c r="L13136" s="295">
        <f t="shared" ca="1" si="1347"/>
        <v>0</v>
      </c>
      <c r="M13136" s="295">
        <f t="shared" ca="1" si="1347"/>
        <v>0</v>
      </c>
      <c r="N13136" s="295">
        <f t="shared" ca="1" si="1347"/>
        <v>0</v>
      </c>
    </row>
    <row r="13137" spans="1:14" ht="12.75" hidden="1" customHeight="1" outlineLevel="2" x14ac:dyDescent="0.25">
      <c r="A13137" s="3"/>
      <c r="B13137" s="3"/>
      <c r="C13137" s="21"/>
      <c r="D13137" s="3"/>
      <c r="E13137" s="107"/>
      <c r="F13137" s="106" t="s">
        <v>80</v>
      </c>
      <c r="G13137" s="111">
        <f ca="1">VLOOKUP($B13136,'Input Sheet'!$B$515:$N$1014,5+G$5,FALSE)</f>
        <v>0</v>
      </c>
      <c r="H13137" s="111">
        <f ca="1">VLOOKUP($B13136,'Input Sheet'!$B$515:$N$1014,5+H$5,FALSE)</f>
        <v>0</v>
      </c>
      <c r="I13137" s="111">
        <f ca="1">VLOOKUP($B13136,'Input Sheet'!$B$515:$N$1014,5+I$5,FALSE)</f>
        <v>0</v>
      </c>
      <c r="J13137" s="111">
        <f ca="1">VLOOKUP($B13136,'Input Sheet'!$B$515:$N$1014,5+J$5,FALSE)</f>
        <v>0</v>
      </c>
      <c r="K13137" s="111">
        <f ca="1">VLOOKUP($B13136,'Input Sheet'!$B$515:$N$1014,5+K$5,FALSE)</f>
        <v>0</v>
      </c>
      <c r="L13137" s="111">
        <f ca="1">VLOOKUP($B13136,'Input Sheet'!$B$515:$N$1014,5+L$5,FALSE)</f>
        <v>0</v>
      </c>
      <c r="M13137" s="111">
        <f ca="1">VLOOKUP($B13136,'Input Sheet'!$B$515:$N$1014,5+M$5,FALSE)</f>
        <v>0</v>
      </c>
      <c r="N13137" s="111">
        <f ca="1">VLOOKUP($B13136,'Input Sheet'!$B$515:$N$1014,5+N$5,FALSE)</f>
        <v>0</v>
      </c>
    </row>
    <row r="13138" spans="1:14" ht="12.75" hidden="1" customHeight="1" outlineLevel="2" x14ac:dyDescent="0.25">
      <c r="A13138" s="3"/>
      <c r="B13138" s="3"/>
      <c r="C13138" s="3"/>
      <c r="D13138" s="3">
        <v>1</v>
      </c>
      <c r="E13138" s="290">
        <f t="array" aca="1" ref="E13138:E13152" ca="1">TRANSPOSE(G13136:N13136)</f>
        <v>0</v>
      </c>
      <c r="F13138" s="291"/>
      <c r="G13138" s="292"/>
      <c r="H13138" s="293">
        <f ca="1">IF(OFFSET(H13138,-$D13138,0)="n/a","n/a",IF(H$5&gt;OFFSET(H13138,-$D13138,0)+$D13138,$E13138-SUM($G13138:G13138),($E13138-SUM($G13138:G13138))/(OFFSET(H13138,-$D13138,0)-(H$5-$D13138-1))))</f>
        <v>0</v>
      </c>
      <c r="I13138" s="293">
        <f ca="1">IF(OFFSET(I13138,-$D13138,0)="n/a","n/a",IF(I$5&gt;OFFSET(I13138,-$D13138,0)+$D13138,$E13138-SUM($G13138:H13138),($E13138-SUM($G13138:H13138))/(OFFSET(I13138,-$D13138,0)-(I$5-$D13138-1))))</f>
        <v>0</v>
      </c>
      <c r="J13138" s="293">
        <f ca="1">IF(OFFSET(J13138,-$D13138,0)="n/a","n/a",IF(J$5&gt;OFFSET(J13138,-$D13138,0)+$D13138,$E13138-SUM($G13138:I13138),($E13138-SUM($G13138:I13138))/(OFFSET(J13138,-$D13138,0)-(J$5-$D13138-1))))</f>
        <v>0</v>
      </c>
      <c r="K13138" s="293">
        <f ca="1">IF(OFFSET(K13138,-$D13138,0)="n/a","n/a",IF(K$5&gt;OFFSET(K13138,-$D13138,0)+$D13138,$E13138-SUM($G13138:J13138),($E13138-SUM($G13138:J13138))/(OFFSET(K13138,-$D13138,0)-(K$5-$D13138-1))))</f>
        <v>0</v>
      </c>
      <c r="L13138" s="293">
        <f ca="1">IF(OFFSET(L13138,-$D13138,0)="n/a","n/a",IF(L$5&gt;OFFSET(L13138,-$D13138,0)+$D13138,$E13138-SUM($G13138:K13138),($E13138-SUM($G13138:K13138))/(OFFSET(L13138,-$D13138,0)-(L$5-$D13138-1))))</f>
        <v>0</v>
      </c>
      <c r="M13138" s="293">
        <f ca="1">IF(OFFSET(M13138,-$D13138,0)="n/a","n/a",IF(M$5&gt;OFFSET(M13138,-$D13138,0)+$D13138,$E13138-SUM($G13138:L13138),($E13138-SUM($G13138:L13138))/(OFFSET(M13138,-$D13138,0)-(M$5-$D13138-1))))</f>
        <v>0</v>
      </c>
      <c r="N13138" s="293">
        <f ca="1">IF(OFFSET(N13138,-$D13138,0)="n/a","n/a",IF(N$5&gt;OFFSET(N13138,-$D13138,0)+$D13138,$E13138-SUM($G13138:M13138),($E13138-SUM($G13138:M13138))/(OFFSET(N13138,-$D13138,0)-(N$5-$D13138-1))))</f>
        <v>0</v>
      </c>
    </row>
    <row r="13139" spans="1:14" ht="12.75" hidden="1" customHeight="1" outlineLevel="2" x14ac:dyDescent="0.25">
      <c r="A13139" s="3"/>
      <c r="B13139" s="3"/>
      <c r="C13139" s="392" t="s">
        <v>48</v>
      </c>
      <c r="D13139" s="3">
        <v>2</v>
      </c>
      <c r="E13139" s="290">
        <f ca="1"/>
        <v>0</v>
      </c>
      <c r="F13139" s="291"/>
      <c r="G13139" s="294"/>
      <c r="H13139" s="292"/>
      <c r="I13139" s="293">
        <f ca="1">IF(OFFSET(I13139,-$D13139,0)="n/a","n/a",IF(I$5&gt;OFFSET(I13139,-$D13139,0)+$D13139,$E13139-SUM($G13139:H13139),($E13139-SUM($G13139:H13139))/(OFFSET(I13139,-$D13139,0)-(I$5-$D13139-1))))</f>
        <v>0</v>
      </c>
      <c r="J13139" s="293">
        <f ca="1">IF(OFFSET(J13139,-$D13139,0)="n/a","n/a",IF(J$5&gt;OFFSET(J13139,-$D13139,0)+$D13139,$E13139-SUM($G13139:I13139),($E13139-SUM($G13139:I13139))/(OFFSET(J13139,-$D13139,0)-(J$5-$D13139-1))))</f>
        <v>0</v>
      </c>
      <c r="K13139" s="293">
        <f ca="1">IF(OFFSET(K13139,-$D13139,0)="n/a","n/a",IF(K$5&gt;OFFSET(K13139,-$D13139,0)+$D13139,$E13139-SUM($G13139:J13139),($E13139-SUM($G13139:J13139))/(OFFSET(K13139,-$D13139,0)-(K$5-$D13139-1))))</f>
        <v>0</v>
      </c>
      <c r="L13139" s="293">
        <f ca="1">IF(OFFSET(L13139,-$D13139,0)="n/a","n/a",IF(L$5&gt;OFFSET(L13139,-$D13139,0)+$D13139,$E13139-SUM($G13139:K13139),($E13139-SUM($G13139:K13139))/(OFFSET(L13139,-$D13139,0)-(L$5-$D13139-1))))</f>
        <v>0</v>
      </c>
      <c r="M13139" s="293">
        <f ca="1">IF(OFFSET(M13139,-$D13139,0)="n/a","n/a",IF(M$5&gt;OFFSET(M13139,-$D13139,0)+$D13139,$E13139-SUM($G13139:L13139),($E13139-SUM($G13139:L13139))/(OFFSET(M13139,-$D13139,0)-(M$5-$D13139-1))))</f>
        <v>0</v>
      </c>
      <c r="N13139" s="293">
        <f ca="1">IF(OFFSET(N13139,-$D13139,0)="n/a","n/a",IF(N$5&gt;OFFSET(N13139,-$D13139,0)+$D13139,$E13139-SUM($G13139:M13139),($E13139-SUM($G13139:M13139))/(OFFSET(N13139,-$D13139,0)-(N$5-$D13139-1))))</f>
        <v>0</v>
      </c>
    </row>
    <row r="13140" spans="1:14" ht="12.75" hidden="1" customHeight="1" outlineLevel="2" x14ac:dyDescent="0.25">
      <c r="A13140" s="3"/>
      <c r="B13140" s="3"/>
      <c r="C13140" s="392"/>
      <c r="D13140" s="3">
        <v>3</v>
      </c>
      <c r="E13140" s="290">
        <f ca="1"/>
        <v>0</v>
      </c>
      <c r="F13140" s="291"/>
      <c r="G13140" s="294"/>
      <c r="H13140" s="294"/>
      <c r="I13140" s="292"/>
      <c r="J13140" s="293">
        <f ca="1">IF(OFFSET(J13140,-$D13140,0)="n/a","n/a",IF(J$5&gt;OFFSET(J13140,-$D13140,0)+$D13140,$E13140-SUM($G13140:I13140),($E13140-SUM($G13140:I13140))/(OFFSET(J13140,-$D13140,0)-(J$5-$D13140-1))))</f>
        <v>0</v>
      </c>
      <c r="K13140" s="293">
        <f ca="1">IF(OFFSET(K13140,-$D13140,0)="n/a","n/a",IF(K$5&gt;OFFSET(K13140,-$D13140,0)+$D13140,$E13140-SUM($G13140:J13140),($E13140-SUM($G13140:J13140))/(OFFSET(K13140,-$D13140,0)-(K$5-$D13140-1))))</f>
        <v>0</v>
      </c>
      <c r="L13140" s="293">
        <f ca="1">IF(OFFSET(L13140,-$D13140,0)="n/a","n/a",IF(L$5&gt;OFFSET(L13140,-$D13140,0)+$D13140,$E13140-SUM($G13140:K13140),($E13140-SUM($G13140:K13140))/(OFFSET(L13140,-$D13140,0)-(L$5-$D13140-1))))</f>
        <v>0</v>
      </c>
      <c r="M13140" s="293">
        <f ca="1">IF(OFFSET(M13140,-$D13140,0)="n/a","n/a",IF(M$5&gt;OFFSET(M13140,-$D13140,0)+$D13140,$E13140-SUM($G13140:L13140),($E13140-SUM($G13140:L13140))/(OFFSET(M13140,-$D13140,0)-(M$5-$D13140-1))))</f>
        <v>0</v>
      </c>
      <c r="N13140" s="293">
        <f ca="1">IF(OFFSET(N13140,-$D13140,0)="n/a","n/a",IF(N$5&gt;OFFSET(N13140,-$D13140,0)+$D13140,$E13140-SUM($G13140:M13140),($E13140-SUM($G13140:M13140))/(OFFSET(N13140,-$D13140,0)-(N$5-$D13140-1))))</f>
        <v>0</v>
      </c>
    </row>
    <row r="13141" spans="1:14" ht="12.75" hidden="1" customHeight="1" outlineLevel="2" x14ac:dyDescent="0.25">
      <c r="A13141" s="3"/>
      <c r="B13141" s="3"/>
      <c r="C13141" s="392"/>
      <c r="D13141" s="3">
        <v>4</v>
      </c>
      <c r="E13141" s="290">
        <f ca="1"/>
        <v>0</v>
      </c>
      <c r="F13141" s="291"/>
      <c r="G13141" s="294"/>
      <c r="H13141" s="294"/>
      <c r="I13141" s="294"/>
      <c r="J13141" s="292"/>
      <c r="K13141" s="293">
        <f ca="1">IF(OFFSET(K13141,-$D13141,0)="n/a","n/a",IF(K$5&gt;OFFSET(K13141,-$D13141,0)+$D13141,$E13141-SUM($G13141:J13141),($E13141-SUM($G13141:J13141))/(OFFSET(K13141,-$D13141,0)-(K$5-$D13141-1))))</f>
        <v>0</v>
      </c>
      <c r="L13141" s="293">
        <f ca="1">IF(OFFSET(L13141,-$D13141,0)="n/a","n/a",IF(L$5&gt;OFFSET(L13141,-$D13141,0)+$D13141,$E13141-SUM($G13141:K13141),($E13141-SUM($G13141:K13141))/(OFFSET(L13141,-$D13141,0)-(L$5-$D13141-1))))</f>
        <v>0</v>
      </c>
      <c r="M13141" s="293">
        <f ca="1">IF(OFFSET(M13141,-$D13141,0)="n/a","n/a",IF(M$5&gt;OFFSET(M13141,-$D13141,0)+$D13141,$E13141-SUM($G13141:L13141),($E13141-SUM($G13141:L13141))/(OFFSET(M13141,-$D13141,0)-(M$5-$D13141-1))))</f>
        <v>0</v>
      </c>
      <c r="N13141" s="293">
        <f ca="1">IF(OFFSET(N13141,-$D13141,0)="n/a","n/a",IF(N$5&gt;OFFSET(N13141,-$D13141,0)+$D13141,$E13141-SUM($G13141:M13141),($E13141-SUM($G13141:M13141))/(OFFSET(N13141,-$D13141,0)-(N$5-$D13141-1))))</f>
        <v>0</v>
      </c>
    </row>
    <row r="13142" spans="1:14" ht="12.75" hidden="1" customHeight="1" outlineLevel="2" x14ac:dyDescent="0.25">
      <c r="A13142" s="3"/>
      <c r="B13142" s="3"/>
      <c r="C13142" s="392"/>
      <c r="D13142" s="3">
        <v>5</v>
      </c>
      <c r="E13142" s="290">
        <f ca="1"/>
        <v>0</v>
      </c>
      <c r="F13142" s="291"/>
      <c r="G13142" s="294"/>
      <c r="H13142" s="294"/>
      <c r="I13142" s="294"/>
      <c r="J13142" s="294"/>
      <c r="K13142" s="292"/>
      <c r="L13142" s="293">
        <f ca="1">IF(OFFSET(L13142,-$D13142,0)="n/a","n/a",IF(L$5&gt;OFFSET(L13142,-$D13142,0)+$D13142,$E13142-SUM($G13142:K13142),($E13142-SUM($G13142:K13142))/(OFFSET(L13142,-$D13142,0)-(L$5-$D13142-1))))</f>
        <v>0</v>
      </c>
      <c r="M13142" s="293">
        <f ca="1">IF(OFFSET(M13142,-$D13142,0)="n/a","n/a",IF(M$5&gt;OFFSET(M13142,-$D13142,0)+$D13142,$E13142-SUM($G13142:L13142),($E13142-SUM($G13142:L13142))/(OFFSET(M13142,-$D13142,0)-(M$5-$D13142-1))))</f>
        <v>0</v>
      </c>
      <c r="N13142" s="293">
        <f ca="1">IF(OFFSET(N13142,-$D13142,0)="n/a","n/a",IF(N$5&gt;OFFSET(N13142,-$D13142,0)+$D13142,$E13142-SUM($G13142:M13142),($E13142-SUM($G13142:M13142))/(OFFSET(N13142,-$D13142,0)-(N$5-$D13142-1))))</f>
        <v>0</v>
      </c>
    </row>
    <row r="13143" spans="1:14" ht="12.75" hidden="1" customHeight="1" outlineLevel="2" x14ac:dyDescent="0.25">
      <c r="A13143" s="3"/>
      <c r="B13143" s="3"/>
      <c r="C13143" s="392"/>
      <c r="D13143" s="3">
        <v>6</v>
      </c>
      <c r="E13143" s="290">
        <f ca="1"/>
        <v>0</v>
      </c>
      <c r="F13143" s="291"/>
      <c r="G13143" s="294"/>
      <c r="H13143" s="294"/>
      <c r="I13143" s="294"/>
      <c r="J13143" s="294"/>
      <c r="K13143" s="294"/>
      <c r="L13143" s="292"/>
      <c r="M13143" s="293">
        <f ca="1">IF(OFFSET(M13143,-$D13143,0)="n/a","n/a",IF(M$5&gt;OFFSET(M13143,-$D13143,0)+$D13143,$E13143-SUM($G13143:L13143),($E13143-SUM($G13143:L13143))/(OFFSET(M13143,-$D13143,0)-(M$5-$D13143-1))))</f>
        <v>0</v>
      </c>
      <c r="N13143" s="293">
        <f ca="1">IF(OFFSET(N13143,-$D13143,0)="n/a","n/a",IF(N$5&gt;OFFSET(N13143,-$D13143,0)+$D13143,$E13143-SUM($G13143:M13143),($E13143-SUM($G13143:M13143))/(OFFSET(N13143,-$D13143,0)-(N$5-$D13143-1))))</f>
        <v>0</v>
      </c>
    </row>
    <row r="13144" spans="1:14" ht="12.75" hidden="1" customHeight="1" outlineLevel="2" x14ac:dyDescent="0.25">
      <c r="A13144" s="3"/>
      <c r="B13144" s="3"/>
      <c r="C13144" s="392"/>
      <c r="D13144" s="3">
        <v>7</v>
      </c>
      <c r="E13144" s="290">
        <f ca="1"/>
        <v>0</v>
      </c>
      <c r="F13144" s="291"/>
      <c r="G13144" s="294"/>
      <c r="H13144" s="294"/>
      <c r="I13144" s="294"/>
      <c r="J13144" s="294"/>
      <c r="K13144" s="294"/>
      <c r="L13144" s="294"/>
      <c r="M13144" s="292"/>
      <c r="N13144" s="293">
        <f ca="1">IF(OFFSET(N13144,-$D13144,0)="n/a","n/a",IF(N$5&gt;OFFSET(N13144,-$D13144,0)+$D13144,$E13144-SUM($G13144:M13144),($E13144-SUM($G13144:M13144))/(OFFSET(N13144,-$D13144,0)-(N$5-$D13144-1))))</f>
        <v>0</v>
      </c>
    </row>
    <row r="13145" spans="1:14" ht="12.75" hidden="1" customHeight="1" outlineLevel="2" x14ac:dyDescent="0.25">
      <c r="A13145" s="3"/>
      <c r="B13145" s="3"/>
      <c r="C13145" s="392"/>
      <c r="D13145" s="3">
        <v>8</v>
      </c>
      <c r="E13145" s="290">
        <f ca="1"/>
        <v>0</v>
      </c>
      <c r="F13145" s="291"/>
      <c r="G13145" s="294"/>
      <c r="H13145" s="294"/>
      <c r="I13145" s="294"/>
      <c r="J13145" s="294"/>
      <c r="K13145" s="294"/>
      <c r="L13145" s="294"/>
      <c r="M13145" s="294"/>
      <c r="N13145" s="292"/>
    </row>
    <row r="13146" spans="1:14" ht="12.75" hidden="1" customHeight="1" outlineLevel="2" x14ac:dyDescent="0.25">
      <c r="A13146" s="3"/>
      <c r="B13146" s="3"/>
      <c r="C13146" s="392"/>
      <c r="D13146" s="3">
        <v>9</v>
      </c>
      <c r="E13146" s="290" t="e">
        <f ca="1"/>
        <v>#N/A</v>
      </c>
      <c r="F13146" s="291"/>
      <c r="G13146" s="294"/>
      <c r="H13146" s="294"/>
      <c r="I13146" s="294"/>
      <c r="J13146" s="294"/>
      <c r="K13146" s="294"/>
      <c r="L13146" s="294"/>
      <c r="M13146" s="294"/>
      <c r="N13146" s="294"/>
    </row>
    <row r="13147" spans="1:14" ht="12.75" hidden="1" customHeight="1" outlineLevel="2" x14ac:dyDescent="0.25">
      <c r="A13147" s="3"/>
      <c r="B13147" s="3"/>
      <c r="C13147" s="392"/>
      <c r="D13147" s="3">
        <v>10</v>
      </c>
      <c r="E13147" s="290" t="e">
        <f ca="1"/>
        <v>#N/A</v>
      </c>
      <c r="F13147" s="291"/>
      <c r="G13147" s="294"/>
      <c r="H13147" s="294"/>
      <c r="I13147" s="294"/>
      <c r="J13147" s="294"/>
      <c r="K13147" s="294"/>
      <c r="L13147" s="294"/>
      <c r="M13147" s="294"/>
      <c r="N13147" s="294"/>
    </row>
    <row r="13148" spans="1:14" ht="12.75" hidden="1" customHeight="1" outlineLevel="2" x14ac:dyDescent="0.25">
      <c r="A13148" s="3"/>
      <c r="B13148" s="3"/>
      <c r="C13148" s="392"/>
      <c r="D13148" s="3">
        <v>11</v>
      </c>
      <c r="E13148" s="290" t="e">
        <f ca="1"/>
        <v>#N/A</v>
      </c>
      <c r="F13148" s="291"/>
      <c r="G13148" s="294"/>
      <c r="H13148" s="294"/>
      <c r="I13148" s="294"/>
      <c r="J13148" s="294"/>
      <c r="K13148" s="294"/>
      <c r="L13148" s="294"/>
      <c r="M13148" s="294"/>
      <c r="N13148" s="294"/>
    </row>
    <row r="13149" spans="1:14" ht="12.75" hidden="1" customHeight="1" outlineLevel="2" x14ac:dyDescent="0.25">
      <c r="A13149" s="3"/>
      <c r="B13149" s="3"/>
      <c r="C13149" s="392"/>
      <c r="D13149" s="3">
        <v>12</v>
      </c>
      <c r="E13149" s="290" t="e">
        <f ca="1"/>
        <v>#N/A</v>
      </c>
      <c r="F13149" s="291"/>
      <c r="G13149" s="294"/>
      <c r="H13149" s="294"/>
      <c r="I13149" s="294"/>
      <c r="J13149" s="294"/>
      <c r="K13149" s="294"/>
      <c r="L13149" s="294"/>
      <c r="M13149" s="294"/>
      <c r="N13149" s="294"/>
    </row>
    <row r="13150" spans="1:14" ht="12.75" hidden="1" customHeight="1" outlineLevel="2" x14ac:dyDescent="0.25">
      <c r="A13150" s="3"/>
      <c r="B13150" s="3"/>
      <c r="C13150" s="392"/>
      <c r="D13150" s="3">
        <v>13</v>
      </c>
      <c r="E13150" s="290" t="e">
        <f ca="1"/>
        <v>#N/A</v>
      </c>
      <c r="F13150" s="291"/>
      <c r="G13150" s="294"/>
      <c r="H13150" s="294"/>
      <c r="I13150" s="294"/>
      <c r="J13150" s="294"/>
      <c r="K13150" s="294"/>
      <c r="L13150" s="294"/>
      <c r="M13150" s="294"/>
      <c r="N13150" s="294"/>
    </row>
    <row r="13151" spans="1:14" ht="12.75" hidden="1" customHeight="1" outlineLevel="2" x14ac:dyDescent="0.25">
      <c r="A13151" s="3"/>
      <c r="B13151" s="3"/>
      <c r="C13151" s="392"/>
      <c r="D13151" s="3">
        <v>14</v>
      </c>
      <c r="E13151" s="290" t="e">
        <f ca="1"/>
        <v>#N/A</v>
      </c>
      <c r="F13151" s="291"/>
      <c r="G13151" s="294"/>
      <c r="H13151" s="294"/>
      <c r="I13151" s="294"/>
      <c r="J13151" s="294"/>
      <c r="K13151" s="294"/>
      <c r="L13151" s="294"/>
      <c r="M13151" s="294"/>
      <c r="N13151" s="294"/>
    </row>
    <row r="13152" spans="1:14" ht="12.75" hidden="1" customHeight="1" outlineLevel="2" x14ac:dyDescent="0.25">
      <c r="A13152" s="3"/>
      <c r="B13152" s="3"/>
      <c r="C13152" s="392"/>
      <c r="D13152" s="3">
        <v>15</v>
      </c>
      <c r="E13152" s="290" t="e">
        <f ca="1"/>
        <v>#N/A</v>
      </c>
      <c r="F13152" s="291"/>
      <c r="G13152" s="294"/>
      <c r="H13152" s="294"/>
      <c r="I13152" s="294"/>
      <c r="J13152" s="294"/>
      <c r="K13152" s="294"/>
      <c r="L13152" s="294"/>
      <c r="M13152" s="294"/>
      <c r="N13152" s="294"/>
    </row>
    <row r="13153" spans="1:14" ht="12.75" hidden="1" customHeight="1" outlineLevel="1" x14ac:dyDescent="0.25">
      <c r="A13153" s="3"/>
      <c r="B13153" s="145" t="str">
        <f ca="1">B13136</f>
        <v>Asset Type 174</v>
      </c>
      <c r="C13153" s="145" t="str">
        <f ca="1">C13136</f>
        <v>Description - Asset Type 174</v>
      </c>
      <c r="D13153" s="3"/>
      <c r="E13153" s="3"/>
      <c r="F13153" s="106" t="s">
        <v>47</v>
      </c>
      <c r="G13153" s="296">
        <f t="shared" ref="G13153:N13153" si="1348">SUM(G13138:G13152)</f>
        <v>0</v>
      </c>
      <c r="H13153" s="296">
        <f t="shared" ca="1" si="1348"/>
        <v>0</v>
      </c>
      <c r="I13153" s="296">
        <f t="shared" ca="1" si="1348"/>
        <v>0</v>
      </c>
      <c r="J13153" s="296">
        <f t="shared" ca="1" si="1348"/>
        <v>0</v>
      </c>
      <c r="K13153" s="296">
        <f t="shared" ca="1" si="1348"/>
        <v>0</v>
      </c>
      <c r="L13153" s="296">
        <f t="shared" ca="1" si="1348"/>
        <v>0</v>
      </c>
      <c r="M13153" s="296">
        <f t="shared" ca="1" si="1348"/>
        <v>0</v>
      </c>
      <c r="N13153" s="296">
        <f t="shared" ca="1" si="1348"/>
        <v>0</v>
      </c>
    </row>
    <row r="13154" spans="1:14" ht="12.75" hidden="1" customHeight="1" outlineLevel="2" x14ac:dyDescent="0.25">
      <c r="A13154" s="217">
        <f>A13136+1</f>
        <v>175</v>
      </c>
      <c r="B13154" s="22" t="str">
        <f ca="1">OFFSET($B$516,$A13154-1,0)</f>
        <v>Asset Type 175</v>
      </c>
      <c r="C13154" s="22" t="str">
        <f ca="1">OFFSET($C$516,$A13154-1,0)</f>
        <v>Description - Asset Type 175</v>
      </c>
      <c r="D13154" s="3"/>
      <c r="E13154" s="109"/>
      <c r="F13154" s="108" t="s">
        <v>46</v>
      </c>
      <c r="G13154" s="295">
        <f t="shared" ref="G13154:N13154" ca="1" si="1349">VLOOKUP($B13154,$B$516:$N$1015,5+G$5,FALSE)</f>
        <v>0</v>
      </c>
      <c r="H13154" s="295">
        <f t="shared" ca="1" si="1349"/>
        <v>0</v>
      </c>
      <c r="I13154" s="295">
        <f t="shared" ca="1" si="1349"/>
        <v>0</v>
      </c>
      <c r="J13154" s="295">
        <f t="shared" ca="1" si="1349"/>
        <v>0</v>
      </c>
      <c r="K13154" s="295">
        <f t="shared" ca="1" si="1349"/>
        <v>0</v>
      </c>
      <c r="L13154" s="295">
        <f t="shared" ca="1" si="1349"/>
        <v>0</v>
      </c>
      <c r="M13154" s="295">
        <f t="shared" ca="1" si="1349"/>
        <v>0</v>
      </c>
      <c r="N13154" s="295">
        <f t="shared" ca="1" si="1349"/>
        <v>0</v>
      </c>
    </row>
    <row r="13155" spans="1:14" ht="12.75" hidden="1" customHeight="1" outlineLevel="2" x14ac:dyDescent="0.25">
      <c r="A13155" s="3"/>
      <c r="B13155" s="3"/>
      <c r="C13155" s="21"/>
      <c r="D13155" s="3"/>
      <c r="E13155" s="107"/>
      <c r="F13155" s="106" t="s">
        <v>80</v>
      </c>
      <c r="G13155" s="111">
        <f ca="1">VLOOKUP($B13154,'Input Sheet'!$B$515:$N$1014,5+G$5,FALSE)</f>
        <v>0</v>
      </c>
      <c r="H13155" s="111">
        <f ca="1">VLOOKUP($B13154,'Input Sheet'!$B$515:$N$1014,5+H$5,FALSE)</f>
        <v>0</v>
      </c>
      <c r="I13155" s="111">
        <f ca="1">VLOOKUP($B13154,'Input Sheet'!$B$515:$N$1014,5+I$5,FALSE)</f>
        <v>0</v>
      </c>
      <c r="J13155" s="111">
        <f ca="1">VLOOKUP($B13154,'Input Sheet'!$B$515:$N$1014,5+J$5,FALSE)</f>
        <v>0</v>
      </c>
      <c r="K13155" s="111">
        <f ca="1">VLOOKUP($B13154,'Input Sheet'!$B$515:$N$1014,5+K$5,FALSE)</f>
        <v>0</v>
      </c>
      <c r="L13155" s="111">
        <f ca="1">VLOOKUP($B13154,'Input Sheet'!$B$515:$N$1014,5+L$5,FALSE)</f>
        <v>0</v>
      </c>
      <c r="M13155" s="111">
        <f ca="1">VLOOKUP($B13154,'Input Sheet'!$B$515:$N$1014,5+M$5,FALSE)</f>
        <v>0</v>
      </c>
      <c r="N13155" s="111">
        <f ca="1">VLOOKUP($B13154,'Input Sheet'!$B$515:$N$1014,5+N$5,FALSE)</f>
        <v>0</v>
      </c>
    </row>
    <row r="13156" spans="1:14" ht="12.75" hidden="1" customHeight="1" outlineLevel="2" x14ac:dyDescent="0.25">
      <c r="A13156" s="3"/>
      <c r="B13156" s="3"/>
      <c r="C13156" s="3"/>
      <c r="D13156" s="3">
        <v>1</v>
      </c>
      <c r="E13156" s="290">
        <f t="array" aca="1" ref="E13156:E13170" ca="1">TRANSPOSE(G13154:N13154)</f>
        <v>0</v>
      </c>
      <c r="F13156" s="291"/>
      <c r="G13156" s="292"/>
      <c r="H13156" s="293">
        <f ca="1">IF(OFFSET(H13156,-$D13156,0)="n/a","n/a",IF(H$5&gt;OFFSET(H13156,-$D13156,0)+$D13156,$E13156-SUM($G13156:G13156),($E13156-SUM($G13156:G13156))/(OFFSET(H13156,-$D13156,0)-(H$5-$D13156-1))))</f>
        <v>0</v>
      </c>
      <c r="I13156" s="293">
        <f ca="1">IF(OFFSET(I13156,-$D13156,0)="n/a","n/a",IF(I$5&gt;OFFSET(I13156,-$D13156,0)+$D13156,$E13156-SUM($G13156:H13156),($E13156-SUM($G13156:H13156))/(OFFSET(I13156,-$D13156,0)-(I$5-$D13156-1))))</f>
        <v>0</v>
      </c>
      <c r="J13156" s="293">
        <f ca="1">IF(OFFSET(J13156,-$D13156,0)="n/a","n/a",IF(J$5&gt;OFFSET(J13156,-$D13156,0)+$D13156,$E13156-SUM($G13156:I13156),($E13156-SUM($G13156:I13156))/(OFFSET(J13156,-$D13156,0)-(J$5-$D13156-1))))</f>
        <v>0</v>
      </c>
      <c r="K13156" s="293">
        <f ca="1">IF(OFFSET(K13156,-$D13156,0)="n/a","n/a",IF(K$5&gt;OFFSET(K13156,-$D13156,0)+$D13156,$E13156-SUM($G13156:J13156),($E13156-SUM($G13156:J13156))/(OFFSET(K13156,-$D13156,0)-(K$5-$D13156-1))))</f>
        <v>0</v>
      </c>
      <c r="L13156" s="293">
        <f ca="1">IF(OFFSET(L13156,-$D13156,0)="n/a","n/a",IF(L$5&gt;OFFSET(L13156,-$D13156,0)+$D13156,$E13156-SUM($G13156:K13156),($E13156-SUM($G13156:K13156))/(OFFSET(L13156,-$D13156,0)-(L$5-$D13156-1))))</f>
        <v>0</v>
      </c>
      <c r="M13156" s="293">
        <f ca="1">IF(OFFSET(M13156,-$D13156,0)="n/a","n/a",IF(M$5&gt;OFFSET(M13156,-$D13156,0)+$D13156,$E13156-SUM($G13156:L13156),($E13156-SUM($G13156:L13156))/(OFFSET(M13156,-$D13156,0)-(M$5-$D13156-1))))</f>
        <v>0</v>
      </c>
      <c r="N13156" s="293">
        <f ca="1">IF(OFFSET(N13156,-$D13156,0)="n/a","n/a",IF(N$5&gt;OFFSET(N13156,-$D13156,0)+$D13156,$E13156-SUM($G13156:M13156),($E13156-SUM($G13156:M13156))/(OFFSET(N13156,-$D13156,0)-(N$5-$D13156-1))))</f>
        <v>0</v>
      </c>
    </row>
    <row r="13157" spans="1:14" ht="12.75" hidden="1" customHeight="1" outlineLevel="2" x14ac:dyDescent="0.25">
      <c r="A13157" s="3"/>
      <c r="B13157" s="3"/>
      <c r="C13157" s="392" t="s">
        <v>48</v>
      </c>
      <c r="D13157" s="3">
        <v>2</v>
      </c>
      <c r="E13157" s="290">
        <f ca="1"/>
        <v>0</v>
      </c>
      <c r="F13157" s="291"/>
      <c r="G13157" s="294"/>
      <c r="H13157" s="292"/>
      <c r="I13157" s="293">
        <f ca="1">IF(OFFSET(I13157,-$D13157,0)="n/a","n/a",IF(I$5&gt;OFFSET(I13157,-$D13157,0)+$D13157,$E13157-SUM($G13157:H13157),($E13157-SUM($G13157:H13157))/(OFFSET(I13157,-$D13157,0)-(I$5-$D13157-1))))</f>
        <v>0</v>
      </c>
      <c r="J13157" s="293">
        <f ca="1">IF(OFFSET(J13157,-$D13157,0)="n/a","n/a",IF(J$5&gt;OFFSET(J13157,-$D13157,0)+$D13157,$E13157-SUM($G13157:I13157),($E13157-SUM($G13157:I13157))/(OFFSET(J13157,-$D13157,0)-(J$5-$D13157-1))))</f>
        <v>0</v>
      </c>
      <c r="K13157" s="293">
        <f ca="1">IF(OFFSET(K13157,-$D13157,0)="n/a","n/a",IF(K$5&gt;OFFSET(K13157,-$D13157,0)+$D13157,$E13157-SUM($G13157:J13157),($E13157-SUM($G13157:J13157))/(OFFSET(K13157,-$D13157,0)-(K$5-$D13157-1))))</f>
        <v>0</v>
      </c>
      <c r="L13157" s="293">
        <f ca="1">IF(OFFSET(L13157,-$D13157,0)="n/a","n/a",IF(L$5&gt;OFFSET(L13157,-$D13157,0)+$D13157,$E13157-SUM($G13157:K13157),($E13157-SUM($G13157:K13157))/(OFFSET(L13157,-$D13157,0)-(L$5-$D13157-1))))</f>
        <v>0</v>
      </c>
      <c r="M13157" s="293">
        <f ca="1">IF(OFFSET(M13157,-$D13157,0)="n/a","n/a",IF(M$5&gt;OFFSET(M13157,-$D13157,0)+$D13157,$E13157-SUM($G13157:L13157),($E13157-SUM($G13157:L13157))/(OFFSET(M13157,-$D13157,0)-(M$5-$D13157-1))))</f>
        <v>0</v>
      </c>
      <c r="N13157" s="293">
        <f ca="1">IF(OFFSET(N13157,-$D13157,0)="n/a","n/a",IF(N$5&gt;OFFSET(N13157,-$D13157,0)+$D13157,$E13157-SUM($G13157:M13157),($E13157-SUM($G13157:M13157))/(OFFSET(N13157,-$D13157,0)-(N$5-$D13157-1))))</f>
        <v>0</v>
      </c>
    </row>
    <row r="13158" spans="1:14" ht="12.75" hidden="1" customHeight="1" outlineLevel="2" x14ac:dyDescent="0.25">
      <c r="A13158" s="3"/>
      <c r="B13158" s="3"/>
      <c r="C13158" s="392"/>
      <c r="D13158" s="3">
        <v>3</v>
      </c>
      <c r="E13158" s="290">
        <f ca="1"/>
        <v>0</v>
      </c>
      <c r="F13158" s="291"/>
      <c r="G13158" s="294"/>
      <c r="H13158" s="294"/>
      <c r="I13158" s="292"/>
      <c r="J13158" s="293">
        <f ca="1">IF(OFFSET(J13158,-$D13158,0)="n/a","n/a",IF(J$5&gt;OFFSET(J13158,-$D13158,0)+$D13158,$E13158-SUM($G13158:I13158),($E13158-SUM($G13158:I13158))/(OFFSET(J13158,-$D13158,0)-(J$5-$D13158-1))))</f>
        <v>0</v>
      </c>
      <c r="K13158" s="293">
        <f ca="1">IF(OFFSET(K13158,-$D13158,0)="n/a","n/a",IF(K$5&gt;OFFSET(K13158,-$D13158,0)+$D13158,$E13158-SUM($G13158:J13158),($E13158-SUM($G13158:J13158))/(OFFSET(K13158,-$D13158,0)-(K$5-$D13158-1))))</f>
        <v>0</v>
      </c>
      <c r="L13158" s="293">
        <f ca="1">IF(OFFSET(L13158,-$D13158,0)="n/a","n/a",IF(L$5&gt;OFFSET(L13158,-$D13158,0)+$D13158,$E13158-SUM($G13158:K13158),($E13158-SUM($G13158:K13158))/(OFFSET(L13158,-$D13158,0)-(L$5-$D13158-1))))</f>
        <v>0</v>
      </c>
      <c r="M13158" s="293">
        <f ca="1">IF(OFFSET(M13158,-$D13158,0)="n/a","n/a",IF(M$5&gt;OFFSET(M13158,-$D13158,0)+$D13158,$E13158-SUM($G13158:L13158),($E13158-SUM($G13158:L13158))/(OFFSET(M13158,-$D13158,0)-(M$5-$D13158-1))))</f>
        <v>0</v>
      </c>
      <c r="N13158" s="293">
        <f ca="1">IF(OFFSET(N13158,-$D13158,0)="n/a","n/a",IF(N$5&gt;OFFSET(N13158,-$D13158,0)+$D13158,$E13158-SUM($G13158:M13158),($E13158-SUM($G13158:M13158))/(OFFSET(N13158,-$D13158,0)-(N$5-$D13158-1))))</f>
        <v>0</v>
      </c>
    </row>
    <row r="13159" spans="1:14" ht="12.75" hidden="1" customHeight="1" outlineLevel="2" x14ac:dyDescent="0.25">
      <c r="A13159" s="3"/>
      <c r="B13159" s="3"/>
      <c r="C13159" s="392"/>
      <c r="D13159" s="3">
        <v>4</v>
      </c>
      <c r="E13159" s="290">
        <f ca="1"/>
        <v>0</v>
      </c>
      <c r="F13159" s="291"/>
      <c r="G13159" s="294"/>
      <c r="H13159" s="294"/>
      <c r="I13159" s="294"/>
      <c r="J13159" s="292"/>
      <c r="K13159" s="293">
        <f ca="1">IF(OFFSET(K13159,-$D13159,0)="n/a","n/a",IF(K$5&gt;OFFSET(K13159,-$D13159,0)+$D13159,$E13159-SUM($G13159:J13159),($E13159-SUM($G13159:J13159))/(OFFSET(K13159,-$D13159,0)-(K$5-$D13159-1))))</f>
        <v>0</v>
      </c>
      <c r="L13159" s="293">
        <f ca="1">IF(OFFSET(L13159,-$D13159,0)="n/a","n/a",IF(L$5&gt;OFFSET(L13159,-$D13159,0)+$D13159,$E13159-SUM($G13159:K13159),($E13159-SUM($G13159:K13159))/(OFFSET(L13159,-$D13159,0)-(L$5-$D13159-1))))</f>
        <v>0</v>
      </c>
      <c r="M13159" s="293">
        <f ca="1">IF(OFFSET(M13159,-$D13159,0)="n/a","n/a",IF(M$5&gt;OFFSET(M13159,-$D13159,0)+$D13159,$E13159-SUM($G13159:L13159),($E13159-SUM($G13159:L13159))/(OFFSET(M13159,-$D13159,0)-(M$5-$D13159-1))))</f>
        <v>0</v>
      </c>
      <c r="N13159" s="293">
        <f ca="1">IF(OFFSET(N13159,-$D13159,0)="n/a","n/a",IF(N$5&gt;OFFSET(N13159,-$D13159,0)+$D13159,$E13159-SUM($G13159:M13159),($E13159-SUM($G13159:M13159))/(OFFSET(N13159,-$D13159,0)-(N$5-$D13159-1))))</f>
        <v>0</v>
      </c>
    </row>
    <row r="13160" spans="1:14" ht="12.75" hidden="1" customHeight="1" outlineLevel="2" x14ac:dyDescent="0.25">
      <c r="A13160" s="3"/>
      <c r="B13160" s="3"/>
      <c r="C13160" s="392"/>
      <c r="D13160" s="3">
        <v>5</v>
      </c>
      <c r="E13160" s="290">
        <f ca="1"/>
        <v>0</v>
      </c>
      <c r="F13160" s="291"/>
      <c r="G13160" s="294"/>
      <c r="H13160" s="294"/>
      <c r="I13160" s="294"/>
      <c r="J13160" s="294"/>
      <c r="K13160" s="292"/>
      <c r="L13160" s="293">
        <f ca="1">IF(OFFSET(L13160,-$D13160,0)="n/a","n/a",IF(L$5&gt;OFFSET(L13160,-$D13160,0)+$D13160,$E13160-SUM($G13160:K13160),($E13160-SUM($G13160:K13160))/(OFFSET(L13160,-$D13160,0)-(L$5-$D13160-1))))</f>
        <v>0</v>
      </c>
      <c r="M13160" s="293">
        <f ca="1">IF(OFFSET(M13160,-$D13160,0)="n/a","n/a",IF(M$5&gt;OFFSET(M13160,-$D13160,0)+$D13160,$E13160-SUM($G13160:L13160),($E13160-SUM($G13160:L13160))/(OFFSET(M13160,-$D13160,0)-(M$5-$D13160-1))))</f>
        <v>0</v>
      </c>
      <c r="N13160" s="293">
        <f ca="1">IF(OFFSET(N13160,-$D13160,0)="n/a","n/a",IF(N$5&gt;OFFSET(N13160,-$D13160,0)+$D13160,$E13160-SUM($G13160:M13160),($E13160-SUM($G13160:M13160))/(OFFSET(N13160,-$D13160,0)-(N$5-$D13160-1))))</f>
        <v>0</v>
      </c>
    </row>
    <row r="13161" spans="1:14" ht="12.75" hidden="1" customHeight="1" outlineLevel="2" x14ac:dyDescent="0.25">
      <c r="A13161" s="3"/>
      <c r="B13161" s="3"/>
      <c r="C13161" s="392"/>
      <c r="D13161" s="3">
        <v>6</v>
      </c>
      <c r="E13161" s="290">
        <f ca="1"/>
        <v>0</v>
      </c>
      <c r="F13161" s="291"/>
      <c r="G13161" s="294"/>
      <c r="H13161" s="294"/>
      <c r="I13161" s="294"/>
      <c r="J13161" s="294"/>
      <c r="K13161" s="294"/>
      <c r="L13161" s="292"/>
      <c r="M13161" s="293">
        <f ca="1">IF(OFFSET(M13161,-$D13161,0)="n/a","n/a",IF(M$5&gt;OFFSET(M13161,-$D13161,0)+$D13161,$E13161-SUM($G13161:L13161),($E13161-SUM($G13161:L13161))/(OFFSET(M13161,-$D13161,0)-(M$5-$D13161-1))))</f>
        <v>0</v>
      </c>
      <c r="N13161" s="293">
        <f ca="1">IF(OFFSET(N13161,-$D13161,0)="n/a","n/a",IF(N$5&gt;OFFSET(N13161,-$D13161,0)+$D13161,$E13161-SUM($G13161:M13161),($E13161-SUM($G13161:M13161))/(OFFSET(N13161,-$D13161,0)-(N$5-$D13161-1))))</f>
        <v>0</v>
      </c>
    </row>
    <row r="13162" spans="1:14" ht="12.75" hidden="1" customHeight="1" outlineLevel="2" x14ac:dyDescent="0.25">
      <c r="A13162" s="3"/>
      <c r="B13162" s="3"/>
      <c r="C13162" s="392"/>
      <c r="D13162" s="3">
        <v>7</v>
      </c>
      <c r="E13162" s="290">
        <f ca="1"/>
        <v>0</v>
      </c>
      <c r="F13162" s="291"/>
      <c r="G13162" s="294"/>
      <c r="H13162" s="294"/>
      <c r="I13162" s="294"/>
      <c r="J13162" s="294"/>
      <c r="K13162" s="294"/>
      <c r="L13162" s="294"/>
      <c r="M13162" s="292"/>
      <c r="N13162" s="293">
        <f ca="1">IF(OFFSET(N13162,-$D13162,0)="n/a","n/a",IF(N$5&gt;OFFSET(N13162,-$D13162,0)+$D13162,$E13162-SUM($G13162:M13162),($E13162-SUM($G13162:M13162))/(OFFSET(N13162,-$D13162,0)-(N$5-$D13162-1))))</f>
        <v>0</v>
      </c>
    </row>
    <row r="13163" spans="1:14" ht="12.75" hidden="1" customHeight="1" outlineLevel="2" x14ac:dyDescent="0.25">
      <c r="A13163" s="3"/>
      <c r="B13163" s="3"/>
      <c r="C13163" s="392"/>
      <c r="D13163" s="3">
        <v>8</v>
      </c>
      <c r="E13163" s="290">
        <f ca="1"/>
        <v>0</v>
      </c>
      <c r="F13163" s="291"/>
      <c r="G13163" s="294"/>
      <c r="H13163" s="294"/>
      <c r="I13163" s="294"/>
      <c r="J13163" s="294"/>
      <c r="K13163" s="294"/>
      <c r="L13163" s="294"/>
      <c r="M13163" s="294"/>
      <c r="N13163" s="292"/>
    </row>
    <row r="13164" spans="1:14" ht="12.75" hidden="1" customHeight="1" outlineLevel="2" x14ac:dyDescent="0.25">
      <c r="A13164" s="3"/>
      <c r="B13164" s="3"/>
      <c r="C13164" s="392"/>
      <c r="D13164" s="3">
        <v>9</v>
      </c>
      <c r="E13164" s="290" t="e">
        <f ca="1"/>
        <v>#N/A</v>
      </c>
      <c r="F13164" s="291"/>
      <c r="G13164" s="294"/>
      <c r="H13164" s="294"/>
      <c r="I13164" s="294"/>
      <c r="J13164" s="294"/>
      <c r="K13164" s="294"/>
      <c r="L13164" s="294"/>
      <c r="M13164" s="294"/>
      <c r="N13164" s="294"/>
    </row>
    <row r="13165" spans="1:14" ht="12.75" hidden="1" customHeight="1" outlineLevel="2" x14ac:dyDescent="0.25">
      <c r="A13165" s="3"/>
      <c r="B13165" s="3"/>
      <c r="C13165" s="392"/>
      <c r="D13165" s="3">
        <v>10</v>
      </c>
      <c r="E13165" s="290" t="e">
        <f ca="1"/>
        <v>#N/A</v>
      </c>
      <c r="F13165" s="291"/>
      <c r="G13165" s="294"/>
      <c r="H13165" s="294"/>
      <c r="I13165" s="294"/>
      <c r="J13165" s="294"/>
      <c r="K13165" s="294"/>
      <c r="L13165" s="294"/>
      <c r="M13165" s="294"/>
      <c r="N13165" s="294"/>
    </row>
    <row r="13166" spans="1:14" ht="12.75" hidden="1" customHeight="1" outlineLevel="2" x14ac:dyDescent="0.25">
      <c r="A13166" s="3"/>
      <c r="B13166" s="3"/>
      <c r="C13166" s="392"/>
      <c r="D13166" s="3">
        <v>11</v>
      </c>
      <c r="E13166" s="290" t="e">
        <f ca="1"/>
        <v>#N/A</v>
      </c>
      <c r="F13166" s="291"/>
      <c r="G13166" s="294"/>
      <c r="H13166" s="294"/>
      <c r="I13166" s="294"/>
      <c r="J13166" s="294"/>
      <c r="K13166" s="294"/>
      <c r="L13166" s="294"/>
      <c r="M13166" s="294"/>
      <c r="N13166" s="294"/>
    </row>
    <row r="13167" spans="1:14" ht="12.75" hidden="1" customHeight="1" outlineLevel="2" x14ac:dyDescent="0.25">
      <c r="A13167" s="3"/>
      <c r="B13167" s="3"/>
      <c r="C13167" s="392"/>
      <c r="D13167" s="3">
        <v>12</v>
      </c>
      <c r="E13167" s="290" t="e">
        <f ca="1"/>
        <v>#N/A</v>
      </c>
      <c r="F13167" s="291"/>
      <c r="G13167" s="294"/>
      <c r="H13167" s="294"/>
      <c r="I13167" s="294"/>
      <c r="J13167" s="294"/>
      <c r="K13167" s="294"/>
      <c r="L13167" s="294"/>
      <c r="M13167" s="294"/>
      <c r="N13167" s="294"/>
    </row>
    <row r="13168" spans="1:14" ht="12.75" hidden="1" customHeight="1" outlineLevel="2" x14ac:dyDescent="0.25">
      <c r="A13168" s="3"/>
      <c r="B13168" s="3"/>
      <c r="C13168" s="392"/>
      <c r="D13168" s="3">
        <v>13</v>
      </c>
      <c r="E13168" s="290" t="e">
        <f ca="1"/>
        <v>#N/A</v>
      </c>
      <c r="F13168" s="291"/>
      <c r="G13168" s="294"/>
      <c r="H13168" s="294"/>
      <c r="I13168" s="294"/>
      <c r="J13168" s="294"/>
      <c r="K13168" s="294"/>
      <c r="L13168" s="294"/>
      <c r="M13168" s="294"/>
      <c r="N13168" s="294"/>
    </row>
    <row r="13169" spans="1:14" ht="12.75" hidden="1" customHeight="1" outlineLevel="2" x14ac:dyDescent="0.25">
      <c r="A13169" s="3"/>
      <c r="B13169" s="3"/>
      <c r="C13169" s="392"/>
      <c r="D13169" s="3">
        <v>14</v>
      </c>
      <c r="E13169" s="290" t="e">
        <f ca="1"/>
        <v>#N/A</v>
      </c>
      <c r="F13169" s="291"/>
      <c r="G13169" s="294"/>
      <c r="H13169" s="294"/>
      <c r="I13169" s="294"/>
      <c r="J13169" s="294"/>
      <c r="K13169" s="294"/>
      <c r="L13169" s="294"/>
      <c r="M13169" s="294"/>
      <c r="N13169" s="294"/>
    </row>
    <row r="13170" spans="1:14" ht="12.75" hidden="1" customHeight="1" outlineLevel="2" x14ac:dyDescent="0.25">
      <c r="A13170" s="3"/>
      <c r="B13170" s="3"/>
      <c r="C13170" s="392"/>
      <c r="D13170" s="3">
        <v>15</v>
      </c>
      <c r="E13170" s="290" t="e">
        <f ca="1"/>
        <v>#N/A</v>
      </c>
      <c r="F13170" s="291"/>
      <c r="G13170" s="294"/>
      <c r="H13170" s="294"/>
      <c r="I13170" s="294"/>
      <c r="J13170" s="294"/>
      <c r="K13170" s="294"/>
      <c r="L13170" s="294"/>
      <c r="M13170" s="294"/>
      <c r="N13170" s="294"/>
    </row>
    <row r="13171" spans="1:14" ht="12.75" hidden="1" customHeight="1" outlineLevel="1" x14ac:dyDescent="0.25">
      <c r="A13171" s="3"/>
      <c r="B13171" s="145" t="str">
        <f ca="1">B13154</f>
        <v>Asset Type 175</v>
      </c>
      <c r="C13171" s="145" t="str">
        <f ca="1">C13154</f>
        <v>Description - Asset Type 175</v>
      </c>
      <c r="D13171" s="3"/>
      <c r="E13171" s="3"/>
      <c r="F13171" s="106" t="s">
        <v>47</v>
      </c>
      <c r="G13171" s="296">
        <f t="shared" ref="G13171:N13171" si="1350">SUM(G13156:G13170)</f>
        <v>0</v>
      </c>
      <c r="H13171" s="296">
        <f t="shared" ca="1" si="1350"/>
        <v>0</v>
      </c>
      <c r="I13171" s="296">
        <f t="shared" ca="1" si="1350"/>
        <v>0</v>
      </c>
      <c r="J13171" s="296">
        <f t="shared" ca="1" si="1350"/>
        <v>0</v>
      </c>
      <c r="K13171" s="296">
        <f t="shared" ca="1" si="1350"/>
        <v>0</v>
      </c>
      <c r="L13171" s="296">
        <f t="shared" ca="1" si="1350"/>
        <v>0</v>
      </c>
      <c r="M13171" s="296">
        <f t="shared" ca="1" si="1350"/>
        <v>0</v>
      </c>
      <c r="N13171" s="296">
        <f t="shared" ca="1" si="1350"/>
        <v>0</v>
      </c>
    </row>
    <row r="13172" spans="1:14" ht="12.75" hidden="1" customHeight="1" outlineLevel="2" x14ac:dyDescent="0.25">
      <c r="A13172" s="217">
        <f>A13154+1</f>
        <v>176</v>
      </c>
      <c r="B13172" s="22" t="str">
        <f ca="1">OFFSET($B$516,$A13172-1,0)</f>
        <v>Asset Type 176</v>
      </c>
      <c r="C13172" s="22" t="str">
        <f ca="1">OFFSET($C$516,$A13172-1,0)</f>
        <v>Description - Asset Type 176</v>
      </c>
      <c r="D13172" s="3"/>
      <c r="E13172" s="109"/>
      <c r="F13172" s="108" t="s">
        <v>46</v>
      </c>
      <c r="G13172" s="295">
        <f t="shared" ref="G13172:N13172" ca="1" si="1351">VLOOKUP($B13172,$B$516:$N$1015,5+G$5,FALSE)</f>
        <v>0</v>
      </c>
      <c r="H13172" s="295">
        <f t="shared" ca="1" si="1351"/>
        <v>0</v>
      </c>
      <c r="I13172" s="295">
        <f t="shared" ca="1" si="1351"/>
        <v>0</v>
      </c>
      <c r="J13172" s="295">
        <f t="shared" ca="1" si="1351"/>
        <v>0</v>
      </c>
      <c r="K13172" s="295">
        <f t="shared" ca="1" si="1351"/>
        <v>0</v>
      </c>
      <c r="L13172" s="295">
        <f t="shared" ca="1" si="1351"/>
        <v>0</v>
      </c>
      <c r="M13172" s="295">
        <f t="shared" ca="1" si="1351"/>
        <v>0</v>
      </c>
      <c r="N13172" s="295">
        <f t="shared" ca="1" si="1351"/>
        <v>0</v>
      </c>
    </row>
    <row r="13173" spans="1:14" ht="12.75" hidden="1" customHeight="1" outlineLevel="2" x14ac:dyDescent="0.25">
      <c r="A13173" s="3"/>
      <c r="B13173" s="3"/>
      <c r="C13173" s="21"/>
      <c r="D13173" s="3"/>
      <c r="E13173" s="107"/>
      <c r="F13173" s="106" t="s">
        <v>80</v>
      </c>
      <c r="G13173" s="111">
        <f ca="1">VLOOKUP($B13172,'Input Sheet'!$B$515:$N$1014,5+G$5,FALSE)</f>
        <v>0</v>
      </c>
      <c r="H13173" s="111">
        <f ca="1">VLOOKUP($B13172,'Input Sheet'!$B$515:$N$1014,5+H$5,FALSE)</f>
        <v>0</v>
      </c>
      <c r="I13173" s="111">
        <f ca="1">VLOOKUP($B13172,'Input Sheet'!$B$515:$N$1014,5+I$5,FALSE)</f>
        <v>0</v>
      </c>
      <c r="J13173" s="111">
        <f ca="1">VLOOKUP($B13172,'Input Sheet'!$B$515:$N$1014,5+J$5,FALSE)</f>
        <v>0</v>
      </c>
      <c r="K13173" s="111">
        <f ca="1">VLOOKUP($B13172,'Input Sheet'!$B$515:$N$1014,5+K$5,FALSE)</f>
        <v>0</v>
      </c>
      <c r="L13173" s="111">
        <f ca="1">VLOOKUP($B13172,'Input Sheet'!$B$515:$N$1014,5+L$5,FALSE)</f>
        <v>0</v>
      </c>
      <c r="M13173" s="111">
        <f ca="1">VLOOKUP($B13172,'Input Sheet'!$B$515:$N$1014,5+M$5,FALSE)</f>
        <v>0</v>
      </c>
      <c r="N13173" s="111">
        <f ca="1">VLOOKUP($B13172,'Input Sheet'!$B$515:$N$1014,5+N$5,FALSE)</f>
        <v>0</v>
      </c>
    </row>
    <row r="13174" spans="1:14" ht="12.75" hidden="1" customHeight="1" outlineLevel="2" x14ac:dyDescent="0.25">
      <c r="A13174" s="3"/>
      <c r="B13174" s="3"/>
      <c r="C13174" s="3"/>
      <c r="D13174" s="3">
        <v>1</v>
      </c>
      <c r="E13174" s="290">
        <f t="array" aca="1" ref="E13174:E13188" ca="1">TRANSPOSE(G13172:N13172)</f>
        <v>0</v>
      </c>
      <c r="F13174" s="291"/>
      <c r="G13174" s="292"/>
      <c r="H13174" s="293">
        <f ca="1">IF(OFFSET(H13174,-$D13174,0)="n/a","n/a",IF(H$5&gt;OFFSET(H13174,-$D13174,0)+$D13174,$E13174-SUM($G13174:G13174),($E13174-SUM($G13174:G13174))/(OFFSET(H13174,-$D13174,0)-(H$5-$D13174-1))))</f>
        <v>0</v>
      </c>
      <c r="I13174" s="293">
        <f ca="1">IF(OFFSET(I13174,-$D13174,0)="n/a","n/a",IF(I$5&gt;OFFSET(I13174,-$D13174,0)+$D13174,$E13174-SUM($G13174:H13174),($E13174-SUM($G13174:H13174))/(OFFSET(I13174,-$D13174,0)-(I$5-$D13174-1))))</f>
        <v>0</v>
      </c>
      <c r="J13174" s="293">
        <f ca="1">IF(OFFSET(J13174,-$D13174,0)="n/a","n/a",IF(J$5&gt;OFFSET(J13174,-$D13174,0)+$D13174,$E13174-SUM($G13174:I13174),($E13174-SUM($G13174:I13174))/(OFFSET(J13174,-$D13174,0)-(J$5-$D13174-1))))</f>
        <v>0</v>
      </c>
      <c r="K13174" s="293">
        <f ca="1">IF(OFFSET(K13174,-$D13174,0)="n/a","n/a",IF(K$5&gt;OFFSET(K13174,-$D13174,0)+$D13174,$E13174-SUM($G13174:J13174),($E13174-SUM($G13174:J13174))/(OFFSET(K13174,-$D13174,0)-(K$5-$D13174-1))))</f>
        <v>0</v>
      </c>
      <c r="L13174" s="293">
        <f ca="1">IF(OFFSET(L13174,-$D13174,0)="n/a","n/a",IF(L$5&gt;OFFSET(L13174,-$D13174,0)+$D13174,$E13174-SUM($G13174:K13174),($E13174-SUM($G13174:K13174))/(OFFSET(L13174,-$D13174,0)-(L$5-$D13174-1))))</f>
        <v>0</v>
      </c>
      <c r="M13174" s="293">
        <f ca="1">IF(OFFSET(M13174,-$D13174,0)="n/a","n/a",IF(M$5&gt;OFFSET(M13174,-$D13174,0)+$D13174,$E13174-SUM($G13174:L13174),($E13174-SUM($G13174:L13174))/(OFFSET(M13174,-$D13174,0)-(M$5-$D13174-1))))</f>
        <v>0</v>
      </c>
      <c r="N13174" s="293">
        <f ca="1">IF(OFFSET(N13174,-$D13174,0)="n/a","n/a",IF(N$5&gt;OFFSET(N13174,-$D13174,0)+$D13174,$E13174-SUM($G13174:M13174),($E13174-SUM($G13174:M13174))/(OFFSET(N13174,-$D13174,0)-(N$5-$D13174-1))))</f>
        <v>0</v>
      </c>
    </row>
    <row r="13175" spans="1:14" ht="12.75" hidden="1" customHeight="1" outlineLevel="2" x14ac:dyDescent="0.25">
      <c r="A13175" s="3"/>
      <c r="B13175" s="3"/>
      <c r="C13175" s="392" t="s">
        <v>48</v>
      </c>
      <c r="D13175" s="3">
        <v>2</v>
      </c>
      <c r="E13175" s="290">
        <f ca="1"/>
        <v>0</v>
      </c>
      <c r="F13175" s="291"/>
      <c r="G13175" s="294"/>
      <c r="H13175" s="292"/>
      <c r="I13175" s="293">
        <f ca="1">IF(OFFSET(I13175,-$D13175,0)="n/a","n/a",IF(I$5&gt;OFFSET(I13175,-$D13175,0)+$D13175,$E13175-SUM($G13175:H13175),($E13175-SUM($G13175:H13175))/(OFFSET(I13175,-$D13175,0)-(I$5-$D13175-1))))</f>
        <v>0</v>
      </c>
      <c r="J13175" s="293">
        <f ca="1">IF(OFFSET(J13175,-$D13175,0)="n/a","n/a",IF(J$5&gt;OFFSET(J13175,-$D13175,0)+$D13175,$E13175-SUM($G13175:I13175),($E13175-SUM($G13175:I13175))/(OFFSET(J13175,-$D13175,0)-(J$5-$D13175-1))))</f>
        <v>0</v>
      </c>
      <c r="K13175" s="293">
        <f ca="1">IF(OFFSET(K13175,-$D13175,0)="n/a","n/a",IF(K$5&gt;OFFSET(K13175,-$D13175,0)+$D13175,$E13175-SUM($G13175:J13175),($E13175-SUM($G13175:J13175))/(OFFSET(K13175,-$D13175,0)-(K$5-$D13175-1))))</f>
        <v>0</v>
      </c>
      <c r="L13175" s="293">
        <f ca="1">IF(OFFSET(L13175,-$D13175,0)="n/a","n/a",IF(L$5&gt;OFFSET(L13175,-$D13175,0)+$D13175,$E13175-SUM($G13175:K13175),($E13175-SUM($G13175:K13175))/(OFFSET(L13175,-$D13175,0)-(L$5-$D13175-1))))</f>
        <v>0</v>
      </c>
      <c r="M13175" s="293">
        <f ca="1">IF(OFFSET(M13175,-$D13175,0)="n/a","n/a",IF(M$5&gt;OFFSET(M13175,-$D13175,0)+$D13175,$E13175-SUM($G13175:L13175),($E13175-SUM($G13175:L13175))/(OFFSET(M13175,-$D13175,0)-(M$5-$D13175-1))))</f>
        <v>0</v>
      </c>
      <c r="N13175" s="293">
        <f ca="1">IF(OFFSET(N13175,-$D13175,0)="n/a","n/a",IF(N$5&gt;OFFSET(N13175,-$D13175,0)+$D13175,$E13175-SUM($G13175:M13175),($E13175-SUM($G13175:M13175))/(OFFSET(N13175,-$D13175,0)-(N$5-$D13175-1))))</f>
        <v>0</v>
      </c>
    </row>
    <row r="13176" spans="1:14" ht="12.75" hidden="1" customHeight="1" outlineLevel="2" x14ac:dyDescent="0.25">
      <c r="A13176" s="3"/>
      <c r="B13176" s="3"/>
      <c r="C13176" s="392"/>
      <c r="D13176" s="3">
        <v>3</v>
      </c>
      <c r="E13176" s="290">
        <f ca="1"/>
        <v>0</v>
      </c>
      <c r="F13176" s="291"/>
      <c r="G13176" s="294"/>
      <c r="H13176" s="294"/>
      <c r="I13176" s="292"/>
      <c r="J13176" s="293">
        <f ca="1">IF(OFFSET(J13176,-$D13176,0)="n/a","n/a",IF(J$5&gt;OFFSET(J13176,-$D13176,0)+$D13176,$E13176-SUM($G13176:I13176),($E13176-SUM($G13176:I13176))/(OFFSET(J13176,-$D13176,0)-(J$5-$D13176-1))))</f>
        <v>0</v>
      </c>
      <c r="K13176" s="293">
        <f ca="1">IF(OFFSET(K13176,-$D13176,0)="n/a","n/a",IF(K$5&gt;OFFSET(K13176,-$D13176,0)+$D13176,$E13176-SUM($G13176:J13176),($E13176-SUM($G13176:J13176))/(OFFSET(K13176,-$D13176,0)-(K$5-$D13176-1))))</f>
        <v>0</v>
      </c>
      <c r="L13176" s="293">
        <f ca="1">IF(OFFSET(L13176,-$D13176,0)="n/a","n/a",IF(L$5&gt;OFFSET(L13176,-$D13176,0)+$D13176,$E13176-SUM($G13176:K13176),($E13176-SUM($G13176:K13176))/(OFFSET(L13176,-$D13176,0)-(L$5-$D13176-1))))</f>
        <v>0</v>
      </c>
      <c r="M13176" s="293">
        <f ca="1">IF(OFFSET(M13176,-$D13176,0)="n/a","n/a",IF(M$5&gt;OFFSET(M13176,-$D13176,0)+$D13176,$E13176-SUM($G13176:L13176),($E13176-SUM($G13176:L13176))/(OFFSET(M13176,-$D13176,0)-(M$5-$D13176-1))))</f>
        <v>0</v>
      </c>
      <c r="N13176" s="293">
        <f ca="1">IF(OFFSET(N13176,-$D13176,0)="n/a","n/a",IF(N$5&gt;OFFSET(N13176,-$D13176,0)+$D13176,$E13176-SUM($G13176:M13176),($E13176-SUM($G13176:M13176))/(OFFSET(N13176,-$D13176,0)-(N$5-$D13176-1))))</f>
        <v>0</v>
      </c>
    </row>
    <row r="13177" spans="1:14" ht="12.75" hidden="1" customHeight="1" outlineLevel="2" x14ac:dyDescent="0.25">
      <c r="A13177" s="3"/>
      <c r="B13177" s="3"/>
      <c r="C13177" s="392"/>
      <c r="D13177" s="3">
        <v>4</v>
      </c>
      <c r="E13177" s="290">
        <f ca="1"/>
        <v>0</v>
      </c>
      <c r="F13177" s="291"/>
      <c r="G13177" s="294"/>
      <c r="H13177" s="294"/>
      <c r="I13177" s="294"/>
      <c r="J13177" s="292"/>
      <c r="K13177" s="293">
        <f ca="1">IF(OFFSET(K13177,-$D13177,0)="n/a","n/a",IF(K$5&gt;OFFSET(K13177,-$D13177,0)+$D13177,$E13177-SUM($G13177:J13177),($E13177-SUM($G13177:J13177))/(OFFSET(K13177,-$D13177,0)-(K$5-$D13177-1))))</f>
        <v>0</v>
      </c>
      <c r="L13177" s="293">
        <f ca="1">IF(OFFSET(L13177,-$D13177,0)="n/a","n/a",IF(L$5&gt;OFFSET(L13177,-$D13177,0)+$D13177,$E13177-SUM($G13177:K13177),($E13177-SUM($G13177:K13177))/(OFFSET(L13177,-$D13177,0)-(L$5-$D13177-1))))</f>
        <v>0</v>
      </c>
      <c r="M13177" s="293">
        <f ca="1">IF(OFFSET(M13177,-$D13177,0)="n/a","n/a",IF(M$5&gt;OFFSET(M13177,-$D13177,0)+$D13177,$E13177-SUM($G13177:L13177),($E13177-SUM($G13177:L13177))/(OFFSET(M13177,-$D13177,0)-(M$5-$D13177-1))))</f>
        <v>0</v>
      </c>
      <c r="N13177" s="293">
        <f ca="1">IF(OFFSET(N13177,-$D13177,0)="n/a","n/a",IF(N$5&gt;OFFSET(N13177,-$D13177,0)+$D13177,$E13177-SUM($G13177:M13177),($E13177-SUM($G13177:M13177))/(OFFSET(N13177,-$D13177,0)-(N$5-$D13177-1))))</f>
        <v>0</v>
      </c>
    </row>
    <row r="13178" spans="1:14" ht="12.75" hidden="1" customHeight="1" outlineLevel="2" x14ac:dyDescent="0.25">
      <c r="A13178" s="3"/>
      <c r="B13178" s="3"/>
      <c r="C13178" s="392"/>
      <c r="D13178" s="3">
        <v>5</v>
      </c>
      <c r="E13178" s="290">
        <f ca="1"/>
        <v>0</v>
      </c>
      <c r="F13178" s="291"/>
      <c r="G13178" s="294"/>
      <c r="H13178" s="294"/>
      <c r="I13178" s="294"/>
      <c r="J13178" s="294"/>
      <c r="K13178" s="292"/>
      <c r="L13178" s="293">
        <f ca="1">IF(OFFSET(L13178,-$D13178,0)="n/a","n/a",IF(L$5&gt;OFFSET(L13178,-$D13178,0)+$D13178,$E13178-SUM($G13178:K13178),($E13178-SUM($G13178:K13178))/(OFFSET(L13178,-$D13178,0)-(L$5-$D13178-1))))</f>
        <v>0</v>
      </c>
      <c r="M13178" s="293">
        <f ca="1">IF(OFFSET(M13178,-$D13178,0)="n/a","n/a",IF(M$5&gt;OFFSET(M13178,-$D13178,0)+$D13178,$E13178-SUM($G13178:L13178),($E13178-SUM($G13178:L13178))/(OFFSET(M13178,-$D13178,0)-(M$5-$D13178-1))))</f>
        <v>0</v>
      </c>
      <c r="N13178" s="293">
        <f ca="1">IF(OFFSET(N13178,-$D13178,0)="n/a","n/a",IF(N$5&gt;OFFSET(N13178,-$D13178,0)+$D13178,$E13178-SUM($G13178:M13178),($E13178-SUM($G13178:M13178))/(OFFSET(N13178,-$D13178,0)-(N$5-$D13178-1))))</f>
        <v>0</v>
      </c>
    </row>
    <row r="13179" spans="1:14" ht="12.75" hidden="1" customHeight="1" outlineLevel="2" x14ac:dyDescent="0.25">
      <c r="A13179" s="3"/>
      <c r="B13179" s="3"/>
      <c r="C13179" s="392"/>
      <c r="D13179" s="3">
        <v>6</v>
      </c>
      <c r="E13179" s="290">
        <f ca="1"/>
        <v>0</v>
      </c>
      <c r="F13179" s="291"/>
      <c r="G13179" s="294"/>
      <c r="H13179" s="294"/>
      <c r="I13179" s="294"/>
      <c r="J13179" s="294"/>
      <c r="K13179" s="294"/>
      <c r="L13179" s="292"/>
      <c r="M13179" s="293">
        <f ca="1">IF(OFFSET(M13179,-$D13179,0)="n/a","n/a",IF(M$5&gt;OFFSET(M13179,-$D13179,0)+$D13179,$E13179-SUM($G13179:L13179),($E13179-SUM($G13179:L13179))/(OFFSET(M13179,-$D13179,0)-(M$5-$D13179-1))))</f>
        <v>0</v>
      </c>
      <c r="N13179" s="293">
        <f ca="1">IF(OFFSET(N13179,-$D13179,0)="n/a","n/a",IF(N$5&gt;OFFSET(N13179,-$D13179,0)+$D13179,$E13179-SUM($G13179:M13179),($E13179-SUM($G13179:M13179))/(OFFSET(N13179,-$D13179,0)-(N$5-$D13179-1))))</f>
        <v>0</v>
      </c>
    </row>
    <row r="13180" spans="1:14" ht="12.75" hidden="1" customHeight="1" outlineLevel="2" x14ac:dyDescent="0.25">
      <c r="A13180" s="3"/>
      <c r="B13180" s="3"/>
      <c r="C13180" s="392"/>
      <c r="D13180" s="3">
        <v>7</v>
      </c>
      <c r="E13180" s="290">
        <f ca="1"/>
        <v>0</v>
      </c>
      <c r="F13180" s="291"/>
      <c r="G13180" s="294"/>
      <c r="H13180" s="294"/>
      <c r="I13180" s="294"/>
      <c r="J13180" s="294"/>
      <c r="K13180" s="294"/>
      <c r="L13180" s="294"/>
      <c r="M13180" s="292"/>
      <c r="N13180" s="293">
        <f ca="1">IF(OFFSET(N13180,-$D13180,0)="n/a","n/a",IF(N$5&gt;OFFSET(N13180,-$D13180,0)+$D13180,$E13180-SUM($G13180:M13180),($E13180-SUM($G13180:M13180))/(OFFSET(N13180,-$D13180,0)-(N$5-$D13180-1))))</f>
        <v>0</v>
      </c>
    </row>
    <row r="13181" spans="1:14" ht="12.75" hidden="1" customHeight="1" outlineLevel="2" x14ac:dyDescent="0.25">
      <c r="A13181" s="3"/>
      <c r="B13181" s="3"/>
      <c r="C13181" s="392"/>
      <c r="D13181" s="3">
        <v>8</v>
      </c>
      <c r="E13181" s="290">
        <f ca="1"/>
        <v>0</v>
      </c>
      <c r="F13181" s="291"/>
      <c r="G13181" s="294"/>
      <c r="H13181" s="294"/>
      <c r="I13181" s="294"/>
      <c r="J13181" s="294"/>
      <c r="K13181" s="294"/>
      <c r="L13181" s="294"/>
      <c r="M13181" s="294"/>
      <c r="N13181" s="292"/>
    </row>
    <row r="13182" spans="1:14" ht="12.75" hidden="1" customHeight="1" outlineLevel="2" x14ac:dyDescent="0.25">
      <c r="A13182" s="3"/>
      <c r="B13182" s="3"/>
      <c r="C13182" s="392"/>
      <c r="D13182" s="3">
        <v>9</v>
      </c>
      <c r="E13182" s="290" t="e">
        <f ca="1"/>
        <v>#N/A</v>
      </c>
      <c r="F13182" s="291"/>
      <c r="G13182" s="294"/>
      <c r="H13182" s="294"/>
      <c r="I13182" s="294"/>
      <c r="J13182" s="294"/>
      <c r="K13182" s="294"/>
      <c r="L13182" s="294"/>
      <c r="M13182" s="294"/>
      <c r="N13182" s="294"/>
    </row>
    <row r="13183" spans="1:14" ht="12.75" hidden="1" customHeight="1" outlineLevel="2" x14ac:dyDescent="0.25">
      <c r="A13183" s="3"/>
      <c r="B13183" s="3"/>
      <c r="C13183" s="392"/>
      <c r="D13183" s="3">
        <v>10</v>
      </c>
      <c r="E13183" s="290" t="e">
        <f ca="1"/>
        <v>#N/A</v>
      </c>
      <c r="F13183" s="291"/>
      <c r="G13183" s="294"/>
      <c r="H13183" s="294"/>
      <c r="I13183" s="294"/>
      <c r="J13183" s="294"/>
      <c r="K13183" s="294"/>
      <c r="L13183" s="294"/>
      <c r="M13183" s="294"/>
      <c r="N13183" s="294"/>
    </row>
    <row r="13184" spans="1:14" ht="12.75" hidden="1" customHeight="1" outlineLevel="2" x14ac:dyDescent="0.25">
      <c r="A13184" s="3"/>
      <c r="B13184" s="3"/>
      <c r="C13184" s="392"/>
      <c r="D13184" s="3">
        <v>11</v>
      </c>
      <c r="E13184" s="290" t="e">
        <f ca="1"/>
        <v>#N/A</v>
      </c>
      <c r="F13184" s="291"/>
      <c r="G13184" s="294"/>
      <c r="H13184" s="294"/>
      <c r="I13184" s="294"/>
      <c r="J13184" s="294"/>
      <c r="K13184" s="294"/>
      <c r="L13184" s="294"/>
      <c r="M13184" s="294"/>
      <c r="N13184" s="294"/>
    </row>
    <row r="13185" spans="1:14" ht="12.75" hidden="1" customHeight="1" outlineLevel="2" x14ac:dyDescent="0.25">
      <c r="A13185" s="3"/>
      <c r="B13185" s="3"/>
      <c r="C13185" s="392"/>
      <c r="D13185" s="3">
        <v>12</v>
      </c>
      <c r="E13185" s="290" t="e">
        <f ca="1"/>
        <v>#N/A</v>
      </c>
      <c r="F13185" s="291"/>
      <c r="G13185" s="294"/>
      <c r="H13185" s="294"/>
      <c r="I13185" s="294"/>
      <c r="J13185" s="294"/>
      <c r="K13185" s="294"/>
      <c r="L13185" s="294"/>
      <c r="M13185" s="294"/>
      <c r="N13185" s="294"/>
    </row>
    <row r="13186" spans="1:14" ht="12.75" hidden="1" customHeight="1" outlineLevel="2" x14ac:dyDescent="0.25">
      <c r="A13186" s="3"/>
      <c r="B13186" s="3"/>
      <c r="C13186" s="392"/>
      <c r="D13186" s="3">
        <v>13</v>
      </c>
      <c r="E13186" s="290" t="e">
        <f ca="1"/>
        <v>#N/A</v>
      </c>
      <c r="F13186" s="291"/>
      <c r="G13186" s="294"/>
      <c r="H13186" s="294"/>
      <c r="I13186" s="294"/>
      <c r="J13186" s="294"/>
      <c r="K13186" s="294"/>
      <c r="L13186" s="294"/>
      <c r="M13186" s="294"/>
      <c r="N13186" s="294"/>
    </row>
    <row r="13187" spans="1:14" ht="12.75" hidden="1" customHeight="1" outlineLevel="2" x14ac:dyDescent="0.25">
      <c r="A13187" s="3"/>
      <c r="B13187" s="3"/>
      <c r="C13187" s="392"/>
      <c r="D13187" s="3">
        <v>14</v>
      </c>
      <c r="E13187" s="290" t="e">
        <f ca="1"/>
        <v>#N/A</v>
      </c>
      <c r="F13187" s="291"/>
      <c r="G13187" s="294"/>
      <c r="H13187" s="294"/>
      <c r="I13187" s="294"/>
      <c r="J13187" s="294"/>
      <c r="K13187" s="294"/>
      <c r="L13187" s="294"/>
      <c r="M13187" s="294"/>
      <c r="N13187" s="294"/>
    </row>
    <row r="13188" spans="1:14" ht="12.75" hidden="1" customHeight="1" outlineLevel="2" x14ac:dyDescent="0.25">
      <c r="A13188" s="3"/>
      <c r="B13188" s="3"/>
      <c r="C13188" s="392"/>
      <c r="D13188" s="3">
        <v>15</v>
      </c>
      <c r="E13188" s="290" t="e">
        <f ca="1"/>
        <v>#N/A</v>
      </c>
      <c r="F13188" s="291"/>
      <c r="G13188" s="294"/>
      <c r="H13188" s="294"/>
      <c r="I13188" s="294"/>
      <c r="J13188" s="294"/>
      <c r="K13188" s="294"/>
      <c r="L13188" s="294"/>
      <c r="M13188" s="294"/>
      <c r="N13188" s="294"/>
    </row>
    <row r="13189" spans="1:14" ht="12.75" hidden="1" customHeight="1" outlineLevel="1" x14ac:dyDescent="0.25">
      <c r="A13189" s="3"/>
      <c r="B13189" s="145" t="str">
        <f ca="1">B13172</f>
        <v>Asset Type 176</v>
      </c>
      <c r="C13189" s="145" t="str">
        <f ca="1">C13172</f>
        <v>Description - Asset Type 176</v>
      </c>
      <c r="D13189" s="3"/>
      <c r="E13189" s="3"/>
      <c r="F13189" s="106" t="s">
        <v>47</v>
      </c>
      <c r="G13189" s="296">
        <f t="shared" ref="G13189:N13189" si="1352">SUM(G13174:G13188)</f>
        <v>0</v>
      </c>
      <c r="H13189" s="296">
        <f t="shared" ca="1" si="1352"/>
        <v>0</v>
      </c>
      <c r="I13189" s="296">
        <f t="shared" ca="1" si="1352"/>
        <v>0</v>
      </c>
      <c r="J13189" s="296">
        <f t="shared" ca="1" si="1352"/>
        <v>0</v>
      </c>
      <c r="K13189" s="296">
        <f t="shared" ca="1" si="1352"/>
        <v>0</v>
      </c>
      <c r="L13189" s="296">
        <f t="shared" ca="1" si="1352"/>
        <v>0</v>
      </c>
      <c r="M13189" s="296">
        <f t="shared" ca="1" si="1352"/>
        <v>0</v>
      </c>
      <c r="N13189" s="296">
        <f t="shared" ca="1" si="1352"/>
        <v>0</v>
      </c>
    </row>
    <row r="13190" spans="1:14" ht="12.75" hidden="1" customHeight="1" outlineLevel="2" x14ac:dyDescent="0.25">
      <c r="A13190" s="217">
        <f>A13172+1</f>
        <v>177</v>
      </c>
      <c r="B13190" s="22" t="str">
        <f ca="1">OFFSET($B$516,$A13190-1,0)</f>
        <v>Asset Type 177</v>
      </c>
      <c r="C13190" s="22" t="str">
        <f ca="1">OFFSET($C$516,$A13190-1,0)</f>
        <v>Description - Asset Type 177</v>
      </c>
      <c r="D13190" s="3"/>
      <c r="E13190" s="109"/>
      <c r="F13190" s="108" t="s">
        <v>46</v>
      </c>
      <c r="G13190" s="295">
        <f t="shared" ref="G13190:N13190" ca="1" si="1353">VLOOKUP($B13190,$B$516:$N$1015,5+G$5,FALSE)</f>
        <v>0</v>
      </c>
      <c r="H13190" s="295">
        <f t="shared" ca="1" si="1353"/>
        <v>0</v>
      </c>
      <c r="I13190" s="295">
        <f t="shared" ca="1" si="1353"/>
        <v>0</v>
      </c>
      <c r="J13190" s="295">
        <f t="shared" ca="1" si="1353"/>
        <v>0</v>
      </c>
      <c r="K13190" s="295">
        <f t="shared" ca="1" si="1353"/>
        <v>0</v>
      </c>
      <c r="L13190" s="295">
        <f t="shared" ca="1" si="1353"/>
        <v>0</v>
      </c>
      <c r="M13190" s="295">
        <f t="shared" ca="1" si="1353"/>
        <v>0</v>
      </c>
      <c r="N13190" s="295">
        <f t="shared" ca="1" si="1353"/>
        <v>0</v>
      </c>
    </row>
    <row r="13191" spans="1:14" ht="12.75" hidden="1" customHeight="1" outlineLevel="2" x14ac:dyDescent="0.25">
      <c r="A13191" s="3"/>
      <c r="B13191" s="3"/>
      <c r="C13191" s="21"/>
      <c r="D13191" s="3"/>
      <c r="E13191" s="107"/>
      <c r="F13191" s="106" t="s">
        <v>80</v>
      </c>
      <c r="G13191" s="111">
        <f ca="1">VLOOKUP($B13190,'Input Sheet'!$B$515:$N$1014,5+G$5,FALSE)</f>
        <v>0</v>
      </c>
      <c r="H13191" s="111">
        <f ca="1">VLOOKUP($B13190,'Input Sheet'!$B$515:$N$1014,5+H$5,FALSE)</f>
        <v>0</v>
      </c>
      <c r="I13191" s="111">
        <f ca="1">VLOOKUP($B13190,'Input Sheet'!$B$515:$N$1014,5+I$5,FALSE)</f>
        <v>0</v>
      </c>
      <c r="J13191" s="111">
        <f ca="1">VLOOKUP($B13190,'Input Sheet'!$B$515:$N$1014,5+J$5,FALSE)</f>
        <v>0</v>
      </c>
      <c r="K13191" s="111">
        <f ca="1">VLOOKUP($B13190,'Input Sheet'!$B$515:$N$1014,5+K$5,FALSE)</f>
        <v>0</v>
      </c>
      <c r="L13191" s="111">
        <f ca="1">VLOOKUP($B13190,'Input Sheet'!$B$515:$N$1014,5+L$5,FALSE)</f>
        <v>0</v>
      </c>
      <c r="M13191" s="111">
        <f ca="1">VLOOKUP($B13190,'Input Sheet'!$B$515:$N$1014,5+M$5,FALSE)</f>
        <v>0</v>
      </c>
      <c r="N13191" s="111">
        <f ca="1">VLOOKUP($B13190,'Input Sheet'!$B$515:$N$1014,5+N$5,FALSE)</f>
        <v>0</v>
      </c>
    </row>
    <row r="13192" spans="1:14" ht="12.75" hidden="1" customHeight="1" outlineLevel="2" x14ac:dyDescent="0.25">
      <c r="A13192" s="3"/>
      <c r="B13192" s="3"/>
      <c r="C13192" s="3"/>
      <c r="D13192" s="3">
        <v>1</v>
      </c>
      <c r="E13192" s="290">
        <f t="array" aca="1" ref="E13192:E13206" ca="1">TRANSPOSE(G13190:N13190)</f>
        <v>0</v>
      </c>
      <c r="F13192" s="291"/>
      <c r="G13192" s="292"/>
      <c r="H13192" s="293">
        <f ca="1">IF(OFFSET(H13192,-$D13192,0)="n/a","n/a",IF(H$5&gt;OFFSET(H13192,-$D13192,0)+$D13192,$E13192-SUM($G13192:G13192),($E13192-SUM($G13192:G13192))/(OFFSET(H13192,-$D13192,0)-(H$5-$D13192-1))))</f>
        <v>0</v>
      </c>
      <c r="I13192" s="293">
        <f ca="1">IF(OFFSET(I13192,-$D13192,0)="n/a","n/a",IF(I$5&gt;OFFSET(I13192,-$D13192,0)+$D13192,$E13192-SUM($G13192:H13192),($E13192-SUM($G13192:H13192))/(OFFSET(I13192,-$D13192,0)-(I$5-$D13192-1))))</f>
        <v>0</v>
      </c>
      <c r="J13192" s="293">
        <f ca="1">IF(OFFSET(J13192,-$D13192,0)="n/a","n/a",IF(J$5&gt;OFFSET(J13192,-$D13192,0)+$D13192,$E13192-SUM($G13192:I13192),($E13192-SUM($G13192:I13192))/(OFFSET(J13192,-$D13192,0)-(J$5-$D13192-1))))</f>
        <v>0</v>
      </c>
      <c r="K13192" s="293">
        <f ca="1">IF(OFFSET(K13192,-$D13192,0)="n/a","n/a",IF(K$5&gt;OFFSET(K13192,-$D13192,0)+$D13192,$E13192-SUM($G13192:J13192),($E13192-SUM($G13192:J13192))/(OFFSET(K13192,-$D13192,0)-(K$5-$D13192-1))))</f>
        <v>0</v>
      </c>
      <c r="L13192" s="293">
        <f ca="1">IF(OFFSET(L13192,-$D13192,0)="n/a","n/a",IF(L$5&gt;OFFSET(L13192,-$D13192,0)+$D13192,$E13192-SUM($G13192:K13192),($E13192-SUM($G13192:K13192))/(OFFSET(L13192,-$D13192,0)-(L$5-$D13192-1))))</f>
        <v>0</v>
      </c>
      <c r="M13192" s="293">
        <f ca="1">IF(OFFSET(M13192,-$D13192,0)="n/a","n/a",IF(M$5&gt;OFFSET(M13192,-$D13192,0)+$D13192,$E13192-SUM($G13192:L13192),($E13192-SUM($G13192:L13192))/(OFFSET(M13192,-$D13192,0)-(M$5-$D13192-1))))</f>
        <v>0</v>
      </c>
      <c r="N13192" s="293">
        <f ca="1">IF(OFFSET(N13192,-$D13192,0)="n/a","n/a",IF(N$5&gt;OFFSET(N13192,-$D13192,0)+$D13192,$E13192-SUM($G13192:M13192),($E13192-SUM($G13192:M13192))/(OFFSET(N13192,-$D13192,0)-(N$5-$D13192-1))))</f>
        <v>0</v>
      </c>
    </row>
    <row r="13193" spans="1:14" ht="12.75" hidden="1" customHeight="1" outlineLevel="2" x14ac:dyDescent="0.25">
      <c r="A13193" s="3"/>
      <c r="B13193" s="3"/>
      <c r="C13193" s="392" t="s">
        <v>48</v>
      </c>
      <c r="D13193" s="3">
        <v>2</v>
      </c>
      <c r="E13193" s="290">
        <f ca="1"/>
        <v>0</v>
      </c>
      <c r="F13193" s="291"/>
      <c r="G13193" s="294"/>
      <c r="H13193" s="292"/>
      <c r="I13193" s="293">
        <f ca="1">IF(OFFSET(I13193,-$D13193,0)="n/a","n/a",IF(I$5&gt;OFFSET(I13193,-$D13193,0)+$D13193,$E13193-SUM($G13193:H13193),($E13193-SUM($G13193:H13193))/(OFFSET(I13193,-$D13193,0)-(I$5-$D13193-1))))</f>
        <v>0</v>
      </c>
      <c r="J13193" s="293">
        <f ca="1">IF(OFFSET(J13193,-$D13193,0)="n/a","n/a",IF(J$5&gt;OFFSET(J13193,-$D13193,0)+$D13193,$E13193-SUM($G13193:I13193),($E13193-SUM($G13193:I13193))/(OFFSET(J13193,-$D13193,0)-(J$5-$D13193-1))))</f>
        <v>0</v>
      </c>
      <c r="K13193" s="293">
        <f ca="1">IF(OFFSET(K13193,-$D13193,0)="n/a","n/a",IF(K$5&gt;OFFSET(K13193,-$D13193,0)+$D13193,$E13193-SUM($G13193:J13193),($E13193-SUM($G13193:J13193))/(OFFSET(K13193,-$D13193,0)-(K$5-$D13193-1))))</f>
        <v>0</v>
      </c>
      <c r="L13193" s="293">
        <f ca="1">IF(OFFSET(L13193,-$D13193,0)="n/a","n/a",IF(L$5&gt;OFFSET(L13193,-$D13193,0)+$D13193,$E13193-SUM($G13193:K13193),($E13193-SUM($G13193:K13193))/(OFFSET(L13193,-$D13193,0)-(L$5-$D13193-1))))</f>
        <v>0</v>
      </c>
      <c r="M13193" s="293">
        <f ca="1">IF(OFFSET(M13193,-$D13193,0)="n/a","n/a",IF(M$5&gt;OFFSET(M13193,-$D13193,0)+$D13193,$E13193-SUM($G13193:L13193),($E13193-SUM($G13193:L13193))/(OFFSET(M13193,-$D13193,0)-(M$5-$D13193-1))))</f>
        <v>0</v>
      </c>
      <c r="N13193" s="293">
        <f ca="1">IF(OFFSET(N13193,-$D13193,0)="n/a","n/a",IF(N$5&gt;OFFSET(N13193,-$D13193,0)+$D13193,$E13193-SUM($G13193:M13193),($E13193-SUM($G13193:M13193))/(OFFSET(N13193,-$D13193,0)-(N$5-$D13193-1))))</f>
        <v>0</v>
      </c>
    </row>
    <row r="13194" spans="1:14" ht="12.75" hidden="1" customHeight="1" outlineLevel="2" x14ac:dyDescent="0.25">
      <c r="A13194" s="3"/>
      <c r="B13194" s="3"/>
      <c r="C13194" s="392"/>
      <c r="D13194" s="3">
        <v>3</v>
      </c>
      <c r="E13194" s="290">
        <f ca="1"/>
        <v>0</v>
      </c>
      <c r="F13194" s="291"/>
      <c r="G13194" s="294"/>
      <c r="H13194" s="294"/>
      <c r="I13194" s="292"/>
      <c r="J13194" s="293">
        <f ca="1">IF(OFFSET(J13194,-$D13194,0)="n/a","n/a",IF(J$5&gt;OFFSET(J13194,-$D13194,0)+$D13194,$E13194-SUM($G13194:I13194),($E13194-SUM($G13194:I13194))/(OFFSET(J13194,-$D13194,0)-(J$5-$D13194-1))))</f>
        <v>0</v>
      </c>
      <c r="K13194" s="293">
        <f ca="1">IF(OFFSET(K13194,-$D13194,0)="n/a","n/a",IF(K$5&gt;OFFSET(K13194,-$D13194,0)+$D13194,$E13194-SUM($G13194:J13194),($E13194-SUM($G13194:J13194))/(OFFSET(K13194,-$D13194,0)-(K$5-$D13194-1))))</f>
        <v>0</v>
      </c>
      <c r="L13194" s="293">
        <f ca="1">IF(OFFSET(L13194,-$D13194,0)="n/a","n/a",IF(L$5&gt;OFFSET(L13194,-$D13194,0)+$D13194,$E13194-SUM($G13194:K13194),($E13194-SUM($G13194:K13194))/(OFFSET(L13194,-$D13194,0)-(L$5-$D13194-1))))</f>
        <v>0</v>
      </c>
      <c r="M13194" s="293">
        <f ca="1">IF(OFFSET(M13194,-$D13194,0)="n/a","n/a",IF(M$5&gt;OFFSET(M13194,-$D13194,0)+$D13194,$E13194-SUM($G13194:L13194),($E13194-SUM($G13194:L13194))/(OFFSET(M13194,-$D13194,0)-(M$5-$D13194-1))))</f>
        <v>0</v>
      </c>
      <c r="N13194" s="293">
        <f ca="1">IF(OFFSET(N13194,-$D13194,0)="n/a","n/a",IF(N$5&gt;OFFSET(N13194,-$D13194,0)+$D13194,$E13194-SUM($G13194:M13194),($E13194-SUM($G13194:M13194))/(OFFSET(N13194,-$D13194,0)-(N$5-$D13194-1))))</f>
        <v>0</v>
      </c>
    </row>
    <row r="13195" spans="1:14" ht="12.75" hidden="1" customHeight="1" outlineLevel="2" x14ac:dyDescent="0.25">
      <c r="A13195" s="3"/>
      <c r="B13195" s="3"/>
      <c r="C13195" s="392"/>
      <c r="D13195" s="3">
        <v>4</v>
      </c>
      <c r="E13195" s="290">
        <f ca="1"/>
        <v>0</v>
      </c>
      <c r="F13195" s="291"/>
      <c r="G13195" s="294"/>
      <c r="H13195" s="294"/>
      <c r="I13195" s="294"/>
      <c r="J13195" s="292"/>
      <c r="K13195" s="293">
        <f ca="1">IF(OFFSET(K13195,-$D13195,0)="n/a","n/a",IF(K$5&gt;OFFSET(K13195,-$D13195,0)+$D13195,$E13195-SUM($G13195:J13195),($E13195-SUM($G13195:J13195))/(OFFSET(K13195,-$D13195,0)-(K$5-$D13195-1))))</f>
        <v>0</v>
      </c>
      <c r="L13195" s="293">
        <f ca="1">IF(OFFSET(L13195,-$D13195,0)="n/a","n/a",IF(L$5&gt;OFFSET(L13195,-$D13195,0)+$D13195,$E13195-SUM($G13195:K13195),($E13195-SUM($G13195:K13195))/(OFFSET(L13195,-$D13195,0)-(L$5-$D13195-1))))</f>
        <v>0</v>
      </c>
      <c r="M13195" s="293">
        <f ca="1">IF(OFFSET(M13195,-$D13195,0)="n/a","n/a",IF(M$5&gt;OFFSET(M13195,-$D13195,0)+$D13195,$E13195-SUM($G13195:L13195),($E13195-SUM($G13195:L13195))/(OFFSET(M13195,-$D13195,0)-(M$5-$D13195-1))))</f>
        <v>0</v>
      </c>
      <c r="N13195" s="293">
        <f ca="1">IF(OFFSET(N13195,-$D13195,0)="n/a","n/a",IF(N$5&gt;OFFSET(N13195,-$D13195,0)+$D13195,$E13195-SUM($G13195:M13195),($E13195-SUM($G13195:M13195))/(OFFSET(N13195,-$D13195,0)-(N$5-$D13195-1))))</f>
        <v>0</v>
      </c>
    </row>
    <row r="13196" spans="1:14" ht="12.75" hidden="1" customHeight="1" outlineLevel="2" x14ac:dyDescent="0.25">
      <c r="A13196" s="3"/>
      <c r="B13196" s="3"/>
      <c r="C13196" s="392"/>
      <c r="D13196" s="3">
        <v>5</v>
      </c>
      <c r="E13196" s="290">
        <f ca="1"/>
        <v>0</v>
      </c>
      <c r="F13196" s="291"/>
      <c r="G13196" s="294"/>
      <c r="H13196" s="294"/>
      <c r="I13196" s="294"/>
      <c r="J13196" s="294"/>
      <c r="K13196" s="292"/>
      <c r="L13196" s="293">
        <f ca="1">IF(OFFSET(L13196,-$D13196,0)="n/a","n/a",IF(L$5&gt;OFFSET(L13196,-$D13196,0)+$D13196,$E13196-SUM($G13196:K13196),($E13196-SUM($G13196:K13196))/(OFFSET(L13196,-$D13196,0)-(L$5-$D13196-1))))</f>
        <v>0</v>
      </c>
      <c r="M13196" s="293">
        <f ca="1">IF(OFFSET(M13196,-$D13196,0)="n/a","n/a",IF(M$5&gt;OFFSET(M13196,-$D13196,0)+$D13196,$E13196-SUM($G13196:L13196),($E13196-SUM($G13196:L13196))/(OFFSET(M13196,-$D13196,0)-(M$5-$D13196-1))))</f>
        <v>0</v>
      </c>
      <c r="N13196" s="293">
        <f ca="1">IF(OFFSET(N13196,-$D13196,0)="n/a","n/a",IF(N$5&gt;OFFSET(N13196,-$D13196,0)+$D13196,$E13196-SUM($G13196:M13196),($E13196-SUM($G13196:M13196))/(OFFSET(N13196,-$D13196,0)-(N$5-$D13196-1))))</f>
        <v>0</v>
      </c>
    </row>
    <row r="13197" spans="1:14" ht="12.75" hidden="1" customHeight="1" outlineLevel="2" x14ac:dyDescent="0.25">
      <c r="A13197" s="3"/>
      <c r="B13197" s="3"/>
      <c r="C13197" s="392"/>
      <c r="D13197" s="3">
        <v>6</v>
      </c>
      <c r="E13197" s="290">
        <f ca="1"/>
        <v>0</v>
      </c>
      <c r="F13197" s="291"/>
      <c r="G13197" s="294"/>
      <c r="H13197" s="294"/>
      <c r="I13197" s="294"/>
      <c r="J13197" s="294"/>
      <c r="K13197" s="294"/>
      <c r="L13197" s="292"/>
      <c r="M13197" s="293">
        <f ca="1">IF(OFFSET(M13197,-$D13197,0)="n/a","n/a",IF(M$5&gt;OFFSET(M13197,-$D13197,0)+$D13197,$E13197-SUM($G13197:L13197),($E13197-SUM($G13197:L13197))/(OFFSET(M13197,-$D13197,0)-(M$5-$D13197-1))))</f>
        <v>0</v>
      </c>
      <c r="N13197" s="293">
        <f ca="1">IF(OFFSET(N13197,-$D13197,0)="n/a","n/a",IF(N$5&gt;OFFSET(N13197,-$D13197,0)+$D13197,$E13197-SUM($G13197:M13197),($E13197-SUM($G13197:M13197))/(OFFSET(N13197,-$D13197,0)-(N$5-$D13197-1))))</f>
        <v>0</v>
      </c>
    </row>
    <row r="13198" spans="1:14" ht="12.75" hidden="1" customHeight="1" outlineLevel="2" x14ac:dyDescent="0.25">
      <c r="A13198" s="3"/>
      <c r="B13198" s="3"/>
      <c r="C13198" s="392"/>
      <c r="D13198" s="3">
        <v>7</v>
      </c>
      <c r="E13198" s="290">
        <f ca="1"/>
        <v>0</v>
      </c>
      <c r="F13198" s="291"/>
      <c r="G13198" s="294"/>
      <c r="H13198" s="294"/>
      <c r="I13198" s="294"/>
      <c r="J13198" s="294"/>
      <c r="K13198" s="294"/>
      <c r="L13198" s="294"/>
      <c r="M13198" s="292"/>
      <c r="N13198" s="293">
        <f ca="1">IF(OFFSET(N13198,-$D13198,0)="n/a","n/a",IF(N$5&gt;OFFSET(N13198,-$D13198,0)+$D13198,$E13198-SUM($G13198:M13198),($E13198-SUM($G13198:M13198))/(OFFSET(N13198,-$D13198,0)-(N$5-$D13198-1))))</f>
        <v>0</v>
      </c>
    </row>
    <row r="13199" spans="1:14" ht="12.75" hidden="1" customHeight="1" outlineLevel="2" x14ac:dyDescent="0.25">
      <c r="A13199" s="3"/>
      <c r="B13199" s="3"/>
      <c r="C13199" s="392"/>
      <c r="D13199" s="3">
        <v>8</v>
      </c>
      <c r="E13199" s="290">
        <f ca="1"/>
        <v>0</v>
      </c>
      <c r="F13199" s="291"/>
      <c r="G13199" s="294"/>
      <c r="H13199" s="294"/>
      <c r="I13199" s="294"/>
      <c r="J13199" s="294"/>
      <c r="K13199" s="294"/>
      <c r="L13199" s="294"/>
      <c r="M13199" s="294"/>
      <c r="N13199" s="292"/>
    </row>
    <row r="13200" spans="1:14" ht="12.75" hidden="1" customHeight="1" outlineLevel="2" x14ac:dyDescent="0.25">
      <c r="A13200" s="3"/>
      <c r="B13200" s="3"/>
      <c r="C13200" s="392"/>
      <c r="D13200" s="3">
        <v>9</v>
      </c>
      <c r="E13200" s="290" t="e">
        <f ca="1"/>
        <v>#N/A</v>
      </c>
      <c r="F13200" s="291"/>
      <c r="G13200" s="294"/>
      <c r="H13200" s="294"/>
      <c r="I13200" s="294"/>
      <c r="J13200" s="294"/>
      <c r="K13200" s="294"/>
      <c r="L13200" s="294"/>
      <c r="M13200" s="294"/>
      <c r="N13200" s="294"/>
    </row>
    <row r="13201" spans="1:14" ht="12.75" hidden="1" customHeight="1" outlineLevel="2" x14ac:dyDescent="0.25">
      <c r="A13201" s="3"/>
      <c r="B13201" s="3"/>
      <c r="C13201" s="392"/>
      <c r="D13201" s="3">
        <v>10</v>
      </c>
      <c r="E13201" s="290" t="e">
        <f ca="1"/>
        <v>#N/A</v>
      </c>
      <c r="F13201" s="291"/>
      <c r="G13201" s="294"/>
      <c r="H13201" s="294"/>
      <c r="I13201" s="294"/>
      <c r="J13201" s="294"/>
      <c r="K13201" s="294"/>
      <c r="L13201" s="294"/>
      <c r="M13201" s="294"/>
      <c r="N13201" s="294"/>
    </row>
    <row r="13202" spans="1:14" ht="12.75" hidden="1" customHeight="1" outlineLevel="2" x14ac:dyDescent="0.25">
      <c r="A13202" s="3"/>
      <c r="B13202" s="3"/>
      <c r="C13202" s="392"/>
      <c r="D13202" s="3">
        <v>11</v>
      </c>
      <c r="E13202" s="290" t="e">
        <f ca="1"/>
        <v>#N/A</v>
      </c>
      <c r="F13202" s="291"/>
      <c r="G13202" s="294"/>
      <c r="H13202" s="294"/>
      <c r="I13202" s="294"/>
      <c r="J13202" s="294"/>
      <c r="K13202" s="294"/>
      <c r="L13202" s="294"/>
      <c r="M13202" s="294"/>
      <c r="N13202" s="294"/>
    </row>
    <row r="13203" spans="1:14" ht="12.75" hidden="1" customHeight="1" outlineLevel="2" x14ac:dyDescent="0.25">
      <c r="A13203" s="3"/>
      <c r="B13203" s="3"/>
      <c r="C13203" s="392"/>
      <c r="D13203" s="3">
        <v>12</v>
      </c>
      <c r="E13203" s="290" t="e">
        <f ca="1"/>
        <v>#N/A</v>
      </c>
      <c r="F13203" s="291"/>
      <c r="G13203" s="294"/>
      <c r="H13203" s="294"/>
      <c r="I13203" s="294"/>
      <c r="J13203" s="294"/>
      <c r="K13203" s="294"/>
      <c r="L13203" s="294"/>
      <c r="M13203" s="294"/>
      <c r="N13203" s="294"/>
    </row>
    <row r="13204" spans="1:14" ht="12.75" hidden="1" customHeight="1" outlineLevel="2" x14ac:dyDescent="0.25">
      <c r="A13204" s="3"/>
      <c r="B13204" s="3"/>
      <c r="C13204" s="392"/>
      <c r="D13204" s="3">
        <v>13</v>
      </c>
      <c r="E13204" s="290" t="e">
        <f ca="1"/>
        <v>#N/A</v>
      </c>
      <c r="F13204" s="291"/>
      <c r="G13204" s="294"/>
      <c r="H13204" s="294"/>
      <c r="I13204" s="294"/>
      <c r="J13204" s="294"/>
      <c r="K13204" s="294"/>
      <c r="L13204" s="294"/>
      <c r="M13204" s="294"/>
      <c r="N13204" s="294"/>
    </row>
    <row r="13205" spans="1:14" ht="12.75" hidden="1" customHeight="1" outlineLevel="2" x14ac:dyDescent="0.25">
      <c r="A13205" s="3"/>
      <c r="B13205" s="3"/>
      <c r="C13205" s="392"/>
      <c r="D13205" s="3">
        <v>14</v>
      </c>
      <c r="E13205" s="290" t="e">
        <f ca="1"/>
        <v>#N/A</v>
      </c>
      <c r="F13205" s="291"/>
      <c r="G13205" s="294"/>
      <c r="H13205" s="294"/>
      <c r="I13205" s="294"/>
      <c r="J13205" s="294"/>
      <c r="K13205" s="294"/>
      <c r="L13205" s="294"/>
      <c r="M13205" s="294"/>
      <c r="N13205" s="294"/>
    </row>
    <row r="13206" spans="1:14" ht="12.75" hidden="1" customHeight="1" outlineLevel="2" x14ac:dyDescent="0.25">
      <c r="A13206" s="3"/>
      <c r="B13206" s="3"/>
      <c r="C13206" s="392"/>
      <c r="D13206" s="3">
        <v>15</v>
      </c>
      <c r="E13206" s="290" t="e">
        <f ca="1"/>
        <v>#N/A</v>
      </c>
      <c r="F13206" s="291"/>
      <c r="G13206" s="294"/>
      <c r="H13206" s="294"/>
      <c r="I13206" s="294"/>
      <c r="J13206" s="294"/>
      <c r="K13206" s="294"/>
      <c r="L13206" s="294"/>
      <c r="M13206" s="294"/>
      <c r="N13206" s="294"/>
    </row>
    <row r="13207" spans="1:14" ht="12.75" hidden="1" customHeight="1" outlineLevel="1" x14ac:dyDescent="0.25">
      <c r="A13207" s="3"/>
      <c r="B13207" s="145" t="str">
        <f ca="1">B13190</f>
        <v>Asset Type 177</v>
      </c>
      <c r="C13207" s="145" t="str">
        <f ca="1">C13190</f>
        <v>Description - Asset Type 177</v>
      </c>
      <c r="D13207" s="3"/>
      <c r="E13207" s="3"/>
      <c r="F13207" s="106" t="s">
        <v>47</v>
      </c>
      <c r="G13207" s="296">
        <f t="shared" ref="G13207:N13207" si="1354">SUM(G13192:G13206)</f>
        <v>0</v>
      </c>
      <c r="H13207" s="296">
        <f t="shared" ca="1" si="1354"/>
        <v>0</v>
      </c>
      <c r="I13207" s="296">
        <f t="shared" ca="1" si="1354"/>
        <v>0</v>
      </c>
      <c r="J13207" s="296">
        <f t="shared" ca="1" si="1354"/>
        <v>0</v>
      </c>
      <c r="K13207" s="296">
        <f t="shared" ca="1" si="1354"/>
        <v>0</v>
      </c>
      <c r="L13207" s="296">
        <f t="shared" ca="1" si="1354"/>
        <v>0</v>
      </c>
      <c r="M13207" s="296">
        <f t="shared" ca="1" si="1354"/>
        <v>0</v>
      </c>
      <c r="N13207" s="296">
        <f t="shared" ca="1" si="1354"/>
        <v>0</v>
      </c>
    </row>
    <row r="13208" spans="1:14" ht="12.75" hidden="1" customHeight="1" outlineLevel="2" x14ac:dyDescent="0.25">
      <c r="A13208" s="217">
        <f>A13190+1</f>
        <v>178</v>
      </c>
      <c r="B13208" s="22" t="str">
        <f ca="1">OFFSET($B$516,$A13208-1,0)</f>
        <v>Asset Type 178</v>
      </c>
      <c r="C13208" s="22" t="str">
        <f ca="1">OFFSET($C$516,$A13208-1,0)</f>
        <v>Description - Asset Type 178</v>
      </c>
      <c r="D13208" s="3"/>
      <c r="E13208" s="109"/>
      <c r="F13208" s="108" t="s">
        <v>46</v>
      </c>
      <c r="G13208" s="295">
        <f t="shared" ref="G13208:N13208" ca="1" si="1355">VLOOKUP($B13208,$B$516:$N$1015,5+G$5,FALSE)</f>
        <v>0</v>
      </c>
      <c r="H13208" s="295">
        <f t="shared" ca="1" si="1355"/>
        <v>0</v>
      </c>
      <c r="I13208" s="295">
        <f t="shared" ca="1" si="1355"/>
        <v>0</v>
      </c>
      <c r="J13208" s="295">
        <f t="shared" ca="1" si="1355"/>
        <v>0</v>
      </c>
      <c r="K13208" s="295">
        <f t="shared" ca="1" si="1355"/>
        <v>0</v>
      </c>
      <c r="L13208" s="295">
        <f t="shared" ca="1" si="1355"/>
        <v>0</v>
      </c>
      <c r="M13208" s="295">
        <f t="shared" ca="1" si="1355"/>
        <v>0</v>
      </c>
      <c r="N13208" s="295">
        <f t="shared" ca="1" si="1355"/>
        <v>0</v>
      </c>
    </row>
    <row r="13209" spans="1:14" ht="12.75" hidden="1" customHeight="1" outlineLevel="2" x14ac:dyDescent="0.25">
      <c r="A13209" s="3"/>
      <c r="B13209" s="3"/>
      <c r="C13209" s="21"/>
      <c r="D13209" s="3"/>
      <c r="E13209" s="107"/>
      <c r="F13209" s="106" t="s">
        <v>80</v>
      </c>
      <c r="G13209" s="111">
        <f ca="1">VLOOKUP($B13208,'Input Sheet'!$B$515:$N$1014,5+G$5,FALSE)</f>
        <v>0</v>
      </c>
      <c r="H13209" s="111">
        <f ca="1">VLOOKUP($B13208,'Input Sheet'!$B$515:$N$1014,5+H$5,FALSE)</f>
        <v>0</v>
      </c>
      <c r="I13209" s="111">
        <f ca="1">VLOOKUP($B13208,'Input Sheet'!$B$515:$N$1014,5+I$5,FALSE)</f>
        <v>0</v>
      </c>
      <c r="J13209" s="111">
        <f ca="1">VLOOKUP($B13208,'Input Sheet'!$B$515:$N$1014,5+J$5,FALSE)</f>
        <v>0</v>
      </c>
      <c r="K13209" s="111">
        <f ca="1">VLOOKUP($B13208,'Input Sheet'!$B$515:$N$1014,5+K$5,FALSE)</f>
        <v>0</v>
      </c>
      <c r="L13209" s="111">
        <f ca="1">VLOOKUP($B13208,'Input Sheet'!$B$515:$N$1014,5+L$5,FALSE)</f>
        <v>0</v>
      </c>
      <c r="M13209" s="111">
        <f ca="1">VLOOKUP($B13208,'Input Sheet'!$B$515:$N$1014,5+M$5,FALSE)</f>
        <v>0</v>
      </c>
      <c r="N13209" s="111">
        <f ca="1">VLOOKUP($B13208,'Input Sheet'!$B$515:$N$1014,5+N$5,FALSE)</f>
        <v>0</v>
      </c>
    </row>
    <row r="13210" spans="1:14" ht="12.75" hidden="1" customHeight="1" outlineLevel="2" x14ac:dyDescent="0.25">
      <c r="A13210" s="3"/>
      <c r="B13210" s="3"/>
      <c r="C13210" s="3"/>
      <c r="D13210" s="3">
        <v>1</v>
      </c>
      <c r="E13210" s="290">
        <f t="array" aca="1" ref="E13210:E13224" ca="1">TRANSPOSE(G13208:N13208)</f>
        <v>0</v>
      </c>
      <c r="F13210" s="291"/>
      <c r="G13210" s="292"/>
      <c r="H13210" s="293">
        <f ca="1">IF(OFFSET(H13210,-$D13210,0)="n/a","n/a",IF(H$5&gt;OFFSET(H13210,-$D13210,0)+$D13210,$E13210-SUM($G13210:G13210),($E13210-SUM($G13210:G13210))/(OFFSET(H13210,-$D13210,0)-(H$5-$D13210-1))))</f>
        <v>0</v>
      </c>
      <c r="I13210" s="293">
        <f ca="1">IF(OFFSET(I13210,-$D13210,0)="n/a","n/a",IF(I$5&gt;OFFSET(I13210,-$D13210,0)+$D13210,$E13210-SUM($G13210:H13210),($E13210-SUM($G13210:H13210))/(OFFSET(I13210,-$D13210,0)-(I$5-$D13210-1))))</f>
        <v>0</v>
      </c>
      <c r="J13210" s="293">
        <f ca="1">IF(OFFSET(J13210,-$D13210,0)="n/a","n/a",IF(J$5&gt;OFFSET(J13210,-$D13210,0)+$D13210,$E13210-SUM($G13210:I13210),($E13210-SUM($G13210:I13210))/(OFFSET(J13210,-$D13210,0)-(J$5-$D13210-1))))</f>
        <v>0</v>
      </c>
      <c r="K13210" s="293">
        <f ca="1">IF(OFFSET(K13210,-$D13210,0)="n/a","n/a",IF(K$5&gt;OFFSET(K13210,-$D13210,0)+$D13210,$E13210-SUM($G13210:J13210),($E13210-SUM($G13210:J13210))/(OFFSET(K13210,-$D13210,0)-(K$5-$D13210-1))))</f>
        <v>0</v>
      </c>
      <c r="L13210" s="293">
        <f ca="1">IF(OFFSET(L13210,-$D13210,0)="n/a","n/a",IF(L$5&gt;OFFSET(L13210,-$D13210,0)+$D13210,$E13210-SUM($G13210:K13210),($E13210-SUM($G13210:K13210))/(OFFSET(L13210,-$D13210,0)-(L$5-$D13210-1))))</f>
        <v>0</v>
      </c>
      <c r="M13210" s="293">
        <f ca="1">IF(OFFSET(M13210,-$D13210,0)="n/a","n/a",IF(M$5&gt;OFFSET(M13210,-$D13210,0)+$D13210,$E13210-SUM($G13210:L13210),($E13210-SUM($G13210:L13210))/(OFFSET(M13210,-$D13210,0)-(M$5-$D13210-1))))</f>
        <v>0</v>
      </c>
      <c r="N13210" s="293">
        <f ca="1">IF(OFFSET(N13210,-$D13210,0)="n/a","n/a",IF(N$5&gt;OFFSET(N13210,-$D13210,0)+$D13210,$E13210-SUM($G13210:M13210),($E13210-SUM($G13210:M13210))/(OFFSET(N13210,-$D13210,0)-(N$5-$D13210-1))))</f>
        <v>0</v>
      </c>
    </row>
    <row r="13211" spans="1:14" ht="12.75" hidden="1" customHeight="1" outlineLevel="2" x14ac:dyDescent="0.25">
      <c r="A13211" s="3"/>
      <c r="B13211" s="3"/>
      <c r="C13211" s="392" t="s">
        <v>48</v>
      </c>
      <c r="D13211" s="3">
        <v>2</v>
      </c>
      <c r="E13211" s="290">
        <f ca="1"/>
        <v>0</v>
      </c>
      <c r="F13211" s="291"/>
      <c r="G13211" s="294"/>
      <c r="H13211" s="292"/>
      <c r="I13211" s="293">
        <f ca="1">IF(OFFSET(I13211,-$D13211,0)="n/a","n/a",IF(I$5&gt;OFFSET(I13211,-$D13211,0)+$D13211,$E13211-SUM($G13211:H13211),($E13211-SUM($G13211:H13211))/(OFFSET(I13211,-$D13211,0)-(I$5-$D13211-1))))</f>
        <v>0</v>
      </c>
      <c r="J13211" s="293">
        <f ca="1">IF(OFFSET(J13211,-$D13211,0)="n/a","n/a",IF(J$5&gt;OFFSET(J13211,-$D13211,0)+$D13211,$E13211-SUM($G13211:I13211),($E13211-SUM($G13211:I13211))/(OFFSET(J13211,-$D13211,0)-(J$5-$D13211-1))))</f>
        <v>0</v>
      </c>
      <c r="K13211" s="293">
        <f ca="1">IF(OFFSET(K13211,-$D13211,0)="n/a","n/a",IF(K$5&gt;OFFSET(K13211,-$D13211,0)+$D13211,$E13211-SUM($G13211:J13211),($E13211-SUM($G13211:J13211))/(OFFSET(K13211,-$D13211,0)-(K$5-$D13211-1))))</f>
        <v>0</v>
      </c>
      <c r="L13211" s="293">
        <f ca="1">IF(OFFSET(L13211,-$D13211,0)="n/a","n/a",IF(L$5&gt;OFFSET(L13211,-$D13211,0)+$D13211,$E13211-SUM($G13211:K13211),($E13211-SUM($G13211:K13211))/(OFFSET(L13211,-$D13211,0)-(L$5-$D13211-1))))</f>
        <v>0</v>
      </c>
      <c r="M13211" s="293">
        <f ca="1">IF(OFFSET(M13211,-$D13211,0)="n/a","n/a",IF(M$5&gt;OFFSET(M13211,-$D13211,0)+$D13211,$E13211-SUM($G13211:L13211),($E13211-SUM($G13211:L13211))/(OFFSET(M13211,-$D13211,0)-(M$5-$D13211-1))))</f>
        <v>0</v>
      </c>
      <c r="N13211" s="293">
        <f ca="1">IF(OFFSET(N13211,-$D13211,0)="n/a","n/a",IF(N$5&gt;OFFSET(N13211,-$D13211,0)+$D13211,$E13211-SUM($G13211:M13211),($E13211-SUM($G13211:M13211))/(OFFSET(N13211,-$D13211,0)-(N$5-$D13211-1))))</f>
        <v>0</v>
      </c>
    </row>
    <row r="13212" spans="1:14" ht="12.75" hidden="1" customHeight="1" outlineLevel="2" x14ac:dyDescent="0.25">
      <c r="A13212" s="3"/>
      <c r="B13212" s="3"/>
      <c r="C13212" s="392"/>
      <c r="D13212" s="3">
        <v>3</v>
      </c>
      <c r="E13212" s="290">
        <f ca="1"/>
        <v>0</v>
      </c>
      <c r="F13212" s="291"/>
      <c r="G13212" s="294"/>
      <c r="H13212" s="294"/>
      <c r="I13212" s="292"/>
      <c r="J13212" s="293">
        <f ca="1">IF(OFFSET(J13212,-$D13212,0)="n/a","n/a",IF(J$5&gt;OFFSET(J13212,-$D13212,0)+$D13212,$E13212-SUM($G13212:I13212),($E13212-SUM($G13212:I13212))/(OFFSET(J13212,-$D13212,0)-(J$5-$D13212-1))))</f>
        <v>0</v>
      </c>
      <c r="K13212" s="293">
        <f ca="1">IF(OFFSET(K13212,-$D13212,0)="n/a","n/a",IF(K$5&gt;OFFSET(K13212,-$D13212,0)+$D13212,$E13212-SUM($G13212:J13212),($E13212-SUM($G13212:J13212))/(OFFSET(K13212,-$D13212,0)-(K$5-$D13212-1))))</f>
        <v>0</v>
      </c>
      <c r="L13212" s="293">
        <f ca="1">IF(OFFSET(L13212,-$D13212,0)="n/a","n/a",IF(L$5&gt;OFFSET(L13212,-$D13212,0)+$D13212,$E13212-SUM($G13212:K13212),($E13212-SUM($G13212:K13212))/(OFFSET(L13212,-$D13212,0)-(L$5-$D13212-1))))</f>
        <v>0</v>
      </c>
      <c r="M13212" s="293">
        <f ca="1">IF(OFFSET(M13212,-$D13212,0)="n/a","n/a",IF(M$5&gt;OFFSET(M13212,-$D13212,0)+$D13212,$E13212-SUM($G13212:L13212),($E13212-SUM($G13212:L13212))/(OFFSET(M13212,-$D13212,0)-(M$5-$D13212-1))))</f>
        <v>0</v>
      </c>
      <c r="N13212" s="293">
        <f ca="1">IF(OFFSET(N13212,-$D13212,0)="n/a","n/a",IF(N$5&gt;OFFSET(N13212,-$D13212,0)+$D13212,$E13212-SUM($G13212:M13212),($E13212-SUM($G13212:M13212))/(OFFSET(N13212,-$D13212,0)-(N$5-$D13212-1))))</f>
        <v>0</v>
      </c>
    </row>
    <row r="13213" spans="1:14" ht="12.75" hidden="1" customHeight="1" outlineLevel="2" x14ac:dyDescent="0.25">
      <c r="A13213" s="3"/>
      <c r="B13213" s="3"/>
      <c r="C13213" s="392"/>
      <c r="D13213" s="3">
        <v>4</v>
      </c>
      <c r="E13213" s="290">
        <f ca="1"/>
        <v>0</v>
      </c>
      <c r="F13213" s="291"/>
      <c r="G13213" s="294"/>
      <c r="H13213" s="294"/>
      <c r="I13213" s="294"/>
      <c r="J13213" s="292"/>
      <c r="K13213" s="293">
        <f ca="1">IF(OFFSET(K13213,-$D13213,0)="n/a","n/a",IF(K$5&gt;OFFSET(K13213,-$D13213,0)+$D13213,$E13213-SUM($G13213:J13213),($E13213-SUM($G13213:J13213))/(OFFSET(K13213,-$D13213,0)-(K$5-$D13213-1))))</f>
        <v>0</v>
      </c>
      <c r="L13213" s="293">
        <f ca="1">IF(OFFSET(L13213,-$D13213,0)="n/a","n/a",IF(L$5&gt;OFFSET(L13213,-$D13213,0)+$D13213,$E13213-SUM($G13213:K13213),($E13213-SUM($G13213:K13213))/(OFFSET(L13213,-$D13213,0)-(L$5-$D13213-1))))</f>
        <v>0</v>
      </c>
      <c r="M13213" s="293">
        <f ca="1">IF(OFFSET(M13213,-$D13213,0)="n/a","n/a",IF(M$5&gt;OFFSET(M13213,-$D13213,0)+$D13213,$E13213-SUM($G13213:L13213),($E13213-SUM($G13213:L13213))/(OFFSET(M13213,-$D13213,0)-(M$5-$D13213-1))))</f>
        <v>0</v>
      </c>
      <c r="N13213" s="293">
        <f ca="1">IF(OFFSET(N13213,-$D13213,0)="n/a","n/a",IF(N$5&gt;OFFSET(N13213,-$D13213,0)+$D13213,$E13213-SUM($G13213:M13213),($E13213-SUM($G13213:M13213))/(OFFSET(N13213,-$D13213,0)-(N$5-$D13213-1))))</f>
        <v>0</v>
      </c>
    </row>
    <row r="13214" spans="1:14" ht="12.75" hidden="1" customHeight="1" outlineLevel="2" x14ac:dyDescent="0.25">
      <c r="A13214" s="3"/>
      <c r="B13214" s="3"/>
      <c r="C13214" s="392"/>
      <c r="D13214" s="3">
        <v>5</v>
      </c>
      <c r="E13214" s="290">
        <f ca="1"/>
        <v>0</v>
      </c>
      <c r="F13214" s="291"/>
      <c r="G13214" s="294"/>
      <c r="H13214" s="294"/>
      <c r="I13214" s="294"/>
      <c r="J13214" s="294"/>
      <c r="K13214" s="292"/>
      <c r="L13214" s="293">
        <f ca="1">IF(OFFSET(L13214,-$D13214,0)="n/a","n/a",IF(L$5&gt;OFFSET(L13214,-$D13214,0)+$D13214,$E13214-SUM($G13214:K13214),($E13214-SUM($G13214:K13214))/(OFFSET(L13214,-$D13214,0)-(L$5-$D13214-1))))</f>
        <v>0</v>
      </c>
      <c r="M13214" s="293">
        <f ca="1">IF(OFFSET(M13214,-$D13214,0)="n/a","n/a",IF(M$5&gt;OFFSET(M13214,-$D13214,0)+$D13214,$E13214-SUM($G13214:L13214),($E13214-SUM($G13214:L13214))/(OFFSET(M13214,-$D13214,0)-(M$5-$D13214-1))))</f>
        <v>0</v>
      </c>
      <c r="N13214" s="293">
        <f ca="1">IF(OFFSET(N13214,-$D13214,0)="n/a","n/a",IF(N$5&gt;OFFSET(N13214,-$D13214,0)+$D13214,$E13214-SUM($G13214:M13214),($E13214-SUM($G13214:M13214))/(OFFSET(N13214,-$D13214,0)-(N$5-$D13214-1))))</f>
        <v>0</v>
      </c>
    </row>
    <row r="13215" spans="1:14" ht="12.75" hidden="1" customHeight="1" outlineLevel="2" x14ac:dyDescent="0.25">
      <c r="A13215" s="3"/>
      <c r="B13215" s="3"/>
      <c r="C13215" s="392"/>
      <c r="D13215" s="3">
        <v>6</v>
      </c>
      <c r="E13215" s="290">
        <f ca="1"/>
        <v>0</v>
      </c>
      <c r="F13215" s="291"/>
      <c r="G13215" s="294"/>
      <c r="H13215" s="294"/>
      <c r="I13215" s="294"/>
      <c r="J13215" s="294"/>
      <c r="K13215" s="294"/>
      <c r="L13215" s="292"/>
      <c r="M13215" s="293">
        <f ca="1">IF(OFFSET(M13215,-$D13215,0)="n/a","n/a",IF(M$5&gt;OFFSET(M13215,-$D13215,0)+$D13215,$E13215-SUM($G13215:L13215),($E13215-SUM($G13215:L13215))/(OFFSET(M13215,-$D13215,0)-(M$5-$D13215-1))))</f>
        <v>0</v>
      </c>
      <c r="N13215" s="293">
        <f ca="1">IF(OFFSET(N13215,-$D13215,0)="n/a","n/a",IF(N$5&gt;OFFSET(N13215,-$D13215,0)+$D13215,$E13215-SUM($G13215:M13215),($E13215-SUM($G13215:M13215))/(OFFSET(N13215,-$D13215,0)-(N$5-$D13215-1))))</f>
        <v>0</v>
      </c>
    </row>
    <row r="13216" spans="1:14" ht="12.75" hidden="1" customHeight="1" outlineLevel="2" x14ac:dyDescent="0.25">
      <c r="A13216" s="3"/>
      <c r="B13216" s="3"/>
      <c r="C13216" s="392"/>
      <c r="D13216" s="3">
        <v>7</v>
      </c>
      <c r="E13216" s="290">
        <f ca="1"/>
        <v>0</v>
      </c>
      <c r="F13216" s="291"/>
      <c r="G13216" s="294"/>
      <c r="H13216" s="294"/>
      <c r="I13216" s="294"/>
      <c r="J13216" s="294"/>
      <c r="K13216" s="294"/>
      <c r="L13216" s="294"/>
      <c r="M13216" s="292"/>
      <c r="N13216" s="293">
        <f ca="1">IF(OFFSET(N13216,-$D13216,0)="n/a","n/a",IF(N$5&gt;OFFSET(N13216,-$D13216,0)+$D13216,$E13216-SUM($G13216:M13216),($E13216-SUM($G13216:M13216))/(OFFSET(N13216,-$D13216,0)-(N$5-$D13216-1))))</f>
        <v>0</v>
      </c>
    </row>
    <row r="13217" spans="1:14" ht="12.75" hidden="1" customHeight="1" outlineLevel="2" x14ac:dyDescent="0.25">
      <c r="A13217" s="3"/>
      <c r="B13217" s="3"/>
      <c r="C13217" s="392"/>
      <c r="D13217" s="3">
        <v>8</v>
      </c>
      <c r="E13217" s="290">
        <f ca="1"/>
        <v>0</v>
      </c>
      <c r="F13217" s="291"/>
      <c r="G13217" s="294"/>
      <c r="H13217" s="294"/>
      <c r="I13217" s="294"/>
      <c r="J13217" s="294"/>
      <c r="K13217" s="294"/>
      <c r="L13217" s="294"/>
      <c r="M13217" s="294"/>
      <c r="N13217" s="292"/>
    </row>
    <row r="13218" spans="1:14" ht="12.75" hidden="1" customHeight="1" outlineLevel="2" x14ac:dyDescent="0.25">
      <c r="A13218" s="3"/>
      <c r="B13218" s="3"/>
      <c r="C13218" s="392"/>
      <c r="D13218" s="3">
        <v>9</v>
      </c>
      <c r="E13218" s="290" t="e">
        <f ca="1"/>
        <v>#N/A</v>
      </c>
      <c r="F13218" s="291"/>
      <c r="G13218" s="294"/>
      <c r="H13218" s="294"/>
      <c r="I13218" s="294"/>
      <c r="J13218" s="294"/>
      <c r="K13218" s="294"/>
      <c r="L13218" s="294"/>
      <c r="M13218" s="294"/>
      <c r="N13218" s="294"/>
    </row>
    <row r="13219" spans="1:14" ht="12.75" hidden="1" customHeight="1" outlineLevel="2" x14ac:dyDescent="0.25">
      <c r="A13219" s="3"/>
      <c r="B13219" s="3"/>
      <c r="C13219" s="392"/>
      <c r="D13219" s="3">
        <v>10</v>
      </c>
      <c r="E13219" s="290" t="e">
        <f ca="1"/>
        <v>#N/A</v>
      </c>
      <c r="F13219" s="291"/>
      <c r="G13219" s="294"/>
      <c r="H13219" s="294"/>
      <c r="I13219" s="294"/>
      <c r="J13219" s="294"/>
      <c r="K13219" s="294"/>
      <c r="L13219" s="294"/>
      <c r="M13219" s="294"/>
      <c r="N13219" s="294"/>
    </row>
    <row r="13220" spans="1:14" ht="12.75" hidden="1" customHeight="1" outlineLevel="2" x14ac:dyDescent="0.25">
      <c r="A13220" s="3"/>
      <c r="B13220" s="3"/>
      <c r="C13220" s="392"/>
      <c r="D13220" s="3">
        <v>11</v>
      </c>
      <c r="E13220" s="290" t="e">
        <f ca="1"/>
        <v>#N/A</v>
      </c>
      <c r="F13220" s="291"/>
      <c r="G13220" s="294"/>
      <c r="H13220" s="294"/>
      <c r="I13220" s="294"/>
      <c r="J13220" s="294"/>
      <c r="K13220" s="294"/>
      <c r="L13220" s="294"/>
      <c r="M13220" s="294"/>
      <c r="N13220" s="294"/>
    </row>
    <row r="13221" spans="1:14" ht="12.75" hidden="1" customHeight="1" outlineLevel="2" x14ac:dyDescent="0.25">
      <c r="A13221" s="3"/>
      <c r="B13221" s="3"/>
      <c r="C13221" s="392"/>
      <c r="D13221" s="3">
        <v>12</v>
      </c>
      <c r="E13221" s="290" t="e">
        <f ca="1"/>
        <v>#N/A</v>
      </c>
      <c r="F13221" s="291"/>
      <c r="G13221" s="294"/>
      <c r="H13221" s="294"/>
      <c r="I13221" s="294"/>
      <c r="J13221" s="294"/>
      <c r="K13221" s="294"/>
      <c r="L13221" s="294"/>
      <c r="M13221" s="294"/>
      <c r="N13221" s="294"/>
    </row>
    <row r="13222" spans="1:14" ht="12.75" hidden="1" customHeight="1" outlineLevel="2" x14ac:dyDescent="0.25">
      <c r="A13222" s="3"/>
      <c r="B13222" s="3"/>
      <c r="C13222" s="392"/>
      <c r="D13222" s="3">
        <v>13</v>
      </c>
      <c r="E13222" s="290" t="e">
        <f ca="1"/>
        <v>#N/A</v>
      </c>
      <c r="F13222" s="291"/>
      <c r="G13222" s="294"/>
      <c r="H13222" s="294"/>
      <c r="I13222" s="294"/>
      <c r="J13222" s="294"/>
      <c r="K13222" s="294"/>
      <c r="L13222" s="294"/>
      <c r="M13222" s="294"/>
      <c r="N13222" s="294"/>
    </row>
    <row r="13223" spans="1:14" ht="12.75" hidden="1" customHeight="1" outlineLevel="2" x14ac:dyDescent="0.25">
      <c r="A13223" s="3"/>
      <c r="B13223" s="3"/>
      <c r="C13223" s="392"/>
      <c r="D13223" s="3">
        <v>14</v>
      </c>
      <c r="E13223" s="290" t="e">
        <f ca="1"/>
        <v>#N/A</v>
      </c>
      <c r="F13223" s="291"/>
      <c r="G13223" s="294"/>
      <c r="H13223" s="294"/>
      <c r="I13223" s="294"/>
      <c r="J13223" s="294"/>
      <c r="K13223" s="294"/>
      <c r="L13223" s="294"/>
      <c r="M13223" s="294"/>
      <c r="N13223" s="294"/>
    </row>
    <row r="13224" spans="1:14" ht="12.75" hidden="1" customHeight="1" outlineLevel="2" x14ac:dyDescent="0.25">
      <c r="A13224" s="3"/>
      <c r="B13224" s="3"/>
      <c r="C13224" s="392"/>
      <c r="D13224" s="3">
        <v>15</v>
      </c>
      <c r="E13224" s="290" t="e">
        <f ca="1"/>
        <v>#N/A</v>
      </c>
      <c r="F13224" s="291"/>
      <c r="G13224" s="294"/>
      <c r="H13224" s="294"/>
      <c r="I13224" s="294"/>
      <c r="J13224" s="294"/>
      <c r="K13224" s="294"/>
      <c r="L13224" s="294"/>
      <c r="M13224" s="294"/>
      <c r="N13224" s="294"/>
    </row>
    <row r="13225" spans="1:14" ht="12.75" hidden="1" customHeight="1" outlineLevel="1" x14ac:dyDescent="0.25">
      <c r="A13225" s="3"/>
      <c r="B13225" s="145" t="str">
        <f ca="1">B13208</f>
        <v>Asset Type 178</v>
      </c>
      <c r="C13225" s="145" t="str">
        <f ca="1">C13208</f>
        <v>Description - Asset Type 178</v>
      </c>
      <c r="D13225" s="3"/>
      <c r="E13225" s="3"/>
      <c r="F13225" s="106" t="s">
        <v>47</v>
      </c>
      <c r="G13225" s="296">
        <f t="shared" ref="G13225:N13225" si="1356">SUM(G13210:G13224)</f>
        <v>0</v>
      </c>
      <c r="H13225" s="296">
        <f t="shared" ca="1" si="1356"/>
        <v>0</v>
      </c>
      <c r="I13225" s="296">
        <f t="shared" ca="1" si="1356"/>
        <v>0</v>
      </c>
      <c r="J13225" s="296">
        <f t="shared" ca="1" si="1356"/>
        <v>0</v>
      </c>
      <c r="K13225" s="296">
        <f t="shared" ca="1" si="1356"/>
        <v>0</v>
      </c>
      <c r="L13225" s="296">
        <f t="shared" ca="1" si="1356"/>
        <v>0</v>
      </c>
      <c r="M13225" s="296">
        <f t="shared" ca="1" si="1356"/>
        <v>0</v>
      </c>
      <c r="N13225" s="296">
        <f t="shared" ca="1" si="1356"/>
        <v>0</v>
      </c>
    </row>
    <row r="13226" spans="1:14" ht="12.75" hidden="1" customHeight="1" outlineLevel="2" x14ac:dyDescent="0.25">
      <c r="A13226" s="217">
        <f>A13208+1</f>
        <v>179</v>
      </c>
      <c r="B13226" s="22" t="str">
        <f ca="1">OFFSET($B$516,$A13226-1,0)</f>
        <v>Asset Type 179</v>
      </c>
      <c r="C13226" s="22" t="str">
        <f ca="1">OFFSET($C$516,$A13226-1,0)</f>
        <v>Description - Asset Type 179</v>
      </c>
      <c r="D13226" s="3"/>
      <c r="E13226" s="109"/>
      <c r="F13226" s="108" t="s">
        <v>46</v>
      </c>
      <c r="G13226" s="295">
        <f t="shared" ref="G13226:N13226" ca="1" si="1357">VLOOKUP($B13226,$B$516:$N$1015,5+G$5,FALSE)</f>
        <v>0</v>
      </c>
      <c r="H13226" s="295">
        <f t="shared" ca="1" si="1357"/>
        <v>0</v>
      </c>
      <c r="I13226" s="295">
        <f t="shared" ca="1" si="1357"/>
        <v>0</v>
      </c>
      <c r="J13226" s="295">
        <f t="shared" ca="1" si="1357"/>
        <v>0</v>
      </c>
      <c r="K13226" s="295">
        <f t="shared" ca="1" si="1357"/>
        <v>0</v>
      </c>
      <c r="L13226" s="295">
        <f t="shared" ca="1" si="1357"/>
        <v>0</v>
      </c>
      <c r="M13226" s="295">
        <f t="shared" ca="1" si="1357"/>
        <v>0</v>
      </c>
      <c r="N13226" s="295">
        <f t="shared" ca="1" si="1357"/>
        <v>0</v>
      </c>
    </row>
    <row r="13227" spans="1:14" ht="12.75" hidden="1" customHeight="1" outlineLevel="2" x14ac:dyDescent="0.25">
      <c r="A13227" s="3"/>
      <c r="B13227" s="3"/>
      <c r="C13227" s="21"/>
      <c r="D13227" s="3"/>
      <c r="E13227" s="107"/>
      <c r="F13227" s="106" t="s">
        <v>80</v>
      </c>
      <c r="G13227" s="111">
        <f ca="1">VLOOKUP($B13226,'Input Sheet'!$B$515:$N$1014,5+G$5,FALSE)</f>
        <v>0</v>
      </c>
      <c r="H13227" s="111">
        <f ca="1">VLOOKUP($B13226,'Input Sheet'!$B$515:$N$1014,5+H$5,FALSE)</f>
        <v>0</v>
      </c>
      <c r="I13227" s="111">
        <f ca="1">VLOOKUP($B13226,'Input Sheet'!$B$515:$N$1014,5+I$5,FALSE)</f>
        <v>0</v>
      </c>
      <c r="J13227" s="111">
        <f ca="1">VLOOKUP($B13226,'Input Sheet'!$B$515:$N$1014,5+J$5,FALSE)</f>
        <v>0</v>
      </c>
      <c r="K13227" s="111">
        <f ca="1">VLOOKUP($B13226,'Input Sheet'!$B$515:$N$1014,5+K$5,FALSE)</f>
        <v>0</v>
      </c>
      <c r="L13227" s="111">
        <f ca="1">VLOOKUP($B13226,'Input Sheet'!$B$515:$N$1014,5+L$5,FALSE)</f>
        <v>0</v>
      </c>
      <c r="M13227" s="111">
        <f ca="1">VLOOKUP($B13226,'Input Sheet'!$B$515:$N$1014,5+M$5,FALSE)</f>
        <v>0</v>
      </c>
      <c r="N13227" s="111">
        <f ca="1">VLOOKUP($B13226,'Input Sheet'!$B$515:$N$1014,5+N$5,FALSE)</f>
        <v>0</v>
      </c>
    </row>
    <row r="13228" spans="1:14" ht="12.75" hidden="1" customHeight="1" outlineLevel="2" x14ac:dyDescent="0.25">
      <c r="A13228" s="3"/>
      <c r="B13228" s="3"/>
      <c r="C13228" s="3"/>
      <c r="D13228" s="3">
        <v>1</v>
      </c>
      <c r="E13228" s="290">
        <f t="array" aca="1" ref="E13228:E13242" ca="1">TRANSPOSE(G13226:N13226)</f>
        <v>0</v>
      </c>
      <c r="F13228" s="291"/>
      <c r="G13228" s="292"/>
      <c r="H13228" s="293">
        <f ca="1">IF(OFFSET(H13228,-$D13228,0)="n/a","n/a",IF(H$5&gt;OFFSET(H13228,-$D13228,0)+$D13228,$E13228-SUM($G13228:G13228),($E13228-SUM($G13228:G13228))/(OFFSET(H13228,-$D13228,0)-(H$5-$D13228-1))))</f>
        <v>0</v>
      </c>
      <c r="I13228" s="293">
        <f ca="1">IF(OFFSET(I13228,-$D13228,0)="n/a","n/a",IF(I$5&gt;OFFSET(I13228,-$D13228,0)+$D13228,$E13228-SUM($G13228:H13228),($E13228-SUM($G13228:H13228))/(OFFSET(I13228,-$D13228,0)-(I$5-$D13228-1))))</f>
        <v>0</v>
      </c>
      <c r="J13228" s="293">
        <f ca="1">IF(OFFSET(J13228,-$D13228,0)="n/a","n/a",IF(J$5&gt;OFFSET(J13228,-$D13228,0)+$D13228,$E13228-SUM($G13228:I13228),($E13228-SUM($G13228:I13228))/(OFFSET(J13228,-$D13228,0)-(J$5-$D13228-1))))</f>
        <v>0</v>
      </c>
      <c r="K13228" s="293">
        <f ca="1">IF(OFFSET(K13228,-$D13228,0)="n/a","n/a",IF(K$5&gt;OFFSET(K13228,-$D13228,0)+$D13228,$E13228-SUM($G13228:J13228),($E13228-SUM($G13228:J13228))/(OFFSET(K13228,-$D13228,0)-(K$5-$D13228-1))))</f>
        <v>0</v>
      </c>
      <c r="L13228" s="293">
        <f ca="1">IF(OFFSET(L13228,-$D13228,0)="n/a","n/a",IF(L$5&gt;OFFSET(L13228,-$D13228,0)+$D13228,$E13228-SUM($G13228:K13228),($E13228-SUM($G13228:K13228))/(OFFSET(L13228,-$D13228,0)-(L$5-$D13228-1))))</f>
        <v>0</v>
      </c>
      <c r="M13228" s="293">
        <f ca="1">IF(OFFSET(M13228,-$D13228,0)="n/a","n/a",IF(M$5&gt;OFFSET(M13228,-$D13228,0)+$D13228,$E13228-SUM($G13228:L13228),($E13228-SUM($G13228:L13228))/(OFFSET(M13228,-$D13228,0)-(M$5-$D13228-1))))</f>
        <v>0</v>
      </c>
      <c r="N13228" s="293">
        <f ca="1">IF(OFFSET(N13228,-$D13228,0)="n/a","n/a",IF(N$5&gt;OFFSET(N13228,-$D13228,0)+$D13228,$E13228-SUM($G13228:M13228),($E13228-SUM($G13228:M13228))/(OFFSET(N13228,-$D13228,0)-(N$5-$D13228-1))))</f>
        <v>0</v>
      </c>
    </row>
    <row r="13229" spans="1:14" ht="12.75" hidden="1" customHeight="1" outlineLevel="2" x14ac:dyDescent="0.25">
      <c r="A13229" s="3"/>
      <c r="B13229" s="3"/>
      <c r="C13229" s="392" t="s">
        <v>48</v>
      </c>
      <c r="D13229" s="3">
        <v>2</v>
      </c>
      <c r="E13229" s="290">
        <f ca="1"/>
        <v>0</v>
      </c>
      <c r="F13229" s="291"/>
      <c r="G13229" s="294"/>
      <c r="H13229" s="292"/>
      <c r="I13229" s="293">
        <f ca="1">IF(OFFSET(I13229,-$D13229,0)="n/a","n/a",IF(I$5&gt;OFFSET(I13229,-$D13229,0)+$D13229,$E13229-SUM($G13229:H13229),($E13229-SUM($G13229:H13229))/(OFFSET(I13229,-$D13229,0)-(I$5-$D13229-1))))</f>
        <v>0</v>
      </c>
      <c r="J13229" s="293">
        <f ca="1">IF(OFFSET(J13229,-$D13229,0)="n/a","n/a",IF(J$5&gt;OFFSET(J13229,-$D13229,0)+$D13229,$E13229-SUM($G13229:I13229),($E13229-SUM($G13229:I13229))/(OFFSET(J13229,-$D13229,0)-(J$5-$D13229-1))))</f>
        <v>0</v>
      </c>
      <c r="K13229" s="293">
        <f ca="1">IF(OFFSET(K13229,-$D13229,0)="n/a","n/a",IF(K$5&gt;OFFSET(K13229,-$D13229,0)+$D13229,$E13229-SUM($G13229:J13229),($E13229-SUM($G13229:J13229))/(OFFSET(K13229,-$D13229,0)-(K$5-$D13229-1))))</f>
        <v>0</v>
      </c>
      <c r="L13229" s="293">
        <f ca="1">IF(OFFSET(L13229,-$D13229,0)="n/a","n/a",IF(L$5&gt;OFFSET(L13229,-$D13229,0)+$D13229,$E13229-SUM($G13229:K13229),($E13229-SUM($G13229:K13229))/(OFFSET(L13229,-$D13229,0)-(L$5-$D13229-1))))</f>
        <v>0</v>
      </c>
      <c r="M13229" s="293">
        <f ca="1">IF(OFFSET(M13229,-$D13229,0)="n/a","n/a",IF(M$5&gt;OFFSET(M13229,-$D13229,0)+$D13229,$E13229-SUM($G13229:L13229),($E13229-SUM($G13229:L13229))/(OFFSET(M13229,-$D13229,0)-(M$5-$D13229-1))))</f>
        <v>0</v>
      </c>
      <c r="N13229" s="293">
        <f ca="1">IF(OFFSET(N13229,-$D13229,0)="n/a","n/a",IF(N$5&gt;OFFSET(N13229,-$D13229,0)+$D13229,$E13229-SUM($G13229:M13229),($E13229-SUM($G13229:M13229))/(OFFSET(N13229,-$D13229,0)-(N$5-$D13229-1))))</f>
        <v>0</v>
      </c>
    </row>
    <row r="13230" spans="1:14" ht="12.75" hidden="1" customHeight="1" outlineLevel="2" x14ac:dyDescent="0.25">
      <c r="A13230" s="3"/>
      <c r="B13230" s="3"/>
      <c r="C13230" s="392"/>
      <c r="D13230" s="3">
        <v>3</v>
      </c>
      <c r="E13230" s="290">
        <f ca="1"/>
        <v>0</v>
      </c>
      <c r="F13230" s="291"/>
      <c r="G13230" s="294"/>
      <c r="H13230" s="294"/>
      <c r="I13230" s="292"/>
      <c r="J13230" s="293">
        <f ca="1">IF(OFFSET(J13230,-$D13230,0)="n/a","n/a",IF(J$5&gt;OFFSET(J13230,-$D13230,0)+$D13230,$E13230-SUM($G13230:I13230),($E13230-SUM($G13230:I13230))/(OFFSET(J13230,-$D13230,0)-(J$5-$D13230-1))))</f>
        <v>0</v>
      </c>
      <c r="K13230" s="293">
        <f ca="1">IF(OFFSET(K13230,-$D13230,0)="n/a","n/a",IF(K$5&gt;OFFSET(K13230,-$D13230,0)+$D13230,$E13230-SUM($G13230:J13230),($E13230-SUM($G13230:J13230))/(OFFSET(K13230,-$D13230,0)-(K$5-$D13230-1))))</f>
        <v>0</v>
      </c>
      <c r="L13230" s="293">
        <f ca="1">IF(OFFSET(L13230,-$D13230,0)="n/a","n/a",IF(L$5&gt;OFFSET(L13230,-$D13230,0)+$D13230,$E13230-SUM($G13230:K13230),($E13230-SUM($G13230:K13230))/(OFFSET(L13230,-$D13230,0)-(L$5-$D13230-1))))</f>
        <v>0</v>
      </c>
      <c r="M13230" s="293">
        <f ca="1">IF(OFFSET(M13230,-$D13230,0)="n/a","n/a",IF(M$5&gt;OFFSET(M13230,-$D13230,0)+$D13230,$E13230-SUM($G13230:L13230),($E13230-SUM($G13230:L13230))/(OFFSET(M13230,-$D13230,0)-(M$5-$D13230-1))))</f>
        <v>0</v>
      </c>
      <c r="N13230" s="293">
        <f ca="1">IF(OFFSET(N13230,-$D13230,0)="n/a","n/a",IF(N$5&gt;OFFSET(N13230,-$D13230,0)+$D13230,$E13230-SUM($G13230:M13230),($E13230-SUM($G13230:M13230))/(OFFSET(N13230,-$D13230,0)-(N$5-$D13230-1))))</f>
        <v>0</v>
      </c>
    </row>
    <row r="13231" spans="1:14" ht="12.75" hidden="1" customHeight="1" outlineLevel="2" x14ac:dyDescent="0.25">
      <c r="A13231" s="3"/>
      <c r="B13231" s="3"/>
      <c r="C13231" s="392"/>
      <c r="D13231" s="3">
        <v>4</v>
      </c>
      <c r="E13231" s="290">
        <f ca="1"/>
        <v>0</v>
      </c>
      <c r="F13231" s="291"/>
      <c r="G13231" s="294"/>
      <c r="H13231" s="294"/>
      <c r="I13231" s="294"/>
      <c r="J13231" s="292"/>
      <c r="K13231" s="293">
        <f ca="1">IF(OFFSET(K13231,-$D13231,0)="n/a","n/a",IF(K$5&gt;OFFSET(K13231,-$D13231,0)+$D13231,$E13231-SUM($G13231:J13231),($E13231-SUM($G13231:J13231))/(OFFSET(K13231,-$D13231,0)-(K$5-$D13231-1))))</f>
        <v>0</v>
      </c>
      <c r="L13231" s="293">
        <f ca="1">IF(OFFSET(L13231,-$D13231,0)="n/a","n/a",IF(L$5&gt;OFFSET(L13231,-$D13231,0)+$D13231,$E13231-SUM($G13231:K13231),($E13231-SUM($G13231:K13231))/(OFFSET(L13231,-$D13231,0)-(L$5-$D13231-1))))</f>
        <v>0</v>
      </c>
      <c r="M13231" s="293">
        <f ca="1">IF(OFFSET(M13231,-$D13231,0)="n/a","n/a",IF(M$5&gt;OFFSET(M13231,-$D13231,0)+$D13231,$E13231-SUM($G13231:L13231),($E13231-SUM($G13231:L13231))/(OFFSET(M13231,-$D13231,0)-(M$5-$D13231-1))))</f>
        <v>0</v>
      </c>
      <c r="N13231" s="293">
        <f ca="1">IF(OFFSET(N13231,-$D13231,0)="n/a","n/a",IF(N$5&gt;OFFSET(N13231,-$D13231,0)+$D13231,$E13231-SUM($G13231:M13231),($E13231-SUM($G13231:M13231))/(OFFSET(N13231,-$D13231,0)-(N$5-$D13231-1))))</f>
        <v>0</v>
      </c>
    </row>
    <row r="13232" spans="1:14" ht="12.75" hidden="1" customHeight="1" outlineLevel="2" x14ac:dyDescent="0.25">
      <c r="A13232" s="3"/>
      <c r="B13232" s="3"/>
      <c r="C13232" s="392"/>
      <c r="D13232" s="3">
        <v>5</v>
      </c>
      <c r="E13232" s="290">
        <f ca="1"/>
        <v>0</v>
      </c>
      <c r="F13232" s="291"/>
      <c r="G13232" s="294"/>
      <c r="H13232" s="294"/>
      <c r="I13232" s="294"/>
      <c r="J13232" s="294"/>
      <c r="K13232" s="292"/>
      <c r="L13232" s="293">
        <f ca="1">IF(OFFSET(L13232,-$D13232,0)="n/a","n/a",IF(L$5&gt;OFFSET(L13232,-$D13232,0)+$D13232,$E13232-SUM($G13232:K13232),($E13232-SUM($G13232:K13232))/(OFFSET(L13232,-$D13232,0)-(L$5-$D13232-1))))</f>
        <v>0</v>
      </c>
      <c r="M13232" s="293">
        <f ca="1">IF(OFFSET(M13232,-$D13232,0)="n/a","n/a",IF(M$5&gt;OFFSET(M13232,-$D13232,0)+$D13232,$E13232-SUM($G13232:L13232),($E13232-SUM($G13232:L13232))/(OFFSET(M13232,-$D13232,0)-(M$5-$D13232-1))))</f>
        <v>0</v>
      </c>
      <c r="N13232" s="293">
        <f ca="1">IF(OFFSET(N13232,-$D13232,0)="n/a","n/a",IF(N$5&gt;OFFSET(N13232,-$D13232,0)+$D13232,$E13232-SUM($G13232:M13232),($E13232-SUM($G13232:M13232))/(OFFSET(N13232,-$D13232,0)-(N$5-$D13232-1))))</f>
        <v>0</v>
      </c>
    </row>
    <row r="13233" spans="1:14" ht="12.75" hidden="1" customHeight="1" outlineLevel="2" x14ac:dyDescent="0.25">
      <c r="A13233" s="3"/>
      <c r="B13233" s="3"/>
      <c r="C13233" s="392"/>
      <c r="D13233" s="3">
        <v>6</v>
      </c>
      <c r="E13233" s="290">
        <f ca="1"/>
        <v>0</v>
      </c>
      <c r="F13233" s="291"/>
      <c r="G13233" s="294"/>
      <c r="H13233" s="294"/>
      <c r="I13233" s="294"/>
      <c r="J13233" s="294"/>
      <c r="K13233" s="294"/>
      <c r="L13233" s="292"/>
      <c r="M13233" s="293">
        <f ca="1">IF(OFFSET(M13233,-$D13233,0)="n/a","n/a",IF(M$5&gt;OFFSET(M13233,-$D13233,0)+$D13233,$E13233-SUM($G13233:L13233),($E13233-SUM($G13233:L13233))/(OFFSET(M13233,-$D13233,0)-(M$5-$D13233-1))))</f>
        <v>0</v>
      </c>
      <c r="N13233" s="293">
        <f ca="1">IF(OFFSET(N13233,-$D13233,0)="n/a","n/a",IF(N$5&gt;OFFSET(N13233,-$D13233,0)+$D13233,$E13233-SUM($G13233:M13233),($E13233-SUM($G13233:M13233))/(OFFSET(N13233,-$D13233,0)-(N$5-$D13233-1))))</f>
        <v>0</v>
      </c>
    </row>
    <row r="13234" spans="1:14" ht="12.75" hidden="1" customHeight="1" outlineLevel="2" x14ac:dyDescent="0.25">
      <c r="A13234" s="3"/>
      <c r="B13234" s="3"/>
      <c r="C13234" s="392"/>
      <c r="D13234" s="3">
        <v>7</v>
      </c>
      <c r="E13234" s="290">
        <f ca="1"/>
        <v>0</v>
      </c>
      <c r="F13234" s="291"/>
      <c r="G13234" s="294"/>
      <c r="H13234" s="294"/>
      <c r="I13234" s="294"/>
      <c r="J13234" s="294"/>
      <c r="K13234" s="294"/>
      <c r="L13234" s="294"/>
      <c r="M13234" s="292"/>
      <c r="N13234" s="293">
        <f ca="1">IF(OFFSET(N13234,-$D13234,0)="n/a","n/a",IF(N$5&gt;OFFSET(N13234,-$D13234,0)+$D13234,$E13234-SUM($G13234:M13234),($E13234-SUM($G13234:M13234))/(OFFSET(N13234,-$D13234,0)-(N$5-$D13234-1))))</f>
        <v>0</v>
      </c>
    </row>
    <row r="13235" spans="1:14" ht="12.75" hidden="1" customHeight="1" outlineLevel="2" x14ac:dyDescent="0.25">
      <c r="A13235" s="3"/>
      <c r="B13235" s="3"/>
      <c r="C13235" s="392"/>
      <c r="D13235" s="3">
        <v>8</v>
      </c>
      <c r="E13235" s="290">
        <f ca="1"/>
        <v>0</v>
      </c>
      <c r="F13235" s="291"/>
      <c r="G13235" s="294"/>
      <c r="H13235" s="294"/>
      <c r="I13235" s="294"/>
      <c r="J13235" s="294"/>
      <c r="K13235" s="294"/>
      <c r="L13235" s="294"/>
      <c r="M13235" s="294"/>
      <c r="N13235" s="292"/>
    </row>
    <row r="13236" spans="1:14" ht="12.75" hidden="1" customHeight="1" outlineLevel="2" x14ac:dyDescent="0.25">
      <c r="A13236" s="3"/>
      <c r="B13236" s="3"/>
      <c r="C13236" s="392"/>
      <c r="D13236" s="3">
        <v>9</v>
      </c>
      <c r="E13236" s="290" t="e">
        <f ca="1"/>
        <v>#N/A</v>
      </c>
      <c r="F13236" s="291"/>
      <c r="G13236" s="294"/>
      <c r="H13236" s="294"/>
      <c r="I13236" s="294"/>
      <c r="J13236" s="294"/>
      <c r="K13236" s="294"/>
      <c r="L13236" s="294"/>
      <c r="M13236" s="294"/>
      <c r="N13236" s="294"/>
    </row>
    <row r="13237" spans="1:14" ht="12.75" hidden="1" customHeight="1" outlineLevel="2" x14ac:dyDescent="0.25">
      <c r="A13237" s="3"/>
      <c r="B13237" s="3"/>
      <c r="C13237" s="392"/>
      <c r="D13237" s="3">
        <v>10</v>
      </c>
      <c r="E13237" s="290" t="e">
        <f ca="1"/>
        <v>#N/A</v>
      </c>
      <c r="F13237" s="291"/>
      <c r="G13237" s="294"/>
      <c r="H13237" s="294"/>
      <c r="I13237" s="294"/>
      <c r="J13237" s="294"/>
      <c r="K13237" s="294"/>
      <c r="L13237" s="294"/>
      <c r="M13237" s="294"/>
      <c r="N13237" s="294"/>
    </row>
    <row r="13238" spans="1:14" ht="12.75" hidden="1" customHeight="1" outlineLevel="2" x14ac:dyDescent="0.25">
      <c r="A13238" s="3"/>
      <c r="B13238" s="3"/>
      <c r="C13238" s="392"/>
      <c r="D13238" s="3">
        <v>11</v>
      </c>
      <c r="E13238" s="290" t="e">
        <f ca="1"/>
        <v>#N/A</v>
      </c>
      <c r="F13238" s="291"/>
      <c r="G13238" s="294"/>
      <c r="H13238" s="294"/>
      <c r="I13238" s="294"/>
      <c r="J13238" s="294"/>
      <c r="K13238" s="294"/>
      <c r="L13238" s="294"/>
      <c r="M13238" s="294"/>
      <c r="N13238" s="294"/>
    </row>
    <row r="13239" spans="1:14" ht="12.75" hidden="1" customHeight="1" outlineLevel="2" x14ac:dyDescent="0.25">
      <c r="A13239" s="3"/>
      <c r="B13239" s="3"/>
      <c r="C13239" s="392"/>
      <c r="D13239" s="3">
        <v>12</v>
      </c>
      <c r="E13239" s="290" t="e">
        <f ca="1"/>
        <v>#N/A</v>
      </c>
      <c r="F13239" s="291"/>
      <c r="G13239" s="294"/>
      <c r="H13239" s="294"/>
      <c r="I13239" s="294"/>
      <c r="J13239" s="294"/>
      <c r="K13239" s="294"/>
      <c r="L13239" s="294"/>
      <c r="M13239" s="294"/>
      <c r="N13239" s="294"/>
    </row>
    <row r="13240" spans="1:14" ht="12.75" hidden="1" customHeight="1" outlineLevel="2" x14ac:dyDescent="0.25">
      <c r="A13240" s="3"/>
      <c r="B13240" s="3"/>
      <c r="C13240" s="392"/>
      <c r="D13240" s="3">
        <v>13</v>
      </c>
      <c r="E13240" s="290" t="e">
        <f ca="1"/>
        <v>#N/A</v>
      </c>
      <c r="F13240" s="291"/>
      <c r="G13240" s="294"/>
      <c r="H13240" s="294"/>
      <c r="I13240" s="294"/>
      <c r="J13240" s="294"/>
      <c r="K13240" s="294"/>
      <c r="L13240" s="294"/>
      <c r="M13240" s="294"/>
      <c r="N13240" s="294"/>
    </row>
    <row r="13241" spans="1:14" ht="12.75" hidden="1" customHeight="1" outlineLevel="2" x14ac:dyDescent="0.25">
      <c r="A13241" s="3"/>
      <c r="B13241" s="3"/>
      <c r="C13241" s="392"/>
      <c r="D13241" s="3">
        <v>14</v>
      </c>
      <c r="E13241" s="290" t="e">
        <f ca="1"/>
        <v>#N/A</v>
      </c>
      <c r="F13241" s="291"/>
      <c r="G13241" s="294"/>
      <c r="H13241" s="294"/>
      <c r="I13241" s="294"/>
      <c r="J13241" s="294"/>
      <c r="K13241" s="294"/>
      <c r="L13241" s="294"/>
      <c r="M13241" s="294"/>
      <c r="N13241" s="294"/>
    </row>
    <row r="13242" spans="1:14" ht="12.75" hidden="1" customHeight="1" outlineLevel="2" x14ac:dyDescent="0.25">
      <c r="A13242" s="3"/>
      <c r="B13242" s="3"/>
      <c r="C13242" s="392"/>
      <c r="D13242" s="3">
        <v>15</v>
      </c>
      <c r="E13242" s="290" t="e">
        <f ca="1"/>
        <v>#N/A</v>
      </c>
      <c r="F13242" s="291"/>
      <c r="G13242" s="294"/>
      <c r="H13242" s="294"/>
      <c r="I13242" s="294"/>
      <c r="J13242" s="294"/>
      <c r="K13242" s="294"/>
      <c r="L13242" s="294"/>
      <c r="M13242" s="294"/>
      <c r="N13242" s="294"/>
    </row>
    <row r="13243" spans="1:14" ht="12.75" hidden="1" customHeight="1" outlineLevel="1" x14ac:dyDescent="0.25">
      <c r="A13243" s="3"/>
      <c r="B13243" s="145" t="str">
        <f ca="1">B13226</f>
        <v>Asset Type 179</v>
      </c>
      <c r="C13243" s="145" t="str">
        <f ca="1">C13226</f>
        <v>Description - Asset Type 179</v>
      </c>
      <c r="D13243" s="3"/>
      <c r="E13243" s="3"/>
      <c r="F13243" s="106" t="s">
        <v>47</v>
      </c>
      <c r="G13243" s="296">
        <f t="shared" ref="G13243:N13243" si="1358">SUM(G13228:G13242)</f>
        <v>0</v>
      </c>
      <c r="H13243" s="296">
        <f t="shared" ca="1" si="1358"/>
        <v>0</v>
      </c>
      <c r="I13243" s="296">
        <f t="shared" ca="1" si="1358"/>
        <v>0</v>
      </c>
      <c r="J13243" s="296">
        <f t="shared" ca="1" si="1358"/>
        <v>0</v>
      </c>
      <c r="K13243" s="296">
        <f t="shared" ca="1" si="1358"/>
        <v>0</v>
      </c>
      <c r="L13243" s="296">
        <f t="shared" ca="1" si="1358"/>
        <v>0</v>
      </c>
      <c r="M13243" s="296">
        <f t="shared" ca="1" si="1358"/>
        <v>0</v>
      </c>
      <c r="N13243" s="296">
        <f t="shared" ca="1" si="1358"/>
        <v>0</v>
      </c>
    </row>
    <row r="13244" spans="1:14" ht="12.75" hidden="1" customHeight="1" outlineLevel="2" x14ac:dyDescent="0.25">
      <c r="A13244" s="217">
        <f>A13226+1</f>
        <v>180</v>
      </c>
      <c r="B13244" s="22" t="str">
        <f ca="1">OFFSET($B$516,$A13244-1,0)</f>
        <v>Asset Type 180</v>
      </c>
      <c r="C13244" s="22" t="str">
        <f ca="1">OFFSET($C$516,$A13244-1,0)</f>
        <v>Description - Asset Type 180</v>
      </c>
      <c r="D13244" s="3"/>
      <c r="E13244" s="109"/>
      <c r="F13244" s="108" t="s">
        <v>46</v>
      </c>
      <c r="G13244" s="295">
        <f t="shared" ref="G13244:N13244" ca="1" si="1359">VLOOKUP($B13244,$B$516:$N$1015,5+G$5,FALSE)</f>
        <v>0</v>
      </c>
      <c r="H13244" s="295">
        <f t="shared" ca="1" si="1359"/>
        <v>0</v>
      </c>
      <c r="I13244" s="295">
        <f t="shared" ca="1" si="1359"/>
        <v>0</v>
      </c>
      <c r="J13244" s="295">
        <f t="shared" ca="1" si="1359"/>
        <v>0</v>
      </c>
      <c r="K13244" s="295">
        <f t="shared" ca="1" si="1359"/>
        <v>0</v>
      </c>
      <c r="L13244" s="295">
        <f t="shared" ca="1" si="1359"/>
        <v>0</v>
      </c>
      <c r="M13244" s="295">
        <f t="shared" ca="1" si="1359"/>
        <v>0</v>
      </c>
      <c r="N13244" s="295">
        <f t="shared" ca="1" si="1359"/>
        <v>0</v>
      </c>
    </row>
    <row r="13245" spans="1:14" ht="12.75" hidden="1" customHeight="1" outlineLevel="2" x14ac:dyDescent="0.25">
      <c r="A13245" s="3"/>
      <c r="B13245" s="3"/>
      <c r="C13245" s="21"/>
      <c r="D13245" s="3"/>
      <c r="E13245" s="107"/>
      <c r="F13245" s="106" t="s">
        <v>80</v>
      </c>
      <c r="G13245" s="111">
        <f ca="1">VLOOKUP($B13244,'Input Sheet'!$B$515:$N$1014,5+G$5,FALSE)</f>
        <v>0</v>
      </c>
      <c r="H13245" s="111">
        <f ca="1">VLOOKUP($B13244,'Input Sheet'!$B$515:$N$1014,5+H$5,FALSE)</f>
        <v>0</v>
      </c>
      <c r="I13245" s="111">
        <f ca="1">VLOOKUP($B13244,'Input Sheet'!$B$515:$N$1014,5+I$5,FALSE)</f>
        <v>0</v>
      </c>
      <c r="J13245" s="111">
        <f ca="1">VLOOKUP($B13244,'Input Sheet'!$B$515:$N$1014,5+J$5,FALSE)</f>
        <v>0</v>
      </c>
      <c r="K13245" s="111">
        <f ca="1">VLOOKUP($B13244,'Input Sheet'!$B$515:$N$1014,5+K$5,FALSE)</f>
        <v>0</v>
      </c>
      <c r="L13245" s="111">
        <f ca="1">VLOOKUP($B13244,'Input Sheet'!$B$515:$N$1014,5+L$5,FALSE)</f>
        <v>0</v>
      </c>
      <c r="M13245" s="111">
        <f ca="1">VLOOKUP($B13244,'Input Sheet'!$B$515:$N$1014,5+M$5,FALSE)</f>
        <v>0</v>
      </c>
      <c r="N13245" s="111">
        <f ca="1">VLOOKUP($B13244,'Input Sheet'!$B$515:$N$1014,5+N$5,FALSE)</f>
        <v>0</v>
      </c>
    </row>
    <row r="13246" spans="1:14" ht="12.75" hidden="1" customHeight="1" outlineLevel="2" x14ac:dyDescent="0.25">
      <c r="A13246" s="3"/>
      <c r="B13246" s="3"/>
      <c r="C13246" s="3"/>
      <c r="D13246" s="3">
        <v>1</v>
      </c>
      <c r="E13246" s="290">
        <f t="array" aca="1" ref="E13246:E13260" ca="1">TRANSPOSE(G13244:N13244)</f>
        <v>0</v>
      </c>
      <c r="F13246" s="291"/>
      <c r="G13246" s="292"/>
      <c r="H13246" s="293">
        <f ca="1">IF(OFFSET(H13246,-$D13246,0)="n/a","n/a",IF(H$5&gt;OFFSET(H13246,-$D13246,0)+$D13246,$E13246-SUM($G13246:G13246),($E13246-SUM($G13246:G13246))/(OFFSET(H13246,-$D13246,0)-(H$5-$D13246-1))))</f>
        <v>0</v>
      </c>
      <c r="I13246" s="293">
        <f ca="1">IF(OFFSET(I13246,-$D13246,0)="n/a","n/a",IF(I$5&gt;OFFSET(I13246,-$D13246,0)+$D13246,$E13246-SUM($G13246:H13246),($E13246-SUM($G13246:H13246))/(OFFSET(I13246,-$D13246,0)-(I$5-$D13246-1))))</f>
        <v>0</v>
      </c>
      <c r="J13246" s="293">
        <f ca="1">IF(OFFSET(J13246,-$D13246,0)="n/a","n/a",IF(J$5&gt;OFFSET(J13246,-$D13246,0)+$D13246,$E13246-SUM($G13246:I13246),($E13246-SUM($G13246:I13246))/(OFFSET(J13246,-$D13246,0)-(J$5-$D13246-1))))</f>
        <v>0</v>
      </c>
      <c r="K13246" s="293">
        <f ca="1">IF(OFFSET(K13246,-$D13246,0)="n/a","n/a",IF(K$5&gt;OFFSET(K13246,-$D13246,0)+$D13246,$E13246-SUM($G13246:J13246),($E13246-SUM($G13246:J13246))/(OFFSET(K13246,-$D13246,0)-(K$5-$D13246-1))))</f>
        <v>0</v>
      </c>
      <c r="L13246" s="293">
        <f ca="1">IF(OFFSET(L13246,-$D13246,0)="n/a","n/a",IF(L$5&gt;OFFSET(L13246,-$D13246,0)+$D13246,$E13246-SUM($G13246:K13246),($E13246-SUM($G13246:K13246))/(OFFSET(L13246,-$D13246,0)-(L$5-$D13246-1))))</f>
        <v>0</v>
      </c>
      <c r="M13246" s="293">
        <f ca="1">IF(OFFSET(M13246,-$D13246,0)="n/a","n/a",IF(M$5&gt;OFFSET(M13246,-$D13246,0)+$D13246,$E13246-SUM($G13246:L13246),($E13246-SUM($G13246:L13246))/(OFFSET(M13246,-$D13246,0)-(M$5-$D13246-1))))</f>
        <v>0</v>
      </c>
      <c r="N13246" s="293">
        <f ca="1">IF(OFFSET(N13246,-$D13246,0)="n/a","n/a",IF(N$5&gt;OFFSET(N13246,-$D13246,0)+$D13246,$E13246-SUM($G13246:M13246),($E13246-SUM($G13246:M13246))/(OFFSET(N13246,-$D13246,0)-(N$5-$D13246-1))))</f>
        <v>0</v>
      </c>
    </row>
    <row r="13247" spans="1:14" ht="12.75" hidden="1" customHeight="1" outlineLevel="2" x14ac:dyDescent="0.25">
      <c r="A13247" s="3"/>
      <c r="B13247" s="3"/>
      <c r="C13247" s="392" t="s">
        <v>48</v>
      </c>
      <c r="D13247" s="3">
        <v>2</v>
      </c>
      <c r="E13247" s="290">
        <f ca="1"/>
        <v>0</v>
      </c>
      <c r="F13247" s="291"/>
      <c r="G13247" s="294"/>
      <c r="H13247" s="292"/>
      <c r="I13247" s="293">
        <f ca="1">IF(OFFSET(I13247,-$D13247,0)="n/a","n/a",IF(I$5&gt;OFFSET(I13247,-$D13247,0)+$D13247,$E13247-SUM($G13247:H13247),($E13247-SUM($G13247:H13247))/(OFFSET(I13247,-$D13247,0)-(I$5-$D13247-1))))</f>
        <v>0</v>
      </c>
      <c r="J13247" s="293">
        <f ca="1">IF(OFFSET(J13247,-$D13247,0)="n/a","n/a",IF(J$5&gt;OFFSET(J13247,-$D13247,0)+$D13247,$E13247-SUM($G13247:I13247),($E13247-SUM($G13247:I13247))/(OFFSET(J13247,-$D13247,0)-(J$5-$D13247-1))))</f>
        <v>0</v>
      </c>
      <c r="K13247" s="293">
        <f ca="1">IF(OFFSET(K13247,-$D13247,0)="n/a","n/a",IF(K$5&gt;OFFSET(K13247,-$D13247,0)+$D13247,$E13247-SUM($G13247:J13247),($E13247-SUM($G13247:J13247))/(OFFSET(K13247,-$D13247,0)-(K$5-$D13247-1))))</f>
        <v>0</v>
      </c>
      <c r="L13247" s="293">
        <f ca="1">IF(OFFSET(L13247,-$D13247,0)="n/a","n/a",IF(L$5&gt;OFFSET(L13247,-$D13247,0)+$D13247,$E13247-SUM($G13247:K13247),($E13247-SUM($G13247:K13247))/(OFFSET(L13247,-$D13247,0)-(L$5-$D13247-1))))</f>
        <v>0</v>
      </c>
      <c r="M13247" s="293">
        <f ca="1">IF(OFFSET(M13247,-$D13247,0)="n/a","n/a",IF(M$5&gt;OFFSET(M13247,-$D13247,0)+$D13247,$E13247-SUM($G13247:L13247),($E13247-SUM($G13247:L13247))/(OFFSET(M13247,-$D13247,0)-(M$5-$D13247-1))))</f>
        <v>0</v>
      </c>
      <c r="N13247" s="293">
        <f ca="1">IF(OFFSET(N13247,-$D13247,0)="n/a","n/a",IF(N$5&gt;OFFSET(N13247,-$D13247,0)+$D13247,$E13247-SUM($G13247:M13247),($E13247-SUM($G13247:M13247))/(OFFSET(N13247,-$D13247,0)-(N$5-$D13247-1))))</f>
        <v>0</v>
      </c>
    </row>
    <row r="13248" spans="1:14" ht="12.75" hidden="1" customHeight="1" outlineLevel="2" x14ac:dyDescent="0.25">
      <c r="A13248" s="3"/>
      <c r="B13248" s="3"/>
      <c r="C13248" s="392"/>
      <c r="D13248" s="3">
        <v>3</v>
      </c>
      <c r="E13248" s="290">
        <f ca="1"/>
        <v>0</v>
      </c>
      <c r="F13248" s="291"/>
      <c r="G13248" s="294"/>
      <c r="H13248" s="294"/>
      <c r="I13248" s="292"/>
      <c r="J13248" s="293">
        <f ca="1">IF(OFFSET(J13248,-$D13248,0)="n/a","n/a",IF(J$5&gt;OFFSET(J13248,-$D13248,0)+$D13248,$E13248-SUM($G13248:I13248),($E13248-SUM($G13248:I13248))/(OFFSET(J13248,-$D13248,0)-(J$5-$D13248-1))))</f>
        <v>0</v>
      </c>
      <c r="K13248" s="293">
        <f ca="1">IF(OFFSET(K13248,-$D13248,0)="n/a","n/a",IF(K$5&gt;OFFSET(K13248,-$D13248,0)+$D13248,$E13248-SUM($G13248:J13248),($E13248-SUM($G13248:J13248))/(OFFSET(K13248,-$D13248,0)-(K$5-$D13248-1))))</f>
        <v>0</v>
      </c>
      <c r="L13248" s="293">
        <f ca="1">IF(OFFSET(L13248,-$D13248,0)="n/a","n/a",IF(L$5&gt;OFFSET(L13248,-$D13248,0)+$D13248,$E13248-SUM($G13248:K13248),($E13248-SUM($G13248:K13248))/(OFFSET(L13248,-$D13248,0)-(L$5-$D13248-1))))</f>
        <v>0</v>
      </c>
      <c r="M13248" s="293">
        <f ca="1">IF(OFFSET(M13248,-$D13248,0)="n/a","n/a",IF(M$5&gt;OFFSET(M13248,-$D13248,0)+$D13248,$E13248-SUM($G13248:L13248),($E13248-SUM($G13248:L13248))/(OFFSET(M13248,-$D13248,0)-(M$5-$D13248-1))))</f>
        <v>0</v>
      </c>
      <c r="N13248" s="293">
        <f ca="1">IF(OFFSET(N13248,-$D13248,0)="n/a","n/a",IF(N$5&gt;OFFSET(N13248,-$D13248,0)+$D13248,$E13248-SUM($G13248:M13248),($E13248-SUM($G13248:M13248))/(OFFSET(N13248,-$D13248,0)-(N$5-$D13248-1))))</f>
        <v>0</v>
      </c>
    </row>
    <row r="13249" spans="1:14" ht="12.75" hidden="1" customHeight="1" outlineLevel="2" x14ac:dyDescent="0.25">
      <c r="A13249" s="3"/>
      <c r="B13249" s="3"/>
      <c r="C13249" s="392"/>
      <c r="D13249" s="3">
        <v>4</v>
      </c>
      <c r="E13249" s="290">
        <f ca="1"/>
        <v>0</v>
      </c>
      <c r="F13249" s="291"/>
      <c r="G13249" s="294"/>
      <c r="H13249" s="294"/>
      <c r="I13249" s="294"/>
      <c r="J13249" s="292"/>
      <c r="K13249" s="293">
        <f ca="1">IF(OFFSET(K13249,-$D13249,0)="n/a","n/a",IF(K$5&gt;OFFSET(K13249,-$D13249,0)+$D13249,$E13249-SUM($G13249:J13249),($E13249-SUM($G13249:J13249))/(OFFSET(K13249,-$D13249,0)-(K$5-$D13249-1))))</f>
        <v>0</v>
      </c>
      <c r="L13249" s="293">
        <f ca="1">IF(OFFSET(L13249,-$D13249,0)="n/a","n/a",IF(L$5&gt;OFFSET(L13249,-$D13249,0)+$D13249,$E13249-SUM($G13249:K13249),($E13249-SUM($G13249:K13249))/(OFFSET(L13249,-$D13249,0)-(L$5-$D13249-1))))</f>
        <v>0</v>
      </c>
      <c r="M13249" s="293">
        <f ca="1">IF(OFFSET(M13249,-$D13249,0)="n/a","n/a",IF(M$5&gt;OFFSET(M13249,-$D13249,0)+$D13249,$E13249-SUM($G13249:L13249),($E13249-SUM($G13249:L13249))/(OFFSET(M13249,-$D13249,0)-(M$5-$D13249-1))))</f>
        <v>0</v>
      </c>
      <c r="N13249" s="293">
        <f ca="1">IF(OFFSET(N13249,-$D13249,0)="n/a","n/a",IF(N$5&gt;OFFSET(N13249,-$D13249,0)+$D13249,$E13249-SUM($G13249:M13249),($E13249-SUM($G13249:M13249))/(OFFSET(N13249,-$D13249,0)-(N$5-$D13249-1))))</f>
        <v>0</v>
      </c>
    </row>
    <row r="13250" spans="1:14" ht="12.75" hidden="1" customHeight="1" outlineLevel="2" x14ac:dyDescent="0.25">
      <c r="A13250" s="3"/>
      <c r="B13250" s="3"/>
      <c r="C13250" s="392"/>
      <c r="D13250" s="3">
        <v>5</v>
      </c>
      <c r="E13250" s="290">
        <f ca="1"/>
        <v>0</v>
      </c>
      <c r="F13250" s="291"/>
      <c r="G13250" s="294"/>
      <c r="H13250" s="294"/>
      <c r="I13250" s="294"/>
      <c r="J13250" s="294"/>
      <c r="K13250" s="292"/>
      <c r="L13250" s="293">
        <f ca="1">IF(OFFSET(L13250,-$D13250,0)="n/a","n/a",IF(L$5&gt;OFFSET(L13250,-$D13250,0)+$D13250,$E13250-SUM($G13250:K13250),($E13250-SUM($G13250:K13250))/(OFFSET(L13250,-$D13250,0)-(L$5-$D13250-1))))</f>
        <v>0</v>
      </c>
      <c r="M13250" s="293">
        <f ca="1">IF(OFFSET(M13250,-$D13250,0)="n/a","n/a",IF(M$5&gt;OFFSET(M13250,-$D13250,0)+$D13250,$E13250-SUM($G13250:L13250),($E13250-SUM($G13250:L13250))/(OFFSET(M13250,-$D13250,0)-(M$5-$D13250-1))))</f>
        <v>0</v>
      </c>
      <c r="N13250" s="293">
        <f ca="1">IF(OFFSET(N13250,-$D13250,0)="n/a","n/a",IF(N$5&gt;OFFSET(N13250,-$D13250,0)+$D13250,$E13250-SUM($G13250:M13250),($E13250-SUM($G13250:M13250))/(OFFSET(N13250,-$D13250,0)-(N$5-$D13250-1))))</f>
        <v>0</v>
      </c>
    </row>
    <row r="13251" spans="1:14" ht="12.75" hidden="1" customHeight="1" outlineLevel="2" x14ac:dyDescent="0.25">
      <c r="A13251" s="3"/>
      <c r="B13251" s="3"/>
      <c r="C13251" s="392"/>
      <c r="D13251" s="3">
        <v>6</v>
      </c>
      <c r="E13251" s="290">
        <f ca="1"/>
        <v>0</v>
      </c>
      <c r="F13251" s="291"/>
      <c r="G13251" s="294"/>
      <c r="H13251" s="294"/>
      <c r="I13251" s="294"/>
      <c r="J13251" s="294"/>
      <c r="K13251" s="294"/>
      <c r="L13251" s="292"/>
      <c r="M13251" s="293">
        <f ca="1">IF(OFFSET(M13251,-$D13251,0)="n/a","n/a",IF(M$5&gt;OFFSET(M13251,-$D13251,0)+$D13251,$E13251-SUM($G13251:L13251),($E13251-SUM($G13251:L13251))/(OFFSET(M13251,-$D13251,0)-(M$5-$D13251-1))))</f>
        <v>0</v>
      </c>
      <c r="N13251" s="293">
        <f ca="1">IF(OFFSET(N13251,-$D13251,0)="n/a","n/a",IF(N$5&gt;OFFSET(N13251,-$D13251,0)+$D13251,$E13251-SUM($G13251:M13251),($E13251-SUM($G13251:M13251))/(OFFSET(N13251,-$D13251,0)-(N$5-$D13251-1))))</f>
        <v>0</v>
      </c>
    </row>
    <row r="13252" spans="1:14" ht="12.75" hidden="1" customHeight="1" outlineLevel="2" x14ac:dyDescent="0.25">
      <c r="A13252" s="3"/>
      <c r="B13252" s="3"/>
      <c r="C13252" s="392"/>
      <c r="D13252" s="3">
        <v>7</v>
      </c>
      <c r="E13252" s="290">
        <f ca="1"/>
        <v>0</v>
      </c>
      <c r="F13252" s="291"/>
      <c r="G13252" s="294"/>
      <c r="H13252" s="294"/>
      <c r="I13252" s="294"/>
      <c r="J13252" s="294"/>
      <c r="K13252" s="294"/>
      <c r="L13252" s="294"/>
      <c r="M13252" s="292"/>
      <c r="N13252" s="293">
        <f ca="1">IF(OFFSET(N13252,-$D13252,0)="n/a","n/a",IF(N$5&gt;OFFSET(N13252,-$D13252,0)+$D13252,$E13252-SUM($G13252:M13252),($E13252-SUM($G13252:M13252))/(OFFSET(N13252,-$D13252,0)-(N$5-$D13252-1))))</f>
        <v>0</v>
      </c>
    </row>
    <row r="13253" spans="1:14" ht="12.75" hidden="1" customHeight="1" outlineLevel="2" x14ac:dyDescent="0.25">
      <c r="A13253" s="3"/>
      <c r="B13253" s="3"/>
      <c r="C13253" s="392"/>
      <c r="D13253" s="3">
        <v>8</v>
      </c>
      <c r="E13253" s="290">
        <f ca="1"/>
        <v>0</v>
      </c>
      <c r="F13253" s="291"/>
      <c r="G13253" s="294"/>
      <c r="H13253" s="294"/>
      <c r="I13253" s="294"/>
      <c r="J13253" s="294"/>
      <c r="K13253" s="294"/>
      <c r="L13253" s="294"/>
      <c r="M13253" s="294"/>
      <c r="N13253" s="292"/>
    </row>
    <row r="13254" spans="1:14" ht="12.75" hidden="1" customHeight="1" outlineLevel="2" x14ac:dyDescent="0.25">
      <c r="A13254" s="3"/>
      <c r="B13254" s="3"/>
      <c r="C13254" s="392"/>
      <c r="D13254" s="3">
        <v>9</v>
      </c>
      <c r="E13254" s="290" t="e">
        <f ca="1"/>
        <v>#N/A</v>
      </c>
      <c r="F13254" s="291"/>
      <c r="G13254" s="294"/>
      <c r="H13254" s="294"/>
      <c r="I13254" s="294"/>
      <c r="J13254" s="294"/>
      <c r="K13254" s="294"/>
      <c r="L13254" s="294"/>
      <c r="M13254" s="294"/>
      <c r="N13254" s="294"/>
    </row>
    <row r="13255" spans="1:14" ht="12.75" hidden="1" customHeight="1" outlineLevel="2" x14ac:dyDescent="0.25">
      <c r="A13255" s="3"/>
      <c r="B13255" s="3"/>
      <c r="C13255" s="392"/>
      <c r="D13255" s="3">
        <v>10</v>
      </c>
      <c r="E13255" s="290" t="e">
        <f ca="1"/>
        <v>#N/A</v>
      </c>
      <c r="F13255" s="291"/>
      <c r="G13255" s="294"/>
      <c r="H13255" s="294"/>
      <c r="I13255" s="294"/>
      <c r="J13255" s="294"/>
      <c r="K13255" s="294"/>
      <c r="L13255" s="294"/>
      <c r="M13255" s="294"/>
      <c r="N13255" s="294"/>
    </row>
    <row r="13256" spans="1:14" ht="12.75" hidden="1" customHeight="1" outlineLevel="2" x14ac:dyDescent="0.25">
      <c r="A13256" s="3"/>
      <c r="B13256" s="3"/>
      <c r="C13256" s="392"/>
      <c r="D13256" s="3">
        <v>11</v>
      </c>
      <c r="E13256" s="290" t="e">
        <f ca="1"/>
        <v>#N/A</v>
      </c>
      <c r="F13256" s="291"/>
      <c r="G13256" s="294"/>
      <c r="H13256" s="294"/>
      <c r="I13256" s="294"/>
      <c r="J13256" s="294"/>
      <c r="K13256" s="294"/>
      <c r="L13256" s="294"/>
      <c r="M13256" s="294"/>
      <c r="N13256" s="294"/>
    </row>
    <row r="13257" spans="1:14" ht="12.75" hidden="1" customHeight="1" outlineLevel="2" x14ac:dyDescent="0.25">
      <c r="A13257" s="3"/>
      <c r="B13257" s="3"/>
      <c r="C13257" s="392"/>
      <c r="D13257" s="3">
        <v>12</v>
      </c>
      <c r="E13257" s="290" t="e">
        <f ca="1"/>
        <v>#N/A</v>
      </c>
      <c r="F13257" s="291"/>
      <c r="G13257" s="294"/>
      <c r="H13257" s="294"/>
      <c r="I13257" s="294"/>
      <c r="J13257" s="294"/>
      <c r="K13257" s="294"/>
      <c r="L13257" s="294"/>
      <c r="M13257" s="294"/>
      <c r="N13257" s="294"/>
    </row>
    <row r="13258" spans="1:14" ht="12.75" hidden="1" customHeight="1" outlineLevel="2" x14ac:dyDescent="0.25">
      <c r="A13258" s="3"/>
      <c r="B13258" s="3"/>
      <c r="C13258" s="392"/>
      <c r="D13258" s="3">
        <v>13</v>
      </c>
      <c r="E13258" s="290" t="e">
        <f ca="1"/>
        <v>#N/A</v>
      </c>
      <c r="F13258" s="291"/>
      <c r="G13258" s="294"/>
      <c r="H13258" s="294"/>
      <c r="I13258" s="294"/>
      <c r="J13258" s="294"/>
      <c r="K13258" s="294"/>
      <c r="L13258" s="294"/>
      <c r="M13258" s="294"/>
      <c r="N13258" s="294"/>
    </row>
    <row r="13259" spans="1:14" ht="12.75" hidden="1" customHeight="1" outlineLevel="2" x14ac:dyDescent="0.25">
      <c r="A13259" s="3"/>
      <c r="B13259" s="3"/>
      <c r="C13259" s="392"/>
      <c r="D13259" s="3">
        <v>14</v>
      </c>
      <c r="E13259" s="290" t="e">
        <f ca="1"/>
        <v>#N/A</v>
      </c>
      <c r="F13259" s="291"/>
      <c r="G13259" s="294"/>
      <c r="H13259" s="294"/>
      <c r="I13259" s="294"/>
      <c r="J13259" s="294"/>
      <c r="K13259" s="294"/>
      <c r="L13259" s="294"/>
      <c r="M13259" s="294"/>
      <c r="N13259" s="294"/>
    </row>
    <row r="13260" spans="1:14" ht="12.75" hidden="1" customHeight="1" outlineLevel="2" x14ac:dyDescent="0.25">
      <c r="A13260" s="3"/>
      <c r="B13260" s="3"/>
      <c r="C13260" s="392"/>
      <c r="D13260" s="3">
        <v>15</v>
      </c>
      <c r="E13260" s="290" t="e">
        <f ca="1"/>
        <v>#N/A</v>
      </c>
      <c r="F13260" s="291"/>
      <c r="G13260" s="294"/>
      <c r="H13260" s="294"/>
      <c r="I13260" s="294"/>
      <c r="J13260" s="294"/>
      <c r="K13260" s="294"/>
      <c r="L13260" s="294"/>
      <c r="M13260" s="294"/>
      <c r="N13260" s="294"/>
    </row>
    <row r="13261" spans="1:14" ht="12.75" hidden="1" customHeight="1" outlineLevel="1" x14ac:dyDescent="0.25">
      <c r="A13261" s="3"/>
      <c r="B13261" s="145" t="str">
        <f ca="1">B13244</f>
        <v>Asset Type 180</v>
      </c>
      <c r="C13261" s="145" t="str">
        <f ca="1">C13244</f>
        <v>Description - Asset Type 180</v>
      </c>
      <c r="D13261" s="3"/>
      <c r="E13261" s="3"/>
      <c r="F13261" s="106" t="s">
        <v>47</v>
      </c>
      <c r="G13261" s="296">
        <f t="shared" ref="G13261:N13261" si="1360">SUM(G13246:G13260)</f>
        <v>0</v>
      </c>
      <c r="H13261" s="296">
        <f t="shared" ca="1" si="1360"/>
        <v>0</v>
      </c>
      <c r="I13261" s="296">
        <f t="shared" ca="1" si="1360"/>
        <v>0</v>
      </c>
      <c r="J13261" s="296">
        <f t="shared" ca="1" si="1360"/>
        <v>0</v>
      </c>
      <c r="K13261" s="296">
        <f t="shared" ca="1" si="1360"/>
        <v>0</v>
      </c>
      <c r="L13261" s="296">
        <f t="shared" ca="1" si="1360"/>
        <v>0</v>
      </c>
      <c r="M13261" s="296">
        <f t="shared" ca="1" si="1360"/>
        <v>0</v>
      </c>
      <c r="N13261" s="296">
        <f t="shared" ca="1" si="1360"/>
        <v>0</v>
      </c>
    </row>
    <row r="13262" spans="1:14" ht="12.75" hidden="1" customHeight="1" outlineLevel="2" x14ac:dyDescent="0.25">
      <c r="A13262" s="217">
        <f>A13244+1</f>
        <v>181</v>
      </c>
      <c r="B13262" s="22" t="str">
        <f ca="1">OFFSET($B$516,$A13262-1,0)</f>
        <v>Asset Type 181</v>
      </c>
      <c r="C13262" s="22" t="str">
        <f ca="1">OFFSET($C$516,$A13262-1,0)</f>
        <v>Description - Asset Type 181</v>
      </c>
      <c r="D13262" s="3"/>
      <c r="E13262" s="109"/>
      <c r="F13262" s="108" t="s">
        <v>46</v>
      </c>
      <c r="G13262" s="295">
        <f t="shared" ref="G13262:N13262" ca="1" si="1361">VLOOKUP($B13262,$B$516:$N$1015,5+G$5,FALSE)</f>
        <v>0</v>
      </c>
      <c r="H13262" s="295">
        <f t="shared" ca="1" si="1361"/>
        <v>0</v>
      </c>
      <c r="I13262" s="295">
        <f t="shared" ca="1" si="1361"/>
        <v>0</v>
      </c>
      <c r="J13262" s="295">
        <f t="shared" ca="1" si="1361"/>
        <v>0</v>
      </c>
      <c r="K13262" s="295">
        <f t="shared" ca="1" si="1361"/>
        <v>0</v>
      </c>
      <c r="L13262" s="295">
        <f t="shared" ca="1" si="1361"/>
        <v>0</v>
      </c>
      <c r="M13262" s="295">
        <f t="shared" ca="1" si="1361"/>
        <v>0</v>
      </c>
      <c r="N13262" s="295">
        <f t="shared" ca="1" si="1361"/>
        <v>0</v>
      </c>
    </row>
    <row r="13263" spans="1:14" ht="12.75" hidden="1" customHeight="1" outlineLevel="2" x14ac:dyDescent="0.25">
      <c r="A13263" s="3"/>
      <c r="B13263" s="3"/>
      <c r="C13263" s="21"/>
      <c r="D13263" s="3"/>
      <c r="E13263" s="107"/>
      <c r="F13263" s="106" t="s">
        <v>80</v>
      </c>
      <c r="G13263" s="111">
        <f ca="1">VLOOKUP($B13262,'Input Sheet'!$B$515:$N$1014,5+G$5,FALSE)</f>
        <v>0</v>
      </c>
      <c r="H13263" s="111">
        <f ca="1">VLOOKUP($B13262,'Input Sheet'!$B$515:$N$1014,5+H$5,FALSE)</f>
        <v>0</v>
      </c>
      <c r="I13263" s="111">
        <f ca="1">VLOOKUP($B13262,'Input Sheet'!$B$515:$N$1014,5+I$5,FALSE)</f>
        <v>0</v>
      </c>
      <c r="J13263" s="111">
        <f ca="1">VLOOKUP($B13262,'Input Sheet'!$B$515:$N$1014,5+J$5,FALSE)</f>
        <v>0</v>
      </c>
      <c r="K13263" s="111">
        <f ca="1">VLOOKUP($B13262,'Input Sheet'!$B$515:$N$1014,5+K$5,FALSE)</f>
        <v>0</v>
      </c>
      <c r="L13263" s="111">
        <f ca="1">VLOOKUP($B13262,'Input Sheet'!$B$515:$N$1014,5+L$5,FALSE)</f>
        <v>0</v>
      </c>
      <c r="M13263" s="111">
        <f ca="1">VLOOKUP($B13262,'Input Sheet'!$B$515:$N$1014,5+M$5,FALSE)</f>
        <v>0</v>
      </c>
      <c r="N13263" s="111">
        <f ca="1">VLOOKUP($B13262,'Input Sheet'!$B$515:$N$1014,5+N$5,FALSE)</f>
        <v>0</v>
      </c>
    </row>
    <row r="13264" spans="1:14" ht="12.75" hidden="1" customHeight="1" outlineLevel="2" x14ac:dyDescent="0.25">
      <c r="A13264" s="3"/>
      <c r="B13264" s="3"/>
      <c r="C13264" s="3"/>
      <c r="D13264" s="3">
        <v>1</v>
      </c>
      <c r="E13264" s="290">
        <f t="array" aca="1" ref="E13264:E13278" ca="1">TRANSPOSE(G13262:N13262)</f>
        <v>0</v>
      </c>
      <c r="F13264" s="291"/>
      <c r="G13264" s="292"/>
      <c r="H13264" s="293">
        <f ca="1">IF(OFFSET(H13264,-$D13264,0)="n/a","n/a",IF(H$5&gt;OFFSET(H13264,-$D13264,0)+$D13264,$E13264-SUM($G13264:G13264),($E13264-SUM($G13264:G13264))/(OFFSET(H13264,-$D13264,0)-(H$5-$D13264-1))))</f>
        <v>0</v>
      </c>
      <c r="I13264" s="293">
        <f ca="1">IF(OFFSET(I13264,-$D13264,0)="n/a","n/a",IF(I$5&gt;OFFSET(I13264,-$D13264,0)+$D13264,$E13264-SUM($G13264:H13264),($E13264-SUM($G13264:H13264))/(OFFSET(I13264,-$D13264,0)-(I$5-$D13264-1))))</f>
        <v>0</v>
      </c>
      <c r="J13264" s="293">
        <f ca="1">IF(OFFSET(J13264,-$D13264,0)="n/a","n/a",IF(J$5&gt;OFFSET(J13264,-$D13264,0)+$D13264,$E13264-SUM($G13264:I13264),($E13264-SUM($G13264:I13264))/(OFFSET(J13264,-$D13264,0)-(J$5-$D13264-1))))</f>
        <v>0</v>
      </c>
      <c r="K13264" s="293">
        <f ca="1">IF(OFFSET(K13264,-$D13264,0)="n/a","n/a",IF(K$5&gt;OFFSET(K13264,-$D13264,0)+$D13264,$E13264-SUM($G13264:J13264),($E13264-SUM($G13264:J13264))/(OFFSET(K13264,-$D13264,0)-(K$5-$D13264-1))))</f>
        <v>0</v>
      </c>
      <c r="L13264" s="293">
        <f ca="1">IF(OFFSET(L13264,-$D13264,0)="n/a","n/a",IF(L$5&gt;OFFSET(L13264,-$D13264,0)+$D13264,$E13264-SUM($G13264:K13264),($E13264-SUM($G13264:K13264))/(OFFSET(L13264,-$D13264,0)-(L$5-$D13264-1))))</f>
        <v>0</v>
      </c>
      <c r="M13264" s="293">
        <f ca="1">IF(OFFSET(M13264,-$D13264,0)="n/a","n/a",IF(M$5&gt;OFFSET(M13264,-$D13264,0)+$D13264,$E13264-SUM($G13264:L13264),($E13264-SUM($G13264:L13264))/(OFFSET(M13264,-$D13264,0)-(M$5-$D13264-1))))</f>
        <v>0</v>
      </c>
      <c r="N13264" s="293">
        <f ca="1">IF(OFFSET(N13264,-$D13264,0)="n/a","n/a",IF(N$5&gt;OFFSET(N13264,-$D13264,0)+$D13264,$E13264-SUM($G13264:M13264),($E13264-SUM($G13264:M13264))/(OFFSET(N13264,-$D13264,0)-(N$5-$D13264-1))))</f>
        <v>0</v>
      </c>
    </row>
    <row r="13265" spans="1:14" ht="12.75" hidden="1" customHeight="1" outlineLevel="2" x14ac:dyDescent="0.25">
      <c r="A13265" s="3"/>
      <c r="B13265" s="3"/>
      <c r="C13265" s="392" t="s">
        <v>48</v>
      </c>
      <c r="D13265" s="3">
        <v>2</v>
      </c>
      <c r="E13265" s="290">
        <f ca="1"/>
        <v>0</v>
      </c>
      <c r="F13265" s="291"/>
      <c r="G13265" s="294"/>
      <c r="H13265" s="292"/>
      <c r="I13265" s="293">
        <f ca="1">IF(OFFSET(I13265,-$D13265,0)="n/a","n/a",IF(I$5&gt;OFFSET(I13265,-$D13265,0)+$D13265,$E13265-SUM($G13265:H13265),($E13265-SUM($G13265:H13265))/(OFFSET(I13265,-$D13265,0)-(I$5-$D13265-1))))</f>
        <v>0</v>
      </c>
      <c r="J13265" s="293">
        <f ca="1">IF(OFFSET(J13265,-$D13265,0)="n/a","n/a",IF(J$5&gt;OFFSET(J13265,-$D13265,0)+$D13265,$E13265-SUM($G13265:I13265),($E13265-SUM($G13265:I13265))/(OFFSET(J13265,-$D13265,0)-(J$5-$D13265-1))))</f>
        <v>0</v>
      </c>
      <c r="K13265" s="293">
        <f ca="1">IF(OFFSET(K13265,-$D13265,0)="n/a","n/a",IF(K$5&gt;OFFSET(K13265,-$D13265,0)+$D13265,$E13265-SUM($G13265:J13265),($E13265-SUM($G13265:J13265))/(OFFSET(K13265,-$D13265,0)-(K$5-$D13265-1))))</f>
        <v>0</v>
      </c>
      <c r="L13265" s="293">
        <f ca="1">IF(OFFSET(L13265,-$D13265,0)="n/a","n/a",IF(L$5&gt;OFFSET(L13265,-$D13265,0)+$D13265,$E13265-SUM($G13265:K13265),($E13265-SUM($G13265:K13265))/(OFFSET(L13265,-$D13265,0)-(L$5-$D13265-1))))</f>
        <v>0</v>
      </c>
      <c r="M13265" s="293">
        <f ca="1">IF(OFFSET(M13265,-$D13265,0)="n/a","n/a",IF(M$5&gt;OFFSET(M13265,-$D13265,0)+$D13265,$E13265-SUM($G13265:L13265),($E13265-SUM($G13265:L13265))/(OFFSET(M13265,-$D13265,0)-(M$5-$D13265-1))))</f>
        <v>0</v>
      </c>
      <c r="N13265" s="293">
        <f ca="1">IF(OFFSET(N13265,-$D13265,0)="n/a","n/a",IF(N$5&gt;OFFSET(N13265,-$D13265,0)+$D13265,$E13265-SUM($G13265:M13265),($E13265-SUM($G13265:M13265))/(OFFSET(N13265,-$D13265,0)-(N$5-$D13265-1))))</f>
        <v>0</v>
      </c>
    </row>
    <row r="13266" spans="1:14" ht="12.75" hidden="1" customHeight="1" outlineLevel="2" x14ac:dyDescent="0.25">
      <c r="A13266" s="3"/>
      <c r="B13266" s="3"/>
      <c r="C13266" s="392"/>
      <c r="D13266" s="3">
        <v>3</v>
      </c>
      <c r="E13266" s="290">
        <f ca="1"/>
        <v>0</v>
      </c>
      <c r="F13266" s="291"/>
      <c r="G13266" s="294"/>
      <c r="H13266" s="294"/>
      <c r="I13266" s="292"/>
      <c r="J13266" s="293">
        <f ca="1">IF(OFFSET(J13266,-$D13266,0)="n/a","n/a",IF(J$5&gt;OFFSET(J13266,-$D13266,0)+$D13266,$E13266-SUM($G13266:I13266),($E13266-SUM($G13266:I13266))/(OFFSET(J13266,-$D13266,0)-(J$5-$D13266-1))))</f>
        <v>0</v>
      </c>
      <c r="K13266" s="293">
        <f ca="1">IF(OFFSET(K13266,-$D13266,0)="n/a","n/a",IF(K$5&gt;OFFSET(K13266,-$D13266,0)+$D13266,$E13266-SUM($G13266:J13266),($E13266-SUM($G13266:J13266))/(OFFSET(K13266,-$D13266,0)-(K$5-$D13266-1))))</f>
        <v>0</v>
      </c>
      <c r="L13266" s="293">
        <f ca="1">IF(OFFSET(L13266,-$D13266,0)="n/a","n/a",IF(L$5&gt;OFFSET(L13266,-$D13266,0)+$D13266,$E13266-SUM($G13266:K13266),($E13266-SUM($G13266:K13266))/(OFFSET(L13266,-$D13266,0)-(L$5-$D13266-1))))</f>
        <v>0</v>
      </c>
      <c r="M13266" s="293">
        <f ca="1">IF(OFFSET(M13266,-$D13266,0)="n/a","n/a",IF(M$5&gt;OFFSET(M13266,-$D13266,0)+$D13266,$E13266-SUM($G13266:L13266),($E13266-SUM($G13266:L13266))/(OFFSET(M13266,-$D13266,0)-(M$5-$D13266-1))))</f>
        <v>0</v>
      </c>
      <c r="N13266" s="293">
        <f ca="1">IF(OFFSET(N13266,-$D13266,0)="n/a","n/a",IF(N$5&gt;OFFSET(N13266,-$D13266,0)+$D13266,$E13266-SUM($G13266:M13266),($E13266-SUM($G13266:M13266))/(OFFSET(N13266,-$D13266,0)-(N$5-$D13266-1))))</f>
        <v>0</v>
      </c>
    </row>
    <row r="13267" spans="1:14" ht="12.75" hidden="1" customHeight="1" outlineLevel="2" x14ac:dyDescent="0.25">
      <c r="A13267" s="3"/>
      <c r="B13267" s="3"/>
      <c r="C13267" s="392"/>
      <c r="D13267" s="3">
        <v>4</v>
      </c>
      <c r="E13267" s="290">
        <f ca="1"/>
        <v>0</v>
      </c>
      <c r="F13267" s="291"/>
      <c r="G13267" s="294"/>
      <c r="H13267" s="294"/>
      <c r="I13267" s="294"/>
      <c r="J13267" s="292"/>
      <c r="K13267" s="293">
        <f ca="1">IF(OFFSET(K13267,-$D13267,0)="n/a","n/a",IF(K$5&gt;OFFSET(K13267,-$D13267,0)+$D13267,$E13267-SUM($G13267:J13267),($E13267-SUM($G13267:J13267))/(OFFSET(K13267,-$D13267,0)-(K$5-$D13267-1))))</f>
        <v>0</v>
      </c>
      <c r="L13267" s="293">
        <f ca="1">IF(OFFSET(L13267,-$D13267,0)="n/a","n/a",IF(L$5&gt;OFFSET(L13267,-$D13267,0)+$D13267,$E13267-SUM($G13267:K13267),($E13267-SUM($G13267:K13267))/(OFFSET(L13267,-$D13267,0)-(L$5-$D13267-1))))</f>
        <v>0</v>
      </c>
      <c r="M13267" s="293">
        <f ca="1">IF(OFFSET(M13267,-$D13267,0)="n/a","n/a",IF(M$5&gt;OFFSET(M13267,-$D13267,0)+$D13267,$E13267-SUM($G13267:L13267),($E13267-SUM($G13267:L13267))/(OFFSET(M13267,-$D13267,0)-(M$5-$D13267-1))))</f>
        <v>0</v>
      </c>
      <c r="N13267" s="293">
        <f ca="1">IF(OFFSET(N13267,-$D13267,0)="n/a","n/a",IF(N$5&gt;OFFSET(N13267,-$D13267,0)+$D13267,$E13267-SUM($G13267:M13267),($E13267-SUM($G13267:M13267))/(OFFSET(N13267,-$D13267,0)-(N$5-$D13267-1))))</f>
        <v>0</v>
      </c>
    </row>
    <row r="13268" spans="1:14" ht="12.75" hidden="1" customHeight="1" outlineLevel="2" x14ac:dyDescent="0.25">
      <c r="A13268" s="3"/>
      <c r="B13268" s="3"/>
      <c r="C13268" s="392"/>
      <c r="D13268" s="3">
        <v>5</v>
      </c>
      <c r="E13268" s="290">
        <f ca="1"/>
        <v>0</v>
      </c>
      <c r="F13268" s="291"/>
      <c r="G13268" s="294"/>
      <c r="H13268" s="294"/>
      <c r="I13268" s="294"/>
      <c r="J13268" s="294"/>
      <c r="K13268" s="292"/>
      <c r="L13268" s="293">
        <f ca="1">IF(OFFSET(L13268,-$D13268,0)="n/a","n/a",IF(L$5&gt;OFFSET(L13268,-$D13268,0)+$D13268,$E13268-SUM($G13268:K13268),($E13268-SUM($G13268:K13268))/(OFFSET(L13268,-$D13268,0)-(L$5-$D13268-1))))</f>
        <v>0</v>
      </c>
      <c r="M13268" s="293">
        <f ca="1">IF(OFFSET(M13268,-$D13268,0)="n/a","n/a",IF(M$5&gt;OFFSET(M13268,-$D13268,0)+$D13268,$E13268-SUM($G13268:L13268),($E13268-SUM($G13268:L13268))/(OFFSET(M13268,-$D13268,0)-(M$5-$D13268-1))))</f>
        <v>0</v>
      </c>
      <c r="N13268" s="293">
        <f ca="1">IF(OFFSET(N13268,-$D13268,0)="n/a","n/a",IF(N$5&gt;OFFSET(N13268,-$D13268,0)+$D13268,$E13268-SUM($G13268:M13268),($E13268-SUM($G13268:M13268))/(OFFSET(N13268,-$D13268,0)-(N$5-$D13268-1))))</f>
        <v>0</v>
      </c>
    </row>
    <row r="13269" spans="1:14" ht="12.75" hidden="1" customHeight="1" outlineLevel="2" x14ac:dyDescent="0.25">
      <c r="A13269" s="3"/>
      <c r="B13269" s="3"/>
      <c r="C13269" s="392"/>
      <c r="D13269" s="3">
        <v>6</v>
      </c>
      <c r="E13269" s="290">
        <f ca="1"/>
        <v>0</v>
      </c>
      <c r="F13269" s="291"/>
      <c r="G13269" s="294"/>
      <c r="H13269" s="294"/>
      <c r="I13269" s="294"/>
      <c r="J13269" s="294"/>
      <c r="K13269" s="294"/>
      <c r="L13269" s="292"/>
      <c r="M13269" s="293">
        <f ca="1">IF(OFFSET(M13269,-$D13269,0)="n/a","n/a",IF(M$5&gt;OFFSET(M13269,-$D13269,0)+$D13269,$E13269-SUM($G13269:L13269),($E13269-SUM($G13269:L13269))/(OFFSET(M13269,-$D13269,0)-(M$5-$D13269-1))))</f>
        <v>0</v>
      </c>
      <c r="N13269" s="293">
        <f ca="1">IF(OFFSET(N13269,-$D13269,0)="n/a","n/a",IF(N$5&gt;OFFSET(N13269,-$D13269,0)+$D13269,$E13269-SUM($G13269:M13269),($E13269-SUM($G13269:M13269))/(OFFSET(N13269,-$D13269,0)-(N$5-$D13269-1))))</f>
        <v>0</v>
      </c>
    </row>
    <row r="13270" spans="1:14" ht="12.75" hidden="1" customHeight="1" outlineLevel="2" x14ac:dyDescent="0.25">
      <c r="A13270" s="3"/>
      <c r="B13270" s="3"/>
      <c r="C13270" s="392"/>
      <c r="D13270" s="3">
        <v>7</v>
      </c>
      <c r="E13270" s="290">
        <f ca="1"/>
        <v>0</v>
      </c>
      <c r="F13270" s="291"/>
      <c r="G13270" s="294"/>
      <c r="H13270" s="294"/>
      <c r="I13270" s="294"/>
      <c r="J13270" s="294"/>
      <c r="K13270" s="294"/>
      <c r="L13270" s="294"/>
      <c r="M13270" s="292"/>
      <c r="N13270" s="293">
        <f ca="1">IF(OFFSET(N13270,-$D13270,0)="n/a","n/a",IF(N$5&gt;OFFSET(N13270,-$D13270,0)+$D13270,$E13270-SUM($G13270:M13270),($E13270-SUM($G13270:M13270))/(OFFSET(N13270,-$D13270,0)-(N$5-$D13270-1))))</f>
        <v>0</v>
      </c>
    </row>
    <row r="13271" spans="1:14" ht="12.75" hidden="1" customHeight="1" outlineLevel="2" x14ac:dyDescent="0.25">
      <c r="A13271" s="3"/>
      <c r="B13271" s="3"/>
      <c r="C13271" s="392"/>
      <c r="D13271" s="3">
        <v>8</v>
      </c>
      <c r="E13271" s="290">
        <f ca="1"/>
        <v>0</v>
      </c>
      <c r="F13271" s="291"/>
      <c r="G13271" s="294"/>
      <c r="H13271" s="294"/>
      <c r="I13271" s="294"/>
      <c r="J13271" s="294"/>
      <c r="K13271" s="294"/>
      <c r="L13271" s="294"/>
      <c r="M13271" s="294"/>
      <c r="N13271" s="292"/>
    </row>
    <row r="13272" spans="1:14" ht="12.75" hidden="1" customHeight="1" outlineLevel="2" x14ac:dyDescent="0.25">
      <c r="A13272" s="3"/>
      <c r="B13272" s="3"/>
      <c r="C13272" s="392"/>
      <c r="D13272" s="3">
        <v>9</v>
      </c>
      <c r="E13272" s="290" t="e">
        <f ca="1"/>
        <v>#N/A</v>
      </c>
      <c r="F13272" s="291"/>
      <c r="G13272" s="294"/>
      <c r="H13272" s="294"/>
      <c r="I13272" s="294"/>
      <c r="J13272" s="294"/>
      <c r="K13272" s="294"/>
      <c r="L13272" s="294"/>
      <c r="M13272" s="294"/>
      <c r="N13272" s="294"/>
    </row>
    <row r="13273" spans="1:14" ht="12.75" hidden="1" customHeight="1" outlineLevel="2" x14ac:dyDescent="0.25">
      <c r="A13273" s="3"/>
      <c r="B13273" s="3"/>
      <c r="C13273" s="392"/>
      <c r="D13273" s="3">
        <v>10</v>
      </c>
      <c r="E13273" s="290" t="e">
        <f ca="1"/>
        <v>#N/A</v>
      </c>
      <c r="F13273" s="291"/>
      <c r="G13273" s="294"/>
      <c r="H13273" s="294"/>
      <c r="I13273" s="294"/>
      <c r="J13273" s="294"/>
      <c r="K13273" s="294"/>
      <c r="L13273" s="294"/>
      <c r="M13273" s="294"/>
      <c r="N13273" s="294"/>
    </row>
    <row r="13274" spans="1:14" ht="12.75" hidden="1" customHeight="1" outlineLevel="2" x14ac:dyDescent="0.25">
      <c r="A13274" s="3"/>
      <c r="B13274" s="3"/>
      <c r="C13274" s="392"/>
      <c r="D13274" s="3">
        <v>11</v>
      </c>
      <c r="E13274" s="290" t="e">
        <f ca="1"/>
        <v>#N/A</v>
      </c>
      <c r="F13274" s="291"/>
      <c r="G13274" s="294"/>
      <c r="H13274" s="294"/>
      <c r="I13274" s="294"/>
      <c r="J13274" s="294"/>
      <c r="K13274" s="294"/>
      <c r="L13274" s="294"/>
      <c r="M13274" s="294"/>
      <c r="N13274" s="294"/>
    </row>
    <row r="13275" spans="1:14" ht="12.75" hidden="1" customHeight="1" outlineLevel="2" x14ac:dyDescent="0.25">
      <c r="A13275" s="3"/>
      <c r="B13275" s="3"/>
      <c r="C13275" s="392"/>
      <c r="D13275" s="3">
        <v>12</v>
      </c>
      <c r="E13275" s="290" t="e">
        <f ca="1"/>
        <v>#N/A</v>
      </c>
      <c r="F13275" s="291"/>
      <c r="G13275" s="294"/>
      <c r="H13275" s="294"/>
      <c r="I13275" s="294"/>
      <c r="J13275" s="294"/>
      <c r="K13275" s="294"/>
      <c r="L13275" s="294"/>
      <c r="M13275" s="294"/>
      <c r="N13275" s="294"/>
    </row>
    <row r="13276" spans="1:14" ht="12.75" hidden="1" customHeight="1" outlineLevel="2" x14ac:dyDescent="0.25">
      <c r="A13276" s="3"/>
      <c r="B13276" s="3"/>
      <c r="C13276" s="392"/>
      <c r="D13276" s="3">
        <v>13</v>
      </c>
      <c r="E13276" s="290" t="e">
        <f ca="1"/>
        <v>#N/A</v>
      </c>
      <c r="F13276" s="291"/>
      <c r="G13276" s="294"/>
      <c r="H13276" s="294"/>
      <c r="I13276" s="294"/>
      <c r="J13276" s="294"/>
      <c r="K13276" s="294"/>
      <c r="L13276" s="294"/>
      <c r="M13276" s="294"/>
      <c r="N13276" s="294"/>
    </row>
    <row r="13277" spans="1:14" ht="12.75" hidden="1" customHeight="1" outlineLevel="2" x14ac:dyDescent="0.25">
      <c r="A13277" s="3"/>
      <c r="B13277" s="3"/>
      <c r="C13277" s="392"/>
      <c r="D13277" s="3">
        <v>14</v>
      </c>
      <c r="E13277" s="290" t="e">
        <f ca="1"/>
        <v>#N/A</v>
      </c>
      <c r="F13277" s="291"/>
      <c r="G13277" s="294"/>
      <c r="H13277" s="294"/>
      <c r="I13277" s="294"/>
      <c r="J13277" s="294"/>
      <c r="K13277" s="294"/>
      <c r="L13277" s="294"/>
      <c r="M13277" s="294"/>
      <c r="N13277" s="294"/>
    </row>
    <row r="13278" spans="1:14" ht="12.75" hidden="1" customHeight="1" outlineLevel="2" x14ac:dyDescent="0.25">
      <c r="A13278" s="3"/>
      <c r="B13278" s="3"/>
      <c r="C13278" s="392"/>
      <c r="D13278" s="3">
        <v>15</v>
      </c>
      <c r="E13278" s="290" t="e">
        <f ca="1"/>
        <v>#N/A</v>
      </c>
      <c r="F13278" s="291"/>
      <c r="G13278" s="294"/>
      <c r="H13278" s="294"/>
      <c r="I13278" s="294"/>
      <c r="J13278" s="294"/>
      <c r="K13278" s="294"/>
      <c r="L13278" s="294"/>
      <c r="M13278" s="294"/>
      <c r="N13278" s="294"/>
    </row>
    <row r="13279" spans="1:14" ht="12.75" hidden="1" customHeight="1" outlineLevel="1" x14ac:dyDescent="0.25">
      <c r="A13279" s="3"/>
      <c r="B13279" s="145" t="str">
        <f ca="1">B13262</f>
        <v>Asset Type 181</v>
      </c>
      <c r="C13279" s="145" t="str">
        <f ca="1">C13262</f>
        <v>Description - Asset Type 181</v>
      </c>
      <c r="D13279" s="3"/>
      <c r="E13279" s="3"/>
      <c r="F13279" s="106" t="s">
        <v>47</v>
      </c>
      <c r="G13279" s="296">
        <f t="shared" ref="G13279:N13279" si="1362">SUM(G13264:G13278)</f>
        <v>0</v>
      </c>
      <c r="H13279" s="296">
        <f t="shared" ca="1" si="1362"/>
        <v>0</v>
      </c>
      <c r="I13279" s="296">
        <f t="shared" ca="1" si="1362"/>
        <v>0</v>
      </c>
      <c r="J13279" s="296">
        <f t="shared" ca="1" si="1362"/>
        <v>0</v>
      </c>
      <c r="K13279" s="296">
        <f t="shared" ca="1" si="1362"/>
        <v>0</v>
      </c>
      <c r="L13279" s="296">
        <f t="shared" ca="1" si="1362"/>
        <v>0</v>
      </c>
      <c r="M13279" s="296">
        <f t="shared" ca="1" si="1362"/>
        <v>0</v>
      </c>
      <c r="N13279" s="296">
        <f t="shared" ca="1" si="1362"/>
        <v>0</v>
      </c>
    </row>
    <row r="13280" spans="1:14" ht="12.75" hidden="1" customHeight="1" outlineLevel="2" x14ac:dyDescent="0.25">
      <c r="A13280" s="217">
        <f>A13262+1</f>
        <v>182</v>
      </c>
      <c r="B13280" s="22" t="str">
        <f ca="1">OFFSET($B$516,$A13280-1,0)</f>
        <v>Asset Type 182</v>
      </c>
      <c r="C13280" s="22" t="str">
        <f ca="1">OFFSET($C$516,$A13280-1,0)</f>
        <v>Description - Asset Type 182</v>
      </c>
      <c r="D13280" s="3"/>
      <c r="E13280" s="109"/>
      <c r="F13280" s="108" t="s">
        <v>46</v>
      </c>
      <c r="G13280" s="295">
        <f t="shared" ref="G13280:N13280" ca="1" si="1363">VLOOKUP($B13280,$B$516:$N$1015,5+G$5,FALSE)</f>
        <v>0</v>
      </c>
      <c r="H13280" s="295">
        <f t="shared" ca="1" si="1363"/>
        <v>0</v>
      </c>
      <c r="I13280" s="295">
        <f t="shared" ca="1" si="1363"/>
        <v>0</v>
      </c>
      <c r="J13280" s="295">
        <f t="shared" ca="1" si="1363"/>
        <v>0</v>
      </c>
      <c r="K13280" s="295">
        <f t="shared" ca="1" si="1363"/>
        <v>0</v>
      </c>
      <c r="L13280" s="295">
        <f t="shared" ca="1" si="1363"/>
        <v>0</v>
      </c>
      <c r="M13280" s="295">
        <f t="shared" ca="1" si="1363"/>
        <v>0</v>
      </c>
      <c r="N13280" s="295">
        <f t="shared" ca="1" si="1363"/>
        <v>0</v>
      </c>
    </row>
    <row r="13281" spans="1:14" ht="12.75" hidden="1" customHeight="1" outlineLevel="2" x14ac:dyDescent="0.25">
      <c r="A13281" s="3"/>
      <c r="B13281" s="3"/>
      <c r="C13281" s="21"/>
      <c r="D13281" s="3"/>
      <c r="E13281" s="107"/>
      <c r="F13281" s="106" t="s">
        <v>80</v>
      </c>
      <c r="G13281" s="111">
        <f ca="1">VLOOKUP($B13280,'Input Sheet'!$B$515:$N$1014,5+G$5,FALSE)</f>
        <v>0</v>
      </c>
      <c r="H13281" s="111">
        <f ca="1">VLOOKUP($B13280,'Input Sheet'!$B$515:$N$1014,5+H$5,FALSE)</f>
        <v>0</v>
      </c>
      <c r="I13281" s="111">
        <f ca="1">VLOOKUP($B13280,'Input Sheet'!$B$515:$N$1014,5+I$5,FALSE)</f>
        <v>0</v>
      </c>
      <c r="J13281" s="111">
        <f ca="1">VLOOKUP($B13280,'Input Sheet'!$B$515:$N$1014,5+J$5,FALSE)</f>
        <v>0</v>
      </c>
      <c r="K13281" s="111">
        <f ca="1">VLOOKUP($B13280,'Input Sheet'!$B$515:$N$1014,5+K$5,FALSE)</f>
        <v>0</v>
      </c>
      <c r="L13281" s="111">
        <f ca="1">VLOOKUP($B13280,'Input Sheet'!$B$515:$N$1014,5+L$5,FALSE)</f>
        <v>0</v>
      </c>
      <c r="M13281" s="111">
        <f ca="1">VLOOKUP($B13280,'Input Sheet'!$B$515:$N$1014,5+M$5,FALSE)</f>
        <v>0</v>
      </c>
      <c r="N13281" s="111">
        <f ca="1">VLOOKUP($B13280,'Input Sheet'!$B$515:$N$1014,5+N$5,FALSE)</f>
        <v>0</v>
      </c>
    </row>
    <row r="13282" spans="1:14" ht="12.75" hidden="1" customHeight="1" outlineLevel="2" x14ac:dyDescent="0.25">
      <c r="A13282" s="3"/>
      <c r="B13282" s="3"/>
      <c r="C13282" s="3"/>
      <c r="D13282" s="3">
        <v>1</v>
      </c>
      <c r="E13282" s="290">
        <f t="array" aca="1" ref="E13282:E13296" ca="1">TRANSPOSE(G13280:N13280)</f>
        <v>0</v>
      </c>
      <c r="F13282" s="291"/>
      <c r="G13282" s="292"/>
      <c r="H13282" s="293">
        <f ca="1">IF(OFFSET(H13282,-$D13282,0)="n/a","n/a",IF(H$5&gt;OFFSET(H13282,-$D13282,0)+$D13282,$E13282-SUM($G13282:G13282),($E13282-SUM($G13282:G13282))/(OFFSET(H13282,-$D13282,0)-(H$5-$D13282-1))))</f>
        <v>0</v>
      </c>
      <c r="I13282" s="293">
        <f ca="1">IF(OFFSET(I13282,-$D13282,0)="n/a","n/a",IF(I$5&gt;OFFSET(I13282,-$D13282,0)+$D13282,$E13282-SUM($G13282:H13282),($E13282-SUM($G13282:H13282))/(OFFSET(I13282,-$D13282,0)-(I$5-$D13282-1))))</f>
        <v>0</v>
      </c>
      <c r="J13282" s="293">
        <f ca="1">IF(OFFSET(J13282,-$D13282,0)="n/a","n/a",IF(J$5&gt;OFFSET(J13282,-$D13282,0)+$D13282,$E13282-SUM($G13282:I13282),($E13282-SUM($G13282:I13282))/(OFFSET(J13282,-$D13282,0)-(J$5-$D13282-1))))</f>
        <v>0</v>
      </c>
      <c r="K13282" s="293">
        <f ca="1">IF(OFFSET(K13282,-$D13282,0)="n/a","n/a",IF(K$5&gt;OFFSET(K13282,-$D13282,0)+$D13282,$E13282-SUM($G13282:J13282),($E13282-SUM($G13282:J13282))/(OFFSET(K13282,-$D13282,0)-(K$5-$D13282-1))))</f>
        <v>0</v>
      </c>
      <c r="L13282" s="293">
        <f ca="1">IF(OFFSET(L13282,-$D13282,0)="n/a","n/a",IF(L$5&gt;OFFSET(L13282,-$D13282,0)+$D13282,$E13282-SUM($G13282:K13282),($E13282-SUM($G13282:K13282))/(OFFSET(L13282,-$D13282,0)-(L$5-$D13282-1))))</f>
        <v>0</v>
      </c>
      <c r="M13282" s="293">
        <f ca="1">IF(OFFSET(M13282,-$D13282,0)="n/a","n/a",IF(M$5&gt;OFFSET(M13282,-$D13282,0)+$D13282,$E13282-SUM($G13282:L13282),($E13282-SUM($G13282:L13282))/(OFFSET(M13282,-$D13282,0)-(M$5-$D13282-1))))</f>
        <v>0</v>
      </c>
      <c r="N13282" s="293">
        <f ca="1">IF(OFFSET(N13282,-$D13282,0)="n/a","n/a",IF(N$5&gt;OFFSET(N13282,-$D13282,0)+$D13282,$E13282-SUM($G13282:M13282),($E13282-SUM($G13282:M13282))/(OFFSET(N13282,-$D13282,0)-(N$5-$D13282-1))))</f>
        <v>0</v>
      </c>
    </row>
    <row r="13283" spans="1:14" ht="12.75" hidden="1" customHeight="1" outlineLevel="2" x14ac:dyDescent="0.25">
      <c r="A13283" s="3"/>
      <c r="B13283" s="3"/>
      <c r="C13283" s="392" t="s">
        <v>48</v>
      </c>
      <c r="D13283" s="3">
        <v>2</v>
      </c>
      <c r="E13283" s="290">
        <f ca="1"/>
        <v>0</v>
      </c>
      <c r="F13283" s="291"/>
      <c r="G13283" s="294"/>
      <c r="H13283" s="292"/>
      <c r="I13283" s="293">
        <f ca="1">IF(OFFSET(I13283,-$D13283,0)="n/a","n/a",IF(I$5&gt;OFFSET(I13283,-$D13283,0)+$D13283,$E13283-SUM($G13283:H13283),($E13283-SUM($G13283:H13283))/(OFFSET(I13283,-$D13283,0)-(I$5-$D13283-1))))</f>
        <v>0</v>
      </c>
      <c r="J13283" s="293">
        <f ca="1">IF(OFFSET(J13283,-$D13283,0)="n/a","n/a",IF(J$5&gt;OFFSET(J13283,-$D13283,0)+$D13283,$E13283-SUM($G13283:I13283),($E13283-SUM($G13283:I13283))/(OFFSET(J13283,-$D13283,0)-(J$5-$D13283-1))))</f>
        <v>0</v>
      </c>
      <c r="K13283" s="293">
        <f ca="1">IF(OFFSET(K13283,-$D13283,0)="n/a","n/a",IF(K$5&gt;OFFSET(K13283,-$D13283,0)+$D13283,$E13283-SUM($G13283:J13283),($E13283-SUM($G13283:J13283))/(OFFSET(K13283,-$D13283,0)-(K$5-$D13283-1))))</f>
        <v>0</v>
      </c>
      <c r="L13283" s="293">
        <f ca="1">IF(OFFSET(L13283,-$D13283,0)="n/a","n/a",IF(L$5&gt;OFFSET(L13283,-$D13283,0)+$D13283,$E13283-SUM($G13283:K13283),($E13283-SUM($G13283:K13283))/(OFFSET(L13283,-$D13283,0)-(L$5-$D13283-1))))</f>
        <v>0</v>
      </c>
      <c r="M13283" s="293">
        <f ca="1">IF(OFFSET(M13283,-$D13283,0)="n/a","n/a",IF(M$5&gt;OFFSET(M13283,-$D13283,0)+$D13283,$E13283-SUM($G13283:L13283),($E13283-SUM($G13283:L13283))/(OFFSET(M13283,-$D13283,0)-(M$5-$D13283-1))))</f>
        <v>0</v>
      </c>
      <c r="N13283" s="293">
        <f ca="1">IF(OFFSET(N13283,-$D13283,0)="n/a","n/a",IF(N$5&gt;OFFSET(N13283,-$D13283,0)+$D13283,$E13283-SUM($G13283:M13283),($E13283-SUM($G13283:M13283))/(OFFSET(N13283,-$D13283,0)-(N$5-$D13283-1))))</f>
        <v>0</v>
      </c>
    </row>
    <row r="13284" spans="1:14" ht="12.75" hidden="1" customHeight="1" outlineLevel="2" x14ac:dyDescent="0.25">
      <c r="A13284" s="3"/>
      <c r="B13284" s="3"/>
      <c r="C13284" s="392"/>
      <c r="D13284" s="3">
        <v>3</v>
      </c>
      <c r="E13284" s="290">
        <f ca="1"/>
        <v>0</v>
      </c>
      <c r="F13284" s="291"/>
      <c r="G13284" s="294"/>
      <c r="H13284" s="294"/>
      <c r="I13284" s="292"/>
      <c r="J13284" s="293">
        <f ca="1">IF(OFFSET(J13284,-$D13284,0)="n/a","n/a",IF(J$5&gt;OFFSET(J13284,-$D13284,0)+$D13284,$E13284-SUM($G13284:I13284),($E13284-SUM($G13284:I13284))/(OFFSET(J13284,-$D13284,0)-(J$5-$D13284-1))))</f>
        <v>0</v>
      </c>
      <c r="K13284" s="293">
        <f ca="1">IF(OFFSET(K13284,-$D13284,0)="n/a","n/a",IF(K$5&gt;OFFSET(K13284,-$D13284,0)+$D13284,$E13284-SUM($G13284:J13284),($E13284-SUM($G13284:J13284))/(OFFSET(K13284,-$D13284,0)-(K$5-$D13284-1))))</f>
        <v>0</v>
      </c>
      <c r="L13284" s="293">
        <f ca="1">IF(OFFSET(L13284,-$D13284,0)="n/a","n/a",IF(L$5&gt;OFFSET(L13284,-$D13284,0)+$D13284,$E13284-SUM($G13284:K13284),($E13284-SUM($G13284:K13284))/(OFFSET(L13284,-$D13284,0)-(L$5-$D13284-1))))</f>
        <v>0</v>
      </c>
      <c r="M13284" s="293">
        <f ca="1">IF(OFFSET(M13284,-$D13284,0)="n/a","n/a",IF(M$5&gt;OFFSET(M13284,-$D13284,0)+$D13284,$E13284-SUM($G13284:L13284),($E13284-SUM($G13284:L13284))/(OFFSET(M13284,-$D13284,0)-(M$5-$D13284-1))))</f>
        <v>0</v>
      </c>
      <c r="N13284" s="293">
        <f ca="1">IF(OFFSET(N13284,-$D13284,0)="n/a","n/a",IF(N$5&gt;OFFSET(N13284,-$D13284,0)+$D13284,$E13284-SUM($G13284:M13284),($E13284-SUM($G13284:M13284))/(OFFSET(N13284,-$D13284,0)-(N$5-$D13284-1))))</f>
        <v>0</v>
      </c>
    </row>
    <row r="13285" spans="1:14" ht="12.75" hidden="1" customHeight="1" outlineLevel="2" x14ac:dyDescent="0.25">
      <c r="A13285" s="3"/>
      <c r="B13285" s="3"/>
      <c r="C13285" s="392"/>
      <c r="D13285" s="3">
        <v>4</v>
      </c>
      <c r="E13285" s="290">
        <f ca="1"/>
        <v>0</v>
      </c>
      <c r="F13285" s="291"/>
      <c r="G13285" s="294"/>
      <c r="H13285" s="294"/>
      <c r="I13285" s="294"/>
      <c r="J13285" s="292"/>
      <c r="K13285" s="293">
        <f ca="1">IF(OFFSET(K13285,-$D13285,0)="n/a","n/a",IF(K$5&gt;OFFSET(K13285,-$D13285,0)+$D13285,$E13285-SUM($G13285:J13285),($E13285-SUM($G13285:J13285))/(OFFSET(K13285,-$D13285,0)-(K$5-$D13285-1))))</f>
        <v>0</v>
      </c>
      <c r="L13285" s="293">
        <f ca="1">IF(OFFSET(L13285,-$D13285,0)="n/a","n/a",IF(L$5&gt;OFFSET(L13285,-$D13285,0)+$D13285,$E13285-SUM($G13285:K13285),($E13285-SUM($G13285:K13285))/(OFFSET(L13285,-$D13285,0)-(L$5-$D13285-1))))</f>
        <v>0</v>
      </c>
      <c r="M13285" s="293">
        <f ca="1">IF(OFFSET(M13285,-$D13285,0)="n/a","n/a",IF(M$5&gt;OFFSET(M13285,-$D13285,0)+$D13285,$E13285-SUM($G13285:L13285),($E13285-SUM($G13285:L13285))/(OFFSET(M13285,-$D13285,0)-(M$5-$D13285-1))))</f>
        <v>0</v>
      </c>
      <c r="N13285" s="293">
        <f ca="1">IF(OFFSET(N13285,-$D13285,0)="n/a","n/a",IF(N$5&gt;OFFSET(N13285,-$D13285,0)+$D13285,$E13285-SUM($G13285:M13285),($E13285-SUM($G13285:M13285))/(OFFSET(N13285,-$D13285,0)-(N$5-$D13285-1))))</f>
        <v>0</v>
      </c>
    </row>
    <row r="13286" spans="1:14" ht="12.75" hidden="1" customHeight="1" outlineLevel="2" x14ac:dyDescent="0.25">
      <c r="A13286" s="3"/>
      <c r="B13286" s="3"/>
      <c r="C13286" s="392"/>
      <c r="D13286" s="3">
        <v>5</v>
      </c>
      <c r="E13286" s="290">
        <f ca="1"/>
        <v>0</v>
      </c>
      <c r="F13286" s="291"/>
      <c r="G13286" s="294"/>
      <c r="H13286" s="294"/>
      <c r="I13286" s="294"/>
      <c r="J13286" s="294"/>
      <c r="K13286" s="292"/>
      <c r="L13286" s="293">
        <f ca="1">IF(OFFSET(L13286,-$D13286,0)="n/a","n/a",IF(L$5&gt;OFFSET(L13286,-$D13286,0)+$D13286,$E13286-SUM($G13286:K13286),($E13286-SUM($G13286:K13286))/(OFFSET(L13286,-$D13286,0)-(L$5-$D13286-1))))</f>
        <v>0</v>
      </c>
      <c r="M13286" s="293">
        <f ca="1">IF(OFFSET(M13286,-$D13286,0)="n/a","n/a",IF(M$5&gt;OFFSET(M13286,-$D13286,0)+$D13286,$E13286-SUM($G13286:L13286),($E13286-SUM($G13286:L13286))/(OFFSET(M13286,-$D13286,0)-(M$5-$D13286-1))))</f>
        <v>0</v>
      </c>
      <c r="N13286" s="293">
        <f ca="1">IF(OFFSET(N13286,-$D13286,0)="n/a","n/a",IF(N$5&gt;OFFSET(N13286,-$D13286,0)+$D13286,$E13286-SUM($G13286:M13286),($E13286-SUM($G13286:M13286))/(OFFSET(N13286,-$D13286,0)-(N$5-$D13286-1))))</f>
        <v>0</v>
      </c>
    </row>
    <row r="13287" spans="1:14" ht="12.75" hidden="1" customHeight="1" outlineLevel="2" x14ac:dyDescent="0.25">
      <c r="A13287" s="3"/>
      <c r="B13287" s="3"/>
      <c r="C13287" s="392"/>
      <c r="D13287" s="3">
        <v>6</v>
      </c>
      <c r="E13287" s="290">
        <f ca="1"/>
        <v>0</v>
      </c>
      <c r="F13287" s="291"/>
      <c r="G13287" s="294"/>
      <c r="H13287" s="294"/>
      <c r="I13287" s="294"/>
      <c r="J13287" s="294"/>
      <c r="K13287" s="294"/>
      <c r="L13287" s="292"/>
      <c r="M13287" s="293">
        <f ca="1">IF(OFFSET(M13287,-$D13287,0)="n/a","n/a",IF(M$5&gt;OFFSET(M13287,-$D13287,0)+$D13287,$E13287-SUM($G13287:L13287),($E13287-SUM($G13287:L13287))/(OFFSET(M13287,-$D13287,0)-(M$5-$D13287-1))))</f>
        <v>0</v>
      </c>
      <c r="N13287" s="293">
        <f ca="1">IF(OFFSET(N13287,-$D13287,0)="n/a","n/a",IF(N$5&gt;OFFSET(N13287,-$D13287,0)+$D13287,$E13287-SUM($G13287:M13287),($E13287-SUM($G13287:M13287))/(OFFSET(N13287,-$D13287,0)-(N$5-$D13287-1))))</f>
        <v>0</v>
      </c>
    </row>
    <row r="13288" spans="1:14" ht="12.75" hidden="1" customHeight="1" outlineLevel="2" x14ac:dyDescent="0.25">
      <c r="A13288" s="3"/>
      <c r="B13288" s="3"/>
      <c r="C13288" s="392"/>
      <c r="D13288" s="3">
        <v>7</v>
      </c>
      <c r="E13288" s="290">
        <f ca="1"/>
        <v>0</v>
      </c>
      <c r="F13288" s="291"/>
      <c r="G13288" s="294"/>
      <c r="H13288" s="294"/>
      <c r="I13288" s="294"/>
      <c r="J13288" s="294"/>
      <c r="K13288" s="294"/>
      <c r="L13288" s="294"/>
      <c r="M13288" s="292"/>
      <c r="N13288" s="293">
        <f ca="1">IF(OFFSET(N13288,-$D13288,0)="n/a","n/a",IF(N$5&gt;OFFSET(N13288,-$D13288,0)+$D13288,$E13288-SUM($G13288:M13288),($E13288-SUM($G13288:M13288))/(OFFSET(N13288,-$D13288,0)-(N$5-$D13288-1))))</f>
        <v>0</v>
      </c>
    </row>
    <row r="13289" spans="1:14" ht="12.75" hidden="1" customHeight="1" outlineLevel="2" x14ac:dyDescent="0.25">
      <c r="A13289" s="3"/>
      <c r="B13289" s="3"/>
      <c r="C13289" s="392"/>
      <c r="D13289" s="3">
        <v>8</v>
      </c>
      <c r="E13289" s="290">
        <f ca="1"/>
        <v>0</v>
      </c>
      <c r="F13289" s="291"/>
      <c r="G13289" s="294"/>
      <c r="H13289" s="294"/>
      <c r="I13289" s="294"/>
      <c r="J13289" s="294"/>
      <c r="K13289" s="294"/>
      <c r="L13289" s="294"/>
      <c r="M13289" s="294"/>
      <c r="N13289" s="292"/>
    </row>
    <row r="13290" spans="1:14" ht="12.75" hidden="1" customHeight="1" outlineLevel="2" x14ac:dyDescent="0.25">
      <c r="A13290" s="3"/>
      <c r="B13290" s="3"/>
      <c r="C13290" s="392"/>
      <c r="D13290" s="3">
        <v>9</v>
      </c>
      <c r="E13290" s="290" t="e">
        <f ca="1"/>
        <v>#N/A</v>
      </c>
      <c r="F13290" s="291"/>
      <c r="G13290" s="294"/>
      <c r="H13290" s="294"/>
      <c r="I13290" s="294"/>
      <c r="J13290" s="294"/>
      <c r="K13290" s="294"/>
      <c r="L13290" s="294"/>
      <c r="M13290" s="294"/>
      <c r="N13290" s="294"/>
    </row>
    <row r="13291" spans="1:14" ht="12.75" hidden="1" customHeight="1" outlineLevel="2" x14ac:dyDescent="0.25">
      <c r="A13291" s="3"/>
      <c r="B13291" s="3"/>
      <c r="C13291" s="392"/>
      <c r="D13291" s="3">
        <v>10</v>
      </c>
      <c r="E13291" s="290" t="e">
        <f ca="1"/>
        <v>#N/A</v>
      </c>
      <c r="F13291" s="291"/>
      <c r="G13291" s="294"/>
      <c r="H13291" s="294"/>
      <c r="I13291" s="294"/>
      <c r="J13291" s="294"/>
      <c r="K13291" s="294"/>
      <c r="L13291" s="294"/>
      <c r="M13291" s="294"/>
      <c r="N13291" s="294"/>
    </row>
    <row r="13292" spans="1:14" ht="12.75" hidden="1" customHeight="1" outlineLevel="2" x14ac:dyDescent="0.25">
      <c r="A13292" s="3"/>
      <c r="B13292" s="3"/>
      <c r="C13292" s="392"/>
      <c r="D13292" s="3">
        <v>11</v>
      </c>
      <c r="E13292" s="290" t="e">
        <f ca="1"/>
        <v>#N/A</v>
      </c>
      <c r="F13292" s="291"/>
      <c r="G13292" s="294"/>
      <c r="H13292" s="294"/>
      <c r="I13292" s="294"/>
      <c r="J13292" s="294"/>
      <c r="K13292" s="294"/>
      <c r="L13292" s="294"/>
      <c r="M13292" s="294"/>
      <c r="N13292" s="294"/>
    </row>
    <row r="13293" spans="1:14" ht="12.75" hidden="1" customHeight="1" outlineLevel="2" x14ac:dyDescent="0.25">
      <c r="A13293" s="3"/>
      <c r="B13293" s="3"/>
      <c r="C13293" s="392"/>
      <c r="D13293" s="3">
        <v>12</v>
      </c>
      <c r="E13293" s="290" t="e">
        <f ca="1"/>
        <v>#N/A</v>
      </c>
      <c r="F13293" s="291"/>
      <c r="G13293" s="294"/>
      <c r="H13293" s="294"/>
      <c r="I13293" s="294"/>
      <c r="J13293" s="294"/>
      <c r="K13293" s="294"/>
      <c r="L13293" s="294"/>
      <c r="M13293" s="294"/>
      <c r="N13293" s="294"/>
    </row>
    <row r="13294" spans="1:14" ht="12.75" hidden="1" customHeight="1" outlineLevel="2" x14ac:dyDescent="0.25">
      <c r="A13294" s="3"/>
      <c r="B13294" s="3"/>
      <c r="C13294" s="392"/>
      <c r="D13294" s="3">
        <v>13</v>
      </c>
      <c r="E13294" s="290" t="e">
        <f ca="1"/>
        <v>#N/A</v>
      </c>
      <c r="F13294" s="291"/>
      <c r="G13294" s="294"/>
      <c r="H13294" s="294"/>
      <c r="I13294" s="294"/>
      <c r="J13294" s="294"/>
      <c r="K13294" s="294"/>
      <c r="L13294" s="294"/>
      <c r="M13294" s="294"/>
      <c r="N13294" s="294"/>
    </row>
    <row r="13295" spans="1:14" ht="12.75" hidden="1" customHeight="1" outlineLevel="2" x14ac:dyDescent="0.25">
      <c r="A13295" s="3"/>
      <c r="B13295" s="3"/>
      <c r="C13295" s="392"/>
      <c r="D13295" s="3">
        <v>14</v>
      </c>
      <c r="E13295" s="290" t="e">
        <f ca="1"/>
        <v>#N/A</v>
      </c>
      <c r="F13295" s="291"/>
      <c r="G13295" s="294"/>
      <c r="H13295" s="294"/>
      <c r="I13295" s="294"/>
      <c r="J13295" s="294"/>
      <c r="K13295" s="294"/>
      <c r="L13295" s="294"/>
      <c r="M13295" s="294"/>
      <c r="N13295" s="294"/>
    </row>
    <row r="13296" spans="1:14" ht="12.75" hidden="1" customHeight="1" outlineLevel="2" x14ac:dyDescent="0.25">
      <c r="A13296" s="3"/>
      <c r="B13296" s="3"/>
      <c r="C13296" s="392"/>
      <c r="D13296" s="3">
        <v>15</v>
      </c>
      <c r="E13296" s="290" t="e">
        <f ca="1"/>
        <v>#N/A</v>
      </c>
      <c r="F13296" s="291"/>
      <c r="G13296" s="294"/>
      <c r="H13296" s="294"/>
      <c r="I13296" s="294"/>
      <c r="J13296" s="294"/>
      <c r="K13296" s="294"/>
      <c r="L13296" s="294"/>
      <c r="M13296" s="294"/>
      <c r="N13296" s="294"/>
    </row>
    <row r="13297" spans="1:14" ht="12.75" hidden="1" customHeight="1" outlineLevel="1" x14ac:dyDescent="0.25">
      <c r="A13297" s="3"/>
      <c r="B13297" s="145" t="str">
        <f ca="1">B13280</f>
        <v>Asset Type 182</v>
      </c>
      <c r="C13297" s="145" t="str">
        <f ca="1">C13280</f>
        <v>Description - Asset Type 182</v>
      </c>
      <c r="D13297" s="3"/>
      <c r="E13297" s="3"/>
      <c r="F13297" s="106" t="s">
        <v>47</v>
      </c>
      <c r="G13297" s="296">
        <f t="shared" ref="G13297:N13297" si="1364">SUM(G13282:G13296)</f>
        <v>0</v>
      </c>
      <c r="H13297" s="296">
        <f t="shared" ca="1" si="1364"/>
        <v>0</v>
      </c>
      <c r="I13297" s="296">
        <f t="shared" ca="1" si="1364"/>
        <v>0</v>
      </c>
      <c r="J13297" s="296">
        <f t="shared" ca="1" si="1364"/>
        <v>0</v>
      </c>
      <c r="K13297" s="296">
        <f t="shared" ca="1" si="1364"/>
        <v>0</v>
      </c>
      <c r="L13297" s="296">
        <f t="shared" ca="1" si="1364"/>
        <v>0</v>
      </c>
      <c r="M13297" s="296">
        <f t="shared" ca="1" si="1364"/>
        <v>0</v>
      </c>
      <c r="N13297" s="296">
        <f t="shared" ca="1" si="1364"/>
        <v>0</v>
      </c>
    </row>
    <row r="13298" spans="1:14" ht="12.75" hidden="1" customHeight="1" outlineLevel="2" x14ac:dyDescent="0.25">
      <c r="A13298" s="217">
        <f>A13280+1</f>
        <v>183</v>
      </c>
      <c r="B13298" s="22" t="str">
        <f ca="1">OFFSET($B$516,$A13298-1,0)</f>
        <v>Asset Type 183</v>
      </c>
      <c r="C13298" s="22" t="str">
        <f ca="1">OFFSET($C$516,$A13298-1,0)</f>
        <v>Description - Asset Type 183</v>
      </c>
      <c r="D13298" s="3"/>
      <c r="E13298" s="109"/>
      <c r="F13298" s="108" t="s">
        <v>46</v>
      </c>
      <c r="G13298" s="295">
        <f t="shared" ref="G13298:N13298" ca="1" si="1365">VLOOKUP($B13298,$B$516:$N$1015,5+G$5,FALSE)</f>
        <v>0</v>
      </c>
      <c r="H13298" s="295">
        <f t="shared" ca="1" si="1365"/>
        <v>0</v>
      </c>
      <c r="I13298" s="295">
        <f t="shared" ca="1" si="1365"/>
        <v>0</v>
      </c>
      <c r="J13298" s="295">
        <f t="shared" ca="1" si="1365"/>
        <v>0</v>
      </c>
      <c r="K13298" s="295">
        <f t="shared" ca="1" si="1365"/>
        <v>0</v>
      </c>
      <c r="L13298" s="295">
        <f t="shared" ca="1" si="1365"/>
        <v>0</v>
      </c>
      <c r="M13298" s="295">
        <f t="shared" ca="1" si="1365"/>
        <v>0</v>
      </c>
      <c r="N13298" s="295">
        <f t="shared" ca="1" si="1365"/>
        <v>0</v>
      </c>
    </row>
    <row r="13299" spans="1:14" ht="12.75" hidden="1" customHeight="1" outlineLevel="2" x14ac:dyDescent="0.25">
      <c r="A13299" s="3"/>
      <c r="B13299" s="3"/>
      <c r="C13299" s="21"/>
      <c r="D13299" s="3"/>
      <c r="E13299" s="107"/>
      <c r="F13299" s="106" t="s">
        <v>80</v>
      </c>
      <c r="G13299" s="111">
        <f ca="1">VLOOKUP($B13298,'Input Sheet'!$B$515:$N$1014,5+G$5,FALSE)</f>
        <v>0</v>
      </c>
      <c r="H13299" s="111">
        <f ca="1">VLOOKUP($B13298,'Input Sheet'!$B$515:$N$1014,5+H$5,FALSE)</f>
        <v>0</v>
      </c>
      <c r="I13299" s="111">
        <f ca="1">VLOOKUP($B13298,'Input Sheet'!$B$515:$N$1014,5+I$5,FALSE)</f>
        <v>0</v>
      </c>
      <c r="J13299" s="111">
        <f ca="1">VLOOKUP($B13298,'Input Sheet'!$B$515:$N$1014,5+J$5,FALSE)</f>
        <v>0</v>
      </c>
      <c r="K13299" s="111">
        <f ca="1">VLOOKUP($B13298,'Input Sheet'!$B$515:$N$1014,5+K$5,FALSE)</f>
        <v>0</v>
      </c>
      <c r="L13299" s="111">
        <f ca="1">VLOOKUP($B13298,'Input Sheet'!$B$515:$N$1014,5+L$5,FALSE)</f>
        <v>0</v>
      </c>
      <c r="M13299" s="111">
        <f ca="1">VLOOKUP($B13298,'Input Sheet'!$B$515:$N$1014,5+M$5,FALSE)</f>
        <v>0</v>
      </c>
      <c r="N13299" s="111">
        <f ca="1">VLOOKUP($B13298,'Input Sheet'!$B$515:$N$1014,5+N$5,FALSE)</f>
        <v>0</v>
      </c>
    </row>
    <row r="13300" spans="1:14" ht="12.75" hidden="1" customHeight="1" outlineLevel="2" x14ac:dyDescent="0.25">
      <c r="A13300" s="3"/>
      <c r="B13300" s="3"/>
      <c r="C13300" s="3"/>
      <c r="D13300" s="3">
        <v>1</v>
      </c>
      <c r="E13300" s="290">
        <f t="array" aca="1" ref="E13300:E13314" ca="1">TRANSPOSE(G13298:N13298)</f>
        <v>0</v>
      </c>
      <c r="F13300" s="291"/>
      <c r="G13300" s="292"/>
      <c r="H13300" s="293">
        <f ca="1">IF(OFFSET(H13300,-$D13300,0)="n/a","n/a",IF(H$5&gt;OFFSET(H13300,-$D13300,0)+$D13300,$E13300-SUM($G13300:G13300),($E13300-SUM($G13300:G13300))/(OFFSET(H13300,-$D13300,0)-(H$5-$D13300-1))))</f>
        <v>0</v>
      </c>
      <c r="I13300" s="293">
        <f ca="1">IF(OFFSET(I13300,-$D13300,0)="n/a","n/a",IF(I$5&gt;OFFSET(I13300,-$D13300,0)+$D13300,$E13300-SUM($G13300:H13300),($E13300-SUM($G13300:H13300))/(OFFSET(I13300,-$D13300,0)-(I$5-$D13300-1))))</f>
        <v>0</v>
      </c>
      <c r="J13300" s="293">
        <f ca="1">IF(OFFSET(J13300,-$D13300,0)="n/a","n/a",IF(J$5&gt;OFFSET(J13300,-$D13300,0)+$D13300,$E13300-SUM($G13300:I13300),($E13300-SUM($G13300:I13300))/(OFFSET(J13300,-$D13300,0)-(J$5-$D13300-1))))</f>
        <v>0</v>
      </c>
      <c r="K13300" s="293">
        <f ca="1">IF(OFFSET(K13300,-$D13300,0)="n/a","n/a",IF(K$5&gt;OFFSET(K13300,-$D13300,0)+$D13300,$E13300-SUM($G13300:J13300),($E13300-SUM($G13300:J13300))/(OFFSET(K13300,-$D13300,0)-(K$5-$D13300-1))))</f>
        <v>0</v>
      </c>
      <c r="L13300" s="293">
        <f ca="1">IF(OFFSET(L13300,-$D13300,0)="n/a","n/a",IF(L$5&gt;OFFSET(L13300,-$D13300,0)+$D13300,$E13300-SUM($G13300:K13300),($E13300-SUM($G13300:K13300))/(OFFSET(L13300,-$D13300,0)-(L$5-$D13300-1))))</f>
        <v>0</v>
      </c>
      <c r="M13300" s="293">
        <f ca="1">IF(OFFSET(M13300,-$D13300,0)="n/a","n/a",IF(M$5&gt;OFFSET(M13300,-$D13300,0)+$D13300,$E13300-SUM($G13300:L13300),($E13300-SUM($G13300:L13300))/(OFFSET(M13300,-$D13300,0)-(M$5-$D13300-1))))</f>
        <v>0</v>
      </c>
      <c r="N13300" s="293">
        <f ca="1">IF(OFFSET(N13300,-$D13300,0)="n/a","n/a",IF(N$5&gt;OFFSET(N13300,-$D13300,0)+$D13300,$E13300-SUM($G13300:M13300),($E13300-SUM($G13300:M13300))/(OFFSET(N13300,-$D13300,0)-(N$5-$D13300-1))))</f>
        <v>0</v>
      </c>
    </row>
    <row r="13301" spans="1:14" ht="12.75" hidden="1" customHeight="1" outlineLevel="2" x14ac:dyDescent="0.25">
      <c r="A13301" s="3"/>
      <c r="B13301" s="3"/>
      <c r="C13301" s="392" t="s">
        <v>48</v>
      </c>
      <c r="D13301" s="3">
        <v>2</v>
      </c>
      <c r="E13301" s="290">
        <f ca="1"/>
        <v>0</v>
      </c>
      <c r="F13301" s="291"/>
      <c r="G13301" s="294"/>
      <c r="H13301" s="292"/>
      <c r="I13301" s="293">
        <f ca="1">IF(OFFSET(I13301,-$D13301,0)="n/a","n/a",IF(I$5&gt;OFFSET(I13301,-$D13301,0)+$D13301,$E13301-SUM($G13301:H13301),($E13301-SUM($G13301:H13301))/(OFFSET(I13301,-$D13301,0)-(I$5-$D13301-1))))</f>
        <v>0</v>
      </c>
      <c r="J13301" s="293">
        <f ca="1">IF(OFFSET(J13301,-$D13301,0)="n/a","n/a",IF(J$5&gt;OFFSET(J13301,-$D13301,0)+$D13301,$E13301-SUM($G13301:I13301),($E13301-SUM($G13301:I13301))/(OFFSET(J13301,-$D13301,0)-(J$5-$D13301-1))))</f>
        <v>0</v>
      </c>
      <c r="K13301" s="293">
        <f ca="1">IF(OFFSET(K13301,-$D13301,0)="n/a","n/a",IF(K$5&gt;OFFSET(K13301,-$D13301,0)+$D13301,$E13301-SUM($G13301:J13301),($E13301-SUM($G13301:J13301))/(OFFSET(K13301,-$D13301,0)-(K$5-$D13301-1))))</f>
        <v>0</v>
      </c>
      <c r="L13301" s="293">
        <f ca="1">IF(OFFSET(L13301,-$D13301,0)="n/a","n/a",IF(L$5&gt;OFFSET(L13301,-$D13301,0)+$D13301,$E13301-SUM($G13301:K13301),($E13301-SUM($G13301:K13301))/(OFFSET(L13301,-$D13301,0)-(L$5-$D13301-1))))</f>
        <v>0</v>
      </c>
      <c r="M13301" s="293">
        <f ca="1">IF(OFFSET(M13301,-$D13301,0)="n/a","n/a",IF(M$5&gt;OFFSET(M13301,-$D13301,0)+$D13301,$E13301-SUM($G13301:L13301),($E13301-SUM($G13301:L13301))/(OFFSET(M13301,-$D13301,0)-(M$5-$D13301-1))))</f>
        <v>0</v>
      </c>
      <c r="N13301" s="293">
        <f ca="1">IF(OFFSET(N13301,-$D13301,0)="n/a","n/a",IF(N$5&gt;OFFSET(N13301,-$D13301,0)+$D13301,$E13301-SUM($G13301:M13301),($E13301-SUM($G13301:M13301))/(OFFSET(N13301,-$D13301,0)-(N$5-$D13301-1))))</f>
        <v>0</v>
      </c>
    </row>
    <row r="13302" spans="1:14" ht="12.75" hidden="1" customHeight="1" outlineLevel="2" x14ac:dyDescent="0.25">
      <c r="A13302" s="3"/>
      <c r="B13302" s="3"/>
      <c r="C13302" s="392"/>
      <c r="D13302" s="3">
        <v>3</v>
      </c>
      <c r="E13302" s="290">
        <f ca="1"/>
        <v>0</v>
      </c>
      <c r="F13302" s="291"/>
      <c r="G13302" s="294"/>
      <c r="H13302" s="294"/>
      <c r="I13302" s="292"/>
      <c r="J13302" s="293">
        <f ca="1">IF(OFFSET(J13302,-$D13302,0)="n/a","n/a",IF(J$5&gt;OFFSET(J13302,-$D13302,0)+$D13302,$E13302-SUM($G13302:I13302),($E13302-SUM($G13302:I13302))/(OFFSET(J13302,-$D13302,0)-(J$5-$D13302-1))))</f>
        <v>0</v>
      </c>
      <c r="K13302" s="293">
        <f ca="1">IF(OFFSET(K13302,-$D13302,0)="n/a","n/a",IF(K$5&gt;OFFSET(K13302,-$D13302,0)+$D13302,$E13302-SUM($G13302:J13302),($E13302-SUM($G13302:J13302))/(OFFSET(K13302,-$D13302,0)-(K$5-$D13302-1))))</f>
        <v>0</v>
      </c>
      <c r="L13302" s="293">
        <f ca="1">IF(OFFSET(L13302,-$D13302,0)="n/a","n/a",IF(L$5&gt;OFFSET(L13302,-$D13302,0)+$D13302,$E13302-SUM($G13302:K13302),($E13302-SUM($G13302:K13302))/(OFFSET(L13302,-$D13302,0)-(L$5-$D13302-1))))</f>
        <v>0</v>
      </c>
      <c r="M13302" s="293">
        <f ca="1">IF(OFFSET(M13302,-$D13302,0)="n/a","n/a",IF(M$5&gt;OFFSET(M13302,-$D13302,0)+$D13302,$E13302-SUM($G13302:L13302),($E13302-SUM($G13302:L13302))/(OFFSET(M13302,-$D13302,0)-(M$5-$D13302-1))))</f>
        <v>0</v>
      </c>
      <c r="N13302" s="293">
        <f ca="1">IF(OFFSET(N13302,-$D13302,0)="n/a","n/a",IF(N$5&gt;OFFSET(N13302,-$D13302,0)+$D13302,$E13302-SUM($G13302:M13302),($E13302-SUM($G13302:M13302))/(OFFSET(N13302,-$D13302,0)-(N$5-$D13302-1))))</f>
        <v>0</v>
      </c>
    </row>
    <row r="13303" spans="1:14" ht="12.75" hidden="1" customHeight="1" outlineLevel="2" x14ac:dyDescent="0.25">
      <c r="A13303" s="3"/>
      <c r="B13303" s="3"/>
      <c r="C13303" s="392"/>
      <c r="D13303" s="3">
        <v>4</v>
      </c>
      <c r="E13303" s="290">
        <f ca="1"/>
        <v>0</v>
      </c>
      <c r="F13303" s="291"/>
      <c r="G13303" s="294"/>
      <c r="H13303" s="294"/>
      <c r="I13303" s="294"/>
      <c r="J13303" s="292"/>
      <c r="K13303" s="293">
        <f ca="1">IF(OFFSET(K13303,-$D13303,0)="n/a","n/a",IF(K$5&gt;OFFSET(K13303,-$D13303,0)+$D13303,$E13303-SUM($G13303:J13303),($E13303-SUM($G13303:J13303))/(OFFSET(K13303,-$D13303,0)-(K$5-$D13303-1))))</f>
        <v>0</v>
      </c>
      <c r="L13303" s="293">
        <f ca="1">IF(OFFSET(L13303,-$D13303,0)="n/a","n/a",IF(L$5&gt;OFFSET(L13303,-$D13303,0)+$D13303,$E13303-SUM($G13303:K13303),($E13303-SUM($G13303:K13303))/(OFFSET(L13303,-$D13303,0)-(L$5-$D13303-1))))</f>
        <v>0</v>
      </c>
      <c r="M13303" s="293">
        <f ca="1">IF(OFFSET(M13303,-$D13303,0)="n/a","n/a",IF(M$5&gt;OFFSET(M13303,-$D13303,0)+$D13303,$E13303-SUM($G13303:L13303),($E13303-SUM($G13303:L13303))/(OFFSET(M13303,-$D13303,0)-(M$5-$D13303-1))))</f>
        <v>0</v>
      </c>
      <c r="N13303" s="293">
        <f ca="1">IF(OFFSET(N13303,-$D13303,0)="n/a","n/a",IF(N$5&gt;OFFSET(N13303,-$D13303,0)+$D13303,$E13303-SUM($G13303:M13303),($E13303-SUM($G13303:M13303))/(OFFSET(N13303,-$D13303,0)-(N$5-$D13303-1))))</f>
        <v>0</v>
      </c>
    </row>
    <row r="13304" spans="1:14" ht="12.75" hidden="1" customHeight="1" outlineLevel="2" x14ac:dyDescent="0.25">
      <c r="A13304" s="3"/>
      <c r="B13304" s="3"/>
      <c r="C13304" s="392"/>
      <c r="D13304" s="3">
        <v>5</v>
      </c>
      <c r="E13304" s="290">
        <f ca="1"/>
        <v>0</v>
      </c>
      <c r="F13304" s="291"/>
      <c r="G13304" s="294"/>
      <c r="H13304" s="294"/>
      <c r="I13304" s="294"/>
      <c r="J13304" s="294"/>
      <c r="K13304" s="292"/>
      <c r="L13304" s="293">
        <f ca="1">IF(OFFSET(L13304,-$D13304,0)="n/a","n/a",IF(L$5&gt;OFFSET(L13304,-$D13304,0)+$D13304,$E13304-SUM($G13304:K13304),($E13304-SUM($G13304:K13304))/(OFFSET(L13304,-$D13304,0)-(L$5-$D13304-1))))</f>
        <v>0</v>
      </c>
      <c r="M13304" s="293">
        <f ca="1">IF(OFFSET(M13304,-$D13304,0)="n/a","n/a",IF(M$5&gt;OFFSET(M13304,-$D13304,0)+$D13304,$E13304-SUM($G13304:L13304),($E13304-SUM($G13304:L13304))/(OFFSET(M13304,-$D13304,0)-(M$5-$D13304-1))))</f>
        <v>0</v>
      </c>
      <c r="N13304" s="293">
        <f ca="1">IF(OFFSET(N13304,-$D13304,0)="n/a","n/a",IF(N$5&gt;OFFSET(N13304,-$D13304,0)+$D13304,$E13304-SUM($G13304:M13304),($E13304-SUM($G13304:M13304))/(OFFSET(N13304,-$D13304,0)-(N$5-$D13304-1))))</f>
        <v>0</v>
      </c>
    </row>
    <row r="13305" spans="1:14" ht="12.75" hidden="1" customHeight="1" outlineLevel="2" x14ac:dyDescent="0.25">
      <c r="A13305" s="3"/>
      <c r="B13305" s="3"/>
      <c r="C13305" s="392"/>
      <c r="D13305" s="3">
        <v>6</v>
      </c>
      <c r="E13305" s="290">
        <f ca="1"/>
        <v>0</v>
      </c>
      <c r="F13305" s="291"/>
      <c r="G13305" s="294"/>
      <c r="H13305" s="294"/>
      <c r="I13305" s="294"/>
      <c r="J13305" s="294"/>
      <c r="K13305" s="294"/>
      <c r="L13305" s="292"/>
      <c r="M13305" s="293">
        <f ca="1">IF(OFFSET(M13305,-$D13305,0)="n/a","n/a",IF(M$5&gt;OFFSET(M13305,-$D13305,0)+$D13305,$E13305-SUM($G13305:L13305),($E13305-SUM($G13305:L13305))/(OFFSET(M13305,-$D13305,0)-(M$5-$D13305-1))))</f>
        <v>0</v>
      </c>
      <c r="N13305" s="293">
        <f ca="1">IF(OFFSET(N13305,-$D13305,0)="n/a","n/a",IF(N$5&gt;OFFSET(N13305,-$D13305,0)+$D13305,$E13305-SUM($G13305:M13305),($E13305-SUM($G13305:M13305))/(OFFSET(N13305,-$D13305,0)-(N$5-$D13305-1))))</f>
        <v>0</v>
      </c>
    </row>
    <row r="13306" spans="1:14" ht="12.75" hidden="1" customHeight="1" outlineLevel="2" x14ac:dyDescent="0.25">
      <c r="A13306" s="3"/>
      <c r="B13306" s="3"/>
      <c r="C13306" s="392"/>
      <c r="D13306" s="3">
        <v>7</v>
      </c>
      <c r="E13306" s="290">
        <f ca="1"/>
        <v>0</v>
      </c>
      <c r="F13306" s="291"/>
      <c r="G13306" s="294"/>
      <c r="H13306" s="294"/>
      <c r="I13306" s="294"/>
      <c r="J13306" s="294"/>
      <c r="K13306" s="294"/>
      <c r="L13306" s="294"/>
      <c r="M13306" s="292"/>
      <c r="N13306" s="293">
        <f ca="1">IF(OFFSET(N13306,-$D13306,0)="n/a","n/a",IF(N$5&gt;OFFSET(N13306,-$D13306,0)+$D13306,$E13306-SUM($G13306:M13306),($E13306-SUM($G13306:M13306))/(OFFSET(N13306,-$D13306,0)-(N$5-$D13306-1))))</f>
        <v>0</v>
      </c>
    </row>
    <row r="13307" spans="1:14" ht="12.75" hidden="1" customHeight="1" outlineLevel="2" x14ac:dyDescent="0.25">
      <c r="A13307" s="3"/>
      <c r="B13307" s="3"/>
      <c r="C13307" s="392"/>
      <c r="D13307" s="3">
        <v>8</v>
      </c>
      <c r="E13307" s="290">
        <f ca="1"/>
        <v>0</v>
      </c>
      <c r="F13307" s="291"/>
      <c r="G13307" s="294"/>
      <c r="H13307" s="294"/>
      <c r="I13307" s="294"/>
      <c r="J13307" s="294"/>
      <c r="K13307" s="294"/>
      <c r="L13307" s="294"/>
      <c r="M13307" s="294"/>
      <c r="N13307" s="292"/>
    </row>
    <row r="13308" spans="1:14" ht="12.75" hidden="1" customHeight="1" outlineLevel="2" x14ac:dyDescent="0.25">
      <c r="A13308" s="3"/>
      <c r="B13308" s="3"/>
      <c r="C13308" s="392"/>
      <c r="D13308" s="3">
        <v>9</v>
      </c>
      <c r="E13308" s="290" t="e">
        <f ca="1"/>
        <v>#N/A</v>
      </c>
      <c r="F13308" s="291"/>
      <c r="G13308" s="294"/>
      <c r="H13308" s="294"/>
      <c r="I13308" s="294"/>
      <c r="J13308" s="294"/>
      <c r="K13308" s="294"/>
      <c r="L13308" s="294"/>
      <c r="M13308" s="294"/>
      <c r="N13308" s="294"/>
    </row>
    <row r="13309" spans="1:14" ht="12.75" hidden="1" customHeight="1" outlineLevel="2" x14ac:dyDescent="0.25">
      <c r="A13309" s="3"/>
      <c r="B13309" s="3"/>
      <c r="C13309" s="392"/>
      <c r="D13309" s="3">
        <v>10</v>
      </c>
      <c r="E13309" s="290" t="e">
        <f ca="1"/>
        <v>#N/A</v>
      </c>
      <c r="F13309" s="291"/>
      <c r="G13309" s="294"/>
      <c r="H13309" s="294"/>
      <c r="I13309" s="294"/>
      <c r="J13309" s="294"/>
      <c r="K13309" s="294"/>
      <c r="L13309" s="294"/>
      <c r="M13309" s="294"/>
      <c r="N13309" s="294"/>
    </row>
    <row r="13310" spans="1:14" ht="12.75" hidden="1" customHeight="1" outlineLevel="2" x14ac:dyDescent="0.25">
      <c r="A13310" s="3"/>
      <c r="B13310" s="3"/>
      <c r="C13310" s="392"/>
      <c r="D13310" s="3">
        <v>11</v>
      </c>
      <c r="E13310" s="290" t="e">
        <f ca="1"/>
        <v>#N/A</v>
      </c>
      <c r="F13310" s="291"/>
      <c r="G13310" s="294"/>
      <c r="H13310" s="294"/>
      <c r="I13310" s="294"/>
      <c r="J13310" s="294"/>
      <c r="K13310" s="294"/>
      <c r="L13310" s="294"/>
      <c r="M13310" s="294"/>
      <c r="N13310" s="294"/>
    </row>
    <row r="13311" spans="1:14" ht="12.75" hidden="1" customHeight="1" outlineLevel="2" x14ac:dyDescent="0.25">
      <c r="A13311" s="3"/>
      <c r="B13311" s="3"/>
      <c r="C13311" s="392"/>
      <c r="D13311" s="3">
        <v>12</v>
      </c>
      <c r="E13311" s="290" t="e">
        <f ca="1"/>
        <v>#N/A</v>
      </c>
      <c r="F13311" s="291"/>
      <c r="G13311" s="294"/>
      <c r="H13311" s="294"/>
      <c r="I13311" s="294"/>
      <c r="J13311" s="294"/>
      <c r="K13311" s="294"/>
      <c r="L13311" s="294"/>
      <c r="M13311" s="294"/>
      <c r="N13311" s="294"/>
    </row>
    <row r="13312" spans="1:14" ht="12.75" hidden="1" customHeight="1" outlineLevel="2" x14ac:dyDescent="0.25">
      <c r="A13312" s="3"/>
      <c r="B13312" s="3"/>
      <c r="C13312" s="392"/>
      <c r="D13312" s="3">
        <v>13</v>
      </c>
      <c r="E13312" s="290" t="e">
        <f ca="1"/>
        <v>#N/A</v>
      </c>
      <c r="F13312" s="291"/>
      <c r="G13312" s="294"/>
      <c r="H13312" s="294"/>
      <c r="I13312" s="294"/>
      <c r="J13312" s="294"/>
      <c r="K13312" s="294"/>
      <c r="L13312" s="294"/>
      <c r="M13312" s="294"/>
      <c r="N13312" s="294"/>
    </row>
    <row r="13313" spans="1:14" ht="12.75" hidden="1" customHeight="1" outlineLevel="2" x14ac:dyDescent="0.25">
      <c r="A13313" s="3"/>
      <c r="B13313" s="3"/>
      <c r="C13313" s="392"/>
      <c r="D13313" s="3">
        <v>14</v>
      </c>
      <c r="E13313" s="290" t="e">
        <f ca="1"/>
        <v>#N/A</v>
      </c>
      <c r="F13313" s="291"/>
      <c r="G13313" s="294"/>
      <c r="H13313" s="294"/>
      <c r="I13313" s="294"/>
      <c r="J13313" s="294"/>
      <c r="K13313" s="294"/>
      <c r="L13313" s="294"/>
      <c r="M13313" s="294"/>
      <c r="N13313" s="294"/>
    </row>
    <row r="13314" spans="1:14" ht="12.75" hidden="1" customHeight="1" outlineLevel="2" x14ac:dyDescent="0.25">
      <c r="A13314" s="3"/>
      <c r="B13314" s="3"/>
      <c r="C13314" s="392"/>
      <c r="D13314" s="3">
        <v>15</v>
      </c>
      <c r="E13314" s="290" t="e">
        <f ca="1"/>
        <v>#N/A</v>
      </c>
      <c r="F13314" s="291"/>
      <c r="G13314" s="294"/>
      <c r="H13314" s="294"/>
      <c r="I13314" s="294"/>
      <c r="J13314" s="294"/>
      <c r="K13314" s="294"/>
      <c r="L13314" s="294"/>
      <c r="M13314" s="294"/>
      <c r="N13314" s="294"/>
    </row>
    <row r="13315" spans="1:14" ht="12.75" hidden="1" customHeight="1" outlineLevel="1" x14ac:dyDescent="0.25">
      <c r="A13315" s="3"/>
      <c r="B13315" s="145" t="str">
        <f ca="1">B13298</f>
        <v>Asset Type 183</v>
      </c>
      <c r="C13315" s="145" t="str">
        <f ca="1">C13298</f>
        <v>Description - Asset Type 183</v>
      </c>
      <c r="D13315" s="3"/>
      <c r="E13315" s="3"/>
      <c r="F13315" s="106" t="s">
        <v>47</v>
      </c>
      <c r="G13315" s="296">
        <f t="shared" ref="G13315:N13315" si="1366">SUM(G13300:G13314)</f>
        <v>0</v>
      </c>
      <c r="H13315" s="296">
        <f t="shared" ca="1" si="1366"/>
        <v>0</v>
      </c>
      <c r="I13315" s="296">
        <f t="shared" ca="1" si="1366"/>
        <v>0</v>
      </c>
      <c r="J13315" s="296">
        <f t="shared" ca="1" si="1366"/>
        <v>0</v>
      </c>
      <c r="K13315" s="296">
        <f t="shared" ca="1" si="1366"/>
        <v>0</v>
      </c>
      <c r="L13315" s="296">
        <f t="shared" ca="1" si="1366"/>
        <v>0</v>
      </c>
      <c r="M13315" s="296">
        <f t="shared" ca="1" si="1366"/>
        <v>0</v>
      </c>
      <c r="N13315" s="296">
        <f t="shared" ca="1" si="1366"/>
        <v>0</v>
      </c>
    </row>
    <row r="13316" spans="1:14" ht="12.75" hidden="1" customHeight="1" outlineLevel="2" x14ac:dyDescent="0.25">
      <c r="A13316" s="217">
        <f>A13298+1</f>
        <v>184</v>
      </c>
      <c r="B13316" s="22" t="str">
        <f ca="1">OFFSET($B$516,$A13316-1,0)</f>
        <v>Asset Type 184</v>
      </c>
      <c r="C13316" s="22" t="str">
        <f ca="1">OFFSET($C$516,$A13316-1,0)</f>
        <v>Description - Asset Type 184</v>
      </c>
      <c r="D13316" s="3"/>
      <c r="E13316" s="109"/>
      <c r="F13316" s="108" t="s">
        <v>46</v>
      </c>
      <c r="G13316" s="295">
        <f t="shared" ref="G13316:N13316" ca="1" si="1367">VLOOKUP($B13316,$B$516:$N$1015,5+G$5,FALSE)</f>
        <v>0</v>
      </c>
      <c r="H13316" s="295">
        <f t="shared" ca="1" si="1367"/>
        <v>0</v>
      </c>
      <c r="I13316" s="295">
        <f t="shared" ca="1" si="1367"/>
        <v>0</v>
      </c>
      <c r="J13316" s="295">
        <f t="shared" ca="1" si="1367"/>
        <v>0</v>
      </c>
      <c r="K13316" s="295">
        <f t="shared" ca="1" si="1367"/>
        <v>0</v>
      </c>
      <c r="L13316" s="295">
        <f t="shared" ca="1" si="1367"/>
        <v>0</v>
      </c>
      <c r="M13316" s="295">
        <f t="shared" ca="1" si="1367"/>
        <v>0</v>
      </c>
      <c r="N13316" s="295">
        <f t="shared" ca="1" si="1367"/>
        <v>0</v>
      </c>
    </row>
    <row r="13317" spans="1:14" ht="12.75" hidden="1" customHeight="1" outlineLevel="2" x14ac:dyDescent="0.25">
      <c r="A13317" s="3"/>
      <c r="B13317" s="3"/>
      <c r="C13317" s="21"/>
      <c r="D13317" s="3"/>
      <c r="E13317" s="107"/>
      <c r="F13317" s="106" t="s">
        <v>80</v>
      </c>
      <c r="G13317" s="111">
        <f ca="1">VLOOKUP($B13316,'Input Sheet'!$B$515:$N$1014,5+G$5,FALSE)</f>
        <v>0</v>
      </c>
      <c r="H13317" s="111">
        <f ca="1">VLOOKUP($B13316,'Input Sheet'!$B$515:$N$1014,5+H$5,FALSE)</f>
        <v>0</v>
      </c>
      <c r="I13317" s="111">
        <f ca="1">VLOOKUP($B13316,'Input Sheet'!$B$515:$N$1014,5+I$5,FALSE)</f>
        <v>0</v>
      </c>
      <c r="J13317" s="111">
        <f ca="1">VLOOKUP($B13316,'Input Sheet'!$B$515:$N$1014,5+J$5,FALSE)</f>
        <v>0</v>
      </c>
      <c r="K13317" s="111">
        <f ca="1">VLOOKUP($B13316,'Input Sheet'!$B$515:$N$1014,5+K$5,FALSE)</f>
        <v>0</v>
      </c>
      <c r="L13317" s="111">
        <f ca="1">VLOOKUP($B13316,'Input Sheet'!$B$515:$N$1014,5+L$5,FALSE)</f>
        <v>0</v>
      </c>
      <c r="M13317" s="111">
        <f ca="1">VLOOKUP($B13316,'Input Sheet'!$B$515:$N$1014,5+M$5,FALSE)</f>
        <v>0</v>
      </c>
      <c r="N13317" s="111">
        <f ca="1">VLOOKUP($B13316,'Input Sheet'!$B$515:$N$1014,5+N$5,FALSE)</f>
        <v>0</v>
      </c>
    </row>
    <row r="13318" spans="1:14" ht="12.75" hidden="1" customHeight="1" outlineLevel="2" x14ac:dyDescent="0.25">
      <c r="A13318" s="3"/>
      <c r="B13318" s="3"/>
      <c r="C13318" s="3"/>
      <c r="D13318" s="3">
        <v>1</v>
      </c>
      <c r="E13318" s="290">
        <f t="array" aca="1" ref="E13318:E13332" ca="1">TRANSPOSE(G13316:N13316)</f>
        <v>0</v>
      </c>
      <c r="F13318" s="291"/>
      <c r="G13318" s="292"/>
      <c r="H13318" s="293">
        <f ca="1">IF(OFFSET(H13318,-$D13318,0)="n/a","n/a",IF(H$5&gt;OFFSET(H13318,-$D13318,0)+$D13318,$E13318-SUM($G13318:G13318),($E13318-SUM($G13318:G13318))/(OFFSET(H13318,-$D13318,0)-(H$5-$D13318-1))))</f>
        <v>0</v>
      </c>
      <c r="I13318" s="293">
        <f ca="1">IF(OFFSET(I13318,-$D13318,0)="n/a","n/a",IF(I$5&gt;OFFSET(I13318,-$D13318,0)+$D13318,$E13318-SUM($G13318:H13318),($E13318-SUM($G13318:H13318))/(OFFSET(I13318,-$D13318,0)-(I$5-$D13318-1))))</f>
        <v>0</v>
      </c>
      <c r="J13318" s="293">
        <f ca="1">IF(OFFSET(J13318,-$D13318,0)="n/a","n/a",IF(J$5&gt;OFFSET(J13318,-$D13318,0)+$D13318,$E13318-SUM($G13318:I13318),($E13318-SUM($G13318:I13318))/(OFFSET(J13318,-$D13318,0)-(J$5-$D13318-1))))</f>
        <v>0</v>
      </c>
      <c r="K13318" s="293">
        <f ca="1">IF(OFFSET(K13318,-$D13318,0)="n/a","n/a",IF(K$5&gt;OFFSET(K13318,-$D13318,0)+$D13318,$E13318-SUM($G13318:J13318),($E13318-SUM($G13318:J13318))/(OFFSET(K13318,-$D13318,0)-(K$5-$D13318-1))))</f>
        <v>0</v>
      </c>
      <c r="L13318" s="293">
        <f ca="1">IF(OFFSET(L13318,-$D13318,0)="n/a","n/a",IF(L$5&gt;OFFSET(L13318,-$D13318,0)+$D13318,$E13318-SUM($G13318:K13318),($E13318-SUM($G13318:K13318))/(OFFSET(L13318,-$D13318,0)-(L$5-$D13318-1))))</f>
        <v>0</v>
      </c>
      <c r="M13318" s="293">
        <f ca="1">IF(OFFSET(M13318,-$D13318,0)="n/a","n/a",IF(M$5&gt;OFFSET(M13318,-$D13318,0)+$D13318,$E13318-SUM($G13318:L13318),($E13318-SUM($G13318:L13318))/(OFFSET(M13318,-$D13318,0)-(M$5-$D13318-1))))</f>
        <v>0</v>
      </c>
      <c r="N13318" s="293">
        <f ca="1">IF(OFFSET(N13318,-$D13318,0)="n/a","n/a",IF(N$5&gt;OFFSET(N13318,-$D13318,0)+$D13318,$E13318-SUM($G13318:M13318),($E13318-SUM($G13318:M13318))/(OFFSET(N13318,-$D13318,0)-(N$5-$D13318-1))))</f>
        <v>0</v>
      </c>
    </row>
    <row r="13319" spans="1:14" ht="12.75" hidden="1" customHeight="1" outlineLevel="2" x14ac:dyDescent="0.25">
      <c r="A13319" s="3"/>
      <c r="B13319" s="3"/>
      <c r="C13319" s="392" t="s">
        <v>48</v>
      </c>
      <c r="D13319" s="3">
        <v>2</v>
      </c>
      <c r="E13319" s="290">
        <f ca="1"/>
        <v>0</v>
      </c>
      <c r="F13319" s="291"/>
      <c r="G13319" s="294"/>
      <c r="H13319" s="292"/>
      <c r="I13319" s="293">
        <f ca="1">IF(OFFSET(I13319,-$D13319,0)="n/a","n/a",IF(I$5&gt;OFFSET(I13319,-$D13319,0)+$D13319,$E13319-SUM($G13319:H13319),($E13319-SUM($G13319:H13319))/(OFFSET(I13319,-$D13319,0)-(I$5-$D13319-1))))</f>
        <v>0</v>
      </c>
      <c r="J13319" s="293">
        <f ca="1">IF(OFFSET(J13319,-$D13319,0)="n/a","n/a",IF(J$5&gt;OFFSET(J13319,-$D13319,0)+$D13319,$E13319-SUM($G13319:I13319),($E13319-SUM($G13319:I13319))/(OFFSET(J13319,-$D13319,0)-(J$5-$D13319-1))))</f>
        <v>0</v>
      </c>
      <c r="K13319" s="293">
        <f ca="1">IF(OFFSET(K13319,-$D13319,0)="n/a","n/a",IF(K$5&gt;OFFSET(K13319,-$D13319,0)+$D13319,$E13319-SUM($G13319:J13319),($E13319-SUM($G13319:J13319))/(OFFSET(K13319,-$D13319,0)-(K$5-$D13319-1))))</f>
        <v>0</v>
      </c>
      <c r="L13319" s="293">
        <f ca="1">IF(OFFSET(L13319,-$D13319,0)="n/a","n/a",IF(L$5&gt;OFFSET(L13319,-$D13319,0)+$D13319,$E13319-SUM($G13319:K13319),($E13319-SUM($G13319:K13319))/(OFFSET(L13319,-$D13319,0)-(L$5-$D13319-1))))</f>
        <v>0</v>
      </c>
      <c r="M13319" s="293">
        <f ca="1">IF(OFFSET(M13319,-$D13319,0)="n/a","n/a",IF(M$5&gt;OFFSET(M13319,-$D13319,0)+$D13319,$E13319-SUM($G13319:L13319),($E13319-SUM($G13319:L13319))/(OFFSET(M13319,-$D13319,0)-(M$5-$D13319-1))))</f>
        <v>0</v>
      </c>
      <c r="N13319" s="293">
        <f ca="1">IF(OFFSET(N13319,-$D13319,0)="n/a","n/a",IF(N$5&gt;OFFSET(N13319,-$D13319,0)+$D13319,$E13319-SUM($G13319:M13319),($E13319-SUM($G13319:M13319))/(OFFSET(N13319,-$D13319,0)-(N$5-$D13319-1))))</f>
        <v>0</v>
      </c>
    </row>
    <row r="13320" spans="1:14" ht="12.75" hidden="1" customHeight="1" outlineLevel="2" x14ac:dyDescent="0.25">
      <c r="A13320" s="3"/>
      <c r="B13320" s="3"/>
      <c r="C13320" s="392"/>
      <c r="D13320" s="3">
        <v>3</v>
      </c>
      <c r="E13320" s="290">
        <f ca="1"/>
        <v>0</v>
      </c>
      <c r="F13320" s="291"/>
      <c r="G13320" s="294"/>
      <c r="H13320" s="294"/>
      <c r="I13320" s="292"/>
      <c r="J13320" s="293">
        <f ca="1">IF(OFFSET(J13320,-$D13320,0)="n/a","n/a",IF(J$5&gt;OFFSET(J13320,-$D13320,0)+$D13320,$E13320-SUM($G13320:I13320),($E13320-SUM($G13320:I13320))/(OFFSET(J13320,-$D13320,0)-(J$5-$D13320-1))))</f>
        <v>0</v>
      </c>
      <c r="K13320" s="293">
        <f ca="1">IF(OFFSET(K13320,-$D13320,0)="n/a","n/a",IF(K$5&gt;OFFSET(K13320,-$D13320,0)+$D13320,$E13320-SUM($G13320:J13320),($E13320-SUM($G13320:J13320))/(OFFSET(K13320,-$D13320,0)-(K$5-$D13320-1))))</f>
        <v>0</v>
      </c>
      <c r="L13320" s="293">
        <f ca="1">IF(OFFSET(L13320,-$D13320,0)="n/a","n/a",IF(L$5&gt;OFFSET(L13320,-$D13320,0)+$D13320,$E13320-SUM($G13320:K13320),($E13320-SUM($G13320:K13320))/(OFFSET(L13320,-$D13320,0)-(L$5-$D13320-1))))</f>
        <v>0</v>
      </c>
      <c r="M13320" s="293">
        <f ca="1">IF(OFFSET(M13320,-$D13320,0)="n/a","n/a",IF(M$5&gt;OFFSET(M13320,-$D13320,0)+$D13320,$E13320-SUM($G13320:L13320),($E13320-SUM($G13320:L13320))/(OFFSET(M13320,-$D13320,0)-(M$5-$D13320-1))))</f>
        <v>0</v>
      </c>
      <c r="N13320" s="293">
        <f ca="1">IF(OFFSET(N13320,-$D13320,0)="n/a","n/a",IF(N$5&gt;OFFSET(N13320,-$D13320,0)+$D13320,$E13320-SUM($G13320:M13320),($E13320-SUM($G13320:M13320))/(OFFSET(N13320,-$D13320,0)-(N$5-$D13320-1))))</f>
        <v>0</v>
      </c>
    </row>
    <row r="13321" spans="1:14" ht="12.75" hidden="1" customHeight="1" outlineLevel="2" x14ac:dyDescent="0.25">
      <c r="A13321" s="3"/>
      <c r="B13321" s="3"/>
      <c r="C13321" s="392"/>
      <c r="D13321" s="3">
        <v>4</v>
      </c>
      <c r="E13321" s="290">
        <f ca="1"/>
        <v>0</v>
      </c>
      <c r="F13321" s="291"/>
      <c r="G13321" s="294"/>
      <c r="H13321" s="294"/>
      <c r="I13321" s="294"/>
      <c r="J13321" s="292"/>
      <c r="K13321" s="293">
        <f ca="1">IF(OFFSET(K13321,-$D13321,0)="n/a","n/a",IF(K$5&gt;OFFSET(K13321,-$D13321,0)+$D13321,$E13321-SUM($G13321:J13321),($E13321-SUM($G13321:J13321))/(OFFSET(K13321,-$D13321,0)-(K$5-$D13321-1))))</f>
        <v>0</v>
      </c>
      <c r="L13321" s="293">
        <f ca="1">IF(OFFSET(L13321,-$D13321,0)="n/a","n/a",IF(L$5&gt;OFFSET(L13321,-$D13321,0)+$D13321,$E13321-SUM($G13321:K13321),($E13321-SUM($G13321:K13321))/(OFFSET(L13321,-$D13321,0)-(L$5-$D13321-1))))</f>
        <v>0</v>
      </c>
      <c r="M13321" s="293">
        <f ca="1">IF(OFFSET(M13321,-$D13321,0)="n/a","n/a",IF(M$5&gt;OFFSET(M13321,-$D13321,0)+$D13321,$E13321-SUM($G13321:L13321),($E13321-SUM($G13321:L13321))/(OFFSET(M13321,-$D13321,0)-(M$5-$D13321-1))))</f>
        <v>0</v>
      </c>
      <c r="N13321" s="293">
        <f ca="1">IF(OFFSET(N13321,-$D13321,0)="n/a","n/a",IF(N$5&gt;OFFSET(N13321,-$D13321,0)+$D13321,$E13321-SUM($G13321:M13321),($E13321-SUM($G13321:M13321))/(OFFSET(N13321,-$D13321,0)-(N$5-$D13321-1))))</f>
        <v>0</v>
      </c>
    </row>
    <row r="13322" spans="1:14" ht="12.75" hidden="1" customHeight="1" outlineLevel="2" x14ac:dyDescent="0.25">
      <c r="A13322" s="3"/>
      <c r="B13322" s="3"/>
      <c r="C13322" s="392"/>
      <c r="D13322" s="3">
        <v>5</v>
      </c>
      <c r="E13322" s="290">
        <f ca="1"/>
        <v>0</v>
      </c>
      <c r="F13322" s="291"/>
      <c r="G13322" s="294"/>
      <c r="H13322" s="294"/>
      <c r="I13322" s="294"/>
      <c r="J13322" s="294"/>
      <c r="K13322" s="292"/>
      <c r="L13322" s="293">
        <f ca="1">IF(OFFSET(L13322,-$D13322,0)="n/a","n/a",IF(L$5&gt;OFFSET(L13322,-$D13322,0)+$D13322,$E13322-SUM($G13322:K13322),($E13322-SUM($G13322:K13322))/(OFFSET(L13322,-$D13322,0)-(L$5-$D13322-1))))</f>
        <v>0</v>
      </c>
      <c r="M13322" s="293">
        <f ca="1">IF(OFFSET(M13322,-$D13322,0)="n/a","n/a",IF(M$5&gt;OFFSET(M13322,-$D13322,0)+$D13322,$E13322-SUM($G13322:L13322),($E13322-SUM($G13322:L13322))/(OFFSET(M13322,-$D13322,0)-(M$5-$D13322-1))))</f>
        <v>0</v>
      </c>
      <c r="N13322" s="293">
        <f ca="1">IF(OFFSET(N13322,-$D13322,0)="n/a","n/a",IF(N$5&gt;OFFSET(N13322,-$D13322,0)+$D13322,$E13322-SUM($G13322:M13322),($E13322-SUM($G13322:M13322))/(OFFSET(N13322,-$D13322,0)-(N$5-$D13322-1))))</f>
        <v>0</v>
      </c>
    </row>
    <row r="13323" spans="1:14" ht="12.75" hidden="1" customHeight="1" outlineLevel="2" x14ac:dyDescent="0.25">
      <c r="A13323" s="3"/>
      <c r="B13323" s="3"/>
      <c r="C13323" s="392"/>
      <c r="D13323" s="3">
        <v>6</v>
      </c>
      <c r="E13323" s="290">
        <f ca="1"/>
        <v>0</v>
      </c>
      <c r="F13323" s="291"/>
      <c r="G13323" s="294"/>
      <c r="H13323" s="294"/>
      <c r="I13323" s="294"/>
      <c r="J13323" s="294"/>
      <c r="K13323" s="294"/>
      <c r="L13323" s="292"/>
      <c r="M13323" s="293">
        <f ca="1">IF(OFFSET(M13323,-$D13323,0)="n/a","n/a",IF(M$5&gt;OFFSET(M13323,-$D13323,0)+$D13323,$E13323-SUM($G13323:L13323),($E13323-SUM($G13323:L13323))/(OFFSET(M13323,-$D13323,0)-(M$5-$D13323-1))))</f>
        <v>0</v>
      </c>
      <c r="N13323" s="293">
        <f ca="1">IF(OFFSET(N13323,-$D13323,0)="n/a","n/a",IF(N$5&gt;OFFSET(N13323,-$D13323,0)+$D13323,$E13323-SUM($G13323:M13323),($E13323-SUM($G13323:M13323))/(OFFSET(N13323,-$D13323,0)-(N$5-$D13323-1))))</f>
        <v>0</v>
      </c>
    </row>
    <row r="13324" spans="1:14" ht="12.75" hidden="1" customHeight="1" outlineLevel="2" x14ac:dyDescent="0.25">
      <c r="A13324" s="3"/>
      <c r="B13324" s="3"/>
      <c r="C13324" s="392"/>
      <c r="D13324" s="3">
        <v>7</v>
      </c>
      <c r="E13324" s="290">
        <f ca="1"/>
        <v>0</v>
      </c>
      <c r="F13324" s="291"/>
      <c r="G13324" s="294"/>
      <c r="H13324" s="294"/>
      <c r="I13324" s="294"/>
      <c r="J13324" s="294"/>
      <c r="K13324" s="294"/>
      <c r="L13324" s="294"/>
      <c r="M13324" s="292"/>
      <c r="N13324" s="293">
        <f ca="1">IF(OFFSET(N13324,-$D13324,0)="n/a","n/a",IF(N$5&gt;OFFSET(N13324,-$D13324,0)+$D13324,$E13324-SUM($G13324:M13324),($E13324-SUM($G13324:M13324))/(OFFSET(N13324,-$D13324,0)-(N$5-$D13324-1))))</f>
        <v>0</v>
      </c>
    </row>
    <row r="13325" spans="1:14" ht="12.75" hidden="1" customHeight="1" outlineLevel="2" x14ac:dyDescent="0.25">
      <c r="A13325" s="3"/>
      <c r="B13325" s="3"/>
      <c r="C13325" s="392"/>
      <c r="D13325" s="3">
        <v>8</v>
      </c>
      <c r="E13325" s="290">
        <f ca="1"/>
        <v>0</v>
      </c>
      <c r="F13325" s="291"/>
      <c r="G13325" s="294"/>
      <c r="H13325" s="294"/>
      <c r="I13325" s="294"/>
      <c r="J13325" s="294"/>
      <c r="K13325" s="294"/>
      <c r="L13325" s="294"/>
      <c r="M13325" s="294"/>
      <c r="N13325" s="292"/>
    </row>
    <row r="13326" spans="1:14" ht="12.75" hidden="1" customHeight="1" outlineLevel="2" x14ac:dyDescent="0.25">
      <c r="A13326" s="3"/>
      <c r="B13326" s="3"/>
      <c r="C13326" s="392"/>
      <c r="D13326" s="3">
        <v>9</v>
      </c>
      <c r="E13326" s="290" t="e">
        <f ca="1"/>
        <v>#N/A</v>
      </c>
      <c r="F13326" s="291"/>
      <c r="G13326" s="294"/>
      <c r="H13326" s="294"/>
      <c r="I13326" s="294"/>
      <c r="J13326" s="294"/>
      <c r="K13326" s="294"/>
      <c r="L13326" s="294"/>
      <c r="M13326" s="294"/>
      <c r="N13326" s="294"/>
    </row>
    <row r="13327" spans="1:14" ht="12.75" hidden="1" customHeight="1" outlineLevel="2" x14ac:dyDescent="0.25">
      <c r="A13327" s="3"/>
      <c r="B13327" s="3"/>
      <c r="C13327" s="392"/>
      <c r="D13327" s="3">
        <v>10</v>
      </c>
      <c r="E13327" s="290" t="e">
        <f ca="1"/>
        <v>#N/A</v>
      </c>
      <c r="F13327" s="291"/>
      <c r="G13327" s="294"/>
      <c r="H13327" s="294"/>
      <c r="I13327" s="294"/>
      <c r="J13327" s="294"/>
      <c r="K13327" s="294"/>
      <c r="L13327" s="294"/>
      <c r="M13327" s="294"/>
      <c r="N13327" s="294"/>
    </row>
    <row r="13328" spans="1:14" ht="12.75" hidden="1" customHeight="1" outlineLevel="2" x14ac:dyDescent="0.25">
      <c r="A13328" s="3"/>
      <c r="B13328" s="3"/>
      <c r="C13328" s="392"/>
      <c r="D13328" s="3">
        <v>11</v>
      </c>
      <c r="E13328" s="290" t="e">
        <f ca="1"/>
        <v>#N/A</v>
      </c>
      <c r="F13328" s="291"/>
      <c r="G13328" s="294"/>
      <c r="H13328" s="294"/>
      <c r="I13328" s="294"/>
      <c r="J13328" s="294"/>
      <c r="K13328" s="294"/>
      <c r="L13328" s="294"/>
      <c r="M13328" s="294"/>
      <c r="N13328" s="294"/>
    </row>
    <row r="13329" spans="1:14" ht="12.75" hidden="1" customHeight="1" outlineLevel="2" x14ac:dyDescent="0.25">
      <c r="A13329" s="3"/>
      <c r="B13329" s="3"/>
      <c r="C13329" s="392"/>
      <c r="D13329" s="3">
        <v>12</v>
      </c>
      <c r="E13329" s="290" t="e">
        <f ca="1"/>
        <v>#N/A</v>
      </c>
      <c r="F13329" s="291"/>
      <c r="G13329" s="294"/>
      <c r="H13329" s="294"/>
      <c r="I13329" s="294"/>
      <c r="J13329" s="294"/>
      <c r="K13329" s="294"/>
      <c r="L13329" s="294"/>
      <c r="M13329" s="294"/>
      <c r="N13329" s="294"/>
    </row>
    <row r="13330" spans="1:14" ht="12.75" hidden="1" customHeight="1" outlineLevel="2" x14ac:dyDescent="0.25">
      <c r="A13330" s="3"/>
      <c r="B13330" s="3"/>
      <c r="C13330" s="392"/>
      <c r="D13330" s="3">
        <v>13</v>
      </c>
      <c r="E13330" s="290" t="e">
        <f ca="1"/>
        <v>#N/A</v>
      </c>
      <c r="F13330" s="291"/>
      <c r="G13330" s="294"/>
      <c r="H13330" s="294"/>
      <c r="I13330" s="294"/>
      <c r="J13330" s="294"/>
      <c r="K13330" s="294"/>
      <c r="L13330" s="294"/>
      <c r="M13330" s="294"/>
      <c r="N13330" s="294"/>
    </row>
    <row r="13331" spans="1:14" ht="12.75" hidden="1" customHeight="1" outlineLevel="2" x14ac:dyDescent="0.25">
      <c r="A13331" s="3"/>
      <c r="B13331" s="3"/>
      <c r="C13331" s="392"/>
      <c r="D13331" s="3">
        <v>14</v>
      </c>
      <c r="E13331" s="290" t="e">
        <f ca="1"/>
        <v>#N/A</v>
      </c>
      <c r="F13331" s="291"/>
      <c r="G13331" s="294"/>
      <c r="H13331" s="294"/>
      <c r="I13331" s="294"/>
      <c r="J13331" s="294"/>
      <c r="K13331" s="294"/>
      <c r="L13331" s="294"/>
      <c r="M13331" s="294"/>
      <c r="N13331" s="294"/>
    </row>
    <row r="13332" spans="1:14" ht="12.75" hidden="1" customHeight="1" outlineLevel="2" x14ac:dyDescent="0.25">
      <c r="A13332" s="3"/>
      <c r="B13332" s="3"/>
      <c r="C13332" s="392"/>
      <c r="D13332" s="3">
        <v>15</v>
      </c>
      <c r="E13332" s="290" t="e">
        <f ca="1"/>
        <v>#N/A</v>
      </c>
      <c r="F13332" s="291"/>
      <c r="G13332" s="294"/>
      <c r="H13332" s="294"/>
      <c r="I13332" s="294"/>
      <c r="J13332" s="294"/>
      <c r="K13332" s="294"/>
      <c r="L13332" s="294"/>
      <c r="M13332" s="294"/>
      <c r="N13332" s="294"/>
    </row>
    <row r="13333" spans="1:14" ht="12.75" hidden="1" customHeight="1" outlineLevel="1" x14ac:dyDescent="0.25">
      <c r="A13333" s="3"/>
      <c r="B13333" s="145" t="str">
        <f ca="1">B13316</f>
        <v>Asset Type 184</v>
      </c>
      <c r="C13333" s="145" t="str">
        <f ca="1">C13316</f>
        <v>Description - Asset Type 184</v>
      </c>
      <c r="D13333" s="3"/>
      <c r="E13333" s="3"/>
      <c r="F13333" s="106" t="s">
        <v>47</v>
      </c>
      <c r="G13333" s="296">
        <f t="shared" ref="G13333:N13333" si="1368">SUM(G13318:G13332)</f>
        <v>0</v>
      </c>
      <c r="H13333" s="296">
        <f t="shared" ca="1" si="1368"/>
        <v>0</v>
      </c>
      <c r="I13333" s="296">
        <f t="shared" ca="1" si="1368"/>
        <v>0</v>
      </c>
      <c r="J13333" s="296">
        <f t="shared" ca="1" si="1368"/>
        <v>0</v>
      </c>
      <c r="K13333" s="296">
        <f t="shared" ca="1" si="1368"/>
        <v>0</v>
      </c>
      <c r="L13333" s="296">
        <f t="shared" ca="1" si="1368"/>
        <v>0</v>
      </c>
      <c r="M13333" s="296">
        <f t="shared" ca="1" si="1368"/>
        <v>0</v>
      </c>
      <c r="N13333" s="296">
        <f t="shared" ca="1" si="1368"/>
        <v>0</v>
      </c>
    </row>
    <row r="13334" spans="1:14" ht="12.75" hidden="1" customHeight="1" outlineLevel="2" x14ac:dyDescent="0.25">
      <c r="A13334" s="217">
        <f>A13316+1</f>
        <v>185</v>
      </c>
      <c r="B13334" s="22" t="str">
        <f ca="1">OFFSET($B$516,$A13334-1,0)</f>
        <v>Asset Type 185</v>
      </c>
      <c r="C13334" s="22" t="str">
        <f ca="1">OFFSET($C$516,$A13334-1,0)</f>
        <v>Description - Asset Type 185</v>
      </c>
      <c r="D13334" s="3"/>
      <c r="E13334" s="109"/>
      <c r="F13334" s="108" t="s">
        <v>46</v>
      </c>
      <c r="G13334" s="295">
        <f t="shared" ref="G13334:N13334" ca="1" si="1369">VLOOKUP($B13334,$B$516:$N$1015,5+G$5,FALSE)</f>
        <v>0</v>
      </c>
      <c r="H13334" s="295">
        <f t="shared" ca="1" si="1369"/>
        <v>0</v>
      </c>
      <c r="I13334" s="295">
        <f t="shared" ca="1" si="1369"/>
        <v>0</v>
      </c>
      <c r="J13334" s="295">
        <f t="shared" ca="1" si="1369"/>
        <v>0</v>
      </c>
      <c r="K13334" s="295">
        <f t="shared" ca="1" si="1369"/>
        <v>0</v>
      </c>
      <c r="L13334" s="295">
        <f t="shared" ca="1" si="1369"/>
        <v>0</v>
      </c>
      <c r="M13334" s="295">
        <f t="shared" ca="1" si="1369"/>
        <v>0</v>
      </c>
      <c r="N13334" s="295">
        <f t="shared" ca="1" si="1369"/>
        <v>0</v>
      </c>
    </row>
    <row r="13335" spans="1:14" ht="12.75" hidden="1" customHeight="1" outlineLevel="2" x14ac:dyDescent="0.25">
      <c r="A13335" s="3"/>
      <c r="B13335" s="3"/>
      <c r="C13335" s="21"/>
      <c r="D13335" s="3"/>
      <c r="E13335" s="107"/>
      <c r="F13335" s="106" t="s">
        <v>80</v>
      </c>
      <c r="G13335" s="111">
        <f ca="1">VLOOKUP($B13334,'Input Sheet'!$B$515:$N$1014,5+G$5,FALSE)</f>
        <v>0</v>
      </c>
      <c r="H13335" s="111">
        <f ca="1">VLOOKUP($B13334,'Input Sheet'!$B$515:$N$1014,5+H$5,FALSE)</f>
        <v>0</v>
      </c>
      <c r="I13335" s="111">
        <f ca="1">VLOOKUP($B13334,'Input Sheet'!$B$515:$N$1014,5+I$5,FALSE)</f>
        <v>0</v>
      </c>
      <c r="J13335" s="111">
        <f ca="1">VLOOKUP($B13334,'Input Sheet'!$B$515:$N$1014,5+J$5,FALSE)</f>
        <v>0</v>
      </c>
      <c r="K13335" s="111">
        <f ca="1">VLOOKUP($B13334,'Input Sheet'!$B$515:$N$1014,5+K$5,FALSE)</f>
        <v>0</v>
      </c>
      <c r="L13335" s="111">
        <f ca="1">VLOOKUP($B13334,'Input Sheet'!$B$515:$N$1014,5+L$5,FALSE)</f>
        <v>0</v>
      </c>
      <c r="M13335" s="111">
        <f ca="1">VLOOKUP($B13334,'Input Sheet'!$B$515:$N$1014,5+M$5,FALSE)</f>
        <v>0</v>
      </c>
      <c r="N13335" s="111">
        <f ca="1">VLOOKUP($B13334,'Input Sheet'!$B$515:$N$1014,5+N$5,FALSE)</f>
        <v>0</v>
      </c>
    </row>
    <row r="13336" spans="1:14" ht="12.75" hidden="1" customHeight="1" outlineLevel="2" x14ac:dyDescent="0.25">
      <c r="A13336" s="3"/>
      <c r="B13336" s="3"/>
      <c r="C13336" s="3"/>
      <c r="D13336" s="3">
        <v>1</v>
      </c>
      <c r="E13336" s="290">
        <f t="array" aca="1" ref="E13336:E13350" ca="1">TRANSPOSE(G13334:N13334)</f>
        <v>0</v>
      </c>
      <c r="F13336" s="291"/>
      <c r="G13336" s="292"/>
      <c r="H13336" s="293">
        <f ca="1">IF(OFFSET(H13336,-$D13336,0)="n/a","n/a",IF(H$5&gt;OFFSET(H13336,-$D13336,0)+$D13336,$E13336-SUM($G13336:G13336),($E13336-SUM($G13336:G13336))/(OFFSET(H13336,-$D13336,0)-(H$5-$D13336-1))))</f>
        <v>0</v>
      </c>
      <c r="I13336" s="293">
        <f ca="1">IF(OFFSET(I13336,-$D13336,0)="n/a","n/a",IF(I$5&gt;OFFSET(I13336,-$D13336,0)+$D13336,$E13336-SUM($G13336:H13336),($E13336-SUM($G13336:H13336))/(OFFSET(I13336,-$D13336,0)-(I$5-$D13336-1))))</f>
        <v>0</v>
      </c>
      <c r="J13336" s="293">
        <f ca="1">IF(OFFSET(J13336,-$D13336,0)="n/a","n/a",IF(J$5&gt;OFFSET(J13336,-$D13336,0)+$D13336,$E13336-SUM($G13336:I13336),($E13336-SUM($G13336:I13336))/(OFFSET(J13336,-$D13336,0)-(J$5-$D13336-1))))</f>
        <v>0</v>
      </c>
      <c r="K13336" s="293">
        <f ca="1">IF(OFFSET(K13336,-$D13336,0)="n/a","n/a",IF(K$5&gt;OFFSET(K13336,-$D13336,0)+$D13336,$E13336-SUM($G13336:J13336),($E13336-SUM($G13336:J13336))/(OFFSET(K13336,-$D13336,0)-(K$5-$D13336-1))))</f>
        <v>0</v>
      </c>
      <c r="L13336" s="293">
        <f ca="1">IF(OFFSET(L13336,-$D13336,0)="n/a","n/a",IF(L$5&gt;OFFSET(L13336,-$D13336,0)+$D13336,$E13336-SUM($G13336:K13336),($E13336-SUM($G13336:K13336))/(OFFSET(L13336,-$D13336,0)-(L$5-$D13336-1))))</f>
        <v>0</v>
      </c>
      <c r="M13336" s="293">
        <f ca="1">IF(OFFSET(M13336,-$D13336,0)="n/a","n/a",IF(M$5&gt;OFFSET(M13336,-$D13336,0)+$D13336,$E13336-SUM($G13336:L13336),($E13336-SUM($G13336:L13336))/(OFFSET(M13336,-$D13336,0)-(M$5-$D13336-1))))</f>
        <v>0</v>
      </c>
      <c r="N13336" s="293">
        <f ca="1">IF(OFFSET(N13336,-$D13336,0)="n/a","n/a",IF(N$5&gt;OFFSET(N13336,-$D13336,0)+$D13336,$E13336-SUM($G13336:M13336),($E13336-SUM($G13336:M13336))/(OFFSET(N13336,-$D13336,0)-(N$5-$D13336-1))))</f>
        <v>0</v>
      </c>
    </row>
    <row r="13337" spans="1:14" ht="12.75" hidden="1" customHeight="1" outlineLevel="2" x14ac:dyDescent="0.25">
      <c r="A13337" s="3"/>
      <c r="B13337" s="3"/>
      <c r="C13337" s="392" t="s">
        <v>48</v>
      </c>
      <c r="D13337" s="3">
        <v>2</v>
      </c>
      <c r="E13337" s="290">
        <f ca="1"/>
        <v>0</v>
      </c>
      <c r="F13337" s="291"/>
      <c r="G13337" s="294"/>
      <c r="H13337" s="292"/>
      <c r="I13337" s="293">
        <f ca="1">IF(OFFSET(I13337,-$D13337,0)="n/a","n/a",IF(I$5&gt;OFFSET(I13337,-$D13337,0)+$D13337,$E13337-SUM($G13337:H13337),($E13337-SUM($G13337:H13337))/(OFFSET(I13337,-$D13337,0)-(I$5-$D13337-1))))</f>
        <v>0</v>
      </c>
      <c r="J13337" s="293">
        <f ca="1">IF(OFFSET(J13337,-$D13337,0)="n/a","n/a",IF(J$5&gt;OFFSET(J13337,-$D13337,0)+$D13337,$E13337-SUM($G13337:I13337),($E13337-SUM($G13337:I13337))/(OFFSET(J13337,-$D13337,0)-(J$5-$D13337-1))))</f>
        <v>0</v>
      </c>
      <c r="K13337" s="293">
        <f ca="1">IF(OFFSET(K13337,-$D13337,0)="n/a","n/a",IF(K$5&gt;OFFSET(K13337,-$D13337,0)+$D13337,$E13337-SUM($G13337:J13337),($E13337-SUM($G13337:J13337))/(OFFSET(K13337,-$D13337,0)-(K$5-$D13337-1))))</f>
        <v>0</v>
      </c>
      <c r="L13337" s="293">
        <f ca="1">IF(OFFSET(L13337,-$D13337,0)="n/a","n/a",IF(L$5&gt;OFFSET(L13337,-$D13337,0)+$D13337,$E13337-SUM($G13337:K13337),($E13337-SUM($G13337:K13337))/(OFFSET(L13337,-$D13337,0)-(L$5-$D13337-1))))</f>
        <v>0</v>
      </c>
      <c r="M13337" s="293">
        <f ca="1">IF(OFFSET(M13337,-$D13337,0)="n/a","n/a",IF(M$5&gt;OFFSET(M13337,-$D13337,0)+$D13337,$E13337-SUM($G13337:L13337),($E13337-SUM($G13337:L13337))/(OFFSET(M13337,-$D13337,0)-(M$5-$D13337-1))))</f>
        <v>0</v>
      </c>
      <c r="N13337" s="293">
        <f ca="1">IF(OFFSET(N13337,-$D13337,0)="n/a","n/a",IF(N$5&gt;OFFSET(N13337,-$D13337,0)+$D13337,$E13337-SUM($G13337:M13337),($E13337-SUM($G13337:M13337))/(OFFSET(N13337,-$D13337,0)-(N$5-$D13337-1))))</f>
        <v>0</v>
      </c>
    </row>
    <row r="13338" spans="1:14" ht="12.75" hidden="1" customHeight="1" outlineLevel="2" x14ac:dyDescent="0.25">
      <c r="A13338" s="3"/>
      <c r="B13338" s="3"/>
      <c r="C13338" s="392"/>
      <c r="D13338" s="3">
        <v>3</v>
      </c>
      <c r="E13338" s="290">
        <f ca="1"/>
        <v>0</v>
      </c>
      <c r="F13338" s="291"/>
      <c r="G13338" s="294"/>
      <c r="H13338" s="294"/>
      <c r="I13338" s="292"/>
      <c r="J13338" s="293">
        <f ca="1">IF(OFFSET(J13338,-$D13338,0)="n/a","n/a",IF(J$5&gt;OFFSET(J13338,-$D13338,0)+$D13338,$E13338-SUM($G13338:I13338),($E13338-SUM($G13338:I13338))/(OFFSET(J13338,-$D13338,0)-(J$5-$D13338-1))))</f>
        <v>0</v>
      </c>
      <c r="K13338" s="293">
        <f ca="1">IF(OFFSET(K13338,-$D13338,0)="n/a","n/a",IF(K$5&gt;OFFSET(K13338,-$D13338,0)+$D13338,$E13338-SUM($G13338:J13338),($E13338-SUM($G13338:J13338))/(OFFSET(K13338,-$D13338,0)-(K$5-$D13338-1))))</f>
        <v>0</v>
      </c>
      <c r="L13338" s="293">
        <f ca="1">IF(OFFSET(L13338,-$D13338,0)="n/a","n/a",IF(L$5&gt;OFFSET(L13338,-$D13338,0)+$D13338,$E13338-SUM($G13338:K13338),($E13338-SUM($G13338:K13338))/(OFFSET(L13338,-$D13338,0)-(L$5-$D13338-1))))</f>
        <v>0</v>
      </c>
      <c r="M13338" s="293">
        <f ca="1">IF(OFFSET(M13338,-$D13338,0)="n/a","n/a",IF(M$5&gt;OFFSET(M13338,-$D13338,0)+$D13338,$E13338-SUM($G13338:L13338),($E13338-SUM($G13338:L13338))/(OFFSET(M13338,-$D13338,0)-(M$5-$D13338-1))))</f>
        <v>0</v>
      </c>
      <c r="N13338" s="293">
        <f ca="1">IF(OFFSET(N13338,-$D13338,0)="n/a","n/a",IF(N$5&gt;OFFSET(N13338,-$D13338,0)+$D13338,$E13338-SUM($G13338:M13338),($E13338-SUM($G13338:M13338))/(OFFSET(N13338,-$D13338,0)-(N$5-$D13338-1))))</f>
        <v>0</v>
      </c>
    </row>
    <row r="13339" spans="1:14" ht="12.75" hidden="1" customHeight="1" outlineLevel="2" x14ac:dyDescent="0.25">
      <c r="A13339" s="3"/>
      <c r="B13339" s="3"/>
      <c r="C13339" s="392"/>
      <c r="D13339" s="3">
        <v>4</v>
      </c>
      <c r="E13339" s="290">
        <f ca="1"/>
        <v>0</v>
      </c>
      <c r="F13339" s="291"/>
      <c r="G13339" s="294"/>
      <c r="H13339" s="294"/>
      <c r="I13339" s="294"/>
      <c r="J13339" s="292"/>
      <c r="K13339" s="293">
        <f ca="1">IF(OFFSET(K13339,-$D13339,0)="n/a","n/a",IF(K$5&gt;OFFSET(K13339,-$D13339,0)+$D13339,$E13339-SUM($G13339:J13339),($E13339-SUM($G13339:J13339))/(OFFSET(K13339,-$D13339,0)-(K$5-$D13339-1))))</f>
        <v>0</v>
      </c>
      <c r="L13339" s="293">
        <f ca="1">IF(OFFSET(L13339,-$D13339,0)="n/a","n/a",IF(L$5&gt;OFFSET(L13339,-$D13339,0)+$D13339,$E13339-SUM($G13339:K13339),($E13339-SUM($G13339:K13339))/(OFFSET(L13339,-$D13339,0)-(L$5-$D13339-1))))</f>
        <v>0</v>
      </c>
      <c r="M13339" s="293">
        <f ca="1">IF(OFFSET(M13339,-$D13339,0)="n/a","n/a",IF(M$5&gt;OFFSET(M13339,-$D13339,0)+$D13339,$E13339-SUM($G13339:L13339),($E13339-SUM($G13339:L13339))/(OFFSET(M13339,-$D13339,0)-(M$5-$D13339-1))))</f>
        <v>0</v>
      </c>
      <c r="N13339" s="293">
        <f ca="1">IF(OFFSET(N13339,-$D13339,0)="n/a","n/a",IF(N$5&gt;OFFSET(N13339,-$D13339,0)+$D13339,$E13339-SUM($G13339:M13339),($E13339-SUM($G13339:M13339))/(OFFSET(N13339,-$D13339,0)-(N$5-$D13339-1))))</f>
        <v>0</v>
      </c>
    </row>
    <row r="13340" spans="1:14" ht="12.75" hidden="1" customHeight="1" outlineLevel="2" x14ac:dyDescent="0.25">
      <c r="A13340" s="3"/>
      <c r="B13340" s="3"/>
      <c r="C13340" s="392"/>
      <c r="D13340" s="3">
        <v>5</v>
      </c>
      <c r="E13340" s="290">
        <f ca="1"/>
        <v>0</v>
      </c>
      <c r="F13340" s="291"/>
      <c r="G13340" s="294"/>
      <c r="H13340" s="294"/>
      <c r="I13340" s="294"/>
      <c r="J13340" s="294"/>
      <c r="K13340" s="292"/>
      <c r="L13340" s="293">
        <f ca="1">IF(OFFSET(L13340,-$D13340,0)="n/a","n/a",IF(L$5&gt;OFFSET(L13340,-$D13340,0)+$D13340,$E13340-SUM($G13340:K13340),($E13340-SUM($G13340:K13340))/(OFFSET(L13340,-$D13340,0)-(L$5-$D13340-1))))</f>
        <v>0</v>
      </c>
      <c r="M13340" s="293">
        <f ca="1">IF(OFFSET(M13340,-$D13340,0)="n/a","n/a",IF(M$5&gt;OFFSET(M13340,-$D13340,0)+$D13340,$E13340-SUM($G13340:L13340),($E13340-SUM($G13340:L13340))/(OFFSET(M13340,-$D13340,0)-(M$5-$D13340-1))))</f>
        <v>0</v>
      </c>
      <c r="N13340" s="293">
        <f ca="1">IF(OFFSET(N13340,-$D13340,0)="n/a","n/a",IF(N$5&gt;OFFSET(N13340,-$D13340,0)+$D13340,$E13340-SUM($G13340:M13340),($E13340-SUM($G13340:M13340))/(OFFSET(N13340,-$D13340,0)-(N$5-$D13340-1))))</f>
        <v>0</v>
      </c>
    </row>
    <row r="13341" spans="1:14" ht="12.75" hidden="1" customHeight="1" outlineLevel="2" x14ac:dyDescent="0.25">
      <c r="A13341" s="3"/>
      <c r="B13341" s="3"/>
      <c r="C13341" s="392"/>
      <c r="D13341" s="3">
        <v>6</v>
      </c>
      <c r="E13341" s="290">
        <f ca="1"/>
        <v>0</v>
      </c>
      <c r="F13341" s="291"/>
      <c r="G13341" s="294"/>
      <c r="H13341" s="294"/>
      <c r="I13341" s="294"/>
      <c r="J13341" s="294"/>
      <c r="K13341" s="294"/>
      <c r="L13341" s="292"/>
      <c r="M13341" s="293">
        <f ca="1">IF(OFFSET(M13341,-$D13341,0)="n/a","n/a",IF(M$5&gt;OFFSET(M13341,-$D13341,0)+$D13341,$E13341-SUM($G13341:L13341),($E13341-SUM($G13341:L13341))/(OFFSET(M13341,-$D13341,0)-(M$5-$D13341-1))))</f>
        <v>0</v>
      </c>
      <c r="N13341" s="293">
        <f ca="1">IF(OFFSET(N13341,-$D13341,0)="n/a","n/a",IF(N$5&gt;OFFSET(N13341,-$D13341,0)+$D13341,$E13341-SUM($G13341:M13341),($E13341-SUM($G13341:M13341))/(OFFSET(N13341,-$D13341,0)-(N$5-$D13341-1))))</f>
        <v>0</v>
      </c>
    </row>
    <row r="13342" spans="1:14" ht="12.75" hidden="1" customHeight="1" outlineLevel="2" x14ac:dyDescent="0.25">
      <c r="A13342" s="3"/>
      <c r="B13342" s="3"/>
      <c r="C13342" s="392"/>
      <c r="D13342" s="3">
        <v>7</v>
      </c>
      <c r="E13342" s="290">
        <f ca="1"/>
        <v>0</v>
      </c>
      <c r="F13342" s="291"/>
      <c r="G13342" s="294"/>
      <c r="H13342" s="294"/>
      <c r="I13342" s="294"/>
      <c r="J13342" s="294"/>
      <c r="K13342" s="294"/>
      <c r="L13342" s="294"/>
      <c r="M13342" s="292"/>
      <c r="N13342" s="293">
        <f ca="1">IF(OFFSET(N13342,-$D13342,0)="n/a","n/a",IF(N$5&gt;OFFSET(N13342,-$D13342,0)+$D13342,$E13342-SUM($G13342:M13342),($E13342-SUM($G13342:M13342))/(OFFSET(N13342,-$D13342,0)-(N$5-$D13342-1))))</f>
        <v>0</v>
      </c>
    </row>
    <row r="13343" spans="1:14" ht="12.75" hidden="1" customHeight="1" outlineLevel="2" x14ac:dyDescent="0.25">
      <c r="A13343" s="3"/>
      <c r="B13343" s="3"/>
      <c r="C13343" s="392"/>
      <c r="D13343" s="3">
        <v>8</v>
      </c>
      <c r="E13343" s="290">
        <f ca="1"/>
        <v>0</v>
      </c>
      <c r="F13343" s="291"/>
      <c r="G13343" s="294"/>
      <c r="H13343" s="294"/>
      <c r="I13343" s="294"/>
      <c r="J13343" s="294"/>
      <c r="K13343" s="294"/>
      <c r="L13343" s="294"/>
      <c r="M13343" s="294"/>
      <c r="N13343" s="292"/>
    </row>
    <row r="13344" spans="1:14" ht="12.75" hidden="1" customHeight="1" outlineLevel="2" x14ac:dyDescent="0.25">
      <c r="A13344" s="3"/>
      <c r="B13344" s="3"/>
      <c r="C13344" s="392"/>
      <c r="D13344" s="3">
        <v>9</v>
      </c>
      <c r="E13344" s="290" t="e">
        <f ca="1"/>
        <v>#N/A</v>
      </c>
      <c r="F13344" s="291"/>
      <c r="G13344" s="294"/>
      <c r="H13344" s="294"/>
      <c r="I13344" s="294"/>
      <c r="J13344" s="294"/>
      <c r="K13344" s="294"/>
      <c r="L13344" s="294"/>
      <c r="M13344" s="294"/>
      <c r="N13344" s="294"/>
    </row>
    <row r="13345" spans="1:14" ht="12.75" hidden="1" customHeight="1" outlineLevel="2" x14ac:dyDescent="0.25">
      <c r="A13345" s="3"/>
      <c r="B13345" s="3"/>
      <c r="C13345" s="392"/>
      <c r="D13345" s="3">
        <v>10</v>
      </c>
      <c r="E13345" s="290" t="e">
        <f ca="1"/>
        <v>#N/A</v>
      </c>
      <c r="F13345" s="291"/>
      <c r="G13345" s="294"/>
      <c r="H13345" s="294"/>
      <c r="I13345" s="294"/>
      <c r="J13345" s="294"/>
      <c r="K13345" s="294"/>
      <c r="L13345" s="294"/>
      <c r="M13345" s="294"/>
      <c r="N13345" s="294"/>
    </row>
    <row r="13346" spans="1:14" ht="12.75" hidden="1" customHeight="1" outlineLevel="2" x14ac:dyDescent="0.25">
      <c r="A13346" s="3"/>
      <c r="B13346" s="3"/>
      <c r="C13346" s="392"/>
      <c r="D13346" s="3">
        <v>11</v>
      </c>
      <c r="E13346" s="290" t="e">
        <f ca="1"/>
        <v>#N/A</v>
      </c>
      <c r="F13346" s="291"/>
      <c r="G13346" s="294"/>
      <c r="H13346" s="294"/>
      <c r="I13346" s="294"/>
      <c r="J13346" s="294"/>
      <c r="K13346" s="294"/>
      <c r="L13346" s="294"/>
      <c r="M13346" s="294"/>
      <c r="N13346" s="294"/>
    </row>
    <row r="13347" spans="1:14" ht="12.75" hidden="1" customHeight="1" outlineLevel="2" x14ac:dyDescent="0.25">
      <c r="A13347" s="3"/>
      <c r="B13347" s="3"/>
      <c r="C13347" s="392"/>
      <c r="D13347" s="3">
        <v>12</v>
      </c>
      <c r="E13347" s="290" t="e">
        <f ca="1"/>
        <v>#N/A</v>
      </c>
      <c r="F13347" s="291"/>
      <c r="G13347" s="294"/>
      <c r="H13347" s="294"/>
      <c r="I13347" s="294"/>
      <c r="J13347" s="294"/>
      <c r="K13347" s="294"/>
      <c r="L13347" s="294"/>
      <c r="M13347" s="294"/>
      <c r="N13347" s="294"/>
    </row>
    <row r="13348" spans="1:14" ht="12.75" hidden="1" customHeight="1" outlineLevel="2" x14ac:dyDescent="0.25">
      <c r="A13348" s="3"/>
      <c r="B13348" s="3"/>
      <c r="C13348" s="392"/>
      <c r="D13348" s="3">
        <v>13</v>
      </c>
      <c r="E13348" s="290" t="e">
        <f ca="1"/>
        <v>#N/A</v>
      </c>
      <c r="F13348" s="291"/>
      <c r="G13348" s="294"/>
      <c r="H13348" s="294"/>
      <c r="I13348" s="294"/>
      <c r="J13348" s="294"/>
      <c r="K13348" s="294"/>
      <c r="L13348" s="294"/>
      <c r="M13348" s="294"/>
      <c r="N13348" s="294"/>
    </row>
    <row r="13349" spans="1:14" ht="12.75" hidden="1" customHeight="1" outlineLevel="2" x14ac:dyDescent="0.25">
      <c r="A13349" s="3"/>
      <c r="B13349" s="3"/>
      <c r="C13349" s="392"/>
      <c r="D13349" s="3">
        <v>14</v>
      </c>
      <c r="E13349" s="290" t="e">
        <f ca="1"/>
        <v>#N/A</v>
      </c>
      <c r="F13349" s="291"/>
      <c r="G13349" s="294"/>
      <c r="H13349" s="294"/>
      <c r="I13349" s="294"/>
      <c r="J13349" s="294"/>
      <c r="K13349" s="294"/>
      <c r="L13349" s="294"/>
      <c r="M13349" s="294"/>
      <c r="N13349" s="294"/>
    </row>
    <row r="13350" spans="1:14" ht="12.75" hidden="1" customHeight="1" outlineLevel="2" x14ac:dyDescent="0.25">
      <c r="A13350" s="3"/>
      <c r="B13350" s="3"/>
      <c r="C13350" s="392"/>
      <c r="D13350" s="3">
        <v>15</v>
      </c>
      <c r="E13350" s="290" t="e">
        <f ca="1"/>
        <v>#N/A</v>
      </c>
      <c r="F13350" s="291"/>
      <c r="G13350" s="294"/>
      <c r="H13350" s="294"/>
      <c r="I13350" s="294"/>
      <c r="J13350" s="294"/>
      <c r="K13350" s="294"/>
      <c r="L13350" s="294"/>
      <c r="M13350" s="294"/>
      <c r="N13350" s="294"/>
    </row>
    <row r="13351" spans="1:14" ht="12.75" hidden="1" customHeight="1" outlineLevel="1" x14ac:dyDescent="0.25">
      <c r="A13351" s="3"/>
      <c r="B13351" s="145" t="str">
        <f ca="1">B13334</f>
        <v>Asset Type 185</v>
      </c>
      <c r="C13351" s="145" t="str">
        <f ca="1">C13334</f>
        <v>Description - Asset Type 185</v>
      </c>
      <c r="D13351" s="3"/>
      <c r="E13351" s="3"/>
      <c r="F13351" s="106" t="s">
        <v>47</v>
      </c>
      <c r="G13351" s="296">
        <f t="shared" ref="G13351:N13351" si="1370">SUM(G13336:G13350)</f>
        <v>0</v>
      </c>
      <c r="H13351" s="296">
        <f t="shared" ca="1" si="1370"/>
        <v>0</v>
      </c>
      <c r="I13351" s="296">
        <f t="shared" ca="1" si="1370"/>
        <v>0</v>
      </c>
      <c r="J13351" s="296">
        <f t="shared" ca="1" si="1370"/>
        <v>0</v>
      </c>
      <c r="K13351" s="296">
        <f t="shared" ca="1" si="1370"/>
        <v>0</v>
      </c>
      <c r="L13351" s="296">
        <f t="shared" ca="1" si="1370"/>
        <v>0</v>
      </c>
      <c r="M13351" s="296">
        <f t="shared" ca="1" si="1370"/>
        <v>0</v>
      </c>
      <c r="N13351" s="296">
        <f t="shared" ca="1" si="1370"/>
        <v>0</v>
      </c>
    </row>
    <row r="13352" spans="1:14" ht="12.75" hidden="1" customHeight="1" outlineLevel="2" x14ac:dyDescent="0.25">
      <c r="A13352" s="217">
        <f>A13334+1</f>
        <v>186</v>
      </c>
      <c r="B13352" s="22" t="str">
        <f ca="1">OFFSET($B$516,$A13352-1,0)</f>
        <v>Asset Type 186</v>
      </c>
      <c r="C13352" s="22" t="str">
        <f ca="1">OFFSET($C$516,$A13352-1,0)</f>
        <v>Description - Asset Type 186</v>
      </c>
      <c r="D13352" s="3"/>
      <c r="E13352" s="109"/>
      <c r="F13352" s="108" t="s">
        <v>46</v>
      </c>
      <c r="G13352" s="295">
        <f t="shared" ref="G13352:N13352" ca="1" si="1371">VLOOKUP($B13352,$B$516:$N$1015,5+G$5,FALSE)</f>
        <v>0</v>
      </c>
      <c r="H13352" s="295">
        <f t="shared" ca="1" si="1371"/>
        <v>0</v>
      </c>
      <c r="I13352" s="295">
        <f t="shared" ca="1" si="1371"/>
        <v>0</v>
      </c>
      <c r="J13352" s="295">
        <f t="shared" ca="1" si="1371"/>
        <v>0</v>
      </c>
      <c r="K13352" s="295">
        <f t="shared" ca="1" si="1371"/>
        <v>0</v>
      </c>
      <c r="L13352" s="295">
        <f t="shared" ca="1" si="1371"/>
        <v>0</v>
      </c>
      <c r="M13352" s="295">
        <f t="shared" ca="1" si="1371"/>
        <v>0</v>
      </c>
      <c r="N13352" s="295">
        <f t="shared" ca="1" si="1371"/>
        <v>0</v>
      </c>
    </row>
    <row r="13353" spans="1:14" ht="12.75" hidden="1" customHeight="1" outlineLevel="2" x14ac:dyDescent="0.25">
      <c r="A13353" s="3"/>
      <c r="B13353" s="3"/>
      <c r="C13353" s="21"/>
      <c r="D13353" s="3"/>
      <c r="E13353" s="107"/>
      <c r="F13353" s="106" t="s">
        <v>80</v>
      </c>
      <c r="G13353" s="111">
        <f ca="1">VLOOKUP($B13352,'Input Sheet'!$B$515:$N$1014,5+G$5,FALSE)</f>
        <v>0</v>
      </c>
      <c r="H13353" s="111">
        <f ca="1">VLOOKUP($B13352,'Input Sheet'!$B$515:$N$1014,5+H$5,FALSE)</f>
        <v>0</v>
      </c>
      <c r="I13353" s="111">
        <f ca="1">VLOOKUP($B13352,'Input Sheet'!$B$515:$N$1014,5+I$5,FALSE)</f>
        <v>0</v>
      </c>
      <c r="J13353" s="111">
        <f ca="1">VLOOKUP($B13352,'Input Sheet'!$B$515:$N$1014,5+J$5,FALSE)</f>
        <v>0</v>
      </c>
      <c r="K13353" s="111">
        <f ca="1">VLOOKUP($B13352,'Input Sheet'!$B$515:$N$1014,5+K$5,FALSE)</f>
        <v>0</v>
      </c>
      <c r="L13353" s="111">
        <f ca="1">VLOOKUP($B13352,'Input Sheet'!$B$515:$N$1014,5+L$5,FALSE)</f>
        <v>0</v>
      </c>
      <c r="M13353" s="111">
        <f ca="1">VLOOKUP($B13352,'Input Sheet'!$B$515:$N$1014,5+M$5,FALSE)</f>
        <v>0</v>
      </c>
      <c r="N13353" s="111">
        <f ca="1">VLOOKUP($B13352,'Input Sheet'!$B$515:$N$1014,5+N$5,FALSE)</f>
        <v>0</v>
      </c>
    </row>
    <row r="13354" spans="1:14" ht="12.75" hidden="1" customHeight="1" outlineLevel="2" x14ac:dyDescent="0.25">
      <c r="A13354" s="3"/>
      <c r="B13354" s="3"/>
      <c r="C13354" s="3"/>
      <c r="D13354" s="3">
        <v>1</v>
      </c>
      <c r="E13354" s="290">
        <f t="array" aca="1" ref="E13354:E13368" ca="1">TRANSPOSE(G13352:N13352)</f>
        <v>0</v>
      </c>
      <c r="F13354" s="291"/>
      <c r="G13354" s="292"/>
      <c r="H13354" s="293">
        <f ca="1">IF(OFFSET(H13354,-$D13354,0)="n/a","n/a",IF(H$5&gt;OFFSET(H13354,-$D13354,0)+$D13354,$E13354-SUM($G13354:G13354),($E13354-SUM($G13354:G13354))/(OFFSET(H13354,-$D13354,0)-(H$5-$D13354-1))))</f>
        <v>0</v>
      </c>
      <c r="I13354" s="293">
        <f ca="1">IF(OFFSET(I13354,-$D13354,0)="n/a","n/a",IF(I$5&gt;OFFSET(I13354,-$D13354,0)+$D13354,$E13354-SUM($G13354:H13354),($E13354-SUM($G13354:H13354))/(OFFSET(I13354,-$D13354,0)-(I$5-$D13354-1))))</f>
        <v>0</v>
      </c>
      <c r="J13354" s="293">
        <f ca="1">IF(OFFSET(J13354,-$D13354,0)="n/a","n/a",IF(J$5&gt;OFFSET(J13354,-$D13354,0)+$D13354,$E13354-SUM($G13354:I13354),($E13354-SUM($G13354:I13354))/(OFFSET(J13354,-$D13354,0)-(J$5-$D13354-1))))</f>
        <v>0</v>
      </c>
      <c r="K13354" s="293">
        <f ca="1">IF(OFFSET(K13354,-$D13354,0)="n/a","n/a",IF(K$5&gt;OFFSET(K13354,-$D13354,0)+$D13354,$E13354-SUM($G13354:J13354),($E13354-SUM($G13354:J13354))/(OFFSET(K13354,-$D13354,0)-(K$5-$D13354-1))))</f>
        <v>0</v>
      </c>
      <c r="L13354" s="293">
        <f ca="1">IF(OFFSET(L13354,-$D13354,0)="n/a","n/a",IF(L$5&gt;OFFSET(L13354,-$D13354,0)+$D13354,$E13354-SUM($G13354:K13354),($E13354-SUM($G13354:K13354))/(OFFSET(L13354,-$D13354,0)-(L$5-$D13354-1))))</f>
        <v>0</v>
      </c>
      <c r="M13354" s="293">
        <f ca="1">IF(OFFSET(M13354,-$D13354,0)="n/a","n/a",IF(M$5&gt;OFFSET(M13354,-$D13354,0)+$D13354,$E13354-SUM($G13354:L13354),($E13354-SUM($G13354:L13354))/(OFFSET(M13354,-$D13354,0)-(M$5-$D13354-1))))</f>
        <v>0</v>
      </c>
      <c r="N13354" s="293">
        <f ca="1">IF(OFFSET(N13354,-$D13354,0)="n/a","n/a",IF(N$5&gt;OFFSET(N13354,-$D13354,0)+$D13354,$E13354-SUM($G13354:M13354),($E13354-SUM($G13354:M13354))/(OFFSET(N13354,-$D13354,0)-(N$5-$D13354-1))))</f>
        <v>0</v>
      </c>
    </row>
    <row r="13355" spans="1:14" ht="12.75" hidden="1" customHeight="1" outlineLevel="2" x14ac:dyDescent="0.25">
      <c r="A13355" s="3"/>
      <c r="B13355" s="3"/>
      <c r="C13355" s="392" t="s">
        <v>48</v>
      </c>
      <c r="D13355" s="3">
        <v>2</v>
      </c>
      <c r="E13355" s="290">
        <f ca="1"/>
        <v>0</v>
      </c>
      <c r="F13355" s="291"/>
      <c r="G13355" s="294"/>
      <c r="H13355" s="292"/>
      <c r="I13355" s="293">
        <f ca="1">IF(OFFSET(I13355,-$D13355,0)="n/a","n/a",IF(I$5&gt;OFFSET(I13355,-$D13355,0)+$D13355,$E13355-SUM($G13355:H13355),($E13355-SUM($G13355:H13355))/(OFFSET(I13355,-$D13355,0)-(I$5-$D13355-1))))</f>
        <v>0</v>
      </c>
      <c r="J13355" s="293">
        <f ca="1">IF(OFFSET(J13355,-$D13355,0)="n/a","n/a",IF(J$5&gt;OFFSET(J13355,-$D13355,0)+$D13355,$E13355-SUM($G13355:I13355),($E13355-SUM($G13355:I13355))/(OFFSET(J13355,-$D13355,0)-(J$5-$D13355-1))))</f>
        <v>0</v>
      </c>
      <c r="K13355" s="293">
        <f ca="1">IF(OFFSET(K13355,-$D13355,0)="n/a","n/a",IF(K$5&gt;OFFSET(K13355,-$D13355,0)+$D13355,$E13355-SUM($G13355:J13355),($E13355-SUM($G13355:J13355))/(OFFSET(K13355,-$D13355,0)-(K$5-$D13355-1))))</f>
        <v>0</v>
      </c>
      <c r="L13355" s="293">
        <f ca="1">IF(OFFSET(L13355,-$D13355,0)="n/a","n/a",IF(L$5&gt;OFFSET(L13355,-$D13355,0)+$D13355,$E13355-SUM($G13355:K13355),($E13355-SUM($G13355:K13355))/(OFFSET(L13355,-$D13355,0)-(L$5-$D13355-1))))</f>
        <v>0</v>
      </c>
      <c r="M13355" s="293">
        <f ca="1">IF(OFFSET(M13355,-$D13355,0)="n/a","n/a",IF(M$5&gt;OFFSET(M13355,-$D13355,0)+$D13355,$E13355-SUM($G13355:L13355),($E13355-SUM($G13355:L13355))/(OFFSET(M13355,-$D13355,0)-(M$5-$D13355-1))))</f>
        <v>0</v>
      </c>
      <c r="N13355" s="293">
        <f ca="1">IF(OFFSET(N13355,-$D13355,0)="n/a","n/a",IF(N$5&gt;OFFSET(N13355,-$D13355,0)+$D13355,$E13355-SUM($G13355:M13355),($E13355-SUM($G13355:M13355))/(OFFSET(N13355,-$D13355,0)-(N$5-$D13355-1))))</f>
        <v>0</v>
      </c>
    </row>
    <row r="13356" spans="1:14" ht="12.75" hidden="1" customHeight="1" outlineLevel="2" x14ac:dyDescent="0.25">
      <c r="A13356" s="3"/>
      <c r="B13356" s="3"/>
      <c r="C13356" s="392"/>
      <c r="D13356" s="3">
        <v>3</v>
      </c>
      <c r="E13356" s="290">
        <f ca="1"/>
        <v>0</v>
      </c>
      <c r="F13356" s="291"/>
      <c r="G13356" s="294"/>
      <c r="H13356" s="294"/>
      <c r="I13356" s="292"/>
      <c r="J13356" s="293">
        <f ca="1">IF(OFFSET(J13356,-$D13356,0)="n/a","n/a",IF(J$5&gt;OFFSET(J13356,-$D13356,0)+$D13356,$E13356-SUM($G13356:I13356),($E13356-SUM($G13356:I13356))/(OFFSET(J13356,-$D13356,0)-(J$5-$D13356-1))))</f>
        <v>0</v>
      </c>
      <c r="K13356" s="293">
        <f ca="1">IF(OFFSET(K13356,-$D13356,0)="n/a","n/a",IF(K$5&gt;OFFSET(K13356,-$D13356,0)+$D13356,$E13356-SUM($G13356:J13356),($E13356-SUM($G13356:J13356))/(OFFSET(K13356,-$D13356,0)-(K$5-$D13356-1))))</f>
        <v>0</v>
      </c>
      <c r="L13356" s="293">
        <f ca="1">IF(OFFSET(L13356,-$D13356,0)="n/a","n/a",IF(L$5&gt;OFFSET(L13356,-$D13356,0)+$D13356,$E13356-SUM($G13356:K13356),($E13356-SUM($G13356:K13356))/(OFFSET(L13356,-$D13356,0)-(L$5-$D13356-1))))</f>
        <v>0</v>
      </c>
      <c r="M13356" s="293">
        <f ca="1">IF(OFFSET(M13356,-$D13356,0)="n/a","n/a",IF(M$5&gt;OFFSET(M13356,-$D13356,0)+$D13356,$E13356-SUM($G13356:L13356),($E13356-SUM($G13356:L13356))/(OFFSET(M13356,-$D13356,0)-(M$5-$D13356-1))))</f>
        <v>0</v>
      </c>
      <c r="N13356" s="293">
        <f ca="1">IF(OFFSET(N13356,-$D13356,0)="n/a","n/a",IF(N$5&gt;OFFSET(N13356,-$D13356,0)+$D13356,$E13356-SUM($G13356:M13356),($E13356-SUM($G13356:M13356))/(OFFSET(N13356,-$D13356,0)-(N$5-$D13356-1))))</f>
        <v>0</v>
      </c>
    </row>
    <row r="13357" spans="1:14" ht="12.75" hidden="1" customHeight="1" outlineLevel="2" x14ac:dyDescent="0.25">
      <c r="A13357" s="3"/>
      <c r="B13357" s="3"/>
      <c r="C13357" s="392"/>
      <c r="D13357" s="3">
        <v>4</v>
      </c>
      <c r="E13357" s="290">
        <f ca="1"/>
        <v>0</v>
      </c>
      <c r="F13357" s="291"/>
      <c r="G13357" s="294"/>
      <c r="H13357" s="294"/>
      <c r="I13357" s="294"/>
      <c r="J13357" s="292"/>
      <c r="K13357" s="293">
        <f ca="1">IF(OFFSET(K13357,-$D13357,0)="n/a","n/a",IF(K$5&gt;OFFSET(K13357,-$D13357,0)+$D13357,$E13357-SUM($G13357:J13357),($E13357-SUM($G13357:J13357))/(OFFSET(K13357,-$D13357,0)-(K$5-$D13357-1))))</f>
        <v>0</v>
      </c>
      <c r="L13357" s="293">
        <f ca="1">IF(OFFSET(L13357,-$D13357,0)="n/a","n/a",IF(L$5&gt;OFFSET(L13357,-$D13357,0)+$D13357,$E13357-SUM($G13357:K13357),($E13357-SUM($G13357:K13357))/(OFFSET(L13357,-$D13357,0)-(L$5-$D13357-1))))</f>
        <v>0</v>
      </c>
      <c r="M13357" s="293">
        <f ca="1">IF(OFFSET(M13357,-$D13357,0)="n/a","n/a",IF(M$5&gt;OFFSET(M13357,-$D13357,0)+$D13357,$E13357-SUM($G13357:L13357),($E13357-SUM($G13357:L13357))/(OFFSET(M13357,-$D13357,0)-(M$5-$D13357-1))))</f>
        <v>0</v>
      </c>
      <c r="N13357" s="293">
        <f ca="1">IF(OFFSET(N13357,-$D13357,0)="n/a","n/a",IF(N$5&gt;OFFSET(N13357,-$D13357,0)+$D13357,$E13357-SUM($G13357:M13357),($E13357-SUM($G13357:M13357))/(OFFSET(N13357,-$D13357,0)-(N$5-$D13357-1))))</f>
        <v>0</v>
      </c>
    </row>
    <row r="13358" spans="1:14" ht="12.75" hidden="1" customHeight="1" outlineLevel="2" x14ac:dyDescent="0.25">
      <c r="A13358" s="3"/>
      <c r="B13358" s="3"/>
      <c r="C13358" s="392"/>
      <c r="D13358" s="3">
        <v>5</v>
      </c>
      <c r="E13358" s="290">
        <f ca="1"/>
        <v>0</v>
      </c>
      <c r="F13358" s="291"/>
      <c r="G13358" s="294"/>
      <c r="H13358" s="294"/>
      <c r="I13358" s="294"/>
      <c r="J13358" s="294"/>
      <c r="K13358" s="292"/>
      <c r="L13358" s="293">
        <f ca="1">IF(OFFSET(L13358,-$D13358,0)="n/a","n/a",IF(L$5&gt;OFFSET(L13358,-$D13358,0)+$D13358,$E13358-SUM($G13358:K13358),($E13358-SUM($G13358:K13358))/(OFFSET(L13358,-$D13358,0)-(L$5-$D13358-1))))</f>
        <v>0</v>
      </c>
      <c r="M13358" s="293">
        <f ca="1">IF(OFFSET(M13358,-$D13358,0)="n/a","n/a",IF(M$5&gt;OFFSET(M13358,-$D13358,0)+$D13358,$E13358-SUM($G13358:L13358),($E13358-SUM($G13358:L13358))/(OFFSET(M13358,-$D13358,0)-(M$5-$D13358-1))))</f>
        <v>0</v>
      </c>
      <c r="N13358" s="293">
        <f ca="1">IF(OFFSET(N13358,-$D13358,0)="n/a","n/a",IF(N$5&gt;OFFSET(N13358,-$D13358,0)+$D13358,$E13358-SUM($G13358:M13358),($E13358-SUM($G13358:M13358))/(OFFSET(N13358,-$D13358,0)-(N$5-$D13358-1))))</f>
        <v>0</v>
      </c>
    </row>
    <row r="13359" spans="1:14" ht="12.75" hidden="1" customHeight="1" outlineLevel="2" x14ac:dyDescent="0.25">
      <c r="A13359" s="3"/>
      <c r="B13359" s="3"/>
      <c r="C13359" s="392"/>
      <c r="D13359" s="3">
        <v>6</v>
      </c>
      <c r="E13359" s="290">
        <f ca="1"/>
        <v>0</v>
      </c>
      <c r="F13359" s="291"/>
      <c r="G13359" s="294"/>
      <c r="H13359" s="294"/>
      <c r="I13359" s="294"/>
      <c r="J13359" s="294"/>
      <c r="K13359" s="294"/>
      <c r="L13359" s="292"/>
      <c r="M13359" s="293">
        <f ca="1">IF(OFFSET(M13359,-$D13359,0)="n/a","n/a",IF(M$5&gt;OFFSET(M13359,-$D13359,0)+$D13359,$E13359-SUM($G13359:L13359),($E13359-SUM($G13359:L13359))/(OFFSET(M13359,-$D13359,0)-(M$5-$D13359-1))))</f>
        <v>0</v>
      </c>
      <c r="N13359" s="293">
        <f ca="1">IF(OFFSET(N13359,-$D13359,0)="n/a","n/a",IF(N$5&gt;OFFSET(N13359,-$D13359,0)+$D13359,$E13359-SUM($G13359:M13359),($E13359-SUM($G13359:M13359))/(OFFSET(N13359,-$D13359,0)-(N$5-$D13359-1))))</f>
        <v>0</v>
      </c>
    </row>
    <row r="13360" spans="1:14" ht="12.75" hidden="1" customHeight="1" outlineLevel="2" x14ac:dyDescent="0.25">
      <c r="A13360" s="3"/>
      <c r="B13360" s="3"/>
      <c r="C13360" s="392"/>
      <c r="D13360" s="3">
        <v>7</v>
      </c>
      <c r="E13360" s="290">
        <f ca="1"/>
        <v>0</v>
      </c>
      <c r="F13360" s="291"/>
      <c r="G13360" s="294"/>
      <c r="H13360" s="294"/>
      <c r="I13360" s="294"/>
      <c r="J13360" s="294"/>
      <c r="K13360" s="294"/>
      <c r="L13360" s="294"/>
      <c r="M13360" s="292"/>
      <c r="N13360" s="293">
        <f ca="1">IF(OFFSET(N13360,-$D13360,0)="n/a","n/a",IF(N$5&gt;OFFSET(N13360,-$D13360,0)+$D13360,$E13360-SUM($G13360:M13360),($E13360-SUM($G13360:M13360))/(OFFSET(N13360,-$D13360,0)-(N$5-$D13360-1))))</f>
        <v>0</v>
      </c>
    </row>
    <row r="13361" spans="1:14" ht="12.75" hidden="1" customHeight="1" outlineLevel="2" x14ac:dyDescent="0.25">
      <c r="A13361" s="3"/>
      <c r="B13361" s="3"/>
      <c r="C13361" s="392"/>
      <c r="D13361" s="3">
        <v>8</v>
      </c>
      <c r="E13361" s="290">
        <f ca="1"/>
        <v>0</v>
      </c>
      <c r="F13361" s="291"/>
      <c r="G13361" s="294"/>
      <c r="H13361" s="294"/>
      <c r="I13361" s="294"/>
      <c r="J13361" s="294"/>
      <c r="K13361" s="294"/>
      <c r="L13361" s="294"/>
      <c r="M13361" s="294"/>
      <c r="N13361" s="292"/>
    </row>
    <row r="13362" spans="1:14" ht="12.75" hidden="1" customHeight="1" outlineLevel="2" x14ac:dyDescent="0.25">
      <c r="A13362" s="3"/>
      <c r="B13362" s="3"/>
      <c r="C13362" s="392"/>
      <c r="D13362" s="3">
        <v>9</v>
      </c>
      <c r="E13362" s="290" t="e">
        <f ca="1"/>
        <v>#N/A</v>
      </c>
      <c r="F13362" s="291"/>
      <c r="G13362" s="294"/>
      <c r="H13362" s="294"/>
      <c r="I13362" s="294"/>
      <c r="J13362" s="294"/>
      <c r="K13362" s="294"/>
      <c r="L13362" s="294"/>
      <c r="M13362" s="294"/>
      <c r="N13362" s="294"/>
    </row>
    <row r="13363" spans="1:14" ht="12.75" hidden="1" customHeight="1" outlineLevel="2" x14ac:dyDescent="0.25">
      <c r="A13363" s="3"/>
      <c r="B13363" s="3"/>
      <c r="C13363" s="392"/>
      <c r="D13363" s="3">
        <v>10</v>
      </c>
      <c r="E13363" s="290" t="e">
        <f ca="1"/>
        <v>#N/A</v>
      </c>
      <c r="F13363" s="291"/>
      <c r="G13363" s="294"/>
      <c r="H13363" s="294"/>
      <c r="I13363" s="294"/>
      <c r="J13363" s="294"/>
      <c r="K13363" s="294"/>
      <c r="L13363" s="294"/>
      <c r="M13363" s="294"/>
      <c r="N13363" s="294"/>
    </row>
    <row r="13364" spans="1:14" ht="12.75" hidden="1" customHeight="1" outlineLevel="2" x14ac:dyDescent="0.25">
      <c r="A13364" s="3"/>
      <c r="B13364" s="3"/>
      <c r="C13364" s="392"/>
      <c r="D13364" s="3">
        <v>11</v>
      </c>
      <c r="E13364" s="290" t="e">
        <f ca="1"/>
        <v>#N/A</v>
      </c>
      <c r="F13364" s="291"/>
      <c r="G13364" s="294"/>
      <c r="H13364" s="294"/>
      <c r="I13364" s="294"/>
      <c r="J13364" s="294"/>
      <c r="K13364" s="294"/>
      <c r="L13364" s="294"/>
      <c r="M13364" s="294"/>
      <c r="N13364" s="294"/>
    </row>
    <row r="13365" spans="1:14" ht="12.75" hidden="1" customHeight="1" outlineLevel="2" x14ac:dyDescent="0.25">
      <c r="A13365" s="3"/>
      <c r="B13365" s="3"/>
      <c r="C13365" s="392"/>
      <c r="D13365" s="3">
        <v>12</v>
      </c>
      <c r="E13365" s="290" t="e">
        <f ca="1"/>
        <v>#N/A</v>
      </c>
      <c r="F13365" s="291"/>
      <c r="G13365" s="294"/>
      <c r="H13365" s="294"/>
      <c r="I13365" s="294"/>
      <c r="J13365" s="294"/>
      <c r="K13365" s="294"/>
      <c r="L13365" s="294"/>
      <c r="M13365" s="294"/>
      <c r="N13365" s="294"/>
    </row>
    <row r="13366" spans="1:14" ht="12.75" hidden="1" customHeight="1" outlineLevel="2" x14ac:dyDescent="0.25">
      <c r="A13366" s="3"/>
      <c r="B13366" s="3"/>
      <c r="C13366" s="392"/>
      <c r="D13366" s="3">
        <v>13</v>
      </c>
      <c r="E13366" s="290" t="e">
        <f ca="1"/>
        <v>#N/A</v>
      </c>
      <c r="F13366" s="291"/>
      <c r="G13366" s="294"/>
      <c r="H13366" s="294"/>
      <c r="I13366" s="294"/>
      <c r="J13366" s="294"/>
      <c r="K13366" s="294"/>
      <c r="L13366" s="294"/>
      <c r="M13366" s="294"/>
      <c r="N13366" s="294"/>
    </row>
    <row r="13367" spans="1:14" ht="12.75" hidden="1" customHeight="1" outlineLevel="2" x14ac:dyDescent="0.25">
      <c r="A13367" s="3"/>
      <c r="B13367" s="3"/>
      <c r="C13367" s="392"/>
      <c r="D13367" s="3">
        <v>14</v>
      </c>
      <c r="E13367" s="290" t="e">
        <f ca="1"/>
        <v>#N/A</v>
      </c>
      <c r="F13367" s="291"/>
      <c r="G13367" s="294"/>
      <c r="H13367" s="294"/>
      <c r="I13367" s="294"/>
      <c r="J13367" s="294"/>
      <c r="K13367" s="294"/>
      <c r="L13367" s="294"/>
      <c r="M13367" s="294"/>
      <c r="N13367" s="294"/>
    </row>
    <row r="13368" spans="1:14" ht="12.75" hidden="1" customHeight="1" outlineLevel="2" x14ac:dyDescent="0.25">
      <c r="A13368" s="3"/>
      <c r="B13368" s="3"/>
      <c r="C13368" s="392"/>
      <c r="D13368" s="3">
        <v>15</v>
      </c>
      <c r="E13368" s="290" t="e">
        <f ca="1"/>
        <v>#N/A</v>
      </c>
      <c r="F13368" s="291"/>
      <c r="G13368" s="294"/>
      <c r="H13368" s="294"/>
      <c r="I13368" s="294"/>
      <c r="J13368" s="294"/>
      <c r="K13368" s="294"/>
      <c r="L13368" s="294"/>
      <c r="M13368" s="294"/>
      <c r="N13368" s="294"/>
    </row>
    <row r="13369" spans="1:14" ht="12.75" hidden="1" customHeight="1" outlineLevel="1" x14ac:dyDescent="0.25">
      <c r="A13369" s="3"/>
      <c r="B13369" s="145" t="str">
        <f ca="1">B13352</f>
        <v>Asset Type 186</v>
      </c>
      <c r="C13369" s="145" t="str">
        <f ca="1">C13352</f>
        <v>Description - Asset Type 186</v>
      </c>
      <c r="D13369" s="3"/>
      <c r="E13369" s="3"/>
      <c r="F13369" s="106" t="s">
        <v>47</v>
      </c>
      <c r="G13369" s="296">
        <f t="shared" ref="G13369:N13369" si="1372">SUM(G13354:G13368)</f>
        <v>0</v>
      </c>
      <c r="H13369" s="296">
        <f t="shared" ca="1" si="1372"/>
        <v>0</v>
      </c>
      <c r="I13369" s="296">
        <f t="shared" ca="1" si="1372"/>
        <v>0</v>
      </c>
      <c r="J13369" s="296">
        <f t="shared" ca="1" si="1372"/>
        <v>0</v>
      </c>
      <c r="K13369" s="296">
        <f t="shared" ca="1" si="1372"/>
        <v>0</v>
      </c>
      <c r="L13369" s="296">
        <f t="shared" ca="1" si="1372"/>
        <v>0</v>
      </c>
      <c r="M13369" s="296">
        <f t="shared" ca="1" si="1372"/>
        <v>0</v>
      </c>
      <c r="N13369" s="296">
        <f t="shared" ca="1" si="1372"/>
        <v>0</v>
      </c>
    </row>
    <row r="13370" spans="1:14" ht="12.75" hidden="1" customHeight="1" outlineLevel="2" x14ac:dyDescent="0.25">
      <c r="A13370" s="217">
        <f>A13352+1</f>
        <v>187</v>
      </c>
      <c r="B13370" s="22" t="str">
        <f ca="1">OFFSET($B$516,$A13370-1,0)</f>
        <v>Asset Type 187</v>
      </c>
      <c r="C13370" s="22" t="str">
        <f ca="1">OFFSET($C$516,$A13370-1,0)</f>
        <v>Description - Asset Type 187</v>
      </c>
      <c r="D13370" s="3"/>
      <c r="E13370" s="109"/>
      <c r="F13370" s="108" t="s">
        <v>46</v>
      </c>
      <c r="G13370" s="295">
        <f t="shared" ref="G13370:N13370" ca="1" si="1373">VLOOKUP($B13370,$B$516:$N$1015,5+G$5,FALSE)</f>
        <v>0</v>
      </c>
      <c r="H13370" s="295">
        <f t="shared" ca="1" si="1373"/>
        <v>0</v>
      </c>
      <c r="I13370" s="295">
        <f t="shared" ca="1" si="1373"/>
        <v>0</v>
      </c>
      <c r="J13370" s="295">
        <f t="shared" ca="1" si="1373"/>
        <v>0</v>
      </c>
      <c r="K13370" s="295">
        <f t="shared" ca="1" si="1373"/>
        <v>0</v>
      </c>
      <c r="L13370" s="295">
        <f t="shared" ca="1" si="1373"/>
        <v>0</v>
      </c>
      <c r="M13370" s="295">
        <f t="shared" ca="1" si="1373"/>
        <v>0</v>
      </c>
      <c r="N13370" s="295">
        <f t="shared" ca="1" si="1373"/>
        <v>0</v>
      </c>
    </row>
    <row r="13371" spans="1:14" ht="12.75" hidden="1" customHeight="1" outlineLevel="2" x14ac:dyDescent="0.25">
      <c r="A13371" s="3"/>
      <c r="B13371" s="3"/>
      <c r="C13371" s="21"/>
      <c r="D13371" s="3"/>
      <c r="E13371" s="107"/>
      <c r="F13371" s="106" t="s">
        <v>80</v>
      </c>
      <c r="G13371" s="111">
        <f ca="1">VLOOKUP($B13370,'Input Sheet'!$B$515:$N$1014,5+G$5,FALSE)</f>
        <v>0</v>
      </c>
      <c r="H13371" s="111">
        <f ca="1">VLOOKUP($B13370,'Input Sheet'!$B$515:$N$1014,5+H$5,FALSE)</f>
        <v>0</v>
      </c>
      <c r="I13371" s="111">
        <f ca="1">VLOOKUP($B13370,'Input Sheet'!$B$515:$N$1014,5+I$5,FALSE)</f>
        <v>0</v>
      </c>
      <c r="J13371" s="111">
        <f ca="1">VLOOKUP($B13370,'Input Sheet'!$B$515:$N$1014,5+J$5,FALSE)</f>
        <v>0</v>
      </c>
      <c r="K13371" s="111">
        <f ca="1">VLOOKUP($B13370,'Input Sheet'!$B$515:$N$1014,5+K$5,FALSE)</f>
        <v>0</v>
      </c>
      <c r="L13371" s="111">
        <f ca="1">VLOOKUP($B13370,'Input Sheet'!$B$515:$N$1014,5+L$5,FALSE)</f>
        <v>0</v>
      </c>
      <c r="M13371" s="111">
        <f ca="1">VLOOKUP($B13370,'Input Sheet'!$B$515:$N$1014,5+M$5,FALSE)</f>
        <v>0</v>
      </c>
      <c r="N13371" s="111">
        <f ca="1">VLOOKUP($B13370,'Input Sheet'!$B$515:$N$1014,5+N$5,FALSE)</f>
        <v>0</v>
      </c>
    </row>
    <row r="13372" spans="1:14" ht="12.75" hidden="1" customHeight="1" outlineLevel="2" x14ac:dyDescent="0.25">
      <c r="A13372" s="3"/>
      <c r="B13372" s="3"/>
      <c r="C13372" s="3"/>
      <c r="D13372" s="3">
        <v>1</v>
      </c>
      <c r="E13372" s="290">
        <f t="array" aca="1" ref="E13372:E13386" ca="1">TRANSPOSE(G13370:N13370)</f>
        <v>0</v>
      </c>
      <c r="F13372" s="291"/>
      <c r="G13372" s="292"/>
      <c r="H13372" s="293">
        <f ca="1">IF(OFFSET(H13372,-$D13372,0)="n/a","n/a",IF(H$5&gt;OFFSET(H13372,-$D13372,0)+$D13372,$E13372-SUM($G13372:G13372),($E13372-SUM($G13372:G13372))/(OFFSET(H13372,-$D13372,0)-(H$5-$D13372-1))))</f>
        <v>0</v>
      </c>
      <c r="I13372" s="293">
        <f ca="1">IF(OFFSET(I13372,-$D13372,0)="n/a","n/a",IF(I$5&gt;OFFSET(I13372,-$D13372,0)+$D13372,$E13372-SUM($G13372:H13372),($E13372-SUM($G13372:H13372))/(OFFSET(I13372,-$D13372,0)-(I$5-$D13372-1))))</f>
        <v>0</v>
      </c>
      <c r="J13372" s="293">
        <f ca="1">IF(OFFSET(J13372,-$D13372,0)="n/a","n/a",IF(J$5&gt;OFFSET(J13372,-$D13372,0)+$D13372,$E13372-SUM($G13372:I13372),($E13372-SUM($G13372:I13372))/(OFFSET(J13372,-$D13372,0)-(J$5-$D13372-1))))</f>
        <v>0</v>
      </c>
      <c r="K13372" s="293">
        <f ca="1">IF(OFFSET(K13372,-$D13372,0)="n/a","n/a",IF(K$5&gt;OFFSET(K13372,-$D13372,0)+$D13372,$E13372-SUM($G13372:J13372),($E13372-SUM($G13372:J13372))/(OFFSET(K13372,-$D13372,0)-(K$5-$D13372-1))))</f>
        <v>0</v>
      </c>
      <c r="L13372" s="293">
        <f ca="1">IF(OFFSET(L13372,-$D13372,0)="n/a","n/a",IF(L$5&gt;OFFSET(L13372,-$D13372,0)+$D13372,$E13372-SUM($G13372:K13372),($E13372-SUM($G13372:K13372))/(OFFSET(L13372,-$D13372,0)-(L$5-$D13372-1))))</f>
        <v>0</v>
      </c>
      <c r="M13372" s="293">
        <f ca="1">IF(OFFSET(M13372,-$D13372,0)="n/a","n/a",IF(M$5&gt;OFFSET(M13372,-$D13372,0)+$D13372,$E13372-SUM($G13372:L13372),($E13372-SUM($G13372:L13372))/(OFFSET(M13372,-$D13372,0)-(M$5-$D13372-1))))</f>
        <v>0</v>
      </c>
      <c r="N13372" s="293">
        <f ca="1">IF(OFFSET(N13372,-$D13372,0)="n/a","n/a",IF(N$5&gt;OFFSET(N13372,-$D13372,0)+$D13372,$E13372-SUM($G13372:M13372),($E13372-SUM($G13372:M13372))/(OFFSET(N13372,-$D13372,0)-(N$5-$D13372-1))))</f>
        <v>0</v>
      </c>
    </row>
    <row r="13373" spans="1:14" ht="12.75" hidden="1" customHeight="1" outlineLevel="2" x14ac:dyDescent="0.25">
      <c r="A13373" s="3"/>
      <c r="B13373" s="3"/>
      <c r="C13373" s="392" t="s">
        <v>48</v>
      </c>
      <c r="D13373" s="3">
        <v>2</v>
      </c>
      <c r="E13373" s="290">
        <f ca="1"/>
        <v>0</v>
      </c>
      <c r="F13373" s="291"/>
      <c r="G13373" s="294"/>
      <c r="H13373" s="292"/>
      <c r="I13373" s="293">
        <f ca="1">IF(OFFSET(I13373,-$D13373,0)="n/a","n/a",IF(I$5&gt;OFFSET(I13373,-$D13373,0)+$D13373,$E13373-SUM($G13373:H13373),($E13373-SUM($G13373:H13373))/(OFFSET(I13373,-$D13373,0)-(I$5-$D13373-1))))</f>
        <v>0</v>
      </c>
      <c r="J13373" s="293">
        <f ca="1">IF(OFFSET(J13373,-$D13373,0)="n/a","n/a",IF(J$5&gt;OFFSET(J13373,-$D13373,0)+$D13373,$E13373-SUM($G13373:I13373),($E13373-SUM($G13373:I13373))/(OFFSET(J13373,-$D13373,0)-(J$5-$D13373-1))))</f>
        <v>0</v>
      </c>
      <c r="K13373" s="293">
        <f ca="1">IF(OFFSET(K13373,-$D13373,0)="n/a","n/a",IF(K$5&gt;OFFSET(K13373,-$D13373,0)+$D13373,$E13373-SUM($G13373:J13373),($E13373-SUM($G13373:J13373))/(OFFSET(K13373,-$D13373,0)-(K$5-$D13373-1))))</f>
        <v>0</v>
      </c>
      <c r="L13373" s="293">
        <f ca="1">IF(OFFSET(L13373,-$D13373,0)="n/a","n/a",IF(L$5&gt;OFFSET(L13373,-$D13373,0)+$D13373,$E13373-SUM($G13373:K13373),($E13373-SUM($G13373:K13373))/(OFFSET(L13373,-$D13373,0)-(L$5-$D13373-1))))</f>
        <v>0</v>
      </c>
      <c r="M13373" s="293">
        <f ca="1">IF(OFFSET(M13373,-$D13373,0)="n/a","n/a",IF(M$5&gt;OFFSET(M13373,-$D13373,0)+$D13373,$E13373-SUM($G13373:L13373),($E13373-SUM($G13373:L13373))/(OFFSET(M13373,-$D13373,0)-(M$5-$D13373-1))))</f>
        <v>0</v>
      </c>
      <c r="N13373" s="293">
        <f ca="1">IF(OFFSET(N13373,-$D13373,0)="n/a","n/a",IF(N$5&gt;OFFSET(N13373,-$D13373,0)+$D13373,$E13373-SUM($G13373:M13373),($E13373-SUM($G13373:M13373))/(OFFSET(N13373,-$D13373,0)-(N$5-$D13373-1))))</f>
        <v>0</v>
      </c>
    </row>
    <row r="13374" spans="1:14" ht="12.75" hidden="1" customHeight="1" outlineLevel="2" x14ac:dyDescent="0.25">
      <c r="A13374" s="3"/>
      <c r="B13374" s="3"/>
      <c r="C13374" s="392"/>
      <c r="D13374" s="3">
        <v>3</v>
      </c>
      <c r="E13374" s="290">
        <f ca="1"/>
        <v>0</v>
      </c>
      <c r="F13374" s="291"/>
      <c r="G13374" s="294"/>
      <c r="H13374" s="294"/>
      <c r="I13374" s="292"/>
      <c r="J13374" s="293">
        <f ca="1">IF(OFFSET(J13374,-$D13374,0)="n/a","n/a",IF(J$5&gt;OFFSET(J13374,-$D13374,0)+$D13374,$E13374-SUM($G13374:I13374),($E13374-SUM($G13374:I13374))/(OFFSET(J13374,-$D13374,0)-(J$5-$D13374-1))))</f>
        <v>0</v>
      </c>
      <c r="K13374" s="293">
        <f ca="1">IF(OFFSET(K13374,-$D13374,0)="n/a","n/a",IF(K$5&gt;OFFSET(K13374,-$D13374,0)+$D13374,$E13374-SUM($G13374:J13374),($E13374-SUM($G13374:J13374))/(OFFSET(K13374,-$D13374,0)-(K$5-$D13374-1))))</f>
        <v>0</v>
      </c>
      <c r="L13374" s="293">
        <f ca="1">IF(OFFSET(L13374,-$D13374,0)="n/a","n/a",IF(L$5&gt;OFFSET(L13374,-$D13374,0)+$D13374,$E13374-SUM($G13374:K13374),($E13374-SUM($G13374:K13374))/(OFFSET(L13374,-$D13374,0)-(L$5-$D13374-1))))</f>
        <v>0</v>
      </c>
      <c r="M13374" s="293">
        <f ca="1">IF(OFFSET(M13374,-$D13374,0)="n/a","n/a",IF(M$5&gt;OFFSET(M13374,-$D13374,0)+$D13374,$E13374-SUM($G13374:L13374),($E13374-SUM($G13374:L13374))/(OFFSET(M13374,-$D13374,0)-(M$5-$D13374-1))))</f>
        <v>0</v>
      </c>
      <c r="N13374" s="293">
        <f ca="1">IF(OFFSET(N13374,-$D13374,0)="n/a","n/a",IF(N$5&gt;OFFSET(N13374,-$D13374,0)+$D13374,$E13374-SUM($G13374:M13374),($E13374-SUM($G13374:M13374))/(OFFSET(N13374,-$D13374,0)-(N$5-$D13374-1))))</f>
        <v>0</v>
      </c>
    </row>
    <row r="13375" spans="1:14" ht="12.75" hidden="1" customHeight="1" outlineLevel="2" x14ac:dyDescent="0.25">
      <c r="A13375" s="3"/>
      <c r="B13375" s="3"/>
      <c r="C13375" s="392"/>
      <c r="D13375" s="3">
        <v>4</v>
      </c>
      <c r="E13375" s="290">
        <f ca="1"/>
        <v>0</v>
      </c>
      <c r="F13375" s="291"/>
      <c r="G13375" s="294"/>
      <c r="H13375" s="294"/>
      <c r="I13375" s="294"/>
      <c r="J13375" s="292"/>
      <c r="K13375" s="293">
        <f ca="1">IF(OFFSET(K13375,-$D13375,0)="n/a","n/a",IF(K$5&gt;OFFSET(K13375,-$D13375,0)+$D13375,$E13375-SUM($G13375:J13375),($E13375-SUM($G13375:J13375))/(OFFSET(K13375,-$D13375,0)-(K$5-$D13375-1))))</f>
        <v>0</v>
      </c>
      <c r="L13375" s="293">
        <f ca="1">IF(OFFSET(L13375,-$D13375,0)="n/a","n/a",IF(L$5&gt;OFFSET(L13375,-$D13375,0)+$D13375,$E13375-SUM($G13375:K13375),($E13375-SUM($G13375:K13375))/(OFFSET(L13375,-$D13375,0)-(L$5-$D13375-1))))</f>
        <v>0</v>
      </c>
      <c r="M13375" s="293">
        <f ca="1">IF(OFFSET(M13375,-$D13375,0)="n/a","n/a",IF(M$5&gt;OFFSET(M13375,-$D13375,0)+$D13375,$E13375-SUM($G13375:L13375),($E13375-SUM($G13375:L13375))/(OFFSET(M13375,-$D13375,0)-(M$5-$D13375-1))))</f>
        <v>0</v>
      </c>
      <c r="N13375" s="293">
        <f ca="1">IF(OFFSET(N13375,-$D13375,0)="n/a","n/a",IF(N$5&gt;OFFSET(N13375,-$D13375,0)+$D13375,$E13375-SUM($G13375:M13375),($E13375-SUM($G13375:M13375))/(OFFSET(N13375,-$D13375,0)-(N$5-$D13375-1))))</f>
        <v>0</v>
      </c>
    </row>
    <row r="13376" spans="1:14" ht="12.75" hidden="1" customHeight="1" outlineLevel="2" x14ac:dyDescent="0.25">
      <c r="A13376" s="3"/>
      <c r="B13376" s="3"/>
      <c r="C13376" s="392"/>
      <c r="D13376" s="3">
        <v>5</v>
      </c>
      <c r="E13376" s="290">
        <f ca="1"/>
        <v>0</v>
      </c>
      <c r="F13376" s="291"/>
      <c r="G13376" s="294"/>
      <c r="H13376" s="294"/>
      <c r="I13376" s="294"/>
      <c r="J13376" s="294"/>
      <c r="K13376" s="292"/>
      <c r="L13376" s="293">
        <f ca="1">IF(OFFSET(L13376,-$D13376,0)="n/a","n/a",IF(L$5&gt;OFFSET(L13376,-$D13376,0)+$D13376,$E13376-SUM($G13376:K13376),($E13376-SUM($G13376:K13376))/(OFFSET(L13376,-$D13376,0)-(L$5-$D13376-1))))</f>
        <v>0</v>
      </c>
      <c r="M13376" s="293">
        <f ca="1">IF(OFFSET(M13376,-$D13376,0)="n/a","n/a",IF(M$5&gt;OFFSET(M13376,-$D13376,0)+$D13376,$E13376-SUM($G13376:L13376),($E13376-SUM($G13376:L13376))/(OFFSET(M13376,-$D13376,0)-(M$5-$D13376-1))))</f>
        <v>0</v>
      </c>
      <c r="N13376" s="293">
        <f ca="1">IF(OFFSET(N13376,-$D13376,0)="n/a","n/a",IF(N$5&gt;OFFSET(N13376,-$D13376,0)+$D13376,$E13376-SUM($G13376:M13376),($E13376-SUM($G13376:M13376))/(OFFSET(N13376,-$D13376,0)-(N$5-$D13376-1))))</f>
        <v>0</v>
      </c>
    </row>
    <row r="13377" spans="1:14" ht="12.75" hidden="1" customHeight="1" outlineLevel="2" x14ac:dyDescent="0.25">
      <c r="A13377" s="3"/>
      <c r="B13377" s="3"/>
      <c r="C13377" s="392"/>
      <c r="D13377" s="3">
        <v>6</v>
      </c>
      <c r="E13377" s="290">
        <f ca="1"/>
        <v>0</v>
      </c>
      <c r="F13377" s="291"/>
      <c r="G13377" s="294"/>
      <c r="H13377" s="294"/>
      <c r="I13377" s="294"/>
      <c r="J13377" s="294"/>
      <c r="K13377" s="294"/>
      <c r="L13377" s="292"/>
      <c r="M13377" s="293">
        <f ca="1">IF(OFFSET(M13377,-$D13377,0)="n/a","n/a",IF(M$5&gt;OFFSET(M13377,-$D13377,0)+$D13377,$E13377-SUM($G13377:L13377),($E13377-SUM($G13377:L13377))/(OFFSET(M13377,-$D13377,0)-(M$5-$D13377-1))))</f>
        <v>0</v>
      </c>
      <c r="N13377" s="293">
        <f ca="1">IF(OFFSET(N13377,-$D13377,0)="n/a","n/a",IF(N$5&gt;OFFSET(N13377,-$D13377,0)+$D13377,$E13377-SUM($G13377:M13377),($E13377-SUM($G13377:M13377))/(OFFSET(N13377,-$D13377,0)-(N$5-$D13377-1))))</f>
        <v>0</v>
      </c>
    </row>
    <row r="13378" spans="1:14" ht="12.75" hidden="1" customHeight="1" outlineLevel="2" x14ac:dyDescent="0.25">
      <c r="A13378" s="3"/>
      <c r="B13378" s="3"/>
      <c r="C13378" s="392"/>
      <c r="D13378" s="3">
        <v>7</v>
      </c>
      <c r="E13378" s="290">
        <f ca="1"/>
        <v>0</v>
      </c>
      <c r="F13378" s="291"/>
      <c r="G13378" s="294"/>
      <c r="H13378" s="294"/>
      <c r="I13378" s="294"/>
      <c r="J13378" s="294"/>
      <c r="K13378" s="294"/>
      <c r="L13378" s="294"/>
      <c r="M13378" s="292"/>
      <c r="N13378" s="293">
        <f ca="1">IF(OFFSET(N13378,-$D13378,0)="n/a","n/a",IF(N$5&gt;OFFSET(N13378,-$D13378,0)+$D13378,$E13378-SUM($G13378:M13378),($E13378-SUM($G13378:M13378))/(OFFSET(N13378,-$D13378,0)-(N$5-$D13378-1))))</f>
        <v>0</v>
      </c>
    </row>
    <row r="13379" spans="1:14" ht="12.75" hidden="1" customHeight="1" outlineLevel="2" x14ac:dyDescent="0.25">
      <c r="A13379" s="3"/>
      <c r="B13379" s="3"/>
      <c r="C13379" s="392"/>
      <c r="D13379" s="3">
        <v>8</v>
      </c>
      <c r="E13379" s="290">
        <f ca="1"/>
        <v>0</v>
      </c>
      <c r="F13379" s="291"/>
      <c r="G13379" s="294"/>
      <c r="H13379" s="294"/>
      <c r="I13379" s="294"/>
      <c r="J13379" s="294"/>
      <c r="K13379" s="294"/>
      <c r="L13379" s="294"/>
      <c r="M13379" s="294"/>
      <c r="N13379" s="292"/>
    </row>
    <row r="13380" spans="1:14" ht="12.75" hidden="1" customHeight="1" outlineLevel="2" x14ac:dyDescent="0.25">
      <c r="A13380" s="3"/>
      <c r="B13380" s="3"/>
      <c r="C13380" s="392"/>
      <c r="D13380" s="3">
        <v>9</v>
      </c>
      <c r="E13380" s="290" t="e">
        <f ca="1"/>
        <v>#N/A</v>
      </c>
      <c r="F13380" s="291"/>
      <c r="G13380" s="294"/>
      <c r="H13380" s="294"/>
      <c r="I13380" s="294"/>
      <c r="J13380" s="294"/>
      <c r="K13380" s="294"/>
      <c r="L13380" s="294"/>
      <c r="M13380" s="294"/>
      <c r="N13380" s="294"/>
    </row>
    <row r="13381" spans="1:14" ht="12.75" hidden="1" customHeight="1" outlineLevel="2" x14ac:dyDescent="0.25">
      <c r="A13381" s="3"/>
      <c r="B13381" s="3"/>
      <c r="C13381" s="392"/>
      <c r="D13381" s="3">
        <v>10</v>
      </c>
      <c r="E13381" s="290" t="e">
        <f ca="1"/>
        <v>#N/A</v>
      </c>
      <c r="F13381" s="291"/>
      <c r="G13381" s="294"/>
      <c r="H13381" s="294"/>
      <c r="I13381" s="294"/>
      <c r="J13381" s="294"/>
      <c r="K13381" s="294"/>
      <c r="L13381" s="294"/>
      <c r="M13381" s="294"/>
      <c r="N13381" s="294"/>
    </row>
    <row r="13382" spans="1:14" ht="12.75" hidden="1" customHeight="1" outlineLevel="2" x14ac:dyDescent="0.25">
      <c r="A13382" s="3"/>
      <c r="B13382" s="3"/>
      <c r="C13382" s="392"/>
      <c r="D13382" s="3">
        <v>11</v>
      </c>
      <c r="E13382" s="290" t="e">
        <f ca="1"/>
        <v>#N/A</v>
      </c>
      <c r="F13382" s="291"/>
      <c r="G13382" s="294"/>
      <c r="H13382" s="294"/>
      <c r="I13382" s="294"/>
      <c r="J13382" s="294"/>
      <c r="K13382" s="294"/>
      <c r="L13382" s="294"/>
      <c r="M13382" s="294"/>
      <c r="N13382" s="294"/>
    </row>
    <row r="13383" spans="1:14" ht="12.75" hidden="1" customHeight="1" outlineLevel="2" x14ac:dyDescent="0.25">
      <c r="A13383" s="3"/>
      <c r="B13383" s="3"/>
      <c r="C13383" s="392"/>
      <c r="D13383" s="3">
        <v>12</v>
      </c>
      <c r="E13383" s="290" t="e">
        <f ca="1"/>
        <v>#N/A</v>
      </c>
      <c r="F13383" s="291"/>
      <c r="G13383" s="294"/>
      <c r="H13383" s="294"/>
      <c r="I13383" s="294"/>
      <c r="J13383" s="294"/>
      <c r="K13383" s="294"/>
      <c r="L13383" s="294"/>
      <c r="M13383" s="294"/>
      <c r="N13383" s="294"/>
    </row>
    <row r="13384" spans="1:14" ht="12.75" hidden="1" customHeight="1" outlineLevel="2" x14ac:dyDescent="0.25">
      <c r="A13384" s="3"/>
      <c r="B13384" s="3"/>
      <c r="C13384" s="392"/>
      <c r="D13384" s="3">
        <v>13</v>
      </c>
      <c r="E13384" s="290" t="e">
        <f ca="1"/>
        <v>#N/A</v>
      </c>
      <c r="F13384" s="291"/>
      <c r="G13384" s="294"/>
      <c r="H13384" s="294"/>
      <c r="I13384" s="294"/>
      <c r="J13384" s="294"/>
      <c r="K13384" s="294"/>
      <c r="L13384" s="294"/>
      <c r="M13384" s="294"/>
      <c r="N13384" s="294"/>
    </row>
    <row r="13385" spans="1:14" ht="12.75" hidden="1" customHeight="1" outlineLevel="2" x14ac:dyDescent="0.25">
      <c r="A13385" s="3"/>
      <c r="B13385" s="3"/>
      <c r="C13385" s="392"/>
      <c r="D13385" s="3">
        <v>14</v>
      </c>
      <c r="E13385" s="290" t="e">
        <f ca="1"/>
        <v>#N/A</v>
      </c>
      <c r="F13385" s="291"/>
      <c r="G13385" s="294"/>
      <c r="H13385" s="294"/>
      <c r="I13385" s="294"/>
      <c r="J13385" s="294"/>
      <c r="K13385" s="294"/>
      <c r="L13385" s="294"/>
      <c r="M13385" s="294"/>
      <c r="N13385" s="294"/>
    </row>
    <row r="13386" spans="1:14" ht="12.75" hidden="1" customHeight="1" outlineLevel="2" x14ac:dyDescent="0.25">
      <c r="A13386" s="3"/>
      <c r="B13386" s="3"/>
      <c r="C13386" s="392"/>
      <c r="D13386" s="3">
        <v>15</v>
      </c>
      <c r="E13386" s="290" t="e">
        <f ca="1"/>
        <v>#N/A</v>
      </c>
      <c r="F13386" s="291"/>
      <c r="G13386" s="294"/>
      <c r="H13386" s="294"/>
      <c r="I13386" s="294"/>
      <c r="J13386" s="294"/>
      <c r="K13386" s="294"/>
      <c r="L13386" s="294"/>
      <c r="M13386" s="294"/>
      <c r="N13386" s="294"/>
    </row>
    <row r="13387" spans="1:14" ht="12.75" hidden="1" customHeight="1" outlineLevel="1" x14ac:dyDescent="0.25">
      <c r="A13387" s="3"/>
      <c r="B13387" s="145" t="str">
        <f ca="1">B13370</f>
        <v>Asset Type 187</v>
      </c>
      <c r="C13387" s="145" t="str">
        <f ca="1">C13370</f>
        <v>Description - Asset Type 187</v>
      </c>
      <c r="D13387" s="3"/>
      <c r="E13387" s="3"/>
      <c r="F13387" s="106" t="s">
        <v>47</v>
      </c>
      <c r="G13387" s="296">
        <f t="shared" ref="G13387:N13387" si="1374">SUM(G13372:G13386)</f>
        <v>0</v>
      </c>
      <c r="H13387" s="296">
        <f t="shared" ca="1" si="1374"/>
        <v>0</v>
      </c>
      <c r="I13387" s="296">
        <f t="shared" ca="1" si="1374"/>
        <v>0</v>
      </c>
      <c r="J13387" s="296">
        <f t="shared" ca="1" si="1374"/>
        <v>0</v>
      </c>
      <c r="K13387" s="296">
        <f t="shared" ca="1" si="1374"/>
        <v>0</v>
      </c>
      <c r="L13387" s="296">
        <f t="shared" ca="1" si="1374"/>
        <v>0</v>
      </c>
      <c r="M13387" s="296">
        <f t="shared" ca="1" si="1374"/>
        <v>0</v>
      </c>
      <c r="N13387" s="296">
        <f t="shared" ca="1" si="1374"/>
        <v>0</v>
      </c>
    </row>
    <row r="13388" spans="1:14" ht="12.75" hidden="1" customHeight="1" outlineLevel="2" x14ac:dyDescent="0.25">
      <c r="A13388" s="217">
        <f>A13370+1</f>
        <v>188</v>
      </c>
      <c r="B13388" s="22" t="str">
        <f ca="1">OFFSET($B$516,$A13388-1,0)</f>
        <v>Asset Type 188</v>
      </c>
      <c r="C13388" s="22" t="str">
        <f ca="1">OFFSET($C$516,$A13388-1,0)</f>
        <v>Description - Asset Type 188</v>
      </c>
      <c r="D13388" s="3"/>
      <c r="E13388" s="109"/>
      <c r="F13388" s="108" t="s">
        <v>46</v>
      </c>
      <c r="G13388" s="295">
        <f t="shared" ref="G13388:N13388" ca="1" si="1375">VLOOKUP($B13388,$B$516:$N$1015,5+G$5,FALSE)</f>
        <v>0</v>
      </c>
      <c r="H13388" s="295">
        <f t="shared" ca="1" si="1375"/>
        <v>0</v>
      </c>
      <c r="I13388" s="295">
        <f t="shared" ca="1" si="1375"/>
        <v>0</v>
      </c>
      <c r="J13388" s="295">
        <f t="shared" ca="1" si="1375"/>
        <v>0</v>
      </c>
      <c r="K13388" s="295">
        <f t="shared" ca="1" si="1375"/>
        <v>0</v>
      </c>
      <c r="L13388" s="295">
        <f t="shared" ca="1" si="1375"/>
        <v>0</v>
      </c>
      <c r="M13388" s="295">
        <f t="shared" ca="1" si="1375"/>
        <v>0</v>
      </c>
      <c r="N13388" s="295">
        <f t="shared" ca="1" si="1375"/>
        <v>0</v>
      </c>
    </row>
    <row r="13389" spans="1:14" ht="12.75" hidden="1" customHeight="1" outlineLevel="2" x14ac:dyDescent="0.25">
      <c r="A13389" s="3"/>
      <c r="B13389" s="3"/>
      <c r="C13389" s="21"/>
      <c r="D13389" s="3"/>
      <c r="E13389" s="107"/>
      <c r="F13389" s="106" t="s">
        <v>80</v>
      </c>
      <c r="G13389" s="111">
        <f ca="1">VLOOKUP($B13388,'Input Sheet'!$B$515:$N$1014,5+G$5,FALSE)</f>
        <v>0</v>
      </c>
      <c r="H13389" s="111">
        <f ca="1">VLOOKUP($B13388,'Input Sheet'!$B$515:$N$1014,5+H$5,FALSE)</f>
        <v>0</v>
      </c>
      <c r="I13389" s="111">
        <f ca="1">VLOOKUP($B13388,'Input Sheet'!$B$515:$N$1014,5+I$5,FALSE)</f>
        <v>0</v>
      </c>
      <c r="J13389" s="111">
        <f ca="1">VLOOKUP($B13388,'Input Sheet'!$B$515:$N$1014,5+J$5,FALSE)</f>
        <v>0</v>
      </c>
      <c r="K13389" s="111">
        <f ca="1">VLOOKUP($B13388,'Input Sheet'!$B$515:$N$1014,5+K$5,FALSE)</f>
        <v>0</v>
      </c>
      <c r="L13389" s="111">
        <f ca="1">VLOOKUP($B13388,'Input Sheet'!$B$515:$N$1014,5+L$5,FALSE)</f>
        <v>0</v>
      </c>
      <c r="M13389" s="111">
        <f ca="1">VLOOKUP($B13388,'Input Sheet'!$B$515:$N$1014,5+M$5,FALSE)</f>
        <v>0</v>
      </c>
      <c r="N13389" s="111">
        <f ca="1">VLOOKUP($B13388,'Input Sheet'!$B$515:$N$1014,5+N$5,FALSE)</f>
        <v>0</v>
      </c>
    </row>
    <row r="13390" spans="1:14" ht="12.75" hidden="1" customHeight="1" outlineLevel="2" x14ac:dyDescent="0.25">
      <c r="A13390" s="3"/>
      <c r="B13390" s="3"/>
      <c r="C13390" s="3"/>
      <c r="D13390" s="3">
        <v>1</v>
      </c>
      <c r="E13390" s="290">
        <f t="array" aca="1" ref="E13390:E13404" ca="1">TRANSPOSE(G13388:N13388)</f>
        <v>0</v>
      </c>
      <c r="F13390" s="291"/>
      <c r="G13390" s="292"/>
      <c r="H13390" s="293">
        <f ca="1">IF(OFFSET(H13390,-$D13390,0)="n/a","n/a",IF(H$5&gt;OFFSET(H13390,-$D13390,0)+$D13390,$E13390-SUM($G13390:G13390),($E13390-SUM($G13390:G13390))/(OFFSET(H13390,-$D13390,0)-(H$5-$D13390-1))))</f>
        <v>0</v>
      </c>
      <c r="I13390" s="293">
        <f ca="1">IF(OFFSET(I13390,-$D13390,0)="n/a","n/a",IF(I$5&gt;OFFSET(I13390,-$D13390,0)+$D13390,$E13390-SUM($G13390:H13390),($E13390-SUM($G13390:H13390))/(OFFSET(I13390,-$D13390,0)-(I$5-$D13390-1))))</f>
        <v>0</v>
      </c>
      <c r="J13390" s="293">
        <f ca="1">IF(OFFSET(J13390,-$D13390,0)="n/a","n/a",IF(J$5&gt;OFFSET(J13390,-$D13390,0)+$D13390,$E13390-SUM($G13390:I13390),($E13390-SUM($G13390:I13390))/(OFFSET(J13390,-$D13390,0)-(J$5-$D13390-1))))</f>
        <v>0</v>
      </c>
      <c r="K13390" s="293">
        <f ca="1">IF(OFFSET(K13390,-$D13390,0)="n/a","n/a",IF(K$5&gt;OFFSET(K13390,-$D13390,0)+$D13390,$E13390-SUM($G13390:J13390),($E13390-SUM($G13390:J13390))/(OFFSET(K13390,-$D13390,0)-(K$5-$D13390-1))))</f>
        <v>0</v>
      </c>
      <c r="L13390" s="293">
        <f ca="1">IF(OFFSET(L13390,-$D13390,0)="n/a","n/a",IF(L$5&gt;OFFSET(L13390,-$D13390,0)+$D13390,$E13390-SUM($G13390:K13390),($E13390-SUM($G13390:K13390))/(OFFSET(L13390,-$D13390,0)-(L$5-$D13390-1))))</f>
        <v>0</v>
      </c>
      <c r="M13390" s="293">
        <f ca="1">IF(OFFSET(M13390,-$D13390,0)="n/a","n/a",IF(M$5&gt;OFFSET(M13390,-$D13390,0)+$D13390,$E13390-SUM($G13390:L13390),($E13390-SUM($G13390:L13390))/(OFFSET(M13390,-$D13390,0)-(M$5-$D13390-1))))</f>
        <v>0</v>
      </c>
      <c r="N13390" s="293">
        <f ca="1">IF(OFFSET(N13390,-$D13390,0)="n/a","n/a",IF(N$5&gt;OFFSET(N13390,-$D13390,0)+$D13390,$E13390-SUM($G13390:M13390),($E13390-SUM($G13390:M13390))/(OFFSET(N13390,-$D13390,0)-(N$5-$D13390-1))))</f>
        <v>0</v>
      </c>
    </row>
    <row r="13391" spans="1:14" ht="12.75" hidden="1" customHeight="1" outlineLevel="2" x14ac:dyDescent="0.25">
      <c r="A13391" s="3"/>
      <c r="B13391" s="3"/>
      <c r="C13391" s="392" t="s">
        <v>48</v>
      </c>
      <c r="D13391" s="3">
        <v>2</v>
      </c>
      <c r="E13391" s="290">
        <f ca="1"/>
        <v>0</v>
      </c>
      <c r="F13391" s="291"/>
      <c r="G13391" s="294"/>
      <c r="H13391" s="292"/>
      <c r="I13391" s="293">
        <f ca="1">IF(OFFSET(I13391,-$D13391,0)="n/a","n/a",IF(I$5&gt;OFFSET(I13391,-$D13391,0)+$D13391,$E13391-SUM($G13391:H13391),($E13391-SUM($G13391:H13391))/(OFFSET(I13391,-$D13391,0)-(I$5-$D13391-1))))</f>
        <v>0</v>
      </c>
      <c r="J13391" s="293">
        <f ca="1">IF(OFFSET(J13391,-$D13391,0)="n/a","n/a",IF(J$5&gt;OFFSET(J13391,-$D13391,0)+$D13391,$E13391-SUM($G13391:I13391),($E13391-SUM($G13391:I13391))/(OFFSET(J13391,-$D13391,0)-(J$5-$D13391-1))))</f>
        <v>0</v>
      </c>
      <c r="K13391" s="293">
        <f ca="1">IF(OFFSET(K13391,-$D13391,0)="n/a","n/a",IF(K$5&gt;OFFSET(K13391,-$D13391,0)+$D13391,$E13391-SUM($G13391:J13391),($E13391-SUM($G13391:J13391))/(OFFSET(K13391,-$D13391,0)-(K$5-$D13391-1))))</f>
        <v>0</v>
      </c>
      <c r="L13391" s="293">
        <f ca="1">IF(OFFSET(L13391,-$D13391,0)="n/a","n/a",IF(L$5&gt;OFFSET(L13391,-$D13391,0)+$D13391,$E13391-SUM($G13391:K13391),($E13391-SUM($G13391:K13391))/(OFFSET(L13391,-$D13391,0)-(L$5-$D13391-1))))</f>
        <v>0</v>
      </c>
      <c r="M13391" s="293">
        <f ca="1">IF(OFFSET(M13391,-$D13391,0)="n/a","n/a",IF(M$5&gt;OFFSET(M13391,-$D13391,0)+$D13391,$E13391-SUM($G13391:L13391),($E13391-SUM($G13391:L13391))/(OFFSET(M13391,-$D13391,0)-(M$5-$D13391-1))))</f>
        <v>0</v>
      </c>
      <c r="N13391" s="293">
        <f ca="1">IF(OFFSET(N13391,-$D13391,0)="n/a","n/a",IF(N$5&gt;OFFSET(N13391,-$D13391,0)+$D13391,$E13391-SUM($G13391:M13391),($E13391-SUM($G13391:M13391))/(OFFSET(N13391,-$D13391,0)-(N$5-$D13391-1))))</f>
        <v>0</v>
      </c>
    </row>
    <row r="13392" spans="1:14" ht="12.75" hidden="1" customHeight="1" outlineLevel="2" x14ac:dyDescent="0.25">
      <c r="A13392" s="3"/>
      <c r="B13392" s="3"/>
      <c r="C13392" s="392"/>
      <c r="D13392" s="3">
        <v>3</v>
      </c>
      <c r="E13392" s="290">
        <f ca="1"/>
        <v>0</v>
      </c>
      <c r="F13392" s="291"/>
      <c r="G13392" s="294"/>
      <c r="H13392" s="294"/>
      <c r="I13392" s="292"/>
      <c r="J13392" s="293">
        <f ca="1">IF(OFFSET(J13392,-$D13392,0)="n/a","n/a",IF(J$5&gt;OFFSET(J13392,-$D13392,0)+$D13392,$E13392-SUM($G13392:I13392),($E13392-SUM($G13392:I13392))/(OFFSET(J13392,-$D13392,0)-(J$5-$D13392-1))))</f>
        <v>0</v>
      </c>
      <c r="K13392" s="293">
        <f ca="1">IF(OFFSET(K13392,-$D13392,0)="n/a","n/a",IF(K$5&gt;OFFSET(K13392,-$D13392,0)+$D13392,$E13392-SUM($G13392:J13392),($E13392-SUM($G13392:J13392))/(OFFSET(K13392,-$D13392,0)-(K$5-$D13392-1))))</f>
        <v>0</v>
      </c>
      <c r="L13392" s="293">
        <f ca="1">IF(OFFSET(L13392,-$D13392,0)="n/a","n/a",IF(L$5&gt;OFFSET(L13392,-$D13392,0)+$D13392,$E13392-SUM($G13392:K13392),($E13392-SUM($G13392:K13392))/(OFFSET(L13392,-$D13392,0)-(L$5-$D13392-1))))</f>
        <v>0</v>
      </c>
      <c r="M13392" s="293">
        <f ca="1">IF(OFFSET(M13392,-$D13392,0)="n/a","n/a",IF(M$5&gt;OFFSET(M13392,-$D13392,0)+$D13392,$E13392-SUM($G13392:L13392),($E13392-SUM($G13392:L13392))/(OFFSET(M13392,-$D13392,0)-(M$5-$D13392-1))))</f>
        <v>0</v>
      </c>
      <c r="N13392" s="293">
        <f ca="1">IF(OFFSET(N13392,-$D13392,0)="n/a","n/a",IF(N$5&gt;OFFSET(N13392,-$D13392,0)+$D13392,$E13392-SUM($G13392:M13392),($E13392-SUM($G13392:M13392))/(OFFSET(N13392,-$D13392,0)-(N$5-$D13392-1))))</f>
        <v>0</v>
      </c>
    </row>
    <row r="13393" spans="1:14" ht="12.75" hidden="1" customHeight="1" outlineLevel="2" x14ac:dyDescent="0.25">
      <c r="A13393" s="3"/>
      <c r="B13393" s="3"/>
      <c r="C13393" s="392"/>
      <c r="D13393" s="3">
        <v>4</v>
      </c>
      <c r="E13393" s="290">
        <f ca="1"/>
        <v>0</v>
      </c>
      <c r="F13393" s="291"/>
      <c r="G13393" s="294"/>
      <c r="H13393" s="294"/>
      <c r="I13393" s="294"/>
      <c r="J13393" s="292"/>
      <c r="K13393" s="293">
        <f ca="1">IF(OFFSET(K13393,-$D13393,0)="n/a","n/a",IF(K$5&gt;OFFSET(K13393,-$D13393,0)+$D13393,$E13393-SUM($G13393:J13393),($E13393-SUM($G13393:J13393))/(OFFSET(K13393,-$D13393,0)-(K$5-$D13393-1))))</f>
        <v>0</v>
      </c>
      <c r="L13393" s="293">
        <f ca="1">IF(OFFSET(L13393,-$D13393,0)="n/a","n/a",IF(L$5&gt;OFFSET(L13393,-$D13393,0)+$D13393,$E13393-SUM($G13393:K13393),($E13393-SUM($G13393:K13393))/(OFFSET(L13393,-$D13393,0)-(L$5-$D13393-1))))</f>
        <v>0</v>
      </c>
      <c r="M13393" s="293">
        <f ca="1">IF(OFFSET(M13393,-$D13393,0)="n/a","n/a",IF(M$5&gt;OFFSET(M13393,-$D13393,0)+$D13393,$E13393-SUM($G13393:L13393),($E13393-SUM($G13393:L13393))/(OFFSET(M13393,-$D13393,0)-(M$5-$D13393-1))))</f>
        <v>0</v>
      </c>
      <c r="N13393" s="293">
        <f ca="1">IF(OFFSET(N13393,-$D13393,0)="n/a","n/a",IF(N$5&gt;OFFSET(N13393,-$D13393,0)+$D13393,$E13393-SUM($G13393:M13393),($E13393-SUM($G13393:M13393))/(OFFSET(N13393,-$D13393,0)-(N$5-$D13393-1))))</f>
        <v>0</v>
      </c>
    </row>
    <row r="13394" spans="1:14" ht="12.75" hidden="1" customHeight="1" outlineLevel="2" x14ac:dyDescent="0.25">
      <c r="A13394" s="3"/>
      <c r="B13394" s="3"/>
      <c r="C13394" s="392"/>
      <c r="D13394" s="3">
        <v>5</v>
      </c>
      <c r="E13394" s="290">
        <f ca="1"/>
        <v>0</v>
      </c>
      <c r="F13394" s="291"/>
      <c r="G13394" s="294"/>
      <c r="H13394" s="294"/>
      <c r="I13394" s="294"/>
      <c r="J13394" s="294"/>
      <c r="K13394" s="292"/>
      <c r="L13394" s="293">
        <f ca="1">IF(OFFSET(L13394,-$D13394,0)="n/a","n/a",IF(L$5&gt;OFFSET(L13394,-$D13394,0)+$D13394,$E13394-SUM($G13394:K13394),($E13394-SUM($G13394:K13394))/(OFFSET(L13394,-$D13394,0)-(L$5-$D13394-1))))</f>
        <v>0</v>
      </c>
      <c r="M13394" s="293">
        <f ca="1">IF(OFFSET(M13394,-$D13394,0)="n/a","n/a",IF(M$5&gt;OFFSET(M13394,-$D13394,0)+$D13394,$E13394-SUM($G13394:L13394),($E13394-SUM($G13394:L13394))/(OFFSET(M13394,-$D13394,0)-(M$5-$D13394-1))))</f>
        <v>0</v>
      </c>
      <c r="N13394" s="293">
        <f ca="1">IF(OFFSET(N13394,-$D13394,0)="n/a","n/a",IF(N$5&gt;OFFSET(N13394,-$D13394,0)+$D13394,$E13394-SUM($G13394:M13394),($E13394-SUM($G13394:M13394))/(OFFSET(N13394,-$D13394,0)-(N$5-$D13394-1))))</f>
        <v>0</v>
      </c>
    </row>
    <row r="13395" spans="1:14" ht="12.75" hidden="1" customHeight="1" outlineLevel="2" x14ac:dyDescent="0.25">
      <c r="A13395" s="3"/>
      <c r="B13395" s="3"/>
      <c r="C13395" s="392"/>
      <c r="D13395" s="3">
        <v>6</v>
      </c>
      <c r="E13395" s="290">
        <f ca="1"/>
        <v>0</v>
      </c>
      <c r="F13395" s="291"/>
      <c r="G13395" s="294"/>
      <c r="H13395" s="294"/>
      <c r="I13395" s="294"/>
      <c r="J13395" s="294"/>
      <c r="K13395" s="294"/>
      <c r="L13395" s="292"/>
      <c r="M13395" s="293">
        <f ca="1">IF(OFFSET(M13395,-$D13395,0)="n/a","n/a",IF(M$5&gt;OFFSET(M13395,-$D13395,0)+$D13395,$E13395-SUM($G13395:L13395),($E13395-SUM($G13395:L13395))/(OFFSET(M13395,-$D13395,0)-(M$5-$D13395-1))))</f>
        <v>0</v>
      </c>
      <c r="N13395" s="293">
        <f ca="1">IF(OFFSET(N13395,-$D13395,0)="n/a","n/a",IF(N$5&gt;OFFSET(N13395,-$D13395,0)+$D13395,$E13395-SUM($G13395:M13395),($E13395-SUM($G13395:M13395))/(OFFSET(N13395,-$D13395,0)-(N$5-$D13395-1))))</f>
        <v>0</v>
      </c>
    </row>
    <row r="13396" spans="1:14" ht="12.75" hidden="1" customHeight="1" outlineLevel="2" x14ac:dyDescent="0.25">
      <c r="A13396" s="3"/>
      <c r="B13396" s="3"/>
      <c r="C13396" s="392"/>
      <c r="D13396" s="3">
        <v>7</v>
      </c>
      <c r="E13396" s="290">
        <f ca="1"/>
        <v>0</v>
      </c>
      <c r="F13396" s="291"/>
      <c r="G13396" s="294"/>
      <c r="H13396" s="294"/>
      <c r="I13396" s="294"/>
      <c r="J13396" s="294"/>
      <c r="K13396" s="294"/>
      <c r="L13396" s="294"/>
      <c r="M13396" s="292"/>
      <c r="N13396" s="293">
        <f ca="1">IF(OFFSET(N13396,-$D13396,0)="n/a","n/a",IF(N$5&gt;OFFSET(N13396,-$D13396,0)+$D13396,$E13396-SUM($G13396:M13396),($E13396-SUM($G13396:M13396))/(OFFSET(N13396,-$D13396,0)-(N$5-$D13396-1))))</f>
        <v>0</v>
      </c>
    </row>
    <row r="13397" spans="1:14" ht="12.75" hidden="1" customHeight="1" outlineLevel="2" x14ac:dyDescent="0.25">
      <c r="A13397" s="3"/>
      <c r="B13397" s="3"/>
      <c r="C13397" s="392"/>
      <c r="D13397" s="3">
        <v>8</v>
      </c>
      <c r="E13397" s="290">
        <f ca="1"/>
        <v>0</v>
      </c>
      <c r="F13397" s="291"/>
      <c r="G13397" s="294"/>
      <c r="H13397" s="294"/>
      <c r="I13397" s="294"/>
      <c r="J13397" s="294"/>
      <c r="K13397" s="294"/>
      <c r="L13397" s="294"/>
      <c r="M13397" s="294"/>
      <c r="N13397" s="292"/>
    </row>
    <row r="13398" spans="1:14" ht="12.75" hidden="1" customHeight="1" outlineLevel="2" x14ac:dyDescent="0.25">
      <c r="A13398" s="3"/>
      <c r="B13398" s="3"/>
      <c r="C13398" s="392"/>
      <c r="D13398" s="3">
        <v>9</v>
      </c>
      <c r="E13398" s="290" t="e">
        <f ca="1"/>
        <v>#N/A</v>
      </c>
      <c r="F13398" s="291"/>
      <c r="G13398" s="294"/>
      <c r="H13398" s="294"/>
      <c r="I13398" s="294"/>
      <c r="J13398" s="294"/>
      <c r="K13398" s="294"/>
      <c r="L13398" s="294"/>
      <c r="M13398" s="294"/>
      <c r="N13398" s="294"/>
    </row>
    <row r="13399" spans="1:14" ht="12.75" hidden="1" customHeight="1" outlineLevel="2" x14ac:dyDescent="0.25">
      <c r="A13399" s="3"/>
      <c r="B13399" s="3"/>
      <c r="C13399" s="392"/>
      <c r="D13399" s="3">
        <v>10</v>
      </c>
      <c r="E13399" s="290" t="e">
        <f ca="1"/>
        <v>#N/A</v>
      </c>
      <c r="F13399" s="291"/>
      <c r="G13399" s="294"/>
      <c r="H13399" s="294"/>
      <c r="I13399" s="294"/>
      <c r="J13399" s="294"/>
      <c r="K13399" s="294"/>
      <c r="L13399" s="294"/>
      <c r="M13399" s="294"/>
      <c r="N13399" s="294"/>
    </row>
    <row r="13400" spans="1:14" ht="12.75" hidden="1" customHeight="1" outlineLevel="2" x14ac:dyDescent="0.25">
      <c r="A13400" s="3"/>
      <c r="B13400" s="3"/>
      <c r="C13400" s="392"/>
      <c r="D13400" s="3">
        <v>11</v>
      </c>
      <c r="E13400" s="290" t="e">
        <f ca="1"/>
        <v>#N/A</v>
      </c>
      <c r="F13400" s="291"/>
      <c r="G13400" s="294"/>
      <c r="H13400" s="294"/>
      <c r="I13400" s="294"/>
      <c r="J13400" s="294"/>
      <c r="K13400" s="294"/>
      <c r="L13400" s="294"/>
      <c r="M13400" s="294"/>
      <c r="N13400" s="294"/>
    </row>
    <row r="13401" spans="1:14" ht="12.75" hidden="1" customHeight="1" outlineLevel="2" x14ac:dyDescent="0.25">
      <c r="A13401" s="3"/>
      <c r="B13401" s="3"/>
      <c r="C13401" s="392"/>
      <c r="D13401" s="3">
        <v>12</v>
      </c>
      <c r="E13401" s="290" t="e">
        <f ca="1"/>
        <v>#N/A</v>
      </c>
      <c r="F13401" s="291"/>
      <c r="G13401" s="294"/>
      <c r="H13401" s="294"/>
      <c r="I13401" s="294"/>
      <c r="J13401" s="294"/>
      <c r="K13401" s="294"/>
      <c r="L13401" s="294"/>
      <c r="M13401" s="294"/>
      <c r="N13401" s="294"/>
    </row>
    <row r="13402" spans="1:14" ht="12.75" hidden="1" customHeight="1" outlineLevel="2" x14ac:dyDescent="0.25">
      <c r="A13402" s="3"/>
      <c r="B13402" s="3"/>
      <c r="C13402" s="392"/>
      <c r="D13402" s="3">
        <v>13</v>
      </c>
      <c r="E13402" s="290" t="e">
        <f ca="1"/>
        <v>#N/A</v>
      </c>
      <c r="F13402" s="291"/>
      <c r="G13402" s="294"/>
      <c r="H13402" s="294"/>
      <c r="I13402" s="294"/>
      <c r="J13402" s="294"/>
      <c r="K13402" s="294"/>
      <c r="L13402" s="294"/>
      <c r="M13402" s="294"/>
      <c r="N13402" s="294"/>
    </row>
    <row r="13403" spans="1:14" ht="12.75" hidden="1" customHeight="1" outlineLevel="2" x14ac:dyDescent="0.25">
      <c r="A13403" s="3"/>
      <c r="B13403" s="3"/>
      <c r="C13403" s="392"/>
      <c r="D13403" s="3">
        <v>14</v>
      </c>
      <c r="E13403" s="290" t="e">
        <f ca="1"/>
        <v>#N/A</v>
      </c>
      <c r="F13403" s="291"/>
      <c r="G13403" s="294"/>
      <c r="H13403" s="294"/>
      <c r="I13403" s="294"/>
      <c r="J13403" s="294"/>
      <c r="K13403" s="294"/>
      <c r="L13403" s="294"/>
      <c r="M13403" s="294"/>
      <c r="N13403" s="294"/>
    </row>
    <row r="13404" spans="1:14" ht="12.75" hidden="1" customHeight="1" outlineLevel="2" x14ac:dyDescent="0.25">
      <c r="A13404" s="3"/>
      <c r="B13404" s="3"/>
      <c r="C13404" s="392"/>
      <c r="D13404" s="3">
        <v>15</v>
      </c>
      <c r="E13404" s="290" t="e">
        <f ca="1"/>
        <v>#N/A</v>
      </c>
      <c r="F13404" s="291"/>
      <c r="G13404" s="294"/>
      <c r="H13404" s="294"/>
      <c r="I13404" s="294"/>
      <c r="J13404" s="294"/>
      <c r="K13404" s="294"/>
      <c r="L13404" s="294"/>
      <c r="M13404" s="294"/>
      <c r="N13404" s="294"/>
    </row>
    <row r="13405" spans="1:14" ht="12.75" hidden="1" customHeight="1" outlineLevel="1" x14ac:dyDescent="0.25">
      <c r="A13405" s="3"/>
      <c r="B13405" s="145" t="str">
        <f ca="1">B13388</f>
        <v>Asset Type 188</v>
      </c>
      <c r="C13405" s="145" t="str">
        <f ca="1">C13388</f>
        <v>Description - Asset Type 188</v>
      </c>
      <c r="D13405" s="3"/>
      <c r="E13405" s="3"/>
      <c r="F13405" s="106" t="s">
        <v>47</v>
      </c>
      <c r="G13405" s="296">
        <f t="shared" ref="G13405:N13405" si="1376">SUM(G13390:G13404)</f>
        <v>0</v>
      </c>
      <c r="H13405" s="296">
        <f t="shared" ca="1" si="1376"/>
        <v>0</v>
      </c>
      <c r="I13405" s="296">
        <f t="shared" ca="1" si="1376"/>
        <v>0</v>
      </c>
      <c r="J13405" s="296">
        <f t="shared" ca="1" si="1376"/>
        <v>0</v>
      </c>
      <c r="K13405" s="296">
        <f t="shared" ca="1" si="1376"/>
        <v>0</v>
      </c>
      <c r="L13405" s="296">
        <f t="shared" ca="1" si="1376"/>
        <v>0</v>
      </c>
      <c r="M13405" s="296">
        <f t="shared" ca="1" si="1376"/>
        <v>0</v>
      </c>
      <c r="N13405" s="296">
        <f t="shared" ca="1" si="1376"/>
        <v>0</v>
      </c>
    </row>
    <row r="13406" spans="1:14" ht="12.75" hidden="1" customHeight="1" outlineLevel="2" x14ac:dyDescent="0.25">
      <c r="A13406" s="217">
        <f>A13388+1</f>
        <v>189</v>
      </c>
      <c r="B13406" s="22" t="str">
        <f ca="1">OFFSET($B$516,$A13406-1,0)</f>
        <v>Asset Type 189</v>
      </c>
      <c r="C13406" s="22" t="str">
        <f ca="1">OFFSET($C$516,$A13406-1,0)</f>
        <v>Description - Asset Type 189</v>
      </c>
      <c r="D13406" s="3"/>
      <c r="E13406" s="109"/>
      <c r="F13406" s="108" t="s">
        <v>46</v>
      </c>
      <c r="G13406" s="295">
        <f t="shared" ref="G13406:N13406" ca="1" si="1377">VLOOKUP($B13406,$B$516:$N$1015,5+G$5,FALSE)</f>
        <v>0</v>
      </c>
      <c r="H13406" s="295">
        <f t="shared" ca="1" si="1377"/>
        <v>0</v>
      </c>
      <c r="I13406" s="295">
        <f t="shared" ca="1" si="1377"/>
        <v>0</v>
      </c>
      <c r="J13406" s="295">
        <f t="shared" ca="1" si="1377"/>
        <v>0</v>
      </c>
      <c r="K13406" s="295">
        <f t="shared" ca="1" si="1377"/>
        <v>0</v>
      </c>
      <c r="L13406" s="295">
        <f t="shared" ca="1" si="1377"/>
        <v>0</v>
      </c>
      <c r="M13406" s="295">
        <f t="shared" ca="1" si="1377"/>
        <v>0</v>
      </c>
      <c r="N13406" s="295">
        <f t="shared" ca="1" si="1377"/>
        <v>0</v>
      </c>
    </row>
    <row r="13407" spans="1:14" ht="12.75" hidden="1" customHeight="1" outlineLevel="2" x14ac:dyDescent="0.25">
      <c r="A13407" s="3"/>
      <c r="B13407" s="3"/>
      <c r="C13407" s="21"/>
      <c r="D13407" s="3"/>
      <c r="E13407" s="107"/>
      <c r="F13407" s="106" t="s">
        <v>80</v>
      </c>
      <c r="G13407" s="111">
        <f ca="1">VLOOKUP($B13406,'Input Sheet'!$B$515:$N$1014,5+G$5,FALSE)</f>
        <v>0</v>
      </c>
      <c r="H13407" s="111">
        <f ca="1">VLOOKUP($B13406,'Input Sheet'!$B$515:$N$1014,5+H$5,FALSE)</f>
        <v>0</v>
      </c>
      <c r="I13407" s="111">
        <f ca="1">VLOOKUP($B13406,'Input Sheet'!$B$515:$N$1014,5+I$5,FALSE)</f>
        <v>0</v>
      </c>
      <c r="J13407" s="111">
        <f ca="1">VLOOKUP($B13406,'Input Sheet'!$B$515:$N$1014,5+J$5,FALSE)</f>
        <v>0</v>
      </c>
      <c r="K13407" s="111">
        <f ca="1">VLOOKUP($B13406,'Input Sheet'!$B$515:$N$1014,5+K$5,FALSE)</f>
        <v>0</v>
      </c>
      <c r="L13407" s="111">
        <f ca="1">VLOOKUP($B13406,'Input Sheet'!$B$515:$N$1014,5+L$5,FALSE)</f>
        <v>0</v>
      </c>
      <c r="M13407" s="111">
        <f ca="1">VLOOKUP($B13406,'Input Sheet'!$B$515:$N$1014,5+M$5,FALSE)</f>
        <v>0</v>
      </c>
      <c r="N13407" s="111">
        <f ca="1">VLOOKUP($B13406,'Input Sheet'!$B$515:$N$1014,5+N$5,FALSE)</f>
        <v>0</v>
      </c>
    </row>
    <row r="13408" spans="1:14" ht="12.75" hidden="1" customHeight="1" outlineLevel="2" x14ac:dyDescent="0.25">
      <c r="A13408" s="3"/>
      <c r="B13408" s="3"/>
      <c r="C13408" s="3"/>
      <c r="D13408" s="3">
        <v>1</v>
      </c>
      <c r="E13408" s="290">
        <f t="array" aca="1" ref="E13408:E13422" ca="1">TRANSPOSE(G13406:N13406)</f>
        <v>0</v>
      </c>
      <c r="F13408" s="291"/>
      <c r="G13408" s="292"/>
      <c r="H13408" s="293">
        <f ca="1">IF(OFFSET(H13408,-$D13408,0)="n/a","n/a",IF(H$5&gt;OFFSET(H13408,-$D13408,0)+$D13408,$E13408-SUM($G13408:G13408),($E13408-SUM($G13408:G13408))/(OFFSET(H13408,-$D13408,0)-(H$5-$D13408-1))))</f>
        <v>0</v>
      </c>
      <c r="I13408" s="293">
        <f ca="1">IF(OFFSET(I13408,-$D13408,0)="n/a","n/a",IF(I$5&gt;OFFSET(I13408,-$D13408,0)+$D13408,$E13408-SUM($G13408:H13408),($E13408-SUM($G13408:H13408))/(OFFSET(I13408,-$D13408,0)-(I$5-$D13408-1))))</f>
        <v>0</v>
      </c>
      <c r="J13408" s="293">
        <f ca="1">IF(OFFSET(J13408,-$D13408,0)="n/a","n/a",IF(J$5&gt;OFFSET(J13408,-$D13408,0)+$D13408,$E13408-SUM($G13408:I13408),($E13408-SUM($G13408:I13408))/(OFFSET(J13408,-$D13408,0)-(J$5-$D13408-1))))</f>
        <v>0</v>
      </c>
      <c r="K13408" s="293">
        <f ca="1">IF(OFFSET(K13408,-$D13408,0)="n/a","n/a",IF(K$5&gt;OFFSET(K13408,-$D13408,0)+$D13408,$E13408-SUM($G13408:J13408),($E13408-SUM($G13408:J13408))/(OFFSET(K13408,-$D13408,0)-(K$5-$D13408-1))))</f>
        <v>0</v>
      </c>
      <c r="L13408" s="293">
        <f ca="1">IF(OFFSET(L13408,-$D13408,0)="n/a","n/a",IF(L$5&gt;OFFSET(L13408,-$D13408,0)+$D13408,$E13408-SUM($G13408:K13408),($E13408-SUM($G13408:K13408))/(OFFSET(L13408,-$D13408,0)-(L$5-$D13408-1))))</f>
        <v>0</v>
      </c>
      <c r="M13408" s="293">
        <f ca="1">IF(OFFSET(M13408,-$D13408,0)="n/a","n/a",IF(M$5&gt;OFFSET(M13408,-$D13408,0)+$D13408,$E13408-SUM($G13408:L13408),($E13408-SUM($G13408:L13408))/(OFFSET(M13408,-$D13408,0)-(M$5-$D13408-1))))</f>
        <v>0</v>
      </c>
      <c r="N13408" s="293">
        <f ca="1">IF(OFFSET(N13408,-$D13408,0)="n/a","n/a",IF(N$5&gt;OFFSET(N13408,-$D13408,0)+$D13408,$E13408-SUM($G13408:M13408),($E13408-SUM($G13408:M13408))/(OFFSET(N13408,-$D13408,0)-(N$5-$D13408-1))))</f>
        <v>0</v>
      </c>
    </row>
    <row r="13409" spans="1:14" ht="12.75" hidden="1" customHeight="1" outlineLevel="2" x14ac:dyDescent="0.25">
      <c r="A13409" s="3"/>
      <c r="B13409" s="3"/>
      <c r="C13409" s="392" t="s">
        <v>48</v>
      </c>
      <c r="D13409" s="3">
        <v>2</v>
      </c>
      <c r="E13409" s="290">
        <f ca="1"/>
        <v>0</v>
      </c>
      <c r="F13409" s="291"/>
      <c r="G13409" s="294"/>
      <c r="H13409" s="292"/>
      <c r="I13409" s="293">
        <f ca="1">IF(OFFSET(I13409,-$D13409,0)="n/a","n/a",IF(I$5&gt;OFFSET(I13409,-$D13409,0)+$D13409,$E13409-SUM($G13409:H13409),($E13409-SUM($G13409:H13409))/(OFFSET(I13409,-$D13409,0)-(I$5-$D13409-1))))</f>
        <v>0</v>
      </c>
      <c r="J13409" s="293">
        <f ca="1">IF(OFFSET(J13409,-$D13409,0)="n/a","n/a",IF(J$5&gt;OFFSET(J13409,-$D13409,0)+$D13409,$E13409-SUM($G13409:I13409),($E13409-SUM($G13409:I13409))/(OFFSET(J13409,-$D13409,0)-(J$5-$D13409-1))))</f>
        <v>0</v>
      </c>
      <c r="K13409" s="293">
        <f ca="1">IF(OFFSET(K13409,-$D13409,0)="n/a","n/a",IF(K$5&gt;OFFSET(K13409,-$D13409,0)+$D13409,$E13409-SUM($G13409:J13409),($E13409-SUM($G13409:J13409))/(OFFSET(K13409,-$D13409,0)-(K$5-$D13409-1))))</f>
        <v>0</v>
      </c>
      <c r="L13409" s="293">
        <f ca="1">IF(OFFSET(L13409,-$D13409,0)="n/a","n/a",IF(L$5&gt;OFFSET(L13409,-$D13409,0)+$D13409,$E13409-SUM($G13409:K13409),($E13409-SUM($G13409:K13409))/(OFFSET(L13409,-$D13409,0)-(L$5-$D13409-1))))</f>
        <v>0</v>
      </c>
      <c r="M13409" s="293">
        <f ca="1">IF(OFFSET(M13409,-$D13409,0)="n/a","n/a",IF(M$5&gt;OFFSET(M13409,-$D13409,0)+$D13409,$E13409-SUM($G13409:L13409),($E13409-SUM($G13409:L13409))/(OFFSET(M13409,-$D13409,0)-(M$5-$D13409-1))))</f>
        <v>0</v>
      </c>
      <c r="N13409" s="293">
        <f ca="1">IF(OFFSET(N13409,-$D13409,0)="n/a","n/a",IF(N$5&gt;OFFSET(N13409,-$D13409,0)+$D13409,$E13409-SUM($G13409:M13409),($E13409-SUM($G13409:M13409))/(OFFSET(N13409,-$D13409,0)-(N$5-$D13409-1))))</f>
        <v>0</v>
      </c>
    </row>
    <row r="13410" spans="1:14" ht="12.75" hidden="1" customHeight="1" outlineLevel="2" x14ac:dyDescent="0.25">
      <c r="A13410" s="3"/>
      <c r="B13410" s="3"/>
      <c r="C13410" s="392"/>
      <c r="D13410" s="3">
        <v>3</v>
      </c>
      <c r="E13410" s="290">
        <f ca="1"/>
        <v>0</v>
      </c>
      <c r="F13410" s="291"/>
      <c r="G13410" s="294"/>
      <c r="H13410" s="294"/>
      <c r="I13410" s="292"/>
      <c r="J13410" s="293">
        <f ca="1">IF(OFFSET(J13410,-$D13410,0)="n/a","n/a",IF(J$5&gt;OFFSET(J13410,-$D13410,0)+$D13410,$E13410-SUM($G13410:I13410),($E13410-SUM($G13410:I13410))/(OFFSET(J13410,-$D13410,0)-(J$5-$D13410-1))))</f>
        <v>0</v>
      </c>
      <c r="K13410" s="293">
        <f ca="1">IF(OFFSET(K13410,-$D13410,0)="n/a","n/a",IF(K$5&gt;OFFSET(K13410,-$D13410,0)+$D13410,$E13410-SUM($G13410:J13410),($E13410-SUM($G13410:J13410))/(OFFSET(K13410,-$D13410,0)-(K$5-$D13410-1))))</f>
        <v>0</v>
      </c>
      <c r="L13410" s="293">
        <f ca="1">IF(OFFSET(L13410,-$D13410,0)="n/a","n/a",IF(L$5&gt;OFFSET(L13410,-$D13410,0)+$D13410,$E13410-SUM($G13410:K13410),($E13410-SUM($G13410:K13410))/(OFFSET(L13410,-$D13410,0)-(L$5-$D13410-1))))</f>
        <v>0</v>
      </c>
      <c r="M13410" s="293">
        <f ca="1">IF(OFFSET(M13410,-$D13410,0)="n/a","n/a",IF(M$5&gt;OFFSET(M13410,-$D13410,0)+$D13410,$E13410-SUM($G13410:L13410),($E13410-SUM($G13410:L13410))/(OFFSET(M13410,-$D13410,0)-(M$5-$D13410-1))))</f>
        <v>0</v>
      </c>
      <c r="N13410" s="293">
        <f ca="1">IF(OFFSET(N13410,-$D13410,0)="n/a","n/a",IF(N$5&gt;OFFSET(N13410,-$D13410,0)+$D13410,$E13410-SUM($G13410:M13410),($E13410-SUM($G13410:M13410))/(OFFSET(N13410,-$D13410,0)-(N$5-$D13410-1))))</f>
        <v>0</v>
      </c>
    </row>
    <row r="13411" spans="1:14" ht="12.75" hidden="1" customHeight="1" outlineLevel="2" x14ac:dyDescent="0.25">
      <c r="A13411" s="3"/>
      <c r="B13411" s="3"/>
      <c r="C13411" s="392"/>
      <c r="D13411" s="3">
        <v>4</v>
      </c>
      <c r="E13411" s="290">
        <f ca="1"/>
        <v>0</v>
      </c>
      <c r="F13411" s="291"/>
      <c r="G13411" s="294"/>
      <c r="H13411" s="294"/>
      <c r="I13411" s="294"/>
      <c r="J13411" s="292"/>
      <c r="K13411" s="293">
        <f ca="1">IF(OFFSET(K13411,-$D13411,0)="n/a","n/a",IF(K$5&gt;OFFSET(K13411,-$D13411,0)+$D13411,$E13411-SUM($G13411:J13411),($E13411-SUM($G13411:J13411))/(OFFSET(K13411,-$D13411,0)-(K$5-$D13411-1))))</f>
        <v>0</v>
      </c>
      <c r="L13411" s="293">
        <f ca="1">IF(OFFSET(L13411,-$D13411,0)="n/a","n/a",IF(L$5&gt;OFFSET(L13411,-$D13411,0)+$D13411,$E13411-SUM($G13411:K13411),($E13411-SUM($G13411:K13411))/(OFFSET(L13411,-$D13411,0)-(L$5-$D13411-1))))</f>
        <v>0</v>
      </c>
      <c r="M13411" s="293">
        <f ca="1">IF(OFFSET(M13411,-$D13411,0)="n/a","n/a",IF(M$5&gt;OFFSET(M13411,-$D13411,0)+$D13411,$E13411-SUM($G13411:L13411),($E13411-SUM($G13411:L13411))/(OFFSET(M13411,-$D13411,0)-(M$5-$D13411-1))))</f>
        <v>0</v>
      </c>
      <c r="N13411" s="293">
        <f ca="1">IF(OFFSET(N13411,-$D13411,0)="n/a","n/a",IF(N$5&gt;OFFSET(N13411,-$D13411,0)+$D13411,$E13411-SUM($G13411:M13411),($E13411-SUM($G13411:M13411))/(OFFSET(N13411,-$D13411,0)-(N$5-$D13411-1))))</f>
        <v>0</v>
      </c>
    </row>
    <row r="13412" spans="1:14" ht="12.75" hidden="1" customHeight="1" outlineLevel="2" x14ac:dyDescent="0.25">
      <c r="A13412" s="3"/>
      <c r="B13412" s="3"/>
      <c r="C13412" s="392"/>
      <c r="D13412" s="3">
        <v>5</v>
      </c>
      <c r="E13412" s="290">
        <f ca="1"/>
        <v>0</v>
      </c>
      <c r="F13412" s="291"/>
      <c r="G13412" s="294"/>
      <c r="H13412" s="294"/>
      <c r="I13412" s="294"/>
      <c r="J13412" s="294"/>
      <c r="K13412" s="292"/>
      <c r="L13412" s="293">
        <f ca="1">IF(OFFSET(L13412,-$D13412,0)="n/a","n/a",IF(L$5&gt;OFFSET(L13412,-$D13412,0)+$D13412,$E13412-SUM($G13412:K13412),($E13412-SUM($G13412:K13412))/(OFFSET(L13412,-$D13412,0)-(L$5-$D13412-1))))</f>
        <v>0</v>
      </c>
      <c r="M13412" s="293">
        <f ca="1">IF(OFFSET(M13412,-$D13412,0)="n/a","n/a",IF(M$5&gt;OFFSET(M13412,-$D13412,0)+$D13412,$E13412-SUM($G13412:L13412),($E13412-SUM($G13412:L13412))/(OFFSET(M13412,-$D13412,0)-(M$5-$D13412-1))))</f>
        <v>0</v>
      </c>
      <c r="N13412" s="293">
        <f ca="1">IF(OFFSET(N13412,-$D13412,0)="n/a","n/a",IF(N$5&gt;OFFSET(N13412,-$D13412,0)+$D13412,$E13412-SUM($G13412:M13412),($E13412-SUM($G13412:M13412))/(OFFSET(N13412,-$D13412,0)-(N$5-$D13412-1))))</f>
        <v>0</v>
      </c>
    </row>
    <row r="13413" spans="1:14" ht="12.75" hidden="1" customHeight="1" outlineLevel="2" x14ac:dyDescent="0.25">
      <c r="A13413" s="3"/>
      <c r="B13413" s="3"/>
      <c r="C13413" s="392"/>
      <c r="D13413" s="3">
        <v>6</v>
      </c>
      <c r="E13413" s="290">
        <f ca="1"/>
        <v>0</v>
      </c>
      <c r="F13413" s="291"/>
      <c r="G13413" s="294"/>
      <c r="H13413" s="294"/>
      <c r="I13413" s="294"/>
      <c r="J13413" s="294"/>
      <c r="K13413" s="294"/>
      <c r="L13413" s="292"/>
      <c r="M13413" s="293">
        <f ca="1">IF(OFFSET(M13413,-$D13413,0)="n/a","n/a",IF(M$5&gt;OFFSET(M13413,-$D13413,0)+$D13413,$E13413-SUM($G13413:L13413),($E13413-SUM($G13413:L13413))/(OFFSET(M13413,-$D13413,0)-(M$5-$D13413-1))))</f>
        <v>0</v>
      </c>
      <c r="N13413" s="293">
        <f ca="1">IF(OFFSET(N13413,-$D13413,0)="n/a","n/a",IF(N$5&gt;OFFSET(N13413,-$D13413,0)+$D13413,$E13413-SUM($G13413:M13413),($E13413-SUM($G13413:M13413))/(OFFSET(N13413,-$D13413,0)-(N$5-$D13413-1))))</f>
        <v>0</v>
      </c>
    </row>
    <row r="13414" spans="1:14" ht="12.75" hidden="1" customHeight="1" outlineLevel="2" x14ac:dyDescent="0.25">
      <c r="A13414" s="3"/>
      <c r="B13414" s="3"/>
      <c r="C13414" s="392"/>
      <c r="D13414" s="3">
        <v>7</v>
      </c>
      <c r="E13414" s="290">
        <f ca="1"/>
        <v>0</v>
      </c>
      <c r="F13414" s="291"/>
      <c r="G13414" s="294"/>
      <c r="H13414" s="294"/>
      <c r="I13414" s="294"/>
      <c r="J13414" s="294"/>
      <c r="K13414" s="294"/>
      <c r="L13414" s="294"/>
      <c r="M13414" s="292"/>
      <c r="N13414" s="293">
        <f ca="1">IF(OFFSET(N13414,-$D13414,0)="n/a","n/a",IF(N$5&gt;OFFSET(N13414,-$D13414,0)+$D13414,$E13414-SUM($G13414:M13414),($E13414-SUM($G13414:M13414))/(OFFSET(N13414,-$D13414,0)-(N$5-$D13414-1))))</f>
        <v>0</v>
      </c>
    </row>
    <row r="13415" spans="1:14" ht="12.75" hidden="1" customHeight="1" outlineLevel="2" x14ac:dyDescent="0.25">
      <c r="A13415" s="3"/>
      <c r="B13415" s="3"/>
      <c r="C13415" s="392"/>
      <c r="D13415" s="3">
        <v>8</v>
      </c>
      <c r="E13415" s="290">
        <f ca="1"/>
        <v>0</v>
      </c>
      <c r="F13415" s="291"/>
      <c r="G13415" s="294"/>
      <c r="H13415" s="294"/>
      <c r="I13415" s="294"/>
      <c r="J13415" s="294"/>
      <c r="K13415" s="294"/>
      <c r="L13415" s="294"/>
      <c r="M13415" s="294"/>
      <c r="N13415" s="292"/>
    </row>
    <row r="13416" spans="1:14" ht="12.75" hidden="1" customHeight="1" outlineLevel="2" x14ac:dyDescent="0.25">
      <c r="A13416" s="3"/>
      <c r="B13416" s="3"/>
      <c r="C13416" s="392"/>
      <c r="D13416" s="3">
        <v>9</v>
      </c>
      <c r="E13416" s="290" t="e">
        <f ca="1"/>
        <v>#N/A</v>
      </c>
      <c r="F13416" s="291"/>
      <c r="G13416" s="294"/>
      <c r="H13416" s="294"/>
      <c r="I13416" s="294"/>
      <c r="J13416" s="294"/>
      <c r="K13416" s="294"/>
      <c r="L13416" s="294"/>
      <c r="M13416" s="294"/>
      <c r="N13416" s="294"/>
    </row>
    <row r="13417" spans="1:14" ht="12.75" hidden="1" customHeight="1" outlineLevel="2" x14ac:dyDescent="0.25">
      <c r="A13417" s="3"/>
      <c r="B13417" s="3"/>
      <c r="C13417" s="392"/>
      <c r="D13417" s="3">
        <v>10</v>
      </c>
      <c r="E13417" s="290" t="e">
        <f ca="1"/>
        <v>#N/A</v>
      </c>
      <c r="F13417" s="291"/>
      <c r="G13417" s="294"/>
      <c r="H13417" s="294"/>
      <c r="I13417" s="294"/>
      <c r="J13417" s="294"/>
      <c r="K13417" s="294"/>
      <c r="L13417" s="294"/>
      <c r="M13417" s="294"/>
      <c r="N13417" s="294"/>
    </row>
    <row r="13418" spans="1:14" ht="12.75" hidden="1" customHeight="1" outlineLevel="2" x14ac:dyDescent="0.25">
      <c r="A13418" s="3"/>
      <c r="B13418" s="3"/>
      <c r="C13418" s="392"/>
      <c r="D13418" s="3">
        <v>11</v>
      </c>
      <c r="E13418" s="290" t="e">
        <f ca="1"/>
        <v>#N/A</v>
      </c>
      <c r="F13418" s="291"/>
      <c r="G13418" s="294"/>
      <c r="H13418" s="294"/>
      <c r="I13418" s="294"/>
      <c r="J13418" s="294"/>
      <c r="K13418" s="294"/>
      <c r="L13418" s="294"/>
      <c r="M13418" s="294"/>
      <c r="N13418" s="294"/>
    </row>
    <row r="13419" spans="1:14" ht="12.75" hidden="1" customHeight="1" outlineLevel="2" x14ac:dyDescent="0.25">
      <c r="A13419" s="3"/>
      <c r="B13419" s="3"/>
      <c r="C13419" s="392"/>
      <c r="D13419" s="3">
        <v>12</v>
      </c>
      <c r="E13419" s="290" t="e">
        <f ca="1"/>
        <v>#N/A</v>
      </c>
      <c r="F13419" s="291"/>
      <c r="G13419" s="294"/>
      <c r="H13419" s="294"/>
      <c r="I13419" s="294"/>
      <c r="J13419" s="294"/>
      <c r="K13419" s="294"/>
      <c r="L13419" s="294"/>
      <c r="M13419" s="294"/>
      <c r="N13419" s="294"/>
    </row>
    <row r="13420" spans="1:14" ht="12.75" hidden="1" customHeight="1" outlineLevel="2" x14ac:dyDescent="0.25">
      <c r="A13420" s="3"/>
      <c r="B13420" s="3"/>
      <c r="C13420" s="392"/>
      <c r="D13420" s="3">
        <v>13</v>
      </c>
      <c r="E13420" s="290" t="e">
        <f ca="1"/>
        <v>#N/A</v>
      </c>
      <c r="F13420" s="291"/>
      <c r="G13420" s="294"/>
      <c r="H13420" s="294"/>
      <c r="I13420" s="294"/>
      <c r="J13420" s="294"/>
      <c r="K13420" s="294"/>
      <c r="L13420" s="294"/>
      <c r="M13420" s="294"/>
      <c r="N13420" s="294"/>
    </row>
    <row r="13421" spans="1:14" ht="12.75" hidden="1" customHeight="1" outlineLevel="2" x14ac:dyDescent="0.25">
      <c r="A13421" s="3"/>
      <c r="B13421" s="3"/>
      <c r="C13421" s="392"/>
      <c r="D13421" s="3">
        <v>14</v>
      </c>
      <c r="E13421" s="290" t="e">
        <f ca="1"/>
        <v>#N/A</v>
      </c>
      <c r="F13421" s="291"/>
      <c r="G13421" s="294"/>
      <c r="H13421" s="294"/>
      <c r="I13421" s="294"/>
      <c r="J13421" s="294"/>
      <c r="K13421" s="294"/>
      <c r="L13421" s="294"/>
      <c r="M13421" s="294"/>
      <c r="N13421" s="294"/>
    </row>
    <row r="13422" spans="1:14" ht="12.75" hidden="1" customHeight="1" outlineLevel="2" x14ac:dyDescent="0.25">
      <c r="A13422" s="3"/>
      <c r="B13422" s="3"/>
      <c r="C13422" s="392"/>
      <c r="D13422" s="3">
        <v>15</v>
      </c>
      <c r="E13422" s="290" t="e">
        <f ca="1"/>
        <v>#N/A</v>
      </c>
      <c r="F13422" s="291"/>
      <c r="G13422" s="294"/>
      <c r="H13422" s="294"/>
      <c r="I13422" s="294"/>
      <c r="J13422" s="294"/>
      <c r="K13422" s="294"/>
      <c r="L13422" s="294"/>
      <c r="M13422" s="294"/>
      <c r="N13422" s="294"/>
    </row>
    <row r="13423" spans="1:14" ht="12.75" hidden="1" customHeight="1" outlineLevel="1" x14ac:dyDescent="0.25">
      <c r="A13423" s="3"/>
      <c r="B13423" s="145" t="str">
        <f ca="1">B13406</f>
        <v>Asset Type 189</v>
      </c>
      <c r="C13423" s="145" t="str">
        <f ca="1">C13406</f>
        <v>Description - Asset Type 189</v>
      </c>
      <c r="D13423" s="3"/>
      <c r="E13423" s="3"/>
      <c r="F13423" s="106" t="s">
        <v>47</v>
      </c>
      <c r="G13423" s="296">
        <f t="shared" ref="G13423:N13423" si="1378">SUM(G13408:G13422)</f>
        <v>0</v>
      </c>
      <c r="H13423" s="296">
        <f t="shared" ca="1" si="1378"/>
        <v>0</v>
      </c>
      <c r="I13423" s="296">
        <f t="shared" ca="1" si="1378"/>
        <v>0</v>
      </c>
      <c r="J13423" s="296">
        <f t="shared" ca="1" si="1378"/>
        <v>0</v>
      </c>
      <c r="K13423" s="296">
        <f t="shared" ca="1" si="1378"/>
        <v>0</v>
      </c>
      <c r="L13423" s="296">
        <f t="shared" ca="1" si="1378"/>
        <v>0</v>
      </c>
      <c r="M13423" s="296">
        <f t="shared" ca="1" si="1378"/>
        <v>0</v>
      </c>
      <c r="N13423" s="296">
        <f t="shared" ca="1" si="1378"/>
        <v>0</v>
      </c>
    </row>
    <row r="13424" spans="1:14" ht="12.75" hidden="1" customHeight="1" outlineLevel="2" x14ac:dyDescent="0.25">
      <c r="A13424" s="217">
        <f>A13406+1</f>
        <v>190</v>
      </c>
      <c r="B13424" s="22" t="str">
        <f ca="1">OFFSET($B$516,$A13424-1,0)</f>
        <v>Asset Type 190</v>
      </c>
      <c r="C13424" s="22" t="str">
        <f ca="1">OFFSET($C$516,$A13424-1,0)</f>
        <v>Description - Asset Type 190</v>
      </c>
      <c r="D13424" s="3"/>
      <c r="E13424" s="109"/>
      <c r="F13424" s="108" t="s">
        <v>46</v>
      </c>
      <c r="G13424" s="295">
        <f t="shared" ref="G13424:N13424" ca="1" si="1379">VLOOKUP($B13424,$B$516:$N$1015,5+G$5,FALSE)</f>
        <v>0</v>
      </c>
      <c r="H13424" s="295">
        <f t="shared" ca="1" si="1379"/>
        <v>0</v>
      </c>
      <c r="I13424" s="295">
        <f t="shared" ca="1" si="1379"/>
        <v>0</v>
      </c>
      <c r="J13424" s="295">
        <f t="shared" ca="1" si="1379"/>
        <v>0</v>
      </c>
      <c r="K13424" s="295">
        <f t="shared" ca="1" si="1379"/>
        <v>0</v>
      </c>
      <c r="L13424" s="295">
        <f t="shared" ca="1" si="1379"/>
        <v>0</v>
      </c>
      <c r="M13424" s="295">
        <f t="shared" ca="1" si="1379"/>
        <v>0</v>
      </c>
      <c r="N13424" s="295">
        <f t="shared" ca="1" si="1379"/>
        <v>0</v>
      </c>
    </row>
    <row r="13425" spans="1:14" ht="12.75" hidden="1" customHeight="1" outlineLevel="2" x14ac:dyDescent="0.25">
      <c r="A13425" s="3"/>
      <c r="B13425" s="3"/>
      <c r="C13425" s="21"/>
      <c r="D13425" s="3"/>
      <c r="E13425" s="107"/>
      <c r="F13425" s="106" t="s">
        <v>80</v>
      </c>
      <c r="G13425" s="111">
        <f ca="1">VLOOKUP($B13424,'Input Sheet'!$B$515:$N$1014,5+G$5,FALSE)</f>
        <v>0</v>
      </c>
      <c r="H13425" s="111">
        <f ca="1">VLOOKUP($B13424,'Input Sheet'!$B$515:$N$1014,5+H$5,FALSE)</f>
        <v>0</v>
      </c>
      <c r="I13425" s="111">
        <f ca="1">VLOOKUP($B13424,'Input Sheet'!$B$515:$N$1014,5+I$5,FALSE)</f>
        <v>0</v>
      </c>
      <c r="J13425" s="111">
        <f ca="1">VLOOKUP($B13424,'Input Sheet'!$B$515:$N$1014,5+J$5,FALSE)</f>
        <v>0</v>
      </c>
      <c r="K13425" s="111">
        <f ca="1">VLOOKUP($B13424,'Input Sheet'!$B$515:$N$1014,5+K$5,FALSE)</f>
        <v>0</v>
      </c>
      <c r="L13425" s="111">
        <f ca="1">VLOOKUP($B13424,'Input Sheet'!$B$515:$N$1014,5+L$5,FALSE)</f>
        <v>0</v>
      </c>
      <c r="M13425" s="111">
        <f ca="1">VLOOKUP($B13424,'Input Sheet'!$B$515:$N$1014,5+M$5,FALSE)</f>
        <v>0</v>
      </c>
      <c r="N13425" s="111">
        <f ca="1">VLOOKUP($B13424,'Input Sheet'!$B$515:$N$1014,5+N$5,FALSE)</f>
        <v>0</v>
      </c>
    </row>
    <row r="13426" spans="1:14" ht="12.75" hidden="1" customHeight="1" outlineLevel="2" x14ac:dyDescent="0.25">
      <c r="A13426" s="3"/>
      <c r="B13426" s="3"/>
      <c r="C13426" s="3"/>
      <c r="D13426" s="3">
        <v>1</v>
      </c>
      <c r="E13426" s="290">
        <f t="array" aca="1" ref="E13426:E13440" ca="1">TRANSPOSE(G13424:N13424)</f>
        <v>0</v>
      </c>
      <c r="F13426" s="291"/>
      <c r="G13426" s="292"/>
      <c r="H13426" s="293">
        <f ca="1">IF(OFFSET(H13426,-$D13426,0)="n/a","n/a",IF(H$5&gt;OFFSET(H13426,-$D13426,0)+$D13426,$E13426-SUM($G13426:G13426),($E13426-SUM($G13426:G13426))/(OFFSET(H13426,-$D13426,0)-(H$5-$D13426-1))))</f>
        <v>0</v>
      </c>
      <c r="I13426" s="293">
        <f ca="1">IF(OFFSET(I13426,-$D13426,0)="n/a","n/a",IF(I$5&gt;OFFSET(I13426,-$D13426,0)+$D13426,$E13426-SUM($G13426:H13426),($E13426-SUM($G13426:H13426))/(OFFSET(I13426,-$D13426,0)-(I$5-$D13426-1))))</f>
        <v>0</v>
      </c>
      <c r="J13426" s="293">
        <f ca="1">IF(OFFSET(J13426,-$D13426,0)="n/a","n/a",IF(J$5&gt;OFFSET(J13426,-$D13426,0)+$D13426,$E13426-SUM($G13426:I13426),($E13426-SUM($G13426:I13426))/(OFFSET(J13426,-$D13426,0)-(J$5-$D13426-1))))</f>
        <v>0</v>
      </c>
      <c r="K13426" s="293">
        <f ca="1">IF(OFFSET(K13426,-$D13426,0)="n/a","n/a",IF(K$5&gt;OFFSET(K13426,-$D13426,0)+$D13426,$E13426-SUM($G13426:J13426),($E13426-SUM($G13426:J13426))/(OFFSET(K13426,-$D13426,0)-(K$5-$D13426-1))))</f>
        <v>0</v>
      </c>
      <c r="L13426" s="293">
        <f ca="1">IF(OFFSET(L13426,-$D13426,0)="n/a","n/a",IF(L$5&gt;OFFSET(L13426,-$D13426,0)+$D13426,$E13426-SUM($G13426:K13426),($E13426-SUM($G13426:K13426))/(OFFSET(L13426,-$D13426,0)-(L$5-$D13426-1))))</f>
        <v>0</v>
      </c>
      <c r="M13426" s="293">
        <f ca="1">IF(OFFSET(M13426,-$D13426,0)="n/a","n/a",IF(M$5&gt;OFFSET(M13426,-$D13426,0)+$D13426,$E13426-SUM($G13426:L13426),($E13426-SUM($G13426:L13426))/(OFFSET(M13426,-$D13426,0)-(M$5-$D13426-1))))</f>
        <v>0</v>
      </c>
      <c r="N13426" s="293">
        <f ca="1">IF(OFFSET(N13426,-$D13426,0)="n/a","n/a",IF(N$5&gt;OFFSET(N13426,-$D13426,0)+$D13426,$E13426-SUM($G13426:M13426),($E13426-SUM($G13426:M13426))/(OFFSET(N13426,-$D13426,0)-(N$5-$D13426-1))))</f>
        <v>0</v>
      </c>
    </row>
    <row r="13427" spans="1:14" ht="12.75" hidden="1" customHeight="1" outlineLevel="2" x14ac:dyDescent="0.25">
      <c r="A13427" s="3"/>
      <c r="B13427" s="3"/>
      <c r="C13427" s="392" t="s">
        <v>48</v>
      </c>
      <c r="D13427" s="3">
        <v>2</v>
      </c>
      <c r="E13427" s="290">
        <f ca="1"/>
        <v>0</v>
      </c>
      <c r="F13427" s="291"/>
      <c r="G13427" s="294"/>
      <c r="H13427" s="292"/>
      <c r="I13427" s="293">
        <f ca="1">IF(OFFSET(I13427,-$D13427,0)="n/a","n/a",IF(I$5&gt;OFFSET(I13427,-$D13427,0)+$D13427,$E13427-SUM($G13427:H13427),($E13427-SUM($G13427:H13427))/(OFFSET(I13427,-$D13427,0)-(I$5-$D13427-1))))</f>
        <v>0</v>
      </c>
      <c r="J13427" s="293">
        <f ca="1">IF(OFFSET(J13427,-$D13427,0)="n/a","n/a",IF(J$5&gt;OFFSET(J13427,-$D13427,0)+$D13427,$E13427-SUM($G13427:I13427),($E13427-SUM($G13427:I13427))/(OFFSET(J13427,-$D13427,0)-(J$5-$D13427-1))))</f>
        <v>0</v>
      </c>
      <c r="K13427" s="293">
        <f ca="1">IF(OFFSET(K13427,-$D13427,0)="n/a","n/a",IF(K$5&gt;OFFSET(K13427,-$D13427,0)+$D13427,$E13427-SUM($G13427:J13427),($E13427-SUM($G13427:J13427))/(OFFSET(K13427,-$D13427,0)-(K$5-$D13427-1))))</f>
        <v>0</v>
      </c>
      <c r="L13427" s="293">
        <f ca="1">IF(OFFSET(L13427,-$D13427,0)="n/a","n/a",IF(L$5&gt;OFFSET(L13427,-$D13427,0)+$D13427,$E13427-SUM($G13427:K13427),($E13427-SUM($G13427:K13427))/(OFFSET(L13427,-$D13427,0)-(L$5-$D13427-1))))</f>
        <v>0</v>
      </c>
      <c r="M13427" s="293">
        <f ca="1">IF(OFFSET(M13427,-$D13427,0)="n/a","n/a",IF(M$5&gt;OFFSET(M13427,-$D13427,0)+$D13427,$E13427-SUM($G13427:L13427),($E13427-SUM($G13427:L13427))/(OFFSET(M13427,-$D13427,0)-(M$5-$D13427-1))))</f>
        <v>0</v>
      </c>
      <c r="N13427" s="293">
        <f ca="1">IF(OFFSET(N13427,-$D13427,0)="n/a","n/a",IF(N$5&gt;OFFSET(N13427,-$D13427,0)+$D13427,$E13427-SUM($G13427:M13427),($E13427-SUM($G13427:M13427))/(OFFSET(N13427,-$D13427,0)-(N$5-$D13427-1))))</f>
        <v>0</v>
      </c>
    </row>
    <row r="13428" spans="1:14" ht="12.75" hidden="1" customHeight="1" outlineLevel="2" x14ac:dyDescent="0.25">
      <c r="A13428" s="3"/>
      <c r="B13428" s="3"/>
      <c r="C13428" s="392"/>
      <c r="D13428" s="3">
        <v>3</v>
      </c>
      <c r="E13428" s="290">
        <f ca="1"/>
        <v>0</v>
      </c>
      <c r="F13428" s="291"/>
      <c r="G13428" s="294"/>
      <c r="H13428" s="294"/>
      <c r="I13428" s="292"/>
      <c r="J13428" s="293">
        <f ca="1">IF(OFFSET(J13428,-$D13428,0)="n/a","n/a",IF(J$5&gt;OFFSET(J13428,-$D13428,0)+$D13428,$E13428-SUM($G13428:I13428),($E13428-SUM($G13428:I13428))/(OFFSET(J13428,-$D13428,0)-(J$5-$D13428-1))))</f>
        <v>0</v>
      </c>
      <c r="K13428" s="293">
        <f ca="1">IF(OFFSET(K13428,-$D13428,0)="n/a","n/a",IF(K$5&gt;OFFSET(K13428,-$D13428,0)+$D13428,$E13428-SUM($G13428:J13428),($E13428-SUM($G13428:J13428))/(OFFSET(K13428,-$D13428,0)-(K$5-$D13428-1))))</f>
        <v>0</v>
      </c>
      <c r="L13428" s="293">
        <f ca="1">IF(OFFSET(L13428,-$D13428,0)="n/a","n/a",IF(L$5&gt;OFFSET(L13428,-$D13428,0)+$D13428,$E13428-SUM($G13428:K13428),($E13428-SUM($G13428:K13428))/(OFFSET(L13428,-$D13428,0)-(L$5-$D13428-1))))</f>
        <v>0</v>
      </c>
      <c r="M13428" s="293">
        <f ca="1">IF(OFFSET(M13428,-$D13428,0)="n/a","n/a",IF(M$5&gt;OFFSET(M13428,-$D13428,0)+$D13428,$E13428-SUM($G13428:L13428),($E13428-SUM($G13428:L13428))/(OFFSET(M13428,-$D13428,0)-(M$5-$D13428-1))))</f>
        <v>0</v>
      </c>
      <c r="N13428" s="293">
        <f ca="1">IF(OFFSET(N13428,-$D13428,0)="n/a","n/a",IF(N$5&gt;OFFSET(N13428,-$D13428,0)+$D13428,$E13428-SUM($G13428:M13428),($E13428-SUM($G13428:M13428))/(OFFSET(N13428,-$D13428,0)-(N$5-$D13428-1))))</f>
        <v>0</v>
      </c>
    </row>
    <row r="13429" spans="1:14" ht="12.75" hidden="1" customHeight="1" outlineLevel="2" x14ac:dyDescent="0.25">
      <c r="A13429" s="3"/>
      <c r="B13429" s="3"/>
      <c r="C13429" s="392"/>
      <c r="D13429" s="3">
        <v>4</v>
      </c>
      <c r="E13429" s="290">
        <f ca="1"/>
        <v>0</v>
      </c>
      <c r="F13429" s="291"/>
      <c r="G13429" s="294"/>
      <c r="H13429" s="294"/>
      <c r="I13429" s="294"/>
      <c r="J13429" s="292"/>
      <c r="K13429" s="293">
        <f ca="1">IF(OFFSET(K13429,-$D13429,0)="n/a","n/a",IF(K$5&gt;OFFSET(K13429,-$D13429,0)+$D13429,$E13429-SUM($G13429:J13429),($E13429-SUM($G13429:J13429))/(OFFSET(K13429,-$D13429,0)-(K$5-$D13429-1))))</f>
        <v>0</v>
      </c>
      <c r="L13429" s="293">
        <f ca="1">IF(OFFSET(L13429,-$D13429,0)="n/a","n/a",IF(L$5&gt;OFFSET(L13429,-$D13429,0)+$D13429,$E13429-SUM($G13429:K13429),($E13429-SUM($G13429:K13429))/(OFFSET(L13429,-$D13429,0)-(L$5-$D13429-1))))</f>
        <v>0</v>
      </c>
      <c r="M13429" s="293">
        <f ca="1">IF(OFFSET(M13429,-$D13429,0)="n/a","n/a",IF(M$5&gt;OFFSET(M13429,-$D13429,0)+$D13429,$E13429-SUM($G13429:L13429),($E13429-SUM($G13429:L13429))/(OFFSET(M13429,-$D13429,0)-(M$5-$D13429-1))))</f>
        <v>0</v>
      </c>
      <c r="N13429" s="293">
        <f ca="1">IF(OFFSET(N13429,-$D13429,0)="n/a","n/a",IF(N$5&gt;OFFSET(N13429,-$D13429,0)+$D13429,$E13429-SUM($G13429:M13429),($E13429-SUM($G13429:M13429))/(OFFSET(N13429,-$D13429,0)-(N$5-$D13429-1))))</f>
        <v>0</v>
      </c>
    </row>
    <row r="13430" spans="1:14" ht="12.75" hidden="1" customHeight="1" outlineLevel="2" x14ac:dyDescent="0.25">
      <c r="A13430" s="3"/>
      <c r="B13430" s="3"/>
      <c r="C13430" s="392"/>
      <c r="D13430" s="3">
        <v>5</v>
      </c>
      <c r="E13430" s="290">
        <f ca="1"/>
        <v>0</v>
      </c>
      <c r="F13430" s="291"/>
      <c r="G13430" s="294"/>
      <c r="H13430" s="294"/>
      <c r="I13430" s="294"/>
      <c r="J13430" s="294"/>
      <c r="K13430" s="292"/>
      <c r="L13430" s="293">
        <f ca="1">IF(OFFSET(L13430,-$D13430,0)="n/a","n/a",IF(L$5&gt;OFFSET(L13430,-$D13430,0)+$D13430,$E13430-SUM($G13430:K13430),($E13430-SUM($G13430:K13430))/(OFFSET(L13430,-$D13430,0)-(L$5-$D13430-1))))</f>
        <v>0</v>
      </c>
      <c r="M13430" s="293">
        <f ca="1">IF(OFFSET(M13430,-$D13430,0)="n/a","n/a",IF(M$5&gt;OFFSET(M13430,-$D13430,0)+$D13430,$E13430-SUM($G13430:L13430),($E13430-SUM($G13430:L13430))/(OFFSET(M13430,-$D13430,0)-(M$5-$D13430-1))))</f>
        <v>0</v>
      </c>
      <c r="N13430" s="293">
        <f ca="1">IF(OFFSET(N13430,-$D13430,0)="n/a","n/a",IF(N$5&gt;OFFSET(N13430,-$D13430,0)+$D13430,$E13430-SUM($G13430:M13430),($E13430-SUM($G13430:M13430))/(OFFSET(N13430,-$D13430,0)-(N$5-$D13430-1))))</f>
        <v>0</v>
      </c>
    </row>
    <row r="13431" spans="1:14" ht="12.75" hidden="1" customHeight="1" outlineLevel="2" x14ac:dyDescent="0.25">
      <c r="A13431" s="3"/>
      <c r="B13431" s="3"/>
      <c r="C13431" s="392"/>
      <c r="D13431" s="3">
        <v>6</v>
      </c>
      <c r="E13431" s="290">
        <f ca="1"/>
        <v>0</v>
      </c>
      <c r="F13431" s="291"/>
      <c r="G13431" s="294"/>
      <c r="H13431" s="294"/>
      <c r="I13431" s="294"/>
      <c r="J13431" s="294"/>
      <c r="K13431" s="294"/>
      <c r="L13431" s="292"/>
      <c r="M13431" s="293">
        <f ca="1">IF(OFFSET(M13431,-$D13431,0)="n/a","n/a",IF(M$5&gt;OFFSET(M13431,-$D13431,0)+$D13431,$E13431-SUM($G13431:L13431),($E13431-SUM($G13431:L13431))/(OFFSET(M13431,-$D13431,0)-(M$5-$D13431-1))))</f>
        <v>0</v>
      </c>
      <c r="N13431" s="293">
        <f ca="1">IF(OFFSET(N13431,-$D13431,0)="n/a","n/a",IF(N$5&gt;OFFSET(N13431,-$D13431,0)+$D13431,$E13431-SUM($G13431:M13431),($E13431-SUM($G13431:M13431))/(OFFSET(N13431,-$D13431,0)-(N$5-$D13431-1))))</f>
        <v>0</v>
      </c>
    </row>
    <row r="13432" spans="1:14" ht="12.75" hidden="1" customHeight="1" outlineLevel="2" x14ac:dyDescent="0.25">
      <c r="A13432" s="3"/>
      <c r="B13432" s="3"/>
      <c r="C13432" s="392"/>
      <c r="D13432" s="3">
        <v>7</v>
      </c>
      <c r="E13432" s="290">
        <f ca="1"/>
        <v>0</v>
      </c>
      <c r="F13432" s="291"/>
      <c r="G13432" s="294"/>
      <c r="H13432" s="294"/>
      <c r="I13432" s="294"/>
      <c r="J13432" s="294"/>
      <c r="K13432" s="294"/>
      <c r="L13432" s="294"/>
      <c r="M13432" s="292"/>
      <c r="N13432" s="293">
        <f ca="1">IF(OFFSET(N13432,-$D13432,0)="n/a","n/a",IF(N$5&gt;OFFSET(N13432,-$D13432,0)+$D13432,$E13432-SUM($G13432:M13432),($E13432-SUM($G13432:M13432))/(OFFSET(N13432,-$D13432,0)-(N$5-$D13432-1))))</f>
        <v>0</v>
      </c>
    </row>
    <row r="13433" spans="1:14" ht="12.75" hidden="1" customHeight="1" outlineLevel="2" x14ac:dyDescent="0.25">
      <c r="A13433" s="3"/>
      <c r="B13433" s="3"/>
      <c r="C13433" s="392"/>
      <c r="D13433" s="3">
        <v>8</v>
      </c>
      <c r="E13433" s="290">
        <f ca="1"/>
        <v>0</v>
      </c>
      <c r="F13433" s="291"/>
      <c r="G13433" s="294"/>
      <c r="H13433" s="294"/>
      <c r="I13433" s="294"/>
      <c r="J13433" s="294"/>
      <c r="K13433" s="294"/>
      <c r="L13433" s="294"/>
      <c r="M13433" s="294"/>
      <c r="N13433" s="292"/>
    </row>
    <row r="13434" spans="1:14" ht="12.75" hidden="1" customHeight="1" outlineLevel="2" x14ac:dyDescent="0.25">
      <c r="A13434" s="3"/>
      <c r="B13434" s="3"/>
      <c r="C13434" s="392"/>
      <c r="D13434" s="3">
        <v>9</v>
      </c>
      <c r="E13434" s="290" t="e">
        <f ca="1"/>
        <v>#N/A</v>
      </c>
      <c r="F13434" s="291"/>
      <c r="G13434" s="294"/>
      <c r="H13434" s="294"/>
      <c r="I13434" s="294"/>
      <c r="J13434" s="294"/>
      <c r="K13434" s="294"/>
      <c r="L13434" s="294"/>
      <c r="M13434" s="294"/>
      <c r="N13434" s="294"/>
    </row>
    <row r="13435" spans="1:14" ht="12.75" hidden="1" customHeight="1" outlineLevel="2" x14ac:dyDescent="0.25">
      <c r="A13435" s="3"/>
      <c r="B13435" s="3"/>
      <c r="C13435" s="392"/>
      <c r="D13435" s="3">
        <v>10</v>
      </c>
      <c r="E13435" s="290" t="e">
        <f ca="1"/>
        <v>#N/A</v>
      </c>
      <c r="F13435" s="291"/>
      <c r="G13435" s="294"/>
      <c r="H13435" s="294"/>
      <c r="I13435" s="294"/>
      <c r="J13435" s="294"/>
      <c r="K13435" s="294"/>
      <c r="L13435" s="294"/>
      <c r="M13435" s="294"/>
      <c r="N13435" s="294"/>
    </row>
    <row r="13436" spans="1:14" ht="12.75" hidden="1" customHeight="1" outlineLevel="2" x14ac:dyDescent="0.25">
      <c r="A13436" s="3"/>
      <c r="B13436" s="3"/>
      <c r="C13436" s="392"/>
      <c r="D13436" s="3">
        <v>11</v>
      </c>
      <c r="E13436" s="290" t="e">
        <f ca="1"/>
        <v>#N/A</v>
      </c>
      <c r="F13436" s="291"/>
      <c r="G13436" s="294"/>
      <c r="H13436" s="294"/>
      <c r="I13436" s="294"/>
      <c r="J13436" s="294"/>
      <c r="K13436" s="294"/>
      <c r="L13436" s="294"/>
      <c r="M13436" s="294"/>
      <c r="N13436" s="294"/>
    </row>
    <row r="13437" spans="1:14" ht="12.75" hidden="1" customHeight="1" outlineLevel="2" x14ac:dyDescent="0.25">
      <c r="A13437" s="3"/>
      <c r="B13437" s="3"/>
      <c r="C13437" s="392"/>
      <c r="D13437" s="3">
        <v>12</v>
      </c>
      <c r="E13437" s="290" t="e">
        <f ca="1"/>
        <v>#N/A</v>
      </c>
      <c r="F13437" s="291"/>
      <c r="G13437" s="294"/>
      <c r="H13437" s="294"/>
      <c r="I13437" s="294"/>
      <c r="J13437" s="294"/>
      <c r="K13437" s="294"/>
      <c r="L13437" s="294"/>
      <c r="M13437" s="294"/>
      <c r="N13437" s="294"/>
    </row>
    <row r="13438" spans="1:14" ht="12.75" hidden="1" customHeight="1" outlineLevel="2" x14ac:dyDescent="0.25">
      <c r="A13438" s="3"/>
      <c r="B13438" s="3"/>
      <c r="C13438" s="392"/>
      <c r="D13438" s="3">
        <v>13</v>
      </c>
      <c r="E13438" s="290" t="e">
        <f ca="1"/>
        <v>#N/A</v>
      </c>
      <c r="F13438" s="291"/>
      <c r="G13438" s="294"/>
      <c r="H13438" s="294"/>
      <c r="I13438" s="294"/>
      <c r="J13438" s="294"/>
      <c r="K13438" s="294"/>
      <c r="L13438" s="294"/>
      <c r="M13438" s="294"/>
      <c r="N13438" s="294"/>
    </row>
    <row r="13439" spans="1:14" ht="12.75" hidden="1" customHeight="1" outlineLevel="2" x14ac:dyDescent="0.25">
      <c r="A13439" s="3"/>
      <c r="B13439" s="3"/>
      <c r="C13439" s="392"/>
      <c r="D13439" s="3">
        <v>14</v>
      </c>
      <c r="E13439" s="290" t="e">
        <f ca="1"/>
        <v>#N/A</v>
      </c>
      <c r="F13439" s="291"/>
      <c r="G13439" s="294"/>
      <c r="H13439" s="294"/>
      <c r="I13439" s="294"/>
      <c r="J13439" s="294"/>
      <c r="K13439" s="294"/>
      <c r="L13439" s="294"/>
      <c r="M13439" s="294"/>
      <c r="N13439" s="294"/>
    </row>
    <row r="13440" spans="1:14" ht="12.75" hidden="1" customHeight="1" outlineLevel="2" x14ac:dyDescent="0.25">
      <c r="A13440" s="3"/>
      <c r="B13440" s="3"/>
      <c r="C13440" s="392"/>
      <c r="D13440" s="3">
        <v>15</v>
      </c>
      <c r="E13440" s="290" t="e">
        <f ca="1"/>
        <v>#N/A</v>
      </c>
      <c r="F13440" s="291"/>
      <c r="G13440" s="294"/>
      <c r="H13440" s="294"/>
      <c r="I13440" s="294"/>
      <c r="J13440" s="294"/>
      <c r="K13440" s="294"/>
      <c r="L13440" s="294"/>
      <c r="M13440" s="294"/>
      <c r="N13440" s="294"/>
    </row>
    <row r="13441" spans="1:14" ht="12.75" hidden="1" customHeight="1" outlineLevel="1" x14ac:dyDescent="0.25">
      <c r="A13441" s="3"/>
      <c r="B13441" s="145" t="str">
        <f ca="1">B13424</f>
        <v>Asset Type 190</v>
      </c>
      <c r="C13441" s="145" t="str">
        <f ca="1">C13424</f>
        <v>Description - Asset Type 190</v>
      </c>
      <c r="D13441" s="3"/>
      <c r="E13441" s="3"/>
      <c r="F13441" s="106" t="s">
        <v>47</v>
      </c>
      <c r="G13441" s="296">
        <f t="shared" ref="G13441:N13441" si="1380">SUM(G13426:G13440)</f>
        <v>0</v>
      </c>
      <c r="H13441" s="296">
        <f t="shared" ca="1" si="1380"/>
        <v>0</v>
      </c>
      <c r="I13441" s="296">
        <f t="shared" ca="1" si="1380"/>
        <v>0</v>
      </c>
      <c r="J13441" s="296">
        <f t="shared" ca="1" si="1380"/>
        <v>0</v>
      </c>
      <c r="K13441" s="296">
        <f t="shared" ca="1" si="1380"/>
        <v>0</v>
      </c>
      <c r="L13441" s="296">
        <f t="shared" ca="1" si="1380"/>
        <v>0</v>
      </c>
      <c r="M13441" s="296">
        <f t="shared" ca="1" si="1380"/>
        <v>0</v>
      </c>
      <c r="N13441" s="296">
        <f t="shared" ca="1" si="1380"/>
        <v>0</v>
      </c>
    </row>
    <row r="13442" spans="1:14" ht="12.75" hidden="1" customHeight="1" outlineLevel="2" x14ac:dyDescent="0.25">
      <c r="A13442" s="217">
        <f>A13424+1</f>
        <v>191</v>
      </c>
      <c r="B13442" s="22" t="str">
        <f ca="1">OFFSET($B$516,$A13442-1,0)</f>
        <v>Asset Type 191</v>
      </c>
      <c r="C13442" s="22" t="str">
        <f ca="1">OFFSET($C$516,$A13442-1,0)</f>
        <v>Description - Asset Type 191</v>
      </c>
      <c r="D13442" s="3"/>
      <c r="E13442" s="109"/>
      <c r="F13442" s="108" t="s">
        <v>46</v>
      </c>
      <c r="G13442" s="295">
        <f t="shared" ref="G13442:N13442" ca="1" si="1381">VLOOKUP($B13442,$B$516:$N$1015,5+G$5,FALSE)</f>
        <v>0</v>
      </c>
      <c r="H13442" s="295">
        <f t="shared" ca="1" si="1381"/>
        <v>0</v>
      </c>
      <c r="I13442" s="295">
        <f t="shared" ca="1" si="1381"/>
        <v>0</v>
      </c>
      <c r="J13442" s="295">
        <f t="shared" ca="1" si="1381"/>
        <v>0</v>
      </c>
      <c r="K13442" s="295">
        <f t="shared" ca="1" si="1381"/>
        <v>0</v>
      </c>
      <c r="L13442" s="295">
        <f t="shared" ca="1" si="1381"/>
        <v>0</v>
      </c>
      <c r="M13442" s="295">
        <f t="shared" ca="1" si="1381"/>
        <v>0</v>
      </c>
      <c r="N13442" s="295">
        <f t="shared" ca="1" si="1381"/>
        <v>0</v>
      </c>
    </row>
    <row r="13443" spans="1:14" ht="12.75" hidden="1" customHeight="1" outlineLevel="2" x14ac:dyDescent="0.25">
      <c r="A13443" s="3"/>
      <c r="B13443" s="3"/>
      <c r="C13443" s="21"/>
      <c r="D13443" s="3"/>
      <c r="E13443" s="107"/>
      <c r="F13443" s="106" t="s">
        <v>80</v>
      </c>
      <c r="G13443" s="111">
        <f ca="1">VLOOKUP($B13442,'Input Sheet'!$B$515:$N$1014,5+G$5,FALSE)</f>
        <v>0</v>
      </c>
      <c r="H13443" s="111">
        <f ca="1">VLOOKUP($B13442,'Input Sheet'!$B$515:$N$1014,5+H$5,FALSE)</f>
        <v>0</v>
      </c>
      <c r="I13443" s="111">
        <f ca="1">VLOOKUP($B13442,'Input Sheet'!$B$515:$N$1014,5+I$5,FALSE)</f>
        <v>0</v>
      </c>
      <c r="J13443" s="111">
        <f ca="1">VLOOKUP($B13442,'Input Sheet'!$B$515:$N$1014,5+J$5,FALSE)</f>
        <v>0</v>
      </c>
      <c r="K13443" s="111">
        <f ca="1">VLOOKUP($B13442,'Input Sheet'!$B$515:$N$1014,5+K$5,FALSE)</f>
        <v>0</v>
      </c>
      <c r="L13443" s="111">
        <f ca="1">VLOOKUP($B13442,'Input Sheet'!$B$515:$N$1014,5+L$5,FALSE)</f>
        <v>0</v>
      </c>
      <c r="M13443" s="111">
        <f ca="1">VLOOKUP($B13442,'Input Sheet'!$B$515:$N$1014,5+M$5,FALSE)</f>
        <v>0</v>
      </c>
      <c r="N13443" s="111">
        <f ca="1">VLOOKUP($B13442,'Input Sheet'!$B$515:$N$1014,5+N$5,FALSE)</f>
        <v>0</v>
      </c>
    </row>
    <row r="13444" spans="1:14" ht="12.75" hidden="1" customHeight="1" outlineLevel="2" x14ac:dyDescent="0.25">
      <c r="A13444" s="3"/>
      <c r="B13444" s="3"/>
      <c r="C13444" s="3"/>
      <c r="D13444" s="3">
        <v>1</v>
      </c>
      <c r="E13444" s="290">
        <f t="array" aca="1" ref="E13444:E13458" ca="1">TRANSPOSE(G13442:N13442)</f>
        <v>0</v>
      </c>
      <c r="F13444" s="291"/>
      <c r="G13444" s="292"/>
      <c r="H13444" s="293">
        <f ca="1">IF(OFFSET(H13444,-$D13444,0)="n/a","n/a",IF(H$5&gt;OFFSET(H13444,-$D13444,0)+$D13444,$E13444-SUM($G13444:G13444),($E13444-SUM($G13444:G13444))/(OFFSET(H13444,-$D13444,0)-(H$5-$D13444-1))))</f>
        <v>0</v>
      </c>
      <c r="I13444" s="293">
        <f ca="1">IF(OFFSET(I13444,-$D13444,0)="n/a","n/a",IF(I$5&gt;OFFSET(I13444,-$D13444,0)+$D13444,$E13444-SUM($G13444:H13444),($E13444-SUM($G13444:H13444))/(OFFSET(I13444,-$D13444,0)-(I$5-$D13444-1))))</f>
        <v>0</v>
      </c>
      <c r="J13444" s="293">
        <f ca="1">IF(OFFSET(J13444,-$D13444,0)="n/a","n/a",IF(J$5&gt;OFFSET(J13444,-$D13444,0)+$D13444,$E13444-SUM($G13444:I13444),($E13444-SUM($G13444:I13444))/(OFFSET(J13444,-$D13444,0)-(J$5-$D13444-1))))</f>
        <v>0</v>
      </c>
      <c r="K13444" s="293">
        <f ca="1">IF(OFFSET(K13444,-$D13444,0)="n/a","n/a",IF(K$5&gt;OFFSET(K13444,-$D13444,0)+$D13444,$E13444-SUM($G13444:J13444),($E13444-SUM($G13444:J13444))/(OFFSET(K13444,-$D13444,0)-(K$5-$D13444-1))))</f>
        <v>0</v>
      </c>
      <c r="L13444" s="293">
        <f ca="1">IF(OFFSET(L13444,-$D13444,0)="n/a","n/a",IF(L$5&gt;OFFSET(L13444,-$D13444,0)+$D13444,$E13444-SUM($G13444:K13444),($E13444-SUM($G13444:K13444))/(OFFSET(L13444,-$D13444,0)-(L$5-$D13444-1))))</f>
        <v>0</v>
      </c>
      <c r="M13444" s="293">
        <f ca="1">IF(OFFSET(M13444,-$D13444,0)="n/a","n/a",IF(M$5&gt;OFFSET(M13444,-$D13444,0)+$D13444,$E13444-SUM($G13444:L13444),($E13444-SUM($G13444:L13444))/(OFFSET(M13444,-$D13444,0)-(M$5-$D13444-1))))</f>
        <v>0</v>
      </c>
      <c r="N13444" s="293">
        <f ca="1">IF(OFFSET(N13444,-$D13444,0)="n/a","n/a",IF(N$5&gt;OFFSET(N13444,-$D13444,0)+$D13444,$E13444-SUM($G13444:M13444),($E13444-SUM($G13444:M13444))/(OFFSET(N13444,-$D13444,0)-(N$5-$D13444-1))))</f>
        <v>0</v>
      </c>
    </row>
    <row r="13445" spans="1:14" ht="12.75" hidden="1" customHeight="1" outlineLevel="2" x14ac:dyDescent="0.25">
      <c r="A13445" s="3"/>
      <c r="B13445" s="3"/>
      <c r="C13445" s="392" t="s">
        <v>48</v>
      </c>
      <c r="D13445" s="3">
        <v>2</v>
      </c>
      <c r="E13445" s="290">
        <f ca="1"/>
        <v>0</v>
      </c>
      <c r="F13445" s="291"/>
      <c r="G13445" s="294"/>
      <c r="H13445" s="292"/>
      <c r="I13445" s="293">
        <f ca="1">IF(OFFSET(I13445,-$D13445,0)="n/a","n/a",IF(I$5&gt;OFFSET(I13445,-$D13445,0)+$D13445,$E13445-SUM($G13445:H13445),($E13445-SUM($G13445:H13445))/(OFFSET(I13445,-$D13445,0)-(I$5-$D13445-1))))</f>
        <v>0</v>
      </c>
      <c r="J13445" s="293">
        <f ca="1">IF(OFFSET(J13445,-$D13445,0)="n/a","n/a",IF(J$5&gt;OFFSET(J13445,-$D13445,0)+$D13445,$E13445-SUM($G13445:I13445),($E13445-SUM($G13445:I13445))/(OFFSET(J13445,-$D13445,0)-(J$5-$D13445-1))))</f>
        <v>0</v>
      </c>
      <c r="K13445" s="293">
        <f ca="1">IF(OFFSET(K13445,-$D13445,0)="n/a","n/a",IF(K$5&gt;OFFSET(K13445,-$D13445,0)+$D13445,$E13445-SUM($G13445:J13445),($E13445-SUM($G13445:J13445))/(OFFSET(K13445,-$D13445,0)-(K$5-$D13445-1))))</f>
        <v>0</v>
      </c>
      <c r="L13445" s="293">
        <f ca="1">IF(OFFSET(L13445,-$D13445,0)="n/a","n/a",IF(L$5&gt;OFFSET(L13445,-$D13445,0)+$D13445,$E13445-SUM($G13445:K13445),($E13445-SUM($G13445:K13445))/(OFFSET(L13445,-$D13445,0)-(L$5-$D13445-1))))</f>
        <v>0</v>
      </c>
      <c r="M13445" s="293">
        <f ca="1">IF(OFFSET(M13445,-$D13445,0)="n/a","n/a",IF(M$5&gt;OFFSET(M13445,-$D13445,0)+$D13445,$E13445-SUM($G13445:L13445),($E13445-SUM($G13445:L13445))/(OFFSET(M13445,-$D13445,0)-(M$5-$D13445-1))))</f>
        <v>0</v>
      </c>
      <c r="N13445" s="293">
        <f ca="1">IF(OFFSET(N13445,-$D13445,0)="n/a","n/a",IF(N$5&gt;OFFSET(N13445,-$D13445,0)+$D13445,$E13445-SUM($G13445:M13445),($E13445-SUM($G13445:M13445))/(OFFSET(N13445,-$D13445,0)-(N$5-$D13445-1))))</f>
        <v>0</v>
      </c>
    </row>
    <row r="13446" spans="1:14" ht="12.75" hidden="1" customHeight="1" outlineLevel="2" x14ac:dyDescent="0.25">
      <c r="A13446" s="3"/>
      <c r="B13446" s="3"/>
      <c r="C13446" s="392"/>
      <c r="D13446" s="3">
        <v>3</v>
      </c>
      <c r="E13446" s="290">
        <f ca="1"/>
        <v>0</v>
      </c>
      <c r="F13446" s="291"/>
      <c r="G13446" s="294"/>
      <c r="H13446" s="294"/>
      <c r="I13446" s="292"/>
      <c r="J13446" s="293">
        <f ca="1">IF(OFFSET(J13446,-$D13446,0)="n/a","n/a",IF(J$5&gt;OFFSET(J13446,-$D13446,0)+$D13446,$E13446-SUM($G13446:I13446),($E13446-SUM($G13446:I13446))/(OFFSET(J13446,-$D13446,0)-(J$5-$D13446-1))))</f>
        <v>0</v>
      </c>
      <c r="K13446" s="293">
        <f ca="1">IF(OFFSET(K13446,-$D13446,0)="n/a","n/a",IF(K$5&gt;OFFSET(K13446,-$D13446,0)+$D13446,$E13446-SUM($G13446:J13446),($E13446-SUM($G13446:J13446))/(OFFSET(K13446,-$D13446,0)-(K$5-$D13446-1))))</f>
        <v>0</v>
      </c>
      <c r="L13446" s="293">
        <f ca="1">IF(OFFSET(L13446,-$D13446,0)="n/a","n/a",IF(L$5&gt;OFFSET(L13446,-$D13446,0)+$D13446,$E13446-SUM($G13446:K13446),($E13446-SUM($G13446:K13446))/(OFFSET(L13446,-$D13446,0)-(L$5-$D13446-1))))</f>
        <v>0</v>
      </c>
      <c r="M13446" s="293">
        <f ca="1">IF(OFFSET(M13446,-$D13446,0)="n/a","n/a",IF(M$5&gt;OFFSET(M13446,-$D13446,0)+$D13446,$E13446-SUM($G13446:L13446),($E13446-SUM($G13446:L13446))/(OFFSET(M13446,-$D13446,0)-(M$5-$D13446-1))))</f>
        <v>0</v>
      </c>
      <c r="N13446" s="293">
        <f ca="1">IF(OFFSET(N13446,-$D13446,0)="n/a","n/a",IF(N$5&gt;OFFSET(N13446,-$D13446,0)+$D13446,$E13446-SUM($G13446:M13446),($E13446-SUM($G13446:M13446))/(OFFSET(N13446,-$D13446,0)-(N$5-$D13446-1))))</f>
        <v>0</v>
      </c>
    </row>
    <row r="13447" spans="1:14" ht="12.75" hidden="1" customHeight="1" outlineLevel="2" x14ac:dyDescent="0.25">
      <c r="A13447" s="3"/>
      <c r="B13447" s="3"/>
      <c r="C13447" s="392"/>
      <c r="D13447" s="3">
        <v>4</v>
      </c>
      <c r="E13447" s="290">
        <f ca="1"/>
        <v>0</v>
      </c>
      <c r="F13447" s="291"/>
      <c r="G13447" s="294"/>
      <c r="H13447" s="294"/>
      <c r="I13447" s="294"/>
      <c r="J13447" s="292"/>
      <c r="K13447" s="293">
        <f ca="1">IF(OFFSET(K13447,-$D13447,0)="n/a","n/a",IF(K$5&gt;OFFSET(K13447,-$D13447,0)+$D13447,$E13447-SUM($G13447:J13447),($E13447-SUM($G13447:J13447))/(OFFSET(K13447,-$D13447,0)-(K$5-$D13447-1))))</f>
        <v>0</v>
      </c>
      <c r="L13447" s="293">
        <f ca="1">IF(OFFSET(L13447,-$D13447,0)="n/a","n/a",IF(L$5&gt;OFFSET(L13447,-$D13447,0)+$D13447,$E13447-SUM($G13447:K13447),($E13447-SUM($G13447:K13447))/(OFFSET(L13447,-$D13447,0)-(L$5-$D13447-1))))</f>
        <v>0</v>
      </c>
      <c r="M13447" s="293">
        <f ca="1">IF(OFFSET(M13447,-$D13447,0)="n/a","n/a",IF(M$5&gt;OFFSET(M13447,-$D13447,0)+$D13447,$E13447-SUM($G13447:L13447),($E13447-SUM($G13447:L13447))/(OFFSET(M13447,-$D13447,0)-(M$5-$D13447-1))))</f>
        <v>0</v>
      </c>
      <c r="N13447" s="293">
        <f ca="1">IF(OFFSET(N13447,-$D13447,0)="n/a","n/a",IF(N$5&gt;OFFSET(N13447,-$D13447,0)+$D13447,$E13447-SUM($G13447:M13447),($E13447-SUM($G13447:M13447))/(OFFSET(N13447,-$D13447,0)-(N$5-$D13447-1))))</f>
        <v>0</v>
      </c>
    </row>
    <row r="13448" spans="1:14" ht="12.75" hidden="1" customHeight="1" outlineLevel="2" x14ac:dyDescent="0.25">
      <c r="A13448" s="3"/>
      <c r="B13448" s="3"/>
      <c r="C13448" s="392"/>
      <c r="D13448" s="3">
        <v>5</v>
      </c>
      <c r="E13448" s="290">
        <f ca="1"/>
        <v>0</v>
      </c>
      <c r="F13448" s="291"/>
      <c r="G13448" s="294"/>
      <c r="H13448" s="294"/>
      <c r="I13448" s="294"/>
      <c r="J13448" s="294"/>
      <c r="K13448" s="292"/>
      <c r="L13448" s="293">
        <f ca="1">IF(OFFSET(L13448,-$D13448,0)="n/a","n/a",IF(L$5&gt;OFFSET(L13448,-$D13448,0)+$D13448,$E13448-SUM($G13448:K13448),($E13448-SUM($G13448:K13448))/(OFFSET(L13448,-$D13448,0)-(L$5-$D13448-1))))</f>
        <v>0</v>
      </c>
      <c r="M13448" s="293">
        <f ca="1">IF(OFFSET(M13448,-$D13448,0)="n/a","n/a",IF(M$5&gt;OFFSET(M13448,-$D13448,0)+$D13448,$E13448-SUM($G13448:L13448),($E13448-SUM($G13448:L13448))/(OFFSET(M13448,-$D13448,0)-(M$5-$D13448-1))))</f>
        <v>0</v>
      </c>
      <c r="N13448" s="293">
        <f ca="1">IF(OFFSET(N13448,-$D13448,0)="n/a","n/a",IF(N$5&gt;OFFSET(N13448,-$D13448,0)+$D13448,$E13448-SUM($G13448:M13448),($E13448-SUM($G13448:M13448))/(OFFSET(N13448,-$D13448,0)-(N$5-$D13448-1))))</f>
        <v>0</v>
      </c>
    </row>
    <row r="13449" spans="1:14" ht="12.75" hidden="1" customHeight="1" outlineLevel="2" x14ac:dyDescent="0.25">
      <c r="A13449" s="3"/>
      <c r="B13449" s="3"/>
      <c r="C13449" s="392"/>
      <c r="D13449" s="3">
        <v>6</v>
      </c>
      <c r="E13449" s="290">
        <f ca="1"/>
        <v>0</v>
      </c>
      <c r="F13449" s="291"/>
      <c r="G13449" s="294"/>
      <c r="H13449" s="294"/>
      <c r="I13449" s="294"/>
      <c r="J13449" s="294"/>
      <c r="K13449" s="294"/>
      <c r="L13449" s="292"/>
      <c r="M13449" s="293">
        <f ca="1">IF(OFFSET(M13449,-$D13449,0)="n/a","n/a",IF(M$5&gt;OFFSET(M13449,-$D13449,0)+$D13449,$E13449-SUM($G13449:L13449),($E13449-SUM($G13449:L13449))/(OFFSET(M13449,-$D13449,0)-(M$5-$D13449-1))))</f>
        <v>0</v>
      </c>
      <c r="N13449" s="293">
        <f ca="1">IF(OFFSET(N13449,-$D13449,0)="n/a","n/a",IF(N$5&gt;OFFSET(N13449,-$D13449,0)+$D13449,$E13449-SUM($G13449:M13449),($E13449-SUM($G13449:M13449))/(OFFSET(N13449,-$D13449,0)-(N$5-$D13449-1))))</f>
        <v>0</v>
      </c>
    </row>
    <row r="13450" spans="1:14" ht="12.75" hidden="1" customHeight="1" outlineLevel="2" x14ac:dyDescent="0.25">
      <c r="A13450" s="3"/>
      <c r="B13450" s="3"/>
      <c r="C13450" s="392"/>
      <c r="D13450" s="3">
        <v>7</v>
      </c>
      <c r="E13450" s="290">
        <f ca="1"/>
        <v>0</v>
      </c>
      <c r="F13450" s="291"/>
      <c r="G13450" s="294"/>
      <c r="H13450" s="294"/>
      <c r="I13450" s="294"/>
      <c r="J13450" s="294"/>
      <c r="K13450" s="294"/>
      <c r="L13450" s="294"/>
      <c r="M13450" s="292"/>
      <c r="N13450" s="293">
        <f ca="1">IF(OFFSET(N13450,-$D13450,0)="n/a","n/a",IF(N$5&gt;OFFSET(N13450,-$D13450,0)+$D13450,$E13450-SUM($G13450:M13450),($E13450-SUM($G13450:M13450))/(OFFSET(N13450,-$D13450,0)-(N$5-$D13450-1))))</f>
        <v>0</v>
      </c>
    </row>
    <row r="13451" spans="1:14" ht="12.75" hidden="1" customHeight="1" outlineLevel="2" x14ac:dyDescent="0.25">
      <c r="A13451" s="3"/>
      <c r="B13451" s="3"/>
      <c r="C13451" s="392"/>
      <c r="D13451" s="3">
        <v>8</v>
      </c>
      <c r="E13451" s="290">
        <f ca="1"/>
        <v>0</v>
      </c>
      <c r="F13451" s="291"/>
      <c r="G13451" s="294"/>
      <c r="H13451" s="294"/>
      <c r="I13451" s="294"/>
      <c r="J13451" s="294"/>
      <c r="K13451" s="294"/>
      <c r="L13451" s="294"/>
      <c r="M13451" s="294"/>
      <c r="N13451" s="292"/>
    </row>
    <row r="13452" spans="1:14" ht="12.75" hidden="1" customHeight="1" outlineLevel="2" x14ac:dyDescent="0.25">
      <c r="A13452" s="3"/>
      <c r="B13452" s="3"/>
      <c r="C13452" s="392"/>
      <c r="D13452" s="3">
        <v>9</v>
      </c>
      <c r="E13452" s="290" t="e">
        <f ca="1"/>
        <v>#N/A</v>
      </c>
      <c r="F13452" s="291"/>
      <c r="G13452" s="294"/>
      <c r="H13452" s="294"/>
      <c r="I13452" s="294"/>
      <c r="J13452" s="294"/>
      <c r="K13452" s="294"/>
      <c r="L13452" s="294"/>
      <c r="M13452" s="294"/>
      <c r="N13452" s="294"/>
    </row>
    <row r="13453" spans="1:14" ht="12.75" hidden="1" customHeight="1" outlineLevel="2" x14ac:dyDescent="0.25">
      <c r="A13453" s="3"/>
      <c r="B13453" s="3"/>
      <c r="C13453" s="392"/>
      <c r="D13453" s="3">
        <v>10</v>
      </c>
      <c r="E13453" s="290" t="e">
        <f ca="1"/>
        <v>#N/A</v>
      </c>
      <c r="F13453" s="291"/>
      <c r="G13453" s="294"/>
      <c r="H13453" s="294"/>
      <c r="I13453" s="294"/>
      <c r="J13453" s="294"/>
      <c r="K13453" s="294"/>
      <c r="L13453" s="294"/>
      <c r="M13453" s="294"/>
      <c r="N13453" s="294"/>
    </row>
    <row r="13454" spans="1:14" ht="12.75" hidden="1" customHeight="1" outlineLevel="2" x14ac:dyDescent="0.25">
      <c r="A13454" s="3"/>
      <c r="B13454" s="3"/>
      <c r="C13454" s="392"/>
      <c r="D13454" s="3">
        <v>11</v>
      </c>
      <c r="E13454" s="290" t="e">
        <f ca="1"/>
        <v>#N/A</v>
      </c>
      <c r="F13454" s="291"/>
      <c r="G13454" s="294"/>
      <c r="H13454" s="294"/>
      <c r="I13454" s="294"/>
      <c r="J13454" s="294"/>
      <c r="K13454" s="294"/>
      <c r="L13454" s="294"/>
      <c r="M13454" s="294"/>
      <c r="N13454" s="294"/>
    </row>
    <row r="13455" spans="1:14" ht="12.75" hidden="1" customHeight="1" outlineLevel="2" x14ac:dyDescent="0.25">
      <c r="A13455" s="3"/>
      <c r="B13455" s="3"/>
      <c r="C13455" s="392"/>
      <c r="D13455" s="3">
        <v>12</v>
      </c>
      <c r="E13455" s="290" t="e">
        <f ca="1"/>
        <v>#N/A</v>
      </c>
      <c r="F13455" s="291"/>
      <c r="G13455" s="294"/>
      <c r="H13455" s="294"/>
      <c r="I13455" s="294"/>
      <c r="J13455" s="294"/>
      <c r="K13455" s="294"/>
      <c r="L13455" s="294"/>
      <c r="M13455" s="294"/>
      <c r="N13455" s="294"/>
    </row>
    <row r="13456" spans="1:14" ht="12.75" hidden="1" customHeight="1" outlineLevel="2" x14ac:dyDescent="0.25">
      <c r="A13456" s="3"/>
      <c r="B13456" s="3"/>
      <c r="C13456" s="392"/>
      <c r="D13456" s="3">
        <v>13</v>
      </c>
      <c r="E13456" s="290" t="e">
        <f ca="1"/>
        <v>#N/A</v>
      </c>
      <c r="F13456" s="291"/>
      <c r="G13456" s="294"/>
      <c r="H13456" s="294"/>
      <c r="I13456" s="294"/>
      <c r="J13456" s="294"/>
      <c r="K13456" s="294"/>
      <c r="L13456" s="294"/>
      <c r="M13456" s="294"/>
      <c r="N13456" s="294"/>
    </row>
    <row r="13457" spans="1:14" ht="12.75" hidden="1" customHeight="1" outlineLevel="2" x14ac:dyDescent="0.25">
      <c r="A13457" s="3"/>
      <c r="B13457" s="3"/>
      <c r="C13457" s="392"/>
      <c r="D13457" s="3">
        <v>14</v>
      </c>
      <c r="E13457" s="290" t="e">
        <f ca="1"/>
        <v>#N/A</v>
      </c>
      <c r="F13457" s="291"/>
      <c r="G13457" s="294"/>
      <c r="H13457" s="294"/>
      <c r="I13457" s="294"/>
      <c r="J13457" s="294"/>
      <c r="K13457" s="294"/>
      <c r="L13457" s="294"/>
      <c r="M13457" s="294"/>
      <c r="N13457" s="294"/>
    </row>
    <row r="13458" spans="1:14" ht="12.75" hidden="1" customHeight="1" outlineLevel="2" x14ac:dyDescent="0.25">
      <c r="A13458" s="3"/>
      <c r="B13458" s="3"/>
      <c r="C13458" s="392"/>
      <c r="D13458" s="3">
        <v>15</v>
      </c>
      <c r="E13458" s="290" t="e">
        <f ca="1"/>
        <v>#N/A</v>
      </c>
      <c r="F13458" s="291"/>
      <c r="G13458" s="294"/>
      <c r="H13458" s="294"/>
      <c r="I13458" s="294"/>
      <c r="J13458" s="294"/>
      <c r="K13458" s="294"/>
      <c r="L13458" s="294"/>
      <c r="M13458" s="294"/>
      <c r="N13458" s="294"/>
    </row>
    <row r="13459" spans="1:14" ht="12.75" hidden="1" customHeight="1" outlineLevel="1" x14ac:dyDescent="0.25">
      <c r="A13459" s="3"/>
      <c r="B13459" s="145" t="str">
        <f ca="1">B13442</f>
        <v>Asset Type 191</v>
      </c>
      <c r="C13459" s="145" t="str">
        <f ca="1">C13442</f>
        <v>Description - Asset Type 191</v>
      </c>
      <c r="D13459" s="3"/>
      <c r="E13459" s="3"/>
      <c r="F13459" s="106" t="s">
        <v>47</v>
      </c>
      <c r="G13459" s="296">
        <f t="shared" ref="G13459:N13459" si="1382">SUM(G13444:G13458)</f>
        <v>0</v>
      </c>
      <c r="H13459" s="296">
        <f t="shared" ca="1" si="1382"/>
        <v>0</v>
      </c>
      <c r="I13459" s="296">
        <f t="shared" ca="1" si="1382"/>
        <v>0</v>
      </c>
      <c r="J13459" s="296">
        <f t="shared" ca="1" si="1382"/>
        <v>0</v>
      </c>
      <c r="K13459" s="296">
        <f t="shared" ca="1" si="1382"/>
        <v>0</v>
      </c>
      <c r="L13459" s="296">
        <f t="shared" ca="1" si="1382"/>
        <v>0</v>
      </c>
      <c r="M13459" s="296">
        <f t="shared" ca="1" si="1382"/>
        <v>0</v>
      </c>
      <c r="N13459" s="296">
        <f t="shared" ca="1" si="1382"/>
        <v>0</v>
      </c>
    </row>
    <row r="13460" spans="1:14" ht="12.75" hidden="1" customHeight="1" outlineLevel="2" x14ac:dyDescent="0.25">
      <c r="A13460" s="217">
        <f>A13442+1</f>
        <v>192</v>
      </c>
      <c r="B13460" s="22" t="str">
        <f ca="1">OFFSET($B$516,$A13460-1,0)</f>
        <v>Asset Type 192</v>
      </c>
      <c r="C13460" s="22" t="str">
        <f ca="1">OFFSET($C$516,$A13460-1,0)</f>
        <v>Description - Asset Type 192</v>
      </c>
      <c r="D13460" s="3"/>
      <c r="E13460" s="109"/>
      <c r="F13460" s="108" t="s">
        <v>46</v>
      </c>
      <c r="G13460" s="295">
        <f t="shared" ref="G13460:N13460" ca="1" si="1383">VLOOKUP($B13460,$B$516:$N$1015,5+G$5,FALSE)</f>
        <v>0</v>
      </c>
      <c r="H13460" s="295">
        <f t="shared" ca="1" si="1383"/>
        <v>0</v>
      </c>
      <c r="I13460" s="295">
        <f t="shared" ca="1" si="1383"/>
        <v>0</v>
      </c>
      <c r="J13460" s="295">
        <f t="shared" ca="1" si="1383"/>
        <v>0</v>
      </c>
      <c r="K13460" s="295">
        <f t="shared" ca="1" si="1383"/>
        <v>0</v>
      </c>
      <c r="L13460" s="295">
        <f t="shared" ca="1" si="1383"/>
        <v>0</v>
      </c>
      <c r="M13460" s="295">
        <f t="shared" ca="1" si="1383"/>
        <v>0</v>
      </c>
      <c r="N13460" s="295">
        <f t="shared" ca="1" si="1383"/>
        <v>0</v>
      </c>
    </row>
    <row r="13461" spans="1:14" ht="12.75" hidden="1" customHeight="1" outlineLevel="2" x14ac:dyDescent="0.25">
      <c r="A13461" s="3"/>
      <c r="B13461" s="3"/>
      <c r="C13461" s="21"/>
      <c r="D13461" s="3"/>
      <c r="E13461" s="107"/>
      <c r="F13461" s="106" t="s">
        <v>80</v>
      </c>
      <c r="G13461" s="111">
        <f ca="1">VLOOKUP($B13460,'Input Sheet'!$B$515:$N$1014,5+G$5,FALSE)</f>
        <v>0</v>
      </c>
      <c r="H13461" s="111">
        <f ca="1">VLOOKUP($B13460,'Input Sheet'!$B$515:$N$1014,5+H$5,FALSE)</f>
        <v>0</v>
      </c>
      <c r="I13461" s="111">
        <f ca="1">VLOOKUP($B13460,'Input Sheet'!$B$515:$N$1014,5+I$5,FALSE)</f>
        <v>0</v>
      </c>
      <c r="J13461" s="111">
        <f ca="1">VLOOKUP($B13460,'Input Sheet'!$B$515:$N$1014,5+J$5,FALSE)</f>
        <v>0</v>
      </c>
      <c r="K13461" s="111">
        <f ca="1">VLOOKUP($B13460,'Input Sheet'!$B$515:$N$1014,5+K$5,FALSE)</f>
        <v>0</v>
      </c>
      <c r="L13461" s="111">
        <f ca="1">VLOOKUP($B13460,'Input Sheet'!$B$515:$N$1014,5+L$5,FALSE)</f>
        <v>0</v>
      </c>
      <c r="M13461" s="111">
        <f ca="1">VLOOKUP($B13460,'Input Sheet'!$B$515:$N$1014,5+M$5,FALSE)</f>
        <v>0</v>
      </c>
      <c r="N13461" s="111">
        <f ca="1">VLOOKUP($B13460,'Input Sheet'!$B$515:$N$1014,5+N$5,FALSE)</f>
        <v>0</v>
      </c>
    </row>
    <row r="13462" spans="1:14" ht="12.75" hidden="1" customHeight="1" outlineLevel="2" x14ac:dyDescent="0.25">
      <c r="A13462" s="3"/>
      <c r="B13462" s="3"/>
      <c r="C13462" s="3"/>
      <c r="D13462" s="3">
        <v>1</v>
      </c>
      <c r="E13462" s="290">
        <f t="array" aca="1" ref="E13462:E13476" ca="1">TRANSPOSE(G13460:N13460)</f>
        <v>0</v>
      </c>
      <c r="F13462" s="291"/>
      <c r="G13462" s="292"/>
      <c r="H13462" s="293">
        <f ca="1">IF(OFFSET(H13462,-$D13462,0)="n/a","n/a",IF(H$5&gt;OFFSET(H13462,-$D13462,0)+$D13462,$E13462-SUM($G13462:G13462),($E13462-SUM($G13462:G13462))/(OFFSET(H13462,-$D13462,0)-(H$5-$D13462-1))))</f>
        <v>0</v>
      </c>
      <c r="I13462" s="293">
        <f ca="1">IF(OFFSET(I13462,-$D13462,0)="n/a","n/a",IF(I$5&gt;OFFSET(I13462,-$D13462,0)+$D13462,$E13462-SUM($G13462:H13462),($E13462-SUM($G13462:H13462))/(OFFSET(I13462,-$D13462,0)-(I$5-$D13462-1))))</f>
        <v>0</v>
      </c>
      <c r="J13462" s="293">
        <f ca="1">IF(OFFSET(J13462,-$D13462,0)="n/a","n/a",IF(J$5&gt;OFFSET(J13462,-$D13462,0)+$D13462,$E13462-SUM($G13462:I13462),($E13462-SUM($G13462:I13462))/(OFFSET(J13462,-$D13462,0)-(J$5-$D13462-1))))</f>
        <v>0</v>
      </c>
      <c r="K13462" s="293">
        <f ca="1">IF(OFFSET(K13462,-$D13462,0)="n/a","n/a",IF(K$5&gt;OFFSET(K13462,-$D13462,0)+$D13462,$E13462-SUM($G13462:J13462),($E13462-SUM($G13462:J13462))/(OFFSET(K13462,-$D13462,0)-(K$5-$D13462-1))))</f>
        <v>0</v>
      </c>
      <c r="L13462" s="293">
        <f ca="1">IF(OFFSET(L13462,-$D13462,0)="n/a","n/a",IF(L$5&gt;OFFSET(L13462,-$D13462,0)+$D13462,$E13462-SUM($G13462:K13462),($E13462-SUM($G13462:K13462))/(OFFSET(L13462,-$D13462,0)-(L$5-$D13462-1))))</f>
        <v>0</v>
      </c>
      <c r="M13462" s="293">
        <f ca="1">IF(OFFSET(M13462,-$D13462,0)="n/a","n/a",IF(M$5&gt;OFFSET(M13462,-$D13462,0)+$D13462,$E13462-SUM($G13462:L13462),($E13462-SUM($G13462:L13462))/(OFFSET(M13462,-$D13462,0)-(M$5-$D13462-1))))</f>
        <v>0</v>
      </c>
      <c r="N13462" s="293">
        <f ca="1">IF(OFFSET(N13462,-$D13462,0)="n/a","n/a",IF(N$5&gt;OFFSET(N13462,-$D13462,0)+$D13462,$E13462-SUM($G13462:M13462),($E13462-SUM($G13462:M13462))/(OFFSET(N13462,-$D13462,0)-(N$5-$D13462-1))))</f>
        <v>0</v>
      </c>
    </row>
    <row r="13463" spans="1:14" ht="12.75" hidden="1" customHeight="1" outlineLevel="2" x14ac:dyDescent="0.25">
      <c r="A13463" s="3"/>
      <c r="B13463" s="3"/>
      <c r="C13463" s="392" t="s">
        <v>48</v>
      </c>
      <c r="D13463" s="3">
        <v>2</v>
      </c>
      <c r="E13463" s="290">
        <f ca="1"/>
        <v>0</v>
      </c>
      <c r="F13463" s="291"/>
      <c r="G13463" s="294"/>
      <c r="H13463" s="292"/>
      <c r="I13463" s="293">
        <f ca="1">IF(OFFSET(I13463,-$D13463,0)="n/a","n/a",IF(I$5&gt;OFFSET(I13463,-$D13463,0)+$D13463,$E13463-SUM($G13463:H13463),($E13463-SUM($G13463:H13463))/(OFFSET(I13463,-$D13463,0)-(I$5-$D13463-1))))</f>
        <v>0</v>
      </c>
      <c r="J13463" s="293">
        <f ca="1">IF(OFFSET(J13463,-$D13463,0)="n/a","n/a",IF(J$5&gt;OFFSET(J13463,-$D13463,0)+$D13463,$E13463-SUM($G13463:I13463),($E13463-SUM($G13463:I13463))/(OFFSET(J13463,-$D13463,0)-(J$5-$D13463-1))))</f>
        <v>0</v>
      </c>
      <c r="K13463" s="293">
        <f ca="1">IF(OFFSET(K13463,-$D13463,0)="n/a","n/a",IF(K$5&gt;OFFSET(K13463,-$D13463,0)+$D13463,$E13463-SUM($G13463:J13463),($E13463-SUM($G13463:J13463))/(OFFSET(K13463,-$D13463,0)-(K$5-$D13463-1))))</f>
        <v>0</v>
      </c>
      <c r="L13463" s="293">
        <f ca="1">IF(OFFSET(L13463,-$D13463,0)="n/a","n/a",IF(L$5&gt;OFFSET(L13463,-$D13463,0)+$D13463,$E13463-SUM($G13463:K13463),($E13463-SUM($G13463:K13463))/(OFFSET(L13463,-$D13463,0)-(L$5-$D13463-1))))</f>
        <v>0</v>
      </c>
      <c r="M13463" s="293">
        <f ca="1">IF(OFFSET(M13463,-$D13463,0)="n/a","n/a",IF(M$5&gt;OFFSET(M13463,-$D13463,0)+$D13463,$E13463-SUM($G13463:L13463),($E13463-SUM($G13463:L13463))/(OFFSET(M13463,-$D13463,0)-(M$5-$D13463-1))))</f>
        <v>0</v>
      </c>
      <c r="N13463" s="293">
        <f ca="1">IF(OFFSET(N13463,-$D13463,0)="n/a","n/a",IF(N$5&gt;OFFSET(N13463,-$D13463,0)+$D13463,$E13463-SUM($G13463:M13463),($E13463-SUM($G13463:M13463))/(OFFSET(N13463,-$D13463,0)-(N$5-$D13463-1))))</f>
        <v>0</v>
      </c>
    </row>
    <row r="13464" spans="1:14" ht="12.75" hidden="1" customHeight="1" outlineLevel="2" x14ac:dyDescent="0.25">
      <c r="A13464" s="3"/>
      <c r="B13464" s="3"/>
      <c r="C13464" s="392"/>
      <c r="D13464" s="3">
        <v>3</v>
      </c>
      <c r="E13464" s="290">
        <f ca="1"/>
        <v>0</v>
      </c>
      <c r="F13464" s="291"/>
      <c r="G13464" s="294"/>
      <c r="H13464" s="294"/>
      <c r="I13464" s="292"/>
      <c r="J13464" s="293">
        <f ca="1">IF(OFFSET(J13464,-$D13464,0)="n/a","n/a",IF(J$5&gt;OFFSET(J13464,-$D13464,0)+$D13464,$E13464-SUM($G13464:I13464),($E13464-SUM($G13464:I13464))/(OFFSET(J13464,-$D13464,0)-(J$5-$D13464-1))))</f>
        <v>0</v>
      </c>
      <c r="K13464" s="293">
        <f ca="1">IF(OFFSET(K13464,-$D13464,0)="n/a","n/a",IF(K$5&gt;OFFSET(K13464,-$D13464,0)+$D13464,$E13464-SUM($G13464:J13464),($E13464-SUM($G13464:J13464))/(OFFSET(K13464,-$D13464,0)-(K$5-$D13464-1))))</f>
        <v>0</v>
      </c>
      <c r="L13464" s="293">
        <f ca="1">IF(OFFSET(L13464,-$D13464,0)="n/a","n/a",IF(L$5&gt;OFFSET(L13464,-$D13464,0)+$D13464,$E13464-SUM($G13464:K13464),($E13464-SUM($G13464:K13464))/(OFFSET(L13464,-$D13464,0)-(L$5-$D13464-1))))</f>
        <v>0</v>
      </c>
      <c r="M13464" s="293">
        <f ca="1">IF(OFFSET(M13464,-$D13464,0)="n/a","n/a",IF(M$5&gt;OFFSET(M13464,-$D13464,0)+$D13464,$E13464-SUM($G13464:L13464),($E13464-SUM($G13464:L13464))/(OFFSET(M13464,-$D13464,0)-(M$5-$D13464-1))))</f>
        <v>0</v>
      </c>
      <c r="N13464" s="293">
        <f ca="1">IF(OFFSET(N13464,-$D13464,0)="n/a","n/a",IF(N$5&gt;OFFSET(N13464,-$D13464,0)+$D13464,$E13464-SUM($G13464:M13464),($E13464-SUM($G13464:M13464))/(OFFSET(N13464,-$D13464,0)-(N$5-$D13464-1))))</f>
        <v>0</v>
      </c>
    </row>
    <row r="13465" spans="1:14" ht="12.75" hidden="1" customHeight="1" outlineLevel="2" x14ac:dyDescent="0.25">
      <c r="A13465" s="3"/>
      <c r="B13465" s="3"/>
      <c r="C13465" s="392"/>
      <c r="D13465" s="3">
        <v>4</v>
      </c>
      <c r="E13465" s="290">
        <f ca="1"/>
        <v>0</v>
      </c>
      <c r="F13465" s="291"/>
      <c r="G13465" s="294"/>
      <c r="H13465" s="294"/>
      <c r="I13465" s="294"/>
      <c r="J13465" s="292"/>
      <c r="K13465" s="293">
        <f ca="1">IF(OFFSET(K13465,-$D13465,0)="n/a","n/a",IF(K$5&gt;OFFSET(K13465,-$D13465,0)+$D13465,$E13465-SUM($G13465:J13465),($E13465-SUM($G13465:J13465))/(OFFSET(K13465,-$D13465,0)-(K$5-$D13465-1))))</f>
        <v>0</v>
      </c>
      <c r="L13465" s="293">
        <f ca="1">IF(OFFSET(L13465,-$D13465,0)="n/a","n/a",IF(L$5&gt;OFFSET(L13465,-$D13465,0)+$D13465,$E13465-SUM($G13465:K13465),($E13465-SUM($G13465:K13465))/(OFFSET(L13465,-$D13465,0)-(L$5-$D13465-1))))</f>
        <v>0</v>
      </c>
      <c r="M13465" s="293">
        <f ca="1">IF(OFFSET(M13465,-$D13465,0)="n/a","n/a",IF(M$5&gt;OFFSET(M13465,-$D13465,0)+$D13465,$E13465-SUM($G13465:L13465),($E13465-SUM($G13465:L13465))/(OFFSET(M13465,-$D13465,0)-(M$5-$D13465-1))))</f>
        <v>0</v>
      </c>
      <c r="N13465" s="293">
        <f ca="1">IF(OFFSET(N13465,-$D13465,0)="n/a","n/a",IF(N$5&gt;OFFSET(N13465,-$D13465,0)+$D13465,$E13465-SUM($G13465:M13465),($E13465-SUM($G13465:M13465))/(OFFSET(N13465,-$D13465,0)-(N$5-$D13465-1))))</f>
        <v>0</v>
      </c>
    </row>
    <row r="13466" spans="1:14" ht="12.75" hidden="1" customHeight="1" outlineLevel="2" x14ac:dyDescent="0.25">
      <c r="A13466" s="3"/>
      <c r="B13466" s="3"/>
      <c r="C13466" s="392"/>
      <c r="D13466" s="3">
        <v>5</v>
      </c>
      <c r="E13466" s="290">
        <f ca="1"/>
        <v>0</v>
      </c>
      <c r="F13466" s="291"/>
      <c r="G13466" s="294"/>
      <c r="H13466" s="294"/>
      <c r="I13466" s="294"/>
      <c r="J13466" s="294"/>
      <c r="K13466" s="292"/>
      <c r="L13466" s="293">
        <f ca="1">IF(OFFSET(L13466,-$D13466,0)="n/a","n/a",IF(L$5&gt;OFFSET(L13466,-$D13466,0)+$D13466,$E13466-SUM($G13466:K13466),($E13466-SUM($G13466:K13466))/(OFFSET(L13466,-$D13466,0)-(L$5-$D13466-1))))</f>
        <v>0</v>
      </c>
      <c r="M13466" s="293">
        <f ca="1">IF(OFFSET(M13466,-$D13466,0)="n/a","n/a",IF(M$5&gt;OFFSET(M13466,-$D13466,0)+$D13466,$E13466-SUM($G13466:L13466),($E13466-SUM($G13466:L13466))/(OFFSET(M13466,-$D13466,0)-(M$5-$D13466-1))))</f>
        <v>0</v>
      </c>
      <c r="N13466" s="293">
        <f ca="1">IF(OFFSET(N13466,-$D13466,0)="n/a","n/a",IF(N$5&gt;OFFSET(N13466,-$D13466,0)+$D13466,$E13466-SUM($G13466:M13466),($E13466-SUM($G13466:M13466))/(OFFSET(N13466,-$D13466,0)-(N$5-$D13466-1))))</f>
        <v>0</v>
      </c>
    </row>
    <row r="13467" spans="1:14" ht="12.75" hidden="1" customHeight="1" outlineLevel="2" x14ac:dyDescent="0.25">
      <c r="A13467" s="3"/>
      <c r="B13467" s="3"/>
      <c r="C13467" s="392"/>
      <c r="D13467" s="3">
        <v>6</v>
      </c>
      <c r="E13467" s="290">
        <f ca="1"/>
        <v>0</v>
      </c>
      <c r="F13467" s="291"/>
      <c r="G13467" s="294"/>
      <c r="H13467" s="294"/>
      <c r="I13467" s="294"/>
      <c r="J13467" s="294"/>
      <c r="K13467" s="294"/>
      <c r="L13467" s="292"/>
      <c r="M13467" s="293">
        <f ca="1">IF(OFFSET(M13467,-$D13467,0)="n/a","n/a",IF(M$5&gt;OFFSET(M13467,-$D13467,0)+$D13467,$E13467-SUM($G13467:L13467),($E13467-SUM($G13467:L13467))/(OFFSET(M13467,-$D13467,0)-(M$5-$D13467-1))))</f>
        <v>0</v>
      </c>
      <c r="N13467" s="293">
        <f ca="1">IF(OFFSET(N13467,-$D13467,0)="n/a","n/a",IF(N$5&gt;OFFSET(N13467,-$D13467,0)+$D13467,$E13467-SUM($G13467:M13467),($E13467-SUM($G13467:M13467))/(OFFSET(N13467,-$D13467,0)-(N$5-$D13467-1))))</f>
        <v>0</v>
      </c>
    </row>
    <row r="13468" spans="1:14" ht="12.75" hidden="1" customHeight="1" outlineLevel="2" x14ac:dyDescent="0.25">
      <c r="A13468" s="3"/>
      <c r="B13468" s="3"/>
      <c r="C13468" s="392"/>
      <c r="D13468" s="3">
        <v>7</v>
      </c>
      <c r="E13468" s="290">
        <f ca="1"/>
        <v>0</v>
      </c>
      <c r="F13468" s="291"/>
      <c r="G13468" s="294"/>
      <c r="H13468" s="294"/>
      <c r="I13468" s="294"/>
      <c r="J13468" s="294"/>
      <c r="K13468" s="294"/>
      <c r="L13468" s="294"/>
      <c r="M13468" s="292"/>
      <c r="N13468" s="293">
        <f ca="1">IF(OFFSET(N13468,-$D13468,0)="n/a","n/a",IF(N$5&gt;OFFSET(N13468,-$D13468,0)+$D13468,$E13468-SUM($G13468:M13468),($E13468-SUM($G13468:M13468))/(OFFSET(N13468,-$D13468,0)-(N$5-$D13468-1))))</f>
        <v>0</v>
      </c>
    </row>
    <row r="13469" spans="1:14" ht="12.75" hidden="1" customHeight="1" outlineLevel="2" x14ac:dyDescent="0.25">
      <c r="A13469" s="3"/>
      <c r="B13469" s="3"/>
      <c r="C13469" s="392"/>
      <c r="D13469" s="3">
        <v>8</v>
      </c>
      <c r="E13469" s="290">
        <f ca="1"/>
        <v>0</v>
      </c>
      <c r="F13469" s="291"/>
      <c r="G13469" s="294"/>
      <c r="H13469" s="294"/>
      <c r="I13469" s="294"/>
      <c r="J13469" s="294"/>
      <c r="K13469" s="294"/>
      <c r="L13469" s="294"/>
      <c r="M13469" s="294"/>
      <c r="N13469" s="292"/>
    </row>
    <row r="13470" spans="1:14" ht="12.75" hidden="1" customHeight="1" outlineLevel="2" x14ac:dyDescent="0.25">
      <c r="A13470" s="3"/>
      <c r="B13470" s="3"/>
      <c r="C13470" s="392"/>
      <c r="D13470" s="3">
        <v>9</v>
      </c>
      <c r="E13470" s="290" t="e">
        <f ca="1"/>
        <v>#N/A</v>
      </c>
      <c r="F13470" s="291"/>
      <c r="G13470" s="294"/>
      <c r="H13470" s="294"/>
      <c r="I13470" s="294"/>
      <c r="J13470" s="294"/>
      <c r="K13470" s="294"/>
      <c r="L13470" s="294"/>
      <c r="M13470" s="294"/>
      <c r="N13470" s="294"/>
    </row>
    <row r="13471" spans="1:14" ht="12.75" hidden="1" customHeight="1" outlineLevel="2" x14ac:dyDescent="0.25">
      <c r="A13471" s="3"/>
      <c r="B13471" s="3"/>
      <c r="C13471" s="392"/>
      <c r="D13471" s="3">
        <v>10</v>
      </c>
      <c r="E13471" s="290" t="e">
        <f ca="1"/>
        <v>#N/A</v>
      </c>
      <c r="F13471" s="291"/>
      <c r="G13471" s="294"/>
      <c r="H13471" s="294"/>
      <c r="I13471" s="294"/>
      <c r="J13471" s="294"/>
      <c r="K13471" s="294"/>
      <c r="L13471" s="294"/>
      <c r="M13471" s="294"/>
      <c r="N13471" s="294"/>
    </row>
    <row r="13472" spans="1:14" ht="12.75" hidden="1" customHeight="1" outlineLevel="2" x14ac:dyDescent="0.25">
      <c r="A13472" s="3"/>
      <c r="B13472" s="3"/>
      <c r="C13472" s="392"/>
      <c r="D13472" s="3">
        <v>11</v>
      </c>
      <c r="E13472" s="290" t="e">
        <f ca="1"/>
        <v>#N/A</v>
      </c>
      <c r="F13472" s="291"/>
      <c r="G13472" s="294"/>
      <c r="H13472" s="294"/>
      <c r="I13472" s="294"/>
      <c r="J13472" s="294"/>
      <c r="K13472" s="294"/>
      <c r="L13472" s="294"/>
      <c r="M13472" s="294"/>
      <c r="N13472" s="294"/>
    </row>
    <row r="13473" spans="1:14" ht="12.75" hidden="1" customHeight="1" outlineLevel="2" x14ac:dyDescent="0.25">
      <c r="A13473" s="3"/>
      <c r="B13473" s="3"/>
      <c r="C13473" s="392"/>
      <c r="D13473" s="3">
        <v>12</v>
      </c>
      <c r="E13473" s="290" t="e">
        <f ca="1"/>
        <v>#N/A</v>
      </c>
      <c r="F13473" s="291"/>
      <c r="G13473" s="294"/>
      <c r="H13473" s="294"/>
      <c r="I13473" s="294"/>
      <c r="J13473" s="294"/>
      <c r="K13473" s="294"/>
      <c r="L13473" s="294"/>
      <c r="M13473" s="294"/>
      <c r="N13473" s="294"/>
    </row>
    <row r="13474" spans="1:14" ht="12.75" hidden="1" customHeight="1" outlineLevel="2" x14ac:dyDescent="0.25">
      <c r="A13474" s="3"/>
      <c r="B13474" s="3"/>
      <c r="C13474" s="392"/>
      <c r="D13474" s="3">
        <v>13</v>
      </c>
      <c r="E13474" s="290" t="e">
        <f ca="1"/>
        <v>#N/A</v>
      </c>
      <c r="F13474" s="291"/>
      <c r="G13474" s="294"/>
      <c r="H13474" s="294"/>
      <c r="I13474" s="294"/>
      <c r="J13474" s="294"/>
      <c r="K13474" s="294"/>
      <c r="L13474" s="294"/>
      <c r="M13474" s="294"/>
      <c r="N13474" s="294"/>
    </row>
    <row r="13475" spans="1:14" ht="12.75" hidden="1" customHeight="1" outlineLevel="2" x14ac:dyDescent="0.25">
      <c r="A13475" s="3"/>
      <c r="B13475" s="3"/>
      <c r="C13475" s="392"/>
      <c r="D13475" s="3">
        <v>14</v>
      </c>
      <c r="E13475" s="290" t="e">
        <f ca="1"/>
        <v>#N/A</v>
      </c>
      <c r="F13475" s="291"/>
      <c r="G13475" s="294"/>
      <c r="H13475" s="294"/>
      <c r="I13475" s="294"/>
      <c r="J13475" s="294"/>
      <c r="K13475" s="294"/>
      <c r="L13475" s="294"/>
      <c r="M13475" s="294"/>
      <c r="N13475" s="294"/>
    </row>
    <row r="13476" spans="1:14" ht="12.75" hidden="1" customHeight="1" outlineLevel="2" x14ac:dyDescent="0.25">
      <c r="A13476" s="3"/>
      <c r="B13476" s="3"/>
      <c r="C13476" s="392"/>
      <c r="D13476" s="3">
        <v>15</v>
      </c>
      <c r="E13476" s="290" t="e">
        <f ca="1"/>
        <v>#N/A</v>
      </c>
      <c r="F13476" s="291"/>
      <c r="G13476" s="294"/>
      <c r="H13476" s="294"/>
      <c r="I13476" s="294"/>
      <c r="J13476" s="294"/>
      <c r="K13476" s="294"/>
      <c r="L13476" s="294"/>
      <c r="M13476" s="294"/>
      <c r="N13476" s="294"/>
    </row>
    <row r="13477" spans="1:14" ht="12.75" hidden="1" customHeight="1" outlineLevel="1" x14ac:dyDescent="0.25">
      <c r="A13477" s="3"/>
      <c r="B13477" s="145" t="str">
        <f ca="1">B13460</f>
        <v>Asset Type 192</v>
      </c>
      <c r="C13477" s="145" t="str">
        <f ca="1">C13460</f>
        <v>Description - Asset Type 192</v>
      </c>
      <c r="D13477" s="3"/>
      <c r="E13477" s="3"/>
      <c r="F13477" s="106" t="s">
        <v>47</v>
      </c>
      <c r="G13477" s="296">
        <f t="shared" ref="G13477:N13477" si="1384">SUM(G13462:G13476)</f>
        <v>0</v>
      </c>
      <c r="H13477" s="296">
        <f t="shared" ca="1" si="1384"/>
        <v>0</v>
      </c>
      <c r="I13477" s="296">
        <f t="shared" ca="1" si="1384"/>
        <v>0</v>
      </c>
      <c r="J13477" s="296">
        <f t="shared" ca="1" si="1384"/>
        <v>0</v>
      </c>
      <c r="K13477" s="296">
        <f t="shared" ca="1" si="1384"/>
        <v>0</v>
      </c>
      <c r="L13477" s="296">
        <f t="shared" ca="1" si="1384"/>
        <v>0</v>
      </c>
      <c r="M13477" s="296">
        <f t="shared" ca="1" si="1384"/>
        <v>0</v>
      </c>
      <c r="N13477" s="296">
        <f t="shared" ca="1" si="1384"/>
        <v>0</v>
      </c>
    </row>
    <row r="13478" spans="1:14" ht="12.75" hidden="1" customHeight="1" outlineLevel="2" x14ac:dyDescent="0.25">
      <c r="A13478" s="217">
        <f>A13460+1</f>
        <v>193</v>
      </c>
      <c r="B13478" s="22" t="str">
        <f ca="1">OFFSET($B$516,$A13478-1,0)</f>
        <v>Asset Type 193</v>
      </c>
      <c r="C13478" s="22" t="str">
        <f ca="1">OFFSET($C$516,$A13478-1,0)</f>
        <v>Description - Asset Type 193</v>
      </c>
      <c r="D13478" s="3"/>
      <c r="E13478" s="109"/>
      <c r="F13478" s="108" t="s">
        <v>46</v>
      </c>
      <c r="G13478" s="295">
        <f t="shared" ref="G13478:N13478" ca="1" si="1385">VLOOKUP($B13478,$B$516:$N$1015,5+G$5,FALSE)</f>
        <v>0</v>
      </c>
      <c r="H13478" s="295">
        <f t="shared" ca="1" si="1385"/>
        <v>0</v>
      </c>
      <c r="I13478" s="295">
        <f t="shared" ca="1" si="1385"/>
        <v>0</v>
      </c>
      <c r="J13478" s="295">
        <f t="shared" ca="1" si="1385"/>
        <v>0</v>
      </c>
      <c r="K13478" s="295">
        <f t="shared" ca="1" si="1385"/>
        <v>0</v>
      </c>
      <c r="L13478" s="295">
        <f t="shared" ca="1" si="1385"/>
        <v>0</v>
      </c>
      <c r="M13478" s="295">
        <f t="shared" ca="1" si="1385"/>
        <v>0</v>
      </c>
      <c r="N13478" s="295">
        <f t="shared" ca="1" si="1385"/>
        <v>0</v>
      </c>
    </row>
    <row r="13479" spans="1:14" ht="12.75" hidden="1" customHeight="1" outlineLevel="2" x14ac:dyDescent="0.25">
      <c r="A13479" s="3"/>
      <c r="B13479" s="3"/>
      <c r="C13479" s="21"/>
      <c r="D13479" s="3"/>
      <c r="E13479" s="107"/>
      <c r="F13479" s="106" t="s">
        <v>80</v>
      </c>
      <c r="G13479" s="111">
        <f ca="1">VLOOKUP($B13478,'Input Sheet'!$B$515:$N$1014,5+G$5,FALSE)</f>
        <v>0</v>
      </c>
      <c r="H13479" s="111">
        <f ca="1">VLOOKUP($B13478,'Input Sheet'!$B$515:$N$1014,5+H$5,FALSE)</f>
        <v>0</v>
      </c>
      <c r="I13479" s="111">
        <f ca="1">VLOOKUP($B13478,'Input Sheet'!$B$515:$N$1014,5+I$5,FALSE)</f>
        <v>0</v>
      </c>
      <c r="J13479" s="111">
        <f ca="1">VLOOKUP($B13478,'Input Sheet'!$B$515:$N$1014,5+J$5,FALSE)</f>
        <v>0</v>
      </c>
      <c r="K13479" s="111">
        <f ca="1">VLOOKUP($B13478,'Input Sheet'!$B$515:$N$1014,5+K$5,FALSE)</f>
        <v>0</v>
      </c>
      <c r="L13479" s="111">
        <f ca="1">VLOOKUP($B13478,'Input Sheet'!$B$515:$N$1014,5+L$5,FALSE)</f>
        <v>0</v>
      </c>
      <c r="M13479" s="111">
        <f ca="1">VLOOKUP($B13478,'Input Sheet'!$B$515:$N$1014,5+M$5,FALSE)</f>
        <v>0</v>
      </c>
      <c r="N13479" s="111">
        <f ca="1">VLOOKUP($B13478,'Input Sheet'!$B$515:$N$1014,5+N$5,FALSE)</f>
        <v>0</v>
      </c>
    </row>
    <row r="13480" spans="1:14" ht="12.75" hidden="1" customHeight="1" outlineLevel="2" x14ac:dyDescent="0.25">
      <c r="A13480" s="3"/>
      <c r="B13480" s="3"/>
      <c r="C13480" s="3"/>
      <c r="D13480" s="3">
        <v>1</v>
      </c>
      <c r="E13480" s="290">
        <f t="array" aca="1" ref="E13480:E13494" ca="1">TRANSPOSE(G13478:N13478)</f>
        <v>0</v>
      </c>
      <c r="F13480" s="291"/>
      <c r="G13480" s="292"/>
      <c r="H13480" s="293">
        <f ca="1">IF(OFFSET(H13480,-$D13480,0)="n/a","n/a",IF(H$5&gt;OFFSET(H13480,-$D13480,0)+$D13480,$E13480-SUM($G13480:G13480),($E13480-SUM($G13480:G13480))/(OFFSET(H13480,-$D13480,0)-(H$5-$D13480-1))))</f>
        <v>0</v>
      </c>
      <c r="I13480" s="293">
        <f ca="1">IF(OFFSET(I13480,-$D13480,0)="n/a","n/a",IF(I$5&gt;OFFSET(I13480,-$D13480,0)+$D13480,$E13480-SUM($G13480:H13480),($E13480-SUM($G13480:H13480))/(OFFSET(I13480,-$D13480,0)-(I$5-$D13480-1))))</f>
        <v>0</v>
      </c>
      <c r="J13480" s="293">
        <f ca="1">IF(OFFSET(J13480,-$D13480,0)="n/a","n/a",IF(J$5&gt;OFFSET(J13480,-$D13480,0)+$D13480,$E13480-SUM($G13480:I13480),($E13480-SUM($G13480:I13480))/(OFFSET(J13480,-$D13480,0)-(J$5-$D13480-1))))</f>
        <v>0</v>
      </c>
      <c r="K13480" s="293">
        <f ca="1">IF(OFFSET(K13480,-$D13480,0)="n/a","n/a",IF(K$5&gt;OFFSET(K13480,-$D13480,0)+$D13480,$E13480-SUM($G13480:J13480),($E13480-SUM($G13480:J13480))/(OFFSET(K13480,-$D13480,0)-(K$5-$D13480-1))))</f>
        <v>0</v>
      </c>
      <c r="L13480" s="293">
        <f ca="1">IF(OFFSET(L13480,-$D13480,0)="n/a","n/a",IF(L$5&gt;OFFSET(L13480,-$D13480,0)+$D13480,$E13480-SUM($G13480:K13480),($E13480-SUM($G13480:K13480))/(OFFSET(L13480,-$D13480,0)-(L$5-$D13480-1))))</f>
        <v>0</v>
      </c>
      <c r="M13480" s="293">
        <f ca="1">IF(OFFSET(M13480,-$D13480,0)="n/a","n/a",IF(M$5&gt;OFFSET(M13480,-$D13480,0)+$D13480,$E13480-SUM($G13480:L13480),($E13480-SUM($G13480:L13480))/(OFFSET(M13480,-$D13480,0)-(M$5-$D13480-1))))</f>
        <v>0</v>
      </c>
      <c r="N13480" s="293">
        <f ca="1">IF(OFFSET(N13480,-$D13480,0)="n/a","n/a",IF(N$5&gt;OFFSET(N13480,-$D13480,0)+$D13480,$E13480-SUM($G13480:M13480),($E13480-SUM($G13480:M13480))/(OFFSET(N13480,-$D13480,0)-(N$5-$D13480-1))))</f>
        <v>0</v>
      </c>
    </row>
    <row r="13481" spans="1:14" ht="12.75" hidden="1" customHeight="1" outlineLevel="2" x14ac:dyDescent="0.25">
      <c r="A13481" s="3"/>
      <c r="B13481" s="3"/>
      <c r="C13481" s="392" t="s">
        <v>48</v>
      </c>
      <c r="D13481" s="3">
        <v>2</v>
      </c>
      <c r="E13481" s="290">
        <f ca="1"/>
        <v>0</v>
      </c>
      <c r="F13481" s="291"/>
      <c r="G13481" s="294"/>
      <c r="H13481" s="292"/>
      <c r="I13481" s="293">
        <f ca="1">IF(OFFSET(I13481,-$D13481,0)="n/a","n/a",IF(I$5&gt;OFFSET(I13481,-$D13481,0)+$D13481,$E13481-SUM($G13481:H13481),($E13481-SUM($G13481:H13481))/(OFFSET(I13481,-$D13481,0)-(I$5-$D13481-1))))</f>
        <v>0</v>
      </c>
      <c r="J13481" s="293">
        <f ca="1">IF(OFFSET(J13481,-$D13481,0)="n/a","n/a",IF(J$5&gt;OFFSET(J13481,-$D13481,0)+$D13481,$E13481-SUM($G13481:I13481),($E13481-SUM($G13481:I13481))/(OFFSET(J13481,-$D13481,0)-(J$5-$D13481-1))))</f>
        <v>0</v>
      </c>
      <c r="K13481" s="293">
        <f ca="1">IF(OFFSET(K13481,-$D13481,0)="n/a","n/a",IF(K$5&gt;OFFSET(K13481,-$D13481,0)+$D13481,$E13481-SUM($G13481:J13481),($E13481-SUM($G13481:J13481))/(OFFSET(K13481,-$D13481,0)-(K$5-$D13481-1))))</f>
        <v>0</v>
      </c>
      <c r="L13481" s="293">
        <f ca="1">IF(OFFSET(L13481,-$D13481,0)="n/a","n/a",IF(L$5&gt;OFFSET(L13481,-$D13481,0)+$D13481,$E13481-SUM($G13481:K13481),($E13481-SUM($G13481:K13481))/(OFFSET(L13481,-$D13481,0)-(L$5-$D13481-1))))</f>
        <v>0</v>
      </c>
      <c r="M13481" s="293">
        <f ca="1">IF(OFFSET(M13481,-$D13481,0)="n/a","n/a",IF(M$5&gt;OFFSET(M13481,-$D13481,0)+$D13481,$E13481-SUM($G13481:L13481),($E13481-SUM($G13481:L13481))/(OFFSET(M13481,-$D13481,0)-(M$5-$D13481-1))))</f>
        <v>0</v>
      </c>
      <c r="N13481" s="293">
        <f ca="1">IF(OFFSET(N13481,-$D13481,0)="n/a","n/a",IF(N$5&gt;OFFSET(N13481,-$D13481,0)+$D13481,$E13481-SUM($G13481:M13481),($E13481-SUM($G13481:M13481))/(OFFSET(N13481,-$D13481,0)-(N$5-$D13481-1))))</f>
        <v>0</v>
      </c>
    </row>
    <row r="13482" spans="1:14" ht="12.75" hidden="1" customHeight="1" outlineLevel="2" x14ac:dyDescent="0.25">
      <c r="A13482" s="3"/>
      <c r="B13482" s="3"/>
      <c r="C13482" s="392"/>
      <c r="D13482" s="3">
        <v>3</v>
      </c>
      <c r="E13482" s="290">
        <f ca="1"/>
        <v>0</v>
      </c>
      <c r="F13482" s="291"/>
      <c r="G13482" s="294"/>
      <c r="H13482" s="294"/>
      <c r="I13482" s="292"/>
      <c r="J13482" s="293">
        <f ca="1">IF(OFFSET(J13482,-$D13482,0)="n/a","n/a",IF(J$5&gt;OFFSET(J13482,-$D13482,0)+$D13482,$E13482-SUM($G13482:I13482),($E13482-SUM($G13482:I13482))/(OFFSET(J13482,-$D13482,0)-(J$5-$D13482-1))))</f>
        <v>0</v>
      </c>
      <c r="K13482" s="293">
        <f ca="1">IF(OFFSET(K13482,-$D13482,0)="n/a","n/a",IF(K$5&gt;OFFSET(K13482,-$D13482,0)+$D13482,$E13482-SUM($G13482:J13482),($E13482-SUM($G13482:J13482))/(OFFSET(K13482,-$D13482,0)-(K$5-$D13482-1))))</f>
        <v>0</v>
      </c>
      <c r="L13482" s="293">
        <f ca="1">IF(OFFSET(L13482,-$D13482,0)="n/a","n/a",IF(L$5&gt;OFFSET(L13482,-$D13482,0)+$D13482,$E13482-SUM($G13482:K13482),($E13482-SUM($G13482:K13482))/(OFFSET(L13482,-$D13482,0)-(L$5-$D13482-1))))</f>
        <v>0</v>
      </c>
      <c r="M13482" s="293">
        <f ca="1">IF(OFFSET(M13482,-$D13482,0)="n/a","n/a",IF(M$5&gt;OFFSET(M13482,-$D13482,0)+$D13482,$E13482-SUM($G13482:L13482),($E13482-SUM($G13482:L13482))/(OFFSET(M13482,-$D13482,0)-(M$5-$D13482-1))))</f>
        <v>0</v>
      </c>
      <c r="N13482" s="293">
        <f ca="1">IF(OFFSET(N13482,-$D13482,0)="n/a","n/a",IF(N$5&gt;OFFSET(N13482,-$D13482,0)+$D13482,$E13482-SUM($G13482:M13482),($E13482-SUM($G13482:M13482))/(OFFSET(N13482,-$D13482,0)-(N$5-$D13482-1))))</f>
        <v>0</v>
      </c>
    </row>
    <row r="13483" spans="1:14" ht="12.75" hidden="1" customHeight="1" outlineLevel="2" x14ac:dyDescent="0.25">
      <c r="A13483" s="3"/>
      <c r="B13483" s="3"/>
      <c r="C13483" s="392"/>
      <c r="D13483" s="3">
        <v>4</v>
      </c>
      <c r="E13483" s="290">
        <f ca="1"/>
        <v>0</v>
      </c>
      <c r="F13483" s="291"/>
      <c r="G13483" s="294"/>
      <c r="H13483" s="294"/>
      <c r="I13483" s="294"/>
      <c r="J13483" s="292"/>
      <c r="K13483" s="293">
        <f ca="1">IF(OFFSET(K13483,-$D13483,0)="n/a","n/a",IF(K$5&gt;OFFSET(K13483,-$D13483,0)+$D13483,$E13483-SUM($G13483:J13483),($E13483-SUM($G13483:J13483))/(OFFSET(K13483,-$D13483,0)-(K$5-$D13483-1))))</f>
        <v>0</v>
      </c>
      <c r="L13483" s="293">
        <f ca="1">IF(OFFSET(L13483,-$D13483,0)="n/a","n/a",IF(L$5&gt;OFFSET(L13483,-$D13483,0)+$D13483,$E13483-SUM($G13483:K13483),($E13483-SUM($G13483:K13483))/(OFFSET(L13483,-$D13483,0)-(L$5-$D13483-1))))</f>
        <v>0</v>
      </c>
      <c r="M13483" s="293">
        <f ca="1">IF(OFFSET(M13483,-$D13483,0)="n/a","n/a",IF(M$5&gt;OFFSET(M13483,-$D13483,0)+$D13483,$E13483-SUM($G13483:L13483),($E13483-SUM($G13483:L13483))/(OFFSET(M13483,-$D13483,0)-(M$5-$D13483-1))))</f>
        <v>0</v>
      </c>
      <c r="N13483" s="293">
        <f ca="1">IF(OFFSET(N13483,-$D13483,0)="n/a","n/a",IF(N$5&gt;OFFSET(N13483,-$D13483,0)+$D13483,$E13483-SUM($G13483:M13483),($E13483-SUM($G13483:M13483))/(OFFSET(N13483,-$D13483,0)-(N$5-$D13483-1))))</f>
        <v>0</v>
      </c>
    </row>
    <row r="13484" spans="1:14" ht="12.75" hidden="1" customHeight="1" outlineLevel="2" x14ac:dyDescent="0.25">
      <c r="A13484" s="3"/>
      <c r="B13484" s="3"/>
      <c r="C13484" s="392"/>
      <c r="D13484" s="3">
        <v>5</v>
      </c>
      <c r="E13484" s="290">
        <f ca="1"/>
        <v>0</v>
      </c>
      <c r="F13484" s="291"/>
      <c r="G13484" s="294"/>
      <c r="H13484" s="294"/>
      <c r="I13484" s="294"/>
      <c r="J13484" s="294"/>
      <c r="K13484" s="292"/>
      <c r="L13484" s="293">
        <f ca="1">IF(OFFSET(L13484,-$D13484,0)="n/a","n/a",IF(L$5&gt;OFFSET(L13484,-$D13484,0)+$D13484,$E13484-SUM($G13484:K13484),($E13484-SUM($G13484:K13484))/(OFFSET(L13484,-$D13484,0)-(L$5-$D13484-1))))</f>
        <v>0</v>
      </c>
      <c r="M13484" s="293">
        <f ca="1">IF(OFFSET(M13484,-$D13484,0)="n/a","n/a",IF(M$5&gt;OFFSET(M13484,-$D13484,0)+$D13484,$E13484-SUM($G13484:L13484),($E13484-SUM($G13484:L13484))/(OFFSET(M13484,-$D13484,0)-(M$5-$D13484-1))))</f>
        <v>0</v>
      </c>
      <c r="N13484" s="293">
        <f ca="1">IF(OFFSET(N13484,-$D13484,0)="n/a","n/a",IF(N$5&gt;OFFSET(N13484,-$D13484,0)+$D13484,$E13484-SUM($G13484:M13484),($E13484-SUM($G13484:M13484))/(OFFSET(N13484,-$D13484,0)-(N$5-$D13484-1))))</f>
        <v>0</v>
      </c>
    </row>
    <row r="13485" spans="1:14" ht="12.75" hidden="1" customHeight="1" outlineLevel="2" x14ac:dyDescent="0.25">
      <c r="A13485" s="3"/>
      <c r="B13485" s="3"/>
      <c r="C13485" s="392"/>
      <c r="D13485" s="3">
        <v>6</v>
      </c>
      <c r="E13485" s="290">
        <f ca="1"/>
        <v>0</v>
      </c>
      <c r="F13485" s="291"/>
      <c r="G13485" s="294"/>
      <c r="H13485" s="294"/>
      <c r="I13485" s="294"/>
      <c r="J13485" s="294"/>
      <c r="K13485" s="294"/>
      <c r="L13485" s="292"/>
      <c r="M13485" s="293">
        <f ca="1">IF(OFFSET(M13485,-$D13485,0)="n/a","n/a",IF(M$5&gt;OFFSET(M13485,-$D13485,0)+$D13485,$E13485-SUM($G13485:L13485),($E13485-SUM($G13485:L13485))/(OFFSET(M13485,-$D13485,0)-(M$5-$D13485-1))))</f>
        <v>0</v>
      </c>
      <c r="N13485" s="293">
        <f ca="1">IF(OFFSET(N13485,-$D13485,0)="n/a","n/a",IF(N$5&gt;OFFSET(N13485,-$D13485,0)+$D13485,$E13485-SUM($G13485:M13485),($E13485-SUM($G13485:M13485))/(OFFSET(N13485,-$D13485,0)-(N$5-$D13485-1))))</f>
        <v>0</v>
      </c>
    </row>
    <row r="13486" spans="1:14" ht="12.75" hidden="1" customHeight="1" outlineLevel="2" x14ac:dyDescent="0.25">
      <c r="A13486" s="3"/>
      <c r="B13486" s="3"/>
      <c r="C13486" s="392"/>
      <c r="D13486" s="3">
        <v>7</v>
      </c>
      <c r="E13486" s="290">
        <f ca="1"/>
        <v>0</v>
      </c>
      <c r="F13486" s="291"/>
      <c r="G13486" s="294"/>
      <c r="H13486" s="294"/>
      <c r="I13486" s="294"/>
      <c r="J13486" s="294"/>
      <c r="K13486" s="294"/>
      <c r="L13486" s="294"/>
      <c r="M13486" s="292"/>
      <c r="N13486" s="293">
        <f ca="1">IF(OFFSET(N13486,-$D13486,0)="n/a","n/a",IF(N$5&gt;OFFSET(N13486,-$D13486,0)+$D13486,$E13486-SUM($G13486:M13486),($E13486-SUM($G13486:M13486))/(OFFSET(N13486,-$D13486,0)-(N$5-$D13486-1))))</f>
        <v>0</v>
      </c>
    </row>
    <row r="13487" spans="1:14" ht="12.75" hidden="1" customHeight="1" outlineLevel="2" x14ac:dyDescent="0.25">
      <c r="A13487" s="3"/>
      <c r="B13487" s="3"/>
      <c r="C13487" s="392"/>
      <c r="D13487" s="3">
        <v>8</v>
      </c>
      <c r="E13487" s="290">
        <f ca="1"/>
        <v>0</v>
      </c>
      <c r="F13487" s="291"/>
      <c r="G13487" s="294"/>
      <c r="H13487" s="294"/>
      <c r="I13487" s="294"/>
      <c r="J13487" s="294"/>
      <c r="K13487" s="294"/>
      <c r="L13487" s="294"/>
      <c r="M13487" s="294"/>
      <c r="N13487" s="292"/>
    </row>
    <row r="13488" spans="1:14" ht="12.75" hidden="1" customHeight="1" outlineLevel="2" x14ac:dyDescent="0.25">
      <c r="A13488" s="3"/>
      <c r="B13488" s="3"/>
      <c r="C13488" s="392"/>
      <c r="D13488" s="3">
        <v>9</v>
      </c>
      <c r="E13488" s="290" t="e">
        <f ca="1"/>
        <v>#N/A</v>
      </c>
      <c r="F13488" s="291"/>
      <c r="G13488" s="294"/>
      <c r="H13488" s="294"/>
      <c r="I13488" s="294"/>
      <c r="J13488" s="294"/>
      <c r="K13488" s="294"/>
      <c r="L13488" s="294"/>
      <c r="M13488" s="294"/>
      <c r="N13488" s="294"/>
    </row>
    <row r="13489" spans="1:14" ht="12.75" hidden="1" customHeight="1" outlineLevel="2" x14ac:dyDescent="0.25">
      <c r="A13489" s="3"/>
      <c r="B13489" s="3"/>
      <c r="C13489" s="392"/>
      <c r="D13489" s="3">
        <v>10</v>
      </c>
      <c r="E13489" s="290" t="e">
        <f ca="1"/>
        <v>#N/A</v>
      </c>
      <c r="F13489" s="291"/>
      <c r="G13489" s="294"/>
      <c r="H13489" s="294"/>
      <c r="I13489" s="294"/>
      <c r="J13489" s="294"/>
      <c r="K13489" s="294"/>
      <c r="L13489" s="294"/>
      <c r="M13489" s="294"/>
      <c r="N13489" s="294"/>
    </row>
    <row r="13490" spans="1:14" ht="12.75" hidden="1" customHeight="1" outlineLevel="2" x14ac:dyDescent="0.25">
      <c r="A13490" s="3"/>
      <c r="B13490" s="3"/>
      <c r="C13490" s="392"/>
      <c r="D13490" s="3">
        <v>11</v>
      </c>
      <c r="E13490" s="290" t="e">
        <f ca="1"/>
        <v>#N/A</v>
      </c>
      <c r="F13490" s="291"/>
      <c r="G13490" s="294"/>
      <c r="H13490" s="294"/>
      <c r="I13490" s="294"/>
      <c r="J13490" s="294"/>
      <c r="K13490" s="294"/>
      <c r="L13490" s="294"/>
      <c r="M13490" s="294"/>
      <c r="N13490" s="294"/>
    </row>
    <row r="13491" spans="1:14" ht="12.75" hidden="1" customHeight="1" outlineLevel="2" x14ac:dyDescent="0.25">
      <c r="A13491" s="3"/>
      <c r="B13491" s="3"/>
      <c r="C13491" s="392"/>
      <c r="D13491" s="3">
        <v>12</v>
      </c>
      <c r="E13491" s="290" t="e">
        <f ca="1"/>
        <v>#N/A</v>
      </c>
      <c r="F13491" s="291"/>
      <c r="G13491" s="294"/>
      <c r="H13491" s="294"/>
      <c r="I13491" s="294"/>
      <c r="J13491" s="294"/>
      <c r="K13491" s="294"/>
      <c r="L13491" s="294"/>
      <c r="M13491" s="294"/>
      <c r="N13491" s="294"/>
    </row>
    <row r="13492" spans="1:14" ht="12.75" hidden="1" customHeight="1" outlineLevel="2" x14ac:dyDescent="0.25">
      <c r="A13492" s="3"/>
      <c r="B13492" s="3"/>
      <c r="C13492" s="392"/>
      <c r="D13492" s="3">
        <v>13</v>
      </c>
      <c r="E13492" s="290" t="e">
        <f ca="1"/>
        <v>#N/A</v>
      </c>
      <c r="F13492" s="291"/>
      <c r="G13492" s="294"/>
      <c r="H13492" s="294"/>
      <c r="I13492" s="294"/>
      <c r="J13492" s="294"/>
      <c r="K13492" s="294"/>
      <c r="L13492" s="294"/>
      <c r="M13492" s="294"/>
      <c r="N13492" s="294"/>
    </row>
    <row r="13493" spans="1:14" ht="12.75" hidden="1" customHeight="1" outlineLevel="2" x14ac:dyDescent="0.25">
      <c r="A13493" s="3"/>
      <c r="B13493" s="3"/>
      <c r="C13493" s="392"/>
      <c r="D13493" s="3">
        <v>14</v>
      </c>
      <c r="E13493" s="290" t="e">
        <f ca="1"/>
        <v>#N/A</v>
      </c>
      <c r="F13493" s="291"/>
      <c r="G13493" s="294"/>
      <c r="H13493" s="294"/>
      <c r="I13493" s="294"/>
      <c r="J13493" s="294"/>
      <c r="K13493" s="294"/>
      <c r="L13493" s="294"/>
      <c r="M13493" s="294"/>
      <c r="N13493" s="294"/>
    </row>
    <row r="13494" spans="1:14" ht="12.75" hidden="1" customHeight="1" outlineLevel="2" x14ac:dyDescent="0.25">
      <c r="A13494" s="3"/>
      <c r="B13494" s="3"/>
      <c r="C13494" s="392"/>
      <c r="D13494" s="3">
        <v>15</v>
      </c>
      <c r="E13494" s="290" t="e">
        <f ca="1"/>
        <v>#N/A</v>
      </c>
      <c r="F13494" s="291"/>
      <c r="G13494" s="294"/>
      <c r="H13494" s="294"/>
      <c r="I13494" s="294"/>
      <c r="J13494" s="294"/>
      <c r="K13494" s="294"/>
      <c r="L13494" s="294"/>
      <c r="M13494" s="294"/>
      <c r="N13494" s="294"/>
    </row>
    <row r="13495" spans="1:14" ht="12.75" hidden="1" customHeight="1" outlineLevel="1" x14ac:dyDescent="0.25">
      <c r="A13495" s="3"/>
      <c r="B13495" s="145" t="str">
        <f ca="1">B13478</f>
        <v>Asset Type 193</v>
      </c>
      <c r="C13495" s="145" t="str">
        <f ca="1">C13478</f>
        <v>Description - Asset Type 193</v>
      </c>
      <c r="D13495" s="3"/>
      <c r="E13495" s="3"/>
      <c r="F13495" s="106" t="s">
        <v>47</v>
      </c>
      <c r="G13495" s="296">
        <f t="shared" ref="G13495:N13495" si="1386">SUM(G13480:G13494)</f>
        <v>0</v>
      </c>
      <c r="H13495" s="296">
        <f t="shared" ca="1" si="1386"/>
        <v>0</v>
      </c>
      <c r="I13495" s="296">
        <f t="shared" ca="1" si="1386"/>
        <v>0</v>
      </c>
      <c r="J13495" s="296">
        <f t="shared" ca="1" si="1386"/>
        <v>0</v>
      </c>
      <c r="K13495" s="296">
        <f t="shared" ca="1" si="1386"/>
        <v>0</v>
      </c>
      <c r="L13495" s="296">
        <f t="shared" ca="1" si="1386"/>
        <v>0</v>
      </c>
      <c r="M13495" s="296">
        <f t="shared" ca="1" si="1386"/>
        <v>0</v>
      </c>
      <c r="N13495" s="296">
        <f t="shared" ca="1" si="1386"/>
        <v>0</v>
      </c>
    </row>
    <row r="13496" spans="1:14" ht="12.75" hidden="1" customHeight="1" outlineLevel="2" x14ac:dyDescent="0.25">
      <c r="A13496" s="217">
        <f>A13478+1</f>
        <v>194</v>
      </c>
      <c r="B13496" s="22" t="str">
        <f ca="1">OFFSET($B$516,$A13496-1,0)</f>
        <v>Asset Type 194</v>
      </c>
      <c r="C13496" s="22" t="str">
        <f ca="1">OFFSET($C$516,$A13496-1,0)</f>
        <v>Description - Asset Type 194</v>
      </c>
      <c r="D13496" s="3"/>
      <c r="E13496" s="109"/>
      <c r="F13496" s="108" t="s">
        <v>46</v>
      </c>
      <c r="G13496" s="295">
        <f t="shared" ref="G13496:N13496" ca="1" si="1387">VLOOKUP($B13496,$B$516:$N$1015,5+G$5,FALSE)</f>
        <v>0</v>
      </c>
      <c r="H13496" s="295">
        <f t="shared" ca="1" si="1387"/>
        <v>0</v>
      </c>
      <c r="I13496" s="295">
        <f t="shared" ca="1" si="1387"/>
        <v>0</v>
      </c>
      <c r="J13496" s="295">
        <f t="shared" ca="1" si="1387"/>
        <v>0</v>
      </c>
      <c r="K13496" s="295">
        <f t="shared" ca="1" si="1387"/>
        <v>0</v>
      </c>
      <c r="L13496" s="295">
        <f t="shared" ca="1" si="1387"/>
        <v>0</v>
      </c>
      <c r="M13496" s="295">
        <f t="shared" ca="1" si="1387"/>
        <v>0</v>
      </c>
      <c r="N13496" s="295">
        <f t="shared" ca="1" si="1387"/>
        <v>0</v>
      </c>
    </row>
    <row r="13497" spans="1:14" ht="12.75" hidden="1" customHeight="1" outlineLevel="2" x14ac:dyDescent="0.25">
      <c r="A13497" s="3"/>
      <c r="B13497" s="3"/>
      <c r="C13497" s="21"/>
      <c r="D13497" s="3"/>
      <c r="E13497" s="107"/>
      <c r="F13497" s="106" t="s">
        <v>80</v>
      </c>
      <c r="G13497" s="111">
        <f ca="1">VLOOKUP($B13496,'Input Sheet'!$B$515:$N$1014,5+G$5,FALSE)</f>
        <v>0</v>
      </c>
      <c r="H13497" s="111">
        <f ca="1">VLOOKUP($B13496,'Input Sheet'!$B$515:$N$1014,5+H$5,FALSE)</f>
        <v>0</v>
      </c>
      <c r="I13497" s="111">
        <f ca="1">VLOOKUP($B13496,'Input Sheet'!$B$515:$N$1014,5+I$5,FALSE)</f>
        <v>0</v>
      </c>
      <c r="J13497" s="111">
        <f ca="1">VLOOKUP($B13496,'Input Sheet'!$B$515:$N$1014,5+J$5,FALSE)</f>
        <v>0</v>
      </c>
      <c r="K13497" s="111">
        <f ca="1">VLOOKUP($B13496,'Input Sheet'!$B$515:$N$1014,5+K$5,FALSE)</f>
        <v>0</v>
      </c>
      <c r="L13497" s="111">
        <f ca="1">VLOOKUP($B13496,'Input Sheet'!$B$515:$N$1014,5+L$5,FALSE)</f>
        <v>0</v>
      </c>
      <c r="M13497" s="111">
        <f ca="1">VLOOKUP($B13496,'Input Sheet'!$B$515:$N$1014,5+M$5,FALSE)</f>
        <v>0</v>
      </c>
      <c r="N13497" s="111">
        <f ca="1">VLOOKUP($B13496,'Input Sheet'!$B$515:$N$1014,5+N$5,FALSE)</f>
        <v>0</v>
      </c>
    </row>
    <row r="13498" spans="1:14" ht="12.75" hidden="1" customHeight="1" outlineLevel="2" x14ac:dyDescent="0.25">
      <c r="A13498" s="3"/>
      <c r="B13498" s="3"/>
      <c r="C13498" s="3"/>
      <c r="D13498" s="3">
        <v>1</v>
      </c>
      <c r="E13498" s="290">
        <f t="array" aca="1" ref="E13498:E13512" ca="1">TRANSPOSE(G13496:N13496)</f>
        <v>0</v>
      </c>
      <c r="F13498" s="291"/>
      <c r="G13498" s="292"/>
      <c r="H13498" s="293">
        <f ca="1">IF(OFFSET(H13498,-$D13498,0)="n/a","n/a",IF(H$5&gt;OFFSET(H13498,-$D13498,0)+$D13498,$E13498-SUM($G13498:G13498),($E13498-SUM($G13498:G13498))/(OFFSET(H13498,-$D13498,0)-(H$5-$D13498-1))))</f>
        <v>0</v>
      </c>
      <c r="I13498" s="293">
        <f ca="1">IF(OFFSET(I13498,-$D13498,0)="n/a","n/a",IF(I$5&gt;OFFSET(I13498,-$D13498,0)+$D13498,$E13498-SUM($G13498:H13498),($E13498-SUM($G13498:H13498))/(OFFSET(I13498,-$D13498,0)-(I$5-$D13498-1))))</f>
        <v>0</v>
      </c>
      <c r="J13498" s="293">
        <f ca="1">IF(OFFSET(J13498,-$D13498,0)="n/a","n/a",IF(J$5&gt;OFFSET(J13498,-$D13498,0)+$D13498,$E13498-SUM($G13498:I13498),($E13498-SUM($G13498:I13498))/(OFFSET(J13498,-$D13498,0)-(J$5-$D13498-1))))</f>
        <v>0</v>
      </c>
      <c r="K13498" s="293">
        <f ca="1">IF(OFFSET(K13498,-$D13498,0)="n/a","n/a",IF(K$5&gt;OFFSET(K13498,-$D13498,0)+$D13498,$E13498-SUM($G13498:J13498),($E13498-SUM($G13498:J13498))/(OFFSET(K13498,-$D13498,0)-(K$5-$D13498-1))))</f>
        <v>0</v>
      </c>
      <c r="L13498" s="293">
        <f ca="1">IF(OFFSET(L13498,-$D13498,0)="n/a","n/a",IF(L$5&gt;OFFSET(L13498,-$D13498,0)+$D13498,$E13498-SUM($G13498:K13498),($E13498-SUM($G13498:K13498))/(OFFSET(L13498,-$D13498,0)-(L$5-$D13498-1))))</f>
        <v>0</v>
      </c>
      <c r="M13498" s="293">
        <f ca="1">IF(OFFSET(M13498,-$D13498,0)="n/a","n/a",IF(M$5&gt;OFFSET(M13498,-$D13498,0)+$D13498,$E13498-SUM($G13498:L13498),($E13498-SUM($G13498:L13498))/(OFFSET(M13498,-$D13498,0)-(M$5-$D13498-1))))</f>
        <v>0</v>
      </c>
      <c r="N13498" s="293">
        <f ca="1">IF(OFFSET(N13498,-$D13498,0)="n/a","n/a",IF(N$5&gt;OFFSET(N13498,-$D13498,0)+$D13498,$E13498-SUM($G13498:M13498),($E13498-SUM($G13498:M13498))/(OFFSET(N13498,-$D13498,0)-(N$5-$D13498-1))))</f>
        <v>0</v>
      </c>
    </row>
    <row r="13499" spans="1:14" ht="12.75" hidden="1" customHeight="1" outlineLevel="2" x14ac:dyDescent="0.25">
      <c r="A13499" s="3"/>
      <c r="B13499" s="3"/>
      <c r="C13499" s="392" t="s">
        <v>48</v>
      </c>
      <c r="D13499" s="3">
        <v>2</v>
      </c>
      <c r="E13499" s="290">
        <f ca="1"/>
        <v>0</v>
      </c>
      <c r="F13499" s="291"/>
      <c r="G13499" s="294"/>
      <c r="H13499" s="292"/>
      <c r="I13499" s="293">
        <f ca="1">IF(OFFSET(I13499,-$D13499,0)="n/a","n/a",IF(I$5&gt;OFFSET(I13499,-$D13499,0)+$D13499,$E13499-SUM($G13499:H13499),($E13499-SUM($G13499:H13499))/(OFFSET(I13499,-$D13499,0)-(I$5-$D13499-1))))</f>
        <v>0</v>
      </c>
      <c r="J13499" s="293">
        <f ca="1">IF(OFFSET(J13499,-$D13499,0)="n/a","n/a",IF(J$5&gt;OFFSET(J13499,-$D13499,0)+$D13499,$E13499-SUM($G13499:I13499),($E13499-SUM($G13499:I13499))/(OFFSET(J13499,-$D13499,0)-(J$5-$D13499-1))))</f>
        <v>0</v>
      </c>
      <c r="K13499" s="293">
        <f ca="1">IF(OFFSET(K13499,-$D13499,0)="n/a","n/a",IF(K$5&gt;OFFSET(K13499,-$D13499,0)+$D13499,$E13499-SUM($G13499:J13499),($E13499-SUM($G13499:J13499))/(OFFSET(K13499,-$D13499,0)-(K$5-$D13499-1))))</f>
        <v>0</v>
      </c>
      <c r="L13499" s="293">
        <f ca="1">IF(OFFSET(L13499,-$D13499,0)="n/a","n/a",IF(L$5&gt;OFFSET(L13499,-$D13499,0)+$D13499,$E13499-SUM($G13499:K13499),($E13499-SUM($G13499:K13499))/(OFFSET(L13499,-$D13499,0)-(L$5-$D13499-1))))</f>
        <v>0</v>
      </c>
      <c r="M13499" s="293">
        <f ca="1">IF(OFFSET(M13499,-$D13499,0)="n/a","n/a",IF(M$5&gt;OFFSET(M13499,-$D13499,0)+$D13499,$E13499-SUM($G13499:L13499),($E13499-SUM($G13499:L13499))/(OFFSET(M13499,-$D13499,0)-(M$5-$D13499-1))))</f>
        <v>0</v>
      </c>
      <c r="N13499" s="293">
        <f ca="1">IF(OFFSET(N13499,-$D13499,0)="n/a","n/a",IF(N$5&gt;OFFSET(N13499,-$D13499,0)+$D13499,$E13499-SUM($G13499:M13499),($E13499-SUM($G13499:M13499))/(OFFSET(N13499,-$D13499,0)-(N$5-$D13499-1))))</f>
        <v>0</v>
      </c>
    </row>
    <row r="13500" spans="1:14" ht="12.75" hidden="1" customHeight="1" outlineLevel="2" x14ac:dyDescent="0.25">
      <c r="A13500" s="3"/>
      <c r="B13500" s="3"/>
      <c r="C13500" s="392"/>
      <c r="D13500" s="3">
        <v>3</v>
      </c>
      <c r="E13500" s="290">
        <f ca="1"/>
        <v>0</v>
      </c>
      <c r="F13500" s="291"/>
      <c r="G13500" s="294"/>
      <c r="H13500" s="294"/>
      <c r="I13500" s="292"/>
      <c r="J13500" s="293">
        <f ca="1">IF(OFFSET(J13500,-$D13500,0)="n/a","n/a",IF(J$5&gt;OFFSET(J13500,-$D13500,0)+$D13500,$E13500-SUM($G13500:I13500),($E13500-SUM($G13500:I13500))/(OFFSET(J13500,-$D13500,0)-(J$5-$D13500-1))))</f>
        <v>0</v>
      </c>
      <c r="K13500" s="293">
        <f ca="1">IF(OFFSET(K13500,-$D13500,0)="n/a","n/a",IF(K$5&gt;OFFSET(K13500,-$D13500,0)+$D13500,$E13500-SUM($G13500:J13500),($E13500-SUM($G13500:J13500))/(OFFSET(K13500,-$D13500,0)-(K$5-$D13500-1))))</f>
        <v>0</v>
      </c>
      <c r="L13500" s="293">
        <f ca="1">IF(OFFSET(L13500,-$D13500,0)="n/a","n/a",IF(L$5&gt;OFFSET(L13500,-$D13500,0)+$D13500,$E13500-SUM($G13500:K13500),($E13500-SUM($G13500:K13500))/(OFFSET(L13500,-$D13500,0)-(L$5-$D13500-1))))</f>
        <v>0</v>
      </c>
      <c r="M13500" s="293">
        <f ca="1">IF(OFFSET(M13500,-$D13500,0)="n/a","n/a",IF(M$5&gt;OFFSET(M13500,-$D13500,0)+$D13500,$E13500-SUM($G13500:L13500),($E13500-SUM($G13500:L13500))/(OFFSET(M13500,-$D13500,0)-(M$5-$D13500-1))))</f>
        <v>0</v>
      </c>
      <c r="N13500" s="293">
        <f ca="1">IF(OFFSET(N13500,-$D13500,0)="n/a","n/a",IF(N$5&gt;OFFSET(N13500,-$D13500,0)+$D13500,$E13500-SUM($G13500:M13500),($E13500-SUM($G13500:M13500))/(OFFSET(N13500,-$D13500,0)-(N$5-$D13500-1))))</f>
        <v>0</v>
      </c>
    </row>
    <row r="13501" spans="1:14" ht="12.75" hidden="1" customHeight="1" outlineLevel="2" x14ac:dyDescent="0.25">
      <c r="A13501" s="3"/>
      <c r="B13501" s="3"/>
      <c r="C13501" s="392"/>
      <c r="D13501" s="3">
        <v>4</v>
      </c>
      <c r="E13501" s="290">
        <f ca="1"/>
        <v>0</v>
      </c>
      <c r="F13501" s="291"/>
      <c r="G13501" s="294"/>
      <c r="H13501" s="294"/>
      <c r="I13501" s="294"/>
      <c r="J13501" s="292"/>
      <c r="K13501" s="293">
        <f ca="1">IF(OFFSET(K13501,-$D13501,0)="n/a","n/a",IF(K$5&gt;OFFSET(K13501,-$D13501,0)+$D13501,$E13501-SUM($G13501:J13501),($E13501-SUM($G13501:J13501))/(OFFSET(K13501,-$D13501,0)-(K$5-$D13501-1))))</f>
        <v>0</v>
      </c>
      <c r="L13501" s="293">
        <f ca="1">IF(OFFSET(L13501,-$D13501,0)="n/a","n/a",IF(L$5&gt;OFFSET(L13501,-$D13501,0)+$D13501,$E13501-SUM($G13501:K13501),($E13501-SUM($G13501:K13501))/(OFFSET(L13501,-$D13501,0)-(L$5-$D13501-1))))</f>
        <v>0</v>
      </c>
      <c r="M13501" s="293">
        <f ca="1">IF(OFFSET(M13501,-$D13501,0)="n/a","n/a",IF(M$5&gt;OFFSET(M13501,-$D13501,0)+$D13501,$E13501-SUM($G13501:L13501),($E13501-SUM($G13501:L13501))/(OFFSET(M13501,-$D13501,0)-(M$5-$D13501-1))))</f>
        <v>0</v>
      </c>
      <c r="N13501" s="293">
        <f ca="1">IF(OFFSET(N13501,-$D13501,0)="n/a","n/a",IF(N$5&gt;OFFSET(N13501,-$D13501,0)+$D13501,$E13501-SUM($G13501:M13501),($E13501-SUM($G13501:M13501))/(OFFSET(N13501,-$D13501,0)-(N$5-$D13501-1))))</f>
        <v>0</v>
      </c>
    </row>
    <row r="13502" spans="1:14" ht="12.75" hidden="1" customHeight="1" outlineLevel="2" x14ac:dyDescent="0.25">
      <c r="A13502" s="3"/>
      <c r="B13502" s="3"/>
      <c r="C13502" s="392"/>
      <c r="D13502" s="3">
        <v>5</v>
      </c>
      <c r="E13502" s="290">
        <f ca="1"/>
        <v>0</v>
      </c>
      <c r="F13502" s="291"/>
      <c r="G13502" s="294"/>
      <c r="H13502" s="294"/>
      <c r="I13502" s="294"/>
      <c r="J13502" s="294"/>
      <c r="K13502" s="292"/>
      <c r="L13502" s="293">
        <f ca="1">IF(OFFSET(L13502,-$D13502,0)="n/a","n/a",IF(L$5&gt;OFFSET(L13502,-$D13502,0)+$D13502,$E13502-SUM($G13502:K13502),($E13502-SUM($G13502:K13502))/(OFFSET(L13502,-$D13502,0)-(L$5-$D13502-1))))</f>
        <v>0</v>
      </c>
      <c r="M13502" s="293">
        <f ca="1">IF(OFFSET(M13502,-$D13502,0)="n/a","n/a",IF(M$5&gt;OFFSET(M13502,-$D13502,0)+$D13502,$E13502-SUM($G13502:L13502),($E13502-SUM($G13502:L13502))/(OFFSET(M13502,-$D13502,0)-(M$5-$D13502-1))))</f>
        <v>0</v>
      </c>
      <c r="N13502" s="293">
        <f ca="1">IF(OFFSET(N13502,-$D13502,0)="n/a","n/a",IF(N$5&gt;OFFSET(N13502,-$D13502,0)+$D13502,$E13502-SUM($G13502:M13502),($E13502-SUM($G13502:M13502))/(OFFSET(N13502,-$D13502,0)-(N$5-$D13502-1))))</f>
        <v>0</v>
      </c>
    </row>
    <row r="13503" spans="1:14" ht="12.75" hidden="1" customHeight="1" outlineLevel="2" x14ac:dyDescent="0.25">
      <c r="A13503" s="3"/>
      <c r="B13503" s="3"/>
      <c r="C13503" s="392"/>
      <c r="D13503" s="3">
        <v>6</v>
      </c>
      <c r="E13503" s="290">
        <f ca="1"/>
        <v>0</v>
      </c>
      <c r="F13503" s="291"/>
      <c r="G13503" s="294"/>
      <c r="H13503" s="294"/>
      <c r="I13503" s="294"/>
      <c r="J13503" s="294"/>
      <c r="K13503" s="294"/>
      <c r="L13503" s="292"/>
      <c r="M13503" s="293">
        <f ca="1">IF(OFFSET(M13503,-$D13503,0)="n/a","n/a",IF(M$5&gt;OFFSET(M13503,-$D13503,0)+$D13503,$E13503-SUM($G13503:L13503),($E13503-SUM($G13503:L13503))/(OFFSET(M13503,-$D13503,0)-(M$5-$D13503-1))))</f>
        <v>0</v>
      </c>
      <c r="N13503" s="293">
        <f ca="1">IF(OFFSET(N13503,-$D13503,0)="n/a","n/a",IF(N$5&gt;OFFSET(N13503,-$D13503,0)+$D13503,$E13503-SUM($G13503:M13503),($E13503-SUM($G13503:M13503))/(OFFSET(N13503,-$D13503,0)-(N$5-$D13503-1))))</f>
        <v>0</v>
      </c>
    </row>
    <row r="13504" spans="1:14" ht="12.75" hidden="1" customHeight="1" outlineLevel="2" x14ac:dyDescent="0.25">
      <c r="A13504" s="3"/>
      <c r="B13504" s="3"/>
      <c r="C13504" s="392"/>
      <c r="D13504" s="3">
        <v>7</v>
      </c>
      <c r="E13504" s="290">
        <f ca="1"/>
        <v>0</v>
      </c>
      <c r="F13504" s="291"/>
      <c r="G13504" s="294"/>
      <c r="H13504" s="294"/>
      <c r="I13504" s="294"/>
      <c r="J13504" s="294"/>
      <c r="K13504" s="294"/>
      <c r="L13504" s="294"/>
      <c r="M13504" s="292"/>
      <c r="N13504" s="293">
        <f ca="1">IF(OFFSET(N13504,-$D13504,0)="n/a","n/a",IF(N$5&gt;OFFSET(N13504,-$D13504,0)+$D13504,$E13504-SUM($G13504:M13504),($E13504-SUM($G13504:M13504))/(OFFSET(N13504,-$D13504,0)-(N$5-$D13504-1))))</f>
        <v>0</v>
      </c>
    </row>
    <row r="13505" spans="1:14" ht="12.75" hidden="1" customHeight="1" outlineLevel="2" x14ac:dyDescent="0.25">
      <c r="A13505" s="3"/>
      <c r="B13505" s="3"/>
      <c r="C13505" s="392"/>
      <c r="D13505" s="3">
        <v>8</v>
      </c>
      <c r="E13505" s="290">
        <f ca="1"/>
        <v>0</v>
      </c>
      <c r="F13505" s="291"/>
      <c r="G13505" s="294"/>
      <c r="H13505" s="294"/>
      <c r="I13505" s="294"/>
      <c r="J13505" s="294"/>
      <c r="K13505" s="294"/>
      <c r="L13505" s="294"/>
      <c r="M13505" s="294"/>
      <c r="N13505" s="292"/>
    </row>
    <row r="13506" spans="1:14" ht="12.75" hidden="1" customHeight="1" outlineLevel="2" x14ac:dyDescent="0.25">
      <c r="A13506" s="3"/>
      <c r="B13506" s="3"/>
      <c r="C13506" s="392"/>
      <c r="D13506" s="3">
        <v>9</v>
      </c>
      <c r="E13506" s="290" t="e">
        <f ca="1"/>
        <v>#N/A</v>
      </c>
      <c r="F13506" s="291"/>
      <c r="G13506" s="294"/>
      <c r="H13506" s="294"/>
      <c r="I13506" s="294"/>
      <c r="J13506" s="294"/>
      <c r="K13506" s="294"/>
      <c r="L13506" s="294"/>
      <c r="M13506" s="294"/>
      <c r="N13506" s="294"/>
    </row>
    <row r="13507" spans="1:14" ht="12.75" hidden="1" customHeight="1" outlineLevel="2" x14ac:dyDescent="0.25">
      <c r="A13507" s="3"/>
      <c r="B13507" s="3"/>
      <c r="C13507" s="392"/>
      <c r="D13507" s="3">
        <v>10</v>
      </c>
      <c r="E13507" s="290" t="e">
        <f ca="1"/>
        <v>#N/A</v>
      </c>
      <c r="F13507" s="291"/>
      <c r="G13507" s="294"/>
      <c r="H13507" s="294"/>
      <c r="I13507" s="294"/>
      <c r="J13507" s="294"/>
      <c r="K13507" s="294"/>
      <c r="L13507" s="294"/>
      <c r="M13507" s="294"/>
      <c r="N13507" s="294"/>
    </row>
    <row r="13508" spans="1:14" ht="12.75" hidden="1" customHeight="1" outlineLevel="2" x14ac:dyDescent="0.25">
      <c r="A13508" s="3"/>
      <c r="B13508" s="3"/>
      <c r="C13508" s="392"/>
      <c r="D13508" s="3">
        <v>11</v>
      </c>
      <c r="E13508" s="290" t="e">
        <f ca="1"/>
        <v>#N/A</v>
      </c>
      <c r="F13508" s="291"/>
      <c r="G13508" s="294"/>
      <c r="H13508" s="294"/>
      <c r="I13508" s="294"/>
      <c r="J13508" s="294"/>
      <c r="K13508" s="294"/>
      <c r="L13508" s="294"/>
      <c r="M13508" s="294"/>
      <c r="N13508" s="294"/>
    </row>
    <row r="13509" spans="1:14" ht="12.75" hidden="1" customHeight="1" outlineLevel="2" x14ac:dyDescent="0.25">
      <c r="A13509" s="3"/>
      <c r="B13509" s="3"/>
      <c r="C13509" s="392"/>
      <c r="D13509" s="3">
        <v>12</v>
      </c>
      <c r="E13509" s="290" t="e">
        <f ca="1"/>
        <v>#N/A</v>
      </c>
      <c r="F13509" s="291"/>
      <c r="G13509" s="294"/>
      <c r="H13509" s="294"/>
      <c r="I13509" s="294"/>
      <c r="J13509" s="294"/>
      <c r="K13509" s="294"/>
      <c r="L13509" s="294"/>
      <c r="M13509" s="294"/>
      <c r="N13509" s="294"/>
    </row>
    <row r="13510" spans="1:14" ht="12.75" hidden="1" customHeight="1" outlineLevel="2" x14ac:dyDescent="0.25">
      <c r="A13510" s="3"/>
      <c r="B13510" s="3"/>
      <c r="C13510" s="392"/>
      <c r="D13510" s="3">
        <v>13</v>
      </c>
      <c r="E13510" s="290" t="e">
        <f ca="1"/>
        <v>#N/A</v>
      </c>
      <c r="F13510" s="291"/>
      <c r="G13510" s="294"/>
      <c r="H13510" s="294"/>
      <c r="I13510" s="294"/>
      <c r="J13510" s="294"/>
      <c r="K13510" s="294"/>
      <c r="L13510" s="294"/>
      <c r="M13510" s="294"/>
      <c r="N13510" s="294"/>
    </row>
    <row r="13511" spans="1:14" ht="12.75" hidden="1" customHeight="1" outlineLevel="2" x14ac:dyDescent="0.25">
      <c r="A13511" s="3"/>
      <c r="B13511" s="3"/>
      <c r="C13511" s="392"/>
      <c r="D13511" s="3">
        <v>14</v>
      </c>
      <c r="E13511" s="290" t="e">
        <f ca="1"/>
        <v>#N/A</v>
      </c>
      <c r="F13511" s="291"/>
      <c r="G13511" s="294"/>
      <c r="H13511" s="294"/>
      <c r="I13511" s="294"/>
      <c r="J13511" s="294"/>
      <c r="K13511" s="294"/>
      <c r="L13511" s="294"/>
      <c r="M13511" s="294"/>
      <c r="N13511" s="294"/>
    </row>
    <row r="13512" spans="1:14" ht="12.75" hidden="1" customHeight="1" outlineLevel="2" x14ac:dyDescent="0.25">
      <c r="A13512" s="3"/>
      <c r="B13512" s="3"/>
      <c r="C13512" s="392"/>
      <c r="D13512" s="3">
        <v>15</v>
      </c>
      <c r="E13512" s="290" t="e">
        <f ca="1"/>
        <v>#N/A</v>
      </c>
      <c r="F13512" s="291"/>
      <c r="G13512" s="294"/>
      <c r="H13512" s="294"/>
      <c r="I13512" s="294"/>
      <c r="J13512" s="294"/>
      <c r="K13512" s="294"/>
      <c r="L13512" s="294"/>
      <c r="M13512" s="294"/>
      <c r="N13512" s="294"/>
    </row>
    <row r="13513" spans="1:14" ht="12.75" hidden="1" customHeight="1" outlineLevel="1" x14ac:dyDescent="0.25">
      <c r="A13513" s="3"/>
      <c r="B13513" s="145" t="str">
        <f ca="1">B13496</f>
        <v>Asset Type 194</v>
      </c>
      <c r="C13513" s="145" t="str">
        <f ca="1">C13496</f>
        <v>Description - Asset Type 194</v>
      </c>
      <c r="D13513" s="3"/>
      <c r="E13513" s="3"/>
      <c r="F13513" s="106" t="s">
        <v>47</v>
      </c>
      <c r="G13513" s="296">
        <f t="shared" ref="G13513:N13513" si="1388">SUM(G13498:G13512)</f>
        <v>0</v>
      </c>
      <c r="H13513" s="296">
        <f t="shared" ca="1" si="1388"/>
        <v>0</v>
      </c>
      <c r="I13513" s="296">
        <f t="shared" ca="1" si="1388"/>
        <v>0</v>
      </c>
      <c r="J13513" s="296">
        <f t="shared" ca="1" si="1388"/>
        <v>0</v>
      </c>
      <c r="K13513" s="296">
        <f t="shared" ca="1" si="1388"/>
        <v>0</v>
      </c>
      <c r="L13513" s="296">
        <f t="shared" ca="1" si="1388"/>
        <v>0</v>
      </c>
      <c r="M13513" s="296">
        <f t="shared" ca="1" si="1388"/>
        <v>0</v>
      </c>
      <c r="N13513" s="296">
        <f t="shared" ca="1" si="1388"/>
        <v>0</v>
      </c>
    </row>
    <row r="13514" spans="1:14" ht="12.75" hidden="1" customHeight="1" outlineLevel="2" x14ac:dyDescent="0.25">
      <c r="A13514" s="217">
        <f>A13496+1</f>
        <v>195</v>
      </c>
      <c r="B13514" s="22" t="str">
        <f ca="1">OFFSET($B$516,$A13514-1,0)</f>
        <v>Asset Type 195</v>
      </c>
      <c r="C13514" s="22" t="str">
        <f ca="1">OFFSET($C$516,$A13514-1,0)</f>
        <v>Description - Asset Type 195</v>
      </c>
      <c r="D13514" s="3"/>
      <c r="E13514" s="109"/>
      <c r="F13514" s="108" t="s">
        <v>46</v>
      </c>
      <c r="G13514" s="295">
        <f t="shared" ref="G13514:N13514" ca="1" si="1389">VLOOKUP($B13514,$B$516:$N$1015,5+G$5,FALSE)</f>
        <v>0</v>
      </c>
      <c r="H13514" s="295">
        <f t="shared" ca="1" si="1389"/>
        <v>0</v>
      </c>
      <c r="I13514" s="295">
        <f t="shared" ca="1" si="1389"/>
        <v>0</v>
      </c>
      <c r="J13514" s="295">
        <f t="shared" ca="1" si="1389"/>
        <v>0</v>
      </c>
      <c r="K13514" s="295">
        <f t="shared" ca="1" si="1389"/>
        <v>0</v>
      </c>
      <c r="L13514" s="295">
        <f t="shared" ca="1" si="1389"/>
        <v>0</v>
      </c>
      <c r="M13514" s="295">
        <f t="shared" ca="1" si="1389"/>
        <v>0</v>
      </c>
      <c r="N13514" s="295">
        <f t="shared" ca="1" si="1389"/>
        <v>0</v>
      </c>
    </row>
    <row r="13515" spans="1:14" ht="12.75" hidden="1" customHeight="1" outlineLevel="2" x14ac:dyDescent="0.25">
      <c r="A13515" s="3"/>
      <c r="B13515" s="3"/>
      <c r="C13515" s="21"/>
      <c r="D13515" s="3"/>
      <c r="E13515" s="107"/>
      <c r="F13515" s="106" t="s">
        <v>80</v>
      </c>
      <c r="G13515" s="111">
        <f ca="1">VLOOKUP($B13514,'Input Sheet'!$B$515:$N$1014,5+G$5,FALSE)</f>
        <v>0</v>
      </c>
      <c r="H13515" s="111">
        <f ca="1">VLOOKUP($B13514,'Input Sheet'!$B$515:$N$1014,5+H$5,FALSE)</f>
        <v>0</v>
      </c>
      <c r="I13515" s="111">
        <f ca="1">VLOOKUP($B13514,'Input Sheet'!$B$515:$N$1014,5+I$5,FALSE)</f>
        <v>0</v>
      </c>
      <c r="J13515" s="111">
        <f ca="1">VLOOKUP($B13514,'Input Sheet'!$B$515:$N$1014,5+J$5,FALSE)</f>
        <v>0</v>
      </c>
      <c r="K13515" s="111">
        <f ca="1">VLOOKUP($B13514,'Input Sheet'!$B$515:$N$1014,5+K$5,FALSE)</f>
        <v>0</v>
      </c>
      <c r="L13515" s="111">
        <f ca="1">VLOOKUP($B13514,'Input Sheet'!$B$515:$N$1014,5+L$5,FALSE)</f>
        <v>0</v>
      </c>
      <c r="M13515" s="111">
        <f ca="1">VLOOKUP($B13514,'Input Sheet'!$B$515:$N$1014,5+M$5,FALSE)</f>
        <v>0</v>
      </c>
      <c r="N13515" s="111">
        <f ca="1">VLOOKUP($B13514,'Input Sheet'!$B$515:$N$1014,5+N$5,FALSE)</f>
        <v>0</v>
      </c>
    </row>
    <row r="13516" spans="1:14" ht="12.75" hidden="1" customHeight="1" outlineLevel="2" x14ac:dyDescent="0.25">
      <c r="A13516" s="3"/>
      <c r="B13516" s="3"/>
      <c r="C13516" s="3"/>
      <c r="D13516" s="3">
        <v>1</v>
      </c>
      <c r="E13516" s="290">
        <f t="array" aca="1" ref="E13516:E13530" ca="1">TRANSPOSE(G13514:N13514)</f>
        <v>0</v>
      </c>
      <c r="F13516" s="291"/>
      <c r="G13516" s="292"/>
      <c r="H13516" s="293">
        <f ca="1">IF(OFFSET(H13516,-$D13516,0)="n/a","n/a",IF(H$5&gt;OFFSET(H13516,-$D13516,0)+$D13516,$E13516-SUM($G13516:G13516),($E13516-SUM($G13516:G13516))/(OFFSET(H13516,-$D13516,0)-(H$5-$D13516-1))))</f>
        <v>0</v>
      </c>
      <c r="I13516" s="293">
        <f ca="1">IF(OFFSET(I13516,-$D13516,0)="n/a","n/a",IF(I$5&gt;OFFSET(I13516,-$D13516,0)+$D13516,$E13516-SUM($G13516:H13516),($E13516-SUM($G13516:H13516))/(OFFSET(I13516,-$D13516,0)-(I$5-$D13516-1))))</f>
        <v>0</v>
      </c>
      <c r="J13516" s="293">
        <f ca="1">IF(OFFSET(J13516,-$D13516,0)="n/a","n/a",IF(J$5&gt;OFFSET(J13516,-$D13516,0)+$D13516,$E13516-SUM($G13516:I13516),($E13516-SUM($G13516:I13516))/(OFFSET(J13516,-$D13516,0)-(J$5-$D13516-1))))</f>
        <v>0</v>
      </c>
      <c r="K13516" s="293">
        <f ca="1">IF(OFFSET(K13516,-$D13516,0)="n/a","n/a",IF(K$5&gt;OFFSET(K13516,-$D13516,0)+$D13516,$E13516-SUM($G13516:J13516),($E13516-SUM($G13516:J13516))/(OFFSET(K13516,-$D13516,0)-(K$5-$D13516-1))))</f>
        <v>0</v>
      </c>
      <c r="L13516" s="293">
        <f ca="1">IF(OFFSET(L13516,-$D13516,0)="n/a","n/a",IF(L$5&gt;OFFSET(L13516,-$D13516,0)+$D13516,$E13516-SUM($G13516:K13516),($E13516-SUM($G13516:K13516))/(OFFSET(L13516,-$D13516,0)-(L$5-$D13516-1))))</f>
        <v>0</v>
      </c>
      <c r="M13516" s="293">
        <f ca="1">IF(OFFSET(M13516,-$D13516,0)="n/a","n/a",IF(M$5&gt;OFFSET(M13516,-$D13516,0)+$D13516,$E13516-SUM($G13516:L13516),($E13516-SUM($G13516:L13516))/(OFFSET(M13516,-$D13516,0)-(M$5-$D13516-1))))</f>
        <v>0</v>
      </c>
      <c r="N13516" s="293">
        <f ca="1">IF(OFFSET(N13516,-$D13516,0)="n/a","n/a",IF(N$5&gt;OFFSET(N13516,-$D13516,0)+$D13516,$E13516-SUM($G13516:M13516),($E13516-SUM($G13516:M13516))/(OFFSET(N13516,-$D13516,0)-(N$5-$D13516-1))))</f>
        <v>0</v>
      </c>
    </row>
    <row r="13517" spans="1:14" ht="12.75" hidden="1" customHeight="1" outlineLevel="2" x14ac:dyDescent="0.25">
      <c r="A13517" s="3"/>
      <c r="B13517" s="3"/>
      <c r="C13517" s="392" t="s">
        <v>48</v>
      </c>
      <c r="D13517" s="3">
        <v>2</v>
      </c>
      <c r="E13517" s="290">
        <f ca="1"/>
        <v>0</v>
      </c>
      <c r="F13517" s="291"/>
      <c r="G13517" s="294"/>
      <c r="H13517" s="292"/>
      <c r="I13517" s="293">
        <f ca="1">IF(OFFSET(I13517,-$D13517,0)="n/a","n/a",IF(I$5&gt;OFFSET(I13517,-$D13517,0)+$D13517,$E13517-SUM($G13517:H13517),($E13517-SUM($G13517:H13517))/(OFFSET(I13517,-$D13517,0)-(I$5-$D13517-1))))</f>
        <v>0</v>
      </c>
      <c r="J13517" s="293">
        <f ca="1">IF(OFFSET(J13517,-$D13517,0)="n/a","n/a",IF(J$5&gt;OFFSET(J13517,-$D13517,0)+$D13517,$E13517-SUM($G13517:I13517),($E13517-SUM($G13517:I13517))/(OFFSET(J13517,-$D13517,0)-(J$5-$D13517-1))))</f>
        <v>0</v>
      </c>
      <c r="K13517" s="293">
        <f ca="1">IF(OFFSET(K13517,-$D13517,0)="n/a","n/a",IF(K$5&gt;OFFSET(K13517,-$D13517,0)+$D13517,$E13517-SUM($G13517:J13517),($E13517-SUM($G13517:J13517))/(OFFSET(K13517,-$D13517,0)-(K$5-$D13517-1))))</f>
        <v>0</v>
      </c>
      <c r="L13517" s="293">
        <f ca="1">IF(OFFSET(L13517,-$D13517,0)="n/a","n/a",IF(L$5&gt;OFFSET(L13517,-$D13517,0)+$D13517,$E13517-SUM($G13517:K13517),($E13517-SUM($G13517:K13517))/(OFFSET(L13517,-$D13517,0)-(L$5-$D13517-1))))</f>
        <v>0</v>
      </c>
      <c r="M13517" s="293">
        <f ca="1">IF(OFFSET(M13517,-$D13517,0)="n/a","n/a",IF(M$5&gt;OFFSET(M13517,-$D13517,0)+$D13517,$E13517-SUM($G13517:L13517),($E13517-SUM($G13517:L13517))/(OFFSET(M13517,-$D13517,0)-(M$5-$D13517-1))))</f>
        <v>0</v>
      </c>
      <c r="N13517" s="293">
        <f ca="1">IF(OFFSET(N13517,-$D13517,0)="n/a","n/a",IF(N$5&gt;OFFSET(N13517,-$D13517,0)+$D13517,$E13517-SUM($G13517:M13517),($E13517-SUM($G13517:M13517))/(OFFSET(N13517,-$D13517,0)-(N$5-$D13517-1))))</f>
        <v>0</v>
      </c>
    </row>
    <row r="13518" spans="1:14" ht="12.75" hidden="1" customHeight="1" outlineLevel="2" x14ac:dyDescent="0.25">
      <c r="A13518" s="3"/>
      <c r="B13518" s="3"/>
      <c r="C13518" s="392"/>
      <c r="D13518" s="3">
        <v>3</v>
      </c>
      <c r="E13518" s="290">
        <f ca="1"/>
        <v>0</v>
      </c>
      <c r="F13518" s="291"/>
      <c r="G13518" s="294"/>
      <c r="H13518" s="294"/>
      <c r="I13518" s="292"/>
      <c r="J13518" s="293">
        <f ca="1">IF(OFFSET(J13518,-$D13518,0)="n/a","n/a",IF(J$5&gt;OFFSET(J13518,-$D13518,0)+$D13518,$E13518-SUM($G13518:I13518),($E13518-SUM($G13518:I13518))/(OFFSET(J13518,-$D13518,0)-(J$5-$D13518-1))))</f>
        <v>0</v>
      </c>
      <c r="K13518" s="293">
        <f ca="1">IF(OFFSET(K13518,-$D13518,0)="n/a","n/a",IF(K$5&gt;OFFSET(K13518,-$D13518,0)+$D13518,$E13518-SUM($G13518:J13518),($E13518-SUM($G13518:J13518))/(OFFSET(K13518,-$D13518,0)-(K$5-$D13518-1))))</f>
        <v>0</v>
      </c>
      <c r="L13518" s="293">
        <f ca="1">IF(OFFSET(L13518,-$D13518,0)="n/a","n/a",IF(L$5&gt;OFFSET(L13518,-$D13518,0)+$D13518,$E13518-SUM($G13518:K13518),($E13518-SUM($G13518:K13518))/(OFFSET(L13518,-$D13518,0)-(L$5-$D13518-1))))</f>
        <v>0</v>
      </c>
      <c r="M13518" s="293">
        <f ca="1">IF(OFFSET(M13518,-$D13518,0)="n/a","n/a",IF(M$5&gt;OFFSET(M13518,-$D13518,0)+$D13518,$E13518-SUM($G13518:L13518),($E13518-SUM($G13518:L13518))/(OFFSET(M13518,-$D13518,0)-(M$5-$D13518-1))))</f>
        <v>0</v>
      </c>
      <c r="N13518" s="293">
        <f ca="1">IF(OFFSET(N13518,-$D13518,0)="n/a","n/a",IF(N$5&gt;OFFSET(N13518,-$D13518,0)+$D13518,$E13518-SUM($G13518:M13518),($E13518-SUM($G13518:M13518))/(OFFSET(N13518,-$D13518,0)-(N$5-$D13518-1))))</f>
        <v>0</v>
      </c>
    </row>
    <row r="13519" spans="1:14" ht="12.75" hidden="1" customHeight="1" outlineLevel="2" x14ac:dyDescent="0.25">
      <c r="A13519" s="3"/>
      <c r="B13519" s="3"/>
      <c r="C13519" s="392"/>
      <c r="D13519" s="3">
        <v>4</v>
      </c>
      <c r="E13519" s="290">
        <f ca="1"/>
        <v>0</v>
      </c>
      <c r="F13519" s="291"/>
      <c r="G13519" s="294"/>
      <c r="H13519" s="294"/>
      <c r="I13519" s="294"/>
      <c r="J13519" s="292"/>
      <c r="K13519" s="293">
        <f ca="1">IF(OFFSET(K13519,-$D13519,0)="n/a","n/a",IF(K$5&gt;OFFSET(K13519,-$D13519,0)+$D13519,$E13519-SUM($G13519:J13519),($E13519-SUM($G13519:J13519))/(OFFSET(K13519,-$D13519,0)-(K$5-$D13519-1))))</f>
        <v>0</v>
      </c>
      <c r="L13519" s="293">
        <f ca="1">IF(OFFSET(L13519,-$D13519,0)="n/a","n/a",IF(L$5&gt;OFFSET(L13519,-$D13519,0)+$D13519,$E13519-SUM($G13519:K13519),($E13519-SUM($G13519:K13519))/(OFFSET(L13519,-$D13519,0)-(L$5-$D13519-1))))</f>
        <v>0</v>
      </c>
      <c r="M13519" s="293">
        <f ca="1">IF(OFFSET(M13519,-$D13519,0)="n/a","n/a",IF(M$5&gt;OFFSET(M13519,-$D13519,0)+$D13519,$E13519-SUM($G13519:L13519),($E13519-SUM($G13519:L13519))/(OFFSET(M13519,-$D13519,0)-(M$5-$D13519-1))))</f>
        <v>0</v>
      </c>
      <c r="N13519" s="293">
        <f ca="1">IF(OFFSET(N13519,-$D13519,0)="n/a","n/a",IF(N$5&gt;OFFSET(N13519,-$D13519,0)+$D13519,$E13519-SUM($G13519:M13519),($E13519-SUM($G13519:M13519))/(OFFSET(N13519,-$D13519,0)-(N$5-$D13519-1))))</f>
        <v>0</v>
      </c>
    </row>
    <row r="13520" spans="1:14" ht="12.75" hidden="1" customHeight="1" outlineLevel="2" x14ac:dyDescent="0.25">
      <c r="A13520" s="3"/>
      <c r="B13520" s="3"/>
      <c r="C13520" s="392"/>
      <c r="D13520" s="3">
        <v>5</v>
      </c>
      <c r="E13520" s="290">
        <f ca="1"/>
        <v>0</v>
      </c>
      <c r="F13520" s="291"/>
      <c r="G13520" s="294"/>
      <c r="H13520" s="294"/>
      <c r="I13520" s="294"/>
      <c r="J13520" s="294"/>
      <c r="K13520" s="292"/>
      <c r="L13520" s="293">
        <f ca="1">IF(OFFSET(L13520,-$D13520,0)="n/a","n/a",IF(L$5&gt;OFFSET(L13520,-$D13520,0)+$D13520,$E13520-SUM($G13520:K13520),($E13520-SUM($G13520:K13520))/(OFFSET(L13520,-$D13520,0)-(L$5-$D13520-1))))</f>
        <v>0</v>
      </c>
      <c r="M13520" s="293">
        <f ca="1">IF(OFFSET(M13520,-$D13520,0)="n/a","n/a",IF(M$5&gt;OFFSET(M13520,-$D13520,0)+$D13520,$E13520-SUM($G13520:L13520),($E13520-SUM($G13520:L13520))/(OFFSET(M13520,-$D13520,0)-(M$5-$D13520-1))))</f>
        <v>0</v>
      </c>
      <c r="N13520" s="293">
        <f ca="1">IF(OFFSET(N13520,-$D13520,0)="n/a","n/a",IF(N$5&gt;OFFSET(N13520,-$D13520,0)+$D13520,$E13520-SUM($G13520:M13520),($E13520-SUM($G13520:M13520))/(OFFSET(N13520,-$D13520,0)-(N$5-$D13520-1))))</f>
        <v>0</v>
      </c>
    </row>
    <row r="13521" spans="1:14" ht="12.75" hidden="1" customHeight="1" outlineLevel="2" x14ac:dyDescent="0.25">
      <c r="A13521" s="3"/>
      <c r="B13521" s="3"/>
      <c r="C13521" s="392"/>
      <c r="D13521" s="3">
        <v>6</v>
      </c>
      <c r="E13521" s="290">
        <f ca="1"/>
        <v>0</v>
      </c>
      <c r="F13521" s="291"/>
      <c r="G13521" s="294"/>
      <c r="H13521" s="294"/>
      <c r="I13521" s="294"/>
      <c r="J13521" s="294"/>
      <c r="K13521" s="294"/>
      <c r="L13521" s="292"/>
      <c r="M13521" s="293">
        <f ca="1">IF(OFFSET(M13521,-$D13521,0)="n/a","n/a",IF(M$5&gt;OFFSET(M13521,-$D13521,0)+$D13521,$E13521-SUM($G13521:L13521),($E13521-SUM($G13521:L13521))/(OFFSET(M13521,-$D13521,0)-(M$5-$D13521-1))))</f>
        <v>0</v>
      </c>
      <c r="N13521" s="293">
        <f ca="1">IF(OFFSET(N13521,-$D13521,0)="n/a","n/a",IF(N$5&gt;OFFSET(N13521,-$D13521,0)+$D13521,$E13521-SUM($G13521:M13521),($E13521-SUM($G13521:M13521))/(OFFSET(N13521,-$D13521,0)-(N$5-$D13521-1))))</f>
        <v>0</v>
      </c>
    </row>
    <row r="13522" spans="1:14" ht="12.75" hidden="1" customHeight="1" outlineLevel="2" x14ac:dyDescent="0.25">
      <c r="A13522" s="3"/>
      <c r="B13522" s="3"/>
      <c r="C13522" s="392"/>
      <c r="D13522" s="3">
        <v>7</v>
      </c>
      <c r="E13522" s="290">
        <f ca="1"/>
        <v>0</v>
      </c>
      <c r="F13522" s="291"/>
      <c r="G13522" s="294"/>
      <c r="H13522" s="294"/>
      <c r="I13522" s="294"/>
      <c r="J13522" s="294"/>
      <c r="K13522" s="294"/>
      <c r="L13522" s="294"/>
      <c r="M13522" s="292"/>
      <c r="N13522" s="293">
        <f ca="1">IF(OFFSET(N13522,-$D13522,0)="n/a","n/a",IF(N$5&gt;OFFSET(N13522,-$D13522,0)+$D13522,$E13522-SUM($G13522:M13522),($E13522-SUM($G13522:M13522))/(OFFSET(N13522,-$D13522,0)-(N$5-$D13522-1))))</f>
        <v>0</v>
      </c>
    </row>
    <row r="13523" spans="1:14" ht="12.75" hidden="1" customHeight="1" outlineLevel="2" x14ac:dyDescent="0.25">
      <c r="A13523" s="3"/>
      <c r="B13523" s="3"/>
      <c r="C13523" s="392"/>
      <c r="D13523" s="3">
        <v>8</v>
      </c>
      <c r="E13523" s="290">
        <f ca="1"/>
        <v>0</v>
      </c>
      <c r="F13523" s="291"/>
      <c r="G13523" s="294"/>
      <c r="H13523" s="294"/>
      <c r="I13523" s="294"/>
      <c r="J13523" s="294"/>
      <c r="K13523" s="294"/>
      <c r="L13523" s="294"/>
      <c r="M13523" s="294"/>
      <c r="N13523" s="292"/>
    </row>
    <row r="13524" spans="1:14" ht="12.75" hidden="1" customHeight="1" outlineLevel="2" x14ac:dyDescent="0.25">
      <c r="A13524" s="3"/>
      <c r="B13524" s="3"/>
      <c r="C13524" s="392"/>
      <c r="D13524" s="3">
        <v>9</v>
      </c>
      <c r="E13524" s="290" t="e">
        <f ca="1"/>
        <v>#N/A</v>
      </c>
      <c r="F13524" s="291"/>
      <c r="G13524" s="294"/>
      <c r="H13524" s="294"/>
      <c r="I13524" s="294"/>
      <c r="J13524" s="294"/>
      <c r="K13524" s="294"/>
      <c r="L13524" s="294"/>
      <c r="M13524" s="294"/>
      <c r="N13524" s="294"/>
    </row>
    <row r="13525" spans="1:14" ht="12.75" hidden="1" customHeight="1" outlineLevel="2" x14ac:dyDescent="0.25">
      <c r="A13525" s="3"/>
      <c r="B13525" s="3"/>
      <c r="C13525" s="392"/>
      <c r="D13525" s="3">
        <v>10</v>
      </c>
      <c r="E13525" s="290" t="e">
        <f ca="1"/>
        <v>#N/A</v>
      </c>
      <c r="F13525" s="291"/>
      <c r="G13525" s="294"/>
      <c r="H13525" s="294"/>
      <c r="I13525" s="294"/>
      <c r="J13525" s="294"/>
      <c r="K13525" s="294"/>
      <c r="L13525" s="294"/>
      <c r="M13525" s="294"/>
      <c r="N13525" s="294"/>
    </row>
    <row r="13526" spans="1:14" ht="12.75" hidden="1" customHeight="1" outlineLevel="2" x14ac:dyDescent="0.25">
      <c r="A13526" s="3"/>
      <c r="B13526" s="3"/>
      <c r="C13526" s="392"/>
      <c r="D13526" s="3">
        <v>11</v>
      </c>
      <c r="E13526" s="290" t="e">
        <f ca="1"/>
        <v>#N/A</v>
      </c>
      <c r="F13526" s="291"/>
      <c r="G13526" s="294"/>
      <c r="H13526" s="294"/>
      <c r="I13526" s="294"/>
      <c r="J13526" s="294"/>
      <c r="K13526" s="294"/>
      <c r="L13526" s="294"/>
      <c r="M13526" s="294"/>
      <c r="N13526" s="294"/>
    </row>
    <row r="13527" spans="1:14" ht="12.75" hidden="1" customHeight="1" outlineLevel="2" x14ac:dyDescent="0.25">
      <c r="A13527" s="3"/>
      <c r="B13527" s="3"/>
      <c r="C13527" s="392"/>
      <c r="D13527" s="3">
        <v>12</v>
      </c>
      <c r="E13527" s="290" t="e">
        <f ca="1"/>
        <v>#N/A</v>
      </c>
      <c r="F13527" s="291"/>
      <c r="G13527" s="294"/>
      <c r="H13527" s="294"/>
      <c r="I13527" s="294"/>
      <c r="J13527" s="294"/>
      <c r="K13527" s="294"/>
      <c r="L13527" s="294"/>
      <c r="M13527" s="294"/>
      <c r="N13527" s="294"/>
    </row>
    <row r="13528" spans="1:14" ht="12.75" hidden="1" customHeight="1" outlineLevel="2" x14ac:dyDescent="0.25">
      <c r="A13528" s="3"/>
      <c r="B13528" s="3"/>
      <c r="C13528" s="392"/>
      <c r="D13528" s="3">
        <v>13</v>
      </c>
      <c r="E13528" s="290" t="e">
        <f ca="1"/>
        <v>#N/A</v>
      </c>
      <c r="F13528" s="291"/>
      <c r="G13528" s="294"/>
      <c r="H13528" s="294"/>
      <c r="I13528" s="294"/>
      <c r="J13528" s="294"/>
      <c r="K13528" s="294"/>
      <c r="L13528" s="294"/>
      <c r="M13528" s="294"/>
      <c r="N13528" s="294"/>
    </row>
    <row r="13529" spans="1:14" ht="12.75" hidden="1" customHeight="1" outlineLevel="2" x14ac:dyDescent="0.25">
      <c r="A13529" s="3"/>
      <c r="B13529" s="3"/>
      <c r="C13529" s="392"/>
      <c r="D13529" s="3">
        <v>14</v>
      </c>
      <c r="E13529" s="290" t="e">
        <f ca="1"/>
        <v>#N/A</v>
      </c>
      <c r="F13529" s="291"/>
      <c r="G13529" s="294"/>
      <c r="H13529" s="294"/>
      <c r="I13529" s="294"/>
      <c r="J13529" s="294"/>
      <c r="K13529" s="294"/>
      <c r="L13529" s="294"/>
      <c r="M13529" s="294"/>
      <c r="N13529" s="294"/>
    </row>
    <row r="13530" spans="1:14" ht="12.75" hidden="1" customHeight="1" outlineLevel="2" x14ac:dyDescent="0.25">
      <c r="A13530" s="3"/>
      <c r="B13530" s="3"/>
      <c r="C13530" s="392"/>
      <c r="D13530" s="3">
        <v>15</v>
      </c>
      <c r="E13530" s="290" t="e">
        <f ca="1"/>
        <v>#N/A</v>
      </c>
      <c r="F13530" s="291"/>
      <c r="G13530" s="294"/>
      <c r="H13530" s="294"/>
      <c r="I13530" s="294"/>
      <c r="J13530" s="294"/>
      <c r="K13530" s="294"/>
      <c r="L13530" s="294"/>
      <c r="M13530" s="294"/>
      <c r="N13530" s="294"/>
    </row>
    <row r="13531" spans="1:14" ht="12.75" hidden="1" customHeight="1" outlineLevel="1" x14ac:dyDescent="0.25">
      <c r="A13531" s="3"/>
      <c r="B13531" s="145" t="str">
        <f ca="1">B13514</f>
        <v>Asset Type 195</v>
      </c>
      <c r="C13531" s="145" t="str">
        <f ca="1">C13514</f>
        <v>Description - Asset Type 195</v>
      </c>
      <c r="D13531" s="3"/>
      <c r="E13531" s="3"/>
      <c r="F13531" s="106" t="s">
        <v>47</v>
      </c>
      <c r="G13531" s="296">
        <f t="shared" ref="G13531:N13531" si="1390">SUM(G13516:G13530)</f>
        <v>0</v>
      </c>
      <c r="H13531" s="296">
        <f t="shared" ca="1" si="1390"/>
        <v>0</v>
      </c>
      <c r="I13531" s="296">
        <f t="shared" ca="1" si="1390"/>
        <v>0</v>
      </c>
      <c r="J13531" s="296">
        <f t="shared" ca="1" si="1390"/>
        <v>0</v>
      </c>
      <c r="K13531" s="296">
        <f t="shared" ca="1" si="1390"/>
        <v>0</v>
      </c>
      <c r="L13531" s="296">
        <f t="shared" ca="1" si="1390"/>
        <v>0</v>
      </c>
      <c r="M13531" s="296">
        <f t="shared" ca="1" si="1390"/>
        <v>0</v>
      </c>
      <c r="N13531" s="296">
        <f t="shared" ca="1" si="1390"/>
        <v>0</v>
      </c>
    </row>
    <row r="13532" spans="1:14" ht="12.75" hidden="1" customHeight="1" outlineLevel="2" x14ac:dyDescent="0.25">
      <c r="A13532" s="217">
        <f>A13514+1</f>
        <v>196</v>
      </c>
      <c r="B13532" s="22" t="str">
        <f ca="1">OFFSET($B$516,$A13532-1,0)</f>
        <v>Asset Type 196</v>
      </c>
      <c r="C13532" s="22" t="str">
        <f ca="1">OFFSET($C$516,$A13532-1,0)</f>
        <v>Description - Asset Type 196</v>
      </c>
      <c r="D13532" s="3"/>
      <c r="E13532" s="109"/>
      <c r="F13532" s="108" t="s">
        <v>46</v>
      </c>
      <c r="G13532" s="295">
        <f t="shared" ref="G13532:N13532" ca="1" si="1391">VLOOKUP($B13532,$B$516:$N$1015,5+G$5,FALSE)</f>
        <v>0</v>
      </c>
      <c r="H13532" s="295">
        <f t="shared" ca="1" si="1391"/>
        <v>0</v>
      </c>
      <c r="I13532" s="295">
        <f t="shared" ca="1" si="1391"/>
        <v>0</v>
      </c>
      <c r="J13532" s="295">
        <f t="shared" ca="1" si="1391"/>
        <v>0</v>
      </c>
      <c r="K13532" s="295">
        <f t="shared" ca="1" si="1391"/>
        <v>0</v>
      </c>
      <c r="L13532" s="295">
        <f t="shared" ca="1" si="1391"/>
        <v>0</v>
      </c>
      <c r="M13532" s="295">
        <f t="shared" ca="1" si="1391"/>
        <v>0</v>
      </c>
      <c r="N13532" s="295">
        <f t="shared" ca="1" si="1391"/>
        <v>0</v>
      </c>
    </row>
    <row r="13533" spans="1:14" ht="12.75" hidden="1" customHeight="1" outlineLevel="2" x14ac:dyDescent="0.25">
      <c r="A13533" s="3"/>
      <c r="B13533" s="3"/>
      <c r="C13533" s="21"/>
      <c r="D13533" s="3"/>
      <c r="E13533" s="107"/>
      <c r="F13533" s="106" t="s">
        <v>80</v>
      </c>
      <c r="G13533" s="111">
        <f ca="1">VLOOKUP($B13532,'Input Sheet'!$B$515:$N$1014,5+G$5,FALSE)</f>
        <v>0</v>
      </c>
      <c r="H13533" s="111">
        <f ca="1">VLOOKUP($B13532,'Input Sheet'!$B$515:$N$1014,5+H$5,FALSE)</f>
        <v>0</v>
      </c>
      <c r="I13533" s="111">
        <f ca="1">VLOOKUP($B13532,'Input Sheet'!$B$515:$N$1014,5+I$5,FALSE)</f>
        <v>0</v>
      </c>
      <c r="J13533" s="111">
        <f ca="1">VLOOKUP($B13532,'Input Sheet'!$B$515:$N$1014,5+J$5,FALSE)</f>
        <v>0</v>
      </c>
      <c r="K13533" s="111">
        <f ca="1">VLOOKUP($B13532,'Input Sheet'!$B$515:$N$1014,5+K$5,FALSE)</f>
        <v>0</v>
      </c>
      <c r="L13533" s="111">
        <f ca="1">VLOOKUP($B13532,'Input Sheet'!$B$515:$N$1014,5+L$5,FALSE)</f>
        <v>0</v>
      </c>
      <c r="M13533" s="111">
        <f ca="1">VLOOKUP($B13532,'Input Sheet'!$B$515:$N$1014,5+M$5,FALSE)</f>
        <v>0</v>
      </c>
      <c r="N13533" s="111">
        <f ca="1">VLOOKUP($B13532,'Input Sheet'!$B$515:$N$1014,5+N$5,FALSE)</f>
        <v>0</v>
      </c>
    </row>
    <row r="13534" spans="1:14" ht="12.75" hidden="1" customHeight="1" outlineLevel="2" x14ac:dyDescent="0.25">
      <c r="A13534" s="3"/>
      <c r="B13534" s="3"/>
      <c r="C13534" s="3"/>
      <c r="D13534" s="3">
        <v>1</v>
      </c>
      <c r="E13534" s="290">
        <f t="array" aca="1" ref="E13534:E13548" ca="1">TRANSPOSE(G13532:N13532)</f>
        <v>0</v>
      </c>
      <c r="F13534" s="291"/>
      <c r="G13534" s="292"/>
      <c r="H13534" s="293">
        <f ca="1">IF(OFFSET(H13534,-$D13534,0)="n/a","n/a",IF(H$5&gt;OFFSET(H13534,-$D13534,0)+$D13534,$E13534-SUM($G13534:G13534),($E13534-SUM($G13534:G13534))/(OFFSET(H13534,-$D13534,0)-(H$5-$D13534-1))))</f>
        <v>0</v>
      </c>
      <c r="I13534" s="293">
        <f ca="1">IF(OFFSET(I13534,-$D13534,0)="n/a","n/a",IF(I$5&gt;OFFSET(I13534,-$D13534,0)+$D13534,$E13534-SUM($G13534:H13534),($E13534-SUM($G13534:H13534))/(OFFSET(I13534,-$D13534,0)-(I$5-$D13534-1))))</f>
        <v>0</v>
      </c>
      <c r="J13534" s="293">
        <f ca="1">IF(OFFSET(J13534,-$D13534,0)="n/a","n/a",IF(J$5&gt;OFFSET(J13534,-$D13534,0)+$D13534,$E13534-SUM($G13534:I13534),($E13534-SUM($G13534:I13534))/(OFFSET(J13534,-$D13534,0)-(J$5-$D13534-1))))</f>
        <v>0</v>
      </c>
      <c r="K13534" s="293">
        <f ca="1">IF(OFFSET(K13534,-$D13534,0)="n/a","n/a",IF(K$5&gt;OFFSET(K13534,-$D13534,0)+$D13534,$E13534-SUM($G13534:J13534),($E13534-SUM($G13534:J13534))/(OFFSET(K13534,-$D13534,0)-(K$5-$D13534-1))))</f>
        <v>0</v>
      </c>
      <c r="L13534" s="293">
        <f ca="1">IF(OFFSET(L13534,-$D13534,0)="n/a","n/a",IF(L$5&gt;OFFSET(L13534,-$D13534,0)+$D13534,$E13534-SUM($G13534:K13534),($E13534-SUM($G13534:K13534))/(OFFSET(L13534,-$D13534,0)-(L$5-$D13534-1))))</f>
        <v>0</v>
      </c>
      <c r="M13534" s="293">
        <f ca="1">IF(OFFSET(M13534,-$D13534,0)="n/a","n/a",IF(M$5&gt;OFFSET(M13534,-$D13534,0)+$D13534,$E13534-SUM($G13534:L13534),($E13534-SUM($G13534:L13534))/(OFFSET(M13534,-$D13534,0)-(M$5-$D13534-1))))</f>
        <v>0</v>
      </c>
      <c r="N13534" s="293">
        <f ca="1">IF(OFFSET(N13534,-$D13534,0)="n/a","n/a",IF(N$5&gt;OFFSET(N13534,-$D13534,0)+$D13534,$E13534-SUM($G13534:M13534),($E13534-SUM($G13534:M13534))/(OFFSET(N13534,-$D13534,0)-(N$5-$D13534-1))))</f>
        <v>0</v>
      </c>
    </row>
    <row r="13535" spans="1:14" ht="12.75" hidden="1" customHeight="1" outlineLevel="2" x14ac:dyDescent="0.25">
      <c r="A13535" s="3"/>
      <c r="B13535" s="3"/>
      <c r="C13535" s="392" t="s">
        <v>48</v>
      </c>
      <c r="D13535" s="3">
        <v>2</v>
      </c>
      <c r="E13535" s="290">
        <f ca="1"/>
        <v>0</v>
      </c>
      <c r="F13535" s="291"/>
      <c r="G13535" s="294"/>
      <c r="H13535" s="292"/>
      <c r="I13535" s="293">
        <f ca="1">IF(OFFSET(I13535,-$D13535,0)="n/a","n/a",IF(I$5&gt;OFFSET(I13535,-$D13535,0)+$D13535,$E13535-SUM($G13535:H13535),($E13535-SUM($G13535:H13535))/(OFFSET(I13535,-$D13535,0)-(I$5-$D13535-1))))</f>
        <v>0</v>
      </c>
      <c r="J13535" s="293">
        <f ca="1">IF(OFFSET(J13535,-$D13535,0)="n/a","n/a",IF(J$5&gt;OFFSET(J13535,-$D13535,0)+$D13535,$E13535-SUM($G13535:I13535),($E13535-SUM($G13535:I13535))/(OFFSET(J13535,-$D13535,0)-(J$5-$D13535-1))))</f>
        <v>0</v>
      </c>
      <c r="K13535" s="293">
        <f ca="1">IF(OFFSET(K13535,-$D13535,0)="n/a","n/a",IF(K$5&gt;OFFSET(K13535,-$D13535,0)+$D13535,$E13535-SUM($G13535:J13535),($E13535-SUM($G13535:J13535))/(OFFSET(K13535,-$D13535,0)-(K$5-$D13535-1))))</f>
        <v>0</v>
      </c>
      <c r="L13535" s="293">
        <f ca="1">IF(OFFSET(L13535,-$D13535,0)="n/a","n/a",IF(L$5&gt;OFFSET(L13535,-$D13535,0)+$D13535,$E13535-SUM($G13535:K13535),($E13535-SUM($G13535:K13535))/(OFFSET(L13535,-$D13535,0)-(L$5-$D13535-1))))</f>
        <v>0</v>
      </c>
      <c r="M13535" s="293">
        <f ca="1">IF(OFFSET(M13535,-$D13535,0)="n/a","n/a",IF(M$5&gt;OFFSET(M13535,-$D13535,0)+$D13535,$E13535-SUM($G13535:L13535),($E13535-SUM($G13535:L13535))/(OFFSET(M13535,-$D13535,0)-(M$5-$D13535-1))))</f>
        <v>0</v>
      </c>
      <c r="N13535" s="293">
        <f ca="1">IF(OFFSET(N13535,-$D13535,0)="n/a","n/a",IF(N$5&gt;OFFSET(N13535,-$D13535,0)+$D13535,$E13535-SUM($G13535:M13535),($E13535-SUM($G13535:M13535))/(OFFSET(N13535,-$D13535,0)-(N$5-$D13535-1))))</f>
        <v>0</v>
      </c>
    </row>
    <row r="13536" spans="1:14" ht="12.75" hidden="1" customHeight="1" outlineLevel="2" x14ac:dyDescent="0.25">
      <c r="A13536" s="3"/>
      <c r="B13536" s="3"/>
      <c r="C13536" s="392"/>
      <c r="D13536" s="3">
        <v>3</v>
      </c>
      <c r="E13536" s="290">
        <f ca="1"/>
        <v>0</v>
      </c>
      <c r="F13536" s="291"/>
      <c r="G13536" s="294"/>
      <c r="H13536" s="294"/>
      <c r="I13536" s="292"/>
      <c r="J13536" s="293">
        <f ca="1">IF(OFFSET(J13536,-$D13536,0)="n/a","n/a",IF(J$5&gt;OFFSET(J13536,-$D13536,0)+$D13536,$E13536-SUM($G13536:I13536),($E13536-SUM($G13536:I13536))/(OFFSET(J13536,-$D13536,0)-(J$5-$D13536-1))))</f>
        <v>0</v>
      </c>
      <c r="K13536" s="293">
        <f ca="1">IF(OFFSET(K13536,-$D13536,0)="n/a","n/a",IF(K$5&gt;OFFSET(K13536,-$D13536,0)+$D13536,$E13536-SUM($G13536:J13536),($E13536-SUM($G13536:J13536))/(OFFSET(K13536,-$D13536,0)-(K$5-$D13536-1))))</f>
        <v>0</v>
      </c>
      <c r="L13536" s="293">
        <f ca="1">IF(OFFSET(L13536,-$D13536,0)="n/a","n/a",IF(L$5&gt;OFFSET(L13536,-$D13536,0)+$D13536,$E13536-SUM($G13536:K13536),($E13536-SUM($G13536:K13536))/(OFFSET(L13536,-$D13536,0)-(L$5-$D13536-1))))</f>
        <v>0</v>
      </c>
      <c r="M13536" s="293">
        <f ca="1">IF(OFFSET(M13536,-$D13536,0)="n/a","n/a",IF(M$5&gt;OFFSET(M13536,-$D13536,0)+$D13536,$E13536-SUM($G13536:L13536),($E13536-SUM($G13536:L13536))/(OFFSET(M13536,-$D13536,0)-(M$5-$D13536-1))))</f>
        <v>0</v>
      </c>
      <c r="N13536" s="293">
        <f ca="1">IF(OFFSET(N13536,-$D13536,0)="n/a","n/a",IF(N$5&gt;OFFSET(N13536,-$D13536,0)+$D13536,$E13536-SUM($G13536:M13536),($E13536-SUM($G13536:M13536))/(OFFSET(N13536,-$D13536,0)-(N$5-$D13536-1))))</f>
        <v>0</v>
      </c>
    </row>
    <row r="13537" spans="1:14" ht="12.75" hidden="1" customHeight="1" outlineLevel="2" x14ac:dyDescent="0.25">
      <c r="A13537" s="3"/>
      <c r="B13537" s="3"/>
      <c r="C13537" s="392"/>
      <c r="D13537" s="3">
        <v>4</v>
      </c>
      <c r="E13537" s="290">
        <f ca="1"/>
        <v>0</v>
      </c>
      <c r="F13537" s="291"/>
      <c r="G13537" s="294"/>
      <c r="H13537" s="294"/>
      <c r="I13537" s="294"/>
      <c r="J13537" s="292"/>
      <c r="K13537" s="293">
        <f ca="1">IF(OFFSET(K13537,-$D13537,0)="n/a","n/a",IF(K$5&gt;OFFSET(K13537,-$D13537,0)+$D13537,$E13537-SUM($G13537:J13537),($E13537-SUM($G13537:J13537))/(OFFSET(K13537,-$D13537,0)-(K$5-$D13537-1))))</f>
        <v>0</v>
      </c>
      <c r="L13537" s="293">
        <f ca="1">IF(OFFSET(L13537,-$D13537,0)="n/a","n/a",IF(L$5&gt;OFFSET(L13537,-$D13537,0)+$D13537,$E13537-SUM($G13537:K13537),($E13537-SUM($G13537:K13537))/(OFFSET(L13537,-$D13537,0)-(L$5-$D13537-1))))</f>
        <v>0</v>
      </c>
      <c r="M13537" s="293">
        <f ca="1">IF(OFFSET(M13537,-$D13537,0)="n/a","n/a",IF(M$5&gt;OFFSET(M13537,-$D13537,0)+$D13537,$E13537-SUM($G13537:L13537),($E13537-SUM($G13537:L13537))/(OFFSET(M13537,-$D13537,0)-(M$5-$D13537-1))))</f>
        <v>0</v>
      </c>
      <c r="N13537" s="293">
        <f ca="1">IF(OFFSET(N13537,-$D13537,0)="n/a","n/a",IF(N$5&gt;OFFSET(N13537,-$D13537,0)+$D13537,$E13537-SUM($G13537:M13537),($E13537-SUM($G13537:M13537))/(OFFSET(N13537,-$D13537,0)-(N$5-$D13537-1))))</f>
        <v>0</v>
      </c>
    </row>
    <row r="13538" spans="1:14" ht="12.75" hidden="1" customHeight="1" outlineLevel="2" x14ac:dyDescent="0.25">
      <c r="A13538" s="3"/>
      <c r="B13538" s="3"/>
      <c r="C13538" s="392"/>
      <c r="D13538" s="3">
        <v>5</v>
      </c>
      <c r="E13538" s="290">
        <f ca="1"/>
        <v>0</v>
      </c>
      <c r="F13538" s="291"/>
      <c r="G13538" s="294"/>
      <c r="H13538" s="294"/>
      <c r="I13538" s="294"/>
      <c r="J13538" s="294"/>
      <c r="K13538" s="292"/>
      <c r="L13538" s="293">
        <f ca="1">IF(OFFSET(L13538,-$D13538,0)="n/a","n/a",IF(L$5&gt;OFFSET(L13538,-$D13538,0)+$D13538,$E13538-SUM($G13538:K13538),($E13538-SUM($G13538:K13538))/(OFFSET(L13538,-$D13538,0)-(L$5-$D13538-1))))</f>
        <v>0</v>
      </c>
      <c r="M13538" s="293">
        <f ca="1">IF(OFFSET(M13538,-$D13538,0)="n/a","n/a",IF(M$5&gt;OFFSET(M13538,-$D13538,0)+$D13538,$E13538-SUM($G13538:L13538),($E13538-SUM($G13538:L13538))/(OFFSET(M13538,-$D13538,0)-(M$5-$D13538-1))))</f>
        <v>0</v>
      </c>
      <c r="N13538" s="293">
        <f ca="1">IF(OFFSET(N13538,-$D13538,0)="n/a","n/a",IF(N$5&gt;OFFSET(N13538,-$D13538,0)+$D13538,$E13538-SUM($G13538:M13538),($E13538-SUM($G13538:M13538))/(OFFSET(N13538,-$D13538,0)-(N$5-$D13538-1))))</f>
        <v>0</v>
      </c>
    </row>
    <row r="13539" spans="1:14" ht="12.75" hidden="1" customHeight="1" outlineLevel="2" x14ac:dyDescent="0.25">
      <c r="A13539" s="3"/>
      <c r="B13539" s="3"/>
      <c r="C13539" s="392"/>
      <c r="D13539" s="3">
        <v>6</v>
      </c>
      <c r="E13539" s="290">
        <f ca="1"/>
        <v>0</v>
      </c>
      <c r="F13539" s="291"/>
      <c r="G13539" s="294"/>
      <c r="H13539" s="294"/>
      <c r="I13539" s="294"/>
      <c r="J13539" s="294"/>
      <c r="K13539" s="294"/>
      <c r="L13539" s="292"/>
      <c r="M13539" s="293">
        <f ca="1">IF(OFFSET(M13539,-$D13539,0)="n/a","n/a",IF(M$5&gt;OFFSET(M13539,-$D13539,0)+$D13539,$E13539-SUM($G13539:L13539),($E13539-SUM($G13539:L13539))/(OFFSET(M13539,-$D13539,0)-(M$5-$D13539-1))))</f>
        <v>0</v>
      </c>
      <c r="N13539" s="293">
        <f ca="1">IF(OFFSET(N13539,-$D13539,0)="n/a","n/a",IF(N$5&gt;OFFSET(N13539,-$D13539,0)+$D13539,$E13539-SUM($G13539:M13539),($E13539-SUM($G13539:M13539))/(OFFSET(N13539,-$D13539,0)-(N$5-$D13539-1))))</f>
        <v>0</v>
      </c>
    </row>
    <row r="13540" spans="1:14" ht="12.75" hidden="1" customHeight="1" outlineLevel="2" x14ac:dyDescent="0.25">
      <c r="A13540" s="3"/>
      <c r="B13540" s="3"/>
      <c r="C13540" s="392"/>
      <c r="D13540" s="3">
        <v>7</v>
      </c>
      <c r="E13540" s="290">
        <f ca="1"/>
        <v>0</v>
      </c>
      <c r="F13540" s="291"/>
      <c r="G13540" s="294"/>
      <c r="H13540" s="294"/>
      <c r="I13540" s="294"/>
      <c r="J13540" s="294"/>
      <c r="K13540" s="294"/>
      <c r="L13540" s="294"/>
      <c r="M13540" s="292"/>
      <c r="N13540" s="293">
        <f ca="1">IF(OFFSET(N13540,-$D13540,0)="n/a","n/a",IF(N$5&gt;OFFSET(N13540,-$D13540,0)+$D13540,$E13540-SUM($G13540:M13540),($E13540-SUM($G13540:M13540))/(OFFSET(N13540,-$D13540,0)-(N$5-$D13540-1))))</f>
        <v>0</v>
      </c>
    </row>
    <row r="13541" spans="1:14" ht="12.75" hidden="1" customHeight="1" outlineLevel="2" x14ac:dyDescent="0.25">
      <c r="A13541" s="3"/>
      <c r="B13541" s="3"/>
      <c r="C13541" s="392"/>
      <c r="D13541" s="3">
        <v>8</v>
      </c>
      <c r="E13541" s="290">
        <f ca="1"/>
        <v>0</v>
      </c>
      <c r="F13541" s="291"/>
      <c r="G13541" s="294"/>
      <c r="H13541" s="294"/>
      <c r="I13541" s="294"/>
      <c r="J13541" s="294"/>
      <c r="K13541" s="294"/>
      <c r="L13541" s="294"/>
      <c r="M13541" s="294"/>
      <c r="N13541" s="292"/>
    </row>
    <row r="13542" spans="1:14" ht="12.75" hidden="1" customHeight="1" outlineLevel="2" x14ac:dyDescent="0.25">
      <c r="A13542" s="3"/>
      <c r="B13542" s="3"/>
      <c r="C13542" s="392"/>
      <c r="D13542" s="3">
        <v>9</v>
      </c>
      <c r="E13542" s="290" t="e">
        <f ca="1"/>
        <v>#N/A</v>
      </c>
      <c r="F13542" s="291"/>
      <c r="G13542" s="294"/>
      <c r="H13542" s="294"/>
      <c r="I13542" s="294"/>
      <c r="J13542" s="294"/>
      <c r="K13542" s="294"/>
      <c r="L13542" s="294"/>
      <c r="M13542" s="294"/>
      <c r="N13542" s="294"/>
    </row>
    <row r="13543" spans="1:14" ht="12.75" hidden="1" customHeight="1" outlineLevel="2" x14ac:dyDescent="0.25">
      <c r="A13543" s="3"/>
      <c r="B13543" s="3"/>
      <c r="C13543" s="392"/>
      <c r="D13543" s="3">
        <v>10</v>
      </c>
      <c r="E13543" s="290" t="e">
        <f ca="1"/>
        <v>#N/A</v>
      </c>
      <c r="F13543" s="291"/>
      <c r="G13543" s="294"/>
      <c r="H13543" s="294"/>
      <c r="I13543" s="294"/>
      <c r="J13543" s="294"/>
      <c r="K13543" s="294"/>
      <c r="L13543" s="294"/>
      <c r="M13543" s="294"/>
      <c r="N13543" s="294"/>
    </row>
    <row r="13544" spans="1:14" ht="12.75" hidden="1" customHeight="1" outlineLevel="2" x14ac:dyDescent="0.25">
      <c r="A13544" s="3"/>
      <c r="B13544" s="3"/>
      <c r="C13544" s="392"/>
      <c r="D13544" s="3">
        <v>11</v>
      </c>
      <c r="E13544" s="290" t="e">
        <f ca="1"/>
        <v>#N/A</v>
      </c>
      <c r="F13544" s="291"/>
      <c r="G13544" s="294"/>
      <c r="H13544" s="294"/>
      <c r="I13544" s="294"/>
      <c r="J13544" s="294"/>
      <c r="K13544" s="294"/>
      <c r="L13544" s="294"/>
      <c r="M13544" s="294"/>
      <c r="N13544" s="294"/>
    </row>
    <row r="13545" spans="1:14" ht="12.75" hidden="1" customHeight="1" outlineLevel="2" x14ac:dyDescent="0.25">
      <c r="A13545" s="3"/>
      <c r="B13545" s="3"/>
      <c r="C13545" s="392"/>
      <c r="D13545" s="3">
        <v>12</v>
      </c>
      <c r="E13545" s="290" t="e">
        <f ca="1"/>
        <v>#N/A</v>
      </c>
      <c r="F13545" s="291"/>
      <c r="G13545" s="294"/>
      <c r="H13545" s="294"/>
      <c r="I13545" s="294"/>
      <c r="J13545" s="294"/>
      <c r="K13545" s="294"/>
      <c r="L13545" s="294"/>
      <c r="M13545" s="294"/>
      <c r="N13545" s="294"/>
    </row>
    <row r="13546" spans="1:14" ht="12.75" hidden="1" customHeight="1" outlineLevel="2" x14ac:dyDescent="0.25">
      <c r="A13546" s="3"/>
      <c r="B13546" s="3"/>
      <c r="C13546" s="392"/>
      <c r="D13546" s="3">
        <v>13</v>
      </c>
      <c r="E13546" s="290" t="e">
        <f ca="1"/>
        <v>#N/A</v>
      </c>
      <c r="F13546" s="291"/>
      <c r="G13546" s="294"/>
      <c r="H13546" s="294"/>
      <c r="I13546" s="294"/>
      <c r="J13546" s="294"/>
      <c r="K13546" s="294"/>
      <c r="L13546" s="294"/>
      <c r="M13546" s="294"/>
      <c r="N13546" s="294"/>
    </row>
    <row r="13547" spans="1:14" ht="12.75" hidden="1" customHeight="1" outlineLevel="2" x14ac:dyDescent="0.25">
      <c r="A13547" s="3"/>
      <c r="B13547" s="3"/>
      <c r="C13547" s="392"/>
      <c r="D13547" s="3">
        <v>14</v>
      </c>
      <c r="E13547" s="290" t="e">
        <f ca="1"/>
        <v>#N/A</v>
      </c>
      <c r="F13547" s="291"/>
      <c r="G13547" s="294"/>
      <c r="H13547" s="294"/>
      <c r="I13547" s="294"/>
      <c r="J13547" s="294"/>
      <c r="K13547" s="294"/>
      <c r="L13547" s="294"/>
      <c r="M13547" s="294"/>
      <c r="N13547" s="294"/>
    </row>
    <row r="13548" spans="1:14" ht="12.75" hidden="1" customHeight="1" outlineLevel="2" x14ac:dyDescent="0.25">
      <c r="A13548" s="3"/>
      <c r="B13548" s="3"/>
      <c r="C13548" s="392"/>
      <c r="D13548" s="3">
        <v>15</v>
      </c>
      <c r="E13548" s="290" t="e">
        <f ca="1"/>
        <v>#N/A</v>
      </c>
      <c r="F13548" s="291"/>
      <c r="G13548" s="294"/>
      <c r="H13548" s="294"/>
      <c r="I13548" s="294"/>
      <c r="J13548" s="294"/>
      <c r="K13548" s="294"/>
      <c r="L13548" s="294"/>
      <c r="M13548" s="294"/>
      <c r="N13548" s="294"/>
    </row>
    <row r="13549" spans="1:14" ht="12.75" hidden="1" customHeight="1" outlineLevel="1" x14ac:dyDescent="0.25">
      <c r="A13549" s="3"/>
      <c r="B13549" s="145" t="str">
        <f ca="1">B13532</f>
        <v>Asset Type 196</v>
      </c>
      <c r="C13549" s="145" t="str">
        <f ca="1">C13532</f>
        <v>Description - Asset Type 196</v>
      </c>
      <c r="D13549" s="3"/>
      <c r="E13549" s="3"/>
      <c r="F13549" s="106" t="s">
        <v>47</v>
      </c>
      <c r="G13549" s="296">
        <f t="shared" ref="G13549:N13549" si="1392">SUM(G13534:G13548)</f>
        <v>0</v>
      </c>
      <c r="H13549" s="296">
        <f t="shared" ca="1" si="1392"/>
        <v>0</v>
      </c>
      <c r="I13549" s="296">
        <f t="shared" ca="1" si="1392"/>
        <v>0</v>
      </c>
      <c r="J13549" s="296">
        <f t="shared" ca="1" si="1392"/>
        <v>0</v>
      </c>
      <c r="K13549" s="296">
        <f t="shared" ca="1" si="1392"/>
        <v>0</v>
      </c>
      <c r="L13549" s="296">
        <f t="shared" ca="1" si="1392"/>
        <v>0</v>
      </c>
      <c r="M13549" s="296">
        <f t="shared" ca="1" si="1392"/>
        <v>0</v>
      </c>
      <c r="N13549" s="296">
        <f t="shared" ca="1" si="1392"/>
        <v>0</v>
      </c>
    </row>
    <row r="13550" spans="1:14" ht="12.75" hidden="1" customHeight="1" outlineLevel="2" x14ac:dyDescent="0.25">
      <c r="A13550" s="217">
        <f>A13532+1</f>
        <v>197</v>
      </c>
      <c r="B13550" s="22" t="str">
        <f ca="1">OFFSET($B$516,$A13550-1,0)</f>
        <v>Asset Type 197</v>
      </c>
      <c r="C13550" s="22" t="str">
        <f ca="1">OFFSET($C$516,$A13550-1,0)</f>
        <v>Description - Asset Type 197</v>
      </c>
      <c r="D13550" s="3"/>
      <c r="E13550" s="109"/>
      <c r="F13550" s="108" t="s">
        <v>46</v>
      </c>
      <c r="G13550" s="295">
        <f t="shared" ref="G13550:N13550" ca="1" si="1393">VLOOKUP($B13550,$B$516:$N$1015,5+G$5,FALSE)</f>
        <v>0</v>
      </c>
      <c r="H13550" s="295">
        <f t="shared" ca="1" si="1393"/>
        <v>0</v>
      </c>
      <c r="I13550" s="295">
        <f t="shared" ca="1" si="1393"/>
        <v>0</v>
      </c>
      <c r="J13550" s="295">
        <f t="shared" ca="1" si="1393"/>
        <v>0</v>
      </c>
      <c r="K13550" s="295">
        <f t="shared" ca="1" si="1393"/>
        <v>0</v>
      </c>
      <c r="L13550" s="295">
        <f t="shared" ca="1" si="1393"/>
        <v>0</v>
      </c>
      <c r="M13550" s="295">
        <f t="shared" ca="1" si="1393"/>
        <v>0</v>
      </c>
      <c r="N13550" s="295">
        <f t="shared" ca="1" si="1393"/>
        <v>0</v>
      </c>
    </row>
    <row r="13551" spans="1:14" ht="12.75" hidden="1" customHeight="1" outlineLevel="2" x14ac:dyDescent="0.25">
      <c r="A13551" s="3"/>
      <c r="B13551" s="3"/>
      <c r="C13551" s="21"/>
      <c r="D13551" s="3"/>
      <c r="E13551" s="107"/>
      <c r="F13551" s="106" t="s">
        <v>80</v>
      </c>
      <c r="G13551" s="111">
        <f ca="1">VLOOKUP($B13550,'Input Sheet'!$B$515:$N$1014,5+G$5,FALSE)</f>
        <v>0</v>
      </c>
      <c r="H13551" s="111">
        <f ca="1">VLOOKUP($B13550,'Input Sheet'!$B$515:$N$1014,5+H$5,FALSE)</f>
        <v>0</v>
      </c>
      <c r="I13551" s="111">
        <f ca="1">VLOOKUP($B13550,'Input Sheet'!$B$515:$N$1014,5+I$5,FALSE)</f>
        <v>0</v>
      </c>
      <c r="J13551" s="111">
        <f ca="1">VLOOKUP($B13550,'Input Sheet'!$B$515:$N$1014,5+J$5,FALSE)</f>
        <v>0</v>
      </c>
      <c r="K13551" s="111">
        <f ca="1">VLOOKUP($B13550,'Input Sheet'!$B$515:$N$1014,5+K$5,FALSE)</f>
        <v>0</v>
      </c>
      <c r="L13551" s="111">
        <f ca="1">VLOOKUP($B13550,'Input Sheet'!$B$515:$N$1014,5+L$5,FALSE)</f>
        <v>0</v>
      </c>
      <c r="M13551" s="111">
        <f ca="1">VLOOKUP($B13550,'Input Sheet'!$B$515:$N$1014,5+M$5,FALSE)</f>
        <v>0</v>
      </c>
      <c r="N13551" s="111">
        <f ca="1">VLOOKUP($B13550,'Input Sheet'!$B$515:$N$1014,5+N$5,FALSE)</f>
        <v>0</v>
      </c>
    </row>
    <row r="13552" spans="1:14" ht="12.75" hidden="1" customHeight="1" outlineLevel="2" x14ac:dyDescent="0.25">
      <c r="A13552" s="3"/>
      <c r="B13552" s="3"/>
      <c r="C13552" s="3"/>
      <c r="D13552" s="3">
        <v>1</v>
      </c>
      <c r="E13552" s="290">
        <f t="array" aca="1" ref="E13552:E13566" ca="1">TRANSPOSE(G13550:N13550)</f>
        <v>0</v>
      </c>
      <c r="F13552" s="291"/>
      <c r="G13552" s="292"/>
      <c r="H13552" s="293">
        <f ca="1">IF(OFFSET(H13552,-$D13552,0)="n/a","n/a",IF(H$5&gt;OFFSET(H13552,-$D13552,0)+$D13552,$E13552-SUM($G13552:G13552),($E13552-SUM($G13552:G13552))/(OFFSET(H13552,-$D13552,0)-(H$5-$D13552-1))))</f>
        <v>0</v>
      </c>
      <c r="I13552" s="293">
        <f ca="1">IF(OFFSET(I13552,-$D13552,0)="n/a","n/a",IF(I$5&gt;OFFSET(I13552,-$D13552,0)+$D13552,$E13552-SUM($G13552:H13552),($E13552-SUM($G13552:H13552))/(OFFSET(I13552,-$D13552,0)-(I$5-$D13552-1))))</f>
        <v>0</v>
      </c>
      <c r="J13552" s="293">
        <f ca="1">IF(OFFSET(J13552,-$D13552,0)="n/a","n/a",IF(J$5&gt;OFFSET(J13552,-$D13552,0)+$D13552,$E13552-SUM($G13552:I13552),($E13552-SUM($G13552:I13552))/(OFFSET(J13552,-$D13552,0)-(J$5-$D13552-1))))</f>
        <v>0</v>
      </c>
      <c r="K13552" s="293">
        <f ca="1">IF(OFFSET(K13552,-$D13552,0)="n/a","n/a",IF(K$5&gt;OFFSET(K13552,-$D13552,0)+$D13552,$E13552-SUM($G13552:J13552),($E13552-SUM($G13552:J13552))/(OFFSET(K13552,-$D13552,0)-(K$5-$D13552-1))))</f>
        <v>0</v>
      </c>
      <c r="L13552" s="293">
        <f ca="1">IF(OFFSET(L13552,-$D13552,0)="n/a","n/a",IF(L$5&gt;OFFSET(L13552,-$D13552,0)+$D13552,$E13552-SUM($G13552:K13552),($E13552-SUM($G13552:K13552))/(OFFSET(L13552,-$D13552,0)-(L$5-$D13552-1))))</f>
        <v>0</v>
      </c>
      <c r="M13552" s="293">
        <f ca="1">IF(OFFSET(M13552,-$D13552,0)="n/a","n/a",IF(M$5&gt;OFFSET(M13552,-$D13552,0)+$D13552,$E13552-SUM($G13552:L13552),($E13552-SUM($G13552:L13552))/(OFFSET(M13552,-$D13552,0)-(M$5-$D13552-1))))</f>
        <v>0</v>
      </c>
      <c r="N13552" s="293">
        <f ca="1">IF(OFFSET(N13552,-$D13552,0)="n/a","n/a",IF(N$5&gt;OFFSET(N13552,-$D13552,0)+$D13552,$E13552-SUM($G13552:M13552),($E13552-SUM($G13552:M13552))/(OFFSET(N13552,-$D13552,0)-(N$5-$D13552-1))))</f>
        <v>0</v>
      </c>
    </row>
    <row r="13553" spans="1:14" ht="12.75" hidden="1" customHeight="1" outlineLevel="2" x14ac:dyDescent="0.25">
      <c r="A13553" s="3"/>
      <c r="B13553" s="3"/>
      <c r="C13553" s="392" t="s">
        <v>48</v>
      </c>
      <c r="D13553" s="3">
        <v>2</v>
      </c>
      <c r="E13553" s="290">
        <f ca="1"/>
        <v>0</v>
      </c>
      <c r="F13553" s="291"/>
      <c r="G13553" s="294"/>
      <c r="H13553" s="292"/>
      <c r="I13553" s="293">
        <f ca="1">IF(OFFSET(I13553,-$D13553,0)="n/a","n/a",IF(I$5&gt;OFFSET(I13553,-$D13553,0)+$D13553,$E13553-SUM($G13553:H13553),($E13553-SUM($G13553:H13553))/(OFFSET(I13553,-$D13553,0)-(I$5-$D13553-1))))</f>
        <v>0</v>
      </c>
      <c r="J13553" s="293">
        <f ca="1">IF(OFFSET(J13553,-$D13553,0)="n/a","n/a",IF(J$5&gt;OFFSET(J13553,-$D13553,0)+$D13553,$E13553-SUM($G13553:I13553),($E13553-SUM($G13553:I13553))/(OFFSET(J13553,-$D13553,0)-(J$5-$D13553-1))))</f>
        <v>0</v>
      </c>
      <c r="K13553" s="293">
        <f ca="1">IF(OFFSET(K13553,-$D13553,0)="n/a","n/a",IF(K$5&gt;OFFSET(K13553,-$D13553,0)+$D13553,$E13553-SUM($G13553:J13553),($E13553-SUM($G13553:J13553))/(OFFSET(K13553,-$D13553,0)-(K$5-$D13553-1))))</f>
        <v>0</v>
      </c>
      <c r="L13553" s="293">
        <f ca="1">IF(OFFSET(L13553,-$D13553,0)="n/a","n/a",IF(L$5&gt;OFFSET(L13553,-$D13553,0)+$D13553,$E13553-SUM($G13553:K13553),($E13553-SUM($G13553:K13553))/(OFFSET(L13553,-$D13553,0)-(L$5-$D13553-1))))</f>
        <v>0</v>
      </c>
      <c r="M13553" s="293">
        <f ca="1">IF(OFFSET(M13553,-$D13553,0)="n/a","n/a",IF(M$5&gt;OFFSET(M13553,-$D13553,0)+$D13553,$E13553-SUM($G13553:L13553),($E13553-SUM($G13553:L13553))/(OFFSET(M13553,-$D13553,0)-(M$5-$D13553-1))))</f>
        <v>0</v>
      </c>
      <c r="N13553" s="293">
        <f ca="1">IF(OFFSET(N13553,-$D13553,0)="n/a","n/a",IF(N$5&gt;OFFSET(N13553,-$D13553,0)+$D13553,$E13553-SUM($G13553:M13553),($E13553-SUM($G13553:M13553))/(OFFSET(N13553,-$D13553,0)-(N$5-$D13553-1))))</f>
        <v>0</v>
      </c>
    </row>
    <row r="13554" spans="1:14" ht="12.75" hidden="1" customHeight="1" outlineLevel="2" x14ac:dyDescent="0.25">
      <c r="A13554" s="3"/>
      <c r="B13554" s="3"/>
      <c r="C13554" s="392"/>
      <c r="D13554" s="3">
        <v>3</v>
      </c>
      <c r="E13554" s="290">
        <f ca="1"/>
        <v>0</v>
      </c>
      <c r="F13554" s="291"/>
      <c r="G13554" s="294"/>
      <c r="H13554" s="294"/>
      <c r="I13554" s="292"/>
      <c r="J13554" s="293">
        <f ca="1">IF(OFFSET(J13554,-$D13554,0)="n/a","n/a",IF(J$5&gt;OFFSET(J13554,-$D13554,0)+$D13554,$E13554-SUM($G13554:I13554),($E13554-SUM($G13554:I13554))/(OFFSET(J13554,-$D13554,0)-(J$5-$D13554-1))))</f>
        <v>0</v>
      </c>
      <c r="K13554" s="293">
        <f ca="1">IF(OFFSET(K13554,-$D13554,0)="n/a","n/a",IF(K$5&gt;OFFSET(K13554,-$D13554,0)+$D13554,$E13554-SUM($G13554:J13554),($E13554-SUM($G13554:J13554))/(OFFSET(K13554,-$D13554,0)-(K$5-$D13554-1))))</f>
        <v>0</v>
      </c>
      <c r="L13554" s="293">
        <f ca="1">IF(OFFSET(L13554,-$D13554,0)="n/a","n/a",IF(L$5&gt;OFFSET(L13554,-$D13554,0)+$D13554,$E13554-SUM($G13554:K13554),($E13554-SUM($G13554:K13554))/(OFFSET(L13554,-$D13554,0)-(L$5-$D13554-1))))</f>
        <v>0</v>
      </c>
      <c r="M13554" s="293">
        <f ca="1">IF(OFFSET(M13554,-$D13554,0)="n/a","n/a",IF(M$5&gt;OFFSET(M13554,-$D13554,0)+$D13554,$E13554-SUM($G13554:L13554),($E13554-SUM($G13554:L13554))/(OFFSET(M13554,-$D13554,0)-(M$5-$D13554-1))))</f>
        <v>0</v>
      </c>
      <c r="N13554" s="293">
        <f ca="1">IF(OFFSET(N13554,-$D13554,0)="n/a","n/a",IF(N$5&gt;OFFSET(N13554,-$D13554,0)+$D13554,$E13554-SUM($G13554:M13554),($E13554-SUM($G13554:M13554))/(OFFSET(N13554,-$D13554,0)-(N$5-$D13554-1))))</f>
        <v>0</v>
      </c>
    </row>
    <row r="13555" spans="1:14" ht="12.75" hidden="1" customHeight="1" outlineLevel="2" x14ac:dyDescent="0.25">
      <c r="A13555" s="3"/>
      <c r="B13555" s="3"/>
      <c r="C13555" s="392"/>
      <c r="D13555" s="3">
        <v>4</v>
      </c>
      <c r="E13555" s="290">
        <f ca="1"/>
        <v>0</v>
      </c>
      <c r="F13555" s="291"/>
      <c r="G13555" s="294"/>
      <c r="H13555" s="294"/>
      <c r="I13555" s="294"/>
      <c r="J13555" s="292"/>
      <c r="K13555" s="293">
        <f ca="1">IF(OFFSET(K13555,-$D13555,0)="n/a","n/a",IF(K$5&gt;OFFSET(K13555,-$D13555,0)+$D13555,$E13555-SUM($G13555:J13555),($E13555-SUM($G13555:J13555))/(OFFSET(K13555,-$D13555,0)-(K$5-$D13555-1))))</f>
        <v>0</v>
      </c>
      <c r="L13555" s="293">
        <f ca="1">IF(OFFSET(L13555,-$D13555,0)="n/a","n/a",IF(L$5&gt;OFFSET(L13555,-$D13555,0)+$D13555,$E13555-SUM($G13555:K13555),($E13555-SUM($G13555:K13555))/(OFFSET(L13555,-$D13555,0)-(L$5-$D13555-1))))</f>
        <v>0</v>
      </c>
      <c r="M13555" s="293">
        <f ca="1">IF(OFFSET(M13555,-$D13555,0)="n/a","n/a",IF(M$5&gt;OFFSET(M13555,-$D13555,0)+$D13555,$E13555-SUM($G13555:L13555),($E13555-SUM($G13555:L13555))/(OFFSET(M13555,-$D13555,0)-(M$5-$D13555-1))))</f>
        <v>0</v>
      </c>
      <c r="N13555" s="293">
        <f ca="1">IF(OFFSET(N13555,-$D13555,0)="n/a","n/a",IF(N$5&gt;OFFSET(N13555,-$D13555,0)+$D13555,$E13555-SUM($G13555:M13555),($E13555-SUM($G13555:M13555))/(OFFSET(N13555,-$D13555,0)-(N$5-$D13555-1))))</f>
        <v>0</v>
      </c>
    </row>
    <row r="13556" spans="1:14" ht="12.75" hidden="1" customHeight="1" outlineLevel="2" x14ac:dyDescent="0.25">
      <c r="A13556" s="3"/>
      <c r="B13556" s="3"/>
      <c r="C13556" s="392"/>
      <c r="D13556" s="3">
        <v>5</v>
      </c>
      <c r="E13556" s="290">
        <f ca="1"/>
        <v>0</v>
      </c>
      <c r="F13556" s="291"/>
      <c r="G13556" s="294"/>
      <c r="H13556" s="294"/>
      <c r="I13556" s="294"/>
      <c r="J13556" s="294"/>
      <c r="K13556" s="292"/>
      <c r="L13556" s="293">
        <f ca="1">IF(OFFSET(L13556,-$D13556,0)="n/a","n/a",IF(L$5&gt;OFFSET(L13556,-$D13556,0)+$D13556,$E13556-SUM($G13556:K13556),($E13556-SUM($G13556:K13556))/(OFFSET(L13556,-$D13556,0)-(L$5-$D13556-1))))</f>
        <v>0</v>
      </c>
      <c r="M13556" s="293">
        <f ca="1">IF(OFFSET(M13556,-$D13556,0)="n/a","n/a",IF(M$5&gt;OFFSET(M13556,-$D13556,0)+$D13556,$E13556-SUM($G13556:L13556),($E13556-SUM($G13556:L13556))/(OFFSET(M13556,-$D13556,0)-(M$5-$D13556-1))))</f>
        <v>0</v>
      </c>
      <c r="N13556" s="293">
        <f ca="1">IF(OFFSET(N13556,-$D13556,0)="n/a","n/a",IF(N$5&gt;OFFSET(N13556,-$D13556,0)+$D13556,$E13556-SUM($G13556:M13556),($E13556-SUM($G13556:M13556))/(OFFSET(N13556,-$D13556,0)-(N$5-$D13556-1))))</f>
        <v>0</v>
      </c>
    </row>
    <row r="13557" spans="1:14" ht="12.75" hidden="1" customHeight="1" outlineLevel="2" x14ac:dyDescent="0.25">
      <c r="A13557" s="3"/>
      <c r="B13557" s="3"/>
      <c r="C13557" s="392"/>
      <c r="D13557" s="3">
        <v>6</v>
      </c>
      <c r="E13557" s="290">
        <f ca="1"/>
        <v>0</v>
      </c>
      <c r="F13557" s="291"/>
      <c r="G13557" s="294"/>
      <c r="H13557" s="294"/>
      <c r="I13557" s="294"/>
      <c r="J13557" s="294"/>
      <c r="K13557" s="294"/>
      <c r="L13557" s="292"/>
      <c r="M13557" s="293">
        <f ca="1">IF(OFFSET(M13557,-$D13557,0)="n/a","n/a",IF(M$5&gt;OFFSET(M13557,-$D13557,0)+$D13557,$E13557-SUM($G13557:L13557),($E13557-SUM($G13557:L13557))/(OFFSET(M13557,-$D13557,0)-(M$5-$D13557-1))))</f>
        <v>0</v>
      </c>
      <c r="N13557" s="293">
        <f ca="1">IF(OFFSET(N13557,-$D13557,0)="n/a","n/a",IF(N$5&gt;OFFSET(N13557,-$D13557,0)+$D13557,$E13557-SUM($G13557:M13557),($E13557-SUM($G13557:M13557))/(OFFSET(N13557,-$D13557,0)-(N$5-$D13557-1))))</f>
        <v>0</v>
      </c>
    </row>
    <row r="13558" spans="1:14" ht="12.75" hidden="1" customHeight="1" outlineLevel="2" x14ac:dyDescent="0.25">
      <c r="A13558" s="3"/>
      <c r="B13558" s="3"/>
      <c r="C13558" s="392"/>
      <c r="D13558" s="3">
        <v>7</v>
      </c>
      <c r="E13558" s="290">
        <f ca="1"/>
        <v>0</v>
      </c>
      <c r="F13558" s="291"/>
      <c r="G13558" s="294"/>
      <c r="H13558" s="294"/>
      <c r="I13558" s="294"/>
      <c r="J13558" s="294"/>
      <c r="K13558" s="294"/>
      <c r="L13558" s="294"/>
      <c r="M13558" s="292"/>
      <c r="N13558" s="293">
        <f ca="1">IF(OFFSET(N13558,-$D13558,0)="n/a","n/a",IF(N$5&gt;OFFSET(N13558,-$D13558,0)+$D13558,$E13558-SUM($G13558:M13558),($E13558-SUM($G13558:M13558))/(OFFSET(N13558,-$D13558,0)-(N$5-$D13558-1))))</f>
        <v>0</v>
      </c>
    </row>
    <row r="13559" spans="1:14" ht="12.75" hidden="1" customHeight="1" outlineLevel="2" x14ac:dyDescent="0.25">
      <c r="A13559" s="3"/>
      <c r="B13559" s="3"/>
      <c r="C13559" s="392"/>
      <c r="D13559" s="3">
        <v>8</v>
      </c>
      <c r="E13559" s="290">
        <f ca="1"/>
        <v>0</v>
      </c>
      <c r="F13559" s="291"/>
      <c r="G13559" s="294"/>
      <c r="H13559" s="294"/>
      <c r="I13559" s="294"/>
      <c r="J13559" s="294"/>
      <c r="K13559" s="294"/>
      <c r="L13559" s="294"/>
      <c r="M13559" s="294"/>
      <c r="N13559" s="292"/>
    </row>
    <row r="13560" spans="1:14" ht="12.75" hidden="1" customHeight="1" outlineLevel="2" x14ac:dyDescent="0.25">
      <c r="A13560" s="3"/>
      <c r="B13560" s="3"/>
      <c r="C13560" s="392"/>
      <c r="D13560" s="3">
        <v>9</v>
      </c>
      <c r="E13560" s="290" t="e">
        <f ca="1"/>
        <v>#N/A</v>
      </c>
      <c r="F13560" s="291"/>
      <c r="G13560" s="294"/>
      <c r="H13560" s="294"/>
      <c r="I13560" s="294"/>
      <c r="J13560" s="294"/>
      <c r="K13560" s="294"/>
      <c r="L13560" s="294"/>
      <c r="M13560" s="294"/>
      <c r="N13560" s="294"/>
    </row>
    <row r="13561" spans="1:14" ht="12.75" hidden="1" customHeight="1" outlineLevel="2" x14ac:dyDescent="0.25">
      <c r="A13561" s="3"/>
      <c r="B13561" s="3"/>
      <c r="C13561" s="392"/>
      <c r="D13561" s="3">
        <v>10</v>
      </c>
      <c r="E13561" s="290" t="e">
        <f ca="1"/>
        <v>#N/A</v>
      </c>
      <c r="F13561" s="291"/>
      <c r="G13561" s="294"/>
      <c r="H13561" s="294"/>
      <c r="I13561" s="294"/>
      <c r="J13561" s="294"/>
      <c r="K13561" s="294"/>
      <c r="L13561" s="294"/>
      <c r="M13561" s="294"/>
      <c r="N13561" s="294"/>
    </row>
    <row r="13562" spans="1:14" ht="12.75" hidden="1" customHeight="1" outlineLevel="2" x14ac:dyDescent="0.25">
      <c r="A13562" s="3"/>
      <c r="B13562" s="3"/>
      <c r="C13562" s="392"/>
      <c r="D13562" s="3">
        <v>11</v>
      </c>
      <c r="E13562" s="290" t="e">
        <f ca="1"/>
        <v>#N/A</v>
      </c>
      <c r="F13562" s="291"/>
      <c r="G13562" s="294"/>
      <c r="H13562" s="294"/>
      <c r="I13562" s="294"/>
      <c r="J13562" s="294"/>
      <c r="K13562" s="294"/>
      <c r="L13562" s="294"/>
      <c r="M13562" s="294"/>
      <c r="N13562" s="294"/>
    </row>
    <row r="13563" spans="1:14" ht="12.75" hidden="1" customHeight="1" outlineLevel="2" x14ac:dyDescent="0.25">
      <c r="A13563" s="3"/>
      <c r="B13563" s="3"/>
      <c r="C13563" s="392"/>
      <c r="D13563" s="3">
        <v>12</v>
      </c>
      <c r="E13563" s="290" t="e">
        <f ca="1"/>
        <v>#N/A</v>
      </c>
      <c r="F13563" s="291"/>
      <c r="G13563" s="294"/>
      <c r="H13563" s="294"/>
      <c r="I13563" s="294"/>
      <c r="J13563" s="294"/>
      <c r="K13563" s="294"/>
      <c r="L13563" s="294"/>
      <c r="M13563" s="294"/>
      <c r="N13563" s="294"/>
    </row>
    <row r="13564" spans="1:14" ht="12.75" hidden="1" customHeight="1" outlineLevel="2" x14ac:dyDescent="0.25">
      <c r="A13564" s="3"/>
      <c r="B13564" s="3"/>
      <c r="C13564" s="392"/>
      <c r="D13564" s="3">
        <v>13</v>
      </c>
      <c r="E13564" s="290" t="e">
        <f ca="1"/>
        <v>#N/A</v>
      </c>
      <c r="F13564" s="291"/>
      <c r="G13564" s="294"/>
      <c r="H13564" s="294"/>
      <c r="I13564" s="294"/>
      <c r="J13564" s="294"/>
      <c r="K13564" s="294"/>
      <c r="L13564" s="294"/>
      <c r="M13564" s="294"/>
      <c r="N13564" s="294"/>
    </row>
    <row r="13565" spans="1:14" ht="12.75" hidden="1" customHeight="1" outlineLevel="2" x14ac:dyDescent="0.25">
      <c r="A13565" s="3"/>
      <c r="B13565" s="3"/>
      <c r="C13565" s="392"/>
      <c r="D13565" s="3">
        <v>14</v>
      </c>
      <c r="E13565" s="290" t="e">
        <f ca="1"/>
        <v>#N/A</v>
      </c>
      <c r="F13565" s="291"/>
      <c r="G13565" s="294"/>
      <c r="H13565" s="294"/>
      <c r="I13565" s="294"/>
      <c r="J13565" s="294"/>
      <c r="K13565" s="294"/>
      <c r="L13565" s="294"/>
      <c r="M13565" s="294"/>
      <c r="N13565" s="294"/>
    </row>
    <row r="13566" spans="1:14" ht="12.75" hidden="1" customHeight="1" outlineLevel="2" x14ac:dyDescent="0.25">
      <c r="A13566" s="3"/>
      <c r="B13566" s="3"/>
      <c r="C13566" s="392"/>
      <c r="D13566" s="3">
        <v>15</v>
      </c>
      <c r="E13566" s="290" t="e">
        <f ca="1"/>
        <v>#N/A</v>
      </c>
      <c r="F13566" s="291"/>
      <c r="G13566" s="294"/>
      <c r="H13566" s="294"/>
      <c r="I13566" s="294"/>
      <c r="J13566" s="294"/>
      <c r="K13566" s="294"/>
      <c r="L13566" s="294"/>
      <c r="M13566" s="294"/>
      <c r="N13566" s="294"/>
    </row>
    <row r="13567" spans="1:14" ht="12.75" hidden="1" customHeight="1" outlineLevel="1" x14ac:dyDescent="0.25">
      <c r="A13567" s="3"/>
      <c r="B13567" s="145" t="str">
        <f ca="1">B13550</f>
        <v>Asset Type 197</v>
      </c>
      <c r="C13567" s="145" t="str">
        <f ca="1">C13550</f>
        <v>Description - Asset Type 197</v>
      </c>
      <c r="D13567" s="3"/>
      <c r="E13567" s="3"/>
      <c r="F13567" s="106" t="s">
        <v>47</v>
      </c>
      <c r="G13567" s="296">
        <f t="shared" ref="G13567:N13567" si="1394">SUM(G13552:G13566)</f>
        <v>0</v>
      </c>
      <c r="H13567" s="296">
        <f t="shared" ca="1" si="1394"/>
        <v>0</v>
      </c>
      <c r="I13567" s="296">
        <f t="shared" ca="1" si="1394"/>
        <v>0</v>
      </c>
      <c r="J13567" s="296">
        <f t="shared" ca="1" si="1394"/>
        <v>0</v>
      </c>
      <c r="K13567" s="296">
        <f t="shared" ca="1" si="1394"/>
        <v>0</v>
      </c>
      <c r="L13567" s="296">
        <f t="shared" ca="1" si="1394"/>
        <v>0</v>
      </c>
      <c r="M13567" s="296">
        <f t="shared" ca="1" si="1394"/>
        <v>0</v>
      </c>
      <c r="N13567" s="296">
        <f t="shared" ca="1" si="1394"/>
        <v>0</v>
      </c>
    </row>
    <row r="13568" spans="1:14" ht="12.75" hidden="1" customHeight="1" outlineLevel="2" x14ac:dyDescent="0.25">
      <c r="A13568" s="217">
        <f>A13550+1</f>
        <v>198</v>
      </c>
      <c r="B13568" s="22" t="str">
        <f ca="1">OFFSET($B$516,$A13568-1,0)</f>
        <v>Asset Type 198</v>
      </c>
      <c r="C13568" s="22" t="str">
        <f ca="1">OFFSET($C$516,$A13568-1,0)</f>
        <v>Description - Asset Type 198</v>
      </c>
      <c r="D13568" s="3"/>
      <c r="E13568" s="109"/>
      <c r="F13568" s="108" t="s">
        <v>46</v>
      </c>
      <c r="G13568" s="295">
        <f t="shared" ref="G13568:N13568" ca="1" si="1395">VLOOKUP($B13568,$B$516:$N$1015,5+G$5,FALSE)</f>
        <v>0</v>
      </c>
      <c r="H13568" s="295">
        <f t="shared" ca="1" si="1395"/>
        <v>0</v>
      </c>
      <c r="I13568" s="295">
        <f t="shared" ca="1" si="1395"/>
        <v>0</v>
      </c>
      <c r="J13568" s="295">
        <f t="shared" ca="1" si="1395"/>
        <v>0</v>
      </c>
      <c r="K13568" s="295">
        <f t="shared" ca="1" si="1395"/>
        <v>0</v>
      </c>
      <c r="L13568" s="295">
        <f t="shared" ca="1" si="1395"/>
        <v>0</v>
      </c>
      <c r="M13568" s="295">
        <f t="shared" ca="1" si="1395"/>
        <v>0</v>
      </c>
      <c r="N13568" s="295">
        <f t="shared" ca="1" si="1395"/>
        <v>0</v>
      </c>
    </row>
    <row r="13569" spans="1:14" ht="12.75" hidden="1" customHeight="1" outlineLevel="2" x14ac:dyDescent="0.25">
      <c r="A13569" s="3"/>
      <c r="B13569" s="3"/>
      <c r="C13569" s="21"/>
      <c r="D13569" s="3"/>
      <c r="E13569" s="107"/>
      <c r="F13569" s="106" t="s">
        <v>80</v>
      </c>
      <c r="G13569" s="111">
        <f ca="1">VLOOKUP($B13568,'Input Sheet'!$B$515:$N$1014,5+G$5,FALSE)</f>
        <v>0</v>
      </c>
      <c r="H13569" s="111">
        <f ca="1">VLOOKUP($B13568,'Input Sheet'!$B$515:$N$1014,5+H$5,FALSE)</f>
        <v>0</v>
      </c>
      <c r="I13569" s="111">
        <f ca="1">VLOOKUP($B13568,'Input Sheet'!$B$515:$N$1014,5+I$5,FALSE)</f>
        <v>0</v>
      </c>
      <c r="J13569" s="111">
        <f ca="1">VLOOKUP($B13568,'Input Sheet'!$B$515:$N$1014,5+J$5,FALSE)</f>
        <v>0</v>
      </c>
      <c r="K13569" s="111">
        <f ca="1">VLOOKUP($B13568,'Input Sheet'!$B$515:$N$1014,5+K$5,FALSE)</f>
        <v>0</v>
      </c>
      <c r="L13569" s="111">
        <f ca="1">VLOOKUP($B13568,'Input Sheet'!$B$515:$N$1014,5+L$5,FALSE)</f>
        <v>0</v>
      </c>
      <c r="M13569" s="111">
        <f ca="1">VLOOKUP($B13568,'Input Sheet'!$B$515:$N$1014,5+M$5,FALSE)</f>
        <v>0</v>
      </c>
      <c r="N13569" s="111">
        <f ca="1">VLOOKUP($B13568,'Input Sheet'!$B$515:$N$1014,5+N$5,FALSE)</f>
        <v>0</v>
      </c>
    </row>
    <row r="13570" spans="1:14" ht="12.75" hidden="1" customHeight="1" outlineLevel="2" x14ac:dyDescent="0.25">
      <c r="A13570" s="3"/>
      <c r="B13570" s="3"/>
      <c r="C13570" s="3"/>
      <c r="D13570" s="3">
        <v>1</v>
      </c>
      <c r="E13570" s="290">
        <f t="array" aca="1" ref="E13570:E13584" ca="1">TRANSPOSE(G13568:N13568)</f>
        <v>0</v>
      </c>
      <c r="F13570" s="291"/>
      <c r="G13570" s="292"/>
      <c r="H13570" s="293">
        <f ca="1">IF(OFFSET(H13570,-$D13570,0)="n/a","n/a",IF(H$5&gt;OFFSET(H13570,-$D13570,0)+$D13570,$E13570-SUM($G13570:G13570),($E13570-SUM($G13570:G13570))/(OFFSET(H13570,-$D13570,0)-(H$5-$D13570-1))))</f>
        <v>0</v>
      </c>
      <c r="I13570" s="293">
        <f ca="1">IF(OFFSET(I13570,-$D13570,0)="n/a","n/a",IF(I$5&gt;OFFSET(I13570,-$D13570,0)+$D13570,$E13570-SUM($G13570:H13570),($E13570-SUM($G13570:H13570))/(OFFSET(I13570,-$D13570,0)-(I$5-$D13570-1))))</f>
        <v>0</v>
      </c>
      <c r="J13570" s="293">
        <f ca="1">IF(OFFSET(J13570,-$D13570,0)="n/a","n/a",IF(J$5&gt;OFFSET(J13570,-$D13570,0)+$D13570,$E13570-SUM($G13570:I13570),($E13570-SUM($G13570:I13570))/(OFFSET(J13570,-$D13570,0)-(J$5-$D13570-1))))</f>
        <v>0</v>
      </c>
      <c r="K13570" s="293">
        <f ca="1">IF(OFFSET(K13570,-$D13570,0)="n/a","n/a",IF(K$5&gt;OFFSET(K13570,-$D13570,0)+$D13570,$E13570-SUM($G13570:J13570),($E13570-SUM($G13570:J13570))/(OFFSET(K13570,-$D13570,0)-(K$5-$D13570-1))))</f>
        <v>0</v>
      </c>
      <c r="L13570" s="293">
        <f ca="1">IF(OFFSET(L13570,-$D13570,0)="n/a","n/a",IF(L$5&gt;OFFSET(L13570,-$D13570,0)+$D13570,$E13570-SUM($G13570:K13570),($E13570-SUM($G13570:K13570))/(OFFSET(L13570,-$D13570,0)-(L$5-$D13570-1))))</f>
        <v>0</v>
      </c>
      <c r="M13570" s="293">
        <f ca="1">IF(OFFSET(M13570,-$D13570,0)="n/a","n/a",IF(M$5&gt;OFFSET(M13570,-$D13570,0)+$D13570,$E13570-SUM($G13570:L13570),($E13570-SUM($G13570:L13570))/(OFFSET(M13570,-$D13570,0)-(M$5-$D13570-1))))</f>
        <v>0</v>
      </c>
      <c r="N13570" s="293">
        <f ca="1">IF(OFFSET(N13570,-$D13570,0)="n/a","n/a",IF(N$5&gt;OFFSET(N13570,-$D13570,0)+$D13570,$E13570-SUM($G13570:M13570),($E13570-SUM($G13570:M13570))/(OFFSET(N13570,-$D13570,0)-(N$5-$D13570-1))))</f>
        <v>0</v>
      </c>
    </row>
    <row r="13571" spans="1:14" ht="12.75" hidden="1" customHeight="1" outlineLevel="2" x14ac:dyDescent="0.25">
      <c r="A13571" s="3"/>
      <c r="B13571" s="3"/>
      <c r="C13571" s="392" t="s">
        <v>48</v>
      </c>
      <c r="D13571" s="3">
        <v>2</v>
      </c>
      <c r="E13571" s="290">
        <f ca="1"/>
        <v>0</v>
      </c>
      <c r="F13571" s="291"/>
      <c r="G13571" s="294"/>
      <c r="H13571" s="292"/>
      <c r="I13571" s="293">
        <f ca="1">IF(OFFSET(I13571,-$D13571,0)="n/a","n/a",IF(I$5&gt;OFFSET(I13571,-$D13571,0)+$D13571,$E13571-SUM($G13571:H13571),($E13571-SUM($G13571:H13571))/(OFFSET(I13571,-$D13571,0)-(I$5-$D13571-1))))</f>
        <v>0</v>
      </c>
      <c r="J13571" s="293">
        <f ca="1">IF(OFFSET(J13571,-$D13571,0)="n/a","n/a",IF(J$5&gt;OFFSET(J13571,-$D13571,0)+$D13571,$E13571-SUM($G13571:I13571),($E13571-SUM($G13571:I13571))/(OFFSET(J13571,-$D13571,0)-(J$5-$D13571-1))))</f>
        <v>0</v>
      </c>
      <c r="K13571" s="293">
        <f ca="1">IF(OFFSET(K13571,-$D13571,0)="n/a","n/a",IF(K$5&gt;OFFSET(K13571,-$D13571,0)+$D13571,$E13571-SUM($G13571:J13571),($E13571-SUM($G13571:J13571))/(OFFSET(K13571,-$D13571,0)-(K$5-$D13571-1))))</f>
        <v>0</v>
      </c>
      <c r="L13571" s="293">
        <f ca="1">IF(OFFSET(L13571,-$D13571,0)="n/a","n/a",IF(L$5&gt;OFFSET(L13571,-$D13571,0)+$D13571,$E13571-SUM($G13571:K13571),($E13571-SUM($G13571:K13571))/(OFFSET(L13571,-$D13571,0)-(L$5-$D13571-1))))</f>
        <v>0</v>
      </c>
      <c r="M13571" s="293">
        <f ca="1">IF(OFFSET(M13571,-$D13571,0)="n/a","n/a",IF(M$5&gt;OFFSET(M13571,-$D13571,0)+$D13571,$E13571-SUM($G13571:L13571),($E13571-SUM($G13571:L13571))/(OFFSET(M13571,-$D13571,0)-(M$5-$D13571-1))))</f>
        <v>0</v>
      </c>
      <c r="N13571" s="293">
        <f ca="1">IF(OFFSET(N13571,-$D13571,0)="n/a","n/a",IF(N$5&gt;OFFSET(N13571,-$D13571,0)+$D13571,$E13571-SUM($G13571:M13571),($E13571-SUM($G13571:M13571))/(OFFSET(N13571,-$D13571,0)-(N$5-$D13571-1))))</f>
        <v>0</v>
      </c>
    </row>
    <row r="13572" spans="1:14" ht="12.75" hidden="1" customHeight="1" outlineLevel="2" x14ac:dyDescent="0.25">
      <c r="A13572" s="3"/>
      <c r="B13572" s="3"/>
      <c r="C13572" s="392"/>
      <c r="D13572" s="3">
        <v>3</v>
      </c>
      <c r="E13572" s="290">
        <f ca="1"/>
        <v>0</v>
      </c>
      <c r="F13572" s="291"/>
      <c r="G13572" s="294"/>
      <c r="H13572" s="294"/>
      <c r="I13572" s="292"/>
      <c r="J13572" s="293">
        <f ca="1">IF(OFFSET(J13572,-$D13572,0)="n/a","n/a",IF(J$5&gt;OFFSET(J13572,-$D13572,0)+$D13572,$E13572-SUM($G13572:I13572),($E13572-SUM($G13572:I13572))/(OFFSET(J13572,-$D13572,0)-(J$5-$D13572-1))))</f>
        <v>0</v>
      </c>
      <c r="K13572" s="293">
        <f ca="1">IF(OFFSET(K13572,-$D13572,0)="n/a","n/a",IF(K$5&gt;OFFSET(K13572,-$D13572,0)+$D13572,$E13572-SUM($G13572:J13572),($E13572-SUM($G13572:J13572))/(OFFSET(K13572,-$D13572,0)-(K$5-$D13572-1))))</f>
        <v>0</v>
      </c>
      <c r="L13572" s="293">
        <f ca="1">IF(OFFSET(L13572,-$D13572,0)="n/a","n/a",IF(L$5&gt;OFFSET(L13572,-$D13572,0)+$D13572,$E13572-SUM($G13572:K13572),($E13572-SUM($G13572:K13572))/(OFFSET(L13572,-$D13572,0)-(L$5-$D13572-1))))</f>
        <v>0</v>
      </c>
      <c r="M13572" s="293">
        <f ca="1">IF(OFFSET(M13572,-$D13572,0)="n/a","n/a",IF(M$5&gt;OFFSET(M13572,-$D13572,0)+$D13572,$E13572-SUM($G13572:L13572),($E13572-SUM($G13572:L13572))/(OFFSET(M13572,-$D13572,0)-(M$5-$D13572-1))))</f>
        <v>0</v>
      </c>
      <c r="N13572" s="293">
        <f ca="1">IF(OFFSET(N13572,-$D13572,0)="n/a","n/a",IF(N$5&gt;OFFSET(N13572,-$D13572,0)+$D13572,$E13572-SUM($G13572:M13572),($E13572-SUM($G13572:M13572))/(OFFSET(N13572,-$D13572,0)-(N$5-$D13572-1))))</f>
        <v>0</v>
      </c>
    </row>
    <row r="13573" spans="1:14" ht="12.75" hidden="1" customHeight="1" outlineLevel="2" x14ac:dyDescent="0.25">
      <c r="A13573" s="3"/>
      <c r="B13573" s="3"/>
      <c r="C13573" s="392"/>
      <c r="D13573" s="3">
        <v>4</v>
      </c>
      <c r="E13573" s="290">
        <f ca="1"/>
        <v>0</v>
      </c>
      <c r="F13573" s="291"/>
      <c r="G13573" s="294"/>
      <c r="H13573" s="294"/>
      <c r="I13573" s="294"/>
      <c r="J13573" s="292"/>
      <c r="K13573" s="293">
        <f ca="1">IF(OFFSET(K13573,-$D13573,0)="n/a","n/a",IF(K$5&gt;OFFSET(K13573,-$D13573,0)+$D13573,$E13573-SUM($G13573:J13573),($E13573-SUM($G13573:J13573))/(OFFSET(K13573,-$D13573,0)-(K$5-$D13573-1))))</f>
        <v>0</v>
      </c>
      <c r="L13573" s="293">
        <f ca="1">IF(OFFSET(L13573,-$D13573,0)="n/a","n/a",IF(L$5&gt;OFFSET(L13573,-$D13573,0)+$D13573,$E13573-SUM($G13573:K13573),($E13573-SUM($G13573:K13573))/(OFFSET(L13573,-$D13573,0)-(L$5-$D13573-1))))</f>
        <v>0</v>
      </c>
      <c r="M13573" s="293">
        <f ca="1">IF(OFFSET(M13573,-$D13573,0)="n/a","n/a",IF(M$5&gt;OFFSET(M13573,-$D13573,0)+$D13573,$E13573-SUM($G13573:L13573),($E13573-SUM($G13573:L13573))/(OFFSET(M13573,-$D13573,0)-(M$5-$D13573-1))))</f>
        <v>0</v>
      </c>
      <c r="N13573" s="293">
        <f ca="1">IF(OFFSET(N13573,-$D13573,0)="n/a","n/a",IF(N$5&gt;OFFSET(N13573,-$D13573,0)+$D13573,$E13573-SUM($G13573:M13573),($E13573-SUM($G13573:M13573))/(OFFSET(N13573,-$D13573,0)-(N$5-$D13573-1))))</f>
        <v>0</v>
      </c>
    </row>
    <row r="13574" spans="1:14" ht="12.75" hidden="1" customHeight="1" outlineLevel="2" x14ac:dyDescent="0.25">
      <c r="A13574" s="3"/>
      <c r="B13574" s="3"/>
      <c r="C13574" s="392"/>
      <c r="D13574" s="3">
        <v>5</v>
      </c>
      <c r="E13574" s="290">
        <f ca="1"/>
        <v>0</v>
      </c>
      <c r="F13574" s="291"/>
      <c r="G13574" s="294"/>
      <c r="H13574" s="294"/>
      <c r="I13574" s="294"/>
      <c r="J13574" s="294"/>
      <c r="K13574" s="292"/>
      <c r="L13574" s="293">
        <f ca="1">IF(OFFSET(L13574,-$D13574,0)="n/a","n/a",IF(L$5&gt;OFFSET(L13574,-$D13574,0)+$D13574,$E13574-SUM($G13574:K13574),($E13574-SUM($G13574:K13574))/(OFFSET(L13574,-$D13574,0)-(L$5-$D13574-1))))</f>
        <v>0</v>
      </c>
      <c r="M13574" s="293">
        <f ca="1">IF(OFFSET(M13574,-$D13574,0)="n/a","n/a",IF(M$5&gt;OFFSET(M13574,-$D13574,0)+$D13574,$E13574-SUM($G13574:L13574),($E13574-SUM($G13574:L13574))/(OFFSET(M13574,-$D13574,0)-(M$5-$D13574-1))))</f>
        <v>0</v>
      </c>
      <c r="N13574" s="293">
        <f ca="1">IF(OFFSET(N13574,-$D13574,0)="n/a","n/a",IF(N$5&gt;OFFSET(N13574,-$D13574,0)+$D13574,$E13574-SUM($G13574:M13574),($E13574-SUM($G13574:M13574))/(OFFSET(N13574,-$D13574,0)-(N$5-$D13574-1))))</f>
        <v>0</v>
      </c>
    </row>
    <row r="13575" spans="1:14" ht="12.75" hidden="1" customHeight="1" outlineLevel="2" x14ac:dyDescent="0.25">
      <c r="A13575" s="3"/>
      <c r="B13575" s="3"/>
      <c r="C13575" s="392"/>
      <c r="D13575" s="3">
        <v>6</v>
      </c>
      <c r="E13575" s="290">
        <f ca="1"/>
        <v>0</v>
      </c>
      <c r="F13575" s="291"/>
      <c r="G13575" s="294"/>
      <c r="H13575" s="294"/>
      <c r="I13575" s="294"/>
      <c r="J13575" s="294"/>
      <c r="K13575" s="294"/>
      <c r="L13575" s="292"/>
      <c r="M13575" s="293">
        <f ca="1">IF(OFFSET(M13575,-$D13575,0)="n/a","n/a",IF(M$5&gt;OFFSET(M13575,-$D13575,0)+$D13575,$E13575-SUM($G13575:L13575),($E13575-SUM($G13575:L13575))/(OFFSET(M13575,-$D13575,0)-(M$5-$D13575-1))))</f>
        <v>0</v>
      </c>
      <c r="N13575" s="293">
        <f ca="1">IF(OFFSET(N13575,-$D13575,0)="n/a","n/a",IF(N$5&gt;OFFSET(N13575,-$D13575,0)+$D13575,$E13575-SUM($G13575:M13575),($E13575-SUM($G13575:M13575))/(OFFSET(N13575,-$D13575,0)-(N$5-$D13575-1))))</f>
        <v>0</v>
      </c>
    </row>
    <row r="13576" spans="1:14" ht="12.75" hidden="1" customHeight="1" outlineLevel="2" x14ac:dyDescent="0.25">
      <c r="A13576" s="3"/>
      <c r="B13576" s="3"/>
      <c r="C13576" s="392"/>
      <c r="D13576" s="3">
        <v>7</v>
      </c>
      <c r="E13576" s="290">
        <f ca="1"/>
        <v>0</v>
      </c>
      <c r="F13576" s="291"/>
      <c r="G13576" s="294"/>
      <c r="H13576" s="294"/>
      <c r="I13576" s="294"/>
      <c r="J13576" s="294"/>
      <c r="K13576" s="294"/>
      <c r="L13576" s="294"/>
      <c r="M13576" s="292"/>
      <c r="N13576" s="293">
        <f ca="1">IF(OFFSET(N13576,-$D13576,0)="n/a","n/a",IF(N$5&gt;OFFSET(N13576,-$D13576,0)+$D13576,$E13576-SUM($G13576:M13576),($E13576-SUM($G13576:M13576))/(OFFSET(N13576,-$D13576,0)-(N$5-$D13576-1))))</f>
        <v>0</v>
      </c>
    </row>
    <row r="13577" spans="1:14" ht="12.75" hidden="1" customHeight="1" outlineLevel="2" x14ac:dyDescent="0.25">
      <c r="A13577" s="3"/>
      <c r="B13577" s="3"/>
      <c r="C13577" s="392"/>
      <c r="D13577" s="3">
        <v>8</v>
      </c>
      <c r="E13577" s="290">
        <f ca="1"/>
        <v>0</v>
      </c>
      <c r="F13577" s="291"/>
      <c r="G13577" s="294"/>
      <c r="H13577" s="294"/>
      <c r="I13577" s="294"/>
      <c r="J13577" s="294"/>
      <c r="K13577" s="294"/>
      <c r="L13577" s="294"/>
      <c r="M13577" s="294"/>
      <c r="N13577" s="292"/>
    </row>
    <row r="13578" spans="1:14" ht="12.75" hidden="1" customHeight="1" outlineLevel="2" x14ac:dyDescent="0.25">
      <c r="A13578" s="3"/>
      <c r="B13578" s="3"/>
      <c r="C13578" s="392"/>
      <c r="D13578" s="3">
        <v>9</v>
      </c>
      <c r="E13578" s="290" t="e">
        <f ca="1"/>
        <v>#N/A</v>
      </c>
      <c r="F13578" s="291"/>
      <c r="G13578" s="294"/>
      <c r="H13578" s="294"/>
      <c r="I13578" s="294"/>
      <c r="J13578" s="294"/>
      <c r="K13578" s="294"/>
      <c r="L13578" s="294"/>
      <c r="M13578" s="294"/>
      <c r="N13578" s="294"/>
    </row>
    <row r="13579" spans="1:14" ht="12.75" hidden="1" customHeight="1" outlineLevel="2" x14ac:dyDescent="0.25">
      <c r="A13579" s="3"/>
      <c r="B13579" s="3"/>
      <c r="C13579" s="392"/>
      <c r="D13579" s="3">
        <v>10</v>
      </c>
      <c r="E13579" s="290" t="e">
        <f ca="1"/>
        <v>#N/A</v>
      </c>
      <c r="F13579" s="291"/>
      <c r="G13579" s="294"/>
      <c r="H13579" s="294"/>
      <c r="I13579" s="294"/>
      <c r="J13579" s="294"/>
      <c r="K13579" s="294"/>
      <c r="L13579" s="294"/>
      <c r="M13579" s="294"/>
      <c r="N13579" s="294"/>
    </row>
    <row r="13580" spans="1:14" ht="12.75" hidden="1" customHeight="1" outlineLevel="2" x14ac:dyDescent="0.25">
      <c r="A13580" s="3"/>
      <c r="B13580" s="3"/>
      <c r="C13580" s="392"/>
      <c r="D13580" s="3">
        <v>11</v>
      </c>
      <c r="E13580" s="290" t="e">
        <f ca="1"/>
        <v>#N/A</v>
      </c>
      <c r="F13580" s="291"/>
      <c r="G13580" s="294"/>
      <c r="H13580" s="294"/>
      <c r="I13580" s="294"/>
      <c r="J13580" s="294"/>
      <c r="K13580" s="294"/>
      <c r="L13580" s="294"/>
      <c r="M13580" s="294"/>
      <c r="N13580" s="294"/>
    </row>
    <row r="13581" spans="1:14" ht="12.75" hidden="1" customHeight="1" outlineLevel="2" x14ac:dyDescent="0.25">
      <c r="A13581" s="3"/>
      <c r="B13581" s="3"/>
      <c r="C13581" s="392"/>
      <c r="D13581" s="3">
        <v>12</v>
      </c>
      <c r="E13581" s="290" t="e">
        <f ca="1"/>
        <v>#N/A</v>
      </c>
      <c r="F13581" s="291"/>
      <c r="G13581" s="294"/>
      <c r="H13581" s="294"/>
      <c r="I13581" s="294"/>
      <c r="J13581" s="294"/>
      <c r="K13581" s="294"/>
      <c r="L13581" s="294"/>
      <c r="M13581" s="294"/>
      <c r="N13581" s="294"/>
    </row>
    <row r="13582" spans="1:14" ht="12.75" hidden="1" customHeight="1" outlineLevel="2" x14ac:dyDescent="0.25">
      <c r="A13582" s="3"/>
      <c r="B13582" s="3"/>
      <c r="C13582" s="392"/>
      <c r="D13582" s="3">
        <v>13</v>
      </c>
      <c r="E13582" s="290" t="e">
        <f ca="1"/>
        <v>#N/A</v>
      </c>
      <c r="F13582" s="291"/>
      <c r="G13582" s="294"/>
      <c r="H13582" s="294"/>
      <c r="I13582" s="294"/>
      <c r="J13582" s="294"/>
      <c r="K13582" s="294"/>
      <c r="L13582" s="294"/>
      <c r="M13582" s="294"/>
      <c r="N13582" s="294"/>
    </row>
    <row r="13583" spans="1:14" ht="12.75" hidden="1" customHeight="1" outlineLevel="2" x14ac:dyDescent="0.25">
      <c r="A13583" s="3"/>
      <c r="B13583" s="3"/>
      <c r="C13583" s="392"/>
      <c r="D13583" s="3">
        <v>14</v>
      </c>
      <c r="E13583" s="290" t="e">
        <f ca="1"/>
        <v>#N/A</v>
      </c>
      <c r="F13583" s="291"/>
      <c r="G13583" s="294"/>
      <c r="H13583" s="294"/>
      <c r="I13583" s="294"/>
      <c r="J13583" s="294"/>
      <c r="K13583" s="294"/>
      <c r="L13583" s="294"/>
      <c r="M13583" s="294"/>
      <c r="N13583" s="294"/>
    </row>
    <row r="13584" spans="1:14" ht="12.75" hidden="1" customHeight="1" outlineLevel="2" x14ac:dyDescent="0.25">
      <c r="A13584" s="3"/>
      <c r="B13584" s="3"/>
      <c r="C13584" s="392"/>
      <c r="D13584" s="3">
        <v>15</v>
      </c>
      <c r="E13584" s="290" t="e">
        <f ca="1"/>
        <v>#N/A</v>
      </c>
      <c r="F13584" s="291"/>
      <c r="G13584" s="294"/>
      <c r="H13584" s="294"/>
      <c r="I13584" s="294"/>
      <c r="J13584" s="294"/>
      <c r="K13584" s="294"/>
      <c r="L13584" s="294"/>
      <c r="M13584" s="294"/>
      <c r="N13584" s="294"/>
    </row>
    <row r="13585" spans="1:14" ht="12.75" hidden="1" customHeight="1" outlineLevel="1" x14ac:dyDescent="0.25">
      <c r="A13585" s="3"/>
      <c r="B13585" s="145" t="str">
        <f ca="1">B13568</f>
        <v>Asset Type 198</v>
      </c>
      <c r="C13585" s="145" t="str">
        <f ca="1">C13568</f>
        <v>Description - Asset Type 198</v>
      </c>
      <c r="D13585" s="3"/>
      <c r="E13585" s="3"/>
      <c r="F13585" s="106" t="s">
        <v>47</v>
      </c>
      <c r="G13585" s="296">
        <f t="shared" ref="G13585:N13585" si="1396">SUM(G13570:G13584)</f>
        <v>0</v>
      </c>
      <c r="H13585" s="296">
        <f t="shared" ca="1" si="1396"/>
        <v>0</v>
      </c>
      <c r="I13585" s="296">
        <f t="shared" ca="1" si="1396"/>
        <v>0</v>
      </c>
      <c r="J13585" s="296">
        <f t="shared" ca="1" si="1396"/>
        <v>0</v>
      </c>
      <c r="K13585" s="296">
        <f t="shared" ca="1" si="1396"/>
        <v>0</v>
      </c>
      <c r="L13585" s="296">
        <f t="shared" ca="1" si="1396"/>
        <v>0</v>
      </c>
      <c r="M13585" s="296">
        <f t="shared" ca="1" si="1396"/>
        <v>0</v>
      </c>
      <c r="N13585" s="296">
        <f t="shared" ca="1" si="1396"/>
        <v>0</v>
      </c>
    </row>
    <row r="13586" spans="1:14" ht="12.75" hidden="1" customHeight="1" outlineLevel="2" x14ac:dyDescent="0.25">
      <c r="A13586" s="217">
        <f>A13568+1</f>
        <v>199</v>
      </c>
      <c r="B13586" s="22" t="str">
        <f ca="1">OFFSET($B$516,$A13586-1,0)</f>
        <v>Asset Type 199</v>
      </c>
      <c r="C13586" s="22" t="str">
        <f ca="1">OFFSET($C$516,$A13586-1,0)</f>
        <v>Description - Asset Type 199</v>
      </c>
      <c r="D13586" s="3"/>
      <c r="E13586" s="109"/>
      <c r="F13586" s="108" t="s">
        <v>46</v>
      </c>
      <c r="G13586" s="295">
        <f t="shared" ref="G13586:N13586" ca="1" si="1397">VLOOKUP($B13586,$B$516:$N$1015,5+G$5,FALSE)</f>
        <v>0</v>
      </c>
      <c r="H13586" s="295">
        <f t="shared" ca="1" si="1397"/>
        <v>0</v>
      </c>
      <c r="I13586" s="295">
        <f t="shared" ca="1" si="1397"/>
        <v>0</v>
      </c>
      <c r="J13586" s="295">
        <f t="shared" ca="1" si="1397"/>
        <v>0</v>
      </c>
      <c r="K13586" s="295">
        <f t="shared" ca="1" si="1397"/>
        <v>0</v>
      </c>
      <c r="L13586" s="295">
        <f t="shared" ca="1" si="1397"/>
        <v>0</v>
      </c>
      <c r="M13586" s="295">
        <f t="shared" ca="1" si="1397"/>
        <v>0</v>
      </c>
      <c r="N13586" s="295">
        <f t="shared" ca="1" si="1397"/>
        <v>0</v>
      </c>
    </row>
    <row r="13587" spans="1:14" ht="12.75" hidden="1" customHeight="1" outlineLevel="2" x14ac:dyDescent="0.25">
      <c r="A13587" s="3"/>
      <c r="B13587" s="3"/>
      <c r="C13587" s="21"/>
      <c r="D13587" s="3"/>
      <c r="E13587" s="107"/>
      <c r="F13587" s="106" t="s">
        <v>80</v>
      </c>
      <c r="G13587" s="111">
        <f ca="1">VLOOKUP($B13586,'Input Sheet'!$B$515:$N$1014,5+G$5,FALSE)</f>
        <v>0</v>
      </c>
      <c r="H13587" s="111">
        <f ca="1">VLOOKUP($B13586,'Input Sheet'!$B$515:$N$1014,5+H$5,FALSE)</f>
        <v>0</v>
      </c>
      <c r="I13587" s="111">
        <f ca="1">VLOOKUP($B13586,'Input Sheet'!$B$515:$N$1014,5+I$5,FALSE)</f>
        <v>0</v>
      </c>
      <c r="J13587" s="111">
        <f ca="1">VLOOKUP($B13586,'Input Sheet'!$B$515:$N$1014,5+J$5,FALSE)</f>
        <v>0</v>
      </c>
      <c r="K13587" s="111">
        <f ca="1">VLOOKUP($B13586,'Input Sheet'!$B$515:$N$1014,5+K$5,FALSE)</f>
        <v>0</v>
      </c>
      <c r="L13587" s="111">
        <f ca="1">VLOOKUP($B13586,'Input Sheet'!$B$515:$N$1014,5+L$5,FALSE)</f>
        <v>0</v>
      </c>
      <c r="M13587" s="111">
        <f ca="1">VLOOKUP($B13586,'Input Sheet'!$B$515:$N$1014,5+M$5,FALSE)</f>
        <v>0</v>
      </c>
      <c r="N13587" s="111">
        <f ca="1">VLOOKUP($B13586,'Input Sheet'!$B$515:$N$1014,5+N$5,FALSE)</f>
        <v>0</v>
      </c>
    </row>
    <row r="13588" spans="1:14" ht="12.75" hidden="1" customHeight="1" outlineLevel="2" x14ac:dyDescent="0.25">
      <c r="A13588" s="3"/>
      <c r="B13588" s="3"/>
      <c r="C13588" s="3"/>
      <c r="D13588" s="3">
        <v>1</v>
      </c>
      <c r="E13588" s="290">
        <f t="array" aca="1" ref="E13588:E13602" ca="1">TRANSPOSE(G13586:N13586)</f>
        <v>0</v>
      </c>
      <c r="F13588" s="291"/>
      <c r="G13588" s="292"/>
      <c r="H13588" s="293">
        <f ca="1">IF(OFFSET(H13588,-$D13588,0)="n/a","n/a",IF(H$5&gt;OFFSET(H13588,-$D13588,0)+$D13588,$E13588-SUM($G13588:G13588),($E13588-SUM($G13588:G13588))/(OFFSET(H13588,-$D13588,0)-(H$5-$D13588-1))))</f>
        <v>0</v>
      </c>
      <c r="I13588" s="293">
        <f ca="1">IF(OFFSET(I13588,-$D13588,0)="n/a","n/a",IF(I$5&gt;OFFSET(I13588,-$D13588,0)+$D13588,$E13588-SUM($G13588:H13588),($E13588-SUM($G13588:H13588))/(OFFSET(I13588,-$D13588,0)-(I$5-$D13588-1))))</f>
        <v>0</v>
      </c>
      <c r="J13588" s="293">
        <f ca="1">IF(OFFSET(J13588,-$D13588,0)="n/a","n/a",IF(J$5&gt;OFFSET(J13588,-$D13588,0)+$D13588,$E13588-SUM($G13588:I13588),($E13588-SUM($G13588:I13588))/(OFFSET(J13588,-$D13588,0)-(J$5-$D13588-1))))</f>
        <v>0</v>
      </c>
      <c r="K13588" s="293">
        <f ca="1">IF(OFFSET(K13588,-$D13588,0)="n/a","n/a",IF(K$5&gt;OFFSET(K13588,-$D13588,0)+$D13588,$E13588-SUM($G13588:J13588),($E13588-SUM($G13588:J13588))/(OFFSET(K13588,-$D13588,0)-(K$5-$D13588-1))))</f>
        <v>0</v>
      </c>
      <c r="L13588" s="293">
        <f ca="1">IF(OFFSET(L13588,-$D13588,0)="n/a","n/a",IF(L$5&gt;OFFSET(L13588,-$D13588,0)+$D13588,$E13588-SUM($G13588:K13588),($E13588-SUM($G13588:K13588))/(OFFSET(L13588,-$D13588,0)-(L$5-$D13588-1))))</f>
        <v>0</v>
      </c>
      <c r="M13588" s="293">
        <f ca="1">IF(OFFSET(M13588,-$D13588,0)="n/a","n/a",IF(M$5&gt;OFFSET(M13588,-$D13588,0)+$D13588,$E13588-SUM($G13588:L13588),($E13588-SUM($G13588:L13588))/(OFFSET(M13588,-$D13588,0)-(M$5-$D13588-1))))</f>
        <v>0</v>
      </c>
      <c r="N13588" s="293">
        <f ca="1">IF(OFFSET(N13588,-$D13588,0)="n/a","n/a",IF(N$5&gt;OFFSET(N13588,-$D13588,0)+$D13588,$E13588-SUM($G13588:M13588),($E13588-SUM($G13588:M13588))/(OFFSET(N13588,-$D13588,0)-(N$5-$D13588-1))))</f>
        <v>0</v>
      </c>
    </row>
    <row r="13589" spans="1:14" ht="12.75" hidden="1" customHeight="1" outlineLevel="2" x14ac:dyDescent="0.25">
      <c r="A13589" s="3"/>
      <c r="B13589" s="3"/>
      <c r="C13589" s="392" t="s">
        <v>48</v>
      </c>
      <c r="D13589" s="3">
        <v>2</v>
      </c>
      <c r="E13589" s="290">
        <f ca="1"/>
        <v>0</v>
      </c>
      <c r="F13589" s="291"/>
      <c r="G13589" s="294"/>
      <c r="H13589" s="292"/>
      <c r="I13589" s="293">
        <f ca="1">IF(OFFSET(I13589,-$D13589,0)="n/a","n/a",IF(I$5&gt;OFFSET(I13589,-$D13589,0)+$D13589,$E13589-SUM($G13589:H13589),($E13589-SUM($G13589:H13589))/(OFFSET(I13589,-$D13589,0)-(I$5-$D13589-1))))</f>
        <v>0</v>
      </c>
      <c r="J13589" s="293">
        <f ca="1">IF(OFFSET(J13589,-$D13589,0)="n/a","n/a",IF(J$5&gt;OFFSET(J13589,-$D13589,0)+$D13589,$E13589-SUM($G13589:I13589),($E13589-SUM($G13589:I13589))/(OFFSET(J13589,-$D13589,0)-(J$5-$D13589-1))))</f>
        <v>0</v>
      </c>
      <c r="K13589" s="293">
        <f ca="1">IF(OFFSET(K13589,-$D13589,0)="n/a","n/a",IF(K$5&gt;OFFSET(K13589,-$D13589,0)+$D13589,$E13589-SUM($G13589:J13589),($E13589-SUM($G13589:J13589))/(OFFSET(K13589,-$D13589,0)-(K$5-$D13589-1))))</f>
        <v>0</v>
      </c>
      <c r="L13589" s="293">
        <f ca="1">IF(OFFSET(L13589,-$D13589,0)="n/a","n/a",IF(L$5&gt;OFFSET(L13589,-$D13589,0)+$D13589,$E13589-SUM($G13589:K13589),($E13589-SUM($G13589:K13589))/(OFFSET(L13589,-$D13589,0)-(L$5-$D13589-1))))</f>
        <v>0</v>
      </c>
      <c r="M13589" s="293">
        <f ca="1">IF(OFFSET(M13589,-$D13589,0)="n/a","n/a",IF(M$5&gt;OFFSET(M13589,-$D13589,0)+$D13589,$E13589-SUM($G13589:L13589),($E13589-SUM($G13589:L13589))/(OFFSET(M13589,-$D13589,0)-(M$5-$D13589-1))))</f>
        <v>0</v>
      </c>
      <c r="N13589" s="293">
        <f ca="1">IF(OFFSET(N13589,-$D13589,0)="n/a","n/a",IF(N$5&gt;OFFSET(N13589,-$D13589,0)+$D13589,$E13589-SUM($G13589:M13589),($E13589-SUM($G13589:M13589))/(OFFSET(N13589,-$D13589,0)-(N$5-$D13589-1))))</f>
        <v>0</v>
      </c>
    </row>
    <row r="13590" spans="1:14" ht="12.75" hidden="1" customHeight="1" outlineLevel="2" x14ac:dyDescent="0.25">
      <c r="A13590" s="3"/>
      <c r="B13590" s="3"/>
      <c r="C13590" s="392"/>
      <c r="D13590" s="3">
        <v>3</v>
      </c>
      <c r="E13590" s="290">
        <f ca="1"/>
        <v>0</v>
      </c>
      <c r="F13590" s="291"/>
      <c r="G13590" s="294"/>
      <c r="H13590" s="294"/>
      <c r="I13590" s="292"/>
      <c r="J13590" s="293">
        <f ca="1">IF(OFFSET(J13590,-$D13590,0)="n/a","n/a",IF(J$5&gt;OFFSET(J13590,-$D13590,0)+$D13590,$E13590-SUM($G13590:I13590),($E13590-SUM($G13590:I13590))/(OFFSET(J13590,-$D13590,0)-(J$5-$D13590-1))))</f>
        <v>0</v>
      </c>
      <c r="K13590" s="293">
        <f ca="1">IF(OFFSET(K13590,-$D13590,0)="n/a","n/a",IF(K$5&gt;OFFSET(K13590,-$D13590,0)+$D13590,$E13590-SUM($G13590:J13590),($E13590-SUM($G13590:J13590))/(OFFSET(K13590,-$D13590,0)-(K$5-$D13590-1))))</f>
        <v>0</v>
      </c>
      <c r="L13590" s="293">
        <f ca="1">IF(OFFSET(L13590,-$D13590,0)="n/a","n/a",IF(L$5&gt;OFFSET(L13590,-$D13590,0)+$D13590,$E13590-SUM($G13590:K13590),($E13590-SUM($G13590:K13590))/(OFFSET(L13590,-$D13590,0)-(L$5-$D13590-1))))</f>
        <v>0</v>
      </c>
      <c r="M13590" s="293">
        <f ca="1">IF(OFFSET(M13590,-$D13590,0)="n/a","n/a",IF(M$5&gt;OFFSET(M13590,-$D13590,0)+$D13590,$E13590-SUM($G13590:L13590),($E13590-SUM($G13590:L13590))/(OFFSET(M13590,-$D13590,0)-(M$5-$D13590-1))))</f>
        <v>0</v>
      </c>
      <c r="N13590" s="293">
        <f ca="1">IF(OFFSET(N13590,-$D13590,0)="n/a","n/a",IF(N$5&gt;OFFSET(N13590,-$D13590,0)+$D13590,$E13590-SUM($G13590:M13590),($E13590-SUM($G13590:M13590))/(OFFSET(N13590,-$D13590,0)-(N$5-$D13590-1))))</f>
        <v>0</v>
      </c>
    </row>
    <row r="13591" spans="1:14" ht="12.75" hidden="1" customHeight="1" outlineLevel="2" x14ac:dyDescent="0.25">
      <c r="A13591" s="3"/>
      <c r="B13591" s="3"/>
      <c r="C13591" s="392"/>
      <c r="D13591" s="3">
        <v>4</v>
      </c>
      <c r="E13591" s="290">
        <f ca="1"/>
        <v>0</v>
      </c>
      <c r="F13591" s="291"/>
      <c r="G13591" s="294"/>
      <c r="H13591" s="294"/>
      <c r="I13591" s="294"/>
      <c r="J13591" s="292"/>
      <c r="K13591" s="293">
        <f ca="1">IF(OFFSET(K13591,-$D13591,0)="n/a","n/a",IF(K$5&gt;OFFSET(K13591,-$D13591,0)+$D13591,$E13591-SUM($G13591:J13591),($E13591-SUM($G13591:J13591))/(OFFSET(K13591,-$D13591,0)-(K$5-$D13591-1))))</f>
        <v>0</v>
      </c>
      <c r="L13591" s="293">
        <f ca="1">IF(OFFSET(L13591,-$D13591,0)="n/a","n/a",IF(L$5&gt;OFFSET(L13591,-$D13591,0)+$D13591,$E13591-SUM($G13591:K13591),($E13591-SUM($G13591:K13591))/(OFFSET(L13591,-$D13591,0)-(L$5-$D13591-1))))</f>
        <v>0</v>
      </c>
      <c r="M13591" s="293">
        <f ca="1">IF(OFFSET(M13591,-$D13591,0)="n/a","n/a",IF(M$5&gt;OFFSET(M13591,-$D13591,0)+$D13591,$E13591-SUM($G13591:L13591),($E13591-SUM($G13591:L13591))/(OFFSET(M13591,-$D13591,0)-(M$5-$D13591-1))))</f>
        <v>0</v>
      </c>
      <c r="N13591" s="293">
        <f ca="1">IF(OFFSET(N13591,-$D13591,0)="n/a","n/a",IF(N$5&gt;OFFSET(N13591,-$D13591,0)+$D13591,$E13591-SUM($G13591:M13591),($E13591-SUM($G13591:M13591))/(OFFSET(N13591,-$D13591,0)-(N$5-$D13591-1))))</f>
        <v>0</v>
      </c>
    </row>
    <row r="13592" spans="1:14" ht="12.75" hidden="1" customHeight="1" outlineLevel="2" x14ac:dyDescent="0.25">
      <c r="A13592" s="3"/>
      <c r="B13592" s="3"/>
      <c r="C13592" s="392"/>
      <c r="D13592" s="3">
        <v>5</v>
      </c>
      <c r="E13592" s="290">
        <f ca="1"/>
        <v>0</v>
      </c>
      <c r="F13592" s="291"/>
      <c r="G13592" s="294"/>
      <c r="H13592" s="294"/>
      <c r="I13592" s="294"/>
      <c r="J13592" s="294"/>
      <c r="K13592" s="292"/>
      <c r="L13592" s="293">
        <f ca="1">IF(OFFSET(L13592,-$D13592,0)="n/a","n/a",IF(L$5&gt;OFFSET(L13592,-$D13592,0)+$D13592,$E13592-SUM($G13592:K13592),($E13592-SUM($G13592:K13592))/(OFFSET(L13592,-$D13592,0)-(L$5-$D13592-1))))</f>
        <v>0</v>
      </c>
      <c r="M13592" s="293">
        <f ca="1">IF(OFFSET(M13592,-$D13592,0)="n/a","n/a",IF(M$5&gt;OFFSET(M13592,-$D13592,0)+$D13592,$E13592-SUM($G13592:L13592),($E13592-SUM($G13592:L13592))/(OFFSET(M13592,-$D13592,0)-(M$5-$D13592-1))))</f>
        <v>0</v>
      </c>
      <c r="N13592" s="293">
        <f ca="1">IF(OFFSET(N13592,-$D13592,0)="n/a","n/a",IF(N$5&gt;OFFSET(N13592,-$D13592,0)+$D13592,$E13592-SUM($G13592:M13592),($E13592-SUM($G13592:M13592))/(OFFSET(N13592,-$D13592,0)-(N$5-$D13592-1))))</f>
        <v>0</v>
      </c>
    </row>
    <row r="13593" spans="1:14" ht="12.75" hidden="1" customHeight="1" outlineLevel="2" x14ac:dyDescent="0.25">
      <c r="A13593" s="3"/>
      <c r="B13593" s="3"/>
      <c r="C13593" s="392"/>
      <c r="D13593" s="3">
        <v>6</v>
      </c>
      <c r="E13593" s="290">
        <f ca="1"/>
        <v>0</v>
      </c>
      <c r="F13593" s="291"/>
      <c r="G13593" s="294"/>
      <c r="H13593" s="294"/>
      <c r="I13593" s="294"/>
      <c r="J13593" s="294"/>
      <c r="K13593" s="294"/>
      <c r="L13593" s="292"/>
      <c r="M13593" s="293">
        <f ca="1">IF(OFFSET(M13593,-$D13593,0)="n/a","n/a",IF(M$5&gt;OFFSET(M13593,-$D13593,0)+$D13593,$E13593-SUM($G13593:L13593),($E13593-SUM($G13593:L13593))/(OFFSET(M13593,-$D13593,0)-(M$5-$D13593-1))))</f>
        <v>0</v>
      </c>
      <c r="N13593" s="293">
        <f ca="1">IF(OFFSET(N13593,-$D13593,0)="n/a","n/a",IF(N$5&gt;OFFSET(N13593,-$D13593,0)+$D13593,$E13593-SUM($G13593:M13593),($E13593-SUM($G13593:M13593))/(OFFSET(N13593,-$D13593,0)-(N$5-$D13593-1))))</f>
        <v>0</v>
      </c>
    </row>
    <row r="13594" spans="1:14" ht="12.75" hidden="1" customHeight="1" outlineLevel="2" x14ac:dyDescent="0.25">
      <c r="A13594" s="3"/>
      <c r="B13594" s="3"/>
      <c r="C13594" s="392"/>
      <c r="D13594" s="3">
        <v>7</v>
      </c>
      <c r="E13594" s="290">
        <f ca="1"/>
        <v>0</v>
      </c>
      <c r="F13594" s="291"/>
      <c r="G13594" s="294"/>
      <c r="H13594" s="294"/>
      <c r="I13594" s="294"/>
      <c r="J13594" s="294"/>
      <c r="K13594" s="294"/>
      <c r="L13594" s="294"/>
      <c r="M13594" s="292"/>
      <c r="N13594" s="293">
        <f ca="1">IF(OFFSET(N13594,-$D13594,0)="n/a","n/a",IF(N$5&gt;OFFSET(N13594,-$D13594,0)+$D13594,$E13594-SUM($G13594:M13594),($E13594-SUM($G13594:M13594))/(OFFSET(N13594,-$D13594,0)-(N$5-$D13594-1))))</f>
        <v>0</v>
      </c>
    </row>
    <row r="13595" spans="1:14" ht="12.75" hidden="1" customHeight="1" outlineLevel="2" x14ac:dyDescent="0.25">
      <c r="A13595" s="3"/>
      <c r="B13595" s="3"/>
      <c r="C13595" s="392"/>
      <c r="D13595" s="3">
        <v>8</v>
      </c>
      <c r="E13595" s="290">
        <f ca="1"/>
        <v>0</v>
      </c>
      <c r="F13595" s="291"/>
      <c r="G13595" s="294"/>
      <c r="H13595" s="294"/>
      <c r="I13595" s="294"/>
      <c r="J13595" s="294"/>
      <c r="K13595" s="294"/>
      <c r="L13595" s="294"/>
      <c r="M13595" s="294"/>
      <c r="N13595" s="292"/>
    </row>
    <row r="13596" spans="1:14" ht="12.75" hidden="1" customHeight="1" outlineLevel="2" x14ac:dyDescent="0.25">
      <c r="A13596" s="3"/>
      <c r="B13596" s="3"/>
      <c r="C13596" s="392"/>
      <c r="D13596" s="3">
        <v>9</v>
      </c>
      <c r="E13596" s="290" t="e">
        <f ca="1"/>
        <v>#N/A</v>
      </c>
      <c r="F13596" s="291"/>
      <c r="G13596" s="294"/>
      <c r="H13596" s="294"/>
      <c r="I13596" s="294"/>
      <c r="J13596" s="294"/>
      <c r="K13596" s="294"/>
      <c r="L13596" s="294"/>
      <c r="M13596" s="294"/>
      <c r="N13596" s="294"/>
    </row>
    <row r="13597" spans="1:14" ht="12.75" hidden="1" customHeight="1" outlineLevel="2" x14ac:dyDescent="0.25">
      <c r="A13597" s="3"/>
      <c r="B13597" s="3"/>
      <c r="C13597" s="392"/>
      <c r="D13597" s="3">
        <v>10</v>
      </c>
      <c r="E13597" s="290" t="e">
        <f ca="1"/>
        <v>#N/A</v>
      </c>
      <c r="F13597" s="291"/>
      <c r="G13597" s="294"/>
      <c r="H13597" s="294"/>
      <c r="I13597" s="294"/>
      <c r="J13597" s="294"/>
      <c r="K13597" s="294"/>
      <c r="L13597" s="294"/>
      <c r="M13597" s="294"/>
      <c r="N13597" s="294"/>
    </row>
    <row r="13598" spans="1:14" ht="12.75" hidden="1" customHeight="1" outlineLevel="2" x14ac:dyDescent="0.25">
      <c r="A13598" s="3"/>
      <c r="B13598" s="3"/>
      <c r="C13598" s="392"/>
      <c r="D13598" s="3">
        <v>11</v>
      </c>
      <c r="E13598" s="290" t="e">
        <f ca="1"/>
        <v>#N/A</v>
      </c>
      <c r="F13598" s="291"/>
      <c r="G13598" s="294"/>
      <c r="H13598" s="294"/>
      <c r="I13598" s="294"/>
      <c r="J13598" s="294"/>
      <c r="K13598" s="294"/>
      <c r="L13598" s="294"/>
      <c r="M13598" s="294"/>
      <c r="N13598" s="294"/>
    </row>
    <row r="13599" spans="1:14" ht="12.75" hidden="1" customHeight="1" outlineLevel="2" x14ac:dyDescent="0.25">
      <c r="A13599" s="3"/>
      <c r="B13599" s="3"/>
      <c r="C13599" s="392"/>
      <c r="D13599" s="3">
        <v>12</v>
      </c>
      <c r="E13599" s="290" t="e">
        <f ca="1"/>
        <v>#N/A</v>
      </c>
      <c r="F13599" s="291"/>
      <c r="G13599" s="294"/>
      <c r="H13599" s="294"/>
      <c r="I13599" s="294"/>
      <c r="J13599" s="294"/>
      <c r="K13599" s="294"/>
      <c r="L13599" s="294"/>
      <c r="M13599" s="294"/>
      <c r="N13599" s="294"/>
    </row>
    <row r="13600" spans="1:14" ht="12.75" hidden="1" customHeight="1" outlineLevel="2" x14ac:dyDescent="0.25">
      <c r="A13600" s="3"/>
      <c r="B13600" s="3"/>
      <c r="C13600" s="392"/>
      <c r="D13600" s="3">
        <v>13</v>
      </c>
      <c r="E13600" s="290" t="e">
        <f ca="1"/>
        <v>#N/A</v>
      </c>
      <c r="F13600" s="291"/>
      <c r="G13600" s="294"/>
      <c r="H13600" s="294"/>
      <c r="I13600" s="294"/>
      <c r="J13600" s="294"/>
      <c r="K13600" s="294"/>
      <c r="L13600" s="294"/>
      <c r="M13600" s="294"/>
      <c r="N13600" s="294"/>
    </row>
    <row r="13601" spans="1:14" ht="12.75" hidden="1" customHeight="1" outlineLevel="2" x14ac:dyDescent="0.25">
      <c r="A13601" s="3"/>
      <c r="B13601" s="3"/>
      <c r="C13601" s="392"/>
      <c r="D13601" s="3">
        <v>14</v>
      </c>
      <c r="E13601" s="290" t="e">
        <f ca="1"/>
        <v>#N/A</v>
      </c>
      <c r="F13601" s="291"/>
      <c r="G13601" s="294"/>
      <c r="H13601" s="294"/>
      <c r="I13601" s="294"/>
      <c r="J13601" s="294"/>
      <c r="K13601" s="294"/>
      <c r="L13601" s="294"/>
      <c r="M13601" s="294"/>
      <c r="N13601" s="294"/>
    </row>
    <row r="13602" spans="1:14" ht="12.75" hidden="1" customHeight="1" outlineLevel="2" x14ac:dyDescent="0.25">
      <c r="A13602" s="3"/>
      <c r="B13602" s="3"/>
      <c r="C13602" s="392"/>
      <c r="D13602" s="3">
        <v>15</v>
      </c>
      <c r="E13602" s="290" t="e">
        <f ca="1"/>
        <v>#N/A</v>
      </c>
      <c r="F13602" s="291"/>
      <c r="G13602" s="294"/>
      <c r="H13602" s="294"/>
      <c r="I13602" s="294"/>
      <c r="J13602" s="294"/>
      <c r="K13602" s="294"/>
      <c r="L13602" s="294"/>
      <c r="M13602" s="294"/>
      <c r="N13602" s="294"/>
    </row>
    <row r="13603" spans="1:14" ht="12.75" hidden="1" customHeight="1" outlineLevel="1" x14ac:dyDescent="0.25">
      <c r="A13603" s="3"/>
      <c r="B13603" s="145" t="str">
        <f ca="1">B13586</f>
        <v>Asset Type 199</v>
      </c>
      <c r="C13603" s="145" t="str">
        <f ca="1">C13586</f>
        <v>Description - Asset Type 199</v>
      </c>
      <c r="D13603" s="3"/>
      <c r="E13603" s="3"/>
      <c r="F13603" s="106" t="s">
        <v>47</v>
      </c>
      <c r="G13603" s="296">
        <f t="shared" ref="G13603:N13603" si="1398">SUM(G13588:G13602)</f>
        <v>0</v>
      </c>
      <c r="H13603" s="296">
        <f t="shared" ca="1" si="1398"/>
        <v>0</v>
      </c>
      <c r="I13603" s="296">
        <f t="shared" ca="1" si="1398"/>
        <v>0</v>
      </c>
      <c r="J13603" s="296">
        <f t="shared" ca="1" si="1398"/>
        <v>0</v>
      </c>
      <c r="K13603" s="296">
        <f t="shared" ca="1" si="1398"/>
        <v>0</v>
      </c>
      <c r="L13603" s="296">
        <f t="shared" ca="1" si="1398"/>
        <v>0</v>
      </c>
      <c r="M13603" s="296">
        <f t="shared" ca="1" si="1398"/>
        <v>0</v>
      </c>
      <c r="N13603" s="296">
        <f t="shared" ca="1" si="1398"/>
        <v>0</v>
      </c>
    </row>
    <row r="13604" spans="1:14" ht="12.75" hidden="1" customHeight="1" outlineLevel="2" x14ac:dyDescent="0.25">
      <c r="A13604" s="217">
        <f>A13586+1</f>
        <v>200</v>
      </c>
      <c r="B13604" s="22" t="str">
        <f ca="1">OFFSET($B$516,$A13604-1,0)</f>
        <v>Asset Type 200</v>
      </c>
      <c r="C13604" s="22" t="str">
        <f ca="1">OFFSET($C$516,$A13604-1,0)</f>
        <v>Description - Asset Type 200</v>
      </c>
      <c r="D13604" s="3"/>
      <c r="E13604" s="109"/>
      <c r="F13604" s="108" t="s">
        <v>46</v>
      </c>
      <c r="G13604" s="295">
        <f t="shared" ref="G13604:N13604" ca="1" si="1399">VLOOKUP($B13604,$B$516:$N$1015,5+G$5,FALSE)</f>
        <v>0</v>
      </c>
      <c r="H13604" s="295">
        <f t="shared" ca="1" si="1399"/>
        <v>0</v>
      </c>
      <c r="I13604" s="295">
        <f t="shared" ca="1" si="1399"/>
        <v>0</v>
      </c>
      <c r="J13604" s="295">
        <f t="shared" ca="1" si="1399"/>
        <v>0</v>
      </c>
      <c r="K13604" s="295">
        <f t="shared" ca="1" si="1399"/>
        <v>0</v>
      </c>
      <c r="L13604" s="295">
        <f t="shared" ca="1" si="1399"/>
        <v>0</v>
      </c>
      <c r="M13604" s="295">
        <f t="shared" ca="1" si="1399"/>
        <v>0</v>
      </c>
      <c r="N13604" s="295">
        <f t="shared" ca="1" si="1399"/>
        <v>0</v>
      </c>
    </row>
    <row r="13605" spans="1:14" ht="12.75" hidden="1" customHeight="1" outlineLevel="2" x14ac:dyDescent="0.25">
      <c r="A13605" s="3"/>
      <c r="B13605" s="3"/>
      <c r="C13605" s="21"/>
      <c r="D13605" s="3"/>
      <c r="E13605" s="107"/>
      <c r="F13605" s="106" t="s">
        <v>80</v>
      </c>
      <c r="G13605" s="111">
        <f ca="1">VLOOKUP($B13604,'Input Sheet'!$B$515:$N$1014,5+G$5,FALSE)</f>
        <v>0</v>
      </c>
      <c r="H13605" s="111">
        <f ca="1">VLOOKUP($B13604,'Input Sheet'!$B$515:$N$1014,5+H$5,FALSE)</f>
        <v>0</v>
      </c>
      <c r="I13605" s="111">
        <f ca="1">VLOOKUP($B13604,'Input Sheet'!$B$515:$N$1014,5+I$5,FALSE)</f>
        <v>0</v>
      </c>
      <c r="J13605" s="111">
        <f ca="1">VLOOKUP($B13604,'Input Sheet'!$B$515:$N$1014,5+J$5,FALSE)</f>
        <v>0</v>
      </c>
      <c r="K13605" s="111">
        <f ca="1">VLOOKUP($B13604,'Input Sheet'!$B$515:$N$1014,5+K$5,FALSE)</f>
        <v>0</v>
      </c>
      <c r="L13605" s="111">
        <f ca="1">VLOOKUP($B13604,'Input Sheet'!$B$515:$N$1014,5+L$5,FALSE)</f>
        <v>0</v>
      </c>
      <c r="M13605" s="111">
        <f ca="1">VLOOKUP($B13604,'Input Sheet'!$B$515:$N$1014,5+M$5,FALSE)</f>
        <v>0</v>
      </c>
      <c r="N13605" s="111">
        <f ca="1">VLOOKUP($B13604,'Input Sheet'!$B$515:$N$1014,5+N$5,FALSE)</f>
        <v>0</v>
      </c>
    </row>
    <row r="13606" spans="1:14" ht="12.75" hidden="1" customHeight="1" outlineLevel="2" x14ac:dyDescent="0.25">
      <c r="A13606" s="3"/>
      <c r="B13606" s="3"/>
      <c r="C13606" s="3"/>
      <c r="D13606" s="3">
        <v>1</v>
      </c>
      <c r="E13606" s="290">
        <f t="array" aca="1" ref="E13606:E13620" ca="1">TRANSPOSE(G13604:N13604)</f>
        <v>0</v>
      </c>
      <c r="F13606" s="291"/>
      <c r="G13606" s="292"/>
      <c r="H13606" s="293">
        <f ca="1">IF(OFFSET(H13606,-$D13606,0)="n/a","n/a",IF(H$5&gt;OFFSET(H13606,-$D13606,0)+$D13606,$E13606-SUM($G13606:G13606),($E13606-SUM($G13606:G13606))/(OFFSET(H13606,-$D13606,0)-(H$5-$D13606-1))))</f>
        <v>0</v>
      </c>
      <c r="I13606" s="293">
        <f ca="1">IF(OFFSET(I13606,-$D13606,0)="n/a","n/a",IF(I$5&gt;OFFSET(I13606,-$D13606,0)+$D13606,$E13606-SUM($G13606:H13606),($E13606-SUM($G13606:H13606))/(OFFSET(I13606,-$D13606,0)-(I$5-$D13606-1))))</f>
        <v>0</v>
      </c>
      <c r="J13606" s="293">
        <f ca="1">IF(OFFSET(J13606,-$D13606,0)="n/a","n/a",IF(J$5&gt;OFFSET(J13606,-$D13606,0)+$D13606,$E13606-SUM($G13606:I13606),($E13606-SUM($G13606:I13606))/(OFFSET(J13606,-$D13606,0)-(J$5-$D13606-1))))</f>
        <v>0</v>
      </c>
      <c r="K13606" s="293">
        <f ca="1">IF(OFFSET(K13606,-$D13606,0)="n/a","n/a",IF(K$5&gt;OFFSET(K13606,-$D13606,0)+$D13606,$E13606-SUM($G13606:J13606),($E13606-SUM($G13606:J13606))/(OFFSET(K13606,-$D13606,0)-(K$5-$D13606-1))))</f>
        <v>0</v>
      </c>
      <c r="L13606" s="293">
        <f ca="1">IF(OFFSET(L13606,-$D13606,0)="n/a","n/a",IF(L$5&gt;OFFSET(L13606,-$D13606,0)+$D13606,$E13606-SUM($G13606:K13606),($E13606-SUM($G13606:K13606))/(OFFSET(L13606,-$D13606,0)-(L$5-$D13606-1))))</f>
        <v>0</v>
      </c>
      <c r="M13606" s="293">
        <f ca="1">IF(OFFSET(M13606,-$D13606,0)="n/a","n/a",IF(M$5&gt;OFFSET(M13606,-$D13606,0)+$D13606,$E13606-SUM($G13606:L13606),($E13606-SUM($G13606:L13606))/(OFFSET(M13606,-$D13606,0)-(M$5-$D13606-1))))</f>
        <v>0</v>
      </c>
      <c r="N13606" s="293">
        <f ca="1">IF(OFFSET(N13606,-$D13606,0)="n/a","n/a",IF(N$5&gt;OFFSET(N13606,-$D13606,0)+$D13606,$E13606-SUM($G13606:M13606),($E13606-SUM($G13606:M13606))/(OFFSET(N13606,-$D13606,0)-(N$5-$D13606-1))))</f>
        <v>0</v>
      </c>
    </row>
    <row r="13607" spans="1:14" ht="12.75" hidden="1" customHeight="1" outlineLevel="2" x14ac:dyDescent="0.25">
      <c r="A13607" s="3"/>
      <c r="B13607" s="3"/>
      <c r="C13607" s="392" t="s">
        <v>48</v>
      </c>
      <c r="D13607" s="3">
        <v>2</v>
      </c>
      <c r="E13607" s="290">
        <f ca="1"/>
        <v>0</v>
      </c>
      <c r="F13607" s="291"/>
      <c r="G13607" s="294"/>
      <c r="H13607" s="292"/>
      <c r="I13607" s="293">
        <f ca="1">IF(OFFSET(I13607,-$D13607,0)="n/a","n/a",IF(I$5&gt;OFFSET(I13607,-$D13607,0)+$D13607,$E13607-SUM($G13607:H13607),($E13607-SUM($G13607:H13607))/(OFFSET(I13607,-$D13607,0)-(I$5-$D13607-1))))</f>
        <v>0</v>
      </c>
      <c r="J13607" s="293">
        <f ca="1">IF(OFFSET(J13607,-$D13607,0)="n/a","n/a",IF(J$5&gt;OFFSET(J13607,-$D13607,0)+$D13607,$E13607-SUM($G13607:I13607),($E13607-SUM($G13607:I13607))/(OFFSET(J13607,-$D13607,0)-(J$5-$D13607-1))))</f>
        <v>0</v>
      </c>
      <c r="K13607" s="293">
        <f ca="1">IF(OFFSET(K13607,-$D13607,0)="n/a","n/a",IF(K$5&gt;OFFSET(K13607,-$D13607,0)+$D13607,$E13607-SUM($G13607:J13607),($E13607-SUM($G13607:J13607))/(OFFSET(K13607,-$D13607,0)-(K$5-$D13607-1))))</f>
        <v>0</v>
      </c>
      <c r="L13607" s="293">
        <f ca="1">IF(OFFSET(L13607,-$D13607,0)="n/a","n/a",IF(L$5&gt;OFFSET(L13607,-$D13607,0)+$D13607,$E13607-SUM($G13607:K13607),($E13607-SUM($G13607:K13607))/(OFFSET(L13607,-$D13607,0)-(L$5-$D13607-1))))</f>
        <v>0</v>
      </c>
      <c r="M13607" s="293">
        <f ca="1">IF(OFFSET(M13607,-$D13607,0)="n/a","n/a",IF(M$5&gt;OFFSET(M13607,-$D13607,0)+$D13607,$E13607-SUM($G13607:L13607),($E13607-SUM($G13607:L13607))/(OFFSET(M13607,-$D13607,0)-(M$5-$D13607-1))))</f>
        <v>0</v>
      </c>
      <c r="N13607" s="293">
        <f ca="1">IF(OFFSET(N13607,-$D13607,0)="n/a","n/a",IF(N$5&gt;OFFSET(N13607,-$D13607,0)+$D13607,$E13607-SUM($G13607:M13607),($E13607-SUM($G13607:M13607))/(OFFSET(N13607,-$D13607,0)-(N$5-$D13607-1))))</f>
        <v>0</v>
      </c>
    </row>
    <row r="13608" spans="1:14" ht="12.75" hidden="1" customHeight="1" outlineLevel="2" x14ac:dyDescent="0.25">
      <c r="A13608" s="3"/>
      <c r="B13608" s="3"/>
      <c r="C13608" s="392"/>
      <c r="D13608" s="3">
        <v>3</v>
      </c>
      <c r="E13608" s="290">
        <f ca="1"/>
        <v>0</v>
      </c>
      <c r="F13608" s="291"/>
      <c r="G13608" s="294"/>
      <c r="H13608" s="294"/>
      <c r="I13608" s="292"/>
      <c r="J13608" s="293">
        <f ca="1">IF(OFFSET(J13608,-$D13608,0)="n/a","n/a",IF(J$5&gt;OFFSET(J13608,-$D13608,0)+$D13608,$E13608-SUM($G13608:I13608),($E13608-SUM($G13608:I13608))/(OFFSET(J13608,-$D13608,0)-(J$5-$D13608-1))))</f>
        <v>0</v>
      </c>
      <c r="K13608" s="293">
        <f ca="1">IF(OFFSET(K13608,-$D13608,0)="n/a","n/a",IF(K$5&gt;OFFSET(K13608,-$D13608,0)+$D13608,$E13608-SUM($G13608:J13608),($E13608-SUM($G13608:J13608))/(OFFSET(K13608,-$D13608,0)-(K$5-$D13608-1))))</f>
        <v>0</v>
      </c>
      <c r="L13608" s="293">
        <f ca="1">IF(OFFSET(L13608,-$D13608,0)="n/a","n/a",IF(L$5&gt;OFFSET(L13608,-$D13608,0)+$D13608,$E13608-SUM($G13608:K13608),($E13608-SUM($G13608:K13608))/(OFFSET(L13608,-$D13608,0)-(L$5-$D13608-1))))</f>
        <v>0</v>
      </c>
      <c r="M13608" s="293">
        <f ca="1">IF(OFFSET(M13608,-$D13608,0)="n/a","n/a",IF(M$5&gt;OFFSET(M13608,-$D13608,0)+$D13608,$E13608-SUM($G13608:L13608),($E13608-SUM($G13608:L13608))/(OFFSET(M13608,-$D13608,0)-(M$5-$D13608-1))))</f>
        <v>0</v>
      </c>
      <c r="N13608" s="293">
        <f ca="1">IF(OFFSET(N13608,-$D13608,0)="n/a","n/a",IF(N$5&gt;OFFSET(N13608,-$D13608,0)+$D13608,$E13608-SUM($G13608:M13608),($E13608-SUM($G13608:M13608))/(OFFSET(N13608,-$D13608,0)-(N$5-$D13608-1))))</f>
        <v>0</v>
      </c>
    </row>
    <row r="13609" spans="1:14" ht="12.75" hidden="1" customHeight="1" outlineLevel="2" x14ac:dyDescent="0.25">
      <c r="A13609" s="3"/>
      <c r="B13609" s="3"/>
      <c r="C13609" s="392"/>
      <c r="D13609" s="3">
        <v>4</v>
      </c>
      <c r="E13609" s="290">
        <f ca="1"/>
        <v>0</v>
      </c>
      <c r="F13609" s="291"/>
      <c r="G13609" s="294"/>
      <c r="H13609" s="294"/>
      <c r="I13609" s="294"/>
      <c r="J13609" s="292"/>
      <c r="K13609" s="293">
        <f ca="1">IF(OFFSET(K13609,-$D13609,0)="n/a","n/a",IF(K$5&gt;OFFSET(K13609,-$D13609,0)+$D13609,$E13609-SUM($G13609:J13609),($E13609-SUM($G13609:J13609))/(OFFSET(K13609,-$D13609,0)-(K$5-$D13609-1))))</f>
        <v>0</v>
      </c>
      <c r="L13609" s="293">
        <f ca="1">IF(OFFSET(L13609,-$D13609,0)="n/a","n/a",IF(L$5&gt;OFFSET(L13609,-$D13609,0)+$D13609,$E13609-SUM($G13609:K13609),($E13609-SUM($G13609:K13609))/(OFFSET(L13609,-$D13609,0)-(L$5-$D13609-1))))</f>
        <v>0</v>
      </c>
      <c r="M13609" s="293">
        <f ca="1">IF(OFFSET(M13609,-$D13609,0)="n/a","n/a",IF(M$5&gt;OFFSET(M13609,-$D13609,0)+$D13609,$E13609-SUM($G13609:L13609),($E13609-SUM($G13609:L13609))/(OFFSET(M13609,-$D13609,0)-(M$5-$D13609-1))))</f>
        <v>0</v>
      </c>
      <c r="N13609" s="293">
        <f ca="1">IF(OFFSET(N13609,-$D13609,0)="n/a","n/a",IF(N$5&gt;OFFSET(N13609,-$D13609,0)+$D13609,$E13609-SUM($G13609:M13609),($E13609-SUM($G13609:M13609))/(OFFSET(N13609,-$D13609,0)-(N$5-$D13609-1))))</f>
        <v>0</v>
      </c>
    </row>
    <row r="13610" spans="1:14" ht="12.75" hidden="1" customHeight="1" outlineLevel="2" x14ac:dyDescent="0.25">
      <c r="A13610" s="3"/>
      <c r="B13610" s="3"/>
      <c r="C13610" s="392"/>
      <c r="D13610" s="3">
        <v>5</v>
      </c>
      <c r="E13610" s="290">
        <f ca="1"/>
        <v>0</v>
      </c>
      <c r="F13610" s="291"/>
      <c r="G13610" s="294"/>
      <c r="H13610" s="294"/>
      <c r="I13610" s="294"/>
      <c r="J13610" s="294"/>
      <c r="K13610" s="292"/>
      <c r="L13610" s="293">
        <f ca="1">IF(OFFSET(L13610,-$D13610,0)="n/a","n/a",IF(L$5&gt;OFFSET(L13610,-$D13610,0)+$D13610,$E13610-SUM($G13610:K13610),($E13610-SUM($G13610:K13610))/(OFFSET(L13610,-$D13610,0)-(L$5-$D13610-1))))</f>
        <v>0</v>
      </c>
      <c r="M13610" s="293">
        <f ca="1">IF(OFFSET(M13610,-$D13610,0)="n/a","n/a",IF(M$5&gt;OFFSET(M13610,-$D13610,0)+$D13610,$E13610-SUM($G13610:L13610),($E13610-SUM($G13610:L13610))/(OFFSET(M13610,-$D13610,0)-(M$5-$D13610-1))))</f>
        <v>0</v>
      </c>
      <c r="N13610" s="293">
        <f ca="1">IF(OFFSET(N13610,-$D13610,0)="n/a","n/a",IF(N$5&gt;OFFSET(N13610,-$D13610,0)+$D13610,$E13610-SUM($G13610:M13610),($E13610-SUM($G13610:M13610))/(OFFSET(N13610,-$D13610,0)-(N$5-$D13610-1))))</f>
        <v>0</v>
      </c>
    </row>
    <row r="13611" spans="1:14" ht="12.75" hidden="1" customHeight="1" outlineLevel="2" x14ac:dyDescent="0.25">
      <c r="A13611" s="3"/>
      <c r="B13611" s="3"/>
      <c r="C13611" s="392"/>
      <c r="D13611" s="3">
        <v>6</v>
      </c>
      <c r="E13611" s="290">
        <f ca="1"/>
        <v>0</v>
      </c>
      <c r="F13611" s="291"/>
      <c r="G13611" s="294"/>
      <c r="H13611" s="294"/>
      <c r="I13611" s="294"/>
      <c r="J13611" s="294"/>
      <c r="K13611" s="294"/>
      <c r="L13611" s="292"/>
      <c r="M13611" s="293">
        <f ca="1">IF(OFFSET(M13611,-$D13611,0)="n/a","n/a",IF(M$5&gt;OFFSET(M13611,-$D13611,0)+$D13611,$E13611-SUM($G13611:L13611),($E13611-SUM($G13611:L13611))/(OFFSET(M13611,-$D13611,0)-(M$5-$D13611-1))))</f>
        <v>0</v>
      </c>
      <c r="N13611" s="293">
        <f ca="1">IF(OFFSET(N13611,-$D13611,0)="n/a","n/a",IF(N$5&gt;OFFSET(N13611,-$D13611,0)+$D13611,$E13611-SUM($G13611:M13611),($E13611-SUM($G13611:M13611))/(OFFSET(N13611,-$D13611,0)-(N$5-$D13611-1))))</f>
        <v>0</v>
      </c>
    </row>
    <row r="13612" spans="1:14" ht="12.75" hidden="1" customHeight="1" outlineLevel="2" x14ac:dyDescent="0.25">
      <c r="A13612" s="3"/>
      <c r="B13612" s="3"/>
      <c r="C13612" s="392"/>
      <c r="D13612" s="3">
        <v>7</v>
      </c>
      <c r="E13612" s="290">
        <f ca="1"/>
        <v>0</v>
      </c>
      <c r="F13612" s="291"/>
      <c r="G13612" s="294"/>
      <c r="H13612" s="294"/>
      <c r="I13612" s="294"/>
      <c r="J13612" s="294"/>
      <c r="K13612" s="294"/>
      <c r="L13612" s="294"/>
      <c r="M13612" s="292"/>
      <c r="N13612" s="293">
        <f ca="1">IF(OFFSET(N13612,-$D13612,0)="n/a","n/a",IF(N$5&gt;OFFSET(N13612,-$D13612,0)+$D13612,$E13612-SUM($G13612:M13612),($E13612-SUM($G13612:M13612))/(OFFSET(N13612,-$D13612,0)-(N$5-$D13612-1))))</f>
        <v>0</v>
      </c>
    </row>
    <row r="13613" spans="1:14" ht="12.75" hidden="1" customHeight="1" outlineLevel="2" x14ac:dyDescent="0.25">
      <c r="A13613" s="3"/>
      <c r="B13613" s="3"/>
      <c r="C13613" s="392"/>
      <c r="D13613" s="3">
        <v>8</v>
      </c>
      <c r="E13613" s="290">
        <f ca="1"/>
        <v>0</v>
      </c>
      <c r="F13613" s="291"/>
      <c r="G13613" s="294"/>
      <c r="H13613" s="294"/>
      <c r="I13613" s="294"/>
      <c r="J13613" s="294"/>
      <c r="K13613" s="294"/>
      <c r="L13613" s="294"/>
      <c r="M13613" s="294"/>
      <c r="N13613" s="292"/>
    </row>
    <row r="13614" spans="1:14" ht="12.75" hidden="1" customHeight="1" outlineLevel="2" x14ac:dyDescent="0.25">
      <c r="A13614" s="3"/>
      <c r="B13614" s="3"/>
      <c r="C13614" s="392"/>
      <c r="D13614" s="3">
        <v>9</v>
      </c>
      <c r="E13614" s="290" t="e">
        <f ca="1"/>
        <v>#N/A</v>
      </c>
      <c r="F13614" s="291"/>
      <c r="G13614" s="294"/>
      <c r="H13614" s="294"/>
      <c r="I13614" s="294"/>
      <c r="J13614" s="294"/>
      <c r="K13614" s="294"/>
      <c r="L13614" s="294"/>
      <c r="M13614" s="294"/>
      <c r="N13614" s="294"/>
    </row>
    <row r="13615" spans="1:14" ht="12.75" hidden="1" customHeight="1" outlineLevel="2" x14ac:dyDescent="0.25">
      <c r="A13615" s="3"/>
      <c r="B13615" s="3"/>
      <c r="C13615" s="392"/>
      <c r="D13615" s="3">
        <v>10</v>
      </c>
      <c r="E13615" s="290" t="e">
        <f ca="1"/>
        <v>#N/A</v>
      </c>
      <c r="F13615" s="291"/>
      <c r="G13615" s="294"/>
      <c r="H13615" s="294"/>
      <c r="I13615" s="294"/>
      <c r="J13615" s="294"/>
      <c r="K13615" s="294"/>
      <c r="L13615" s="294"/>
      <c r="M13615" s="294"/>
      <c r="N13615" s="294"/>
    </row>
    <row r="13616" spans="1:14" ht="12.75" hidden="1" customHeight="1" outlineLevel="2" x14ac:dyDescent="0.25">
      <c r="A13616" s="3"/>
      <c r="B13616" s="3"/>
      <c r="C13616" s="392"/>
      <c r="D13616" s="3">
        <v>11</v>
      </c>
      <c r="E13616" s="290" t="e">
        <f ca="1"/>
        <v>#N/A</v>
      </c>
      <c r="F13616" s="291"/>
      <c r="G13616" s="294"/>
      <c r="H13616" s="294"/>
      <c r="I13616" s="294"/>
      <c r="J13616" s="294"/>
      <c r="K13616" s="294"/>
      <c r="L13616" s="294"/>
      <c r="M13616" s="294"/>
      <c r="N13616" s="294"/>
    </row>
    <row r="13617" spans="1:14" ht="12.75" hidden="1" customHeight="1" outlineLevel="2" x14ac:dyDescent="0.25">
      <c r="A13617" s="3"/>
      <c r="B13617" s="3"/>
      <c r="C13617" s="392"/>
      <c r="D13617" s="3">
        <v>12</v>
      </c>
      <c r="E13617" s="290" t="e">
        <f ca="1"/>
        <v>#N/A</v>
      </c>
      <c r="F13617" s="291"/>
      <c r="G13617" s="294"/>
      <c r="H13617" s="294"/>
      <c r="I13617" s="294"/>
      <c r="J13617" s="294"/>
      <c r="K13617" s="294"/>
      <c r="L13617" s="294"/>
      <c r="M13617" s="294"/>
      <c r="N13617" s="294"/>
    </row>
    <row r="13618" spans="1:14" ht="12.75" hidden="1" customHeight="1" outlineLevel="2" x14ac:dyDescent="0.25">
      <c r="A13618" s="3"/>
      <c r="B13618" s="3"/>
      <c r="C13618" s="392"/>
      <c r="D13618" s="3">
        <v>13</v>
      </c>
      <c r="E13618" s="290" t="e">
        <f ca="1"/>
        <v>#N/A</v>
      </c>
      <c r="F13618" s="291"/>
      <c r="G13618" s="294"/>
      <c r="H13618" s="294"/>
      <c r="I13618" s="294"/>
      <c r="J13618" s="294"/>
      <c r="K13618" s="294"/>
      <c r="L13618" s="294"/>
      <c r="M13618" s="294"/>
      <c r="N13618" s="294"/>
    </row>
    <row r="13619" spans="1:14" ht="12.75" hidden="1" customHeight="1" outlineLevel="2" x14ac:dyDescent="0.25">
      <c r="A13619" s="3"/>
      <c r="B13619" s="3"/>
      <c r="C13619" s="392"/>
      <c r="D13619" s="3">
        <v>14</v>
      </c>
      <c r="E13619" s="290" t="e">
        <f ca="1"/>
        <v>#N/A</v>
      </c>
      <c r="F13619" s="291"/>
      <c r="G13619" s="294"/>
      <c r="H13619" s="294"/>
      <c r="I13619" s="294"/>
      <c r="J13619" s="294"/>
      <c r="K13619" s="294"/>
      <c r="L13619" s="294"/>
      <c r="M13619" s="294"/>
      <c r="N13619" s="294"/>
    </row>
    <row r="13620" spans="1:14" ht="12.75" hidden="1" customHeight="1" outlineLevel="2" x14ac:dyDescent="0.25">
      <c r="A13620" s="3"/>
      <c r="B13620" s="3"/>
      <c r="C13620" s="392"/>
      <c r="D13620" s="3">
        <v>15</v>
      </c>
      <c r="E13620" s="290" t="e">
        <f ca="1"/>
        <v>#N/A</v>
      </c>
      <c r="F13620" s="291"/>
      <c r="G13620" s="294"/>
      <c r="H13620" s="294"/>
      <c r="I13620" s="294"/>
      <c r="J13620" s="294"/>
      <c r="K13620" s="294"/>
      <c r="L13620" s="294"/>
      <c r="M13620" s="294"/>
      <c r="N13620" s="294"/>
    </row>
    <row r="13621" spans="1:14" ht="12.75" hidden="1" customHeight="1" outlineLevel="1" x14ac:dyDescent="0.25">
      <c r="A13621" s="3"/>
      <c r="B13621" s="145" t="str">
        <f ca="1">B13604</f>
        <v>Asset Type 200</v>
      </c>
      <c r="C13621" s="145" t="str">
        <f ca="1">C13604</f>
        <v>Description - Asset Type 200</v>
      </c>
      <c r="D13621" s="3"/>
      <c r="E13621" s="3"/>
      <c r="F13621" s="106" t="s">
        <v>47</v>
      </c>
      <c r="G13621" s="116">
        <f t="shared" ref="G13621:N13621" si="1400">SUM(G13606:G13620)</f>
        <v>0</v>
      </c>
      <c r="H13621" s="116">
        <f t="shared" ca="1" si="1400"/>
        <v>0</v>
      </c>
      <c r="I13621" s="116">
        <f t="shared" ca="1" si="1400"/>
        <v>0</v>
      </c>
      <c r="J13621" s="116">
        <f t="shared" ca="1" si="1400"/>
        <v>0</v>
      </c>
      <c r="K13621" s="116">
        <f t="shared" ca="1" si="1400"/>
        <v>0</v>
      </c>
      <c r="L13621" s="116">
        <f t="shared" ca="1" si="1400"/>
        <v>0</v>
      </c>
      <c r="M13621" s="116">
        <f t="shared" ca="1" si="1400"/>
        <v>0</v>
      </c>
      <c r="N13621" s="116">
        <f t="shared" ca="1" si="1400"/>
        <v>0</v>
      </c>
    </row>
    <row r="13622" spans="1:14" s="369" customFormat="1" ht="12.75" hidden="1" customHeight="1" outlineLevel="2" x14ac:dyDescent="0.25">
      <c r="A13622" s="217">
        <f>A13604+1</f>
        <v>201</v>
      </c>
      <c r="B13622" s="22" t="str">
        <f ca="1">OFFSET($B$516,$A13622-1,0)</f>
        <v>Asset Type 201</v>
      </c>
      <c r="C13622" s="22" t="str">
        <f ca="1">OFFSET($C$516,$A13622-1,0)</f>
        <v>Description - Asset Type 201</v>
      </c>
      <c r="D13622" s="3"/>
      <c r="E13622" s="109"/>
      <c r="F13622" s="108" t="s">
        <v>46</v>
      </c>
      <c r="G13622" s="295">
        <f t="shared" ref="G13622:N13622" ca="1" si="1401">VLOOKUP($B13622,$B$516:$N$1015,5+G$5,FALSE)</f>
        <v>0</v>
      </c>
      <c r="H13622" s="295">
        <f t="shared" ca="1" si="1401"/>
        <v>0</v>
      </c>
      <c r="I13622" s="295">
        <f t="shared" ca="1" si="1401"/>
        <v>0</v>
      </c>
      <c r="J13622" s="295">
        <f t="shared" ca="1" si="1401"/>
        <v>0</v>
      </c>
      <c r="K13622" s="295">
        <f t="shared" ca="1" si="1401"/>
        <v>0</v>
      </c>
      <c r="L13622" s="295">
        <f t="shared" ca="1" si="1401"/>
        <v>0</v>
      </c>
      <c r="M13622" s="295">
        <f t="shared" ca="1" si="1401"/>
        <v>0</v>
      </c>
      <c r="N13622" s="295">
        <f t="shared" ca="1" si="1401"/>
        <v>0</v>
      </c>
    </row>
    <row r="13623" spans="1:14" s="369" customFormat="1" ht="12.75" hidden="1" customHeight="1" outlineLevel="2" x14ac:dyDescent="0.25">
      <c r="A13623" s="3"/>
      <c r="B13623" s="3"/>
      <c r="C13623" s="21"/>
      <c r="D13623" s="3"/>
      <c r="E13623" s="107"/>
      <c r="F13623" s="106" t="s">
        <v>80</v>
      </c>
      <c r="G13623" s="111">
        <f ca="1">VLOOKUP($B13622,'Input Sheet'!$B$515:$N$1014,5+G$5,FALSE)</f>
        <v>0</v>
      </c>
      <c r="H13623" s="111">
        <f ca="1">VLOOKUP($B13622,'Input Sheet'!$B$515:$N$1014,5+H$5,FALSE)</f>
        <v>0</v>
      </c>
      <c r="I13623" s="111">
        <f ca="1">VLOOKUP($B13622,'Input Sheet'!$B$515:$N$1014,5+I$5,FALSE)</f>
        <v>0</v>
      </c>
      <c r="J13623" s="111">
        <f ca="1">VLOOKUP($B13622,'Input Sheet'!$B$515:$N$1014,5+J$5,FALSE)</f>
        <v>0</v>
      </c>
      <c r="K13623" s="111">
        <f ca="1">VLOOKUP($B13622,'Input Sheet'!$B$515:$N$1014,5+K$5,FALSE)</f>
        <v>0</v>
      </c>
      <c r="L13623" s="111">
        <f ca="1">VLOOKUP($B13622,'Input Sheet'!$B$515:$N$1014,5+L$5,FALSE)</f>
        <v>0</v>
      </c>
      <c r="M13623" s="111">
        <f ca="1">VLOOKUP($B13622,'Input Sheet'!$B$515:$N$1014,5+M$5,FALSE)</f>
        <v>0</v>
      </c>
      <c r="N13623" s="111">
        <f ca="1">VLOOKUP($B13622,'Input Sheet'!$B$515:$N$1014,5+N$5,FALSE)</f>
        <v>0</v>
      </c>
    </row>
    <row r="13624" spans="1:14" s="369" customFormat="1" ht="12.75" hidden="1" customHeight="1" outlineLevel="2" x14ac:dyDescent="0.25">
      <c r="A13624" s="3"/>
      <c r="B13624" s="3"/>
      <c r="C13624" s="3"/>
      <c r="D13624" s="3">
        <v>1</v>
      </c>
      <c r="E13624" s="290">
        <f t="array" aca="1" ref="E13624:E13638" ca="1">TRANSPOSE(G13622:N13622)</f>
        <v>0</v>
      </c>
      <c r="F13624" s="291"/>
      <c r="G13624" s="292"/>
      <c r="H13624" s="293">
        <f ca="1">IF(OFFSET(H13624,-$D13624,0)="n/a","n/a",IF(H$5&gt;OFFSET(H13624,-$D13624,0)+$D13624,$E13624-SUM($G13624:G13624),($E13624-SUM($G13624:G13624))/(OFFSET(H13624,-$D13624,0)-(H$5-$D13624-1))))</f>
        <v>0</v>
      </c>
      <c r="I13624" s="293">
        <f ca="1">IF(OFFSET(I13624,-$D13624,0)="n/a","n/a",IF(I$5&gt;OFFSET(I13624,-$D13624,0)+$D13624,$E13624-SUM($G13624:H13624),($E13624-SUM($G13624:H13624))/(OFFSET(I13624,-$D13624,0)-(I$5-$D13624-1))))</f>
        <v>0</v>
      </c>
      <c r="J13624" s="293">
        <f ca="1">IF(OFFSET(J13624,-$D13624,0)="n/a","n/a",IF(J$5&gt;OFFSET(J13624,-$D13624,0)+$D13624,$E13624-SUM($G13624:I13624),($E13624-SUM($G13624:I13624))/(OFFSET(J13624,-$D13624,0)-(J$5-$D13624-1))))</f>
        <v>0</v>
      </c>
      <c r="K13624" s="293">
        <f ca="1">IF(OFFSET(K13624,-$D13624,0)="n/a","n/a",IF(K$5&gt;OFFSET(K13624,-$D13624,0)+$D13624,$E13624-SUM($G13624:J13624),($E13624-SUM($G13624:J13624))/(OFFSET(K13624,-$D13624,0)-(K$5-$D13624-1))))</f>
        <v>0</v>
      </c>
      <c r="L13624" s="293">
        <f ca="1">IF(OFFSET(L13624,-$D13624,0)="n/a","n/a",IF(L$5&gt;OFFSET(L13624,-$D13624,0)+$D13624,$E13624-SUM($G13624:K13624),($E13624-SUM($G13624:K13624))/(OFFSET(L13624,-$D13624,0)-(L$5-$D13624-1))))</f>
        <v>0</v>
      </c>
      <c r="M13624" s="293">
        <f ca="1">IF(OFFSET(M13624,-$D13624,0)="n/a","n/a",IF(M$5&gt;OFFSET(M13624,-$D13624,0)+$D13624,$E13624-SUM($G13624:L13624),($E13624-SUM($G13624:L13624))/(OFFSET(M13624,-$D13624,0)-(M$5-$D13624-1))))</f>
        <v>0</v>
      </c>
      <c r="N13624" s="293">
        <f ca="1">IF(OFFSET(N13624,-$D13624,0)="n/a","n/a",IF(N$5&gt;OFFSET(N13624,-$D13624,0)+$D13624,$E13624-SUM($G13624:M13624),($E13624-SUM($G13624:M13624))/(OFFSET(N13624,-$D13624,0)-(N$5-$D13624-1))))</f>
        <v>0</v>
      </c>
    </row>
    <row r="13625" spans="1:14" s="369" customFormat="1" ht="12.75" hidden="1" customHeight="1" outlineLevel="2" x14ac:dyDescent="0.25">
      <c r="A13625" s="3"/>
      <c r="B13625" s="3"/>
      <c r="C13625" s="392" t="s">
        <v>48</v>
      </c>
      <c r="D13625" s="3">
        <v>2</v>
      </c>
      <c r="E13625" s="290">
        <f ca="1"/>
        <v>0</v>
      </c>
      <c r="F13625" s="291"/>
      <c r="G13625" s="294"/>
      <c r="H13625" s="292"/>
      <c r="I13625" s="293">
        <f ca="1">IF(OFFSET(I13625,-$D13625,0)="n/a","n/a",IF(I$5&gt;OFFSET(I13625,-$D13625,0)+$D13625,$E13625-SUM($G13625:H13625),($E13625-SUM($G13625:H13625))/(OFFSET(I13625,-$D13625,0)-(I$5-$D13625-1))))</f>
        <v>0</v>
      </c>
      <c r="J13625" s="293">
        <f ca="1">IF(OFFSET(J13625,-$D13625,0)="n/a","n/a",IF(J$5&gt;OFFSET(J13625,-$D13625,0)+$D13625,$E13625-SUM($G13625:I13625),($E13625-SUM($G13625:I13625))/(OFFSET(J13625,-$D13625,0)-(J$5-$D13625-1))))</f>
        <v>0</v>
      </c>
      <c r="K13625" s="293">
        <f ca="1">IF(OFFSET(K13625,-$D13625,0)="n/a","n/a",IF(K$5&gt;OFFSET(K13625,-$D13625,0)+$D13625,$E13625-SUM($G13625:J13625),($E13625-SUM($G13625:J13625))/(OFFSET(K13625,-$D13625,0)-(K$5-$D13625-1))))</f>
        <v>0</v>
      </c>
      <c r="L13625" s="293">
        <f ca="1">IF(OFFSET(L13625,-$D13625,0)="n/a","n/a",IF(L$5&gt;OFFSET(L13625,-$D13625,0)+$D13625,$E13625-SUM($G13625:K13625),($E13625-SUM($G13625:K13625))/(OFFSET(L13625,-$D13625,0)-(L$5-$D13625-1))))</f>
        <v>0</v>
      </c>
      <c r="M13625" s="293">
        <f ca="1">IF(OFFSET(M13625,-$D13625,0)="n/a","n/a",IF(M$5&gt;OFFSET(M13625,-$D13625,0)+$D13625,$E13625-SUM($G13625:L13625),($E13625-SUM($G13625:L13625))/(OFFSET(M13625,-$D13625,0)-(M$5-$D13625-1))))</f>
        <v>0</v>
      </c>
      <c r="N13625" s="293">
        <f ca="1">IF(OFFSET(N13625,-$D13625,0)="n/a","n/a",IF(N$5&gt;OFFSET(N13625,-$D13625,0)+$D13625,$E13625-SUM($G13625:M13625),($E13625-SUM($G13625:M13625))/(OFFSET(N13625,-$D13625,0)-(N$5-$D13625-1))))</f>
        <v>0</v>
      </c>
    </row>
    <row r="13626" spans="1:14" s="369" customFormat="1" ht="12.75" hidden="1" customHeight="1" outlineLevel="2" x14ac:dyDescent="0.25">
      <c r="A13626" s="3"/>
      <c r="B13626" s="3"/>
      <c r="C13626" s="392"/>
      <c r="D13626" s="3">
        <v>3</v>
      </c>
      <c r="E13626" s="290">
        <f ca="1"/>
        <v>0</v>
      </c>
      <c r="F13626" s="291"/>
      <c r="G13626" s="294"/>
      <c r="H13626" s="294"/>
      <c r="I13626" s="292"/>
      <c r="J13626" s="293">
        <f ca="1">IF(OFFSET(J13626,-$D13626,0)="n/a","n/a",IF(J$5&gt;OFFSET(J13626,-$D13626,0)+$D13626,$E13626-SUM($G13626:I13626),($E13626-SUM($G13626:I13626))/(OFFSET(J13626,-$D13626,0)-(J$5-$D13626-1))))</f>
        <v>0</v>
      </c>
      <c r="K13626" s="293">
        <f ca="1">IF(OFFSET(K13626,-$D13626,0)="n/a","n/a",IF(K$5&gt;OFFSET(K13626,-$D13626,0)+$D13626,$E13626-SUM($G13626:J13626),($E13626-SUM($G13626:J13626))/(OFFSET(K13626,-$D13626,0)-(K$5-$D13626-1))))</f>
        <v>0</v>
      </c>
      <c r="L13626" s="293">
        <f ca="1">IF(OFFSET(L13626,-$D13626,0)="n/a","n/a",IF(L$5&gt;OFFSET(L13626,-$D13626,0)+$D13626,$E13626-SUM($G13626:K13626),($E13626-SUM($G13626:K13626))/(OFFSET(L13626,-$D13626,0)-(L$5-$D13626-1))))</f>
        <v>0</v>
      </c>
      <c r="M13626" s="293">
        <f ca="1">IF(OFFSET(M13626,-$D13626,0)="n/a","n/a",IF(M$5&gt;OFFSET(M13626,-$D13626,0)+$D13626,$E13626-SUM($G13626:L13626),($E13626-SUM($G13626:L13626))/(OFFSET(M13626,-$D13626,0)-(M$5-$D13626-1))))</f>
        <v>0</v>
      </c>
      <c r="N13626" s="293">
        <f ca="1">IF(OFFSET(N13626,-$D13626,0)="n/a","n/a",IF(N$5&gt;OFFSET(N13626,-$D13626,0)+$D13626,$E13626-SUM($G13626:M13626),($E13626-SUM($G13626:M13626))/(OFFSET(N13626,-$D13626,0)-(N$5-$D13626-1))))</f>
        <v>0</v>
      </c>
    </row>
    <row r="13627" spans="1:14" s="369" customFormat="1" ht="12.75" hidden="1" customHeight="1" outlineLevel="2" x14ac:dyDescent="0.25">
      <c r="A13627" s="3"/>
      <c r="B13627" s="3"/>
      <c r="C13627" s="392"/>
      <c r="D13627" s="3">
        <v>4</v>
      </c>
      <c r="E13627" s="290">
        <f ca="1"/>
        <v>0</v>
      </c>
      <c r="F13627" s="291"/>
      <c r="G13627" s="294"/>
      <c r="H13627" s="294"/>
      <c r="I13627" s="294"/>
      <c r="J13627" s="292"/>
      <c r="K13627" s="293">
        <f ca="1">IF(OFFSET(K13627,-$D13627,0)="n/a","n/a",IF(K$5&gt;OFFSET(K13627,-$D13627,0)+$D13627,$E13627-SUM($G13627:J13627),($E13627-SUM($G13627:J13627))/(OFFSET(K13627,-$D13627,0)-(K$5-$D13627-1))))</f>
        <v>0</v>
      </c>
      <c r="L13627" s="293">
        <f ca="1">IF(OFFSET(L13627,-$D13627,0)="n/a","n/a",IF(L$5&gt;OFFSET(L13627,-$D13627,0)+$D13627,$E13627-SUM($G13627:K13627),($E13627-SUM($G13627:K13627))/(OFFSET(L13627,-$D13627,0)-(L$5-$D13627-1))))</f>
        <v>0</v>
      </c>
      <c r="M13627" s="293">
        <f ca="1">IF(OFFSET(M13627,-$D13627,0)="n/a","n/a",IF(M$5&gt;OFFSET(M13627,-$D13627,0)+$D13627,$E13627-SUM($G13627:L13627),($E13627-SUM($G13627:L13627))/(OFFSET(M13627,-$D13627,0)-(M$5-$D13627-1))))</f>
        <v>0</v>
      </c>
      <c r="N13627" s="293">
        <f ca="1">IF(OFFSET(N13627,-$D13627,0)="n/a","n/a",IF(N$5&gt;OFFSET(N13627,-$D13627,0)+$D13627,$E13627-SUM($G13627:M13627),($E13627-SUM($G13627:M13627))/(OFFSET(N13627,-$D13627,0)-(N$5-$D13627-1))))</f>
        <v>0</v>
      </c>
    </row>
    <row r="13628" spans="1:14" s="369" customFormat="1" ht="12.75" hidden="1" customHeight="1" outlineLevel="2" x14ac:dyDescent="0.25">
      <c r="A13628" s="3"/>
      <c r="B13628" s="3"/>
      <c r="C13628" s="392"/>
      <c r="D13628" s="3">
        <v>5</v>
      </c>
      <c r="E13628" s="290">
        <f ca="1"/>
        <v>0</v>
      </c>
      <c r="F13628" s="291"/>
      <c r="G13628" s="294"/>
      <c r="H13628" s="294"/>
      <c r="I13628" s="294"/>
      <c r="J13628" s="294"/>
      <c r="K13628" s="292"/>
      <c r="L13628" s="293">
        <f ca="1">IF(OFFSET(L13628,-$D13628,0)="n/a","n/a",IF(L$5&gt;OFFSET(L13628,-$D13628,0)+$D13628,$E13628-SUM($G13628:K13628),($E13628-SUM($G13628:K13628))/(OFFSET(L13628,-$D13628,0)-(L$5-$D13628-1))))</f>
        <v>0</v>
      </c>
      <c r="M13628" s="293">
        <f ca="1">IF(OFFSET(M13628,-$D13628,0)="n/a","n/a",IF(M$5&gt;OFFSET(M13628,-$D13628,0)+$D13628,$E13628-SUM($G13628:L13628),($E13628-SUM($G13628:L13628))/(OFFSET(M13628,-$D13628,0)-(M$5-$D13628-1))))</f>
        <v>0</v>
      </c>
      <c r="N13628" s="293">
        <f ca="1">IF(OFFSET(N13628,-$D13628,0)="n/a","n/a",IF(N$5&gt;OFFSET(N13628,-$D13628,0)+$D13628,$E13628-SUM($G13628:M13628),($E13628-SUM($G13628:M13628))/(OFFSET(N13628,-$D13628,0)-(N$5-$D13628-1))))</f>
        <v>0</v>
      </c>
    </row>
    <row r="13629" spans="1:14" s="369" customFormat="1" ht="12.75" hidden="1" customHeight="1" outlineLevel="2" x14ac:dyDescent="0.25">
      <c r="A13629" s="3"/>
      <c r="B13629" s="3"/>
      <c r="C13629" s="392"/>
      <c r="D13629" s="3">
        <v>6</v>
      </c>
      <c r="E13629" s="290">
        <f ca="1"/>
        <v>0</v>
      </c>
      <c r="F13629" s="291"/>
      <c r="G13629" s="294"/>
      <c r="H13629" s="294"/>
      <c r="I13629" s="294"/>
      <c r="J13629" s="294"/>
      <c r="K13629" s="294"/>
      <c r="L13629" s="292"/>
      <c r="M13629" s="293">
        <f ca="1">IF(OFFSET(M13629,-$D13629,0)="n/a","n/a",IF(M$5&gt;OFFSET(M13629,-$D13629,0)+$D13629,$E13629-SUM($G13629:L13629),($E13629-SUM($G13629:L13629))/(OFFSET(M13629,-$D13629,0)-(M$5-$D13629-1))))</f>
        <v>0</v>
      </c>
      <c r="N13629" s="293">
        <f ca="1">IF(OFFSET(N13629,-$D13629,0)="n/a","n/a",IF(N$5&gt;OFFSET(N13629,-$D13629,0)+$D13629,$E13629-SUM($G13629:M13629),($E13629-SUM($G13629:M13629))/(OFFSET(N13629,-$D13629,0)-(N$5-$D13629-1))))</f>
        <v>0</v>
      </c>
    </row>
    <row r="13630" spans="1:14" s="369" customFormat="1" ht="12.75" hidden="1" customHeight="1" outlineLevel="2" x14ac:dyDescent="0.25">
      <c r="A13630" s="3"/>
      <c r="B13630" s="3"/>
      <c r="C13630" s="392"/>
      <c r="D13630" s="3">
        <v>7</v>
      </c>
      <c r="E13630" s="290">
        <f ca="1"/>
        <v>0</v>
      </c>
      <c r="F13630" s="291"/>
      <c r="G13630" s="294"/>
      <c r="H13630" s="294"/>
      <c r="I13630" s="294"/>
      <c r="J13630" s="294"/>
      <c r="K13630" s="294"/>
      <c r="L13630" s="294"/>
      <c r="M13630" s="292"/>
      <c r="N13630" s="293">
        <f ca="1">IF(OFFSET(N13630,-$D13630,0)="n/a","n/a",IF(N$5&gt;OFFSET(N13630,-$D13630,0)+$D13630,$E13630-SUM($G13630:M13630),($E13630-SUM($G13630:M13630))/(OFFSET(N13630,-$D13630,0)-(N$5-$D13630-1))))</f>
        <v>0</v>
      </c>
    </row>
    <row r="13631" spans="1:14" s="369" customFormat="1" ht="12.75" hidden="1" customHeight="1" outlineLevel="2" x14ac:dyDescent="0.25">
      <c r="A13631" s="3"/>
      <c r="B13631" s="3"/>
      <c r="C13631" s="392"/>
      <c r="D13631" s="3">
        <v>8</v>
      </c>
      <c r="E13631" s="290">
        <f ca="1"/>
        <v>0</v>
      </c>
      <c r="F13631" s="291"/>
      <c r="G13631" s="294"/>
      <c r="H13631" s="294"/>
      <c r="I13631" s="294"/>
      <c r="J13631" s="294"/>
      <c r="K13631" s="294"/>
      <c r="L13631" s="294"/>
      <c r="M13631" s="294"/>
      <c r="N13631" s="292"/>
    </row>
    <row r="13632" spans="1:14" s="369" customFormat="1" ht="12.75" hidden="1" customHeight="1" outlineLevel="2" x14ac:dyDescent="0.25">
      <c r="A13632" s="3"/>
      <c r="B13632" s="3"/>
      <c r="C13632" s="392"/>
      <c r="D13632" s="3">
        <v>9</v>
      </c>
      <c r="E13632" s="290" t="e">
        <f ca="1"/>
        <v>#N/A</v>
      </c>
      <c r="F13632" s="291"/>
      <c r="G13632" s="294"/>
      <c r="H13632" s="294"/>
      <c r="I13632" s="294"/>
      <c r="J13632" s="294"/>
      <c r="K13632" s="294"/>
      <c r="L13632" s="294"/>
      <c r="M13632" s="294"/>
      <c r="N13632" s="294"/>
    </row>
    <row r="13633" spans="1:14" s="369" customFormat="1" ht="12.75" hidden="1" customHeight="1" outlineLevel="2" x14ac:dyDescent="0.25">
      <c r="A13633" s="3"/>
      <c r="B13633" s="3"/>
      <c r="C13633" s="392"/>
      <c r="D13633" s="3">
        <v>10</v>
      </c>
      <c r="E13633" s="290" t="e">
        <f ca="1"/>
        <v>#N/A</v>
      </c>
      <c r="F13633" s="291"/>
      <c r="G13633" s="294"/>
      <c r="H13633" s="294"/>
      <c r="I13633" s="294"/>
      <c r="J13633" s="294"/>
      <c r="K13633" s="294"/>
      <c r="L13633" s="294"/>
      <c r="M13633" s="294"/>
      <c r="N13633" s="294"/>
    </row>
    <row r="13634" spans="1:14" s="369" customFormat="1" ht="12.75" hidden="1" customHeight="1" outlineLevel="2" x14ac:dyDescent="0.25">
      <c r="A13634" s="3"/>
      <c r="B13634" s="3"/>
      <c r="C13634" s="392"/>
      <c r="D13634" s="3">
        <v>11</v>
      </c>
      <c r="E13634" s="290" t="e">
        <f ca="1"/>
        <v>#N/A</v>
      </c>
      <c r="F13634" s="291"/>
      <c r="G13634" s="294"/>
      <c r="H13634" s="294"/>
      <c r="I13634" s="294"/>
      <c r="J13634" s="294"/>
      <c r="K13634" s="294"/>
      <c r="L13634" s="294"/>
      <c r="M13634" s="294"/>
      <c r="N13634" s="294"/>
    </row>
    <row r="13635" spans="1:14" s="369" customFormat="1" ht="12.75" hidden="1" customHeight="1" outlineLevel="2" x14ac:dyDescent="0.25">
      <c r="A13635" s="3"/>
      <c r="B13635" s="3"/>
      <c r="C13635" s="392"/>
      <c r="D13635" s="3">
        <v>12</v>
      </c>
      <c r="E13635" s="290" t="e">
        <f ca="1"/>
        <v>#N/A</v>
      </c>
      <c r="F13635" s="291"/>
      <c r="G13635" s="294"/>
      <c r="H13635" s="294"/>
      <c r="I13635" s="294"/>
      <c r="J13635" s="294"/>
      <c r="K13635" s="294"/>
      <c r="L13635" s="294"/>
      <c r="M13635" s="294"/>
      <c r="N13635" s="294"/>
    </row>
    <row r="13636" spans="1:14" s="369" customFormat="1" ht="12.75" hidden="1" customHeight="1" outlineLevel="2" x14ac:dyDescent="0.25">
      <c r="A13636" s="3"/>
      <c r="B13636" s="3"/>
      <c r="C13636" s="392"/>
      <c r="D13636" s="3">
        <v>13</v>
      </c>
      <c r="E13636" s="290" t="e">
        <f ca="1"/>
        <v>#N/A</v>
      </c>
      <c r="F13636" s="291"/>
      <c r="G13636" s="294"/>
      <c r="H13636" s="294"/>
      <c r="I13636" s="294"/>
      <c r="J13636" s="294"/>
      <c r="K13636" s="294"/>
      <c r="L13636" s="294"/>
      <c r="M13636" s="294"/>
      <c r="N13636" s="294"/>
    </row>
    <row r="13637" spans="1:14" s="369" customFormat="1" ht="12.75" hidden="1" customHeight="1" outlineLevel="2" x14ac:dyDescent="0.25">
      <c r="A13637" s="3"/>
      <c r="B13637" s="3"/>
      <c r="C13637" s="392"/>
      <c r="D13637" s="3">
        <v>14</v>
      </c>
      <c r="E13637" s="290" t="e">
        <f ca="1"/>
        <v>#N/A</v>
      </c>
      <c r="F13637" s="291"/>
      <c r="G13637" s="294"/>
      <c r="H13637" s="294"/>
      <c r="I13637" s="294"/>
      <c r="J13637" s="294"/>
      <c r="K13637" s="294"/>
      <c r="L13637" s="294"/>
      <c r="M13637" s="294"/>
      <c r="N13637" s="294"/>
    </row>
    <row r="13638" spans="1:14" s="369" customFormat="1" ht="12.75" hidden="1" customHeight="1" outlineLevel="2" x14ac:dyDescent="0.25">
      <c r="A13638" s="3"/>
      <c r="B13638" s="3"/>
      <c r="C13638" s="392"/>
      <c r="D13638" s="3">
        <v>15</v>
      </c>
      <c r="E13638" s="290" t="e">
        <f ca="1"/>
        <v>#N/A</v>
      </c>
      <c r="F13638" s="291"/>
      <c r="G13638" s="294"/>
      <c r="H13638" s="294"/>
      <c r="I13638" s="294"/>
      <c r="J13638" s="294"/>
      <c r="K13638" s="294"/>
      <c r="L13638" s="294"/>
      <c r="M13638" s="294"/>
      <c r="N13638" s="294"/>
    </row>
    <row r="13639" spans="1:14" s="369" customFormat="1" ht="12.75" hidden="1" customHeight="1" outlineLevel="1" x14ac:dyDescent="0.25">
      <c r="A13639" s="3"/>
      <c r="B13639" s="145" t="str">
        <f ca="1">B13622</f>
        <v>Asset Type 201</v>
      </c>
      <c r="C13639" s="145" t="str">
        <f ca="1">C13622</f>
        <v>Description - Asset Type 201</v>
      </c>
      <c r="D13639" s="3"/>
      <c r="E13639" s="3"/>
      <c r="F13639" s="106" t="s">
        <v>47</v>
      </c>
      <c r="G13639" s="296">
        <f t="shared" ref="G13639:N13639" si="1402">SUM(G13624:G13638)</f>
        <v>0</v>
      </c>
      <c r="H13639" s="296">
        <f t="shared" ca="1" si="1402"/>
        <v>0</v>
      </c>
      <c r="I13639" s="296">
        <f t="shared" ca="1" si="1402"/>
        <v>0</v>
      </c>
      <c r="J13639" s="296">
        <f t="shared" ca="1" si="1402"/>
        <v>0</v>
      </c>
      <c r="K13639" s="296">
        <f t="shared" ca="1" si="1402"/>
        <v>0</v>
      </c>
      <c r="L13639" s="296">
        <f t="shared" ca="1" si="1402"/>
        <v>0</v>
      </c>
      <c r="M13639" s="296">
        <f t="shared" ca="1" si="1402"/>
        <v>0</v>
      </c>
      <c r="N13639" s="296">
        <f t="shared" ca="1" si="1402"/>
        <v>0</v>
      </c>
    </row>
    <row r="13640" spans="1:14" s="369" customFormat="1" ht="12.75" hidden="1" customHeight="1" outlineLevel="2" x14ac:dyDescent="0.25">
      <c r="A13640" s="217">
        <f>A13622+1</f>
        <v>202</v>
      </c>
      <c r="B13640" s="22" t="str">
        <f ca="1">OFFSET($B$516,$A13640-1,0)</f>
        <v>Asset Type 202</v>
      </c>
      <c r="C13640" s="22" t="str">
        <f ca="1">OFFSET($C$516,$A13640-1,0)</f>
        <v>Description - Asset Type 202</v>
      </c>
      <c r="D13640" s="3"/>
      <c r="E13640" s="109"/>
      <c r="F13640" s="108" t="s">
        <v>46</v>
      </c>
      <c r="G13640" s="295">
        <f t="shared" ref="G13640:N13640" ca="1" si="1403">VLOOKUP($B13640,$B$516:$N$1015,5+G$5,FALSE)</f>
        <v>0</v>
      </c>
      <c r="H13640" s="295">
        <f t="shared" ca="1" si="1403"/>
        <v>0</v>
      </c>
      <c r="I13640" s="295">
        <f t="shared" ca="1" si="1403"/>
        <v>0</v>
      </c>
      <c r="J13640" s="295">
        <f t="shared" ca="1" si="1403"/>
        <v>0</v>
      </c>
      <c r="K13640" s="295">
        <f t="shared" ca="1" si="1403"/>
        <v>0</v>
      </c>
      <c r="L13640" s="295">
        <f t="shared" ca="1" si="1403"/>
        <v>0</v>
      </c>
      <c r="M13640" s="295">
        <f t="shared" ca="1" si="1403"/>
        <v>0</v>
      </c>
      <c r="N13640" s="295">
        <f t="shared" ca="1" si="1403"/>
        <v>0</v>
      </c>
    </row>
    <row r="13641" spans="1:14" s="369" customFormat="1" ht="12.75" hidden="1" customHeight="1" outlineLevel="2" x14ac:dyDescent="0.25">
      <c r="A13641" s="3"/>
      <c r="B13641" s="3"/>
      <c r="C13641" s="21"/>
      <c r="D13641" s="3"/>
      <c r="E13641" s="107"/>
      <c r="F13641" s="106" t="s">
        <v>42</v>
      </c>
      <c r="G13641" s="111">
        <f ca="1">VLOOKUP($B13640,'Input Sheet'!$B$12:$N$511,5+G$5,FALSE)</f>
        <v>0</v>
      </c>
      <c r="H13641" s="111">
        <f ca="1">VLOOKUP($B13640,'Input Sheet'!$B$12:$N$511,5+H$5,FALSE)</f>
        <v>0</v>
      </c>
      <c r="I13641" s="111">
        <f ca="1">VLOOKUP($B13640,'Input Sheet'!$B$12:$N$511,5+I$5,FALSE)</f>
        <v>0</v>
      </c>
      <c r="J13641" s="111">
        <f ca="1">VLOOKUP($B13640,'Input Sheet'!$B$12:$N$511,5+J$5,FALSE)</f>
        <v>0</v>
      </c>
      <c r="K13641" s="111">
        <f ca="1">VLOOKUP($B13640,'Input Sheet'!$B$12:$N$511,5+K$5,FALSE)</f>
        <v>0</v>
      </c>
      <c r="L13641" s="111">
        <f ca="1">VLOOKUP($B13640,'Input Sheet'!$B$12:$N$511,5+L$5,FALSE)</f>
        <v>0</v>
      </c>
      <c r="M13641" s="111">
        <f ca="1">VLOOKUP($B13640,'Input Sheet'!$B$12:$N$511,5+M$5,FALSE)</f>
        <v>0</v>
      </c>
      <c r="N13641" s="111">
        <f ca="1">VLOOKUP($B13640,'Input Sheet'!$B$12:$N$511,5+N$5,FALSE)</f>
        <v>0</v>
      </c>
    </row>
    <row r="13642" spans="1:14" s="369" customFormat="1" ht="12.75" hidden="1" customHeight="1" outlineLevel="2" x14ac:dyDescent="0.25">
      <c r="A13642" s="3"/>
      <c r="B13642" s="3"/>
      <c r="C13642" s="3"/>
      <c r="D13642" s="3">
        <v>1</v>
      </c>
      <c r="E13642" s="290">
        <f t="array" aca="1" ref="E13642:E13656" ca="1">TRANSPOSE(G13640:N13640)</f>
        <v>0</v>
      </c>
      <c r="F13642" s="291"/>
      <c r="G13642" s="292"/>
      <c r="H13642" s="293">
        <f ca="1">IF(OFFSET(H13642,-$D13642,0)="n/a","n/a",IF(H$5&gt;OFFSET(H13642,-$D13642,0)+$D13642,$E13642-SUM($G13642:G13642),($E13642-SUM($G13642:G13642))/(OFFSET(H13642,-$D13642,0)-(H$5-$D13642-1))))</f>
        <v>0</v>
      </c>
      <c r="I13642" s="293">
        <f ca="1">IF(OFFSET(I13642,-$D13642,0)="n/a","n/a",IF(I$5&gt;OFFSET(I13642,-$D13642,0)+$D13642,$E13642-SUM($G13642:H13642),($E13642-SUM($G13642:H13642))/(OFFSET(I13642,-$D13642,0)-(I$5-$D13642-1))))</f>
        <v>0</v>
      </c>
      <c r="J13642" s="293">
        <f ca="1">IF(OFFSET(J13642,-$D13642,0)="n/a","n/a",IF(J$5&gt;OFFSET(J13642,-$D13642,0)+$D13642,$E13642-SUM($G13642:I13642),($E13642-SUM($G13642:I13642))/(OFFSET(J13642,-$D13642,0)-(J$5-$D13642-1))))</f>
        <v>0</v>
      </c>
      <c r="K13642" s="293">
        <f ca="1">IF(OFFSET(K13642,-$D13642,0)="n/a","n/a",IF(K$5&gt;OFFSET(K13642,-$D13642,0)+$D13642,$E13642-SUM($G13642:J13642),($E13642-SUM($G13642:J13642))/(OFFSET(K13642,-$D13642,0)-(K$5-$D13642-1))))</f>
        <v>0</v>
      </c>
      <c r="L13642" s="293">
        <f ca="1">IF(OFFSET(L13642,-$D13642,0)="n/a","n/a",IF(L$5&gt;OFFSET(L13642,-$D13642,0)+$D13642,$E13642-SUM($G13642:K13642),($E13642-SUM($G13642:K13642))/(OFFSET(L13642,-$D13642,0)-(L$5-$D13642-1))))</f>
        <v>0</v>
      </c>
      <c r="M13642" s="293">
        <f ca="1">IF(OFFSET(M13642,-$D13642,0)="n/a","n/a",IF(M$5&gt;OFFSET(M13642,-$D13642,0)+$D13642,$E13642-SUM($G13642:L13642),($E13642-SUM($G13642:L13642))/(OFFSET(M13642,-$D13642,0)-(M$5-$D13642-1))))</f>
        <v>0</v>
      </c>
      <c r="N13642" s="293">
        <f ca="1">IF(OFFSET(N13642,-$D13642,0)="n/a","n/a",IF(N$5&gt;OFFSET(N13642,-$D13642,0)+$D13642,$E13642-SUM($G13642:M13642),($E13642-SUM($G13642:M13642))/(OFFSET(N13642,-$D13642,0)-(N$5-$D13642-1))))</f>
        <v>0</v>
      </c>
    </row>
    <row r="13643" spans="1:14" s="369" customFormat="1" ht="12.75" hidden="1" customHeight="1" outlineLevel="2" x14ac:dyDescent="0.25">
      <c r="A13643" s="3"/>
      <c r="B13643" s="3"/>
      <c r="C13643" s="392" t="s">
        <v>48</v>
      </c>
      <c r="D13643" s="3">
        <v>2</v>
      </c>
      <c r="E13643" s="290">
        <f ca="1"/>
        <v>0</v>
      </c>
      <c r="F13643" s="291"/>
      <c r="G13643" s="294"/>
      <c r="H13643" s="292"/>
      <c r="I13643" s="293">
        <f ca="1">IF(OFFSET(I13643,-$D13643,0)="n/a","n/a",IF(I$5&gt;OFFSET(I13643,-$D13643,0)+$D13643,$E13643-SUM($G13643:H13643),($E13643-SUM($G13643:H13643))/(OFFSET(I13643,-$D13643,0)-(I$5-$D13643-1))))</f>
        <v>0</v>
      </c>
      <c r="J13643" s="293">
        <f ca="1">IF(OFFSET(J13643,-$D13643,0)="n/a","n/a",IF(J$5&gt;OFFSET(J13643,-$D13643,0)+$D13643,$E13643-SUM($G13643:I13643),($E13643-SUM($G13643:I13643))/(OFFSET(J13643,-$D13643,0)-(J$5-$D13643-1))))</f>
        <v>0</v>
      </c>
      <c r="K13643" s="293">
        <f ca="1">IF(OFFSET(K13643,-$D13643,0)="n/a","n/a",IF(K$5&gt;OFFSET(K13643,-$D13643,0)+$D13643,$E13643-SUM($G13643:J13643),($E13643-SUM($G13643:J13643))/(OFFSET(K13643,-$D13643,0)-(K$5-$D13643-1))))</f>
        <v>0</v>
      </c>
      <c r="L13643" s="293">
        <f ca="1">IF(OFFSET(L13643,-$D13643,0)="n/a","n/a",IF(L$5&gt;OFFSET(L13643,-$D13643,0)+$D13643,$E13643-SUM($G13643:K13643),($E13643-SUM($G13643:K13643))/(OFFSET(L13643,-$D13643,0)-(L$5-$D13643-1))))</f>
        <v>0</v>
      </c>
      <c r="M13643" s="293">
        <f ca="1">IF(OFFSET(M13643,-$D13643,0)="n/a","n/a",IF(M$5&gt;OFFSET(M13643,-$D13643,0)+$D13643,$E13643-SUM($G13643:L13643),($E13643-SUM($G13643:L13643))/(OFFSET(M13643,-$D13643,0)-(M$5-$D13643-1))))</f>
        <v>0</v>
      </c>
      <c r="N13643" s="293">
        <f ca="1">IF(OFFSET(N13643,-$D13643,0)="n/a","n/a",IF(N$5&gt;OFFSET(N13643,-$D13643,0)+$D13643,$E13643-SUM($G13643:M13643),($E13643-SUM($G13643:M13643))/(OFFSET(N13643,-$D13643,0)-(N$5-$D13643-1))))</f>
        <v>0</v>
      </c>
    </row>
    <row r="13644" spans="1:14" s="369" customFormat="1" ht="12.75" hidden="1" customHeight="1" outlineLevel="2" x14ac:dyDescent="0.25">
      <c r="A13644" s="3"/>
      <c r="B13644" s="3"/>
      <c r="C13644" s="392"/>
      <c r="D13644" s="3">
        <v>3</v>
      </c>
      <c r="E13644" s="290">
        <f ca="1"/>
        <v>0</v>
      </c>
      <c r="F13644" s="291"/>
      <c r="G13644" s="294"/>
      <c r="H13644" s="294"/>
      <c r="I13644" s="292"/>
      <c r="J13644" s="293">
        <f ca="1">IF(OFFSET(J13644,-$D13644,0)="n/a","n/a",IF(J$5&gt;OFFSET(J13644,-$D13644,0)+$D13644,$E13644-SUM($G13644:I13644),($E13644-SUM($G13644:I13644))/(OFFSET(J13644,-$D13644,0)-(J$5-$D13644-1))))</f>
        <v>0</v>
      </c>
      <c r="K13644" s="293">
        <f ca="1">IF(OFFSET(K13644,-$D13644,0)="n/a","n/a",IF(K$5&gt;OFFSET(K13644,-$D13644,0)+$D13644,$E13644-SUM($G13644:J13644),($E13644-SUM($G13644:J13644))/(OFFSET(K13644,-$D13644,0)-(K$5-$D13644-1))))</f>
        <v>0</v>
      </c>
      <c r="L13644" s="293">
        <f ca="1">IF(OFFSET(L13644,-$D13644,0)="n/a","n/a",IF(L$5&gt;OFFSET(L13644,-$D13644,0)+$D13644,$E13644-SUM($G13644:K13644),($E13644-SUM($G13644:K13644))/(OFFSET(L13644,-$D13644,0)-(L$5-$D13644-1))))</f>
        <v>0</v>
      </c>
      <c r="M13644" s="293">
        <f ca="1">IF(OFFSET(M13644,-$D13644,0)="n/a","n/a",IF(M$5&gt;OFFSET(M13644,-$D13644,0)+$D13644,$E13644-SUM($G13644:L13644),($E13644-SUM($G13644:L13644))/(OFFSET(M13644,-$D13644,0)-(M$5-$D13644-1))))</f>
        <v>0</v>
      </c>
      <c r="N13644" s="293">
        <f ca="1">IF(OFFSET(N13644,-$D13644,0)="n/a","n/a",IF(N$5&gt;OFFSET(N13644,-$D13644,0)+$D13644,$E13644-SUM($G13644:M13644),($E13644-SUM($G13644:M13644))/(OFFSET(N13644,-$D13644,0)-(N$5-$D13644-1))))</f>
        <v>0</v>
      </c>
    </row>
    <row r="13645" spans="1:14" s="369" customFormat="1" ht="12.75" hidden="1" customHeight="1" outlineLevel="2" x14ac:dyDescent="0.25">
      <c r="A13645" s="3"/>
      <c r="B13645" s="3"/>
      <c r="C13645" s="392"/>
      <c r="D13645" s="3">
        <v>4</v>
      </c>
      <c r="E13645" s="290">
        <f ca="1"/>
        <v>0</v>
      </c>
      <c r="F13645" s="291"/>
      <c r="G13645" s="294"/>
      <c r="H13645" s="294"/>
      <c r="I13645" s="294"/>
      <c r="J13645" s="292"/>
      <c r="K13645" s="293">
        <f ca="1">IF(OFFSET(K13645,-$D13645,0)="n/a","n/a",IF(K$5&gt;OFFSET(K13645,-$D13645,0)+$D13645,$E13645-SUM($G13645:J13645),($E13645-SUM($G13645:J13645))/(OFFSET(K13645,-$D13645,0)-(K$5-$D13645-1))))</f>
        <v>0</v>
      </c>
      <c r="L13645" s="293">
        <f ca="1">IF(OFFSET(L13645,-$D13645,0)="n/a","n/a",IF(L$5&gt;OFFSET(L13645,-$D13645,0)+$D13645,$E13645-SUM($G13645:K13645),($E13645-SUM($G13645:K13645))/(OFFSET(L13645,-$D13645,0)-(L$5-$D13645-1))))</f>
        <v>0</v>
      </c>
      <c r="M13645" s="293">
        <f ca="1">IF(OFFSET(M13645,-$D13645,0)="n/a","n/a",IF(M$5&gt;OFFSET(M13645,-$D13645,0)+$D13645,$E13645-SUM($G13645:L13645),($E13645-SUM($G13645:L13645))/(OFFSET(M13645,-$D13645,0)-(M$5-$D13645-1))))</f>
        <v>0</v>
      </c>
      <c r="N13645" s="293">
        <f ca="1">IF(OFFSET(N13645,-$D13645,0)="n/a","n/a",IF(N$5&gt;OFFSET(N13645,-$D13645,0)+$D13645,$E13645-SUM($G13645:M13645),($E13645-SUM($G13645:M13645))/(OFFSET(N13645,-$D13645,0)-(N$5-$D13645-1))))</f>
        <v>0</v>
      </c>
    </row>
    <row r="13646" spans="1:14" s="369" customFormat="1" ht="12.75" hidden="1" customHeight="1" outlineLevel="2" x14ac:dyDescent="0.25">
      <c r="A13646" s="3"/>
      <c r="B13646" s="3"/>
      <c r="C13646" s="392"/>
      <c r="D13646" s="3">
        <v>5</v>
      </c>
      <c r="E13646" s="290">
        <f ca="1"/>
        <v>0</v>
      </c>
      <c r="F13646" s="291"/>
      <c r="G13646" s="294"/>
      <c r="H13646" s="294"/>
      <c r="I13646" s="294"/>
      <c r="J13646" s="294"/>
      <c r="K13646" s="292"/>
      <c r="L13646" s="293">
        <f ca="1">IF(OFFSET(L13646,-$D13646,0)="n/a","n/a",IF(L$5&gt;OFFSET(L13646,-$D13646,0)+$D13646,$E13646-SUM($G13646:K13646),($E13646-SUM($G13646:K13646))/(OFFSET(L13646,-$D13646,0)-(L$5-$D13646-1))))</f>
        <v>0</v>
      </c>
      <c r="M13646" s="293">
        <f ca="1">IF(OFFSET(M13646,-$D13646,0)="n/a","n/a",IF(M$5&gt;OFFSET(M13646,-$D13646,0)+$D13646,$E13646-SUM($G13646:L13646),($E13646-SUM($G13646:L13646))/(OFFSET(M13646,-$D13646,0)-(M$5-$D13646-1))))</f>
        <v>0</v>
      </c>
      <c r="N13646" s="293">
        <f ca="1">IF(OFFSET(N13646,-$D13646,0)="n/a","n/a",IF(N$5&gt;OFFSET(N13646,-$D13646,0)+$D13646,$E13646-SUM($G13646:M13646),($E13646-SUM($G13646:M13646))/(OFFSET(N13646,-$D13646,0)-(N$5-$D13646-1))))</f>
        <v>0</v>
      </c>
    </row>
    <row r="13647" spans="1:14" s="369" customFormat="1" ht="12.75" hidden="1" customHeight="1" outlineLevel="2" x14ac:dyDescent="0.25">
      <c r="A13647" s="3"/>
      <c r="B13647" s="3"/>
      <c r="C13647" s="392"/>
      <c r="D13647" s="3">
        <v>6</v>
      </c>
      <c r="E13647" s="290">
        <f ca="1"/>
        <v>0</v>
      </c>
      <c r="F13647" s="291"/>
      <c r="G13647" s="294"/>
      <c r="H13647" s="294"/>
      <c r="I13647" s="294"/>
      <c r="J13647" s="294"/>
      <c r="K13647" s="294"/>
      <c r="L13647" s="292"/>
      <c r="M13647" s="293">
        <f ca="1">IF(OFFSET(M13647,-$D13647,0)="n/a","n/a",IF(M$5&gt;OFFSET(M13647,-$D13647,0)+$D13647,$E13647-SUM($G13647:L13647),($E13647-SUM($G13647:L13647))/(OFFSET(M13647,-$D13647,0)-(M$5-$D13647-1))))</f>
        <v>0</v>
      </c>
      <c r="N13647" s="293">
        <f ca="1">IF(OFFSET(N13647,-$D13647,0)="n/a","n/a",IF(N$5&gt;OFFSET(N13647,-$D13647,0)+$D13647,$E13647-SUM($G13647:M13647),($E13647-SUM($G13647:M13647))/(OFFSET(N13647,-$D13647,0)-(N$5-$D13647-1))))</f>
        <v>0</v>
      </c>
    </row>
    <row r="13648" spans="1:14" s="369" customFormat="1" ht="12.75" hidden="1" customHeight="1" outlineLevel="2" x14ac:dyDescent="0.25">
      <c r="A13648" s="3"/>
      <c r="B13648" s="3"/>
      <c r="C13648" s="392"/>
      <c r="D13648" s="3">
        <v>7</v>
      </c>
      <c r="E13648" s="290">
        <f ca="1"/>
        <v>0</v>
      </c>
      <c r="F13648" s="291"/>
      <c r="G13648" s="294"/>
      <c r="H13648" s="294"/>
      <c r="I13648" s="294"/>
      <c r="J13648" s="294"/>
      <c r="K13648" s="294"/>
      <c r="L13648" s="294"/>
      <c r="M13648" s="292"/>
      <c r="N13648" s="293">
        <f ca="1">IF(OFFSET(N13648,-$D13648,0)="n/a","n/a",IF(N$5&gt;OFFSET(N13648,-$D13648,0)+$D13648,$E13648-SUM($G13648:M13648),($E13648-SUM($G13648:M13648))/(OFFSET(N13648,-$D13648,0)-(N$5-$D13648-1))))</f>
        <v>0</v>
      </c>
    </row>
    <row r="13649" spans="1:14" s="369" customFormat="1" ht="12.75" hidden="1" customHeight="1" outlineLevel="2" x14ac:dyDescent="0.25">
      <c r="A13649" s="3"/>
      <c r="B13649" s="3"/>
      <c r="C13649" s="392"/>
      <c r="D13649" s="3">
        <v>8</v>
      </c>
      <c r="E13649" s="290">
        <f ca="1"/>
        <v>0</v>
      </c>
      <c r="F13649" s="291"/>
      <c r="G13649" s="294"/>
      <c r="H13649" s="294"/>
      <c r="I13649" s="294"/>
      <c r="J13649" s="294"/>
      <c r="K13649" s="294"/>
      <c r="L13649" s="294"/>
      <c r="M13649" s="294"/>
      <c r="N13649" s="292"/>
    </row>
    <row r="13650" spans="1:14" s="369" customFormat="1" ht="12.75" hidden="1" customHeight="1" outlineLevel="2" x14ac:dyDescent="0.25">
      <c r="A13650" s="3"/>
      <c r="B13650" s="3"/>
      <c r="C13650" s="392"/>
      <c r="D13650" s="3">
        <v>9</v>
      </c>
      <c r="E13650" s="290" t="e">
        <f ca="1"/>
        <v>#N/A</v>
      </c>
      <c r="F13650" s="291"/>
      <c r="G13650" s="294"/>
      <c r="H13650" s="294"/>
      <c r="I13650" s="294"/>
      <c r="J13650" s="294"/>
      <c r="K13650" s="294"/>
      <c r="L13650" s="294"/>
      <c r="M13650" s="294"/>
      <c r="N13650" s="294"/>
    </row>
    <row r="13651" spans="1:14" s="369" customFormat="1" ht="12.75" hidden="1" customHeight="1" outlineLevel="2" x14ac:dyDescent="0.25">
      <c r="A13651" s="3"/>
      <c r="B13651" s="3"/>
      <c r="C13651" s="392"/>
      <c r="D13651" s="3">
        <v>10</v>
      </c>
      <c r="E13651" s="290" t="e">
        <f ca="1"/>
        <v>#N/A</v>
      </c>
      <c r="F13651" s="291"/>
      <c r="G13651" s="294"/>
      <c r="H13651" s="294"/>
      <c r="I13651" s="294"/>
      <c r="J13651" s="294"/>
      <c r="K13651" s="294"/>
      <c r="L13651" s="294"/>
      <c r="M13651" s="294"/>
      <c r="N13651" s="294"/>
    </row>
    <row r="13652" spans="1:14" s="369" customFormat="1" ht="12.75" hidden="1" customHeight="1" outlineLevel="2" x14ac:dyDescent="0.25">
      <c r="A13652" s="3"/>
      <c r="B13652" s="3"/>
      <c r="C13652" s="392"/>
      <c r="D13652" s="3">
        <v>11</v>
      </c>
      <c r="E13652" s="290" t="e">
        <f ca="1"/>
        <v>#N/A</v>
      </c>
      <c r="F13652" s="291"/>
      <c r="G13652" s="294"/>
      <c r="H13652" s="294"/>
      <c r="I13652" s="294"/>
      <c r="J13652" s="294"/>
      <c r="K13652" s="294"/>
      <c r="L13652" s="294"/>
      <c r="M13652" s="294"/>
      <c r="N13652" s="294"/>
    </row>
    <row r="13653" spans="1:14" s="369" customFormat="1" ht="12.75" hidden="1" customHeight="1" outlineLevel="2" x14ac:dyDescent="0.25">
      <c r="A13653" s="3"/>
      <c r="B13653" s="3"/>
      <c r="C13653" s="392"/>
      <c r="D13653" s="3">
        <v>12</v>
      </c>
      <c r="E13653" s="290" t="e">
        <f ca="1"/>
        <v>#N/A</v>
      </c>
      <c r="F13653" s="291"/>
      <c r="G13653" s="294"/>
      <c r="H13653" s="294"/>
      <c r="I13653" s="294"/>
      <c r="J13653" s="294"/>
      <c r="K13653" s="294"/>
      <c r="L13653" s="294"/>
      <c r="M13653" s="294"/>
      <c r="N13653" s="294"/>
    </row>
    <row r="13654" spans="1:14" s="369" customFormat="1" ht="12.75" hidden="1" customHeight="1" outlineLevel="2" x14ac:dyDescent="0.25">
      <c r="A13654" s="3"/>
      <c r="B13654" s="3"/>
      <c r="C13654" s="392"/>
      <c r="D13654" s="3">
        <v>13</v>
      </c>
      <c r="E13654" s="290" t="e">
        <f ca="1"/>
        <v>#N/A</v>
      </c>
      <c r="F13654" s="291"/>
      <c r="G13654" s="294"/>
      <c r="H13654" s="294"/>
      <c r="I13654" s="294"/>
      <c r="J13654" s="294"/>
      <c r="K13654" s="294"/>
      <c r="L13654" s="294"/>
      <c r="M13654" s="294"/>
      <c r="N13654" s="294"/>
    </row>
    <row r="13655" spans="1:14" s="369" customFormat="1" ht="12.75" hidden="1" customHeight="1" outlineLevel="2" x14ac:dyDescent="0.25">
      <c r="A13655" s="3"/>
      <c r="B13655" s="3"/>
      <c r="C13655" s="392"/>
      <c r="D13655" s="3">
        <v>14</v>
      </c>
      <c r="E13655" s="290" t="e">
        <f ca="1"/>
        <v>#N/A</v>
      </c>
      <c r="F13655" s="291"/>
      <c r="G13655" s="294"/>
      <c r="H13655" s="294"/>
      <c r="I13655" s="294"/>
      <c r="J13655" s="294"/>
      <c r="K13655" s="294"/>
      <c r="L13655" s="294"/>
      <c r="M13655" s="294"/>
      <c r="N13655" s="294"/>
    </row>
    <row r="13656" spans="1:14" s="369" customFormat="1" ht="12.75" hidden="1" customHeight="1" outlineLevel="2" x14ac:dyDescent="0.25">
      <c r="A13656" s="3"/>
      <c r="B13656" s="3"/>
      <c r="C13656" s="392"/>
      <c r="D13656" s="3">
        <v>15</v>
      </c>
      <c r="E13656" s="290" t="e">
        <f ca="1"/>
        <v>#N/A</v>
      </c>
      <c r="F13656" s="291"/>
      <c r="G13656" s="294"/>
      <c r="H13656" s="294"/>
      <c r="I13656" s="294"/>
      <c r="J13656" s="294"/>
      <c r="K13656" s="294"/>
      <c r="L13656" s="294"/>
      <c r="M13656" s="294"/>
      <c r="N13656" s="294"/>
    </row>
    <row r="13657" spans="1:14" s="369" customFormat="1" ht="12.75" hidden="1" customHeight="1" outlineLevel="1" x14ac:dyDescent="0.25">
      <c r="A13657" s="3"/>
      <c r="B13657" s="145" t="str">
        <f ca="1">B13640</f>
        <v>Asset Type 202</v>
      </c>
      <c r="C13657" s="145" t="str">
        <f ca="1">C13640</f>
        <v>Description - Asset Type 202</v>
      </c>
      <c r="D13657" s="3"/>
      <c r="E13657" s="3"/>
      <c r="F13657" s="106" t="s">
        <v>47</v>
      </c>
      <c r="G13657" s="296">
        <f t="shared" ref="G13657:N13657" si="1404">SUM(G13642:G13656)</f>
        <v>0</v>
      </c>
      <c r="H13657" s="296">
        <f t="shared" ca="1" si="1404"/>
        <v>0</v>
      </c>
      <c r="I13657" s="296">
        <f t="shared" ca="1" si="1404"/>
        <v>0</v>
      </c>
      <c r="J13657" s="296">
        <f t="shared" ca="1" si="1404"/>
        <v>0</v>
      </c>
      <c r="K13657" s="296">
        <f t="shared" ca="1" si="1404"/>
        <v>0</v>
      </c>
      <c r="L13657" s="296">
        <f t="shared" ca="1" si="1404"/>
        <v>0</v>
      </c>
      <c r="M13657" s="296">
        <f t="shared" ca="1" si="1404"/>
        <v>0</v>
      </c>
      <c r="N13657" s="296">
        <f t="shared" ca="1" si="1404"/>
        <v>0</v>
      </c>
    </row>
    <row r="13658" spans="1:14" s="369" customFormat="1" ht="12.75" hidden="1" customHeight="1" outlineLevel="2" x14ac:dyDescent="0.25">
      <c r="A13658" s="217">
        <f>A13640+1</f>
        <v>203</v>
      </c>
      <c r="B13658" s="22" t="str">
        <f ca="1">OFFSET($B$516,$A13658-1,0)</f>
        <v>Asset Type 203</v>
      </c>
      <c r="C13658" s="22" t="str">
        <f ca="1">OFFSET($C$516,$A13658-1,0)</f>
        <v>Description - Asset Type 203</v>
      </c>
      <c r="D13658" s="3"/>
      <c r="E13658" s="109"/>
      <c r="F13658" s="108" t="s">
        <v>46</v>
      </c>
      <c r="G13658" s="295">
        <f t="shared" ref="G13658:N13658" ca="1" si="1405">VLOOKUP($B13658,$B$516:$N$1015,5+G$5,FALSE)</f>
        <v>0</v>
      </c>
      <c r="H13658" s="295">
        <f t="shared" ca="1" si="1405"/>
        <v>0</v>
      </c>
      <c r="I13658" s="295">
        <f t="shared" ca="1" si="1405"/>
        <v>0</v>
      </c>
      <c r="J13658" s="295">
        <f t="shared" ca="1" si="1405"/>
        <v>0</v>
      </c>
      <c r="K13658" s="295">
        <f t="shared" ca="1" si="1405"/>
        <v>0</v>
      </c>
      <c r="L13658" s="295">
        <f t="shared" ca="1" si="1405"/>
        <v>0</v>
      </c>
      <c r="M13658" s="295">
        <f t="shared" ca="1" si="1405"/>
        <v>0</v>
      </c>
      <c r="N13658" s="295">
        <f t="shared" ca="1" si="1405"/>
        <v>0</v>
      </c>
    </row>
    <row r="13659" spans="1:14" s="369" customFormat="1" ht="12.75" hidden="1" customHeight="1" outlineLevel="2" x14ac:dyDescent="0.25">
      <c r="A13659" s="3"/>
      <c r="B13659" s="3"/>
      <c r="C13659" s="21"/>
      <c r="D13659" s="3"/>
      <c r="E13659" s="107"/>
      <c r="F13659" s="106" t="s">
        <v>80</v>
      </c>
      <c r="G13659" s="111">
        <f ca="1">VLOOKUP($B13658,'Input Sheet'!$B$515:$N$1014,5+G$5,FALSE)</f>
        <v>0</v>
      </c>
      <c r="H13659" s="111">
        <f ca="1">VLOOKUP($B13658,'Input Sheet'!$B$515:$N$1014,5+H$5,FALSE)</f>
        <v>0</v>
      </c>
      <c r="I13659" s="111">
        <f ca="1">VLOOKUP($B13658,'Input Sheet'!$B$515:$N$1014,5+I$5,FALSE)</f>
        <v>0</v>
      </c>
      <c r="J13659" s="111">
        <f ca="1">VLOOKUP($B13658,'Input Sheet'!$B$515:$N$1014,5+J$5,FALSE)</f>
        <v>0</v>
      </c>
      <c r="K13659" s="111">
        <f ca="1">VLOOKUP($B13658,'Input Sheet'!$B$515:$N$1014,5+K$5,FALSE)</f>
        <v>0</v>
      </c>
      <c r="L13659" s="111">
        <f ca="1">VLOOKUP($B13658,'Input Sheet'!$B$515:$N$1014,5+L$5,FALSE)</f>
        <v>0</v>
      </c>
      <c r="M13659" s="111">
        <f ca="1">VLOOKUP($B13658,'Input Sheet'!$B$515:$N$1014,5+M$5,FALSE)</f>
        <v>0</v>
      </c>
      <c r="N13659" s="111">
        <f ca="1">VLOOKUP($B13658,'Input Sheet'!$B$515:$N$1014,5+N$5,FALSE)</f>
        <v>0</v>
      </c>
    </row>
    <row r="13660" spans="1:14" s="369" customFormat="1" ht="12.75" hidden="1" customHeight="1" outlineLevel="2" x14ac:dyDescent="0.25">
      <c r="A13660" s="3"/>
      <c r="B13660" s="3"/>
      <c r="C13660" s="3"/>
      <c r="D13660" s="3">
        <v>1</v>
      </c>
      <c r="E13660" s="290">
        <f t="array" aca="1" ref="E13660:E13674" ca="1">TRANSPOSE(G13658:N13658)</f>
        <v>0</v>
      </c>
      <c r="F13660" s="291"/>
      <c r="G13660" s="292"/>
      <c r="H13660" s="293">
        <f ca="1">IF(OFFSET(H13660,-$D13660,0)="n/a","n/a",IF(H$5&gt;OFFSET(H13660,-$D13660,0)+$D13660,$E13660-SUM($G13660:G13660),($E13660-SUM($G13660:G13660))/(OFFSET(H13660,-$D13660,0)-(H$5-$D13660-1))))</f>
        <v>0</v>
      </c>
      <c r="I13660" s="293">
        <f ca="1">IF(OFFSET(I13660,-$D13660,0)="n/a","n/a",IF(I$5&gt;OFFSET(I13660,-$D13660,0)+$D13660,$E13660-SUM($G13660:H13660),($E13660-SUM($G13660:H13660))/(OFFSET(I13660,-$D13660,0)-(I$5-$D13660-1))))</f>
        <v>0</v>
      </c>
      <c r="J13660" s="293">
        <f ca="1">IF(OFFSET(J13660,-$D13660,0)="n/a","n/a",IF(J$5&gt;OFFSET(J13660,-$D13660,0)+$D13660,$E13660-SUM($G13660:I13660),($E13660-SUM($G13660:I13660))/(OFFSET(J13660,-$D13660,0)-(J$5-$D13660-1))))</f>
        <v>0</v>
      </c>
      <c r="K13660" s="293">
        <f ca="1">IF(OFFSET(K13660,-$D13660,0)="n/a","n/a",IF(K$5&gt;OFFSET(K13660,-$D13660,0)+$D13660,$E13660-SUM($G13660:J13660),($E13660-SUM($G13660:J13660))/(OFFSET(K13660,-$D13660,0)-(K$5-$D13660-1))))</f>
        <v>0</v>
      </c>
      <c r="L13660" s="293">
        <f ca="1">IF(OFFSET(L13660,-$D13660,0)="n/a","n/a",IF(L$5&gt;OFFSET(L13660,-$D13660,0)+$D13660,$E13660-SUM($G13660:K13660),($E13660-SUM($G13660:K13660))/(OFFSET(L13660,-$D13660,0)-(L$5-$D13660-1))))</f>
        <v>0</v>
      </c>
      <c r="M13660" s="293">
        <f ca="1">IF(OFFSET(M13660,-$D13660,0)="n/a","n/a",IF(M$5&gt;OFFSET(M13660,-$D13660,0)+$D13660,$E13660-SUM($G13660:L13660),($E13660-SUM($G13660:L13660))/(OFFSET(M13660,-$D13660,0)-(M$5-$D13660-1))))</f>
        <v>0</v>
      </c>
      <c r="N13660" s="293">
        <f ca="1">IF(OFFSET(N13660,-$D13660,0)="n/a","n/a",IF(N$5&gt;OFFSET(N13660,-$D13660,0)+$D13660,$E13660-SUM($G13660:M13660),($E13660-SUM($G13660:M13660))/(OFFSET(N13660,-$D13660,0)-(N$5-$D13660-1))))</f>
        <v>0</v>
      </c>
    </row>
    <row r="13661" spans="1:14" s="369" customFormat="1" ht="12.75" hidden="1" customHeight="1" outlineLevel="2" x14ac:dyDescent="0.25">
      <c r="A13661" s="3"/>
      <c r="B13661" s="3"/>
      <c r="C13661" s="392" t="s">
        <v>48</v>
      </c>
      <c r="D13661" s="3">
        <v>2</v>
      </c>
      <c r="E13661" s="290">
        <f ca="1"/>
        <v>0</v>
      </c>
      <c r="F13661" s="291"/>
      <c r="G13661" s="294"/>
      <c r="H13661" s="292"/>
      <c r="I13661" s="293">
        <f ca="1">IF(OFFSET(I13661,-$D13661,0)="n/a","n/a",IF(I$5&gt;OFFSET(I13661,-$D13661,0)+$D13661,$E13661-SUM($G13661:H13661),($E13661-SUM($G13661:H13661))/(OFFSET(I13661,-$D13661,0)-(I$5-$D13661-1))))</f>
        <v>0</v>
      </c>
      <c r="J13661" s="293">
        <f ca="1">IF(OFFSET(J13661,-$D13661,0)="n/a","n/a",IF(J$5&gt;OFFSET(J13661,-$D13661,0)+$D13661,$E13661-SUM($G13661:I13661),($E13661-SUM($G13661:I13661))/(OFFSET(J13661,-$D13661,0)-(J$5-$D13661-1))))</f>
        <v>0</v>
      </c>
      <c r="K13661" s="293">
        <f ca="1">IF(OFFSET(K13661,-$D13661,0)="n/a","n/a",IF(K$5&gt;OFFSET(K13661,-$D13661,0)+$D13661,$E13661-SUM($G13661:J13661),($E13661-SUM($G13661:J13661))/(OFFSET(K13661,-$D13661,0)-(K$5-$D13661-1))))</f>
        <v>0</v>
      </c>
      <c r="L13661" s="293">
        <f ca="1">IF(OFFSET(L13661,-$D13661,0)="n/a","n/a",IF(L$5&gt;OFFSET(L13661,-$D13661,0)+$D13661,$E13661-SUM($G13661:K13661),($E13661-SUM($G13661:K13661))/(OFFSET(L13661,-$D13661,0)-(L$5-$D13661-1))))</f>
        <v>0</v>
      </c>
      <c r="M13661" s="293">
        <f ca="1">IF(OFFSET(M13661,-$D13661,0)="n/a","n/a",IF(M$5&gt;OFFSET(M13661,-$D13661,0)+$D13661,$E13661-SUM($G13661:L13661),($E13661-SUM($G13661:L13661))/(OFFSET(M13661,-$D13661,0)-(M$5-$D13661-1))))</f>
        <v>0</v>
      </c>
      <c r="N13661" s="293">
        <f ca="1">IF(OFFSET(N13661,-$D13661,0)="n/a","n/a",IF(N$5&gt;OFFSET(N13661,-$D13661,0)+$D13661,$E13661-SUM($G13661:M13661),($E13661-SUM($G13661:M13661))/(OFFSET(N13661,-$D13661,0)-(N$5-$D13661-1))))</f>
        <v>0</v>
      </c>
    </row>
    <row r="13662" spans="1:14" s="369" customFormat="1" ht="12.75" hidden="1" customHeight="1" outlineLevel="2" x14ac:dyDescent="0.25">
      <c r="A13662" s="3"/>
      <c r="B13662" s="3"/>
      <c r="C13662" s="392"/>
      <c r="D13662" s="3">
        <v>3</v>
      </c>
      <c r="E13662" s="290">
        <f ca="1"/>
        <v>0</v>
      </c>
      <c r="F13662" s="291"/>
      <c r="G13662" s="294"/>
      <c r="H13662" s="294"/>
      <c r="I13662" s="292"/>
      <c r="J13662" s="293">
        <f ca="1">IF(OFFSET(J13662,-$D13662,0)="n/a","n/a",IF(J$5&gt;OFFSET(J13662,-$D13662,0)+$D13662,$E13662-SUM($G13662:I13662),($E13662-SUM($G13662:I13662))/(OFFSET(J13662,-$D13662,0)-(J$5-$D13662-1))))</f>
        <v>0</v>
      </c>
      <c r="K13662" s="293">
        <f ca="1">IF(OFFSET(K13662,-$D13662,0)="n/a","n/a",IF(K$5&gt;OFFSET(K13662,-$D13662,0)+$D13662,$E13662-SUM($G13662:J13662),($E13662-SUM($G13662:J13662))/(OFFSET(K13662,-$D13662,0)-(K$5-$D13662-1))))</f>
        <v>0</v>
      </c>
      <c r="L13662" s="293">
        <f ca="1">IF(OFFSET(L13662,-$D13662,0)="n/a","n/a",IF(L$5&gt;OFFSET(L13662,-$D13662,0)+$D13662,$E13662-SUM($G13662:K13662),($E13662-SUM($G13662:K13662))/(OFFSET(L13662,-$D13662,0)-(L$5-$D13662-1))))</f>
        <v>0</v>
      </c>
      <c r="M13662" s="293">
        <f ca="1">IF(OFFSET(M13662,-$D13662,0)="n/a","n/a",IF(M$5&gt;OFFSET(M13662,-$D13662,0)+$D13662,$E13662-SUM($G13662:L13662),($E13662-SUM($G13662:L13662))/(OFFSET(M13662,-$D13662,0)-(M$5-$D13662-1))))</f>
        <v>0</v>
      </c>
      <c r="N13662" s="293">
        <f ca="1">IF(OFFSET(N13662,-$D13662,0)="n/a","n/a",IF(N$5&gt;OFFSET(N13662,-$D13662,0)+$D13662,$E13662-SUM($G13662:M13662),($E13662-SUM($G13662:M13662))/(OFFSET(N13662,-$D13662,0)-(N$5-$D13662-1))))</f>
        <v>0</v>
      </c>
    </row>
    <row r="13663" spans="1:14" s="369" customFormat="1" ht="12.75" hidden="1" customHeight="1" outlineLevel="2" x14ac:dyDescent="0.25">
      <c r="A13663" s="3"/>
      <c r="B13663" s="3"/>
      <c r="C13663" s="392"/>
      <c r="D13663" s="3">
        <v>4</v>
      </c>
      <c r="E13663" s="290">
        <f ca="1"/>
        <v>0</v>
      </c>
      <c r="F13663" s="291"/>
      <c r="G13663" s="294"/>
      <c r="H13663" s="294"/>
      <c r="I13663" s="294"/>
      <c r="J13663" s="292"/>
      <c r="K13663" s="293">
        <f ca="1">IF(OFFSET(K13663,-$D13663,0)="n/a","n/a",IF(K$5&gt;OFFSET(K13663,-$D13663,0)+$D13663,$E13663-SUM($G13663:J13663),($E13663-SUM($G13663:J13663))/(OFFSET(K13663,-$D13663,0)-(K$5-$D13663-1))))</f>
        <v>0</v>
      </c>
      <c r="L13663" s="293">
        <f ca="1">IF(OFFSET(L13663,-$D13663,0)="n/a","n/a",IF(L$5&gt;OFFSET(L13663,-$D13663,0)+$D13663,$E13663-SUM($G13663:K13663),($E13663-SUM($G13663:K13663))/(OFFSET(L13663,-$D13663,0)-(L$5-$D13663-1))))</f>
        <v>0</v>
      </c>
      <c r="M13663" s="293">
        <f ca="1">IF(OFFSET(M13663,-$D13663,0)="n/a","n/a",IF(M$5&gt;OFFSET(M13663,-$D13663,0)+$D13663,$E13663-SUM($G13663:L13663),($E13663-SUM($G13663:L13663))/(OFFSET(M13663,-$D13663,0)-(M$5-$D13663-1))))</f>
        <v>0</v>
      </c>
      <c r="N13663" s="293">
        <f ca="1">IF(OFFSET(N13663,-$D13663,0)="n/a","n/a",IF(N$5&gt;OFFSET(N13663,-$D13663,0)+$D13663,$E13663-SUM($G13663:M13663),($E13663-SUM($G13663:M13663))/(OFFSET(N13663,-$D13663,0)-(N$5-$D13663-1))))</f>
        <v>0</v>
      </c>
    </row>
    <row r="13664" spans="1:14" s="369" customFormat="1" ht="12.75" hidden="1" customHeight="1" outlineLevel="2" x14ac:dyDescent="0.25">
      <c r="A13664" s="3"/>
      <c r="B13664" s="3"/>
      <c r="C13664" s="392"/>
      <c r="D13664" s="3">
        <v>5</v>
      </c>
      <c r="E13664" s="290">
        <f ca="1"/>
        <v>0</v>
      </c>
      <c r="F13664" s="291"/>
      <c r="G13664" s="294"/>
      <c r="H13664" s="294"/>
      <c r="I13664" s="294"/>
      <c r="J13664" s="294"/>
      <c r="K13664" s="292"/>
      <c r="L13664" s="293">
        <f ca="1">IF(OFFSET(L13664,-$D13664,0)="n/a","n/a",IF(L$5&gt;OFFSET(L13664,-$D13664,0)+$D13664,$E13664-SUM($G13664:K13664),($E13664-SUM($G13664:K13664))/(OFFSET(L13664,-$D13664,0)-(L$5-$D13664-1))))</f>
        <v>0</v>
      </c>
      <c r="M13664" s="293">
        <f ca="1">IF(OFFSET(M13664,-$D13664,0)="n/a","n/a",IF(M$5&gt;OFFSET(M13664,-$D13664,0)+$D13664,$E13664-SUM($G13664:L13664),($E13664-SUM($G13664:L13664))/(OFFSET(M13664,-$D13664,0)-(M$5-$D13664-1))))</f>
        <v>0</v>
      </c>
      <c r="N13664" s="293">
        <f ca="1">IF(OFFSET(N13664,-$D13664,0)="n/a","n/a",IF(N$5&gt;OFFSET(N13664,-$D13664,0)+$D13664,$E13664-SUM($G13664:M13664),($E13664-SUM($G13664:M13664))/(OFFSET(N13664,-$D13664,0)-(N$5-$D13664-1))))</f>
        <v>0</v>
      </c>
    </row>
    <row r="13665" spans="1:14" s="369" customFormat="1" ht="12.75" hidden="1" customHeight="1" outlineLevel="2" x14ac:dyDescent="0.25">
      <c r="A13665" s="3"/>
      <c r="B13665" s="3"/>
      <c r="C13665" s="392"/>
      <c r="D13665" s="3">
        <v>6</v>
      </c>
      <c r="E13665" s="290">
        <f ca="1"/>
        <v>0</v>
      </c>
      <c r="F13665" s="291"/>
      <c r="G13665" s="294"/>
      <c r="H13665" s="294"/>
      <c r="I13665" s="294"/>
      <c r="J13665" s="294"/>
      <c r="K13665" s="294"/>
      <c r="L13665" s="292"/>
      <c r="M13665" s="293">
        <f ca="1">IF(OFFSET(M13665,-$D13665,0)="n/a","n/a",IF(M$5&gt;OFFSET(M13665,-$D13665,0)+$D13665,$E13665-SUM($G13665:L13665),($E13665-SUM($G13665:L13665))/(OFFSET(M13665,-$D13665,0)-(M$5-$D13665-1))))</f>
        <v>0</v>
      </c>
      <c r="N13665" s="293">
        <f ca="1">IF(OFFSET(N13665,-$D13665,0)="n/a","n/a",IF(N$5&gt;OFFSET(N13665,-$D13665,0)+$D13665,$E13665-SUM($G13665:M13665),($E13665-SUM($G13665:M13665))/(OFFSET(N13665,-$D13665,0)-(N$5-$D13665-1))))</f>
        <v>0</v>
      </c>
    </row>
    <row r="13666" spans="1:14" s="369" customFormat="1" ht="12.75" hidden="1" customHeight="1" outlineLevel="2" x14ac:dyDescent="0.25">
      <c r="A13666" s="3"/>
      <c r="B13666" s="3"/>
      <c r="C13666" s="392"/>
      <c r="D13666" s="3">
        <v>7</v>
      </c>
      <c r="E13666" s="290">
        <f ca="1"/>
        <v>0</v>
      </c>
      <c r="F13666" s="291"/>
      <c r="G13666" s="294"/>
      <c r="H13666" s="294"/>
      <c r="I13666" s="294"/>
      <c r="J13666" s="294"/>
      <c r="K13666" s="294"/>
      <c r="L13666" s="294"/>
      <c r="M13666" s="292"/>
      <c r="N13666" s="293">
        <f ca="1">IF(OFFSET(N13666,-$D13666,0)="n/a","n/a",IF(N$5&gt;OFFSET(N13666,-$D13666,0)+$D13666,$E13666-SUM($G13666:M13666),($E13666-SUM($G13666:M13666))/(OFFSET(N13666,-$D13666,0)-(N$5-$D13666-1))))</f>
        <v>0</v>
      </c>
    </row>
    <row r="13667" spans="1:14" s="369" customFormat="1" ht="12.75" hidden="1" customHeight="1" outlineLevel="2" x14ac:dyDescent="0.25">
      <c r="A13667" s="3"/>
      <c r="B13667" s="3"/>
      <c r="C13667" s="392"/>
      <c r="D13667" s="3">
        <v>8</v>
      </c>
      <c r="E13667" s="290">
        <f ca="1"/>
        <v>0</v>
      </c>
      <c r="F13667" s="291"/>
      <c r="G13667" s="294"/>
      <c r="H13667" s="294"/>
      <c r="I13667" s="294"/>
      <c r="J13667" s="294"/>
      <c r="K13667" s="294"/>
      <c r="L13667" s="294"/>
      <c r="M13667" s="294"/>
      <c r="N13667" s="292"/>
    </row>
    <row r="13668" spans="1:14" s="369" customFormat="1" ht="12.75" hidden="1" customHeight="1" outlineLevel="2" x14ac:dyDescent="0.25">
      <c r="A13668" s="3"/>
      <c r="B13668" s="3"/>
      <c r="C13668" s="392"/>
      <c r="D13668" s="3">
        <v>9</v>
      </c>
      <c r="E13668" s="290" t="e">
        <f ca="1"/>
        <v>#N/A</v>
      </c>
      <c r="F13668" s="291"/>
      <c r="G13668" s="294"/>
      <c r="H13668" s="294"/>
      <c r="I13668" s="294"/>
      <c r="J13668" s="294"/>
      <c r="K13668" s="294"/>
      <c r="L13668" s="294"/>
      <c r="M13668" s="294"/>
      <c r="N13668" s="294"/>
    </row>
    <row r="13669" spans="1:14" s="369" customFormat="1" ht="12.75" hidden="1" customHeight="1" outlineLevel="2" x14ac:dyDescent="0.25">
      <c r="A13669" s="3"/>
      <c r="B13669" s="3"/>
      <c r="C13669" s="392"/>
      <c r="D13669" s="3">
        <v>10</v>
      </c>
      <c r="E13669" s="290" t="e">
        <f ca="1"/>
        <v>#N/A</v>
      </c>
      <c r="F13669" s="291"/>
      <c r="G13669" s="294"/>
      <c r="H13669" s="294"/>
      <c r="I13669" s="294"/>
      <c r="J13669" s="294"/>
      <c r="K13669" s="294"/>
      <c r="L13669" s="294"/>
      <c r="M13669" s="294"/>
      <c r="N13669" s="294"/>
    </row>
    <row r="13670" spans="1:14" s="369" customFormat="1" ht="12.75" hidden="1" customHeight="1" outlineLevel="2" x14ac:dyDescent="0.25">
      <c r="A13670" s="3"/>
      <c r="B13670" s="3"/>
      <c r="C13670" s="392"/>
      <c r="D13670" s="3">
        <v>11</v>
      </c>
      <c r="E13670" s="290" t="e">
        <f ca="1"/>
        <v>#N/A</v>
      </c>
      <c r="F13670" s="291"/>
      <c r="G13670" s="294"/>
      <c r="H13670" s="294"/>
      <c r="I13670" s="294"/>
      <c r="J13670" s="294"/>
      <c r="K13670" s="294"/>
      <c r="L13670" s="294"/>
      <c r="M13670" s="294"/>
      <c r="N13670" s="294"/>
    </row>
    <row r="13671" spans="1:14" s="369" customFormat="1" ht="12.75" hidden="1" customHeight="1" outlineLevel="2" x14ac:dyDescent="0.25">
      <c r="A13671" s="3"/>
      <c r="B13671" s="3"/>
      <c r="C13671" s="392"/>
      <c r="D13671" s="3">
        <v>12</v>
      </c>
      <c r="E13671" s="290" t="e">
        <f ca="1"/>
        <v>#N/A</v>
      </c>
      <c r="F13671" s="291"/>
      <c r="G13671" s="294"/>
      <c r="H13671" s="294"/>
      <c r="I13671" s="294"/>
      <c r="J13671" s="294"/>
      <c r="K13671" s="294"/>
      <c r="L13671" s="294"/>
      <c r="M13671" s="294"/>
      <c r="N13671" s="294"/>
    </row>
    <row r="13672" spans="1:14" s="369" customFormat="1" ht="12.75" hidden="1" customHeight="1" outlineLevel="2" x14ac:dyDescent="0.25">
      <c r="A13672" s="3"/>
      <c r="B13672" s="3"/>
      <c r="C13672" s="392"/>
      <c r="D13672" s="3">
        <v>13</v>
      </c>
      <c r="E13672" s="290" t="e">
        <f ca="1"/>
        <v>#N/A</v>
      </c>
      <c r="F13672" s="291"/>
      <c r="G13672" s="294"/>
      <c r="H13672" s="294"/>
      <c r="I13672" s="294"/>
      <c r="J13672" s="294"/>
      <c r="K13672" s="294"/>
      <c r="L13672" s="294"/>
      <c r="M13672" s="294"/>
      <c r="N13672" s="294"/>
    </row>
    <row r="13673" spans="1:14" s="369" customFormat="1" ht="12.75" hidden="1" customHeight="1" outlineLevel="2" x14ac:dyDescent="0.25">
      <c r="A13673" s="3"/>
      <c r="B13673" s="3"/>
      <c r="C13673" s="392"/>
      <c r="D13673" s="3">
        <v>14</v>
      </c>
      <c r="E13673" s="290" t="e">
        <f ca="1"/>
        <v>#N/A</v>
      </c>
      <c r="F13673" s="291"/>
      <c r="G13673" s="294"/>
      <c r="H13673" s="294"/>
      <c r="I13673" s="294"/>
      <c r="J13673" s="294"/>
      <c r="K13673" s="294"/>
      <c r="L13673" s="294"/>
      <c r="M13673" s="294"/>
      <c r="N13673" s="294"/>
    </row>
    <row r="13674" spans="1:14" s="369" customFormat="1" ht="12.75" hidden="1" customHeight="1" outlineLevel="2" x14ac:dyDescent="0.25">
      <c r="A13674" s="3"/>
      <c r="B13674" s="3"/>
      <c r="C13674" s="392"/>
      <c r="D13674" s="3">
        <v>15</v>
      </c>
      <c r="E13674" s="290" t="e">
        <f ca="1"/>
        <v>#N/A</v>
      </c>
      <c r="F13674" s="291"/>
      <c r="G13674" s="294"/>
      <c r="H13674" s="294"/>
      <c r="I13674" s="294"/>
      <c r="J13674" s="294"/>
      <c r="K13674" s="294"/>
      <c r="L13674" s="294"/>
      <c r="M13674" s="294"/>
      <c r="N13674" s="294"/>
    </row>
    <row r="13675" spans="1:14" s="369" customFormat="1" ht="12.75" hidden="1" customHeight="1" outlineLevel="1" x14ac:dyDescent="0.25">
      <c r="A13675" s="3"/>
      <c r="B13675" s="145" t="str">
        <f ca="1">B13658</f>
        <v>Asset Type 203</v>
      </c>
      <c r="C13675" s="145" t="str">
        <f ca="1">C13658</f>
        <v>Description - Asset Type 203</v>
      </c>
      <c r="D13675" s="3"/>
      <c r="E13675" s="3"/>
      <c r="F13675" s="106" t="s">
        <v>47</v>
      </c>
      <c r="G13675" s="296">
        <f t="shared" ref="G13675:N13675" si="1406">SUM(G13660:G13674)</f>
        <v>0</v>
      </c>
      <c r="H13675" s="296">
        <f t="shared" ca="1" si="1406"/>
        <v>0</v>
      </c>
      <c r="I13675" s="296">
        <f t="shared" ca="1" si="1406"/>
        <v>0</v>
      </c>
      <c r="J13675" s="296">
        <f t="shared" ca="1" si="1406"/>
        <v>0</v>
      </c>
      <c r="K13675" s="296">
        <f t="shared" ca="1" si="1406"/>
        <v>0</v>
      </c>
      <c r="L13675" s="296">
        <f t="shared" ca="1" si="1406"/>
        <v>0</v>
      </c>
      <c r="M13675" s="296">
        <f t="shared" ca="1" si="1406"/>
        <v>0</v>
      </c>
      <c r="N13675" s="296">
        <f t="shared" ca="1" si="1406"/>
        <v>0</v>
      </c>
    </row>
    <row r="13676" spans="1:14" s="369" customFormat="1" ht="12.75" hidden="1" customHeight="1" outlineLevel="2" x14ac:dyDescent="0.25">
      <c r="A13676" s="217">
        <f>A13658+1</f>
        <v>204</v>
      </c>
      <c r="B13676" s="22" t="str">
        <f ca="1">OFFSET($B$516,$A13676-1,0)</f>
        <v>Asset Type 204</v>
      </c>
      <c r="C13676" s="22" t="str">
        <f ca="1">OFFSET($C$516,$A13676-1,0)</f>
        <v>Description - Asset Type 204</v>
      </c>
      <c r="D13676" s="3"/>
      <c r="E13676" s="109"/>
      <c r="F13676" s="108" t="s">
        <v>46</v>
      </c>
      <c r="G13676" s="295">
        <f t="shared" ref="G13676:N13676" ca="1" si="1407">VLOOKUP($B13676,$B$516:$N$1015,5+G$5,FALSE)</f>
        <v>0</v>
      </c>
      <c r="H13676" s="295">
        <f t="shared" ca="1" si="1407"/>
        <v>0</v>
      </c>
      <c r="I13676" s="295">
        <f t="shared" ca="1" si="1407"/>
        <v>0</v>
      </c>
      <c r="J13676" s="295">
        <f t="shared" ca="1" si="1407"/>
        <v>0</v>
      </c>
      <c r="K13676" s="295">
        <f t="shared" ca="1" si="1407"/>
        <v>0</v>
      </c>
      <c r="L13676" s="295">
        <f t="shared" ca="1" si="1407"/>
        <v>0</v>
      </c>
      <c r="M13676" s="295">
        <f t="shared" ca="1" si="1407"/>
        <v>0</v>
      </c>
      <c r="N13676" s="295">
        <f t="shared" ca="1" si="1407"/>
        <v>0</v>
      </c>
    </row>
    <row r="13677" spans="1:14" s="369" customFormat="1" ht="12.75" hidden="1" customHeight="1" outlineLevel="2" x14ac:dyDescent="0.25">
      <c r="A13677" s="3"/>
      <c r="B13677" s="3"/>
      <c r="C13677" s="21"/>
      <c r="D13677" s="3"/>
      <c r="E13677" s="107"/>
      <c r="F13677" s="106" t="s">
        <v>80</v>
      </c>
      <c r="G13677" s="111">
        <f ca="1">VLOOKUP($B13676,'Input Sheet'!$B$515:$N$1014,5+G$5,FALSE)</f>
        <v>0</v>
      </c>
      <c r="H13677" s="111">
        <f ca="1">VLOOKUP($B13676,'Input Sheet'!$B$515:$N$1014,5+H$5,FALSE)</f>
        <v>0</v>
      </c>
      <c r="I13677" s="111">
        <f ca="1">VLOOKUP($B13676,'Input Sheet'!$B$515:$N$1014,5+I$5,FALSE)</f>
        <v>0</v>
      </c>
      <c r="J13677" s="111">
        <f ca="1">VLOOKUP($B13676,'Input Sheet'!$B$515:$N$1014,5+J$5,FALSE)</f>
        <v>0</v>
      </c>
      <c r="K13677" s="111">
        <f ca="1">VLOOKUP($B13676,'Input Sheet'!$B$515:$N$1014,5+K$5,FALSE)</f>
        <v>0</v>
      </c>
      <c r="L13677" s="111">
        <f ca="1">VLOOKUP($B13676,'Input Sheet'!$B$515:$N$1014,5+L$5,FALSE)</f>
        <v>0</v>
      </c>
      <c r="M13677" s="111">
        <f ca="1">VLOOKUP($B13676,'Input Sheet'!$B$515:$N$1014,5+M$5,FALSE)</f>
        <v>0</v>
      </c>
      <c r="N13677" s="111">
        <f ca="1">VLOOKUP($B13676,'Input Sheet'!$B$515:$N$1014,5+N$5,FALSE)</f>
        <v>0</v>
      </c>
    </row>
    <row r="13678" spans="1:14" s="369" customFormat="1" ht="12.75" hidden="1" customHeight="1" outlineLevel="2" x14ac:dyDescent="0.25">
      <c r="A13678" s="3"/>
      <c r="B13678" s="3"/>
      <c r="C13678" s="3"/>
      <c r="D13678" s="3">
        <v>1</v>
      </c>
      <c r="E13678" s="290">
        <f t="array" aca="1" ref="E13678:E13692" ca="1">TRANSPOSE(G13676:N13676)</f>
        <v>0</v>
      </c>
      <c r="F13678" s="291"/>
      <c r="G13678" s="292"/>
      <c r="H13678" s="293">
        <f ca="1">IF(OFFSET(H13678,-$D13678,0)="n/a","n/a",IF(H$5&gt;OFFSET(H13678,-$D13678,0)+$D13678,$E13678-SUM($G13678:G13678),($E13678-SUM($G13678:G13678))/(OFFSET(H13678,-$D13678,0)-(H$5-$D13678-1))))</f>
        <v>0</v>
      </c>
      <c r="I13678" s="293">
        <f ca="1">IF(OFFSET(I13678,-$D13678,0)="n/a","n/a",IF(I$5&gt;OFFSET(I13678,-$D13678,0)+$D13678,$E13678-SUM($G13678:H13678),($E13678-SUM($G13678:H13678))/(OFFSET(I13678,-$D13678,0)-(I$5-$D13678-1))))</f>
        <v>0</v>
      </c>
      <c r="J13678" s="293">
        <f ca="1">IF(OFFSET(J13678,-$D13678,0)="n/a","n/a",IF(J$5&gt;OFFSET(J13678,-$D13678,0)+$D13678,$E13678-SUM($G13678:I13678),($E13678-SUM($G13678:I13678))/(OFFSET(J13678,-$D13678,0)-(J$5-$D13678-1))))</f>
        <v>0</v>
      </c>
      <c r="K13678" s="293">
        <f ca="1">IF(OFFSET(K13678,-$D13678,0)="n/a","n/a",IF(K$5&gt;OFFSET(K13678,-$D13678,0)+$D13678,$E13678-SUM($G13678:J13678),($E13678-SUM($G13678:J13678))/(OFFSET(K13678,-$D13678,0)-(K$5-$D13678-1))))</f>
        <v>0</v>
      </c>
      <c r="L13678" s="293">
        <f ca="1">IF(OFFSET(L13678,-$D13678,0)="n/a","n/a",IF(L$5&gt;OFFSET(L13678,-$D13678,0)+$D13678,$E13678-SUM($G13678:K13678),($E13678-SUM($G13678:K13678))/(OFFSET(L13678,-$D13678,0)-(L$5-$D13678-1))))</f>
        <v>0</v>
      </c>
      <c r="M13678" s="293">
        <f ca="1">IF(OFFSET(M13678,-$D13678,0)="n/a","n/a",IF(M$5&gt;OFFSET(M13678,-$D13678,0)+$D13678,$E13678-SUM($G13678:L13678),($E13678-SUM($G13678:L13678))/(OFFSET(M13678,-$D13678,0)-(M$5-$D13678-1))))</f>
        <v>0</v>
      </c>
      <c r="N13678" s="293">
        <f ca="1">IF(OFFSET(N13678,-$D13678,0)="n/a","n/a",IF(N$5&gt;OFFSET(N13678,-$D13678,0)+$D13678,$E13678-SUM($G13678:M13678),($E13678-SUM($G13678:M13678))/(OFFSET(N13678,-$D13678,0)-(N$5-$D13678-1))))</f>
        <v>0</v>
      </c>
    </row>
    <row r="13679" spans="1:14" s="369" customFormat="1" ht="12.75" hidden="1" customHeight="1" outlineLevel="2" x14ac:dyDescent="0.25">
      <c r="A13679" s="3"/>
      <c r="B13679" s="3"/>
      <c r="C13679" s="392" t="s">
        <v>48</v>
      </c>
      <c r="D13679" s="3">
        <v>2</v>
      </c>
      <c r="E13679" s="290">
        <f ca="1"/>
        <v>0</v>
      </c>
      <c r="F13679" s="291"/>
      <c r="G13679" s="294"/>
      <c r="H13679" s="292"/>
      <c r="I13679" s="293">
        <f ca="1">IF(OFFSET(I13679,-$D13679,0)="n/a","n/a",IF(I$5&gt;OFFSET(I13679,-$D13679,0)+$D13679,$E13679-SUM($G13679:H13679),($E13679-SUM($G13679:H13679))/(OFFSET(I13679,-$D13679,0)-(I$5-$D13679-1))))</f>
        <v>0</v>
      </c>
      <c r="J13679" s="293">
        <f ca="1">IF(OFFSET(J13679,-$D13679,0)="n/a","n/a",IF(J$5&gt;OFFSET(J13679,-$D13679,0)+$D13679,$E13679-SUM($G13679:I13679),($E13679-SUM($G13679:I13679))/(OFFSET(J13679,-$D13679,0)-(J$5-$D13679-1))))</f>
        <v>0</v>
      </c>
      <c r="K13679" s="293">
        <f ca="1">IF(OFFSET(K13679,-$D13679,0)="n/a","n/a",IF(K$5&gt;OFFSET(K13679,-$D13679,0)+$D13679,$E13679-SUM($G13679:J13679),($E13679-SUM($G13679:J13679))/(OFFSET(K13679,-$D13679,0)-(K$5-$D13679-1))))</f>
        <v>0</v>
      </c>
      <c r="L13679" s="293">
        <f ca="1">IF(OFFSET(L13679,-$D13679,0)="n/a","n/a",IF(L$5&gt;OFFSET(L13679,-$D13679,0)+$D13679,$E13679-SUM($G13679:K13679),($E13679-SUM($G13679:K13679))/(OFFSET(L13679,-$D13679,0)-(L$5-$D13679-1))))</f>
        <v>0</v>
      </c>
      <c r="M13679" s="293">
        <f ca="1">IF(OFFSET(M13679,-$D13679,0)="n/a","n/a",IF(M$5&gt;OFFSET(M13679,-$D13679,0)+$D13679,$E13679-SUM($G13679:L13679),($E13679-SUM($G13679:L13679))/(OFFSET(M13679,-$D13679,0)-(M$5-$D13679-1))))</f>
        <v>0</v>
      </c>
      <c r="N13679" s="293">
        <f ca="1">IF(OFFSET(N13679,-$D13679,0)="n/a","n/a",IF(N$5&gt;OFFSET(N13679,-$D13679,0)+$D13679,$E13679-SUM($G13679:M13679),($E13679-SUM($G13679:M13679))/(OFFSET(N13679,-$D13679,0)-(N$5-$D13679-1))))</f>
        <v>0</v>
      </c>
    </row>
    <row r="13680" spans="1:14" s="369" customFormat="1" ht="12.75" hidden="1" customHeight="1" outlineLevel="2" x14ac:dyDescent="0.25">
      <c r="A13680" s="3"/>
      <c r="B13680" s="3"/>
      <c r="C13680" s="392"/>
      <c r="D13680" s="3">
        <v>3</v>
      </c>
      <c r="E13680" s="290">
        <f ca="1"/>
        <v>0</v>
      </c>
      <c r="F13680" s="291"/>
      <c r="G13680" s="294"/>
      <c r="H13680" s="294"/>
      <c r="I13680" s="292"/>
      <c r="J13680" s="293">
        <f ca="1">IF(OFFSET(J13680,-$D13680,0)="n/a","n/a",IF(J$5&gt;OFFSET(J13680,-$D13680,0)+$D13680,$E13680-SUM($G13680:I13680),($E13680-SUM($G13680:I13680))/(OFFSET(J13680,-$D13680,0)-(J$5-$D13680-1))))</f>
        <v>0</v>
      </c>
      <c r="K13680" s="293">
        <f ca="1">IF(OFFSET(K13680,-$D13680,0)="n/a","n/a",IF(K$5&gt;OFFSET(K13680,-$D13680,0)+$D13680,$E13680-SUM($G13680:J13680),($E13680-SUM($G13680:J13680))/(OFFSET(K13680,-$D13680,0)-(K$5-$D13680-1))))</f>
        <v>0</v>
      </c>
      <c r="L13680" s="293">
        <f ca="1">IF(OFFSET(L13680,-$D13680,0)="n/a","n/a",IF(L$5&gt;OFFSET(L13680,-$D13680,0)+$D13680,$E13680-SUM($G13680:K13680),($E13680-SUM($G13680:K13680))/(OFFSET(L13680,-$D13680,0)-(L$5-$D13680-1))))</f>
        <v>0</v>
      </c>
      <c r="M13680" s="293">
        <f ca="1">IF(OFFSET(M13680,-$D13680,0)="n/a","n/a",IF(M$5&gt;OFFSET(M13680,-$D13680,0)+$D13680,$E13680-SUM($G13680:L13680),($E13680-SUM($G13680:L13680))/(OFFSET(M13680,-$D13680,0)-(M$5-$D13680-1))))</f>
        <v>0</v>
      </c>
      <c r="N13680" s="293">
        <f ca="1">IF(OFFSET(N13680,-$D13680,0)="n/a","n/a",IF(N$5&gt;OFFSET(N13680,-$D13680,0)+$D13680,$E13680-SUM($G13680:M13680),($E13680-SUM($G13680:M13680))/(OFFSET(N13680,-$D13680,0)-(N$5-$D13680-1))))</f>
        <v>0</v>
      </c>
    </row>
    <row r="13681" spans="1:14" s="369" customFormat="1" ht="12.75" hidden="1" customHeight="1" outlineLevel="2" x14ac:dyDescent="0.25">
      <c r="A13681" s="3"/>
      <c r="B13681" s="3"/>
      <c r="C13681" s="392"/>
      <c r="D13681" s="3">
        <v>4</v>
      </c>
      <c r="E13681" s="290">
        <f ca="1"/>
        <v>0</v>
      </c>
      <c r="F13681" s="291"/>
      <c r="G13681" s="294"/>
      <c r="H13681" s="294"/>
      <c r="I13681" s="294"/>
      <c r="J13681" s="292"/>
      <c r="K13681" s="293">
        <f ca="1">IF(OFFSET(K13681,-$D13681,0)="n/a","n/a",IF(K$5&gt;OFFSET(K13681,-$D13681,0)+$D13681,$E13681-SUM($G13681:J13681),($E13681-SUM($G13681:J13681))/(OFFSET(K13681,-$D13681,0)-(K$5-$D13681-1))))</f>
        <v>0</v>
      </c>
      <c r="L13681" s="293">
        <f ca="1">IF(OFFSET(L13681,-$D13681,0)="n/a","n/a",IF(L$5&gt;OFFSET(L13681,-$D13681,0)+$D13681,$E13681-SUM($G13681:K13681),($E13681-SUM($G13681:K13681))/(OFFSET(L13681,-$D13681,0)-(L$5-$D13681-1))))</f>
        <v>0</v>
      </c>
      <c r="M13681" s="293">
        <f ca="1">IF(OFFSET(M13681,-$D13681,0)="n/a","n/a",IF(M$5&gt;OFFSET(M13681,-$D13681,0)+$D13681,$E13681-SUM($G13681:L13681),($E13681-SUM($G13681:L13681))/(OFFSET(M13681,-$D13681,0)-(M$5-$D13681-1))))</f>
        <v>0</v>
      </c>
      <c r="N13681" s="293">
        <f ca="1">IF(OFFSET(N13681,-$D13681,0)="n/a","n/a",IF(N$5&gt;OFFSET(N13681,-$D13681,0)+$D13681,$E13681-SUM($G13681:M13681),($E13681-SUM($G13681:M13681))/(OFFSET(N13681,-$D13681,0)-(N$5-$D13681-1))))</f>
        <v>0</v>
      </c>
    </row>
    <row r="13682" spans="1:14" s="369" customFormat="1" ht="12.75" hidden="1" customHeight="1" outlineLevel="2" x14ac:dyDescent="0.25">
      <c r="A13682" s="3"/>
      <c r="B13682" s="3"/>
      <c r="C13682" s="392"/>
      <c r="D13682" s="3">
        <v>5</v>
      </c>
      <c r="E13682" s="290">
        <f ca="1"/>
        <v>0</v>
      </c>
      <c r="F13682" s="291"/>
      <c r="G13682" s="294"/>
      <c r="H13682" s="294"/>
      <c r="I13682" s="294"/>
      <c r="J13682" s="294"/>
      <c r="K13682" s="292"/>
      <c r="L13682" s="293">
        <f ca="1">IF(OFFSET(L13682,-$D13682,0)="n/a","n/a",IF(L$5&gt;OFFSET(L13682,-$D13682,0)+$D13682,$E13682-SUM($G13682:K13682),($E13682-SUM($G13682:K13682))/(OFFSET(L13682,-$D13682,0)-(L$5-$D13682-1))))</f>
        <v>0</v>
      </c>
      <c r="M13682" s="293">
        <f ca="1">IF(OFFSET(M13682,-$D13682,0)="n/a","n/a",IF(M$5&gt;OFFSET(M13682,-$D13682,0)+$D13682,$E13682-SUM($G13682:L13682),($E13682-SUM($G13682:L13682))/(OFFSET(M13682,-$D13682,0)-(M$5-$D13682-1))))</f>
        <v>0</v>
      </c>
      <c r="N13682" s="293">
        <f ca="1">IF(OFFSET(N13682,-$D13682,0)="n/a","n/a",IF(N$5&gt;OFFSET(N13682,-$D13682,0)+$D13682,$E13682-SUM($G13682:M13682),($E13682-SUM($G13682:M13682))/(OFFSET(N13682,-$D13682,0)-(N$5-$D13682-1))))</f>
        <v>0</v>
      </c>
    </row>
    <row r="13683" spans="1:14" s="369" customFormat="1" ht="12.75" hidden="1" customHeight="1" outlineLevel="2" x14ac:dyDescent="0.25">
      <c r="A13683" s="3"/>
      <c r="B13683" s="3"/>
      <c r="C13683" s="392"/>
      <c r="D13683" s="3">
        <v>6</v>
      </c>
      <c r="E13683" s="290">
        <f ca="1"/>
        <v>0</v>
      </c>
      <c r="F13683" s="291"/>
      <c r="G13683" s="294"/>
      <c r="H13683" s="294"/>
      <c r="I13683" s="294"/>
      <c r="J13683" s="294"/>
      <c r="K13683" s="294"/>
      <c r="L13683" s="292"/>
      <c r="M13683" s="293">
        <f ca="1">IF(OFFSET(M13683,-$D13683,0)="n/a","n/a",IF(M$5&gt;OFFSET(M13683,-$D13683,0)+$D13683,$E13683-SUM($G13683:L13683),($E13683-SUM($G13683:L13683))/(OFFSET(M13683,-$D13683,0)-(M$5-$D13683-1))))</f>
        <v>0</v>
      </c>
      <c r="N13683" s="293">
        <f ca="1">IF(OFFSET(N13683,-$D13683,0)="n/a","n/a",IF(N$5&gt;OFFSET(N13683,-$D13683,0)+$D13683,$E13683-SUM($G13683:M13683),($E13683-SUM($G13683:M13683))/(OFFSET(N13683,-$D13683,0)-(N$5-$D13683-1))))</f>
        <v>0</v>
      </c>
    </row>
    <row r="13684" spans="1:14" s="369" customFormat="1" ht="12.75" hidden="1" customHeight="1" outlineLevel="2" x14ac:dyDescent="0.25">
      <c r="A13684" s="3"/>
      <c r="B13684" s="3"/>
      <c r="C13684" s="392"/>
      <c r="D13684" s="3">
        <v>7</v>
      </c>
      <c r="E13684" s="290">
        <f ca="1"/>
        <v>0</v>
      </c>
      <c r="F13684" s="291"/>
      <c r="G13684" s="294"/>
      <c r="H13684" s="294"/>
      <c r="I13684" s="294"/>
      <c r="J13684" s="294"/>
      <c r="K13684" s="294"/>
      <c r="L13684" s="294"/>
      <c r="M13684" s="292"/>
      <c r="N13684" s="293">
        <f ca="1">IF(OFFSET(N13684,-$D13684,0)="n/a","n/a",IF(N$5&gt;OFFSET(N13684,-$D13684,0)+$D13684,$E13684-SUM($G13684:M13684),($E13684-SUM($G13684:M13684))/(OFFSET(N13684,-$D13684,0)-(N$5-$D13684-1))))</f>
        <v>0</v>
      </c>
    </row>
    <row r="13685" spans="1:14" s="369" customFormat="1" ht="12.75" hidden="1" customHeight="1" outlineLevel="2" x14ac:dyDescent="0.25">
      <c r="A13685" s="3"/>
      <c r="B13685" s="3"/>
      <c r="C13685" s="392"/>
      <c r="D13685" s="3">
        <v>8</v>
      </c>
      <c r="E13685" s="290">
        <f ca="1"/>
        <v>0</v>
      </c>
      <c r="F13685" s="291"/>
      <c r="G13685" s="294"/>
      <c r="H13685" s="294"/>
      <c r="I13685" s="294"/>
      <c r="J13685" s="294"/>
      <c r="K13685" s="294"/>
      <c r="L13685" s="294"/>
      <c r="M13685" s="294"/>
      <c r="N13685" s="292"/>
    </row>
    <row r="13686" spans="1:14" s="369" customFormat="1" ht="12.75" hidden="1" customHeight="1" outlineLevel="2" x14ac:dyDescent="0.25">
      <c r="A13686" s="3"/>
      <c r="B13686" s="3"/>
      <c r="C13686" s="392"/>
      <c r="D13686" s="3">
        <v>9</v>
      </c>
      <c r="E13686" s="290" t="e">
        <f ca="1"/>
        <v>#N/A</v>
      </c>
      <c r="F13686" s="291"/>
      <c r="G13686" s="294"/>
      <c r="H13686" s="294"/>
      <c r="I13686" s="294"/>
      <c r="J13686" s="294"/>
      <c r="K13686" s="294"/>
      <c r="L13686" s="294"/>
      <c r="M13686" s="294"/>
      <c r="N13686" s="294"/>
    </row>
    <row r="13687" spans="1:14" s="369" customFormat="1" ht="12.75" hidden="1" customHeight="1" outlineLevel="2" x14ac:dyDescent="0.25">
      <c r="A13687" s="3"/>
      <c r="B13687" s="3"/>
      <c r="C13687" s="392"/>
      <c r="D13687" s="3">
        <v>10</v>
      </c>
      <c r="E13687" s="290" t="e">
        <f ca="1"/>
        <v>#N/A</v>
      </c>
      <c r="F13687" s="291"/>
      <c r="G13687" s="294"/>
      <c r="H13687" s="294"/>
      <c r="I13687" s="294"/>
      <c r="J13687" s="294"/>
      <c r="K13687" s="294"/>
      <c r="L13687" s="294"/>
      <c r="M13687" s="294"/>
      <c r="N13687" s="294"/>
    </row>
    <row r="13688" spans="1:14" s="369" customFormat="1" ht="12.75" hidden="1" customHeight="1" outlineLevel="2" x14ac:dyDescent="0.25">
      <c r="A13688" s="3"/>
      <c r="B13688" s="3"/>
      <c r="C13688" s="392"/>
      <c r="D13688" s="3">
        <v>11</v>
      </c>
      <c r="E13688" s="290" t="e">
        <f ca="1"/>
        <v>#N/A</v>
      </c>
      <c r="F13688" s="291"/>
      <c r="G13688" s="294"/>
      <c r="H13688" s="294"/>
      <c r="I13688" s="294"/>
      <c r="J13688" s="294"/>
      <c r="K13688" s="294"/>
      <c r="L13688" s="294"/>
      <c r="M13688" s="294"/>
      <c r="N13688" s="294"/>
    </row>
    <row r="13689" spans="1:14" s="369" customFormat="1" ht="12.75" hidden="1" customHeight="1" outlineLevel="2" x14ac:dyDescent="0.25">
      <c r="A13689" s="3"/>
      <c r="B13689" s="3"/>
      <c r="C13689" s="392"/>
      <c r="D13689" s="3">
        <v>12</v>
      </c>
      <c r="E13689" s="290" t="e">
        <f ca="1"/>
        <v>#N/A</v>
      </c>
      <c r="F13689" s="291"/>
      <c r="G13689" s="294"/>
      <c r="H13689" s="294"/>
      <c r="I13689" s="294"/>
      <c r="J13689" s="294"/>
      <c r="K13689" s="294"/>
      <c r="L13689" s="294"/>
      <c r="M13689" s="294"/>
      <c r="N13689" s="294"/>
    </row>
    <row r="13690" spans="1:14" s="369" customFormat="1" ht="12.75" hidden="1" customHeight="1" outlineLevel="2" x14ac:dyDescent="0.25">
      <c r="A13690" s="3"/>
      <c r="B13690" s="3"/>
      <c r="C13690" s="392"/>
      <c r="D13690" s="3">
        <v>13</v>
      </c>
      <c r="E13690" s="290" t="e">
        <f ca="1"/>
        <v>#N/A</v>
      </c>
      <c r="F13690" s="291"/>
      <c r="G13690" s="294"/>
      <c r="H13690" s="294"/>
      <c r="I13690" s="294"/>
      <c r="J13690" s="294"/>
      <c r="K13690" s="294"/>
      <c r="L13690" s="294"/>
      <c r="M13690" s="294"/>
      <c r="N13690" s="294"/>
    </row>
    <row r="13691" spans="1:14" s="369" customFormat="1" ht="12.75" hidden="1" customHeight="1" outlineLevel="2" x14ac:dyDescent="0.25">
      <c r="A13691" s="3"/>
      <c r="B13691" s="3"/>
      <c r="C13691" s="392"/>
      <c r="D13691" s="3">
        <v>14</v>
      </c>
      <c r="E13691" s="290" t="e">
        <f ca="1"/>
        <v>#N/A</v>
      </c>
      <c r="F13691" s="291"/>
      <c r="G13691" s="294"/>
      <c r="H13691" s="294"/>
      <c r="I13691" s="294"/>
      <c r="J13691" s="294"/>
      <c r="K13691" s="294"/>
      <c r="L13691" s="294"/>
      <c r="M13691" s="294"/>
      <c r="N13691" s="294"/>
    </row>
    <row r="13692" spans="1:14" s="369" customFormat="1" ht="12.75" hidden="1" customHeight="1" outlineLevel="2" x14ac:dyDescent="0.25">
      <c r="A13692" s="3"/>
      <c r="B13692" s="3"/>
      <c r="C13692" s="392"/>
      <c r="D13692" s="3">
        <v>15</v>
      </c>
      <c r="E13692" s="290" t="e">
        <f ca="1"/>
        <v>#N/A</v>
      </c>
      <c r="F13692" s="291"/>
      <c r="G13692" s="294"/>
      <c r="H13692" s="294"/>
      <c r="I13692" s="294"/>
      <c r="J13692" s="294"/>
      <c r="K13692" s="294"/>
      <c r="L13692" s="294"/>
      <c r="M13692" s="294"/>
      <c r="N13692" s="294"/>
    </row>
    <row r="13693" spans="1:14" s="369" customFormat="1" ht="12.75" hidden="1" customHeight="1" outlineLevel="1" x14ac:dyDescent="0.25">
      <c r="A13693" s="3"/>
      <c r="B13693" s="145" t="str">
        <f ca="1">B13676</f>
        <v>Asset Type 204</v>
      </c>
      <c r="C13693" s="145" t="str">
        <f ca="1">C13676</f>
        <v>Description - Asset Type 204</v>
      </c>
      <c r="D13693" s="3"/>
      <c r="E13693" s="3"/>
      <c r="F13693" s="106" t="s">
        <v>47</v>
      </c>
      <c r="G13693" s="296">
        <f t="shared" ref="G13693:N13693" si="1408">SUM(G13678:G13692)</f>
        <v>0</v>
      </c>
      <c r="H13693" s="296">
        <f t="shared" ca="1" si="1408"/>
        <v>0</v>
      </c>
      <c r="I13693" s="296">
        <f t="shared" ca="1" si="1408"/>
        <v>0</v>
      </c>
      <c r="J13693" s="296">
        <f t="shared" ca="1" si="1408"/>
        <v>0</v>
      </c>
      <c r="K13693" s="296">
        <f t="shared" ca="1" si="1408"/>
        <v>0</v>
      </c>
      <c r="L13693" s="296">
        <f t="shared" ca="1" si="1408"/>
        <v>0</v>
      </c>
      <c r="M13693" s="296">
        <f t="shared" ca="1" si="1408"/>
        <v>0</v>
      </c>
      <c r="N13693" s="296">
        <f t="shared" ca="1" si="1408"/>
        <v>0</v>
      </c>
    </row>
    <row r="13694" spans="1:14" s="369" customFormat="1" ht="12.75" hidden="1" customHeight="1" outlineLevel="2" x14ac:dyDescent="0.25">
      <c r="A13694" s="217">
        <f>A13676+1</f>
        <v>205</v>
      </c>
      <c r="B13694" s="22" t="str">
        <f ca="1">OFFSET($B$516,$A13694-1,0)</f>
        <v>Asset Type 205</v>
      </c>
      <c r="C13694" s="22" t="str">
        <f ca="1">OFFSET($C$516,$A13694-1,0)</f>
        <v>Description - Asset Type 205</v>
      </c>
      <c r="D13694" s="3"/>
      <c r="E13694" s="109"/>
      <c r="F13694" s="108" t="s">
        <v>46</v>
      </c>
      <c r="G13694" s="295">
        <f t="shared" ref="G13694:N13694" ca="1" si="1409">VLOOKUP($B13694,$B$516:$N$1015,5+G$5,FALSE)</f>
        <v>0</v>
      </c>
      <c r="H13694" s="295">
        <f t="shared" ca="1" si="1409"/>
        <v>0</v>
      </c>
      <c r="I13694" s="295">
        <f t="shared" ca="1" si="1409"/>
        <v>0</v>
      </c>
      <c r="J13694" s="295">
        <f t="shared" ca="1" si="1409"/>
        <v>0</v>
      </c>
      <c r="K13694" s="295">
        <f t="shared" ca="1" si="1409"/>
        <v>0</v>
      </c>
      <c r="L13694" s="295">
        <f t="shared" ca="1" si="1409"/>
        <v>0</v>
      </c>
      <c r="M13694" s="295">
        <f t="shared" ca="1" si="1409"/>
        <v>0</v>
      </c>
      <c r="N13694" s="295">
        <f t="shared" ca="1" si="1409"/>
        <v>0</v>
      </c>
    </row>
    <row r="13695" spans="1:14" s="369" customFormat="1" ht="12.75" hidden="1" customHeight="1" outlineLevel="2" x14ac:dyDescent="0.25">
      <c r="A13695" s="3"/>
      <c r="B13695" s="3"/>
      <c r="C13695" s="21"/>
      <c r="D13695" s="3"/>
      <c r="E13695" s="107"/>
      <c r="F13695" s="106" t="s">
        <v>80</v>
      </c>
      <c r="G13695" s="111">
        <f ca="1">VLOOKUP($B13694,'Input Sheet'!$B$515:$N$1014,5+G$5,FALSE)</f>
        <v>0</v>
      </c>
      <c r="H13695" s="111">
        <f ca="1">VLOOKUP($B13694,'Input Sheet'!$B$515:$N$1014,5+H$5,FALSE)</f>
        <v>0</v>
      </c>
      <c r="I13695" s="111">
        <f ca="1">VLOOKUP($B13694,'Input Sheet'!$B$515:$N$1014,5+I$5,FALSE)</f>
        <v>0</v>
      </c>
      <c r="J13695" s="111">
        <f ca="1">VLOOKUP($B13694,'Input Sheet'!$B$515:$N$1014,5+J$5,FALSE)</f>
        <v>0</v>
      </c>
      <c r="K13695" s="111">
        <f ca="1">VLOOKUP($B13694,'Input Sheet'!$B$515:$N$1014,5+K$5,FALSE)</f>
        <v>0</v>
      </c>
      <c r="L13695" s="111">
        <f ca="1">VLOOKUP($B13694,'Input Sheet'!$B$515:$N$1014,5+L$5,FALSE)</f>
        <v>0</v>
      </c>
      <c r="M13695" s="111">
        <f ca="1">VLOOKUP($B13694,'Input Sheet'!$B$515:$N$1014,5+M$5,FALSE)</f>
        <v>0</v>
      </c>
      <c r="N13695" s="111">
        <f ca="1">VLOOKUP($B13694,'Input Sheet'!$B$515:$N$1014,5+N$5,FALSE)</f>
        <v>0</v>
      </c>
    </row>
    <row r="13696" spans="1:14" s="369" customFormat="1" ht="12.75" hidden="1" customHeight="1" outlineLevel="2" x14ac:dyDescent="0.25">
      <c r="A13696" s="3"/>
      <c r="B13696" s="3"/>
      <c r="C13696" s="3"/>
      <c r="D13696" s="3">
        <v>1</v>
      </c>
      <c r="E13696" s="290">
        <f t="array" aca="1" ref="E13696:E13710" ca="1">TRANSPOSE(G13694:N13694)</f>
        <v>0</v>
      </c>
      <c r="F13696" s="291"/>
      <c r="G13696" s="292"/>
      <c r="H13696" s="293">
        <f ca="1">IF(OFFSET(H13696,-$D13696,0)="n/a","n/a",IF(H$5&gt;OFFSET(H13696,-$D13696,0)+$D13696,$E13696-SUM($G13696:G13696),($E13696-SUM($G13696:G13696))/(OFFSET(H13696,-$D13696,0)-(H$5-$D13696-1))))</f>
        <v>0</v>
      </c>
      <c r="I13696" s="293">
        <f ca="1">IF(OFFSET(I13696,-$D13696,0)="n/a","n/a",IF(I$5&gt;OFFSET(I13696,-$D13696,0)+$D13696,$E13696-SUM($G13696:H13696),($E13696-SUM($G13696:H13696))/(OFFSET(I13696,-$D13696,0)-(I$5-$D13696-1))))</f>
        <v>0</v>
      </c>
      <c r="J13696" s="293">
        <f ca="1">IF(OFFSET(J13696,-$D13696,0)="n/a","n/a",IF(J$5&gt;OFFSET(J13696,-$D13696,0)+$D13696,$E13696-SUM($G13696:I13696),($E13696-SUM($G13696:I13696))/(OFFSET(J13696,-$D13696,0)-(J$5-$D13696-1))))</f>
        <v>0</v>
      </c>
      <c r="K13696" s="293">
        <f ca="1">IF(OFFSET(K13696,-$D13696,0)="n/a","n/a",IF(K$5&gt;OFFSET(K13696,-$D13696,0)+$D13696,$E13696-SUM($G13696:J13696),($E13696-SUM($G13696:J13696))/(OFFSET(K13696,-$D13696,0)-(K$5-$D13696-1))))</f>
        <v>0</v>
      </c>
      <c r="L13696" s="293">
        <f ca="1">IF(OFFSET(L13696,-$D13696,0)="n/a","n/a",IF(L$5&gt;OFFSET(L13696,-$D13696,0)+$D13696,$E13696-SUM($G13696:K13696),($E13696-SUM($G13696:K13696))/(OFFSET(L13696,-$D13696,0)-(L$5-$D13696-1))))</f>
        <v>0</v>
      </c>
      <c r="M13696" s="293">
        <f ca="1">IF(OFFSET(M13696,-$D13696,0)="n/a","n/a",IF(M$5&gt;OFFSET(M13696,-$D13696,0)+$D13696,$E13696-SUM($G13696:L13696),($E13696-SUM($G13696:L13696))/(OFFSET(M13696,-$D13696,0)-(M$5-$D13696-1))))</f>
        <v>0</v>
      </c>
      <c r="N13696" s="293">
        <f ca="1">IF(OFFSET(N13696,-$D13696,0)="n/a","n/a",IF(N$5&gt;OFFSET(N13696,-$D13696,0)+$D13696,$E13696-SUM($G13696:M13696),($E13696-SUM($G13696:M13696))/(OFFSET(N13696,-$D13696,0)-(N$5-$D13696-1))))</f>
        <v>0</v>
      </c>
    </row>
    <row r="13697" spans="1:14" s="369" customFormat="1" ht="12.75" hidden="1" customHeight="1" outlineLevel="2" x14ac:dyDescent="0.25">
      <c r="A13697" s="3"/>
      <c r="B13697" s="3"/>
      <c r="C13697" s="392" t="s">
        <v>48</v>
      </c>
      <c r="D13697" s="3">
        <v>2</v>
      </c>
      <c r="E13697" s="290">
        <f ca="1"/>
        <v>0</v>
      </c>
      <c r="F13697" s="291"/>
      <c r="G13697" s="294"/>
      <c r="H13697" s="292"/>
      <c r="I13697" s="293">
        <f ca="1">IF(OFFSET(I13697,-$D13697,0)="n/a","n/a",IF(I$5&gt;OFFSET(I13697,-$D13697,0)+$D13697,$E13697-SUM($G13697:H13697),($E13697-SUM($G13697:H13697))/(OFFSET(I13697,-$D13697,0)-(I$5-$D13697-1))))</f>
        <v>0</v>
      </c>
      <c r="J13697" s="293">
        <f ca="1">IF(OFFSET(J13697,-$D13697,0)="n/a","n/a",IF(J$5&gt;OFFSET(J13697,-$D13697,0)+$D13697,$E13697-SUM($G13697:I13697),($E13697-SUM($G13697:I13697))/(OFFSET(J13697,-$D13697,0)-(J$5-$D13697-1))))</f>
        <v>0</v>
      </c>
      <c r="K13697" s="293">
        <f ca="1">IF(OFFSET(K13697,-$D13697,0)="n/a","n/a",IF(K$5&gt;OFFSET(K13697,-$D13697,0)+$D13697,$E13697-SUM($G13697:J13697),($E13697-SUM($G13697:J13697))/(OFFSET(K13697,-$D13697,0)-(K$5-$D13697-1))))</f>
        <v>0</v>
      </c>
      <c r="L13697" s="293">
        <f ca="1">IF(OFFSET(L13697,-$D13697,0)="n/a","n/a",IF(L$5&gt;OFFSET(L13697,-$D13697,0)+$D13697,$E13697-SUM($G13697:K13697),($E13697-SUM($G13697:K13697))/(OFFSET(L13697,-$D13697,0)-(L$5-$D13697-1))))</f>
        <v>0</v>
      </c>
      <c r="M13697" s="293">
        <f ca="1">IF(OFFSET(M13697,-$D13697,0)="n/a","n/a",IF(M$5&gt;OFFSET(M13697,-$D13697,0)+$D13697,$E13697-SUM($G13697:L13697),($E13697-SUM($G13697:L13697))/(OFFSET(M13697,-$D13697,0)-(M$5-$D13697-1))))</f>
        <v>0</v>
      </c>
      <c r="N13697" s="293">
        <f ca="1">IF(OFFSET(N13697,-$D13697,0)="n/a","n/a",IF(N$5&gt;OFFSET(N13697,-$D13697,0)+$D13697,$E13697-SUM($G13697:M13697),($E13697-SUM($G13697:M13697))/(OFFSET(N13697,-$D13697,0)-(N$5-$D13697-1))))</f>
        <v>0</v>
      </c>
    </row>
    <row r="13698" spans="1:14" s="369" customFormat="1" ht="12.75" hidden="1" customHeight="1" outlineLevel="2" x14ac:dyDescent="0.25">
      <c r="A13698" s="3"/>
      <c r="B13698" s="3"/>
      <c r="C13698" s="392"/>
      <c r="D13698" s="3">
        <v>3</v>
      </c>
      <c r="E13698" s="290">
        <f ca="1"/>
        <v>0</v>
      </c>
      <c r="F13698" s="291"/>
      <c r="G13698" s="294"/>
      <c r="H13698" s="294"/>
      <c r="I13698" s="292"/>
      <c r="J13698" s="293">
        <f ca="1">IF(OFFSET(J13698,-$D13698,0)="n/a","n/a",IF(J$5&gt;OFFSET(J13698,-$D13698,0)+$D13698,$E13698-SUM($G13698:I13698),($E13698-SUM($G13698:I13698))/(OFFSET(J13698,-$D13698,0)-(J$5-$D13698-1))))</f>
        <v>0</v>
      </c>
      <c r="K13698" s="293">
        <f ca="1">IF(OFFSET(K13698,-$D13698,0)="n/a","n/a",IF(K$5&gt;OFFSET(K13698,-$D13698,0)+$D13698,$E13698-SUM($G13698:J13698),($E13698-SUM($G13698:J13698))/(OFFSET(K13698,-$D13698,0)-(K$5-$D13698-1))))</f>
        <v>0</v>
      </c>
      <c r="L13698" s="293">
        <f ca="1">IF(OFFSET(L13698,-$D13698,0)="n/a","n/a",IF(L$5&gt;OFFSET(L13698,-$D13698,0)+$D13698,$E13698-SUM($G13698:K13698),($E13698-SUM($G13698:K13698))/(OFFSET(L13698,-$D13698,0)-(L$5-$D13698-1))))</f>
        <v>0</v>
      </c>
      <c r="M13698" s="293">
        <f ca="1">IF(OFFSET(M13698,-$D13698,0)="n/a","n/a",IF(M$5&gt;OFFSET(M13698,-$D13698,0)+$D13698,$E13698-SUM($G13698:L13698),($E13698-SUM($G13698:L13698))/(OFFSET(M13698,-$D13698,0)-(M$5-$D13698-1))))</f>
        <v>0</v>
      </c>
      <c r="N13698" s="293">
        <f ca="1">IF(OFFSET(N13698,-$D13698,0)="n/a","n/a",IF(N$5&gt;OFFSET(N13698,-$D13698,0)+$D13698,$E13698-SUM($G13698:M13698),($E13698-SUM($G13698:M13698))/(OFFSET(N13698,-$D13698,0)-(N$5-$D13698-1))))</f>
        <v>0</v>
      </c>
    </row>
    <row r="13699" spans="1:14" s="369" customFormat="1" ht="12.75" hidden="1" customHeight="1" outlineLevel="2" x14ac:dyDescent="0.25">
      <c r="A13699" s="3"/>
      <c r="B13699" s="3"/>
      <c r="C13699" s="392"/>
      <c r="D13699" s="3">
        <v>4</v>
      </c>
      <c r="E13699" s="290">
        <f ca="1"/>
        <v>0</v>
      </c>
      <c r="F13699" s="291"/>
      <c r="G13699" s="294"/>
      <c r="H13699" s="294"/>
      <c r="I13699" s="294"/>
      <c r="J13699" s="292"/>
      <c r="K13699" s="293">
        <f ca="1">IF(OFFSET(K13699,-$D13699,0)="n/a","n/a",IF(K$5&gt;OFFSET(K13699,-$D13699,0)+$D13699,$E13699-SUM($G13699:J13699),($E13699-SUM($G13699:J13699))/(OFFSET(K13699,-$D13699,0)-(K$5-$D13699-1))))</f>
        <v>0</v>
      </c>
      <c r="L13699" s="293">
        <f ca="1">IF(OFFSET(L13699,-$D13699,0)="n/a","n/a",IF(L$5&gt;OFFSET(L13699,-$D13699,0)+$D13699,$E13699-SUM($G13699:K13699),($E13699-SUM($G13699:K13699))/(OFFSET(L13699,-$D13699,0)-(L$5-$D13699-1))))</f>
        <v>0</v>
      </c>
      <c r="M13699" s="293">
        <f ca="1">IF(OFFSET(M13699,-$D13699,0)="n/a","n/a",IF(M$5&gt;OFFSET(M13699,-$D13699,0)+$D13699,$E13699-SUM($G13699:L13699),($E13699-SUM($G13699:L13699))/(OFFSET(M13699,-$D13699,0)-(M$5-$D13699-1))))</f>
        <v>0</v>
      </c>
      <c r="N13699" s="293">
        <f ca="1">IF(OFFSET(N13699,-$D13699,0)="n/a","n/a",IF(N$5&gt;OFFSET(N13699,-$D13699,0)+$D13699,$E13699-SUM($G13699:M13699),($E13699-SUM($G13699:M13699))/(OFFSET(N13699,-$D13699,0)-(N$5-$D13699-1))))</f>
        <v>0</v>
      </c>
    </row>
    <row r="13700" spans="1:14" s="369" customFormat="1" ht="12.75" hidden="1" customHeight="1" outlineLevel="2" x14ac:dyDescent="0.25">
      <c r="A13700" s="3"/>
      <c r="B13700" s="3"/>
      <c r="C13700" s="392"/>
      <c r="D13700" s="3">
        <v>5</v>
      </c>
      <c r="E13700" s="290">
        <f ca="1"/>
        <v>0</v>
      </c>
      <c r="F13700" s="291"/>
      <c r="G13700" s="294"/>
      <c r="H13700" s="294"/>
      <c r="I13700" s="294"/>
      <c r="J13700" s="294"/>
      <c r="K13700" s="292"/>
      <c r="L13700" s="293">
        <f ca="1">IF(OFFSET(L13700,-$D13700,0)="n/a","n/a",IF(L$5&gt;OFFSET(L13700,-$D13700,0)+$D13700,$E13700-SUM($G13700:K13700),($E13700-SUM($G13700:K13700))/(OFFSET(L13700,-$D13700,0)-(L$5-$D13700-1))))</f>
        <v>0</v>
      </c>
      <c r="M13700" s="293">
        <f ca="1">IF(OFFSET(M13700,-$D13700,0)="n/a","n/a",IF(M$5&gt;OFFSET(M13700,-$D13700,0)+$D13700,$E13700-SUM($G13700:L13700),($E13700-SUM($G13700:L13700))/(OFFSET(M13700,-$D13700,0)-(M$5-$D13700-1))))</f>
        <v>0</v>
      </c>
      <c r="N13700" s="293">
        <f ca="1">IF(OFFSET(N13700,-$D13700,0)="n/a","n/a",IF(N$5&gt;OFFSET(N13700,-$D13700,0)+$D13700,$E13700-SUM($G13700:M13700),($E13700-SUM($G13700:M13700))/(OFFSET(N13700,-$D13700,0)-(N$5-$D13700-1))))</f>
        <v>0</v>
      </c>
    </row>
    <row r="13701" spans="1:14" s="369" customFormat="1" ht="12.75" hidden="1" customHeight="1" outlineLevel="2" x14ac:dyDescent="0.25">
      <c r="A13701" s="3"/>
      <c r="B13701" s="3"/>
      <c r="C13701" s="392"/>
      <c r="D13701" s="3">
        <v>6</v>
      </c>
      <c r="E13701" s="290">
        <f ca="1"/>
        <v>0</v>
      </c>
      <c r="F13701" s="291"/>
      <c r="G13701" s="294"/>
      <c r="H13701" s="294"/>
      <c r="I13701" s="294"/>
      <c r="J13701" s="294"/>
      <c r="K13701" s="294"/>
      <c r="L13701" s="292"/>
      <c r="M13701" s="293">
        <f ca="1">IF(OFFSET(M13701,-$D13701,0)="n/a","n/a",IF(M$5&gt;OFFSET(M13701,-$D13701,0)+$D13701,$E13701-SUM($G13701:L13701),($E13701-SUM($G13701:L13701))/(OFFSET(M13701,-$D13701,0)-(M$5-$D13701-1))))</f>
        <v>0</v>
      </c>
      <c r="N13701" s="293">
        <f ca="1">IF(OFFSET(N13701,-$D13701,0)="n/a","n/a",IF(N$5&gt;OFFSET(N13701,-$D13701,0)+$D13701,$E13701-SUM($G13701:M13701),($E13701-SUM($G13701:M13701))/(OFFSET(N13701,-$D13701,0)-(N$5-$D13701-1))))</f>
        <v>0</v>
      </c>
    </row>
    <row r="13702" spans="1:14" s="369" customFormat="1" ht="12.75" hidden="1" customHeight="1" outlineLevel="2" x14ac:dyDescent="0.25">
      <c r="A13702" s="3"/>
      <c r="B13702" s="3"/>
      <c r="C13702" s="392"/>
      <c r="D13702" s="3">
        <v>7</v>
      </c>
      <c r="E13702" s="290">
        <f ca="1"/>
        <v>0</v>
      </c>
      <c r="F13702" s="291"/>
      <c r="G13702" s="294"/>
      <c r="H13702" s="294"/>
      <c r="I13702" s="294"/>
      <c r="J13702" s="294"/>
      <c r="K13702" s="294"/>
      <c r="L13702" s="294"/>
      <c r="M13702" s="292"/>
      <c r="N13702" s="293">
        <f ca="1">IF(OFFSET(N13702,-$D13702,0)="n/a","n/a",IF(N$5&gt;OFFSET(N13702,-$D13702,0)+$D13702,$E13702-SUM($G13702:M13702),($E13702-SUM($G13702:M13702))/(OFFSET(N13702,-$D13702,0)-(N$5-$D13702-1))))</f>
        <v>0</v>
      </c>
    </row>
    <row r="13703" spans="1:14" s="369" customFormat="1" ht="12.75" hidden="1" customHeight="1" outlineLevel="2" x14ac:dyDescent="0.25">
      <c r="A13703" s="3"/>
      <c r="B13703" s="3"/>
      <c r="C13703" s="392"/>
      <c r="D13703" s="3">
        <v>8</v>
      </c>
      <c r="E13703" s="290">
        <f ca="1"/>
        <v>0</v>
      </c>
      <c r="F13703" s="291"/>
      <c r="G13703" s="294"/>
      <c r="H13703" s="294"/>
      <c r="I13703" s="294"/>
      <c r="J13703" s="294"/>
      <c r="K13703" s="294"/>
      <c r="L13703" s="294"/>
      <c r="M13703" s="294"/>
      <c r="N13703" s="292"/>
    </row>
    <row r="13704" spans="1:14" s="369" customFormat="1" ht="12.75" hidden="1" customHeight="1" outlineLevel="2" x14ac:dyDescent="0.25">
      <c r="A13704" s="3"/>
      <c r="B13704" s="3"/>
      <c r="C13704" s="392"/>
      <c r="D13704" s="3">
        <v>9</v>
      </c>
      <c r="E13704" s="290" t="e">
        <f ca="1"/>
        <v>#N/A</v>
      </c>
      <c r="F13704" s="291"/>
      <c r="G13704" s="294"/>
      <c r="H13704" s="294"/>
      <c r="I13704" s="294"/>
      <c r="J13704" s="294"/>
      <c r="K13704" s="294"/>
      <c r="L13704" s="294"/>
      <c r="M13704" s="294"/>
      <c r="N13704" s="294"/>
    </row>
    <row r="13705" spans="1:14" s="369" customFormat="1" ht="12.75" hidden="1" customHeight="1" outlineLevel="2" x14ac:dyDescent="0.25">
      <c r="A13705" s="3"/>
      <c r="B13705" s="3"/>
      <c r="C13705" s="392"/>
      <c r="D13705" s="3">
        <v>10</v>
      </c>
      <c r="E13705" s="290" t="e">
        <f ca="1"/>
        <v>#N/A</v>
      </c>
      <c r="F13705" s="291"/>
      <c r="G13705" s="294"/>
      <c r="H13705" s="294"/>
      <c r="I13705" s="294"/>
      <c r="J13705" s="294"/>
      <c r="K13705" s="294"/>
      <c r="L13705" s="294"/>
      <c r="M13705" s="294"/>
      <c r="N13705" s="294"/>
    </row>
    <row r="13706" spans="1:14" s="369" customFormat="1" ht="12.75" hidden="1" customHeight="1" outlineLevel="2" x14ac:dyDescent="0.25">
      <c r="A13706" s="3"/>
      <c r="B13706" s="3"/>
      <c r="C13706" s="392"/>
      <c r="D13706" s="3">
        <v>11</v>
      </c>
      <c r="E13706" s="290" t="e">
        <f ca="1"/>
        <v>#N/A</v>
      </c>
      <c r="F13706" s="291"/>
      <c r="G13706" s="294"/>
      <c r="H13706" s="294"/>
      <c r="I13706" s="294"/>
      <c r="J13706" s="294"/>
      <c r="K13706" s="294"/>
      <c r="L13706" s="294"/>
      <c r="M13706" s="294"/>
      <c r="N13706" s="294"/>
    </row>
    <row r="13707" spans="1:14" s="369" customFormat="1" ht="12.75" hidden="1" customHeight="1" outlineLevel="2" x14ac:dyDescent="0.25">
      <c r="A13707" s="3"/>
      <c r="B13707" s="3"/>
      <c r="C13707" s="392"/>
      <c r="D13707" s="3">
        <v>12</v>
      </c>
      <c r="E13707" s="290" t="e">
        <f ca="1"/>
        <v>#N/A</v>
      </c>
      <c r="F13707" s="291"/>
      <c r="G13707" s="294"/>
      <c r="H13707" s="294"/>
      <c r="I13707" s="294"/>
      <c r="J13707" s="294"/>
      <c r="K13707" s="294"/>
      <c r="L13707" s="294"/>
      <c r="M13707" s="294"/>
      <c r="N13707" s="294"/>
    </row>
    <row r="13708" spans="1:14" s="369" customFormat="1" ht="12.75" hidden="1" customHeight="1" outlineLevel="2" x14ac:dyDescent="0.25">
      <c r="A13708" s="3"/>
      <c r="B13708" s="3"/>
      <c r="C13708" s="392"/>
      <c r="D13708" s="3">
        <v>13</v>
      </c>
      <c r="E13708" s="290" t="e">
        <f ca="1"/>
        <v>#N/A</v>
      </c>
      <c r="F13708" s="291"/>
      <c r="G13708" s="294"/>
      <c r="H13708" s="294"/>
      <c r="I13708" s="294"/>
      <c r="J13708" s="294"/>
      <c r="K13708" s="294"/>
      <c r="L13708" s="294"/>
      <c r="M13708" s="294"/>
      <c r="N13708" s="294"/>
    </row>
    <row r="13709" spans="1:14" s="369" customFormat="1" ht="12.75" hidden="1" customHeight="1" outlineLevel="2" x14ac:dyDescent="0.25">
      <c r="A13709" s="3"/>
      <c r="B13709" s="3"/>
      <c r="C13709" s="392"/>
      <c r="D13709" s="3">
        <v>14</v>
      </c>
      <c r="E13709" s="290" t="e">
        <f ca="1"/>
        <v>#N/A</v>
      </c>
      <c r="F13709" s="291"/>
      <c r="G13709" s="294"/>
      <c r="H13709" s="294"/>
      <c r="I13709" s="294"/>
      <c r="J13709" s="294"/>
      <c r="K13709" s="294"/>
      <c r="L13709" s="294"/>
      <c r="M13709" s="294"/>
      <c r="N13709" s="294"/>
    </row>
    <row r="13710" spans="1:14" s="369" customFormat="1" ht="12.75" hidden="1" customHeight="1" outlineLevel="2" x14ac:dyDescent="0.25">
      <c r="A13710" s="3"/>
      <c r="B13710" s="3"/>
      <c r="C13710" s="392"/>
      <c r="D13710" s="3">
        <v>15</v>
      </c>
      <c r="E13710" s="290" t="e">
        <f ca="1"/>
        <v>#N/A</v>
      </c>
      <c r="F13710" s="291"/>
      <c r="G13710" s="294"/>
      <c r="H13710" s="294"/>
      <c r="I13710" s="294"/>
      <c r="J13710" s="294"/>
      <c r="K13710" s="294"/>
      <c r="L13710" s="294"/>
      <c r="M13710" s="294"/>
      <c r="N13710" s="294"/>
    </row>
    <row r="13711" spans="1:14" s="369" customFormat="1" ht="12.75" hidden="1" customHeight="1" outlineLevel="1" x14ac:dyDescent="0.25">
      <c r="A13711" s="3"/>
      <c r="B13711" s="145" t="str">
        <f ca="1">B13694</f>
        <v>Asset Type 205</v>
      </c>
      <c r="C13711" s="145" t="str">
        <f ca="1">C13694</f>
        <v>Description - Asset Type 205</v>
      </c>
      <c r="D13711" s="3"/>
      <c r="E13711" s="3"/>
      <c r="F13711" s="106" t="s">
        <v>47</v>
      </c>
      <c r="G13711" s="296">
        <f t="shared" ref="G13711:N13711" si="1410">SUM(G13696:G13710)</f>
        <v>0</v>
      </c>
      <c r="H13711" s="296">
        <f t="shared" ca="1" si="1410"/>
        <v>0</v>
      </c>
      <c r="I13711" s="296">
        <f t="shared" ca="1" si="1410"/>
        <v>0</v>
      </c>
      <c r="J13711" s="296">
        <f t="shared" ca="1" si="1410"/>
        <v>0</v>
      </c>
      <c r="K13711" s="296">
        <f t="shared" ca="1" si="1410"/>
        <v>0</v>
      </c>
      <c r="L13711" s="296">
        <f t="shared" ca="1" si="1410"/>
        <v>0</v>
      </c>
      <c r="M13711" s="296">
        <f t="shared" ca="1" si="1410"/>
        <v>0</v>
      </c>
      <c r="N13711" s="296">
        <f t="shared" ca="1" si="1410"/>
        <v>0</v>
      </c>
    </row>
    <row r="13712" spans="1:14" s="369" customFormat="1" ht="12.75" hidden="1" customHeight="1" outlineLevel="2" x14ac:dyDescent="0.25">
      <c r="A13712" s="217">
        <f>A13694+1</f>
        <v>206</v>
      </c>
      <c r="B13712" s="22" t="str">
        <f ca="1">OFFSET($B$516,$A13712-1,0)</f>
        <v>Asset Type 206</v>
      </c>
      <c r="C13712" s="22" t="str">
        <f ca="1">OFFSET($C$516,$A13712-1,0)</f>
        <v>Description - Asset Type 206</v>
      </c>
      <c r="D13712" s="3"/>
      <c r="E13712" s="109"/>
      <c r="F13712" s="108" t="s">
        <v>46</v>
      </c>
      <c r="G13712" s="295">
        <f t="shared" ref="G13712:N13712" ca="1" si="1411">VLOOKUP($B13712,$B$516:$N$1015,5+G$5,FALSE)</f>
        <v>0</v>
      </c>
      <c r="H13712" s="295">
        <f t="shared" ca="1" si="1411"/>
        <v>0</v>
      </c>
      <c r="I13712" s="295">
        <f t="shared" ca="1" si="1411"/>
        <v>0</v>
      </c>
      <c r="J13712" s="295">
        <f t="shared" ca="1" si="1411"/>
        <v>0</v>
      </c>
      <c r="K13712" s="295">
        <f t="shared" ca="1" si="1411"/>
        <v>0</v>
      </c>
      <c r="L13712" s="295">
        <f t="shared" ca="1" si="1411"/>
        <v>0</v>
      </c>
      <c r="M13712" s="295">
        <f t="shared" ca="1" si="1411"/>
        <v>0</v>
      </c>
      <c r="N13712" s="295">
        <f t="shared" ca="1" si="1411"/>
        <v>0</v>
      </c>
    </row>
    <row r="13713" spans="1:14" s="369" customFormat="1" ht="12.75" hidden="1" customHeight="1" outlineLevel="2" x14ac:dyDescent="0.25">
      <c r="A13713" s="3"/>
      <c r="B13713" s="3"/>
      <c r="C13713" s="21"/>
      <c r="D13713" s="3"/>
      <c r="E13713" s="107"/>
      <c r="F13713" s="106" t="s">
        <v>80</v>
      </c>
      <c r="G13713" s="111">
        <f ca="1">VLOOKUP($B13712,'Input Sheet'!$B$515:$N$1014,5+G$5,FALSE)</f>
        <v>0</v>
      </c>
      <c r="H13713" s="111">
        <f ca="1">VLOOKUP($B13712,'Input Sheet'!$B$515:$N$1014,5+H$5,FALSE)</f>
        <v>0</v>
      </c>
      <c r="I13713" s="111">
        <f ca="1">VLOOKUP($B13712,'Input Sheet'!$B$515:$N$1014,5+I$5,FALSE)</f>
        <v>0</v>
      </c>
      <c r="J13713" s="111">
        <f ca="1">VLOOKUP($B13712,'Input Sheet'!$B$515:$N$1014,5+J$5,FALSE)</f>
        <v>0</v>
      </c>
      <c r="K13713" s="111">
        <f ca="1">VLOOKUP($B13712,'Input Sheet'!$B$515:$N$1014,5+K$5,FALSE)</f>
        <v>0</v>
      </c>
      <c r="L13713" s="111">
        <f ca="1">VLOOKUP($B13712,'Input Sheet'!$B$515:$N$1014,5+L$5,FALSE)</f>
        <v>0</v>
      </c>
      <c r="M13713" s="111">
        <f ca="1">VLOOKUP($B13712,'Input Sheet'!$B$515:$N$1014,5+M$5,FALSE)</f>
        <v>0</v>
      </c>
      <c r="N13713" s="111">
        <f ca="1">VLOOKUP($B13712,'Input Sheet'!$B$515:$N$1014,5+N$5,FALSE)</f>
        <v>0</v>
      </c>
    </row>
    <row r="13714" spans="1:14" s="369" customFormat="1" ht="12.75" hidden="1" customHeight="1" outlineLevel="2" x14ac:dyDescent="0.25">
      <c r="A13714" s="3"/>
      <c r="B13714" s="3"/>
      <c r="C13714" s="3"/>
      <c r="D13714" s="3">
        <v>1</v>
      </c>
      <c r="E13714" s="290">
        <f t="array" aca="1" ref="E13714:E13728" ca="1">TRANSPOSE(G13712:N13712)</f>
        <v>0</v>
      </c>
      <c r="F13714" s="291"/>
      <c r="G13714" s="292"/>
      <c r="H13714" s="293">
        <f ca="1">IF(OFFSET(H13714,-$D13714,0)="n/a","n/a",IF(H$5&gt;OFFSET(H13714,-$D13714,0)+$D13714,$E13714-SUM($G13714:G13714),($E13714-SUM($G13714:G13714))/(OFFSET(H13714,-$D13714,0)-(H$5-$D13714-1))))</f>
        <v>0</v>
      </c>
      <c r="I13714" s="293">
        <f ca="1">IF(OFFSET(I13714,-$D13714,0)="n/a","n/a",IF(I$5&gt;OFFSET(I13714,-$D13714,0)+$D13714,$E13714-SUM($G13714:H13714),($E13714-SUM($G13714:H13714))/(OFFSET(I13714,-$D13714,0)-(I$5-$D13714-1))))</f>
        <v>0</v>
      </c>
      <c r="J13714" s="293">
        <f ca="1">IF(OFFSET(J13714,-$D13714,0)="n/a","n/a",IF(J$5&gt;OFFSET(J13714,-$D13714,0)+$D13714,$E13714-SUM($G13714:I13714),($E13714-SUM($G13714:I13714))/(OFFSET(J13714,-$D13714,0)-(J$5-$D13714-1))))</f>
        <v>0</v>
      </c>
      <c r="K13714" s="293">
        <f ca="1">IF(OFFSET(K13714,-$D13714,0)="n/a","n/a",IF(K$5&gt;OFFSET(K13714,-$D13714,0)+$D13714,$E13714-SUM($G13714:J13714),($E13714-SUM($G13714:J13714))/(OFFSET(K13714,-$D13714,0)-(K$5-$D13714-1))))</f>
        <v>0</v>
      </c>
      <c r="L13714" s="293">
        <f ca="1">IF(OFFSET(L13714,-$D13714,0)="n/a","n/a",IF(L$5&gt;OFFSET(L13714,-$D13714,0)+$D13714,$E13714-SUM($G13714:K13714),($E13714-SUM($G13714:K13714))/(OFFSET(L13714,-$D13714,0)-(L$5-$D13714-1))))</f>
        <v>0</v>
      </c>
      <c r="M13714" s="293">
        <f ca="1">IF(OFFSET(M13714,-$D13714,0)="n/a","n/a",IF(M$5&gt;OFFSET(M13714,-$D13714,0)+$D13714,$E13714-SUM($G13714:L13714),($E13714-SUM($G13714:L13714))/(OFFSET(M13714,-$D13714,0)-(M$5-$D13714-1))))</f>
        <v>0</v>
      </c>
      <c r="N13714" s="293">
        <f ca="1">IF(OFFSET(N13714,-$D13714,0)="n/a","n/a",IF(N$5&gt;OFFSET(N13714,-$D13714,0)+$D13714,$E13714-SUM($G13714:M13714),($E13714-SUM($G13714:M13714))/(OFFSET(N13714,-$D13714,0)-(N$5-$D13714-1))))</f>
        <v>0</v>
      </c>
    </row>
    <row r="13715" spans="1:14" s="369" customFormat="1" ht="12.75" hidden="1" customHeight="1" outlineLevel="2" x14ac:dyDescent="0.25">
      <c r="A13715" s="3"/>
      <c r="B13715" s="3"/>
      <c r="C13715" s="392" t="s">
        <v>48</v>
      </c>
      <c r="D13715" s="3">
        <v>2</v>
      </c>
      <c r="E13715" s="290">
        <f ca="1"/>
        <v>0</v>
      </c>
      <c r="F13715" s="291"/>
      <c r="G13715" s="294"/>
      <c r="H13715" s="292"/>
      <c r="I13715" s="293">
        <f ca="1">IF(OFFSET(I13715,-$D13715,0)="n/a","n/a",IF(I$5&gt;OFFSET(I13715,-$D13715,0)+$D13715,$E13715-SUM($G13715:H13715),($E13715-SUM($G13715:H13715))/(OFFSET(I13715,-$D13715,0)-(I$5-$D13715-1))))</f>
        <v>0</v>
      </c>
      <c r="J13715" s="293">
        <f ca="1">IF(OFFSET(J13715,-$D13715,0)="n/a","n/a",IF(J$5&gt;OFFSET(J13715,-$D13715,0)+$D13715,$E13715-SUM($G13715:I13715),($E13715-SUM($G13715:I13715))/(OFFSET(J13715,-$D13715,0)-(J$5-$D13715-1))))</f>
        <v>0</v>
      </c>
      <c r="K13715" s="293">
        <f ca="1">IF(OFFSET(K13715,-$D13715,0)="n/a","n/a",IF(K$5&gt;OFFSET(K13715,-$D13715,0)+$D13715,$E13715-SUM($G13715:J13715),($E13715-SUM($G13715:J13715))/(OFFSET(K13715,-$D13715,0)-(K$5-$D13715-1))))</f>
        <v>0</v>
      </c>
      <c r="L13715" s="293">
        <f ca="1">IF(OFFSET(L13715,-$D13715,0)="n/a","n/a",IF(L$5&gt;OFFSET(L13715,-$D13715,0)+$D13715,$E13715-SUM($G13715:K13715),($E13715-SUM($G13715:K13715))/(OFFSET(L13715,-$D13715,0)-(L$5-$D13715-1))))</f>
        <v>0</v>
      </c>
      <c r="M13715" s="293">
        <f ca="1">IF(OFFSET(M13715,-$D13715,0)="n/a","n/a",IF(M$5&gt;OFFSET(M13715,-$D13715,0)+$D13715,$E13715-SUM($G13715:L13715),($E13715-SUM($G13715:L13715))/(OFFSET(M13715,-$D13715,0)-(M$5-$D13715-1))))</f>
        <v>0</v>
      </c>
      <c r="N13715" s="293">
        <f ca="1">IF(OFFSET(N13715,-$D13715,0)="n/a","n/a",IF(N$5&gt;OFFSET(N13715,-$D13715,0)+$D13715,$E13715-SUM($G13715:M13715),($E13715-SUM($G13715:M13715))/(OFFSET(N13715,-$D13715,0)-(N$5-$D13715-1))))</f>
        <v>0</v>
      </c>
    </row>
    <row r="13716" spans="1:14" s="369" customFormat="1" ht="12.75" hidden="1" customHeight="1" outlineLevel="2" x14ac:dyDescent="0.25">
      <c r="A13716" s="3"/>
      <c r="B13716" s="3"/>
      <c r="C13716" s="392"/>
      <c r="D13716" s="3">
        <v>3</v>
      </c>
      <c r="E13716" s="290">
        <f ca="1"/>
        <v>0</v>
      </c>
      <c r="F13716" s="291"/>
      <c r="G13716" s="294"/>
      <c r="H13716" s="294"/>
      <c r="I13716" s="292"/>
      <c r="J13716" s="293">
        <f ca="1">IF(OFFSET(J13716,-$D13716,0)="n/a","n/a",IF(J$5&gt;OFFSET(J13716,-$D13716,0)+$D13716,$E13716-SUM($G13716:I13716),($E13716-SUM($G13716:I13716))/(OFFSET(J13716,-$D13716,0)-(J$5-$D13716-1))))</f>
        <v>0</v>
      </c>
      <c r="K13716" s="293">
        <f ca="1">IF(OFFSET(K13716,-$D13716,0)="n/a","n/a",IF(K$5&gt;OFFSET(K13716,-$D13716,0)+$D13716,$E13716-SUM($G13716:J13716),($E13716-SUM($G13716:J13716))/(OFFSET(K13716,-$D13716,0)-(K$5-$D13716-1))))</f>
        <v>0</v>
      </c>
      <c r="L13716" s="293">
        <f ca="1">IF(OFFSET(L13716,-$D13716,0)="n/a","n/a",IF(L$5&gt;OFFSET(L13716,-$D13716,0)+$D13716,$E13716-SUM($G13716:K13716),($E13716-SUM($G13716:K13716))/(OFFSET(L13716,-$D13716,0)-(L$5-$D13716-1))))</f>
        <v>0</v>
      </c>
      <c r="M13716" s="293">
        <f ca="1">IF(OFFSET(M13716,-$D13716,0)="n/a","n/a",IF(M$5&gt;OFFSET(M13716,-$D13716,0)+$D13716,$E13716-SUM($G13716:L13716),($E13716-SUM($G13716:L13716))/(OFFSET(M13716,-$D13716,0)-(M$5-$D13716-1))))</f>
        <v>0</v>
      </c>
      <c r="N13716" s="293">
        <f ca="1">IF(OFFSET(N13716,-$D13716,0)="n/a","n/a",IF(N$5&gt;OFFSET(N13716,-$D13716,0)+$D13716,$E13716-SUM($G13716:M13716),($E13716-SUM($G13716:M13716))/(OFFSET(N13716,-$D13716,0)-(N$5-$D13716-1))))</f>
        <v>0</v>
      </c>
    </row>
    <row r="13717" spans="1:14" s="369" customFormat="1" ht="12.75" hidden="1" customHeight="1" outlineLevel="2" x14ac:dyDescent="0.25">
      <c r="A13717" s="3"/>
      <c r="B13717" s="3"/>
      <c r="C13717" s="392"/>
      <c r="D13717" s="3">
        <v>4</v>
      </c>
      <c r="E13717" s="290">
        <f ca="1"/>
        <v>0</v>
      </c>
      <c r="F13717" s="291"/>
      <c r="G13717" s="294"/>
      <c r="H13717" s="294"/>
      <c r="I13717" s="294"/>
      <c r="J13717" s="292"/>
      <c r="K13717" s="293">
        <f ca="1">IF(OFFSET(K13717,-$D13717,0)="n/a","n/a",IF(K$5&gt;OFFSET(K13717,-$D13717,0)+$D13717,$E13717-SUM($G13717:J13717),($E13717-SUM($G13717:J13717))/(OFFSET(K13717,-$D13717,0)-(K$5-$D13717-1))))</f>
        <v>0</v>
      </c>
      <c r="L13717" s="293">
        <f ca="1">IF(OFFSET(L13717,-$D13717,0)="n/a","n/a",IF(L$5&gt;OFFSET(L13717,-$D13717,0)+$D13717,$E13717-SUM($G13717:K13717),($E13717-SUM($G13717:K13717))/(OFFSET(L13717,-$D13717,0)-(L$5-$D13717-1))))</f>
        <v>0</v>
      </c>
      <c r="M13717" s="293">
        <f ca="1">IF(OFFSET(M13717,-$D13717,0)="n/a","n/a",IF(M$5&gt;OFFSET(M13717,-$D13717,0)+$D13717,$E13717-SUM($G13717:L13717),($E13717-SUM($G13717:L13717))/(OFFSET(M13717,-$D13717,0)-(M$5-$D13717-1))))</f>
        <v>0</v>
      </c>
      <c r="N13717" s="293">
        <f ca="1">IF(OFFSET(N13717,-$D13717,0)="n/a","n/a",IF(N$5&gt;OFFSET(N13717,-$D13717,0)+$D13717,$E13717-SUM($G13717:M13717),($E13717-SUM($G13717:M13717))/(OFFSET(N13717,-$D13717,0)-(N$5-$D13717-1))))</f>
        <v>0</v>
      </c>
    </row>
    <row r="13718" spans="1:14" s="369" customFormat="1" ht="12.75" hidden="1" customHeight="1" outlineLevel="2" x14ac:dyDescent="0.25">
      <c r="A13718" s="3"/>
      <c r="B13718" s="3"/>
      <c r="C13718" s="392"/>
      <c r="D13718" s="3">
        <v>5</v>
      </c>
      <c r="E13718" s="290">
        <f ca="1"/>
        <v>0</v>
      </c>
      <c r="F13718" s="291"/>
      <c r="G13718" s="294"/>
      <c r="H13718" s="294"/>
      <c r="I13718" s="294"/>
      <c r="J13718" s="294"/>
      <c r="K13718" s="292"/>
      <c r="L13718" s="293">
        <f ca="1">IF(OFFSET(L13718,-$D13718,0)="n/a","n/a",IF(L$5&gt;OFFSET(L13718,-$D13718,0)+$D13718,$E13718-SUM($G13718:K13718),($E13718-SUM($G13718:K13718))/(OFFSET(L13718,-$D13718,0)-(L$5-$D13718-1))))</f>
        <v>0</v>
      </c>
      <c r="M13718" s="293">
        <f ca="1">IF(OFFSET(M13718,-$D13718,0)="n/a","n/a",IF(M$5&gt;OFFSET(M13718,-$D13718,0)+$D13718,$E13718-SUM($G13718:L13718),($E13718-SUM($G13718:L13718))/(OFFSET(M13718,-$D13718,0)-(M$5-$D13718-1))))</f>
        <v>0</v>
      </c>
      <c r="N13718" s="293">
        <f ca="1">IF(OFFSET(N13718,-$D13718,0)="n/a","n/a",IF(N$5&gt;OFFSET(N13718,-$D13718,0)+$D13718,$E13718-SUM($G13718:M13718),($E13718-SUM($G13718:M13718))/(OFFSET(N13718,-$D13718,0)-(N$5-$D13718-1))))</f>
        <v>0</v>
      </c>
    </row>
    <row r="13719" spans="1:14" s="369" customFormat="1" ht="12.75" hidden="1" customHeight="1" outlineLevel="2" x14ac:dyDescent="0.25">
      <c r="A13719" s="3"/>
      <c r="B13719" s="3"/>
      <c r="C13719" s="392"/>
      <c r="D13719" s="3">
        <v>6</v>
      </c>
      <c r="E13719" s="290">
        <f ca="1"/>
        <v>0</v>
      </c>
      <c r="F13719" s="291"/>
      <c r="G13719" s="294"/>
      <c r="H13719" s="294"/>
      <c r="I13719" s="294"/>
      <c r="J13719" s="294"/>
      <c r="K13719" s="294"/>
      <c r="L13719" s="292"/>
      <c r="M13719" s="293">
        <f ca="1">IF(OFFSET(M13719,-$D13719,0)="n/a","n/a",IF(M$5&gt;OFFSET(M13719,-$D13719,0)+$D13719,$E13719-SUM($G13719:L13719),($E13719-SUM($G13719:L13719))/(OFFSET(M13719,-$D13719,0)-(M$5-$D13719-1))))</f>
        <v>0</v>
      </c>
      <c r="N13719" s="293">
        <f ca="1">IF(OFFSET(N13719,-$D13719,0)="n/a","n/a",IF(N$5&gt;OFFSET(N13719,-$D13719,0)+$D13719,$E13719-SUM($G13719:M13719),($E13719-SUM($G13719:M13719))/(OFFSET(N13719,-$D13719,0)-(N$5-$D13719-1))))</f>
        <v>0</v>
      </c>
    </row>
    <row r="13720" spans="1:14" s="369" customFormat="1" ht="12.75" hidden="1" customHeight="1" outlineLevel="2" x14ac:dyDescent="0.25">
      <c r="A13720" s="3"/>
      <c r="B13720" s="3"/>
      <c r="C13720" s="392"/>
      <c r="D13720" s="3">
        <v>7</v>
      </c>
      <c r="E13720" s="290">
        <f ca="1"/>
        <v>0</v>
      </c>
      <c r="F13720" s="291"/>
      <c r="G13720" s="294"/>
      <c r="H13720" s="294"/>
      <c r="I13720" s="294"/>
      <c r="J13720" s="294"/>
      <c r="K13720" s="294"/>
      <c r="L13720" s="294"/>
      <c r="M13720" s="292"/>
      <c r="N13720" s="293">
        <f ca="1">IF(OFFSET(N13720,-$D13720,0)="n/a","n/a",IF(N$5&gt;OFFSET(N13720,-$D13720,0)+$D13720,$E13720-SUM($G13720:M13720),($E13720-SUM($G13720:M13720))/(OFFSET(N13720,-$D13720,0)-(N$5-$D13720-1))))</f>
        <v>0</v>
      </c>
    </row>
    <row r="13721" spans="1:14" s="369" customFormat="1" ht="12.75" hidden="1" customHeight="1" outlineLevel="2" x14ac:dyDescent="0.25">
      <c r="A13721" s="3"/>
      <c r="B13721" s="3"/>
      <c r="C13721" s="392"/>
      <c r="D13721" s="3">
        <v>8</v>
      </c>
      <c r="E13721" s="290">
        <f ca="1"/>
        <v>0</v>
      </c>
      <c r="F13721" s="291"/>
      <c r="G13721" s="294"/>
      <c r="H13721" s="294"/>
      <c r="I13721" s="294"/>
      <c r="J13721" s="294"/>
      <c r="K13721" s="294"/>
      <c r="L13721" s="294"/>
      <c r="M13721" s="294"/>
      <c r="N13721" s="292"/>
    </row>
    <row r="13722" spans="1:14" s="369" customFormat="1" ht="12.75" hidden="1" customHeight="1" outlineLevel="2" x14ac:dyDescent="0.25">
      <c r="A13722" s="3"/>
      <c r="B13722" s="3"/>
      <c r="C13722" s="392"/>
      <c r="D13722" s="3">
        <v>9</v>
      </c>
      <c r="E13722" s="290" t="e">
        <f ca="1"/>
        <v>#N/A</v>
      </c>
      <c r="F13722" s="291"/>
      <c r="G13722" s="294"/>
      <c r="H13722" s="294"/>
      <c r="I13722" s="294"/>
      <c r="J13722" s="294"/>
      <c r="K13722" s="294"/>
      <c r="L13722" s="294"/>
      <c r="M13722" s="294"/>
      <c r="N13722" s="294"/>
    </row>
    <row r="13723" spans="1:14" s="369" customFormat="1" ht="12.75" hidden="1" customHeight="1" outlineLevel="2" x14ac:dyDescent="0.25">
      <c r="A13723" s="3"/>
      <c r="B13723" s="3"/>
      <c r="C13723" s="392"/>
      <c r="D13723" s="3">
        <v>10</v>
      </c>
      <c r="E13723" s="290" t="e">
        <f ca="1"/>
        <v>#N/A</v>
      </c>
      <c r="F13723" s="291"/>
      <c r="G13723" s="294"/>
      <c r="H13723" s="294"/>
      <c r="I13723" s="294"/>
      <c r="J13723" s="294"/>
      <c r="K13723" s="294"/>
      <c r="L13723" s="294"/>
      <c r="M13723" s="294"/>
      <c r="N13723" s="294"/>
    </row>
    <row r="13724" spans="1:14" s="369" customFormat="1" ht="12.75" hidden="1" customHeight="1" outlineLevel="2" x14ac:dyDescent="0.25">
      <c r="A13724" s="3"/>
      <c r="B13724" s="3"/>
      <c r="C13724" s="392"/>
      <c r="D13724" s="3">
        <v>11</v>
      </c>
      <c r="E13724" s="290" t="e">
        <f ca="1"/>
        <v>#N/A</v>
      </c>
      <c r="F13724" s="291"/>
      <c r="G13724" s="294"/>
      <c r="H13724" s="294"/>
      <c r="I13724" s="294"/>
      <c r="J13724" s="294"/>
      <c r="K13724" s="294"/>
      <c r="L13724" s="294"/>
      <c r="M13724" s="294"/>
      <c r="N13724" s="294"/>
    </row>
    <row r="13725" spans="1:14" s="369" customFormat="1" ht="12.75" hidden="1" customHeight="1" outlineLevel="2" x14ac:dyDescent="0.25">
      <c r="A13725" s="3"/>
      <c r="B13725" s="3"/>
      <c r="C13725" s="392"/>
      <c r="D13725" s="3">
        <v>12</v>
      </c>
      <c r="E13725" s="290" t="e">
        <f ca="1"/>
        <v>#N/A</v>
      </c>
      <c r="F13725" s="291"/>
      <c r="G13725" s="294"/>
      <c r="H13725" s="294"/>
      <c r="I13725" s="294"/>
      <c r="J13725" s="294"/>
      <c r="K13725" s="294"/>
      <c r="L13725" s="294"/>
      <c r="M13725" s="294"/>
      <c r="N13725" s="294"/>
    </row>
    <row r="13726" spans="1:14" s="369" customFormat="1" ht="12.75" hidden="1" customHeight="1" outlineLevel="2" x14ac:dyDescent="0.25">
      <c r="A13726" s="3"/>
      <c r="B13726" s="3"/>
      <c r="C13726" s="392"/>
      <c r="D13726" s="3">
        <v>13</v>
      </c>
      <c r="E13726" s="290" t="e">
        <f ca="1"/>
        <v>#N/A</v>
      </c>
      <c r="F13726" s="291"/>
      <c r="G13726" s="294"/>
      <c r="H13726" s="294"/>
      <c r="I13726" s="294"/>
      <c r="J13726" s="294"/>
      <c r="K13726" s="294"/>
      <c r="L13726" s="294"/>
      <c r="M13726" s="294"/>
      <c r="N13726" s="294"/>
    </row>
    <row r="13727" spans="1:14" s="369" customFormat="1" ht="12.75" hidden="1" customHeight="1" outlineLevel="2" x14ac:dyDescent="0.25">
      <c r="A13727" s="3"/>
      <c r="B13727" s="3"/>
      <c r="C13727" s="392"/>
      <c r="D13727" s="3">
        <v>14</v>
      </c>
      <c r="E13727" s="290" t="e">
        <f ca="1"/>
        <v>#N/A</v>
      </c>
      <c r="F13727" s="291"/>
      <c r="G13727" s="294"/>
      <c r="H13727" s="294"/>
      <c r="I13727" s="294"/>
      <c r="J13727" s="294"/>
      <c r="K13727" s="294"/>
      <c r="L13727" s="294"/>
      <c r="M13727" s="294"/>
      <c r="N13727" s="294"/>
    </row>
    <row r="13728" spans="1:14" s="369" customFormat="1" ht="12.75" hidden="1" customHeight="1" outlineLevel="2" x14ac:dyDescent="0.25">
      <c r="A13728" s="3"/>
      <c r="B13728" s="3"/>
      <c r="C13728" s="392"/>
      <c r="D13728" s="3">
        <v>15</v>
      </c>
      <c r="E13728" s="290" t="e">
        <f ca="1"/>
        <v>#N/A</v>
      </c>
      <c r="F13728" s="291"/>
      <c r="G13728" s="294"/>
      <c r="H13728" s="294"/>
      <c r="I13728" s="294"/>
      <c r="J13728" s="294"/>
      <c r="K13728" s="294"/>
      <c r="L13728" s="294"/>
      <c r="M13728" s="294"/>
      <c r="N13728" s="294"/>
    </row>
    <row r="13729" spans="1:14" s="369" customFormat="1" ht="12.75" hidden="1" customHeight="1" outlineLevel="1" x14ac:dyDescent="0.25">
      <c r="A13729" s="3"/>
      <c r="B13729" s="145" t="str">
        <f ca="1">B13712</f>
        <v>Asset Type 206</v>
      </c>
      <c r="C13729" s="145" t="str">
        <f ca="1">C13712</f>
        <v>Description - Asset Type 206</v>
      </c>
      <c r="D13729" s="3"/>
      <c r="E13729" s="3"/>
      <c r="F13729" s="106" t="s">
        <v>47</v>
      </c>
      <c r="G13729" s="296">
        <f t="shared" ref="G13729:N13729" si="1412">SUM(G13714:G13728)</f>
        <v>0</v>
      </c>
      <c r="H13729" s="296">
        <f t="shared" ca="1" si="1412"/>
        <v>0</v>
      </c>
      <c r="I13729" s="296">
        <f t="shared" ca="1" si="1412"/>
        <v>0</v>
      </c>
      <c r="J13729" s="296">
        <f t="shared" ca="1" si="1412"/>
        <v>0</v>
      </c>
      <c r="K13729" s="296">
        <f t="shared" ca="1" si="1412"/>
        <v>0</v>
      </c>
      <c r="L13729" s="296">
        <f t="shared" ca="1" si="1412"/>
        <v>0</v>
      </c>
      <c r="M13729" s="296">
        <f t="shared" ca="1" si="1412"/>
        <v>0</v>
      </c>
      <c r="N13729" s="296">
        <f t="shared" ca="1" si="1412"/>
        <v>0</v>
      </c>
    </row>
    <row r="13730" spans="1:14" s="369" customFormat="1" ht="12.75" hidden="1" customHeight="1" outlineLevel="2" x14ac:dyDescent="0.25">
      <c r="A13730" s="217">
        <f>A13712+1</f>
        <v>207</v>
      </c>
      <c r="B13730" s="22" t="str">
        <f ca="1">OFFSET($B$516,$A13730-1,0)</f>
        <v>Asset Type 207</v>
      </c>
      <c r="C13730" s="22" t="str">
        <f ca="1">OFFSET($C$516,$A13730-1,0)</f>
        <v>Description - Asset Type 207</v>
      </c>
      <c r="D13730" s="3"/>
      <c r="E13730" s="109"/>
      <c r="F13730" s="108" t="s">
        <v>46</v>
      </c>
      <c r="G13730" s="295">
        <f t="shared" ref="G13730:N13730" ca="1" si="1413">VLOOKUP($B13730,$B$516:$N$1015,5+G$5,FALSE)</f>
        <v>0</v>
      </c>
      <c r="H13730" s="295">
        <f t="shared" ca="1" si="1413"/>
        <v>0</v>
      </c>
      <c r="I13730" s="295">
        <f t="shared" ca="1" si="1413"/>
        <v>0</v>
      </c>
      <c r="J13730" s="295">
        <f t="shared" ca="1" si="1413"/>
        <v>0</v>
      </c>
      <c r="K13730" s="295">
        <f t="shared" ca="1" si="1413"/>
        <v>0</v>
      </c>
      <c r="L13730" s="295">
        <f t="shared" ca="1" si="1413"/>
        <v>0</v>
      </c>
      <c r="M13730" s="295">
        <f t="shared" ca="1" si="1413"/>
        <v>0</v>
      </c>
      <c r="N13730" s="295">
        <f t="shared" ca="1" si="1413"/>
        <v>0</v>
      </c>
    </row>
    <row r="13731" spans="1:14" s="369" customFormat="1" ht="12.75" hidden="1" customHeight="1" outlineLevel="2" x14ac:dyDescent="0.25">
      <c r="A13731" s="3"/>
      <c r="B13731" s="3"/>
      <c r="C13731" s="21"/>
      <c r="D13731" s="3"/>
      <c r="E13731" s="107"/>
      <c r="F13731" s="106" t="s">
        <v>80</v>
      </c>
      <c r="G13731" s="111">
        <f ca="1">VLOOKUP($B13730,'Input Sheet'!$B$515:$N$1014,5+G$5,FALSE)</f>
        <v>0</v>
      </c>
      <c r="H13731" s="111">
        <f ca="1">VLOOKUP($B13730,'Input Sheet'!$B$515:$N$1014,5+H$5,FALSE)</f>
        <v>0</v>
      </c>
      <c r="I13731" s="111">
        <f ca="1">VLOOKUP($B13730,'Input Sheet'!$B$515:$N$1014,5+I$5,FALSE)</f>
        <v>0</v>
      </c>
      <c r="J13731" s="111">
        <f ca="1">VLOOKUP($B13730,'Input Sheet'!$B$515:$N$1014,5+J$5,FALSE)</f>
        <v>0</v>
      </c>
      <c r="K13731" s="111">
        <f ca="1">VLOOKUP($B13730,'Input Sheet'!$B$515:$N$1014,5+K$5,FALSE)</f>
        <v>0</v>
      </c>
      <c r="L13731" s="111">
        <f ca="1">VLOOKUP($B13730,'Input Sheet'!$B$515:$N$1014,5+L$5,FALSE)</f>
        <v>0</v>
      </c>
      <c r="M13731" s="111">
        <f ca="1">VLOOKUP($B13730,'Input Sheet'!$B$515:$N$1014,5+M$5,FALSE)</f>
        <v>0</v>
      </c>
      <c r="N13731" s="111">
        <f ca="1">VLOOKUP($B13730,'Input Sheet'!$B$515:$N$1014,5+N$5,FALSE)</f>
        <v>0</v>
      </c>
    </row>
    <row r="13732" spans="1:14" s="369" customFormat="1" ht="12.75" hidden="1" customHeight="1" outlineLevel="2" x14ac:dyDescent="0.25">
      <c r="A13732" s="3"/>
      <c r="B13732" s="3"/>
      <c r="C13732" s="3"/>
      <c r="D13732" s="3">
        <v>1</v>
      </c>
      <c r="E13732" s="290">
        <f t="array" aca="1" ref="E13732:E13746" ca="1">TRANSPOSE(G13730:N13730)</f>
        <v>0</v>
      </c>
      <c r="F13732" s="291"/>
      <c r="G13732" s="292"/>
      <c r="H13732" s="293">
        <f ca="1">IF(OFFSET(H13732,-$D13732,0)="n/a","n/a",IF(H$5&gt;OFFSET(H13732,-$D13732,0)+$D13732,$E13732-SUM($G13732:G13732),($E13732-SUM($G13732:G13732))/(OFFSET(H13732,-$D13732,0)-(H$5-$D13732-1))))</f>
        <v>0</v>
      </c>
      <c r="I13732" s="293">
        <f ca="1">IF(OFFSET(I13732,-$D13732,0)="n/a","n/a",IF(I$5&gt;OFFSET(I13732,-$D13732,0)+$D13732,$E13732-SUM($G13732:H13732),($E13732-SUM($G13732:H13732))/(OFFSET(I13732,-$D13732,0)-(I$5-$D13732-1))))</f>
        <v>0</v>
      </c>
      <c r="J13732" s="293">
        <f ca="1">IF(OFFSET(J13732,-$D13732,0)="n/a","n/a",IF(J$5&gt;OFFSET(J13732,-$D13732,0)+$D13732,$E13732-SUM($G13732:I13732),($E13732-SUM($G13732:I13732))/(OFFSET(J13732,-$D13732,0)-(J$5-$D13732-1))))</f>
        <v>0</v>
      </c>
      <c r="K13732" s="293">
        <f ca="1">IF(OFFSET(K13732,-$D13732,0)="n/a","n/a",IF(K$5&gt;OFFSET(K13732,-$D13732,0)+$D13732,$E13732-SUM($G13732:J13732),($E13732-SUM($G13732:J13732))/(OFFSET(K13732,-$D13732,0)-(K$5-$D13732-1))))</f>
        <v>0</v>
      </c>
      <c r="L13732" s="293">
        <f ca="1">IF(OFFSET(L13732,-$D13732,0)="n/a","n/a",IF(L$5&gt;OFFSET(L13732,-$D13732,0)+$D13732,$E13732-SUM($G13732:K13732),($E13732-SUM($G13732:K13732))/(OFFSET(L13732,-$D13732,0)-(L$5-$D13732-1))))</f>
        <v>0</v>
      </c>
      <c r="M13732" s="293">
        <f ca="1">IF(OFFSET(M13732,-$D13732,0)="n/a","n/a",IF(M$5&gt;OFFSET(M13732,-$D13732,0)+$D13732,$E13732-SUM($G13732:L13732),($E13732-SUM($G13732:L13732))/(OFFSET(M13732,-$D13732,0)-(M$5-$D13732-1))))</f>
        <v>0</v>
      </c>
      <c r="N13732" s="293">
        <f ca="1">IF(OFFSET(N13732,-$D13732,0)="n/a","n/a",IF(N$5&gt;OFFSET(N13732,-$D13732,0)+$D13732,$E13732-SUM($G13732:M13732),($E13732-SUM($G13732:M13732))/(OFFSET(N13732,-$D13732,0)-(N$5-$D13732-1))))</f>
        <v>0</v>
      </c>
    </row>
    <row r="13733" spans="1:14" s="369" customFormat="1" ht="12.75" hidden="1" customHeight="1" outlineLevel="2" x14ac:dyDescent="0.25">
      <c r="A13733" s="3"/>
      <c r="B13733" s="3"/>
      <c r="C13733" s="392" t="s">
        <v>48</v>
      </c>
      <c r="D13733" s="3">
        <v>2</v>
      </c>
      <c r="E13733" s="290">
        <f ca="1"/>
        <v>0</v>
      </c>
      <c r="F13733" s="291"/>
      <c r="G13733" s="294"/>
      <c r="H13733" s="292"/>
      <c r="I13733" s="293">
        <f ca="1">IF(OFFSET(I13733,-$D13733,0)="n/a","n/a",IF(I$5&gt;OFFSET(I13733,-$D13733,0)+$D13733,$E13733-SUM($G13733:H13733),($E13733-SUM($G13733:H13733))/(OFFSET(I13733,-$D13733,0)-(I$5-$D13733-1))))</f>
        <v>0</v>
      </c>
      <c r="J13733" s="293">
        <f ca="1">IF(OFFSET(J13733,-$D13733,0)="n/a","n/a",IF(J$5&gt;OFFSET(J13733,-$D13733,0)+$D13733,$E13733-SUM($G13733:I13733),($E13733-SUM($G13733:I13733))/(OFFSET(J13733,-$D13733,0)-(J$5-$D13733-1))))</f>
        <v>0</v>
      </c>
      <c r="K13733" s="293">
        <f ca="1">IF(OFFSET(K13733,-$D13733,0)="n/a","n/a",IF(K$5&gt;OFFSET(K13733,-$D13733,0)+$D13733,$E13733-SUM($G13733:J13733),($E13733-SUM($G13733:J13733))/(OFFSET(K13733,-$D13733,0)-(K$5-$D13733-1))))</f>
        <v>0</v>
      </c>
      <c r="L13733" s="293">
        <f ca="1">IF(OFFSET(L13733,-$D13733,0)="n/a","n/a",IF(L$5&gt;OFFSET(L13733,-$D13733,0)+$D13733,$E13733-SUM($G13733:K13733),($E13733-SUM($G13733:K13733))/(OFFSET(L13733,-$D13733,0)-(L$5-$D13733-1))))</f>
        <v>0</v>
      </c>
      <c r="M13733" s="293">
        <f ca="1">IF(OFFSET(M13733,-$D13733,0)="n/a","n/a",IF(M$5&gt;OFFSET(M13733,-$D13733,0)+$D13733,$E13733-SUM($G13733:L13733),($E13733-SUM($G13733:L13733))/(OFFSET(M13733,-$D13733,0)-(M$5-$D13733-1))))</f>
        <v>0</v>
      </c>
      <c r="N13733" s="293">
        <f ca="1">IF(OFFSET(N13733,-$D13733,0)="n/a","n/a",IF(N$5&gt;OFFSET(N13733,-$D13733,0)+$D13733,$E13733-SUM($G13733:M13733),($E13733-SUM($G13733:M13733))/(OFFSET(N13733,-$D13733,0)-(N$5-$D13733-1))))</f>
        <v>0</v>
      </c>
    </row>
    <row r="13734" spans="1:14" s="369" customFormat="1" ht="12.75" hidden="1" customHeight="1" outlineLevel="2" x14ac:dyDescent="0.25">
      <c r="A13734" s="3"/>
      <c r="B13734" s="3"/>
      <c r="C13734" s="392"/>
      <c r="D13734" s="3">
        <v>3</v>
      </c>
      <c r="E13734" s="290">
        <f ca="1"/>
        <v>0</v>
      </c>
      <c r="F13734" s="291"/>
      <c r="G13734" s="294"/>
      <c r="H13734" s="294"/>
      <c r="I13734" s="292"/>
      <c r="J13734" s="293">
        <f ca="1">IF(OFFSET(J13734,-$D13734,0)="n/a","n/a",IF(J$5&gt;OFFSET(J13734,-$D13734,0)+$D13734,$E13734-SUM($G13734:I13734),($E13734-SUM($G13734:I13734))/(OFFSET(J13734,-$D13734,0)-(J$5-$D13734-1))))</f>
        <v>0</v>
      </c>
      <c r="K13734" s="293">
        <f ca="1">IF(OFFSET(K13734,-$D13734,0)="n/a","n/a",IF(K$5&gt;OFFSET(K13734,-$D13734,0)+$D13734,$E13734-SUM($G13734:J13734),($E13734-SUM($G13734:J13734))/(OFFSET(K13734,-$D13734,0)-(K$5-$D13734-1))))</f>
        <v>0</v>
      </c>
      <c r="L13734" s="293">
        <f ca="1">IF(OFFSET(L13734,-$D13734,0)="n/a","n/a",IF(L$5&gt;OFFSET(L13734,-$D13734,0)+$D13734,$E13734-SUM($G13734:K13734),($E13734-SUM($G13734:K13734))/(OFFSET(L13734,-$D13734,0)-(L$5-$D13734-1))))</f>
        <v>0</v>
      </c>
      <c r="M13734" s="293">
        <f ca="1">IF(OFFSET(M13734,-$D13734,0)="n/a","n/a",IF(M$5&gt;OFFSET(M13734,-$D13734,0)+$D13734,$E13734-SUM($G13734:L13734),($E13734-SUM($G13734:L13734))/(OFFSET(M13734,-$D13734,0)-(M$5-$D13734-1))))</f>
        <v>0</v>
      </c>
      <c r="N13734" s="293">
        <f ca="1">IF(OFFSET(N13734,-$D13734,0)="n/a","n/a",IF(N$5&gt;OFFSET(N13734,-$D13734,0)+$D13734,$E13734-SUM($G13734:M13734),($E13734-SUM($G13734:M13734))/(OFFSET(N13734,-$D13734,0)-(N$5-$D13734-1))))</f>
        <v>0</v>
      </c>
    </row>
    <row r="13735" spans="1:14" s="369" customFormat="1" ht="12.75" hidden="1" customHeight="1" outlineLevel="2" x14ac:dyDescent="0.25">
      <c r="A13735" s="3"/>
      <c r="B13735" s="3"/>
      <c r="C13735" s="392"/>
      <c r="D13735" s="3">
        <v>4</v>
      </c>
      <c r="E13735" s="290">
        <f ca="1"/>
        <v>0</v>
      </c>
      <c r="F13735" s="291"/>
      <c r="G13735" s="294"/>
      <c r="H13735" s="294"/>
      <c r="I13735" s="294"/>
      <c r="J13735" s="292"/>
      <c r="K13735" s="293">
        <f ca="1">IF(OFFSET(K13735,-$D13735,0)="n/a","n/a",IF(K$5&gt;OFFSET(K13735,-$D13735,0)+$D13735,$E13735-SUM($G13735:J13735),($E13735-SUM($G13735:J13735))/(OFFSET(K13735,-$D13735,0)-(K$5-$D13735-1))))</f>
        <v>0</v>
      </c>
      <c r="L13735" s="293">
        <f ca="1">IF(OFFSET(L13735,-$D13735,0)="n/a","n/a",IF(L$5&gt;OFFSET(L13735,-$D13735,0)+$D13735,$E13735-SUM($G13735:K13735),($E13735-SUM($G13735:K13735))/(OFFSET(L13735,-$D13735,0)-(L$5-$D13735-1))))</f>
        <v>0</v>
      </c>
      <c r="M13735" s="293">
        <f ca="1">IF(OFFSET(M13735,-$D13735,0)="n/a","n/a",IF(M$5&gt;OFFSET(M13735,-$D13735,0)+$D13735,$E13735-SUM($G13735:L13735),($E13735-SUM($G13735:L13735))/(OFFSET(M13735,-$D13735,0)-(M$5-$D13735-1))))</f>
        <v>0</v>
      </c>
      <c r="N13735" s="293">
        <f ca="1">IF(OFFSET(N13735,-$D13735,0)="n/a","n/a",IF(N$5&gt;OFFSET(N13735,-$D13735,0)+$D13735,$E13735-SUM($G13735:M13735),($E13735-SUM($G13735:M13735))/(OFFSET(N13735,-$D13735,0)-(N$5-$D13735-1))))</f>
        <v>0</v>
      </c>
    </row>
    <row r="13736" spans="1:14" s="369" customFormat="1" ht="12.75" hidden="1" customHeight="1" outlineLevel="2" x14ac:dyDescent="0.25">
      <c r="A13736" s="3"/>
      <c r="B13736" s="3"/>
      <c r="C13736" s="392"/>
      <c r="D13736" s="3">
        <v>5</v>
      </c>
      <c r="E13736" s="290">
        <f ca="1"/>
        <v>0</v>
      </c>
      <c r="F13736" s="291"/>
      <c r="G13736" s="294"/>
      <c r="H13736" s="294"/>
      <c r="I13736" s="294"/>
      <c r="J13736" s="294"/>
      <c r="K13736" s="292"/>
      <c r="L13736" s="293">
        <f ca="1">IF(OFFSET(L13736,-$D13736,0)="n/a","n/a",IF(L$5&gt;OFFSET(L13736,-$D13736,0)+$D13736,$E13736-SUM($G13736:K13736),($E13736-SUM($G13736:K13736))/(OFFSET(L13736,-$D13736,0)-(L$5-$D13736-1))))</f>
        <v>0</v>
      </c>
      <c r="M13736" s="293">
        <f ca="1">IF(OFFSET(M13736,-$D13736,0)="n/a","n/a",IF(M$5&gt;OFFSET(M13736,-$D13736,0)+$D13736,$E13736-SUM($G13736:L13736),($E13736-SUM($G13736:L13736))/(OFFSET(M13736,-$D13736,0)-(M$5-$D13736-1))))</f>
        <v>0</v>
      </c>
      <c r="N13736" s="293">
        <f ca="1">IF(OFFSET(N13736,-$D13736,0)="n/a","n/a",IF(N$5&gt;OFFSET(N13736,-$D13736,0)+$D13736,$E13736-SUM($G13736:M13736),($E13736-SUM($G13736:M13736))/(OFFSET(N13736,-$D13736,0)-(N$5-$D13736-1))))</f>
        <v>0</v>
      </c>
    </row>
    <row r="13737" spans="1:14" s="369" customFormat="1" ht="12.75" hidden="1" customHeight="1" outlineLevel="2" x14ac:dyDescent="0.25">
      <c r="A13737" s="3"/>
      <c r="B13737" s="3"/>
      <c r="C13737" s="392"/>
      <c r="D13737" s="3">
        <v>6</v>
      </c>
      <c r="E13737" s="290">
        <f ca="1"/>
        <v>0</v>
      </c>
      <c r="F13737" s="291"/>
      <c r="G13737" s="294"/>
      <c r="H13737" s="294"/>
      <c r="I13737" s="294"/>
      <c r="J13737" s="294"/>
      <c r="K13737" s="294"/>
      <c r="L13737" s="292"/>
      <c r="M13737" s="293">
        <f ca="1">IF(OFFSET(M13737,-$D13737,0)="n/a","n/a",IF(M$5&gt;OFFSET(M13737,-$D13737,0)+$D13737,$E13737-SUM($G13737:L13737),($E13737-SUM($G13737:L13737))/(OFFSET(M13737,-$D13737,0)-(M$5-$D13737-1))))</f>
        <v>0</v>
      </c>
      <c r="N13737" s="293">
        <f ca="1">IF(OFFSET(N13737,-$D13737,0)="n/a","n/a",IF(N$5&gt;OFFSET(N13737,-$D13737,0)+$D13737,$E13737-SUM($G13737:M13737),($E13737-SUM($G13737:M13737))/(OFFSET(N13737,-$D13737,0)-(N$5-$D13737-1))))</f>
        <v>0</v>
      </c>
    </row>
    <row r="13738" spans="1:14" s="369" customFormat="1" ht="12.75" hidden="1" customHeight="1" outlineLevel="2" x14ac:dyDescent="0.25">
      <c r="A13738" s="3"/>
      <c r="B13738" s="3"/>
      <c r="C13738" s="392"/>
      <c r="D13738" s="3">
        <v>7</v>
      </c>
      <c r="E13738" s="290">
        <f ca="1"/>
        <v>0</v>
      </c>
      <c r="F13738" s="291"/>
      <c r="G13738" s="294"/>
      <c r="H13738" s="294"/>
      <c r="I13738" s="294"/>
      <c r="J13738" s="294"/>
      <c r="K13738" s="294"/>
      <c r="L13738" s="294"/>
      <c r="M13738" s="292"/>
      <c r="N13738" s="293">
        <f ca="1">IF(OFFSET(N13738,-$D13738,0)="n/a","n/a",IF(N$5&gt;OFFSET(N13738,-$D13738,0)+$D13738,$E13738-SUM($G13738:M13738),($E13738-SUM($G13738:M13738))/(OFFSET(N13738,-$D13738,0)-(N$5-$D13738-1))))</f>
        <v>0</v>
      </c>
    </row>
    <row r="13739" spans="1:14" s="369" customFormat="1" ht="12.75" hidden="1" customHeight="1" outlineLevel="2" x14ac:dyDescent="0.25">
      <c r="A13739" s="3"/>
      <c r="B13739" s="3"/>
      <c r="C13739" s="392"/>
      <c r="D13739" s="3">
        <v>8</v>
      </c>
      <c r="E13739" s="290">
        <f ca="1"/>
        <v>0</v>
      </c>
      <c r="F13739" s="291"/>
      <c r="G13739" s="294"/>
      <c r="H13739" s="294"/>
      <c r="I13739" s="294"/>
      <c r="J13739" s="294"/>
      <c r="K13739" s="294"/>
      <c r="L13739" s="294"/>
      <c r="M13739" s="294"/>
      <c r="N13739" s="292"/>
    </row>
    <row r="13740" spans="1:14" s="369" customFormat="1" ht="12.75" hidden="1" customHeight="1" outlineLevel="2" x14ac:dyDescent="0.25">
      <c r="A13740" s="3"/>
      <c r="B13740" s="3"/>
      <c r="C13740" s="392"/>
      <c r="D13740" s="3">
        <v>9</v>
      </c>
      <c r="E13740" s="290" t="e">
        <f ca="1"/>
        <v>#N/A</v>
      </c>
      <c r="F13740" s="291"/>
      <c r="G13740" s="294"/>
      <c r="H13740" s="294"/>
      <c r="I13740" s="294"/>
      <c r="J13740" s="294"/>
      <c r="K13740" s="294"/>
      <c r="L13740" s="294"/>
      <c r="M13740" s="294"/>
      <c r="N13740" s="294"/>
    </row>
    <row r="13741" spans="1:14" s="369" customFormat="1" ht="12.75" hidden="1" customHeight="1" outlineLevel="2" x14ac:dyDescent="0.25">
      <c r="A13741" s="3"/>
      <c r="B13741" s="3"/>
      <c r="C13741" s="392"/>
      <c r="D13741" s="3">
        <v>10</v>
      </c>
      <c r="E13741" s="290" t="e">
        <f ca="1"/>
        <v>#N/A</v>
      </c>
      <c r="F13741" s="291"/>
      <c r="G13741" s="294"/>
      <c r="H13741" s="294"/>
      <c r="I13741" s="294"/>
      <c r="J13741" s="294"/>
      <c r="K13741" s="294"/>
      <c r="L13741" s="294"/>
      <c r="M13741" s="294"/>
      <c r="N13741" s="294"/>
    </row>
    <row r="13742" spans="1:14" s="369" customFormat="1" ht="12.75" hidden="1" customHeight="1" outlineLevel="2" x14ac:dyDescent="0.25">
      <c r="A13742" s="3"/>
      <c r="B13742" s="3"/>
      <c r="C13742" s="392"/>
      <c r="D13742" s="3">
        <v>11</v>
      </c>
      <c r="E13742" s="290" t="e">
        <f ca="1"/>
        <v>#N/A</v>
      </c>
      <c r="F13742" s="291"/>
      <c r="G13742" s="294"/>
      <c r="H13742" s="294"/>
      <c r="I13742" s="294"/>
      <c r="J13742" s="294"/>
      <c r="K13742" s="294"/>
      <c r="L13742" s="294"/>
      <c r="M13742" s="294"/>
      <c r="N13742" s="294"/>
    </row>
    <row r="13743" spans="1:14" s="369" customFormat="1" ht="12.75" hidden="1" customHeight="1" outlineLevel="2" x14ac:dyDescent="0.25">
      <c r="A13743" s="3"/>
      <c r="B13743" s="3"/>
      <c r="C13743" s="392"/>
      <c r="D13743" s="3">
        <v>12</v>
      </c>
      <c r="E13743" s="290" t="e">
        <f ca="1"/>
        <v>#N/A</v>
      </c>
      <c r="F13743" s="291"/>
      <c r="G13743" s="294"/>
      <c r="H13743" s="294"/>
      <c r="I13743" s="294"/>
      <c r="J13743" s="294"/>
      <c r="K13743" s="294"/>
      <c r="L13743" s="294"/>
      <c r="M13743" s="294"/>
      <c r="N13743" s="294"/>
    </row>
    <row r="13744" spans="1:14" s="369" customFormat="1" ht="12.75" hidden="1" customHeight="1" outlineLevel="2" x14ac:dyDescent="0.25">
      <c r="A13744" s="3"/>
      <c r="B13744" s="3"/>
      <c r="C13744" s="392"/>
      <c r="D13744" s="3">
        <v>13</v>
      </c>
      <c r="E13744" s="290" t="e">
        <f ca="1"/>
        <v>#N/A</v>
      </c>
      <c r="F13744" s="291"/>
      <c r="G13744" s="294"/>
      <c r="H13744" s="294"/>
      <c r="I13744" s="294"/>
      <c r="J13744" s="294"/>
      <c r="K13744" s="294"/>
      <c r="L13744" s="294"/>
      <c r="M13744" s="294"/>
      <c r="N13744" s="294"/>
    </row>
    <row r="13745" spans="1:14" s="369" customFormat="1" ht="12.75" hidden="1" customHeight="1" outlineLevel="2" x14ac:dyDescent="0.25">
      <c r="A13745" s="3"/>
      <c r="B13745" s="3"/>
      <c r="C13745" s="392"/>
      <c r="D13745" s="3">
        <v>14</v>
      </c>
      <c r="E13745" s="290" t="e">
        <f ca="1"/>
        <v>#N/A</v>
      </c>
      <c r="F13745" s="291"/>
      <c r="G13745" s="294"/>
      <c r="H13745" s="294"/>
      <c r="I13745" s="294"/>
      <c r="J13745" s="294"/>
      <c r="K13745" s="294"/>
      <c r="L13745" s="294"/>
      <c r="M13745" s="294"/>
      <c r="N13745" s="294"/>
    </row>
    <row r="13746" spans="1:14" s="369" customFormat="1" ht="12.75" hidden="1" customHeight="1" outlineLevel="2" x14ac:dyDescent="0.25">
      <c r="A13746" s="3"/>
      <c r="B13746" s="3"/>
      <c r="C13746" s="392"/>
      <c r="D13746" s="3">
        <v>15</v>
      </c>
      <c r="E13746" s="290" t="e">
        <f ca="1"/>
        <v>#N/A</v>
      </c>
      <c r="F13746" s="291"/>
      <c r="G13746" s="294"/>
      <c r="H13746" s="294"/>
      <c r="I13746" s="294"/>
      <c r="J13746" s="294"/>
      <c r="K13746" s="294"/>
      <c r="L13746" s="294"/>
      <c r="M13746" s="294"/>
      <c r="N13746" s="294"/>
    </row>
    <row r="13747" spans="1:14" s="369" customFormat="1" ht="12.75" hidden="1" customHeight="1" outlineLevel="1" x14ac:dyDescent="0.25">
      <c r="A13747" s="3"/>
      <c r="B13747" s="145" t="str">
        <f ca="1">B13730</f>
        <v>Asset Type 207</v>
      </c>
      <c r="C13747" s="145" t="str">
        <f ca="1">C13730</f>
        <v>Description - Asset Type 207</v>
      </c>
      <c r="D13747" s="3"/>
      <c r="E13747" s="3"/>
      <c r="F13747" s="106" t="s">
        <v>47</v>
      </c>
      <c r="G13747" s="296">
        <f t="shared" ref="G13747:N13747" si="1414">SUM(G13732:G13746)</f>
        <v>0</v>
      </c>
      <c r="H13747" s="296">
        <f t="shared" ca="1" si="1414"/>
        <v>0</v>
      </c>
      <c r="I13747" s="296">
        <f t="shared" ca="1" si="1414"/>
        <v>0</v>
      </c>
      <c r="J13747" s="296">
        <f t="shared" ca="1" si="1414"/>
        <v>0</v>
      </c>
      <c r="K13747" s="296">
        <f t="shared" ca="1" si="1414"/>
        <v>0</v>
      </c>
      <c r="L13747" s="296">
        <f t="shared" ca="1" si="1414"/>
        <v>0</v>
      </c>
      <c r="M13747" s="296">
        <f t="shared" ca="1" si="1414"/>
        <v>0</v>
      </c>
      <c r="N13747" s="296">
        <f t="shared" ca="1" si="1414"/>
        <v>0</v>
      </c>
    </row>
    <row r="13748" spans="1:14" s="369" customFormat="1" ht="12.75" hidden="1" customHeight="1" outlineLevel="2" x14ac:dyDescent="0.25">
      <c r="A13748" s="217">
        <f>A13730+1</f>
        <v>208</v>
      </c>
      <c r="B13748" s="22" t="str">
        <f ca="1">OFFSET($B$516,$A13748-1,0)</f>
        <v>Asset Type 208</v>
      </c>
      <c r="C13748" s="22" t="str">
        <f ca="1">OFFSET($C$516,$A13748-1,0)</f>
        <v>Description - Asset Type 208</v>
      </c>
      <c r="D13748" s="3"/>
      <c r="E13748" s="109"/>
      <c r="F13748" s="108" t="s">
        <v>46</v>
      </c>
      <c r="G13748" s="295">
        <f t="shared" ref="G13748:N13748" ca="1" si="1415">VLOOKUP($B13748,$B$516:$N$1015,5+G$5,FALSE)</f>
        <v>0</v>
      </c>
      <c r="H13748" s="295">
        <f t="shared" ca="1" si="1415"/>
        <v>0</v>
      </c>
      <c r="I13748" s="295">
        <f t="shared" ca="1" si="1415"/>
        <v>0</v>
      </c>
      <c r="J13748" s="295">
        <f t="shared" ca="1" si="1415"/>
        <v>0</v>
      </c>
      <c r="K13748" s="295">
        <f t="shared" ca="1" si="1415"/>
        <v>0</v>
      </c>
      <c r="L13748" s="295">
        <f t="shared" ca="1" si="1415"/>
        <v>0</v>
      </c>
      <c r="M13748" s="295">
        <f t="shared" ca="1" si="1415"/>
        <v>0</v>
      </c>
      <c r="N13748" s="295">
        <f t="shared" ca="1" si="1415"/>
        <v>0</v>
      </c>
    </row>
    <row r="13749" spans="1:14" s="369" customFormat="1" ht="12.75" hidden="1" customHeight="1" outlineLevel="2" x14ac:dyDescent="0.25">
      <c r="A13749" s="3"/>
      <c r="B13749" s="3"/>
      <c r="C13749" s="21"/>
      <c r="D13749" s="3"/>
      <c r="E13749" s="107"/>
      <c r="F13749" s="106" t="s">
        <v>80</v>
      </c>
      <c r="G13749" s="111">
        <f ca="1">VLOOKUP($B13748,'Input Sheet'!$B$515:$N$1014,5+G$5,FALSE)</f>
        <v>0</v>
      </c>
      <c r="H13749" s="111">
        <f ca="1">VLOOKUP($B13748,'Input Sheet'!$B$515:$N$1014,5+H$5,FALSE)</f>
        <v>0</v>
      </c>
      <c r="I13749" s="111">
        <f ca="1">VLOOKUP($B13748,'Input Sheet'!$B$515:$N$1014,5+I$5,FALSE)</f>
        <v>0</v>
      </c>
      <c r="J13749" s="111">
        <f ca="1">VLOOKUP($B13748,'Input Sheet'!$B$515:$N$1014,5+J$5,FALSE)</f>
        <v>0</v>
      </c>
      <c r="K13749" s="111">
        <f ca="1">VLOOKUP($B13748,'Input Sheet'!$B$515:$N$1014,5+K$5,FALSE)</f>
        <v>0</v>
      </c>
      <c r="L13749" s="111">
        <f ca="1">VLOOKUP($B13748,'Input Sheet'!$B$515:$N$1014,5+L$5,FALSE)</f>
        <v>0</v>
      </c>
      <c r="M13749" s="111">
        <f ca="1">VLOOKUP($B13748,'Input Sheet'!$B$515:$N$1014,5+M$5,FALSE)</f>
        <v>0</v>
      </c>
      <c r="N13749" s="111">
        <f ca="1">VLOOKUP($B13748,'Input Sheet'!$B$515:$N$1014,5+N$5,FALSE)</f>
        <v>0</v>
      </c>
    </row>
    <row r="13750" spans="1:14" s="369" customFormat="1" ht="12.75" hidden="1" customHeight="1" outlineLevel="2" x14ac:dyDescent="0.25">
      <c r="A13750" s="3"/>
      <c r="B13750" s="3"/>
      <c r="C13750" s="3"/>
      <c r="D13750" s="3">
        <v>1</v>
      </c>
      <c r="E13750" s="290">
        <f t="array" aca="1" ref="E13750:E13764" ca="1">TRANSPOSE(G13748:N13748)</f>
        <v>0</v>
      </c>
      <c r="F13750" s="291"/>
      <c r="G13750" s="292"/>
      <c r="H13750" s="293">
        <f ca="1">IF(OFFSET(H13750,-$D13750,0)="n/a","n/a",IF(H$5&gt;OFFSET(H13750,-$D13750,0)+$D13750,$E13750-SUM($G13750:G13750),($E13750-SUM($G13750:G13750))/(OFFSET(H13750,-$D13750,0)-(H$5-$D13750-1))))</f>
        <v>0</v>
      </c>
      <c r="I13750" s="293">
        <f ca="1">IF(OFFSET(I13750,-$D13750,0)="n/a","n/a",IF(I$5&gt;OFFSET(I13750,-$D13750,0)+$D13750,$E13750-SUM($G13750:H13750),($E13750-SUM($G13750:H13750))/(OFFSET(I13750,-$D13750,0)-(I$5-$D13750-1))))</f>
        <v>0</v>
      </c>
      <c r="J13750" s="293">
        <f ca="1">IF(OFFSET(J13750,-$D13750,0)="n/a","n/a",IF(J$5&gt;OFFSET(J13750,-$D13750,0)+$D13750,$E13750-SUM($G13750:I13750),($E13750-SUM($G13750:I13750))/(OFFSET(J13750,-$D13750,0)-(J$5-$D13750-1))))</f>
        <v>0</v>
      </c>
      <c r="K13750" s="293">
        <f ca="1">IF(OFFSET(K13750,-$D13750,0)="n/a","n/a",IF(K$5&gt;OFFSET(K13750,-$D13750,0)+$D13750,$E13750-SUM($G13750:J13750),($E13750-SUM($G13750:J13750))/(OFFSET(K13750,-$D13750,0)-(K$5-$D13750-1))))</f>
        <v>0</v>
      </c>
      <c r="L13750" s="293">
        <f ca="1">IF(OFFSET(L13750,-$D13750,0)="n/a","n/a",IF(L$5&gt;OFFSET(L13750,-$D13750,0)+$D13750,$E13750-SUM($G13750:K13750),($E13750-SUM($G13750:K13750))/(OFFSET(L13750,-$D13750,0)-(L$5-$D13750-1))))</f>
        <v>0</v>
      </c>
      <c r="M13750" s="293">
        <f ca="1">IF(OFFSET(M13750,-$D13750,0)="n/a","n/a",IF(M$5&gt;OFFSET(M13750,-$D13750,0)+$D13750,$E13750-SUM($G13750:L13750),($E13750-SUM($G13750:L13750))/(OFFSET(M13750,-$D13750,0)-(M$5-$D13750-1))))</f>
        <v>0</v>
      </c>
      <c r="N13750" s="293">
        <f ca="1">IF(OFFSET(N13750,-$D13750,0)="n/a","n/a",IF(N$5&gt;OFFSET(N13750,-$D13750,0)+$D13750,$E13750-SUM($G13750:M13750),($E13750-SUM($G13750:M13750))/(OFFSET(N13750,-$D13750,0)-(N$5-$D13750-1))))</f>
        <v>0</v>
      </c>
    </row>
    <row r="13751" spans="1:14" s="369" customFormat="1" ht="12.75" hidden="1" customHeight="1" outlineLevel="2" x14ac:dyDescent="0.25">
      <c r="A13751" s="3"/>
      <c r="B13751" s="3"/>
      <c r="C13751" s="392" t="s">
        <v>48</v>
      </c>
      <c r="D13751" s="3">
        <v>2</v>
      </c>
      <c r="E13751" s="290">
        <f ca="1"/>
        <v>0</v>
      </c>
      <c r="F13751" s="291"/>
      <c r="G13751" s="294"/>
      <c r="H13751" s="292"/>
      <c r="I13751" s="293">
        <f ca="1">IF(OFFSET(I13751,-$D13751,0)="n/a","n/a",IF(I$5&gt;OFFSET(I13751,-$D13751,0)+$D13751,$E13751-SUM($G13751:H13751),($E13751-SUM($G13751:H13751))/(OFFSET(I13751,-$D13751,0)-(I$5-$D13751-1))))</f>
        <v>0</v>
      </c>
      <c r="J13751" s="293">
        <f ca="1">IF(OFFSET(J13751,-$D13751,0)="n/a","n/a",IF(J$5&gt;OFFSET(J13751,-$D13751,0)+$D13751,$E13751-SUM($G13751:I13751),($E13751-SUM($G13751:I13751))/(OFFSET(J13751,-$D13751,0)-(J$5-$D13751-1))))</f>
        <v>0</v>
      </c>
      <c r="K13751" s="293">
        <f ca="1">IF(OFFSET(K13751,-$D13751,0)="n/a","n/a",IF(K$5&gt;OFFSET(K13751,-$D13751,0)+$D13751,$E13751-SUM($G13751:J13751),($E13751-SUM($G13751:J13751))/(OFFSET(K13751,-$D13751,0)-(K$5-$D13751-1))))</f>
        <v>0</v>
      </c>
      <c r="L13751" s="293">
        <f ca="1">IF(OFFSET(L13751,-$D13751,0)="n/a","n/a",IF(L$5&gt;OFFSET(L13751,-$D13751,0)+$D13751,$E13751-SUM($G13751:K13751),($E13751-SUM($G13751:K13751))/(OFFSET(L13751,-$D13751,0)-(L$5-$D13751-1))))</f>
        <v>0</v>
      </c>
      <c r="M13751" s="293">
        <f ca="1">IF(OFFSET(M13751,-$D13751,0)="n/a","n/a",IF(M$5&gt;OFFSET(M13751,-$D13751,0)+$D13751,$E13751-SUM($G13751:L13751),($E13751-SUM($G13751:L13751))/(OFFSET(M13751,-$D13751,0)-(M$5-$D13751-1))))</f>
        <v>0</v>
      </c>
      <c r="N13751" s="293">
        <f ca="1">IF(OFFSET(N13751,-$D13751,0)="n/a","n/a",IF(N$5&gt;OFFSET(N13751,-$D13751,0)+$D13751,$E13751-SUM($G13751:M13751),($E13751-SUM($G13751:M13751))/(OFFSET(N13751,-$D13751,0)-(N$5-$D13751-1))))</f>
        <v>0</v>
      </c>
    </row>
    <row r="13752" spans="1:14" s="369" customFormat="1" ht="12.75" hidden="1" customHeight="1" outlineLevel="2" x14ac:dyDescent="0.25">
      <c r="A13752" s="3"/>
      <c r="B13752" s="3"/>
      <c r="C13752" s="392"/>
      <c r="D13752" s="3">
        <v>3</v>
      </c>
      <c r="E13752" s="290">
        <f ca="1"/>
        <v>0</v>
      </c>
      <c r="F13752" s="291"/>
      <c r="G13752" s="294"/>
      <c r="H13752" s="294"/>
      <c r="I13752" s="292"/>
      <c r="J13752" s="293">
        <f ca="1">IF(OFFSET(J13752,-$D13752,0)="n/a","n/a",IF(J$5&gt;OFFSET(J13752,-$D13752,0)+$D13752,$E13752-SUM($G13752:I13752),($E13752-SUM($G13752:I13752))/(OFFSET(J13752,-$D13752,0)-(J$5-$D13752-1))))</f>
        <v>0</v>
      </c>
      <c r="K13752" s="293">
        <f ca="1">IF(OFFSET(K13752,-$D13752,0)="n/a","n/a",IF(K$5&gt;OFFSET(K13752,-$D13752,0)+$D13752,$E13752-SUM($G13752:J13752),($E13752-SUM($G13752:J13752))/(OFFSET(K13752,-$D13752,0)-(K$5-$D13752-1))))</f>
        <v>0</v>
      </c>
      <c r="L13752" s="293">
        <f ca="1">IF(OFFSET(L13752,-$D13752,0)="n/a","n/a",IF(L$5&gt;OFFSET(L13752,-$D13752,0)+$D13752,$E13752-SUM($G13752:K13752),($E13752-SUM($G13752:K13752))/(OFFSET(L13752,-$D13752,0)-(L$5-$D13752-1))))</f>
        <v>0</v>
      </c>
      <c r="M13752" s="293">
        <f ca="1">IF(OFFSET(M13752,-$D13752,0)="n/a","n/a",IF(M$5&gt;OFFSET(M13752,-$D13752,0)+$D13752,$E13752-SUM($G13752:L13752),($E13752-SUM($G13752:L13752))/(OFFSET(M13752,-$D13752,0)-(M$5-$D13752-1))))</f>
        <v>0</v>
      </c>
      <c r="N13752" s="293">
        <f ca="1">IF(OFFSET(N13752,-$D13752,0)="n/a","n/a",IF(N$5&gt;OFFSET(N13752,-$D13752,0)+$D13752,$E13752-SUM($G13752:M13752),($E13752-SUM($G13752:M13752))/(OFFSET(N13752,-$D13752,0)-(N$5-$D13752-1))))</f>
        <v>0</v>
      </c>
    </row>
    <row r="13753" spans="1:14" s="369" customFormat="1" ht="12.75" hidden="1" customHeight="1" outlineLevel="2" x14ac:dyDescent="0.25">
      <c r="A13753" s="3"/>
      <c r="B13753" s="3"/>
      <c r="C13753" s="392"/>
      <c r="D13753" s="3">
        <v>4</v>
      </c>
      <c r="E13753" s="290">
        <f ca="1"/>
        <v>0</v>
      </c>
      <c r="F13753" s="291"/>
      <c r="G13753" s="294"/>
      <c r="H13753" s="294"/>
      <c r="I13753" s="294"/>
      <c r="J13753" s="292"/>
      <c r="K13753" s="293">
        <f ca="1">IF(OFFSET(K13753,-$D13753,0)="n/a","n/a",IF(K$5&gt;OFFSET(K13753,-$D13753,0)+$D13753,$E13753-SUM($G13753:J13753),($E13753-SUM($G13753:J13753))/(OFFSET(K13753,-$D13753,0)-(K$5-$D13753-1))))</f>
        <v>0</v>
      </c>
      <c r="L13753" s="293">
        <f ca="1">IF(OFFSET(L13753,-$D13753,0)="n/a","n/a",IF(L$5&gt;OFFSET(L13753,-$D13753,0)+$D13753,$E13753-SUM($G13753:K13753),($E13753-SUM($G13753:K13753))/(OFFSET(L13753,-$D13753,0)-(L$5-$D13753-1))))</f>
        <v>0</v>
      </c>
      <c r="M13753" s="293">
        <f ca="1">IF(OFFSET(M13753,-$D13753,0)="n/a","n/a",IF(M$5&gt;OFFSET(M13753,-$D13753,0)+$D13753,$E13753-SUM($G13753:L13753),($E13753-SUM($G13753:L13753))/(OFFSET(M13753,-$D13753,0)-(M$5-$D13753-1))))</f>
        <v>0</v>
      </c>
      <c r="N13753" s="293">
        <f ca="1">IF(OFFSET(N13753,-$D13753,0)="n/a","n/a",IF(N$5&gt;OFFSET(N13753,-$D13753,0)+$D13753,$E13753-SUM($G13753:M13753),($E13753-SUM($G13753:M13753))/(OFFSET(N13753,-$D13753,0)-(N$5-$D13753-1))))</f>
        <v>0</v>
      </c>
    </row>
    <row r="13754" spans="1:14" s="369" customFormat="1" ht="12.75" hidden="1" customHeight="1" outlineLevel="2" x14ac:dyDescent="0.25">
      <c r="A13754" s="3"/>
      <c r="B13754" s="3"/>
      <c r="C13754" s="392"/>
      <c r="D13754" s="3">
        <v>5</v>
      </c>
      <c r="E13754" s="290">
        <f ca="1"/>
        <v>0</v>
      </c>
      <c r="F13754" s="291"/>
      <c r="G13754" s="294"/>
      <c r="H13754" s="294"/>
      <c r="I13754" s="294"/>
      <c r="J13754" s="294"/>
      <c r="K13754" s="292"/>
      <c r="L13754" s="293">
        <f ca="1">IF(OFFSET(L13754,-$D13754,0)="n/a","n/a",IF(L$5&gt;OFFSET(L13754,-$D13754,0)+$D13754,$E13754-SUM($G13754:K13754),($E13754-SUM($G13754:K13754))/(OFFSET(L13754,-$D13754,0)-(L$5-$D13754-1))))</f>
        <v>0</v>
      </c>
      <c r="M13754" s="293">
        <f ca="1">IF(OFFSET(M13754,-$D13754,0)="n/a","n/a",IF(M$5&gt;OFFSET(M13754,-$D13754,0)+$D13754,$E13754-SUM($G13754:L13754),($E13754-SUM($G13754:L13754))/(OFFSET(M13754,-$D13754,0)-(M$5-$D13754-1))))</f>
        <v>0</v>
      </c>
      <c r="N13754" s="293">
        <f ca="1">IF(OFFSET(N13754,-$D13754,0)="n/a","n/a",IF(N$5&gt;OFFSET(N13754,-$D13754,0)+$D13754,$E13754-SUM($G13754:M13754),($E13754-SUM($G13754:M13754))/(OFFSET(N13754,-$D13754,0)-(N$5-$D13754-1))))</f>
        <v>0</v>
      </c>
    </row>
    <row r="13755" spans="1:14" s="369" customFormat="1" ht="12.75" hidden="1" customHeight="1" outlineLevel="2" x14ac:dyDescent="0.25">
      <c r="A13755" s="3"/>
      <c r="B13755" s="3"/>
      <c r="C13755" s="392"/>
      <c r="D13755" s="3">
        <v>6</v>
      </c>
      <c r="E13755" s="290">
        <f ca="1"/>
        <v>0</v>
      </c>
      <c r="F13755" s="291"/>
      <c r="G13755" s="294"/>
      <c r="H13755" s="294"/>
      <c r="I13755" s="294"/>
      <c r="J13755" s="294"/>
      <c r="K13755" s="294"/>
      <c r="L13755" s="292"/>
      <c r="M13755" s="293">
        <f ca="1">IF(OFFSET(M13755,-$D13755,0)="n/a","n/a",IF(M$5&gt;OFFSET(M13755,-$D13755,0)+$D13755,$E13755-SUM($G13755:L13755),($E13755-SUM($G13755:L13755))/(OFFSET(M13755,-$D13755,0)-(M$5-$D13755-1))))</f>
        <v>0</v>
      </c>
      <c r="N13755" s="293">
        <f ca="1">IF(OFFSET(N13755,-$D13755,0)="n/a","n/a",IF(N$5&gt;OFFSET(N13755,-$D13755,0)+$D13755,$E13755-SUM($G13755:M13755),($E13755-SUM($G13755:M13755))/(OFFSET(N13755,-$D13755,0)-(N$5-$D13755-1))))</f>
        <v>0</v>
      </c>
    </row>
    <row r="13756" spans="1:14" s="369" customFormat="1" ht="12.75" hidden="1" customHeight="1" outlineLevel="2" x14ac:dyDescent="0.25">
      <c r="A13756" s="3"/>
      <c r="B13756" s="3"/>
      <c r="C13756" s="392"/>
      <c r="D13756" s="3">
        <v>7</v>
      </c>
      <c r="E13756" s="290">
        <f ca="1"/>
        <v>0</v>
      </c>
      <c r="F13756" s="291"/>
      <c r="G13756" s="294"/>
      <c r="H13756" s="294"/>
      <c r="I13756" s="294"/>
      <c r="J13756" s="294"/>
      <c r="K13756" s="294"/>
      <c r="L13756" s="294"/>
      <c r="M13756" s="292"/>
      <c r="N13756" s="293">
        <f ca="1">IF(OFFSET(N13756,-$D13756,0)="n/a","n/a",IF(N$5&gt;OFFSET(N13756,-$D13756,0)+$D13756,$E13756-SUM($G13756:M13756),($E13756-SUM($G13756:M13756))/(OFFSET(N13756,-$D13756,0)-(N$5-$D13756-1))))</f>
        <v>0</v>
      </c>
    </row>
    <row r="13757" spans="1:14" s="369" customFormat="1" ht="12.75" hidden="1" customHeight="1" outlineLevel="2" x14ac:dyDescent="0.25">
      <c r="A13757" s="3"/>
      <c r="B13757" s="3"/>
      <c r="C13757" s="392"/>
      <c r="D13757" s="3">
        <v>8</v>
      </c>
      <c r="E13757" s="290">
        <f ca="1"/>
        <v>0</v>
      </c>
      <c r="F13757" s="291"/>
      <c r="G13757" s="294"/>
      <c r="H13757" s="294"/>
      <c r="I13757" s="294"/>
      <c r="J13757" s="294"/>
      <c r="K13757" s="294"/>
      <c r="L13757" s="294"/>
      <c r="M13757" s="294"/>
      <c r="N13757" s="292"/>
    </row>
    <row r="13758" spans="1:14" s="369" customFormat="1" ht="12.75" hidden="1" customHeight="1" outlineLevel="2" x14ac:dyDescent="0.25">
      <c r="A13758" s="3"/>
      <c r="B13758" s="3"/>
      <c r="C13758" s="392"/>
      <c r="D13758" s="3">
        <v>9</v>
      </c>
      <c r="E13758" s="290" t="e">
        <f ca="1"/>
        <v>#N/A</v>
      </c>
      <c r="F13758" s="291"/>
      <c r="G13758" s="294"/>
      <c r="H13758" s="294"/>
      <c r="I13758" s="294"/>
      <c r="J13758" s="294"/>
      <c r="K13758" s="294"/>
      <c r="L13758" s="294"/>
      <c r="M13758" s="294"/>
      <c r="N13758" s="294"/>
    </row>
    <row r="13759" spans="1:14" s="369" customFormat="1" ht="12.75" hidden="1" customHeight="1" outlineLevel="2" x14ac:dyDescent="0.25">
      <c r="A13759" s="3"/>
      <c r="B13759" s="3"/>
      <c r="C13759" s="392"/>
      <c r="D13759" s="3">
        <v>10</v>
      </c>
      <c r="E13759" s="290" t="e">
        <f ca="1"/>
        <v>#N/A</v>
      </c>
      <c r="F13759" s="291"/>
      <c r="G13759" s="294"/>
      <c r="H13759" s="294"/>
      <c r="I13759" s="294"/>
      <c r="J13759" s="294"/>
      <c r="K13759" s="294"/>
      <c r="L13759" s="294"/>
      <c r="M13759" s="294"/>
      <c r="N13759" s="294"/>
    </row>
    <row r="13760" spans="1:14" s="369" customFormat="1" ht="12.75" hidden="1" customHeight="1" outlineLevel="2" x14ac:dyDescent="0.25">
      <c r="A13760" s="3"/>
      <c r="B13760" s="3"/>
      <c r="C13760" s="392"/>
      <c r="D13760" s="3">
        <v>11</v>
      </c>
      <c r="E13760" s="290" t="e">
        <f ca="1"/>
        <v>#N/A</v>
      </c>
      <c r="F13760" s="291"/>
      <c r="G13760" s="294"/>
      <c r="H13760" s="294"/>
      <c r="I13760" s="294"/>
      <c r="J13760" s="294"/>
      <c r="K13760" s="294"/>
      <c r="L13760" s="294"/>
      <c r="M13760" s="294"/>
      <c r="N13760" s="294"/>
    </row>
    <row r="13761" spans="1:14" s="369" customFormat="1" ht="12.75" hidden="1" customHeight="1" outlineLevel="2" x14ac:dyDescent="0.25">
      <c r="A13761" s="3"/>
      <c r="B13761" s="3"/>
      <c r="C13761" s="392"/>
      <c r="D13761" s="3">
        <v>12</v>
      </c>
      <c r="E13761" s="290" t="e">
        <f ca="1"/>
        <v>#N/A</v>
      </c>
      <c r="F13761" s="291"/>
      <c r="G13761" s="294"/>
      <c r="H13761" s="294"/>
      <c r="I13761" s="294"/>
      <c r="J13761" s="294"/>
      <c r="K13761" s="294"/>
      <c r="L13761" s="294"/>
      <c r="M13761" s="294"/>
      <c r="N13761" s="294"/>
    </row>
    <row r="13762" spans="1:14" s="369" customFormat="1" ht="12.75" hidden="1" customHeight="1" outlineLevel="2" x14ac:dyDescent="0.25">
      <c r="A13762" s="3"/>
      <c r="B13762" s="3"/>
      <c r="C13762" s="392"/>
      <c r="D13762" s="3">
        <v>13</v>
      </c>
      <c r="E13762" s="290" t="e">
        <f ca="1"/>
        <v>#N/A</v>
      </c>
      <c r="F13762" s="291"/>
      <c r="G13762" s="294"/>
      <c r="H13762" s="294"/>
      <c r="I13762" s="294"/>
      <c r="J13762" s="294"/>
      <c r="K13762" s="294"/>
      <c r="L13762" s="294"/>
      <c r="M13762" s="294"/>
      <c r="N13762" s="294"/>
    </row>
    <row r="13763" spans="1:14" s="369" customFormat="1" ht="12.75" hidden="1" customHeight="1" outlineLevel="2" x14ac:dyDescent="0.25">
      <c r="A13763" s="3"/>
      <c r="B13763" s="3"/>
      <c r="C13763" s="392"/>
      <c r="D13763" s="3">
        <v>14</v>
      </c>
      <c r="E13763" s="290" t="e">
        <f ca="1"/>
        <v>#N/A</v>
      </c>
      <c r="F13763" s="291"/>
      <c r="G13763" s="294"/>
      <c r="H13763" s="294"/>
      <c r="I13763" s="294"/>
      <c r="J13763" s="294"/>
      <c r="K13763" s="294"/>
      <c r="L13763" s="294"/>
      <c r="M13763" s="294"/>
      <c r="N13763" s="294"/>
    </row>
    <row r="13764" spans="1:14" s="369" customFormat="1" ht="12.75" hidden="1" customHeight="1" outlineLevel="2" x14ac:dyDescent="0.25">
      <c r="A13764" s="3"/>
      <c r="B13764" s="3"/>
      <c r="C13764" s="392"/>
      <c r="D13764" s="3">
        <v>15</v>
      </c>
      <c r="E13764" s="290" t="e">
        <f ca="1"/>
        <v>#N/A</v>
      </c>
      <c r="F13764" s="291"/>
      <c r="G13764" s="294"/>
      <c r="H13764" s="294"/>
      <c r="I13764" s="294"/>
      <c r="J13764" s="294"/>
      <c r="K13764" s="294"/>
      <c r="L13764" s="294"/>
      <c r="M13764" s="294"/>
      <c r="N13764" s="294"/>
    </row>
    <row r="13765" spans="1:14" s="369" customFormat="1" ht="12.75" hidden="1" customHeight="1" outlineLevel="1" x14ac:dyDescent="0.25">
      <c r="A13765" s="3"/>
      <c r="B13765" s="145" t="str">
        <f ca="1">B13748</f>
        <v>Asset Type 208</v>
      </c>
      <c r="C13765" s="145" t="str">
        <f ca="1">C13748</f>
        <v>Description - Asset Type 208</v>
      </c>
      <c r="D13765" s="3"/>
      <c r="E13765" s="3"/>
      <c r="F13765" s="106" t="s">
        <v>47</v>
      </c>
      <c r="G13765" s="296">
        <f t="shared" ref="G13765:N13765" si="1416">SUM(G13750:G13764)</f>
        <v>0</v>
      </c>
      <c r="H13765" s="296">
        <f t="shared" ca="1" si="1416"/>
        <v>0</v>
      </c>
      <c r="I13765" s="296">
        <f t="shared" ca="1" si="1416"/>
        <v>0</v>
      </c>
      <c r="J13765" s="296">
        <f t="shared" ca="1" si="1416"/>
        <v>0</v>
      </c>
      <c r="K13765" s="296">
        <f t="shared" ca="1" si="1416"/>
        <v>0</v>
      </c>
      <c r="L13765" s="296">
        <f t="shared" ca="1" si="1416"/>
        <v>0</v>
      </c>
      <c r="M13765" s="296">
        <f t="shared" ca="1" si="1416"/>
        <v>0</v>
      </c>
      <c r="N13765" s="296">
        <f t="shared" ca="1" si="1416"/>
        <v>0</v>
      </c>
    </row>
    <row r="13766" spans="1:14" s="369" customFormat="1" ht="12.75" hidden="1" customHeight="1" outlineLevel="2" x14ac:dyDescent="0.25">
      <c r="A13766" s="217">
        <f>A13748+1</f>
        <v>209</v>
      </c>
      <c r="B13766" s="22" t="str">
        <f ca="1">OFFSET($B$516,$A13766-1,0)</f>
        <v>Asset Type 209</v>
      </c>
      <c r="C13766" s="22" t="str">
        <f ca="1">OFFSET($C$516,$A13766-1,0)</f>
        <v>Description - Asset Type 209</v>
      </c>
      <c r="D13766" s="3"/>
      <c r="E13766" s="109"/>
      <c r="F13766" s="108" t="s">
        <v>46</v>
      </c>
      <c r="G13766" s="295">
        <f t="shared" ref="G13766:N13766" ca="1" si="1417">VLOOKUP($B13766,$B$516:$N$1015,5+G$5,FALSE)</f>
        <v>0</v>
      </c>
      <c r="H13766" s="295">
        <f t="shared" ca="1" si="1417"/>
        <v>0</v>
      </c>
      <c r="I13766" s="295">
        <f t="shared" ca="1" si="1417"/>
        <v>0</v>
      </c>
      <c r="J13766" s="295">
        <f t="shared" ca="1" si="1417"/>
        <v>0</v>
      </c>
      <c r="K13766" s="295">
        <f t="shared" ca="1" si="1417"/>
        <v>0</v>
      </c>
      <c r="L13766" s="295">
        <f t="shared" ca="1" si="1417"/>
        <v>0</v>
      </c>
      <c r="M13766" s="295">
        <f t="shared" ca="1" si="1417"/>
        <v>0</v>
      </c>
      <c r="N13766" s="295">
        <f t="shared" ca="1" si="1417"/>
        <v>0</v>
      </c>
    </row>
    <row r="13767" spans="1:14" s="369" customFormat="1" ht="12.75" hidden="1" customHeight="1" outlineLevel="2" x14ac:dyDescent="0.25">
      <c r="A13767" s="3"/>
      <c r="B13767" s="3"/>
      <c r="C13767" s="21"/>
      <c r="D13767" s="3"/>
      <c r="E13767" s="107"/>
      <c r="F13767" s="106" t="s">
        <v>80</v>
      </c>
      <c r="G13767" s="111">
        <f ca="1">VLOOKUP($B13766,'Input Sheet'!$B$515:$N$1014,5+G$5,FALSE)</f>
        <v>0</v>
      </c>
      <c r="H13767" s="111">
        <f ca="1">VLOOKUP($B13766,'Input Sheet'!$B$515:$N$1014,5+H$5,FALSE)</f>
        <v>0</v>
      </c>
      <c r="I13767" s="111">
        <f ca="1">VLOOKUP($B13766,'Input Sheet'!$B$515:$N$1014,5+I$5,FALSE)</f>
        <v>0</v>
      </c>
      <c r="J13767" s="111">
        <f ca="1">VLOOKUP($B13766,'Input Sheet'!$B$515:$N$1014,5+J$5,FALSE)</f>
        <v>0</v>
      </c>
      <c r="K13767" s="111">
        <f ca="1">VLOOKUP($B13766,'Input Sheet'!$B$515:$N$1014,5+K$5,FALSE)</f>
        <v>0</v>
      </c>
      <c r="L13767" s="111">
        <f ca="1">VLOOKUP($B13766,'Input Sheet'!$B$515:$N$1014,5+L$5,FALSE)</f>
        <v>0</v>
      </c>
      <c r="M13767" s="111">
        <f ca="1">VLOOKUP($B13766,'Input Sheet'!$B$515:$N$1014,5+M$5,FALSE)</f>
        <v>0</v>
      </c>
      <c r="N13767" s="111">
        <f ca="1">VLOOKUP($B13766,'Input Sheet'!$B$515:$N$1014,5+N$5,FALSE)</f>
        <v>0</v>
      </c>
    </row>
    <row r="13768" spans="1:14" s="369" customFormat="1" ht="12.75" hidden="1" customHeight="1" outlineLevel="2" x14ac:dyDescent="0.25">
      <c r="A13768" s="3"/>
      <c r="B13768" s="3"/>
      <c r="C13768" s="3"/>
      <c r="D13768" s="3">
        <v>1</v>
      </c>
      <c r="E13768" s="290">
        <f t="array" aca="1" ref="E13768:E13782" ca="1">TRANSPOSE(G13766:N13766)</f>
        <v>0</v>
      </c>
      <c r="F13768" s="291"/>
      <c r="G13768" s="292"/>
      <c r="H13768" s="293">
        <f ca="1">IF(OFFSET(H13768,-$D13768,0)="n/a","n/a",IF(H$5&gt;OFFSET(H13768,-$D13768,0)+$D13768,$E13768-SUM($G13768:G13768),($E13768-SUM($G13768:G13768))/(OFFSET(H13768,-$D13768,0)-(H$5-$D13768-1))))</f>
        <v>0</v>
      </c>
      <c r="I13768" s="293">
        <f ca="1">IF(OFFSET(I13768,-$D13768,0)="n/a","n/a",IF(I$5&gt;OFFSET(I13768,-$D13768,0)+$D13768,$E13768-SUM($G13768:H13768),($E13768-SUM($G13768:H13768))/(OFFSET(I13768,-$D13768,0)-(I$5-$D13768-1))))</f>
        <v>0</v>
      </c>
      <c r="J13768" s="293">
        <f ca="1">IF(OFFSET(J13768,-$D13768,0)="n/a","n/a",IF(J$5&gt;OFFSET(J13768,-$D13768,0)+$D13768,$E13768-SUM($G13768:I13768),($E13768-SUM($G13768:I13768))/(OFFSET(J13768,-$D13768,0)-(J$5-$D13768-1))))</f>
        <v>0</v>
      </c>
      <c r="K13768" s="293">
        <f ca="1">IF(OFFSET(K13768,-$D13768,0)="n/a","n/a",IF(K$5&gt;OFFSET(K13768,-$D13768,0)+$D13768,$E13768-SUM($G13768:J13768),($E13768-SUM($G13768:J13768))/(OFFSET(K13768,-$D13768,0)-(K$5-$D13768-1))))</f>
        <v>0</v>
      </c>
      <c r="L13768" s="293">
        <f ca="1">IF(OFFSET(L13768,-$D13768,0)="n/a","n/a",IF(L$5&gt;OFFSET(L13768,-$D13768,0)+$D13768,$E13768-SUM($G13768:K13768),($E13768-SUM($G13768:K13768))/(OFFSET(L13768,-$D13768,0)-(L$5-$D13768-1))))</f>
        <v>0</v>
      </c>
      <c r="M13768" s="293">
        <f ca="1">IF(OFFSET(M13768,-$D13768,0)="n/a","n/a",IF(M$5&gt;OFFSET(M13768,-$D13768,0)+$D13768,$E13768-SUM($G13768:L13768),($E13768-SUM($G13768:L13768))/(OFFSET(M13768,-$D13768,0)-(M$5-$D13768-1))))</f>
        <v>0</v>
      </c>
      <c r="N13768" s="293">
        <f ca="1">IF(OFFSET(N13768,-$D13768,0)="n/a","n/a",IF(N$5&gt;OFFSET(N13768,-$D13768,0)+$D13768,$E13768-SUM($G13768:M13768),($E13768-SUM($G13768:M13768))/(OFFSET(N13768,-$D13768,0)-(N$5-$D13768-1))))</f>
        <v>0</v>
      </c>
    </row>
    <row r="13769" spans="1:14" s="369" customFormat="1" ht="12.75" hidden="1" customHeight="1" outlineLevel="2" x14ac:dyDescent="0.25">
      <c r="A13769" s="3"/>
      <c r="B13769" s="3"/>
      <c r="C13769" s="392" t="s">
        <v>48</v>
      </c>
      <c r="D13769" s="3">
        <v>2</v>
      </c>
      <c r="E13769" s="290">
        <f ca="1"/>
        <v>0</v>
      </c>
      <c r="F13769" s="291"/>
      <c r="G13769" s="294"/>
      <c r="H13769" s="292"/>
      <c r="I13769" s="293">
        <f ca="1">IF(OFFSET(I13769,-$D13769,0)="n/a","n/a",IF(I$5&gt;OFFSET(I13769,-$D13769,0)+$D13769,$E13769-SUM($G13769:H13769),($E13769-SUM($G13769:H13769))/(OFFSET(I13769,-$D13769,0)-(I$5-$D13769-1))))</f>
        <v>0</v>
      </c>
      <c r="J13769" s="293">
        <f ca="1">IF(OFFSET(J13769,-$D13769,0)="n/a","n/a",IF(J$5&gt;OFFSET(J13769,-$D13769,0)+$D13769,$E13769-SUM($G13769:I13769),($E13769-SUM($G13769:I13769))/(OFFSET(J13769,-$D13769,0)-(J$5-$D13769-1))))</f>
        <v>0</v>
      </c>
      <c r="K13769" s="293">
        <f ca="1">IF(OFFSET(K13769,-$D13769,0)="n/a","n/a",IF(K$5&gt;OFFSET(K13769,-$D13769,0)+$D13769,$E13769-SUM($G13769:J13769),($E13769-SUM($G13769:J13769))/(OFFSET(K13769,-$D13769,0)-(K$5-$D13769-1))))</f>
        <v>0</v>
      </c>
      <c r="L13769" s="293">
        <f ca="1">IF(OFFSET(L13769,-$D13769,0)="n/a","n/a",IF(L$5&gt;OFFSET(L13769,-$D13769,0)+$D13769,$E13769-SUM($G13769:K13769),($E13769-SUM($G13769:K13769))/(OFFSET(L13769,-$D13769,0)-(L$5-$D13769-1))))</f>
        <v>0</v>
      </c>
      <c r="M13769" s="293">
        <f ca="1">IF(OFFSET(M13769,-$D13769,0)="n/a","n/a",IF(M$5&gt;OFFSET(M13769,-$D13769,0)+$D13769,$E13769-SUM($G13769:L13769),($E13769-SUM($G13769:L13769))/(OFFSET(M13769,-$D13769,0)-(M$5-$D13769-1))))</f>
        <v>0</v>
      </c>
      <c r="N13769" s="293">
        <f ca="1">IF(OFFSET(N13769,-$D13769,0)="n/a","n/a",IF(N$5&gt;OFFSET(N13769,-$D13769,0)+$D13769,$E13769-SUM($G13769:M13769),($E13769-SUM($G13769:M13769))/(OFFSET(N13769,-$D13769,0)-(N$5-$D13769-1))))</f>
        <v>0</v>
      </c>
    </row>
    <row r="13770" spans="1:14" s="369" customFormat="1" ht="12.75" hidden="1" customHeight="1" outlineLevel="2" x14ac:dyDescent="0.25">
      <c r="A13770" s="3"/>
      <c r="B13770" s="3"/>
      <c r="C13770" s="392"/>
      <c r="D13770" s="3">
        <v>3</v>
      </c>
      <c r="E13770" s="290">
        <f ca="1"/>
        <v>0</v>
      </c>
      <c r="F13770" s="291"/>
      <c r="G13770" s="294"/>
      <c r="H13770" s="294"/>
      <c r="I13770" s="292"/>
      <c r="J13770" s="293">
        <f ca="1">IF(OFFSET(J13770,-$D13770,0)="n/a","n/a",IF(J$5&gt;OFFSET(J13770,-$D13770,0)+$D13770,$E13770-SUM($G13770:I13770),($E13770-SUM($G13770:I13770))/(OFFSET(J13770,-$D13770,0)-(J$5-$D13770-1))))</f>
        <v>0</v>
      </c>
      <c r="K13770" s="293">
        <f ca="1">IF(OFFSET(K13770,-$D13770,0)="n/a","n/a",IF(K$5&gt;OFFSET(K13770,-$D13770,0)+$D13770,$E13770-SUM($G13770:J13770),($E13770-SUM($G13770:J13770))/(OFFSET(K13770,-$D13770,0)-(K$5-$D13770-1))))</f>
        <v>0</v>
      </c>
      <c r="L13770" s="293">
        <f ca="1">IF(OFFSET(L13770,-$D13770,0)="n/a","n/a",IF(L$5&gt;OFFSET(L13770,-$D13770,0)+$D13770,$E13770-SUM($G13770:K13770),($E13770-SUM($G13770:K13770))/(OFFSET(L13770,-$D13770,0)-(L$5-$D13770-1))))</f>
        <v>0</v>
      </c>
      <c r="M13770" s="293">
        <f ca="1">IF(OFFSET(M13770,-$D13770,0)="n/a","n/a",IF(M$5&gt;OFFSET(M13770,-$D13770,0)+$D13770,$E13770-SUM($G13770:L13770),($E13770-SUM($G13770:L13770))/(OFFSET(M13770,-$D13770,0)-(M$5-$D13770-1))))</f>
        <v>0</v>
      </c>
      <c r="N13770" s="293">
        <f ca="1">IF(OFFSET(N13770,-$D13770,0)="n/a","n/a",IF(N$5&gt;OFFSET(N13770,-$D13770,0)+$D13770,$E13770-SUM($G13770:M13770),($E13770-SUM($G13770:M13770))/(OFFSET(N13770,-$D13770,0)-(N$5-$D13770-1))))</f>
        <v>0</v>
      </c>
    </row>
    <row r="13771" spans="1:14" s="369" customFormat="1" ht="12.75" hidden="1" customHeight="1" outlineLevel="2" x14ac:dyDescent="0.25">
      <c r="A13771" s="3"/>
      <c r="B13771" s="3"/>
      <c r="C13771" s="392"/>
      <c r="D13771" s="3">
        <v>4</v>
      </c>
      <c r="E13771" s="290">
        <f ca="1"/>
        <v>0</v>
      </c>
      <c r="F13771" s="291"/>
      <c r="G13771" s="294"/>
      <c r="H13771" s="294"/>
      <c r="I13771" s="294"/>
      <c r="J13771" s="292"/>
      <c r="K13771" s="293">
        <f ca="1">IF(OFFSET(K13771,-$D13771,0)="n/a","n/a",IF(K$5&gt;OFFSET(K13771,-$D13771,0)+$D13771,$E13771-SUM($G13771:J13771),($E13771-SUM($G13771:J13771))/(OFFSET(K13771,-$D13771,0)-(K$5-$D13771-1))))</f>
        <v>0</v>
      </c>
      <c r="L13771" s="293">
        <f ca="1">IF(OFFSET(L13771,-$D13771,0)="n/a","n/a",IF(L$5&gt;OFFSET(L13771,-$D13771,0)+$D13771,$E13771-SUM($G13771:K13771),($E13771-SUM($G13771:K13771))/(OFFSET(L13771,-$D13771,0)-(L$5-$D13771-1))))</f>
        <v>0</v>
      </c>
      <c r="M13771" s="293">
        <f ca="1">IF(OFFSET(M13771,-$D13771,0)="n/a","n/a",IF(M$5&gt;OFFSET(M13771,-$D13771,0)+$D13771,$E13771-SUM($G13771:L13771),($E13771-SUM($G13771:L13771))/(OFFSET(M13771,-$D13771,0)-(M$5-$D13771-1))))</f>
        <v>0</v>
      </c>
      <c r="N13771" s="293">
        <f ca="1">IF(OFFSET(N13771,-$D13771,0)="n/a","n/a",IF(N$5&gt;OFFSET(N13771,-$D13771,0)+$D13771,$E13771-SUM($G13771:M13771),($E13771-SUM($G13771:M13771))/(OFFSET(N13771,-$D13771,0)-(N$5-$D13771-1))))</f>
        <v>0</v>
      </c>
    </row>
    <row r="13772" spans="1:14" s="369" customFormat="1" ht="12.75" hidden="1" customHeight="1" outlineLevel="2" x14ac:dyDescent="0.25">
      <c r="A13772" s="3"/>
      <c r="B13772" s="3"/>
      <c r="C13772" s="392"/>
      <c r="D13772" s="3">
        <v>5</v>
      </c>
      <c r="E13772" s="290">
        <f ca="1"/>
        <v>0</v>
      </c>
      <c r="F13772" s="291"/>
      <c r="G13772" s="294"/>
      <c r="H13772" s="294"/>
      <c r="I13772" s="294"/>
      <c r="J13772" s="294"/>
      <c r="K13772" s="292"/>
      <c r="L13772" s="293">
        <f ca="1">IF(OFFSET(L13772,-$D13772,0)="n/a","n/a",IF(L$5&gt;OFFSET(L13772,-$D13772,0)+$D13772,$E13772-SUM($G13772:K13772),($E13772-SUM($G13772:K13772))/(OFFSET(L13772,-$D13772,0)-(L$5-$D13772-1))))</f>
        <v>0</v>
      </c>
      <c r="M13772" s="293">
        <f ca="1">IF(OFFSET(M13772,-$D13772,0)="n/a","n/a",IF(M$5&gt;OFFSET(M13772,-$D13772,0)+$D13772,$E13772-SUM($G13772:L13772),($E13772-SUM($G13772:L13772))/(OFFSET(M13772,-$D13772,0)-(M$5-$D13772-1))))</f>
        <v>0</v>
      </c>
      <c r="N13772" s="293">
        <f ca="1">IF(OFFSET(N13772,-$D13772,0)="n/a","n/a",IF(N$5&gt;OFFSET(N13772,-$D13772,0)+$D13772,$E13772-SUM($G13772:M13772),($E13772-SUM($G13772:M13772))/(OFFSET(N13772,-$D13772,0)-(N$5-$D13772-1))))</f>
        <v>0</v>
      </c>
    </row>
    <row r="13773" spans="1:14" s="369" customFormat="1" ht="12.75" hidden="1" customHeight="1" outlineLevel="2" x14ac:dyDescent="0.25">
      <c r="A13773" s="3"/>
      <c r="B13773" s="3"/>
      <c r="C13773" s="392"/>
      <c r="D13773" s="3">
        <v>6</v>
      </c>
      <c r="E13773" s="290">
        <f ca="1"/>
        <v>0</v>
      </c>
      <c r="F13773" s="291"/>
      <c r="G13773" s="294"/>
      <c r="H13773" s="294"/>
      <c r="I13773" s="294"/>
      <c r="J13773" s="294"/>
      <c r="K13773" s="294"/>
      <c r="L13773" s="292"/>
      <c r="M13773" s="293">
        <f ca="1">IF(OFFSET(M13773,-$D13773,0)="n/a","n/a",IF(M$5&gt;OFFSET(M13773,-$D13773,0)+$D13773,$E13773-SUM($G13773:L13773),($E13773-SUM($G13773:L13773))/(OFFSET(M13773,-$D13773,0)-(M$5-$D13773-1))))</f>
        <v>0</v>
      </c>
      <c r="N13773" s="293">
        <f ca="1">IF(OFFSET(N13773,-$D13773,0)="n/a","n/a",IF(N$5&gt;OFFSET(N13773,-$D13773,0)+$D13773,$E13773-SUM($G13773:M13773),($E13773-SUM($G13773:M13773))/(OFFSET(N13773,-$D13773,0)-(N$5-$D13773-1))))</f>
        <v>0</v>
      </c>
    </row>
    <row r="13774" spans="1:14" s="369" customFormat="1" ht="12.75" hidden="1" customHeight="1" outlineLevel="2" x14ac:dyDescent="0.25">
      <c r="A13774" s="3"/>
      <c r="B13774" s="3"/>
      <c r="C13774" s="392"/>
      <c r="D13774" s="3">
        <v>7</v>
      </c>
      <c r="E13774" s="290">
        <f ca="1"/>
        <v>0</v>
      </c>
      <c r="F13774" s="291"/>
      <c r="G13774" s="294"/>
      <c r="H13774" s="294"/>
      <c r="I13774" s="294"/>
      <c r="J13774" s="294"/>
      <c r="K13774" s="294"/>
      <c r="L13774" s="294"/>
      <c r="M13774" s="292"/>
      <c r="N13774" s="293">
        <f ca="1">IF(OFFSET(N13774,-$D13774,0)="n/a","n/a",IF(N$5&gt;OFFSET(N13774,-$D13774,0)+$D13774,$E13774-SUM($G13774:M13774),($E13774-SUM($G13774:M13774))/(OFFSET(N13774,-$D13774,0)-(N$5-$D13774-1))))</f>
        <v>0</v>
      </c>
    </row>
    <row r="13775" spans="1:14" s="369" customFormat="1" ht="12.75" hidden="1" customHeight="1" outlineLevel="2" x14ac:dyDescent="0.25">
      <c r="A13775" s="3"/>
      <c r="B13775" s="3"/>
      <c r="C13775" s="392"/>
      <c r="D13775" s="3">
        <v>8</v>
      </c>
      <c r="E13775" s="290">
        <f ca="1"/>
        <v>0</v>
      </c>
      <c r="F13775" s="291"/>
      <c r="G13775" s="294"/>
      <c r="H13775" s="294"/>
      <c r="I13775" s="294"/>
      <c r="J13775" s="294"/>
      <c r="K13775" s="294"/>
      <c r="L13775" s="294"/>
      <c r="M13775" s="294"/>
      <c r="N13775" s="292"/>
    </row>
    <row r="13776" spans="1:14" s="369" customFormat="1" ht="12.75" hidden="1" customHeight="1" outlineLevel="2" x14ac:dyDescent="0.25">
      <c r="A13776" s="3"/>
      <c r="B13776" s="3"/>
      <c r="C13776" s="392"/>
      <c r="D13776" s="3">
        <v>9</v>
      </c>
      <c r="E13776" s="290" t="e">
        <f ca="1"/>
        <v>#N/A</v>
      </c>
      <c r="F13776" s="291"/>
      <c r="G13776" s="294"/>
      <c r="H13776" s="294"/>
      <c r="I13776" s="294"/>
      <c r="J13776" s="294"/>
      <c r="K13776" s="294"/>
      <c r="L13776" s="294"/>
      <c r="M13776" s="294"/>
      <c r="N13776" s="294"/>
    </row>
    <row r="13777" spans="1:14" s="369" customFormat="1" ht="12.75" hidden="1" customHeight="1" outlineLevel="2" x14ac:dyDescent="0.25">
      <c r="A13777" s="3"/>
      <c r="B13777" s="3"/>
      <c r="C13777" s="392"/>
      <c r="D13777" s="3">
        <v>10</v>
      </c>
      <c r="E13777" s="290" t="e">
        <f ca="1"/>
        <v>#N/A</v>
      </c>
      <c r="F13777" s="291"/>
      <c r="G13777" s="294"/>
      <c r="H13777" s="294"/>
      <c r="I13777" s="294"/>
      <c r="J13777" s="294"/>
      <c r="K13777" s="294"/>
      <c r="L13777" s="294"/>
      <c r="M13777" s="294"/>
      <c r="N13777" s="294"/>
    </row>
    <row r="13778" spans="1:14" s="369" customFormat="1" ht="12.75" hidden="1" customHeight="1" outlineLevel="2" x14ac:dyDescent="0.25">
      <c r="A13778" s="3"/>
      <c r="B13778" s="3"/>
      <c r="C13778" s="392"/>
      <c r="D13778" s="3">
        <v>11</v>
      </c>
      <c r="E13778" s="290" t="e">
        <f ca="1"/>
        <v>#N/A</v>
      </c>
      <c r="F13778" s="291"/>
      <c r="G13778" s="294"/>
      <c r="H13778" s="294"/>
      <c r="I13778" s="294"/>
      <c r="J13778" s="294"/>
      <c r="K13778" s="294"/>
      <c r="L13778" s="294"/>
      <c r="M13778" s="294"/>
      <c r="N13778" s="294"/>
    </row>
    <row r="13779" spans="1:14" s="369" customFormat="1" ht="12.75" hidden="1" customHeight="1" outlineLevel="2" x14ac:dyDescent="0.25">
      <c r="A13779" s="3"/>
      <c r="B13779" s="3"/>
      <c r="C13779" s="392"/>
      <c r="D13779" s="3">
        <v>12</v>
      </c>
      <c r="E13779" s="290" t="e">
        <f ca="1"/>
        <v>#N/A</v>
      </c>
      <c r="F13779" s="291"/>
      <c r="G13779" s="294"/>
      <c r="H13779" s="294"/>
      <c r="I13779" s="294"/>
      <c r="J13779" s="294"/>
      <c r="K13779" s="294"/>
      <c r="L13779" s="294"/>
      <c r="M13779" s="294"/>
      <c r="N13779" s="294"/>
    </row>
    <row r="13780" spans="1:14" s="369" customFormat="1" ht="12.75" hidden="1" customHeight="1" outlineLevel="2" x14ac:dyDescent="0.25">
      <c r="A13780" s="3"/>
      <c r="B13780" s="3"/>
      <c r="C13780" s="392"/>
      <c r="D13780" s="3">
        <v>13</v>
      </c>
      <c r="E13780" s="290" t="e">
        <f ca="1"/>
        <v>#N/A</v>
      </c>
      <c r="F13780" s="291"/>
      <c r="G13780" s="294"/>
      <c r="H13780" s="294"/>
      <c r="I13780" s="294"/>
      <c r="J13780" s="294"/>
      <c r="K13780" s="294"/>
      <c r="L13780" s="294"/>
      <c r="M13780" s="294"/>
      <c r="N13780" s="294"/>
    </row>
    <row r="13781" spans="1:14" s="369" customFormat="1" ht="12.75" hidden="1" customHeight="1" outlineLevel="2" x14ac:dyDescent="0.25">
      <c r="A13781" s="3"/>
      <c r="B13781" s="3"/>
      <c r="C13781" s="392"/>
      <c r="D13781" s="3">
        <v>14</v>
      </c>
      <c r="E13781" s="290" t="e">
        <f ca="1"/>
        <v>#N/A</v>
      </c>
      <c r="F13781" s="291"/>
      <c r="G13781" s="294"/>
      <c r="H13781" s="294"/>
      <c r="I13781" s="294"/>
      <c r="J13781" s="294"/>
      <c r="K13781" s="294"/>
      <c r="L13781" s="294"/>
      <c r="M13781" s="294"/>
      <c r="N13781" s="294"/>
    </row>
    <row r="13782" spans="1:14" s="369" customFormat="1" ht="12.75" hidden="1" customHeight="1" outlineLevel="2" x14ac:dyDescent="0.25">
      <c r="A13782" s="3"/>
      <c r="B13782" s="3"/>
      <c r="C13782" s="392"/>
      <c r="D13782" s="3">
        <v>15</v>
      </c>
      <c r="E13782" s="290" t="e">
        <f ca="1"/>
        <v>#N/A</v>
      </c>
      <c r="F13782" s="291"/>
      <c r="G13782" s="294"/>
      <c r="H13782" s="294"/>
      <c r="I13782" s="294"/>
      <c r="J13782" s="294"/>
      <c r="K13782" s="294"/>
      <c r="L13782" s="294"/>
      <c r="M13782" s="294"/>
      <c r="N13782" s="294"/>
    </row>
    <row r="13783" spans="1:14" s="369" customFormat="1" ht="12.75" hidden="1" customHeight="1" outlineLevel="1" x14ac:dyDescent="0.25">
      <c r="A13783" s="3"/>
      <c r="B13783" s="145" t="str">
        <f ca="1">B13766</f>
        <v>Asset Type 209</v>
      </c>
      <c r="C13783" s="145" t="str">
        <f ca="1">C13766</f>
        <v>Description - Asset Type 209</v>
      </c>
      <c r="D13783" s="3"/>
      <c r="E13783" s="3"/>
      <c r="F13783" s="106" t="s">
        <v>47</v>
      </c>
      <c r="G13783" s="296">
        <f t="shared" ref="G13783:N13783" si="1418">SUM(G13768:G13782)</f>
        <v>0</v>
      </c>
      <c r="H13783" s="296">
        <f t="shared" ca="1" si="1418"/>
        <v>0</v>
      </c>
      <c r="I13783" s="296">
        <f t="shared" ca="1" si="1418"/>
        <v>0</v>
      </c>
      <c r="J13783" s="296">
        <f t="shared" ca="1" si="1418"/>
        <v>0</v>
      </c>
      <c r="K13783" s="296">
        <f t="shared" ca="1" si="1418"/>
        <v>0</v>
      </c>
      <c r="L13783" s="296">
        <f t="shared" ca="1" si="1418"/>
        <v>0</v>
      </c>
      <c r="M13783" s="296">
        <f t="shared" ca="1" si="1418"/>
        <v>0</v>
      </c>
      <c r="N13783" s="296">
        <f t="shared" ca="1" si="1418"/>
        <v>0</v>
      </c>
    </row>
    <row r="13784" spans="1:14" s="369" customFormat="1" ht="12.75" hidden="1" customHeight="1" outlineLevel="2" x14ac:dyDescent="0.25">
      <c r="A13784" s="217">
        <f>A13766+1</f>
        <v>210</v>
      </c>
      <c r="B13784" s="22" t="str">
        <f ca="1">OFFSET($B$516,$A13784-1,0)</f>
        <v>Asset Type 210</v>
      </c>
      <c r="C13784" s="22" t="str">
        <f ca="1">OFFSET($C$516,$A13784-1,0)</f>
        <v>Description - Asset Type 210</v>
      </c>
      <c r="D13784" s="3"/>
      <c r="E13784" s="109"/>
      <c r="F13784" s="108" t="s">
        <v>46</v>
      </c>
      <c r="G13784" s="295">
        <f t="shared" ref="G13784:N13784" ca="1" si="1419">VLOOKUP($B13784,$B$516:$N$1015,5+G$5,FALSE)</f>
        <v>0</v>
      </c>
      <c r="H13784" s="295">
        <f t="shared" ca="1" si="1419"/>
        <v>0</v>
      </c>
      <c r="I13784" s="295">
        <f t="shared" ca="1" si="1419"/>
        <v>0</v>
      </c>
      <c r="J13784" s="295">
        <f t="shared" ca="1" si="1419"/>
        <v>0</v>
      </c>
      <c r="K13784" s="295">
        <f t="shared" ca="1" si="1419"/>
        <v>0</v>
      </c>
      <c r="L13784" s="295">
        <f t="shared" ca="1" si="1419"/>
        <v>0</v>
      </c>
      <c r="M13784" s="295">
        <f t="shared" ca="1" si="1419"/>
        <v>0</v>
      </c>
      <c r="N13784" s="295">
        <f t="shared" ca="1" si="1419"/>
        <v>0</v>
      </c>
    </row>
    <row r="13785" spans="1:14" s="369" customFormat="1" ht="12.75" hidden="1" customHeight="1" outlineLevel="2" x14ac:dyDescent="0.25">
      <c r="A13785" s="3"/>
      <c r="B13785" s="3"/>
      <c r="C13785" s="21"/>
      <c r="D13785" s="3"/>
      <c r="E13785" s="107"/>
      <c r="F13785" s="106" t="s">
        <v>80</v>
      </c>
      <c r="G13785" s="111">
        <f ca="1">VLOOKUP($B13784,'Input Sheet'!$B$515:$N$1014,5+G$5,FALSE)</f>
        <v>0</v>
      </c>
      <c r="H13785" s="111">
        <f ca="1">VLOOKUP($B13784,'Input Sheet'!$B$515:$N$1014,5+H$5,FALSE)</f>
        <v>0</v>
      </c>
      <c r="I13785" s="111">
        <f ca="1">VLOOKUP($B13784,'Input Sheet'!$B$515:$N$1014,5+I$5,FALSE)</f>
        <v>0</v>
      </c>
      <c r="J13785" s="111">
        <f ca="1">VLOOKUP($B13784,'Input Sheet'!$B$515:$N$1014,5+J$5,FALSE)</f>
        <v>0</v>
      </c>
      <c r="K13785" s="111">
        <f ca="1">VLOOKUP($B13784,'Input Sheet'!$B$515:$N$1014,5+K$5,FALSE)</f>
        <v>0</v>
      </c>
      <c r="L13785" s="111">
        <f ca="1">VLOOKUP($B13784,'Input Sheet'!$B$515:$N$1014,5+L$5,FALSE)</f>
        <v>0</v>
      </c>
      <c r="M13785" s="111">
        <f ca="1">VLOOKUP($B13784,'Input Sheet'!$B$515:$N$1014,5+M$5,FALSE)</f>
        <v>0</v>
      </c>
      <c r="N13785" s="111">
        <f ca="1">VLOOKUP($B13784,'Input Sheet'!$B$515:$N$1014,5+N$5,FALSE)</f>
        <v>0</v>
      </c>
    </row>
    <row r="13786" spans="1:14" s="369" customFormat="1" ht="12.75" hidden="1" customHeight="1" outlineLevel="2" x14ac:dyDescent="0.25">
      <c r="A13786" s="3"/>
      <c r="B13786" s="3"/>
      <c r="C13786" s="3"/>
      <c r="D13786" s="3">
        <v>1</v>
      </c>
      <c r="E13786" s="290">
        <f t="array" aca="1" ref="E13786:E13800" ca="1">TRANSPOSE(G13784:N13784)</f>
        <v>0</v>
      </c>
      <c r="F13786" s="291"/>
      <c r="G13786" s="292"/>
      <c r="H13786" s="293">
        <f ca="1">IF(OFFSET(H13786,-$D13786,0)="n/a","n/a",IF(H$5&gt;OFFSET(H13786,-$D13786,0)+$D13786,$E13786-SUM($G13786:G13786),($E13786-SUM($G13786:G13786))/(OFFSET(H13786,-$D13786,0)-(H$5-$D13786-1))))</f>
        <v>0</v>
      </c>
      <c r="I13786" s="293">
        <f ca="1">IF(OFFSET(I13786,-$D13786,0)="n/a","n/a",IF(I$5&gt;OFFSET(I13786,-$D13786,0)+$D13786,$E13786-SUM($G13786:H13786),($E13786-SUM($G13786:H13786))/(OFFSET(I13786,-$D13786,0)-(I$5-$D13786-1))))</f>
        <v>0</v>
      </c>
      <c r="J13786" s="293">
        <f ca="1">IF(OFFSET(J13786,-$D13786,0)="n/a","n/a",IF(J$5&gt;OFFSET(J13786,-$D13786,0)+$D13786,$E13786-SUM($G13786:I13786),($E13786-SUM($G13786:I13786))/(OFFSET(J13786,-$D13786,0)-(J$5-$D13786-1))))</f>
        <v>0</v>
      </c>
      <c r="K13786" s="293">
        <f ca="1">IF(OFFSET(K13786,-$D13786,0)="n/a","n/a",IF(K$5&gt;OFFSET(K13786,-$D13786,0)+$D13786,$E13786-SUM($G13786:J13786),($E13786-SUM($G13786:J13786))/(OFFSET(K13786,-$D13786,0)-(K$5-$D13786-1))))</f>
        <v>0</v>
      </c>
      <c r="L13786" s="293">
        <f ca="1">IF(OFFSET(L13786,-$D13786,0)="n/a","n/a",IF(L$5&gt;OFFSET(L13786,-$D13786,0)+$D13786,$E13786-SUM($G13786:K13786),($E13786-SUM($G13786:K13786))/(OFFSET(L13786,-$D13786,0)-(L$5-$D13786-1))))</f>
        <v>0</v>
      </c>
      <c r="M13786" s="293">
        <f ca="1">IF(OFFSET(M13786,-$D13786,0)="n/a","n/a",IF(M$5&gt;OFFSET(M13786,-$D13786,0)+$D13786,$E13786-SUM($G13786:L13786),($E13786-SUM($G13786:L13786))/(OFFSET(M13786,-$D13786,0)-(M$5-$D13786-1))))</f>
        <v>0</v>
      </c>
      <c r="N13786" s="293">
        <f ca="1">IF(OFFSET(N13786,-$D13786,0)="n/a","n/a",IF(N$5&gt;OFFSET(N13786,-$D13786,0)+$D13786,$E13786-SUM($G13786:M13786),($E13786-SUM($G13786:M13786))/(OFFSET(N13786,-$D13786,0)-(N$5-$D13786-1))))</f>
        <v>0</v>
      </c>
    </row>
    <row r="13787" spans="1:14" s="369" customFormat="1" ht="12.75" hidden="1" customHeight="1" outlineLevel="2" x14ac:dyDescent="0.25">
      <c r="A13787" s="3"/>
      <c r="B13787" s="3"/>
      <c r="C13787" s="392" t="s">
        <v>48</v>
      </c>
      <c r="D13787" s="3">
        <v>2</v>
      </c>
      <c r="E13787" s="290">
        <f ca="1"/>
        <v>0</v>
      </c>
      <c r="F13787" s="291"/>
      <c r="G13787" s="294"/>
      <c r="H13787" s="292"/>
      <c r="I13787" s="293">
        <f ca="1">IF(OFFSET(I13787,-$D13787,0)="n/a","n/a",IF(I$5&gt;OFFSET(I13787,-$D13787,0)+$D13787,$E13787-SUM($G13787:H13787),($E13787-SUM($G13787:H13787))/(OFFSET(I13787,-$D13787,0)-(I$5-$D13787-1))))</f>
        <v>0</v>
      </c>
      <c r="J13787" s="293">
        <f ca="1">IF(OFFSET(J13787,-$D13787,0)="n/a","n/a",IF(J$5&gt;OFFSET(J13787,-$D13787,0)+$D13787,$E13787-SUM($G13787:I13787),($E13787-SUM($G13787:I13787))/(OFFSET(J13787,-$D13787,0)-(J$5-$D13787-1))))</f>
        <v>0</v>
      </c>
      <c r="K13787" s="293">
        <f ca="1">IF(OFFSET(K13787,-$D13787,0)="n/a","n/a",IF(K$5&gt;OFFSET(K13787,-$D13787,0)+$D13787,$E13787-SUM($G13787:J13787),($E13787-SUM($G13787:J13787))/(OFFSET(K13787,-$D13787,0)-(K$5-$D13787-1))))</f>
        <v>0</v>
      </c>
      <c r="L13787" s="293">
        <f ca="1">IF(OFFSET(L13787,-$D13787,0)="n/a","n/a",IF(L$5&gt;OFFSET(L13787,-$D13787,0)+$D13787,$E13787-SUM($G13787:K13787),($E13787-SUM($G13787:K13787))/(OFFSET(L13787,-$D13787,0)-(L$5-$D13787-1))))</f>
        <v>0</v>
      </c>
      <c r="M13787" s="293">
        <f ca="1">IF(OFFSET(M13787,-$D13787,0)="n/a","n/a",IF(M$5&gt;OFFSET(M13787,-$D13787,0)+$D13787,$E13787-SUM($G13787:L13787),($E13787-SUM($G13787:L13787))/(OFFSET(M13787,-$D13787,0)-(M$5-$D13787-1))))</f>
        <v>0</v>
      </c>
      <c r="N13787" s="293">
        <f ca="1">IF(OFFSET(N13787,-$D13787,0)="n/a","n/a",IF(N$5&gt;OFFSET(N13787,-$D13787,0)+$D13787,$E13787-SUM($G13787:M13787),($E13787-SUM($G13787:M13787))/(OFFSET(N13787,-$D13787,0)-(N$5-$D13787-1))))</f>
        <v>0</v>
      </c>
    </row>
    <row r="13788" spans="1:14" s="369" customFormat="1" ht="12.75" hidden="1" customHeight="1" outlineLevel="2" x14ac:dyDescent="0.25">
      <c r="A13788" s="3"/>
      <c r="B13788" s="3"/>
      <c r="C13788" s="392"/>
      <c r="D13788" s="3">
        <v>3</v>
      </c>
      <c r="E13788" s="290">
        <f ca="1"/>
        <v>0</v>
      </c>
      <c r="F13788" s="291"/>
      <c r="G13788" s="294"/>
      <c r="H13788" s="294"/>
      <c r="I13788" s="292"/>
      <c r="J13788" s="293">
        <f ca="1">IF(OFFSET(J13788,-$D13788,0)="n/a","n/a",IF(J$5&gt;OFFSET(J13788,-$D13788,0)+$D13788,$E13788-SUM($G13788:I13788),($E13788-SUM($G13788:I13788))/(OFFSET(J13788,-$D13788,0)-(J$5-$D13788-1))))</f>
        <v>0</v>
      </c>
      <c r="K13788" s="293">
        <f ca="1">IF(OFFSET(K13788,-$D13788,0)="n/a","n/a",IF(K$5&gt;OFFSET(K13788,-$D13788,0)+$D13788,$E13788-SUM($G13788:J13788),($E13788-SUM($G13788:J13788))/(OFFSET(K13788,-$D13788,0)-(K$5-$D13788-1))))</f>
        <v>0</v>
      </c>
      <c r="L13788" s="293">
        <f ca="1">IF(OFFSET(L13788,-$D13788,0)="n/a","n/a",IF(L$5&gt;OFFSET(L13788,-$D13788,0)+$D13788,$E13788-SUM($G13788:K13788),($E13788-SUM($G13788:K13788))/(OFFSET(L13788,-$D13788,0)-(L$5-$D13788-1))))</f>
        <v>0</v>
      </c>
      <c r="M13788" s="293">
        <f ca="1">IF(OFFSET(M13788,-$D13788,0)="n/a","n/a",IF(M$5&gt;OFFSET(M13788,-$D13788,0)+$D13788,$E13788-SUM($G13788:L13788),($E13788-SUM($G13788:L13788))/(OFFSET(M13788,-$D13788,0)-(M$5-$D13788-1))))</f>
        <v>0</v>
      </c>
      <c r="N13788" s="293">
        <f ca="1">IF(OFFSET(N13788,-$D13788,0)="n/a","n/a",IF(N$5&gt;OFFSET(N13788,-$D13788,0)+$D13788,$E13788-SUM($G13788:M13788),($E13788-SUM($G13788:M13788))/(OFFSET(N13788,-$D13788,0)-(N$5-$D13788-1))))</f>
        <v>0</v>
      </c>
    </row>
    <row r="13789" spans="1:14" s="369" customFormat="1" ht="12.75" hidden="1" customHeight="1" outlineLevel="2" x14ac:dyDescent="0.25">
      <c r="A13789" s="3"/>
      <c r="B13789" s="3"/>
      <c r="C13789" s="392"/>
      <c r="D13789" s="3">
        <v>4</v>
      </c>
      <c r="E13789" s="290">
        <f ca="1"/>
        <v>0</v>
      </c>
      <c r="F13789" s="291"/>
      <c r="G13789" s="294"/>
      <c r="H13789" s="294"/>
      <c r="I13789" s="294"/>
      <c r="J13789" s="292"/>
      <c r="K13789" s="293">
        <f ca="1">IF(OFFSET(K13789,-$D13789,0)="n/a","n/a",IF(K$5&gt;OFFSET(K13789,-$D13789,0)+$D13789,$E13789-SUM($G13789:J13789),($E13789-SUM($G13789:J13789))/(OFFSET(K13789,-$D13789,0)-(K$5-$D13789-1))))</f>
        <v>0</v>
      </c>
      <c r="L13789" s="293">
        <f ca="1">IF(OFFSET(L13789,-$D13789,0)="n/a","n/a",IF(L$5&gt;OFFSET(L13789,-$D13789,0)+$D13789,$E13789-SUM($G13789:K13789),($E13789-SUM($G13789:K13789))/(OFFSET(L13789,-$D13789,0)-(L$5-$D13789-1))))</f>
        <v>0</v>
      </c>
      <c r="M13789" s="293">
        <f ca="1">IF(OFFSET(M13789,-$D13789,0)="n/a","n/a",IF(M$5&gt;OFFSET(M13789,-$D13789,0)+$D13789,$E13789-SUM($G13789:L13789),($E13789-SUM($G13789:L13789))/(OFFSET(M13789,-$D13789,0)-(M$5-$D13789-1))))</f>
        <v>0</v>
      </c>
      <c r="N13789" s="293">
        <f ca="1">IF(OFFSET(N13789,-$D13789,0)="n/a","n/a",IF(N$5&gt;OFFSET(N13789,-$D13789,0)+$D13789,$E13789-SUM($G13789:M13789),($E13789-SUM($G13789:M13789))/(OFFSET(N13789,-$D13789,0)-(N$5-$D13789-1))))</f>
        <v>0</v>
      </c>
    </row>
    <row r="13790" spans="1:14" s="369" customFormat="1" ht="12.75" hidden="1" customHeight="1" outlineLevel="2" x14ac:dyDescent="0.25">
      <c r="A13790" s="3"/>
      <c r="B13790" s="3"/>
      <c r="C13790" s="392"/>
      <c r="D13790" s="3">
        <v>5</v>
      </c>
      <c r="E13790" s="290">
        <f ca="1"/>
        <v>0</v>
      </c>
      <c r="F13790" s="291"/>
      <c r="G13790" s="294"/>
      <c r="H13790" s="294"/>
      <c r="I13790" s="294"/>
      <c r="J13790" s="294"/>
      <c r="K13790" s="292"/>
      <c r="L13790" s="293">
        <f ca="1">IF(OFFSET(L13790,-$D13790,0)="n/a","n/a",IF(L$5&gt;OFFSET(L13790,-$D13790,0)+$D13790,$E13790-SUM($G13790:K13790),($E13790-SUM($G13790:K13790))/(OFFSET(L13790,-$D13790,0)-(L$5-$D13790-1))))</f>
        <v>0</v>
      </c>
      <c r="M13790" s="293">
        <f ca="1">IF(OFFSET(M13790,-$D13790,0)="n/a","n/a",IF(M$5&gt;OFFSET(M13790,-$D13790,0)+$D13790,$E13790-SUM($G13790:L13790),($E13790-SUM($G13790:L13790))/(OFFSET(M13790,-$D13790,0)-(M$5-$D13790-1))))</f>
        <v>0</v>
      </c>
      <c r="N13790" s="293">
        <f ca="1">IF(OFFSET(N13790,-$D13790,0)="n/a","n/a",IF(N$5&gt;OFFSET(N13790,-$D13790,0)+$D13790,$E13790-SUM($G13790:M13790),($E13790-SUM($G13790:M13790))/(OFFSET(N13790,-$D13790,0)-(N$5-$D13790-1))))</f>
        <v>0</v>
      </c>
    </row>
    <row r="13791" spans="1:14" s="369" customFormat="1" ht="12.75" hidden="1" customHeight="1" outlineLevel="2" x14ac:dyDescent="0.25">
      <c r="A13791" s="3"/>
      <c r="B13791" s="3"/>
      <c r="C13791" s="392"/>
      <c r="D13791" s="3">
        <v>6</v>
      </c>
      <c r="E13791" s="290">
        <f ca="1"/>
        <v>0</v>
      </c>
      <c r="F13791" s="291"/>
      <c r="G13791" s="294"/>
      <c r="H13791" s="294"/>
      <c r="I13791" s="294"/>
      <c r="J13791" s="294"/>
      <c r="K13791" s="294"/>
      <c r="L13791" s="292"/>
      <c r="M13791" s="293">
        <f ca="1">IF(OFFSET(M13791,-$D13791,0)="n/a","n/a",IF(M$5&gt;OFFSET(M13791,-$D13791,0)+$D13791,$E13791-SUM($G13791:L13791),($E13791-SUM($G13791:L13791))/(OFFSET(M13791,-$D13791,0)-(M$5-$D13791-1))))</f>
        <v>0</v>
      </c>
      <c r="N13791" s="293">
        <f ca="1">IF(OFFSET(N13791,-$D13791,0)="n/a","n/a",IF(N$5&gt;OFFSET(N13791,-$D13791,0)+$D13791,$E13791-SUM($G13791:M13791),($E13791-SUM($G13791:M13791))/(OFFSET(N13791,-$D13791,0)-(N$5-$D13791-1))))</f>
        <v>0</v>
      </c>
    </row>
    <row r="13792" spans="1:14" s="369" customFormat="1" ht="12.75" hidden="1" customHeight="1" outlineLevel="2" x14ac:dyDescent="0.25">
      <c r="A13792" s="3"/>
      <c r="B13792" s="3"/>
      <c r="C13792" s="392"/>
      <c r="D13792" s="3">
        <v>7</v>
      </c>
      <c r="E13792" s="290">
        <f ca="1"/>
        <v>0</v>
      </c>
      <c r="F13792" s="291"/>
      <c r="G13792" s="294"/>
      <c r="H13792" s="294"/>
      <c r="I13792" s="294"/>
      <c r="J13792" s="294"/>
      <c r="K13792" s="294"/>
      <c r="L13792" s="294"/>
      <c r="M13792" s="292"/>
      <c r="N13792" s="293">
        <f ca="1">IF(OFFSET(N13792,-$D13792,0)="n/a","n/a",IF(N$5&gt;OFFSET(N13792,-$D13792,0)+$D13792,$E13792-SUM($G13792:M13792),($E13792-SUM($G13792:M13792))/(OFFSET(N13792,-$D13792,0)-(N$5-$D13792-1))))</f>
        <v>0</v>
      </c>
    </row>
    <row r="13793" spans="1:14" s="369" customFormat="1" ht="12.75" hidden="1" customHeight="1" outlineLevel="2" x14ac:dyDescent="0.25">
      <c r="A13793" s="3"/>
      <c r="B13793" s="3"/>
      <c r="C13793" s="392"/>
      <c r="D13793" s="3">
        <v>8</v>
      </c>
      <c r="E13793" s="290">
        <f ca="1"/>
        <v>0</v>
      </c>
      <c r="F13793" s="291"/>
      <c r="G13793" s="294"/>
      <c r="H13793" s="294"/>
      <c r="I13793" s="294"/>
      <c r="J13793" s="294"/>
      <c r="K13793" s="294"/>
      <c r="L13793" s="294"/>
      <c r="M13793" s="294"/>
      <c r="N13793" s="292"/>
    </row>
    <row r="13794" spans="1:14" s="369" customFormat="1" ht="12.75" hidden="1" customHeight="1" outlineLevel="2" x14ac:dyDescent="0.25">
      <c r="A13794" s="3"/>
      <c r="B13794" s="3"/>
      <c r="C13794" s="392"/>
      <c r="D13794" s="3">
        <v>9</v>
      </c>
      <c r="E13794" s="290" t="e">
        <f ca="1"/>
        <v>#N/A</v>
      </c>
      <c r="F13794" s="291"/>
      <c r="G13794" s="294"/>
      <c r="H13794" s="294"/>
      <c r="I13794" s="294"/>
      <c r="J13794" s="294"/>
      <c r="K13794" s="294"/>
      <c r="L13794" s="294"/>
      <c r="M13794" s="294"/>
      <c r="N13794" s="294"/>
    </row>
    <row r="13795" spans="1:14" s="369" customFormat="1" ht="12.75" hidden="1" customHeight="1" outlineLevel="2" x14ac:dyDescent="0.25">
      <c r="A13795" s="3"/>
      <c r="B13795" s="3"/>
      <c r="C13795" s="392"/>
      <c r="D13795" s="3">
        <v>10</v>
      </c>
      <c r="E13795" s="290" t="e">
        <f ca="1"/>
        <v>#N/A</v>
      </c>
      <c r="F13795" s="291"/>
      <c r="G13795" s="294"/>
      <c r="H13795" s="294"/>
      <c r="I13795" s="294"/>
      <c r="J13795" s="294"/>
      <c r="K13795" s="294"/>
      <c r="L13795" s="294"/>
      <c r="M13795" s="294"/>
      <c r="N13795" s="294"/>
    </row>
    <row r="13796" spans="1:14" s="369" customFormat="1" ht="12.75" hidden="1" customHeight="1" outlineLevel="2" x14ac:dyDescent="0.25">
      <c r="A13796" s="3"/>
      <c r="B13796" s="3"/>
      <c r="C13796" s="392"/>
      <c r="D13796" s="3">
        <v>11</v>
      </c>
      <c r="E13796" s="290" t="e">
        <f ca="1"/>
        <v>#N/A</v>
      </c>
      <c r="F13796" s="291"/>
      <c r="G13796" s="294"/>
      <c r="H13796" s="294"/>
      <c r="I13796" s="294"/>
      <c r="J13796" s="294"/>
      <c r="K13796" s="294"/>
      <c r="L13796" s="294"/>
      <c r="M13796" s="294"/>
      <c r="N13796" s="294"/>
    </row>
    <row r="13797" spans="1:14" s="369" customFormat="1" ht="12.75" hidden="1" customHeight="1" outlineLevel="2" x14ac:dyDescent="0.25">
      <c r="A13797" s="3"/>
      <c r="B13797" s="3"/>
      <c r="C13797" s="392"/>
      <c r="D13797" s="3">
        <v>12</v>
      </c>
      <c r="E13797" s="290" t="e">
        <f ca="1"/>
        <v>#N/A</v>
      </c>
      <c r="F13797" s="291"/>
      <c r="G13797" s="294"/>
      <c r="H13797" s="294"/>
      <c r="I13797" s="294"/>
      <c r="J13797" s="294"/>
      <c r="K13797" s="294"/>
      <c r="L13797" s="294"/>
      <c r="M13797" s="294"/>
      <c r="N13797" s="294"/>
    </row>
    <row r="13798" spans="1:14" s="369" customFormat="1" ht="12.75" hidden="1" customHeight="1" outlineLevel="2" x14ac:dyDescent="0.25">
      <c r="A13798" s="3"/>
      <c r="B13798" s="3"/>
      <c r="C13798" s="392"/>
      <c r="D13798" s="3">
        <v>13</v>
      </c>
      <c r="E13798" s="290" t="e">
        <f ca="1"/>
        <v>#N/A</v>
      </c>
      <c r="F13798" s="291"/>
      <c r="G13798" s="294"/>
      <c r="H13798" s="294"/>
      <c r="I13798" s="294"/>
      <c r="J13798" s="294"/>
      <c r="K13798" s="294"/>
      <c r="L13798" s="294"/>
      <c r="M13798" s="294"/>
      <c r="N13798" s="294"/>
    </row>
    <row r="13799" spans="1:14" s="369" customFormat="1" ht="12.75" hidden="1" customHeight="1" outlineLevel="2" x14ac:dyDescent="0.25">
      <c r="A13799" s="3"/>
      <c r="B13799" s="3"/>
      <c r="C13799" s="392"/>
      <c r="D13799" s="3">
        <v>14</v>
      </c>
      <c r="E13799" s="290" t="e">
        <f ca="1"/>
        <v>#N/A</v>
      </c>
      <c r="F13799" s="291"/>
      <c r="G13799" s="294"/>
      <c r="H13799" s="294"/>
      <c r="I13799" s="294"/>
      <c r="J13799" s="294"/>
      <c r="K13799" s="294"/>
      <c r="L13799" s="294"/>
      <c r="M13799" s="294"/>
      <c r="N13799" s="294"/>
    </row>
    <row r="13800" spans="1:14" s="369" customFormat="1" ht="12.75" hidden="1" customHeight="1" outlineLevel="2" x14ac:dyDescent="0.25">
      <c r="A13800" s="3"/>
      <c r="B13800" s="3"/>
      <c r="C13800" s="392"/>
      <c r="D13800" s="3">
        <v>15</v>
      </c>
      <c r="E13800" s="290" t="e">
        <f ca="1"/>
        <v>#N/A</v>
      </c>
      <c r="F13800" s="291"/>
      <c r="G13800" s="294"/>
      <c r="H13800" s="294"/>
      <c r="I13800" s="294"/>
      <c r="J13800" s="294"/>
      <c r="K13800" s="294"/>
      <c r="L13800" s="294"/>
      <c r="M13800" s="294"/>
      <c r="N13800" s="294"/>
    </row>
    <row r="13801" spans="1:14" s="369" customFormat="1" ht="12.75" hidden="1" customHeight="1" outlineLevel="1" x14ac:dyDescent="0.25">
      <c r="A13801" s="3"/>
      <c r="B13801" s="145" t="str">
        <f ca="1">B13784</f>
        <v>Asset Type 210</v>
      </c>
      <c r="C13801" s="145" t="str">
        <f ca="1">C13784</f>
        <v>Description - Asset Type 210</v>
      </c>
      <c r="D13801" s="3"/>
      <c r="E13801" s="3"/>
      <c r="F13801" s="106" t="s">
        <v>47</v>
      </c>
      <c r="G13801" s="296">
        <f t="shared" ref="G13801:N13801" si="1420">SUM(G13786:G13800)</f>
        <v>0</v>
      </c>
      <c r="H13801" s="296">
        <f t="shared" ca="1" si="1420"/>
        <v>0</v>
      </c>
      <c r="I13801" s="296">
        <f t="shared" ca="1" si="1420"/>
        <v>0</v>
      </c>
      <c r="J13801" s="296">
        <f t="shared" ca="1" si="1420"/>
        <v>0</v>
      </c>
      <c r="K13801" s="296">
        <f t="shared" ca="1" si="1420"/>
        <v>0</v>
      </c>
      <c r="L13801" s="296">
        <f t="shared" ca="1" si="1420"/>
        <v>0</v>
      </c>
      <c r="M13801" s="296">
        <f t="shared" ca="1" si="1420"/>
        <v>0</v>
      </c>
      <c r="N13801" s="296">
        <f t="shared" ca="1" si="1420"/>
        <v>0</v>
      </c>
    </row>
    <row r="13802" spans="1:14" s="369" customFormat="1" ht="12.75" hidden="1" customHeight="1" outlineLevel="2" x14ac:dyDescent="0.25">
      <c r="A13802" s="217">
        <f>A13784+1</f>
        <v>211</v>
      </c>
      <c r="B13802" s="22" t="str">
        <f ca="1">OFFSET($B$516,$A13802-1,0)</f>
        <v>Asset Type 211</v>
      </c>
      <c r="C13802" s="22" t="str">
        <f ca="1">OFFSET($C$516,$A13802-1,0)</f>
        <v>Description - Asset Type 211</v>
      </c>
      <c r="D13802" s="3"/>
      <c r="E13802" s="109"/>
      <c r="F13802" s="108" t="s">
        <v>46</v>
      </c>
      <c r="G13802" s="295">
        <f t="shared" ref="G13802:N13802" ca="1" si="1421">VLOOKUP($B13802,$B$516:$N$1015,5+G$5,FALSE)</f>
        <v>0</v>
      </c>
      <c r="H13802" s="295">
        <f t="shared" ca="1" si="1421"/>
        <v>0</v>
      </c>
      <c r="I13802" s="295">
        <f t="shared" ca="1" si="1421"/>
        <v>0</v>
      </c>
      <c r="J13802" s="295">
        <f t="shared" ca="1" si="1421"/>
        <v>0</v>
      </c>
      <c r="K13802" s="295">
        <f t="shared" ca="1" si="1421"/>
        <v>0</v>
      </c>
      <c r="L13802" s="295">
        <f t="shared" ca="1" si="1421"/>
        <v>0</v>
      </c>
      <c r="M13802" s="295">
        <f t="shared" ca="1" si="1421"/>
        <v>0</v>
      </c>
      <c r="N13802" s="295">
        <f t="shared" ca="1" si="1421"/>
        <v>0</v>
      </c>
    </row>
    <row r="13803" spans="1:14" s="369" customFormat="1" ht="12.75" hidden="1" customHeight="1" outlineLevel="2" x14ac:dyDescent="0.25">
      <c r="A13803" s="3"/>
      <c r="B13803" s="3"/>
      <c r="C13803" s="21"/>
      <c r="D13803" s="3"/>
      <c r="E13803" s="107"/>
      <c r="F13803" s="106" t="s">
        <v>80</v>
      </c>
      <c r="G13803" s="111">
        <f ca="1">VLOOKUP($B13802,'Input Sheet'!$B$515:$N$1014,5+G$5,FALSE)</f>
        <v>0</v>
      </c>
      <c r="H13803" s="111">
        <f ca="1">VLOOKUP($B13802,'Input Sheet'!$B$515:$N$1014,5+H$5,FALSE)</f>
        <v>0</v>
      </c>
      <c r="I13803" s="111">
        <f ca="1">VLOOKUP($B13802,'Input Sheet'!$B$515:$N$1014,5+I$5,FALSE)</f>
        <v>0</v>
      </c>
      <c r="J13803" s="111">
        <f ca="1">VLOOKUP($B13802,'Input Sheet'!$B$515:$N$1014,5+J$5,FALSE)</f>
        <v>0</v>
      </c>
      <c r="K13803" s="111">
        <f ca="1">VLOOKUP($B13802,'Input Sheet'!$B$515:$N$1014,5+K$5,FALSE)</f>
        <v>0</v>
      </c>
      <c r="L13803" s="111">
        <f ca="1">VLOOKUP($B13802,'Input Sheet'!$B$515:$N$1014,5+L$5,FALSE)</f>
        <v>0</v>
      </c>
      <c r="M13803" s="111">
        <f ca="1">VLOOKUP($B13802,'Input Sheet'!$B$515:$N$1014,5+M$5,FALSE)</f>
        <v>0</v>
      </c>
      <c r="N13803" s="111">
        <f ca="1">VLOOKUP($B13802,'Input Sheet'!$B$515:$N$1014,5+N$5,FALSE)</f>
        <v>0</v>
      </c>
    </row>
    <row r="13804" spans="1:14" s="369" customFormat="1" ht="12.75" hidden="1" customHeight="1" outlineLevel="2" x14ac:dyDescent="0.25">
      <c r="A13804" s="3"/>
      <c r="B13804" s="3"/>
      <c r="C13804" s="3"/>
      <c r="D13804" s="3">
        <v>1</v>
      </c>
      <c r="E13804" s="290">
        <f t="array" aca="1" ref="E13804:E13818" ca="1">TRANSPOSE(G13802:N13802)</f>
        <v>0</v>
      </c>
      <c r="F13804" s="291"/>
      <c r="G13804" s="292"/>
      <c r="H13804" s="293">
        <f ca="1">IF(OFFSET(H13804,-$D13804,0)="n/a","n/a",IF(H$5&gt;OFFSET(H13804,-$D13804,0)+$D13804,$E13804-SUM($G13804:G13804),($E13804-SUM($G13804:G13804))/(OFFSET(H13804,-$D13804,0)-(H$5-$D13804-1))))</f>
        <v>0</v>
      </c>
      <c r="I13804" s="293">
        <f ca="1">IF(OFFSET(I13804,-$D13804,0)="n/a","n/a",IF(I$5&gt;OFFSET(I13804,-$D13804,0)+$D13804,$E13804-SUM($G13804:H13804),($E13804-SUM($G13804:H13804))/(OFFSET(I13804,-$D13804,0)-(I$5-$D13804-1))))</f>
        <v>0</v>
      </c>
      <c r="J13804" s="293">
        <f ca="1">IF(OFFSET(J13804,-$D13804,0)="n/a","n/a",IF(J$5&gt;OFFSET(J13804,-$D13804,0)+$D13804,$E13804-SUM($G13804:I13804),($E13804-SUM($G13804:I13804))/(OFFSET(J13804,-$D13804,0)-(J$5-$D13804-1))))</f>
        <v>0</v>
      </c>
      <c r="K13804" s="293">
        <f ca="1">IF(OFFSET(K13804,-$D13804,0)="n/a","n/a",IF(K$5&gt;OFFSET(K13804,-$D13804,0)+$D13804,$E13804-SUM($G13804:J13804),($E13804-SUM($G13804:J13804))/(OFFSET(K13804,-$D13804,0)-(K$5-$D13804-1))))</f>
        <v>0</v>
      </c>
      <c r="L13804" s="293">
        <f ca="1">IF(OFFSET(L13804,-$D13804,0)="n/a","n/a",IF(L$5&gt;OFFSET(L13804,-$D13804,0)+$D13804,$E13804-SUM($G13804:K13804),($E13804-SUM($G13804:K13804))/(OFFSET(L13804,-$D13804,0)-(L$5-$D13804-1))))</f>
        <v>0</v>
      </c>
      <c r="M13804" s="293">
        <f ca="1">IF(OFFSET(M13804,-$D13804,0)="n/a","n/a",IF(M$5&gt;OFFSET(M13804,-$D13804,0)+$D13804,$E13804-SUM($G13804:L13804),($E13804-SUM($G13804:L13804))/(OFFSET(M13804,-$D13804,0)-(M$5-$D13804-1))))</f>
        <v>0</v>
      </c>
      <c r="N13804" s="293">
        <f ca="1">IF(OFFSET(N13804,-$D13804,0)="n/a","n/a",IF(N$5&gt;OFFSET(N13804,-$D13804,0)+$D13804,$E13804-SUM($G13804:M13804),($E13804-SUM($G13804:M13804))/(OFFSET(N13804,-$D13804,0)-(N$5-$D13804-1))))</f>
        <v>0</v>
      </c>
    </row>
    <row r="13805" spans="1:14" s="369" customFormat="1" ht="12.75" hidden="1" customHeight="1" outlineLevel="2" x14ac:dyDescent="0.25">
      <c r="A13805" s="3"/>
      <c r="B13805" s="3"/>
      <c r="C13805" s="392" t="s">
        <v>48</v>
      </c>
      <c r="D13805" s="3">
        <v>2</v>
      </c>
      <c r="E13805" s="290">
        <f ca="1"/>
        <v>0</v>
      </c>
      <c r="F13805" s="291"/>
      <c r="G13805" s="294"/>
      <c r="H13805" s="292"/>
      <c r="I13805" s="293">
        <f ca="1">IF(OFFSET(I13805,-$D13805,0)="n/a","n/a",IF(I$5&gt;OFFSET(I13805,-$D13805,0)+$D13805,$E13805-SUM($G13805:H13805),($E13805-SUM($G13805:H13805))/(OFFSET(I13805,-$D13805,0)-(I$5-$D13805-1))))</f>
        <v>0</v>
      </c>
      <c r="J13805" s="293">
        <f ca="1">IF(OFFSET(J13805,-$D13805,0)="n/a","n/a",IF(J$5&gt;OFFSET(J13805,-$D13805,0)+$D13805,$E13805-SUM($G13805:I13805),($E13805-SUM($G13805:I13805))/(OFFSET(J13805,-$D13805,0)-(J$5-$D13805-1))))</f>
        <v>0</v>
      </c>
      <c r="K13805" s="293">
        <f ca="1">IF(OFFSET(K13805,-$D13805,0)="n/a","n/a",IF(K$5&gt;OFFSET(K13805,-$D13805,0)+$D13805,$E13805-SUM($G13805:J13805),($E13805-SUM($G13805:J13805))/(OFFSET(K13805,-$D13805,0)-(K$5-$D13805-1))))</f>
        <v>0</v>
      </c>
      <c r="L13805" s="293">
        <f ca="1">IF(OFFSET(L13805,-$D13805,0)="n/a","n/a",IF(L$5&gt;OFFSET(L13805,-$D13805,0)+$D13805,$E13805-SUM($G13805:K13805),($E13805-SUM($G13805:K13805))/(OFFSET(L13805,-$D13805,0)-(L$5-$D13805-1))))</f>
        <v>0</v>
      </c>
      <c r="M13805" s="293">
        <f ca="1">IF(OFFSET(M13805,-$D13805,0)="n/a","n/a",IF(M$5&gt;OFFSET(M13805,-$D13805,0)+$D13805,$E13805-SUM($G13805:L13805),($E13805-SUM($G13805:L13805))/(OFFSET(M13805,-$D13805,0)-(M$5-$D13805-1))))</f>
        <v>0</v>
      </c>
      <c r="N13805" s="293">
        <f ca="1">IF(OFFSET(N13805,-$D13805,0)="n/a","n/a",IF(N$5&gt;OFFSET(N13805,-$D13805,0)+$D13805,$E13805-SUM($G13805:M13805),($E13805-SUM($G13805:M13805))/(OFFSET(N13805,-$D13805,0)-(N$5-$D13805-1))))</f>
        <v>0</v>
      </c>
    </row>
    <row r="13806" spans="1:14" s="369" customFormat="1" ht="12.75" hidden="1" customHeight="1" outlineLevel="2" x14ac:dyDescent="0.25">
      <c r="A13806" s="3"/>
      <c r="B13806" s="3"/>
      <c r="C13806" s="392"/>
      <c r="D13806" s="3">
        <v>3</v>
      </c>
      <c r="E13806" s="290">
        <f ca="1"/>
        <v>0</v>
      </c>
      <c r="F13806" s="291"/>
      <c r="G13806" s="294"/>
      <c r="H13806" s="294"/>
      <c r="I13806" s="292"/>
      <c r="J13806" s="293">
        <f ca="1">IF(OFFSET(J13806,-$D13806,0)="n/a","n/a",IF(J$5&gt;OFFSET(J13806,-$D13806,0)+$D13806,$E13806-SUM($G13806:I13806),($E13806-SUM($G13806:I13806))/(OFFSET(J13806,-$D13806,0)-(J$5-$D13806-1))))</f>
        <v>0</v>
      </c>
      <c r="K13806" s="293">
        <f ca="1">IF(OFFSET(K13806,-$D13806,0)="n/a","n/a",IF(K$5&gt;OFFSET(K13806,-$D13806,0)+$D13806,$E13806-SUM($G13806:J13806),($E13806-SUM($G13806:J13806))/(OFFSET(K13806,-$D13806,0)-(K$5-$D13806-1))))</f>
        <v>0</v>
      </c>
      <c r="L13806" s="293">
        <f ca="1">IF(OFFSET(L13806,-$D13806,0)="n/a","n/a",IF(L$5&gt;OFFSET(L13806,-$D13806,0)+$D13806,$E13806-SUM($G13806:K13806),($E13806-SUM($G13806:K13806))/(OFFSET(L13806,-$D13806,0)-(L$5-$D13806-1))))</f>
        <v>0</v>
      </c>
      <c r="M13806" s="293">
        <f ca="1">IF(OFFSET(M13806,-$D13806,0)="n/a","n/a",IF(M$5&gt;OFFSET(M13806,-$D13806,0)+$D13806,$E13806-SUM($G13806:L13806),($E13806-SUM($G13806:L13806))/(OFFSET(M13806,-$D13806,0)-(M$5-$D13806-1))))</f>
        <v>0</v>
      </c>
      <c r="N13806" s="293">
        <f ca="1">IF(OFFSET(N13806,-$D13806,0)="n/a","n/a",IF(N$5&gt;OFFSET(N13806,-$D13806,0)+$D13806,$E13806-SUM($G13806:M13806),($E13806-SUM($G13806:M13806))/(OFFSET(N13806,-$D13806,0)-(N$5-$D13806-1))))</f>
        <v>0</v>
      </c>
    </row>
    <row r="13807" spans="1:14" s="369" customFormat="1" ht="12.75" hidden="1" customHeight="1" outlineLevel="2" x14ac:dyDescent="0.25">
      <c r="A13807" s="3"/>
      <c r="B13807" s="3"/>
      <c r="C13807" s="392"/>
      <c r="D13807" s="3">
        <v>4</v>
      </c>
      <c r="E13807" s="290">
        <f ca="1"/>
        <v>0</v>
      </c>
      <c r="F13807" s="291"/>
      <c r="G13807" s="294"/>
      <c r="H13807" s="294"/>
      <c r="I13807" s="294"/>
      <c r="J13807" s="292"/>
      <c r="K13807" s="293">
        <f ca="1">IF(OFFSET(K13807,-$D13807,0)="n/a","n/a",IF(K$5&gt;OFFSET(K13807,-$D13807,0)+$D13807,$E13807-SUM($G13807:J13807),($E13807-SUM($G13807:J13807))/(OFFSET(K13807,-$D13807,0)-(K$5-$D13807-1))))</f>
        <v>0</v>
      </c>
      <c r="L13807" s="293">
        <f ca="1">IF(OFFSET(L13807,-$D13807,0)="n/a","n/a",IF(L$5&gt;OFFSET(L13807,-$D13807,0)+$D13807,$E13807-SUM($G13807:K13807),($E13807-SUM($G13807:K13807))/(OFFSET(L13807,-$D13807,0)-(L$5-$D13807-1))))</f>
        <v>0</v>
      </c>
      <c r="M13807" s="293">
        <f ca="1">IF(OFFSET(M13807,-$D13807,0)="n/a","n/a",IF(M$5&gt;OFFSET(M13807,-$D13807,0)+$D13807,$E13807-SUM($G13807:L13807),($E13807-SUM($G13807:L13807))/(OFFSET(M13807,-$D13807,0)-(M$5-$D13807-1))))</f>
        <v>0</v>
      </c>
      <c r="N13807" s="293">
        <f ca="1">IF(OFFSET(N13807,-$D13807,0)="n/a","n/a",IF(N$5&gt;OFFSET(N13807,-$D13807,0)+$D13807,$E13807-SUM($G13807:M13807),($E13807-SUM($G13807:M13807))/(OFFSET(N13807,-$D13807,0)-(N$5-$D13807-1))))</f>
        <v>0</v>
      </c>
    </row>
    <row r="13808" spans="1:14" s="369" customFormat="1" ht="12.75" hidden="1" customHeight="1" outlineLevel="2" x14ac:dyDescent="0.25">
      <c r="A13808" s="3"/>
      <c r="B13808" s="3"/>
      <c r="C13808" s="392"/>
      <c r="D13808" s="3">
        <v>5</v>
      </c>
      <c r="E13808" s="290">
        <f ca="1"/>
        <v>0</v>
      </c>
      <c r="F13808" s="291"/>
      <c r="G13808" s="294"/>
      <c r="H13808" s="294"/>
      <c r="I13808" s="294"/>
      <c r="J13808" s="294"/>
      <c r="K13808" s="292"/>
      <c r="L13808" s="293">
        <f ca="1">IF(OFFSET(L13808,-$D13808,0)="n/a","n/a",IF(L$5&gt;OFFSET(L13808,-$D13808,0)+$D13808,$E13808-SUM($G13808:K13808),($E13808-SUM($G13808:K13808))/(OFFSET(L13808,-$D13808,0)-(L$5-$D13808-1))))</f>
        <v>0</v>
      </c>
      <c r="M13808" s="293">
        <f ca="1">IF(OFFSET(M13808,-$D13808,0)="n/a","n/a",IF(M$5&gt;OFFSET(M13808,-$D13808,0)+$D13808,$E13808-SUM($G13808:L13808),($E13808-SUM($G13808:L13808))/(OFFSET(M13808,-$D13808,0)-(M$5-$D13808-1))))</f>
        <v>0</v>
      </c>
      <c r="N13808" s="293">
        <f ca="1">IF(OFFSET(N13808,-$D13808,0)="n/a","n/a",IF(N$5&gt;OFFSET(N13808,-$D13808,0)+$D13808,$E13808-SUM($G13808:M13808),($E13808-SUM($G13808:M13808))/(OFFSET(N13808,-$D13808,0)-(N$5-$D13808-1))))</f>
        <v>0</v>
      </c>
    </row>
    <row r="13809" spans="1:14" s="369" customFormat="1" ht="12.75" hidden="1" customHeight="1" outlineLevel="2" x14ac:dyDescent="0.25">
      <c r="A13809" s="3"/>
      <c r="B13809" s="3"/>
      <c r="C13809" s="392"/>
      <c r="D13809" s="3">
        <v>6</v>
      </c>
      <c r="E13809" s="290">
        <f ca="1"/>
        <v>0</v>
      </c>
      <c r="F13809" s="291"/>
      <c r="G13809" s="294"/>
      <c r="H13809" s="294"/>
      <c r="I13809" s="294"/>
      <c r="J13809" s="294"/>
      <c r="K13809" s="294"/>
      <c r="L13809" s="292"/>
      <c r="M13809" s="293">
        <f ca="1">IF(OFFSET(M13809,-$D13809,0)="n/a","n/a",IF(M$5&gt;OFFSET(M13809,-$D13809,0)+$D13809,$E13809-SUM($G13809:L13809),($E13809-SUM($G13809:L13809))/(OFFSET(M13809,-$D13809,0)-(M$5-$D13809-1))))</f>
        <v>0</v>
      </c>
      <c r="N13809" s="293">
        <f ca="1">IF(OFFSET(N13809,-$D13809,0)="n/a","n/a",IF(N$5&gt;OFFSET(N13809,-$D13809,0)+$D13809,$E13809-SUM($G13809:M13809),($E13809-SUM($G13809:M13809))/(OFFSET(N13809,-$D13809,0)-(N$5-$D13809-1))))</f>
        <v>0</v>
      </c>
    </row>
    <row r="13810" spans="1:14" s="369" customFormat="1" ht="12.75" hidden="1" customHeight="1" outlineLevel="2" x14ac:dyDescent="0.25">
      <c r="A13810" s="3"/>
      <c r="B13810" s="3"/>
      <c r="C13810" s="392"/>
      <c r="D13810" s="3">
        <v>7</v>
      </c>
      <c r="E13810" s="290">
        <f ca="1"/>
        <v>0</v>
      </c>
      <c r="F13810" s="291"/>
      <c r="G13810" s="294"/>
      <c r="H13810" s="294"/>
      <c r="I13810" s="294"/>
      <c r="J13810" s="294"/>
      <c r="K13810" s="294"/>
      <c r="L13810" s="294"/>
      <c r="M13810" s="292"/>
      <c r="N13810" s="293">
        <f ca="1">IF(OFFSET(N13810,-$D13810,0)="n/a","n/a",IF(N$5&gt;OFFSET(N13810,-$D13810,0)+$D13810,$E13810-SUM($G13810:M13810),($E13810-SUM($G13810:M13810))/(OFFSET(N13810,-$D13810,0)-(N$5-$D13810-1))))</f>
        <v>0</v>
      </c>
    </row>
    <row r="13811" spans="1:14" s="369" customFormat="1" ht="12.75" hidden="1" customHeight="1" outlineLevel="2" x14ac:dyDescent="0.25">
      <c r="A13811" s="3"/>
      <c r="B13811" s="3"/>
      <c r="C13811" s="392"/>
      <c r="D13811" s="3">
        <v>8</v>
      </c>
      <c r="E13811" s="290">
        <f ca="1"/>
        <v>0</v>
      </c>
      <c r="F13811" s="291"/>
      <c r="G13811" s="294"/>
      <c r="H13811" s="294"/>
      <c r="I13811" s="294"/>
      <c r="J13811" s="294"/>
      <c r="K13811" s="294"/>
      <c r="L13811" s="294"/>
      <c r="M13811" s="294"/>
      <c r="N13811" s="292"/>
    </row>
    <row r="13812" spans="1:14" s="369" customFormat="1" ht="12.75" hidden="1" customHeight="1" outlineLevel="2" x14ac:dyDescent="0.25">
      <c r="A13812" s="3"/>
      <c r="B13812" s="3"/>
      <c r="C13812" s="392"/>
      <c r="D13812" s="3">
        <v>9</v>
      </c>
      <c r="E13812" s="290" t="e">
        <f ca="1"/>
        <v>#N/A</v>
      </c>
      <c r="F13812" s="291"/>
      <c r="G13812" s="294"/>
      <c r="H13812" s="294"/>
      <c r="I13812" s="294"/>
      <c r="J13812" s="294"/>
      <c r="K13812" s="294"/>
      <c r="L13812" s="294"/>
      <c r="M13812" s="294"/>
      <c r="N13812" s="294"/>
    </row>
    <row r="13813" spans="1:14" s="369" customFormat="1" ht="12.75" hidden="1" customHeight="1" outlineLevel="2" x14ac:dyDescent="0.25">
      <c r="A13813" s="3"/>
      <c r="B13813" s="3"/>
      <c r="C13813" s="392"/>
      <c r="D13813" s="3">
        <v>10</v>
      </c>
      <c r="E13813" s="290" t="e">
        <f ca="1"/>
        <v>#N/A</v>
      </c>
      <c r="F13813" s="291"/>
      <c r="G13813" s="294"/>
      <c r="H13813" s="294"/>
      <c r="I13813" s="294"/>
      <c r="J13813" s="294"/>
      <c r="K13813" s="294"/>
      <c r="L13813" s="294"/>
      <c r="M13813" s="294"/>
      <c r="N13813" s="294"/>
    </row>
    <row r="13814" spans="1:14" s="369" customFormat="1" ht="12.75" hidden="1" customHeight="1" outlineLevel="2" x14ac:dyDescent="0.25">
      <c r="A13814" s="3"/>
      <c r="B13814" s="3"/>
      <c r="C13814" s="392"/>
      <c r="D13814" s="3">
        <v>11</v>
      </c>
      <c r="E13814" s="290" t="e">
        <f ca="1"/>
        <v>#N/A</v>
      </c>
      <c r="F13814" s="291"/>
      <c r="G13814" s="294"/>
      <c r="H13814" s="294"/>
      <c r="I13814" s="294"/>
      <c r="J13814" s="294"/>
      <c r="K13814" s="294"/>
      <c r="L13814" s="294"/>
      <c r="M13814" s="294"/>
      <c r="N13814" s="294"/>
    </row>
    <row r="13815" spans="1:14" s="369" customFormat="1" ht="12.75" hidden="1" customHeight="1" outlineLevel="2" x14ac:dyDescent="0.25">
      <c r="A13815" s="3"/>
      <c r="B13815" s="3"/>
      <c r="C13815" s="392"/>
      <c r="D13815" s="3">
        <v>12</v>
      </c>
      <c r="E13815" s="290" t="e">
        <f ca="1"/>
        <v>#N/A</v>
      </c>
      <c r="F13815" s="291"/>
      <c r="G13815" s="294"/>
      <c r="H13815" s="294"/>
      <c r="I13815" s="294"/>
      <c r="J13815" s="294"/>
      <c r="K13815" s="294"/>
      <c r="L13815" s="294"/>
      <c r="M13815" s="294"/>
      <c r="N13815" s="294"/>
    </row>
    <row r="13816" spans="1:14" s="369" customFormat="1" ht="12.75" hidden="1" customHeight="1" outlineLevel="2" x14ac:dyDescent="0.25">
      <c r="A13816" s="3"/>
      <c r="B13816" s="3"/>
      <c r="C13816" s="392"/>
      <c r="D13816" s="3">
        <v>13</v>
      </c>
      <c r="E13816" s="290" t="e">
        <f ca="1"/>
        <v>#N/A</v>
      </c>
      <c r="F13816" s="291"/>
      <c r="G13816" s="294"/>
      <c r="H13816" s="294"/>
      <c r="I13816" s="294"/>
      <c r="J13816" s="294"/>
      <c r="K13816" s="294"/>
      <c r="L13816" s="294"/>
      <c r="M13816" s="294"/>
      <c r="N13816" s="294"/>
    </row>
    <row r="13817" spans="1:14" s="369" customFormat="1" ht="12.75" hidden="1" customHeight="1" outlineLevel="2" x14ac:dyDescent="0.25">
      <c r="A13817" s="3"/>
      <c r="B13817" s="3"/>
      <c r="C13817" s="392"/>
      <c r="D13817" s="3">
        <v>14</v>
      </c>
      <c r="E13817" s="290" t="e">
        <f ca="1"/>
        <v>#N/A</v>
      </c>
      <c r="F13817" s="291"/>
      <c r="G13817" s="294"/>
      <c r="H13817" s="294"/>
      <c r="I13817" s="294"/>
      <c r="J13817" s="294"/>
      <c r="K13817" s="294"/>
      <c r="L13817" s="294"/>
      <c r="M13817" s="294"/>
      <c r="N13817" s="294"/>
    </row>
    <row r="13818" spans="1:14" s="369" customFormat="1" ht="12.75" hidden="1" customHeight="1" outlineLevel="2" x14ac:dyDescent="0.25">
      <c r="A13818" s="3"/>
      <c r="B13818" s="3"/>
      <c r="C13818" s="392"/>
      <c r="D13818" s="3">
        <v>15</v>
      </c>
      <c r="E13818" s="290" t="e">
        <f ca="1"/>
        <v>#N/A</v>
      </c>
      <c r="F13818" s="291"/>
      <c r="G13818" s="294"/>
      <c r="H13818" s="294"/>
      <c r="I13818" s="294"/>
      <c r="J13818" s="294"/>
      <c r="K13818" s="294"/>
      <c r="L13818" s="294"/>
      <c r="M13818" s="294"/>
      <c r="N13818" s="294"/>
    </row>
    <row r="13819" spans="1:14" s="369" customFormat="1" ht="12.75" hidden="1" customHeight="1" outlineLevel="1" x14ac:dyDescent="0.25">
      <c r="A13819" s="3"/>
      <c r="B13819" s="145" t="str">
        <f ca="1">B13802</f>
        <v>Asset Type 211</v>
      </c>
      <c r="C13819" s="145" t="str">
        <f ca="1">C13802</f>
        <v>Description - Asset Type 211</v>
      </c>
      <c r="D13819" s="3"/>
      <c r="E13819" s="3"/>
      <c r="F13819" s="106" t="s">
        <v>47</v>
      </c>
      <c r="G13819" s="296">
        <f t="shared" ref="G13819:N13819" si="1422">SUM(G13804:G13818)</f>
        <v>0</v>
      </c>
      <c r="H13819" s="296">
        <f t="shared" ca="1" si="1422"/>
        <v>0</v>
      </c>
      <c r="I13819" s="296">
        <f t="shared" ca="1" si="1422"/>
        <v>0</v>
      </c>
      <c r="J13819" s="296">
        <f t="shared" ca="1" si="1422"/>
        <v>0</v>
      </c>
      <c r="K13819" s="296">
        <f t="shared" ca="1" si="1422"/>
        <v>0</v>
      </c>
      <c r="L13819" s="296">
        <f t="shared" ca="1" si="1422"/>
        <v>0</v>
      </c>
      <c r="M13819" s="296">
        <f t="shared" ca="1" si="1422"/>
        <v>0</v>
      </c>
      <c r="N13819" s="296">
        <f t="shared" ca="1" si="1422"/>
        <v>0</v>
      </c>
    </row>
    <row r="13820" spans="1:14" s="369" customFormat="1" ht="12.75" hidden="1" customHeight="1" outlineLevel="2" x14ac:dyDescent="0.25">
      <c r="A13820" s="217">
        <f>A13802+1</f>
        <v>212</v>
      </c>
      <c r="B13820" s="22" t="str">
        <f ca="1">OFFSET($B$516,$A13820-1,0)</f>
        <v>Asset Type 212</v>
      </c>
      <c r="C13820" s="22" t="str">
        <f ca="1">OFFSET($C$516,$A13820-1,0)</f>
        <v>Description - Asset Type 212</v>
      </c>
      <c r="D13820" s="3"/>
      <c r="E13820" s="109"/>
      <c r="F13820" s="108" t="s">
        <v>46</v>
      </c>
      <c r="G13820" s="295">
        <f t="shared" ref="G13820:N13820" ca="1" si="1423">VLOOKUP($B13820,$B$516:$N$1015,5+G$5,FALSE)</f>
        <v>0</v>
      </c>
      <c r="H13820" s="295">
        <f t="shared" ca="1" si="1423"/>
        <v>0</v>
      </c>
      <c r="I13820" s="295">
        <f t="shared" ca="1" si="1423"/>
        <v>0</v>
      </c>
      <c r="J13820" s="295">
        <f t="shared" ca="1" si="1423"/>
        <v>0</v>
      </c>
      <c r="K13820" s="295">
        <f t="shared" ca="1" si="1423"/>
        <v>0</v>
      </c>
      <c r="L13820" s="295">
        <f t="shared" ca="1" si="1423"/>
        <v>0</v>
      </c>
      <c r="M13820" s="295">
        <f t="shared" ca="1" si="1423"/>
        <v>0</v>
      </c>
      <c r="N13820" s="295">
        <f t="shared" ca="1" si="1423"/>
        <v>0</v>
      </c>
    </row>
    <row r="13821" spans="1:14" s="369" customFormat="1" ht="12.75" hidden="1" customHeight="1" outlineLevel="2" x14ac:dyDescent="0.25">
      <c r="A13821" s="3"/>
      <c r="B13821" s="3"/>
      <c r="C13821" s="21"/>
      <c r="D13821" s="3"/>
      <c r="E13821" s="107"/>
      <c r="F13821" s="106" t="s">
        <v>80</v>
      </c>
      <c r="G13821" s="111">
        <f ca="1">VLOOKUP($B13820,'Input Sheet'!$B$515:$N$1014,5+G$5,FALSE)</f>
        <v>0</v>
      </c>
      <c r="H13821" s="111">
        <f ca="1">VLOOKUP($B13820,'Input Sheet'!$B$515:$N$1014,5+H$5,FALSE)</f>
        <v>0</v>
      </c>
      <c r="I13821" s="111">
        <f ca="1">VLOOKUP($B13820,'Input Sheet'!$B$515:$N$1014,5+I$5,FALSE)</f>
        <v>0</v>
      </c>
      <c r="J13821" s="111">
        <f ca="1">VLOOKUP($B13820,'Input Sheet'!$B$515:$N$1014,5+J$5,FALSE)</f>
        <v>0</v>
      </c>
      <c r="K13821" s="111">
        <f ca="1">VLOOKUP($B13820,'Input Sheet'!$B$515:$N$1014,5+K$5,FALSE)</f>
        <v>0</v>
      </c>
      <c r="L13821" s="111">
        <f ca="1">VLOOKUP($B13820,'Input Sheet'!$B$515:$N$1014,5+L$5,FALSE)</f>
        <v>0</v>
      </c>
      <c r="M13821" s="111">
        <f ca="1">VLOOKUP($B13820,'Input Sheet'!$B$515:$N$1014,5+M$5,FALSE)</f>
        <v>0</v>
      </c>
      <c r="N13821" s="111">
        <f ca="1">VLOOKUP($B13820,'Input Sheet'!$B$515:$N$1014,5+N$5,FALSE)</f>
        <v>0</v>
      </c>
    </row>
    <row r="13822" spans="1:14" s="369" customFormat="1" ht="12.75" hidden="1" customHeight="1" outlineLevel="2" x14ac:dyDescent="0.25">
      <c r="A13822" s="3"/>
      <c r="B13822" s="3"/>
      <c r="C13822" s="3"/>
      <c r="D13822" s="3">
        <v>1</v>
      </c>
      <c r="E13822" s="290">
        <f t="array" aca="1" ref="E13822:E13836" ca="1">TRANSPOSE(G13820:N13820)</f>
        <v>0</v>
      </c>
      <c r="F13822" s="291"/>
      <c r="G13822" s="292"/>
      <c r="H13822" s="293">
        <f ca="1">IF(OFFSET(H13822,-$D13822,0)="n/a","n/a",IF(H$5&gt;OFFSET(H13822,-$D13822,0)+$D13822,$E13822-SUM($G13822:G13822),($E13822-SUM($G13822:G13822))/(OFFSET(H13822,-$D13822,0)-(H$5-$D13822-1))))</f>
        <v>0</v>
      </c>
      <c r="I13822" s="293">
        <f ca="1">IF(OFFSET(I13822,-$D13822,0)="n/a","n/a",IF(I$5&gt;OFFSET(I13822,-$D13822,0)+$D13822,$E13822-SUM($G13822:H13822),($E13822-SUM($G13822:H13822))/(OFFSET(I13822,-$D13822,0)-(I$5-$D13822-1))))</f>
        <v>0</v>
      </c>
      <c r="J13822" s="293">
        <f ca="1">IF(OFFSET(J13822,-$D13822,0)="n/a","n/a",IF(J$5&gt;OFFSET(J13822,-$D13822,0)+$D13822,$E13822-SUM($G13822:I13822),($E13822-SUM($G13822:I13822))/(OFFSET(J13822,-$D13822,0)-(J$5-$D13822-1))))</f>
        <v>0</v>
      </c>
      <c r="K13822" s="293">
        <f ca="1">IF(OFFSET(K13822,-$D13822,0)="n/a","n/a",IF(K$5&gt;OFFSET(K13822,-$D13822,0)+$D13822,$E13822-SUM($G13822:J13822),($E13822-SUM($G13822:J13822))/(OFFSET(K13822,-$D13822,0)-(K$5-$D13822-1))))</f>
        <v>0</v>
      </c>
      <c r="L13822" s="293">
        <f ca="1">IF(OFFSET(L13822,-$D13822,0)="n/a","n/a",IF(L$5&gt;OFFSET(L13822,-$D13822,0)+$D13822,$E13822-SUM($G13822:K13822),($E13822-SUM($G13822:K13822))/(OFFSET(L13822,-$D13822,0)-(L$5-$D13822-1))))</f>
        <v>0</v>
      </c>
      <c r="M13822" s="293">
        <f ca="1">IF(OFFSET(M13822,-$D13822,0)="n/a","n/a",IF(M$5&gt;OFFSET(M13822,-$D13822,0)+$D13822,$E13822-SUM($G13822:L13822),($E13822-SUM($G13822:L13822))/(OFFSET(M13822,-$D13822,0)-(M$5-$D13822-1))))</f>
        <v>0</v>
      </c>
      <c r="N13822" s="293">
        <f ca="1">IF(OFFSET(N13822,-$D13822,0)="n/a","n/a",IF(N$5&gt;OFFSET(N13822,-$D13822,0)+$D13822,$E13822-SUM($G13822:M13822),($E13822-SUM($G13822:M13822))/(OFFSET(N13822,-$D13822,0)-(N$5-$D13822-1))))</f>
        <v>0</v>
      </c>
    </row>
    <row r="13823" spans="1:14" s="369" customFormat="1" ht="12.75" hidden="1" customHeight="1" outlineLevel="2" x14ac:dyDescent="0.25">
      <c r="A13823" s="3"/>
      <c r="B13823" s="3"/>
      <c r="C13823" s="392" t="s">
        <v>48</v>
      </c>
      <c r="D13823" s="3">
        <v>2</v>
      </c>
      <c r="E13823" s="290">
        <f ca="1"/>
        <v>0</v>
      </c>
      <c r="F13823" s="291"/>
      <c r="G13823" s="294"/>
      <c r="H13823" s="292"/>
      <c r="I13823" s="293">
        <f ca="1">IF(OFFSET(I13823,-$D13823,0)="n/a","n/a",IF(I$5&gt;OFFSET(I13823,-$D13823,0)+$D13823,$E13823-SUM($G13823:H13823),($E13823-SUM($G13823:H13823))/(OFFSET(I13823,-$D13823,0)-(I$5-$D13823-1))))</f>
        <v>0</v>
      </c>
      <c r="J13823" s="293">
        <f ca="1">IF(OFFSET(J13823,-$D13823,0)="n/a","n/a",IF(J$5&gt;OFFSET(J13823,-$D13823,0)+$D13823,$E13823-SUM($G13823:I13823),($E13823-SUM($G13823:I13823))/(OFFSET(J13823,-$D13823,0)-(J$5-$D13823-1))))</f>
        <v>0</v>
      </c>
      <c r="K13823" s="293">
        <f ca="1">IF(OFFSET(K13823,-$D13823,0)="n/a","n/a",IF(K$5&gt;OFFSET(K13823,-$D13823,0)+$D13823,$E13823-SUM($G13823:J13823),($E13823-SUM($G13823:J13823))/(OFFSET(K13823,-$D13823,0)-(K$5-$D13823-1))))</f>
        <v>0</v>
      </c>
      <c r="L13823" s="293">
        <f ca="1">IF(OFFSET(L13823,-$D13823,0)="n/a","n/a",IF(L$5&gt;OFFSET(L13823,-$D13823,0)+$D13823,$E13823-SUM($G13823:K13823),($E13823-SUM($G13823:K13823))/(OFFSET(L13823,-$D13823,0)-(L$5-$D13823-1))))</f>
        <v>0</v>
      </c>
      <c r="M13823" s="293">
        <f ca="1">IF(OFFSET(M13823,-$D13823,0)="n/a","n/a",IF(M$5&gt;OFFSET(M13823,-$D13823,0)+$D13823,$E13823-SUM($G13823:L13823),($E13823-SUM($G13823:L13823))/(OFFSET(M13823,-$D13823,0)-(M$5-$D13823-1))))</f>
        <v>0</v>
      </c>
      <c r="N13823" s="293">
        <f ca="1">IF(OFFSET(N13823,-$D13823,0)="n/a","n/a",IF(N$5&gt;OFFSET(N13823,-$D13823,0)+$D13823,$E13823-SUM($G13823:M13823),($E13823-SUM($G13823:M13823))/(OFFSET(N13823,-$D13823,0)-(N$5-$D13823-1))))</f>
        <v>0</v>
      </c>
    </row>
    <row r="13824" spans="1:14" s="369" customFormat="1" ht="12.75" hidden="1" customHeight="1" outlineLevel="2" x14ac:dyDescent="0.25">
      <c r="A13824" s="3"/>
      <c r="B13824" s="3"/>
      <c r="C13824" s="392"/>
      <c r="D13824" s="3">
        <v>3</v>
      </c>
      <c r="E13824" s="290">
        <f ca="1"/>
        <v>0</v>
      </c>
      <c r="F13824" s="291"/>
      <c r="G13824" s="294"/>
      <c r="H13824" s="294"/>
      <c r="I13824" s="292"/>
      <c r="J13824" s="293">
        <f ca="1">IF(OFFSET(J13824,-$D13824,0)="n/a","n/a",IF(J$5&gt;OFFSET(J13824,-$D13824,0)+$D13824,$E13824-SUM($G13824:I13824),($E13824-SUM($G13824:I13824))/(OFFSET(J13824,-$D13824,0)-(J$5-$D13824-1))))</f>
        <v>0</v>
      </c>
      <c r="K13824" s="293">
        <f ca="1">IF(OFFSET(K13824,-$D13824,0)="n/a","n/a",IF(K$5&gt;OFFSET(K13824,-$D13824,0)+$D13824,$E13824-SUM($G13824:J13824),($E13824-SUM($G13824:J13824))/(OFFSET(K13824,-$D13824,0)-(K$5-$D13824-1))))</f>
        <v>0</v>
      </c>
      <c r="L13824" s="293">
        <f ca="1">IF(OFFSET(L13824,-$D13824,0)="n/a","n/a",IF(L$5&gt;OFFSET(L13824,-$D13824,0)+$D13824,$E13824-SUM($G13824:K13824),($E13824-SUM($G13824:K13824))/(OFFSET(L13824,-$D13824,0)-(L$5-$D13824-1))))</f>
        <v>0</v>
      </c>
      <c r="M13824" s="293">
        <f ca="1">IF(OFFSET(M13824,-$D13824,0)="n/a","n/a",IF(M$5&gt;OFFSET(M13824,-$D13824,0)+$D13824,$E13824-SUM($G13824:L13824),($E13824-SUM($G13824:L13824))/(OFFSET(M13824,-$D13824,0)-(M$5-$D13824-1))))</f>
        <v>0</v>
      </c>
      <c r="N13824" s="293">
        <f ca="1">IF(OFFSET(N13824,-$D13824,0)="n/a","n/a",IF(N$5&gt;OFFSET(N13824,-$D13824,0)+$D13824,$E13824-SUM($G13824:M13824),($E13824-SUM($G13824:M13824))/(OFFSET(N13824,-$D13824,0)-(N$5-$D13824-1))))</f>
        <v>0</v>
      </c>
    </row>
    <row r="13825" spans="1:14" s="369" customFormat="1" ht="12.75" hidden="1" customHeight="1" outlineLevel="2" x14ac:dyDescent="0.25">
      <c r="A13825" s="3"/>
      <c r="B13825" s="3"/>
      <c r="C13825" s="392"/>
      <c r="D13825" s="3">
        <v>4</v>
      </c>
      <c r="E13825" s="290">
        <f ca="1"/>
        <v>0</v>
      </c>
      <c r="F13825" s="291"/>
      <c r="G13825" s="294"/>
      <c r="H13825" s="294"/>
      <c r="I13825" s="294"/>
      <c r="J13825" s="292"/>
      <c r="K13825" s="293">
        <f ca="1">IF(OFFSET(K13825,-$D13825,0)="n/a","n/a",IF(K$5&gt;OFFSET(K13825,-$D13825,0)+$D13825,$E13825-SUM($G13825:J13825),($E13825-SUM($G13825:J13825))/(OFFSET(K13825,-$D13825,0)-(K$5-$D13825-1))))</f>
        <v>0</v>
      </c>
      <c r="L13825" s="293">
        <f ca="1">IF(OFFSET(L13825,-$D13825,0)="n/a","n/a",IF(L$5&gt;OFFSET(L13825,-$D13825,0)+$D13825,$E13825-SUM($G13825:K13825),($E13825-SUM($G13825:K13825))/(OFFSET(L13825,-$D13825,0)-(L$5-$D13825-1))))</f>
        <v>0</v>
      </c>
      <c r="M13825" s="293">
        <f ca="1">IF(OFFSET(M13825,-$D13825,0)="n/a","n/a",IF(M$5&gt;OFFSET(M13825,-$D13825,0)+$D13825,$E13825-SUM($G13825:L13825),($E13825-SUM($G13825:L13825))/(OFFSET(M13825,-$D13825,0)-(M$5-$D13825-1))))</f>
        <v>0</v>
      </c>
      <c r="N13825" s="293">
        <f ca="1">IF(OFFSET(N13825,-$D13825,0)="n/a","n/a",IF(N$5&gt;OFFSET(N13825,-$D13825,0)+$D13825,$E13825-SUM($G13825:M13825),($E13825-SUM($G13825:M13825))/(OFFSET(N13825,-$D13825,0)-(N$5-$D13825-1))))</f>
        <v>0</v>
      </c>
    </row>
    <row r="13826" spans="1:14" s="369" customFormat="1" ht="12.75" hidden="1" customHeight="1" outlineLevel="2" x14ac:dyDescent="0.25">
      <c r="A13826" s="3"/>
      <c r="B13826" s="3"/>
      <c r="C13826" s="392"/>
      <c r="D13826" s="3">
        <v>5</v>
      </c>
      <c r="E13826" s="290">
        <f ca="1"/>
        <v>0</v>
      </c>
      <c r="F13826" s="291"/>
      <c r="G13826" s="294"/>
      <c r="H13826" s="294"/>
      <c r="I13826" s="294"/>
      <c r="J13826" s="294"/>
      <c r="K13826" s="292"/>
      <c r="L13826" s="293">
        <f ca="1">IF(OFFSET(L13826,-$D13826,0)="n/a","n/a",IF(L$5&gt;OFFSET(L13826,-$D13826,0)+$D13826,$E13826-SUM($G13826:K13826),($E13826-SUM($G13826:K13826))/(OFFSET(L13826,-$D13826,0)-(L$5-$D13826-1))))</f>
        <v>0</v>
      </c>
      <c r="M13826" s="293">
        <f ca="1">IF(OFFSET(M13826,-$D13826,0)="n/a","n/a",IF(M$5&gt;OFFSET(M13826,-$D13826,0)+$D13826,$E13826-SUM($G13826:L13826),($E13826-SUM($G13826:L13826))/(OFFSET(M13826,-$D13826,0)-(M$5-$D13826-1))))</f>
        <v>0</v>
      </c>
      <c r="N13826" s="293">
        <f ca="1">IF(OFFSET(N13826,-$D13826,0)="n/a","n/a",IF(N$5&gt;OFFSET(N13826,-$D13826,0)+$D13826,$E13826-SUM($G13826:M13826),($E13826-SUM($G13826:M13826))/(OFFSET(N13826,-$D13826,0)-(N$5-$D13826-1))))</f>
        <v>0</v>
      </c>
    </row>
    <row r="13827" spans="1:14" s="369" customFormat="1" ht="12.75" hidden="1" customHeight="1" outlineLevel="2" x14ac:dyDescent="0.25">
      <c r="A13827" s="3"/>
      <c r="B13827" s="3"/>
      <c r="C13827" s="392"/>
      <c r="D13827" s="3">
        <v>6</v>
      </c>
      <c r="E13827" s="290">
        <f ca="1"/>
        <v>0</v>
      </c>
      <c r="F13827" s="291"/>
      <c r="G13827" s="294"/>
      <c r="H13827" s="294"/>
      <c r="I13827" s="294"/>
      <c r="J13827" s="294"/>
      <c r="K13827" s="294"/>
      <c r="L13827" s="292"/>
      <c r="M13827" s="293">
        <f ca="1">IF(OFFSET(M13827,-$D13827,0)="n/a","n/a",IF(M$5&gt;OFFSET(M13827,-$D13827,0)+$D13827,$E13827-SUM($G13827:L13827),($E13827-SUM($G13827:L13827))/(OFFSET(M13827,-$D13827,0)-(M$5-$D13827-1))))</f>
        <v>0</v>
      </c>
      <c r="N13827" s="293">
        <f ca="1">IF(OFFSET(N13827,-$D13827,0)="n/a","n/a",IF(N$5&gt;OFFSET(N13827,-$D13827,0)+$D13827,$E13827-SUM($G13827:M13827),($E13827-SUM($G13827:M13827))/(OFFSET(N13827,-$D13827,0)-(N$5-$D13827-1))))</f>
        <v>0</v>
      </c>
    </row>
    <row r="13828" spans="1:14" s="369" customFormat="1" ht="12.75" hidden="1" customHeight="1" outlineLevel="2" x14ac:dyDescent="0.25">
      <c r="A13828" s="3"/>
      <c r="B13828" s="3"/>
      <c r="C13828" s="392"/>
      <c r="D13828" s="3">
        <v>7</v>
      </c>
      <c r="E13828" s="290">
        <f ca="1"/>
        <v>0</v>
      </c>
      <c r="F13828" s="291"/>
      <c r="G13828" s="294"/>
      <c r="H13828" s="294"/>
      <c r="I13828" s="294"/>
      <c r="J13828" s="294"/>
      <c r="K13828" s="294"/>
      <c r="L13828" s="294"/>
      <c r="M13828" s="292"/>
      <c r="N13828" s="293">
        <f ca="1">IF(OFFSET(N13828,-$D13828,0)="n/a","n/a",IF(N$5&gt;OFFSET(N13828,-$D13828,0)+$D13828,$E13828-SUM($G13828:M13828),($E13828-SUM($G13828:M13828))/(OFFSET(N13828,-$D13828,0)-(N$5-$D13828-1))))</f>
        <v>0</v>
      </c>
    </row>
    <row r="13829" spans="1:14" s="369" customFormat="1" ht="12.75" hidden="1" customHeight="1" outlineLevel="2" x14ac:dyDescent="0.25">
      <c r="A13829" s="3"/>
      <c r="B13829" s="3"/>
      <c r="C13829" s="392"/>
      <c r="D13829" s="3">
        <v>8</v>
      </c>
      <c r="E13829" s="290">
        <f ca="1"/>
        <v>0</v>
      </c>
      <c r="F13829" s="291"/>
      <c r="G13829" s="294"/>
      <c r="H13829" s="294"/>
      <c r="I13829" s="294"/>
      <c r="J13829" s="294"/>
      <c r="K13829" s="294"/>
      <c r="L13829" s="294"/>
      <c r="M13829" s="294"/>
      <c r="N13829" s="292"/>
    </row>
    <row r="13830" spans="1:14" s="369" customFormat="1" ht="12.75" hidden="1" customHeight="1" outlineLevel="2" x14ac:dyDescent="0.25">
      <c r="A13830" s="3"/>
      <c r="B13830" s="3"/>
      <c r="C13830" s="392"/>
      <c r="D13830" s="3">
        <v>9</v>
      </c>
      <c r="E13830" s="290" t="e">
        <f ca="1"/>
        <v>#N/A</v>
      </c>
      <c r="F13830" s="291"/>
      <c r="G13830" s="294"/>
      <c r="H13830" s="294"/>
      <c r="I13830" s="294"/>
      <c r="J13830" s="294"/>
      <c r="K13830" s="294"/>
      <c r="L13830" s="294"/>
      <c r="M13830" s="294"/>
      <c r="N13830" s="294"/>
    </row>
    <row r="13831" spans="1:14" s="369" customFormat="1" ht="12.75" hidden="1" customHeight="1" outlineLevel="2" x14ac:dyDescent="0.25">
      <c r="A13831" s="3"/>
      <c r="B13831" s="3"/>
      <c r="C13831" s="392"/>
      <c r="D13831" s="3">
        <v>10</v>
      </c>
      <c r="E13831" s="290" t="e">
        <f ca="1"/>
        <v>#N/A</v>
      </c>
      <c r="F13831" s="291"/>
      <c r="G13831" s="294"/>
      <c r="H13831" s="294"/>
      <c r="I13831" s="294"/>
      <c r="J13831" s="294"/>
      <c r="K13831" s="294"/>
      <c r="L13831" s="294"/>
      <c r="M13831" s="294"/>
      <c r="N13831" s="294"/>
    </row>
    <row r="13832" spans="1:14" s="369" customFormat="1" ht="12.75" hidden="1" customHeight="1" outlineLevel="2" x14ac:dyDescent="0.25">
      <c r="A13832" s="3"/>
      <c r="B13832" s="3"/>
      <c r="C13832" s="392"/>
      <c r="D13832" s="3">
        <v>11</v>
      </c>
      <c r="E13832" s="290" t="e">
        <f ca="1"/>
        <v>#N/A</v>
      </c>
      <c r="F13832" s="291"/>
      <c r="G13832" s="294"/>
      <c r="H13832" s="294"/>
      <c r="I13832" s="294"/>
      <c r="J13832" s="294"/>
      <c r="K13832" s="294"/>
      <c r="L13832" s="294"/>
      <c r="M13832" s="294"/>
      <c r="N13832" s="294"/>
    </row>
    <row r="13833" spans="1:14" s="369" customFormat="1" ht="12.75" hidden="1" customHeight="1" outlineLevel="2" x14ac:dyDescent="0.25">
      <c r="A13833" s="3"/>
      <c r="B13833" s="3"/>
      <c r="C13833" s="392"/>
      <c r="D13833" s="3">
        <v>12</v>
      </c>
      <c r="E13833" s="290" t="e">
        <f ca="1"/>
        <v>#N/A</v>
      </c>
      <c r="F13833" s="291"/>
      <c r="G13833" s="294"/>
      <c r="H13833" s="294"/>
      <c r="I13833" s="294"/>
      <c r="J13833" s="294"/>
      <c r="K13833" s="294"/>
      <c r="L13833" s="294"/>
      <c r="M13833" s="294"/>
      <c r="N13833" s="294"/>
    </row>
    <row r="13834" spans="1:14" s="369" customFormat="1" ht="12.75" hidden="1" customHeight="1" outlineLevel="2" x14ac:dyDescent="0.25">
      <c r="A13834" s="3"/>
      <c r="B13834" s="3"/>
      <c r="C13834" s="392"/>
      <c r="D13834" s="3">
        <v>13</v>
      </c>
      <c r="E13834" s="290" t="e">
        <f ca="1"/>
        <v>#N/A</v>
      </c>
      <c r="F13834" s="291"/>
      <c r="G13834" s="294"/>
      <c r="H13834" s="294"/>
      <c r="I13834" s="294"/>
      <c r="J13834" s="294"/>
      <c r="K13834" s="294"/>
      <c r="L13834" s="294"/>
      <c r="M13834" s="294"/>
      <c r="N13834" s="294"/>
    </row>
    <row r="13835" spans="1:14" s="369" customFormat="1" ht="12.75" hidden="1" customHeight="1" outlineLevel="2" x14ac:dyDescent="0.25">
      <c r="A13835" s="3"/>
      <c r="B13835" s="3"/>
      <c r="C13835" s="392"/>
      <c r="D13835" s="3">
        <v>14</v>
      </c>
      <c r="E13835" s="290" t="e">
        <f ca="1"/>
        <v>#N/A</v>
      </c>
      <c r="F13835" s="291"/>
      <c r="G13835" s="294"/>
      <c r="H13835" s="294"/>
      <c r="I13835" s="294"/>
      <c r="J13835" s="294"/>
      <c r="K13835" s="294"/>
      <c r="L13835" s="294"/>
      <c r="M13835" s="294"/>
      <c r="N13835" s="294"/>
    </row>
    <row r="13836" spans="1:14" s="369" customFormat="1" ht="12.75" hidden="1" customHeight="1" outlineLevel="2" x14ac:dyDescent="0.25">
      <c r="A13836" s="3"/>
      <c r="B13836" s="3"/>
      <c r="C13836" s="392"/>
      <c r="D13836" s="3">
        <v>15</v>
      </c>
      <c r="E13836" s="290" t="e">
        <f ca="1"/>
        <v>#N/A</v>
      </c>
      <c r="F13836" s="291"/>
      <c r="G13836" s="294"/>
      <c r="H13836" s="294"/>
      <c r="I13836" s="294"/>
      <c r="J13836" s="294"/>
      <c r="K13836" s="294"/>
      <c r="L13836" s="294"/>
      <c r="M13836" s="294"/>
      <c r="N13836" s="294"/>
    </row>
    <row r="13837" spans="1:14" s="369" customFormat="1" ht="12.75" hidden="1" customHeight="1" outlineLevel="1" x14ac:dyDescent="0.25">
      <c r="A13837" s="3"/>
      <c r="B13837" s="145" t="str">
        <f ca="1">B13820</f>
        <v>Asset Type 212</v>
      </c>
      <c r="C13837" s="145" t="str">
        <f ca="1">C13820</f>
        <v>Description - Asset Type 212</v>
      </c>
      <c r="D13837" s="3"/>
      <c r="E13837" s="3"/>
      <c r="F13837" s="106" t="s">
        <v>47</v>
      </c>
      <c r="G13837" s="296">
        <f t="shared" ref="G13837:N13837" si="1424">SUM(G13822:G13836)</f>
        <v>0</v>
      </c>
      <c r="H13837" s="296">
        <f t="shared" ca="1" si="1424"/>
        <v>0</v>
      </c>
      <c r="I13837" s="296">
        <f t="shared" ca="1" si="1424"/>
        <v>0</v>
      </c>
      <c r="J13837" s="296">
        <f t="shared" ca="1" si="1424"/>
        <v>0</v>
      </c>
      <c r="K13837" s="296">
        <f t="shared" ca="1" si="1424"/>
        <v>0</v>
      </c>
      <c r="L13837" s="296">
        <f t="shared" ca="1" si="1424"/>
        <v>0</v>
      </c>
      <c r="M13837" s="296">
        <f t="shared" ca="1" si="1424"/>
        <v>0</v>
      </c>
      <c r="N13837" s="296">
        <f t="shared" ca="1" si="1424"/>
        <v>0</v>
      </c>
    </row>
    <row r="13838" spans="1:14" s="369" customFormat="1" ht="12.75" hidden="1" customHeight="1" outlineLevel="2" x14ac:dyDescent="0.25">
      <c r="A13838" s="217">
        <f>A13820+1</f>
        <v>213</v>
      </c>
      <c r="B13838" s="22" t="str">
        <f ca="1">OFFSET($B$516,$A13838-1,0)</f>
        <v>Asset Type 213</v>
      </c>
      <c r="C13838" s="22" t="str">
        <f ca="1">OFFSET($C$516,$A13838-1,0)</f>
        <v>Description - Asset Type 213</v>
      </c>
      <c r="D13838" s="3"/>
      <c r="E13838" s="109"/>
      <c r="F13838" s="108" t="s">
        <v>46</v>
      </c>
      <c r="G13838" s="295">
        <f t="shared" ref="G13838:N13838" ca="1" si="1425">VLOOKUP($B13838,$B$516:$N$1015,5+G$5,FALSE)</f>
        <v>0</v>
      </c>
      <c r="H13838" s="295">
        <f t="shared" ca="1" si="1425"/>
        <v>0</v>
      </c>
      <c r="I13838" s="295">
        <f t="shared" ca="1" si="1425"/>
        <v>0</v>
      </c>
      <c r="J13838" s="295">
        <f t="shared" ca="1" si="1425"/>
        <v>0</v>
      </c>
      <c r="K13838" s="295">
        <f t="shared" ca="1" si="1425"/>
        <v>0</v>
      </c>
      <c r="L13838" s="295">
        <f t="shared" ca="1" si="1425"/>
        <v>0</v>
      </c>
      <c r="M13838" s="295">
        <f t="shared" ca="1" si="1425"/>
        <v>0</v>
      </c>
      <c r="N13838" s="295">
        <f t="shared" ca="1" si="1425"/>
        <v>0</v>
      </c>
    </row>
    <row r="13839" spans="1:14" s="369" customFormat="1" ht="12.75" hidden="1" customHeight="1" outlineLevel="2" x14ac:dyDescent="0.25">
      <c r="A13839" s="3"/>
      <c r="B13839" s="3"/>
      <c r="C13839" s="21"/>
      <c r="D13839" s="3"/>
      <c r="E13839" s="107"/>
      <c r="F13839" s="106" t="s">
        <v>80</v>
      </c>
      <c r="G13839" s="111">
        <f ca="1">VLOOKUP($B13838,'Input Sheet'!$B$515:$N$1014,5+G$5,FALSE)</f>
        <v>0</v>
      </c>
      <c r="H13839" s="111">
        <f ca="1">VLOOKUP($B13838,'Input Sheet'!$B$515:$N$1014,5+H$5,FALSE)</f>
        <v>0</v>
      </c>
      <c r="I13839" s="111">
        <f ca="1">VLOOKUP($B13838,'Input Sheet'!$B$515:$N$1014,5+I$5,FALSE)</f>
        <v>0</v>
      </c>
      <c r="J13839" s="111">
        <f ca="1">VLOOKUP($B13838,'Input Sheet'!$B$515:$N$1014,5+J$5,FALSE)</f>
        <v>0</v>
      </c>
      <c r="K13839" s="111">
        <f ca="1">VLOOKUP($B13838,'Input Sheet'!$B$515:$N$1014,5+K$5,FALSE)</f>
        <v>0</v>
      </c>
      <c r="L13839" s="111">
        <f ca="1">VLOOKUP($B13838,'Input Sheet'!$B$515:$N$1014,5+L$5,FALSE)</f>
        <v>0</v>
      </c>
      <c r="M13839" s="111">
        <f ca="1">VLOOKUP($B13838,'Input Sheet'!$B$515:$N$1014,5+M$5,FALSE)</f>
        <v>0</v>
      </c>
      <c r="N13839" s="111">
        <f ca="1">VLOOKUP($B13838,'Input Sheet'!$B$515:$N$1014,5+N$5,FALSE)</f>
        <v>0</v>
      </c>
    </row>
    <row r="13840" spans="1:14" s="369" customFormat="1" ht="12.75" hidden="1" customHeight="1" outlineLevel="2" x14ac:dyDescent="0.25">
      <c r="A13840" s="3"/>
      <c r="B13840" s="3"/>
      <c r="C13840" s="3"/>
      <c r="D13840" s="3">
        <v>1</v>
      </c>
      <c r="E13840" s="290">
        <f t="array" aca="1" ref="E13840:E13854" ca="1">TRANSPOSE(G13838:N13838)</f>
        <v>0</v>
      </c>
      <c r="F13840" s="291"/>
      <c r="G13840" s="292"/>
      <c r="H13840" s="293">
        <f ca="1">IF(OFFSET(H13840,-$D13840,0)="n/a","n/a",IF(H$5&gt;OFFSET(H13840,-$D13840,0)+$D13840,$E13840-SUM($G13840:G13840),($E13840-SUM($G13840:G13840))/(OFFSET(H13840,-$D13840,0)-(H$5-$D13840-1))))</f>
        <v>0</v>
      </c>
      <c r="I13840" s="293">
        <f ca="1">IF(OFFSET(I13840,-$D13840,0)="n/a","n/a",IF(I$5&gt;OFFSET(I13840,-$D13840,0)+$D13840,$E13840-SUM($G13840:H13840),($E13840-SUM($G13840:H13840))/(OFFSET(I13840,-$D13840,0)-(I$5-$D13840-1))))</f>
        <v>0</v>
      </c>
      <c r="J13840" s="293">
        <f ca="1">IF(OFFSET(J13840,-$D13840,0)="n/a","n/a",IF(J$5&gt;OFFSET(J13840,-$D13840,0)+$D13840,$E13840-SUM($G13840:I13840),($E13840-SUM($G13840:I13840))/(OFFSET(J13840,-$D13840,0)-(J$5-$D13840-1))))</f>
        <v>0</v>
      </c>
      <c r="K13840" s="293">
        <f ca="1">IF(OFFSET(K13840,-$D13840,0)="n/a","n/a",IF(K$5&gt;OFFSET(K13840,-$D13840,0)+$D13840,$E13840-SUM($G13840:J13840),($E13840-SUM($G13840:J13840))/(OFFSET(K13840,-$D13840,0)-(K$5-$D13840-1))))</f>
        <v>0</v>
      </c>
      <c r="L13840" s="293">
        <f ca="1">IF(OFFSET(L13840,-$D13840,0)="n/a","n/a",IF(L$5&gt;OFFSET(L13840,-$D13840,0)+$D13840,$E13840-SUM($G13840:K13840),($E13840-SUM($G13840:K13840))/(OFFSET(L13840,-$D13840,0)-(L$5-$D13840-1))))</f>
        <v>0</v>
      </c>
      <c r="M13840" s="293">
        <f ca="1">IF(OFFSET(M13840,-$D13840,0)="n/a","n/a",IF(M$5&gt;OFFSET(M13840,-$D13840,0)+$D13840,$E13840-SUM($G13840:L13840),($E13840-SUM($G13840:L13840))/(OFFSET(M13840,-$D13840,0)-(M$5-$D13840-1))))</f>
        <v>0</v>
      </c>
      <c r="N13840" s="293">
        <f ca="1">IF(OFFSET(N13840,-$D13840,0)="n/a","n/a",IF(N$5&gt;OFFSET(N13840,-$D13840,0)+$D13840,$E13840-SUM($G13840:M13840),($E13840-SUM($G13840:M13840))/(OFFSET(N13840,-$D13840,0)-(N$5-$D13840-1))))</f>
        <v>0</v>
      </c>
    </row>
    <row r="13841" spans="1:14" s="369" customFormat="1" ht="12.75" hidden="1" customHeight="1" outlineLevel="2" x14ac:dyDescent="0.25">
      <c r="A13841" s="3"/>
      <c r="B13841" s="3"/>
      <c r="C13841" s="392" t="s">
        <v>48</v>
      </c>
      <c r="D13841" s="3">
        <v>2</v>
      </c>
      <c r="E13841" s="290">
        <f ca="1"/>
        <v>0</v>
      </c>
      <c r="F13841" s="291"/>
      <c r="G13841" s="294"/>
      <c r="H13841" s="292"/>
      <c r="I13841" s="293">
        <f ca="1">IF(OFFSET(I13841,-$D13841,0)="n/a","n/a",IF(I$5&gt;OFFSET(I13841,-$D13841,0)+$D13841,$E13841-SUM($G13841:H13841),($E13841-SUM($G13841:H13841))/(OFFSET(I13841,-$D13841,0)-(I$5-$D13841-1))))</f>
        <v>0</v>
      </c>
      <c r="J13841" s="293">
        <f ca="1">IF(OFFSET(J13841,-$D13841,0)="n/a","n/a",IF(J$5&gt;OFFSET(J13841,-$D13841,0)+$D13841,$E13841-SUM($G13841:I13841),($E13841-SUM($G13841:I13841))/(OFFSET(J13841,-$D13841,0)-(J$5-$D13841-1))))</f>
        <v>0</v>
      </c>
      <c r="K13841" s="293">
        <f ca="1">IF(OFFSET(K13841,-$D13841,0)="n/a","n/a",IF(K$5&gt;OFFSET(K13841,-$D13841,0)+$D13841,$E13841-SUM($G13841:J13841),($E13841-SUM($G13841:J13841))/(OFFSET(K13841,-$D13841,0)-(K$5-$D13841-1))))</f>
        <v>0</v>
      </c>
      <c r="L13841" s="293">
        <f ca="1">IF(OFFSET(L13841,-$D13841,0)="n/a","n/a",IF(L$5&gt;OFFSET(L13841,-$D13841,0)+$D13841,$E13841-SUM($G13841:K13841),($E13841-SUM($G13841:K13841))/(OFFSET(L13841,-$D13841,0)-(L$5-$D13841-1))))</f>
        <v>0</v>
      </c>
      <c r="M13841" s="293">
        <f ca="1">IF(OFFSET(M13841,-$D13841,0)="n/a","n/a",IF(M$5&gt;OFFSET(M13841,-$D13841,0)+$D13841,$E13841-SUM($G13841:L13841),($E13841-SUM($G13841:L13841))/(OFFSET(M13841,-$D13841,0)-(M$5-$D13841-1))))</f>
        <v>0</v>
      </c>
      <c r="N13841" s="293">
        <f ca="1">IF(OFFSET(N13841,-$D13841,0)="n/a","n/a",IF(N$5&gt;OFFSET(N13841,-$D13841,0)+$D13841,$E13841-SUM($G13841:M13841),($E13841-SUM($G13841:M13841))/(OFFSET(N13841,-$D13841,0)-(N$5-$D13841-1))))</f>
        <v>0</v>
      </c>
    </row>
    <row r="13842" spans="1:14" s="369" customFormat="1" ht="12.75" hidden="1" customHeight="1" outlineLevel="2" x14ac:dyDescent="0.25">
      <c r="A13842" s="3"/>
      <c r="B13842" s="3"/>
      <c r="C13842" s="392"/>
      <c r="D13842" s="3">
        <v>3</v>
      </c>
      <c r="E13842" s="290">
        <f ca="1"/>
        <v>0</v>
      </c>
      <c r="F13842" s="291"/>
      <c r="G13842" s="294"/>
      <c r="H13842" s="294"/>
      <c r="I13842" s="292"/>
      <c r="J13842" s="293">
        <f ca="1">IF(OFFSET(J13842,-$D13842,0)="n/a","n/a",IF(J$5&gt;OFFSET(J13842,-$D13842,0)+$D13842,$E13842-SUM($G13842:I13842),($E13842-SUM($G13842:I13842))/(OFFSET(J13842,-$D13842,0)-(J$5-$D13842-1))))</f>
        <v>0</v>
      </c>
      <c r="K13842" s="293">
        <f ca="1">IF(OFFSET(K13842,-$D13842,0)="n/a","n/a",IF(K$5&gt;OFFSET(K13842,-$D13842,0)+$D13842,$E13842-SUM($G13842:J13842),($E13842-SUM($G13842:J13842))/(OFFSET(K13842,-$D13842,0)-(K$5-$D13842-1))))</f>
        <v>0</v>
      </c>
      <c r="L13842" s="293">
        <f ca="1">IF(OFFSET(L13842,-$D13842,0)="n/a","n/a",IF(L$5&gt;OFFSET(L13842,-$D13842,0)+$D13842,$E13842-SUM($G13842:K13842),($E13842-SUM($G13842:K13842))/(OFFSET(L13842,-$D13842,0)-(L$5-$D13842-1))))</f>
        <v>0</v>
      </c>
      <c r="M13842" s="293">
        <f ca="1">IF(OFFSET(M13842,-$D13842,0)="n/a","n/a",IF(M$5&gt;OFFSET(M13842,-$D13842,0)+$D13842,$E13842-SUM($G13842:L13842),($E13842-SUM($G13842:L13842))/(OFFSET(M13842,-$D13842,0)-(M$5-$D13842-1))))</f>
        <v>0</v>
      </c>
      <c r="N13842" s="293">
        <f ca="1">IF(OFFSET(N13842,-$D13842,0)="n/a","n/a",IF(N$5&gt;OFFSET(N13842,-$D13842,0)+$D13842,$E13842-SUM($G13842:M13842),($E13842-SUM($G13842:M13842))/(OFFSET(N13842,-$D13842,0)-(N$5-$D13842-1))))</f>
        <v>0</v>
      </c>
    </row>
    <row r="13843" spans="1:14" s="369" customFormat="1" ht="12.75" hidden="1" customHeight="1" outlineLevel="2" x14ac:dyDescent="0.25">
      <c r="A13843" s="3"/>
      <c r="B13843" s="3"/>
      <c r="C13843" s="392"/>
      <c r="D13843" s="3">
        <v>4</v>
      </c>
      <c r="E13843" s="290">
        <f ca="1"/>
        <v>0</v>
      </c>
      <c r="F13843" s="291"/>
      <c r="G13843" s="294"/>
      <c r="H13843" s="294"/>
      <c r="I13843" s="294"/>
      <c r="J13843" s="292"/>
      <c r="K13843" s="293">
        <f ca="1">IF(OFFSET(K13843,-$D13843,0)="n/a","n/a",IF(K$5&gt;OFFSET(K13843,-$D13843,0)+$D13843,$E13843-SUM($G13843:J13843),($E13843-SUM($G13843:J13843))/(OFFSET(K13843,-$D13843,0)-(K$5-$D13843-1))))</f>
        <v>0</v>
      </c>
      <c r="L13843" s="293">
        <f ca="1">IF(OFFSET(L13843,-$D13843,0)="n/a","n/a",IF(L$5&gt;OFFSET(L13843,-$D13843,0)+$D13843,$E13843-SUM($G13843:K13843),($E13843-SUM($G13843:K13843))/(OFFSET(L13843,-$D13843,0)-(L$5-$D13843-1))))</f>
        <v>0</v>
      </c>
      <c r="M13843" s="293">
        <f ca="1">IF(OFFSET(M13843,-$D13843,0)="n/a","n/a",IF(M$5&gt;OFFSET(M13843,-$D13843,0)+$D13843,$E13843-SUM($G13843:L13843),($E13843-SUM($G13843:L13843))/(OFFSET(M13843,-$D13843,0)-(M$5-$D13843-1))))</f>
        <v>0</v>
      </c>
      <c r="N13843" s="293">
        <f ca="1">IF(OFFSET(N13843,-$D13843,0)="n/a","n/a",IF(N$5&gt;OFFSET(N13843,-$D13843,0)+$D13843,$E13843-SUM($G13843:M13843),($E13843-SUM($G13843:M13843))/(OFFSET(N13843,-$D13843,0)-(N$5-$D13843-1))))</f>
        <v>0</v>
      </c>
    </row>
    <row r="13844" spans="1:14" s="369" customFormat="1" ht="12.75" hidden="1" customHeight="1" outlineLevel="2" x14ac:dyDescent="0.25">
      <c r="A13844" s="3"/>
      <c r="B13844" s="3"/>
      <c r="C13844" s="392"/>
      <c r="D13844" s="3">
        <v>5</v>
      </c>
      <c r="E13844" s="290">
        <f ca="1"/>
        <v>0</v>
      </c>
      <c r="F13844" s="291"/>
      <c r="G13844" s="294"/>
      <c r="H13844" s="294"/>
      <c r="I13844" s="294"/>
      <c r="J13844" s="294"/>
      <c r="K13844" s="292"/>
      <c r="L13844" s="293">
        <f ca="1">IF(OFFSET(L13844,-$D13844,0)="n/a","n/a",IF(L$5&gt;OFFSET(L13844,-$D13844,0)+$D13844,$E13844-SUM($G13844:K13844),($E13844-SUM($G13844:K13844))/(OFFSET(L13844,-$D13844,0)-(L$5-$D13844-1))))</f>
        <v>0</v>
      </c>
      <c r="M13844" s="293">
        <f ca="1">IF(OFFSET(M13844,-$D13844,0)="n/a","n/a",IF(M$5&gt;OFFSET(M13844,-$D13844,0)+$D13844,$E13844-SUM($G13844:L13844),($E13844-SUM($G13844:L13844))/(OFFSET(M13844,-$D13844,0)-(M$5-$D13844-1))))</f>
        <v>0</v>
      </c>
      <c r="N13844" s="293">
        <f ca="1">IF(OFFSET(N13844,-$D13844,0)="n/a","n/a",IF(N$5&gt;OFFSET(N13844,-$D13844,0)+$D13844,$E13844-SUM($G13844:M13844),($E13844-SUM($G13844:M13844))/(OFFSET(N13844,-$D13844,0)-(N$5-$D13844-1))))</f>
        <v>0</v>
      </c>
    </row>
    <row r="13845" spans="1:14" s="369" customFormat="1" ht="12.75" hidden="1" customHeight="1" outlineLevel="2" x14ac:dyDescent="0.25">
      <c r="A13845" s="3"/>
      <c r="B13845" s="3"/>
      <c r="C13845" s="392"/>
      <c r="D13845" s="3">
        <v>6</v>
      </c>
      <c r="E13845" s="290">
        <f ca="1"/>
        <v>0</v>
      </c>
      <c r="F13845" s="291"/>
      <c r="G13845" s="294"/>
      <c r="H13845" s="294"/>
      <c r="I13845" s="294"/>
      <c r="J13845" s="294"/>
      <c r="K13845" s="294"/>
      <c r="L13845" s="292"/>
      <c r="M13845" s="293">
        <f ca="1">IF(OFFSET(M13845,-$D13845,0)="n/a","n/a",IF(M$5&gt;OFFSET(M13845,-$D13845,0)+$D13845,$E13845-SUM($G13845:L13845),($E13845-SUM($G13845:L13845))/(OFFSET(M13845,-$D13845,0)-(M$5-$D13845-1))))</f>
        <v>0</v>
      </c>
      <c r="N13845" s="293">
        <f ca="1">IF(OFFSET(N13845,-$D13845,0)="n/a","n/a",IF(N$5&gt;OFFSET(N13845,-$D13845,0)+$D13845,$E13845-SUM($G13845:M13845),($E13845-SUM($G13845:M13845))/(OFFSET(N13845,-$D13845,0)-(N$5-$D13845-1))))</f>
        <v>0</v>
      </c>
    </row>
    <row r="13846" spans="1:14" s="369" customFormat="1" ht="12.75" hidden="1" customHeight="1" outlineLevel="2" x14ac:dyDescent="0.25">
      <c r="A13846" s="3"/>
      <c r="B13846" s="3"/>
      <c r="C13846" s="392"/>
      <c r="D13846" s="3">
        <v>7</v>
      </c>
      <c r="E13846" s="290">
        <f ca="1"/>
        <v>0</v>
      </c>
      <c r="F13846" s="291"/>
      <c r="G13846" s="294"/>
      <c r="H13846" s="294"/>
      <c r="I13846" s="294"/>
      <c r="J13846" s="294"/>
      <c r="K13846" s="294"/>
      <c r="L13846" s="294"/>
      <c r="M13846" s="292"/>
      <c r="N13846" s="293">
        <f ca="1">IF(OFFSET(N13846,-$D13846,0)="n/a","n/a",IF(N$5&gt;OFFSET(N13846,-$D13846,0)+$D13846,$E13846-SUM($G13846:M13846),($E13846-SUM($G13846:M13846))/(OFFSET(N13846,-$D13846,0)-(N$5-$D13846-1))))</f>
        <v>0</v>
      </c>
    </row>
    <row r="13847" spans="1:14" s="369" customFormat="1" ht="12.75" hidden="1" customHeight="1" outlineLevel="2" x14ac:dyDescent="0.25">
      <c r="A13847" s="3"/>
      <c r="B13847" s="3"/>
      <c r="C13847" s="392"/>
      <c r="D13847" s="3">
        <v>8</v>
      </c>
      <c r="E13847" s="290">
        <f ca="1"/>
        <v>0</v>
      </c>
      <c r="F13847" s="291"/>
      <c r="G13847" s="294"/>
      <c r="H13847" s="294"/>
      <c r="I13847" s="294"/>
      <c r="J13847" s="294"/>
      <c r="K13847" s="294"/>
      <c r="L13847" s="294"/>
      <c r="M13847" s="294"/>
      <c r="N13847" s="292"/>
    </row>
    <row r="13848" spans="1:14" s="369" customFormat="1" ht="12.75" hidden="1" customHeight="1" outlineLevel="2" x14ac:dyDescent="0.25">
      <c r="A13848" s="3"/>
      <c r="B13848" s="3"/>
      <c r="C13848" s="392"/>
      <c r="D13848" s="3">
        <v>9</v>
      </c>
      <c r="E13848" s="290" t="e">
        <f ca="1"/>
        <v>#N/A</v>
      </c>
      <c r="F13848" s="291"/>
      <c r="G13848" s="294"/>
      <c r="H13848" s="294"/>
      <c r="I13848" s="294"/>
      <c r="J13848" s="294"/>
      <c r="K13848" s="294"/>
      <c r="L13848" s="294"/>
      <c r="M13848" s="294"/>
      <c r="N13848" s="294"/>
    </row>
    <row r="13849" spans="1:14" s="369" customFormat="1" ht="12.75" hidden="1" customHeight="1" outlineLevel="2" x14ac:dyDescent="0.25">
      <c r="A13849" s="3"/>
      <c r="B13849" s="3"/>
      <c r="C13849" s="392"/>
      <c r="D13849" s="3">
        <v>10</v>
      </c>
      <c r="E13849" s="290" t="e">
        <f ca="1"/>
        <v>#N/A</v>
      </c>
      <c r="F13849" s="291"/>
      <c r="G13849" s="294"/>
      <c r="H13849" s="294"/>
      <c r="I13849" s="294"/>
      <c r="J13849" s="294"/>
      <c r="K13849" s="294"/>
      <c r="L13849" s="294"/>
      <c r="M13849" s="294"/>
      <c r="N13849" s="294"/>
    </row>
    <row r="13850" spans="1:14" s="369" customFormat="1" ht="12.75" hidden="1" customHeight="1" outlineLevel="2" x14ac:dyDescent="0.25">
      <c r="A13850" s="3"/>
      <c r="B13850" s="3"/>
      <c r="C13850" s="392"/>
      <c r="D13850" s="3">
        <v>11</v>
      </c>
      <c r="E13850" s="290" t="e">
        <f ca="1"/>
        <v>#N/A</v>
      </c>
      <c r="F13850" s="291"/>
      <c r="G13850" s="294"/>
      <c r="H13850" s="294"/>
      <c r="I13850" s="294"/>
      <c r="J13850" s="294"/>
      <c r="K13850" s="294"/>
      <c r="L13850" s="294"/>
      <c r="M13850" s="294"/>
      <c r="N13850" s="294"/>
    </row>
    <row r="13851" spans="1:14" s="369" customFormat="1" ht="12.75" hidden="1" customHeight="1" outlineLevel="2" x14ac:dyDescent="0.25">
      <c r="A13851" s="3"/>
      <c r="B13851" s="3"/>
      <c r="C13851" s="392"/>
      <c r="D13851" s="3">
        <v>12</v>
      </c>
      <c r="E13851" s="290" t="e">
        <f ca="1"/>
        <v>#N/A</v>
      </c>
      <c r="F13851" s="291"/>
      <c r="G13851" s="294"/>
      <c r="H13851" s="294"/>
      <c r="I13851" s="294"/>
      <c r="J13851" s="294"/>
      <c r="K13851" s="294"/>
      <c r="L13851" s="294"/>
      <c r="M13851" s="294"/>
      <c r="N13851" s="294"/>
    </row>
    <row r="13852" spans="1:14" s="369" customFormat="1" ht="12.75" hidden="1" customHeight="1" outlineLevel="2" x14ac:dyDescent="0.25">
      <c r="A13852" s="3"/>
      <c r="B13852" s="3"/>
      <c r="C13852" s="392"/>
      <c r="D13852" s="3">
        <v>13</v>
      </c>
      <c r="E13852" s="290" t="e">
        <f ca="1"/>
        <v>#N/A</v>
      </c>
      <c r="F13852" s="291"/>
      <c r="G13852" s="294"/>
      <c r="H13852" s="294"/>
      <c r="I13852" s="294"/>
      <c r="J13852" s="294"/>
      <c r="K13852" s="294"/>
      <c r="L13852" s="294"/>
      <c r="M13852" s="294"/>
      <c r="N13852" s="294"/>
    </row>
    <row r="13853" spans="1:14" s="369" customFormat="1" ht="12.75" hidden="1" customHeight="1" outlineLevel="2" x14ac:dyDescent="0.25">
      <c r="A13853" s="3"/>
      <c r="B13853" s="3"/>
      <c r="C13853" s="392"/>
      <c r="D13853" s="3">
        <v>14</v>
      </c>
      <c r="E13853" s="290" t="e">
        <f ca="1"/>
        <v>#N/A</v>
      </c>
      <c r="F13853" s="291"/>
      <c r="G13853" s="294"/>
      <c r="H13853" s="294"/>
      <c r="I13853" s="294"/>
      <c r="J13853" s="294"/>
      <c r="K13853" s="294"/>
      <c r="L13853" s="294"/>
      <c r="M13853" s="294"/>
      <c r="N13853" s="294"/>
    </row>
    <row r="13854" spans="1:14" s="369" customFormat="1" ht="12.75" hidden="1" customHeight="1" outlineLevel="2" x14ac:dyDescent="0.25">
      <c r="A13854" s="3"/>
      <c r="B13854" s="3"/>
      <c r="C13854" s="392"/>
      <c r="D13854" s="3">
        <v>15</v>
      </c>
      <c r="E13854" s="290" t="e">
        <f ca="1"/>
        <v>#N/A</v>
      </c>
      <c r="F13854" s="291"/>
      <c r="G13854" s="294"/>
      <c r="H13854" s="294"/>
      <c r="I13854" s="294"/>
      <c r="J13854" s="294"/>
      <c r="K13854" s="294"/>
      <c r="L13854" s="294"/>
      <c r="M13854" s="294"/>
      <c r="N13854" s="294"/>
    </row>
    <row r="13855" spans="1:14" s="369" customFormat="1" ht="12.75" hidden="1" customHeight="1" outlineLevel="1" x14ac:dyDescent="0.25">
      <c r="A13855" s="3"/>
      <c r="B13855" s="145" t="str">
        <f ca="1">B13838</f>
        <v>Asset Type 213</v>
      </c>
      <c r="C13855" s="145" t="str">
        <f ca="1">C13838</f>
        <v>Description - Asset Type 213</v>
      </c>
      <c r="D13855" s="3"/>
      <c r="E13855" s="3"/>
      <c r="F13855" s="106" t="s">
        <v>47</v>
      </c>
      <c r="G13855" s="296">
        <f t="shared" ref="G13855:N13855" si="1426">SUM(G13840:G13854)</f>
        <v>0</v>
      </c>
      <c r="H13855" s="296">
        <f t="shared" ca="1" si="1426"/>
        <v>0</v>
      </c>
      <c r="I13855" s="296">
        <f t="shared" ca="1" si="1426"/>
        <v>0</v>
      </c>
      <c r="J13855" s="296">
        <f t="shared" ca="1" si="1426"/>
        <v>0</v>
      </c>
      <c r="K13855" s="296">
        <f t="shared" ca="1" si="1426"/>
        <v>0</v>
      </c>
      <c r="L13855" s="296">
        <f t="shared" ca="1" si="1426"/>
        <v>0</v>
      </c>
      <c r="M13855" s="296">
        <f t="shared" ca="1" si="1426"/>
        <v>0</v>
      </c>
      <c r="N13855" s="296">
        <f t="shared" ca="1" si="1426"/>
        <v>0</v>
      </c>
    </row>
    <row r="13856" spans="1:14" s="369" customFormat="1" ht="12.75" hidden="1" customHeight="1" outlineLevel="2" x14ac:dyDescent="0.25">
      <c r="A13856" s="217">
        <f>A13838+1</f>
        <v>214</v>
      </c>
      <c r="B13856" s="22" t="str">
        <f ca="1">OFFSET($B$516,$A13856-1,0)</f>
        <v>Asset Type 214</v>
      </c>
      <c r="C13856" s="22" t="str">
        <f ca="1">OFFSET($C$516,$A13856-1,0)</f>
        <v>Description - Asset Type 214</v>
      </c>
      <c r="D13856" s="3"/>
      <c r="E13856" s="109"/>
      <c r="F13856" s="108" t="s">
        <v>46</v>
      </c>
      <c r="G13856" s="295">
        <f t="shared" ref="G13856:N13856" ca="1" si="1427">VLOOKUP($B13856,$B$516:$N$1015,5+G$5,FALSE)</f>
        <v>0</v>
      </c>
      <c r="H13856" s="295">
        <f t="shared" ca="1" si="1427"/>
        <v>0</v>
      </c>
      <c r="I13856" s="295">
        <f t="shared" ca="1" si="1427"/>
        <v>0</v>
      </c>
      <c r="J13856" s="295">
        <f t="shared" ca="1" si="1427"/>
        <v>0</v>
      </c>
      <c r="K13856" s="295">
        <f t="shared" ca="1" si="1427"/>
        <v>0</v>
      </c>
      <c r="L13856" s="295">
        <f t="shared" ca="1" si="1427"/>
        <v>0</v>
      </c>
      <c r="M13856" s="295">
        <f t="shared" ca="1" si="1427"/>
        <v>0</v>
      </c>
      <c r="N13856" s="295">
        <f t="shared" ca="1" si="1427"/>
        <v>0</v>
      </c>
    </row>
    <row r="13857" spans="1:14" s="369" customFormat="1" ht="12.75" hidden="1" customHeight="1" outlineLevel="2" x14ac:dyDescent="0.25">
      <c r="A13857" s="3"/>
      <c r="B13857" s="3"/>
      <c r="C13857" s="21"/>
      <c r="D13857" s="3"/>
      <c r="E13857" s="107"/>
      <c r="F13857" s="106" t="s">
        <v>80</v>
      </c>
      <c r="G13857" s="111">
        <f ca="1">VLOOKUP($B13856,'Input Sheet'!$B$515:$N$1014,5+G$5,FALSE)</f>
        <v>0</v>
      </c>
      <c r="H13857" s="111">
        <f ca="1">VLOOKUP($B13856,'Input Sheet'!$B$515:$N$1014,5+H$5,FALSE)</f>
        <v>0</v>
      </c>
      <c r="I13857" s="111">
        <f ca="1">VLOOKUP($B13856,'Input Sheet'!$B$515:$N$1014,5+I$5,FALSE)</f>
        <v>0</v>
      </c>
      <c r="J13857" s="111">
        <f ca="1">VLOOKUP($B13856,'Input Sheet'!$B$515:$N$1014,5+J$5,FALSE)</f>
        <v>0</v>
      </c>
      <c r="K13857" s="111">
        <f ca="1">VLOOKUP($B13856,'Input Sheet'!$B$515:$N$1014,5+K$5,FALSE)</f>
        <v>0</v>
      </c>
      <c r="L13857" s="111">
        <f ca="1">VLOOKUP($B13856,'Input Sheet'!$B$515:$N$1014,5+L$5,FALSE)</f>
        <v>0</v>
      </c>
      <c r="M13857" s="111">
        <f ca="1">VLOOKUP($B13856,'Input Sheet'!$B$515:$N$1014,5+M$5,FALSE)</f>
        <v>0</v>
      </c>
      <c r="N13857" s="111">
        <f ca="1">VLOOKUP($B13856,'Input Sheet'!$B$515:$N$1014,5+N$5,FALSE)</f>
        <v>0</v>
      </c>
    </row>
    <row r="13858" spans="1:14" s="369" customFormat="1" ht="12.75" hidden="1" customHeight="1" outlineLevel="2" x14ac:dyDescent="0.25">
      <c r="A13858" s="3"/>
      <c r="B13858" s="3"/>
      <c r="C13858" s="3"/>
      <c r="D13858" s="3">
        <v>1</v>
      </c>
      <c r="E13858" s="290">
        <f t="array" aca="1" ref="E13858:E13872" ca="1">TRANSPOSE(G13856:N13856)</f>
        <v>0</v>
      </c>
      <c r="F13858" s="291"/>
      <c r="G13858" s="292"/>
      <c r="H13858" s="293">
        <f ca="1">IF(OFFSET(H13858,-$D13858,0)="n/a","n/a",IF(H$5&gt;OFFSET(H13858,-$D13858,0)+$D13858,$E13858-SUM($G13858:G13858),($E13858-SUM($G13858:G13858))/(OFFSET(H13858,-$D13858,0)-(H$5-$D13858-1))))</f>
        <v>0</v>
      </c>
      <c r="I13858" s="293">
        <f ca="1">IF(OFFSET(I13858,-$D13858,0)="n/a","n/a",IF(I$5&gt;OFFSET(I13858,-$D13858,0)+$D13858,$E13858-SUM($G13858:H13858),($E13858-SUM($G13858:H13858))/(OFFSET(I13858,-$D13858,0)-(I$5-$D13858-1))))</f>
        <v>0</v>
      </c>
      <c r="J13858" s="293">
        <f ca="1">IF(OFFSET(J13858,-$D13858,0)="n/a","n/a",IF(J$5&gt;OFFSET(J13858,-$D13858,0)+$D13858,$E13858-SUM($G13858:I13858),($E13858-SUM($G13858:I13858))/(OFFSET(J13858,-$D13858,0)-(J$5-$D13858-1))))</f>
        <v>0</v>
      </c>
      <c r="K13858" s="293">
        <f ca="1">IF(OFFSET(K13858,-$D13858,0)="n/a","n/a",IF(K$5&gt;OFFSET(K13858,-$D13858,0)+$D13858,$E13858-SUM($G13858:J13858),($E13858-SUM($G13858:J13858))/(OFFSET(K13858,-$D13858,0)-(K$5-$D13858-1))))</f>
        <v>0</v>
      </c>
      <c r="L13858" s="293">
        <f ca="1">IF(OFFSET(L13858,-$D13858,0)="n/a","n/a",IF(L$5&gt;OFFSET(L13858,-$D13858,0)+$D13858,$E13858-SUM($G13858:K13858),($E13858-SUM($G13858:K13858))/(OFFSET(L13858,-$D13858,0)-(L$5-$D13858-1))))</f>
        <v>0</v>
      </c>
      <c r="M13858" s="293">
        <f ca="1">IF(OFFSET(M13858,-$D13858,0)="n/a","n/a",IF(M$5&gt;OFFSET(M13858,-$D13858,0)+$D13858,$E13858-SUM($G13858:L13858),($E13858-SUM($G13858:L13858))/(OFFSET(M13858,-$D13858,0)-(M$5-$D13858-1))))</f>
        <v>0</v>
      </c>
      <c r="N13858" s="293">
        <f ca="1">IF(OFFSET(N13858,-$D13858,0)="n/a","n/a",IF(N$5&gt;OFFSET(N13858,-$D13858,0)+$D13858,$E13858-SUM($G13858:M13858),($E13858-SUM($G13858:M13858))/(OFFSET(N13858,-$D13858,0)-(N$5-$D13858-1))))</f>
        <v>0</v>
      </c>
    </row>
    <row r="13859" spans="1:14" s="369" customFormat="1" ht="12.75" hidden="1" customHeight="1" outlineLevel="2" x14ac:dyDescent="0.25">
      <c r="A13859" s="3"/>
      <c r="B13859" s="3"/>
      <c r="C13859" s="392" t="s">
        <v>48</v>
      </c>
      <c r="D13859" s="3">
        <v>2</v>
      </c>
      <c r="E13859" s="290">
        <f ca="1"/>
        <v>0</v>
      </c>
      <c r="F13859" s="291"/>
      <c r="G13859" s="294"/>
      <c r="H13859" s="292"/>
      <c r="I13859" s="293">
        <f ca="1">IF(OFFSET(I13859,-$D13859,0)="n/a","n/a",IF(I$5&gt;OFFSET(I13859,-$D13859,0)+$D13859,$E13859-SUM($G13859:H13859),($E13859-SUM($G13859:H13859))/(OFFSET(I13859,-$D13859,0)-(I$5-$D13859-1))))</f>
        <v>0</v>
      </c>
      <c r="J13859" s="293">
        <f ca="1">IF(OFFSET(J13859,-$D13859,0)="n/a","n/a",IF(J$5&gt;OFFSET(J13859,-$D13859,0)+$D13859,$E13859-SUM($G13859:I13859),($E13859-SUM($G13859:I13859))/(OFFSET(J13859,-$D13859,0)-(J$5-$D13859-1))))</f>
        <v>0</v>
      </c>
      <c r="K13859" s="293">
        <f ca="1">IF(OFFSET(K13859,-$D13859,0)="n/a","n/a",IF(K$5&gt;OFFSET(K13859,-$D13859,0)+$D13859,$E13859-SUM($G13859:J13859),($E13859-SUM($G13859:J13859))/(OFFSET(K13859,-$D13859,0)-(K$5-$D13859-1))))</f>
        <v>0</v>
      </c>
      <c r="L13859" s="293">
        <f ca="1">IF(OFFSET(L13859,-$D13859,0)="n/a","n/a",IF(L$5&gt;OFFSET(L13859,-$D13859,0)+$D13859,$E13859-SUM($G13859:K13859),($E13859-SUM($G13859:K13859))/(OFFSET(L13859,-$D13859,0)-(L$5-$D13859-1))))</f>
        <v>0</v>
      </c>
      <c r="M13859" s="293">
        <f ca="1">IF(OFFSET(M13859,-$D13859,0)="n/a","n/a",IF(M$5&gt;OFFSET(M13859,-$D13859,0)+$D13859,$E13859-SUM($G13859:L13859),($E13859-SUM($G13859:L13859))/(OFFSET(M13859,-$D13859,0)-(M$5-$D13859-1))))</f>
        <v>0</v>
      </c>
      <c r="N13859" s="293">
        <f ca="1">IF(OFFSET(N13859,-$D13859,0)="n/a","n/a",IF(N$5&gt;OFFSET(N13859,-$D13859,0)+$D13859,$E13859-SUM($G13859:M13859),($E13859-SUM($G13859:M13859))/(OFFSET(N13859,-$D13859,0)-(N$5-$D13859-1))))</f>
        <v>0</v>
      </c>
    </row>
    <row r="13860" spans="1:14" s="369" customFormat="1" ht="12.75" hidden="1" customHeight="1" outlineLevel="2" x14ac:dyDescent="0.25">
      <c r="A13860" s="3"/>
      <c r="B13860" s="3"/>
      <c r="C13860" s="392"/>
      <c r="D13860" s="3">
        <v>3</v>
      </c>
      <c r="E13860" s="290">
        <f ca="1"/>
        <v>0</v>
      </c>
      <c r="F13860" s="291"/>
      <c r="G13860" s="294"/>
      <c r="H13860" s="294"/>
      <c r="I13860" s="292"/>
      <c r="J13860" s="293">
        <f ca="1">IF(OFFSET(J13860,-$D13860,0)="n/a","n/a",IF(J$5&gt;OFFSET(J13860,-$D13860,0)+$D13860,$E13860-SUM($G13860:I13860),($E13860-SUM($G13860:I13860))/(OFFSET(J13860,-$D13860,0)-(J$5-$D13860-1))))</f>
        <v>0</v>
      </c>
      <c r="K13860" s="293">
        <f ca="1">IF(OFFSET(K13860,-$D13860,0)="n/a","n/a",IF(K$5&gt;OFFSET(K13860,-$D13860,0)+$D13860,$E13860-SUM($G13860:J13860),($E13860-SUM($G13860:J13860))/(OFFSET(K13860,-$D13860,0)-(K$5-$D13860-1))))</f>
        <v>0</v>
      </c>
      <c r="L13860" s="293">
        <f ca="1">IF(OFFSET(L13860,-$D13860,0)="n/a","n/a",IF(L$5&gt;OFFSET(L13860,-$D13860,0)+$D13860,$E13860-SUM($G13860:K13860),($E13860-SUM($G13860:K13860))/(OFFSET(L13860,-$D13860,0)-(L$5-$D13860-1))))</f>
        <v>0</v>
      </c>
      <c r="M13860" s="293">
        <f ca="1">IF(OFFSET(M13860,-$D13860,0)="n/a","n/a",IF(M$5&gt;OFFSET(M13860,-$D13860,0)+$D13860,$E13860-SUM($G13860:L13860),($E13860-SUM($G13860:L13860))/(OFFSET(M13860,-$D13860,0)-(M$5-$D13860-1))))</f>
        <v>0</v>
      </c>
      <c r="N13860" s="293">
        <f ca="1">IF(OFFSET(N13860,-$D13860,0)="n/a","n/a",IF(N$5&gt;OFFSET(N13860,-$D13860,0)+$D13860,$E13860-SUM($G13860:M13860),($E13860-SUM($G13860:M13860))/(OFFSET(N13860,-$D13860,0)-(N$5-$D13860-1))))</f>
        <v>0</v>
      </c>
    </row>
    <row r="13861" spans="1:14" s="369" customFormat="1" ht="12.75" hidden="1" customHeight="1" outlineLevel="2" x14ac:dyDescent="0.25">
      <c r="A13861" s="3"/>
      <c r="B13861" s="3"/>
      <c r="C13861" s="392"/>
      <c r="D13861" s="3">
        <v>4</v>
      </c>
      <c r="E13861" s="290">
        <f ca="1"/>
        <v>0</v>
      </c>
      <c r="F13861" s="291"/>
      <c r="G13861" s="294"/>
      <c r="H13861" s="294"/>
      <c r="I13861" s="294"/>
      <c r="J13861" s="292"/>
      <c r="K13861" s="293">
        <f ca="1">IF(OFFSET(K13861,-$D13861,0)="n/a","n/a",IF(K$5&gt;OFFSET(K13861,-$D13861,0)+$D13861,$E13861-SUM($G13861:J13861),($E13861-SUM($G13861:J13861))/(OFFSET(K13861,-$D13861,0)-(K$5-$D13861-1))))</f>
        <v>0</v>
      </c>
      <c r="L13861" s="293">
        <f ca="1">IF(OFFSET(L13861,-$D13861,0)="n/a","n/a",IF(L$5&gt;OFFSET(L13861,-$D13861,0)+$D13861,$E13861-SUM($G13861:K13861),($E13861-SUM($G13861:K13861))/(OFFSET(L13861,-$D13861,0)-(L$5-$D13861-1))))</f>
        <v>0</v>
      </c>
      <c r="M13861" s="293">
        <f ca="1">IF(OFFSET(M13861,-$D13861,0)="n/a","n/a",IF(M$5&gt;OFFSET(M13861,-$D13861,0)+$D13861,$E13861-SUM($G13861:L13861),($E13861-SUM($G13861:L13861))/(OFFSET(M13861,-$D13861,0)-(M$5-$D13861-1))))</f>
        <v>0</v>
      </c>
      <c r="N13861" s="293">
        <f ca="1">IF(OFFSET(N13861,-$D13861,0)="n/a","n/a",IF(N$5&gt;OFFSET(N13861,-$D13861,0)+$D13861,$E13861-SUM($G13861:M13861),($E13861-SUM($G13861:M13861))/(OFFSET(N13861,-$D13861,0)-(N$5-$D13861-1))))</f>
        <v>0</v>
      </c>
    </row>
    <row r="13862" spans="1:14" s="369" customFormat="1" ht="12.75" hidden="1" customHeight="1" outlineLevel="2" x14ac:dyDescent="0.25">
      <c r="A13862" s="3"/>
      <c r="B13862" s="3"/>
      <c r="C13862" s="392"/>
      <c r="D13862" s="3">
        <v>5</v>
      </c>
      <c r="E13862" s="290">
        <f ca="1"/>
        <v>0</v>
      </c>
      <c r="F13862" s="291"/>
      <c r="G13862" s="294"/>
      <c r="H13862" s="294"/>
      <c r="I13862" s="294"/>
      <c r="J13862" s="294"/>
      <c r="K13862" s="292"/>
      <c r="L13862" s="293">
        <f ca="1">IF(OFFSET(L13862,-$D13862,0)="n/a","n/a",IF(L$5&gt;OFFSET(L13862,-$D13862,0)+$D13862,$E13862-SUM($G13862:K13862),($E13862-SUM($G13862:K13862))/(OFFSET(L13862,-$D13862,0)-(L$5-$D13862-1))))</f>
        <v>0</v>
      </c>
      <c r="M13862" s="293">
        <f ca="1">IF(OFFSET(M13862,-$D13862,0)="n/a","n/a",IF(M$5&gt;OFFSET(M13862,-$D13862,0)+$D13862,$E13862-SUM($G13862:L13862),($E13862-SUM($G13862:L13862))/(OFFSET(M13862,-$D13862,0)-(M$5-$D13862-1))))</f>
        <v>0</v>
      </c>
      <c r="N13862" s="293">
        <f ca="1">IF(OFFSET(N13862,-$D13862,0)="n/a","n/a",IF(N$5&gt;OFFSET(N13862,-$D13862,0)+$D13862,$E13862-SUM($G13862:M13862),($E13862-SUM($G13862:M13862))/(OFFSET(N13862,-$D13862,0)-(N$5-$D13862-1))))</f>
        <v>0</v>
      </c>
    </row>
    <row r="13863" spans="1:14" s="369" customFormat="1" ht="12.75" hidden="1" customHeight="1" outlineLevel="2" x14ac:dyDescent="0.25">
      <c r="A13863" s="3"/>
      <c r="B13863" s="3"/>
      <c r="C13863" s="392"/>
      <c r="D13863" s="3">
        <v>6</v>
      </c>
      <c r="E13863" s="290">
        <f ca="1"/>
        <v>0</v>
      </c>
      <c r="F13863" s="291"/>
      <c r="G13863" s="294"/>
      <c r="H13863" s="294"/>
      <c r="I13863" s="294"/>
      <c r="J13863" s="294"/>
      <c r="K13863" s="294"/>
      <c r="L13863" s="292"/>
      <c r="M13863" s="293">
        <f ca="1">IF(OFFSET(M13863,-$D13863,0)="n/a","n/a",IF(M$5&gt;OFFSET(M13863,-$D13863,0)+$D13863,$E13863-SUM($G13863:L13863),($E13863-SUM($G13863:L13863))/(OFFSET(M13863,-$D13863,0)-(M$5-$D13863-1))))</f>
        <v>0</v>
      </c>
      <c r="N13863" s="293">
        <f ca="1">IF(OFFSET(N13863,-$D13863,0)="n/a","n/a",IF(N$5&gt;OFFSET(N13863,-$D13863,0)+$D13863,$E13863-SUM($G13863:M13863),($E13863-SUM($G13863:M13863))/(OFFSET(N13863,-$D13863,0)-(N$5-$D13863-1))))</f>
        <v>0</v>
      </c>
    </row>
    <row r="13864" spans="1:14" s="369" customFormat="1" ht="12.75" hidden="1" customHeight="1" outlineLevel="2" x14ac:dyDescent="0.25">
      <c r="A13864" s="3"/>
      <c r="B13864" s="3"/>
      <c r="C13864" s="392"/>
      <c r="D13864" s="3">
        <v>7</v>
      </c>
      <c r="E13864" s="290">
        <f ca="1"/>
        <v>0</v>
      </c>
      <c r="F13864" s="291"/>
      <c r="G13864" s="294"/>
      <c r="H13864" s="294"/>
      <c r="I13864" s="294"/>
      <c r="J13864" s="294"/>
      <c r="K13864" s="294"/>
      <c r="L13864" s="294"/>
      <c r="M13864" s="292"/>
      <c r="N13864" s="293">
        <f ca="1">IF(OFFSET(N13864,-$D13864,0)="n/a","n/a",IF(N$5&gt;OFFSET(N13864,-$D13864,0)+$D13864,$E13864-SUM($G13864:M13864),($E13864-SUM($G13864:M13864))/(OFFSET(N13864,-$D13864,0)-(N$5-$D13864-1))))</f>
        <v>0</v>
      </c>
    </row>
    <row r="13865" spans="1:14" s="369" customFormat="1" ht="12.75" hidden="1" customHeight="1" outlineLevel="2" x14ac:dyDescent="0.25">
      <c r="A13865" s="3"/>
      <c r="B13865" s="3"/>
      <c r="C13865" s="392"/>
      <c r="D13865" s="3">
        <v>8</v>
      </c>
      <c r="E13865" s="290">
        <f ca="1"/>
        <v>0</v>
      </c>
      <c r="F13865" s="291"/>
      <c r="G13865" s="294"/>
      <c r="H13865" s="294"/>
      <c r="I13865" s="294"/>
      <c r="J13865" s="294"/>
      <c r="K13865" s="294"/>
      <c r="L13865" s="294"/>
      <c r="M13865" s="294"/>
      <c r="N13865" s="292"/>
    </row>
    <row r="13866" spans="1:14" s="369" customFormat="1" ht="12.75" hidden="1" customHeight="1" outlineLevel="2" x14ac:dyDescent="0.25">
      <c r="A13866" s="3"/>
      <c r="B13866" s="3"/>
      <c r="C13866" s="392"/>
      <c r="D13866" s="3">
        <v>9</v>
      </c>
      <c r="E13866" s="290" t="e">
        <f ca="1"/>
        <v>#N/A</v>
      </c>
      <c r="F13866" s="291"/>
      <c r="G13866" s="294"/>
      <c r="H13866" s="294"/>
      <c r="I13866" s="294"/>
      <c r="J13866" s="294"/>
      <c r="K13866" s="294"/>
      <c r="L13866" s="294"/>
      <c r="M13866" s="294"/>
      <c r="N13866" s="294"/>
    </row>
    <row r="13867" spans="1:14" s="369" customFormat="1" ht="12.75" hidden="1" customHeight="1" outlineLevel="2" x14ac:dyDescent="0.25">
      <c r="A13867" s="3"/>
      <c r="B13867" s="3"/>
      <c r="C13867" s="392"/>
      <c r="D13867" s="3">
        <v>10</v>
      </c>
      <c r="E13867" s="290" t="e">
        <f ca="1"/>
        <v>#N/A</v>
      </c>
      <c r="F13867" s="291"/>
      <c r="G13867" s="294"/>
      <c r="H13867" s="294"/>
      <c r="I13867" s="294"/>
      <c r="J13867" s="294"/>
      <c r="K13867" s="294"/>
      <c r="L13867" s="294"/>
      <c r="M13867" s="294"/>
      <c r="N13867" s="294"/>
    </row>
    <row r="13868" spans="1:14" s="369" customFormat="1" ht="12.75" hidden="1" customHeight="1" outlineLevel="2" x14ac:dyDescent="0.25">
      <c r="A13868" s="3"/>
      <c r="B13868" s="3"/>
      <c r="C13868" s="392"/>
      <c r="D13868" s="3">
        <v>11</v>
      </c>
      <c r="E13868" s="290" t="e">
        <f ca="1"/>
        <v>#N/A</v>
      </c>
      <c r="F13868" s="291"/>
      <c r="G13868" s="294"/>
      <c r="H13868" s="294"/>
      <c r="I13868" s="294"/>
      <c r="J13868" s="294"/>
      <c r="K13868" s="294"/>
      <c r="L13868" s="294"/>
      <c r="M13868" s="294"/>
      <c r="N13868" s="294"/>
    </row>
    <row r="13869" spans="1:14" s="369" customFormat="1" ht="12.75" hidden="1" customHeight="1" outlineLevel="2" x14ac:dyDescent="0.25">
      <c r="A13869" s="3"/>
      <c r="B13869" s="3"/>
      <c r="C13869" s="392"/>
      <c r="D13869" s="3">
        <v>12</v>
      </c>
      <c r="E13869" s="290" t="e">
        <f ca="1"/>
        <v>#N/A</v>
      </c>
      <c r="F13869" s="291"/>
      <c r="G13869" s="294"/>
      <c r="H13869" s="294"/>
      <c r="I13869" s="294"/>
      <c r="J13869" s="294"/>
      <c r="K13869" s="294"/>
      <c r="L13869" s="294"/>
      <c r="M13869" s="294"/>
      <c r="N13869" s="294"/>
    </row>
    <row r="13870" spans="1:14" s="369" customFormat="1" ht="12.75" hidden="1" customHeight="1" outlineLevel="2" x14ac:dyDescent="0.25">
      <c r="A13870" s="3"/>
      <c r="B13870" s="3"/>
      <c r="C13870" s="392"/>
      <c r="D13870" s="3">
        <v>13</v>
      </c>
      <c r="E13870" s="290" t="e">
        <f ca="1"/>
        <v>#N/A</v>
      </c>
      <c r="F13870" s="291"/>
      <c r="G13870" s="294"/>
      <c r="H13870" s="294"/>
      <c r="I13870" s="294"/>
      <c r="J13870" s="294"/>
      <c r="K13870" s="294"/>
      <c r="L13870" s="294"/>
      <c r="M13870" s="294"/>
      <c r="N13870" s="294"/>
    </row>
    <row r="13871" spans="1:14" s="369" customFormat="1" ht="12.75" hidden="1" customHeight="1" outlineLevel="2" x14ac:dyDescent="0.25">
      <c r="A13871" s="3"/>
      <c r="B13871" s="3"/>
      <c r="C13871" s="392"/>
      <c r="D13871" s="3">
        <v>14</v>
      </c>
      <c r="E13871" s="290" t="e">
        <f ca="1"/>
        <v>#N/A</v>
      </c>
      <c r="F13871" s="291"/>
      <c r="G13871" s="294"/>
      <c r="H13871" s="294"/>
      <c r="I13871" s="294"/>
      <c r="J13871" s="294"/>
      <c r="K13871" s="294"/>
      <c r="L13871" s="294"/>
      <c r="M13871" s="294"/>
      <c r="N13871" s="294"/>
    </row>
    <row r="13872" spans="1:14" s="369" customFormat="1" ht="12.75" hidden="1" customHeight="1" outlineLevel="2" x14ac:dyDescent="0.25">
      <c r="A13872" s="3"/>
      <c r="B13872" s="3"/>
      <c r="C13872" s="392"/>
      <c r="D13872" s="3">
        <v>15</v>
      </c>
      <c r="E13872" s="290" t="e">
        <f ca="1"/>
        <v>#N/A</v>
      </c>
      <c r="F13872" s="291"/>
      <c r="G13872" s="294"/>
      <c r="H13872" s="294"/>
      <c r="I13872" s="294"/>
      <c r="J13872" s="294"/>
      <c r="K13872" s="294"/>
      <c r="L13872" s="294"/>
      <c r="M13872" s="294"/>
      <c r="N13872" s="294"/>
    </row>
    <row r="13873" spans="1:14" s="369" customFormat="1" ht="12.75" hidden="1" customHeight="1" outlineLevel="1" x14ac:dyDescent="0.25">
      <c r="A13873" s="3"/>
      <c r="B13873" s="145" t="str">
        <f ca="1">B13856</f>
        <v>Asset Type 214</v>
      </c>
      <c r="C13873" s="145" t="str">
        <f ca="1">C13856</f>
        <v>Description - Asset Type 214</v>
      </c>
      <c r="D13873" s="3"/>
      <c r="E13873" s="3"/>
      <c r="F13873" s="106" t="s">
        <v>47</v>
      </c>
      <c r="G13873" s="296">
        <f t="shared" ref="G13873:N13873" si="1428">SUM(G13858:G13872)</f>
        <v>0</v>
      </c>
      <c r="H13873" s="296">
        <f t="shared" ca="1" si="1428"/>
        <v>0</v>
      </c>
      <c r="I13873" s="296">
        <f t="shared" ca="1" si="1428"/>
        <v>0</v>
      </c>
      <c r="J13873" s="296">
        <f t="shared" ca="1" si="1428"/>
        <v>0</v>
      </c>
      <c r="K13873" s="296">
        <f t="shared" ca="1" si="1428"/>
        <v>0</v>
      </c>
      <c r="L13873" s="296">
        <f t="shared" ca="1" si="1428"/>
        <v>0</v>
      </c>
      <c r="M13873" s="296">
        <f t="shared" ca="1" si="1428"/>
        <v>0</v>
      </c>
      <c r="N13873" s="296">
        <f t="shared" ca="1" si="1428"/>
        <v>0</v>
      </c>
    </row>
    <row r="13874" spans="1:14" s="369" customFormat="1" ht="12.75" hidden="1" customHeight="1" outlineLevel="2" x14ac:dyDescent="0.25">
      <c r="A13874" s="217">
        <f>A13856+1</f>
        <v>215</v>
      </c>
      <c r="B13874" s="22" t="str">
        <f ca="1">OFFSET($B$516,$A13874-1,0)</f>
        <v>Asset Type 215</v>
      </c>
      <c r="C13874" s="22" t="str">
        <f ca="1">OFFSET($C$516,$A13874-1,0)</f>
        <v>Description - Asset Type 215</v>
      </c>
      <c r="D13874" s="3"/>
      <c r="E13874" s="109"/>
      <c r="F13874" s="108" t="s">
        <v>46</v>
      </c>
      <c r="G13874" s="295">
        <f t="shared" ref="G13874:N13874" ca="1" si="1429">VLOOKUP($B13874,$B$516:$N$1015,5+G$5,FALSE)</f>
        <v>0</v>
      </c>
      <c r="H13874" s="295">
        <f t="shared" ca="1" si="1429"/>
        <v>0</v>
      </c>
      <c r="I13874" s="295">
        <f t="shared" ca="1" si="1429"/>
        <v>0</v>
      </c>
      <c r="J13874" s="295">
        <f t="shared" ca="1" si="1429"/>
        <v>0</v>
      </c>
      <c r="K13874" s="295">
        <f t="shared" ca="1" si="1429"/>
        <v>0</v>
      </c>
      <c r="L13874" s="295">
        <f t="shared" ca="1" si="1429"/>
        <v>0</v>
      </c>
      <c r="M13874" s="295">
        <f t="shared" ca="1" si="1429"/>
        <v>0</v>
      </c>
      <c r="N13874" s="295">
        <f t="shared" ca="1" si="1429"/>
        <v>0</v>
      </c>
    </row>
    <row r="13875" spans="1:14" s="369" customFormat="1" ht="12.75" hidden="1" customHeight="1" outlineLevel="2" x14ac:dyDescent="0.25">
      <c r="A13875" s="3"/>
      <c r="B13875" s="3"/>
      <c r="C13875" s="21"/>
      <c r="D13875" s="3"/>
      <c r="E13875" s="107"/>
      <c r="F13875" s="106" t="s">
        <v>80</v>
      </c>
      <c r="G13875" s="111">
        <f ca="1">VLOOKUP($B13874,'Input Sheet'!$B$515:$N$1014,5+G$5,FALSE)</f>
        <v>0</v>
      </c>
      <c r="H13875" s="111">
        <f ca="1">VLOOKUP($B13874,'Input Sheet'!$B$515:$N$1014,5+H$5,FALSE)</f>
        <v>0</v>
      </c>
      <c r="I13875" s="111">
        <f ca="1">VLOOKUP($B13874,'Input Sheet'!$B$515:$N$1014,5+I$5,FALSE)</f>
        <v>0</v>
      </c>
      <c r="J13875" s="111">
        <f ca="1">VLOOKUP($B13874,'Input Sheet'!$B$515:$N$1014,5+J$5,FALSE)</f>
        <v>0</v>
      </c>
      <c r="K13875" s="111">
        <f ca="1">VLOOKUP($B13874,'Input Sheet'!$B$515:$N$1014,5+K$5,FALSE)</f>
        <v>0</v>
      </c>
      <c r="L13875" s="111">
        <f ca="1">VLOOKUP($B13874,'Input Sheet'!$B$515:$N$1014,5+L$5,FALSE)</f>
        <v>0</v>
      </c>
      <c r="M13875" s="111">
        <f ca="1">VLOOKUP($B13874,'Input Sheet'!$B$515:$N$1014,5+M$5,FALSE)</f>
        <v>0</v>
      </c>
      <c r="N13875" s="111">
        <f ca="1">VLOOKUP($B13874,'Input Sheet'!$B$515:$N$1014,5+N$5,FALSE)</f>
        <v>0</v>
      </c>
    </row>
    <row r="13876" spans="1:14" s="369" customFormat="1" ht="12.75" hidden="1" customHeight="1" outlineLevel="2" x14ac:dyDescent="0.25">
      <c r="A13876" s="3"/>
      <c r="B13876" s="3"/>
      <c r="C13876" s="3"/>
      <c r="D13876" s="3">
        <v>1</v>
      </c>
      <c r="E13876" s="290">
        <f t="array" aca="1" ref="E13876:E13890" ca="1">TRANSPOSE(G13874:N13874)</f>
        <v>0</v>
      </c>
      <c r="F13876" s="291"/>
      <c r="G13876" s="292"/>
      <c r="H13876" s="293">
        <f ca="1">IF(OFFSET(H13876,-$D13876,0)="n/a","n/a",IF(H$5&gt;OFFSET(H13876,-$D13876,0)+$D13876,$E13876-SUM($G13876:G13876),($E13876-SUM($G13876:G13876))/(OFFSET(H13876,-$D13876,0)-(H$5-$D13876-1))))</f>
        <v>0</v>
      </c>
      <c r="I13876" s="293">
        <f ca="1">IF(OFFSET(I13876,-$D13876,0)="n/a","n/a",IF(I$5&gt;OFFSET(I13876,-$D13876,0)+$D13876,$E13876-SUM($G13876:H13876),($E13876-SUM($G13876:H13876))/(OFFSET(I13876,-$D13876,0)-(I$5-$D13876-1))))</f>
        <v>0</v>
      </c>
      <c r="J13876" s="293">
        <f ca="1">IF(OFFSET(J13876,-$D13876,0)="n/a","n/a",IF(J$5&gt;OFFSET(J13876,-$D13876,0)+$D13876,$E13876-SUM($G13876:I13876),($E13876-SUM($G13876:I13876))/(OFFSET(J13876,-$D13876,0)-(J$5-$D13876-1))))</f>
        <v>0</v>
      </c>
      <c r="K13876" s="293">
        <f ca="1">IF(OFFSET(K13876,-$D13876,0)="n/a","n/a",IF(K$5&gt;OFFSET(K13876,-$D13876,0)+$D13876,$E13876-SUM($G13876:J13876),($E13876-SUM($G13876:J13876))/(OFFSET(K13876,-$D13876,0)-(K$5-$D13876-1))))</f>
        <v>0</v>
      </c>
      <c r="L13876" s="293">
        <f ca="1">IF(OFFSET(L13876,-$D13876,0)="n/a","n/a",IF(L$5&gt;OFFSET(L13876,-$D13876,0)+$D13876,$E13876-SUM($G13876:K13876),($E13876-SUM($G13876:K13876))/(OFFSET(L13876,-$D13876,0)-(L$5-$D13876-1))))</f>
        <v>0</v>
      </c>
      <c r="M13876" s="293">
        <f ca="1">IF(OFFSET(M13876,-$D13876,0)="n/a","n/a",IF(M$5&gt;OFFSET(M13876,-$D13876,0)+$D13876,$E13876-SUM($G13876:L13876),($E13876-SUM($G13876:L13876))/(OFFSET(M13876,-$D13876,0)-(M$5-$D13876-1))))</f>
        <v>0</v>
      </c>
      <c r="N13876" s="293">
        <f ca="1">IF(OFFSET(N13876,-$D13876,0)="n/a","n/a",IF(N$5&gt;OFFSET(N13876,-$D13876,0)+$D13876,$E13876-SUM($G13876:M13876),($E13876-SUM($G13876:M13876))/(OFFSET(N13876,-$D13876,0)-(N$5-$D13876-1))))</f>
        <v>0</v>
      </c>
    </row>
    <row r="13877" spans="1:14" s="369" customFormat="1" ht="12.75" hidden="1" customHeight="1" outlineLevel="2" x14ac:dyDescent="0.25">
      <c r="A13877" s="3"/>
      <c r="B13877" s="3"/>
      <c r="C13877" s="392" t="s">
        <v>48</v>
      </c>
      <c r="D13877" s="3">
        <v>2</v>
      </c>
      <c r="E13877" s="290">
        <f ca="1"/>
        <v>0</v>
      </c>
      <c r="F13877" s="291"/>
      <c r="G13877" s="294"/>
      <c r="H13877" s="292"/>
      <c r="I13877" s="293">
        <f ca="1">IF(OFFSET(I13877,-$D13877,0)="n/a","n/a",IF(I$5&gt;OFFSET(I13877,-$D13877,0)+$D13877,$E13877-SUM($G13877:H13877),($E13877-SUM($G13877:H13877))/(OFFSET(I13877,-$D13877,0)-(I$5-$D13877-1))))</f>
        <v>0</v>
      </c>
      <c r="J13877" s="293">
        <f ca="1">IF(OFFSET(J13877,-$D13877,0)="n/a","n/a",IF(J$5&gt;OFFSET(J13877,-$D13877,0)+$D13877,$E13877-SUM($G13877:I13877),($E13877-SUM($G13877:I13877))/(OFFSET(J13877,-$D13877,0)-(J$5-$D13877-1))))</f>
        <v>0</v>
      </c>
      <c r="K13877" s="293">
        <f ca="1">IF(OFFSET(K13877,-$D13877,0)="n/a","n/a",IF(K$5&gt;OFFSET(K13877,-$D13877,0)+$D13877,$E13877-SUM($G13877:J13877),($E13877-SUM($G13877:J13877))/(OFFSET(K13877,-$D13877,0)-(K$5-$D13877-1))))</f>
        <v>0</v>
      </c>
      <c r="L13877" s="293">
        <f ca="1">IF(OFFSET(L13877,-$D13877,0)="n/a","n/a",IF(L$5&gt;OFFSET(L13877,-$D13877,0)+$D13877,$E13877-SUM($G13877:K13877),($E13877-SUM($G13877:K13877))/(OFFSET(L13877,-$D13877,0)-(L$5-$D13877-1))))</f>
        <v>0</v>
      </c>
      <c r="M13877" s="293">
        <f ca="1">IF(OFFSET(M13877,-$D13877,0)="n/a","n/a",IF(M$5&gt;OFFSET(M13877,-$D13877,0)+$D13877,$E13877-SUM($G13877:L13877),($E13877-SUM($G13877:L13877))/(OFFSET(M13877,-$D13877,0)-(M$5-$D13877-1))))</f>
        <v>0</v>
      </c>
      <c r="N13877" s="293">
        <f ca="1">IF(OFFSET(N13877,-$D13877,0)="n/a","n/a",IF(N$5&gt;OFFSET(N13877,-$D13877,0)+$D13877,$E13877-SUM($G13877:M13877),($E13877-SUM($G13877:M13877))/(OFFSET(N13877,-$D13877,0)-(N$5-$D13877-1))))</f>
        <v>0</v>
      </c>
    </row>
    <row r="13878" spans="1:14" s="369" customFormat="1" ht="12.75" hidden="1" customHeight="1" outlineLevel="2" x14ac:dyDescent="0.25">
      <c r="A13878" s="3"/>
      <c r="B13878" s="3"/>
      <c r="C13878" s="392"/>
      <c r="D13878" s="3">
        <v>3</v>
      </c>
      <c r="E13878" s="290">
        <f ca="1"/>
        <v>0</v>
      </c>
      <c r="F13878" s="291"/>
      <c r="G13878" s="294"/>
      <c r="H13878" s="294"/>
      <c r="I13878" s="292"/>
      <c r="J13878" s="293">
        <f ca="1">IF(OFFSET(J13878,-$D13878,0)="n/a","n/a",IF(J$5&gt;OFFSET(J13878,-$D13878,0)+$D13878,$E13878-SUM($G13878:I13878),($E13878-SUM($G13878:I13878))/(OFFSET(J13878,-$D13878,0)-(J$5-$D13878-1))))</f>
        <v>0</v>
      </c>
      <c r="K13878" s="293">
        <f ca="1">IF(OFFSET(K13878,-$D13878,0)="n/a","n/a",IF(K$5&gt;OFFSET(K13878,-$D13878,0)+$D13878,$E13878-SUM($G13878:J13878),($E13878-SUM($G13878:J13878))/(OFFSET(K13878,-$D13878,0)-(K$5-$D13878-1))))</f>
        <v>0</v>
      </c>
      <c r="L13878" s="293">
        <f ca="1">IF(OFFSET(L13878,-$D13878,0)="n/a","n/a",IF(L$5&gt;OFFSET(L13878,-$D13878,0)+$D13878,$E13878-SUM($G13878:K13878),($E13878-SUM($G13878:K13878))/(OFFSET(L13878,-$D13878,0)-(L$5-$D13878-1))))</f>
        <v>0</v>
      </c>
      <c r="M13878" s="293">
        <f ca="1">IF(OFFSET(M13878,-$D13878,0)="n/a","n/a",IF(M$5&gt;OFFSET(M13878,-$D13878,0)+$D13878,$E13878-SUM($G13878:L13878),($E13878-SUM($G13878:L13878))/(OFFSET(M13878,-$D13878,0)-(M$5-$D13878-1))))</f>
        <v>0</v>
      </c>
      <c r="N13878" s="293">
        <f ca="1">IF(OFFSET(N13878,-$D13878,0)="n/a","n/a",IF(N$5&gt;OFFSET(N13878,-$D13878,0)+$D13878,$E13878-SUM($G13878:M13878),($E13878-SUM($G13878:M13878))/(OFFSET(N13878,-$D13878,0)-(N$5-$D13878-1))))</f>
        <v>0</v>
      </c>
    </row>
    <row r="13879" spans="1:14" s="369" customFormat="1" ht="12.75" hidden="1" customHeight="1" outlineLevel="2" x14ac:dyDescent="0.25">
      <c r="A13879" s="3"/>
      <c r="B13879" s="3"/>
      <c r="C13879" s="392"/>
      <c r="D13879" s="3">
        <v>4</v>
      </c>
      <c r="E13879" s="290">
        <f ca="1"/>
        <v>0</v>
      </c>
      <c r="F13879" s="291"/>
      <c r="G13879" s="294"/>
      <c r="H13879" s="294"/>
      <c r="I13879" s="294"/>
      <c r="J13879" s="292"/>
      <c r="K13879" s="293">
        <f ca="1">IF(OFFSET(K13879,-$D13879,0)="n/a","n/a",IF(K$5&gt;OFFSET(K13879,-$D13879,0)+$D13879,$E13879-SUM($G13879:J13879),($E13879-SUM($G13879:J13879))/(OFFSET(K13879,-$D13879,0)-(K$5-$D13879-1))))</f>
        <v>0</v>
      </c>
      <c r="L13879" s="293">
        <f ca="1">IF(OFFSET(L13879,-$D13879,0)="n/a","n/a",IF(L$5&gt;OFFSET(L13879,-$D13879,0)+$D13879,$E13879-SUM($G13879:K13879),($E13879-SUM($G13879:K13879))/(OFFSET(L13879,-$D13879,0)-(L$5-$D13879-1))))</f>
        <v>0</v>
      </c>
      <c r="M13879" s="293">
        <f ca="1">IF(OFFSET(M13879,-$D13879,0)="n/a","n/a",IF(M$5&gt;OFFSET(M13879,-$D13879,0)+$D13879,$E13879-SUM($G13879:L13879),($E13879-SUM($G13879:L13879))/(OFFSET(M13879,-$D13879,0)-(M$5-$D13879-1))))</f>
        <v>0</v>
      </c>
      <c r="N13879" s="293">
        <f ca="1">IF(OFFSET(N13879,-$D13879,0)="n/a","n/a",IF(N$5&gt;OFFSET(N13879,-$D13879,0)+$D13879,$E13879-SUM($G13879:M13879),($E13879-SUM($G13879:M13879))/(OFFSET(N13879,-$D13879,0)-(N$5-$D13879-1))))</f>
        <v>0</v>
      </c>
    </row>
    <row r="13880" spans="1:14" s="369" customFormat="1" ht="12.75" hidden="1" customHeight="1" outlineLevel="2" x14ac:dyDescent="0.25">
      <c r="A13880" s="3"/>
      <c r="B13880" s="3"/>
      <c r="C13880" s="392"/>
      <c r="D13880" s="3">
        <v>5</v>
      </c>
      <c r="E13880" s="290">
        <f ca="1"/>
        <v>0</v>
      </c>
      <c r="F13880" s="291"/>
      <c r="G13880" s="294"/>
      <c r="H13880" s="294"/>
      <c r="I13880" s="294"/>
      <c r="J13880" s="294"/>
      <c r="K13880" s="292"/>
      <c r="L13880" s="293">
        <f ca="1">IF(OFFSET(L13880,-$D13880,0)="n/a","n/a",IF(L$5&gt;OFFSET(L13880,-$D13880,0)+$D13880,$E13880-SUM($G13880:K13880),($E13880-SUM($G13880:K13880))/(OFFSET(L13880,-$D13880,0)-(L$5-$D13880-1))))</f>
        <v>0</v>
      </c>
      <c r="M13880" s="293">
        <f ca="1">IF(OFFSET(M13880,-$D13880,0)="n/a","n/a",IF(M$5&gt;OFFSET(M13880,-$D13880,0)+$D13880,$E13880-SUM($G13880:L13880),($E13880-SUM($G13880:L13880))/(OFFSET(M13880,-$D13880,0)-(M$5-$D13880-1))))</f>
        <v>0</v>
      </c>
      <c r="N13880" s="293">
        <f ca="1">IF(OFFSET(N13880,-$D13880,0)="n/a","n/a",IF(N$5&gt;OFFSET(N13880,-$D13880,0)+$D13880,$E13880-SUM($G13880:M13880),($E13880-SUM($G13880:M13880))/(OFFSET(N13880,-$D13880,0)-(N$5-$D13880-1))))</f>
        <v>0</v>
      </c>
    </row>
    <row r="13881" spans="1:14" s="369" customFormat="1" ht="12.75" hidden="1" customHeight="1" outlineLevel="2" x14ac:dyDescent="0.25">
      <c r="A13881" s="3"/>
      <c r="B13881" s="3"/>
      <c r="C13881" s="392"/>
      <c r="D13881" s="3">
        <v>6</v>
      </c>
      <c r="E13881" s="290">
        <f ca="1"/>
        <v>0</v>
      </c>
      <c r="F13881" s="291"/>
      <c r="G13881" s="294"/>
      <c r="H13881" s="294"/>
      <c r="I13881" s="294"/>
      <c r="J13881" s="294"/>
      <c r="K13881" s="294"/>
      <c r="L13881" s="292"/>
      <c r="M13881" s="293">
        <f ca="1">IF(OFFSET(M13881,-$D13881,0)="n/a","n/a",IF(M$5&gt;OFFSET(M13881,-$D13881,0)+$D13881,$E13881-SUM($G13881:L13881),($E13881-SUM($G13881:L13881))/(OFFSET(M13881,-$D13881,0)-(M$5-$D13881-1))))</f>
        <v>0</v>
      </c>
      <c r="N13881" s="293">
        <f ca="1">IF(OFFSET(N13881,-$D13881,0)="n/a","n/a",IF(N$5&gt;OFFSET(N13881,-$D13881,0)+$D13881,$E13881-SUM($G13881:M13881),($E13881-SUM($G13881:M13881))/(OFFSET(N13881,-$D13881,0)-(N$5-$D13881-1))))</f>
        <v>0</v>
      </c>
    </row>
    <row r="13882" spans="1:14" s="369" customFormat="1" ht="12.75" hidden="1" customHeight="1" outlineLevel="2" x14ac:dyDescent="0.25">
      <c r="A13882" s="3"/>
      <c r="B13882" s="3"/>
      <c r="C13882" s="392"/>
      <c r="D13882" s="3">
        <v>7</v>
      </c>
      <c r="E13882" s="290">
        <f ca="1"/>
        <v>0</v>
      </c>
      <c r="F13882" s="291"/>
      <c r="G13882" s="294"/>
      <c r="H13882" s="294"/>
      <c r="I13882" s="294"/>
      <c r="J13882" s="294"/>
      <c r="K13882" s="294"/>
      <c r="L13882" s="294"/>
      <c r="M13882" s="292"/>
      <c r="N13882" s="293">
        <f ca="1">IF(OFFSET(N13882,-$D13882,0)="n/a","n/a",IF(N$5&gt;OFFSET(N13882,-$D13882,0)+$D13882,$E13882-SUM($G13882:M13882),($E13882-SUM($G13882:M13882))/(OFFSET(N13882,-$D13882,0)-(N$5-$D13882-1))))</f>
        <v>0</v>
      </c>
    </row>
    <row r="13883" spans="1:14" s="369" customFormat="1" ht="12.75" hidden="1" customHeight="1" outlineLevel="2" x14ac:dyDescent="0.25">
      <c r="A13883" s="3"/>
      <c r="B13883" s="3"/>
      <c r="C13883" s="392"/>
      <c r="D13883" s="3">
        <v>8</v>
      </c>
      <c r="E13883" s="290">
        <f ca="1"/>
        <v>0</v>
      </c>
      <c r="F13883" s="291"/>
      <c r="G13883" s="294"/>
      <c r="H13883" s="294"/>
      <c r="I13883" s="294"/>
      <c r="J13883" s="294"/>
      <c r="K13883" s="294"/>
      <c r="L13883" s="294"/>
      <c r="M13883" s="294"/>
      <c r="N13883" s="292"/>
    </row>
    <row r="13884" spans="1:14" s="369" customFormat="1" ht="12.75" hidden="1" customHeight="1" outlineLevel="2" x14ac:dyDescent="0.25">
      <c r="A13884" s="3"/>
      <c r="B13884" s="3"/>
      <c r="C13884" s="392"/>
      <c r="D13884" s="3">
        <v>9</v>
      </c>
      <c r="E13884" s="290" t="e">
        <f ca="1"/>
        <v>#N/A</v>
      </c>
      <c r="F13884" s="291"/>
      <c r="G13884" s="294"/>
      <c r="H13884" s="294"/>
      <c r="I13884" s="294"/>
      <c r="J13884" s="294"/>
      <c r="K13884" s="294"/>
      <c r="L13884" s="294"/>
      <c r="M13884" s="294"/>
      <c r="N13884" s="294"/>
    </row>
    <row r="13885" spans="1:14" s="369" customFormat="1" ht="12.75" hidden="1" customHeight="1" outlineLevel="2" x14ac:dyDescent="0.25">
      <c r="A13885" s="3"/>
      <c r="B13885" s="3"/>
      <c r="C13885" s="392"/>
      <c r="D13885" s="3">
        <v>10</v>
      </c>
      <c r="E13885" s="290" t="e">
        <f ca="1"/>
        <v>#N/A</v>
      </c>
      <c r="F13885" s="291"/>
      <c r="G13885" s="294"/>
      <c r="H13885" s="294"/>
      <c r="I13885" s="294"/>
      <c r="J13885" s="294"/>
      <c r="K13885" s="294"/>
      <c r="L13885" s="294"/>
      <c r="M13885" s="294"/>
      <c r="N13885" s="294"/>
    </row>
    <row r="13886" spans="1:14" s="369" customFormat="1" ht="12.75" hidden="1" customHeight="1" outlineLevel="2" x14ac:dyDescent="0.25">
      <c r="A13886" s="3"/>
      <c r="B13886" s="3"/>
      <c r="C13886" s="392"/>
      <c r="D13886" s="3">
        <v>11</v>
      </c>
      <c r="E13886" s="290" t="e">
        <f ca="1"/>
        <v>#N/A</v>
      </c>
      <c r="F13886" s="291"/>
      <c r="G13886" s="294"/>
      <c r="H13886" s="294"/>
      <c r="I13886" s="294"/>
      <c r="J13886" s="294"/>
      <c r="K13886" s="294"/>
      <c r="L13886" s="294"/>
      <c r="M13886" s="294"/>
      <c r="N13886" s="294"/>
    </row>
    <row r="13887" spans="1:14" s="369" customFormat="1" ht="12.75" hidden="1" customHeight="1" outlineLevel="2" x14ac:dyDescent="0.25">
      <c r="A13887" s="3"/>
      <c r="B13887" s="3"/>
      <c r="C13887" s="392"/>
      <c r="D13887" s="3">
        <v>12</v>
      </c>
      <c r="E13887" s="290" t="e">
        <f ca="1"/>
        <v>#N/A</v>
      </c>
      <c r="F13887" s="291"/>
      <c r="G13887" s="294"/>
      <c r="H13887" s="294"/>
      <c r="I13887" s="294"/>
      <c r="J13887" s="294"/>
      <c r="K13887" s="294"/>
      <c r="L13887" s="294"/>
      <c r="M13887" s="294"/>
      <c r="N13887" s="294"/>
    </row>
    <row r="13888" spans="1:14" s="369" customFormat="1" ht="12.75" hidden="1" customHeight="1" outlineLevel="2" x14ac:dyDescent="0.25">
      <c r="A13888" s="3"/>
      <c r="B13888" s="3"/>
      <c r="C13888" s="392"/>
      <c r="D13888" s="3">
        <v>13</v>
      </c>
      <c r="E13888" s="290" t="e">
        <f ca="1"/>
        <v>#N/A</v>
      </c>
      <c r="F13888" s="291"/>
      <c r="G13888" s="294"/>
      <c r="H13888" s="294"/>
      <c r="I13888" s="294"/>
      <c r="J13888" s="294"/>
      <c r="K13888" s="294"/>
      <c r="L13888" s="294"/>
      <c r="M13888" s="294"/>
      <c r="N13888" s="294"/>
    </row>
    <row r="13889" spans="1:14" s="369" customFormat="1" ht="12.75" hidden="1" customHeight="1" outlineLevel="2" x14ac:dyDescent="0.25">
      <c r="A13889" s="3"/>
      <c r="B13889" s="3"/>
      <c r="C13889" s="392"/>
      <c r="D13889" s="3">
        <v>14</v>
      </c>
      <c r="E13889" s="290" t="e">
        <f ca="1"/>
        <v>#N/A</v>
      </c>
      <c r="F13889" s="291"/>
      <c r="G13889" s="294"/>
      <c r="H13889" s="294"/>
      <c r="I13889" s="294"/>
      <c r="J13889" s="294"/>
      <c r="K13889" s="294"/>
      <c r="L13889" s="294"/>
      <c r="M13889" s="294"/>
      <c r="N13889" s="294"/>
    </row>
    <row r="13890" spans="1:14" s="369" customFormat="1" ht="12.75" hidden="1" customHeight="1" outlineLevel="2" x14ac:dyDescent="0.25">
      <c r="A13890" s="3"/>
      <c r="B13890" s="3"/>
      <c r="C13890" s="392"/>
      <c r="D13890" s="3">
        <v>15</v>
      </c>
      <c r="E13890" s="290" t="e">
        <f ca="1"/>
        <v>#N/A</v>
      </c>
      <c r="F13890" s="291"/>
      <c r="G13890" s="294"/>
      <c r="H13890" s="294"/>
      <c r="I13890" s="294"/>
      <c r="J13890" s="294"/>
      <c r="K13890" s="294"/>
      <c r="L13890" s="294"/>
      <c r="M13890" s="294"/>
      <c r="N13890" s="294"/>
    </row>
    <row r="13891" spans="1:14" s="369" customFormat="1" ht="12.75" hidden="1" customHeight="1" outlineLevel="1" x14ac:dyDescent="0.25">
      <c r="A13891" s="3"/>
      <c r="B13891" s="145" t="str">
        <f ca="1">B13874</f>
        <v>Asset Type 215</v>
      </c>
      <c r="C13891" s="145" t="str">
        <f ca="1">C13874</f>
        <v>Description - Asset Type 215</v>
      </c>
      <c r="D13891" s="3"/>
      <c r="E13891" s="3"/>
      <c r="F13891" s="106" t="s">
        <v>47</v>
      </c>
      <c r="G13891" s="296">
        <f t="shared" ref="G13891:N13891" si="1430">SUM(G13876:G13890)</f>
        <v>0</v>
      </c>
      <c r="H13891" s="296">
        <f t="shared" ca="1" si="1430"/>
        <v>0</v>
      </c>
      <c r="I13891" s="296">
        <f t="shared" ca="1" si="1430"/>
        <v>0</v>
      </c>
      <c r="J13891" s="296">
        <f t="shared" ca="1" si="1430"/>
        <v>0</v>
      </c>
      <c r="K13891" s="296">
        <f t="shared" ca="1" si="1430"/>
        <v>0</v>
      </c>
      <c r="L13891" s="296">
        <f t="shared" ca="1" si="1430"/>
        <v>0</v>
      </c>
      <c r="M13891" s="296">
        <f t="shared" ca="1" si="1430"/>
        <v>0</v>
      </c>
      <c r="N13891" s="296">
        <f t="shared" ca="1" si="1430"/>
        <v>0</v>
      </c>
    </row>
    <row r="13892" spans="1:14" s="369" customFormat="1" ht="12.75" hidden="1" customHeight="1" outlineLevel="2" x14ac:dyDescent="0.25">
      <c r="A13892" s="217">
        <f>A13874+1</f>
        <v>216</v>
      </c>
      <c r="B13892" s="22" t="str">
        <f ca="1">OFFSET($B$516,$A13892-1,0)</f>
        <v>Asset Type 216</v>
      </c>
      <c r="C13892" s="22" t="str">
        <f ca="1">OFFSET($C$516,$A13892-1,0)</f>
        <v>Description - Asset Type 216</v>
      </c>
      <c r="D13892" s="3"/>
      <c r="E13892" s="109"/>
      <c r="F13892" s="108" t="s">
        <v>46</v>
      </c>
      <c r="G13892" s="295">
        <f t="shared" ref="G13892:N13892" ca="1" si="1431">VLOOKUP($B13892,$B$516:$N$1015,5+G$5,FALSE)</f>
        <v>0</v>
      </c>
      <c r="H13892" s="295">
        <f t="shared" ca="1" si="1431"/>
        <v>0</v>
      </c>
      <c r="I13892" s="295">
        <f t="shared" ca="1" si="1431"/>
        <v>0</v>
      </c>
      <c r="J13892" s="295">
        <f t="shared" ca="1" si="1431"/>
        <v>0</v>
      </c>
      <c r="K13892" s="295">
        <f t="shared" ca="1" si="1431"/>
        <v>0</v>
      </c>
      <c r="L13892" s="295">
        <f t="shared" ca="1" si="1431"/>
        <v>0</v>
      </c>
      <c r="M13892" s="295">
        <f t="shared" ca="1" si="1431"/>
        <v>0</v>
      </c>
      <c r="N13892" s="295">
        <f t="shared" ca="1" si="1431"/>
        <v>0</v>
      </c>
    </row>
    <row r="13893" spans="1:14" s="369" customFormat="1" ht="12.75" hidden="1" customHeight="1" outlineLevel="2" x14ac:dyDescent="0.25">
      <c r="A13893" s="3"/>
      <c r="B13893" s="3"/>
      <c r="C13893" s="21"/>
      <c r="D13893" s="3"/>
      <c r="E13893" s="107"/>
      <c r="F13893" s="106" t="s">
        <v>80</v>
      </c>
      <c r="G13893" s="111">
        <f ca="1">VLOOKUP($B13892,'Input Sheet'!$B$515:$N$1014,5+G$5,FALSE)</f>
        <v>0</v>
      </c>
      <c r="H13893" s="111">
        <f ca="1">VLOOKUP($B13892,'Input Sheet'!$B$515:$N$1014,5+H$5,FALSE)</f>
        <v>0</v>
      </c>
      <c r="I13893" s="111">
        <f ca="1">VLOOKUP($B13892,'Input Sheet'!$B$515:$N$1014,5+I$5,FALSE)</f>
        <v>0</v>
      </c>
      <c r="J13893" s="111">
        <f ca="1">VLOOKUP($B13892,'Input Sheet'!$B$515:$N$1014,5+J$5,FALSE)</f>
        <v>0</v>
      </c>
      <c r="K13893" s="111">
        <f ca="1">VLOOKUP($B13892,'Input Sheet'!$B$515:$N$1014,5+K$5,FALSE)</f>
        <v>0</v>
      </c>
      <c r="L13893" s="111">
        <f ca="1">VLOOKUP($B13892,'Input Sheet'!$B$515:$N$1014,5+L$5,FALSE)</f>
        <v>0</v>
      </c>
      <c r="M13893" s="111">
        <f ca="1">VLOOKUP($B13892,'Input Sheet'!$B$515:$N$1014,5+M$5,FALSE)</f>
        <v>0</v>
      </c>
      <c r="N13893" s="111">
        <f ca="1">VLOOKUP($B13892,'Input Sheet'!$B$515:$N$1014,5+N$5,FALSE)</f>
        <v>0</v>
      </c>
    </row>
    <row r="13894" spans="1:14" s="369" customFormat="1" ht="12.75" hidden="1" customHeight="1" outlineLevel="2" x14ac:dyDescent="0.25">
      <c r="A13894" s="3"/>
      <c r="B13894" s="3"/>
      <c r="C13894" s="3"/>
      <c r="D13894" s="3">
        <v>1</v>
      </c>
      <c r="E13894" s="290">
        <f t="array" aca="1" ref="E13894:E13908" ca="1">TRANSPOSE(G13892:N13892)</f>
        <v>0</v>
      </c>
      <c r="F13894" s="291"/>
      <c r="G13894" s="292"/>
      <c r="H13894" s="293">
        <f ca="1">IF(OFFSET(H13894,-$D13894,0)="n/a","n/a",IF(H$5&gt;OFFSET(H13894,-$D13894,0)+$D13894,$E13894-SUM($G13894:G13894),($E13894-SUM($G13894:G13894))/(OFFSET(H13894,-$D13894,0)-(H$5-$D13894-1))))</f>
        <v>0</v>
      </c>
      <c r="I13894" s="293">
        <f ca="1">IF(OFFSET(I13894,-$D13894,0)="n/a","n/a",IF(I$5&gt;OFFSET(I13894,-$D13894,0)+$D13894,$E13894-SUM($G13894:H13894),($E13894-SUM($G13894:H13894))/(OFFSET(I13894,-$D13894,0)-(I$5-$D13894-1))))</f>
        <v>0</v>
      </c>
      <c r="J13894" s="293">
        <f ca="1">IF(OFFSET(J13894,-$D13894,0)="n/a","n/a",IF(J$5&gt;OFFSET(J13894,-$D13894,0)+$D13894,$E13894-SUM($G13894:I13894),($E13894-SUM($G13894:I13894))/(OFFSET(J13894,-$D13894,0)-(J$5-$D13894-1))))</f>
        <v>0</v>
      </c>
      <c r="K13894" s="293">
        <f ca="1">IF(OFFSET(K13894,-$D13894,0)="n/a","n/a",IF(K$5&gt;OFFSET(K13894,-$D13894,0)+$D13894,$E13894-SUM($G13894:J13894),($E13894-SUM($G13894:J13894))/(OFFSET(K13894,-$D13894,0)-(K$5-$D13894-1))))</f>
        <v>0</v>
      </c>
      <c r="L13894" s="293">
        <f ca="1">IF(OFFSET(L13894,-$D13894,0)="n/a","n/a",IF(L$5&gt;OFFSET(L13894,-$D13894,0)+$D13894,$E13894-SUM($G13894:K13894),($E13894-SUM($G13894:K13894))/(OFFSET(L13894,-$D13894,0)-(L$5-$D13894-1))))</f>
        <v>0</v>
      </c>
      <c r="M13894" s="293">
        <f ca="1">IF(OFFSET(M13894,-$D13894,0)="n/a","n/a",IF(M$5&gt;OFFSET(M13894,-$D13894,0)+$D13894,$E13894-SUM($G13894:L13894),($E13894-SUM($G13894:L13894))/(OFFSET(M13894,-$D13894,0)-(M$5-$D13894-1))))</f>
        <v>0</v>
      </c>
      <c r="N13894" s="293">
        <f ca="1">IF(OFFSET(N13894,-$D13894,0)="n/a","n/a",IF(N$5&gt;OFFSET(N13894,-$D13894,0)+$D13894,$E13894-SUM($G13894:M13894),($E13894-SUM($G13894:M13894))/(OFFSET(N13894,-$D13894,0)-(N$5-$D13894-1))))</f>
        <v>0</v>
      </c>
    </row>
    <row r="13895" spans="1:14" s="369" customFormat="1" ht="12.75" hidden="1" customHeight="1" outlineLevel="2" x14ac:dyDescent="0.25">
      <c r="A13895" s="3"/>
      <c r="B13895" s="3"/>
      <c r="C13895" s="392" t="s">
        <v>48</v>
      </c>
      <c r="D13895" s="3">
        <v>2</v>
      </c>
      <c r="E13895" s="290">
        <f ca="1"/>
        <v>0</v>
      </c>
      <c r="F13895" s="291"/>
      <c r="G13895" s="294"/>
      <c r="H13895" s="292"/>
      <c r="I13895" s="293">
        <f ca="1">IF(OFFSET(I13895,-$D13895,0)="n/a","n/a",IF(I$5&gt;OFFSET(I13895,-$D13895,0)+$D13895,$E13895-SUM($G13895:H13895),($E13895-SUM($G13895:H13895))/(OFFSET(I13895,-$D13895,0)-(I$5-$D13895-1))))</f>
        <v>0</v>
      </c>
      <c r="J13895" s="293">
        <f ca="1">IF(OFFSET(J13895,-$D13895,0)="n/a","n/a",IF(J$5&gt;OFFSET(J13895,-$D13895,0)+$D13895,$E13895-SUM($G13895:I13895),($E13895-SUM($G13895:I13895))/(OFFSET(J13895,-$D13895,0)-(J$5-$D13895-1))))</f>
        <v>0</v>
      </c>
      <c r="K13895" s="293">
        <f ca="1">IF(OFFSET(K13895,-$D13895,0)="n/a","n/a",IF(K$5&gt;OFFSET(K13895,-$D13895,0)+$D13895,$E13895-SUM($G13895:J13895),($E13895-SUM($G13895:J13895))/(OFFSET(K13895,-$D13895,0)-(K$5-$D13895-1))))</f>
        <v>0</v>
      </c>
      <c r="L13895" s="293">
        <f ca="1">IF(OFFSET(L13895,-$D13895,0)="n/a","n/a",IF(L$5&gt;OFFSET(L13895,-$D13895,0)+$D13895,$E13895-SUM($G13895:K13895),($E13895-SUM($G13895:K13895))/(OFFSET(L13895,-$D13895,0)-(L$5-$D13895-1))))</f>
        <v>0</v>
      </c>
      <c r="M13895" s="293">
        <f ca="1">IF(OFFSET(M13895,-$D13895,0)="n/a","n/a",IF(M$5&gt;OFFSET(M13895,-$D13895,0)+$D13895,$E13895-SUM($G13895:L13895),($E13895-SUM($G13895:L13895))/(OFFSET(M13895,-$D13895,0)-(M$5-$D13895-1))))</f>
        <v>0</v>
      </c>
      <c r="N13895" s="293">
        <f ca="1">IF(OFFSET(N13895,-$D13895,0)="n/a","n/a",IF(N$5&gt;OFFSET(N13895,-$D13895,0)+$D13895,$E13895-SUM($G13895:M13895),($E13895-SUM($G13895:M13895))/(OFFSET(N13895,-$D13895,0)-(N$5-$D13895-1))))</f>
        <v>0</v>
      </c>
    </row>
    <row r="13896" spans="1:14" s="369" customFormat="1" ht="12.75" hidden="1" customHeight="1" outlineLevel="2" x14ac:dyDescent="0.25">
      <c r="A13896" s="3"/>
      <c r="B13896" s="3"/>
      <c r="C13896" s="392"/>
      <c r="D13896" s="3">
        <v>3</v>
      </c>
      <c r="E13896" s="290">
        <f ca="1"/>
        <v>0</v>
      </c>
      <c r="F13896" s="291"/>
      <c r="G13896" s="294"/>
      <c r="H13896" s="294"/>
      <c r="I13896" s="292"/>
      <c r="J13896" s="293">
        <f ca="1">IF(OFFSET(J13896,-$D13896,0)="n/a","n/a",IF(J$5&gt;OFFSET(J13896,-$D13896,0)+$D13896,$E13896-SUM($G13896:I13896),($E13896-SUM($G13896:I13896))/(OFFSET(J13896,-$D13896,0)-(J$5-$D13896-1))))</f>
        <v>0</v>
      </c>
      <c r="K13896" s="293">
        <f ca="1">IF(OFFSET(K13896,-$D13896,0)="n/a","n/a",IF(K$5&gt;OFFSET(K13896,-$D13896,0)+$D13896,$E13896-SUM($G13896:J13896),($E13896-SUM($G13896:J13896))/(OFFSET(K13896,-$D13896,0)-(K$5-$D13896-1))))</f>
        <v>0</v>
      </c>
      <c r="L13896" s="293">
        <f ca="1">IF(OFFSET(L13896,-$D13896,0)="n/a","n/a",IF(L$5&gt;OFFSET(L13896,-$D13896,0)+$D13896,$E13896-SUM($G13896:K13896),($E13896-SUM($G13896:K13896))/(OFFSET(L13896,-$D13896,0)-(L$5-$D13896-1))))</f>
        <v>0</v>
      </c>
      <c r="M13896" s="293">
        <f ca="1">IF(OFFSET(M13896,-$D13896,0)="n/a","n/a",IF(M$5&gt;OFFSET(M13896,-$D13896,0)+$D13896,$E13896-SUM($G13896:L13896),($E13896-SUM($G13896:L13896))/(OFFSET(M13896,-$D13896,0)-(M$5-$D13896-1))))</f>
        <v>0</v>
      </c>
      <c r="N13896" s="293">
        <f ca="1">IF(OFFSET(N13896,-$D13896,0)="n/a","n/a",IF(N$5&gt;OFFSET(N13896,-$D13896,0)+$D13896,$E13896-SUM($G13896:M13896),($E13896-SUM($G13896:M13896))/(OFFSET(N13896,-$D13896,0)-(N$5-$D13896-1))))</f>
        <v>0</v>
      </c>
    </row>
    <row r="13897" spans="1:14" s="369" customFormat="1" ht="12.75" hidden="1" customHeight="1" outlineLevel="2" x14ac:dyDescent="0.25">
      <c r="A13897" s="3"/>
      <c r="B13897" s="3"/>
      <c r="C13897" s="392"/>
      <c r="D13897" s="3">
        <v>4</v>
      </c>
      <c r="E13897" s="290">
        <f ca="1"/>
        <v>0</v>
      </c>
      <c r="F13897" s="291"/>
      <c r="G13897" s="294"/>
      <c r="H13897" s="294"/>
      <c r="I13897" s="294"/>
      <c r="J13897" s="292"/>
      <c r="K13897" s="293">
        <f ca="1">IF(OFFSET(K13897,-$D13897,0)="n/a","n/a",IF(K$5&gt;OFFSET(K13897,-$D13897,0)+$D13897,$E13897-SUM($G13897:J13897),($E13897-SUM($G13897:J13897))/(OFFSET(K13897,-$D13897,0)-(K$5-$D13897-1))))</f>
        <v>0</v>
      </c>
      <c r="L13897" s="293">
        <f ca="1">IF(OFFSET(L13897,-$D13897,0)="n/a","n/a",IF(L$5&gt;OFFSET(L13897,-$D13897,0)+$D13897,$E13897-SUM($G13897:K13897),($E13897-SUM($G13897:K13897))/(OFFSET(L13897,-$D13897,0)-(L$5-$D13897-1))))</f>
        <v>0</v>
      </c>
      <c r="M13897" s="293">
        <f ca="1">IF(OFFSET(M13897,-$D13897,0)="n/a","n/a",IF(M$5&gt;OFFSET(M13897,-$D13897,0)+$D13897,$E13897-SUM($G13897:L13897),($E13897-SUM($G13897:L13897))/(OFFSET(M13897,-$D13897,0)-(M$5-$D13897-1))))</f>
        <v>0</v>
      </c>
      <c r="N13897" s="293">
        <f ca="1">IF(OFFSET(N13897,-$D13897,0)="n/a","n/a",IF(N$5&gt;OFFSET(N13897,-$D13897,0)+$D13897,$E13897-SUM($G13897:M13897),($E13897-SUM($G13897:M13897))/(OFFSET(N13897,-$D13897,0)-(N$5-$D13897-1))))</f>
        <v>0</v>
      </c>
    </row>
    <row r="13898" spans="1:14" s="369" customFormat="1" ht="12.75" hidden="1" customHeight="1" outlineLevel="2" x14ac:dyDescent="0.25">
      <c r="A13898" s="3"/>
      <c r="B13898" s="3"/>
      <c r="C13898" s="392"/>
      <c r="D13898" s="3">
        <v>5</v>
      </c>
      <c r="E13898" s="290">
        <f ca="1"/>
        <v>0</v>
      </c>
      <c r="F13898" s="291"/>
      <c r="G13898" s="294"/>
      <c r="H13898" s="294"/>
      <c r="I13898" s="294"/>
      <c r="J13898" s="294"/>
      <c r="K13898" s="292"/>
      <c r="L13898" s="293">
        <f ca="1">IF(OFFSET(L13898,-$D13898,0)="n/a","n/a",IF(L$5&gt;OFFSET(L13898,-$D13898,0)+$D13898,$E13898-SUM($G13898:K13898),($E13898-SUM($G13898:K13898))/(OFFSET(L13898,-$D13898,0)-(L$5-$D13898-1))))</f>
        <v>0</v>
      </c>
      <c r="M13898" s="293">
        <f ca="1">IF(OFFSET(M13898,-$D13898,0)="n/a","n/a",IF(M$5&gt;OFFSET(M13898,-$D13898,0)+$D13898,$E13898-SUM($G13898:L13898),($E13898-SUM($G13898:L13898))/(OFFSET(M13898,-$D13898,0)-(M$5-$D13898-1))))</f>
        <v>0</v>
      </c>
      <c r="N13898" s="293">
        <f ca="1">IF(OFFSET(N13898,-$D13898,0)="n/a","n/a",IF(N$5&gt;OFFSET(N13898,-$D13898,0)+$D13898,$E13898-SUM($G13898:M13898),($E13898-SUM($G13898:M13898))/(OFFSET(N13898,-$D13898,0)-(N$5-$D13898-1))))</f>
        <v>0</v>
      </c>
    </row>
    <row r="13899" spans="1:14" s="369" customFormat="1" ht="12.75" hidden="1" customHeight="1" outlineLevel="2" x14ac:dyDescent="0.25">
      <c r="A13899" s="3"/>
      <c r="B13899" s="3"/>
      <c r="C13899" s="392"/>
      <c r="D13899" s="3">
        <v>6</v>
      </c>
      <c r="E13899" s="290">
        <f ca="1"/>
        <v>0</v>
      </c>
      <c r="F13899" s="291"/>
      <c r="G13899" s="294"/>
      <c r="H13899" s="294"/>
      <c r="I13899" s="294"/>
      <c r="J13899" s="294"/>
      <c r="K13899" s="294"/>
      <c r="L13899" s="292"/>
      <c r="M13899" s="293">
        <f ca="1">IF(OFFSET(M13899,-$D13899,0)="n/a","n/a",IF(M$5&gt;OFFSET(M13899,-$D13899,0)+$D13899,$E13899-SUM($G13899:L13899),($E13899-SUM($G13899:L13899))/(OFFSET(M13899,-$D13899,0)-(M$5-$D13899-1))))</f>
        <v>0</v>
      </c>
      <c r="N13899" s="293">
        <f ca="1">IF(OFFSET(N13899,-$D13899,0)="n/a","n/a",IF(N$5&gt;OFFSET(N13899,-$D13899,0)+$D13899,$E13899-SUM($G13899:M13899),($E13899-SUM($G13899:M13899))/(OFFSET(N13899,-$D13899,0)-(N$5-$D13899-1))))</f>
        <v>0</v>
      </c>
    </row>
    <row r="13900" spans="1:14" s="369" customFormat="1" ht="12.75" hidden="1" customHeight="1" outlineLevel="2" x14ac:dyDescent="0.25">
      <c r="A13900" s="3"/>
      <c r="B13900" s="3"/>
      <c r="C13900" s="392"/>
      <c r="D13900" s="3">
        <v>7</v>
      </c>
      <c r="E13900" s="290">
        <f ca="1"/>
        <v>0</v>
      </c>
      <c r="F13900" s="291"/>
      <c r="G13900" s="294"/>
      <c r="H13900" s="294"/>
      <c r="I13900" s="294"/>
      <c r="J13900" s="294"/>
      <c r="K13900" s="294"/>
      <c r="L13900" s="294"/>
      <c r="M13900" s="292"/>
      <c r="N13900" s="293">
        <f ca="1">IF(OFFSET(N13900,-$D13900,0)="n/a","n/a",IF(N$5&gt;OFFSET(N13900,-$D13900,0)+$D13900,$E13900-SUM($G13900:M13900),($E13900-SUM($G13900:M13900))/(OFFSET(N13900,-$D13900,0)-(N$5-$D13900-1))))</f>
        <v>0</v>
      </c>
    </row>
    <row r="13901" spans="1:14" s="369" customFormat="1" ht="12.75" hidden="1" customHeight="1" outlineLevel="2" x14ac:dyDescent="0.25">
      <c r="A13901" s="3"/>
      <c r="B13901" s="3"/>
      <c r="C13901" s="392"/>
      <c r="D13901" s="3">
        <v>8</v>
      </c>
      <c r="E13901" s="290">
        <f ca="1"/>
        <v>0</v>
      </c>
      <c r="F13901" s="291"/>
      <c r="G13901" s="294"/>
      <c r="H13901" s="294"/>
      <c r="I13901" s="294"/>
      <c r="J13901" s="294"/>
      <c r="K13901" s="294"/>
      <c r="L13901" s="294"/>
      <c r="M13901" s="294"/>
      <c r="N13901" s="292"/>
    </row>
    <row r="13902" spans="1:14" s="369" customFormat="1" ht="12.75" hidden="1" customHeight="1" outlineLevel="2" x14ac:dyDescent="0.25">
      <c r="A13902" s="3"/>
      <c r="B13902" s="3"/>
      <c r="C13902" s="392"/>
      <c r="D13902" s="3">
        <v>9</v>
      </c>
      <c r="E13902" s="290" t="e">
        <f ca="1"/>
        <v>#N/A</v>
      </c>
      <c r="F13902" s="291"/>
      <c r="G13902" s="294"/>
      <c r="H13902" s="294"/>
      <c r="I13902" s="294"/>
      <c r="J13902" s="294"/>
      <c r="K13902" s="294"/>
      <c r="L13902" s="294"/>
      <c r="M13902" s="294"/>
      <c r="N13902" s="294"/>
    </row>
    <row r="13903" spans="1:14" s="369" customFormat="1" ht="12.75" hidden="1" customHeight="1" outlineLevel="2" x14ac:dyDescent="0.25">
      <c r="A13903" s="3"/>
      <c r="B13903" s="3"/>
      <c r="C13903" s="392"/>
      <c r="D13903" s="3">
        <v>10</v>
      </c>
      <c r="E13903" s="290" t="e">
        <f ca="1"/>
        <v>#N/A</v>
      </c>
      <c r="F13903" s="291"/>
      <c r="G13903" s="294"/>
      <c r="H13903" s="294"/>
      <c r="I13903" s="294"/>
      <c r="J13903" s="294"/>
      <c r="K13903" s="294"/>
      <c r="L13903" s="294"/>
      <c r="M13903" s="294"/>
      <c r="N13903" s="294"/>
    </row>
    <row r="13904" spans="1:14" s="369" customFormat="1" ht="12.75" hidden="1" customHeight="1" outlineLevel="2" x14ac:dyDescent="0.25">
      <c r="A13904" s="3"/>
      <c r="B13904" s="3"/>
      <c r="C13904" s="392"/>
      <c r="D13904" s="3">
        <v>11</v>
      </c>
      <c r="E13904" s="290" t="e">
        <f ca="1"/>
        <v>#N/A</v>
      </c>
      <c r="F13904" s="291"/>
      <c r="G13904" s="294"/>
      <c r="H13904" s="294"/>
      <c r="I13904" s="294"/>
      <c r="J13904" s="294"/>
      <c r="K13904" s="294"/>
      <c r="L13904" s="294"/>
      <c r="M13904" s="294"/>
      <c r="N13904" s="294"/>
    </row>
    <row r="13905" spans="1:14" s="369" customFormat="1" ht="12.75" hidden="1" customHeight="1" outlineLevel="2" x14ac:dyDescent="0.25">
      <c r="A13905" s="3"/>
      <c r="B13905" s="3"/>
      <c r="C13905" s="392"/>
      <c r="D13905" s="3">
        <v>12</v>
      </c>
      <c r="E13905" s="290" t="e">
        <f ca="1"/>
        <v>#N/A</v>
      </c>
      <c r="F13905" s="291"/>
      <c r="G13905" s="294"/>
      <c r="H13905" s="294"/>
      <c r="I13905" s="294"/>
      <c r="J13905" s="294"/>
      <c r="K13905" s="294"/>
      <c r="L13905" s="294"/>
      <c r="M13905" s="294"/>
      <c r="N13905" s="294"/>
    </row>
    <row r="13906" spans="1:14" s="369" customFormat="1" ht="12.75" hidden="1" customHeight="1" outlineLevel="2" x14ac:dyDescent="0.25">
      <c r="A13906" s="3"/>
      <c r="B13906" s="3"/>
      <c r="C13906" s="392"/>
      <c r="D13906" s="3">
        <v>13</v>
      </c>
      <c r="E13906" s="290" t="e">
        <f ca="1"/>
        <v>#N/A</v>
      </c>
      <c r="F13906" s="291"/>
      <c r="G13906" s="294"/>
      <c r="H13906" s="294"/>
      <c r="I13906" s="294"/>
      <c r="J13906" s="294"/>
      <c r="K13906" s="294"/>
      <c r="L13906" s="294"/>
      <c r="M13906" s="294"/>
      <c r="N13906" s="294"/>
    </row>
    <row r="13907" spans="1:14" s="369" customFormat="1" ht="12.75" hidden="1" customHeight="1" outlineLevel="2" x14ac:dyDescent="0.25">
      <c r="A13907" s="3"/>
      <c r="B13907" s="3"/>
      <c r="C13907" s="392"/>
      <c r="D13907" s="3">
        <v>14</v>
      </c>
      <c r="E13907" s="290" t="e">
        <f ca="1"/>
        <v>#N/A</v>
      </c>
      <c r="F13907" s="291"/>
      <c r="G13907" s="294"/>
      <c r="H13907" s="294"/>
      <c r="I13907" s="294"/>
      <c r="J13907" s="294"/>
      <c r="K13907" s="294"/>
      <c r="L13907" s="294"/>
      <c r="M13907" s="294"/>
      <c r="N13907" s="294"/>
    </row>
    <row r="13908" spans="1:14" s="369" customFormat="1" ht="12.75" hidden="1" customHeight="1" outlineLevel="2" x14ac:dyDescent="0.25">
      <c r="A13908" s="3"/>
      <c r="B13908" s="3"/>
      <c r="C13908" s="392"/>
      <c r="D13908" s="3">
        <v>15</v>
      </c>
      <c r="E13908" s="290" t="e">
        <f ca="1"/>
        <v>#N/A</v>
      </c>
      <c r="F13908" s="291"/>
      <c r="G13908" s="294"/>
      <c r="H13908" s="294"/>
      <c r="I13908" s="294"/>
      <c r="J13908" s="294"/>
      <c r="K13908" s="294"/>
      <c r="L13908" s="294"/>
      <c r="M13908" s="294"/>
      <c r="N13908" s="294"/>
    </row>
    <row r="13909" spans="1:14" s="369" customFormat="1" ht="12.75" hidden="1" customHeight="1" outlineLevel="1" x14ac:dyDescent="0.25">
      <c r="A13909" s="3"/>
      <c r="B13909" s="145" t="str">
        <f ca="1">B13892</f>
        <v>Asset Type 216</v>
      </c>
      <c r="C13909" s="145" t="str">
        <f ca="1">C13892</f>
        <v>Description - Asset Type 216</v>
      </c>
      <c r="D13909" s="3"/>
      <c r="E13909" s="3"/>
      <c r="F13909" s="106" t="s">
        <v>47</v>
      </c>
      <c r="G13909" s="296">
        <f t="shared" ref="G13909:N13909" si="1432">SUM(G13894:G13908)</f>
        <v>0</v>
      </c>
      <c r="H13909" s="296">
        <f t="shared" ca="1" si="1432"/>
        <v>0</v>
      </c>
      <c r="I13909" s="296">
        <f t="shared" ca="1" si="1432"/>
        <v>0</v>
      </c>
      <c r="J13909" s="296">
        <f t="shared" ca="1" si="1432"/>
        <v>0</v>
      </c>
      <c r="K13909" s="296">
        <f t="shared" ca="1" si="1432"/>
        <v>0</v>
      </c>
      <c r="L13909" s="296">
        <f t="shared" ca="1" si="1432"/>
        <v>0</v>
      </c>
      <c r="M13909" s="296">
        <f t="shared" ca="1" si="1432"/>
        <v>0</v>
      </c>
      <c r="N13909" s="296">
        <f t="shared" ca="1" si="1432"/>
        <v>0</v>
      </c>
    </row>
    <row r="13910" spans="1:14" s="369" customFormat="1" ht="12.75" hidden="1" customHeight="1" outlineLevel="2" x14ac:dyDescent="0.25">
      <c r="A13910" s="217">
        <f>A13892+1</f>
        <v>217</v>
      </c>
      <c r="B13910" s="22" t="str">
        <f ca="1">OFFSET($B$516,$A13910-1,0)</f>
        <v>Asset Type 217</v>
      </c>
      <c r="C13910" s="22" t="str">
        <f ca="1">OFFSET($C$516,$A13910-1,0)</f>
        <v>Description - Asset Type 217</v>
      </c>
      <c r="D13910" s="3"/>
      <c r="E13910" s="109"/>
      <c r="F13910" s="108" t="s">
        <v>46</v>
      </c>
      <c r="G13910" s="295">
        <f t="shared" ref="G13910:N13910" ca="1" si="1433">VLOOKUP($B13910,$B$516:$N$1015,5+G$5,FALSE)</f>
        <v>0</v>
      </c>
      <c r="H13910" s="295">
        <f t="shared" ca="1" si="1433"/>
        <v>0</v>
      </c>
      <c r="I13910" s="295">
        <f t="shared" ca="1" si="1433"/>
        <v>0</v>
      </c>
      <c r="J13910" s="295">
        <f t="shared" ca="1" si="1433"/>
        <v>0</v>
      </c>
      <c r="K13910" s="295">
        <f t="shared" ca="1" si="1433"/>
        <v>0</v>
      </c>
      <c r="L13910" s="295">
        <f t="shared" ca="1" si="1433"/>
        <v>0</v>
      </c>
      <c r="M13910" s="295">
        <f t="shared" ca="1" si="1433"/>
        <v>0</v>
      </c>
      <c r="N13910" s="295">
        <f t="shared" ca="1" si="1433"/>
        <v>0</v>
      </c>
    </row>
    <row r="13911" spans="1:14" s="369" customFormat="1" ht="12.75" hidden="1" customHeight="1" outlineLevel="2" x14ac:dyDescent="0.25">
      <c r="A13911" s="3"/>
      <c r="B13911" s="3"/>
      <c r="C13911" s="21"/>
      <c r="D13911" s="3"/>
      <c r="E13911" s="107"/>
      <c r="F13911" s="106" t="s">
        <v>80</v>
      </c>
      <c r="G13911" s="111">
        <f ca="1">VLOOKUP($B13910,'Input Sheet'!$B$515:$N$1014,5+G$5,FALSE)</f>
        <v>0</v>
      </c>
      <c r="H13911" s="111">
        <f ca="1">VLOOKUP($B13910,'Input Sheet'!$B$515:$N$1014,5+H$5,FALSE)</f>
        <v>0</v>
      </c>
      <c r="I13911" s="111">
        <f ca="1">VLOOKUP($B13910,'Input Sheet'!$B$515:$N$1014,5+I$5,FALSE)</f>
        <v>0</v>
      </c>
      <c r="J13911" s="111">
        <f ca="1">VLOOKUP($B13910,'Input Sheet'!$B$515:$N$1014,5+J$5,FALSE)</f>
        <v>0</v>
      </c>
      <c r="K13911" s="111">
        <f ca="1">VLOOKUP($B13910,'Input Sheet'!$B$515:$N$1014,5+K$5,FALSE)</f>
        <v>0</v>
      </c>
      <c r="L13911" s="111">
        <f ca="1">VLOOKUP($B13910,'Input Sheet'!$B$515:$N$1014,5+L$5,FALSE)</f>
        <v>0</v>
      </c>
      <c r="M13911" s="111">
        <f ca="1">VLOOKUP($B13910,'Input Sheet'!$B$515:$N$1014,5+M$5,FALSE)</f>
        <v>0</v>
      </c>
      <c r="N13911" s="111">
        <f ca="1">VLOOKUP($B13910,'Input Sheet'!$B$515:$N$1014,5+N$5,FALSE)</f>
        <v>0</v>
      </c>
    </row>
    <row r="13912" spans="1:14" s="369" customFormat="1" ht="12.75" hidden="1" customHeight="1" outlineLevel="2" x14ac:dyDescent="0.25">
      <c r="A13912" s="3"/>
      <c r="B13912" s="3"/>
      <c r="C13912" s="3"/>
      <c r="D13912" s="3">
        <v>1</v>
      </c>
      <c r="E13912" s="290">
        <f t="array" aca="1" ref="E13912:E13926" ca="1">TRANSPOSE(G13910:N13910)</f>
        <v>0</v>
      </c>
      <c r="F13912" s="291"/>
      <c r="G13912" s="292"/>
      <c r="H13912" s="293">
        <f ca="1">IF(OFFSET(H13912,-$D13912,0)="n/a","n/a",IF(H$5&gt;OFFSET(H13912,-$D13912,0)+$D13912,$E13912-SUM($G13912:G13912),($E13912-SUM($G13912:G13912))/(OFFSET(H13912,-$D13912,0)-(H$5-$D13912-1))))</f>
        <v>0</v>
      </c>
      <c r="I13912" s="293">
        <f ca="1">IF(OFFSET(I13912,-$D13912,0)="n/a","n/a",IF(I$5&gt;OFFSET(I13912,-$D13912,0)+$D13912,$E13912-SUM($G13912:H13912),($E13912-SUM($G13912:H13912))/(OFFSET(I13912,-$D13912,0)-(I$5-$D13912-1))))</f>
        <v>0</v>
      </c>
      <c r="J13912" s="293">
        <f ca="1">IF(OFFSET(J13912,-$D13912,0)="n/a","n/a",IF(J$5&gt;OFFSET(J13912,-$D13912,0)+$D13912,$E13912-SUM($G13912:I13912),($E13912-SUM($G13912:I13912))/(OFFSET(J13912,-$D13912,0)-(J$5-$D13912-1))))</f>
        <v>0</v>
      </c>
      <c r="K13912" s="293">
        <f ca="1">IF(OFFSET(K13912,-$D13912,0)="n/a","n/a",IF(K$5&gt;OFFSET(K13912,-$D13912,0)+$D13912,$E13912-SUM($G13912:J13912),($E13912-SUM($G13912:J13912))/(OFFSET(K13912,-$D13912,0)-(K$5-$D13912-1))))</f>
        <v>0</v>
      </c>
      <c r="L13912" s="293">
        <f ca="1">IF(OFFSET(L13912,-$D13912,0)="n/a","n/a",IF(L$5&gt;OFFSET(L13912,-$D13912,0)+$D13912,$E13912-SUM($G13912:K13912),($E13912-SUM($G13912:K13912))/(OFFSET(L13912,-$D13912,0)-(L$5-$D13912-1))))</f>
        <v>0</v>
      </c>
      <c r="M13912" s="293">
        <f ca="1">IF(OFFSET(M13912,-$D13912,0)="n/a","n/a",IF(M$5&gt;OFFSET(M13912,-$D13912,0)+$D13912,$E13912-SUM($G13912:L13912),($E13912-SUM($G13912:L13912))/(OFFSET(M13912,-$D13912,0)-(M$5-$D13912-1))))</f>
        <v>0</v>
      </c>
      <c r="N13912" s="293">
        <f ca="1">IF(OFFSET(N13912,-$D13912,0)="n/a","n/a",IF(N$5&gt;OFFSET(N13912,-$D13912,0)+$D13912,$E13912-SUM($G13912:M13912),($E13912-SUM($G13912:M13912))/(OFFSET(N13912,-$D13912,0)-(N$5-$D13912-1))))</f>
        <v>0</v>
      </c>
    </row>
    <row r="13913" spans="1:14" s="369" customFormat="1" ht="12.75" hidden="1" customHeight="1" outlineLevel="2" x14ac:dyDescent="0.25">
      <c r="A13913" s="3"/>
      <c r="B13913" s="3"/>
      <c r="C13913" s="392" t="s">
        <v>48</v>
      </c>
      <c r="D13913" s="3">
        <v>2</v>
      </c>
      <c r="E13913" s="290">
        <f ca="1"/>
        <v>0</v>
      </c>
      <c r="F13913" s="291"/>
      <c r="G13913" s="294"/>
      <c r="H13913" s="292"/>
      <c r="I13913" s="293">
        <f ca="1">IF(OFFSET(I13913,-$D13913,0)="n/a","n/a",IF(I$5&gt;OFFSET(I13913,-$D13913,0)+$D13913,$E13913-SUM($G13913:H13913),($E13913-SUM($G13913:H13913))/(OFFSET(I13913,-$D13913,0)-(I$5-$D13913-1))))</f>
        <v>0</v>
      </c>
      <c r="J13913" s="293">
        <f ca="1">IF(OFFSET(J13913,-$D13913,0)="n/a","n/a",IF(J$5&gt;OFFSET(J13913,-$D13913,0)+$D13913,$E13913-SUM($G13913:I13913),($E13913-SUM($G13913:I13913))/(OFFSET(J13913,-$D13913,0)-(J$5-$D13913-1))))</f>
        <v>0</v>
      </c>
      <c r="K13913" s="293">
        <f ca="1">IF(OFFSET(K13913,-$D13913,0)="n/a","n/a",IF(K$5&gt;OFFSET(K13913,-$D13913,0)+$D13913,$E13913-SUM($G13913:J13913),($E13913-SUM($G13913:J13913))/(OFFSET(K13913,-$D13913,0)-(K$5-$D13913-1))))</f>
        <v>0</v>
      </c>
      <c r="L13913" s="293">
        <f ca="1">IF(OFFSET(L13913,-$D13913,0)="n/a","n/a",IF(L$5&gt;OFFSET(L13913,-$D13913,0)+$D13913,$E13913-SUM($G13913:K13913),($E13913-SUM($G13913:K13913))/(OFFSET(L13913,-$D13913,0)-(L$5-$D13913-1))))</f>
        <v>0</v>
      </c>
      <c r="M13913" s="293">
        <f ca="1">IF(OFFSET(M13913,-$D13913,0)="n/a","n/a",IF(M$5&gt;OFFSET(M13913,-$D13913,0)+$D13913,$E13913-SUM($G13913:L13913),($E13913-SUM($G13913:L13913))/(OFFSET(M13913,-$D13913,0)-(M$5-$D13913-1))))</f>
        <v>0</v>
      </c>
      <c r="N13913" s="293">
        <f ca="1">IF(OFFSET(N13913,-$D13913,0)="n/a","n/a",IF(N$5&gt;OFFSET(N13913,-$D13913,0)+$D13913,$E13913-SUM($G13913:M13913),($E13913-SUM($G13913:M13913))/(OFFSET(N13913,-$D13913,0)-(N$5-$D13913-1))))</f>
        <v>0</v>
      </c>
    </row>
    <row r="13914" spans="1:14" s="369" customFormat="1" ht="12.75" hidden="1" customHeight="1" outlineLevel="2" x14ac:dyDescent="0.25">
      <c r="A13914" s="3"/>
      <c r="B13914" s="3"/>
      <c r="C13914" s="392"/>
      <c r="D13914" s="3">
        <v>3</v>
      </c>
      <c r="E13914" s="290">
        <f ca="1"/>
        <v>0</v>
      </c>
      <c r="F13914" s="291"/>
      <c r="G13914" s="294"/>
      <c r="H13914" s="294"/>
      <c r="I13914" s="292"/>
      <c r="J13914" s="293">
        <f ca="1">IF(OFFSET(J13914,-$D13914,0)="n/a","n/a",IF(J$5&gt;OFFSET(J13914,-$D13914,0)+$D13914,$E13914-SUM($G13914:I13914),($E13914-SUM($G13914:I13914))/(OFFSET(J13914,-$D13914,0)-(J$5-$D13914-1))))</f>
        <v>0</v>
      </c>
      <c r="K13914" s="293">
        <f ca="1">IF(OFFSET(K13914,-$D13914,0)="n/a","n/a",IF(K$5&gt;OFFSET(K13914,-$D13914,0)+$D13914,$E13914-SUM($G13914:J13914),($E13914-SUM($G13914:J13914))/(OFFSET(K13914,-$D13914,0)-(K$5-$D13914-1))))</f>
        <v>0</v>
      </c>
      <c r="L13914" s="293">
        <f ca="1">IF(OFFSET(L13914,-$D13914,0)="n/a","n/a",IF(L$5&gt;OFFSET(L13914,-$D13914,0)+$D13914,$E13914-SUM($G13914:K13914),($E13914-SUM($G13914:K13914))/(OFFSET(L13914,-$D13914,0)-(L$5-$D13914-1))))</f>
        <v>0</v>
      </c>
      <c r="M13914" s="293">
        <f ca="1">IF(OFFSET(M13914,-$D13914,0)="n/a","n/a",IF(M$5&gt;OFFSET(M13914,-$D13914,0)+$D13914,$E13914-SUM($G13914:L13914),($E13914-SUM($G13914:L13914))/(OFFSET(M13914,-$D13914,0)-(M$5-$D13914-1))))</f>
        <v>0</v>
      </c>
      <c r="N13914" s="293">
        <f ca="1">IF(OFFSET(N13914,-$D13914,0)="n/a","n/a",IF(N$5&gt;OFFSET(N13914,-$D13914,0)+$D13914,$E13914-SUM($G13914:M13914),($E13914-SUM($G13914:M13914))/(OFFSET(N13914,-$D13914,0)-(N$5-$D13914-1))))</f>
        <v>0</v>
      </c>
    </row>
    <row r="13915" spans="1:14" s="369" customFormat="1" ht="12.75" hidden="1" customHeight="1" outlineLevel="2" x14ac:dyDescent="0.25">
      <c r="A13915" s="3"/>
      <c r="B13915" s="3"/>
      <c r="C13915" s="392"/>
      <c r="D13915" s="3">
        <v>4</v>
      </c>
      <c r="E13915" s="290">
        <f ca="1"/>
        <v>0</v>
      </c>
      <c r="F13915" s="291"/>
      <c r="G13915" s="294"/>
      <c r="H13915" s="294"/>
      <c r="I13915" s="294"/>
      <c r="J13915" s="292"/>
      <c r="K13915" s="293">
        <f ca="1">IF(OFFSET(K13915,-$D13915,0)="n/a","n/a",IF(K$5&gt;OFFSET(K13915,-$D13915,0)+$D13915,$E13915-SUM($G13915:J13915),($E13915-SUM($G13915:J13915))/(OFFSET(K13915,-$D13915,0)-(K$5-$D13915-1))))</f>
        <v>0</v>
      </c>
      <c r="L13915" s="293">
        <f ca="1">IF(OFFSET(L13915,-$D13915,0)="n/a","n/a",IF(L$5&gt;OFFSET(L13915,-$D13915,0)+$D13915,$E13915-SUM($G13915:K13915),($E13915-SUM($G13915:K13915))/(OFFSET(L13915,-$D13915,0)-(L$5-$D13915-1))))</f>
        <v>0</v>
      </c>
      <c r="M13915" s="293">
        <f ca="1">IF(OFFSET(M13915,-$D13915,0)="n/a","n/a",IF(M$5&gt;OFFSET(M13915,-$D13915,0)+$D13915,$E13915-SUM($G13915:L13915),($E13915-SUM($G13915:L13915))/(OFFSET(M13915,-$D13915,0)-(M$5-$D13915-1))))</f>
        <v>0</v>
      </c>
      <c r="N13915" s="293">
        <f ca="1">IF(OFFSET(N13915,-$D13915,0)="n/a","n/a",IF(N$5&gt;OFFSET(N13915,-$D13915,0)+$D13915,$E13915-SUM($G13915:M13915),($E13915-SUM($G13915:M13915))/(OFFSET(N13915,-$D13915,0)-(N$5-$D13915-1))))</f>
        <v>0</v>
      </c>
    </row>
    <row r="13916" spans="1:14" s="369" customFormat="1" ht="12.75" hidden="1" customHeight="1" outlineLevel="2" x14ac:dyDescent="0.25">
      <c r="A13916" s="3"/>
      <c r="B13916" s="3"/>
      <c r="C13916" s="392"/>
      <c r="D13916" s="3">
        <v>5</v>
      </c>
      <c r="E13916" s="290">
        <f ca="1"/>
        <v>0</v>
      </c>
      <c r="F13916" s="291"/>
      <c r="G13916" s="294"/>
      <c r="H13916" s="294"/>
      <c r="I13916" s="294"/>
      <c r="J13916" s="294"/>
      <c r="K13916" s="292"/>
      <c r="L13916" s="293">
        <f ca="1">IF(OFFSET(L13916,-$D13916,0)="n/a","n/a",IF(L$5&gt;OFFSET(L13916,-$D13916,0)+$D13916,$E13916-SUM($G13916:K13916),($E13916-SUM($G13916:K13916))/(OFFSET(L13916,-$D13916,0)-(L$5-$D13916-1))))</f>
        <v>0</v>
      </c>
      <c r="M13916" s="293">
        <f ca="1">IF(OFFSET(M13916,-$D13916,0)="n/a","n/a",IF(M$5&gt;OFFSET(M13916,-$D13916,0)+$D13916,$E13916-SUM($G13916:L13916),($E13916-SUM($G13916:L13916))/(OFFSET(M13916,-$D13916,0)-(M$5-$D13916-1))))</f>
        <v>0</v>
      </c>
      <c r="N13916" s="293">
        <f ca="1">IF(OFFSET(N13916,-$D13916,0)="n/a","n/a",IF(N$5&gt;OFFSET(N13916,-$D13916,0)+$D13916,$E13916-SUM($G13916:M13916),($E13916-SUM($G13916:M13916))/(OFFSET(N13916,-$D13916,0)-(N$5-$D13916-1))))</f>
        <v>0</v>
      </c>
    </row>
    <row r="13917" spans="1:14" s="369" customFormat="1" ht="12.75" hidden="1" customHeight="1" outlineLevel="2" x14ac:dyDescent="0.25">
      <c r="A13917" s="3"/>
      <c r="B13917" s="3"/>
      <c r="C13917" s="392"/>
      <c r="D13917" s="3">
        <v>6</v>
      </c>
      <c r="E13917" s="290">
        <f ca="1"/>
        <v>0</v>
      </c>
      <c r="F13917" s="291"/>
      <c r="G13917" s="294"/>
      <c r="H13917" s="294"/>
      <c r="I13917" s="294"/>
      <c r="J13917" s="294"/>
      <c r="K13917" s="294"/>
      <c r="L13917" s="292"/>
      <c r="M13917" s="293">
        <f ca="1">IF(OFFSET(M13917,-$D13917,0)="n/a","n/a",IF(M$5&gt;OFFSET(M13917,-$D13917,0)+$D13917,$E13917-SUM($G13917:L13917),($E13917-SUM($G13917:L13917))/(OFFSET(M13917,-$D13917,0)-(M$5-$D13917-1))))</f>
        <v>0</v>
      </c>
      <c r="N13917" s="293">
        <f ca="1">IF(OFFSET(N13917,-$D13917,0)="n/a","n/a",IF(N$5&gt;OFFSET(N13917,-$D13917,0)+$D13917,$E13917-SUM($G13917:M13917),($E13917-SUM($G13917:M13917))/(OFFSET(N13917,-$D13917,0)-(N$5-$D13917-1))))</f>
        <v>0</v>
      </c>
    </row>
    <row r="13918" spans="1:14" s="369" customFormat="1" ht="12.75" hidden="1" customHeight="1" outlineLevel="2" x14ac:dyDescent="0.25">
      <c r="A13918" s="3"/>
      <c r="B13918" s="3"/>
      <c r="C13918" s="392"/>
      <c r="D13918" s="3">
        <v>7</v>
      </c>
      <c r="E13918" s="290">
        <f ca="1"/>
        <v>0</v>
      </c>
      <c r="F13918" s="291"/>
      <c r="G13918" s="294"/>
      <c r="H13918" s="294"/>
      <c r="I13918" s="294"/>
      <c r="J13918" s="294"/>
      <c r="K13918" s="294"/>
      <c r="L13918" s="294"/>
      <c r="M13918" s="292"/>
      <c r="N13918" s="293">
        <f ca="1">IF(OFFSET(N13918,-$D13918,0)="n/a","n/a",IF(N$5&gt;OFFSET(N13918,-$D13918,0)+$D13918,$E13918-SUM($G13918:M13918),($E13918-SUM($G13918:M13918))/(OFFSET(N13918,-$D13918,0)-(N$5-$D13918-1))))</f>
        <v>0</v>
      </c>
    </row>
    <row r="13919" spans="1:14" s="369" customFormat="1" ht="12.75" hidden="1" customHeight="1" outlineLevel="2" x14ac:dyDescent="0.25">
      <c r="A13919" s="3"/>
      <c r="B13919" s="3"/>
      <c r="C13919" s="392"/>
      <c r="D13919" s="3">
        <v>8</v>
      </c>
      <c r="E13919" s="290">
        <f ca="1"/>
        <v>0</v>
      </c>
      <c r="F13919" s="291"/>
      <c r="G13919" s="294"/>
      <c r="H13919" s="294"/>
      <c r="I13919" s="294"/>
      <c r="J13919" s="294"/>
      <c r="K13919" s="294"/>
      <c r="L13919" s="294"/>
      <c r="M13919" s="294"/>
      <c r="N13919" s="292"/>
    </row>
    <row r="13920" spans="1:14" s="369" customFormat="1" ht="12.75" hidden="1" customHeight="1" outlineLevel="2" x14ac:dyDescent="0.25">
      <c r="A13920" s="3"/>
      <c r="B13920" s="3"/>
      <c r="C13920" s="392"/>
      <c r="D13920" s="3">
        <v>9</v>
      </c>
      <c r="E13920" s="290" t="e">
        <f ca="1"/>
        <v>#N/A</v>
      </c>
      <c r="F13920" s="291"/>
      <c r="G13920" s="294"/>
      <c r="H13920" s="294"/>
      <c r="I13920" s="294"/>
      <c r="J13920" s="294"/>
      <c r="K13920" s="294"/>
      <c r="L13920" s="294"/>
      <c r="M13920" s="294"/>
      <c r="N13920" s="294"/>
    </row>
    <row r="13921" spans="1:14" s="369" customFormat="1" ht="12.75" hidden="1" customHeight="1" outlineLevel="2" x14ac:dyDescent="0.25">
      <c r="A13921" s="3"/>
      <c r="B13921" s="3"/>
      <c r="C13921" s="392"/>
      <c r="D13921" s="3">
        <v>10</v>
      </c>
      <c r="E13921" s="290" t="e">
        <f ca="1"/>
        <v>#N/A</v>
      </c>
      <c r="F13921" s="291"/>
      <c r="G13921" s="294"/>
      <c r="H13921" s="294"/>
      <c r="I13921" s="294"/>
      <c r="J13921" s="294"/>
      <c r="K13921" s="294"/>
      <c r="L13921" s="294"/>
      <c r="M13921" s="294"/>
      <c r="N13921" s="294"/>
    </row>
    <row r="13922" spans="1:14" s="369" customFormat="1" ht="12.75" hidden="1" customHeight="1" outlineLevel="2" x14ac:dyDescent="0.25">
      <c r="A13922" s="3"/>
      <c r="B13922" s="3"/>
      <c r="C13922" s="392"/>
      <c r="D13922" s="3">
        <v>11</v>
      </c>
      <c r="E13922" s="290" t="e">
        <f ca="1"/>
        <v>#N/A</v>
      </c>
      <c r="F13922" s="291"/>
      <c r="G13922" s="294"/>
      <c r="H13922" s="294"/>
      <c r="I13922" s="294"/>
      <c r="J13922" s="294"/>
      <c r="K13922" s="294"/>
      <c r="L13922" s="294"/>
      <c r="M13922" s="294"/>
      <c r="N13922" s="294"/>
    </row>
    <row r="13923" spans="1:14" s="369" customFormat="1" ht="12.75" hidden="1" customHeight="1" outlineLevel="2" x14ac:dyDescent="0.25">
      <c r="A13923" s="3"/>
      <c r="B13923" s="3"/>
      <c r="C13923" s="392"/>
      <c r="D13923" s="3">
        <v>12</v>
      </c>
      <c r="E13923" s="290" t="e">
        <f ca="1"/>
        <v>#N/A</v>
      </c>
      <c r="F13923" s="291"/>
      <c r="G13923" s="294"/>
      <c r="H13923" s="294"/>
      <c r="I13923" s="294"/>
      <c r="J13923" s="294"/>
      <c r="K13923" s="294"/>
      <c r="L13923" s="294"/>
      <c r="M13923" s="294"/>
      <c r="N13923" s="294"/>
    </row>
    <row r="13924" spans="1:14" s="369" customFormat="1" ht="12.75" hidden="1" customHeight="1" outlineLevel="2" x14ac:dyDescent="0.25">
      <c r="A13924" s="3"/>
      <c r="B13924" s="3"/>
      <c r="C13924" s="392"/>
      <c r="D13924" s="3">
        <v>13</v>
      </c>
      <c r="E13924" s="290" t="e">
        <f ca="1"/>
        <v>#N/A</v>
      </c>
      <c r="F13924" s="291"/>
      <c r="G13924" s="294"/>
      <c r="H13924" s="294"/>
      <c r="I13924" s="294"/>
      <c r="J13924" s="294"/>
      <c r="K13924" s="294"/>
      <c r="L13924" s="294"/>
      <c r="M13924" s="294"/>
      <c r="N13924" s="294"/>
    </row>
    <row r="13925" spans="1:14" s="369" customFormat="1" ht="12.75" hidden="1" customHeight="1" outlineLevel="2" x14ac:dyDescent="0.25">
      <c r="A13925" s="3"/>
      <c r="B13925" s="3"/>
      <c r="C13925" s="392"/>
      <c r="D13925" s="3">
        <v>14</v>
      </c>
      <c r="E13925" s="290" t="e">
        <f ca="1"/>
        <v>#N/A</v>
      </c>
      <c r="F13925" s="291"/>
      <c r="G13925" s="294"/>
      <c r="H13925" s="294"/>
      <c r="I13925" s="294"/>
      <c r="J13925" s="294"/>
      <c r="K13925" s="294"/>
      <c r="L13925" s="294"/>
      <c r="M13925" s="294"/>
      <c r="N13925" s="294"/>
    </row>
    <row r="13926" spans="1:14" s="369" customFormat="1" ht="12.75" hidden="1" customHeight="1" outlineLevel="2" x14ac:dyDescent="0.25">
      <c r="A13926" s="3"/>
      <c r="B13926" s="3"/>
      <c r="C13926" s="392"/>
      <c r="D13926" s="3">
        <v>15</v>
      </c>
      <c r="E13926" s="290" t="e">
        <f ca="1"/>
        <v>#N/A</v>
      </c>
      <c r="F13926" s="291"/>
      <c r="G13926" s="294"/>
      <c r="H13926" s="294"/>
      <c r="I13926" s="294"/>
      <c r="J13926" s="294"/>
      <c r="K13926" s="294"/>
      <c r="L13926" s="294"/>
      <c r="M13926" s="294"/>
      <c r="N13926" s="294"/>
    </row>
    <row r="13927" spans="1:14" s="369" customFormat="1" ht="12.75" hidden="1" customHeight="1" outlineLevel="1" x14ac:dyDescent="0.25">
      <c r="A13927" s="3"/>
      <c r="B13927" s="145" t="str">
        <f ca="1">B13910</f>
        <v>Asset Type 217</v>
      </c>
      <c r="C13927" s="145" t="str">
        <f ca="1">C13910</f>
        <v>Description - Asset Type 217</v>
      </c>
      <c r="D13927" s="3"/>
      <c r="E13927" s="3"/>
      <c r="F13927" s="106" t="s">
        <v>47</v>
      </c>
      <c r="G13927" s="296">
        <f t="shared" ref="G13927:N13927" si="1434">SUM(G13912:G13926)</f>
        <v>0</v>
      </c>
      <c r="H13927" s="296">
        <f t="shared" ca="1" si="1434"/>
        <v>0</v>
      </c>
      <c r="I13927" s="296">
        <f t="shared" ca="1" si="1434"/>
        <v>0</v>
      </c>
      <c r="J13927" s="296">
        <f t="shared" ca="1" si="1434"/>
        <v>0</v>
      </c>
      <c r="K13927" s="296">
        <f t="shared" ca="1" si="1434"/>
        <v>0</v>
      </c>
      <c r="L13927" s="296">
        <f t="shared" ca="1" si="1434"/>
        <v>0</v>
      </c>
      <c r="M13927" s="296">
        <f t="shared" ca="1" si="1434"/>
        <v>0</v>
      </c>
      <c r="N13927" s="296">
        <f t="shared" ca="1" si="1434"/>
        <v>0</v>
      </c>
    </row>
    <row r="13928" spans="1:14" s="369" customFormat="1" ht="12.75" hidden="1" customHeight="1" outlineLevel="2" x14ac:dyDescent="0.25">
      <c r="A13928" s="217">
        <f>A13910+1</f>
        <v>218</v>
      </c>
      <c r="B13928" s="22" t="str">
        <f ca="1">OFFSET($B$516,$A13928-1,0)</f>
        <v>Asset Type 218</v>
      </c>
      <c r="C13928" s="22" t="str">
        <f ca="1">OFFSET($C$516,$A13928-1,0)</f>
        <v>Description - Asset Type 218</v>
      </c>
      <c r="D13928" s="3"/>
      <c r="E13928" s="109"/>
      <c r="F13928" s="108" t="s">
        <v>46</v>
      </c>
      <c r="G13928" s="295">
        <f t="shared" ref="G13928:N13928" ca="1" si="1435">VLOOKUP($B13928,$B$516:$N$1015,5+G$5,FALSE)</f>
        <v>0</v>
      </c>
      <c r="H13928" s="295">
        <f t="shared" ca="1" si="1435"/>
        <v>0</v>
      </c>
      <c r="I13928" s="295">
        <f t="shared" ca="1" si="1435"/>
        <v>0</v>
      </c>
      <c r="J13928" s="295">
        <f t="shared" ca="1" si="1435"/>
        <v>0</v>
      </c>
      <c r="K13928" s="295">
        <f t="shared" ca="1" si="1435"/>
        <v>0</v>
      </c>
      <c r="L13928" s="295">
        <f t="shared" ca="1" si="1435"/>
        <v>0</v>
      </c>
      <c r="M13928" s="295">
        <f t="shared" ca="1" si="1435"/>
        <v>0</v>
      </c>
      <c r="N13928" s="295">
        <f t="shared" ca="1" si="1435"/>
        <v>0</v>
      </c>
    </row>
    <row r="13929" spans="1:14" s="369" customFormat="1" ht="12.75" hidden="1" customHeight="1" outlineLevel="2" x14ac:dyDescent="0.25">
      <c r="A13929" s="3"/>
      <c r="B13929" s="3"/>
      <c r="C13929" s="21"/>
      <c r="D13929" s="3"/>
      <c r="E13929" s="107"/>
      <c r="F13929" s="106" t="s">
        <v>80</v>
      </c>
      <c r="G13929" s="111">
        <f ca="1">VLOOKUP($B13928,'Input Sheet'!$B$515:$N$1014,5+G$5,FALSE)</f>
        <v>0</v>
      </c>
      <c r="H13929" s="111">
        <f ca="1">VLOOKUP($B13928,'Input Sheet'!$B$515:$N$1014,5+H$5,FALSE)</f>
        <v>0</v>
      </c>
      <c r="I13929" s="111">
        <f ca="1">VLOOKUP($B13928,'Input Sheet'!$B$515:$N$1014,5+I$5,FALSE)</f>
        <v>0</v>
      </c>
      <c r="J13929" s="111">
        <f ca="1">VLOOKUP($B13928,'Input Sheet'!$B$515:$N$1014,5+J$5,FALSE)</f>
        <v>0</v>
      </c>
      <c r="K13929" s="111">
        <f ca="1">VLOOKUP($B13928,'Input Sheet'!$B$515:$N$1014,5+K$5,FALSE)</f>
        <v>0</v>
      </c>
      <c r="L13929" s="111">
        <f ca="1">VLOOKUP($B13928,'Input Sheet'!$B$515:$N$1014,5+L$5,FALSE)</f>
        <v>0</v>
      </c>
      <c r="M13929" s="111">
        <f ca="1">VLOOKUP($B13928,'Input Sheet'!$B$515:$N$1014,5+M$5,FALSE)</f>
        <v>0</v>
      </c>
      <c r="N13929" s="111">
        <f ca="1">VLOOKUP($B13928,'Input Sheet'!$B$515:$N$1014,5+N$5,FALSE)</f>
        <v>0</v>
      </c>
    </row>
    <row r="13930" spans="1:14" s="369" customFormat="1" ht="12.75" hidden="1" customHeight="1" outlineLevel="2" x14ac:dyDescent="0.25">
      <c r="A13930" s="3"/>
      <c r="B13930" s="3"/>
      <c r="C13930" s="3"/>
      <c r="D13930" s="3">
        <v>1</v>
      </c>
      <c r="E13930" s="290">
        <f t="array" aca="1" ref="E13930:E13944" ca="1">TRANSPOSE(G13928:N13928)</f>
        <v>0</v>
      </c>
      <c r="F13930" s="291"/>
      <c r="G13930" s="292"/>
      <c r="H13930" s="293">
        <f ca="1">IF(OFFSET(H13930,-$D13930,0)="n/a","n/a",IF(H$5&gt;OFFSET(H13930,-$D13930,0)+$D13930,$E13930-SUM($G13930:G13930),($E13930-SUM($G13930:G13930))/(OFFSET(H13930,-$D13930,0)-(H$5-$D13930-1))))</f>
        <v>0</v>
      </c>
      <c r="I13930" s="293">
        <f ca="1">IF(OFFSET(I13930,-$D13930,0)="n/a","n/a",IF(I$5&gt;OFFSET(I13930,-$D13930,0)+$D13930,$E13930-SUM($G13930:H13930),($E13930-SUM($G13930:H13930))/(OFFSET(I13930,-$D13930,0)-(I$5-$D13930-1))))</f>
        <v>0</v>
      </c>
      <c r="J13930" s="293">
        <f ca="1">IF(OFFSET(J13930,-$D13930,0)="n/a","n/a",IF(J$5&gt;OFFSET(J13930,-$D13930,0)+$D13930,$E13930-SUM($G13930:I13930),($E13930-SUM($G13930:I13930))/(OFFSET(J13930,-$D13930,0)-(J$5-$D13930-1))))</f>
        <v>0</v>
      </c>
      <c r="K13930" s="293">
        <f ca="1">IF(OFFSET(K13930,-$D13930,0)="n/a","n/a",IF(K$5&gt;OFFSET(K13930,-$D13930,0)+$D13930,$E13930-SUM($G13930:J13930),($E13930-SUM($G13930:J13930))/(OFFSET(K13930,-$D13930,0)-(K$5-$D13930-1))))</f>
        <v>0</v>
      </c>
      <c r="L13930" s="293">
        <f ca="1">IF(OFFSET(L13930,-$D13930,0)="n/a","n/a",IF(L$5&gt;OFFSET(L13930,-$D13930,0)+$D13930,$E13930-SUM($G13930:K13930),($E13930-SUM($G13930:K13930))/(OFFSET(L13930,-$D13930,0)-(L$5-$D13930-1))))</f>
        <v>0</v>
      </c>
      <c r="M13930" s="293">
        <f ca="1">IF(OFFSET(M13930,-$D13930,0)="n/a","n/a",IF(M$5&gt;OFFSET(M13930,-$D13930,0)+$D13930,$E13930-SUM($G13930:L13930),($E13930-SUM($G13930:L13930))/(OFFSET(M13930,-$D13930,0)-(M$5-$D13930-1))))</f>
        <v>0</v>
      </c>
      <c r="N13930" s="293">
        <f ca="1">IF(OFFSET(N13930,-$D13930,0)="n/a","n/a",IF(N$5&gt;OFFSET(N13930,-$D13930,0)+$D13930,$E13930-SUM($G13930:M13930),($E13930-SUM($G13930:M13930))/(OFFSET(N13930,-$D13930,0)-(N$5-$D13930-1))))</f>
        <v>0</v>
      </c>
    </row>
    <row r="13931" spans="1:14" s="369" customFormat="1" ht="12.75" hidden="1" customHeight="1" outlineLevel="2" x14ac:dyDescent="0.25">
      <c r="A13931" s="3"/>
      <c r="B13931" s="3"/>
      <c r="C13931" s="392" t="s">
        <v>48</v>
      </c>
      <c r="D13931" s="3">
        <v>2</v>
      </c>
      <c r="E13931" s="290">
        <f ca="1"/>
        <v>0</v>
      </c>
      <c r="F13931" s="291"/>
      <c r="G13931" s="294"/>
      <c r="H13931" s="292"/>
      <c r="I13931" s="293">
        <f ca="1">IF(OFFSET(I13931,-$D13931,0)="n/a","n/a",IF(I$5&gt;OFFSET(I13931,-$D13931,0)+$D13931,$E13931-SUM($G13931:H13931),($E13931-SUM($G13931:H13931))/(OFFSET(I13931,-$D13931,0)-(I$5-$D13931-1))))</f>
        <v>0</v>
      </c>
      <c r="J13931" s="293">
        <f ca="1">IF(OFFSET(J13931,-$D13931,0)="n/a","n/a",IF(J$5&gt;OFFSET(J13931,-$D13931,0)+$D13931,$E13931-SUM($G13931:I13931),($E13931-SUM($G13931:I13931))/(OFFSET(J13931,-$D13931,0)-(J$5-$D13931-1))))</f>
        <v>0</v>
      </c>
      <c r="K13931" s="293">
        <f ca="1">IF(OFFSET(K13931,-$D13931,0)="n/a","n/a",IF(K$5&gt;OFFSET(K13931,-$D13931,0)+$D13931,$E13931-SUM($G13931:J13931),($E13931-SUM($G13931:J13931))/(OFFSET(K13931,-$D13931,0)-(K$5-$D13931-1))))</f>
        <v>0</v>
      </c>
      <c r="L13931" s="293">
        <f ca="1">IF(OFFSET(L13931,-$D13931,0)="n/a","n/a",IF(L$5&gt;OFFSET(L13931,-$D13931,0)+$D13931,$E13931-SUM($G13931:K13931),($E13931-SUM($G13931:K13931))/(OFFSET(L13931,-$D13931,0)-(L$5-$D13931-1))))</f>
        <v>0</v>
      </c>
      <c r="M13931" s="293">
        <f ca="1">IF(OFFSET(M13931,-$D13931,0)="n/a","n/a",IF(M$5&gt;OFFSET(M13931,-$D13931,0)+$D13931,$E13931-SUM($G13931:L13931),($E13931-SUM($G13931:L13931))/(OFFSET(M13931,-$D13931,0)-(M$5-$D13931-1))))</f>
        <v>0</v>
      </c>
      <c r="N13931" s="293">
        <f ca="1">IF(OFFSET(N13931,-$D13931,0)="n/a","n/a",IF(N$5&gt;OFFSET(N13931,-$D13931,0)+$D13931,$E13931-SUM($G13931:M13931),($E13931-SUM($G13931:M13931))/(OFFSET(N13931,-$D13931,0)-(N$5-$D13931-1))))</f>
        <v>0</v>
      </c>
    </row>
    <row r="13932" spans="1:14" s="369" customFormat="1" ht="12.75" hidden="1" customHeight="1" outlineLevel="2" x14ac:dyDescent="0.25">
      <c r="A13932" s="3"/>
      <c r="B13932" s="3"/>
      <c r="C13932" s="392"/>
      <c r="D13932" s="3">
        <v>3</v>
      </c>
      <c r="E13932" s="290">
        <f ca="1"/>
        <v>0</v>
      </c>
      <c r="F13932" s="291"/>
      <c r="G13932" s="294"/>
      <c r="H13932" s="294"/>
      <c r="I13932" s="292"/>
      <c r="J13932" s="293">
        <f ca="1">IF(OFFSET(J13932,-$D13932,0)="n/a","n/a",IF(J$5&gt;OFFSET(J13932,-$D13932,0)+$D13932,$E13932-SUM($G13932:I13932),($E13932-SUM($G13932:I13932))/(OFFSET(J13932,-$D13932,0)-(J$5-$D13932-1))))</f>
        <v>0</v>
      </c>
      <c r="K13932" s="293">
        <f ca="1">IF(OFFSET(K13932,-$D13932,0)="n/a","n/a",IF(K$5&gt;OFFSET(K13932,-$D13932,0)+$D13932,$E13932-SUM($G13932:J13932),($E13932-SUM($G13932:J13932))/(OFFSET(K13932,-$D13932,0)-(K$5-$D13932-1))))</f>
        <v>0</v>
      </c>
      <c r="L13932" s="293">
        <f ca="1">IF(OFFSET(L13932,-$D13932,0)="n/a","n/a",IF(L$5&gt;OFFSET(L13932,-$D13932,0)+$D13932,$E13932-SUM($G13932:K13932),($E13932-SUM($G13932:K13932))/(OFFSET(L13932,-$D13932,0)-(L$5-$D13932-1))))</f>
        <v>0</v>
      </c>
      <c r="M13932" s="293">
        <f ca="1">IF(OFFSET(M13932,-$D13932,0)="n/a","n/a",IF(M$5&gt;OFFSET(M13932,-$D13932,0)+$D13932,$E13932-SUM($G13932:L13932),($E13932-SUM($G13932:L13932))/(OFFSET(M13932,-$D13932,0)-(M$5-$D13932-1))))</f>
        <v>0</v>
      </c>
      <c r="N13932" s="293">
        <f ca="1">IF(OFFSET(N13932,-$D13932,0)="n/a","n/a",IF(N$5&gt;OFFSET(N13932,-$D13932,0)+$D13932,$E13932-SUM($G13932:M13932),($E13932-SUM($G13932:M13932))/(OFFSET(N13932,-$D13932,0)-(N$5-$D13932-1))))</f>
        <v>0</v>
      </c>
    </row>
    <row r="13933" spans="1:14" s="369" customFormat="1" ht="12.75" hidden="1" customHeight="1" outlineLevel="2" x14ac:dyDescent="0.25">
      <c r="A13933" s="3"/>
      <c r="B13933" s="3"/>
      <c r="C13933" s="392"/>
      <c r="D13933" s="3">
        <v>4</v>
      </c>
      <c r="E13933" s="290">
        <f ca="1"/>
        <v>0</v>
      </c>
      <c r="F13933" s="291"/>
      <c r="G13933" s="294"/>
      <c r="H13933" s="294"/>
      <c r="I13933" s="294"/>
      <c r="J13933" s="292"/>
      <c r="K13933" s="293">
        <f ca="1">IF(OFFSET(K13933,-$D13933,0)="n/a","n/a",IF(K$5&gt;OFFSET(K13933,-$D13933,0)+$D13933,$E13933-SUM($G13933:J13933),($E13933-SUM($G13933:J13933))/(OFFSET(K13933,-$D13933,0)-(K$5-$D13933-1))))</f>
        <v>0</v>
      </c>
      <c r="L13933" s="293">
        <f ca="1">IF(OFFSET(L13933,-$D13933,0)="n/a","n/a",IF(L$5&gt;OFFSET(L13933,-$D13933,0)+$D13933,$E13933-SUM($G13933:K13933),($E13933-SUM($G13933:K13933))/(OFFSET(L13933,-$D13933,0)-(L$5-$D13933-1))))</f>
        <v>0</v>
      </c>
      <c r="M13933" s="293">
        <f ca="1">IF(OFFSET(M13933,-$D13933,0)="n/a","n/a",IF(M$5&gt;OFFSET(M13933,-$D13933,0)+$D13933,$E13933-SUM($G13933:L13933),($E13933-SUM($G13933:L13933))/(OFFSET(M13933,-$D13933,0)-(M$5-$D13933-1))))</f>
        <v>0</v>
      </c>
      <c r="N13933" s="293">
        <f ca="1">IF(OFFSET(N13933,-$D13933,0)="n/a","n/a",IF(N$5&gt;OFFSET(N13933,-$D13933,0)+$D13933,$E13933-SUM($G13933:M13933),($E13933-SUM($G13933:M13933))/(OFFSET(N13933,-$D13933,0)-(N$5-$D13933-1))))</f>
        <v>0</v>
      </c>
    </row>
    <row r="13934" spans="1:14" s="369" customFormat="1" ht="12.75" hidden="1" customHeight="1" outlineLevel="2" x14ac:dyDescent="0.25">
      <c r="A13934" s="3"/>
      <c r="B13934" s="3"/>
      <c r="C13934" s="392"/>
      <c r="D13934" s="3">
        <v>5</v>
      </c>
      <c r="E13934" s="290">
        <f ca="1"/>
        <v>0</v>
      </c>
      <c r="F13934" s="291"/>
      <c r="G13934" s="294"/>
      <c r="H13934" s="294"/>
      <c r="I13934" s="294"/>
      <c r="J13934" s="294"/>
      <c r="K13934" s="292"/>
      <c r="L13934" s="293">
        <f ca="1">IF(OFFSET(L13934,-$D13934,0)="n/a","n/a",IF(L$5&gt;OFFSET(L13934,-$D13934,0)+$D13934,$E13934-SUM($G13934:K13934),($E13934-SUM($G13934:K13934))/(OFFSET(L13934,-$D13934,0)-(L$5-$D13934-1))))</f>
        <v>0</v>
      </c>
      <c r="M13934" s="293">
        <f ca="1">IF(OFFSET(M13934,-$D13934,0)="n/a","n/a",IF(M$5&gt;OFFSET(M13934,-$D13934,0)+$D13934,$E13934-SUM($G13934:L13934),($E13934-SUM($G13934:L13934))/(OFFSET(M13934,-$D13934,0)-(M$5-$D13934-1))))</f>
        <v>0</v>
      </c>
      <c r="N13934" s="293">
        <f ca="1">IF(OFFSET(N13934,-$D13934,0)="n/a","n/a",IF(N$5&gt;OFFSET(N13934,-$D13934,0)+$D13934,$E13934-SUM($G13934:M13934),($E13934-SUM($G13934:M13934))/(OFFSET(N13934,-$D13934,0)-(N$5-$D13934-1))))</f>
        <v>0</v>
      </c>
    </row>
    <row r="13935" spans="1:14" s="369" customFormat="1" ht="12.75" hidden="1" customHeight="1" outlineLevel="2" x14ac:dyDescent="0.25">
      <c r="A13935" s="3"/>
      <c r="B13935" s="3"/>
      <c r="C13935" s="392"/>
      <c r="D13935" s="3">
        <v>6</v>
      </c>
      <c r="E13935" s="290">
        <f ca="1"/>
        <v>0</v>
      </c>
      <c r="F13935" s="291"/>
      <c r="G13935" s="294"/>
      <c r="H13935" s="294"/>
      <c r="I13935" s="294"/>
      <c r="J13935" s="294"/>
      <c r="K13935" s="294"/>
      <c r="L13935" s="292"/>
      <c r="M13935" s="293">
        <f ca="1">IF(OFFSET(M13935,-$D13935,0)="n/a","n/a",IF(M$5&gt;OFFSET(M13935,-$D13935,0)+$D13935,$E13935-SUM($G13935:L13935),($E13935-SUM($G13935:L13935))/(OFFSET(M13935,-$D13935,0)-(M$5-$D13935-1))))</f>
        <v>0</v>
      </c>
      <c r="N13935" s="293">
        <f ca="1">IF(OFFSET(N13935,-$D13935,0)="n/a","n/a",IF(N$5&gt;OFFSET(N13935,-$D13935,0)+$D13935,$E13935-SUM($G13935:M13935),($E13935-SUM($G13935:M13935))/(OFFSET(N13935,-$D13935,0)-(N$5-$D13935-1))))</f>
        <v>0</v>
      </c>
    </row>
    <row r="13936" spans="1:14" s="369" customFormat="1" ht="12.75" hidden="1" customHeight="1" outlineLevel="2" x14ac:dyDescent="0.25">
      <c r="A13936" s="3"/>
      <c r="B13936" s="3"/>
      <c r="C13936" s="392"/>
      <c r="D13936" s="3">
        <v>7</v>
      </c>
      <c r="E13936" s="290">
        <f ca="1"/>
        <v>0</v>
      </c>
      <c r="F13936" s="291"/>
      <c r="G13936" s="294"/>
      <c r="H13936" s="294"/>
      <c r="I13936" s="294"/>
      <c r="J13936" s="294"/>
      <c r="K13936" s="294"/>
      <c r="L13936" s="294"/>
      <c r="M13936" s="292"/>
      <c r="N13936" s="293">
        <f ca="1">IF(OFFSET(N13936,-$D13936,0)="n/a","n/a",IF(N$5&gt;OFFSET(N13936,-$D13936,0)+$D13936,$E13936-SUM($G13936:M13936),($E13936-SUM($G13936:M13936))/(OFFSET(N13936,-$D13936,0)-(N$5-$D13936-1))))</f>
        <v>0</v>
      </c>
    </row>
    <row r="13937" spans="1:14" s="369" customFormat="1" ht="12.75" hidden="1" customHeight="1" outlineLevel="2" x14ac:dyDescent="0.25">
      <c r="A13937" s="3"/>
      <c r="B13937" s="3"/>
      <c r="C13937" s="392"/>
      <c r="D13937" s="3">
        <v>8</v>
      </c>
      <c r="E13937" s="290">
        <f ca="1"/>
        <v>0</v>
      </c>
      <c r="F13937" s="291"/>
      <c r="G13937" s="294"/>
      <c r="H13937" s="294"/>
      <c r="I13937" s="294"/>
      <c r="J13937" s="294"/>
      <c r="K13937" s="294"/>
      <c r="L13937" s="294"/>
      <c r="M13937" s="294"/>
      <c r="N13937" s="292"/>
    </row>
    <row r="13938" spans="1:14" s="369" customFormat="1" ht="12.75" hidden="1" customHeight="1" outlineLevel="2" x14ac:dyDescent="0.25">
      <c r="A13938" s="3"/>
      <c r="B13938" s="3"/>
      <c r="C13938" s="392"/>
      <c r="D13938" s="3">
        <v>9</v>
      </c>
      <c r="E13938" s="290" t="e">
        <f ca="1"/>
        <v>#N/A</v>
      </c>
      <c r="F13938" s="291"/>
      <c r="G13938" s="294"/>
      <c r="H13938" s="294"/>
      <c r="I13938" s="294"/>
      <c r="J13938" s="294"/>
      <c r="K13938" s="294"/>
      <c r="L13938" s="294"/>
      <c r="M13938" s="294"/>
      <c r="N13938" s="294"/>
    </row>
    <row r="13939" spans="1:14" s="369" customFormat="1" ht="12.75" hidden="1" customHeight="1" outlineLevel="2" x14ac:dyDescent="0.25">
      <c r="A13939" s="3"/>
      <c r="B13939" s="3"/>
      <c r="C13939" s="392"/>
      <c r="D13939" s="3">
        <v>10</v>
      </c>
      <c r="E13939" s="290" t="e">
        <f ca="1"/>
        <v>#N/A</v>
      </c>
      <c r="F13939" s="291"/>
      <c r="G13939" s="294"/>
      <c r="H13939" s="294"/>
      <c r="I13939" s="294"/>
      <c r="J13939" s="294"/>
      <c r="K13939" s="294"/>
      <c r="L13939" s="294"/>
      <c r="M13939" s="294"/>
      <c r="N13939" s="294"/>
    </row>
    <row r="13940" spans="1:14" s="369" customFormat="1" ht="12.75" hidden="1" customHeight="1" outlineLevel="2" x14ac:dyDescent="0.25">
      <c r="A13940" s="3"/>
      <c r="B13940" s="3"/>
      <c r="C13940" s="392"/>
      <c r="D13940" s="3">
        <v>11</v>
      </c>
      <c r="E13940" s="290" t="e">
        <f ca="1"/>
        <v>#N/A</v>
      </c>
      <c r="F13940" s="291"/>
      <c r="G13940" s="294"/>
      <c r="H13940" s="294"/>
      <c r="I13940" s="294"/>
      <c r="J13940" s="294"/>
      <c r="K13940" s="294"/>
      <c r="L13940" s="294"/>
      <c r="M13940" s="294"/>
      <c r="N13940" s="294"/>
    </row>
    <row r="13941" spans="1:14" s="369" customFormat="1" ht="12.75" hidden="1" customHeight="1" outlineLevel="2" x14ac:dyDescent="0.25">
      <c r="A13941" s="3"/>
      <c r="B13941" s="3"/>
      <c r="C13941" s="392"/>
      <c r="D13941" s="3">
        <v>12</v>
      </c>
      <c r="E13941" s="290" t="e">
        <f ca="1"/>
        <v>#N/A</v>
      </c>
      <c r="F13941" s="291"/>
      <c r="G13941" s="294"/>
      <c r="H13941" s="294"/>
      <c r="I13941" s="294"/>
      <c r="J13941" s="294"/>
      <c r="K13941" s="294"/>
      <c r="L13941" s="294"/>
      <c r="M13941" s="294"/>
      <c r="N13941" s="294"/>
    </row>
    <row r="13942" spans="1:14" s="369" customFormat="1" ht="12.75" hidden="1" customHeight="1" outlineLevel="2" x14ac:dyDescent="0.25">
      <c r="A13942" s="3"/>
      <c r="B13942" s="3"/>
      <c r="C13942" s="392"/>
      <c r="D13942" s="3">
        <v>13</v>
      </c>
      <c r="E13942" s="290" t="e">
        <f ca="1"/>
        <v>#N/A</v>
      </c>
      <c r="F13942" s="291"/>
      <c r="G13942" s="294"/>
      <c r="H13942" s="294"/>
      <c r="I13942" s="294"/>
      <c r="J13942" s="294"/>
      <c r="K13942" s="294"/>
      <c r="L13942" s="294"/>
      <c r="M13942" s="294"/>
      <c r="N13942" s="294"/>
    </row>
    <row r="13943" spans="1:14" s="369" customFormat="1" ht="12.75" hidden="1" customHeight="1" outlineLevel="2" x14ac:dyDescent="0.25">
      <c r="A13943" s="3"/>
      <c r="B13943" s="3"/>
      <c r="C13943" s="392"/>
      <c r="D13943" s="3">
        <v>14</v>
      </c>
      <c r="E13943" s="290" t="e">
        <f ca="1"/>
        <v>#N/A</v>
      </c>
      <c r="F13943" s="291"/>
      <c r="G13943" s="294"/>
      <c r="H13943" s="294"/>
      <c r="I13943" s="294"/>
      <c r="J13943" s="294"/>
      <c r="K13943" s="294"/>
      <c r="L13943" s="294"/>
      <c r="M13943" s="294"/>
      <c r="N13943" s="294"/>
    </row>
    <row r="13944" spans="1:14" s="369" customFormat="1" ht="12.75" hidden="1" customHeight="1" outlineLevel="2" x14ac:dyDescent="0.25">
      <c r="A13944" s="3"/>
      <c r="B13944" s="3"/>
      <c r="C13944" s="392"/>
      <c r="D13944" s="3">
        <v>15</v>
      </c>
      <c r="E13944" s="290" t="e">
        <f ca="1"/>
        <v>#N/A</v>
      </c>
      <c r="F13944" s="291"/>
      <c r="G13944" s="294"/>
      <c r="H13944" s="294"/>
      <c r="I13944" s="294"/>
      <c r="J13944" s="294"/>
      <c r="K13944" s="294"/>
      <c r="L13944" s="294"/>
      <c r="M13944" s="294"/>
      <c r="N13944" s="294"/>
    </row>
    <row r="13945" spans="1:14" s="369" customFormat="1" ht="12.75" hidden="1" customHeight="1" outlineLevel="1" x14ac:dyDescent="0.25">
      <c r="A13945" s="3"/>
      <c r="B13945" s="145" t="str">
        <f ca="1">B13928</f>
        <v>Asset Type 218</v>
      </c>
      <c r="C13945" s="145" t="str">
        <f ca="1">C13928</f>
        <v>Description - Asset Type 218</v>
      </c>
      <c r="D13945" s="3"/>
      <c r="E13945" s="3"/>
      <c r="F13945" s="106" t="s">
        <v>47</v>
      </c>
      <c r="G13945" s="296">
        <f t="shared" ref="G13945:N13945" si="1436">SUM(G13930:G13944)</f>
        <v>0</v>
      </c>
      <c r="H13945" s="296">
        <f t="shared" ca="1" si="1436"/>
        <v>0</v>
      </c>
      <c r="I13945" s="296">
        <f t="shared" ca="1" si="1436"/>
        <v>0</v>
      </c>
      <c r="J13945" s="296">
        <f t="shared" ca="1" si="1436"/>
        <v>0</v>
      </c>
      <c r="K13945" s="296">
        <f t="shared" ca="1" si="1436"/>
        <v>0</v>
      </c>
      <c r="L13945" s="296">
        <f t="shared" ca="1" si="1436"/>
        <v>0</v>
      </c>
      <c r="M13945" s="296">
        <f t="shared" ca="1" si="1436"/>
        <v>0</v>
      </c>
      <c r="N13945" s="296">
        <f t="shared" ca="1" si="1436"/>
        <v>0</v>
      </c>
    </row>
    <row r="13946" spans="1:14" s="369" customFormat="1" ht="12.75" hidden="1" customHeight="1" outlineLevel="2" x14ac:dyDescent="0.25">
      <c r="A13946" s="217">
        <f>A13928+1</f>
        <v>219</v>
      </c>
      <c r="B13946" s="22" t="str">
        <f ca="1">OFFSET($B$516,$A13946-1,0)</f>
        <v>Asset Type 219</v>
      </c>
      <c r="C13946" s="22" t="str">
        <f ca="1">OFFSET($C$516,$A13946-1,0)</f>
        <v>Description - Asset Type 219</v>
      </c>
      <c r="D13946" s="3"/>
      <c r="E13946" s="109"/>
      <c r="F13946" s="108" t="s">
        <v>46</v>
      </c>
      <c r="G13946" s="295">
        <f t="shared" ref="G13946:N13946" ca="1" si="1437">VLOOKUP($B13946,$B$516:$N$1015,5+G$5,FALSE)</f>
        <v>0</v>
      </c>
      <c r="H13946" s="295">
        <f t="shared" ca="1" si="1437"/>
        <v>0</v>
      </c>
      <c r="I13946" s="295">
        <f t="shared" ca="1" si="1437"/>
        <v>0</v>
      </c>
      <c r="J13946" s="295">
        <f t="shared" ca="1" si="1437"/>
        <v>0</v>
      </c>
      <c r="K13946" s="295">
        <f t="shared" ca="1" si="1437"/>
        <v>0</v>
      </c>
      <c r="L13946" s="295">
        <f t="shared" ca="1" si="1437"/>
        <v>0</v>
      </c>
      <c r="M13946" s="295">
        <f t="shared" ca="1" si="1437"/>
        <v>0</v>
      </c>
      <c r="N13946" s="295">
        <f t="shared" ca="1" si="1437"/>
        <v>0</v>
      </c>
    </row>
    <row r="13947" spans="1:14" s="369" customFormat="1" ht="12.75" hidden="1" customHeight="1" outlineLevel="2" x14ac:dyDescent="0.25">
      <c r="A13947" s="3"/>
      <c r="B13947" s="3"/>
      <c r="C13947" s="21"/>
      <c r="D13947" s="3"/>
      <c r="E13947" s="107"/>
      <c r="F13947" s="106" t="s">
        <v>80</v>
      </c>
      <c r="G13947" s="111">
        <f ca="1">VLOOKUP($B13946,'Input Sheet'!$B$515:$N$1014,5+G$5,FALSE)</f>
        <v>0</v>
      </c>
      <c r="H13947" s="111">
        <f ca="1">VLOOKUP($B13946,'Input Sheet'!$B$515:$N$1014,5+H$5,FALSE)</f>
        <v>0</v>
      </c>
      <c r="I13947" s="111">
        <f ca="1">VLOOKUP($B13946,'Input Sheet'!$B$515:$N$1014,5+I$5,FALSE)</f>
        <v>0</v>
      </c>
      <c r="J13947" s="111">
        <f ca="1">VLOOKUP($B13946,'Input Sheet'!$B$515:$N$1014,5+J$5,FALSE)</f>
        <v>0</v>
      </c>
      <c r="K13947" s="111">
        <f ca="1">VLOOKUP($B13946,'Input Sheet'!$B$515:$N$1014,5+K$5,FALSE)</f>
        <v>0</v>
      </c>
      <c r="L13947" s="111">
        <f ca="1">VLOOKUP($B13946,'Input Sheet'!$B$515:$N$1014,5+L$5,FALSE)</f>
        <v>0</v>
      </c>
      <c r="M13947" s="111">
        <f ca="1">VLOOKUP($B13946,'Input Sheet'!$B$515:$N$1014,5+M$5,FALSE)</f>
        <v>0</v>
      </c>
      <c r="N13947" s="111">
        <f ca="1">VLOOKUP($B13946,'Input Sheet'!$B$515:$N$1014,5+N$5,FALSE)</f>
        <v>0</v>
      </c>
    </row>
    <row r="13948" spans="1:14" s="369" customFormat="1" ht="12.75" hidden="1" customHeight="1" outlineLevel="2" x14ac:dyDescent="0.25">
      <c r="A13948" s="3"/>
      <c r="B13948" s="3"/>
      <c r="C13948" s="3"/>
      <c r="D13948" s="3">
        <v>1</v>
      </c>
      <c r="E13948" s="290">
        <f t="array" aca="1" ref="E13948:E13962" ca="1">TRANSPOSE(G13946:N13946)</f>
        <v>0</v>
      </c>
      <c r="F13948" s="291"/>
      <c r="G13948" s="292"/>
      <c r="H13948" s="293">
        <f ca="1">IF(OFFSET(H13948,-$D13948,0)="n/a","n/a",IF(H$5&gt;OFFSET(H13948,-$D13948,0)+$D13948,$E13948-SUM($G13948:G13948),($E13948-SUM($G13948:G13948))/(OFFSET(H13948,-$D13948,0)-(H$5-$D13948-1))))</f>
        <v>0</v>
      </c>
      <c r="I13948" s="293">
        <f ca="1">IF(OFFSET(I13948,-$D13948,0)="n/a","n/a",IF(I$5&gt;OFFSET(I13948,-$D13948,0)+$D13948,$E13948-SUM($G13948:H13948),($E13948-SUM($G13948:H13948))/(OFFSET(I13948,-$D13948,0)-(I$5-$D13948-1))))</f>
        <v>0</v>
      </c>
      <c r="J13948" s="293">
        <f ca="1">IF(OFFSET(J13948,-$D13948,0)="n/a","n/a",IF(J$5&gt;OFFSET(J13948,-$D13948,0)+$D13948,$E13948-SUM($G13948:I13948),($E13948-SUM($G13948:I13948))/(OFFSET(J13948,-$D13948,0)-(J$5-$D13948-1))))</f>
        <v>0</v>
      </c>
      <c r="K13948" s="293">
        <f ca="1">IF(OFFSET(K13948,-$D13948,0)="n/a","n/a",IF(K$5&gt;OFFSET(K13948,-$D13948,0)+$D13948,$E13948-SUM($G13948:J13948),($E13948-SUM($G13948:J13948))/(OFFSET(K13948,-$D13948,0)-(K$5-$D13948-1))))</f>
        <v>0</v>
      </c>
      <c r="L13948" s="293">
        <f ca="1">IF(OFFSET(L13948,-$D13948,0)="n/a","n/a",IF(L$5&gt;OFFSET(L13948,-$D13948,0)+$D13948,$E13948-SUM($G13948:K13948),($E13948-SUM($G13948:K13948))/(OFFSET(L13948,-$D13948,0)-(L$5-$D13948-1))))</f>
        <v>0</v>
      </c>
      <c r="M13948" s="293">
        <f ca="1">IF(OFFSET(M13948,-$D13948,0)="n/a","n/a",IF(M$5&gt;OFFSET(M13948,-$D13948,0)+$D13948,$E13948-SUM($G13948:L13948),($E13948-SUM($G13948:L13948))/(OFFSET(M13948,-$D13948,0)-(M$5-$D13948-1))))</f>
        <v>0</v>
      </c>
      <c r="N13948" s="293">
        <f ca="1">IF(OFFSET(N13948,-$D13948,0)="n/a","n/a",IF(N$5&gt;OFFSET(N13948,-$D13948,0)+$D13948,$E13948-SUM($G13948:M13948),($E13948-SUM($G13948:M13948))/(OFFSET(N13948,-$D13948,0)-(N$5-$D13948-1))))</f>
        <v>0</v>
      </c>
    </row>
    <row r="13949" spans="1:14" s="369" customFormat="1" ht="12.75" hidden="1" customHeight="1" outlineLevel="2" x14ac:dyDescent="0.25">
      <c r="A13949" s="3"/>
      <c r="B13949" s="3"/>
      <c r="C13949" s="392" t="s">
        <v>48</v>
      </c>
      <c r="D13949" s="3">
        <v>2</v>
      </c>
      <c r="E13949" s="290">
        <f ca="1"/>
        <v>0</v>
      </c>
      <c r="F13949" s="291"/>
      <c r="G13949" s="294"/>
      <c r="H13949" s="292"/>
      <c r="I13949" s="293">
        <f ca="1">IF(OFFSET(I13949,-$D13949,0)="n/a","n/a",IF(I$5&gt;OFFSET(I13949,-$D13949,0)+$D13949,$E13949-SUM($G13949:H13949),($E13949-SUM($G13949:H13949))/(OFFSET(I13949,-$D13949,0)-(I$5-$D13949-1))))</f>
        <v>0</v>
      </c>
      <c r="J13949" s="293">
        <f ca="1">IF(OFFSET(J13949,-$D13949,0)="n/a","n/a",IF(J$5&gt;OFFSET(J13949,-$D13949,0)+$D13949,$E13949-SUM($G13949:I13949),($E13949-SUM($G13949:I13949))/(OFFSET(J13949,-$D13949,0)-(J$5-$D13949-1))))</f>
        <v>0</v>
      </c>
      <c r="K13949" s="293">
        <f ca="1">IF(OFFSET(K13949,-$D13949,0)="n/a","n/a",IF(K$5&gt;OFFSET(K13949,-$D13949,0)+$D13949,$E13949-SUM($G13949:J13949),($E13949-SUM($G13949:J13949))/(OFFSET(K13949,-$D13949,0)-(K$5-$D13949-1))))</f>
        <v>0</v>
      </c>
      <c r="L13949" s="293">
        <f ca="1">IF(OFFSET(L13949,-$D13949,0)="n/a","n/a",IF(L$5&gt;OFFSET(L13949,-$D13949,0)+$D13949,$E13949-SUM($G13949:K13949),($E13949-SUM($G13949:K13949))/(OFFSET(L13949,-$D13949,0)-(L$5-$D13949-1))))</f>
        <v>0</v>
      </c>
      <c r="M13949" s="293">
        <f ca="1">IF(OFFSET(M13949,-$D13949,0)="n/a","n/a",IF(M$5&gt;OFFSET(M13949,-$D13949,0)+$D13949,$E13949-SUM($G13949:L13949),($E13949-SUM($G13949:L13949))/(OFFSET(M13949,-$D13949,0)-(M$5-$D13949-1))))</f>
        <v>0</v>
      </c>
      <c r="N13949" s="293">
        <f ca="1">IF(OFFSET(N13949,-$D13949,0)="n/a","n/a",IF(N$5&gt;OFFSET(N13949,-$D13949,0)+$D13949,$E13949-SUM($G13949:M13949),($E13949-SUM($G13949:M13949))/(OFFSET(N13949,-$D13949,0)-(N$5-$D13949-1))))</f>
        <v>0</v>
      </c>
    </row>
    <row r="13950" spans="1:14" s="369" customFormat="1" ht="12.75" hidden="1" customHeight="1" outlineLevel="2" x14ac:dyDescent="0.25">
      <c r="A13950" s="3"/>
      <c r="B13950" s="3"/>
      <c r="C13950" s="392"/>
      <c r="D13950" s="3">
        <v>3</v>
      </c>
      <c r="E13950" s="290">
        <f ca="1"/>
        <v>0</v>
      </c>
      <c r="F13950" s="291"/>
      <c r="G13950" s="294"/>
      <c r="H13950" s="294"/>
      <c r="I13950" s="292"/>
      <c r="J13950" s="293">
        <f ca="1">IF(OFFSET(J13950,-$D13950,0)="n/a","n/a",IF(J$5&gt;OFFSET(J13950,-$D13950,0)+$D13950,$E13950-SUM($G13950:I13950),($E13950-SUM($G13950:I13950))/(OFFSET(J13950,-$D13950,0)-(J$5-$D13950-1))))</f>
        <v>0</v>
      </c>
      <c r="K13950" s="293">
        <f ca="1">IF(OFFSET(K13950,-$D13950,0)="n/a","n/a",IF(K$5&gt;OFFSET(K13950,-$D13950,0)+$D13950,$E13950-SUM($G13950:J13950),($E13950-SUM($G13950:J13950))/(OFFSET(K13950,-$D13950,0)-(K$5-$D13950-1))))</f>
        <v>0</v>
      </c>
      <c r="L13950" s="293">
        <f ca="1">IF(OFFSET(L13950,-$D13950,0)="n/a","n/a",IF(L$5&gt;OFFSET(L13950,-$D13950,0)+$D13950,$E13950-SUM($G13950:K13950),($E13950-SUM($G13950:K13950))/(OFFSET(L13950,-$D13950,0)-(L$5-$D13950-1))))</f>
        <v>0</v>
      </c>
      <c r="M13950" s="293">
        <f ca="1">IF(OFFSET(M13950,-$D13950,0)="n/a","n/a",IF(M$5&gt;OFFSET(M13950,-$D13950,0)+$D13950,$E13950-SUM($G13950:L13950),($E13950-SUM($G13950:L13950))/(OFFSET(M13950,-$D13950,0)-(M$5-$D13950-1))))</f>
        <v>0</v>
      </c>
      <c r="N13950" s="293">
        <f ca="1">IF(OFFSET(N13950,-$D13950,0)="n/a","n/a",IF(N$5&gt;OFFSET(N13950,-$D13950,0)+$D13950,$E13950-SUM($G13950:M13950),($E13950-SUM($G13950:M13950))/(OFFSET(N13950,-$D13950,0)-(N$5-$D13950-1))))</f>
        <v>0</v>
      </c>
    </row>
    <row r="13951" spans="1:14" s="369" customFormat="1" ht="12.75" hidden="1" customHeight="1" outlineLevel="2" x14ac:dyDescent="0.25">
      <c r="A13951" s="3"/>
      <c r="B13951" s="3"/>
      <c r="C13951" s="392"/>
      <c r="D13951" s="3">
        <v>4</v>
      </c>
      <c r="E13951" s="290">
        <f ca="1"/>
        <v>0</v>
      </c>
      <c r="F13951" s="291"/>
      <c r="G13951" s="294"/>
      <c r="H13951" s="294"/>
      <c r="I13951" s="294"/>
      <c r="J13951" s="292"/>
      <c r="K13951" s="293">
        <f ca="1">IF(OFFSET(K13951,-$D13951,0)="n/a","n/a",IF(K$5&gt;OFFSET(K13951,-$D13951,0)+$D13951,$E13951-SUM($G13951:J13951),($E13951-SUM($G13951:J13951))/(OFFSET(K13951,-$D13951,0)-(K$5-$D13951-1))))</f>
        <v>0</v>
      </c>
      <c r="L13951" s="293">
        <f ca="1">IF(OFFSET(L13951,-$D13951,0)="n/a","n/a",IF(L$5&gt;OFFSET(L13951,-$D13951,0)+$D13951,$E13951-SUM($G13951:K13951),($E13951-SUM($G13951:K13951))/(OFFSET(L13951,-$D13951,0)-(L$5-$D13951-1))))</f>
        <v>0</v>
      </c>
      <c r="M13951" s="293">
        <f ca="1">IF(OFFSET(M13951,-$D13951,0)="n/a","n/a",IF(M$5&gt;OFFSET(M13951,-$D13951,0)+$D13951,$E13951-SUM($G13951:L13951),($E13951-SUM($G13951:L13951))/(OFFSET(M13951,-$D13951,0)-(M$5-$D13951-1))))</f>
        <v>0</v>
      </c>
      <c r="N13951" s="293">
        <f ca="1">IF(OFFSET(N13951,-$D13951,0)="n/a","n/a",IF(N$5&gt;OFFSET(N13951,-$D13951,0)+$D13951,$E13951-SUM($G13951:M13951),($E13951-SUM($G13951:M13951))/(OFFSET(N13951,-$D13951,0)-(N$5-$D13951-1))))</f>
        <v>0</v>
      </c>
    </row>
    <row r="13952" spans="1:14" s="369" customFormat="1" ht="12.75" hidden="1" customHeight="1" outlineLevel="2" x14ac:dyDescent="0.25">
      <c r="A13952" s="3"/>
      <c r="B13952" s="3"/>
      <c r="C13952" s="392"/>
      <c r="D13952" s="3">
        <v>5</v>
      </c>
      <c r="E13952" s="290">
        <f ca="1"/>
        <v>0</v>
      </c>
      <c r="F13952" s="291"/>
      <c r="G13952" s="294"/>
      <c r="H13952" s="294"/>
      <c r="I13952" s="294"/>
      <c r="J13952" s="294"/>
      <c r="K13952" s="292"/>
      <c r="L13952" s="293">
        <f ca="1">IF(OFFSET(L13952,-$D13952,0)="n/a","n/a",IF(L$5&gt;OFFSET(L13952,-$D13952,0)+$D13952,$E13952-SUM($G13952:K13952),($E13952-SUM($G13952:K13952))/(OFFSET(L13952,-$D13952,0)-(L$5-$D13952-1))))</f>
        <v>0</v>
      </c>
      <c r="M13952" s="293">
        <f ca="1">IF(OFFSET(M13952,-$D13952,0)="n/a","n/a",IF(M$5&gt;OFFSET(M13952,-$D13952,0)+$D13952,$E13952-SUM($G13952:L13952),($E13952-SUM($G13952:L13952))/(OFFSET(M13952,-$D13952,0)-(M$5-$D13952-1))))</f>
        <v>0</v>
      </c>
      <c r="N13952" s="293">
        <f ca="1">IF(OFFSET(N13952,-$D13952,0)="n/a","n/a",IF(N$5&gt;OFFSET(N13952,-$D13952,0)+$D13952,$E13952-SUM($G13952:M13952),($E13952-SUM($G13952:M13952))/(OFFSET(N13952,-$D13952,0)-(N$5-$D13952-1))))</f>
        <v>0</v>
      </c>
    </row>
    <row r="13953" spans="1:14" s="369" customFormat="1" ht="12.75" hidden="1" customHeight="1" outlineLevel="2" x14ac:dyDescent="0.25">
      <c r="A13953" s="3"/>
      <c r="B13953" s="3"/>
      <c r="C13953" s="392"/>
      <c r="D13953" s="3">
        <v>6</v>
      </c>
      <c r="E13953" s="290">
        <f ca="1"/>
        <v>0</v>
      </c>
      <c r="F13953" s="291"/>
      <c r="G13953" s="294"/>
      <c r="H13953" s="294"/>
      <c r="I13953" s="294"/>
      <c r="J13953" s="294"/>
      <c r="K13953" s="294"/>
      <c r="L13953" s="292"/>
      <c r="M13953" s="293">
        <f ca="1">IF(OFFSET(M13953,-$D13953,0)="n/a","n/a",IF(M$5&gt;OFFSET(M13953,-$D13953,0)+$D13953,$E13953-SUM($G13953:L13953),($E13953-SUM($G13953:L13953))/(OFFSET(M13953,-$D13953,0)-(M$5-$D13953-1))))</f>
        <v>0</v>
      </c>
      <c r="N13953" s="293">
        <f ca="1">IF(OFFSET(N13953,-$D13953,0)="n/a","n/a",IF(N$5&gt;OFFSET(N13953,-$D13953,0)+$D13953,$E13953-SUM($G13953:M13953),($E13953-SUM($G13953:M13953))/(OFFSET(N13953,-$D13953,0)-(N$5-$D13953-1))))</f>
        <v>0</v>
      </c>
    </row>
    <row r="13954" spans="1:14" s="369" customFormat="1" ht="12.75" hidden="1" customHeight="1" outlineLevel="2" x14ac:dyDescent="0.25">
      <c r="A13954" s="3"/>
      <c r="B13954" s="3"/>
      <c r="C13954" s="392"/>
      <c r="D13954" s="3">
        <v>7</v>
      </c>
      <c r="E13954" s="290">
        <f ca="1"/>
        <v>0</v>
      </c>
      <c r="F13954" s="291"/>
      <c r="G13954" s="294"/>
      <c r="H13954" s="294"/>
      <c r="I13954" s="294"/>
      <c r="J13954" s="294"/>
      <c r="K13954" s="294"/>
      <c r="L13954" s="294"/>
      <c r="M13954" s="292"/>
      <c r="N13954" s="293">
        <f ca="1">IF(OFFSET(N13954,-$D13954,0)="n/a","n/a",IF(N$5&gt;OFFSET(N13954,-$D13954,0)+$D13954,$E13954-SUM($G13954:M13954),($E13954-SUM($G13954:M13954))/(OFFSET(N13954,-$D13954,0)-(N$5-$D13954-1))))</f>
        <v>0</v>
      </c>
    </row>
    <row r="13955" spans="1:14" s="369" customFormat="1" ht="12.75" hidden="1" customHeight="1" outlineLevel="2" x14ac:dyDescent="0.25">
      <c r="A13955" s="3"/>
      <c r="B13955" s="3"/>
      <c r="C13955" s="392"/>
      <c r="D13955" s="3">
        <v>8</v>
      </c>
      <c r="E13955" s="290">
        <f ca="1"/>
        <v>0</v>
      </c>
      <c r="F13955" s="291"/>
      <c r="G13955" s="294"/>
      <c r="H13955" s="294"/>
      <c r="I13955" s="294"/>
      <c r="J13955" s="294"/>
      <c r="K13955" s="294"/>
      <c r="L13955" s="294"/>
      <c r="M13955" s="294"/>
      <c r="N13955" s="292"/>
    </row>
    <row r="13956" spans="1:14" s="369" customFormat="1" ht="12.75" hidden="1" customHeight="1" outlineLevel="2" x14ac:dyDescent="0.25">
      <c r="A13956" s="3"/>
      <c r="B13956" s="3"/>
      <c r="C13956" s="392"/>
      <c r="D13956" s="3">
        <v>9</v>
      </c>
      <c r="E13956" s="290" t="e">
        <f ca="1"/>
        <v>#N/A</v>
      </c>
      <c r="F13956" s="291"/>
      <c r="G13956" s="294"/>
      <c r="H13956" s="294"/>
      <c r="I13956" s="294"/>
      <c r="J13956" s="294"/>
      <c r="K13956" s="294"/>
      <c r="L13956" s="294"/>
      <c r="M13956" s="294"/>
      <c r="N13956" s="294"/>
    </row>
    <row r="13957" spans="1:14" s="369" customFormat="1" ht="12.75" hidden="1" customHeight="1" outlineLevel="2" x14ac:dyDescent="0.25">
      <c r="A13957" s="3"/>
      <c r="B13957" s="3"/>
      <c r="C13957" s="392"/>
      <c r="D13957" s="3">
        <v>10</v>
      </c>
      <c r="E13957" s="290" t="e">
        <f ca="1"/>
        <v>#N/A</v>
      </c>
      <c r="F13957" s="291"/>
      <c r="G13957" s="294"/>
      <c r="H13957" s="294"/>
      <c r="I13957" s="294"/>
      <c r="J13957" s="294"/>
      <c r="K13957" s="294"/>
      <c r="L13957" s="294"/>
      <c r="M13957" s="294"/>
      <c r="N13957" s="294"/>
    </row>
    <row r="13958" spans="1:14" s="369" customFormat="1" ht="12.75" hidden="1" customHeight="1" outlineLevel="2" x14ac:dyDescent="0.25">
      <c r="A13958" s="3"/>
      <c r="B13958" s="3"/>
      <c r="C13958" s="392"/>
      <c r="D13958" s="3">
        <v>11</v>
      </c>
      <c r="E13958" s="290" t="e">
        <f ca="1"/>
        <v>#N/A</v>
      </c>
      <c r="F13958" s="291"/>
      <c r="G13958" s="294"/>
      <c r="H13958" s="294"/>
      <c r="I13958" s="294"/>
      <c r="J13958" s="294"/>
      <c r="K13958" s="294"/>
      <c r="L13958" s="294"/>
      <c r="M13958" s="294"/>
      <c r="N13958" s="294"/>
    </row>
    <row r="13959" spans="1:14" s="369" customFormat="1" ht="12.75" hidden="1" customHeight="1" outlineLevel="2" x14ac:dyDescent="0.25">
      <c r="A13959" s="3"/>
      <c r="B13959" s="3"/>
      <c r="C13959" s="392"/>
      <c r="D13959" s="3">
        <v>12</v>
      </c>
      <c r="E13959" s="290" t="e">
        <f ca="1"/>
        <v>#N/A</v>
      </c>
      <c r="F13959" s="291"/>
      <c r="G13959" s="294"/>
      <c r="H13959" s="294"/>
      <c r="I13959" s="294"/>
      <c r="J13959" s="294"/>
      <c r="K13959" s="294"/>
      <c r="L13959" s="294"/>
      <c r="M13959" s="294"/>
      <c r="N13959" s="294"/>
    </row>
    <row r="13960" spans="1:14" s="369" customFormat="1" ht="12.75" hidden="1" customHeight="1" outlineLevel="2" x14ac:dyDescent="0.25">
      <c r="A13960" s="3"/>
      <c r="B13960" s="3"/>
      <c r="C13960" s="392"/>
      <c r="D13960" s="3">
        <v>13</v>
      </c>
      <c r="E13960" s="290" t="e">
        <f ca="1"/>
        <v>#N/A</v>
      </c>
      <c r="F13960" s="291"/>
      <c r="G13960" s="294"/>
      <c r="H13960" s="294"/>
      <c r="I13960" s="294"/>
      <c r="J13960" s="294"/>
      <c r="K13960" s="294"/>
      <c r="L13960" s="294"/>
      <c r="M13960" s="294"/>
      <c r="N13960" s="294"/>
    </row>
    <row r="13961" spans="1:14" s="369" customFormat="1" ht="12.75" hidden="1" customHeight="1" outlineLevel="2" x14ac:dyDescent="0.25">
      <c r="A13961" s="3"/>
      <c r="B13961" s="3"/>
      <c r="C13961" s="392"/>
      <c r="D13961" s="3">
        <v>14</v>
      </c>
      <c r="E13961" s="290" t="e">
        <f ca="1"/>
        <v>#N/A</v>
      </c>
      <c r="F13961" s="291"/>
      <c r="G13961" s="294"/>
      <c r="H13961" s="294"/>
      <c r="I13961" s="294"/>
      <c r="J13961" s="294"/>
      <c r="K13961" s="294"/>
      <c r="L13961" s="294"/>
      <c r="M13961" s="294"/>
      <c r="N13961" s="294"/>
    </row>
    <row r="13962" spans="1:14" s="369" customFormat="1" ht="12.75" hidden="1" customHeight="1" outlineLevel="2" x14ac:dyDescent="0.25">
      <c r="A13962" s="3"/>
      <c r="B13962" s="3"/>
      <c r="C13962" s="392"/>
      <c r="D13962" s="3">
        <v>15</v>
      </c>
      <c r="E13962" s="290" t="e">
        <f ca="1"/>
        <v>#N/A</v>
      </c>
      <c r="F13962" s="291"/>
      <c r="G13962" s="294"/>
      <c r="H13962" s="294"/>
      <c r="I13962" s="294"/>
      <c r="J13962" s="294"/>
      <c r="K13962" s="294"/>
      <c r="L13962" s="294"/>
      <c r="M13962" s="294"/>
      <c r="N13962" s="294"/>
    </row>
    <row r="13963" spans="1:14" s="369" customFormat="1" ht="12.75" hidden="1" customHeight="1" outlineLevel="1" x14ac:dyDescent="0.25">
      <c r="A13963" s="3"/>
      <c r="B13963" s="145" t="str">
        <f ca="1">B13946</f>
        <v>Asset Type 219</v>
      </c>
      <c r="C13963" s="145" t="str">
        <f ca="1">C13946</f>
        <v>Description - Asset Type 219</v>
      </c>
      <c r="D13963" s="3"/>
      <c r="E13963" s="3"/>
      <c r="F13963" s="106" t="s">
        <v>47</v>
      </c>
      <c r="G13963" s="296">
        <f t="shared" ref="G13963:N13963" si="1438">SUM(G13948:G13962)</f>
        <v>0</v>
      </c>
      <c r="H13963" s="296">
        <f t="shared" ca="1" si="1438"/>
        <v>0</v>
      </c>
      <c r="I13963" s="296">
        <f t="shared" ca="1" si="1438"/>
        <v>0</v>
      </c>
      <c r="J13963" s="296">
        <f t="shared" ca="1" si="1438"/>
        <v>0</v>
      </c>
      <c r="K13963" s="296">
        <f t="shared" ca="1" si="1438"/>
        <v>0</v>
      </c>
      <c r="L13963" s="296">
        <f t="shared" ca="1" si="1438"/>
        <v>0</v>
      </c>
      <c r="M13963" s="296">
        <f t="shared" ca="1" si="1438"/>
        <v>0</v>
      </c>
      <c r="N13963" s="296">
        <f t="shared" ca="1" si="1438"/>
        <v>0</v>
      </c>
    </row>
    <row r="13964" spans="1:14" s="369" customFormat="1" ht="12.75" hidden="1" customHeight="1" outlineLevel="2" x14ac:dyDescent="0.25">
      <c r="A13964" s="217">
        <f>A13946+1</f>
        <v>220</v>
      </c>
      <c r="B13964" s="22" t="str">
        <f ca="1">OFFSET($B$516,$A13964-1,0)</f>
        <v>Asset Type 220</v>
      </c>
      <c r="C13964" s="22" t="str">
        <f ca="1">OFFSET($C$516,$A13964-1,0)</f>
        <v>Description - Asset Type 220</v>
      </c>
      <c r="D13964" s="3"/>
      <c r="E13964" s="109"/>
      <c r="F13964" s="108" t="s">
        <v>46</v>
      </c>
      <c r="G13964" s="295">
        <f t="shared" ref="G13964:N13964" ca="1" si="1439">VLOOKUP($B13964,$B$516:$N$1015,5+G$5,FALSE)</f>
        <v>0</v>
      </c>
      <c r="H13964" s="295">
        <f t="shared" ca="1" si="1439"/>
        <v>0</v>
      </c>
      <c r="I13964" s="295">
        <f t="shared" ca="1" si="1439"/>
        <v>0</v>
      </c>
      <c r="J13964" s="295">
        <f t="shared" ca="1" si="1439"/>
        <v>0</v>
      </c>
      <c r="K13964" s="295">
        <f t="shared" ca="1" si="1439"/>
        <v>0</v>
      </c>
      <c r="L13964" s="295">
        <f t="shared" ca="1" si="1439"/>
        <v>0</v>
      </c>
      <c r="M13964" s="295">
        <f t="shared" ca="1" si="1439"/>
        <v>0</v>
      </c>
      <c r="N13964" s="295">
        <f t="shared" ca="1" si="1439"/>
        <v>0</v>
      </c>
    </row>
    <row r="13965" spans="1:14" s="369" customFormat="1" ht="12.75" hidden="1" customHeight="1" outlineLevel="2" x14ac:dyDescent="0.25">
      <c r="A13965" s="3"/>
      <c r="B13965" s="3"/>
      <c r="C13965" s="21"/>
      <c r="D13965" s="3"/>
      <c r="E13965" s="107"/>
      <c r="F13965" s="106" t="s">
        <v>80</v>
      </c>
      <c r="G13965" s="111">
        <f ca="1">VLOOKUP($B13964,'Input Sheet'!$B$515:$N$1014,5+G$5,FALSE)</f>
        <v>0</v>
      </c>
      <c r="H13965" s="111">
        <f ca="1">VLOOKUP($B13964,'Input Sheet'!$B$515:$N$1014,5+H$5,FALSE)</f>
        <v>0</v>
      </c>
      <c r="I13965" s="111">
        <f ca="1">VLOOKUP($B13964,'Input Sheet'!$B$515:$N$1014,5+I$5,FALSE)</f>
        <v>0</v>
      </c>
      <c r="J13965" s="111">
        <f ca="1">VLOOKUP($B13964,'Input Sheet'!$B$515:$N$1014,5+J$5,FALSE)</f>
        <v>0</v>
      </c>
      <c r="K13965" s="111">
        <f ca="1">VLOOKUP($B13964,'Input Sheet'!$B$515:$N$1014,5+K$5,FALSE)</f>
        <v>0</v>
      </c>
      <c r="L13965" s="111">
        <f ca="1">VLOOKUP($B13964,'Input Sheet'!$B$515:$N$1014,5+L$5,FALSE)</f>
        <v>0</v>
      </c>
      <c r="M13965" s="111">
        <f ca="1">VLOOKUP($B13964,'Input Sheet'!$B$515:$N$1014,5+M$5,FALSE)</f>
        <v>0</v>
      </c>
      <c r="N13965" s="111">
        <f ca="1">VLOOKUP($B13964,'Input Sheet'!$B$515:$N$1014,5+N$5,FALSE)</f>
        <v>0</v>
      </c>
    </row>
    <row r="13966" spans="1:14" s="369" customFormat="1" ht="12.75" hidden="1" customHeight="1" outlineLevel="2" x14ac:dyDescent="0.25">
      <c r="A13966" s="3"/>
      <c r="B13966" s="3"/>
      <c r="C13966" s="3"/>
      <c r="D13966" s="3">
        <v>1</v>
      </c>
      <c r="E13966" s="290">
        <f t="array" aca="1" ref="E13966:E13980" ca="1">TRANSPOSE(G13964:N13964)</f>
        <v>0</v>
      </c>
      <c r="F13966" s="291"/>
      <c r="G13966" s="292"/>
      <c r="H13966" s="293">
        <f ca="1">IF(OFFSET(H13966,-$D13966,0)="n/a","n/a",IF(H$5&gt;OFFSET(H13966,-$D13966,0)+$D13966,$E13966-SUM($G13966:G13966),($E13966-SUM($G13966:G13966))/(OFFSET(H13966,-$D13966,0)-(H$5-$D13966-1))))</f>
        <v>0</v>
      </c>
      <c r="I13966" s="293">
        <f ca="1">IF(OFFSET(I13966,-$D13966,0)="n/a","n/a",IF(I$5&gt;OFFSET(I13966,-$D13966,0)+$D13966,$E13966-SUM($G13966:H13966),($E13966-SUM($G13966:H13966))/(OFFSET(I13966,-$D13966,0)-(I$5-$D13966-1))))</f>
        <v>0</v>
      </c>
      <c r="J13966" s="293">
        <f ca="1">IF(OFFSET(J13966,-$D13966,0)="n/a","n/a",IF(J$5&gt;OFFSET(J13966,-$D13966,0)+$D13966,$E13966-SUM($G13966:I13966),($E13966-SUM($G13966:I13966))/(OFFSET(J13966,-$D13966,0)-(J$5-$D13966-1))))</f>
        <v>0</v>
      </c>
      <c r="K13966" s="293">
        <f ca="1">IF(OFFSET(K13966,-$D13966,0)="n/a","n/a",IF(K$5&gt;OFFSET(K13966,-$D13966,0)+$D13966,$E13966-SUM($G13966:J13966),($E13966-SUM($G13966:J13966))/(OFFSET(K13966,-$D13966,0)-(K$5-$D13966-1))))</f>
        <v>0</v>
      </c>
      <c r="L13966" s="293">
        <f ca="1">IF(OFFSET(L13966,-$D13966,0)="n/a","n/a",IF(L$5&gt;OFFSET(L13966,-$D13966,0)+$D13966,$E13966-SUM($G13966:K13966),($E13966-SUM($G13966:K13966))/(OFFSET(L13966,-$D13966,0)-(L$5-$D13966-1))))</f>
        <v>0</v>
      </c>
      <c r="M13966" s="293">
        <f ca="1">IF(OFFSET(M13966,-$D13966,0)="n/a","n/a",IF(M$5&gt;OFFSET(M13966,-$D13966,0)+$D13966,$E13966-SUM($G13966:L13966),($E13966-SUM($G13966:L13966))/(OFFSET(M13966,-$D13966,0)-(M$5-$D13966-1))))</f>
        <v>0</v>
      </c>
      <c r="N13966" s="293">
        <f ca="1">IF(OFFSET(N13966,-$D13966,0)="n/a","n/a",IF(N$5&gt;OFFSET(N13966,-$D13966,0)+$D13966,$E13966-SUM($G13966:M13966),($E13966-SUM($G13966:M13966))/(OFFSET(N13966,-$D13966,0)-(N$5-$D13966-1))))</f>
        <v>0</v>
      </c>
    </row>
    <row r="13967" spans="1:14" s="369" customFormat="1" ht="12.75" hidden="1" customHeight="1" outlineLevel="2" x14ac:dyDescent="0.25">
      <c r="A13967" s="3"/>
      <c r="B13967" s="3"/>
      <c r="C13967" s="392" t="s">
        <v>48</v>
      </c>
      <c r="D13967" s="3">
        <v>2</v>
      </c>
      <c r="E13967" s="290">
        <f ca="1"/>
        <v>0</v>
      </c>
      <c r="F13967" s="291"/>
      <c r="G13967" s="294"/>
      <c r="H13967" s="292"/>
      <c r="I13967" s="293">
        <f ca="1">IF(OFFSET(I13967,-$D13967,0)="n/a","n/a",IF(I$5&gt;OFFSET(I13967,-$D13967,0)+$D13967,$E13967-SUM($G13967:H13967),($E13967-SUM($G13967:H13967))/(OFFSET(I13967,-$D13967,0)-(I$5-$D13967-1))))</f>
        <v>0</v>
      </c>
      <c r="J13967" s="293">
        <f ca="1">IF(OFFSET(J13967,-$D13967,0)="n/a","n/a",IF(J$5&gt;OFFSET(J13967,-$D13967,0)+$D13967,$E13967-SUM($G13967:I13967),($E13967-SUM($G13967:I13967))/(OFFSET(J13967,-$D13967,0)-(J$5-$D13967-1))))</f>
        <v>0</v>
      </c>
      <c r="K13967" s="293">
        <f ca="1">IF(OFFSET(K13967,-$D13967,0)="n/a","n/a",IF(K$5&gt;OFFSET(K13967,-$D13967,0)+$D13967,$E13967-SUM($G13967:J13967),($E13967-SUM($G13967:J13967))/(OFFSET(K13967,-$D13967,0)-(K$5-$D13967-1))))</f>
        <v>0</v>
      </c>
      <c r="L13967" s="293">
        <f ca="1">IF(OFFSET(L13967,-$D13967,0)="n/a","n/a",IF(L$5&gt;OFFSET(L13967,-$D13967,0)+$D13967,$E13967-SUM($G13967:K13967),($E13967-SUM($G13967:K13967))/(OFFSET(L13967,-$D13967,0)-(L$5-$D13967-1))))</f>
        <v>0</v>
      </c>
      <c r="M13967" s="293">
        <f ca="1">IF(OFFSET(M13967,-$D13967,0)="n/a","n/a",IF(M$5&gt;OFFSET(M13967,-$D13967,0)+$D13967,$E13967-SUM($G13967:L13967),($E13967-SUM($G13967:L13967))/(OFFSET(M13967,-$D13967,0)-(M$5-$D13967-1))))</f>
        <v>0</v>
      </c>
      <c r="N13967" s="293">
        <f ca="1">IF(OFFSET(N13967,-$D13967,0)="n/a","n/a",IF(N$5&gt;OFFSET(N13967,-$D13967,0)+$D13967,$E13967-SUM($G13967:M13967),($E13967-SUM($G13967:M13967))/(OFFSET(N13967,-$D13967,0)-(N$5-$D13967-1))))</f>
        <v>0</v>
      </c>
    </row>
    <row r="13968" spans="1:14" s="369" customFormat="1" ht="12.75" hidden="1" customHeight="1" outlineLevel="2" x14ac:dyDescent="0.25">
      <c r="A13968" s="3"/>
      <c r="B13968" s="3"/>
      <c r="C13968" s="392"/>
      <c r="D13968" s="3">
        <v>3</v>
      </c>
      <c r="E13968" s="290">
        <f ca="1"/>
        <v>0</v>
      </c>
      <c r="F13968" s="291"/>
      <c r="G13968" s="294"/>
      <c r="H13968" s="294"/>
      <c r="I13968" s="292"/>
      <c r="J13968" s="293">
        <f ca="1">IF(OFFSET(J13968,-$D13968,0)="n/a","n/a",IF(J$5&gt;OFFSET(J13968,-$D13968,0)+$D13968,$E13968-SUM($G13968:I13968),($E13968-SUM($G13968:I13968))/(OFFSET(J13968,-$D13968,0)-(J$5-$D13968-1))))</f>
        <v>0</v>
      </c>
      <c r="K13968" s="293">
        <f ca="1">IF(OFFSET(K13968,-$D13968,0)="n/a","n/a",IF(K$5&gt;OFFSET(K13968,-$D13968,0)+$D13968,$E13968-SUM($G13968:J13968),($E13968-SUM($G13968:J13968))/(OFFSET(K13968,-$D13968,0)-(K$5-$D13968-1))))</f>
        <v>0</v>
      </c>
      <c r="L13968" s="293">
        <f ca="1">IF(OFFSET(L13968,-$D13968,0)="n/a","n/a",IF(L$5&gt;OFFSET(L13968,-$D13968,0)+$D13968,$E13968-SUM($G13968:K13968),($E13968-SUM($G13968:K13968))/(OFFSET(L13968,-$D13968,0)-(L$5-$D13968-1))))</f>
        <v>0</v>
      </c>
      <c r="M13968" s="293">
        <f ca="1">IF(OFFSET(M13968,-$D13968,0)="n/a","n/a",IF(M$5&gt;OFFSET(M13968,-$D13968,0)+$D13968,$E13968-SUM($G13968:L13968),($E13968-SUM($G13968:L13968))/(OFFSET(M13968,-$D13968,0)-(M$5-$D13968-1))))</f>
        <v>0</v>
      </c>
      <c r="N13968" s="293">
        <f ca="1">IF(OFFSET(N13968,-$D13968,0)="n/a","n/a",IF(N$5&gt;OFFSET(N13968,-$D13968,0)+$D13968,$E13968-SUM($G13968:M13968),($E13968-SUM($G13968:M13968))/(OFFSET(N13968,-$D13968,0)-(N$5-$D13968-1))))</f>
        <v>0</v>
      </c>
    </row>
    <row r="13969" spans="1:14" s="369" customFormat="1" ht="12.75" hidden="1" customHeight="1" outlineLevel="2" x14ac:dyDescent="0.25">
      <c r="A13969" s="3"/>
      <c r="B13969" s="3"/>
      <c r="C13969" s="392"/>
      <c r="D13969" s="3">
        <v>4</v>
      </c>
      <c r="E13969" s="290">
        <f ca="1"/>
        <v>0</v>
      </c>
      <c r="F13969" s="291"/>
      <c r="G13969" s="294"/>
      <c r="H13969" s="294"/>
      <c r="I13969" s="294"/>
      <c r="J13969" s="292"/>
      <c r="K13969" s="293">
        <f ca="1">IF(OFFSET(K13969,-$D13969,0)="n/a","n/a",IF(K$5&gt;OFFSET(K13969,-$D13969,0)+$D13969,$E13969-SUM($G13969:J13969),($E13969-SUM($G13969:J13969))/(OFFSET(K13969,-$D13969,0)-(K$5-$D13969-1))))</f>
        <v>0</v>
      </c>
      <c r="L13969" s="293">
        <f ca="1">IF(OFFSET(L13969,-$D13969,0)="n/a","n/a",IF(L$5&gt;OFFSET(L13969,-$D13969,0)+$D13969,$E13969-SUM($G13969:K13969),($E13969-SUM($G13969:K13969))/(OFFSET(L13969,-$D13969,0)-(L$5-$D13969-1))))</f>
        <v>0</v>
      </c>
      <c r="M13969" s="293">
        <f ca="1">IF(OFFSET(M13969,-$D13969,0)="n/a","n/a",IF(M$5&gt;OFFSET(M13969,-$D13969,0)+$D13969,$E13969-SUM($G13969:L13969),($E13969-SUM($G13969:L13969))/(OFFSET(M13969,-$D13969,0)-(M$5-$D13969-1))))</f>
        <v>0</v>
      </c>
      <c r="N13969" s="293">
        <f ca="1">IF(OFFSET(N13969,-$D13969,0)="n/a","n/a",IF(N$5&gt;OFFSET(N13969,-$D13969,0)+$D13969,$E13969-SUM($G13969:M13969),($E13969-SUM($G13969:M13969))/(OFFSET(N13969,-$D13969,0)-(N$5-$D13969-1))))</f>
        <v>0</v>
      </c>
    </row>
    <row r="13970" spans="1:14" s="369" customFormat="1" ht="12.75" hidden="1" customHeight="1" outlineLevel="2" x14ac:dyDescent="0.25">
      <c r="A13970" s="3"/>
      <c r="B13970" s="3"/>
      <c r="C13970" s="392"/>
      <c r="D13970" s="3">
        <v>5</v>
      </c>
      <c r="E13970" s="290">
        <f ca="1"/>
        <v>0</v>
      </c>
      <c r="F13970" s="291"/>
      <c r="G13970" s="294"/>
      <c r="H13970" s="294"/>
      <c r="I13970" s="294"/>
      <c r="J13970" s="294"/>
      <c r="K13970" s="292"/>
      <c r="L13970" s="293">
        <f ca="1">IF(OFFSET(L13970,-$D13970,0)="n/a","n/a",IF(L$5&gt;OFFSET(L13970,-$D13970,0)+$D13970,$E13970-SUM($G13970:K13970),($E13970-SUM($G13970:K13970))/(OFFSET(L13970,-$D13970,0)-(L$5-$D13970-1))))</f>
        <v>0</v>
      </c>
      <c r="M13970" s="293">
        <f ca="1">IF(OFFSET(M13970,-$D13970,0)="n/a","n/a",IF(M$5&gt;OFFSET(M13970,-$D13970,0)+$D13970,$E13970-SUM($G13970:L13970),($E13970-SUM($G13970:L13970))/(OFFSET(M13970,-$D13970,0)-(M$5-$D13970-1))))</f>
        <v>0</v>
      </c>
      <c r="N13970" s="293">
        <f ca="1">IF(OFFSET(N13970,-$D13970,0)="n/a","n/a",IF(N$5&gt;OFFSET(N13970,-$D13970,0)+$D13970,$E13970-SUM($G13970:M13970),($E13970-SUM($G13970:M13970))/(OFFSET(N13970,-$D13970,0)-(N$5-$D13970-1))))</f>
        <v>0</v>
      </c>
    </row>
    <row r="13971" spans="1:14" s="369" customFormat="1" ht="12.75" hidden="1" customHeight="1" outlineLevel="2" x14ac:dyDescent="0.25">
      <c r="A13971" s="3"/>
      <c r="B13971" s="3"/>
      <c r="C13971" s="392"/>
      <c r="D13971" s="3">
        <v>6</v>
      </c>
      <c r="E13971" s="290">
        <f ca="1"/>
        <v>0</v>
      </c>
      <c r="F13971" s="291"/>
      <c r="G13971" s="294"/>
      <c r="H13971" s="294"/>
      <c r="I13971" s="294"/>
      <c r="J13971" s="294"/>
      <c r="K13971" s="294"/>
      <c r="L13971" s="292"/>
      <c r="M13971" s="293">
        <f ca="1">IF(OFFSET(M13971,-$D13971,0)="n/a","n/a",IF(M$5&gt;OFFSET(M13971,-$D13971,0)+$D13971,$E13971-SUM($G13971:L13971),($E13971-SUM($G13971:L13971))/(OFFSET(M13971,-$D13971,0)-(M$5-$D13971-1))))</f>
        <v>0</v>
      </c>
      <c r="N13971" s="293">
        <f ca="1">IF(OFFSET(N13971,-$D13971,0)="n/a","n/a",IF(N$5&gt;OFFSET(N13971,-$D13971,0)+$D13971,$E13971-SUM($G13971:M13971),($E13971-SUM($G13971:M13971))/(OFFSET(N13971,-$D13971,0)-(N$5-$D13971-1))))</f>
        <v>0</v>
      </c>
    </row>
    <row r="13972" spans="1:14" s="369" customFormat="1" ht="12.75" hidden="1" customHeight="1" outlineLevel="2" x14ac:dyDescent="0.25">
      <c r="A13972" s="3"/>
      <c r="B13972" s="3"/>
      <c r="C13972" s="392"/>
      <c r="D13972" s="3">
        <v>7</v>
      </c>
      <c r="E13972" s="290">
        <f ca="1"/>
        <v>0</v>
      </c>
      <c r="F13972" s="291"/>
      <c r="G13972" s="294"/>
      <c r="H13972" s="294"/>
      <c r="I13972" s="294"/>
      <c r="J13972" s="294"/>
      <c r="K13972" s="294"/>
      <c r="L13972" s="294"/>
      <c r="M13972" s="292"/>
      <c r="N13972" s="293">
        <f ca="1">IF(OFFSET(N13972,-$D13972,0)="n/a","n/a",IF(N$5&gt;OFFSET(N13972,-$D13972,0)+$D13972,$E13972-SUM($G13972:M13972),($E13972-SUM($G13972:M13972))/(OFFSET(N13972,-$D13972,0)-(N$5-$D13972-1))))</f>
        <v>0</v>
      </c>
    </row>
    <row r="13973" spans="1:14" s="369" customFormat="1" ht="12.75" hidden="1" customHeight="1" outlineLevel="2" x14ac:dyDescent="0.25">
      <c r="A13973" s="3"/>
      <c r="B13973" s="3"/>
      <c r="C13973" s="392"/>
      <c r="D13973" s="3">
        <v>8</v>
      </c>
      <c r="E13973" s="290">
        <f ca="1"/>
        <v>0</v>
      </c>
      <c r="F13973" s="291"/>
      <c r="G13973" s="294"/>
      <c r="H13973" s="294"/>
      <c r="I13973" s="294"/>
      <c r="J13973" s="294"/>
      <c r="K13973" s="294"/>
      <c r="L13973" s="294"/>
      <c r="M13973" s="294"/>
      <c r="N13973" s="292"/>
    </row>
    <row r="13974" spans="1:14" s="369" customFormat="1" ht="12.75" hidden="1" customHeight="1" outlineLevel="2" x14ac:dyDescent="0.25">
      <c r="A13974" s="3"/>
      <c r="B13974" s="3"/>
      <c r="C13974" s="392"/>
      <c r="D13974" s="3">
        <v>9</v>
      </c>
      <c r="E13974" s="290" t="e">
        <f ca="1"/>
        <v>#N/A</v>
      </c>
      <c r="F13974" s="291"/>
      <c r="G13974" s="294"/>
      <c r="H13974" s="294"/>
      <c r="I13974" s="294"/>
      <c r="J13974" s="294"/>
      <c r="K13974" s="294"/>
      <c r="L13974" s="294"/>
      <c r="M13974" s="294"/>
      <c r="N13974" s="294"/>
    </row>
    <row r="13975" spans="1:14" s="369" customFormat="1" ht="12.75" hidden="1" customHeight="1" outlineLevel="2" x14ac:dyDescent="0.25">
      <c r="A13975" s="3"/>
      <c r="B13975" s="3"/>
      <c r="C13975" s="392"/>
      <c r="D13975" s="3">
        <v>10</v>
      </c>
      <c r="E13975" s="290" t="e">
        <f ca="1"/>
        <v>#N/A</v>
      </c>
      <c r="F13975" s="291"/>
      <c r="G13975" s="294"/>
      <c r="H13975" s="294"/>
      <c r="I13975" s="294"/>
      <c r="J13975" s="294"/>
      <c r="K13975" s="294"/>
      <c r="L13975" s="294"/>
      <c r="M13975" s="294"/>
      <c r="N13975" s="294"/>
    </row>
    <row r="13976" spans="1:14" s="369" customFormat="1" ht="12.75" hidden="1" customHeight="1" outlineLevel="2" x14ac:dyDescent="0.25">
      <c r="A13976" s="3"/>
      <c r="B13976" s="3"/>
      <c r="C13976" s="392"/>
      <c r="D13976" s="3">
        <v>11</v>
      </c>
      <c r="E13976" s="290" t="e">
        <f ca="1"/>
        <v>#N/A</v>
      </c>
      <c r="F13976" s="291"/>
      <c r="G13976" s="294"/>
      <c r="H13976" s="294"/>
      <c r="I13976" s="294"/>
      <c r="J13976" s="294"/>
      <c r="K13976" s="294"/>
      <c r="L13976" s="294"/>
      <c r="M13976" s="294"/>
      <c r="N13976" s="294"/>
    </row>
    <row r="13977" spans="1:14" s="369" customFormat="1" ht="12.75" hidden="1" customHeight="1" outlineLevel="2" x14ac:dyDescent="0.25">
      <c r="A13977" s="3"/>
      <c r="B13977" s="3"/>
      <c r="C13977" s="392"/>
      <c r="D13977" s="3">
        <v>12</v>
      </c>
      <c r="E13977" s="290" t="e">
        <f ca="1"/>
        <v>#N/A</v>
      </c>
      <c r="F13977" s="291"/>
      <c r="G13977" s="294"/>
      <c r="H13977" s="294"/>
      <c r="I13977" s="294"/>
      <c r="J13977" s="294"/>
      <c r="K13977" s="294"/>
      <c r="L13977" s="294"/>
      <c r="M13977" s="294"/>
      <c r="N13977" s="294"/>
    </row>
    <row r="13978" spans="1:14" s="369" customFormat="1" ht="12.75" hidden="1" customHeight="1" outlineLevel="2" x14ac:dyDescent="0.25">
      <c r="A13978" s="3"/>
      <c r="B13978" s="3"/>
      <c r="C13978" s="392"/>
      <c r="D13978" s="3">
        <v>13</v>
      </c>
      <c r="E13978" s="290" t="e">
        <f ca="1"/>
        <v>#N/A</v>
      </c>
      <c r="F13978" s="291"/>
      <c r="G13978" s="294"/>
      <c r="H13978" s="294"/>
      <c r="I13978" s="294"/>
      <c r="J13978" s="294"/>
      <c r="K13978" s="294"/>
      <c r="L13978" s="294"/>
      <c r="M13978" s="294"/>
      <c r="N13978" s="294"/>
    </row>
    <row r="13979" spans="1:14" s="369" customFormat="1" ht="12.75" hidden="1" customHeight="1" outlineLevel="2" x14ac:dyDescent="0.25">
      <c r="A13979" s="3"/>
      <c r="B13979" s="3"/>
      <c r="C13979" s="392"/>
      <c r="D13979" s="3">
        <v>14</v>
      </c>
      <c r="E13979" s="290" t="e">
        <f ca="1"/>
        <v>#N/A</v>
      </c>
      <c r="F13979" s="291"/>
      <c r="G13979" s="294"/>
      <c r="H13979" s="294"/>
      <c r="I13979" s="294"/>
      <c r="J13979" s="294"/>
      <c r="K13979" s="294"/>
      <c r="L13979" s="294"/>
      <c r="M13979" s="294"/>
      <c r="N13979" s="294"/>
    </row>
    <row r="13980" spans="1:14" s="369" customFormat="1" ht="12.75" hidden="1" customHeight="1" outlineLevel="2" x14ac:dyDescent="0.25">
      <c r="A13980" s="3"/>
      <c r="B13980" s="3"/>
      <c r="C13980" s="392"/>
      <c r="D13980" s="3">
        <v>15</v>
      </c>
      <c r="E13980" s="290" t="e">
        <f ca="1"/>
        <v>#N/A</v>
      </c>
      <c r="F13980" s="291"/>
      <c r="G13980" s="294"/>
      <c r="H13980" s="294"/>
      <c r="I13980" s="294"/>
      <c r="J13980" s="294"/>
      <c r="K13980" s="294"/>
      <c r="L13980" s="294"/>
      <c r="M13980" s="294"/>
      <c r="N13980" s="294"/>
    </row>
    <row r="13981" spans="1:14" s="369" customFormat="1" ht="12.75" hidden="1" customHeight="1" outlineLevel="1" x14ac:dyDescent="0.25">
      <c r="A13981" s="3"/>
      <c r="B13981" s="145" t="str">
        <f ca="1">B13964</f>
        <v>Asset Type 220</v>
      </c>
      <c r="C13981" s="145" t="str">
        <f ca="1">C13964</f>
        <v>Description - Asset Type 220</v>
      </c>
      <c r="D13981" s="3"/>
      <c r="E13981" s="3"/>
      <c r="F13981" s="106" t="s">
        <v>47</v>
      </c>
      <c r="G13981" s="296">
        <f t="shared" ref="G13981:N13981" si="1440">SUM(G13966:G13980)</f>
        <v>0</v>
      </c>
      <c r="H13981" s="296">
        <f t="shared" ca="1" si="1440"/>
        <v>0</v>
      </c>
      <c r="I13981" s="296">
        <f t="shared" ca="1" si="1440"/>
        <v>0</v>
      </c>
      <c r="J13981" s="296">
        <f t="shared" ca="1" si="1440"/>
        <v>0</v>
      </c>
      <c r="K13981" s="296">
        <f t="shared" ca="1" si="1440"/>
        <v>0</v>
      </c>
      <c r="L13981" s="296">
        <f t="shared" ca="1" si="1440"/>
        <v>0</v>
      </c>
      <c r="M13981" s="296">
        <f t="shared" ca="1" si="1440"/>
        <v>0</v>
      </c>
      <c r="N13981" s="296">
        <f t="shared" ca="1" si="1440"/>
        <v>0</v>
      </c>
    </row>
    <row r="13982" spans="1:14" s="369" customFormat="1" ht="12.75" hidden="1" customHeight="1" outlineLevel="2" x14ac:dyDescent="0.25">
      <c r="A13982" s="217">
        <f>A13964+1</f>
        <v>221</v>
      </c>
      <c r="B13982" s="22" t="str">
        <f ca="1">OFFSET($B$516,$A13982-1,0)</f>
        <v>Asset Type 221</v>
      </c>
      <c r="C13982" s="22" t="str">
        <f ca="1">OFFSET($C$516,$A13982-1,0)</f>
        <v>Description - Asset Type 221</v>
      </c>
      <c r="D13982" s="3"/>
      <c r="E13982" s="109"/>
      <c r="F13982" s="108" t="s">
        <v>46</v>
      </c>
      <c r="G13982" s="295">
        <f t="shared" ref="G13982:N13982" ca="1" si="1441">VLOOKUP($B13982,$B$516:$N$1015,5+G$5,FALSE)</f>
        <v>0</v>
      </c>
      <c r="H13982" s="295">
        <f t="shared" ca="1" si="1441"/>
        <v>0</v>
      </c>
      <c r="I13982" s="295">
        <f t="shared" ca="1" si="1441"/>
        <v>0</v>
      </c>
      <c r="J13982" s="295">
        <f t="shared" ca="1" si="1441"/>
        <v>0</v>
      </c>
      <c r="K13982" s="295">
        <f t="shared" ca="1" si="1441"/>
        <v>0</v>
      </c>
      <c r="L13982" s="295">
        <f t="shared" ca="1" si="1441"/>
        <v>0</v>
      </c>
      <c r="M13982" s="295">
        <f t="shared" ca="1" si="1441"/>
        <v>0</v>
      </c>
      <c r="N13982" s="295">
        <f t="shared" ca="1" si="1441"/>
        <v>0</v>
      </c>
    </row>
    <row r="13983" spans="1:14" s="369" customFormat="1" ht="12.75" hidden="1" customHeight="1" outlineLevel="2" x14ac:dyDescent="0.25">
      <c r="A13983" s="3"/>
      <c r="B13983" s="3"/>
      <c r="C13983" s="21"/>
      <c r="D13983" s="3"/>
      <c r="E13983" s="107"/>
      <c r="F13983" s="106" t="s">
        <v>80</v>
      </c>
      <c r="G13983" s="111">
        <f ca="1">VLOOKUP($B13982,'Input Sheet'!$B$515:$N$1014,5+G$5,FALSE)</f>
        <v>0</v>
      </c>
      <c r="H13983" s="111">
        <f ca="1">VLOOKUP($B13982,'Input Sheet'!$B$515:$N$1014,5+H$5,FALSE)</f>
        <v>0</v>
      </c>
      <c r="I13983" s="111">
        <f ca="1">VLOOKUP($B13982,'Input Sheet'!$B$515:$N$1014,5+I$5,FALSE)</f>
        <v>0</v>
      </c>
      <c r="J13983" s="111">
        <f ca="1">VLOOKUP($B13982,'Input Sheet'!$B$515:$N$1014,5+J$5,FALSE)</f>
        <v>0</v>
      </c>
      <c r="K13983" s="111">
        <f ca="1">VLOOKUP($B13982,'Input Sheet'!$B$515:$N$1014,5+K$5,FALSE)</f>
        <v>0</v>
      </c>
      <c r="L13983" s="111">
        <f ca="1">VLOOKUP($B13982,'Input Sheet'!$B$515:$N$1014,5+L$5,FALSE)</f>
        <v>0</v>
      </c>
      <c r="M13983" s="111">
        <f ca="1">VLOOKUP($B13982,'Input Sheet'!$B$515:$N$1014,5+M$5,FALSE)</f>
        <v>0</v>
      </c>
      <c r="N13983" s="111">
        <f ca="1">VLOOKUP($B13982,'Input Sheet'!$B$515:$N$1014,5+N$5,FALSE)</f>
        <v>0</v>
      </c>
    </row>
    <row r="13984" spans="1:14" s="369" customFormat="1" ht="12.75" hidden="1" customHeight="1" outlineLevel="2" x14ac:dyDescent="0.25">
      <c r="A13984" s="3"/>
      <c r="B13984" s="3"/>
      <c r="C13984" s="3"/>
      <c r="D13984" s="3">
        <v>1</v>
      </c>
      <c r="E13984" s="290">
        <f t="array" aca="1" ref="E13984:E13998" ca="1">TRANSPOSE(G13982:N13982)</f>
        <v>0</v>
      </c>
      <c r="F13984" s="291"/>
      <c r="G13984" s="292"/>
      <c r="H13984" s="293">
        <f ca="1">IF(OFFSET(H13984,-$D13984,0)="n/a","n/a",IF(H$5&gt;OFFSET(H13984,-$D13984,0)+$D13984,$E13984-SUM($G13984:G13984),($E13984-SUM($G13984:G13984))/(OFFSET(H13984,-$D13984,0)-(H$5-$D13984-1))))</f>
        <v>0</v>
      </c>
      <c r="I13984" s="293">
        <f ca="1">IF(OFFSET(I13984,-$D13984,0)="n/a","n/a",IF(I$5&gt;OFFSET(I13984,-$D13984,0)+$D13984,$E13984-SUM($G13984:H13984),($E13984-SUM($G13984:H13984))/(OFFSET(I13984,-$D13984,0)-(I$5-$D13984-1))))</f>
        <v>0</v>
      </c>
      <c r="J13984" s="293">
        <f ca="1">IF(OFFSET(J13984,-$D13984,0)="n/a","n/a",IF(J$5&gt;OFFSET(J13984,-$D13984,0)+$D13984,$E13984-SUM($G13984:I13984),($E13984-SUM($G13984:I13984))/(OFFSET(J13984,-$D13984,0)-(J$5-$D13984-1))))</f>
        <v>0</v>
      </c>
      <c r="K13984" s="293">
        <f ca="1">IF(OFFSET(K13984,-$D13984,0)="n/a","n/a",IF(K$5&gt;OFFSET(K13984,-$D13984,0)+$D13984,$E13984-SUM($G13984:J13984),($E13984-SUM($G13984:J13984))/(OFFSET(K13984,-$D13984,0)-(K$5-$D13984-1))))</f>
        <v>0</v>
      </c>
      <c r="L13984" s="293">
        <f ca="1">IF(OFFSET(L13984,-$D13984,0)="n/a","n/a",IF(L$5&gt;OFFSET(L13984,-$D13984,0)+$D13984,$E13984-SUM($G13984:K13984),($E13984-SUM($G13984:K13984))/(OFFSET(L13984,-$D13984,0)-(L$5-$D13984-1))))</f>
        <v>0</v>
      </c>
      <c r="M13984" s="293">
        <f ca="1">IF(OFFSET(M13984,-$D13984,0)="n/a","n/a",IF(M$5&gt;OFFSET(M13984,-$D13984,0)+$D13984,$E13984-SUM($G13984:L13984),($E13984-SUM($G13984:L13984))/(OFFSET(M13984,-$D13984,0)-(M$5-$D13984-1))))</f>
        <v>0</v>
      </c>
      <c r="N13984" s="293">
        <f ca="1">IF(OFFSET(N13984,-$D13984,0)="n/a","n/a",IF(N$5&gt;OFFSET(N13984,-$D13984,0)+$D13984,$E13984-SUM($G13984:M13984),($E13984-SUM($G13984:M13984))/(OFFSET(N13984,-$D13984,0)-(N$5-$D13984-1))))</f>
        <v>0</v>
      </c>
    </row>
    <row r="13985" spans="1:14" s="369" customFormat="1" ht="12.75" hidden="1" customHeight="1" outlineLevel="2" x14ac:dyDescent="0.25">
      <c r="A13985" s="3"/>
      <c r="B13985" s="3"/>
      <c r="C13985" s="392" t="s">
        <v>48</v>
      </c>
      <c r="D13985" s="3">
        <v>2</v>
      </c>
      <c r="E13985" s="290">
        <f ca="1"/>
        <v>0</v>
      </c>
      <c r="F13985" s="291"/>
      <c r="G13985" s="294"/>
      <c r="H13985" s="292"/>
      <c r="I13985" s="293">
        <f ca="1">IF(OFFSET(I13985,-$D13985,0)="n/a","n/a",IF(I$5&gt;OFFSET(I13985,-$D13985,0)+$D13985,$E13985-SUM($G13985:H13985),($E13985-SUM($G13985:H13985))/(OFFSET(I13985,-$D13985,0)-(I$5-$D13985-1))))</f>
        <v>0</v>
      </c>
      <c r="J13985" s="293">
        <f ca="1">IF(OFFSET(J13985,-$D13985,0)="n/a","n/a",IF(J$5&gt;OFFSET(J13985,-$D13985,0)+$D13985,$E13985-SUM($G13985:I13985),($E13985-SUM($G13985:I13985))/(OFFSET(J13985,-$D13985,0)-(J$5-$D13985-1))))</f>
        <v>0</v>
      </c>
      <c r="K13985" s="293">
        <f ca="1">IF(OFFSET(K13985,-$D13985,0)="n/a","n/a",IF(K$5&gt;OFFSET(K13985,-$D13985,0)+$D13985,$E13985-SUM($G13985:J13985),($E13985-SUM($G13985:J13985))/(OFFSET(K13985,-$D13985,0)-(K$5-$D13985-1))))</f>
        <v>0</v>
      </c>
      <c r="L13985" s="293">
        <f ca="1">IF(OFFSET(L13985,-$D13985,0)="n/a","n/a",IF(L$5&gt;OFFSET(L13985,-$D13985,0)+$D13985,$E13985-SUM($G13985:K13985),($E13985-SUM($G13985:K13985))/(OFFSET(L13985,-$D13985,0)-(L$5-$D13985-1))))</f>
        <v>0</v>
      </c>
      <c r="M13985" s="293">
        <f ca="1">IF(OFFSET(M13985,-$D13985,0)="n/a","n/a",IF(M$5&gt;OFFSET(M13985,-$D13985,0)+$D13985,$E13985-SUM($G13985:L13985),($E13985-SUM($G13985:L13985))/(OFFSET(M13985,-$D13985,0)-(M$5-$D13985-1))))</f>
        <v>0</v>
      </c>
      <c r="N13985" s="293">
        <f ca="1">IF(OFFSET(N13985,-$D13985,0)="n/a","n/a",IF(N$5&gt;OFFSET(N13985,-$D13985,0)+$D13985,$E13985-SUM($G13985:M13985),($E13985-SUM($G13985:M13985))/(OFFSET(N13985,-$D13985,0)-(N$5-$D13985-1))))</f>
        <v>0</v>
      </c>
    </row>
    <row r="13986" spans="1:14" s="369" customFormat="1" ht="12.75" hidden="1" customHeight="1" outlineLevel="2" x14ac:dyDescent="0.25">
      <c r="A13986" s="3"/>
      <c r="B13986" s="3"/>
      <c r="C13986" s="392"/>
      <c r="D13986" s="3">
        <v>3</v>
      </c>
      <c r="E13986" s="290">
        <f ca="1"/>
        <v>0</v>
      </c>
      <c r="F13986" s="291"/>
      <c r="G13986" s="294"/>
      <c r="H13986" s="294"/>
      <c r="I13986" s="292"/>
      <c r="J13986" s="293">
        <f ca="1">IF(OFFSET(J13986,-$D13986,0)="n/a","n/a",IF(J$5&gt;OFFSET(J13986,-$D13986,0)+$D13986,$E13986-SUM($G13986:I13986),($E13986-SUM($G13986:I13986))/(OFFSET(J13986,-$D13986,0)-(J$5-$D13986-1))))</f>
        <v>0</v>
      </c>
      <c r="K13986" s="293">
        <f ca="1">IF(OFFSET(K13986,-$D13986,0)="n/a","n/a",IF(K$5&gt;OFFSET(K13986,-$D13986,0)+$D13986,$E13986-SUM($G13986:J13986),($E13986-SUM($G13986:J13986))/(OFFSET(K13986,-$D13986,0)-(K$5-$D13986-1))))</f>
        <v>0</v>
      </c>
      <c r="L13986" s="293">
        <f ca="1">IF(OFFSET(L13986,-$D13986,0)="n/a","n/a",IF(L$5&gt;OFFSET(L13986,-$D13986,0)+$D13986,$E13986-SUM($G13986:K13986),($E13986-SUM($G13986:K13986))/(OFFSET(L13986,-$D13986,0)-(L$5-$D13986-1))))</f>
        <v>0</v>
      </c>
      <c r="M13986" s="293">
        <f ca="1">IF(OFFSET(M13986,-$D13986,0)="n/a","n/a",IF(M$5&gt;OFFSET(M13986,-$D13986,0)+$D13986,$E13986-SUM($G13986:L13986),($E13986-SUM($G13986:L13986))/(OFFSET(M13986,-$D13986,0)-(M$5-$D13986-1))))</f>
        <v>0</v>
      </c>
      <c r="N13986" s="293">
        <f ca="1">IF(OFFSET(N13986,-$D13986,0)="n/a","n/a",IF(N$5&gt;OFFSET(N13986,-$D13986,0)+$D13986,$E13986-SUM($G13986:M13986),($E13986-SUM($G13986:M13986))/(OFFSET(N13986,-$D13986,0)-(N$5-$D13986-1))))</f>
        <v>0</v>
      </c>
    </row>
    <row r="13987" spans="1:14" s="369" customFormat="1" ht="12.75" hidden="1" customHeight="1" outlineLevel="2" x14ac:dyDescent="0.25">
      <c r="A13987" s="3"/>
      <c r="B13987" s="3"/>
      <c r="C13987" s="392"/>
      <c r="D13987" s="3">
        <v>4</v>
      </c>
      <c r="E13987" s="290">
        <f ca="1"/>
        <v>0</v>
      </c>
      <c r="F13987" s="291"/>
      <c r="G13987" s="294"/>
      <c r="H13987" s="294"/>
      <c r="I13987" s="294"/>
      <c r="J13987" s="292"/>
      <c r="K13987" s="293">
        <f ca="1">IF(OFFSET(K13987,-$D13987,0)="n/a","n/a",IF(K$5&gt;OFFSET(K13987,-$D13987,0)+$D13987,$E13987-SUM($G13987:J13987),($E13987-SUM($G13987:J13987))/(OFFSET(K13987,-$D13987,0)-(K$5-$D13987-1))))</f>
        <v>0</v>
      </c>
      <c r="L13987" s="293">
        <f ca="1">IF(OFFSET(L13987,-$D13987,0)="n/a","n/a",IF(L$5&gt;OFFSET(L13987,-$D13987,0)+$D13987,$E13987-SUM($G13987:K13987),($E13987-SUM($G13987:K13987))/(OFFSET(L13987,-$D13987,0)-(L$5-$D13987-1))))</f>
        <v>0</v>
      </c>
      <c r="M13987" s="293">
        <f ca="1">IF(OFFSET(M13987,-$D13987,0)="n/a","n/a",IF(M$5&gt;OFFSET(M13987,-$D13987,0)+$D13987,$E13987-SUM($G13987:L13987),($E13987-SUM($G13987:L13987))/(OFFSET(M13987,-$D13987,0)-(M$5-$D13987-1))))</f>
        <v>0</v>
      </c>
      <c r="N13987" s="293">
        <f ca="1">IF(OFFSET(N13987,-$D13987,0)="n/a","n/a",IF(N$5&gt;OFFSET(N13987,-$D13987,0)+$D13987,$E13987-SUM($G13987:M13987),($E13987-SUM($G13987:M13987))/(OFFSET(N13987,-$D13987,0)-(N$5-$D13987-1))))</f>
        <v>0</v>
      </c>
    </row>
    <row r="13988" spans="1:14" s="369" customFormat="1" ht="12.75" hidden="1" customHeight="1" outlineLevel="2" x14ac:dyDescent="0.25">
      <c r="A13988" s="3"/>
      <c r="B13988" s="3"/>
      <c r="C13988" s="392"/>
      <c r="D13988" s="3">
        <v>5</v>
      </c>
      <c r="E13988" s="290">
        <f ca="1"/>
        <v>0</v>
      </c>
      <c r="F13988" s="291"/>
      <c r="G13988" s="294"/>
      <c r="H13988" s="294"/>
      <c r="I13988" s="294"/>
      <c r="J13988" s="294"/>
      <c r="K13988" s="292"/>
      <c r="L13988" s="293">
        <f ca="1">IF(OFFSET(L13988,-$D13988,0)="n/a","n/a",IF(L$5&gt;OFFSET(L13988,-$D13988,0)+$D13988,$E13988-SUM($G13988:K13988),($E13988-SUM($G13988:K13988))/(OFFSET(L13988,-$D13988,0)-(L$5-$D13988-1))))</f>
        <v>0</v>
      </c>
      <c r="M13988" s="293">
        <f ca="1">IF(OFFSET(M13988,-$D13988,0)="n/a","n/a",IF(M$5&gt;OFFSET(M13988,-$D13988,0)+$D13988,$E13988-SUM($G13988:L13988),($E13988-SUM($G13988:L13988))/(OFFSET(M13988,-$D13988,0)-(M$5-$D13988-1))))</f>
        <v>0</v>
      </c>
      <c r="N13988" s="293">
        <f ca="1">IF(OFFSET(N13988,-$D13988,0)="n/a","n/a",IF(N$5&gt;OFFSET(N13988,-$D13988,0)+$D13988,$E13988-SUM($G13988:M13988),($E13988-SUM($G13988:M13988))/(OFFSET(N13988,-$D13988,0)-(N$5-$D13988-1))))</f>
        <v>0</v>
      </c>
    </row>
    <row r="13989" spans="1:14" s="369" customFormat="1" ht="12.75" hidden="1" customHeight="1" outlineLevel="2" x14ac:dyDescent="0.25">
      <c r="A13989" s="3"/>
      <c r="B13989" s="3"/>
      <c r="C13989" s="392"/>
      <c r="D13989" s="3">
        <v>6</v>
      </c>
      <c r="E13989" s="290">
        <f ca="1"/>
        <v>0</v>
      </c>
      <c r="F13989" s="291"/>
      <c r="G13989" s="294"/>
      <c r="H13989" s="294"/>
      <c r="I13989" s="294"/>
      <c r="J13989" s="294"/>
      <c r="K13989" s="294"/>
      <c r="L13989" s="292"/>
      <c r="M13989" s="293">
        <f ca="1">IF(OFFSET(M13989,-$D13989,0)="n/a","n/a",IF(M$5&gt;OFFSET(M13989,-$D13989,0)+$D13989,$E13989-SUM($G13989:L13989),($E13989-SUM($G13989:L13989))/(OFFSET(M13989,-$D13989,0)-(M$5-$D13989-1))))</f>
        <v>0</v>
      </c>
      <c r="N13989" s="293">
        <f ca="1">IF(OFFSET(N13989,-$D13989,0)="n/a","n/a",IF(N$5&gt;OFFSET(N13989,-$D13989,0)+$D13989,$E13989-SUM($G13989:M13989),($E13989-SUM($G13989:M13989))/(OFFSET(N13989,-$D13989,0)-(N$5-$D13989-1))))</f>
        <v>0</v>
      </c>
    </row>
    <row r="13990" spans="1:14" s="369" customFormat="1" ht="12.75" hidden="1" customHeight="1" outlineLevel="2" x14ac:dyDescent="0.25">
      <c r="A13990" s="3"/>
      <c r="B13990" s="3"/>
      <c r="C13990" s="392"/>
      <c r="D13990" s="3">
        <v>7</v>
      </c>
      <c r="E13990" s="290">
        <f ca="1"/>
        <v>0</v>
      </c>
      <c r="F13990" s="291"/>
      <c r="G13990" s="294"/>
      <c r="H13990" s="294"/>
      <c r="I13990" s="294"/>
      <c r="J13990" s="294"/>
      <c r="K13990" s="294"/>
      <c r="L13990" s="294"/>
      <c r="M13990" s="292"/>
      <c r="N13990" s="293">
        <f ca="1">IF(OFFSET(N13990,-$D13990,0)="n/a","n/a",IF(N$5&gt;OFFSET(N13990,-$D13990,0)+$D13990,$E13990-SUM($G13990:M13990),($E13990-SUM($G13990:M13990))/(OFFSET(N13990,-$D13990,0)-(N$5-$D13990-1))))</f>
        <v>0</v>
      </c>
    </row>
    <row r="13991" spans="1:14" s="369" customFormat="1" ht="12.75" hidden="1" customHeight="1" outlineLevel="2" x14ac:dyDescent="0.25">
      <c r="A13991" s="3"/>
      <c r="B13991" s="3"/>
      <c r="C13991" s="392"/>
      <c r="D13991" s="3">
        <v>8</v>
      </c>
      <c r="E13991" s="290">
        <f ca="1"/>
        <v>0</v>
      </c>
      <c r="F13991" s="291"/>
      <c r="G13991" s="294"/>
      <c r="H13991" s="294"/>
      <c r="I13991" s="294"/>
      <c r="J13991" s="294"/>
      <c r="K13991" s="294"/>
      <c r="L13991" s="294"/>
      <c r="M13991" s="294"/>
      <c r="N13991" s="292"/>
    </row>
    <row r="13992" spans="1:14" s="369" customFormat="1" ht="12.75" hidden="1" customHeight="1" outlineLevel="2" x14ac:dyDescent="0.25">
      <c r="A13992" s="3"/>
      <c r="B13992" s="3"/>
      <c r="C13992" s="392"/>
      <c r="D13992" s="3">
        <v>9</v>
      </c>
      <c r="E13992" s="290" t="e">
        <f ca="1"/>
        <v>#N/A</v>
      </c>
      <c r="F13992" s="291"/>
      <c r="G13992" s="294"/>
      <c r="H13992" s="294"/>
      <c r="I13992" s="294"/>
      <c r="J13992" s="294"/>
      <c r="K13992" s="294"/>
      <c r="L13992" s="294"/>
      <c r="M13992" s="294"/>
      <c r="N13992" s="294"/>
    </row>
    <row r="13993" spans="1:14" s="369" customFormat="1" ht="12.75" hidden="1" customHeight="1" outlineLevel="2" x14ac:dyDescent="0.25">
      <c r="A13993" s="3"/>
      <c r="B13993" s="3"/>
      <c r="C13993" s="392"/>
      <c r="D13993" s="3">
        <v>10</v>
      </c>
      <c r="E13993" s="290" t="e">
        <f ca="1"/>
        <v>#N/A</v>
      </c>
      <c r="F13993" s="291"/>
      <c r="G13993" s="294"/>
      <c r="H13993" s="294"/>
      <c r="I13993" s="294"/>
      <c r="J13993" s="294"/>
      <c r="K13993" s="294"/>
      <c r="L13993" s="294"/>
      <c r="M13993" s="294"/>
      <c r="N13993" s="294"/>
    </row>
    <row r="13994" spans="1:14" s="369" customFormat="1" ht="12.75" hidden="1" customHeight="1" outlineLevel="2" x14ac:dyDescent="0.25">
      <c r="A13994" s="3"/>
      <c r="B13994" s="3"/>
      <c r="C13994" s="392"/>
      <c r="D13994" s="3">
        <v>11</v>
      </c>
      <c r="E13994" s="290" t="e">
        <f ca="1"/>
        <v>#N/A</v>
      </c>
      <c r="F13994" s="291"/>
      <c r="G13994" s="294"/>
      <c r="H13994" s="294"/>
      <c r="I13994" s="294"/>
      <c r="J13994" s="294"/>
      <c r="K13994" s="294"/>
      <c r="L13994" s="294"/>
      <c r="M13994" s="294"/>
      <c r="N13994" s="294"/>
    </row>
    <row r="13995" spans="1:14" s="369" customFormat="1" ht="12.75" hidden="1" customHeight="1" outlineLevel="2" x14ac:dyDescent="0.25">
      <c r="A13995" s="3"/>
      <c r="B13995" s="3"/>
      <c r="C13995" s="392"/>
      <c r="D13995" s="3">
        <v>12</v>
      </c>
      <c r="E13995" s="290" t="e">
        <f ca="1"/>
        <v>#N/A</v>
      </c>
      <c r="F13995" s="291"/>
      <c r="G13995" s="294"/>
      <c r="H13995" s="294"/>
      <c r="I13995" s="294"/>
      <c r="J13995" s="294"/>
      <c r="K13995" s="294"/>
      <c r="L13995" s="294"/>
      <c r="M13995" s="294"/>
      <c r="N13995" s="294"/>
    </row>
    <row r="13996" spans="1:14" s="369" customFormat="1" ht="12.75" hidden="1" customHeight="1" outlineLevel="2" x14ac:dyDescent="0.25">
      <c r="A13996" s="3"/>
      <c r="B13996" s="3"/>
      <c r="C13996" s="392"/>
      <c r="D13996" s="3">
        <v>13</v>
      </c>
      <c r="E13996" s="290" t="e">
        <f ca="1"/>
        <v>#N/A</v>
      </c>
      <c r="F13996" s="291"/>
      <c r="G13996" s="294"/>
      <c r="H13996" s="294"/>
      <c r="I13996" s="294"/>
      <c r="J13996" s="294"/>
      <c r="K13996" s="294"/>
      <c r="L13996" s="294"/>
      <c r="M13996" s="294"/>
      <c r="N13996" s="294"/>
    </row>
    <row r="13997" spans="1:14" s="369" customFormat="1" ht="12.75" hidden="1" customHeight="1" outlineLevel="2" x14ac:dyDescent="0.25">
      <c r="A13997" s="3"/>
      <c r="B13997" s="3"/>
      <c r="C13997" s="392"/>
      <c r="D13997" s="3">
        <v>14</v>
      </c>
      <c r="E13997" s="290" t="e">
        <f ca="1"/>
        <v>#N/A</v>
      </c>
      <c r="F13997" s="291"/>
      <c r="G13997" s="294"/>
      <c r="H13997" s="294"/>
      <c r="I13997" s="294"/>
      <c r="J13997" s="294"/>
      <c r="K13997" s="294"/>
      <c r="L13997" s="294"/>
      <c r="M13997" s="294"/>
      <c r="N13997" s="294"/>
    </row>
    <row r="13998" spans="1:14" s="369" customFormat="1" ht="12.75" hidden="1" customHeight="1" outlineLevel="2" x14ac:dyDescent="0.25">
      <c r="A13998" s="3"/>
      <c r="B13998" s="3"/>
      <c r="C13998" s="392"/>
      <c r="D13998" s="3">
        <v>15</v>
      </c>
      <c r="E13998" s="290" t="e">
        <f ca="1"/>
        <v>#N/A</v>
      </c>
      <c r="F13998" s="291"/>
      <c r="G13998" s="294"/>
      <c r="H13998" s="294"/>
      <c r="I13998" s="294"/>
      <c r="J13998" s="294"/>
      <c r="K13998" s="294"/>
      <c r="L13998" s="294"/>
      <c r="M13998" s="294"/>
      <c r="N13998" s="294"/>
    </row>
    <row r="13999" spans="1:14" s="369" customFormat="1" ht="12.75" hidden="1" customHeight="1" outlineLevel="1" x14ac:dyDescent="0.25">
      <c r="A13999" s="3"/>
      <c r="B13999" s="145" t="str">
        <f ca="1">B13982</f>
        <v>Asset Type 221</v>
      </c>
      <c r="C13999" s="145" t="str">
        <f ca="1">C13982</f>
        <v>Description - Asset Type 221</v>
      </c>
      <c r="D13999" s="3"/>
      <c r="E13999" s="3"/>
      <c r="F13999" s="106" t="s">
        <v>47</v>
      </c>
      <c r="G13999" s="296">
        <f t="shared" ref="G13999:N13999" si="1442">SUM(G13984:G13998)</f>
        <v>0</v>
      </c>
      <c r="H13999" s="296">
        <f t="shared" ca="1" si="1442"/>
        <v>0</v>
      </c>
      <c r="I13999" s="296">
        <f t="shared" ca="1" si="1442"/>
        <v>0</v>
      </c>
      <c r="J13999" s="296">
        <f t="shared" ca="1" si="1442"/>
        <v>0</v>
      </c>
      <c r="K13999" s="296">
        <f t="shared" ca="1" si="1442"/>
        <v>0</v>
      </c>
      <c r="L13999" s="296">
        <f t="shared" ca="1" si="1442"/>
        <v>0</v>
      </c>
      <c r="M13999" s="296">
        <f t="shared" ca="1" si="1442"/>
        <v>0</v>
      </c>
      <c r="N13999" s="296">
        <f t="shared" ca="1" si="1442"/>
        <v>0</v>
      </c>
    </row>
    <row r="14000" spans="1:14" s="369" customFormat="1" ht="12.75" hidden="1" customHeight="1" outlineLevel="2" x14ac:dyDescent="0.25">
      <c r="A14000" s="217">
        <f>A13982+1</f>
        <v>222</v>
      </c>
      <c r="B14000" s="22" t="str">
        <f ca="1">OFFSET($B$516,$A14000-1,0)</f>
        <v>Asset Type 222</v>
      </c>
      <c r="C14000" s="22" t="str">
        <f ca="1">OFFSET($C$516,$A14000-1,0)</f>
        <v>Description - Asset Type 222</v>
      </c>
      <c r="D14000" s="3"/>
      <c r="E14000" s="109"/>
      <c r="F14000" s="108" t="s">
        <v>46</v>
      </c>
      <c r="G14000" s="295">
        <f t="shared" ref="G14000:N14000" ca="1" si="1443">VLOOKUP($B14000,$B$516:$N$1015,5+G$5,FALSE)</f>
        <v>0</v>
      </c>
      <c r="H14000" s="295">
        <f t="shared" ca="1" si="1443"/>
        <v>0</v>
      </c>
      <c r="I14000" s="295">
        <f t="shared" ca="1" si="1443"/>
        <v>0</v>
      </c>
      <c r="J14000" s="295">
        <f t="shared" ca="1" si="1443"/>
        <v>0</v>
      </c>
      <c r="K14000" s="295">
        <f t="shared" ca="1" si="1443"/>
        <v>0</v>
      </c>
      <c r="L14000" s="295">
        <f t="shared" ca="1" si="1443"/>
        <v>0</v>
      </c>
      <c r="M14000" s="295">
        <f t="shared" ca="1" si="1443"/>
        <v>0</v>
      </c>
      <c r="N14000" s="295">
        <f t="shared" ca="1" si="1443"/>
        <v>0</v>
      </c>
    </row>
    <row r="14001" spans="1:14" s="369" customFormat="1" ht="12.75" hidden="1" customHeight="1" outlineLevel="2" x14ac:dyDescent="0.25">
      <c r="A14001" s="3"/>
      <c r="B14001" s="3"/>
      <c r="C14001" s="21"/>
      <c r="D14001" s="3"/>
      <c r="E14001" s="107"/>
      <c r="F14001" s="106" t="s">
        <v>80</v>
      </c>
      <c r="G14001" s="111">
        <f ca="1">VLOOKUP($B14000,'Input Sheet'!$B$515:$N$1014,5+G$5,FALSE)</f>
        <v>0</v>
      </c>
      <c r="H14001" s="111">
        <f ca="1">VLOOKUP($B14000,'Input Sheet'!$B$515:$N$1014,5+H$5,FALSE)</f>
        <v>0</v>
      </c>
      <c r="I14001" s="111">
        <f ca="1">VLOOKUP($B14000,'Input Sheet'!$B$515:$N$1014,5+I$5,FALSE)</f>
        <v>0</v>
      </c>
      <c r="J14001" s="111">
        <f ca="1">VLOOKUP($B14000,'Input Sheet'!$B$515:$N$1014,5+J$5,FALSE)</f>
        <v>0</v>
      </c>
      <c r="K14001" s="111">
        <f ca="1">VLOOKUP($B14000,'Input Sheet'!$B$515:$N$1014,5+K$5,FALSE)</f>
        <v>0</v>
      </c>
      <c r="L14001" s="111">
        <f ca="1">VLOOKUP($B14000,'Input Sheet'!$B$515:$N$1014,5+L$5,FALSE)</f>
        <v>0</v>
      </c>
      <c r="M14001" s="111">
        <f ca="1">VLOOKUP($B14000,'Input Sheet'!$B$515:$N$1014,5+M$5,FALSE)</f>
        <v>0</v>
      </c>
      <c r="N14001" s="111">
        <f ca="1">VLOOKUP($B14000,'Input Sheet'!$B$515:$N$1014,5+N$5,FALSE)</f>
        <v>0</v>
      </c>
    </row>
    <row r="14002" spans="1:14" s="369" customFormat="1" ht="12.75" hidden="1" customHeight="1" outlineLevel="2" x14ac:dyDescent="0.25">
      <c r="A14002" s="3"/>
      <c r="B14002" s="3"/>
      <c r="C14002" s="3"/>
      <c r="D14002" s="3">
        <v>1</v>
      </c>
      <c r="E14002" s="290">
        <f t="array" aca="1" ref="E14002:E14016" ca="1">TRANSPOSE(G14000:N14000)</f>
        <v>0</v>
      </c>
      <c r="F14002" s="291"/>
      <c r="G14002" s="292"/>
      <c r="H14002" s="293">
        <f ca="1">IF(OFFSET(H14002,-$D14002,0)="n/a","n/a",IF(H$5&gt;OFFSET(H14002,-$D14002,0)+$D14002,$E14002-SUM($G14002:G14002),($E14002-SUM($G14002:G14002))/(OFFSET(H14002,-$D14002,0)-(H$5-$D14002-1))))</f>
        <v>0</v>
      </c>
      <c r="I14002" s="293">
        <f ca="1">IF(OFFSET(I14002,-$D14002,0)="n/a","n/a",IF(I$5&gt;OFFSET(I14002,-$D14002,0)+$D14002,$E14002-SUM($G14002:H14002),($E14002-SUM($G14002:H14002))/(OFFSET(I14002,-$D14002,0)-(I$5-$D14002-1))))</f>
        <v>0</v>
      </c>
      <c r="J14002" s="293">
        <f ca="1">IF(OFFSET(J14002,-$D14002,0)="n/a","n/a",IF(J$5&gt;OFFSET(J14002,-$D14002,0)+$D14002,$E14002-SUM($G14002:I14002),($E14002-SUM($G14002:I14002))/(OFFSET(J14002,-$D14002,0)-(J$5-$D14002-1))))</f>
        <v>0</v>
      </c>
      <c r="K14002" s="293">
        <f ca="1">IF(OFFSET(K14002,-$D14002,0)="n/a","n/a",IF(K$5&gt;OFFSET(K14002,-$D14002,0)+$D14002,$E14002-SUM($G14002:J14002),($E14002-SUM($G14002:J14002))/(OFFSET(K14002,-$D14002,0)-(K$5-$D14002-1))))</f>
        <v>0</v>
      </c>
      <c r="L14002" s="293">
        <f ca="1">IF(OFFSET(L14002,-$D14002,0)="n/a","n/a",IF(L$5&gt;OFFSET(L14002,-$D14002,0)+$D14002,$E14002-SUM($G14002:K14002),($E14002-SUM($G14002:K14002))/(OFFSET(L14002,-$D14002,0)-(L$5-$D14002-1))))</f>
        <v>0</v>
      </c>
      <c r="M14002" s="293">
        <f ca="1">IF(OFFSET(M14002,-$D14002,0)="n/a","n/a",IF(M$5&gt;OFFSET(M14002,-$D14002,0)+$D14002,$E14002-SUM($G14002:L14002),($E14002-SUM($G14002:L14002))/(OFFSET(M14002,-$D14002,0)-(M$5-$D14002-1))))</f>
        <v>0</v>
      </c>
      <c r="N14002" s="293">
        <f ca="1">IF(OFFSET(N14002,-$D14002,0)="n/a","n/a",IF(N$5&gt;OFFSET(N14002,-$D14002,0)+$D14002,$E14002-SUM($G14002:M14002),($E14002-SUM($G14002:M14002))/(OFFSET(N14002,-$D14002,0)-(N$5-$D14002-1))))</f>
        <v>0</v>
      </c>
    </row>
    <row r="14003" spans="1:14" s="369" customFormat="1" ht="12.75" hidden="1" customHeight="1" outlineLevel="2" x14ac:dyDescent="0.25">
      <c r="A14003" s="3"/>
      <c r="B14003" s="3"/>
      <c r="C14003" s="392" t="s">
        <v>48</v>
      </c>
      <c r="D14003" s="3">
        <v>2</v>
      </c>
      <c r="E14003" s="290">
        <f ca="1"/>
        <v>0</v>
      </c>
      <c r="F14003" s="291"/>
      <c r="G14003" s="294"/>
      <c r="H14003" s="292"/>
      <c r="I14003" s="293">
        <f ca="1">IF(OFFSET(I14003,-$D14003,0)="n/a","n/a",IF(I$5&gt;OFFSET(I14003,-$D14003,0)+$D14003,$E14003-SUM($G14003:H14003),($E14003-SUM($G14003:H14003))/(OFFSET(I14003,-$D14003,0)-(I$5-$D14003-1))))</f>
        <v>0</v>
      </c>
      <c r="J14003" s="293">
        <f ca="1">IF(OFFSET(J14003,-$D14003,0)="n/a","n/a",IF(J$5&gt;OFFSET(J14003,-$D14003,0)+$D14003,$E14003-SUM($G14003:I14003),($E14003-SUM($G14003:I14003))/(OFFSET(J14003,-$D14003,0)-(J$5-$D14003-1))))</f>
        <v>0</v>
      </c>
      <c r="K14003" s="293">
        <f ca="1">IF(OFFSET(K14003,-$D14003,0)="n/a","n/a",IF(K$5&gt;OFFSET(K14003,-$D14003,0)+$D14003,$E14003-SUM($G14003:J14003),($E14003-SUM($G14003:J14003))/(OFFSET(K14003,-$D14003,0)-(K$5-$D14003-1))))</f>
        <v>0</v>
      </c>
      <c r="L14003" s="293">
        <f ca="1">IF(OFFSET(L14003,-$D14003,0)="n/a","n/a",IF(L$5&gt;OFFSET(L14003,-$D14003,0)+$D14003,$E14003-SUM($G14003:K14003),($E14003-SUM($G14003:K14003))/(OFFSET(L14003,-$D14003,0)-(L$5-$D14003-1))))</f>
        <v>0</v>
      </c>
      <c r="M14003" s="293">
        <f ca="1">IF(OFFSET(M14003,-$D14003,0)="n/a","n/a",IF(M$5&gt;OFFSET(M14003,-$D14003,0)+$D14003,$E14003-SUM($G14003:L14003),($E14003-SUM($G14003:L14003))/(OFFSET(M14003,-$D14003,0)-(M$5-$D14003-1))))</f>
        <v>0</v>
      </c>
      <c r="N14003" s="293">
        <f ca="1">IF(OFFSET(N14003,-$D14003,0)="n/a","n/a",IF(N$5&gt;OFFSET(N14003,-$D14003,0)+$D14003,$E14003-SUM($G14003:M14003),($E14003-SUM($G14003:M14003))/(OFFSET(N14003,-$D14003,0)-(N$5-$D14003-1))))</f>
        <v>0</v>
      </c>
    </row>
    <row r="14004" spans="1:14" s="369" customFormat="1" ht="12.75" hidden="1" customHeight="1" outlineLevel="2" x14ac:dyDescent="0.25">
      <c r="A14004" s="3"/>
      <c r="B14004" s="3"/>
      <c r="C14004" s="392"/>
      <c r="D14004" s="3">
        <v>3</v>
      </c>
      <c r="E14004" s="290">
        <f ca="1"/>
        <v>0</v>
      </c>
      <c r="F14004" s="291"/>
      <c r="G14004" s="294"/>
      <c r="H14004" s="294"/>
      <c r="I14004" s="292"/>
      <c r="J14004" s="293">
        <f ca="1">IF(OFFSET(J14004,-$D14004,0)="n/a","n/a",IF(J$5&gt;OFFSET(J14004,-$D14004,0)+$D14004,$E14004-SUM($G14004:I14004),($E14004-SUM($G14004:I14004))/(OFFSET(J14004,-$D14004,0)-(J$5-$D14004-1))))</f>
        <v>0</v>
      </c>
      <c r="K14004" s="293">
        <f ca="1">IF(OFFSET(K14004,-$D14004,0)="n/a","n/a",IF(K$5&gt;OFFSET(K14004,-$D14004,0)+$D14004,$E14004-SUM($G14004:J14004),($E14004-SUM($G14004:J14004))/(OFFSET(K14004,-$D14004,0)-(K$5-$D14004-1))))</f>
        <v>0</v>
      </c>
      <c r="L14004" s="293">
        <f ca="1">IF(OFFSET(L14004,-$D14004,0)="n/a","n/a",IF(L$5&gt;OFFSET(L14004,-$D14004,0)+$D14004,$E14004-SUM($G14004:K14004),($E14004-SUM($G14004:K14004))/(OFFSET(L14004,-$D14004,0)-(L$5-$D14004-1))))</f>
        <v>0</v>
      </c>
      <c r="M14004" s="293">
        <f ca="1">IF(OFFSET(M14004,-$D14004,0)="n/a","n/a",IF(M$5&gt;OFFSET(M14004,-$D14004,0)+$D14004,$E14004-SUM($G14004:L14004),($E14004-SUM($G14004:L14004))/(OFFSET(M14004,-$D14004,0)-(M$5-$D14004-1))))</f>
        <v>0</v>
      </c>
      <c r="N14004" s="293">
        <f ca="1">IF(OFFSET(N14004,-$D14004,0)="n/a","n/a",IF(N$5&gt;OFFSET(N14004,-$D14004,0)+$D14004,$E14004-SUM($G14004:M14004),($E14004-SUM($G14004:M14004))/(OFFSET(N14004,-$D14004,0)-(N$5-$D14004-1))))</f>
        <v>0</v>
      </c>
    </row>
    <row r="14005" spans="1:14" s="369" customFormat="1" ht="12.75" hidden="1" customHeight="1" outlineLevel="2" x14ac:dyDescent="0.25">
      <c r="A14005" s="3"/>
      <c r="B14005" s="3"/>
      <c r="C14005" s="392"/>
      <c r="D14005" s="3">
        <v>4</v>
      </c>
      <c r="E14005" s="290">
        <f ca="1"/>
        <v>0</v>
      </c>
      <c r="F14005" s="291"/>
      <c r="G14005" s="294"/>
      <c r="H14005" s="294"/>
      <c r="I14005" s="294"/>
      <c r="J14005" s="292"/>
      <c r="K14005" s="293">
        <f ca="1">IF(OFFSET(K14005,-$D14005,0)="n/a","n/a",IF(K$5&gt;OFFSET(K14005,-$D14005,0)+$D14005,$E14005-SUM($G14005:J14005),($E14005-SUM($G14005:J14005))/(OFFSET(K14005,-$D14005,0)-(K$5-$D14005-1))))</f>
        <v>0</v>
      </c>
      <c r="L14005" s="293">
        <f ca="1">IF(OFFSET(L14005,-$D14005,0)="n/a","n/a",IF(L$5&gt;OFFSET(L14005,-$D14005,0)+$D14005,$E14005-SUM($G14005:K14005),($E14005-SUM($G14005:K14005))/(OFFSET(L14005,-$D14005,0)-(L$5-$D14005-1))))</f>
        <v>0</v>
      </c>
      <c r="M14005" s="293">
        <f ca="1">IF(OFFSET(M14005,-$D14005,0)="n/a","n/a",IF(M$5&gt;OFFSET(M14005,-$D14005,0)+$D14005,$E14005-SUM($G14005:L14005),($E14005-SUM($G14005:L14005))/(OFFSET(M14005,-$D14005,0)-(M$5-$D14005-1))))</f>
        <v>0</v>
      </c>
      <c r="N14005" s="293">
        <f ca="1">IF(OFFSET(N14005,-$D14005,0)="n/a","n/a",IF(N$5&gt;OFFSET(N14005,-$D14005,0)+$D14005,$E14005-SUM($G14005:M14005),($E14005-SUM($G14005:M14005))/(OFFSET(N14005,-$D14005,0)-(N$5-$D14005-1))))</f>
        <v>0</v>
      </c>
    </row>
    <row r="14006" spans="1:14" s="369" customFormat="1" ht="12.75" hidden="1" customHeight="1" outlineLevel="2" x14ac:dyDescent="0.25">
      <c r="A14006" s="3"/>
      <c r="B14006" s="3"/>
      <c r="C14006" s="392"/>
      <c r="D14006" s="3">
        <v>5</v>
      </c>
      <c r="E14006" s="290">
        <f ca="1"/>
        <v>0</v>
      </c>
      <c r="F14006" s="291"/>
      <c r="G14006" s="294"/>
      <c r="H14006" s="294"/>
      <c r="I14006" s="294"/>
      <c r="J14006" s="294"/>
      <c r="K14006" s="292"/>
      <c r="L14006" s="293">
        <f ca="1">IF(OFFSET(L14006,-$D14006,0)="n/a","n/a",IF(L$5&gt;OFFSET(L14006,-$D14006,0)+$D14006,$E14006-SUM($G14006:K14006),($E14006-SUM($G14006:K14006))/(OFFSET(L14006,-$D14006,0)-(L$5-$D14006-1))))</f>
        <v>0</v>
      </c>
      <c r="M14006" s="293">
        <f ca="1">IF(OFFSET(M14006,-$D14006,0)="n/a","n/a",IF(M$5&gt;OFFSET(M14006,-$D14006,0)+$D14006,$E14006-SUM($G14006:L14006),($E14006-SUM($G14006:L14006))/(OFFSET(M14006,-$D14006,0)-(M$5-$D14006-1))))</f>
        <v>0</v>
      </c>
      <c r="N14006" s="293">
        <f ca="1">IF(OFFSET(N14006,-$D14006,0)="n/a","n/a",IF(N$5&gt;OFFSET(N14006,-$D14006,0)+$D14006,$E14006-SUM($G14006:M14006),($E14006-SUM($G14006:M14006))/(OFFSET(N14006,-$D14006,0)-(N$5-$D14006-1))))</f>
        <v>0</v>
      </c>
    </row>
    <row r="14007" spans="1:14" s="369" customFormat="1" ht="12.75" hidden="1" customHeight="1" outlineLevel="2" x14ac:dyDescent="0.25">
      <c r="A14007" s="3"/>
      <c r="B14007" s="3"/>
      <c r="C14007" s="392"/>
      <c r="D14007" s="3">
        <v>6</v>
      </c>
      <c r="E14007" s="290">
        <f ca="1"/>
        <v>0</v>
      </c>
      <c r="F14007" s="291"/>
      <c r="G14007" s="294"/>
      <c r="H14007" s="294"/>
      <c r="I14007" s="294"/>
      <c r="J14007" s="294"/>
      <c r="K14007" s="294"/>
      <c r="L14007" s="292"/>
      <c r="M14007" s="293">
        <f ca="1">IF(OFFSET(M14007,-$D14007,0)="n/a","n/a",IF(M$5&gt;OFFSET(M14007,-$D14007,0)+$D14007,$E14007-SUM($G14007:L14007),($E14007-SUM($G14007:L14007))/(OFFSET(M14007,-$D14007,0)-(M$5-$D14007-1))))</f>
        <v>0</v>
      </c>
      <c r="N14007" s="293">
        <f ca="1">IF(OFFSET(N14007,-$D14007,0)="n/a","n/a",IF(N$5&gt;OFFSET(N14007,-$D14007,0)+$D14007,$E14007-SUM($G14007:M14007),($E14007-SUM($G14007:M14007))/(OFFSET(N14007,-$D14007,0)-(N$5-$D14007-1))))</f>
        <v>0</v>
      </c>
    </row>
    <row r="14008" spans="1:14" s="369" customFormat="1" ht="12.75" hidden="1" customHeight="1" outlineLevel="2" x14ac:dyDescent="0.25">
      <c r="A14008" s="3"/>
      <c r="B14008" s="3"/>
      <c r="C14008" s="392"/>
      <c r="D14008" s="3">
        <v>7</v>
      </c>
      <c r="E14008" s="290">
        <f ca="1"/>
        <v>0</v>
      </c>
      <c r="F14008" s="291"/>
      <c r="G14008" s="294"/>
      <c r="H14008" s="294"/>
      <c r="I14008" s="294"/>
      <c r="J14008" s="294"/>
      <c r="K14008" s="294"/>
      <c r="L14008" s="294"/>
      <c r="M14008" s="292"/>
      <c r="N14008" s="293">
        <f ca="1">IF(OFFSET(N14008,-$D14008,0)="n/a","n/a",IF(N$5&gt;OFFSET(N14008,-$D14008,0)+$D14008,$E14008-SUM($G14008:M14008),($E14008-SUM($G14008:M14008))/(OFFSET(N14008,-$D14008,0)-(N$5-$D14008-1))))</f>
        <v>0</v>
      </c>
    </row>
    <row r="14009" spans="1:14" s="369" customFormat="1" ht="12.75" hidden="1" customHeight="1" outlineLevel="2" x14ac:dyDescent="0.25">
      <c r="A14009" s="3"/>
      <c r="B14009" s="3"/>
      <c r="C14009" s="392"/>
      <c r="D14009" s="3">
        <v>8</v>
      </c>
      <c r="E14009" s="290">
        <f ca="1"/>
        <v>0</v>
      </c>
      <c r="F14009" s="291"/>
      <c r="G14009" s="294"/>
      <c r="H14009" s="294"/>
      <c r="I14009" s="294"/>
      <c r="J14009" s="294"/>
      <c r="K14009" s="294"/>
      <c r="L14009" s="294"/>
      <c r="M14009" s="294"/>
      <c r="N14009" s="292"/>
    </row>
    <row r="14010" spans="1:14" s="369" customFormat="1" ht="12.75" hidden="1" customHeight="1" outlineLevel="2" x14ac:dyDescent="0.25">
      <c r="A14010" s="3"/>
      <c r="B14010" s="3"/>
      <c r="C14010" s="392"/>
      <c r="D14010" s="3">
        <v>9</v>
      </c>
      <c r="E14010" s="290" t="e">
        <f ca="1"/>
        <v>#N/A</v>
      </c>
      <c r="F14010" s="291"/>
      <c r="G14010" s="294"/>
      <c r="H14010" s="294"/>
      <c r="I14010" s="294"/>
      <c r="J14010" s="294"/>
      <c r="K14010" s="294"/>
      <c r="L14010" s="294"/>
      <c r="M14010" s="294"/>
      <c r="N14010" s="294"/>
    </row>
    <row r="14011" spans="1:14" s="369" customFormat="1" ht="12.75" hidden="1" customHeight="1" outlineLevel="2" x14ac:dyDescent="0.25">
      <c r="A14011" s="3"/>
      <c r="B14011" s="3"/>
      <c r="C14011" s="392"/>
      <c r="D14011" s="3">
        <v>10</v>
      </c>
      <c r="E14011" s="290" t="e">
        <f ca="1"/>
        <v>#N/A</v>
      </c>
      <c r="F14011" s="291"/>
      <c r="G14011" s="294"/>
      <c r="H14011" s="294"/>
      <c r="I14011" s="294"/>
      <c r="J14011" s="294"/>
      <c r="K14011" s="294"/>
      <c r="L14011" s="294"/>
      <c r="M14011" s="294"/>
      <c r="N14011" s="294"/>
    </row>
    <row r="14012" spans="1:14" s="369" customFormat="1" ht="12.75" hidden="1" customHeight="1" outlineLevel="2" x14ac:dyDescent="0.25">
      <c r="A14012" s="3"/>
      <c r="B14012" s="3"/>
      <c r="C14012" s="392"/>
      <c r="D14012" s="3">
        <v>11</v>
      </c>
      <c r="E14012" s="290" t="e">
        <f ca="1"/>
        <v>#N/A</v>
      </c>
      <c r="F14012" s="291"/>
      <c r="G14012" s="294"/>
      <c r="H14012" s="294"/>
      <c r="I14012" s="294"/>
      <c r="J14012" s="294"/>
      <c r="K14012" s="294"/>
      <c r="L14012" s="294"/>
      <c r="M14012" s="294"/>
      <c r="N14012" s="294"/>
    </row>
    <row r="14013" spans="1:14" s="369" customFormat="1" ht="12.75" hidden="1" customHeight="1" outlineLevel="2" x14ac:dyDescent="0.25">
      <c r="A14013" s="3"/>
      <c r="B14013" s="3"/>
      <c r="C14013" s="392"/>
      <c r="D14013" s="3">
        <v>12</v>
      </c>
      <c r="E14013" s="290" t="e">
        <f ca="1"/>
        <v>#N/A</v>
      </c>
      <c r="F14013" s="291"/>
      <c r="G14013" s="294"/>
      <c r="H14013" s="294"/>
      <c r="I14013" s="294"/>
      <c r="J14013" s="294"/>
      <c r="K14013" s="294"/>
      <c r="L14013" s="294"/>
      <c r="M14013" s="294"/>
      <c r="N14013" s="294"/>
    </row>
    <row r="14014" spans="1:14" s="369" customFormat="1" ht="12.75" hidden="1" customHeight="1" outlineLevel="2" x14ac:dyDescent="0.25">
      <c r="A14014" s="3"/>
      <c r="B14014" s="3"/>
      <c r="C14014" s="392"/>
      <c r="D14014" s="3">
        <v>13</v>
      </c>
      <c r="E14014" s="290" t="e">
        <f ca="1"/>
        <v>#N/A</v>
      </c>
      <c r="F14014" s="291"/>
      <c r="G14014" s="294"/>
      <c r="H14014" s="294"/>
      <c r="I14014" s="294"/>
      <c r="J14014" s="294"/>
      <c r="K14014" s="294"/>
      <c r="L14014" s="294"/>
      <c r="M14014" s="294"/>
      <c r="N14014" s="294"/>
    </row>
    <row r="14015" spans="1:14" s="369" customFormat="1" ht="12.75" hidden="1" customHeight="1" outlineLevel="2" x14ac:dyDescent="0.25">
      <c r="A14015" s="3"/>
      <c r="B14015" s="3"/>
      <c r="C14015" s="392"/>
      <c r="D14015" s="3">
        <v>14</v>
      </c>
      <c r="E14015" s="290" t="e">
        <f ca="1"/>
        <v>#N/A</v>
      </c>
      <c r="F14015" s="291"/>
      <c r="G14015" s="294"/>
      <c r="H14015" s="294"/>
      <c r="I14015" s="294"/>
      <c r="J14015" s="294"/>
      <c r="K14015" s="294"/>
      <c r="L14015" s="294"/>
      <c r="M14015" s="294"/>
      <c r="N14015" s="294"/>
    </row>
    <row r="14016" spans="1:14" s="369" customFormat="1" ht="12.75" hidden="1" customHeight="1" outlineLevel="2" x14ac:dyDescent="0.25">
      <c r="A14016" s="3"/>
      <c r="B14016" s="3"/>
      <c r="C14016" s="392"/>
      <c r="D14016" s="3">
        <v>15</v>
      </c>
      <c r="E14016" s="290" t="e">
        <f ca="1"/>
        <v>#N/A</v>
      </c>
      <c r="F14016" s="291"/>
      <c r="G14016" s="294"/>
      <c r="H14016" s="294"/>
      <c r="I14016" s="294"/>
      <c r="J14016" s="294"/>
      <c r="K14016" s="294"/>
      <c r="L14016" s="294"/>
      <c r="M14016" s="294"/>
      <c r="N14016" s="294"/>
    </row>
    <row r="14017" spans="1:14" s="369" customFormat="1" ht="12.75" hidden="1" customHeight="1" outlineLevel="1" x14ac:dyDescent="0.25">
      <c r="A14017" s="3"/>
      <c r="B14017" s="145" t="str">
        <f ca="1">B14000</f>
        <v>Asset Type 222</v>
      </c>
      <c r="C14017" s="145" t="str">
        <f ca="1">C14000</f>
        <v>Description - Asset Type 222</v>
      </c>
      <c r="D14017" s="3"/>
      <c r="E14017" s="3"/>
      <c r="F14017" s="106" t="s">
        <v>47</v>
      </c>
      <c r="G14017" s="296">
        <f t="shared" ref="G14017:N14017" si="1444">SUM(G14002:G14016)</f>
        <v>0</v>
      </c>
      <c r="H14017" s="296">
        <f t="shared" ca="1" si="1444"/>
        <v>0</v>
      </c>
      <c r="I14017" s="296">
        <f t="shared" ca="1" si="1444"/>
        <v>0</v>
      </c>
      <c r="J14017" s="296">
        <f t="shared" ca="1" si="1444"/>
        <v>0</v>
      </c>
      <c r="K14017" s="296">
        <f t="shared" ca="1" si="1444"/>
        <v>0</v>
      </c>
      <c r="L14017" s="296">
        <f t="shared" ca="1" si="1444"/>
        <v>0</v>
      </c>
      <c r="M14017" s="296">
        <f t="shared" ca="1" si="1444"/>
        <v>0</v>
      </c>
      <c r="N14017" s="296">
        <f t="shared" ca="1" si="1444"/>
        <v>0</v>
      </c>
    </row>
    <row r="14018" spans="1:14" s="369" customFormat="1" ht="12.75" hidden="1" customHeight="1" outlineLevel="2" x14ac:dyDescent="0.25">
      <c r="A14018" s="217">
        <f>A14000+1</f>
        <v>223</v>
      </c>
      <c r="B14018" s="22" t="str">
        <f ca="1">OFFSET($B$516,$A14018-1,0)</f>
        <v>Asset Type 223</v>
      </c>
      <c r="C14018" s="22" t="str">
        <f ca="1">OFFSET($C$516,$A14018-1,0)</f>
        <v>Description - Asset Type 223</v>
      </c>
      <c r="D14018" s="3"/>
      <c r="E14018" s="109"/>
      <c r="F14018" s="108" t="s">
        <v>46</v>
      </c>
      <c r="G14018" s="295">
        <f t="shared" ref="G14018:N14018" ca="1" si="1445">VLOOKUP($B14018,$B$516:$N$1015,5+G$5,FALSE)</f>
        <v>0</v>
      </c>
      <c r="H14018" s="295">
        <f t="shared" ca="1" si="1445"/>
        <v>0</v>
      </c>
      <c r="I14018" s="295">
        <f t="shared" ca="1" si="1445"/>
        <v>0</v>
      </c>
      <c r="J14018" s="295">
        <f t="shared" ca="1" si="1445"/>
        <v>0</v>
      </c>
      <c r="K14018" s="295">
        <f t="shared" ca="1" si="1445"/>
        <v>0</v>
      </c>
      <c r="L14018" s="295">
        <f t="shared" ca="1" si="1445"/>
        <v>0</v>
      </c>
      <c r="M14018" s="295">
        <f t="shared" ca="1" si="1445"/>
        <v>0</v>
      </c>
      <c r="N14018" s="295">
        <f t="shared" ca="1" si="1445"/>
        <v>0</v>
      </c>
    </row>
    <row r="14019" spans="1:14" s="369" customFormat="1" ht="12.75" hidden="1" customHeight="1" outlineLevel="2" x14ac:dyDescent="0.25">
      <c r="A14019" s="3"/>
      <c r="B14019" s="3"/>
      <c r="C14019" s="21"/>
      <c r="D14019" s="3"/>
      <c r="E14019" s="107"/>
      <c r="F14019" s="106" t="s">
        <v>80</v>
      </c>
      <c r="G14019" s="111">
        <f ca="1">VLOOKUP($B14018,'Input Sheet'!$B$515:$N$1014,5+G$5,FALSE)</f>
        <v>0</v>
      </c>
      <c r="H14019" s="111">
        <f ca="1">VLOOKUP($B14018,'Input Sheet'!$B$515:$N$1014,5+H$5,FALSE)</f>
        <v>0</v>
      </c>
      <c r="I14019" s="111">
        <f ca="1">VLOOKUP($B14018,'Input Sheet'!$B$515:$N$1014,5+I$5,FALSE)</f>
        <v>0</v>
      </c>
      <c r="J14019" s="111">
        <f ca="1">VLOOKUP($B14018,'Input Sheet'!$B$515:$N$1014,5+J$5,FALSE)</f>
        <v>0</v>
      </c>
      <c r="K14019" s="111">
        <f ca="1">VLOOKUP($B14018,'Input Sheet'!$B$515:$N$1014,5+K$5,FALSE)</f>
        <v>0</v>
      </c>
      <c r="L14019" s="111">
        <f ca="1">VLOOKUP($B14018,'Input Sheet'!$B$515:$N$1014,5+L$5,FALSE)</f>
        <v>0</v>
      </c>
      <c r="M14019" s="111">
        <f ca="1">VLOOKUP($B14018,'Input Sheet'!$B$515:$N$1014,5+M$5,FALSE)</f>
        <v>0</v>
      </c>
      <c r="N14019" s="111">
        <f ca="1">VLOOKUP($B14018,'Input Sheet'!$B$515:$N$1014,5+N$5,FALSE)</f>
        <v>0</v>
      </c>
    </row>
    <row r="14020" spans="1:14" s="369" customFormat="1" ht="12.75" hidden="1" customHeight="1" outlineLevel="2" x14ac:dyDescent="0.25">
      <c r="A14020" s="3"/>
      <c r="B14020" s="3"/>
      <c r="C14020" s="3"/>
      <c r="D14020" s="3">
        <v>1</v>
      </c>
      <c r="E14020" s="290">
        <f t="array" aca="1" ref="E14020:E14034" ca="1">TRANSPOSE(G14018:N14018)</f>
        <v>0</v>
      </c>
      <c r="F14020" s="291"/>
      <c r="G14020" s="292"/>
      <c r="H14020" s="293">
        <f ca="1">IF(OFFSET(H14020,-$D14020,0)="n/a","n/a",IF(H$5&gt;OFFSET(H14020,-$D14020,0)+$D14020,$E14020-SUM($G14020:G14020),($E14020-SUM($G14020:G14020))/(OFFSET(H14020,-$D14020,0)-(H$5-$D14020-1))))</f>
        <v>0</v>
      </c>
      <c r="I14020" s="293">
        <f ca="1">IF(OFFSET(I14020,-$D14020,0)="n/a","n/a",IF(I$5&gt;OFFSET(I14020,-$D14020,0)+$D14020,$E14020-SUM($G14020:H14020),($E14020-SUM($G14020:H14020))/(OFFSET(I14020,-$D14020,0)-(I$5-$D14020-1))))</f>
        <v>0</v>
      </c>
      <c r="J14020" s="293">
        <f ca="1">IF(OFFSET(J14020,-$D14020,0)="n/a","n/a",IF(J$5&gt;OFFSET(J14020,-$D14020,0)+$D14020,$E14020-SUM($G14020:I14020),($E14020-SUM($G14020:I14020))/(OFFSET(J14020,-$D14020,0)-(J$5-$D14020-1))))</f>
        <v>0</v>
      </c>
      <c r="K14020" s="293">
        <f ca="1">IF(OFFSET(K14020,-$D14020,0)="n/a","n/a",IF(K$5&gt;OFFSET(K14020,-$D14020,0)+$D14020,$E14020-SUM($G14020:J14020),($E14020-SUM($G14020:J14020))/(OFFSET(K14020,-$D14020,0)-(K$5-$D14020-1))))</f>
        <v>0</v>
      </c>
      <c r="L14020" s="293">
        <f ca="1">IF(OFFSET(L14020,-$D14020,0)="n/a","n/a",IF(L$5&gt;OFFSET(L14020,-$D14020,0)+$D14020,$E14020-SUM($G14020:K14020),($E14020-SUM($G14020:K14020))/(OFFSET(L14020,-$D14020,0)-(L$5-$D14020-1))))</f>
        <v>0</v>
      </c>
      <c r="M14020" s="293">
        <f ca="1">IF(OFFSET(M14020,-$D14020,0)="n/a","n/a",IF(M$5&gt;OFFSET(M14020,-$D14020,0)+$D14020,$E14020-SUM($G14020:L14020),($E14020-SUM($G14020:L14020))/(OFFSET(M14020,-$D14020,0)-(M$5-$D14020-1))))</f>
        <v>0</v>
      </c>
      <c r="N14020" s="293">
        <f ca="1">IF(OFFSET(N14020,-$D14020,0)="n/a","n/a",IF(N$5&gt;OFFSET(N14020,-$D14020,0)+$D14020,$E14020-SUM($G14020:M14020),($E14020-SUM($G14020:M14020))/(OFFSET(N14020,-$D14020,0)-(N$5-$D14020-1))))</f>
        <v>0</v>
      </c>
    </row>
    <row r="14021" spans="1:14" s="369" customFormat="1" ht="12.75" hidden="1" customHeight="1" outlineLevel="2" x14ac:dyDescent="0.25">
      <c r="A14021" s="3"/>
      <c r="B14021" s="3"/>
      <c r="C14021" s="392" t="s">
        <v>48</v>
      </c>
      <c r="D14021" s="3">
        <v>2</v>
      </c>
      <c r="E14021" s="290">
        <f ca="1"/>
        <v>0</v>
      </c>
      <c r="F14021" s="291"/>
      <c r="G14021" s="294"/>
      <c r="H14021" s="292"/>
      <c r="I14021" s="293">
        <f ca="1">IF(OFFSET(I14021,-$D14021,0)="n/a","n/a",IF(I$5&gt;OFFSET(I14021,-$D14021,0)+$D14021,$E14021-SUM($G14021:H14021),($E14021-SUM($G14021:H14021))/(OFFSET(I14021,-$D14021,0)-(I$5-$D14021-1))))</f>
        <v>0</v>
      </c>
      <c r="J14021" s="293">
        <f ca="1">IF(OFFSET(J14021,-$D14021,0)="n/a","n/a",IF(J$5&gt;OFFSET(J14021,-$D14021,0)+$D14021,$E14021-SUM($G14021:I14021),($E14021-SUM($G14021:I14021))/(OFFSET(J14021,-$D14021,0)-(J$5-$D14021-1))))</f>
        <v>0</v>
      </c>
      <c r="K14021" s="293">
        <f ca="1">IF(OFFSET(K14021,-$D14021,0)="n/a","n/a",IF(K$5&gt;OFFSET(K14021,-$D14021,0)+$D14021,$E14021-SUM($G14021:J14021),($E14021-SUM($G14021:J14021))/(OFFSET(K14021,-$D14021,0)-(K$5-$D14021-1))))</f>
        <v>0</v>
      </c>
      <c r="L14021" s="293">
        <f ca="1">IF(OFFSET(L14021,-$D14021,0)="n/a","n/a",IF(L$5&gt;OFFSET(L14021,-$D14021,0)+$D14021,$E14021-SUM($G14021:K14021),($E14021-SUM($G14021:K14021))/(OFFSET(L14021,-$D14021,0)-(L$5-$D14021-1))))</f>
        <v>0</v>
      </c>
      <c r="M14021" s="293">
        <f ca="1">IF(OFFSET(M14021,-$D14021,0)="n/a","n/a",IF(M$5&gt;OFFSET(M14021,-$D14021,0)+$D14021,$E14021-SUM($G14021:L14021),($E14021-SUM($G14021:L14021))/(OFFSET(M14021,-$D14021,0)-(M$5-$D14021-1))))</f>
        <v>0</v>
      </c>
      <c r="N14021" s="293">
        <f ca="1">IF(OFFSET(N14021,-$D14021,0)="n/a","n/a",IF(N$5&gt;OFFSET(N14021,-$D14021,0)+$D14021,$E14021-SUM($G14021:M14021),($E14021-SUM($G14021:M14021))/(OFFSET(N14021,-$D14021,0)-(N$5-$D14021-1))))</f>
        <v>0</v>
      </c>
    </row>
    <row r="14022" spans="1:14" s="369" customFormat="1" ht="12.75" hidden="1" customHeight="1" outlineLevel="2" x14ac:dyDescent="0.25">
      <c r="A14022" s="3"/>
      <c r="B14022" s="3"/>
      <c r="C14022" s="392"/>
      <c r="D14022" s="3">
        <v>3</v>
      </c>
      <c r="E14022" s="290">
        <f ca="1"/>
        <v>0</v>
      </c>
      <c r="F14022" s="291"/>
      <c r="G14022" s="294"/>
      <c r="H14022" s="294"/>
      <c r="I14022" s="292"/>
      <c r="J14022" s="293">
        <f ca="1">IF(OFFSET(J14022,-$D14022,0)="n/a","n/a",IF(J$5&gt;OFFSET(J14022,-$D14022,0)+$D14022,$E14022-SUM($G14022:I14022),($E14022-SUM($G14022:I14022))/(OFFSET(J14022,-$D14022,0)-(J$5-$D14022-1))))</f>
        <v>0</v>
      </c>
      <c r="K14022" s="293">
        <f ca="1">IF(OFFSET(K14022,-$D14022,0)="n/a","n/a",IF(K$5&gt;OFFSET(K14022,-$D14022,0)+$D14022,$E14022-SUM($G14022:J14022),($E14022-SUM($G14022:J14022))/(OFFSET(K14022,-$D14022,0)-(K$5-$D14022-1))))</f>
        <v>0</v>
      </c>
      <c r="L14022" s="293">
        <f ca="1">IF(OFFSET(L14022,-$D14022,0)="n/a","n/a",IF(L$5&gt;OFFSET(L14022,-$D14022,0)+$D14022,$E14022-SUM($G14022:K14022),($E14022-SUM($G14022:K14022))/(OFFSET(L14022,-$D14022,0)-(L$5-$D14022-1))))</f>
        <v>0</v>
      </c>
      <c r="M14022" s="293">
        <f ca="1">IF(OFFSET(M14022,-$D14022,0)="n/a","n/a",IF(M$5&gt;OFFSET(M14022,-$D14022,0)+$D14022,$E14022-SUM($G14022:L14022),($E14022-SUM($G14022:L14022))/(OFFSET(M14022,-$D14022,0)-(M$5-$D14022-1))))</f>
        <v>0</v>
      </c>
      <c r="N14022" s="293">
        <f ca="1">IF(OFFSET(N14022,-$D14022,0)="n/a","n/a",IF(N$5&gt;OFFSET(N14022,-$D14022,0)+$D14022,$E14022-SUM($G14022:M14022),($E14022-SUM($G14022:M14022))/(OFFSET(N14022,-$D14022,0)-(N$5-$D14022-1))))</f>
        <v>0</v>
      </c>
    </row>
    <row r="14023" spans="1:14" s="369" customFormat="1" ht="12.75" hidden="1" customHeight="1" outlineLevel="2" x14ac:dyDescent="0.25">
      <c r="A14023" s="3"/>
      <c r="B14023" s="3"/>
      <c r="C14023" s="392"/>
      <c r="D14023" s="3">
        <v>4</v>
      </c>
      <c r="E14023" s="290">
        <f ca="1"/>
        <v>0</v>
      </c>
      <c r="F14023" s="291"/>
      <c r="G14023" s="294"/>
      <c r="H14023" s="294"/>
      <c r="I14023" s="294"/>
      <c r="J14023" s="292"/>
      <c r="K14023" s="293">
        <f ca="1">IF(OFFSET(K14023,-$D14023,0)="n/a","n/a",IF(K$5&gt;OFFSET(K14023,-$D14023,0)+$D14023,$E14023-SUM($G14023:J14023),($E14023-SUM($G14023:J14023))/(OFFSET(K14023,-$D14023,0)-(K$5-$D14023-1))))</f>
        <v>0</v>
      </c>
      <c r="L14023" s="293">
        <f ca="1">IF(OFFSET(L14023,-$D14023,0)="n/a","n/a",IF(L$5&gt;OFFSET(L14023,-$D14023,0)+$D14023,$E14023-SUM($G14023:K14023),($E14023-SUM($G14023:K14023))/(OFFSET(L14023,-$D14023,0)-(L$5-$D14023-1))))</f>
        <v>0</v>
      </c>
      <c r="M14023" s="293">
        <f ca="1">IF(OFFSET(M14023,-$D14023,0)="n/a","n/a",IF(M$5&gt;OFFSET(M14023,-$D14023,0)+$D14023,$E14023-SUM($G14023:L14023),($E14023-SUM($G14023:L14023))/(OFFSET(M14023,-$D14023,0)-(M$5-$D14023-1))))</f>
        <v>0</v>
      </c>
      <c r="N14023" s="293">
        <f ca="1">IF(OFFSET(N14023,-$D14023,0)="n/a","n/a",IF(N$5&gt;OFFSET(N14023,-$D14023,0)+$D14023,$E14023-SUM($G14023:M14023),($E14023-SUM($G14023:M14023))/(OFFSET(N14023,-$D14023,0)-(N$5-$D14023-1))))</f>
        <v>0</v>
      </c>
    </row>
    <row r="14024" spans="1:14" s="369" customFormat="1" ht="12.75" hidden="1" customHeight="1" outlineLevel="2" x14ac:dyDescent="0.25">
      <c r="A14024" s="3"/>
      <c r="B14024" s="3"/>
      <c r="C14024" s="392"/>
      <c r="D14024" s="3">
        <v>5</v>
      </c>
      <c r="E14024" s="290">
        <f ca="1"/>
        <v>0</v>
      </c>
      <c r="F14024" s="291"/>
      <c r="G14024" s="294"/>
      <c r="H14024" s="294"/>
      <c r="I14024" s="294"/>
      <c r="J14024" s="294"/>
      <c r="K14024" s="292"/>
      <c r="L14024" s="293">
        <f ca="1">IF(OFFSET(L14024,-$D14024,0)="n/a","n/a",IF(L$5&gt;OFFSET(L14024,-$D14024,0)+$D14024,$E14024-SUM($G14024:K14024),($E14024-SUM($G14024:K14024))/(OFFSET(L14024,-$D14024,0)-(L$5-$D14024-1))))</f>
        <v>0</v>
      </c>
      <c r="M14024" s="293">
        <f ca="1">IF(OFFSET(M14024,-$D14024,0)="n/a","n/a",IF(M$5&gt;OFFSET(M14024,-$D14024,0)+$D14024,$E14024-SUM($G14024:L14024),($E14024-SUM($G14024:L14024))/(OFFSET(M14024,-$D14024,0)-(M$5-$D14024-1))))</f>
        <v>0</v>
      </c>
      <c r="N14024" s="293">
        <f ca="1">IF(OFFSET(N14024,-$D14024,0)="n/a","n/a",IF(N$5&gt;OFFSET(N14024,-$D14024,0)+$D14024,$E14024-SUM($G14024:M14024),($E14024-SUM($G14024:M14024))/(OFFSET(N14024,-$D14024,0)-(N$5-$D14024-1))))</f>
        <v>0</v>
      </c>
    </row>
    <row r="14025" spans="1:14" s="369" customFormat="1" ht="12.75" hidden="1" customHeight="1" outlineLevel="2" x14ac:dyDescent="0.25">
      <c r="A14025" s="3"/>
      <c r="B14025" s="3"/>
      <c r="C14025" s="392"/>
      <c r="D14025" s="3">
        <v>6</v>
      </c>
      <c r="E14025" s="290">
        <f ca="1"/>
        <v>0</v>
      </c>
      <c r="F14025" s="291"/>
      <c r="G14025" s="294"/>
      <c r="H14025" s="294"/>
      <c r="I14025" s="294"/>
      <c r="J14025" s="294"/>
      <c r="K14025" s="294"/>
      <c r="L14025" s="292"/>
      <c r="M14025" s="293">
        <f ca="1">IF(OFFSET(M14025,-$D14025,0)="n/a","n/a",IF(M$5&gt;OFFSET(M14025,-$D14025,0)+$D14025,$E14025-SUM($G14025:L14025),($E14025-SUM($G14025:L14025))/(OFFSET(M14025,-$D14025,0)-(M$5-$D14025-1))))</f>
        <v>0</v>
      </c>
      <c r="N14025" s="293">
        <f ca="1">IF(OFFSET(N14025,-$D14025,0)="n/a","n/a",IF(N$5&gt;OFFSET(N14025,-$D14025,0)+$D14025,$E14025-SUM($G14025:M14025),($E14025-SUM($G14025:M14025))/(OFFSET(N14025,-$D14025,0)-(N$5-$D14025-1))))</f>
        <v>0</v>
      </c>
    </row>
    <row r="14026" spans="1:14" s="369" customFormat="1" ht="12.75" hidden="1" customHeight="1" outlineLevel="2" x14ac:dyDescent="0.25">
      <c r="A14026" s="3"/>
      <c r="B14026" s="3"/>
      <c r="C14026" s="392"/>
      <c r="D14026" s="3">
        <v>7</v>
      </c>
      <c r="E14026" s="290">
        <f ca="1"/>
        <v>0</v>
      </c>
      <c r="F14026" s="291"/>
      <c r="G14026" s="294"/>
      <c r="H14026" s="294"/>
      <c r="I14026" s="294"/>
      <c r="J14026" s="294"/>
      <c r="K14026" s="294"/>
      <c r="L14026" s="294"/>
      <c r="M14026" s="292"/>
      <c r="N14026" s="293">
        <f ca="1">IF(OFFSET(N14026,-$D14026,0)="n/a","n/a",IF(N$5&gt;OFFSET(N14026,-$D14026,0)+$D14026,$E14026-SUM($G14026:M14026),($E14026-SUM($G14026:M14026))/(OFFSET(N14026,-$D14026,0)-(N$5-$D14026-1))))</f>
        <v>0</v>
      </c>
    </row>
    <row r="14027" spans="1:14" s="369" customFormat="1" ht="12.75" hidden="1" customHeight="1" outlineLevel="2" x14ac:dyDescent="0.25">
      <c r="A14027" s="3"/>
      <c r="B14027" s="3"/>
      <c r="C14027" s="392"/>
      <c r="D14027" s="3">
        <v>8</v>
      </c>
      <c r="E14027" s="290">
        <f ca="1"/>
        <v>0</v>
      </c>
      <c r="F14027" s="291"/>
      <c r="G14027" s="294"/>
      <c r="H14027" s="294"/>
      <c r="I14027" s="294"/>
      <c r="J14027" s="294"/>
      <c r="K14027" s="294"/>
      <c r="L14027" s="294"/>
      <c r="M14027" s="294"/>
      <c r="N14027" s="292"/>
    </row>
    <row r="14028" spans="1:14" s="369" customFormat="1" ht="12.75" hidden="1" customHeight="1" outlineLevel="2" x14ac:dyDescent="0.25">
      <c r="A14028" s="3"/>
      <c r="B14028" s="3"/>
      <c r="C14028" s="392"/>
      <c r="D14028" s="3">
        <v>9</v>
      </c>
      <c r="E14028" s="290" t="e">
        <f ca="1"/>
        <v>#N/A</v>
      </c>
      <c r="F14028" s="291"/>
      <c r="G14028" s="294"/>
      <c r="H14028" s="294"/>
      <c r="I14028" s="294"/>
      <c r="J14028" s="294"/>
      <c r="K14028" s="294"/>
      <c r="L14028" s="294"/>
      <c r="M14028" s="294"/>
      <c r="N14028" s="294"/>
    </row>
    <row r="14029" spans="1:14" s="369" customFormat="1" ht="12.75" hidden="1" customHeight="1" outlineLevel="2" x14ac:dyDescent="0.25">
      <c r="A14029" s="3"/>
      <c r="B14029" s="3"/>
      <c r="C14029" s="392"/>
      <c r="D14029" s="3">
        <v>10</v>
      </c>
      <c r="E14029" s="290" t="e">
        <f ca="1"/>
        <v>#N/A</v>
      </c>
      <c r="F14029" s="291"/>
      <c r="G14029" s="294"/>
      <c r="H14029" s="294"/>
      <c r="I14029" s="294"/>
      <c r="J14029" s="294"/>
      <c r="K14029" s="294"/>
      <c r="L14029" s="294"/>
      <c r="M14029" s="294"/>
      <c r="N14029" s="294"/>
    </row>
    <row r="14030" spans="1:14" s="369" customFormat="1" ht="12.75" hidden="1" customHeight="1" outlineLevel="2" x14ac:dyDescent="0.25">
      <c r="A14030" s="3"/>
      <c r="B14030" s="3"/>
      <c r="C14030" s="392"/>
      <c r="D14030" s="3">
        <v>11</v>
      </c>
      <c r="E14030" s="290" t="e">
        <f ca="1"/>
        <v>#N/A</v>
      </c>
      <c r="F14030" s="291"/>
      <c r="G14030" s="294"/>
      <c r="H14030" s="294"/>
      <c r="I14030" s="294"/>
      <c r="J14030" s="294"/>
      <c r="K14030" s="294"/>
      <c r="L14030" s="294"/>
      <c r="M14030" s="294"/>
      <c r="N14030" s="294"/>
    </row>
    <row r="14031" spans="1:14" s="369" customFormat="1" ht="12.75" hidden="1" customHeight="1" outlineLevel="2" x14ac:dyDescent="0.25">
      <c r="A14031" s="3"/>
      <c r="B14031" s="3"/>
      <c r="C14031" s="392"/>
      <c r="D14031" s="3">
        <v>12</v>
      </c>
      <c r="E14031" s="290" t="e">
        <f ca="1"/>
        <v>#N/A</v>
      </c>
      <c r="F14031" s="291"/>
      <c r="G14031" s="294"/>
      <c r="H14031" s="294"/>
      <c r="I14031" s="294"/>
      <c r="J14031" s="294"/>
      <c r="K14031" s="294"/>
      <c r="L14031" s="294"/>
      <c r="M14031" s="294"/>
      <c r="N14031" s="294"/>
    </row>
    <row r="14032" spans="1:14" s="369" customFormat="1" ht="12.75" hidden="1" customHeight="1" outlineLevel="2" x14ac:dyDescent="0.25">
      <c r="A14032" s="3"/>
      <c r="B14032" s="3"/>
      <c r="C14032" s="392"/>
      <c r="D14032" s="3">
        <v>13</v>
      </c>
      <c r="E14032" s="290" t="e">
        <f ca="1"/>
        <v>#N/A</v>
      </c>
      <c r="F14032" s="291"/>
      <c r="G14032" s="294"/>
      <c r="H14032" s="294"/>
      <c r="I14032" s="294"/>
      <c r="J14032" s="294"/>
      <c r="K14032" s="294"/>
      <c r="L14032" s="294"/>
      <c r="M14032" s="294"/>
      <c r="N14032" s="294"/>
    </row>
    <row r="14033" spans="1:14" s="369" customFormat="1" ht="12.75" hidden="1" customHeight="1" outlineLevel="2" x14ac:dyDescent="0.25">
      <c r="A14033" s="3"/>
      <c r="B14033" s="3"/>
      <c r="C14033" s="392"/>
      <c r="D14033" s="3">
        <v>14</v>
      </c>
      <c r="E14033" s="290" t="e">
        <f ca="1"/>
        <v>#N/A</v>
      </c>
      <c r="F14033" s="291"/>
      <c r="G14033" s="294"/>
      <c r="H14033" s="294"/>
      <c r="I14033" s="294"/>
      <c r="J14033" s="294"/>
      <c r="K14033" s="294"/>
      <c r="L14033" s="294"/>
      <c r="M14033" s="294"/>
      <c r="N14033" s="294"/>
    </row>
    <row r="14034" spans="1:14" s="369" customFormat="1" ht="12.75" hidden="1" customHeight="1" outlineLevel="2" x14ac:dyDescent="0.25">
      <c r="A14034" s="3"/>
      <c r="B14034" s="3"/>
      <c r="C14034" s="392"/>
      <c r="D14034" s="3">
        <v>15</v>
      </c>
      <c r="E14034" s="290" t="e">
        <f ca="1"/>
        <v>#N/A</v>
      </c>
      <c r="F14034" s="291"/>
      <c r="G14034" s="294"/>
      <c r="H14034" s="294"/>
      <c r="I14034" s="294"/>
      <c r="J14034" s="294"/>
      <c r="K14034" s="294"/>
      <c r="L14034" s="294"/>
      <c r="M14034" s="294"/>
      <c r="N14034" s="294"/>
    </row>
    <row r="14035" spans="1:14" s="369" customFormat="1" ht="12.75" hidden="1" customHeight="1" outlineLevel="1" x14ac:dyDescent="0.25">
      <c r="A14035" s="3"/>
      <c r="B14035" s="145" t="str">
        <f ca="1">B14018</f>
        <v>Asset Type 223</v>
      </c>
      <c r="C14035" s="145" t="str">
        <f ca="1">C14018</f>
        <v>Description - Asset Type 223</v>
      </c>
      <c r="D14035" s="3"/>
      <c r="E14035" s="3"/>
      <c r="F14035" s="106" t="s">
        <v>47</v>
      </c>
      <c r="G14035" s="296">
        <f t="shared" ref="G14035:N14035" si="1446">SUM(G14020:G14034)</f>
        <v>0</v>
      </c>
      <c r="H14035" s="296">
        <f t="shared" ca="1" si="1446"/>
        <v>0</v>
      </c>
      <c r="I14035" s="296">
        <f t="shared" ca="1" si="1446"/>
        <v>0</v>
      </c>
      <c r="J14035" s="296">
        <f t="shared" ca="1" si="1446"/>
        <v>0</v>
      </c>
      <c r="K14035" s="296">
        <f t="shared" ca="1" si="1446"/>
        <v>0</v>
      </c>
      <c r="L14035" s="296">
        <f t="shared" ca="1" si="1446"/>
        <v>0</v>
      </c>
      <c r="M14035" s="296">
        <f t="shared" ca="1" si="1446"/>
        <v>0</v>
      </c>
      <c r="N14035" s="296">
        <f t="shared" ca="1" si="1446"/>
        <v>0</v>
      </c>
    </row>
    <row r="14036" spans="1:14" s="369" customFormat="1" ht="12.75" hidden="1" customHeight="1" outlineLevel="2" x14ac:dyDescent="0.25">
      <c r="A14036" s="217">
        <f>A14018+1</f>
        <v>224</v>
      </c>
      <c r="B14036" s="22" t="str">
        <f ca="1">OFFSET($B$516,$A14036-1,0)</f>
        <v>Asset Type 224</v>
      </c>
      <c r="C14036" s="22" t="str">
        <f ca="1">OFFSET($C$516,$A14036-1,0)</f>
        <v>Description - Asset Type 224</v>
      </c>
      <c r="D14036" s="3"/>
      <c r="E14036" s="109"/>
      <c r="F14036" s="108" t="s">
        <v>46</v>
      </c>
      <c r="G14036" s="295">
        <f t="shared" ref="G14036:N14036" ca="1" si="1447">VLOOKUP($B14036,$B$516:$N$1015,5+G$5,FALSE)</f>
        <v>0</v>
      </c>
      <c r="H14036" s="295">
        <f t="shared" ca="1" si="1447"/>
        <v>0</v>
      </c>
      <c r="I14036" s="295">
        <f t="shared" ca="1" si="1447"/>
        <v>0</v>
      </c>
      <c r="J14036" s="295">
        <f t="shared" ca="1" si="1447"/>
        <v>0</v>
      </c>
      <c r="K14036" s="295">
        <f t="shared" ca="1" si="1447"/>
        <v>0</v>
      </c>
      <c r="L14036" s="295">
        <f t="shared" ca="1" si="1447"/>
        <v>0</v>
      </c>
      <c r="M14036" s="295">
        <f t="shared" ca="1" si="1447"/>
        <v>0</v>
      </c>
      <c r="N14036" s="295">
        <f t="shared" ca="1" si="1447"/>
        <v>0</v>
      </c>
    </row>
    <row r="14037" spans="1:14" s="369" customFormat="1" ht="12.75" hidden="1" customHeight="1" outlineLevel="2" x14ac:dyDescent="0.25">
      <c r="A14037" s="3"/>
      <c r="B14037" s="3"/>
      <c r="C14037" s="21"/>
      <c r="D14037" s="3"/>
      <c r="E14037" s="107"/>
      <c r="F14037" s="106" t="s">
        <v>80</v>
      </c>
      <c r="G14037" s="111">
        <f ca="1">VLOOKUP($B14036,'Input Sheet'!$B$515:$N$1014,5+G$5,FALSE)</f>
        <v>0</v>
      </c>
      <c r="H14037" s="111">
        <f ca="1">VLOOKUP($B14036,'Input Sheet'!$B$515:$N$1014,5+H$5,FALSE)</f>
        <v>0</v>
      </c>
      <c r="I14037" s="111">
        <f ca="1">VLOOKUP($B14036,'Input Sheet'!$B$515:$N$1014,5+I$5,FALSE)</f>
        <v>0</v>
      </c>
      <c r="J14037" s="111">
        <f ca="1">VLOOKUP($B14036,'Input Sheet'!$B$515:$N$1014,5+J$5,FALSE)</f>
        <v>0</v>
      </c>
      <c r="K14037" s="111">
        <f ca="1">VLOOKUP($B14036,'Input Sheet'!$B$515:$N$1014,5+K$5,FALSE)</f>
        <v>0</v>
      </c>
      <c r="L14037" s="111">
        <f ca="1">VLOOKUP($B14036,'Input Sheet'!$B$515:$N$1014,5+L$5,FALSE)</f>
        <v>0</v>
      </c>
      <c r="M14037" s="111">
        <f ca="1">VLOOKUP($B14036,'Input Sheet'!$B$515:$N$1014,5+M$5,FALSE)</f>
        <v>0</v>
      </c>
      <c r="N14037" s="111">
        <f ca="1">VLOOKUP($B14036,'Input Sheet'!$B$515:$N$1014,5+N$5,FALSE)</f>
        <v>0</v>
      </c>
    </row>
    <row r="14038" spans="1:14" s="369" customFormat="1" ht="12.75" hidden="1" customHeight="1" outlineLevel="2" x14ac:dyDescent="0.25">
      <c r="A14038" s="3"/>
      <c r="B14038" s="3"/>
      <c r="C14038" s="3"/>
      <c r="D14038" s="3">
        <v>1</v>
      </c>
      <c r="E14038" s="290">
        <f t="array" aca="1" ref="E14038:E14052" ca="1">TRANSPOSE(G14036:N14036)</f>
        <v>0</v>
      </c>
      <c r="F14038" s="291"/>
      <c r="G14038" s="292"/>
      <c r="H14038" s="293">
        <f ca="1">IF(OFFSET(H14038,-$D14038,0)="n/a","n/a",IF(H$5&gt;OFFSET(H14038,-$D14038,0)+$D14038,$E14038-SUM($G14038:G14038),($E14038-SUM($G14038:G14038))/(OFFSET(H14038,-$D14038,0)-(H$5-$D14038-1))))</f>
        <v>0</v>
      </c>
      <c r="I14038" s="293">
        <f ca="1">IF(OFFSET(I14038,-$D14038,0)="n/a","n/a",IF(I$5&gt;OFFSET(I14038,-$D14038,0)+$D14038,$E14038-SUM($G14038:H14038),($E14038-SUM($G14038:H14038))/(OFFSET(I14038,-$D14038,0)-(I$5-$D14038-1))))</f>
        <v>0</v>
      </c>
      <c r="J14038" s="293">
        <f ca="1">IF(OFFSET(J14038,-$D14038,0)="n/a","n/a",IF(J$5&gt;OFFSET(J14038,-$D14038,0)+$D14038,$E14038-SUM($G14038:I14038),($E14038-SUM($G14038:I14038))/(OFFSET(J14038,-$D14038,0)-(J$5-$D14038-1))))</f>
        <v>0</v>
      </c>
      <c r="K14038" s="293">
        <f ca="1">IF(OFFSET(K14038,-$D14038,0)="n/a","n/a",IF(K$5&gt;OFFSET(K14038,-$D14038,0)+$D14038,$E14038-SUM($G14038:J14038),($E14038-SUM($G14038:J14038))/(OFFSET(K14038,-$D14038,0)-(K$5-$D14038-1))))</f>
        <v>0</v>
      </c>
      <c r="L14038" s="293">
        <f ca="1">IF(OFFSET(L14038,-$D14038,0)="n/a","n/a",IF(L$5&gt;OFFSET(L14038,-$D14038,0)+$D14038,$E14038-SUM($G14038:K14038),($E14038-SUM($G14038:K14038))/(OFFSET(L14038,-$D14038,0)-(L$5-$D14038-1))))</f>
        <v>0</v>
      </c>
      <c r="M14038" s="293">
        <f ca="1">IF(OFFSET(M14038,-$D14038,0)="n/a","n/a",IF(M$5&gt;OFFSET(M14038,-$D14038,0)+$D14038,$E14038-SUM($G14038:L14038),($E14038-SUM($G14038:L14038))/(OFFSET(M14038,-$D14038,0)-(M$5-$D14038-1))))</f>
        <v>0</v>
      </c>
      <c r="N14038" s="293">
        <f ca="1">IF(OFFSET(N14038,-$D14038,0)="n/a","n/a",IF(N$5&gt;OFFSET(N14038,-$D14038,0)+$D14038,$E14038-SUM($G14038:M14038),($E14038-SUM($G14038:M14038))/(OFFSET(N14038,-$D14038,0)-(N$5-$D14038-1))))</f>
        <v>0</v>
      </c>
    </row>
    <row r="14039" spans="1:14" s="369" customFormat="1" ht="12.75" hidden="1" customHeight="1" outlineLevel="2" x14ac:dyDescent="0.25">
      <c r="A14039" s="3"/>
      <c r="B14039" s="3"/>
      <c r="C14039" s="392" t="s">
        <v>48</v>
      </c>
      <c r="D14039" s="3">
        <v>2</v>
      </c>
      <c r="E14039" s="290">
        <f ca="1"/>
        <v>0</v>
      </c>
      <c r="F14039" s="291"/>
      <c r="G14039" s="294"/>
      <c r="H14039" s="292"/>
      <c r="I14039" s="293">
        <f ca="1">IF(OFFSET(I14039,-$D14039,0)="n/a","n/a",IF(I$5&gt;OFFSET(I14039,-$D14039,0)+$D14039,$E14039-SUM($G14039:H14039),($E14039-SUM($G14039:H14039))/(OFFSET(I14039,-$D14039,0)-(I$5-$D14039-1))))</f>
        <v>0</v>
      </c>
      <c r="J14039" s="293">
        <f ca="1">IF(OFFSET(J14039,-$D14039,0)="n/a","n/a",IF(J$5&gt;OFFSET(J14039,-$D14039,0)+$D14039,$E14039-SUM($G14039:I14039),($E14039-SUM($G14039:I14039))/(OFFSET(J14039,-$D14039,0)-(J$5-$D14039-1))))</f>
        <v>0</v>
      </c>
      <c r="K14039" s="293">
        <f ca="1">IF(OFFSET(K14039,-$D14039,0)="n/a","n/a",IF(K$5&gt;OFFSET(K14039,-$D14039,0)+$D14039,$E14039-SUM($G14039:J14039),($E14039-SUM($G14039:J14039))/(OFFSET(K14039,-$D14039,0)-(K$5-$D14039-1))))</f>
        <v>0</v>
      </c>
      <c r="L14039" s="293">
        <f ca="1">IF(OFFSET(L14039,-$D14039,0)="n/a","n/a",IF(L$5&gt;OFFSET(L14039,-$D14039,0)+$D14039,$E14039-SUM($G14039:K14039),($E14039-SUM($G14039:K14039))/(OFFSET(L14039,-$D14039,0)-(L$5-$D14039-1))))</f>
        <v>0</v>
      </c>
      <c r="M14039" s="293">
        <f ca="1">IF(OFFSET(M14039,-$D14039,0)="n/a","n/a",IF(M$5&gt;OFFSET(M14039,-$D14039,0)+$D14039,$E14039-SUM($G14039:L14039),($E14039-SUM($G14039:L14039))/(OFFSET(M14039,-$D14039,0)-(M$5-$D14039-1))))</f>
        <v>0</v>
      </c>
      <c r="N14039" s="293">
        <f ca="1">IF(OFFSET(N14039,-$D14039,0)="n/a","n/a",IF(N$5&gt;OFFSET(N14039,-$D14039,0)+$D14039,$E14039-SUM($G14039:M14039),($E14039-SUM($G14039:M14039))/(OFFSET(N14039,-$D14039,0)-(N$5-$D14039-1))))</f>
        <v>0</v>
      </c>
    </row>
    <row r="14040" spans="1:14" s="369" customFormat="1" ht="12.75" hidden="1" customHeight="1" outlineLevel="2" x14ac:dyDescent="0.25">
      <c r="A14040" s="3"/>
      <c r="B14040" s="3"/>
      <c r="C14040" s="392"/>
      <c r="D14040" s="3">
        <v>3</v>
      </c>
      <c r="E14040" s="290">
        <f ca="1"/>
        <v>0</v>
      </c>
      <c r="F14040" s="291"/>
      <c r="G14040" s="294"/>
      <c r="H14040" s="294"/>
      <c r="I14040" s="292"/>
      <c r="J14040" s="293">
        <f ca="1">IF(OFFSET(J14040,-$D14040,0)="n/a","n/a",IF(J$5&gt;OFFSET(J14040,-$D14040,0)+$D14040,$E14040-SUM($G14040:I14040),($E14040-SUM($G14040:I14040))/(OFFSET(J14040,-$D14040,0)-(J$5-$D14040-1))))</f>
        <v>0</v>
      </c>
      <c r="K14040" s="293">
        <f ca="1">IF(OFFSET(K14040,-$D14040,0)="n/a","n/a",IF(K$5&gt;OFFSET(K14040,-$D14040,0)+$D14040,$E14040-SUM($G14040:J14040),($E14040-SUM($G14040:J14040))/(OFFSET(K14040,-$D14040,0)-(K$5-$D14040-1))))</f>
        <v>0</v>
      </c>
      <c r="L14040" s="293">
        <f ca="1">IF(OFFSET(L14040,-$D14040,0)="n/a","n/a",IF(L$5&gt;OFFSET(L14040,-$D14040,0)+$D14040,$E14040-SUM($G14040:K14040),($E14040-SUM($G14040:K14040))/(OFFSET(L14040,-$D14040,0)-(L$5-$D14040-1))))</f>
        <v>0</v>
      </c>
      <c r="M14040" s="293">
        <f ca="1">IF(OFFSET(M14040,-$D14040,0)="n/a","n/a",IF(M$5&gt;OFFSET(M14040,-$D14040,0)+$D14040,$E14040-SUM($G14040:L14040),($E14040-SUM($G14040:L14040))/(OFFSET(M14040,-$D14040,0)-(M$5-$D14040-1))))</f>
        <v>0</v>
      </c>
      <c r="N14040" s="293">
        <f ca="1">IF(OFFSET(N14040,-$D14040,0)="n/a","n/a",IF(N$5&gt;OFFSET(N14040,-$D14040,0)+$D14040,$E14040-SUM($G14040:M14040),($E14040-SUM($G14040:M14040))/(OFFSET(N14040,-$D14040,0)-(N$5-$D14040-1))))</f>
        <v>0</v>
      </c>
    </row>
    <row r="14041" spans="1:14" s="369" customFormat="1" ht="12.75" hidden="1" customHeight="1" outlineLevel="2" x14ac:dyDescent="0.25">
      <c r="A14041" s="3"/>
      <c r="B14041" s="3"/>
      <c r="C14041" s="392"/>
      <c r="D14041" s="3">
        <v>4</v>
      </c>
      <c r="E14041" s="290">
        <f ca="1"/>
        <v>0</v>
      </c>
      <c r="F14041" s="291"/>
      <c r="G14041" s="294"/>
      <c r="H14041" s="294"/>
      <c r="I14041" s="294"/>
      <c r="J14041" s="292"/>
      <c r="K14041" s="293">
        <f ca="1">IF(OFFSET(K14041,-$D14041,0)="n/a","n/a",IF(K$5&gt;OFFSET(K14041,-$D14041,0)+$D14041,$E14041-SUM($G14041:J14041),($E14041-SUM($G14041:J14041))/(OFFSET(K14041,-$D14041,0)-(K$5-$D14041-1))))</f>
        <v>0</v>
      </c>
      <c r="L14041" s="293">
        <f ca="1">IF(OFFSET(L14041,-$D14041,0)="n/a","n/a",IF(L$5&gt;OFFSET(L14041,-$D14041,0)+$D14041,$E14041-SUM($G14041:K14041),($E14041-SUM($G14041:K14041))/(OFFSET(L14041,-$D14041,0)-(L$5-$D14041-1))))</f>
        <v>0</v>
      </c>
      <c r="M14041" s="293">
        <f ca="1">IF(OFFSET(M14041,-$D14041,0)="n/a","n/a",IF(M$5&gt;OFFSET(M14041,-$D14041,0)+$D14041,$E14041-SUM($G14041:L14041),($E14041-SUM($G14041:L14041))/(OFFSET(M14041,-$D14041,0)-(M$5-$D14041-1))))</f>
        <v>0</v>
      </c>
      <c r="N14041" s="293">
        <f ca="1">IF(OFFSET(N14041,-$D14041,0)="n/a","n/a",IF(N$5&gt;OFFSET(N14041,-$D14041,0)+$D14041,$E14041-SUM($G14041:M14041),($E14041-SUM($G14041:M14041))/(OFFSET(N14041,-$D14041,0)-(N$5-$D14041-1))))</f>
        <v>0</v>
      </c>
    </row>
    <row r="14042" spans="1:14" s="369" customFormat="1" ht="12.75" hidden="1" customHeight="1" outlineLevel="2" x14ac:dyDescent="0.25">
      <c r="A14042" s="3"/>
      <c r="B14042" s="3"/>
      <c r="C14042" s="392"/>
      <c r="D14042" s="3">
        <v>5</v>
      </c>
      <c r="E14042" s="290">
        <f ca="1"/>
        <v>0</v>
      </c>
      <c r="F14042" s="291"/>
      <c r="G14042" s="294"/>
      <c r="H14042" s="294"/>
      <c r="I14042" s="294"/>
      <c r="J14042" s="294"/>
      <c r="K14042" s="292"/>
      <c r="L14042" s="293">
        <f ca="1">IF(OFFSET(L14042,-$D14042,0)="n/a","n/a",IF(L$5&gt;OFFSET(L14042,-$D14042,0)+$D14042,$E14042-SUM($G14042:K14042),($E14042-SUM($G14042:K14042))/(OFFSET(L14042,-$D14042,0)-(L$5-$D14042-1))))</f>
        <v>0</v>
      </c>
      <c r="M14042" s="293">
        <f ca="1">IF(OFFSET(M14042,-$D14042,0)="n/a","n/a",IF(M$5&gt;OFFSET(M14042,-$D14042,0)+$D14042,$E14042-SUM($G14042:L14042),($E14042-SUM($G14042:L14042))/(OFFSET(M14042,-$D14042,0)-(M$5-$D14042-1))))</f>
        <v>0</v>
      </c>
      <c r="N14042" s="293">
        <f ca="1">IF(OFFSET(N14042,-$D14042,0)="n/a","n/a",IF(N$5&gt;OFFSET(N14042,-$D14042,0)+$D14042,$E14042-SUM($G14042:M14042),($E14042-SUM($G14042:M14042))/(OFFSET(N14042,-$D14042,0)-(N$5-$D14042-1))))</f>
        <v>0</v>
      </c>
    </row>
    <row r="14043" spans="1:14" s="369" customFormat="1" ht="12.75" hidden="1" customHeight="1" outlineLevel="2" x14ac:dyDescent="0.25">
      <c r="A14043" s="3"/>
      <c r="B14043" s="3"/>
      <c r="C14043" s="392"/>
      <c r="D14043" s="3">
        <v>6</v>
      </c>
      <c r="E14043" s="290">
        <f ca="1"/>
        <v>0</v>
      </c>
      <c r="F14043" s="291"/>
      <c r="G14043" s="294"/>
      <c r="H14043" s="294"/>
      <c r="I14043" s="294"/>
      <c r="J14043" s="294"/>
      <c r="K14043" s="294"/>
      <c r="L14043" s="292"/>
      <c r="M14043" s="293">
        <f ca="1">IF(OFFSET(M14043,-$D14043,0)="n/a","n/a",IF(M$5&gt;OFFSET(M14043,-$D14043,0)+$D14043,$E14043-SUM($G14043:L14043),($E14043-SUM($G14043:L14043))/(OFFSET(M14043,-$D14043,0)-(M$5-$D14043-1))))</f>
        <v>0</v>
      </c>
      <c r="N14043" s="293">
        <f ca="1">IF(OFFSET(N14043,-$D14043,0)="n/a","n/a",IF(N$5&gt;OFFSET(N14043,-$D14043,0)+$D14043,$E14043-SUM($G14043:M14043),($E14043-SUM($G14043:M14043))/(OFFSET(N14043,-$D14043,0)-(N$5-$D14043-1))))</f>
        <v>0</v>
      </c>
    </row>
    <row r="14044" spans="1:14" s="369" customFormat="1" ht="12.75" hidden="1" customHeight="1" outlineLevel="2" x14ac:dyDescent="0.25">
      <c r="A14044" s="3"/>
      <c r="B14044" s="3"/>
      <c r="C14044" s="392"/>
      <c r="D14044" s="3">
        <v>7</v>
      </c>
      <c r="E14044" s="290">
        <f ca="1"/>
        <v>0</v>
      </c>
      <c r="F14044" s="291"/>
      <c r="G14044" s="294"/>
      <c r="H14044" s="294"/>
      <c r="I14044" s="294"/>
      <c r="J14044" s="294"/>
      <c r="K14044" s="294"/>
      <c r="L14044" s="294"/>
      <c r="M14044" s="292"/>
      <c r="N14044" s="293">
        <f ca="1">IF(OFFSET(N14044,-$D14044,0)="n/a","n/a",IF(N$5&gt;OFFSET(N14044,-$D14044,0)+$D14044,$E14044-SUM($G14044:M14044),($E14044-SUM($G14044:M14044))/(OFFSET(N14044,-$D14044,0)-(N$5-$D14044-1))))</f>
        <v>0</v>
      </c>
    </row>
    <row r="14045" spans="1:14" s="369" customFormat="1" ht="12.75" hidden="1" customHeight="1" outlineLevel="2" x14ac:dyDescent="0.25">
      <c r="A14045" s="3"/>
      <c r="B14045" s="3"/>
      <c r="C14045" s="392"/>
      <c r="D14045" s="3">
        <v>8</v>
      </c>
      <c r="E14045" s="290">
        <f ca="1"/>
        <v>0</v>
      </c>
      <c r="F14045" s="291"/>
      <c r="G14045" s="294"/>
      <c r="H14045" s="294"/>
      <c r="I14045" s="294"/>
      <c r="J14045" s="294"/>
      <c r="K14045" s="294"/>
      <c r="L14045" s="294"/>
      <c r="M14045" s="294"/>
      <c r="N14045" s="292"/>
    </row>
    <row r="14046" spans="1:14" s="369" customFormat="1" ht="12.75" hidden="1" customHeight="1" outlineLevel="2" x14ac:dyDescent="0.25">
      <c r="A14046" s="3"/>
      <c r="B14046" s="3"/>
      <c r="C14046" s="392"/>
      <c r="D14046" s="3">
        <v>9</v>
      </c>
      <c r="E14046" s="290" t="e">
        <f ca="1"/>
        <v>#N/A</v>
      </c>
      <c r="F14046" s="291"/>
      <c r="G14046" s="294"/>
      <c r="H14046" s="294"/>
      <c r="I14046" s="294"/>
      <c r="J14046" s="294"/>
      <c r="K14046" s="294"/>
      <c r="L14046" s="294"/>
      <c r="M14046" s="294"/>
      <c r="N14046" s="294"/>
    </row>
    <row r="14047" spans="1:14" s="369" customFormat="1" ht="12.75" hidden="1" customHeight="1" outlineLevel="2" x14ac:dyDescent="0.25">
      <c r="A14047" s="3"/>
      <c r="B14047" s="3"/>
      <c r="C14047" s="392"/>
      <c r="D14047" s="3">
        <v>10</v>
      </c>
      <c r="E14047" s="290" t="e">
        <f ca="1"/>
        <v>#N/A</v>
      </c>
      <c r="F14047" s="291"/>
      <c r="G14047" s="294"/>
      <c r="H14047" s="294"/>
      <c r="I14047" s="294"/>
      <c r="J14047" s="294"/>
      <c r="K14047" s="294"/>
      <c r="L14047" s="294"/>
      <c r="M14047" s="294"/>
      <c r="N14047" s="294"/>
    </row>
    <row r="14048" spans="1:14" s="369" customFormat="1" ht="12.75" hidden="1" customHeight="1" outlineLevel="2" x14ac:dyDescent="0.25">
      <c r="A14048" s="3"/>
      <c r="B14048" s="3"/>
      <c r="C14048" s="392"/>
      <c r="D14048" s="3">
        <v>11</v>
      </c>
      <c r="E14048" s="290" t="e">
        <f ca="1"/>
        <v>#N/A</v>
      </c>
      <c r="F14048" s="291"/>
      <c r="G14048" s="294"/>
      <c r="H14048" s="294"/>
      <c r="I14048" s="294"/>
      <c r="J14048" s="294"/>
      <c r="K14048" s="294"/>
      <c r="L14048" s="294"/>
      <c r="M14048" s="294"/>
      <c r="N14048" s="294"/>
    </row>
    <row r="14049" spans="1:14" s="369" customFormat="1" ht="12.75" hidden="1" customHeight="1" outlineLevel="2" x14ac:dyDescent="0.25">
      <c r="A14049" s="3"/>
      <c r="B14049" s="3"/>
      <c r="C14049" s="392"/>
      <c r="D14049" s="3">
        <v>12</v>
      </c>
      <c r="E14049" s="290" t="e">
        <f ca="1"/>
        <v>#N/A</v>
      </c>
      <c r="F14049" s="291"/>
      <c r="G14049" s="294"/>
      <c r="H14049" s="294"/>
      <c r="I14049" s="294"/>
      <c r="J14049" s="294"/>
      <c r="K14049" s="294"/>
      <c r="L14049" s="294"/>
      <c r="M14049" s="294"/>
      <c r="N14049" s="294"/>
    </row>
    <row r="14050" spans="1:14" s="369" customFormat="1" ht="12.75" hidden="1" customHeight="1" outlineLevel="2" x14ac:dyDescent="0.25">
      <c r="A14050" s="3"/>
      <c r="B14050" s="3"/>
      <c r="C14050" s="392"/>
      <c r="D14050" s="3">
        <v>13</v>
      </c>
      <c r="E14050" s="290" t="e">
        <f ca="1"/>
        <v>#N/A</v>
      </c>
      <c r="F14050" s="291"/>
      <c r="G14050" s="294"/>
      <c r="H14050" s="294"/>
      <c r="I14050" s="294"/>
      <c r="J14050" s="294"/>
      <c r="K14050" s="294"/>
      <c r="L14050" s="294"/>
      <c r="M14050" s="294"/>
      <c r="N14050" s="294"/>
    </row>
    <row r="14051" spans="1:14" s="369" customFormat="1" ht="12.75" hidden="1" customHeight="1" outlineLevel="2" x14ac:dyDescent="0.25">
      <c r="A14051" s="3"/>
      <c r="B14051" s="3"/>
      <c r="C14051" s="392"/>
      <c r="D14051" s="3">
        <v>14</v>
      </c>
      <c r="E14051" s="290" t="e">
        <f ca="1"/>
        <v>#N/A</v>
      </c>
      <c r="F14051" s="291"/>
      <c r="G14051" s="294"/>
      <c r="H14051" s="294"/>
      <c r="I14051" s="294"/>
      <c r="J14051" s="294"/>
      <c r="K14051" s="294"/>
      <c r="L14051" s="294"/>
      <c r="M14051" s="294"/>
      <c r="N14051" s="294"/>
    </row>
    <row r="14052" spans="1:14" s="369" customFormat="1" ht="12.75" hidden="1" customHeight="1" outlineLevel="2" x14ac:dyDescent="0.25">
      <c r="A14052" s="3"/>
      <c r="B14052" s="3"/>
      <c r="C14052" s="392"/>
      <c r="D14052" s="3">
        <v>15</v>
      </c>
      <c r="E14052" s="290" t="e">
        <f ca="1"/>
        <v>#N/A</v>
      </c>
      <c r="F14052" s="291"/>
      <c r="G14052" s="294"/>
      <c r="H14052" s="294"/>
      <c r="I14052" s="294"/>
      <c r="J14052" s="294"/>
      <c r="K14052" s="294"/>
      <c r="L14052" s="294"/>
      <c r="M14052" s="294"/>
      <c r="N14052" s="294"/>
    </row>
    <row r="14053" spans="1:14" s="369" customFormat="1" ht="12.75" hidden="1" customHeight="1" outlineLevel="1" x14ac:dyDescent="0.25">
      <c r="A14053" s="3"/>
      <c r="B14053" s="145" t="str">
        <f ca="1">B14036</f>
        <v>Asset Type 224</v>
      </c>
      <c r="C14053" s="145" t="str">
        <f ca="1">C14036</f>
        <v>Description - Asset Type 224</v>
      </c>
      <c r="D14053" s="3"/>
      <c r="E14053" s="3"/>
      <c r="F14053" s="106" t="s">
        <v>47</v>
      </c>
      <c r="G14053" s="296">
        <f t="shared" ref="G14053:N14053" si="1448">SUM(G14038:G14052)</f>
        <v>0</v>
      </c>
      <c r="H14053" s="296">
        <f t="shared" ca="1" si="1448"/>
        <v>0</v>
      </c>
      <c r="I14053" s="296">
        <f t="shared" ca="1" si="1448"/>
        <v>0</v>
      </c>
      <c r="J14053" s="296">
        <f t="shared" ca="1" si="1448"/>
        <v>0</v>
      </c>
      <c r="K14053" s="296">
        <f t="shared" ca="1" si="1448"/>
        <v>0</v>
      </c>
      <c r="L14053" s="296">
        <f t="shared" ca="1" si="1448"/>
        <v>0</v>
      </c>
      <c r="M14053" s="296">
        <f t="shared" ca="1" si="1448"/>
        <v>0</v>
      </c>
      <c r="N14053" s="296">
        <f t="shared" ca="1" si="1448"/>
        <v>0</v>
      </c>
    </row>
    <row r="14054" spans="1:14" s="369" customFormat="1" ht="12.75" hidden="1" customHeight="1" outlineLevel="2" x14ac:dyDescent="0.25">
      <c r="A14054" s="217">
        <f>A14036+1</f>
        <v>225</v>
      </c>
      <c r="B14054" s="22" t="str">
        <f ca="1">OFFSET($B$516,$A14054-1,0)</f>
        <v>Asset Type 225</v>
      </c>
      <c r="C14054" s="22" t="str">
        <f ca="1">OFFSET($C$516,$A14054-1,0)</f>
        <v>Description - Asset Type 225</v>
      </c>
      <c r="D14054" s="3"/>
      <c r="E14054" s="109"/>
      <c r="F14054" s="108" t="s">
        <v>46</v>
      </c>
      <c r="G14054" s="295">
        <f t="shared" ref="G14054:N14054" ca="1" si="1449">VLOOKUP($B14054,$B$516:$N$1015,5+G$5,FALSE)</f>
        <v>0</v>
      </c>
      <c r="H14054" s="295">
        <f t="shared" ca="1" si="1449"/>
        <v>0</v>
      </c>
      <c r="I14054" s="295">
        <f t="shared" ca="1" si="1449"/>
        <v>0</v>
      </c>
      <c r="J14054" s="295">
        <f t="shared" ca="1" si="1449"/>
        <v>0</v>
      </c>
      <c r="K14054" s="295">
        <f t="shared" ca="1" si="1449"/>
        <v>0</v>
      </c>
      <c r="L14054" s="295">
        <f t="shared" ca="1" si="1449"/>
        <v>0</v>
      </c>
      <c r="M14054" s="295">
        <f t="shared" ca="1" si="1449"/>
        <v>0</v>
      </c>
      <c r="N14054" s="295">
        <f t="shared" ca="1" si="1449"/>
        <v>0</v>
      </c>
    </row>
    <row r="14055" spans="1:14" s="369" customFormat="1" ht="12.75" hidden="1" customHeight="1" outlineLevel="2" x14ac:dyDescent="0.25">
      <c r="A14055" s="3"/>
      <c r="B14055" s="3"/>
      <c r="C14055" s="21"/>
      <c r="D14055" s="3"/>
      <c r="E14055" s="107"/>
      <c r="F14055" s="106" t="s">
        <v>80</v>
      </c>
      <c r="G14055" s="111">
        <f ca="1">VLOOKUP($B14054,'Input Sheet'!$B$515:$N$1014,5+G$5,FALSE)</f>
        <v>0</v>
      </c>
      <c r="H14055" s="111">
        <f ca="1">VLOOKUP($B14054,'Input Sheet'!$B$515:$N$1014,5+H$5,FALSE)</f>
        <v>0</v>
      </c>
      <c r="I14055" s="111">
        <f ca="1">VLOOKUP($B14054,'Input Sheet'!$B$515:$N$1014,5+I$5,FALSE)</f>
        <v>0</v>
      </c>
      <c r="J14055" s="111">
        <f ca="1">VLOOKUP($B14054,'Input Sheet'!$B$515:$N$1014,5+J$5,FALSE)</f>
        <v>0</v>
      </c>
      <c r="K14055" s="111">
        <f ca="1">VLOOKUP($B14054,'Input Sheet'!$B$515:$N$1014,5+K$5,FALSE)</f>
        <v>0</v>
      </c>
      <c r="L14055" s="111">
        <f ca="1">VLOOKUP($B14054,'Input Sheet'!$B$515:$N$1014,5+L$5,FALSE)</f>
        <v>0</v>
      </c>
      <c r="M14055" s="111">
        <f ca="1">VLOOKUP($B14054,'Input Sheet'!$B$515:$N$1014,5+M$5,FALSE)</f>
        <v>0</v>
      </c>
      <c r="N14055" s="111">
        <f ca="1">VLOOKUP($B14054,'Input Sheet'!$B$515:$N$1014,5+N$5,FALSE)</f>
        <v>0</v>
      </c>
    </row>
    <row r="14056" spans="1:14" s="369" customFormat="1" ht="12.75" hidden="1" customHeight="1" outlineLevel="2" x14ac:dyDescent="0.25">
      <c r="A14056" s="3"/>
      <c r="B14056" s="3"/>
      <c r="C14056" s="3"/>
      <c r="D14056" s="3">
        <v>1</v>
      </c>
      <c r="E14056" s="290">
        <f t="array" aca="1" ref="E14056:E14070" ca="1">TRANSPOSE(G14054:N14054)</f>
        <v>0</v>
      </c>
      <c r="F14056" s="291"/>
      <c r="G14056" s="292"/>
      <c r="H14056" s="293">
        <f ca="1">IF(OFFSET(H14056,-$D14056,0)="n/a","n/a",IF(H$5&gt;OFFSET(H14056,-$D14056,0)+$D14056,$E14056-SUM($G14056:G14056),($E14056-SUM($G14056:G14056))/(OFFSET(H14056,-$D14056,0)-(H$5-$D14056-1))))</f>
        <v>0</v>
      </c>
      <c r="I14056" s="293">
        <f ca="1">IF(OFFSET(I14056,-$D14056,0)="n/a","n/a",IF(I$5&gt;OFFSET(I14056,-$D14056,0)+$D14056,$E14056-SUM($G14056:H14056),($E14056-SUM($G14056:H14056))/(OFFSET(I14056,-$D14056,0)-(I$5-$D14056-1))))</f>
        <v>0</v>
      </c>
      <c r="J14056" s="293">
        <f ca="1">IF(OFFSET(J14056,-$D14056,0)="n/a","n/a",IF(J$5&gt;OFFSET(J14056,-$D14056,0)+$D14056,$E14056-SUM($G14056:I14056),($E14056-SUM($G14056:I14056))/(OFFSET(J14056,-$D14056,0)-(J$5-$D14056-1))))</f>
        <v>0</v>
      </c>
      <c r="K14056" s="293">
        <f ca="1">IF(OFFSET(K14056,-$D14056,0)="n/a","n/a",IF(K$5&gt;OFFSET(K14056,-$D14056,0)+$D14056,$E14056-SUM($G14056:J14056),($E14056-SUM($G14056:J14056))/(OFFSET(K14056,-$D14056,0)-(K$5-$D14056-1))))</f>
        <v>0</v>
      </c>
      <c r="L14056" s="293">
        <f ca="1">IF(OFFSET(L14056,-$D14056,0)="n/a","n/a",IF(L$5&gt;OFFSET(L14056,-$D14056,0)+$D14056,$E14056-SUM($G14056:K14056),($E14056-SUM($G14056:K14056))/(OFFSET(L14056,-$D14056,0)-(L$5-$D14056-1))))</f>
        <v>0</v>
      </c>
      <c r="M14056" s="293">
        <f ca="1">IF(OFFSET(M14056,-$D14056,0)="n/a","n/a",IF(M$5&gt;OFFSET(M14056,-$D14056,0)+$D14056,$E14056-SUM($G14056:L14056),($E14056-SUM($G14056:L14056))/(OFFSET(M14056,-$D14056,0)-(M$5-$D14056-1))))</f>
        <v>0</v>
      </c>
      <c r="N14056" s="293">
        <f ca="1">IF(OFFSET(N14056,-$D14056,0)="n/a","n/a",IF(N$5&gt;OFFSET(N14056,-$D14056,0)+$D14056,$E14056-SUM($G14056:M14056),($E14056-SUM($G14056:M14056))/(OFFSET(N14056,-$D14056,0)-(N$5-$D14056-1))))</f>
        <v>0</v>
      </c>
    </row>
    <row r="14057" spans="1:14" s="369" customFormat="1" ht="12.75" hidden="1" customHeight="1" outlineLevel="2" x14ac:dyDescent="0.25">
      <c r="A14057" s="3"/>
      <c r="B14057" s="3"/>
      <c r="C14057" s="392" t="s">
        <v>48</v>
      </c>
      <c r="D14057" s="3">
        <v>2</v>
      </c>
      <c r="E14057" s="290">
        <f ca="1"/>
        <v>0</v>
      </c>
      <c r="F14057" s="291"/>
      <c r="G14057" s="294"/>
      <c r="H14057" s="292"/>
      <c r="I14057" s="293">
        <f ca="1">IF(OFFSET(I14057,-$D14057,0)="n/a","n/a",IF(I$5&gt;OFFSET(I14057,-$D14057,0)+$D14057,$E14057-SUM($G14057:H14057),($E14057-SUM($G14057:H14057))/(OFFSET(I14057,-$D14057,0)-(I$5-$D14057-1))))</f>
        <v>0</v>
      </c>
      <c r="J14057" s="293">
        <f ca="1">IF(OFFSET(J14057,-$D14057,0)="n/a","n/a",IF(J$5&gt;OFFSET(J14057,-$D14057,0)+$D14057,$E14057-SUM($G14057:I14057),($E14057-SUM($G14057:I14057))/(OFFSET(J14057,-$D14057,0)-(J$5-$D14057-1))))</f>
        <v>0</v>
      </c>
      <c r="K14057" s="293">
        <f ca="1">IF(OFFSET(K14057,-$D14057,0)="n/a","n/a",IF(K$5&gt;OFFSET(K14057,-$D14057,0)+$D14057,$E14057-SUM($G14057:J14057),($E14057-SUM($G14057:J14057))/(OFFSET(K14057,-$D14057,0)-(K$5-$D14057-1))))</f>
        <v>0</v>
      </c>
      <c r="L14057" s="293">
        <f ca="1">IF(OFFSET(L14057,-$D14057,0)="n/a","n/a",IF(L$5&gt;OFFSET(L14057,-$D14057,0)+$D14057,$E14057-SUM($G14057:K14057),($E14057-SUM($G14057:K14057))/(OFFSET(L14057,-$D14057,0)-(L$5-$D14057-1))))</f>
        <v>0</v>
      </c>
      <c r="M14057" s="293">
        <f ca="1">IF(OFFSET(M14057,-$D14057,0)="n/a","n/a",IF(M$5&gt;OFFSET(M14057,-$D14057,0)+$D14057,$E14057-SUM($G14057:L14057),($E14057-SUM($G14057:L14057))/(OFFSET(M14057,-$D14057,0)-(M$5-$D14057-1))))</f>
        <v>0</v>
      </c>
      <c r="N14057" s="293">
        <f ca="1">IF(OFFSET(N14057,-$D14057,0)="n/a","n/a",IF(N$5&gt;OFFSET(N14057,-$D14057,0)+$D14057,$E14057-SUM($G14057:M14057),($E14057-SUM($G14057:M14057))/(OFFSET(N14057,-$D14057,0)-(N$5-$D14057-1))))</f>
        <v>0</v>
      </c>
    </row>
    <row r="14058" spans="1:14" s="369" customFormat="1" ht="12.75" hidden="1" customHeight="1" outlineLevel="2" x14ac:dyDescent="0.25">
      <c r="A14058" s="3"/>
      <c r="B14058" s="3"/>
      <c r="C14058" s="392"/>
      <c r="D14058" s="3">
        <v>3</v>
      </c>
      <c r="E14058" s="290">
        <f ca="1"/>
        <v>0</v>
      </c>
      <c r="F14058" s="291"/>
      <c r="G14058" s="294"/>
      <c r="H14058" s="294"/>
      <c r="I14058" s="292"/>
      <c r="J14058" s="293">
        <f ca="1">IF(OFFSET(J14058,-$D14058,0)="n/a","n/a",IF(J$5&gt;OFFSET(J14058,-$D14058,0)+$D14058,$E14058-SUM($G14058:I14058),($E14058-SUM($G14058:I14058))/(OFFSET(J14058,-$D14058,0)-(J$5-$D14058-1))))</f>
        <v>0</v>
      </c>
      <c r="K14058" s="293">
        <f ca="1">IF(OFFSET(K14058,-$D14058,0)="n/a","n/a",IF(K$5&gt;OFFSET(K14058,-$D14058,0)+$D14058,$E14058-SUM($G14058:J14058),($E14058-SUM($G14058:J14058))/(OFFSET(K14058,-$D14058,0)-(K$5-$D14058-1))))</f>
        <v>0</v>
      </c>
      <c r="L14058" s="293">
        <f ca="1">IF(OFFSET(L14058,-$D14058,0)="n/a","n/a",IF(L$5&gt;OFFSET(L14058,-$D14058,0)+$D14058,$E14058-SUM($G14058:K14058),($E14058-SUM($G14058:K14058))/(OFFSET(L14058,-$D14058,0)-(L$5-$D14058-1))))</f>
        <v>0</v>
      </c>
      <c r="M14058" s="293">
        <f ca="1">IF(OFFSET(M14058,-$D14058,0)="n/a","n/a",IF(M$5&gt;OFFSET(M14058,-$D14058,0)+$D14058,$E14058-SUM($G14058:L14058),($E14058-SUM($G14058:L14058))/(OFFSET(M14058,-$D14058,0)-(M$5-$D14058-1))))</f>
        <v>0</v>
      </c>
      <c r="N14058" s="293">
        <f ca="1">IF(OFFSET(N14058,-$D14058,0)="n/a","n/a",IF(N$5&gt;OFFSET(N14058,-$D14058,0)+$D14058,$E14058-SUM($G14058:M14058),($E14058-SUM($G14058:M14058))/(OFFSET(N14058,-$D14058,0)-(N$5-$D14058-1))))</f>
        <v>0</v>
      </c>
    </row>
    <row r="14059" spans="1:14" s="369" customFormat="1" ht="12.75" hidden="1" customHeight="1" outlineLevel="2" x14ac:dyDescent="0.25">
      <c r="A14059" s="3"/>
      <c r="B14059" s="3"/>
      <c r="C14059" s="392"/>
      <c r="D14059" s="3">
        <v>4</v>
      </c>
      <c r="E14059" s="290">
        <f ca="1"/>
        <v>0</v>
      </c>
      <c r="F14059" s="291"/>
      <c r="G14059" s="294"/>
      <c r="H14059" s="294"/>
      <c r="I14059" s="294"/>
      <c r="J14059" s="292"/>
      <c r="K14059" s="293">
        <f ca="1">IF(OFFSET(K14059,-$D14059,0)="n/a","n/a",IF(K$5&gt;OFFSET(K14059,-$D14059,0)+$D14059,$E14059-SUM($G14059:J14059),($E14059-SUM($G14059:J14059))/(OFFSET(K14059,-$D14059,0)-(K$5-$D14059-1))))</f>
        <v>0</v>
      </c>
      <c r="L14059" s="293">
        <f ca="1">IF(OFFSET(L14059,-$D14059,0)="n/a","n/a",IF(L$5&gt;OFFSET(L14059,-$D14059,0)+$D14059,$E14059-SUM($G14059:K14059),($E14059-SUM($G14059:K14059))/(OFFSET(L14059,-$D14059,0)-(L$5-$D14059-1))))</f>
        <v>0</v>
      </c>
      <c r="M14059" s="293">
        <f ca="1">IF(OFFSET(M14059,-$D14059,0)="n/a","n/a",IF(M$5&gt;OFFSET(M14059,-$D14059,0)+$D14059,$E14059-SUM($G14059:L14059),($E14059-SUM($G14059:L14059))/(OFFSET(M14059,-$D14059,0)-(M$5-$D14059-1))))</f>
        <v>0</v>
      </c>
      <c r="N14059" s="293">
        <f ca="1">IF(OFFSET(N14059,-$D14059,0)="n/a","n/a",IF(N$5&gt;OFFSET(N14059,-$D14059,0)+$D14059,$E14059-SUM($G14059:M14059),($E14059-SUM($G14059:M14059))/(OFFSET(N14059,-$D14059,0)-(N$5-$D14059-1))))</f>
        <v>0</v>
      </c>
    </row>
    <row r="14060" spans="1:14" s="369" customFormat="1" ht="12.75" hidden="1" customHeight="1" outlineLevel="2" x14ac:dyDescent="0.25">
      <c r="A14060" s="3"/>
      <c r="B14060" s="3"/>
      <c r="C14060" s="392"/>
      <c r="D14060" s="3">
        <v>5</v>
      </c>
      <c r="E14060" s="290">
        <f ca="1"/>
        <v>0</v>
      </c>
      <c r="F14060" s="291"/>
      <c r="G14060" s="294"/>
      <c r="H14060" s="294"/>
      <c r="I14060" s="294"/>
      <c r="J14060" s="294"/>
      <c r="K14060" s="292"/>
      <c r="L14060" s="293">
        <f ca="1">IF(OFFSET(L14060,-$D14060,0)="n/a","n/a",IF(L$5&gt;OFFSET(L14060,-$D14060,0)+$D14060,$E14060-SUM($G14060:K14060),($E14060-SUM($G14060:K14060))/(OFFSET(L14060,-$D14060,0)-(L$5-$D14060-1))))</f>
        <v>0</v>
      </c>
      <c r="M14060" s="293">
        <f ca="1">IF(OFFSET(M14060,-$D14060,0)="n/a","n/a",IF(M$5&gt;OFFSET(M14060,-$D14060,0)+$D14060,$E14060-SUM($G14060:L14060),($E14060-SUM($G14060:L14060))/(OFFSET(M14060,-$D14060,0)-(M$5-$D14060-1))))</f>
        <v>0</v>
      </c>
      <c r="N14060" s="293">
        <f ca="1">IF(OFFSET(N14060,-$D14060,0)="n/a","n/a",IF(N$5&gt;OFFSET(N14060,-$D14060,0)+$D14060,$E14060-SUM($G14060:M14060),($E14060-SUM($G14060:M14060))/(OFFSET(N14060,-$D14060,0)-(N$5-$D14060-1))))</f>
        <v>0</v>
      </c>
    </row>
    <row r="14061" spans="1:14" s="369" customFormat="1" ht="12.75" hidden="1" customHeight="1" outlineLevel="2" x14ac:dyDescent="0.25">
      <c r="A14061" s="3"/>
      <c r="B14061" s="3"/>
      <c r="C14061" s="392"/>
      <c r="D14061" s="3">
        <v>6</v>
      </c>
      <c r="E14061" s="290">
        <f ca="1"/>
        <v>0</v>
      </c>
      <c r="F14061" s="291"/>
      <c r="G14061" s="294"/>
      <c r="H14061" s="294"/>
      <c r="I14061" s="294"/>
      <c r="J14061" s="294"/>
      <c r="K14061" s="294"/>
      <c r="L14061" s="292"/>
      <c r="M14061" s="293">
        <f ca="1">IF(OFFSET(M14061,-$D14061,0)="n/a","n/a",IF(M$5&gt;OFFSET(M14061,-$D14061,0)+$D14061,$E14061-SUM($G14061:L14061),($E14061-SUM($G14061:L14061))/(OFFSET(M14061,-$D14061,0)-(M$5-$D14061-1))))</f>
        <v>0</v>
      </c>
      <c r="N14061" s="293">
        <f ca="1">IF(OFFSET(N14061,-$D14061,0)="n/a","n/a",IF(N$5&gt;OFFSET(N14061,-$D14061,0)+$D14061,$E14061-SUM($G14061:M14061),($E14061-SUM($G14061:M14061))/(OFFSET(N14061,-$D14061,0)-(N$5-$D14061-1))))</f>
        <v>0</v>
      </c>
    </row>
    <row r="14062" spans="1:14" s="369" customFormat="1" ht="12.75" hidden="1" customHeight="1" outlineLevel="2" x14ac:dyDescent="0.25">
      <c r="A14062" s="3"/>
      <c r="B14062" s="3"/>
      <c r="C14062" s="392"/>
      <c r="D14062" s="3">
        <v>7</v>
      </c>
      <c r="E14062" s="290">
        <f ca="1"/>
        <v>0</v>
      </c>
      <c r="F14062" s="291"/>
      <c r="G14062" s="294"/>
      <c r="H14062" s="294"/>
      <c r="I14062" s="294"/>
      <c r="J14062" s="294"/>
      <c r="K14062" s="294"/>
      <c r="L14062" s="294"/>
      <c r="M14062" s="292"/>
      <c r="N14062" s="293">
        <f ca="1">IF(OFFSET(N14062,-$D14062,0)="n/a","n/a",IF(N$5&gt;OFFSET(N14062,-$D14062,0)+$D14062,$E14062-SUM($G14062:M14062),($E14062-SUM($G14062:M14062))/(OFFSET(N14062,-$D14062,0)-(N$5-$D14062-1))))</f>
        <v>0</v>
      </c>
    </row>
    <row r="14063" spans="1:14" s="369" customFormat="1" ht="12.75" hidden="1" customHeight="1" outlineLevel="2" x14ac:dyDescent="0.25">
      <c r="A14063" s="3"/>
      <c r="B14063" s="3"/>
      <c r="C14063" s="392"/>
      <c r="D14063" s="3">
        <v>8</v>
      </c>
      <c r="E14063" s="290">
        <f ca="1"/>
        <v>0</v>
      </c>
      <c r="F14063" s="291"/>
      <c r="G14063" s="294"/>
      <c r="H14063" s="294"/>
      <c r="I14063" s="294"/>
      <c r="J14063" s="294"/>
      <c r="K14063" s="294"/>
      <c r="L14063" s="294"/>
      <c r="M14063" s="294"/>
      <c r="N14063" s="292"/>
    </row>
    <row r="14064" spans="1:14" s="369" customFormat="1" ht="12.75" hidden="1" customHeight="1" outlineLevel="2" x14ac:dyDescent="0.25">
      <c r="A14064" s="3"/>
      <c r="B14064" s="3"/>
      <c r="C14064" s="392"/>
      <c r="D14064" s="3">
        <v>9</v>
      </c>
      <c r="E14064" s="290" t="e">
        <f ca="1"/>
        <v>#N/A</v>
      </c>
      <c r="F14064" s="291"/>
      <c r="G14064" s="294"/>
      <c r="H14064" s="294"/>
      <c r="I14064" s="294"/>
      <c r="J14064" s="294"/>
      <c r="K14064" s="294"/>
      <c r="L14064" s="294"/>
      <c r="M14064" s="294"/>
      <c r="N14064" s="294"/>
    </row>
    <row r="14065" spans="1:14" s="369" customFormat="1" ht="12.75" hidden="1" customHeight="1" outlineLevel="2" x14ac:dyDescent="0.25">
      <c r="A14065" s="3"/>
      <c r="B14065" s="3"/>
      <c r="C14065" s="392"/>
      <c r="D14065" s="3">
        <v>10</v>
      </c>
      <c r="E14065" s="290" t="e">
        <f ca="1"/>
        <v>#N/A</v>
      </c>
      <c r="F14065" s="291"/>
      <c r="G14065" s="294"/>
      <c r="H14065" s="294"/>
      <c r="I14065" s="294"/>
      <c r="J14065" s="294"/>
      <c r="K14065" s="294"/>
      <c r="L14065" s="294"/>
      <c r="M14065" s="294"/>
      <c r="N14065" s="294"/>
    </row>
    <row r="14066" spans="1:14" s="369" customFormat="1" ht="12.75" hidden="1" customHeight="1" outlineLevel="2" x14ac:dyDescent="0.25">
      <c r="A14066" s="3"/>
      <c r="B14066" s="3"/>
      <c r="C14066" s="392"/>
      <c r="D14066" s="3">
        <v>11</v>
      </c>
      <c r="E14066" s="290" t="e">
        <f ca="1"/>
        <v>#N/A</v>
      </c>
      <c r="F14066" s="291"/>
      <c r="G14066" s="294"/>
      <c r="H14066" s="294"/>
      <c r="I14066" s="294"/>
      <c r="J14066" s="294"/>
      <c r="K14066" s="294"/>
      <c r="L14066" s="294"/>
      <c r="M14066" s="294"/>
      <c r="N14066" s="294"/>
    </row>
    <row r="14067" spans="1:14" s="369" customFormat="1" ht="12.75" hidden="1" customHeight="1" outlineLevel="2" x14ac:dyDescent="0.25">
      <c r="A14067" s="3"/>
      <c r="B14067" s="3"/>
      <c r="C14067" s="392"/>
      <c r="D14067" s="3">
        <v>12</v>
      </c>
      <c r="E14067" s="290" t="e">
        <f ca="1"/>
        <v>#N/A</v>
      </c>
      <c r="F14067" s="291"/>
      <c r="G14067" s="294"/>
      <c r="H14067" s="294"/>
      <c r="I14067" s="294"/>
      <c r="J14067" s="294"/>
      <c r="K14067" s="294"/>
      <c r="L14067" s="294"/>
      <c r="M14067" s="294"/>
      <c r="N14067" s="294"/>
    </row>
    <row r="14068" spans="1:14" s="369" customFormat="1" ht="12.75" hidden="1" customHeight="1" outlineLevel="2" x14ac:dyDescent="0.25">
      <c r="A14068" s="3"/>
      <c r="B14068" s="3"/>
      <c r="C14068" s="392"/>
      <c r="D14068" s="3">
        <v>13</v>
      </c>
      <c r="E14068" s="290" t="e">
        <f ca="1"/>
        <v>#N/A</v>
      </c>
      <c r="F14068" s="291"/>
      <c r="G14068" s="294"/>
      <c r="H14068" s="294"/>
      <c r="I14068" s="294"/>
      <c r="J14068" s="294"/>
      <c r="K14068" s="294"/>
      <c r="L14068" s="294"/>
      <c r="M14068" s="294"/>
      <c r="N14068" s="294"/>
    </row>
    <row r="14069" spans="1:14" s="369" customFormat="1" ht="12.75" hidden="1" customHeight="1" outlineLevel="2" x14ac:dyDescent="0.25">
      <c r="A14069" s="3"/>
      <c r="B14069" s="3"/>
      <c r="C14069" s="392"/>
      <c r="D14069" s="3">
        <v>14</v>
      </c>
      <c r="E14069" s="290" t="e">
        <f ca="1"/>
        <v>#N/A</v>
      </c>
      <c r="F14069" s="291"/>
      <c r="G14069" s="294"/>
      <c r="H14069" s="294"/>
      <c r="I14069" s="294"/>
      <c r="J14069" s="294"/>
      <c r="K14069" s="294"/>
      <c r="L14069" s="294"/>
      <c r="M14069" s="294"/>
      <c r="N14069" s="294"/>
    </row>
    <row r="14070" spans="1:14" s="369" customFormat="1" ht="12.75" hidden="1" customHeight="1" outlineLevel="2" x14ac:dyDescent="0.25">
      <c r="A14070" s="3"/>
      <c r="B14070" s="3"/>
      <c r="C14070" s="392"/>
      <c r="D14070" s="3">
        <v>15</v>
      </c>
      <c r="E14070" s="290" t="e">
        <f ca="1"/>
        <v>#N/A</v>
      </c>
      <c r="F14070" s="291"/>
      <c r="G14070" s="294"/>
      <c r="H14070" s="294"/>
      <c r="I14070" s="294"/>
      <c r="J14070" s="294"/>
      <c r="K14070" s="294"/>
      <c r="L14070" s="294"/>
      <c r="M14070" s="294"/>
      <c r="N14070" s="294"/>
    </row>
    <row r="14071" spans="1:14" s="369" customFormat="1" ht="12.75" hidden="1" customHeight="1" outlineLevel="1" x14ac:dyDescent="0.25">
      <c r="A14071" s="3"/>
      <c r="B14071" s="145" t="str">
        <f ca="1">B14054</f>
        <v>Asset Type 225</v>
      </c>
      <c r="C14071" s="145" t="str">
        <f ca="1">C14054</f>
        <v>Description - Asset Type 225</v>
      </c>
      <c r="D14071" s="3"/>
      <c r="E14071" s="3"/>
      <c r="F14071" s="106" t="s">
        <v>47</v>
      </c>
      <c r="G14071" s="296">
        <f t="shared" ref="G14071:N14071" si="1450">SUM(G14056:G14070)</f>
        <v>0</v>
      </c>
      <c r="H14071" s="296">
        <f t="shared" ca="1" si="1450"/>
        <v>0</v>
      </c>
      <c r="I14071" s="296">
        <f t="shared" ca="1" si="1450"/>
        <v>0</v>
      </c>
      <c r="J14071" s="296">
        <f t="shared" ca="1" si="1450"/>
        <v>0</v>
      </c>
      <c r="K14071" s="296">
        <f t="shared" ca="1" si="1450"/>
        <v>0</v>
      </c>
      <c r="L14071" s="296">
        <f t="shared" ca="1" si="1450"/>
        <v>0</v>
      </c>
      <c r="M14071" s="296">
        <f t="shared" ca="1" si="1450"/>
        <v>0</v>
      </c>
      <c r="N14071" s="296">
        <f t="shared" ca="1" si="1450"/>
        <v>0</v>
      </c>
    </row>
    <row r="14072" spans="1:14" s="369" customFormat="1" ht="12.75" hidden="1" customHeight="1" outlineLevel="2" x14ac:dyDescent="0.25">
      <c r="A14072" s="217">
        <f>A14054+1</f>
        <v>226</v>
      </c>
      <c r="B14072" s="22" t="str">
        <f ca="1">OFFSET($B$516,$A14072-1,0)</f>
        <v>Asset Type 226</v>
      </c>
      <c r="C14072" s="22" t="str">
        <f ca="1">OFFSET($C$516,$A14072-1,0)</f>
        <v>Description - Asset Type 226</v>
      </c>
      <c r="D14072" s="3"/>
      <c r="E14072" s="109"/>
      <c r="F14072" s="108" t="s">
        <v>46</v>
      </c>
      <c r="G14072" s="295">
        <f t="shared" ref="G14072:N14072" ca="1" si="1451">VLOOKUP($B14072,$B$516:$N$1015,5+G$5,FALSE)</f>
        <v>0</v>
      </c>
      <c r="H14072" s="295">
        <f t="shared" ca="1" si="1451"/>
        <v>0</v>
      </c>
      <c r="I14072" s="295">
        <f t="shared" ca="1" si="1451"/>
        <v>0</v>
      </c>
      <c r="J14072" s="295">
        <f t="shared" ca="1" si="1451"/>
        <v>0</v>
      </c>
      <c r="K14072" s="295">
        <f t="shared" ca="1" si="1451"/>
        <v>0</v>
      </c>
      <c r="L14072" s="295">
        <f t="shared" ca="1" si="1451"/>
        <v>0</v>
      </c>
      <c r="M14072" s="295">
        <f t="shared" ca="1" si="1451"/>
        <v>0</v>
      </c>
      <c r="N14072" s="295">
        <f t="shared" ca="1" si="1451"/>
        <v>0</v>
      </c>
    </row>
    <row r="14073" spans="1:14" s="369" customFormat="1" ht="12.75" hidden="1" customHeight="1" outlineLevel="2" x14ac:dyDescent="0.25">
      <c r="A14073" s="3"/>
      <c r="B14073" s="3"/>
      <c r="C14073" s="21"/>
      <c r="D14073" s="3"/>
      <c r="E14073" s="107"/>
      <c r="F14073" s="106" t="s">
        <v>80</v>
      </c>
      <c r="G14073" s="111">
        <f ca="1">VLOOKUP($B14072,'Input Sheet'!$B$515:$N$1014,5+G$5,FALSE)</f>
        <v>0</v>
      </c>
      <c r="H14073" s="111">
        <f ca="1">VLOOKUP($B14072,'Input Sheet'!$B$515:$N$1014,5+H$5,FALSE)</f>
        <v>0</v>
      </c>
      <c r="I14073" s="111">
        <f ca="1">VLOOKUP($B14072,'Input Sheet'!$B$515:$N$1014,5+I$5,FALSE)</f>
        <v>0</v>
      </c>
      <c r="J14073" s="111">
        <f ca="1">VLOOKUP($B14072,'Input Sheet'!$B$515:$N$1014,5+J$5,FALSE)</f>
        <v>0</v>
      </c>
      <c r="K14073" s="111">
        <f ca="1">VLOOKUP($B14072,'Input Sheet'!$B$515:$N$1014,5+K$5,FALSE)</f>
        <v>0</v>
      </c>
      <c r="L14073" s="111">
        <f ca="1">VLOOKUP($B14072,'Input Sheet'!$B$515:$N$1014,5+L$5,FALSE)</f>
        <v>0</v>
      </c>
      <c r="M14073" s="111">
        <f ca="1">VLOOKUP($B14072,'Input Sheet'!$B$515:$N$1014,5+M$5,FALSE)</f>
        <v>0</v>
      </c>
      <c r="N14073" s="111">
        <f ca="1">VLOOKUP($B14072,'Input Sheet'!$B$515:$N$1014,5+N$5,FALSE)</f>
        <v>0</v>
      </c>
    </row>
    <row r="14074" spans="1:14" s="369" customFormat="1" ht="12.75" hidden="1" customHeight="1" outlineLevel="2" x14ac:dyDescent="0.25">
      <c r="A14074" s="3"/>
      <c r="B14074" s="3"/>
      <c r="C14074" s="3"/>
      <c r="D14074" s="3">
        <v>1</v>
      </c>
      <c r="E14074" s="290">
        <f t="array" aca="1" ref="E14074:E14088" ca="1">TRANSPOSE(G14072:N14072)</f>
        <v>0</v>
      </c>
      <c r="F14074" s="291"/>
      <c r="G14074" s="292"/>
      <c r="H14074" s="293">
        <f ca="1">IF(OFFSET(H14074,-$D14074,0)="n/a","n/a",IF(H$5&gt;OFFSET(H14074,-$D14074,0)+$D14074,$E14074-SUM($G14074:G14074),($E14074-SUM($G14074:G14074))/(OFFSET(H14074,-$D14074,0)-(H$5-$D14074-1))))</f>
        <v>0</v>
      </c>
      <c r="I14074" s="293">
        <f ca="1">IF(OFFSET(I14074,-$D14074,0)="n/a","n/a",IF(I$5&gt;OFFSET(I14074,-$D14074,0)+$D14074,$E14074-SUM($G14074:H14074),($E14074-SUM($G14074:H14074))/(OFFSET(I14074,-$D14074,0)-(I$5-$D14074-1))))</f>
        <v>0</v>
      </c>
      <c r="J14074" s="293">
        <f ca="1">IF(OFFSET(J14074,-$D14074,0)="n/a","n/a",IF(J$5&gt;OFFSET(J14074,-$D14074,0)+$D14074,$E14074-SUM($G14074:I14074),($E14074-SUM($G14074:I14074))/(OFFSET(J14074,-$D14074,0)-(J$5-$D14074-1))))</f>
        <v>0</v>
      </c>
      <c r="K14074" s="293">
        <f ca="1">IF(OFFSET(K14074,-$D14074,0)="n/a","n/a",IF(K$5&gt;OFFSET(K14074,-$D14074,0)+$D14074,$E14074-SUM($G14074:J14074),($E14074-SUM($G14074:J14074))/(OFFSET(K14074,-$D14074,0)-(K$5-$D14074-1))))</f>
        <v>0</v>
      </c>
      <c r="L14074" s="293">
        <f ca="1">IF(OFFSET(L14074,-$D14074,0)="n/a","n/a",IF(L$5&gt;OFFSET(L14074,-$D14074,0)+$D14074,$E14074-SUM($G14074:K14074),($E14074-SUM($G14074:K14074))/(OFFSET(L14074,-$D14074,0)-(L$5-$D14074-1))))</f>
        <v>0</v>
      </c>
      <c r="M14074" s="293">
        <f ca="1">IF(OFFSET(M14074,-$D14074,0)="n/a","n/a",IF(M$5&gt;OFFSET(M14074,-$D14074,0)+$D14074,$E14074-SUM($G14074:L14074),($E14074-SUM($G14074:L14074))/(OFFSET(M14074,-$D14074,0)-(M$5-$D14074-1))))</f>
        <v>0</v>
      </c>
      <c r="N14074" s="293">
        <f ca="1">IF(OFFSET(N14074,-$D14074,0)="n/a","n/a",IF(N$5&gt;OFFSET(N14074,-$D14074,0)+$D14074,$E14074-SUM($G14074:M14074),($E14074-SUM($G14074:M14074))/(OFFSET(N14074,-$D14074,0)-(N$5-$D14074-1))))</f>
        <v>0</v>
      </c>
    </row>
    <row r="14075" spans="1:14" s="369" customFormat="1" ht="12.75" hidden="1" customHeight="1" outlineLevel="2" x14ac:dyDescent="0.25">
      <c r="A14075" s="3"/>
      <c r="B14075" s="3"/>
      <c r="C14075" s="392" t="s">
        <v>48</v>
      </c>
      <c r="D14075" s="3">
        <v>2</v>
      </c>
      <c r="E14075" s="290">
        <f ca="1"/>
        <v>0</v>
      </c>
      <c r="F14075" s="291"/>
      <c r="G14075" s="294"/>
      <c r="H14075" s="292"/>
      <c r="I14075" s="293">
        <f ca="1">IF(OFFSET(I14075,-$D14075,0)="n/a","n/a",IF(I$5&gt;OFFSET(I14075,-$D14075,0)+$D14075,$E14075-SUM($G14075:H14075),($E14075-SUM($G14075:H14075))/(OFFSET(I14075,-$D14075,0)-(I$5-$D14075-1))))</f>
        <v>0</v>
      </c>
      <c r="J14075" s="293">
        <f ca="1">IF(OFFSET(J14075,-$D14075,0)="n/a","n/a",IF(J$5&gt;OFFSET(J14075,-$D14075,0)+$D14075,$E14075-SUM($G14075:I14075),($E14075-SUM($G14075:I14075))/(OFFSET(J14075,-$D14075,0)-(J$5-$D14075-1))))</f>
        <v>0</v>
      </c>
      <c r="K14075" s="293">
        <f ca="1">IF(OFFSET(K14075,-$D14075,0)="n/a","n/a",IF(K$5&gt;OFFSET(K14075,-$D14075,0)+$D14075,$E14075-SUM($G14075:J14075),($E14075-SUM($G14075:J14075))/(OFFSET(K14075,-$D14075,0)-(K$5-$D14075-1))))</f>
        <v>0</v>
      </c>
      <c r="L14075" s="293">
        <f ca="1">IF(OFFSET(L14075,-$D14075,0)="n/a","n/a",IF(L$5&gt;OFFSET(L14075,-$D14075,0)+$D14075,$E14075-SUM($G14075:K14075),($E14075-SUM($G14075:K14075))/(OFFSET(L14075,-$D14075,0)-(L$5-$D14075-1))))</f>
        <v>0</v>
      </c>
      <c r="M14075" s="293">
        <f ca="1">IF(OFFSET(M14075,-$D14075,0)="n/a","n/a",IF(M$5&gt;OFFSET(M14075,-$D14075,0)+$D14075,$E14075-SUM($G14075:L14075),($E14075-SUM($G14075:L14075))/(OFFSET(M14075,-$D14075,0)-(M$5-$D14075-1))))</f>
        <v>0</v>
      </c>
      <c r="N14075" s="293">
        <f ca="1">IF(OFFSET(N14075,-$D14075,0)="n/a","n/a",IF(N$5&gt;OFFSET(N14075,-$D14075,0)+$D14075,$E14075-SUM($G14075:M14075),($E14075-SUM($G14075:M14075))/(OFFSET(N14075,-$D14075,0)-(N$5-$D14075-1))))</f>
        <v>0</v>
      </c>
    </row>
    <row r="14076" spans="1:14" s="369" customFormat="1" ht="12.75" hidden="1" customHeight="1" outlineLevel="2" x14ac:dyDescent="0.25">
      <c r="A14076" s="3"/>
      <c r="B14076" s="3"/>
      <c r="C14076" s="392"/>
      <c r="D14076" s="3">
        <v>3</v>
      </c>
      <c r="E14076" s="290">
        <f ca="1"/>
        <v>0</v>
      </c>
      <c r="F14076" s="291"/>
      <c r="G14076" s="294"/>
      <c r="H14076" s="294"/>
      <c r="I14076" s="292"/>
      <c r="J14076" s="293">
        <f ca="1">IF(OFFSET(J14076,-$D14076,0)="n/a","n/a",IF(J$5&gt;OFFSET(J14076,-$D14076,0)+$D14076,$E14076-SUM($G14076:I14076),($E14076-SUM($G14076:I14076))/(OFFSET(J14076,-$D14076,0)-(J$5-$D14076-1))))</f>
        <v>0</v>
      </c>
      <c r="K14076" s="293">
        <f ca="1">IF(OFFSET(K14076,-$D14076,0)="n/a","n/a",IF(K$5&gt;OFFSET(K14076,-$D14076,0)+$D14076,$E14076-SUM($G14076:J14076),($E14076-SUM($G14076:J14076))/(OFFSET(K14076,-$D14076,0)-(K$5-$D14076-1))))</f>
        <v>0</v>
      </c>
      <c r="L14076" s="293">
        <f ca="1">IF(OFFSET(L14076,-$D14076,0)="n/a","n/a",IF(L$5&gt;OFFSET(L14076,-$D14076,0)+$D14076,$E14076-SUM($G14076:K14076),($E14076-SUM($G14076:K14076))/(OFFSET(L14076,-$D14076,0)-(L$5-$D14076-1))))</f>
        <v>0</v>
      </c>
      <c r="M14076" s="293">
        <f ca="1">IF(OFFSET(M14076,-$D14076,0)="n/a","n/a",IF(M$5&gt;OFFSET(M14076,-$D14076,0)+$D14076,$E14076-SUM($G14076:L14076),($E14076-SUM($G14076:L14076))/(OFFSET(M14076,-$D14076,0)-(M$5-$D14076-1))))</f>
        <v>0</v>
      </c>
      <c r="N14076" s="293">
        <f ca="1">IF(OFFSET(N14076,-$D14076,0)="n/a","n/a",IF(N$5&gt;OFFSET(N14076,-$D14076,0)+$D14076,$E14076-SUM($G14076:M14076),($E14076-SUM($G14076:M14076))/(OFFSET(N14076,-$D14076,0)-(N$5-$D14076-1))))</f>
        <v>0</v>
      </c>
    </row>
    <row r="14077" spans="1:14" s="369" customFormat="1" ht="12.75" hidden="1" customHeight="1" outlineLevel="2" x14ac:dyDescent="0.25">
      <c r="A14077" s="3"/>
      <c r="B14077" s="3"/>
      <c r="C14077" s="392"/>
      <c r="D14077" s="3">
        <v>4</v>
      </c>
      <c r="E14077" s="290">
        <f ca="1"/>
        <v>0</v>
      </c>
      <c r="F14077" s="291"/>
      <c r="G14077" s="294"/>
      <c r="H14077" s="294"/>
      <c r="I14077" s="294"/>
      <c r="J14077" s="292"/>
      <c r="K14077" s="293">
        <f ca="1">IF(OFFSET(K14077,-$D14077,0)="n/a","n/a",IF(K$5&gt;OFFSET(K14077,-$D14077,0)+$D14077,$E14077-SUM($G14077:J14077),($E14077-SUM($G14077:J14077))/(OFFSET(K14077,-$D14077,0)-(K$5-$D14077-1))))</f>
        <v>0</v>
      </c>
      <c r="L14077" s="293">
        <f ca="1">IF(OFFSET(L14077,-$D14077,0)="n/a","n/a",IF(L$5&gt;OFFSET(L14077,-$D14077,0)+$D14077,$E14077-SUM($G14077:K14077),($E14077-SUM($G14077:K14077))/(OFFSET(L14077,-$D14077,0)-(L$5-$D14077-1))))</f>
        <v>0</v>
      </c>
      <c r="M14077" s="293">
        <f ca="1">IF(OFFSET(M14077,-$D14077,0)="n/a","n/a",IF(M$5&gt;OFFSET(M14077,-$D14077,0)+$D14077,$E14077-SUM($G14077:L14077),($E14077-SUM($G14077:L14077))/(OFFSET(M14077,-$D14077,0)-(M$5-$D14077-1))))</f>
        <v>0</v>
      </c>
      <c r="N14077" s="293">
        <f ca="1">IF(OFFSET(N14077,-$D14077,0)="n/a","n/a",IF(N$5&gt;OFFSET(N14077,-$D14077,0)+$D14077,$E14077-SUM($G14077:M14077),($E14077-SUM($G14077:M14077))/(OFFSET(N14077,-$D14077,0)-(N$5-$D14077-1))))</f>
        <v>0</v>
      </c>
    </row>
    <row r="14078" spans="1:14" s="369" customFormat="1" ht="12.75" hidden="1" customHeight="1" outlineLevel="2" x14ac:dyDescent="0.25">
      <c r="A14078" s="3"/>
      <c r="B14078" s="3"/>
      <c r="C14078" s="392"/>
      <c r="D14078" s="3">
        <v>5</v>
      </c>
      <c r="E14078" s="290">
        <f ca="1"/>
        <v>0</v>
      </c>
      <c r="F14078" s="291"/>
      <c r="G14078" s="294"/>
      <c r="H14078" s="294"/>
      <c r="I14078" s="294"/>
      <c r="J14078" s="294"/>
      <c r="K14078" s="292"/>
      <c r="L14078" s="293">
        <f ca="1">IF(OFFSET(L14078,-$D14078,0)="n/a","n/a",IF(L$5&gt;OFFSET(L14078,-$D14078,0)+$D14078,$E14078-SUM($G14078:K14078),($E14078-SUM($G14078:K14078))/(OFFSET(L14078,-$D14078,0)-(L$5-$D14078-1))))</f>
        <v>0</v>
      </c>
      <c r="M14078" s="293">
        <f ca="1">IF(OFFSET(M14078,-$D14078,0)="n/a","n/a",IF(M$5&gt;OFFSET(M14078,-$D14078,0)+$D14078,$E14078-SUM($G14078:L14078),($E14078-SUM($G14078:L14078))/(OFFSET(M14078,-$D14078,0)-(M$5-$D14078-1))))</f>
        <v>0</v>
      </c>
      <c r="N14078" s="293">
        <f ca="1">IF(OFFSET(N14078,-$D14078,0)="n/a","n/a",IF(N$5&gt;OFFSET(N14078,-$D14078,0)+$D14078,$E14078-SUM($G14078:M14078),($E14078-SUM($G14078:M14078))/(OFFSET(N14078,-$D14078,0)-(N$5-$D14078-1))))</f>
        <v>0</v>
      </c>
    </row>
    <row r="14079" spans="1:14" s="369" customFormat="1" ht="12.75" hidden="1" customHeight="1" outlineLevel="2" x14ac:dyDescent="0.25">
      <c r="A14079" s="3"/>
      <c r="B14079" s="3"/>
      <c r="C14079" s="392"/>
      <c r="D14079" s="3">
        <v>6</v>
      </c>
      <c r="E14079" s="290">
        <f ca="1"/>
        <v>0</v>
      </c>
      <c r="F14079" s="291"/>
      <c r="G14079" s="294"/>
      <c r="H14079" s="294"/>
      <c r="I14079" s="294"/>
      <c r="J14079" s="294"/>
      <c r="K14079" s="294"/>
      <c r="L14079" s="292"/>
      <c r="M14079" s="293">
        <f ca="1">IF(OFFSET(M14079,-$D14079,0)="n/a","n/a",IF(M$5&gt;OFFSET(M14079,-$D14079,0)+$D14079,$E14079-SUM($G14079:L14079),($E14079-SUM($G14079:L14079))/(OFFSET(M14079,-$D14079,0)-(M$5-$D14079-1))))</f>
        <v>0</v>
      </c>
      <c r="N14079" s="293">
        <f ca="1">IF(OFFSET(N14079,-$D14079,0)="n/a","n/a",IF(N$5&gt;OFFSET(N14079,-$D14079,0)+$D14079,$E14079-SUM($G14079:M14079),($E14079-SUM($G14079:M14079))/(OFFSET(N14079,-$D14079,0)-(N$5-$D14079-1))))</f>
        <v>0</v>
      </c>
    </row>
    <row r="14080" spans="1:14" s="369" customFormat="1" ht="12.75" hidden="1" customHeight="1" outlineLevel="2" x14ac:dyDescent="0.25">
      <c r="A14080" s="3"/>
      <c r="B14080" s="3"/>
      <c r="C14080" s="392"/>
      <c r="D14080" s="3">
        <v>7</v>
      </c>
      <c r="E14080" s="290">
        <f ca="1"/>
        <v>0</v>
      </c>
      <c r="F14080" s="291"/>
      <c r="G14080" s="294"/>
      <c r="H14080" s="294"/>
      <c r="I14080" s="294"/>
      <c r="J14080" s="294"/>
      <c r="K14080" s="294"/>
      <c r="L14080" s="294"/>
      <c r="M14080" s="292"/>
      <c r="N14080" s="293">
        <f ca="1">IF(OFFSET(N14080,-$D14080,0)="n/a","n/a",IF(N$5&gt;OFFSET(N14080,-$D14080,0)+$D14080,$E14080-SUM($G14080:M14080),($E14080-SUM($G14080:M14080))/(OFFSET(N14080,-$D14080,0)-(N$5-$D14080-1))))</f>
        <v>0</v>
      </c>
    </row>
    <row r="14081" spans="1:14" s="369" customFormat="1" ht="12.75" hidden="1" customHeight="1" outlineLevel="2" x14ac:dyDescent="0.25">
      <c r="A14081" s="3"/>
      <c r="B14081" s="3"/>
      <c r="C14081" s="392"/>
      <c r="D14081" s="3">
        <v>8</v>
      </c>
      <c r="E14081" s="290">
        <f ca="1"/>
        <v>0</v>
      </c>
      <c r="F14081" s="291"/>
      <c r="G14081" s="294"/>
      <c r="H14081" s="294"/>
      <c r="I14081" s="294"/>
      <c r="J14081" s="294"/>
      <c r="K14081" s="294"/>
      <c r="L14081" s="294"/>
      <c r="M14081" s="294"/>
      <c r="N14081" s="292"/>
    </row>
    <row r="14082" spans="1:14" s="369" customFormat="1" ht="12.75" hidden="1" customHeight="1" outlineLevel="2" x14ac:dyDescent="0.25">
      <c r="A14082" s="3"/>
      <c r="B14082" s="3"/>
      <c r="C14082" s="392"/>
      <c r="D14082" s="3">
        <v>9</v>
      </c>
      <c r="E14082" s="290" t="e">
        <f ca="1"/>
        <v>#N/A</v>
      </c>
      <c r="F14082" s="291"/>
      <c r="G14082" s="294"/>
      <c r="H14082" s="294"/>
      <c r="I14082" s="294"/>
      <c r="J14082" s="294"/>
      <c r="K14082" s="294"/>
      <c r="L14082" s="294"/>
      <c r="M14082" s="294"/>
      <c r="N14082" s="294"/>
    </row>
    <row r="14083" spans="1:14" s="369" customFormat="1" ht="12.75" hidden="1" customHeight="1" outlineLevel="2" x14ac:dyDescent="0.25">
      <c r="A14083" s="3"/>
      <c r="B14083" s="3"/>
      <c r="C14083" s="392"/>
      <c r="D14083" s="3">
        <v>10</v>
      </c>
      <c r="E14083" s="290" t="e">
        <f ca="1"/>
        <v>#N/A</v>
      </c>
      <c r="F14083" s="291"/>
      <c r="G14083" s="294"/>
      <c r="H14083" s="294"/>
      <c r="I14083" s="294"/>
      <c r="J14083" s="294"/>
      <c r="K14083" s="294"/>
      <c r="L14083" s="294"/>
      <c r="M14083" s="294"/>
      <c r="N14083" s="294"/>
    </row>
    <row r="14084" spans="1:14" s="369" customFormat="1" ht="12.75" hidden="1" customHeight="1" outlineLevel="2" x14ac:dyDescent="0.25">
      <c r="A14084" s="3"/>
      <c r="B14084" s="3"/>
      <c r="C14084" s="392"/>
      <c r="D14084" s="3">
        <v>11</v>
      </c>
      <c r="E14084" s="290" t="e">
        <f ca="1"/>
        <v>#N/A</v>
      </c>
      <c r="F14084" s="291"/>
      <c r="G14084" s="294"/>
      <c r="H14084" s="294"/>
      <c r="I14084" s="294"/>
      <c r="J14084" s="294"/>
      <c r="K14084" s="294"/>
      <c r="L14084" s="294"/>
      <c r="M14084" s="294"/>
      <c r="N14084" s="294"/>
    </row>
    <row r="14085" spans="1:14" s="369" customFormat="1" ht="12.75" hidden="1" customHeight="1" outlineLevel="2" x14ac:dyDescent="0.25">
      <c r="A14085" s="3"/>
      <c r="B14085" s="3"/>
      <c r="C14085" s="392"/>
      <c r="D14085" s="3">
        <v>12</v>
      </c>
      <c r="E14085" s="290" t="e">
        <f ca="1"/>
        <v>#N/A</v>
      </c>
      <c r="F14085" s="291"/>
      <c r="G14085" s="294"/>
      <c r="H14085" s="294"/>
      <c r="I14085" s="294"/>
      <c r="J14085" s="294"/>
      <c r="K14085" s="294"/>
      <c r="L14085" s="294"/>
      <c r="M14085" s="294"/>
      <c r="N14085" s="294"/>
    </row>
    <row r="14086" spans="1:14" s="369" customFormat="1" ht="12.75" hidden="1" customHeight="1" outlineLevel="2" x14ac:dyDescent="0.25">
      <c r="A14086" s="3"/>
      <c r="B14086" s="3"/>
      <c r="C14086" s="392"/>
      <c r="D14086" s="3">
        <v>13</v>
      </c>
      <c r="E14086" s="290" t="e">
        <f ca="1"/>
        <v>#N/A</v>
      </c>
      <c r="F14086" s="291"/>
      <c r="G14086" s="294"/>
      <c r="H14086" s="294"/>
      <c r="I14086" s="294"/>
      <c r="J14086" s="294"/>
      <c r="K14086" s="294"/>
      <c r="L14086" s="294"/>
      <c r="M14086" s="294"/>
      <c r="N14086" s="294"/>
    </row>
    <row r="14087" spans="1:14" s="369" customFormat="1" ht="12.75" hidden="1" customHeight="1" outlineLevel="2" x14ac:dyDescent="0.25">
      <c r="A14087" s="3"/>
      <c r="B14087" s="3"/>
      <c r="C14087" s="392"/>
      <c r="D14087" s="3">
        <v>14</v>
      </c>
      <c r="E14087" s="290" t="e">
        <f ca="1"/>
        <v>#N/A</v>
      </c>
      <c r="F14087" s="291"/>
      <c r="G14087" s="294"/>
      <c r="H14087" s="294"/>
      <c r="I14087" s="294"/>
      <c r="J14087" s="294"/>
      <c r="K14087" s="294"/>
      <c r="L14087" s="294"/>
      <c r="M14087" s="294"/>
      <c r="N14087" s="294"/>
    </row>
    <row r="14088" spans="1:14" s="369" customFormat="1" ht="12.75" hidden="1" customHeight="1" outlineLevel="2" x14ac:dyDescent="0.25">
      <c r="A14088" s="3"/>
      <c r="B14088" s="3"/>
      <c r="C14088" s="392"/>
      <c r="D14088" s="3">
        <v>15</v>
      </c>
      <c r="E14088" s="290" t="e">
        <f ca="1"/>
        <v>#N/A</v>
      </c>
      <c r="F14088" s="291"/>
      <c r="G14088" s="294"/>
      <c r="H14088" s="294"/>
      <c r="I14088" s="294"/>
      <c r="J14088" s="294"/>
      <c r="K14088" s="294"/>
      <c r="L14088" s="294"/>
      <c r="M14088" s="294"/>
      <c r="N14088" s="294"/>
    </row>
    <row r="14089" spans="1:14" s="369" customFormat="1" ht="12.75" hidden="1" customHeight="1" outlineLevel="1" x14ac:dyDescent="0.25">
      <c r="A14089" s="3"/>
      <c r="B14089" s="145" t="str">
        <f ca="1">B14072</f>
        <v>Asset Type 226</v>
      </c>
      <c r="C14089" s="145" t="str">
        <f ca="1">C14072</f>
        <v>Description - Asset Type 226</v>
      </c>
      <c r="D14089" s="3"/>
      <c r="E14089" s="3"/>
      <c r="F14089" s="106" t="s">
        <v>47</v>
      </c>
      <c r="G14089" s="296">
        <f t="shared" ref="G14089:N14089" si="1452">SUM(G14074:G14088)</f>
        <v>0</v>
      </c>
      <c r="H14089" s="296">
        <f t="shared" ca="1" si="1452"/>
        <v>0</v>
      </c>
      <c r="I14089" s="296">
        <f t="shared" ca="1" si="1452"/>
        <v>0</v>
      </c>
      <c r="J14089" s="296">
        <f t="shared" ca="1" si="1452"/>
        <v>0</v>
      </c>
      <c r="K14089" s="296">
        <f t="shared" ca="1" si="1452"/>
        <v>0</v>
      </c>
      <c r="L14089" s="296">
        <f t="shared" ca="1" si="1452"/>
        <v>0</v>
      </c>
      <c r="M14089" s="296">
        <f t="shared" ca="1" si="1452"/>
        <v>0</v>
      </c>
      <c r="N14089" s="296">
        <f t="shared" ca="1" si="1452"/>
        <v>0</v>
      </c>
    </row>
    <row r="14090" spans="1:14" s="369" customFormat="1" ht="12.75" hidden="1" customHeight="1" outlineLevel="2" x14ac:dyDescent="0.25">
      <c r="A14090" s="217">
        <f>A14072+1</f>
        <v>227</v>
      </c>
      <c r="B14090" s="22" t="str">
        <f ca="1">OFFSET($B$516,$A14090-1,0)</f>
        <v>Asset Type 227</v>
      </c>
      <c r="C14090" s="22" t="str">
        <f ca="1">OFFSET($C$516,$A14090-1,0)</f>
        <v>Description - Asset Type 227</v>
      </c>
      <c r="D14090" s="3"/>
      <c r="E14090" s="109"/>
      <c r="F14090" s="108" t="s">
        <v>46</v>
      </c>
      <c r="G14090" s="295">
        <f t="shared" ref="G14090:N14090" ca="1" si="1453">VLOOKUP($B14090,$B$516:$N$1015,5+G$5,FALSE)</f>
        <v>0</v>
      </c>
      <c r="H14090" s="295">
        <f t="shared" ca="1" si="1453"/>
        <v>0</v>
      </c>
      <c r="I14090" s="295">
        <f t="shared" ca="1" si="1453"/>
        <v>0</v>
      </c>
      <c r="J14090" s="295">
        <f t="shared" ca="1" si="1453"/>
        <v>0</v>
      </c>
      <c r="K14090" s="295">
        <f t="shared" ca="1" si="1453"/>
        <v>0</v>
      </c>
      <c r="L14090" s="295">
        <f t="shared" ca="1" si="1453"/>
        <v>0</v>
      </c>
      <c r="M14090" s="295">
        <f t="shared" ca="1" si="1453"/>
        <v>0</v>
      </c>
      <c r="N14090" s="295">
        <f t="shared" ca="1" si="1453"/>
        <v>0</v>
      </c>
    </row>
    <row r="14091" spans="1:14" s="369" customFormat="1" ht="12.75" hidden="1" customHeight="1" outlineLevel="2" x14ac:dyDescent="0.25">
      <c r="A14091" s="3"/>
      <c r="B14091" s="3"/>
      <c r="C14091" s="21"/>
      <c r="D14091" s="3"/>
      <c r="E14091" s="107"/>
      <c r="F14091" s="106" t="s">
        <v>80</v>
      </c>
      <c r="G14091" s="111">
        <f ca="1">VLOOKUP($B14090,'Input Sheet'!$B$515:$N$1014,5+G$5,FALSE)</f>
        <v>0</v>
      </c>
      <c r="H14091" s="111">
        <f ca="1">VLOOKUP($B14090,'Input Sheet'!$B$515:$N$1014,5+H$5,FALSE)</f>
        <v>0</v>
      </c>
      <c r="I14091" s="111">
        <f ca="1">VLOOKUP($B14090,'Input Sheet'!$B$515:$N$1014,5+I$5,FALSE)</f>
        <v>0</v>
      </c>
      <c r="J14091" s="111">
        <f ca="1">VLOOKUP($B14090,'Input Sheet'!$B$515:$N$1014,5+J$5,FALSE)</f>
        <v>0</v>
      </c>
      <c r="K14091" s="111">
        <f ca="1">VLOOKUP($B14090,'Input Sheet'!$B$515:$N$1014,5+K$5,FALSE)</f>
        <v>0</v>
      </c>
      <c r="L14091" s="111">
        <f ca="1">VLOOKUP($B14090,'Input Sheet'!$B$515:$N$1014,5+L$5,FALSE)</f>
        <v>0</v>
      </c>
      <c r="M14091" s="111">
        <f ca="1">VLOOKUP($B14090,'Input Sheet'!$B$515:$N$1014,5+M$5,FALSE)</f>
        <v>0</v>
      </c>
      <c r="N14091" s="111">
        <f ca="1">VLOOKUP($B14090,'Input Sheet'!$B$515:$N$1014,5+N$5,FALSE)</f>
        <v>0</v>
      </c>
    </row>
    <row r="14092" spans="1:14" s="369" customFormat="1" ht="12.75" hidden="1" customHeight="1" outlineLevel="2" x14ac:dyDescent="0.25">
      <c r="A14092" s="3"/>
      <c r="B14092" s="3"/>
      <c r="C14092" s="3"/>
      <c r="D14092" s="3">
        <v>1</v>
      </c>
      <c r="E14092" s="290">
        <f t="array" aca="1" ref="E14092:E14106" ca="1">TRANSPOSE(G14090:N14090)</f>
        <v>0</v>
      </c>
      <c r="F14092" s="291"/>
      <c r="G14092" s="292"/>
      <c r="H14092" s="293">
        <f ca="1">IF(OFFSET(H14092,-$D14092,0)="n/a","n/a",IF(H$5&gt;OFFSET(H14092,-$D14092,0)+$D14092,$E14092-SUM($G14092:G14092),($E14092-SUM($G14092:G14092))/(OFFSET(H14092,-$D14092,0)-(H$5-$D14092-1))))</f>
        <v>0</v>
      </c>
      <c r="I14092" s="293">
        <f ca="1">IF(OFFSET(I14092,-$D14092,0)="n/a","n/a",IF(I$5&gt;OFFSET(I14092,-$D14092,0)+$D14092,$E14092-SUM($G14092:H14092),($E14092-SUM($G14092:H14092))/(OFFSET(I14092,-$D14092,0)-(I$5-$D14092-1))))</f>
        <v>0</v>
      </c>
      <c r="J14092" s="293">
        <f ca="1">IF(OFFSET(J14092,-$D14092,0)="n/a","n/a",IF(J$5&gt;OFFSET(J14092,-$D14092,0)+$D14092,$E14092-SUM($G14092:I14092),($E14092-SUM($G14092:I14092))/(OFFSET(J14092,-$D14092,0)-(J$5-$D14092-1))))</f>
        <v>0</v>
      </c>
      <c r="K14092" s="293">
        <f ca="1">IF(OFFSET(K14092,-$D14092,0)="n/a","n/a",IF(K$5&gt;OFFSET(K14092,-$D14092,0)+$D14092,$E14092-SUM($G14092:J14092),($E14092-SUM($G14092:J14092))/(OFFSET(K14092,-$D14092,0)-(K$5-$D14092-1))))</f>
        <v>0</v>
      </c>
      <c r="L14092" s="293">
        <f ca="1">IF(OFFSET(L14092,-$D14092,0)="n/a","n/a",IF(L$5&gt;OFFSET(L14092,-$D14092,0)+$D14092,$E14092-SUM($G14092:K14092),($E14092-SUM($G14092:K14092))/(OFFSET(L14092,-$D14092,0)-(L$5-$D14092-1))))</f>
        <v>0</v>
      </c>
      <c r="M14092" s="293">
        <f ca="1">IF(OFFSET(M14092,-$D14092,0)="n/a","n/a",IF(M$5&gt;OFFSET(M14092,-$D14092,0)+$D14092,$E14092-SUM($G14092:L14092),($E14092-SUM($G14092:L14092))/(OFFSET(M14092,-$D14092,0)-(M$5-$D14092-1))))</f>
        <v>0</v>
      </c>
      <c r="N14092" s="293">
        <f ca="1">IF(OFFSET(N14092,-$D14092,0)="n/a","n/a",IF(N$5&gt;OFFSET(N14092,-$D14092,0)+$D14092,$E14092-SUM($G14092:M14092),($E14092-SUM($G14092:M14092))/(OFFSET(N14092,-$D14092,0)-(N$5-$D14092-1))))</f>
        <v>0</v>
      </c>
    </row>
    <row r="14093" spans="1:14" s="369" customFormat="1" ht="12.75" hidden="1" customHeight="1" outlineLevel="2" x14ac:dyDescent="0.25">
      <c r="A14093" s="3"/>
      <c r="B14093" s="3"/>
      <c r="C14093" s="392" t="s">
        <v>48</v>
      </c>
      <c r="D14093" s="3">
        <v>2</v>
      </c>
      <c r="E14093" s="290">
        <f ca="1"/>
        <v>0</v>
      </c>
      <c r="F14093" s="291"/>
      <c r="G14093" s="294"/>
      <c r="H14093" s="292"/>
      <c r="I14093" s="293">
        <f ca="1">IF(OFFSET(I14093,-$D14093,0)="n/a","n/a",IF(I$5&gt;OFFSET(I14093,-$D14093,0)+$D14093,$E14093-SUM($G14093:H14093),($E14093-SUM($G14093:H14093))/(OFFSET(I14093,-$D14093,0)-(I$5-$D14093-1))))</f>
        <v>0</v>
      </c>
      <c r="J14093" s="293">
        <f ca="1">IF(OFFSET(J14093,-$D14093,0)="n/a","n/a",IF(J$5&gt;OFFSET(J14093,-$D14093,0)+$D14093,$E14093-SUM($G14093:I14093),($E14093-SUM($G14093:I14093))/(OFFSET(J14093,-$D14093,0)-(J$5-$D14093-1))))</f>
        <v>0</v>
      </c>
      <c r="K14093" s="293">
        <f ca="1">IF(OFFSET(K14093,-$D14093,0)="n/a","n/a",IF(K$5&gt;OFFSET(K14093,-$D14093,0)+$D14093,$E14093-SUM($G14093:J14093),($E14093-SUM($G14093:J14093))/(OFFSET(K14093,-$D14093,0)-(K$5-$D14093-1))))</f>
        <v>0</v>
      </c>
      <c r="L14093" s="293">
        <f ca="1">IF(OFFSET(L14093,-$D14093,0)="n/a","n/a",IF(L$5&gt;OFFSET(L14093,-$D14093,0)+$D14093,$E14093-SUM($G14093:K14093),($E14093-SUM($G14093:K14093))/(OFFSET(L14093,-$D14093,0)-(L$5-$D14093-1))))</f>
        <v>0</v>
      </c>
      <c r="M14093" s="293">
        <f ca="1">IF(OFFSET(M14093,-$D14093,0)="n/a","n/a",IF(M$5&gt;OFFSET(M14093,-$D14093,0)+$D14093,$E14093-SUM($G14093:L14093),($E14093-SUM($G14093:L14093))/(OFFSET(M14093,-$D14093,0)-(M$5-$D14093-1))))</f>
        <v>0</v>
      </c>
      <c r="N14093" s="293">
        <f ca="1">IF(OFFSET(N14093,-$D14093,0)="n/a","n/a",IF(N$5&gt;OFFSET(N14093,-$D14093,0)+$D14093,$E14093-SUM($G14093:M14093),($E14093-SUM($G14093:M14093))/(OFFSET(N14093,-$D14093,0)-(N$5-$D14093-1))))</f>
        <v>0</v>
      </c>
    </row>
    <row r="14094" spans="1:14" s="369" customFormat="1" ht="12.75" hidden="1" customHeight="1" outlineLevel="2" x14ac:dyDescent="0.25">
      <c r="A14094" s="3"/>
      <c r="B14094" s="3"/>
      <c r="C14094" s="392"/>
      <c r="D14094" s="3">
        <v>3</v>
      </c>
      <c r="E14094" s="290">
        <f ca="1"/>
        <v>0</v>
      </c>
      <c r="F14094" s="291"/>
      <c r="G14094" s="294"/>
      <c r="H14094" s="294"/>
      <c r="I14094" s="292"/>
      <c r="J14094" s="293">
        <f ca="1">IF(OFFSET(J14094,-$D14094,0)="n/a","n/a",IF(J$5&gt;OFFSET(J14094,-$D14094,0)+$D14094,$E14094-SUM($G14094:I14094),($E14094-SUM($G14094:I14094))/(OFFSET(J14094,-$D14094,0)-(J$5-$D14094-1))))</f>
        <v>0</v>
      </c>
      <c r="K14094" s="293">
        <f ca="1">IF(OFFSET(K14094,-$D14094,0)="n/a","n/a",IF(K$5&gt;OFFSET(K14094,-$D14094,0)+$D14094,$E14094-SUM($G14094:J14094),($E14094-SUM($G14094:J14094))/(OFFSET(K14094,-$D14094,0)-(K$5-$D14094-1))))</f>
        <v>0</v>
      </c>
      <c r="L14094" s="293">
        <f ca="1">IF(OFFSET(L14094,-$D14094,0)="n/a","n/a",IF(L$5&gt;OFFSET(L14094,-$D14094,0)+$D14094,$E14094-SUM($G14094:K14094),($E14094-SUM($G14094:K14094))/(OFFSET(L14094,-$D14094,0)-(L$5-$D14094-1))))</f>
        <v>0</v>
      </c>
      <c r="M14094" s="293">
        <f ca="1">IF(OFFSET(M14094,-$D14094,0)="n/a","n/a",IF(M$5&gt;OFFSET(M14094,-$D14094,0)+$D14094,$E14094-SUM($G14094:L14094),($E14094-SUM($G14094:L14094))/(OFFSET(M14094,-$D14094,0)-(M$5-$D14094-1))))</f>
        <v>0</v>
      </c>
      <c r="N14094" s="293">
        <f ca="1">IF(OFFSET(N14094,-$D14094,0)="n/a","n/a",IF(N$5&gt;OFFSET(N14094,-$D14094,0)+$D14094,$E14094-SUM($G14094:M14094),($E14094-SUM($G14094:M14094))/(OFFSET(N14094,-$D14094,0)-(N$5-$D14094-1))))</f>
        <v>0</v>
      </c>
    </row>
    <row r="14095" spans="1:14" s="369" customFormat="1" ht="12.75" hidden="1" customHeight="1" outlineLevel="2" x14ac:dyDescent="0.25">
      <c r="A14095" s="3"/>
      <c r="B14095" s="3"/>
      <c r="C14095" s="392"/>
      <c r="D14095" s="3">
        <v>4</v>
      </c>
      <c r="E14095" s="290">
        <f ca="1"/>
        <v>0</v>
      </c>
      <c r="F14095" s="291"/>
      <c r="G14095" s="294"/>
      <c r="H14095" s="294"/>
      <c r="I14095" s="294"/>
      <c r="J14095" s="292"/>
      <c r="K14095" s="293">
        <f ca="1">IF(OFFSET(K14095,-$D14095,0)="n/a","n/a",IF(K$5&gt;OFFSET(K14095,-$D14095,0)+$D14095,$E14095-SUM($G14095:J14095),($E14095-SUM($G14095:J14095))/(OFFSET(K14095,-$D14095,0)-(K$5-$D14095-1))))</f>
        <v>0</v>
      </c>
      <c r="L14095" s="293">
        <f ca="1">IF(OFFSET(L14095,-$D14095,0)="n/a","n/a",IF(L$5&gt;OFFSET(L14095,-$D14095,0)+$D14095,$E14095-SUM($G14095:K14095),($E14095-SUM($G14095:K14095))/(OFFSET(L14095,-$D14095,0)-(L$5-$D14095-1))))</f>
        <v>0</v>
      </c>
      <c r="M14095" s="293">
        <f ca="1">IF(OFFSET(M14095,-$D14095,0)="n/a","n/a",IF(M$5&gt;OFFSET(M14095,-$D14095,0)+$D14095,$E14095-SUM($G14095:L14095),($E14095-SUM($G14095:L14095))/(OFFSET(M14095,-$D14095,0)-(M$5-$D14095-1))))</f>
        <v>0</v>
      </c>
      <c r="N14095" s="293">
        <f ca="1">IF(OFFSET(N14095,-$D14095,0)="n/a","n/a",IF(N$5&gt;OFFSET(N14095,-$D14095,0)+$D14095,$E14095-SUM($G14095:M14095),($E14095-SUM($G14095:M14095))/(OFFSET(N14095,-$D14095,0)-(N$5-$D14095-1))))</f>
        <v>0</v>
      </c>
    </row>
    <row r="14096" spans="1:14" s="369" customFormat="1" ht="12.75" hidden="1" customHeight="1" outlineLevel="2" x14ac:dyDescent="0.25">
      <c r="A14096" s="3"/>
      <c r="B14096" s="3"/>
      <c r="C14096" s="392"/>
      <c r="D14096" s="3">
        <v>5</v>
      </c>
      <c r="E14096" s="290">
        <f ca="1"/>
        <v>0</v>
      </c>
      <c r="F14096" s="291"/>
      <c r="G14096" s="294"/>
      <c r="H14096" s="294"/>
      <c r="I14096" s="294"/>
      <c r="J14096" s="294"/>
      <c r="K14096" s="292"/>
      <c r="L14096" s="293">
        <f ca="1">IF(OFFSET(L14096,-$D14096,0)="n/a","n/a",IF(L$5&gt;OFFSET(L14096,-$D14096,0)+$D14096,$E14096-SUM($G14096:K14096),($E14096-SUM($G14096:K14096))/(OFFSET(L14096,-$D14096,0)-(L$5-$D14096-1))))</f>
        <v>0</v>
      </c>
      <c r="M14096" s="293">
        <f ca="1">IF(OFFSET(M14096,-$D14096,0)="n/a","n/a",IF(M$5&gt;OFFSET(M14096,-$D14096,0)+$D14096,$E14096-SUM($G14096:L14096),($E14096-SUM($G14096:L14096))/(OFFSET(M14096,-$D14096,0)-(M$5-$D14096-1))))</f>
        <v>0</v>
      </c>
      <c r="N14096" s="293">
        <f ca="1">IF(OFFSET(N14096,-$D14096,0)="n/a","n/a",IF(N$5&gt;OFFSET(N14096,-$D14096,0)+$D14096,$E14096-SUM($G14096:M14096),($E14096-SUM($G14096:M14096))/(OFFSET(N14096,-$D14096,0)-(N$5-$D14096-1))))</f>
        <v>0</v>
      </c>
    </row>
    <row r="14097" spans="1:14" s="369" customFormat="1" ht="12.75" hidden="1" customHeight="1" outlineLevel="2" x14ac:dyDescent="0.25">
      <c r="A14097" s="3"/>
      <c r="B14097" s="3"/>
      <c r="C14097" s="392"/>
      <c r="D14097" s="3">
        <v>6</v>
      </c>
      <c r="E14097" s="290">
        <f ca="1"/>
        <v>0</v>
      </c>
      <c r="F14097" s="291"/>
      <c r="G14097" s="294"/>
      <c r="H14097" s="294"/>
      <c r="I14097" s="294"/>
      <c r="J14097" s="294"/>
      <c r="K14097" s="294"/>
      <c r="L14097" s="292"/>
      <c r="M14097" s="293">
        <f ca="1">IF(OFFSET(M14097,-$D14097,0)="n/a","n/a",IF(M$5&gt;OFFSET(M14097,-$D14097,0)+$D14097,$E14097-SUM($G14097:L14097),($E14097-SUM($G14097:L14097))/(OFFSET(M14097,-$D14097,0)-(M$5-$D14097-1))))</f>
        <v>0</v>
      </c>
      <c r="N14097" s="293">
        <f ca="1">IF(OFFSET(N14097,-$D14097,0)="n/a","n/a",IF(N$5&gt;OFFSET(N14097,-$D14097,0)+$D14097,$E14097-SUM($G14097:M14097),($E14097-SUM($G14097:M14097))/(OFFSET(N14097,-$D14097,0)-(N$5-$D14097-1))))</f>
        <v>0</v>
      </c>
    </row>
    <row r="14098" spans="1:14" s="369" customFormat="1" ht="12.75" hidden="1" customHeight="1" outlineLevel="2" x14ac:dyDescent="0.25">
      <c r="A14098" s="3"/>
      <c r="B14098" s="3"/>
      <c r="C14098" s="392"/>
      <c r="D14098" s="3">
        <v>7</v>
      </c>
      <c r="E14098" s="290">
        <f ca="1"/>
        <v>0</v>
      </c>
      <c r="F14098" s="291"/>
      <c r="G14098" s="294"/>
      <c r="H14098" s="294"/>
      <c r="I14098" s="294"/>
      <c r="J14098" s="294"/>
      <c r="K14098" s="294"/>
      <c r="L14098" s="294"/>
      <c r="M14098" s="292"/>
      <c r="N14098" s="293">
        <f ca="1">IF(OFFSET(N14098,-$D14098,0)="n/a","n/a",IF(N$5&gt;OFFSET(N14098,-$D14098,0)+$D14098,$E14098-SUM($G14098:M14098),($E14098-SUM($G14098:M14098))/(OFFSET(N14098,-$D14098,0)-(N$5-$D14098-1))))</f>
        <v>0</v>
      </c>
    </row>
    <row r="14099" spans="1:14" s="369" customFormat="1" ht="12.75" hidden="1" customHeight="1" outlineLevel="2" x14ac:dyDescent="0.25">
      <c r="A14099" s="3"/>
      <c r="B14099" s="3"/>
      <c r="C14099" s="392"/>
      <c r="D14099" s="3">
        <v>8</v>
      </c>
      <c r="E14099" s="290">
        <f ca="1"/>
        <v>0</v>
      </c>
      <c r="F14099" s="291"/>
      <c r="G14099" s="294"/>
      <c r="H14099" s="294"/>
      <c r="I14099" s="294"/>
      <c r="J14099" s="294"/>
      <c r="K14099" s="294"/>
      <c r="L14099" s="294"/>
      <c r="M14099" s="294"/>
      <c r="N14099" s="292"/>
    </row>
    <row r="14100" spans="1:14" s="369" customFormat="1" ht="12.75" hidden="1" customHeight="1" outlineLevel="2" x14ac:dyDescent="0.25">
      <c r="A14100" s="3"/>
      <c r="B14100" s="3"/>
      <c r="C14100" s="392"/>
      <c r="D14100" s="3">
        <v>9</v>
      </c>
      <c r="E14100" s="290" t="e">
        <f ca="1"/>
        <v>#N/A</v>
      </c>
      <c r="F14100" s="291"/>
      <c r="G14100" s="294"/>
      <c r="H14100" s="294"/>
      <c r="I14100" s="294"/>
      <c r="J14100" s="294"/>
      <c r="K14100" s="294"/>
      <c r="L14100" s="294"/>
      <c r="M14100" s="294"/>
      <c r="N14100" s="294"/>
    </row>
    <row r="14101" spans="1:14" s="369" customFormat="1" ht="12.75" hidden="1" customHeight="1" outlineLevel="2" x14ac:dyDescent="0.25">
      <c r="A14101" s="3"/>
      <c r="B14101" s="3"/>
      <c r="C14101" s="392"/>
      <c r="D14101" s="3">
        <v>10</v>
      </c>
      <c r="E14101" s="290" t="e">
        <f ca="1"/>
        <v>#N/A</v>
      </c>
      <c r="F14101" s="291"/>
      <c r="G14101" s="294"/>
      <c r="H14101" s="294"/>
      <c r="I14101" s="294"/>
      <c r="J14101" s="294"/>
      <c r="K14101" s="294"/>
      <c r="L14101" s="294"/>
      <c r="M14101" s="294"/>
      <c r="N14101" s="294"/>
    </row>
    <row r="14102" spans="1:14" s="369" customFormat="1" ht="12.75" hidden="1" customHeight="1" outlineLevel="2" x14ac:dyDescent="0.25">
      <c r="A14102" s="3"/>
      <c r="B14102" s="3"/>
      <c r="C14102" s="392"/>
      <c r="D14102" s="3">
        <v>11</v>
      </c>
      <c r="E14102" s="290" t="e">
        <f ca="1"/>
        <v>#N/A</v>
      </c>
      <c r="F14102" s="291"/>
      <c r="G14102" s="294"/>
      <c r="H14102" s="294"/>
      <c r="I14102" s="294"/>
      <c r="J14102" s="294"/>
      <c r="K14102" s="294"/>
      <c r="L14102" s="294"/>
      <c r="M14102" s="294"/>
      <c r="N14102" s="294"/>
    </row>
    <row r="14103" spans="1:14" s="369" customFormat="1" ht="12.75" hidden="1" customHeight="1" outlineLevel="2" x14ac:dyDescent="0.25">
      <c r="A14103" s="3"/>
      <c r="B14103" s="3"/>
      <c r="C14103" s="392"/>
      <c r="D14103" s="3">
        <v>12</v>
      </c>
      <c r="E14103" s="290" t="e">
        <f ca="1"/>
        <v>#N/A</v>
      </c>
      <c r="F14103" s="291"/>
      <c r="G14103" s="294"/>
      <c r="H14103" s="294"/>
      <c r="I14103" s="294"/>
      <c r="J14103" s="294"/>
      <c r="K14103" s="294"/>
      <c r="L14103" s="294"/>
      <c r="M14103" s="294"/>
      <c r="N14103" s="294"/>
    </row>
    <row r="14104" spans="1:14" s="369" customFormat="1" ht="12.75" hidden="1" customHeight="1" outlineLevel="2" x14ac:dyDescent="0.25">
      <c r="A14104" s="3"/>
      <c r="B14104" s="3"/>
      <c r="C14104" s="392"/>
      <c r="D14104" s="3">
        <v>13</v>
      </c>
      <c r="E14104" s="290" t="e">
        <f ca="1"/>
        <v>#N/A</v>
      </c>
      <c r="F14104" s="291"/>
      <c r="G14104" s="294"/>
      <c r="H14104" s="294"/>
      <c r="I14104" s="294"/>
      <c r="J14104" s="294"/>
      <c r="K14104" s="294"/>
      <c r="L14104" s="294"/>
      <c r="M14104" s="294"/>
      <c r="N14104" s="294"/>
    </row>
    <row r="14105" spans="1:14" s="369" customFormat="1" ht="12.75" hidden="1" customHeight="1" outlineLevel="2" x14ac:dyDescent="0.25">
      <c r="A14105" s="3"/>
      <c r="B14105" s="3"/>
      <c r="C14105" s="392"/>
      <c r="D14105" s="3">
        <v>14</v>
      </c>
      <c r="E14105" s="290" t="e">
        <f ca="1"/>
        <v>#N/A</v>
      </c>
      <c r="F14105" s="291"/>
      <c r="G14105" s="294"/>
      <c r="H14105" s="294"/>
      <c r="I14105" s="294"/>
      <c r="J14105" s="294"/>
      <c r="K14105" s="294"/>
      <c r="L14105" s="294"/>
      <c r="M14105" s="294"/>
      <c r="N14105" s="294"/>
    </row>
    <row r="14106" spans="1:14" s="369" customFormat="1" ht="12.75" hidden="1" customHeight="1" outlineLevel="2" x14ac:dyDescent="0.25">
      <c r="A14106" s="3"/>
      <c r="B14106" s="3"/>
      <c r="C14106" s="392"/>
      <c r="D14106" s="3">
        <v>15</v>
      </c>
      <c r="E14106" s="290" t="e">
        <f ca="1"/>
        <v>#N/A</v>
      </c>
      <c r="F14106" s="291"/>
      <c r="G14106" s="294"/>
      <c r="H14106" s="294"/>
      <c r="I14106" s="294"/>
      <c r="J14106" s="294"/>
      <c r="K14106" s="294"/>
      <c r="L14106" s="294"/>
      <c r="M14106" s="294"/>
      <c r="N14106" s="294"/>
    </row>
    <row r="14107" spans="1:14" s="369" customFormat="1" ht="12.75" hidden="1" customHeight="1" outlineLevel="1" x14ac:dyDescent="0.25">
      <c r="A14107" s="3"/>
      <c r="B14107" s="145" t="str">
        <f ca="1">B14090</f>
        <v>Asset Type 227</v>
      </c>
      <c r="C14107" s="145" t="str">
        <f ca="1">C14090</f>
        <v>Description - Asset Type 227</v>
      </c>
      <c r="D14107" s="3"/>
      <c r="E14107" s="3"/>
      <c r="F14107" s="106" t="s">
        <v>47</v>
      </c>
      <c r="G14107" s="296">
        <f t="shared" ref="G14107:N14107" si="1454">SUM(G14092:G14106)</f>
        <v>0</v>
      </c>
      <c r="H14107" s="296">
        <f t="shared" ca="1" si="1454"/>
        <v>0</v>
      </c>
      <c r="I14107" s="296">
        <f t="shared" ca="1" si="1454"/>
        <v>0</v>
      </c>
      <c r="J14107" s="296">
        <f t="shared" ca="1" si="1454"/>
        <v>0</v>
      </c>
      <c r="K14107" s="296">
        <f t="shared" ca="1" si="1454"/>
        <v>0</v>
      </c>
      <c r="L14107" s="296">
        <f t="shared" ca="1" si="1454"/>
        <v>0</v>
      </c>
      <c r="M14107" s="296">
        <f t="shared" ca="1" si="1454"/>
        <v>0</v>
      </c>
      <c r="N14107" s="296">
        <f t="shared" ca="1" si="1454"/>
        <v>0</v>
      </c>
    </row>
    <row r="14108" spans="1:14" s="369" customFormat="1" ht="12.75" hidden="1" customHeight="1" outlineLevel="2" x14ac:dyDescent="0.25">
      <c r="A14108" s="217">
        <f>A14090+1</f>
        <v>228</v>
      </c>
      <c r="B14108" s="22" t="str">
        <f ca="1">OFFSET($B$516,$A14108-1,0)</f>
        <v>Asset Type 228</v>
      </c>
      <c r="C14108" s="22" t="str">
        <f ca="1">OFFSET($C$516,$A14108-1,0)</f>
        <v>Description - Asset Type 228</v>
      </c>
      <c r="D14108" s="3"/>
      <c r="E14108" s="109"/>
      <c r="F14108" s="108" t="s">
        <v>46</v>
      </c>
      <c r="G14108" s="295">
        <f t="shared" ref="G14108:N14108" ca="1" si="1455">VLOOKUP($B14108,$B$516:$N$1015,5+G$5,FALSE)</f>
        <v>0</v>
      </c>
      <c r="H14108" s="295">
        <f t="shared" ca="1" si="1455"/>
        <v>0</v>
      </c>
      <c r="I14108" s="295">
        <f t="shared" ca="1" si="1455"/>
        <v>0</v>
      </c>
      <c r="J14108" s="295">
        <f t="shared" ca="1" si="1455"/>
        <v>0</v>
      </c>
      <c r="K14108" s="295">
        <f t="shared" ca="1" si="1455"/>
        <v>0</v>
      </c>
      <c r="L14108" s="295">
        <f t="shared" ca="1" si="1455"/>
        <v>0</v>
      </c>
      <c r="M14108" s="295">
        <f t="shared" ca="1" si="1455"/>
        <v>0</v>
      </c>
      <c r="N14108" s="295">
        <f t="shared" ca="1" si="1455"/>
        <v>0</v>
      </c>
    </row>
    <row r="14109" spans="1:14" s="369" customFormat="1" ht="12.75" hidden="1" customHeight="1" outlineLevel="2" x14ac:dyDescent="0.25">
      <c r="A14109" s="3"/>
      <c r="B14109" s="3"/>
      <c r="C14109" s="21"/>
      <c r="D14109" s="3"/>
      <c r="E14109" s="107"/>
      <c r="F14109" s="106" t="s">
        <v>80</v>
      </c>
      <c r="G14109" s="111">
        <f ca="1">VLOOKUP($B14108,'Input Sheet'!$B$515:$N$1014,5+G$5,FALSE)</f>
        <v>0</v>
      </c>
      <c r="H14109" s="111">
        <f ca="1">VLOOKUP($B14108,'Input Sheet'!$B$515:$N$1014,5+H$5,FALSE)</f>
        <v>0</v>
      </c>
      <c r="I14109" s="111">
        <f ca="1">VLOOKUP($B14108,'Input Sheet'!$B$515:$N$1014,5+I$5,FALSE)</f>
        <v>0</v>
      </c>
      <c r="J14109" s="111">
        <f ca="1">VLOOKUP($B14108,'Input Sheet'!$B$515:$N$1014,5+J$5,FALSE)</f>
        <v>0</v>
      </c>
      <c r="K14109" s="111">
        <f ca="1">VLOOKUP($B14108,'Input Sheet'!$B$515:$N$1014,5+K$5,FALSE)</f>
        <v>0</v>
      </c>
      <c r="L14109" s="111">
        <f ca="1">VLOOKUP($B14108,'Input Sheet'!$B$515:$N$1014,5+L$5,FALSE)</f>
        <v>0</v>
      </c>
      <c r="M14109" s="111">
        <f ca="1">VLOOKUP($B14108,'Input Sheet'!$B$515:$N$1014,5+M$5,FALSE)</f>
        <v>0</v>
      </c>
      <c r="N14109" s="111">
        <f ca="1">VLOOKUP($B14108,'Input Sheet'!$B$515:$N$1014,5+N$5,FALSE)</f>
        <v>0</v>
      </c>
    </row>
    <row r="14110" spans="1:14" s="369" customFormat="1" ht="12.75" hidden="1" customHeight="1" outlineLevel="2" x14ac:dyDescent="0.25">
      <c r="A14110" s="3"/>
      <c r="B14110" s="3"/>
      <c r="C14110" s="3"/>
      <c r="D14110" s="3">
        <v>1</v>
      </c>
      <c r="E14110" s="290">
        <f t="array" aca="1" ref="E14110:E14124" ca="1">TRANSPOSE(G14108:N14108)</f>
        <v>0</v>
      </c>
      <c r="F14110" s="291"/>
      <c r="G14110" s="292"/>
      <c r="H14110" s="293">
        <f ca="1">IF(OFFSET(H14110,-$D14110,0)="n/a","n/a",IF(H$5&gt;OFFSET(H14110,-$D14110,0)+$D14110,$E14110-SUM($G14110:G14110),($E14110-SUM($G14110:G14110))/(OFFSET(H14110,-$D14110,0)-(H$5-$D14110-1))))</f>
        <v>0</v>
      </c>
      <c r="I14110" s="293">
        <f ca="1">IF(OFFSET(I14110,-$D14110,0)="n/a","n/a",IF(I$5&gt;OFFSET(I14110,-$D14110,0)+$D14110,$E14110-SUM($G14110:H14110),($E14110-SUM($G14110:H14110))/(OFFSET(I14110,-$D14110,0)-(I$5-$D14110-1))))</f>
        <v>0</v>
      </c>
      <c r="J14110" s="293">
        <f ca="1">IF(OFFSET(J14110,-$D14110,0)="n/a","n/a",IF(J$5&gt;OFFSET(J14110,-$D14110,0)+$D14110,$E14110-SUM($G14110:I14110),($E14110-SUM($G14110:I14110))/(OFFSET(J14110,-$D14110,0)-(J$5-$D14110-1))))</f>
        <v>0</v>
      </c>
      <c r="K14110" s="293">
        <f ca="1">IF(OFFSET(K14110,-$D14110,0)="n/a","n/a",IF(K$5&gt;OFFSET(K14110,-$D14110,0)+$D14110,$E14110-SUM($G14110:J14110),($E14110-SUM($G14110:J14110))/(OFFSET(K14110,-$D14110,0)-(K$5-$D14110-1))))</f>
        <v>0</v>
      </c>
      <c r="L14110" s="293">
        <f ca="1">IF(OFFSET(L14110,-$D14110,0)="n/a","n/a",IF(L$5&gt;OFFSET(L14110,-$D14110,0)+$D14110,$E14110-SUM($G14110:K14110),($E14110-SUM($G14110:K14110))/(OFFSET(L14110,-$D14110,0)-(L$5-$D14110-1))))</f>
        <v>0</v>
      </c>
      <c r="M14110" s="293">
        <f ca="1">IF(OFFSET(M14110,-$D14110,0)="n/a","n/a",IF(M$5&gt;OFFSET(M14110,-$D14110,0)+$D14110,$E14110-SUM($G14110:L14110),($E14110-SUM($G14110:L14110))/(OFFSET(M14110,-$D14110,0)-(M$5-$D14110-1))))</f>
        <v>0</v>
      </c>
      <c r="N14110" s="293">
        <f ca="1">IF(OFFSET(N14110,-$D14110,0)="n/a","n/a",IF(N$5&gt;OFFSET(N14110,-$D14110,0)+$D14110,$E14110-SUM($G14110:M14110),($E14110-SUM($G14110:M14110))/(OFFSET(N14110,-$D14110,0)-(N$5-$D14110-1))))</f>
        <v>0</v>
      </c>
    </row>
    <row r="14111" spans="1:14" s="369" customFormat="1" ht="12.75" hidden="1" customHeight="1" outlineLevel="2" x14ac:dyDescent="0.25">
      <c r="A14111" s="3"/>
      <c r="B14111" s="3"/>
      <c r="C14111" s="392" t="s">
        <v>48</v>
      </c>
      <c r="D14111" s="3">
        <v>2</v>
      </c>
      <c r="E14111" s="290">
        <f ca="1"/>
        <v>0</v>
      </c>
      <c r="F14111" s="291"/>
      <c r="G14111" s="294"/>
      <c r="H14111" s="292"/>
      <c r="I14111" s="293">
        <f ca="1">IF(OFFSET(I14111,-$D14111,0)="n/a","n/a",IF(I$5&gt;OFFSET(I14111,-$D14111,0)+$D14111,$E14111-SUM($G14111:H14111),($E14111-SUM($G14111:H14111))/(OFFSET(I14111,-$D14111,0)-(I$5-$D14111-1))))</f>
        <v>0</v>
      </c>
      <c r="J14111" s="293">
        <f ca="1">IF(OFFSET(J14111,-$D14111,0)="n/a","n/a",IF(J$5&gt;OFFSET(J14111,-$D14111,0)+$D14111,$E14111-SUM($G14111:I14111),($E14111-SUM($G14111:I14111))/(OFFSET(J14111,-$D14111,0)-(J$5-$D14111-1))))</f>
        <v>0</v>
      </c>
      <c r="K14111" s="293">
        <f ca="1">IF(OFFSET(K14111,-$D14111,0)="n/a","n/a",IF(K$5&gt;OFFSET(K14111,-$D14111,0)+$D14111,$E14111-SUM($G14111:J14111),($E14111-SUM($G14111:J14111))/(OFFSET(K14111,-$D14111,0)-(K$5-$D14111-1))))</f>
        <v>0</v>
      </c>
      <c r="L14111" s="293">
        <f ca="1">IF(OFFSET(L14111,-$D14111,0)="n/a","n/a",IF(L$5&gt;OFFSET(L14111,-$D14111,0)+$D14111,$E14111-SUM($G14111:K14111),($E14111-SUM($G14111:K14111))/(OFFSET(L14111,-$D14111,0)-(L$5-$D14111-1))))</f>
        <v>0</v>
      </c>
      <c r="M14111" s="293">
        <f ca="1">IF(OFFSET(M14111,-$D14111,0)="n/a","n/a",IF(M$5&gt;OFFSET(M14111,-$D14111,0)+$D14111,$E14111-SUM($G14111:L14111),($E14111-SUM($G14111:L14111))/(OFFSET(M14111,-$D14111,0)-(M$5-$D14111-1))))</f>
        <v>0</v>
      </c>
      <c r="N14111" s="293">
        <f ca="1">IF(OFFSET(N14111,-$D14111,0)="n/a","n/a",IF(N$5&gt;OFFSET(N14111,-$D14111,0)+$D14111,$E14111-SUM($G14111:M14111),($E14111-SUM($G14111:M14111))/(OFFSET(N14111,-$D14111,0)-(N$5-$D14111-1))))</f>
        <v>0</v>
      </c>
    </row>
    <row r="14112" spans="1:14" s="369" customFormat="1" ht="12.75" hidden="1" customHeight="1" outlineLevel="2" x14ac:dyDescent="0.25">
      <c r="A14112" s="3"/>
      <c r="B14112" s="3"/>
      <c r="C14112" s="392"/>
      <c r="D14112" s="3">
        <v>3</v>
      </c>
      <c r="E14112" s="290">
        <f ca="1"/>
        <v>0</v>
      </c>
      <c r="F14112" s="291"/>
      <c r="G14112" s="294"/>
      <c r="H14112" s="294"/>
      <c r="I14112" s="292"/>
      <c r="J14112" s="293">
        <f ca="1">IF(OFFSET(J14112,-$D14112,0)="n/a","n/a",IF(J$5&gt;OFFSET(J14112,-$D14112,0)+$D14112,$E14112-SUM($G14112:I14112),($E14112-SUM($G14112:I14112))/(OFFSET(J14112,-$D14112,0)-(J$5-$D14112-1))))</f>
        <v>0</v>
      </c>
      <c r="K14112" s="293">
        <f ca="1">IF(OFFSET(K14112,-$D14112,0)="n/a","n/a",IF(K$5&gt;OFFSET(K14112,-$D14112,0)+$D14112,$E14112-SUM($G14112:J14112),($E14112-SUM($G14112:J14112))/(OFFSET(K14112,-$D14112,0)-(K$5-$D14112-1))))</f>
        <v>0</v>
      </c>
      <c r="L14112" s="293">
        <f ca="1">IF(OFFSET(L14112,-$D14112,0)="n/a","n/a",IF(L$5&gt;OFFSET(L14112,-$D14112,0)+$D14112,$E14112-SUM($G14112:K14112),($E14112-SUM($G14112:K14112))/(OFFSET(L14112,-$D14112,0)-(L$5-$D14112-1))))</f>
        <v>0</v>
      </c>
      <c r="M14112" s="293">
        <f ca="1">IF(OFFSET(M14112,-$D14112,0)="n/a","n/a",IF(M$5&gt;OFFSET(M14112,-$D14112,0)+$D14112,$E14112-SUM($G14112:L14112),($E14112-SUM($G14112:L14112))/(OFFSET(M14112,-$D14112,0)-(M$5-$D14112-1))))</f>
        <v>0</v>
      </c>
      <c r="N14112" s="293">
        <f ca="1">IF(OFFSET(N14112,-$D14112,0)="n/a","n/a",IF(N$5&gt;OFFSET(N14112,-$D14112,0)+$D14112,$E14112-SUM($G14112:M14112),($E14112-SUM($G14112:M14112))/(OFFSET(N14112,-$D14112,0)-(N$5-$D14112-1))))</f>
        <v>0</v>
      </c>
    </row>
    <row r="14113" spans="1:14" s="369" customFormat="1" ht="12.75" hidden="1" customHeight="1" outlineLevel="2" x14ac:dyDescent="0.25">
      <c r="A14113" s="3"/>
      <c r="B14113" s="3"/>
      <c r="C14113" s="392"/>
      <c r="D14113" s="3">
        <v>4</v>
      </c>
      <c r="E14113" s="290">
        <f ca="1"/>
        <v>0</v>
      </c>
      <c r="F14113" s="291"/>
      <c r="G14113" s="294"/>
      <c r="H14113" s="294"/>
      <c r="I14113" s="294"/>
      <c r="J14113" s="292"/>
      <c r="K14113" s="293">
        <f ca="1">IF(OFFSET(K14113,-$D14113,0)="n/a","n/a",IF(K$5&gt;OFFSET(K14113,-$D14113,0)+$D14113,$E14113-SUM($G14113:J14113),($E14113-SUM($G14113:J14113))/(OFFSET(K14113,-$D14113,0)-(K$5-$D14113-1))))</f>
        <v>0</v>
      </c>
      <c r="L14113" s="293">
        <f ca="1">IF(OFFSET(L14113,-$D14113,0)="n/a","n/a",IF(L$5&gt;OFFSET(L14113,-$D14113,0)+$D14113,$E14113-SUM($G14113:K14113),($E14113-SUM($G14113:K14113))/(OFFSET(L14113,-$D14113,0)-(L$5-$D14113-1))))</f>
        <v>0</v>
      </c>
      <c r="M14113" s="293">
        <f ca="1">IF(OFFSET(M14113,-$D14113,0)="n/a","n/a",IF(M$5&gt;OFFSET(M14113,-$D14113,0)+$D14113,$E14113-SUM($G14113:L14113),($E14113-SUM($G14113:L14113))/(OFFSET(M14113,-$D14113,0)-(M$5-$D14113-1))))</f>
        <v>0</v>
      </c>
      <c r="N14113" s="293">
        <f ca="1">IF(OFFSET(N14113,-$D14113,0)="n/a","n/a",IF(N$5&gt;OFFSET(N14113,-$D14113,0)+$D14113,$E14113-SUM($G14113:M14113),($E14113-SUM($G14113:M14113))/(OFFSET(N14113,-$D14113,0)-(N$5-$D14113-1))))</f>
        <v>0</v>
      </c>
    </row>
    <row r="14114" spans="1:14" s="369" customFormat="1" ht="12.75" hidden="1" customHeight="1" outlineLevel="2" x14ac:dyDescent="0.25">
      <c r="A14114" s="3"/>
      <c r="B14114" s="3"/>
      <c r="C14114" s="392"/>
      <c r="D14114" s="3">
        <v>5</v>
      </c>
      <c r="E14114" s="290">
        <f ca="1"/>
        <v>0</v>
      </c>
      <c r="F14114" s="291"/>
      <c r="G14114" s="294"/>
      <c r="H14114" s="294"/>
      <c r="I14114" s="294"/>
      <c r="J14114" s="294"/>
      <c r="K14114" s="292"/>
      <c r="L14114" s="293">
        <f ca="1">IF(OFFSET(L14114,-$D14114,0)="n/a","n/a",IF(L$5&gt;OFFSET(L14114,-$D14114,0)+$D14114,$E14114-SUM($G14114:K14114),($E14114-SUM($G14114:K14114))/(OFFSET(L14114,-$D14114,0)-(L$5-$D14114-1))))</f>
        <v>0</v>
      </c>
      <c r="M14114" s="293">
        <f ca="1">IF(OFFSET(M14114,-$D14114,0)="n/a","n/a",IF(M$5&gt;OFFSET(M14114,-$D14114,0)+$D14114,$E14114-SUM($G14114:L14114),($E14114-SUM($G14114:L14114))/(OFFSET(M14114,-$D14114,0)-(M$5-$D14114-1))))</f>
        <v>0</v>
      </c>
      <c r="N14114" s="293">
        <f ca="1">IF(OFFSET(N14114,-$D14114,0)="n/a","n/a",IF(N$5&gt;OFFSET(N14114,-$D14114,0)+$D14114,$E14114-SUM($G14114:M14114),($E14114-SUM($G14114:M14114))/(OFFSET(N14114,-$D14114,0)-(N$5-$D14114-1))))</f>
        <v>0</v>
      </c>
    </row>
    <row r="14115" spans="1:14" s="369" customFormat="1" ht="12.75" hidden="1" customHeight="1" outlineLevel="2" x14ac:dyDescent="0.25">
      <c r="A14115" s="3"/>
      <c r="B14115" s="3"/>
      <c r="C14115" s="392"/>
      <c r="D14115" s="3">
        <v>6</v>
      </c>
      <c r="E14115" s="290">
        <f ca="1"/>
        <v>0</v>
      </c>
      <c r="F14115" s="291"/>
      <c r="G14115" s="294"/>
      <c r="H14115" s="294"/>
      <c r="I14115" s="294"/>
      <c r="J14115" s="294"/>
      <c r="K14115" s="294"/>
      <c r="L14115" s="292"/>
      <c r="M14115" s="293">
        <f ca="1">IF(OFFSET(M14115,-$D14115,0)="n/a","n/a",IF(M$5&gt;OFFSET(M14115,-$D14115,0)+$D14115,$E14115-SUM($G14115:L14115),($E14115-SUM($G14115:L14115))/(OFFSET(M14115,-$D14115,0)-(M$5-$D14115-1))))</f>
        <v>0</v>
      </c>
      <c r="N14115" s="293">
        <f ca="1">IF(OFFSET(N14115,-$D14115,0)="n/a","n/a",IF(N$5&gt;OFFSET(N14115,-$D14115,0)+$D14115,$E14115-SUM($G14115:M14115),($E14115-SUM($G14115:M14115))/(OFFSET(N14115,-$D14115,0)-(N$5-$D14115-1))))</f>
        <v>0</v>
      </c>
    </row>
    <row r="14116" spans="1:14" s="369" customFormat="1" ht="12.75" hidden="1" customHeight="1" outlineLevel="2" x14ac:dyDescent="0.25">
      <c r="A14116" s="3"/>
      <c r="B14116" s="3"/>
      <c r="C14116" s="392"/>
      <c r="D14116" s="3">
        <v>7</v>
      </c>
      <c r="E14116" s="290">
        <f ca="1"/>
        <v>0</v>
      </c>
      <c r="F14116" s="291"/>
      <c r="G14116" s="294"/>
      <c r="H14116" s="294"/>
      <c r="I14116" s="294"/>
      <c r="J14116" s="294"/>
      <c r="K14116" s="294"/>
      <c r="L14116" s="294"/>
      <c r="M14116" s="292"/>
      <c r="N14116" s="293">
        <f ca="1">IF(OFFSET(N14116,-$D14116,0)="n/a","n/a",IF(N$5&gt;OFFSET(N14116,-$D14116,0)+$D14116,$E14116-SUM($G14116:M14116),($E14116-SUM($G14116:M14116))/(OFFSET(N14116,-$D14116,0)-(N$5-$D14116-1))))</f>
        <v>0</v>
      </c>
    </row>
    <row r="14117" spans="1:14" s="369" customFormat="1" ht="12.75" hidden="1" customHeight="1" outlineLevel="2" x14ac:dyDescent="0.25">
      <c r="A14117" s="3"/>
      <c r="B14117" s="3"/>
      <c r="C14117" s="392"/>
      <c r="D14117" s="3">
        <v>8</v>
      </c>
      <c r="E14117" s="290">
        <f ca="1"/>
        <v>0</v>
      </c>
      <c r="F14117" s="291"/>
      <c r="G14117" s="294"/>
      <c r="H14117" s="294"/>
      <c r="I14117" s="294"/>
      <c r="J14117" s="294"/>
      <c r="K14117" s="294"/>
      <c r="L14117" s="294"/>
      <c r="M14117" s="294"/>
      <c r="N14117" s="292"/>
    </row>
    <row r="14118" spans="1:14" s="369" customFormat="1" ht="12.75" hidden="1" customHeight="1" outlineLevel="2" x14ac:dyDescent="0.25">
      <c r="A14118" s="3"/>
      <c r="B14118" s="3"/>
      <c r="C14118" s="392"/>
      <c r="D14118" s="3">
        <v>9</v>
      </c>
      <c r="E14118" s="290" t="e">
        <f ca="1"/>
        <v>#N/A</v>
      </c>
      <c r="F14118" s="291"/>
      <c r="G14118" s="294"/>
      <c r="H14118" s="294"/>
      <c r="I14118" s="294"/>
      <c r="J14118" s="294"/>
      <c r="K14118" s="294"/>
      <c r="L14118" s="294"/>
      <c r="M14118" s="294"/>
      <c r="N14118" s="294"/>
    </row>
    <row r="14119" spans="1:14" s="369" customFormat="1" ht="12.75" hidden="1" customHeight="1" outlineLevel="2" x14ac:dyDescent="0.25">
      <c r="A14119" s="3"/>
      <c r="B14119" s="3"/>
      <c r="C14119" s="392"/>
      <c r="D14119" s="3">
        <v>10</v>
      </c>
      <c r="E14119" s="290" t="e">
        <f ca="1"/>
        <v>#N/A</v>
      </c>
      <c r="F14119" s="291"/>
      <c r="G14119" s="294"/>
      <c r="H14119" s="294"/>
      <c r="I14119" s="294"/>
      <c r="J14119" s="294"/>
      <c r="K14119" s="294"/>
      <c r="L14119" s="294"/>
      <c r="M14119" s="294"/>
      <c r="N14119" s="294"/>
    </row>
    <row r="14120" spans="1:14" s="369" customFormat="1" ht="12.75" hidden="1" customHeight="1" outlineLevel="2" x14ac:dyDescent="0.25">
      <c r="A14120" s="3"/>
      <c r="B14120" s="3"/>
      <c r="C14120" s="392"/>
      <c r="D14120" s="3">
        <v>11</v>
      </c>
      <c r="E14120" s="290" t="e">
        <f ca="1"/>
        <v>#N/A</v>
      </c>
      <c r="F14120" s="291"/>
      <c r="G14120" s="294"/>
      <c r="H14120" s="294"/>
      <c r="I14120" s="294"/>
      <c r="J14120" s="294"/>
      <c r="K14120" s="294"/>
      <c r="L14120" s="294"/>
      <c r="M14120" s="294"/>
      <c r="N14120" s="294"/>
    </row>
    <row r="14121" spans="1:14" s="369" customFormat="1" ht="12.75" hidden="1" customHeight="1" outlineLevel="2" x14ac:dyDescent="0.25">
      <c r="A14121" s="3"/>
      <c r="B14121" s="3"/>
      <c r="C14121" s="392"/>
      <c r="D14121" s="3">
        <v>12</v>
      </c>
      <c r="E14121" s="290" t="e">
        <f ca="1"/>
        <v>#N/A</v>
      </c>
      <c r="F14121" s="291"/>
      <c r="G14121" s="294"/>
      <c r="H14121" s="294"/>
      <c r="I14121" s="294"/>
      <c r="J14121" s="294"/>
      <c r="K14121" s="294"/>
      <c r="L14121" s="294"/>
      <c r="M14121" s="294"/>
      <c r="N14121" s="294"/>
    </row>
    <row r="14122" spans="1:14" s="369" customFormat="1" ht="12.75" hidden="1" customHeight="1" outlineLevel="2" x14ac:dyDescent="0.25">
      <c r="A14122" s="3"/>
      <c r="B14122" s="3"/>
      <c r="C14122" s="392"/>
      <c r="D14122" s="3">
        <v>13</v>
      </c>
      <c r="E14122" s="290" t="e">
        <f ca="1"/>
        <v>#N/A</v>
      </c>
      <c r="F14122" s="291"/>
      <c r="G14122" s="294"/>
      <c r="H14122" s="294"/>
      <c r="I14122" s="294"/>
      <c r="J14122" s="294"/>
      <c r="K14122" s="294"/>
      <c r="L14122" s="294"/>
      <c r="M14122" s="294"/>
      <c r="N14122" s="294"/>
    </row>
    <row r="14123" spans="1:14" s="369" customFormat="1" ht="12.75" hidden="1" customHeight="1" outlineLevel="2" x14ac:dyDescent="0.25">
      <c r="A14123" s="3"/>
      <c r="B14123" s="3"/>
      <c r="C14123" s="392"/>
      <c r="D14123" s="3">
        <v>14</v>
      </c>
      <c r="E14123" s="290" t="e">
        <f ca="1"/>
        <v>#N/A</v>
      </c>
      <c r="F14123" s="291"/>
      <c r="G14123" s="294"/>
      <c r="H14123" s="294"/>
      <c r="I14123" s="294"/>
      <c r="J14123" s="294"/>
      <c r="K14123" s="294"/>
      <c r="L14123" s="294"/>
      <c r="M14123" s="294"/>
      <c r="N14123" s="294"/>
    </row>
    <row r="14124" spans="1:14" s="369" customFormat="1" ht="12.75" hidden="1" customHeight="1" outlineLevel="2" x14ac:dyDescent="0.25">
      <c r="A14124" s="3"/>
      <c r="B14124" s="3"/>
      <c r="C14124" s="392"/>
      <c r="D14124" s="3">
        <v>15</v>
      </c>
      <c r="E14124" s="290" t="e">
        <f ca="1"/>
        <v>#N/A</v>
      </c>
      <c r="F14124" s="291"/>
      <c r="G14124" s="294"/>
      <c r="H14124" s="294"/>
      <c r="I14124" s="294"/>
      <c r="J14124" s="294"/>
      <c r="K14124" s="294"/>
      <c r="L14124" s="294"/>
      <c r="M14124" s="294"/>
      <c r="N14124" s="294"/>
    </row>
    <row r="14125" spans="1:14" s="369" customFormat="1" ht="12.75" hidden="1" customHeight="1" outlineLevel="1" x14ac:dyDescent="0.25">
      <c r="A14125" s="3"/>
      <c r="B14125" s="145" t="str">
        <f ca="1">B14108</f>
        <v>Asset Type 228</v>
      </c>
      <c r="C14125" s="145" t="str">
        <f ca="1">C14108</f>
        <v>Description - Asset Type 228</v>
      </c>
      <c r="D14125" s="3"/>
      <c r="E14125" s="3"/>
      <c r="F14125" s="106" t="s">
        <v>47</v>
      </c>
      <c r="G14125" s="296">
        <f t="shared" ref="G14125:N14125" si="1456">SUM(G14110:G14124)</f>
        <v>0</v>
      </c>
      <c r="H14125" s="296">
        <f t="shared" ca="1" si="1456"/>
        <v>0</v>
      </c>
      <c r="I14125" s="296">
        <f t="shared" ca="1" si="1456"/>
        <v>0</v>
      </c>
      <c r="J14125" s="296">
        <f t="shared" ca="1" si="1456"/>
        <v>0</v>
      </c>
      <c r="K14125" s="296">
        <f t="shared" ca="1" si="1456"/>
        <v>0</v>
      </c>
      <c r="L14125" s="296">
        <f t="shared" ca="1" si="1456"/>
        <v>0</v>
      </c>
      <c r="M14125" s="296">
        <f t="shared" ca="1" si="1456"/>
        <v>0</v>
      </c>
      <c r="N14125" s="296">
        <f t="shared" ca="1" si="1456"/>
        <v>0</v>
      </c>
    </row>
    <row r="14126" spans="1:14" s="369" customFormat="1" ht="12.75" hidden="1" customHeight="1" outlineLevel="2" x14ac:dyDescent="0.25">
      <c r="A14126" s="217">
        <f>A14108+1</f>
        <v>229</v>
      </c>
      <c r="B14126" s="22" t="str">
        <f ca="1">OFFSET($B$516,$A14126-1,0)</f>
        <v>Asset Type 229</v>
      </c>
      <c r="C14126" s="22" t="str">
        <f ca="1">OFFSET($C$516,$A14126-1,0)</f>
        <v>Description - Asset Type 229</v>
      </c>
      <c r="D14126" s="3"/>
      <c r="E14126" s="109"/>
      <c r="F14126" s="108" t="s">
        <v>46</v>
      </c>
      <c r="G14126" s="295">
        <f t="shared" ref="G14126:N14126" ca="1" si="1457">VLOOKUP($B14126,$B$516:$N$1015,5+G$5,FALSE)</f>
        <v>0</v>
      </c>
      <c r="H14126" s="295">
        <f t="shared" ca="1" si="1457"/>
        <v>0</v>
      </c>
      <c r="I14126" s="295">
        <f t="shared" ca="1" si="1457"/>
        <v>0</v>
      </c>
      <c r="J14126" s="295">
        <f t="shared" ca="1" si="1457"/>
        <v>0</v>
      </c>
      <c r="K14126" s="295">
        <f t="shared" ca="1" si="1457"/>
        <v>0</v>
      </c>
      <c r="L14126" s="295">
        <f t="shared" ca="1" si="1457"/>
        <v>0</v>
      </c>
      <c r="M14126" s="295">
        <f t="shared" ca="1" si="1457"/>
        <v>0</v>
      </c>
      <c r="N14126" s="295">
        <f t="shared" ca="1" si="1457"/>
        <v>0</v>
      </c>
    </row>
    <row r="14127" spans="1:14" s="369" customFormat="1" ht="12.75" hidden="1" customHeight="1" outlineLevel="2" x14ac:dyDescent="0.25">
      <c r="A14127" s="3"/>
      <c r="B14127" s="3"/>
      <c r="C14127" s="21"/>
      <c r="D14127" s="3"/>
      <c r="E14127" s="107"/>
      <c r="F14127" s="106" t="s">
        <v>80</v>
      </c>
      <c r="G14127" s="111">
        <f ca="1">VLOOKUP($B14126,'Input Sheet'!$B$515:$N$1014,5+G$5,FALSE)</f>
        <v>0</v>
      </c>
      <c r="H14127" s="111">
        <f ca="1">VLOOKUP($B14126,'Input Sheet'!$B$515:$N$1014,5+H$5,FALSE)</f>
        <v>0</v>
      </c>
      <c r="I14127" s="111">
        <f ca="1">VLOOKUP($B14126,'Input Sheet'!$B$515:$N$1014,5+I$5,FALSE)</f>
        <v>0</v>
      </c>
      <c r="J14127" s="111">
        <f ca="1">VLOOKUP($B14126,'Input Sheet'!$B$515:$N$1014,5+J$5,FALSE)</f>
        <v>0</v>
      </c>
      <c r="K14127" s="111">
        <f ca="1">VLOOKUP($B14126,'Input Sheet'!$B$515:$N$1014,5+K$5,FALSE)</f>
        <v>0</v>
      </c>
      <c r="L14127" s="111">
        <f ca="1">VLOOKUP($B14126,'Input Sheet'!$B$515:$N$1014,5+L$5,FALSE)</f>
        <v>0</v>
      </c>
      <c r="M14127" s="111">
        <f ca="1">VLOOKUP($B14126,'Input Sheet'!$B$515:$N$1014,5+M$5,FALSE)</f>
        <v>0</v>
      </c>
      <c r="N14127" s="111">
        <f ca="1">VLOOKUP($B14126,'Input Sheet'!$B$515:$N$1014,5+N$5,FALSE)</f>
        <v>0</v>
      </c>
    </row>
    <row r="14128" spans="1:14" s="369" customFormat="1" ht="12.75" hidden="1" customHeight="1" outlineLevel="2" x14ac:dyDescent="0.25">
      <c r="A14128" s="3"/>
      <c r="B14128" s="3"/>
      <c r="C14128" s="3"/>
      <c r="D14128" s="3">
        <v>1</v>
      </c>
      <c r="E14128" s="290">
        <f t="array" aca="1" ref="E14128:E14142" ca="1">TRANSPOSE(G14126:N14126)</f>
        <v>0</v>
      </c>
      <c r="F14128" s="291"/>
      <c r="G14128" s="292"/>
      <c r="H14128" s="293">
        <f ca="1">IF(OFFSET(H14128,-$D14128,0)="n/a","n/a",IF(H$5&gt;OFFSET(H14128,-$D14128,0)+$D14128,$E14128-SUM($G14128:G14128),($E14128-SUM($G14128:G14128))/(OFFSET(H14128,-$D14128,0)-(H$5-$D14128-1))))</f>
        <v>0</v>
      </c>
      <c r="I14128" s="293">
        <f ca="1">IF(OFFSET(I14128,-$D14128,0)="n/a","n/a",IF(I$5&gt;OFFSET(I14128,-$D14128,0)+$D14128,$E14128-SUM($G14128:H14128),($E14128-SUM($G14128:H14128))/(OFFSET(I14128,-$D14128,0)-(I$5-$D14128-1))))</f>
        <v>0</v>
      </c>
      <c r="J14128" s="293">
        <f ca="1">IF(OFFSET(J14128,-$D14128,0)="n/a","n/a",IF(J$5&gt;OFFSET(J14128,-$D14128,0)+$D14128,$E14128-SUM($G14128:I14128),($E14128-SUM($G14128:I14128))/(OFFSET(J14128,-$D14128,0)-(J$5-$D14128-1))))</f>
        <v>0</v>
      </c>
      <c r="K14128" s="293">
        <f ca="1">IF(OFFSET(K14128,-$D14128,0)="n/a","n/a",IF(K$5&gt;OFFSET(K14128,-$D14128,0)+$D14128,$E14128-SUM($G14128:J14128),($E14128-SUM($G14128:J14128))/(OFFSET(K14128,-$D14128,0)-(K$5-$D14128-1))))</f>
        <v>0</v>
      </c>
      <c r="L14128" s="293">
        <f ca="1">IF(OFFSET(L14128,-$D14128,0)="n/a","n/a",IF(L$5&gt;OFFSET(L14128,-$D14128,0)+$D14128,$E14128-SUM($G14128:K14128),($E14128-SUM($G14128:K14128))/(OFFSET(L14128,-$D14128,0)-(L$5-$D14128-1))))</f>
        <v>0</v>
      </c>
      <c r="M14128" s="293">
        <f ca="1">IF(OFFSET(M14128,-$D14128,0)="n/a","n/a",IF(M$5&gt;OFFSET(M14128,-$D14128,0)+$D14128,$E14128-SUM($G14128:L14128),($E14128-SUM($G14128:L14128))/(OFFSET(M14128,-$D14128,0)-(M$5-$D14128-1))))</f>
        <v>0</v>
      </c>
      <c r="N14128" s="293">
        <f ca="1">IF(OFFSET(N14128,-$D14128,0)="n/a","n/a",IF(N$5&gt;OFFSET(N14128,-$D14128,0)+$D14128,$E14128-SUM($G14128:M14128),($E14128-SUM($G14128:M14128))/(OFFSET(N14128,-$D14128,0)-(N$5-$D14128-1))))</f>
        <v>0</v>
      </c>
    </row>
    <row r="14129" spans="1:14" s="369" customFormat="1" ht="12.75" hidden="1" customHeight="1" outlineLevel="2" x14ac:dyDescent="0.25">
      <c r="A14129" s="3"/>
      <c r="B14129" s="3"/>
      <c r="C14129" s="392" t="s">
        <v>48</v>
      </c>
      <c r="D14129" s="3">
        <v>2</v>
      </c>
      <c r="E14129" s="290">
        <f ca="1"/>
        <v>0</v>
      </c>
      <c r="F14129" s="291"/>
      <c r="G14129" s="294"/>
      <c r="H14129" s="292"/>
      <c r="I14129" s="293">
        <f ca="1">IF(OFFSET(I14129,-$D14129,0)="n/a","n/a",IF(I$5&gt;OFFSET(I14129,-$D14129,0)+$D14129,$E14129-SUM($G14129:H14129),($E14129-SUM($G14129:H14129))/(OFFSET(I14129,-$D14129,0)-(I$5-$D14129-1))))</f>
        <v>0</v>
      </c>
      <c r="J14129" s="293">
        <f ca="1">IF(OFFSET(J14129,-$D14129,0)="n/a","n/a",IF(J$5&gt;OFFSET(J14129,-$D14129,0)+$D14129,$E14129-SUM($G14129:I14129),($E14129-SUM($G14129:I14129))/(OFFSET(J14129,-$D14129,0)-(J$5-$D14129-1))))</f>
        <v>0</v>
      </c>
      <c r="K14129" s="293">
        <f ca="1">IF(OFFSET(K14129,-$D14129,0)="n/a","n/a",IF(K$5&gt;OFFSET(K14129,-$D14129,0)+$D14129,$E14129-SUM($G14129:J14129),($E14129-SUM($G14129:J14129))/(OFFSET(K14129,-$D14129,0)-(K$5-$D14129-1))))</f>
        <v>0</v>
      </c>
      <c r="L14129" s="293">
        <f ca="1">IF(OFFSET(L14129,-$D14129,0)="n/a","n/a",IF(L$5&gt;OFFSET(L14129,-$D14129,0)+$D14129,$E14129-SUM($G14129:K14129),($E14129-SUM($G14129:K14129))/(OFFSET(L14129,-$D14129,0)-(L$5-$D14129-1))))</f>
        <v>0</v>
      </c>
      <c r="M14129" s="293">
        <f ca="1">IF(OFFSET(M14129,-$D14129,0)="n/a","n/a",IF(M$5&gt;OFFSET(M14129,-$D14129,0)+$D14129,$E14129-SUM($G14129:L14129),($E14129-SUM($G14129:L14129))/(OFFSET(M14129,-$D14129,0)-(M$5-$D14129-1))))</f>
        <v>0</v>
      </c>
      <c r="N14129" s="293">
        <f ca="1">IF(OFFSET(N14129,-$D14129,0)="n/a","n/a",IF(N$5&gt;OFFSET(N14129,-$D14129,0)+$D14129,$E14129-SUM($G14129:M14129),($E14129-SUM($G14129:M14129))/(OFFSET(N14129,-$D14129,0)-(N$5-$D14129-1))))</f>
        <v>0</v>
      </c>
    </row>
    <row r="14130" spans="1:14" s="369" customFormat="1" ht="12.75" hidden="1" customHeight="1" outlineLevel="2" x14ac:dyDescent="0.25">
      <c r="A14130" s="3"/>
      <c r="B14130" s="3"/>
      <c r="C14130" s="392"/>
      <c r="D14130" s="3">
        <v>3</v>
      </c>
      <c r="E14130" s="290">
        <f ca="1"/>
        <v>0</v>
      </c>
      <c r="F14130" s="291"/>
      <c r="G14130" s="294"/>
      <c r="H14130" s="294"/>
      <c r="I14130" s="292"/>
      <c r="J14130" s="293">
        <f ca="1">IF(OFFSET(J14130,-$D14130,0)="n/a","n/a",IF(J$5&gt;OFFSET(J14130,-$D14130,0)+$D14130,$E14130-SUM($G14130:I14130),($E14130-SUM($G14130:I14130))/(OFFSET(J14130,-$D14130,0)-(J$5-$D14130-1))))</f>
        <v>0</v>
      </c>
      <c r="K14130" s="293">
        <f ca="1">IF(OFFSET(K14130,-$D14130,0)="n/a","n/a",IF(K$5&gt;OFFSET(K14130,-$D14130,0)+$D14130,$E14130-SUM($G14130:J14130),($E14130-SUM($G14130:J14130))/(OFFSET(K14130,-$D14130,0)-(K$5-$D14130-1))))</f>
        <v>0</v>
      </c>
      <c r="L14130" s="293">
        <f ca="1">IF(OFFSET(L14130,-$D14130,0)="n/a","n/a",IF(L$5&gt;OFFSET(L14130,-$D14130,0)+$D14130,$E14130-SUM($G14130:K14130),($E14130-SUM($G14130:K14130))/(OFFSET(L14130,-$D14130,0)-(L$5-$D14130-1))))</f>
        <v>0</v>
      </c>
      <c r="M14130" s="293">
        <f ca="1">IF(OFFSET(M14130,-$D14130,0)="n/a","n/a",IF(M$5&gt;OFFSET(M14130,-$D14130,0)+$D14130,$E14130-SUM($G14130:L14130),($E14130-SUM($G14130:L14130))/(OFFSET(M14130,-$D14130,0)-(M$5-$D14130-1))))</f>
        <v>0</v>
      </c>
      <c r="N14130" s="293">
        <f ca="1">IF(OFFSET(N14130,-$D14130,0)="n/a","n/a",IF(N$5&gt;OFFSET(N14130,-$D14130,0)+$D14130,$E14130-SUM($G14130:M14130),($E14130-SUM($G14130:M14130))/(OFFSET(N14130,-$D14130,0)-(N$5-$D14130-1))))</f>
        <v>0</v>
      </c>
    </row>
    <row r="14131" spans="1:14" s="369" customFormat="1" ht="12.75" hidden="1" customHeight="1" outlineLevel="2" x14ac:dyDescent="0.25">
      <c r="A14131" s="3"/>
      <c r="B14131" s="3"/>
      <c r="C14131" s="392"/>
      <c r="D14131" s="3">
        <v>4</v>
      </c>
      <c r="E14131" s="290">
        <f ca="1"/>
        <v>0</v>
      </c>
      <c r="F14131" s="291"/>
      <c r="G14131" s="294"/>
      <c r="H14131" s="294"/>
      <c r="I14131" s="294"/>
      <c r="J14131" s="292"/>
      <c r="K14131" s="293">
        <f ca="1">IF(OFFSET(K14131,-$D14131,0)="n/a","n/a",IF(K$5&gt;OFFSET(K14131,-$D14131,0)+$D14131,$E14131-SUM($G14131:J14131),($E14131-SUM($G14131:J14131))/(OFFSET(K14131,-$D14131,0)-(K$5-$D14131-1))))</f>
        <v>0</v>
      </c>
      <c r="L14131" s="293">
        <f ca="1">IF(OFFSET(L14131,-$D14131,0)="n/a","n/a",IF(L$5&gt;OFFSET(L14131,-$D14131,0)+$D14131,$E14131-SUM($G14131:K14131),($E14131-SUM($G14131:K14131))/(OFFSET(L14131,-$D14131,0)-(L$5-$D14131-1))))</f>
        <v>0</v>
      </c>
      <c r="M14131" s="293">
        <f ca="1">IF(OFFSET(M14131,-$D14131,0)="n/a","n/a",IF(M$5&gt;OFFSET(M14131,-$D14131,0)+$D14131,$E14131-SUM($G14131:L14131),($E14131-SUM($G14131:L14131))/(OFFSET(M14131,-$D14131,0)-(M$5-$D14131-1))))</f>
        <v>0</v>
      </c>
      <c r="N14131" s="293">
        <f ca="1">IF(OFFSET(N14131,-$D14131,0)="n/a","n/a",IF(N$5&gt;OFFSET(N14131,-$D14131,0)+$D14131,$E14131-SUM($G14131:M14131),($E14131-SUM($G14131:M14131))/(OFFSET(N14131,-$D14131,0)-(N$5-$D14131-1))))</f>
        <v>0</v>
      </c>
    </row>
    <row r="14132" spans="1:14" s="369" customFormat="1" ht="12.75" hidden="1" customHeight="1" outlineLevel="2" x14ac:dyDescent="0.25">
      <c r="A14132" s="3"/>
      <c r="B14132" s="3"/>
      <c r="C14132" s="392"/>
      <c r="D14132" s="3">
        <v>5</v>
      </c>
      <c r="E14132" s="290">
        <f ca="1"/>
        <v>0</v>
      </c>
      <c r="F14132" s="291"/>
      <c r="G14132" s="294"/>
      <c r="H14132" s="294"/>
      <c r="I14132" s="294"/>
      <c r="J14132" s="294"/>
      <c r="K14132" s="292"/>
      <c r="L14132" s="293">
        <f ca="1">IF(OFFSET(L14132,-$D14132,0)="n/a","n/a",IF(L$5&gt;OFFSET(L14132,-$D14132,0)+$D14132,$E14132-SUM($G14132:K14132),($E14132-SUM($G14132:K14132))/(OFFSET(L14132,-$D14132,0)-(L$5-$D14132-1))))</f>
        <v>0</v>
      </c>
      <c r="M14132" s="293">
        <f ca="1">IF(OFFSET(M14132,-$D14132,0)="n/a","n/a",IF(M$5&gt;OFFSET(M14132,-$D14132,0)+$D14132,$E14132-SUM($G14132:L14132),($E14132-SUM($G14132:L14132))/(OFFSET(M14132,-$D14132,0)-(M$5-$D14132-1))))</f>
        <v>0</v>
      </c>
      <c r="N14132" s="293">
        <f ca="1">IF(OFFSET(N14132,-$D14132,0)="n/a","n/a",IF(N$5&gt;OFFSET(N14132,-$D14132,0)+$D14132,$E14132-SUM($G14132:M14132),($E14132-SUM($G14132:M14132))/(OFFSET(N14132,-$D14132,0)-(N$5-$D14132-1))))</f>
        <v>0</v>
      </c>
    </row>
    <row r="14133" spans="1:14" s="369" customFormat="1" ht="12.75" hidden="1" customHeight="1" outlineLevel="2" x14ac:dyDescent="0.25">
      <c r="A14133" s="3"/>
      <c r="B14133" s="3"/>
      <c r="C14133" s="392"/>
      <c r="D14133" s="3">
        <v>6</v>
      </c>
      <c r="E14133" s="290">
        <f ca="1"/>
        <v>0</v>
      </c>
      <c r="F14133" s="291"/>
      <c r="G14133" s="294"/>
      <c r="H14133" s="294"/>
      <c r="I14133" s="294"/>
      <c r="J14133" s="294"/>
      <c r="K14133" s="294"/>
      <c r="L14133" s="292"/>
      <c r="M14133" s="293">
        <f ca="1">IF(OFFSET(M14133,-$D14133,0)="n/a","n/a",IF(M$5&gt;OFFSET(M14133,-$D14133,0)+$D14133,$E14133-SUM($G14133:L14133),($E14133-SUM($G14133:L14133))/(OFFSET(M14133,-$D14133,0)-(M$5-$D14133-1))))</f>
        <v>0</v>
      </c>
      <c r="N14133" s="293">
        <f ca="1">IF(OFFSET(N14133,-$D14133,0)="n/a","n/a",IF(N$5&gt;OFFSET(N14133,-$D14133,0)+$D14133,$E14133-SUM($G14133:M14133),($E14133-SUM($G14133:M14133))/(OFFSET(N14133,-$D14133,0)-(N$5-$D14133-1))))</f>
        <v>0</v>
      </c>
    </row>
    <row r="14134" spans="1:14" s="369" customFormat="1" ht="12.75" hidden="1" customHeight="1" outlineLevel="2" x14ac:dyDescent="0.25">
      <c r="A14134" s="3"/>
      <c r="B14134" s="3"/>
      <c r="C14134" s="392"/>
      <c r="D14134" s="3">
        <v>7</v>
      </c>
      <c r="E14134" s="290">
        <f ca="1"/>
        <v>0</v>
      </c>
      <c r="F14134" s="291"/>
      <c r="G14134" s="294"/>
      <c r="H14134" s="294"/>
      <c r="I14134" s="294"/>
      <c r="J14134" s="294"/>
      <c r="K14134" s="294"/>
      <c r="L14134" s="294"/>
      <c r="M14134" s="292"/>
      <c r="N14134" s="293">
        <f ca="1">IF(OFFSET(N14134,-$D14134,0)="n/a","n/a",IF(N$5&gt;OFFSET(N14134,-$D14134,0)+$D14134,$E14134-SUM($G14134:M14134),($E14134-SUM($G14134:M14134))/(OFFSET(N14134,-$D14134,0)-(N$5-$D14134-1))))</f>
        <v>0</v>
      </c>
    </row>
    <row r="14135" spans="1:14" s="369" customFormat="1" ht="12.75" hidden="1" customHeight="1" outlineLevel="2" x14ac:dyDescent="0.25">
      <c r="A14135" s="3"/>
      <c r="B14135" s="3"/>
      <c r="C14135" s="392"/>
      <c r="D14135" s="3">
        <v>8</v>
      </c>
      <c r="E14135" s="290">
        <f ca="1"/>
        <v>0</v>
      </c>
      <c r="F14135" s="291"/>
      <c r="G14135" s="294"/>
      <c r="H14135" s="294"/>
      <c r="I14135" s="294"/>
      <c r="J14135" s="294"/>
      <c r="K14135" s="294"/>
      <c r="L14135" s="294"/>
      <c r="M14135" s="294"/>
      <c r="N14135" s="292"/>
    </row>
    <row r="14136" spans="1:14" s="369" customFormat="1" ht="12.75" hidden="1" customHeight="1" outlineLevel="2" x14ac:dyDescent="0.25">
      <c r="A14136" s="3"/>
      <c r="B14136" s="3"/>
      <c r="C14136" s="392"/>
      <c r="D14136" s="3">
        <v>9</v>
      </c>
      <c r="E14136" s="290" t="e">
        <f ca="1"/>
        <v>#N/A</v>
      </c>
      <c r="F14136" s="291"/>
      <c r="G14136" s="294"/>
      <c r="H14136" s="294"/>
      <c r="I14136" s="294"/>
      <c r="J14136" s="294"/>
      <c r="K14136" s="294"/>
      <c r="L14136" s="294"/>
      <c r="M14136" s="294"/>
      <c r="N14136" s="294"/>
    </row>
    <row r="14137" spans="1:14" s="369" customFormat="1" ht="12.75" hidden="1" customHeight="1" outlineLevel="2" x14ac:dyDescent="0.25">
      <c r="A14137" s="3"/>
      <c r="B14137" s="3"/>
      <c r="C14137" s="392"/>
      <c r="D14137" s="3">
        <v>10</v>
      </c>
      <c r="E14137" s="290" t="e">
        <f ca="1"/>
        <v>#N/A</v>
      </c>
      <c r="F14137" s="291"/>
      <c r="G14137" s="294"/>
      <c r="H14137" s="294"/>
      <c r="I14137" s="294"/>
      <c r="J14137" s="294"/>
      <c r="K14137" s="294"/>
      <c r="L14137" s="294"/>
      <c r="M14137" s="294"/>
      <c r="N14137" s="294"/>
    </row>
    <row r="14138" spans="1:14" s="369" customFormat="1" ht="12.75" hidden="1" customHeight="1" outlineLevel="2" x14ac:dyDescent="0.25">
      <c r="A14138" s="3"/>
      <c r="B14138" s="3"/>
      <c r="C14138" s="392"/>
      <c r="D14138" s="3">
        <v>11</v>
      </c>
      <c r="E14138" s="290" t="e">
        <f ca="1"/>
        <v>#N/A</v>
      </c>
      <c r="F14138" s="291"/>
      <c r="G14138" s="294"/>
      <c r="H14138" s="294"/>
      <c r="I14138" s="294"/>
      <c r="J14138" s="294"/>
      <c r="K14138" s="294"/>
      <c r="L14138" s="294"/>
      <c r="M14138" s="294"/>
      <c r="N14138" s="294"/>
    </row>
    <row r="14139" spans="1:14" s="369" customFormat="1" ht="12.75" hidden="1" customHeight="1" outlineLevel="2" x14ac:dyDescent="0.25">
      <c r="A14139" s="3"/>
      <c r="B14139" s="3"/>
      <c r="C14139" s="392"/>
      <c r="D14139" s="3">
        <v>12</v>
      </c>
      <c r="E14139" s="290" t="e">
        <f ca="1"/>
        <v>#N/A</v>
      </c>
      <c r="F14139" s="291"/>
      <c r="G14139" s="294"/>
      <c r="H14139" s="294"/>
      <c r="I14139" s="294"/>
      <c r="J14139" s="294"/>
      <c r="K14139" s="294"/>
      <c r="L14139" s="294"/>
      <c r="M14139" s="294"/>
      <c r="N14139" s="294"/>
    </row>
    <row r="14140" spans="1:14" s="369" customFormat="1" ht="12.75" hidden="1" customHeight="1" outlineLevel="2" x14ac:dyDescent="0.25">
      <c r="A14140" s="3"/>
      <c r="B14140" s="3"/>
      <c r="C14140" s="392"/>
      <c r="D14140" s="3">
        <v>13</v>
      </c>
      <c r="E14140" s="290" t="e">
        <f ca="1"/>
        <v>#N/A</v>
      </c>
      <c r="F14140" s="291"/>
      <c r="G14140" s="294"/>
      <c r="H14140" s="294"/>
      <c r="I14140" s="294"/>
      <c r="J14140" s="294"/>
      <c r="K14140" s="294"/>
      <c r="L14140" s="294"/>
      <c r="M14140" s="294"/>
      <c r="N14140" s="294"/>
    </row>
    <row r="14141" spans="1:14" s="369" customFormat="1" ht="12.75" hidden="1" customHeight="1" outlineLevel="2" x14ac:dyDescent="0.25">
      <c r="A14141" s="3"/>
      <c r="B14141" s="3"/>
      <c r="C14141" s="392"/>
      <c r="D14141" s="3">
        <v>14</v>
      </c>
      <c r="E14141" s="290" t="e">
        <f ca="1"/>
        <v>#N/A</v>
      </c>
      <c r="F14141" s="291"/>
      <c r="G14141" s="294"/>
      <c r="H14141" s="294"/>
      <c r="I14141" s="294"/>
      <c r="J14141" s="294"/>
      <c r="K14141" s="294"/>
      <c r="L14141" s="294"/>
      <c r="M14141" s="294"/>
      <c r="N14141" s="294"/>
    </row>
    <row r="14142" spans="1:14" s="369" customFormat="1" ht="12.75" hidden="1" customHeight="1" outlineLevel="2" x14ac:dyDescent="0.25">
      <c r="A14142" s="3"/>
      <c r="B14142" s="3"/>
      <c r="C14142" s="392"/>
      <c r="D14142" s="3">
        <v>15</v>
      </c>
      <c r="E14142" s="290" t="e">
        <f ca="1"/>
        <v>#N/A</v>
      </c>
      <c r="F14142" s="291"/>
      <c r="G14142" s="294"/>
      <c r="H14142" s="294"/>
      <c r="I14142" s="294"/>
      <c r="J14142" s="294"/>
      <c r="K14142" s="294"/>
      <c r="L14142" s="294"/>
      <c r="M14142" s="294"/>
      <c r="N14142" s="294"/>
    </row>
    <row r="14143" spans="1:14" s="369" customFormat="1" ht="12.75" hidden="1" customHeight="1" outlineLevel="1" x14ac:dyDescent="0.25">
      <c r="A14143" s="3"/>
      <c r="B14143" s="145" t="str">
        <f ca="1">B14126</f>
        <v>Asset Type 229</v>
      </c>
      <c r="C14143" s="145" t="str">
        <f ca="1">C14126</f>
        <v>Description - Asset Type 229</v>
      </c>
      <c r="D14143" s="3"/>
      <c r="E14143" s="3"/>
      <c r="F14143" s="106" t="s">
        <v>47</v>
      </c>
      <c r="G14143" s="296">
        <f t="shared" ref="G14143:N14143" si="1458">SUM(G14128:G14142)</f>
        <v>0</v>
      </c>
      <c r="H14143" s="296">
        <f t="shared" ca="1" si="1458"/>
        <v>0</v>
      </c>
      <c r="I14143" s="296">
        <f t="shared" ca="1" si="1458"/>
        <v>0</v>
      </c>
      <c r="J14143" s="296">
        <f t="shared" ca="1" si="1458"/>
        <v>0</v>
      </c>
      <c r="K14143" s="296">
        <f t="shared" ca="1" si="1458"/>
        <v>0</v>
      </c>
      <c r="L14143" s="296">
        <f t="shared" ca="1" si="1458"/>
        <v>0</v>
      </c>
      <c r="M14143" s="296">
        <f t="shared" ca="1" si="1458"/>
        <v>0</v>
      </c>
      <c r="N14143" s="296">
        <f t="shared" ca="1" si="1458"/>
        <v>0</v>
      </c>
    </row>
    <row r="14144" spans="1:14" s="369" customFormat="1" ht="12.75" hidden="1" customHeight="1" outlineLevel="2" x14ac:dyDescent="0.25">
      <c r="A14144" s="217">
        <f>A14126+1</f>
        <v>230</v>
      </c>
      <c r="B14144" s="22" t="str">
        <f ca="1">OFFSET($B$516,$A14144-1,0)</f>
        <v>Asset Type 230</v>
      </c>
      <c r="C14144" s="22" t="str">
        <f ca="1">OFFSET($C$516,$A14144-1,0)</f>
        <v>Description - Asset Type 230</v>
      </c>
      <c r="D14144" s="3"/>
      <c r="E14144" s="109"/>
      <c r="F14144" s="108" t="s">
        <v>46</v>
      </c>
      <c r="G14144" s="295">
        <f t="shared" ref="G14144:N14144" ca="1" si="1459">VLOOKUP($B14144,$B$516:$N$1015,5+G$5,FALSE)</f>
        <v>0</v>
      </c>
      <c r="H14144" s="295">
        <f t="shared" ca="1" si="1459"/>
        <v>0</v>
      </c>
      <c r="I14144" s="295">
        <f t="shared" ca="1" si="1459"/>
        <v>0</v>
      </c>
      <c r="J14144" s="295">
        <f t="shared" ca="1" si="1459"/>
        <v>0</v>
      </c>
      <c r="K14144" s="295">
        <f t="shared" ca="1" si="1459"/>
        <v>0</v>
      </c>
      <c r="L14144" s="295">
        <f t="shared" ca="1" si="1459"/>
        <v>0</v>
      </c>
      <c r="M14144" s="295">
        <f t="shared" ca="1" si="1459"/>
        <v>0</v>
      </c>
      <c r="N14144" s="295">
        <f t="shared" ca="1" si="1459"/>
        <v>0</v>
      </c>
    </row>
    <row r="14145" spans="1:14" s="369" customFormat="1" ht="12.75" hidden="1" customHeight="1" outlineLevel="2" x14ac:dyDescent="0.25">
      <c r="A14145" s="3"/>
      <c r="B14145" s="3"/>
      <c r="C14145" s="21"/>
      <c r="D14145" s="3"/>
      <c r="E14145" s="107"/>
      <c r="F14145" s="106" t="s">
        <v>80</v>
      </c>
      <c r="G14145" s="111">
        <f ca="1">VLOOKUP($B14144,'Input Sheet'!$B$515:$N$1014,5+G$5,FALSE)</f>
        <v>0</v>
      </c>
      <c r="H14145" s="111">
        <f ca="1">VLOOKUP($B14144,'Input Sheet'!$B$515:$N$1014,5+H$5,FALSE)</f>
        <v>0</v>
      </c>
      <c r="I14145" s="111">
        <f ca="1">VLOOKUP($B14144,'Input Sheet'!$B$515:$N$1014,5+I$5,FALSE)</f>
        <v>0</v>
      </c>
      <c r="J14145" s="111">
        <f ca="1">VLOOKUP($B14144,'Input Sheet'!$B$515:$N$1014,5+J$5,FALSE)</f>
        <v>0</v>
      </c>
      <c r="K14145" s="111">
        <f ca="1">VLOOKUP($B14144,'Input Sheet'!$B$515:$N$1014,5+K$5,FALSE)</f>
        <v>0</v>
      </c>
      <c r="L14145" s="111">
        <f ca="1">VLOOKUP($B14144,'Input Sheet'!$B$515:$N$1014,5+L$5,FALSE)</f>
        <v>0</v>
      </c>
      <c r="M14145" s="111">
        <f ca="1">VLOOKUP($B14144,'Input Sheet'!$B$515:$N$1014,5+M$5,FALSE)</f>
        <v>0</v>
      </c>
      <c r="N14145" s="111">
        <f ca="1">VLOOKUP($B14144,'Input Sheet'!$B$515:$N$1014,5+N$5,FALSE)</f>
        <v>0</v>
      </c>
    </row>
    <row r="14146" spans="1:14" s="369" customFormat="1" ht="12.75" hidden="1" customHeight="1" outlineLevel="2" x14ac:dyDescent="0.25">
      <c r="A14146" s="3"/>
      <c r="B14146" s="3"/>
      <c r="C14146" s="3"/>
      <c r="D14146" s="3">
        <v>1</v>
      </c>
      <c r="E14146" s="290">
        <f t="array" aca="1" ref="E14146:E14160" ca="1">TRANSPOSE(G14144:N14144)</f>
        <v>0</v>
      </c>
      <c r="F14146" s="291"/>
      <c r="G14146" s="292"/>
      <c r="H14146" s="293">
        <f ca="1">IF(OFFSET(H14146,-$D14146,0)="n/a","n/a",IF(H$5&gt;OFFSET(H14146,-$D14146,0)+$D14146,$E14146-SUM($G14146:G14146),($E14146-SUM($G14146:G14146))/(OFFSET(H14146,-$D14146,0)-(H$5-$D14146-1))))</f>
        <v>0</v>
      </c>
      <c r="I14146" s="293">
        <f ca="1">IF(OFFSET(I14146,-$D14146,0)="n/a","n/a",IF(I$5&gt;OFFSET(I14146,-$D14146,0)+$D14146,$E14146-SUM($G14146:H14146),($E14146-SUM($G14146:H14146))/(OFFSET(I14146,-$D14146,0)-(I$5-$D14146-1))))</f>
        <v>0</v>
      </c>
      <c r="J14146" s="293">
        <f ca="1">IF(OFFSET(J14146,-$D14146,0)="n/a","n/a",IF(J$5&gt;OFFSET(J14146,-$D14146,0)+$D14146,$E14146-SUM($G14146:I14146),($E14146-SUM($G14146:I14146))/(OFFSET(J14146,-$D14146,0)-(J$5-$D14146-1))))</f>
        <v>0</v>
      </c>
      <c r="K14146" s="293">
        <f ca="1">IF(OFFSET(K14146,-$D14146,0)="n/a","n/a",IF(K$5&gt;OFFSET(K14146,-$D14146,0)+$D14146,$E14146-SUM($G14146:J14146),($E14146-SUM($G14146:J14146))/(OFFSET(K14146,-$D14146,0)-(K$5-$D14146-1))))</f>
        <v>0</v>
      </c>
      <c r="L14146" s="293">
        <f ca="1">IF(OFFSET(L14146,-$D14146,0)="n/a","n/a",IF(L$5&gt;OFFSET(L14146,-$D14146,0)+$D14146,$E14146-SUM($G14146:K14146),($E14146-SUM($G14146:K14146))/(OFFSET(L14146,-$D14146,0)-(L$5-$D14146-1))))</f>
        <v>0</v>
      </c>
      <c r="M14146" s="293">
        <f ca="1">IF(OFFSET(M14146,-$D14146,0)="n/a","n/a",IF(M$5&gt;OFFSET(M14146,-$D14146,0)+$D14146,$E14146-SUM($G14146:L14146),($E14146-SUM($G14146:L14146))/(OFFSET(M14146,-$D14146,0)-(M$5-$D14146-1))))</f>
        <v>0</v>
      </c>
      <c r="N14146" s="293">
        <f ca="1">IF(OFFSET(N14146,-$D14146,0)="n/a","n/a",IF(N$5&gt;OFFSET(N14146,-$D14146,0)+$D14146,$E14146-SUM($G14146:M14146),($E14146-SUM($G14146:M14146))/(OFFSET(N14146,-$D14146,0)-(N$5-$D14146-1))))</f>
        <v>0</v>
      </c>
    </row>
    <row r="14147" spans="1:14" s="369" customFormat="1" ht="12.75" hidden="1" customHeight="1" outlineLevel="2" x14ac:dyDescent="0.25">
      <c r="A14147" s="3"/>
      <c r="B14147" s="3"/>
      <c r="C14147" s="392" t="s">
        <v>48</v>
      </c>
      <c r="D14147" s="3">
        <v>2</v>
      </c>
      <c r="E14147" s="290">
        <f ca="1"/>
        <v>0</v>
      </c>
      <c r="F14147" s="291"/>
      <c r="G14147" s="294"/>
      <c r="H14147" s="292"/>
      <c r="I14147" s="293">
        <f ca="1">IF(OFFSET(I14147,-$D14147,0)="n/a","n/a",IF(I$5&gt;OFFSET(I14147,-$D14147,0)+$D14147,$E14147-SUM($G14147:H14147),($E14147-SUM($G14147:H14147))/(OFFSET(I14147,-$D14147,0)-(I$5-$D14147-1))))</f>
        <v>0</v>
      </c>
      <c r="J14147" s="293">
        <f ca="1">IF(OFFSET(J14147,-$D14147,0)="n/a","n/a",IF(J$5&gt;OFFSET(J14147,-$D14147,0)+$D14147,$E14147-SUM($G14147:I14147),($E14147-SUM($G14147:I14147))/(OFFSET(J14147,-$D14147,0)-(J$5-$D14147-1))))</f>
        <v>0</v>
      </c>
      <c r="K14147" s="293">
        <f ca="1">IF(OFFSET(K14147,-$D14147,0)="n/a","n/a",IF(K$5&gt;OFFSET(K14147,-$D14147,0)+$D14147,$E14147-SUM($G14147:J14147),($E14147-SUM($G14147:J14147))/(OFFSET(K14147,-$D14147,0)-(K$5-$D14147-1))))</f>
        <v>0</v>
      </c>
      <c r="L14147" s="293">
        <f ca="1">IF(OFFSET(L14147,-$D14147,0)="n/a","n/a",IF(L$5&gt;OFFSET(L14147,-$D14147,0)+$D14147,$E14147-SUM($G14147:K14147),($E14147-SUM($G14147:K14147))/(OFFSET(L14147,-$D14147,0)-(L$5-$D14147-1))))</f>
        <v>0</v>
      </c>
      <c r="M14147" s="293">
        <f ca="1">IF(OFFSET(M14147,-$D14147,0)="n/a","n/a",IF(M$5&gt;OFFSET(M14147,-$D14147,0)+$D14147,$E14147-SUM($G14147:L14147),($E14147-SUM($G14147:L14147))/(OFFSET(M14147,-$D14147,0)-(M$5-$D14147-1))))</f>
        <v>0</v>
      </c>
      <c r="N14147" s="293">
        <f ca="1">IF(OFFSET(N14147,-$D14147,0)="n/a","n/a",IF(N$5&gt;OFFSET(N14147,-$D14147,0)+$D14147,$E14147-SUM($G14147:M14147),($E14147-SUM($G14147:M14147))/(OFFSET(N14147,-$D14147,0)-(N$5-$D14147-1))))</f>
        <v>0</v>
      </c>
    </row>
    <row r="14148" spans="1:14" s="369" customFormat="1" ht="12.75" hidden="1" customHeight="1" outlineLevel="2" x14ac:dyDescent="0.25">
      <c r="A14148" s="3"/>
      <c r="B14148" s="3"/>
      <c r="C14148" s="392"/>
      <c r="D14148" s="3">
        <v>3</v>
      </c>
      <c r="E14148" s="290">
        <f ca="1"/>
        <v>0</v>
      </c>
      <c r="F14148" s="291"/>
      <c r="G14148" s="294"/>
      <c r="H14148" s="294"/>
      <c r="I14148" s="292"/>
      <c r="J14148" s="293">
        <f ca="1">IF(OFFSET(J14148,-$D14148,0)="n/a","n/a",IF(J$5&gt;OFFSET(J14148,-$D14148,0)+$D14148,$E14148-SUM($G14148:I14148),($E14148-SUM($G14148:I14148))/(OFFSET(J14148,-$D14148,0)-(J$5-$D14148-1))))</f>
        <v>0</v>
      </c>
      <c r="K14148" s="293">
        <f ca="1">IF(OFFSET(K14148,-$D14148,0)="n/a","n/a",IF(K$5&gt;OFFSET(K14148,-$D14148,0)+$D14148,$E14148-SUM($G14148:J14148),($E14148-SUM($G14148:J14148))/(OFFSET(K14148,-$D14148,0)-(K$5-$D14148-1))))</f>
        <v>0</v>
      </c>
      <c r="L14148" s="293">
        <f ca="1">IF(OFFSET(L14148,-$D14148,0)="n/a","n/a",IF(L$5&gt;OFFSET(L14148,-$D14148,0)+$D14148,$E14148-SUM($G14148:K14148),($E14148-SUM($G14148:K14148))/(OFFSET(L14148,-$D14148,0)-(L$5-$D14148-1))))</f>
        <v>0</v>
      </c>
      <c r="M14148" s="293">
        <f ca="1">IF(OFFSET(M14148,-$D14148,0)="n/a","n/a",IF(M$5&gt;OFFSET(M14148,-$D14148,0)+$D14148,$E14148-SUM($G14148:L14148),($E14148-SUM($G14148:L14148))/(OFFSET(M14148,-$D14148,0)-(M$5-$D14148-1))))</f>
        <v>0</v>
      </c>
      <c r="N14148" s="293">
        <f ca="1">IF(OFFSET(N14148,-$D14148,0)="n/a","n/a",IF(N$5&gt;OFFSET(N14148,-$D14148,0)+$D14148,$E14148-SUM($G14148:M14148),($E14148-SUM($G14148:M14148))/(OFFSET(N14148,-$D14148,0)-(N$5-$D14148-1))))</f>
        <v>0</v>
      </c>
    </row>
    <row r="14149" spans="1:14" s="369" customFormat="1" ht="12.75" hidden="1" customHeight="1" outlineLevel="2" x14ac:dyDescent="0.25">
      <c r="A14149" s="3"/>
      <c r="B14149" s="3"/>
      <c r="C14149" s="392"/>
      <c r="D14149" s="3">
        <v>4</v>
      </c>
      <c r="E14149" s="290">
        <f ca="1"/>
        <v>0</v>
      </c>
      <c r="F14149" s="291"/>
      <c r="G14149" s="294"/>
      <c r="H14149" s="294"/>
      <c r="I14149" s="294"/>
      <c r="J14149" s="292"/>
      <c r="K14149" s="293">
        <f ca="1">IF(OFFSET(K14149,-$D14149,0)="n/a","n/a",IF(K$5&gt;OFFSET(K14149,-$D14149,0)+$D14149,$E14149-SUM($G14149:J14149),($E14149-SUM($G14149:J14149))/(OFFSET(K14149,-$D14149,0)-(K$5-$D14149-1))))</f>
        <v>0</v>
      </c>
      <c r="L14149" s="293">
        <f ca="1">IF(OFFSET(L14149,-$D14149,0)="n/a","n/a",IF(L$5&gt;OFFSET(L14149,-$D14149,0)+$D14149,$E14149-SUM($G14149:K14149),($E14149-SUM($G14149:K14149))/(OFFSET(L14149,-$D14149,0)-(L$5-$D14149-1))))</f>
        <v>0</v>
      </c>
      <c r="M14149" s="293">
        <f ca="1">IF(OFFSET(M14149,-$D14149,0)="n/a","n/a",IF(M$5&gt;OFFSET(M14149,-$D14149,0)+$D14149,$E14149-SUM($G14149:L14149),($E14149-SUM($G14149:L14149))/(OFFSET(M14149,-$D14149,0)-(M$5-$D14149-1))))</f>
        <v>0</v>
      </c>
      <c r="N14149" s="293">
        <f ca="1">IF(OFFSET(N14149,-$D14149,0)="n/a","n/a",IF(N$5&gt;OFFSET(N14149,-$D14149,0)+$D14149,$E14149-SUM($G14149:M14149),($E14149-SUM($G14149:M14149))/(OFFSET(N14149,-$D14149,0)-(N$5-$D14149-1))))</f>
        <v>0</v>
      </c>
    </row>
    <row r="14150" spans="1:14" s="369" customFormat="1" ht="12.75" hidden="1" customHeight="1" outlineLevel="2" x14ac:dyDescent="0.25">
      <c r="A14150" s="3"/>
      <c r="B14150" s="3"/>
      <c r="C14150" s="392"/>
      <c r="D14150" s="3">
        <v>5</v>
      </c>
      <c r="E14150" s="290">
        <f ca="1"/>
        <v>0</v>
      </c>
      <c r="F14150" s="291"/>
      <c r="G14150" s="294"/>
      <c r="H14150" s="294"/>
      <c r="I14150" s="294"/>
      <c r="J14150" s="294"/>
      <c r="K14150" s="292"/>
      <c r="L14150" s="293">
        <f ca="1">IF(OFFSET(L14150,-$D14150,0)="n/a","n/a",IF(L$5&gt;OFFSET(L14150,-$D14150,0)+$D14150,$E14150-SUM($G14150:K14150),($E14150-SUM($G14150:K14150))/(OFFSET(L14150,-$D14150,0)-(L$5-$D14150-1))))</f>
        <v>0</v>
      </c>
      <c r="M14150" s="293">
        <f ca="1">IF(OFFSET(M14150,-$D14150,0)="n/a","n/a",IF(M$5&gt;OFFSET(M14150,-$D14150,0)+$D14150,$E14150-SUM($G14150:L14150),($E14150-SUM($G14150:L14150))/(OFFSET(M14150,-$D14150,0)-(M$5-$D14150-1))))</f>
        <v>0</v>
      </c>
      <c r="N14150" s="293">
        <f ca="1">IF(OFFSET(N14150,-$D14150,0)="n/a","n/a",IF(N$5&gt;OFFSET(N14150,-$D14150,0)+$D14150,$E14150-SUM($G14150:M14150),($E14150-SUM($G14150:M14150))/(OFFSET(N14150,-$D14150,0)-(N$5-$D14150-1))))</f>
        <v>0</v>
      </c>
    </row>
    <row r="14151" spans="1:14" s="369" customFormat="1" ht="12.75" hidden="1" customHeight="1" outlineLevel="2" x14ac:dyDescent="0.25">
      <c r="A14151" s="3"/>
      <c r="B14151" s="3"/>
      <c r="C14151" s="392"/>
      <c r="D14151" s="3">
        <v>6</v>
      </c>
      <c r="E14151" s="290">
        <f ca="1"/>
        <v>0</v>
      </c>
      <c r="F14151" s="291"/>
      <c r="G14151" s="294"/>
      <c r="H14151" s="294"/>
      <c r="I14151" s="294"/>
      <c r="J14151" s="294"/>
      <c r="K14151" s="294"/>
      <c r="L14151" s="292"/>
      <c r="M14151" s="293">
        <f ca="1">IF(OFFSET(M14151,-$D14151,0)="n/a","n/a",IF(M$5&gt;OFFSET(M14151,-$D14151,0)+$D14151,$E14151-SUM($G14151:L14151),($E14151-SUM($G14151:L14151))/(OFFSET(M14151,-$D14151,0)-(M$5-$D14151-1))))</f>
        <v>0</v>
      </c>
      <c r="N14151" s="293">
        <f ca="1">IF(OFFSET(N14151,-$D14151,0)="n/a","n/a",IF(N$5&gt;OFFSET(N14151,-$D14151,0)+$D14151,$E14151-SUM($G14151:M14151),($E14151-SUM($G14151:M14151))/(OFFSET(N14151,-$D14151,0)-(N$5-$D14151-1))))</f>
        <v>0</v>
      </c>
    </row>
    <row r="14152" spans="1:14" s="369" customFormat="1" ht="12.75" hidden="1" customHeight="1" outlineLevel="2" x14ac:dyDescent="0.25">
      <c r="A14152" s="3"/>
      <c r="B14152" s="3"/>
      <c r="C14152" s="392"/>
      <c r="D14152" s="3">
        <v>7</v>
      </c>
      <c r="E14152" s="290">
        <f ca="1"/>
        <v>0</v>
      </c>
      <c r="F14152" s="291"/>
      <c r="G14152" s="294"/>
      <c r="H14152" s="294"/>
      <c r="I14152" s="294"/>
      <c r="J14152" s="294"/>
      <c r="K14152" s="294"/>
      <c r="L14152" s="294"/>
      <c r="M14152" s="292"/>
      <c r="N14152" s="293">
        <f ca="1">IF(OFFSET(N14152,-$D14152,0)="n/a","n/a",IF(N$5&gt;OFFSET(N14152,-$D14152,0)+$D14152,$E14152-SUM($G14152:M14152),($E14152-SUM($G14152:M14152))/(OFFSET(N14152,-$D14152,0)-(N$5-$D14152-1))))</f>
        <v>0</v>
      </c>
    </row>
    <row r="14153" spans="1:14" s="369" customFormat="1" ht="12.75" hidden="1" customHeight="1" outlineLevel="2" x14ac:dyDescent="0.25">
      <c r="A14153" s="3"/>
      <c r="B14153" s="3"/>
      <c r="C14153" s="392"/>
      <c r="D14153" s="3">
        <v>8</v>
      </c>
      <c r="E14153" s="290">
        <f ca="1"/>
        <v>0</v>
      </c>
      <c r="F14153" s="291"/>
      <c r="G14153" s="294"/>
      <c r="H14153" s="294"/>
      <c r="I14153" s="294"/>
      <c r="J14153" s="294"/>
      <c r="K14153" s="294"/>
      <c r="L14153" s="294"/>
      <c r="M14153" s="294"/>
      <c r="N14153" s="292"/>
    </row>
    <row r="14154" spans="1:14" s="369" customFormat="1" ht="12.75" hidden="1" customHeight="1" outlineLevel="2" x14ac:dyDescent="0.25">
      <c r="A14154" s="3"/>
      <c r="B14154" s="3"/>
      <c r="C14154" s="392"/>
      <c r="D14154" s="3">
        <v>9</v>
      </c>
      <c r="E14154" s="290" t="e">
        <f ca="1"/>
        <v>#N/A</v>
      </c>
      <c r="F14154" s="291"/>
      <c r="G14154" s="294"/>
      <c r="H14154" s="294"/>
      <c r="I14154" s="294"/>
      <c r="J14154" s="294"/>
      <c r="K14154" s="294"/>
      <c r="L14154" s="294"/>
      <c r="M14154" s="294"/>
      <c r="N14154" s="294"/>
    </row>
    <row r="14155" spans="1:14" s="369" customFormat="1" ht="12.75" hidden="1" customHeight="1" outlineLevel="2" x14ac:dyDescent="0.25">
      <c r="A14155" s="3"/>
      <c r="B14155" s="3"/>
      <c r="C14155" s="392"/>
      <c r="D14155" s="3">
        <v>10</v>
      </c>
      <c r="E14155" s="290" t="e">
        <f ca="1"/>
        <v>#N/A</v>
      </c>
      <c r="F14155" s="291"/>
      <c r="G14155" s="294"/>
      <c r="H14155" s="294"/>
      <c r="I14155" s="294"/>
      <c r="J14155" s="294"/>
      <c r="K14155" s="294"/>
      <c r="L14155" s="294"/>
      <c r="M14155" s="294"/>
      <c r="N14155" s="294"/>
    </row>
    <row r="14156" spans="1:14" s="369" customFormat="1" ht="12.75" hidden="1" customHeight="1" outlineLevel="2" x14ac:dyDescent="0.25">
      <c r="A14156" s="3"/>
      <c r="B14156" s="3"/>
      <c r="C14156" s="392"/>
      <c r="D14156" s="3">
        <v>11</v>
      </c>
      <c r="E14156" s="290" t="e">
        <f ca="1"/>
        <v>#N/A</v>
      </c>
      <c r="F14156" s="291"/>
      <c r="G14156" s="294"/>
      <c r="H14156" s="294"/>
      <c r="I14156" s="294"/>
      <c r="J14156" s="294"/>
      <c r="K14156" s="294"/>
      <c r="L14156" s="294"/>
      <c r="M14156" s="294"/>
      <c r="N14156" s="294"/>
    </row>
    <row r="14157" spans="1:14" s="369" customFormat="1" ht="12.75" hidden="1" customHeight="1" outlineLevel="2" x14ac:dyDescent="0.25">
      <c r="A14157" s="3"/>
      <c r="B14157" s="3"/>
      <c r="C14157" s="392"/>
      <c r="D14157" s="3">
        <v>12</v>
      </c>
      <c r="E14157" s="290" t="e">
        <f ca="1"/>
        <v>#N/A</v>
      </c>
      <c r="F14157" s="291"/>
      <c r="G14157" s="294"/>
      <c r="H14157" s="294"/>
      <c r="I14157" s="294"/>
      <c r="J14157" s="294"/>
      <c r="K14157" s="294"/>
      <c r="L14157" s="294"/>
      <c r="M14157" s="294"/>
      <c r="N14157" s="294"/>
    </row>
    <row r="14158" spans="1:14" s="369" customFormat="1" ht="12.75" hidden="1" customHeight="1" outlineLevel="2" x14ac:dyDescent="0.25">
      <c r="A14158" s="3"/>
      <c r="B14158" s="3"/>
      <c r="C14158" s="392"/>
      <c r="D14158" s="3">
        <v>13</v>
      </c>
      <c r="E14158" s="290" t="e">
        <f ca="1"/>
        <v>#N/A</v>
      </c>
      <c r="F14158" s="291"/>
      <c r="G14158" s="294"/>
      <c r="H14158" s="294"/>
      <c r="I14158" s="294"/>
      <c r="J14158" s="294"/>
      <c r="K14158" s="294"/>
      <c r="L14158" s="294"/>
      <c r="M14158" s="294"/>
      <c r="N14158" s="294"/>
    </row>
    <row r="14159" spans="1:14" s="369" customFormat="1" ht="12.75" hidden="1" customHeight="1" outlineLevel="2" x14ac:dyDescent="0.25">
      <c r="A14159" s="3"/>
      <c r="B14159" s="3"/>
      <c r="C14159" s="392"/>
      <c r="D14159" s="3">
        <v>14</v>
      </c>
      <c r="E14159" s="290" t="e">
        <f ca="1"/>
        <v>#N/A</v>
      </c>
      <c r="F14159" s="291"/>
      <c r="G14159" s="294"/>
      <c r="H14159" s="294"/>
      <c r="I14159" s="294"/>
      <c r="J14159" s="294"/>
      <c r="K14159" s="294"/>
      <c r="L14159" s="294"/>
      <c r="M14159" s="294"/>
      <c r="N14159" s="294"/>
    </row>
    <row r="14160" spans="1:14" s="369" customFormat="1" ht="12.75" hidden="1" customHeight="1" outlineLevel="2" x14ac:dyDescent="0.25">
      <c r="A14160" s="3"/>
      <c r="B14160" s="3"/>
      <c r="C14160" s="392"/>
      <c r="D14160" s="3">
        <v>15</v>
      </c>
      <c r="E14160" s="290" t="e">
        <f ca="1"/>
        <v>#N/A</v>
      </c>
      <c r="F14160" s="291"/>
      <c r="G14160" s="294"/>
      <c r="H14160" s="294"/>
      <c r="I14160" s="294"/>
      <c r="J14160" s="294"/>
      <c r="K14160" s="294"/>
      <c r="L14160" s="294"/>
      <c r="M14160" s="294"/>
      <c r="N14160" s="294"/>
    </row>
    <row r="14161" spans="1:14" s="369" customFormat="1" ht="12.75" hidden="1" customHeight="1" outlineLevel="1" x14ac:dyDescent="0.25">
      <c r="A14161" s="3"/>
      <c r="B14161" s="145" t="str">
        <f ca="1">B14144</f>
        <v>Asset Type 230</v>
      </c>
      <c r="C14161" s="145" t="str">
        <f ca="1">C14144</f>
        <v>Description - Asset Type 230</v>
      </c>
      <c r="D14161" s="3"/>
      <c r="E14161" s="3"/>
      <c r="F14161" s="106" t="s">
        <v>47</v>
      </c>
      <c r="G14161" s="296">
        <f t="shared" ref="G14161:N14161" si="1460">SUM(G14146:G14160)</f>
        <v>0</v>
      </c>
      <c r="H14161" s="296">
        <f t="shared" ca="1" si="1460"/>
        <v>0</v>
      </c>
      <c r="I14161" s="296">
        <f t="shared" ca="1" si="1460"/>
        <v>0</v>
      </c>
      <c r="J14161" s="296">
        <f t="shared" ca="1" si="1460"/>
        <v>0</v>
      </c>
      <c r="K14161" s="296">
        <f t="shared" ca="1" si="1460"/>
        <v>0</v>
      </c>
      <c r="L14161" s="296">
        <f t="shared" ca="1" si="1460"/>
        <v>0</v>
      </c>
      <c r="M14161" s="296">
        <f t="shared" ca="1" si="1460"/>
        <v>0</v>
      </c>
      <c r="N14161" s="296">
        <f t="shared" ca="1" si="1460"/>
        <v>0</v>
      </c>
    </row>
    <row r="14162" spans="1:14" s="369" customFormat="1" ht="12.75" hidden="1" customHeight="1" outlineLevel="2" x14ac:dyDescent="0.25">
      <c r="A14162" s="217">
        <f>A14144+1</f>
        <v>231</v>
      </c>
      <c r="B14162" s="22" t="str">
        <f ca="1">OFFSET($B$516,$A14162-1,0)</f>
        <v>Asset Type 231</v>
      </c>
      <c r="C14162" s="22" t="str">
        <f ca="1">OFFSET($C$516,$A14162-1,0)</f>
        <v>Description - Asset Type 231</v>
      </c>
      <c r="D14162" s="3"/>
      <c r="E14162" s="109"/>
      <c r="F14162" s="108" t="s">
        <v>46</v>
      </c>
      <c r="G14162" s="295">
        <f t="shared" ref="G14162:N14162" ca="1" si="1461">VLOOKUP($B14162,$B$516:$N$1015,5+G$5,FALSE)</f>
        <v>0</v>
      </c>
      <c r="H14162" s="295">
        <f t="shared" ca="1" si="1461"/>
        <v>0</v>
      </c>
      <c r="I14162" s="295">
        <f t="shared" ca="1" si="1461"/>
        <v>0</v>
      </c>
      <c r="J14162" s="295">
        <f t="shared" ca="1" si="1461"/>
        <v>0</v>
      </c>
      <c r="K14162" s="295">
        <f t="shared" ca="1" si="1461"/>
        <v>0</v>
      </c>
      <c r="L14162" s="295">
        <f t="shared" ca="1" si="1461"/>
        <v>0</v>
      </c>
      <c r="M14162" s="295">
        <f t="shared" ca="1" si="1461"/>
        <v>0</v>
      </c>
      <c r="N14162" s="295">
        <f t="shared" ca="1" si="1461"/>
        <v>0</v>
      </c>
    </row>
    <row r="14163" spans="1:14" s="369" customFormat="1" ht="12.75" hidden="1" customHeight="1" outlineLevel="2" x14ac:dyDescent="0.25">
      <c r="A14163" s="3"/>
      <c r="B14163" s="3"/>
      <c r="C14163" s="21"/>
      <c r="D14163" s="3"/>
      <c r="E14163" s="107"/>
      <c r="F14163" s="106" t="s">
        <v>80</v>
      </c>
      <c r="G14163" s="111">
        <f ca="1">VLOOKUP($B14162,'Input Sheet'!$B$515:$N$1014,5+G$5,FALSE)</f>
        <v>0</v>
      </c>
      <c r="H14163" s="111">
        <f ca="1">VLOOKUP($B14162,'Input Sheet'!$B$515:$N$1014,5+H$5,FALSE)</f>
        <v>0</v>
      </c>
      <c r="I14163" s="111">
        <f ca="1">VLOOKUP($B14162,'Input Sheet'!$B$515:$N$1014,5+I$5,FALSE)</f>
        <v>0</v>
      </c>
      <c r="J14163" s="111">
        <f ca="1">VLOOKUP($B14162,'Input Sheet'!$B$515:$N$1014,5+J$5,FALSE)</f>
        <v>0</v>
      </c>
      <c r="K14163" s="111">
        <f ca="1">VLOOKUP($B14162,'Input Sheet'!$B$515:$N$1014,5+K$5,FALSE)</f>
        <v>0</v>
      </c>
      <c r="L14163" s="111">
        <f ca="1">VLOOKUP($B14162,'Input Sheet'!$B$515:$N$1014,5+L$5,FALSE)</f>
        <v>0</v>
      </c>
      <c r="M14163" s="111">
        <f ca="1">VLOOKUP($B14162,'Input Sheet'!$B$515:$N$1014,5+M$5,FALSE)</f>
        <v>0</v>
      </c>
      <c r="N14163" s="111">
        <f ca="1">VLOOKUP($B14162,'Input Sheet'!$B$515:$N$1014,5+N$5,FALSE)</f>
        <v>0</v>
      </c>
    </row>
    <row r="14164" spans="1:14" s="369" customFormat="1" ht="12.75" hidden="1" customHeight="1" outlineLevel="2" x14ac:dyDescent="0.25">
      <c r="A14164" s="3"/>
      <c r="B14164" s="3"/>
      <c r="C14164" s="3"/>
      <c r="D14164" s="3">
        <v>1</v>
      </c>
      <c r="E14164" s="290">
        <f t="array" aca="1" ref="E14164:E14178" ca="1">TRANSPOSE(G14162:N14162)</f>
        <v>0</v>
      </c>
      <c r="F14164" s="291"/>
      <c r="G14164" s="292"/>
      <c r="H14164" s="293">
        <f ca="1">IF(OFFSET(H14164,-$D14164,0)="n/a","n/a",IF(H$5&gt;OFFSET(H14164,-$D14164,0)+$D14164,$E14164-SUM($G14164:G14164),($E14164-SUM($G14164:G14164))/(OFFSET(H14164,-$D14164,0)-(H$5-$D14164-1))))</f>
        <v>0</v>
      </c>
      <c r="I14164" s="293">
        <f ca="1">IF(OFFSET(I14164,-$D14164,0)="n/a","n/a",IF(I$5&gt;OFFSET(I14164,-$D14164,0)+$D14164,$E14164-SUM($G14164:H14164),($E14164-SUM($G14164:H14164))/(OFFSET(I14164,-$D14164,0)-(I$5-$D14164-1))))</f>
        <v>0</v>
      </c>
      <c r="J14164" s="293">
        <f ca="1">IF(OFFSET(J14164,-$D14164,0)="n/a","n/a",IF(J$5&gt;OFFSET(J14164,-$D14164,0)+$D14164,$E14164-SUM($G14164:I14164),($E14164-SUM($G14164:I14164))/(OFFSET(J14164,-$D14164,0)-(J$5-$D14164-1))))</f>
        <v>0</v>
      </c>
      <c r="K14164" s="293">
        <f ca="1">IF(OFFSET(K14164,-$D14164,0)="n/a","n/a",IF(K$5&gt;OFFSET(K14164,-$D14164,0)+$D14164,$E14164-SUM($G14164:J14164),($E14164-SUM($G14164:J14164))/(OFFSET(K14164,-$D14164,0)-(K$5-$D14164-1))))</f>
        <v>0</v>
      </c>
      <c r="L14164" s="293">
        <f ca="1">IF(OFFSET(L14164,-$D14164,0)="n/a","n/a",IF(L$5&gt;OFFSET(L14164,-$D14164,0)+$D14164,$E14164-SUM($G14164:K14164),($E14164-SUM($G14164:K14164))/(OFFSET(L14164,-$D14164,0)-(L$5-$D14164-1))))</f>
        <v>0</v>
      </c>
      <c r="M14164" s="293">
        <f ca="1">IF(OFFSET(M14164,-$D14164,0)="n/a","n/a",IF(M$5&gt;OFFSET(M14164,-$D14164,0)+$D14164,$E14164-SUM($G14164:L14164),($E14164-SUM($G14164:L14164))/(OFFSET(M14164,-$D14164,0)-(M$5-$D14164-1))))</f>
        <v>0</v>
      </c>
      <c r="N14164" s="293">
        <f ca="1">IF(OFFSET(N14164,-$D14164,0)="n/a","n/a",IF(N$5&gt;OFFSET(N14164,-$D14164,0)+$D14164,$E14164-SUM($G14164:M14164),($E14164-SUM($G14164:M14164))/(OFFSET(N14164,-$D14164,0)-(N$5-$D14164-1))))</f>
        <v>0</v>
      </c>
    </row>
    <row r="14165" spans="1:14" s="369" customFormat="1" ht="12.75" hidden="1" customHeight="1" outlineLevel="2" x14ac:dyDescent="0.25">
      <c r="A14165" s="3"/>
      <c r="B14165" s="3"/>
      <c r="C14165" s="392" t="s">
        <v>48</v>
      </c>
      <c r="D14165" s="3">
        <v>2</v>
      </c>
      <c r="E14165" s="290">
        <f ca="1"/>
        <v>0</v>
      </c>
      <c r="F14165" s="291"/>
      <c r="G14165" s="294"/>
      <c r="H14165" s="292"/>
      <c r="I14165" s="293">
        <f ca="1">IF(OFFSET(I14165,-$D14165,0)="n/a","n/a",IF(I$5&gt;OFFSET(I14165,-$D14165,0)+$D14165,$E14165-SUM($G14165:H14165),($E14165-SUM($G14165:H14165))/(OFFSET(I14165,-$D14165,0)-(I$5-$D14165-1))))</f>
        <v>0</v>
      </c>
      <c r="J14165" s="293">
        <f ca="1">IF(OFFSET(J14165,-$D14165,0)="n/a","n/a",IF(J$5&gt;OFFSET(J14165,-$D14165,0)+$D14165,$E14165-SUM($G14165:I14165),($E14165-SUM($G14165:I14165))/(OFFSET(J14165,-$D14165,0)-(J$5-$D14165-1))))</f>
        <v>0</v>
      </c>
      <c r="K14165" s="293">
        <f ca="1">IF(OFFSET(K14165,-$D14165,0)="n/a","n/a",IF(K$5&gt;OFFSET(K14165,-$D14165,0)+$D14165,$E14165-SUM($G14165:J14165),($E14165-SUM($G14165:J14165))/(OFFSET(K14165,-$D14165,0)-(K$5-$D14165-1))))</f>
        <v>0</v>
      </c>
      <c r="L14165" s="293">
        <f ca="1">IF(OFFSET(L14165,-$D14165,0)="n/a","n/a",IF(L$5&gt;OFFSET(L14165,-$D14165,0)+$D14165,$E14165-SUM($G14165:K14165),($E14165-SUM($G14165:K14165))/(OFFSET(L14165,-$D14165,0)-(L$5-$D14165-1))))</f>
        <v>0</v>
      </c>
      <c r="M14165" s="293">
        <f ca="1">IF(OFFSET(M14165,-$D14165,0)="n/a","n/a",IF(M$5&gt;OFFSET(M14165,-$D14165,0)+$D14165,$E14165-SUM($G14165:L14165),($E14165-SUM($G14165:L14165))/(OFFSET(M14165,-$D14165,0)-(M$5-$D14165-1))))</f>
        <v>0</v>
      </c>
      <c r="N14165" s="293">
        <f ca="1">IF(OFFSET(N14165,-$D14165,0)="n/a","n/a",IF(N$5&gt;OFFSET(N14165,-$D14165,0)+$D14165,$E14165-SUM($G14165:M14165),($E14165-SUM($G14165:M14165))/(OFFSET(N14165,-$D14165,0)-(N$5-$D14165-1))))</f>
        <v>0</v>
      </c>
    </row>
    <row r="14166" spans="1:14" s="369" customFormat="1" ht="12.75" hidden="1" customHeight="1" outlineLevel="2" x14ac:dyDescent="0.25">
      <c r="A14166" s="3"/>
      <c r="B14166" s="3"/>
      <c r="C14166" s="392"/>
      <c r="D14166" s="3">
        <v>3</v>
      </c>
      <c r="E14166" s="290">
        <f ca="1"/>
        <v>0</v>
      </c>
      <c r="F14166" s="291"/>
      <c r="G14166" s="294"/>
      <c r="H14166" s="294"/>
      <c r="I14166" s="292"/>
      <c r="J14166" s="293">
        <f ca="1">IF(OFFSET(J14166,-$D14166,0)="n/a","n/a",IF(J$5&gt;OFFSET(J14166,-$D14166,0)+$D14166,$E14166-SUM($G14166:I14166),($E14166-SUM($G14166:I14166))/(OFFSET(J14166,-$D14166,0)-(J$5-$D14166-1))))</f>
        <v>0</v>
      </c>
      <c r="K14166" s="293">
        <f ca="1">IF(OFFSET(K14166,-$D14166,0)="n/a","n/a",IF(K$5&gt;OFFSET(K14166,-$D14166,0)+$D14166,$E14166-SUM($G14166:J14166),($E14166-SUM($G14166:J14166))/(OFFSET(K14166,-$D14166,0)-(K$5-$D14166-1))))</f>
        <v>0</v>
      </c>
      <c r="L14166" s="293">
        <f ca="1">IF(OFFSET(L14166,-$D14166,0)="n/a","n/a",IF(L$5&gt;OFFSET(L14166,-$D14166,0)+$D14166,$E14166-SUM($G14166:K14166),($E14166-SUM($G14166:K14166))/(OFFSET(L14166,-$D14166,0)-(L$5-$D14166-1))))</f>
        <v>0</v>
      </c>
      <c r="M14166" s="293">
        <f ca="1">IF(OFFSET(M14166,-$D14166,0)="n/a","n/a",IF(M$5&gt;OFFSET(M14166,-$D14166,0)+$D14166,$E14166-SUM($G14166:L14166),($E14166-SUM($G14166:L14166))/(OFFSET(M14166,-$D14166,0)-(M$5-$D14166-1))))</f>
        <v>0</v>
      </c>
      <c r="N14166" s="293">
        <f ca="1">IF(OFFSET(N14166,-$D14166,0)="n/a","n/a",IF(N$5&gt;OFFSET(N14166,-$D14166,0)+$D14166,$E14166-SUM($G14166:M14166),($E14166-SUM($G14166:M14166))/(OFFSET(N14166,-$D14166,0)-(N$5-$D14166-1))))</f>
        <v>0</v>
      </c>
    </row>
    <row r="14167" spans="1:14" s="369" customFormat="1" ht="12.75" hidden="1" customHeight="1" outlineLevel="2" x14ac:dyDescent="0.25">
      <c r="A14167" s="3"/>
      <c r="B14167" s="3"/>
      <c r="C14167" s="392"/>
      <c r="D14167" s="3">
        <v>4</v>
      </c>
      <c r="E14167" s="290">
        <f ca="1"/>
        <v>0</v>
      </c>
      <c r="F14167" s="291"/>
      <c r="G14167" s="294"/>
      <c r="H14167" s="294"/>
      <c r="I14167" s="294"/>
      <c r="J14167" s="292"/>
      <c r="K14167" s="293">
        <f ca="1">IF(OFFSET(K14167,-$D14167,0)="n/a","n/a",IF(K$5&gt;OFFSET(K14167,-$D14167,0)+$D14167,$E14167-SUM($G14167:J14167),($E14167-SUM($G14167:J14167))/(OFFSET(K14167,-$D14167,0)-(K$5-$D14167-1))))</f>
        <v>0</v>
      </c>
      <c r="L14167" s="293">
        <f ca="1">IF(OFFSET(L14167,-$D14167,0)="n/a","n/a",IF(L$5&gt;OFFSET(L14167,-$D14167,0)+$D14167,$E14167-SUM($G14167:K14167),($E14167-SUM($G14167:K14167))/(OFFSET(L14167,-$D14167,0)-(L$5-$D14167-1))))</f>
        <v>0</v>
      </c>
      <c r="M14167" s="293">
        <f ca="1">IF(OFFSET(M14167,-$D14167,0)="n/a","n/a",IF(M$5&gt;OFFSET(M14167,-$D14167,0)+$D14167,$E14167-SUM($G14167:L14167),($E14167-SUM($G14167:L14167))/(OFFSET(M14167,-$D14167,0)-(M$5-$D14167-1))))</f>
        <v>0</v>
      </c>
      <c r="N14167" s="293">
        <f ca="1">IF(OFFSET(N14167,-$D14167,0)="n/a","n/a",IF(N$5&gt;OFFSET(N14167,-$D14167,0)+$D14167,$E14167-SUM($G14167:M14167),($E14167-SUM($G14167:M14167))/(OFFSET(N14167,-$D14167,0)-(N$5-$D14167-1))))</f>
        <v>0</v>
      </c>
    </row>
    <row r="14168" spans="1:14" s="369" customFormat="1" ht="12.75" hidden="1" customHeight="1" outlineLevel="2" x14ac:dyDescent="0.25">
      <c r="A14168" s="3"/>
      <c r="B14168" s="3"/>
      <c r="C14168" s="392"/>
      <c r="D14168" s="3">
        <v>5</v>
      </c>
      <c r="E14168" s="290">
        <f ca="1"/>
        <v>0</v>
      </c>
      <c r="F14168" s="291"/>
      <c r="G14168" s="294"/>
      <c r="H14168" s="294"/>
      <c r="I14168" s="294"/>
      <c r="J14168" s="294"/>
      <c r="K14168" s="292"/>
      <c r="L14168" s="293">
        <f ca="1">IF(OFFSET(L14168,-$D14168,0)="n/a","n/a",IF(L$5&gt;OFFSET(L14168,-$D14168,0)+$D14168,$E14168-SUM($G14168:K14168),($E14168-SUM($G14168:K14168))/(OFFSET(L14168,-$D14168,0)-(L$5-$D14168-1))))</f>
        <v>0</v>
      </c>
      <c r="M14168" s="293">
        <f ca="1">IF(OFFSET(M14168,-$D14168,0)="n/a","n/a",IF(M$5&gt;OFFSET(M14168,-$D14168,0)+$D14168,$E14168-SUM($G14168:L14168),($E14168-SUM($G14168:L14168))/(OFFSET(M14168,-$D14168,0)-(M$5-$D14168-1))))</f>
        <v>0</v>
      </c>
      <c r="N14168" s="293">
        <f ca="1">IF(OFFSET(N14168,-$D14168,0)="n/a","n/a",IF(N$5&gt;OFFSET(N14168,-$D14168,0)+$D14168,$E14168-SUM($G14168:M14168),($E14168-SUM($G14168:M14168))/(OFFSET(N14168,-$D14168,0)-(N$5-$D14168-1))))</f>
        <v>0</v>
      </c>
    </row>
    <row r="14169" spans="1:14" s="369" customFormat="1" ht="12.75" hidden="1" customHeight="1" outlineLevel="2" x14ac:dyDescent="0.25">
      <c r="A14169" s="3"/>
      <c r="B14169" s="3"/>
      <c r="C14169" s="392"/>
      <c r="D14169" s="3">
        <v>6</v>
      </c>
      <c r="E14169" s="290">
        <f ca="1"/>
        <v>0</v>
      </c>
      <c r="F14169" s="291"/>
      <c r="G14169" s="294"/>
      <c r="H14169" s="294"/>
      <c r="I14169" s="294"/>
      <c r="J14169" s="294"/>
      <c r="K14169" s="294"/>
      <c r="L14169" s="292"/>
      <c r="M14169" s="293">
        <f ca="1">IF(OFFSET(M14169,-$D14169,0)="n/a","n/a",IF(M$5&gt;OFFSET(M14169,-$D14169,0)+$D14169,$E14169-SUM($G14169:L14169),($E14169-SUM($G14169:L14169))/(OFFSET(M14169,-$D14169,0)-(M$5-$D14169-1))))</f>
        <v>0</v>
      </c>
      <c r="N14169" s="293">
        <f ca="1">IF(OFFSET(N14169,-$D14169,0)="n/a","n/a",IF(N$5&gt;OFFSET(N14169,-$D14169,0)+$D14169,$E14169-SUM($G14169:M14169),($E14169-SUM($G14169:M14169))/(OFFSET(N14169,-$D14169,0)-(N$5-$D14169-1))))</f>
        <v>0</v>
      </c>
    </row>
    <row r="14170" spans="1:14" s="369" customFormat="1" ht="12.75" hidden="1" customHeight="1" outlineLevel="2" x14ac:dyDescent="0.25">
      <c r="A14170" s="3"/>
      <c r="B14170" s="3"/>
      <c r="C14170" s="392"/>
      <c r="D14170" s="3">
        <v>7</v>
      </c>
      <c r="E14170" s="290">
        <f ca="1"/>
        <v>0</v>
      </c>
      <c r="F14170" s="291"/>
      <c r="G14170" s="294"/>
      <c r="H14170" s="294"/>
      <c r="I14170" s="294"/>
      <c r="J14170" s="294"/>
      <c r="K14170" s="294"/>
      <c r="L14170" s="294"/>
      <c r="M14170" s="292"/>
      <c r="N14170" s="293">
        <f ca="1">IF(OFFSET(N14170,-$D14170,0)="n/a","n/a",IF(N$5&gt;OFFSET(N14170,-$D14170,0)+$D14170,$E14170-SUM($G14170:M14170),($E14170-SUM($G14170:M14170))/(OFFSET(N14170,-$D14170,0)-(N$5-$D14170-1))))</f>
        <v>0</v>
      </c>
    </row>
    <row r="14171" spans="1:14" s="369" customFormat="1" ht="12.75" hidden="1" customHeight="1" outlineLevel="2" x14ac:dyDescent="0.25">
      <c r="A14171" s="3"/>
      <c r="B14171" s="3"/>
      <c r="C14171" s="392"/>
      <c r="D14171" s="3">
        <v>8</v>
      </c>
      <c r="E14171" s="290">
        <f ca="1"/>
        <v>0</v>
      </c>
      <c r="F14171" s="291"/>
      <c r="G14171" s="294"/>
      <c r="H14171" s="294"/>
      <c r="I14171" s="294"/>
      <c r="J14171" s="294"/>
      <c r="K14171" s="294"/>
      <c r="L14171" s="294"/>
      <c r="M14171" s="294"/>
      <c r="N14171" s="292"/>
    </row>
    <row r="14172" spans="1:14" s="369" customFormat="1" ht="12.75" hidden="1" customHeight="1" outlineLevel="2" x14ac:dyDescent="0.25">
      <c r="A14172" s="3"/>
      <c r="B14172" s="3"/>
      <c r="C14172" s="392"/>
      <c r="D14172" s="3">
        <v>9</v>
      </c>
      <c r="E14172" s="290" t="e">
        <f ca="1"/>
        <v>#N/A</v>
      </c>
      <c r="F14172" s="291"/>
      <c r="G14172" s="294"/>
      <c r="H14172" s="294"/>
      <c r="I14172" s="294"/>
      <c r="J14172" s="294"/>
      <c r="K14172" s="294"/>
      <c r="L14172" s="294"/>
      <c r="M14172" s="294"/>
      <c r="N14172" s="294"/>
    </row>
    <row r="14173" spans="1:14" s="369" customFormat="1" ht="12.75" hidden="1" customHeight="1" outlineLevel="2" x14ac:dyDescent="0.25">
      <c r="A14173" s="3"/>
      <c r="B14173" s="3"/>
      <c r="C14173" s="392"/>
      <c r="D14173" s="3">
        <v>10</v>
      </c>
      <c r="E14173" s="290" t="e">
        <f ca="1"/>
        <v>#N/A</v>
      </c>
      <c r="F14173" s="291"/>
      <c r="G14173" s="294"/>
      <c r="H14173" s="294"/>
      <c r="I14173" s="294"/>
      <c r="J14173" s="294"/>
      <c r="K14173" s="294"/>
      <c r="L14173" s="294"/>
      <c r="M14173" s="294"/>
      <c r="N14173" s="294"/>
    </row>
    <row r="14174" spans="1:14" s="369" customFormat="1" ht="12.75" hidden="1" customHeight="1" outlineLevel="2" x14ac:dyDescent="0.25">
      <c r="A14174" s="3"/>
      <c r="B14174" s="3"/>
      <c r="C14174" s="392"/>
      <c r="D14174" s="3">
        <v>11</v>
      </c>
      <c r="E14174" s="290" t="e">
        <f ca="1"/>
        <v>#N/A</v>
      </c>
      <c r="F14174" s="291"/>
      <c r="G14174" s="294"/>
      <c r="H14174" s="294"/>
      <c r="I14174" s="294"/>
      <c r="J14174" s="294"/>
      <c r="K14174" s="294"/>
      <c r="L14174" s="294"/>
      <c r="M14174" s="294"/>
      <c r="N14174" s="294"/>
    </row>
    <row r="14175" spans="1:14" s="369" customFormat="1" ht="12.75" hidden="1" customHeight="1" outlineLevel="2" x14ac:dyDescent="0.25">
      <c r="A14175" s="3"/>
      <c r="B14175" s="3"/>
      <c r="C14175" s="392"/>
      <c r="D14175" s="3">
        <v>12</v>
      </c>
      <c r="E14175" s="290" t="e">
        <f ca="1"/>
        <v>#N/A</v>
      </c>
      <c r="F14175" s="291"/>
      <c r="G14175" s="294"/>
      <c r="H14175" s="294"/>
      <c r="I14175" s="294"/>
      <c r="J14175" s="294"/>
      <c r="K14175" s="294"/>
      <c r="L14175" s="294"/>
      <c r="M14175" s="294"/>
      <c r="N14175" s="294"/>
    </row>
    <row r="14176" spans="1:14" s="369" customFormat="1" ht="12.75" hidden="1" customHeight="1" outlineLevel="2" x14ac:dyDescent="0.25">
      <c r="A14176" s="3"/>
      <c r="B14176" s="3"/>
      <c r="C14176" s="392"/>
      <c r="D14176" s="3">
        <v>13</v>
      </c>
      <c r="E14176" s="290" t="e">
        <f ca="1"/>
        <v>#N/A</v>
      </c>
      <c r="F14176" s="291"/>
      <c r="G14176" s="294"/>
      <c r="H14176" s="294"/>
      <c r="I14176" s="294"/>
      <c r="J14176" s="294"/>
      <c r="K14176" s="294"/>
      <c r="L14176" s="294"/>
      <c r="M14176" s="294"/>
      <c r="N14176" s="294"/>
    </row>
    <row r="14177" spans="1:14" s="369" customFormat="1" ht="12.75" hidden="1" customHeight="1" outlineLevel="2" x14ac:dyDescent="0.25">
      <c r="A14177" s="3"/>
      <c r="B14177" s="3"/>
      <c r="C14177" s="392"/>
      <c r="D14177" s="3">
        <v>14</v>
      </c>
      <c r="E14177" s="290" t="e">
        <f ca="1"/>
        <v>#N/A</v>
      </c>
      <c r="F14177" s="291"/>
      <c r="G14177" s="294"/>
      <c r="H14177" s="294"/>
      <c r="I14177" s="294"/>
      <c r="J14177" s="294"/>
      <c r="K14177" s="294"/>
      <c r="L14177" s="294"/>
      <c r="M14177" s="294"/>
      <c r="N14177" s="294"/>
    </row>
    <row r="14178" spans="1:14" s="369" customFormat="1" ht="12.75" hidden="1" customHeight="1" outlineLevel="2" x14ac:dyDescent="0.25">
      <c r="A14178" s="3"/>
      <c r="B14178" s="3"/>
      <c r="C14178" s="392"/>
      <c r="D14178" s="3">
        <v>15</v>
      </c>
      <c r="E14178" s="290" t="e">
        <f ca="1"/>
        <v>#N/A</v>
      </c>
      <c r="F14178" s="291"/>
      <c r="G14178" s="294"/>
      <c r="H14178" s="294"/>
      <c r="I14178" s="294"/>
      <c r="J14178" s="294"/>
      <c r="K14178" s="294"/>
      <c r="L14178" s="294"/>
      <c r="M14178" s="294"/>
      <c r="N14178" s="294"/>
    </row>
    <row r="14179" spans="1:14" s="369" customFormat="1" ht="12.75" hidden="1" customHeight="1" outlineLevel="1" x14ac:dyDescent="0.25">
      <c r="A14179" s="3"/>
      <c r="B14179" s="145" t="str">
        <f ca="1">B14162</f>
        <v>Asset Type 231</v>
      </c>
      <c r="C14179" s="145" t="str">
        <f ca="1">C14162</f>
        <v>Description - Asset Type 231</v>
      </c>
      <c r="D14179" s="3"/>
      <c r="E14179" s="3"/>
      <c r="F14179" s="106" t="s">
        <v>47</v>
      </c>
      <c r="G14179" s="296">
        <f t="shared" ref="G14179:N14179" si="1462">SUM(G14164:G14178)</f>
        <v>0</v>
      </c>
      <c r="H14179" s="296">
        <f t="shared" ca="1" si="1462"/>
        <v>0</v>
      </c>
      <c r="I14179" s="296">
        <f t="shared" ca="1" si="1462"/>
        <v>0</v>
      </c>
      <c r="J14179" s="296">
        <f t="shared" ca="1" si="1462"/>
        <v>0</v>
      </c>
      <c r="K14179" s="296">
        <f t="shared" ca="1" si="1462"/>
        <v>0</v>
      </c>
      <c r="L14179" s="296">
        <f t="shared" ca="1" si="1462"/>
        <v>0</v>
      </c>
      <c r="M14179" s="296">
        <f t="shared" ca="1" si="1462"/>
        <v>0</v>
      </c>
      <c r="N14179" s="296">
        <f t="shared" ca="1" si="1462"/>
        <v>0</v>
      </c>
    </row>
    <row r="14180" spans="1:14" s="369" customFormat="1" ht="12.75" hidden="1" customHeight="1" outlineLevel="2" x14ac:dyDescent="0.25">
      <c r="A14180" s="217">
        <f>A14162+1</f>
        <v>232</v>
      </c>
      <c r="B14180" s="22" t="str">
        <f ca="1">OFFSET($B$516,$A14180-1,0)</f>
        <v>Asset Type 232</v>
      </c>
      <c r="C14180" s="22" t="str">
        <f ca="1">OFFSET($C$516,$A14180-1,0)</f>
        <v>Description - Asset Type 232</v>
      </c>
      <c r="D14180" s="3"/>
      <c r="E14180" s="109"/>
      <c r="F14180" s="108" t="s">
        <v>46</v>
      </c>
      <c r="G14180" s="295">
        <f t="shared" ref="G14180:N14180" ca="1" si="1463">VLOOKUP($B14180,$B$516:$N$1015,5+G$5,FALSE)</f>
        <v>0</v>
      </c>
      <c r="H14180" s="295">
        <f t="shared" ca="1" si="1463"/>
        <v>0</v>
      </c>
      <c r="I14180" s="295">
        <f t="shared" ca="1" si="1463"/>
        <v>0</v>
      </c>
      <c r="J14180" s="295">
        <f t="shared" ca="1" si="1463"/>
        <v>0</v>
      </c>
      <c r="K14180" s="295">
        <f t="shared" ca="1" si="1463"/>
        <v>0</v>
      </c>
      <c r="L14180" s="295">
        <f t="shared" ca="1" si="1463"/>
        <v>0</v>
      </c>
      <c r="M14180" s="295">
        <f t="shared" ca="1" si="1463"/>
        <v>0</v>
      </c>
      <c r="N14180" s="295">
        <f t="shared" ca="1" si="1463"/>
        <v>0</v>
      </c>
    </row>
    <row r="14181" spans="1:14" s="369" customFormat="1" ht="12.75" hidden="1" customHeight="1" outlineLevel="2" x14ac:dyDescent="0.25">
      <c r="A14181" s="3"/>
      <c r="B14181" s="3"/>
      <c r="C14181" s="21"/>
      <c r="D14181" s="3"/>
      <c r="E14181" s="107"/>
      <c r="F14181" s="106" t="s">
        <v>80</v>
      </c>
      <c r="G14181" s="111">
        <f ca="1">VLOOKUP($B14180,'Input Sheet'!$B$515:$N$1014,5+G$5,FALSE)</f>
        <v>0</v>
      </c>
      <c r="H14181" s="111">
        <f ca="1">VLOOKUP($B14180,'Input Sheet'!$B$515:$N$1014,5+H$5,FALSE)</f>
        <v>0</v>
      </c>
      <c r="I14181" s="111">
        <f ca="1">VLOOKUP($B14180,'Input Sheet'!$B$515:$N$1014,5+I$5,FALSE)</f>
        <v>0</v>
      </c>
      <c r="J14181" s="111">
        <f ca="1">VLOOKUP($B14180,'Input Sheet'!$B$515:$N$1014,5+J$5,FALSE)</f>
        <v>0</v>
      </c>
      <c r="K14181" s="111">
        <f ca="1">VLOOKUP($B14180,'Input Sheet'!$B$515:$N$1014,5+K$5,FALSE)</f>
        <v>0</v>
      </c>
      <c r="L14181" s="111">
        <f ca="1">VLOOKUP($B14180,'Input Sheet'!$B$515:$N$1014,5+L$5,FALSE)</f>
        <v>0</v>
      </c>
      <c r="M14181" s="111">
        <f ca="1">VLOOKUP($B14180,'Input Sheet'!$B$515:$N$1014,5+M$5,FALSE)</f>
        <v>0</v>
      </c>
      <c r="N14181" s="111">
        <f ca="1">VLOOKUP($B14180,'Input Sheet'!$B$515:$N$1014,5+N$5,FALSE)</f>
        <v>0</v>
      </c>
    </row>
    <row r="14182" spans="1:14" s="369" customFormat="1" ht="12.75" hidden="1" customHeight="1" outlineLevel="2" x14ac:dyDescent="0.25">
      <c r="A14182" s="3"/>
      <c r="B14182" s="3"/>
      <c r="C14182" s="3"/>
      <c r="D14182" s="3">
        <v>1</v>
      </c>
      <c r="E14182" s="290">
        <f t="array" aca="1" ref="E14182:E14196" ca="1">TRANSPOSE(G14180:N14180)</f>
        <v>0</v>
      </c>
      <c r="F14182" s="291"/>
      <c r="G14182" s="292"/>
      <c r="H14182" s="293">
        <f ca="1">IF(OFFSET(H14182,-$D14182,0)="n/a","n/a",IF(H$5&gt;OFFSET(H14182,-$D14182,0)+$D14182,$E14182-SUM($G14182:G14182),($E14182-SUM($G14182:G14182))/(OFFSET(H14182,-$D14182,0)-(H$5-$D14182-1))))</f>
        <v>0</v>
      </c>
      <c r="I14182" s="293">
        <f ca="1">IF(OFFSET(I14182,-$D14182,0)="n/a","n/a",IF(I$5&gt;OFFSET(I14182,-$D14182,0)+$D14182,$E14182-SUM($G14182:H14182),($E14182-SUM($G14182:H14182))/(OFFSET(I14182,-$D14182,0)-(I$5-$D14182-1))))</f>
        <v>0</v>
      </c>
      <c r="J14182" s="293">
        <f ca="1">IF(OFFSET(J14182,-$D14182,0)="n/a","n/a",IF(J$5&gt;OFFSET(J14182,-$D14182,0)+$D14182,$E14182-SUM($G14182:I14182),($E14182-SUM($G14182:I14182))/(OFFSET(J14182,-$D14182,0)-(J$5-$D14182-1))))</f>
        <v>0</v>
      </c>
      <c r="K14182" s="293">
        <f ca="1">IF(OFFSET(K14182,-$D14182,0)="n/a","n/a",IF(K$5&gt;OFFSET(K14182,-$D14182,0)+$D14182,$E14182-SUM($G14182:J14182),($E14182-SUM($G14182:J14182))/(OFFSET(K14182,-$D14182,0)-(K$5-$D14182-1))))</f>
        <v>0</v>
      </c>
      <c r="L14182" s="293">
        <f ca="1">IF(OFFSET(L14182,-$D14182,0)="n/a","n/a",IF(L$5&gt;OFFSET(L14182,-$D14182,0)+$D14182,$E14182-SUM($G14182:K14182),($E14182-SUM($G14182:K14182))/(OFFSET(L14182,-$D14182,0)-(L$5-$D14182-1))))</f>
        <v>0</v>
      </c>
      <c r="M14182" s="293">
        <f ca="1">IF(OFFSET(M14182,-$D14182,0)="n/a","n/a",IF(M$5&gt;OFFSET(M14182,-$D14182,0)+$D14182,$E14182-SUM($G14182:L14182),($E14182-SUM($G14182:L14182))/(OFFSET(M14182,-$D14182,0)-(M$5-$D14182-1))))</f>
        <v>0</v>
      </c>
      <c r="N14182" s="293">
        <f ca="1">IF(OFFSET(N14182,-$D14182,0)="n/a","n/a",IF(N$5&gt;OFFSET(N14182,-$D14182,0)+$D14182,$E14182-SUM($G14182:M14182),($E14182-SUM($G14182:M14182))/(OFFSET(N14182,-$D14182,0)-(N$5-$D14182-1))))</f>
        <v>0</v>
      </c>
    </row>
    <row r="14183" spans="1:14" s="369" customFormat="1" ht="12.75" hidden="1" customHeight="1" outlineLevel="2" x14ac:dyDescent="0.25">
      <c r="A14183" s="3"/>
      <c r="B14183" s="3"/>
      <c r="C14183" s="392" t="s">
        <v>48</v>
      </c>
      <c r="D14183" s="3">
        <v>2</v>
      </c>
      <c r="E14183" s="290">
        <f ca="1"/>
        <v>0</v>
      </c>
      <c r="F14183" s="291"/>
      <c r="G14183" s="294"/>
      <c r="H14183" s="292"/>
      <c r="I14183" s="293">
        <f ca="1">IF(OFFSET(I14183,-$D14183,0)="n/a","n/a",IF(I$5&gt;OFFSET(I14183,-$D14183,0)+$D14183,$E14183-SUM($G14183:H14183),($E14183-SUM($G14183:H14183))/(OFFSET(I14183,-$D14183,0)-(I$5-$D14183-1))))</f>
        <v>0</v>
      </c>
      <c r="J14183" s="293">
        <f ca="1">IF(OFFSET(J14183,-$D14183,0)="n/a","n/a",IF(J$5&gt;OFFSET(J14183,-$D14183,0)+$D14183,$E14183-SUM($G14183:I14183),($E14183-SUM($G14183:I14183))/(OFFSET(J14183,-$D14183,0)-(J$5-$D14183-1))))</f>
        <v>0</v>
      </c>
      <c r="K14183" s="293">
        <f ca="1">IF(OFFSET(K14183,-$D14183,0)="n/a","n/a",IF(K$5&gt;OFFSET(K14183,-$D14183,0)+$D14183,$E14183-SUM($G14183:J14183),($E14183-SUM($G14183:J14183))/(OFFSET(K14183,-$D14183,0)-(K$5-$D14183-1))))</f>
        <v>0</v>
      </c>
      <c r="L14183" s="293">
        <f ca="1">IF(OFFSET(L14183,-$D14183,0)="n/a","n/a",IF(L$5&gt;OFFSET(L14183,-$D14183,0)+$D14183,$E14183-SUM($G14183:K14183),($E14183-SUM($G14183:K14183))/(OFFSET(L14183,-$D14183,0)-(L$5-$D14183-1))))</f>
        <v>0</v>
      </c>
      <c r="M14183" s="293">
        <f ca="1">IF(OFFSET(M14183,-$D14183,0)="n/a","n/a",IF(M$5&gt;OFFSET(M14183,-$D14183,0)+$D14183,$E14183-SUM($G14183:L14183),($E14183-SUM($G14183:L14183))/(OFFSET(M14183,-$D14183,0)-(M$5-$D14183-1))))</f>
        <v>0</v>
      </c>
      <c r="N14183" s="293">
        <f ca="1">IF(OFFSET(N14183,-$D14183,0)="n/a","n/a",IF(N$5&gt;OFFSET(N14183,-$D14183,0)+$D14183,$E14183-SUM($G14183:M14183),($E14183-SUM($G14183:M14183))/(OFFSET(N14183,-$D14183,0)-(N$5-$D14183-1))))</f>
        <v>0</v>
      </c>
    </row>
    <row r="14184" spans="1:14" s="369" customFormat="1" ht="12.75" hidden="1" customHeight="1" outlineLevel="2" x14ac:dyDescent="0.25">
      <c r="A14184" s="3"/>
      <c r="B14184" s="3"/>
      <c r="C14184" s="392"/>
      <c r="D14184" s="3">
        <v>3</v>
      </c>
      <c r="E14184" s="290">
        <f ca="1"/>
        <v>0</v>
      </c>
      <c r="F14184" s="291"/>
      <c r="G14184" s="294"/>
      <c r="H14184" s="294"/>
      <c r="I14184" s="292"/>
      <c r="J14184" s="293">
        <f ca="1">IF(OFFSET(J14184,-$D14184,0)="n/a","n/a",IF(J$5&gt;OFFSET(J14184,-$D14184,0)+$D14184,$E14184-SUM($G14184:I14184),($E14184-SUM($G14184:I14184))/(OFFSET(J14184,-$D14184,0)-(J$5-$D14184-1))))</f>
        <v>0</v>
      </c>
      <c r="K14184" s="293">
        <f ca="1">IF(OFFSET(K14184,-$D14184,0)="n/a","n/a",IF(K$5&gt;OFFSET(K14184,-$D14184,0)+$D14184,$E14184-SUM($G14184:J14184),($E14184-SUM($G14184:J14184))/(OFFSET(K14184,-$D14184,0)-(K$5-$D14184-1))))</f>
        <v>0</v>
      </c>
      <c r="L14184" s="293">
        <f ca="1">IF(OFFSET(L14184,-$D14184,0)="n/a","n/a",IF(L$5&gt;OFFSET(L14184,-$D14184,0)+$D14184,$E14184-SUM($G14184:K14184),($E14184-SUM($G14184:K14184))/(OFFSET(L14184,-$D14184,0)-(L$5-$D14184-1))))</f>
        <v>0</v>
      </c>
      <c r="M14184" s="293">
        <f ca="1">IF(OFFSET(M14184,-$D14184,0)="n/a","n/a",IF(M$5&gt;OFFSET(M14184,-$D14184,0)+$D14184,$E14184-SUM($G14184:L14184),($E14184-SUM($G14184:L14184))/(OFFSET(M14184,-$D14184,0)-(M$5-$D14184-1))))</f>
        <v>0</v>
      </c>
      <c r="N14184" s="293">
        <f ca="1">IF(OFFSET(N14184,-$D14184,0)="n/a","n/a",IF(N$5&gt;OFFSET(N14184,-$D14184,0)+$D14184,$E14184-SUM($G14184:M14184),($E14184-SUM($G14184:M14184))/(OFFSET(N14184,-$D14184,0)-(N$5-$D14184-1))))</f>
        <v>0</v>
      </c>
    </row>
    <row r="14185" spans="1:14" s="369" customFormat="1" ht="12.75" hidden="1" customHeight="1" outlineLevel="2" x14ac:dyDescent="0.25">
      <c r="A14185" s="3"/>
      <c r="B14185" s="3"/>
      <c r="C14185" s="392"/>
      <c r="D14185" s="3">
        <v>4</v>
      </c>
      <c r="E14185" s="290">
        <f ca="1"/>
        <v>0</v>
      </c>
      <c r="F14185" s="291"/>
      <c r="G14185" s="294"/>
      <c r="H14185" s="294"/>
      <c r="I14185" s="294"/>
      <c r="J14185" s="292"/>
      <c r="K14185" s="293">
        <f ca="1">IF(OFFSET(K14185,-$D14185,0)="n/a","n/a",IF(K$5&gt;OFFSET(K14185,-$D14185,0)+$D14185,$E14185-SUM($G14185:J14185),($E14185-SUM($G14185:J14185))/(OFFSET(K14185,-$D14185,0)-(K$5-$D14185-1))))</f>
        <v>0</v>
      </c>
      <c r="L14185" s="293">
        <f ca="1">IF(OFFSET(L14185,-$D14185,0)="n/a","n/a",IF(L$5&gt;OFFSET(L14185,-$D14185,0)+$D14185,$E14185-SUM($G14185:K14185),($E14185-SUM($G14185:K14185))/(OFFSET(L14185,-$D14185,0)-(L$5-$D14185-1))))</f>
        <v>0</v>
      </c>
      <c r="M14185" s="293">
        <f ca="1">IF(OFFSET(M14185,-$D14185,0)="n/a","n/a",IF(M$5&gt;OFFSET(M14185,-$D14185,0)+$D14185,$E14185-SUM($G14185:L14185),($E14185-SUM($G14185:L14185))/(OFFSET(M14185,-$D14185,0)-(M$5-$D14185-1))))</f>
        <v>0</v>
      </c>
      <c r="N14185" s="293">
        <f ca="1">IF(OFFSET(N14185,-$D14185,0)="n/a","n/a",IF(N$5&gt;OFFSET(N14185,-$D14185,0)+$D14185,$E14185-SUM($G14185:M14185),($E14185-SUM($G14185:M14185))/(OFFSET(N14185,-$D14185,0)-(N$5-$D14185-1))))</f>
        <v>0</v>
      </c>
    </row>
    <row r="14186" spans="1:14" s="369" customFormat="1" ht="12.75" hidden="1" customHeight="1" outlineLevel="2" x14ac:dyDescent="0.25">
      <c r="A14186" s="3"/>
      <c r="B14186" s="3"/>
      <c r="C14186" s="392"/>
      <c r="D14186" s="3">
        <v>5</v>
      </c>
      <c r="E14186" s="290">
        <f ca="1"/>
        <v>0</v>
      </c>
      <c r="F14186" s="291"/>
      <c r="G14186" s="294"/>
      <c r="H14186" s="294"/>
      <c r="I14186" s="294"/>
      <c r="J14186" s="294"/>
      <c r="K14186" s="292"/>
      <c r="L14186" s="293">
        <f ca="1">IF(OFFSET(L14186,-$D14186,0)="n/a","n/a",IF(L$5&gt;OFFSET(L14186,-$D14186,0)+$D14186,$E14186-SUM($G14186:K14186),($E14186-SUM($G14186:K14186))/(OFFSET(L14186,-$D14186,0)-(L$5-$D14186-1))))</f>
        <v>0</v>
      </c>
      <c r="M14186" s="293">
        <f ca="1">IF(OFFSET(M14186,-$D14186,0)="n/a","n/a",IF(M$5&gt;OFFSET(M14186,-$D14186,0)+$D14186,$E14186-SUM($G14186:L14186),($E14186-SUM($G14186:L14186))/(OFFSET(M14186,-$D14186,0)-(M$5-$D14186-1))))</f>
        <v>0</v>
      </c>
      <c r="N14186" s="293">
        <f ca="1">IF(OFFSET(N14186,-$D14186,0)="n/a","n/a",IF(N$5&gt;OFFSET(N14186,-$D14186,0)+$D14186,$E14186-SUM($G14186:M14186),($E14186-SUM($G14186:M14186))/(OFFSET(N14186,-$D14186,0)-(N$5-$D14186-1))))</f>
        <v>0</v>
      </c>
    </row>
    <row r="14187" spans="1:14" s="369" customFormat="1" ht="12.75" hidden="1" customHeight="1" outlineLevel="2" x14ac:dyDescent="0.25">
      <c r="A14187" s="3"/>
      <c r="B14187" s="3"/>
      <c r="C14187" s="392"/>
      <c r="D14187" s="3">
        <v>6</v>
      </c>
      <c r="E14187" s="290">
        <f ca="1"/>
        <v>0</v>
      </c>
      <c r="F14187" s="291"/>
      <c r="G14187" s="294"/>
      <c r="H14187" s="294"/>
      <c r="I14187" s="294"/>
      <c r="J14187" s="294"/>
      <c r="K14187" s="294"/>
      <c r="L14187" s="292"/>
      <c r="M14187" s="293">
        <f ca="1">IF(OFFSET(M14187,-$D14187,0)="n/a","n/a",IF(M$5&gt;OFFSET(M14187,-$D14187,0)+$D14187,$E14187-SUM($G14187:L14187),($E14187-SUM($G14187:L14187))/(OFFSET(M14187,-$D14187,0)-(M$5-$D14187-1))))</f>
        <v>0</v>
      </c>
      <c r="N14187" s="293">
        <f ca="1">IF(OFFSET(N14187,-$D14187,0)="n/a","n/a",IF(N$5&gt;OFFSET(N14187,-$D14187,0)+$D14187,$E14187-SUM($G14187:M14187),($E14187-SUM($G14187:M14187))/(OFFSET(N14187,-$D14187,0)-(N$5-$D14187-1))))</f>
        <v>0</v>
      </c>
    </row>
    <row r="14188" spans="1:14" s="369" customFormat="1" ht="12.75" hidden="1" customHeight="1" outlineLevel="2" x14ac:dyDescent="0.25">
      <c r="A14188" s="3"/>
      <c r="B14188" s="3"/>
      <c r="C14188" s="392"/>
      <c r="D14188" s="3">
        <v>7</v>
      </c>
      <c r="E14188" s="290">
        <f ca="1"/>
        <v>0</v>
      </c>
      <c r="F14188" s="291"/>
      <c r="G14188" s="294"/>
      <c r="H14188" s="294"/>
      <c r="I14188" s="294"/>
      <c r="J14188" s="294"/>
      <c r="K14188" s="294"/>
      <c r="L14188" s="294"/>
      <c r="M14188" s="292"/>
      <c r="N14188" s="293">
        <f ca="1">IF(OFFSET(N14188,-$D14188,0)="n/a","n/a",IF(N$5&gt;OFFSET(N14188,-$D14188,0)+$D14188,$E14188-SUM($G14188:M14188),($E14188-SUM($G14188:M14188))/(OFFSET(N14188,-$D14188,0)-(N$5-$D14188-1))))</f>
        <v>0</v>
      </c>
    </row>
    <row r="14189" spans="1:14" s="369" customFormat="1" ht="12.75" hidden="1" customHeight="1" outlineLevel="2" x14ac:dyDescent="0.25">
      <c r="A14189" s="3"/>
      <c r="B14189" s="3"/>
      <c r="C14189" s="392"/>
      <c r="D14189" s="3">
        <v>8</v>
      </c>
      <c r="E14189" s="290">
        <f ca="1"/>
        <v>0</v>
      </c>
      <c r="F14189" s="291"/>
      <c r="G14189" s="294"/>
      <c r="H14189" s="294"/>
      <c r="I14189" s="294"/>
      <c r="J14189" s="294"/>
      <c r="K14189" s="294"/>
      <c r="L14189" s="294"/>
      <c r="M14189" s="294"/>
      <c r="N14189" s="292"/>
    </row>
    <row r="14190" spans="1:14" s="369" customFormat="1" ht="12.75" hidden="1" customHeight="1" outlineLevel="2" x14ac:dyDescent="0.25">
      <c r="A14190" s="3"/>
      <c r="B14190" s="3"/>
      <c r="C14190" s="392"/>
      <c r="D14190" s="3">
        <v>9</v>
      </c>
      <c r="E14190" s="290" t="e">
        <f ca="1"/>
        <v>#N/A</v>
      </c>
      <c r="F14190" s="291"/>
      <c r="G14190" s="294"/>
      <c r="H14190" s="294"/>
      <c r="I14190" s="294"/>
      <c r="J14190" s="294"/>
      <c r="K14190" s="294"/>
      <c r="L14190" s="294"/>
      <c r="M14190" s="294"/>
      <c r="N14190" s="294"/>
    </row>
    <row r="14191" spans="1:14" s="369" customFormat="1" ht="12.75" hidden="1" customHeight="1" outlineLevel="2" x14ac:dyDescent="0.25">
      <c r="A14191" s="3"/>
      <c r="B14191" s="3"/>
      <c r="C14191" s="392"/>
      <c r="D14191" s="3">
        <v>10</v>
      </c>
      <c r="E14191" s="290" t="e">
        <f ca="1"/>
        <v>#N/A</v>
      </c>
      <c r="F14191" s="291"/>
      <c r="G14191" s="294"/>
      <c r="H14191" s="294"/>
      <c r="I14191" s="294"/>
      <c r="J14191" s="294"/>
      <c r="K14191" s="294"/>
      <c r="L14191" s="294"/>
      <c r="M14191" s="294"/>
      <c r="N14191" s="294"/>
    </row>
    <row r="14192" spans="1:14" s="369" customFormat="1" ht="12.75" hidden="1" customHeight="1" outlineLevel="2" x14ac:dyDescent="0.25">
      <c r="A14192" s="3"/>
      <c r="B14192" s="3"/>
      <c r="C14192" s="392"/>
      <c r="D14192" s="3">
        <v>11</v>
      </c>
      <c r="E14192" s="290" t="e">
        <f ca="1"/>
        <v>#N/A</v>
      </c>
      <c r="F14192" s="291"/>
      <c r="G14192" s="294"/>
      <c r="H14192" s="294"/>
      <c r="I14192" s="294"/>
      <c r="J14192" s="294"/>
      <c r="K14192" s="294"/>
      <c r="L14192" s="294"/>
      <c r="M14192" s="294"/>
      <c r="N14192" s="294"/>
    </row>
    <row r="14193" spans="1:14" s="369" customFormat="1" ht="12.75" hidden="1" customHeight="1" outlineLevel="2" x14ac:dyDescent="0.25">
      <c r="A14193" s="3"/>
      <c r="B14193" s="3"/>
      <c r="C14193" s="392"/>
      <c r="D14193" s="3">
        <v>12</v>
      </c>
      <c r="E14193" s="290" t="e">
        <f ca="1"/>
        <v>#N/A</v>
      </c>
      <c r="F14193" s="291"/>
      <c r="G14193" s="294"/>
      <c r="H14193" s="294"/>
      <c r="I14193" s="294"/>
      <c r="J14193" s="294"/>
      <c r="K14193" s="294"/>
      <c r="L14193" s="294"/>
      <c r="M14193" s="294"/>
      <c r="N14193" s="294"/>
    </row>
    <row r="14194" spans="1:14" s="369" customFormat="1" ht="12.75" hidden="1" customHeight="1" outlineLevel="2" x14ac:dyDescent="0.25">
      <c r="A14194" s="3"/>
      <c r="B14194" s="3"/>
      <c r="C14194" s="392"/>
      <c r="D14194" s="3">
        <v>13</v>
      </c>
      <c r="E14194" s="290" t="e">
        <f ca="1"/>
        <v>#N/A</v>
      </c>
      <c r="F14194" s="291"/>
      <c r="G14194" s="294"/>
      <c r="H14194" s="294"/>
      <c r="I14194" s="294"/>
      <c r="J14194" s="294"/>
      <c r="K14194" s="294"/>
      <c r="L14194" s="294"/>
      <c r="M14194" s="294"/>
      <c r="N14194" s="294"/>
    </row>
    <row r="14195" spans="1:14" s="369" customFormat="1" ht="12.75" hidden="1" customHeight="1" outlineLevel="2" x14ac:dyDescent="0.25">
      <c r="A14195" s="3"/>
      <c r="B14195" s="3"/>
      <c r="C14195" s="392"/>
      <c r="D14195" s="3">
        <v>14</v>
      </c>
      <c r="E14195" s="290" t="e">
        <f ca="1"/>
        <v>#N/A</v>
      </c>
      <c r="F14195" s="291"/>
      <c r="G14195" s="294"/>
      <c r="H14195" s="294"/>
      <c r="I14195" s="294"/>
      <c r="J14195" s="294"/>
      <c r="K14195" s="294"/>
      <c r="L14195" s="294"/>
      <c r="M14195" s="294"/>
      <c r="N14195" s="294"/>
    </row>
    <row r="14196" spans="1:14" s="369" customFormat="1" ht="12.75" hidden="1" customHeight="1" outlineLevel="2" x14ac:dyDescent="0.25">
      <c r="A14196" s="3"/>
      <c r="B14196" s="3"/>
      <c r="C14196" s="392"/>
      <c r="D14196" s="3">
        <v>15</v>
      </c>
      <c r="E14196" s="290" t="e">
        <f ca="1"/>
        <v>#N/A</v>
      </c>
      <c r="F14196" s="291"/>
      <c r="G14196" s="294"/>
      <c r="H14196" s="294"/>
      <c r="I14196" s="294"/>
      <c r="J14196" s="294"/>
      <c r="K14196" s="294"/>
      <c r="L14196" s="294"/>
      <c r="M14196" s="294"/>
      <c r="N14196" s="294"/>
    </row>
    <row r="14197" spans="1:14" s="369" customFormat="1" ht="12.75" hidden="1" customHeight="1" outlineLevel="1" x14ac:dyDescent="0.25">
      <c r="A14197" s="3"/>
      <c r="B14197" s="145" t="str">
        <f ca="1">B14180</f>
        <v>Asset Type 232</v>
      </c>
      <c r="C14197" s="145" t="str">
        <f ca="1">C14180</f>
        <v>Description - Asset Type 232</v>
      </c>
      <c r="D14197" s="3"/>
      <c r="E14197" s="3"/>
      <c r="F14197" s="106" t="s">
        <v>47</v>
      </c>
      <c r="G14197" s="296">
        <f t="shared" ref="G14197:N14197" si="1464">SUM(G14182:G14196)</f>
        <v>0</v>
      </c>
      <c r="H14197" s="296">
        <f t="shared" ca="1" si="1464"/>
        <v>0</v>
      </c>
      <c r="I14197" s="296">
        <f t="shared" ca="1" si="1464"/>
        <v>0</v>
      </c>
      <c r="J14197" s="296">
        <f t="shared" ca="1" si="1464"/>
        <v>0</v>
      </c>
      <c r="K14197" s="296">
        <f t="shared" ca="1" si="1464"/>
        <v>0</v>
      </c>
      <c r="L14197" s="296">
        <f t="shared" ca="1" si="1464"/>
        <v>0</v>
      </c>
      <c r="M14197" s="296">
        <f t="shared" ca="1" si="1464"/>
        <v>0</v>
      </c>
      <c r="N14197" s="296">
        <f t="shared" ca="1" si="1464"/>
        <v>0</v>
      </c>
    </row>
    <row r="14198" spans="1:14" s="369" customFormat="1" ht="12.75" hidden="1" customHeight="1" outlineLevel="2" x14ac:dyDescent="0.25">
      <c r="A14198" s="217">
        <f>A14180+1</f>
        <v>233</v>
      </c>
      <c r="B14198" s="22" t="str">
        <f ca="1">OFFSET($B$516,$A14198-1,0)</f>
        <v>Asset Type 233</v>
      </c>
      <c r="C14198" s="22" t="str">
        <f ca="1">OFFSET($C$516,$A14198-1,0)</f>
        <v>Description - Asset Type 233</v>
      </c>
      <c r="D14198" s="3"/>
      <c r="E14198" s="109"/>
      <c r="F14198" s="108" t="s">
        <v>46</v>
      </c>
      <c r="G14198" s="295">
        <f t="shared" ref="G14198:N14198" ca="1" si="1465">VLOOKUP($B14198,$B$516:$N$1015,5+G$5,FALSE)</f>
        <v>0</v>
      </c>
      <c r="H14198" s="295">
        <f t="shared" ca="1" si="1465"/>
        <v>0</v>
      </c>
      <c r="I14198" s="295">
        <f t="shared" ca="1" si="1465"/>
        <v>0</v>
      </c>
      <c r="J14198" s="295">
        <f t="shared" ca="1" si="1465"/>
        <v>0</v>
      </c>
      <c r="K14198" s="295">
        <f t="shared" ca="1" si="1465"/>
        <v>0</v>
      </c>
      <c r="L14198" s="295">
        <f t="shared" ca="1" si="1465"/>
        <v>0</v>
      </c>
      <c r="M14198" s="295">
        <f t="shared" ca="1" si="1465"/>
        <v>0</v>
      </c>
      <c r="N14198" s="295">
        <f t="shared" ca="1" si="1465"/>
        <v>0</v>
      </c>
    </row>
    <row r="14199" spans="1:14" s="369" customFormat="1" ht="12.75" hidden="1" customHeight="1" outlineLevel="2" x14ac:dyDescent="0.25">
      <c r="A14199" s="3"/>
      <c r="B14199" s="3"/>
      <c r="C14199" s="21"/>
      <c r="D14199" s="3"/>
      <c r="E14199" s="107"/>
      <c r="F14199" s="106" t="s">
        <v>80</v>
      </c>
      <c r="G14199" s="111">
        <f ca="1">VLOOKUP($B14198,'Input Sheet'!$B$515:$N$1014,5+G$5,FALSE)</f>
        <v>0</v>
      </c>
      <c r="H14199" s="111">
        <f ca="1">VLOOKUP($B14198,'Input Sheet'!$B$515:$N$1014,5+H$5,FALSE)</f>
        <v>0</v>
      </c>
      <c r="I14199" s="111">
        <f ca="1">VLOOKUP($B14198,'Input Sheet'!$B$515:$N$1014,5+I$5,FALSE)</f>
        <v>0</v>
      </c>
      <c r="J14199" s="111">
        <f ca="1">VLOOKUP($B14198,'Input Sheet'!$B$515:$N$1014,5+J$5,FALSE)</f>
        <v>0</v>
      </c>
      <c r="K14199" s="111">
        <f ca="1">VLOOKUP($B14198,'Input Sheet'!$B$515:$N$1014,5+K$5,FALSE)</f>
        <v>0</v>
      </c>
      <c r="L14199" s="111">
        <f ca="1">VLOOKUP($B14198,'Input Sheet'!$B$515:$N$1014,5+L$5,FALSE)</f>
        <v>0</v>
      </c>
      <c r="M14199" s="111">
        <f ca="1">VLOOKUP($B14198,'Input Sheet'!$B$515:$N$1014,5+M$5,FALSE)</f>
        <v>0</v>
      </c>
      <c r="N14199" s="111">
        <f ca="1">VLOOKUP($B14198,'Input Sheet'!$B$515:$N$1014,5+N$5,FALSE)</f>
        <v>0</v>
      </c>
    </row>
    <row r="14200" spans="1:14" s="369" customFormat="1" ht="12.75" hidden="1" customHeight="1" outlineLevel="2" x14ac:dyDescent="0.25">
      <c r="A14200" s="3"/>
      <c r="B14200" s="3"/>
      <c r="C14200" s="3"/>
      <c r="D14200" s="3">
        <v>1</v>
      </c>
      <c r="E14200" s="290">
        <f t="array" aca="1" ref="E14200:E14214" ca="1">TRANSPOSE(G14198:N14198)</f>
        <v>0</v>
      </c>
      <c r="F14200" s="291"/>
      <c r="G14200" s="292"/>
      <c r="H14200" s="293">
        <f ca="1">IF(OFFSET(H14200,-$D14200,0)="n/a","n/a",IF(H$5&gt;OFFSET(H14200,-$D14200,0)+$D14200,$E14200-SUM($G14200:G14200),($E14200-SUM($G14200:G14200))/(OFFSET(H14200,-$D14200,0)-(H$5-$D14200-1))))</f>
        <v>0</v>
      </c>
      <c r="I14200" s="293">
        <f ca="1">IF(OFFSET(I14200,-$D14200,0)="n/a","n/a",IF(I$5&gt;OFFSET(I14200,-$D14200,0)+$D14200,$E14200-SUM($G14200:H14200),($E14200-SUM($G14200:H14200))/(OFFSET(I14200,-$D14200,0)-(I$5-$D14200-1))))</f>
        <v>0</v>
      </c>
      <c r="J14200" s="293">
        <f ca="1">IF(OFFSET(J14200,-$D14200,0)="n/a","n/a",IF(J$5&gt;OFFSET(J14200,-$D14200,0)+$D14200,$E14200-SUM($G14200:I14200),($E14200-SUM($G14200:I14200))/(OFFSET(J14200,-$D14200,0)-(J$5-$D14200-1))))</f>
        <v>0</v>
      </c>
      <c r="K14200" s="293">
        <f ca="1">IF(OFFSET(K14200,-$D14200,0)="n/a","n/a",IF(K$5&gt;OFFSET(K14200,-$D14200,0)+$D14200,$E14200-SUM($G14200:J14200),($E14200-SUM($G14200:J14200))/(OFFSET(K14200,-$D14200,0)-(K$5-$D14200-1))))</f>
        <v>0</v>
      </c>
      <c r="L14200" s="293">
        <f ca="1">IF(OFFSET(L14200,-$D14200,0)="n/a","n/a",IF(L$5&gt;OFFSET(L14200,-$D14200,0)+$D14200,$E14200-SUM($G14200:K14200),($E14200-SUM($G14200:K14200))/(OFFSET(L14200,-$D14200,0)-(L$5-$D14200-1))))</f>
        <v>0</v>
      </c>
      <c r="M14200" s="293">
        <f ca="1">IF(OFFSET(M14200,-$D14200,0)="n/a","n/a",IF(M$5&gt;OFFSET(M14200,-$D14200,0)+$D14200,$E14200-SUM($G14200:L14200),($E14200-SUM($G14200:L14200))/(OFFSET(M14200,-$D14200,0)-(M$5-$D14200-1))))</f>
        <v>0</v>
      </c>
      <c r="N14200" s="293">
        <f ca="1">IF(OFFSET(N14200,-$D14200,0)="n/a","n/a",IF(N$5&gt;OFFSET(N14200,-$D14200,0)+$D14200,$E14200-SUM($G14200:M14200),($E14200-SUM($G14200:M14200))/(OFFSET(N14200,-$D14200,0)-(N$5-$D14200-1))))</f>
        <v>0</v>
      </c>
    </row>
    <row r="14201" spans="1:14" s="369" customFormat="1" ht="12.75" hidden="1" customHeight="1" outlineLevel="2" x14ac:dyDescent="0.25">
      <c r="A14201" s="3"/>
      <c r="B14201" s="3"/>
      <c r="C14201" s="392" t="s">
        <v>48</v>
      </c>
      <c r="D14201" s="3">
        <v>2</v>
      </c>
      <c r="E14201" s="290">
        <f ca="1"/>
        <v>0</v>
      </c>
      <c r="F14201" s="291"/>
      <c r="G14201" s="294"/>
      <c r="H14201" s="292"/>
      <c r="I14201" s="293">
        <f ca="1">IF(OFFSET(I14201,-$D14201,0)="n/a","n/a",IF(I$5&gt;OFFSET(I14201,-$D14201,0)+$D14201,$E14201-SUM($G14201:H14201),($E14201-SUM($G14201:H14201))/(OFFSET(I14201,-$D14201,0)-(I$5-$D14201-1))))</f>
        <v>0</v>
      </c>
      <c r="J14201" s="293">
        <f ca="1">IF(OFFSET(J14201,-$D14201,0)="n/a","n/a",IF(J$5&gt;OFFSET(J14201,-$D14201,0)+$D14201,$E14201-SUM($G14201:I14201),($E14201-SUM($G14201:I14201))/(OFFSET(J14201,-$D14201,0)-(J$5-$D14201-1))))</f>
        <v>0</v>
      </c>
      <c r="K14201" s="293">
        <f ca="1">IF(OFFSET(K14201,-$D14201,0)="n/a","n/a",IF(K$5&gt;OFFSET(K14201,-$D14201,0)+$D14201,$E14201-SUM($G14201:J14201),($E14201-SUM($G14201:J14201))/(OFFSET(K14201,-$D14201,0)-(K$5-$D14201-1))))</f>
        <v>0</v>
      </c>
      <c r="L14201" s="293">
        <f ca="1">IF(OFFSET(L14201,-$D14201,0)="n/a","n/a",IF(L$5&gt;OFFSET(L14201,-$D14201,0)+$D14201,$E14201-SUM($G14201:K14201),($E14201-SUM($G14201:K14201))/(OFFSET(L14201,-$D14201,0)-(L$5-$D14201-1))))</f>
        <v>0</v>
      </c>
      <c r="M14201" s="293">
        <f ca="1">IF(OFFSET(M14201,-$D14201,0)="n/a","n/a",IF(M$5&gt;OFFSET(M14201,-$D14201,0)+$D14201,$E14201-SUM($G14201:L14201),($E14201-SUM($G14201:L14201))/(OFFSET(M14201,-$D14201,0)-(M$5-$D14201-1))))</f>
        <v>0</v>
      </c>
      <c r="N14201" s="293">
        <f ca="1">IF(OFFSET(N14201,-$D14201,0)="n/a","n/a",IF(N$5&gt;OFFSET(N14201,-$D14201,0)+$D14201,$E14201-SUM($G14201:M14201),($E14201-SUM($G14201:M14201))/(OFFSET(N14201,-$D14201,0)-(N$5-$D14201-1))))</f>
        <v>0</v>
      </c>
    </row>
    <row r="14202" spans="1:14" s="369" customFormat="1" ht="12.75" hidden="1" customHeight="1" outlineLevel="2" x14ac:dyDescent="0.25">
      <c r="A14202" s="3"/>
      <c r="B14202" s="3"/>
      <c r="C14202" s="392"/>
      <c r="D14202" s="3">
        <v>3</v>
      </c>
      <c r="E14202" s="290">
        <f ca="1"/>
        <v>0</v>
      </c>
      <c r="F14202" s="291"/>
      <c r="G14202" s="294"/>
      <c r="H14202" s="294"/>
      <c r="I14202" s="292"/>
      <c r="J14202" s="293">
        <f ca="1">IF(OFFSET(J14202,-$D14202,0)="n/a","n/a",IF(J$5&gt;OFFSET(J14202,-$D14202,0)+$D14202,$E14202-SUM($G14202:I14202),($E14202-SUM($G14202:I14202))/(OFFSET(J14202,-$D14202,0)-(J$5-$D14202-1))))</f>
        <v>0</v>
      </c>
      <c r="K14202" s="293">
        <f ca="1">IF(OFFSET(K14202,-$D14202,0)="n/a","n/a",IF(K$5&gt;OFFSET(K14202,-$D14202,0)+$D14202,$E14202-SUM($G14202:J14202),($E14202-SUM($G14202:J14202))/(OFFSET(K14202,-$D14202,0)-(K$5-$D14202-1))))</f>
        <v>0</v>
      </c>
      <c r="L14202" s="293">
        <f ca="1">IF(OFFSET(L14202,-$D14202,0)="n/a","n/a",IF(L$5&gt;OFFSET(L14202,-$D14202,0)+$D14202,$E14202-SUM($G14202:K14202),($E14202-SUM($G14202:K14202))/(OFFSET(L14202,-$D14202,0)-(L$5-$D14202-1))))</f>
        <v>0</v>
      </c>
      <c r="M14202" s="293">
        <f ca="1">IF(OFFSET(M14202,-$D14202,0)="n/a","n/a",IF(M$5&gt;OFFSET(M14202,-$D14202,0)+$D14202,$E14202-SUM($G14202:L14202),($E14202-SUM($G14202:L14202))/(OFFSET(M14202,-$D14202,0)-(M$5-$D14202-1))))</f>
        <v>0</v>
      </c>
      <c r="N14202" s="293">
        <f ca="1">IF(OFFSET(N14202,-$D14202,0)="n/a","n/a",IF(N$5&gt;OFFSET(N14202,-$D14202,0)+$D14202,$E14202-SUM($G14202:M14202),($E14202-SUM($G14202:M14202))/(OFFSET(N14202,-$D14202,0)-(N$5-$D14202-1))))</f>
        <v>0</v>
      </c>
    </row>
    <row r="14203" spans="1:14" s="369" customFormat="1" ht="12.75" hidden="1" customHeight="1" outlineLevel="2" x14ac:dyDescent="0.25">
      <c r="A14203" s="3"/>
      <c r="B14203" s="3"/>
      <c r="C14203" s="392"/>
      <c r="D14203" s="3">
        <v>4</v>
      </c>
      <c r="E14203" s="290">
        <f ca="1"/>
        <v>0</v>
      </c>
      <c r="F14203" s="291"/>
      <c r="G14203" s="294"/>
      <c r="H14203" s="294"/>
      <c r="I14203" s="294"/>
      <c r="J14203" s="292"/>
      <c r="K14203" s="293">
        <f ca="1">IF(OFFSET(K14203,-$D14203,0)="n/a","n/a",IF(K$5&gt;OFFSET(K14203,-$D14203,0)+$D14203,$E14203-SUM($G14203:J14203),($E14203-SUM($G14203:J14203))/(OFFSET(K14203,-$D14203,0)-(K$5-$D14203-1))))</f>
        <v>0</v>
      </c>
      <c r="L14203" s="293">
        <f ca="1">IF(OFFSET(L14203,-$D14203,0)="n/a","n/a",IF(L$5&gt;OFFSET(L14203,-$D14203,0)+$D14203,$E14203-SUM($G14203:K14203),($E14203-SUM($G14203:K14203))/(OFFSET(L14203,-$D14203,0)-(L$5-$D14203-1))))</f>
        <v>0</v>
      </c>
      <c r="M14203" s="293">
        <f ca="1">IF(OFFSET(M14203,-$D14203,0)="n/a","n/a",IF(M$5&gt;OFFSET(M14203,-$D14203,0)+$D14203,$E14203-SUM($G14203:L14203),($E14203-SUM($G14203:L14203))/(OFFSET(M14203,-$D14203,0)-(M$5-$D14203-1))))</f>
        <v>0</v>
      </c>
      <c r="N14203" s="293">
        <f ca="1">IF(OFFSET(N14203,-$D14203,0)="n/a","n/a",IF(N$5&gt;OFFSET(N14203,-$D14203,0)+$D14203,$E14203-SUM($G14203:M14203),($E14203-SUM($G14203:M14203))/(OFFSET(N14203,-$D14203,0)-(N$5-$D14203-1))))</f>
        <v>0</v>
      </c>
    </row>
    <row r="14204" spans="1:14" s="369" customFormat="1" ht="12.75" hidden="1" customHeight="1" outlineLevel="2" x14ac:dyDescent="0.25">
      <c r="A14204" s="3"/>
      <c r="B14204" s="3"/>
      <c r="C14204" s="392"/>
      <c r="D14204" s="3">
        <v>5</v>
      </c>
      <c r="E14204" s="290">
        <f ca="1"/>
        <v>0</v>
      </c>
      <c r="F14204" s="291"/>
      <c r="G14204" s="294"/>
      <c r="H14204" s="294"/>
      <c r="I14204" s="294"/>
      <c r="J14204" s="294"/>
      <c r="K14204" s="292"/>
      <c r="L14204" s="293">
        <f ca="1">IF(OFFSET(L14204,-$D14204,0)="n/a","n/a",IF(L$5&gt;OFFSET(L14204,-$D14204,0)+$D14204,$E14204-SUM($G14204:K14204),($E14204-SUM($G14204:K14204))/(OFFSET(L14204,-$D14204,0)-(L$5-$D14204-1))))</f>
        <v>0</v>
      </c>
      <c r="M14204" s="293">
        <f ca="1">IF(OFFSET(M14204,-$D14204,0)="n/a","n/a",IF(M$5&gt;OFFSET(M14204,-$D14204,0)+$D14204,$E14204-SUM($G14204:L14204),($E14204-SUM($G14204:L14204))/(OFFSET(M14204,-$D14204,0)-(M$5-$D14204-1))))</f>
        <v>0</v>
      </c>
      <c r="N14204" s="293">
        <f ca="1">IF(OFFSET(N14204,-$D14204,0)="n/a","n/a",IF(N$5&gt;OFFSET(N14204,-$D14204,0)+$D14204,$E14204-SUM($G14204:M14204),($E14204-SUM($G14204:M14204))/(OFFSET(N14204,-$D14204,0)-(N$5-$D14204-1))))</f>
        <v>0</v>
      </c>
    </row>
    <row r="14205" spans="1:14" s="369" customFormat="1" ht="12.75" hidden="1" customHeight="1" outlineLevel="2" x14ac:dyDescent="0.25">
      <c r="A14205" s="3"/>
      <c r="B14205" s="3"/>
      <c r="C14205" s="392"/>
      <c r="D14205" s="3">
        <v>6</v>
      </c>
      <c r="E14205" s="290">
        <f ca="1"/>
        <v>0</v>
      </c>
      <c r="F14205" s="291"/>
      <c r="G14205" s="294"/>
      <c r="H14205" s="294"/>
      <c r="I14205" s="294"/>
      <c r="J14205" s="294"/>
      <c r="K14205" s="294"/>
      <c r="L14205" s="292"/>
      <c r="M14205" s="293">
        <f ca="1">IF(OFFSET(M14205,-$D14205,0)="n/a","n/a",IF(M$5&gt;OFFSET(M14205,-$D14205,0)+$D14205,$E14205-SUM($G14205:L14205),($E14205-SUM($G14205:L14205))/(OFFSET(M14205,-$D14205,0)-(M$5-$D14205-1))))</f>
        <v>0</v>
      </c>
      <c r="N14205" s="293">
        <f ca="1">IF(OFFSET(N14205,-$D14205,0)="n/a","n/a",IF(N$5&gt;OFFSET(N14205,-$D14205,0)+$D14205,$E14205-SUM($G14205:M14205),($E14205-SUM($G14205:M14205))/(OFFSET(N14205,-$D14205,0)-(N$5-$D14205-1))))</f>
        <v>0</v>
      </c>
    </row>
    <row r="14206" spans="1:14" s="369" customFormat="1" ht="12.75" hidden="1" customHeight="1" outlineLevel="2" x14ac:dyDescent="0.25">
      <c r="A14206" s="3"/>
      <c r="B14206" s="3"/>
      <c r="C14206" s="392"/>
      <c r="D14206" s="3">
        <v>7</v>
      </c>
      <c r="E14206" s="290">
        <f ca="1"/>
        <v>0</v>
      </c>
      <c r="F14206" s="291"/>
      <c r="G14206" s="294"/>
      <c r="H14206" s="294"/>
      <c r="I14206" s="294"/>
      <c r="J14206" s="294"/>
      <c r="K14206" s="294"/>
      <c r="L14206" s="294"/>
      <c r="M14206" s="292"/>
      <c r="N14206" s="293">
        <f ca="1">IF(OFFSET(N14206,-$D14206,0)="n/a","n/a",IF(N$5&gt;OFFSET(N14206,-$D14206,0)+$D14206,$E14206-SUM($G14206:M14206),($E14206-SUM($G14206:M14206))/(OFFSET(N14206,-$D14206,0)-(N$5-$D14206-1))))</f>
        <v>0</v>
      </c>
    </row>
    <row r="14207" spans="1:14" s="369" customFormat="1" ht="12.75" hidden="1" customHeight="1" outlineLevel="2" x14ac:dyDescent="0.25">
      <c r="A14207" s="3"/>
      <c r="B14207" s="3"/>
      <c r="C14207" s="392"/>
      <c r="D14207" s="3">
        <v>8</v>
      </c>
      <c r="E14207" s="290">
        <f ca="1"/>
        <v>0</v>
      </c>
      <c r="F14207" s="291"/>
      <c r="G14207" s="294"/>
      <c r="H14207" s="294"/>
      <c r="I14207" s="294"/>
      <c r="J14207" s="294"/>
      <c r="K14207" s="294"/>
      <c r="L14207" s="294"/>
      <c r="M14207" s="294"/>
      <c r="N14207" s="292"/>
    </row>
    <row r="14208" spans="1:14" s="369" customFormat="1" ht="12.75" hidden="1" customHeight="1" outlineLevel="2" x14ac:dyDescent="0.25">
      <c r="A14208" s="3"/>
      <c r="B14208" s="3"/>
      <c r="C14208" s="392"/>
      <c r="D14208" s="3">
        <v>9</v>
      </c>
      <c r="E14208" s="290" t="e">
        <f ca="1"/>
        <v>#N/A</v>
      </c>
      <c r="F14208" s="291"/>
      <c r="G14208" s="294"/>
      <c r="H14208" s="294"/>
      <c r="I14208" s="294"/>
      <c r="J14208" s="294"/>
      <c r="K14208" s="294"/>
      <c r="L14208" s="294"/>
      <c r="M14208" s="294"/>
      <c r="N14208" s="294"/>
    </row>
    <row r="14209" spans="1:14" s="369" customFormat="1" ht="12.75" hidden="1" customHeight="1" outlineLevel="2" x14ac:dyDescent="0.25">
      <c r="A14209" s="3"/>
      <c r="B14209" s="3"/>
      <c r="C14209" s="392"/>
      <c r="D14209" s="3">
        <v>10</v>
      </c>
      <c r="E14209" s="290" t="e">
        <f ca="1"/>
        <v>#N/A</v>
      </c>
      <c r="F14209" s="291"/>
      <c r="G14209" s="294"/>
      <c r="H14209" s="294"/>
      <c r="I14209" s="294"/>
      <c r="J14209" s="294"/>
      <c r="K14209" s="294"/>
      <c r="L14209" s="294"/>
      <c r="M14209" s="294"/>
      <c r="N14209" s="294"/>
    </row>
    <row r="14210" spans="1:14" s="369" customFormat="1" ht="12.75" hidden="1" customHeight="1" outlineLevel="2" x14ac:dyDescent="0.25">
      <c r="A14210" s="3"/>
      <c r="B14210" s="3"/>
      <c r="C14210" s="392"/>
      <c r="D14210" s="3">
        <v>11</v>
      </c>
      <c r="E14210" s="290" t="e">
        <f ca="1"/>
        <v>#N/A</v>
      </c>
      <c r="F14210" s="291"/>
      <c r="G14210" s="294"/>
      <c r="H14210" s="294"/>
      <c r="I14210" s="294"/>
      <c r="J14210" s="294"/>
      <c r="K14210" s="294"/>
      <c r="L14210" s="294"/>
      <c r="M14210" s="294"/>
      <c r="N14210" s="294"/>
    </row>
    <row r="14211" spans="1:14" s="369" customFormat="1" ht="12.75" hidden="1" customHeight="1" outlineLevel="2" x14ac:dyDescent="0.25">
      <c r="A14211" s="3"/>
      <c r="B14211" s="3"/>
      <c r="C14211" s="392"/>
      <c r="D14211" s="3">
        <v>12</v>
      </c>
      <c r="E14211" s="290" t="e">
        <f ca="1"/>
        <v>#N/A</v>
      </c>
      <c r="F14211" s="291"/>
      <c r="G14211" s="294"/>
      <c r="H14211" s="294"/>
      <c r="I14211" s="294"/>
      <c r="J14211" s="294"/>
      <c r="K14211" s="294"/>
      <c r="L14211" s="294"/>
      <c r="M14211" s="294"/>
      <c r="N14211" s="294"/>
    </row>
    <row r="14212" spans="1:14" s="369" customFormat="1" ht="12.75" hidden="1" customHeight="1" outlineLevel="2" x14ac:dyDescent="0.25">
      <c r="A14212" s="3"/>
      <c r="B14212" s="3"/>
      <c r="C14212" s="392"/>
      <c r="D14212" s="3">
        <v>13</v>
      </c>
      <c r="E14212" s="290" t="e">
        <f ca="1"/>
        <v>#N/A</v>
      </c>
      <c r="F14212" s="291"/>
      <c r="G14212" s="294"/>
      <c r="H14212" s="294"/>
      <c r="I14212" s="294"/>
      <c r="J14212" s="294"/>
      <c r="K14212" s="294"/>
      <c r="L14212" s="294"/>
      <c r="M14212" s="294"/>
      <c r="N14212" s="294"/>
    </row>
    <row r="14213" spans="1:14" s="369" customFormat="1" ht="12.75" hidden="1" customHeight="1" outlineLevel="2" x14ac:dyDescent="0.25">
      <c r="A14213" s="3"/>
      <c r="B14213" s="3"/>
      <c r="C14213" s="392"/>
      <c r="D14213" s="3">
        <v>14</v>
      </c>
      <c r="E14213" s="290" t="e">
        <f ca="1"/>
        <v>#N/A</v>
      </c>
      <c r="F14213" s="291"/>
      <c r="G14213" s="294"/>
      <c r="H14213" s="294"/>
      <c r="I14213" s="294"/>
      <c r="J14213" s="294"/>
      <c r="K14213" s="294"/>
      <c r="L14213" s="294"/>
      <c r="M14213" s="294"/>
      <c r="N14213" s="294"/>
    </row>
    <row r="14214" spans="1:14" s="369" customFormat="1" ht="12.75" hidden="1" customHeight="1" outlineLevel="2" x14ac:dyDescent="0.25">
      <c r="A14214" s="3"/>
      <c r="B14214" s="3"/>
      <c r="C14214" s="392"/>
      <c r="D14214" s="3">
        <v>15</v>
      </c>
      <c r="E14214" s="290" t="e">
        <f ca="1"/>
        <v>#N/A</v>
      </c>
      <c r="F14214" s="291"/>
      <c r="G14214" s="294"/>
      <c r="H14214" s="294"/>
      <c r="I14214" s="294"/>
      <c r="J14214" s="294"/>
      <c r="K14214" s="294"/>
      <c r="L14214" s="294"/>
      <c r="M14214" s="294"/>
      <c r="N14214" s="294"/>
    </row>
    <row r="14215" spans="1:14" s="369" customFormat="1" ht="12.75" hidden="1" customHeight="1" outlineLevel="1" x14ac:dyDescent="0.25">
      <c r="A14215" s="3"/>
      <c r="B14215" s="145" t="str">
        <f ca="1">B14198</f>
        <v>Asset Type 233</v>
      </c>
      <c r="C14215" s="145" t="str">
        <f ca="1">C14198</f>
        <v>Description - Asset Type 233</v>
      </c>
      <c r="D14215" s="3"/>
      <c r="E14215" s="3"/>
      <c r="F14215" s="106" t="s">
        <v>47</v>
      </c>
      <c r="G14215" s="296">
        <f t="shared" ref="G14215:N14215" si="1466">SUM(G14200:G14214)</f>
        <v>0</v>
      </c>
      <c r="H14215" s="296">
        <f t="shared" ca="1" si="1466"/>
        <v>0</v>
      </c>
      <c r="I14215" s="296">
        <f t="shared" ca="1" si="1466"/>
        <v>0</v>
      </c>
      <c r="J14215" s="296">
        <f t="shared" ca="1" si="1466"/>
        <v>0</v>
      </c>
      <c r="K14215" s="296">
        <f t="shared" ca="1" si="1466"/>
        <v>0</v>
      </c>
      <c r="L14215" s="296">
        <f t="shared" ca="1" si="1466"/>
        <v>0</v>
      </c>
      <c r="M14215" s="296">
        <f t="shared" ca="1" si="1466"/>
        <v>0</v>
      </c>
      <c r="N14215" s="296">
        <f t="shared" ca="1" si="1466"/>
        <v>0</v>
      </c>
    </row>
    <row r="14216" spans="1:14" s="369" customFormat="1" ht="12.75" hidden="1" customHeight="1" outlineLevel="2" x14ac:dyDescent="0.25">
      <c r="A14216" s="217">
        <f>A14198+1</f>
        <v>234</v>
      </c>
      <c r="B14216" s="22" t="str">
        <f ca="1">OFFSET($B$516,$A14216-1,0)</f>
        <v>Asset Type 234</v>
      </c>
      <c r="C14216" s="22" t="str">
        <f ca="1">OFFSET($C$516,$A14216-1,0)</f>
        <v>Description - Asset Type 234</v>
      </c>
      <c r="D14216" s="3"/>
      <c r="E14216" s="109"/>
      <c r="F14216" s="108" t="s">
        <v>46</v>
      </c>
      <c r="G14216" s="295">
        <f t="shared" ref="G14216:N14216" ca="1" si="1467">VLOOKUP($B14216,$B$516:$N$1015,5+G$5,FALSE)</f>
        <v>0</v>
      </c>
      <c r="H14216" s="295">
        <f t="shared" ca="1" si="1467"/>
        <v>0</v>
      </c>
      <c r="I14216" s="295">
        <f t="shared" ca="1" si="1467"/>
        <v>0</v>
      </c>
      <c r="J14216" s="295">
        <f t="shared" ca="1" si="1467"/>
        <v>0</v>
      </c>
      <c r="K14216" s="295">
        <f t="shared" ca="1" si="1467"/>
        <v>0</v>
      </c>
      <c r="L14216" s="295">
        <f t="shared" ca="1" si="1467"/>
        <v>0</v>
      </c>
      <c r="M14216" s="295">
        <f t="shared" ca="1" si="1467"/>
        <v>0</v>
      </c>
      <c r="N14216" s="295">
        <f t="shared" ca="1" si="1467"/>
        <v>0</v>
      </c>
    </row>
    <row r="14217" spans="1:14" s="369" customFormat="1" ht="12.75" hidden="1" customHeight="1" outlineLevel="2" x14ac:dyDescent="0.25">
      <c r="A14217" s="3"/>
      <c r="B14217" s="3"/>
      <c r="C14217" s="21"/>
      <c r="D14217" s="3"/>
      <c r="E14217" s="107"/>
      <c r="F14217" s="106" t="s">
        <v>80</v>
      </c>
      <c r="G14217" s="111">
        <f ca="1">VLOOKUP($B14216,'Input Sheet'!$B$515:$N$1014,5+G$5,FALSE)</f>
        <v>0</v>
      </c>
      <c r="H14217" s="111">
        <f ca="1">VLOOKUP($B14216,'Input Sheet'!$B$515:$N$1014,5+H$5,FALSE)</f>
        <v>0</v>
      </c>
      <c r="I14217" s="111">
        <f ca="1">VLOOKUP($B14216,'Input Sheet'!$B$515:$N$1014,5+I$5,FALSE)</f>
        <v>0</v>
      </c>
      <c r="J14217" s="111">
        <f ca="1">VLOOKUP($B14216,'Input Sheet'!$B$515:$N$1014,5+J$5,FALSE)</f>
        <v>0</v>
      </c>
      <c r="K14217" s="111">
        <f ca="1">VLOOKUP($B14216,'Input Sheet'!$B$515:$N$1014,5+K$5,FALSE)</f>
        <v>0</v>
      </c>
      <c r="L14217" s="111">
        <f ca="1">VLOOKUP($B14216,'Input Sheet'!$B$515:$N$1014,5+L$5,FALSE)</f>
        <v>0</v>
      </c>
      <c r="M14217" s="111">
        <f ca="1">VLOOKUP($B14216,'Input Sheet'!$B$515:$N$1014,5+M$5,FALSE)</f>
        <v>0</v>
      </c>
      <c r="N14217" s="111">
        <f ca="1">VLOOKUP($B14216,'Input Sheet'!$B$515:$N$1014,5+N$5,FALSE)</f>
        <v>0</v>
      </c>
    </row>
    <row r="14218" spans="1:14" s="369" customFormat="1" ht="12.75" hidden="1" customHeight="1" outlineLevel="2" x14ac:dyDescent="0.25">
      <c r="A14218" s="3"/>
      <c r="B14218" s="3"/>
      <c r="C14218" s="3"/>
      <c r="D14218" s="3">
        <v>1</v>
      </c>
      <c r="E14218" s="290">
        <f t="array" aca="1" ref="E14218:E14232" ca="1">TRANSPOSE(G14216:N14216)</f>
        <v>0</v>
      </c>
      <c r="F14218" s="291"/>
      <c r="G14218" s="292"/>
      <c r="H14218" s="293">
        <f ca="1">IF(OFFSET(H14218,-$D14218,0)="n/a","n/a",IF(H$5&gt;OFFSET(H14218,-$D14218,0)+$D14218,$E14218-SUM($G14218:G14218),($E14218-SUM($G14218:G14218))/(OFFSET(H14218,-$D14218,0)-(H$5-$D14218-1))))</f>
        <v>0</v>
      </c>
      <c r="I14218" s="293">
        <f ca="1">IF(OFFSET(I14218,-$D14218,0)="n/a","n/a",IF(I$5&gt;OFFSET(I14218,-$D14218,0)+$D14218,$E14218-SUM($G14218:H14218),($E14218-SUM($G14218:H14218))/(OFFSET(I14218,-$D14218,0)-(I$5-$D14218-1))))</f>
        <v>0</v>
      </c>
      <c r="J14218" s="293">
        <f ca="1">IF(OFFSET(J14218,-$D14218,0)="n/a","n/a",IF(J$5&gt;OFFSET(J14218,-$D14218,0)+$D14218,$E14218-SUM($G14218:I14218),($E14218-SUM($G14218:I14218))/(OFFSET(J14218,-$D14218,0)-(J$5-$D14218-1))))</f>
        <v>0</v>
      </c>
      <c r="K14218" s="293">
        <f ca="1">IF(OFFSET(K14218,-$D14218,0)="n/a","n/a",IF(K$5&gt;OFFSET(K14218,-$D14218,0)+$D14218,$E14218-SUM($G14218:J14218),($E14218-SUM($G14218:J14218))/(OFFSET(K14218,-$D14218,0)-(K$5-$D14218-1))))</f>
        <v>0</v>
      </c>
      <c r="L14218" s="293">
        <f ca="1">IF(OFFSET(L14218,-$D14218,0)="n/a","n/a",IF(L$5&gt;OFFSET(L14218,-$D14218,0)+$D14218,$E14218-SUM($G14218:K14218),($E14218-SUM($G14218:K14218))/(OFFSET(L14218,-$D14218,0)-(L$5-$D14218-1))))</f>
        <v>0</v>
      </c>
      <c r="M14218" s="293">
        <f ca="1">IF(OFFSET(M14218,-$D14218,0)="n/a","n/a",IF(M$5&gt;OFFSET(M14218,-$D14218,0)+$D14218,$E14218-SUM($G14218:L14218),($E14218-SUM($G14218:L14218))/(OFFSET(M14218,-$D14218,0)-(M$5-$D14218-1))))</f>
        <v>0</v>
      </c>
      <c r="N14218" s="293">
        <f ca="1">IF(OFFSET(N14218,-$D14218,0)="n/a","n/a",IF(N$5&gt;OFFSET(N14218,-$D14218,0)+$D14218,$E14218-SUM($G14218:M14218),($E14218-SUM($G14218:M14218))/(OFFSET(N14218,-$D14218,0)-(N$5-$D14218-1))))</f>
        <v>0</v>
      </c>
    </row>
    <row r="14219" spans="1:14" s="369" customFormat="1" ht="12.75" hidden="1" customHeight="1" outlineLevel="2" x14ac:dyDescent="0.25">
      <c r="A14219" s="3"/>
      <c r="B14219" s="3"/>
      <c r="C14219" s="392" t="s">
        <v>48</v>
      </c>
      <c r="D14219" s="3">
        <v>2</v>
      </c>
      <c r="E14219" s="290">
        <f ca="1"/>
        <v>0</v>
      </c>
      <c r="F14219" s="291"/>
      <c r="G14219" s="294"/>
      <c r="H14219" s="292"/>
      <c r="I14219" s="293">
        <f ca="1">IF(OFFSET(I14219,-$D14219,0)="n/a","n/a",IF(I$5&gt;OFFSET(I14219,-$D14219,0)+$D14219,$E14219-SUM($G14219:H14219),($E14219-SUM($G14219:H14219))/(OFFSET(I14219,-$D14219,0)-(I$5-$D14219-1))))</f>
        <v>0</v>
      </c>
      <c r="J14219" s="293">
        <f ca="1">IF(OFFSET(J14219,-$D14219,0)="n/a","n/a",IF(J$5&gt;OFFSET(J14219,-$D14219,0)+$D14219,$E14219-SUM($G14219:I14219),($E14219-SUM($G14219:I14219))/(OFFSET(J14219,-$D14219,0)-(J$5-$D14219-1))))</f>
        <v>0</v>
      </c>
      <c r="K14219" s="293">
        <f ca="1">IF(OFFSET(K14219,-$D14219,0)="n/a","n/a",IF(K$5&gt;OFFSET(K14219,-$D14219,0)+$D14219,$E14219-SUM($G14219:J14219),($E14219-SUM($G14219:J14219))/(OFFSET(K14219,-$D14219,0)-(K$5-$D14219-1))))</f>
        <v>0</v>
      </c>
      <c r="L14219" s="293">
        <f ca="1">IF(OFFSET(L14219,-$D14219,0)="n/a","n/a",IF(L$5&gt;OFFSET(L14219,-$D14219,0)+$D14219,$E14219-SUM($G14219:K14219),($E14219-SUM($G14219:K14219))/(OFFSET(L14219,-$D14219,0)-(L$5-$D14219-1))))</f>
        <v>0</v>
      </c>
      <c r="M14219" s="293">
        <f ca="1">IF(OFFSET(M14219,-$D14219,0)="n/a","n/a",IF(M$5&gt;OFFSET(M14219,-$D14219,0)+$D14219,$E14219-SUM($G14219:L14219),($E14219-SUM($G14219:L14219))/(OFFSET(M14219,-$D14219,0)-(M$5-$D14219-1))))</f>
        <v>0</v>
      </c>
      <c r="N14219" s="293">
        <f ca="1">IF(OFFSET(N14219,-$D14219,0)="n/a","n/a",IF(N$5&gt;OFFSET(N14219,-$D14219,0)+$D14219,$E14219-SUM($G14219:M14219),($E14219-SUM($G14219:M14219))/(OFFSET(N14219,-$D14219,0)-(N$5-$D14219-1))))</f>
        <v>0</v>
      </c>
    </row>
    <row r="14220" spans="1:14" s="369" customFormat="1" ht="12.75" hidden="1" customHeight="1" outlineLevel="2" x14ac:dyDescent="0.25">
      <c r="A14220" s="3"/>
      <c r="B14220" s="3"/>
      <c r="C14220" s="392"/>
      <c r="D14220" s="3">
        <v>3</v>
      </c>
      <c r="E14220" s="290">
        <f ca="1"/>
        <v>0</v>
      </c>
      <c r="F14220" s="291"/>
      <c r="G14220" s="294"/>
      <c r="H14220" s="294"/>
      <c r="I14220" s="292"/>
      <c r="J14220" s="293">
        <f ca="1">IF(OFFSET(J14220,-$D14220,0)="n/a","n/a",IF(J$5&gt;OFFSET(J14220,-$D14220,0)+$D14220,$E14220-SUM($G14220:I14220),($E14220-SUM($G14220:I14220))/(OFFSET(J14220,-$D14220,0)-(J$5-$D14220-1))))</f>
        <v>0</v>
      </c>
      <c r="K14220" s="293">
        <f ca="1">IF(OFFSET(K14220,-$D14220,0)="n/a","n/a",IF(K$5&gt;OFFSET(K14220,-$D14220,0)+$D14220,$E14220-SUM($G14220:J14220),($E14220-SUM($G14220:J14220))/(OFFSET(K14220,-$D14220,0)-(K$5-$D14220-1))))</f>
        <v>0</v>
      </c>
      <c r="L14220" s="293">
        <f ca="1">IF(OFFSET(L14220,-$D14220,0)="n/a","n/a",IF(L$5&gt;OFFSET(L14220,-$D14220,0)+$D14220,$E14220-SUM($G14220:K14220),($E14220-SUM($G14220:K14220))/(OFFSET(L14220,-$D14220,0)-(L$5-$D14220-1))))</f>
        <v>0</v>
      </c>
      <c r="M14220" s="293">
        <f ca="1">IF(OFFSET(M14220,-$D14220,0)="n/a","n/a",IF(M$5&gt;OFFSET(M14220,-$D14220,0)+$D14220,$E14220-SUM($G14220:L14220),($E14220-SUM($G14220:L14220))/(OFFSET(M14220,-$D14220,0)-(M$5-$D14220-1))))</f>
        <v>0</v>
      </c>
      <c r="N14220" s="293">
        <f ca="1">IF(OFFSET(N14220,-$D14220,0)="n/a","n/a",IF(N$5&gt;OFFSET(N14220,-$D14220,0)+$D14220,$E14220-SUM($G14220:M14220),($E14220-SUM($G14220:M14220))/(OFFSET(N14220,-$D14220,0)-(N$5-$D14220-1))))</f>
        <v>0</v>
      </c>
    </row>
    <row r="14221" spans="1:14" s="369" customFormat="1" ht="12.75" hidden="1" customHeight="1" outlineLevel="2" x14ac:dyDescent="0.25">
      <c r="A14221" s="3"/>
      <c r="B14221" s="3"/>
      <c r="C14221" s="392"/>
      <c r="D14221" s="3">
        <v>4</v>
      </c>
      <c r="E14221" s="290">
        <f ca="1"/>
        <v>0</v>
      </c>
      <c r="F14221" s="291"/>
      <c r="G14221" s="294"/>
      <c r="H14221" s="294"/>
      <c r="I14221" s="294"/>
      <c r="J14221" s="292"/>
      <c r="K14221" s="293">
        <f ca="1">IF(OFFSET(K14221,-$D14221,0)="n/a","n/a",IF(K$5&gt;OFFSET(K14221,-$D14221,0)+$D14221,$E14221-SUM($G14221:J14221),($E14221-SUM($G14221:J14221))/(OFFSET(K14221,-$D14221,0)-(K$5-$D14221-1))))</f>
        <v>0</v>
      </c>
      <c r="L14221" s="293">
        <f ca="1">IF(OFFSET(L14221,-$D14221,0)="n/a","n/a",IF(L$5&gt;OFFSET(L14221,-$D14221,0)+$D14221,$E14221-SUM($G14221:K14221),($E14221-SUM($G14221:K14221))/(OFFSET(L14221,-$D14221,0)-(L$5-$D14221-1))))</f>
        <v>0</v>
      </c>
      <c r="M14221" s="293">
        <f ca="1">IF(OFFSET(M14221,-$D14221,0)="n/a","n/a",IF(M$5&gt;OFFSET(M14221,-$D14221,0)+$D14221,$E14221-SUM($G14221:L14221),($E14221-SUM($G14221:L14221))/(OFFSET(M14221,-$D14221,0)-(M$5-$D14221-1))))</f>
        <v>0</v>
      </c>
      <c r="N14221" s="293">
        <f ca="1">IF(OFFSET(N14221,-$D14221,0)="n/a","n/a",IF(N$5&gt;OFFSET(N14221,-$D14221,0)+$D14221,$E14221-SUM($G14221:M14221),($E14221-SUM($G14221:M14221))/(OFFSET(N14221,-$D14221,0)-(N$5-$D14221-1))))</f>
        <v>0</v>
      </c>
    </row>
    <row r="14222" spans="1:14" s="369" customFormat="1" ht="12.75" hidden="1" customHeight="1" outlineLevel="2" x14ac:dyDescent="0.25">
      <c r="A14222" s="3"/>
      <c r="B14222" s="3"/>
      <c r="C14222" s="392"/>
      <c r="D14222" s="3">
        <v>5</v>
      </c>
      <c r="E14222" s="290">
        <f ca="1"/>
        <v>0</v>
      </c>
      <c r="F14222" s="291"/>
      <c r="G14222" s="294"/>
      <c r="H14222" s="294"/>
      <c r="I14222" s="294"/>
      <c r="J14222" s="294"/>
      <c r="K14222" s="292"/>
      <c r="L14222" s="293">
        <f ca="1">IF(OFFSET(L14222,-$D14222,0)="n/a","n/a",IF(L$5&gt;OFFSET(L14222,-$D14222,0)+$D14222,$E14222-SUM($G14222:K14222),($E14222-SUM($G14222:K14222))/(OFFSET(L14222,-$D14222,0)-(L$5-$D14222-1))))</f>
        <v>0</v>
      </c>
      <c r="M14222" s="293">
        <f ca="1">IF(OFFSET(M14222,-$D14222,0)="n/a","n/a",IF(M$5&gt;OFFSET(M14222,-$D14222,0)+$D14222,$E14222-SUM($G14222:L14222),($E14222-SUM($G14222:L14222))/(OFFSET(M14222,-$D14222,0)-(M$5-$D14222-1))))</f>
        <v>0</v>
      </c>
      <c r="N14222" s="293">
        <f ca="1">IF(OFFSET(N14222,-$D14222,0)="n/a","n/a",IF(N$5&gt;OFFSET(N14222,-$D14222,0)+$D14222,$E14222-SUM($G14222:M14222),($E14222-SUM($G14222:M14222))/(OFFSET(N14222,-$D14222,0)-(N$5-$D14222-1))))</f>
        <v>0</v>
      </c>
    </row>
    <row r="14223" spans="1:14" s="369" customFormat="1" ht="12.75" hidden="1" customHeight="1" outlineLevel="2" x14ac:dyDescent="0.25">
      <c r="A14223" s="3"/>
      <c r="B14223" s="3"/>
      <c r="C14223" s="392"/>
      <c r="D14223" s="3">
        <v>6</v>
      </c>
      <c r="E14223" s="290">
        <f ca="1"/>
        <v>0</v>
      </c>
      <c r="F14223" s="291"/>
      <c r="G14223" s="294"/>
      <c r="H14223" s="294"/>
      <c r="I14223" s="294"/>
      <c r="J14223" s="294"/>
      <c r="K14223" s="294"/>
      <c r="L14223" s="292"/>
      <c r="M14223" s="293">
        <f ca="1">IF(OFFSET(M14223,-$D14223,0)="n/a","n/a",IF(M$5&gt;OFFSET(M14223,-$D14223,0)+$D14223,$E14223-SUM($G14223:L14223),($E14223-SUM($G14223:L14223))/(OFFSET(M14223,-$D14223,0)-(M$5-$D14223-1))))</f>
        <v>0</v>
      </c>
      <c r="N14223" s="293">
        <f ca="1">IF(OFFSET(N14223,-$D14223,0)="n/a","n/a",IF(N$5&gt;OFFSET(N14223,-$D14223,0)+$D14223,$E14223-SUM($G14223:M14223),($E14223-SUM($G14223:M14223))/(OFFSET(N14223,-$D14223,0)-(N$5-$D14223-1))))</f>
        <v>0</v>
      </c>
    </row>
    <row r="14224" spans="1:14" s="369" customFormat="1" ht="12.75" hidden="1" customHeight="1" outlineLevel="2" x14ac:dyDescent="0.25">
      <c r="A14224" s="3"/>
      <c r="B14224" s="3"/>
      <c r="C14224" s="392"/>
      <c r="D14224" s="3">
        <v>7</v>
      </c>
      <c r="E14224" s="290">
        <f ca="1"/>
        <v>0</v>
      </c>
      <c r="F14224" s="291"/>
      <c r="G14224" s="294"/>
      <c r="H14224" s="294"/>
      <c r="I14224" s="294"/>
      <c r="J14224" s="294"/>
      <c r="K14224" s="294"/>
      <c r="L14224" s="294"/>
      <c r="M14224" s="292"/>
      <c r="N14224" s="293">
        <f ca="1">IF(OFFSET(N14224,-$D14224,0)="n/a","n/a",IF(N$5&gt;OFFSET(N14224,-$D14224,0)+$D14224,$E14224-SUM($G14224:M14224),($E14224-SUM($G14224:M14224))/(OFFSET(N14224,-$D14224,0)-(N$5-$D14224-1))))</f>
        <v>0</v>
      </c>
    </row>
    <row r="14225" spans="1:14" s="369" customFormat="1" ht="12.75" hidden="1" customHeight="1" outlineLevel="2" x14ac:dyDescent="0.25">
      <c r="A14225" s="3"/>
      <c r="B14225" s="3"/>
      <c r="C14225" s="392"/>
      <c r="D14225" s="3">
        <v>8</v>
      </c>
      <c r="E14225" s="290">
        <f ca="1"/>
        <v>0</v>
      </c>
      <c r="F14225" s="291"/>
      <c r="G14225" s="294"/>
      <c r="H14225" s="294"/>
      <c r="I14225" s="294"/>
      <c r="J14225" s="294"/>
      <c r="K14225" s="294"/>
      <c r="L14225" s="294"/>
      <c r="M14225" s="294"/>
      <c r="N14225" s="292"/>
    </row>
    <row r="14226" spans="1:14" s="369" customFormat="1" ht="12.75" hidden="1" customHeight="1" outlineLevel="2" x14ac:dyDescent="0.25">
      <c r="A14226" s="3"/>
      <c r="B14226" s="3"/>
      <c r="C14226" s="392"/>
      <c r="D14226" s="3">
        <v>9</v>
      </c>
      <c r="E14226" s="290" t="e">
        <f ca="1"/>
        <v>#N/A</v>
      </c>
      <c r="F14226" s="291"/>
      <c r="G14226" s="294"/>
      <c r="H14226" s="294"/>
      <c r="I14226" s="294"/>
      <c r="J14226" s="294"/>
      <c r="K14226" s="294"/>
      <c r="L14226" s="294"/>
      <c r="M14226" s="294"/>
      <c r="N14226" s="294"/>
    </row>
    <row r="14227" spans="1:14" s="369" customFormat="1" ht="12.75" hidden="1" customHeight="1" outlineLevel="2" x14ac:dyDescent="0.25">
      <c r="A14227" s="3"/>
      <c r="B14227" s="3"/>
      <c r="C14227" s="392"/>
      <c r="D14227" s="3">
        <v>10</v>
      </c>
      <c r="E14227" s="290" t="e">
        <f ca="1"/>
        <v>#N/A</v>
      </c>
      <c r="F14227" s="291"/>
      <c r="G14227" s="294"/>
      <c r="H14227" s="294"/>
      <c r="I14227" s="294"/>
      <c r="J14227" s="294"/>
      <c r="K14227" s="294"/>
      <c r="L14227" s="294"/>
      <c r="M14227" s="294"/>
      <c r="N14227" s="294"/>
    </row>
    <row r="14228" spans="1:14" s="369" customFormat="1" ht="12.75" hidden="1" customHeight="1" outlineLevel="2" x14ac:dyDescent="0.25">
      <c r="A14228" s="3"/>
      <c r="B14228" s="3"/>
      <c r="C14228" s="392"/>
      <c r="D14228" s="3">
        <v>11</v>
      </c>
      <c r="E14228" s="290" t="e">
        <f ca="1"/>
        <v>#N/A</v>
      </c>
      <c r="F14228" s="291"/>
      <c r="G14228" s="294"/>
      <c r="H14228" s="294"/>
      <c r="I14228" s="294"/>
      <c r="J14228" s="294"/>
      <c r="K14228" s="294"/>
      <c r="L14228" s="294"/>
      <c r="M14228" s="294"/>
      <c r="N14228" s="294"/>
    </row>
    <row r="14229" spans="1:14" s="369" customFormat="1" ht="12.75" hidden="1" customHeight="1" outlineLevel="2" x14ac:dyDescent="0.25">
      <c r="A14229" s="3"/>
      <c r="B14229" s="3"/>
      <c r="C14229" s="392"/>
      <c r="D14229" s="3">
        <v>12</v>
      </c>
      <c r="E14229" s="290" t="e">
        <f ca="1"/>
        <v>#N/A</v>
      </c>
      <c r="F14229" s="291"/>
      <c r="G14229" s="294"/>
      <c r="H14229" s="294"/>
      <c r="I14229" s="294"/>
      <c r="J14229" s="294"/>
      <c r="K14229" s="294"/>
      <c r="L14229" s="294"/>
      <c r="M14229" s="294"/>
      <c r="N14229" s="294"/>
    </row>
    <row r="14230" spans="1:14" s="369" customFormat="1" ht="12.75" hidden="1" customHeight="1" outlineLevel="2" x14ac:dyDescent="0.25">
      <c r="A14230" s="3"/>
      <c r="B14230" s="3"/>
      <c r="C14230" s="392"/>
      <c r="D14230" s="3">
        <v>13</v>
      </c>
      <c r="E14230" s="290" t="e">
        <f ca="1"/>
        <v>#N/A</v>
      </c>
      <c r="F14230" s="291"/>
      <c r="G14230" s="294"/>
      <c r="H14230" s="294"/>
      <c r="I14230" s="294"/>
      <c r="J14230" s="294"/>
      <c r="K14230" s="294"/>
      <c r="L14230" s="294"/>
      <c r="M14230" s="294"/>
      <c r="N14230" s="294"/>
    </row>
    <row r="14231" spans="1:14" s="369" customFormat="1" ht="12.75" hidden="1" customHeight="1" outlineLevel="2" x14ac:dyDescent="0.25">
      <c r="A14231" s="3"/>
      <c r="B14231" s="3"/>
      <c r="C14231" s="392"/>
      <c r="D14231" s="3">
        <v>14</v>
      </c>
      <c r="E14231" s="290" t="e">
        <f ca="1"/>
        <v>#N/A</v>
      </c>
      <c r="F14231" s="291"/>
      <c r="G14231" s="294"/>
      <c r="H14231" s="294"/>
      <c r="I14231" s="294"/>
      <c r="J14231" s="294"/>
      <c r="K14231" s="294"/>
      <c r="L14231" s="294"/>
      <c r="M14231" s="294"/>
      <c r="N14231" s="294"/>
    </row>
    <row r="14232" spans="1:14" s="369" customFormat="1" ht="12.75" hidden="1" customHeight="1" outlineLevel="2" x14ac:dyDescent="0.25">
      <c r="A14232" s="3"/>
      <c r="B14232" s="3"/>
      <c r="C14232" s="392"/>
      <c r="D14232" s="3">
        <v>15</v>
      </c>
      <c r="E14232" s="290" t="e">
        <f ca="1"/>
        <v>#N/A</v>
      </c>
      <c r="F14232" s="291"/>
      <c r="G14232" s="294"/>
      <c r="H14232" s="294"/>
      <c r="I14232" s="294"/>
      <c r="J14232" s="294"/>
      <c r="K14232" s="294"/>
      <c r="L14232" s="294"/>
      <c r="M14232" s="294"/>
      <c r="N14232" s="294"/>
    </row>
    <row r="14233" spans="1:14" s="369" customFormat="1" ht="12.75" hidden="1" customHeight="1" outlineLevel="1" x14ac:dyDescent="0.25">
      <c r="A14233" s="3"/>
      <c r="B14233" s="145" t="str">
        <f ca="1">B14216</f>
        <v>Asset Type 234</v>
      </c>
      <c r="C14233" s="145" t="str">
        <f ca="1">C14216</f>
        <v>Description - Asset Type 234</v>
      </c>
      <c r="D14233" s="3"/>
      <c r="E14233" s="3"/>
      <c r="F14233" s="106" t="s">
        <v>47</v>
      </c>
      <c r="G14233" s="296">
        <f t="shared" ref="G14233:N14233" si="1468">SUM(G14218:G14232)</f>
        <v>0</v>
      </c>
      <c r="H14233" s="296">
        <f t="shared" ca="1" si="1468"/>
        <v>0</v>
      </c>
      <c r="I14233" s="296">
        <f t="shared" ca="1" si="1468"/>
        <v>0</v>
      </c>
      <c r="J14233" s="296">
        <f t="shared" ca="1" si="1468"/>
        <v>0</v>
      </c>
      <c r="K14233" s="296">
        <f t="shared" ca="1" si="1468"/>
        <v>0</v>
      </c>
      <c r="L14233" s="296">
        <f t="shared" ca="1" si="1468"/>
        <v>0</v>
      </c>
      <c r="M14233" s="296">
        <f t="shared" ca="1" si="1468"/>
        <v>0</v>
      </c>
      <c r="N14233" s="296">
        <f t="shared" ca="1" si="1468"/>
        <v>0</v>
      </c>
    </row>
    <row r="14234" spans="1:14" s="369" customFormat="1" ht="12.75" hidden="1" customHeight="1" outlineLevel="2" x14ac:dyDescent="0.25">
      <c r="A14234" s="217">
        <f>A14216+1</f>
        <v>235</v>
      </c>
      <c r="B14234" s="22" t="str">
        <f ca="1">OFFSET($B$516,$A14234-1,0)</f>
        <v>Asset Type 235</v>
      </c>
      <c r="C14234" s="22" t="str">
        <f ca="1">OFFSET($C$516,$A14234-1,0)</f>
        <v>Description - Asset Type 235</v>
      </c>
      <c r="D14234" s="3"/>
      <c r="E14234" s="109"/>
      <c r="F14234" s="108" t="s">
        <v>46</v>
      </c>
      <c r="G14234" s="295">
        <f t="shared" ref="G14234:N14234" ca="1" si="1469">VLOOKUP($B14234,$B$516:$N$1015,5+G$5,FALSE)</f>
        <v>0</v>
      </c>
      <c r="H14234" s="295">
        <f t="shared" ca="1" si="1469"/>
        <v>0</v>
      </c>
      <c r="I14234" s="295">
        <f t="shared" ca="1" si="1469"/>
        <v>0</v>
      </c>
      <c r="J14234" s="295">
        <f t="shared" ca="1" si="1469"/>
        <v>0</v>
      </c>
      <c r="K14234" s="295">
        <f t="shared" ca="1" si="1469"/>
        <v>0</v>
      </c>
      <c r="L14234" s="295">
        <f t="shared" ca="1" si="1469"/>
        <v>0</v>
      </c>
      <c r="M14234" s="295">
        <f t="shared" ca="1" si="1469"/>
        <v>0</v>
      </c>
      <c r="N14234" s="295">
        <f t="shared" ca="1" si="1469"/>
        <v>0</v>
      </c>
    </row>
    <row r="14235" spans="1:14" s="369" customFormat="1" ht="12.75" hidden="1" customHeight="1" outlineLevel="2" x14ac:dyDescent="0.25">
      <c r="A14235" s="3"/>
      <c r="B14235" s="3"/>
      <c r="C14235" s="21"/>
      <c r="D14235" s="3"/>
      <c r="E14235" s="107"/>
      <c r="F14235" s="106" t="s">
        <v>80</v>
      </c>
      <c r="G14235" s="111">
        <f ca="1">VLOOKUP($B14234,'Input Sheet'!$B$515:$N$1014,5+G$5,FALSE)</f>
        <v>0</v>
      </c>
      <c r="H14235" s="111">
        <f ca="1">VLOOKUP($B14234,'Input Sheet'!$B$515:$N$1014,5+H$5,FALSE)</f>
        <v>0</v>
      </c>
      <c r="I14235" s="111">
        <f ca="1">VLOOKUP($B14234,'Input Sheet'!$B$515:$N$1014,5+I$5,FALSE)</f>
        <v>0</v>
      </c>
      <c r="J14235" s="111">
        <f ca="1">VLOOKUP($B14234,'Input Sheet'!$B$515:$N$1014,5+J$5,FALSE)</f>
        <v>0</v>
      </c>
      <c r="K14235" s="111">
        <f ca="1">VLOOKUP($B14234,'Input Sheet'!$B$515:$N$1014,5+K$5,FALSE)</f>
        <v>0</v>
      </c>
      <c r="L14235" s="111">
        <f ca="1">VLOOKUP($B14234,'Input Sheet'!$B$515:$N$1014,5+L$5,FALSE)</f>
        <v>0</v>
      </c>
      <c r="M14235" s="111">
        <f ca="1">VLOOKUP($B14234,'Input Sheet'!$B$515:$N$1014,5+M$5,FALSE)</f>
        <v>0</v>
      </c>
      <c r="N14235" s="111">
        <f ca="1">VLOOKUP($B14234,'Input Sheet'!$B$515:$N$1014,5+N$5,FALSE)</f>
        <v>0</v>
      </c>
    </row>
    <row r="14236" spans="1:14" s="369" customFormat="1" ht="12.75" hidden="1" customHeight="1" outlineLevel="2" x14ac:dyDescent="0.25">
      <c r="A14236" s="3"/>
      <c r="B14236" s="3"/>
      <c r="C14236" s="3"/>
      <c r="D14236" s="3">
        <v>1</v>
      </c>
      <c r="E14236" s="290">
        <f t="array" aca="1" ref="E14236:E14250" ca="1">TRANSPOSE(G14234:N14234)</f>
        <v>0</v>
      </c>
      <c r="F14236" s="291"/>
      <c r="G14236" s="292"/>
      <c r="H14236" s="293">
        <f ca="1">IF(OFFSET(H14236,-$D14236,0)="n/a","n/a",IF(H$5&gt;OFFSET(H14236,-$D14236,0)+$D14236,$E14236-SUM($G14236:G14236),($E14236-SUM($G14236:G14236))/(OFFSET(H14236,-$D14236,0)-(H$5-$D14236-1))))</f>
        <v>0</v>
      </c>
      <c r="I14236" s="293">
        <f ca="1">IF(OFFSET(I14236,-$D14236,0)="n/a","n/a",IF(I$5&gt;OFFSET(I14236,-$D14236,0)+$D14236,$E14236-SUM($G14236:H14236),($E14236-SUM($G14236:H14236))/(OFFSET(I14236,-$D14236,0)-(I$5-$D14236-1))))</f>
        <v>0</v>
      </c>
      <c r="J14236" s="293">
        <f ca="1">IF(OFFSET(J14236,-$D14236,0)="n/a","n/a",IF(J$5&gt;OFFSET(J14236,-$D14236,0)+$D14236,$E14236-SUM($G14236:I14236),($E14236-SUM($G14236:I14236))/(OFFSET(J14236,-$D14236,0)-(J$5-$D14236-1))))</f>
        <v>0</v>
      </c>
      <c r="K14236" s="293">
        <f ca="1">IF(OFFSET(K14236,-$D14236,0)="n/a","n/a",IF(K$5&gt;OFFSET(K14236,-$D14236,0)+$D14236,$E14236-SUM($G14236:J14236),($E14236-SUM($G14236:J14236))/(OFFSET(K14236,-$D14236,0)-(K$5-$D14236-1))))</f>
        <v>0</v>
      </c>
      <c r="L14236" s="293">
        <f ca="1">IF(OFFSET(L14236,-$D14236,0)="n/a","n/a",IF(L$5&gt;OFFSET(L14236,-$D14236,0)+$D14236,$E14236-SUM($G14236:K14236),($E14236-SUM($G14236:K14236))/(OFFSET(L14236,-$D14236,0)-(L$5-$D14236-1))))</f>
        <v>0</v>
      </c>
      <c r="M14236" s="293">
        <f ca="1">IF(OFFSET(M14236,-$D14236,0)="n/a","n/a",IF(M$5&gt;OFFSET(M14236,-$D14236,0)+$D14236,$E14236-SUM($G14236:L14236),($E14236-SUM($G14236:L14236))/(OFFSET(M14236,-$D14236,0)-(M$5-$D14236-1))))</f>
        <v>0</v>
      </c>
      <c r="N14236" s="293">
        <f ca="1">IF(OFFSET(N14236,-$D14236,0)="n/a","n/a",IF(N$5&gt;OFFSET(N14236,-$D14236,0)+$D14236,$E14236-SUM($G14236:M14236),($E14236-SUM($G14236:M14236))/(OFFSET(N14236,-$D14236,0)-(N$5-$D14236-1))))</f>
        <v>0</v>
      </c>
    </row>
    <row r="14237" spans="1:14" s="369" customFormat="1" ht="12.75" hidden="1" customHeight="1" outlineLevel="2" x14ac:dyDescent="0.25">
      <c r="A14237" s="3"/>
      <c r="B14237" s="3"/>
      <c r="C14237" s="392" t="s">
        <v>48</v>
      </c>
      <c r="D14237" s="3">
        <v>2</v>
      </c>
      <c r="E14237" s="290">
        <f ca="1"/>
        <v>0</v>
      </c>
      <c r="F14237" s="291"/>
      <c r="G14237" s="294"/>
      <c r="H14237" s="292"/>
      <c r="I14237" s="293">
        <f ca="1">IF(OFFSET(I14237,-$D14237,0)="n/a","n/a",IF(I$5&gt;OFFSET(I14237,-$D14237,0)+$D14237,$E14237-SUM($G14237:H14237),($E14237-SUM($G14237:H14237))/(OFFSET(I14237,-$D14237,0)-(I$5-$D14237-1))))</f>
        <v>0</v>
      </c>
      <c r="J14237" s="293">
        <f ca="1">IF(OFFSET(J14237,-$D14237,0)="n/a","n/a",IF(J$5&gt;OFFSET(J14237,-$D14237,0)+$D14237,$E14237-SUM($G14237:I14237),($E14237-SUM($G14237:I14237))/(OFFSET(J14237,-$D14237,0)-(J$5-$D14237-1))))</f>
        <v>0</v>
      </c>
      <c r="K14237" s="293">
        <f ca="1">IF(OFFSET(K14237,-$D14237,0)="n/a","n/a",IF(K$5&gt;OFFSET(K14237,-$D14237,0)+$D14237,$E14237-SUM($G14237:J14237),($E14237-SUM($G14237:J14237))/(OFFSET(K14237,-$D14237,0)-(K$5-$D14237-1))))</f>
        <v>0</v>
      </c>
      <c r="L14237" s="293">
        <f ca="1">IF(OFFSET(L14237,-$D14237,0)="n/a","n/a",IF(L$5&gt;OFFSET(L14237,-$D14237,0)+$D14237,$E14237-SUM($G14237:K14237),($E14237-SUM($G14237:K14237))/(OFFSET(L14237,-$D14237,0)-(L$5-$D14237-1))))</f>
        <v>0</v>
      </c>
      <c r="M14237" s="293">
        <f ca="1">IF(OFFSET(M14237,-$D14237,0)="n/a","n/a",IF(M$5&gt;OFFSET(M14237,-$D14237,0)+$D14237,$E14237-SUM($G14237:L14237),($E14237-SUM($G14237:L14237))/(OFFSET(M14237,-$D14237,0)-(M$5-$D14237-1))))</f>
        <v>0</v>
      </c>
      <c r="N14237" s="293">
        <f ca="1">IF(OFFSET(N14237,-$D14237,0)="n/a","n/a",IF(N$5&gt;OFFSET(N14237,-$D14237,0)+$D14237,$E14237-SUM($G14237:M14237),($E14237-SUM($G14237:M14237))/(OFFSET(N14237,-$D14237,0)-(N$5-$D14237-1))))</f>
        <v>0</v>
      </c>
    </row>
    <row r="14238" spans="1:14" s="369" customFormat="1" ht="12.75" hidden="1" customHeight="1" outlineLevel="2" x14ac:dyDescent="0.25">
      <c r="A14238" s="3"/>
      <c r="B14238" s="3"/>
      <c r="C14238" s="392"/>
      <c r="D14238" s="3">
        <v>3</v>
      </c>
      <c r="E14238" s="290">
        <f ca="1"/>
        <v>0</v>
      </c>
      <c r="F14238" s="291"/>
      <c r="G14238" s="294"/>
      <c r="H14238" s="294"/>
      <c r="I14238" s="292"/>
      <c r="J14238" s="293">
        <f ca="1">IF(OFFSET(J14238,-$D14238,0)="n/a","n/a",IF(J$5&gt;OFFSET(J14238,-$D14238,0)+$D14238,$E14238-SUM($G14238:I14238),($E14238-SUM($G14238:I14238))/(OFFSET(J14238,-$D14238,0)-(J$5-$D14238-1))))</f>
        <v>0</v>
      </c>
      <c r="K14238" s="293">
        <f ca="1">IF(OFFSET(K14238,-$D14238,0)="n/a","n/a",IF(K$5&gt;OFFSET(K14238,-$D14238,0)+$D14238,$E14238-SUM($G14238:J14238),($E14238-SUM($G14238:J14238))/(OFFSET(K14238,-$D14238,0)-(K$5-$D14238-1))))</f>
        <v>0</v>
      </c>
      <c r="L14238" s="293">
        <f ca="1">IF(OFFSET(L14238,-$D14238,0)="n/a","n/a",IF(L$5&gt;OFFSET(L14238,-$D14238,0)+$D14238,$E14238-SUM($G14238:K14238),($E14238-SUM($G14238:K14238))/(OFFSET(L14238,-$D14238,0)-(L$5-$D14238-1))))</f>
        <v>0</v>
      </c>
      <c r="M14238" s="293">
        <f ca="1">IF(OFFSET(M14238,-$D14238,0)="n/a","n/a",IF(M$5&gt;OFFSET(M14238,-$D14238,0)+$D14238,$E14238-SUM($G14238:L14238),($E14238-SUM($G14238:L14238))/(OFFSET(M14238,-$D14238,0)-(M$5-$D14238-1))))</f>
        <v>0</v>
      </c>
      <c r="N14238" s="293">
        <f ca="1">IF(OFFSET(N14238,-$D14238,0)="n/a","n/a",IF(N$5&gt;OFFSET(N14238,-$D14238,0)+$D14238,$E14238-SUM($G14238:M14238),($E14238-SUM($G14238:M14238))/(OFFSET(N14238,-$D14238,0)-(N$5-$D14238-1))))</f>
        <v>0</v>
      </c>
    </row>
    <row r="14239" spans="1:14" s="369" customFormat="1" ht="12.75" hidden="1" customHeight="1" outlineLevel="2" x14ac:dyDescent="0.25">
      <c r="A14239" s="3"/>
      <c r="B14239" s="3"/>
      <c r="C14239" s="392"/>
      <c r="D14239" s="3">
        <v>4</v>
      </c>
      <c r="E14239" s="290">
        <f ca="1"/>
        <v>0</v>
      </c>
      <c r="F14239" s="291"/>
      <c r="G14239" s="294"/>
      <c r="H14239" s="294"/>
      <c r="I14239" s="294"/>
      <c r="J14239" s="292"/>
      <c r="K14239" s="293">
        <f ca="1">IF(OFFSET(K14239,-$D14239,0)="n/a","n/a",IF(K$5&gt;OFFSET(K14239,-$D14239,0)+$D14239,$E14239-SUM($G14239:J14239),($E14239-SUM($G14239:J14239))/(OFFSET(K14239,-$D14239,0)-(K$5-$D14239-1))))</f>
        <v>0</v>
      </c>
      <c r="L14239" s="293">
        <f ca="1">IF(OFFSET(L14239,-$D14239,0)="n/a","n/a",IF(L$5&gt;OFFSET(L14239,-$D14239,0)+$D14239,$E14239-SUM($G14239:K14239),($E14239-SUM($G14239:K14239))/(OFFSET(L14239,-$D14239,0)-(L$5-$D14239-1))))</f>
        <v>0</v>
      </c>
      <c r="M14239" s="293">
        <f ca="1">IF(OFFSET(M14239,-$D14239,0)="n/a","n/a",IF(M$5&gt;OFFSET(M14239,-$D14239,0)+$D14239,$E14239-SUM($G14239:L14239),($E14239-SUM($G14239:L14239))/(OFFSET(M14239,-$D14239,0)-(M$5-$D14239-1))))</f>
        <v>0</v>
      </c>
      <c r="N14239" s="293">
        <f ca="1">IF(OFFSET(N14239,-$D14239,0)="n/a","n/a",IF(N$5&gt;OFFSET(N14239,-$D14239,0)+$D14239,$E14239-SUM($G14239:M14239),($E14239-SUM($G14239:M14239))/(OFFSET(N14239,-$D14239,0)-(N$5-$D14239-1))))</f>
        <v>0</v>
      </c>
    </row>
    <row r="14240" spans="1:14" s="369" customFormat="1" ht="12.75" hidden="1" customHeight="1" outlineLevel="2" x14ac:dyDescent="0.25">
      <c r="A14240" s="3"/>
      <c r="B14240" s="3"/>
      <c r="C14240" s="392"/>
      <c r="D14240" s="3">
        <v>5</v>
      </c>
      <c r="E14240" s="290">
        <f ca="1"/>
        <v>0</v>
      </c>
      <c r="F14240" s="291"/>
      <c r="G14240" s="294"/>
      <c r="H14240" s="294"/>
      <c r="I14240" s="294"/>
      <c r="J14240" s="294"/>
      <c r="K14240" s="292"/>
      <c r="L14240" s="293">
        <f ca="1">IF(OFFSET(L14240,-$D14240,0)="n/a","n/a",IF(L$5&gt;OFFSET(L14240,-$D14240,0)+$D14240,$E14240-SUM($G14240:K14240),($E14240-SUM($G14240:K14240))/(OFFSET(L14240,-$D14240,0)-(L$5-$D14240-1))))</f>
        <v>0</v>
      </c>
      <c r="M14240" s="293">
        <f ca="1">IF(OFFSET(M14240,-$D14240,0)="n/a","n/a",IF(M$5&gt;OFFSET(M14240,-$D14240,0)+$D14240,$E14240-SUM($G14240:L14240),($E14240-SUM($G14240:L14240))/(OFFSET(M14240,-$D14240,0)-(M$5-$D14240-1))))</f>
        <v>0</v>
      </c>
      <c r="N14240" s="293">
        <f ca="1">IF(OFFSET(N14240,-$D14240,0)="n/a","n/a",IF(N$5&gt;OFFSET(N14240,-$D14240,0)+$D14240,$E14240-SUM($G14240:M14240),($E14240-SUM($G14240:M14240))/(OFFSET(N14240,-$D14240,0)-(N$5-$D14240-1))))</f>
        <v>0</v>
      </c>
    </row>
    <row r="14241" spans="1:14" s="369" customFormat="1" ht="12.75" hidden="1" customHeight="1" outlineLevel="2" x14ac:dyDescent="0.25">
      <c r="A14241" s="3"/>
      <c r="B14241" s="3"/>
      <c r="C14241" s="392"/>
      <c r="D14241" s="3">
        <v>6</v>
      </c>
      <c r="E14241" s="290">
        <f ca="1"/>
        <v>0</v>
      </c>
      <c r="F14241" s="291"/>
      <c r="G14241" s="294"/>
      <c r="H14241" s="294"/>
      <c r="I14241" s="294"/>
      <c r="J14241" s="294"/>
      <c r="K14241" s="294"/>
      <c r="L14241" s="292"/>
      <c r="M14241" s="293">
        <f ca="1">IF(OFFSET(M14241,-$D14241,0)="n/a","n/a",IF(M$5&gt;OFFSET(M14241,-$D14241,0)+$D14241,$E14241-SUM($G14241:L14241),($E14241-SUM($G14241:L14241))/(OFFSET(M14241,-$D14241,0)-(M$5-$D14241-1))))</f>
        <v>0</v>
      </c>
      <c r="N14241" s="293">
        <f ca="1">IF(OFFSET(N14241,-$D14241,0)="n/a","n/a",IF(N$5&gt;OFFSET(N14241,-$D14241,0)+$D14241,$E14241-SUM($G14241:M14241),($E14241-SUM($G14241:M14241))/(OFFSET(N14241,-$D14241,0)-(N$5-$D14241-1))))</f>
        <v>0</v>
      </c>
    </row>
    <row r="14242" spans="1:14" s="369" customFormat="1" ht="12.75" hidden="1" customHeight="1" outlineLevel="2" x14ac:dyDescent="0.25">
      <c r="A14242" s="3"/>
      <c r="B14242" s="3"/>
      <c r="C14242" s="392"/>
      <c r="D14242" s="3">
        <v>7</v>
      </c>
      <c r="E14242" s="290">
        <f ca="1"/>
        <v>0</v>
      </c>
      <c r="F14242" s="291"/>
      <c r="G14242" s="294"/>
      <c r="H14242" s="294"/>
      <c r="I14242" s="294"/>
      <c r="J14242" s="294"/>
      <c r="K14242" s="294"/>
      <c r="L14242" s="294"/>
      <c r="M14242" s="292"/>
      <c r="N14242" s="293">
        <f ca="1">IF(OFFSET(N14242,-$D14242,0)="n/a","n/a",IF(N$5&gt;OFFSET(N14242,-$D14242,0)+$D14242,$E14242-SUM($G14242:M14242),($E14242-SUM($G14242:M14242))/(OFFSET(N14242,-$D14242,0)-(N$5-$D14242-1))))</f>
        <v>0</v>
      </c>
    </row>
    <row r="14243" spans="1:14" s="369" customFormat="1" ht="12.75" hidden="1" customHeight="1" outlineLevel="2" x14ac:dyDescent="0.25">
      <c r="A14243" s="3"/>
      <c r="B14243" s="3"/>
      <c r="C14243" s="392"/>
      <c r="D14243" s="3">
        <v>8</v>
      </c>
      <c r="E14243" s="290">
        <f ca="1"/>
        <v>0</v>
      </c>
      <c r="F14243" s="291"/>
      <c r="G14243" s="294"/>
      <c r="H14243" s="294"/>
      <c r="I14243" s="294"/>
      <c r="J14243" s="294"/>
      <c r="K14243" s="294"/>
      <c r="L14243" s="294"/>
      <c r="M14243" s="294"/>
      <c r="N14243" s="292"/>
    </row>
    <row r="14244" spans="1:14" s="369" customFormat="1" ht="12.75" hidden="1" customHeight="1" outlineLevel="2" x14ac:dyDescent="0.25">
      <c r="A14244" s="3"/>
      <c r="B14244" s="3"/>
      <c r="C14244" s="392"/>
      <c r="D14244" s="3">
        <v>9</v>
      </c>
      <c r="E14244" s="290" t="e">
        <f ca="1"/>
        <v>#N/A</v>
      </c>
      <c r="F14244" s="291"/>
      <c r="G14244" s="294"/>
      <c r="H14244" s="294"/>
      <c r="I14244" s="294"/>
      <c r="J14244" s="294"/>
      <c r="K14244" s="294"/>
      <c r="L14244" s="294"/>
      <c r="M14244" s="294"/>
      <c r="N14244" s="294"/>
    </row>
    <row r="14245" spans="1:14" s="369" customFormat="1" ht="12.75" hidden="1" customHeight="1" outlineLevel="2" x14ac:dyDescent="0.25">
      <c r="A14245" s="3"/>
      <c r="B14245" s="3"/>
      <c r="C14245" s="392"/>
      <c r="D14245" s="3">
        <v>10</v>
      </c>
      <c r="E14245" s="290" t="e">
        <f ca="1"/>
        <v>#N/A</v>
      </c>
      <c r="F14245" s="291"/>
      <c r="G14245" s="294"/>
      <c r="H14245" s="294"/>
      <c r="I14245" s="294"/>
      <c r="J14245" s="294"/>
      <c r="K14245" s="294"/>
      <c r="L14245" s="294"/>
      <c r="M14245" s="294"/>
      <c r="N14245" s="294"/>
    </row>
    <row r="14246" spans="1:14" s="369" customFormat="1" ht="12.75" hidden="1" customHeight="1" outlineLevel="2" x14ac:dyDescent="0.25">
      <c r="A14246" s="3"/>
      <c r="B14246" s="3"/>
      <c r="C14246" s="392"/>
      <c r="D14246" s="3">
        <v>11</v>
      </c>
      <c r="E14246" s="290" t="e">
        <f ca="1"/>
        <v>#N/A</v>
      </c>
      <c r="F14246" s="291"/>
      <c r="G14246" s="294"/>
      <c r="H14246" s="294"/>
      <c r="I14246" s="294"/>
      <c r="J14246" s="294"/>
      <c r="K14246" s="294"/>
      <c r="L14246" s="294"/>
      <c r="M14246" s="294"/>
      <c r="N14246" s="294"/>
    </row>
    <row r="14247" spans="1:14" s="369" customFormat="1" ht="12.75" hidden="1" customHeight="1" outlineLevel="2" x14ac:dyDescent="0.25">
      <c r="A14247" s="3"/>
      <c r="B14247" s="3"/>
      <c r="C14247" s="392"/>
      <c r="D14247" s="3">
        <v>12</v>
      </c>
      <c r="E14247" s="290" t="e">
        <f ca="1"/>
        <v>#N/A</v>
      </c>
      <c r="F14247" s="291"/>
      <c r="G14247" s="294"/>
      <c r="H14247" s="294"/>
      <c r="I14247" s="294"/>
      <c r="J14247" s="294"/>
      <c r="K14247" s="294"/>
      <c r="L14247" s="294"/>
      <c r="M14247" s="294"/>
      <c r="N14247" s="294"/>
    </row>
    <row r="14248" spans="1:14" s="369" customFormat="1" ht="12.75" hidden="1" customHeight="1" outlineLevel="2" x14ac:dyDescent="0.25">
      <c r="A14248" s="3"/>
      <c r="B14248" s="3"/>
      <c r="C14248" s="392"/>
      <c r="D14248" s="3">
        <v>13</v>
      </c>
      <c r="E14248" s="290" t="e">
        <f ca="1"/>
        <v>#N/A</v>
      </c>
      <c r="F14248" s="291"/>
      <c r="G14248" s="294"/>
      <c r="H14248" s="294"/>
      <c r="I14248" s="294"/>
      <c r="J14248" s="294"/>
      <c r="K14248" s="294"/>
      <c r="L14248" s="294"/>
      <c r="M14248" s="294"/>
      <c r="N14248" s="294"/>
    </row>
    <row r="14249" spans="1:14" s="369" customFormat="1" ht="12.75" hidden="1" customHeight="1" outlineLevel="2" x14ac:dyDescent="0.25">
      <c r="A14249" s="3"/>
      <c r="B14249" s="3"/>
      <c r="C14249" s="392"/>
      <c r="D14249" s="3">
        <v>14</v>
      </c>
      <c r="E14249" s="290" t="e">
        <f ca="1"/>
        <v>#N/A</v>
      </c>
      <c r="F14249" s="291"/>
      <c r="G14249" s="294"/>
      <c r="H14249" s="294"/>
      <c r="I14249" s="294"/>
      <c r="J14249" s="294"/>
      <c r="K14249" s="294"/>
      <c r="L14249" s="294"/>
      <c r="M14249" s="294"/>
      <c r="N14249" s="294"/>
    </row>
    <row r="14250" spans="1:14" s="369" customFormat="1" ht="12.75" hidden="1" customHeight="1" outlineLevel="2" x14ac:dyDescent="0.25">
      <c r="A14250" s="3"/>
      <c r="B14250" s="3"/>
      <c r="C14250" s="392"/>
      <c r="D14250" s="3">
        <v>15</v>
      </c>
      <c r="E14250" s="290" t="e">
        <f ca="1"/>
        <v>#N/A</v>
      </c>
      <c r="F14250" s="291"/>
      <c r="G14250" s="294"/>
      <c r="H14250" s="294"/>
      <c r="I14250" s="294"/>
      <c r="J14250" s="294"/>
      <c r="K14250" s="294"/>
      <c r="L14250" s="294"/>
      <c r="M14250" s="294"/>
      <c r="N14250" s="294"/>
    </row>
    <row r="14251" spans="1:14" s="369" customFormat="1" ht="12.75" hidden="1" customHeight="1" outlineLevel="1" x14ac:dyDescent="0.25">
      <c r="A14251" s="3"/>
      <c r="B14251" s="145" t="str">
        <f ca="1">B14234</f>
        <v>Asset Type 235</v>
      </c>
      <c r="C14251" s="145" t="str">
        <f ca="1">C14234</f>
        <v>Description - Asset Type 235</v>
      </c>
      <c r="D14251" s="3"/>
      <c r="E14251" s="3"/>
      <c r="F14251" s="106" t="s">
        <v>47</v>
      </c>
      <c r="G14251" s="296">
        <f t="shared" ref="G14251:N14251" si="1470">SUM(G14236:G14250)</f>
        <v>0</v>
      </c>
      <c r="H14251" s="296">
        <f t="shared" ca="1" si="1470"/>
        <v>0</v>
      </c>
      <c r="I14251" s="296">
        <f t="shared" ca="1" si="1470"/>
        <v>0</v>
      </c>
      <c r="J14251" s="296">
        <f t="shared" ca="1" si="1470"/>
        <v>0</v>
      </c>
      <c r="K14251" s="296">
        <f t="shared" ca="1" si="1470"/>
        <v>0</v>
      </c>
      <c r="L14251" s="296">
        <f t="shared" ca="1" si="1470"/>
        <v>0</v>
      </c>
      <c r="M14251" s="296">
        <f t="shared" ca="1" si="1470"/>
        <v>0</v>
      </c>
      <c r="N14251" s="296">
        <f t="shared" ca="1" si="1470"/>
        <v>0</v>
      </c>
    </row>
    <row r="14252" spans="1:14" s="369" customFormat="1" ht="12.75" hidden="1" customHeight="1" outlineLevel="2" x14ac:dyDescent="0.25">
      <c r="A14252" s="217">
        <f>A14234+1</f>
        <v>236</v>
      </c>
      <c r="B14252" s="22" t="str">
        <f ca="1">OFFSET($B$516,$A14252-1,0)</f>
        <v>Asset Type 236</v>
      </c>
      <c r="C14252" s="22" t="str">
        <f ca="1">OFFSET($C$516,$A14252-1,0)</f>
        <v>Description - Asset Type 236</v>
      </c>
      <c r="D14252" s="3"/>
      <c r="E14252" s="109"/>
      <c r="F14252" s="108" t="s">
        <v>46</v>
      </c>
      <c r="G14252" s="295">
        <f t="shared" ref="G14252:N14252" ca="1" si="1471">VLOOKUP($B14252,$B$516:$N$1015,5+G$5,FALSE)</f>
        <v>0</v>
      </c>
      <c r="H14252" s="295">
        <f t="shared" ca="1" si="1471"/>
        <v>0</v>
      </c>
      <c r="I14252" s="295">
        <f t="shared" ca="1" si="1471"/>
        <v>0</v>
      </c>
      <c r="J14252" s="295">
        <f t="shared" ca="1" si="1471"/>
        <v>0</v>
      </c>
      <c r="K14252" s="295">
        <f t="shared" ca="1" si="1471"/>
        <v>0</v>
      </c>
      <c r="L14252" s="295">
        <f t="shared" ca="1" si="1471"/>
        <v>0</v>
      </c>
      <c r="M14252" s="295">
        <f t="shared" ca="1" si="1471"/>
        <v>0</v>
      </c>
      <c r="N14252" s="295">
        <f t="shared" ca="1" si="1471"/>
        <v>0</v>
      </c>
    </row>
    <row r="14253" spans="1:14" s="369" customFormat="1" ht="12.75" hidden="1" customHeight="1" outlineLevel="2" x14ac:dyDescent="0.25">
      <c r="A14253" s="3"/>
      <c r="B14253" s="3"/>
      <c r="C14253" s="21"/>
      <c r="D14253" s="3"/>
      <c r="E14253" s="107"/>
      <c r="F14253" s="106" t="s">
        <v>80</v>
      </c>
      <c r="G14253" s="111">
        <f ca="1">VLOOKUP($B14252,'Input Sheet'!$B$515:$N$1014,5+G$5,FALSE)</f>
        <v>0</v>
      </c>
      <c r="H14253" s="111">
        <f ca="1">VLOOKUP($B14252,'Input Sheet'!$B$515:$N$1014,5+H$5,FALSE)</f>
        <v>0</v>
      </c>
      <c r="I14253" s="111">
        <f ca="1">VLOOKUP($B14252,'Input Sheet'!$B$515:$N$1014,5+I$5,FALSE)</f>
        <v>0</v>
      </c>
      <c r="J14253" s="111">
        <f ca="1">VLOOKUP($B14252,'Input Sheet'!$B$515:$N$1014,5+J$5,FALSE)</f>
        <v>0</v>
      </c>
      <c r="K14253" s="111">
        <f ca="1">VLOOKUP($B14252,'Input Sheet'!$B$515:$N$1014,5+K$5,FALSE)</f>
        <v>0</v>
      </c>
      <c r="L14253" s="111">
        <f ca="1">VLOOKUP($B14252,'Input Sheet'!$B$515:$N$1014,5+L$5,FALSE)</f>
        <v>0</v>
      </c>
      <c r="M14253" s="111">
        <f ca="1">VLOOKUP($B14252,'Input Sheet'!$B$515:$N$1014,5+M$5,FALSE)</f>
        <v>0</v>
      </c>
      <c r="N14253" s="111">
        <f ca="1">VLOOKUP($B14252,'Input Sheet'!$B$515:$N$1014,5+N$5,FALSE)</f>
        <v>0</v>
      </c>
    </row>
    <row r="14254" spans="1:14" s="369" customFormat="1" ht="12.75" hidden="1" customHeight="1" outlineLevel="2" x14ac:dyDescent="0.25">
      <c r="A14254" s="3"/>
      <c r="B14254" s="3"/>
      <c r="C14254" s="3"/>
      <c r="D14254" s="3">
        <v>1</v>
      </c>
      <c r="E14254" s="290">
        <f t="array" aca="1" ref="E14254:E14268" ca="1">TRANSPOSE(G14252:N14252)</f>
        <v>0</v>
      </c>
      <c r="F14254" s="291"/>
      <c r="G14254" s="292"/>
      <c r="H14254" s="293">
        <f ca="1">IF(OFFSET(H14254,-$D14254,0)="n/a","n/a",IF(H$5&gt;OFFSET(H14254,-$D14254,0)+$D14254,$E14254-SUM($G14254:G14254),($E14254-SUM($G14254:G14254))/(OFFSET(H14254,-$D14254,0)-(H$5-$D14254-1))))</f>
        <v>0</v>
      </c>
      <c r="I14254" s="293">
        <f ca="1">IF(OFFSET(I14254,-$D14254,0)="n/a","n/a",IF(I$5&gt;OFFSET(I14254,-$D14254,0)+$D14254,$E14254-SUM($G14254:H14254),($E14254-SUM($G14254:H14254))/(OFFSET(I14254,-$D14254,0)-(I$5-$D14254-1))))</f>
        <v>0</v>
      </c>
      <c r="J14254" s="293">
        <f ca="1">IF(OFFSET(J14254,-$D14254,0)="n/a","n/a",IF(J$5&gt;OFFSET(J14254,-$D14254,0)+$D14254,$E14254-SUM($G14254:I14254),($E14254-SUM($G14254:I14254))/(OFFSET(J14254,-$D14254,0)-(J$5-$D14254-1))))</f>
        <v>0</v>
      </c>
      <c r="K14254" s="293">
        <f ca="1">IF(OFFSET(K14254,-$D14254,0)="n/a","n/a",IF(K$5&gt;OFFSET(K14254,-$D14254,0)+$D14254,$E14254-SUM($G14254:J14254),($E14254-SUM($G14254:J14254))/(OFFSET(K14254,-$D14254,0)-(K$5-$D14254-1))))</f>
        <v>0</v>
      </c>
      <c r="L14254" s="293">
        <f ca="1">IF(OFFSET(L14254,-$D14254,0)="n/a","n/a",IF(L$5&gt;OFFSET(L14254,-$D14254,0)+$D14254,$E14254-SUM($G14254:K14254),($E14254-SUM($G14254:K14254))/(OFFSET(L14254,-$D14254,0)-(L$5-$D14254-1))))</f>
        <v>0</v>
      </c>
      <c r="M14254" s="293">
        <f ca="1">IF(OFFSET(M14254,-$D14254,0)="n/a","n/a",IF(M$5&gt;OFFSET(M14254,-$D14254,0)+$D14254,$E14254-SUM($G14254:L14254),($E14254-SUM($G14254:L14254))/(OFFSET(M14254,-$D14254,0)-(M$5-$D14254-1))))</f>
        <v>0</v>
      </c>
      <c r="N14254" s="293">
        <f ca="1">IF(OFFSET(N14254,-$D14254,0)="n/a","n/a",IF(N$5&gt;OFFSET(N14254,-$D14254,0)+$D14254,$E14254-SUM($G14254:M14254),($E14254-SUM($G14254:M14254))/(OFFSET(N14254,-$D14254,0)-(N$5-$D14254-1))))</f>
        <v>0</v>
      </c>
    </row>
    <row r="14255" spans="1:14" s="369" customFormat="1" ht="12.75" hidden="1" customHeight="1" outlineLevel="2" x14ac:dyDescent="0.25">
      <c r="A14255" s="3"/>
      <c r="B14255" s="3"/>
      <c r="C14255" s="392" t="s">
        <v>48</v>
      </c>
      <c r="D14255" s="3">
        <v>2</v>
      </c>
      <c r="E14255" s="290">
        <f ca="1"/>
        <v>0</v>
      </c>
      <c r="F14255" s="291"/>
      <c r="G14255" s="294"/>
      <c r="H14255" s="292"/>
      <c r="I14255" s="293">
        <f ca="1">IF(OFFSET(I14255,-$D14255,0)="n/a","n/a",IF(I$5&gt;OFFSET(I14255,-$D14255,0)+$D14255,$E14255-SUM($G14255:H14255),($E14255-SUM($G14255:H14255))/(OFFSET(I14255,-$D14255,0)-(I$5-$D14255-1))))</f>
        <v>0</v>
      </c>
      <c r="J14255" s="293">
        <f ca="1">IF(OFFSET(J14255,-$D14255,0)="n/a","n/a",IF(J$5&gt;OFFSET(J14255,-$D14255,0)+$D14255,$E14255-SUM($G14255:I14255),($E14255-SUM($G14255:I14255))/(OFFSET(J14255,-$D14255,0)-(J$5-$D14255-1))))</f>
        <v>0</v>
      </c>
      <c r="K14255" s="293">
        <f ca="1">IF(OFFSET(K14255,-$D14255,0)="n/a","n/a",IF(K$5&gt;OFFSET(K14255,-$D14255,0)+$D14255,$E14255-SUM($G14255:J14255),($E14255-SUM($G14255:J14255))/(OFFSET(K14255,-$D14255,0)-(K$5-$D14255-1))))</f>
        <v>0</v>
      </c>
      <c r="L14255" s="293">
        <f ca="1">IF(OFFSET(L14255,-$D14255,0)="n/a","n/a",IF(L$5&gt;OFFSET(L14255,-$D14255,0)+$D14255,$E14255-SUM($G14255:K14255),($E14255-SUM($G14255:K14255))/(OFFSET(L14255,-$D14255,0)-(L$5-$D14255-1))))</f>
        <v>0</v>
      </c>
      <c r="M14255" s="293">
        <f ca="1">IF(OFFSET(M14255,-$D14255,0)="n/a","n/a",IF(M$5&gt;OFFSET(M14255,-$D14255,0)+$D14255,$E14255-SUM($G14255:L14255),($E14255-SUM($G14255:L14255))/(OFFSET(M14255,-$D14255,0)-(M$5-$D14255-1))))</f>
        <v>0</v>
      </c>
      <c r="N14255" s="293">
        <f ca="1">IF(OFFSET(N14255,-$D14255,0)="n/a","n/a",IF(N$5&gt;OFFSET(N14255,-$D14255,0)+$D14255,$E14255-SUM($G14255:M14255),($E14255-SUM($G14255:M14255))/(OFFSET(N14255,-$D14255,0)-(N$5-$D14255-1))))</f>
        <v>0</v>
      </c>
    </row>
    <row r="14256" spans="1:14" s="369" customFormat="1" ht="12.75" hidden="1" customHeight="1" outlineLevel="2" x14ac:dyDescent="0.25">
      <c r="A14256" s="3"/>
      <c r="B14256" s="3"/>
      <c r="C14256" s="392"/>
      <c r="D14256" s="3">
        <v>3</v>
      </c>
      <c r="E14256" s="290">
        <f ca="1"/>
        <v>0</v>
      </c>
      <c r="F14256" s="291"/>
      <c r="G14256" s="294"/>
      <c r="H14256" s="294"/>
      <c r="I14256" s="292"/>
      <c r="J14256" s="293">
        <f ca="1">IF(OFFSET(J14256,-$D14256,0)="n/a","n/a",IF(J$5&gt;OFFSET(J14256,-$D14256,0)+$D14256,$E14256-SUM($G14256:I14256),($E14256-SUM($G14256:I14256))/(OFFSET(J14256,-$D14256,0)-(J$5-$D14256-1))))</f>
        <v>0</v>
      </c>
      <c r="K14256" s="293">
        <f ca="1">IF(OFFSET(K14256,-$D14256,0)="n/a","n/a",IF(K$5&gt;OFFSET(K14256,-$D14256,0)+$D14256,$E14256-SUM($G14256:J14256),($E14256-SUM($G14256:J14256))/(OFFSET(K14256,-$D14256,0)-(K$5-$D14256-1))))</f>
        <v>0</v>
      </c>
      <c r="L14256" s="293">
        <f ca="1">IF(OFFSET(L14256,-$D14256,0)="n/a","n/a",IF(L$5&gt;OFFSET(L14256,-$D14256,0)+$D14256,$E14256-SUM($G14256:K14256),($E14256-SUM($G14256:K14256))/(OFFSET(L14256,-$D14256,0)-(L$5-$D14256-1))))</f>
        <v>0</v>
      </c>
      <c r="M14256" s="293">
        <f ca="1">IF(OFFSET(M14256,-$D14256,0)="n/a","n/a",IF(M$5&gt;OFFSET(M14256,-$D14256,0)+$D14256,$E14256-SUM($G14256:L14256),($E14256-SUM($G14256:L14256))/(OFFSET(M14256,-$D14256,0)-(M$5-$D14256-1))))</f>
        <v>0</v>
      </c>
      <c r="N14256" s="293">
        <f ca="1">IF(OFFSET(N14256,-$D14256,0)="n/a","n/a",IF(N$5&gt;OFFSET(N14256,-$D14256,0)+$D14256,$E14256-SUM($G14256:M14256),($E14256-SUM($G14256:M14256))/(OFFSET(N14256,-$D14256,0)-(N$5-$D14256-1))))</f>
        <v>0</v>
      </c>
    </row>
    <row r="14257" spans="1:14" s="369" customFormat="1" ht="12.75" hidden="1" customHeight="1" outlineLevel="2" x14ac:dyDescent="0.25">
      <c r="A14257" s="3"/>
      <c r="B14257" s="3"/>
      <c r="C14257" s="392"/>
      <c r="D14257" s="3">
        <v>4</v>
      </c>
      <c r="E14257" s="290">
        <f ca="1"/>
        <v>0</v>
      </c>
      <c r="F14257" s="291"/>
      <c r="G14257" s="294"/>
      <c r="H14257" s="294"/>
      <c r="I14257" s="294"/>
      <c r="J14257" s="292"/>
      <c r="K14257" s="293">
        <f ca="1">IF(OFFSET(K14257,-$D14257,0)="n/a","n/a",IF(K$5&gt;OFFSET(K14257,-$D14257,0)+$D14257,$E14257-SUM($G14257:J14257),($E14257-SUM($G14257:J14257))/(OFFSET(K14257,-$D14257,0)-(K$5-$D14257-1))))</f>
        <v>0</v>
      </c>
      <c r="L14257" s="293">
        <f ca="1">IF(OFFSET(L14257,-$D14257,0)="n/a","n/a",IF(L$5&gt;OFFSET(L14257,-$D14257,0)+$D14257,$E14257-SUM($G14257:K14257),($E14257-SUM($G14257:K14257))/(OFFSET(L14257,-$D14257,0)-(L$5-$D14257-1))))</f>
        <v>0</v>
      </c>
      <c r="M14257" s="293">
        <f ca="1">IF(OFFSET(M14257,-$D14257,0)="n/a","n/a",IF(M$5&gt;OFFSET(M14257,-$D14257,0)+$D14257,$E14257-SUM($G14257:L14257),($E14257-SUM($G14257:L14257))/(OFFSET(M14257,-$D14257,0)-(M$5-$D14257-1))))</f>
        <v>0</v>
      </c>
      <c r="N14257" s="293">
        <f ca="1">IF(OFFSET(N14257,-$D14257,0)="n/a","n/a",IF(N$5&gt;OFFSET(N14257,-$D14257,0)+$D14257,$E14257-SUM($G14257:M14257),($E14257-SUM($G14257:M14257))/(OFFSET(N14257,-$D14257,0)-(N$5-$D14257-1))))</f>
        <v>0</v>
      </c>
    </row>
    <row r="14258" spans="1:14" s="369" customFormat="1" ht="12.75" hidden="1" customHeight="1" outlineLevel="2" x14ac:dyDescent="0.25">
      <c r="A14258" s="3"/>
      <c r="B14258" s="3"/>
      <c r="C14258" s="392"/>
      <c r="D14258" s="3">
        <v>5</v>
      </c>
      <c r="E14258" s="290">
        <f ca="1"/>
        <v>0</v>
      </c>
      <c r="F14258" s="291"/>
      <c r="G14258" s="294"/>
      <c r="H14258" s="294"/>
      <c r="I14258" s="294"/>
      <c r="J14258" s="294"/>
      <c r="K14258" s="292"/>
      <c r="L14258" s="293">
        <f ca="1">IF(OFFSET(L14258,-$D14258,0)="n/a","n/a",IF(L$5&gt;OFFSET(L14258,-$D14258,0)+$D14258,$E14258-SUM($G14258:K14258),($E14258-SUM($G14258:K14258))/(OFFSET(L14258,-$D14258,0)-(L$5-$D14258-1))))</f>
        <v>0</v>
      </c>
      <c r="M14258" s="293">
        <f ca="1">IF(OFFSET(M14258,-$D14258,0)="n/a","n/a",IF(M$5&gt;OFFSET(M14258,-$D14258,0)+$D14258,$E14258-SUM($G14258:L14258),($E14258-SUM($G14258:L14258))/(OFFSET(M14258,-$D14258,0)-(M$5-$D14258-1))))</f>
        <v>0</v>
      </c>
      <c r="N14258" s="293">
        <f ca="1">IF(OFFSET(N14258,-$D14258,0)="n/a","n/a",IF(N$5&gt;OFFSET(N14258,-$D14258,0)+$D14258,$E14258-SUM($G14258:M14258),($E14258-SUM($G14258:M14258))/(OFFSET(N14258,-$D14258,0)-(N$5-$D14258-1))))</f>
        <v>0</v>
      </c>
    </row>
    <row r="14259" spans="1:14" s="369" customFormat="1" ht="12.75" hidden="1" customHeight="1" outlineLevel="2" x14ac:dyDescent="0.25">
      <c r="A14259" s="3"/>
      <c r="B14259" s="3"/>
      <c r="C14259" s="392"/>
      <c r="D14259" s="3">
        <v>6</v>
      </c>
      <c r="E14259" s="290">
        <f ca="1"/>
        <v>0</v>
      </c>
      <c r="F14259" s="291"/>
      <c r="G14259" s="294"/>
      <c r="H14259" s="294"/>
      <c r="I14259" s="294"/>
      <c r="J14259" s="294"/>
      <c r="K14259" s="294"/>
      <c r="L14259" s="292"/>
      <c r="M14259" s="293">
        <f ca="1">IF(OFFSET(M14259,-$D14259,0)="n/a","n/a",IF(M$5&gt;OFFSET(M14259,-$D14259,0)+$D14259,$E14259-SUM($G14259:L14259),($E14259-SUM($G14259:L14259))/(OFFSET(M14259,-$D14259,0)-(M$5-$D14259-1))))</f>
        <v>0</v>
      </c>
      <c r="N14259" s="293">
        <f ca="1">IF(OFFSET(N14259,-$D14259,0)="n/a","n/a",IF(N$5&gt;OFFSET(N14259,-$D14259,0)+$D14259,$E14259-SUM($G14259:M14259),($E14259-SUM($G14259:M14259))/(OFFSET(N14259,-$D14259,0)-(N$5-$D14259-1))))</f>
        <v>0</v>
      </c>
    </row>
    <row r="14260" spans="1:14" s="369" customFormat="1" ht="12.75" hidden="1" customHeight="1" outlineLevel="2" x14ac:dyDescent="0.25">
      <c r="A14260" s="3"/>
      <c r="B14260" s="3"/>
      <c r="C14260" s="392"/>
      <c r="D14260" s="3">
        <v>7</v>
      </c>
      <c r="E14260" s="290">
        <f ca="1"/>
        <v>0</v>
      </c>
      <c r="F14260" s="291"/>
      <c r="G14260" s="294"/>
      <c r="H14260" s="294"/>
      <c r="I14260" s="294"/>
      <c r="J14260" s="294"/>
      <c r="K14260" s="294"/>
      <c r="L14260" s="294"/>
      <c r="M14260" s="292"/>
      <c r="N14260" s="293">
        <f ca="1">IF(OFFSET(N14260,-$D14260,0)="n/a","n/a",IF(N$5&gt;OFFSET(N14260,-$D14260,0)+$D14260,$E14260-SUM($G14260:M14260),($E14260-SUM($G14260:M14260))/(OFFSET(N14260,-$D14260,0)-(N$5-$D14260-1))))</f>
        <v>0</v>
      </c>
    </row>
    <row r="14261" spans="1:14" s="369" customFormat="1" ht="12.75" hidden="1" customHeight="1" outlineLevel="2" x14ac:dyDescent="0.25">
      <c r="A14261" s="3"/>
      <c r="B14261" s="3"/>
      <c r="C14261" s="392"/>
      <c r="D14261" s="3">
        <v>8</v>
      </c>
      <c r="E14261" s="290">
        <f ca="1"/>
        <v>0</v>
      </c>
      <c r="F14261" s="291"/>
      <c r="G14261" s="294"/>
      <c r="H14261" s="294"/>
      <c r="I14261" s="294"/>
      <c r="J14261" s="294"/>
      <c r="K14261" s="294"/>
      <c r="L14261" s="294"/>
      <c r="M14261" s="294"/>
      <c r="N14261" s="292"/>
    </row>
    <row r="14262" spans="1:14" s="369" customFormat="1" ht="12.75" hidden="1" customHeight="1" outlineLevel="2" x14ac:dyDescent="0.25">
      <c r="A14262" s="3"/>
      <c r="B14262" s="3"/>
      <c r="C14262" s="392"/>
      <c r="D14262" s="3">
        <v>9</v>
      </c>
      <c r="E14262" s="290" t="e">
        <f ca="1"/>
        <v>#N/A</v>
      </c>
      <c r="F14262" s="291"/>
      <c r="G14262" s="294"/>
      <c r="H14262" s="294"/>
      <c r="I14262" s="294"/>
      <c r="J14262" s="294"/>
      <c r="K14262" s="294"/>
      <c r="L14262" s="294"/>
      <c r="M14262" s="294"/>
      <c r="N14262" s="294"/>
    </row>
    <row r="14263" spans="1:14" s="369" customFormat="1" ht="12.75" hidden="1" customHeight="1" outlineLevel="2" x14ac:dyDescent="0.25">
      <c r="A14263" s="3"/>
      <c r="B14263" s="3"/>
      <c r="C14263" s="392"/>
      <c r="D14263" s="3">
        <v>10</v>
      </c>
      <c r="E14263" s="290" t="e">
        <f ca="1"/>
        <v>#N/A</v>
      </c>
      <c r="F14263" s="291"/>
      <c r="G14263" s="294"/>
      <c r="H14263" s="294"/>
      <c r="I14263" s="294"/>
      <c r="J14263" s="294"/>
      <c r="K14263" s="294"/>
      <c r="L14263" s="294"/>
      <c r="M14263" s="294"/>
      <c r="N14263" s="294"/>
    </row>
    <row r="14264" spans="1:14" s="369" customFormat="1" ht="12.75" hidden="1" customHeight="1" outlineLevel="2" x14ac:dyDescent="0.25">
      <c r="A14264" s="3"/>
      <c r="B14264" s="3"/>
      <c r="C14264" s="392"/>
      <c r="D14264" s="3">
        <v>11</v>
      </c>
      <c r="E14264" s="290" t="e">
        <f ca="1"/>
        <v>#N/A</v>
      </c>
      <c r="F14264" s="291"/>
      <c r="G14264" s="294"/>
      <c r="H14264" s="294"/>
      <c r="I14264" s="294"/>
      <c r="J14264" s="294"/>
      <c r="K14264" s="294"/>
      <c r="L14264" s="294"/>
      <c r="M14264" s="294"/>
      <c r="N14264" s="294"/>
    </row>
    <row r="14265" spans="1:14" s="369" customFormat="1" ht="12.75" hidden="1" customHeight="1" outlineLevel="2" x14ac:dyDescent="0.25">
      <c r="A14265" s="3"/>
      <c r="B14265" s="3"/>
      <c r="C14265" s="392"/>
      <c r="D14265" s="3">
        <v>12</v>
      </c>
      <c r="E14265" s="290" t="e">
        <f ca="1"/>
        <v>#N/A</v>
      </c>
      <c r="F14265" s="291"/>
      <c r="G14265" s="294"/>
      <c r="H14265" s="294"/>
      <c r="I14265" s="294"/>
      <c r="J14265" s="294"/>
      <c r="K14265" s="294"/>
      <c r="L14265" s="294"/>
      <c r="M14265" s="294"/>
      <c r="N14265" s="294"/>
    </row>
    <row r="14266" spans="1:14" s="369" customFormat="1" ht="12.75" hidden="1" customHeight="1" outlineLevel="2" x14ac:dyDescent="0.25">
      <c r="A14266" s="3"/>
      <c r="B14266" s="3"/>
      <c r="C14266" s="392"/>
      <c r="D14266" s="3">
        <v>13</v>
      </c>
      <c r="E14266" s="290" t="e">
        <f ca="1"/>
        <v>#N/A</v>
      </c>
      <c r="F14266" s="291"/>
      <c r="G14266" s="294"/>
      <c r="H14266" s="294"/>
      <c r="I14266" s="294"/>
      <c r="J14266" s="294"/>
      <c r="K14266" s="294"/>
      <c r="L14266" s="294"/>
      <c r="M14266" s="294"/>
      <c r="N14266" s="294"/>
    </row>
    <row r="14267" spans="1:14" s="369" customFormat="1" ht="12.75" hidden="1" customHeight="1" outlineLevel="2" x14ac:dyDescent="0.25">
      <c r="A14267" s="3"/>
      <c r="B14267" s="3"/>
      <c r="C14267" s="392"/>
      <c r="D14267" s="3">
        <v>14</v>
      </c>
      <c r="E14267" s="290" t="e">
        <f ca="1"/>
        <v>#N/A</v>
      </c>
      <c r="F14267" s="291"/>
      <c r="G14267" s="294"/>
      <c r="H14267" s="294"/>
      <c r="I14267" s="294"/>
      <c r="J14267" s="294"/>
      <c r="K14267" s="294"/>
      <c r="L14267" s="294"/>
      <c r="M14267" s="294"/>
      <c r="N14267" s="294"/>
    </row>
    <row r="14268" spans="1:14" s="369" customFormat="1" ht="12.75" hidden="1" customHeight="1" outlineLevel="2" x14ac:dyDescent="0.25">
      <c r="A14268" s="3"/>
      <c r="B14268" s="3"/>
      <c r="C14268" s="392"/>
      <c r="D14268" s="3">
        <v>15</v>
      </c>
      <c r="E14268" s="290" t="e">
        <f ca="1"/>
        <v>#N/A</v>
      </c>
      <c r="F14268" s="291"/>
      <c r="G14268" s="294"/>
      <c r="H14268" s="294"/>
      <c r="I14268" s="294"/>
      <c r="J14268" s="294"/>
      <c r="K14268" s="294"/>
      <c r="L14268" s="294"/>
      <c r="M14268" s="294"/>
      <c r="N14268" s="294"/>
    </row>
    <row r="14269" spans="1:14" s="369" customFormat="1" ht="12.75" hidden="1" customHeight="1" outlineLevel="1" x14ac:dyDescent="0.25">
      <c r="A14269" s="3"/>
      <c r="B14269" s="145" t="str">
        <f ca="1">B14252</f>
        <v>Asset Type 236</v>
      </c>
      <c r="C14269" s="145" t="str">
        <f ca="1">C14252</f>
        <v>Description - Asset Type 236</v>
      </c>
      <c r="D14269" s="3"/>
      <c r="E14269" s="3"/>
      <c r="F14269" s="106" t="s">
        <v>47</v>
      </c>
      <c r="G14269" s="296">
        <f t="shared" ref="G14269:N14269" si="1472">SUM(G14254:G14268)</f>
        <v>0</v>
      </c>
      <c r="H14269" s="296">
        <f t="shared" ca="1" si="1472"/>
        <v>0</v>
      </c>
      <c r="I14269" s="296">
        <f t="shared" ca="1" si="1472"/>
        <v>0</v>
      </c>
      <c r="J14269" s="296">
        <f t="shared" ca="1" si="1472"/>
        <v>0</v>
      </c>
      <c r="K14269" s="296">
        <f t="shared" ca="1" si="1472"/>
        <v>0</v>
      </c>
      <c r="L14269" s="296">
        <f t="shared" ca="1" si="1472"/>
        <v>0</v>
      </c>
      <c r="M14269" s="296">
        <f t="shared" ca="1" si="1472"/>
        <v>0</v>
      </c>
      <c r="N14269" s="296">
        <f t="shared" ca="1" si="1472"/>
        <v>0</v>
      </c>
    </row>
    <row r="14270" spans="1:14" s="369" customFormat="1" ht="12.75" hidden="1" customHeight="1" outlineLevel="2" x14ac:dyDescent="0.25">
      <c r="A14270" s="217">
        <f>A14252+1</f>
        <v>237</v>
      </c>
      <c r="B14270" s="22" t="str">
        <f ca="1">OFFSET($B$516,$A14270-1,0)</f>
        <v>Asset Type 237</v>
      </c>
      <c r="C14270" s="22" t="str">
        <f ca="1">OFFSET($C$516,$A14270-1,0)</f>
        <v>Description - Asset Type 237</v>
      </c>
      <c r="D14270" s="3"/>
      <c r="E14270" s="109"/>
      <c r="F14270" s="108" t="s">
        <v>46</v>
      </c>
      <c r="G14270" s="295">
        <f t="shared" ref="G14270:N14270" ca="1" si="1473">VLOOKUP($B14270,$B$516:$N$1015,5+G$5,FALSE)</f>
        <v>0</v>
      </c>
      <c r="H14270" s="295">
        <f t="shared" ca="1" si="1473"/>
        <v>0</v>
      </c>
      <c r="I14270" s="295">
        <f t="shared" ca="1" si="1473"/>
        <v>0</v>
      </c>
      <c r="J14270" s="295">
        <f t="shared" ca="1" si="1473"/>
        <v>0</v>
      </c>
      <c r="K14270" s="295">
        <f t="shared" ca="1" si="1473"/>
        <v>0</v>
      </c>
      <c r="L14270" s="295">
        <f t="shared" ca="1" si="1473"/>
        <v>0</v>
      </c>
      <c r="M14270" s="295">
        <f t="shared" ca="1" si="1473"/>
        <v>0</v>
      </c>
      <c r="N14270" s="295">
        <f t="shared" ca="1" si="1473"/>
        <v>0</v>
      </c>
    </row>
    <row r="14271" spans="1:14" s="369" customFormat="1" ht="12.75" hidden="1" customHeight="1" outlineLevel="2" x14ac:dyDescent="0.25">
      <c r="A14271" s="3"/>
      <c r="B14271" s="3"/>
      <c r="C14271" s="21"/>
      <c r="D14271" s="3"/>
      <c r="E14271" s="107"/>
      <c r="F14271" s="106" t="s">
        <v>80</v>
      </c>
      <c r="G14271" s="111">
        <f ca="1">VLOOKUP($B14270,'Input Sheet'!$B$515:$N$1014,5+G$5,FALSE)</f>
        <v>0</v>
      </c>
      <c r="H14271" s="111">
        <f ca="1">VLOOKUP($B14270,'Input Sheet'!$B$515:$N$1014,5+H$5,FALSE)</f>
        <v>0</v>
      </c>
      <c r="I14271" s="111">
        <f ca="1">VLOOKUP($B14270,'Input Sheet'!$B$515:$N$1014,5+I$5,FALSE)</f>
        <v>0</v>
      </c>
      <c r="J14271" s="111">
        <f ca="1">VLOOKUP($B14270,'Input Sheet'!$B$515:$N$1014,5+J$5,FALSE)</f>
        <v>0</v>
      </c>
      <c r="K14271" s="111">
        <f ca="1">VLOOKUP($B14270,'Input Sheet'!$B$515:$N$1014,5+K$5,FALSE)</f>
        <v>0</v>
      </c>
      <c r="L14271" s="111">
        <f ca="1">VLOOKUP($B14270,'Input Sheet'!$B$515:$N$1014,5+L$5,FALSE)</f>
        <v>0</v>
      </c>
      <c r="M14271" s="111">
        <f ca="1">VLOOKUP($B14270,'Input Sheet'!$B$515:$N$1014,5+M$5,FALSE)</f>
        <v>0</v>
      </c>
      <c r="N14271" s="111">
        <f ca="1">VLOOKUP($B14270,'Input Sheet'!$B$515:$N$1014,5+N$5,FALSE)</f>
        <v>0</v>
      </c>
    </row>
    <row r="14272" spans="1:14" s="369" customFormat="1" ht="12.75" hidden="1" customHeight="1" outlineLevel="2" x14ac:dyDescent="0.25">
      <c r="A14272" s="3"/>
      <c r="B14272" s="3"/>
      <c r="C14272" s="3"/>
      <c r="D14272" s="3">
        <v>1</v>
      </c>
      <c r="E14272" s="290">
        <f t="array" aca="1" ref="E14272:E14286" ca="1">TRANSPOSE(G14270:N14270)</f>
        <v>0</v>
      </c>
      <c r="F14272" s="291"/>
      <c r="G14272" s="292"/>
      <c r="H14272" s="293">
        <f ca="1">IF(OFFSET(H14272,-$D14272,0)="n/a","n/a",IF(H$5&gt;OFFSET(H14272,-$D14272,0)+$D14272,$E14272-SUM($G14272:G14272),($E14272-SUM($G14272:G14272))/(OFFSET(H14272,-$D14272,0)-(H$5-$D14272-1))))</f>
        <v>0</v>
      </c>
      <c r="I14272" s="293">
        <f ca="1">IF(OFFSET(I14272,-$D14272,0)="n/a","n/a",IF(I$5&gt;OFFSET(I14272,-$D14272,0)+$D14272,$E14272-SUM($G14272:H14272),($E14272-SUM($G14272:H14272))/(OFFSET(I14272,-$D14272,0)-(I$5-$D14272-1))))</f>
        <v>0</v>
      </c>
      <c r="J14272" s="293">
        <f ca="1">IF(OFFSET(J14272,-$D14272,0)="n/a","n/a",IF(J$5&gt;OFFSET(J14272,-$D14272,0)+$D14272,$E14272-SUM($G14272:I14272),($E14272-SUM($G14272:I14272))/(OFFSET(J14272,-$D14272,0)-(J$5-$D14272-1))))</f>
        <v>0</v>
      </c>
      <c r="K14272" s="293">
        <f ca="1">IF(OFFSET(K14272,-$D14272,0)="n/a","n/a",IF(K$5&gt;OFFSET(K14272,-$D14272,0)+$D14272,$E14272-SUM($G14272:J14272),($E14272-SUM($G14272:J14272))/(OFFSET(K14272,-$D14272,0)-(K$5-$D14272-1))))</f>
        <v>0</v>
      </c>
      <c r="L14272" s="293">
        <f ca="1">IF(OFFSET(L14272,-$D14272,0)="n/a","n/a",IF(L$5&gt;OFFSET(L14272,-$D14272,0)+$D14272,$E14272-SUM($G14272:K14272),($E14272-SUM($G14272:K14272))/(OFFSET(L14272,-$D14272,0)-(L$5-$D14272-1))))</f>
        <v>0</v>
      </c>
      <c r="M14272" s="293">
        <f ca="1">IF(OFFSET(M14272,-$D14272,0)="n/a","n/a",IF(M$5&gt;OFFSET(M14272,-$D14272,0)+$D14272,$E14272-SUM($G14272:L14272),($E14272-SUM($G14272:L14272))/(OFFSET(M14272,-$D14272,0)-(M$5-$D14272-1))))</f>
        <v>0</v>
      </c>
      <c r="N14272" s="293">
        <f ca="1">IF(OFFSET(N14272,-$D14272,0)="n/a","n/a",IF(N$5&gt;OFFSET(N14272,-$D14272,0)+$D14272,$E14272-SUM($G14272:M14272),($E14272-SUM($G14272:M14272))/(OFFSET(N14272,-$D14272,0)-(N$5-$D14272-1))))</f>
        <v>0</v>
      </c>
    </row>
    <row r="14273" spans="1:14" s="369" customFormat="1" ht="12.75" hidden="1" customHeight="1" outlineLevel="2" x14ac:dyDescent="0.25">
      <c r="A14273" s="3"/>
      <c r="B14273" s="3"/>
      <c r="C14273" s="392" t="s">
        <v>48</v>
      </c>
      <c r="D14273" s="3">
        <v>2</v>
      </c>
      <c r="E14273" s="290">
        <f ca="1"/>
        <v>0</v>
      </c>
      <c r="F14273" s="291"/>
      <c r="G14273" s="294"/>
      <c r="H14273" s="292"/>
      <c r="I14273" s="293">
        <f ca="1">IF(OFFSET(I14273,-$D14273,0)="n/a","n/a",IF(I$5&gt;OFFSET(I14273,-$D14273,0)+$D14273,$E14273-SUM($G14273:H14273),($E14273-SUM($G14273:H14273))/(OFFSET(I14273,-$D14273,0)-(I$5-$D14273-1))))</f>
        <v>0</v>
      </c>
      <c r="J14273" s="293">
        <f ca="1">IF(OFFSET(J14273,-$D14273,0)="n/a","n/a",IF(J$5&gt;OFFSET(J14273,-$D14273,0)+$D14273,$E14273-SUM($G14273:I14273),($E14273-SUM($G14273:I14273))/(OFFSET(J14273,-$D14273,0)-(J$5-$D14273-1))))</f>
        <v>0</v>
      </c>
      <c r="K14273" s="293">
        <f ca="1">IF(OFFSET(K14273,-$D14273,0)="n/a","n/a",IF(K$5&gt;OFFSET(K14273,-$D14273,0)+$D14273,$E14273-SUM($G14273:J14273),($E14273-SUM($G14273:J14273))/(OFFSET(K14273,-$D14273,0)-(K$5-$D14273-1))))</f>
        <v>0</v>
      </c>
      <c r="L14273" s="293">
        <f ca="1">IF(OFFSET(L14273,-$D14273,0)="n/a","n/a",IF(L$5&gt;OFFSET(L14273,-$D14273,0)+$D14273,$E14273-SUM($G14273:K14273),($E14273-SUM($G14273:K14273))/(OFFSET(L14273,-$D14273,0)-(L$5-$D14273-1))))</f>
        <v>0</v>
      </c>
      <c r="M14273" s="293">
        <f ca="1">IF(OFFSET(M14273,-$D14273,0)="n/a","n/a",IF(M$5&gt;OFFSET(M14273,-$D14273,0)+$D14273,$E14273-SUM($G14273:L14273),($E14273-SUM($G14273:L14273))/(OFFSET(M14273,-$D14273,0)-(M$5-$D14273-1))))</f>
        <v>0</v>
      </c>
      <c r="N14273" s="293">
        <f ca="1">IF(OFFSET(N14273,-$D14273,0)="n/a","n/a",IF(N$5&gt;OFFSET(N14273,-$D14273,0)+$D14273,$E14273-SUM($G14273:M14273),($E14273-SUM($G14273:M14273))/(OFFSET(N14273,-$D14273,0)-(N$5-$D14273-1))))</f>
        <v>0</v>
      </c>
    </row>
    <row r="14274" spans="1:14" s="369" customFormat="1" ht="12.75" hidden="1" customHeight="1" outlineLevel="2" x14ac:dyDescent="0.25">
      <c r="A14274" s="3"/>
      <c r="B14274" s="3"/>
      <c r="C14274" s="392"/>
      <c r="D14274" s="3">
        <v>3</v>
      </c>
      <c r="E14274" s="290">
        <f ca="1"/>
        <v>0</v>
      </c>
      <c r="F14274" s="291"/>
      <c r="G14274" s="294"/>
      <c r="H14274" s="294"/>
      <c r="I14274" s="292"/>
      <c r="J14274" s="293">
        <f ca="1">IF(OFFSET(J14274,-$D14274,0)="n/a","n/a",IF(J$5&gt;OFFSET(J14274,-$D14274,0)+$D14274,$E14274-SUM($G14274:I14274),($E14274-SUM($G14274:I14274))/(OFFSET(J14274,-$D14274,0)-(J$5-$D14274-1))))</f>
        <v>0</v>
      </c>
      <c r="K14274" s="293">
        <f ca="1">IF(OFFSET(K14274,-$D14274,0)="n/a","n/a",IF(K$5&gt;OFFSET(K14274,-$D14274,0)+$D14274,$E14274-SUM($G14274:J14274),($E14274-SUM($G14274:J14274))/(OFFSET(K14274,-$D14274,0)-(K$5-$D14274-1))))</f>
        <v>0</v>
      </c>
      <c r="L14274" s="293">
        <f ca="1">IF(OFFSET(L14274,-$D14274,0)="n/a","n/a",IF(L$5&gt;OFFSET(L14274,-$D14274,0)+$D14274,$E14274-SUM($G14274:K14274),($E14274-SUM($G14274:K14274))/(OFFSET(L14274,-$D14274,0)-(L$5-$D14274-1))))</f>
        <v>0</v>
      </c>
      <c r="M14274" s="293">
        <f ca="1">IF(OFFSET(M14274,-$D14274,0)="n/a","n/a",IF(M$5&gt;OFFSET(M14274,-$D14274,0)+$D14274,$E14274-SUM($G14274:L14274),($E14274-SUM($G14274:L14274))/(OFFSET(M14274,-$D14274,0)-(M$5-$D14274-1))))</f>
        <v>0</v>
      </c>
      <c r="N14274" s="293">
        <f ca="1">IF(OFFSET(N14274,-$D14274,0)="n/a","n/a",IF(N$5&gt;OFFSET(N14274,-$D14274,0)+$D14274,$E14274-SUM($G14274:M14274),($E14274-SUM($G14274:M14274))/(OFFSET(N14274,-$D14274,0)-(N$5-$D14274-1))))</f>
        <v>0</v>
      </c>
    </row>
    <row r="14275" spans="1:14" s="369" customFormat="1" ht="12.75" hidden="1" customHeight="1" outlineLevel="2" x14ac:dyDescent="0.25">
      <c r="A14275" s="3"/>
      <c r="B14275" s="3"/>
      <c r="C14275" s="392"/>
      <c r="D14275" s="3">
        <v>4</v>
      </c>
      <c r="E14275" s="290">
        <f ca="1"/>
        <v>0</v>
      </c>
      <c r="F14275" s="291"/>
      <c r="G14275" s="294"/>
      <c r="H14275" s="294"/>
      <c r="I14275" s="294"/>
      <c r="J14275" s="292"/>
      <c r="K14275" s="293">
        <f ca="1">IF(OFFSET(K14275,-$D14275,0)="n/a","n/a",IF(K$5&gt;OFFSET(K14275,-$D14275,0)+$D14275,$E14275-SUM($G14275:J14275),($E14275-SUM($G14275:J14275))/(OFFSET(K14275,-$D14275,0)-(K$5-$D14275-1))))</f>
        <v>0</v>
      </c>
      <c r="L14275" s="293">
        <f ca="1">IF(OFFSET(L14275,-$D14275,0)="n/a","n/a",IF(L$5&gt;OFFSET(L14275,-$D14275,0)+$D14275,$E14275-SUM($G14275:K14275),($E14275-SUM($G14275:K14275))/(OFFSET(L14275,-$D14275,0)-(L$5-$D14275-1))))</f>
        <v>0</v>
      </c>
      <c r="M14275" s="293">
        <f ca="1">IF(OFFSET(M14275,-$D14275,0)="n/a","n/a",IF(M$5&gt;OFFSET(M14275,-$D14275,0)+$D14275,$E14275-SUM($G14275:L14275),($E14275-SUM($G14275:L14275))/(OFFSET(M14275,-$D14275,0)-(M$5-$D14275-1))))</f>
        <v>0</v>
      </c>
      <c r="N14275" s="293">
        <f ca="1">IF(OFFSET(N14275,-$D14275,0)="n/a","n/a",IF(N$5&gt;OFFSET(N14275,-$D14275,0)+$D14275,$E14275-SUM($G14275:M14275),($E14275-SUM($G14275:M14275))/(OFFSET(N14275,-$D14275,0)-(N$5-$D14275-1))))</f>
        <v>0</v>
      </c>
    </row>
    <row r="14276" spans="1:14" s="369" customFormat="1" ht="12.75" hidden="1" customHeight="1" outlineLevel="2" x14ac:dyDescent="0.25">
      <c r="A14276" s="3"/>
      <c r="B14276" s="3"/>
      <c r="C14276" s="392"/>
      <c r="D14276" s="3">
        <v>5</v>
      </c>
      <c r="E14276" s="290">
        <f ca="1"/>
        <v>0</v>
      </c>
      <c r="F14276" s="291"/>
      <c r="G14276" s="294"/>
      <c r="H14276" s="294"/>
      <c r="I14276" s="294"/>
      <c r="J14276" s="294"/>
      <c r="K14276" s="292"/>
      <c r="L14276" s="293">
        <f ca="1">IF(OFFSET(L14276,-$D14276,0)="n/a","n/a",IF(L$5&gt;OFFSET(L14276,-$D14276,0)+$D14276,$E14276-SUM($G14276:K14276),($E14276-SUM($G14276:K14276))/(OFFSET(L14276,-$D14276,0)-(L$5-$D14276-1))))</f>
        <v>0</v>
      </c>
      <c r="M14276" s="293">
        <f ca="1">IF(OFFSET(M14276,-$D14276,0)="n/a","n/a",IF(M$5&gt;OFFSET(M14276,-$D14276,0)+$D14276,$E14276-SUM($G14276:L14276),($E14276-SUM($G14276:L14276))/(OFFSET(M14276,-$D14276,0)-(M$5-$D14276-1))))</f>
        <v>0</v>
      </c>
      <c r="N14276" s="293">
        <f ca="1">IF(OFFSET(N14276,-$D14276,0)="n/a","n/a",IF(N$5&gt;OFFSET(N14276,-$D14276,0)+$D14276,$E14276-SUM($G14276:M14276),($E14276-SUM($G14276:M14276))/(OFFSET(N14276,-$D14276,0)-(N$5-$D14276-1))))</f>
        <v>0</v>
      </c>
    </row>
    <row r="14277" spans="1:14" s="369" customFormat="1" ht="12.75" hidden="1" customHeight="1" outlineLevel="2" x14ac:dyDescent="0.25">
      <c r="A14277" s="3"/>
      <c r="B14277" s="3"/>
      <c r="C14277" s="392"/>
      <c r="D14277" s="3">
        <v>6</v>
      </c>
      <c r="E14277" s="290">
        <f ca="1"/>
        <v>0</v>
      </c>
      <c r="F14277" s="291"/>
      <c r="G14277" s="294"/>
      <c r="H14277" s="294"/>
      <c r="I14277" s="294"/>
      <c r="J14277" s="294"/>
      <c r="K14277" s="294"/>
      <c r="L14277" s="292"/>
      <c r="M14277" s="293">
        <f ca="1">IF(OFFSET(M14277,-$D14277,0)="n/a","n/a",IF(M$5&gt;OFFSET(M14277,-$D14277,0)+$D14277,$E14277-SUM($G14277:L14277),($E14277-SUM($G14277:L14277))/(OFFSET(M14277,-$D14277,0)-(M$5-$D14277-1))))</f>
        <v>0</v>
      </c>
      <c r="N14277" s="293">
        <f ca="1">IF(OFFSET(N14277,-$D14277,0)="n/a","n/a",IF(N$5&gt;OFFSET(N14277,-$D14277,0)+$D14277,$E14277-SUM($G14277:M14277),($E14277-SUM($G14277:M14277))/(OFFSET(N14277,-$D14277,0)-(N$5-$D14277-1))))</f>
        <v>0</v>
      </c>
    </row>
    <row r="14278" spans="1:14" s="369" customFormat="1" ht="12.75" hidden="1" customHeight="1" outlineLevel="2" x14ac:dyDescent="0.25">
      <c r="A14278" s="3"/>
      <c r="B14278" s="3"/>
      <c r="C14278" s="392"/>
      <c r="D14278" s="3">
        <v>7</v>
      </c>
      <c r="E14278" s="290">
        <f ca="1"/>
        <v>0</v>
      </c>
      <c r="F14278" s="291"/>
      <c r="G14278" s="294"/>
      <c r="H14278" s="294"/>
      <c r="I14278" s="294"/>
      <c r="J14278" s="294"/>
      <c r="K14278" s="294"/>
      <c r="L14278" s="294"/>
      <c r="M14278" s="292"/>
      <c r="N14278" s="293">
        <f ca="1">IF(OFFSET(N14278,-$D14278,0)="n/a","n/a",IF(N$5&gt;OFFSET(N14278,-$D14278,0)+$D14278,$E14278-SUM($G14278:M14278),($E14278-SUM($G14278:M14278))/(OFFSET(N14278,-$D14278,0)-(N$5-$D14278-1))))</f>
        <v>0</v>
      </c>
    </row>
    <row r="14279" spans="1:14" s="369" customFormat="1" ht="12.75" hidden="1" customHeight="1" outlineLevel="2" x14ac:dyDescent="0.25">
      <c r="A14279" s="3"/>
      <c r="B14279" s="3"/>
      <c r="C14279" s="392"/>
      <c r="D14279" s="3">
        <v>8</v>
      </c>
      <c r="E14279" s="290">
        <f ca="1"/>
        <v>0</v>
      </c>
      <c r="F14279" s="291"/>
      <c r="G14279" s="294"/>
      <c r="H14279" s="294"/>
      <c r="I14279" s="294"/>
      <c r="J14279" s="294"/>
      <c r="K14279" s="294"/>
      <c r="L14279" s="294"/>
      <c r="M14279" s="294"/>
      <c r="N14279" s="292"/>
    </row>
    <row r="14280" spans="1:14" s="369" customFormat="1" ht="12.75" hidden="1" customHeight="1" outlineLevel="2" x14ac:dyDescent="0.25">
      <c r="A14280" s="3"/>
      <c r="B14280" s="3"/>
      <c r="C14280" s="392"/>
      <c r="D14280" s="3">
        <v>9</v>
      </c>
      <c r="E14280" s="290" t="e">
        <f ca="1"/>
        <v>#N/A</v>
      </c>
      <c r="F14280" s="291"/>
      <c r="G14280" s="294"/>
      <c r="H14280" s="294"/>
      <c r="I14280" s="294"/>
      <c r="J14280" s="294"/>
      <c r="K14280" s="294"/>
      <c r="L14280" s="294"/>
      <c r="M14280" s="294"/>
      <c r="N14280" s="294"/>
    </row>
    <row r="14281" spans="1:14" s="369" customFormat="1" ht="12.75" hidden="1" customHeight="1" outlineLevel="2" x14ac:dyDescent="0.25">
      <c r="A14281" s="3"/>
      <c r="B14281" s="3"/>
      <c r="C14281" s="392"/>
      <c r="D14281" s="3">
        <v>10</v>
      </c>
      <c r="E14281" s="290" t="e">
        <f ca="1"/>
        <v>#N/A</v>
      </c>
      <c r="F14281" s="291"/>
      <c r="G14281" s="294"/>
      <c r="H14281" s="294"/>
      <c r="I14281" s="294"/>
      <c r="J14281" s="294"/>
      <c r="K14281" s="294"/>
      <c r="L14281" s="294"/>
      <c r="M14281" s="294"/>
      <c r="N14281" s="294"/>
    </row>
    <row r="14282" spans="1:14" s="369" customFormat="1" ht="12.75" hidden="1" customHeight="1" outlineLevel="2" x14ac:dyDescent="0.25">
      <c r="A14282" s="3"/>
      <c r="B14282" s="3"/>
      <c r="C14282" s="392"/>
      <c r="D14282" s="3">
        <v>11</v>
      </c>
      <c r="E14282" s="290" t="e">
        <f ca="1"/>
        <v>#N/A</v>
      </c>
      <c r="F14282" s="291"/>
      <c r="G14282" s="294"/>
      <c r="H14282" s="294"/>
      <c r="I14282" s="294"/>
      <c r="J14282" s="294"/>
      <c r="K14282" s="294"/>
      <c r="L14282" s="294"/>
      <c r="M14282" s="294"/>
      <c r="N14282" s="294"/>
    </row>
    <row r="14283" spans="1:14" s="369" customFormat="1" ht="12.75" hidden="1" customHeight="1" outlineLevel="2" x14ac:dyDescent="0.25">
      <c r="A14283" s="3"/>
      <c r="B14283" s="3"/>
      <c r="C14283" s="392"/>
      <c r="D14283" s="3">
        <v>12</v>
      </c>
      <c r="E14283" s="290" t="e">
        <f ca="1"/>
        <v>#N/A</v>
      </c>
      <c r="F14283" s="291"/>
      <c r="G14283" s="294"/>
      <c r="H14283" s="294"/>
      <c r="I14283" s="294"/>
      <c r="J14283" s="294"/>
      <c r="K14283" s="294"/>
      <c r="L14283" s="294"/>
      <c r="M14283" s="294"/>
      <c r="N14283" s="294"/>
    </row>
    <row r="14284" spans="1:14" s="369" customFormat="1" ht="12.75" hidden="1" customHeight="1" outlineLevel="2" x14ac:dyDescent="0.25">
      <c r="A14284" s="3"/>
      <c r="B14284" s="3"/>
      <c r="C14284" s="392"/>
      <c r="D14284" s="3">
        <v>13</v>
      </c>
      <c r="E14284" s="290" t="e">
        <f ca="1"/>
        <v>#N/A</v>
      </c>
      <c r="F14284" s="291"/>
      <c r="G14284" s="294"/>
      <c r="H14284" s="294"/>
      <c r="I14284" s="294"/>
      <c r="J14284" s="294"/>
      <c r="K14284" s="294"/>
      <c r="L14284" s="294"/>
      <c r="M14284" s="294"/>
      <c r="N14284" s="294"/>
    </row>
    <row r="14285" spans="1:14" s="369" customFormat="1" ht="12.75" hidden="1" customHeight="1" outlineLevel="2" x14ac:dyDescent="0.25">
      <c r="A14285" s="3"/>
      <c r="B14285" s="3"/>
      <c r="C14285" s="392"/>
      <c r="D14285" s="3">
        <v>14</v>
      </c>
      <c r="E14285" s="290" t="e">
        <f ca="1"/>
        <v>#N/A</v>
      </c>
      <c r="F14285" s="291"/>
      <c r="G14285" s="294"/>
      <c r="H14285" s="294"/>
      <c r="I14285" s="294"/>
      <c r="J14285" s="294"/>
      <c r="K14285" s="294"/>
      <c r="L14285" s="294"/>
      <c r="M14285" s="294"/>
      <c r="N14285" s="294"/>
    </row>
    <row r="14286" spans="1:14" s="369" customFormat="1" ht="12.75" hidden="1" customHeight="1" outlineLevel="2" x14ac:dyDescent="0.25">
      <c r="A14286" s="3"/>
      <c r="B14286" s="3"/>
      <c r="C14286" s="392"/>
      <c r="D14286" s="3">
        <v>15</v>
      </c>
      <c r="E14286" s="290" t="e">
        <f ca="1"/>
        <v>#N/A</v>
      </c>
      <c r="F14286" s="291"/>
      <c r="G14286" s="294"/>
      <c r="H14286" s="294"/>
      <c r="I14286" s="294"/>
      <c r="J14286" s="294"/>
      <c r="K14286" s="294"/>
      <c r="L14286" s="294"/>
      <c r="M14286" s="294"/>
      <c r="N14286" s="294"/>
    </row>
    <row r="14287" spans="1:14" s="369" customFormat="1" ht="12.75" hidden="1" customHeight="1" outlineLevel="1" x14ac:dyDescent="0.25">
      <c r="A14287" s="3"/>
      <c r="B14287" s="145" t="str">
        <f ca="1">B14270</f>
        <v>Asset Type 237</v>
      </c>
      <c r="C14287" s="145" t="str">
        <f ca="1">C14270</f>
        <v>Description - Asset Type 237</v>
      </c>
      <c r="D14287" s="3"/>
      <c r="E14287" s="3"/>
      <c r="F14287" s="106" t="s">
        <v>47</v>
      </c>
      <c r="G14287" s="296">
        <f t="shared" ref="G14287:N14287" si="1474">SUM(G14272:G14286)</f>
        <v>0</v>
      </c>
      <c r="H14287" s="296">
        <f t="shared" ca="1" si="1474"/>
        <v>0</v>
      </c>
      <c r="I14287" s="296">
        <f t="shared" ca="1" si="1474"/>
        <v>0</v>
      </c>
      <c r="J14287" s="296">
        <f t="shared" ca="1" si="1474"/>
        <v>0</v>
      </c>
      <c r="K14287" s="296">
        <f t="shared" ca="1" si="1474"/>
        <v>0</v>
      </c>
      <c r="L14287" s="296">
        <f t="shared" ca="1" si="1474"/>
        <v>0</v>
      </c>
      <c r="M14287" s="296">
        <f t="shared" ca="1" si="1474"/>
        <v>0</v>
      </c>
      <c r="N14287" s="296">
        <f t="shared" ca="1" si="1474"/>
        <v>0</v>
      </c>
    </row>
    <row r="14288" spans="1:14" s="369" customFormat="1" ht="12.75" hidden="1" customHeight="1" outlineLevel="2" x14ac:dyDescent="0.25">
      <c r="A14288" s="217">
        <f>A14270+1</f>
        <v>238</v>
      </c>
      <c r="B14288" s="22" t="str">
        <f ca="1">OFFSET($B$516,$A14288-1,0)</f>
        <v>Asset Type 238</v>
      </c>
      <c r="C14288" s="22" t="str">
        <f ca="1">OFFSET($C$516,$A14288-1,0)</f>
        <v>Description - Asset Type 238</v>
      </c>
      <c r="D14288" s="3"/>
      <c r="E14288" s="109"/>
      <c r="F14288" s="108" t="s">
        <v>46</v>
      </c>
      <c r="G14288" s="295">
        <f t="shared" ref="G14288:N14288" ca="1" si="1475">VLOOKUP($B14288,$B$516:$N$1015,5+G$5,FALSE)</f>
        <v>0</v>
      </c>
      <c r="H14288" s="295">
        <f t="shared" ca="1" si="1475"/>
        <v>0</v>
      </c>
      <c r="I14288" s="295">
        <f t="shared" ca="1" si="1475"/>
        <v>0</v>
      </c>
      <c r="J14288" s="295">
        <f t="shared" ca="1" si="1475"/>
        <v>0</v>
      </c>
      <c r="K14288" s="295">
        <f t="shared" ca="1" si="1475"/>
        <v>0</v>
      </c>
      <c r="L14288" s="295">
        <f t="shared" ca="1" si="1475"/>
        <v>0</v>
      </c>
      <c r="M14288" s="295">
        <f t="shared" ca="1" si="1475"/>
        <v>0</v>
      </c>
      <c r="N14288" s="295">
        <f t="shared" ca="1" si="1475"/>
        <v>0</v>
      </c>
    </row>
    <row r="14289" spans="1:14" s="369" customFormat="1" ht="12.75" hidden="1" customHeight="1" outlineLevel="2" x14ac:dyDescent="0.25">
      <c r="A14289" s="3"/>
      <c r="B14289" s="3"/>
      <c r="C14289" s="21"/>
      <c r="D14289" s="3"/>
      <c r="E14289" s="107"/>
      <c r="F14289" s="106" t="s">
        <v>80</v>
      </c>
      <c r="G14289" s="111">
        <f ca="1">VLOOKUP($B14288,'Input Sheet'!$B$515:$N$1014,5+G$5,FALSE)</f>
        <v>0</v>
      </c>
      <c r="H14289" s="111">
        <f ca="1">VLOOKUP($B14288,'Input Sheet'!$B$515:$N$1014,5+H$5,FALSE)</f>
        <v>0</v>
      </c>
      <c r="I14289" s="111">
        <f ca="1">VLOOKUP($B14288,'Input Sheet'!$B$515:$N$1014,5+I$5,FALSE)</f>
        <v>0</v>
      </c>
      <c r="J14289" s="111">
        <f ca="1">VLOOKUP($B14288,'Input Sheet'!$B$515:$N$1014,5+J$5,FALSE)</f>
        <v>0</v>
      </c>
      <c r="K14289" s="111">
        <f ca="1">VLOOKUP($B14288,'Input Sheet'!$B$515:$N$1014,5+K$5,FALSE)</f>
        <v>0</v>
      </c>
      <c r="L14289" s="111">
        <f ca="1">VLOOKUP($B14288,'Input Sheet'!$B$515:$N$1014,5+L$5,FALSE)</f>
        <v>0</v>
      </c>
      <c r="M14289" s="111">
        <f ca="1">VLOOKUP($B14288,'Input Sheet'!$B$515:$N$1014,5+M$5,FALSE)</f>
        <v>0</v>
      </c>
      <c r="N14289" s="111">
        <f ca="1">VLOOKUP($B14288,'Input Sheet'!$B$515:$N$1014,5+N$5,FALSE)</f>
        <v>0</v>
      </c>
    </row>
    <row r="14290" spans="1:14" s="369" customFormat="1" ht="12.75" hidden="1" customHeight="1" outlineLevel="2" x14ac:dyDescent="0.25">
      <c r="A14290" s="3"/>
      <c r="B14290" s="3"/>
      <c r="C14290" s="3"/>
      <c r="D14290" s="3">
        <v>1</v>
      </c>
      <c r="E14290" s="290">
        <f t="array" aca="1" ref="E14290:E14304" ca="1">TRANSPOSE(G14288:N14288)</f>
        <v>0</v>
      </c>
      <c r="F14290" s="291"/>
      <c r="G14290" s="292"/>
      <c r="H14290" s="293">
        <f ca="1">IF(OFFSET(H14290,-$D14290,0)="n/a","n/a",IF(H$5&gt;OFFSET(H14290,-$D14290,0)+$D14290,$E14290-SUM($G14290:G14290),($E14290-SUM($G14290:G14290))/(OFFSET(H14290,-$D14290,0)-(H$5-$D14290-1))))</f>
        <v>0</v>
      </c>
      <c r="I14290" s="293">
        <f ca="1">IF(OFFSET(I14290,-$D14290,0)="n/a","n/a",IF(I$5&gt;OFFSET(I14290,-$D14290,0)+$D14290,$E14290-SUM($G14290:H14290),($E14290-SUM($G14290:H14290))/(OFFSET(I14290,-$D14290,0)-(I$5-$D14290-1))))</f>
        <v>0</v>
      </c>
      <c r="J14290" s="293">
        <f ca="1">IF(OFFSET(J14290,-$D14290,0)="n/a","n/a",IF(J$5&gt;OFFSET(J14290,-$D14290,0)+$D14290,$E14290-SUM($G14290:I14290),($E14290-SUM($G14290:I14290))/(OFFSET(J14290,-$D14290,0)-(J$5-$D14290-1))))</f>
        <v>0</v>
      </c>
      <c r="K14290" s="293">
        <f ca="1">IF(OFFSET(K14290,-$D14290,0)="n/a","n/a",IF(K$5&gt;OFFSET(K14290,-$D14290,0)+$D14290,$E14290-SUM($G14290:J14290),($E14290-SUM($G14290:J14290))/(OFFSET(K14290,-$D14290,0)-(K$5-$D14290-1))))</f>
        <v>0</v>
      </c>
      <c r="L14290" s="293">
        <f ca="1">IF(OFFSET(L14290,-$D14290,0)="n/a","n/a",IF(L$5&gt;OFFSET(L14290,-$D14290,0)+$D14290,$E14290-SUM($G14290:K14290),($E14290-SUM($G14290:K14290))/(OFFSET(L14290,-$D14290,0)-(L$5-$D14290-1))))</f>
        <v>0</v>
      </c>
      <c r="M14290" s="293">
        <f ca="1">IF(OFFSET(M14290,-$D14290,0)="n/a","n/a",IF(M$5&gt;OFFSET(M14290,-$D14290,0)+$D14290,$E14290-SUM($G14290:L14290),($E14290-SUM($G14290:L14290))/(OFFSET(M14290,-$D14290,0)-(M$5-$D14290-1))))</f>
        <v>0</v>
      </c>
      <c r="N14290" s="293">
        <f ca="1">IF(OFFSET(N14290,-$D14290,0)="n/a","n/a",IF(N$5&gt;OFFSET(N14290,-$D14290,0)+$D14290,$E14290-SUM($G14290:M14290),($E14290-SUM($G14290:M14290))/(OFFSET(N14290,-$D14290,0)-(N$5-$D14290-1))))</f>
        <v>0</v>
      </c>
    </row>
    <row r="14291" spans="1:14" s="369" customFormat="1" ht="12.75" hidden="1" customHeight="1" outlineLevel="2" x14ac:dyDescent="0.25">
      <c r="A14291" s="3"/>
      <c r="B14291" s="3"/>
      <c r="C14291" s="392" t="s">
        <v>48</v>
      </c>
      <c r="D14291" s="3">
        <v>2</v>
      </c>
      <c r="E14291" s="290">
        <f ca="1"/>
        <v>0</v>
      </c>
      <c r="F14291" s="291"/>
      <c r="G14291" s="294"/>
      <c r="H14291" s="292"/>
      <c r="I14291" s="293">
        <f ca="1">IF(OFFSET(I14291,-$D14291,0)="n/a","n/a",IF(I$5&gt;OFFSET(I14291,-$D14291,0)+$D14291,$E14291-SUM($G14291:H14291),($E14291-SUM($G14291:H14291))/(OFFSET(I14291,-$D14291,0)-(I$5-$D14291-1))))</f>
        <v>0</v>
      </c>
      <c r="J14291" s="293">
        <f ca="1">IF(OFFSET(J14291,-$D14291,0)="n/a","n/a",IF(J$5&gt;OFFSET(J14291,-$D14291,0)+$D14291,$E14291-SUM($G14291:I14291),($E14291-SUM($G14291:I14291))/(OFFSET(J14291,-$D14291,0)-(J$5-$D14291-1))))</f>
        <v>0</v>
      </c>
      <c r="K14291" s="293">
        <f ca="1">IF(OFFSET(K14291,-$D14291,0)="n/a","n/a",IF(K$5&gt;OFFSET(K14291,-$D14291,0)+$D14291,$E14291-SUM($G14291:J14291),($E14291-SUM($G14291:J14291))/(OFFSET(K14291,-$D14291,0)-(K$5-$D14291-1))))</f>
        <v>0</v>
      </c>
      <c r="L14291" s="293">
        <f ca="1">IF(OFFSET(L14291,-$D14291,0)="n/a","n/a",IF(L$5&gt;OFFSET(L14291,-$D14291,0)+$D14291,$E14291-SUM($G14291:K14291),($E14291-SUM($G14291:K14291))/(OFFSET(L14291,-$D14291,0)-(L$5-$D14291-1))))</f>
        <v>0</v>
      </c>
      <c r="M14291" s="293">
        <f ca="1">IF(OFFSET(M14291,-$D14291,0)="n/a","n/a",IF(M$5&gt;OFFSET(M14291,-$D14291,0)+$D14291,$E14291-SUM($G14291:L14291),($E14291-SUM($G14291:L14291))/(OFFSET(M14291,-$D14291,0)-(M$5-$D14291-1))))</f>
        <v>0</v>
      </c>
      <c r="N14291" s="293">
        <f ca="1">IF(OFFSET(N14291,-$D14291,0)="n/a","n/a",IF(N$5&gt;OFFSET(N14291,-$D14291,0)+$D14291,$E14291-SUM($G14291:M14291),($E14291-SUM($G14291:M14291))/(OFFSET(N14291,-$D14291,0)-(N$5-$D14291-1))))</f>
        <v>0</v>
      </c>
    </row>
    <row r="14292" spans="1:14" s="369" customFormat="1" ht="12.75" hidden="1" customHeight="1" outlineLevel="2" x14ac:dyDescent="0.25">
      <c r="A14292" s="3"/>
      <c r="B14292" s="3"/>
      <c r="C14292" s="392"/>
      <c r="D14292" s="3">
        <v>3</v>
      </c>
      <c r="E14292" s="290">
        <f ca="1"/>
        <v>0</v>
      </c>
      <c r="F14292" s="291"/>
      <c r="G14292" s="294"/>
      <c r="H14292" s="294"/>
      <c r="I14292" s="292"/>
      <c r="J14292" s="293">
        <f ca="1">IF(OFFSET(J14292,-$D14292,0)="n/a","n/a",IF(J$5&gt;OFFSET(J14292,-$D14292,0)+$D14292,$E14292-SUM($G14292:I14292),($E14292-SUM($G14292:I14292))/(OFFSET(J14292,-$D14292,0)-(J$5-$D14292-1))))</f>
        <v>0</v>
      </c>
      <c r="K14292" s="293">
        <f ca="1">IF(OFFSET(K14292,-$D14292,0)="n/a","n/a",IF(K$5&gt;OFFSET(K14292,-$D14292,0)+$D14292,$E14292-SUM($G14292:J14292),($E14292-SUM($G14292:J14292))/(OFFSET(K14292,-$D14292,0)-(K$5-$D14292-1))))</f>
        <v>0</v>
      </c>
      <c r="L14292" s="293">
        <f ca="1">IF(OFFSET(L14292,-$D14292,0)="n/a","n/a",IF(L$5&gt;OFFSET(L14292,-$D14292,0)+$D14292,$E14292-SUM($G14292:K14292),($E14292-SUM($G14292:K14292))/(OFFSET(L14292,-$D14292,0)-(L$5-$D14292-1))))</f>
        <v>0</v>
      </c>
      <c r="M14292" s="293">
        <f ca="1">IF(OFFSET(M14292,-$D14292,0)="n/a","n/a",IF(M$5&gt;OFFSET(M14292,-$D14292,0)+$D14292,$E14292-SUM($G14292:L14292),($E14292-SUM($G14292:L14292))/(OFFSET(M14292,-$D14292,0)-(M$5-$D14292-1))))</f>
        <v>0</v>
      </c>
      <c r="N14292" s="293">
        <f ca="1">IF(OFFSET(N14292,-$D14292,0)="n/a","n/a",IF(N$5&gt;OFFSET(N14292,-$D14292,0)+$D14292,$E14292-SUM($G14292:M14292),($E14292-SUM($G14292:M14292))/(OFFSET(N14292,-$D14292,0)-(N$5-$D14292-1))))</f>
        <v>0</v>
      </c>
    </row>
    <row r="14293" spans="1:14" s="369" customFormat="1" ht="12.75" hidden="1" customHeight="1" outlineLevel="2" x14ac:dyDescent="0.25">
      <c r="A14293" s="3"/>
      <c r="B14293" s="3"/>
      <c r="C14293" s="392"/>
      <c r="D14293" s="3">
        <v>4</v>
      </c>
      <c r="E14293" s="290">
        <f ca="1"/>
        <v>0</v>
      </c>
      <c r="F14293" s="291"/>
      <c r="G14293" s="294"/>
      <c r="H14293" s="294"/>
      <c r="I14293" s="294"/>
      <c r="J14293" s="292"/>
      <c r="K14293" s="293">
        <f ca="1">IF(OFFSET(K14293,-$D14293,0)="n/a","n/a",IF(K$5&gt;OFFSET(K14293,-$D14293,0)+$D14293,$E14293-SUM($G14293:J14293),($E14293-SUM($G14293:J14293))/(OFFSET(K14293,-$D14293,0)-(K$5-$D14293-1))))</f>
        <v>0</v>
      </c>
      <c r="L14293" s="293">
        <f ca="1">IF(OFFSET(L14293,-$D14293,0)="n/a","n/a",IF(L$5&gt;OFFSET(L14293,-$D14293,0)+$D14293,$E14293-SUM($G14293:K14293),($E14293-SUM($G14293:K14293))/(OFFSET(L14293,-$D14293,0)-(L$5-$D14293-1))))</f>
        <v>0</v>
      </c>
      <c r="M14293" s="293">
        <f ca="1">IF(OFFSET(M14293,-$D14293,0)="n/a","n/a",IF(M$5&gt;OFFSET(M14293,-$D14293,0)+$D14293,$E14293-SUM($G14293:L14293),($E14293-SUM($G14293:L14293))/(OFFSET(M14293,-$D14293,0)-(M$5-$D14293-1))))</f>
        <v>0</v>
      </c>
      <c r="N14293" s="293">
        <f ca="1">IF(OFFSET(N14293,-$D14293,0)="n/a","n/a",IF(N$5&gt;OFFSET(N14293,-$D14293,0)+$D14293,$E14293-SUM($G14293:M14293),($E14293-SUM($G14293:M14293))/(OFFSET(N14293,-$D14293,0)-(N$5-$D14293-1))))</f>
        <v>0</v>
      </c>
    </row>
    <row r="14294" spans="1:14" s="369" customFormat="1" ht="12.75" hidden="1" customHeight="1" outlineLevel="2" x14ac:dyDescent="0.25">
      <c r="A14294" s="3"/>
      <c r="B14294" s="3"/>
      <c r="C14294" s="392"/>
      <c r="D14294" s="3">
        <v>5</v>
      </c>
      <c r="E14294" s="290">
        <f ca="1"/>
        <v>0</v>
      </c>
      <c r="F14294" s="291"/>
      <c r="G14294" s="294"/>
      <c r="H14294" s="294"/>
      <c r="I14294" s="294"/>
      <c r="J14294" s="294"/>
      <c r="K14294" s="292"/>
      <c r="L14294" s="293">
        <f ca="1">IF(OFFSET(L14294,-$D14294,0)="n/a","n/a",IF(L$5&gt;OFFSET(L14294,-$D14294,0)+$D14294,$E14294-SUM($G14294:K14294),($E14294-SUM($G14294:K14294))/(OFFSET(L14294,-$D14294,0)-(L$5-$D14294-1))))</f>
        <v>0</v>
      </c>
      <c r="M14294" s="293">
        <f ca="1">IF(OFFSET(M14294,-$D14294,0)="n/a","n/a",IF(M$5&gt;OFFSET(M14294,-$D14294,0)+$D14294,$E14294-SUM($G14294:L14294),($E14294-SUM($G14294:L14294))/(OFFSET(M14294,-$D14294,0)-(M$5-$D14294-1))))</f>
        <v>0</v>
      </c>
      <c r="N14294" s="293">
        <f ca="1">IF(OFFSET(N14294,-$D14294,0)="n/a","n/a",IF(N$5&gt;OFFSET(N14294,-$D14294,0)+$D14294,$E14294-SUM($G14294:M14294),($E14294-SUM($G14294:M14294))/(OFFSET(N14294,-$D14294,0)-(N$5-$D14294-1))))</f>
        <v>0</v>
      </c>
    </row>
    <row r="14295" spans="1:14" s="369" customFormat="1" ht="12.75" hidden="1" customHeight="1" outlineLevel="2" x14ac:dyDescent="0.25">
      <c r="A14295" s="3"/>
      <c r="B14295" s="3"/>
      <c r="C14295" s="392"/>
      <c r="D14295" s="3">
        <v>6</v>
      </c>
      <c r="E14295" s="290">
        <f ca="1"/>
        <v>0</v>
      </c>
      <c r="F14295" s="291"/>
      <c r="G14295" s="294"/>
      <c r="H14295" s="294"/>
      <c r="I14295" s="294"/>
      <c r="J14295" s="294"/>
      <c r="K14295" s="294"/>
      <c r="L14295" s="292"/>
      <c r="M14295" s="293">
        <f ca="1">IF(OFFSET(M14295,-$D14295,0)="n/a","n/a",IF(M$5&gt;OFFSET(M14295,-$D14295,0)+$D14295,$E14295-SUM($G14295:L14295),($E14295-SUM($G14295:L14295))/(OFFSET(M14295,-$D14295,0)-(M$5-$D14295-1))))</f>
        <v>0</v>
      </c>
      <c r="N14295" s="293">
        <f ca="1">IF(OFFSET(N14295,-$D14295,0)="n/a","n/a",IF(N$5&gt;OFFSET(N14295,-$D14295,0)+$D14295,$E14295-SUM($G14295:M14295),($E14295-SUM($G14295:M14295))/(OFFSET(N14295,-$D14295,0)-(N$5-$D14295-1))))</f>
        <v>0</v>
      </c>
    </row>
    <row r="14296" spans="1:14" s="369" customFormat="1" ht="12.75" hidden="1" customHeight="1" outlineLevel="2" x14ac:dyDescent="0.25">
      <c r="A14296" s="3"/>
      <c r="B14296" s="3"/>
      <c r="C14296" s="392"/>
      <c r="D14296" s="3">
        <v>7</v>
      </c>
      <c r="E14296" s="290">
        <f ca="1"/>
        <v>0</v>
      </c>
      <c r="F14296" s="291"/>
      <c r="G14296" s="294"/>
      <c r="H14296" s="294"/>
      <c r="I14296" s="294"/>
      <c r="J14296" s="294"/>
      <c r="K14296" s="294"/>
      <c r="L14296" s="294"/>
      <c r="M14296" s="292"/>
      <c r="N14296" s="293">
        <f ca="1">IF(OFFSET(N14296,-$D14296,0)="n/a","n/a",IF(N$5&gt;OFFSET(N14296,-$D14296,0)+$D14296,$E14296-SUM($G14296:M14296),($E14296-SUM($G14296:M14296))/(OFFSET(N14296,-$D14296,0)-(N$5-$D14296-1))))</f>
        <v>0</v>
      </c>
    </row>
    <row r="14297" spans="1:14" s="369" customFormat="1" ht="12.75" hidden="1" customHeight="1" outlineLevel="2" x14ac:dyDescent="0.25">
      <c r="A14297" s="3"/>
      <c r="B14297" s="3"/>
      <c r="C14297" s="392"/>
      <c r="D14297" s="3">
        <v>8</v>
      </c>
      <c r="E14297" s="290">
        <f ca="1"/>
        <v>0</v>
      </c>
      <c r="F14297" s="291"/>
      <c r="G14297" s="294"/>
      <c r="H14297" s="294"/>
      <c r="I14297" s="294"/>
      <c r="J14297" s="294"/>
      <c r="K14297" s="294"/>
      <c r="L14297" s="294"/>
      <c r="M14297" s="294"/>
      <c r="N14297" s="292"/>
    </row>
    <row r="14298" spans="1:14" s="369" customFormat="1" ht="12.75" hidden="1" customHeight="1" outlineLevel="2" x14ac:dyDescent="0.25">
      <c r="A14298" s="3"/>
      <c r="B14298" s="3"/>
      <c r="C14298" s="392"/>
      <c r="D14298" s="3">
        <v>9</v>
      </c>
      <c r="E14298" s="290" t="e">
        <f ca="1"/>
        <v>#N/A</v>
      </c>
      <c r="F14298" s="291"/>
      <c r="G14298" s="294"/>
      <c r="H14298" s="294"/>
      <c r="I14298" s="294"/>
      <c r="J14298" s="294"/>
      <c r="K14298" s="294"/>
      <c r="L14298" s="294"/>
      <c r="M14298" s="294"/>
      <c r="N14298" s="294"/>
    </row>
    <row r="14299" spans="1:14" s="369" customFormat="1" ht="12.75" hidden="1" customHeight="1" outlineLevel="2" x14ac:dyDescent="0.25">
      <c r="A14299" s="3"/>
      <c r="B14299" s="3"/>
      <c r="C14299" s="392"/>
      <c r="D14299" s="3">
        <v>10</v>
      </c>
      <c r="E14299" s="290" t="e">
        <f ca="1"/>
        <v>#N/A</v>
      </c>
      <c r="F14299" s="291"/>
      <c r="G14299" s="294"/>
      <c r="H14299" s="294"/>
      <c r="I14299" s="294"/>
      <c r="J14299" s="294"/>
      <c r="K14299" s="294"/>
      <c r="L14299" s="294"/>
      <c r="M14299" s="294"/>
      <c r="N14299" s="294"/>
    </row>
    <row r="14300" spans="1:14" s="369" customFormat="1" ht="12.75" hidden="1" customHeight="1" outlineLevel="2" x14ac:dyDescent="0.25">
      <c r="A14300" s="3"/>
      <c r="B14300" s="3"/>
      <c r="C14300" s="392"/>
      <c r="D14300" s="3">
        <v>11</v>
      </c>
      <c r="E14300" s="290" t="e">
        <f ca="1"/>
        <v>#N/A</v>
      </c>
      <c r="F14300" s="291"/>
      <c r="G14300" s="294"/>
      <c r="H14300" s="294"/>
      <c r="I14300" s="294"/>
      <c r="J14300" s="294"/>
      <c r="K14300" s="294"/>
      <c r="L14300" s="294"/>
      <c r="M14300" s="294"/>
      <c r="N14300" s="294"/>
    </row>
    <row r="14301" spans="1:14" s="369" customFormat="1" ht="12.75" hidden="1" customHeight="1" outlineLevel="2" x14ac:dyDescent="0.25">
      <c r="A14301" s="3"/>
      <c r="B14301" s="3"/>
      <c r="C14301" s="392"/>
      <c r="D14301" s="3">
        <v>12</v>
      </c>
      <c r="E14301" s="290" t="e">
        <f ca="1"/>
        <v>#N/A</v>
      </c>
      <c r="F14301" s="291"/>
      <c r="G14301" s="294"/>
      <c r="H14301" s="294"/>
      <c r="I14301" s="294"/>
      <c r="J14301" s="294"/>
      <c r="K14301" s="294"/>
      <c r="L14301" s="294"/>
      <c r="M14301" s="294"/>
      <c r="N14301" s="294"/>
    </row>
    <row r="14302" spans="1:14" s="369" customFormat="1" ht="12.75" hidden="1" customHeight="1" outlineLevel="2" x14ac:dyDescent="0.25">
      <c r="A14302" s="3"/>
      <c r="B14302" s="3"/>
      <c r="C14302" s="392"/>
      <c r="D14302" s="3">
        <v>13</v>
      </c>
      <c r="E14302" s="290" t="e">
        <f ca="1"/>
        <v>#N/A</v>
      </c>
      <c r="F14302" s="291"/>
      <c r="G14302" s="294"/>
      <c r="H14302" s="294"/>
      <c r="I14302" s="294"/>
      <c r="J14302" s="294"/>
      <c r="K14302" s="294"/>
      <c r="L14302" s="294"/>
      <c r="M14302" s="294"/>
      <c r="N14302" s="294"/>
    </row>
    <row r="14303" spans="1:14" s="369" customFormat="1" ht="12.75" hidden="1" customHeight="1" outlineLevel="2" x14ac:dyDescent="0.25">
      <c r="A14303" s="3"/>
      <c r="B14303" s="3"/>
      <c r="C14303" s="392"/>
      <c r="D14303" s="3">
        <v>14</v>
      </c>
      <c r="E14303" s="290" t="e">
        <f ca="1"/>
        <v>#N/A</v>
      </c>
      <c r="F14303" s="291"/>
      <c r="G14303" s="294"/>
      <c r="H14303" s="294"/>
      <c r="I14303" s="294"/>
      <c r="J14303" s="294"/>
      <c r="K14303" s="294"/>
      <c r="L14303" s="294"/>
      <c r="M14303" s="294"/>
      <c r="N14303" s="294"/>
    </row>
    <row r="14304" spans="1:14" s="369" customFormat="1" ht="12.75" hidden="1" customHeight="1" outlineLevel="2" x14ac:dyDescent="0.25">
      <c r="A14304" s="3"/>
      <c r="B14304" s="3"/>
      <c r="C14304" s="392"/>
      <c r="D14304" s="3">
        <v>15</v>
      </c>
      <c r="E14304" s="290" t="e">
        <f ca="1"/>
        <v>#N/A</v>
      </c>
      <c r="F14304" s="291"/>
      <c r="G14304" s="294"/>
      <c r="H14304" s="294"/>
      <c r="I14304" s="294"/>
      <c r="J14304" s="294"/>
      <c r="K14304" s="294"/>
      <c r="L14304" s="294"/>
      <c r="M14304" s="294"/>
      <c r="N14304" s="294"/>
    </row>
    <row r="14305" spans="1:14" s="369" customFormat="1" ht="12.75" hidden="1" customHeight="1" outlineLevel="1" x14ac:dyDescent="0.25">
      <c r="A14305" s="3"/>
      <c r="B14305" s="145" t="str">
        <f ca="1">B14288</f>
        <v>Asset Type 238</v>
      </c>
      <c r="C14305" s="145" t="str">
        <f ca="1">C14288</f>
        <v>Description - Asset Type 238</v>
      </c>
      <c r="D14305" s="3"/>
      <c r="E14305" s="3"/>
      <c r="F14305" s="106" t="s">
        <v>47</v>
      </c>
      <c r="G14305" s="296">
        <f t="shared" ref="G14305:N14305" si="1476">SUM(G14290:G14304)</f>
        <v>0</v>
      </c>
      <c r="H14305" s="296">
        <f t="shared" ca="1" si="1476"/>
        <v>0</v>
      </c>
      <c r="I14305" s="296">
        <f t="shared" ca="1" si="1476"/>
        <v>0</v>
      </c>
      <c r="J14305" s="296">
        <f t="shared" ca="1" si="1476"/>
        <v>0</v>
      </c>
      <c r="K14305" s="296">
        <f t="shared" ca="1" si="1476"/>
        <v>0</v>
      </c>
      <c r="L14305" s="296">
        <f t="shared" ca="1" si="1476"/>
        <v>0</v>
      </c>
      <c r="M14305" s="296">
        <f t="shared" ca="1" si="1476"/>
        <v>0</v>
      </c>
      <c r="N14305" s="296">
        <f t="shared" ca="1" si="1476"/>
        <v>0</v>
      </c>
    </row>
    <row r="14306" spans="1:14" s="369" customFormat="1" ht="12.75" hidden="1" customHeight="1" outlineLevel="2" x14ac:dyDescent="0.25">
      <c r="A14306" s="217">
        <f>A14288+1</f>
        <v>239</v>
      </c>
      <c r="B14306" s="22" t="str">
        <f ca="1">OFFSET($B$516,$A14306-1,0)</f>
        <v>Asset Type 239</v>
      </c>
      <c r="C14306" s="22" t="str">
        <f ca="1">OFFSET($C$516,$A14306-1,0)</f>
        <v>Description - Asset Type 239</v>
      </c>
      <c r="D14306" s="3"/>
      <c r="E14306" s="109"/>
      <c r="F14306" s="108" t="s">
        <v>46</v>
      </c>
      <c r="G14306" s="295">
        <f t="shared" ref="G14306:N14306" ca="1" si="1477">VLOOKUP($B14306,$B$516:$N$1015,5+G$5,FALSE)</f>
        <v>0</v>
      </c>
      <c r="H14306" s="295">
        <f t="shared" ca="1" si="1477"/>
        <v>0</v>
      </c>
      <c r="I14306" s="295">
        <f t="shared" ca="1" si="1477"/>
        <v>0</v>
      </c>
      <c r="J14306" s="295">
        <f t="shared" ca="1" si="1477"/>
        <v>0</v>
      </c>
      <c r="K14306" s="295">
        <f t="shared" ca="1" si="1477"/>
        <v>0</v>
      </c>
      <c r="L14306" s="295">
        <f t="shared" ca="1" si="1477"/>
        <v>0</v>
      </c>
      <c r="M14306" s="295">
        <f t="shared" ca="1" si="1477"/>
        <v>0</v>
      </c>
      <c r="N14306" s="295">
        <f t="shared" ca="1" si="1477"/>
        <v>0</v>
      </c>
    </row>
    <row r="14307" spans="1:14" s="369" customFormat="1" ht="12.75" hidden="1" customHeight="1" outlineLevel="2" x14ac:dyDescent="0.25">
      <c r="A14307" s="3"/>
      <c r="B14307" s="3"/>
      <c r="C14307" s="21"/>
      <c r="D14307" s="3"/>
      <c r="E14307" s="107"/>
      <c r="F14307" s="106" t="s">
        <v>80</v>
      </c>
      <c r="G14307" s="111">
        <f ca="1">VLOOKUP($B14306,'Input Sheet'!$B$515:$N$1014,5+G$5,FALSE)</f>
        <v>0</v>
      </c>
      <c r="H14307" s="111">
        <f ca="1">VLOOKUP($B14306,'Input Sheet'!$B$515:$N$1014,5+H$5,FALSE)</f>
        <v>0</v>
      </c>
      <c r="I14307" s="111">
        <f ca="1">VLOOKUP($B14306,'Input Sheet'!$B$515:$N$1014,5+I$5,FALSE)</f>
        <v>0</v>
      </c>
      <c r="J14307" s="111">
        <f ca="1">VLOOKUP($B14306,'Input Sheet'!$B$515:$N$1014,5+J$5,FALSE)</f>
        <v>0</v>
      </c>
      <c r="K14307" s="111">
        <f ca="1">VLOOKUP($B14306,'Input Sheet'!$B$515:$N$1014,5+K$5,FALSE)</f>
        <v>0</v>
      </c>
      <c r="L14307" s="111">
        <f ca="1">VLOOKUP($B14306,'Input Sheet'!$B$515:$N$1014,5+L$5,FALSE)</f>
        <v>0</v>
      </c>
      <c r="M14307" s="111">
        <f ca="1">VLOOKUP($B14306,'Input Sheet'!$B$515:$N$1014,5+M$5,FALSE)</f>
        <v>0</v>
      </c>
      <c r="N14307" s="111">
        <f ca="1">VLOOKUP($B14306,'Input Sheet'!$B$515:$N$1014,5+N$5,FALSE)</f>
        <v>0</v>
      </c>
    </row>
    <row r="14308" spans="1:14" s="369" customFormat="1" ht="12.75" hidden="1" customHeight="1" outlineLevel="2" x14ac:dyDescent="0.25">
      <c r="A14308" s="3"/>
      <c r="B14308" s="3"/>
      <c r="C14308" s="3"/>
      <c r="D14308" s="3">
        <v>1</v>
      </c>
      <c r="E14308" s="290">
        <f t="array" aca="1" ref="E14308:E14322" ca="1">TRANSPOSE(G14306:N14306)</f>
        <v>0</v>
      </c>
      <c r="F14308" s="291"/>
      <c r="G14308" s="292"/>
      <c r="H14308" s="293">
        <f ca="1">IF(OFFSET(H14308,-$D14308,0)="n/a","n/a",IF(H$5&gt;OFFSET(H14308,-$D14308,0)+$D14308,$E14308-SUM($G14308:G14308),($E14308-SUM($G14308:G14308))/(OFFSET(H14308,-$D14308,0)-(H$5-$D14308-1))))</f>
        <v>0</v>
      </c>
      <c r="I14308" s="293">
        <f ca="1">IF(OFFSET(I14308,-$D14308,0)="n/a","n/a",IF(I$5&gt;OFFSET(I14308,-$D14308,0)+$D14308,$E14308-SUM($G14308:H14308),($E14308-SUM($G14308:H14308))/(OFFSET(I14308,-$D14308,0)-(I$5-$D14308-1))))</f>
        <v>0</v>
      </c>
      <c r="J14308" s="293">
        <f ca="1">IF(OFFSET(J14308,-$D14308,0)="n/a","n/a",IF(J$5&gt;OFFSET(J14308,-$D14308,0)+$D14308,$E14308-SUM($G14308:I14308),($E14308-SUM($G14308:I14308))/(OFFSET(J14308,-$D14308,0)-(J$5-$D14308-1))))</f>
        <v>0</v>
      </c>
      <c r="K14308" s="293">
        <f ca="1">IF(OFFSET(K14308,-$D14308,0)="n/a","n/a",IF(K$5&gt;OFFSET(K14308,-$D14308,0)+$D14308,$E14308-SUM($G14308:J14308),($E14308-SUM($G14308:J14308))/(OFFSET(K14308,-$D14308,0)-(K$5-$D14308-1))))</f>
        <v>0</v>
      </c>
      <c r="L14308" s="293">
        <f ca="1">IF(OFFSET(L14308,-$D14308,0)="n/a","n/a",IF(L$5&gt;OFFSET(L14308,-$D14308,0)+$D14308,$E14308-SUM($G14308:K14308),($E14308-SUM($G14308:K14308))/(OFFSET(L14308,-$D14308,0)-(L$5-$D14308-1))))</f>
        <v>0</v>
      </c>
      <c r="M14308" s="293">
        <f ca="1">IF(OFFSET(M14308,-$D14308,0)="n/a","n/a",IF(M$5&gt;OFFSET(M14308,-$D14308,0)+$D14308,$E14308-SUM($G14308:L14308),($E14308-SUM($G14308:L14308))/(OFFSET(M14308,-$D14308,0)-(M$5-$D14308-1))))</f>
        <v>0</v>
      </c>
      <c r="N14308" s="293">
        <f ca="1">IF(OFFSET(N14308,-$D14308,0)="n/a","n/a",IF(N$5&gt;OFFSET(N14308,-$D14308,0)+$D14308,$E14308-SUM($G14308:M14308),($E14308-SUM($G14308:M14308))/(OFFSET(N14308,-$D14308,0)-(N$5-$D14308-1))))</f>
        <v>0</v>
      </c>
    </row>
    <row r="14309" spans="1:14" s="369" customFormat="1" ht="12.75" hidden="1" customHeight="1" outlineLevel="2" x14ac:dyDescent="0.25">
      <c r="A14309" s="3"/>
      <c r="B14309" s="3"/>
      <c r="C14309" s="392" t="s">
        <v>48</v>
      </c>
      <c r="D14309" s="3">
        <v>2</v>
      </c>
      <c r="E14309" s="290">
        <f ca="1"/>
        <v>0</v>
      </c>
      <c r="F14309" s="291"/>
      <c r="G14309" s="294"/>
      <c r="H14309" s="292"/>
      <c r="I14309" s="293">
        <f ca="1">IF(OFFSET(I14309,-$D14309,0)="n/a","n/a",IF(I$5&gt;OFFSET(I14309,-$D14309,0)+$D14309,$E14309-SUM($G14309:H14309),($E14309-SUM($G14309:H14309))/(OFFSET(I14309,-$D14309,0)-(I$5-$D14309-1))))</f>
        <v>0</v>
      </c>
      <c r="J14309" s="293">
        <f ca="1">IF(OFFSET(J14309,-$D14309,0)="n/a","n/a",IF(J$5&gt;OFFSET(J14309,-$D14309,0)+$D14309,$E14309-SUM($G14309:I14309),($E14309-SUM($G14309:I14309))/(OFFSET(J14309,-$D14309,0)-(J$5-$D14309-1))))</f>
        <v>0</v>
      </c>
      <c r="K14309" s="293">
        <f ca="1">IF(OFFSET(K14309,-$D14309,0)="n/a","n/a",IF(K$5&gt;OFFSET(K14309,-$D14309,0)+$D14309,$E14309-SUM($G14309:J14309),($E14309-SUM($G14309:J14309))/(OFFSET(K14309,-$D14309,0)-(K$5-$D14309-1))))</f>
        <v>0</v>
      </c>
      <c r="L14309" s="293">
        <f ca="1">IF(OFFSET(L14309,-$D14309,0)="n/a","n/a",IF(L$5&gt;OFFSET(L14309,-$D14309,0)+$D14309,$E14309-SUM($G14309:K14309),($E14309-SUM($G14309:K14309))/(OFFSET(L14309,-$D14309,0)-(L$5-$D14309-1))))</f>
        <v>0</v>
      </c>
      <c r="M14309" s="293">
        <f ca="1">IF(OFFSET(M14309,-$D14309,0)="n/a","n/a",IF(M$5&gt;OFFSET(M14309,-$D14309,0)+$D14309,$E14309-SUM($G14309:L14309),($E14309-SUM($G14309:L14309))/(OFFSET(M14309,-$D14309,0)-(M$5-$D14309-1))))</f>
        <v>0</v>
      </c>
      <c r="N14309" s="293">
        <f ca="1">IF(OFFSET(N14309,-$D14309,0)="n/a","n/a",IF(N$5&gt;OFFSET(N14309,-$D14309,0)+$D14309,$E14309-SUM($G14309:M14309),($E14309-SUM($G14309:M14309))/(OFFSET(N14309,-$D14309,0)-(N$5-$D14309-1))))</f>
        <v>0</v>
      </c>
    </row>
    <row r="14310" spans="1:14" s="369" customFormat="1" ht="12.75" hidden="1" customHeight="1" outlineLevel="2" x14ac:dyDescent="0.25">
      <c r="A14310" s="3"/>
      <c r="B14310" s="3"/>
      <c r="C14310" s="392"/>
      <c r="D14310" s="3">
        <v>3</v>
      </c>
      <c r="E14310" s="290">
        <f ca="1"/>
        <v>0</v>
      </c>
      <c r="F14310" s="291"/>
      <c r="G14310" s="294"/>
      <c r="H14310" s="294"/>
      <c r="I14310" s="292"/>
      <c r="J14310" s="293">
        <f ca="1">IF(OFFSET(J14310,-$D14310,0)="n/a","n/a",IF(J$5&gt;OFFSET(J14310,-$D14310,0)+$D14310,$E14310-SUM($G14310:I14310),($E14310-SUM($G14310:I14310))/(OFFSET(J14310,-$D14310,0)-(J$5-$D14310-1))))</f>
        <v>0</v>
      </c>
      <c r="K14310" s="293">
        <f ca="1">IF(OFFSET(K14310,-$D14310,0)="n/a","n/a",IF(K$5&gt;OFFSET(K14310,-$D14310,0)+$D14310,$E14310-SUM($G14310:J14310),($E14310-SUM($G14310:J14310))/(OFFSET(K14310,-$D14310,0)-(K$5-$D14310-1))))</f>
        <v>0</v>
      </c>
      <c r="L14310" s="293">
        <f ca="1">IF(OFFSET(L14310,-$D14310,0)="n/a","n/a",IF(L$5&gt;OFFSET(L14310,-$D14310,0)+$D14310,$E14310-SUM($G14310:K14310),($E14310-SUM($G14310:K14310))/(OFFSET(L14310,-$D14310,0)-(L$5-$D14310-1))))</f>
        <v>0</v>
      </c>
      <c r="M14310" s="293">
        <f ca="1">IF(OFFSET(M14310,-$D14310,0)="n/a","n/a",IF(M$5&gt;OFFSET(M14310,-$D14310,0)+$D14310,$E14310-SUM($G14310:L14310),($E14310-SUM($G14310:L14310))/(OFFSET(M14310,-$D14310,0)-(M$5-$D14310-1))))</f>
        <v>0</v>
      </c>
      <c r="N14310" s="293">
        <f ca="1">IF(OFFSET(N14310,-$D14310,0)="n/a","n/a",IF(N$5&gt;OFFSET(N14310,-$D14310,0)+$D14310,$E14310-SUM($G14310:M14310),($E14310-SUM($G14310:M14310))/(OFFSET(N14310,-$D14310,0)-(N$5-$D14310-1))))</f>
        <v>0</v>
      </c>
    </row>
    <row r="14311" spans="1:14" s="369" customFormat="1" ht="12.75" hidden="1" customHeight="1" outlineLevel="2" x14ac:dyDescent="0.25">
      <c r="A14311" s="3"/>
      <c r="B14311" s="3"/>
      <c r="C14311" s="392"/>
      <c r="D14311" s="3">
        <v>4</v>
      </c>
      <c r="E14311" s="290">
        <f ca="1"/>
        <v>0</v>
      </c>
      <c r="F14311" s="291"/>
      <c r="G14311" s="294"/>
      <c r="H14311" s="294"/>
      <c r="I14311" s="294"/>
      <c r="J14311" s="292"/>
      <c r="K14311" s="293">
        <f ca="1">IF(OFFSET(K14311,-$D14311,0)="n/a","n/a",IF(K$5&gt;OFFSET(K14311,-$D14311,0)+$D14311,$E14311-SUM($G14311:J14311),($E14311-SUM($G14311:J14311))/(OFFSET(K14311,-$D14311,0)-(K$5-$D14311-1))))</f>
        <v>0</v>
      </c>
      <c r="L14311" s="293">
        <f ca="1">IF(OFFSET(L14311,-$D14311,0)="n/a","n/a",IF(L$5&gt;OFFSET(L14311,-$D14311,0)+$D14311,$E14311-SUM($G14311:K14311),($E14311-SUM($G14311:K14311))/(OFFSET(L14311,-$D14311,0)-(L$5-$D14311-1))))</f>
        <v>0</v>
      </c>
      <c r="M14311" s="293">
        <f ca="1">IF(OFFSET(M14311,-$D14311,0)="n/a","n/a",IF(M$5&gt;OFFSET(M14311,-$D14311,0)+$D14311,$E14311-SUM($G14311:L14311),($E14311-SUM($G14311:L14311))/(OFFSET(M14311,-$D14311,0)-(M$5-$D14311-1))))</f>
        <v>0</v>
      </c>
      <c r="N14311" s="293">
        <f ca="1">IF(OFFSET(N14311,-$D14311,0)="n/a","n/a",IF(N$5&gt;OFFSET(N14311,-$D14311,0)+$D14311,$E14311-SUM($G14311:M14311),($E14311-SUM($G14311:M14311))/(OFFSET(N14311,-$D14311,0)-(N$5-$D14311-1))))</f>
        <v>0</v>
      </c>
    </row>
    <row r="14312" spans="1:14" s="369" customFormat="1" ht="12.75" hidden="1" customHeight="1" outlineLevel="2" x14ac:dyDescent="0.25">
      <c r="A14312" s="3"/>
      <c r="B14312" s="3"/>
      <c r="C14312" s="392"/>
      <c r="D14312" s="3">
        <v>5</v>
      </c>
      <c r="E14312" s="290">
        <f ca="1"/>
        <v>0</v>
      </c>
      <c r="F14312" s="291"/>
      <c r="G14312" s="294"/>
      <c r="H14312" s="294"/>
      <c r="I14312" s="294"/>
      <c r="J14312" s="294"/>
      <c r="K14312" s="292"/>
      <c r="L14312" s="293">
        <f ca="1">IF(OFFSET(L14312,-$D14312,0)="n/a","n/a",IF(L$5&gt;OFFSET(L14312,-$D14312,0)+$D14312,$E14312-SUM($G14312:K14312),($E14312-SUM($G14312:K14312))/(OFFSET(L14312,-$D14312,0)-(L$5-$D14312-1))))</f>
        <v>0</v>
      </c>
      <c r="M14312" s="293">
        <f ca="1">IF(OFFSET(M14312,-$D14312,0)="n/a","n/a",IF(M$5&gt;OFFSET(M14312,-$D14312,0)+$D14312,$E14312-SUM($G14312:L14312),($E14312-SUM($G14312:L14312))/(OFFSET(M14312,-$D14312,0)-(M$5-$D14312-1))))</f>
        <v>0</v>
      </c>
      <c r="N14312" s="293">
        <f ca="1">IF(OFFSET(N14312,-$D14312,0)="n/a","n/a",IF(N$5&gt;OFFSET(N14312,-$D14312,0)+$D14312,$E14312-SUM($G14312:M14312),($E14312-SUM($G14312:M14312))/(OFFSET(N14312,-$D14312,0)-(N$5-$D14312-1))))</f>
        <v>0</v>
      </c>
    </row>
    <row r="14313" spans="1:14" s="369" customFormat="1" ht="12.75" hidden="1" customHeight="1" outlineLevel="2" x14ac:dyDescent="0.25">
      <c r="A14313" s="3"/>
      <c r="B14313" s="3"/>
      <c r="C14313" s="392"/>
      <c r="D14313" s="3">
        <v>6</v>
      </c>
      <c r="E14313" s="290">
        <f ca="1"/>
        <v>0</v>
      </c>
      <c r="F14313" s="291"/>
      <c r="G14313" s="294"/>
      <c r="H14313" s="294"/>
      <c r="I14313" s="294"/>
      <c r="J14313" s="294"/>
      <c r="K14313" s="294"/>
      <c r="L14313" s="292"/>
      <c r="M14313" s="293">
        <f ca="1">IF(OFFSET(M14313,-$D14313,0)="n/a","n/a",IF(M$5&gt;OFFSET(M14313,-$D14313,0)+$D14313,$E14313-SUM($G14313:L14313),($E14313-SUM($G14313:L14313))/(OFFSET(M14313,-$D14313,0)-(M$5-$D14313-1))))</f>
        <v>0</v>
      </c>
      <c r="N14313" s="293">
        <f ca="1">IF(OFFSET(N14313,-$D14313,0)="n/a","n/a",IF(N$5&gt;OFFSET(N14313,-$D14313,0)+$D14313,$E14313-SUM($G14313:M14313),($E14313-SUM($G14313:M14313))/(OFFSET(N14313,-$D14313,0)-(N$5-$D14313-1))))</f>
        <v>0</v>
      </c>
    </row>
    <row r="14314" spans="1:14" s="369" customFormat="1" ht="12.75" hidden="1" customHeight="1" outlineLevel="2" x14ac:dyDescent="0.25">
      <c r="A14314" s="3"/>
      <c r="B14314" s="3"/>
      <c r="C14314" s="392"/>
      <c r="D14314" s="3">
        <v>7</v>
      </c>
      <c r="E14314" s="290">
        <f ca="1"/>
        <v>0</v>
      </c>
      <c r="F14314" s="291"/>
      <c r="G14314" s="294"/>
      <c r="H14314" s="294"/>
      <c r="I14314" s="294"/>
      <c r="J14314" s="294"/>
      <c r="K14314" s="294"/>
      <c r="L14314" s="294"/>
      <c r="M14314" s="292"/>
      <c r="N14314" s="293">
        <f ca="1">IF(OFFSET(N14314,-$D14314,0)="n/a","n/a",IF(N$5&gt;OFFSET(N14314,-$D14314,0)+$D14314,$E14314-SUM($G14314:M14314),($E14314-SUM($G14314:M14314))/(OFFSET(N14314,-$D14314,0)-(N$5-$D14314-1))))</f>
        <v>0</v>
      </c>
    </row>
    <row r="14315" spans="1:14" s="369" customFormat="1" ht="12.75" hidden="1" customHeight="1" outlineLevel="2" x14ac:dyDescent="0.25">
      <c r="A14315" s="3"/>
      <c r="B14315" s="3"/>
      <c r="C14315" s="392"/>
      <c r="D14315" s="3">
        <v>8</v>
      </c>
      <c r="E14315" s="290">
        <f ca="1"/>
        <v>0</v>
      </c>
      <c r="F14315" s="291"/>
      <c r="G14315" s="294"/>
      <c r="H14315" s="294"/>
      <c r="I14315" s="294"/>
      <c r="J14315" s="294"/>
      <c r="K14315" s="294"/>
      <c r="L14315" s="294"/>
      <c r="M14315" s="294"/>
      <c r="N14315" s="292"/>
    </row>
    <row r="14316" spans="1:14" s="369" customFormat="1" ht="12.75" hidden="1" customHeight="1" outlineLevel="2" x14ac:dyDescent="0.25">
      <c r="A14316" s="3"/>
      <c r="B14316" s="3"/>
      <c r="C14316" s="392"/>
      <c r="D14316" s="3">
        <v>9</v>
      </c>
      <c r="E14316" s="290" t="e">
        <f ca="1"/>
        <v>#N/A</v>
      </c>
      <c r="F14316" s="291"/>
      <c r="G14316" s="294"/>
      <c r="H14316" s="294"/>
      <c r="I14316" s="294"/>
      <c r="J14316" s="294"/>
      <c r="K14316" s="294"/>
      <c r="L14316" s="294"/>
      <c r="M14316" s="294"/>
      <c r="N14316" s="294"/>
    </row>
    <row r="14317" spans="1:14" s="369" customFormat="1" ht="12.75" hidden="1" customHeight="1" outlineLevel="2" x14ac:dyDescent="0.25">
      <c r="A14317" s="3"/>
      <c r="B14317" s="3"/>
      <c r="C14317" s="392"/>
      <c r="D14317" s="3">
        <v>10</v>
      </c>
      <c r="E14317" s="290" t="e">
        <f ca="1"/>
        <v>#N/A</v>
      </c>
      <c r="F14317" s="291"/>
      <c r="G14317" s="294"/>
      <c r="H14317" s="294"/>
      <c r="I14317" s="294"/>
      <c r="J14317" s="294"/>
      <c r="K14317" s="294"/>
      <c r="L14317" s="294"/>
      <c r="M14317" s="294"/>
      <c r="N14317" s="294"/>
    </row>
    <row r="14318" spans="1:14" s="369" customFormat="1" ht="12.75" hidden="1" customHeight="1" outlineLevel="2" x14ac:dyDescent="0.25">
      <c r="A14318" s="3"/>
      <c r="B14318" s="3"/>
      <c r="C14318" s="392"/>
      <c r="D14318" s="3">
        <v>11</v>
      </c>
      <c r="E14318" s="290" t="e">
        <f ca="1"/>
        <v>#N/A</v>
      </c>
      <c r="F14318" s="291"/>
      <c r="G14318" s="294"/>
      <c r="H14318" s="294"/>
      <c r="I14318" s="294"/>
      <c r="J14318" s="294"/>
      <c r="K14318" s="294"/>
      <c r="L14318" s="294"/>
      <c r="M14318" s="294"/>
      <c r="N14318" s="294"/>
    </row>
    <row r="14319" spans="1:14" s="369" customFormat="1" ht="12.75" hidden="1" customHeight="1" outlineLevel="2" x14ac:dyDescent="0.25">
      <c r="A14319" s="3"/>
      <c r="B14319" s="3"/>
      <c r="C14319" s="392"/>
      <c r="D14319" s="3">
        <v>12</v>
      </c>
      <c r="E14319" s="290" t="e">
        <f ca="1"/>
        <v>#N/A</v>
      </c>
      <c r="F14319" s="291"/>
      <c r="G14319" s="294"/>
      <c r="H14319" s="294"/>
      <c r="I14319" s="294"/>
      <c r="J14319" s="294"/>
      <c r="K14319" s="294"/>
      <c r="L14319" s="294"/>
      <c r="M14319" s="294"/>
      <c r="N14319" s="294"/>
    </row>
    <row r="14320" spans="1:14" s="369" customFormat="1" ht="12.75" hidden="1" customHeight="1" outlineLevel="2" x14ac:dyDescent="0.25">
      <c r="A14320" s="3"/>
      <c r="B14320" s="3"/>
      <c r="C14320" s="392"/>
      <c r="D14320" s="3">
        <v>13</v>
      </c>
      <c r="E14320" s="290" t="e">
        <f ca="1"/>
        <v>#N/A</v>
      </c>
      <c r="F14320" s="291"/>
      <c r="G14320" s="294"/>
      <c r="H14320" s="294"/>
      <c r="I14320" s="294"/>
      <c r="J14320" s="294"/>
      <c r="K14320" s="294"/>
      <c r="L14320" s="294"/>
      <c r="M14320" s="294"/>
      <c r="N14320" s="294"/>
    </row>
    <row r="14321" spans="1:14" s="369" customFormat="1" ht="12.75" hidden="1" customHeight="1" outlineLevel="2" x14ac:dyDescent="0.25">
      <c r="A14321" s="3"/>
      <c r="B14321" s="3"/>
      <c r="C14321" s="392"/>
      <c r="D14321" s="3">
        <v>14</v>
      </c>
      <c r="E14321" s="290" t="e">
        <f ca="1"/>
        <v>#N/A</v>
      </c>
      <c r="F14321" s="291"/>
      <c r="G14321" s="294"/>
      <c r="H14321" s="294"/>
      <c r="I14321" s="294"/>
      <c r="J14321" s="294"/>
      <c r="K14321" s="294"/>
      <c r="L14321" s="294"/>
      <c r="M14321" s="294"/>
      <c r="N14321" s="294"/>
    </row>
    <row r="14322" spans="1:14" s="369" customFormat="1" ht="12.75" hidden="1" customHeight="1" outlineLevel="2" x14ac:dyDescent="0.25">
      <c r="A14322" s="3"/>
      <c r="B14322" s="3"/>
      <c r="C14322" s="392"/>
      <c r="D14322" s="3">
        <v>15</v>
      </c>
      <c r="E14322" s="290" t="e">
        <f ca="1"/>
        <v>#N/A</v>
      </c>
      <c r="F14322" s="291"/>
      <c r="G14322" s="294"/>
      <c r="H14322" s="294"/>
      <c r="I14322" s="294"/>
      <c r="J14322" s="294"/>
      <c r="K14322" s="294"/>
      <c r="L14322" s="294"/>
      <c r="M14322" s="294"/>
      <c r="N14322" s="294"/>
    </row>
    <row r="14323" spans="1:14" s="369" customFormat="1" ht="12.75" hidden="1" customHeight="1" outlineLevel="1" x14ac:dyDescent="0.25">
      <c r="A14323" s="3"/>
      <c r="B14323" s="145" t="str">
        <f ca="1">B14306</f>
        <v>Asset Type 239</v>
      </c>
      <c r="C14323" s="145" t="str">
        <f ca="1">C14306</f>
        <v>Description - Asset Type 239</v>
      </c>
      <c r="D14323" s="3"/>
      <c r="E14323" s="3"/>
      <c r="F14323" s="106" t="s">
        <v>47</v>
      </c>
      <c r="G14323" s="296">
        <f t="shared" ref="G14323:N14323" si="1478">SUM(G14308:G14322)</f>
        <v>0</v>
      </c>
      <c r="H14323" s="296">
        <f t="shared" ca="1" si="1478"/>
        <v>0</v>
      </c>
      <c r="I14323" s="296">
        <f t="shared" ca="1" si="1478"/>
        <v>0</v>
      </c>
      <c r="J14323" s="296">
        <f t="shared" ca="1" si="1478"/>
        <v>0</v>
      </c>
      <c r="K14323" s="296">
        <f t="shared" ca="1" si="1478"/>
        <v>0</v>
      </c>
      <c r="L14323" s="296">
        <f t="shared" ca="1" si="1478"/>
        <v>0</v>
      </c>
      <c r="M14323" s="296">
        <f t="shared" ca="1" si="1478"/>
        <v>0</v>
      </c>
      <c r="N14323" s="296">
        <f t="shared" ca="1" si="1478"/>
        <v>0</v>
      </c>
    </row>
    <row r="14324" spans="1:14" s="369" customFormat="1" ht="12.75" hidden="1" customHeight="1" outlineLevel="2" x14ac:dyDescent="0.25">
      <c r="A14324" s="217">
        <f>A14306+1</f>
        <v>240</v>
      </c>
      <c r="B14324" s="22" t="str">
        <f ca="1">OFFSET($B$516,$A14324-1,0)</f>
        <v>Asset Type 240</v>
      </c>
      <c r="C14324" s="22" t="str">
        <f ca="1">OFFSET($C$516,$A14324-1,0)</f>
        <v>Description - Asset Type 240</v>
      </c>
      <c r="D14324" s="3"/>
      <c r="E14324" s="109"/>
      <c r="F14324" s="108" t="s">
        <v>46</v>
      </c>
      <c r="G14324" s="295">
        <f t="shared" ref="G14324:N14324" ca="1" si="1479">VLOOKUP($B14324,$B$516:$N$1015,5+G$5,FALSE)</f>
        <v>0</v>
      </c>
      <c r="H14324" s="295">
        <f t="shared" ca="1" si="1479"/>
        <v>0</v>
      </c>
      <c r="I14324" s="295">
        <f t="shared" ca="1" si="1479"/>
        <v>0</v>
      </c>
      <c r="J14324" s="295">
        <f t="shared" ca="1" si="1479"/>
        <v>0</v>
      </c>
      <c r="K14324" s="295">
        <f t="shared" ca="1" si="1479"/>
        <v>0</v>
      </c>
      <c r="L14324" s="295">
        <f t="shared" ca="1" si="1479"/>
        <v>0</v>
      </c>
      <c r="M14324" s="295">
        <f t="shared" ca="1" si="1479"/>
        <v>0</v>
      </c>
      <c r="N14324" s="295">
        <f t="shared" ca="1" si="1479"/>
        <v>0</v>
      </c>
    </row>
    <row r="14325" spans="1:14" s="369" customFormat="1" ht="12.75" hidden="1" customHeight="1" outlineLevel="2" x14ac:dyDescent="0.25">
      <c r="A14325" s="3"/>
      <c r="B14325" s="3"/>
      <c r="C14325" s="21"/>
      <c r="D14325" s="3"/>
      <c r="E14325" s="107"/>
      <c r="F14325" s="106" t="s">
        <v>80</v>
      </c>
      <c r="G14325" s="111">
        <f ca="1">VLOOKUP($B14324,'Input Sheet'!$B$515:$N$1014,5+G$5,FALSE)</f>
        <v>0</v>
      </c>
      <c r="H14325" s="111">
        <f ca="1">VLOOKUP($B14324,'Input Sheet'!$B$515:$N$1014,5+H$5,FALSE)</f>
        <v>0</v>
      </c>
      <c r="I14325" s="111">
        <f ca="1">VLOOKUP($B14324,'Input Sheet'!$B$515:$N$1014,5+I$5,FALSE)</f>
        <v>0</v>
      </c>
      <c r="J14325" s="111">
        <f ca="1">VLOOKUP($B14324,'Input Sheet'!$B$515:$N$1014,5+J$5,FALSE)</f>
        <v>0</v>
      </c>
      <c r="K14325" s="111">
        <f ca="1">VLOOKUP($B14324,'Input Sheet'!$B$515:$N$1014,5+K$5,FALSE)</f>
        <v>0</v>
      </c>
      <c r="L14325" s="111">
        <f ca="1">VLOOKUP($B14324,'Input Sheet'!$B$515:$N$1014,5+L$5,FALSE)</f>
        <v>0</v>
      </c>
      <c r="M14325" s="111">
        <f ca="1">VLOOKUP($B14324,'Input Sheet'!$B$515:$N$1014,5+M$5,FALSE)</f>
        <v>0</v>
      </c>
      <c r="N14325" s="111">
        <f ca="1">VLOOKUP($B14324,'Input Sheet'!$B$515:$N$1014,5+N$5,FALSE)</f>
        <v>0</v>
      </c>
    </row>
    <row r="14326" spans="1:14" s="369" customFormat="1" ht="12.75" hidden="1" customHeight="1" outlineLevel="2" x14ac:dyDescent="0.25">
      <c r="A14326" s="3"/>
      <c r="B14326" s="3"/>
      <c r="C14326" s="3"/>
      <c r="D14326" s="3">
        <v>1</v>
      </c>
      <c r="E14326" s="290">
        <f t="array" aca="1" ref="E14326:E14340" ca="1">TRANSPOSE(G14324:N14324)</f>
        <v>0</v>
      </c>
      <c r="F14326" s="291"/>
      <c r="G14326" s="292"/>
      <c r="H14326" s="293">
        <f ca="1">IF(OFFSET(H14326,-$D14326,0)="n/a","n/a",IF(H$5&gt;OFFSET(H14326,-$D14326,0)+$D14326,$E14326-SUM($G14326:G14326),($E14326-SUM($G14326:G14326))/(OFFSET(H14326,-$D14326,0)-(H$5-$D14326-1))))</f>
        <v>0</v>
      </c>
      <c r="I14326" s="293">
        <f ca="1">IF(OFFSET(I14326,-$D14326,0)="n/a","n/a",IF(I$5&gt;OFFSET(I14326,-$D14326,0)+$D14326,$E14326-SUM($G14326:H14326),($E14326-SUM($G14326:H14326))/(OFFSET(I14326,-$D14326,0)-(I$5-$D14326-1))))</f>
        <v>0</v>
      </c>
      <c r="J14326" s="293">
        <f ca="1">IF(OFFSET(J14326,-$D14326,0)="n/a","n/a",IF(J$5&gt;OFFSET(J14326,-$D14326,0)+$D14326,$E14326-SUM($G14326:I14326),($E14326-SUM($G14326:I14326))/(OFFSET(J14326,-$D14326,0)-(J$5-$D14326-1))))</f>
        <v>0</v>
      </c>
      <c r="K14326" s="293">
        <f ca="1">IF(OFFSET(K14326,-$D14326,0)="n/a","n/a",IF(K$5&gt;OFFSET(K14326,-$D14326,0)+$D14326,$E14326-SUM($G14326:J14326),($E14326-SUM($G14326:J14326))/(OFFSET(K14326,-$D14326,0)-(K$5-$D14326-1))))</f>
        <v>0</v>
      </c>
      <c r="L14326" s="293">
        <f ca="1">IF(OFFSET(L14326,-$D14326,0)="n/a","n/a",IF(L$5&gt;OFFSET(L14326,-$D14326,0)+$D14326,$E14326-SUM($G14326:K14326),($E14326-SUM($G14326:K14326))/(OFFSET(L14326,-$D14326,0)-(L$5-$D14326-1))))</f>
        <v>0</v>
      </c>
      <c r="M14326" s="293">
        <f ca="1">IF(OFFSET(M14326,-$D14326,0)="n/a","n/a",IF(M$5&gt;OFFSET(M14326,-$D14326,0)+$D14326,$E14326-SUM($G14326:L14326),($E14326-SUM($G14326:L14326))/(OFFSET(M14326,-$D14326,0)-(M$5-$D14326-1))))</f>
        <v>0</v>
      </c>
      <c r="N14326" s="293">
        <f ca="1">IF(OFFSET(N14326,-$D14326,0)="n/a","n/a",IF(N$5&gt;OFFSET(N14326,-$D14326,0)+$D14326,$E14326-SUM($G14326:M14326),($E14326-SUM($G14326:M14326))/(OFFSET(N14326,-$D14326,0)-(N$5-$D14326-1))))</f>
        <v>0</v>
      </c>
    </row>
    <row r="14327" spans="1:14" s="369" customFormat="1" ht="12.75" hidden="1" customHeight="1" outlineLevel="2" x14ac:dyDescent="0.25">
      <c r="A14327" s="3"/>
      <c r="B14327" s="3"/>
      <c r="C14327" s="392" t="s">
        <v>48</v>
      </c>
      <c r="D14327" s="3">
        <v>2</v>
      </c>
      <c r="E14327" s="290">
        <f ca="1"/>
        <v>0</v>
      </c>
      <c r="F14327" s="291"/>
      <c r="G14327" s="294"/>
      <c r="H14327" s="292"/>
      <c r="I14327" s="293">
        <f ca="1">IF(OFFSET(I14327,-$D14327,0)="n/a","n/a",IF(I$5&gt;OFFSET(I14327,-$D14327,0)+$D14327,$E14327-SUM($G14327:H14327),($E14327-SUM($G14327:H14327))/(OFFSET(I14327,-$D14327,0)-(I$5-$D14327-1))))</f>
        <v>0</v>
      </c>
      <c r="J14327" s="293">
        <f ca="1">IF(OFFSET(J14327,-$D14327,0)="n/a","n/a",IF(J$5&gt;OFFSET(J14327,-$D14327,0)+$D14327,$E14327-SUM($G14327:I14327),($E14327-SUM($G14327:I14327))/(OFFSET(J14327,-$D14327,0)-(J$5-$D14327-1))))</f>
        <v>0</v>
      </c>
      <c r="K14327" s="293">
        <f ca="1">IF(OFFSET(K14327,-$D14327,0)="n/a","n/a",IF(K$5&gt;OFFSET(K14327,-$D14327,0)+$D14327,$E14327-SUM($G14327:J14327),($E14327-SUM($G14327:J14327))/(OFFSET(K14327,-$D14327,0)-(K$5-$D14327-1))))</f>
        <v>0</v>
      </c>
      <c r="L14327" s="293">
        <f ca="1">IF(OFFSET(L14327,-$D14327,0)="n/a","n/a",IF(L$5&gt;OFFSET(L14327,-$D14327,0)+$D14327,$E14327-SUM($G14327:K14327),($E14327-SUM($G14327:K14327))/(OFFSET(L14327,-$D14327,0)-(L$5-$D14327-1))))</f>
        <v>0</v>
      </c>
      <c r="M14327" s="293">
        <f ca="1">IF(OFFSET(M14327,-$D14327,0)="n/a","n/a",IF(M$5&gt;OFFSET(M14327,-$D14327,0)+$D14327,$E14327-SUM($G14327:L14327),($E14327-SUM($G14327:L14327))/(OFFSET(M14327,-$D14327,0)-(M$5-$D14327-1))))</f>
        <v>0</v>
      </c>
      <c r="N14327" s="293">
        <f ca="1">IF(OFFSET(N14327,-$D14327,0)="n/a","n/a",IF(N$5&gt;OFFSET(N14327,-$D14327,0)+$D14327,$E14327-SUM($G14327:M14327),($E14327-SUM($G14327:M14327))/(OFFSET(N14327,-$D14327,0)-(N$5-$D14327-1))))</f>
        <v>0</v>
      </c>
    </row>
    <row r="14328" spans="1:14" s="369" customFormat="1" ht="12.75" hidden="1" customHeight="1" outlineLevel="2" x14ac:dyDescent="0.25">
      <c r="A14328" s="3"/>
      <c r="B14328" s="3"/>
      <c r="C14328" s="392"/>
      <c r="D14328" s="3">
        <v>3</v>
      </c>
      <c r="E14328" s="290">
        <f ca="1"/>
        <v>0</v>
      </c>
      <c r="F14328" s="291"/>
      <c r="G14328" s="294"/>
      <c r="H14328" s="294"/>
      <c r="I14328" s="292"/>
      <c r="J14328" s="293">
        <f ca="1">IF(OFFSET(J14328,-$D14328,0)="n/a","n/a",IF(J$5&gt;OFFSET(J14328,-$D14328,0)+$D14328,$E14328-SUM($G14328:I14328),($E14328-SUM($G14328:I14328))/(OFFSET(J14328,-$D14328,0)-(J$5-$D14328-1))))</f>
        <v>0</v>
      </c>
      <c r="K14328" s="293">
        <f ca="1">IF(OFFSET(K14328,-$D14328,0)="n/a","n/a",IF(K$5&gt;OFFSET(K14328,-$D14328,0)+$D14328,$E14328-SUM($G14328:J14328),($E14328-SUM($G14328:J14328))/(OFFSET(K14328,-$D14328,0)-(K$5-$D14328-1))))</f>
        <v>0</v>
      </c>
      <c r="L14328" s="293">
        <f ca="1">IF(OFFSET(L14328,-$D14328,0)="n/a","n/a",IF(L$5&gt;OFFSET(L14328,-$D14328,0)+$D14328,$E14328-SUM($G14328:K14328),($E14328-SUM($G14328:K14328))/(OFFSET(L14328,-$D14328,0)-(L$5-$D14328-1))))</f>
        <v>0</v>
      </c>
      <c r="M14328" s="293">
        <f ca="1">IF(OFFSET(M14328,-$D14328,0)="n/a","n/a",IF(M$5&gt;OFFSET(M14328,-$D14328,0)+$D14328,$E14328-SUM($G14328:L14328),($E14328-SUM($G14328:L14328))/(OFFSET(M14328,-$D14328,0)-(M$5-$D14328-1))))</f>
        <v>0</v>
      </c>
      <c r="N14328" s="293">
        <f ca="1">IF(OFFSET(N14328,-$D14328,0)="n/a","n/a",IF(N$5&gt;OFFSET(N14328,-$D14328,0)+$D14328,$E14328-SUM($G14328:M14328),($E14328-SUM($G14328:M14328))/(OFFSET(N14328,-$D14328,0)-(N$5-$D14328-1))))</f>
        <v>0</v>
      </c>
    </row>
    <row r="14329" spans="1:14" s="369" customFormat="1" ht="12.75" hidden="1" customHeight="1" outlineLevel="2" x14ac:dyDescent="0.25">
      <c r="A14329" s="3"/>
      <c r="B14329" s="3"/>
      <c r="C14329" s="392"/>
      <c r="D14329" s="3">
        <v>4</v>
      </c>
      <c r="E14329" s="290">
        <f ca="1"/>
        <v>0</v>
      </c>
      <c r="F14329" s="291"/>
      <c r="G14329" s="294"/>
      <c r="H14329" s="294"/>
      <c r="I14329" s="294"/>
      <c r="J14329" s="292"/>
      <c r="K14329" s="293">
        <f ca="1">IF(OFFSET(K14329,-$D14329,0)="n/a","n/a",IF(K$5&gt;OFFSET(K14329,-$D14329,0)+$D14329,$E14329-SUM($G14329:J14329),($E14329-SUM($G14329:J14329))/(OFFSET(K14329,-$D14329,0)-(K$5-$D14329-1))))</f>
        <v>0</v>
      </c>
      <c r="L14329" s="293">
        <f ca="1">IF(OFFSET(L14329,-$D14329,0)="n/a","n/a",IF(L$5&gt;OFFSET(L14329,-$D14329,0)+$D14329,$E14329-SUM($G14329:K14329),($E14329-SUM($G14329:K14329))/(OFFSET(L14329,-$D14329,0)-(L$5-$D14329-1))))</f>
        <v>0</v>
      </c>
      <c r="M14329" s="293">
        <f ca="1">IF(OFFSET(M14329,-$D14329,0)="n/a","n/a",IF(M$5&gt;OFFSET(M14329,-$D14329,0)+$D14329,$E14329-SUM($G14329:L14329),($E14329-SUM($G14329:L14329))/(OFFSET(M14329,-$D14329,0)-(M$5-$D14329-1))))</f>
        <v>0</v>
      </c>
      <c r="N14329" s="293">
        <f ca="1">IF(OFFSET(N14329,-$D14329,0)="n/a","n/a",IF(N$5&gt;OFFSET(N14329,-$D14329,0)+$D14329,$E14329-SUM($G14329:M14329),($E14329-SUM($G14329:M14329))/(OFFSET(N14329,-$D14329,0)-(N$5-$D14329-1))))</f>
        <v>0</v>
      </c>
    </row>
    <row r="14330" spans="1:14" s="369" customFormat="1" ht="12.75" hidden="1" customHeight="1" outlineLevel="2" x14ac:dyDescent="0.25">
      <c r="A14330" s="3"/>
      <c r="B14330" s="3"/>
      <c r="C14330" s="392"/>
      <c r="D14330" s="3">
        <v>5</v>
      </c>
      <c r="E14330" s="290">
        <f ca="1"/>
        <v>0</v>
      </c>
      <c r="F14330" s="291"/>
      <c r="G14330" s="294"/>
      <c r="H14330" s="294"/>
      <c r="I14330" s="294"/>
      <c r="J14330" s="294"/>
      <c r="K14330" s="292"/>
      <c r="L14330" s="293">
        <f ca="1">IF(OFFSET(L14330,-$D14330,0)="n/a","n/a",IF(L$5&gt;OFFSET(L14330,-$D14330,0)+$D14330,$E14330-SUM($G14330:K14330),($E14330-SUM($G14330:K14330))/(OFFSET(L14330,-$D14330,0)-(L$5-$D14330-1))))</f>
        <v>0</v>
      </c>
      <c r="M14330" s="293">
        <f ca="1">IF(OFFSET(M14330,-$D14330,0)="n/a","n/a",IF(M$5&gt;OFFSET(M14330,-$D14330,0)+$D14330,$E14330-SUM($G14330:L14330),($E14330-SUM($G14330:L14330))/(OFFSET(M14330,-$D14330,0)-(M$5-$D14330-1))))</f>
        <v>0</v>
      </c>
      <c r="N14330" s="293">
        <f ca="1">IF(OFFSET(N14330,-$D14330,0)="n/a","n/a",IF(N$5&gt;OFFSET(N14330,-$D14330,0)+$D14330,$E14330-SUM($G14330:M14330),($E14330-SUM($G14330:M14330))/(OFFSET(N14330,-$D14330,0)-(N$5-$D14330-1))))</f>
        <v>0</v>
      </c>
    </row>
    <row r="14331" spans="1:14" s="369" customFormat="1" ht="12.75" hidden="1" customHeight="1" outlineLevel="2" x14ac:dyDescent="0.25">
      <c r="A14331" s="3"/>
      <c r="B14331" s="3"/>
      <c r="C14331" s="392"/>
      <c r="D14331" s="3">
        <v>6</v>
      </c>
      <c r="E14331" s="290">
        <f ca="1"/>
        <v>0</v>
      </c>
      <c r="F14331" s="291"/>
      <c r="G14331" s="294"/>
      <c r="H14331" s="294"/>
      <c r="I14331" s="294"/>
      <c r="J14331" s="294"/>
      <c r="K14331" s="294"/>
      <c r="L14331" s="292"/>
      <c r="M14331" s="293">
        <f ca="1">IF(OFFSET(M14331,-$D14331,0)="n/a","n/a",IF(M$5&gt;OFFSET(M14331,-$D14331,0)+$D14331,$E14331-SUM($G14331:L14331),($E14331-SUM($G14331:L14331))/(OFFSET(M14331,-$D14331,0)-(M$5-$D14331-1))))</f>
        <v>0</v>
      </c>
      <c r="N14331" s="293">
        <f ca="1">IF(OFFSET(N14331,-$D14331,0)="n/a","n/a",IF(N$5&gt;OFFSET(N14331,-$D14331,0)+$D14331,$E14331-SUM($G14331:M14331),($E14331-SUM($G14331:M14331))/(OFFSET(N14331,-$D14331,0)-(N$5-$D14331-1))))</f>
        <v>0</v>
      </c>
    </row>
    <row r="14332" spans="1:14" s="369" customFormat="1" ht="12.75" hidden="1" customHeight="1" outlineLevel="2" x14ac:dyDescent="0.25">
      <c r="A14332" s="3"/>
      <c r="B14332" s="3"/>
      <c r="C14332" s="392"/>
      <c r="D14332" s="3">
        <v>7</v>
      </c>
      <c r="E14332" s="290">
        <f ca="1"/>
        <v>0</v>
      </c>
      <c r="F14332" s="291"/>
      <c r="G14332" s="294"/>
      <c r="H14332" s="294"/>
      <c r="I14332" s="294"/>
      <c r="J14332" s="294"/>
      <c r="K14332" s="294"/>
      <c r="L14332" s="294"/>
      <c r="M14332" s="292"/>
      <c r="N14332" s="293">
        <f ca="1">IF(OFFSET(N14332,-$D14332,0)="n/a","n/a",IF(N$5&gt;OFFSET(N14332,-$D14332,0)+$D14332,$E14332-SUM($G14332:M14332),($E14332-SUM($G14332:M14332))/(OFFSET(N14332,-$D14332,0)-(N$5-$D14332-1))))</f>
        <v>0</v>
      </c>
    </row>
    <row r="14333" spans="1:14" s="369" customFormat="1" ht="12.75" hidden="1" customHeight="1" outlineLevel="2" x14ac:dyDescent="0.25">
      <c r="A14333" s="3"/>
      <c r="B14333" s="3"/>
      <c r="C14333" s="392"/>
      <c r="D14333" s="3">
        <v>8</v>
      </c>
      <c r="E14333" s="290">
        <f ca="1"/>
        <v>0</v>
      </c>
      <c r="F14333" s="291"/>
      <c r="G14333" s="294"/>
      <c r="H14333" s="294"/>
      <c r="I14333" s="294"/>
      <c r="J14333" s="294"/>
      <c r="K14333" s="294"/>
      <c r="L14333" s="294"/>
      <c r="M14333" s="294"/>
      <c r="N14333" s="292"/>
    </row>
    <row r="14334" spans="1:14" s="369" customFormat="1" ht="12.75" hidden="1" customHeight="1" outlineLevel="2" x14ac:dyDescent="0.25">
      <c r="A14334" s="3"/>
      <c r="B14334" s="3"/>
      <c r="C14334" s="392"/>
      <c r="D14334" s="3">
        <v>9</v>
      </c>
      <c r="E14334" s="290" t="e">
        <f ca="1"/>
        <v>#N/A</v>
      </c>
      <c r="F14334" s="291"/>
      <c r="G14334" s="294"/>
      <c r="H14334" s="294"/>
      <c r="I14334" s="294"/>
      <c r="J14334" s="294"/>
      <c r="K14334" s="294"/>
      <c r="L14334" s="294"/>
      <c r="M14334" s="294"/>
      <c r="N14334" s="294"/>
    </row>
    <row r="14335" spans="1:14" s="369" customFormat="1" ht="12.75" hidden="1" customHeight="1" outlineLevel="2" x14ac:dyDescent="0.25">
      <c r="A14335" s="3"/>
      <c r="B14335" s="3"/>
      <c r="C14335" s="392"/>
      <c r="D14335" s="3">
        <v>10</v>
      </c>
      <c r="E14335" s="290" t="e">
        <f ca="1"/>
        <v>#N/A</v>
      </c>
      <c r="F14335" s="291"/>
      <c r="G14335" s="294"/>
      <c r="H14335" s="294"/>
      <c r="I14335" s="294"/>
      <c r="J14335" s="294"/>
      <c r="K14335" s="294"/>
      <c r="L14335" s="294"/>
      <c r="M14335" s="294"/>
      <c r="N14335" s="294"/>
    </row>
    <row r="14336" spans="1:14" s="369" customFormat="1" ht="12.75" hidden="1" customHeight="1" outlineLevel="2" x14ac:dyDescent="0.25">
      <c r="A14336" s="3"/>
      <c r="B14336" s="3"/>
      <c r="C14336" s="392"/>
      <c r="D14336" s="3">
        <v>11</v>
      </c>
      <c r="E14336" s="290" t="e">
        <f ca="1"/>
        <v>#N/A</v>
      </c>
      <c r="F14336" s="291"/>
      <c r="G14336" s="294"/>
      <c r="H14336" s="294"/>
      <c r="I14336" s="294"/>
      <c r="J14336" s="294"/>
      <c r="K14336" s="294"/>
      <c r="L14336" s="294"/>
      <c r="M14336" s="294"/>
      <c r="N14336" s="294"/>
    </row>
    <row r="14337" spans="1:14" s="369" customFormat="1" ht="12.75" hidden="1" customHeight="1" outlineLevel="2" x14ac:dyDescent="0.25">
      <c r="A14337" s="3"/>
      <c r="B14337" s="3"/>
      <c r="C14337" s="392"/>
      <c r="D14337" s="3">
        <v>12</v>
      </c>
      <c r="E14337" s="290" t="e">
        <f ca="1"/>
        <v>#N/A</v>
      </c>
      <c r="F14337" s="291"/>
      <c r="G14337" s="294"/>
      <c r="H14337" s="294"/>
      <c r="I14337" s="294"/>
      <c r="J14337" s="294"/>
      <c r="K14337" s="294"/>
      <c r="L14337" s="294"/>
      <c r="M14337" s="294"/>
      <c r="N14337" s="294"/>
    </row>
    <row r="14338" spans="1:14" s="369" customFormat="1" ht="12.75" hidden="1" customHeight="1" outlineLevel="2" x14ac:dyDescent="0.25">
      <c r="A14338" s="3"/>
      <c r="B14338" s="3"/>
      <c r="C14338" s="392"/>
      <c r="D14338" s="3">
        <v>13</v>
      </c>
      <c r="E14338" s="290" t="e">
        <f ca="1"/>
        <v>#N/A</v>
      </c>
      <c r="F14338" s="291"/>
      <c r="G14338" s="294"/>
      <c r="H14338" s="294"/>
      <c r="I14338" s="294"/>
      <c r="J14338" s="294"/>
      <c r="K14338" s="294"/>
      <c r="L14338" s="294"/>
      <c r="M14338" s="294"/>
      <c r="N14338" s="294"/>
    </row>
    <row r="14339" spans="1:14" s="369" customFormat="1" ht="12.75" hidden="1" customHeight="1" outlineLevel="2" x14ac:dyDescent="0.25">
      <c r="A14339" s="3"/>
      <c r="B14339" s="3"/>
      <c r="C14339" s="392"/>
      <c r="D14339" s="3">
        <v>14</v>
      </c>
      <c r="E14339" s="290" t="e">
        <f ca="1"/>
        <v>#N/A</v>
      </c>
      <c r="F14339" s="291"/>
      <c r="G14339" s="294"/>
      <c r="H14339" s="294"/>
      <c r="I14339" s="294"/>
      <c r="J14339" s="294"/>
      <c r="K14339" s="294"/>
      <c r="L14339" s="294"/>
      <c r="M14339" s="294"/>
      <c r="N14339" s="294"/>
    </row>
    <row r="14340" spans="1:14" s="369" customFormat="1" ht="12.75" hidden="1" customHeight="1" outlineLevel="2" x14ac:dyDescent="0.25">
      <c r="A14340" s="3"/>
      <c r="B14340" s="3"/>
      <c r="C14340" s="392"/>
      <c r="D14340" s="3">
        <v>15</v>
      </c>
      <c r="E14340" s="290" t="e">
        <f ca="1"/>
        <v>#N/A</v>
      </c>
      <c r="F14340" s="291"/>
      <c r="G14340" s="294"/>
      <c r="H14340" s="294"/>
      <c r="I14340" s="294"/>
      <c r="J14340" s="294"/>
      <c r="K14340" s="294"/>
      <c r="L14340" s="294"/>
      <c r="M14340" s="294"/>
      <c r="N14340" s="294"/>
    </row>
    <row r="14341" spans="1:14" s="369" customFormat="1" ht="12.75" hidden="1" customHeight="1" outlineLevel="1" x14ac:dyDescent="0.25">
      <c r="A14341" s="3"/>
      <c r="B14341" s="145" t="str">
        <f ca="1">B14324</f>
        <v>Asset Type 240</v>
      </c>
      <c r="C14341" s="145" t="str">
        <f ca="1">C14324</f>
        <v>Description - Asset Type 240</v>
      </c>
      <c r="D14341" s="3"/>
      <c r="E14341" s="3"/>
      <c r="F14341" s="106" t="s">
        <v>47</v>
      </c>
      <c r="G14341" s="296">
        <f t="shared" ref="G14341:N14341" si="1480">SUM(G14326:G14340)</f>
        <v>0</v>
      </c>
      <c r="H14341" s="296">
        <f t="shared" ca="1" si="1480"/>
        <v>0</v>
      </c>
      <c r="I14341" s="296">
        <f t="shared" ca="1" si="1480"/>
        <v>0</v>
      </c>
      <c r="J14341" s="296">
        <f t="shared" ca="1" si="1480"/>
        <v>0</v>
      </c>
      <c r="K14341" s="296">
        <f t="shared" ca="1" si="1480"/>
        <v>0</v>
      </c>
      <c r="L14341" s="296">
        <f t="shared" ca="1" si="1480"/>
        <v>0</v>
      </c>
      <c r="M14341" s="296">
        <f t="shared" ca="1" si="1480"/>
        <v>0</v>
      </c>
      <c r="N14341" s="296">
        <f t="shared" ca="1" si="1480"/>
        <v>0</v>
      </c>
    </row>
    <row r="14342" spans="1:14" s="369" customFormat="1" ht="12.75" hidden="1" customHeight="1" outlineLevel="2" x14ac:dyDescent="0.25">
      <c r="A14342" s="217">
        <f>A14324+1</f>
        <v>241</v>
      </c>
      <c r="B14342" s="22" t="str">
        <f ca="1">OFFSET($B$516,$A14342-1,0)</f>
        <v>Asset Type 241</v>
      </c>
      <c r="C14342" s="22" t="str">
        <f ca="1">OFFSET($C$516,$A14342-1,0)</f>
        <v>Description - Asset Type 241</v>
      </c>
      <c r="D14342" s="3"/>
      <c r="E14342" s="109"/>
      <c r="F14342" s="108" t="s">
        <v>46</v>
      </c>
      <c r="G14342" s="295">
        <f t="shared" ref="G14342:N14342" ca="1" si="1481">VLOOKUP($B14342,$B$516:$N$1015,5+G$5,FALSE)</f>
        <v>0</v>
      </c>
      <c r="H14342" s="295">
        <f t="shared" ca="1" si="1481"/>
        <v>0</v>
      </c>
      <c r="I14342" s="295">
        <f t="shared" ca="1" si="1481"/>
        <v>0</v>
      </c>
      <c r="J14342" s="295">
        <f t="shared" ca="1" si="1481"/>
        <v>0</v>
      </c>
      <c r="K14342" s="295">
        <f t="shared" ca="1" si="1481"/>
        <v>0</v>
      </c>
      <c r="L14342" s="295">
        <f t="shared" ca="1" si="1481"/>
        <v>0</v>
      </c>
      <c r="M14342" s="295">
        <f t="shared" ca="1" si="1481"/>
        <v>0</v>
      </c>
      <c r="N14342" s="295">
        <f t="shared" ca="1" si="1481"/>
        <v>0</v>
      </c>
    </row>
    <row r="14343" spans="1:14" s="369" customFormat="1" ht="12.75" hidden="1" customHeight="1" outlineLevel="2" x14ac:dyDescent="0.25">
      <c r="A14343" s="3"/>
      <c r="B14343" s="3"/>
      <c r="C14343" s="21"/>
      <c r="D14343" s="3"/>
      <c r="E14343" s="107"/>
      <c r="F14343" s="106" t="s">
        <v>80</v>
      </c>
      <c r="G14343" s="111">
        <f ca="1">VLOOKUP($B14342,'Input Sheet'!$B$515:$N$1014,5+G$5,FALSE)</f>
        <v>0</v>
      </c>
      <c r="H14343" s="111">
        <f ca="1">VLOOKUP($B14342,'Input Sheet'!$B$515:$N$1014,5+H$5,FALSE)</f>
        <v>0</v>
      </c>
      <c r="I14343" s="111">
        <f ca="1">VLOOKUP($B14342,'Input Sheet'!$B$515:$N$1014,5+I$5,FALSE)</f>
        <v>0</v>
      </c>
      <c r="J14343" s="111">
        <f ca="1">VLOOKUP($B14342,'Input Sheet'!$B$515:$N$1014,5+J$5,FALSE)</f>
        <v>0</v>
      </c>
      <c r="K14343" s="111">
        <f ca="1">VLOOKUP($B14342,'Input Sheet'!$B$515:$N$1014,5+K$5,FALSE)</f>
        <v>0</v>
      </c>
      <c r="L14343" s="111">
        <f ca="1">VLOOKUP($B14342,'Input Sheet'!$B$515:$N$1014,5+L$5,FALSE)</f>
        <v>0</v>
      </c>
      <c r="M14343" s="111">
        <f ca="1">VLOOKUP($B14342,'Input Sheet'!$B$515:$N$1014,5+M$5,FALSE)</f>
        <v>0</v>
      </c>
      <c r="N14343" s="111">
        <f ca="1">VLOOKUP($B14342,'Input Sheet'!$B$515:$N$1014,5+N$5,FALSE)</f>
        <v>0</v>
      </c>
    </row>
    <row r="14344" spans="1:14" s="369" customFormat="1" ht="12.75" hidden="1" customHeight="1" outlineLevel="2" x14ac:dyDescent="0.25">
      <c r="A14344" s="3"/>
      <c r="B14344" s="3"/>
      <c r="C14344" s="3"/>
      <c r="D14344" s="3">
        <v>1</v>
      </c>
      <c r="E14344" s="290">
        <f t="array" aca="1" ref="E14344:E14358" ca="1">TRANSPOSE(G14342:N14342)</f>
        <v>0</v>
      </c>
      <c r="F14344" s="291"/>
      <c r="G14344" s="292"/>
      <c r="H14344" s="293">
        <f ca="1">IF(OFFSET(H14344,-$D14344,0)="n/a","n/a",IF(H$5&gt;OFFSET(H14344,-$D14344,0)+$D14344,$E14344-SUM($G14344:G14344),($E14344-SUM($G14344:G14344))/(OFFSET(H14344,-$D14344,0)-(H$5-$D14344-1))))</f>
        <v>0</v>
      </c>
      <c r="I14344" s="293">
        <f ca="1">IF(OFFSET(I14344,-$D14344,0)="n/a","n/a",IF(I$5&gt;OFFSET(I14344,-$D14344,0)+$D14344,$E14344-SUM($G14344:H14344),($E14344-SUM($G14344:H14344))/(OFFSET(I14344,-$D14344,0)-(I$5-$D14344-1))))</f>
        <v>0</v>
      </c>
      <c r="J14344" s="293">
        <f ca="1">IF(OFFSET(J14344,-$D14344,0)="n/a","n/a",IF(J$5&gt;OFFSET(J14344,-$D14344,0)+$D14344,$E14344-SUM($G14344:I14344),($E14344-SUM($G14344:I14344))/(OFFSET(J14344,-$D14344,0)-(J$5-$D14344-1))))</f>
        <v>0</v>
      </c>
      <c r="K14344" s="293">
        <f ca="1">IF(OFFSET(K14344,-$D14344,0)="n/a","n/a",IF(K$5&gt;OFFSET(K14344,-$D14344,0)+$D14344,$E14344-SUM($G14344:J14344),($E14344-SUM($G14344:J14344))/(OFFSET(K14344,-$D14344,0)-(K$5-$D14344-1))))</f>
        <v>0</v>
      </c>
      <c r="L14344" s="293">
        <f ca="1">IF(OFFSET(L14344,-$D14344,0)="n/a","n/a",IF(L$5&gt;OFFSET(L14344,-$D14344,0)+$D14344,$E14344-SUM($G14344:K14344),($E14344-SUM($G14344:K14344))/(OFFSET(L14344,-$D14344,0)-(L$5-$D14344-1))))</f>
        <v>0</v>
      </c>
      <c r="M14344" s="293">
        <f ca="1">IF(OFFSET(M14344,-$D14344,0)="n/a","n/a",IF(M$5&gt;OFFSET(M14344,-$D14344,0)+$D14344,$E14344-SUM($G14344:L14344),($E14344-SUM($G14344:L14344))/(OFFSET(M14344,-$D14344,0)-(M$5-$D14344-1))))</f>
        <v>0</v>
      </c>
      <c r="N14344" s="293">
        <f ca="1">IF(OFFSET(N14344,-$D14344,0)="n/a","n/a",IF(N$5&gt;OFFSET(N14344,-$D14344,0)+$D14344,$E14344-SUM($G14344:M14344),($E14344-SUM($G14344:M14344))/(OFFSET(N14344,-$D14344,0)-(N$5-$D14344-1))))</f>
        <v>0</v>
      </c>
    </row>
    <row r="14345" spans="1:14" s="369" customFormat="1" ht="12.75" hidden="1" customHeight="1" outlineLevel="2" x14ac:dyDescent="0.25">
      <c r="A14345" s="3"/>
      <c r="B14345" s="3"/>
      <c r="C14345" s="392" t="s">
        <v>48</v>
      </c>
      <c r="D14345" s="3">
        <v>2</v>
      </c>
      <c r="E14345" s="290">
        <f ca="1"/>
        <v>0</v>
      </c>
      <c r="F14345" s="291"/>
      <c r="G14345" s="294"/>
      <c r="H14345" s="292"/>
      <c r="I14345" s="293">
        <f ca="1">IF(OFFSET(I14345,-$D14345,0)="n/a","n/a",IF(I$5&gt;OFFSET(I14345,-$D14345,0)+$D14345,$E14345-SUM($G14345:H14345),($E14345-SUM($G14345:H14345))/(OFFSET(I14345,-$D14345,0)-(I$5-$D14345-1))))</f>
        <v>0</v>
      </c>
      <c r="J14345" s="293">
        <f ca="1">IF(OFFSET(J14345,-$D14345,0)="n/a","n/a",IF(J$5&gt;OFFSET(J14345,-$D14345,0)+$D14345,$E14345-SUM($G14345:I14345),($E14345-SUM($G14345:I14345))/(OFFSET(J14345,-$D14345,0)-(J$5-$D14345-1))))</f>
        <v>0</v>
      </c>
      <c r="K14345" s="293">
        <f ca="1">IF(OFFSET(K14345,-$D14345,0)="n/a","n/a",IF(K$5&gt;OFFSET(K14345,-$D14345,0)+$D14345,$E14345-SUM($G14345:J14345),($E14345-SUM($G14345:J14345))/(OFFSET(K14345,-$D14345,0)-(K$5-$D14345-1))))</f>
        <v>0</v>
      </c>
      <c r="L14345" s="293">
        <f ca="1">IF(OFFSET(L14345,-$D14345,0)="n/a","n/a",IF(L$5&gt;OFFSET(L14345,-$D14345,0)+$D14345,$E14345-SUM($G14345:K14345),($E14345-SUM($G14345:K14345))/(OFFSET(L14345,-$D14345,0)-(L$5-$D14345-1))))</f>
        <v>0</v>
      </c>
      <c r="M14345" s="293">
        <f ca="1">IF(OFFSET(M14345,-$D14345,0)="n/a","n/a",IF(M$5&gt;OFFSET(M14345,-$D14345,0)+$D14345,$E14345-SUM($G14345:L14345),($E14345-SUM($G14345:L14345))/(OFFSET(M14345,-$D14345,0)-(M$5-$D14345-1))))</f>
        <v>0</v>
      </c>
      <c r="N14345" s="293">
        <f ca="1">IF(OFFSET(N14345,-$D14345,0)="n/a","n/a",IF(N$5&gt;OFFSET(N14345,-$D14345,0)+$D14345,$E14345-SUM($G14345:M14345),($E14345-SUM($G14345:M14345))/(OFFSET(N14345,-$D14345,0)-(N$5-$D14345-1))))</f>
        <v>0</v>
      </c>
    </row>
    <row r="14346" spans="1:14" s="369" customFormat="1" ht="12.75" hidden="1" customHeight="1" outlineLevel="2" x14ac:dyDescent="0.25">
      <c r="A14346" s="3"/>
      <c r="B14346" s="3"/>
      <c r="C14346" s="392"/>
      <c r="D14346" s="3">
        <v>3</v>
      </c>
      <c r="E14346" s="290">
        <f ca="1"/>
        <v>0</v>
      </c>
      <c r="F14346" s="291"/>
      <c r="G14346" s="294"/>
      <c r="H14346" s="294"/>
      <c r="I14346" s="292"/>
      <c r="J14346" s="293">
        <f ca="1">IF(OFFSET(J14346,-$D14346,0)="n/a","n/a",IF(J$5&gt;OFFSET(J14346,-$D14346,0)+$D14346,$E14346-SUM($G14346:I14346),($E14346-SUM($G14346:I14346))/(OFFSET(J14346,-$D14346,0)-(J$5-$D14346-1))))</f>
        <v>0</v>
      </c>
      <c r="K14346" s="293">
        <f ca="1">IF(OFFSET(K14346,-$D14346,0)="n/a","n/a",IF(K$5&gt;OFFSET(K14346,-$D14346,0)+$D14346,$E14346-SUM($G14346:J14346),($E14346-SUM($G14346:J14346))/(OFFSET(K14346,-$D14346,0)-(K$5-$D14346-1))))</f>
        <v>0</v>
      </c>
      <c r="L14346" s="293">
        <f ca="1">IF(OFFSET(L14346,-$D14346,0)="n/a","n/a",IF(L$5&gt;OFFSET(L14346,-$D14346,0)+$D14346,$E14346-SUM($G14346:K14346),($E14346-SUM($G14346:K14346))/(OFFSET(L14346,-$D14346,0)-(L$5-$D14346-1))))</f>
        <v>0</v>
      </c>
      <c r="M14346" s="293">
        <f ca="1">IF(OFFSET(M14346,-$D14346,0)="n/a","n/a",IF(M$5&gt;OFFSET(M14346,-$D14346,0)+$D14346,$E14346-SUM($G14346:L14346),($E14346-SUM($G14346:L14346))/(OFFSET(M14346,-$D14346,0)-(M$5-$D14346-1))))</f>
        <v>0</v>
      </c>
      <c r="N14346" s="293">
        <f ca="1">IF(OFFSET(N14346,-$D14346,0)="n/a","n/a",IF(N$5&gt;OFFSET(N14346,-$D14346,0)+$D14346,$E14346-SUM($G14346:M14346),($E14346-SUM($G14346:M14346))/(OFFSET(N14346,-$D14346,0)-(N$5-$D14346-1))))</f>
        <v>0</v>
      </c>
    </row>
    <row r="14347" spans="1:14" s="369" customFormat="1" ht="12.75" hidden="1" customHeight="1" outlineLevel="2" x14ac:dyDescent="0.25">
      <c r="A14347" s="3"/>
      <c r="B14347" s="3"/>
      <c r="C14347" s="392"/>
      <c r="D14347" s="3">
        <v>4</v>
      </c>
      <c r="E14347" s="290">
        <f ca="1"/>
        <v>0</v>
      </c>
      <c r="F14347" s="291"/>
      <c r="G14347" s="294"/>
      <c r="H14347" s="294"/>
      <c r="I14347" s="294"/>
      <c r="J14347" s="292"/>
      <c r="K14347" s="293">
        <f ca="1">IF(OFFSET(K14347,-$D14347,0)="n/a","n/a",IF(K$5&gt;OFFSET(K14347,-$D14347,0)+$D14347,$E14347-SUM($G14347:J14347),($E14347-SUM($G14347:J14347))/(OFFSET(K14347,-$D14347,0)-(K$5-$D14347-1))))</f>
        <v>0</v>
      </c>
      <c r="L14347" s="293">
        <f ca="1">IF(OFFSET(L14347,-$D14347,0)="n/a","n/a",IF(L$5&gt;OFFSET(L14347,-$D14347,0)+$D14347,$E14347-SUM($G14347:K14347),($E14347-SUM($G14347:K14347))/(OFFSET(L14347,-$D14347,0)-(L$5-$D14347-1))))</f>
        <v>0</v>
      </c>
      <c r="M14347" s="293">
        <f ca="1">IF(OFFSET(M14347,-$D14347,0)="n/a","n/a",IF(M$5&gt;OFFSET(M14347,-$D14347,0)+$D14347,$E14347-SUM($G14347:L14347),($E14347-SUM($G14347:L14347))/(OFFSET(M14347,-$D14347,0)-(M$5-$D14347-1))))</f>
        <v>0</v>
      </c>
      <c r="N14347" s="293">
        <f ca="1">IF(OFFSET(N14347,-$D14347,0)="n/a","n/a",IF(N$5&gt;OFFSET(N14347,-$D14347,0)+$D14347,$E14347-SUM($G14347:M14347),($E14347-SUM($G14347:M14347))/(OFFSET(N14347,-$D14347,0)-(N$5-$D14347-1))))</f>
        <v>0</v>
      </c>
    </row>
    <row r="14348" spans="1:14" s="369" customFormat="1" ht="12.75" hidden="1" customHeight="1" outlineLevel="2" x14ac:dyDescent="0.25">
      <c r="A14348" s="3"/>
      <c r="B14348" s="3"/>
      <c r="C14348" s="392"/>
      <c r="D14348" s="3">
        <v>5</v>
      </c>
      <c r="E14348" s="290">
        <f ca="1"/>
        <v>0</v>
      </c>
      <c r="F14348" s="291"/>
      <c r="G14348" s="294"/>
      <c r="H14348" s="294"/>
      <c r="I14348" s="294"/>
      <c r="J14348" s="294"/>
      <c r="K14348" s="292"/>
      <c r="L14348" s="293">
        <f ca="1">IF(OFFSET(L14348,-$D14348,0)="n/a","n/a",IF(L$5&gt;OFFSET(L14348,-$D14348,0)+$D14348,$E14348-SUM($G14348:K14348),($E14348-SUM($G14348:K14348))/(OFFSET(L14348,-$D14348,0)-(L$5-$D14348-1))))</f>
        <v>0</v>
      </c>
      <c r="M14348" s="293">
        <f ca="1">IF(OFFSET(M14348,-$D14348,0)="n/a","n/a",IF(M$5&gt;OFFSET(M14348,-$D14348,0)+$D14348,$E14348-SUM($G14348:L14348),($E14348-SUM($G14348:L14348))/(OFFSET(M14348,-$D14348,0)-(M$5-$D14348-1))))</f>
        <v>0</v>
      </c>
      <c r="N14348" s="293">
        <f ca="1">IF(OFFSET(N14348,-$D14348,0)="n/a","n/a",IF(N$5&gt;OFFSET(N14348,-$D14348,0)+$D14348,$E14348-SUM($G14348:M14348),($E14348-SUM($G14348:M14348))/(OFFSET(N14348,-$D14348,0)-(N$5-$D14348-1))))</f>
        <v>0</v>
      </c>
    </row>
    <row r="14349" spans="1:14" s="369" customFormat="1" ht="12.75" hidden="1" customHeight="1" outlineLevel="2" x14ac:dyDescent="0.25">
      <c r="A14349" s="3"/>
      <c r="B14349" s="3"/>
      <c r="C14349" s="392"/>
      <c r="D14349" s="3">
        <v>6</v>
      </c>
      <c r="E14349" s="290">
        <f ca="1"/>
        <v>0</v>
      </c>
      <c r="F14349" s="291"/>
      <c r="G14349" s="294"/>
      <c r="H14349" s="294"/>
      <c r="I14349" s="294"/>
      <c r="J14349" s="294"/>
      <c r="K14349" s="294"/>
      <c r="L14349" s="292"/>
      <c r="M14349" s="293">
        <f ca="1">IF(OFFSET(M14349,-$D14349,0)="n/a","n/a",IF(M$5&gt;OFFSET(M14349,-$D14349,0)+$D14349,$E14349-SUM($G14349:L14349),($E14349-SUM($G14349:L14349))/(OFFSET(M14349,-$D14349,0)-(M$5-$D14349-1))))</f>
        <v>0</v>
      </c>
      <c r="N14349" s="293">
        <f ca="1">IF(OFFSET(N14349,-$D14349,0)="n/a","n/a",IF(N$5&gt;OFFSET(N14349,-$D14349,0)+$D14349,$E14349-SUM($G14349:M14349),($E14349-SUM($G14349:M14349))/(OFFSET(N14349,-$D14349,0)-(N$5-$D14349-1))))</f>
        <v>0</v>
      </c>
    </row>
    <row r="14350" spans="1:14" s="369" customFormat="1" ht="12.75" hidden="1" customHeight="1" outlineLevel="2" x14ac:dyDescent="0.25">
      <c r="A14350" s="3"/>
      <c r="B14350" s="3"/>
      <c r="C14350" s="392"/>
      <c r="D14350" s="3">
        <v>7</v>
      </c>
      <c r="E14350" s="290">
        <f ca="1"/>
        <v>0</v>
      </c>
      <c r="F14350" s="291"/>
      <c r="G14350" s="294"/>
      <c r="H14350" s="294"/>
      <c r="I14350" s="294"/>
      <c r="J14350" s="294"/>
      <c r="K14350" s="294"/>
      <c r="L14350" s="294"/>
      <c r="M14350" s="292"/>
      <c r="N14350" s="293">
        <f ca="1">IF(OFFSET(N14350,-$D14350,0)="n/a","n/a",IF(N$5&gt;OFFSET(N14350,-$D14350,0)+$D14350,$E14350-SUM($G14350:M14350),($E14350-SUM($G14350:M14350))/(OFFSET(N14350,-$D14350,0)-(N$5-$D14350-1))))</f>
        <v>0</v>
      </c>
    </row>
    <row r="14351" spans="1:14" s="369" customFormat="1" ht="12.75" hidden="1" customHeight="1" outlineLevel="2" x14ac:dyDescent="0.25">
      <c r="A14351" s="3"/>
      <c r="B14351" s="3"/>
      <c r="C14351" s="392"/>
      <c r="D14351" s="3">
        <v>8</v>
      </c>
      <c r="E14351" s="290">
        <f ca="1"/>
        <v>0</v>
      </c>
      <c r="F14351" s="291"/>
      <c r="G14351" s="294"/>
      <c r="H14351" s="294"/>
      <c r="I14351" s="294"/>
      <c r="J14351" s="294"/>
      <c r="K14351" s="294"/>
      <c r="L14351" s="294"/>
      <c r="M14351" s="294"/>
      <c r="N14351" s="292"/>
    </row>
    <row r="14352" spans="1:14" s="369" customFormat="1" ht="12.75" hidden="1" customHeight="1" outlineLevel="2" x14ac:dyDescent="0.25">
      <c r="A14352" s="3"/>
      <c r="B14352" s="3"/>
      <c r="C14352" s="392"/>
      <c r="D14352" s="3">
        <v>9</v>
      </c>
      <c r="E14352" s="290" t="e">
        <f ca="1"/>
        <v>#N/A</v>
      </c>
      <c r="F14352" s="291"/>
      <c r="G14352" s="294"/>
      <c r="H14352" s="294"/>
      <c r="I14352" s="294"/>
      <c r="J14352" s="294"/>
      <c r="K14352" s="294"/>
      <c r="L14352" s="294"/>
      <c r="M14352" s="294"/>
      <c r="N14352" s="294"/>
    </row>
    <row r="14353" spans="1:14" s="369" customFormat="1" ht="12.75" hidden="1" customHeight="1" outlineLevel="2" x14ac:dyDescent="0.25">
      <c r="A14353" s="3"/>
      <c r="B14353" s="3"/>
      <c r="C14353" s="392"/>
      <c r="D14353" s="3">
        <v>10</v>
      </c>
      <c r="E14353" s="290" t="e">
        <f ca="1"/>
        <v>#N/A</v>
      </c>
      <c r="F14353" s="291"/>
      <c r="G14353" s="294"/>
      <c r="H14353" s="294"/>
      <c r="I14353" s="294"/>
      <c r="J14353" s="294"/>
      <c r="K14353" s="294"/>
      <c r="L14353" s="294"/>
      <c r="M14353" s="294"/>
      <c r="N14353" s="294"/>
    </row>
    <row r="14354" spans="1:14" s="369" customFormat="1" ht="12.75" hidden="1" customHeight="1" outlineLevel="2" x14ac:dyDescent="0.25">
      <c r="A14354" s="3"/>
      <c r="B14354" s="3"/>
      <c r="C14354" s="392"/>
      <c r="D14354" s="3">
        <v>11</v>
      </c>
      <c r="E14354" s="290" t="e">
        <f ca="1"/>
        <v>#N/A</v>
      </c>
      <c r="F14354" s="291"/>
      <c r="G14354" s="294"/>
      <c r="H14354" s="294"/>
      <c r="I14354" s="294"/>
      <c r="J14354" s="294"/>
      <c r="K14354" s="294"/>
      <c r="L14354" s="294"/>
      <c r="M14354" s="294"/>
      <c r="N14354" s="294"/>
    </row>
    <row r="14355" spans="1:14" s="369" customFormat="1" ht="12.75" hidden="1" customHeight="1" outlineLevel="2" x14ac:dyDescent="0.25">
      <c r="A14355" s="3"/>
      <c r="B14355" s="3"/>
      <c r="C14355" s="392"/>
      <c r="D14355" s="3">
        <v>12</v>
      </c>
      <c r="E14355" s="290" t="e">
        <f ca="1"/>
        <v>#N/A</v>
      </c>
      <c r="F14355" s="291"/>
      <c r="G14355" s="294"/>
      <c r="H14355" s="294"/>
      <c r="I14355" s="294"/>
      <c r="J14355" s="294"/>
      <c r="K14355" s="294"/>
      <c r="L14355" s="294"/>
      <c r="M14355" s="294"/>
      <c r="N14355" s="294"/>
    </row>
    <row r="14356" spans="1:14" s="369" customFormat="1" ht="12.75" hidden="1" customHeight="1" outlineLevel="2" x14ac:dyDescent="0.25">
      <c r="A14356" s="3"/>
      <c r="B14356" s="3"/>
      <c r="C14356" s="392"/>
      <c r="D14356" s="3">
        <v>13</v>
      </c>
      <c r="E14356" s="290" t="e">
        <f ca="1"/>
        <v>#N/A</v>
      </c>
      <c r="F14356" s="291"/>
      <c r="G14356" s="294"/>
      <c r="H14356" s="294"/>
      <c r="I14356" s="294"/>
      <c r="J14356" s="294"/>
      <c r="K14356" s="294"/>
      <c r="L14356" s="294"/>
      <c r="M14356" s="294"/>
      <c r="N14356" s="294"/>
    </row>
    <row r="14357" spans="1:14" s="369" customFormat="1" ht="12.75" hidden="1" customHeight="1" outlineLevel="2" x14ac:dyDescent="0.25">
      <c r="A14357" s="3"/>
      <c r="B14357" s="3"/>
      <c r="C14357" s="392"/>
      <c r="D14357" s="3">
        <v>14</v>
      </c>
      <c r="E14357" s="290" t="e">
        <f ca="1"/>
        <v>#N/A</v>
      </c>
      <c r="F14357" s="291"/>
      <c r="G14357" s="294"/>
      <c r="H14357" s="294"/>
      <c r="I14357" s="294"/>
      <c r="J14357" s="294"/>
      <c r="K14357" s="294"/>
      <c r="L14357" s="294"/>
      <c r="M14357" s="294"/>
      <c r="N14357" s="294"/>
    </row>
    <row r="14358" spans="1:14" s="369" customFormat="1" ht="12.75" hidden="1" customHeight="1" outlineLevel="2" x14ac:dyDescent="0.25">
      <c r="A14358" s="3"/>
      <c r="B14358" s="3"/>
      <c r="C14358" s="392"/>
      <c r="D14358" s="3">
        <v>15</v>
      </c>
      <c r="E14358" s="290" t="e">
        <f ca="1"/>
        <v>#N/A</v>
      </c>
      <c r="F14358" s="291"/>
      <c r="G14358" s="294"/>
      <c r="H14358" s="294"/>
      <c r="I14358" s="294"/>
      <c r="J14358" s="294"/>
      <c r="K14358" s="294"/>
      <c r="L14358" s="294"/>
      <c r="M14358" s="294"/>
      <c r="N14358" s="294"/>
    </row>
    <row r="14359" spans="1:14" s="369" customFormat="1" ht="12.75" hidden="1" customHeight="1" outlineLevel="1" x14ac:dyDescent="0.25">
      <c r="A14359" s="3"/>
      <c r="B14359" s="145" t="str">
        <f ca="1">B14342</f>
        <v>Asset Type 241</v>
      </c>
      <c r="C14359" s="145" t="str">
        <f ca="1">C14342</f>
        <v>Description - Asset Type 241</v>
      </c>
      <c r="D14359" s="3"/>
      <c r="E14359" s="3"/>
      <c r="F14359" s="106" t="s">
        <v>47</v>
      </c>
      <c r="G14359" s="296">
        <f t="shared" ref="G14359:N14359" si="1482">SUM(G14344:G14358)</f>
        <v>0</v>
      </c>
      <c r="H14359" s="296">
        <f t="shared" ca="1" si="1482"/>
        <v>0</v>
      </c>
      <c r="I14359" s="296">
        <f t="shared" ca="1" si="1482"/>
        <v>0</v>
      </c>
      <c r="J14359" s="296">
        <f t="shared" ca="1" si="1482"/>
        <v>0</v>
      </c>
      <c r="K14359" s="296">
        <f t="shared" ca="1" si="1482"/>
        <v>0</v>
      </c>
      <c r="L14359" s="296">
        <f t="shared" ca="1" si="1482"/>
        <v>0</v>
      </c>
      <c r="M14359" s="296">
        <f t="shared" ca="1" si="1482"/>
        <v>0</v>
      </c>
      <c r="N14359" s="296">
        <f t="shared" ca="1" si="1482"/>
        <v>0</v>
      </c>
    </row>
    <row r="14360" spans="1:14" s="369" customFormat="1" ht="12.75" hidden="1" customHeight="1" outlineLevel="2" x14ac:dyDescent="0.25">
      <c r="A14360" s="217">
        <f>A14342+1</f>
        <v>242</v>
      </c>
      <c r="B14360" s="22" t="str">
        <f ca="1">OFFSET($B$516,$A14360-1,0)</f>
        <v>Asset Type 242</v>
      </c>
      <c r="C14360" s="22" t="str">
        <f ca="1">OFFSET($C$516,$A14360-1,0)</f>
        <v>Description - Asset Type 242</v>
      </c>
      <c r="D14360" s="3"/>
      <c r="E14360" s="109"/>
      <c r="F14360" s="108" t="s">
        <v>46</v>
      </c>
      <c r="G14360" s="295">
        <f t="shared" ref="G14360:N14360" ca="1" si="1483">VLOOKUP($B14360,$B$516:$N$1015,5+G$5,FALSE)</f>
        <v>0</v>
      </c>
      <c r="H14360" s="295">
        <f t="shared" ca="1" si="1483"/>
        <v>0</v>
      </c>
      <c r="I14360" s="295">
        <f t="shared" ca="1" si="1483"/>
        <v>0</v>
      </c>
      <c r="J14360" s="295">
        <f t="shared" ca="1" si="1483"/>
        <v>0</v>
      </c>
      <c r="K14360" s="295">
        <f t="shared" ca="1" si="1483"/>
        <v>0</v>
      </c>
      <c r="L14360" s="295">
        <f t="shared" ca="1" si="1483"/>
        <v>0</v>
      </c>
      <c r="M14360" s="295">
        <f t="shared" ca="1" si="1483"/>
        <v>0</v>
      </c>
      <c r="N14360" s="295">
        <f t="shared" ca="1" si="1483"/>
        <v>0</v>
      </c>
    </row>
    <row r="14361" spans="1:14" s="369" customFormat="1" ht="12.75" hidden="1" customHeight="1" outlineLevel="2" x14ac:dyDescent="0.25">
      <c r="A14361" s="3"/>
      <c r="B14361" s="3"/>
      <c r="C14361" s="21"/>
      <c r="D14361" s="3"/>
      <c r="E14361" s="107"/>
      <c r="F14361" s="106" t="s">
        <v>80</v>
      </c>
      <c r="G14361" s="111">
        <f ca="1">VLOOKUP($B14360,'Input Sheet'!$B$515:$N$1014,5+G$5,FALSE)</f>
        <v>0</v>
      </c>
      <c r="H14361" s="111">
        <f ca="1">VLOOKUP($B14360,'Input Sheet'!$B$515:$N$1014,5+H$5,FALSE)</f>
        <v>0</v>
      </c>
      <c r="I14361" s="111">
        <f ca="1">VLOOKUP($B14360,'Input Sheet'!$B$515:$N$1014,5+I$5,FALSE)</f>
        <v>0</v>
      </c>
      <c r="J14361" s="111">
        <f ca="1">VLOOKUP($B14360,'Input Sheet'!$B$515:$N$1014,5+J$5,FALSE)</f>
        <v>0</v>
      </c>
      <c r="K14361" s="111">
        <f ca="1">VLOOKUP($B14360,'Input Sheet'!$B$515:$N$1014,5+K$5,FALSE)</f>
        <v>0</v>
      </c>
      <c r="L14361" s="111">
        <f ca="1">VLOOKUP($B14360,'Input Sheet'!$B$515:$N$1014,5+L$5,FALSE)</f>
        <v>0</v>
      </c>
      <c r="M14361" s="111">
        <f ca="1">VLOOKUP($B14360,'Input Sheet'!$B$515:$N$1014,5+M$5,FALSE)</f>
        <v>0</v>
      </c>
      <c r="N14361" s="111">
        <f ca="1">VLOOKUP($B14360,'Input Sheet'!$B$515:$N$1014,5+N$5,FALSE)</f>
        <v>0</v>
      </c>
    </row>
    <row r="14362" spans="1:14" s="369" customFormat="1" ht="12.75" hidden="1" customHeight="1" outlineLevel="2" x14ac:dyDescent="0.25">
      <c r="A14362" s="3"/>
      <c r="B14362" s="3"/>
      <c r="C14362" s="3"/>
      <c r="D14362" s="3">
        <v>1</v>
      </c>
      <c r="E14362" s="290">
        <f t="array" aca="1" ref="E14362:E14376" ca="1">TRANSPOSE(G14360:N14360)</f>
        <v>0</v>
      </c>
      <c r="F14362" s="291"/>
      <c r="G14362" s="292"/>
      <c r="H14362" s="293">
        <f ca="1">IF(OFFSET(H14362,-$D14362,0)="n/a","n/a",IF(H$5&gt;OFFSET(H14362,-$D14362,0)+$D14362,$E14362-SUM($G14362:G14362),($E14362-SUM($G14362:G14362))/(OFFSET(H14362,-$D14362,0)-(H$5-$D14362-1))))</f>
        <v>0</v>
      </c>
      <c r="I14362" s="293">
        <f ca="1">IF(OFFSET(I14362,-$D14362,0)="n/a","n/a",IF(I$5&gt;OFFSET(I14362,-$D14362,0)+$D14362,$E14362-SUM($G14362:H14362),($E14362-SUM($G14362:H14362))/(OFFSET(I14362,-$D14362,0)-(I$5-$D14362-1))))</f>
        <v>0</v>
      </c>
      <c r="J14362" s="293">
        <f ca="1">IF(OFFSET(J14362,-$D14362,0)="n/a","n/a",IF(J$5&gt;OFFSET(J14362,-$D14362,0)+$D14362,$E14362-SUM($G14362:I14362),($E14362-SUM($G14362:I14362))/(OFFSET(J14362,-$D14362,0)-(J$5-$D14362-1))))</f>
        <v>0</v>
      </c>
      <c r="K14362" s="293">
        <f ca="1">IF(OFFSET(K14362,-$D14362,0)="n/a","n/a",IF(K$5&gt;OFFSET(K14362,-$D14362,0)+$D14362,$E14362-SUM($G14362:J14362),($E14362-SUM($G14362:J14362))/(OFFSET(K14362,-$D14362,0)-(K$5-$D14362-1))))</f>
        <v>0</v>
      </c>
      <c r="L14362" s="293">
        <f ca="1">IF(OFFSET(L14362,-$D14362,0)="n/a","n/a",IF(L$5&gt;OFFSET(L14362,-$D14362,0)+$D14362,$E14362-SUM($G14362:K14362),($E14362-SUM($G14362:K14362))/(OFFSET(L14362,-$D14362,0)-(L$5-$D14362-1))))</f>
        <v>0</v>
      </c>
      <c r="M14362" s="293">
        <f ca="1">IF(OFFSET(M14362,-$D14362,0)="n/a","n/a",IF(M$5&gt;OFFSET(M14362,-$D14362,0)+$D14362,$E14362-SUM($G14362:L14362),($E14362-SUM($G14362:L14362))/(OFFSET(M14362,-$D14362,0)-(M$5-$D14362-1))))</f>
        <v>0</v>
      </c>
      <c r="N14362" s="293">
        <f ca="1">IF(OFFSET(N14362,-$D14362,0)="n/a","n/a",IF(N$5&gt;OFFSET(N14362,-$D14362,0)+$D14362,$E14362-SUM($G14362:M14362),($E14362-SUM($G14362:M14362))/(OFFSET(N14362,-$D14362,0)-(N$5-$D14362-1))))</f>
        <v>0</v>
      </c>
    </row>
    <row r="14363" spans="1:14" s="369" customFormat="1" ht="12.75" hidden="1" customHeight="1" outlineLevel="2" x14ac:dyDescent="0.25">
      <c r="A14363" s="3"/>
      <c r="B14363" s="3"/>
      <c r="C14363" s="392" t="s">
        <v>48</v>
      </c>
      <c r="D14363" s="3">
        <v>2</v>
      </c>
      <c r="E14363" s="290">
        <f ca="1"/>
        <v>0</v>
      </c>
      <c r="F14363" s="291"/>
      <c r="G14363" s="294"/>
      <c r="H14363" s="292"/>
      <c r="I14363" s="293">
        <f ca="1">IF(OFFSET(I14363,-$D14363,0)="n/a","n/a",IF(I$5&gt;OFFSET(I14363,-$D14363,0)+$D14363,$E14363-SUM($G14363:H14363),($E14363-SUM($G14363:H14363))/(OFFSET(I14363,-$D14363,0)-(I$5-$D14363-1))))</f>
        <v>0</v>
      </c>
      <c r="J14363" s="293">
        <f ca="1">IF(OFFSET(J14363,-$D14363,0)="n/a","n/a",IF(J$5&gt;OFFSET(J14363,-$D14363,0)+$D14363,$E14363-SUM($G14363:I14363),($E14363-SUM($G14363:I14363))/(OFFSET(J14363,-$D14363,0)-(J$5-$D14363-1))))</f>
        <v>0</v>
      </c>
      <c r="K14363" s="293">
        <f ca="1">IF(OFFSET(K14363,-$D14363,0)="n/a","n/a",IF(K$5&gt;OFFSET(K14363,-$D14363,0)+$D14363,$E14363-SUM($G14363:J14363),($E14363-SUM($G14363:J14363))/(OFFSET(K14363,-$D14363,0)-(K$5-$D14363-1))))</f>
        <v>0</v>
      </c>
      <c r="L14363" s="293">
        <f ca="1">IF(OFFSET(L14363,-$D14363,0)="n/a","n/a",IF(L$5&gt;OFFSET(L14363,-$D14363,0)+$D14363,$E14363-SUM($G14363:K14363),($E14363-SUM($G14363:K14363))/(OFFSET(L14363,-$D14363,0)-(L$5-$D14363-1))))</f>
        <v>0</v>
      </c>
      <c r="M14363" s="293">
        <f ca="1">IF(OFFSET(M14363,-$D14363,0)="n/a","n/a",IF(M$5&gt;OFFSET(M14363,-$D14363,0)+$D14363,$E14363-SUM($G14363:L14363),($E14363-SUM($G14363:L14363))/(OFFSET(M14363,-$D14363,0)-(M$5-$D14363-1))))</f>
        <v>0</v>
      </c>
      <c r="N14363" s="293">
        <f ca="1">IF(OFFSET(N14363,-$D14363,0)="n/a","n/a",IF(N$5&gt;OFFSET(N14363,-$D14363,0)+$D14363,$E14363-SUM($G14363:M14363),($E14363-SUM($G14363:M14363))/(OFFSET(N14363,-$D14363,0)-(N$5-$D14363-1))))</f>
        <v>0</v>
      </c>
    </row>
    <row r="14364" spans="1:14" s="369" customFormat="1" ht="12.75" hidden="1" customHeight="1" outlineLevel="2" x14ac:dyDescent="0.25">
      <c r="A14364" s="3"/>
      <c r="B14364" s="3"/>
      <c r="C14364" s="392"/>
      <c r="D14364" s="3">
        <v>3</v>
      </c>
      <c r="E14364" s="290">
        <f ca="1"/>
        <v>0</v>
      </c>
      <c r="F14364" s="291"/>
      <c r="G14364" s="294"/>
      <c r="H14364" s="294"/>
      <c r="I14364" s="292"/>
      <c r="J14364" s="293">
        <f ca="1">IF(OFFSET(J14364,-$D14364,0)="n/a","n/a",IF(J$5&gt;OFFSET(J14364,-$D14364,0)+$D14364,$E14364-SUM($G14364:I14364),($E14364-SUM($G14364:I14364))/(OFFSET(J14364,-$D14364,0)-(J$5-$D14364-1))))</f>
        <v>0</v>
      </c>
      <c r="K14364" s="293">
        <f ca="1">IF(OFFSET(K14364,-$D14364,0)="n/a","n/a",IF(K$5&gt;OFFSET(K14364,-$D14364,0)+$D14364,$E14364-SUM($G14364:J14364),($E14364-SUM($G14364:J14364))/(OFFSET(K14364,-$D14364,0)-(K$5-$D14364-1))))</f>
        <v>0</v>
      </c>
      <c r="L14364" s="293">
        <f ca="1">IF(OFFSET(L14364,-$D14364,0)="n/a","n/a",IF(L$5&gt;OFFSET(L14364,-$D14364,0)+$D14364,$E14364-SUM($G14364:K14364),($E14364-SUM($G14364:K14364))/(OFFSET(L14364,-$D14364,0)-(L$5-$D14364-1))))</f>
        <v>0</v>
      </c>
      <c r="M14364" s="293">
        <f ca="1">IF(OFFSET(M14364,-$D14364,0)="n/a","n/a",IF(M$5&gt;OFFSET(M14364,-$D14364,0)+$D14364,$E14364-SUM($G14364:L14364),($E14364-SUM($G14364:L14364))/(OFFSET(M14364,-$D14364,0)-(M$5-$D14364-1))))</f>
        <v>0</v>
      </c>
      <c r="N14364" s="293">
        <f ca="1">IF(OFFSET(N14364,-$D14364,0)="n/a","n/a",IF(N$5&gt;OFFSET(N14364,-$D14364,0)+$D14364,$E14364-SUM($G14364:M14364),($E14364-SUM($G14364:M14364))/(OFFSET(N14364,-$D14364,0)-(N$5-$D14364-1))))</f>
        <v>0</v>
      </c>
    </row>
    <row r="14365" spans="1:14" s="369" customFormat="1" ht="12.75" hidden="1" customHeight="1" outlineLevel="2" x14ac:dyDescent="0.25">
      <c r="A14365" s="3"/>
      <c r="B14365" s="3"/>
      <c r="C14365" s="392"/>
      <c r="D14365" s="3">
        <v>4</v>
      </c>
      <c r="E14365" s="290">
        <f ca="1"/>
        <v>0</v>
      </c>
      <c r="F14365" s="291"/>
      <c r="G14365" s="294"/>
      <c r="H14365" s="294"/>
      <c r="I14365" s="294"/>
      <c r="J14365" s="292"/>
      <c r="K14365" s="293">
        <f ca="1">IF(OFFSET(K14365,-$D14365,0)="n/a","n/a",IF(K$5&gt;OFFSET(K14365,-$D14365,0)+$D14365,$E14365-SUM($G14365:J14365),($E14365-SUM($G14365:J14365))/(OFFSET(K14365,-$D14365,0)-(K$5-$D14365-1))))</f>
        <v>0</v>
      </c>
      <c r="L14365" s="293">
        <f ca="1">IF(OFFSET(L14365,-$D14365,0)="n/a","n/a",IF(L$5&gt;OFFSET(L14365,-$D14365,0)+$D14365,$E14365-SUM($G14365:K14365),($E14365-SUM($G14365:K14365))/(OFFSET(L14365,-$D14365,0)-(L$5-$D14365-1))))</f>
        <v>0</v>
      </c>
      <c r="M14365" s="293">
        <f ca="1">IF(OFFSET(M14365,-$D14365,0)="n/a","n/a",IF(M$5&gt;OFFSET(M14365,-$D14365,0)+$D14365,$E14365-SUM($G14365:L14365),($E14365-SUM($G14365:L14365))/(OFFSET(M14365,-$D14365,0)-(M$5-$D14365-1))))</f>
        <v>0</v>
      </c>
      <c r="N14365" s="293">
        <f ca="1">IF(OFFSET(N14365,-$D14365,0)="n/a","n/a",IF(N$5&gt;OFFSET(N14365,-$D14365,0)+$D14365,$E14365-SUM($G14365:M14365),($E14365-SUM($G14365:M14365))/(OFFSET(N14365,-$D14365,0)-(N$5-$D14365-1))))</f>
        <v>0</v>
      </c>
    </row>
    <row r="14366" spans="1:14" s="369" customFormat="1" ht="12.75" hidden="1" customHeight="1" outlineLevel="2" x14ac:dyDescent="0.25">
      <c r="A14366" s="3"/>
      <c r="B14366" s="3"/>
      <c r="C14366" s="392"/>
      <c r="D14366" s="3">
        <v>5</v>
      </c>
      <c r="E14366" s="290">
        <f ca="1"/>
        <v>0</v>
      </c>
      <c r="F14366" s="291"/>
      <c r="G14366" s="294"/>
      <c r="H14366" s="294"/>
      <c r="I14366" s="294"/>
      <c r="J14366" s="294"/>
      <c r="K14366" s="292"/>
      <c r="L14366" s="293">
        <f ca="1">IF(OFFSET(L14366,-$D14366,0)="n/a","n/a",IF(L$5&gt;OFFSET(L14366,-$D14366,0)+$D14366,$E14366-SUM($G14366:K14366),($E14366-SUM($G14366:K14366))/(OFFSET(L14366,-$D14366,0)-(L$5-$D14366-1))))</f>
        <v>0</v>
      </c>
      <c r="M14366" s="293">
        <f ca="1">IF(OFFSET(M14366,-$D14366,0)="n/a","n/a",IF(M$5&gt;OFFSET(M14366,-$D14366,0)+$D14366,$E14366-SUM($G14366:L14366),($E14366-SUM($G14366:L14366))/(OFFSET(M14366,-$D14366,0)-(M$5-$D14366-1))))</f>
        <v>0</v>
      </c>
      <c r="N14366" s="293">
        <f ca="1">IF(OFFSET(N14366,-$D14366,0)="n/a","n/a",IF(N$5&gt;OFFSET(N14366,-$D14366,0)+$D14366,$E14366-SUM($G14366:M14366),($E14366-SUM($G14366:M14366))/(OFFSET(N14366,-$D14366,0)-(N$5-$D14366-1))))</f>
        <v>0</v>
      </c>
    </row>
    <row r="14367" spans="1:14" s="369" customFormat="1" ht="12.75" hidden="1" customHeight="1" outlineLevel="2" x14ac:dyDescent="0.25">
      <c r="A14367" s="3"/>
      <c r="B14367" s="3"/>
      <c r="C14367" s="392"/>
      <c r="D14367" s="3">
        <v>6</v>
      </c>
      <c r="E14367" s="290">
        <f ca="1"/>
        <v>0</v>
      </c>
      <c r="F14367" s="291"/>
      <c r="G14367" s="294"/>
      <c r="H14367" s="294"/>
      <c r="I14367" s="294"/>
      <c r="J14367" s="294"/>
      <c r="K14367" s="294"/>
      <c r="L14367" s="292"/>
      <c r="M14367" s="293">
        <f ca="1">IF(OFFSET(M14367,-$D14367,0)="n/a","n/a",IF(M$5&gt;OFFSET(M14367,-$D14367,0)+$D14367,$E14367-SUM($G14367:L14367),($E14367-SUM($G14367:L14367))/(OFFSET(M14367,-$D14367,0)-(M$5-$D14367-1))))</f>
        <v>0</v>
      </c>
      <c r="N14367" s="293">
        <f ca="1">IF(OFFSET(N14367,-$D14367,0)="n/a","n/a",IF(N$5&gt;OFFSET(N14367,-$D14367,0)+$D14367,$E14367-SUM($G14367:M14367),($E14367-SUM($G14367:M14367))/(OFFSET(N14367,-$D14367,0)-(N$5-$D14367-1))))</f>
        <v>0</v>
      </c>
    </row>
    <row r="14368" spans="1:14" s="369" customFormat="1" ht="12.75" hidden="1" customHeight="1" outlineLevel="2" x14ac:dyDescent="0.25">
      <c r="A14368" s="3"/>
      <c r="B14368" s="3"/>
      <c r="C14368" s="392"/>
      <c r="D14368" s="3">
        <v>7</v>
      </c>
      <c r="E14368" s="290">
        <f ca="1"/>
        <v>0</v>
      </c>
      <c r="F14368" s="291"/>
      <c r="G14368" s="294"/>
      <c r="H14368" s="294"/>
      <c r="I14368" s="294"/>
      <c r="J14368" s="294"/>
      <c r="K14368" s="294"/>
      <c r="L14368" s="294"/>
      <c r="M14368" s="292"/>
      <c r="N14368" s="293">
        <f ca="1">IF(OFFSET(N14368,-$D14368,0)="n/a","n/a",IF(N$5&gt;OFFSET(N14368,-$D14368,0)+$D14368,$E14368-SUM($G14368:M14368),($E14368-SUM($G14368:M14368))/(OFFSET(N14368,-$D14368,0)-(N$5-$D14368-1))))</f>
        <v>0</v>
      </c>
    </row>
    <row r="14369" spans="1:14" s="369" customFormat="1" ht="12.75" hidden="1" customHeight="1" outlineLevel="2" x14ac:dyDescent="0.25">
      <c r="A14369" s="3"/>
      <c r="B14369" s="3"/>
      <c r="C14369" s="392"/>
      <c r="D14369" s="3">
        <v>8</v>
      </c>
      <c r="E14369" s="290">
        <f ca="1"/>
        <v>0</v>
      </c>
      <c r="F14369" s="291"/>
      <c r="G14369" s="294"/>
      <c r="H14369" s="294"/>
      <c r="I14369" s="294"/>
      <c r="J14369" s="294"/>
      <c r="K14369" s="294"/>
      <c r="L14369" s="294"/>
      <c r="M14369" s="294"/>
      <c r="N14369" s="292"/>
    </row>
    <row r="14370" spans="1:14" s="369" customFormat="1" ht="12.75" hidden="1" customHeight="1" outlineLevel="2" x14ac:dyDescent="0.25">
      <c r="A14370" s="3"/>
      <c r="B14370" s="3"/>
      <c r="C14370" s="392"/>
      <c r="D14370" s="3">
        <v>9</v>
      </c>
      <c r="E14370" s="290" t="e">
        <f ca="1"/>
        <v>#N/A</v>
      </c>
      <c r="F14370" s="291"/>
      <c r="G14370" s="294"/>
      <c r="H14370" s="294"/>
      <c r="I14370" s="294"/>
      <c r="J14370" s="294"/>
      <c r="K14370" s="294"/>
      <c r="L14370" s="294"/>
      <c r="M14370" s="294"/>
      <c r="N14370" s="294"/>
    </row>
    <row r="14371" spans="1:14" s="369" customFormat="1" ht="12.75" hidden="1" customHeight="1" outlineLevel="2" x14ac:dyDescent="0.25">
      <c r="A14371" s="3"/>
      <c r="B14371" s="3"/>
      <c r="C14371" s="392"/>
      <c r="D14371" s="3">
        <v>10</v>
      </c>
      <c r="E14371" s="290" t="e">
        <f ca="1"/>
        <v>#N/A</v>
      </c>
      <c r="F14371" s="291"/>
      <c r="G14371" s="294"/>
      <c r="H14371" s="294"/>
      <c r="I14371" s="294"/>
      <c r="J14371" s="294"/>
      <c r="K14371" s="294"/>
      <c r="L14371" s="294"/>
      <c r="M14371" s="294"/>
      <c r="N14371" s="294"/>
    </row>
    <row r="14372" spans="1:14" s="369" customFormat="1" ht="12.75" hidden="1" customHeight="1" outlineLevel="2" x14ac:dyDescent="0.25">
      <c r="A14372" s="3"/>
      <c r="B14372" s="3"/>
      <c r="C14372" s="392"/>
      <c r="D14372" s="3">
        <v>11</v>
      </c>
      <c r="E14372" s="290" t="e">
        <f ca="1"/>
        <v>#N/A</v>
      </c>
      <c r="F14372" s="291"/>
      <c r="G14372" s="294"/>
      <c r="H14372" s="294"/>
      <c r="I14372" s="294"/>
      <c r="J14372" s="294"/>
      <c r="K14372" s="294"/>
      <c r="L14372" s="294"/>
      <c r="M14372" s="294"/>
      <c r="N14372" s="294"/>
    </row>
    <row r="14373" spans="1:14" s="369" customFormat="1" ht="12.75" hidden="1" customHeight="1" outlineLevel="2" x14ac:dyDescent="0.25">
      <c r="A14373" s="3"/>
      <c r="B14373" s="3"/>
      <c r="C14373" s="392"/>
      <c r="D14373" s="3">
        <v>12</v>
      </c>
      <c r="E14373" s="290" t="e">
        <f ca="1"/>
        <v>#N/A</v>
      </c>
      <c r="F14373" s="291"/>
      <c r="G14373" s="294"/>
      <c r="H14373" s="294"/>
      <c r="I14373" s="294"/>
      <c r="J14373" s="294"/>
      <c r="K14373" s="294"/>
      <c r="L14373" s="294"/>
      <c r="M14373" s="294"/>
      <c r="N14373" s="294"/>
    </row>
    <row r="14374" spans="1:14" s="369" customFormat="1" ht="12.75" hidden="1" customHeight="1" outlineLevel="2" x14ac:dyDescent="0.25">
      <c r="A14374" s="3"/>
      <c r="B14374" s="3"/>
      <c r="C14374" s="392"/>
      <c r="D14374" s="3">
        <v>13</v>
      </c>
      <c r="E14374" s="290" t="e">
        <f ca="1"/>
        <v>#N/A</v>
      </c>
      <c r="F14374" s="291"/>
      <c r="G14374" s="294"/>
      <c r="H14374" s="294"/>
      <c r="I14374" s="294"/>
      <c r="J14374" s="294"/>
      <c r="K14374" s="294"/>
      <c r="L14374" s="294"/>
      <c r="M14374" s="294"/>
      <c r="N14374" s="294"/>
    </row>
    <row r="14375" spans="1:14" s="369" customFormat="1" ht="12.75" hidden="1" customHeight="1" outlineLevel="2" x14ac:dyDescent="0.25">
      <c r="A14375" s="3"/>
      <c r="B14375" s="3"/>
      <c r="C14375" s="392"/>
      <c r="D14375" s="3">
        <v>14</v>
      </c>
      <c r="E14375" s="290" t="e">
        <f ca="1"/>
        <v>#N/A</v>
      </c>
      <c r="F14375" s="291"/>
      <c r="G14375" s="294"/>
      <c r="H14375" s="294"/>
      <c r="I14375" s="294"/>
      <c r="J14375" s="294"/>
      <c r="K14375" s="294"/>
      <c r="L14375" s="294"/>
      <c r="M14375" s="294"/>
      <c r="N14375" s="294"/>
    </row>
    <row r="14376" spans="1:14" s="369" customFormat="1" ht="12.75" hidden="1" customHeight="1" outlineLevel="2" x14ac:dyDescent="0.25">
      <c r="A14376" s="3"/>
      <c r="B14376" s="3"/>
      <c r="C14376" s="392"/>
      <c r="D14376" s="3">
        <v>15</v>
      </c>
      <c r="E14376" s="290" t="e">
        <f ca="1"/>
        <v>#N/A</v>
      </c>
      <c r="F14376" s="291"/>
      <c r="G14376" s="294"/>
      <c r="H14376" s="294"/>
      <c r="I14376" s="294"/>
      <c r="J14376" s="294"/>
      <c r="K14376" s="294"/>
      <c r="L14376" s="294"/>
      <c r="M14376" s="294"/>
      <c r="N14376" s="294"/>
    </row>
    <row r="14377" spans="1:14" s="369" customFormat="1" ht="12.75" hidden="1" customHeight="1" outlineLevel="1" x14ac:dyDescent="0.25">
      <c r="A14377" s="3"/>
      <c r="B14377" s="145" t="str">
        <f ca="1">B14360</f>
        <v>Asset Type 242</v>
      </c>
      <c r="C14377" s="145" t="str">
        <f ca="1">C14360</f>
        <v>Description - Asset Type 242</v>
      </c>
      <c r="D14377" s="3"/>
      <c r="E14377" s="3"/>
      <c r="F14377" s="106" t="s">
        <v>47</v>
      </c>
      <c r="G14377" s="296">
        <f t="shared" ref="G14377:N14377" si="1484">SUM(G14362:G14376)</f>
        <v>0</v>
      </c>
      <c r="H14377" s="296">
        <f t="shared" ca="1" si="1484"/>
        <v>0</v>
      </c>
      <c r="I14377" s="296">
        <f t="shared" ca="1" si="1484"/>
        <v>0</v>
      </c>
      <c r="J14377" s="296">
        <f t="shared" ca="1" si="1484"/>
        <v>0</v>
      </c>
      <c r="K14377" s="296">
        <f t="shared" ca="1" si="1484"/>
        <v>0</v>
      </c>
      <c r="L14377" s="296">
        <f t="shared" ca="1" si="1484"/>
        <v>0</v>
      </c>
      <c r="M14377" s="296">
        <f t="shared" ca="1" si="1484"/>
        <v>0</v>
      </c>
      <c r="N14377" s="296">
        <f t="shared" ca="1" si="1484"/>
        <v>0</v>
      </c>
    </row>
    <row r="14378" spans="1:14" s="369" customFormat="1" ht="12.75" hidden="1" customHeight="1" outlineLevel="2" x14ac:dyDescent="0.25">
      <c r="A14378" s="217">
        <f>A14360+1</f>
        <v>243</v>
      </c>
      <c r="B14378" s="22" t="str">
        <f ca="1">OFFSET($B$516,$A14378-1,0)</f>
        <v>Asset Type 243</v>
      </c>
      <c r="C14378" s="22" t="str">
        <f ca="1">OFFSET($C$516,$A14378-1,0)</f>
        <v>Description - Asset Type 243</v>
      </c>
      <c r="D14378" s="3"/>
      <c r="E14378" s="109"/>
      <c r="F14378" s="108" t="s">
        <v>46</v>
      </c>
      <c r="G14378" s="295">
        <f t="shared" ref="G14378:N14378" ca="1" si="1485">VLOOKUP($B14378,$B$516:$N$1015,5+G$5,FALSE)</f>
        <v>0</v>
      </c>
      <c r="H14378" s="295">
        <f t="shared" ca="1" si="1485"/>
        <v>0</v>
      </c>
      <c r="I14378" s="295">
        <f t="shared" ca="1" si="1485"/>
        <v>0</v>
      </c>
      <c r="J14378" s="295">
        <f t="shared" ca="1" si="1485"/>
        <v>0</v>
      </c>
      <c r="K14378" s="295">
        <f t="shared" ca="1" si="1485"/>
        <v>0</v>
      </c>
      <c r="L14378" s="295">
        <f t="shared" ca="1" si="1485"/>
        <v>0</v>
      </c>
      <c r="M14378" s="295">
        <f t="shared" ca="1" si="1485"/>
        <v>0</v>
      </c>
      <c r="N14378" s="295">
        <f t="shared" ca="1" si="1485"/>
        <v>0</v>
      </c>
    </row>
    <row r="14379" spans="1:14" s="369" customFormat="1" ht="12.75" hidden="1" customHeight="1" outlineLevel="2" x14ac:dyDescent="0.25">
      <c r="A14379" s="3"/>
      <c r="B14379" s="3"/>
      <c r="C14379" s="21"/>
      <c r="D14379" s="3"/>
      <c r="E14379" s="107"/>
      <c r="F14379" s="106" t="s">
        <v>80</v>
      </c>
      <c r="G14379" s="111">
        <f ca="1">VLOOKUP($B14378,'Input Sheet'!$B$515:$N$1014,5+G$5,FALSE)</f>
        <v>0</v>
      </c>
      <c r="H14379" s="111">
        <f ca="1">VLOOKUP($B14378,'Input Sheet'!$B$515:$N$1014,5+H$5,FALSE)</f>
        <v>0</v>
      </c>
      <c r="I14379" s="111">
        <f ca="1">VLOOKUP($B14378,'Input Sheet'!$B$515:$N$1014,5+I$5,FALSE)</f>
        <v>0</v>
      </c>
      <c r="J14379" s="111">
        <f ca="1">VLOOKUP($B14378,'Input Sheet'!$B$515:$N$1014,5+J$5,FALSE)</f>
        <v>0</v>
      </c>
      <c r="K14379" s="111">
        <f ca="1">VLOOKUP($B14378,'Input Sheet'!$B$515:$N$1014,5+K$5,FALSE)</f>
        <v>0</v>
      </c>
      <c r="L14379" s="111">
        <f ca="1">VLOOKUP($B14378,'Input Sheet'!$B$515:$N$1014,5+L$5,FALSE)</f>
        <v>0</v>
      </c>
      <c r="M14379" s="111">
        <f ca="1">VLOOKUP($B14378,'Input Sheet'!$B$515:$N$1014,5+M$5,FALSE)</f>
        <v>0</v>
      </c>
      <c r="N14379" s="111">
        <f ca="1">VLOOKUP($B14378,'Input Sheet'!$B$515:$N$1014,5+N$5,FALSE)</f>
        <v>0</v>
      </c>
    </row>
    <row r="14380" spans="1:14" s="369" customFormat="1" ht="12.75" hidden="1" customHeight="1" outlineLevel="2" x14ac:dyDescent="0.25">
      <c r="A14380" s="3"/>
      <c r="B14380" s="3"/>
      <c r="C14380" s="3"/>
      <c r="D14380" s="3">
        <v>1</v>
      </c>
      <c r="E14380" s="290">
        <f t="array" aca="1" ref="E14380:E14394" ca="1">TRANSPOSE(G14378:N14378)</f>
        <v>0</v>
      </c>
      <c r="F14380" s="291"/>
      <c r="G14380" s="292"/>
      <c r="H14380" s="293">
        <f ca="1">IF(OFFSET(H14380,-$D14380,0)="n/a","n/a",IF(H$5&gt;OFFSET(H14380,-$D14380,0)+$D14380,$E14380-SUM($G14380:G14380),($E14380-SUM($G14380:G14380))/(OFFSET(H14380,-$D14380,0)-(H$5-$D14380-1))))</f>
        <v>0</v>
      </c>
      <c r="I14380" s="293">
        <f ca="1">IF(OFFSET(I14380,-$D14380,0)="n/a","n/a",IF(I$5&gt;OFFSET(I14380,-$D14380,0)+$D14380,$E14380-SUM($G14380:H14380),($E14380-SUM($G14380:H14380))/(OFFSET(I14380,-$D14380,0)-(I$5-$D14380-1))))</f>
        <v>0</v>
      </c>
      <c r="J14380" s="293">
        <f ca="1">IF(OFFSET(J14380,-$D14380,0)="n/a","n/a",IF(J$5&gt;OFFSET(J14380,-$D14380,0)+$D14380,$E14380-SUM($G14380:I14380),($E14380-SUM($G14380:I14380))/(OFFSET(J14380,-$D14380,0)-(J$5-$D14380-1))))</f>
        <v>0</v>
      </c>
      <c r="K14380" s="293">
        <f ca="1">IF(OFFSET(K14380,-$D14380,0)="n/a","n/a",IF(K$5&gt;OFFSET(K14380,-$D14380,0)+$D14380,$E14380-SUM($G14380:J14380),($E14380-SUM($G14380:J14380))/(OFFSET(K14380,-$D14380,0)-(K$5-$D14380-1))))</f>
        <v>0</v>
      </c>
      <c r="L14380" s="293">
        <f ca="1">IF(OFFSET(L14380,-$D14380,0)="n/a","n/a",IF(L$5&gt;OFFSET(L14380,-$D14380,0)+$D14380,$E14380-SUM($G14380:K14380),($E14380-SUM($G14380:K14380))/(OFFSET(L14380,-$D14380,0)-(L$5-$D14380-1))))</f>
        <v>0</v>
      </c>
      <c r="M14380" s="293">
        <f ca="1">IF(OFFSET(M14380,-$D14380,0)="n/a","n/a",IF(M$5&gt;OFFSET(M14380,-$D14380,0)+$D14380,$E14380-SUM($G14380:L14380),($E14380-SUM($G14380:L14380))/(OFFSET(M14380,-$D14380,0)-(M$5-$D14380-1))))</f>
        <v>0</v>
      </c>
      <c r="N14380" s="293">
        <f ca="1">IF(OFFSET(N14380,-$D14380,0)="n/a","n/a",IF(N$5&gt;OFFSET(N14380,-$D14380,0)+$D14380,$E14380-SUM($G14380:M14380),($E14380-SUM($G14380:M14380))/(OFFSET(N14380,-$D14380,0)-(N$5-$D14380-1))))</f>
        <v>0</v>
      </c>
    </row>
    <row r="14381" spans="1:14" s="369" customFormat="1" ht="12.75" hidden="1" customHeight="1" outlineLevel="2" x14ac:dyDescent="0.25">
      <c r="A14381" s="3"/>
      <c r="B14381" s="3"/>
      <c r="C14381" s="392" t="s">
        <v>48</v>
      </c>
      <c r="D14381" s="3">
        <v>2</v>
      </c>
      <c r="E14381" s="290">
        <f ca="1"/>
        <v>0</v>
      </c>
      <c r="F14381" s="291"/>
      <c r="G14381" s="294"/>
      <c r="H14381" s="292"/>
      <c r="I14381" s="293">
        <f ca="1">IF(OFFSET(I14381,-$D14381,0)="n/a","n/a",IF(I$5&gt;OFFSET(I14381,-$D14381,0)+$D14381,$E14381-SUM($G14381:H14381),($E14381-SUM($G14381:H14381))/(OFFSET(I14381,-$D14381,0)-(I$5-$D14381-1))))</f>
        <v>0</v>
      </c>
      <c r="J14381" s="293">
        <f ca="1">IF(OFFSET(J14381,-$D14381,0)="n/a","n/a",IF(J$5&gt;OFFSET(J14381,-$D14381,0)+$D14381,$E14381-SUM($G14381:I14381),($E14381-SUM($G14381:I14381))/(OFFSET(J14381,-$D14381,0)-(J$5-$D14381-1))))</f>
        <v>0</v>
      </c>
      <c r="K14381" s="293">
        <f ca="1">IF(OFFSET(K14381,-$D14381,0)="n/a","n/a",IF(K$5&gt;OFFSET(K14381,-$D14381,0)+$D14381,$E14381-SUM($G14381:J14381),($E14381-SUM($G14381:J14381))/(OFFSET(K14381,-$D14381,0)-(K$5-$D14381-1))))</f>
        <v>0</v>
      </c>
      <c r="L14381" s="293">
        <f ca="1">IF(OFFSET(L14381,-$D14381,0)="n/a","n/a",IF(L$5&gt;OFFSET(L14381,-$D14381,0)+$D14381,$E14381-SUM($G14381:K14381),($E14381-SUM($G14381:K14381))/(OFFSET(L14381,-$D14381,0)-(L$5-$D14381-1))))</f>
        <v>0</v>
      </c>
      <c r="M14381" s="293">
        <f ca="1">IF(OFFSET(M14381,-$D14381,0)="n/a","n/a",IF(M$5&gt;OFFSET(M14381,-$D14381,0)+$D14381,$E14381-SUM($G14381:L14381),($E14381-SUM($G14381:L14381))/(OFFSET(M14381,-$D14381,0)-(M$5-$D14381-1))))</f>
        <v>0</v>
      </c>
      <c r="N14381" s="293">
        <f ca="1">IF(OFFSET(N14381,-$D14381,0)="n/a","n/a",IF(N$5&gt;OFFSET(N14381,-$D14381,0)+$D14381,$E14381-SUM($G14381:M14381),($E14381-SUM($G14381:M14381))/(OFFSET(N14381,-$D14381,0)-(N$5-$D14381-1))))</f>
        <v>0</v>
      </c>
    </row>
    <row r="14382" spans="1:14" s="369" customFormat="1" ht="12.75" hidden="1" customHeight="1" outlineLevel="2" x14ac:dyDescent="0.25">
      <c r="A14382" s="3"/>
      <c r="B14382" s="3"/>
      <c r="C14382" s="392"/>
      <c r="D14382" s="3">
        <v>3</v>
      </c>
      <c r="E14382" s="290">
        <f ca="1"/>
        <v>0</v>
      </c>
      <c r="F14382" s="291"/>
      <c r="G14382" s="294"/>
      <c r="H14382" s="294"/>
      <c r="I14382" s="292"/>
      <c r="J14382" s="293">
        <f ca="1">IF(OFFSET(J14382,-$D14382,0)="n/a","n/a",IF(J$5&gt;OFFSET(J14382,-$D14382,0)+$D14382,$E14382-SUM($G14382:I14382),($E14382-SUM($G14382:I14382))/(OFFSET(J14382,-$D14382,0)-(J$5-$D14382-1))))</f>
        <v>0</v>
      </c>
      <c r="K14382" s="293">
        <f ca="1">IF(OFFSET(K14382,-$D14382,0)="n/a","n/a",IF(K$5&gt;OFFSET(K14382,-$D14382,0)+$D14382,$E14382-SUM($G14382:J14382),($E14382-SUM($G14382:J14382))/(OFFSET(K14382,-$D14382,0)-(K$5-$D14382-1))))</f>
        <v>0</v>
      </c>
      <c r="L14382" s="293">
        <f ca="1">IF(OFFSET(L14382,-$D14382,0)="n/a","n/a",IF(L$5&gt;OFFSET(L14382,-$D14382,0)+$D14382,$E14382-SUM($G14382:K14382),($E14382-SUM($G14382:K14382))/(OFFSET(L14382,-$D14382,0)-(L$5-$D14382-1))))</f>
        <v>0</v>
      </c>
      <c r="M14382" s="293">
        <f ca="1">IF(OFFSET(M14382,-$D14382,0)="n/a","n/a",IF(M$5&gt;OFFSET(M14382,-$D14382,0)+$D14382,$E14382-SUM($G14382:L14382),($E14382-SUM($G14382:L14382))/(OFFSET(M14382,-$D14382,0)-(M$5-$D14382-1))))</f>
        <v>0</v>
      </c>
      <c r="N14382" s="293">
        <f ca="1">IF(OFFSET(N14382,-$D14382,0)="n/a","n/a",IF(N$5&gt;OFFSET(N14382,-$D14382,0)+$D14382,$E14382-SUM($G14382:M14382),($E14382-SUM($G14382:M14382))/(OFFSET(N14382,-$D14382,0)-(N$5-$D14382-1))))</f>
        <v>0</v>
      </c>
    </row>
    <row r="14383" spans="1:14" s="369" customFormat="1" ht="12.75" hidden="1" customHeight="1" outlineLevel="2" x14ac:dyDescent="0.25">
      <c r="A14383" s="3"/>
      <c r="B14383" s="3"/>
      <c r="C14383" s="392"/>
      <c r="D14383" s="3">
        <v>4</v>
      </c>
      <c r="E14383" s="290">
        <f ca="1"/>
        <v>0</v>
      </c>
      <c r="F14383" s="291"/>
      <c r="G14383" s="294"/>
      <c r="H14383" s="294"/>
      <c r="I14383" s="294"/>
      <c r="J14383" s="292"/>
      <c r="K14383" s="293">
        <f ca="1">IF(OFFSET(K14383,-$D14383,0)="n/a","n/a",IF(K$5&gt;OFFSET(K14383,-$D14383,0)+$D14383,$E14383-SUM($G14383:J14383),($E14383-SUM($G14383:J14383))/(OFFSET(K14383,-$D14383,0)-(K$5-$D14383-1))))</f>
        <v>0</v>
      </c>
      <c r="L14383" s="293">
        <f ca="1">IF(OFFSET(L14383,-$D14383,0)="n/a","n/a",IF(L$5&gt;OFFSET(L14383,-$D14383,0)+$D14383,$E14383-SUM($G14383:K14383),($E14383-SUM($G14383:K14383))/(OFFSET(L14383,-$D14383,0)-(L$5-$D14383-1))))</f>
        <v>0</v>
      </c>
      <c r="M14383" s="293">
        <f ca="1">IF(OFFSET(M14383,-$D14383,0)="n/a","n/a",IF(M$5&gt;OFFSET(M14383,-$D14383,0)+$D14383,$E14383-SUM($G14383:L14383),($E14383-SUM($G14383:L14383))/(OFFSET(M14383,-$D14383,0)-(M$5-$D14383-1))))</f>
        <v>0</v>
      </c>
      <c r="N14383" s="293">
        <f ca="1">IF(OFFSET(N14383,-$D14383,0)="n/a","n/a",IF(N$5&gt;OFFSET(N14383,-$D14383,0)+$D14383,$E14383-SUM($G14383:M14383),($E14383-SUM($G14383:M14383))/(OFFSET(N14383,-$D14383,0)-(N$5-$D14383-1))))</f>
        <v>0</v>
      </c>
    </row>
    <row r="14384" spans="1:14" s="369" customFormat="1" ht="12.75" hidden="1" customHeight="1" outlineLevel="2" x14ac:dyDescent="0.25">
      <c r="A14384" s="3"/>
      <c r="B14384" s="3"/>
      <c r="C14384" s="392"/>
      <c r="D14384" s="3">
        <v>5</v>
      </c>
      <c r="E14384" s="290">
        <f ca="1"/>
        <v>0</v>
      </c>
      <c r="F14384" s="291"/>
      <c r="G14384" s="294"/>
      <c r="H14384" s="294"/>
      <c r="I14384" s="294"/>
      <c r="J14384" s="294"/>
      <c r="K14384" s="292"/>
      <c r="L14384" s="293">
        <f ca="1">IF(OFFSET(L14384,-$D14384,0)="n/a","n/a",IF(L$5&gt;OFFSET(L14384,-$D14384,0)+$D14384,$E14384-SUM($G14384:K14384),($E14384-SUM($G14384:K14384))/(OFFSET(L14384,-$D14384,0)-(L$5-$D14384-1))))</f>
        <v>0</v>
      </c>
      <c r="M14384" s="293">
        <f ca="1">IF(OFFSET(M14384,-$D14384,0)="n/a","n/a",IF(M$5&gt;OFFSET(M14384,-$D14384,0)+$D14384,$E14384-SUM($G14384:L14384),($E14384-SUM($G14384:L14384))/(OFFSET(M14384,-$D14384,0)-(M$5-$D14384-1))))</f>
        <v>0</v>
      </c>
      <c r="N14384" s="293">
        <f ca="1">IF(OFFSET(N14384,-$D14384,0)="n/a","n/a",IF(N$5&gt;OFFSET(N14384,-$D14384,0)+$D14384,$E14384-SUM($G14384:M14384),($E14384-SUM($G14384:M14384))/(OFFSET(N14384,-$D14384,0)-(N$5-$D14384-1))))</f>
        <v>0</v>
      </c>
    </row>
    <row r="14385" spans="1:14" s="369" customFormat="1" ht="12.75" hidden="1" customHeight="1" outlineLevel="2" x14ac:dyDescent="0.25">
      <c r="A14385" s="3"/>
      <c r="B14385" s="3"/>
      <c r="C14385" s="392"/>
      <c r="D14385" s="3">
        <v>6</v>
      </c>
      <c r="E14385" s="290">
        <f ca="1"/>
        <v>0</v>
      </c>
      <c r="F14385" s="291"/>
      <c r="G14385" s="294"/>
      <c r="H14385" s="294"/>
      <c r="I14385" s="294"/>
      <c r="J14385" s="294"/>
      <c r="K14385" s="294"/>
      <c r="L14385" s="292"/>
      <c r="M14385" s="293">
        <f ca="1">IF(OFFSET(M14385,-$D14385,0)="n/a","n/a",IF(M$5&gt;OFFSET(M14385,-$D14385,0)+$D14385,$E14385-SUM($G14385:L14385),($E14385-SUM($G14385:L14385))/(OFFSET(M14385,-$D14385,0)-(M$5-$D14385-1))))</f>
        <v>0</v>
      </c>
      <c r="N14385" s="293">
        <f ca="1">IF(OFFSET(N14385,-$D14385,0)="n/a","n/a",IF(N$5&gt;OFFSET(N14385,-$D14385,0)+$D14385,$E14385-SUM($G14385:M14385),($E14385-SUM($G14385:M14385))/(OFFSET(N14385,-$D14385,0)-(N$5-$D14385-1))))</f>
        <v>0</v>
      </c>
    </row>
    <row r="14386" spans="1:14" s="369" customFormat="1" ht="12.75" hidden="1" customHeight="1" outlineLevel="2" x14ac:dyDescent="0.25">
      <c r="A14386" s="3"/>
      <c r="B14386" s="3"/>
      <c r="C14386" s="392"/>
      <c r="D14386" s="3">
        <v>7</v>
      </c>
      <c r="E14386" s="290">
        <f ca="1"/>
        <v>0</v>
      </c>
      <c r="F14386" s="291"/>
      <c r="G14386" s="294"/>
      <c r="H14386" s="294"/>
      <c r="I14386" s="294"/>
      <c r="J14386" s="294"/>
      <c r="K14386" s="294"/>
      <c r="L14386" s="294"/>
      <c r="M14386" s="292"/>
      <c r="N14386" s="293">
        <f ca="1">IF(OFFSET(N14386,-$D14386,0)="n/a","n/a",IF(N$5&gt;OFFSET(N14386,-$D14386,0)+$D14386,$E14386-SUM($G14386:M14386),($E14386-SUM($G14386:M14386))/(OFFSET(N14386,-$D14386,0)-(N$5-$D14386-1))))</f>
        <v>0</v>
      </c>
    </row>
    <row r="14387" spans="1:14" s="369" customFormat="1" ht="12.75" hidden="1" customHeight="1" outlineLevel="2" x14ac:dyDescent="0.25">
      <c r="A14387" s="3"/>
      <c r="B14387" s="3"/>
      <c r="C14387" s="392"/>
      <c r="D14387" s="3">
        <v>8</v>
      </c>
      <c r="E14387" s="290">
        <f ca="1"/>
        <v>0</v>
      </c>
      <c r="F14387" s="291"/>
      <c r="G14387" s="294"/>
      <c r="H14387" s="294"/>
      <c r="I14387" s="294"/>
      <c r="J14387" s="294"/>
      <c r="K14387" s="294"/>
      <c r="L14387" s="294"/>
      <c r="M14387" s="294"/>
      <c r="N14387" s="292"/>
    </row>
    <row r="14388" spans="1:14" s="369" customFormat="1" ht="12.75" hidden="1" customHeight="1" outlineLevel="2" x14ac:dyDescent="0.25">
      <c r="A14388" s="3"/>
      <c r="B14388" s="3"/>
      <c r="C14388" s="392"/>
      <c r="D14388" s="3">
        <v>9</v>
      </c>
      <c r="E14388" s="290" t="e">
        <f ca="1"/>
        <v>#N/A</v>
      </c>
      <c r="F14388" s="291"/>
      <c r="G14388" s="294"/>
      <c r="H14388" s="294"/>
      <c r="I14388" s="294"/>
      <c r="J14388" s="294"/>
      <c r="K14388" s="294"/>
      <c r="L14388" s="294"/>
      <c r="M14388" s="294"/>
      <c r="N14388" s="294"/>
    </row>
    <row r="14389" spans="1:14" s="369" customFormat="1" ht="12.75" hidden="1" customHeight="1" outlineLevel="2" x14ac:dyDescent="0.25">
      <c r="A14389" s="3"/>
      <c r="B14389" s="3"/>
      <c r="C14389" s="392"/>
      <c r="D14389" s="3">
        <v>10</v>
      </c>
      <c r="E14389" s="290" t="e">
        <f ca="1"/>
        <v>#N/A</v>
      </c>
      <c r="F14389" s="291"/>
      <c r="G14389" s="294"/>
      <c r="H14389" s="294"/>
      <c r="I14389" s="294"/>
      <c r="J14389" s="294"/>
      <c r="K14389" s="294"/>
      <c r="L14389" s="294"/>
      <c r="M14389" s="294"/>
      <c r="N14389" s="294"/>
    </row>
    <row r="14390" spans="1:14" s="369" customFormat="1" ht="12.75" hidden="1" customHeight="1" outlineLevel="2" x14ac:dyDescent="0.25">
      <c r="A14390" s="3"/>
      <c r="B14390" s="3"/>
      <c r="C14390" s="392"/>
      <c r="D14390" s="3">
        <v>11</v>
      </c>
      <c r="E14390" s="290" t="e">
        <f ca="1"/>
        <v>#N/A</v>
      </c>
      <c r="F14390" s="291"/>
      <c r="G14390" s="294"/>
      <c r="H14390" s="294"/>
      <c r="I14390" s="294"/>
      <c r="J14390" s="294"/>
      <c r="K14390" s="294"/>
      <c r="L14390" s="294"/>
      <c r="M14390" s="294"/>
      <c r="N14390" s="294"/>
    </row>
    <row r="14391" spans="1:14" s="369" customFormat="1" ht="12.75" hidden="1" customHeight="1" outlineLevel="2" x14ac:dyDescent="0.25">
      <c r="A14391" s="3"/>
      <c r="B14391" s="3"/>
      <c r="C14391" s="392"/>
      <c r="D14391" s="3">
        <v>12</v>
      </c>
      <c r="E14391" s="290" t="e">
        <f ca="1"/>
        <v>#N/A</v>
      </c>
      <c r="F14391" s="291"/>
      <c r="G14391" s="294"/>
      <c r="H14391" s="294"/>
      <c r="I14391" s="294"/>
      <c r="J14391" s="294"/>
      <c r="K14391" s="294"/>
      <c r="L14391" s="294"/>
      <c r="M14391" s="294"/>
      <c r="N14391" s="294"/>
    </row>
    <row r="14392" spans="1:14" s="369" customFormat="1" ht="12.75" hidden="1" customHeight="1" outlineLevel="2" x14ac:dyDescent="0.25">
      <c r="A14392" s="3"/>
      <c r="B14392" s="3"/>
      <c r="C14392" s="392"/>
      <c r="D14392" s="3">
        <v>13</v>
      </c>
      <c r="E14392" s="290" t="e">
        <f ca="1"/>
        <v>#N/A</v>
      </c>
      <c r="F14392" s="291"/>
      <c r="G14392" s="294"/>
      <c r="H14392" s="294"/>
      <c r="I14392" s="294"/>
      <c r="J14392" s="294"/>
      <c r="K14392" s="294"/>
      <c r="L14392" s="294"/>
      <c r="M14392" s="294"/>
      <c r="N14392" s="294"/>
    </row>
    <row r="14393" spans="1:14" s="369" customFormat="1" ht="12.75" hidden="1" customHeight="1" outlineLevel="2" x14ac:dyDescent="0.25">
      <c r="A14393" s="3"/>
      <c r="B14393" s="3"/>
      <c r="C14393" s="392"/>
      <c r="D14393" s="3">
        <v>14</v>
      </c>
      <c r="E14393" s="290" t="e">
        <f ca="1"/>
        <v>#N/A</v>
      </c>
      <c r="F14393" s="291"/>
      <c r="G14393" s="294"/>
      <c r="H14393" s="294"/>
      <c r="I14393" s="294"/>
      <c r="J14393" s="294"/>
      <c r="K14393" s="294"/>
      <c r="L14393" s="294"/>
      <c r="M14393" s="294"/>
      <c r="N14393" s="294"/>
    </row>
    <row r="14394" spans="1:14" s="369" customFormat="1" ht="12.75" hidden="1" customHeight="1" outlineLevel="2" x14ac:dyDescent="0.25">
      <c r="A14394" s="3"/>
      <c r="B14394" s="3"/>
      <c r="C14394" s="392"/>
      <c r="D14394" s="3">
        <v>15</v>
      </c>
      <c r="E14394" s="290" t="e">
        <f ca="1"/>
        <v>#N/A</v>
      </c>
      <c r="F14394" s="291"/>
      <c r="G14394" s="294"/>
      <c r="H14394" s="294"/>
      <c r="I14394" s="294"/>
      <c r="J14394" s="294"/>
      <c r="K14394" s="294"/>
      <c r="L14394" s="294"/>
      <c r="M14394" s="294"/>
      <c r="N14394" s="294"/>
    </row>
    <row r="14395" spans="1:14" s="369" customFormat="1" ht="12.75" hidden="1" customHeight="1" outlineLevel="1" x14ac:dyDescent="0.25">
      <c r="A14395" s="3"/>
      <c r="B14395" s="145" t="str">
        <f ca="1">B14378</f>
        <v>Asset Type 243</v>
      </c>
      <c r="C14395" s="145" t="str">
        <f ca="1">C14378</f>
        <v>Description - Asset Type 243</v>
      </c>
      <c r="D14395" s="3"/>
      <c r="E14395" s="3"/>
      <c r="F14395" s="106" t="s">
        <v>47</v>
      </c>
      <c r="G14395" s="296">
        <f t="shared" ref="G14395:N14395" si="1486">SUM(G14380:G14394)</f>
        <v>0</v>
      </c>
      <c r="H14395" s="296">
        <f t="shared" ca="1" si="1486"/>
        <v>0</v>
      </c>
      <c r="I14395" s="296">
        <f t="shared" ca="1" si="1486"/>
        <v>0</v>
      </c>
      <c r="J14395" s="296">
        <f t="shared" ca="1" si="1486"/>
        <v>0</v>
      </c>
      <c r="K14395" s="296">
        <f t="shared" ca="1" si="1486"/>
        <v>0</v>
      </c>
      <c r="L14395" s="296">
        <f t="shared" ca="1" si="1486"/>
        <v>0</v>
      </c>
      <c r="M14395" s="296">
        <f t="shared" ca="1" si="1486"/>
        <v>0</v>
      </c>
      <c r="N14395" s="296">
        <f t="shared" ca="1" si="1486"/>
        <v>0</v>
      </c>
    </row>
    <row r="14396" spans="1:14" s="369" customFormat="1" ht="12.75" hidden="1" customHeight="1" outlineLevel="2" x14ac:dyDescent="0.25">
      <c r="A14396" s="217">
        <f>A14378+1</f>
        <v>244</v>
      </c>
      <c r="B14396" s="22" t="str">
        <f ca="1">OFFSET($B$516,$A14396-1,0)</f>
        <v>Asset Type 244</v>
      </c>
      <c r="C14396" s="22" t="str">
        <f ca="1">OFFSET($C$516,$A14396-1,0)</f>
        <v>Description - Asset Type 244</v>
      </c>
      <c r="D14396" s="3"/>
      <c r="E14396" s="109"/>
      <c r="F14396" s="108" t="s">
        <v>46</v>
      </c>
      <c r="G14396" s="295">
        <f t="shared" ref="G14396:N14396" ca="1" si="1487">VLOOKUP($B14396,$B$516:$N$1015,5+G$5,FALSE)</f>
        <v>0</v>
      </c>
      <c r="H14396" s="295">
        <f t="shared" ca="1" si="1487"/>
        <v>0</v>
      </c>
      <c r="I14396" s="295">
        <f t="shared" ca="1" si="1487"/>
        <v>0</v>
      </c>
      <c r="J14396" s="295">
        <f t="shared" ca="1" si="1487"/>
        <v>0</v>
      </c>
      <c r="K14396" s="295">
        <f t="shared" ca="1" si="1487"/>
        <v>0</v>
      </c>
      <c r="L14396" s="295">
        <f t="shared" ca="1" si="1487"/>
        <v>0</v>
      </c>
      <c r="M14396" s="295">
        <f t="shared" ca="1" si="1487"/>
        <v>0</v>
      </c>
      <c r="N14396" s="295">
        <f t="shared" ca="1" si="1487"/>
        <v>0</v>
      </c>
    </row>
    <row r="14397" spans="1:14" s="369" customFormat="1" ht="12.75" hidden="1" customHeight="1" outlineLevel="2" x14ac:dyDescent="0.25">
      <c r="A14397" s="3"/>
      <c r="B14397" s="3"/>
      <c r="C14397" s="21"/>
      <c r="D14397" s="3"/>
      <c r="E14397" s="107"/>
      <c r="F14397" s="106" t="s">
        <v>80</v>
      </c>
      <c r="G14397" s="111">
        <f ca="1">VLOOKUP($B14396,'Input Sheet'!$B$515:$N$1014,5+G$5,FALSE)</f>
        <v>0</v>
      </c>
      <c r="H14397" s="111">
        <f ca="1">VLOOKUP($B14396,'Input Sheet'!$B$515:$N$1014,5+H$5,FALSE)</f>
        <v>0</v>
      </c>
      <c r="I14397" s="111">
        <f ca="1">VLOOKUP($B14396,'Input Sheet'!$B$515:$N$1014,5+I$5,FALSE)</f>
        <v>0</v>
      </c>
      <c r="J14397" s="111">
        <f ca="1">VLOOKUP($B14396,'Input Sheet'!$B$515:$N$1014,5+J$5,FALSE)</f>
        <v>0</v>
      </c>
      <c r="K14397" s="111">
        <f ca="1">VLOOKUP($B14396,'Input Sheet'!$B$515:$N$1014,5+K$5,FALSE)</f>
        <v>0</v>
      </c>
      <c r="L14397" s="111">
        <f ca="1">VLOOKUP($B14396,'Input Sheet'!$B$515:$N$1014,5+L$5,FALSE)</f>
        <v>0</v>
      </c>
      <c r="M14397" s="111">
        <f ca="1">VLOOKUP($B14396,'Input Sheet'!$B$515:$N$1014,5+M$5,FALSE)</f>
        <v>0</v>
      </c>
      <c r="N14397" s="111">
        <f ca="1">VLOOKUP($B14396,'Input Sheet'!$B$515:$N$1014,5+N$5,FALSE)</f>
        <v>0</v>
      </c>
    </row>
    <row r="14398" spans="1:14" s="369" customFormat="1" ht="12.75" hidden="1" customHeight="1" outlineLevel="2" x14ac:dyDescent="0.25">
      <c r="A14398" s="3"/>
      <c r="B14398" s="3"/>
      <c r="C14398" s="3"/>
      <c r="D14398" s="3">
        <v>1</v>
      </c>
      <c r="E14398" s="290">
        <f t="array" aca="1" ref="E14398:E14412" ca="1">TRANSPOSE(G14396:N14396)</f>
        <v>0</v>
      </c>
      <c r="F14398" s="291"/>
      <c r="G14398" s="292"/>
      <c r="H14398" s="293">
        <f ca="1">IF(OFFSET(H14398,-$D14398,0)="n/a","n/a",IF(H$5&gt;OFFSET(H14398,-$D14398,0)+$D14398,$E14398-SUM($G14398:G14398),($E14398-SUM($G14398:G14398))/(OFFSET(H14398,-$D14398,0)-(H$5-$D14398-1))))</f>
        <v>0</v>
      </c>
      <c r="I14398" s="293">
        <f ca="1">IF(OFFSET(I14398,-$D14398,0)="n/a","n/a",IF(I$5&gt;OFFSET(I14398,-$D14398,0)+$D14398,$E14398-SUM($G14398:H14398),($E14398-SUM($G14398:H14398))/(OFFSET(I14398,-$D14398,0)-(I$5-$D14398-1))))</f>
        <v>0</v>
      </c>
      <c r="J14398" s="293">
        <f ca="1">IF(OFFSET(J14398,-$D14398,0)="n/a","n/a",IF(J$5&gt;OFFSET(J14398,-$D14398,0)+$D14398,$E14398-SUM($G14398:I14398),($E14398-SUM($G14398:I14398))/(OFFSET(J14398,-$D14398,0)-(J$5-$D14398-1))))</f>
        <v>0</v>
      </c>
      <c r="K14398" s="293">
        <f ca="1">IF(OFFSET(K14398,-$D14398,0)="n/a","n/a",IF(K$5&gt;OFFSET(K14398,-$D14398,0)+$D14398,$E14398-SUM($G14398:J14398),($E14398-SUM($G14398:J14398))/(OFFSET(K14398,-$D14398,0)-(K$5-$D14398-1))))</f>
        <v>0</v>
      </c>
      <c r="L14398" s="293">
        <f ca="1">IF(OFFSET(L14398,-$D14398,0)="n/a","n/a",IF(L$5&gt;OFFSET(L14398,-$D14398,0)+$D14398,$E14398-SUM($G14398:K14398),($E14398-SUM($G14398:K14398))/(OFFSET(L14398,-$D14398,0)-(L$5-$D14398-1))))</f>
        <v>0</v>
      </c>
      <c r="M14398" s="293">
        <f ca="1">IF(OFFSET(M14398,-$D14398,0)="n/a","n/a",IF(M$5&gt;OFFSET(M14398,-$D14398,0)+$D14398,$E14398-SUM($G14398:L14398),($E14398-SUM($G14398:L14398))/(OFFSET(M14398,-$D14398,0)-(M$5-$D14398-1))))</f>
        <v>0</v>
      </c>
      <c r="N14398" s="293">
        <f ca="1">IF(OFFSET(N14398,-$D14398,0)="n/a","n/a",IF(N$5&gt;OFFSET(N14398,-$D14398,0)+$D14398,$E14398-SUM($G14398:M14398),($E14398-SUM($G14398:M14398))/(OFFSET(N14398,-$D14398,0)-(N$5-$D14398-1))))</f>
        <v>0</v>
      </c>
    </row>
    <row r="14399" spans="1:14" s="369" customFormat="1" ht="12.75" hidden="1" customHeight="1" outlineLevel="2" x14ac:dyDescent="0.25">
      <c r="A14399" s="3"/>
      <c r="B14399" s="3"/>
      <c r="C14399" s="392" t="s">
        <v>48</v>
      </c>
      <c r="D14399" s="3">
        <v>2</v>
      </c>
      <c r="E14399" s="290">
        <f ca="1"/>
        <v>0</v>
      </c>
      <c r="F14399" s="291"/>
      <c r="G14399" s="294"/>
      <c r="H14399" s="292"/>
      <c r="I14399" s="293">
        <f ca="1">IF(OFFSET(I14399,-$D14399,0)="n/a","n/a",IF(I$5&gt;OFFSET(I14399,-$D14399,0)+$D14399,$E14399-SUM($G14399:H14399),($E14399-SUM($G14399:H14399))/(OFFSET(I14399,-$D14399,0)-(I$5-$D14399-1))))</f>
        <v>0</v>
      </c>
      <c r="J14399" s="293">
        <f ca="1">IF(OFFSET(J14399,-$D14399,0)="n/a","n/a",IF(J$5&gt;OFFSET(J14399,-$D14399,0)+$D14399,$E14399-SUM($G14399:I14399),($E14399-SUM($G14399:I14399))/(OFFSET(J14399,-$D14399,0)-(J$5-$D14399-1))))</f>
        <v>0</v>
      </c>
      <c r="K14399" s="293">
        <f ca="1">IF(OFFSET(K14399,-$D14399,0)="n/a","n/a",IF(K$5&gt;OFFSET(K14399,-$D14399,0)+$D14399,$E14399-SUM($G14399:J14399),($E14399-SUM($G14399:J14399))/(OFFSET(K14399,-$D14399,0)-(K$5-$D14399-1))))</f>
        <v>0</v>
      </c>
      <c r="L14399" s="293">
        <f ca="1">IF(OFFSET(L14399,-$D14399,0)="n/a","n/a",IF(L$5&gt;OFFSET(L14399,-$D14399,0)+$D14399,$E14399-SUM($G14399:K14399),($E14399-SUM($G14399:K14399))/(OFFSET(L14399,-$D14399,0)-(L$5-$D14399-1))))</f>
        <v>0</v>
      </c>
      <c r="M14399" s="293">
        <f ca="1">IF(OFFSET(M14399,-$D14399,0)="n/a","n/a",IF(M$5&gt;OFFSET(M14399,-$D14399,0)+$D14399,$E14399-SUM($G14399:L14399),($E14399-SUM($G14399:L14399))/(OFFSET(M14399,-$D14399,0)-(M$5-$D14399-1))))</f>
        <v>0</v>
      </c>
      <c r="N14399" s="293">
        <f ca="1">IF(OFFSET(N14399,-$D14399,0)="n/a","n/a",IF(N$5&gt;OFFSET(N14399,-$D14399,0)+$D14399,$E14399-SUM($G14399:M14399),($E14399-SUM($G14399:M14399))/(OFFSET(N14399,-$D14399,0)-(N$5-$D14399-1))))</f>
        <v>0</v>
      </c>
    </row>
    <row r="14400" spans="1:14" s="369" customFormat="1" ht="12.75" hidden="1" customHeight="1" outlineLevel="2" x14ac:dyDescent="0.25">
      <c r="A14400" s="3"/>
      <c r="B14400" s="3"/>
      <c r="C14400" s="392"/>
      <c r="D14400" s="3">
        <v>3</v>
      </c>
      <c r="E14400" s="290">
        <f ca="1"/>
        <v>0</v>
      </c>
      <c r="F14400" s="291"/>
      <c r="G14400" s="294"/>
      <c r="H14400" s="294"/>
      <c r="I14400" s="292"/>
      <c r="J14400" s="293">
        <f ca="1">IF(OFFSET(J14400,-$D14400,0)="n/a","n/a",IF(J$5&gt;OFFSET(J14400,-$D14400,0)+$D14400,$E14400-SUM($G14400:I14400),($E14400-SUM($G14400:I14400))/(OFFSET(J14400,-$D14400,0)-(J$5-$D14400-1))))</f>
        <v>0</v>
      </c>
      <c r="K14400" s="293">
        <f ca="1">IF(OFFSET(K14400,-$D14400,0)="n/a","n/a",IF(K$5&gt;OFFSET(K14400,-$D14400,0)+$D14400,$E14400-SUM($G14400:J14400),($E14400-SUM($G14400:J14400))/(OFFSET(K14400,-$D14400,0)-(K$5-$D14400-1))))</f>
        <v>0</v>
      </c>
      <c r="L14400" s="293">
        <f ca="1">IF(OFFSET(L14400,-$D14400,0)="n/a","n/a",IF(L$5&gt;OFFSET(L14400,-$D14400,0)+$D14400,$E14400-SUM($G14400:K14400),($E14400-SUM($G14400:K14400))/(OFFSET(L14400,-$D14400,0)-(L$5-$D14400-1))))</f>
        <v>0</v>
      </c>
      <c r="M14400" s="293">
        <f ca="1">IF(OFFSET(M14400,-$D14400,0)="n/a","n/a",IF(M$5&gt;OFFSET(M14400,-$D14400,0)+$D14400,$E14400-SUM($G14400:L14400),($E14400-SUM($G14400:L14400))/(OFFSET(M14400,-$D14400,0)-(M$5-$D14400-1))))</f>
        <v>0</v>
      </c>
      <c r="N14400" s="293">
        <f ca="1">IF(OFFSET(N14400,-$D14400,0)="n/a","n/a",IF(N$5&gt;OFFSET(N14400,-$D14400,0)+$D14400,$E14400-SUM($G14400:M14400),($E14400-SUM($G14400:M14400))/(OFFSET(N14400,-$D14400,0)-(N$5-$D14400-1))))</f>
        <v>0</v>
      </c>
    </row>
    <row r="14401" spans="1:14" s="369" customFormat="1" ht="12.75" hidden="1" customHeight="1" outlineLevel="2" x14ac:dyDescent="0.25">
      <c r="A14401" s="3"/>
      <c r="B14401" s="3"/>
      <c r="C14401" s="392"/>
      <c r="D14401" s="3">
        <v>4</v>
      </c>
      <c r="E14401" s="290">
        <f ca="1"/>
        <v>0</v>
      </c>
      <c r="F14401" s="291"/>
      <c r="G14401" s="294"/>
      <c r="H14401" s="294"/>
      <c r="I14401" s="294"/>
      <c r="J14401" s="292"/>
      <c r="K14401" s="293">
        <f ca="1">IF(OFFSET(K14401,-$D14401,0)="n/a","n/a",IF(K$5&gt;OFFSET(K14401,-$D14401,0)+$D14401,$E14401-SUM($G14401:J14401),($E14401-SUM($G14401:J14401))/(OFFSET(K14401,-$D14401,0)-(K$5-$D14401-1))))</f>
        <v>0</v>
      </c>
      <c r="L14401" s="293">
        <f ca="1">IF(OFFSET(L14401,-$D14401,0)="n/a","n/a",IF(L$5&gt;OFFSET(L14401,-$D14401,0)+$D14401,$E14401-SUM($G14401:K14401),($E14401-SUM($G14401:K14401))/(OFFSET(L14401,-$D14401,0)-(L$5-$D14401-1))))</f>
        <v>0</v>
      </c>
      <c r="M14401" s="293">
        <f ca="1">IF(OFFSET(M14401,-$D14401,0)="n/a","n/a",IF(M$5&gt;OFFSET(M14401,-$D14401,0)+$D14401,$E14401-SUM($G14401:L14401),($E14401-SUM($G14401:L14401))/(OFFSET(M14401,-$D14401,0)-(M$5-$D14401-1))))</f>
        <v>0</v>
      </c>
      <c r="N14401" s="293">
        <f ca="1">IF(OFFSET(N14401,-$D14401,0)="n/a","n/a",IF(N$5&gt;OFFSET(N14401,-$D14401,0)+$D14401,$E14401-SUM($G14401:M14401),($E14401-SUM($G14401:M14401))/(OFFSET(N14401,-$D14401,0)-(N$5-$D14401-1))))</f>
        <v>0</v>
      </c>
    </row>
    <row r="14402" spans="1:14" s="369" customFormat="1" ht="12.75" hidden="1" customHeight="1" outlineLevel="2" x14ac:dyDescent="0.25">
      <c r="A14402" s="3"/>
      <c r="B14402" s="3"/>
      <c r="C14402" s="392"/>
      <c r="D14402" s="3">
        <v>5</v>
      </c>
      <c r="E14402" s="290">
        <f ca="1"/>
        <v>0</v>
      </c>
      <c r="F14402" s="291"/>
      <c r="G14402" s="294"/>
      <c r="H14402" s="294"/>
      <c r="I14402" s="294"/>
      <c r="J14402" s="294"/>
      <c r="K14402" s="292"/>
      <c r="L14402" s="293">
        <f ca="1">IF(OFFSET(L14402,-$D14402,0)="n/a","n/a",IF(L$5&gt;OFFSET(L14402,-$D14402,0)+$D14402,$E14402-SUM($G14402:K14402),($E14402-SUM($G14402:K14402))/(OFFSET(L14402,-$D14402,0)-(L$5-$D14402-1))))</f>
        <v>0</v>
      </c>
      <c r="M14402" s="293">
        <f ca="1">IF(OFFSET(M14402,-$D14402,0)="n/a","n/a",IF(M$5&gt;OFFSET(M14402,-$D14402,0)+$D14402,$E14402-SUM($G14402:L14402),($E14402-SUM($G14402:L14402))/(OFFSET(M14402,-$D14402,0)-(M$5-$D14402-1))))</f>
        <v>0</v>
      </c>
      <c r="N14402" s="293">
        <f ca="1">IF(OFFSET(N14402,-$D14402,0)="n/a","n/a",IF(N$5&gt;OFFSET(N14402,-$D14402,0)+$D14402,$E14402-SUM($G14402:M14402),($E14402-SUM($G14402:M14402))/(OFFSET(N14402,-$D14402,0)-(N$5-$D14402-1))))</f>
        <v>0</v>
      </c>
    </row>
    <row r="14403" spans="1:14" s="369" customFormat="1" ht="12.75" hidden="1" customHeight="1" outlineLevel="2" x14ac:dyDescent="0.25">
      <c r="A14403" s="3"/>
      <c r="B14403" s="3"/>
      <c r="C14403" s="392"/>
      <c r="D14403" s="3">
        <v>6</v>
      </c>
      <c r="E14403" s="290">
        <f ca="1"/>
        <v>0</v>
      </c>
      <c r="F14403" s="291"/>
      <c r="G14403" s="294"/>
      <c r="H14403" s="294"/>
      <c r="I14403" s="294"/>
      <c r="J14403" s="294"/>
      <c r="K14403" s="294"/>
      <c r="L14403" s="292"/>
      <c r="M14403" s="293">
        <f ca="1">IF(OFFSET(M14403,-$D14403,0)="n/a","n/a",IF(M$5&gt;OFFSET(M14403,-$D14403,0)+$D14403,$E14403-SUM($G14403:L14403),($E14403-SUM($G14403:L14403))/(OFFSET(M14403,-$D14403,0)-(M$5-$D14403-1))))</f>
        <v>0</v>
      </c>
      <c r="N14403" s="293">
        <f ca="1">IF(OFFSET(N14403,-$D14403,0)="n/a","n/a",IF(N$5&gt;OFFSET(N14403,-$D14403,0)+$D14403,$E14403-SUM($G14403:M14403),($E14403-SUM($G14403:M14403))/(OFFSET(N14403,-$D14403,0)-(N$5-$D14403-1))))</f>
        <v>0</v>
      </c>
    </row>
    <row r="14404" spans="1:14" s="369" customFormat="1" ht="12.75" hidden="1" customHeight="1" outlineLevel="2" x14ac:dyDescent="0.25">
      <c r="A14404" s="3"/>
      <c r="B14404" s="3"/>
      <c r="C14404" s="392"/>
      <c r="D14404" s="3">
        <v>7</v>
      </c>
      <c r="E14404" s="290">
        <f ca="1"/>
        <v>0</v>
      </c>
      <c r="F14404" s="291"/>
      <c r="G14404" s="294"/>
      <c r="H14404" s="294"/>
      <c r="I14404" s="294"/>
      <c r="J14404" s="294"/>
      <c r="K14404" s="294"/>
      <c r="L14404" s="294"/>
      <c r="M14404" s="292"/>
      <c r="N14404" s="293">
        <f ca="1">IF(OFFSET(N14404,-$D14404,0)="n/a","n/a",IF(N$5&gt;OFFSET(N14404,-$D14404,0)+$D14404,$E14404-SUM($G14404:M14404),($E14404-SUM($G14404:M14404))/(OFFSET(N14404,-$D14404,0)-(N$5-$D14404-1))))</f>
        <v>0</v>
      </c>
    </row>
    <row r="14405" spans="1:14" s="369" customFormat="1" ht="12.75" hidden="1" customHeight="1" outlineLevel="2" x14ac:dyDescent="0.25">
      <c r="A14405" s="3"/>
      <c r="B14405" s="3"/>
      <c r="C14405" s="392"/>
      <c r="D14405" s="3">
        <v>8</v>
      </c>
      <c r="E14405" s="290">
        <f ca="1"/>
        <v>0</v>
      </c>
      <c r="F14405" s="291"/>
      <c r="G14405" s="294"/>
      <c r="H14405" s="294"/>
      <c r="I14405" s="294"/>
      <c r="J14405" s="294"/>
      <c r="K14405" s="294"/>
      <c r="L14405" s="294"/>
      <c r="M14405" s="294"/>
      <c r="N14405" s="292"/>
    </row>
    <row r="14406" spans="1:14" s="369" customFormat="1" ht="12.75" hidden="1" customHeight="1" outlineLevel="2" x14ac:dyDescent="0.25">
      <c r="A14406" s="3"/>
      <c r="B14406" s="3"/>
      <c r="C14406" s="392"/>
      <c r="D14406" s="3">
        <v>9</v>
      </c>
      <c r="E14406" s="290" t="e">
        <f ca="1"/>
        <v>#N/A</v>
      </c>
      <c r="F14406" s="291"/>
      <c r="G14406" s="294"/>
      <c r="H14406" s="294"/>
      <c r="I14406" s="294"/>
      <c r="J14406" s="294"/>
      <c r="K14406" s="294"/>
      <c r="L14406" s="294"/>
      <c r="M14406" s="294"/>
      <c r="N14406" s="294"/>
    </row>
    <row r="14407" spans="1:14" s="369" customFormat="1" ht="12.75" hidden="1" customHeight="1" outlineLevel="2" x14ac:dyDescent="0.25">
      <c r="A14407" s="3"/>
      <c r="B14407" s="3"/>
      <c r="C14407" s="392"/>
      <c r="D14407" s="3">
        <v>10</v>
      </c>
      <c r="E14407" s="290" t="e">
        <f ca="1"/>
        <v>#N/A</v>
      </c>
      <c r="F14407" s="291"/>
      <c r="G14407" s="294"/>
      <c r="H14407" s="294"/>
      <c r="I14407" s="294"/>
      <c r="J14407" s="294"/>
      <c r="K14407" s="294"/>
      <c r="L14407" s="294"/>
      <c r="M14407" s="294"/>
      <c r="N14407" s="294"/>
    </row>
    <row r="14408" spans="1:14" s="369" customFormat="1" ht="12.75" hidden="1" customHeight="1" outlineLevel="2" x14ac:dyDescent="0.25">
      <c r="A14408" s="3"/>
      <c r="B14408" s="3"/>
      <c r="C14408" s="392"/>
      <c r="D14408" s="3">
        <v>11</v>
      </c>
      <c r="E14408" s="290" t="e">
        <f ca="1"/>
        <v>#N/A</v>
      </c>
      <c r="F14408" s="291"/>
      <c r="G14408" s="294"/>
      <c r="H14408" s="294"/>
      <c r="I14408" s="294"/>
      <c r="J14408" s="294"/>
      <c r="K14408" s="294"/>
      <c r="L14408" s="294"/>
      <c r="M14408" s="294"/>
      <c r="N14408" s="294"/>
    </row>
    <row r="14409" spans="1:14" s="369" customFormat="1" ht="12.75" hidden="1" customHeight="1" outlineLevel="2" x14ac:dyDescent="0.25">
      <c r="A14409" s="3"/>
      <c r="B14409" s="3"/>
      <c r="C14409" s="392"/>
      <c r="D14409" s="3">
        <v>12</v>
      </c>
      <c r="E14409" s="290" t="e">
        <f ca="1"/>
        <v>#N/A</v>
      </c>
      <c r="F14409" s="291"/>
      <c r="G14409" s="294"/>
      <c r="H14409" s="294"/>
      <c r="I14409" s="294"/>
      <c r="J14409" s="294"/>
      <c r="K14409" s="294"/>
      <c r="L14409" s="294"/>
      <c r="M14409" s="294"/>
      <c r="N14409" s="294"/>
    </row>
    <row r="14410" spans="1:14" s="369" customFormat="1" ht="12.75" hidden="1" customHeight="1" outlineLevel="2" x14ac:dyDescent="0.25">
      <c r="A14410" s="3"/>
      <c r="B14410" s="3"/>
      <c r="C14410" s="392"/>
      <c r="D14410" s="3">
        <v>13</v>
      </c>
      <c r="E14410" s="290" t="e">
        <f ca="1"/>
        <v>#N/A</v>
      </c>
      <c r="F14410" s="291"/>
      <c r="G14410" s="294"/>
      <c r="H14410" s="294"/>
      <c r="I14410" s="294"/>
      <c r="J14410" s="294"/>
      <c r="K14410" s="294"/>
      <c r="L14410" s="294"/>
      <c r="M14410" s="294"/>
      <c r="N14410" s="294"/>
    </row>
    <row r="14411" spans="1:14" s="369" customFormat="1" ht="12.75" hidden="1" customHeight="1" outlineLevel="2" x14ac:dyDescent="0.25">
      <c r="A14411" s="3"/>
      <c r="B14411" s="3"/>
      <c r="C14411" s="392"/>
      <c r="D14411" s="3">
        <v>14</v>
      </c>
      <c r="E14411" s="290" t="e">
        <f ca="1"/>
        <v>#N/A</v>
      </c>
      <c r="F14411" s="291"/>
      <c r="G14411" s="294"/>
      <c r="H14411" s="294"/>
      <c r="I14411" s="294"/>
      <c r="J14411" s="294"/>
      <c r="K14411" s="294"/>
      <c r="L14411" s="294"/>
      <c r="M14411" s="294"/>
      <c r="N14411" s="294"/>
    </row>
    <row r="14412" spans="1:14" s="369" customFormat="1" ht="12.75" hidden="1" customHeight="1" outlineLevel="2" x14ac:dyDescent="0.25">
      <c r="A14412" s="3"/>
      <c r="B14412" s="3"/>
      <c r="C14412" s="392"/>
      <c r="D14412" s="3">
        <v>15</v>
      </c>
      <c r="E14412" s="290" t="e">
        <f ca="1"/>
        <v>#N/A</v>
      </c>
      <c r="F14412" s="291"/>
      <c r="G14412" s="294"/>
      <c r="H14412" s="294"/>
      <c r="I14412" s="294"/>
      <c r="J14412" s="294"/>
      <c r="K14412" s="294"/>
      <c r="L14412" s="294"/>
      <c r="M14412" s="294"/>
      <c r="N14412" s="294"/>
    </row>
    <row r="14413" spans="1:14" s="369" customFormat="1" ht="12.75" hidden="1" customHeight="1" outlineLevel="1" x14ac:dyDescent="0.25">
      <c r="A14413" s="3"/>
      <c r="B14413" s="145" t="str">
        <f ca="1">B14396</f>
        <v>Asset Type 244</v>
      </c>
      <c r="C14413" s="145" t="str">
        <f ca="1">C14396</f>
        <v>Description - Asset Type 244</v>
      </c>
      <c r="D14413" s="3"/>
      <c r="E14413" s="3"/>
      <c r="F14413" s="106" t="s">
        <v>47</v>
      </c>
      <c r="G14413" s="296">
        <f t="shared" ref="G14413:N14413" si="1488">SUM(G14398:G14412)</f>
        <v>0</v>
      </c>
      <c r="H14413" s="296">
        <f t="shared" ca="1" si="1488"/>
        <v>0</v>
      </c>
      <c r="I14413" s="296">
        <f t="shared" ca="1" si="1488"/>
        <v>0</v>
      </c>
      <c r="J14413" s="296">
        <f t="shared" ca="1" si="1488"/>
        <v>0</v>
      </c>
      <c r="K14413" s="296">
        <f t="shared" ca="1" si="1488"/>
        <v>0</v>
      </c>
      <c r="L14413" s="296">
        <f t="shared" ca="1" si="1488"/>
        <v>0</v>
      </c>
      <c r="M14413" s="296">
        <f t="shared" ca="1" si="1488"/>
        <v>0</v>
      </c>
      <c r="N14413" s="296">
        <f t="shared" ca="1" si="1488"/>
        <v>0</v>
      </c>
    </row>
    <row r="14414" spans="1:14" s="369" customFormat="1" ht="12.75" hidden="1" customHeight="1" outlineLevel="2" x14ac:dyDescent="0.25">
      <c r="A14414" s="217">
        <f>A14396+1</f>
        <v>245</v>
      </c>
      <c r="B14414" s="22" t="str">
        <f ca="1">OFFSET($B$516,$A14414-1,0)</f>
        <v>Asset Type 245</v>
      </c>
      <c r="C14414" s="22" t="str">
        <f ca="1">OFFSET($C$516,$A14414-1,0)</f>
        <v>Description - Asset Type 245</v>
      </c>
      <c r="D14414" s="3"/>
      <c r="E14414" s="109"/>
      <c r="F14414" s="108" t="s">
        <v>46</v>
      </c>
      <c r="G14414" s="295">
        <f t="shared" ref="G14414:N14414" ca="1" si="1489">VLOOKUP($B14414,$B$516:$N$1015,5+G$5,FALSE)</f>
        <v>0</v>
      </c>
      <c r="H14414" s="295">
        <f t="shared" ca="1" si="1489"/>
        <v>0</v>
      </c>
      <c r="I14414" s="295">
        <f t="shared" ca="1" si="1489"/>
        <v>0</v>
      </c>
      <c r="J14414" s="295">
        <f t="shared" ca="1" si="1489"/>
        <v>0</v>
      </c>
      <c r="K14414" s="295">
        <f t="shared" ca="1" si="1489"/>
        <v>0</v>
      </c>
      <c r="L14414" s="295">
        <f t="shared" ca="1" si="1489"/>
        <v>0</v>
      </c>
      <c r="M14414" s="295">
        <f t="shared" ca="1" si="1489"/>
        <v>0</v>
      </c>
      <c r="N14414" s="295">
        <f t="shared" ca="1" si="1489"/>
        <v>0</v>
      </c>
    </row>
    <row r="14415" spans="1:14" s="369" customFormat="1" ht="12.75" hidden="1" customHeight="1" outlineLevel="2" x14ac:dyDescent="0.25">
      <c r="A14415" s="3"/>
      <c r="B14415" s="3"/>
      <c r="C14415" s="21"/>
      <c r="D14415" s="3"/>
      <c r="E14415" s="107"/>
      <c r="F14415" s="106" t="s">
        <v>80</v>
      </c>
      <c r="G14415" s="111">
        <f ca="1">VLOOKUP($B14414,'Input Sheet'!$B$515:$N$1014,5+G$5,FALSE)</f>
        <v>0</v>
      </c>
      <c r="H14415" s="111">
        <f ca="1">VLOOKUP($B14414,'Input Sheet'!$B$515:$N$1014,5+H$5,FALSE)</f>
        <v>0</v>
      </c>
      <c r="I14415" s="111">
        <f ca="1">VLOOKUP($B14414,'Input Sheet'!$B$515:$N$1014,5+I$5,FALSE)</f>
        <v>0</v>
      </c>
      <c r="J14415" s="111">
        <f ca="1">VLOOKUP($B14414,'Input Sheet'!$B$515:$N$1014,5+J$5,FALSE)</f>
        <v>0</v>
      </c>
      <c r="K14415" s="111">
        <f ca="1">VLOOKUP($B14414,'Input Sheet'!$B$515:$N$1014,5+K$5,FALSE)</f>
        <v>0</v>
      </c>
      <c r="L14415" s="111">
        <f ca="1">VLOOKUP($B14414,'Input Sheet'!$B$515:$N$1014,5+L$5,FALSE)</f>
        <v>0</v>
      </c>
      <c r="M14415" s="111">
        <f ca="1">VLOOKUP($B14414,'Input Sheet'!$B$515:$N$1014,5+M$5,FALSE)</f>
        <v>0</v>
      </c>
      <c r="N14415" s="111">
        <f ca="1">VLOOKUP($B14414,'Input Sheet'!$B$515:$N$1014,5+N$5,FALSE)</f>
        <v>0</v>
      </c>
    </row>
    <row r="14416" spans="1:14" s="369" customFormat="1" ht="12.75" hidden="1" customHeight="1" outlineLevel="2" x14ac:dyDescent="0.25">
      <c r="A14416" s="3"/>
      <c r="B14416" s="3"/>
      <c r="C14416" s="3"/>
      <c r="D14416" s="3">
        <v>1</v>
      </c>
      <c r="E14416" s="290">
        <f t="array" aca="1" ref="E14416:E14430" ca="1">TRANSPOSE(G14414:N14414)</f>
        <v>0</v>
      </c>
      <c r="F14416" s="291"/>
      <c r="G14416" s="292"/>
      <c r="H14416" s="293">
        <f ca="1">IF(OFFSET(H14416,-$D14416,0)="n/a","n/a",IF(H$5&gt;OFFSET(H14416,-$D14416,0)+$D14416,$E14416-SUM($G14416:G14416),($E14416-SUM($G14416:G14416))/(OFFSET(H14416,-$D14416,0)-(H$5-$D14416-1))))</f>
        <v>0</v>
      </c>
      <c r="I14416" s="293">
        <f ca="1">IF(OFFSET(I14416,-$D14416,0)="n/a","n/a",IF(I$5&gt;OFFSET(I14416,-$D14416,0)+$D14416,$E14416-SUM($G14416:H14416),($E14416-SUM($G14416:H14416))/(OFFSET(I14416,-$D14416,0)-(I$5-$D14416-1))))</f>
        <v>0</v>
      </c>
      <c r="J14416" s="293">
        <f ca="1">IF(OFFSET(J14416,-$D14416,0)="n/a","n/a",IF(J$5&gt;OFFSET(J14416,-$D14416,0)+$D14416,$E14416-SUM($G14416:I14416),($E14416-SUM($G14416:I14416))/(OFFSET(J14416,-$D14416,0)-(J$5-$D14416-1))))</f>
        <v>0</v>
      </c>
      <c r="K14416" s="293">
        <f ca="1">IF(OFFSET(K14416,-$D14416,0)="n/a","n/a",IF(K$5&gt;OFFSET(K14416,-$D14416,0)+$D14416,$E14416-SUM($G14416:J14416),($E14416-SUM($G14416:J14416))/(OFFSET(K14416,-$D14416,0)-(K$5-$D14416-1))))</f>
        <v>0</v>
      </c>
      <c r="L14416" s="293">
        <f ca="1">IF(OFFSET(L14416,-$D14416,0)="n/a","n/a",IF(L$5&gt;OFFSET(L14416,-$D14416,0)+$D14416,$E14416-SUM($G14416:K14416),($E14416-SUM($G14416:K14416))/(OFFSET(L14416,-$D14416,0)-(L$5-$D14416-1))))</f>
        <v>0</v>
      </c>
      <c r="M14416" s="293">
        <f ca="1">IF(OFFSET(M14416,-$D14416,0)="n/a","n/a",IF(M$5&gt;OFFSET(M14416,-$D14416,0)+$D14416,$E14416-SUM($G14416:L14416),($E14416-SUM($G14416:L14416))/(OFFSET(M14416,-$D14416,0)-(M$5-$D14416-1))))</f>
        <v>0</v>
      </c>
      <c r="N14416" s="293">
        <f ca="1">IF(OFFSET(N14416,-$D14416,0)="n/a","n/a",IF(N$5&gt;OFFSET(N14416,-$D14416,0)+$D14416,$E14416-SUM($G14416:M14416),($E14416-SUM($G14416:M14416))/(OFFSET(N14416,-$D14416,0)-(N$5-$D14416-1))))</f>
        <v>0</v>
      </c>
    </row>
    <row r="14417" spans="1:14" s="369" customFormat="1" ht="12.75" hidden="1" customHeight="1" outlineLevel="2" x14ac:dyDescent="0.25">
      <c r="A14417" s="3"/>
      <c r="B14417" s="3"/>
      <c r="C14417" s="392" t="s">
        <v>48</v>
      </c>
      <c r="D14417" s="3">
        <v>2</v>
      </c>
      <c r="E14417" s="290">
        <f ca="1"/>
        <v>0</v>
      </c>
      <c r="F14417" s="291"/>
      <c r="G14417" s="294"/>
      <c r="H14417" s="292"/>
      <c r="I14417" s="293">
        <f ca="1">IF(OFFSET(I14417,-$D14417,0)="n/a","n/a",IF(I$5&gt;OFFSET(I14417,-$D14417,0)+$D14417,$E14417-SUM($G14417:H14417),($E14417-SUM($G14417:H14417))/(OFFSET(I14417,-$D14417,0)-(I$5-$D14417-1))))</f>
        <v>0</v>
      </c>
      <c r="J14417" s="293">
        <f ca="1">IF(OFFSET(J14417,-$D14417,0)="n/a","n/a",IF(J$5&gt;OFFSET(J14417,-$D14417,0)+$D14417,$E14417-SUM($G14417:I14417),($E14417-SUM($G14417:I14417))/(OFFSET(J14417,-$D14417,0)-(J$5-$D14417-1))))</f>
        <v>0</v>
      </c>
      <c r="K14417" s="293">
        <f ca="1">IF(OFFSET(K14417,-$D14417,0)="n/a","n/a",IF(K$5&gt;OFFSET(K14417,-$D14417,0)+$D14417,$E14417-SUM($G14417:J14417),($E14417-SUM($G14417:J14417))/(OFFSET(K14417,-$D14417,0)-(K$5-$D14417-1))))</f>
        <v>0</v>
      </c>
      <c r="L14417" s="293">
        <f ca="1">IF(OFFSET(L14417,-$D14417,0)="n/a","n/a",IF(L$5&gt;OFFSET(L14417,-$D14417,0)+$D14417,$E14417-SUM($G14417:K14417),($E14417-SUM($G14417:K14417))/(OFFSET(L14417,-$D14417,0)-(L$5-$D14417-1))))</f>
        <v>0</v>
      </c>
      <c r="M14417" s="293">
        <f ca="1">IF(OFFSET(M14417,-$D14417,0)="n/a","n/a",IF(M$5&gt;OFFSET(M14417,-$D14417,0)+$D14417,$E14417-SUM($G14417:L14417),($E14417-SUM($G14417:L14417))/(OFFSET(M14417,-$D14417,0)-(M$5-$D14417-1))))</f>
        <v>0</v>
      </c>
      <c r="N14417" s="293">
        <f ca="1">IF(OFFSET(N14417,-$D14417,0)="n/a","n/a",IF(N$5&gt;OFFSET(N14417,-$D14417,0)+$D14417,$E14417-SUM($G14417:M14417),($E14417-SUM($G14417:M14417))/(OFFSET(N14417,-$D14417,0)-(N$5-$D14417-1))))</f>
        <v>0</v>
      </c>
    </row>
    <row r="14418" spans="1:14" s="369" customFormat="1" ht="12.75" hidden="1" customHeight="1" outlineLevel="2" x14ac:dyDescent="0.25">
      <c r="A14418" s="3"/>
      <c r="B14418" s="3"/>
      <c r="C14418" s="392"/>
      <c r="D14418" s="3">
        <v>3</v>
      </c>
      <c r="E14418" s="290">
        <f ca="1"/>
        <v>0</v>
      </c>
      <c r="F14418" s="291"/>
      <c r="G14418" s="294"/>
      <c r="H14418" s="294"/>
      <c r="I14418" s="292"/>
      <c r="J14418" s="293">
        <f ca="1">IF(OFFSET(J14418,-$D14418,0)="n/a","n/a",IF(J$5&gt;OFFSET(J14418,-$D14418,0)+$D14418,$E14418-SUM($G14418:I14418),($E14418-SUM($G14418:I14418))/(OFFSET(J14418,-$D14418,0)-(J$5-$D14418-1))))</f>
        <v>0</v>
      </c>
      <c r="K14418" s="293">
        <f ca="1">IF(OFFSET(K14418,-$D14418,0)="n/a","n/a",IF(K$5&gt;OFFSET(K14418,-$D14418,0)+$D14418,$E14418-SUM($G14418:J14418),($E14418-SUM($G14418:J14418))/(OFFSET(K14418,-$D14418,0)-(K$5-$D14418-1))))</f>
        <v>0</v>
      </c>
      <c r="L14418" s="293">
        <f ca="1">IF(OFFSET(L14418,-$D14418,0)="n/a","n/a",IF(L$5&gt;OFFSET(L14418,-$D14418,0)+$D14418,$E14418-SUM($G14418:K14418),($E14418-SUM($G14418:K14418))/(OFFSET(L14418,-$D14418,0)-(L$5-$D14418-1))))</f>
        <v>0</v>
      </c>
      <c r="M14418" s="293">
        <f ca="1">IF(OFFSET(M14418,-$D14418,0)="n/a","n/a",IF(M$5&gt;OFFSET(M14418,-$D14418,0)+$D14418,$E14418-SUM($G14418:L14418),($E14418-SUM($G14418:L14418))/(OFFSET(M14418,-$D14418,0)-(M$5-$D14418-1))))</f>
        <v>0</v>
      </c>
      <c r="N14418" s="293">
        <f ca="1">IF(OFFSET(N14418,-$D14418,0)="n/a","n/a",IF(N$5&gt;OFFSET(N14418,-$D14418,0)+$D14418,$E14418-SUM($G14418:M14418),($E14418-SUM($G14418:M14418))/(OFFSET(N14418,-$D14418,0)-(N$5-$D14418-1))))</f>
        <v>0</v>
      </c>
    </row>
    <row r="14419" spans="1:14" s="369" customFormat="1" ht="12.75" hidden="1" customHeight="1" outlineLevel="2" x14ac:dyDescent="0.25">
      <c r="A14419" s="3"/>
      <c r="B14419" s="3"/>
      <c r="C14419" s="392"/>
      <c r="D14419" s="3">
        <v>4</v>
      </c>
      <c r="E14419" s="290">
        <f ca="1"/>
        <v>0</v>
      </c>
      <c r="F14419" s="291"/>
      <c r="G14419" s="294"/>
      <c r="H14419" s="294"/>
      <c r="I14419" s="294"/>
      <c r="J14419" s="292"/>
      <c r="K14419" s="293">
        <f ca="1">IF(OFFSET(K14419,-$D14419,0)="n/a","n/a",IF(K$5&gt;OFFSET(K14419,-$D14419,0)+$D14419,$E14419-SUM($G14419:J14419),($E14419-SUM($G14419:J14419))/(OFFSET(K14419,-$D14419,0)-(K$5-$D14419-1))))</f>
        <v>0</v>
      </c>
      <c r="L14419" s="293">
        <f ca="1">IF(OFFSET(L14419,-$D14419,0)="n/a","n/a",IF(L$5&gt;OFFSET(L14419,-$D14419,0)+$D14419,$E14419-SUM($G14419:K14419),($E14419-SUM($G14419:K14419))/(OFFSET(L14419,-$D14419,0)-(L$5-$D14419-1))))</f>
        <v>0</v>
      </c>
      <c r="M14419" s="293">
        <f ca="1">IF(OFFSET(M14419,-$D14419,0)="n/a","n/a",IF(M$5&gt;OFFSET(M14419,-$D14419,0)+$D14419,$E14419-SUM($G14419:L14419),($E14419-SUM($G14419:L14419))/(OFFSET(M14419,-$D14419,0)-(M$5-$D14419-1))))</f>
        <v>0</v>
      </c>
      <c r="N14419" s="293">
        <f ca="1">IF(OFFSET(N14419,-$D14419,0)="n/a","n/a",IF(N$5&gt;OFFSET(N14419,-$D14419,0)+$D14419,$E14419-SUM($G14419:M14419),($E14419-SUM($G14419:M14419))/(OFFSET(N14419,-$D14419,0)-(N$5-$D14419-1))))</f>
        <v>0</v>
      </c>
    </row>
    <row r="14420" spans="1:14" s="369" customFormat="1" ht="12.75" hidden="1" customHeight="1" outlineLevel="2" x14ac:dyDescent="0.25">
      <c r="A14420" s="3"/>
      <c r="B14420" s="3"/>
      <c r="C14420" s="392"/>
      <c r="D14420" s="3">
        <v>5</v>
      </c>
      <c r="E14420" s="290">
        <f ca="1"/>
        <v>0</v>
      </c>
      <c r="F14420" s="291"/>
      <c r="G14420" s="294"/>
      <c r="H14420" s="294"/>
      <c r="I14420" s="294"/>
      <c r="J14420" s="294"/>
      <c r="K14420" s="292"/>
      <c r="L14420" s="293">
        <f ca="1">IF(OFFSET(L14420,-$D14420,0)="n/a","n/a",IF(L$5&gt;OFFSET(L14420,-$D14420,0)+$D14420,$E14420-SUM($G14420:K14420),($E14420-SUM($G14420:K14420))/(OFFSET(L14420,-$D14420,0)-(L$5-$D14420-1))))</f>
        <v>0</v>
      </c>
      <c r="M14420" s="293">
        <f ca="1">IF(OFFSET(M14420,-$D14420,0)="n/a","n/a",IF(M$5&gt;OFFSET(M14420,-$D14420,0)+$D14420,$E14420-SUM($G14420:L14420),($E14420-SUM($G14420:L14420))/(OFFSET(M14420,-$D14420,0)-(M$5-$D14420-1))))</f>
        <v>0</v>
      </c>
      <c r="N14420" s="293">
        <f ca="1">IF(OFFSET(N14420,-$D14420,0)="n/a","n/a",IF(N$5&gt;OFFSET(N14420,-$D14420,0)+$D14420,$E14420-SUM($G14420:M14420),($E14420-SUM($G14420:M14420))/(OFFSET(N14420,-$D14420,0)-(N$5-$D14420-1))))</f>
        <v>0</v>
      </c>
    </row>
    <row r="14421" spans="1:14" s="369" customFormat="1" ht="12.75" hidden="1" customHeight="1" outlineLevel="2" x14ac:dyDescent="0.25">
      <c r="A14421" s="3"/>
      <c r="B14421" s="3"/>
      <c r="C14421" s="392"/>
      <c r="D14421" s="3">
        <v>6</v>
      </c>
      <c r="E14421" s="290">
        <f ca="1"/>
        <v>0</v>
      </c>
      <c r="F14421" s="291"/>
      <c r="G14421" s="294"/>
      <c r="H14421" s="294"/>
      <c r="I14421" s="294"/>
      <c r="J14421" s="294"/>
      <c r="K14421" s="294"/>
      <c r="L14421" s="292"/>
      <c r="M14421" s="293">
        <f ca="1">IF(OFFSET(M14421,-$D14421,0)="n/a","n/a",IF(M$5&gt;OFFSET(M14421,-$D14421,0)+$D14421,$E14421-SUM($G14421:L14421),($E14421-SUM($G14421:L14421))/(OFFSET(M14421,-$D14421,0)-(M$5-$D14421-1))))</f>
        <v>0</v>
      </c>
      <c r="N14421" s="293">
        <f ca="1">IF(OFFSET(N14421,-$D14421,0)="n/a","n/a",IF(N$5&gt;OFFSET(N14421,-$D14421,0)+$D14421,$E14421-SUM($G14421:M14421),($E14421-SUM($G14421:M14421))/(OFFSET(N14421,-$D14421,0)-(N$5-$D14421-1))))</f>
        <v>0</v>
      </c>
    </row>
    <row r="14422" spans="1:14" s="369" customFormat="1" ht="12.75" hidden="1" customHeight="1" outlineLevel="2" x14ac:dyDescent="0.25">
      <c r="A14422" s="3"/>
      <c r="B14422" s="3"/>
      <c r="C14422" s="392"/>
      <c r="D14422" s="3">
        <v>7</v>
      </c>
      <c r="E14422" s="290">
        <f ca="1"/>
        <v>0</v>
      </c>
      <c r="F14422" s="291"/>
      <c r="G14422" s="294"/>
      <c r="H14422" s="294"/>
      <c r="I14422" s="294"/>
      <c r="J14422" s="294"/>
      <c r="K14422" s="294"/>
      <c r="L14422" s="294"/>
      <c r="M14422" s="292"/>
      <c r="N14422" s="293">
        <f ca="1">IF(OFFSET(N14422,-$D14422,0)="n/a","n/a",IF(N$5&gt;OFFSET(N14422,-$D14422,0)+$D14422,$E14422-SUM($G14422:M14422),($E14422-SUM($G14422:M14422))/(OFFSET(N14422,-$D14422,0)-(N$5-$D14422-1))))</f>
        <v>0</v>
      </c>
    </row>
    <row r="14423" spans="1:14" s="369" customFormat="1" ht="12.75" hidden="1" customHeight="1" outlineLevel="2" x14ac:dyDescent="0.25">
      <c r="A14423" s="3"/>
      <c r="B14423" s="3"/>
      <c r="C14423" s="392"/>
      <c r="D14423" s="3">
        <v>8</v>
      </c>
      <c r="E14423" s="290">
        <f ca="1"/>
        <v>0</v>
      </c>
      <c r="F14423" s="291"/>
      <c r="G14423" s="294"/>
      <c r="H14423" s="294"/>
      <c r="I14423" s="294"/>
      <c r="J14423" s="294"/>
      <c r="K14423" s="294"/>
      <c r="L14423" s="294"/>
      <c r="M14423" s="294"/>
      <c r="N14423" s="292"/>
    </row>
    <row r="14424" spans="1:14" s="369" customFormat="1" ht="12.75" hidden="1" customHeight="1" outlineLevel="2" x14ac:dyDescent="0.25">
      <c r="A14424" s="3"/>
      <c r="B14424" s="3"/>
      <c r="C14424" s="392"/>
      <c r="D14424" s="3">
        <v>9</v>
      </c>
      <c r="E14424" s="290" t="e">
        <f ca="1"/>
        <v>#N/A</v>
      </c>
      <c r="F14424" s="291"/>
      <c r="G14424" s="294"/>
      <c r="H14424" s="294"/>
      <c r="I14424" s="294"/>
      <c r="J14424" s="294"/>
      <c r="K14424" s="294"/>
      <c r="L14424" s="294"/>
      <c r="M14424" s="294"/>
      <c r="N14424" s="294"/>
    </row>
    <row r="14425" spans="1:14" s="369" customFormat="1" ht="12.75" hidden="1" customHeight="1" outlineLevel="2" x14ac:dyDescent="0.25">
      <c r="A14425" s="3"/>
      <c r="B14425" s="3"/>
      <c r="C14425" s="392"/>
      <c r="D14425" s="3">
        <v>10</v>
      </c>
      <c r="E14425" s="290" t="e">
        <f ca="1"/>
        <v>#N/A</v>
      </c>
      <c r="F14425" s="291"/>
      <c r="G14425" s="294"/>
      <c r="H14425" s="294"/>
      <c r="I14425" s="294"/>
      <c r="J14425" s="294"/>
      <c r="K14425" s="294"/>
      <c r="L14425" s="294"/>
      <c r="M14425" s="294"/>
      <c r="N14425" s="294"/>
    </row>
    <row r="14426" spans="1:14" s="369" customFormat="1" ht="12.75" hidden="1" customHeight="1" outlineLevel="2" x14ac:dyDescent="0.25">
      <c r="A14426" s="3"/>
      <c r="B14426" s="3"/>
      <c r="C14426" s="392"/>
      <c r="D14426" s="3">
        <v>11</v>
      </c>
      <c r="E14426" s="290" t="e">
        <f ca="1"/>
        <v>#N/A</v>
      </c>
      <c r="F14426" s="291"/>
      <c r="G14426" s="294"/>
      <c r="H14426" s="294"/>
      <c r="I14426" s="294"/>
      <c r="J14426" s="294"/>
      <c r="K14426" s="294"/>
      <c r="L14426" s="294"/>
      <c r="M14426" s="294"/>
      <c r="N14426" s="294"/>
    </row>
    <row r="14427" spans="1:14" s="369" customFormat="1" ht="12.75" hidden="1" customHeight="1" outlineLevel="2" x14ac:dyDescent="0.25">
      <c r="A14427" s="3"/>
      <c r="B14427" s="3"/>
      <c r="C14427" s="392"/>
      <c r="D14427" s="3">
        <v>12</v>
      </c>
      <c r="E14427" s="290" t="e">
        <f ca="1"/>
        <v>#N/A</v>
      </c>
      <c r="F14427" s="291"/>
      <c r="G14427" s="294"/>
      <c r="H14427" s="294"/>
      <c r="I14427" s="294"/>
      <c r="J14427" s="294"/>
      <c r="K14427" s="294"/>
      <c r="L14427" s="294"/>
      <c r="M14427" s="294"/>
      <c r="N14427" s="294"/>
    </row>
    <row r="14428" spans="1:14" s="369" customFormat="1" ht="12.75" hidden="1" customHeight="1" outlineLevel="2" x14ac:dyDescent="0.25">
      <c r="A14428" s="3"/>
      <c r="B14428" s="3"/>
      <c r="C14428" s="392"/>
      <c r="D14428" s="3">
        <v>13</v>
      </c>
      <c r="E14428" s="290" t="e">
        <f ca="1"/>
        <v>#N/A</v>
      </c>
      <c r="F14428" s="291"/>
      <c r="G14428" s="294"/>
      <c r="H14428" s="294"/>
      <c r="I14428" s="294"/>
      <c r="J14428" s="294"/>
      <c r="K14428" s="294"/>
      <c r="L14428" s="294"/>
      <c r="M14428" s="294"/>
      <c r="N14428" s="294"/>
    </row>
    <row r="14429" spans="1:14" s="369" customFormat="1" ht="12.75" hidden="1" customHeight="1" outlineLevel="2" x14ac:dyDescent="0.25">
      <c r="A14429" s="3"/>
      <c r="B14429" s="3"/>
      <c r="C14429" s="392"/>
      <c r="D14429" s="3">
        <v>14</v>
      </c>
      <c r="E14429" s="290" t="e">
        <f ca="1"/>
        <v>#N/A</v>
      </c>
      <c r="F14429" s="291"/>
      <c r="G14429" s="294"/>
      <c r="H14429" s="294"/>
      <c r="I14429" s="294"/>
      <c r="J14429" s="294"/>
      <c r="K14429" s="294"/>
      <c r="L14429" s="294"/>
      <c r="M14429" s="294"/>
      <c r="N14429" s="294"/>
    </row>
    <row r="14430" spans="1:14" s="369" customFormat="1" ht="12.75" hidden="1" customHeight="1" outlineLevel="2" x14ac:dyDescent="0.25">
      <c r="A14430" s="3"/>
      <c r="B14430" s="3"/>
      <c r="C14430" s="392"/>
      <c r="D14430" s="3">
        <v>15</v>
      </c>
      <c r="E14430" s="290" t="e">
        <f ca="1"/>
        <v>#N/A</v>
      </c>
      <c r="F14430" s="291"/>
      <c r="G14430" s="294"/>
      <c r="H14430" s="294"/>
      <c r="I14430" s="294"/>
      <c r="J14430" s="294"/>
      <c r="K14430" s="294"/>
      <c r="L14430" s="294"/>
      <c r="M14430" s="294"/>
      <c r="N14430" s="294"/>
    </row>
    <row r="14431" spans="1:14" s="369" customFormat="1" ht="12.75" hidden="1" customHeight="1" outlineLevel="1" x14ac:dyDescent="0.25">
      <c r="A14431" s="3"/>
      <c r="B14431" s="145" t="str">
        <f ca="1">B14414</f>
        <v>Asset Type 245</v>
      </c>
      <c r="C14431" s="145" t="str">
        <f ca="1">C14414</f>
        <v>Description - Asset Type 245</v>
      </c>
      <c r="D14431" s="3"/>
      <c r="E14431" s="3"/>
      <c r="F14431" s="106" t="s">
        <v>47</v>
      </c>
      <c r="G14431" s="296">
        <f t="shared" ref="G14431:N14431" si="1490">SUM(G14416:G14430)</f>
        <v>0</v>
      </c>
      <c r="H14431" s="296">
        <f t="shared" ca="1" si="1490"/>
        <v>0</v>
      </c>
      <c r="I14431" s="296">
        <f t="shared" ca="1" si="1490"/>
        <v>0</v>
      </c>
      <c r="J14431" s="296">
        <f t="shared" ca="1" si="1490"/>
        <v>0</v>
      </c>
      <c r="K14431" s="296">
        <f t="shared" ca="1" si="1490"/>
        <v>0</v>
      </c>
      <c r="L14431" s="296">
        <f t="shared" ca="1" si="1490"/>
        <v>0</v>
      </c>
      <c r="M14431" s="296">
        <f t="shared" ca="1" si="1490"/>
        <v>0</v>
      </c>
      <c r="N14431" s="296">
        <f t="shared" ca="1" si="1490"/>
        <v>0</v>
      </c>
    </row>
    <row r="14432" spans="1:14" s="369" customFormat="1" ht="12.75" hidden="1" customHeight="1" outlineLevel="2" x14ac:dyDescent="0.25">
      <c r="A14432" s="217">
        <f>A14414+1</f>
        <v>246</v>
      </c>
      <c r="B14432" s="22" t="str">
        <f ca="1">OFFSET($B$516,$A14432-1,0)</f>
        <v>Asset Type 246</v>
      </c>
      <c r="C14432" s="22" t="str">
        <f ca="1">OFFSET($C$516,$A14432-1,0)</f>
        <v>Description - Asset Type 246</v>
      </c>
      <c r="D14432" s="3"/>
      <c r="E14432" s="109"/>
      <c r="F14432" s="108" t="s">
        <v>46</v>
      </c>
      <c r="G14432" s="295">
        <f t="shared" ref="G14432:N14432" ca="1" si="1491">VLOOKUP($B14432,$B$516:$N$1015,5+G$5,FALSE)</f>
        <v>0</v>
      </c>
      <c r="H14432" s="295">
        <f t="shared" ca="1" si="1491"/>
        <v>0</v>
      </c>
      <c r="I14432" s="295">
        <f t="shared" ca="1" si="1491"/>
        <v>0</v>
      </c>
      <c r="J14432" s="295">
        <f t="shared" ca="1" si="1491"/>
        <v>0</v>
      </c>
      <c r="K14432" s="295">
        <f t="shared" ca="1" si="1491"/>
        <v>0</v>
      </c>
      <c r="L14432" s="295">
        <f t="shared" ca="1" si="1491"/>
        <v>0</v>
      </c>
      <c r="M14432" s="295">
        <f t="shared" ca="1" si="1491"/>
        <v>0</v>
      </c>
      <c r="N14432" s="295">
        <f t="shared" ca="1" si="1491"/>
        <v>0</v>
      </c>
    </row>
    <row r="14433" spans="1:14" s="369" customFormat="1" ht="12.75" hidden="1" customHeight="1" outlineLevel="2" x14ac:dyDescent="0.25">
      <c r="A14433" s="3"/>
      <c r="B14433" s="3"/>
      <c r="C14433" s="21"/>
      <c r="D14433" s="3"/>
      <c r="E14433" s="107"/>
      <c r="F14433" s="106" t="s">
        <v>80</v>
      </c>
      <c r="G14433" s="111">
        <f ca="1">VLOOKUP($B14432,'Input Sheet'!$B$515:$N$1014,5+G$5,FALSE)</f>
        <v>0</v>
      </c>
      <c r="H14433" s="111">
        <f ca="1">VLOOKUP($B14432,'Input Sheet'!$B$515:$N$1014,5+H$5,FALSE)</f>
        <v>0</v>
      </c>
      <c r="I14433" s="111">
        <f ca="1">VLOOKUP($B14432,'Input Sheet'!$B$515:$N$1014,5+I$5,FALSE)</f>
        <v>0</v>
      </c>
      <c r="J14433" s="111">
        <f ca="1">VLOOKUP($B14432,'Input Sheet'!$B$515:$N$1014,5+J$5,FALSE)</f>
        <v>0</v>
      </c>
      <c r="K14433" s="111">
        <f ca="1">VLOOKUP($B14432,'Input Sheet'!$B$515:$N$1014,5+K$5,FALSE)</f>
        <v>0</v>
      </c>
      <c r="L14433" s="111">
        <f ca="1">VLOOKUP($B14432,'Input Sheet'!$B$515:$N$1014,5+L$5,FALSE)</f>
        <v>0</v>
      </c>
      <c r="M14433" s="111">
        <f ca="1">VLOOKUP($B14432,'Input Sheet'!$B$515:$N$1014,5+M$5,FALSE)</f>
        <v>0</v>
      </c>
      <c r="N14433" s="111">
        <f ca="1">VLOOKUP($B14432,'Input Sheet'!$B$515:$N$1014,5+N$5,FALSE)</f>
        <v>0</v>
      </c>
    </row>
    <row r="14434" spans="1:14" s="369" customFormat="1" ht="12.75" hidden="1" customHeight="1" outlineLevel="2" x14ac:dyDescent="0.25">
      <c r="A14434" s="3"/>
      <c r="B14434" s="3"/>
      <c r="C14434" s="3"/>
      <c r="D14434" s="3">
        <v>1</v>
      </c>
      <c r="E14434" s="290">
        <f t="array" aca="1" ref="E14434:E14448" ca="1">TRANSPOSE(G14432:N14432)</f>
        <v>0</v>
      </c>
      <c r="F14434" s="291"/>
      <c r="G14434" s="292"/>
      <c r="H14434" s="293">
        <f ca="1">IF(OFFSET(H14434,-$D14434,0)="n/a","n/a",IF(H$5&gt;OFFSET(H14434,-$D14434,0)+$D14434,$E14434-SUM($G14434:G14434),($E14434-SUM($G14434:G14434))/(OFFSET(H14434,-$D14434,0)-(H$5-$D14434-1))))</f>
        <v>0</v>
      </c>
      <c r="I14434" s="293">
        <f ca="1">IF(OFFSET(I14434,-$D14434,0)="n/a","n/a",IF(I$5&gt;OFFSET(I14434,-$D14434,0)+$D14434,$E14434-SUM($G14434:H14434),($E14434-SUM($G14434:H14434))/(OFFSET(I14434,-$D14434,0)-(I$5-$D14434-1))))</f>
        <v>0</v>
      </c>
      <c r="J14434" s="293">
        <f ca="1">IF(OFFSET(J14434,-$D14434,0)="n/a","n/a",IF(J$5&gt;OFFSET(J14434,-$D14434,0)+$D14434,$E14434-SUM($G14434:I14434),($E14434-SUM($G14434:I14434))/(OFFSET(J14434,-$D14434,0)-(J$5-$D14434-1))))</f>
        <v>0</v>
      </c>
      <c r="K14434" s="293">
        <f ca="1">IF(OFFSET(K14434,-$D14434,0)="n/a","n/a",IF(K$5&gt;OFFSET(K14434,-$D14434,0)+$D14434,$E14434-SUM($G14434:J14434),($E14434-SUM($G14434:J14434))/(OFFSET(K14434,-$D14434,0)-(K$5-$D14434-1))))</f>
        <v>0</v>
      </c>
      <c r="L14434" s="293">
        <f ca="1">IF(OFFSET(L14434,-$D14434,0)="n/a","n/a",IF(L$5&gt;OFFSET(L14434,-$D14434,0)+$D14434,$E14434-SUM($G14434:K14434),($E14434-SUM($G14434:K14434))/(OFFSET(L14434,-$D14434,0)-(L$5-$D14434-1))))</f>
        <v>0</v>
      </c>
      <c r="M14434" s="293">
        <f ca="1">IF(OFFSET(M14434,-$D14434,0)="n/a","n/a",IF(M$5&gt;OFFSET(M14434,-$D14434,0)+$D14434,$E14434-SUM($G14434:L14434),($E14434-SUM($G14434:L14434))/(OFFSET(M14434,-$D14434,0)-(M$5-$D14434-1))))</f>
        <v>0</v>
      </c>
      <c r="N14434" s="293">
        <f ca="1">IF(OFFSET(N14434,-$D14434,0)="n/a","n/a",IF(N$5&gt;OFFSET(N14434,-$D14434,0)+$D14434,$E14434-SUM($G14434:M14434),($E14434-SUM($G14434:M14434))/(OFFSET(N14434,-$D14434,0)-(N$5-$D14434-1))))</f>
        <v>0</v>
      </c>
    </row>
    <row r="14435" spans="1:14" s="369" customFormat="1" ht="12.75" hidden="1" customHeight="1" outlineLevel="2" x14ac:dyDescent="0.25">
      <c r="A14435" s="3"/>
      <c r="B14435" s="3"/>
      <c r="C14435" s="392" t="s">
        <v>48</v>
      </c>
      <c r="D14435" s="3">
        <v>2</v>
      </c>
      <c r="E14435" s="290">
        <f ca="1"/>
        <v>0</v>
      </c>
      <c r="F14435" s="291"/>
      <c r="G14435" s="294"/>
      <c r="H14435" s="292"/>
      <c r="I14435" s="293">
        <f ca="1">IF(OFFSET(I14435,-$D14435,0)="n/a","n/a",IF(I$5&gt;OFFSET(I14435,-$D14435,0)+$D14435,$E14435-SUM($G14435:H14435),($E14435-SUM($G14435:H14435))/(OFFSET(I14435,-$D14435,0)-(I$5-$D14435-1))))</f>
        <v>0</v>
      </c>
      <c r="J14435" s="293">
        <f ca="1">IF(OFFSET(J14435,-$D14435,0)="n/a","n/a",IF(J$5&gt;OFFSET(J14435,-$D14435,0)+$D14435,$E14435-SUM($G14435:I14435),($E14435-SUM($G14435:I14435))/(OFFSET(J14435,-$D14435,0)-(J$5-$D14435-1))))</f>
        <v>0</v>
      </c>
      <c r="K14435" s="293">
        <f ca="1">IF(OFFSET(K14435,-$D14435,0)="n/a","n/a",IF(K$5&gt;OFFSET(K14435,-$D14435,0)+$D14435,$E14435-SUM($G14435:J14435),($E14435-SUM($G14435:J14435))/(OFFSET(K14435,-$D14435,0)-(K$5-$D14435-1))))</f>
        <v>0</v>
      </c>
      <c r="L14435" s="293">
        <f ca="1">IF(OFFSET(L14435,-$D14435,0)="n/a","n/a",IF(L$5&gt;OFFSET(L14435,-$D14435,0)+$D14435,$E14435-SUM($G14435:K14435),($E14435-SUM($G14435:K14435))/(OFFSET(L14435,-$D14435,0)-(L$5-$D14435-1))))</f>
        <v>0</v>
      </c>
      <c r="M14435" s="293">
        <f ca="1">IF(OFFSET(M14435,-$D14435,0)="n/a","n/a",IF(M$5&gt;OFFSET(M14435,-$D14435,0)+$D14435,$E14435-SUM($G14435:L14435),($E14435-SUM($G14435:L14435))/(OFFSET(M14435,-$D14435,0)-(M$5-$D14435-1))))</f>
        <v>0</v>
      </c>
      <c r="N14435" s="293">
        <f ca="1">IF(OFFSET(N14435,-$D14435,0)="n/a","n/a",IF(N$5&gt;OFFSET(N14435,-$D14435,0)+$D14435,$E14435-SUM($G14435:M14435),($E14435-SUM($G14435:M14435))/(OFFSET(N14435,-$D14435,0)-(N$5-$D14435-1))))</f>
        <v>0</v>
      </c>
    </row>
    <row r="14436" spans="1:14" s="369" customFormat="1" ht="12.75" hidden="1" customHeight="1" outlineLevel="2" x14ac:dyDescent="0.25">
      <c r="A14436" s="3"/>
      <c r="B14436" s="3"/>
      <c r="C14436" s="392"/>
      <c r="D14436" s="3">
        <v>3</v>
      </c>
      <c r="E14436" s="290">
        <f ca="1"/>
        <v>0</v>
      </c>
      <c r="F14436" s="291"/>
      <c r="G14436" s="294"/>
      <c r="H14436" s="294"/>
      <c r="I14436" s="292"/>
      <c r="J14436" s="293">
        <f ca="1">IF(OFFSET(J14436,-$D14436,0)="n/a","n/a",IF(J$5&gt;OFFSET(J14436,-$D14436,0)+$D14436,$E14436-SUM($G14436:I14436),($E14436-SUM($G14436:I14436))/(OFFSET(J14436,-$D14436,0)-(J$5-$D14436-1))))</f>
        <v>0</v>
      </c>
      <c r="K14436" s="293">
        <f ca="1">IF(OFFSET(K14436,-$D14436,0)="n/a","n/a",IF(K$5&gt;OFFSET(K14436,-$D14436,0)+$D14436,$E14436-SUM($G14436:J14436),($E14436-SUM($G14436:J14436))/(OFFSET(K14436,-$D14436,0)-(K$5-$D14436-1))))</f>
        <v>0</v>
      </c>
      <c r="L14436" s="293">
        <f ca="1">IF(OFFSET(L14436,-$D14436,0)="n/a","n/a",IF(L$5&gt;OFFSET(L14436,-$D14436,0)+$D14436,$E14436-SUM($G14436:K14436),($E14436-SUM($G14436:K14436))/(OFFSET(L14436,-$D14436,0)-(L$5-$D14436-1))))</f>
        <v>0</v>
      </c>
      <c r="M14436" s="293">
        <f ca="1">IF(OFFSET(M14436,-$D14436,0)="n/a","n/a",IF(M$5&gt;OFFSET(M14436,-$D14436,0)+$D14436,$E14436-SUM($G14436:L14436),($E14436-SUM($G14436:L14436))/(OFFSET(M14436,-$D14436,0)-(M$5-$D14436-1))))</f>
        <v>0</v>
      </c>
      <c r="N14436" s="293">
        <f ca="1">IF(OFFSET(N14436,-$D14436,0)="n/a","n/a",IF(N$5&gt;OFFSET(N14436,-$D14436,0)+$D14436,$E14436-SUM($G14436:M14436),($E14436-SUM($G14436:M14436))/(OFFSET(N14436,-$D14436,0)-(N$5-$D14436-1))))</f>
        <v>0</v>
      </c>
    </row>
    <row r="14437" spans="1:14" s="369" customFormat="1" ht="12.75" hidden="1" customHeight="1" outlineLevel="2" x14ac:dyDescent="0.25">
      <c r="A14437" s="3"/>
      <c r="B14437" s="3"/>
      <c r="C14437" s="392"/>
      <c r="D14437" s="3">
        <v>4</v>
      </c>
      <c r="E14437" s="290">
        <f ca="1"/>
        <v>0</v>
      </c>
      <c r="F14437" s="291"/>
      <c r="G14437" s="294"/>
      <c r="H14437" s="294"/>
      <c r="I14437" s="294"/>
      <c r="J14437" s="292"/>
      <c r="K14437" s="293">
        <f ca="1">IF(OFFSET(K14437,-$D14437,0)="n/a","n/a",IF(K$5&gt;OFFSET(K14437,-$D14437,0)+$D14437,$E14437-SUM($G14437:J14437),($E14437-SUM($G14437:J14437))/(OFFSET(K14437,-$D14437,0)-(K$5-$D14437-1))))</f>
        <v>0</v>
      </c>
      <c r="L14437" s="293">
        <f ca="1">IF(OFFSET(L14437,-$D14437,0)="n/a","n/a",IF(L$5&gt;OFFSET(L14437,-$D14437,0)+$D14437,$E14437-SUM($G14437:K14437),($E14437-SUM($G14437:K14437))/(OFFSET(L14437,-$D14437,0)-(L$5-$D14437-1))))</f>
        <v>0</v>
      </c>
      <c r="M14437" s="293">
        <f ca="1">IF(OFFSET(M14437,-$D14437,0)="n/a","n/a",IF(M$5&gt;OFFSET(M14437,-$D14437,0)+$D14437,$E14437-SUM($G14437:L14437),($E14437-SUM($G14437:L14437))/(OFFSET(M14437,-$D14437,0)-(M$5-$D14437-1))))</f>
        <v>0</v>
      </c>
      <c r="N14437" s="293">
        <f ca="1">IF(OFFSET(N14437,-$D14437,0)="n/a","n/a",IF(N$5&gt;OFFSET(N14437,-$D14437,0)+$D14437,$E14437-SUM($G14437:M14437),($E14437-SUM($G14437:M14437))/(OFFSET(N14437,-$D14437,0)-(N$5-$D14437-1))))</f>
        <v>0</v>
      </c>
    </row>
    <row r="14438" spans="1:14" s="369" customFormat="1" ht="12.75" hidden="1" customHeight="1" outlineLevel="2" x14ac:dyDescent="0.25">
      <c r="A14438" s="3"/>
      <c r="B14438" s="3"/>
      <c r="C14438" s="392"/>
      <c r="D14438" s="3">
        <v>5</v>
      </c>
      <c r="E14438" s="290">
        <f ca="1"/>
        <v>0</v>
      </c>
      <c r="F14438" s="291"/>
      <c r="G14438" s="294"/>
      <c r="H14438" s="294"/>
      <c r="I14438" s="294"/>
      <c r="J14438" s="294"/>
      <c r="K14438" s="292"/>
      <c r="L14438" s="293">
        <f ca="1">IF(OFFSET(L14438,-$D14438,0)="n/a","n/a",IF(L$5&gt;OFFSET(L14438,-$D14438,0)+$D14438,$E14438-SUM($G14438:K14438),($E14438-SUM($G14438:K14438))/(OFFSET(L14438,-$D14438,0)-(L$5-$D14438-1))))</f>
        <v>0</v>
      </c>
      <c r="M14438" s="293">
        <f ca="1">IF(OFFSET(M14438,-$D14438,0)="n/a","n/a",IF(M$5&gt;OFFSET(M14438,-$D14438,0)+$D14438,$E14438-SUM($G14438:L14438),($E14438-SUM($G14438:L14438))/(OFFSET(M14438,-$D14438,0)-(M$5-$D14438-1))))</f>
        <v>0</v>
      </c>
      <c r="N14438" s="293">
        <f ca="1">IF(OFFSET(N14438,-$D14438,0)="n/a","n/a",IF(N$5&gt;OFFSET(N14438,-$D14438,0)+$D14438,$E14438-SUM($G14438:M14438),($E14438-SUM($G14438:M14438))/(OFFSET(N14438,-$D14438,0)-(N$5-$D14438-1))))</f>
        <v>0</v>
      </c>
    </row>
    <row r="14439" spans="1:14" s="369" customFormat="1" ht="12.75" hidden="1" customHeight="1" outlineLevel="2" x14ac:dyDescent="0.25">
      <c r="A14439" s="3"/>
      <c r="B14439" s="3"/>
      <c r="C14439" s="392"/>
      <c r="D14439" s="3">
        <v>6</v>
      </c>
      <c r="E14439" s="290">
        <f ca="1"/>
        <v>0</v>
      </c>
      <c r="F14439" s="291"/>
      <c r="G14439" s="294"/>
      <c r="H14439" s="294"/>
      <c r="I14439" s="294"/>
      <c r="J14439" s="294"/>
      <c r="K14439" s="294"/>
      <c r="L14439" s="292"/>
      <c r="M14439" s="293">
        <f ca="1">IF(OFFSET(M14439,-$D14439,0)="n/a","n/a",IF(M$5&gt;OFFSET(M14439,-$D14439,0)+$D14439,$E14439-SUM($G14439:L14439),($E14439-SUM($G14439:L14439))/(OFFSET(M14439,-$D14439,0)-(M$5-$D14439-1))))</f>
        <v>0</v>
      </c>
      <c r="N14439" s="293">
        <f ca="1">IF(OFFSET(N14439,-$D14439,0)="n/a","n/a",IF(N$5&gt;OFFSET(N14439,-$D14439,0)+$D14439,$E14439-SUM($G14439:M14439),($E14439-SUM($G14439:M14439))/(OFFSET(N14439,-$D14439,0)-(N$5-$D14439-1))))</f>
        <v>0</v>
      </c>
    </row>
    <row r="14440" spans="1:14" s="369" customFormat="1" ht="12.75" hidden="1" customHeight="1" outlineLevel="2" x14ac:dyDescent="0.25">
      <c r="A14440" s="3"/>
      <c r="B14440" s="3"/>
      <c r="C14440" s="392"/>
      <c r="D14440" s="3">
        <v>7</v>
      </c>
      <c r="E14440" s="290">
        <f ca="1"/>
        <v>0</v>
      </c>
      <c r="F14440" s="291"/>
      <c r="G14440" s="294"/>
      <c r="H14440" s="294"/>
      <c r="I14440" s="294"/>
      <c r="J14440" s="294"/>
      <c r="K14440" s="294"/>
      <c r="L14440" s="294"/>
      <c r="M14440" s="292"/>
      <c r="N14440" s="293">
        <f ca="1">IF(OFFSET(N14440,-$D14440,0)="n/a","n/a",IF(N$5&gt;OFFSET(N14440,-$D14440,0)+$D14440,$E14440-SUM($G14440:M14440),($E14440-SUM($G14440:M14440))/(OFFSET(N14440,-$D14440,0)-(N$5-$D14440-1))))</f>
        <v>0</v>
      </c>
    </row>
    <row r="14441" spans="1:14" s="369" customFormat="1" ht="12.75" hidden="1" customHeight="1" outlineLevel="2" x14ac:dyDescent="0.25">
      <c r="A14441" s="3"/>
      <c r="B14441" s="3"/>
      <c r="C14441" s="392"/>
      <c r="D14441" s="3">
        <v>8</v>
      </c>
      <c r="E14441" s="290">
        <f ca="1"/>
        <v>0</v>
      </c>
      <c r="F14441" s="291"/>
      <c r="G14441" s="294"/>
      <c r="H14441" s="294"/>
      <c r="I14441" s="294"/>
      <c r="J14441" s="294"/>
      <c r="K14441" s="294"/>
      <c r="L14441" s="294"/>
      <c r="M14441" s="294"/>
      <c r="N14441" s="292"/>
    </row>
    <row r="14442" spans="1:14" s="369" customFormat="1" ht="12.75" hidden="1" customHeight="1" outlineLevel="2" x14ac:dyDescent="0.25">
      <c r="A14442" s="3"/>
      <c r="B14442" s="3"/>
      <c r="C14442" s="392"/>
      <c r="D14442" s="3">
        <v>9</v>
      </c>
      <c r="E14442" s="290" t="e">
        <f ca="1"/>
        <v>#N/A</v>
      </c>
      <c r="F14442" s="291"/>
      <c r="G14442" s="294"/>
      <c r="H14442" s="294"/>
      <c r="I14442" s="294"/>
      <c r="J14442" s="294"/>
      <c r="K14442" s="294"/>
      <c r="L14442" s="294"/>
      <c r="M14442" s="294"/>
      <c r="N14442" s="294"/>
    </row>
    <row r="14443" spans="1:14" s="369" customFormat="1" ht="12.75" hidden="1" customHeight="1" outlineLevel="2" x14ac:dyDescent="0.25">
      <c r="A14443" s="3"/>
      <c r="B14443" s="3"/>
      <c r="C14443" s="392"/>
      <c r="D14443" s="3">
        <v>10</v>
      </c>
      <c r="E14443" s="290" t="e">
        <f ca="1"/>
        <v>#N/A</v>
      </c>
      <c r="F14443" s="291"/>
      <c r="G14443" s="294"/>
      <c r="H14443" s="294"/>
      <c r="I14443" s="294"/>
      <c r="J14443" s="294"/>
      <c r="K14443" s="294"/>
      <c r="L14443" s="294"/>
      <c r="M14443" s="294"/>
      <c r="N14443" s="294"/>
    </row>
    <row r="14444" spans="1:14" s="369" customFormat="1" ht="12.75" hidden="1" customHeight="1" outlineLevel="2" x14ac:dyDescent="0.25">
      <c r="A14444" s="3"/>
      <c r="B14444" s="3"/>
      <c r="C14444" s="392"/>
      <c r="D14444" s="3">
        <v>11</v>
      </c>
      <c r="E14444" s="290" t="e">
        <f ca="1"/>
        <v>#N/A</v>
      </c>
      <c r="F14444" s="291"/>
      <c r="G14444" s="294"/>
      <c r="H14444" s="294"/>
      <c r="I14444" s="294"/>
      <c r="J14444" s="294"/>
      <c r="K14444" s="294"/>
      <c r="L14444" s="294"/>
      <c r="M14444" s="294"/>
      <c r="N14444" s="294"/>
    </row>
    <row r="14445" spans="1:14" s="369" customFormat="1" ht="12.75" hidden="1" customHeight="1" outlineLevel="2" x14ac:dyDescent="0.25">
      <c r="A14445" s="3"/>
      <c r="B14445" s="3"/>
      <c r="C14445" s="392"/>
      <c r="D14445" s="3">
        <v>12</v>
      </c>
      <c r="E14445" s="290" t="e">
        <f ca="1"/>
        <v>#N/A</v>
      </c>
      <c r="F14445" s="291"/>
      <c r="G14445" s="294"/>
      <c r="H14445" s="294"/>
      <c r="I14445" s="294"/>
      <c r="J14445" s="294"/>
      <c r="K14445" s="294"/>
      <c r="L14445" s="294"/>
      <c r="M14445" s="294"/>
      <c r="N14445" s="294"/>
    </row>
    <row r="14446" spans="1:14" s="369" customFormat="1" ht="12.75" hidden="1" customHeight="1" outlineLevel="2" x14ac:dyDescent="0.25">
      <c r="A14446" s="3"/>
      <c r="B14446" s="3"/>
      <c r="C14446" s="392"/>
      <c r="D14446" s="3">
        <v>13</v>
      </c>
      <c r="E14446" s="290" t="e">
        <f ca="1"/>
        <v>#N/A</v>
      </c>
      <c r="F14446" s="291"/>
      <c r="G14446" s="294"/>
      <c r="H14446" s="294"/>
      <c r="I14446" s="294"/>
      <c r="J14446" s="294"/>
      <c r="K14446" s="294"/>
      <c r="L14446" s="294"/>
      <c r="M14446" s="294"/>
      <c r="N14446" s="294"/>
    </row>
    <row r="14447" spans="1:14" s="369" customFormat="1" ht="12.75" hidden="1" customHeight="1" outlineLevel="2" x14ac:dyDescent="0.25">
      <c r="A14447" s="3"/>
      <c r="B14447" s="3"/>
      <c r="C14447" s="392"/>
      <c r="D14447" s="3">
        <v>14</v>
      </c>
      <c r="E14447" s="290" t="e">
        <f ca="1"/>
        <v>#N/A</v>
      </c>
      <c r="F14447" s="291"/>
      <c r="G14447" s="294"/>
      <c r="H14447" s="294"/>
      <c r="I14447" s="294"/>
      <c r="J14447" s="294"/>
      <c r="K14447" s="294"/>
      <c r="L14447" s="294"/>
      <c r="M14447" s="294"/>
      <c r="N14447" s="294"/>
    </row>
    <row r="14448" spans="1:14" s="369" customFormat="1" ht="12.75" hidden="1" customHeight="1" outlineLevel="2" x14ac:dyDescent="0.25">
      <c r="A14448" s="3"/>
      <c r="B14448" s="3"/>
      <c r="C14448" s="392"/>
      <c r="D14448" s="3">
        <v>15</v>
      </c>
      <c r="E14448" s="290" t="e">
        <f ca="1"/>
        <v>#N/A</v>
      </c>
      <c r="F14448" s="291"/>
      <c r="G14448" s="294"/>
      <c r="H14448" s="294"/>
      <c r="I14448" s="294"/>
      <c r="J14448" s="294"/>
      <c r="K14448" s="294"/>
      <c r="L14448" s="294"/>
      <c r="M14448" s="294"/>
      <c r="N14448" s="294"/>
    </row>
    <row r="14449" spans="1:14" s="369" customFormat="1" ht="12.75" hidden="1" customHeight="1" outlineLevel="1" x14ac:dyDescent="0.25">
      <c r="A14449" s="3"/>
      <c r="B14449" s="145" t="str">
        <f ca="1">B14432</f>
        <v>Asset Type 246</v>
      </c>
      <c r="C14449" s="145" t="str">
        <f ca="1">C14432</f>
        <v>Description - Asset Type 246</v>
      </c>
      <c r="D14449" s="3"/>
      <c r="E14449" s="3"/>
      <c r="F14449" s="106" t="s">
        <v>47</v>
      </c>
      <c r="G14449" s="296">
        <f t="shared" ref="G14449:N14449" si="1492">SUM(G14434:G14448)</f>
        <v>0</v>
      </c>
      <c r="H14449" s="296">
        <f t="shared" ca="1" si="1492"/>
        <v>0</v>
      </c>
      <c r="I14449" s="296">
        <f t="shared" ca="1" si="1492"/>
        <v>0</v>
      </c>
      <c r="J14449" s="296">
        <f t="shared" ca="1" si="1492"/>
        <v>0</v>
      </c>
      <c r="K14449" s="296">
        <f t="shared" ca="1" si="1492"/>
        <v>0</v>
      </c>
      <c r="L14449" s="296">
        <f t="shared" ca="1" si="1492"/>
        <v>0</v>
      </c>
      <c r="M14449" s="296">
        <f t="shared" ca="1" si="1492"/>
        <v>0</v>
      </c>
      <c r="N14449" s="296">
        <f t="shared" ca="1" si="1492"/>
        <v>0</v>
      </c>
    </row>
    <row r="14450" spans="1:14" s="369" customFormat="1" ht="12.75" hidden="1" customHeight="1" outlineLevel="2" x14ac:dyDescent="0.25">
      <c r="A14450" s="217">
        <f>A14432+1</f>
        <v>247</v>
      </c>
      <c r="B14450" s="22" t="str">
        <f ca="1">OFFSET($B$516,$A14450-1,0)</f>
        <v>Asset Type 247</v>
      </c>
      <c r="C14450" s="22" t="str">
        <f ca="1">OFFSET($C$516,$A14450-1,0)</f>
        <v>Description - Asset Type 247</v>
      </c>
      <c r="D14450" s="3"/>
      <c r="E14450" s="109"/>
      <c r="F14450" s="108" t="s">
        <v>46</v>
      </c>
      <c r="G14450" s="295">
        <f t="shared" ref="G14450:N14450" ca="1" si="1493">VLOOKUP($B14450,$B$516:$N$1015,5+G$5,FALSE)</f>
        <v>0</v>
      </c>
      <c r="H14450" s="295">
        <f t="shared" ca="1" si="1493"/>
        <v>0</v>
      </c>
      <c r="I14450" s="295">
        <f t="shared" ca="1" si="1493"/>
        <v>0</v>
      </c>
      <c r="J14450" s="295">
        <f t="shared" ca="1" si="1493"/>
        <v>0</v>
      </c>
      <c r="K14450" s="295">
        <f t="shared" ca="1" si="1493"/>
        <v>0</v>
      </c>
      <c r="L14450" s="295">
        <f t="shared" ca="1" si="1493"/>
        <v>0</v>
      </c>
      <c r="M14450" s="295">
        <f t="shared" ca="1" si="1493"/>
        <v>0</v>
      </c>
      <c r="N14450" s="295">
        <f t="shared" ca="1" si="1493"/>
        <v>0</v>
      </c>
    </row>
    <row r="14451" spans="1:14" s="369" customFormat="1" ht="12.75" hidden="1" customHeight="1" outlineLevel="2" x14ac:dyDescent="0.25">
      <c r="A14451" s="3"/>
      <c r="B14451" s="3"/>
      <c r="C14451" s="21"/>
      <c r="D14451" s="3"/>
      <c r="E14451" s="107"/>
      <c r="F14451" s="106" t="s">
        <v>80</v>
      </c>
      <c r="G14451" s="111">
        <f ca="1">VLOOKUP($B14450,'Input Sheet'!$B$515:$N$1014,5+G$5,FALSE)</f>
        <v>0</v>
      </c>
      <c r="H14451" s="111">
        <f ca="1">VLOOKUP($B14450,'Input Sheet'!$B$515:$N$1014,5+H$5,FALSE)</f>
        <v>0</v>
      </c>
      <c r="I14451" s="111">
        <f ca="1">VLOOKUP($B14450,'Input Sheet'!$B$515:$N$1014,5+I$5,FALSE)</f>
        <v>0</v>
      </c>
      <c r="J14451" s="111">
        <f ca="1">VLOOKUP($B14450,'Input Sheet'!$B$515:$N$1014,5+J$5,FALSE)</f>
        <v>0</v>
      </c>
      <c r="K14451" s="111">
        <f ca="1">VLOOKUP($B14450,'Input Sheet'!$B$515:$N$1014,5+K$5,FALSE)</f>
        <v>0</v>
      </c>
      <c r="L14451" s="111">
        <f ca="1">VLOOKUP($B14450,'Input Sheet'!$B$515:$N$1014,5+L$5,FALSE)</f>
        <v>0</v>
      </c>
      <c r="M14451" s="111">
        <f ca="1">VLOOKUP($B14450,'Input Sheet'!$B$515:$N$1014,5+M$5,FALSE)</f>
        <v>0</v>
      </c>
      <c r="N14451" s="111">
        <f ca="1">VLOOKUP($B14450,'Input Sheet'!$B$515:$N$1014,5+N$5,FALSE)</f>
        <v>0</v>
      </c>
    </row>
    <row r="14452" spans="1:14" s="369" customFormat="1" ht="12.75" hidden="1" customHeight="1" outlineLevel="2" x14ac:dyDescent="0.25">
      <c r="A14452" s="3"/>
      <c r="B14452" s="3"/>
      <c r="C14452" s="3"/>
      <c r="D14452" s="3">
        <v>1</v>
      </c>
      <c r="E14452" s="290">
        <f t="array" aca="1" ref="E14452:E14466" ca="1">TRANSPOSE(G14450:N14450)</f>
        <v>0</v>
      </c>
      <c r="F14452" s="291"/>
      <c r="G14452" s="292"/>
      <c r="H14452" s="293">
        <f ca="1">IF(OFFSET(H14452,-$D14452,0)="n/a","n/a",IF(H$5&gt;OFFSET(H14452,-$D14452,0)+$D14452,$E14452-SUM($G14452:G14452),($E14452-SUM($G14452:G14452))/(OFFSET(H14452,-$D14452,0)-(H$5-$D14452-1))))</f>
        <v>0</v>
      </c>
      <c r="I14452" s="293">
        <f ca="1">IF(OFFSET(I14452,-$D14452,0)="n/a","n/a",IF(I$5&gt;OFFSET(I14452,-$D14452,0)+$D14452,$E14452-SUM($G14452:H14452),($E14452-SUM($G14452:H14452))/(OFFSET(I14452,-$D14452,0)-(I$5-$D14452-1))))</f>
        <v>0</v>
      </c>
      <c r="J14452" s="293">
        <f ca="1">IF(OFFSET(J14452,-$D14452,0)="n/a","n/a",IF(J$5&gt;OFFSET(J14452,-$D14452,0)+$D14452,$E14452-SUM($G14452:I14452),($E14452-SUM($G14452:I14452))/(OFFSET(J14452,-$D14452,0)-(J$5-$D14452-1))))</f>
        <v>0</v>
      </c>
      <c r="K14452" s="293">
        <f ca="1">IF(OFFSET(K14452,-$D14452,0)="n/a","n/a",IF(K$5&gt;OFFSET(K14452,-$D14452,0)+$D14452,$E14452-SUM($G14452:J14452),($E14452-SUM($G14452:J14452))/(OFFSET(K14452,-$D14452,0)-(K$5-$D14452-1))))</f>
        <v>0</v>
      </c>
      <c r="L14452" s="293">
        <f ca="1">IF(OFFSET(L14452,-$D14452,0)="n/a","n/a",IF(L$5&gt;OFFSET(L14452,-$D14452,0)+$D14452,$E14452-SUM($G14452:K14452),($E14452-SUM($G14452:K14452))/(OFFSET(L14452,-$D14452,0)-(L$5-$D14452-1))))</f>
        <v>0</v>
      </c>
      <c r="M14452" s="293">
        <f ca="1">IF(OFFSET(M14452,-$D14452,0)="n/a","n/a",IF(M$5&gt;OFFSET(M14452,-$D14452,0)+$D14452,$E14452-SUM($G14452:L14452),($E14452-SUM($G14452:L14452))/(OFFSET(M14452,-$D14452,0)-(M$5-$D14452-1))))</f>
        <v>0</v>
      </c>
      <c r="N14452" s="293">
        <f ca="1">IF(OFFSET(N14452,-$D14452,0)="n/a","n/a",IF(N$5&gt;OFFSET(N14452,-$D14452,0)+$D14452,$E14452-SUM($G14452:M14452),($E14452-SUM($G14452:M14452))/(OFFSET(N14452,-$D14452,0)-(N$5-$D14452-1))))</f>
        <v>0</v>
      </c>
    </row>
    <row r="14453" spans="1:14" s="369" customFormat="1" ht="12.75" hidden="1" customHeight="1" outlineLevel="2" x14ac:dyDescent="0.25">
      <c r="A14453" s="3"/>
      <c r="B14453" s="3"/>
      <c r="C14453" s="392" t="s">
        <v>48</v>
      </c>
      <c r="D14453" s="3">
        <v>2</v>
      </c>
      <c r="E14453" s="290">
        <f ca="1"/>
        <v>0</v>
      </c>
      <c r="F14453" s="291"/>
      <c r="G14453" s="294"/>
      <c r="H14453" s="292"/>
      <c r="I14453" s="293">
        <f ca="1">IF(OFFSET(I14453,-$D14453,0)="n/a","n/a",IF(I$5&gt;OFFSET(I14453,-$D14453,0)+$D14453,$E14453-SUM($G14453:H14453),($E14453-SUM($G14453:H14453))/(OFFSET(I14453,-$D14453,0)-(I$5-$D14453-1))))</f>
        <v>0</v>
      </c>
      <c r="J14453" s="293">
        <f ca="1">IF(OFFSET(J14453,-$D14453,0)="n/a","n/a",IF(J$5&gt;OFFSET(J14453,-$D14453,0)+$D14453,$E14453-SUM($G14453:I14453),($E14453-SUM($G14453:I14453))/(OFFSET(J14453,-$D14453,0)-(J$5-$D14453-1))))</f>
        <v>0</v>
      </c>
      <c r="K14453" s="293">
        <f ca="1">IF(OFFSET(K14453,-$D14453,0)="n/a","n/a",IF(K$5&gt;OFFSET(K14453,-$D14453,0)+$D14453,$E14453-SUM($G14453:J14453),($E14453-SUM($G14453:J14453))/(OFFSET(K14453,-$D14453,0)-(K$5-$D14453-1))))</f>
        <v>0</v>
      </c>
      <c r="L14453" s="293">
        <f ca="1">IF(OFFSET(L14453,-$D14453,0)="n/a","n/a",IF(L$5&gt;OFFSET(L14453,-$D14453,0)+$D14453,$E14453-SUM($G14453:K14453),($E14453-SUM($G14453:K14453))/(OFFSET(L14453,-$D14453,0)-(L$5-$D14453-1))))</f>
        <v>0</v>
      </c>
      <c r="M14453" s="293">
        <f ca="1">IF(OFFSET(M14453,-$D14453,0)="n/a","n/a",IF(M$5&gt;OFFSET(M14453,-$D14453,0)+$D14453,$E14453-SUM($G14453:L14453),($E14453-SUM($G14453:L14453))/(OFFSET(M14453,-$D14453,0)-(M$5-$D14453-1))))</f>
        <v>0</v>
      </c>
      <c r="N14453" s="293">
        <f ca="1">IF(OFFSET(N14453,-$D14453,0)="n/a","n/a",IF(N$5&gt;OFFSET(N14453,-$D14453,0)+$D14453,$E14453-SUM($G14453:M14453),($E14453-SUM($G14453:M14453))/(OFFSET(N14453,-$D14453,0)-(N$5-$D14453-1))))</f>
        <v>0</v>
      </c>
    </row>
    <row r="14454" spans="1:14" s="369" customFormat="1" ht="12.75" hidden="1" customHeight="1" outlineLevel="2" x14ac:dyDescent="0.25">
      <c r="A14454" s="3"/>
      <c r="B14454" s="3"/>
      <c r="C14454" s="392"/>
      <c r="D14454" s="3">
        <v>3</v>
      </c>
      <c r="E14454" s="290">
        <f ca="1"/>
        <v>0</v>
      </c>
      <c r="F14454" s="291"/>
      <c r="G14454" s="294"/>
      <c r="H14454" s="294"/>
      <c r="I14454" s="292"/>
      <c r="J14454" s="293">
        <f ca="1">IF(OFFSET(J14454,-$D14454,0)="n/a","n/a",IF(J$5&gt;OFFSET(J14454,-$D14454,0)+$D14454,$E14454-SUM($G14454:I14454),($E14454-SUM($G14454:I14454))/(OFFSET(J14454,-$D14454,0)-(J$5-$D14454-1))))</f>
        <v>0</v>
      </c>
      <c r="K14454" s="293">
        <f ca="1">IF(OFFSET(K14454,-$D14454,0)="n/a","n/a",IF(K$5&gt;OFFSET(K14454,-$D14454,0)+$D14454,$E14454-SUM($G14454:J14454),($E14454-SUM($G14454:J14454))/(OFFSET(K14454,-$D14454,0)-(K$5-$D14454-1))))</f>
        <v>0</v>
      </c>
      <c r="L14454" s="293">
        <f ca="1">IF(OFFSET(L14454,-$D14454,0)="n/a","n/a",IF(L$5&gt;OFFSET(L14454,-$D14454,0)+$D14454,$E14454-SUM($G14454:K14454),($E14454-SUM($G14454:K14454))/(OFFSET(L14454,-$D14454,0)-(L$5-$D14454-1))))</f>
        <v>0</v>
      </c>
      <c r="M14454" s="293">
        <f ca="1">IF(OFFSET(M14454,-$D14454,0)="n/a","n/a",IF(M$5&gt;OFFSET(M14454,-$D14454,0)+$D14454,$E14454-SUM($G14454:L14454),($E14454-SUM($G14454:L14454))/(OFFSET(M14454,-$D14454,0)-(M$5-$D14454-1))))</f>
        <v>0</v>
      </c>
      <c r="N14454" s="293">
        <f ca="1">IF(OFFSET(N14454,-$D14454,0)="n/a","n/a",IF(N$5&gt;OFFSET(N14454,-$D14454,0)+$D14454,$E14454-SUM($G14454:M14454),($E14454-SUM($G14454:M14454))/(OFFSET(N14454,-$D14454,0)-(N$5-$D14454-1))))</f>
        <v>0</v>
      </c>
    </row>
    <row r="14455" spans="1:14" s="369" customFormat="1" ht="12.75" hidden="1" customHeight="1" outlineLevel="2" x14ac:dyDescent="0.25">
      <c r="A14455" s="3"/>
      <c r="B14455" s="3"/>
      <c r="C14455" s="392"/>
      <c r="D14455" s="3">
        <v>4</v>
      </c>
      <c r="E14455" s="290">
        <f ca="1"/>
        <v>0</v>
      </c>
      <c r="F14455" s="291"/>
      <c r="G14455" s="294"/>
      <c r="H14455" s="294"/>
      <c r="I14455" s="294"/>
      <c r="J14455" s="292"/>
      <c r="K14455" s="293">
        <f ca="1">IF(OFFSET(K14455,-$D14455,0)="n/a","n/a",IF(K$5&gt;OFFSET(K14455,-$D14455,0)+$D14455,$E14455-SUM($G14455:J14455),($E14455-SUM($G14455:J14455))/(OFFSET(K14455,-$D14455,0)-(K$5-$D14455-1))))</f>
        <v>0</v>
      </c>
      <c r="L14455" s="293">
        <f ca="1">IF(OFFSET(L14455,-$D14455,0)="n/a","n/a",IF(L$5&gt;OFFSET(L14455,-$D14455,0)+$D14455,$E14455-SUM($G14455:K14455),($E14455-SUM($G14455:K14455))/(OFFSET(L14455,-$D14455,0)-(L$5-$D14455-1))))</f>
        <v>0</v>
      </c>
      <c r="M14455" s="293">
        <f ca="1">IF(OFFSET(M14455,-$D14455,0)="n/a","n/a",IF(M$5&gt;OFFSET(M14455,-$D14455,0)+$D14455,$E14455-SUM($G14455:L14455),($E14455-SUM($G14455:L14455))/(OFFSET(M14455,-$D14455,0)-(M$5-$D14455-1))))</f>
        <v>0</v>
      </c>
      <c r="N14455" s="293">
        <f ca="1">IF(OFFSET(N14455,-$D14455,0)="n/a","n/a",IF(N$5&gt;OFFSET(N14455,-$D14455,0)+$D14455,$E14455-SUM($G14455:M14455),($E14455-SUM($G14455:M14455))/(OFFSET(N14455,-$D14455,0)-(N$5-$D14455-1))))</f>
        <v>0</v>
      </c>
    </row>
    <row r="14456" spans="1:14" s="369" customFormat="1" ht="12.75" hidden="1" customHeight="1" outlineLevel="2" x14ac:dyDescent="0.25">
      <c r="A14456" s="3"/>
      <c r="B14456" s="3"/>
      <c r="C14456" s="392"/>
      <c r="D14456" s="3">
        <v>5</v>
      </c>
      <c r="E14456" s="290">
        <f ca="1"/>
        <v>0</v>
      </c>
      <c r="F14456" s="291"/>
      <c r="G14456" s="294"/>
      <c r="H14456" s="294"/>
      <c r="I14456" s="294"/>
      <c r="J14456" s="294"/>
      <c r="K14456" s="292"/>
      <c r="L14456" s="293">
        <f ca="1">IF(OFFSET(L14456,-$D14456,0)="n/a","n/a",IF(L$5&gt;OFFSET(L14456,-$D14456,0)+$D14456,$E14456-SUM($G14456:K14456),($E14456-SUM($G14456:K14456))/(OFFSET(L14456,-$D14456,0)-(L$5-$D14456-1))))</f>
        <v>0</v>
      </c>
      <c r="M14456" s="293">
        <f ca="1">IF(OFFSET(M14456,-$D14456,0)="n/a","n/a",IF(M$5&gt;OFFSET(M14456,-$D14456,0)+$D14456,$E14456-SUM($G14456:L14456),($E14456-SUM($G14456:L14456))/(OFFSET(M14456,-$D14456,0)-(M$5-$D14456-1))))</f>
        <v>0</v>
      </c>
      <c r="N14456" s="293">
        <f ca="1">IF(OFFSET(N14456,-$D14456,0)="n/a","n/a",IF(N$5&gt;OFFSET(N14456,-$D14456,0)+$D14456,$E14456-SUM($G14456:M14456),($E14456-SUM($G14456:M14456))/(OFFSET(N14456,-$D14456,0)-(N$5-$D14456-1))))</f>
        <v>0</v>
      </c>
    </row>
    <row r="14457" spans="1:14" s="369" customFormat="1" ht="12.75" hidden="1" customHeight="1" outlineLevel="2" x14ac:dyDescent="0.25">
      <c r="A14457" s="3"/>
      <c r="B14457" s="3"/>
      <c r="C14457" s="392"/>
      <c r="D14457" s="3">
        <v>6</v>
      </c>
      <c r="E14457" s="290">
        <f ca="1"/>
        <v>0</v>
      </c>
      <c r="F14457" s="291"/>
      <c r="G14457" s="294"/>
      <c r="H14457" s="294"/>
      <c r="I14457" s="294"/>
      <c r="J14457" s="294"/>
      <c r="K14457" s="294"/>
      <c r="L14457" s="292"/>
      <c r="M14457" s="293">
        <f ca="1">IF(OFFSET(M14457,-$D14457,0)="n/a","n/a",IF(M$5&gt;OFFSET(M14457,-$D14457,0)+$D14457,$E14457-SUM($G14457:L14457),($E14457-SUM($G14457:L14457))/(OFFSET(M14457,-$D14457,0)-(M$5-$D14457-1))))</f>
        <v>0</v>
      </c>
      <c r="N14457" s="293">
        <f ca="1">IF(OFFSET(N14457,-$D14457,0)="n/a","n/a",IF(N$5&gt;OFFSET(N14457,-$D14457,0)+$D14457,$E14457-SUM($G14457:M14457),($E14457-SUM($G14457:M14457))/(OFFSET(N14457,-$D14457,0)-(N$5-$D14457-1))))</f>
        <v>0</v>
      </c>
    </row>
    <row r="14458" spans="1:14" s="369" customFormat="1" ht="12.75" hidden="1" customHeight="1" outlineLevel="2" x14ac:dyDescent="0.25">
      <c r="A14458" s="3"/>
      <c r="B14458" s="3"/>
      <c r="C14458" s="392"/>
      <c r="D14458" s="3">
        <v>7</v>
      </c>
      <c r="E14458" s="290">
        <f ca="1"/>
        <v>0</v>
      </c>
      <c r="F14458" s="291"/>
      <c r="G14458" s="294"/>
      <c r="H14458" s="294"/>
      <c r="I14458" s="294"/>
      <c r="J14458" s="294"/>
      <c r="K14458" s="294"/>
      <c r="L14458" s="294"/>
      <c r="M14458" s="292"/>
      <c r="N14458" s="293">
        <f ca="1">IF(OFFSET(N14458,-$D14458,0)="n/a","n/a",IF(N$5&gt;OFFSET(N14458,-$D14458,0)+$D14458,$E14458-SUM($G14458:M14458),($E14458-SUM($G14458:M14458))/(OFFSET(N14458,-$D14458,0)-(N$5-$D14458-1))))</f>
        <v>0</v>
      </c>
    </row>
    <row r="14459" spans="1:14" s="369" customFormat="1" ht="12.75" hidden="1" customHeight="1" outlineLevel="2" x14ac:dyDescent="0.25">
      <c r="A14459" s="3"/>
      <c r="B14459" s="3"/>
      <c r="C14459" s="392"/>
      <c r="D14459" s="3">
        <v>8</v>
      </c>
      <c r="E14459" s="290">
        <f ca="1"/>
        <v>0</v>
      </c>
      <c r="F14459" s="291"/>
      <c r="G14459" s="294"/>
      <c r="H14459" s="294"/>
      <c r="I14459" s="294"/>
      <c r="J14459" s="294"/>
      <c r="K14459" s="294"/>
      <c r="L14459" s="294"/>
      <c r="M14459" s="294"/>
      <c r="N14459" s="292"/>
    </row>
    <row r="14460" spans="1:14" s="369" customFormat="1" ht="12.75" hidden="1" customHeight="1" outlineLevel="2" x14ac:dyDescent="0.25">
      <c r="A14460" s="3"/>
      <c r="B14460" s="3"/>
      <c r="C14460" s="392"/>
      <c r="D14460" s="3">
        <v>9</v>
      </c>
      <c r="E14460" s="290" t="e">
        <f ca="1"/>
        <v>#N/A</v>
      </c>
      <c r="F14460" s="291"/>
      <c r="G14460" s="294"/>
      <c r="H14460" s="294"/>
      <c r="I14460" s="294"/>
      <c r="J14460" s="294"/>
      <c r="K14460" s="294"/>
      <c r="L14460" s="294"/>
      <c r="M14460" s="294"/>
      <c r="N14460" s="294"/>
    </row>
    <row r="14461" spans="1:14" s="369" customFormat="1" ht="12.75" hidden="1" customHeight="1" outlineLevel="2" x14ac:dyDescent="0.25">
      <c r="A14461" s="3"/>
      <c r="B14461" s="3"/>
      <c r="C14461" s="392"/>
      <c r="D14461" s="3">
        <v>10</v>
      </c>
      <c r="E14461" s="290" t="e">
        <f ca="1"/>
        <v>#N/A</v>
      </c>
      <c r="F14461" s="291"/>
      <c r="G14461" s="294"/>
      <c r="H14461" s="294"/>
      <c r="I14461" s="294"/>
      <c r="J14461" s="294"/>
      <c r="K14461" s="294"/>
      <c r="L14461" s="294"/>
      <c r="M14461" s="294"/>
      <c r="N14461" s="294"/>
    </row>
    <row r="14462" spans="1:14" s="369" customFormat="1" ht="12.75" hidden="1" customHeight="1" outlineLevel="2" x14ac:dyDescent="0.25">
      <c r="A14462" s="3"/>
      <c r="B14462" s="3"/>
      <c r="C14462" s="392"/>
      <c r="D14462" s="3">
        <v>11</v>
      </c>
      <c r="E14462" s="290" t="e">
        <f ca="1"/>
        <v>#N/A</v>
      </c>
      <c r="F14462" s="291"/>
      <c r="G14462" s="294"/>
      <c r="H14462" s="294"/>
      <c r="I14462" s="294"/>
      <c r="J14462" s="294"/>
      <c r="K14462" s="294"/>
      <c r="L14462" s="294"/>
      <c r="M14462" s="294"/>
      <c r="N14462" s="294"/>
    </row>
    <row r="14463" spans="1:14" s="369" customFormat="1" ht="12.75" hidden="1" customHeight="1" outlineLevel="2" x14ac:dyDescent="0.25">
      <c r="A14463" s="3"/>
      <c r="B14463" s="3"/>
      <c r="C14463" s="392"/>
      <c r="D14463" s="3">
        <v>12</v>
      </c>
      <c r="E14463" s="290" t="e">
        <f ca="1"/>
        <v>#N/A</v>
      </c>
      <c r="F14463" s="291"/>
      <c r="G14463" s="294"/>
      <c r="H14463" s="294"/>
      <c r="I14463" s="294"/>
      <c r="J14463" s="294"/>
      <c r="K14463" s="294"/>
      <c r="L14463" s="294"/>
      <c r="M14463" s="294"/>
      <c r="N14463" s="294"/>
    </row>
    <row r="14464" spans="1:14" s="369" customFormat="1" ht="12.75" hidden="1" customHeight="1" outlineLevel="2" x14ac:dyDescent="0.25">
      <c r="A14464" s="3"/>
      <c r="B14464" s="3"/>
      <c r="C14464" s="392"/>
      <c r="D14464" s="3">
        <v>13</v>
      </c>
      <c r="E14464" s="290" t="e">
        <f ca="1"/>
        <v>#N/A</v>
      </c>
      <c r="F14464" s="291"/>
      <c r="G14464" s="294"/>
      <c r="H14464" s="294"/>
      <c r="I14464" s="294"/>
      <c r="J14464" s="294"/>
      <c r="K14464" s="294"/>
      <c r="L14464" s="294"/>
      <c r="M14464" s="294"/>
      <c r="N14464" s="294"/>
    </row>
    <row r="14465" spans="1:14" s="369" customFormat="1" ht="12.75" hidden="1" customHeight="1" outlineLevel="2" x14ac:dyDescent="0.25">
      <c r="A14465" s="3"/>
      <c r="B14465" s="3"/>
      <c r="C14465" s="392"/>
      <c r="D14465" s="3">
        <v>14</v>
      </c>
      <c r="E14465" s="290" t="e">
        <f ca="1"/>
        <v>#N/A</v>
      </c>
      <c r="F14465" s="291"/>
      <c r="G14465" s="294"/>
      <c r="H14465" s="294"/>
      <c r="I14465" s="294"/>
      <c r="J14465" s="294"/>
      <c r="K14465" s="294"/>
      <c r="L14465" s="294"/>
      <c r="M14465" s="294"/>
      <c r="N14465" s="294"/>
    </row>
    <row r="14466" spans="1:14" s="369" customFormat="1" ht="12.75" hidden="1" customHeight="1" outlineLevel="2" x14ac:dyDescent="0.25">
      <c r="A14466" s="3"/>
      <c r="B14466" s="3"/>
      <c r="C14466" s="392"/>
      <c r="D14466" s="3">
        <v>15</v>
      </c>
      <c r="E14466" s="290" t="e">
        <f ca="1"/>
        <v>#N/A</v>
      </c>
      <c r="F14466" s="291"/>
      <c r="G14466" s="294"/>
      <c r="H14466" s="294"/>
      <c r="I14466" s="294"/>
      <c r="J14466" s="294"/>
      <c r="K14466" s="294"/>
      <c r="L14466" s="294"/>
      <c r="M14466" s="294"/>
      <c r="N14466" s="294"/>
    </row>
    <row r="14467" spans="1:14" s="369" customFormat="1" ht="12.75" hidden="1" customHeight="1" outlineLevel="1" x14ac:dyDescent="0.25">
      <c r="A14467" s="3"/>
      <c r="B14467" s="145" t="str">
        <f ca="1">B14450</f>
        <v>Asset Type 247</v>
      </c>
      <c r="C14467" s="145" t="str">
        <f ca="1">C14450</f>
        <v>Description - Asset Type 247</v>
      </c>
      <c r="D14467" s="3"/>
      <c r="E14467" s="3"/>
      <c r="F14467" s="106" t="s">
        <v>47</v>
      </c>
      <c r="G14467" s="296">
        <f t="shared" ref="G14467:N14467" si="1494">SUM(G14452:G14466)</f>
        <v>0</v>
      </c>
      <c r="H14467" s="296">
        <f t="shared" ca="1" si="1494"/>
        <v>0</v>
      </c>
      <c r="I14467" s="296">
        <f t="shared" ca="1" si="1494"/>
        <v>0</v>
      </c>
      <c r="J14467" s="296">
        <f t="shared" ca="1" si="1494"/>
        <v>0</v>
      </c>
      <c r="K14467" s="296">
        <f t="shared" ca="1" si="1494"/>
        <v>0</v>
      </c>
      <c r="L14467" s="296">
        <f t="shared" ca="1" si="1494"/>
        <v>0</v>
      </c>
      <c r="M14467" s="296">
        <f t="shared" ca="1" si="1494"/>
        <v>0</v>
      </c>
      <c r="N14467" s="296">
        <f t="shared" ca="1" si="1494"/>
        <v>0</v>
      </c>
    </row>
    <row r="14468" spans="1:14" s="369" customFormat="1" ht="12.75" hidden="1" customHeight="1" outlineLevel="2" x14ac:dyDescent="0.25">
      <c r="A14468" s="217">
        <f>A14450+1</f>
        <v>248</v>
      </c>
      <c r="B14468" s="22" t="str">
        <f ca="1">OFFSET($B$516,$A14468-1,0)</f>
        <v>Asset Type 248</v>
      </c>
      <c r="C14468" s="22" t="str">
        <f ca="1">OFFSET($C$516,$A14468-1,0)</f>
        <v>Description - Asset Type 248</v>
      </c>
      <c r="D14468" s="3"/>
      <c r="E14468" s="109"/>
      <c r="F14468" s="108" t="s">
        <v>46</v>
      </c>
      <c r="G14468" s="295">
        <f t="shared" ref="G14468:N14468" ca="1" si="1495">VLOOKUP($B14468,$B$516:$N$1015,5+G$5,FALSE)</f>
        <v>0</v>
      </c>
      <c r="H14468" s="295">
        <f t="shared" ca="1" si="1495"/>
        <v>0</v>
      </c>
      <c r="I14468" s="295">
        <f t="shared" ca="1" si="1495"/>
        <v>0</v>
      </c>
      <c r="J14468" s="295">
        <f t="shared" ca="1" si="1495"/>
        <v>0</v>
      </c>
      <c r="K14468" s="295">
        <f t="shared" ca="1" si="1495"/>
        <v>0</v>
      </c>
      <c r="L14468" s="295">
        <f t="shared" ca="1" si="1495"/>
        <v>0</v>
      </c>
      <c r="M14468" s="295">
        <f t="shared" ca="1" si="1495"/>
        <v>0</v>
      </c>
      <c r="N14468" s="295">
        <f t="shared" ca="1" si="1495"/>
        <v>0</v>
      </c>
    </row>
    <row r="14469" spans="1:14" s="369" customFormat="1" ht="12.75" hidden="1" customHeight="1" outlineLevel="2" x14ac:dyDescent="0.25">
      <c r="A14469" s="3"/>
      <c r="B14469" s="3"/>
      <c r="C14469" s="21"/>
      <c r="D14469" s="3"/>
      <c r="E14469" s="107"/>
      <c r="F14469" s="106" t="s">
        <v>80</v>
      </c>
      <c r="G14469" s="111">
        <f ca="1">VLOOKUP($B14468,'Input Sheet'!$B$515:$N$1014,5+G$5,FALSE)</f>
        <v>0</v>
      </c>
      <c r="H14469" s="111">
        <f ca="1">VLOOKUP($B14468,'Input Sheet'!$B$515:$N$1014,5+H$5,FALSE)</f>
        <v>0</v>
      </c>
      <c r="I14469" s="111">
        <f ca="1">VLOOKUP($B14468,'Input Sheet'!$B$515:$N$1014,5+I$5,FALSE)</f>
        <v>0</v>
      </c>
      <c r="J14469" s="111">
        <f ca="1">VLOOKUP($B14468,'Input Sheet'!$B$515:$N$1014,5+J$5,FALSE)</f>
        <v>0</v>
      </c>
      <c r="K14469" s="111">
        <f ca="1">VLOOKUP($B14468,'Input Sheet'!$B$515:$N$1014,5+K$5,FALSE)</f>
        <v>0</v>
      </c>
      <c r="L14469" s="111">
        <f ca="1">VLOOKUP($B14468,'Input Sheet'!$B$515:$N$1014,5+L$5,FALSE)</f>
        <v>0</v>
      </c>
      <c r="M14469" s="111">
        <f ca="1">VLOOKUP($B14468,'Input Sheet'!$B$515:$N$1014,5+M$5,FALSE)</f>
        <v>0</v>
      </c>
      <c r="N14469" s="111">
        <f ca="1">VLOOKUP($B14468,'Input Sheet'!$B$515:$N$1014,5+N$5,FALSE)</f>
        <v>0</v>
      </c>
    </row>
    <row r="14470" spans="1:14" s="369" customFormat="1" ht="12.75" hidden="1" customHeight="1" outlineLevel="2" x14ac:dyDescent="0.25">
      <c r="A14470" s="3"/>
      <c r="B14470" s="3"/>
      <c r="C14470" s="3"/>
      <c r="D14470" s="3">
        <v>1</v>
      </c>
      <c r="E14470" s="290">
        <f t="array" aca="1" ref="E14470:E14484" ca="1">TRANSPOSE(G14468:N14468)</f>
        <v>0</v>
      </c>
      <c r="F14470" s="291"/>
      <c r="G14470" s="292"/>
      <c r="H14470" s="293">
        <f ca="1">IF(OFFSET(H14470,-$D14470,0)="n/a","n/a",IF(H$5&gt;OFFSET(H14470,-$D14470,0)+$D14470,$E14470-SUM($G14470:G14470),($E14470-SUM($G14470:G14470))/(OFFSET(H14470,-$D14470,0)-(H$5-$D14470-1))))</f>
        <v>0</v>
      </c>
      <c r="I14470" s="293">
        <f ca="1">IF(OFFSET(I14470,-$D14470,0)="n/a","n/a",IF(I$5&gt;OFFSET(I14470,-$D14470,0)+$D14470,$E14470-SUM($G14470:H14470),($E14470-SUM($G14470:H14470))/(OFFSET(I14470,-$D14470,0)-(I$5-$D14470-1))))</f>
        <v>0</v>
      </c>
      <c r="J14470" s="293">
        <f ca="1">IF(OFFSET(J14470,-$D14470,0)="n/a","n/a",IF(J$5&gt;OFFSET(J14470,-$D14470,0)+$D14470,$E14470-SUM($G14470:I14470),($E14470-SUM($G14470:I14470))/(OFFSET(J14470,-$D14470,0)-(J$5-$D14470-1))))</f>
        <v>0</v>
      </c>
      <c r="K14470" s="293">
        <f ca="1">IF(OFFSET(K14470,-$D14470,0)="n/a","n/a",IF(K$5&gt;OFFSET(K14470,-$D14470,0)+$D14470,$E14470-SUM($G14470:J14470),($E14470-SUM($G14470:J14470))/(OFFSET(K14470,-$D14470,0)-(K$5-$D14470-1))))</f>
        <v>0</v>
      </c>
      <c r="L14470" s="293">
        <f ca="1">IF(OFFSET(L14470,-$D14470,0)="n/a","n/a",IF(L$5&gt;OFFSET(L14470,-$D14470,0)+$D14470,$E14470-SUM($G14470:K14470),($E14470-SUM($G14470:K14470))/(OFFSET(L14470,-$D14470,0)-(L$5-$D14470-1))))</f>
        <v>0</v>
      </c>
      <c r="M14470" s="293">
        <f ca="1">IF(OFFSET(M14470,-$D14470,0)="n/a","n/a",IF(M$5&gt;OFFSET(M14470,-$D14470,0)+$D14470,$E14470-SUM($G14470:L14470),($E14470-SUM($G14470:L14470))/(OFFSET(M14470,-$D14470,0)-(M$5-$D14470-1))))</f>
        <v>0</v>
      </c>
      <c r="N14470" s="293">
        <f ca="1">IF(OFFSET(N14470,-$D14470,0)="n/a","n/a",IF(N$5&gt;OFFSET(N14470,-$D14470,0)+$D14470,$E14470-SUM($G14470:M14470),($E14470-SUM($G14470:M14470))/(OFFSET(N14470,-$D14470,0)-(N$5-$D14470-1))))</f>
        <v>0</v>
      </c>
    </row>
    <row r="14471" spans="1:14" s="369" customFormat="1" ht="12.75" hidden="1" customHeight="1" outlineLevel="2" x14ac:dyDescent="0.25">
      <c r="A14471" s="3"/>
      <c r="B14471" s="3"/>
      <c r="C14471" s="392" t="s">
        <v>48</v>
      </c>
      <c r="D14471" s="3">
        <v>2</v>
      </c>
      <c r="E14471" s="290">
        <f ca="1"/>
        <v>0</v>
      </c>
      <c r="F14471" s="291"/>
      <c r="G14471" s="294"/>
      <c r="H14471" s="292"/>
      <c r="I14471" s="293">
        <f ca="1">IF(OFFSET(I14471,-$D14471,0)="n/a","n/a",IF(I$5&gt;OFFSET(I14471,-$D14471,0)+$D14471,$E14471-SUM($G14471:H14471),($E14471-SUM($G14471:H14471))/(OFFSET(I14471,-$D14471,0)-(I$5-$D14471-1))))</f>
        <v>0</v>
      </c>
      <c r="J14471" s="293">
        <f ca="1">IF(OFFSET(J14471,-$D14471,0)="n/a","n/a",IF(J$5&gt;OFFSET(J14471,-$D14471,0)+$D14471,$E14471-SUM($G14471:I14471),($E14471-SUM($G14471:I14471))/(OFFSET(J14471,-$D14471,0)-(J$5-$D14471-1))))</f>
        <v>0</v>
      </c>
      <c r="K14471" s="293">
        <f ca="1">IF(OFFSET(K14471,-$D14471,0)="n/a","n/a",IF(K$5&gt;OFFSET(K14471,-$D14471,0)+$D14471,$E14471-SUM($G14471:J14471),($E14471-SUM($G14471:J14471))/(OFFSET(K14471,-$D14471,0)-(K$5-$D14471-1))))</f>
        <v>0</v>
      </c>
      <c r="L14471" s="293">
        <f ca="1">IF(OFFSET(L14471,-$D14471,0)="n/a","n/a",IF(L$5&gt;OFFSET(L14471,-$D14471,0)+$D14471,$E14471-SUM($G14471:K14471),($E14471-SUM($G14471:K14471))/(OFFSET(L14471,-$D14471,0)-(L$5-$D14471-1))))</f>
        <v>0</v>
      </c>
      <c r="M14471" s="293">
        <f ca="1">IF(OFFSET(M14471,-$D14471,0)="n/a","n/a",IF(M$5&gt;OFFSET(M14471,-$D14471,0)+$D14471,$E14471-SUM($G14471:L14471),($E14471-SUM($G14471:L14471))/(OFFSET(M14471,-$D14471,0)-(M$5-$D14471-1))))</f>
        <v>0</v>
      </c>
      <c r="N14471" s="293">
        <f ca="1">IF(OFFSET(N14471,-$D14471,0)="n/a","n/a",IF(N$5&gt;OFFSET(N14471,-$D14471,0)+$D14471,$E14471-SUM($G14471:M14471),($E14471-SUM($G14471:M14471))/(OFFSET(N14471,-$D14471,0)-(N$5-$D14471-1))))</f>
        <v>0</v>
      </c>
    </row>
    <row r="14472" spans="1:14" s="369" customFormat="1" ht="12.75" hidden="1" customHeight="1" outlineLevel="2" x14ac:dyDescent="0.25">
      <c r="A14472" s="3"/>
      <c r="B14472" s="3"/>
      <c r="C14472" s="392"/>
      <c r="D14472" s="3">
        <v>3</v>
      </c>
      <c r="E14472" s="290">
        <f ca="1"/>
        <v>0</v>
      </c>
      <c r="F14472" s="291"/>
      <c r="G14472" s="294"/>
      <c r="H14472" s="294"/>
      <c r="I14472" s="292"/>
      <c r="J14472" s="293">
        <f ca="1">IF(OFFSET(J14472,-$D14472,0)="n/a","n/a",IF(J$5&gt;OFFSET(J14472,-$D14472,0)+$D14472,$E14472-SUM($G14472:I14472),($E14472-SUM($G14472:I14472))/(OFFSET(J14472,-$D14472,0)-(J$5-$D14472-1))))</f>
        <v>0</v>
      </c>
      <c r="K14472" s="293">
        <f ca="1">IF(OFFSET(K14472,-$D14472,0)="n/a","n/a",IF(K$5&gt;OFFSET(K14472,-$D14472,0)+$D14472,$E14472-SUM($G14472:J14472),($E14472-SUM($G14472:J14472))/(OFFSET(K14472,-$D14472,0)-(K$5-$D14472-1))))</f>
        <v>0</v>
      </c>
      <c r="L14472" s="293">
        <f ca="1">IF(OFFSET(L14472,-$D14472,0)="n/a","n/a",IF(L$5&gt;OFFSET(L14472,-$D14472,0)+$D14472,$E14472-SUM($G14472:K14472),($E14472-SUM($G14472:K14472))/(OFFSET(L14472,-$D14472,0)-(L$5-$D14472-1))))</f>
        <v>0</v>
      </c>
      <c r="M14472" s="293">
        <f ca="1">IF(OFFSET(M14472,-$D14472,0)="n/a","n/a",IF(M$5&gt;OFFSET(M14472,-$D14472,0)+$D14472,$E14472-SUM($G14472:L14472),($E14472-SUM($G14472:L14472))/(OFFSET(M14472,-$D14472,0)-(M$5-$D14472-1))))</f>
        <v>0</v>
      </c>
      <c r="N14472" s="293">
        <f ca="1">IF(OFFSET(N14472,-$D14472,0)="n/a","n/a",IF(N$5&gt;OFFSET(N14472,-$D14472,0)+$D14472,$E14472-SUM($G14472:M14472),($E14472-SUM($G14472:M14472))/(OFFSET(N14472,-$D14472,0)-(N$5-$D14472-1))))</f>
        <v>0</v>
      </c>
    </row>
    <row r="14473" spans="1:14" s="369" customFormat="1" ht="12.75" hidden="1" customHeight="1" outlineLevel="2" x14ac:dyDescent="0.25">
      <c r="A14473" s="3"/>
      <c r="B14473" s="3"/>
      <c r="C14473" s="392"/>
      <c r="D14473" s="3">
        <v>4</v>
      </c>
      <c r="E14473" s="290">
        <f ca="1"/>
        <v>0</v>
      </c>
      <c r="F14473" s="291"/>
      <c r="G14473" s="294"/>
      <c r="H14473" s="294"/>
      <c r="I14473" s="294"/>
      <c r="J14473" s="292"/>
      <c r="K14473" s="293">
        <f ca="1">IF(OFFSET(K14473,-$D14473,0)="n/a","n/a",IF(K$5&gt;OFFSET(K14473,-$D14473,0)+$D14473,$E14473-SUM($G14473:J14473),($E14473-SUM($G14473:J14473))/(OFFSET(K14473,-$D14473,0)-(K$5-$D14473-1))))</f>
        <v>0</v>
      </c>
      <c r="L14473" s="293">
        <f ca="1">IF(OFFSET(L14473,-$D14473,0)="n/a","n/a",IF(L$5&gt;OFFSET(L14473,-$D14473,0)+$D14473,$E14473-SUM($G14473:K14473),($E14473-SUM($G14473:K14473))/(OFFSET(L14473,-$D14473,0)-(L$5-$D14473-1))))</f>
        <v>0</v>
      </c>
      <c r="M14473" s="293">
        <f ca="1">IF(OFFSET(M14473,-$D14473,0)="n/a","n/a",IF(M$5&gt;OFFSET(M14473,-$D14473,0)+$D14473,$E14473-SUM($G14473:L14473),($E14473-SUM($G14473:L14473))/(OFFSET(M14473,-$D14473,0)-(M$5-$D14473-1))))</f>
        <v>0</v>
      </c>
      <c r="N14473" s="293">
        <f ca="1">IF(OFFSET(N14473,-$D14473,0)="n/a","n/a",IF(N$5&gt;OFFSET(N14473,-$D14473,0)+$D14473,$E14473-SUM($G14473:M14473),($E14473-SUM($G14473:M14473))/(OFFSET(N14473,-$D14473,0)-(N$5-$D14473-1))))</f>
        <v>0</v>
      </c>
    </row>
    <row r="14474" spans="1:14" s="369" customFormat="1" ht="12.75" hidden="1" customHeight="1" outlineLevel="2" x14ac:dyDescent="0.25">
      <c r="A14474" s="3"/>
      <c r="B14474" s="3"/>
      <c r="C14474" s="392"/>
      <c r="D14474" s="3">
        <v>5</v>
      </c>
      <c r="E14474" s="290">
        <f ca="1"/>
        <v>0</v>
      </c>
      <c r="F14474" s="291"/>
      <c r="G14474" s="294"/>
      <c r="H14474" s="294"/>
      <c r="I14474" s="294"/>
      <c r="J14474" s="294"/>
      <c r="K14474" s="292"/>
      <c r="L14474" s="293">
        <f ca="1">IF(OFFSET(L14474,-$D14474,0)="n/a","n/a",IF(L$5&gt;OFFSET(L14474,-$D14474,0)+$D14474,$E14474-SUM($G14474:K14474),($E14474-SUM($G14474:K14474))/(OFFSET(L14474,-$D14474,0)-(L$5-$D14474-1))))</f>
        <v>0</v>
      </c>
      <c r="M14474" s="293">
        <f ca="1">IF(OFFSET(M14474,-$D14474,0)="n/a","n/a",IF(M$5&gt;OFFSET(M14474,-$D14474,0)+$D14474,$E14474-SUM($G14474:L14474),($E14474-SUM($G14474:L14474))/(OFFSET(M14474,-$D14474,0)-(M$5-$D14474-1))))</f>
        <v>0</v>
      </c>
      <c r="N14474" s="293">
        <f ca="1">IF(OFFSET(N14474,-$D14474,0)="n/a","n/a",IF(N$5&gt;OFFSET(N14474,-$D14474,0)+$D14474,$E14474-SUM($G14474:M14474),($E14474-SUM($G14474:M14474))/(OFFSET(N14474,-$D14474,0)-(N$5-$D14474-1))))</f>
        <v>0</v>
      </c>
    </row>
    <row r="14475" spans="1:14" s="369" customFormat="1" ht="12.75" hidden="1" customHeight="1" outlineLevel="2" x14ac:dyDescent="0.25">
      <c r="A14475" s="3"/>
      <c r="B14475" s="3"/>
      <c r="C14475" s="392"/>
      <c r="D14475" s="3">
        <v>6</v>
      </c>
      <c r="E14475" s="290">
        <f ca="1"/>
        <v>0</v>
      </c>
      <c r="F14475" s="291"/>
      <c r="G14475" s="294"/>
      <c r="H14475" s="294"/>
      <c r="I14475" s="294"/>
      <c r="J14475" s="294"/>
      <c r="K14475" s="294"/>
      <c r="L14475" s="292"/>
      <c r="M14475" s="293">
        <f ca="1">IF(OFFSET(M14475,-$D14475,0)="n/a","n/a",IF(M$5&gt;OFFSET(M14475,-$D14475,0)+$D14475,$E14475-SUM($G14475:L14475),($E14475-SUM($G14475:L14475))/(OFFSET(M14475,-$D14475,0)-(M$5-$D14475-1))))</f>
        <v>0</v>
      </c>
      <c r="N14475" s="293">
        <f ca="1">IF(OFFSET(N14475,-$D14475,0)="n/a","n/a",IF(N$5&gt;OFFSET(N14475,-$D14475,0)+$D14475,$E14475-SUM($G14475:M14475),($E14475-SUM($G14475:M14475))/(OFFSET(N14475,-$D14475,0)-(N$5-$D14475-1))))</f>
        <v>0</v>
      </c>
    </row>
    <row r="14476" spans="1:14" s="369" customFormat="1" ht="12.75" hidden="1" customHeight="1" outlineLevel="2" x14ac:dyDescent="0.25">
      <c r="A14476" s="3"/>
      <c r="B14476" s="3"/>
      <c r="C14476" s="392"/>
      <c r="D14476" s="3">
        <v>7</v>
      </c>
      <c r="E14476" s="290">
        <f ca="1"/>
        <v>0</v>
      </c>
      <c r="F14476" s="291"/>
      <c r="G14476" s="294"/>
      <c r="H14476" s="294"/>
      <c r="I14476" s="294"/>
      <c r="J14476" s="294"/>
      <c r="K14476" s="294"/>
      <c r="L14476" s="294"/>
      <c r="M14476" s="292"/>
      <c r="N14476" s="293">
        <f ca="1">IF(OFFSET(N14476,-$D14476,0)="n/a","n/a",IF(N$5&gt;OFFSET(N14476,-$D14476,0)+$D14476,$E14476-SUM($G14476:M14476),($E14476-SUM($G14476:M14476))/(OFFSET(N14476,-$D14476,0)-(N$5-$D14476-1))))</f>
        <v>0</v>
      </c>
    </row>
    <row r="14477" spans="1:14" s="369" customFormat="1" ht="12.75" hidden="1" customHeight="1" outlineLevel="2" x14ac:dyDescent="0.25">
      <c r="A14477" s="3"/>
      <c r="B14477" s="3"/>
      <c r="C14477" s="392"/>
      <c r="D14477" s="3">
        <v>8</v>
      </c>
      <c r="E14477" s="290">
        <f ca="1"/>
        <v>0</v>
      </c>
      <c r="F14477" s="291"/>
      <c r="G14477" s="294"/>
      <c r="H14477" s="294"/>
      <c r="I14477" s="294"/>
      <c r="J14477" s="294"/>
      <c r="K14477" s="294"/>
      <c r="L14477" s="294"/>
      <c r="M14477" s="294"/>
      <c r="N14477" s="292"/>
    </row>
    <row r="14478" spans="1:14" s="369" customFormat="1" ht="12.75" hidden="1" customHeight="1" outlineLevel="2" x14ac:dyDescent="0.25">
      <c r="A14478" s="3"/>
      <c r="B14478" s="3"/>
      <c r="C14478" s="392"/>
      <c r="D14478" s="3">
        <v>9</v>
      </c>
      <c r="E14478" s="290" t="e">
        <f ca="1"/>
        <v>#N/A</v>
      </c>
      <c r="F14478" s="291"/>
      <c r="G14478" s="294"/>
      <c r="H14478" s="294"/>
      <c r="I14478" s="294"/>
      <c r="J14478" s="294"/>
      <c r="K14478" s="294"/>
      <c r="L14478" s="294"/>
      <c r="M14478" s="294"/>
      <c r="N14478" s="294"/>
    </row>
    <row r="14479" spans="1:14" s="369" customFormat="1" ht="12.75" hidden="1" customHeight="1" outlineLevel="2" x14ac:dyDescent="0.25">
      <c r="A14479" s="3"/>
      <c r="B14479" s="3"/>
      <c r="C14479" s="392"/>
      <c r="D14479" s="3">
        <v>10</v>
      </c>
      <c r="E14479" s="290" t="e">
        <f ca="1"/>
        <v>#N/A</v>
      </c>
      <c r="F14479" s="291"/>
      <c r="G14479" s="294"/>
      <c r="H14479" s="294"/>
      <c r="I14479" s="294"/>
      <c r="J14479" s="294"/>
      <c r="K14479" s="294"/>
      <c r="L14479" s="294"/>
      <c r="M14479" s="294"/>
      <c r="N14479" s="294"/>
    </row>
    <row r="14480" spans="1:14" s="369" customFormat="1" ht="12.75" hidden="1" customHeight="1" outlineLevel="2" x14ac:dyDescent="0.25">
      <c r="A14480" s="3"/>
      <c r="B14480" s="3"/>
      <c r="C14480" s="392"/>
      <c r="D14480" s="3">
        <v>11</v>
      </c>
      <c r="E14480" s="290" t="e">
        <f ca="1"/>
        <v>#N/A</v>
      </c>
      <c r="F14480" s="291"/>
      <c r="G14480" s="294"/>
      <c r="H14480" s="294"/>
      <c r="I14480" s="294"/>
      <c r="J14480" s="294"/>
      <c r="K14480" s="294"/>
      <c r="L14480" s="294"/>
      <c r="M14480" s="294"/>
      <c r="N14480" s="294"/>
    </row>
    <row r="14481" spans="1:14" s="369" customFormat="1" ht="12.75" hidden="1" customHeight="1" outlineLevel="2" x14ac:dyDescent="0.25">
      <c r="A14481" s="3"/>
      <c r="B14481" s="3"/>
      <c r="C14481" s="392"/>
      <c r="D14481" s="3">
        <v>12</v>
      </c>
      <c r="E14481" s="290" t="e">
        <f ca="1"/>
        <v>#N/A</v>
      </c>
      <c r="F14481" s="291"/>
      <c r="G14481" s="294"/>
      <c r="H14481" s="294"/>
      <c r="I14481" s="294"/>
      <c r="J14481" s="294"/>
      <c r="K14481" s="294"/>
      <c r="L14481" s="294"/>
      <c r="M14481" s="294"/>
      <c r="N14481" s="294"/>
    </row>
    <row r="14482" spans="1:14" s="369" customFormat="1" ht="12.75" hidden="1" customHeight="1" outlineLevel="2" x14ac:dyDescent="0.25">
      <c r="A14482" s="3"/>
      <c r="B14482" s="3"/>
      <c r="C14482" s="392"/>
      <c r="D14482" s="3">
        <v>13</v>
      </c>
      <c r="E14482" s="290" t="e">
        <f ca="1"/>
        <v>#N/A</v>
      </c>
      <c r="F14482" s="291"/>
      <c r="G14482" s="294"/>
      <c r="H14482" s="294"/>
      <c r="I14482" s="294"/>
      <c r="J14482" s="294"/>
      <c r="K14482" s="294"/>
      <c r="L14482" s="294"/>
      <c r="M14482" s="294"/>
      <c r="N14482" s="294"/>
    </row>
    <row r="14483" spans="1:14" s="369" customFormat="1" ht="12.75" hidden="1" customHeight="1" outlineLevel="2" x14ac:dyDescent="0.25">
      <c r="A14483" s="3"/>
      <c r="B14483" s="3"/>
      <c r="C14483" s="392"/>
      <c r="D14483" s="3">
        <v>14</v>
      </c>
      <c r="E14483" s="290" t="e">
        <f ca="1"/>
        <v>#N/A</v>
      </c>
      <c r="F14483" s="291"/>
      <c r="G14483" s="294"/>
      <c r="H14483" s="294"/>
      <c r="I14483" s="294"/>
      <c r="J14483" s="294"/>
      <c r="K14483" s="294"/>
      <c r="L14483" s="294"/>
      <c r="M14483" s="294"/>
      <c r="N14483" s="294"/>
    </row>
    <row r="14484" spans="1:14" s="369" customFormat="1" ht="12.75" hidden="1" customHeight="1" outlineLevel="2" x14ac:dyDescent="0.25">
      <c r="A14484" s="3"/>
      <c r="B14484" s="3"/>
      <c r="C14484" s="392"/>
      <c r="D14484" s="3">
        <v>15</v>
      </c>
      <c r="E14484" s="290" t="e">
        <f ca="1"/>
        <v>#N/A</v>
      </c>
      <c r="F14484" s="291"/>
      <c r="G14484" s="294"/>
      <c r="H14484" s="294"/>
      <c r="I14484" s="294"/>
      <c r="J14484" s="294"/>
      <c r="K14484" s="294"/>
      <c r="L14484" s="294"/>
      <c r="M14484" s="294"/>
      <c r="N14484" s="294"/>
    </row>
    <row r="14485" spans="1:14" s="369" customFormat="1" ht="12.75" hidden="1" customHeight="1" outlineLevel="1" x14ac:dyDescent="0.25">
      <c r="A14485" s="3"/>
      <c r="B14485" s="145" t="str">
        <f ca="1">B14468</f>
        <v>Asset Type 248</v>
      </c>
      <c r="C14485" s="145" t="str">
        <f ca="1">C14468</f>
        <v>Description - Asset Type 248</v>
      </c>
      <c r="D14485" s="3"/>
      <c r="E14485" s="3"/>
      <c r="F14485" s="106" t="s">
        <v>47</v>
      </c>
      <c r="G14485" s="296">
        <f t="shared" ref="G14485:N14485" si="1496">SUM(G14470:G14484)</f>
        <v>0</v>
      </c>
      <c r="H14485" s="296">
        <f t="shared" ca="1" si="1496"/>
        <v>0</v>
      </c>
      <c r="I14485" s="296">
        <f t="shared" ca="1" si="1496"/>
        <v>0</v>
      </c>
      <c r="J14485" s="296">
        <f t="shared" ca="1" si="1496"/>
        <v>0</v>
      </c>
      <c r="K14485" s="296">
        <f t="shared" ca="1" si="1496"/>
        <v>0</v>
      </c>
      <c r="L14485" s="296">
        <f t="shared" ca="1" si="1496"/>
        <v>0</v>
      </c>
      <c r="M14485" s="296">
        <f t="shared" ca="1" si="1496"/>
        <v>0</v>
      </c>
      <c r="N14485" s="296">
        <f t="shared" ca="1" si="1496"/>
        <v>0</v>
      </c>
    </row>
    <row r="14486" spans="1:14" s="369" customFormat="1" ht="12.75" hidden="1" customHeight="1" outlineLevel="2" x14ac:dyDescent="0.25">
      <c r="A14486" s="217">
        <f>A14468+1</f>
        <v>249</v>
      </c>
      <c r="B14486" s="22" t="str">
        <f ca="1">OFFSET($B$516,$A14486-1,0)</f>
        <v>Asset Type 249</v>
      </c>
      <c r="C14486" s="22" t="str">
        <f ca="1">OFFSET($C$516,$A14486-1,0)</f>
        <v>Description - Asset Type 249</v>
      </c>
      <c r="D14486" s="3"/>
      <c r="E14486" s="109"/>
      <c r="F14486" s="108" t="s">
        <v>46</v>
      </c>
      <c r="G14486" s="295">
        <f t="shared" ref="G14486:N14486" ca="1" si="1497">VLOOKUP($B14486,$B$516:$N$1015,5+G$5,FALSE)</f>
        <v>0</v>
      </c>
      <c r="H14486" s="295">
        <f t="shared" ca="1" si="1497"/>
        <v>0</v>
      </c>
      <c r="I14486" s="295">
        <f t="shared" ca="1" si="1497"/>
        <v>0</v>
      </c>
      <c r="J14486" s="295">
        <f t="shared" ca="1" si="1497"/>
        <v>0</v>
      </c>
      <c r="K14486" s="295">
        <f t="shared" ca="1" si="1497"/>
        <v>0</v>
      </c>
      <c r="L14486" s="295">
        <f t="shared" ca="1" si="1497"/>
        <v>0</v>
      </c>
      <c r="M14486" s="295">
        <f t="shared" ca="1" si="1497"/>
        <v>0</v>
      </c>
      <c r="N14486" s="295">
        <f t="shared" ca="1" si="1497"/>
        <v>0</v>
      </c>
    </row>
    <row r="14487" spans="1:14" s="369" customFormat="1" ht="12.75" hidden="1" customHeight="1" outlineLevel="2" x14ac:dyDescent="0.25">
      <c r="A14487" s="3"/>
      <c r="B14487" s="3"/>
      <c r="C14487" s="21"/>
      <c r="D14487" s="3"/>
      <c r="E14487" s="107"/>
      <c r="F14487" s="106" t="s">
        <v>80</v>
      </c>
      <c r="G14487" s="111">
        <f ca="1">VLOOKUP($B14486,'Input Sheet'!$B$515:$N$1014,5+G$5,FALSE)</f>
        <v>0</v>
      </c>
      <c r="H14487" s="111">
        <f ca="1">VLOOKUP($B14486,'Input Sheet'!$B$515:$N$1014,5+H$5,FALSE)</f>
        <v>0</v>
      </c>
      <c r="I14487" s="111">
        <f ca="1">VLOOKUP($B14486,'Input Sheet'!$B$515:$N$1014,5+I$5,FALSE)</f>
        <v>0</v>
      </c>
      <c r="J14487" s="111">
        <f ca="1">VLOOKUP($B14486,'Input Sheet'!$B$515:$N$1014,5+J$5,FALSE)</f>
        <v>0</v>
      </c>
      <c r="K14487" s="111">
        <f ca="1">VLOOKUP($B14486,'Input Sheet'!$B$515:$N$1014,5+K$5,FALSE)</f>
        <v>0</v>
      </c>
      <c r="L14487" s="111">
        <f ca="1">VLOOKUP($B14486,'Input Sheet'!$B$515:$N$1014,5+L$5,FALSE)</f>
        <v>0</v>
      </c>
      <c r="M14487" s="111">
        <f ca="1">VLOOKUP($B14486,'Input Sheet'!$B$515:$N$1014,5+M$5,FALSE)</f>
        <v>0</v>
      </c>
      <c r="N14487" s="111">
        <f ca="1">VLOOKUP($B14486,'Input Sheet'!$B$515:$N$1014,5+N$5,FALSE)</f>
        <v>0</v>
      </c>
    </row>
    <row r="14488" spans="1:14" s="369" customFormat="1" ht="12.75" hidden="1" customHeight="1" outlineLevel="2" x14ac:dyDescent="0.25">
      <c r="A14488" s="3"/>
      <c r="B14488" s="3"/>
      <c r="C14488" s="3"/>
      <c r="D14488" s="3">
        <v>1</v>
      </c>
      <c r="E14488" s="290">
        <f t="array" aca="1" ref="E14488:E14502" ca="1">TRANSPOSE(G14486:N14486)</f>
        <v>0</v>
      </c>
      <c r="F14488" s="291"/>
      <c r="G14488" s="292"/>
      <c r="H14488" s="293">
        <f ca="1">IF(OFFSET(H14488,-$D14488,0)="n/a","n/a",IF(H$5&gt;OFFSET(H14488,-$D14488,0)+$D14488,$E14488-SUM($G14488:G14488),($E14488-SUM($G14488:G14488))/(OFFSET(H14488,-$D14488,0)-(H$5-$D14488-1))))</f>
        <v>0</v>
      </c>
      <c r="I14488" s="293">
        <f ca="1">IF(OFFSET(I14488,-$D14488,0)="n/a","n/a",IF(I$5&gt;OFFSET(I14488,-$D14488,0)+$D14488,$E14488-SUM($G14488:H14488),($E14488-SUM($G14488:H14488))/(OFFSET(I14488,-$D14488,0)-(I$5-$D14488-1))))</f>
        <v>0</v>
      </c>
      <c r="J14488" s="293">
        <f ca="1">IF(OFFSET(J14488,-$D14488,0)="n/a","n/a",IF(J$5&gt;OFFSET(J14488,-$D14488,0)+$D14488,$E14488-SUM($G14488:I14488),($E14488-SUM($G14488:I14488))/(OFFSET(J14488,-$D14488,0)-(J$5-$D14488-1))))</f>
        <v>0</v>
      </c>
      <c r="K14488" s="293">
        <f ca="1">IF(OFFSET(K14488,-$D14488,0)="n/a","n/a",IF(K$5&gt;OFFSET(K14488,-$D14488,0)+$D14488,$E14488-SUM($G14488:J14488),($E14488-SUM($G14488:J14488))/(OFFSET(K14488,-$D14488,0)-(K$5-$D14488-1))))</f>
        <v>0</v>
      </c>
      <c r="L14488" s="293">
        <f ca="1">IF(OFFSET(L14488,-$D14488,0)="n/a","n/a",IF(L$5&gt;OFFSET(L14488,-$D14488,0)+$D14488,$E14488-SUM($G14488:K14488),($E14488-SUM($G14488:K14488))/(OFFSET(L14488,-$D14488,0)-(L$5-$D14488-1))))</f>
        <v>0</v>
      </c>
      <c r="M14488" s="293">
        <f ca="1">IF(OFFSET(M14488,-$D14488,0)="n/a","n/a",IF(M$5&gt;OFFSET(M14488,-$D14488,0)+$D14488,$E14488-SUM($G14488:L14488),($E14488-SUM($G14488:L14488))/(OFFSET(M14488,-$D14488,0)-(M$5-$D14488-1))))</f>
        <v>0</v>
      </c>
      <c r="N14488" s="293">
        <f ca="1">IF(OFFSET(N14488,-$D14488,0)="n/a","n/a",IF(N$5&gt;OFFSET(N14488,-$D14488,0)+$D14488,$E14488-SUM($G14488:M14488),($E14488-SUM($G14488:M14488))/(OFFSET(N14488,-$D14488,0)-(N$5-$D14488-1))))</f>
        <v>0</v>
      </c>
    </row>
    <row r="14489" spans="1:14" s="369" customFormat="1" ht="12.75" hidden="1" customHeight="1" outlineLevel="2" x14ac:dyDescent="0.25">
      <c r="A14489" s="3"/>
      <c r="B14489" s="3"/>
      <c r="C14489" s="392" t="s">
        <v>48</v>
      </c>
      <c r="D14489" s="3">
        <v>2</v>
      </c>
      <c r="E14489" s="290">
        <f ca="1"/>
        <v>0</v>
      </c>
      <c r="F14489" s="291"/>
      <c r="G14489" s="294"/>
      <c r="H14489" s="292"/>
      <c r="I14489" s="293">
        <f ca="1">IF(OFFSET(I14489,-$D14489,0)="n/a","n/a",IF(I$5&gt;OFFSET(I14489,-$D14489,0)+$D14489,$E14489-SUM($G14489:H14489),($E14489-SUM($G14489:H14489))/(OFFSET(I14489,-$D14489,0)-(I$5-$D14489-1))))</f>
        <v>0</v>
      </c>
      <c r="J14489" s="293">
        <f ca="1">IF(OFFSET(J14489,-$D14489,0)="n/a","n/a",IF(J$5&gt;OFFSET(J14489,-$D14489,0)+$D14489,$E14489-SUM($G14489:I14489),($E14489-SUM($G14489:I14489))/(OFFSET(J14489,-$D14489,0)-(J$5-$D14489-1))))</f>
        <v>0</v>
      </c>
      <c r="K14489" s="293">
        <f ca="1">IF(OFFSET(K14489,-$D14489,0)="n/a","n/a",IF(K$5&gt;OFFSET(K14489,-$D14489,0)+$D14489,$E14489-SUM($G14489:J14489),($E14489-SUM($G14489:J14489))/(OFFSET(K14489,-$D14489,0)-(K$5-$D14489-1))))</f>
        <v>0</v>
      </c>
      <c r="L14489" s="293">
        <f ca="1">IF(OFFSET(L14489,-$D14489,0)="n/a","n/a",IF(L$5&gt;OFFSET(L14489,-$D14489,0)+$D14489,$E14489-SUM($G14489:K14489),($E14489-SUM($G14489:K14489))/(OFFSET(L14489,-$D14489,0)-(L$5-$D14489-1))))</f>
        <v>0</v>
      </c>
      <c r="M14489" s="293">
        <f ca="1">IF(OFFSET(M14489,-$D14489,0)="n/a","n/a",IF(M$5&gt;OFFSET(M14489,-$D14489,0)+$D14489,$E14489-SUM($G14489:L14489),($E14489-SUM($G14489:L14489))/(OFFSET(M14489,-$D14489,0)-(M$5-$D14489-1))))</f>
        <v>0</v>
      </c>
      <c r="N14489" s="293">
        <f ca="1">IF(OFFSET(N14489,-$D14489,0)="n/a","n/a",IF(N$5&gt;OFFSET(N14489,-$D14489,0)+$D14489,$E14489-SUM($G14489:M14489),($E14489-SUM($G14489:M14489))/(OFFSET(N14489,-$D14489,0)-(N$5-$D14489-1))))</f>
        <v>0</v>
      </c>
    </row>
    <row r="14490" spans="1:14" s="369" customFormat="1" ht="12.75" hidden="1" customHeight="1" outlineLevel="2" x14ac:dyDescent="0.25">
      <c r="A14490" s="3"/>
      <c r="B14490" s="3"/>
      <c r="C14490" s="392"/>
      <c r="D14490" s="3">
        <v>3</v>
      </c>
      <c r="E14490" s="290">
        <f ca="1"/>
        <v>0</v>
      </c>
      <c r="F14490" s="291"/>
      <c r="G14490" s="294"/>
      <c r="H14490" s="294"/>
      <c r="I14490" s="292"/>
      <c r="J14490" s="293">
        <f ca="1">IF(OFFSET(J14490,-$D14490,0)="n/a","n/a",IF(J$5&gt;OFFSET(J14490,-$D14490,0)+$D14490,$E14490-SUM($G14490:I14490),($E14490-SUM($G14490:I14490))/(OFFSET(J14490,-$D14490,0)-(J$5-$D14490-1))))</f>
        <v>0</v>
      </c>
      <c r="K14490" s="293">
        <f ca="1">IF(OFFSET(K14490,-$D14490,0)="n/a","n/a",IF(K$5&gt;OFFSET(K14490,-$D14490,0)+$D14490,$E14490-SUM($G14490:J14490),($E14490-SUM($G14490:J14490))/(OFFSET(K14490,-$D14490,0)-(K$5-$D14490-1))))</f>
        <v>0</v>
      </c>
      <c r="L14490" s="293">
        <f ca="1">IF(OFFSET(L14490,-$D14490,0)="n/a","n/a",IF(L$5&gt;OFFSET(L14490,-$D14490,0)+$D14490,$E14490-SUM($G14490:K14490),($E14490-SUM($G14490:K14490))/(OFFSET(L14490,-$D14490,0)-(L$5-$D14490-1))))</f>
        <v>0</v>
      </c>
      <c r="M14490" s="293">
        <f ca="1">IF(OFFSET(M14490,-$D14490,0)="n/a","n/a",IF(M$5&gt;OFFSET(M14490,-$D14490,0)+$D14490,$E14490-SUM($G14490:L14490),($E14490-SUM($G14490:L14490))/(OFFSET(M14490,-$D14490,0)-(M$5-$D14490-1))))</f>
        <v>0</v>
      </c>
      <c r="N14490" s="293">
        <f ca="1">IF(OFFSET(N14490,-$D14490,0)="n/a","n/a",IF(N$5&gt;OFFSET(N14490,-$D14490,0)+$D14490,$E14490-SUM($G14490:M14490),($E14490-SUM($G14490:M14490))/(OFFSET(N14490,-$D14490,0)-(N$5-$D14490-1))))</f>
        <v>0</v>
      </c>
    </row>
    <row r="14491" spans="1:14" s="369" customFormat="1" ht="12.75" hidden="1" customHeight="1" outlineLevel="2" x14ac:dyDescent="0.25">
      <c r="A14491" s="3"/>
      <c r="B14491" s="3"/>
      <c r="C14491" s="392"/>
      <c r="D14491" s="3">
        <v>4</v>
      </c>
      <c r="E14491" s="290">
        <f ca="1"/>
        <v>0</v>
      </c>
      <c r="F14491" s="291"/>
      <c r="G14491" s="294"/>
      <c r="H14491" s="294"/>
      <c r="I14491" s="294"/>
      <c r="J14491" s="292"/>
      <c r="K14491" s="293">
        <f ca="1">IF(OFFSET(K14491,-$D14491,0)="n/a","n/a",IF(K$5&gt;OFFSET(K14491,-$D14491,0)+$D14491,$E14491-SUM($G14491:J14491),($E14491-SUM($G14491:J14491))/(OFFSET(K14491,-$D14491,0)-(K$5-$D14491-1))))</f>
        <v>0</v>
      </c>
      <c r="L14491" s="293">
        <f ca="1">IF(OFFSET(L14491,-$D14491,0)="n/a","n/a",IF(L$5&gt;OFFSET(L14491,-$D14491,0)+$D14491,$E14491-SUM($G14491:K14491),($E14491-SUM($G14491:K14491))/(OFFSET(L14491,-$D14491,0)-(L$5-$D14491-1))))</f>
        <v>0</v>
      </c>
      <c r="M14491" s="293">
        <f ca="1">IF(OFFSET(M14491,-$D14491,0)="n/a","n/a",IF(M$5&gt;OFFSET(M14491,-$D14491,0)+$D14491,$E14491-SUM($G14491:L14491),($E14491-SUM($G14491:L14491))/(OFFSET(M14491,-$D14491,0)-(M$5-$D14491-1))))</f>
        <v>0</v>
      </c>
      <c r="N14491" s="293">
        <f ca="1">IF(OFFSET(N14491,-$D14491,0)="n/a","n/a",IF(N$5&gt;OFFSET(N14491,-$D14491,0)+$D14491,$E14491-SUM($G14491:M14491),($E14491-SUM($G14491:M14491))/(OFFSET(N14491,-$D14491,0)-(N$5-$D14491-1))))</f>
        <v>0</v>
      </c>
    </row>
    <row r="14492" spans="1:14" s="369" customFormat="1" ht="12.75" hidden="1" customHeight="1" outlineLevel="2" x14ac:dyDescent="0.25">
      <c r="A14492" s="3"/>
      <c r="B14492" s="3"/>
      <c r="C14492" s="392"/>
      <c r="D14492" s="3">
        <v>5</v>
      </c>
      <c r="E14492" s="290">
        <f ca="1"/>
        <v>0</v>
      </c>
      <c r="F14492" s="291"/>
      <c r="G14492" s="294"/>
      <c r="H14492" s="294"/>
      <c r="I14492" s="294"/>
      <c r="J14492" s="294"/>
      <c r="K14492" s="292"/>
      <c r="L14492" s="293">
        <f ca="1">IF(OFFSET(L14492,-$D14492,0)="n/a","n/a",IF(L$5&gt;OFFSET(L14492,-$D14492,0)+$D14492,$E14492-SUM($G14492:K14492),($E14492-SUM($G14492:K14492))/(OFFSET(L14492,-$D14492,0)-(L$5-$D14492-1))))</f>
        <v>0</v>
      </c>
      <c r="M14492" s="293">
        <f ca="1">IF(OFFSET(M14492,-$D14492,0)="n/a","n/a",IF(M$5&gt;OFFSET(M14492,-$D14492,0)+$D14492,$E14492-SUM($G14492:L14492),($E14492-SUM($G14492:L14492))/(OFFSET(M14492,-$D14492,0)-(M$5-$D14492-1))))</f>
        <v>0</v>
      </c>
      <c r="N14492" s="293">
        <f ca="1">IF(OFFSET(N14492,-$D14492,0)="n/a","n/a",IF(N$5&gt;OFFSET(N14492,-$D14492,0)+$D14492,$E14492-SUM($G14492:M14492),($E14492-SUM($G14492:M14492))/(OFFSET(N14492,-$D14492,0)-(N$5-$D14492-1))))</f>
        <v>0</v>
      </c>
    </row>
    <row r="14493" spans="1:14" s="369" customFormat="1" ht="12.75" hidden="1" customHeight="1" outlineLevel="2" x14ac:dyDescent="0.25">
      <c r="A14493" s="3"/>
      <c r="B14493" s="3"/>
      <c r="C14493" s="392"/>
      <c r="D14493" s="3">
        <v>6</v>
      </c>
      <c r="E14493" s="290">
        <f ca="1"/>
        <v>0</v>
      </c>
      <c r="F14493" s="291"/>
      <c r="G14493" s="294"/>
      <c r="H14493" s="294"/>
      <c r="I14493" s="294"/>
      <c r="J14493" s="294"/>
      <c r="K14493" s="294"/>
      <c r="L14493" s="292"/>
      <c r="M14493" s="293">
        <f ca="1">IF(OFFSET(M14493,-$D14493,0)="n/a","n/a",IF(M$5&gt;OFFSET(M14493,-$D14493,0)+$D14493,$E14493-SUM($G14493:L14493),($E14493-SUM($G14493:L14493))/(OFFSET(M14493,-$D14493,0)-(M$5-$D14493-1))))</f>
        <v>0</v>
      </c>
      <c r="N14493" s="293">
        <f ca="1">IF(OFFSET(N14493,-$D14493,0)="n/a","n/a",IF(N$5&gt;OFFSET(N14493,-$D14493,0)+$D14493,$E14493-SUM($G14493:M14493),($E14493-SUM($G14493:M14493))/(OFFSET(N14493,-$D14493,0)-(N$5-$D14493-1))))</f>
        <v>0</v>
      </c>
    </row>
    <row r="14494" spans="1:14" s="369" customFormat="1" ht="12.75" hidden="1" customHeight="1" outlineLevel="2" x14ac:dyDescent="0.25">
      <c r="A14494" s="3"/>
      <c r="B14494" s="3"/>
      <c r="C14494" s="392"/>
      <c r="D14494" s="3">
        <v>7</v>
      </c>
      <c r="E14494" s="290">
        <f ca="1"/>
        <v>0</v>
      </c>
      <c r="F14494" s="291"/>
      <c r="G14494" s="294"/>
      <c r="H14494" s="294"/>
      <c r="I14494" s="294"/>
      <c r="J14494" s="294"/>
      <c r="K14494" s="294"/>
      <c r="L14494" s="294"/>
      <c r="M14494" s="292"/>
      <c r="N14494" s="293">
        <f ca="1">IF(OFFSET(N14494,-$D14494,0)="n/a","n/a",IF(N$5&gt;OFFSET(N14494,-$D14494,0)+$D14494,$E14494-SUM($G14494:M14494),($E14494-SUM($G14494:M14494))/(OFFSET(N14494,-$D14494,0)-(N$5-$D14494-1))))</f>
        <v>0</v>
      </c>
    </row>
    <row r="14495" spans="1:14" s="369" customFormat="1" ht="12.75" hidden="1" customHeight="1" outlineLevel="2" x14ac:dyDescent="0.25">
      <c r="A14495" s="3"/>
      <c r="B14495" s="3"/>
      <c r="C14495" s="392"/>
      <c r="D14495" s="3">
        <v>8</v>
      </c>
      <c r="E14495" s="290">
        <f ca="1"/>
        <v>0</v>
      </c>
      <c r="F14495" s="291"/>
      <c r="G14495" s="294"/>
      <c r="H14495" s="294"/>
      <c r="I14495" s="294"/>
      <c r="J14495" s="294"/>
      <c r="K14495" s="294"/>
      <c r="L14495" s="294"/>
      <c r="M14495" s="294"/>
      <c r="N14495" s="292"/>
    </row>
    <row r="14496" spans="1:14" s="369" customFormat="1" ht="12.75" hidden="1" customHeight="1" outlineLevel="2" x14ac:dyDescent="0.25">
      <c r="A14496" s="3"/>
      <c r="B14496" s="3"/>
      <c r="C14496" s="392"/>
      <c r="D14496" s="3">
        <v>9</v>
      </c>
      <c r="E14496" s="290" t="e">
        <f ca="1"/>
        <v>#N/A</v>
      </c>
      <c r="F14496" s="291"/>
      <c r="G14496" s="294"/>
      <c r="H14496" s="294"/>
      <c r="I14496" s="294"/>
      <c r="J14496" s="294"/>
      <c r="K14496" s="294"/>
      <c r="L14496" s="294"/>
      <c r="M14496" s="294"/>
      <c r="N14496" s="294"/>
    </row>
    <row r="14497" spans="1:14" s="369" customFormat="1" ht="12.75" hidden="1" customHeight="1" outlineLevel="2" x14ac:dyDescent="0.25">
      <c r="A14497" s="3"/>
      <c r="B14497" s="3"/>
      <c r="C14497" s="392"/>
      <c r="D14497" s="3">
        <v>10</v>
      </c>
      <c r="E14497" s="290" t="e">
        <f ca="1"/>
        <v>#N/A</v>
      </c>
      <c r="F14497" s="291"/>
      <c r="G14497" s="294"/>
      <c r="H14497" s="294"/>
      <c r="I14497" s="294"/>
      <c r="J14497" s="294"/>
      <c r="K14497" s="294"/>
      <c r="L14497" s="294"/>
      <c r="M14497" s="294"/>
      <c r="N14497" s="294"/>
    </row>
    <row r="14498" spans="1:14" s="369" customFormat="1" ht="12.75" hidden="1" customHeight="1" outlineLevel="2" x14ac:dyDescent="0.25">
      <c r="A14498" s="3"/>
      <c r="B14498" s="3"/>
      <c r="C14498" s="392"/>
      <c r="D14498" s="3">
        <v>11</v>
      </c>
      <c r="E14498" s="290" t="e">
        <f ca="1"/>
        <v>#N/A</v>
      </c>
      <c r="F14498" s="291"/>
      <c r="G14498" s="294"/>
      <c r="H14498" s="294"/>
      <c r="I14498" s="294"/>
      <c r="J14498" s="294"/>
      <c r="K14498" s="294"/>
      <c r="L14498" s="294"/>
      <c r="M14498" s="294"/>
      <c r="N14498" s="294"/>
    </row>
    <row r="14499" spans="1:14" s="369" customFormat="1" ht="12.75" hidden="1" customHeight="1" outlineLevel="2" x14ac:dyDescent="0.25">
      <c r="A14499" s="3"/>
      <c r="B14499" s="3"/>
      <c r="C14499" s="392"/>
      <c r="D14499" s="3">
        <v>12</v>
      </c>
      <c r="E14499" s="290" t="e">
        <f ca="1"/>
        <v>#N/A</v>
      </c>
      <c r="F14499" s="291"/>
      <c r="G14499" s="294"/>
      <c r="H14499" s="294"/>
      <c r="I14499" s="294"/>
      <c r="J14499" s="294"/>
      <c r="K14499" s="294"/>
      <c r="L14499" s="294"/>
      <c r="M14499" s="294"/>
      <c r="N14499" s="294"/>
    </row>
    <row r="14500" spans="1:14" s="369" customFormat="1" ht="12.75" hidden="1" customHeight="1" outlineLevel="2" x14ac:dyDescent="0.25">
      <c r="A14500" s="3"/>
      <c r="B14500" s="3"/>
      <c r="C14500" s="392"/>
      <c r="D14500" s="3">
        <v>13</v>
      </c>
      <c r="E14500" s="290" t="e">
        <f ca="1"/>
        <v>#N/A</v>
      </c>
      <c r="F14500" s="291"/>
      <c r="G14500" s="294"/>
      <c r="H14500" s="294"/>
      <c r="I14500" s="294"/>
      <c r="J14500" s="294"/>
      <c r="K14500" s="294"/>
      <c r="L14500" s="294"/>
      <c r="M14500" s="294"/>
      <c r="N14500" s="294"/>
    </row>
    <row r="14501" spans="1:14" s="369" customFormat="1" ht="12.75" hidden="1" customHeight="1" outlineLevel="2" x14ac:dyDescent="0.25">
      <c r="A14501" s="3"/>
      <c r="B14501" s="3"/>
      <c r="C14501" s="392"/>
      <c r="D14501" s="3">
        <v>14</v>
      </c>
      <c r="E14501" s="290" t="e">
        <f ca="1"/>
        <v>#N/A</v>
      </c>
      <c r="F14501" s="291"/>
      <c r="G14501" s="294"/>
      <c r="H14501" s="294"/>
      <c r="I14501" s="294"/>
      <c r="J14501" s="294"/>
      <c r="K14501" s="294"/>
      <c r="L14501" s="294"/>
      <c r="M14501" s="294"/>
      <c r="N14501" s="294"/>
    </row>
    <row r="14502" spans="1:14" s="369" customFormat="1" ht="12.75" hidden="1" customHeight="1" outlineLevel="2" x14ac:dyDescent="0.25">
      <c r="A14502" s="3"/>
      <c r="B14502" s="3"/>
      <c r="C14502" s="392"/>
      <c r="D14502" s="3">
        <v>15</v>
      </c>
      <c r="E14502" s="290" t="e">
        <f ca="1"/>
        <v>#N/A</v>
      </c>
      <c r="F14502" s="291"/>
      <c r="G14502" s="294"/>
      <c r="H14502" s="294"/>
      <c r="I14502" s="294"/>
      <c r="J14502" s="294"/>
      <c r="K14502" s="294"/>
      <c r="L14502" s="294"/>
      <c r="M14502" s="294"/>
      <c r="N14502" s="294"/>
    </row>
    <row r="14503" spans="1:14" s="369" customFormat="1" ht="12.75" hidden="1" customHeight="1" outlineLevel="1" x14ac:dyDescent="0.25">
      <c r="A14503" s="3"/>
      <c r="B14503" s="145" t="str">
        <f ca="1">B14486</f>
        <v>Asset Type 249</v>
      </c>
      <c r="C14503" s="145" t="str">
        <f ca="1">C14486</f>
        <v>Description - Asset Type 249</v>
      </c>
      <c r="D14503" s="3"/>
      <c r="E14503" s="3"/>
      <c r="F14503" s="106" t="s">
        <v>47</v>
      </c>
      <c r="G14503" s="296">
        <f t="shared" ref="G14503:N14503" si="1498">SUM(G14488:G14502)</f>
        <v>0</v>
      </c>
      <c r="H14503" s="296">
        <f t="shared" ca="1" si="1498"/>
        <v>0</v>
      </c>
      <c r="I14503" s="296">
        <f t="shared" ca="1" si="1498"/>
        <v>0</v>
      </c>
      <c r="J14503" s="296">
        <f t="shared" ca="1" si="1498"/>
        <v>0</v>
      </c>
      <c r="K14503" s="296">
        <f t="shared" ca="1" si="1498"/>
        <v>0</v>
      </c>
      <c r="L14503" s="296">
        <f t="shared" ca="1" si="1498"/>
        <v>0</v>
      </c>
      <c r="M14503" s="296">
        <f t="shared" ca="1" si="1498"/>
        <v>0</v>
      </c>
      <c r="N14503" s="296">
        <f t="shared" ca="1" si="1498"/>
        <v>0</v>
      </c>
    </row>
    <row r="14504" spans="1:14" s="369" customFormat="1" ht="12.75" hidden="1" customHeight="1" outlineLevel="2" x14ac:dyDescent="0.25">
      <c r="A14504" s="217">
        <f>A14486+1</f>
        <v>250</v>
      </c>
      <c r="B14504" s="22" t="str">
        <f ca="1">OFFSET($B$516,$A14504-1,0)</f>
        <v>Asset Type 250</v>
      </c>
      <c r="C14504" s="22" t="str">
        <f ca="1">OFFSET($C$516,$A14504-1,0)</f>
        <v>Description - Asset Type 250</v>
      </c>
      <c r="D14504" s="3"/>
      <c r="E14504" s="109"/>
      <c r="F14504" s="108" t="s">
        <v>46</v>
      </c>
      <c r="G14504" s="295">
        <f t="shared" ref="G14504:N14504" ca="1" si="1499">VLOOKUP($B14504,$B$516:$N$1015,5+G$5,FALSE)</f>
        <v>0</v>
      </c>
      <c r="H14504" s="295">
        <f t="shared" ca="1" si="1499"/>
        <v>0</v>
      </c>
      <c r="I14504" s="295">
        <f t="shared" ca="1" si="1499"/>
        <v>0</v>
      </c>
      <c r="J14504" s="295">
        <f t="shared" ca="1" si="1499"/>
        <v>0</v>
      </c>
      <c r="K14504" s="295">
        <f t="shared" ca="1" si="1499"/>
        <v>0</v>
      </c>
      <c r="L14504" s="295">
        <f t="shared" ca="1" si="1499"/>
        <v>0</v>
      </c>
      <c r="M14504" s="295">
        <f t="shared" ca="1" si="1499"/>
        <v>0</v>
      </c>
      <c r="N14504" s="295">
        <f t="shared" ca="1" si="1499"/>
        <v>0</v>
      </c>
    </row>
    <row r="14505" spans="1:14" s="369" customFormat="1" ht="12.75" hidden="1" customHeight="1" outlineLevel="2" x14ac:dyDescent="0.25">
      <c r="A14505" s="3"/>
      <c r="B14505" s="3"/>
      <c r="C14505" s="21"/>
      <c r="D14505" s="3"/>
      <c r="E14505" s="107"/>
      <c r="F14505" s="106" t="s">
        <v>80</v>
      </c>
      <c r="G14505" s="111">
        <f ca="1">VLOOKUP($B14504,'Input Sheet'!$B$515:$N$1014,5+G$5,FALSE)</f>
        <v>0</v>
      </c>
      <c r="H14505" s="111">
        <f ca="1">VLOOKUP($B14504,'Input Sheet'!$B$515:$N$1014,5+H$5,FALSE)</f>
        <v>0</v>
      </c>
      <c r="I14505" s="111">
        <f ca="1">VLOOKUP($B14504,'Input Sheet'!$B$515:$N$1014,5+I$5,FALSE)</f>
        <v>0</v>
      </c>
      <c r="J14505" s="111">
        <f ca="1">VLOOKUP($B14504,'Input Sheet'!$B$515:$N$1014,5+J$5,FALSE)</f>
        <v>0</v>
      </c>
      <c r="K14505" s="111">
        <f ca="1">VLOOKUP($B14504,'Input Sheet'!$B$515:$N$1014,5+K$5,FALSE)</f>
        <v>0</v>
      </c>
      <c r="L14505" s="111">
        <f ca="1">VLOOKUP($B14504,'Input Sheet'!$B$515:$N$1014,5+L$5,FALSE)</f>
        <v>0</v>
      </c>
      <c r="M14505" s="111">
        <f ca="1">VLOOKUP($B14504,'Input Sheet'!$B$515:$N$1014,5+M$5,FALSE)</f>
        <v>0</v>
      </c>
      <c r="N14505" s="111">
        <f ca="1">VLOOKUP($B14504,'Input Sheet'!$B$515:$N$1014,5+N$5,FALSE)</f>
        <v>0</v>
      </c>
    </row>
    <row r="14506" spans="1:14" s="369" customFormat="1" ht="12.75" hidden="1" customHeight="1" outlineLevel="2" x14ac:dyDescent="0.25">
      <c r="A14506" s="3"/>
      <c r="B14506" s="3"/>
      <c r="C14506" s="3"/>
      <c r="D14506" s="3">
        <v>1</v>
      </c>
      <c r="E14506" s="290">
        <f t="array" aca="1" ref="E14506:E14520" ca="1">TRANSPOSE(G14504:N14504)</f>
        <v>0</v>
      </c>
      <c r="F14506" s="291"/>
      <c r="G14506" s="292"/>
      <c r="H14506" s="293">
        <f ca="1">IF(OFFSET(H14506,-$D14506,0)="n/a","n/a",IF(H$5&gt;OFFSET(H14506,-$D14506,0)+$D14506,$E14506-SUM($G14506:G14506),($E14506-SUM($G14506:G14506))/(OFFSET(H14506,-$D14506,0)-(H$5-$D14506-1))))</f>
        <v>0</v>
      </c>
      <c r="I14506" s="293">
        <f ca="1">IF(OFFSET(I14506,-$D14506,0)="n/a","n/a",IF(I$5&gt;OFFSET(I14506,-$D14506,0)+$D14506,$E14506-SUM($G14506:H14506),($E14506-SUM($G14506:H14506))/(OFFSET(I14506,-$D14506,0)-(I$5-$D14506-1))))</f>
        <v>0</v>
      </c>
      <c r="J14506" s="293">
        <f ca="1">IF(OFFSET(J14506,-$D14506,0)="n/a","n/a",IF(J$5&gt;OFFSET(J14506,-$D14506,0)+$D14506,$E14506-SUM($G14506:I14506),($E14506-SUM($G14506:I14506))/(OFFSET(J14506,-$D14506,0)-(J$5-$D14506-1))))</f>
        <v>0</v>
      </c>
      <c r="K14506" s="293">
        <f ca="1">IF(OFFSET(K14506,-$D14506,0)="n/a","n/a",IF(K$5&gt;OFFSET(K14506,-$D14506,0)+$D14506,$E14506-SUM($G14506:J14506),($E14506-SUM($G14506:J14506))/(OFFSET(K14506,-$D14506,0)-(K$5-$D14506-1))))</f>
        <v>0</v>
      </c>
      <c r="L14506" s="293">
        <f ca="1">IF(OFFSET(L14506,-$D14506,0)="n/a","n/a",IF(L$5&gt;OFFSET(L14506,-$D14506,0)+$D14506,$E14506-SUM($G14506:K14506),($E14506-SUM($G14506:K14506))/(OFFSET(L14506,-$D14506,0)-(L$5-$D14506-1))))</f>
        <v>0</v>
      </c>
      <c r="M14506" s="293">
        <f ca="1">IF(OFFSET(M14506,-$D14506,0)="n/a","n/a",IF(M$5&gt;OFFSET(M14506,-$D14506,0)+$D14506,$E14506-SUM($G14506:L14506),($E14506-SUM($G14506:L14506))/(OFFSET(M14506,-$D14506,0)-(M$5-$D14506-1))))</f>
        <v>0</v>
      </c>
      <c r="N14506" s="293">
        <f ca="1">IF(OFFSET(N14506,-$D14506,0)="n/a","n/a",IF(N$5&gt;OFFSET(N14506,-$D14506,0)+$D14506,$E14506-SUM($G14506:M14506),($E14506-SUM($G14506:M14506))/(OFFSET(N14506,-$D14506,0)-(N$5-$D14506-1))))</f>
        <v>0</v>
      </c>
    </row>
    <row r="14507" spans="1:14" s="369" customFormat="1" ht="12.75" hidden="1" customHeight="1" outlineLevel="2" x14ac:dyDescent="0.25">
      <c r="A14507" s="3"/>
      <c r="B14507" s="3"/>
      <c r="C14507" s="392" t="s">
        <v>48</v>
      </c>
      <c r="D14507" s="3">
        <v>2</v>
      </c>
      <c r="E14507" s="290">
        <f ca="1"/>
        <v>0</v>
      </c>
      <c r="F14507" s="291"/>
      <c r="G14507" s="294"/>
      <c r="H14507" s="292"/>
      <c r="I14507" s="293">
        <f ca="1">IF(OFFSET(I14507,-$D14507,0)="n/a","n/a",IF(I$5&gt;OFFSET(I14507,-$D14507,0)+$D14507,$E14507-SUM($G14507:H14507),($E14507-SUM($G14507:H14507))/(OFFSET(I14507,-$D14507,0)-(I$5-$D14507-1))))</f>
        <v>0</v>
      </c>
      <c r="J14507" s="293">
        <f ca="1">IF(OFFSET(J14507,-$D14507,0)="n/a","n/a",IF(J$5&gt;OFFSET(J14507,-$D14507,0)+$D14507,$E14507-SUM($G14507:I14507),($E14507-SUM($G14507:I14507))/(OFFSET(J14507,-$D14507,0)-(J$5-$D14507-1))))</f>
        <v>0</v>
      </c>
      <c r="K14507" s="293">
        <f ca="1">IF(OFFSET(K14507,-$D14507,0)="n/a","n/a",IF(K$5&gt;OFFSET(K14507,-$D14507,0)+$D14507,$E14507-SUM($G14507:J14507),($E14507-SUM($G14507:J14507))/(OFFSET(K14507,-$D14507,0)-(K$5-$D14507-1))))</f>
        <v>0</v>
      </c>
      <c r="L14507" s="293">
        <f ca="1">IF(OFFSET(L14507,-$D14507,0)="n/a","n/a",IF(L$5&gt;OFFSET(L14507,-$D14507,0)+$D14507,$E14507-SUM($G14507:K14507),($E14507-SUM($G14507:K14507))/(OFFSET(L14507,-$D14507,0)-(L$5-$D14507-1))))</f>
        <v>0</v>
      </c>
      <c r="M14507" s="293">
        <f ca="1">IF(OFFSET(M14507,-$D14507,0)="n/a","n/a",IF(M$5&gt;OFFSET(M14507,-$D14507,0)+$D14507,$E14507-SUM($G14507:L14507),($E14507-SUM($G14507:L14507))/(OFFSET(M14507,-$D14507,0)-(M$5-$D14507-1))))</f>
        <v>0</v>
      </c>
      <c r="N14507" s="293">
        <f ca="1">IF(OFFSET(N14507,-$D14507,0)="n/a","n/a",IF(N$5&gt;OFFSET(N14507,-$D14507,0)+$D14507,$E14507-SUM($G14507:M14507),($E14507-SUM($G14507:M14507))/(OFFSET(N14507,-$D14507,0)-(N$5-$D14507-1))))</f>
        <v>0</v>
      </c>
    </row>
    <row r="14508" spans="1:14" s="369" customFormat="1" ht="12.75" hidden="1" customHeight="1" outlineLevel="2" x14ac:dyDescent="0.25">
      <c r="A14508" s="3"/>
      <c r="B14508" s="3"/>
      <c r="C14508" s="392"/>
      <c r="D14508" s="3">
        <v>3</v>
      </c>
      <c r="E14508" s="290">
        <f ca="1"/>
        <v>0</v>
      </c>
      <c r="F14508" s="291"/>
      <c r="G14508" s="294"/>
      <c r="H14508" s="294"/>
      <c r="I14508" s="292"/>
      <c r="J14508" s="293">
        <f ca="1">IF(OFFSET(J14508,-$D14508,0)="n/a","n/a",IF(J$5&gt;OFFSET(J14508,-$D14508,0)+$D14508,$E14508-SUM($G14508:I14508),($E14508-SUM($G14508:I14508))/(OFFSET(J14508,-$D14508,0)-(J$5-$D14508-1))))</f>
        <v>0</v>
      </c>
      <c r="K14508" s="293">
        <f ca="1">IF(OFFSET(K14508,-$D14508,0)="n/a","n/a",IF(K$5&gt;OFFSET(K14508,-$D14508,0)+$D14508,$E14508-SUM($G14508:J14508),($E14508-SUM($G14508:J14508))/(OFFSET(K14508,-$D14508,0)-(K$5-$D14508-1))))</f>
        <v>0</v>
      </c>
      <c r="L14508" s="293">
        <f ca="1">IF(OFFSET(L14508,-$D14508,0)="n/a","n/a",IF(L$5&gt;OFFSET(L14508,-$D14508,0)+$D14508,$E14508-SUM($G14508:K14508),($E14508-SUM($G14508:K14508))/(OFFSET(L14508,-$D14508,0)-(L$5-$D14508-1))))</f>
        <v>0</v>
      </c>
      <c r="M14508" s="293">
        <f ca="1">IF(OFFSET(M14508,-$D14508,0)="n/a","n/a",IF(M$5&gt;OFFSET(M14508,-$D14508,0)+$D14508,$E14508-SUM($G14508:L14508),($E14508-SUM($G14508:L14508))/(OFFSET(M14508,-$D14508,0)-(M$5-$D14508-1))))</f>
        <v>0</v>
      </c>
      <c r="N14508" s="293">
        <f ca="1">IF(OFFSET(N14508,-$D14508,0)="n/a","n/a",IF(N$5&gt;OFFSET(N14508,-$D14508,0)+$D14508,$E14508-SUM($G14508:M14508),($E14508-SUM($G14508:M14508))/(OFFSET(N14508,-$D14508,0)-(N$5-$D14508-1))))</f>
        <v>0</v>
      </c>
    </row>
    <row r="14509" spans="1:14" s="369" customFormat="1" ht="12.75" hidden="1" customHeight="1" outlineLevel="2" x14ac:dyDescent="0.25">
      <c r="A14509" s="3"/>
      <c r="B14509" s="3"/>
      <c r="C14509" s="392"/>
      <c r="D14509" s="3">
        <v>4</v>
      </c>
      <c r="E14509" s="290">
        <f ca="1"/>
        <v>0</v>
      </c>
      <c r="F14509" s="291"/>
      <c r="G14509" s="294"/>
      <c r="H14509" s="294"/>
      <c r="I14509" s="294"/>
      <c r="J14509" s="292"/>
      <c r="K14509" s="293">
        <f ca="1">IF(OFFSET(K14509,-$D14509,0)="n/a","n/a",IF(K$5&gt;OFFSET(K14509,-$D14509,0)+$D14509,$E14509-SUM($G14509:J14509),($E14509-SUM($G14509:J14509))/(OFFSET(K14509,-$D14509,0)-(K$5-$D14509-1))))</f>
        <v>0</v>
      </c>
      <c r="L14509" s="293">
        <f ca="1">IF(OFFSET(L14509,-$D14509,0)="n/a","n/a",IF(L$5&gt;OFFSET(L14509,-$D14509,0)+$D14509,$E14509-SUM($G14509:K14509),($E14509-SUM($G14509:K14509))/(OFFSET(L14509,-$D14509,0)-(L$5-$D14509-1))))</f>
        <v>0</v>
      </c>
      <c r="M14509" s="293">
        <f ca="1">IF(OFFSET(M14509,-$D14509,0)="n/a","n/a",IF(M$5&gt;OFFSET(M14509,-$D14509,0)+$D14509,$E14509-SUM($G14509:L14509),($E14509-SUM($G14509:L14509))/(OFFSET(M14509,-$D14509,0)-(M$5-$D14509-1))))</f>
        <v>0</v>
      </c>
      <c r="N14509" s="293">
        <f ca="1">IF(OFFSET(N14509,-$D14509,0)="n/a","n/a",IF(N$5&gt;OFFSET(N14509,-$D14509,0)+$D14509,$E14509-SUM($G14509:M14509),($E14509-SUM($G14509:M14509))/(OFFSET(N14509,-$D14509,0)-(N$5-$D14509-1))))</f>
        <v>0</v>
      </c>
    </row>
    <row r="14510" spans="1:14" s="369" customFormat="1" ht="12.75" hidden="1" customHeight="1" outlineLevel="2" x14ac:dyDescent="0.25">
      <c r="A14510" s="3"/>
      <c r="B14510" s="3"/>
      <c r="C14510" s="392"/>
      <c r="D14510" s="3">
        <v>5</v>
      </c>
      <c r="E14510" s="290">
        <f ca="1"/>
        <v>0</v>
      </c>
      <c r="F14510" s="291"/>
      <c r="G14510" s="294"/>
      <c r="H14510" s="294"/>
      <c r="I14510" s="294"/>
      <c r="J14510" s="294"/>
      <c r="K14510" s="292"/>
      <c r="L14510" s="293">
        <f ca="1">IF(OFFSET(L14510,-$D14510,0)="n/a","n/a",IF(L$5&gt;OFFSET(L14510,-$D14510,0)+$D14510,$E14510-SUM($G14510:K14510),($E14510-SUM($G14510:K14510))/(OFFSET(L14510,-$D14510,0)-(L$5-$D14510-1))))</f>
        <v>0</v>
      </c>
      <c r="M14510" s="293">
        <f ca="1">IF(OFFSET(M14510,-$D14510,0)="n/a","n/a",IF(M$5&gt;OFFSET(M14510,-$D14510,0)+$D14510,$E14510-SUM($G14510:L14510),($E14510-SUM($G14510:L14510))/(OFFSET(M14510,-$D14510,0)-(M$5-$D14510-1))))</f>
        <v>0</v>
      </c>
      <c r="N14510" s="293">
        <f ca="1">IF(OFFSET(N14510,-$D14510,0)="n/a","n/a",IF(N$5&gt;OFFSET(N14510,-$D14510,0)+$D14510,$E14510-SUM($G14510:M14510),($E14510-SUM($G14510:M14510))/(OFFSET(N14510,-$D14510,0)-(N$5-$D14510-1))))</f>
        <v>0</v>
      </c>
    </row>
    <row r="14511" spans="1:14" s="369" customFormat="1" ht="12.75" hidden="1" customHeight="1" outlineLevel="2" x14ac:dyDescent="0.25">
      <c r="A14511" s="3"/>
      <c r="B14511" s="3"/>
      <c r="C14511" s="392"/>
      <c r="D14511" s="3">
        <v>6</v>
      </c>
      <c r="E14511" s="290">
        <f ca="1"/>
        <v>0</v>
      </c>
      <c r="F14511" s="291"/>
      <c r="G14511" s="294"/>
      <c r="H14511" s="294"/>
      <c r="I14511" s="294"/>
      <c r="J14511" s="294"/>
      <c r="K14511" s="294"/>
      <c r="L14511" s="292"/>
      <c r="M14511" s="293">
        <f ca="1">IF(OFFSET(M14511,-$D14511,0)="n/a","n/a",IF(M$5&gt;OFFSET(M14511,-$D14511,0)+$D14511,$E14511-SUM($G14511:L14511),($E14511-SUM($G14511:L14511))/(OFFSET(M14511,-$D14511,0)-(M$5-$D14511-1))))</f>
        <v>0</v>
      </c>
      <c r="N14511" s="293">
        <f ca="1">IF(OFFSET(N14511,-$D14511,0)="n/a","n/a",IF(N$5&gt;OFFSET(N14511,-$D14511,0)+$D14511,$E14511-SUM($G14511:M14511),($E14511-SUM($G14511:M14511))/(OFFSET(N14511,-$D14511,0)-(N$5-$D14511-1))))</f>
        <v>0</v>
      </c>
    </row>
    <row r="14512" spans="1:14" s="369" customFormat="1" ht="12.75" hidden="1" customHeight="1" outlineLevel="2" x14ac:dyDescent="0.25">
      <c r="A14512" s="3"/>
      <c r="B14512" s="3"/>
      <c r="C14512" s="392"/>
      <c r="D14512" s="3">
        <v>7</v>
      </c>
      <c r="E14512" s="290">
        <f ca="1"/>
        <v>0</v>
      </c>
      <c r="F14512" s="291"/>
      <c r="G14512" s="294"/>
      <c r="H14512" s="294"/>
      <c r="I14512" s="294"/>
      <c r="J14512" s="294"/>
      <c r="K14512" s="294"/>
      <c r="L14512" s="294"/>
      <c r="M14512" s="292"/>
      <c r="N14512" s="293">
        <f ca="1">IF(OFFSET(N14512,-$D14512,0)="n/a","n/a",IF(N$5&gt;OFFSET(N14512,-$D14512,0)+$D14512,$E14512-SUM($G14512:M14512),($E14512-SUM($G14512:M14512))/(OFFSET(N14512,-$D14512,0)-(N$5-$D14512-1))))</f>
        <v>0</v>
      </c>
    </row>
    <row r="14513" spans="1:14" s="369" customFormat="1" ht="12.75" hidden="1" customHeight="1" outlineLevel="2" x14ac:dyDescent="0.25">
      <c r="A14513" s="3"/>
      <c r="B14513" s="3"/>
      <c r="C14513" s="392"/>
      <c r="D14513" s="3">
        <v>8</v>
      </c>
      <c r="E14513" s="290">
        <f ca="1"/>
        <v>0</v>
      </c>
      <c r="F14513" s="291"/>
      <c r="G14513" s="294"/>
      <c r="H14513" s="294"/>
      <c r="I14513" s="294"/>
      <c r="J14513" s="294"/>
      <c r="K14513" s="294"/>
      <c r="L14513" s="294"/>
      <c r="M14513" s="294"/>
      <c r="N14513" s="292"/>
    </row>
    <row r="14514" spans="1:14" s="369" customFormat="1" ht="12.75" hidden="1" customHeight="1" outlineLevel="2" x14ac:dyDescent="0.25">
      <c r="A14514" s="3"/>
      <c r="B14514" s="3"/>
      <c r="C14514" s="392"/>
      <c r="D14514" s="3">
        <v>9</v>
      </c>
      <c r="E14514" s="290" t="e">
        <f ca="1"/>
        <v>#N/A</v>
      </c>
      <c r="F14514" s="291"/>
      <c r="G14514" s="294"/>
      <c r="H14514" s="294"/>
      <c r="I14514" s="294"/>
      <c r="J14514" s="294"/>
      <c r="K14514" s="294"/>
      <c r="L14514" s="294"/>
      <c r="M14514" s="294"/>
      <c r="N14514" s="294"/>
    </row>
    <row r="14515" spans="1:14" s="369" customFormat="1" ht="12.75" hidden="1" customHeight="1" outlineLevel="2" x14ac:dyDescent="0.25">
      <c r="A14515" s="3"/>
      <c r="B14515" s="3"/>
      <c r="C14515" s="392"/>
      <c r="D14515" s="3">
        <v>10</v>
      </c>
      <c r="E14515" s="290" t="e">
        <f ca="1"/>
        <v>#N/A</v>
      </c>
      <c r="F14515" s="291"/>
      <c r="G14515" s="294"/>
      <c r="H14515" s="294"/>
      <c r="I14515" s="294"/>
      <c r="J14515" s="294"/>
      <c r="K14515" s="294"/>
      <c r="L14515" s="294"/>
      <c r="M14515" s="294"/>
      <c r="N14515" s="294"/>
    </row>
    <row r="14516" spans="1:14" s="369" customFormat="1" ht="12.75" hidden="1" customHeight="1" outlineLevel="2" x14ac:dyDescent="0.25">
      <c r="A14516" s="3"/>
      <c r="B14516" s="3"/>
      <c r="C14516" s="392"/>
      <c r="D14516" s="3">
        <v>11</v>
      </c>
      <c r="E14516" s="290" t="e">
        <f ca="1"/>
        <v>#N/A</v>
      </c>
      <c r="F14516" s="291"/>
      <c r="G14516" s="294"/>
      <c r="H14516" s="294"/>
      <c r="I14516" s="294"/>
      <c r="J14516" s="294"/>
      <c r="K14516" s="294"/>
      <c r="L14516" s="294"/>
      <c r="M14516" s="294"/>
      <c r="N14516" s="294"/>
    </row>
    <row r="14517" spans="1:14" s="369" customFormat="1" ht="12.75" hidden="1" customHeight="1" outlineLevel="2" x14ac:dyDescent="0.25">
      <c r="A14517" s="3"/>
      <c r="B14517" s="3"/>
      <c r="C14517" s="392"/>
      <c r="D14517" s="3">
        <v>12</v>
      </c>
      <c r="E14517" s="290" t="e">
        <f ca="1"/>
        <v>#N/A</v>
      </c>
      <c r="F14517" s="291"/>
      <c r="G14517" s="294"/>
      <c r="H14517" s="294"/>
      <c r="I14517" s="294"/>
      <c r="J14517" s="294"/>
      <c r="K14517" s="294"/>
      <c r="L14517" s="294"/>
      <c r="M14517" s="294"/>
      <c r="N14517" s="294"/>
    </row>
    <row r="14518" spans="1:14" s="369" customFormat="1" ht="12.75" hidden="1" customHeight="1" outlineLevel="2" x14ac:dyDescent="0.25">
      <c r="A14518" s="3"/>
      <c r="B14518" s="3"/>
      <c r="C14518" s="392"/>
      <c r="D14518" s="3">
        <v>13</v>
      </c>
      <c r="E14518" s="290" t="e">
        <f ca="1"/>
        <v>#N/A</v>
      </c>
      <c r="F14518" s="291"/>
      <c r="G14518" s="294"/>
      <c r="H14518" s="294"/>
      <c r="I14518" s="294"/>
      <c r="J14518" s="294"/>
      <c r="K14518" s="294"/>
      <c r="L14518" s="294"/>
      <c r="M14518" s="294"/>
      <c r="N14518" s="294"/>
    </row>
    <row r="14519" spans="1:14" s="369" customFormat="1" ht="12.75" hidden="1" customHeight="1" outlineLevel="2" x14ac:dyDescent="0.25">
      <c r="A14519" s="3"/>
      <c r="B14519" s="3"/>
      <c r="C14519" s="392"/>
      <c r="D14519" s="3">
        <v>14</v>
      </c>
      <c r="E14519" s="290" t="e">
        <f ca="1"/>
        <v>#N/A</v>
      </c>
      <c r="F14519" s="291"/>
      <c r="G14519" s="294"/>
      <c r="H14519" s="294"/>
      <c r="I14519" s="294"/>
      <c r="J14519" s="294"/>
      <c r="K14519" s="294"/>
      <c r="L14519" s="294"/>
      <c r="M14519" s="294"/>
      <c r="N14519" s="294"/>
    </row>
    <row r="14520" spans="1:14" s="369" customFormat="1" ht="12.75" hidden="1" customHeight="1" outlineLevel="2" x14ac:dyDescent="0.25">
      <c r="A14520" s="3"/>
      <c r="B14520" s="3"/>
      <c r="C14520" s="392"/>
      <c r="D14520" s="3">
        <v>15</v>
      </c>
      <c r="E14520" s="290" t="e">
        <f ca="1"/>
        <v>#N/A</v>
      </c>
      <c r="F14520" s="291"/>
      <c r="G14520" s="294"/>
      <c r="H14520" s="294"/>
      <c r="I14520" s="294"/>
      <c r="J14520" s="294"/>
      <c r="K14520" s="294"/>
      <c r="L14520" s="294"/>
      <c r="M14520" s="294"/>
      <c r="N14520" s="294"/>
    </row>
    <row r="14521" spans="1:14" s="369" customFormat="1" ht="12.75" hidden="1" customHeight="1" outlineLevel="1" x14ac:dyDescent="0.25">
      <c r="A14521" s="3"/>
      <c r="B14521" s="145" t="str">
        <f ca="1">B14504</f>
        <v>Asset Type 250</v>
      </c>
      <c r="C14521" s="145" t="str">
        <f ca="1">C14504</f>
        <v>Description - Asset Type 250</v>
      </c>
      <c r="D14521" s="3"/>
      <c r="E14521" s="3"/>
      <c r="F14521" s="106" t="s">
        <v>47</v>
      </c>
      <c r="G14521" s="296">
        <f t="shared" ref="G14521:N14521" si="1500">SUM(G14506:G14520)</f>
        <v>0</v>
      </c>
      <c r="H14521" s="296">
        <f t="shared" ca="1" si="1500"/>
        <v>0</v>
      </c>
      <c r="I14521" s="296">
        <f t="shared" ca="1" si="1500"/>
        <v>0</v>
      </c>
      <c r="J14521" s="296">
        <f t="shared" ca="1" si="1500"/>
        <v>0</v>
      </c>
      <c r="K14521" s="296">
        <f t="shared" ca="1" si="1500"/>
        <v>0</v>
      </c>
      <c r="L14521" s="296">
        <f t="shared" ca="1" si="1500"/>
        <v>0</v>
      </c>
      <c r="M14521" s="296">
        <f t="shared" ca="1" si="1500"/>
        <v>0</v>
      </c>
      <c r="N14521" s="296">
        <f t="shared" ca="1" si="1500"/>
        <v>0</v>
      </c>
    </row>
    <row r="14522" spans="1:14" s="369" customFormat="1" ht="12.75" hidden="1" customHeight="1" outlineLevel="2" x14ac:dyDescent="0.25">
      <c r="A14522" s="217">
        <f>A14504+1</f>
        <v>251</v>
      </c>
      <c r="B14522" s="22" t="str">
        <f ca="1">OFFSET($B$516,$A14522-1,0)</f>
        <v>Asset Type 251</v>
      </c>
      <c r="C14522" s="22" t="str">
        <f ca="1">OFFSET($C$516,$A14522-1,0)</f>
        <v>Description - Asset Type 251</v>
      </c>
      <c r="D14522" s="3"/>
      <c r="E14522" s="109"/>
      <c r="F14522" s="108" t="s">
        <v>46</v>
      </c>
      <c r="G14522" s="295">
        <f t="shared" ref="G14522:N14522" ca="1" si="1501">VLOOKUP($B14522,$B$516:$N$1015,5+G$5,FALSE)</f>
        <v>0</v>
      </c>
      <c r="H14522" s="295">
        <f t="shared" ca="1" si="1501"/>
        <v>0</v>
      </c>
      <c r="I14522" s="295">
        <f t="shared" ca="1" si="1501"/>
        <v>0</v>
      </c>
      <c r="J14522" s="295">
        <f t="shared" ca="1" si="1501"/>
        <v>0</v>
      </c>
      <c r="K14522" s="295">
        <f t="shared" ca="1" si="1501"/>
        <v>0</v>
      </c>
      <c r="L14522" s="295">
        <f t="shared" ca="1" si="1501"/>
        <v>0</v>
      </c>
      <c r="M14522" s="295">
        <f t="shared" ca="1" si="1501"/>
        <v>0</v>
      </c>
      <c r="N14522" s="295">
        <f t="shared" ca="1" si="1501"/>
        <v>0</v>
      </c>
    </row>
    <row r="14523" spans="1:14" s="369" customFormat="1" ht="12.75" hidden="1" customHeight="1" outlineLevel="2" x14ac:dyDescent="0.25">
      <c r="A14523" s="3"/>
      <c r="B14523" s="3"/>
      <c r="C14523" s="21"/>
      <c r="D14523" s="3"/>
      <c r="E14523" s="107"/>
      <c r="F14523" s="106" t="s">
        <v>80</v>
      </c>
      <c r="G14523" s="111">
        <f ca="1">VLOOKUP($B14522,'Input Sheet'!$B$515:$N$1014,5+G$5,FALSE)</f>
        <v>0</v>
      </c>
      <c r="H14523" s="111">
        <f ca="1">VLOOKUP($B14522,'Input Sheet'!$B$515:$N$1014,5+H$5,FALSE)</f>
        <v>0</v>
      </c>
      <c r="I14523" s="111">
        <f ca="1">VLOOKUP($B14522,'Input Sheet'!$B$515:$N$1014,5+I$5,FALSE)</f>
        <v>0</v>
      </c>
      <c r="J14523" s="111">
        <f ca="1">VLOOKUP($B14522,'Input Sheet'!$B$515:$N$1014,5+J$5,FALSE)</f>
        <v>0</v>
      </c>
      <c r="K14523" s="111">
        <f ca="1">VLOOKUP($B14522,'Input Sheet'!$B$515:$N$1014,5+K$5,FALSE)</f>
        <v>0</v>
      </c>
      <c r="L14523" s="111">
        <f ca="1">VLOOKUP($B14522,'Input Sheet'!$B$515:$N$1014,5+L$5,FALSE)</f>
        <v>0</v>
      </c>
      <c r="M14523" s="111">
        <f ca="1">VLOOKUP($B14522,'Input Sheet'!$B$515:$N$1014,5+M$5,FALSE)</f>
        <v>0</v>
      </c>
      <c r="N14523" s="111">
        <f ca="1">VLOOKUP($B14522,'Input Sheet'!$B$515:$N$1014,5+N$5,FALSE)</f>
        <v>0</v>
      </c>
    </row>
    <row r="14524" spans="1:14" s="369" customFormat="1" ht="12.75" hidden="1" customHeight="1" outlineLevel="2" x14ac:dyDescent="0.25">
      <c r="A14524" s="3"/>
      <c r="B14524" s="3"/>
      <c r="C14524" s="3"/>
      <c r="D14524" s="3">
        <v>1</v>
      </c>
      <c r="E14524" s="290">
        <f t="array" aca="1" ref="E14524:E14538" ca="1">TRANSPOSE(G14522:N14522)</f>
        <v>0</v>
      </c>
      <c r="F14524" s="291"/>
      <c r="G14524" s="292"/>
      <c r="H14524" s="293">
        <f ca="1">IF(OFFSET(H14524,-$D14524,0)="n/a","n/a",IF(H$5&gt;OFFSET(H14524,-$D14524,0)+$D14524,$E14524-SUM($G14524:G14524),($E14524-SUM($G14524:G14524))/(OFFSET(H14524,-$D14524,0)-(H$5-$D14524-1))))</f>
        <v>0</v>
      </c>
      <c r="I14524" s="293">
        <f ca="1">IF(OFFSET(I14524,-$D14524,0)="n/a","n/a",IF(I$5&gt;OFFSET(I14524,-$D14524,0)+$D14524,$E14524-SUM($G14524:H14524),($E14524-SUM($G14524:H14524))/(OFFSET(I14524,-$D14524,0)-(I$5-$D14524-1))))</f>
        <v>0</v>
      </c>
      <c r="J14524" s="293">
        <f ca="1">IF(OFFSET(J14524,-$D14524,0)="n/a","n/a",IF(J$5&gt;OFFSET(J14524,-$D14524,0)+$D14524,$E14524-SUM($G14524:I14524),($E14524-SUM($G14524:I14524))/(OFFSET(J14524,-$D14524,0)-(J$5-$D14524-1))))</f>
        <v>0</v>
      </c>
      <c r="K14524" s="293">
        <f ca="1">IF(OFFSET(K14524,-$D14524,0)="n/a","n/a",IF(K$5&gt;OFFSET(K14524,-$D14524,0)+$D14524,$E14524-SUM($G14524:J14524),($E14524-SUM($G14524:J14524))/(OFFSET(K14524,-$D14524,0)-(K$5-$D14524-1))))</f>
        <v>0</v>
      </c>
      <c r="L14524" s="293">
        <f ca="1">IF(OFFSET(L14524,-$D14524,0)="n/a","n/a",IF(L$5&gt;OFFSET(L14524,-$D14524,0)+$D14524,$E14524-SUM($G14524:K14524),($E14524-SUM($G14524:K14524))/(OFFSET(L14524,-$D14524,0)-(L$5-$D14524-1))))</f>
        <v>0</v>
      </c>
      <c r="M14524" s="293">
        <f ca="1">IF(OFFSET(M14524,-$D14524,0)="n/a","n/a",IF(M$5&gt;OFFSET(M14524,-$D14524,0)+$D14524,$E14524-SUM($G14524:L14524),($E14524-SUM($G14524:L14524))/(OFFSET(M14524,-$D14524,0)-(M$5-$D14524-1))))</f>
        <v>0</v>
      </c>
      <c r="N14524" s="293">
        <f ca="1">IF(OFFSET(N14524,-$D14524,0)="n/a","n/a",IF(N$5&gt;OFFSET(N14524,-$D14524,0)+$D14524,$E14524-SUM($G14524:M14524),($E14524-SUM($G14524:M14524))/(OFFSET(N14524,-$D14524,0)-(N$5-$D14524-1))))</f>
        <v>0</v>
      </c>
    </row>
    <row r="14525" spans="1:14" s="369" customFormat="1" ht="12.75" hidden="1" customHeight="1" outlineLevel="2" x14ac:dyDescent="0.25">
      <c r="A14525" s="3"/>
      <c r="B14525" s="3"/>
      <c r="C14525" s="392" t="s">
        <v>48</v>
      </c>
      <c r="D14525" s="3">
        <v>2</v>
      </c>
      <c r="E14525" s="290">
        <f ca="1"/>
        <v>0</v>
      </c>
      <c r="F14525" s="291"/>
      <c r="G14525" s="294"/>
      <c r="H14525" s="292"/>
      <c r="I14525" s="293">
        <f ca="1">IF(OFFSET(I14525,-$D14525,0)="n/a","n/a",IF(I$5&gt;OFFSET(I14525,-$D14525,0)+$D14525,$E14525-SUM($G14525:H14525),($E14525-SUM($G14525:H14525))/(OFFSET(I14525,-$D14525,0)-(I$5-$D14525-1))))</f>
        <v>0</v>
      </c>
      <c r="J14525" s="293">
        <f ca="1">IF(OFFSET(J14525,-$D14525,0)="n/a","n/a",IF(J$5&gt;OFFSET(J14525,-$D14525,0)+$D14525,$E14525-SUM($G14525:I14525),($E14525-SUM($G14525:I14525))/(OFFSET(J14525,-$D14525,0)-(J$5-$D14525-1))))</f>
        <v>0</v>
      </c>
      <c r="K14525" s="293">
        <f ca="1">IF(OFFSET(K14525,-$D14525,0)="n/a","n/a",IF(K$5&gt;OFFSET(K14525,-$D14525,0)+$D14525,$E14525-SUM($G14525:J14525),($E14525-SUM($G14525:J14525))/(OFFSET(K14525,-$D14525,0)-(K$5-$D14525-1))))</f>
        <v>0</v>
      </c>
      <c r="L14525" s="293">
        <f ca="1">IF(OFFSET(L14525,-$D14525,0)="n/a","n/a",IF(L$5&gt;OFFSET(L14525,-$D14525,0)+$D14525,$E14525-SUM($G14525:K14525),($E14525-SUM($G14525:K14525))/(OFFSET(L14525,-$D14525,0)-(L$5-$D14525-1))))</f>
        <v>0</v>
      </c>
      <c r="M14525" s="293">
        <f ca="1">IF(OFFSET(M14525,-$D14525,0)="n/a","n/a",IF(M$5&gt;OFFSET(M14525,-$D14525,0)+$D14525,$E14525-SUM($G14525:L14525),($E14525-SUM($G14525:L14525))/(OFFSET(M14525,-$D14525,0)-(M$5-$D14525-1))))</f>
        <v>0</v>
      </c>
      <c r="N14525" s="293">
        <f ca="1">IF(OFFSET(N14525,-$D14525,0)="n/a","n/a",IF(N$5&gt;OFFSET(N14525,-$D14525,0)+$D14525,$E14525-SUM($G14525:M14525),($E14525-SUM($G14525:M14525))/(OFFSET(N14525,-$D14525,0)-(N$5-$D14525-1))))</f>
        <v>0</v>
      </c>
    </row>
    <row r="14526" spans="1:14" s="369" customFormat="1" ht="12.75" hidden="1" customHeight="1" outlineLevel="2" x14ac:dyDescent="0.25">
      <c r="A14526" s="3"/>
      <c r="B14526" s="3"/>
      <c r="C14526" s="392"/>
      <c r="D14526" s="3">
        <v>3</v>
      </c>
      <c r="E14526" s="290">
        <f ca="1"/>
        <v>0</v>
      </c>
      <c r="F14526" s="291"/>
      <c r="G14526" s="294"/>
      <c r="H14526" s="294"/>
      <c r="I14526" s="292"/>
      <c r="J14526" s="293">
        <f ca="1">IF(OFFSET(J14526,-$D14526,0)="n/a","n/a",IF(J$5&gt;OFFSET(J14526,-$D14526,0)+$D14526,$E14526-SUM($G14526:I14526),($E14526-SUM($G14526:I14526))/(OFFSET(J14526,-$D14526,0)-(J$5-$D14526-1))))</f>
        <v>0</v>
      </c>
      <c r="K14526" s="293">
        <f ca="1">IF(OFFSET(K14526,-$D14526,0)="n/a","n/a",IF(K$5&gt;OFFSET(K14526,-$D14526,0)+$D14526,$E14526-SUM($G14526:J14526),($E14526-SUM($G14526:J14526))/(OFFSET(K14526,-$D14526,0)-(K$5-$D14526-1))))</f>
        <v>0</v>
      </c>
      <c r="L14526" s="293">
        <f ca="1">IF(OFFSET(L14526,-$D14526,0)="n/a","n/a",IF(L$5&gt;OFFSET(L14526,-$D14526,0)+$D14526,$E14526-SUM($G14526:K14526),($E14526-SUM($G14526:K14526))/(OFFSET(L14526,-$D14526,0)-(L$5-$D14526-1))))</f>
        <v>0</v>
      </c>
      <c r="M14526" s="293">
        <f ca="1">IF(OFFSET(M14526,-$D14526,0)="n/a","n/a",IF(M$5&gt;OFFSET(M14526,-$D14526,0)+$D14526,$E14526-SUM($G14526:L14526),($E14526-SUM($G14526:L14526))/(OFFSET(M14526,-$D14526,0)-(M$5-$D14526-1))))</f>
        <v>0</v>
      </c>
      <c r="N14526" s="293">
        <f ca="1">IF(OFFSET(N14526,-$D14526,0)="n/a","n/a",IF(N$5&gt;OFFSET(N14526,-$D14526,0)+$D14526,$E14526-SUM($G14526:M14526),($E14526-SUM($G14526:M14526))/(OFFSET(N14526,-$D14526,0)-(N$5-$D14526-1))))</f>
        <v>0</v>
      </c>
    </row>
    <row r="14527" spans="1:14" s="369" customFormat="1" ht="12.75" hidden="1" customHeight="1" outlineLevel="2" x14ac:dyDescent="0.25">
      <c r="A14527" s="3"/>
      <c r="B14527" s="3"/>
      <c r="C14527" s="392"/>
      <c r="D14527" s="3">
        <v>4</v>
      </c>
      <c r="E14527" s="290">
        <f ca="1"/>
        <v>0</v>
      </c>
      <c r="F14527" s="291"/>
      <c r="G14527" s="294"/>
      <c r="H14527" s="294"/>
      <c r="I14527" s="294"/>
      <c r="J14527" s="292"/>
      <c r="K14527" s="293">
        <f ca="1">IF(OFFSET(K14527,-$D14527,0)="n/a","n/a",IF(K$5&gt;OFFSET(K14527,-$D14527,0)+$D14527,$E14527-SUM($G14527:J14527),($E14527-SUM($G14527:J14527))/(OFFSET(K14527,-$D14527,0)-(K$5-$D14527-1))))</f>
        <v>0</v>
      </c>
      <c r="L14527" s="293">
        <f ca="1">IF(OFFSET(L14527,-$D14527,0)="n/a","n/a",IF(L$5&gt;OFFSET(L14527,-$D14527,0)+$D14527,$E14527-SUM($G14527:K14527),($E14527-SUM($G14527:K14527))/(OFFSET(L14527,-$D14527,0)-(L$5-$D14527-1))))</f>
        <v>0</v>
      </c>
      <c r="M14527" s="293">
        <f ca="1">IF(OFFSET(M14527,-$D14527,0)="n/a","n/a",IF(M$5&gt;OFFSET(M14527,-$D14527,0)+$D14527,$E14527-SUM($G14527:L14527),($E14527-SUM($G14527:L14527))/(OFFSET(M14527,-$D14527,0)-(M$5-$D14527-1))))</f>
        <v>0</v>
      </c>
      <c r="N14527" s="293">
        <f ca="1">IF(OFFSET(N14527,-$D14527,0)="n/a","n/a",IF(N$5&gt;OFFSET(N14527,-$D14527,0)+$D14527,$E14527-SUM($G14527:M14527),($E14527-SUM($G14527:M14527))/(OFFSET(N14527,-$D14527,0)-(N$5-$D14527-1))))</f>
        <v>0</v>
      </c>
    </row>
    <row r="14528" spans="1:14" s="369" customFormat="1" ht="12.75" hidden="1" customHeight="1" outlineLevel="2" x14ac:dyDescent="0.25">
      <c r="A14528" s="3"/>
      <c r="B14528" s="3"/>
      <c r="C14528" s="392"/>
      <c r="D14528" s="3">
        <v>5</v>
      </c>
      <c r="E14528" s="290">
        <f ca="1"/>
        <v>0</v>
      </c>
      <c r="F14528" s="291"/>
      <c r="G14528" s="294"/>
      <c r="H14528" s="294"/>
      <c r="I14528" s="294"/>
      <c r="J14528" s="294"/>
      <c r="K14528" s="292"/>
      <c r="L14528" s="293">
        <f ca="1">IF(OFFSET(L14528,-$D14528,0)="n/a","n/a",IF(L$5&gt;OFFSET(L14528,-$D14528,0)+$D14528,$E14528-SUM($G14528:K14528),($E14528-SUM($G14528:K14528))/(OFFSET(L14528,-$D14528,0)-(L$5-$D14528-1))))</f>
        <v>0</v>
      </c>
      <c r="M14528" s="293">
        <f ca="1">IF(OFFSET(M14528,-$D14528,0)="n/a","n/a",IF(M$5&gt;OFFSET(M14528,-$D14528,0)+$D14528,$E14528-SUM($G14528:L14528),($E14528-SUM($G14528:L14528))/(OFFSET(M14528,-$D14528,0)-(M$5-$D14528-1))))</f>
        <v>0</v>
      </c>
      <c r="N14528" s="293">
        <f ca="1">IF(OFFSET(N14528,-$D14528,0)="n/a","n/a",IF(N$5&gt;OFFSET(N14528,-$D14528,0)+$D14528,$E14528-SUM($G14528:M14528),($E14528-SUM($G14528:M14528))/(OFFSET(N14528,-$D14528,0)-(N$5-$D14528-1))))</f>
        <v>0</v>
      </c>
    </row>
    <row r="14529" spans="1:14" s="369" customFormat="1" ht="12.75" hidden="1" customHeight="1" outlineLevel="2" x14ac:dyDescent="0.25">
      <c r="A14529" s="3"/>
      <c r="B14529" s="3"/>
      <c r="C14529" s="392"/>
      <c r="D14529" s="3">
        <v>6</v>
      </c>
      <c r="E14529" s="290">
        <f ca="1"/>
        <v>0</v>
      </c>
      <c r="F14529" s="291"/>
      <c r="G14529" s="294"/>
      <c r="H14529" s="294"/>
      <c r="I14529" s="294"/>
      <c r="J14529" s="294"/>
      <c r="K14529" s="294"/>
      <c r="L14529" s="292"/>
      <c r="M14529" s="293">
        <f ca="1">IF(OFFSET(M14529,-$D14529,0)="n/a","n/a",IF(M$5&gt;OFFSET(M14529,-$D14529,0)+$D14529,$E14529-SUM($G14529:L14529),($E14529-SUM($G14529:L14529))/(OFFSET(M14529,-$D14529,0)-(M$5-$D14529-1))))</f>
        <v>0</v>
      </c>
      <c r="N14529" s="293">
        <f ca="1">IF(OFFSET(N14529,-$D14529,0)="n/a","n/a",IF(N$5&gt;OFFSET(N14529,-$D14529,0)+$D14529,$E14529-SUM($G14529:M14529),($E14529-SUM($G14529:M14529))/(OFFSET(N14529,-$D14529,0)-(N$5-$D14529-1))))</f>
        <v>0</v>
      </c>
    </row>
    <row r="14530" spans="1:14" s="369" customFormat="1" ht="12.75" hidden="1" customHeight="1" outlineLevel="2" x14ac:dyDescent="0.25">
      <c r="A14530" s="3"/>
      <c r="B14530" s="3"/>
      <c r="C14530" s="392"/>
      <c r="D14530" s="3">
        <v>7</v>
      </c>
      <c r="E14530" s="290">
        <f ca="1"/>
        <v>0</v>
      </c>
      <c r="F14530" s="291"/>
      <c r="G14530" s="294"/>
      <c r="H14530" s="294"/>
      <c r="I14530" s="294"/>
      <c r="J14530" s="294"/>
      <c r="K14530" s="294"/>
      <c r="L14530" s="294"/>
      <c r="M14530" s="292"/>
      <c r="N14530" s="293">
        <f ca="1">IF(OFFSET(N14530,-$D14530,0)="n/a","n/a",IF(N$5&gt;OFFSET(N14530,-$D14530,0)+$D14530,$E14530-SUM($G14530:M14530),($E14530-SUM($G14530:M14530))/(OFFSET(N14530,-$D14530,0)-(N$5-$D14530-1))))</f>
        <v>0</v>
      </c>
    </row>
    <row r="14531" spans="1:14" s="369" customFormat="1" ht="12.75" hidden="1" customHeight="1" outlineLevel="2" x14ac:dyDescent="0.25">
      <c r="A14531" s="3"/>
      <c r="B14531" s="3"/>
      <c r="C14531" s="392"/>
      <c r="D14531" s="3">
        <v>8</v>
      </c>
      <c r="E14531" s="290">
        <f ca="1"/>
        <v>0</v>
      </c>
      <c r="F14531" s="291"/>
      <c r="G14531" s="294"/>
      <c r="H14531" s="294"/>
      <c r="I14531" s="294"/>
      <c r="J14531" s="294"/>
      <c r="K14531" s="294"/>
      <c r="L14531" s="294"/>
      <c r="M14531" s="294"/>
      <c r="N14531" s="292"/>
    </row>
    <row r="14532" spans="1:14" s="369" customFormat="1" ht="12.75" hidden="1" customHeight="1" outlineLevel="2" x14ac:dyDescent="0.25">
      <c r="A14532" s="3"/>
      <c r="B14532" s="3"/>
      <c r="C14532" s="392"/>
      <c r="D14532" s="3">
        <v>9</v>
      </c>
      <c r="E14532" s="290" t="e">
        <f ca="1"/>
        <v>#N/A</v>
      </c>
      <c r="F14532" s="291"/>
      <c r="G14532" s="294"/>
      <c r="H14532" s="294"/>
      <c r="I14532" s="294"/>
      <c r="J14532" s="294"/>
      <c r="K14532" s="294"/>
      <c r="L14532" s="294"/>
      <c r="M14532" s="294"/>
      <c r="N14532" s="294"/>
    </row>
    <row r="14533" spans="1:14" s="369" customFormat="1" ht="12.75" hidden="1" customHeight="1" outlineLevel="2" x14ac:dyDescent="0.25">
      <c r="A14533" s="3"/>
      <c r="B14533" s="3"/>
      <c r="C14533" s="392"/>
      <c r="D14533" s="3">
        <v>10</v>
      </c>
      <c r="E14533" s="290" t="e">
        <f ca="1"/>
        <v>#N/A</v>
      </c>
      <c r="F14533" s="291"/>
      <c r="G14533" s="294"/>
      <c r="H14533" s="294"/>
      <c r="I14533" s="294"/>
      <c r="J14533" s="294"/>
      <c r="K14533" s="294"/>
      <c r="L14533" s="294"/>
      <c r="M14533" s="294"/>
      <c r="N14533" s="294"/>
    </row>
    <row r="14534" spans="1:14" s="369" customFormat="1" ht="12.75" hidden="1" customHeight="1" outlineLevel="2" x14ac:dyDescent="0.25">
      <c r="A14534" s="3"/>
      <c r="B14534" s="3"/>
      <c r="C14534" s="392"/>
      <c r="D14534" s="3">
        <v>11</v>
      </c>
      <c r="E14534" s="290" t="e">
        <f ca="1"/>
        <v>#N/A</v>
      </c>
      <c r="F14534" s="291"/>
      <c r="G14534" s="294"/>
      <c r="H14534" s="294"/>
      <c r="I14534" s="294"/>
      <c r="J14534" s="294"/>
      <c r="K14534" s="294"/>
      <c r="L14534" s="294"/>
      <c r="M14534" s="294"/>
      <c r="N14534" s="294"/>
    </row>
    <row r="14535" spans="1:14" s="369" customFormat="1" ht="12.75" hidden="1" customHeight="1" outlineLevel="2" x14ac:dyDescent="0.25">
      <c r="A14535" s="3"/>
      <c r="B14535" s="3"/>
      <c r="C14535" s="392"/>
      <c r="D14535" s="3">
        <v>12</v>
      </c>
      <c r="E14535" s="290" t="e">
        <f ca="1"/>
        <v>#N/A</v>
      </c>
      <c r="F14535" s="291"/>
      <c r="G14535" s="294"/>
      <c r="H14535" s="294"/>
      <c r="I14535" s="294"/>
      <c r="J14535" s="294"/>
      <c r="K14535" s="294"/>
      <c r="L14535" s="294"/>
      <c r="M14535" s="294"/>
      <c r="N14535" s="294"/>
    </row>
    <row r="14536" spans="1:14" s="369" customFormat="1" ht="12.75" hidden="1" customHeight="1" outlineLevel="2" x14ac:dyDescent="0.25">
      <c r="A14536" s="3"/>
      <c r="B14536" s="3"/>
      <c r="C14536" s="392"/>
      <c r="D14536" s="3">
        <v>13</v>
      </c>
      <c r="E14536" s="290" t="e">
        <f ca="1"/>
        <v>#N/A</v>
      </c>
      <c r="F14536" s="291"/>
      <c r="G14536" s="294"/>
      <c r="H14536" s="294"/>
      <c r="I14536" s="294"/>
      <c r="J14536" s="294"/>
      <c r="K14536" s="294"/>
      <c r="L14536" s="294"/>
      <c r="M14536" s="294"/>
      <c r="N14536" s="294"/>
    </row>
    <row r="14537" spans="1:14" s="369" customFormat="1" ht="12.75" hidden="1" customHeight="1" outlineLevel="2" x14ac:dyDescent="0.25">
      <c r="A14537" s="3"/>
      <c r="B14537" s="3"/>
      <c r="C14537" s="392"/>
      <c r="D14537" s="3">
        <v>14</v>
      </c>
      <c r="E14537" s="290" t="e">
        <f ca="1"/>
        <v>#N/A</v>
      </c>
      <c r="F14537" s="291"/>
      <c r="G14537" s="294"/>
      <c r="H14537" s="294"/>
      <c r="I14537" s="294"/>
      <c r="J14537" s="294"/>
      <c r="K14537" s="294"/>
      <c r="L14537" s="294"/>
      <c r="M14537" s="294"/>
      <c r="N14537" s="294"/>
    </row>
    <row r="14538" spans="1:14" s="369" customFormat="1" ht="12.75" hidden="1" customHeight="1" outlineLevel="2" x14ac:dyDescent="0.25">
      <c r="A14538" s="3"/>
      <c r="B14538" s="3"/>
      <c r="C14538" s="392"/>
      <c r="D14538" s="3">
        <v>15</v>
      </c>
      <c r="E14538" s="290" t="e">
        <f ca="1"/>
        <v>#N/A</v>
      </c>
      <c r="F14538" s="291"/>
      <c r="G14538" s="294"/>
      <c r="H14538" s="294"/>
      <c r="I14538" s="294"/>
      <c r="J14538" s="294"/>
      <c r="K14538" s="294"/>
      <c r="L14538" s="294"/>
      <c r="M14538" s="294"/>
      <c r="N14538" s="294"/>
    </row>
    <row r="14539" spans="1:14" s="369" customFormat="1" ht="12.75" hidden="1" customHeight="1" outlineLevel="1" x14ac:dyDescent="0.25">
      <c r="A14539" s="3"/>
      <c r="B14539" s="145" t="str">
        <f ca="1">B14522</f>
        <v>Asset Type 251</v>
      </c>
      <c r="C14539" s="145" t="str">
        <f ca="1">C14522</f>
        <v>Description - Asset Type 251</v>
      </c>
      <c r="D14539" s="3"/>
      <c r="E14539" s="3"/>
      <c r="F14539" s="106" t="s">
        <v>47</v>
      </c>
      <c r="G14539" s="296">
        <f t="shared" ref="G14539:N14539" si="1502">SUM(G14524:G14538)</f>
        <v>0</v>
      </c>
      <c r="H14539" s="296">
        <f t="shared" ca="1" si="1502"/>
        <v>0</v>
      </c>
      <c r="I14539" s="296">
        <f t="shared" ca="1" si="1502"/>
        <v>0</v>
      </c>
      <c r="J14539" s="296">
        <f t="shared" ca="1" si="1502"/>
        <v>0</v>
      </c>
      <c r="K14539" s="296">
        <f t="shared" ca="1" si="1502"/>
        <v>0</v>
      </c>
      <c r="L14539" s="296">
        <f t="shared" ca="1" si="1502"/>
        <v>0</v>
      </c>
      <c r="M14539" s="296">
        <f t="shared" ca="1" si="1502"/>
        <v>0</v>
      </c>
      <c r="N14539" s="296">
        <f t="shared" ca="1" si="1502"/>
        <v>0</v>
      </c>
    </row>
    <row r="14540" spans="1:14" s="369" customFormat="1" ht="12.75" hidden="1" customHeight="1" outlineLevel="2" x14ac:dyDescent="0.25">
      <c r="A14540" s="217">
        <f>A14522+1</f>
        <v>252</v>
      </c>
      <c r="B14540" s="22" t="str">
        <f ca="1">OFFSET($B$516,$A14540-1,0)</f>
        <v>Asset Type 252</v>
      </c>
      <c r="C14540" s="22" t="str">
        <f ca="1">OFFSET($C$516,$A14540-1,0)</f>
        <v>Description - Asset Type 252</v>
      </c>
      <c r="D14540" s="3"/>
      <c r="E14540" s="109"/>
      <c r="F14540" s="108" t="s">
        <v>46</v>
      </c>
      <c r="G14540" s="295">
        <f t="shared" ref="G14540:N14540" ca="1" si="1503">VLOOKUP($B14540,$B$516:$N$1015,5+G$5,FALSE)</f>
        <v>0</v>
      </c>
      <c r="H14540" s="295">
        <f t="shared" ca="1" si="1503"/>
        <v>0</v>
      </c>
      <c r="I14540" s="295">
        <f t="shared" ca="1" si="1503"/>
        <v>0</v>
      </c>
      <c r="J14540" s="295">
        <f t="shared" ca="1" si="1503"/>
        <v>0</v>
      </c>
      <c r="K14540" s="295">
        <f t="shared" ca="1" si="1503"/>
        <v>0</v>
      </c>
      <c r="L14540" s="295">
        <f t="shared" ca="1" si="1503"/>
        <v>0</v>
      </c>
      <c r="M14540" s="295">
        <f t="shared" ca="1" si="1503"/>
        <v>0</v>
      </c>
      <c r="N14540" s="295">
        <f t="shared" ca="1" si="1503"/>
        <v>0</v>
      </c>
    </row>
    <row r="14541" spans="1:14" s="369" customFormat="1" ht="12.75" hidden="1" customHeight="1" outlineLevel="2" x14ac:dyDescent="0.25">
      <c r="A14541" s="3"/>
      <c r="B14541" s="3"/>
      <c r="C14541" s="21"/>
      <c r="D14541" s="3"/>
      <c r="E14541" s="107"/>
      <c r="F14541" s="106" t="s">
        <v>80</v>
      </c>
      <c r="G14541" s="111">
        <f ca="1">VLOOKUP($B14540,'Input Sheet'!$B$515:$N$1014,5+G$5,FALSE)</f>
        <v>0</v>
      </c>
      <c r="H14541" s="111">
        <f ca="1">VLOOKUP($B14540,'Input Sheet'!$B$515:$N$1014,5+H$5,FALSE)</f>
        <v>0</v>
      </c>
      <c r="I14541" s="111">
        <f ca="1">VLOOKUP($B14540,'Input Sheet'!$B$515:$N$1014,5+I$5,FALSE)</f>
        <v>0</v>
      </c>
      <c r="J14541" s="111">
        <f ca="1">VLOOKUP($B14540,'Input Sheet'!$B$515:$N$1014,5+J$5,FALSE)</f>
        <v>0</v>
      </c>
      <c r="K14541" s="111">
        <f ca="1">VLOOKUP($B14540,'Input Sheet'!$B$515:$N$1014,5+K$5,FALSE)</f>
        <v>0</v>
      </c>
      <c r="L14541" s="111">
        <f ca="1">VLOOKUP($B14540,'Input Sheet'!$B$515:$N$1014,5+L$5,FALSE)</f>
        <v>0</v>
      </c>
      <c r="M14541" s="111">
        <f ca="1">VLOOKUP($B14540,'Input Sheet'!$B$515:$N$1014,5+M$5,FALSE)</f>
        <v>0</v>
      </c>
      <c r="N14541" s="111">
        <f ca="1">VLOOKUP($B14540,'Input Sheet'!$B$515:$N$1014,5+N$5,FALSE)</f>
        <v>0</v>
      </c>
    </row>
    <row r="14542" spans="1:14" s="369" customFormat="1" ht="12.75" hidden="1" customHeight="1" outlineLevel="2" x14ac:dyDescent="0.25">
      <c r="A14542" s="3"/>
      <c r="B14542" s="3"/>
      <c r="C14542" s="3"/>
      <c r="D14542" s="3">
        <v>1</v>
      </c>
      <c r="E14542" s="290">
        <f t="array" aca="1" ref="E14542:E14556" ca="1">TRANSPOSE(G14540:N14540)</f>
        <v>0</v>
      </c>
      <c r="F14542" s="291"/>
      <c r="G14542" s="292"/>
      <c r="H14542" s="293">
        <f ca="1">IF(OFFSET(H14542,-$D14542,0)="n/a","n/a",IF(H$5&gt;OFFSET(H14542,-$D14542,0)+$D14542,$E14542-SUM($G14542:G14542),($E14542-SUM($G14542:G14542))/(OFFSET(H14542,-$D14542,0)-(H$5-$D14542-1))))</f>
        <v>0</v>
      </c>
      <c r="I14542" s="293">
        <f ca="1">IF(OFFSET(I14542,-$D14542,0)="n/a","n/a",IF(I$5&gt;OFFSET(I14542,-$D14542,0)+$D14542,$E14542-SUM($G14542:H14542),($E14542-SUM($G14542:H14542))/(OFFSET(I14542,-$D14542,0)-(I$5-$D14542-1))))</f>
        <v>0</v>
      </c>
      <c r="J14542" s="293">
        <f ca="1">IF(OFFSET(J14542,-$D14542,0)="n/a","n/a",IF(J$5&gt;OFFSET(J14542,-$D14542,0)+$D14542,$E14542-SUM($G14542:I14542),($E14542-SUM($G14542:I14542))/(OFFSET(J14542,-$D14542,0)-(J$5-$D14542-1))))</f>
        <v>0</v>
      </c>
      <c r="K14542" s="293">
        <f ca="1">IF(OFFSET(K14542,-$D14542,0)="n/a","n/a",IF(K$5&gt;OFFSET(K14542,-$D14542,0)+$D14542,$E14542-SUM($G14542:J14542),($E14542-SUM($G14542:J14542))/(OFFSET(K14542,-$D14542,0)-(K$5-$D14542-1))))</f>
        <v>0</v>
      </c>
      <c r="L14542" s="293">
        <f ca="1">IF(OFFSET(L14542,-$D14542,0)="n/a","n/a",IF(L$5&gt;OFFSET(L14542,-$D14542,0)+$D14542,$E14542-SUM($G14542:K14542),($E14542-SUM($G14542:K14542))/(OFFSET(L14542,-$D14542,0)-(L$5-$D14542-1))))</f>
        <v>0</v>
      </c>
      <c r="M14542" s="293">
        <f ca="1">IF(OFFSET(M14542,-$D14542,0)="n/a","n/a",IF(M$5&gt;OFFSET(M14542,-$D14542,0)+$D14542,$E14542-SUM($G14542:L14542),($E14542-SUM($G14542:L14542))/(OFFSET(M14542,-$D14542,0)-(M$5-$D14542-1))))</f>
        <v>0</v>
      </c>
      <c r="N14542" s="293">
        <f ca="1">IF(OFFSET(N14542,-$D14542,0)="n/a","n/a",IF(N$5&gt;OFFSET(N14542,-$D14542,0)+$D14542,$E14542-SUM($G14542:M14542),($E14542-SUM($G14542:M14542))/(OFFSET(N14542,-$D14542,0)-(N$5-$D14542-1))))</f>
        <v>0</v>
      </c>
    </row>
    <row r="14543" spans="1:14" s="369" customFormat="1" ht="12.75" hidden="1" customHeight="1" outlineLevel="2" x14ac:dyDescent="0.25">
      <c r="A14543" s="3"/>
      <c r="B14543" s="3"/>
      <c r="C14543" s="392" t="s">
        <v>48</v>
      </c>
      <c r="D14543" s="3">
        <v>2</v>
      </c>
      <c r="E14543" s="290">
        <f ca="1"/>
        <v>0</v>
      </c>
      <c r="F14543" s="291"/>
      <c r="G14543" s="294"/>
      <c r="H14543" s="292"/>
      <c r="I14543" s="293">
        <f ca="1">IF(OFFSET(I14543,-$D14543,0)="n/a","n/a",IF(I$5&gt;OFFSET(I14543,-$D14543,0)+$D14543,$E14543-SUM($G14543:H14543),($E14543-SUM($G14543:H14543))/(OFFSET(I14543,-$D14543,0)-(I$5-$D14543-1))))</f>
        <v>0</v>
      </c>
      <c r="J14543" s="293">
        <f ca="1">IF(OFFSET(J14543,-$D14543,0)="n/a","n/a",IF(J$5&gt;OFFSET(J14543,-$D14543,0)+$D14543,$E14543-SUM($G14543:I14543),($E14543-SUM($G14543:I14543))/(OFFSET(J14543,-$D14543,0)-(J$5-$D14543-1))))</f>
        <v>0</v>
      </c>
      <c r="K14543" s="293">
        <f ca="1">IF(OFFSET(K14543,-$D14543,0)="n/a","n/a",IF(K$5&gt;OFFSET(K14543,-$D14543,0)+$D14543,$E14543-SUM($G14543:J14543),($E14543-SUM($G14543:J14543))/(OFFSET(K14543,-$D14543,0)-(K$5-$D14543-1))))</f>
        <v>0</v>
      </c>
      <c r="L14543" s="293">
        <f ca="1">IF(OFFSET(L14543,-$D14543,0)="n/a","n/a",IF(L$5&gt;OFFSET(L14543,-$D14543,0)+$D14543,$E14543-SUM($G14543:K14543),($E14543-SUM($G14543:K14543))/(OFFSET(L14543,-$D14543,0)-(L$5-$D14543-1))))</f>
        <v>0</v>
      </c>
      <c r="M14543" s="293">
        <f ca="1">IF(OFFSET(M14543,-$D14543,0)="n/a","n/a",IF(M$5&gt;OFFSET(M14543,-$D14543,0)+$D14543,$E14543-SUM($G14543:L14543),($E14543-SUM($G14543:L14543))/(OFFSET(M14543,-$D14543,0)-(M$5-$D14543-1))))</f>
        <v>0</v>
      </c>
      <c r="N14543" s="293">
        <f ca="1">IF(OFFSET(N14543,-$D14543,0)="n/a","n/a",IF(N$5&gt;OFFSET(N14543,-$D14543,0)+$D14543,$E14543-SUM($G14543:M14543),($E14543-SUM($G14543:M14543))/(OFFSET(N14543,-$D14543,0)-(N$5-$D14543-1))))</f>
        <v>0</v>
      </c>
    </row>
    <row r="14544" spans="1:14" s="369" customFormat="1" ht="12.75" hidden="1" customHeight="1" outlineLevel="2" x14ac:dyDescent="0.25">
      <c r="A14544" s="3"/>
      <c r="B14544" s="3"/>
      <c r="C14544" s="392"/>
      <c r="D14544" s="3">
        <v>3</v>
      </c>
      <c r="E14544" s="290">
        <f ca="1"/>
        <v>0</v>
      </c>
      <c r="F14544" s="291"/>
      <c r="G14544" s="294"/>
      <c r="H14544" s="294"/>
      <c r="I14544" s="292"/>
      <c r="J14544" s="293">
        <f ca="1">IF(OFFSET(J14544,-$D14544,0)="n/a","n/a",IF(J$5&gt;OFFSET(J14544,-$D14544,0)+$D14544,$E14544-SUM($G14544:I14544),($E14544-SUM($G14544:I14544))/(OFFSET(J14544,-$D14544,0)-(J$5-$D14544-1))))</f>
        <v>0</v>
      </c>
      <c r="K14544" s="293">
        <f ca="1">IF(OFFSET(K14544,-$D14544,0)="n/a","n/a",IF(K$5&gt;OFFSET(K14544,-$D14544,0)+$D14544,$E14544-SUM($G14544:J14544),($E14544-SUM($G14544:J14544))/(OFFSET(K14544,-$D14544,0)-(K$5-$D14544-1))))</f>
        <v>0</v>
      </c>
      <c r="L14544" s="293">
        <f ca="1">IF(OFFSET(L14544,-$D14544,0)="n/a","n/a",IF(L$5&gt;OFFSET(L14544,-$D14544,0)+$D14544,$E14544-SUM($G14544:K14544),($E14544-SUM($G14544:K14544))/(OFFSET(L14544,-$D14544,0)-(L$5-$D14544-1))))</f>
        <v>0</v>
      </c>
      <c r="M14544" s="293">
        <f ca="1">IF(OFFSET(M14544,-$D14544,0)="n/a","n/a",IF(M$5&gt;OFFSET(M14544,-$D14544,0)+$D14544,$E14544-SUM($G14544:L14544),($E14544-SUM($G14544:L14544))/(OFFSET(M14544,-$D14544,0)-(M$5-$D14544-1))))</f>
        <v>0</v>
      </c>
      <c r="N14544" s="293">
        <f ca="1">IF(OFFSET(N14544,-$D14544,0)="n/a","n/a",IF(N$5&gt;OFFSET(N14544,-$D14544,0)+$D14544,$E14544-SUM($G14544:M14544),($E14544-SUM($G14544:M14544))/(OFFSET(N14544,-$D14544,0)-(N$5-$D14544-1))))</f>
        <v>0</v>
      </c>
    </row>
    <row r="14545" spans="1:14" s="369" customFormat="1" ht="12.75" hidden="1" customHeight="1" outlineLevel="2" x14ac:dyDescent="0.25">
      <c r="A14545" s="3"/>
      <c r="B14545" s="3"/>
      <c r="C14545" s="392"/>
      <c r="D14545" s="3">
        <v>4</v>
      </c>
      <c r="E14545" s="290">
        <f ca="1"/>
        <v>0</v>
      </c>
      <c r="F14545" s="291"/>
      <c r="G14545" s="294"/>
      <c r="H14545" s="294"/>
      <c r="I14545" s="294"/>
      <c r="J14545" s="292"/>
      <c r="K14545" s="293">
        <f ca="1">IF(OFFSET(K14545,-$D14545,0)="n/a","n/a",IF(K$5&gt;OFFSET(K14545,-$D14545,0)+$D14545,$E14545-SUM($G14545:J14545),($E14545-SUM($G14545:J14545))/(OFFSET(K14545,-$D14545,0)-(K$5-$D14545-1))))</f>
        <v>0</v>
      </c>
      <c r="L14545" s="293">
        <f ca="1">IF(OFFSET(L14545,-$D14545,0)="n/a","n/a",IF(L$5&gt;OFFSET(L14545,-$D14545,0)+$D14545,$E14545-SUM($G14545:K14545),($E14545-SUM($G14545:K14545))/(OFFSET(L14545,-$D14545,0)-(L$5-$D14545-1))))</f>
        <v>0</v>
      </c>
      <c r="M14545" s="293">
        <f ca="1">IF(OFFSET(M14545,-$D14545,0)="n/a","n/a",IF(M$5&gt;OFFSET(M14545,-$D14545,0)+$D14545,$E14545-SUM($G14545:L14545),($E14545-SUM($G14545:L14545))/(OFFSET(M14545,-$D14545,0)-(M$5-$D14545-1))))</f>
        <v>0</v>
      </c>
      <c r="N14545" s="293">
        <f ca="1">IF(OFFSET(N14545,-$D14545,0)="n/a","n/a",IF(N$5&gt;OFFSET(N14545,-$D14545,0)+$D14545,$E14545-SUM($G14545:M14545),($E14545-SUM($G14545:M14545))/(OFFSET(N14545,-$D14545,0)-(N$5-$D14545-1))))</f>
        <v>0</v>
      </c>
    </row>
    <row r="14546" spans="1:14" s="369" customFormat="1" ht="12.75" hidden="1" customHeight="1" outlineLevel="2" x14ac:dyDescent="0.25">
      <c r="A14546" s="3"/>
      <c r="B14546" s="3"/>
      <c r="C14546" s="392"/>
      <c r="D14546" s="3">
        <v>5</v>
      </c>
      <c r="E14546" s="290">
        <f ca="1"/>
        <v>0</v>
      </c>
      <c r="F14546" s="291"/>
      <c r="G14546" s="294"/>
      <c r="H14546" s="294"/>
      <c r="I14546" s="294"/>
      <c r="J14546" s="294"/>
      <c r="K14546" s="292"/>
      <c r="L14546" s="293">
        <f ca="1">IF(OFFSET(L14546,-$D14546,0)="n/a","n/a",IF(L$5&gt;OFFSET(L14546,-$D14546,0)+$D14546,$E14546-SUM($G14546:K14546),($E14546-SUM($G14546:K14546))/(OFFSET(L14546,-$D14546,0)-(L$5-$D14546-1))))</f>
        <v>0</v>
      </c>
      <c r="M14546" s="293">
        <f ca="1">IF(OFFSET(M14546,-$D14546,0)="n/a","n/a",IF(M$5&gt;OFFSET(M14546,-$D14546,0)+$D14546,$E14546-SUM($G14546:L14546),($E14546-SUM($G14546:L14546))/(OFFSET(M14546,-$D14546,0)-(M$5-$D14546-1))))</f>
        <v>0</v>
      </c>
      <c r="N14546" s="293">
        <f ca="1">IF(OFFSET(N14546,-$D14546,0)="n/a","n/a",IF(N$5&gt;OFFSET(N14546,-$D14546,0)+$D14546,$E14546-SUM($G14546:M14546),($E14546-SUM($G14546:M14546))/(OFFSET(N14546,-$D14546,0)-(N$5-$D14546-1))))</f>
        <v>0</v>
      </c>
    </row>
    <row r="14547" spans="1:14" s="369" customFormat="1" ht="12.75" hidden="1" customHeight="1" outlineLevel="2" x14ac:dyDescent="0.25">
      <c r="A14547" s="3"/>
      <c r="B14547" s="3"/>
      <c r="C14547" s="392"/>
      <c r="D14547" s="3">
        <v>6</v>
      </c>
      <c r="E14547" s="290">
        <f ca="1"/>
        <v>0</v>
      </c>
      <c r="F14547" s="291"/>
      <c r="G14547" s="294"/>
      <c r="H14547" s="294"/>
      <c r="I14547" s="294"/>
      <c r="J14547" s="294"/>
      <c r="K14547" s="294"/>
      <c r="L14547" s="292"/>
      <c r="M14547" s="293">
        <f ca="1">IF(OFFSET(M14547,-$D14547,0)="n/a","n/a",IF(M$5&gt;OFFSET(M14547,-$D14547,0)+$D14547,$E14547-SUM($G14547:L14547),($E14547-SUM($G14547:L14547))/(OFFSET(M14547,-$D14547,0)-(M$5-$D14547-1))))</f>
        <v>0</v>
      </c>
      <c r="N14547" s="293">
        <f ca="1">IF(OFFSET(N14547,-$D14547,0)="n/a","n/a",IF(N$5&gt;OFFSET(N14547,-$D14547,0)+$D14547,$E14547-SUM($G14547:M14547),($E14547-SUM($G14547:M14547))/(OFFSET(N14547,-$D14547,0)-(N$5-$D14547-1))))</f>
        <v>0</v>
      </c>
    </row>
    <row r="14548" spans="1:14" s="369" customFormat="1" ht="12.75" hidden="1" customHeight="1" outlineLevel="2" x14ac:dyDescent="0.25">
      <c r="A14548" s="3"/>
      <c r="B14548" s="3"/>
      <c r="C14548" s="392"/>
      <c r="D14548" s="3">
        <v>7</v>
      </c>
      <c r="E14548" s="290">
        <f ca="1"/>
        <v>0</v>
      </c>
      <c r="F14548" s="291"/>
      <c r="G14548" s="294"/>
      <c r="H14548" s="294"/>
      <c r="I14548" s="294"/>
      <c r="J14548" s="294"/>
      <c r="K14548" s="294"/>
      <c r="L14548" s="294"/>
      <c r="M14548" s="292"/>
      <c r="N14548" s="293">
        <f ca="1">IF(OFFSET(N14548,-$D14548,0)="n/a","n/a",IF(N$5&gt;OFFSET(N14548,-$D14548,0)+$D14548,$E14548-SUM($G14548:M14548),($E14548-SUM($G14548:M14548))/(OFFSET(N14548,-$D14548,0)-(N$5-$D14548-1))))</f>
        <v>0</v>
      </c>
    </row>
    <row r="14549" spans="1:14" s="369" customFormat="1" ht="12.75" hidden="1" customHeight="1" outlineLevel="2" x14ac:dyDescent="0.25">
      <c r="A14549" s="3"/>
      <c r="B14549" s="3"/>
      <c r="C14549" s="392"/>
      <c r="D14549" s="3">
        <v>8</v>
      </c>
      <c r="E14549" s="290">
        <f ca="1"/>
        <v>0</v>
      </c>
      <c r="F14549" s="291"/>
      <c r="G14549" s="294"/>
      <c r="H14549" s="294"/>
      <c r="I14549" s="294"/>
      <c r="J14549" s="294"/>
      <c r="K14549" s="294"/>
      <c r="L14549" s="294"/>
      <c r="M14549" s="294"/>
      <c r="N14549" s="292"/>
    </row>
    <row r="14550" spans="1:14" s="369" customFormat="1" ht="12.75" hidden="1" customHeight="1" outlineLevel="2" x14ac:dyDescent="0.25">
      <c r="A14550" s="3"/>
      <c r="B14550" s="3"/>
      <c r="C14550" s="392"/>
      <c r="D14550" s="3">
        <v>9</v>
      </c>
      <c r="E14550" s="290" t="e">
        <f ca="1"/>
        <v>#N/A</v>
      </c>
      <c r="F14550" s="291"/>
      <c r="G14550" s="294"/>
      <c r="H14550" s="294"/>
      <c r="I14550" s="294"/>
      <c r="J14550" s="294"/>
      <c r="K14550" s="294"/>
      <c r="L14550" s="294"/>
      <c r="M14550" s="294"/>
      <c r="N14550" s="294"/>
    </row>
    <row r="14551" spans="1:14" s="369" customFormat="1" ht="12.75" hidden="1" customHeight="1" outlineLevel="2" x14ac:dyDescent="0.25">
      <c r="A14551" s="3"/>
      <c r="B14551" s="3"/>
      <c r="C14551" s="392"/>
      <c r="D14551" s="3">
        <v>10</v>
      </c>
      <c r="E14551" s="290" t="e">
        <f ca="1"/>
        <v>#N/A</v>
      </c>
      <c r="F14551" s="291"/>
      <c r="G14551" s="294"/>
      <c r="H14551" s="294"/>
      <c r="I14551" s="294"/>
      <c r="J14551" s="294"/>
      <c r="K14551" s="294"/>
      <c r="L14551" s="294"/>
      <c r="M14551" s="294"/>
      <c r="N14551" s="294"/>
    </row>
    <row r="14552" spans="1:14" s="369" customFormat="1" ht="12.75" hidden="1" customHeight="1" outlineLevel="2" x14ac:dyDescent="0.25">
      <c r="A14552" s="3"/>
      <c r="B14552" s="3"/>
      <c r="C14552" s="392"/>
      <c r="D14552" s="3">
        <v>11</v>
      </c>
      <c r="E14552" s="290" t="e">
        <f ca="1"/>
        <v>#N/A</v>
      </c>
      <c r="F14552" s="291"/>
      <c r="G14552" s="294"/>
      <c r="H14552" s="294"/>
      <c r="I14552" s="294"/>
      <c r="J14552" s="294"/>
      <c r="K14552" s="294"/>
      <c r="L14552" s="294"/>
      <c r="M14552" s="294"/>
      <c r="N14552" s="294"/>
    </row>
    <row r="14553" spans="1:14" s="369" customFormat="1" ht="12.75" hidden="1" customHeight="1" outlineLevel="2" x14ac:dyDescent="0.25">
      <c r="A14553" s="3"/>
      <c r="B14553" s="3"/>
      <c r="C14553" s="392"/>
      <c r="D14553" s="3">
        <v>12</v>
      </c>
      <c r="E14553" s="290" t="e">
        <f ca="1"/>
        <v>#N/A</v>
      </c>
      <c r="F14553" s="291"/>
      <c r="G14553" s="294"/>
      <c r="H14553" s="294"/>
      <c r="I14553" s="294"/>
      <c r="J14553" s="294"/>
      <c r="K14553" s="294"/>
      <c r="L14553" s="294"/>
      <c r="M14553" s="294"/>
      <c r="N14553" s="294"/>
    </row>
    <row r="14554" spans="1:14" s="369" customFormat="1" ht="12.75" hidden="1" customHeight="1" outlineLevel="2" x14ac:dyDescent="0.25">
      <c r="A14554" s="3"/>
      <c r="B14554" s="3"/>
      <c r="C14554" s="392"/>
      <c r="D14554" s="3">
        <v>13</v>
      </c>
      <c r="E14554" s="290" t="e">
        <f ca="1"/>
        <v>#N/A</v>
      </c>
      <c r="F14554" s="291"/>
      <c r="G14554" s="294"/>
      <c r="H14554" s="294"/>
      <c r="I14554" s="294"/>
      <c r="J14554" s="294"/>
      <c r="K14554" s="294"/>
      <c r="L14554" s="294"/>
      <c r="M14554" s="294"/>
      <c r="N14554" s="294"/>
    </row>
    <row r="14555" spans="1:14" s="369" customFormat="1" ht="12.75" hidden="1" customHeight="1" outlineLevel="2" x14ac:dyDescent="0.25">
      <c r="A14555" s="3"/>
      <c r="B14555" s="3"/>
      <c r="C14555" s="392"/>
      <c r="D14555" s="3">
        <v>14</v>
      </c>
      <c r="E14555" s="290" t="e">
        <f ca="1"/>
        <v>#N/A</v>
      </c>
      <c r="F14555" s="291"/>
      <c r="G14555" s="294"/>
      <c r="H14555" s="294"/>
      <c r="I14555" s="294"/>
      <c r="J14555" s="294"/>
      <c r="K14555" s="294"/>
      <c r="L14555" s="294"/>
      <c r="M14555" s="294"/>
      <c r="N14555" s="294"/>
    </row>
    <row r="14556" spans="1:14" s="369" customFormat="1" ht="12.75" hidden="1" customHeight="1" outlineLevel="2" x14ac:dyDescent="0.25">
      <c r="A14556" s="3"/>
      <c r="B14556" s="3"/>
      <c r="C14556" s="392"/>
      <c r="D14556" s="3">
        <v>15</v>
      </c>
      <c r="E14556" s="290" t="e">
        <f ca="1"/>
        <v>#N/A</v>
      </c>
      <c r="F14556" s="291"/>
      <c r="G14556" s="294"/>
      <c r="H14556" s="294"/>
      <c r="I14556" s="294"/>
      <c r="J14556" s="294"/>
      <c r="K14556" s="294"/>
      <c r="L14556" s="294"/>
      <c r="M14556" s="294"/>
      <c r="N14556" s="294"/>
    </row>
    <row r="14557" spans="1:14" s="369" customFormat="1" ht="12.75" hidden="1" customHeight="1" outlineLevel="1" x14ac:dyDescent="0.25">
      <c r="A14557" s="3"/>
      <c r="B14557" s="145" t="str">
        <f ca="1">B14540</f>
        <v>Asset Type 252</v>
      </c>
      <c r="C14557" s="145" t="str">
        <f ca="1">C14540</f>
        <v>Description - Asset Type 252</v>
      </c>
      <c r="D14557" s="3"/>
      <c r="E14557" s="3"/>
      <c r="F14557" s="106" t="s">
        <v>47</v>
      </c>
      <c r="G14557" s="296">
        <f t="shared" ref="G14557:N14557" si="1504">SUM(G14542:G14556)</f>
        <v>0</v>
      </c>
      <c r="H14557" s="296">
        <f t="shared" ca="1" si="1504"/>
        <v>0</v>
      </c>
      <c r="I14557" s="296">
        <f t="shared" ca="1" si="1504"/>
        <v>0</v>
      </c>
      <c r="J14557" s="296">
        <f t="shared" ca="1" si="1504"/>
        <v>0</v>
      </c>
      <c r="K14557" s="296">
        <f t="shared" ca="1" si="1504"/>
        <v>0</v>
      </c>
      <c r="L14557" s="296">
        <f t="shared" ca="1" si="1504"/>
        <v>0</v>
      </c>
      <c r="M14557" s="296">
        <f t="shared" ca="1" si="1504"/>
        <v>0</v>
      </c>
      <c r="N14557" s="296">
        <f t="shared" ca="1" si="1504"/>
        <v>0</v>
      </c>
    </row>
    <row r="14558" spans="1:14" s="369" customFormat="1" ht="12.75" hidden="1" customHeight="1" outlineLevel="2" x14ac:dyDescent="0.25">
      <c r="A14558" s="217">
        <f>A14540+1</f>
        <v>253</v>
      </c>
      <c r="B14558" s="22" t="str">
        <f ca="1">OFFSET($B$516,$A14558-1,0)</f>
        <v>Asset Type 253</v>
      </c>
      <c r="C14558" s="22" t="str">
        <f ca="1">OFFSET($C$516,$A14558-1,0)</f>
        <v>Description - Asset Type 253</v>
      </c>
      <c r="D14558" s="3"/>
      <c r="E14558" s="109"/>
      <c r="F14558" s="108" t="s">
        <v>46</v>
      </c>
      <c r="G14558" s="295">
        <f t="shared" ref="G14558:N14558" ca="1" si="1505">VLOOKUP($B14558,$B$516:$N$1015,5+G$5,FALSE)</f>
        <v>0</v>
      </c>
      <c r="H14558" s="295">
        <f t="shared" ca="1" si="1505"/>
        <v>0</v>
      </c>
      <c r="I14558" s="295">
        <f t="shared" ca="1" si="1505"/>
        <v>0</v>
      </c>
      <c r="J14558" s="295">
        <f t="shared" ca="1" si="1505"/>
        <v>0</v>
      </c>
      <c r="K14558" s="295">
        <f t="shared" ca="1" si="1505"/>
        <v>0</v>
      </c>
      <c r="L14558" s="295">
        <f t="shared" ca="1" si="1505"/>
        <v>0</v>
      </c>
      <c r="M14558" s="295">
        <f t="shared" ca="1" si="1505"/>
        <v>0</v>
      </c>
      <c r="N14558" s="295">
        <f t="shared" ca="1" si="1505"/>
        <v>0</v>
      </c>
    </row>
    <row r="14559" spans="1:14" s="369" customFormat="1" ht="12.75" hidden="1" customHeight="1" outlineLevel="2" x14ac:dyDescent="0.25">
      <c r="A14559" s="3"/>
      <c r="B14559" s="3"/>
      <c r="C14559" s="21"/>
      <c r="D14559" s="3"/>
      <c r="E14559" s="107"/>
      <c r="F14559" s="106" t="s">
        <v>80</v>
      </c>
      <c r="G14559" s="111">
        <f ca="1">VLOOKUP($B14558,'Input Sheet'!$B$515:$N$1014,5+G$5,FALSE)</f>
        <v>0</v>
      </c>
      <c r="H14559" s="111">
        <f ca="1">VLOOKUP($B14558,'Input Sheet'!$B$515:$N$1014,5+H$5,FALSE)</f>
        <v>0</v>
      </c>
      <c r="I14559" s="111">
        <f ca="1">VLOOKUP($B14558,'Input Sheet'!$B$515:$N$1014,5+I$5,FALSE)</f>
        <v>0</v>
      </c>
      <c r="J14559" s="111">
        <f ca="1">VLOOKUP($B14558,'Input Sheet'!$B$515:$N$1014,5+J$5,FALSE)</f>
        <v>0</v>
      </c>
      <c r="K14559" s="111">
        <f ca="1">VLOOKUP($B14558,'Input Sheet'!$B$515:$N$1014,5+K$5,FALSE)</f>
        <v>0</v>
      </c>
      <c r="L14559" s="111">
        <f ca="1">VLOOKUP($B14558,'Input Sheet'!$B$515:$N$1014,5+L$5,FALSE)</f>
        <v>0</v>
      </c>
      <c r="M14559" s="111">
        <f ca="1">VLOOKUP($B14558,'Input Sheet'!$B$515:$N$1014,5+M$5,FALSE)</f>
        <v>0</v>
      </c>
      <c r="N14559" s="111">
        <f ca="1">VLOOKUP($B14558,'Input Sheet'!$B$515:$N$1014,5+N$5,FALSE)</f>
        <v>0</v>
      </c>
    </row>
    <row r="14560" spans="1:14" s="369" customFormat="1" ht="12.75" hidden="1" customHeight="1" outlineLevel="2" x14ac:dyDescent="0.25">
      <c r="A14560" s="3"/>
      <c r="B14560" s="3"/>
      <c r="C14560" s="3"/>
      <c r="D14560" s="3">
        <v>1</v>
      </c>
      <c r="E14560" s="290">
        <f t="array" aca="1" ref="E14560:E14574" ca="1">TRANSPOSE(G14558:N14558)</f>
        <v>0</v>
      </c>
      <c r="F14560" s="291"/>
      <c r="G14560" s="292"/>
      <c r="H14560" s="293">
        <f ca="1">IF(OFFSET(H14560,-$D14560,0)="n/a","n/a",IF(H$5&gt;OFFSET(H14560,-$D14560,0)+$D14560,$E14560-SUM($G14560:G14560),($E14560-SUM($G14560:G14560))/(OFFSET(H14560,-$D14560,0)-(H$5-$D14560-1))))</f>
        <v>0</v>
      </c>
      <c r="I14560" s="293">
        <f ca="1">IF(OFFSET(I14560,-$D14560,0)="n/a","n/a",IF(I$5&gt;OFFSET(I14560,-$D14560,0)+$D14560,$E14560-SUM($G14560:H14560),($E14560-SUM($G14560:H14560))/(OFFSET(I14560,-$D14560,0)-(I$5-$D14560-1))))</f>
        <v>0</v>
      </c>
      <c r="J14560" s="293">
        <f ca="1">IF(OFFSET(J14560,-$D14560,0)="n/a","n/a",IF(J$5&gt;OFFSET(J14560,-$D14560,0)+$D14560,$E14560-SUM($G14560:I14560),($E14560-SUM($G14560:I14560))/(OFFSET(J14560,-$D14560,0)-(J$5-$D14560-1))))</f>
        <v>0</v>
      </c>
      <c r="K14560" s="293">
        <f ca="1">IF(OFFSET(K14560,-$D14560,0)="n/a","n/a",IF(K$5&gt;OFFSET(K14560,-$D14560,0)+$D14560,$E14560-SUM($G14560:J14560),($E14560-SUM($G14560:J14560))/(OFFSET(K14560,-$D14560,0)-(K$5-$D14560-1))))</f>
        <v>0</v>
      </c>
      <c r="L14560" s="293">
        <f ca="1">IF(OFFSET(L14560,-$D14560,0)="n/a","n/a",IF(L$5&gt;OFFSET(L14560,-$D14560,0)+$D14560,$E14560-SUM($G14560:K14560),($E14560-SUM($G14560:K14560))/(OFFSET(L14560,-$D14560,0)-(L$5-$D14560-1))))</f>
        <v>0</v>
      </c>
      <c r="M14560" s="293">
        <f ca="1">IF(OFFSET(M14560,-$D14560,0)="n/a","n/a",IF(M$5&gt;OFFSET(M14560,-$D14560,0)+$D14560,$E14560-SUM($G14560:L14560),($E14560-SUM($G14560:L14560))/(OFFSET(M14560,-$D14560,0)-(M$5-$D14560-1))))</f>
        <v>0</v>
      </c>
      <c r="N14560" s="293">
        <f ca="1">IF(OFFSET(N14560,-$D14560,0)="n/a","n/a",IF(N$5&gt;OFFSET(N14560,-$D14560,0)+$D14560,$E14560-SUM($G14560:M14560),($E14560-SUM($G14560:M14560))/(OFFSET(N14560,-$D14560,0)-(N$5-$D14560-1))))</f>
        <v>0</v>
      </c>
    </row>
    <row r="14561" spans="1:14" s="369" customFormat="1" ht="12.75" hidden="1" customHeight="1" outlineLevel="2" x14ac:dyDescent="0.25">
      <c r="A14561" s="3"/>
      <c r="B14561" s="3"/>
      <c r="C14561" s="392" t="s">
        <v>48</v>
      </c>
      <c r="D14561" s="3">
        <v>2</v>
      </c>
      <c r="E14561" s="290">
        <f ca="1"/>
        <v>0</v>
      </c>
      <c r="F14561" s="291"/>
      <c r="G14561" s="294"/>
      <c r="H14561" s="292"/>
      <c r="I14561" s="293">
        <f ca="1">IF(OFFSET(I14561,-$D14561,0)="n/a","n/a",IF(I$5&gt;OFFSET(I14561,-$D14561,0)+$D14561,$E14561-SUM($G14561:H14561),($E14561-SUM($G14561:H14561))/(OFFSET(I14561,-$D14561,0)-(I$5-$D14561-1))))</f>
        <v>0</v>
      </c>
      <c r="J14561" s="293">
        <f ca="1">IF(OFFSET(J14561,-$D14561,0)="n/a","n/a",IF(J$5&gt;OFFSET(J14561,-$D14561,0)+$D14561,$E14561-SUM($G14561:I14561),($E14561-SUM($G14561:I14561))/(OFFSET(J14561,-$D14561,0)-(J$5-$D14561-1))))</f>
        <v>0</v>
      </c>
      <c r="K14561" s="293">
        <f ca="1">IF(OFFSET(K14561,-$D14561,0)="n/a","n/a",IF(K$5&gt;OFFSET(K14561,-$D14561,0)+$D14561,$E14561-SUM($G14561:J14561),($E14561-SUM($G14561:J14561))/(OFFSET(K14561,-$D14561,0)-(K$5-$D14561-1))))</f>
        <v>0</v>
      </c>
      <c r="L14561" s="293">
        <f ca="1">IF(OFFSET(L14561,-$D14561,0)="n/a","n/a",IF(L$5&gt;OFFSET(L14561,-$D14561,0)+$D14561,$E14561-SUM($G14561:K14561),($E14561-SUM($G14561:K14561))/(OFFSET(L14561,-$D14561,0)-(L$5-$D14561-1))))</f>
        <v>0</v>
      </c>
      <c r="M14561" s="293">
        <f ca="1">IF(OFFSET(M14561,-$D14561,0)="n/a","n/a",IF(M$5&gt;OFFSET(M14561,-$D14561,0)+$D14561,$E14561-SUM($G14561:L14561),($E14561-SUM($G14561:L14561))/(OFFSET(M14561,-$D14561,0)-(M$5-$D14561-1))))</f>
        <v>0</v>
      </c>
      <c r="N14561" s="293">
        <f ca="1">IF(OFFSET(N14561,-$D14561,0)="n/a","n/a",IF(N$5&gt;OFFSET(N14561,-$D14561,0)+$D14561,$E14561-SUM($G14561:M14561),($E14561-SUM($G14561:M14561))/(OFFSET(N14561,-$D14561,0)-(N$5-$D14561-1))))</f>
        <v>0</v>
      </c>
    </row>
    <row r="14562" spans="1:14" s="369" customFormat="1" ht="12.75" hidden="1" customHeight="1" outlineLevel="2" x14ac:dyDescent="0.25">
      <c r="A14562" s="3"/>
      <c r="B14562" s="3"/>
      <c r="C14562" s="392"/>
      <c r="D14562" s="3">
        <v>3</v>
      </c>
      <c r="E14562" s="290">
        <f ca="1"/>
        <v>0</v>
      </c>
      <c r="F14562" s="291"/>
      <c r="G14562" s="294"/>
      <c r="H14562" s="294"/>
      <c r="I14562" s="292"/>
      <c r="J14562" s="293">
        <f ca="1">IF(OFFSET(J14562,-$D14562,0)="n/a","n/a",IF(J$5&gt;OFFSET(J14562,-$D14562,0)+$D14562,$E14562-SUM($G14562:I14562),($E14562-SUM($G14562:I14562))/(OFFSET(J14562,-$D14562,0)-(J$5-$D14562-1))))</f>
        <v>0</v>
      </c>
      <c r="K14562" s="293">
        <f ca="1">IF(OFFSET(K14562,-$D14562,0)="n/a","n/a",IF(K$5&gt;OFFSET(K14562,-$D14562,0)+$D14562,$E14562-SUM($G14562:J14562),($E14562-SUM($G14562:J14562))/(OFFSET(K14562,-$D14562,0)-(K$5-$D14562-1))))</f>
        <v>0</v>
      </c>
      <c r="L14562" s="293">
        <f ca="1">IF(OFFSET(L14562,-$D14562,0)="n/a","n/a",IF(L$5&gt;OFFSET(L14562,-$D14562,0)+$D14562,$E14562-SUM($G14562:K14562),($E14562-SUM($G14562:K14562))/(OFFSET(L14562,-$D14562,0)-(L$5-$D14562-1))))</f>
        <v>0</v>
      </c>
      <c r="M14562" s="293">
        <f ca="1">IF(OFFSET(M14562,-$D14562,0)="n/a","n/a",IF(M$5&gt;OFFSET(M14562,-$D14562,0)+$D14562,$E14562-SUM($G14562:L14562),($E14562-SUM($G14562:L14562))/(OFFSET(M14562,-$D14562,0)-(M$5-$D14562-1))))</f>
        <v>0</v>
      </c>
      <c r="N14562" s="293">
        <f ca="1">IF(OFFSET(N14562,-$D14562,0)="n/a","n/a",IF(N$5&gt;OFFSET(N14562,-$D14562,0)+$D14562,$E14562-SUM($G14562:M14562),($E14562-SUM($G14562:M14562))/(OFFSET(N14562,-$D14562,0)-(N$5-$D14562-1))))</f>
        <v>0</v>
      </c>
    </row>
    <row r="14563" spans="1:14" s="369" customFormat="1" ht="12.75" hidden="1" customHeight="1" outlineLevel="2" x14ac:dyDescent="0.25">
      <c r="A14563" s="3"/>
      <c r="B14563" s="3"/>
      <c r="C14563" s="392"/>
      <c r="D14563" s="3">
        <v>4</v>
      </c>
      <c r="E14563" s="290">
        <f ca="1"/>
        <v>0</v>
      </c>
      <c r="F14563" s="291"/>
      <c r="G14563" s="294"/>
      <c r="H14563" s="294"/>
      <c r="I14563" s="294"/>
      <c r="J14563" s="292"/>
      <c r="K14563" s="293">
        <f ca="1">IF(OFFSET(K14563,-$D14563,0)="n/a","n/a",IF(K$5&gt;OFFSET(K14563,-$D14563,0)+$D14563,$E14563-SUM($G14563:J14563),($E14563-SUM($G14563:J14563))/(OFFSET(K14563,-$D14563,0)-(K$5-$D14563-1))))</f>
        <v>0</v>
      </c>
      <c r="L14563" s="293">
        <f ca="1">IF(OFFSET(L14563,-$D14563,0)="n/a","n/a",IF(L$5&gt;OFFSET(L14563,-$D14563,0)+$D14563,$E14563-SUM($G14563:K14563),($E14563-SUM($G14563:K14563))/(OFFSET(L14563,-$D14563,0)-(L$5-$D14563-1))))</f>
        <v>0</v>
      </c>
      <c r="M14563" s="293">
        <f ca="1">IF(OFFSET(M14563,-$D14563,0)="n/a","n/a",IF(M$5&gt;OFFSET(M14563,-$D14563,0)+$D14563,$E14563-SUM($G14563:L14563),($E14563-SUM($G14563:L14563))/(OFFSET(M14563,-$D14563,0)-(M$5-$D14563-1))))</f>
        <v>0</v>
      </c>
      <c r="N14563" s="293">
        <f ca="1">IF(OFFSET(N14563,-$D14563,0)="n/a","n/a",IF(N$5&gt;OFFSET(N14563,-$D14563,0)+$D14563,$E14563-SUM($G14563:M14563),($E14563-SUM($G14563:M14563))/(OFFSET(N14563,-$D14563,0)-(N$5-$D14563-1))))</f>
        <v>0</v>
      </c>
    </row>
    <row r="14564" spans="1:14" s="369" customFormat="1" ht="12.75" hidden="1" customHeight="1" outlineLevel="2" x14ac:dyDescent="0.25">
      <c r="A14564" s="3"/>
      <c r="B14564" s="3"/>
      <c r="C14564" s="392"/>
      <c r="D14564" s="3">
        <v>5</v>
      </c>
      <c r="E14564" s="290">
        <f ca="1"/>
        <v>0</v>
      </c>
      <c r="F14564" s="291"/>
      <c r="G14564" s="294"/>
      <c r="H14564" s="294"/>
      <c r="I14564" s="294"/>
      <c r="J14564" s="294"/>
      <c r="K14564" s="292"/>
      <c r="L14564" s="293">
        <f ca="1">IF(OFFSET(L14564,-$D14564,0)="n/a","n/a",IF(L$5&gt;OFFSET(L14564,-$D14564,0)+$D14564,$E14564-SUM($G14564:K14564),($E14564-SUM($G14564:K14564))/(OFFSET(L14564,-$D14564,0)-(L$5-$D14564-1))))</f>
        <v>0</v>
      </c>
      <c r="M14564" s="293">
        <f ca="1">IF(OFFSET(M14564,-$D14564,0)="n/a","n/a",IF(M$5&gt;OFFSET(M14564,-$D14564,0)+$D14564,$E14564-SUM($G14564:L14564),($E14564-SUM($G14564:L14564))/(OFFSET(M14564,-$D14564,0)-(M$5-$D14564-1))))</f>
        <v>0</v>
      </c>
      <c r="N14564" s="293">
        <f ca="1">IF(OFFSET(N14564,-$D14564,0)="n/a","n/a",IF(N$5&gt;OFFSET(N14564,-$D14564,0)+$D14564,$E14564-SUM($G14564:M14564),($E14564-SUM($G14564:M14564))/(OFFSET(N14564,-$D14564,0)-(N$5-$D14564-1))))</f>
        <v>0</v>
      </c>
    </row>
    <row r="14565" spans="1:14" s="369" customFormat="1" ht="12.75" hidden="1" customHeight="1" outlineLevel="2" x14ac:dyDescent="0.25">
      <c r="A14565" s="3"/>
      <c r="B14565" s="3"/>
      <c r="C14565" s="392"/>
      <c r="D14565" s="3">
        <v>6</v>
      </c>
      <c r="E14565" s="290">
        <f ca="1"/>
        <v>0</v>
      </c>
      <c r="F14565" s="291"/>
      <c r="G14565" s="294"/>
      <c r="H14565" s="294"/>
      <c r="I14565" s="294"/>
      <c r="J14565" s="294"/>
      <c r="K14565" s="294"/>
      <c r="L14565" s="292"/>
      <c r="M14565" s="293">
        <f ca="1">IF(OFFSET(M14565,-$D14565,0)="n/a","n/a",IF(M$5&gt;OFFSET(M14565,-$D14565,0)+$D14565,$E14565-SUM($G14565:L14565),($E14565-SUM($G14565:L14565))/(OFFSET(M14565,-$D14565,0)-(M$5-$D14565-1))))</f>
        <v>0</v>
      </c>
      <c r="N14565" s="293">
        <f ca="1">IF(OFFSET(N14565,-$D14565,0)="n/a","n/a",IF(N$5&gt;OFFSET(N14565,-$D14565,0)+$D14565,$E14565-SUM($G14565:M14565),($E14565-SUM($G14565:M14565))/(OFFSET(N14565,-$D14565,0)-(N$5-$D14565-1))))</f>
        <v>0</v>
      </c>
    </row>
    <row r="14566" spans="1:14" s="369" customFormat="1" ht="12.75" hidden="1" customHeight="1" outlineLevel="2" x14ac:dyDescent="0.25">
      <c r="A14566" s="3"/>
      <c r="B14566" s="3"/>
      <c r="C14566" s="392"/>
      <c r="D14566" s="3">
        <v>7</v>
      </c>
      <c r="E14566" s="290">
        <f ca="1"/>
        <v>0</v>
      </c>
      <c r="F14566" s="291"/>
      <c r="G14566" s="294"/>
      <c r="H14566" s="294"/>
      <c r="I14566" s="294"/>
      <c r="J14566" s="294"/>
      <c r="K14566" s="294"/>
      <c r="L14566" s="294"/>
      <c r="M14566" s="292"/>
      <c r="N14566" s="293">
        <f ca="1">IF(OFFSET(N14566,-$D14566,0)="n/a","n/a",IF(N$5&gt;OFFSET(N14566,-$D14566,0)+$D14566,$E14566-SUM($G14566:M14566),($E14566-SUM($G14566:M14566))/(OFFSET(N14566,-$D14566,0)-(N$5-$D14566-1))))</f>
        <v>0</v>
      </c>
    </row>
    <row r="14567" spans="1:14" s="369" customFormat="1" ht="12.75" hidden="1" customHeight="1" outlineLevel="2" x14ac:dyDescent="0.25">
      <c r="A14567" s="3"/>
      <c r="B14567" s="3"/>
      <c r="C14567" s="392"/>
      <c r="D14567" s="3">
        <v>8</v>
      </c>
      <c r="E14567" s="290">
        <f ca="1"/>
        <v>0</v>
      </c>
      <c r="F14567" s="291"/>
      <c r="G14567" s="294"/>
      <c r="H14567" s="294"/>
      <c r="I14567" s="294"/>
      <c r="J14567" s="294"/>
      <c r="K14567" s="294"/>
      <c r="L14567" s="294"/>
      <c r="M14567" s="294"/>
      <c r="N14567" s="292"/>
    </row>
    <row r="14568" spans="1:14" s="369" customFormat="1" ht="12.75" hidden="1" customHeight="1" outlineLevel="2" x14ac:dyDescent="0.25">
      <c r="A14568" s="3"/>
      <c r="B14568" s="3"/>
      <c r="C14568" s="392"/>
      <c r="D14568" s="3">
        <v>9</v>
      </c>
      <c r="E14568" s="290" t="e">
        <f ca="1"/>
        <v>#N/A</v>
      </c>
      <c r="F14568" s="291"/>
      <c r="G14568" s="294"/>
      <c r="H14568" s="294"/>
      <c r="I14568" s="294"/>
      <c r="J14568" s="294"/>
      <c r="K14568" s="294"/>
      <c r="L14568" s="294"/>
      <c r="M14568" s="294"/>
      <c r="N14568" s="294"/>
    </row>
    <row r="14569" spans="1:14" s="369" customFormat="1" ht="12.75" hidden="1" customHeight="1" outlineLevel="2" x14ac:dyDescent="0.25">
      <c r="A14569" s="3"/>
      <c r="B14569" s="3"/>
      <c r="C14569" s="392"/>
      <c r="D14569" s="3">
        <v>10</v>
      </c>
      <c r="E14569" s="290" t="e">
        <f ca="1"/>
        <v>#N/A</v>
      </c>
      <c r="F14569" s="291"/>
      <c r="G14569" s="294"/>
      <c r="H14569" s="294"/>
      <c r="I14569" s="294"/>
      <c r="J14569" s="294"/>
      <c r="K14569" s="294"/>
      <c r="L14569" s="294"/>
      <c r="M14569" s="294"/>
      <c r="N14569" s="294"/>
    </row>
    <row r="14570" spans="1:14" s="369" customFormat="1" ht="12.75" hidden="1" customHeight="1" outlineLevel="2" x14ac:dyDescent="0.25">
      <c r="A14570" s="3"/>
      <c r="B14570" s="3"/>
      <c r="C14570" s="392"/>
      <c r="D14570" s="3">
        <v>11</v>
      </c>
      <c r="E14570" s="290" t="e">
        <f ca="1"/>
        <v>#N/A</v>
      </c>
      <c r="F14570" s="291"/>
      <c r="G14570" s="294"/>
      <c r="H14570" s="294"/>
      <c r="I14570" s="294"/>
      <c r="J14570" s="294"/>
      <c r="K14570" s="294"/>
      <c r="L14570" s="294"/>
      <c r="M14570" s="294"/>
      <c r="N14570" s="294"/>
    </row>
    <row r="14571" spans="1:14" s="369" customFormat="1" ht="12.75" hidden="1" customHeight="1" outlineLevel="2" x14ac:dyDescent="0.25">
      <c r="A14571" s="3"/>
      <c r="B14571" s="3"/>
      <c r="C14571" s="392"/>
      <c r="D14571" s="3">
        <v>12</v>
      </c>
      <c r="E14571" s="290" t="e">
        <f ca="1"/>
        <v>#N/A</v>
      </c>
      <c r="F14571" s="291"/>
      <c r="G14571" s="294"/>
      <c r="H14571" s="294"/>
      <c r="I14571" s="294"/>
      <c r="J14571" s="294"/>
      <c r="K14571" s="294"/>
      <c r="L14571" s="294"/>
      <c r="M14571" s="294"/>
      <c r="N14571" s="294"/>
    </row>
    <row r="14572" spans="1:14" s="369" customFormat="1" ht="12.75" hidden="1" customHeight="1" outlineLevel="2" x14ac:dyDescent="0.25">
      <c r="A14572" s="3"/>
      <c r="B14572" s="3"/>
      <c r="C14572" s="392"/>
      <c r="D14572" s="3">
        <v>13</v>
      </c>
      <c r="E14572" s="290" t="e">
        <f ca="1"/>
        <v>#N/A</v>
      </c>
      <c r="F14572" s="291"/>
      <c r="G14572" s="294"/>
      <c r="H14572" s="294"/>
      <c r="I14572" s="294"/>
      <c r="J14572" s="294"/>
      <c r="K14572" s="294"/>
      <c r="L14572" s="294"/>
      <c r="M14572" s="294"/>
      <c r="N14572" s="294"/>
    </row>
    <row r="14573" spans="1:14" s="369" customFormat="1" ht="12.75" hidden="1" customHeight="1" outlineLevel="2" x14ac:dyDescent="0.25">
      <c r="A14573" s="3"/>
      <c r="B14573" s="3"/>
      <c r="C14573" s="392"/>
      <c r="D14573" s="3">
        <v>14</v>
      </c>
      <c r="E14573" s="290" t="e">
        <f ca="1"/>
        <v>#N/A</v>
      </c>
      <c r="F14573" s="291"/>
      <c r="G14573" s="294"/>
      <c r="H14573" s="294"/>
      <c r="I14573" s="294"/>
      <c r="J14573" s="294"/>
      <c r="K14573" s="294"/>
      <c r="L14573" s="294"/>
      <c r="M14573" s="294"/>
      <c r="N14573" s="294"/>
    </row>
    <row r="14574" spans="1:14" s="369" customFormat="1" ht="12.75" hidden="1" customHeight="1" outlineLevel="2" x14ac:dyDescent="0.25">
      <c r="A14574" s="3"/>
      <c r="B14574" s="3"/>
      <c r="C14574" s="392"/>
      <c r="D14574" s="3">
        <v>15</v>
      </c>
      <c r="E14574" s="290" t="e">
        <f ca="1"/>
        <v>#N/A</v>
      </c>
      <c r="F14574" s="291"/>
      <c r="G14574" s="294"/>
      <c r="H14574" s="294"/>
      <c r="I14574" s="294"/>
      <c r="J14574" s="294"/>
      <c r="K14574" s="294"/>
      <c r="L14574" s="294"/>
      <c r="M14574" s="294"/>
      <c r="N14574" s="294"/>
    </row>
    <row r="14575" spans="1:14" s="369" customFormat="1" ht="12.75" hidden="1" customHeight="1" outlineLevel="1" x14ac:dyDescent="0.25">
      <c r="A14575" s="3"/>
      <c r="B14575" s="145" t="str">
        <f ca="1">B14558</f>
        <v>Asset Type 253</v>
      </c>
      <c r="C14575" s="145" t="str">
        <f ca="1">C14558</f>
        <v>Description - Asset Type 253</v>
      </c>
      <c r="D14575" s="3"/>
      <c r="E14575" s="3"/>
      <c r="F14575" s="106" t="s">
        <v>47</v>
      </c>
      <c r="G14575" s="296">
        <f t="shared" ref="G14575:N14575" si="1506">SUM(G14560:G14574)</f>
        <v>0</v>
      </c>
      <c r="H14575" s="296">
        <f t="shared" ca="1" si="1506"/>
        <v>0</v>
      </c>
      <c r="I14575" s="296">
        <f t="shared" ca="1" si="1506"/>
        <v>0</v>
      </c>
      <c r="J14575" s="296">
        <f t="shared" ca="1" si="1506"/>
        <v>0</v>
      </c>
      <c r="K14575" s="296">
        <f t="shared" ca="1" si="1506"/>
        <v>0</v>
      </c>
      <c r="L14575" s="296">
        <f t="shared" ca="1" si="1506"/>
        <v>0</v>
      </c>
      <c r="M14575" s="296">
        <f t="shared" ca="1" si="1506"/>
        <v>0</v>
      </c>
      <c r="N14575" s="296">
        <f t="shared" ca="1" si="1506"/>
        <v>0</v>
      </c>
    </row>
    <row r="14576" spans="1:14" s="369" customFormat="1" ht="12.75" hidden="1" customHeight="1" outlineLevel="2" x14ac:dyDescent="0.25">
      <c r="A14576" s="217">
        <f>A14558+1</f>
        <v>254</v>
      </c>
      <c r="B14576" s="22" t="str">
        <f ca="1">OFFSET($B$516,$A14576-1,0)</f>
        <v>Asset Type 254</v>
      </c>
      <c r="C14576" s="22" t="str">
        <f ca="1">OFFSET($C$516,$A14576-1,0)</f>
        <v>Description - Asset Type 254</v>
      </c>
      <c r="D14576" s="3"/>
      <c r="E14576" s="109"/>
      <c r="F14576" s="108" t="s">
        <v>46</v>
      </c>
      <c r="G14576" s="295">
        <f t="shared" ref="G14576:N14576" ca="1" si="1507">VLOOKUP($B14576,$B$516:$N$1015,5+G$5,FALSE)</f>
        <v>0</v>
      </c>
      <c r="H14576" s="295">
        <f t="shared" ca="1" si="1507"/>
        <v>0</v>
      </c>
      <c r="I14576" s="295">
        <f t="shared" ca="1" si="1507"/>
        <v>0</v>
      </c>
      <c r="J14576" s="295">
        <f t="shared" ca="1" si="1507"/>
        <v>0</v>
      </c>
      <c r="K14576" s="295">
        <f t="shared" ca="1" si="1507"/>
        <v>0</v>
      </c>
      <c r="L14576" s="295">
        <f t="shared" ca="1" si="1507"/>
        <v>0</v>
      </c>
      <c r="M14576" s="295">
        <f t="shared" ca="1" si="1507"/>
        <v>0</v>
      </c>
      <c r="N14576" s="295">
        <f t="shared" ca="1" si="1507"/>
        <v>0</v>
      </c>
    </row>
    <row r="14577" spans="1:14" s="369" customFormat="1" ht="12.75" hidden="1" customHeight="1" outlineLevel="2" x14ac:dyDescent="0.25">
      <c r="A14577" s="3"/>
      <c r="B14577" s="3"/>
      <c r="C14577" s="21"/>
      <c r="D14577" s="3"/>
      <c r="E14577" s="107"/>
      <c r="F14577" s="106" t="s">
        <v>80</v>
      </c>
      <c r="G14577" s="111">
        <f ca="1">VLOOKUP($B14576,'Input Sheet'!$B$515:$N$1014,5+G$5,FALSE)</f>
        <v>0</v>
      </c>
      <c r="H14577" s="111">
        <f ca="1">VLOOKUP($B14576,'Input Sheet'!$B$515:$N$1014,5+H$5,FALSE)</f>
        <v>0</v>
      </c>
      <c r="I14577" s="111">
        <f ca="1">VLOOKUP($B14576,'Input Sheet'!$B$515:$N$1014,5+I$5,FALSE)</f>
        <v>0</v>
      </c>
      <c r="J14577" s="111">
        <f ca="1">VLOOKUP($B14576,'Input Sheet'!$B$515:$N$1014,5+J$5,FALSE)</f>
        <v>0</v>
      </c>
      <c r="K14577" s="111">
        <f ca="1">VLOOKUP($B14576,'Input Sheet'!$B$515:$N$1014,5+K$5,FALSE)</f>
        <v>0</v>
      </c>
      <c r="L14577" s="111">
        <f ca="1">VLOOKUP($B14576,'Input Sheet'!$B$515:$N$1014,5+L$5,FALSE)</f>
        <v>0</v>
      </c>
      <c r="M14577" s="111">
        <f ca="1">VLOOKUP($B14576,'Input Sheet'!$B$515:$N$1014,5+M$5,FALSE)</f>
        <v>0</v>
      </c>
      <c r="N14577" s="111">
        <f ca="1">VLOOKUP($B14576,'Input Sheet'!$B$515:$N$1014,5+N$5,FALSE)</f>
        <v>0</v>
      </c>
    </row>
    <row r="14578" spans="1:14" s="369" customFormat="1" ht="12.75" hidden="1" customHeight="1" outlineLevel="2" x14ac:dyDescent="0.25">
      <c r="A14578" s="3"/>
      <c r="B14578" s="3"/>
      <c r="C14578" s="3"/>
      <c r="D14578" s="3">
        <v>1</v>
      </c>
      <c r="E14578" s="290">
        <f t="array" aca="1" ref="E14578:E14592" ca="1">TRANSPOSE(G14576:N14576)</f>
        <v>0</v>
      </c>
      <c r="F14578" s="291"/>
      <c r="G14578" s="292"/>
      <c r="H14578" s="293">
        <f ca="1">IF(OFFSET(H14578,-$D14578,0)="n/a","n/a",IF(H$5&gt;OFFSET(H14578,-$D14578,0)+$D14578,$E14578-SUM($G14578:G14578),($E14578-SUM($G14578:G14578))/(OFFSET(H14578,-$D14578,0)-(H$5-$D14578-1))))</f>
        <v>0</v>
      </c>
      <c r="I14578" s="293">
        <f ca="1">IF(OFFSET(I14578,-$D14578,0)="n/a","n/a",IF(I$5&gt;OFFSET(I14578,-$D14578,0)+$D14578,$E14578-SUM($G14578:H14578),($E14578-SUM($G14578:H14578))/(OFFSET(I14578,-$D14578,0)-(I$5-$D14578-1))))</f>
        <v>0</v>
      </c>
      <c r="J14578" s="293">
        <f ca="1">IF(OFFSET(J14578,-$D14578,0)="n/a","n/a",IF(J$5&gt;OFFSET(J14578,-$D14578,0)+$D14578,$E14578-SUM($G14578:I14578),($E14578-SUM($G14578:I14578))/(OFFSET(J14578,-$D14578,0)-(J$5-$D14578-1))))</f>
        <v>0</v>
      </c>
      <c r="K14578" s="293">
        <f ca="1">IF(OFFSET(K14578,-$D14578,0)="n/a","n/a",IF(K$5&gt;OFFSET(K14578,-$D14578,0)+$D14578,$E14578-SUM($G14578:J14578),($E14578-SUM($G14578:J14578))/(OFFSET(K14578,-$D14578,0)-(K$5-$D14578-1))))</f>
        <v>0</v>
      </c>
      <c r="L14578" s="293">
        <f ca="1">IF(OFFSET(L14578,-$D14578,0)="n/a","n/a",IF(L$5&gt;OFFSET(L14578,-$D14578,0)+$D14578,$E14578-SUM($G14578:K14578),($E14578-SUM($G14578:K14578))/(OFFSET(L14578,-$D14578,0)-(L$5-$D14578-1))))</f>
        <v>0</v>
      </c>
      <c r="M14578" s="293">
        <f ca="1">IF(OFFSET(M14578,-$D14578,0)="n/a","n/a",IF(M$5&gt;OFFSET(M14578,-$D14578,0)+$D14578,$E14578-SUM($G14578:L14578),($E14578-SUM($G14578:L14578))/(OFFSET(M14578,-$D14578,0)-(M$5-$D14578-1))))</f>
        <v>0</v>
      </c>
      <c r="N14578" s="293">
        <f ca="1">IF(OFFSET(N14578,-$D14578,0)="n/a","n/a",IF(N$5&gt;OFFSET(N14578,-$D14578,0)+$D14578,$E14578-SUM($G14578:M14578),($E14578-SUM($G14578:M14578))/(OFFSET(N14578,-$D14578,0)-(N$5-$D14578-1))))</f>
        <v>0</v>
      </c>
    </row>
    <row r="14579" spans="1:14" s="369" customFormat="1" ht="12.75" hidden="1" customHeight="1" outlineLevel="2" x14ac:dyDescent="0.25">
      <c r="A14579" s="3"/>
      <c r="B14579" s="3"/>
      <c r="C14579" s="392" t="s">
        <v>48</v>
      </c>
      <c r="D14579" s="3">
        <v>2</v>
      </c>
      <c r="E14579" s="290">
        <f ca="1"/>
        <v>0</v>
      </c>
      <c r="F14579" s="291"/>
      <c r="G14579" s="294"/>
      <c r="H14579" s="292"/>
      <c r="I14579" s="293">
        <f ca="1">IF(OFFSET(I14579,-$D14579,0)="n/a","n/a",IF(I$5&gt;OFFSET(I14579,-$D14579,0)+$D14579,$E14579-SUM($G14579:H14579),($E14579-SUM($G14579:H14579))/(OFFSET(I14579,-$D14579,0)-(I$5-$D14579-1))))</f>
        <v>0</v>
      </c>
      <c r="J14579" s="293">
        <f ca="1">IF(OFFSET(J14579,-$D14579,0)="n/a","n/a",IF(J$5&gt;OFFSET(J14579,-$D14579,0)+$D14579,$E14579-SUM($G14579:I14579),($E14579-SUM($G14579:I14579))/(OFFSET(J14579,-$D14579,0)-(J$5-$D14579-1))))</f>
        <v>0</v>
      </c>
      <c r="K14579" s="293">
        <f ca="1">IF(OFFSET(K14579,-$D14579,0)="n/a","n/a",IF(K$5&gt;OFFSET(K14579,-$D14579,0)+$D14579,$E14579-SUM($G14579:J14579),($E14579-SUM($G14579:J14579))/(OFFSET(K14579,-$D14579,0)-(K$5-$D14579-1))))</f>
        <v>0</v>
      </c>
      <c r="L14579" s="293">
        <f ca="1">IF(OFFSET(L14579,-$D14579,0)="n/a","n/a",IF(L$5&gt;OFFSET(L14579,-$D14579,0)+$D14579,$E14579-SUM($G14579:K14579),($E14579-SUM($G14579:K14579))/(OFFSET(L14579,-$D14579,0)-(L$5-$D14579-1))))</f>
        <v>0</v>
      </c>
      <c r="M14579" s="293">
        <f ca="1">IF(OFFSET(M14579,-$D14579,0)="n/a","n/a",IF(M$5&gt;OFFSET(M14579,-$D14579,0)+$D14579,$E14579-SUM($G14579:L14579),($E14579-SUM($G14579:L14579))/(OFFSET(M14579,-$D14579,0)-(M$5-$D14579-1))))</f>
        <v>0</v>
      </c>
      <c r="N14579" s="293">
        <f ca="1">IF(OFFSET(N14579,-$D14579,0)="n/a","n/a",IF(N$5&gt;OFFSET(N14579,-$D14579,0)+$D14579,$E14579-SUM($G14579:M14579),($E14579-SUM($G14579:M14579))/(OFFSET(N14579,-$D14579,0)-(N$5-$D14579-1))))</f>
        <v>0</v>
      </c>
    </row>
    <row r="14580" spans="1:14" s="369" customFormat="1" ht="12.75" hidden="1" customHeight="1" outlineLevel="2" x14ac:dyDescent="0.25">
      <c r="A14580" s="3"/>
      <c r="B14580" s="3"/>
      <c r="C14580" s="392"/>
      <c r="D14580" s="3">
        <v>3</v>
      </c>
      <c r="E14580" s="290">
        <f ca="1"/>
        <v>0</v>
      </c>
      <c r="F14580" s="291"/>
      <c r="G14580" s="294"/>
      <c r="H14580" s="294"/>
      <c r="I14580" s="292"/>
      <c r="J14580" s="293">
        <f ca="1">IF(OFFSET(J14580,-$D14580,0)="n/a","n/a",IF(J$5&gt;OFFSET(J14580,-$D14580,0)+$D14580,$E14580-SUM($G14580:I14580),($E14580-SUM($G14580:I14580))/(OFFSET(J14580,-$D14580,0)-(J$5-$D14580-1))))</f>
        <v>0</v>
      </c>
      <c r="K14580" s="293">
        <f ca="1">IF(OFFSET(K14580,-$D14580,0)="n/a","n/a",IF(K$5&gt;OFFSET(K14580,-$D14580,0)+$D14580,$E14580-SUM($G14580:J14580),($E14580-SUM($G14580:J14580))/(OFFSET(K14580,-$D14580,0)-(K$5-$D14580-1))))</f>
        <v>0</v>
      </c>
      <c r="L14580" s="293">
        <f ca="1">IF(OFFSET(L14580,-$D14580,0)="n/a","n/a",IF(L$5&gt;OFFSET(L14580,-$D14580,0)+$D14580,$E14580-SUM($G14580:K14580),($E14580-SUM($G14580:K14580))/(OFFSET(L14580,-$D14580,0)-(L$5-$D14580-1))))</f>
        <v>0</v>
      </c>
      <c r="M14580" s="293">
        <f ca="1">IF(OFFSET(M14580,-$D14580,0)="n/a","n/a",IF(M$5&gt;OFFSET(M14580,-$D14580,0)+$D14580,$E14580-SUM($G14580:L14580),($E14580-SUM($G14580:L14580))/(OFFSET(M14580,-$D14580,0)-(M$5-$D14580-1))))</f>
        <v>0</v>
      </c>
      <c r="N14580" s="293">
        <f ca="1">IF(OFFSET(N14580,-$D14580,0)="n/a","n/a",IF(N$5&gt;OFFSET(N14580,-$D14580,0)+$D14580,$E14580-SUM($G14580:M14580),($E14580-SUM($G14580:M14580))/(OFFSET(N14580,-$D14580,0)-(N$5-$D14580-1))))</f>
        <v>0</v>
      </c>
    </row>
    <row r="14581" spans="1:14" s="369" customFormat="1" ht="12.75" hidden="1" customHeight="1" outlineLevel="2" x14ac:dyDescent="0.25">
      <c r="A14581" s="3"/>
      <c r="B14581" s="3"/>
      <c r="C14581" s="392"/>
      <c r="D14581" s="3">
        <v>4</v>
      </c>
      <c r="E14581" s="290">
        <f ca="1"/>
        <v>0</v>
      </c>
      <c r="F14581" s="291"/>
      <c r="G14581" s="294"/>
      <c r="H14581" s="294"/>
      <c r="I14581" s="294"/>
      <c r="J14581" s="292"/>
      <c r="K14581" s="293">
        <f ca="1">IF(OFFSET(K14581,-$D14581,0)="n/a","n/a",IF(K$5&gt;OFFSET(K14581,-$D14581,0)+$D14581,$E14581-SUM($G14581:J14581),($E14581-SUM($G14581:J14581))/(OFFSET(K14581,-$D14581,0)-(K$5-$D14581-1))))</f>
        <v>0</v>
      </c>
      <c r="L14581" s="293">
        <f ca="1">IF(OFFSET(L14581,-$D14581,0)="n/a","n/a",IF(L$5&gt;OFFSET(L14581,-$D14581,0)+$D14581,$E14581-SUM($G14581:K14581),($E14581-SUM($G14581:K14581))/(OFFSET(L14581,-$D14581,0)-(L$5-$D14581-1))))</f>
        <v>0</v>
      </c>
      <c r="M14581" s="293">
        <f ca="1">IF(OFFSET(M14581,-$D14581,0)="n/a","n/a",IF(M$5&gt;OFFSET(M14581,-$D14581,0)+$D14581,$E14581-SUM($G14581:L14581),($E14581-SUM($G14581:L14581))/(OFFSET(M14581,-$D14581,0)-(M$5-$D14581-1))))</f>
        <v>0</v>
      </c>
      <c r="N14581" s="293">
        <f ca="1">IF(OFFSET(N14581,-$D14581,0)="n/a","n/a",IF(N$5&gt;OFFSET(N14581,-$D14581,0)+$D14581,$E14581-SUM($G14581:M14581),($E14581-SUM($G14581:M14581))/(OFFSET(N14581,-$D14581,0)-(N$5-$D14581-1))))</f>
        <v>0</v>
      </c>
    </row>
    <row r="14582" spans="1:14" s="369" customFormat="1" ht="12.75" hidden="1" customHeight="1" outlineLevel="2" x14ac:dyDescent="0.25">
      <c r="A14582" s="3"/>
      <c r="B14582" s="3"/>
      <c r="C14582" s="392"/>
      <c r="D14582" s="3">
        <v>5</v>
      </c>
      <c r="E14582" s="290">
        <f ca="1"/>
        <v>0</v>
      </c>
      <c r="F14582" s="291"/>
      <c r="G14582" s="294"/>
      <c r="H14582" s="294"/>
      <c r="I14582" s="294"/>
      <c r="J14582" s="294"/>
      <c r="K14582" s="292"/>
      <c r="L14582" s="293">
        <f ca="1">IF(OFFSET(L14582,-$D14582,0)="n/a","n/a",IF(L$5&gt;OFFSET(L14582,-$D14582,0)+$D14582,$E14582-SUM($G14582:K14582),($E14582-SUM($G14582:K14582))/(OFFSET(L14582,-$D14582,0)-(L$5-$D14582-1))))</f>
        <v>0</v>
      </c>
      <c r="M14582" s="293">
        <f ca="1">IF(OFFSET(M14582,-$D14582,0)="n/a","n/a",IF(M$5&gt;OFFSET(M14582,-$D14582,0)+$D14582,$E14582-SUM($G14582:L14582),($E14582-SUM($G14582:L14582))/(OFFSET(M14582,-$D14582,0)-(M$5-$D14582-1))))</f>
        <v>0</v>
      </c>
      <c r="N14582" s="293">
        <f ca="1">IF(OFFSET(N14582,-$D14582,0)="n/a","n/a",IF(N$5&gt;OFFSET(N14582,-$D14582,0)+$D14582,$E14582-SUM($G14582:M14582),($E14582-SUM($G14582:M14582))/(OFFSET(N14582,-$D14582,0)-(N$5-$D14582-1))))</f>
        <v>0</v>
      </c>
    </row>
    <row r="14583" spans="1:14" s="369" customFormat="1" ht="12.75" hidden="1" customHeight="1" outlineLevel="2" x14ac:dyDescent="0.25">
      <c r="A14583" s="3"/>
      <c r="B14583" s="3"/>
      <c r="C14583" s="392"/>
      <c r="D14583" s="3">
        <v>6</v>
      </c>
      <c r="E14583" s="290">
        <f ca="1"/>
        <v>0</v>
      </c>
      <c r="F14583" s="291"/>
      <c r="G14583" s="294"/>
      <c r="H14583" s="294"/>
      <c r="I14583" s="294"/>
      <c r="J14583" s="294"/>
      <c r="K14583" s="294"/>
      <c r="L14583" s="292"/>
      <c r="M14583" s="293">
        <f ca="1">IF(OFFSET(M14583,-$D14583,0)="n/a","n/a",IF(M$5&gt;OFFSET(M14583,-$D14583,0)+$D14583,$E14583-SUM($G14583:L14583),($E14583-SUM($G14583:L14583))/(OFFSET(M14583,-$D14583,0)-(M$5-$D14583-1))))</f>
        <v>0</v>
      </c>
      <c r="N14583" s="293">
        <f ca="1">IF(OFFSET(N14583,-$D14583,0)="n/a","n/a",IF(N$5&gt;OFFSET(N14583,-$D14583,0)+$D14583,$E14583-SUM($G14583:M14583),($E14583-SUM($G14583:M14583))/(OFFSET(N14583,-$D14583,0)-(N$5-$D14583-1))))</f>
        <v>0</v>
      </c>
    </row>
    <row r="14584" spans="1:14" s="369" customFormat="1" ht="12.75" hidden="1" customHeight="1" outlineLevel="2" x14ac:dyDescent="0.25">
      <c r="A14584" s="3"/>
      <c r="B14584" s="3"/>
      <c r="C14584" s="392"/>
      <c r="D14584" s="3">
        <v>7</v>
      </c>
      <c r="E14584" s="290">
        <f ca="1"/>
        <v>0</v>
      </c>
      <c r="F14584" s="291"/>
      <c r="G14584" s="294"/>
      <c r="H14584" s="294"/>
      <c r="I14584" s="294"/>
      <c r="J14584" s="294"/>
      <c r="K14584" s="294"/>
      <c r="L14584" s="294"/>
      <c r="M14584" s="292"/>
      <c r="N14584" s="293">
        <f ca="1">IF(OFFSET(N14584,-$D14584,0)="n/a","n/a",IF(N$5&gt;OFFSET(N14584,-$D14584,0)+$D14584,$E14584-SUM($G14584:M14584),($E14584-SUM($G14584:M14584))/(OFFSET(N14584,-$D14584,0)-(N$5-$D14584-1))))</f>
        <v>0</v>
      </c>
    </row>
    <row r="14585" spans="1:14" s="369" customFormat="1" ht="12.75" hidden="1" customHeight="1" outlineLevel="2" x14ac:dyDescent="0.25">
      <c r="A14585" s="3"/>
      <c r="B14585" s="3"/>
      <c r="C14585" s="392"/>
      <c r="D14585" s="3">
        <v>8</v>
      </c>
      <c r="E14585" s="290">
        <f ca="1"/>
        <v>0</v>
      </c>
      <c r="F14585" s="291"/>
      <c r="G14585" s="294"/>
      <c r="H14585" s="294"/>
      <c r="I14585" s="294"/>
      <c r="J14585" s="294"/>
      <c r="K14585" s="294"/>
      <c r="L14585" s="294"/>
      <c r="M14585" s="294"/>
      <c r="N14585" s="292"/>
    </row>
    <row r="14586" spans="1:14" s="369" customFormat="1" ht="12.75" hidden="1" customHeight="1" outlineLevel="2" x14ac:dyDescent="0.25">
      <c r="A14586" s="3"/>
      <c r="B14586" s="3"/>
      <c r="C14586" s="392"/>
      <c r="D14586" s="3">
        <v>9</v>
      </c>
      <c r="E14586" s="290" t="e">
        <f ca="1"/>
        <v>#N/A</v>
      </c>
      <c r="F14586" s="291"/>
      <c r="G14586" s="294"/>
      <c r="H14586" s="294"/>
      <c r="I14586" s="294"/>
      <c r="J14586" s="294"/>
      <c r="K14586" s="294"/>
      <c r="L14586" s="294"/>
      <c r="M14586" s="294"/>
      <c r="N14586" s="294"/>
    </row>
    <row r="14587" spans="1:14" s="369" customFormat="1" ht="12.75" hidden="1" customHeight="1" outlineLevel="2" x14ac:dyDescent="0.25">
      <c r="A14587" s="3"/>
      <c r="B14587" s="3"/>
      <c r="C14587" s="392"/>
      <c r="D14587" s="3">
        <v>10</v>
      </c>
      <c r="E14587" s="290" t="e">
        <f ca="1"/>
        <v>#N/A</v>
      </c>
      <c r="F14587" s="291"/>
      <c r="G14587" s="294"/>
      <c r="H14587" s="294"/>
      <c r="I14587" s="294"/>
      <c r="J14587" s="294"/>
      <c r="K14587" s="294"/>
      <c r="L14587" s="294"/>
      <c r="M14587" s="294"/>
      <c r="N14587" s="294"/>
    </row>
    <row r="14588" spans="1:14" s="369" customFormat="1" ht="12.75" hidden="1" customHeight="1" outlineLevel="2" x14ac:dyDescent="0.25">
      <c r="A14588" s="3"/>
      <c r="B14588" s="3"/>
      <c r="C14588" s="392"/>
      <c r="D14588" s="3">
        <v>11</v>
      </c>
      <c r="E14588" s="290" t="e">
        <f ca="1"/>
        <v>#N/A</v>
      </c>
      <c r="F14588" s="291"/>
      <c r="G14588" s="294"/>
      <c r="H14588" s="294"/>
      <c r="I14588" s="294"/>
      <c r="J14588" s="294"/>
      <c r="K14588" s="294"/>
      <c r="L14588" s="294"/>
      <c r="M14588" s="294"/>
      <c r="N14588" s="294"/>
    </row>
    <row r="14589" spans="1:14" s="369" customFormat="1" ht="12.75" hidden="1" customHeight="1" outlineLevel="2" x14ac:dyDescent="0.25">
      <c r="A14589" s="3"/>
      <c r="B14589" s="3"/>
      <c r="C14589" s="392"/>
      <c r="D14589" s="3">
        <v>12</v>
      </c>
      <c r="E14589" s="290" t="e">
        <f ca="1"/>
        <v>#N/A</v>
      </c>
      <c r="F14589" s="291"/>
      <c r="G14589" s="294"/>
      <c r="H14589" s="294"/>
      <c r="I14589" s="294"/>
      <c r="J14589" s="294"/>
      <c r="K14589" s="294"/>
      <c r="L14589" s="294"/>
      <c r="M14589" s="294"/>
      <c r="N14589" s="294"/>
    </row>
    <row r="14590" spans="1:14" s="369" customFormat="1" ht="12.75" hidden="1" customHeight="1" outlineLevel="2" x14ac:dyDescent="0.25">
      <c r="A14590" s="3"/>
      <c r="B14590" s="3"/>
      <c r="C14590" s="392"/>
      <c r="D14590" s="3">
        <v>13</v>
      </c>
      <c r="E14590" s="290" t="e">
        <f ca="1"/>
        <v>#N/A</v>
      </c>
      <c r="F14590" s="291"/>
      <c r="G14590" s="294"/>
      <c r="H14590" s="294"/>
      <c r="I14590" s="294"/>
      <c r="J14590" s="294"/>
      <c r="K14590" s="294"/>
      <c r="L14590" s="294"/>
      <c r="M14590" s="294"/>
      <c r="N14590" s="294"/>
    </row>
    <row r="14591" spans="1:14" s="369" customFormat="1" ht="12.75" hidden="1" customHeight="1" outlineLevel="2" x14ac:dyDescent="0.25">
      <c r="A14591" s="3"/>
      <c r="B14591" s="3"/>
      <c r="C14591" s="392"/>
      <c r="D14591" s="3">
        <v>14</v>
      </c>
      <c r="E14591" s="290" t="e">
        <f ca="1"/>
        <v>#N/A</v>
      </c>
      <c r="F14591" s="291"/>
      <c r="G14591" s="294"/>
      <c r="H14591" s="294"/>
      <c r="I14591" s="294"/>
      <c r="J14591" s="294"/>
      <c r="K14591" s="294"/>
      <c r="L14591" s="294"/>
      <c r="M14591" s="294"/>
      <c r="N14591" s="294"/>
    </row>
    <row r="14592" spans="1:14" s="369" customFormat="1" ht="12.75" hidden="1" customHeight="1" outlineLevel="2" x14ac:dyDescent="0.25">
      <c r="A14592" s="3"/>
      <c r="B14592" s="3"/>
      <c r="C14592" s="392"/>
      <c r="D14592" s="3">
        <v>15</v>
      </c>
      <c r="E14592" s="290" t="e">
        <f ca="1"/>
        <v>#N/A</v>
      </c>
      <c r="F14592" s="291"/>
      <c r="G14592" s="294"/>
      <c r="H14592" s="294"/>
      <c r="I14592" s="294"/>
      <c r="J14592" s="294"/>
      <c r="K14592" s="294"/>
      <c r="L14592" s="294"/>
      <c r="M14592" s="294"/>
      <c r="N14592" s="294"/>
    </row>
    <row r="14593" spans="1:14" s="369" customFormat="1" ht="12.75" hidden="1" customHeight="1" outlineLevel="1" x14ac:dyDescent="0.25">
      <c r="A14593" s="3"/>
      <c r="B14593" s="145" t="str">
        <f ca="1">B14576</f>
        <v>Asset Type 254</v>
      </c>
      <c r="C14593" s="145" t="str">
        <f ca="1">C14576</f>
        <v>Description - Asset Type 254</v>
      </c>
      <c r="D14593" s="3"/>
      <c r="E14593" s="3"/>
      <c r="F14593" s="106" t="s">
        <v>47</v>
      </c>
      <c r="G14593" s="296">
        <f t="shared" ref="G14593:N14593" si="1508">SUM(G14578:G14592)</f>
        <v>0</v>
      </c>
      <c r="H14593" s="296">
        <f t="shared" ca="1" si="1508"/>
        <v>0</v>
      </c>
      <c r="I14593" s="296">
        <f t="shared" ca="1" si="1508"/>
        <v>0</v>
      </c>
      <c r="J14593" s="296">
        <f t="shared" ca="1" si="1508"/>
        <v>0</v>
      </c>
      <c r="K14593" s="296">
        <f t="shared" ca="1" si="1508"/>
        <v>0</v>
      </c>
      <c r="L14593" s="296">
        <f t="shared" ca="1" si="1508"/>
        <v>0</v>
      </c>
      <c r="M14593" s="296">
        <f t="shared" ca="1" si="1508"/>
        <v>0</v>
      </c>
      <c r="N14593" s="296">
        <f t="shared" ca="1" si="1508"/>
        <v>0</v>
      </c>
    </row>
    <row r="14594" spans="1:14" s="369" customFormat="1" ht="12.75" hidden="1" customHeight="1" outlineLevel="2" x14ac:dyDescent="0.25">
      <c r="A14594" s="217">
        <f>A14576+1</f>
        <v>255</v>
      </c>
      <c r="B14594" s="22" t="str">
        <f ca="1">OFFSET($B$516,$A14594-1,0)</f>
        <v>Asset Type 255</v>
      </c>
      <c r="C14594" s="22" t="str">
        <f ca="1">OFFSET($C$516,$A14594-1,0)</f>
        <v>Description - Asset Type 255</v>
      </c>
      <c r="D14594" s="3"/>
      <c r="E14594" s="109"/>
      <c r="F14594" s="108" t="s">
        <v>46</v>
      </c>
      <c r="G14594" s="295">
        <f t="shared" ref="G14594:N14594" ca="1" si="1509">VLOOKUP($B14594,$B$516:$N$1015,5+G$5,FALSE)</f>
        <v>0</v>
      </c>
      <c r="H14594" s="295">
        <f t="shared" ca="1" si="1509"/>
        <v>0</v>
      </c>
      <c r="I14594" s="295">
        <f t="shared" ca="1" si="1509"/>
        <v>0</v>
      </c>
      <c r="J14594" s="295">
        <f t="shared" ca="1" si="1509"/>
        <v>0</v>
      </c>
      <c r="K14594" s="295">
        <f t="shared" ca="1" si="1509"/>
        <v>0</v>
      </c>
      <c r="L14594" s="295">
        <f t="shared" ca="1" si="1509"/>
        <v>0</v>
      </c>
      <c r="M14594" s="295">
        <f t="shared" ca="1" si="1509"/>
        <v>0</v>
      </c>
      <c r="N14594" s="295">
        <f t="shared" ca="1" si="1509"/>
        <v>0</v>
      </c>
    </row>
    <row r="14595" spans="1:14" s="369" customFormat="1" ht="12.75" hidden="1" customHeight="1" outlineLevel="2" x14ac:dyDescent="0.25">
      <c r="A14595" s="3"/>
      <c r="B14595" s="3"/>
      <c r="C14595" s="21"/>
      <c r="D14595" s="3"/>
      <c r="E14595" s="107"/>
      <c r="F14595" s="106" t="s">
        <v>80</v>
      </c>
      <c r="G14595" s="111">
        <f ca="1">VLOOKUP($B14594,'Input Sheet'!$B$515:$N$1014,5+G$5,FALSE)</f>
        <v>0</v>
      </c>
      <c r="H14595" s="111">
        <f ca="1">VLOOKUP($B14594,'Input Sheet'!$B$515:$N$1014,5+H$5,FALSE)</f>
        <v>0</v>
      </c>
      <c r="I14595" s="111">
        <f ca="1">VLOOKUP($B14594,'Input Sheet'!$B$515:$N$1014,5+I$5,FALSE)</f>
        <v>0</v>
      </c>
      <c r="J14595" s="111">
        <f ca="1">VLOOKUP($B14594,'Input Sheet'!$B$515:$N$1014,5+J$5,FALSE)</f>
        <v>0</v>
      </c>
      <c r="K14595" s="111">
        <f ca="1">VLOOKUP($B14594,'Input Sheet'!$B$515:$N$1014,5+K$5,FALSE)</f>
        <v>0</v>
      </c>
      <c r="L14595" s="111">
        <f ca="1">VLOOKUP($B14594,'Input Sheet'!$B$515:$N$1014,5+L$5,FALSE)</f>
        <v>0</v>
      </c>
      <c r="M14595" s="111">
        <f ca="1">VLOOKUP($B14594,'Input Sheet'!$B$515:$N$1014,5+M$5,FALSE)</f>
        <v>0</v>
      </c>
      <c r="N14595" s="111">
        <f ca="1">VLOOKUP($B14594,'Input Sheet'!$B$515:$N$1014,5+N$5,FALSE)</f>
        <v>0</v>
      </c>
    </row>
    <row r="14596" spans="1:14" s="369" customFormat="1" ht="12.75" hidden="1" customHeight="1" outlineLevel="2" x14ac:dyDescent="0.25">
      <c r="A14596" s="3"/>
      <c r="B14596" s="3"/>
      <c r="C14596" s="3"/>
      <c r="D14596" s="3">
        <v>1</v>
      </c>
      <c r="E14596" s="290">
        <f t="array" aca="1" ref="E14596:E14610" ca="1">TRANSPOSE(G14594:N14594)</f>
        <v>0</v>
      </c>
      <c r="F14596" s="291"/>
      <c r="G14596" s="292"/>
      <c r="H14596" s="293">
        <f ca="1">IF(OFFSET(H14596,-$D14596,0)="n/a","n/a",IF(H$5&gt;OFFSET(H14596,-$D14596,0)+$D14596,$E14596-SUM($G14596:G14596),($E14596-SUM($G14596:G14596))/(OFFSET(H14596,-$D14596,0)-(H$5-$D14596-1))))</f>
        <v>0</v>
      </c>
      <c r="I14596" s="293">
        <f ca="1">IF(OFFSET(I14596,-$D14596,0)="n/a","n/a",IF(I$5&gt;OFFSET(I14596,-$D14596,0)+$D14596,$E14596-SUM($G14596:H14596),($E14596-SUM($G14596:H14596))/(OFFSET(I14596,-$D14596,0)-(I$5-$D14596-1))))</f>
        <v>0</v>
      </c>
      <c r="J14596" s="293">
        <f ca="1">IF(OFFSET(J14596,-$D14596,0)="n/a","n/a",IF(J$5&gt;OFFSET(J14596,-$D14596,0)+$D14596,$E14596-SUM($G14596:I14596),($E14596-SUM($G14596:I14596))/(OFFSET(J14596,-$D14596,0)-(J$5-$D14596-1))))</f>
        <v>0</v>
      </c>
      <c r="K14596" s="293">
        <f ca="1">IF(OFFSET(K14596,-$D14596,0)="n/a","n/a",IF(K$5&gt;OFFSET(K14596,-$D14596,0)+$D14596,$E14596-SUM($G14596:J14596),($E14596-SUM($G14596:J14596))/(OFFSET(K14596,-$D14596,0)-(K$5-$D14596-1))))</f>
        <v>0</v>
      </c>
      <c r="L14596" s="293">
        <f ca="1">IF(OFFSET(L14596,-$D14596,0)="n/a","n/a",IF(L$5&gt;OFFSET(L14596,-$D14596,0)+$D14596,$E14596-SUM($G14596:K14596),($E14596-SUM($G14596:K14596))/(OFFSET(L14596,-$D14596,0)-(L$5-$D14596-1))))</f>
        <v>0</v>
      </c>
      <c r="M14596" s="293">
        <f ca="1">IF(OFFSET(M14596,-$D14596,0)="n/a","n/a",IF(M$5&gt;OFFSET(M14596,-$D14596,0)+$D14596,$E14596-SUM($G14596:L14596),($E14596-SUM($G14596:L14596))/(OFFSET(M14596,-$D14596,0)-(M$5-$D14596-1))))</f>
        <v>0</v>
      </c>
      <c r="N14596" s="293">
        <f ca="1">IF(OFFSET(N14596,-$D14596,0)="n/a","n/a",IF(N$5&gt;OFFSET(N14596,-$D14596,0)+$D14596,$E14596-SUM($G14596:M14596),($E14596-SUM($G14596:M14596))/(OFFSET(N14596,-$D14596,0)-(N$5-$D14596-1))))</f>
        <v>0</v>
      </c>
    </row>
    <row r="14597" spans="1:14" s="369" customFormat="1" ht="12.75" hidden="1" customHeight="1" outlineLevel="2" x14ac:dyDescent="0.25">
      <c r="A14597" s="3"/>
      <c r="B14597" s="3"/>
      <c r="C14597" s="392" t="s">
        <v>48</v>
      </c>
      <c r="D14597" s="3">
        <v>2</v>
      </c>
      <c r="E14597" s="290">
        <f ca="1"/>
        <v>0</v>
      </c>
      <c r="F14597" s="291"/>
      <c r="G14597" s="294"/>
      <c r="H14597" s="292"/>
      <c r="I14597" s="293">
        <f ca="1">IF(OFFSET(I14597,-$D14597,0)="n/a","n/a",IF(I$5&gt;OFFSET(I14597,-$D14597,0)+$D14597,$E14597-SUM($G14597:H14597),($E14597-SUM($G14597:H14597))/(OFFSET(I14597,-$D14597,0)-(I$5-$D14597-1))))</f>
        <v>0</v>
      </c>
      <c r="J14597" s="293">
        <f ca="1">IF(OFFSET(J14597,-$D14597,0)="n/a","n/a",IF(J$5&gt;OFFSET(J14597,-$D14597,0)+$D14597,$E14597-SUM($G14597:I14597),($E14597-SUM($G14597:I14597))/(OFFSET(J14597,-$D14597,0)-(J$5-$D14597-1))))</f>
        <v>0</v>
      </c>
      <c r="K14597" s="293">
        <f ca="1">IF(OFFSET(K14597,-$D14597,0)="n/a","n/a",IF(K$5&gt;OFFSET(K14597,-$D14597,0)+$D14597,$E14597-SUM($G14597:J14597),($E14597-SUM($G14597:J14597))/(OFFSET(K14597,-$D14597,0)-(K$5-$D14597-1))))</f>
        <v>0</v>
      </c>
      <c r="L14597" s="293">
        <f ca="1">IF(OFFSET(L14597,-$D14597,0)="n/a","n/a",IF(L$5&gt;OFFSET(L14597,-$D14597,0)+$D14597,$E14597-SUM($G14597:K14597),($E14597-SUM($G14597:K14597))/(OFFSET(L14597,-$D14597,0)-(L$5-$D14597-1))))</f>
        <v>0</v>
      </c>
      <c r="M14597" s="293">
        <f ca="1">IF(OFFSET(M14597,-$D14597,0)="n/a","n/a",IF(M$5&gt;OFFSET(M14597,-$D14597,0)+$D14597,$E14597-SUM($G14597:L14597),($E14597-SUM($G14597:L14597))/(OFFSET(M14597,-$D14597,0)-(M$5-$D14597-1))))</f>
        <v>0</v>
      </c>
      <c r="N14597" s="293">
        <f ca="1">IF(OFFSET(N14597,-$D14597,0)="n/a","n/a",IF(N$5&gt;OFFSET(N14597,-$D14597,0)+$D14597,$E14597-SUM($G14597:M14597),($E14597-SUM($G14597:M14597))/(OFFSET(N14597,-$D14597,0)-(N$5-$D14597-1))))</f>
        <v>0</v>
      </c>
    </row>
    <row r="14598" spans="1:14" s="369" customFormat="1" ht="12.75" hidden="1" customHeight="1" outlineLevel="2" x14ac:dyDescent="0.25">
      <c r="A14598" s="3"/>
      <c r="B14598" s="3"/>
      <c r="C14598" s="392"/>
      <c r="D14598" s="3">
        <v>3</v>
      </c>
      <c r="E14598" s="290">
        <f ca="1"/>
        <v>0</v>
      </c>
      <c r="F14598" s="291"/>
      <c r="G14598" s="294"/>
      <c r="H14598" s="294"/>
      <c r="I14598" s="292"/>
      <c r="J14598" s="293">
        <f ca="1">IF(OFFSET(J14598,-$D14598,0)="n/a","n/a",IF(J$5&gt;OFFSET(J14598,-$D14598,0)+$D14598,$E14598-SUM($G14598:I14598),($E14598-SUM($G14598:I14598))/(OFFSET(J14598,-$D14598,0)-(J$5-$D14598-1))))</f>
        <v>0</v>
      </c>
      <c r="K14598" s="293">
        <f ca="1">IF(OFFSET(K14598,-$D14598,0)="n/a","n/a",IF(K$5&gt;OFFSET(K14598,-$D14598,0)+$D14598,$E14598-SUM($G14598:J14598),($E14598-SUM($G14598:J14598))/(OFFSET(K14598,-$D14598,0)-(K$5-$D14598-1))))</f>
        <v>0</v>
      </c>
      <c r="L14598" s="293">
        <f ca="1">IF(OFFSET(L14598,-$D14598,0)="n/a","n/a",IF(L$5&gt;OFFSET(L14598,-$D14598,0)+$D14598,$E14598-SUM($G14598:K14598),($E14598-SUM($G14598:K14598))/(OFFSET(L14598,-$D14598,0)-(L$5-$D14598-1))))</f>
        <v>0</v>
      </c>
      <c r="M14598" s="293">
        <f ca="1">IF(OFFSET(M14598,-$D14598,0)="n/a","n/a",IF(M$5&gt;OFFSET(M14598,-$D14598,0)+$D14598,$E14598-SUM($G14598:L14598),($E14598-SUM($G14598:L14598))/(OFFSET(M14598,-$D14598,0)-(M$5-$D14598-1))))</f>
        <v>0</v>
      </c>
      <c r="N14598" s="293">
        <f ca="1">IF(OFFSET(N14598,-$D14598,0)="n/a","n/a",IF(N$5&gt;OFFSET(N14598,-$D14598,0)+$D14598,$E14598-SUM($G14598:M14598),($E14598-SUM($G14598:M14598))/(OFFSET(N14598,-$D14598,0)-(N$5-$D14598-1))))</f>
        <v>0</v>
      </c>
    </row>
    <row r="14599" spans="1:14" s="369" customFormat="1" ht="12.75" hidden="1" customHeight="1" outlineLevel="2" x14ac:dyDescent="0.25">
      <c r="A14599" s="3"/>
      <c r="B14599" s="3"/>
      <c r="C14599" s="392"/>
      <c r="D14599" s="3">
        <v>4</v>
      </c>
      <c r="E14599" s="290">
        <f ca="1"/>
        <v>0</v>
      </c>
      <c r="F14599" s="291"/>
      <c r="G14599" s="294"/>
      <c r="H14599" s="294"/>
      <c r="I14599" s="294"/>
      <c r="J14599" s="292"/>
      <c r="K14599" s="293">
        <f ca="1">IF(OFFSET(K14599,-$D14599,0)="n/a","n/a",IF(K$5&gt;OFFSET(K14599,-$D14599,0)+$D14599,$E14599-SUM($G14599:J14599),($E14599-SUM($G14599:J14599))/(OFFSET(K14599,-$D14599,0)-(K$5-$D14599-1))))</f>
        <v>0</v>
      </c>
      <c r="L14599" s="293">
        <f ca="1">IF(OFFSET(L14599,-$D14599,0)="n/a","n/a",IF(L$5&gt;OFFSET(L14599,-$D14599,0)+$D14599,$E14599-SUM($G14599:K14599),($E14599-SUM($G14599:K14599))/(OFFSET(L14599,-$D14599,0)-(L$5-$D14599-1))))</f>
        <v>0</v>
      </c>
      <c r="M14599" s="293">
        <f ca="1">IF(OFFSET(M14599,-$D14599,0)="n/a","n/a",IF(M$5&gt;OFFSET(M14599,-$D14599,0)+$D14599,$E14599-SUM($G14599:L14599),($E14599-SUM($G14599:L14599))/(OFFSET(M14599,-$D14599,0)-(M$5-$D14599-1))))</f>
        <v>0</v>
      </c>
      <c r="N14599" s="293">
        <f ca="1">IF(OFFSET(N14599,-$D14599,0)="n/a","n/a",IF(N$5&gt;OFFSET(N14599,-$D14599,0)+$D14599,$E14599-SUM($G14599:M14599),($E14599-SUM($G14599:M14599))/(OFFSET(N14599,-$D14599,0)-(N$5-$D14599-1))))</f>
        <v>0</v>
      </c>
    </row>
    <row r="14600" spans="1:14" s="369" customFormat="1" ht="12.75" hidden="1" customHeight="1" outlineLevel="2" x14ac:dyDescent="0.25">
      <c r="A14600" s="3"/>
      <c r="B14600" s="3"/>
      <c r="C14600" s="392"/>
      <c r="D14600" s="3">
        <v>5</v>
      </c>
      <c r="E14600" s="290">
        <f ca="1"/>
        <v>0</v>
      </c>
      <c r="F14600" s="291"/>
      <c r="G14600" s="294"/>
      <c r="H14600" s="294"/>
      <c r="I14600" s="294"/>
      <c r="J14600" s="294"/>
      <c r="K14600" s="292"/>
      <c r="L14600" s="293">
        <f ca="1">IF(OFFSET(L14600,-$D14600,0)="n/a","n/a",IF(L$5&gt;OFFSET(L14600,-$D14600,0)+$D14600,$E14600-SUM($G14600:K14600),($E14600-SUM($G14600:K14600))/(OFFSET(L14600,-$D14600,0)-(L$5-$D14600-1))))</f>
        <v>0</v>
      </c>
      <c r="M14600" s="293">
        <f ca="1">IF(OFFSET(M14600,-$D14600,0)="n/a","n/a",IF(M$5&gt;OFFSET(M14600,-$D14600,0)+$D14600,$E14600-SUM($G14600:L14600),($E14600-SUM($G14600:L14600))/(OFFSET(M14600,-$D14600,0)-(M$5-$D14600-1))))</f>
        <v>0</v>
      </c>
      <c r="N14600" s="293">
        <f ca="1">IF(OFFSET(N14600,-$D14600,0)="n/a","n/a",IF(N$5&gt;OFFSET(N14600,-$D14600,0)+$D14600,$E14600-SUM($G14600:M14600),($E14600-SUM($G14600:M14600))/(OFFSET(N14600,-$D14600,0)-(N$5-$D14600-1))))</f>
        <v>0</v>
      </c>
    </row>
    <row r="14601" spans="1:14" s="369" customFormat="1" ht="12.75" hidden="1" customHeight="1" outlineLevel="2" x14ac:dyDescent="0.25">
      <c r="A14601" s="3"/>
      <c r="B14601" s="3"/>
      <c r="C14601" s="392"/>
      <c r="D14601" s="3">
        <v>6</v>
      </c>
      <c r="E14601" s="290">
        <f ca="1"/>
        <v>0</v>
      </c>
      <c r="F14601" s="291"/>
      <c r="G14601" s="294"/>
      <c r="H14601" s="294"/>
      <c r="I14601" s="294"/>
      <c r="J14601" s="294"/>
      <c r="K14601" s="294"/>
      <c r="L14601" s="292"/>
      <c r="M14601" s="293">
        <f ca="1">IF(OFFSET(M14601,-$D14601,0)="n/a","n/a",IF(M$5&gt;OFFSET(M14601,-$D14601,0)+$D14601,$E14601-SUM($G14601:L14601),($E14601-SUM($G14601:L14601))/(OFFSET(M14601,-$D14601,0)-(M$5-$D14601-1))))</f>
        <v>0</v>
      </c>
      <c r="N14601" s="293">
        <f ca="1">IF(OFFSET(N14601,-$D14601,0)="n/a","n/a",IF(N$5&gt;OFFSET(N14601,-$D14601,0)+$D14601,$E14601-SUM($G14601:M14601),($E14601-SUM($G14601:M14601))/(OFFSET(N14601,-$D14601,0)-(N$5-$D14601-1))))</f>
        <v>0</v>
      </c>
    </row>
    <row r="14602" spans="1:14" s="369" customFormat="1" ht="12.75" hidden="1" customHeight="1" outlineLevel="2" x14ac:dyDescent="0.25">
      <c r="A14602" s="3"/>
      <c r="B14602" s="3"/>
      <c r="C14602" s="392"/>
      <c r="D14602" s="3">
        <v>7</v>
      </c>
      <c r="E14602" s="290">
        <f ca="1"/>
        <v>0</v>
      </c>
      <c r="F14602" s="291"/>
      <c r="G14602" s="294"/>
      <c r="H14602" s="294"/>
      <c r="I14602" s="294"/>
      <c r="J14602" s="294"/>
      <c r="K14602" s="294"/>
      <c r="L14602" s="294"/>
      <c r="M14602" s="292"/>
      <c r="N14602" s="293">
        <f ca="1">IF(OFFSET(N14602,-$D14602,0)="n/a","n/a",IF(N$5&gt;OFFSET(N14602,-$D14602,0)+$D14602,$E14602-SUM($G14602:M14602),($E14602-SUM($G14602:M14602))/(OFFSET(N14602,-$D14602,0)-(N$5-$D14602-1))))</f>
        <v>0</v>
      </c>
    </row>
    <row r="14603" spans="1:14" s="369" customFormat="1" ht="12.75" hidden="1" customHeight="1" outlineLevel="2" x14ac:dyDescent="0.25">
      <c r="A14603" s="3"/>
      <c r="B14603" s="3"/>
      <c r="C14603" s="392"/>
      <c r="D14603" s="3">
        <v>8</v>
      </c>
      <c r="E14603" s="290">
        <f ca="1"/>
        <v>0</v>
      </c>
      <c r="F14603" s="291"/>
      <c r="G14603" s="294"/>
      <c r="H14603" s="294"/>
      <c r="I14603" s="294"/>
      <c r="J14603" s="294"/>
      <c r="K14603" s="294"/>
      <c r="L14603" s="294"/>
      <c r="M14603" s="294"/>
      <c r="N14603" s="292"/>
    </row>
    <row r="14604" spans="1:14" s="369" customFormat="1" ht="12.75" hidden="1" customHeight="1" outlineLevel="2" x14ac:dyDescent="0.25">
      <c r="A14604" s="3"/>
      <c r="B14604" s="3"/>
      <c r="C14604" s="392"/>
      <c r="D14604" s="3">
        <v>9</v>
      </c>
      <c r="E14604" s="290" t="e">
        <f ca="1"/>
        <v>#N/A</v>
      </c>
      <c r="F14604" s="291"/>
      <c r="G14604" s="294"/>
      <c r="H14604" s="294"/>
      <c r="I14604" s="294"/>
      <c r="J14604" s="294"/>
      <c r="K14604" s="294"/>
      <c r="L14604" s="294"/>
      <c r="M14604" s="294"/>
      <c r="N14604" s="294"/>
    </row>
    <row r="14605" spans="1:14" s="369" customFormat="1" ht="12.75" hidden="1" customHeight="1" outlineLevel="2" x14ac:dyDescent="0.25">
      <c r="A14605" s="3"/>
      <c r="B14605" s="3"/>
      <c r="C14605" s="392"/>
      <c r="D14605" s="3">
        <v>10</v>
      </c>
      <c r="E14605" s="290" t="e">
        <f ca="1"/>
        <v>#N/A</v>
      </c>
      <c r="F14605" s="291"/>
      <c r="G14605" s="294"/>
      <c r="H14605" s="294"/>
      <c r="I14605" s="294"/>
      <c r="J14605" s="294"/>
      <c r="K14605" s="294"/>
      <c r="L14605" s="294"/>
      <c r="M14605" s="294"/>
      <c r="N14605" s="294"/>
    </row>
    <row r="14606" spans="1:14" s="369" customFormat="1" ht="12.75" hidden="1" customHeight="1" outlineLevel="2" x14ac:dyDescent="0.25">
      <c r="A14606" s="3"/>
      <c r="B14606" s="3"/>
      <c r="C14606" s="392"/>
      <c r="D14606" s="3">
        <v>11</v>
      </c>
      <c r="E14606" s="290" t="e">
        <f ca="1"/>
        <v>#N/A</v>
      </c>
      <c r="F14606" s="291"/>
      <c r="G14606" s="294"/>
      <c r="H14606" s="294"/>
      <c r="I14606" s="294"/>
      <c r="J14606" s="294"/>
      <c r="K14606" s="294"/>
      <c r="L14606" s="294"/>
      <c r="M14606" s="294"/>
      <c r="N14606" s="294"/>
    </row>
    <row r="14607" spans="1:14" s="369" customFormat="1" ht="12.75" hidden="1" customHeight="1" outlineLevel="2" x14ac:dyDescent="0.25">
      <c r="A14607" s="3"/>
      <c r="B14607" s="3"/>
      <c r="C14607" s="392"/>
      <c r="D14607" s="3">
        <v>12</v>
      </c>
      <c r="E14607" s="290" t="e">
        <f ca="1"/>
        <v>#N/A</v>
      </c>
      <c r="F14607" s="291"/>
      <c r="G14607" s="294"/>
      <c r="H14607" s="294"/>
      <c r="I14607" s="294"/>
      <c r="J14607" s="294"/>
      <c r="K14607" s="294"/>
      <c r="L14607" s="294"/>
      <c r="M14607" s="294"/>
      <c r="N14607" s="294"/>
    </row>
    <row r="14608" spans="1:14" s="369" customFormat="1" ht="12.75" hidden="1" customHeight="1" outlineLevel="2" x14ac:dyDescent="0.25">
      <c r="A14608" s="3"/>
      <c r="B14608" s="3"/>
      <c r="C14608" s="392"/>
      <c r="D14608" s="3">
        <v>13</v>
      </c>
      <c r="E14608" s="290" t="e">
        <f ca="1"/>
        <v>#N/A</v>
      </c>
      <c r="F14608" s="291"/>
      <c r="G14608" s="294"/>
      <c r="H14608" s="294"/>
      <c r="I14608" s="294"/>
      <c r="J14608" s="294"/>
      <c r="K14608" s="294"/>
      <c r="L14608" s="294"/>
      <c r="M14608" s="294"/>
      <c r="N14608" s="294"/>
    </row>
    <row r="14609" spans="1:14" s="369" customFormat="1" ht="12.75" hidden="1" customHeight="1" outlineLevel="2" x14ac:dyDescent="0.25">
      <c r="A14609" s="3"/>
      <c r="B14609" s="3"/>
      <c r="C14609" s="392"/>
      <c r="D14609" s="3">
        <v>14</v>
      </c>
      <c r="E14609" s="290" t="e">
        <f ca="1"/>
        <v>#N/A</v>
      </c>
      <c r="F14609" s="291"/>
      <c r="G14609" s="294"/>
      <c r="H14609" s="294"/>
      <c r="I14609" s="294"/>
      <c r="J14609" s="294"/>
      <c r="K14609" s="294"/>
      <c r="L14609" s="294"/>
      <c r="M14609" s="294"/>
      <c r="N14609" s="294"/>
    </row>
    <row r="14610" spans="1:14" s="369" customFormat="1" ht="12.75" hidden="1" customHeight="1" outlineLevel="2" x14ac:dyDescent="0.25">
      <c r="A14610" s="3"/>
      <c r="B14610" s="3"/>
      <c r="C14610" s="392"/>
      <c r="D14610" s="3">
        <v>15</v>
      </c>
      <c r="E14610" s="290" t="e">
        <f ca="1"/>
        <v>#N/A</v>
      </c>
      <c r="F14610" s="291"/>
      <c r="G14610" s="294"/>
      <c r="H14610" s="294"/>
      <c r="I14610" s="294"/>
      <c r="J14610" s="294"/>
      <c r="K14610" s="294"/>
      <c r="L14610" s="294"/>
      <c r="M14610" s="294"/>
      <c r="N14610" s="294"/>
    </row>
    <row r="14611" spans="1:14" s="369" customFormat="1" ht="12.75" hidden="1" customHeight="1" outlineLevel="1" x14ac:dyDescent="0.25">
      <c r="A14611" s="3"/>
      <c r="B14611" s="145" t="str">
        <f ca="1">B14594</f>
        <v>Asset Type 255</v>
      </c>
      <c r="C14611" s="145" t="str">
        <f ca="1">C14594</f>
        <v>Description - Asset Type 255</v>
      </c>
      <c r="D14611" s="3"/>
      <c r="E14611" s="3"/>
      <c r="F14611" s="106" t="s">
        <v>47</v>
      </c>
      <c r="G14611" s="296">
        <f t="shared" ref="G14611:N14611" si="1510">SUM(G14596:G14610)</f>
        <v>0</v>
      </c>
      <c r="H14611" s="296">
        <f t="shared" ca="1" si="1510"/>
        <v>0</v>
      </c>
      <c r="I14611" s="296">
        <f t="shared" ca="1" si="1510"/>
        <v>0</v>
      </c>
      <c r="J14611" s="296">
        <f t="shared" ca="1" si="1510"/>
        <v>0</v>
      </c>
      <c r="K14611" s="296">
        <f t="shared" ca="1" si="1510"/>
        <v>0</v>
      </c>
      <c r="L14611" s="296">
        <f t="shared" ca="1" si="1510"/>
        <v>0</v>
      </c>
      <c r="M14611" s="296">
        <f t="shared" ca="1" si="1510"/>
        <v>0</v>
      </c>
      <c r="N14611" s="296">
        <f t="shared" ca="1" si="1510"/>
        <v>0</v>
      </c>
    </row>
    <row r="14612" spans="1:14" s="369" customFormat="1" ht="12.75" hidden="1" customHeight="1" outlineLevel="2" x14ac:dyDescent="0.25">
      <c r="A14612" s="217">
        <f>A14594+1</f>
        <v>256</v>
      </c>
      <c r="B14612" s="22" t="str">
        <f ca="1">OFFSET($B$516,$A14612-1,0)</f>
        <v>Asset Type 256</v>
      </c>
      <c r="C14612" s="22" t="str">
        <f ca="1">OFFSET($C$516,$A14612-1,0)</f>
        <v>Description - Asset Type 256</v>
      </c>
      <c r="D14612" s="3"/>
      <c r="E14612" s="109"/>
      <c r="F14612" s="108" t="s">
        <v>46</v>
      </c>
      <c r="G14612" s="295">
        <f t="shared" ref="G14612:N14612" ca="1" si="1511">VLOOKUP($B14612,$B$516:$N$1015,5+G$5,FALSE)</f>
        <v>0</v>
      </c>
      <c r="H14612" s="295">
        <f t="shared" ca="1" si="1511"/>
        <v>0</v>
      </c>
      <c r="I14612" s="295">
        <f t="shared" ca="1" si="1511"/>
        <v>0</v>
      </c>
      <c r="J14612" s="295">
        <f t="shared" ca="1" si="1511"/>
        <v>0</v>
      </c>
      <c r="K14612" s="295">
        <f t="shared" ca="1" si="1511"/>
        <v>0</v>
      </c>
      <c r="L14612" s="295">
        <f t="shared" ca="1" si="1511"/>
        <v>0</v>
      </c>
      <c r="M14612" s="295">
        <f t="shared" ca="1" si="1511"/>
        <v>0</v>
      </c>
      <c r="N14612" s="295">
        <f t="shared" ca="1" si="1511"/>
        <v>0</v>
      </c>
    </row>
    <row r="14613" spans="1:14" s="369" customFormat="1" ht="12.75" hidden="1" customHeight="1" outlineLevel="2" x14ac:dyDescent="0.25">
      <c r="A14613" s="3"/>
      <c r="B14613" s="3"/>
      <c r="C14613" s="21"/>
      <c r="D14613" s="3"/>
      <c r="E14613" s="107"/>
      <c r="F14613" s="106" t="s">
        <v>80</v>
      </c>
      <c r="G14613" s="111">
        <f ca="1">VLOOKUP($B14612,'Input Sheet'!$B$515:$N$1014,5+G$5,FALSE)</f>
        <v>0</v>
      </c>
      <c r="H14613" s="111">
        <f ca="1">VLOOKUP($B14612,'Input Sheet'!$B$515:$N$1014,5+H$5,FALSE)</f>
        <v>0</v>
      </c>
      <c r="I14613" s="111">
        <f ca="1">VLOOKUP($B14612,'Input Sheet'!$B$515:$N$1014,5+I$5,FALSE)</f>
        <v>0</v>
      </c>
      <c r="J14613" s="111">
        <f ca="1">VLOOKUP($B14612,'Input Sheet'!$B$515:$N$1014,5+J$5,FALSE)</f>
        <v>0</v>
      </c>
      <c r="K14613" s="111">
        <f ca="1">VLOOKUP($B14612,'Input Sheet'!$B$515:$N$1014,5+K$5,FALSE)</f>
        <v>0</v>
      </c>
      <c r="L14613" s="111">
        <f ca="1">VLOOKUP($B14612,'Input Sheet'!$B$515:$N$1014,5+L$5,FALSE)</f>
        <v>0</v>
      </c>
      <c r="M14613" s="111">
        <f ca="1">VLOOKUP($B14612,'Input Sheet'!$B$515:$N$1014,5+M$5,FALSE)</f>
        <v>0</v>
      </c>
      <c r="N14613" s="111">
        <f ca="1">VLOOKUP($B14612,'Input Sheet'!$B$515:$N$1014,5+N$5,FALSE)</f>
        <v>0</v>
      </c>
    </row>
    <row r="14614" spans="1:14" s="369" customFormat="1" ht="12.75" hidden="1" customHeight="1" outlineLevel="2" x14ac:dyDescent="0.25">
      <c r="A14614" s="3"/>
      <c r="B14614" s="3"/>
      <c r="C14614" s="3"/>
      <c r="D14614" s="3">
        <v>1</v>
      </c>
      <c r="E14614" s="290">
        <f t="array" aca="1" ref="E14614:E14628" ca="1">TRANSPOSE(G14612:N14612)</f>
        <v>0</v>
      </c>
      <c r="F14614" s="291"/>
      <c r="G14614" s="292"/>
      <c r="H14614" s="293">
        <f ca="1">IF(OFFSET(H14614,-$D14614,0)="n/a","n/a",IF(H$5&gt;OFFSET(H14614,-$D14614,0)+$D14614,$E14614-SUM($G14614:G14614),($E14614-SUM($G14614:G14614))/(OFFSET(H14614,-$D14614,0)-(H$5-$D14614-1))))</f>
        <v>0</v>
      </c>
      <c r="I14614" s="293">
        <f ca="1">IF(OFFSET(I14614,-$D14614,0)="n/a","n/a",IF(I$5&gt;OFFSET(I14614,-$D14614,0)+$D14614,$E14614-SUM($G14614:H14614),($E14614-SUM($G14614:H14614))/(OFFSET(I14614,-$D14614,0)-(I$5-$D14614-1))))</f>
        <v>0</v>
      </c>
      <c r="J14614" s="293">
        <f ca="1">IF(OFFSET(J14614,-$D14614,0)="n/a","n/a",IF(J$5&gt;OFFSET(J14614,-$D14614,0)+$D14614,$E14614-SUM($G14614:I14614),($E14614-SUM($G14614:I14614))/(OFFSET(J14614,-$D14614,0)-(J$5-$D14614-1))))</f>
        <v>0</v>
      </c>
      <c r="K14614" s="293">
        <f ca="1">IF(OFFSET(K14614,-$D14614,0)="n/a","n/a",IF(K$5&gt;OFFSET(K14614,-$D14614,0)+$D14614,$E14614-SUM($G14614:J14614),($E14614-SUM($G14614:J14614))/(OFFSET(K14614,-$D14614,0)-(K$5-$D14614-1))))</f>
        <v>0</v>
      </c>
      <c r="L14614" s="293">
        <f ca="1">IF(OFFSET(L14614,-$D14614,0)="n/a","n/a",IF(L$5&gt;OFFSET(L14614,-$D14614,0)+$D14614,$E14614-SUM($G14614:K14614),($E14614-SUM($G14614:K14614))/(OFFSET(L14614,-$D14614,0)-(L$5-$D14614-1))))</f>
        <v>0</v>
      </c>
      <c r="M14614" s="293">
        <f ca="1">IF(OFFSET(M14614,-$D14614,0)="n/a","n/a",IF(M$5&gt;OFFSET(M14614,-$D14614,0)+$D14614,$E14614-SUM($G14614:L14614),($E14614-SUM($G14614:L14614))/(OFFSET(M14614,-$D14614,0)-(M$5-$D14614-1))))</f>
        <v>0</v>
      </c>
      <c r="N14614" s="293">
        <f ca="1">IF(OFFSET(N14614,-$D14614,0)="n/a","n/a",IF(N$5&gt;OFFSET(N14614,-$D14614,0)+$D14614,$E14614-SUM($G14614:M14614),($E14614-SUM($G14614:M14614))/(OFFSET(N14614,-$D14614,0)-(N$5-$D14614-1))))</f>
        <v>0</v>
      </c>
    </row>
    <row r="14615" spans="1:14" s="369" customFormat="1" ht="12.75" hidden="1" customHeight="1" outlineLevel="2" x14ac:dyDescent="0.25">
      <c r="A14615" s="3"/>
      <c r="B14615" s="3"/>
      <c r="C14615" s="392" t="s">
        <v>48</v>
      </c>
      <c r="D14615" s="3">
        <v>2</v>
      </c>
      <c r="E14615" s="290">
        <f ca="1"/>
        <v>0</v>
      </c>
      <c r="F14615" s="291"/>
      <c r="G14615" s="294"/>
      <c r="H14615" s="292"/>
      <c r="I14615" s="293">
        <f ca="1">IF(OFFSET(I14615,-$D14615,0)="n/a","n/a",IF(I$5&gt;OFFSET(I14615,-$D14615,0)+$D14615,$E14615-SUM($G14615:H14615),($E14615-SUM($G14615:H14615))/(OFFSET(I14615,-$D14615,0)-(I$5-$D14615-1))))</f>
        <v>0</v>
      </c>
      <c r="J14615" s="293">
        <f ca="1">IF(OFFSET(J14615,-$D14615,0)="n/a","n/a",IF(J$5&gt;OFFSET(J14615,-$D14615,0)+$D14615,$E14615-SUM($G14615:I14615),($E14615-SUM($G14615:I14615))/(OFFSET(J14615,-$D14615,0)-(J$5-$D14615-1))))</f>
        <v>0</v>
      </c>
      <c r="K14615" s="293">
        <f ca="1">IF(OFFSET(K14615,-$D14615,0)="n/a","n/a",IF(K$5&gt;OFFSET(K14615,-$D14615,0)+$D14615,$E14615-SUM($G14615:J14615),($E14615-SUM($G14615:J14615))/(OFFSET(K14615,-$D14615,0)-(K$5-$D14615-1))))</f>
        <v>0</v>
      </c>
      <c r="L14615" s="293">
        <f ca="1">IF(OFFSET(L14615,-$D14615,0)="n/a","n/a",IF(L$5&gt;OFFSET(L14615,-$D14615,0)+$D14615,$E14615-SUM($G14615:K14615),($E14615-SUM($G14615:K14615))/(OFFSET(L14615,-$D14615,0)-(L$5-$D14615-1))))</f>
        <v>0</v>
      </c>
      <c r="M14615" s="293">
        <f ca="1">IF(OFFSET(M14615,-$D14615,0)="n/a","n/a",IF(M$5&gt;OFFSET(M14615,-$D14615,0)+$D14615,$E14615-SUM($G14615:L14615),($E14615-SUM($G14615:L14615))/(OFFSET(M14615,-$D14615,0)-(M$5-$D14615-1))))</f>
        <v>0</v>
      </c>
      <c r="N14615" s="293">
        <f ca="1">IF(OFFSET(N14615,-$D14615,0)="n/a","n/a",IF(N$5&gt;OFFSET(N14615,-$D14615,0)+$D14615,$E14615-SUM($G14615:M14615),($E14615-SUM($G14615:M14615))/(OFFSET(N14615,-$D14615,0)-(N$5-$D14615-1))))</f>
        <v>0</v>
      </c>
    </row>
    <row r="14616" spans="1:14" s="369" customFormat="1" ht="12.75" hidden="1" customHeight="1" outlineLevel="2" x14ac:dyDescent="0.25">
      <c r="A14616" s="3"/>
      <c r="B14616" s="3"/>
      <c r="C14616" s="392"/>
      <c r="D14616" s="3">
        <v>3</v>
      </c>
      <c r="E14616" s="290">
        <f ca="1"/>
        <v>0</v>
      </c>
      <c r="F14616" s="291"/>
      <c r="G14616" s="294"/>
      <c r="H14616" s="294"/>
      <c r="I14616" s="292"/>
      <c r="J14616" s="293">
        <f ca="1">IF(OFFSET(J14616,-$D14616,0)="n/a","n/a",IF(J$5&gt;OFFSET(J14616,-$D14616,0)+$D14616,$E14616-SUM($G14616:I14616),($E14616-SUM($G14616:I14616))/(OFFSET(J14616,-$D14616,0)-(J$5-$D14616-1))))</f>
        <v>0</v>
      </c>
      <c r="K14616" s="293">
        <f ca="1">IF(OFFSET(K14616,-$D14616,0)="n/a","n/a",IF(K$5&gt;OFFSET(K14616,-$D14616,0)+$D14616,$E14616-SUM($G14616:J14616),($E14616-SUM($G14616:J14616))/(OFFSET(K14616,-$D14616,0)-(K$5-$D14616-1))))</f>
        <v>0</v>
      </c>
      <c r="L14616" s="293">
        <f ca="1">IF(OFFSET(L14616,-$D14616,0)="n/a","n/a",IF(L$5&gt;OFFSET(L14616,-$D14616,0)+$D14616,$E14616-SUM($G14616:K14616),($E14616-SUM($G14616:K14616))/(OFFSET(L14616,-$D14616,0)-(L$5-$D14616-1))))</f>
        <v>0</v>
      </c>
      <c r="M14616" s="293">
        <f ca="1">IF(OFFSET(M14616,-$D14616,0)="n/a","n/a",IF(M$5&gt;OFFSET(M14616,-$D14616,0)+$D14616,$E14616-SUM($G14616:L14616),($E14616-SUM($G14616:L14616))/(OFFSET(M14616,-$D14616,0)-(M$5-$D14616-1))))</f>
        <v>0</v>
      </c>
      <c r="N14616" s="293">
        <f ca="1">IF(OFFSET(N14616,-$D14616,0)="n/a","n/a",IF(N$5&gt;OFFSET(N14616,-$D14616,0)+$D14616,$E14616-SUM($G14616:M14616),($E14616-SUM($G14616:M14616))/(OFFSET(N14616,-$D14616,0)-(N$5-$D14616-1))))</f>
        <v>0</v>
      </c>
    </row>
    <row r="14617" spans="1:14" s="369" customFormat="1" ht="12.75" hidden="1" customHeight="1" outlineLevel="2" x14ac:dyDescent="0.25">
      <c r="A14617" s="3"/>
      <c r="B14617" s="3"/>
      <c r="C14617" s="392"/>
      <c r="D14617" s="3">
        <v>4</v>
      </c>
      <c r="E14617" s="290">
        <f ca="1"/>
        <v>0</v>
      </c>
      <c r="F14617" s="291"/>
      <c r="G14617" s="294"/>
      <c r="H14617" s="294"/>
      <c r="I14617" s="294"/>
      <c r="J14617" s="292"/>
      <c r="K14617" s="293">
        <f ca="1">IF(OFFSET(K14617,-$D14617,0)="n/a","n/a",IF(K$5&gt;OFFSET(K14617,-$D14617,0)+$D14617,$E14617-SUM($G14617:J14617),($E14617-SUM($G14617:J14617))/(OFFSET(K14617,-$D14617,0)-(K$5-$D14617-1))))</f>
        <v>0</v>
      </c>
      <c r="L14617" s="293">
        <f ca="1">IF(OFFSET(L14617,-$D14617,0)="n/a","n/a",IF(L$5&gt;OFFSET(L14617,-$D14617,0)+$D14617,$E14617-SUM($G14617:K14617),($E14617-SUM($G14617:K14617))/(OFFSET(L14617,-$D14617,0)-(L$5-$D14617-1))))</f>
        <v>0</v>
      </c>
      <c r="M14617" s="293">
        <f ca="1">IF(OFFSET(M14617,-$D14617,0)="n/a","n/a",IF(M$5&gt;OFFSET(M14617,-$D14617,0)+$D14617,$E14617-SUM($G14617:L14617),($E14617-SUM($G14617:L14617))/(OFFSET(M14617,-$D14617,0)-(M$5-$D14617-1))))</f>
        <v>0</v>
      </c>
      <c r="N14617" s="293">
        <f ca="1">IF(OFFSET(N14617,-$D14617,0)="n/a","n/a",IF(N$5&gt;OFFSET(N14617,-$D14617,0)+$D14617,$E14617-SUM($G14617:M14617),($E14617-SUM($G14617:M14617))/(OFFSET(N14617,-$D14617,0)-(N$5-$D14617-1))))</f>
        <v>0</v>
      </c>
    </row>
    <row r="14618" spans="1:14" s="369" customFormat="1" ht="12.75" hidden="1" customHeight="1" outlineLevel="2" x14ac:dyDescent="0.25">
      <c r="A14618" s="3"/>
      <c r="B14618" s="3"/>
      <c r="C14618" s="392"/>
      <c r="D14618" s="3">
        <v>5</v>
      </c>
      <c r="E14618" s="290">
        <f ca="1"/>
        <v>0</v>
      </c>
      <c r="F14618" s="291"/>
      <c r="G14618" s="294"/>
      <c r="H14618" s="294"/>
      <c r="I14618" s="294"/>
      <c r="J14618" s="294"/>
      <c r="K14618" s="292"/>
      <c r="L14618" s="293">
        <f ca="1">IF(OFFSET(L14618,-$D14618,0)="n/a","n/a",IF(L$5&gt;OFFSET(L14618,-$D14618,0)+$D14618,$E14618-SUM($G14618:K14618),($E14618-SUM($G14618:K14618))/(OFFSET(L14618,-$D14618,0)-(L$5-$D14618-1))))</f>
        <v>0</v>
      </c>
      <c r="M14618" s="293">
        <f ca="1">IF(OFFSET(M14618,-$D14618,0)="n/a","n/a",IF(M$5&gt;OFFSET(M14618,-$D14618,0)+$D14618,$E14618-SUM($G14618:L14618),($E14618-SUM($G14618:L14618))/(OFFSET(M14618,-$D14618,0)-(M$5-$D14618-1))))</f>
        <v>0</v>
      </c>
      <c r="N14618" s="293">
        <f ca="1">IF(OFFSET(N14618,-$D14618,0)="n/a","n/a",IF(N$5&gt;OFFSET(N14618,-$D14618,0)+$D14618,$E14618-SUM($G14618:M14618),($E14618-SUM($G14618:M14618))/(OFFSET(N14618,-$D14618,0)-(N$5-$D14618-1))))</f>
        <v>0</v>
      </c>
    </row>
    <row r="14619" spans="1:14" s="369" customFormat="1" ht="12.75" hidden="1" customHeight="1" outlineLevel="2" x14ac:dyDescent="0.25">
      <c r="A14619" s="3"/>
      <c r="B14619" s="3"/>
      <c r="C14619" s="392"/>
      <c r="D14619" s="3">
        <v>6</v>
      </c>
      <c r="E14619" s="290">
        <f ca="1"/>
        <v>0</v>
      </c>
      <c r="F14619" s="291"/>
      <c r="G14619" s="294"/>
      <c r="H14619" s="294"/>
      <c r="I14619" s="294"/>
      <c r="J14619" s="294"/>
      <c r="K14619" s="294"/>
      <c r="L14619" s="292"/>
      <c r="M14619" s="293">
        <f ca="1">IF(OFFSET(M14619,-$D14619,0)="n/a","n/a",IF(M$5&gt;OFFSET(M14619,-$D14619,0)+$D14619,$E14619-SUM($G14619:L14619),($E14619-SUM($G14619:L14619))/(OFFSET(M14619,-$D14619,0)-(M$5-$D14619-1))))</f>
        <v>0</v>
      </c>
      <c r="N14619" s="293">
        <f ca="1">IF(OFFSET(N14619,-$D14619,0)="n/a","n/a",IF(N$5&gt;OFFSET(N14619,-$D14619,0)+$D14619,$E14619-SUM($G14619:M14619),($E14619-SUM($G14619:M14619))/(OFFSET(N14619,-$D14619,0)-(N$5-$D14619-1))))</f>
        <v>0</v>
      </c>
    </row>
    <row r="14620" spans="1:14" s="369" customFormat="1" ht="12.75" hidden="1" customHeight="1" outlineLevel="2" x14ac:dyDescent="0.25">
      <c r="A14620" s="3"/>
      <c r="B14620" s="3"/>
      <c r="C14620" s="392"/>
      <c r="D14620" s="3">
        <v>7</v>
      </c>
      <c r="E14620" s="290">
        <f ca="1"/>
        <v>0</v>
      </c>
      <c r="F14620" s="291"/>
      <c r="G14620" s="294"/>
      <c r="H14620" s="294"/>
      <c r="I14620" s="294"/>
      <c r="J14620" s="294"/>
      <c r="K14620" s="294"/>
      <c r="L14620" s="294"/>
      <c r="M14620" s="292"/>
      <c r="N14620" s="293">
        <f ca="1">IF(OFFSET(N14620,-$D14620,0)="n/a","n/a",IF(N$5&gt;OFFSET(N14620,-$D14620,0)+$D14620,$E14620-SUM($G14620:M14620),($E14620-SUM($G14620:M14620))/(OFFSET(N14620,-$D14620,0)-(N$5-$D14620-1))))</f>
        <v>0</v>
      </c>
    </row>
    <row r="14621" spans="1:14" s="369" customFormat="1" ht="12.75" hidden="1" customHeight="1" outlineLevel="2" x14ac:dyDescent="0.25">
      <c r="A14621" s="3"/>
      <c r="B14621" s="3"/>
      <c r="C14621" s="392"/>
      <c r="D14621" s="3">
        <v>8</v>
      </c>
      <c r="E14621" s="290">
        <f ca="1"/>
        <v>0</v>
      </c>
      <c r="F14621" s="291"/>
      <c r="G14621" s="294"/>
      <c r="H14621" s="294"/>
      <c r="I14621" s="294"/>
      <c r="J14621" s="294"/>
      <c r="K14621" s="294"/>
      <c r="L14621" s="294"/>
      <c r="M14621" s="294"/>
      <c r="N14621" s="292"/>
    </row>
    <row r="14622" spans="1:14" s="369" customFormat="1" ht="12.75" hidden="1" customHeight="1" outlineLevel="2" x14ac:dyDescent="0.25">
      <c r="A14622" s="3"/>
      <c r="B14622" s="3"/>
      <c r="C14622" s="392"/>
      <c r="D14622" s="3">
        <v>9</v>
      </c>
      <c r="E14622" s="290" t="e">
        <f ca="1"/>
        <v>#N/A</v>
      </c>
      <c r="F14622" s="291"/>
      <c r="G14622" s="294"/>
      <c r="H14622" s="294"/>
      <c r="I14622" s="294"/>
      <c r="J14622" s="294"/>
      <c r="K14622" s="294"/>
      <c r="L14622" s="294"/>
      <c r="M14622" s="294"/>
      <c r="N14622" s="294"/>
    </row>
    <row r="14623" spans="1:14" s="369" customFormat="1" ht="12.75" hidden="1" customHeight="1" outlineLevel="2" x14ac:dyDescent="0.25">
      <c r="A14623" s="3"/>
      <c r="B14623" s="3"/>
      <c r="C14623" s="392"/>
      <c r="D14623" s="3">
        <v>10</v>
      </c>
      <c r="E14623" s="290" t="e">
        <f ca="1"/>
        <v>#N/A</v>
      </c>
      <c r="F14623" s="291"/>
      <c r="G14623" s="294"/>
      <c r="H14623" s="294"/>
      <c r="I14623" s="294"/>
      <c r="J14623" s="294"/>
      <c r="K14623" s="294"/>
      <c r="L14623" s="294"/>
      <c r="M14623" s="294"/>
      <c r="N14623" s="294"/>
    </row>
    <row r="14624" spans="1:14" s="369" customFormat="1" ht="12.75" hidden="1" customHeight="1" outlineLevel="2" x14ac:dyDescent="0.25">
      <c r="A14624" s="3"/>
      <c r="B14624" s="3"/>
      <c r="C14624" s="392"/>
      <c r="D14624" s="3">
        <v>11</v>
      </c>
      <c r="E14624" s="290" t="e">
        <f ca="1"/>
        <v>#N/A</v>
      </c>
      <c r="F14624" s="291"/>
      <c r="G14624" s="294"/>
      <c r="H14624" s="294"/>
      <c r="I14624" s="294"/>
      <c r="J14624" s="294"/>
      <c r="K14624" s="294"/>
      <c r="L14624" s="294"/>
      <c r="M14624" s="294"/>
      <c r="N14624" s="294"/>
    </row>
    <row r="14625" spans="1:14" s="369" customFormat="1" ht="12.75" hidden="1" customHeight="1" outlineLevel="2" x14ac:dyDescent="0.25">
      <c r="A14625" s="3"/>
      <c r="B14625" s="3"/>
      <c r="C14625" s="392"/>
      <c r="D14625" s="3">
        <v>12</v>
      </c>
      <c r="E14625" s="290" t="e">
        <f ca="1"/>
        <v>#N/A</v>
      </c>
      <c r="F14625" s="291"/>
      <c r="G14625" s="294"/>
      <c r="H14625" s="294"/>
      <c r="I14625" s="294"/>
      <c r="J14625" s="294"/>
      <c r="K14625" s="294"/>
      <c r="L14625" s="294"/>
      <c r="M14625" s="294"/>
      <c r="N14625" s="294"/>
    </row>
    <row r="14626" spans="1:14" s="369" customFormat="1" ht="12.75" hidden="1" customHeight="1" outlineLevel="2" x14ac:dyDescent="0.25">
      <c r="A14626" s="3"/>
      <c r="B14626" s="3"/>
      <c r="C14626" s="392"/>
      <c r="D14626" s="3">
        <v>13</v>
      </c>
      <c r="E14626" s="290" t="e">
        <f ca="1"/>
        <v>#N/A</v>
      </c>
      <c r="F14626" s="291"/>
      <c r="G14626" s="294"/>
      <c r="H14626" s="294"/>
      <c r="I14626" s="294"/>
      <c r="J14626" s="294"/>
      <c r="K14626" s="294"/>
      <c r="L14626" s="294"/>
      <c r="M14626" s="294"/>
      <c r="N14626" s="294"/>
    </row>
    <row r="14627" spans="1:14" s="369" customFormat="1" ht="12.75" hidden="1" customHeight="1" outlineLevel="2" x14ac:dyDescent="0.25">
      <c r="A14627" s="3"/>
      <c r="B14627" s="3"/>
      <c r="C14627" s="392"/>
      <c r="D14627" s="3">
        <v>14</v>
      </c>
      <c r="E14627" s="290" t="e">
        <f ca="1"/>
        <v>#N/A</v>
      </c>
      <c r="F14627" s="291"/>
      <c r="G14627" s="294"/>
      <c r="H14627" s="294"/>
      <c r="I14627" s="294"/>
      <c r="J14627" s="294"/>
      <c r="K14627" s="294"/>
      <c r="L14627" s="294"/>
      <c r="M14627" s="294"/>
      <c r="N14627" s="294"/>
    </row>
    <row r="14628" spans="1:14" s="369" customFormat="1" ht="12.75" hidden="1" customHeight="1" outlineLevel="2" x14ac:dyDescent="0.25">
      <c r="A14628" s="3"/>
      <c r="B14628" s="3"/>
      <c r="C14628" s="392"/>
      <c r="D14628" s="3">
        <v>15</v>
      </c>
      <c r="E14628" s="290" t="e">
        <f ca="1"/>
        <v>#N/A</v>
      </c>
      <c r="F14628" s="291"/>
      <c r="G14628" s="294"/>
      <c r="H14628" s="294"/>
      <c r="I14628" s="294"/>
      <c r="J14628" s="294"/>
      <c r="K14628" s="294"/>
      <c r="L14628" s="294"/>
      <c r="M14628" s="294"/>
      <c r="N14628" s="294"/>
    </row>
    <row r="14629" spans="1:14" s="369" customFormat="1" ht="12.75" hidden="1" customHeight="1" outlineLevel="1" x14ac:dyDescent="0.25">
      <c r="A14629" s="3"/>
      <c r="B14629" s="145" t="str">
        <f ca="1">B14612</f>
        <v>Asset Type 256</v>
      </c>
      <c r="C14629" s="145" t="str">
        <f ca="1">C14612</f>
        <v>Description - Asset Type 256</v>
      </c>
      <c r="D14629" s="3"/>
      <c r="E14629" s="3"/>
      <c r="F14629" s="106" t="s">
        <v>47</v>
      </c>
      <c r="G14629" s="296">
        <f t="shared" ref="G14629:N14629" si="1512">SUM(G14614:G14628)</f>
        <v>0</v>
      </c>
      <c r="H14629" s="296">
        <f t="shared" ca="1" si="1512"/>
        <v>0</v>
      </c>
      <c r="I14629" s="296">
        <f t="shared" ca="1" si="1512"/>
        <v>0</v>
      </c>
      <c r="J14629" s="296">
        <f t="shared" ca="1" si="1512"/>
        <v>0</v>
      </c>
      <c r="K14629" s="296">
        <f t="shared" ca="1" si="1512"/>
        <v>0</v>
      </c>
      <c r="L14629" s="296">
        <f t="shared" ca="1" si="1512"/>
        <v>0</v>
      </c>
      <c r="M14629" s="296">
        <f t="shared" ca="1" si="1512"/>
        <v>0</v>
      </c>
      <c r="N14629" s="296">
        <f t="shared" ca="1" si="1512"/>
        <v>0</v>
      </c>
    </row>
    <row r="14630" spans="1:14" s="369" customFormat="1" ht="12.75" hidden="1" customHeight="1" outlineLevel="2" x14ac:dyDescent="0.25">
      <c r="A14630" s="217">
        <f>A14612+1</f>
        <v>257</v>
      </c>
      <c r="B14630" s="22" t="str">
        <f ca="1">OFFSET($B$516,$A14630-1,0)</f>
        <v>Asset Type 257</v>
      </c>
      <c r="C14630" s="22" t="str">
        <f ca="1">OFFSET($C$516,$A14630-1,0)</f>
        <v>Description - Asset Type 257</v>
      </c>
      <c r="D14630" s="3"/>
      <c r="E14630" s="109"/>
      <c r="F14630" s="108" t="s">
        <v>46</v>
      </c>
      <c r="G14630" s="295">
        <f t="shared" ref="G14630:N14630" ca="1" si="1513">VLOOKUP($B14630,$B$516:$N$1015,5+G$5,FALSE)</f>
        <v>0</v>
      </c>
      <c r="H14630" s="295">
        <f t="shared" ca="1" si="1513"/>
        <v>0</v>
      </c>
      <c r="I14630" s="295">
        <f t="shared" ca="1" si="1513"/>
        <v>0</v>
      </c>
      <c r="J14630" s="295">
        <f t="shared" ca="1" si="1513"/>
        <v>0</v>
      </c>
      <c r="K14630" s="295">
        <f t="shared" ca="1" si="1513"/>
        <v>0</v>
      </c>
      <c r="L14630" s="295">
        <f t="shared" ca="1" si="1513"/>
        <v>0</v>
      </c>
      <c r="M14630" s="295">
        <f t="shared" ca="1" si="1513"/>
        <v>0</v>
      </c>
      <c r="N14630" s="295">
        <f t="shared" ca="1" si="1513"/>
        <v>0</v>
      </c>
    </row>
    <row r="14631" spans="1:14" s="369" customFormat="1" ht="12.75" hidden="1" customHeight="1" outlineLevel="2" x14ac:dyDescent="0.25">
      <c r="A14631" s="3"/>
      <c r="B14631" s="3"/>
      <c r="C14631" s="21"/>
      <c r="D14631" s="3"/>
      <c r="E14631" s="107"/>
      <c r="F14631" s="106" t="s">
        <v>80</v>
      </c>
      <c r="G14631" s="111">
        <f ca="1">VLOOKUP($B14630,'Input Sheet'!$B$515:$N$1014,5+G$5,FALSE)</f>
        <v>0</v>
      </c>
      <c r="H14631" s="111">
        <f ca="1">VLOOKUP($B14630,'Input Sheet'!$B$515:$N$1014,5+H$5,FALSE)</f>
        <v>0</v>
      </c>
      <c r="I14631" s="111">
        <f ca="1">VLOOKUP($B14630,'Input Sheet'!$B$515:$N$1014,5+I$5,FALSE)</f>
        <v>0</v>
      </c>
      <c r="J14631" s="111">
        <f ca="1">VLOOKUP($B14630,'Input Sheet'!$B$515:$N$1014,5+J$5,FALSE)</f>
        <v>0</v>
      </c>
      <c r="K14631" s="111">
        <f ca="1">VLOOKUP($B14630,'Input Sheet'!$B$515:$N$1014,5+K$5,FALSE)</f>
        <v>0</v>
      </c>
      <c r="L14631" s="111">
        <f ca="1">VLOOKUP($B14630,'Input Sheet'!$B$515:$N$1014,5+L$5,FALSE)</f>
        <v>0</v>
      </c>
      <c r="M14631" s="111">
        <f ca="1">VLOOKUP($B14630,'Input Sheet'!$B$515:$N$1014,5+M$5,FALSE)</f>
        <v>0</v>
      </c>
      <c r="N14631" s="111">
        <f ca="1">VLOOKUP($B14630,'Input Sheet'!$B$515:$N$1014,5+N$5,FALSE)</f>
        <v>0</v>
      </c>
    </row>
    <row r="14632" spans="1:14" s="369" customFormat="1" ht="12.75" hidden="1" customHeight="1" outlineLevel="2" x14ac:dyDescent="0.25">
      <c r="A14632" s="3"/>
      <c r="B14632" s="3"/>
      <c r="C14632" s="3"/>
      <c r="D14632" s="3">
        <v>1</v>
      </c>
      <c r="E14632" s="290">
        <f t="array" aca="1" ref="E14632:E14646" ca="1">TRANSPOSE(G14630:N14630)</f>
        <v>0</v>
      </c>
      <c r="F14632" s="291"/>
      <c r="G14632" s="292"/>
      <c r="H14632" s="293">
        <f ca="1">IF(OFFSET(H14632,-$D14632,0)="n/a","n/a",IF(H$5&gt;OFFSET(H14632,-$D14632,0)+$D14632,$E14632-SUM($G14632:G14632),($E14632-SUM($G14632:G14632))/(OFFSET(H14632,-$D14632,0)-(H$5-$D14632-1))))</f>
        <v>0</v>
      </c>
      <c r="I14632" s="293">
        <f ca="1">IF(OFFSET(I14632,-$D14632,0)="n/a","n/a",IF(I$5&gt;OFFSET(I14632,-$D14632,0)+$D14632,$E14632-SUM($G14632:H14632),($E14632-SUM($G14632:H14632))/(OFFSET(I14632,-$D14632,0)-(I$5-$D14632-1))))</f>
        <v>0</v>
      </c>
      <c r="J14632" s="293">
        <f ca="1">IF(OFFSET(J14632,-$D14632,0)="n/a","n/a",IF(J$5&gt;OFFSET(J14632,-$D14632,0)+$D14632,$E14632-SUM($G14632:I14632),($E14632-SUM($G14632:I14632))/(OFFSET(J14632,-$D14632,0)-(J$5-$D14632-1))))</f>
        <v>0</v>
      </c>
      <c r="K14632" s="293">
        <f ca="1">IF(OFFSET(K14632,-$D14632,0)="n/a","n/a",IF(K$5&gt;OFFSET(K14632,-$D14632,0)+$D14632,$E14632-SUM($G14632:J14632),($E14632-SUM($G14632:J14632))/(OFFSET(K14632,-$D14632,0)-(K$5-$D14632-1))))</f>
        <v>0</v>
      </c>
      <c r="L14632" s="293">
        <f ca="1">IF(OFFSET(L14632,-$D14632,0)="n/a","n/a",IF(L$5&gt;OFFSET(L14632,-$D14632,0)+$D14632,$E14632-SUM($G14632:K14632),($E14632-SUM($G14632:K14632))/(OFFSET(L14632,-$D14632,0)-(L$5-$D14632-1))))</f>
        <v>0</v>
      </c>
      <c r="M14632" s="293">
        <f ca="1">IF(OFFSET(M14632,-$D14632,0)="n/a","n/a",IF(M$5&gt;OFFSET(M14632,-$D14632,0)+$D14632,$E14632-SUM($G14632:L14632),($E14632-SUM($G14632:L14632))/(OFFSET(M14632,-$D14632,0)-(M$5-$D14632-1))))</f>
        <v>0</v>
      </c>
      <c r="N14632" s="293">
        <f ca="1">IF(OFFSET(N14632,-$D14632,0)="n/a","n/a",IF(N$5&gt;OFFSET(N14632,-$D14632,0)+$D14632,$E14632-SUM($G14632:M14632),($E14632-SUM($G14632:M14632))/(OFFSET(N14632,-$D14632,0)-(N$5-$D14632-1))))</f>
        <v>0</v>
      </c>
    </row>
    <row r="14633" spans="1:14" s="369" customFormat="1" ht="12.75" hidden="1" customHeight="1" outlineLevel="2" x14ac:dyDescent="0.25">
      <c r="A14633" s="3"/>
      <c r="B14633" s="3"/>
      <c r="C14633" s="392" t="s">
        <v>48</v>
      </c>
      <c r="D14633" s="3">
        <v>2</v>
      </c>
      <c r="E14633" s="290">
        <f ca="1"/>
        <v>0</v>
      </c>
      <c r="F14633" s="291"/>
      <c r="G14633" s="294"/>
      <c r="H14633" s="292"/>
      <c r="I14633" s="293">
        <f ca="1">IF(OFFSET(I14633,-$D14633,0)="n/a","n/a",IF(I$5&gt;OFFSET(I14633,-$D14633,0)+$D14633,$E14633-SUM($G14633:H14633),($E14633-SUM($G14633:H14633))/(OFFSET(I14633,-$D14633,0)-(I$5-$D14633-1))))</f>
        <v>0</v>
      </c>
      <c r="J14633" s="293">
        <f ca="1">IF(OFFSET(J14633,-$D14633,0)="n/a","n/a",IF(J$5&gt;OFFSET(J14633,-$D14633,0)+$D14633,$E14633-SUM($G14633:I14633),($E14633-SUM($G14633:I14633))/(OFFSET(J14633,-$D14633,0)-(J$5-$D14633-1))))</f>
        <v>0</v>
      </c>
      <c r="K14633" s="293">
        <f ca="1">IF(OFFSET(K14633,-$D14633,0)="n/a","n/a",IF(K$5&gt;OFFSET(K14633,-$D14633,0)+$D14633,$E14633-SUM($G14633:J14633),($E14633-SUM($G14633:J14633))/(OFFSET(K14633,-$D14633,0)-(K$5-$D14633-1))))</f>
        <v>0</v>
      </c>
      <c r="L14633" s="293">
        <f ca="1">IF(OFFSET(L14633,-$D14633,0)="n/a","n/a",IF(L$5&gt;OFFSET(L14633,-$D14633,0)+$D14633,$E14633-SUM($G14633:K14633),($E14633-SUM($G14633:K14633))/(OFFSET(L14633,-$D14633,0)-(L$5-$D14633-1))))</f>
        <v>0</v>
      </c>
      <c r="M14633" s="293">
        <f ca="1">IF(OFFSET(M14633,-$D14633,0)="n/a","n/a",IF(M$5&gt;OFFSET(M14633,-$D14633,0)+$D14633,$E14633-SUM($G14633:L14633),($E14633-SUM($G14633:L14633))/(OFFSET(M14633,-$D14633,0)-(M$5-$D14633-1))))</f>
        <v>0</v>
      </c>
      <c r="N14633" s="293">
        <f ca="1">IF(OFFSET(N14633,-$D14633,0)="n/a","n/a",IF(N$5&gt;OFFSET(N14633,-$D14633,0)+$D14633,$E14633-SUM($G14633:M14633),($E14633-SUM($G14633:M14633))/(OFFSET(N14633,-$D14633,0)-(N$5-$D14633-1))))</f>
        <v>0</v>
      </c>
    </row>
    <row r="14634" spans="1:14" s="369" customFormat="1" ht="12.75" hidden="1" customHeight="1" outlineLevel="2" x14ac:dyDescent="0.25">
      <c r="A14634" s="3"/>
      <c r="B14634" s="3"/>
      <c r="C14634" s="392"/>
      <c r="D14634" s="3">
        <v>3</v>
      </c>
      <c r="E14634" s="290">
        <f ca="1"/>
        <v>0</v>
      </c>
      <c r="F14634" s="291"/>
      <c r="G14634" s="294"/>
      <c r="H14634" s="294"/>
      <c r="I14634" s="292"/>
      <c r="J14634" s="293">
        <f ca="1">IF(OFFSET(J14634,-$D14634,0)="n/a","n/a",IF(J$5&gt;OFFSET(J14634,-$D14634,0)+$D14634,$E14634-SUM($G14634:I14634),($E14634-SUM($G14634:I14634))/(OFFSET(J14634,-$D14634,0)-(J$5-$D14634-1))))</f>
        <v>0</v>
      </c>
      <c r="K14634" s="293">
        <f ca="1">IF(OFFSET(K14634,-$D14634,0)="n/a","n/a",IF(K$5&gt;OFFSET(K14634,-$D14634,0)+$D14634,$E14634-SUM($G14634:J14634),($E14634-SUM($G14634:J14634))/(OFFSET(K14634,-$D14634,0)-(K$5-$D14634-1))))</f>
        <v>0</v>
      </c>
      <c r="L14634" s="293">
        <f ca="1">IF(OFFSET(L14634,-$D14634,0)="n/a","n/a",IF(L$5&gt;OFFSET(L14634,-$D14634,0)+$D14634,$E14634-SUM($G14634:K14634),($E14634-SUM($G14634:K14634))/(OFFSET(L14634,-$D14634,0)-(L$5-$D14634-1))))</f>
        <v>0</v>
      </c>
      <c r="M14634" s="293">
        <f ca="1">IF(OFFSET(M14634,-$D14634,0)="n/a","n/a",IF(M$5&gt;OFFSET(M14634,-$D14634,0)+$D14634,$E14634-SUM($G14634:L14634),($E14634-SUM($G14634:L14634))/(OFFSET(M14634,-$D14634,0)-(M$5-$D14634-1))))</f>
        <v>0</v>
      </c>
      <c r="N14634" s="293">
        <f ca="1">IF(OFFSET(N14634,-$D14634,0)="n/a","n/a",IF(N$5&gt;OFFSET(N14634,-$D14634,0)+$D14634,$E14634-SUM($G14634:M14634),($E14634-SUM($G14634:M14634))/(OFFSET(N14634,-$D14634,0)-(N$5-$D14634-1))))</f>
        <v>0</v>
      </c>
    </row>
    <row r="14635" spans="1:14" s="369" customFormat="1" ht="12.75" hidden="1" customHeight="1" outlineLevel="2" x14ac:dyDescent="0.25">
      <c r="A14635" s="3"/>
      <c r="B14635" s="3"/>
      <c r="C14635" s="392"/>
      <c r="D14635" s="3">
        <v>4</v>
      </c>
      <c r="E14635" s="290">
        <f ca="1"/>
        <v>0</v>
      </c>
      <c r="F14635" s="291"/>
      <c r="G14635" s="294"/>
      <c r="H14635" s="294"/>
      <c r="I14635" s="294"/>
      <c r="J14635" s="292"/>
      <c r="K14635" s="293">
        <f ca="1">IF(OFFSET(K14635,-$D14635,0)="n/a","n/a",IF(K$5&gt;OFFSET(K14635,-$D14635,0)+$D14635,$E14635-SUM($G14635:J14635),($E14635-SUM($G14635:J14635))/(OFFSET(K14635,-$D14635,0)-(K$5-$D14635-1))))</f>
        <v>0</v>
      </c>
      <c r="L14635" s="293">
        <f ca="1">IF(OFFSET(L14635,-$D14635,0)="n/a","n/a",IF(L$5&gt;OFFSET(L14635,-$D14635,0)+$D14635,$E14635-SUM($G14635:K14635),($E14635-SUM($G14635:K14635))/(OFFSET(L14635,-$D14635,0)-(L$5-$D14635-1))))</f>
        <v>0</v>
      </c>
      <c r="M14635" s="293">
        <f ca="1">IF(OFFSET(M14635,-$D14635,0)="n/a","n/a",IF(M$5&gt;OFFSET(M14635,-$D14635,0)+$D14635,$E14635-SUM($G14635:L14635),($E14635-SUM($G14635:L14635))/(OFFSET(M14635,-$D14635,0)-(M$5-$D14635-1))))</f>
        <v>0</v>
      </c>
      <c r="N14635" s="293">
        <f ca="1">IF(OFFSET(N14635,-$D14635,0)="n/a","n/a",IF(N$5&gt;OFFSET(N14635,-$D14635,0)+$D14635,$E14635-SUM($G14635:M14635),($E14635-SUM($G14635:M14635))/(OFFSET(N14635,-$D14635,0)-(N$5-$D14635-1))))</f>
        <v>0</v>
      </c>
    </row>
    <row r="14636" spans="1:14" s="369" customFormat="1" ht="12.75" hidden="1" customHeight="1" outlineLevel="2" x14ac:dyDescent="0.25">
      <c r="A14636" s="3"/>
      <c r="B14636" s="3"/>
      <c r="C14636" s="392"/>
      <c r="D14636" s="3">
        <v>5</v>
      </c>
      <c r="E14636" s="290">
        <f ca="1"/>
        <v>0</v>
      </c>
      <c r="F14636" s="291"/>
      <c r="G14636" s="294"/>
      <c r="H14636" s="294"/>
      <c r="I14636" s="294"/>
      <c r="J14636" s="294"/>
      <c r="K14636" s="292"/>
      <c r="L14636" s="293">
        <f ca="1">IF(OFFSET(L14636,-$D14636,0)="n/a","n/a",IF(L$5&gt;OFFSET(L14636,-$D14636,0)+$D14636,$E14636-SUM($G14636:K14636),($E14636-SUM($G14636:K14636))/(OFFSET(L14636,-$D14636,0)-(L$5-$D14636-1))))</f>
        <v>0</v>
      </c>
      <c r="M14636" s="293">
        <f ca="1">IF(OFFSET(M14636,-$D14636,0)="n/a","n/a",IF(M$5&gt;OFFSET(M14636,-$D14636,0)+$D14636,$E14636-SUM($G14636:L14636),($E14636-SUM($G14636:L14636))/(OFFSET(M14636,-$D14636,0)-(M$5-$D14636-1))))</f>
        <v>0</v>
      </c>
      <c r="N14636" s="293">
        <f ca="1">IF(OFFSET(N14636,-$D14636,0)="n/a","n/a",IF(N$5&gt;OFFSET(N14636,-$D14636,0)+$D14636,$E14636-SUM($G14636:M14636),($E14636-SUM($G14636:M14636))/(OFFSET(N14636,-$D14636,0)-(N$5-$D14636-1))))</f>
        <v>0</v>
      </c>
    </row>
    <row r="14637" spans="1:14" s="369" customFormat="1" ht="12.75" hidden="1" customHeight="1" outlineLevel="2" x14ac:dyDescent="0.25">
      <c r="A14637" s="3"/>
      <c r="B14637" s="3"/>
      <c r="C14637" s="392"/>
      <c r="D14637" s="3">
        <v>6</v>
      </c>
      <c r="E14637" s="290">
        <f ca="1"/>
        <v>0</v>
      </c>
      <c r="F14637" s="291"/>
      <c r="G14637" s="294"/>
      <c r="H14637" s="294"/>
      <c r="I14637" s="294"/>
      <c r="J14637" s="294"/>
      <c r="K14637" s="294"/>
      <c r="L14637" s="292"/>
      <c r="M14637" s="293">
        <f ca="1">IF(OFFSET(M14637,-$D14637,0)="n/a","n/a",IF(M$5&gt;OFFSET(M14637,-$D14637,0)+$D14637,$E14637-SUM($G14637:L14637),($E14637-SUM($G14637:L14637))/(OFFSET(M14637,-$D14637,0)-(M$5-$D14637-1))))</f>
        <v>0</v>
      </c>
      <c r="N14637" s="293">
        <f ca="1">IF(OFFSET(N14637,-$D14637,0)="n/a","n/a",IF(N$5&gt;OFFSET(N14637,-$D14637,0)+$D14637,$E14637-SUM($G14637:M14637),($E14637-SUM($G14637:M14637))/(OFFSET(N14637,-$D14637,0)-(N$5-$D14637-1))))</f>
        <v>0</v>
      </c>
    </row>
    <row r="14638" spans="1:14" s="369" customFormat="1" ht="12.75" hidden="1" customHeight="1" outlineLevel="2" x14ac:dyDescent="0.25">
      <c r="A14638" s="3"/>
      <c r="B14638" s="3"/>
      <c r="C14638" s="392"/>
      <c r="D14638" s="3">
        <v>7</v>
      </c>
      <c r="E14638" s="290">
        <f ca="1"/>
        <v>0</v>
      </c>
      <c r="F14638" s="291"/>
      <c r="G14638" s="294"/>
      <c r="H14638" s="294"/>
      <c r="I14638" s="294"/>
      <c r="J14638" s="294"/>
      <c r="K14638" s="294"/>
      <c r="L14638" s="294"/>
      <c r="M14638" s="292"/>
      <c r="N14638" s="293">
        <f ca="1">IF(OFFSET(N14638,-$D14638,0)="n/a","n/a",IF(N$5&gt;OFFSET(N14638,-$D14638,0)+$D14638,$E14638-SUM($G14638:M14638),($E14638-SUM($G14638:M14638))/(OFFSET(N14638,-$D14638,0)-(N$5-$D14638-1))))</f>
        <v>0</v>
      </c>
    </row>
    <row r="14639" spans="1:14" s="369" customFormat="1" ht="12.75" hidden="1" customHeight="1" outlineLevel="2" x14ac:dyDescent="0.25">
      <c r="A14639" s="3"/>
      <c r="B14639" s="3"/>
      <c r="C14639" s="392"/>
      <c r="D14639" s="3">
        <v>8</v>
      </c>
      <c r="E14639" s="290">
        <f ca="1"/>
        <v>0</v>
      </c>
      <c r="F14639" s="291"/>
      <c r="G14639" s="294"/>
      <c r="H14639" s="294"/>
      <c r="I14639" s="294"/>
      <c r="J14639" s="294"/>
      <c r="K14639" s="294"/>
      <c r="L14639" s="294"/>
      <c r="M14639" s="294"/>
      <c r="N14639" s="292"/>
    </row>
    <row r="14640" spans="1:14" s="369" customFormat="1" ht="12.75" hidden="1" customHeight="1" outlineLevel="2" x14ac:dyDescent="0.25">
      <c r="A14640" s="3"/>
      <c r="B14640" s="3"/>
      <c r="C14640" s="392"/>
      <c r="D14640" s="3">
        <v>9</v>
      </c>
      <c r="E14640" s="290" t="e">
        <f ca="1"/>
        <v>#N/A</v>
      </c>
      <c r="F14640" s="291"/>
      <c r="G14640" s="294"/>
      <c r="H14640" s="294"/>
      <c r="I14640" s="294"/>
      <c r="J14640" s="294"/>
      <c r="K14640" s="294"/>
      <c r="L14640" s="294"/>
      <c r="M14640" s="294"/>
      <c r="N14640" s="294"/>
    </row>
    <row r="14641" spans="1:14" s="369" customFormat="1" ht="12.75" hidden="1" customHeight="1" outlineLevel="2" x14ac:dyDescent="0.25">
      <c r="A14641" s="3"/>
      <c r="B14641" s="3"/>
      <c r="C14641" s="392"/>
      <c r="D14641" s="3">
        <v>10</v>
      </c>
      <c r="E14641" s="290" t="e">
        <f ca="1"/>
        <v>#N/A</v>
      </c>
      <c r="F14641" s="291"/>
      <c r="G14641" s="294"/>
      <c r="H14641" s="294"/>
      <c r="I14641" s="294"/>
      <c r="J14641" s="294"/>
      <c r="K14641" s="294"/>
      <c r="L14641" s="294"/>
      <c r="M14641" s="294"/>
      <c r="N14641" s="294"/>
    </row>
    <row r="14642" spans="1:14" s="369" customFormat="1" ht="12.75" hidden="1" customHeight="1" outlineLevel="2" x14ac:dyDescent="0.25">
      <c r="A14642" s="3"/>
      <c r="B14642" s="3"/>
      <c r="C14642" s="392"/>
      <c r="D14642" s="3">
        <v>11</v>
      </c>
      <c r="E14642" s="290" t="e">
        <f ca="1"/>
        <v>#N/A</v>
      </c>
      <c r="F14642" s="291"/>
      <c r="G14642" s="294"/>
      <c r="H14642" s="294"/>
      <c r="I14642" s="294"/>
      <c r="J14642" s="294"/>
      <c r="K14642" s="294"/>
      <c r="L14642" s="294"/>
      <c r="M14642" s="294"/>
      <c r="N14642" s="294"/>
    </row>
    <row r="14643" spans="1:14" s="369" customFormat="1" ht="12.75" hidden="1" customHeight="1" outlineLevel="2" x14ac:dyDescent="0.25">
      <c r="A14643" s="3"/>
      <c r="B14643" s="3"/>
      <c r="C14643" s="392"/>
      <c r="D14643" s="3">
        <v>12</v>
      </c>
      <c r="E14643" s="290" t="e">
        <f ca="1"/>
        <v>#N/A</v>
      </c>
      <c r="F14643" s="291"/>
      <c r="G14643" s="294"/>
      <c r="H14643" s="294"/>
      <c r="I14643" s="294"/>
      <c r="J14643" s="294"/>
      <c r="K14643" s="294"/>
      <c r="L14643" s="294"/>
      <c r="M14643" s="294"/>
      <c r="N14643" s="294"/>
    </row>
    <row r="14644" spans="1:14" s="369" customFormat="1" ht="12.75" hidden="1" customHeight="1" outlineLevel="2" x14ac:dyDescent="0.25">
      <c r="A14644" s="3"/>
      <c r="B14644" s="3"/>
      <c r="C14644" s="392"/>
      <c r="D14644" s="3">
        <v>13</v>
      </c>
      <c r="E14644" s="290" t="e">
        <f ca="1"/>
        <v>#N/A</v>
      </c>
      <c r="F14644" s="291"/>
      <c r="G14644" s="294"/>
      <c r="H14644" s="294"/>
      <c r="I14644" s="294"/>
      <c r="J14644" s="294"/>
      <c r="K14644" s="294"/>
      <c r="L14644" s="294"/>
      <c r="M14644" s="294"/>
      <c r="N14644" s="294"/>
    </row>
    <row r="14645" spans="1:14" s="369" customFormat="1" ht="12.75" hidden="1" customHeight="1" outlineLevel="2" x14ac:dyDescent="0.25">
      <c r="A14645" s="3"/>
      <c r="B14645" s="3"/>
      <c r="C14645" s="392"/>
      <c r="D14645" s="3">
        <v>14</v>
      </c>
      <c r="E14645" s="290" t="e">
        <f ca="1"/>
        <v>#N/A</v>
      </c>
      <c r="F14645" s="291"/>
      <c r="G14645" s="294"/>
      <c r="H14645" s="294"/>
      <c r="I14645" s="294"/>
      <c r="J14645" s="294"/>
      <c r="K14645" s="294"/>
      <c r="L14645" s="294"/>
      <c r="M14645" s="294"/>
      <c r="N14645" s="294"/>
    </row>
    <row r="14646" spans="1:14" s="369" customFormat="1" ht="12.75" hidden="1" customHeight="1" outlineLevel="2" x14ac:dyDescent="0.25">
      <c r="A14646" s="3"/>
      <c r="B14646" s="3"/>
      <c r="C14646" s="392"/>
      <c r="D14646" s="3">
        <v>15</v>
      </c>
      <c r="E14646" s="290" t="e">
        <f ca="1"/>
        <v>#N/A</v>
      </c>
      <c r="F14646" s="291"/>
      <c r="G14646" s="294"/>
      <c r="H14646" s="294"/>
      <c r="I14646" s="294"/>
      <c r="J14646" s="294"/>
      <c r="K14646" s="294"/>
      <c r="L14646" s="294"/>
      <c r="M14646" s="294"/>
      <c r="N14646" s="294"/>
    </row>
    <row r="14647" spans="1:14" s="369" customFormat="1" ht="12.75" hidden="1" customHeight="1" outlineLevel="1" x14ac:dyDescent="0.25">
      <c r="A14647" s="3"/>
      <c r="B14647" s="145" t="str">
        <f ca="1">B14630</f>
        <v>Asset Type 257</v>
      </c>
      <c r="C14647" s="145" t="str">
        <f ca="1">C14630</f>
        <v>Description - Asset Type 257</v>
      </c>
      <c r="D14647" s="3"/>
      <c r="E14647" s="3"/>
      <c r="F14647" s="106" t="s">
        <v>47</v>
      </c>
      <c r="G14647" s="296">
        <f t="shared" ref="G14647:N14647" si="1514">SUM(G14632:G14646)</f>
        <v>0</v>
      </c>
      <c r="H14647" s="296">
        <f t="shared" ca="1" si="1514"/>
        <v>0</v>
      </c>
      <c r="I14647" s="296">
        <f t="shared" ca="1" si="1514"/>
        <v>0</v>
      </c>
      <c r="J14647" s="296">
        <f t="shared" ca="1" si="1514"/>
        <v>0</v>
      </c>
      <c r="K14647" s="296">
        <f t="shared" ca="1" si="1514"/>
        <v>0</v>
      </c>
      <c r="L14647" s="296">
        <f t="shared" ca="1" si="1514"/>
        <v>0</v>
      </c>
      <c r="M14647" s="296">
        <f t="shared" ca="1" si="1514"/>
        <v>0</v>
      </c>
      <c r="N14647" s="296">
        <f t="shared" ca="1" si="1514"/>
        <v>0</v>
      </c>
    </row>
    <row r="14648" spans="1:14" s="369" customFormat="1" ht="12.75" hidden="1" customHeight="1" outlineLevel="2" x14ac:dyDescent="0.25">
      <c r="A14648" s="217">
        <f>A14630+1</f>
        <v>258</v>
      </c>
      <c r="B14648" s="22" t="str">
        <f ca="1">OFFSET($B$516,$A14648-1,0)</f>
        <v>Asset Type 258</v>
      </c>
      <c r="C14648" s="22" t="str">
        <f ca="1">OFFSET($C$516,$A14648-1,0)</f>
        <v>Description - Asset Type 258</v>
      </c>
      <c r="D14648" s="3"/>
      <c r="E14648" s="109"/>
      <c r="F14648" s="108" t="s">
        <v>46</v>
      </c>
      <c r="G14648" s="295">
        <f t="shared" ref="G14648:N14648" ca="1" si="1515">VLOOKUP($B14648,$B$516:$N$1015,5+G$5,FALSE)</f>
        <v>0</v>
      </c>
      <c r="H14648" s="295">
        <f t="shared" ca="1" si="1515"/>
        <v>0</v>
      </c>
      <c r="I14648" s="295">
        <f t="shared" ca="1" si="1515"/>
        <v>0</v>
      </c>
      <c r="J14648" s="295">
        <f t="shared" ca="1" si="1515"/>
        <v>0</v>
      </c>
      <c r="K14648" s="295">
        <f t="shared" ca="1" si="1515"/>
        <v>0</v>
      </c>
      <c r="L14648" s="295">
        <f t="shared" ca="1" si="1515"/>
        <v>0</v>
      </c>
      <c r="M14648" s="295">
        <f t="shared" ca="1" si="1515"/>
        <v>0</v>
      </c>
      <c r="N14648" s="295">
        <f t="shared" ca="1" si="1515"/>
        <v>0</v>
      </c>
    </row>
    <row r="14649" spans="1:14" s="369" customFormat="1" ht="12.75" hidden="1" customHeight="1" outlineLevel="2" x14ac:dyDescent="0.25">
      <c r="A14649" s="3"/>
      <c r="B14649" s="3"/>
      <c r="C14649" s="21"/>
      <c r="D14649" s="3"/>
      <c r="E14649" s="107"/>
      <c r="F14649" s="106" t="s">
        <v>80</v>
      </c>
      <c r="G14649" s="111">
        <f ca="1">VLOOKUP($B14648,'Input Sheet'!$B$515:$N$1014,5+G$5,FALSE)</f>
        <v>0</v>
      </c>
      <c r="H14649" s="111">
        <f ca="1">VLOOKUP($B14648,'Input Sheet'!$B$515:$N$1014,5+H$5,FALSE)</f>
        <v>0</v>
      </c>
      <c r="I14649" s="111">
        <f ca="1">VLOOKUP($B14648,'Input Sheet'!$B$515:$N$1014,5+I$5,FALSE)</f>
        <v>0</v>
      </c>
      <c r="J14649" s="111">
        <f ca="1">VLOOKUP($B14648,'Input Sheet'!$B$515:$N$1014,5+J$5,FALSE)</f>
        <v>0</v>
      </c>
      <c r="K14649" s="111">
        <f ca="1">VLOOKUP($B14648,'Input Sheet'!$B$515:$N$1014,5+K$5,FALSE)</f>
        <v>0</v>
      </c>
      <c r="L14649" s="111">
        <f ca="1">VLOOKUP($B14648,'Input Sheet'!$B$515:$N$1014,5+L$5,FALSE)</f>
        <v>0</v>
      </c>
      <c r="M14649" s="111">
        <f ca="1">VLOOKUP($B14648,'Input Sheet'!$B$515:$N$1014,5+M$5,FALSE)</f>
        <v>0</v>
      </c>
      <c r="N14649" s="111">
        <f ca="1">VLOOKUP($B14648,'Input Sheet'!$B$515:$N$1014,5+N$5,FALSE)</f>
        <v>0</v>
      </c>
    </row>
    <row r="14650" spans="1:14" s="369" customFormat="1" ht="12.75" hidden="1" customHeight="1" outlineLevel="2" x14ac:dyDescent="0.25">
      <c r="A14650" s="3"/>
      <c r="B14650" s="3"/>
      <c r="C14650" s="3"/>
      <c r="D14650" s="3">
        <v>1</v>
      </c>
      <c r="E14650" s="290">
        <f t="array" aca="1" ref="E14650:E14664" ca="1">TRANSPOSE(G14648:N14648)</f>
        <v>0</v>
      </c>
      <c r="F14650" s="291"/>
      <c r="G14650" s="292"/>
      <c r="H14650" s="293">
        <f ca="1">IF(OFFSET(H14650,-$D14650,0)="n/a","n/a",IF(H$5&gt;OFFSET(H14650,-$D14650,0)+$D14650,$E14650-SUM($G14650:G14650),($E14650-SUM($G14650:G14650))/(OFFSET(H14650,-$D14650,0)-(H$5-$D14650-1))))</f>
        <v>0</v>
      </c>
      <c r="I14650" s="293">
        <f ca="1">IF(OFFSET(I14650,-$D14650,0)="n/a","n/a",IF(I$5&gt;OFFSET(I14650,-$D14650,0)+$D14650,$E14650-SUM($G14650:H14650),($E14650-SUM($G14650:H14650))/(OFFSET(I14650,-$D14650,0)-(I$5-$D14650-1))))</f>
        <v>0</v>
      </c>
      <c r="J14650" s="293">
        <f ca="1">IF(OFFSET(J14650,-$D14650,0)="n/a","n/a",IF(J$5&gt;OFFSET(J14650,-$D14650,0)+$D14650,$E14650-SUM($G14650:I14650),($E14650-SUM($G14650:I14650))/(OFFSET(J14650,-$D14650,0)-(J$5-$D14650-1))))</f>
        <v>0</v>
      </c>
      <c r="K14650" s="293">
        <f ca="1">IF(OFFSET(K14650,-$D14650,0)="n/a","n/a",IF(K$5&gt;OFFSET(K14650,-$D14650,0)+$D14650,$E14650-SUM($G14650:J14650),($E14650-SUM($G14650:J14650))/(OFFSET(K14650,-$D14650,0)-(K$5-$D14650-1))))</f>
        <v>0</v>
      </c>
      <c r="L14650" s="293">
        <f ca="1">IF(OFFSET(L14650,-$D14650,0)="n/a","n/a",IF(L$5&gt;OFFSET(L14650,-$D14650,0)+$D14650,$E14650-SUM($G14650:K14650),($E14650-SUM($G14650:K14650))/(OFFSET(L14650,-$D14650,0)-(L$5-$D14650-1))))</f>
        <v>0</v>
      </c>
      <c r="M14650" s="293">
        <f ca="1">IF(OFFSET(M14650,-$D14650,0)="n/a","n/a",IF(M$5&gt;OFFSET(M14650,-$D14650,0)+$D14650,$E14650-SUM($G14650:L14650),($E14650-SUM($G14650:L14650))/(OFFSET(M14650,-$D14650,0)-(M$5-$D14650-1))))</f>
        <v>0</v>
      </c>
      <c r="N14650" s="293">
        <f ca="1">IF(OFFSET(N14650,-$D14650,0)="n/a","n/a",IF(N$5&gt;OFFSET(N14650,-$D14650,0)+$D14650,$E14650-SUM($G14650:M14650),($E14650-SUM($G14650:M14650))/(OFFSET(N14650,-$D14650,0)-(N$5-$D14650-1))))</f>
        <v>0</v>
      </c>
    </row>
    <row r="14651" spans="1:14" s="369" customFormat="1" ht="12.75" hidden="1" customHeight="1" outlineLevel="2" x14ac:dyDescent="0.25">
      <c r="A14651" s="3"/>
      <c r="B14651" s="3"/>
      <c r="C14651" s="392" t="s">
        <v>48</v>
      </c>
      <c r="D14651" s="3">
        <v>2</v>
      </c>
      <c r="E14651" s="290">
        <f ca="1"/>
        <v>0</v>
      </c>
      <c r="F14651" s="291"/>
      <c r="G14651" s="294"/>
      <c r="H14651" s="292"/>
      <c r="I14651" s="293">
        <f ca="1">IF(OFFSET(I14651,-$D14651,0)="n/a","n/a",IF(I$5&gt;OFFSET(I14651,-$D14651,0)+$D14651,$E14651-SUM($G14651:H14651),($E14651-SUM($G14651:H14651))/(OFFSET(I14651,-$D14651,0)-(I$5-$D14651-1))))</f>
        <v>0</v>
      </c>
      <c r="J14651" s="293">
        <f ca="1">IF(OFFSET(J14651,-$D14651,0)="n/a","n/a",IF(J$5&gt;OFFSET(J14651,-$D14651,0)+$D14651,$E14651-SUM($G14651:I14651),($E14651-SUM($G14651:I14651))/(OFFSET(J14651,-$D14651,0)-(J$5-$D14651-1))))</f>
        <v>0</v>
      </c>
      <c r="K14651" s="293">
        <f ca="1">IF(OFFSET(K14651,-$D14651,0)="n/a","n/a",IF(K$5&gt;OFFSET(K14651,-$D14651,0)+$D14651,$E14651-SUM($G14651:J14651),($E14651-SUM($G14651:J14651))/(OFFSET(K14651,-$D14651,0)-(K$5-$D14651-1))))</f>
        <v>0</v>
      </c>
      <c r="L14651" s="293">
        <f ca="1">IF(OFFSET(L14651,-$D14651,0)="n/a","n/a",IF(L$5&gt;OFFSET(L14651,-$D14651,0)+$D14651,$E14651-SUM($G14651:K14651),($E14651-SUM($G14651:K14651))/(OFFSET(L14651,-$D14651,0)-(L$5-$D14651-1))))</f>
        <v>0</v>
      </c>
      <c r="M14651" s="293">
        <f ca="1">IF(OFFSET(M14651,-$D14651,0)="n/a","n/a",IF(M$5&gt;OFFSET(M14651,-$D14651,0)+$D14651,$E14651-SUM($G14651:L14651),($E14651-SUM($G14651:L14651))/(OFFSET(M14651,-$D14651,0)-(M$5-$D14651-1))))</f>
        <v>0</v>
      </c>
      <c r="N14651" s="293">
        <f ca="1">IF(OFFSET(N14651,-$D14651,0)="n/a","n/a",IF(N$5&gt;OFFSET(N14651,-$D14651,0)+$D14651,$E14651-SUM($G14651:M14651),($E14651-SUM($G14651:M14651))/(OFFSET(N14651,-$D14651,0)-(N$5-$D14651-1))))</f>
        <v>0</v>
      </c>
    </row>
    <row r="14652" spans="1:14" s="369" customFormat="1" ht="12.75" hidden="1" customHeight="1" outlineLevel="2" x14ac:dyDescent="0.25">
      <c r="A14652" s="3"/>
      <c r="B14652" s="3"/>
      <c r="C14652" s="392"/>
      <c r="D14652" s="3">
        <v>3</v>
      </c>
      <c r="E14652" s="290">
        <f ca="1"/>
        <v>0</v>
      </c>
      <c r="F14652" s="291"/>
      <c r="G14652" s="294"/>
      <c r="H14652" s="294"/>
      <c r="I14652" s="292"/>
      <c r="J14652" s="293">
        <f ca="1">IF(OFFSET(J14652,-$D14652,0)="n/a","n/a",IF(J$5&gt;OFFSET(J14652,-$D14652,0)+$D14652,$E14652-SUM($G14652:I14652),($E14652-SUM($G14652:I14652))/(OFFSET(J14652,-$D14652,0)-(J$5-$D14652-1))))</f>
        <v>0</v>
      </c>
      <c r="K14652" s="293">
        <f ca="1">IF(OFFSET(K14652,-$D14652,0)="n/a","n/a",IF(K$5&gt;OFFSET(K14652,-$D14652,0)+$D14652,$E14652-SUM($G14652:J14652),($E14652-SUM($G14652:J14652))/(OFFSET(K14652,-$D14652,0)-(K$5-$D14652-1))))</f>
        <v>0</v>
      </c>
      <c r="L14652" s="293">
        <f ca="1">IF(OFFSET(L14652,-$D14652,0)="n/a","n/a",IF(L$5&gt;OFFSET(L14652,-$D14652,0)+$D14652,$E14652-SUM($G14652:K14652),($E14652-SUM($G14652:K14652))/(OFFSET(L14652,-$D14652,0)-(L$5-$D14652-1))))</f>
        <v>0</v>
      </c>
      <c r="M14652" s="293">
        <f ca="1">IF(OFFSET(M14652,-$D14652,0)="n/a","n/a",IF(M$5&gt;OFFSET(M14652,-$D14652,0)+$D14652,$E14652-SUM($G14652:L14652),($E14652-SUM($G14652:L14652))/(OFFSET(M14652,-$D14652,0)-(M$5-$D14652-1))))</f>
        <v>0</v>
      </c>
      <c r="N14652" s="293">
        <f ca="1">IF(OFFSET(N14652,-$D14652,0)="n/a","n/a",IF(N$5&gt;OFFSET(N14652,-$D14652,0)+$D14652,$E14652-SUM($G14652:M14652),($E14652-SUM($G14652:M14652))/(OFFSET(N14652,-$D14652,0)-(N$5-$D14652-1))))</f>
        <v>0</v>
      </c>
    </row>
    <row r="14653" spans="1:14" s="369" customFormat="1" ht="12.75" hidden="1" customHeight="1" outlineLevel="2" x14ac:dyDescent="0.25">
      <c r="A14653" s="3"/>
      <c r="B14653" s="3"/>
      <c r="C14653" s="392"/>
      <c r="D14653" s="3">
        <v>4</v>
      </c>
      <c r="E14653" s="290">
        <f ca="1"/>
        <v>0</v>
      </c>
      <c r="F14653" s="291"/>
      <c r="G14653" s="294"/>
      <c r="H14653" s="294"/>
      <c r="I14653" s="294"/>
      <c r="J14653" s="292"/>
      <c r="K14653" s="293">
        <f ca="1">IF(OFFSET(K14653,-$D14653,0)="n/a","n/a",IF(K$5&gt;OFFSET(K14653,-$D14653,0)+$D14653,$E14653-SUM($G14653:J14653),($E14653-SUM($G14653:J14653))/(OFFSET(K14653,-$D14653,0)-(K$5-$D14653-1))))</f>
        <v>0</v>
      </c>
      <c r="L14653" s="293">
        <f ca="1">IF(OFFSET(L14653,-$D14653,0)="n/a","n/a",IF(L$5&gt;OFFSET(L14653,-$D14653,0)+$D14653,$E14653-SUM($G14653:K14653),($E14653-SUM($G14653:K14653))/(OFFSET(L14653,-$D14653,0)-(L$5-$D14653-1))))</f>
        <v>0</v>
      </c>
      <c r="M14653" s="293">
        <f ca="1">IF(OFFSET(M14653,-$D14653,0)="n/a","n/a",IF(M$5&gt;OFFSET(M14653,-$D14653,0)+$D14653,$E14653-SUM($G14653:L14653),($E14653-SUM($G14653:L14653))/(OFFSET(M14653,-$D14653,0)-(M$5-$D14653-1))))</f>
        <v>0</v>
      </c>
      <c r="N14653" s="293">
        <f ca="1">IF(OFFSET(N14653,-$D14653,0)="n/a","n/a",IF(N$5&gt;OFFSET(N14653,-$D14653,0)+$D14653,$E14653-SUM($G14653:M14653),($E14653-SUM($G14653:M14653))/(OFFSET(N14653,-$D14653,0)-(N$5-$D14653-1))))</f>
        <v>0</v>
      </c>
    </row>
    <row r="14654" spans="1:14" s="369" customFormat="1" ht="12.75" hidden="1" customHeight="1" outlineLevel="2" x14ac:dyDescent="0.25">
      <c r="A14654" s="3"/>
      <c r="B14654" s="3"/>
      <c r="C14654" s="392"/>
      <c r="D14654" s="3">
        <v>5</v>
      </c>
      <c r="E14654" s="290">
        <f ca="1"/>
        <v>0</v>
      </c>
      <c r="F14654" s="291"/>
      <c r="G14654" s="294"/>
      <c r="H14654" s="294"/>
      <c r="I14654" s="294"/>
      <c r="J14654" s="294"/>
      <c r="K14654" s="292"/>
      <c r="L14654" s="293">
        <f ca="1">IF(OFFSET(L14654,-$D14654,0)="n/a","n/a",IF(L$5&gt;OFFSET(L14654,-$D14654,0)+$D14654,$E14654-SUM($G14654:K14654),($E14654-SUM($G14654:K14654))/(OFFSET(L14654,-$D14654,0)-(L$5-$D14654-1))))</f>
        <v>0</v>
      </c>
      <c r="M14654" s="293">
        <f ca="1">IF(OFFSET(M14654,-$D14654,0)="n/a","n/a",IF(M$5&gt;OFFSET(M14654,-$D14654,0)+$D14654,$E14654-SUM($G14654:L14654),($E14654-SUM($G14654:L14654))/(OFFSET(M14654,-$D14654,0)-(M$5-$D14654-1))))</f>
        <v>0</v>
      </c>
      <c r="N14654" s="293">
        <f ca="1">IF(OFFSET(N14654,-$D14654,0)="n/a","n/a",IF(N$5&gt;OFFSET(N14654,-$D14654,0)+$D14654,$E14654-SUM($G14654:M14654),($E14654-SUM($G14654:M14654))/(OFFSET(N14654,-$D14654,0)-(N$5-$D14654-1))))</f>
        <v>0</v>
      </c>
    </row>
    <row r="14655" spans="1:14" s="369" customFormat="1" ht="12.75" hidden="1" customHeight="1" outlineLevel="2" x14ac:dyDescent="0.25">
      <c r="A14655" s="3"/>
      <c r="B14655" s="3"/>
      <c r="C14655" s="392"/>
      <c r="D14655" s="3">
        <v>6</v>
      </c>
      <c r="E14655" s="290">
        <f ca="1"/>
        <v>0</v>
      </c>
      <c r="F14655" s="291"/>
      <c r="G14655" s="294"/>
      <c r="H14655" s="294"/>
      <c r="I14655" s="294"/>
      <c r="J14655" s="294"/>
      <c r="K14655" s="294"/>
      <c r="L14655" s="292"/>
      <c r="M14655" s="293">
        <f ca="1">IF(OFFSET(M14655,-$D14655,0)="n/a","n/a",IF(M$5&gt;OFFSET(M14655,-$D14655,0)+$D14655,$E14655-SUM($G14655:L14655),($E14655-SUM($G14655:L14655))/(OFFSET(M14655,-$D14655,0)-(M$5-$D14655-1))))</f>
        <v>0</v>
      </c>
      <c r="N14655" s="293">
        <f ca="1">IF(OFFSET(N14655,-$D14655,0)="n/a","n/a",IF(N$5&gt;OFFSET(N14655,-$D14655,0)+$D14655,$E14655-SUM($G14655:M14655),($E14655-SUM($G14655:M14655))/(OFFSET(N14655,-$D14655,0)-(N$5-$D14655-1))))</f>
        <v>0</v>
      </c>
    </row>
    <row r="14656" spans="1:14" s="369" customFormat="1" ht="12.75" hidden="1" customHeight="1" outlineLevel="2" x14ac:dyDescent="0.25">
      <c r="A14656" s="3"/>
      <c r="B14656" s="3"/>
      <c r="C14656" s="392"/>
      <c r="D14656" s="3">
        <v>7</v>
      </c>
      <c r="E14656" s="290">
        <f ca="1"/>
        <v>0</v>
      </c>
      <c r="F14656" s="291"/>
      <c r="G14656" s="294"/>
      <c r="H14656" s="294"/>
      <c r="I14656" s="294"/>
      <c r="J14656" s="294"/>
      <c r="K14656" s="294"/>
      <c r="L14656" s="294"/>
      <c r="M14656" s="292"/>
      <c r="N14656" s="293">
        <f ca="1">IF(OFFSET(N14656,-$D14656,0)="n/a","n/a",IF(N$5&gt;OFFSET(N14656,-$D14656,0)+$D14656,$E14656-SUM($G14656:M14656),($E14656-SUM($G14656:M14656))/(OFFSET(N14656,-$D14656,0)-(N$5-$D14656-1))))</f>
        <v>0</v>
      </c>
    </row>
    <row r="14657" spans="1:14" s="369" customFormat="1" ht="12.75" hidden="1" customHeight="1" outlineLevel="2" x14ac:dyDescent="0.25">
      <c r="A14657" s="3"/>
      <c r="B14657" s="3"/>
      <c r="C14657" s="392"/>
      <c r="D14657" s="3">
        <v>8</v>
      </c>
      <c r="E14657" s="290">
        <f ca="1"/>
        <v>0</v>
      </c>
      <c r="F14657" s="291"/>
      <c r="G14657" s="294"/>
      <c r="H14657" s="294"/>
      <c r="I14657" s="294"/>
      <c r="J14657" s="294"/>
      <c r="K14657" s="294"/>
      <c r="L14657" s="294"/>
      <c r="M14657" s="294"/>
      <c r="N14657" s="292"/>
    </row>
    <row r="14658" spans="1:14" s="369" customFormat="1" ht="12.75" hidden="1" customHeight="1" outlineLevel="2" x14ac:dyDescent="0.25">
      <c r="A14658" s="3"/>
      <c r="B14658" s="3"/>
      <c r="C14658" s="392"/>
      <c r="D14658" s="3">
        <v>9</v>
      </c>
      <c r="E14658" s="290" t="e">
        <f ca="1"/>
        <v>#N/A</v>
      </c>
      <c r="F14658" s="291"/>
      <c r="G14658" s="294"/>
      <c r="H14658" s="294"/>
      <c r="I14658" s="294"/>
      <c r="J14658" s="294"/>
      <c r="K14658" s="294"/>
      <c r="L14658" s="294"/>
      <c r="M14658" s="294"/>
      <c r="N14658" s="294"/>
    </row>
    <row r="14659" spans="1:14" s="369" customFormat="1" ht="12.75" hidden="1" customHeight="1" outlineLevel="2" x14ac:dyDescent="0.25">
      <c r="A14659" s="3"/>
      <c r="B14659" s="3"/>
      <c r="C14659" s="392"/>
      <c r="D14659" s="3">
        <v>10</v>
      </c>
      <c r="E14659" s="290" t="e">
        <f ca="1"/>
        <v>#N/A</v>
      </c>
      <c r="F14659" s="291"/>
      <c r="G14659" s="294"/>
      <c r="H14659" s="294"/>
      <c r="I14659" s="294"/>
      <c r="J14659" s="294"/>
      <c r="K14659" s="294"/>
      <c r="L14659" s="294"/>
      <c r="M14659" s="294"/>
      <c r="N14659" s="294"/>
    </row>
    <row r="14660" spans="1:14" s="369" customFormat="1" ht="12.75" hidden="1" customHeight="1" outlineLevel="2" x14ac:dyDescent="0.25">
      <c r="A14660" s="3"/>
      <c r="B14660" s="3"/>
      <c r="C14660" s="392"/>
      <c r="D14660" s="3">
        <v>11</v>
      </c>
      <c r="E14660" s="290" t="e">
        <f ca="1"/>
        <v>#N/A</v>
      </c>
      <c r="F14660" s="291"/>
      <c r="G14660" s="294"/>
      <c r="H14660" s="294"/>
      <c r="I14660" s="294"/>
      <c r="J14660" s="294"/>
      <c r="K14660" s="294"/>
      <c r="L14660" s="294"/>
      <c r="M14660" s="294"/>
      <c r="N14660" s="294"/>
    </row>
    <row r="14661" spans="1:14" s="369" customFormat="1" ht="12.75" hidden="1" customHeight="1" outlineLevel="2" x14ac:dyDescent="0.25">
      <c r="A14661" s="3"/>
      <c r="B14661" s="3"/>
      <c r="C14661" s="392"/>
      <c r="D14661" s="3">
        <v>12</v>
      </c>
      <c r="E14661" s="290" t="e">
        <f ca="1"/>
        <v>#N/A</v>
      </c>
      <c r="F14661" s="291"/>
      <c r="G14661" s="294"/>
      <c r="H14661" s="294"/>
      <c r="I14661" s="294"/>
      <c r="J14661" s="294"/>
      <c r="K14661" s="294"/>
      <c r="L14661" s="294"/>
      <c r="M14661" s="294"/>
      <c r="N14661" s="294"/>
    </row>
    <row r="14662" spans="1:14" s="369" customFormat="1" ht="12.75" hidden="1" customHeight="1" outlineLevel="2" x14ac:dyDescent="0.25">
      <c r="A14662" s="3"/>
      <c r="B14662" s="3"/>
      <c r="C14662" s="392"/>
      <c r="D14662" s="3">
        <v>13</v>
      </c>
      <c r="E14662" s="290" t="e">
        <f ca="1"/>
        <v>#N/A</v>
      </c>
      <c r="F14662" s="291"/>
      <c r="G14662" s="294"/>
      <c r="H14662" s="294"/>
      <c r="I14662" s="294"/>
      <c r="J14662" s="294"/>
      <c r="K14662" s="294"/>
      <c r="L14662" s="294"/>
      <c r="M14662" s="294"/>
      <c r="N14662" s="294"/>
    </row>
    <row r="14663" spans="1:14" s="369" customFormat="1" ht="12.75" hidden="1" customHeight="1" outlineLevel="2" x14ac:dyDescent="0.25">
      <c r="A14663" s="3"/>
      <c r="B14663" s="3"/>
      <c r="C14663" s="392"/>
      <c r="D14663" s="3">
        <v>14</v>
      </c>
      <c r="E14663" s="290" t="e">
        <f ca="1"/>
        <v>#N/A</v>
      </c>
      <c r="F14663" s="291"/>
      <c r="G14663" s="294"/>
      <c r="H14663" s="294"/>
      <c r="I14663" s="294"/>
      <c r="J14663" s="294"/>
      <c r="K14663" s="294"/>
      <c r="L14663" s="294"/>
      <c r="M14663" s="294"/>
      <c r="N14663" s="294"/>
    </row>
    <row r="14664" spans="1:14" s="369" customFormat="1" ht="12.75" hidden="1" customHeight="1" outlineLevel="2" x14ac:dyDescent="0.25">
      <c r="A14664" s="3"/>
      <c r="B14664" s="3"/>
      <c r="C14664" s="392"/>
      <c r="D14664" s="3">
        <v>15</v>
      </c>
      <c r="E14664" s="290" t="e">
        <f ca="1"/>
        <v>#N/A</v>
      </c>
      <c r="F14664" s="291"/>
      <c r="G14664" s="294"/>
      <c r="H14664" s="294"/>
      <c r="I14664" s="294"/>
      <c r="J14664" s="294"/>
      <c r="K14664" s="294"/>
      <c r="L14664" s="294"/>
      <c r="M14664" s="294"/>
      <c r="N14664" s="294"/>
    </row>
    <row r="14665" spans="1:14" s="369" customFormat="1" ht="12.75" hidden="1" customHeight="1" outlineLevel="1" x14ac:dyDescent="0.25">
      <c r="A14665" s="3"/>
      <c r="B14665" s="145" t="str">
        <f ca="1">B14648</f>
        <v>Asset Type 258</v>
      </c>
      <c r="C14665" s="145" t="str">
        <f ca="1">C14648</f>
        <v>Description - Asset Type 258</v>
      </c>
      <c r="D14665" s="3"/>
      <c r="E14665" s="3"/>
      <c r="F14665" s="106" t="s">
        <v>47</v>
      </c>
      <c r="G14665" s="296">
        <f t="shared" ref="G14665:N14665" si="1516">SUM(G14650:G14664)</f>
        <v>0</v>
      </c>
      <c r="H14665" s="296">
        <f t="shared" ca="1" si="1516"/>
        <v>0</v>
      </c>
      <c r="I14665" s="296">
        <f t="shared" ca="1" si="1516"/>
        <v>0</v>
      </c>
      <c r="J14665" s="296">
        <f t="shared" ca="1" si="1516"/>
        <v>0</v>
      </c>
      <c r="K14665" s="296">
        <f t="shared" ca="1" si="1516"/>
        <v>0</v>
      </c>
      <c r="L14665" s="296">
        <f t="shared" ca="1" si="1516"/>
        <v>0</v>
      </c>
      <c r="M14665" s="296">
        <f t="shared" ca="1" si="1516"/>
        <v>0</v>
      </c>
      <c r="N14665" s="296">
        <f t="shared" ca="1" si="1516"/>
        <v>0</v>
      </c>
    </row>
    <row r="14666" spans="1:14" s="369" customFormat="1" ht="12.75" hidden="1" customHeight="1" outlineLevel="2" x14ac:dyDescent="0.25">
      <c r="A14666" s="217">
        <f>A14648+1</f>
        <v>259</v>
      </c>
      <c r="B14666" s="22" t="str">
        <f ca="1">OFFSET($B$516,$A14666-1,0)</f>
        <v>Asset Type 259</v>
      </c>
      <c r="C14666" s="22" t="str">
        <f ca="1">OFFSET($C$516,$A14666-1,0)</f>
        <v>Description - Asset Type 259</v>
      </c>
      <c r="D14666" s="3"/>
      <c r="E14666" s="109"/>
      <c r="F14666" s="108" t="s">
        <v>46</v>
      </c>
      <c r="G14666" s="295">
        <f t="shared" ref="G14666:N14666" ca="1" si="1517">VLOOKUP($B14666,$B$516:$N$1015,5+G$5,FALSE)</f>
        <v>0</v>
      </c>
      <c r="H14666" s="295">
        <f t="shared" ca="1" si="1517"/>
        <v>0</v>
      </c>
      <c r="I14666" s="295">
        <f t="shared" ca="1" si="1517"/>
        <v>0</v>
      </c>
      <c r="J14666" s="295">
        <f t="shared" ca="1" si="1517"/>
        <v>0</v>
      </c>
      <c r="K14666" s="295">
        <f t="shared" ca="1" si="1517"/>
        <v>0</v>
      </c>
      <c r="L14666" s="295">
        <f t="shared" ca="1" si="1517"/>
        <v>0</v>
      </c>
      <c r="M14666" s="295">
        <f t="shared" ca="1" si="1517"/>
        <v>0</v>
      </c>
      <c r="N14666" s="295">
        <f t="shared" ca="1" si="1517"/>
        <v>0</v>
      </c>
    </row>
    <row r="14667" spans="1:14" s="369" customFormat="1" ht="12.75" hidden="1" customHeight="1" outlineLevel="2" x14ac:dyDescent="0.25">
      <c r="A14667" s="3"/>
      <c r="B14667" s="3"/>
      <c r="C14667" s="21"/>
      <c r="D14667" s="3"/>
      <c r="E14667" s="107"/>
      <c r="F14667" s="106" t="s">
        <v>80</v>
      </c>
      <c r="G14667" s="111">
        <f ca="1">VLOOKUP($B14666,'Input Sheet'!$B$515:$N$1014,5+G$5,FALSE)</f>
        <v>0</v>
      </c>
      <c r="H14667" s="111">
        <f ca="1">VLOOKUP($B14666,'Input Sheet'!$B$515:$N$1014,5+H$5,FALSE)</f>
        <v>0</v>
      </c>
      <c r="I14667" s="111">
        <f ca="1">VLOOKUP($B14666,'Input Sheet'!$B$515:$N$1014,5+I$5,FALSE)</f>
        <v>0</v>
      </c>
      <c r="J14667" s="111">
        <f ca="1">VLOOKUP($B14666,'Input Sheet'!$B$515:$N$1014,5+J$5,FALSE)</f>
        <v>0</v>
      </c>
      <c r="K14667" s="111">
        <f ca="1">VLOOKUP($B14666,'Input Sheet'!$B$515:$N$1014,5+K$5,FALSE)</f>
        <v>0</v>
      </c>
      <c r="L14667" s="111">
        <f ca="1">VLOOKUP($B14666,'Input Sheet'!$B$515:$N$1014,5+L$5,FALSE)</f>
        <v>0</v>
      </c>
      <c r="M14667" s="111">
        <f ca="1">VLOOKUP($B14666,'Input Sheet'!$B$515:$N$1014,5+M$5,FALSE)</f>
        <v>0</v>
      </c>
      <c r="N14667" s="111">
        <f ca="1">VLOOKUP($B14666,'Input Sheet'!$B$515:$N$1014,5+N$5,FALSE)</f>
        <v>0</v>
      </c>
    </row>
    <row r="14668" spans="1:14" s="369" customFormat="1" ht="12.75" hidden="1" customHeight="1" outlineLevel="2" x14ac:dyDescent="0.25">
      <c r="A14668" s="3"/>
      <c r="B14668" s="3"/>
      <c r="C14668" s="3"/>
      <c r="D14668" s="3">
        <v>1</v>
      </c>
      <c r="E14668" s="290">
        <f t="array" aca="1" ref="E14668:E14682" ca="1">TRANSPOSE(G14666:N14666)</f>
        <v>0</v>
      </c>
      <c r="F14668" s="291"/>
      <c r="G14668" s="292"/>
      <c r="H14668" s="293">
        <f ca="1">IF(OFFSET(H14668,-$D14668,0)="n/a","n/a",IF(H$5&gt;OFFSET(H14668,-$D14668,0)+$D14668,$E14668-SUM($G14668:G14668),($E14668-SUM($G14668:G14668))/(OFFSET(H14668,-$D14668,0)-(H$5-$D14668-1))))</f>
        <v>0</v>
      </c>
      <c r="I14668" s="293">
        <f ca="1">IF(OFFSET(I14668,-$D14668,0)="n/a","n/a",IF(I$5&gt;OFFSET(I14668,-$D14668,0)+$D14668,$E14668-SUM($G14668:H14668),($E14668-SUM($G14668:H14668))/(OFFSET(I14668,-$D14668,0)-(I$5-$D14668-1))))</f>
        <v>0</v>
      </c>
      <c r="J14668" s="293">
        <f ca="1">IF(OFFSET(J14668,-$D14668,0)="n/a","n/a",IF(J$5&gt;OFFSET(J14668,-$D14668,0)+$D14668,$E14668-SUM($G14668:I14668),($E14668-SUM($G14668:I14668))/(OFFSET(J14668,-$D14668,0)-(J$5-$D14668-1))))</f>
        <v>0</v>
      </c>
      <c r="K14668" s="293">
        <f ca="1">IF(OFFSET(K14668,-$D14668,0)="n/a","n/a",IF(K$5&gt;OFFSET(K14668,-$D14668,0)+$D14668,$E14668-SUM($G14668:J14668),($E14668-SUM($G14668:J14668))/(OFFSET(K14668,-$D14668,0)-(K$5-$D14668-1))))</f>
        <v>0</v>
      </c>
      <c r="L14668" s="293">
        <f ca="1">IF(OFFSET(L14668,-$D14668,0)="n/a","n/a",IF(L$5&gt;OFFSET(L14668,-$D14668,0)+$D14668,$E14668-SUM($G14668:K14668),($E14668-SUM($G14668:K14668))/(OFFSET(L14668,-$D14668,0)-(L$5-$D14668-1))))</f>
        <v>0</v>
      </c>
      <c r="M14668" s="293">
        <f ca="1">IF(OFFSET(M14668,-$D14668,0)="n/a","n/a",IF(M$5&gt;OFFSET(M14668,-$D14668,0)+$D14668,$E14668-SUM($G14668:L14668),($E14668-SUM($G14668:L14668))/(OFFSET(M14668,-$D14668,0)-(M$5-$D14668-1))))</f>
        <v>0</v>
      </c>
      <c r="N14668" s="293">
        <f ca="1">IF(OFFSET(N14668,-$D14668,0)="n/a","n/a",IF(N$5&gt;OFFSET(N14668,-$D14668,0)+$D14668,$E14668-SUM($G14668:M14668),($E14668-SUM($G14668:M14668))/(OFFSET(N14668,-$D14668,0)-(N$5-$D14668-1))))</f>
        <v>0</v>
      </c>
    </row>
    <row r="14669" spans="1:14" s="369" customFormat="1" ht="12.75" hidden="1" customHeight="1" outlineLevel="2" x14ac:dyDescent="0.25">
      <c r="A14669" s="3"/>
      <c r="B14669" s="3"/>
      <c r="C14669" s="392" t="s">
        <v>48</v>
      </c>
      <c r="D14669" s="3">
        <v>2</v>
      </c>
      <c r="E14669" s="290">
        <f ca="1"/>
        <v>0</v>
      </c>
      <c r="F14669" s="291"/>
      <c r="G14669" s="294"/>
      <c r="H14669" s="292"/>
      <c r="I14669" s="293">
        <f ca="1">IF(OFFSET(I14669,-$D14669,0)="n/a","n/a",IF(I$5&gt;OFFSET(I14669,-$D14669,0)+$D14669,$E14669-SUM($G14669:H14669),($E14669-SUM($G14669:H14669))/(OFFSET(I14669,-$D14669,0)-(I$5-$D14669-1))))</f>
        <v>0</v>
      </c>
      <c r="J14669" s="293">
        <f ca="1">IF(OFFSET(J14669,-$D14669,0)="n/a","n/a",IF(J$5&gt;OFFSET(J14669,-$D14669,0)+$D14669,$E14669-SUM($G14669:I14669),($E14669-SUM($G14669:I14669))/(OFFSET(J14669,-$D14669,0)-(J$5-$D14669-1))))</f>
        <v>0</v>
      </c>
      <c r="K14669" s="293">
        <f ca="1">IF(OFFSET(K14669,-$D14669,0)="n/a","n/a",IF(K$5&gt;OFFSET(K14669,-$D14669,0)+$D14669,$E14669-SUM($G14669:J14669),($E14669-SUM($G14669:J14669))/(OFFSET(K14669,-$D14669,0)-(K$5-$D14669-1))))</f>
        <v>0</v>
      </c>
      <c r="L14669" s="293">
        <f ca="1">IF(OFFSET(L14669,-$D14669,0)="n/a","n/a",IF(L$5&gt;OFFSET(L14669,-$D14669,0)+$D14669,$E14669-SUM($G14669:K14669),($E14669-SUM($G14669:K14669))/(OFFSET(L14669,-$D14669,0)-(L$5-$D14669-1))))</f>
        <v>0</v>
      </c>
      <c r="M14669" s="293">
        <f ca="1">IF(OFFSET(M14669,-$D14669,0)="n/a","n/a",IF(M$5&gt;OFFSET(M14669,-$D14669,0)+$D14669,$E14669-SUM($G14669:L14669),($E14669-SUM($G14669:L14669))/(OFFSET(M14669,-$D14669,0)-(M$5-$D14669-1))))</f>
        <v>0</v>
      </c>
      <c r="N14669" s="293">
        <f ca="1">IF(OFFSET(N14669,-$D14669,0)="n/a","n/a",IF(N$5&gt;OFFSET(N14669,-$D14669,0)+$D14669,$E14669-SUM($G14669:M14669),($E14669-SUM($G14669:M14669))/(OFFSET(N14669,-$D14669,0)-(N$5-$D14669-1))))</f>
        <v>0</v>
      </c>
    </row>
    <row r="14670" spans="1:14" s="369" customFormat="1" ht="12.75" hidden="1" customHeight="1" outlineLevel="2" x14ac:dyDescent="0.25">
      <c r="A14670" s="3"/>
      <c r="B14670" s="3"/>
      <c r="C14670" s="392"/>
      <c r="D14670" s="3">
        <v>3</v>
      </c>
      <c r="E14670" s="290">
        <f ca="1"/>
        <v>0</v>
      </c>
      <c r="F14670" s="291"/>
      <c r="G14670" s="294"/>
      <c r="H14670" s="294"/>
      <c r="I14670" s="292"/>
      <c r="J14670" s="293">
        <f ca="1">IF(OFFSET(J14670,-$D14670,0)="n/a","n/a",IF(J$5&gt;OFFSET(J14670,-$D14670,0)+$D14670,$E14670-SUM($G14670:I14670),($E14670-SUM($G14670:I14670))/(OFFSET(J14670,-$D14670,0)-(J$5-$D14670-1))))</f>
        <v>0</v>
      </c>
      <c r="K14670" s="293">
        <f ca="1">IF(OFFSET(K14670,-$D14670,0)="n/a","n/a",IF(K$5&gt;OFFSET(K14670,-$D14670,0)+$D14670,$E14670-SUM($G14670:J14670),($E14670-SUM($G14670:J14670))/(OFFSET(K14670,-$D14670,0)-(K$5-$D14670-1))))</f>
        <v>0</v>
      </c>
      <c r="L14670" s="293">
        <f ca="1">IF(OFFSET(L14670,-$D14670,0)="n/a","n/a",IF(L$5&gt;OFFSET(L14670,-$D14670,0)+$D14670,$E14670-SUM($G14670:K14670),($E14670-SUM($G14670:K14670))/(OFFSET(L14670,-$D14670,0)-(L$5-$D14670-1))))</f>
        <v>0</v>
      </c>
      <c r="M14670" s="293">
        <f ca="1">IF(OFFSET(M14670,-$D14670,0)="n/a","n/a",IF(M$5&gt;OFFSET(M14670,-$D14670,0)+$D14670,$E14670-SUM($G14670:L14670),($E14670-SUM($G14670:L14670))/(OFFSET(M14670,-$D14670,0)-(M$5-$D14670-1))))</f>
        <v>0</v>
      </c>
      <c r="N14670" s="293">
        <f ca="1">IF(OFFSET(N14670,-$D14670,0)="n/a","n/a",IF(N$5&gt;OFFSET(N14670,-$D14670,0)+$D14670,$E14670-SUM($G14670:M14670),($E14670-SUM($G14670:M14670))/(OFFSET(N14670,-$D14670,0)-(N$5-$D14670-1))))</f>
        <v>0</v>
      </c>
    </row>
    <row r="14671" spans="1:14" s="369" customFormat="1" ht="12.75" hidden="1" customHeight="1" outlineLevel="2" x14ac:dyDescent="0.25">
      <c r="A14671" s="3"/>
      <c r="B14671" s="3"/>
      <c r="C14671" s="392"/>
      <c r="D14671" s="3">
        <v>4</v>
      </c>
      <c r="E14671" s="290">
        <f ca="1"/>
        <v>0</v>
      </c>
      <c r="F14671" s="291"/>
      <c r="G14671" s="294"/>
      <c r="H14671" s="294"/>
      <c r="I14671" s="294"/>
      <c r="J14671" s="292"/>
      <c r="K14671" s="293">
        <f ca="1">IF(OFFSET(K14671,-$D14671,0)="n/a","n/a",IF(K$5&gt;OFFSET(K14671,-$D14671,0)+$D14671,$E14671-SUM($G14671:J14671),($E14671-SUM($G14671:J14671))/(OFFSET(K14671,-$D14671,0)-(K$5-$D14671-1))))</f>
        <v>0</v>
      </c>
      <c r="L14671" s="293">
        <f ca="1">IF(OFFSET(L14671,-$D14671,0)="n/a","n/a",IF(L$5&gt;OFFSET(L14671,-$D14671,0)+$D14671,$E14671-SUM($G14671:K14671),($E14671-SUM($G14671:K14671))/(OFFSET(L14671,-$D14671,0)-(L$5-$D14671-1))))</f>
        <v>0</v>
      </c>
      <c r="M14671" s="293">
        <f ca="1">IF(OFFSET(M14671,-$D14671,0)="n/a","n/a",IF(M$5&gt;OFFSET(M14671,-$D14671,0)+$D14671,$E14671-SUM($G14671:L14671),($E14671-SUM($G14671:L14671))/(OFFSET(M14671,-$D14671,0)-(M$5-$D14671-1))))</f>
        <v>0</v>
      </c>
      <c r="N14671" s="293">
        <f ca="1">IF(OFFSET(N14671,-$D14671,0)="n/a","n/a",IF(N$5&gt;OFFSET(N14671,-$D14671,0)+$D14671,$E14671-SUM($G14671:M14671),($E14671-SUM($G14671:M14671))/(OFFSET(N14671,-$D14671,0)-(N$5-$D14671-1))))</f>
        <v>0</v>
      </c>
    </row>
    <row r="14672" spans="1:14" s="369" customFormat="1" ht="12.75" hidden="1" customHeight="1" outlineLevel="2" x14ac:dyDescent="0.25">
      <c r="A14672" s="3"/>
      <c r="B14672" s="3"/>
      <c r="C14672" s="392"/>
      <c r="D14672" s="3">
        <v>5</v>
      </c>
      <c r="E14672" s="290">
        <f ca="1"/>
        <v>0</v>
      </c>
      <c r="F14672" s="291"/>
      <c r="G14672" s="294"/>
      <c r="H14672" s="294"/>
      <c r="I14672" s="294"/>
      <c r="J14672" s="294"/>
      <c r="K14672" s="292"/>
      <c r="L14672" s="293">
        <f ca="1">IF(OFFSET(L14672,-$D14672,0)="n/a","n/a",IF(L$5&gt;OFFSET(L14672,-$D14672,0)+$D14672,$E14672-SUM($G14672:K14672),($E14672-SUM($G14672:K14672))/(OFFSET(L14672,-$D14672,0)-(L$5-$D14672-1))))</f>
        <v>0</v>
      </c>
      <c r="M14672" s="293">
        <f ca="1">IF(OFFSET(M14672,-$D14672,0)="n/a","n/a",IF(M$5&gt;OFFSET(M14672,-$D14672,0)+$D14672,$E14672-SUM($G14672:L14672),($E14672-SUM($G14672:L14672))/(OFFSET(M14672,-$D14672,0)-(M$5-$D14672-1))))</f>
        <v>0</v>
      </c>
      <c r="N14672" s="293">
        <f ca="1">IF(OFFSET(N14672,-$D14672,0)="n/a","n/a",IF(N$5&gt;OFFSET(N14672,-$D14672,0)+$D14672,$E14672-SUM($G14672:M14672),($E14672-SUM($G14672:M14672))/(OFFSET(N14672,-$D14672,0)-(N$5-$D14672-1))))</f>
        <v>0</v>
      </c>
    </row>
    <row r="14673" spans="1:14" s="369" customFormat="1" ht="12.75" hidden="1" customHeight="1" outlineLevel="2" x14ac:dyDescent="0.25">
      <c r="A14673" s="3"/>
      <c r="B14673" s="3"/>
      <c r="C14673" s="392"/>
      <c r="D14673" s="3">
        <v>6</v>
      </c>
      <c r="E14673" s="290">
        <f ca="1"/>
        <v>0</v>
      </c>
      <c r="F14673" s="291"/>
      <c r="G14673" s="294"/>
      <c r="H14673" s="294"/>
      <c r="I14673" s="294"/>
      <c r="J14673" s="294"/>
      <c r="K14673" s="294"/>
      <c r="L14673" s="292"/>
      <c r="M14673" s="293">
        <f ca="1">IF(OFFSET(M14673,-$D14673,0)="n/a","n/a",IF(M$5&gt;OFFSET(M14673,-$D14673,0)+$D14673,$E14673-SUM($G14673:L14673),($E14673-SUM($G14673:L14673))/(OFFSET(M14673,-$D14673,0)-(M$5-$D14673-1))))</f>
        <v>0</v>
      </c>
      <c r="N14673" s="293">
        <f ca="1">IF(OFFSET(N14673,-$D14673,0)="n/a","n/a",IF(N$5&gt;OFFSET(N14673,-$D14673,0)+$D14673,$E14673-SUM($G14673:M14673),($E14673-SUM($G14673:M14673))/(OFFSET(N14673,-$D14673,0)-(N$5-$D14673-1))))</f>
        <v>0</v>
      </c>
    </row>
    <row r="14674" spans="1:14" s="369" customFormat="1" ht="12.75" hidden="1" customHeight="1" outlineLevel="2" x14ac:dyDescent="0.25">
      <c r="A14674" s="3"/>
      <c r="B14674" s="3"/>
      <c r="C14674" s="392"/>
      <c r="D14674" s="3">
        <v>7</v>
      </c>
      <c r="E14674" s="290">
        <f ca="1"/>
        <v>0</v>
      </c>
      <c r="F14674" s="291"/>
      <c r="G14674" s="294"/>
      <c r="H14674" s="294"/>
      <c r="I14674" s="294"/>
      <c r="J14674" s="294"/>
      <c r="K14674" s="294"/>
      <c r="L14674" s="294"/>
      <c r="M14674" s="292"/>
      <c r="N14674" s="293">
        <f ca="1">IF(OFFSET(N14674,-$D14674,0)="n/a","n/a",IF(N$5&gt;OFFSET(N14674,-$D14674,0)+$D14674,$E14674-SUM($G14674:M14674),($E14674-SUM($G14674:M14674))/(OFFSET(N14674,-$D14674,0)-(N$5-$D14674-1))))</f>
        <v>0</v>
      </c>
    </row>
    <row r="14675" spans="1:14" s="369" customFormat="1" ht="12.75" hidden="1" customHeight="1" outlineLevel="2" x14ac:dyDescent="0.25">
      <c r="A14675" s="3"/>
      <c r="B14675" s="3"/>
      <c r="C14675" s="392"/>
      <c r="D14675" s="3">
        <v>8</v>
      </c>
      <c r="E14675" s="290">
        <f ca="1"/>
        <v>0</v>
      </c>
      <c r="F14675" s="291"/>
      <c r="G14675" s="294"/>
      <c r="H14675" s="294"/>
      <c r="I14675" s="294"/>
      <c r="J14675" s="294"/>
      <c r="K14675" s="294"/>
      <c r="L14675" s="294"/>
      <c r="M14675" s="294"/>
      <c r="N14675" s="292"/>
    </row>
    <row r="14676" spans="1:14" s="369" customFormat="1" ht="12.75" hidden="1" customHeight="1" outlineLevel="2" x14ac:dyDescent="0.25">
      <c r="A14676" s="3"/>
      <c r="B14676" s="3"/>
      <c r="C14676" s="392"/>
      <c r="D14676" s="3">
        <v>9</v>
      </c>
      <c r="E14676" s="290" t="e">
        <f ca="1"/>
        <v>#N/A</v>
      </c>
      <c r="F14676" s="291"/>
      <c r="G14676" s="294"/>
      <c r="H14676" s="294"/>
      <c r="I14676" s="294"/>
      <c r="J14676" s="294"/>
      <c r="K14676" s="294"/>
      <c r="L14676" s="294"/>
      <c r="M14676" s="294"/>
      <c r="N14676" s="294"/>
    </row>
    <row r="14677" spans="1:14" s="369" customFormat="1" ht="12.75" hidden="1" customHeight="1" outlineLevel="2" x14ac:dyDescent="0.25">
      <c r="A14677" s="3"/>
      <c r="B14677" s="3"/>
      <c r="C14677" s="392"/>
      <c r="D14677" s="3">
        <v>10</v>
      </c>
      <c r="E14677" s="290" t="e">
        <f ca="1"/>
        <v>#N/A</v>
      </c>
      <c r="F14677" s="291"/>
      <c r="G14677" s="294"/>
      <c r="H14677" s="294"/>
      <c r="I14677" s="294"/>
      <c r="J14677" s="294"/>
      <c r="K14677" s="294"/>
      <c r="L14677" s="294"/>
      <c r="M14677" s="294"/>
      <c r="N14677" s="294"/>
    </row>
    <row r="14678" spans="1:14" s="369" customFormat="1" ht="12.75" hidden="1" customHeight="1" outlineLevel="2" x14ac:dyDescent="0.25">
      <c r="A14678" s="3"/>
      <c r="B14678" s="3"/>
      <c r="C14678" s="392"/>
      <c r="D14678" s="3">
        <v>11</v>
      </c>
      <c r="E14678" s="290" t="e">
        <f ca="1"/>
        <v>#N/A</v>
      </c>
      <c r="F14678" s="291"/>
      <c r="G14678" s="294"/>
      <c r="H14678" s="294"/>
      <c r="I14678" s="294"/>
      <c r="J14678" s="294"/>
      <c r="K14678" s="294"/>
      <c r="L14678" s="294"/>
      <c r="M14678" s="294"/>
      <c r="N14678" s="294"/>
    </row>
    <row r="14679" spans="1:14" s="369" customFormat="1" ht="12.75" hidden="1" customHeight="1" outlineLevel="2" x14ac:dyDescent="0.25">
      <c r="A14679" s="3"/>
      <c r="B14679" s="3"/>
      <c r="C14679" s="392"/>
      <c r="D14679" s="3">
        <v>12</v>
      </c>
      <c r="E14679" s="290" t="e">
        <f ca="1"/>
        <v>#N/A</v>
      </c>
      <c r="F14679" s="291"/>
      <c r="G14679" s="294"/>
      <c r="H14679" s="294"/>
      <c r="I14679" s="294"/>
      <c r="J14679" s="294"/>
      <c r="K14679" s="294"/>
      <c r="L14679" s="294"/>
      <c r="M14679" s="294"/>
      <c r="N14679" s="294"/>
    </row>
    <row r="14680" spans="1:14" s="369" customFormat="1" ht="12.75" hidden="1" customHeight="1" outlineLevel="2" x14ac:dyDescent="0.25">
      <c r="A14680" s="3"/>
      <c r="B14680" s="3"/>
      <c r="C14680" s="392"/>
      <c r="D14680" s="3">
        <v>13</v>
      </c>
      <c r="E14680" s="290" t="e">
        <f ca="1"/>
        <v>#N/A</v>
      </c>
      <c r="F14680" s="291"/>
      <c r="G14680" s="294"/>
      <c r="H14680" s="294"/>
      <c r="I14680" s="294"/>
      <c r="J14680" s="294"/>
      <c r="K14680" s="294"/>
      <c r="L14680" s="294"/>
      <c r="M14680" s="294"/>
      <c r="N14680" s="294"/>
    </row>
    <row r="14681" spans="1:14" s="369" customFormat="1" ht="12.75" hidden="1" customHeight="1" outlineLevel="2" x14ac:dyDescent="0.25">
      <c r="A14681" s="3"/>
      <c r="B14681" s="3"/>
      <c r="C14681" s="392"/>
      <c r="D14681" s="3">
        <v>14</v>
      </c>
      <c r="E14681" s="290" t="e">
        <f ca="1"/>
        <v>#N/A</v>
      </c>
      <c r="F14681" s="291"/>
      <c r="G14681" s="294"/>
      <c r="H14681" s="294"/>
      <c r="I14681" s="294"/>
      <c r="J14681" s="294"/>
      <c r="K14681" s="294"/>
      <c r="L14681" s="294"/>
      <c r="M14681" s="294"/>
      <c r="N14681" s="294"/>
    </row>
    <row r="14682" spans="1:14" s="369" customFormat="1" ht="12.75" hidden="1" customHeight="1" outlineLevel="2" x14ac:dyDescent="0.25">
      <c r="A14682" s="3"/>
      <c r="B14682" s="3"/>
      <c r="C14682" s="392"/>
      <c r="D14682" s="3">
        <v>15</v>
      </c>
      <c r="E14682" s="290" t="e">
        <f ca="1"/>
        <v>#N/A</v>
      </c>
      <c r="F14682" s="291"/>
      <c r="G14682" s="294"/>
      <c r="H14682" s="294"/>
      <c r="I14682" s="294"/>
      <c r="J14682" s="294"/>
      <c r="K14682" s="294"/>
      <c r="L14682" s="294"/>
      <c r="M14682" s="294"/>
      <c r="N14682" s="294"/>
    </row>
    <row r="14683" spans="1:14" s="369" customFormat="1" ht="12.75" hidden="1" customHeight="1" outlineLevel="1" x14ac:dyDescent="0.25">
      <c r="A14683" s="3"/>
      <c r="B14683" s="145" t="str">
        <f ca="1">B14666</f>
        <v>Asset Type 259</v>
      </c>
      <c r="C14683" s="145" t="str">
        <f ca="1">C14666</f>
        <v>Description - Asset Type 259</v>
      </c>
      <c r="D14683" s="3"/>
      <c r="E14683" s="3"/>
      <c r="F14683" s="106" t="s">
        <v>47</v>
      </c>
      <c r="G14683" s="296">
        <f t="shared" ref="G14683:N14683" si="1518">SUM(G14668:G14682)</f>
        <v>0</v>
      </c>
      <c r="H14683" s="296">
        <f t="shared" ca="1" si="1518"/>
        <v>0</v>
      </c>
      <c r="I14683" s="296">
        <f t="shared" ca="1" si="1518"/>
        <v>0</v>
      </c>
      <c r="J14683" s="296">
        <f t="shared" ca="1" si="1518"/>
        <v>0</v>
      </c>
      <c r="K14683" s="296">
        <f t="shared" ca="1" si="1518"/>
        <v>0</v>
      </c>
      <c r="L14683" s="296">
        <f t="shared" ca="1" si="1518"/>
        <v>0</v>
      </c>
      <c r="M14683" s="296">
        <f t="shared" ca="1" si="1518"/>
        <v>0</v>
      </c>
      <c r="N14683" s="296">
        <f t="shared" ca="1" si="1518"/>
        <v>0</v>
      </c>
    </row>
    <row r="14684" spans="1:14" s="369" customFormat="1" ht="12.75" hidden="1" customHeight="1" outlineLevel="2" x14ac:dyDescent="0.25">
      <c r="A14684" s="217">
        <f>A14666+1</f>
        <v>260</v>
      </c>
      <c r="B14684" s="22" t="str">
        <f ca="1">OFFSET($B$516,$A14684-1,0)</f>
        <v>Asset Type 260</v>
      </c>
      <c r="C14684" s="22" t="str">
        <f ca="1">OFFSET($C$516,$A14684-1,0)</f>
        <v>Description - Asset Type 260</v>
      </c>
      <c r="D14684" s="3"/>
      <c r="E14684" s="109"/>
      <c r="F14684" s="108" t="s">
        <v>46</v>
      </c>
      <c r="G14684" s="295">
        <f t="shared" ref="G14684:N14684" ca="1" si="1519">VLOOKUP($B14684,$B$516:$N$1015,5+G$5,FALSE)</f>
        <v>0</v>
      </c>
      <c r="H14684" s="295">
        <f t="shared" ca="1" si="1519"/>
        <v>0</v>
      </c>
      <c r="I14684" s="295">
        <f t="shared" ca="1" si="1519"/>
        <v>0</v>
      </c>
      <c r="J14684" s="295">
        <f t="shared" ca="1" si="1519"/>
        <v>0</v>
      </c>
      <c r="K14684" s="295">
        <f t="shared" ca="1" si="1519"/>
        <v>0</v>
      </c>
      <c r="L14684" s="295">
        <f t="shared" ca="1" si="1519"/>
        <v>0</v>
      </c>
      <c r="M14684" s="295">
        <f t="shared" ca="1" si="1519"/>
        <v>0</v>
      </c>
      <c r="N14684" s="295">
        <f t="shared" ca="1" si="1519"/>
        <v>0</v>
      </c>
    </row>
    <row r="14685" spans="1:14" s="369" customFormat="1" ht="12.75" hidden="1" customHeight="1" outlineLevel="2" x14ac:dyDescent="0.25">
      <c r="A14685" s="3"/>
      <c r="B14685" s="3"/>
      <c r="C14685" s="21"/>
      <c r="D14685" s="3"/>
      <c r="E14685" s="107"/>
      <c r="F14685" s="106" t="s">
        <v>80</v>
      </c>
      <c r="G14685" s="111">
        <f ca="1">VLOOKUP($B14684,'Input Sheet'!$B$515:$N$1014,5+G$5,FALSE)</f>
        <v>0</v>
      </c>
      <c r="H14685" s="111">
        <f ca="1">VLOOKUP($B14684,'Input Sheet'!$B$515:$N$1014,5+H$5,FALSE)</f>
        <v>0</v>
      </c>
      <c r="I14685" s="111">
        <f ca="1">VLOOKUP($B14684,'Input Sheet'!$B$515:$N$1014,5+I$5,FALSE)</f>
        <v>0</v>
      </c>
      <c r="J14685" s="111">
        <f ca="1">VLOOKUP($B14684,'Input Sheet'!$B$515:$N$1014,5+J$5,FALSE)</f>
        <v>0</v>
      </c>
      <c r="K14685" s="111">
        <f ca="1">VLOOKUP($B14684,'Input Sheet'!$B$515:$N$1014,5+K$5,FALSE)</f>
        <v>0</v>
      </c>
      <c r="L14685" s="111">
        <f ca="1">VLOOKUP($B14684,'Input Sheet'!$B$515:$N$1014,5+L$5,FALSE)</f>
        <v>0</v>
      </c>
      <c r="M14685" s="111">
        <f ca="1">VLOOKUP($B14684,'Input Sheet'!$B$515:$N$1014,5+M$5,FALSE)</f>
        <v>0</v>
      </c>
      <c r="N14685" s="111">
        <f ca="1">VLOOKUP($B14684,'Input Sheet'!$B$515:$N$1014,5+N$5,FALSE)</f>
        <v>0</v>
      </c>
    </row>
    <row r="14686" spans="1:14" s="369" customFormat="1" ht="12.75" hidden="1" customHeight="1" outlineLevel="2" x14ac:dyDescent="0.25">
      <c r="A14686" s="3"/>
      <c r="B14686" s="3"/>
      <c r="C14686" s="3"/>
      <c r="D14686" s="3">
        <v>1</v>
      </c>
      <c r="E14686" s="290">
        <f t="array" aca="1" ref="E14686:E14700" ca="1">TRANSPOSE(G14684:N14684)</f>
        <v>0</v>
      </c>
      <c r="F14686" s="291"/>
      <c r="G14686" s="292"/>
      <c r="H14686" s="293">
        <f ca="1">IF(OFFSET(H14686,-$D14686,0)="n/a","n/a",IF(H$5&gt;OFFSET(H14686,-$D14686,0)+$D14686,$E14686-SUM($G14686:G14686),($E14686-SUM($G14686:G14686))/(OFFSET(H14686,-$D14686,0)-(H$5-$D14686-1))))</f>
        <v>0</v>
      </c>
      <c r="I14686" s="293">
        <f ca="1">IF(OFFSET(I14686,-$D14686,0)="n/a","n/a",IF(I$5&gt;OFFSET(I14686,-$D14686,0)+$D14686,$E14686-SUM($G14686:H14686),($E14686-SUM($G14686:H14686))/(OFFSET(I14686,-$D14686,0)-(I$5-$D14686-1))))</f>
        <v>0</v>
      </c>
      <c r="J14686" s="293">
        <f ca="1">IF(OFFSET(J14686,-$D14686,0)="n/a","n/a",IF(J$5&gt;OFFSET(J14686,-$D14686,0)+$D14686,$E14686-SUM($G14686:I14686),($E14686-SUM($G14686:I14686))/(OFFSET(J14686,-$D14686,0)-(J$5-$D14686-1))))</f>
        <v>0</v>
      </c>
      <c r="K14686" s="293">
        <f ca="1">IF(OFFSET(K14686,-$D14686,0)="n/a","n/a",IF(K$5&gt;OFFSET(K14686,-$D14686,0)+$D14686,$E14686-SUM($G14686:J14686),($E14686-SUM($G14686:J14686))/(OFFSET(K14686,-$D14686,0)-(K$5-$D14686-1))))</f>
        <v>0</v>
      </c>
      <c r="L14686" s="293">
        <f ca="1">IF(OFFSET(L14686,-$D14686,0)="n/a","n/a",IF(L$5&gt;OFFSET(L14686,-$D14686,0)+$D14686,$E14686-SUM($G14686:K14686),($E14686-SUM($G14686:K14686))/(OFFSET(L14686,-$D14686,0)-(L$5-$D14686-1))))</f>
        <v>0</v>
      </c>
      <c r="M14686" s="293">
        <f ca="1">IF(OFFSET(M14686,-$D14686,0)="n/a","n/a",IF(M$5&gt;OFFSET(M14686,-$D14686,0)+$D14686,$E14686-SUM($G14686:L14686),($E14686-SUM($G14686:L14686))/(OFFSET(M14686,-$D14686,0)-(M$5-$D14686-1))))</f>
        <v>0</v>
      </c>
      <c r="N14686" s="293">
        <f ca="1">IF(OFFSET(N14686,-$D14686,0)="n/a","n/a",IF(N$5&gt;OFFSET(N14686,-$D14686,0)+$D14686,$E14686-SUM($G14686:M14686),($E14686-SUM($G14686:M14686))/(OFFSET(N14686,-$D14686,0)-(N$5-$D14686-1))))</f>
        <v>0</v>
      </c>
    </row>
    <row r="14687" spans="1:14" s="369" customFormat="1" ht="12.75" hidden="1" customHeight="1" outlineLevel="2" x14ac:dyDescent="0.25">
      <c r="A14687" s="3"/>
      <c r="B14687" s="3"/>
      <c r="C14687" s="392" t="s">
        <v>48</v>
      </c>
      <c r="D14687" s="3">
        <v>2</v>
      </c>
      <c r="E14687" s="290">
        <f ca="1"/>
        <v>0</v>
      </c>
      <c r="F14687" s="291"/>
      <c r="G14687" s="294"/>
      <c r="H14687" s="292"/>
      <c r="I14687" s="293">
        <f ca="1">IF(OFFSET(I14687,-$D14687,0)="n/a","n/a",IF(I$5&gt;OFFSET(I14687,-$D14687,0)+$D14687,$E14687-SUM($G14687:H14687),($E14687-SUM($G14687:H14687))/(OFFSET(I14687,-$D14687,0)-(I$5-$D14687-1))))</f>
        <v>0</v>
      </c>
      <c r="J14687" s="293">
        <f ca="1">IF(OFFSET(J14687,-$D14687,0)="n/a","n/a",IF(J$5&gt;OFFSET(J14687,-$D14687,0)+$D14687,$E14687-SUM($G14687:I14687),($E14687-SUM($G14687:I14687))/(OFFSET(J14687,-$D14687,0)-(J$5-$D14687-1))))</f>
        <v>0</v>
      </c>
      <c r="K14687" s="293">
        <f ca="1">IF(OFFSET(K14687,-$D14687,0)="n/a","n/a",IF(K$5&gt;OFFSET(K14687,-$D14687,0)+$D14687,$E14687-SUM($G14687:J14687),($E14687-SUM($G14687:J14687))/(OFFSET(K14687,-$D14687,0)-(K$5-$D14687-1))))</f>
        <v>0</v>
      </c>
      <c r="L14687" s="293">
        <f ca="1">IF(OFFSET(L14687,-$D14687,0)="n/a","n/a",IF(L$5&gt;OFFSET(L14687,-$D14687,0)+$D14687,$E14687-SUM($G14687:K14687),($E14687-SUM($G14687:K14687))/(OFFSET(L14687,-$D14687,0)-(L$5-$D14687-1))))</f>
        <v>0</v>
      </c>
      <c r="M14687" s="293">
        <f ca="1">IF(OFFSET(M14687,-$D14687,0)="n/a","n/a",IF(M$5&gt;OFFSET(M14687,-$D14687,0)+$D14687,$E14687-SUM($G14687:L14687),($E14687-SUM($G14687:L14687))/(OFFSET(M14687,-$D14687,0)-(M$5-$D14687-1))))</f>
        <v>0</v>
      </c>
      <c r="N14687" s="293">
        <f ca="1">IF(OFFSET(N14687,-$D14687,0)="n/a","n/a",IF(N$5&gt;OFFSET(N14687,-$D14687,0)+$D14687,$E14687-SUM($G14687:M14687),($E14687-SUM($G14687:M14687))/(OFFSET(N14687,-$D14687,0)-(N$5-$D14687-1))))</f>
        <v>0</v>
      </c>
    </row>
    <row r="14688" spans="1:14" s="369" customFormat="1" ht="12.75" hidden="1" customHeight="1" outlineLevel="2" x14ac:dyDescent="0.25">
      <c r="A14688" s="3"/>
      <c r="B14688" s="3"/>
      <c r="C14688" s="392"/>
      <c r="D14688" s="3">
        <v>3</v>
      </c>
      <c r="E14688" s="290">
        <f ca="1"/>
        <v>0</v>
      </c>
      <c r="F14688" s="291"/>
      <c r="G14688" s="294"/>
      <c r="H14688" s="294"/>
      <c r="I14688" s="292"/>
      <c r="J14688" s="293">
        <f ca="1">IF(OFFSET(J14688,-$D14688,0)="n/a","n/a",IF(J$5&gt;OFFSET(J14688,-$D14688,0)+$D14688,$E14688-SUM($G14688:I14688),($E14688-SUM($G14688:I14688))/(OFFSET(J14688,-$D14688,0)-(J$5-$D14688-1))))</f>
        <v>0</v>
      </c>
      <c r="K14688" s="293">
        <f ca="1">IF(OFFSET(K14688,-$D14688,0)="n/a","n/a",IF(K$5&gt;OFFSET(K14688,-$D14688,0)+$D14688,$E14688-SUM($G14688:J14688),($E14688-SUM($G14688:J14688))/(OFFSET(K14688,-$D14688,0)-(K$5-$D14688-1))))</f>
        <v>0</v>
      </c>
      <c r="L14688" s="293">
        <f ca="1">IF(OFFSET(L14688,-$D14688,0)="n/a","n/a",IF(L$5&gt;OFFSET(L14688,-$D14688,0)+$D14688,$E14688-SUM($G14688:K14688),($E14688-SUM($G14688:K14688))/(OFFSET(L14688,-$D14688,0)-(L$5-$D14688-1))))</f>
        <v>0</v>
      </c>
      <c r="M14688" s="293">
        <f ca="1">IF(OFFSET(M14688,-$D14688,0)="n/a","n/a",IF(M$5&gt;OFFSET(M14688,-$D14688,0)+$D14688,$E14688-SUM($G14688:L14688),($E14688-SUM($G14688:L14688))/(OFFSET(M14688,-$D14688,0)-(M$5-$D14688-1))))</f>
        <v>0</v>
      </c>
      <c r="N14688" s="293">
        <f ca="1">IF(OFFSET(N14688,-$D14688,0)="n/a","n/a",IF(N$5&gt;OFFSET(N14688,-$D14688,0)+$D14688,$E14688-SUM($G14688:M14688),($E14688-SUM($G14688:M14688))/(OFFSET(N14688,-$D14688,0)-(N$5-$D14688-1))))</f>
        <v>0</v>
      </c>
    </row>
    <row r="14689" spans="1:14" s="369" customFormat="1" ht="12.75" hidden="1" customHeight="1" outlineLevel="2" x14ac:dyDescent="0.25">
      <c r="A14689" s="3"/>
      <c r="B14689" s="3"/>
      <c r="C14689" s="392"/>
      <c r="D14689" s="3">
        <v>4</v>
      </c>
      <c r="E14689" s="290">
        <f ca="1"/>
        <v>0</v>
      </c>
      <c r="F14689" s="291"/>
      <c r="G14689" s="294"/>
      <c r="H14689" s="294"/>
      <c r="I14689" s="294"/>
      <c r="J14689" s="292"/>
      <c r="K14689" s="293">
        <f ca="1">IF(OFFSET(K14689,-$D14689,0)="n/a","n/a",IF(K$5&gt;OFFSET(K14689,-$D14689,0)+$D14689,$E14689-SUM($G14689:J14689),($E14689-SUM($G14689:J14689))/(OFFSET(K14689,-$D14689,0)-(K$5-$D14689-1))))</f>
        <v>0</v>
      </c>
      <c r="L14689" s="293">
        <f ca="1">IF(OFFSET(L14689,-$D14689,0)="n/a","n/a",IF(L$5&gt;OFFSET(L14689,-$D14689,0)+$D14689,$E14689-SUM($G14689:K14689),($E14689-SUM($G14689:K14689))/(OFFSET(L14689,-$D14689,0)-(L$5-$D14689-1))))</f>
        <v>0</v>
      </c>
      <c r="M14689" s="293">
        <f ca="1">IF(OFFSET(M14689,-$D14689,0)="n/a","n/a",IF(M$5&gt;OFFSET(M14689,-$D14689,0)+$D14689,$E14689-SUM($G14689:L14689),($E14689-SUM($G14689:L14689))/(OFFSET(M14689,-$D14689,0)-(M$5-$D14689-1))))</f>
        <v>0</v>
      </c>
      <c r="N14689" s="293">
        <f ca="1">IF(OFFSET(N14689,-$D14689,0)="n/a","n/a",IF(N$5&gt;OFFSET(N14689,-$D14689,0)+$D14689,$E14689-SUM($G14689:M14689),($E14689-SUM($G14689:M14689))/(OFFSET(N14689,-$D14689,0)-(N$5-$D14689-1))))</f>
        <v>0</v>
      </c>
    </row>
    <row r="14690" spans="1:14" s="369" customFormat="1" ht="12.75" hidden="1" customHeight="1" outlineLevel="2" x14ac:dyDescent="0.25">
      <c r="A14690" s="3"/>
      <c r="B14690" s="3"/>
      <c r="C14690" s="392"/>
      <c r="D14690" s="3">
        <v>5</v>
      </c>
      <c r="E14690" s="290">
        <f ca="1"/>
        <v>0</v>
      </c>
      <c r="F14690" s="291"/>
      <c r="G14690" s="294"/>
      <c r="H14690" s="294"/>
      <c r="I14690" s="294"/>
      <c r="J14690" s="294"/>
      <c r="K14690" s="292"/>
      <c r="L14690" s="293">
        <f ca="1">IF(OFFSET(L14690,-$D14690,0)="n/a","n/a",IF(L$5&gt;OFFSET(L14690,-$D14690,0)+$D14690,$E14690-SUM($G14690:K14690),($E14690-SUM($G14690:K14690))/(OFFSET(L14690,-$D14690,0)-(L$5-$D14690-1))))</f>
        <v>0</v>
      </c>
      <c r="M14690" s="293">
        <f ca="1">IF(OFFSET(M14690,-$D14690,0)="n/a","n/a",IF(M$5&gt;OFFSET(M14690,-$D14690,0)+$D14690,$E14690-SUM($G14690:L14690),($E14690-SUM($G14690:L14690))/(OFFSET(M14690,-$D14690,0)-(M$5-$D14690-1))))</f>
        <v>0</v>
      </c>
      <c r="N14690" s="293">
        <f ca="1">IF(OFFSET(N14690,-$D14690,0)="n/a","n/a",IF(N$5&gt;OFFSET(N14690,-$D14690,0)+$D14690,$E14690-SUM($G14690:M14690),($E14690-SUM($G14690:M14690))/(OFFSET(N14690,-$D14690,0)-(N$5-$D14690-1))))</f>
        <v>0</v>
      </c>
    </row>
    <row r="14691" spans="1:14" s="369" customFormat="1" ht="12.75" hidden="1" customHeight="1" outlineLevel="2" x14ac:dyDescent="0.25">
      <c r="A14691" s="3"/>
      <c r="B14691" s="3"/>
      <c r="C14691" s="392"/>
      <c r="D14691" s="3">
        <v>6</v>
      </c>
      <c r="E14691" s="290">
        <f ca="1"/>
        <v>0</v>
      </c>
      <c r="F14691" s="291"/>
      <c r="G14691" s="294"/>
      <c r="H14691" s="294"/>
      <c r="I14691" s="294"/>
      <c r="J14691" s="294"/>
      <c r="K14691" s="294"/>
      <c r="L14691" s="292"/>
      <c r="M14691" s="293">
        <f ca="1">IF(OFFSET(M14691,-$D14691,0)="n/a","n/a",IF(M$5&gt;OFFSET(M14691,-$D14691,0)+$D14691,$E14691-SUM($G14691:L14691),($E14691-SUM($G14691:L14691))/(OFFSET(M14691,-$D14691,0)-(M$5-$D14691-1))))</f>
        <v>0</v>
      </c>
      <c r="N14691" s="293">
        <f ca="1">IF(OFFSET(N14691,-$D14691,0)="n/a","n/a",IF(N$5&gt;OFFSET(N14691,-$D14691,0)+$D14691,$E14691-SUM($G14691:M14691),($E14691-SUM($G14691:M14691))/(OFFSET(N14691,-$D14691,0)-(N$5-$D14691-1))))</f>
        <v>0</v>
      </c>
    </row>
    <row r="14692" spans="1:14" s="369" customFormat="1" ht="12.75" hidden="1" customHeight="1" outlineLevel="2" x14ac:dyDescent="0.25">
      <c r="A14692" s="3"/>
      <c r="B14692" s="3"/>
      <c r="C14692" s="392"/>
      <c r="D14692" s="3">
        <v>7</v>
      </c>
      <c r="E14692" s="290">
        <f ca="1"/>
        <v>0</v>
      </c>
      <c r="F14692" s="291"/>
      <c r="G14692" s="294"/>
      <c r="H14692" s="294"/>
      <c r="I14692" s="294"/>
      <c r="J14692" s="294"/>
      <c r="K14692" s="294"/>
      <c r="L14692" s="294"/>
      <c r="M14692" s="292"/>
      <c r="N14692" s="293">
        <f ca="1">IF(OFFSET(N14692,-$D14692,0)="n/a","n/a",IF(N$5&gt;OFFSET(N14692,-$D14692,0)+$D14692,$E14692-SUM($G14692:M14692),($E14692-SUM($G14692:M14692))/(OFFSET(N14692,-$D14692,0)-(N$5-$D14692-1))))</f>
        <v>0</v>
      </c>
    </row>
    <row r="14693" spans="1:14" s="369" customFormat="1" ht="12.75" hidden="1" customHeight="1" outlineLevel="2" x14ac:dyDescent="0.25">
      <c r="A14693" s="3"/>
      <c r="B14693" s="3"/>
      <c r="C14693" s="392"/>
      <c r="D14693" s="3">
        <v>8</v>
      </c>
      <c r="E14693" s="290">
        <f ca="1"/>
        <v>0</v>
      </c>
      <c r="F14693" s="291"/>
      <c r="G14693" s="294"/>
      <c r="H14693" s="294"/>
      <c r="I14693" s="294"/>
      <c r="J14693" s="294"/>
      <c r="K14693" s="294"/>
      <c r="L14693" s="294"/>
      <c r="M14693" s="294"/>
      <c r="N14693" s="292"/>
    </row>
    <row r="14694" spans="1:14" s="369" customFormat="1" ht="12.75" hidden="1" customHeight="1" outlineLevel="2" x14ac:dyDescent="0.25">
      <c r="A14694" s="3"/>
      <c r="B14694" s="3"/>
      <c r="C14694" s="392"/>
      <c r="D14694" s="3">
        <v>9</v>
      </c>
      <c r="E14694" s="290" t="e">
        <f ca="1"/>
        <v>#N/A</v>
      </c>
      <c r="F14694" s="291"/>
      <c r="G14694" s="294"/>
      <c r="H14694" s="294"/>
      <c r="I14694" s="294"/>
      <c r="J14694" s="294"/>
      <c r="K14694" s="294"/>
      <c r="L14694" s="294"/>
      <c r="M14694" s="294"/>
      <c r="N14694" s="294"/>
    </row>
    <row r="14695" spans="1:14" s="369" customFormat="1" ht="12.75" hidden="1" customHeight="1" outlineLevel="2" x14ac:dyDescent="0.25">
      <c r="A14695" s="3"/>
      <c r="B14695" s="3"/>
      <c r="C14695" s="392"/>
      <c r="D14695" s="3">
        <v>10</v>
      </c>
      <c r="E14695" s="290" t="e">
        <f ca="1"/>
        <v>#N/A</v>
      </c>
      <c r="F14695" s="291"/>
      <c r="G14695" s="294"/>
      <c r="H14695" s="294"/>
      <c r="I14695" s="294"/>
      <c r="J14695" s="294"/>
      <c r="K14695" s="294"/>
      <c r="L14695" s="294"/>
      <c r="M14695" s="294"/>
      <c r="N14695" s="294"/>
    </row>
    <row r="14696" spans="1:14" s="369" customFormat="1" ht="12.75" hidden="1" customHeight="1" outlineLevel="2" x14ac:dyDescent="0.25">
      <c r="A14696" s="3"/>
      <c r="B14696" s="3"/>
      <c r="C14696" s="392"/>
      <c r="D14696" s="3">
        <v>11</v>
      </c>
      <c r="E14696" s="290" t="e">
        <f ca="1"/>
        <v>#N/A</v>
      </c>
      <c r="F14696" s="291"/>
      <c r="G14696" s="294"/>
      <c r="H14696" s="294"/>
      <c r="I14696" s="294"/>
      <c r="J14696" s="294"/>
      <c r="K14696" s="294"/>
      <c r="L14696" s="294"/>
      <c r="M14696" s="294"/>
      <c r="N14696" s="294"/>
    </row>
    <row r="14697" spans="1:14" s="369" customFormat="1" ht="12.75" hidden="1" customHeight="1" outlineLevel="2" x14ac:dyDescent="0.25">
      <c r="A14697" s="3"/>
      <c r="B14697" s="3"/>
      <c r="C14697" s="392"/>
      <c r="D14697" s="3">
        <v>12</v>
      </c>
      <c r="E14697" s="290" t="e">
        <f ca="1"/>
        <v>#N/A</v>
      </c>
      <c r="F14697" s="291"/>
      <c r="G14697" s="294"/>
      <c r="H14697" s="294"/>
      <c r="I14697" s="294"/>
      <c r="J14697" s="294"/>
      <c r="K14697" s="294"/>
      <c r="L14697" s="294"/>
      <c r="M14697" s="294"/>
      <c r="N14697" s="294"/>
    </row>
    <row r="14698" spans="1:14" s="369" customFormat="1" ht="12.75" hidden="1" customHeight="1" outlineLevel="2" x14ac:dyDescent="0.25">
      <c r="A14698" s="3"/>
      <c r="B14698" s="3"/>
      <c r="C14698" s="392"/>
      <c r="D14698" s="3">
        <v>13</v>
      </c>
      <c r="E14698" s="290" t="e">
        <f ca="1"/>
        <v>#N/A</v>
      </c>
      <c r="F14698" s="291"/>
      <c r="G14698" s="294"/>
      <c r="H14698" s="294"/>
      <c r="I14698" s="294"/>
      <c r="J14698" s="294"/>
      <c r="K14698" s="294"/>
      <c r="L14698" s="294"/>
      <c r="M14698" s="294"/>
      <c r="N14698" s="294"/>
    </row>
    <row r="14699" spans="1:14" s="369" customFormat="1" ht="12.75" hidden="1" customHeight="1" outlineLevel="2" x14ac:dyDescent="0.25">
      <c r="A14699" s="3"/>
      <c r="B14699" s="3"/>
      <c r="C14699" s="392"/>
      <c r="D14699" s="3">
        <v>14</v>
      </c>
      <c r="E14699" s="290" t="e">
        <f ca="1"/>
        <v>#N/A</v>
      </c>
      <c r="F14699" s="291"/>
      <c r="G14699" s="294"/>
      <c r="H14699" s="294"/>
      <c r="I14699" s="294"/>
      <c r="J14699" s="294"/>
      <c r="K14699" s="294"/>
      <c r="L14699" s="294"/>
      <c r="M14699" s="294"/>
      <c r="N14699" s="294"/>
    </row>
    <row r="14700" spans="1:14" s="369" customFormat="1" ht="12.75" hidden="1" customHeight="1" outlineLevel="2" x14ac:dyDescent="0.25">
      <c r="A14700" s="3"/>
      <c r="B14700" s="3"/>
      <c r="C14700" s="392"/>
      <c r="D14700" s="3">
        <v>15</v>
      </c>
      <c r="E14700" s="290" t="e">
        <f ca="1"/>
        <v>#N/A</v>
      </c>
      <c r="F14700" s="291"/>
      <c r="G14700" s="294"/>
      <c r="H14700" s="294"/>
      <c r="I14700" s="294"/>
      <c r="J14700" s="294"/>
      <c r="K14700" s="294"/>
      <c r="L14700" s="294"/>
      <c r="M14700" s="294"/>
      <c r="N14700" s="294"/>
    </row>
    <row r="14701" spans="1:14" s="369" customFormat="1" ht="12.75" hidden="1" customHeight="1" outlineLevel="1" x14ac:dyDescent="0.25">
      <c r="A14701" s="3"/>
      <c r="B14701" s="145" t="str">
        <f ca="1">B14684</f>
        <v>Asset Type 260</v>
      </c>
      <c r="C14701" s="145" t="str">
        <f ca="1">C14684</f>
        <v>Description - Asset Type 260</v>
      </c>
      <c r="D14701" s="3"/>
      <c r="E14701" s="3"/>
      <c r="F14701" s="106" t="s">
        <v>47</v>
      </c>
      <c r="G14701" s="296">
        <f t="shared" ref="G14701:N14701" si="1520">SUM(G14686:G14700)</f>
        <v>0</v>
      </c>
      <c r="H14701" s="296">
        <f t="shared" ca="1" si="1520"/>
        <v>0</v>
      </c>
      <c r="I14701" s="296">
        <f t="shared" ca="1" si="1520"/>
        <v>0</v>
      </c>
      <c r="J14701" s="296">
        <f t="shared" ca="1" si="1520"/>
        <v>0</v>
      </c>
      <c r="K14701" s="296">
        <f t="shared" ca="1" si="1520"/>
        <v>0</v>
      </c>
      <c r="L14701" s="296">
        <f t="shared" ca="1" si="1520"/>
        <v>0</v>
      </c>
      <c r="M14701" s="296">
        <f t="shared" ca="1" si="1520"/>
        <v>0</v>
      </c>
      <c r="N14701" s="296">
        <f t="shared" ca="1" si="1520"/>
        <v>0</v>
      </c>
    </row>
    <row r="14702" spans="1:14" s="369" customFormat="1" ht="12.75" hidden="1" customHeight="1" outlineLevel="2" x14ac:dyDescent="0.25">
      <c r="A14702" s="217">
        <f>A14684+1</f>
        <v>261</v>
      </c>
      <c r="B14702" s="22" t="str">
        <f ca="1">OFFSET($B$516,$A14702-1,0)</f>
        <v>Asset Type 261</v>
      </c>
      <c r="C14702" s="22" t="str">
        <f ca="1">OFFSET($C$516,$A14702-1,0)</f>
        <v>Description - Asset Type 261</v>
      </c>
      <c r="D14702" s="3"/>
      <c r="E14702" s="109"/>
      <c r="F14702" s="108" t="s">
        <v>46</v>
      </c>
      <c r="G14702" s="295">
        <f t="shared" ref="G14702:N14702" ca="1" si="1521">VLOOKUP($B14702,$B$516:$N$1015,5+G$5,FALSE)</f>
        <v>0</v>
      </c>
      <c r="H14702" s="295">
        <f t="shared" ca="1" si="1521"/>
        <v>0</v>
      </c>
      <c r="I14702" s="295">
        <f t="shared" ca="1" si="1521"/>
        <v>0</v>
      </c>
      <c r="J14702" s="295">
        <f t="shared" ca="1" si="1521"/>
        <v>0</v>
      </c>
      <c r="K14702" s="295">
        <f t="shared" ca="1" si="1521"/>
        <v>0</v>
      </c>
      <c r="L14702" s="295">
        <f t="shared" ca="1" si="1521"/>
        <v>0</v>
      </c>
      <c r="M14702" s="295">
        <f t="shared" ca="1" si="1521"/>
        <v>0</v>
      </c>
      <c r="N14702" s="295">
        <f t="shared" ca="1" si="1521"/>
        <v>0</v>
      </c>
    </row>
    <row r="14703" spans="1:14" s="369" customFormat="1" ht="12.75" hidden="1" customHeight="1" outlineLevel="2" x14ac:dyDescent="0.25">
      <c r="A14703" s="3"/>
      <c r="B14703" s="3"/>
      <c r="C14703" s="21"/>
      <c r="D14703" s="3"/>
      <c r="E14703" s="107"/>
      <c r="F14703" s="106" t="s">
        <v>80</v>
      </c>
      <c r="G14703" s="111">
        <f ca="1">VLOOKUP($B14702,'Input Sheet'!$B$515:$N$1014,5+G$5,FALSE)</f>
        <v>0</v>
      </c>
      <c r="H14703" s="111">
        <f ca="1">VLOOKUP($B14702,'Input Sheet'!$B$515:$N$1014,5+H$5,FALSE)</f>
        <v>0</v>
      </c>
      <c r="I14703" s="111">
        <f ca="1">VLOOKUP($B14702,'Input Sheet'!$B$515:$N$1014,5+I$5,FALSE)</f>
        <v>0</v>
      </c>
      <c r="J14703" s="111">
        <f ca="1">VLOOKUP($B14702,'Input Sheet'!$B$515:$N$1014,5+J$5,FALSE)</f>
        <v>0</v>
      </c>
      <c r="K14703" s="111">
        <f ca="1">VLOOKUP($B14702,'Input Sheet'!$B$515:$N$1014,5+K$5,FALSE)</f>
        <v>0</v>
      </c>
      <c r="L14703" s="111">
        <f ca="1">VLOOKUP($B14702,'Input Sheet'!$B$515:$N$1014,5+L$5,FALSE)</f>
        <v>0</v>
      </c>
      <c r="M14703" s="111">
        <f ca="1">VLOOKUP($B14702,'Input Sheet'!$B$515:$N$1014,5+M$5,FALSE)</f>
        <v>0</v>
      </c>
      <c r="N14703" s="111">
        <f ca="1">VLOOKUP($B14702,'Input Sheet'!$B$515:$N$1014,5+N$5,FALSE)</f>
        <v>0</v>
      </c>
    </row>
    <row r="14704" spans="1:14" s="369" customFormat="1" ht="12.75" hidden="1" customHeight="1" outlineLevel="2" x14ac:dyDescent="0.25">
      <c r="A14704" s="3"/>
      <c r="B14704" s="3"/>
      <c r="C14704" s="3"/>
      <c r="D14704" s="3">
        <v>1</v>
      </c>
      <c r="E14704" s="290">
        <f t="array" aca="1" ref="E14704:E14718" ca="1">TRANSPOSE(G14702:N14702)</f>
        <v>0</v>
      </c>
      <c r="F14704" s="291"/>
      <c r="G14704" s="292"/>
      <c r="H14704" s="293">
        <f ca="1">IF(OFFSET(H14704,-$D14704,0)="n/a","n/a",IF(H$5&gt;OFFSET(H14704,-$D14704,0)+$D14704,$E14704-SUM($G14704:G14704),($E14704-SUM($G14704:G14704))/(OFFSET(H14704,-$D14704,0)-(H$5-$D14704-1))))</f>
        <v>0</v>
      </c>
      <c r="I14704" s="293">
        <f ca="1">IF(OFFSET(I14704,-$D14704,0)="n/a","n/a",IF(I$5&gt;OFFSET(I14704,-$D14704,0)+$D14704,$E14704-SUM($G14704:H14704),($E14704-SUM($G14704:H14704))/(OFFSET(I14704,-$D14704,0)-(I$5-$D14704-1))))</f>
        <v>0</v>
      </c>
      <c r="J14704" s="293">
        <f ca="1">IF(OFFSET(J14704,-$D14704,0)="n/a","n/a",IF(J$5&gt;OFFSET(J14704,-$D14704,0)+$D14704,$E14704-SUM($G14704:I14704),($E14704-SUM($G14704:I14704))/(OFFSET(J14704,-$D14704,0)-(J$5-$D14704-1))))</f>
        <v>0</v>
      </c>
      <c r="K14704" s="293">
        <f ca="1">IF(OFFSET(K14704,-$D14704,0)="n/a","n/a",IF(K$5&gt;OFFSET(K14704,-$D14704,0)+$D14704,$E14704-SUM($G14704:J14704),($E14704-SUM($G14704:J14704))/(OFFSET(K14704,-$D14704,0)-(K$5-$D14704-1))))</f>
        <v>0</v>
      </c>
      <c r="L14704" s="293">
        <f ca="1">IF(OFFSET(L14704,-$D14704,0)="n/a","n/a",IF(L$5&gt;OFFSET(L14704,-$D14704,0)+$D14704,$E14704-SUM($G14704:K14704),($E14704-SUM($G14704:K14704))/(OFFSET(L14704,-$D14704,0)-(L$5-$D14704-1))))</f>
        <v>0</v>
      </c>
      <c r="M14704" s="293">
        <f ca="1">IF(OFFSET(M14704,-$D14704,0)="n/a","n/a",IF(M$5&gt;OFFSET(M14704,-$D14704,0)+$D14704,$E14704-SUM($G14704:L14704),($E14704-SUM($G14704:L14704))/(OFFSET(M14704,-$D14704,0)-(M$5-$D14704-1))))</f>
        <v>0</v>
      </c>
      <c r="N14704" s="293">
        <f ca="1">IF(OFFSET(N14704,-$D14704,0)="n/a","n/a",IF(N$5&gt;OFFSET(N14704,-$D14704,0)+$D14704,$E14704-SUM($G14704:M14704),($E14704-SUM($G14704:M14704))/(OFFSET(N14704,-$D14704,0)-(N$5-$D14704-1))))</f>
        <v>0</v>
      </c>
    </row>
    <row r="14705" spans="1:14" s="369" customFormat="1" ht="12.75" hidden="1" customHeight="1" outlineLevel="2" x14ac:dyDescent="0.25">
      <c r="A14705" s="3"/>
      <c r="B14705" s="3"/>
      <c r="C14705" s="392" t="s">
        <v>48</v>
      </c>
      <c r="D14705" s="3">
        <v>2</v>
      </c>
      <c r="E14705" s="290">
        <f ca="1"/>
        <v>0</v>
      </c>
      <c r="F14705" s="291"/>
      <c r="G14705" s="294"/>
      <c r="H14705" s="292"/>
      <c r="I14705" s="293">
        <f ca="1">IF(OFFSET(I14705,-$D14705,0)="n/a","n/a",IF(I$5&gt;OFFSET(I14705,-$D14705,0)+$D14705,$E14705-SUM($G14705:H14705),($E14705-SUM($G14705:H14705))/(OFFSET(I14705,-$D14705,0)-(I$5-$D14705-1))))</f>
        <v>0</v>
      </c>
      <c r="J14705" s="293">
        <f ca="1">IF(OFFSET(J14705,-$D14705,0)="n/a","n/a",IF(J$5&gt;OFFSET(J14705,-$D14705,0)+$D14705,$E14705-SUM($G14705:I14705),($E14705-SUM($G14705:I14705))/(OFFSET(J14705,-$D14705,0)-(J$5-$D14705-1))))</f>
        <v>0</v>
      </c>
      <c r="K14705" s="293">
        <f ca="1">IF(OFFSET(K14705,-$D14705,0)="n/a","n/a",IF(K$5&gt;OFFSET(K14705,-$D14705,0)+$D14705,$E14705-SUM($G14705:J14705),($E14705-SUM($G14705:J14705))/(OFFSET(K14705,-$D14705,0)-(K$5-$D14705-1))))</f>
        <v>0</v>
      </c>
      <c r="L14705" s="293">
        <f ca="1">IF(OFFSET(L14705,-$D14705,0)="n/a","n/a",IF(L$5&gt;OFFSET(L14705,-$D14705,0)+$D14705,$E14705-SUM($G14705:K14705),($E14705-SUM($G14705:K14705))/(OFFSET(L14705,-$D14705,0)-(L$5-$D14705-1))))</f>
        <v>0</v>
      </c>
      <c r="M14705" s="293">
        <f ca="1">IF(OFFSET(M14705,-$D14705,0)="n/a","n/a",IF(M$5&gt;OFFSET(M14705,-$D14705,0)+$D14705,$E14705-SUM($G14705:L14705),($E14705-SUM($G14705:L14705))/(OFFSET(M14705,-$D14705,0)-(M$5-$D14705-1))))</f>
        <v>0</v>
      </c>
      <c r="N14705" s="293">
        <f ca="1">IF(OFFSET(N14705,-$D14705,0)="n/a","n/a",IF(N$5&gt;OFFSET(N14705,-$D14705,0)+$D14705,$E14705-SUM($G14705:M14705),($E14705-SUM($G14705:M14705))/(OFFSET(N14705,-$D14705,0)-(N$5-$D14705-1))))</f>
        <v>0</v>
      </c>
    </row>
    <row r="14706" spans="1:14" s="369" customFormat="1" ht="12.75" hidden="1" customHeight="1" outlineLevel="2" x14ac:dyDescent="0.25">
      <c r="A14706" s="3"/>
      <c r="B14706" s="3"/>
      <c r="C14706" s="392"/>
      <c r="D14706" s="3">
        <v>3</v>
      </c>
      <c r="E14706" s="290">
        <f ca="1"/>
        <v>0</v>
      </c>
      <c r="F14706" s="291"/>
      <c r="G14706" s="294"/>
      <c r="H14706" s="294"/>
      <c r="I14706" s="292"/>
      <c r="J14706" s="293">
        <f ca="1">IF(OFFSET(J14706,-$D14706,0)="n/a","n/a",IF(J$5&gt;OFFSET(J14706,-$D14706,0)+$D14706,$E14706-SUM($G14706:I14706),($E14706-SUM($G14706:I14706))/(OFFSET(J14706,-$D14706,0)-(J$5-$D14706-1))))</f>
        <v>0</v>
      </c>
      <c r="K14706" s="293">
        <f ca="1">IF(OFFSET(K14706,-$D14706,0)="n/a","n/a",IF(K$5&gt;OFFSET(K14706,-$D14706,0)+$D14706,$E14706-SUM($G14706:J14706),($E14706-SUM($G14706:J14706))/(OFFSET(K14706,-$D14706,0)-(K$5-$D14706-1))))</f>
        <v>0</v>
      </c>
      <c r="L14706" s="293">
        <f ca="1">IF(OFFSET(L14706,-$D14706,0)="n/a","n/a",IF(L$5&gt;OFFSET(L14706,-$D14706,0)+$D14706,$E14706-SUM($G14706:K14706),($E14706-SUM($G14706:K14706))/(OFFSET(L14706,-$D14706,0)-(L$5-$D14706-1))))</f>
        <v>0</v>
      </c>
      <c r="M14706" s="293">
        <f ca="1">IF(OFFSET(M14706,-$D14706,0)="n/a","n/a",IF(M$5&gt;OFFSET(M14706,-$D14706,0)+$D14706,$E14706-SUM($G14706:L14706),($E14706-SUM($G14706:L14706))/(OFFSET(M14706,-$D14706,0)-(M$5-$D14706-1))))</f>
        <v>0</v>
      </c>
      <c r="N14706" s="293">
        <f ca="1">IF(OFFSET(N14706,-$D14706,0)="n/a","n/a",IF(N$5&gt;OFFSET(N14706,-$D14706,0)+$D14706,$E14706-SUM($G14706:M14706),($E14706-SUM($G14706:M14706))/(OFFSET(N14706,-$D14706,0)-(N$5-$D14706-1))))</f>
        <v>0</v>
      </c>
    </row>
    <row r="14707" spans="1:14" s="369" customFormat="1" ht="12.75" hidden="1" customHeight="1" outlineLevel="2" x14ac:dyDescent="0.25">
      <c r="A14707" s="3"/>
      <c r="B14707" s="3"/>
      <c r="C14707" s="392"/>
      <c r="D14707" s="3">
        <v>4</v>
      </c>
      <c r="E14707" s="290">
        <f ca="1"/>
        <v>0</v>
      </c>
      <c r="F14707" s="291"/>
      <c r="G14707" s="294"/>
      <c r="H14707" s="294"/>
      <c r="I14707" s="294"/>
      <c r="J14707" s="292"/>
      <c r="K14707" s="293">
        <f ca="1">IF(OFFSET(K14707,-$D14707,0)="n/a","n/a",IF(K$5&gt;OFFSET(K14707,-$D14707,0)+$D14707,$E14707-SUM($G14707:J14707),($E14707-SUM($G14707:J14707))/(OFFSET(K14707,-$D14707,0)-(K$5-$D14707-1))))</f>
        <v>0</v>
      </c>
      <c r="L14707" s="293">
        <f ca="1">IF(OFFSET(L14707,-$D14707,0)="n/a","n/a",IF(L$5&gt;OFFSET(L14707,-$D14707,0)+$D14707,$E14707-SUM($G14707:K14707),($E14707-SUM($G14707:K14707))/(OFFSET(L14707,-$D14707,0)-(L$5-$D14707-1))))</f>
        <v>0</v>
      </c>
      <c r="M14707" s="293">
        <f ca="1">IF(OFFSET(M14707,-$D14707,0)="n/a","n/a",IF(M$5&gt;OFFSET(M14707,-$D14707,0)+$D14707,$E14707-SUM($G14707:L14707),($E14707-SUM($G14707:L14707))/(OFFSET(M14707,-$D14707,0)-(M$5-$D14707-1))))</f>
        <v>0</v>
      </c>
      <c r="N14707" s="293">
        <f ca="1">IF(OFFSET(N14707,-$D14707,0)="n/a","n/a",IF(N$5&gt;OFFSET(N14707,-$D14707,0)+$D14707,$E14707-SUM($G14707:M14707),($E14707-SUM($G14707:M14707))/(OFFSET(N14707,-$D14707,0)-(N$5-$D14707-1))))</f>
        <v>0</v>
      </c>
    </row>
    <row r="14708" spans="1:14" s="369" customFormat="1" ht="12.75" hidden="1" customHeight="1" outlineLevel="2" x14ac:dyDescent="0.25">
      <c r="A14708" s="3"/>
      <c r="B14708" s="3"/>
      <c r="C14708" s="392"/>
      <c r="D14708" s="3">
        <v>5</v>
      </c>
      <c r="E14708" s="290">
        <f ca="1"/>
        <v>0</v>
      </c>
      <c r="F14708" s="291"/>
      <c r="G14708" s="294"/>
      <c r="H14708" s="294"/>
      <c r="I14708" s="294"/>
      <c r="J14708" s="294"/>
      <c r="K14708" s="292"/>
      <c r="L14708" s="293">
        <f ca="1">IF(OFFSET(L14708,-$D14708,0)="n/a","n/a",IF(L$5&gt;OFFSET(L14708,-$D14708,0)+$D14708,$E14708-SUM($G14708:K14708),($E14708-SUM($G14708:K14708))/(OFFSET(L14708,-$D14708,0)-(L$5-$D14708-1))))</f>
        <v>0</v>
      </c>
      <c r="M14708" s="293">
        <f ca="1">IF(OFFSET(M14708,-$D14708,0)="n/a","n/a",IF(M$5&gt;OFFSET(M14708,-$D14708,0)+$D14708,$E14708-SUM($G14708:L14708),($E14708-SUM($G14708:L14708))/(OFFSET(M14708,-$D14708,0)-(M$5-$D14708-1))))</f>
        <v>0</v>
      </c>
      <c r="N14708" s="293">
        <f ca="1">IF(OFFSET(N14708,-$D14708,0)="n/a","n/a",IF(N$5&gt;OFFSET(N14708,-$D14708,0)+$D14708,$E14708-SUM($G14708:M14708),($E14708-SUM($G14708:M14708))/(OFFSET(N14708,-$D14708,0)-(N$5-$D14708-1))))</f>
        <v>0</v>
      </c>
    </row>
    <row r="14709" spans="1:14" s="369" customFormat="1" ht="12.75" hidden="1" customHeight="1" outlineLevel="2" x14ac:dyDescent="0.25">
      <c r="A14709" s="3"/>
      <c r="B14709" s="3"/>
      <c r="C14709" s="392"/>
      <c r="D14709" s="3">
        <v>6</v>
      </c>
      <c r="E14709" s="290">
        <f ca="1"/>
        <v>0</v>
      </c>
      <c r="F14709" s="291"/>
      <c r="G14709" s="294"/>
      <c r="H14709" s="294"/>
      <c r="I14709" s="294"/>
      <c r="J14709" s="294"/>
      <c r="K14709" s="294"/>
      <c r="L14709" s="292"/>
      <c r="M14709" s="293">
        <f ca="1">IF(OFFSET(M14709,-$D14709,0)="n/a","n/a",IF(M$5&gt;OFFSET(M14709,-$D14709,0)+$D14709,$E14709-SUM($G14709:L14709),($E14709-SUM($G14709:L14709))/(OFFSET(M14709,-$D14709,0)-(M$5-$D14709-1))))</f>
        <v>0</v>
      </c>
      <c r="N14709" s="293">
        <f ca="1">IF(OFFSET(N14709,-$D14709,0)="n/a","n/a",IF(N$5&gt;OFFSET(N14709,-$D14709,0)+$D14709,$E14709-SUM($G14709:M14709),($E14709-SUM($G14709:M14709))/(OFFSET(N14709,-$D14709,0)-(N$5-$D14709-1))))</f>
        <v>0</v>
      </c>
    </row>
    <row r="14710" spans="1:14" s="369" customFormat="1" ht="12.75" hidden="1" customHeight="1" outlineLevel="2" x14ac:dyDescent="0.25">
      <c r="A14710" s="3"/>
      <c r="B14710" s="3"/>
      <c r="C14710" s="392"/>
      <c r="D14710" s="3">
        <v>7</v>
      </c>
      <c r="E14710" s="290">
        <f ca="1"/>
        <v>0</v>
      </c>
      <c r="F14710" s="291"/>
      <c r="G14710" s="294"/>
      <c r="H14710" s="294"/>
      <c r="I14710" s="294"/>
      <c r="J14710" s="294"/>
      <c r="K14710" s="294"/>
      <c r="L14710" s="294"/>
      <c r="M14710" s="292"/>
      <c r="N14710" s="293">
        <f ca="1">IF(OFFSET(N14710,-$D14710,0)="n/a","n/a",IF(N$5&gt;OFFSET(N14710,-$D14710,0)+$D14710,$E14710-SUM($G14710:M14710),($E14710-SUM($G14710:M14710))/(OFFSET(N14710,-$D14710,0)-(N$5-$D14710-1))))</f>
        <v>0</v>
      </c>
    </row>
    <row r="14711" spans="1:14" s="369" customFormat="1" ht="12.75" hidden="1" customHeight="1" outlineLevel="2" x14ac:dyDescent="0.25">
      <c r="A14711" s="3"/>
      <c r="B14711" s="3"/>
      <c r="C14711" s="392"/>
      <c r="D14711" s="3">
        <v>8</v>
      </c>
      <c r="E14711" s="290">
        <f ca="1"/>
        <v>0</v>
      </c>
      <c r="F14711" s="291"/>
      <c r="G14711" s="294"/>
      <c r="H14711" s="294"/>
      <c r="I14711" s="294"/>
      <c r="J14711" s="294"/>
      <c r="K14711" s="294"/>
      <c r="L14711" s="294"/>
      <c r="M14711" s="294"/>
      <c r="N14711" s="292"/>
    </row>
    <row r="14712" spans="1:14" s="369" customFormat="1" ht="12.75" hidden="1" customHeight="1" outlineLevel="2" x14ac:dyDescent="0.25">
      <c r="A14712" s="3"/>
      <c r="B14712" s="3"/>
      <c r="C14712" s="392"/>
      <c r="D14712" s="3">
        <v>9</v>
      </c>
      <c r="E14712" s="290" t="e">
        <f ca="1"/>
        <v>#N/A</v>
      </c>
      <c r="F14712" s="291"/>
      <c r="G14712" s="294"/>
      <c r="H14712" s="294"/>
      <c r="I14712" s="294"/>
      <c r="J14712" s="294"/>
      <c r="K14712" s="294"/>
      <c r="L14712" s="294"/>
      <c r="M14712" s="294"/>
      <c r="N14712" s="294"/>
    </row>
    <row r="14713" spans="1:14" s="369" customFormat="1" ht="12.75" hidden="1" customHeight="1" outlineLevel="2" x14ac:dyDescent="0.25">
      <c r="A14713" s="3"/>
      <c r="B14713" s="3"/>
      <c r="C14713" s="392"/>
      <c r="D14713" s="3">
        <v>10</v>
      </c>
      <c r="E14713" s="290" t="e">
        <f ca="1"/>
        <v>#N/A</v>
      </c>
      <c r="F14713" s="291"/>
      <c r="G14713" s="294"/>
      <c r="H14713" s="294"/>
      <c r="I14713" s="294"/>
      <c r="J14713" s="294"/>
      <c r="K14713" s="294"/>
      <c r="L14713" s="294"/>
      <c r="M14713" s="294"/>
      <c r="N14713" s="294"/>
    </row>
    <row r="14714" spans="1:14" s="369" customFormat="1" ht="12.75" hidden="1" customHeight="1" outlineLevel="2" x14ac:dyDescent="0.25">
      <c r="A14714" s="3"/>
      <c r="B14714" s="3"/>
      <c r="C14714" s="392"/>
      <c r="D14714" s="3">
        <v>11</v>
      </c>
      <c r="E14714" s="290" t="e">
        <f ca="1"/>
        <v>#N/A</v>
      </c>
      <c r="F14714" s="291"/>
      <c r="G14714" s="294"/>
      <c r="H14714" s="294"/>
      <c r="I14714" s="294"/>
      <c r="J14714" s="294"/>
      <c r="K14714" s="294"/>
      <c r="L14714" s="294"/>
      <c r="M14714" s="294"/>
      <c r="N14714" s="294"/>
    </row>
    <row r="14715" spans="1:14" s="369" customFormat="1" ht="12.75" hidden="1" customHeight="1" outlineLevel="2" x14ac:dyDescent="0.25">
      <c r="A14715" s="3"/>
      <c r="B14715" s="3"/>
      <c r="C14715" s="392"/>
      <c r="D14715" s="3">
        <v>12</v>
      </c>
      <c r="E14715" s="290" t="e">
        <f ca="1"/>
        <v>#N/A</v>
      </c>
      <c r="F14715" s="291"/>
      <c r="G14715" s="294"/>
      <c r="H14715" s="294"/>
      <c r="I14715" s="294"/>
      <c r="J14715" s="294"/>
      <c r="K14715" s="294"/>
      <c r="L14715" s="294"/>
      <c r="M14715" s="294"/>
      <c r="N14715" s="294"/>
    </row>
    <row r="14716" spans="1:14" s="369" customFormat="1" ht="12.75" hidden="1" customHeight="1" outlineLevel="2" x14ac:dyDescent="0.25">
      <c r="A14716" s="3"/>
      <c r="B14716" s="3"/>
      <c r="C14716" s="392"/>
      <c r="D14716" s="3">
        <v>13</v>
      </c>
      <c r="E14716" s="290" t="e">
        <f ca="1"/>
        <v>#N/A</v>
      </c>
      <c r="F14716" s="291"/>
      <c r="G14716" s="294"/>
      <c r="H14716" s="294"/>
      <c r="I14716" s="294"/>
      <c r="J14716" s="294"/>
      <c r="K14716" s="294"/>
      <c r="L14716" s="294"/>
      <c r="M14716" s="294"/>
      <c r="N14716" s="294"/>
    </row>
    <row r="14717" spans="1:14" s="369" customFormat="1" ht="12.75" hidden="1" customHeight="1" outlineLevel="2" x14ac:dyDescent="0.25">
      <c r="A14717" s="3"/>
      <c r="B14717" s="3"/>
      <c r="C14717" s="392"/>
      <c r="D14717" s="3">
        <v>14</v>
      </c>
      <c r="E14717" s="290" t="e">
        <f ca="1"/>
        <v>#N/A</v>
      </c>
      <c r="F14717" s="291"/>
      <c r="G14717" s="294"/>
      <c r="H14717" s="294"/>
      <c r="I14717" s="294"/>
      <c r="J14717" s="294"/>
      <c r="K14717" s="294"/>
      <c r="L14717" s="294"/>
      <c r="M14717" s="294"/>
      <c r="N14717" s="294"/>
    </row>
    <row r="14718" spans="1:14" s="369" customFormat="1" ht="12.75" hidden="1" customHeight="1" outlineLevel="2" x14ac:dyDescent="0.25">
      <c r="A14718" s="3"/>
      <c r="B14718" s="3"/>
      <c r="C14718" s="392"/>
      <c r="D14718" s="3">
        <v>15</v>
      </c>
      <c r="E14718" s="290" t="e">
        <f ca="1"/>
        <v>#N/A</v>
      </c>
      <c r="F14718" s="291"/>
      <c r="G14718" s="294"/>
      <c r="H14718" s="294"/>
      <c r="I14718" s="294"/>
      <c r="J14718" s="294"/>
      <c r="K14718" s="294"/>
      <c r="L14718" s="294"/>
      <c r="M14718" s="294"/>
      <c r="N14718" s="294"/>
    </row>
    <row r="14719" spans="1:14" s="369" customFormat="1" ht="12.75" hidden="1" customHeight="1" outlineLevel="1" x14ac:dyDescent="0.25">
      <c r="A14719" s="3"/>
      <c r="B14719" s="145" t="str">
        <f ca="1">B14702</f>
        <v>Asset Type 261</v>
      </c>
      <c r="C14719" s="145" t="str">
        <f ca="1">C14702</f>
        <v>Description - Asset Type 261</v>
      </c>
      <c r="D14719" s="3"/>
      <c r="E14719" s="3"/>
      <c r="F14719" s="106" t="s">
        <v>47</v>
      </c>
      <c r="G14719" s="296">
        <f t="shared" ref="G14719:N14719" si="1522">SUM(G14704:G14718)</f>
        <v>0</v>
      </c>
      <c r="H14719" s="296">
        <f t="shared" ca="1" si="1522"/>
        <v>0</v>
      </c>
      <c r="I14719" s="296">
        <f t="shared" ca="1" si="1522"/>
        <v>0</v>
      </c>
      <c r="J14719" s="296">
        <f t="shared" ca="1" si="1522"/>
        <v>0</v>
      </c>
      <c r="K14719" s="296">
        <f t="shared" ca="1" si="1522"/>
        <v>0</v>
      </c>
      <c r="L14719" s="296">
        <f t="shared" ca="1" si="1522"/>
        <v>0</v>
      </c>
      <c r="M14719" s="296">
        <f t="shared" ca="1" si="1522"/>
        <v>0</v>
      </c>
      <c r="N14719" s="296">
        <f t="shared" ca="1" si="1522"/>
        <v>0</v>
      </c>
    </row>
    <row r="14720" spans="1:14" s="369" customFormat="1" ht="12.75" hidden="1" customHeight="1" outlineLevel="2" x14ac:dyDescent="0.25">
      <c r="A14720" s="217">
        <f>A14702+1</f>
        <v>262</v>
      </c>
      <c r="B14720" s="22" t="str">
        <f ca="1">OFFSET($B$516,$A14720-1,0)</f>
        <v>Asset Type 262</v>
      </c>
      <c r="C14720" s="22" t="str">
        <f ca="1">OFFSET($C$516,$A14720-1,0)</f>
        <v>Description - Asset Type 262</v>
      </c>
      <c r="D14720" s="3"/>
      <c r="E14720" s="109"/>
      <c r="F14720" s="108" t="s">
        <v>46</v>
      </c>
      <c r="G14720" s="295">
        <f t="shared" ref="G14720:N14720" ca="1" si="1523">VLOOKUP($B14720,$B$516:$N$1015,5+G$5,FALSE)</f>
        <v>0</v>
      </c>
      <c r="H14720" s="295">
        <f t="shared" ca="1" si="1523"/>
        <v>0</v>
      </c>
      <c r="I14720" s="295">
        <f t="shared" ca="1" si="1523"/>
        <v>0</v>
      </c>
      <c r="J14720" s="295">
        <f t="shared" ca="1" si="1523"/>
        <v>0</v>
      </c>
      <c r="K14720" s="295">
        <f t="shared" ca="1" si="1523"/>
        <v>0</v>
      </c>
      <c r="L14720" s="295">
        <f t="shared" ca="1" si="1523"/>
        <v>0</v>
      </c>
      <c r="M14720" s="295">
        <f t="shared" ca="1" si="1523"/>
        <v>0</v>
      </c>
      <c r="N14720" s="295">
        <f t="shared" ca="1" si="1523"/>
        <v>0</v>
      </c>
    </row>
    <row r="14721" spans="1:14" s="369" customFormat="1" ht="12.75" hidden="1" customHeight="1" outlineLevel="2" x14ac:dyDescent="0.25">
      <c r="A14721" s="3"/>
      <c r="B14721" s="3"/>
      <c r="C14721" s="21"/>
      <c r="D14721" s="3"/>
      <c r="E14721" s="107"/>
      <c r="F14721" s="106" t="s">
        <v>80</v>
      </c>
      <c r="G14721" s="111">
        <f ca="1">VLOOKUP($B14720,'Input Sheet'!$B$515:$N$1014,5+G$5,FALSE)</f>
        <v>0</v>
      </c>
      <c r="H14721" s="111">
        <f ca="1">VLOOKUP($B14720,'Input Sheet'!$B$515:$N$1014,5+H$5,FALSE)</f>
        <v>0</v>
      </c>
      <c r="I14721" s="111">
        <f ca="1">VLOOKUP($B14720,'Input Sheet'!$B$515:$N$1014,5+I$5,FALSE)</f>
        <v>0</v>
      </c>
      <c r="J14721" s="111">
        <f ca="1">VLOOKUP($B14720,'Input Sheet'!$B$515:$N$1014,5+J$5,FALSE)</f>
        <v>0</v>
      </c>
      <c r="K14721" s="111">
        <f ca="1">VLOOKUP($B14720,'Input Sheet'!$B$515:$N$1014,5+K$5,FALSE)</f>
        <v>0</v>
      </c>
      <c r="L14721" s="111">
        <f ca="1">VLOOKUP($B14720,'Input Sheet'!$B$515:$N$1014,5+L$5,FALSE)</f>
        <v>0</v>
      </c>
      <c r="M14721" s="111">
        <f ca="1">VLOOKUP($B14720,'Input Sheet'!$B$515:$N$1014,5+M$5,FALSE)</f>
        <v>0</v>
      </c>
      <c r="N14721" s="111">
        <f ca="1">VLOOKUP($B14720,'Input Sheet'!$B$515:$N$1014,5+N$5,FALSE)</f>
        <v>0</v>
      </c>
    </row>
    <row r="14722" spans="1:14" s="369" customFormat="1" ht="12.75" hidden="1" customHeight="1" outlineLevel="2" x14ac:dyDescent="0.25">
      <c r="A14722" s="3"/>
      <c r="B14722" s="3"/>
      <c r="C14722" s="3"/>
      <c r="D14722" s="3">
        <v>1</v>
      </c>
      <c r="E14722" s="290">
        <f t="array" aca="1" ref="E14722:E14736" ca="1">TRANSPOSE(G14720:N14720)</f>
        <v>0</v>
      </c>
      <c r="F14722" s="291"/>
      <c r="G14722" s="292"/>
      <c r="H14722" s="293">
        <f ca="1">IF(OFFSET(H14722,-$D14722,0)="n/a","n/a",IF(H$5&gt;OFFSET(H14722,-$D14722,0)+$D14722,$E14722-SUM($G14722:G14722),($E14722-SUM($G14722:G14722))/(OFFSET(H14722,-$D14722,0)-(H$5-$D14722-1))))</f>
        <v>0</v>
      </c>
      <c r="I14722" s="293">
        <f ca="1">IF(OFFSET(I14722,-$D14722,0)="n/a","n/a",IF(I$5&gt;OFFSET(I14722,-$D14722,0)+$D14722,$E14722-SUM($G14722:H14722),($E14722-SUM($G14722:H14722))/(OFFSET(I14722,-$D14722,0)-(I$5-$D14722-1))))</f>
        <v>0</v>
      </c>
      <c r="J14722" s="293">
        <f ca="1">IF(OFFSET(J14722,-$D14722,0)="n/a","n/a",IF(J$5&gt;OFFSET(J14722,-$D14722,0)+$D14722,$E14722-SUM($G14722:I14722),($E14722-SUM($G14722:I14722))/(OFFSET(J14722,-$D14722,0)-(J$5-$D14722-1))))</f>
        <v>0</v>
      </c>
      <c r="K14722" s="293">
        <f ca="1">IF(OFFSET(K14722,-$D14722,0)="n/a","n/a",IF(K$5&gt;OFFSET(K14722,-$D14722,0)+$D14722,$E14722-SUM($G14722:J14722),($E14722-SUM($G14722:J14722))/(OFFSET(K14722,-$D14722,0)-(K$5-$D14722-1))))</f>
        <v>0</v>
      </c>
      <c r="L14722" s="293">
        <f ca="1">IF(OFFSET(L14722,-$D14722,0)="n/a","n/a",IF(L$5&gt;OFFSET(L14722,-$D14722,0)+$D14722,$E14722-SUM($G14722:K14722),($E14722-SUM($G14722:K14722))/(OFFSET(L14722,-$D14722,0)-(L$5-$D14722-1))))</f>
        <v>0</v>
      </c>
      <c r="M14722" s="293">
        <f ca="1">IF(OFFSET(M14722,-$D14722,0)="n/a","n/a",IF(M$5&gt;OFFSET(M14722,-$D14722,0)+$D14722,$E14722-SUM($G14722:L14722),($E14722-SUM($G14722:L14722))/(OFFSET(M14722,-$D14722,0)-(M$5-$D14722-1))))</f>
        <v>0</v>
      </c>
      <c r="N14722" s="293">
        <f ca="1">IF(OFFSET(N14722,-$D14722,0)="n/a","n/a",IF(N$5&gt;OFFSET(N14722,-$D14722,0)+$D14722,$E14722-SUM($G14722:M14722),($E14722-SUM($G14722:M14722))/(OFFSET(N14722,-$D14722,0)-(N$5-$D14722-1))))</f>
        <v>0</v>
      </c>
    </row>
    <row r="14723" spans="1:14" s="369" customFormat="1" ht="12.75" hidden="1" customHeight="1" outlineLevel="2" x14ac:dyDescent="0.25">
      <c r="A14723" s="3"/>
      <c r="B14723" s="3"/>
      <c r="C14723" s="392" t="s">
        <v>48</v>
      </c>
      <c r="D14723" s="3">
        <v>2</v>
      </c>
      <c r="E14723" s="290">
        <f ca="1"/>
        <v>0</v>
      </c>
      <c r="F14723" s="291"/>
      <c r="G14723" s="294"/>
      <c r="H14723" s="292"/>
      <c r="I14723" s="293">
        <f ca="1">IF(OFFSET(I14723,-$D14723,0)="n/a","n/a",IF(I$5&gt;OFFSET(I14723,-$D14723,0)+$D14723,$E14723-SUM($G14723:H14723),($E14723-SUM($G14723:H14723))/(OFFSET(I14723,-$D14723,0)-(I$5-$D14723-1))))</f>
        <v>0</v>
      </c>
      <c r="J14723" s="293">
        <f ca="1">IF(OFFSET(J14723,-$D14723,0)="n/a","n/a",IF(J$5&gt;OFFSET(J14723,-$D14723,0)+$D14723,$E14723-SUM($G14723:I14723),($E14723-SUM($G14723:I14723))/(OFFSET(J14723,-$D14723,0)-(J$5-$D14723-1))))</f>
        <v>0</v>
      </c>
      <c r="K14723" s="293">
        <f ca="1">IF(OFFSET(K14723,-$D14723,0)="n/a","n/a",IF(K$5&gt;OFFSET(K14723,-$D14723,0)+$D14723,$E14723-SUM($G14723:J14723),($E14723-SUM($G14723:J14723))/(OFFSET(K14723,-$D14723,0)-(K$5-$D14723-1))))</f>
        <v>0</v>
      </c>
      <c r="L14723" s="293">
        <f ca="1">IF(OFFSET(L14723,-$D14723,0)="n/a","n/a",IF(L$5&gt;OFFSET(L14723,-$D14723,0)+$D14723,$E14723-SUM($G14723:K14723),($E14723-SUM($G14723:K14723))/(OFFSET(L14723,-$D14723,0)-(L$5-$D14723-1))))</f>
        <v>0</v>
      </c>
      <c r="M14723" s="293">
        <f ca="1">IF(OFFSET(M14723,-$D14723,0)="n/a","n/a",IF(M$5&gt;OFFSET(M14723,-$D14723,0)+$D14723,$E14723-SUM($G14723:L14723),($E14723-SUM($G14723:L14723))/(OFFSET(M14723,-$D14723,0)-(M$5-$D14723-1))))</f>
        <v>0</v>
      </c>
      <c r="N14723" s="293">
        <f ca="1">IF(OFFSET(N14723,-$D14723,0)="n/a","n/a",IF(N$5&gt;OFFSET(N14723,-$D14723,0)+$D14723,$E14723-SUM($G14723:M14723),($E14723-SUM($G14723:M14723))/(OFFSET(N14723,-$D14723,0)-(N$5-$D14723-1))))</f>
        <v>0</v>
      </c>
    </row>
    <row r="14724" spans="1:14" s="369" customFormat="1" ht="12.75" hidden="1" customHeight="1" outlineLevel="2" x14ac:dyDescent="0.25">
      <c r="A14724" s="3"/>
      <c r="B14724" s="3"/>
      <c r="C14724" s="392"/>
      <c r="D14724" s="3">
        <v>3</v>
      </c>
      <c r="E14724" s="290">
        <f ca="1"/>
        <v>0</v>
      </c>
      <c r="F14724" s="291"/>
      <c r="G14724" s="294"/>
      <c r="H14724" s="294"/>
      <c r="I14724" s="292"/>
      <c r="J14724" s="293">
        <f ca="1">IF(OFFSET(J14724,-$D14724,0)="n/a","n/a",IF(J$5&gt;OFFSET(J14724,-$D14724,0)+$D14724,$E14724-SUM($G14724:I14724),($E14724-SUM($G14724:I14724))/(OFFSET(J14724,-$D14724,0)-(J$5-$D14724-1))))</f>
        <v>0</v>
      </c>
      <c r="K14724" s="293">
        <f ca="1">IF(OFFSET(K14724,-$D14724,0)="n/a","n/a",IF(K$5&gt;OFFSET(K14724,-$D14724,0)+$D14724,$E14724-SUM($G14724:J14724),($E14724-SUM($G14724:J14724))/(OFFSET(K14724,-$D14724,0)-(K$5-$D14724-1))))</f>
        <v>0</v>
      </c>
      <c r="L14724" s="293">
        <f ca="1">IF(OFFSET(L14724,-$D14724,0)="n/a","n/a",IF(L$5&gt;OFFSET(L14724,-$D14724,0)+$D14724,$E14724-SUM($G14724:K14724),($E14724-SUM($G14724:K14724))/(OFFSET(L14724,-$D14724,0)-(L$5-$D14724-1))))</f>
        <v>0</v>
      </c>
      <c r="M14724" s="293">
        <f ca="1">IF(OFFSET(M14724,-$D14724,0)="n/a","n/a",IF(M$5&gt;OFFSET(M14724,-$D14724,0)+$D14724,$E14724-SUM($G14724:L14724),($E14724-SUM($G14724:L14724))/(OFFSET(M14724,-$D14724,0)-(M$5-$D14724-1))))</f>
        <v>0</v>
      </c>
      <c r="N14724" s="293">
        <f ca="1">IF(OFFSET(N14724,-$D14724,0)="n/a","n/a",IF(N$5&gt;OFFSET(N14724,-$D14724,0)+$D14724,$E14724-SUM($G14724:M14724),($E14724-SUM($G14724:M14724))/(OFFSET(N14724,-$D14724,0)-(N$5-$D14724-1))))</f>
        <v>0</v>
      </c>
    </row>
    <row r="14725" spans="1:14" s="369" customFormat="1" ht="12.75" hidden="1" customHeight="1" outlineLevel="2" x14ac:dyDescent="0.25">
      <c r="A14725" s="3"/>
      <c r="B14725" s="3"/>
      <c r="C14725" s="392"/>
      <c r="D14725" s="3">
        <v>4</v>
      </c>
      <c r="E14725" s="290">
        <f ca="1"/>
        <v>0</v>
      </c>
      <c r="F14725" s="291"/>
      <c r="G14725" s="294"/>
      <c r="H14725" s="294"/>
      <c r="I14725" s="294"/>
      <c r="J14725" s="292"/>
      <c r="K14725" s="293">
        <f ca="1">IF(OFFSET(K14725,-$D14725,0)="n/a","n/a",IF(K$5&gt;OFFSET(K14725,-$D14725,0)+$D14725,$E14725-SUM($G14725:J14725),($E14725-SUM($G14725:J14725))/(OFFSET(K14725,-$D14725,0)-(K$5-$D14725-1))))</f>
        <v>0</v>
      </c>
      <c r="L14725" s="293">
        <f ca="1">IF(OFFSET(L14725,-$D14725,0)="n/a","n/a",IF(L$5&gt;OFFSET(L14725,-$D14725,0)+$D14725,$E14725-SUM($G14725:K14725),($E14725-SUM($G14725:K14725))/(OFFSET(L14725,-$D14725,0)-(L$5-$D14725-1))))</f>
        <v>0</v>
      </c>
      <c r="M14725" s="293">
        <f ca="1">IF(OFFSET(M14725,-$D14725,0)="n/a","n/a",IF(M$5&gt;OFFSET(M14725,-$D14725,0)+$D14725,$E14725-SUM($G14725:L14725),($E14725-SUM($G14725:L14725))/(OFFSET(M14725,-$D14725,0)-(M$5-$D14725-1))))</f>
        <v>0</v>
      </c>
      <c r="N14725" s="293">
        <f ca="1">IF(OFFSET(N14725,-$D14725,0)="n/a","n/a",IF(N$5&gt;OFFSET(N14725,-$D14725,0)+$D14725,$E14725-SUM($G14725:M14725),($E14725-SUM($G14725:M14725))/(OFFSET(N14725,-$D14725,0)-(N$5-$D14725-1))))</f>
        <v>0</v>
      </c>
    </row>
    <row r="14726" spans="1:14" s="369" customFormat="1" ht="12.75" hidden="1" customHeight="1" outlineLevel="2" x14ac:dyDescent="0.25">
      <c r="A14726" s="3"/>
      <c r="B14726" s="3"/>
      <c r="C14726" s="392"/>
      <c r="D14726" s="3">
        <v>5</v>
      </c>
      <c r="E14726" s="290">
        <f ca="1"/>
        <v>0</v>
      </c>
      <c r="F14726" s="291"/>
      <c r="G14726" s="294"/>
      <c r="H14726" s="294"/>
      <c r="I14726" s="294"/>
      <c r="J14726" s="294"/>
      <c r="K14726" s="292"/>
      <c r="L14726" s="293">
        <f ca="1">IF(OFFSET(L14726,-$D14726,0)="n/a","n/a",IF(L$5&gt;OFFSET(L14726,-$D14726,0)+$D14726,$E14726-SUM($G14726:K14726),($E14726-SUM($G14726:K14726))/(OFFSET(L14726,-$D14726,0)-(L$5-$D14726-1))))</f>
        <v>0</v>
      </c>
      <c r="M14726" s="293">
        <f ca="1">IF(OFFSET(M14726,-$D14726,0)="n/a","n/a",IF(M$5&gt;OFFSET(M14726,-$D14726,0)+$D14726,$E14726-SUM($G14726:L14726),($E14726-SUM($G14726:L14726))/(OFFSET(M14726,-$D14726,0)-(M$5-$D14726-1))))</f>
        <v>0</v>
      </c>
      <c r="N14726" s="293">
        <f ca="1">IF(OFFSET(N14726,-$D14726,0)="n/a","n/a",IF(N$5&gt;OFFSET(N14726,-$D14726,0)+$D14726,$E14726-SUM($G14726:M14726),($E14726-SUM($G14726:M14726))/(OFFSET(N14726,-$D14726,0)-(N$5-$D14726-1))))</f>
        <v>0</v>
      </c>
    </row>
    <row r="14727" spans="1:14" s="369" customFormat="1" ht="12.75" hidden="1" customHeight="1" outlineLevel="2" x14ac:dyDescent="0.25">
      <c r="A14727" s="3"/>
      <c r="B14727" s="3"/>
      <c r="C14727" s="392"/>
      <c r="D14727" s="3">
        <v>6</v>
      </c>
      <c r="E14727" s="290">
        <f ca="1"/>
        <v>0</v>
      </c>
      <c r="F14727" s="291"/>
      <c r="G14727" s="294"/>
      <c r="H14727" s="294"/>
      <c r="I14727" s="294"/>
      <c r="J14727" s="294"/>
      <c r="K14727" s="294"/>
      <c r="L14727" s="292"/>
      <c r="M14727" s="293">
        <f ca="1">IF(OFFSET(M14727,-$D14727,0)="n/a","n/a",IF(M$5&gt;OFFSET(M14727,-$D14727,0)+$D14727,$E14727-SUM($G14727:L14727),($E14727-SUM($G14727:L14727))/(OFFSET(M14727,-$D14727,0)-(M$5-$D14727-1))))</f>
        <v>0</v>
      </c>
      <c r="N14727" s="293">
        <f ca="1">IF(OFFSET(N14727,-$D14727,0)="n/a","n/a",IF(N$5&gt;OFFSET(N14727,-$D14727,0)+$D14727,$E14727-SUM($G14727:M14727),($E14727-SUM($G14727:M14727))/(OFFSET(N14727,-$D14727,0)-(N$5-$D14727-1))))</f>
        <v>0</v>
      </c>
    </row>
    <row r="14728" spans="1:14" s="369" customFormat="1" ht="12.75" hidden="1" customHeight="1" outlineLevel="2" x14ac:dyDescent="0.25">
      <c r="A14728" s="3"/>
      <c r="B14728" s="3"/>
      <c r="C14728" s="392"/>
      <c r="D14728" s="3">
        <v>7</v>
      </c>
      <c r="E14728" s="290">
        <f ca="1"/>
        <v>0</v>
      </c>
      <c r="F14728" s="291"/>
      <c r="G14728" s="294"/>
      <c r="H14728" s="294"/>
      <c r="I14728" s="294"/>
      <c r="J14728" s="294"/>
      <c r="K14728" s="294"/>
      <c r="L14728" s="294"/>
      <c r="M14728" s="292"/>
      <c r="N14728" s="293">
        <f ca="1">IF(OFFSET(N14728,-$D14728,0)="n/a","n/a",IF(N$5&gt;OFFSET(N14728,-$D14728,0)+$D14728,$E14728-SUM($G14728:M14728),($E14728-SUM($G14728:M14728))/(OFFSET(N14728,-$D14728,0)-(N$5-$D14728-1))))</f>
        <v>0</v>
      </c>
    </row>
    <row r="14729" spans="1:14" s="369" customFormat="1" ht="12.75" hidden="1" customHeight="1" outlineLevel="2" x14ac:dyDescent="0.25">
      <c r="A14729" s="3"/>
      <c r="B14729" s="3"/>
      <c r="C14729" s="392"/>
      <c r="D14729" s="3">
        <v>8</v>
      </c>
      <c r="E14729" s="290">
        <f ca="1"/>
        <v>0</v>
      </c>
      <c r="F14729" s="291"/>
      <c r="G14729" s="294"/>
      <c r="H14729" s="294"/>
      <c r="I14729" s="294"/>
      <c r="J14729" s="294"/>
      <c r="K14729" s="294"/>
      <c r="L14729" s="294"/>
      <c r="M14729" s="294"/>
      <c r="N14729" s="292"/>
    </row>
    <row r="14730" spans="1:14" s="369" customFormat="1" ht="12.75" hidden="1" customHeight="1" outlineLevel="2" x14ac:dyDescent="0.25">
      <c r="A14730" s="3"/>
      <c r="B14730" s="3"/>
      <c r="C14730" s="392"/>
      <c r="D14730" s="3">
        <v>9</v>
      </c>
      <c r="E14730" s="290" t="e">
        <f ca="1"/>
        <v>#N/A</v>
      </c>
      <c r="F14730" s="291"/>
      <c r="G14730" s="294"/>
      <c r="H14730" s="294"/>
      <c r="I14730" s="294"/>
      <c r="J14730" s="294"/>
      <c r="K14730" s="294"/>
      <c r="L14730" s="294"/>
      <c r="M14730" s="294"/>
      <c r="N14730" s="294"/>
    </row>
    <row r="14731" spans="1:14" s="369" customFormat="1" ht="12.75" hidden="1" customHeight="1" outlineLevel="2" x14ac:dyDescent="0.25">
      <c r="A14731" s="3"/>
      <c r="B14731" s="3"/>
      <c r="C14731" s="392"/>
      <c r="D14731" s="3">
        <v>10</v>
      </c>
      <c r="E14731" s="290" t="e">
        <f ca="1"/>
        <v>#N/A</v>
      </c>
      <c r="F14731" s="291"/>
      <c r="G14731" s="294"/>
      <c r="H14731" s="294"/>
      <c r="I14731" s="294"/>
      <c r="J14731" s="294"/>
      <c r="K14731" s="294"/>
      <c r="L14731" s="294"/>
      <c r="M14731" s="294"/>
      <c r="N14731" s="294"/>
    </row>
    <row r="14732" spans="1:14" s="369" customFormat="1" ht="12.75" hidden="1" customHeight="1" outlineLevel="2" x14ac:dyDescent="0.25">
      <c r="A14732" s="3"/>
      <c r="B14732" s="3"/>
      <c r="C14732" s="392"/>
      <c r="D14732" s="3">
        <v>11</v>
      </c>
      <c r="E14732" s="290" t="e">
        <f ca="1"/>
        <v>#N/A</v>
      </c>
      <c r="F14732" s="291"/>
      <c r="G14732" s="294"/>
      <c r="H14732" s="294"/>
      <c r="I14732" s="294"/>
      <c r="J14732" s="294"/>
      <c r="K14732" s="294"/>
      <c r="L14732" s="294"/>
      <c r="M14732" s="294"/>
      <c r="N14732" s="294"/>
    </row>
    <row r="14733" spans="1:14" s="369" customFormat="1" ht="12.75" hidden="1" customHeight="1" outlineLevel="2" x14ac:dyDescent="0.25">
      <c r="A14733" s="3"/>
      <c r="B14733" s="3"/>
      <c r="C14733" s="392"/>
      <c r="D14733" s="3">
        <v>12</v>
      </c>
      <c r="E14733" s="290" t="e">
        <f ca="1"/>
        <v>#N/A</v>
      </c>
      <c r="F14733" s="291"/>
      <c r="G14733" s="294"/>
      <c r="H14733" s="294"/>
      <c r="I14733" s="294"/>
      <c r="J14733" s="294"/>
      <c r="K14733" s="294"/>
      <c r="L14733" s="294"/>
      <c r="M14733" s="294"/>
      <c r="N14733" s="294"/>
    </row>
    <row r="14734" spans="1:14" s="369" customFormat="1" ht="12.75" hidden="1" customHeight="1" outlineLevel="2" x14ac:dyDescent="0.25">
      <c r="A14734" s="3"/>
      <c r="B14734" s="3"/>
      <c r="C14734" s="392"/>
      <c r="D14734" s="3">
        <v>13</v>
      </c>
      <c r="E14734" s="290" t="e">
        <f ca="1"/>
        <v>#N/A</v>
      </c>
      <c r="F14734" s="291"/>
      <c r="G14734" s="294"/>
      <c r="H14734" s="294"/>
      <c r="I14734" s="294"/>
      <c r="J14734" s="294"/>
      <c r="K14734" s="294"/>
      <c r="L14734" s="294"/>
      <c r="M14734" s="294"/>
      <c r="N14734" s="294"/>
    </row>
    <row r="14735" spans="1:14" s="369" customFormat="1" ht="12.75" hidden="1" customHeight="1" outlineLevel="2" x14ac:dyDescent="0.25">
      <c r="A14735" s="3"/>
      <c r="B14735" s="3"/>
      <c r="C14735" s="392"/>
      <c r="D14735" s="3">
        <v>14</v>
      </c>
      <c r="E14735" s="290" t="e">
        <f ca="1"/>
        <v>#N/A</v>
      </c>
      <c r="F14735" s="291"/>
      <c r="G14735" s="294"/>
      <c r="H14735" s="294"/>
      <c r="I14735" s="294"/>
      <c r="J14735" s="294"/>
      <c r="K14735" s="294"/>
      <c r="L14735" s="294"/>
      <c r="M14735" s="294"/>
      <c r="N14735" s="294"/>
    </row>
    <row r="14736" spans="1:14" s="369" customFormat="1" ht="12.75" hidden="1" customHeight="1" outlineLevel="2" x14ac:dyDescent="0.25">
      <c r="A14736" s="3"/>
      <c r="B14736" s="3"/>
      <c r="C14736" s="392"/>
      <c r="D14736" s="3">
        <v>15</v>
      </c>
      <c r="E14736" s="290" t="e">
        <f ca="1"/>
        <v>#N/A</v>
      </c>
      <c r="F14736" s="291"/>
      <c r="G14736" s="294"/>
      <c r="H14736" s="294"/>
      <c r="I14736" s="294"/>
      <c r="J14736" s="294"/>
      <c r="K14736" s="294"/>
      <c r="L14736" s="294"/>
      <c r="M14736" s="294"/>
      <c r="N14736" s="294"/>
    </row>
    <row r="14737" spans="1:14" s="369" customFormat="1" ht="12.75" hidden="1" customHeight="1" outlineLevel="1" x14ac:dyDescent="0.25">
      <c r="A14737" s="3"/>
      <c r="B14737" s="145" t="str">
        <f ca="1">B14720</f>
        <v>Asset Type 262</v>
      </c>
      <c r="C14737" s="145" t="str">
        <f ca="1">C14720</f>
        <v>Description - Asset Type 262</v>
      </c>
      <c r="D14737" s="3"/>
      <c r="E14737" s="3"/>
      <c r="F14737" s="106" t="s">
        <v>47</v>
      </c>
      <c r="G14737" s="296">
        <f t="shared" ref="G14737:N14737" si="1524">SUM(G14722:G14736)</f>
        <v>0</v>
      </c>
      <c r="H14737" s="296">
        <f t="shared" ca="1" si="1524"/>
        <v>0</v>
      </c>
      <c r="I14737" s="296">
        <f t="shared" ca="1" si="1524"/>
        <v>0</v>
      </c>
      <c r="J14737" s="296">
        <f t="shared" ca="1" si="1524"/>
        <v>0</v>
      </c>
      <c r="K14737" s="296">
        <f t="shared" ca="1" si="1524"/>
        <v>0</v>
      </c>
      <c r="L14737" s="296">
        <f t="shared" ca="1" si="1524"/>
        <v>0</v>
      </c>
      <c r="M14737" s="296">
        <f t="shared" ca="1" si="1524"/>
        <v>0</v>
      </c>
      <c r="N14737" s="296">
        <f t="shared" ca="1" si="1524"/>
        <v>0</v>
      </c>
    </row>
    <row r="14738" spans="1:14" s="369" customFormat="1" ht="12.75" hidden="1" customHeight="1" outlineLevel="2" x14ac:dyDescent="0.25">
      <c r="A14738" s="217">
        <f>A14720+1</f>
        <v>263</v>
      </c>
      <c r="B14738" s="22" t="str">
        <f ca="1">OFFSET($B$516,$A14738-1,0)</f>
        <v>Asset Type 263</v>
      </c>
      <c r="C14738" s="22" t="str">
        <f ca="1">OFFSET($C$516,$A14738-1,0)</f>
        <v>Description - Asset Type 263</v>
      </c>
      <c r="D14738" s="3"/>
      <c r="E14738" s="109"/>
      <c r="F14738" s="108" t="s">
        <v>46</v>
      </c>
      <c r="G14738" s="295">
        <f t="shared" ref="G14738:N14738" ca="1" si="1525">VLOOKUP($B14738,$B$516:$N$1015,5+G$5,FALSE)</f>
        <v>0</v>
      </c>
      <c r="H14738" s="295">
        <f t="shared" ca="1" si="1525"/>
        <v>0</v>
      </c>
      <c r="I14738" s="295">
        <f t="shared" ca="1" si="1525"/>
        <v>0</v>
      </c>
      <c r="J14738" s="295">
        <f t="shared" ca="1" si="1525"/>
        <v>0</v>
      </c>
      <c r="K14738" s="295">
        <f t="shared" ca="1" si="1525"/>
        <v>0</v>
      </c>
      <c r="L14738" s="295">
        <f t="shared" ca="1" si="1525"/>
        <v>0</v>
      </c>
      <c r="M14738" s="295">
        <f t="shared" ca="1" si="1525"/>
        <v>0</v>
      </c>
      <c r="N14738" s="295">
        <f t="shared" ca="1" si="1525"/>
        <v>0</v>
      </c>
    </row>
    <row r="14739" spans="1:14" s="369" customFormat="1" ht="12.75" hidden="1" customHeight="1" outlineLevel="2" x14ac:dyDescent="0.25">
      <c r="A14739" s="3"/>
      <c r="B14739" s="3"/>
      <c r="C14739" s="21"/>
      <c r="D14739" s="3"/>
      <c r="E14739" s="107"/>
      <c r="F14739" s="106" t="s">
        <v>80</v>
      </c>
      <c r="G14739" s="111">
        <f ca="1">VLOOKUP($B14738,'Input Sheet'!$B$515:$N$1014,5+G$5,FALSE)</f>
        <v>0</v>
      </c>
      <c r="H14739" s="111">
        <f ca="1">VLOOKUP($B14738,'Input Sheet'!$B$515:$N$1014,5+H$5,FALSE)</f>
        <v>0</v>
      </c>
      <c r="I14739" s="111">
        <f ca="1">VLOOKUP($B14738,'Input Sheet'!$B$515:$N$1014,5+I$5,FALSE)</f>
        <v>0</v>
      </c>
      <c r="J14739" s="111">
        <f ca="1">VLOOKUP($B14738,'Input Sheet'!$B$515:$N$1014,5+J$5,FALSE)</f>
        <v>0</v>
      </c>
      <c r="K14739" s="111">
        <f ca="1">VLOOKUP($B14738,'Input Sheet'!$B$515:$N$1014,5+K$5,FALSE)</f>
        <v>0</v>
      </c>
      <c r="L14739" s="111">
        <f ca="1">VLOOKUP($B14738,'Input Sheet'!$B$515:$N$1014,5+L$5,FALSE)</f>
        <v>0</v>
      </c>
      <c r="M14739" s="111">
        <f ca="1">VLOOKUP($B14738,'Input Sheet'!$B$515:$N$1014,5+M$5,FALSE)</f>
        <v>0</v>
      </c>
      <c r="N14739" s="111">
        <f ca="1">VLOOKUP($B14738,'Input Sheet'!$B$515:$N$1014,5+N$5,FALSE)</f>
        <v>0</v>
      </c>
    </row>
    <row r="14740" spans="1:14" s="369" customFormat="1" ht="12.75" hidden="1" customHeight="1" outlineLevel="2" x14ac:dyDescent="0.25">
      <c r="A14740" s="3"/>
      <c r="B14740" s="3"/>
      <c r="C14740" s="3"/>
      <c r="D14740" s="3">
        <v>1</v>
      </c>
      <c r="E14740" s="290">
        <f t="array" aca="1" ref="E14740:E14754" ca="1">TRANSPOSE(G14738:N14738)</f>
        <v>0</v>
      </c>
      <c r="F14740" s="291"/>
      <c r="G14740" s="292"/>
      <c r="H14740" s="293">
        <f ca="1">IF(OFFSET(H14740,-$D14740,0)="n/a","n/a",IF(H$5&gt;OFFSET(H14740,-$D14740,0)+$D14740,$E14740-SUM($G14740:G14740),($E14740-SUM($G14740:G14740))/(OFFSET(H14740,-$D14740,0)-(H$5-$D14740-1))))</f>
        <v>0</v>
      </c>
      <c r="I14740" s="293">
        <f ca="1">IF(OFFSET(I14740,-$D14740,0)="n/a","n/a",IF(I$5&gt;OFFSET(I14740,-$D14740,0)+$D14740,$E14740-SUM($G14740:H14740),($E14740-SUM($G14740:H14740))/(OFFSET(I14740,-$D14740,0)-(I$5-$D14740-1))))</f>
        <v>0</v>
      </c>
      <c r="J14740" s="293">
        <f ca="1">IF(OFFSET(J14740,-$D14740,0)="n/a","n/a",IF(J$5&gt;OFFSET(J14740,-$D14740,0)+$D14740,$E14740-SUM($G14740:I14740),($E14740-SUM($G14740:I14740))/(OFFSET(J14740,-$D14740,0)-(J$5-$D14740-1))))</f>
        <v>0</v>
      </c>
      <c r="K14740" s="293">
        <f ca="1">IF(OFFSET(K14740,-$D14740,0)="n/a","n/a",IF(K$5&gt;OFFSET(K14740,-$D14740,0)+$D14740,$E14740-SUM($G14740:J14740),($E14740-SUM($G14740:J14740))/(OFFSET(K14740,-$D14740,0)-(K$5-$D14740-1))))</f>
        <v>0</v>
      </c>
      <c r="L14740" s="293">
        <f ca="1">IF(OFFSET(L14740,-$D14740,0)="n/a","n/a",IF(L$5&gt;OFFSET(L14740,-$D14740,0)+$D14740,$E14740-SUM($G14740:K14740),($E14740-SUM($G14740:K14740))/(OFFSET(L14740,-$D14740,0)-(L$5-$D14740-1))))</f>
        <v>0</v>
      </c>
      <c r="M14740" s="293">
        <f ca="1">IF(OFFSET(M14740,-$D14740,0)="n/a","n/a",IF(M$5&gt;OFFSET(M14740,-$D14740,0)+$D14740,$E14740-SUM($G14740:L14740),($E14740-SUM($G14740:L14740))/(OFFSET(M14740,-$D14740,0)-(M$5-$D14740-1))))</f>
        <v>0</v>
      </c>
      <c r="N14740" s="293">
        <f ca="1">IF(OFFSET(N14740,-$D14740,0)="n/a","n/a",IF(N$5&gt;OFFSET(N14740,-$D14740,0)+$D14740,$E14740-SUM($G14740:M14740),($E14740-SUM($G14740:M14740))/(OFFSET(N14740,-$D14740,0)-(N$5-$D14740-1))))</f>
        <v>0</v>
      </c>
    </row>
    <row r="14741" spans="1:14" s="369" customFormat="1" ht="12.75" hidden="1" customHeight="1" outlineLevel="2" x14ac:dyDescent="0.25">
      <c r="A14741" s="3"/>
      <c r="B14741" s="3"/>
      <c r="C14741" s="392" t="s">
        <v>48</v>
      </c>
      <c r="D14741" s="3">
        <v>2</v>
      </c>
      <c r="E14741" s="290">
        <f ca="1"/>
        <v>0</v>
      </c>
      <c r="F14741" s="291"/>
      <c r="G14741" s="294"/>
      <c r="H14741" s="292"/>
      <c r="I14741" s="293">
        <f ca="1">IF(OFFSET(I14741,-$D14741,0)="n/a","n/a",IF(I$5&gt;OFFSET(I14741,-$D14741,0)+$D14741,$E14741-SUM($G14741:H14741),($E14741-SUM($G14741:H14741))/(OFFSET(I14741,-$D14741,0)-(I$5-$D14741-1))))</f>
        <v>0</v>
      </c>
      <c r="J14741" s="293">
        <f ca="1">IF(OFFSET(J14741,-$D14741,0)="n/a","n/a",IF(J$5&gt;OFFSET(J14741,-$D14741,0)+$D14741,$E14741-SUM($G14741:I14741),($E14741-SUM($G14741:I14741))/(OFFSET(J14741,-$D14741,0)-(J$5-$D14741-1))))</f>
        <v>0</v>
      </c>
      <c r="K14741" s="293">
        <f ca="1">IF(OFFSET(K14741,-$D14741,0)="n/a","n/a",IF(K$5&gt;OFFSET(K14741,-$D14741,0)+$D14741,$E14741-SUM($G14741:J14741),($E14741-SUM($G14741:J14741))/(OFFSET(K14741,-$D14741,0)-(K$5-$D14741-1))))</f>
        <v>0</v>
      </c>
      <c r="L14741" s="293">
        <f ca="1">IF(OFFSET(L14741,-$D14741,0)="n/a","n/a",IF(L$5&gt;OFFSET(L14741,-$D14741,0)+$D14741,$E14741-SUM($G14741:K14741),($E14741-SUM($G14741:K14741))/(OFFSET(L14741,-$D14741,0)-(L$5-$D14741-1))))</f>
        <v>0</v>
      </c>
      <c r="M14741" s="293">
        <f ca="1">IF(OFFSET(M14741,-$D14741,0)="n/a","n/a",IF(M$5&gt;OFFSET(M14741,-$D14741,0)+$D14741,$E14741-SUM($G14741:L14741),($E14741-SUM($G14741:L14741))/(OFFSET(M14741,-$D14741,0)-(M$5-$D14741-1))))</f>
        <v>0</v>
      </c>
      <c r="N14741" s="293">
        <f ca="1">IF(OFFSET(N14741,-$D14741,0)="n/a","n/a",IF(N$5&gt;OFFSET(N14741,-$D14741,0)+$D14741,$E14741-SUM($G14741:M14741),($E14741-SUM($G14741:M14741))/(OFFSET(N14741,-$D14741,0)-(N$5-$D14741-1))))</f>
        <v>0</v>
      </c>
    </row>
    <row r="14742" spans="1:14" s="369" customFormat="1" ht="12.75" hidden="1" customHeight="1" outlineLevel="2" x14ac:dyDescent="0.25">
      <c r="A14742" s="3"/>
      <c r="B14742" s="3"/>
      <c r="C14742" s="392"/>
      <c r="D14742" s="3">
        <v>3</v>
      </c>
      <c r="E14742" s="290">
        <f ca="1"/>
        <v>0</v>
      </c>
      <c r="F14742" s="291"/>
      <c r="G14742" s="294"/>
      <c r="H14742" s="294"/>
      <c r="I14742" s="292"/>
      <c r="J14742" s="293">
        <f ca="1">IF(OFFSET(J14742,-$D14742,0)="n/a","n/a",IF(J$5&gt;OFFSET(J14742,-$D14742,0)+$D14742,$E14742-SUM($G14742:I14742),($E14742-SUM($G14742:I14742))/(OFFSET(J14742,-$D14742,0)-(J$5-$D14742-1))))</f>
        <v>0</v>
      </c>
      <c r="K14742" s="293">
        <f ca="1">IF(OFFSET(K14742,-$D14742,0)="n/a","n/a",IF(K$5&gt;OFFSET(K14742,-$D14742,0)+$D14742,$E14742-SUM($G14742:J14742),($E14742-SUM($G14742:J14742))/(OFFSET(K14742,-$D14742,0)-(K$5-$D14742-1))))</f>
        <v>0</v>
      </c>
      <c r="L14742" s="293">
        <f ca="1">IF(OFFSET(L14742,-$D14742,0)="n/a","n/a",IF(L$5&gt;OFFSET(L14742,-$D14742,0)+$D14742,$E14742-SUM($G14742:K14742),($E14742-SUM($G14742:K14742))/(OFFSET(L14742,-$D14742,0)-(L$5-$D14742-1))))</f>
        <v>0</v>
      </c>
      <c r="M14742" s="293">
        <f ca="1">IF(OFFSET(M14742,-$D14742,0)="n/a","n/a",IF(M$5&gt;OFFSET(M14742,-$D14742,0)+$D14742,$E14742-SUM($G14742:L14742),($E14742-SUM($G14742:L14742))/(OFFSET(M14742,-$D14742,0)-(M$5-$D14742-1))))</f>
        <v>0</v>
      </c>
      <c r="N14742" s="293">
        <f ca="1">IF(OFFSET(N14742,-$D14742,0)="n/a","n/a",IF(N$5&gt;OFFSET(N14742,-$D14742,0)+$D14742,$E14742-SUM($G14742:M14742),($E14742-SUM($G14742:M14742))/(OFFSET(N14742,-$D14742,0)-(N$5-$D14742-1))))</f>
        <v>0</v>
      </c>
    </row>
    <row r="14743" spans="1:14" s="369" customFormat="1" ht="12.75" hidden="1" customHeight="1" outlineLevel="2" x14ac:dyDescent="0.25">
      <c r="A14743" s="3"/>
      <c r="B14743" s="3"/>
      <c r="C14743" s="392"/>
      <c r="D14743" s="3">
        <v>4</v>
      </c>
      <c r="E14743" s="290">
        <f ca="1"/>
        <v>0</v>
      </c>
      <c r="F14743" s="291"/>
      <c r="G14743" s="294"/>
      <c r="H14743" s="294"/>
      <c r="I14743" s="294"/>
      <c r="J14743" s="292"/>
      <c r="K14743" s="293">
        <f ca="1">IF(OFFSET(K14743,-$D14743,0)="n/a","n/a",IF(K$5&gt;OFFSET(K14743,-$D14743,0)+$D14743,$E14743-SUM($G14743:J14743),($E14743-SUM($G14743:J14743))/(OFFSET(K14743,-$D14743,0)-(K$5-$D14743-1))))</f>
        <v>0</v>
      </c>
      <c r="L14743" s="293">
        <f ca="1">IF(OFFSET(L14743,-$D14743,0)="n/a","n/a",IF(L$5&gt;OFFSET(L14743,-$D14743,0)+$D14743,$E14743-SUM($G14743:K14743),($E14743-SUM($G14743:K14743))/(OFFSET(L14743,-$D14743,0)-(L$5-$D14743-1))))</f>
        <v>0</v>
      </c>
      <c r="M14743" s="293">
        <f ca="1">IF(OFFSET(M14743,-$D14743,0)="n/a","n/a",IF(M$5&gt;OFFSET(M14743,-$D14743,0)+$D14743,$E14743-SUM($G14743:L14743),($E14743-SUM($G14743:L14743))/(OFFSET(M14743,-$D14743,0)-(M$5-$D14743-1))))</f>
        <v>0</v>
      </c>
      <c r="N14743" s="293">
        <f ca="1">IF(OFFSET(N14743,-$D14743,0)="n/a","n/a",IF(N$5&gt;OFFSET(N14743,-$D14743,0)+$D14743,$E14743-SUM($G14743:M14743),($E14743-SUM($G14743:M14743))/(OFFSET(N14743,-$D14743,0)-(N$5-$D14743-1))))</f>
        <v>0</v>
      </c>
    </row>
    <row r="14744" spans="1:14" s="369" customFormat="1" ht="12.75" hidden="1" customHeight="1" outlineLevel="2" x14ac:dyDescent="0.25">
      <c r="A14744" s="3"/>
      <c r="B14744" s="3"/>
      <c r="C14744" s="392"/>
      <c r="D14744" s="3">
        <v>5</v>
      </c>
      <c r="E14744" s="290">
        <f ca="1"/>
        <v>0</v>
      </c>
      <c r="F14744" s="291"/>
      <c r="G14744" s="294"/>
      <c r="H14744" s="294"/>
      <c r="I14744" s="294"/>
      <c r="J14744" s="294"/>
      <c r="K14744" s="292"/>
      <c r="L14744" s="293">
        <f ca="1">IF(OFFSET(L14744,-$D14744,0)="n/a","n/a",IF(L$5&gt;OFFSET(L14744,-$D14744,0)+$D14744,$E14744-SUM($G14744:K14744),($E14744-SUM($G14744:K14744))/(OFFSET(L14744,-$D14744,0)-(L$5-$D14744-1))))</f>
        <v>0</v>
      </c>
      <c r="M14744" s="293">
        <f ca="1">IF(OFFSET(M14744,-$D14744,0)="n/a","n/a",IF(M$5&gt;OFFSET(M14744,-$D14744,0)+$D14744,$E14744-SUM($G14744:L14744),($E14744-SUM($G14744:L14744))/(OFFSET(M14744,-$D14744,0)-(M$5-$D14744-1))))</f>
        <v>0</v>
      </c>
      <c r="N14744" s="293">
        <f ca="1">IF(OFFSET(N14744,-$D14744,0)="n/a","n/a",IF(N$5&gt;OFFSET(N14744,-$D14744,0)+$D14744,$E14744-SUM($G14744:M14744),($E14744-SUM($G14744:M14744))/(OFFSET(N14744,-$D14744,0)-(N$5-$D14744-1))))</f>
        <v>0</v>
      </c>
    </row>
    <row r="14745" spans="1:14" s="369" customFormat="1" ht="12.75" hidden="1" customHeight="1" outlineLevel="2" x14ac:dyDescent="0.25">
      <c r="A14745" s="3"/>
      <c r="B14745" s="3"/>
      <c r="C14745" s="392"/>
      <c r="D14745" s="3">
        <v>6</v>
      </c>
      <c r="E14745" s="290">
        <f ca="1"/>
        <v>0</v>
      </c>
      <c r="F14745" s="291"/>
      <c r="G14745" s="294"/>
      <c r="H14745" s="294"/>
      <c r="I14745" s="294"/>
      <c r="J14745" s="294"/>
      <c r="K14745" s="294"/>
      <c r="L14745" s="292"/>
      <c r="M14745" s="293">
        <f ca="1">IF(OFFSET(M14745,-$D14745,0)="n/a","n/a",IF(M$5&gt;OFFSET(M14745,-$D14745,0)+$D14745,$E14745-SUM($G14745:L14745),($E14745-SUM($G14745:L14745))/(OFFSET(M14745,-$D14745,0)-(M$5-$D14745-1))))</f>
        <v>0</v>
      </c>
      <c r="N14745" s="293">
        <f ca="1">IF(OFFSET(N14745,-$D14745,0)="n/a","n/a",IF(N$5&gt;OFFSET(N14745,-$D14745,0)+$D14745,$E14745-SUM($G14745:M14745),($E14745-SUM($G14745:M14745))/(OFFSET(N14745,-$D14745,0)-(N$5-$D14745-1))))</f>
        <v>0</v>
      </c>
    </row>
    <row r="14746" spans="1:14" s="369" customFormat="1" ht="12.75" hidden="1" customHeight="1" outlineLevel="2" x14ac:dyDescent="0.25">
      <c r="A14746" s="3"/>
      <c r="B14746" s="3"/>
      <c r="C14746" s="392"/>
      <c r="D14746" s="3">
        <v>7</v>
      </c>
      <c r="E14746" s="290">
        <f ca="1"/>
        <v>0</v>
      </c>
      <c r="F14746" s="291"/>
      <c r="G14746" s="294"/>
      <c r="H14746" s="294"/>
      <c r="I14746" s="294"/>
      <c r="J14746" s="294"/>
      <c r="K14746" s="294"/>
      <c r="L14746" s="294"/>
      <c r="M14746" s="292"/>
      <c r="N14746" s="293">
        <f ca="1">IF(OFFSET(N14746,-$D14746,0)="n/a","n/a",IF(N$5&gt;OFFSET(N14746,-$D14746,0)+$D14746,$E14746-SUM($G14746:M14746),($E14746-SUM($G14746:M14746))/(OFFSET(N14746,-$D14746,0)-(N$5-$D14746-1))))</f>
        <v>0</v>
      </c>
    </row>
    <row r="14747" spans="1:14" s="369" customFormat="1" ht="12.75" hidden="1" customHeight="1" outlineLevel="2" x14ac:dyDescent="0.25">
      <c r="A14747" s="3"/>
      <c r="B14747" s="3"/>
      <c r="C14747" s="392"/>
      <c r="D14747" s="3">
        <v>8</v>
      </c>
      <c r="E14747" s="290">
        <f ca="1"/>
        <v>0</v>
      </c>
      <c r="F14747" s="291"/>
      <c r="G14747" s="294"/>
      <c r="H14747" s="294"/>
      <c r="I14747" s="294"/>
      <c r="J14747" s="294"/>
      <c r="K14747" s="294"/>
      <c r="L14747" s="294"/>
      <c r="M14747" s="294"/>
      <c r="N14747" s="292"/>
    </row>
    <row r="14748" spans="1:14" s="369" customFormat="1" ht="12.75" hidden="1" customHeight="1" outlineLevel="2" x14ac:dyDescent="0.25">
      <c r="A14748" s="3"/>
      <c r="B14748" s="3"/>
      <c r="C14748" s="392"/>
      <c r="D14748" s="3">
        <v>9</v>
      </c>
      <c r="E14748" s="290" t="e">
        <f ca="1"/>
        <v>#N/A</v>
      </c>
      <c r="F14748" s="291"/>
      <c r="G14748" s="294"/>
      <c r="H14748" s="294"/>
      <c r="I14748" s="294"/>
      <c r="J14748" s="294"/>
      <c r="K14748" s="294"/>
      <c r="L14748" s="294"/>
      <c r="M14748" s="294"/>
      <c r="N14748" s="294"/>
    </row>
    <row r="14749" spans="1:14" s="369" customFormat="1" ht="12.75" hidden="1" customHeight="1" outlineLevel="2" x14ac:dyDescent="0.25">
      <c r="A14749" s="3"/>
      <c r="B14749" s="3"/>
      <c r="C14749" s="392"/>
      <c r="D14749" s="3">
        <v>10</v>
      </c>
      <c r="E14749" s="290" t="e">
        <f ca="1"/>
        <v>#N/A</v>
      </c>
      <c r="F14749" s="291"/>
      <c r="G14749" s="294"/>
      <c r="H14749" s="294"/>
      <c r="I14749" s="294"/>
      <c r="J14749" s="294"/>
      <c r="K14749" s="294"/>
      <c r="L14749" s="294"/>
      <c r="M14749" s="294"/>
      <c r="N14749" s="294"/>
    </row>
    <row r="14750" spans="1:14" s="369" customFormat="1" ht="12.75" hidden="1" customHeight="1" outlineLevel="2" x14ac:dyDescent="0.25">
      <c r="A14750" s="3"/>
      <c r="B14750" s="3"/>
      <c r="C14750" s="392"/>
      <c r="D14750" s="3">
        <v>11</v>
      </c>
      <c r="E14750" s="290" t="e">
        <f ca="1"/>
        <v>#N/A</v>
      </c>
      <c r="F14750" s="291"/>
      <c r="G14750" s="294"/>
      <c r="H14750" s="294"/>
      <c r="I14750" s="294"/>
      <c r="J14750" s="294"/>
      <c r="K14750" s="294"/>
      <c r="L14750" s="294"/>
      <c r="M14750" s="294"/>
      <c r="N14750" s="294"/>
    </row>
    <row r="14751" spans="1:14" s="369" customFormat="1" ht="12.75" hidden="1" customHeight="1" outlineLevel="2" x14ac:dyDescent="0.25">
      <c r="A14751" s="3"/>
      <c r="B14751" s="3"/>
      <c r="C14751" s="392"/>
      <c r="D14751" s="3">
        <v>12</v>
      </c>
      <c r="E14751" s="290" t="e">
        <f ca="1"/>
        <v>#N/A</v>
      </c>
      <c r="F14751" s="291"/>
      <c r="G14751" s="294"/>
      <c r="H14751" s="294"/>
      <c r="I14751" s="294"/>
      <c r="J14751" s="294"/>
      <c r="K14751" s="294"/>
      <c r="L14751" s="294"/>
      <c r="M14751" s="294"/>
      <c r="N14751" s="294"/>
    </row>
    <row r="14752" spans="1:14" s="369" customFormat="1" ht="12.75" hidden="1" customHeight="1" outlineLevel="2" x14ac:dyDescent="0.25">
      <c r="A14752" s="3"/>
      <c r="B14752" s="3"/>
      <c r="C14752" s="392"/>
      <c r="D14752" s="3">
        <v>13</v>
      </c>
      <c r="E14752" s="290" t="e">
        <f ca="1"/>
        <v>#N/A</v>
      </c>
      <c r="F14752" s="291"/>
      <c r="G14752" s="294"/>
      <c r="H14752" s="294"/>
      <c r="I14752" s="294"/>
      <c r="J14752" s="294"/>
      <c r="K14752" s="294"/>
      <c r="L14752" s="294"/>
      <c r="M14752" s="294"/>
      <c r="N14752" s="294"/>
    </row>
    <row r="14753" spans="1:14" s="369" customFormat="1" ht="12.75" hidden="1" customHeight="1" outlineLevel="2" x14ac:dyDescent="0.25">
      <c r="A14753" s="3"/>
      <c r="B14753" s="3"/>
      <c r="C14753" s="392"/>
      <c r="D14753" s="3">
        <v>14</v>
      </c>
      <c r="E14753" s="290" t="e">
        <f ca="1"/>
        <v>#N/A</v>
      </c>
      <c r="F14753" s="291"/>
      <c r="G14753" s="294"/>
      <c r="H14753" s="294"/>
      <c r="I14753" s="294"/>
      <c r="J14753" s="294"/>
      <c r="K14753" s="294"/>
      <c r="L14753" s="294"/>
      <c r="M14753" s="294"/>
      <c r="N14753" s="294"/>
    </row>
    <row r="14754" spans="1:14" s="369" customFormat="1" ht="12.75" hidden="1" customHeight="1" outlineLevel="2" x14ac:dyDescent="0.25">
      <c r="A14754" s="3"/>
      <c r="B14754" s="3"/>
      <c r="C14754" s="392"/>
      <c r="D14754" s="3">
        <v>15</v>
      </c>
      <c r="E14754" s="290" t="e">
        <f ca="1"/>
        <v>#N/A</v>
      </c>
      <c r="F14754" s="291"/>
      <c r="G14754" s="294"/>
      <c r="H14754" s="294"/>
      <c r="I14754" s="294"/>
      <c r="J14754" s="294"/>
      <c r="K14754" s="294"/>
      <c r="L14754" s="294"/>
      <c r="M14754" s="294"/>
      <c r="N14754" s="294"/>
    </row>
    <row r="14755" spans="1:14" s="369" customFormat="1" ht="12.75" hidden="1" customHeight="1" outlineLevel="1" x14ac:dyDescent="0.25">
      <c r="A14755" s="3"/>
      <c r="B14755" s="145" t="str">
        <f ca="1">B14738</f>
        <v>Asset Type 263</v>
      </c>
      <c r="C14755" s="145" t="str">
        <f ca="1">C14738</f>
        <v>Description - Asset Type 263</v>
      </c>
      <c r="D14755" s="3"/>
      <c r="E14755" s="3"/>
      <c r="F14755" s="106" t="s">
        <v>47</v>
      </c>
      <c r="G14755" s="296">
        <f t="shared" ref="G14755:N14755" si="1526">SUM(G14740:G14754)</f>
        <v>0</v>
      </c>
      <c r="H14755" s="296">
        <f t="shared" ca="1" si="1526"/>
        <v>0</v>
      </c>
      <c r="I14755" s="296">
        <f t="shared" ca="1" si="1526"/>
        <v>0</v>
      </c>
      <c r="J14755" s="296">
        <f t="shared" ca="1" si="1526"/>
        <v>0</v>
      </c>
      <c r="K14755" s="296">
        <f t="shared" ca="1" si="1526"/>
        <v>0</v>
      </c>
      <c r="L14755" s="296">
        <f t="shared" ca="1" si="1526"/>
        <v>0</v>
      </c>
      <c r="M14755" s="296">
        <f t="shared" ca="1" si="1526"/>
        <v>0</v>
      </c>
      <c r="N14755" s="296">
        <f t="shared" ca="1" si="1526"/>
        <v>0</v>
      </c>
    </row>
    <row r="14756" spans="1:14" s="369" customFormat="1" ht="12.75" hidden="1" customHeight="1" outlineLevel="2" x14ac:dyDescent="0.25">
      <c r="A14756" s="217">
        <f>A14738+1</f>
        <v>264</v>
      </c>
      <c r="B14756" s="22" t="str">
        <f ca="1">OFFSET($B$516,$A14756-1,0)</f>
        <v>Asset Type 264</v>
      </c>
      <c r="C14756" s="22" t="str">
        <f ca="1">OFFSET($C$516,$A14756-1,0)</f>
        <v>Description - Asset Type 264</v>
      </c>
      <c r="D14756" s="3"/>
      <c r="E14756" s="109"/>
      <c r="F14756" s="108" t="s">
        <v>46</v>
      </c>
      <c r="G14756" s="295">
        <f t="shared" ref="G14756:N14756" ca="1" si="1527">VLOOKUP($B14756,$B$516:$N$1015,5+G$5,FALSE)</f>
        <v>0</v>
      </c>
      <c r="H14756" s="295">
        <f t="shared" ca="1" si="1527"/>
        <v>0</v>
      </c>
      <c r="I14756" s="295">
        <f t="shared" ca="1" si="1527"/>
        <v>0</v>
      </c>
      <c r="J14756" s="295">
        <f t="shared" ca="1" si="1527"/>
        <v>0</v>
      </c>
      <c r="K14756" s="295">
        <f t="shared" ca="1" si="1527"/>
        <v>0</v>
      </c>
      <c r="L14756" s="295">
        <f t="shared" ca="1" si="1527"/>
        <v>0</v>
      </c>
      <c r="M14756" s="295">
        <f t="shared" ca="1" si="1527"/>
        <v>0</v>
      </c>
      <c r="N14756" s="295">
        <f t="shared" ca="1" si="1527"/>
        <v>0</v>
      </c>
    </row>
    <row r="14757" spans="1:14" s="369" customFormat="1" ht="12.75" hidden="1" customHeight="1" outlineLevel="2" x14ac:dyDescent="0.25">
      <c r="A14757" s="3"/>
      <c r="B14757" s="3"/>
      <c r="C14757" s="21"/>
      <c r="D14757" s="3"/>
      <c r="E14757" s="107"/>
      <c r="F14757" s="106" t="s">
        <v>80</v>
      </c>
      <c r="G14757" s="111">
        <f ca="1">VLOOKUP($B14756,'Input Sheet'!$B$515:$N$1014,5+G$5,FALSE)</f>
        <v>0</v>
      </c>
      <c r="H14757" s="111">
        <f ca="1">VLOOKUP($B14756,'Input Sheet'!$B$515:$N$1014,5+H$5,FALSE)</f>
        <v>0</v>
      </c>
      <c r="I14757" s="111">
        <f ca="1">VLOOKUP($B14756,'Input Sheet'!$B$515:$N$1014,5+I$5,FALSE)</f>
        <v>0</v>
      </c>
      <c r="J14757" s="111">
        <f ca="1">VLOOKUP($B14756,'Input Sheet'!$B$515:$N$1014,5+J$5,FALSE)</f>
        <v>0</v>
      </c>
      <c r="K14757" s="111">
        <f ca="1">VLOOKUP($B14756,'Input Sheet'!$B$515:$N$1014,5+K$5,FALSE)</f>
        <v>0</v>
      </c>
      <c r="L14757" s="111">
        <f ca="1">VLOOKUP($B14756,'Input Sheet'!$B$515:$N$1014,5+L$5,FALSE)</f>
        <v>0</v>
      </c>
      <c r="M14757" s="111">
        <f ca="1">VLOOKUP($B14756,'Input Sheet'!$B$515:$N$1014,5+M$5,FALSE)</f>
        <v>0</v>
      </c>
      <c r="N14757" s="111">
        <f ca="1">VLOOKUP($B14756,'Input Sheet'!$B$515:$N$1014,5+N$5,FALSE)</f>
        <v>0</v>
      </c>
    </row>
    <row r="14758" spans="1:14" s="369" customFormat="1" ht="12.75" hidden="1" customHeight="1" outlineLevel="2" x14ac:dyDescent="0.25">
      <c r="A14758" s="3"/>
      <c r="B14758" s="3"/>
      <c r="C14758" s="3"/>
      <c r="D14758" s="3">
        <v>1</v>
      </c>
      <c r="E14758" s="290">
        <f t="array" aca="1" ref="E14758:E14772" ca="1">TRANSPOSE(G14756:N14756)</f>
        <v>0</v>
      </c>
      <c r="F14758" s="291"/>
      <c r="G14758" s="292"/>
      <c r="H14758" s="293">
        <f ca="1">IF(OFFSET(H14758,-$D14758,0)="n/a","n/a",IF(H$5&gt;OFFSET(H14758,-$D14758,0)+$D14758,$E14758-SUM($G14758:G14758),($E14758-SUM($G14758:G14758))/(OFFSET(H14758,-$D14758,0)-(H$5-$D14758-1))))</f>
        <v>0</v>
      </c>
      <c r="I14758" s="293">
        <f ca="1">IF(OFFSET(I14758,-$D14758,0)="n/a","n/a",IF(I$5&gt;OFFSET(I14758,-$D14758,0)+$D14758,$E14758-SUM($G14758:H14758),($E14758-SUM($G14758:H14758))/(OFFSET(I14758,-$D14758,0)-(I$5-$D14758-1))))</f>
        <v>0</v>
      </c>
      <c r="J14758" s="293">
        <f ca="1">IF(OFFSET(J14758,-$D14758,0)="n/a","n/a",IF(J$5&gt;OFFSET(J14758,-$D14758,0)+$D14758,$E14758-SUM($G14758:I14758),($E14758-SUM($G14758:I14758))/(OFFSET(J14758,-$D14758,0)-(J$5-$D14758-1))))</f>
        <v>0</v>
      </c>
      <c r="K14758" s="293">
        <f ca="1">IF(OFFSET(K14758,-$D14758,0)="n/a","n/a",IF(K$5&gt;OFFSET(K14758,-$D14758,0)+$D14758,$E14758-SUM($G14758:J14758),($E14758-SUM($G14758:J14758))/(OFFSET(K14758,-$D14758,0)-(K$5-$D14758-1))))</f>
        <v>0</v>
      </c>
      <c r="L14758" s="293">
        <f ca="1">IF(OFFSET(L14758,-$D14758,0)="n/a","n/a",IF(L$5&gt;OFFSET(L14758,-$D14758,0)+$D14758,$E14758-SUM($G14758:K14758),($E14758-SUM($G14758:K14758))/(OFFSET(L14758,-$D14758,0)-(L$5-$D14758-1))))</f>
        <v>0</v>
      </c>
      <c r="M14758" s="293">
        <f ca="1">IF(OFFSET(M14758,-$D14758,0)="n/a","n/a",IF(M$5&gt;OFFSET(M14758,-$D14758,0)+$D14758,$E14758-SUM($G14758:L14758),($E14758-SUM($G14758:L14758))/(OFFSET(M14758,-$D14758,0)-(M$5-$D14758-1))))</f>
        <v>0</v>
      </c>
      <c r="N14758" s="293">
        <f ca="1">IF(OFFSET(N14758,-$D14758,0)="n/a","n/a",IF(N$5&gt;OFFSET(N14758,-$D14758,0)+$D14758,$E14758-SUM($G14758:M14758),($E14758-SUM($G14758:M14758))/(OFFSET(N14758,-$D14758,0)-(N$5-$D14758-1))))</f>
        <v>0</v>
      </c>
    </row>
    <row r="14759" spans="1:14" s="369" customFormat="1" ht="12.75" hidden="1" customHeight="1" outlineLevel="2" x14ac:dyDescent="0.25">
      <c r="A14759" s="3"/>
      <c r="B14759" s="3"/>
      <c r="C14759" s="392" t="s">
        <v>48</v>
      </c>
      <c r="D14759" s="3">
        <v>2</v>
      </c>
      <c r="E14759" s="290">
        <f ca="1"/>
        <v>0</v>
      </c>
      <c r="F14759" s="291"/>
      <c r="G14759" s="294"/>
      <c r="H14759" s="292"/>
      <c r="I14759" s="293">
        <f ca="1">IF(OFFSET(I14759,-$D14759,0)="n/a","n/a",IF(I$5&gt;OFFSET(I14759,-$D14759,0)+$D14759,$E14759-SUM($G14759:H14759),($E14759-SUM($G14759:H14759))/(OFFSET(I14759,-$D14759,0)-(I$5-$D14759-1))))</f>
        <v>0</v>
      </c>
      <c r="J14759" s="293">
        <f ca="1">IF(OFFSET(J14759,-$D14759,0)="n/a","n/a",IF(J$5&gt;OFFSET(J14759,-$D14759,0)+$D14759,$E14759-SUM($G14759:I14759),($E14759-SUM($G14759:I14759))/(OFFSET(J14759,-$D14759,0)-(J$5-$D14759-1))))</f>
        <v>0</v>
      </c>
      <c r="K14759" s="293">
        <f ca="1">IF(OFFSET(K14759,-$D14759,0)="n/a","n/a",IF(K$5&gt;OFFSET(K14759,-$D14759,0)+$D14759,$E14759-SUM($G14759:J14759),($E14759-SUM($G14759:J14759))/(OFFSET(K14759,-$D14759,0)-(K$5-$D14759-1))))</f>
        <v>0</v>
      </c>
      <c r="L14759" s="293">
        <f ca="1">IF(OFFSET(L14759,-$D14759,0)="n/a","n/a",IF(L$5&gt;OFFSET(L14759,-$D14759,0)+$D14759,$E14759-SUM($G14759:K14759),($E14759-SUM($G14759:K14759))/(OFFSET(L14759,-$D14759,0)-(L$5-$D14759-1))))</f>
        <v>0</v>
      </c>
      <c r="M14759" s="293">
        <f ca="1">IF(OFFSET(M14759,-$D14759,0)="n/a","n/a",IF(M$5&gt;OFFSET(M14759,-$D14759,0)+$D14759,$E14759-SUM($G14759:L14759),($E14759-SUM($G14759:L14759))/(OFFSET(M14759,-$D14759,0)-(M$5-$D14759-1))))</f>
        <v>0</v>
      </c>
      <c r="N14759" s="293">
        <f ca="1">IF(OFFSET(N14759,-$D14759,0)="n/a","n/a",IF(N$5&gt;OFFSET(N14759,-$D14759,0)+$D14759,$E14759-SUM($G14759:M14759),($E14759-SUM($G14759:M14759))/(OFFSET(N14759,-$D14759,0)-(N$5-$D14759-1))))</f>
        <v>0</v>
      </c>
    </row>
    <row r="14760" spans="1:14" s="369" customFormat="1" ht="12.75" hidden="1" customHeight="1" outlineLevel="2" x14ac:dyDescent="0.25">
      <c r="A14760" s="3"/>
      <c r="B14760" s="3"/>
      <c r="C14760" s="392"/>
      <c r="D14760" s="3">
        <v>3</v>
      </c>
      <c r="E14760" s="290">
        <f ca="1"/>
        <v>0</v>
      </c>
      <c r="F14760" s="291"/>
      <c r="G14760" s="294"/>
      <c r="H14760" s="294"/>
      <c r="I14760" s="292"/>
      <c r="J14760" s="293">
        <f ca="1">IF(OFFSET(J14760,-$D14760,0)="n/a","n/a",IF(J$5&gt;OFFSET(J14760,-$D14760,0)+$D14760,$E14760-SUM($G14760:I14760),($E14760-SUM($G14760:I14760))/(OFFSET(J14760,-$D14760,0)-(J$5-$D14760-1))))</f>
        <v>0</v>
      </c>
      <c r="K14760" s="293">
        <f ca="1">IF(OFFSET(K14760,-$D14760,0)="n/a","n/a",IF(K$5&gt;OFFSET(K14760,-$D14760,0)+$D14760,$E14760-SUM($G14760:J14760),($E14760-SUM($G14760:J14760))/(OFFSET(K14760,-$D14760,0)-(K$5-$D14760-1))))</f>
        <v>0</v>
      </c>
      <c r="L14760" s="293">
        <f ca="1">IF(OFFSET(L14760,-$D14760,0)="n/a","n/a",IF(L$5&gt;OFFSET(L14760,-$D14760,0)+$D14760,$E14760-SUM($G14760:K14760),($E14760-SUM($G14760:K14760))/(OFFSET(L14760,-$D14760,0)-(L$5-$D14760-1))))</f>
        <v>0</v>
      </c>
      <c r="M14760" s="293">
        <f ca="1">IF(OFFSET(M14760,-$D14760,0)="n/a","n/a",IF(M$5&gt;OFFSET(M14760,-$D14760,0)+$D14760,$E14760-SUM($G14760:L14760),($E14760-SUM($G14760:L14760))/(OFFSET(M14760,-$D14760,0)-(M$5-$D14760-1))))</f>
        <v>0</v>
      </c>
      <c r="N14760" s="293">
        <f ca="1">IF(OFFSET(N14760,-$D14760,0)="n/a","n/a",IF(N$5&gt;OFFSET(N14760,-$D14760,0)+$D14760,$E14760-SUM($G14760:M14760),($E14760-SUM($G14760:M14760))/(OFFSET(N14760,-$D14760,0)-(N$5-$D14760-1))))</f>
        <v>0</v>
      </c>
    </row>
    <row r="14761" spans="1:14" s="369" customFormat="1" ht="12.75" hidden="1" customHeight="1" outlineLevel="2" x14ac:dyDescent="0.25">
      <c r="A14761" s="3"/>
      <c r="B14761" s="3"/>
      <c r="C14761" s="392"/>
      <c r="D14761" s="3">
        <v>4</v>
      </c>
      <c r="E14761" s="290">
        <f ca="1"/>
        <v>0</v>
      </c>
      <c r="F14761" s="291"/>
      <c r="G14761" s="294"/>
      <c r="H14761" s="294"/>
      <c r="I14761" s="294"/>
      <c r="J14761" s="292"/>
      <c r="K14761" s="293">
        <f ca="1">IF(OFFSET(K14761,-$D14761,0)="n/a","n/a",IF(K$5&gt;OFFSET(K14761,-$D14761,0)+$D14761,$E14761-SUM($G14761:J14761),($E14761-SUM($G14761:J14761))/(OFFSET(K14761,-$D14761,0)-(K$5-$D14761-1))))</f>
        <v>0</v>
      </c>
      <c r="L14761" s="293">
        <f ca="1">IF(OFFSET(L14761,-$D14761,0)="n/a","n/a",IF(L$5&gt;OFFSET(L14761,-$D14761,0)+$D14761,$E14761-SUM($G14761:K14761),($E14761-SUM($G14761:K14761))/(OFFSET(L14761,-$D14761,0)-(L$5-$D14761-1))))</f>
        <v>0</v>
      </c>
      <c r="M14761" s="293">
        <f ca="1">IF(OFFSET(M14761,-$D14761,0)="n/a","n/a",IF(M$5&gt;OFFSET(M14761,-$D14761,0)+$D14761,$E14761-SUM($G14761:L14761),($E14761-SUM($G14761:L14761))/(OFFSET(M14761,-$D14761,0)-(M$5-$D14761-1))))</f>
        <v>0</v>
      </c>
      <c r="N14761" s="293">
        <f ca="1">IF(OFFSET(N14761,-$D14761,0)="n/a","n/a",IF(N$5&gt;OFFSET(N14761,-$D14761,0)+$D14761,$E14761-SUM($G14761:M14761),($E14761-SUM($G14761:M14761))/(OFFSET(N14761,-$D14761,0)-(N$5-$D14761-1))))</f>
        <v>0</v>
      </c>
    </row>
    <row r="14762" spans="1:14" s="369" customFormat="1" ht="12.75" hidden="1" customHeight="1" outlineLevel="2" x14ac:dyDescent="0.25">
      <c r="A14762" s="3"/>
      <c r="B14762" s="3"/>
      <c r="C14762" s="392"/>
      <c r="D14762" s="3">
        <v>5</v>
      </c>
      <c r="E14762" s="290">
        <f ca="1"/>
        <v>0</v>
      </c>
      <c r="F14762" s="291"/>
      <c r="G14762" s="294"/>
      <c r="H14762" s="294"/>
      <c r="I14762" s="294"/>
      <c r="J14762" s="294"/>
      <c r="K14762" s="292"/>
      <c r="L14762" s="293">
        <f ca="1">IF(OFFSET(L14762,-$D14762,0)="n/a","n/a",IF(L$5&gt;OFFSET(L14762,-$D14762,0)+$D14762,$E14762-SUM($G14762:K14762),($E14762-SUM($G14762:K14762))/(OFFSET(L14762,-$D14762,0)-(L$5-$D14762-1))))</f>
        <v>0</v>
      </c>
      <c r="M14762" s="293">
        <f ca="1">IF(OFFSET(M14762,-$D14762,0)="n/a","n/a",IF(M$5&gt;OFFSET(M14762,-$D14762,0)+$D14762,$E14762-SUM($G14762:L14762),($E14762-SUM($G14762:L14762))/(OFFSET(M14762,-$D14762,0)-(M$5-$D14762-1))))</f>
        <v>0</v>
      </c>
      <c r="N14762" s="293">
        <f ca="1">IF(OFFSET(N14762,-$D14762,0)="n/a","n/a",IF(N$5&gt;OFFSET(N14762,-$D14762,0)+$D14762,$E14762-SUM($G14762:M14762),($E14762-SUM($G14762:M14762))/(OFFSET(N14762,-$D14762,0)-(N$5-$D14762-1))))</f>
        <v>0</v>
      </c>
    </row>
    <row r="14763" spans="1:14" s="369" customFormat="1" ht="12.75" hidden="1" customHeight="1" outlineLevel="2" x14ac:dyDescent="0.25">
      <c r="A14763" s="3"/>
      <c r="B14763" s="3"/>
      <c r="C14763" s="392"/>
      <c r="D14763" s="3">
        <v>6</v>
      </c>
      <c r="E14763" s="290">
        <f ca="1"/>
        <v>0</v>
      </c>
      <c r="F14763" s="291"/>
      <c r="G14763" s="294"/>
      <c r="H14763" s="294"/>
      <c r="I14763" s="294"/>
      <c r="J14763" s="294"/>
      <c r="K14763" s="294"/>
      <c r="L14763" s="292"/>
      <c r="M14763" s="293">
        <f ca="1">IF(OFFSET(M14763,-$D14763,0)="n/a","n/a",IF(M$5&gt;OFFSET(M14763,-$D14763,0)+$D14763,$E14763-SUM($G14763:L14763),($E14763-SUM($G14763:L14763))/(OFFSET(M14763,-$D14763,0)-(M$5-$D14763-1))))</f>
        <v>0</v>
      </c>
      <c r="N14763" s="293">
        <f ca="1">IF(OFFSET(N14763,-$D14763,0)="n/a","n/a",IF(N$5&gt;OFFSET(N14763,-$D14763,0)+$D14763,$E14763-SUM($G14763:M14763),($E14763-SUM($G14763:M14763))/(OFFSET(N14763,-$D14763,0)-(N$5-$D14763-1))))</f>
        <v>0</v>
      </c>
    </row>
    <row r="14764" spans="1:14" s="369" customFormat="1" ht="12.75" hidden="1" customHeight="1" outlineLevel="2" x14ac:dyDescent="0.25">
      <c r="A14764" s="3"/>
      <c r="B14764" s="3"/>
      <c r="C14764" s="392"/>
      <c r="D14764" s="3">
        <v>7</v>
      </c>
      <c r="E14764" s="290">
        <f ca="1"/>
        <v>0</v>
      </c>
      <c r="F14764" s="291"/>
      <c r="G14764" s="294"/>
      <c r="H14764" s="294"/>
      <c r="I14764" s="294"/>
      <c r="J14764" s="294"/>
      <c r="K14764" s="294"/>
      <c r="L14764" s="294"/>
      <c r="M14764" s="292"/>
      <c r="N14764" s="293">
        <f ca="1">IF(OFFSET(N14764,-$D14764,0)="n/a","n/a",IF(N$5&gt;OFFSET(N14764,-$D14764,0)+$D14764,$E14764-SUM($G14764:M14764),($E14764-SUM($G14764:M14764))/(OFFSET(N14764,-$D14764,0)-(N$5-$D14764-1))))</f>
        <v>0</v>
      </c>
    </row>
    <row r="14765" spans="1:14" s="369" customFormat="1" ht="12.75" hidden="1" customHeight="1" outlineLevel="2" x14ac:dyDescent="0.25">
      <c r="A14765" s="3"/>
      <c r="B14765" s="3"/>
      <c r="C14765" s="392"/>
      <c r="D14765" s="3">
        <v>8</v>
      </c>
      <c r="E14765" s="290">
        <f ca="1"/>
        <v>0</v>
      </c>
      <c r="F14765" s="291"/>
      <c r="G14765" s="294"/>
      <c r="H14765" s="294"/>
      <c r="I14765" s="294"/>
      <c r="J14765" s="294"/>
      <c r="K14765" s="294"/>
      <c r="L14765" s="294"/>
      <c r="M14765" s="294"/>
      <c r="N14765" s="292"/>
    </row>
    <row r="14766" spans="1:14" s="369" customFormat="1" ht="12.75" hidden="1" customHeight="1" outlineLevel="2" x14ac:dyDescent="0.25">
      <c r="A14766" s="3"/>
      <c r="B14766" s="3"/>
      <c r="C14766" s="392"/>
      <c r="D14766" s="3">
        <v>9</v>
      </c>
      <c r="E14766" s="290" t="e">
        <f ca="1"/>
        <v>#N/A</v>
      </c>
      <c r="F14766" s="291"/>
      <c r="G14766" s="294"/>
      <c r="H14766" s="294"/>
      <c r="I14766" s="294"/>
      <c r="J14766" s="294"/>
      <c r="K14766" s="294"/>
      <c r="L14766" s="294"/>
      <c r="M14766" s="294"/>
      <c r="N14766" s="294"/>
    </row>
    <row r="14767" spans="1:14" s="369" customFormat="1" ht="12.75" hidden="1" customHeight="1" outlineLevel="2" x14ac:dyDescent="0.25">
      <c r="A14767" s="3"/>
      <c r="B14767" s="3"/>
      <c r="C14767" s="392"/>
      <c r="D14767" s="3">
        <v>10</v>
      </c>
      <c r="E14767" s="290" t="e">
        <f ca="1"/>
        <v>#N/A</v>
      </c>
      <c r="F14767" s="291"/>
      <c r="G14767" s="294"/>
      <c r="H14767" s="294"/>
      <c r="I14767" s="294"/>
      <c r="J14767" s="294"/>
      <c r="K14767" s="294"/>
      <c r="L14767" s="294"/>
      <c r="M14767" s="294"/>
      <c r="N14767" s="294"/>
    </row>
    <row r="14768" spans="1:14" s="369" customFormat="1" ht="12.75" hidden="1" customHeight="1" outlineLevel="2" x14ac:dyDescent="0.25">
      <c r="A14768" s="3"/>
      <c r="B14768" s="3"/>
      <c r="C14768" s="392"/>
      <c r="D14768" s="3">
        <v>11</v>
      </c>
      <c r="E14768" s="290" t="e">
        <f ca="1"/>
        <v>#N/A</v>
      </c>
      <c r="F14768" s="291"/>
      <c r="G14768" s="294"/>
      <c r="H14768" s="294"/>
      <c r="I14768" s="294"/>
      <c r="J14768" s="294"/>
      <c r="K14768" s="294"/>
      <c r="L14768" s="294"/>
      <c r="M14768" s="294"/>
      <c r="N14768" s="294"/>
    </row>
    <row r="14769" spans="1:14" s="369" customFormat="1" ht="12.75" hidden="1" customHeight="1" outlineLevel="2" x14ac:dyDescent="0.25">
      <c r="A14769" s="3"/>
      <c r="B14769" s="3"/>
      <c r="C14769" s="392"/>
      <c r="D14769" s="3">
        <v>12</v>
      </c>
      <c r="E14769" s="290" t="e">
        <f ca="1"/>
        <v>#N/A</v>
      </c>
      <c r="F14769" s="291"/>
      <c r="G14769" s="294"/>
      <c r="H14769" s="294"/>
      <c r="I14769" s="294"/>
      <c r="J14769" s="294"/>
      <c r="K14769" s="294"/>
      <c r="L14769" s="294"/>
      <c r="M14769" s="294"/>
      <c r="N14769" s="294"/>
    </row>
    <row r="14770" spans="1:14" s="369" customFormat="1" ht="12.75" hidden="1" customHeight="1" outlineLevel="2" x14ac:dyDescent="0.25">
      <c r="A14770" s="3"/>
      <c r="B14770" s="3"/>
      <c r="C14770" s="392"/>
      <c r="D14770" s="3">
        <v>13</v>
      </c>
      <c r="E14770" s="290" t="e">
        <f ca="1"/>
        <v>#N/A</v>
      </c>
      <c r="F14770" s="291"/>
      <c r="G14770" s="294"/>
      <c r="H14770" s="294"/>
      <c r="I14770" s="294"/>
      <c r="J14770" s="294"/>
      <c r="K14770" s="294"/>
      <c r="L14770" s="294"/>
      <c r="M14770" s="294"/>
      <c r="N14770" s="294"/>
    </row>
    <row r="14771" spans="1:14" s="369" customFormat="1" ht="12.75" hidden="1" customHeight="1" outlineLevel="2" x14ac:dyDescent="0.25">
      <c r="A14771" s="3"/>
      <c r="B14771" s="3"/>
      <c r="C14771" s="392"/>
      <c r="D14771" s="3">
        <v>14</v>
      </c>
      <c r="E14771" s="290" t="e">
        <f ca="1"/>
        <v>#N/A</v>
      </c>
      <c r="F14771" s="291"/>
      <c r="G14771" s="294"/>
      <c r="H14771" s="294"/>
      <c r="I14771" s="294"/>
      <c r="J14771" s="294"/>
      <c r="K14771" s="294"/>
      <c r="L14771" s="294"/>
      <c r="M14771" s="294"/>
      <c r="N14771" s="294"/>
    </row>
    <row r="14772" spans="1:14" s="369" customFormat="1" ht="12.75" hidden="1" customHeight="1" outlineLevel="2" x14ac:dyDescent="0.25">
      <c r="A14772" s="3"/>
      <c r="B14772" s="3"/>
      <c r="C14772" s="392"/>
      <c r="D14772" s="3">
        <v>15</v>
      </c>
      <c r="E14772" s="290" t="e">
        <f ca="1"/>
        <v>#N/A</v>
      </c>
      <c r="F14772" s="291"/>
      <c r="G14772" s="294"/>
      <c r="H14772" s="294"/>
      <c r="I14772" s="294"/>
      <c r="J14772" s="294"/>
      <c r="K14772" s="294"/>
      <c r="L14772" s="294"/>
      <c r="M14772" s="294"/>
      <c r="N14772" s="294"/>
    </row>
    <row r="14773" spans="1:14" s="369" customFormat="1" ht="12.75" hidden="1" customHeight="1" outlineLevel="1" x14ac:dyDescent="0.25">
      <c r="A14773" s="3"/>
      <c r="B14773" s="145" t="str">
        <f ca="1">B14756</f>
        <v>Asset Type 264</v>
      </c>
      <c r="C14773" s="145" t="str">
        <f ca="1">C14756</f>
        <v>Description - Asset Type 264</v>
      </c>
      <c r="D14773" s="3"/>
      <c r="E14773" s="3"/>
      <c r="F14773" s="106" t="s">
        <v>47</v>
      </c>
      <c r="G14773" s="296">
        <f t="shared" ref="G14773:N14773" si="1528">SUM(G14758:G14772)</f>
        <v>0</v>
      </c>
      <c r="H14773" s="296">
        <f t="shared" ca="1" si="1528"/>
        <v>0</v>
      </c>
      <c r="I14773" s="296">
        <f t="shared" ca="1" si="1528"/>
        <v>0</v>
      </c>
      <c r="J14773" s="296">
        <f t="shared" ca="1" si="1528"/>
        <v>0</v>
      </c>
      <c r="K14773" s="296">
        <f t="shared" ca="1" si="1528"/>
        <v>0</v>
      </c>
      <c r="L14773" s="296">
        <f t="shared" ca="1" si="1528"/>
        <v>0</v>
      </c>
      <c r="M14773" s="296">
        <f t="shared" ca="1" si="1528"/>
        <v>0</v>
      </c>
      <c r="N14773" s="296">
        <f t="shared" ca="1" si="1528"/>
        <v>0</v>
      </c>
    </row>
    <row r="14774" spans="1:14" s="369" customFormat="1" ht="12.75" hidden="1" customHeight="1" outlineLevel="2" x14ac:dyDescent="0.25">
      <c r="A14774" s="217">
        <f>A14756+1</f>
        <v>265</v>
      </c>
      <c r="B14774" s="22" t="str">
        <f ca="1">OFFSET($B$516,$A14774-1,0)</f>
        <v>Asset Type 265</v>
      </c>
      <c r="C14774" s="22" t="str">
        <f ca="1">OFFSET($C$516,$A14774-1,0)</f>
        <v>Description - Asset Type 265</v>
      </c>
      <c r="D14774" s="3"/>
      <c r="E14774" s="109"/>
      <c r="F14774" s="108" t="s">
        <v>46</v>
      </c>
      <c r="G14774" s="295">
        <f t="shared" ref="G14774:N14774" ca="1" si="1529">VLOOKUP($B14774,$B$516:$N$1015,5+G$5,FALSE)</f>
        <v>0</v>
      </c>
      <c r="H14774" s="295">
        <f t="shared" ca="1" si="1529"/>
        <v>0</v>
      </c>
      <c r="I14774" s="295">
        <f t="shared" ca="1" si="1529"/>
        <v>0</v>
      </c>
      <c r="J14774" s="295">
        <f t="shared" ca="1" si="1529"/>
        <v>0</v>
      </c>
      <c r="K14774" s="295">
        <f t="shared" ca="1" si="1529"/>
        <v>0</v>
      </c>
      <c r="L14774" s="295">
        <f t="shared" ca="1" si="1529"/>
        <v>0</v>
      </c>
      <c r="M14774" s="295">
        <f t="shared" ca="1" si="1529"/>
        <v>0</v>
      </c>
      <c r="N14774" s="295">
        <f t="shared" ca="1" si="1529"/>
        <v>0</v>
      </c>
    </row>
    <row r="14775" spans="1:14" s="369" customFormat="1" ht="12.75" hidden="1" customHeight="1" outlineLevel="2" x14ac:dyDescent="0.25">
      <c r="A14775" s="3"/>
      <c r="B14775" s="3"/>
      <c r="C14775" s="21"/>
      <c r="D14775" s="3"/>
      <c r="E14775" s="107"/>
      <c r="F14775" s="106" t="s">
        <v>80</v>
      </c>
      <c r="G14775" s="111">
        <f ca="1">VLOOKUP($B14774,'Input Sheet'!$B$515:$N$1014,5+G$5,FALSE)</f>
        <v>0</v>
      </c>
      <c r="H14775" s="111">
        <f ca="1">VLOOKUP($B14774,'Input Sheet'!$B$515:$N$1014,5+H$5,FALSE)</f>
        <v>0</v>
      </c>
      <c r="I14775" s="111">
        <f ca="1">VLOOKUP($B14774,'Input Sheet'!$B$515:$N$1014,5+I$5,FALSE)</f>
        <v>0</v>
      </c>
      <c r="J14775" s="111">
        <f ca="1">VLOOKUP($B14774,'Input Sheet'!$B$515:$N$1014,5+J$5,FALSE)</f>
        <v>0</v>
      </c>
      <c r="K14775" s="111">
        <f ca="1">VLOOKUP($B14774,'Input Sheet'!$B$515:$N$1014,5+K$5,FALSE)</f>
        <v>0</v>
      </c>
      <c r="L14775" s="111">
        <f ca="1">VLOOKUP($B14774,'Input Sheet'!$B$515:$N$1014,5+L$5,FALSE)</f>
        <v>0</v>
      </c>
      <c r="M14775" s="111">
        <f ca="1">VLOOKUP($B14774,'Input Sheet'!$B$515:$N$1014,5+M$5,FALSE)</f>
        <v>0</v>
      </c>
      <c r="N14775" s="111">
        <f ca="1">VLOOKUP($B14774,'Input Sheet'!$B$515:$N$1014,5+N$5,FALSE)</f>
        <v>0</v>
      </c>
    </row>
    <row r="14776" spans="1:14" s="369" customFormat="1" ht="12.75" hidden="1" customHeight="1" outlineLevel="2" x14ac:dyDescent="0.25">
      <c r="A14776" s="3"/>
      <c r="B14776" s="3"/>
      <c r="C14776" s="3"/>
      <c r="D14776" s="3">
        <v>1</v>
      </c>
      <c r="E14776" s="290">
        <f t="array" aca="1" ref="E14776:E14790" ca="1">TRANSPOSE(G14774:N14774)</f>
        <v>0</v>
      </c>
      <c r="F14776" s="291"/>
      <c r="G14776" s="292"/>
      <c r="H14776" s="293">
        <f ca="1">IF(OFFSET(H14776,-$D14776,0)="n/a","n/a",IF(H$5&gt;OFFSET(H14776,-$D14776,0)+$D14776,$E14776-SUM($G14776:G14776),($E14776-SUM($G14776:G14776))/(OFFSET(H14776,-$D14776,0)-(H$5-$D14776-1))))</f>
        <v>0</v>
      </c>
      <c r="I14776" s="293">
        <f ca="1">IF(OFFSET(I14776,-$D14776,0)="n/a","n/a",IF(I$5&gt;OFFSET(I14776,-$D14776,0)+$D14776,$E14776-SUM($G14776:H14776),($E14776-SUM($G14776:H14776))/(OFFSET(I14776,-$D14776,0)-(I$5-$D14776-1))))</f>
        <v>0</v>
      </c>
      <c r="J14776" s="293">
        <f ca="1">IF(OFFSET(J14776,-$D14776,0)="n/a","n/a",IF(J$5&gt;OFFSET(J14776,-$D14776,0)+$D14776,$E14776-SUM($G14776:I14776),($E14776-SUM($G14776:I14776))/(OFFSET(J14776,-$D14776,0)-(J$5-$D14776-1))))</f>
        <v>0</v>
      </c>
      <c r="K14776" s="293">
        <f ca="1">IF(OFFSET(K14776,-$D14776,0)="n/a","n/a",IF(K$5&gt;OFFSET(K14776,-$D14776,0)+$D14776,$E14776-SUM($G14776:J14776),($E14776-SUM($G14776:J14776))/(OFFSET(K14776,-$D14776,0)-(K$5-$D14776-1))))</f>
        <v>0</v>
      </c>
      <c r="L14776" s="293">
        <f ca="1">IF(OFFSET(L14776,-$D14776,0)="n/a","n/a",IF(L$5&gt;OFFSET(L14776,-$D14776,0)+$D14776,$E14776-SUM($G14776:K14776),($E14776-SUM($G14776:K14776))/(OFFSET(L14776,-$D14776,0)-(L$5-$D14776-1))))</f>
        <v>0</v>
      </c>
      <c r="M14776" s="293">
        <f ca="1">IF(OFFSET(M14776,-$D14776,0)="n/a","n/a",IF(M$5&gt;OFFSET(M14776,-$D14776,0)+$D14776,$E14776-SUM($G14776:L14776),($E14776-SUM($G14776:L14776))/(OFFSET(M14776,-$D14776,0)-(M$5-$D14776-1))))</f>
        <v>0</v>
      </c>
      <c r="N14776" s="293">
        <f ca="1">IF(OFFSET(N14776,-$D14776,0)="n/a","n/a",IF(N$5&gt;OFFSET(N14776,-$D14776,0)+$D14776,$E14776-SUM($G14776:M14776),($E14776-SUM($G14776:M14776))/(OFFSET(N14776,-$D14776,0)-(N$5-$D14776-1))))</f>
        <v>0</v>
      </c>
    </row>
    <row r="14777" spans="1:14" s="369" customFormat="1" ht="12.75" hidden="1" customHeight="1" outlineLevel="2" x14ac:dyDescent="0.25">
      <c r="A14777" s="3"/>
      <c r="B14777" s="3"/>
      <c r="C14777" s="392" t="s">
        <v>48</v>
      </c>
      <c r="D14777" s="3">
        <v>2</v>
      </c>
      <c r="E14777" s="290">
        <f ca="1"/>
        <v>0</v>
      </c>
      <c r="F14777" s="291"/>
      <c r="G14777" s="294"/>
      <c r="H14777" s="292"/>
      <c r="I14777" s="293">
        <f ca="1">IF(OFFSET(I14777,-$D14777,0)="n/a","n/a",IF(I$5&gt;OFFSET(I14777,-$D14777,0)+$D14777,$E14777-SUM($G14777:H14777),($E14777-SUM($G14777:H14777))/(OFFSET(I14777,-$D14777,0)-(I$5-$D14777-1))))</f>
        <v>0</v>
      </c>
      <c r="J14777" s="293">
        <f ca="1">IF(OFFSET(J14777,-$D14777,0)="n/a","n/a",IF(J$5&gt;OFFSET(J14777,-$D14777,0)+$D14777,$E14777-SUM($G14777:I14777),($E14777-SUM($G14777:I14777))/(OFFSET(J14777,-$D14777,0)-(J$5-$D14777-1))))</f>
        <v>0</v>
      </c>
      <c r="K14777" s="293">
        <f ca="1">IF(OFFSET(K14777,-$D14777,0)="n/a","n/a",IF(K$5&gt;OFFSET(K14777,-$D14777,0)+$D14777,$E14777-SUM($G14777:J14777),($E14777-SUM($G14777:J14777))/(OFFSET(K14777,-$D14777,0)-(K$5-$D14777-1))))</f>
        <v>0</v>
      </c>
      <c r="L14777" s="293">
        <f ca="1">IF(OFFSET(L14777,-$D14777,0)="n/a","n/a",IF(L$5&gt;OFFSET(L14777,-$D14777,0)+$D14777,$E14777-SUM($G14777:K14777),($E14777-SUM($G14777:K14777))/(OFFSET(L14777,-$D14777,0)-(L$5-$D14777-1))))</f>
        <v>0</v>
      </c>
      <c r="M14777" s="293">
        <f ca="1">IF(OFFSET(M14777,-$D14777,0)="n/a","n/a",IF(M$5&gt;OFFSET(M14777,-$D14777,0)+$D14777,$E14777-SUM($G14777:L14777),($E14777-SUM($G14777:L14777))/(OFFSET(M14777,-$D14777,0)-(M$5-$D14777-1))))</f>
        <v>0</v>
      </c>
      <c r="N14777" s="293">
        <f ca="1">IF(OFFSET(N14777,-$D14777,0)="n/a","n/a",IF(N$5&gt;OFFSET(N14777,-$D14777,0)+$D14777,$E14777-SUM($G14777:M14777),($E14777-SUM($G14777:M14777))/(OFFSET(N14777,-$D14777,0)-(N$5-$D14777-1))))</f>
        <v>0</v>
      </c>
    </row>
    <row r="14778" spans="1:14" s="369" customFormat="1" ht="12.75" hidden="1" customHeight="1" outlineLevel="2" x14ac:dyDescent="0.25">
      <c r="A14778" s="3"/>
      <c r="B14778" s="3"/>
      <c r="C14778" s="392"/>
      <c r="D14778" s="3">
        <v>3</v>
      </c>
      <c r="E14778" s="290">
        <f ca="1"/>
        <v>0</v>
      </c>
      <c r="F14778" s="291"/>
      <c r="G14778" s="294"/>
      <c r="H14778" s="294"/>
      <c r="I14778" s="292"/>
      <c r="J14778" s="293">
        <f ca="1">IF(OFFSET(J14778,-$D14778,0)="n/a","n/a",IF(J$5&gt;OFFSET(J14778,-$D14778,0)+$D14778,$E14778-SUM($G14778:I14778),($E14778-SUM($G14778:I14778))/(OFFSET(J14778,-$D14778,0)-(J$5-$D14778-1))))</f>
        <v>0</v>
      </c>
      <c r="K14778" s="293">
        <f ca="1">IF(OFFSET(K14778,-$D14778,0)="n/a","n/a",IF(K$5&gt;OFFSET(K14778,-$D14778,0)+$D14778,$E14778-SUM($G14778:J14778),($E14778-SUM($G14778:J14778))/(OFFSET(K14778,-$D14778,0)-(K$5-$D14778-1))))</f>
        <v>0</v>
      </c>
      <c r="L14778" s="293">
        <f ca="1">IF(OFFSET(L14778,-$D14778,0)="n/a","n/a",IF(L$5&gt;OFFSET(L14778,-$D14778,0)+$D14778,$E14778-SUM($G14778:K14778),($E14778-SUM($G14778:K14778))/(OFFSET(L14778,-$D14778,0)-(L$5-$D14778-1))))</f>
        <v>0</v>
      </c>
      <c r="M14778" s="293">
        <f ca="1">IF(OFFSET(M14778,-$D14778,0)="n/a","n/a",IF(M$5&gt;OFFSET(M14778,-$D14778,0)+$D14778,$E14778-SUM($G14778:L14778),($E14778-SUM($G14778:L14778))/(OFFSET(M14778,-$D14778,0)-(M$5-$D14778-1))))</f>
        <v>0</v>
      </c>
      <c r="N14778" s="293">
        <f ca="1">IF(OFFSET(N14778,-$D14778,0)="n/a","n/a",IF(N$5&gt;OFFSET(N14778,-$D14778,0)+$D14778,$E14778-SUM($G14778:M14778),($E14778-SUM($G14778:M14778))/(OFFSET(N14778,-$D14778,0)-(N$5-$D14778-1))))</f>
        <v>0</v>
      </c>
    </row>
    <row r="14779" spans="1:14" s="369" customFormat="1" ht="12.75" hidden="1" customHeight="1" outlineLevel="2" x14ac:dyDescent="0.25">
      <c r="A14779" s="3"/>
      <c r="B14779" s="3"/>
      <c r="C14779" s="392"/>
      <c r="D14779" s="3">
        <v>4</v>
      </c>
      <c r="E14779" s="290">
        <f ca="1"/>
        <v>0</v>
      </c>
      <c r="F14779" s="291"/>
      <c r="G14779" s="294"/>
      <c r="H14779" s="294"/>
      <c r="I14779" s="294"/>
      <c r="J14779" s="292"/>
      <c r="K14779" s="293">
        <f ca="1">IF(OFFSET(K14779,-$D14779,0)="n/a","n/a",IF(K$5&gt;OFFSET(K14779,-$D14779,0)+$D14779,$E14779-SUM($G14779:J14779),($E14779-SUM($G14779:J14779))/(OFFSET(K14779,-$D14779,0)-(K$5-$D14779-1))))</f>
        <v>0</v>
      </c>
      <c r="L14779" s="293">
        <f ca="1">IF(OFFSET(L14779,-$D14779,0)="n/a","n/a",IF(L$5&gt;OFFSET(L14779,-$D14779,0)+$D14779,$E14779-SUM($G14779:K14779),($E14779-SUM($G14779:K14779))/(OFFSET(L14779,-$D14779,0)-(L$5-$D14779-1))))</f>
        <v>0</v>
      </c>
      <c r="M14779" s="293">
        <f ca="1">IF(OFFSET(M14779,-$D14779,0)="n/a","n/a",IF(M$5&gt;OFFSET(M14779,-$D14779,0)+$D14779,$E14779-SUM($G14779:L14779),($E14779-SUM($G14779:L14779))/(OFFSET(M14779,-$D14779,0)-(M$5-$D14779-1))))</f>
        <v>0</v>
      </c>
      <c r="N14779" s="293">
        <f ca="1">IF(OFFSET(N14779,-$D14779,0)="n/a","n/a",IF(N$5&gt;OFFSET(N14779,-$D14779,0)+$D14779,$E14779-SUM($G14779:M14779),($E14779-SUM($G14779:M14779))/(OFFSET(N14779,-$D14779,0)-(N$5-$D14779-1))))</f>
        <v>0</v>
      </c>
    </row>
    <row r="14780" spans="1:14" s="369" customFormat="1" ht="12.75" hidden="1" customHeight="1" outlineLevel="2" x14ac:dyDescent="0.25">
      <c r="A14780" s="3"/>
      <c r="B14780" s="3"/>
      <c r="C14780" s="392"/>
      <c r="D14780" s="3">
        <v>5</v>
      </c>
      <c r="E14780" s="290">
        <f ca="1"/>
        <v>0</v>
      </c>
      <c r="F14780" s="291"/>
      <c r="G14780" s="294"/>
      <c r="H14780" s="294"/>
      <c r="I14780" s="294"/>
      <c r="J14780" s="294"/>
      <c r="K14780" s="292"/>
      <c r="L14780" s="293">
        <f ca="1">IF(OFFSET(L14780,-$D14780,0)="n/a","n/a",IF(L$5&gt;OFFSET(L14780,-$D14780,0)+$D14780,$E14780-SUM($G14780:K14780),($E14780-SUM($G14780:K14780))/(OFFSET(L14780,-$D14780,0)-(L$5-$D14780-1))))</f>
        <v>0</v>
      </c>
      <c r="M14780" s="293">
        <f ca="1">IF(OFFSET(M14780,-$D14780,0)="n/a","n/a",IF(M$5&gt;OFFSET(M14780,-$D14780,0)+$D14780,$E14780-SUM($G14780:L14780),($E14780-SUM($G14780:L14780))/(OFFSET(M14780,-$D14780,0)-(M$5-$D14780-1))))</f>
        <v>0</v>
      </c>
      <c r="N14780" s="293">
        <f ca="1">IF(OFFSET(N14780,-$D14780,0)="n/a","n/a",IF(N$5&gt;OFFSET(N14780,-$D14780,0)+$D14780,$E14780-SUM($G14780:M14780),($E14780-SUM($G14780:M14780))/(OFFSET(N14780,-$D14780,0)-(N$5-$D14780-1))))</f>
        <v>0</v>
      </c>
    </row>
    <row r="14781" spans="1:14" s="369" customFormat="1" ht="12.75" hidden="1" customHeight="1" outlineLevel="2" x14ac:dyDescent="0.25">
      <c r="A14781" s="3"/>
      <c r="B14781" s="3"/>
      <c r="C14781" s="392"/>
      <c r="D14781" s="3">
        <v>6</v>
      </c>
      <c r="E14781" s="290">
        <f ca="1"/>
        <v>0</v>
      </c>
      <c r="F14781" s="291"/>
      <c r="G14781" s="294"/>
      <c r="H14781" s="294"/>
      <c r="I14781" s="294"/>
      <c r="J14781" s="294"/>
      <c r="K14781" s="294"/>
      <c r="L14781" s="292"/>
      <c r="M14781" s="293">
        <f ca="1">IF(OFFSET(M14781,-$D14781,0)="n/a","n/a",IF(M$5&gt;OFFSET(M14781,-$D14781,0)+$D14781,$E14781-SUM($G14781:L14781),($E14781-SUM($G14781:L14781))/(OFFSET(M14781,-$D14781,0)-(M$5-$D14781-1))))</f>
        <v>0</v>
      </c>
      <c r="N14781" s="293">
        <f ca="1">IF(OFFSET(N14781,-$D14781,0)="n/a","n/a",IF(N$5&gt;OFFSET(N14781,-$D14781,0)+$D14781,$E14781-SUM($G14781:M14781),($E14781-SUM($G14781:M14781))/(OFFSET(N14781,-$D14781,0)-(N$5-$D14781-1))))</f>
        <v>0</v>
      </c>
    </row>
    <row r="14782" spans="1:14" s="369" customFormat="1" ht="12.75" hidden="1" customHeight="1" outlineLevel="2" x14ac:dyDescent="0.25">
      <c r="A14782" s="3"/>
      <c r="B14782" s="3"/>
      <c r="C14782" s="392"/>
      <c r="D14782" s="3">
        <v>7</v>
      </c>
      <c r="E14782" s="290">
        <f ca="1"/>
        <v>0</v>
      </c>
      <c r="F14782" s="291"/>
      <c r="G14782" s="294"/>
      <c r="H14782" s="294"/>
      <c r="I14782" s="294"/>
      <c r="J14782" s="294"/>
      <c r="K14782" s="294"/>
      <c r="L14782" s="294"/>
      <c r="M14782" s="292"/>
      <c r="N14782" s="293">
        <f ca="1">IF(OFFSET(N14782,-$D14782,0)="n/a","n/a",IF(N$5&gt;OFFSET(N14782,-$D14782,0)+$D14782,$E14782-SUM($G14782:M14782),($E14782-SUM($G14782:M14782))/(OFFSET(N14782,-$D14782,0)-(N$5-$D14782-1))))</f>
        <v>0</v>
      </c>
    </row>
    <row r="14783" spans="1:14" s="369" customFormat="1" ht="12.75" hidden="1" customHeight="1" outlineLevel="2" x14ac:dyDescent="0.25">
      <c r="A14783" s="3"/>
      <c r="B14783" s="3"/>
      <c r="C14783" s="392"/>
      <c r="D14783" s="3">
        <v>8</v>
      </c>
      <c r="E14783" s="290">
        <f ca="1"/>
        <v>0</v>
      </c>
      <c r="F14783" s="291"/>
      <c r="G14783" s="294"/>
      <c r="H14783" s="294"/>
      <c r="I14783" s="294"/>
      <c r="J14783" s="294"/>
      <c r="K14783" s="294"/>
      <c r="L14783" s="294"/>
      <c r="M14783" s="294"/>
      <c r="N14783" s="292"/>
    </row>
    <row r="14784" spans="1:14" s="369" customFormat="1" ht="12.75" hidden="1" customHeight="1" outlineLevel="2" x14ac:dyDescent="0.25">
      <c r="A14784" s="3"/>
      <c r="B14784" s="3"/>
      <c r="C14784" s="392"/>
      <c r="D14784" s="3">
        <v>9</v>
      </c>
      <c r="E14784" s="290" t="e">
        <f ca="1"/>
        <v>#N/A</v>
      </c>
      <c r="F14784" s="291"/>
      <c r="G14784" s="294"/>
      <c r="H14784" s="294"/>
      <c r="I14784" s="294"/>
      <c r="J14784" s="294"/>
      <c r="K14784" s="294"/>
      <c r="L14784" s="294"/>
      <c r="M14784" s="294"/>
      <c r="N14784" s="294"/>
    </row>
    <row r="14785" spans="1:14" s="369" customFormat="1" ht="12.75" hidden="1" customHeight="1" outlineLevel="2" x14ac:dyDescent="0.25">
      <c r="A14785" s="3"/>
      <c r="B14785" s="3"/>
      <c r="C14785" s="392"/>
      <c r="D14785" s="3">
        <v>10</v>
      </c>
      <c r="E14785" s="290" t="e">
        <f ca="1"/>
        <v>#N/A</v>
      </c>
      <c r="F14785" s="291"/>
      <c r="G14785" s="294"/>
      <c r="H14785" s="294"/>
      <c r="I14785" s="294"/>
      <c r="J14785" s="294"/>
      <c r="K14785" s="294"/>
      <c r="L14785" s="294"/>
      <c r="M14785" s="294"/>
      <c r="N14785" s="294"/>
    </row>
    <row r="14786" spans="1:14" s="369" customFormat="1" ht="12.75" hidden="1" customHeight="1" outlineLevel="2" x14ac:dyDescent="0.25">
      <c r="A14786" s="3"/>
      <c r="B14786" s="3"/>
      <c r="C14786" s="392"/>
      <c r="D14786" s="3">
        <v>11</v>
      </c>
      <c r="E14786" s="290" t="e">
        <f ca="1"/>
        <v>#N/A</v>
      </c>
      <c r="F14786" s="291"/>
      <c r="G14786" s="294"/>
      <c r="H14786" s="294"/>
      <c r="I14786" s="294"/>
      <c r="J14786" s="294"/>
      <c r="K14786" s="294"/>
      <c r="L14786" s="294"/>
      <c r="M14786" s="294"/>
      <c r="N14786" s="294"/>
    </row>
    <row r="14787" spans="1:14" s="369" customFormat="1" ht="12.75" hidden="1" customHeight="1" outlineLevel="2" x14ac:dyDescent="0.25">
      <c r="A14787" s="3"/>
      <c r="B14787" s="3"/>
      <c r="C14787" s="392"/>
      <c r="D14787" s="3">
        <v>12</v>
      </c>
      <c r="E14787" s="290" t="e">
        <f ca="1"/>
        <v>#N/A</v>
      </c>
      <c r="F14787" s="291"/>
      <c r="G14787" s="294"/>
      <c r="H14787" s="294"/>
      <c r="I14787" s="294"/>
      <c r="J14787" s="294"/>
      <c r="K14787" s="294"/>
      <c r="L14787" s="294"/>
      <c r="M14787" s="294"/>
      <c r="N14787" s="294"/>
    </row>
    <row r="14788" spans="1:14" s="369" customFormat="1" ht="12.75" hidden="1" customHeight="1" outlineLevel="2" x14ac:dyDescent="0.25">
      <c r="A14788" s="3"/>
      <c r="B14788" s="3"/>
      <c r="C14788" s="392"/>
      <c r="D14788" s="3">
        <v>13</v>
      </c>
      <c r="E14788" s="290" t="e">
        <f ca="1"/>
        <v>#N/A</v>
      </c>
      <c r="F14788" s="291"/>
      <c r="G14788" s="294"/>
      <c r="H14788" s="294"/>
      <c r="I14788" s="294"/>
      <c r="J14788" s="294"/>
      <c r="K14788" s="294"/>
      <c r="L14788" s="294"/>
      <c r="M14788" s="294"/>
      <c r="N14788" s="294"/>
    </row>
    <row r="14789" spans="1:14" s="369" customFormat="1" ht="12.75" hidden="1" customHeight="1" outlineLevel="2" x14ac:dyDescent="0.25">
      <c r="A14789" s="3"/>
      <c r="B14789" s="3"/>
      <c r="C14789" s="392"/>
      <c r="D14789" s="3">
        <v>14</v>
      </c>
      <c r="E14789" s="290" t="e">
        <f ca="1"/>
        <v>#N/A</v>
      </c>
      <c r="F14789" s="291"/>
      <c r="G14789" s="294"/>
      <c r="H14789" s="294"/>
      <c r="I14789" s="294"/>
      <c r="J14789" s="294"/>
      <c r="K14789" s="294"/>
      <c r="L14789" s="294"/>
      <c r="M14789" s="294"/>
      <c r="N14789" s="294"/>
    </row>
    <row r="14790" spans="1:14" s="369" customFormat="1" ht="12.75" hidden="1" customHeight="1" outlineLevel="2" x14ac:dyDescent="0.25">
      <c r="A14790" s="3"/>
      <c r="B14790" s="3"/>
      <c r="C14790" s="392"/>
      <c r="D14790" s="3">
        <v>15</v>
      </c>
      <c r="E14790" s="290" t="e">
        <f ca="1"/>
        <v>#N/A</v>
      </c>
      <c r="F14790" s="291"/>
      <c r="G14790" s="294"/>
      <c r="H14790" s="294"/>
      <c r="I14790" s="294"/>
      <c r="J14790" s="294"/>
      <c r="K14790" s="294"/>
      <c r="L14790" s="294"/>
      <c r="M14790" s="294"/>
      <c r="N14790" s="294"/>
    </row>
    <row r="14791" spans="1:14" s="369" customFormat="1" ht="12.75" hidden="1" customHeight="1" outlineLevel="1" x14ac:dyDescent="0.25">
      <c r="A14791" s="3"/>
      <c r="B14791" s="145" t="str">
        <f ca="1">B14774</f>
        <v>Asset Type 265</v>
      </c>
      <c r="C14791" s="145" t="str">
        <f ca="1">C14774</f>
        <v>Description - Asset Type 265</v>
      </c>
      <c r="D14791" s="3"/>
      <c r="E14791" s="3"/>
      <c r="F14791" s="106" t="s">
        <v>47</v>
      </c>
      <c r="G14791" s="296">
        <f t="shared" ref="G14791:N14791" si="1530">SUM(G14776:G14790)</f>
        <v>0</v>
      </c>
      <c r="H14791" s="296">
        <f t="shared" ca="1" si="1530"/>
        <v>0</v>
      </c>
      <c r="I14791" s="296">
        <f t="shared" ca="1" si="1530"/>
        <v>0</v>
      </c>
      <c r="J14791" s="296">
        <f t="shared" ca="1" si="1530"/>
        <v>0</v>
      </c>
      <c r="K14791" s="296">
        <f t="shared" ca="1" si="1530"/>
        <v>0</v>
      </c>
      <c r="L14791" s="296">
        <f t="shared" ca="1" si="1530"/>
        <v>0</v>
      </c>
      <c r="M14791" s="296">
        <f t="shared" ca="1" si="1530"/>
        <v>0</v>
      </c>
      <c r="N14791" s="296">
        <f t="shared" ca="1" si="1530"/>
        <v>0</v>
      </c>
    </row>
    <row r="14792" spans="1:14" s="369" customFormat="1" ht="12.75" hidden="1" customHeight="1" outlineLevel="2" x14ac:dyDescent="0.25">
      <c r="A14792" s="217">
        <f>A14774+1</f>
        <v>266</v>
      </c>
      <c r="B14792" s="22" t="str">
        <f ca="1">OFFSET($B$516,$A14792-1,0)</f>
        <v>Asset Type 266</v>
      </c>
      <c r="C14792" s="22" t="str">
        <f ca="1">OFFSET($C$516,$A14792-1,0)</f>
        <v>Description - Asset Type 266</v>
      </c>
      <c r="D14792" s="3"/>
      <c r="E14792" s="109"/>
      <c r="F14792" s="108" t="s">
        <v>46</v>
      </c>
      <c r="G14792" s="295">
        <f t="shared" ref="G14792:N14792" ca="1" si="1531">VLOOKUP($B14792,$B$516:$N$1015,5+G$5,FALSE)</f>
        <v>0</v>
      </c>
      <c r="H14792" s="295">
        <f t="shared" ca="1" si="1531"/>
        <v>0</v>
      </c>
      <c r="I14792" s="295">
        <f t="shared" ca="1" si="1531"/>
        <v>0</v>
      </c>
      <c r="J14792" s="295">
        <f t="shared" ca="1" si="1531"/>
        <v>0</v>
      </c>
      <c r="K14792" s="295">
        <f t="shared" ca="1" si="1531"/>
        <v>0</v>
      </c>
      <c r="L14792" s="295">
        <f t="shared" ca="1" si="1531"/>
        <v>0</v>
      </c>
      <c r="M14792" s="295">
        <f t="shared" ca="1" si="1531"/>
        <v>0</v>
      </c>
      <c r="N14792" s="295">
        <f t="shared" ca="1" si="1531"/>
        <v>0</v>
      </c>
    </row>
    <row r="14793" spans="1:14" s="369" customFormat="1" ht="12.75" hidden="1" customHeight="1" outlineLevel="2" x14ac:dyDescent="0.25">
      <c r="A14793" s="3"/>
      <c r="B14793" s="3"/>
      <c r="C14793" s="21"/>
      <c r="D14793" s="3"/>
      <c r="E14793" s="107"/>
      <c r="F14793" s="106" t="s">
        <v>80</v>
      </c>
      <c r="G14793" s="111">
        <f ca="1">VLOOKUP($B14792,'Input Sheet'!$B$515:$N$1014,5+G$5,FALSE)</f>
        <v>0</v>
      </c>
      <c r="H14793" s="111">
        <f ca="1">VLOOKUP($B14792,'Input Sheet'!$B$515:$N$1014,5+H$5,FALSE)</f>
        <v>0</v>
      </c>
      <c r="I14793" s="111">
        <f ca="1">VLOOKUP($B14792,'Input Sheet'!$B$515:$N$1014,5+I$5,FALSE)</f>
        <v>0</v>
      </c>
      <c r="J14793" s="111">
        <f ca="1">VLOOKUP($B14792,'Input Sheet'!$B$515:$N$1014,5+J$5,FALSE)</f>
        <v>0</v>
      </c>
      <c r="K14793" s="111">
        <f ca="1">VLOOKUP($B14792,'Input Sheet'!$B$515:$N$1014,5+K$5,FALSE)</f>
        <v>0</v>
      </c>
      <c r="L14793" s="111">
        <f ca="1">VLOOKUP($B14792,'Input Sheet'!$B$515:$N$1014,5+L$5,FALSE)</f>
        <v>0</v>
      </c>
      <c r="M14793" s="111">
        <f ca="1">VLOOKUP($B14792,'Input Sheet'!$B$515:$N$1014,5+M$5,FALSE)</f>
        <v>0</v>
      </c>
      <c r="N14793" s="111">
        <f ca="1">VLOOKUP($B14792,'Input Sheet'!$B$515:$N$1014,5+N$5,FALSE)</f>
        <v>0</v>
      </c>
    </row>
    <row r="14794" spans="1:14" s="369" customFormat="1" ht="12.75" hidden="1" customHeight="1" outlineLevel="2" x14ac:dyDescent="0.25">
      <c r="A14794" s="3"/>
      <c r="B14794" s="3"/>
      <c r="C14794" s="3"/>
      <c r="D14794" s="3">
        <v>1</v>
      </c>
      <c r="E14794" s="290">
        <f t="array" aca="1" ref="E14794:E14808" ca="1">TRANSPOSE(G14792:N14792)</f>
        <v>0</v>
      </c>
      <c r="F14794" s="291"/>
      <c r="G14794" s="292"/>
      <c r="H14794" s="293">
        <f ca="1">IF(OFFSET(H14794,-$D14794,0)="n/a","n/a",IF(H$5&gt;OFFSET(H14794,-$D14794,0)+$D14794,$E14794-SUM($G14794:G14794),($E14794-SUM($G14794:G14794))/(OFFSET(H14794,-$D14794,0)-(H$5-$D14794-1))))</f>
        <v>0</v>
      </c>
      <c r="I14794" s="293">
        <f ca="1">IF(OFFSET(I14794,-$D14794,0)="n/a","n/a",IF(I$5&gt;OFFSET(I14794,-$D14794,0)+$D14794,$E14794-SUM($G14794:H14794),($E14794-SUM($G14794:H14794))/(OFFSET(I14794,-$D14794,0)-(I$5-$D14794-1))))</f>
        <v>0</v>
      </c>
      <c r="J14794" s="293">
        <f ca="1">IF(OFFSET(J14794,-$D14794,0)="n/a","n/a",IF(J$5&gt;OFFSET(J14794,-$D14794,0)+$D14794,$E14794-SUM($G14794:I14794),($E14794-SUM($G14794:I14794))/(OFFSET(J14794,-$D14794,0)-(J$5-$D14794-1))))</f>
        <v>0</v>
      </c>
      <c r="K14794" s="293">
        <f ca="1">IF(OFFSET(K14794,-$D14794,0)="n/a","n/a",IF(K$5&gt;OFFSET(K14794,-$D14794,0)+$D14794,$E14794-SUM($G14794:J14794),($E14794-SUM($G14794:J14794))/(OFFSET(K14794,-$D14794,0)-(K$5-$D14794-1))))</f>
        <v>0</v>
      </c>
      <c r="L14794" s="293">
        <f ca="1">IF(OFFSET(L14794,-$D14794,0)="n/a","n/a",IF(L$5&gt;OFFSET(L14794,-$D14794,0)+$D14794,$E14794-SUM($G14794:K14794),($E14794-SUM($G14794:K14794))/(OFFSET(L14794,-$D14794,0)-(L$5-$D14794-1))))</f>
        <v>0</v>
      </c>
      <c r="M14794" s="293">
        <f ca="1">IF(OFFSET(M14794,-$D14794,0)="n/a","n/a",IF(M$5&gt;OFFSET(M14794,-$D14794,0)+$D14794,$E14794-SUM($G14794:L14794),($E14794-SUM($G14794:L14794))/(OFFSET(M14794,-$D14794,0)-(M$5-$D14794-1))))</f>
        <v>0</v>
      </c>
      <c r="N14794" s="293">
        <f ca="1">IF(OFFSET(N14794,-$D14794,0)="n/a","n/a",IF(N$5&gt;OFFSET(N14794,-$D14794,0)+$D14794,$E14794-SUM($G14794:M14794),($E14794-SUM($G14794:M14794))/(OFFSET(N14794,-$D14794,0)-(N$5-$D14794-1))))</f>
        <v>0</v>
      </c>
    </row>
    <row r="14795" spans="1:14" s="369" customFormat="1" ht="12.75" hidden="1" customHeight="1" outlineLevel="2" x14ac:dyDescent="0.25">
      <c r="A14795" s="3"/>
      <c r="B14795" s="3"/>
      <c r="C14795" s="392" t="s">
        <v>48</v>
      </c>
      <c r="D14795" s="3">
        <v>2</v>
      </c>
      <c r="E14795" s="290">
        <f ca="1"/>
        <v>0</v>
      </c>
      <c r="F14795" s="291"/>
      <c r="G14795" s="294"/>
      <c r="H14795" s="292"/>
      <c r="I14795" s="293">
        <f ca="1">IF(OFFSET(I14795,-$D14795,0)="n/a","n/a",IF(I$5&gt;OFFSET(I14795,-$D14795,0)+$D14795,$E14795-SUM($G14795:H14795),($E14795-SUM($G14795:H14795))/(OFFSET(I14795,-$D14795,0)-(I$5-$D14795-1))))</f>
        <v>0</v>
      </c>
      <c r="J14795" s="293">
        <f ca="1">IF(OFFSET(J14795,-$D14795,0)="n/a","n/a",IF(J$5&gt;OFFSET(J14795,-$D14795,0)+$D14795,$E14795-SUM($G14795:I14795),($E14795-SUM($G14795:I14795))/(OFFSET(J14795,-$D14795,0)-(J$5-$D14795-1))))</f>
        <v>0</v>
      </c>
      <c r="K14795" s="293">
        <f ca="1">IF(OFFSET(K14795,-$D14795,0)="n/a","n/a",IF(K$5&gt;OFFSET(K14795,-$D14795,0)+$D14795,$E14795-SUM($G14795:J14795),($E14795-SUM($G14795:J14795))/(OFFSET(K14795,-$D14795,0)-(K$5-$D14795-1))))</f>
        <v>0</v>
      </c>
      <c r="L14795" s="293">
        <f ca="1">IF(OFFSET(L14795,-$D14795,0)="n/a","n/a",IF(L$5&gt;OFFSET(L14795,-$D14795,0)+$D14795,$E14795-SUM($G14795:K14795),($E14795-SUM($G14795:K14795))/(OFFSET(L14795,-$D14795,0)-(L$5-$D14795-1))))</f>
        <v>0</v>
      </c>
      <c r="M14795" s="293">
        <f ca="1">IF(OFFSET(M14795,-$D14795,0)="n/a","n/a",IF(M$5&gt;OFFSET(M14795,-$D14795,0)+$D14795,$E14795-SUM($G14795:L14795),($E14795-SUM($G14795:L14795))/(OFFSET(M14795,-$D14795,0)-(M$5-$D14795-1))))</f>
        <v>0</v>
      </c>
      <c r="N14795" s="293">
        <f ca="1">IF(OFFSET(N14795,-$D14795,0)="n/a","n/a",IF(N$5&gt;OFFSET(N14795,-$D14795,0)+$D14795,$E14795-SUM($G14795:M14795),($E14795-SUM($G14795:M14795))/(OFFSET(N14795,-$D14795,0)-(N$5-$D14795-1))))</f>
        <v>0</v>
      </c>
    </row>
    <row r="14796" spans="1:14" s="369" customFormat="1" ht="12.75" hidden="1" customHeight="1" outlineLevel="2" x14ac:dyDescent="0.25">
      <c r="A14796" s="3"/>
      <c r="B14796" s="3"/>
      <c r="C14796" s="392"/>
      <c r="D14796" s="3">
        <v>3</v>
      </c>
      <c r="E14796" s="290">
        <f ca="1"/>
        <v>0</v>
      </c>
      <c r="F14796" s="291"/>
      <c r="G14796" s="294"/>
      <c r="H14796" s="294"/>
      <c r="I14796" s="292"/>
      <c r="J14796" s="293">
        <f ca="1">IF(OFFSET(J14796,-$D14796,0)="n/a","n/a",IF(J$5&gt;OFFSET(J14796,-$D14796,0)+$D14796,$E14796-SUM($G14796:I14796),($E14796-SUM($G14796:I14796))/(OFFSET(J14796,-$D14796,0)-(J$5-$D14796-1))))</f>
        <v>0</v>
      </c>
      <c r="K14796" s="293">
        <f ca="1">IF(OFFSET(K14796,-$D14796,0)="n/a","n/a",IF(K$5&gt;OFFSET(K14796,-$D14796,0)+$D14796,$E14796-SUM($G14796:J14796),($E14796-SUM($G14796:J14796))/(OFFSET(K14796,-$D14796,0)-(K$5-$D14796-1))))</f>
        <v>0</v>
      </c>
      <c r="L14796" s="293">
        <f ca="1">IF(OFFSET(L14796,-$D14796,0)="n/a","n/a",IF(L$5&gt;OFFSET(L14796,-$D14796,0)+$D14796,$E14796-SUM($G14796:K14796),($E14796-SUM($G14796:K14796))/(OFFSET(L14796,-$D14796,0)-(L$5-$D14796-1))))</f>
        <v>0</v>
      </c>
      <c r="M14796" s="293">
        <f ca="1">IF(OFFSET(M14796,-$D14796,0)="n/a","n/a",IF(M$5&gt;OFFSET(M14796,-$D14796,0)+$D14796,$E14796-SUM($G14796:L14796),($E14796-SUM($G14796:L14796))/(OFFSET(M14796,-$D14796,0)-(M$5-$D14796-1))))</f>
        <v>0</v>
      </c>
      <c r="N14796" s="293">
        <f ca="1">IF(OFFSET(N14796,-$D14796,0)="n/a","n/a",IF(N$5&gt;OFFSET(N14796,-$D14796,0)+$D14796,$E14796-SUM($G14796:M14796),($E14796-SUM($G14796:M14796))/(OFFSET(N14796,-$D14796,0)-(N$5-$D14796-1))))</f>
        <v>0</v>
      </c>
    </row>
    <row r="14797" spans="1:14" s="369" customFormat="1" ht="12.75" hidden="1" customHeight="1" outlineLevel="2" x14ac:dyDescent="0.25">
      <c r="A14797" s="3"/>
      <c r="B14797" s="3"/>
      <c r="C14797" s="392"/>
      <c r="D14797" s="3">
        <v>4</v>
      </c>
      <c r="E14797" s="290">
        <f ca="1"/>
        <v>0</v>
      </c>
      <c r="F14797" s="291"/>
      <c r="G14797" s="294"/>
      <c r="H14797" s="294"/>
      <c r="I14797" s="294"/>
      <c r="J14797" s="292"/>
      <c r="K14797" s="293">
        <f ca="1">IF(OFFSET(K14797,-$D14797,0)="n/a","n/a",IF(K$5&gt;OFFSET(K14797,-$D14797,0)+$D14797,$E14797-SUM($G14797:J14797),($E14797-SUM($G14797:J14797))/(OFFSET(K14797,-$D14797,0)-(K$5-$D14797-1))))</f>
        <v>0</v>
      </c>
      <c r="L14797" s="293">
        <f ca="1">IF(OFFSET(L14797,-$D14797,0)="n/a","n/a",IF(L$5&gt;OFFSET(L14797,-$D14797,0)+$D14797,$E14797-SUM($G14797:K14797),($E14797-SUM($G14797:K14797))/(OFFSET(L14797,-$D14797,0)-(L$5-$D14797-1))))</f>
        <v>0</v>
      </c>
      <c r="M14797" s="293">
        <f ca="1">IF(OFFSET(M14797,-$D14797,0)="n/a","n/a",IF(M$5&gt;OFFSET(M14797,-$D14797,0)+$D14797,$E14797-SUM($G14797:L14797),($E14797-SUM($G14797:L14797))/(OFFSET(M14797,-$D14797,0)-(M$5-$D14797-1))))</f>
        <v>0</v>
      </c>
      <c r="N14797" s="293">
        <f ca="1">IF(OFFSET(N14797,-$D14797,0)="n/a","n/a",IF(N$5&gt;OFFSET(N14797,-$D14797,0)+$D14797,$E14797-SUM($G14797:M14797),($E14797-SUM($G14797:M14797))/(OFFSET(N14797,-$D14797,0)-(N$5-$D14797-1))))</f>
        <v>0</v>
      </c>
    </row>
    <row r="14798" spans="1:14" s="369" customFormat="1" ht="12.75" hidden="1" customHeight="1" outlineLevel="2" x14ac:dyDescent="0.25">
      <c r="A14798" s="3"/>
      <c r="B14798" s="3"/>
      <c r="C14798" s="392"/>
      <c r="D14798" s="3">
        <v>5</v>
      </c>
      <c r="E14798" s="290">
        <f ca="1"/>
        <v>0</v>
      </c>
      <c r="F14798" s="291"/>
      <c r="G14798" s="294"/>
      <c r="H14798" s="294"/>
      <c r="I14798" s="294"/>
      <c r="J14798" s="294"/>
      <c r="K14798" s="292"/>
      <c r="L14798" s="293">
        <f ca="1">IF(OFFSET(L14798,-$D14798,0)="n/a","n/a",IF(L$5&gt;OFFSET(L14798,-$D14798,0)+$D14798,$E14798-SUM($G14798:K14798),($E14798-SUM($G14798:K14798))/(OFFSET(L14798,-$D14798,0)-(L$5-$D14798-1))))</f>
        <v>0</v>
      </c>
      <c r="M14798" s="293">
        <f ca="1">IF(OFFSET(M14798,-$D14798,0)="n/a","n/a",IF(M$5&gt;OFFSET(M14798,-$D14798,0)+$D14798,$E14798-SUM($G14798:L14798),($E14798-SUM($G14798:L14798))/(OFFSET(M14798,-$D14798,0)-(M$5-$D14798-1))))</f>
        <v>0</v>
      </c>
      <c r="N14798" s="293">
        <f ca="1">IF(OFFSET(N14798,-$D14798,0)="n/a","n/a",IF(N$5&gt;OFFSET(N14798,-$D14798,0)+$D14798,$E14798-SUM($G14798:M14798),($E14798-SUM($G14798:M14798))/(OFFSET(N14798,-$D14798,0)-(N$5-$D14798-1))))</f>
        <v>0</v>
      </c>
    </row>
    <row r="14799" spans="1:14" s="369" customFormat="1" ht="12.75" hidden="1" customHeight="1" outlineLevel="2" x14ac:dyDescent="0.25">
      <c r="A14799" s="3"/>
      <c r="B14799" s="3"/>
      <c r="C14799" s="392"/>
      <c r="D14799" s="3">
        <v>6</v>
      </c>
      <c r="E14799" s="290">
        <f ca="1"/>
        <v>0</v>
      </c>
      <c r="F14799" s="291"/>
      <c r="G14799" s="294"/>
      <c r="H14799" s="294"/>
      <c r="I14799" s="294"/>
      <c r="J14799" s="294"/>
      <c r="K14799" s="294"/>
      <c r="L14799" s="292"/>
      <c r="M14799" s="293">
        <f ca="1">IF(OFFSET(M14799,-$D14799,0)="n/a","n/a",IF(M$5&gt;OFFSET(M14799,-$D14799,0)+$D14799,$E14799-SUM($G14799:L14799),($E14799-SUM($G14799:L14799))/(OFFSET(M14799,-$D14799,0)-(M$5-$D14799-1))))</f>
        <v>0</v>
      </c>
      <c r="N14799" s="293">
        <f ca="1">IF(OFFSET(N14799,-$D14799,0)="n/a","n/a",IF(N$5&gt;OFFSET(N14799,-$D14799,0)+$D14799,$E14799-SUM($G14799:M14799),($E14799-SUM($G14799:M14799))/(OFFSET(N14799,-$D14799,0)-(N$5-$D14799-1))))</f>
        <v>0</v>
      </c>
    </row>
    <row r="14800" spans="1:14" s="369" customFormat="1" ht="12.75" hidden="1" customHeight="1" outlineLevel="2" x14ac:dyDescent="0.25">
      <c r="A14800" s="3"/>
      <c r="B14800" s="3"/>
      <c r="C14800" s="392"/>
      <c r="D14800" s="3">
        <v>7</v>
      </c>
      <c r="E14800" s="290">
        <f ca="1"/>
        <v>0</v>
      </c>
      <c r="F14800" s="291"/>
      <c r="G14800" s="294"/>
      <c r="H14800" s="294"/>
      <c r="I14800" s="294"/>
      <c r="J14800" s="294"/>
      <c r="K14800" s="294"/>
      <c r="L14800" s="294"/>
      <c r="M14800" s="292"/>
      <c r="N14800" s="293">
        <f ca="1">IF(OFFSET(N14800,-$D14800,0)="n/a","n/a",IF(N$5&gt;OFFSET(N14800,-$D14800,0)+$D14800,$E14800-SUM($G14800:M14800),($E14800-SUM($G14800:M14800))/(OFFSET(N14800,-$D14800,0)-(N$5-$D14800-1))))</f>
        <v>0</v>
      </c>
    </row>
    <row r="14801" spans="1:14" s="369" customFormat="1" ht="12.75" hidden="1" customHeight="1" outlineLevel="2" x14ac:dyDescent="0.25">
      <c r="A14801" s="3"/>
      <c r="B14801" s="3"/>
      <c r="C14801" s="392"/>
      <c r="D14801" s="3">
        <v>8</v>
      </c>
      <c r="E14801" s="290">
        <f ca="1"/>
        <v>0</v>
      </c>
      <c r="F14801" s="291"/>
      <c r="G14801" s="294"/>
      <c r="H14801" s="294"/>
      <c r="I14801" s="294"/>
      <c r="J14801" s="294"/>
      <c r="K14801" s="294"/>
      <c r="L14801" s="294"/>
      <c r="M14801" s="294"/>
      <c r="N14801" s="292"/>
    </row>
    <row r="14802" spans="1:14" s="369" customFormat="1" ht="12.75" hidden="1" customHeight="1" outlineLevel="2" x14ac:dyDescent="0.25">
      <c r="A14802" s="3"/>
      <c r="B14802" s="3"/>
      <c r="C14802" s="392"/>
      <c r="D14802" s="3">
        <v>9</v>
      </c>
      <c r="E14802" s="290" t="e">
        <f ca="1"/>
        <v>#N/A</v>
      </c>
      <c r="F14802" s="291"/>
      <c r="G14802" s="294"/>
      <c r="H14802" s="294"/>
      <c r="I14802" s="294"/>
      <c r="J14802" s="294"/>
      <c r="K14802" s="294"/>
      <c r="L14802" s="294"/>
      <c r="M14802" s="294"/>
      <c r="N14802" s="294"/>
    </row>
    <row r="14803" spans="1:14" s="369" customFormat="1" ht="12.75" hidden="1" customHeight="1" outlineLevel="2" x14ac:dyDescent="0.25">
      <c r="A14803" s="3"/>
      <c r="B14803" s="3"/>
      <c r="C14803" s="392"/>
      <c r="D14803" s="3">
        <v>10</v>
      </c>
      <c r="E14803" s="290" t="e">
        <f ca="1"/>
        <v>#N/A</v>
      </c>
      <c r="F14803" s="291"/>
      <c r="G14803" s="294"/>
      <c r="H14803" s="294"/>
      <c r="I14803" s="294"/>
      <c r="J14803" s="294"/>
      <c r="K14803" s="294"/>
      <c r="L14803" s="294"/>
      <c r="M14803" s="294"/>
      <c r="N14803" s="294"/>
    </row>
    <row r="14804" spans="1:14" s="369" customFormat="1" ht="12.75" hidden="1" customHeight="1" outlineLevel="2" x14ac:dyDescent="0.25">
      <c r="A14804" s="3"/>
      <c r="B14804" s="3"/>
      <c r="C14804" s="392"/>
      <c r="D14804" s="3">
        <v>11</v>
      </c>
      <c r="E14804" s="290" t="e">
        <f ca="1"/>
        <v>#N/A</v>
      </c>
      <c r="F14804" s="291"/>
      <c r="G14804" s="294"/>
      <c r="H14804" s="294"/>
      <c r="I14804" s="294"/>
      <c r="J14804" s="294"/>
      <c r="K14804" s="294"/>
      <c r="L14804" s="294"/>
      <c r="M14804" s="294"/>
      <c r="N14804" s="294"/>
    </row>
    <row r="14805" spans="1:14" s="369" customFormat="1" ht="12.75" hidden="1" customHeight="1" outlineLevel="2" x14ac:dyDescent="0.25">
      <c r="A14805" s="3"/>
      <c r="B14805" s="3"/>
      <c r="C14805" s="392"/>
      <c r="D14805" s="3">
        <v>12</v>
      </c>
      <c r="E14805" s="290" t="e">
        <f ca="1"/>
        <v>#N/A</v>
      </c>
      <c r="F14805" s="291"/>
      <c r="G14805" s="294"/>
      <c r="H14805" s="294"/>
      <c r="I14805" s="294"/>
      <c r="J14805" s="294"/>
      <c r="K14805" s="294"/>
      <c r="L14805" s="294"/>
      <c r="M14805" s="294"/>
      <c r="N14805" s="294"/>
    </row>
    <row r="14806" spans="1:14" s="369" customFormat="1" ht="12.75" hidden="1" customHeight="1" outlineLevel="2" x14ac:dyDescent="0.25">
      <c r="A14806" s="3"/>
      <c r="B14806" s="3"/>
      <c r="C14806" s="392"/>
      <c r="D14806" s="3">
        <v>13</v>
      </c>
      <c r="E14806" s="290" t="e">
        <f ca="1"/>
        <v>#N/A</v>
      </c>
      <c r="F14806" s="291"/>
      <c r="G14806" s="294"/>
      <c r="H14806" s="294"/>
      <c r="I14806" s="294"/>
      <c r="J14806" s="294"/>
      <c r="K14806" s="294"/>
      <c r="L14806" s="294"/>
      <c r="M14806" s="294"/>
      <c r="N14806" s="294"/>
    </row>
    <row r="14807" spans="1:14" s="369" customFormat="1" ht="12.75" hidden="1" customHeight="1" outlineLevel="2" x14ac:dyDescent="0.25">
      <c r="A14807" s="3"/>
      <c r="B14807" s="3"/>
      <c r="C14807" s="392"/>
      <c r="D14807" s="3">
        <v>14</v>
      </c>
      <c r="E14807" s="290" t="e">
        <f ca="1"/>
        <v>#N/A</v>
      </c>
      <c r="F14807" s="291"/>
      <c r="G14807" s="294"/>
      <c r="H14807" s="294"/>
      <c r="I14807" s="294"/>
      <c r="J14807" s="294"/>
      <c r="K14807" s="294"/>
      <c r="L14807" s="294"/>
      <c r="M14807" s="294"/>
      <c r="N14807" s="294"/>
    </row>
    <row r="14808" spans="1:14" s="369" customFormat="1" ht="12.75" hidden="1" customHeight="1" outlineLevel="2" x14ac:dyDescent="0.25">
      <c r="A14808" s="3"/>
      <c r="B14808" s="3"/>
      <c r="C14808" s="392"/>
      <c r="D14808" s="3">
        <v>15</v>
      </c>
      <c r="E14808" s="290" t="e">
        <f ca="1"/>
        <v>#N/A</v>
      </c>
      <c r="F14808" s="291"/>
      <c r="G14808" s="294"/>
      <c r="H14808" s="294"/>
      <c r="I14808" s="294"/>
      <c r="J14808" s="294"/>
      <c r="K14808" s="294"/>
      <c r="L14808" s="294"/>
      <c r="M14808" s="294"/>
      <c r="N14808" s="294"/>
    </row>
    <row r="14809" spans="1:14" s="369" customFormat="1" ht="12.75" hidden="1" customHeight="1" outlineLevel="1" x14ac:dyDescent="0.25">
      <c r="A14809" s="3"/>
      <c r="B14809" s="145" t="str">
        <f ca="1">B14792</f>
        <v>Asset Type 266</v>
      </c>
      <c r="C14809" s="145" t="str">
        <f ca="1">C14792</f>
        <v>Description - Asset Type 266</v>
      </c>
      <c r="D14809" s="3"/>
      <c r="E14809" s="3"/>
      <c r="F14809" s="106" t="s">
        <v>47</v>
      </c>
      <c r="G14809" s="296">
        <f t="shared" ref="G14809:N14809" si="1532">SUM(G14794:G14808)</f>
        <v>0</v>
      </c>
      <c r="H14809" s="296">
        <f t="shared" ca="1" si="1532"/>
        <v>0</v>
      </c>
      <c r="I14809" s="296">
        <f t="shared" ca="1" si="1532"/>
        <v>0</v>
      </c>
      <c r="J14809" s="296">
        <f t="shared" ca="1" si="1532"/>
        <v>0</v>
      </c>
      <c r="K14809" s="296">
        <f t="shared" ca="1" si="1532"/>
        <v>0</v>
      </c>
      <c r="L14809" s="296">
        <f t="shared" ca="1" si="1532"/>
        <v>0</v>
      </c>
      <c r="M14809" s="296">
        <f t="shared" ca="1" si="1532"/>
        <v>0</v>
      </c>
      <c r="N14809" s="296">
        <f t="shared" ca="1" si="1532"/>
        <v>0</v>
      </c>
    </row>
    <row r="14810" spans="1:14" s="369" customFormat="1" ht="12.75" hidden="1" customHeight="1" outlineLevel="2" x14ac:dyDescent="0.25">
      <c r="A14810" s="217">
        <f>A14792+1</f>
        <v>267</v>
      </c>
      <c r="B14810" s="22" t="str">
        <f ca="1">OFFSET($B$516,$A14810-1,0)</f>
        <v>Asset Type 267</v>
      </c>
      <c r="C14810" s="22" t="str">
        <f ca="1">OFFSET($C$516,$A14810-1,0)</f>
        <v>Description - Asset Type 267</v>
      </c>
      <c r="D14810" s="3"/>
      <c r="E14810" s="109"/>
      <c r="F14810" s="108" t="s">
        <v>46</v>
      </c>
      <c r="G14810" s="295">
        <f t="shared" ref="G14810:N14810" ca="1" si="1533">VLOOKUP($B14810,$B$516:$N$1015,5+G$5,FALSE)</f>
        <v>0</v>
      </c>
      <c r="H14810" s="295">
        <f t="shared" ca="1" si="1533"/>
        <v>0</v>
      </c>
      <c r="I14810" s="295">
        <f t="shared" ca="1" si="1533"/>
        <v>0</v>
      </c>
      <c r="J14810" s="295">
        <f t="shared" ca="1" si="1533"/>
        <v>0</v>
      </c>
      <c r="K14810" s="295">
        <f t="shared" ca="1" si="1533"/>
        <v>0</v>
      </c>
      <c r="L14810" s="295">
        <f t="shared" ca="1" si="1533"/>
        <v>0</v>
      </c>
      <c r="M14810" s="295">
        <f t="shared" ca="1" si="1533"/>
        <v>0</v>
      </c>
      <c r="N14810" s="295">
        <f t="shared" ca="1" si="1533"/>
        <v>0</v>
      </c>
    </row>
    <row r="14811" spans="1:14" s="369" customFormat="1" ht="12.75" hidden="1" customHeight="1" outlineLevel="2" x14ac:dyDescent="0.25">
      <c r="A14811" s="3"/>
      <c r="B14811" s="3"/>
      <c r="C14811" s="21"/>
      <c r="D14811" s="3"/>
      <c r="E14811" s="107"/>
      <c r="F14811" s="106" t="s">
        <v>80</v>
      </c>
      <c r="G14811" s="111">
        <f ca="1">VLOOKUP($B14810,'Input Sheet'!$B$515:$N$1014,5+G$5,FALSE)</f>
        <v>0</v>
      </c>
      <c r="H14811" s="111">
        <f ca="1">VLOOKUP($B14810,'Input Sheet'!$B$515:$N$1014,5+H$5,FALSE)</f>
        <v>0</v>
      </c>
      <c r="I14811" s="111">
        <f ca="1">VLOOKUP($B14810,'Input Sheet'!$B$515:$N$1014,5+I$5,FALSE)</f>
        <v>0</v>
      </c>
      <c r="J14811" s="111">
        <f ca="1">VLOOKUP($B14810,'Input Sheet'!$B$515:$N$1014,5+J$5,FALSE)</f>
        <v>0</v>
      </c>
      <c r="K14811" s="111">
        <f ca="1">VLOOKUP($B14810,'Input Sheet'!$B$515:$N$1014,5+K$5,FALSE)</f>
        <v>0</v>
      </c>
      <c r="L14811" s="111">
        <f ca="1">VLOOKUP($B14810,'Input Sheet'!$B$515:$N$1014,5+L$5,FALSE)</f>
        <v>0</v>
      </c>
      <c r="M14811" s="111">
        <f ca="1">VLOOKUP($B14810,'Input Sheet'!$B$515:$N$1014,5+M$5,FALSE)</f>
        <v>0</v>
      </c>
      <c r="N14811" s="111">
        <f ca="1">VLOOKUP($B14810,'Input Sheet'!$B$515:$N$1014,5+N$5,FALSE)</f>
        <v>0</v>
      </c>
    </row>
    <row r="14812" spans="1:14" s="369" customFormat="1" ht="12.75" hidden="1" customHeight="1" outlineLevel="2" x14ac:dyDescent="0.25">
      <c r="A14812" s="3"/>
      <c r="B14812" s="3"/>
      <c r="C14812" s="3"/>
      <c r="D14812" s="3">
        <v>1</v>
      </c>
      <c r="E14812" s="290">
        <f t="array" aca="1" ref="E14812:E14826" ca="1">TRANSPOSE(G14810:N14810)</f>
        <v>0</v>
      </c>
      <c r="F14812" s="291"/>
      <c r="G14812" s="292"/>
      <c r="H14812" s="293">
        <f ca="1">IF(OFFSET(H14812,-$D14812,0)="n/a","n/a",IF(H$5&gt;OFFSET(H14812,-$D14812,0)+$D14812,$E14812-SUM($G14812:G14812),($E14812-SUM($G14812:G14812))/(OFFSET(H14812,-$D14812,0)-(H$5-$D14812-1))))</f>
        <v>0</v>
      </c>
      <c r="I14812" s="293">
        <f ca="1">IF(OFFSET(I14812,-$D14812,0)="n/a","n/a",IF(I$5&gt;OFFSET(I14812,-$D14812,0)+$D14812,$E14812-SUM($G14812:H14812),($E14812-SUM($G14812:H14812))/(OFFSET(I14812,-$D14812,0)-(I$5-$D14812-1))))</f>
        <v>0</v>
      </c>
      <c r="J14812" s="293">
        <f ca="1">IF(OFFSET(J14812,-$D14812,0)="n/a","n/a",IF(J$5&gt;OFFSET(J14812,-$D14812,0)+$D14812,$E14812-SUM($G14812:I14812),($E14812-SUM($G14812:I14812))/(OFFSET(J14812,-$D14812,0)-(J$5-$D14812-1))))</f>
        <v>0</v>
      </c>
      <c r="K14812" s="293">
        <f ca="1">IF(OFFSET(K14812,-$D14812,0)="n/a","n/a",IF(K$5&gt;OFFSET(K14812,-$D14812,0)+$D14812,$E14812-SUM($G14812:J14812),($E14812-SUM($G14812:J14812))/(OFFSET(K14812,-$D14812,0)-(K$5-$D14812-1))))</f>
        <v>0</v>
      </c>
      <c r="L14812" s="293">
        <f ca="1">IF(OFFSET(L14812,-$D14812,0)="n/a","n/a",IF(L$5&gt;OFFSET(L14812,-$D14812,0)+$D14812,$E14812-SUM($G14812:K14812),($E14812-SUM($G14812:K14812))/(OFFSET(L14812,-$D14812,0)-(L$5-$D14812-1))))</f>
        <v>0</v>
      </c>
      <c r="M14812" s="293">
        <f ca="1">IF(OFFSET(M14812,-$D14812,0)="n/a","n/a",IF(M$5&gt;OFFSET(M14812,-$D14812,0)+$D14812,$E14812-SUM($G14812:L14812),($E14812-SUM($G14812:L14812))/(OFFSET(M14812,-$D14812,0)-(M$5-$D14812-1))))</f>
        <v>0</v>
      </c>
      <c r="N14812" s="293">
        <f ca="1">IF(OFFSET(N14812,-$D14812,0)="n/a","n/a",IF(N$5&gt;OFFSET(N14812,-$D14812,0)+$D14812,$E14812-SUM($G14812:M14812),($E14812-SUM($G14812:M14812))/(OFFSET(N14812,-$D14812,0)-(N$5-$D14812-1))))</f>
        <v>0</v>
      </c>
    </row>
    <row r="14813" spans="1:14" s="369" customFormat="1" ht="12.75" hidden="1" customHeight="1" outlineLevel="2" x14ac:dyDescent="0.25">
      <c r="A14813" s="3"/>
      <c r="B14813" s="3"/>
      <c r="C14813" s="392" t="s">
        <v>48</v>
      </c>
      <c r="D14813" s="3">
        <v>2</v>
      </c>
      <c r="E14813" s="290">
        <f ca="1"/>
        <v>0</v>
      </c>
      <c r="F14813" s="291"/>
      <c r="G14813" s="294"/>
      <c r="H14813" s="292"/>
      <c r="I14813" s="293">
        <f ca="1">IF(OFFSET(I14813,-$D14813,0)="n/a","n/a",IF(I$5&gt;OFFSET(I14813,-$D14813,0)+$D14813,$E14813-SUM($G14813:H14813),($E14813-SUM($G14813:H14813))/(OFFSET(I14813,-$D14813,0)-(I$5-$D14813-1))))</f>
        <v>0</v>
      </c>
      <c r="J14813" s="293">
        <f ca="1">IF(OFFSET(J14813,-$D14813,0)="n/a","n/a",IF(J$5&gt;OFFSET(J14813,-$D14813,0)+$D14813,$E14813-SUM($G14813:I14813),($E14813-SUM($G14813:I14813))/(OFFSET(J14813,-$D14813,0)-(J$5-$D14813-1))))</f>
        <v>0</v>
      </c>
      <c r="K14813" s="293">
        <f ca="1">IF(OFFSET(K14813,-$D14813,0)="n/a","n/a",IF(K$5&gt;OFFSET(K14813,-$D14813,0)+$D14813,$E14813-SUM($G14813:J14813),($E14813-SUM($G14813:J14813))/(OFFSET(K14813,-$D14813,0)-(K$5-$D14813-1))))</f>
        <v>0</v>
      </c>
      <c r="L14813" s="293">
        <f ca="1">IF(OFFSET(L14813,-$D14813,0)="n/a","n/a",IF(L$5&gt;OFFSET(L14813,-$D14813,0)+$D14813,$E14813-SUM($G14813:K14813),($E14813-SUM($G14813:K14813))/(OFFSET(L14813,-$D14813,0)-(L$5-$D14813-1))))</f>
        <v>0</v>
      </c>
      <c r="M14813" s="293">
        <f ca="1">IF(OFFSET(M14813,-$D14813,0)="n/a","n/a",IF(M$5&gt;OFFSET(M14813,-$D14813,0)+$D14813,$E14813-SUM($G14813:L14813),($E14813-SUM($G14813:L14813))/(OFFSET(M14813,-$D14813,0)-(M$5-$D14813-1))))</f>
        <v>0</v>
      </c>
      <c r="N14813" s="293">
        <f ca="1">IF(OFFSET(N14813,-$D14813,0)="n/a","n/a",IF(N$5&gt;OFFSET(N14813,-$D14813,0)+$D14813,$E14813-SUM($G14813:M14813),($E14813-SUM($G14813:M14813))/(OFFSET(N14813,-$D14813,0)-(N$5-$D14813-1))))</f>
        <v>0</v>
      </c>
    </row>
    <row r="14814" spans="1:14" s="369" customFormat="1" ht="12.75" hidden="1" customHeight="1" outlineLevel="2" x14ac:dyDescent="0.25">
      <c r="A14814" s="3"/>
      <c r="B14814" s="3"/>
      <c r="C14814" s="392"/>
      <c r="D14814" s="3">
        <v>3</v>
      </c>
      <c r="E14814" s="290">
        <f ca="1"/>
        <v>0</v>
      </c>
      <c r="F14814" s="291"/>
      <c r="G14814" s="294"/>
      <c r="H14814" s="294"/>
      <c r="I14814" s="292"/>
      <c r="J14814" s="293">
        <f ca="1">IF(OFFSET(J14814,-$D14814,0)="n/a","n/a",IF(J$5&gt;OFFSET(J14814,-$D14814,0)+$D14814,$E14814-SUM($G14814:I14814),($E14814-SUM($G14814:I14814))/(OFFSET(J14814,-$D14814,0)-(J$5-$D14814-1))))</f>
        <v>0</v>
      </c>
      <c r="K14814" s="293">
        <f ca="1">IF(OFFSET(K14814,-$D14814,0)="n/a","n/a",IF(K$5&gt;OFFSET(K14814,-$D14814,0)+$D14814,$E14814-SUM($G14814:J14814),($E14814-SUM($G14814:J14814))/(OFFSET(K14814,-$D14814,0)-(K$5-$D14814-1))))</f>
        <v>0</v>
      </c>
      <c r="L14814" s="293">
        <f ca="1">IF(OFFSET(L14814,-$D14814,0)="n/a","n/a",IF(L$5&gt;OFFSET(L14814,-$D14814,0)+$D14814,$E14814-SUM($G14814:K14814),($E14814-SUM($G14814:K14814))/(OFFSET(L14814,-$D14814,0)-(L$5-$D14814-1))))</f>
        <v>0</v>
      </c>
      <c r="M14814" s="293">
        <f ca="1">IF(OFFSET(M14814,-$D14814,0)="n/a","n/a",IF(M$5&gt;OFFSET(M14814,-$D14814,0)+$D14814,$E14814-SUM($G14814:L14814),($E14814-SUM($G14814:L14814))/(OFFSET(M14814,-$D14814,0)-(M$5-$D14814-1))))</f>
        <v>0</v>
      </c>
      <c r="N14814" s="293">
        <f ca="1">IF(OFFSET(N14814,-$D14814,0)="n/a","n/a",IF(N$5&gt;OFFSET(N14814,-$D14814,0)+$D14814,$E14814-SUM($G14814:M14814),($E14814-SUM($G14814:M14814))/(OFFSET(N14814,-$D14814,0)-(N$5-$D14814-1))))</f>
        <v>0</v>
      </c>
    </row>
    <row r="14815" spans="1:14" s="369" customFormat="1" ht="12.75" hidden="1" customHeight="1" outlineLevel="2" x14ac:dyDescent="0.25">
      <c r="A14815" s="3"/>
      <c r="B14815" s="3"/>
      <c r="C14815" s="392"/>
      <c r="D14815" s="3">
        <v>4</v>
      </c>
      <c r="E14815" s="290">
        <f ca="1"/>
        <v>0</v>
      </c>
      <c r="F14815" s="291"/>
      <c r="G14815" s="294"/>
      <c r="H14815" s="294"/>
      <c r="I14815" s="294"/>
      <c r="J14815" s="292"/>
      <c r="K14815" s="293">
        <f ca="1">IF(OFFSET(K14815,-$D14815,0)="n/a","n/a",IF(K$5&gt;OFFSET(K14815,-$D14815,0)+$D14815,$E14815-SUM($G14815:J14815),($E14815-SUM($G14815:J14815))/(OFFSET(K14815,-$D14815,0)-(K$5-$D14815-1))))</f>
        <v>0</v>
      </c>
      <c r="L14815" s="293">
        <f ca="1">IF(OFFSET(L14815,-$D14815,0)="n/a","n/a",IF(L$5&gt;OFFSET(L14815,-$D14815,0)+$D14815,$E14815-SUM($G14815:K14815),($E14815-SUM($G14815:K14815))/(OFFSET(L14815,-$D14815,0)-(L$5-$D14815-1))))</f>
        <v>0</v>
      </c>
      <c r="M14815" s="293">
        <f ca="1">IF(OFFSET(M14815,-$D14815,0)="n/a","n/a",IF(M$5&gt;OFFSET(M14815,-$D14815,0)+$D14815,$E14815-SUM($G14815:L14815),($E14815-SUM($G14815:L14815))/(OFFSET(M14815,-$D14815,0)-(M$5-$D14815-1))))</f>
        <v>0</v>
      </c>
      <c r="N14815" s="293">
        <f ca="1">IF(OFFSET(N14815,-$D14815,0)="n/a","n/a",IF(N$5&gt;OFFSET(N14815,-$D14815,0)+$D14815,$E14815-SUM($G14815:M14815),($E14815-SUM($G14815:M14815))/(OFFSET(N14815,-$D14815,0)-(N$5-$D14815-1))))</f>
        <v>0</v>
      </c>
    </row>
    <row r="14816" spans="1:14" s="369" customFormat="1" ht="12.75" hidden="1" customHeight="1" outlineLevel="2" x14ac:dyDescent="0.25">
      <c r="A14816" s="3"/>
      <c r="B14816" s="3"/>
      <c r="C14816" s="392"/>
      <c r="D14816" s="3">
        <v>5</v>
      </c>
      <c r="E14816" s="290">
        <f ca="1"/>
        <v>0</v>
      </c>
      <c r="F14816" s="291"/>
      <c r="G14816" s="294"/>
      <c r="H14816" s="294"/>
      <c r="I14816" s="294"/>
      <c r="J14816" s="294"/>
      <c r="K14816" s="292"/>
      <c r="L14816" s="293">
        <f ca="1">IF(OFFSET(L14816,-$D14816,0)="n/a","n/a",IF(L$5&gt;OFFSET(L14816,-$D14816,0)+$D14816,$E14816-SUM($G14816:K14816),($E14816-SUM($G14816:K14816))/(OFFSET(L14816,-$D14816,0)-(L$5-$D14816-1))))</f>
        <v>0</v>
      </c>
      <c r="M14816" s="293">
        <f ca="1">IF(OFFSET(M14816,-$D14816,0)="n/a","n/a",IF(M$5&gt;OFFSET(M14816,-$D14816,0)+$D14816,$E14816-SUM($G14816:L14816),($E14816-SUM($G14816:L14816))/(OFFSET(M14816,-$D14816,0)-(M$5-$D14816-1))))</f>
        <v>0</v>
      </c>
      <c r="N14816" s="293">
        <f ca="1">IF(OFFSET(N14816,-$D14816,0)="n/a","n/a",IF(N$5&gt;OFFSET(N14816,-$D14816,0)+$D14816,$E14816-SUM($G14816:M14816),($E14816-SUM($G14816:M14816))/(OFFSET(N14816,-$D14816,0)-(N$5-$D14816-1))))</f>
        <v>0</v>
      </c>
    </row>
    <row r="14817" spans="1:14" s="369" customFormat="1" ht="12.75" hidden="1" customHeight="1" outlineLevel="2" x14ac:dyDescent="0.25">
      <c r="A14817" s="3"/>
      <c r="B14817" s="3"/>
      <c r="C14817" s="392"/>
      <c r="D14817" s="3">
        <v>6</v>
      </c>
      <c r="E14817" s="290">
        <f ca="1"/>
        <v>0</v>
      </c>
      <c r="F14817" s="291"/>
      <c r="G14817" s="294"/>
      <c r="H14817" s="294"/>
      <c r="I14817" s="294"/>
      <c r="J14817" s="294"/>
      <c r="K14817" s="294"/>
      <c r="L14817" s="292"/>
      <c r="M14817" s="293">
        <f ca="1">IF(OFFSET(M14817,-$D14817,0)="n/a","n/a",IF(M$5&gt;OFFSET(M14817,-$D14817,0)+$D14817,$E14817-SUM($G14817:L14817),($E14817-SUM($G14817:L14817))/(OFFSET(M14817,-$D14817,0)-(M$5-$D14817-1))))</f>
        <v>0</v>
      </c>
      <c r="N14817" s="293">
        <f ca="1">IF(OFFSET(N14817,-$D14817,0)="n/a","n/a",IF(N$5&gt;OFFSET(N14817,-$D14817,0)+$D14817,$E14817-SUM($G14817:M14817),($E14817-SUM($G14817:M14817))/(OFFSET(N14817,-$D14817,0)-(N$5-$D14817-1))))</f>
        <v>0</v>
      </c>
    </row>
    <row r="14818" spans="1:14" s="369" customFormat="1" ht="12.75" hidden="1" customHeight="1" outlineLevel="2" x14ac:dyDescent="0.25">
      <c r="A14818" s="3"/>
      <c r="B14818" s="3"/>
      <c r="C14818" s="392"/>
      <c r="D14818" s="3">
        <v>7</v>
      </c>
      <c r="E14818" s="290">
        <f ca="1"/>
        <v>0</v>
      </c>
      <c r="F14818" s="291"/>
      <c r="G14818" s="294"/>
      <c r="H14818" s="294"/>
      <c r="I14818" s="294"/>
      <c r="J14818" s="294"/>
      <c r="K14818" s="294"/>
      <c r="L14818" s="294"/>
      <c r="M14818" s="292"/>
      <c r="N14818" s="293">
        <f ca="1">IF(OFFSET(N14818,-$D14818,0)="n/a","n/a",IF(N$5&gt;OFFSET(N14818,-$D14818,0)+$D14818,$E14818-SUM($G14818:M14818),($E14818-SUM($G14818:M14818))/(OFFSET(N14818,-$D14818,0)-(N$5-$D14818-1))))</f>
        <v>0</v>
      </c>
    </row>
    <row r="14819" spans="1:14" s="369" customFormat="1" ht="12.75" hidden="1" customHeight="1" outlineLevel="2" x14ac:dyDescent="0.25">
      <c r="A14819" s="3"/>
      <c r="B14819" s="3"/>
      <c r="C14819" s="392"/>
      <c r="D14819" s="3">
        <v>8</v>
      </c>
      <c r="E14819" s="290">
        <f ca="1"/>
        <v>0</v>
      </c>
      <c r="F14819" s="291"/>
      <c r="G14819" s="294"/>
      <c r="H14819" s="294"/>
      <c r="I14819" s="294"/>
      <c r="J14819" s="294"/>
      <c r="K14819" s="294"/>
      <c r="L14819" s="294"/>
      <c r="M14819" s="294"/>
      <c r="N14819" s="292"/>
    </row>
    <row r="14820" spans="1:14" s="369" customFormat="1" ht="12.75" hidden="1" customHeight="1" outlineLevel="2" x14ac:dyDescent="0.25">
      <c r="A14820" s="3"/>
      <c r="B14820" s="3"/>
      <c r="C14820" s="392"/>
      <c r="D14820" s="3">
        <v>9</v>
      </c>
      <c r="E14820" s="290" t="e">
        <f ca="1"/>
        <v>#N/A</v>
      </c>
      <c r="F14820" s="291"/>
      <c r="G14820" s="294"/>
      <c r="H14820" s="294"/>
      <c r="I14820" s="294"/>
      <c r="J14820" s="294"/>
      <c r="K14820" s="294"/>
      <c r="L14820" s="294"/>
      <c r="M14820" s="294"/>
      <c r="N14820" s="294"/>
    </row>
    <row r="14821" spans="1:14" s="369" customFormat="1" ht="12.75" hidden="1" customHeight="1" outlineLevel="2" x14ac:dyDescent="0.25">
      <c r="A14821" s="3"/>
      <c r="B14821" s="3"/>
      <c r="C14821" s="392"/>
      <c r="D14821" s="3">
        <v>10</v>
      </c>
      <c r="E14821" s="290" t="e">
        <f ca="1"/>
        <v>#N/A</v>
      </c>
      <c r="F14821" s="291"/>
      <c r="G14821" s="294"/>
      <c r="H14821" s="294"/>
      <c r="I14821" s="294"/>
      <c r="J14821" s="294"/>
      <c r="K14821" s="294"/>
      <c r="L14821" s="294"/>
      <c r="M14821" s="294"/>
      <c r="N14821" s="294"/>
    </row>
    <row r="14822" spans="1:14" s="369" customFormat="1" ht="12.75" hidden="1" customHeight="1" outlineLevel="2" x14ac:dyDescent="0.25">
      <c r="A14822" s="3"/>
      <c r="B14822" s="3"/>
      <c r="C14822" s="392"/>
      <c r="D14822" s="3">
        <v>11</v>
      </c>
      <c r="E14822" s="290" t="e">
        <f ca="1"/>
        <v>#N/A</v>
      </c>
      <c r="F14822" s="291"/>
      <c r="G14822" s="294"/>
      <c r="H14822" s="294"/>
      <c r="I14822" s="294"/>
      <c r="J14822" s="294"/>
      <c r="K14822" s="294"/>
      <c r="L14822" s="294"/>
      <c r="M14822" s="294"/>
      <c r="N14822" s="294"/>
    </row>
    <row r="14823" spans="1:14" s="369" customFormat="1" ht="12.75" hidden="1" customHeight="1" outlineLevel="2" x14ac:dyDescent="0.25">
      <c r="A14823" s="3"/>
      <c r="B14823" s="3"/>
      <c r="C14823" s="392"/>
      <c r="D14823" s="3">
        <v>12</v>
      </c>
      <c r="E14823" s="290" t="e">
        <f ca="1"/>
        <v>#N/A</v>
      </c>
      <c r="F14823" s="291"/>
      <c r="G14823" s="294"/>
      <c r="H14823" s="294"/>
      <c r="I14823" s="294"/>
      <c r="J14823" s="294"/>
      <c r="K14823" s="294"/>
      <c r="L14823" s="294"/>
      <c r="M14823" s="294"/>
      <c r="N14823" s="294"/>
    </row>
    <row r="14824" spans="1:14" s="369" customFormat="1" ht="12.75" hidden="1" customHeight="1" outlineLevel="2" x14ac:dyDescent="0.25">
      <c r="A14824" s="3"/>
      <c r="B14824" s="3"/>
      <c r="C14824" s="392"/>
      <c r="D14824" s="3">
        <v>13</v>
      </c>
      <c r="E14824" s="290" t="e">
        <f ca="1"/>
        <v>#N/A</v>
      </c>
      <c r="F14824" s="291"/>
      <c r="G14824" s="294"/>
      <c r="H14824" s="294"/>
      <c r="I14824" s="294"/>
      <c r="J14824" s="294"/>
      <c r="K14824" s="294"/>
      <c r="L14824" s="294"/>
      <c r="M14824" s="294"/>
      <c r="N14824" s="294"/>
    </row>
    <row r="14825" spans="1:14" s="369" customFormat="1" ht="12.75" hidden="1" customHeight="1" outlineLevel="2" x14ac:dyDescent="0.25">
      <c r="A14825" s="3"/>
      <c r="B14825" s="3"/>
      <c r="C14825" s="392"/>
      <c r="D14825" s="3">
        <v>14</v>
      </c>
      <c r="E14825" s="290" t="e">
        <f ca="1"/>
        <v>#N/A</v>
      </c>
      <c r="F14825" s="291"/>
      <c r="G14825" s="294"/>
      <c r="H14825" s="294"/>
      <c r="I14825" s="294"/>
      <c r="J14825" s="294"/>
      <c r="K14825" s="294"/>
      <c r="L14825" s="294"/>
      <c r="M14825" s="294"/>
      <c r="N14825" s="294"/>
    </row>
    <row r="14826" spans="1:14" s="369" customFormat="1" ht="12.75" hidden="1" customHeight="1" outlineLevel="2" x14ac:dyDescent="0.25">
      <c r="A14826" s="3"/>
      <c r="B14826" s="3"/>
      <c r="C14826" s="392"/>
      <c r="D14826" s="3">
        <v>15</v>
      </c>
      <c r="E14826" s="290" t="e">
        <f ca="1"/>
        <v>#N/A</v>
      </c>
      <c r="F14826" s="291"/>
      <c r="G14826" s="294"/>
      <c r="H14826" s="294"/>
      <c r="I14826" s="294"/>
      <c r="J14826" s="294"/>
      <c r="K14826" s="294"/>
      <c r="L14826" s="294"/>
      <c r="M14826" s="294"/>
      <c r="N14826" s="294"/>
    </row>
    <row r="14827" spans="1:14" s="369" customFormat="1" ht="12.75" hidden="1" customHeight="1" outlineLevel="1" x14ac:dyDescent="0.25">
      <c r="A14827" s="3"/>
      <c r="B14827" s="145" t="str">
        <f ca="1">B14810</f>
        <v>Asset Type 267</v>
      </c>
      <c r="C14827" s="145" t="str">
        <f ca="1">C14810</f>
        <v>Description - Asset Type 267</v>
      </c>
      <c r="D14827" s="3"/>
      <c r="E14827" s="3"/>
      <c r="F14827" s="106" t="s">
        <v>47</v>
      </c>
      <c r="G14827" s="296">
        <f t="shared" ref="G14827:N14827" si="1534">SUM(G14812:G14826)</f>
        <v>0</v>
      </c>
      <c r="H14827" s="296">
        <f t="shared" ca="1" si="1534"/>
        <v>0</v>
      </c>
      <c r="I14827" s="296">
        <f t="shared" ca="1" si="1534"/>
        <v>0</v>
      </c>
      <c r="J14827" s="296">
        <f t="shared" ca="1" si="1534"/>
        <v>0</v>
      </c>
      <c r="K14827" s="296">
        <f t="shared" ca="1" si="1534"/>
        <v>0</v>
      </c>
      <c r="L14827" s="296">
        <f t="shared" ca="1" si="1534"/>
        <v>0</v>
      </c>
      <c r="M14827" s="296">
        <f t="shared" ca="1" si="1534"/>
        <v>0</v>
      </c>
      <c r="N14827" s="296">
        <f t="shared" ca="1" si="1534"/>
        <v>0</v>
      </c>
    </row>
    <row r="14828" spans="1:14" s="369" customFormat="1" ht="12.75" hidden="1" customHeight="1" outlineLevel="2" x14ac:dyDescent="0.25">
      <c r="A14828" s="217">
        <f>A14810+1</f>
        <v>268</v>
      </c>
      <c r="B14828" s="22" t="str">
        <f ca="1">OFFSET($B$516,$A14828-1,0)</f>
        <v>Asset Type 268</v>
      </c>
      <c r="C14828" s="22" t="str">
        <f ca="1">OFFSET($C$516,$A14828-1,0)</f>
        <v>Description - Asset Type 268</v>
      </c>
      <c r="D14828" s="3"/>
      <c r="E14828" s="109"/>
      <c r="F14828" s="108" t="s">
        <v>46</v>
      </c>
      <c r="G14828" s="295">
        <f t="shared" ref="G14828:N14828" ca="1" si="1535">VLOOKUP($B14828,$B$516:$N$1015,5+G$5,FALSE)</f>
        <v>0</v>
      </c>
      <c r="H14828" s="295">
        <f t="shared" ca="1" si="1535"/>
        <v>0</v>
      </c>
      <c r="I14828" s="295">
        <f t="shared" ca="1" si="1535"/>
        <v>0</v>
      </c>
      <c r="J14828" s="295">
        <f t="shared" ca="1" si="1535"/>
        <v>0</v>
      </c>
      <c r="K14828" s="295">
        <f t="shared" ca="1" si="1535"/>
        <v>0</v>
      </c>
      <c r="L14828" s="295">
        <f t="shared" ca="1" si="1535"/>
        <v>0</v>
      </c>
      <c r="M14828" s="295">
        <f t="shared" ca="1" si="1535"/>
        <v>0</v>
      </c>
      <c r="N14828" s="295">
        <f t="shared" ca="1" si="1535"/>
        <v>0</v>
      </c>
    </row>
    <row r="14829" spans="1:14" s="369" customFormat="1" ht="12.75" hidden="1" customHeight="1" outlineLevel="2" x14ac:dyDescent="0.25">
      <c r="A14829" s="3"/>
      <c r="B14829" s="3"/>
      <c r="C14829" s="21"/>
      <c r="D14829" s="3"/>
      <c r="E14829" s="107"/>
      <c r="F14829" s="106" t="s">
        <v>80</v>
      </c>
      <c r="G14829" s="111">
        <f ca="1">VLOOKUP($B14828,'Input Sheet'!$B$515:$N$1014,5+G$5,FALSE)</f>
        <v>0</v>
      </c>
      <c r="H14829" s="111">
        <f ca="1">VLOOKUP($B14828,'Input Sheet'!$B$515:$N$1014,5+H$5,FALSE)</f>
        <v>0</v>
      </c>
      <c r="I14829" s="111">
        <f ca="1">VLOOKUP($B14828,'Input Sheet'!$B$515:$N$1014,5+I$5,FALSE)</f>
        <v>0</v>
      </c>
      <c r="J14829" s="111">
        <f ca="1">VLOOKUP($B14828,'Input Sheet'!$B$515:$N$1014,5+J$5,FALSE)</f>
        <v>0</v>
      </c>
      <c r="K14829" s="111">
        <f ca="1">VLOOKUP($B14828,'Input Sheet'!$B$515:$N$1014,5+K$5,FALSE)</f>
        <v>0</v>
      </c>
      <c r="L14829" s="111">
        <f ca="1">VLOOKUP($B14828,'Input Sheet'!$B$515:$N$1014,5+L$5,FALSE)</f>
        <v>0</v>
      </c>
      <c r="M14829" s="111">
        <f ca="1">VLOOKUP($B14828,'Input Sheet'!$B$515:$N$1014,5+M$5,FALSE)</f>
        <v>0</v>
      </c>
      <c r="N14829" s="111">
        <f ca="1">VLOOKUP($B14828,'Input Sheet'!$B$515:$N$1014,5+N$5,FALSE)</f>
        <v>0</v>
      </c>
    </row>
    <row r="14830" spans="1:14" s="369" customFormat="1" ht="12.75" hidden="1" customHeight="1" outlineLevel="2" x14ac:dyDescent="0.25">
      <c r="A14830" s="3"/>
      <c r="B14830" s="3"/>
      <c r="C14830" s="3"/>
      <c r="D14830" s="3">
        <v>1</v>
      </c>
      <c r="E14830" s="290">
        <f t="array" aca="1" ref="E14830:E14844" ca="1">TRANSPOSE(G14828:N14828)</f>
        <v>0</v>
      </c>
      <c r="F14830" s="291"/>
      <c r="G14830" s="292"/>
      <c r="H14830" s="293">
        <f ca="1">IF(OFFSET(H14830,-$D14830,0)="n/a","n/a",IF(H$5&gt;OFFSET(H14830,-$D14830,0)+$D14830,$E14830-SUM($G14830:G14830),($E14830-SUM($G14830:G14830))/(OFFSET(H14830,-$D14830,0)-(H$5-$D14830-1))))</f>
        <v>0</v>
      </c>
      <c r="I14830" s="293">
        <f ca="1">IF(OFFSET(I14830,-$D14830,0)="n/a","n/a",IF(I$5&gt;OFFSET(I14830,-$D14830,0)+$D14830,$E14830-SUM($G14830:H14830),($E14830-SUM($G14830:H14830))/(OFFSET(I14830,-$D14830,0)-(I$5-$D14830-1))))</f>
        <v>0</v>
      </c>
      <c r="J14830" s="293">
        <f ca="1">IF(OFFSET(J14830,-$D14830,0)="n/a","n/a",IF(J$5&gt;OFFSET(J14830,-$D14830,0)+$D14830,$E14830-SUM($G14830:I14830),($E14830-SUM($G14830:I14830))/(OFFSET(J14830,-$D14830,0)-(J$5-$D14830-1))))</f>
        <v>0</v>
      </c>
      <c r="K14830" s="293">
        <f ca="1">IF(OFFSET(K14830,-$D14830,0)="n/a","n/a",IF(K$5&gt;OFFSET(K14830,-$D14830,0)+$D14830,$E14830-SUM($G14830:J14830),($E14830-SUM($G14830:J14830))/(OFFSET(K14830,-$D14830,0)-(K$5-$D14830-1))))</f>
        <v>0</v>
      </c>
      <c r="L14830" s="293">
        <f ca="1">IF(OFFSET(L14830,-$D14830,0)="n/a","n/a",IF(L$5&gt;OFFSET(L14830,-$D14830,0)+$D14830,$E14830-SUM($G14830:K14830),($E14830-SUM($G14830:K14830))/(OFFSET(L14830,-$D14830,0)-(L$5-$D14830-1))))</f>
        <v>0</v>
      </c>
      <c r="M14830" s="293">
        <f ca="1">IF(OFFSET(M14830,-$D14830,0)="n/a","n/a",IF(M$5&gt;OFFSET(M14830,-$D14830,0)+$D14830,$E14830-SUM($G14830:L14830),($E14830-SUM($G14830:L14830))/(OFFSET(M14830,-$D14830,0)-(M$5-$D14830-1))))</f>
        <v>0</v>
      </c>
      <c r="N14830" s="293">
        <f ca="1">IF(OFFSET(N14830,-$D14830,0)="n/a","n/a",IF(N$5&gt;OFFSET(N14830,-$D14830,0)+$D14830,$E14830-SUM($G14830:M14830),($E14830-SUM($G14830:M14830))/(OFFSET(N14830,-$D14830,0)-(N$5-$D14830-1))))</f>
        <v>0</v>
      </c>
    </row>
    <row r="14831" spans="1:14" s="369" customFormat="1" ht="12.75" hidden="1" customHeight="1" outlineLevel="2" x14ac:dyDescent="0.25">
      <c r="A14831" s="3"/>
      <c r="B14831" s="3"/>
      <c r="C14831" s="392" t="s">
        <v>48</v>
      </c>
      <c r="D14831" s="3">
        <v>2</v>
      </c>
      <c r="E14831" s="290">
        <f ca="1"/>
        <v>0</v>
      </c>
      <c r="F14831" s="291"/>
      <c r="G14831" s="294"/>
      <c r="H14831" s="292"/>
      <c r="I14831" s="293">
        <f ca="1">IF(OFFSET(I14831,-$D14831,0)="n/a","n/a",IF(I$5&gt;OFFSET(I14831,-$D14831,0)+$D14831,$E14831-SUM($G14831:H14831),($E14831-SUM($G14831:H14831))/(OFFSET(I14831,-$D14831,0)-(I$5-$D14831-1))))</f>
        <v>0</v>
      </c>
      <c r="J14831" s="293">
        <f ca="1">IF(OFFSET(J14831,-$D14831,0)="n/a","n/a",IF(J$5&gt;OFFSET(J14831,-$D14831,0)+$D14831,$E14831-SUM($G14831:I14831),($E14831-SUM($G14831:I14831))/(OFFSET(J14831,-$D14831,0)-(J$5-$D14831-1))))</f>
        <v>0</v>
      </c>
      <c r="K14831" s="293">
        <f ca="1">IF(OFFSET(K14831,-$D14831,0)="n/a","n/a",IF(K$5&gt;OFFSET(K14831,-$D14831,0)+$D14831,$E14831-SUM($G14831:J14831),($E14831-SUM($G14831:J14831))/(OFFSET(K14831,-$D14831,0)-(K$5-$D14831-1))))</f>
        <v>0</v>
      </c>
      <c r="L14831" s="293">
        <f ca="1">IF(OFFSET(L14831,-$D14831,0)="n/a","n/a",IF(L$5&gt;OFFSET(L14831,-$D14831,0)+$D14831,$E14831-SUM($G14831:K14831),($E14831-SUM($G14831:K14831))/(OFFSET(L14831,-$D14831,0)-(L$5-$D14831-1))))</f>
        <v>0</v>
      </c>
      <c r="M14831" s="293">
        <f ca="1">IF(OFFSET(M14831,-$D14831,0)="n/a","n/a",IF(M$5&gt;OFFSET(M14831,-$D14831,0)+$D14831,$E14831-SUM($G14831:L14831),($E14831-SUM($G14831:L14831))/(OFFSET(M14831,-$D14831,0)-(M$5-$D14831-1))))</f>
        <v>0</v>
      </c>
      <c r="N14831" s="293">
        <f ca="1">IF(OFFSET(N14831,-$D14831,0)="n/a","n/a",IF(N$5&gt;OFFSET(N14831,-$D14831,0)+$D14831,$E14831-SUM($G14831:M14831),($E14831-SUM($G14831:M14831))/(OFFSET(N14831,-$D14831,0)-(N$5-$D14831-1))))</f>
        <v>0</v>
      </c>
    </row>
    <row r="14832" spans="1:14" s="369" customFormat="1" ht="12.75" hidden="1" customHeight="1" outlineLevel="2" x14ac:dyDescent="0.25">
      <c r="A14832" s="3"/>
      <c r="B14832" s="3"/>
      <c r="C14832" s="392"/>
      <c r="D14832" s="3">
        <v>3</v>
      </c>
      <c r="E14832" s="290">
        <f ca="1"/>
        <v>0</v>
      </c>
      <c r="F14832" s="291"/>
      <c r="G14832" s="294"/>
      <c r="H14832" s="294"/>
      <c r="I14832" s="292"/>
      <c r="J14832" s="293">
        <f ca="1">IF(OFFSET(J14832,-$D14832,0)="n/a","n/a",IF(J$5&gt;OFFSET(J14832,-$D14832,0)+$D14832,$E14832-SUM($G14832:I14832),($E14832-SUM($G14832:I14832))/(OFFSET(J14832,-$D14832,0)-(J$5-$D14832-1))))</f>
        <v>0</v>
      </c>
      <c r="K14832" s="293">
        <f ca="1">IF(OFFSET(K14832,-$D14832,0)="n/a","n/a",IF(K$5&gt;OFFSET(K14832,-$D14832,0)+$D14832,$E14832-SUM($G14832:J14832),($E14832-SUM($G14832:J14832))/(OFFSET(K14832,-$D14832,0)-(K$5-$D14832-1))))</f>
        <v>0</v>
      </c>
      <c r="L14832" s="293">
        <f ca="1">IF(OFFSET(L14832,-$D14832,0)="n/a","n/a",IF(L$5&gt;OFFSET(L14832,-$D14832,0)+$D14832,$E14832-SUM($G14832:K14832),($E14832-SUM($G14832:K14832))/(OFFSET(L14832,-$D14832,0)-(L$5-$D14832-1))))</f>
        <v>0</v>
      </c>
      <c r="M14832" s="293">
        <f ca="1">IF(OFFSET(M14832,-$D14832,0)="n/a","n/a",IF(M$5&gt;OFFSET(M14832,-$D14832,0)+$D14832,$E14832-SUM($G14832:L14832),($E14832-SUM($G14832:L14832))/(OFFSET(M14832,-$D14832,0)-(M$5-$D14832-1))))</f>
        <v>0</v>
      </c>
      <c r="N14832" s="293">
        <f ca="1">IF(OFFSET(N14832,-$D14832,0)="n/a","n/a",IF(N$5&gt;OFFSET(N14832,-$D14832,0)+$D14832,$E14832-SUM($G14832:M14832),($E14832-SUM($G14832:M14832))/(OFFSET(N14832,-$D14832,0)-(N$5-$D14832-1))))</f>
        <v>0</v>
      </c>
    </row>
    <row r="14833" spans="1:14" s="369" customFormat="1" ht="12.75" hidden="1" customHeight="1" outlineLevel="2" x14ac:dyDescent="0.25">
      <c r="A14833" s="3"/>
      <c r="B14833" s="3"/>
      <c r="C14833" s="392"/>
      <c r="D14833" s="3">
        <v>4</v>
      </c>
      <c r="E14833" s="290">
        <f ca="1"/>
        <v>0</v>
      </c>
      <c r="F14833" s="291"/>
      <c r="G14833" s="294"/>
      <c r="H14833" s="294"/>
      <c r="I14833" s="294"/>
      <c r="J14833" s="292"/>
      <c r="K14833" s="293">
        <f ca="1">IF(OFFSET(K14833,-$D14833,0)="n/a","n/a",IF(K$5&gt;OFFSET(K14833,-$D14833,0)+$D14833,$E14833-SUM($G14833:J14833),($E14833-SUM($G14833:J14833))/(OFFSET(K14833,-$D14833,0)-(K$5-$D14833-1))))</f>
        <v>0</v>
      </c>
      <c r="L14833" s="293">
        <f ca="1">IF(OFFSET(L14833,-$D14833,0)="n/a","n/a",IF(L$5&gt;OFFSET(L14833,-$D14833,0)+$D14833,$E14833-SUM($G14833:K14833),($E14833-SUM($G14833:K14833))/(OFFSET(L14833,-$D14833,0)-(L$5-$D14833-1))))</f>
        <v>0</v>
      </c>
      <c r="M14833" s="293">
        <f ca="1">IF(OFFSET(M14833,-$D14833,0)="n/a","n/a",IF(M$5&gt;OFFSET(M14833,-$D14833,0)+$D14833,$E14833-SUM($G14833:L14833),($E14833-SUM($G14833:L14833))/(OFFSET(M14833,-$D14833,0)-(M$5-$D14833-1))))</f>
        <v>0</v>
      </c>
      <c r="N14833" s="293">
        <f ca="1">IF(OFFSET(N14833,-$D14833,0)="n/a","n/a",IF(N$5&gt;OFFSET(N14833,-$D14833,0)+$D14833,$E14833-SUM($G14833:M14833),($E14833-SUM($G14833:M14833))/(OFFSET(N14833,-$D14833,0)-(N$5-$D14833-1))))</f>
        <v>0</v>
      </c>
    </row>
    <row r="14834" spans="1:14" s="369" customFormat="1" ht="12.75" hidden="1" customHeight="1" outlineLevel="2" x14ac:dyDescent="0.25">
      <c r="A14834" s="3"/>
      <c r="B14834" s="3"/>
      <c r="C14834" s="392"/>
      <c r="D14834" s="3">
        <v>5</v>
      </c>
      <c r="E14834" s="290">
        <f ca="1"/>
        <v>0</v>
      </c>
      <c r="F14834" s="291"/>
      <c r="G14834" s="294"/>
      <c r="H14834" s="294"/>
      <c r="I14834" s="294"/>
      <c r="J14834" s="294"/>
      <c r="K14834" s="292"/>
      <c r="L14834" s="293">
        <f ca="1">IF(OFFSET(L14834,-$D14834,0)="n/a","n/a",IF(L$5&gt;OFFSET(L14834,-$D14834,0)+$D14834,$E14834-SUM($G14834:K14834),($E14834-SUM($G14834:K14834))/(OFFSET(L14834,-$D14834,0)-(L$5-$D14834-1))))</f>
        <v>0</v>
      </c>
      <c r="M14834" s="293">
        <f ca="1">IF(OFFSET(M14834,-$D14834,0)="n/a","n/a",IF(M$5&gt;OFFSET(M14834,-$D14834,0)+$D14834,$E14834-SUM($G14834:L14834),($E14834-SUM($G14834:L14834))/(OFFSET(M14834,-$D14834,0)-(M$5-$D14834-1))))</f>
        <v>0</v>
      </c>
      <c r="N14834" s="293">
        <f ca="1">IF(OFFSET(N14834,-$D14834,0)="n/a","n/a",IF(N$5&gt;OFFSET(N14834,-$D14834,0)+$D14834,$E14834-SUM($G14834:M14834),($E14834-SUM($G14834:M14834))/(OFFSET(N14834,-$D14834,0)-(N$5-$D14834-1))))</f>
        <v>0</v>
      </c>
    </row>
    <row r="14835" spans="1:14" s="369" customFormat="1" ht="12.75" hidden="1" customHeight="1" outlineLevel="2" x14ac:dyDescent="0.25">
      <c r="A14835" s="3"/>
      <c r="B14835" s="3"/>
      <c r="C14835" s="392"/>
      <c r="D14835" s="3">
        <v>6</v>
      </c>
      <c r="E14835" s="290">
        <f ca="1"/>
        <v>0</v>
      </c>
      <c r="F14835" s="291"/>
      <c r="G14835" s="294"/>
      <c r="H14835" s="294"/>
      <c r="I14835" s="294"/>
      <c r="J14835" s="294"/>
      <c r="K14835" s="294"/>
      <c r="L14835" s="292"/>
      <c r="M14835" s="293">
        <f ca="1">IF(OFFSET(M14835,-$D14835,0)="n/a","n/a",IF(M$5&gt;OFFSET(M14835,-$D14835,0)+$D14835,$E14835-SUM($G14835:L14835),($E14835-SUM($G14835:L14835))/(OFFSET(M14835,-$D14835,0)-(M$5-$D14835-1))))</f>
        <v>0</v>
      </c>
      <c r="N14835" s="293">
        <f ca="1">IF(OFFSET(N14835,-$D14835,0)="n/a","n/a",IF(N$5&gt;OFFSET(N14835,-$D14835,0)+$D14835,$E14835-SUM($G14835:M14835),($E14835-SUM($G14835:M14835))/(OFFSET(N14835,-$D14835,0)-(N$5-$D14835-1))))</f>
        <v>0</v>
      </c>
    </row>
    <row r="14836" spans="1:14" s="369" customFormat="1" ht="12.75" hidden="1" customHeight="1" outlineLevel="2" x14ac:dyDescent="0.25">
      <c r="A14836" s="3"/>
      <c r="B14836" s="3"/>
      <c r="C14836" s="392"/>
      <c r="D14836" s="3">
        <v>7</v>
      </c>
      <c r="E14836" s="290">
        <f ca="1"/>
        <v>0</v>
      </c>
      <c r="F14836" s="291"/>
      <c r="G14836" s="294"/>
      <c r="H14836" s="294"/>
      <c r="I14836" s="294"/>
      <c r="J14836" s="294"/>
      <c r="K14836" s="294"/>
      <c r="L14836" s="294"/>
      <c r="M14836" s="292"/>
      <c r="N14836" s="293">
        <f ca="1">IF(OFFSET(N14836,-$D14836,0)="n/a","n/a",IF(N$5&gt;OFFSET(N14836,-$D14836,0)+$D14836,$E14836-SUM($G14836:M14836),($E14836-SUM($G14836:M14836))/(OFFSET(N14836,-$D14836,0)-(N$5-$D14836-1))))</f>
        <v>0</v>
      </c>
    </row>
    <row r="14837" spans="1:14" s="369" customFormat="1" ht="12.75" hidden="1" customHeight="1" outlineLevel="2" x14ac:dyDescent="0.25">
      <c r="A14837" s="3"/>
      <c r="B14837" s="3"/>
      <c r="C14837" s="392"/>
      <c r="D14837" s="3">
        <v>8</v>
      </c>
      <c r="E14837" s="290">
        <f ca="1"/>
        <v>0</v>
      </c>
      <c r="F14837" s="291"/>
      <c r="G14837" s="294"/>
      <c r="H14837" s="294"/>
      <c r="I14837" s="294"/>
      <c r="J14837" s="294"/>
      <c r="K14837" s="294"/>
      <c r="L14837" s="294"/>
      <c r="M14837" s="294"/>
      <c r="N14837" s="292"/>
    </row>
    <row r="14838" spans="1:14" s="369" customFormat="1" ht="12.75" hidden="1" customHeight="1" outlineLevel="2" x14ac:dyDescent="0.25">
      <c r="A14838" s="3"/>
      <c r="B14838" s="3"/>
      <c r="C14838" s="392"/>
      <c r="D14838" s="3">
        <v>9</v>
      </c>
      <c r="E14838" s="290" t="e">
        <f ca="1"/>
        <v>#N/A</v>
      </c>
      <c r="F14838" s="291"/>
      <c r="G14838" s="294"/>
      <c r="H14838" s="294"/>
      <c r="I14838" s="294"/>
      <c r="J14838" s="294"/>
      <c r="K14838" s="294"/>
      <c r="L14838" s="294"/>
      <c r="M14838" s="294"/>
      <c r="N14838" s="294"/>
    </row>
    <row r="14839" spans="1:14" s="369" customFormat="1" ht="12.75" hidden="1" customHeight="1" outlineLevel="2" x14ac:dyDescent="0.25">
      <c r="A14839" s="3"/>
      <c r="B14839" s="3"/>
      <c r="C14839" s="392"/>
      <c r="D14839" s="3">
        <v>10</v>
      </c>
      <c r="E14839" s="290" t="e">
        <f ca="1"/>
        <v>#N/A</v>
      </c>
      <c r="F14839" s="291"/>
      <c r="G14839" s="294"/>
      <c r="H14839" s="294"/>
      <c r="I14839" s="294"/>
      <c r="J14839" s="294"/>
      <c r="K14839" s="294"/>
      <c r="L14839" s="294"/>
      <c r="M14839" s="294"/>
      <c r="N14839" s="294"/>
    </row>
    <row r="14840" spans="1:14" s="369" customFormat="1" ht="12.75" hidden="1" customHeight="1" outlineLevel="2" x14ac:dyDescent="0.25">
      <c r="A14840" s="3"/>
      <c r="B14840" s="3"/>
      <c r="C14840" s="392"/>
      <c r="D14840" s="3">
        <v>11</v>
      </c>
      <c r="E14840" s="290" t="e">
        <f ca="1"/>
        <v>#N/A</v>
      </c>
      <c r="F14840" s="291"/>
      <c r="G14840" s="294"/>
      <c r="H14840" s="294"/>
      <c r="I14840" s="294"/>
      <c r="J14840" s="294"/>
      <c r="K14840" s="294"/>
      <c r="L14840" s="294"/>
      <c r="M14840" s="294"/>
      <c r="N14840" s="294"/>
    </row>
    <row r="14841" spans="1:14" s="369" customFormat="1" ht="12.75" hidden="1" customHeight="1" outlineLevel="2" x14ac:dyDescent="0.25">
      <c r="A14841" s="3"/>
      <c r="B14841" s="3"/>
      <c r="C14841" s="392"/>
      <c r="D14841" s="3">
        <v>12</v>
      </c>
      <c r="E14841" s="290" t="e">
        <f ca="1"/>
        <v>#N/A</v>
      </c>
      <c r="F14841" s="291"/>
      <c r="G14841" s="294"/>
      <c r="H14841" s="294"/>
      <c r="I14841" s="294"/>
      <c r="J14841" s="294"/>
      <c r="K14841" s="294"/>
      <c r="L14841" s="294"/>
      <c r="M14841" s="294"/>
      <c r="N14841" s="294"/>
    </row>
    <row r="14842" spans="1:14" s="369" customFormat="1" ht="12.75" hidden="1" customHeight="1" outlineLevel="2" x14ac:dyDescent="0.25">
      <c r="A14842" s="3"/>
      <c r="B14842" s="3"/>
      <c r="C14842" s="392"/>
      <c r="D14842" s="3">
        <v>13</v>
      </c>
      <c r="E14842" s="290" t="e">
        <f ca="1"/>
        <v>#N/A</v>
      </c>
      <c r="F14842" s="291"/>
      <c r="G14842" s="294"/>
      <c r="H14842" s="294"/>
      <c r="I14842" s="294"/>
      <c r="J14842" s="294"/>
      <c r="K14842" s="294"/>
      <c r="L14842" s="294"/>
      <c r="M14842" s="294"/>
      <c r="N14842" s="294"/>
    </row>
    <row r="14843" spans="1:14" s="369" customFormat="1" ht="12.75" hidden="1" customHeight="1" outlineLevel="2" x14ac:dyDescent="0.25">
      <c r="A14843" s="3"/>
      <c r="B14843" s="3"/>
      <c r="C14843" s="392"/>
      <c r="D14843" s="3">
        <v>14</v>
      </c>
      <c r="E14843" s="290" t="e">
        <f ca="1"/>
        <v>#N/A</v>
      </c>
      <c r="F14843" s="291"/>
      <c r="G14843" s="294"/>
      <c r="H14843" s="294"/>
      <c r="I14843" s="294"/>
      <c r="J14843" s="294"/>
      <c r="K14843" s="294"/>
      <c r="L14843" s="294"/>
      <c r="M14843" s="294"/>
      <c r="N14843" s="294"/>
    </row>
    <row r="14844" spans="1:14" s="369" customFormat="1" ht="12.75" hidden="1" customHeight="1" outlineLevel="2" x14ac:dyDescent="0.25">
      <c r="A14844" s="3"/>
      <c r="B14844" s="3"/>
      <c r="C14844" s="392"/>
      <c r="D14844" s="3">
        <v>15</v>
      </c>
      <c r="E14844" s="290" t="e">
        <f ca="1"/>
        <v>#N/A</v>
      </c>
      <c r="F14844" s="291"/>
      <c r="G14844" s="294"/>
      <c r="H14844" s="294"/>
      <c r="I14844" s="294"/>
      <c r="J14844" s="294"/>
      <c r="K14844" s="294"/>
      <c r="L14844" s="294"/>
      <c r="M14844" s="294"/>
      <c r="N14844" s="294"/>
    </row>
    <row r="14845" spans="1:14" s="369" customFormat="1" ht="12.75" hidden="1" customHeight="1" outlineLevel="1" x14ac:dyDescent="0.25">
      <c r="A14845" s="3"/>
      <c r="B14845" s="145" t="str">
        <f ca="1">B14828</f>
        <v>Asset Type 268</v>
      </c>
      <c r="C14845" s="145" t="str">
        <f ca="1">C14828</f>
        <v>Description - Asset Type 268</v>
      </c>
      <c r="D14845" s="3"/>
      <c r="E14845" s="3"/>
      <c r="F14845" s="106" t="s">
        <v>47</v>
      </c>
      <c r="G14845" s="296">
        <f t="shared" ref="G14845:N14845" si="1536">SUM(G14830:G14844)</f>
        <v>0</v>
      </c>
      <c r="H14845" s="296">
        <f t="shared" ca="1" si="1536"/>
        <v>0</v>
      </c>
      <c r="I14845" s="296">
        <f t="shared" ca="1" si="1536"/>
        <v>0</v>
      </c>
      <c r="J14845" s="296">
        <f t="shared" ca="1" si="1536"/>
        <v>0</v>
      </c>
      <c r="K14845" s="296">
        <f t="shared" ca="1" si="1536"/>
        <v>0</v>
      </c>
      <c r="L14845" s="296">
        <f t="shared" ca="1" si="1536"/>
        <v>0</v>
      </c>
      <c r="M14845" s="296">
        <f t="shared" ca="1" si="1536"/>
        <v>0</v>
      </c>
      <c r="N14845" s="296">
        <f t="shared" ca="1" si="1536"/>
        <v>0</v>
      </c>
    </row>
    <row r="14846" spans="1:14" s="369" customFormat="1" ht="12.75" hidden="1" customHeight="1" outlineLevel="2" x14ac:dyDescent="0.25">
      <c r="A14846" s="217">
        <f>A14828+1</f>
        <v>269</v>
      </c>
      <c r="B14846" s="22" t="str">
        <f ca="1">OFFSET($B$516,$A14846-1,0)</f>
        <v>Asset Type 269</v>
      </c>
      <c r="C14846" s="22" t="str">
        <f ca="1">OFFSET($C$516,$A14846-1,0)</f>
        <v>Description - Asset Type 269</v>
      </c>
      <c r="D14846" s="3"/>
      <c r="E14846" s="109"/>
      <c r="F14846" s="108" t="s">
        <v>46</v>
      </c>
      <c r="G14846" s="295">
        <f t="shared" ref="G14846:N14846" ca="1" si="1537">VLOOKUP($B14846,$B$516:$N$1015,5+G$5,FALSE)</f>
        <v>0</v>
      </c>
      <c r="H14846" s="295">
        <f t="shared" ca="1" si="1537"/>
        <v>0</v>
      </c>
      <c r="I14846" s="295">
        <f t="shared" ca="1" si="1537"/>
        <v>0</v>
      </c>
      <c r="J14846" s="295">
        <f t="shared" ca="1" si="1537"/>
        <v>0</v>
      </c>
      <c r="K14846" s="295">
        <f t="shared" ca="1" si="1537"/>
        <v>0</v>
      </c>
      <c r="L14846" s="295">
        <f t="shared" ca="1" si="1537"/>
        <v>0</v>
      </c>
      <c r="M14846" s="295">
        <f t="shared" ca="1" si="1537"/>
        <v>0</v>
      </c>
      <c r="N14846" s="295">
        <f t="shared" ca="1" si="1537"/>
        <v>0</v>
      </c>
    </row>
    <row r="14847" spans="1:14" s="369" customFormat="1" ht="12.75" hidden="1" customHeight="1" outlineLevel="2" x14ac:dyDescent="0.25">
      <c r="A14847" s="3"/>
      <c r="B14847" s="3"/>
      <c r="C14847" s="21"/>
      <c r="D14847" s="3"/>
      <c r="E14847" s="107"/>
      <c r="F14847" s="106" t="s">
        <v>80</v>
      </c>
      <c r="G14847" s="111">
        <f ca="1">VLOOKUP($B14846,'Input Sheet'!$B$515:$N$1014,5+G$5,FALSE)</f>
        <v>0</v>
      </c>
      <c r="H14847" s="111">
        <f ca="1">VLOOKUP($B14846,'Input Sheet'!$B$515:$N$1014,5+H$5,FALSE)</f>
        <v>0</v>
      </c>
      <c r="I14847" s="111">
        <f ca="1">VLOOKUP($B14846,'Input Sheet'!$B$515:$N$1014,5+I$5,FALSE)</f>
        <v>0</v>
      </c>
      <c r="J14847" s="111">
        <f ca="1">VLOOKUP($B14846,'Input Sheet'!$B$515:$N$1014,5+J$5,FALSE)</f>
        <v>0</v>
      </c>
      <c r="K14847" s="111">
        <f ca="1">VLOOKUP($B14846,'Input Sheet'!$B$515:$N$1014,5+K$5,FALSE)</f>
        <v>0</v>
      </c>
      <c r="L14847" s="111">
        <f ca="1">VLOOKUP($B14846,'Input Sheet'!$B$515:$N$1014,5+L$5,FALSE)</f>
        <v>0</v>
      </c>
      <c r="M14847" s="111">
        <f ca="1">VLOOKUP($B14846,'Input Sheet'!$B$515:$N$1014,5+M$5,FALSE)</f>
        <v>0</v>
      </c>
      <c r="N14847" s="111">
        <f ca="1">VLOOKUP($B14846,'Input Sheet'!$B$515:$N$1014,5+N$5,FALSE)</f>
        <v>0</v>
      </c>
    </row>
    <row r="14848" spans="1:14" s="369" customFormat="1" ht="12.75" hidden="1" customHeight="1" outlineLevel="2" x14ac:dyDescent="0.25">
      <c r="A14848" s="3"/>
      <c r="B14848" s="3"/>
      <c r="C14848" s="3"/>
      <c r="D14848" s="3">
        <v>1</v>
      </c>
      <c r="E14848" s="290">
        <f t="array" aca="1" ref="E14848:E14862" ca="1">TRANSPOSE(G14846:N14846)</f>
        <v>0</v>
      </c>
      <c r="F14848" s="291"/>
      <c r="G14848" s="292"/>
      <c r="H14848" s="293">
        <f ca="1">IF(OFFSET(H14848,-$D14848,0)="n/a","n/a",IF(H$5&gt;OFFSET(H14848,-$D14848,0)+$D14848,$E14848-SUM($G14848:G14848),($E14848-SUM($G14848:G14848))/(OFFSET(H14848,-$D14848,0)-(H$5-$D14848-1))))</f>
        <v>0</v>
      </c>
      <c r="I14848" s="293">
        <f ca="1">IF(OFFSET(I14848,-$D14848,0)="n/a","n/a",IF(I$5&gt;OFFSET(I14848,-$D14848,0)+$D14848,$E14848-SUM($G14848:H14848),($E14848-SUM($G14848:H14848))/(OFFSET(I14848,-$D14848,0)-(I$5-$D14848-1))))</f>
        <v>0</v>
      </c>
      <c r="J14848" s="293">
        <f ca="1">IF(OFFSET(J14848,-$D14848,0)="n/a","n/a",IF(J$5&gt;OFFSET(J14848,-$D14848,0)+$D14848,$E14848-SUM($G14848:I14848),($E14848-SUM($G14848:I14848))/(OFFSET(J14848,-$D14848,0)-(J$5-$D14848-1))))</f>
        <v>0</v>
      </c>
      <c r="K14848" s="293">
        <f ca="1">IF(OFFSET(K14848,-$D14848,0)="n/a","n/a",IF(K$5&gt;OFFSET(K14848,-$D14848,0)+$D14848,$E14848-SUM($G14848:J14848),($E14848-SUM($G14848:J14848))/(OFFSET(K14848,-$D14848,0)-(K$5-$D14848-1))))</f>
        <v>0</v>
      </c>
      <c r="L14848" s="293">
        <f ca="1">IF(OFFSET(L14848,-$D14848,0)="n/a","n/a",IF(L$5&gt;OFFSET(L14848,-$D14848,0)+$D14848,$E14848-SUM($G14848:K14848),($E14848-SUM($G14848:K14848))/(OFFSET(L14848,-$D14848,0)-(L$5-$D14848-1))))</f>
        <v>0</v>
      </c>
      <c r="M14848" s="293">
        <f ca="1">IF(OFFSET(M14848,-$D14848,0)="n/a","n/a",IF(M$5&gt;OFFSET(M14848,-$D14848,0)+$D14848,$E14848-SUM($G14848:L14848),($E14848-SUM($G14848:L14848))/(OFFSET(M14848,-$D14848,0)-(M$5-$D14848-1))))</f>
        <v>0</v>
      </c>
      <c r="N14848" s="293">
        <f ca="1">IF(OFFSET(N14848,-$D14848,0)="n/a","n/a",IF(N$5&gt;OFFSET(N14848,-$D14848,0)+$D14848,$E14848-SUM($G14848:M14848),($E14848-SUM($G14848:M14848))/(OFFSET(N14848,-$D14848,0)-(N$5-$D14848-1))))</f>
        <v>0</v>
      </c>
    </row>
    <row r="14849" spans="1:14" s="369" customFormat="1" ht="12.75" hidden="1" customHeight="1" outlineLevel="2" x14ac:dyDescent="0.25">
      <c r="A14849" s="3"/>
      <c r="B14849" s="3"/>
      <c r="C14849" s="392" t="s">
        <v>48</v>
      </c>
      <c r="D14849" s="3">
        <v>2</v>
      </c>
      <c r="E14849" s="290">
        <f ca="1"/>
        <v>0</v>
      </c>
      <c r="F14849" s="291"/>
      <c r="G14849" s="294"/>
      <c r="H14849" s="292"/>
      <c r="I14849" s="293">
        <f ca="1">IF(OFFSET(I14849,-$D14849,0)="n/a","n/a",IF(I$5&gt;OFFSET(I14849,-$D14849,0)+$D14849,$E14849-SUM($G14849:H14849),($E14849-SUM($G14849:H14849))/(OFFSET(I14849,-$D14849,0)-(I$5-$D14849-1))))</f>
        <v>0</v>
      </c>
      <c r="J14849" s="293">
        <f ca="1">IF(OFFSET(J14849,-$D14849,0)="n/a","n/a",IF(J$5&gt;OFFSET(J14849,-$D14849,0)+$D14849,$E14849-SUM($G14849:I14849),($E14849-SUM($G14849:I14849))/(OFFSET(J14849,-$D14849,0)-(J$5-$D14849-1))))</f>
        <v>0</v>
      </c>
      <c r="K14849" s="293">
        <f ca="1">IF(OFFSET(K14849,-$D14849,0)="n/a","n/a",IF(K$5&gt;OFFSET(K14849,-$D14849,0)+$D14849,$E14849-SUM($G14849:J14849),($E14849-SUM($G14849:J14849))/(OFFSET(K14849,-$D14849,0)-(K$5-$D14849-1))))</f>
        <v>0</v>
      </c>
      <c r="L14849" s="293">
        <f ca="1">IF(OFFSET(L14849,-$D14849,0)="n/a","n/a",IF(L$5&gt;OFFSET(L14849,-$D14849,0)+$D14849,$E14849-SUM($G14849:K14849),($E14849-SUM($G14849:K14849))/(OFFSET(L14849,-$D14849,0)-(L$5-$D14849-1))))</f>
        <v>0</v>
      </c>
      <c r="M14849" s="293">
        <f ca="1">IF(OFFSET(M14849,-$D14849,0)="n/a","n/a",IF(M$5&gt;OFFSET(M14849,-$D14849,0)+$D14849,$E14849-SUM($G14849:L14849),($E14849-SUM($G14849:L14849))/(OFFSET(M14849,-$D14849,0)-(M$5-$D14849-1))))</f>
        <v>0</v>
      </c>
      <c r="N14849" s="293">
        <f ca="1">IF(OFFSET(N14849,-$D14849,0)="n/a","n/a",IF(N$5&gt;OFFSET(N14849,-$D14849,0)+$D14849,$E14849-SUM($G14849:M14849),($E14849-SUM($G14849:M14849))/(OFFSET(N14849,-$D14849,0)-(N$5-$D14849-1))))</f>
        <v>0</v>
      </c>
    </row>
    <row r="14850" spans="1:14" s="369" customFormat="1" ht="12.75" hidden="1" customHeight="1" outlineLevel="2" x14ac:dyDescent="0.25">
      <c r="A14850" s="3"/>
      <c r="B14850" s="3"/>
      <c r="C14850" s="392"/>
      <c r="D14850" s="3">
        <v>3</v>
      </c>
      <c r="E14850" s="290">
        <f ca="1"/>
        <v>0</v>
      </c>
      <c r="F14850" s="291"/>
      <c r="G14850" s="294"/>
      <c r="H14850" s="294"/>
      <c r="I14850" s="292"/>
      <c r="J14850" s="293">
        <f ca="1">IF(OFFSET(J14850,-$D14850,0)="n/a","n/a",IF(J$5&gt;OFFSET(J14850,-$D14850,0)+$D14850,$E14850-SUM($G14850:I14850),($E14850-SUM($G14850:I14850))/(OFFSET(J14850,-$D14850,0)-(J$5-$D14850-1))))</f>
        <v>0</v>
      </c>
      <c r="K14850" s="293">
        <f ca="1">IF(OFFSET(K14850,-$D14850,0)="n/a","n/a",IF(K$5&gt;OFFSET(K14850,-$D14850,0)+$D14850,$E14850-SUM($G14850:J14850),($E14850-SUM($G14850:J14850))/(OFFSET(K14850,-$D14850,0)-(K$5-$D14850-1))))</f>
        <v>0</v>
      </c>
      <c r="L14850" s="293">
        <f ca="1">IF(OFFSET(L14850,-$D14850,0)="n/a","n/a",IF(L$5&gt;OFFSET(L14850,-$D14850,0)+$D14850,$E14850-SUM($G14850:K14850),($E14850-SUM($G14850:K14850))/(OFFSET(L14850,-$D14850,0)-(L$5-$D14850-1))))</f>
        <v>0</v>
      </c>
      <c r="M14850" s="293">
        <f ca="1">IF(OFFSET(M14850,-$D14850,0)="n/a","n/a",IF(M$5&gt;OFFSET(M14850,-$D14850,0)+$D14850,$E14850-SUM($G14850:L14850),($E14850-SUM($G14850:L14850))/(OFFSET(M14850,-$D14850,0)-(M$5-$D14850-1))))</f>
        <v>0</v>
      </c>
      <c r="N14850" s="293">
        <f ca="1">IF(OFFSET(N14850,-$D14850,0)="n/a","n/a",IF(N$5&gt;OFFSET(N14850,-$D14850,0)+$D14850,$E14850-SUM($G14850:M14850),($E14850-SUM($G14850:M14850))/(OFFSET(N14850,-$D14850,0)-(N$5-$D14850-1))))</f>
        <v>0</v>
      </c>
    </row>
    <row r="14851" spans="1:14" s="369" customFormat="1" ht="12.75" hidden="1" customHeight="1" outlineLevel="2" x14ac:dyDescent="0.25">
      <c r="A14851" s="3"/>
      <c r="B14851" s="3"/>
      <c r="C14851" s="392"/>
      <c r="D14851" s="3">
        <v>4</v>
      </c>
      <c r="E14851" s="290">
        <f ca="1"/>
        <v>0</v>
      </c>
      <c r="F14851" s="291"/>
      <c r="G14851" s="294"/>
      <c r="H14851" s="294"/>
      <c r="I14851" s="294"/>
      <c r="J14851" s="292"/>
      <c r="K14851" s="293">
        <f ca="1">IF(OFFSET(K14851,-$D14851,0)="n/a","n/a",IF(K$5&gt;OFFSET(K14851,-$D14851,0)+$D14851,$E14851-SUM($G14851:J14851),($E14851-SUM($G14851:J14851))/(OFFSET(K14851,-$D14851,0)-(K$5-$D14851-1))))</f>
        <v>0</v>
      </c>
      <c r="L14851" s="293">
        <f ca="1">IF(OFFSET(L14851,-$D14851,0)="n/a","n/a",IF(L$5&gt;OFFSET(L14851,-$D14851,0)+$D14851,$E14851-SUM($G14851:K14851),($E14851-SUM($G14851:K14851))/(OFFSET(L14851,-$D14851,0)-(L$5-$D14851-1))))</f>
        <v>0</v>
      </c>
      <c r="M14851" s="293">
        <f ca="1">IF(OFFSET(M14851,-$D14851,0)="n/a","n/a",IF(M$5&gt;OFFSET(M14851,-$D14851,0)+$D14851,$E14851-SUM($G14851:L14851),($E14851-SUM($G14851:L14851))/(OFFSET(M14851,-$D14851,0)-(M$5-$D14851-1))))</f>
        <v>0</v>
      </c>
      <c r="N14851" s="293">
        <f ca="1">IF(OFFSET(N14851,-$D14851,0)="n/a","n/a",IF(N$5&gt;OFFSET(N14851,-$D14851,0)+$D14851,$E14851-SUM($G14851:M14851),($E14851-SUM($G14851:M14851))/(OFFSET(N14851,-$D14851,0)-(N$5-$D14851-1))))</f>
        <v>0</v>
      </c>
    </row>
    <row r="14852" spans="1:14" s="369" customFormat="1" ht="12.75" hidden="1" customHeight="1" outlineLevel="2" x14ac:dyDescent="0.25">
      <c r="A14852" s="3"/>
      <c r="B14852" s="3"/>
      <c r="C14852" s="392"/>
      <c r="D14852" s="3">
        <v>5</v>
      </c>
      <c r="E14852" s="290">
        <f ca="1"/>
        <v>0</v>
      </c>
      <c r="F14852" s="291"/>
      <c r="G14852" s="294"/>
      <c r="H14852" s="294"/>
      <c r="I14852" s="294"/>
      <c r="J14852" s="294"/>
      <c r="K14852" s="292"/>
      <c r="L14852" s="293">
        <f ca="1">IF(OFFSET(L14852,-$D14852,0)="n/a","n/a",IF(L$5&gt;OFFSET(L14852,-$D14852,0)+$D14852,$E14852-SUM($G14852:K14852),($E14852-SUM($G14852:K14852))/(OFFSET(L14852,-$D14852,0)-(L$5-$D14852-1))))</f>
        <v>0</v>
      </c>
      <c r="M14852" s="293">
        <f ca="1">IF(OFFSET(M14852,-$D14852,0)="n/a","n/a",IF(M$5&gt;OFFSET(M14852,-$D14852,0)+$D14852,$E14852-SUM($G14852:L14852),($E14852-SUM($G14852:L14852))/(OFFSET(M14852,-$D14852,0)-(M$5-$D14852-1))))</f>
        <v>0</v>
      </c>
      <c r="N14852" s="293">
        <f ca="1">IF(OFFSET(N14852,-$D14852,0)="n/a","n/a",IF(N$5&gt;OFFSET(N14852,-$D14852,0)+$D14852,$E14852-SUM($G14852:M14852),($E14852-SUM($G14852:M14852))/(OFFSET(N14852,-$D14852,0)-(N$5-$D14852-1))))</f>
        <v>0</v>
      </c>
    </row>
    <row r="14853" spans="1:14" s="369" customFormat="1" ht="12.75" hidden="1" customHeight="1" outlineLevel="2" x14ac:dyDescent="0.25">
      <c r="A14853" s="3"/>
      <c r="B14853" s="3"/>
      <c r="C14853" s="392"/>
      <c r="D14853" s="3">
        <v>6</v>
      </c>
      <c r="E14853" s="290">
        <f ca="1"/>
        <v>0</v>
      </c>
      <c r="F14853" s="291"/>
      <c r="G14853" s="294"/>
      <c r="H14853" s="294"/>
      <c r="I14853" s="294"/>
      <c r="J14853" s="294"/>
      <c r="K14853" s="294"/>
      <c r="L14853" s="292"/>
      <c r="M14853" s="293">
        <f ca="1">IF(OFFSET(M14853,-$D14853,0)="n/a","n/a",IF(M$5&gt;OFFSET(M14853,-$D14853,0)+$D14853,$E14853-SUM($G14853:L14853),($E14853-SUM($G14853:L14853))/(OFFSET(M14853,-$D14853,0)-(M$5-$D14853-1))))</f>
        <v>0</v>
      </c>
      <c r="N14853" s="293">
        <f ca="1">IF(OFFSET(N14853,-$D14853,0)="n/a","n/a",IF(N$5&gt;OFFSET(N14853,-$D14853,0)+$D14853,$E14853-SUM($G14853:M14853),($E14853-SUM($G14853:M14853))/(OFFSET(N14853,-$D14853,0)-(N$5-$D14853-1))))</f>
        <v>0</v>
      </c>
    </row>
    <row r="14854" spans="1:14" s="369" customFormat="1" ht="12.75" hidden="1" customHeight="1" outlineLevel="2" x14ac:dyDescent="0.25">
      <c r="A14854" s="3"/>
      <c r="B14854" s="3"/>
      <c r="C14854" s="392"/>
      <c r="D14854" s="3">
        <v>7</v>
      </c>
      <c r="E14854" s="290">
        <f ca="1"/>
        <v>0</v>
      </c>
      <c r="F14854" s="291"/>
      <c r="G14854" s="294"/>
      <c r="H14854" s="294"/>
      <c r="I14854" s="294"/>
      <c r="J14854" s="294"/>
      <c r="K14854" s="294"/>
      <c r="L14854" s="294"/>
      <c r="M14854" s="292"/>
      <c r="N14854" s="293">
        <f ca="1">IF(OFFSET(N14854,-$D14854,0)="n/a","n/a",IF(N$5&gt;OFFSET(N14854,-$D14854,0)+$D14854,$E14854-SUM($G14854:M14854),($E14854-SUM($G14854:M14854))/(OFFSET(N14854,-$D14854,0)-(N$5-$D14854-1))))</f>
        <v>0</v>
      </c>
    </row>
    <row r="14855" spans="1:14" s="369" customFormat="1" ht="12.75" hidden="1" customHeight="1" outlineLevel="2" x14ac:dyDescent="0.25">
      <c r="A14855" s="3"/>
      <c r="B14855" s="3"/>
      <c r="C14855" s="392"/>
      <c r="D14855" s="3">
        <v>8</v>
      </c>
      <c r="E14855" s="290">
        <f ca="1"/>
        <v>0</v>
      </c>
      <c r="F14855" s="291"/>
      <c r="G14855" s="294"/>
      <c r="H14855" s="294"/>
      <c r="I14855" s="294"/>
      <c r="J14855" s="294"/>
      <c r="K14855" s="294"/>
      <c r="L14855" s="294"/>
      <c r="M14855" s="294"/>
      <c r="N14855" s="292"/>
    </row>
    <row r="14856" spans="1:14" s="369" customFormat="1" ht="12.75" hidden="1" customHeight="1" outlineLevel="2" x14ac:dyDescent="0.25">
      <c r="A14856" s="3"/>
      <c r="B14856" s="3"/>
      <c r="C14856" s="392"/>
      <c r="D14856" s="3">
        <v>9</v>
      </c>
      <c r="E14856" s="290" t="e">
        <f ca="1"/>
        <v>#N/A</v>
      </c>
      <c r="F14856" s="291"/>
      <c r="G14856" s="294"/>
      <c r="H14856" s="294"/>
      <c r="I14856" s="294"/>
      <c r="J14856" s="294"/>
      <c r="K14856" s="294"/>
      <c r="L14856" s="294"/>
      <c r="M14856" s="294"/>
      <c r="N14856" s="294"/>
    </row>
    <row r="14857" spans="1:14" s="369" customFormat="1" ht="12.75" hidden="1" customHeight="1" outlineLevel="2" x14ac:dyDescent="0.25">
      <c r="A14857" s="3"/>
      <c r="B14857" s="3"/>
      <c r="C14857" s="392"/>
      <c r="D14857" s="3">
        <v>10</v>
      </c>
      <c r="E14857" s="290" t="e">
        <f ca="1"/>
        <v>#N/A</v>
      </c>
      <c r="F14857" s="291"/>
      <c r="G14857" s="294"/>
      <c r="H14857" s="294"/>
      <c r="I14857" s="294"/>
      <c r="J14857" s="294"/>
      <c r="K14857" s="294"/>
      <c r="L14857" s="294"/>
      <c r="M14857" s="294"/>
      <c r="N14857" s="294"/>
    </row>
    <row r="14858" spans="1:14" s="369" customFormat="1" ht="12.75" hidden="1" customHeight="1" outlineLevel="2" x14ac:dyDescent="0.25">
      <c r="A14858" s="3"/>
      <c r="B14858" s="3"/>
      <c r="C14858" s="392"/>
      <c r="D14858" s="3">
        <v>11</v>
      </c>
      <c r="E14858" s="290" t="e">
        <f ca="1"/>
        <v>#N/A</v>
      </c>
      <c r="F14858" s="291"/>
      <c r="G14858" s="294"/>
      <c r="H14858" s="294"/>
      <c r="I14858" s="294"/>
      <c r="J14858" s="294"/>
      <c r="K14858" s="294"/>
      <c r="L14858" s="294"/>
      <c r="M14858" s="294"/>
      <c r="N14858" s="294"/>
    </row>
    <row r="14859" spans="1:14" s="369" customFormat="1" ht="12.75" hidden="1" customHeight="1" outlineLevel="2" x14ac:dyDescent="0.25">
      <c r="A14859" s="3"/>
      <c r="B14859" s="3"/>
      <c r="C14859" s="392"/>
      <c r="D14859" s="3">
        <v>12</v>
      </c>
      <c r="E14859" s="290" t="e">
        <f ca="1"/>
        <v>#N/A</v>
      </c>
      <c r="F14859" s="291"/>
      <c r="G14859" s="294"/>
      <c r="H14859" s="294"/>
      <c r="I14859" s="294"/>
      <c r="J14859" s="294"/>
      <c r="K14859" s="294"/>
      <c r="L14859" s="294"/>
      <c r="M14859" s="294"/>
      <c r="N14859" s="294"/>
    </row>
    <row r="14860" spans="1:14" s="369" customFormat="1" ht="12.75" hidden="1" customHeight="1" outlineLevel="2" x14ac:dyDescent="0.25">
      <c r="A14860" s="3"/>
      <c r="B14860" s="3"/>
      <c r="C14860" s="392"/>
      <c r="D14860" s="3">
        <v>13</v>
      </c>
      <c r="E14860" s="290" t="e">
        <f ca="1"/>
        <v>#N/A</v>
      </c>
      <c r="F14860" s="291"/>
      <c r="G14860" s="294"/>
      <c r="H14860" s="294"/>
      <c r="I14860" s="294"/>
      <c r="J14860" s="294"/>
      <c r="K14860" s="294"/>
      <c r="L14860" s="294"/>
      <c r="M14860" s="294"/>
      <c r="N14860" s="294"/>
    </row>
    <row r="14861" spans="1:14" s="369" customFormat="1" ht="12.75" hidden="1" customHeight="1" outlineLevel="2" x14ac:dyDescent="0.25">
      <c r="A14861" s="3"/>
      <c r="B14861" s="3"/>
      <c r="C14861" s="392"/>
      <c r="D14861" s="3">
        <v>14</v>
      </c>
      <c r="E14861" s="290" t="e">
        <f ca="1"/>
        <v>#N/A</v>
      </c>
      <c r="F14861" s="291"/>
      <c r="G14861" s="294"/>
      <c r="H14861" s="294"/>
      <c r="I14861" s="294"/>
      <c r="J14861" s="294"/>
      <c r="K14861" s="294"/>
      <c r="L14861" s="294"/>
      <c r="M14861" s="294"/>
      <c r="N14861" s="294"/>
    </row>
    <row r="14862" spans="1:14" s="369" customFormat="1" ht="12.75" hidden="1" customHeight="1" outlineLevel="2" x14ac:dyDescent="0.25">
      <c r="A14862" s="3"/>
      <c r="B14862" s="3"/>
      <c r="C14862" s="392"/>
      <c r="D14862" s="3">
        <v>15</v>
      </c>
      <c r="E14862" s="290" t="e">
        <f ca="1"/>
        <v>#N/A</v>
      </c>
      <c r="F14862" s="291"/>
      <c r="G14862" s="294"/>
      <c r="H14862" s="294"/>
      <c r="I14862" s="294"/>
      <c r="J14862" s="294"/>
      <c r="K14862" s="294"/>
      <c r="L14862" s="294"/>
      <c r="M14862" s="294"/>
      <c r="N14862" s="294"/>
    </row>
    <row r="14863" spans="1:14" s="369" customFormat="1" ht="12.75" hidden="1" customHeight="1" outlineLevel="1" x14ac:dyDescent="0.25">
      <c r="A14863" s="3"/>
      <c r="B14863" s="145" t="str">
        <f ca="1">B14846</f>
        <v>Asset Type 269</v>
      </c>
      <c r="C14863" s="145" t="str">
        <f ca="1">C14846</f>
        <v>Description - Asset Type 269</v>
      </c>
      <c r="D14863" s="3"/>
      <c r="E14863" s="3"/>
      <c r="F14863" s="106" t="s">
        <v>47</v>
      </c>
      <c r="G14863" s="296">
        <f t="shared" ref="G14863:N14863" si="1538">SUM(G14848:G14862)</f>
        <v>0</v>
      </c>
      <c r="H14863" s="296">
        <f t="shared" ca="1" si="1538"/>
        <v>0</v>
      </c>
      <c r="I14863" s="296">
        <f t="shared" ca="1" si="1538"/>
        <v>0</v>
      </c>
      <c r="J14863" s="296">
        <f t="shared" ca="1" si="1538"/>
        <v>0</v>
      </c>
      <c r="K14863" s="296">
        <f t="shared" ca="1" si="1538"/>
        <v>0</v>
      </c>
      <c r="L14863" s="296">
        <f t="shared" ca="1" si="1538"/>
        <v>0</v>
      </c>
      <c r="M14863" s="296">
        <f t="shared" ca="1" si="1538"/>
        <v>0</v>
      </c>
      <c r="N14863" s="296">
        <f t="shared" ca="1" si="1538"/>
        <v>0</v>
      </c>
    </row>
    <row r="14864" spans="1:14" s="369" customFormat="1" ht="12.75" hidden="1" customHeight="1" outlineLevel="2" x14ac:dyDescent="0.25">
      <c r="A14864" s="217">
        <f>A14846+1</f>
        <v>270</v>
      </c>
      <c r="B14864" s="22" t="str">
        <f ca="1">OFFSET($B$516,$A14864-1,0)</f>
        <v>Asset Type 270</v>
      </c>
      <c r="C14864" s="22" t="str">
        <f ca="1">OFFSET($C$516,$A14864-1,0)</f>
        <v>Description - Asset Type 270</v>
      </c>
      <c r="D14864" s="3"/>
      <c r="E14864" s="109"/>
      <c r="F14864" s="108" t="s">
        <v>46</v>
      </c>
      <c r="G14864" s="295">
        <f t="shared" ref="G14864:N14864" ca="1" si="1539">VLOOKUP($B14864,$B$516:$N$1015,5+G$5,FALSE)</f>
        <v>0</v>
      </c>
      <c r="H14864" s="295">
        <f t="shared" ca="1" si="1539"/>
        <v>0</v>
      </c>
      <c r="I14864" s="295">
        <f t="shared" ca="1" si="1539"/>
        <v>0</v>
      </c>
      <c r="J14864" s="295">
        <f t="shared" ca="1" si="1539"/>
        <v>0</v>
      </c>
      <c r="K14864" s="295">
        <f t="shared" ca="1" si="1539"/>
        <v>0</v>
      </c>
      <c r="L14864" s="295">
        <f t="shared" ca="1" si="1539"/>
        <v>0</v>
      </c>
      <c r="M14864" s="295">
        <f t="shared" ca="1" si="1539"/>
        <v>0</v>
      </c>
      <c r="N14864" s="295">
        <f t="shared" ca="1" si="1539"/>
        <v>0</v>
      </c>
    </row>
    <row r="14865" spans="1:14" s="369" customFormat="1" ht="12.75" hidden="1" customHeight="1" outlineLevel="2" x14ac:dyDescent="0.25">
      <c r="A14865" s="3"/>
      <c r="B14865" s="3"/>
      <c r="C14865" s="21"/>
      <c r="D14865" s="3"/>
      <c r="E14865" s="107"/>
      <c r="F14865" s="106" t="s">
        <v>80</v>
      </c>
      <c r="G14865" s="111">
        <f ca="1">VLOOKUP($B14864,'Input Sheet'!$B$515:$N$1014,5+G$5,FALSE)</f>
        <v>0</v>
      </c>
      <c r="H14865" s="111">
        <f ca="1">VLOOKUP($B14864,'Input Sheet'!$B$515:$N$1014,5+H$5,FALSE)</f>
        <v>0</v>
      </c>
      <c r="I14865" s="111">
        <f ca="1">VLOOKUP($B14864,'Input Sheet'!$B$515:$N$1014,5+I$5,FALSE)</f>
        <v>0</v>
      </c>
      <c r="J14865" s="111">
        <f ca="1">VLOOKUP($B14864,'Input Sheet'!$B$515:$N$1014,5+J$5,FALSE)</f>
        <v>0</v>
      </c>
      <c r="K14865" s="111">
        <f ca="1">VLOOKUP($B14864,'Input Sheet'!$B$515:$N$1014,5+K$5,FALSE)</f>
        <v>0</v>
      </c>
      <c r="L14865" s="111">
        <f ca="1">VLOOKUP($B14864,'Input Sheet'!$B$515:$N$1014,5+L$5,FALSE)</f>
        <v>0</v>
      </c>
      <c r="M14865" s="111">
        <f ca="1">VLOOKUP($B14864,'Input Sheet'!$B$515:$N$1014,5+M$5,FALSE)</f>
        <v>0</v>
      </c>
      <c r="N14865" s="111">
        <f ca="1">VLOOKUP($B14864,'Input Sheet'!$B$515:$N$1014,5+N$5,FALSE)</f>
        <v>0</v>
      </c>
    </row>
    <row r="14866" spans="1:14" s="369" customFormat="1" ht="12.75" hidden="1" customHeight="1" outlineLevel="2" x14ac:dyDescent="0.25">
      <c r="A14866" s="3"/>
      <c r="B14866" s="3"/>
      <c r="C14866" s="3"/>
      <c r="D14866" s="3">
        <v>1</v>
      </c>
      <c r="E14866" s="290">
        <f t="array" aca="1" ref="E14866:E14880" ca="1">TRANSPOSE(G14864:N14864)</f>
        <v>0</v>
      </c>
      <c r="F14866" s="291"/>
      <c r="G14866" s="292"/>
      <c r="H14866" s="293">
        <f ca="1">IF(OFFSET(H14866,-$D14866,0)="n/a","n/a",IF(H$5&gt;OFFSET(H14866,-$D14866,0)+$D14866,$E14866-SUM($G14866:G14866),($E14866-SUM($G14866:G14866))/(OFFSET(H14866,-$D14866,0)-(H$5-$D14866-1))))</f>
        <v>0</v>
      </c>
      <c r="I14866" s="293">
        <f ca="1">IF(OFFSET(I14866,-$D14866,0)="n/a","n/a",IF(I$5&gt;OFFSET(I14866,-$D14866,0)+$D14866,$E14866-SUM($G14866:H14866),($E14866-SUM($G14866:H14866))/(OFFSET(I14866,-$D14866,0)-(I$5-$D14866-1))))</f>
        <v>0</v>
      </c>
      <c r="J14866" s="293">
        <f ca="1">IF(OFFSET(J14866,-$D14866,0)="n/a","n/a",IF(J$5&gt;OFFSET(J14866,-$D14866,0)+$D14866,$E14866-SUM($G14866:I14866),($E14866-SUM($G14866:I14866))/(OFFSET(J14866,-$D14866,0)-(J$5-$D14866-1))))</f>
        <v>0</v>
      </c>
      <c r="K14866" s="293">
        <f ca="1">IF(OFFSET(K14866,-$D14866,0)="n/a","n/a",IF(K$5&gt;OFFSET(K14866,-$D14866,0)+$D14866,$E14866-SUM($G14866:J14866),($E14866-SUM($G14866:J14866))/(OFFSET(K14866,-$D14866,0)-(K$5-$D14866-1))))</f>
        <v>0</v>
      </c>
      <c r="L14866" s="293">
        <f ca="1">IF(OFFSET(L14866,-$D14866,0)="n/a","n/a",IF(L$5&gt;OFFSET(L14866,-$D14866,0)+$D14866,$E14866-SUM($G14866:K14866),($E14866-SUM($G14866:K14866))/(OFFSET(L14866,-$D14866,0)-(L$5-$D14866-1))))</f>
        <v>0</v>
      </c>
      <c r="M14866" s="293">
        <f ca="1">IF(OFFSET(M14866,-$D14866,0)="n/a","n/a",IF(M$5&gt;OFFSET(M14866,-$D14866,0)+$D14866,$E14866-SUM($G14866:L14866),($E14866-SUM($G14866:L14866))/(OFFSET(M14866,-$D14866,0)-(M$5-$D14866-1))))</f>
        <v>0</v>
      </c>
      <c r="N14866" s="293">
        <f ca="1">IF(OFFSET(N14866,-$D14866,0)="n/a","n/a",IF(N$5&gt;OFFSET(N14866,-$D14866,0)+$D14866,$E14866-SUM($G14866:M14866),($E14866-SUM($G14866:M14866))/(OFFSET(N14866,-$D14866,0)-(N$5-$D14866-1))))</f>
        <v>0</v>
      </c>
    </row>
    <row r="14867" spans="1:14" s="369" customFormat="1" ht="12.75" hidden="1" customHeight="1" outlineLevel="2" x14ac:dyDescent="0.25">
      <c r="A14867" s="3"/>
      <c r="B14867" s="3"/>
      <c r="C14867" s="392" t="s">
        <v>48</v>
      </c>
      <c r="D14867" s="3">
        <v>2</v>
      </c>
      <c r="E14867" s="290">
        <f ca="1"/>
        <v>0</v>
      </c>
      <c r="F14867" s="291"/>
      <c r="G14867" s="294"/>
      <c r="H14867" s="292"/>
      <c r="I14867" s="293">
        <f ca="1">IF(OFFSET(I14867,-$D14867,0)="n/a","n/a",IF(I$5&gt;OFFSET(I14867,-$D14867,0)+$D14867,$E14867-SUM($G14867:H14867),($E14867-SUM($G14867:H14867))/(OFFSET(I14867,-$D14867,0)-(I$5-$D14867-1))))</f>
        <v>0</v>
      </c>
      <c r="J14867" s="293">
        <f ca="1">IF(OFFSET(J14867,-$D14867,0)="n/a","n/a",IF(J$5&gt;OFFSET(J14867,-$D14867,0)+$D14867,$E14867-SUM($G14867:I14867),($E14867-SUM($G14867:I14867))/(OFFSET(J14867,-$D14867,0)-(J$5-$D14867-1))))</f>
        <v>0</v>
      </c>
      <c r="K14867" s="293">
        <f ca="1">IF(OFFSET(K14867,-$D14867,0)="n/a","n/a",IF(K$5&gt;OFFSET(K14867,-$D14867,0)+$D14867,$E14867-SUM($G14867:J14867),($E14867-SUM($G14867:J14867))/(OFFSET(K14867,-$D14867,0)-(K$5-$D14867-1))))</f>
        <v>0</v>
      </c>
      <c r="L14867" s="293">
        <f ca="1">IF(OFFSET(L14867,-$D14867,0)="n/a","n/a",IF(L$5&gt;OFFSET(L14867,-$D14867,0)+$D14867,$E14867-SUM($G14867:K14867),($E14867-SUM($G14867:K14867))/(OFFSET(L14867,-$D14867,0)-(L$5-$D14867-1))))</f>
        <v>0</v>
      </c>
      <c r="M14867" s="293">
        <f ca="1">IF(OFFSET(M14867,-$D14867,0)="n/a","n/a",IF(M$5&gt;OFFSET(M14867,-$D14867,0)+$D14867,$E14867-SUM($G14867:L14867),($E14867-SUM($G14867:L14867))/(OFFSET(M14867,-$D14867,0)-(M$5-$D14867-1))))</f>
        <v>0</v>
      </c>
      <c r="N14867" s="293">
        <f ca="1">IF(OFFSET(N14867,-$D14867,0)="n/a","n/a",IF(N$5&gt;OFFSET(N14867,-$D14867,0)+$D14867,$E14867-SUM($G14867:M14867),($E14867-SUM($G14867:M14867))/(OFFSET(N14867,-$D14867,0)-(N$5-$D14867-1))))</f>
        <v>0</v>
      </c>
    </row>
    <row r="14868" spans="1:14" s="369" customFormat="1" ht="12.75" hidden="1" customHeight="1" outlineLevel="2" x14ac:dyDescent="0.25">
      <c r="A14868" s="3"/>
      <c r="B14868" s="3"/>
      <c r="C14868" s="392"/>
      <c r="D14868" s="3">
        <v>3</v>
      </c>
      <c r="E14868" s="290">
        <f ca="1"/>
        <v>0</v>
      </c>
      <c r="F14868" s="291"/>
      <c r="G14868" s="294"/>
      <c r="H14868" s="294"/>
      <c r="I14868" s="292"/>
      <c r="J14868" s="293">
        <f ca="1">IF(OFFSET(J14868,-$D14868,0)="n/a","n/a",IF(J$5&gt;OFFSET(J14868,-$D14868,0)+$D14868,$E14868-SUM($G14868:I14868),($E14868-SUM($G14868:I14868))/(OFFSET(J14868,-$D14868,0)-(J$5-$D14868-1))))</f>
        <v>0</v>
      </c>
      <c r="K14868" s="293">
        <f ca="1">IF(OFFSET(K14868,-$D14868,0)="n/a","n/a",IF(K$5&gt;OFFSET(K14868,-$D14868,0)+$D14868,$E14868-SUM($G14868:J14868),($E14868-SUM($G14868:J14868))/(OFFSET(K14868,-$D14868,0)-(K$5-$D14868-1))))</f>
        <v>0</v>
      </c>
      <c r="L14868" s="293">
        <f ca="1">IF(OFFSET(L14868,-$D14868,0)="n/a","n/a",IF(L$5&gt;OFFSET(L14868,-$D14868,0)+$D14868,$E14868-SUM($G14868:K14868),($E14868-SUM($G14868:K14868))/(OFFSET(L14868,-$D14868,0)-(L$5-$D14868-1))))</f>
        <v>0</v>
      </c>
      <c r="M14868" s="293">
        <f ca="1">IF(OFFSET(M14868,-$D14868,0)="n/a","n/a",IF(M$5&gt;OFFSET(M14868,-$D14868,0)+$D14868,$E14868-SUM($G14868:L14868),($E14868-SUM($G14868:L14868))/(OFFSET(M14868,-$D14868,0)-(M$5-$D14868-1))))</f>
        <v>0</v>
      </c>
      <c r="N14868" s="293">
        <f ca="1">IF(OFFSET(N14868,-$D14868,0)="n/a","n/a",IF(N$5&gt;OFFSET(N14868,-$D14868,0)+$D14868,$E14868-SUM($G14868:M14868),($E14868-SUM($G14868:M14868))/(OFFSET(N14868,-$D14868,0)-(N$5-$D14868-1))))</f>
        <v>0</v>
      </c>
    </row>
    <row r="14869" spans="1:14" s="369" customFormat="1" ht="12.75" hidden="1" customHeight="1" outlineLevel="2" x14ac:dyDescent="0.25">
      <c r="A14869" s="3"/>
      <c r="B14869" s="3"/>
      <c r="C14869" s="392"/>
      <c r="D14869" s="3">
        <v>4</v>
      </c>
      <c r="E14869" s="290">
        <f ca="1"/>
        <v>0</v>
      </c>
      <c r="F14869" s="291"/>
      <c r="G14869" s="294"/>
      <c r="H14869" s="294"/>
      <c r="I14869" s="294"/>
      <c r="J14869" s="292"/>
      <c r="K14869" s="293">
        <f ca="1">IF(OFFSET(K14869,-$D14869,0)="n/a","n/a",IF(K$5&gt;OFFSET(K14869,-$D14869,0)+$D14869,$E14869-SUM($G14869:J14869),($E14869-SUM($G14869:J14869))/(OFFSET(K14869,-$D14869,0)-(K$5-$D14869-1))))</f>
        <v>0</v>
      </c>
      <c r="L14869" s="293">
        <f ca="1">IF(OFFSET(L14869,-$D14869,0)="n/a","n/a",IF(L$5&gt;OFFSET(L14869,-$D14869,0)+$D14869,$E14869-SUM($G14869:K14869),($E14869-SUM($G14869:K14869))/(OFFSET(L14869,-$D14869,0)-(L$5-$D14869-1))))</f>
        <v>0</v>
      </c>
      <c r="M14869" s="293">
        <f ca="1">IF(OFFSET(M14869,-$D14869,0)="n/a","n/a",IF(M$5&gt;OFFSET(M14869,-$D14869,0)+$D14869,$E14869-SUM($G14869:L14869),($E14869-SUM($G14869:L14869))/(OFFSET(M14869,-$D14869,0)-(M$5-$D14869-1))))</f>
        <v>0</v>
      </c>
      <c r="N14869" s="293">
        <f ca="1">IF(OFFSET(N14869,-$D14869,0)="n/a","n/a",IF(N$5&gt;OFFSET(N14869,-$D14869,0)+$D14869,$E14869-SUM($G14869:M14869),($E14869-SUM($G14869:M14869))/(OFFSET(N14869,-$D14869,0)-(N$5-$D14869-1))))</f>
        <v>0</v>
      </c>
    </row>
    <row r="14870" spans="1:14" s="369" customFormat="1" ht="12.75" hidden="1" customHeight="1" outlineLevel="2" x14ac:dyDescent="0.25">
      <c r="A14870" s="3"/>
      <c r="B14870" s="3"/>
      <c r="C14870" s="392"/>
      <c r="D14870" s="3">
        <v>5</v>
      </c>
      <c r="E14870" s="290">
        <f ca="1"/>
        <v>0</v>
      </c>
      <c r="F14870" s="291"/>
      <c r="G14870" s="294"/>
      <c r="H14870" s="294"/>
      <c r="I14870" s="294"/>
      <c r="J14870" s="294"/>
      <c r="K14870" s="292"/>
      <c r="L14870" s="293">
        <f ca="1">IF(OFFSET(L14870,-$D14870,0)="n/a","n/a",IF(L$5&gt;OFFSET(L14870,-$D14870,0)+$D14870,$E14870-SUM($G14870:K14870),($E14870-SUM($G14870:K14870))/(OFFSET(L14870,-$D14870,0)-(L$5-$D14870-1))))</f>
        <v>0</v>
      </c>
      <c r="M14870" s="293">
        <f ca="1">IF(OFFSET(M14870,-$D14870,0)="n/a","n/a",IF(M$5&gt;OFFSET(M14870,-$D14870,0)+$D14870,$E14870-SUM($G14870:L14870),($E14870-SUM($G14870:L14870))/(OFFSET(M14870,-$D14870,0)-(M$5-$D14870-1))))</f>
        <v>0</v>
      </c>
      <c r="N14870" s="293">
        <f ca="1">IF(OFFSET(N14870,-$D14870,0)="n/a","n/a",IF(N$5&gt;OFFSET(N14870,-$D14870,0)+$D14870,$E14870-SUM($G14870:M14870),($E14870-SUM($G14870:M14870))/(OFFSET(N14870,-$D14870,0)-(N$5-$D14870-1))))</f>
        <v>0</v>
      </c>
    </row>
    <row r="14871" spans="1:14" s="369" customFormat="1" ht="12.75" hidden="1" customHeight="1" outlineLevel="2" x14ac:dyDescent="0.25">
      <c r="A14871" s="3"/>
      <c r="B14871" s="3"/>
      <c r="C14871" s="392"/>
      <c r="D14871" s="3">
        <v>6</v>
      </c>
      <c r="E14871" s="290">
        <f ca="1"/>
        <v>0</v>
      </c>
      <c r="F14871" s="291"/>
      <c r="G14871" s="294"/>
      <c r="H14871" s="294"/>
      <c r="I14871" s="294"/>
      <c r="J14871" s="294"/>
      <c r="K14871" s="294"/>
      <c r="L14871" s="292"/>
      <c r="M14871" s="293">
        <f ca="1">IF(OFFSET(M14871,-$D14871,0)="n/a","n/a",IF(M$5&gt;OFFSET(M14871,-$D14871,0)+$D14871,$E14871-SUM($G14871:L14871),($E14871-SUM($G14871:L14871))/(OFFSET(M14871,-$D14871,0)-(M$5-$D14871-1))))</f>
        <v>0</v>
      </c>
      <c r="N14871" s="293">
        <f ca="1">IF(OFFSET(N14871,-$D14871,0)="n/a","n/a",IF(N$5&gt;OFFSET(N14871,-$D14871,0)+$D14871,$E14871-SUM($G14871:M14871),($E14871-SUM($G14871:M14871))/(OFFSET(N14871,-$D14871,0)-(N$5-$D14871-1))))</f>
        <v>0</v>
      </c>
    </row>
    <row r="14872" spans="1:14" s="369" customFormat="1" ht="12.75" hidden="1" customHeight="1" outlineLevel="2" x14ac:dyDescent="0.25">
      <c r="A14872" s="3"/>
      <c r="B14872" s="3"/>
      <c r="C14872" s="392"/>
      <c r="D14872" s="3">
        <v>7</v>
      </c>
      <c r="E14872" s="290">
        <f ca="1"/>
        <v>0</v>
      </c>
      <c r="F14872" s="291"/>
      <c r="G14872" s="294"/>
      <c r="H14872" s="294"/>
      <c r="I14872" s="294"/>
      <c r="J14872" s="294"/>
      <c r="K14872" s="294"/>
      <c r="L14872" s="294"/>
      <c r="M14872" s="292"/>
      <c r="N14872" s="293">
        <f ca="1">IF(OFFSET(N14872,-$D14872,0)="n/a","n/a",IF(N$5&gt;OFFSET(N14872,-$D14872,0)+$D14872,$E14872-SUM($G14872:M14872),($E14872-SUM($G14872:M14872))/(OFFSET(N14872,-$D14872,0)-(N$5-$D14872-1))))</f>
        <v>0</v>
      </c>
    </row>
    <row r="14873" spans="1:14" s="369" customFormat="1" ht="12.75" hidden="1" customHeight="1" outlineLevel="2" x14ac:dyDescent="0.25">
      <c r="A14873" s="3"/>
      <c r="B14873" s="3"/>
      <c r="C14873" s="392"/>
      <c r="D14873" s="3">
        <v>8</v>
      </c>
      <c r="E14873" s="290">
        <f ca="1"/>
        <v>0</v>
      </c>
      <c r="F14873" s="291"/>
      <c r="G14873" s="294"/>
      <c r="H14873" s="294"/>
      <c r="I14873" s="294"/>
      <c r="J14873" s="294"/>
      <c r="K14873" s="294"/>
      <c r="L14873" s="294"/>
      <c r="M14873" s="294"/>
      <c r="N14873" s="292"/>
    </row>
    <row r="14874" spans="1:14" s="369" customFormat="1" ht="12.75" hidden="1" customHeight="1" outlineLevel="2" x14ac:dyDescent="0.25">
      <c r="A14874" s="3"/>
      <c r="B14874" s="3"/>
      <c r="C14874" s="392"/>
      <c r="D14874" s="3">
        <v>9</v>
      </c>
      <c r="E14874" s="290" t="e">
        <f ca="1"/>
        <v>#N/A</v>
      </c>
      <c r="F14874" s="291"/>
      <c r="G14874" s="294"/>
      <c r="H14874" s="294"/>
      <c r="I14874" s="294"/>
      <c r="J14874" s="294"/>
      <c r="K14874" s="294"/>
      <c r="L14874" s="294"/>
      <c r="M14874" s="294"/>
      <c r="N14874" s="294"/>
    </row>
    <row r="14875" spans="1:14" s="369" customFormat="1" ht="12.75" hidden="1" customHeight="1" outlineLevel="2" x14ac:dyDescent="0.25">
      <c r="A14875" s="3"/>
      <c r="B14875" s="3"/>
      <c r="C14875" s="392"/>
      <c r="D14875" s="3">
        <v>10</v>
      </c>
      <c r="E14875" s="290" t="e">
        <f ca="1"/>
        <v>#N/A</v>
      </c>
      <c r="F14875" s="291"/>
      <c r="G14875" s="294"/>
      <c r="H14875" s="294"/>
      <c r="I14875" s="294"/>
      <c r="J14875" s="294"/>
      <c r="K14875" s="294"/>
      <c r="L14875" s="294"/>
      <c r="M14875" s="294"/>
      <c r="N14875" s="294"/>
    </row>
    <row r="14876" spans="1:14" s="369" customFormat="1" ht="12.75" hidden="1" customHeight="1" outlineLevel="2" x14ac:dyDescent="0.25">
      <c r="A14876" s="3"/>
      <c r="B14876" s="3"/>
      <c r="C14876" s="392"/>
      <c r="D14876" s="3">
        <v>11</v>
      </c>
      <c r="E14876" s="290" t="e">
        <f ca="1"/>
        <v>#N/A</v>
      </c>
      <c r="F14876" s="291"/>
      <c r="G14876" s="294"/>
      <c r="H14876" s="294"/>
      <c r="I14876" s="294"/>
      <c r="J14876" s="294"/>
      <c r="K14876" s="294"/>
      <c r="L14876" s="294"/>
      <c r="M14876" s="294"/>
      <c r="N14876" s="294"/>
    </row>
    <row r="14877" spans="1:14" s="369" customFormat="1" ht="12.75" hidden="1" customHeight="1" outlineLevel="2" x14ac:dyDescent="0.25">
      <c r="A14877" s="3"/>
      <c r="B14877" s="3"/>
      <c r="C14877" s="392"/>
      <c r="D14877" s="3">
        <v>12</v>
      </c>
      <c r="E14877" s="290" t="e">
        <f ca="1"/>
        <v>#N/A</v>
      </c>
      <c r="F14877" s="291"/>
      <c r="G14877" s="294"/>
      <c r="H14877" s="294"/>
      <c r="I14877" s="294"/>
      <c r="J14877" s="294"/>
      <c r="K14877" s="294"/>
      <c r="L14877" s="294"/>
      <c r="M14877" s="294"/>
      <c r="N14877" s="294"/>
    </row>
    <row r="14878" spans="1:14" s="369" customFormat="1" ht="12.75" hidden="1" customHeight="1" outlineLevel="2" x14ac:dyDescent="0.25">
      <c r="A14878" s="3"/>
      <c r="B14878" s="3"/>
      <c r="C14878" s="392"/>
      <c r="D14878" s="3">
        <v>13</v>
      </c>
      <c r="E14878" s="290" t="e">
        <f ca="1"/>
        <v>#N/A</v>
      </c>
      <c r="F14878" s="291"/>
      <c r="G14878" s="294"/>
      <c r="H14878" s="294"/>
      <c r="I14878" s="294"/>
      <c r="J14878" s="294"/>
      <c r="K14878" s="294"/>
      <c r="L14878" s="294"/>
      <c r="M14878" s="294"/>
      <c r="N14878" s="294"/>
    </row>
    <row r="14879" spans="1:14" s="369" customFormat="1" ht="12.75" hidden="1" customHeight="1" outlineLevel="2" x14ac:dyDescent="0.25">
      <c r="A14879" s="3"/>
      <c r="B14879" s="3"/>
      <c r="C14879" s="392"/>
      <c r="D14879" s="3">
        <v>14</v>
      </c>
      <c r="E14879" s="290" t="e">
        <f ca="1"/>
        <v>#N/A</v>
      </c>
      <c r="F14879" s="291"/>
      <c r="G14879" s="294"/>
      <c r="H14879" s="294"/>
      <c r="I14879" s="294"/>
      <c r="J14879" s="294"/>
      <c r="K14879" s="294"/>
      <c r="L14879" s="294"/>
      <c r="M14879" s="294"/>
      <c r="N14879" s="294"/>
    </row>
    <row r="14880" spans="1:14" s="369" customFormat="1" ht="12.75" hidden="1" customHeight="1" outlineLevel="2" x14ac:dyDescent="0.25">
      <c r="A14880" s="3"/>
      <c r="B14880" s="3"/>
      <c r="C14880" s="392"/>
      <c r="D14880" s="3">
        <v>15</v>
      </c>
      <c r="E14880" s="290" t="e">
        <f ca="1"/>
        <v>#N/A</v>
      </c>
      <c r="F14880" s="291"/>
      <c r="G14880" s="294"/>
      <c r="H14880" s="294"/>
      <c r="I14880" s="294"/>
      <c r="J14880" s="294"/>
      <c r="K14880" s="294"/>
      <c r="L14880" s="294"/>
      <c r="M14880" s="294"/>
      <c r="N14880" s="294"/>
    </row>
    <row r="14881" spans="1:14" s="369" customFormat="1" ht="12.75" hidden="1" customHeight="1" outlineLevel="1" x14ac:dyDescent="0.25">
      <c r="A14881" s="3"/>
      <c r="B14881" s="145" t="str">
        <f ca="1">B14864</f>
        <v>Asset Type 270</v>
      </c>
      <c r="C14881" s="145" t="str">
        <f ca="1">C14864</f>
        <v>Description - Asset Type 270</v>
      </c>
      <c r="D14881" s="3"/>
      <c r="E14881" s="3"/>
      <c r="F14881" s="106" t="s">
        <v>47</v>
      </c>
      <c r="G14881" s="296">
        <f t="shared" ref="G14881:N14881" si="1540">SUM(G14866:G14880)</f>
        <v>0</v>
      </c>
      <c r="H14881" s="296">
        <f t="shared" ca="1" si="1540"/>
        <v>0</v>
      </c>
      <c r="I14881" s="296">
        <f t="shared" ca="1" si="1540"/>
        <v>0</v>
      </c>
      <c r="J14881" s="296">
        <f t="shared" ca="1" si="1540"/>
        <v>0</v>
      </c>
      <c r="K14881" s="296">
        <f t="shared" ca="1" si="1540"/>
        <v>0</v>
      </c>
      <c r="L14881" s="296">
        <f t="shared" ca="1" si="1540"/>
        <v>0</v>
      </c>
      <c r="M14881" s="296">
        <f t="shared" ca="1" si="1540"/>
        <v>0</v>
      </c>
      <c r="N14881" s="296">
        <f t="shared" ca="1" si="1540"/>
        <v>0</v>
      </c>
    </row>
    <row r="14882" spans="1:14" s="369" customFormat="1" ht="12.75" hidden="1" customHeight="1" outlineLevel="2" x14ac:dyDescent="0.25">
      <c r="A14882" s="217">
        <f>A14864+1</f>
        <v>271</v>
      </c>
      <c r="B14882" s="22" t="str">
        <f ca="1">OFFSET($B$516,$A14882-1,0)</f>
        <v>Asset Type 271</v>
      </c>
      <c r="C14882" s="22" t="str">
        <f ca="1">OFFSET($C$516,$A14882-1,0)</f>
        <v>Description - Asset Type 271</v>
      </c>
      <c r="D14882" s="3"/>
      <c r="E14882" s="109"/>
      <c r="F14882" s="108" t="s">
        <v>46</v>
      </c>
      <c r="G14882" s="295">
        <f t="shared" ref="G14882:N14882" ca="1" si="1541">VLOOKUP($B14882,$B$516:$N$1015,5+G$5,FALSE)</f>
        <v>0</v>
      </c>
      <c r="H14882" s="295">
        <f t="shared" ca="1" si="1541"/>
        <v>0</v>
      </c>
      <c r="I14882" s="295">
        <f t="shared" ca="1" si="1541"/>
        <v>0</v>
      </c>
      <c r="J14882" s="295">
        <f t="shared" ca="1" si="1541"/>
        <v>0</v>
      </c>
      <c r="K14882" s="295">
        <f t="shared" ca="1" si="1541"/>
        <v>0</v>
      </c>
      <c r="L14882" s="295">
        <f t="shared" ca="1" si="1541"/>
        <v>0</v>
      </c>
      <c r="M14882" s="295">
        <f t="shared" ca="1" si="1541"/>
        <v>0</v>
      </c>
      <c r="N14882" s="295">
        <f t="shared" ca="1" si="1541"/>
        <v>0</v>
      </c>
    </row>
    <row r="14883" spans="1:14" s="369" customFormat="1" ht="12.75" hidden="1" customHeight="1" outlineLevel="2" x14ac:dyDescent="0.25">
      <c r="A14883" s="3"/>
      <c r="B14883" s="3"/>
      <c r="C14883" s="21"/>
      <c r="D14883" s="3"/>
      <c r="E14883" s="107"/>
      <c r="F14883" s="106" t="s">
        <v>80</v>
      </c>
      <c r="G14883" s="111">
        <f ca="1">VLOOKUP($B14882,'Input Sheet'!$B$515:$N$1014,5+G$5,FALSE)</f>
        <v>0</v>
      </c>
      <c r="H14883" s="111">
        <f ca="1">VLOOKUP($B14882,'Input Sheet'!$B$515:$N$1014,5+H$5,FALSE)</f>
        <v>0</v>
      </c>
      <c r="I14883" s="111">
        <f ca="1">VLOOKUP($B14882,'Input Sheet'!$B$515:$N$1014,5+I$5,FALSE)</f>
        <v>0</v>
      </c>
      <c r="J14883" s="111">
        <f ca="1">VLOOKUP($B14882,'Input Sheet'!$B$515:$N$1014,5+J$5,FALSE)</f>
        <v>0</v>
      </c>
      <c r="K14883" s="111">
        <f ca="1">VLOOKUP($B14882,'Input Sheet'!$B$515:$N$1014,5+K$5,FALSE)</f>
        <v>0</v>
      </c>
      <c r="L14883" s="111">
        <f ca="1">VLOOKUP($B14882,'Input Sheet'!$B$515:$N$1014,5+L$5,FALSE)</f>
        <v>0</v>
      </c>
      <c r="M14883" s="111">
        <f ca="1">VLOOKUP($B14882,'Input Sheet'!$B$515:$N$1014,5+M$5,FALSE)</f>
        <v>0</v>
      </c>
      <c r="N14883" s="111">
        <f ca="1">VLOOKUP($B14882,'Input Sheet'!$B$515:$N$1014,5+N$5,FALSE)</f>
        <v>0</v>
      </c>
    </row>
    <row r="14884" spans="1:14" s="369" customFormat="1" ht="12.75" hidden="1" customHeight="1" outlineLevel="2" x14ac:dyDescent="0.25">
      <c r="A14884" s="3"/>
      <c r="B14884" s="3"/>
      <c r="C14884" s="3"/>
      <c r="D14884" s="3">
        <v>1</v>
      </c>
      <c r="E14884" s="290">
        <f t="array" aca="1" ref="E14884:E14898" ca="1">TRANSPOSE(G14882:N14882)</f>
        <v>0</v>
      </c>
      <c r="F14884" s="291"/>
      <c r="G14884" s="292"/>
      <c r="H14884" s="293">
        <f ca="1">IF(OFFSET(H14884,-$D14884,0)="n/a","n/a",IF(H$5&gt;OFFSET(H14884,-$D14884,0)+$D14884,$E14884-SUM($G14884:G14884),($E14884-SUM($G14884:G14884))/(OFFSET(H14884,-$D14884,0)-(H$5-$D14884-1))))</f>
        <v>0</v>
      </c>
      <c r="I14884" s="293">
        <f ca="1">IF(OFFSET(I14884,-$D14884,0)="n/a","n/a",IF(I$5&gt;OFFSET(I14884,-$D14884,0)+$D14884,$E14884-SUM($G14884:H14884),($E14884-SUM($G14884:H14884))/(OFFSET(I14884,-$D14884,0)-(I$5-$D14884-1))))</f>
        <v>0</v>
      </c>
      <c r="J14884" s="293">
        <f ca="1">IF(OFFSET(J14884,-$D14884,0)="n/a","n/a",IF(J$5&gt;OFFSET(J14884,-$D14884,0)+$D14884,$E14884-SUM($G14884:I14884),($E14884-SUM($G14884:I14884))/(OFFSET(J14884,-$D14884,0)-(J$5-$D14884-1))))</f>
        <v>0</v>
      </c>
      <c r="K14884" s="293">
        <f ca="1">IF(OFFSET(K14884,-$D14884,0)="n/a","n/a",IF(K$5&gt;OFFSET(K14884,-$D14884,0)+$D14884,$E14884-SUM($G14884:J14884),($E14884-SUM($G14884:J14884))/(OFFSET(K14884,-$D14884,0)-(K$5-$D14884-1))))</f>
        <v>0</v>
      </c>
      <c r="L14884" s="293">
        <f ca="1">IF(OFFSET(L14884,-$D14884,0)="n/a","n/a",IF(L$5&gt;OFFSET(L14884,-$D14884,0)+$D14884,$E14884-SUM($G14884:K14884),($E14884-SUM($G14884:K14884))/(OFFSET(L14884,-$D14884,0)-(L$5-$D14884-1))))</f>
        <v>0</v>
      </c>
      <c r="M14884" s="293">
        <f ca="1">IF(OFFSET(M14884,-$D14884,0)="n/a","n/a",IF(M$5&gt;OFFSET(M14884,-$D14884,0)+$D14884,$E14884-SUM($G14884:L14884),($E14884-SUM($G14884:L14884))/(OFFSET(M14884,-$D14884,0)-(M$5-$D14884-1))))</f>
        <v>0</v>
      </c>
      <c r="N14884" s="293">
        <f ca="1">IF(OFFSET(N14884,-$D14884,0)="n/a","n/a",IF(N$5&gt;OFFSET(N14884,-$D14884,0)+$D14884,$E14884-SUM($G14884:M14884),($E14884-SUM($G14884:M14884))/(OFFSET(N14884,-$D14884,0)-(N$5-$D14884-1))))</f>
        <v>0</v>
      </c>
    </row>
    <row r="14885" spans="1:14" s="369" customFormat="1" ht="12.75" hidden="1" customHeight="1" outlineLevel="2" x14ac:dyDescent="0.25">
      <c r="A14885" s="3"/>
      <c r="B14885" s="3"/>
      <c r="C14885" s="392" t="s">
        <v>48</v>
      </c>
      <c r="D14885" s="3">
        <v>2</v>
      </c>
      <c r="E14885" s="290">
        <f ca="1"/>
        <v>0</v>
      </c>
      <c r="F14885" s="291"/>
      <c r="G14885" s="294"/>
      <c r="H14885" s="292"/>
      <c r="I14885" s="293">
        <f ca="1">IF(OFFSET(I14885,-$D14885,0)="n/a","n/a",IF(I$5&gt;OFFSET(I14885,-$D14885,0)+$D14885,$E14885-SUM($G14885:H14885),($E14885-SUM($G14885:H14885))/(OFFSET(I14885,-$D14885,0)-(I$5-$D14885-1))))</f>
        <v>0</v>
      </c>
      <c r="J14885" s="293">
        <f ca="1">IF(OFFSET(J14885,-$D14885,0)="n/a","n/a",IF(J$5&gt;OFFSET(J14885,-$D14885,0)+$D14885,$E14885-SUM($G14885:I14885),($E14885-SUM($G14885:I14885))/(OFFSET(J14885,-$D14885,0)-(J$5-$D14885-1))))</f>
        <v>0</v>
      </c>
      <c r="K14885" s="293">
        <f ca="1">IF(OFFSET(K14885,-$D14885,0)="n/a","n/a",IF(K$5&gt;OFFSET(K14885,-$D14885,0)+$D14885,$E14885-SUM($G14885:J14885),($E14885-SUM($G14885:J14885))/(OFFSET(K14885,-$D14885,0)-(K$5-$D14885-1))))</f>
        <v>0</v>
      </c>
      <c r="L14885" s="293">
        <f ca="1">IF(OFFSET(L14885,-$D14885,0)="n/a","n/a",IF(L$5&gt;OFFSET(L14885,-$D14885,0)+$D14885,$E14885-SUM($G14885:K14885),($E14885-SUM($G14885:K14885))/(OFFSET(L14885,-$D14885,0)-(L$5-$D14885-1))))</f>
        <v>0</v>
      </c>
      <c r="M14885" s="293">
        <f ca="1">IF(OFFSET(M14885,-$D14885,0)="n/a","n/a",IF(M$5&gt;OFFSET(M14885,-$D14885,0)+$D14885,$E14885-SUM($G14885:L14885),($E14885-SUM($G14885:L14885))/(OFFSET(M14885,-$D14885,0)-(M$5-$D14885-1))))</f>
        <v>0</v>
      </c>
      <c r="N14885" s="293">
        <f ca="1">IF(OFFSET(N14885,-$D14885,0)="n/a","n/a",IF(N$5&gt;OFFSET(N14885,-$D14885,0)+$D14885,$E14885-SUM($G14885:M14885),($E14885-SUM($G14885:M14885))/(OFFSET(N14885,-$D14885,0)-(N$5-$D14885-1))))</f>
        <v>0</v>
      </c>
    </row>
    <row r="14886" spans="1:14" s="369" customFormat="1" ht="12.75" hidden="1" customHeight="1" outlineLevel="2" x14ac:dyDescent="0.25">
      <c r="A14886" s="3"/>
      <c r="B14886" s="3"/>
      <c r="C14886" s="392"/>
      <c r="D14886" s="3">
        <v>3</v>
      </c>
      <c r="E14886" s="290">
        <f ca="1"/>
        <v>0</v>
      </c>
      <c r="F14886" s="291"/>
      <c r="G14886" s="294"/>
      <c r="H14886" s="294"/>
      <c r="I14886" s="292"/>
      <c r="J14886" s="293">
        <f ca="1">IF(OFFSET(J14886,-$D14886,0)="n/a","n/a",IF(J$5&gt;OFFSET(J14886,-$D14886,0)+$D14886,$E14886-SUM($G14886:I14886),($E14886-SUM($G14886:I14886))/(OFFSET(J14886,-$D14886,0)-(J$5-$D14886-1))))</f>
        <v>0</v>
      </c>
      <c r="K14886" s="293">
        <f ca="1">IF(OFFSET(K14886,-$D14886,0)="n/a","n/a",IF(K$5&gt;OFFSET(K14886,-$D14886,0)+$D14886,$E14886-SUM($G14886:J14886),($E14886-SUM($G14886:J14886))/(OFFSET(K14886,-$D14886,0)-(K$5-$D14886-1))))</f>
        <v>0</v>
      </c>
      <c r="L14886" s="293">
        <f ca="1">IF(OFFSET(L14886,-$D14886,0)="n/a","n/a",IF(L$5&gt;OFFSET(L14886,-$D14886,0)+$D14886,$E14886-SUM($G14886:K14886),($E14886-SUM($G14886:K14886))/(OFFSET(L14886,-$D14886,0)-(L$5-$D14886-1))))</f>
        <v>0</v>
      </c>
      <c r="M14886" s="293">
        <f ca="1">IF(OFFSET(M14886,-$D14886,0)="n/a","n/a",IF(M$5&gt;OFFSET(M14886,-$D14886,0)+$D14886,$E14886-SUM($G14886:L14886),($E14886-SUM($G14886:L14886))/(OFFSET(M14886,-$D14886,0)-(M$5-$D14886-1))))</f>
        <v>0</v>
      </c>
      <c r="N14886" s="293">
        <f ca="1">IF(OFFSET(N14886,-$D14886,0)="n/a","n/a",IF(N$5&gt;OFFSET(N14886,-$D14886,0)+$D14886,$E14886-SUM($G14886:M14886),($E14886-SUM($G14886:M14886))/(OFFSET(N14886,-$D14886,0)-(N$5-$D14886-1))))</f>
        <v>0</v>
      </c>
    </row>
    <row r="14887" spans="1:14" s="369" customFormat="1" ht="12.75" hidden="1" customHeight="1" outlineLevel="2" x14ac:dyDescent="0.25">
      <c r="A14887" s="3"/>
      <c r="B14887" s="3"/>
      <c r="C14887" s="392"/>
      <c r="D14887" s="3">
        <v>4</v>
      </c>
      <c r="E14887" s="290">
        <f ca="1"/>
        <v>0</v>
      </c>
      <c r="F14887" s="291"/>
      <c r="G14887" s="294"/>
      <c r="H14887" s="294"/>
      <c r="I14887" s="294"/>
      <c r="J14887" s="292"/>
      <c r="K14887" s="293">
        <f ca="1">IF(OFFSET(K14887,-$D14887,0)="n/a","n/a",IF(K$5&gt;OFFSET(K14887,-$D14887,0)+$D14887,$E14887-SUM($G14887:J14887),($E14887-SUM($G14887:J14887))/(OFFSET(K14887,-$D14887,0)-(K$5-$D14887-1))))</f>
        <v>0</v>
      </c>
      <c r="L14887" s="293">
        <f ca="1">IF(OFFSET(L14887,-$D14887,0)="n/a","n/a",IF(L$5&gt;OFFSET(L14887,-$D14887,0)+$D14887,$E14887-SUM($G14887:K14887),($E14887-SUM($G14887:K14887))/(OFFSET(L14887,-$D14887,0)-(L$5-$D14887-1))))</f>
        <v>0</v>
      </c>
      <c r="M14887" s="293">
        <f ca="1">IF(OFFSET(M14887,-$D14887,0)="n/a","n/a",IF(M$5&gt;OFFSET(M14887,-$D14887,0)+$D14887,$E14887-SUM($G14887:L14887),($E14887-SUM($G14887:L14887))/(OFFSET(M14887,-$D14887,0)-(M$5-$D14887-1))))</f>
        <v>0</v>
      </c>
      <c r="N14887" s="293">
        <f ca="1">IF(OFFSET(N14887,-$D14887,0)="n/a","n/a",IF(N$5&gt;OFFSET(N14887,-$D14887,0)+$D14887,$E14887-SUM($G14887:M14887),($E14887-SUM($G14887:M14887))/(OFFSET(N14887,-$D14887,0)-(N$5-$D14887-1))))</f>
        <v>0</v>
      </c>
    </row>
    <row r="14888" spans="1:14" s="369" customFormat="1" ht="12.75" hidden="1" customHeight="1" outlineLevel="2" x14ac:dyDescent="0.25">
      <c r="A14888" s="3"/>
      <c r="B14888" s="3"/>
      <c r="C14888" s="392"/>
      <c r="D14888" s="3">
        <v>5</v>
      </c>
      <c r="E14888" s="290">
        <f ca="1"/>
        <v>0</v>
      </c>
      <c r="F14888" s="291"/>
      <c r="G14888" s="294"/>
      <c r="H14888" s="294"/>
      <c r="I14888" s="294"/>
      <c r="J14888" s="294"/>
      <c r="K14888" s="292"/>
      <c r="L14888" s="293">
        <f ca="1">IF(OFFSET(L14888,-$D14888,0)="n/a","n/a",IF(L$5&gt;OFFSET(L14888,-$D14888,0)+$D14888,$E14888-SUM($G14888:K14888),($E14888-SUM($G14888:K14888))/(OFFSET(L14888,-$D14888,0)-(L$5-$D14888-1))))</f>
        <v>0</v>
      </c>
      <c r="M14888" s="293">
        <f ca="1">IF(OFFSET(M14888,-$D14888,0)="n/a","n/a",IF(M$5&gt;OFFSET(M14888,-$D14888,0)+$D14888,$E14888-SUM($G14888:L14888),($E14888-SUM($G14888:L14888))/(OFFSET(M14888,-$D14888,0)-(M$5-$D14888-1))))</f>
        <v>0</v>
      </c>
      <c r="N14888" s="293">
        <f ca="1">IF(OFFSET(N14888,-$D14888,0)="n/a","n/a",IF(N$5&gt;OFFSET(N14888,-$D14888,0)+$D14888,$E14888-SUM($G14888:M14888),($E14888-SUM($G14888:M14888))/(OFFSET(N14888,-$D14888,0)-(N$5-$D14888-1))))</f>
        <v>0</v>
      </c>
    </row>
    <row r="14889" spans="1:14" s="369" customFormat="1" ht="12.75" hidden="1" customHeight="1" outlineLevel="2" x14ac:dyDescent="0.25">
      <c r="A14889" s="3"/>
      <c r="B14889" s="3"/>
      <c r="C14889" s="392"/>
      <c r="D14889" s="3">
        <v>6</v>
      </c>
      <c r="E14889" s="290">
        <f ca="1"/>
        <v>0</v>
      </c>
      <c r="F14889" s="291"/>
      <c r="G14889" s="294"/>
      <c r="H14889" s="294"/>
      <c r="I14889" s="294"/>
      <c r="J14889" s="294"/>
      <c r="K14889" s="294"/>
      <c r="L14889" s="292"/>
      <c r="M14889" s="293">
        <f ca="1">IF(OFFSET(M14889,-$D14889,0)="n/a","n/a",IF(M$5&gt;OFFSET(M14889,-$D14889,0)+$D14889,$E14889-SUM($G14889:L14889),($E14889-SUM($G14889:L14889))/(OFFSET(M14889,-$D14889,0)-(M$5-$D14889-1))))</f>
        <v>0</v>
      </c>
      <c r="N14889" s="293">
        <f ca="1">IF(OFFSET(N14889,-$D14889,0)="n/a","n/a",IF(N$5&gt;OFFSET(N14889,-$D14889,0)+$D14889,$E14889-SUM($G14889:M14889),($E14889-SUM($G14889:M14889))/(OFFSET(N14889,-$D14889,0)-(N$5-$D14889-1))))</f>
        <v>0</v>
      </c>
    </row>
    <row r="14890" spans="1:14" s="369" customFormat="1" ht="12.75" hidden="1" customHeight="1" outlineLevel="2" x14ac:dyDescent="0.25">
      <c r="A14890" s="3"/>
      <c r="B14890" s="3"/>
      <c r="C14890" s="392"/>
      <c r="D14890" s="3">
        <v>7</v>
      </c>
      <c r="E14890" s="290">
        <f ca="1"/>
        <v>0</v>
      </c>
      <c r="F14890" s="291"/>
      <c r="G14890" s="294"/>
      <c r="H14890" s="294"/>
      <c r="I14890" s="294"/>
      <c r="J14890" s="294"/>
      <c r="K14890" s="294"/>
      <c r="L14890" s="294"/>
      <c r="M14890" s="292"/>
      <c r="N14890" s="293">
        <f ca="1">IF(OFFSET(N14890,-$D14890,0)="n/a","n/a",IF(N$5&gt;OFFSET(N14890,-$D14890,0)+$D14890,$E14890-SUM($G14890:M14890),($E14890-SUM($G14890:M14890))/(OFFSET(N14890,-$D14890,0)-(N$5-$D14890-1))))</f>
        <v>0</v>
      </c>
    </row>
    <row r="14891" spans="1:14" s="369" customFormat="1" ht="12.75" hidden="1" customHeight="1" outlineLevel="2" x14ac:dyDescent="0.25">
      <c r="A14891" s="3"/>
      <c r="B14891" s="3"/>
      <c r="C14891" s="392"/>
      <c r="D14891" s="3">
        <v>8</v>
      </c>
      <c r="E14891" s="290">
        <f ca="1"/>
        <v>0</v>
      </c>
      <c r="F14891" s="291"/>
      <c r="G14891" s="294"/>
      <c r="H14891" s="294"/>
      <c r="I14891" s="294"/>
      <c r="J14891" s="294"/>
      <c r="K14891" s="294"/>
      <c r="L14891" s="294"/>
      <c r="M14891" s="294"/>
      <c r="N14891" s="292"/>
    </row>
    <row r="14892" spans="1:14" s="369" customFormat="1" ht="12.75" hidden="1" customHeight="1" outlineLevel="2" x14ac:dyDescent="0.25">
      <c r="A14892" s="3"/>
      <c r="B14892" s="3"/>
      <c r="C14892" s="392"/>
      <c r="D14892" s="3">
        <v>9</v>
      </c>
      <c r="E14892" s="290" t="e">
        <f ca="1"/>
        <v>#N/A</v>
      </c>
      <c r="F14892" s="291"/>
      <c r="G14892" s="294"/>
      <c r="H14892" s="294"/>
      <c r="I14892" s="294"/>
      <c r="J14892" s="294"/>
      <c r="K14892" s="294"/>
      <c r="L14892" s="294"/>
      <c r="M14892" s="294"/>
      <c r="N14892" s="294"/>
    </row>
    <row r="14893" spans="1:14" s="369" customFormat="1" ht="12.75" hidden="1" customHeight="1" outlineLevel="2" x14ac:dyDescent="0.25">
      <c r="A14893" s="3"/>
      <c r="B14893" s="3"/>
      <c r="C14893" s="392"/>
      <c r="D14893" s="3">
        <v>10</v>
      </c>
      <c r="E14893" s="290" t="e">
        <f ca="1"/>
        <v>#N/A</v>
      </c>
      <c r="F14893" s="291"/>
      <c r="G14893" s="294"/>
      <c r="H14893" s="294"/>
      <c r="I14893" s="294"/>
      <c r="J14893" s="294"/>
      <c r="K14893" s="294"/>
      <c r="L14893" s="294"/>
      <c r="M14893" s="294"/>
      <c r="N14893" s="294"/>
    </row>
    <row r="14894" spans="1:14" s="369" customFormat="1" ht="12.75" hidden="1" customHeight="1" outlineLevel="2" x14ac:dyDescent="0.25">
      <c r="A14894" s="3"/>
      <c r="B14894" s="3"/>
      <c r="C14894" s="392"/>
      <c r="D14894" s="3">
        <v>11</v>
      </c>
      <c r="E14894" s="290" t="e">
        <f ca="1"/>
        <v>#N/A</v>
      </c>
      <c r="F14894" s="291"/>
      <c r="G14894" s="294"/>
      <c r="H14894" s="294"/>
      <c r="I14894" s="294"/>
      <c r="J14894" s="294"/>
      <c r="K14894" s="294"/>
      <c r="L14894" s="294"/>
      <c r="M14894" s="294"/>
      <c r="N14894" s="294"/>
    </row>
    <row r="14895" spans="1:14" s="369" customFormat="1" ht="12.75" hidden="1" customHeight="1" outlineLevel="2" x14ac:dyDescent="0.25">
      <c r="A14895" s="3"/>
      <c r="B14895" s="3"/>
      <c r="C14895" s="392"/>
      <c r="D14895" s="3">
        <v>12</v>
      </c>
      <c r="E14895" s="290" t="e">
        <f ca="1"/>
        <v>#N/A</v>
      </c>
      <c r="F14895" s="291"/>
      <c r="G14895" s="294"/>
      <c r="H14895" s="294"/>
      <c r="I14895" s="294"/>
      <c r="J14895" s="294"/>
      <c r="K14895" s="294"/>
      <c r="L14895" s="294"/>
      <c r="M14895" s="294"/>
      <c r="N14895" s="294"/>
    </row>
    <row r="14896" spans="1:14" s="369" customFormat="1" ht="12.75" hidden="1" customHeight="1" outlineLevel="2" x14ac:dyDescent="0.25">
      <c r="A14896" s="3"/>
      <c r="B14896" s="3"/>
      <c r="C14896" s="392"/>
      <c r="D14896" s="3">
        <v>13</v>
      </c>
      <c r="E14896" s="290" t="e">
        <f ca="1"/>
        <v>#N/A</v>
      </c>
      <c r="F14896" s="291"/>
      <c r="G14896" s="294"/>
      <c r="H14896" s="294"/>
      <c r="I14896" s="294"/>
      <c r="J14896" s="294"/>
      <c r="K14896" s="294"/>
      <c r="L14896" s="294"/>
      <c r="M14896" s="294"/>
      <c r="N14896" s="294"/>
    </row>
    <row r="14897" spans="1:14" s="369" customFormat="1" ht="12.75" hidden="1" customHeight="1" outlineLevel="2" x14ac:dyDescent="0.25">
      <c r="A14897" s="3"/>
      <c r="B14897" s="3"/>
      <c r="C14897" s="392"/>
      <c r="D14897" s="3">
        <v>14</v>
      </c>
      <c r="E14897" s="290" t="e">
        <f ca="1"/>
        <v>#N/A</v>
      </c>
      <c r="F14897" s="291"/>
      <c r="G14897" s="294"/>
      <c r="H14897" s="294"/>
      <c r="I14897" s="294"/>
      <c r="J14897" s="294"/>
      <c r="K14897" s="294"/>
      <c r="L14897" s="294"/>
      <c r="M14897" s="294"/>
      <c r="N14897" s="294"/>
    </row>
    <row r="14898" spans="1:14" s="369" customFormat="1" ht="12.75" hidden="1" customHeight="1" outlineLevel="2" x14ac:dyDescent="0.25">
      <c r="A14898" s="3"/>
      <c r="B14898" s="3"/>
      <c r="C14898" s="392"/>
      <c r="D14898" s="3">
        <v>15</v>
      </c>
      <c r="E14898" s="290" t="e">
        <f ca="1"/>
        <v>#N/A</v>
      </c>
      <c r="F14898" s="291"/>
      <c r="G14898" s="294"/>
      <c r="H14898" s="294"/>
      <c r="I14898" s="294"/>
      <c r="J14898" s="294"/>
      <c r="K14898" s="294"/>
      <c r="L14898" s="294"/>
      <c r="M14898" s="294"/>
      <c r="N14898" s="294"/>
    </row>
    <row r="14899" spans="1:14" s="369" customFormat="1" ht="12.75" hidden="1" customHeight="1" outlineLevel="1" x14ac:dyDescent="0.25">
      <c r="A14899" s="3"/>
      <c r="B14899" s="145" t="str">
        <f ca="1">B14882</f>
        <v>Asset Type 271</v>
      </c>
      <c r="C14899" s="145" t="str">
        <f ca="1">C14882</f>
        <v>Description - Asset Type 271</v>
      </c>
      <c r="D14899" s="3"/>
      <c r="E14899" s="3"/>
      <c r="F14899" s="106" t="s">
        <v>47</v>
      </c>
      <c r="G14899" s="296">
        <f t="shared" ref="G14899:N14899" si="1542">SUM(G14884:G14898)</f>
        <v>0</v>
      </c>
      <c r="H14899" s="296">
        <f t="shared" ca="1" si="1542"/>
        <v>0</v>
      </c>
      <c r="I14899" s="296">
        <f t="shared" ca="1" si="1542"/>
        <v>0</v>
      </c>
      <c r="J14899" s="296">
        <f t="shared" ca="1" si="1542"/>
        <v>0</v>
      </c>
      <c r="K14899" s="296">
        <f t="shared" ca="1" si="1542"/>
        <v>0</v>
      </c>
      <c r="L14899" s="296">
        <f t="shared" ca="1" si="1542"/>
        <v>0</v>
      </c>
      <c r="M14899" s="296">
        <f t="shared" ca="1" si="1542"/>
        <v>0</v>
      </c>
      <c r="N14899" s="296">
        <f t="shared" ca="1" si="1542"/>
        <v>0</v>
      </c>
    </row>
    <row r="14900" spans="1:14" s="369" customFormat="1" ht="12.75" hidden="1" customHeight="1" outlineLevel="2" x14ac:dyDescent="0.25">
      <c r="A14900" s="217">
        <f>A14882+1</f>
        <v>272</v>
      </c>
      <c r="B14900" s="22" t="str">
        <f ca="1">OFFSET($B$516,$A14900-1,0)</f>
        <v>Asset Type 272</v>
      </c>
      <c r="C14900" s="22" t="str">
        <f ca="1">OFFSET($C$516,$A14900-1,0)</f>
        <v>Description - Asset Type 272</v>
      </c>
      <c r="D14900" s="3"/>
      <c r="E14900" s="109"/>
      <c r="F14900" s="108" t="s">
        <v>46</v>
      </c>
      <c r="G14900" s="295">
        <f t="shared" ref="G14900:N14900" ca="1" si="1543">VLOOKUP($B14900,$B$516:$N$1015,5+G$5,FALSE)</f>
        <v>0</v>
      </c>
      <c r="H14900" s="295">
        <f t="shared" ca="1" si="1543"/>
        <v>0</v>
      </c>
      <c r="I14900" s="295">
        <f t="shared" ca="1" si="1543"/>
        <v>0</v>
      </c>
      <c r="J14900" s="295">
        <f t="shared" ca="1" si="1543"/>
        <v>0</v>
      </c>
      <c r="K14900" s="295">
        <f t="shared" ca="1" si="1543"/>
        <v>0</v>
      </c>
      <c r="L14900" s="295">
        <f t="shared" ca="1" si="1543"/>
        <v>0</v>
      </c>
      <c r="M14900" s="295">
        <f t="shared" ca="1" si="1543"/>
        <v>0</v>
      </c>
      <c r="N14900" s="295">
        <f t="shared" ca="1" si="1543"/>
        <v>0</v>
      </c>
    </row>
    <row r="14901" spans="1:14" s="369" customFormat="1" ht="12.75" hidden="1" customHeight="1" outlineLevel="2" x14ac:dyDescent="0.25">
      <c r="A14901" s="3"/>
      <c r="B14901" s="3"/>
      <c r="C14901" s="21"/>
      <c r="D14901" s="3"/>
      <c r="E14901" s="107"/>
      <c r="F14901" s="106" t="s">
        <v>80</v>
      </c>
      <c r="G14901" s="111">
        <f ca="1">VLOOKUP($B14900,'Input Sheet'!$B$515:$N$1014,5+G$5,FALSE)</f>
        <v>0</v>
      </c>
      <c r="H14901" s="111">
        <f ca="1">VLOOKUP($B14900,'Input Sheet'!$B$515:$N$1014,5+H$5,FALSE)</f>
        <v>0</v>
      </c>
      <c r="I14901" s="111">
        <f ca="1">VLOOKUP($B14900,'Input Sheet'!$B$515:$N$1014,5+I$5,FALSE)</f>
        <v>0</v>
      </c>
      <c r="J14901" s="111">
        <f ca="1">VLOOKUP($B14900,'Input Sheet'!$B$515:$N$1014,5+J$5,FALSE)</f>
        <v>0</v>
      </c>
      <c r="K14901" s="111">
        <f ca="1">VLOOKUP($B14900,'Input Sheet'!$B$515:$N$1014,5+K$5,FALSE)</f>
        <v>0</v>
      </c>
      <c r="L14901" s="111">
        <f ca="1">VLOOKUP($B14900,'Input Sheet'!$B$515:$N$1014,5+L$5,FALSE)</f>
        <v>0</v>
      </c>
      <c r="M14901" s="111">
        <f ca="1">VLOOKUP($B14900,'Input Sheet'!$B$515:$N$1014,5+M$5,FALSE)</f>
        <v>0</v>
      </c>
      <c r="N14901" s="111">
        <f ca="1">VLOOKUP($B14900,'Input Sheet'!$B$515:$N$1014,5+N$5,FALSE)</f>
        <v>0</v>
      </c>
    </row>
    <row r="14902" spans="1:14" s="369" customFormat="1" ht="12.75" hidden="1" customHeight="1" outlineLevel="2" x14ac:dyDescent="0.25">
      <c r="A14902" s="3"/>
      <c r="B14902" s="3"/>
      <c r="C14902" s="3"/>
      <c r="D14902" s="3">
        <v>1</v>
      </c>
      <c r="E14902" s="290">
        <f t="array" aca="1" ref="E14902:E14916" ca="1">TRANSPOSE(G14900:N14900)</f>
        <v>0</v>
      </c>
      <c r="F14902" s="291"/>
      <c r="G14902" s="292"/>
      <c r="H14902" s="293">
        <f ca="1">IF(OFFSET(H14902,-$D14902,0)="n/a","n/a",IF(H$5&gt;OFFSET(H14902,-$D14902,0)+$D14902,$E14902-SUM($G14902:G14902),($E14902-SUM($G14902:G14902))/(OFFSET(H14902,-$D14902,0)-(H$5-$D14902-1))))</f>
        <v>0</v>
      </c>
      <c r="I14902" s="293">
        <f ca="1">IF(OFFSET(I14902,-$D14902,0)="n/a","n/a",IF(I$5&gt;OFFSET(I14902,-$D14902,0)+$D14902,$E14902-SUM($G14902:H14902),($E14902-SUM($G14902:H14902))/(OFFSET(I14902,-$D14902,0)-(I$5-$D14902-1))))</f>
        <v>0</v>
      </c>
      <c r="J14902" s="293">
        <f ca="1">IF(OFFSET(J14902,-$D14902,0)="n/a","n/a",IF(J$5&gt;OFFSET(J14902,-$D14902,0)+$D14902,$E14902-SUM($G14902:I14902),($E14902-SUM($G14902:I14902))/(OFFSET(J14902,-$D14902,0)-(J$5-$D14902-1))))</f>
        <v>0</v>
      </c>
      <c r="K14902" s="293">
        <f ca="1">IF(OFFSET(K14902,-$D14902,0)="n/a","n/a",IF(K$5&gt;OFFSET(K14902,-$D14902,0)+$D14902,$E14902-SUM($G14902:J14902),($E14902-SUM($G14902:J14902))/(OFFSET(K14902,-$D14902,0)-(K$5-$D14902-1))))</f>
        <v>0</v>
      </c>
      <c r="L14902" s="293">
        <f ca="1">IF(OFFSET(L14902,-$D14902,0)="n/a","n/a",IF(L$5&gt;OFFSET(L14902,-$D14902,0)+$D14902,$E14902-SUM($G14902:K14902),($E14902-SUM($G14902:K14902))/(OFFSET(L14902,-$D14902,0)-(L$5-$D14902-1))))</f>
        <v>0</v>
      </c>
      <c r="M14902" s="293">
        <f ca="1">IF(OFFSET(M14902,-$D14902,0)="n/a","n/a",IF(M$5&gt;OFFSET(M14902,-$D14902,0)+$D14902,$E14902-SUM($G14902:L14902),($E14902-SUM($G14902:L14902))/(OFFSET(M14902,-$D14902,0)-(M$5-$D14902-1))))</f>
        <v>0</v>
      </c>
      <c r="N14902" s="293">
        <f ca="1">IF(OFFSET(N14902,-$D14902,0)="n/a","n/a",IF(N$5&gt;OFFSET(N14902,-$D14902,0)+$D14902,$E14902-SUM($G14902:M14902),($E14902-SUM($G14902:M14902))/(OFFSET(N14902,-$D14902,0)-(N$5-$D14902-1))))</f>
        <v>0</v>
      </c>
    </row>
    <row r="14903" spans="1:14" s="369" customFormat="1" ht="12.75" hidden="1" customHeight="1" outlineLevel="2" x14ac:dyDescent="0.25">
      <c r="A14903" s="3"/>
      <c r="B14903" s="3"/>
      <c r="C14903" s="392" t="s">
        <v>48</v>
      </c>
      <c r="D14903" s="3">
        <v>2</v>
      </c>
      <c r="E14903" s="290">
        <f ca="1"/>
        <v>0</v>
      </c>
      <c r="F14903" s="291"/>
      <c r="G14903" s="294"/>
      <c r="H14903" s="292"/>
      <c r="I14903" s="293">
        <f ca="1">IF(OFFSET(I14903,-$D14903,0)="n/a","n/a",IF(I$5&gt;OFFSET(I14903,-$D14903,0)+$D14903,$E14903-SUM($G14903:H14903),($E14903-SUM($G14903:H14903))/(OFFSET(I14903,-$D14903,0)-(I$5-$D14903-1))))</f>
        <v>0</v>
      </c>
      <c r="J14903" s="293">
        <f ca="1">IF(OFFSET(J14903,-$D14903,0)="n/a","n/a",IF(J$5&gt;OFFSET(J14903,-$D14903,0)+$D14903,$E14903-SUM($G14903:I14903),($E14903-SUM($G14903:I14903))/(OFFSET(J14903,-$D14903,0)-(J$5-$D14903-1))))</f>
        <v>0</v>
      </c>
      <c r="K14903" s="293">
        <f ca="1">IF(OFFSET(K14903,-$D14903,0)="n/a","n/a",IF(K$5&gt;OFFSET(K14903,-$D14903,0)+$D14903,$E14903-SUM($G14903:J14903),($E14903-SUM($G14903:J14903))/(OFFSET(K14903,-$D14903,0)-(K$5-$D14903-1))))</f>
        <v>0</v>
      </c>
      <c r="L14903" s="293">
        <f ca="1">IF(OFFSET(L14903,-$D14903,0)="n/a","n/a",IF(L$5&gt;OFFSET(L14903,-$D14903,0)+$D14903,$E14903-SUM($G14903:K14903),($E14903-SUM($G14903:K14903))/(OFFSET(L14903,-$D14903,0)-(L$5-$D14903-1))))</f>
        <v>0</v>
      </c>
      <c r="M14903" s="293">
        <f ca="1">IF(OFFSET(M14903,-$D14903,0)="n/a","n/a",IF(M$5&gt;OFFSET(M14903,-$D14903,0)+$D14903,$E14903-SUM($G14903:L14903),($E14903-SUM($G14903:L14903))/(OFFSET(M14903,-$D14903,0)-(M$5-$D14903-1))))</f>
        <v>0</v>
      </c>
      <c r="N14903" s="293">
        <f ca="1">IF(OFFSET(N14903,-$D14903,0)="n/a","n/a",IF(N$5&gt;OFFSET(N14903,-$D14903,0)+$D14903,$E14903-SUM($G14903:M14903),($E14903-SUM($G14903:M14903))/(OFFSET(N14903,-$D14903,0)-(N$5-$D14903-1))))</f>
        <v>0</v>
      </c>
    </row>
    <row r="14904" spans="1:14" s="369" customFormat="1" ht="12.75" hidden="1" customHeight="1" outlineLevel="2" x14ac:dyDescent="0.25">
      <c r="A14904" s="3"/>
      <c r="B14904" s="3"/>
      <c r="C14904" s="392"/>
      <c r="D14904" s="3">
        <v>3</v>
      </c>
      <c r="E14904" s="290">
        <f ca="1"/>
        <v>0</v>
      </c>
      <c r="F14904" s="291"/>
      <c r="G14904" s="294"/>
      <c r="H14904" s="294"/>
      <c r="I14904" s="292"/>
      <c r="J14904" s="293">
        <f ca="1">IF(OFFSET(J14904,-$D14904,0)="n/a","n/a",IF(J$5&gt;OFFSET(J14904,-$D14904,0)+$D14904,$E14904-SUM($G14904:I14904),($E14904-SUM($G14904:I14904))/(OFFSET(J14904,-$D14904,0)-(J$5-$D14904-1))))</f>
        <v>0</v>
      </c>
      <c r="K14904" s="293">
        <f ca="1">IF(OFFSET(K14904,-$D14904,0)="n/a","n/a",IF(K$5&gt;OFFSET(K14904,-$D14904,0)+$D14904,$E14904-SUM($G14904:J14904),($E14904-SUM($G14904:J14904))/(OFFSET(K14904,-$D14904,0)-(K$5-$D14904-1))))</f>
        <v>0</v>
      </c>
      <c r="L14904" s="293">
        <f ca="1">IF(OFFSET(L14904,-$D14904,0)="n/a","n/a",IF(L$5&gt;OFFSET(L14904,-$D14904,0)+$D14904,$E14904-SUM($G14904:K14904),($E14904-SUM($G14904:K14904))/(OFFSET(L14904,-$D14904,0)-(L$5-$D14904-1))))</f>
        <v>0</v>
      </c>
      <c r="M14904" s="293">
        <f ca="1">IF(OFFSET(M14904,-$D14904,0)="n/a","n/a",IF(M$5&gt;OFFSET(M14904,-$D14904,0)+$D14904,$E14904-SUM($G14904:L14904),($E14904-SUM($G14904:L14904))/(OFFSET(M14904,-$D14904,0)-(M$5-$D14904-1))))</f>
        <v>0</v>
      </c>
      <c r="N14904" s="293">
        <f ca="1">IF(OFFSET(N14904,-$D14904,0)="n/a","n/a",IF(N$5&gt;OFFSET(N14904,-$D14904,0)+$D14904,$E14904-SUM($G14904:M14904),($E14904-SUM($G14904:M14904))/(OFFSET(N14904,-$D14904,0)-(N$5-$D14904-1))))</f>
        <v>0</v>
      </c>
    </row>
    <row r="14905" spans="1:14" s="369" customFormat="1" ht="12.75" hidden="1" customHeight="1" outlineLevel="2" x14ac:dyDescent="0.25">
      <c r="A14905" s="3"/>
      <c r="B14905" s="3"/>
      <c r="C14905" s="392"/>
      <c r="D14905" s="3">
        <v>4</v>
      </c>
      <c r="E14905" s="290">
        <f ca="1"/>
        <v>0</v>
      </c>
      <c r="F14905" s="291"/>
      <c r="G14905" s="294"/>
      <c r="H14905" s="294"/>
      <c r="I14905" s="294"/>
      <c r="J14905" s="292"/>
      <c r="K14905" s="293">
        <f ca="1">IF(OFFSET(K14905,-$D14905,0)="n/a","n/a",IF(K$5&gt;OFFSET(K14905,-$D14905,0)+$D14905,$E14905-SUM($G14905:J14905),($E14905-SUM($G14905:J14905))/(OFFSET(K14905,-$D14905,0)-(K$5-$D14905-1))))</f>
        <v>0</v>
      </c>
      <c r="L14905" s="293">
        <f ca="1">IF(OFFSET(L14905,-$D14905,0)="n/a","n/a",IF(L$5&gt;OFFSET(L14905,-$D14905,0)+$D14905,$E14905-SUM($G14905:K14905),($E14905-SUM($G14905:K14905))/(OFFSET(L14905,-$D14905,0)-(L$5-$D14905-1))))</f>
        <v>0</v>
      </c>
      <c r="M14905" s="293">
        <f ca="1">IF(OFFSET(M14905,-$D14905,0)="n/a","n/a",IF(M$5&gt;OFFSET(M14905,-$D14905,0)+$D14905,$E14905-SUM($G14905:L14905),($E14905-SUM($G14905:L14905))/(OFFSET(M14905,-$D14905,0)-(M$5-$D14905-1))))</f>
        <v>0</v>
      </c>
      <c r="N14905" s="293">
        <f ca="1">IF(OFFSET(N14905,-$D14905,0)="n/a","n/a",IF(N$5&gt;OFFSET(N14905,-$D14905,0)+$D14905,$E14905-SUM($G14905:M14905),($E14905-SUM($G14905:M14905))/(OFFSET(N14905,-$D14905,0)-(N$5-$D14905-1))))</f>
        <v>0</v>
      </c>
    </row>
    <row r="14906" spans="1:14" s="369" customFormat="1" ht="12.75" hidden="1" customHeight="1" outlineLevel="2" x14ac:dyDescent="0.25">
      <c r="A14906" s="3"/>
      <c r="B14906" s="3"/>
      <c r="C14906" s="392"/>
      <c r="D14906" s="3">
        <v>5</v>
      </c>
      <c r="E14906" s="290">
        <f ca="1"/>
        <v>0</v>
      </c>
      <c r="F14906" s="291"/>
      <c r="G14906" s="294"/>
      <c r="H14906" s="294"/>
      <c r="I14906" s="294"/>
      <c r="J14906" s="294"/>
      <c r="K14906" s="292"/>
      <c r="L14906" s="293">
        <f ca="1">IF(OFFSET(L14906,-$D14906,0)="n/a","n/a",IF(L$5&gt;OFFSET(L14906,-$D14906,0)+$D14906,$E14906-SUM($G14906:K14906),($E14906-SUM($G14906:K14906))/(OFFSET(L14906,-$D14906,0)-(L$5-$D14906-1))))</f>
        <v>0</v>
      </c>
      <c r="M14906" s="293">
        <f ca="1">IF(OFFSET(M14906,-$D14906,0)="n/a","n/a",IF(M$5&gt;OFFSET(M14906,-$D14906,0)+$D14906,$E14906-SUM($G14906:L14906),($E14906-SUM($G14906:L14906))/(OFFSET(M14906,-$D14906,0)-(M$5-$D14906-1))))</f>
        <v>0</v>
      </c>
      <c r="N14906" s="293">
        <f ca="1">IF(OFFSET(N14906,-$D14906,0)="n/a","n/a",IF(N$5&gt;OFFSET(N14906,-$D14906,0)+$D14906,$E14906-SUM($G14906:M14906),($E14906-SUM($G14906:M14906))/(OFFSET(N14906,-$D14906,0)-(N$5-$D14906-1))))</f>
        <v>0</v>
      </c>
    </row>
    <row r="14907" spans="1:14" s="369" customFormat="1" ht="12.75" hidden="1" customHeight="1" outlineLevel="2" x14ac:dyDescent="0.25">
      <c r="A14907" s="3"/>
      <c r="B14907" s="3"/>
      <c r="C14907" s="392"/>
      <c r="D14907" s="3">
        <v>6</v>
      </c>
      <c r="E14907" s="290">
        <f ca="1"/>
        <v>0</v>
      </c>
      <c r="F14907" s="291"/>
      <c r="G14907" s="294"/>
      <c r="H14907" s="294"/>
      <c r="I14907" s="294"/>
      <c r="J14907" s="294"/>
      <c r="K14907" s="294"/>
      <c r="L14907" s="292"/>
      <c r="M14907" s="293">
        <f ca="1">IF(OFFSET(M14907,-$D14907,0)="n/a","n/a",IF(M$5&gt;OFFSET(M14907,-$D14907,0)+$D14907,$E14907-SUM($G14907:L14907),($E14907-SUM($G14907:L14907))/(OFFSET(M14907,-$D14907,0)-(M$5-$D14907-1))))</f>
        <v>0</v>
      </c>
      <c r="N14907" s="293">
        <f ca="1">IF(OFFSET(N14907,-$D14907,0)="n/a","n/a",IF(N$5&gt;OFFSET(N14907,-$D14907,0)+$D14907,$E14907-SUM($G14907:M14907),($E14907-SUM($G14907:M14907))/(OFFSET(N14907,-$D14907,0)-(N$5-$D14907-1))))</f>
        <v>0</v>
      </c>
    </row>
    <row r="14908" spans="1:14" s="369" customFormat="1" ht="12.75" hidden="1" customHeight="1" outlineLevel="2" x14ac:dyDescent="0.25">
      <c r="A14908" s="3"/>
      <c r="B14908" s="3"/>
      <c r="C14908" s="392"/>
      <c r="D14908" s="3">
        <v>7</v>
      </c>
      <c r="E14908" s="290">
        <f ca="1"/>
        <v>0</v>
      </c>
      <c r="F14908" s="291"/>
      <c r="G14908" s="294"/>
      <c r="H14908" s="294"/>
      <c r="I14908" s="294"/>
      <c r="J14908" s="294"/>
      <c r="K14908" s="294"/>
      <c r="L14908" s="294"/>
      <c r="M14908" s="292"/>
      <c r="N14908" s="293">
        <f ca="1">IF(OFFSET(N14908,-$D14908,0)="n/a","n/a",IF(N$5&gt;OFFSET(N14908,-$D14908,0)+$D14908,$E14908-SUM($G14908:M14908),($E14908-SUM($G14908:M14908))/(OFFSET(N14908,-$D14908,0)-(N$5-$D14908-1))))</f>
        <v>0</v>
      </c>
    </row>
    <row r="14909" spans="1:14" s="369" customFormat="1" ht="12.75" hidden="1" customHeight="1" outlineLevel="2" x14ac:dyDescent="0.25">
      <c r="A14909" s="3"/>
      <c r="B14909" s="3"/>
      <c r="C14909" s="392"/>
      <c r="D14909" s="3">
        <v>8</v>
      </c>
      <c r="E14909" s="290">
        <f ca="1"/>
        <v>0</v>
      </c>
      <c r="F14909" s="291"/>
      <c r="G14909" s="294"/>
      <c r="H14909" s="294"/>
      <c r="I14909" s="294"/>
      <c r="J14909" s="294"/>
      <c r="K14909" s="294"/>
      <c r="L14909" s="294"/>
      <c r="M14909" s="294"/>
      <c r="N14909" s="292"/>
    </row>
    <row r="14910" spans="1:14" s="369" customFormat="1" ht="12.75" hidden="1" customHeight="1" outlineLevel="2" x14ac:dyDescent="0.25">
      <c r="A14910" s="3"/>
      <c r="B14910" s="3"/>
      <c r="C14910" s="392"/>
      <c r="D14910" s="3">
        <v>9</v>
      </c>
      <c r="E14910" s="290" t="e">
        <f ca="1"/>
        <v>#N/A</v>
      </c>
      <c r="F14910" s="291"/>
      <c r="G14910" s="294"/>
      <c r="H14910" s="294"/>
      <c r="I14910" s="294"/>
      <c r="J14910" s="294"/>
      <c r="K14910" s="294"/>
      <c r="L14910" s="294"/>
      <c r="M14910" s="294"/>
      <c r="N14910" s="294"/>
    </row>
    <row r="14911" spans="1:14" s="369" customFormat="1" ht="12.75" hidden="1" customHeight="1" outlineLevel="2" x14ac:dyDescent="0.25">
      <c r="A14911" s="3"/>
      <c r="B14911" s="3"/>
      <c r="C14911" s="392"/>
      <c r="D14911" s="3">
        <v>10</v>
      </c>
      <c r="E14911" s="290" t="e">
        <f ca="1"/>
        <v>#N/A</v>
      </c>
      <c r="F14911" s="291"/>
      <c r="G14911" s="294"/>
      <c r="H14911" s="294"/>
      <c r="I14911" s="294"/>
      <c r="J14911" s="294"/>
      <c r="K14911" s="294"/>
      <c r="L14911" s="294"/>
      <c r="M14911" s="294"/>
      <c r="N14911" s="294"/>
    </row>
    <row r="14912" spans="1:14" s="369" customFormat="1" ht="12.75" hidden="1" customHeight="1" outlineLevel="2" x14ac:dyDescent="0.25">
      <c r="A14912" s="3"/>
      <c r="B14912" s="3"/>
      <c r="C14912" s="392"/>
      <c r="D14912" s="3">
        <v>11</v>
      </c>
      <c r="E14912" s="290" t="e">
        <f ca="1"/>
        <v>#N/A</v>
      </c>
      <c r="F14912" s="291"/>
      <c r="G14912" s="294"/>
      <c r="H14912" s="294"/>
      <c r="I14912" s="294"/>
      <c r="J14912" s="294"/>
      <c r="K14912" s="294"/>
      <c r="L14912" s="294"/>
      <c r="M14912" s="294"/>
      <c r="N14912" s="294"/>
    </row>
    <row r="14913" spans="1:14" s="369" customFormat="1" ht="12.75" hidden="1" customHeight="1" outlineLevel="2" x14ac:dyDescent="0.25">
      <c r="A14913" s="3"/>
      <c r="B14913" s="3"/>
      <c r="C14913" s="392"/>
      <c r="D14913" s="3">
        <v>12</v>
      </c>
      <c r="E14913" s="290" t="e">
        <f ca="1"/>
        <v>#N/A</v>
      </c>
      <c r="F14913" s="291"/>
      <c r="G14913" s="294"/>
      <c r="H14913" s="294"/>
      <c r="I14913" s="294"/>
      <c r="J14913" s="294"/>
      <c r="K14913" s="294"/>
      <c r="L14913" s="294"/>
      <c r="M14913" s="294"/>
      <c r="N14913" s="294"/>
    </row>
    <row r="14914" spans="1:14" s="369" customFormat="1" ht="12.75" hidden="1" customHeight="1" outlineLevel="2" x14ac:dyDescent="0.25">
      <c r="A14914" s="3"/>
      <c r="B14914" s="3"/>
      <c r="C14914" s="392"/>
      <c r="D14914" s="3">
        <v>13</v>
      </c>
      <c r="E14914" s="290" t="e">
        <f ca="1"/>
        <v>#N/A</v>
      </c>
      <c r="F14914" s="291"/>
      <c r="G14914" s="294"/>
      <c r="H14914" s="294"/>
      <c r="I14914" s="294"/>
      <c r="J14914" s="294"/>
      <c r="K14914" s="294"/>
      <c r="L14914" s="294"/>
      <c r="M14914" s="294"/>
      <c r="N14914" s="294"/>
    </row>
    <row r="14915" spans="1:14" s="369" customFormat="1" ht="12.75" hidden="1" customHeight="1" outlineLevel="2" x14ac:dyDescent="0.25">
      <c r="A14915" s="3"/>
      <c r="B14915" s="3"/>
      <c r="C14915" s="392"/>
      <c r="D14915" s="3">
        <v>14</v>
      </c>
      <c r="E14915" s="290" t="e">
        <f ca="1"/>
        <v>#N/A</v>
      </c>
      <c r="F14915" s="291"/>
      <c r="G14915" s="294"/>
      <c r="H14915" s="294"/>
      <c r="I14915" s="294"/>
      <c r="J14915" s="294"/>
      <c r="K14915" s="294"/>
      <c r="L14915" s="294"/>
      <c r="M14915" s="294"/>
      <c r="N14915" s="294"/>
    </row>
    <row r="14916" spans="1:14" s="369" customFormat="1" ht="12.75" hidden="1" customHeight="1" outlineLevel="2" x14ac:dyDescent="0.25">
      <c r="A14916" s="3"/>
      <c r="B14916" s="3"/>
      <c r="C14916" s="392"/>
      <c r="D14916" s="3">
        <v>15</v>
      </c>
      <c r="E14916" s="290" t="e">
        <f ca="1"/>
        <v>#N/A</v>
      </c>
      <c r="F14916" s="291"/>
      <c r="G14916" s="294"/>
      <c r="H14916" s="294"/>
      <c r="I14916" s="294"/>
      <c r="J14916" s="294"/>
      <c r="K14916" s="294"/>
      <c r="L14916" s="294"/>
      <c r="M14916" s="294"/>
      <c r="N14916" s="294"/>
    </row>
    <row r="14917" spans="1:14" s="369" customFormat="1" ht="12.75" hidden="1" customHeight="1" outlineLevel="1" x14ac:dyDescent="0.25">
      <c r="A14917" s="3"/>
      <c r="B14917" s="145" t="str">
        <f ca="1">B14900</f>
        <v>Asset Type 272</v>
      </c>
      <c r="C14917" s="145" t="str">
        <f ca="1">C14900</f>
        <v>Description - Asset Type 272</v>
      </c>
      <c r="D14917" s="3"/>
      <c r="E14917" s="3"/>
      <c r="F14917" s="106" t="s">
        <v>47</v>
      </c>
      <c r="G14917" s="296">
        <f t="shared" ref="G14917:N14917" si="1544">SUM(G14902:G14916)</f>
        <v>0</v>
      </c>
      <c r="H14917" s="296">
        <f t="shared" ca="1" si="1544"/>
        <v>0</v>
      </c>
      <c r="I14917" s="296">
        <f t="shared" ca="1" si="1544"/>
        <v>0</v>
      </c>
      <c r="J14917" s="296">
        <f t="shared" ca="1" si="1544"/>
        <v>0</v>
      </c>
      <c r="K14917" s="296">
        <f t="shared" ca="1" si="1544"/>
        <v>0</v>
      </c>
      <c r="L14917" s="296">
        <f t="shared" ca="1" si="1544"/>
        <v>0</v>
      </c>
      <c r="M14917" s="296">
        <f t="shared" ca="1" si="1544"/>
        <v>0</v>
      </c>
      <c r="N14917" s="296">
        <f t="shared" ca="1" si="1544"/>
        <v>0</v>
      </c>
    </row>
    <row r="14918" spans="1:14" s="369" customFormat="1" ht="12.75" hidden="1" customHeight="1" outlineLevel="2" x14ac:dyDescent="0.25">
      <c r="A14918" s="217">
        <f>A14900+1</f>
        <v>273</v>
      </c>
      <c r="B14918" s="22" t="str">
        <f ca="1">OFFSET($B$516,$A14918-1,0)</f>
        <v>Asset Type 273</v>
      </c>
      <c r="C14918" s="22" t="str">
        <f ca="1">OFFSET($C$516,$A14918-1,0)</f>
        <v>Description - Asset Type 273</v>
      </c>
      <c r="D14918" s="3"/>
      <c r="E14918" s="109"/>
      <c r="F14918" s="108" t="s">
        <v>46</v>
      </c>
      <c r="G14918" s="295">
        <f t="shared" ref="G14918:N14918" ca="1" si="1545">VLOOKUP($B14918,$B$516:$N$1015,5+G$5,FALSE)</f>
        <v>0</v>
      </c>
      <c r="H14918" s="295">
        <f t="shared" ca="1" si="1545"/>
        <v>0</v>
      </c>
      <c r="I14918" s="295">
        <f t="shared" ca="1" si="1545"/>
        <v>0</v>
      </c>
      <c r="J14918" s="295">
        <f t="shared" ca="1" si="1545"/>
        <v>0</v>
      </c>
      <c r="K14918" s="295">
        <f t="shared" ca="1" si="1545"/>
        <v>0</v>
      </c>
      <c r="L14918" s="295">
        <f t="shared" ca="1" si="1545"/>
        <v>0</v>
      </c>
      <c r="M14918" s="295">
        <f t="shared" ca="1" si="1545"/>
        <v>0</v>
      </c>
      <c r="N14918" s="295">
        <f t="shared" ca="1" si="1545"/>
        <v>0</v>
      </c>
    </row>
    <row r="14919" spans="1:14" s="369" customFormat="1" ht="12.75" hidden="1" customHeight="1" outlineLevel="2" x14ac:dyDescent="0.25">
      <c r="A14919" s="3"/>
      <c r="B14919" s="3"/>
      <c r="C14919" s="21"/>
      <c r="D14919" s="3"/>
      <c r="E14919" s="107"/>
      <c r="F14919" s="106" t="s">
        <v>80</v>
      </c>
      <c r="G14919" s="111">
        <f ca="1">VLOOKUP($B14918,'Input Sheet'!$B$515:$N$1014,5+G$5,FALSE)</f>
        <v>0</v>
      </c>
      <c r="H14919" s="111">
        <f ca="1">VLOOKUP($B14918,'Input Sheet'!$B$515:$N$1014,5+H$5,FALSE)</f>
        <v>0</v>
      </c>
      <c r="I14919" s="111">
        <f ca="1">VLOOKUP($B14918,'Input Sheet'!$B$515:$N$1014,5+I$5,FALSE)</f>
        <v>0</v>
      </c>
      <c r="J14919" s="111">
        <f ca="1">VLOOKUP($B14918,'Input Sheet'!$B$515:$N$1014,5+J$5,FALSE)</f>
        <v>0</v>
      </c>
      <c r="K14919" s="111">
        <f ca="1">VLOOKUP($B14918,'Input Sheet'!$B$515:$N$1014,5+K$5,FALSE)</f>
        <v>0</v>
      </c>
      <c r="L14919" s="111">
        <f ca="1">VLOOKUP($B14918,'Input Sheet'!$B$515:$N$1014,5+L$5,FALSE)</f>
        <v>0</v>
      </c>
      <c r="M14919" s="111">
        <f ca="1">VLOOKUP($B14918,'Input Sheet'!$B$515:$N$1014,5+M$5,FALSE)</f>
        <v>0</v>
      </c>
      <c r="N14919" s="111">
        <f ca="1">VLOOKUP($B14918,'Input Sheet'!$B$515:$N$1014,5+N$5,FALSE)</f>
        <v>0</v>
      </c>
    </row>
    <row r="14920" spans="1:14" s="369" customFormat="1" ht="12.75" hidden="1" customHeight="1" outlineLevel="2" x14ac:dyDescent="0.25">
      <c r="A14920" s="3"/>
      <c r="B14920" s="3"/>
      <c r="C14920" s="3"/>
      <c r="D14920" s="3">
        <v>1</v>
      </c>
      <c r="E14920" s="290">
        <f t="array" aca="1" ref="E14920:E14934" ca="1">TRANSPOSE(G14918:N14918)</f>
        <v>0</v>
      </c>
      <c r="F14920" s="291"/>
      <c r="G14920" s="292"/>
      <c r="H14920" s="293">
        <f ca="1">IF(OFFSET(H14920,-$D14920,0)="n/a","n/a",IF(H$5&gt;OFFSET(H14920,-$D14920,0)+$D14920,$E14920-SUM($G14920:G14920),($E14920-SUM($G14920:G14920))/(OFFSET(H14920,-$D14920,0)-(H$5-$D14920-1))))</f>
        <v>0</v>
      </c>
      <c r="I14920" s="293">
        <f ca="1">IF(OFFSET(I14920,-$D14920,0)="n/a","n/a",IF(I$5&gt;OFFSET(I14920,-$D14920,0)+$D14920,$E14920-SUM($G14920:H14920),($E14920-SUM($G14920:H14920))/(OFFSET(I14920,-$D14920,0)-(I$5-$D14920-1))))</f>
        <v>0</v>
      </c>
      <c r="J14920" s="293">
        <f ca="1">IF(OFFSET(J14920,-$D14920,0)="n/a","n/a",IF(J$5&gt;OFFSET(J14920,-$D14920,0)+$D14920,$E14920-SUM($G14920:I14920),($E14920-SUM($G14920:I14920))/(OFFSET(J14920,-$D14920,0)-(J$5-$D14920-1))))</f>
        <v>0</v>
      </c>
      <c r="K14920" s="293">
        <f ca="1">IF(OFFSET(K14920,-$D14920,0)="n/a","n/a",IF(K$5&gt;OFFSET(K14920,-$D14920,0)+$D14920,$E14920-SUM($G14920:J14920),($E14920-SUM($G14920:J14920))/(OFFSET(K14920,-$D14920,0)-(K$5-$D14920-1))))</f>
        <v>0</v>
      </c>
      <c r="L14920" s="293">
        <f ca="1">IF(OFFSET(L14920,-$D14920,0)="n/a","n/a",IF(L$5&gt;OFFSET(L14920,-$D14920,0)+$D14920,$E14920-SUM($G14920:K14920),($E14920-SUM($G14920:K14920))/(OFFSET(L14920,-$D14920,0)-(L$5-$D14920-1))))</f>
        <v>0</v>
      </c>
      <c r="M14920" s="293">
        <f ca="1">IF(OFFSET(M14920,-$D14920,0)="n/a","n/a",IF(M$5&gt;OFFSET(M14920,-$D14920,0)+$D14920,$E14920-SUM($G14920:L14920),($E14920-SUM($G14920:L14920))/(OFFSET(M14920,-$D14920,0)-(M$5-$D14920-1))))</f>
        <v>0</v>
      </c>
      <c r="N14920" s="293">
        <f ca="1">IF(OFFSET(N14920,-$D14920,0)="n/a","n/a",IF(N$5&gt;OFFSET(N14920,-$D14920,0)+$D14920,$E14920-SUM($G14920:M14920),($E14920-SUM($G14920:M14920))/(OFFSET(N14920,-$D14920,0)-(N$5-$D14920-1))))</f>
        <v>0</v>
      </c>
    </row>
    <row r="14921" spans="1:14" s="369" customFormat="1" ht="12.75" hidden="1" customHeight="1" outlineLevel="2" x14ac:dyDescent="0.25">
      <c r="A14921" s="3"/>
      <c r="B14921" s="3"/>
      <c r="C14921" s="392" t="s">
        <v>48</v>
      </c>
      <c r="D14921" s="3">
        <v>2</v>
      </c>
      <c r="E14921" s="290">
        <f ca="1"/>
        <v>0</v>
      </c>
      <c r="F14921" s="291"/>
      <c r="G14921" s="294"/>
      <c r="H14921" s="292"/>
      <c r="I14921" s="293">
        <f ca="1">IF(OFFSET(I14921,-$D14921,0)="n/a","n/a",IF(I$5&gt;OFFSET(I14921,-$D14921,0)+$D14921,$E14921-SUM($G14921:H14921),($E14921-SUM($G14921:H14921))/(OFFSET(I14921,-$D14921,0)-(I$5-$D14921-1))))</f>
        <v>0</v>
      </c>
      <c r="J14921" s="293">
        <f ca="1">IF(OFFSET(J14921,-$D14921,0)="n/a","n/a",IF(J$5&gt;OFFSET(J14921,-$D14921,0)+$D14921,$E14921-SUM($G14921:I14921),($E14921-SUM($G14921:I14921))/(OFFSET(J14921,-$D14921,0)-(J$5-$D14921-1))))</f>
        <v>0</v>
      </c>
      <c r="K14921" s="293">
        <f ca="1">IF(OFFSET(K14921,-$D14921,0)="n/a","n/a",IF(K$5&gt;OFFSET(K14921,-$D14921,0)+$D14921,$E14921-SUM($G14921:J14921),($E14921-SUM($G14921:J14921))/(OFFSET(K14921,-$D14921,0)-(K$5-$D14921-1))))</f>
        <v>0</v>
      </c>
      <c r="L14921" s="293">
        <f ca="1">IF(OFFSET(L14921,-$D14921,0)="n/a","n/a",IF(L$5&gt;OFFSET(L14921,-$D14921,0)+$D14921,$E14921-SUM($G14921:K14921),($E14921-SUM($G14921:K14921))/(OFFSET(L14921,-$D14921,0)-(L$5-$D14921-1))))</f>
        <v>0</v>
      </c>
      <c r="M14921" s="293">
        <f ca="1">IF(OFFSET(M14921,-$D14921,0)="n/a","n/a",IF(M$5&gt;OFFSET(M14921,-$D14921,0)+$D14921,$E14921-SUM($G14921:L14921),($E14921-SUM($G14921:L14921))/(OFFSET(M14921,-$D14921,0)-(M$5-$D14921-1))))</f>
        <v>0</v>
      </c>
      <c r="N14921" s="293">
        <f ca="1">IF(OFFSET(N14921,-$D14921,0)="n/a","n/a",IF(N$5&gt;OFFSET(N14921,-$D14921,0)+$D14921,$E14921-SUM($G14921:M14921),($E14921-SUM($G14921:M14921))/(OFFSET(N14921,-$D14921,0)-(N$5-$D14921-1))))</f>
        <v>0</v>
      </c>
    </row>
    <row r="14922" spans="1:14" s="369" customFormat="1" ht="12.75" hidden="1" customHeight="1" outlineLevel="2" x14ac:dyDescent="0.25">
      <c r="A14922" s="3"/>
      <c r="B14922" s="3"/>
      <c r="C14922" s="392"/>
      <c r="D14922" s="3">
        <v>3</v>
      </c>
      <c r="E14922" s="290">
        <f ca="1"/>
        <v>0</v>
      </c>
      <c r="F14922" s="291"/>
      <c r="G14922" s="294"/>
      <c r="H14922" s="294"/>
      <c r="I14922" s="292"/>
      <c r="J14922" s="293">
        <f ca="1">IF(OFFSET(J14922,-$D14922,0)="n/a","n/a",IF(J$5&gt;OFFSET(J14922,-$D14922,0)+$D14922,$E14922-SUM($G14922:I14922),($E14922-SUM($G14922:I14922))/(OFFSET(J14922,-$D14922,0)-(J$5-$D14922-1))))</f>
        <v>0</v>
      </c>
      <c r="K14922" s="293">
        <f ca="1">IF(OFFSET(K14922,-$D14922,0)="n/a","n/a",IF(K$5&gt;OFFSET(K14922,-$D14922,0)+$D14922,$E14922-SUM($G14922:J14922),($E14922-SUM($G14922:J14922))/(OFFSET(K14922,-$D14922,0)-(K$5-$D14922-1))))</f>
        <v>0</v>
      </c>
      <c r="L14922" s="293">
        <f ca="1">IF(OFFSET(L14922,-$D14922,0)="n/a","n/a",IF(L$5&gt;OFFSET(L14922,-$D14922,0)+$D14922,$E14922-SUM($G14922:K14922),($E14922-SUM($G14922:K14922))/(OFFSET(L14922,-$D14922,0)-(L$5-$D14922-1))))</f>
        <v>0</v>
      </c>
      <c r="M14922" s="293">
        <f ca="1">IF(OFFSET(M14922,-$D14922,0)="n/a","n/a",IF(M$5&gt;OFFSET(M14922,-$D14922,0)+$D14922,$E14922-SUM($G14922:L14922),($E14922-SUM($G14922:L14922))/(OFFSET(M14922,-$D14922,0)-(M$5-$D14922-1))))</f>
        <v>0</v>
      </c>
      <c r="N14922" s="293">
        <f ca="1">IF(OFFSET(N14922,-$D14922,0)="n/a","n/a",IF(N$5&gt;OFFSET(N14922,-$D14922,0)+$D14922,$E14922-SUM($G14922:M14922),($E14922-SUM($G14922:M14922))/(OFFSET(N14922,-$D14922,0)-(N$5-$D14922-1))))</f>
        <v>0</v>
      </c>
    </row>
    <row r="14923" spans="1:14" s="369" customFormat="1" ht="12.75" hidden="1" customHeight="1" outlineLevel="2" x14ac:dyDescent="0.25">
      <c r="A14923" s="3"/>
      <c r="B14923" s="3"/>
      <c r="C14923" s="392"/>
      <c r="D14923" s="3">
        <v>4</v>
      </c>
      <c r="E14923" s="290">
        <f ca="1"/>
        <v>0</v>
      </c>
      <c r="F14923" s="291"/>
      <c r="G14923" s="294"/>
      <c r="H14923" s="294"/>
      <c r="I14923" s="294"/>
      <c r="J14923" s="292"/>
      <c r="K14923" s="293">
        <f ca="1">IF(OFFSET(K14923,-$D14923,0)="n/a","n/a",IF(K$5&gt;OFFSET(K14923,-$D14923,0)+$D14923,$E14923-SUM($G14923:J14923),($E14923-SUM($G14923:J14923))/(OFFSET(K14923,-$D14923,0)-(K$5-$D14923-1))))</f>
        <v>0</v>
      </c>
      <c r="L14923" s="293">
        <f ca="1">IF(OFFSET(L14923,-$D14923,0)="n/a","n/a",IF(L$5&gt;OFFSET(L14923,-$D14923,0)+$D14923,$E14923-SUM($G14923:K14923),($E14923-SUM($G14923:K14923))/(OFFSET(L14923,-$D14923,0)-(L$5-$D14923-1))))</f>
        <v>0</v>
      </c>
      <c r="M14923" s="293">
        <f ca="1">IF(OFFSET(M14923,-$D14923,0)="n/a","n/a",IF(M$5&gt;OFFSET(M14923,-$D14923,0)+$D14923,$E14923-SUM($G14923:L14923),($E14923-SUM($G14923:L14923))/(OFFSET(M14923,-$D14923,0)-(M$5-$D14923-1))))</f>
        <v>0</v>
      </c>
      <c r="N14923" s="293">
        <f ca="1">IF(OFFSET(N14923,-$D14923,0)="n/a","n/a",IF(N$5&gt;OFFSET(N14923,-$D14923,0)+$D14923,$E14923-SUM($G14923:M14923),($E14923-SUM($G14923:M14923))/(OFFSET(N14923,-$D14923,0)-(N$5-$D14923-1))))</f>
        <v>0</v>
      </c>
    </row>
    <row r="14924" spans="1:14" s="369" customFormat="1" ht="12.75" hidden="1" customHeight="1" outlineLevel="2" x14ac:dyDescent="0.25">
      <c r="A14924" s="3"/>
      <c r="B14924" s="3"/>
      <c r="C14924" s="392"/>
      <c r="D14924" s="3">
        <v>5</v>
      </c>
      <c r="E14924" s="290">
        <f ca="1"/>
        <v>0</v>
      </c>
      <c r="F14924" s="291"/>
      <c r="G14924" s="294"/>
      <c r="H14924" s="294"/>
      <c r="I14924" s="294"/>
      <c r="J14924" s="294"/>
      <c r="K14924" s="292"/>
      <c r="L14924" s="293">
        <f ca="1">IF(OFFSET(L14924,-$D14924,0)="n/a","n/a",IF(L$5&gt;OFFSET(L14924,-$D14924,0)+$D14924,$E14924-SUM($G14924:K14924),($E14924-SUM($G14924:K14924))/(OFFSET(L14924,-$D14924,0)-(L$5-$D14924-1))))</f>
        <v>0</v>
      </c>
      <c r="M14924" s="293">
        <f ca="1">IF(OFFSET(M14924,-$D14924,0)="n/a","n/a",IF(M$5&gt;OFFSET(M14924,-$D14924,0)+$D14924,$E14924-SUM($G14924:L14924),($E14924-SUM($G14924:L14924))/(OFFSET(M14924,-$D14924,0)-(M$5-$D14924-1))))</f>
        <v>0</v>
      </c>
      <c r="N14924" s="293">
        <f ca="1">IF(OFFSET(N14924,-$D14924,0)="n/a","n/a",IF(N$5&gt;OFFSET(N14924,-$D14924,0)+$D14924,$E14924-SUM($G14924:M14924),($E14924-SUM($G14924:M14924))/(OFFSET(N14924,-$D14924,0)-(N$5-$D14924-1))))</f>
        <v>0</v>
      </c>
    </row>
    <row r="14925" spans="1:14" s="369" customFormat="1" ht="12.75" hidden="1" customHeight="1" outlineLevel="2" x14ac:dyDescent="0.25">
      <c r="A14925" s="3"/>
      <c r="B14925" s="3"/>
      <c r="C14925" s="392"/>
      <c r="D14925" s="3">
        <v>6</v>
      </c>
      <c r="E14925" s="290">
        <f ca="1"/>
        <v>0</v>
      </c>
      <c r="F14925" s="291"/>
      <c r="G14925" s="294"/>
      <c r="H14925" s="294"/>
      <c r="I14925" s="294"/>
      <c r="J14925" s="294"/>
      <c r="K14925" s="294"/>
      <c r="L14925" s="292"/>
      <c r="M14925" s="293">
        <f ca="1">IF(OFFSET(M14925,-$D14925,0)="n/a","n/a",IF(M$5&gt;OFFSET(M14925,-$D14925,0)+$D14925,$E14925-SUM($G14925:L14925),($E14925-SUM($G14925:L14925))/(OFFSET(M14925,-$D14925,0)-(M$5-$D14925-1))))</f>
        <v>0</v>
      </c>
      <c r="N14925" s="293">
        <f ca="1">IF(OFFSET(N14925,-$D14925,0)="n/a","n/a",IF(N$5&gt;OFFSET(N14925,-$D14925,0)+$D14925,$E14925-SUM($G14925:M14925),($E14925-SUM($G14925:M14925))/(OFFSET(N14925,-$D14925,0)-(N$5-$D14925-1))))</f>
        <v>0</v>
      </c>
    </row>
    <row r="14926" spans="1:14" s="369" customFormat="1" ht="12.75" hidden="1" customHeight="1" outlineLevel="2" x14ac:dyDescent="0.25">
      <c r="A14926" s="3"/>
      <c r="B14926" s="3"/>
      <c r="C14926" s="392"/>
      <c r="D14926" s="3">
        <v>7</v>
      </c>
      <c r="E14926" s="290">
        <f ca="1"/>
        <v>0</v>
      </c>
      <c r="F14926" s="291"/>
      <c r="G14926" s="294"/>
      <c r="H14926" s="294"/>
      <c r="I14926" s="294"/>
      <c r="J14926" s="294"/>
      <c r="K14926" s="294"/>
      <c r="L14926" s="294"/>
      <c r="M14926" s="292"/>
      <c r="N14926" s="293">
        <f ca="1">IF(OFFSET(N14926,-$D14926,0)="n/a","n/a",IF(N$5&gt;OFFSET(N14926,-$D14926,0)+$D14926,$E14926-SUM($G14926:M14926),($E14926-SUM($G14926:M14926))/(OFFSET(N14926,-$D14926,0)-(N$5-$D14926-1))))</f>
        <v>0</v>
      </c>
    </row>
    <row r="14927" spans="1:14" s="369" customFormat="1" ht="12.75" hidden="1" customHeight="1" outlineLevel="2" x14ac:dyDescent="0.25">
      <c r="A14927" s="3"/>
      <c r="B14927" s="3"/>
      <c r="C14927" s="392"/>
      <c r="D14927" s="3">
        <v>8</v>
      </c>
      <c r="E14927" s="290">
        <f ca="1"/>
        <v>0</v>
      </c>
      <c r="F14927" s="291"/>
      <c r="G14927" s="294"/>
      <c r="H14927" s="294"/>
      <c r="I14927" s="294"/>
      <c r="J14927" s="294"/>
      <c r="K14927" s="294"/>
      <c r="L14927" s="294"/>
      <c r="M14927" s="294"/>
      <c r="N14927" s="292"/>
    </row>
    <row r="14928" spans="1:14" s="369" customFormat="1" ht="12.75" hidden="1" customHeight="1" outlineLevel="2" x14ac:dyDescent="0.25">
      <c r="A14928" s="3"/>
      <c r="B14928" s="3"/>
      <c r="C14928" s="392"/>
      <c r="D14928" s="3">
        <v>9</v>
      </c>
      <c r="E14928" s="290" t="e">
        <f ca="1"/>
        <v>#N/A</v>
      </c>
      <c r="F14928" s="291"/>
      <c r="G14928" s="294"/>
      <c r="H14928" s="294"/>
      <c r="I14928" s="294"/>
      <c r="J14928" s="294"/>
      <c r="K14928" s="294"/>
      <c r="L14928" s="294"/>
      <c r="M14928" s="294"/>
      <c r="N14928" s="294"/>
    </row>
    <row r="14929" spans="1:14" s="369" customFormat="1" ht="12.75" hidden="1" customHeight="1" outlineLevel="2" x14ac:dyDescent="0.25">
      <c r="A14929" s="3"/>
      <c r="B14929" s="3"/>
      <c r="C14929" s="392"/>
      <c r="D14929" s="3">
        <v>10</v>
      </c>
      <c r="E14929" s="290" t="e">
        <f ca="1"/>
        <v>#N/A</v>
      </c>
      <c r="F14929" s="291"/>
      <c r="G14929" s="294"/>
      <c r="H14929" s="294"/>
      <c r="I14929" s="294"/>
      <c r="J14929" s="294"/>
      <c r="K14929" s="294"/>
      <c r="L14929" s="294"/>
      <c r="M14929" s="294"/>
      <c r="N14929" s="294"/>
    </row>
    <row r="14930" spans="1:14" s="369" customFormat="1" ht="12.75" hidden="1" customHeight="1" outlineLevel="2" x14ac:dyDescent="0.25">
      <c r="A14930" s="3"/>
      <c r="B14930" s="3"/>
      <c r="C14930" s="392"/>
      <c r="D14930" s="3">
        <v>11</v>
      </c>
      <c r="E14930" s="290" t="e">
        <f ca="1"/>
        <v>#N/A</v>
      </c>
      <c r="F14930" s="291"/>
      <c r="G14930" s="294"/>
      <c r="H14930" s="294"/>
      <c r="I14930" s="294"/>
      <c r="J14930" s="294"/>
      <c r="K14930" s="294"/>
      <c r="L14930" s="294"/>
      <c r="M14930" s="294"/>
      <c r="N14930" s="294"/>
    </row>
    <row r="14931" spans="1:14" s="369" customFormat="1" ht="12.75" hidden="1" customHeight="1" outlineLevel="2" x14ac:dyDescent="0.25">
      <c r="A14931" s="3"/>
      <c r="B14931" s="3"/>
      <c r="C14931" s="392"/>
      <c r="D14931" s="3">
        <v>12</v>
      </c>
      <c r="E14931" s="290" t="e">
        <f ca="1"/>
        <v>#N/A</v>
      </c>
      <c r="F14931" s="291"/>
      <c r="G14931" s="294"/>
      <c r="H14931" s="294"/>
      <c r="I14931" s="294"/>
      <c r="J14931" s="294"/>
      <c r="K14931" s="294"/>
      <c r="L14931" s="294"/>
      <c r="M14931" s="294"/>
      <c r="N14931" s="294"/>
    </row>
    <row r="14932" spans="1:14" s="369" customFormat="1" ht="12.75" hidden="1" customHeight="1" outlineLevel="2" x14ac:dyDescent="0.25">
      <c r="A14932" s="3"/>
      <c r="B14932" s="3"/>
      <c r="C14932" s="392"/>
      <c r="D14932" s="3">
        <v>13</v>
      </c>
      <c r="E14932" s="290" t="e">
        <f ca="1"/>
        <v>#N/A</v>
      </c>
      <c r="F14932" s="291"/>
      <c r="G14932" s="294"/>
      <c r="H14932" s="294"/>
      <c r="I14932" s="294"/>
      <c r="J14932" s="294"/>
      <c r="K14932" s="294"/>
      <c r="L14932" s="294"/>
      <c r="M14932" s="294"/>
      <c r="N14932" s="294"/>
    </row>
    <row r="14933" spans="1:14" s="369" customFormat="1" ht="12.75" hidden="1" customHeight="1" outlineLevel="2" x14ac:dyDescent="0.25">
      <c r="A14933" s="3"/>
      <c r="B14933" s="3"/>
      <c r="C14933" s="392"/>
      <c r="D14933" s="3">
        <v>14</v>
      </c>
      <c r="E14933" s="290" t="e">
        <f ca="1"/>
        <v>#N/A</v>
      </c>
      <c r="F14933" s="291"/>
      <c r="G14933" s="294"/>
      <c r="H14933" s="294"/>
      <c r="I14933" s="294"/>
      <c r="J14933" s="294"/>
      <c r="K14933" s="294"/>
      <c r="L14933" s="294"/>
      <c r="M14933" s="294"/>
      <c r="N14933" s="294"/>
    </row>
    <row r="14934" spans="1:14" s="369" customFormat="1" ht="12.75" hidden="1" customHeight="1" outlineLevel="2" x14ac:dyDescent="0.25">
      <c r="A14934" s="3"/>
      <c r="B14934" s="3"/>
      <c r="C14934" s="392"/>
      <c r="D14934" s="3">
        <v>15</v>
      </c>
      <c r="E14934" s="290" t="e">
        <f ca="1"/>
        <v>#N/A</v>
      </c>
      <c r="F14934" s="291"/>
      <c r="G14934" s="294"/>
      <c r="H14934" s="294"/>
      <c r="I14934" s="294"/>
      <c r="J14934" s="294"/>
      <c r="K14934" s="294"/>
      <c r="L14934" s="294"/>
      <c r="M14934" s="294"/>
      <c r="N14934" s="294"/>
    </row>
    <row r="14935" spans="1:14" s="369" customFormat="1" ht="12.75" hidden="1" customHeight="1" outlineLevel="1" x14ac:dyDescent="0.25">
      <c r="A14935" s="3"/>
      <c r="B14935" s="145" t="str">
        <f ca="1">B14918</f>
        <v>Asset Type 273</v>
      </c>
      <c r="C14935" s="145" t="str">
        <f ca="1">C14918</f>
        <v>Description - Asset Type 273</v>
      </c>
      <c r="D14935" s="3"/>
      <c r="E14935" s="3"/>
      <c r="F14935" s="106" t="s">
        <v>47</v>
      </c>
      <c r="G14935" s="296">
        <f t="shared" ref="G14935:N14935" si="1546">SUM(G14920:G14934)</f>
        <v>0</v>
      </c>
      <c r="H14935" s="296">
        <f t="shared" ca="1" si="1546"/>
        <v>0</v>
      </c>
      <c r="I14935" s="296">
        <f t="shared" ca="1" si="1546"/>
        <v>0</v>
      </c>
      <c r="J14935" s="296">
        <f t="shared" ca="1" si="1546"/>
        <v>0</v>
      </c>
      <c r="K14935" s="296">
        <f t="shared" ca="1" si="1546"/>
        <v>0</v>
      </c>
      <c r="L14935" s="296">
        <f t="shared" ca="1" si="1546"/>
        <v>0</v>
      </c>
      <c r="M14935" s="296">
        <f t="shared" ca="1" si="1546"/>
        <v>0</v>
      </c>
      <c r="N14935" s="296">
        <f t="shared" ca="1" si="1546"/>
        <v>0</v>
      </c>
    </row>
    <row r="14936" spans="1:14" s="369" customFormat="1" ht="12.75" hidden="1" customHeight="1" outlineLevel="2" x14ac:dyDescent="0.25">
      <c r="A14936" s="217">
        <f>A14918+1</f>
        <v>274</v>
      </c>
      <c r="B14936" s="22" t="str">
        <f ca="1">OFFSET($B$516,$A14936-1,0)</f>
        <v>Asset Type 274</v>
      </c>
      <c r="C14936" s="22" t="str">
        <f ca="1">OFFSET($C$516,$A14936-1,0)</f>
        <v>Description - Asset Type 274</v>
      </c>
      <c r="D14936" s="3"/>
      <c r="E14936" s="109"/>
      <c r="F14936" s="108" t="s">
        <v>46</v>
      </c>
      <c r="G14936" s="295">
        <f t="shared" ref="G14936:N14936" ca="1" si="1547">VLOOKUP($B14936,$B$516:$N$1015,5+G$5,FALSE)</f>
        <v>0</v>
      </c>
      <c r="H14936" s="295">
        <f t="shared" ca="1" si="1547"/>
        <v>0</v>
      </c>
      <c r="I14936" s="295">
        <f t="shared" ca="1" si="1547"/>
        <v>0</v>
      </c>
      <c r="J14936" s="295">
        <f t="shared" ca="1" si="1547"/>
        <v>0</v>
      </c>
      <c r="K14936" s="295">
        <f t="shared" ca="1" si="1547"/>
        <v>0</v>
      </c>
      <c r="L14936" s="295">
        <f t="shared" ca="1" si="1547"/>
        <v>0</v>
      </c>
      <c r="M14936" s="295">
        <f t="shared" ca="1" si="1547"/>
        <v>0</v>
      </c>
      <c r="N14936" s="295">
        <f t="shared" ca="1" si="1547"/>
        <v>0</v>
      </c>
    </row>
    <row r="14937" spans="1:14" s="369" customFormat="1" ht="12.75" hidden="1" customHeight="1" outlineLevel="2" x14ac:dyDescent="0.25">
      <c r="A14937" s="3"/>
      <c r="B14937" s="3"/>
      <c r="C14937" s="21"/>
      <c r="D14937" s="3"/>
      <c r="E14937" s="107"/>
      <c r="F14937" s="106" t="s">
        <v>80</v>
      </c>
      <c r="G14937" s="111">
        <f ca="1">VLOOKUP($B14936,'Input Sheet'!$B$515:$N$1014,5+G$5,FALSE)</f>
        <v>0</v>
      </c>
      <c r="H14937" s="111">
        <f ca="1">VLOOKUP($B14936,'Input Sheet'!$B$515:$N$1014,5+H$5,FALSE)</f>
        <v>0</v>
      </c>
      <c r="I14937" s="111">
        <f ca="1">VLOOKUP($B14936,'Input Sheet'!$B$515:$N$1014,5+I$5,FALSE)</f>
        <v>0</v>
      </c>
      <c r="J14937" s="111">
        <f ca="1">VLOOKUP($B14936,'Input Sheet'!$B$515:$N$1014,5+J$5,FALSE)</f>
        <v>0</v>
      </c>
      <c r="K14937" s="111">
        <f ca="1">VLOOKUP($B14936,'Input Sheet'!$B$515:$N$1014,5+K$5,FALSE)</f>
        <v>0</v>
      </c>
      <c r="L14937" s="111">
        <f ca="1">VLOOKUP($B14936,'Input Sheet'!$B$515:$N$1014,5+L$5,FALSE)</f>
        <v>0</v>
      </c>
      <c r="M14937" s="111">
        <f ca="1">VLOOKUP($B14936,'Input Sheet'!$B$515:$N$1014,5+M$5,FALSE)</f>
        <v>0</v>
      </c>
      <c r="N14937" s="111">
        <f ca="1">VLOOKUP($B14936,'Input Sheet'!$B$515:$N$1014,5+N$5,FALSE)</f>
        <v>0</v>
      </c>
    </row>
    <row r="14938" spans="1:14" s="369" customFormat="1" ht="12.75" hidden="1" customHeight="1" outlineLevel="2" x14ac:dyDescent="0.25">
      <c r="A14938" s="3"/>
      <c r="B14938" s="3"/>
      <c r="C14938" s="3"/>
      <c r="D14938" s="3">
        <v>1</v>
      </c>
      <c r="E14938" s="290">
        <f t="array" aca="1" ref="E14938:E14952" ca="1">TRANSPOSE(G14936:N14936)</f>
        <v>0</v>
      </c>
      <c r="F14938" s="291"/>
      <c r="G14938" s="292"/>
      <c r="H14938" s="293">
        <f ca="1">IF(OFFSET(H14938,-$D14938,0)="n/a","n/a",IF(H$5&gt;OFFSET(H14938,-$D14938,0)+$D14938,$E14938-SUM($G14938:G14938),($E14938-SUM($G14938:G14938))/(OFFSET(H14938,-$D14938,0)-(H$5-$D14938-1))))</f>
        <v>0</v>
      </c>
      <c r="I14938" s="293">
        <f ca="1">IF(OFFSET(I14938,-$D14938,0)="n/a","n/a",IF(I$5&gt;OFFSET(I14938,-$D14938,0)+$D14938,$E14938-SUM($G14938:H14938),($E14938-SUM($G14938:H14938))/(OFFSET(I14938,-$D14938,0)-(I$5-$D14938-1))))</f>
        <v>0</v>
      </c>
      <c r="J14938" s="293">
        <f ca="1">IF(OFFSET(J14938,-$D14938,0)="n/a","n/a",IF(J$5&gt;OFFSET(J14938,-$D14938,0)+$D14938,$E14938-SUM($G14938:I14938),($E14938-SUM($G14938:I14938))/(OFFSET(J14938,-$D14938,0)-(J$5-$D14938-1))))</f>
        <v>0</v>
      </c>
      <c r="K14938" s="293">
        <f ca="1">IF(OFFSET(K14938,-$D14938,0)="n/a","n/a",IF(K$5&gt;OFFSET(K14938,-$D14938,0)+$D14938,$E14938-SUM($G14938:J14938),($E14938-SUM($G14938:J14938))/(OFFSET(K14938,-$D14938,0)-(K$5-$D14938-1))))</f>
        <v>0</v>
      </c>
      <c r="L14938" s="293">
        <f ca="1">IF(OFFSET(L14938,-$D14938,0)="n/a","n/a",IF(L$5&gt;OFFSET(L14938,-$D14938,0)+$D14938,$E14938-SUM($G14938:K14938),($E14938-SUM($G14938:K14938))/(OFFSET(L14938,-$D14938,0)-(L$5-$D14938-1))))</f>
        <v>0</v>
      </c>
      <c r="M14938" s="293">
        <f ca="1">IF(OFFSET(M14938,-$D14938,0)="n/a","n/a",IF(M$5&gt;OFFSET(M14938,-$D14938,0)+$D14938,$E14938-SUM($G14938:L14938),($E14938-SUM($G14938:L14938))/(OFFSET(M14938,-$D14938,0)-(M$5-$D14938-1))))</f>
        <v>0</v>
      </c>
      <c r="N14938" s="293">
        <f ca="1">IF(OFFSET(N14938,-$D14938,0)="n/a","n/a",IF(N$5&gt;OFFSET(N14938,-$D14938,0)+$D14938,$E14938-SUM($G14938:M14938),($E14938-SUM($G14938:M14938))/(OFFSET(N14938,-$D14938,0)-(N$5-$D14938-1))))</f>
        <v>0</v>
      </c>
    </row>
    <row r="14939" spans="1:14" s="369" customFormat="1" ht="12.75" hidden="1" customHeight="1" outlineLevel="2" x14ac:dyDescent="0.25">
      <c r="A14939" s="3"/>
      <c r="B14939" s="3"/>
      <c r="C14939" s="392" t="s">
        <v>48</v>
      </c>
      <c r="D14939" s="3">
        <v>2</v>
      </c>
      <c r="E14939" s="290">
        <f ca="1"/>
        <v>0</v>
      </c>
      <c r="F14939" s="291"/>
      <c r="G14939" s="294"/>
      <c r="H14939" s="292"/>
      <c r="I14939" s="293">
        <f ca="1">IF(OFFSET(I14939,-$D14939,0)="n/a","n/a",IF(I$5&gt;OFFSET(I14939,-$D14939,0)+$D14939,$E14939-SUM($G14939:H14939),($E14939-SUM($G14939:H14939))/(OFFSET(I14939,-$D14939,0)-(I$5-$D14939-1))))</f>
        <v>0</v>
      </c>
      <c r="J14939" s="293">
        <f ca="1">IF(OFFSET(J14939,-$D14939,0)="n/a","n/a",IF(J$5&gt;OFFSET(J14939,-$D14939,0)+$D14939,$E14939-SUM($G14939:I14939),($E14939-SUM($G14939:I14939))/(OFFSET(J14939,-$D14939,0)-(J$5-$D14939-1))))</f>
        <v>0</v>
      </c>
      <c r="K14939" s="293">
        <f ca="1">IF(OFFSET(K14939,-$D14939,0)="n/a","n/a",IF(K$5&gt;OFFSET(K14939,-$D14939,0)+$D14939,$E14939-SUM($G14939:J14939),($E14939-SUM($G14939:J14939))/(OFFSET(K14939,-$D14939,0)-(K$5-$D14939-1))))</f>
        <v>0</v>
      </c>
      <c r="L14939" s="293">
        <f ca="1">IF(OFFSET(L14939,-$D14939,0)="n/a","n/a",IF(L$5&gt;OFFSET(L14939,-$D14939,0)+$D14939,$E14939-SUM($G14939:K14939),($E14939-SUM($G14939:K14939))/(OFFSET(L14939,-$D14939,0)-(L$5-$D14939-1))))</f>
        <v>0</v>
      </c>
      <c r="M14939" s="293">
        <f ca="1">IF(OFFSET(M14939,-$D14939,0)="n/a","n/a",IF(M$5&gt;OFFSET(M14939,-$D14939,0)+$D14939,$E14939-SUM($G14939:L14939),($E14939-SUM($G14939:L14939))/(OFFSET(M14939,-$D14939,0)-(M$5-$D14939-1))))</f>
        <v>0</v>
      </c>
      <c r="N14939" s="293">
        <f ca="1">IF(OFFSET(N14939,-$D14939,0)="n/a","n/a",IF(N$5&gt;OFFSET(N14939,-$D14939,0)+$D14939,$E14939-SUM($G14939:M14939),($E14939-SUM($G14939:M14939))/(OFFSET(N14939,-$D14939,0)-(N$5-$D14939-1))))</f>
        <v>0</v>
      </c>
    </row>
    <row r="14940" spans="1:14" s="369" customFormat="1" ht="12.75" hidden="1" customHeight="1" outlineLevel="2" x14ac:dyDescent="0.25">
      <c r="A14940" s="3"/>
      <c r="B14940" s="3"/>
      <c r="C14940" s="392"/>
      <c r="D14940" s="3">
        <v>3</v>
      </c>
      <c r="E14940" s="290">
        <f ca="1"/>
        <v>0</v>
      </c>
      <c r="F14940" s="291"/>
      <c r="G14940" s="294"/>
      <c r="H14940" s="294"/>
      <c r="I14940" s="292"/>
      <c r="J14940" s="293">
        <f ca="1">IF(OFFSET(J14940,-$D14940,0)="n/a","n/a",IF(J$5&gt;OFFSET(J14940,-$D14940,0)+$D14940,$E14940-SUM($G14940:I14940),($E14940-SUM($G14940:I14940))/(OFFSET(J14940,-$D14940,0)-(J$5-$D14940-1))))</f>
        <v>0</v>
      </c>
      <c r="K14940" s="293">
        <f ca="1">IF(OFFSET(K14940,-$D14940,0)="n/a","n/a",IF(K$5&gt;OFFSET(K14940,-$D14940,0)+$D14940,$E14940-SUM($G14940:J14940),($E14940-SUM($G14940:J14940))/(OFFSET(K14940,-$D14940,0)-(K$5-$D14940-1))))</f>
        <v>0</v>
      </c>
      <c r="L14940" s="293">
        <f ca="1">IF(OFFSET(L14940,-$D14940,0)="n/a","n/a",IF(L$5&gt;OFFSET(L14940,-$D14940,0)+$D14940,$E14940-SUM($G14940:K14940),($E14940-SUM($G14940:K14940))/(OFFSET(L14940,-$D14940,0)-(L$5-$D14940-1))))</f>
        <v>0</v>
      </c>
      <c r="M14940" s="293">
        <f ca="1">IF(OFFSET(M14940,-$D14940,0)="n/a","n/a",IF(M$5&gt;OFFSET(M14940,-$D14940,0)+$D14940,$E14940-SUM($G14940:L14940),($E14940-SUM($G14940:L14940))/(OFFSET(M14940,-$D14940,0)-(M$5-$D14940-1))))</f>
        <v>0</v>
      </c>
      <c r="N14940" s="293">
        <f ca="1">IF(OFFSET(N14940,-$D14940,0)="n/a","n/a",IF(N$5&gt;OFFSET(N14940,-$D14940,0)+$D14940,$E14940-SUM($G14940:M14940),($E14940-SUM($G14940:M14940))/(OFFSET(N14940,-$D14940,0)-(N$5-$D14940-1))))</f>
        <v>0</v>
      </c>
    </row>
    <row r="14941" spans="1:14" s="369" customFormat="1" ht="12.75" hidden="1" customHeight="1" outlineLevel="2" x14ac:dyDescent="0.25">
      <c r="A14941" s="3"/>
      <c r="B14941" s="3"/>
      <c r="C14941" s="392"/>
      <c r="D14941" s="3">
        <v>4</v>
      </c>
      <c r="E14941" s="290">
        <f ca="1"/>
        <v>0</v>
      </c>
      <c r="F14941" s="291"/>
      <c r="G14941" s="294"/>
      <c r="H14941" s="294"/>
      <c r="I14941" s="294"/>
      <c r="J14941" s="292"/>
      <c r="K14941" s="293">
        <f ca="1">IF(OFFSET(K14941,-$D14941,0)="n/a","n/a",IF(K$5&gt;OFFSET(K14941,-$D14941,0)+$D14941,$E14941-SUM($G14941:J14941),($E14941-SUM($G14941:J14941))/(OFFSET(K14941,-$D14941,0)-(K$5-$D14941-1))))</f>
        <v>0</v>
      </c>
      <c r="L14941" s="293">
        <f ca="1">IF(OFFSET(L14941,-$D14941,0)="n/a","n/a",IF(L$5&gt;OFFSET(L14941,-$D14941,0)+$D14941,$E14941-SUM($G14941:K14941),($E14941-SUM($G14941:K14941))/(OFFSET(L14941,-$D14941,0)-(L$5-$D14941-1))))</f>
        <v>0</v>
      </c>
      <c r="M14941" s="293">
        <f ca="1">IF(OFFSET(M14941,-$D14941,0)="n/a","n/a",IF(M$5&gt;OFFSET(M14941,-$D14941,0)+$D14941,$E14941-SUM($G14941:L14941),($E14941-SUM($G14941:L14941))/(OFFSET(M14941,-$D14941,0)-(M$5-$D14941-1))))</f>
        <v>0</v>
      </c>
      <c r="N14941" s="293">
        <f ca="1">IF(OFFSET(N14941,-$D14941,0)="n/a","n/a",IF(N$5&gt;OFFSET(N14941,-$D14941,0)+$D14941,$E14941-SUM($G14941:M14941),($E14941-SUM($G14941:M14941))/(OFFSET(N14941,-$D14941,0)-(N$5-$D14941-1))))</f>
        <v>0</v>
      </c>
    </row>
    <row r="14942" spans="1:14" s="369" customFormat="1" ht="12.75" hidden="1" customHeight="1" outlineLevel="2" x14ac:dyDescent="0.25">
      <c r="A14942" s="3"/>
      <c r="B14942" s="3"/>
      <c r="C14942" s="392"/>
      <c r="D14942" s="3">
        <v>5</v>
      </c>
      <c r="E14942" s="290">
        <f ca="1"/>
        <v>0</v>
      </c>
      <c r="F14942" s="291"/>
      <c r="G14942" s="294"/>
      <c r="H14942" s="294"/>
      <c r="I14942" s="294"/>
      <c r="J14942" s="294"/>
      <c r="K14942" s="292"/>
      <c r="L14942" s="293">
        <f ca="1">IF(OFFSET(L14942,-$D14942,0)="n/a","n/a",IF(L$5&gt;OFFSET(L14942,-$D14942,0)+$D14942,$E14942-SUM($G14942:K14942),($E14942-SUM($G14942:K14942))/(OFFSET(L14942,-$D14942,0)-(L$5-$D14942-1))))</f>
        <v>0</v>
      </c>
      <c r="M14942" s="293">
        <f ca="1">IF(OFFSET(M14942,-$D14942,0)="n/a","n/a",IF(M$5&gt;OFFSET(M14942,-$D14942,0)+$D14942,$E14942-SUM($G14942:L14942),($E14942-SUM($G14942:L14942))/(OFFSET(M14942,-$D14942,0)-(M$5-$D14942-1))))</f>
        <v>0</v>
      </c>
      <c r="N14942" s="293">
        <f ca="1">IF(OFFSET(N14942,-$D14942,0)="n/a","n/a",IF(N$5&gt;OFFSET(N14942,-$D14942,0)+$D14942,$E14942-SUM($G14942:M14942),($E14942-SUM($G14942:M14942))/(OFFSET(N14942,-$D14942,0)-(N$5-$D14942-1))))</f>
        <v>0</v>
      </c>
    </row>
    <row r="14943" spans="1:14" s="369" customFormat="1" ht="12.75" hidden="1" customHeight="1" outlineLevel="2" x14ac:dyDescent="0.25">
      <c r="A14943" s="3"/>
      <c r="B14943" s="3"/>
      <c r="C14943" s="392"/>
      <c r="D14943" s="3">
        <v>6</v>
      </c>
      <c r="E14943" s="290">
        <f ca="1"/>
        <v>0</v>
      </c>
      <c r="F14943" s="291"/>
      <c r="G14943" s="294"/>
      <c r="H14943" s="294"/>
      <c r="I14943" s="294"/>
      <c r="J14943" s="294"/>
      <c r="K14943" s="294"/>
      <c r="L14943" s="292"/>
      <c r="M14943" s="293">
        <f ca="1">IF(OFFSET(M14943,-$D14943,0)="n/a","n/a",IF(M$5&gt;OFFSET(M14943,-$D14943,0)+$D14943,$E14943-SUM($G14943:L14943),($E14943-SUM($G14943:L14943))/(OFFSET(M14943,-$D14943,0)-(M$5-$D14943-1))))</f>
        <v>0</v>
      </c>
      <c r="N14943" s="293">
        <f ca="1">IF(OFFSET(N14943,-$D14943,0)="n/a","n/a",IF(N$5&gt;OFFSET(N14943,-$D14943,0)+$D14943,$E14943-SUM($G14943:M14943),($E14943-SUM($G14943:M14943))/(OFFSET(N14943,-$D14943,0)-(N$5-$D14943-1))))</f>
        <v>0</v>
      </c>
    </row>
    <row r="14944" spans="1:14" s="369" customFormat="1" ht="12.75" hidden="1" customHeight="1" outlineLevel="2" x14ac:dyDescent="0.25">
      <c r="A14944" s="3"/>
      <c r="B14944" s="3"/>
      <c r="C14944" s="392"/>
      <c r="D14944" s="3">
        <v>7</v>
      </c>
      <c r="E14944" s="290">
        <f ca="1"/>
        <v>0</v>
      </c>
      <c r="F14944" s="291"/>
      <c r="G14944" s="294"/>
      <c r="H14944" s="294"/>
      <c r="I14944" s="294"/>
      <c r="J14944" s="294"/>
      <c r="K14944" s="294"/>
      <c r="L14944" s="294"/>
      <c r="M14944" s="292"/>
      <c r="N14944" s="293">
        <f ca="1">IF(OFFSET(N14944,-$D14944,0)="n/a","n/a",IF(N$5&gt;OFFSET(N14944,-$D14944,0)+$D14944,$E14944-SUM($G14944:M14944),($E14944-SUM($G14944:M14944))/(OFFSET(N14944,-$D14944,0)-(N$5-$D14944-1))))</f>
        <v>0</v>
      </c>
    </row>
    <row r="14945" spans="1:14" s="369" customFormat="1" ht="12.75" hidden="1" customHeight="1" outlineLevel="2" x14ac:dyDescent="0.25">
      <c r="A14945" s="3"/>
      <c r="B14945" s="3"/>
      <c r="C14945" s="392"/>
      <c r="D14945" s="3">
        <v>8</v>
      </c>
      <c r="E14945" s="290">
        <f ca="1"/>
        <v>0</v>
      </c>
      <c r="F14945" s="291"/>
      <c r="G14945" s="294"/>
      <c r="H14945" s="294"/>
      <c r="I14945" s="294"/>
      <c r="J14945" s="294"/>
      <c r="K14945" s="294"/>
      <c r="L14945" s="294"/>
      <c r="M14945" s="294"/>
      <c r="N14945" s="292"/>
    </row>
    <row r="14946" spans="1:14" s="369" customFormat="1" ht="12.75" hidden="1" customHeight="1" outlineLevel="2" x14ac:dyDescent="0.25">
      <c r="A14946" s="3"/>
      <c r="B14946" s="3"/>
      <c r="C14946" s="392"/>
      <c r="D14946" s="3">
        <v>9</v>
      </c>
      <c r="E14946" s="290" t="e">
        <f ca="1"/>
        <v>#N/A</v>
      </c>
      <c r="F14946" s="291"/>
      <c r="G14946" s="294"/>
      <c r="H14946" s="294"/>
      <c r="I14946" s="294"/>
      <c r="J14946" s="294"/>
      <c r="K14946" s="294"/>
      <c r="L14946" s="294"/>
      <c r="M14946" s="294"/>
      <c r="N14946" s="294"/>
    </row>
    <row r="14947" spans="1:14" s="369" customFormat="1" ht="12.75" hidden="1" customHeight="1" outlineLevel="2" x14ac:dyDescent="0.25">
      <c r="A14947" s="3"/>
      <c r="B14947" s="3"/>
      <c r="C14947" s="392"/>
      <c r="D14947" s="3">
        <v>10</v>
      </c>
      <c r="E14947" s="290" t="e">
        <f ca="1"/>
        <v>#N/A</v>
      </c>
      <c r="F14947" s="291"/>
      <c r="G14947" s="294"/>
      <c r="H14947" s="294"/>
      <c r="I14947" s="294"/>
      <c r="J14947" s="294"/>
      <c r="K14947" s="294"/>
      <c r="L14947" s="294"/>
      <c r="M14947" s="294"/>
      <c r="N14947" s="294"/>
    </row>
    <row r="14948" spans="1:14" s="369" customFormat="1" ht="12.75" hidden="1" customHeight="1" outlineLevel="2" x14ac:dyDescent="0.25">
      <c r="A14948" s="3"/>
      <c r="B14948" s="3"/>
      <c r="C14948" s="392"/>
      <c r="D14948" s="3">
        <v>11</v>
      </c>
      <c r="E14948" s="290" t="e">
        <f ca="1"/>
        <v>#N/A</v>
      </c>
      <c r="F14948" s="291"/>
      <c r="G14948" s="294"/>
      <c r="H14948" s="294"/>
      <c r="I14948" s="294"/>
      <c r="J14948" s="294"/>
      <c r="K14948" s="294"/>
      <c r="L14948" s="294"/>
      <c r="M14948" s="294"/>
      <c r="N14948" s="294"/>
    </row>
    <row r="14949" spans="1:14" s="369" customFormat="1" ht="12.75" hidden="1" customHeight="1" outlineLevel="2" x14ac:dyDescent="0.25">
      <c r="A14949" s="3"/>
      <c r="B14949" s="3"/>
      <c r="C14949" s="392"/>
      <c r="D14949" s="3">
        <v>12</v>
      </c>
      <c r="E14949" s="290" t="e">
        <f ca="1"/>
        <v>#N/A</v>
      </c>
      <c r="F14949" s="291"/>
      <c r="G14949" s="294"/>
      <c r="H14949" s="294"/>
      <c r="I14949" s="294"/>
      <c r="J14949" s="294"/>
      <c r="K14949" s="294"/>
      <c r="L14949" s="294"/>
      <c r="M14949" s="294"/>
      <c r="N14949" s="294"/>
    </row>
    <row r="14950" spans="1:14" s="369" customFormat="1" ht="12.75" hidden="1" customHeight="1" outlineLevel="2" x14ac:dyDescent="0.25">
      <c r="A14950" s="3"/>
      <c r="B14950" s="3"/>
      <c r="C14950" s="392"/>
      <c r="D14950" s="3">
        <v>13</v>
      </c>
      <c r="E14950" s="290" t="e">
        <f ca="1"/>
        <v>#N/A</v>
      </c>
      <c r="F14950" s="291"/>
      <c r="G14950" s="294"/>
      <c r="H14950" s="294"/>
      <c r="I14950" s="294"/>
      <c r="J14950" s="294"/>
      <c r="K14950" s="294"/>
      <c r="L14950" s="294"/>
      <c r="M14950" s="294"/>
      <c r="N14950" s="294"/>
    </row>
    <row r="14951" spans="1:14" s="369" customFormat="1" ht="12.75" hidden="1" customHeight="1" outlineLevel="2" x14ac:dyDescent="0.25">
      <c r="A14951" s="3"/>
      <c r="B14951" s="3"/>
      <c r="C14951" s="392"/>
      <c r="D14951" s="3">
        <v>14</v>
      </c>
      <c r="E14951" s="290" t="e">
        <f ca="1"/>
        <v>#N/A</v>
      </c>
      <c r="F14951" s="291"/>
      <c r="G14951" s="294"/>
      <c r="H14951" s="294"/>
      <c r="I14951" s="294"/>
      <c r="J14951" s="294"/>
      <c r="K14951" s="294"/>
      <c r="L14951" s="294"/>
      <c r="M14951" s="294"/>
      <c r="N14951" s="294"/>
    </row>
    <row r="14952" spans="1:14" s="369" customFormat="1" ht="12.75" hidden="1" customHeight="1" outlineLevel="2" x14ac:dyDescent="0.25">
      <c r="A14952" s="3"/>
      <c r="B14952" s="3"/>
      <c r="C14952" s="392"/>
      <c r="D14952" s="3">
        <v>15</v>
      </c>
      <c r="E14952" s="290" t="e">
        <f ca="1"/>
        <v>#N/A</v>
      </c>
      <c r="F14952" s="291"/>
      <c r="G14952" s="294"/>
      <c r="H14952" s="294"/>
      <c r="I14952" s="294"/>
      <c r="J14952" s="294"/>
      <c r="K14952" s="294"/>
      <c r="L14952" s="294"/>
      <c r="M14952" s="294"/>
      <c r="N14952" s="294"/>
    </row>
    <row r="14953" spans="1:14" s="369" customFormat="1" ht="12.75" hidden="1" customHeight="1" outlineLevel="1" x14ac:dyDescent="0.25">
      <c r="A14953" s="3"/>
      <c r="B14953" s="145" t="str">
        <f ca="1">B14936</f>
        <v>Asset Type 274</v>
      </c>
      <c r="C14953" s="145" t="str">
        <f ca="1">C14936</f>
        <v>Description - Asset Type 274</v>
      </c>
      <c r="D14953" s="3"/>
      <c r="E14953" s="3"/>
      <c r="F14953" s="106" t="s">
        <v>47</v>
      </c>
      <c r="G14953" s="296">
        <f t="shared" ref="G14953:N14953" si="1548">SUM(G14938:G14952)</f>
        <v>0</v>
      </c>
      <c r="H14953" s="296">
        <f t="shared" ca="1" si="1548"/>
        <v>0</v>
      </c>
      <c r="I14953" s="296">
        <f t="shared" ca="1" si="1548"/>
        <v>0</v>
      </c>
      <c r="J14953" s="296">
        <f t="shared" ca="1" si="1548"/>
        <v>0</v>
      </c>
      <c r="K14953" s="296">
        <f t="shared" ca="1" si="1548"/>
        <v>0</v>
      </c>
      <c r="L14953" s="296">
        <f t="shared" ca="1" si="1548"/>
        <v>0</v>
      </c>
      <c r="M14953" s="296">
        <f t="shared" ca="1" si="1548"/>
        <v>0</v>
      </c>
      <c r="N14953" s="296">
        <f t="shared" ca="1" si="1548"/>
        <v>0</v>
      </c>
    </row>
    <row r="14954" spans="1:14" s="369" customFormat="1" ht="12.75" hidden="1" customHeight="1" outlineLevel="2" x14ac:dyDescent="0.25">
      <c r="A14954" s="217">
        <f>A14936+1</f>
        <v>275</v>
      </c>
      <c r="B14954" s="22" t="str">
        <f ca="1">OFFSET($B$516,$A14954-1,0)</f>
        <v>Asset Type 275</v>
      </c>
      <c r="C14954" s="22" t="str">
        <f ca="1">OFFSET($C$516,$A14954-1,0)</f>
        <v>Description - Asset Type 275</v>
      </c>
      <c r="D14954" s="3"/>
      <c r="E14954" s="109"/>
      <c r="F14954" s="108" t="s">
        <v>46</v>
      </c>
      <c r="G14954" s="295">
        <f t="shared" ref="G14954:N14954" ca="1" si="1549">VLOOKUP($B14954,$B$516:$N$1015,5+G$5,FALSE)</f>
        <v>0</v>
      </c>
      <c r="H14954" s="295">
        <f t="shared" ca="1" si="1549"/>
        <v>0</v>
      </c>
      <c r="I14954" s="295">
        <f t="shared" ca="1" si="1549"/>
        <v>0</v>
      </c>
      <c r="J14954" s="295">
        <f t="shared" ca="1" si="1549"/>
        <v>0</v>
      </c>
      <c r="K14954" s="295">
        <f t="shared" ca="1" si="1549"/>
        <v>0</v>
      </c>
      <c r="L14954" s="295">
        <f t="shared" ca="1" si="1549"/>
        <v>0</v>
      </c>
      <c r="M14954" s="295">
        <f t="shared" ca="1" si="1549"/>
        <v>0</v>
      </c>
      <c r="N14954" s="295">
        <f t="shared" ca="1" si="1549"/>
        <v>0</v>
      </c>
    </row>
    <row r="14955" spans="1:14" s="369" customFormat="1" ht="12.75" hidden="1" customHeight="1" outlineLevel="2" x14ac:dyDescent="0.25">
      <c r="A14955" s="3"/>
      <c r="B14955" s="3"/>
      <c r="C14955" s="21"/>
      <c r="D14955" s="3"/>
      <c r="E14955" s="107"/>
      <c r="F14955" s="106" t="s">
        <v>80</v>
      </c>
      <c r="G14955" s="111">
        <f ca="1">VLOOKUP($B14954,'Input Sheet'!$B$515:$N$1014,5+G$5,FALSE)</f>
        <v>0</v>
      </c>
      <c r="H14955" s="111">
        <f ca="1">VLOOKUP($B14954,'Input Sheet'!$B$515:$N$1014,5+H$5,FALSE)</f>
        <v>0</v>
      </c>
      <c r="I14955" s="111">
        <f ca="1">VLOOKUP($B14954,'Input Sheet'!$B$515:$N$1014,5+I$5,FALSE)</f>
        <v>0</v>
      </c>
      <c r="J14955" s="111">
        <f ca="1">VLOOKUP($B14954,'Input Sheet'!$B$515:$N$1014,5+J$5,FALSE)</f>
        <v>0</v>
      </c>
      <c r="K14955" s="111">
        <f ca="1">VLOOKUP($B14954,'Input Sheet'!$B$515:$N$1014,5+K$5,FALSE)</f>
        <v>0</v>
      </c>
      <c r="L14955" s="111">
        <f ca="1">VLOOKUP($B14954,'Input Sheet'!$B$515:$N$1014,5+L$5,FALSE)</f>
        <v>0</v>
      </c>
      <c r="M14955" s="111">
        <f ca="1">VLOOKUP($B14954,'Input Sheet'!$B$515:$N$1014,5+M$5,FALSE)</f>
        <v>0</v>
      </c>
      <c r="N14955" s="111">
        <f ca="1">VLOOKUP($B14954,'Input Sheet'!$B$515:$N$1014,5+N$5,FALSE)</f>
        <v>0</v>
      </c>
    </row>
    <row r="14956" spans="1:14" s="369" customFormat="1" ht="12.75" hidden="1" customHeight="1" outlineLevel="2" x14ac:dyDescent="0.25">
      <c r="A14956" s="3"/>
      <c r="B14956" s="3"/>
      <c r="C14956" s="3"/>
      <c r="D14956" s="3">
        <v>1</v>
      </c>
      <c r="E14956" s="290">
        <f t="array" aca="1" ref="E14956:E14970" ca="1">TRANSPOSE(G14954:N14954)</f>
        <v>0</v>
      </c>
      <c r="F14956" s="291"/>
      <c r="G14956" s="292"/>
      <c r="H14956" s="293">
        <f ca="1">IF(OFFSET(H14956,-$D14956,0)="n/a","n/a",IF(H$5&gt;OFFSET(H14956,-$D14956,0)+$D14956,$E14956-SUM($G14956:G14956),($E14956-SUM($G14956:G14956))/(OFFSET(H14956,-$D14956,0)-(H$5-$D14956-1))))</f>
        <v>0</v>
      </c>
      <c r="I14956" s="293">
        <f ca="1">IF(OFFSET(I14956,-$D14956,0)="n/a","n/a",IF(I$5&gt;OFFSET(I14956,-$D14956,0)+$D14956,$E14956-SUM($G14956:H14956),($E14956-SUM($G14956:H14956))/(OFFSET(I14956,-$D14956,0)-(I$5-$D14956-1))))</f>
        <v>0</v>
      </c>
      <c r="J14956" s="293">
        <f ca="1">IF(OFFSET(J14956,-$D14956,0)="n/a","n/a",IF(J$5&gt;OFFSET(J14956,-$D14956,0)+$D14956,$E14956-SUM($G14956:I14956),($E14956-SUM($G14956:I14956))/(OFFSET(J14956,-$D14956,0)-(J$5-$D14956-1))))</f>
        <v>0</v>
      </c>
      <c r="K14956" s="293">
        <f ca="1">IF(OFFSET(K14956,-$D14956,0)="n/a","n/a",IF(K$5&gt;OFFSET(K14956,-$D14956,0)+$D14956,$E14956-SUM($G14956:J14956),($E14956-SUM($G14956:J14956))/(OFFSET(K14956,-$D14956,0)-(K$5-$D14956-1))))</f>
        <v>0</v>
      </c>
      <c r="L14956" s="293">
        <f ca="1">IF(OFFSET(L14956,-$D14956,0)="n/a","n/a",IF(L$5&gt;OFFSET(L14956,-$D14956,0)+$D14956,$E14956-SUM($G14956:K14956),($E14956-SUM($G14956:K14956))/(OFFSET(L14956,-$D14956,0)-(L$5-$D14956-1))))</f>
        <v>0</v>
      </c>
      <c r="M14956" s="293">
        <f ca="1">IF(OFFSET(M14956,-$D14956,0)="n/a","n/a",IF(M$5&gt;OFFSET(M14956,-$D14956,0)+$D14956,$E14956-SUM($G14956:L14956),($E14956-SUM($G14956:L14956))/(OFFSET(M14956,-$D14956,0)-(M$5-$D14956-1))))</f>
        <v>0</v>
      </c>
      <c r="N14956" s="293">
        <f ca="1">IF(OFFSET(N14956,-$D14956,0)="n/a","n/a",IF(N$5&gt;OFFSET(N14956,-$D14956,0)+$D14956,$E14956-SUM($G14956:M14956),($E14956-SUM($G14956:M14956))/(OFFSET(N14956,-$D14956,0)-(N$5-$D14956-1))))</f>
        <v>0</v>
      </c>
    </row>
    <row r="14957" spans="1:14" s="369" customFormat="1" ht="12.75" hidden="1" customHeight="1" outlineLevel="2" x14ac:dyDescent="0.25">
      <c r="A14957" s="3"/>
      <c r="B14957" s="3"/>
      <c r="C14957" s="392" t="s">
        <v>48</v>
      </c>
      <c r="D14957" s="3">
        <v>2</v>
      </c>
      <c r="E14957" s="290">
        <f ca="1"/>
        <v>0</v>
      </c>
      <c r="F14957" s="291"/>
      <c r="G14957" s="294"/>
      <c r="H14957" s="292"/>
      <c r="I14957" s="293">
        <f ca="1">IF(OFFSET(I14957,-$D14957,0)="n/a","n/a",IF(I$5&gt;OFFSET(I14957,-$D14957,0)+$D14957,$E14957-SUM($G14957:H14957),($E14957-SUM($G14957:H14957))/(OFFSET(I14957,-$D14957,0)-(I$5-$D14957-1))))</f>
        <v>0</v>
      </c>
      <c r="J14957" s="293">
        <f ca="1">IF(OFFSET(J14957,-$D14957,0)="n/a","n/a",IF(J$5&gt;OFFSET(J14957,-$D14957,0)+$D14957,$E14957-SUM($G14957:I14957),($E14957-SUM($G14957:I14957))/(OFFSET(J14957,-$D14957,0)-(J$5-$D14957-1))))</f>
        <v>0</v>
      </c>
      <c r="K14957" s="293">
        <f ca="1">IF(OFFSET(K14957,-$D14957,0)="n/a","n/a",IF(K$5&gt;OFFSET(K14957,-$D14957,0)+$D14957,$E14957-SUM($G14957:J14957),($E14957-SUM($G14957:J14957))/(OFFSET(K14957,-$D14957,0)-(K$5-$D14957-1))))</f>
        <v>0</v>
      </c>
      <c r="L14957" s="293">
        <f ca="1">IF(OFFSET(L14957,-$D14957,0)="n/a","n/a",IF(L$5&gt;OFFSET(L14957,-$D14957,0)+$D14957,$E14957-SUM($G14957:K14957),($E14957-SUM($G14957:K14957))/(OFFSET(L14957,-$D14957,0)-(L$5-$D14957-1))))</f>
        <v>0</v>
      </c>
      <c r="M14957" s="293">
        <f ca="1">IF(OFFSET(M14957,-$D14957,0)="n/a","n/a",IF(M$5&gt;OFFSET(M14957,-$D14957,0)+$D14957,$E14957-SUM($G14957:L14957),($E14957-SUM($G14957:L14957))/(OFFSET(M14957,-$D14957,0)-(M$5-$D14957-1))))</f>
        <v>0</v>
      </c>
      <c r="N14957" s="293">
        <f ca="1">IF(OFFSET(N14957,-$D14957,0)="n/a","n/a",IF(N$5&gt;OFFSET(N14957,-$D14957,0)+$D14957,$E14957-SUM($G14957:M14957),($E14957-SUM($G14957:M14957))/(OFFSET(N14957,-$D14957,0)-(N$5-$D14957-1))))</f>
        <v>0</v>
      </c>
    </row>
    <row r="14958" spans="1:14" s="369" customFormat="1" ht="12.75" hidden="1" customHeight="1" outlineLevel="2" x14ac:dyDescent="0.25">
      <c r="A14958" s="3"/>
      <c r="B14958" s="3"/>
      <c r="C14958" s="392"/>
      <c r="D14958" s="3">
        <v>3</v>
      </c>
      <c r="E14958" s="290">
        <f ca="1"/>
        <v>0</v>
      </c>
      <c r="F14958" s="291"/>
      <c r="G14958" s="294"/>
      <c r="H14958" s="294"/>
      <c r="I14958" s="292"/>
      <c r="J14958" s="293">
        <f ca="1">IF(OFFSET(J14958,-$D14958,0)="n/a","n/a",IF(J$5&gt;OFFSET(J14958,-$D14958,0)+$D14958,$E14958-SUM($G14958:I14958),($E14958-SUM($G14958:I14958))/(OFFSET(J14958,-$D14958,0)-(J$5-$D14958-1))))</f>
        <v>0</v>
      </c>
      <c r="K14958" s="293">
        <f ca="1">IF(OFFSET(K14958,-$D14958,0)="n/a","n/a",IF(K$5&gt;OFFSET(K14958,-$D14958,0)+$D14958,$E14958-SUM($G14958:J14958),($E14958-SUM($G14958:J14958))/(OFFSET(K14958,-$D14958,0)-(K$5-$D14958-1))))</f>
        <v>0</v>
      </c>
      <c r="L14958" s="293">
        <f ca="1">IF(OFFSET(L14958,-$D14958,0)="n/a","n/a",IF(L$5&gt;OFFSET(L14958,-$D14958,0)+$D14958,$E14958-SUM($G14958:K14958),($E14958-SUM($G14958:K14958))/(OFFSET(L14958,-$D14958,0)-(L$5-$D14958-1))))</f>
        <v>0</v>
      </c>
      <c r="M14958" s="293">
        <f ca="1">IF(OFFSET(M14958,-$D14958,0)="n/a","n/a",IF(M$5&gt;OFFSET(M14958,-$D14958,0)+$D14958,$E14958-SUM($G14958:L14958),($E14958-SUM($G14958:L14958))/(OFFSET(M14958,-$D14958,0)-(M$5-$D14958-1))))</f>
        <v>0</v>
      </c>
      <c r="N14958" s="293">
        <f ca="1">IF(OFFSET(N14958,-$D14958,0)="n/a","n/a",IF(N$5&gt;OFFSET(N14958,-$D14958,0)+$D14958,$E14958-SUM($G14958:M14958),($E14958-SUM($G14958:M14958))/(OFFSET(N14958,-$D14958,0)-(N$5-$D14958-1))))</f>
        <v>0</v>
      </c>
    </row>
    <row r="14959" spans="1:14" s="369" customFormat="1" ht="12.75" hidden="1" customHeight="1" outlineLevel="2" x14ac:dyDescent="0.25">
      <c r="A14959" s="3"/>
      <c r="B14959" s="3"/>
      <c r="C14959" s="392"/>
      <c r="D14959" s="3">
        <v>4</v>
      </c>
      <c r="E14959" s="290">
        <f ca="1"/>
        <v>0</v>
      </c>
      <c r="F14959" s="291"/>
      <c r="G14959" s="294"/>
      <c r="H14959" s="294"/>
      <c r="I14959" s="294"/>
      <c r="J14959" s="292"/>
      <c r="K14959" s="293">
        <f ca="1">IF(OFFSET(K14959,-$D14959,0)="n/a","n/a",IF(K$5&gt;OFFSET(K14959,-$D14959,0)+$D14959,$E14959-SUM($G14959:J14959),($E14959-SUM($G14959:J14959))/(OFFSET(K14959,-$D14959,0)-(K$5-$D14959-1))))</f>
        <v>0</v>
      </c>
      <c r="L14959" s="293">
        <f ca="1">IF(OFFSET(L14959,-$D14959,0)="n/a","n/a",IF(L$5&gt;OFFSET(L14959,-$D14959,0)+$D14959,$E14959-SUM($G14959:K14959),($E14959-SUM($G14959:K14959))/(OFFSET(L14959,-$D14959,0)-(L$5-$D14959-1))))</f>
        <v>0</v>
      </c>
      <c r="M14959" s="293">
        <f ca="1">IF(OFFSET(M14959,-$D14959,0)="n/a","n/a",IF(M$5&gt;OFFSET(M14959,-$D14959,0)+$D14959,$E14959-SUM($G14959:L14959),($E14959-SUM($G14959:L14959))/(OFFSET(M14959,-$D14959,0)-(M$5-$D14959-1))))</f>
        <v>0</v>
      </c>
      <c r="N14959" s="293">
        <f ca="1">IF(OFFSET(N14959,-$D14959,0)="n/a","n/a",IF(N$5&gt;OFFSET(N14959,-$D14959,0)+$D14959,$E14959-SUM($G14959:M14959),($E14959-SUM($G14959:M14959))/(OFFSET(N14959,-$D14959,0)-(N$5-$D14959-1))))</f>
        <v>0</v>
      </c>
    </row>
    <row r="14960" spans="1:14" s="369" customFormat="1" ht="12.75" hidden="1" customHeight="1" outlineLevel="2" x14ac:dyDescent="0.25">
      <c r="A14960" s="3"/>
      <c r="B14960" s="3"/>
      <c r="C14960" s="392"/>
      <c r="D14960" s="3">
        <v>5</v>
      </c>
      <c r="E14960" s="290">
        <f ca="1"/>
        <v>0</v>
      </c>
      <c r="F14960" s="291"/>
      <c r="G14960" s="294"/>
      <c r="H14960" s="294"/>
      <c r="I14960" s="294"/>
      <c r="J14960" s="294"/>
      <c r="K14960" s="292"/>
      <c r="L14960" s="293">
        <f ca="1">IF(OFFSET(L14960,-$D14960,0)="n/a","n/a",IF(L$5&gt;OFFSET(L14960,-$D14960,0)+$D14960,$E14960-SUM($G14960:K14960),($E14960-SUM($G14960:K14960))/(OFFSET(L14960,-$D14960,0)-(L$5-$D14960-1))))</f>
        <v>0</v>
      </c>
      <c r="M14960" s="293">
        <f ca="1">IF(OFFSET(M14960,-$D14960,0)="n/a","n/a",IF(M$5&gt;OFFSET(M14960,-$D14960,0)+$D14960,$E14960-SUM($G14960:L14960),($E14960-SUM($G14960:L14960))/(OFFSET(M14960,-$D14960,0)-(M$5-$D14960-1))))</f>
        <v>0</v>
      </c>
      <c r="N14960" s="293">
        <f ca="1">IF(OFFSET(N14960,-$D14960,0)="n/a","n/a",IF(N$5&gt;OFFSET(N14960,-$D14960,0)+$D14960,$E14960-SUM($G14960:M14960),($E14960-SUM($G14960:M14960))/(OFFSET(N14960,-$D14960,0)-(N$5-$D14960-1))))</f>
        <v>0</v>
      </c>
    </row>
    <row r="14961" spans="1:14" s="369" customFormat="1" ht="12.75" hidden="1" customHeight="1" outlineLevel="2" x14ac:dyDescent="0.25">
      <c r="A14961" s="3"/>
      <c r="B14961" s="3"/>
      <c r="C14961" s="392"/>
      <c r="D14961" s="3">
        <v>6</v>
      </c>
      <c r="E14961" s="290">
        <f ca="1"/>
        <v>0</v>
      </c>
      <c r="F14961" s="291"/>
      <c r="G14961" s="294"/>
      <c r="H14961" s="294"/>
      <c r="I14961" s="294"/>
      <c r="J14961" s="294"/>
      <c r="K14961" s="294"/>
      <c r="L14961" s="292"/>
      <c r="M14961" s="293">
        <f ca="1">IF(OFFSET(M14961,-$D14961,0)="n/a","n/a",IF(M$5&gt;OFFSET(M14961,-$D14961,0)+$D14961,$E14961-SUM($G14961:L14961),($E14961-SUM($G14961:L14961))/(OFFSET(M14961,-$D14961,0)-(M$5-$D14961-1))))</f>
        <v>0</v>
      </c>
      <c r="N14961" s="293">
        <f ca="1">IF(OFFSET(N14961,-$D14961,0)="n/a","n/a",IF(N$5&gt;OFFSET(N14961,-$D14961,0)+$D14961,$E14961-SUM($G14961:M14961),($E14961-SUM($G14961:M14961))/(OFFSET(N14961,-$D14961,0)-(N$5-$D14961-1))))</f>
        <v>0</v>
      </c>
    </row>
    <row r="14962" spans="1:14" s="369" customFormat="1" ht="12.75" hidden="1" customHeight="1" outlineLevel="2" x14ac:dyDescent="0.25">
      <c r="A14962" s="3"/>
      <c r="B14962" s="3"/>
      <c r="C14962" s="392"/>
      <c r="D14962" s="3">
        <v>7</v>
      </c>
      <c r="E14962" s="290">
        <f ca="1"/>
        <v>0</v>
      </c>
      <c r="F14962" s="291"/>
      <c r="G14962" s="294"/>
      <c r="H14962" s="294"/>
      <c r="I14962" s="294"/>
      <c r="J14962" s="294"/>
      <c r="K14962" s="294"/>
      <c r="L14962" s="294"/>
      <c r="M14962" s="292"/>
      <c r="N14962" s="293">
        <f ca="1">IF(OFFSET(N14962,-$D14962,0)="n/a","n/a",IF(N$5&gt;OFFSET(N14962,-$D14962,0)+$D14962,$E14962-SUM($G14962:M14962),($E14962-SUM($G14962:M14962))/(OFFSET(N14962,-$D14962,0)-(N$5-$D14962-1))))</f>
        <v>0</v>
      </c>
    </row>
    <row r="14963" spans="1:14" s="369" customFormat="1" ht="12.75" hidden="1" customHeight="1" outlineLevel="2" x14ac:dyDescent="0.25">
      <c r="A14963" s="3"/>
      <c r="B14963" s="3"/>
      <c r="C14963" s="392"/>
      <c r="D14963" s="3">
        <v>8</v>
      </c>
      <c r="E14963" s="290">
        <f ca="1"/>
        <v>0</v>
      </c>
      <c r="F14963" s="291"/>
      <c r="G14963" s="294"/>
      <c r="H14963" s="294"/>
      <c r="I14963" s="294"/>
      <c r="J14963" s="294"/>
      <c r="K14963" s="294"/>
      <c r="L14963" s="294"/>
      <c r="M14963" s="294"/>
      <c r="N14963" s="292"/>
    </row>
    <row r="14964" spans="1:14" s="369" customFormat="1" ht="12.75" hidden="1" customHeight="1" outlineLevel="2" x14ac:dyDescent="0.25">
      <c r="A14964" s="3"/>
      <c r="B14964" s="3"/>
      <c r="C14964" s="392"/>
      <c r="D14964" s="3">
        <v>9</v>
      </c>
      <c r="E14964" s="290" t="e">
        <f ca="1"/>
        <v>#N/A</v>
      </c>
      <c r="F14964" s="291"/>
      <c r="G14964" s="294"/>
      <c r="H14964" s="294"/>
      <c r="I14964" s="294"/>
      <c r="J14964" s="294"/>
      <c r="K14964" s="294"/>
      <c r="L14964" s="294"/>
      <c r="M14964" s="294"/>
      <c r="N14964" s="294"/>
    </row>
    <row r="14965" spans="1:14" s="369" customFormat="1" ht="12.75" hidden="1" customHeight="1" outlineLevel="2" x14ac:dyDescent="0.25">
      <c r="A14965" s="3"/>
      <c r="B14965" s="3"/>
      <c r="C14965" s="392"/>
      <c r="D14965" s="3">
        <v>10</v>
      </c>
      <c r="E14965" s="290" t="e">
        <f ca="1"/>
        <v>#N/A</v>
      </c>
      <c r="F14965" s="291"/>
      <c r="G14965" s="294"/>
      <c r="H14965" s="294"/>
      <c r="I14965" s="294"/>
      <c r="J14965" s="294"/>
      <c r="K14965" s="294"/>
      <c r="L14965" s="294"/>
      <c r="M14965" s="294"/>
      <c r="N14965" s="294"/>
    </row>
    <row r="14966" spans="1:14" s="369" customFormat="1" ht="12.75" hidden="1" customHeight="1" outlineLevel="2" x14ac:dyDescent="0.25">
      <c r="A14966" s="3"/>
      <c r="B14966" s="3"/>
      <c r="C14966" s="392"/>
      <c r="D14966" s="3">
        <v>11</v>
      </c>
      <c r="E14966" s="290" t="e">
        <f ca="1"/>
        <v>#N/A</v>
      </c>
      <c r="F14966" s="291"/>
      <c r="G14966" s="294"/>
      <c r="H14966" s="294"/>
      <c r="I14966" s="294"/>
      <c r="J14966" s="294"/>
      <c r="K14966" s="294"/>
      <c r="L14966" s="294"/>
      <c r="M14966" s="294"/>
      <c r="N14966" s="294"/>
    </row>
    <row r="14967" spans="1:14" s="369" customFormat="1" ht="12.75" hidden="1" customHeight="1" outlineLevel="2" x14ac:dyDescent="0.25">
      <c r="A14967" s="3"/>
      <c r="B14967" s="3"/>
      <c r="C14967" s="392"/>
      <c r="D14967" s="3">
        <v>12</v>
      </c>
      <c r="E14967" s="290" t="e">
        <f ca="1"/>
        <v>#N/A</v>
      </c>
      <c r="F14967" s="291"/>
      <c r="G14967" s="294"/>
      <c r="H14967" s="294"/>
      <c r="I14967" s="294"/>
      <c r="J14967" s="294"/>
      <c r="K14967" s="294"/>
      <c r="L14967" s="294"/>
      <c r="M14967" s="294"/>
      <c r="N14967" s="294"/>
    </row>
    <row r="14968" spans="1:14" s="369" customFormat="1" ht="12.75" hidden="1" customHeight="1" outlineLevel="2" x14ac:dyDescent="0.25">
      <c r="A14968" s="3"/>
      <c r="B14968" s="3"/>
      <c r="C14968" s="392"/>
      <c r="D14968" s="3">
        <v>13</v>
      </c>
      <c r="E14968" s="290" t="e">
        <f ca="1"/>
        <v>#N/A</v>
      </c>
      <c r="F14968" s="291"/>
      <c r="G14968" s="294"/>
      <c r="H14968" s="294"/>
      <c r="I14968" s="294"/>
      <c r="J14968" s="294"/>
      <c r="K14968" s="294"/>
      <c r="L14968" s="294"/>
      <c r="M14968" s="294"/>
      <c r="N14968" s="294"/>
    </row>
    <row r="14969" spans="1:14" s="369" customFormat="1" ht="12.75" hidden="1" customHeight="1" outlineLevel="2" x14ac:dyDescent="0.25">
      <c r="A14969" s="3"/>
      <c r="B14969" s="3"/>
      <c r="C14969" s="392"/>
      <c r="D14969" s="3">
        <v>14</v>
      </c>
      <c r="E14969" s="290" t="e">
        <f ca="1"/>
        <v>#N/A</v>
      </c>
      <c r="F14969" s="291"/>
      <c r="G14969" s="294"/>
      <c r="H14969" s="294"/>
      <c r="I14969" s="294"/>
      <c r="J14969" s="294"/>
      <c r="K14969" s="294"/>
      <c r="L14969" s="294"/>
      <c r="M14969" s="294"/>
      <c r="N14969" s="294"/>
    </row>
    <row r="14970" spans="1:14" s="369" customFormat="1" ht="12.75" hidden="1" customHeight="1" outlineLevel="2" x14ac:dyDescent="0.25">
      <c r="A14970" s="3"/>
      <c r="B14970" s="3"/>
      <c r="C14970" s="392"/>
      <c r="D14970" s="3">
        <v>15</v>
      </c>
      <c r="E14970" s="290" t="e">
        <f ca="1"/>
        <v>#N/A</v>
      </c>
      <c r="F14970" s="291"/>
      <c r="G14970" s="294"/>
      <c r="H14970" s="294"/>
      <c r="I14970" s="294"/>
      <c r="J14970" s="294"/>
      <c r="K14970" s="294"/>
      <c r="L14970" s="294"/>
      <c r="M14970" s="294"/>
      <c r="N14970" s="294"/>
    </row>
    <row r="14971" spans="1:14" s="369" customFormat="1" ht="12.75" hidden="1" customHeight="1" outlineLevel="1" x14ac:dyDescent="0.25">
      <c r="A14971" s="3"/>
      <c r="B14971" s="145" t="str">
        <f ca="1">B14954</f>
        <v>Asset Type 275</v>
      </c>
      <c r="C14971" s="145" t="str">
        <f ca="1">C14954</f>
        <v>Description - Asset Type 275</v>
      </c>
      <c r="D14971" s="3"/>
      <c r="E14971" s="3"/>
      <c r="F14971" s="106" t="s">
        <v>47</v>
      </c>
      <c r="G14971" s="296">
        <f t="shared" ref="G14971:N14971" si="1550">SUM(G14956:G14970)</f>
        <v>0</v>
      </c>
      <c r="H14971" s="296">
        <f t="shared" ca="1" si="1550"/>
        <v>0</v>
      </c>
      <c r="I14971" s="296">
        <f t="shared" ca="1" si="1550"/>
        <v>0</v>
      </c>
      <c r="J14971" s="296">
        <f t="shared" ca="1" si="1550"/>
        <v>0</v>
      </c>
      <c r="K14971" s="296">
        <f t="shared" ca="1" si="1550"/>
        <v>0</v>
      </c>
      <c r="L14971" s="296">
        <f t="shared" ca="1" si="1550"/>
        <v>0</v>
      </c>
      <c r="M14971" s="296">
        <f t="shared" ca="1" si="1550"/>
        <v>0</v>
      </c>
      <c r="N14971" s="296">
        <f t="shared" ca="1" si="1550"/>
        <v>0</v>
      </c>
    </row>
    <row r="14972" spans="1:14" s="369" customFormat="1" ht="12.75" hidden="1" customHeight="1" outlineLevel="2" x14ac:dyDescent="0.25">
      <c r="A14972" s="217">
        <f>A14954+1</f>
        <v>276</v>
      </c>
      <c r="B14972" s="22" t="str">
        <f ca="1">OFFSET($B$516,$A14972-1,0)</f>
        <v>Asset Type 276</v>
      </c>
      <c r="C14972" s="22" t="str">
        <f ca="1">OFFSET($C$516,$A14972-1,0)</f>
        <v>Description - Asset Type 276</v>
      </c>
      <c r="D14972" s="3"/>
      <c r="E14972" s="109"/>
      <c r="F14972" s="108" t="s">
        <v>46</v>
      </c>
      <c r="G14972" s="295">
        <f t="shared" ref="G14972:N14972" ca="1" si="1551">VLOOKUP($B14972,$B$516:$N$1015,5+G$5,FALSE)</f>
        <v>0</v>
      </c>
      <c r="H14972" s="295">
        <f t="shared" ca="1" si="1551"/>
        <v>0</v>
      </c>
      <c r="I14972" s="295">
        <f t="shared" ca="1" si="1551"/>
        <v>0</v>
      </c>
      <c r="J14972" s="295">
        <f t="shared" ca="1" si="1551"/>
        <v>0</v>
      </c>
      <c r="K14972" s="295">
        <f t="shared" ca="1" si="1551"/>
        <v>0</v>
      </c>
      <c r="L14972" s="295">
        <f t="shared" ca="1" si="1551"/>
        <v>0</v>
      </c>
      <c r="M14972" s="295">
        <f t="shared" ca="1" si="1551"/>
        <v>0</v>
      </c>
      <c r="N14972" s="295">
        <f t="shared" ca="1" si="1551"/>
        <v>0</v>
      </c>
    </row>
    <row r="14973" spans="1:14" s="369" customFormat="1" ht="12.75" hidden="1" customHeight="1" outlineLevel="2" x14ac:dyDescent="0.25">
      <c r="A14973" s="3"/>
      <c r="B14973" s="3"/>
      <c r="C14973" s="21"/>
      <c r="D14973" s="3"/>
      <c r="E14973" s="107"/>
      <c r="F14973" s="106" t="s">
        <v>80</v>
      </c>
      <c r="G14973" s="111">
        <f ca="1">VLOOKUP($B14972,'Input Sheet'!$B$515:$N$1014,5+G$5,FALSE)</f>
        <v>0</v>
      </c>
      <c r="H14973" s="111">
        <f ca="1">VLOOKUP($B14972,'Input Sheet'!$B$515:$N$1014,5+H$5,FALSE)</f>
        <v>0</v>
      </c>
      <c r="I14973" s="111">
        <f ca="1">VLOOKUP($B14972,'Input Sheet'!$B$515:$N$1014,5+I$5,FALSE)</f>
        <v>0</v>
      </c>
      <c r="J14973" s="111">
        <f ca="1">VLOOKUP($B14972,'Input Sheet'!$B$515:$N$1014,5+J$5,FALSE)</f>
        <v>0</v>
      </c>
      <c r="K14973" s="111">
        <f ca="1">VLOOKUP($B14972,'Input Sheet'!$B$515:$N$1014,5+K$5,FALSE)</f>
        <v>0</v>
      </c>
      <c r="L14973" s="111">
        <f ca="1">VLOOKUP($B14972,'Input Sheet'!$B$515:$N$1014,5+L$5,FALSE)</f>
        <v>0</v>
      </c>
      <c r="M14973" s="111">
        <f ca="1">VLOOKUP($B14972,'Input Sheet'!$B$515:$N$1014,5+M$5,FALSE)</f>
        <v>0</v>
      </c>
      <c r="N14973" s="111">
        <f ca="1">VLOOKUP($B14972,'Input Sheet'!$B$515:$N$1014,5+N$5,FALSE)</f>
        <v>0</v>
      </c>
    </row>
    <row r="14974" spans="1:14" s="369" customFormat="1" ht="12.75" hidden="1" customHeight="1" outlineLevel="2" x14ac:dyDescent="0.25">
      <c r="A14974" s="3"/>
      <c r="B14974" s="3"/>
      <c r="C14974" s="3"/>
      <c r="D14974" s="3">
        <v>1</v>
      </c>
      <c r="E14974" s="290">
        <f t="array" aca="1" ref="E14974:E14988" ca="1">TRANSPOSE(G14972:N14972)</f>
        <v>0</v>
      </c>
      <c r="F14974" s="291"/>
      <c r="G14974" s="292"/>
      <c r="H14974" s="293">
        <f ca="1">IF(OFFSET(H14974,-$D14974,0)="n/a","n/a",IF(H$5&gt;OFFSET(H14974,-$D14974,0)+$D14974,$E14974-SUM($G14974:G14974),($E14974-SUM($G14974:G14974))/(OFFSET(H14974,-$D14974,0)-(H$5-$D14974-1))))</f>
        <v>0</v>
      </c>
      <c r="I14974" s="293">
        <f ca="1">IF(OFFSET(I14974,-$D14974,0)="n/a","n/a",IF(I$5&gt;OFFSET(I14974,-$D14974,0)+$D14974,$E14974-SUM($G14974:H14974),($E14974-SUM($G14974:H14974))/(OFFSET(I14974,-$D14974,0)-(I$5-$D14974-1))))</f>
        <v>0</v>
      </c>
      <c r="J14974" s="293">
        <f ca="1">IF(OFFSET(J14974,-$D14974,0)="n/a","n/a",IF(J$5&gt;OFFSET(J14974,-$D14974,0)+$D14974,$E14974-SUM($G14974:I14974),($E14974-SUM($G14974:I14974))/(OFFSET(J14974,-$D14974,0)-(J$5-$D14974-1))))</f>
        <v>0</v>
      </c>
      <c r="K14974" s="293">
        <f ca="1">IF(OFFSET(K14974,-$D14974,0)="n/a","n/a",IF(K$5&gt;OFFSET(K14974,-$D14974,0)+$D14974,$E14974-SUM($G14974:J14974),($E14974-SUM($G14974:J14974))/(OFFSET(K14974,-$D14974,0)-(K$5-$D14974-1))))</f>
        <v>0</v>
      </c>
      <c r="L14974" s="293">
        <f ca="1">IF(OFFSET(L14974,-$D14974,0)="n/a","n/a",IF(L$5&gt;OFFSET(L14974,-$D14974,0)+$D14974,$E14974-SUM($G14974:K14974),($E14974-SUM($G14974:K14974))/(OFFSET(L14974,-$D14974,0)-(L$5-$D14974-1))))</f>
        <v>0</v>
      </c>
      <c r="M14974" s="293">
        <f ca="1">IF(OFFSET(M14974,-$D14974,0)="n/a","n/a",IF(M$5&gt;OFFSET(M14974,-$D14974,0)+$D14974,$E14974-SUM($G14974:L14974),($E14974-SUM($G14974:L14974))/(OFFSET(M14974,-$D14974,0)-(M$5-$D14974-1))))</f>
        <v>0</v>
      </c>
      <c r="N14974" s="293">
        <f ca="1">IF(OFFSET(N14974,-$D14974,0)="n/a","n/a",IF(N$5&gt;OFFSET(N14974,-$D14974,0)+$D14974,$E14974-SUM($G14974:M14974),($E14974-SUM($G14974:M14974))/(OFFSET(N14974,-$D14974,0)-(N$5-$D14974-1))))</f>
        <v>0</v>
      </c>
    </row>
    <row r="14975" spans="1:14" s="369" customFormat="1" ht="12.75" hidden="1" customHeight="1" outlineLevel="2" x14ac:dyDescent="0.25">
      <c r="A14975" s="3"/>
      <c r="B14975" s="3"/>
      <c r="C14975" s="392" t="s">
        <v>48</v>
      </c>
      <c r="D14975" s="3">
        <v>2</v>
      </c>
      <c r="E14975" s="290">
        <f ca="1"/>
        <v>0</v>
      </c>
      <c r="F14975" s="291"/>
      <c r="G14975" s="294"/>
      <c r="H14975" s="292"/>
      <c r="I14975" s="293">
        <f ca="1">IF(OFFSET(I14975,-$D14975,0)="n/a","n/a",IF(I$5&gt;OFFSET(I14975,-$D14975,0)+$D14975,$E14975-SUM($G14975:H14975),($E14975-SUM($G14975:H14975))/(OFFSET(I14975,-$D14975,0)-(I$5-$D14975-1))))</f>
        <v>0</v>
      </c>
      <c r="J14975" s="293">
        <f ca="1">IF(OFFSET(J14975,-$D14975,0)="n/a","n/a",IF(J$5&gt;OFFSET(J14975,-$D14975,0)+$D14975,$E14975-SUM($G14975:I14975),($E14975-SUM($G14975:I14975))/(OFFSET(J14975,-$D14975,0)-(J$5-$D14975-1))))</f>
        <v>0</v>
      </c>
      <c r="K14975" s="293">
        <f ca="1">IF(OFFSET(K14975,-$D14975,0)="n/a","n/a",IF(K$5&gt;OFFSET(K14975,-$D14975,0)+$D14975,$E14975-SUM($G14975:J14975),($E14975-SUM($G14975:J14975))/(OFFSET(K14975,-$D14975,0)-(K$5-$D14975-1))))</f>
        <v>0</v>
      </c>
      <c r="L14975" s="293">
        <f ca="1">IF(OFFSET(L14975,-$D14975,0)="n/a","n/a",IF(L$5&gt;OFFSET(L14975,-$D14975,0)+$D14975,$E14975-SUM($G14975:K14975),($E14975-SUM($G14975:K14975))/(OFFSET(L14975,-$D14975,0)-(L$5-$D14975-1))))</f>
        <v>0</v>
      </c>
      <c r="M14975" s="293">
        <f ca="1">IF(OFFSET(M14975,-$D14975,0)="n/a","n/a",IF(M$5&gt;OFFSET(M14975,-$D14975,0)+$D14975,$E14975-SUM($G14975:L14975),($E14975-SUM($G14975:L14975))/(OFFSET(M14975,-$D14975,0)-(M$5-$D14975-1))))</f>
        <v>0</v>
      </c>
      <c r="N14975" s="293">
        <f ca="1">IF(OFFSET(N14975,-$D14975,0)="n/a","n/a",IF(N$5&gt;OFFSET(N14975,-$D14975,0)+$D14975,$E14975-SUM($G14975:M14975),($E14975-SUM($G14975:M14975))/(OFFSET(N14975,-$D14975,0)-(N$5-$D14975-1))))</f>
        <v>0</v>
      </c>
    </row>
    <row r="14976" spans="1:14" s="369" customFormat="1" ht="12.75" hidden="1" customHeight="1" outlineLevel="2" x14ac:dyDescent="0.25">
      <c r="A14976" s="3"/>
      <c r="B14976" s="3"/>
      <c r="C14976" s="392"/>
      <c r="D14976" s="3">
        <v>3</v>
      </c>
      <c r="E14976" s="290">
        <f ca="1"/>
        <v>0</v>
      </c>
      <c r="F14976" s="291"/>
      <c r="G14976" s="294"/>
      <c r="H14976" s="294"/>
      <c r="I14976" s="292"/>
      <c r="J14976" s="293">
        <f ca="1">IF(OFFSET(J14976,-$D14976,0)="n/a","n/a",IF(J$5&gt;OFFSET(J14976,-$D14976,0)+$D14976,$E14976-SUM($G14976:I14976),($E14976-SUM($G14976:I14976))/(OFFSET(J14976,-$D14976,0)-(J$5-$D14976-1))))</f>
        <v>0</v>
      </c>
      <c r="K14976" s="293">
        <f ca="1">IF(OFFSET(K14976,-$D14976,0)="n/a","n/a",IF(K$5&gt;OFFSET(K14976,-$D14976,0)+$D14976,$E14976-SUM($G14976:J14976),($E14976-SUM($G14976:J14976))/(OFFSET(K14976,-$D14976,0)-(K$5-$D14976-1))))</f>
        <v>0</v>
      </c>
      <c r="L14976" s="293">
        <f ca="1">IF(OFFSET(L14976,-$D14976,0)="n/a","n/a",IF(L$5&gt;OFFSET(L14976,-$D14976,0)+$D14976,$E14976-SUM($G14976:K14976),($E14976-SUM($G14976:K14976))/(OFFSET(L14976,-$D14976,0)-(L$5-$D14976-1))))</f>
        <v>0</v>
      </c>
      <c r="M14976" s="293">
        <f ca="1">IF(OFFSET(M14976,-$D14976,0)="n/a","n/a",IF(M$5&gt;OFFSET(M14976,-$D14976,0)+$D14976,$E14976-SUM($G14976:L14976),($E14976-SUM($G14976:L14976))/(OFFSET(M14976,-$D14976,0)-(M$5-$D14976-1))))</f>
        <v>0</v>
      </c>
      <c r="N14976" s="293">
        <f ca="1">IF(OFFSET(N14976,-$D14976,0)="n/a","n/a",IF(N$5&gt;OFFSET(N14976,-$D14976,0)+$D14976,$E14976-SUM($G14976:M14976),($E14976-SUM($G14976:M14976))/(OFFSET(N14976,-$D14976,0)-(N$5-$D14976-1))))</f>
        <v>0</v>
      </c>
    </row>
    <row r="14977" spans="1:14" s="369" customFormat="1" ht="12.75" hidden="1" customHeight="1" outlineLevel="2" x14ac:dyDescent="0.25">
      <c r="A14977" s="3"/>
      <c r="B14977" s="3"/>
      <c r="C14977" s="392"/>
      <c r="D14977" s="3">
        <v>4</v>
      </c>
      <c r="E14977" s="290">
        <f ca="1"/>
        <v>0</v>
      </c>
      <c r="F14977" s="291"/>
      <c r="G14977" s="294"/>
      <c r="H14977" s="294"/>
      <c r="I14977" s="294"/>
      <c r="J14977" s="292"/>
      <c r="K14977" s="293">
        <f ca="1">IF(OFFSET(K14977,-$D14977,0)="n/a","n/a",IF(K$5&gt;OFFSET(K14977,-$D14977,0)+$D14977,$E14977-SUM($G14977:J14977),($E14977-SUM($G14977:J14977))/(OFFSET(K14977,-$D14977,0)-(K$5-$D14977-1))))</f>
        <v>0</v>
      </c>
      <c r="L14977" s="293">
        <f ca="1">IF(OFFSET(L14977,-$D14977,0)="n/a","n/a",IF(L$5&gt;OFFSET(L14977,-$D14977,0)+$D14977,$E14977-SUM($G14977:K14977),($E14977-SUM($G14977:K14977))/(OFFSET(L14977,-$D14977,0)-(L$5-$D14977-1))))</f>
        <v>0</v>
      </c>
      <c r="M14977" s="293">
        <f ca="1">IF(OFFSET(M14977,-$D14977,0)="n/a","n/a",IF(M$5&gt;OFFSET(M14977,-$D14977,0)+$D14977,$E14977-SUM($G14977:L14977),($E14977-SUM($G14977:L14977))/(OFFSET(M14977,-$D14977,0)-(M$5-$D14977-1))))</f>
        <v>0</v>
      </c>
      <c r="N14977" s="293">
        <f ca="1">IF(OFFSET(N14977,-$D14977,0)="n/a","n/a",IF(N$5&gt;OFFSET(N14977,-$D14977,0)+$D14977,$E14977-SUM($G14977:M14977),($E14977-SUM($G14977:M14977))/(OFFSET(N14977,-$D14977,0)-(N$5-$D14977-1))))</f>
        <v>0</v>
      </c>
    </row>
    <row r="14978" spans="1:14" s="369" customFormat="1" ht="12.75" hidden="1" customHeight="1" outlineLevel="2" x14ac:dyDescent="0.25">
      <c r="A14978" s="3"/>
      <c r="B14978" s="3"/>
      <c r="C14978" s="392"/>
      <c r="D14978" s="3">
        <v>5</v>
      </c>
      <c r="E14978" s="290">
        <f ca="1"/>
        <v>0</v>
      </c>
      <c r="F14978" s="291"/>
      <c r="G14978" s="294"/>
      <c r="H14978" s="294"/>
      <c r="I14978" s="294"/>
      <c r="J14978" s="294"/>
      <c r="K14978" s="292"/>
      <c r="L14978" s="293">
        <f ca="1">IF(OFFSET(L14978,-$D14978,0)="n/a","n/a",IF(L$5&gt;OFFSET(L14978,-$D14978,0)+$D14978,$E14978-SUM($G14978:K14978),($E14978-SUM($G14978:K14978))/(OFFSET(L14978,-$D14978,0)-(L$5-$D14978-1))))</f>
        <v>0</v>
      </c>
      <c r="M14978" s="293">
        <f ca="1">IF(OFFSET(M14978,-$D14978,0)="n/a","n/a",IF(M$5&gt;OFFSET(M14978,-$D14978,0)+$D14978,$E14978-SUM($G14978:L14978),($E14978-SUM($G14978:L14978))/(OFFSET(M14978,-$D14978,0)-(M$5-$D14978-1))))</f>
        <v>0</v>
      </c>
      <c r="N14978" s="293">
        <f ca="1">IF(OFFSET(N14978,-$D14978,0)="n/a","n/a",IF(N$5&gt;OFFSET(N14978,-$D14978,0)+$D14978,$E14978-SUM($G14978:M14978),($E14978-SUM($G14978:M14978))/(OFFSET(N14978,-$D14978,0)-(N$5-$D14978-1))))</f>
        <v>0</v>
      </c>
    </row>
    <row r="14979" spans="1:14" s="369" customFormat="1" ht="12.75" hidden="1" customHeight="1" outlineLevel="2" x14ac:dyDescent="0.25">
      <c r="A14979" s="3"/>
      <c r="B14979" s="3"/>
      <c r="C14979" s="392"/>
      <c r="D14979" s="3">
        <v>6</v>
      </c>
      <c r="E14979" s="290">
        <f ca="1"/>
        <v>0</v>
      </c>
      <c r="F14979" s="291"/>
      <c r="G14979" s="294"/>
      <c r="H14979" s="294"/>
      <c r="I14979" s="294"/>
      <c r="J14979" s="294"/>
      <c r="K14979" s="294"/>
      <c r="L14979" s="292"/>
      <c r="M14979" s="293">
        <f ca="1">IF(OFFSET(M14979,-$D14979,0)="n/a","n/a",IF(M$5&gt;OFFSET(M14979,-$D14979,0)+$D14979,$E14979-SUM($G14979:L14979),($E14979-SUM($G14979:L14979))/(OFFSET(M14979,-$D14979,0)-(M$5-$D14979-1))))</f>
        <v>0</v>
      </c>
      <c r="N14979" s="293">
        <f ca="1">IF(OFFSET(N14979,-$D14979,0)="n/a","n/a",IF(N$5&gt;OFFSET(N14979,-$D14979,0)+$D14979,$E14979-SUM($G14979:M14979),($E14979-SUM($G14979:M14979))/(OFFSET(N14979,-$D14979,0)-(N$5-$D14979-1))))</f>
        <v>0</v>
      </c>
    </row>
    <row r="14980" spans="1:14" s="369" customFormat="1" ht="12.75" hidden="1" customHeight="1" outlineLevel="2" x14ac:dyDescent="0.25">
      <c r="A14980" s="3"/>
      <c r="B14980" s="3"/>
      <c r="C14980" s="392"/>
      <c r="D14980" s="3">
        <v>7</v>
      </c>
      <c r="E14980" s="290">
        <f ca="1"/>
        <v>0</v>
      </c>
      <c r="F14980" s="291"/>
      <c r="G14980" s="294"/>
      <c r="H14980" s="294"/>
      <c r="I14980" s="294"/>
      <c r="J14980" s="294"/>
      <c r="K14980" s="294"/>
      <c r="L14980" s="294"/>
      <c r="M14980" s="292"/>
      <c r="N14980" s="293">
        <f ca="1">IF(OFFSET(N14980,-$D14980,0)="n/a","n/a",IF(N$5&gt;OFFSET(N14980,-$D14980,0)+$D14980,$E14980-SUM($G14980:M14980),($E14980-SUM($G14980:M14980))/(OFFSET(N14980,-$D14980,0)-(N$5-$D14980-1))))</f>
        <v>0</v>
      </c>
    </row>
    <row r="14981" spans="1:14" s="369" customFormat="1" ht="12.75" hidden="1" customHeight="1" outlineLevel="2" x14ac:dyDescent="0.25">
      <c r="A14981" s="3"/>
      <c r="B14981" s="3"/>
      <c r="C14981" s="392"/>
      <c r="D14981" s="3">
        <v>8</v>
      </c>
      <c r="E14981" s="290">
        <f ca="1"/>
        <v>0</v>
      </c>
      <c r="F14981" s="291"/>
      <c r="G14981" s="294"/>
      <c r="H14981" s="294"/>
      <c r="I14981" s="294"/>
      <c r="J14981" s="294"/>
      <c r="K14981" s="294"/>
      <c r="L14981" s="294"/>
      <c r="M14981" s="294"/>
      <c r="N14981" s="292"/>
    </row>
    <row r="14982" spans="1:14" s="369" customFormat="1" ht="12.75" hidden="1" customHeight="1" outlineLevel="2" x14ac:dyDescent="0.25">
      <c r="A14982" s="3"/>
      <c r="B14982" s="3"/>
      <c r="C14982" s="392"/>
      <c r="D14982" s="3">
        <v>9</v>
      </c>
      <c r="E14982" s="290" t="e">
        <f ca="1"/>
        <v>#N/A</v>
      </c>
      <c r="F14982" s="291"/>
      <c r="G14982" s="294"/>
      <c r="H14982" s="294"/>
      <c r="I14982" s="294"/>
      <c r="J14982" s="294"/>
      <c r="K14982" s="294"/>
      <c r="L14982" s="294"/>
      <c r="M14982" s="294"/>
      <c r="N14982" s="294"/>
    </row>
    <row r="14983" spans="1:14" s="369" customFormat="1" ht="12.75" hidden="1" customHeight="1" outlineLevel="2" x14ac:dyDescent="0.25">
      <c r="A14983" s="3"/>
      <c r="B14983" s="3"/>
      <c r="C14983" s="392"/>
      <c r="D14983" s="3">
        <v>10</v>
      </c>
      <c r="E14983" s="290" t="e">
        <f ca="1"/>
        <v>#N/A</v>
      </c>
      <c r="F14983" s="291"/>
      <c r="G14983" s="294"/>
      <c r="H14983" s="294"/>
      <c r="I14983" s="294"/>
      <c r="J14983" s="294"/>
      <c r="K14983" s="294"/>
      <c r="L14983" s="294"/>
      <c r="M14983" s="294"/>
      <c r="N14983" s="294"/>
    </row>
    <row r="14984" spans="1:14" s="369" customFormat="1" ht="12.75" hidden="1" customHeight="1" outlineLevel="2" x14ac:dyDescent="0.25">
      <c r="A14984" s="3"/>
      <c r="B14984" s="3"/>
      <c r="C14984" s="392"/>
      <c r="D14984" s="3">
        <v>11</v>
      </c>
      <c r="E14984" s="290" t="e">
        <f ca="1"/>
        <v>#N/A</v>
      </c>
      <c r="F14984" s="291"/>
      <c r="G14984" s="294"/>
      <c r="H14984" s="294"/>
      <c r="I14984" s="294"/>
      <c r="J14984" s="294"/>
      <c r="K14984" s="294"/>
      <c r="L14984" s="294"/>
      <c r="M14984" s="294"/>
      <c r="N14984" s="294"/>
    </row>
    <row r="14985" spans="1:14" s="369" customFormat="1" ht="12.75" hidden="1" customHeight="1" outlineLevel="2" x14ac:dyDescent="0.25">
      <c r="A14985" s="3"/>
      <c r="B14985" s="3"/>
      <c r="C14985" s="392"/>
      <c r="D14985" s="3">
        <v>12</v>
      </c>
      <c r="E14985" s="290" t="e">
        <f ca="1"/>
        <v>#N/A</v>
      </c>
      <c r="F14985" s="291"/>
      <c r="G14985" s="294"/>
      <c r="H14985" s="294"/>
      <c r="I14985" s="294"/>
      <c r="J14985" s="294"/>
      <c r="K14985" s="294"/>
      <c r="L14985" s="294"/>
      <c r="M14985" s="294"/>
      <c r="N14985" s="294"/>
    </row>
    <row r="14986" spans="1:14" s="369" customFormat="1" ht="12.75" hidden="1" customHeight="1" outlineLevel="2" x14ac:dyDescent="0.25">
      <c r="A14986" s="3"/>
      <c r="B14986" s="3"/>
      <c r="C14986" s="392"/>
      <c r="D14986" s="3">
        <v>13</v>
      </c>
      <c r="E14986" s="290" t="e">
        <f ca="1"/>
        <v>#N/A</v>
      </c>
      <c r="F14986" s="291"/>
      <c r="G14986" s="294"/>
      <c r="H14986" s="294"/>
      <c r="I14986" s="294"/>
      <c r="J14986" s="294"/>
      <c r="K14986" s="294"/>
      <c r="L14986" s="294"/>
      <c r="M14986" s="294"/>
      <c r="N14986" s="294"/>
    </row>
    <row r="14987" spans="1:14" s="369" customFormat="1" ht="12.75" hidden="1" customHeight="1" outlineLevel="2" x14ac:dyDescent="0.25">
      <c r="A14987" s="3"/>
      <c r="B14987" s="3"/>
      <c r="C14987" s="392"/>
      <c r="D14987" s="3">
        <v>14</v>
      </c>
      <c r="E14987" s="290" t="e">
        <f ca="1"/>
        <v>#N/A</v>
      </c>
      <c r="F14987" s="291"/>
      <c r="G14987" s="294"/>
      <c r="H14987" s="294"/>
      <c r="I14987" s="294"/>
      <c r="J14987" s="294"/>
      <c r="K14987" s="294"/>
      <c r="L14987" s="294"/>
      <c r="M14987" s="294"/>
      <c r="N14987" s="294"/>
    </row>
    <row r="14988" spans="1:14" s="369" customFormat="1" ht="12.75" hidden="1" customHeight="1" outlineLevel="2" x14ac:dyDescent="0.25">
      <c r="A14988" s="3"/>
      <c r="B14988" s="3"/>
      <c r="C14988" s="392"/>
      <c r="D14988" s="3">
        <v>15</v>
      </c>
      <c r="E14988" s="290" t="e">
        <f ca="1"/>
        <v>#N/A</v>
      </c>
      <c r="F14988" s="291"/>
      <c r="G14988" s="294"/>
      <c r="H14988" s="294"/>
      <c r="I14988" s="294"/>
      <c r="J14988" s="294"/>
      <c r="K14988" s="294"/>
      <c r="L14988" s="294"/>
      <c r="M14988" s="294"/>
      <c r="N14988" s="294"/>
    </row>
    <row r="14989" spans="1:14" s="369" customFormat="1" ht="12.75" hidden="1" customHeight="1" outlineLevel="1" x14ac:dyDescent="0.25">
      <c r="A14989" s="3"/>
      <c r="B14989" s="145" t="str">
        <f ca="1">B14972</f>
        <v>Asset Type 276</v>
      </c>
      <c r="C14989" s="145" t="str">
        <f ca="1">C14972</f>
        <v>Description - Asset Type 276</v>
      </c>
      <c r="D14989" s="3"/>
      <c r="E14989" s="3"/>
      <c r="F14989" s="106" t="s">
        <v>47</v>
      </c>
      <c r="G14989" s="296">
        <f t="shared" ref="G14989:N14989" si="1552">SUM(G14974:G14988)</f>
        <v>0</v>
      </c>
      <c r="H14989" s="296">
        <f t="shared" ca="1" si="1552"/>
        <v>0</v>
      </c>
      <c r="I14989" s="296">
        <f t="shared" ca="1" si="1552"/>
        <v>0</v>
      </c>
      <c r="J14989" s="296">
        <f t="shared" ca="1" si="1552"/>
        <v>0</v>
      </c>
      <c r="K14989" s="296">
        <f t="shared" ca="1" si="1552"/>
        <v>0</v>
      </c>
      <c r="L14989" s="296">
        <f t="shared" ca="1" si="1552"/>
        <v>0</v>
      </c>
      <c r="M14989" s="296">
        <f t="shared" ca="1" si="1552"/>
        <v>0</v>
      </c>
      <c r="N14989" s="296">
        <f t="shared" ca="1" si="1552"/>
        <v>0</v>
      </c>
    </row>
    <row r="14990" spans="1:14" s="369" customFormat="1" ht="12.75" hidden="1" customHeight="1" outlineLevel="2" x14ac:dyDescent="0.25">
      <c r="A14990" s="217">
        <f>A14972+1</f>
        <v>277</v>
      </c>
      <c r="B14990" s="22" t="str">
        <f ca="1">OFFSET($B$516,$A14990-1,0)</f>
        <v>Asset Type 277</v>
      </c>
      <c r="C14990" s="22" t="str">
        <f ca="1">OFFSET($C$516,$A14990-1,0)</f>
        <v>Description - Asset Type 277</v>
      </c>
      <c r="D14990" s="3"/>
      <c r="E14990" s="109"/>
      <c r="F14990" s="108" t="s">
        <v>46</v>
      </c>
      <c r="G14990" s="295">
        <f t="shared" ref="G14990:N14990" ca="1" si="1553">VLOOKUP($B14990,$B$516:$N$1015,5+G$5,FALSE)</f>
        <v>0</v>
      </c>
      <c r="H14990" s="295">
        <f t="shared" ca="1" si="1553"/>
        <v>0</v>
      </c>
      <c r="I14990" s="295">
        <f t="shared" ca="1" si="1553"/>
        <v>0</v>
      </c>
      <c r="J14990" s="295">
        <f t="shared" ca="1" si="1553"/>
        <v>0</v>
      </c>
      <c r="K14990" s="295">
        <f t="shared" ca="1" si="1553"/>
        <v>0</v>
      </c>
      <c r="L14990" s="295">
        <f t="shared" ca="1" si="1553"/>
        <v>0</v>
      </c>
      <c r="M14990" s="295">
        <f t="shared" ca="1" si="1553"/>
        <v>0</v>
      </c>
      <c r="N14990" s="295">
        <f t="shared" ca="1" si="1553"/>
        <v>0</v>
      </c>
    </row>
    <row r="14991" spans="1:14" s="369" customFormat="1" ht="12.75" hidden="1" customHeight="1" outlineLevel="2" x14ac:dyDescent="0.25">
      <c r="A14991" s="3"/>
      <c r="B14991" s="3"/>
      <c r="C14991" s="21"/>
      <c r="D14991" s="3"/>
      <c r="E14991" s="107"/>
      <c r="F14991" s="106" t="s">
        <v>80</v>
      </c>
      <c r="G14991" s="111">
        <f ca="1">VLOOKUP($B14990,'Input Sheet'!$B$515:$N$1014,5+G$5,FALSE)</f>
        <v>0</v>
      </c>
      <c r="H14991" s="111">
        <f ca="1">VLOOKUP($B14990,'Input Sheet'!$B$515:$N$1014,5+H$5,FALSE)</f>
        <v>0</v>
      </c>
      <c r="I14991" s="111">
        <f ca="1">VLOOKUP($B14990,'Input Sheet'!$B$515:$N$1014,5+I$5,FALSE)</f>
        <v>0</v>
      </c>
      <c r="J14991" s="111">
        <f ca="1">VLOOKUP($B14990,'Input Sheet'!$B$515:$N$1014,5+J$5,FALSE)</f>
        <v>0</v>
      </c>
      <c r="K14991" s="111">
        <f ca="1">VLOOKUP($B14990,'Input Sheet'!$B$515:$N$1014,5+K$5,FALSE)</f>
        <v>0</v>
      </c>
      <c r="L14991" s="111">
        <f ca="1">VLOOKUP($B14990,'Input Sheet'!$B$515:$N$1014,5+L$5,FALSE)</f>
        <v>0</v>
      </c>
      <c r="M14991" s="111">
        <f ca="1">VLOOKUP($B14990,'Input Sheet'!$B$515:$N$1014,5+M$5,FALSE)</f>
        <v>0</v>
      </c>
      <c r="N14991" s="111">
        <f ca="1">VLOOKUP($B14990,'Input Sheet'!$B$515:$N$1014,5+N$5,FALSE)</f>
        <v>0</v>
      </c>
    </row>
    <row r="14992" spans="1:14" s="369" customFormat="1" ht="12.75" hidden="1" customHeight="1" outlineLevel="2" x14ac:dyDescent="0.25">
      <c r="A14992" s="3"/>
      <c r="B14992" s="3"/>
      <c r="C14992" s="3"/>
      <c r="D14992" s="3">
        <v>1</v>
      </c>
      <c r="E14992" s="290">
        <f t="array" aca="1" ref="E14992:E15006" ca="1">TRANSPOSE(G14990:N14990)</f>
        <v>0</v>
      </c>
      <c r="F14992" s="291"/>
      <c r="G14992" s="292"/>
      <c r="H14992" s="293">
        <f ca="1">IF(OFFSET(H14992,-$D14992,0)="n/a","n/a",IF(H$5&gt;OFFSET(H14992,-$D14992,0)+$D14992,$E14992-SUM($G14992:G14992),($E14992-SUM($G14992:G14992))/(OFFSET(H14992,-$D14992,0)-(H$5-$D14992-1))))</f>
        <v>0</v>
      </c>
      <c r="I14992" s="293">
        <f ca="1">IF(OFFSET(I14992,-$D14992,0)="n/a","n/a",IF(I$5&gt;OFFSET(I14992,-$D14992,0)+$D14992,$E14992-SUM($G14992:H14992),($E14992-SUM($G14992:H14992))/(OFFSET(I14992,-$D14992,0)-(I$5-$D14992-1))))</f>
        <v>0</v>
      </c>
      <c r="J14992" s="293">
        <f ca="1">IF(OFFSET(J14992,-$D14992,0)="n/a","n/a",IF(J$5&gt;OFFSET(J14992,-$D14992,0)+$D14992,$E14992-SUM($G14992:I14992),($E14992-SUM($G14992:I14992))/(OFFSET(J14992,-$D14992,0)-(J$5-$D14992-1))))</f>
        <v>0</v>
      </c>
      <c r="K14992" s="293">
        <f ca="1">IF(OFFSET(K14992,-$D14992,0)="n/a","n/a",IF(K$5&gt;OFFSET(K14992,-$D14992,0)+$D14992,$E14992-SUM($G14992:J14992),($E14992-SUM($G14992:J14992))/(OFFSET(K14992,-$D14992,0)-(K$5-$D14992-1))))</f>
        <v>0</v>
      </c>
      <c r="L14992" s="293">
        <f ca="1">IF(OFFSET(L14992,-$D14992,0)="n/a","n/a",IF(L$5&gt;OFFSET(L14992,-$D14992,0)+$D14992,$E14992-SUM($G14992:K14992),($E14992-SUM($G14992:K14992))/(OFFSET(L14992,-$D14992,0)-(L$5-$D14992-1))))</f>
        <v>0</v>
      </c>
      <c r="M14992" s="293">
        <f ca="1">IF(OFFSET(M14992,-$D14992,0)="n/a","n/a",IF(M$5&gt;OFFSET(M14992,-$D14992,0)+$D14992,$E14992-SUM($G14992:L14992),($E14992-SUM($G14992:L14992))/(OFFSET(M14992,-$D14992,0)-(M$5-$D14992-1))))</f>
        <v>0</v>
      </c>
      <c r="N14992" s="293">
        <f ca="1">IF(OFFSET(N14992,-$D14992,0)="n/a","n/a",IF(N$5&gt;OFFSET(N14992,-$D14992,0)+$D14992,$E14992-SUM($G14992:M14992),($E14992-SUM($G14992:M14992))/(OFFSET(N14992,-$D14992,0)-(N$5-$D14992-1))))</f>
        <v>0</v>
      </c>
    </row>
    <row r="14993" spans="1:14" s="369" customFormat="1" ht="12.75" hidden="1" customHeight="1" outlineLevel="2" x14ac:dyDescent="0.25">
      <c r="A14993" s="3"/>
      <c r="B14993" s="3"/>
      <c r="C14993" s="392" t="s">
        <v>48</v>
      </c>
      <c r="D14993" s="3">
        <v>2</v>
      </c>
      <c r="E14993" s="290">
        <f ca="1"/>
        <v>0</v>
      </c>
      <c r="F14993" s="291"/>
      <c r="G14993" s="294"/>
      <c r="H14993" s="292"/>
      <c r="I14993" s="293">
        <f ca="1">IF(OFFSET(I14993,-$D14993,0)="n/a","n/a",IF(I$5&gt;OFFSET(I14993,-$D14993,0)+$D14993,$E14993-SUM($G14993:H14993),($E14993-SUM($G14993:H14993))/(OFFSET(I14993,-$D14993,0)-(I$5-$D14993-1))))</f>
        <v>0</v>
      </c>
      <c r="J14993" s="293">
        <f ca="1">IF(OFFSET(J14993,-$D14993,0)="n/a","n/a",IF(J$5&gt;OFFSET(J14993,-$D14993,0)+$D14993,$E14993-SUM($G14993:I14993),($E14993-SUM($G14993:I14993))/(OFFSET(J14993,-$D14993,0)-(J$5-$D14993-1))))</f>
        <v>0</v>
      </c>
      <c r="K14993" s="293">
        <f ca="1">IF(OFFSET(K14993,-$D14993,0)="n/a","n/a",IF(K$5&gt;OFFSET(K14993,-$D14993,0)+$D14993,$E14993-SUM($G14993:J14993),($E14993-SUM($G14993:J14993))/(OFFSET(K14993,-$D14993,0)-(K$5-$D14993-1))))</f>
        <v>0</v>
      </c>
      <c r="L14993" s="293">
        <f ca="1">IF(OFFSET(L14993,-$D14993,0)="n/a","n/a",IF(L$5&gt;OFFSET(L14993,-$D14993,0)+$D14993,$E14993-SUM($G14993:K14993),($E14993-SUM($G14993:K14993))/(OFFSET(L14993,-$D14993,0)-(L$5-$D14993-1))))</f>
        <v>0</v>
      </c>
      <c r="M14993" s="293">
        <f ca="1">IF(OFFSET(M14993,-$D14993,0)="n/a","n/a",IF(M$5&gt;OFFSET(M14993,-$D14993,0)+$D14993,$E14993-SUM($G14993:L14993),($E14993-SUM($G14993:L14993))/(OFFSET(M14993,-$D14993,0)-(M$5-$D14993-1))))</f>
        <v>0</v>
      </c>
      <c r="N14993" s="293">
        <f ca="1">IF(OFFSET(N14993,-$D14993,0)="n/a","n/a",IF(N$5&gt;OFFSET(N14993,-$D14993,0)+$D14993,$E14993-SUM($G14993:M14993),($E14993-SUM($G14993:M14993))/(OFFSET(N14993,-$D14993,0)-(N$5-$D14993-1))))</f>
        <v>0</v>
      </c>
    </row>
    <row r="14994" spans="1:14" s="369" customFormat="1" ht="12.75" hidden="1" customHeight="1" outlineLevel="2" x14ac:dyDescent="0.25">
      <c r="A14994" s="3"/>
      <c r="B14994" s="3"/>
      <c r="C14994" s="392"/>
      <c r="D14994" s="3">
        <v>3</v>
      </c>
      <c r="E14994" s="290">
        <f ca="1"/>
        <v>0</v>
      </c>
      <c r="F14994" s="291"/>
      <c r="G14994" s="294"/>
      <c r="H14994" s="294"/>
      <c r="I14994" s="292"/>
      <c r="J14994" s="293">
        <f ca="1">IF(OFFSET(J14994,-$D14994,0)="n/a","n/a",IF(J$5&gt;OFFSET(J14994,-$D14994,0)+$D14994,$E14994-SUM($G14994:I14994),($E14994-SUM($G14994:I14994))/(OFFSET(J14994,-$D14994,0)-(J$5-$D14994-1))))</f>
        <v>0</v>
      </c>
      <c r="K14994" s="293">
        <f ca="1">IF(OFFSET(K14994,-$D14994,0)="n/a","n/a",IF(K$5&gt;OFFSET(K14994,-$D14994,0)+$D14994,$E14994-SUM($G14994:J14994),($E14994-SUM($G14994:J14994))/(OFFSET(K14994,-$D14994,0)-(K$5-$D14994-1))))</f>
        <v>0</v>
      </c>
      <c r="L14994" s="293">
        <f ca="1">IF(OFFSET(L14994,-$D14994,0)="n/a","n/a",IF(L$5&gt;OFFSET(L14994,-$D14994,0)+$D14994,$E14994-SUM($G14994:K14994),($E14994-SUM($G14994:K14994))/(OFFSET(L14994,-$D14994,0)-(L$5-$D14994-1))))</f>
        <v>0</v>
      </c>
      <c r="M14994" s="293">
        <f ca="1">IF(OFFSET(M14994,-$D14994,0)="n/a","n/a",IF(M$5&gt;OFFSET(M14994,-$D14994,0)+$D14994,$E14994-SUM($G14994:L14994),($E14994-SUM($G14994:L14994))/(OFFSET(M14994,-$D14994,0)-(M$5-$D14994-1))))</f>
        <v>0</v>
      </c>
      <c r="N14994" s="293">
        <f ca="1">IF(OFFSET(N14994,-$D14994,0)="n/a","n/a",IF(N$5&gt;OFFSET(N14994,-$D14994,0)+$D14994,$E14994-SUM($G14994:M14994),($E14994-SUM($G14994:M14994))/(OFFSET(N14994,-$D14994,0)-(N$5-$D14994-1))))</f>
        <v>0</v>
      </c>
    </row>
    <row r="14995" spans="1:14" s="369" customFormat="1" ht="12.75" hidden="1" customHeight="1" outlineLevel="2" x14ac:dyDescent="0.25">
      <c r="A14995" s="3"/>
      <c r="B14995" s="3"/>
      <c r="C14995" s="392"/>
      <c r="D14995" s="3">
        <v>4</v>
      </c>
      <c r="E14995" s="290">
        <f ca="1"/>
        <v>0</v>
      </c>
      <c r="F14995" s="291"/>
      <c r="G14995" s="294"/>
      <c r="H14995" s="294"/>
      <c r="I14995" s="294"/>
      <c r="J14995" s="292"/>
      <c r="K14995" s="293">
        <f ca="1">IF(OFFSET(K14995,-$D14995,0)="n/a","n/a",IF(K$5&gt;OFFSET(K14995,-$D14995,0)+$D14995,$E14995-SUM($G14995:J14995),($E14995-SUM($G14995:J14995))/(OFFSET(K14995,-$D14995,0)-(K$5-$D14995-1))))</f>
        <v>0</v>
      </c>
      <c r="L14995" s="293">
        <f ca="1">IF(OFFSET(L14995,-$D14995,0)="n/a","n/a",IF(L$5&gt;OFFSET(L14995,-$D14995,0)+$D14995,$E14995-SUM($G14995:K14995),($E14995-SUM($G14995:K14995))/(OFFSET(L14995,-$D14995,0)-(L$5-$D14995-1))))</f>
        <v>0</v>
      </c>
      <c r="M14995" s="293">
        <f ca="1">IF(OFFSET(M14995,-$D14995,0)="n/a","n/a",IF(M$5&gt;OFFSET(M14995,-$D14995,0)+$D14995,$E14995-SUM($G14995:L14995),($E14995-SUM($G14995:L14995))/(OFFSET(M14995,-$D14995,0)-(M$5-$D14995-1))))</f>
        <v>0</v>
      </c>
      <c r="N14995" s="293">
        <f ca="1">IF(OFFSET(N14995,-$D14995,0)="n/a","n/a",IF(N$5&gt;OFFSET(N14995,-$D14995,0)+$D14995,$E14995-SUM($G14995:M14995),($E14995-SUM($G14995:M14995))/(OFFSET(N14995,-$D14995,0)-(N$5-$D14995-1))))</f>
        <v>0</v>
      </c>
    </row>
    <row r="14996" spans="1:14" s="369" customFormat="1" ht="12.75" hidden="1" customHeight="1" outlineLevel="2" x14ac:dyDescent="0.25">
      <c r="A14996" s="3"/>
      <c r="B14996" s="3"/>
      <c r="C14996" s="392"/>
      <c r="D14996" s="3">
        <v>5</v>
      </c>
      <c r="E14996" s="290">
        <f ca="1"/>
        <v>0</v>
      </c>
      <c r="F14996" s="291"/>
      <c r="G14996" s="294"/>
      <c r="H14996" s="294"/>
      <c r="I14996" s="294"/>
      <c r="J14996" s="294"/>
      <c r="K14996" s="292"/>
      <c r="L14996" s="293">
        <f ca="1">IF(OFFSET(L14996,-$D14996,0)="n/a","n/a",IF(L$5&gt;OFFSET(L14996,-$D14996,0)+$D14996,$E14996-SUM($G14996:K14996),($E14996-SUM($G14996:K14996))/(OFFSET(L14996,-$D14996,0)-(L$5-$D14996-1))))</f>
        <v>0</v>
      </c>
      <c r="M14996" s="293">
        <f ca="1">IF(OFFSET(M14996,-$D14996,0)="n/a","n/a",IF(M$5&gt;OFFSET(M14996,-$D14996,0)+$D14996,$E14996-SUM($G14996:L14996),($E14996-SUM($G14996:L14996))/(OFFSET(M14996,-$D14996,0)-(M$5-$D14996-1))))</f>
        <v>0</v>
      </c>
      <c r="N14996" s="293">
        <f ca="1">IF(OFFSET(N14996,-$D14996,0)="n/a","n/a",IF(N$5&gt;OFFSET(N14996,-$D14996,0)+$D14996,$E14996-SUM($G14996:M14996),($E14996-SUM($G14996:M14996))/(OFFSET(N14996,-$D14996,0)-(N$5-$D14996-1))))</f>
        <v>0</v>
      </c>
    </row>
    <row r="14997" spans="1:14" s="369" customFormat="1" ht="12.75" hidden="1" customHeight="1" outlineLevel="2" x14ac:dyDescent="0.25">
      <c r="A14997" s="3"/>
      <c r="B14997" s="3"/>
      <c r="C14997" s="392"/>
      <c r="D14997" s="3">
        <v>6</v>
      </c>
      <c r="E14997" s="290">
        <f ca="1"/>
        <v>0</v>
      </c>
      <c r="F14997" s="291"/>
      <c r="G14997" s="294"/>
      <c r="H14997" s="294"/>
      <c r="I14997" s="294"/>
      <c r="J14997" s="294"/>
      <c r="K14997" s="294"/>
      <c r="L14997" s="292"/>
      <c r="M14997" s="293">
        <f ca="1">IF(OFFSET(M14997,-$D14997,0)="n/a","n/a",IF(M$5&gt;OFFSET(M14997,-$D14997,0)+$D14997,$E14997-SUM($G14997:L14997),($E14997-SUM($G14997:L14997))/(OFFSET(M14997,-$D14997,0)-(M$5-$D14997-1))))</f>
        <v>0</v>
      </c>
      <c r="N14997" s="293">
        <f ca="1">IF(OFFSET(N14997,-$D14997,0)="n/a","n/a",IF(N$5&gt;OFFSET(N14997,-$D14997,0)+$D14997,$E14997-SUM($G14997:M14997),($E14997-SUM($G14997:M14997))/(OFFSET(N14997,-$D14997,0)-(N$5-$D14997-1))))</f>
        <v>0</v>
      </c>
    </row>
    <row r="14998" spans="1:14" s="369" customFormat="1" ht="12.75" hidden="1" customHeight="1" outlineLevel="2" x14ac:dyDescent="0.25">
      <c r="A14998" s="3"/>
      <c r="B14998" s="3"/>
      <c r="C14998" s="392"/>
      <c r="D14998" s="3">
        <v>7</v>
      </c>
      <c r="E14998" s="290">
        <f ca="1"/>
        <v>0</v>
      </c>
      <c r="F14998" s="291"/>
      <c r="G14998" s="294"/>
      <c r="H14998" s="294"/>
      <c r="I14998" s="294"/>
      <c r="J14998" s="294"/>
      <c r="K14998" s="294"/>
      <c r="L14998" s="294"/>
      <c r="M14998" s="292"/>
      <c r="N14998" s="293">
        <f ca="1">IF(OFFSET(N14998,-$D14998,0)="n/a","n/a",IF(N$5&gt;OFFSET(N14998,-$D14998,0)+$D14998,$E14998-SUM($G14998:M14998),($E14998-SUM($G14998:M14998))/(OFFSET(N14998,-$D14998,0)-(N$5-$D14998-1))))</f>
        <v>0</v>
      </c>
    </row>
    <row r="14999" spans="1:14" s="369" customFormat="1" ht="12.75" hidden="1" customHeight="1" outlineLevel="2" x14ac:dyDescent="0.25">
      <c r="A14999" s="3"/>
      <c r="B14999" s="3"/>
      <c r="C14999" s="392"/>
      <c r="D14999" s="3">
        <v>8</v>
      </c>
      <c r="E14999" s="290">
        <f ca="1"/>
        <v>0</v>
      </c>
      <c r="F14999" s="291"/>
      <c r="G14999" s="294"/>
      <c r="H14999" s="294"/>
      <c r="I14999" s="294"/>
      <c r="J14999" s="294"/>
      <c r="K14999" s="294"/>
      <c r="L14999" s="294"/>
      <c r="M14999" s="294"/>
      <c r="N14999" s="292"/>
    </row>
    <row r="15000" spans="1:14" s="369" customFormat="1" ht="12.75" hidden="1" customHeight="1" outlineLevel="2" x14ac:dyDescent="0.25">
      <c r="A15000" s="3"/>
      <c r="B15000" s="3"/>
      <c r="C15000" s="392"/>
      <c r="D15000" s="3">
        <v>9</v>
      </c>
      <c r="E15000" s="290" t="e">
        <f ca="1"/>
        <v>#N/A</v>
      </c>
      <c r="F15000" s="291"/>
      <c r="G15000" s="294"/>
      <c r="H15000" s="294"/>
      <c r="I15000" s="294"/>
      <c r="J15000" s="294"/>
      <c r="K15000" s="294"/>
      <c r="L15000" s="294"/>
      <c r="M15000" s="294"/>
      <c r="N15000" s="294"/>
    </row>
    <row r="15001" spans="1:14" s="369" customFormat="1" ht="12.75" hidden="1" customHeight="1" outlineLevel="2" x14ac:dyDescent="0.25">
      <c r="A15001" s="3"/>
      <c r="B15001" s="3"/>
      <c r="C15001" s="392"/>
      <c r="D15001" s="3">
        <v>10</v>
      </c>
      <c r="E15001" s="290" t="e">
        <f ca="1"/>
        <v>#N/A</v>
      </c>
      <c r="F15001" s="291"/>
      <c r="G15001" s="294"/>
      <c r="H15001" s="294"/>
      <c r="I15001" s="294"/>
      <c r="J15001" s="294"/>
      <c r="K15001" s="294"/>
      <c r="L15001" s="294"/>
      <c r="M15001" s="294"/>
      <c r="N15001" s="294"/>
    </row>
    <row r="15002" spans="1:14" s="369" customFormat="1" ht="12.75" hidden="1" customHeight="1" outlineLevel="2" x14ac:dyDescent="0.25">
      <c r="A15002" s="3"/>
      <c r="B15002" s="3"/>
      <c r="C15002" s="392"/>
      <c r="D15002" s="3">
        <v>11</v>
      </c>
      <c r="E15002" s="290" t="e">
        <f ca="1"/>
        <v>#N/A</v>
      </c>
      <c r="F15002" s="291"/>
      <c r="G15002" s="294"/>
      <c r="H15002" s="294"/>
      <c r="I15002" s="294"/>
      <c r="J15002" s="294"/>
      <c r="K15002" s="294"/>
      <c r="L15002" s="294"/>
      <c r="M15002" s="294"/>
      <c r="N15002" s="294"/>
    </row>
    <row r="15003" spans="1:14" s="369" customFormat="1" ht="12.75" hidden="1" customHeight="1" outlineLevel="2" x14ac:dyDescent="0.25">
      <c r="A15003" s="3"/>
      <c r="B15003" s="3"/>
      <c r="C15003" s="392"/>
      <c r="D15003" s="3">
        <v>12</v>
      </c>
      <c r="E15003" s="290" t="e">
        <f ca="1"/>
        <v>#N/A</v>
      </c>
      <c r="F15003" s="291"/>
      <c r="G15003" s="294"/>
      <c r="H15003" s="294"/>
      <c r="I15003" s="294"/>
      <c r="J15003" s="294"/>
      <c r="K15003" s="294"/>
      <c r="L15003" s="294"/>
      <c r="M15003" s="294"/>
      <c r="N15003" s="294"/>
    </row>
    <row r="15004" spans="1:14" s="369" customFormat="1" ht="12.75" hidden="1" customHeight="1" outlineLevel="2" x14ac:dyDescent="0.25">
      <c r="A15004" s="3"/>
      <c r="B15004" s="3"/>
      <c r="C15004" s="392"/>
      <c r="D15004" s="3">
        <v>13</v>
      </c>
      <c r="E15004" s="290" t="e">
        <f ca="1"/>
        <v>#N/A</v>
      </c>
      <c r="F15004" s="291"/>
      <c r="G15004" s="294"/>
      <c r="H15004" s="294"/>
      <c r="I15004" s="294"/>
      <c r="J15004" s="294"/>
      <c r="K15004" s="294"/>
      <c r="L15004" s="294"/>
      <c r="M15004" s="294"/>
      <c r="N15004" s="294"/>
    </row>
    <row r="15005" spans="1:14" s="369" customFormat="1" ht="12.75" hidden="1" customHeight="1" outlineLevel="2" x14ac:dyDescent="0.25">
      <c r="A15005" s="3"/>
      <c r="B15005" s="3"/>
      <c r="C15005" s="392"/>
      <c r="D15005" s="3">
        <v>14</v>
      </c>
      <c r="E15005" s="290" t="e">
        <f ca="1"/>
        <v>#N/A</v>
      </c>
      <c r="F15005" s="291"/>
      <c r="G15005" s="294"/>
      <c r="H15005" s="294"/>
      <c r="I15005" s="294"/>
      <c r="J15005" s="294"/>
      <c r="K15005" s="294"/>
      <c r="L15005" s="294"/>
      <c r="M15005" s="294"/>
      <c r="N15005" s="294"/>
    </row>
    <row r="15006" spans="1:14" s="369" customFormat="1" ht="12.75" hidden="1" customHeight="1" outlineLevel="2" x14ac:dyDescent="0.25">
      <c r="A15006" s="3"/>
      <c r="B15006" s="3"/>
      <c r="C15006" s="392"/>
      <c r="D15006" s="3">
        <v>15</v>
      </c>
      <c r="E15006" s="290" t="e">
        <f ca="1"/>
        <v>#N/A</v>
      </c>
      <c r="F15006" s="291"/>
      <c r="G15006" s="294"/>
      <c r="H15006" s="294"/>
      <c r="I15006" s="294"/>
      <c r="J15006" s="294"/>
      <c r="K15006" s="294"/>
      <c r="L15006" s="294"/>
      <c r="M15006" s="294"/>
      <c r="N15006" s="294"/>
    </row>
    <row r="15007" spans="1:14" s="369" customFormat="1" ht="12.75" hidden="1" customHeight="1" outlineLevel="1" x14ac:dyDescent="0.25">
      <c r="A15007" s="3"/>
      <c r="B15007" s="145" t="str">
        <f ca="1">B14990</f>
        <v>Asset Type 277</v>
      </c>
      <c r="C15007" s="145" t="str">
        <f ca="1">C14990</f>
        <v>Description - Asset Type 277</v>
      </c>
      <c r="D15007" s="3"/>
      <c r="E15007" s="3"/>
      <c r="F15007" s="106" t="s">
        <v>47</v>
      </c>
      <c r="G15007" s="296">
        <f t="shared" ref="G15007:N15007" si="1554">SUM(G14992:G15006)</f>
        <v>0</v>
      </c>
      <c r="H15007" s="296">
        <f t="shared" ca="1" si="1554"/>
        <v>0</v>
      </c>
      <c r="I15007" s="296">
        <f t="shared" ca="1" si="1554"/>
        <v>0</v>
      </c>
      <c r="J15007" s="296">
        <f t="shared" ca="1" si="1554"/>
        <v>0</v>
      </c>
      <c r="K15007" s="296">
        <f t="shared" ca="1" si="1554"/>
        <v>0</v>
      </c>
      <c r="L15007" s="296">
        <f t="shared" ca="1" si="1554"/>
        <v>0</v>
      </c>
      <c r="M15007" s="296">
        <f t="shared" ca="1" si="1554"/>
        <v>0</v>
      </c>
      <c r="N15007" s="296">
        <f t="shared" ca="1" si="1554"/>
        <v>0</v>
      </c>
    </row>
    <row r="15008" spans="1:14" s="369" customFormat="1" ht="12.75" hidden="1" customHeight="1" outlineLevel="2" x14ac:dyDescent="0.25">
      <c r="A15008" s="217">
        <f>A14990+1</f>
        <v>278</v>
      </c>
      <c r="B15008" s="22" t="str">
        <f ca="1">OFFSET($B$516,$A15008-1,0)</f>
        <v>Asset Type 278</v>
      </c>
      <c r="C15008" s="22" t="str">
        <f ca="1">OFFSET($C$516,$A15008-1,0)</f>
        <v>Description - Asset Type 278</v>
      </c>
      <c r="D15008" s="3"/>
      <c r="E15008" s="109"/>
      <c r="F15008" s="108" t="s">
        <v>46</v>
      </c>
      <c r="G15008" s="295">
        <f t="shared" ref="G15008:N15008" ca="1" si="1555">VLOOKUP($B15008,$B$516:$N$1015,5+G$5,FALSE)</f>
        <v>0</v>
      </c>
      <c r="H15008" s="295">
        <f t="shared" ca="1" si="1555"/>
        <v>0</v>
      </c>
      <c r="I15008" s="295">
        <f t="shared" ca="1" si="1555"/>
        <v>0</v>
      </c>
      <c r="J15008" s="295">
        <f t="shared" ca="1" si="1555"/>
        <v>0</v>
      </c>
      <c r="K15008" s="295">
        <f t="shared" ca="1" si="1555"/>
        <v>0</v>
      </c>
      <c r="L15008" s="295">
        <f t="shared" ca="1" si="1555"/>
        <v>0</v>
      </c>
      <c r="M15008" s="295">
        <f t="shared" ca="1" si="1555"/>
        <v>0</v>
      </c>
      <c r="N15008" s="295">
        <f t="shared" ca="1" si="1555"/>
        <v>0</v>
      </c>
    </row>
    <row r="15009" spans="1:14" s="369" customFormat="1" ht="12.75" hidden="1" customHeight="1" outlineLevel="2" x14ac:dyDescent="0.25">
      <c r="A15009" s="3"/>
      <c r="B15009" s="3"/>
      <c r="C15009" s="21"/>
      <c r="D15009" s="3"/>
      <c r="E15009" s="107"/>
      <c r="F15009" s="106" t="s">
        <v>80</v>
      </c>
      <c r="G15009" s="111">
        <f ca="1">VLOOKUP($B15008,'Input Sheet'!$B$515:$N$1014,5+G$5,FALSE)</f>
        <v>0</v>
      </c>
      <c r="H15009" s="111">
        <f ca="1">VLOOKUP($B15008,'Input Sheet'!$B$515:$N$1014,5+H$5,FALSE)</f>
        <v>0</v>
      </c>
      <c r="I15009" s="111">
        <f ca="1">VLOOKUP($B15008,'Input Sheet'!$B$515:$N$1014,5+I$5,FALSE)</f>
        <v>0</v>
      </c>
      <c r="J15009" s="111">
        <f ca="1">VLOOKUP($B15008,'Input Sheet'!$B$515:$N$1014,5+J$5,FALSE)</f>
        <v>0</v>
      </c>
      <c r="K15009" s="111">
        <f ca="1">VLOOKUP($B15008,'Input Sheet'!$B$515:$N$1014,5+K$5,FALSE)</f>
        <v>0</v>
      </c>
      <c r="L15009" s="111">
        <f ca="1">VLOOKUP($B15008,'Input Sheet'!$B$515:$N$1014,5+L$5,FALSE)</f>
        <v>0</v>
      </c>
      <c r="M15009" s="111">
        <f ca="1">VLOOKUP($B15008,'Input Sheet'!$B$515:$N$1014,5+M$5,FALSE)</f>
        <v>0</v>
      </c>
      <c r="N15009" s="111">
        <f ca="1">VLOOKUP($B15008,'Input Sheet'!$B$515:$N$1014,5+N$5,FALSE)</f>
        <v>0</v>
      </c>
    </row>
    <row r="15010" spans="1:14" s="369" customFormat="1" ht="12.75" hidden="1" customHeight="1" outlineLevel="2" x14ac:dyDescent="0.25">
      <c r="A15010" s="3"/>
      <c r="B15010" s="3"/>
      <c r="C15010" s="3"/>
      <c r="D15010" s="3">
        <v>1</v>
      </c>
      <c r="E15010" s="290">
        <f t="array" aca="1" ref="E15010:E15024" ca="1">TRANSPOSE(G15008:N15008)</f>
        <v>0</v>
      </c>
      <c r="F15010" s="291"/>
      <c r="G15010" s="292"/>
      <c r="H15010" s="293">
        <f ca="1">IF(OFFSET(H15010,-$D15010,0)="n/a","n/a",IF(H$5&gt;OFFSET(H15010,-$D15010,0)+$D15010,$E15010-SUM($G15010:G15010),($E15010-SUM($G15010:G15010))/(OFFSET(H15010,-$D15010,0)-(H$5-$D15010-1))))</f>
        <v>0</v>
      </c>
      <c r="I15010" s="293">
        <f ca="1">IF(OFFSET(I15010,-$D15010,0)="n/a","n/a",IF(I$5&gt;OFFSET(I15010,-$D15010,0)+$D15010,$E15010-SUM($G15010:H15010),($E15010-SUM($G15010:H15010))/(OFFSET(I15010,-$D15010,0)-(I$5-$D15010-1))))</f>
        <v>0</v>
      </c>
      <c r="J15010" s="293">
        <f ca="1">IF(OFFSET(J15010,-$D15010,0)="n/a","n/a",IF(J$5&gt;OFFSET(J15010,-$D15010,0)+$D15010,$E15010-SUM($G15010:I15010),($E15010-SUM($G15010:I15010))/(OFFSET(J15010,-$D15010,0)-(J$5-$D15010-1))))</f>
        <v>0</v>
      </c>
      <c r="K15010" s="293">
        <f ca="1">IF(OFFSET(K15010,-$D15010,0)="n/a","n/a",IF(K$5&gt;OFFSET(K15010,-$D15010,0)+$D15010,$E15010-SUM($G15010:J15010),($E15010-SUM($G15010:J15010))/(OFFSET(K15010,-$D15010,0)-(K$5-$D15010-1))))</f>
        <v>0</v>
      </c>
      <c r="L15010" s="293">
        <f ca="1">IF(OFFSET(L15010,-$D15010,0)="n/a","n/a",IF(L$5&gt;OFFSET(L15010,-$D15010,0)+$D15010,$E15010-SUM($G15010:K15010),($E15010-SUM($G15010:K15010))/(OFFSET(L15010,-$D15010,0)-(L$5-$D15010-1))))</f>
        <v>0</v>
      </c>
      <c r="M15010" s="293">
        <f ca="1">IF(OFFSET(M15010,-$D15010,0)="n/a","n/a",IF(M$5&gt;OFFSET(M15010,-$D15010,0)+$D15010,$E15010-SUM($G15010:L15010),($E15010-SUM($G15010:L15010))/(OFFSET(M15010,-$D15010,0)-(M$5-$D15010-1))))</f>
        <v>0</v>
      </c>
      <c r="N15010" s="293">
        <f ca="1">IF(OFFSET(N15010,-$D15010,0)="n/a","n/a",IF(N$5&gt;OFFSET(N15010,-$D15010,0)+$D15010,$E15010-SUM($G15010:M15010),($E15010-SUM($G15010:M15010))/(OFFSET(N15010,-$D15010,0)-(N$5-$D15010-1))))</f>
        <v>0</v>
      </c>
    </row>
    <row r="15011" spans="1:14" s="369" customFormat="1" ht="12.75" hidden="1" customHeight="1" outlineLevel="2" x14ac:dyDescent="0.25">
      <c r="A15011" s="3"/>
      <c r="B15011" s="3"/>
      <c r="C15011" s="392" t="s">
        <v>48</v>
      </c>
      <c r="D15011" s="3">
        <v>2</v>
      </c>
      <c r="E15011" s="290">
        <f ca="1"/>
        <v>0</v>
      </c>
      <c r="F15011" s="291"/>
      <c r="G15011" s="294"/>
      <c r="H15011" s="292"/>
      <c r="I15011" s="293">
        <f ca="1">IF(OFFSET(I15011,-$D15011,0)="n/a","n/a",IF(I$5&gt;OFFSET(I15011,-$D15011,0)+$D15011,$E15011-SUM($G15011:H15011),($E15011-SUM($G15011:H15011))/(OFFSET(I15011,-$D15011,0)-(I$5-$D15011-1))))</f>
        <v>0</v>
      </c>
      <c r="J15011" s="293">
        <f ca="1">IF(OFFSET(J15011,-$D15011,0)="n/a","n/a",IF(J$5&gt;OFFSET(J15011,-$D15011,0)+$D15011,$E15011-SUM($G15011:I15011),($E15011-SUM($G15011:I15011))/(OFFSET(J15011,-$D15011,0)-(J$5-$D15011-1))))</f>
        <v>0</v>
      </c>
      <c r="K15011" s="293">
        <f ca="1">IF(OFFSET(K15011,-$D15011,0)="n/a","n/a",IF(K$5&gt;OFFSET(K15011,-$D15011,0)+$D15011,$E15011-SUM($G15011:J15011),($E15011-SUM($G15011:J15011))/(OFFSET(K15011,-$D15011,0)-(K$5-$D15011-1))))</f>
        <v>0</v>
      </c>
      <c r="L15011" s="293">
        <f ca="1">IF(OFFSET(L15011,-$D15011,0)="n/a","n/a",IF(L$5&gt;OFFSET(L15011,-$D15011,0)+$D15011,$E15011-SUM($G15011:K15011),($E15011-SUM($G15011:K15011))/(OFFSET(L15011,-$D15011,0)-(L$5-$D15011-1))))</f>
        <v>0</v>
      </c>
      <c r="M15011" s="293">
        <f ca="1">IF(OFFSET(M15011,-$D15011,0)="n/a","n/a",IF(M$5&gt;OFFSET(M15011,-$D15011,0)+$D15011,$E15011-SUM($G15011:L15011),($E15011-SUM($G15011:L15011))/(OFFSET(M15011,-$D15011,0)-(M$5-$D15011-1))))</f>
        <v>0</v>
      </c>
      <c r="N15011" s="293">
        <f ca="1">IF(OFFSET(N15011,-$D15011,0)="n/a","n/a",IF(N$5&gt;OFFSET(N15011,-$D15011,0)+$D15011,$E15011-SUM($G15011:M15011),($E15011-SUM($G15011:M15011))/(OFFSET(N15011,-$D15011,0)-(N$5-$D15011-1))))</f>
        <v>0</v>
      </c>
    </row>
    <row r="15012" spans="1:14" s="369" customFormat="1" ht="12.75" hidden="1" customHeight="1" outlineLevel="2" x14ac:dyDescent="0.25">
      <c r="A15012" s="3"/>
      <c r="B15012" s="3"/>
      <c r="C15012" s="392"/>
      <c r="D15012" s="3">
        <v>3</v>
      </c>
      <c r="E15012" s="290">
        <f ca="1"/>
        <v>0</v>
      </c>
      <c r="F15012" s="291"/>
      <c r="G15012" s="294"/>
      <c r="H15012" s="294"/>
      <c r="I15012" s="292"/>
      <c r="J15012" s="293">
        <f ca="1">IF(OFFSET(J15012,-$D15012,0)="n/a","n/a",IF(J$5&gt;OFFSET(J15012,-$D15012,0)+$D15012,$E15012-SUM($G15012:I15012),($E15012-SUM($G15012:I15012))/(OFFSET(J15012,-$D15012,0)-(J$5-$D15012-1))))</f>
        <v>0</v>
      </c>
      <c r="K15012" s="293">
        <f ca="1">IF(OFFSET(K15012,-$D15012,0)="n/a","n/a",IF(K$5&gt;OFFSET(K15012,-$D15012,0)+$D15012,$E15012-SUM($G15012:J15012),($E15012-SUM($G15012:J15012))/(OFFSET(K15012,-$D15012,0)-(K$5-$D15012-1))))</f>
        <v>0</v>
      </c>
      <c r="L15012" s="293">
        <f ca="1">IF(OFFSET(L15012,-$D15012,0)="n/a","n/a",IF(L$5&gt;OFFSET(L15012,-$D15012,0)+$D15012,$E15012-SUM($G15012:K15012),($E15012-SUM($G15012:K15012))/(OFFSET(L15012,-$D15012,0)-(L$5-$D15012-1))))</f>
        <v>0</v>
      </c>
      <c r="M15012" s="293">
        <f ca="1">IF(OFFSET(M15012,-$D15012,0)="n/a","n/a",IF(M$5&gt;OFFSET(M15012,-$D15012,0)+$D15012,$E15012-SUM($G15012:L15012),($E15012-SUM($G15012:L15012))/(OFFSET(M15012,-$D15012,0)-(M$5-$D15012-1))))</f>
        <v>0</v>
      </c>
      <c r="N15012" s="293">
        <f ca="1">IF(OFFSET(N15012,-$D15012,0)="n/a","n/a",IF(N$5&gt;OFFSET(N15012,-$D15012,0)+$D15012,$E15012-SUM($G15012:M15012),($E15012-SUM($G15012:M15012))/(OFFSET(N15012,-$D15012,0)-(N$5-$D15012-1))))</f>
        <v>0</v>
      </c>
    </row>
    <row r="15013" spans="1:14" s="369" customFormat="1" ht="12.75" hidden="1" customHeight="1" outlineLevel="2" x14ac:dyDescent="0.25">
      <c r="A15013" s="3"/>
      <c r="B15013" s="3"/>
      <c r="C15013" s="392"/>
      <c r="D15013" s="3">
        <v>4</v>
      </c>
      <c r="E15013" s="290">
        <f ca="1"/>
        <v>0</v>
      </c>
      <c r="F15013" s="291"/>
      <c r="G15013" s="294"/>
      <c r="H15013" s="294"/>
      <c r="I15013" s="294"/>
      <c r="J15013" s="292"/>
      <c r="K15013" s="293">
        <f ca="1">IF(OFFSET(K15013,-$D15013,0)="n/a","n/a",IF(K$5&gt;OFFSET(K15013,-$D15013,0)+$D15013,$E15013-SUM($G15013:J15013),($E15013-SUM($G15013:J15013))/(OFFSET(K15013,-$D15013,0)-(K$5-$D15013-1))))</f>
        <v>0</v>
      </c>
      <c r="L15013" s="293">
        <f ca="1">IF(OFFSET(L15013,-$D15013,0)="n/a","n/a",IF(L$5&gt;OFFSET(L15013,-$D15013,0)+$D15013,$E15013-SUM($G15013:K15013),($E15013-SUM($G15013:K15013))/(OFFSET(L15013,-$D15013,0)-(L$5-$D15013-1))))</f>
        <v>0</v>
      </c>
      <c r="M15013" s="293">
        <f ca="1">IF(OFFSET(M15013,-$D15013,0)="n/a","n/a",IF(M$5&gt;OFFSET(M15013,-$D15013,0)+$D15013,$E15013-SUM($G15013:L15013),($E15013-SUM($G15013:L15013))/(OFFSET(M15013,-$D15013,0)-(M$5-$D15013-1))))</f>
        <v>0</v>
      </c>
      <c r="N15013" s="293">
        <f ca="1">IF(OFFSET(N15013,-$D15013,0)="n/a","n/a",IF(N$5&gt;OFFSET(N15013,-$D15013,0)+$D15013,$E15013-SUM($G15013:M15013),($E15013-SUM($G15013:M15013))/(OFFSET(N15013,-$D15013,0)-(N$5-$D15013-1))))</f>
        <v>0</v>
      </c>
    </row>
    <row r="15014" spans="1:14" s="369" customFormat="1" ht="12.75" hidden="1" customHeight="1" outlineLevel="2" x14ac:dyDescent="0.25">
      <c r="A15014" s="3"/>
      <c r="B15014" s="3"/>
      <c r="C15014" s="392"/>
      <c r="D15014" s="3">
        <v>5</v>
      </c>
      <c r="E15014" s="290">
        <f ca="1"/>
        <v>0</v>
      </c>
      <c r="F15014" s="291"/>
      <c r="G15014" s="294"/>
      <c r="H15014" s="294"/>
      <c r="I15014" s="294"/>
      <c r="J15014" s="294"/>
      <c r="K15014" s="292"/>
      <c r="L15014" s="293">
        <f ca="1">IF(OFFSET(L15014,-$D15014,0)="n/a","n/a",IF(L$5&gt;OFFSET(L15014,-$D15014,0)+$D15014,$E15014-SUM($G15014:K15014),($E15014-SUM($G15014:K15014))/(OFFSET(L15014,-$D15014,0)-(L$5-$D15014-1))))</f>
        <v>0</v>
      </c>
      <c r="M15014" s="293">
        <f ca="1">IF(OFFSET(M15014,-$D15014,0)="n/a","n/a",IF(M$5&gt;OFFSET(M15014,-$D15014,0)+$D15014,$E15014-SUM($G15014:L15014),($E15014-SUM($G15014:L15014))/(OFFSET(M15014,-$D15014,0)-(M$5-$D15014-1))))</f>
        <v>0</v>
      </c>
      <c r="N15014" s="293">
        <f ca="1">IF(OFFSET(N15014,-$D15014,0)="n/a","n/a",IF(N$5&gt;OFFSET(N15014,-$D15014,0)+$D15014,$E15014-SUM($G15014:M15014),($E15014-SUM($G15014:M15014))/(OFFSET(N15014,-$D15014,0)-(N$5-$D15014-1))))</f>
        <v>0</v>
      </c>
    </row>
    <row r="15015" spans="1:14" s="369" customFormat="1" ht="12.75" hidden="1" customHeight="1" outlineLevel="2" x14ac:dyDescent="0.25">
      <c r="A15015" s="3"/>
      <c r="B15015" s="3"/>
      <c r="C15015" s="392"/>
      <c r="D15015" s="3">
        <v>6</v>
      </c>
      <c r="E15015" s="290">
        <f ca="1"/>
        <v>0</v>
      </c>
      <c r="F15015" s="291"/>
      <c r="G15015" s="294"/>
      <c r="H15015" s="294"/>
      <c r="I15015" s="294"/>
      <c r="J15015" s="294"/>
      <c r="K15015" s="294"/>
      <c r="L15015" s="292"/>
      <c r="M15015" s="293">
        <f ca="1">IF(OFFSET(M15015,-$D15015,0)="n/a","n/a",IF(M$5&gt;OFFSET(M15015,-$D15015,0)+$D15015,$E15015-SUM($G15015:L15015),($E15015-SUM($G15015:L15015))/(OFFSET(M15015,-$D15015,0)-(M$5-$D15015-1))))</f>
        <v>0</v>
      </c>
      <c r="N15015" s="293">
        <f ca="1">IF(OFFSET(N15015,-$D15015,0)="n/a","n/a",IF(N$5&gt;OFFSET(N15015,-$D15015,0)+$D15015,$E15015-SUM($G15015:M15015),($E15015-SUM($G15015:M15015))/(OFFSET(N15015,-$D15015,0)-(N$5-$D15015-1))))</f>
        <v>0</v>
      </c>
    </row>
    <row r="15016" spans="1:14" s="369" customFormat="1" ht="12.75" hidden="1" customHeight="1" outlineLevel="2" x14ac:dyDescent="0.25">
      <c r="A15016" s="3"/>
      <c r="B15016" s="3"/>
      <c r="C15016" s="392"/>
      <c r="D15016" s="3">
        <v>7</v>
      </c>
      <c r="E15016" s="290">
        <f ca="1"/>
        <v>0</v>
      </c>
      <c r="F15016" s="291"/>
      <c r="G15016" s="294"/>
      <c r="H15016" s="294"/>
      <c r="I15016" s="294"/>
      <c r="J15016" s="294"/>
      <c r="K15016" s="294"/>
      <c r="L15016" s="294"/>
      <c r="M15016" s="292"/>
      <c r="N15016" s="293">
        <f ca="1">IF(OFFSET(N15016,-$D15016,0)="n/a","n/a",IF(N$5&gt;OFFSET(N15016,-$D15016,0)+$D15016,$E15016-SUM($G15016:M15016),($E15016-SUM($G15016:M15016))/(OFFSET(N15016,-$D15016,0)-(N$5-$D15016-1))))</f>
        <v>0</v>
      </c>
    </row>
    <row r="15017" spans="1:14" s="369" customFormat="1" ht="12.75" hidden="1" customHeight="1" outlineLevel="2" x14ac:dyDescent="0.25">
      <c r="A15017" s="3"/>
      <c r="B15017" s="3"/>
      <c r="C15017" s="392"/>
      <c r="D15017" s="3">
        <v>8</v>
      </c>
      <c r="E15017" s="290">
        <f ca="1"/>
        <v>0</v>
      </c>
      <c r="F15017" s="291"/>
      <c r="G15017" s="294"/>
      <c r="H15017" s="294"/>
      <c r="I15017" s="294"/>
      <c r="J15017" s="294"/>
      <c r="K15017" s="294"/>
      <c r="L15017" s="294"/>
      <c r="M15017" s="294"/>
      <c r="N15017" s="292"/>
    </row>
    <row r="15018" spans="1:14" s="369" customFormat="1" ht="12.75" hidden="1" customHeight="1" outlineLevel="2" x14ac:dyDescent="0.25">
      <c r="A15018" s="3"/>
      <c r="B15018" s="3"/>
      <c r="C15018" s="392"/>
      <c r="D15018" s="3">
        <v>9</v>
      </c>
      <c r="E15018" s="290" t="e">
        <f ca="1"/>
        <v>#N/A</v>
      </c>
      <c r="F15018" s="291"/>
      <c r="G15018" s="294"/>
      <c r="H15018" s="294"/>
      <c r="I15018" s="294"/>
      <c r="J15018" s="294"/>
      <c r="K15018" s="294"/>
      <c r="L15018" s="294"/>
      <c r="M15018" s="294"/>
      <c r="N15018" s="294"/>
    </row>
    <row r="15019" spans="1:14" s="369" customFormat="1" ht="12.75" hidden="1" customHeight="1" outlineLevel="2" x14ac:dyDescent="0.25">
      <c r="A15019" s="3"/>
      <c r="B15019" s="3"/>
      <c r="C15019" s="392"/>
      <c r="D15019" s="3">
        <v>10</v>
      </c>
      <c r="E15019" s="290" t="e">
        <f ca="1"/>
        <v>#N/A</v>
      </c>
      <c r="F15019" s="291"/>
      <c r="G15019" s="294"/>
      <c r="H15019" s="294"/>
      <c r="I15019" s="294"/>
      <c r="J15019" s="294"/>
      <c r="K15019" s="294"/>
      <c r="L15019" s="294"/>
      <c r="M15019" s="294"/>
      <c r="N15019" s="294"/>
    </row>
    <row r="15020" spans="1:14" s="369" customFormat="1" ht="12.75" hidden="1" customHeight="1" outlineLevel="2" x14ac:dyDescent="0.25">
      <c r="A15020" s="3"/>
      <c r="B15020" s="3"/>
      <c r="C15020" s="392"/>
      <c r="D15020" s="3">
        <v>11</v>
      </c>
      <c r="E15020" s="290" t="e">
        <f ca="1"/>
        <v>#N/A</v>
      </c>
      <c r="F15020" s="291"/>
      <c r="G15020" s="294"/>
      <c r="H15020" s="294"/>
      <c r="I15020" s="294"/>
      <c r="J15020" s="294"/>
      <c r="K15020" s="294"/>
      <c r="L15020" s="294"/>
      <c r="M15020" s="294"/>
      <c r="N15020" s="294"/>
    </row>
    <row r="15021" spans="1:14" s="369" customFormat="1" ht="12.75" hidden="1" customHeight="1" outlineLevel="2" x14ac:dyDescent="0.25">
      <c r="A15021" s="3"/>
      <c r="B15021" s="3"/>
      <c r="C15021" s="392"/>
      <c r="D15021" s="3">
        <v>12</v>
      </c>
      <c r="E15021" s="290" t="e">
        <f ca="1"/>
        <v>#N/A</v>
      </c>
      <c r="F15021" s="291"/>
      <c r="G15021" s="294"/>
      <c r="H15021" s="294"/>
      <c r="I15021" s="294"/>
      <c r="J15021" s="294"/>
      <c r="K15021" s="294"/>
      <c r="L15021" s="294"/>
      <c r="M15021" s="294"/>
      <c r="N15021" s="294"/>
    </row>
    <row r="15022" spans="1:14" s="369" customFormat="1" ht="12.75" hidden="1" customHeight="1" outlineLevel="2" x14ac:dyDescent="0.25">
      <c r="A15022" s="3"/>
      <c r="B15022" s="3"/>
      <c r="C15022" s="392"/>
      <c r="D15022" s="3">
        <v>13</v>
      </c>
      <c r="E15022" s="290" t="e">
        <f ca="1"/>
        <v>#N/A</v>
      </c>
      <c r="F15022" s="291"/>
      <c r="G15022" s="294"/>
      <c r="H15022" s="294"/>
      <c r="I15022" s="294"/>
      <c r="J15022" s="294"/>
      <c r="K15022" s="294"/>
      <c r="L15022" s="294"/>
      <c r="M15022" s="294"/>
      <c r="N15022" s="294"/>
    </row>
    <row r="15023" spans="1:14" s="369" customFormat="1" ht="12.75" hidden="1" customHeight="1" outlineLevel="2" x14ac:dyDescent="0.25">
      <c r="A15023" s="3"/>
      <c r="B15023" s="3"/>
      <c r="C15023" s="392"/>
      <c r="D15023" s="3">
        <v>14</v>
      </c>
      <c r="E15023" s="290" t="e">
        <f ca="1"/>
        <v>#N/A</v>
      </c>
      <c r="F15023" s="291"/>
      <c r="G15023" s="294"/>
      <c r="H15023" s="294"/>
      <c r="I15023" s="294"/>
      <c r="J15023" s="294"/>
      <c r="K15023" s="294"/>
      <c r="L15023" s="294"/>
      <c r="M15023" s="294"/>
      <c r="N15023" s="294"/>
    </row>
    <row r="15024" spans="1:14" s="369" customFormat="1" ht="12.75" hidden="1" customHeight="1" outlineLevel="2" x14ac:dyDescent="0.25">
      <c r="A15024" s="3"/>
      <c r="B15024" s="3"/>
      <c r="C15024" s="392"/>
      <c r="D15024" s="3">
        <v>15</v>
      </c>
      <c r="E15024" s="290" t="e">
        <f ca="1"/>
        <v>#N/A</v>
      </c>
      <c r="F15024" s="291"/>
      <c r="G15024" s="294"/>
      <c r="H15024" s="294"/>
      <c r="I15024" s="294"/>
      <c r="J15024" s="294"/>
      <c r="K15024" s="294"/>
      <c r="L15024" s="294"/>
      <c r="M15024" s="294"/>
      <c r="N15024" s="294"/>
    </row>
    <row r="15025" spans="1:14" s="369" customFormat="1" ht="12.75" hidden="1" customHeight="1" outlineLevel="1" x14ac:dyDescent="0.25">
      <c r="A15025" s="3"/>
      <c r="B15025" s="145" t="str">
        <f ca="1">B15008</f>
        <v>Asset Type 278</v>
      </c>
      <c r="C15025" s="145" t="str">
        <f ca="1">C15008</f>
        <v>Description - Asset Type 278</v>
      </c>
      <c r="D15025" s="3"/>
      <c r="E15025" s="3"/>
      <c r="F15025" s="106" t="s">
        <v>47</v>
      </c>
      <c r="G15025" s="296">
        <f t="shared" ref="G15025:N15025" si="1556">SUM(G15010:G15024)</f>
        <v>0</v>
      </c>
      <c r="H15025" s="296">
        <f t="shared" ca="1" si="1556"/>
        <v>0</v>
      </c>
      <c r="I15025" s="296">
        <f t="shared" ca="1" si="1556"/>
        <v>0</v>
      </c>
      <c r="J15025" s="296">
        <f t="shared" ca="1" si="1556"/>
        <v>0</v>
      </c>
      <c r="K15025" s="296">
        <f t="shared" ca="1" si="1556"/>
        <v>0</v>
      </c>
      <c r="L15025" s="296">
        <f t="shared" ca="1" si="1556"/>
        <v>0</v>
      </c>
      <c r="M15025" s="296">
        <f t="shared" ca="1" si="1556"/>
        <v>0</v>
      </c>
      <c r="N15025" s="296">
        <f t="shared" ca="1" si="1556"/>
        <v>0</v>
      </c>
    </row>
    <row r="15026" spans="1:14" s="369" customFormat="1" ht="12.75" hidden="1" customHeight="1" outlineLevel="2" x14ac:dyDescent="0.25">
      <c r="A15026" s="217">
        <f>A15008+1</f>
        <v>279</v>
      </c>
      <c r="B15026" s="22" t="str">
        <f ca="1">OFFSET($B$516,$A15026-1,0)</f>
        <v>Asset Type 279</v>
      </c>
      <c r="C15026" s="22" t="str">
        <f ca="1">OFFSET($C$516,$A15026-1,0)</f>
        <v>Description - Asset Type 279</v>
      </c>
      <c r="D15026" s="3"/>
      <c r="E15026" s="109"/>
      <c r="F15026" s="108" t="s">
        <v>46</v>
      </c>
      <c r="G15026" s="295">
        <f t="shared" ref="G15026:N15026" ca="1" si="1557">VLOOKUP($B15026,$B$516:$N$1015,5+G$5,FALSE)</f>
        <v>0</v>
      </c>
      <c r="H15026" s="295">
        <f t="shared" ca="1" si="1557"/>
        <v>0</v>
      </c>
      <c r="I15026" s="295">
        <f t="shared" ca="1" si="1557"/>
        <v>0</v>
      </c>
      <c r="J15026" s="295">
        <f t="shared" ca="1" si="1557"/>
        <v>0</v>
      </c>
      <c r="K15026" s="295">
        <f t="shared" ca="1" si="1557"/>
        <v>0</v>
      </c>
      <c r="L15026" s="295">
        <f t="shared" ca="1" si="1557"/>
        <v>0</v>
      </c>
      <c r="M15026" s="295">
        <f t="shared" ca="1" si="1557"/>
        <v>0</v>
      </c>
      <c r="N15026" s="295">
        <f t="shared" ca="1" si="1557"/>
        <v>0</v>
      </c>
    </row>
    <row r="15027" spans="1:14" s="369" customFormat="1" ht="12.75" hidden="1" customHeight="1" outlineLevel="2" x14ac:dyDescent="0.25">
      <c r="A15027" s="3"/>
      <c r="B15027" s="3"/>
      <c r="C15027" s="21"/>
      <c r="D15027" s="3"/>
      <c r="E15027" s="107"/>
      <c r="F15027" s="106" t="s">
        <v>80</v>
      </c>
      <c r="G15027" s="111">
        <f ca="1">VLOOKUP($B15026,'Input Sheet'!$B$515:$N$1014,5+G$5,FALSE)</f>
        <v>0</v>
      </c>
      <c r="H15027" s="111">
        <f ca="1">VLOOKUP($B15026,'Input Sheet'!$B$515:$N$1014,5+H$5,FALSE)</f>
        <v>0</v>
      </c>
      <c r="I15027" s="111">
        <f ca="1">VLOOKUP($B15026,'Input Sheet'!$B$515:$N$1014,5+I$5,FALSE)</f>
        <v>0</v>
      </c>
      <c r="J15027" s="111">
        <f ca="1">VLOOKUP($B15026,'Input Sheet'!$B$515:$N$1014,5+J$5,FALSE)</f>
        <v>0</v>
      </c>
      <c r="K15027" s="111">
        <f ca="1">VLOOKUP($B15026,'Input Sheet'!$B$515:$N$1014,5+K$5,FALSE)</f>
        <v>0</v>
      </c>
      <c r="L15027" s="111">
        <f ca="1">VLOOKUP($B15026,'Input Sheet'!$B$515:$N$1014,5+L$5,FALSE)</f>
        <v>0</v>
      </c>
      <c r="M15027" s="111">
        <f ca="1">VLOOKUP($B15026,'Input Sheet'!$B$515:$N$1014,5+M$5,FALSE)</f>
        <v>0</v>
      </c>
      <c r="N15027" s="111">
        <f ca="1">VLOOKUP($B15026,'Input Sheet'!$B$515:$N$1014,5+N$5,FALSE)</f>
        <v>0</v>
      </c>
    </row>
    <row r="15028" spans="1:14" s="369" customFormat="1" ht="12.75" hidden="1" customHeight="1" outlineLevel="2" x14ac:dyDescent="0.25">
      <c r="A15028" s="3"/>
      <c r="B15028" s="3"/>
      <c r="C15028" s="3"/>
      <c r="D15028" s="3">
        <v>1</v>
      </c>
      <c r="E15028" s="290">
        <f t="array" aca="1" ref="E15028:E15042" ca="1">TRANSPOSE(G15026:N15026)</f>
        <v>0</v>
      </c>
      <c r="F15028" s="291"/>
      <c r="G15028" s="292"/>
      <c r="H15028" s="293">
        <f ca="1">IF(OFFSET(H15028,-$D15028,0)="n/a","n/a",IF(H$5&gt;OFFSET(H15028,-$D15028,0)+$D15028,$E15028-SUM($G15028:G15028),($E15028-SUM($G15028:G15028))/(OFFSET(H15028,-$D15028,0)-(H$5-$D15028-1))))</f>
        <v>0</v>
      </c>
      <c r="I15028" s="293">
        <f ca="1">IF(OFFSET(I15028,-$D15028,0)="n/a","n/a",IF(I$5&gt;OFFSET(I15028,-$D15028,0)+$D15028,$E15028-SUM($G15028:H15028),($E15028-SUM($G15028:H15028))/(OFFSET(I15028,-$D15028,0)-(I$5-$D15028-1))))</f>
        <v>0</v>
      </c>
      <c r="J15028" s="293">
        <f ca="1">IF(OFFSET(J15028,-$D15028,0)="n/a","n/a",IF(J$5&gt;OFFSET(J15028,-$D15028,0)+$D15028,$E15028-SUM($G15028:I15028),($E15028-SUM($G15028:I15028))/(OFFSET(J15028,-$D15028,0)-(J$5-$D15028-1))))</f>
        <v>0</v>
      </c>
      <c r="K15028" s="293">
        <f ca="1">IF(OFFSET(K15028,-$D15028,0)="n/a","n/a",IF(K$5&gt;OFFSET(K15028,-$D15028,0)+$D15028,$E15028-SUM($G15028:J15028),($E15028-SUM($G15028:J15028))/(OFFSET(K15028,-$D15028,0)-(K$5-$D15028-1))))</f>
        <v>0</v>
      </c>
      <c r="L15028" s="293">
        <f ca="1">IF(OFFSET(L15028,-$D15028,0)="n/a","n/a",IF(L$5&gt;OFFSET(L15028,-$D15028,0)+$D15028,$E15028-SUM($G15028:K15028),($E15028-SUM($G15028:K15028))/(OFFSET(L15028,-$D15028,0)-(L$5-$D15028-1))))</f>
        <v>0</v>
      </c>
      <c r="M15028" s="293">
        <f ca="1">IF(OFFSET(M15028,-$D15028,0)="n/a","n/a",IF(M$5&gt;OFFSET(M15028,-$D15028,0)+$D15028,$E15028-SUM($G15028:L15028),($E15028-SUM($G15028:L15028))/(OFFSET(M15028,-$D15028,0)-(M$5-$D15028-1))))</f>
        <v>0</v>
      </c>
      <c r="N15028" s="293">
        <f ca="1">IF(OFFSET(N15028,-$D15028,0)="n/a","n/a",IF(N$5&gt;OFFSET(N15028,-$D15028,0)+$D15028,$E15028-SUM($G15028:M15028),($E15028-SUM($G15028:M15028))/(OFFSET(N15028,-$D15028,0)-(N$5-$D15028-1))))</f>
        <v>0</v>
      </c>
    </row>
    <row r="15029" spans="1:14" s="369" customFormat="1" ht="12.75" hidden="1" customHeight="1" outlineLevel="2" x14ac:dyDescent="0.25">
      <c r="A15029" s="3"/>
      <c r="B15029" s="3"/>
      <c r="C15029" s="392" t="s">
        <v>48</v>
      </c>
      <c r="D15029" s="3">
        <v>2</v>
      </c>
      <c r="E15029" s="290">
        <f ca="1"/>
        <v>0</v>
      </c>
      <c r="F15029" s="291"/>
      <c r="G15029" s="294"/>
      <c r="H15029" s="292"/>
      <c r="I15029" s="293">
        <f ca="1">IF(OFFSET(I15029,-$D15029,0)="n/a","n/a",IF(I$5&gt;OFFSET(I15029,-$D15029,0)+$D15029,$E15029-SUM($G15029:H15029),($E15029-SUM($G15029:H15029))/(OFFSET(I15029,-$D15029,0)-(I$5-$D15029-1))))</f>
        <v>0</v>
      </c>
      <c r="J15029" s="293">
        <f ca="1">IF(OFFSET(J15029,-$D15029,0)="n/a","n/a",IF(J$5&gt;OFFSET(J15029,-$D15029,0)+$D15029,$E15029-SUM($G15029:I15029),($E15029-SUM($G15029:I15029))/(OFFSET(J15029,-$D15029,0)-(J$5-$D15029-1))))</f>
        <v>0</v>
      </c>
      <c r="K15029" s="293">
        <f ca="1">IF(OFFSET(K15029,-$D15029,0)="n/a","n/a",IF(K$5&gt;OFFSET(K15029,-$D15029,0)+$D15029,$E15029-SUM($G15029:J15029),($E15029-SUM($G15029:J15029))/(OFFSET(K15029,-$D15029,0)-(K$5-$D15029-1))))</f>
        <v>0</v>
      </c>
      <c r="L15029" s="293">
        <f ca="1">IF(OFFSET(L15029,-$D15029,0)="n/a","n/a",IF(L$5&gt;OFFSET(L15029,-$D15029,0)+$D15029,$E15029-SUM($G15029:K15029),($E15029-SUM($G15029:K15029))/(OFFSET(L15029,-$D15029,0)-(L$5-$D15029-1))))</f>
        <v>0</v>
      </c>
      <c r="M15029" s="293">
        <f ca="1">IF(OFFSET(M15029,-$D15029,0)="n/a","n/a",IF(M$5&gt;OFFSET(M15029,-$D15029,0)+$D15029,$E15029-SUM($G15029:L15029),($E15029-SUM($G15029:L15029))/(OFFSET(M15029,-$D15029,0)-(M$5-$D15029-1))))</f>
        <v>0</v>
      </c>
      <c r="N15029" s="293">
        <f ca="1">IF(OFFSET(N15029,-$D15029,0)="n/a","n/a",IF(N$5&gt;OFFSET(N15029,-$D15029,0)+$D15029,$E15029-SUM($G15029:M15029),($E15029-SUM($G15029:M15029))/(OFFSET(N15029,-$D15029,0)-(N$5-$D15029-1))))</f>
        <v>0</v>
      </c>
    </row>
    <row r="15030" spans="1:14" s="369" customFormat="1" ht="12.75" hidden="1" customHeight="1" outlineLevel="2" x14ac:dyDescent="0.25">
      <c r="A15030" s="3"/>
      <c r="B15030" s="3"/>
      <c r="C15030" s="392"/>
      <c r="D15030" s="3">
        <v>3</v>
      </c>
      <c r="E15030" s="290">
        <f ca="1"/>
        <v>0</v>
      </c>
      <c r="F15030" s="291"/>
      <c r="G15030" s="294"/>
      <c r="H15030" s="294"/>
      <c r="I15030" s="292"/>
      <c r="J15030" s="293">
        <f ca="1">IF(OFFSET(J15030,-$D15030,0)="n/a","n/a",IF(J$5&gt;OFFSET(J15030,-$D15030,0)+$D15030,$E15030-SUM($G15030:I15030),($E15030-SUM($G15030:I15030))/(OFFSET(J15030,-$D15030,0)-(J$5-$D15030-1))))</f>
        <v>0</v>
      </c>
      <c r="K15030" s="293">
        <f ca="1">IF(OFFSET(K15030,-$D15030,0)="n/a","n/a",IF(K$5&gt;OFFSET(K15030,-$D15030,0)+$D15030,$E15030-SUM($G15030:J15030),($E15030-SUM($G15030:J15030))/(OFFSET(K15030,-$D15030,0)-(K$5-$D15030-1))))</f>
        <v>0</v>
      </c>
      <c r="L15030" s="293">
        <f ca="1">IF(OFFSET(L15030,-$D15030,0)="n/a","n/a",IF(L$5&gt;OFFSET(L15030,-$D15030,0)+$D15030,$E15030-SUM($G15030:K15030),($E15030-SUM($G15030:K15030))/(OFFSET(L15030,-$D15030,0)-(L$5-$D15030-1))))</f>
        <v>0</v>
      </c>
      <c r="M15030" s="293">
        <f ca="1">IF(OFFSET(M15030,-$D15030,0)="n/a","n/a",IF(M$5&gt;OFFSET(M15030,-$D15030,0)+$D15030,$E15030-SUM($G15030:L15030),($E15030-SUM($G15030:L15030))/(OFFSET(M15030,-$D15030,0)-(M$5-$D15030-1))))</f>
        <v>0</v>
      </c>
      <c r="N15030" s="293">
        <f ca="1">IF(OFFSET(N15030,-$D15030,0)="n/a","n/a",IF(N$5&gt;OFFSET(N15030,-$D15030,0)+$D15030,$E15030-SUM($G15030:M15030),($E15030-SUM($G15030:M15030))/(OFFSET(N15030,-$D15030,0)-(N$5-$D15030-1))))</f>
        <v>0</v>
      </c>
    </row>
    <row r="15031" spans="1:14" s="369" customFormat="1" ht="12.75" hidden="1" customHeight="1" outlineLevel="2" x14ac:dyDescent="0.25">
      <c r="A15031" s="3"/>
      <c r="B15031" s="3"/>
      <c r="C15031" s="392"/>
      <c r="D15031" s="3">
        <v>4</v>
      </c>
      <c r="E15031" s="290">
        <f ca="1"/>
        <v>0</v>
      </c>
      <c r="F15031" s="291"/>
      <c r="G15031" s="294"/>
      <c r="H15031" s="294"/>
      <c r="I15031" s="294"/>
      <c r="J15031" s="292"/>
      <c r="K15031" s="293">
        <f ca="1">IF(OFFSET(K15031,-$D15031,0)="n/a","n/a",IF(K$5&gt;OFFSET(K15031,-$D15031,0)+$D15031,$E15031-SUM($G15031:J15031),($E15031-SUM($G15031:J15031))/(OFFSET(K15031,-$D15031,0)-(K$5-$D15031-1))))</f>
        <v>0</v>
      </c>
      <c r="L15031" s="293">
        <f ca="1">IF(OFFSET(L15031,-$D15031,0)="n/a","n/a",IF(L$5&gt;OFFSET(L15031,-$D15031,0)+$D15031,$E15031-SUM($G15031:K15031),($E15031-SUM($G15031:K15031))/(OFFSET(L15031,-$D15031,0)-(L$5-$D15031-1))))</f>
        <v>0</v>
      </c>
      <c r="M15031" s="293">
        <f ca="1">IF(OFFSET(M15031,-$D15031,0)="n/a","n/a",IF(M$5&gt;OFFSET(M15031,-$D15031,0)+$D15031,$E15031-SUM($G15031:L15031),($E15031-SUM($G15031:L15031))/(OFFSET(M15031,-$D15031,0)-(M$5-$D15031-1))))</f>
        <v>0</v>
      </c>
      <c r="N15031" s="293">
        <f ca="1">IF(OFFSET(N15031,-$D15031,0)="n/a","n/a",IF(N$5&gt;OFFSET(N15031,-$D15031,0)+$D15031,$E15031-SUM($G15031:M15031),($E15031-SUM($G15031:M15031))/(OFFSET(N15031,-$D15031,0)-(N$5-$D15031-1))))</f>
        <v>0</v>
      </c>
    </row>
    <row r="15032" spans="1:14" s="369" customFormat="1" ht="12.75" hidden="1" customHeight="1" outlineLevel="2" x14ac:dyDescent="0.25">
      <c r="A15032" s="3"/>
      <c r="B15032" s="3"/>
      <c r="C15032" s="392"/>
      <c r="D15032" s="3">
        <v>5</v>
      </c>
      <c r="E15032" s="290">
        <f ca="1"/>
        <v>0</v>
      </c>
      <c r="F15032" s="291"/>
      <c r="G15032" s="294"/>
      <c r="H15032" s="294"/>
      <c r="I15032" s="294"/>
      <c r="J15032" s="294"/>
      <c r="K15032" s="292"/>
      <c r="L15032" s="293">
        <f ca="1">IF(OFFSET(L15032,-$D15032,0)="n/a","n/a",IF(L$5&gt;OFFSET(L15032,-$D15032,0)+$D15032,$E15032-SUM($G15032:K15032),($E15032-SUM($G15032:K15032))/(OFFSET(L15032,-$D15032,0)-(L$5-$D15032-1))))</f>
        <v>0</v>
      </c>
      <c r="M15032" s="293">
        <f ca="1">IF(OFFSET(M15032,-$D15032,0)="n/a","n/a",IF(M$5&gt;OFFSET(M15032,-$D15032,0)+$D15032,$E15032-SUM($G15032:L15032),($E15032-SUM($G15032:L15032))/(OFFSET(M15032,-$D15032,0)-(M$5-$D15032-1))))</f>
        <v>0</v>
      </c>
      <c r="N15032" s="293">
        <f ca="1">IF(OFFSET(N15032,-$D15032,0)="n/a","n/a",IF(N$5&gt;OFFSET(N15032,-$D15032,0)+$D15032,$E15032-SUM($G15032:M15032),($E15032-SUM($G15032:M15032))/(OFFSET(N15032,-$D15032,0)-(N$5-$D15032-1))))</f>
        <v>0</v>
      </c>
    </row>
    <row r="15033" spans="1:14" s="369" customFormat="1" ht="12.75" hidden="1" customHeight="1" outlineLevel="2" x14ac:dyDescent="0.25">
      <c r="A15033" s="3"/>
      <c r="B15033" s="3"/>
      <c r="C15033" s="392"/>
      <c r="D15033" s="3">
        <v>6</v>
      </c>
      <c r="E15033" s="290">
        <f ca="1"/>
        <v>0</v>
      </c>
      <c r="F15033" s="291"/>
      <c r="G15033" s="294"/>
      <c r="H15033" s="294"/>
      <c r="I15033" s="294"/>
      <c r="J15033" s="294"/>
      <c r="K15033" s="294"/>
      <c r="L15033" s="292"/>
      <c r="M15033" s="293">
        <f ca="1">IF(OFFSET(M15033,-$D15033,0)="n/a","n/a",IF(M$5&gt;OFFSET(M15033,-$D15033,0)+$D15033,$E15033-SUM($G15033:L15033),($E15033-SUM($G15033:L15033))/(OFFSET(M15033,-$D15033,0)-(M$5-$D15033-1))))</f>
        <v>0</v>
      </c>
      <c r="N15033" s="293">
        <f ca="1">IF(OFFSET(N15033,-$D15033,0)="n/a","n/a",IF(N$5&gt;OFFSET(N15033,-$D15033,0)+$D15033,$E15033-SUM($G15033:M15033),($E15033-SUM($G15033:M15033))/(OFFSET(N15033,-$D15033,0)-(N$5-$D15033-1))))</f>
        <v>0</v>
      </c>
    </row>
    <row r="15034" spans="1:14" s="369" customFormat="1" ht="12.75" hidden="1" customHeight="1" outlineLevel="2" x14ac:dyDescent="0.25">
      <c r="A15034" s="3"/>
      <c r="B15034" s="3"/>
      <c r="C15034" s="392"/>
      <c r="D15034" s="3">
        <v>7</v>
      </c>
      <c r="E15034" s="290">
        <f ca="1"/>
        <v>0</v>
      </c>
      <c r="F15034" s="291"/>
      <c r="G15034" s="294"/>
      <c r="H15034" s="294"/>
      <c r="I15034" s="294"/>
      <c r="J15034" s="294"/>
      <c r="K15034" s="294"/>
      <c r="L15034" s="294"/>
      <c r="M15034" s="292"/>
      <c r="N15034" s="293">
        <f ca="1">IF(OFFSET(N15034,-$D15034,0)="n/a","n/a",IF(N$5&gt;OFFSET(N15034,-$D15034,0)+$D15034,$E15034-SUM($G15034:M15034),($E15034-SUM($G15034:M15034))/(OFFSET(N15034,-$D15034,0)-(N$5-$D15034-1))))</f>
        <v>0</v>
      </c>
    </row>
    <row r="15035" spans="1:14" s="369" customFormat="1" ht="12.75" hidden="1" customHeight="1" outlineLevel="2" x14ac:dyDescent="0.25">
      <c r="A15035" s="3"/>
      <c r="B15035" s="3"/>
      <c r="C15035" s="392"/>
      <c r="D15035" s="3">
        <v>8</v>
      </c>
      <c r="E15035" s="290">
        <f ca="1"/>
        <v>0</v>
      </c>
      <c r="F15035" s="291"/>
      <c r="G15035" s="294"/>
      <c r="H15035" s="294"/>
      <c r="I15035" s="294"/>
      <c r="J15035" s="294"/>
      <c r="K15035" s="294"/>
      <c r="L15035" s="294"/>
      <c r="M15035" s="294"/>
      <c r="N15035" s="292"/>
    </row>
    <row r="15036" spans="1:14" s="369" customFormat="1" ht="12.75" hidden="1" customHeight="1" outlineLevel="2" x14ac:dyDescent="0.25">
      <c r="A15036" s="3"/>
      <c r="B15036" s="3"/>
      <c r="C15036" s="392"/>
      <c r="D15036" s="3">
        <v>9</v>
      </c>
      <c r="E15036" s="290" t="e">
        <f ca="1"/>
        <v>#N/A</v>
      </c>
      <c r="F15036" s="291"/>
      <c r="G15036" s="294"/>
      <c r="H15036" s="294"/>
      <c r="I15036" s="294"/>
      <c r="J15036" s="294"/>
      <c r="K15036" s="294"/>
      <c r="L15036" s="294"/>
      <c r="M15036" s="294"/>
      <c r="N15036" s="294"/>
    </row>
    <row r="15037" spans="1:14" s="369" customFormat="1" ht="12.75" hidden="1" customHeight="1" outlineLevel="2" x14ac:dyDescent="0.25">
      <c r="A15037" s="3"/>
      <c r="B15037" s="3"/>
      <c r="C15037" s="392"/>
      <c r="D15037" s="3">
        <v>10</v>
      </c>
      <c r="E15037" s="290" t="e">
        <f ca="1"/>
        <v>#N/A</v>
      </c>
      <c r="F15037" s="291"/>
      <c r="G15037" s="294"/>
      <c r="H15037" s="294"/>
      <c r="I15037" s="294"/>
      <c r="J15037" s="294"/>
      <c r="K15037" s="294"/>
      <c r="L15037" s="294"/>
      <c r="M15037" s="294"/>
      <c r="N15037" s="294"/>
    </row>
    <row r="15038" spans="1:14" s="369" customFormat="1" ht="12.75" hidden="1" customHeight="1" outlineLevel="2" x14ac:dyDescent="0.25">
      <c r="A15038" s="3"/>
      <c r="B15038" s="3"/>
      <c r="C15038" s="392"/>
      <c r="D15038" s="3">
        <v>11</v>
      </c>
      <c r="E15038" s="290" t="e">
        <f ca="1"/>
        <v>#N/A</v>
      </c>
      <c r="F15038" s="291"/>
      <c r="G15038" s="294"/>
      <c r="H15038" s="294"/>
      <c r="I15038" s="294"/>
      <c r="J15038" s="294"/>
      <c r="K15038" s="294"/>
      <c r="L15038" s="294"/>
      <c r="M15038" s="294"/>
      <c r="N15038" s="294"/>
    </row>
    <row r="15039" spans="1:14" s="369" customFormat="1" ht="12.75" hidden="1" customHeight="1" outlineLevel="2" x14ac:dyDescent="0.25">
      <c r="A15039" s="3"/>
      <c r="B15039" s="3"/>
      <c r="C15039" s="392"/>
      <c r="D15039" s="3">
        <v>12</v>
      </c>
      <c r="E15039" s="290" t="e">
        <f ca="1"/>
        <v>#N/A</v>
      </c>
      <c r="F15039" s="291"/>
      <c r="G15039" s="294"/>
      <c r="H15039" s="294"/>
      <c r="I15039" s="294"/>
      <c r="J15039" s="294"/>
      <c r="K15039" s="294"/>
      <c r="L15039" s="294"/>
      <c r="M15039" s="294"/>
      <c r="N15039" s="294"/>
    </row>
    <row r="15040" spans="1:14" s="369" customFormat="1" ht="12.75" hidden="1" customHeight="1" outlineLevel="2" x14ac:dyDescent="0.25">
      <c r="A15040" s="3"/>
      <c r="B15040" s="3"/>
      <c r="C15040" s="392"/>
      <c r="D15040" s="3">
        <v>13</v>
      </c>
      <c r="E15040" s="290" t="e">
        <f ca="1"/>
        <v>#N/A</v>
      </c>
      <c r="F15040" s="291"/>
      <c r="G15040" s="294"/>
      <c r="H15040" s="294"/>
      <c r="I15040" s="294"/>
      <c r="J15040" s="294"/>
      <c r="K15040" s="294"/>
      <c r="L15040" s="294"/>
      <c r="M15040" s="294"/>
      <c r="N15040" s="294"/>
    </row>
    <row r="15041" spans="1:14" s="369" customFormat="1" ht="12.75" hidden="1" customHeight="1" outlineLevel="2" x14ac:dyDescent="0.25">
      <c r="A15041" s="3"/>
      <c r="B15041" s="3"/>
      <c r="C15041" s="392"/>
      <c r="D15041" s="3">
        <v>14</v>
      </c>
      <c r="E15041" s="290" t="e">
        <f ca="1"/>
        <v>#N/A</v>
      </c>
      <c r="F15041" s="291"/>
      <c r="G15041" s="294"/>
      <c r="H15041" s="294"/>
      <c r="I15041" s="294"/>
      <c r="J15041" s="294"/>
      <c r="K15041" s="294"/>
      <c r="L15041" s="294"/>
      <c r="M15041" s="294"/>
      <c r="N15041" s="294"/>
    </row>
    <row r="15042" spans="1:14" s="369" customFormat="1" ht="12.75" hidden="1" customHeight="1" outlineLevel="2" x14ac:dyDescent="0.25">
      <c r="A15042" s="3"/>
      <c r="B15042" s="3"/>
      <c r="C15042" s="392"/>
      <c r="D15042" s="3">
        <v>15</v>
      </c>
      <c r="E15042" s="290" t="e">
        <f ca="1"/>
        <v>#N/A</v>
      </c>
      <c r="F15042" s="291"/>
      <c r="G15042" s="294"/>
      <c r="H15042" s="294"/>
      <c r="I15042" s="294"/>
      <c r="J15042" s="294"/>
      <c r="K15042" s="294"/>
      <c r="L15042" s="294"/>
      <c r="M15042" s="294"/>
      <c r="N15042" s="294"/>
    </row>
    <row r="15043" spans="1:14" s="369" customFormat="1" ht="12.75" hidden="1" customHeight="1" outlineLevel="1" x14ac:dyDescent="0.25">
      <c r="A15043" s="3"/>
      <c r="B15043" s="145" t="str">
        <f ca="1">B15026</f>
        <v>Asset Type 279</v>
      </c>
      <c r="C15043" s="145" t="str">
        <f ca="1">C15026</f>
        <v>Description - Asset Type 279</v>
      </c>
      <c r="D15043" s="3"/>
      <c r="E15043" s="3"/>
      <c r="F15043" s="106" t="s">
        <v>47</v>
      </c>
      <c r="G15043" s="296">
        <f t="shared" ref="G15043:N15043" si="1558">SUM(G15028:G15042)</f>
        <v>0</v>
      </c>
      <c r="H15043" s="296">
        <f t="shared" ca="1" si="1558"/>
        <v>0</v>
      </c>
      <c r="I15043" s="296">
        <f t="shared" ca="1" si="1558"/>
        <v>0</v>
      </c>
      <c r="J15043" s="296">
        <f t="shared" ca="1" si="1558"/>
        <v>0</v>
      </c>
      <c r="K15043" s="296">
        <f t="shared" ca="1" si="1558"/>
        <v>0</v>
      </c>
      <c r="L15043" s="296">
        <f t="shared" ca="1" si="1558"/>
        <v>0</v>
      </c>
      <c r="M15043" s="296">
        <f t="shared" ca="1" si="1558"/>
        <v>0</v>
      </c>
      <c r="N15043" s="296">
        <f t="shared" ca="1" si="1558"/>
        <v>0</v>
      </c>
    </row>
    <row r="15044" spans="1:14" s="369" customFormat="1" ht="12.75" hidden="1" customHeight="1" outlineLevel="2" x14ac:dyDescent="0.25">
      <c r="A15044" s="217">
        <f>A15026+1</f>
        <v>280</v>
      </c>
      <c r="B15044" s="22" t="str">
        <f ca="1">OFFSET($B$516,$A15044-1,0)</f>
        <v>Asset Type 280</v>
      </c>
      <c r="C15044" s="22" t="str">
        <f ca="1">OFFSET($C$516,$A15044-1,0)</f>
        <v>Description - Asset Type 280</v>
      </c>
      <c r="D15044" s="3"/>
      <c r="E15044" s="109"/>
      <c r="F15044" s="108" t="s">
        <v>46</v>
      </c>
      <c r="G15044" s="295">
        <f t="shared" ref="G15044:N15044" ca="1" si="1559">VLOOKUP($B15044,$B$516:$N$1015,5+G$5,FALSE)</f>
        <v>0</v>
      </c>
      <c r="H15044" s="295">
        <f t="shared" ca="1" si="1559"/>
        <v>0</v>
      </c>
      <c r="I15044" s="295">
        <f t="shared" ca="1" si="1559"/>
        <v>0</v>
      </c>
      <c r="J15044" s="295">
        <f t="shared" ca="1" si="1559"/>
        <v>0</v>
      </c>
      <c r="K15044" s="295">
        <f t="shared" ca="1" si="1559"/>
        <v>0</v>
      </c>
      <c r="L15044" s="295">
        <f t="shared" ca="1" si="1559"/>
        <v>0</v>
      </c>
      <c r="M15044" s="295">
        <f t="shared" ca="1" si="1559"/>
        <v>0</v>
      </c>
      <c r="N15044" s="295">
        <f t="shared" ca="1" si="1559"/>
        <v>0</v>
      </c>
    </row>
    <row r="15045" spans="1:14" s="369" customFormat="1" ht="12.75" hidden="1" customHeight="1" outlineLevel="2" x14ac:dyDescent="0.25">
      <c r="A15045" s="3"/>
      <c r="B15045" s="3"/>
      <c r="C15045" s="21"/>
      <c r="D15045" s="3"/>
      <c r="E15045" s="107"/>
      <c r="F15045" s="106" t="s">
        <v>80</v>
      </c>
      <c r="G15045" s="111">
        <f ca="1">VLOOKUP($B15044,'Input Sheet'!$B$515:$N$1014,5+G$5,FALSE)</f>
        <v>0</v>
      </c>
      <c r="H15045" s="111">
        <f ca="1">VLOOKUP($B15044,'Input Sheet'!$B$515:$N$1014,5+H$5,FALSE)</f>
        <v>0</v>
      </c>
      <c r="I15045" s="111">
        <f ca="1">VLOOKUP($B15044,'Input Sheet'!$B$515:$N$1014,5+I$5,FALSE)</f>
        <v>0</v>
      </c>
      <c r="J15045" s="111">
        <f ca="1">VLOOKUP($B15044,'Input Sheet'!$B$515:$N$1014,5+J$5,FALSE)</f>
        <v>0</v>
      </c>
      <c r="K15045" s="111">
        <f ca="1">VLOOKUP($B15044,'Input Sheet'!$B$515:$N$1014,5+K$5,FALSE)</f>
        <v>0</v>
      </c>
      <c r="L15045" s="111">
        <f ca="1">VLOOKUP($B15044,'Input Sheet'!$B$515:$N$1014,5+L$5,FALSE)</f>
        <v>0</v>
      </c>
      <c r="M15045" s="111">
        <f ca="1">VLOOKUP($B15044,'Input Sheet'!$B$515:$N$1014,5+M$5,FALSE)</f>
        <v>0</v>
      </c>
      <c r="N15045" s="111">
        <f ca="1">VLOOKUP($B15044,'Input Sheet'!$B$515:$N$1014,5+N$5,FALSE)</f>
        <v>0</v>
      </c>
    </row>
    <row r="15046" spans="1:14" s="369" customFormat="1" ht="12.75" hidden="1" customHeight="1" outlineLevel="2" x14ac:dyDescent="0.25">
      <c r="A15046" s="3"/>
      <c r="B15046" s="3"/>
      <c r="C15046" s="3"/>
      <c r="D15046" s="3">
        <v>1</v>
      </c>
      <c r="E15046" s="290">
        <f t="array" aca="1" ref="E15046:E15060" ca="1">TRANSPOSE(G15044:N15044)</f>
        <v>0</v>
      </c>
      <c r="F15046" s="291"/>
      <c r="G15046" s="292"/>
      <c r="H15046" s="293">
        <f ca="1">IF(OFFSET(H15046,-$D15046,0)="n/a","n/a",IF(H$5&gt;OFFSET(H15046,-$D15046,0)+$D15046,$E15046-SUM($G15046:G15046),($E15046-SUM($G15046:G15046))/(OFFSET(H15046,-$D15046,0)-(H$5-$D15046-1))))</f>
        <v>0</v>
      </c>
      <c r="I15046" s="293">
        <f ca="1">IF(OFFSET(I15046,-$D15046,0)="n/a","n/a",IF(I$5&gt;OFFSET(I15046,-$D15046,0)+$D15046,$E15046-SUM($G15046:H15046),($E15046-SUM($G15046:H15046))/(OFFSET(I15046,-$D15046,0)-(I$5-$D15046-1))))</f>
        <v>0</v>
      </c>
      <c r="J15046" s="293">
        <f ca="1">IF(OFFSET(J15046,-$D15046,0)="n/a","n/a",IF(J$5&gt;OFFSET(J15046,-$D15046,0)+$D15046,$E15046-SUM($G15046:I15046),($E15046-SUM($G15046:I15046))/(OFFSET(J15046,-$D15046,0)-(J$5-$D15046-1))))</f>
        <v>0</v>
      </c>
      <c r="K15046" s="293">
        <f ca="1">IF(OFFSET(K15046,-$D15046,0)="n/a","n/a",IF(K$5&gt;OFFSET(K15046,-$D15046,0)+$D15046,$E15046-SUM($G15046:J15046),($E15046-SUM($G15046:J15046))/(OFFSET(K15046,-$D15046,0)-(K$5-$D15046-1))))</f>
        <v>0</v>
      </c>
      <c r="L15046" s="293">
        <f ca="1">IF(OFFSET(L15046,-$D15046,0)="n/a","n/a",IF(L$5&gt;OFFSET(L15046,-$D15046,0)+$D15046,$E15046-SUM($G15046:K15046),($E15046-SUM($G15046:K15046))/(OFFSET(L15046,-$D15046,0)-(L$5-$D15046-1))))</f>
        <v>0</v>
      </c>
      <c r="M15046" s="293">
        <f ca="1">IF(OFFSET(M15046,-$D15046,0)="n/a","n/a",IF(M$5&gt;OFFSET(M15046,-$D15046,0)+$D15046,$E15046-SUM($G15046:L15046),($E15046-SUM($G15046:L15046))/(OFFSET(M15046,-$D15046,0)-(M$5-$D15046-1))))</f>
        <v>0</v>
      </c>
      <c r="N15046" s="293">
        <f ca="1">IF(OFFSET(N15046,-$D15046,0)="n/a","n/a",IF(N$5&gt;OFFSET(N15046,-$D15046,0)+$D15046,$E15046-SUM($G15046:M15046),($E15046-SUM($G15046:M15046))/(OFFSET(N15046,-$D15046,0)-(N$5-$D15046-1))))</f>
        <v>0</v>
      </c>
    </row>
    <row r="15047" spans="1:14" s="369" customFormat="1" ht="12.75" hidden="1" customHeight="1" outlineLevel="2" x14ac:dyDescent="0.25">
      <c r="A15047" s="3"/>
      <c r="B15047" s="3"/>
      <c r="C15047" s="392" t="s">
        <v>48</v>
      </c>
      <c r="D15047" s="3">
        <v>2</v>
      </c>
      <c r="E15047" s="290">
        <f ca="1"/>
        <v>0</v>
      </c>
      <c r="F15047" s="291"/>
      <c r="G15047" s="294"/>
      <c r="H15047" s="292"/>
      <c r="I15047" s="293">
        <f ca="1">IF(OFFSET(I15047,-$D15047,0)="n/a","n/a",IF(I$5&gt;OFFSET(I15047,-$D15047,0)+$D15047,$E15047-SUM($G15047:H15047),($E15047-SUM($G15047:H15047))/(OFFSET(I15047,-$D15047,0)-(I$5-$D15047-1))))</f>
        <v>0</v>
      </c>
      <c r="J15047" s="293">
        <f ca="1">IF(OFFSET(J15047,-$D15047,0)="n/a","n/a",IF(J$5&gt;OFFSET(J15047,-$D15047,0)+$D15047,$E15047-SUM($G15047:I15047),($E15047-SUM($G15047:I15047))/(OFFSET(J15047,-$D15047,0)-(J$5-$D15047-1))))</f>
        <v>0</v>
      </c>
      <c r="K15047" s="293">
        <f ca="1">IF(OFFSET(K15047,-$D15047,0)="n/a","n/a",IF(K$5&gt;OFFSET(K15047,-$D15047,0)+$D15047,$E15047-SUM($G15047:J15047),($E15047-SUM($G15047:J15047))/(OFFSET(K15047,-$D15047,0)-(K$5-$D15047-1))))</f>
        <v>0</v>
      </c>
      <c r="L15047" s="293">
        <f ca="1">IF(OFFSET(L15047,-$D15047,0)="n/a","n/a",IF(L$5&gt;OFFSET(L15047,-$D15047,0)+$D15047,$E15047-SUM($G15047:K15047),($E15047-SUM($G15047:K15047))/(OFFSET(L15047,-$D15047,0)-(L$5-$D15047-1))))</f>
        <v>0</v>
      </c>
      <c r="M15047" s="293">
        <f ca="1">IF(OFFSET(M15047,-$D15047,0)="n/a","n/a",IF(M$5&gt;OFFSET(M15047,-$D15047,0)+$D15047,$E15047-SUM($G15047:L15047),($E15047-SUM($G15047:L15047))/(OFFSET(M15047,-$D15047,0)-(M$5-$D15047-1))))</f>
        <v>0</v>
      </c>
      <c r="N15047" s="293">
        <f ca="1">IF(OFFSET(N15047,-$D15047,0)="n/a","n/a",IF(N$5&gt;OFFSET(N15047,-$D15047,0)+$D15047,$E15047-SUM($G15047:M15047),($E15047-SUM($G15047:M15047))/(OFFSET(N15047,-$D15047,0)-(N$5-$D15047-1))))</f>
        <v>0</v>
      </c>
    </row>
    <row r="15048" spans="1:14" s="369" customFormat="1" ht="12.75" hidden="1" customHeight="1" outlineLevel="2" x14ac:dyDescent="0.25">
      <c r="A15048" s="3"/>
      <c r="B15048" s="3"/>
      <c r="C15048" s="392"/>
      <c r="D15048" s="3">
        <v>3</v>
      </c>
      <c r="E15048" s="290">
        <f ca="1"/>
        <v>0</v>
      </c>
      <c r="F15048" s="291"/>
      <c r="G15048" s="294"/>
      <c r="H15048" s="294"/>
      <c r="I15048" s="292"/>
      <c r="J15048" s="293">
        <f ca="1">IF(OFFSET(J15048,-$D15048,0)="n/a","n/a",IF(J$5&gt;OFFSET(J15048,-$D15048,0)+$D15048,$E15048-SUM($G15048:I15048),($E15048-SUM($G15048:I15048))/(OFFSET(J15048,-$D15048,0)-(J$5-$D15048-1))))</f>
        <v>0</v>
      </c>
      <c r="K15048" s="293">
        <f ca="1">IF(OFFSET(K15048,-$D15048,0)="n/a","n/a",IF(K$5&gt;OFFSET(K15048,-$D15048,0)+$D15048,$E15048-SUM($G15048:J15048),($E15048-SUM($G15048:J15048))/(OFFSET(K15048,-$D15048,0)-(K$5-$D15048-1))))</f>
        <v>0</v>
      </c>
      <c r="L15048" s="293">
        <f ca="1">IF(OFFSET(L15048,-$D15048,0)="n/a","n/a",IF(L$5&gt;OFFSET(L15048,-$D15048,0)+$D15048,$E15048-SUM($G15048:K15048),($E15048-SUM($G15048:K15048))/(OFFSET(L15048,-$D15048,0)-(L$5-$D15048-1))))</f>
        <v>0</v>
      </c>
      <c r="M15048" s="293">
        <f ca="1">IF(OFFSET(M15048,-$D15048,0)="n/a","n/a",IF(M$5&gt;OFFSET(M15048,-$D15048,0)+$D15048,$E15048-SUM($G15048:L15048),($E15048-SUM($G15048:L15048))/(OFFSET(M15048,-$D15048,0)-(M$5-$D15048-1))))</f>
        <v>0</v>
      </c>
      <c r="N15048" s="293">
        <f ca="1">IF(OFFSET(N15048,-$D15048,0)="n/a","n/a",IF(N$5&gt;OFFSET(N15048,-$D15048,0)+$D15048,$E15048-SUM($G15048:M15048),($E15048-SUM($G15048:M15048))/(OFFSET(N15048,-$D15048,0)-(N$5-$D15048-1))))</f>
        <v>0</v>
      </c>
    </row>
    <row r="15049" spans="1:14" s="369" customFormat="1" ht="12.75" hidden="1" customHeight="1" outlineLevel="2" x14ac:dyDescent="0.25">
      <c r="A15049" s="3"/>
      <c r="B15049" s="3"/>
      <c r="C15049" s="392"/>
      <c r="D15049" s="3">
        <v>4</v>
      </c>
      <c r="E15049" s="290">
        <f ca="1"/>
        <v>0</v>
      </c>
      <c r="F15049" s="291"/>
      <c r="G15049" s="294"/>
      <c r="H15049" s="294"/>
      <c r="I15049" s="294"/>
      <c r="J15049" s="292"/>
      <c r="K15049" s="293">
        <f ca="1">IF(OFFSET(K15049,-$D15049,0)="n/a","n/a",IF(K$5&gt;OFFSET(K15049,-$D15049,0)+$D15049,$E15049-SUM($G15049:J15049),($E15049-SUM($G15049:J15049))/(OFFSET(K15049,-$D15049,0)-(K$5-$D15049-1))))</f>
        <v>0</v>
      </c>
      <c r="L15049" s="293">
        <f ca="1">IF(OFFSET(L15049,-$D15049,0)="n/a","n/a",IF(L$5&gt;OFFSET(L15049,-$D15049,0)+$D15049,$E15049-SUM($G15049:K15049),($E15049-SUM($G15049:K15049))/(OFFSET(L15049,-$D15049,0)-(L$5-$D15049-1))))</f>
        <v>0</v>
      </c>
      <c r="M15049" s="293">
        <f ca="1">IF(OFFSET(M15049,-$D15049,0)="n/a","n/a",IF(M$5&gt;OFFSET(M15049,-$D15049,0)+$D15049,$E15049-SUM($G15049:L15049),($E15049-SUM($G15049:L15049))/(OFFSET(M15049,-$D15049,0)-(M$5-$D15049-1))))</f>
        <v>0</v>
      </c>
      <c r="N15049" s="293">
        <f ca="1">IF(OFFSET(N15049,-$D15049,0)="n/a","n/a",IF(N$5&gt;OFFSET(N15049,-$D15049,0)+$D15049,$E15049-SUM($G15049:M15049),($E15049-SUM($G15049:M15049))/(OFFSET(N15049,-$D15049,0)-(N$5-$D15049-1))))</f>
        <v>0</v>
      </c>
    </row>
    <row r="15050" spans="1:14" s="369" customFormat="1" ht="12.75" hidden="1" customHeight="1" outlineLevel="2" x14ac:dyDescent="0.25">
      <c r="A15050" s="3"/>
      <c r="B15050" s="3"/>
      <c r="C15050" s="392"/>
      <c r="D15050" s="3">
        <v>5</v>
      </c>
      <c r="E15050" s="290">
        <f ca="1"/>
        <v>0</v>
      </c>
      <c r="F15050" s="291"/>
      <c r="G15050" s="294"/>
      <c r="H15050" s="294"/>
      <c r="I15050" s="294"/>
      <c r="J15050" s="294"/>
      <c r="K15050" s="292"/>
      <c r="L15050" s="293">
        <f ca="1">IF(OFFSET(L15050,-$D15050,0)="n/a","n/a",IF(L$5&gt;OFFSET(L15050,-$D15050,0)+$D15050,$E15050-SUM($G15050:K15050),($E15050-SUM($G15050:K15050))/(OFFSET(L15050,-$D15050,0)-(L$5-$D15050-1))))</f>
        <v>0</v>
      </c>
      <c r="M15050" s="293">
        <f ca="1">IF(OFFSET(M15050,-$D15050,0)="n/a","n/a",IF(M$5&gt;OFFSET(M15050,-$D15050,0)+$D15050,$E15050-SUM($G15050:L15050),($E15050-SUM($G15050:L15050))/(OFFSET(M15050,-$D15050,0)-(M$5-$D15050-1))))</f>
        <v>0</v>
      </c>
      <c r="N15050" s="293">
        <f ca="1">IF(OFFSET(N15050,-$D15050,0)="n/a","n/a",IF(N$5&gt;OFFSET(N15050,-$D15050,0)+$D15050,$E15050-SUM($G15050:M15050),($E15050-SUM($G15050:M15050))/(OFFSET(N15050,-$D15050,0)-(N$5-$D15050-1))))</f>
        <v>0</v>
      </c>
    </row>
    <row r="15051" spans="1:14" s="369" customFormat="1" ht="12.75" hidden="1" customHeight="1" outlineLevel="2" x14ac:dyDescent="0.25">
      <c r="A15051" s="3"/>
      <c r="B15051" s="3"/>
      <c r="C15051" s="392"/>
      <c r="D15051" s="3">
        <v>6</v>
      </c>
      <c r="E15051" s="290">
        <f ca="1"/>
        <v>0</v>
      </c>
      <c r="F15051" s="291"/>
      <c r="G15051" s="294"/>
      <c r="H15051" s="294"/>
      <c r="I15051" s="294"/>
      <c r="J15051" s="294"/>
      <c r="K15051" s="294"/>
      <c r="L15051" s="292"/>
      <c r="M15051" s="293">
        <f ca="1">IF(OFFSET(M15051,-$D15051,0)="n/a","n/a",IF(M$5&gt;OFFSET(M15051,-$D15051,0)+$D15051,$E15051-SUM($G15051:L15051),($E15051-SUM($G15051:L15051))/(OFFSET(M15051,-$D15051,0)-(M$5-$D15051-1))))</f>
        <v>0</v>
      </c>
      <c r="N15051" s="293">
        <f ca="1">IF(OFFSET(N15051,-$D15051,0)="n/a","n/a",IF(N$5&gt;OFFSET(N15051,-$D15051,0)+$D15051,$E15051-SUM($G15051:M15051),($E15051-SUM($G15051:M15051))/(OFFSET(N15051,-$D15051,0)-(N$5-$D15051-1))))</f>
        <v>0</v>
      </c>
    </row>
    <row r="15052" spans="1:14" s="369" customFormat="1" ht="12.75" hidden="1" customHeight="1" outlineLevel="2" x14ac:dyDescent="0.25">
      <c r="A15052" s="3"/>
      <c r="B15052" s="3"/>
      <c r="C15052" s="392"/>
      <c r="D15052" s="3">
        <v>7</v>
      </c>
      <c r="E15052" s="290">
        <f ca="1"/>
        <v>0</v>
      </c>
      <c r="F15052" s="291"/>
      <c r="G15052" s="294"/>
      <c r="H15052" s="294"/>
      <c r="I15052" s="294"/>
      <c r="J15052" s="294"/>
      <c r="K15052" s="294"/>
      <c r="L15052" s="294"/>
      <c r="M15052" s="292"/>
      <c r="N15052" s="293">
        <f ca="1">IF(OFFSET(N15052,-$D15052,0)="n/a","n/a",IF(N$5&gt;OFFSET(N15052,-$D15052,0)+$D15052,$E15052-SUM($G15052:M15052),($E15052-SUM($G15052:M15052))/(OFFSET(N15052,-$D15052,0)-(N$5-$D15052-1))))</f>
        <v>0</v>
      </c>
    </row>
    <row r="15053" spans="1:14" s="369" customFormat="1" ht="12.75" hidden="1" customHeight="1" outlineLevel="2" x14ac:dyDescent="0.25">
      <c r="A15053" s="3"/>
      <c r="B15053" s="3"/>
      <c r="C15053" s="392"/>
      <c r="D15053" s="3">
        <v>8</v>
      </c>
      <c r="E15053" s="290">
        <f ca="1"/>
        <v>0</v>
      </c>
      <c r="F15053" s="291"/>
      <c r="G15053" s="294"/>
      <c r="H15053" s="294"/>
      <c r="I15053" s="294"/>
      <c r="J15053" s="294"/>
      <c r="K15053" s="294"/>
      <c r="L15053" s="294"/>
      <c r="M15053" s="294"/>
      <c r="N15053" s="292"/>
    </row>
    <row r="15054" spans="1:14" s="369" customFormat="1" ht="12.75" hidden="1" customHeight="1" outlineLevel="2" x14ac:dyDescent="0.25">
      <c r="A15054" s="3"/>
      <c r="B15054" s="3"/>
      <c r="C15054" s="392"/>
      <c r="D15054" s="3">
        <v>9</v>
      </c>
      <c r="E15054" s="290" t="e">
        <f ca="1"/>
        <v>#N/A</v>
      </c>
      <c r="F15054" s="291"/>
      <c r="G15054" s="294"/>
      <c r="H15054" s="294"/>
      <c r="I15054" s="294"/>
      <c r="J15054" s="294"/>
      <c r="K15054" s="294"/>
      <c r="L15054" s="294"/>
      <c r="M15054" s="294"/>
      <c r="N15054" s="294"/>
    </row>
    <row r="15055" spans="1:14" s="369" customFormat="1" ht="12.75" hidden="1" customHeight="1" outlineLevel="2" x14ac:dyDescent="0.25">
      <c r="A15055" s="3"/>
      <c r="B15055" s="3"/>
      <c r="C15055" s="392"/>
      <c r="D15055" s="3">
        <v>10</v>
      </c>
      <c r="E15055" s="290" t="e">
        <f ca="1"/>
        <v>#N/A</v>
      </c>
      <c r="F15055" s="291"/>
      <c r="G15055" s="294"/>
      <c r="H15055" s="294"/>
      <c r="I15055" s="294"/>
      <c r="J15055" s="294"/>
      <c r="K15055" s="294"/>
      <c r="L15055" s="294"/>
      <c r="M15055" s="294"/>
      <c r="N15055" s="294"/>
    </row>
    <row r="15056" spans="1:14" s="369" customFormat="1" ht="12.75" hidden="1" customHeight="1" outlineLevel="2" x14ac:dyDescent="0.25">
      <c r="A15056" s="3"/>
      <c r="B15056" s="3"/>
      <c r="C15056" s="392"/>
      <c r="D15056" s="3">
        <v>11</v>
      </c>
      <c r="E15056" s="290" t="e">
        <f ca="1"/>
        <v>#N/A</v>
      </c>
      <c r="F15056" s="291"/>
      <c r="G15056" s="294"/>
      <c r="H15056" s="294"/>
      <c r="I15056" s="294"/>
      <c r="J15056" s="294"/>
      <c r="K15056" s="294"/>
      <c r="L15056" s="294"/>
      <c r="M15056" s="294"/>
      <c r="N15056" s="294"/>
    </row>
    <row r="15057" spans="1:14" s="369" customFormat="1" ht="12.75" hidden="1" customHeight="1" outlineLevel="2" x14ac:dyDescent="0.25">
      <c r="A15057" s="3"/>
      <c r="B15057" s="3"/>
      <c r="C15057" s="392"/>
      <c r="D15057" s="3">
        <v>12</v>
      </c>
      <c r="E15057" s="290" t="e">
        <f ca="1"/>
        <v>#N/A</v>
      </c>
      <c r="F15057" s="291"/>
      <c r="G15057" s="294"/>
      <c r="H15057" s="294"/>
      <c r="I15057" s="294"/>
      <c r="J15057" s="294"/>
      <c r="K15057" s="294"/>
      <c r="L15057" s="294"/>
      <c r="M15057" s="294"/>
      <c r="N15057" s="294"/>
    </row>
    <row r="15058" spans="1:14" s="369" customFormat="1" ht="12.75" hidden="1" customHeight="1" outlineLevel="2" x14ac:dyDescent="0.25">
      <c r="A15058" s="3"/>
      <c r="B15058" s="3"/>
      <c r="C15058" s="392"/>
      <c r="D15058" s="3">
        <v>13</v>
      </c>
      <c r="E15058" s="290" t="e">
        <f ca="1"/>
        <v>#N/A</v>
      </c>
      <c r="F15058" s="291"/>
      <c r="G15058" s="294"/>
      <c r="H15058" s="294"/>
      <c r="I15058" s="294"/>
      <c r="J15058" s="294"/>
      <c r="K15058" s="294"/>
      <c r="L15058" s="294"/>
      <c r="M15058" s="294"/>
      <c r="N15058" s="294"/>
    </row>
    <row r="15059" spans="1:14" s="369" customFormat="1" ht="12.75" hidden="1" customHeight="1" outlineLevel="2" x14ac:dyDescent="0.25">
      <c r="A15059" s="3"/>
      <c r="B15059" s="3"/>
      <c r="C15059" s="392"/>
      <c r="D15059" s="3">
        <v>14</v>
      </c>
      <c r="E15059" s="290" t="e">
        <f ca="1"/>
        <v>#N/A</v>
      </c>
      <c r="F15059" s="291"/>
      <c r="G15059" s="294"/>
      <c r="H15059" s="294"/>
      <c r="I15059" s="294"/>
      <c r="J15059" s="294"/>
      <c r="K15059" s="294"/>
      <c r="L15059" s="294"/>
      <c r="M15059" s="294"/>
      <c r="N15059" s="294"/>
    </row>
    <row r="15060" spans="1:14" s="369" customFormat="1" ht="12.75" hidden="1" customHeight="1" outlineLevel="2" x14ac:dyDescent="0.25">
      <c r="A15060" s="3"/>
      <c r="B15060" s="3"/>
      <c r="C15060" s="392"/>
      <c r="D15060" s="3">
        <v>15</v>
      </c>
      <c r="E15060" s="290" t="e">
        <f ca="1"/>
        <v>#N/A</v>
      </c>
      <c r="F15060" s="291"/>
      <c r="G15060" s="294"/>
      <c r="H15060" s="294"/>
      <c r="I15060" s="294"/>
      <c r="J15060" s="294"/>
      <c r="K15060" s="294"/>
      <c r="L15060" s="294"/>
      <c r="M15060" s="294"/>
      <c r="N15060" s="294"/>
    </row>
    <row r="15061" spans="1:14" s="369" customFormat="1" ht="12.75" hidden="1" customHeight="1" outlineLevel="1" x14ac:dyDescent="0.25">
      <c r="A15061" s="3"/>
      <c r="B15061" s="145" t="str">
        <f ca="1">B15044</f>
        <v>Asset Type 280</v>
      </c>
      <c r="C15061" s="145" t="str">
        <f ca="1">C15044</f>
        <v>Description - Asset Type 280</v>
      </c>
      <c r="D15061" s="3"/>
      <c r="E15061" s="3"/>
      <c r="F15061" s="106" t="s">
        <v>47</v>
      </c>
      <c r="G15061" s="296">
        <f t="shared" ref="G15061:N15061" si="1560">SUM(G15046:G15060)</f>
        <v>0</v>
      </c>
      <c r="H15061" s="296">
        <f t="shared" ca="1" si="1560"/>
        <v>0</v>
      </c>
      <c r="I15061" s="296">
        <f t="shared" ca="1" si="1560"/>
        <v>0</v>
      </c>
      <c r="J15061" s="296">
        <f t="shared" ca="1" si="1560"/>
        <v>0</v>
      </c>
      <c r="K15061" s="296">
        <f t="shared" ca="1" si="1560"/>
        <v>0</v>
      </c>
      <c r="L15061" s="296">
        <f t="shared" ca="1" si="1560"/>
        <v>0</v>
      </c>
      <c r="M15061" s="296">
        <f t="shared" ca="1" si="1560"/>
        <v>0</v>
      </c>
      <c r="N15061" s="296">
        <f t="shared" ca="1" si="1560"/>
        <v>0</v>
      </c>
    </row>
    <row r="15062" spans="1:14" s="369" customFormat="1" ht="12.75" hidden="1" customHeight="1" outlineLevel="2" x14ac:dyDescent="0.25">
      <c r="A15062" s="217">
        <f>A15044+1</f>
        <v>281</v>
      </c>
      <c r="B15062" s="22" t="str">
        <f ca="1">OFFSET($B$516,$A15062-1,0)</f>
        <v>Asset Type 281</v>
      </c>
      <c r="C15062" s="22" t="str">
        <f ca="1">OFFSET($C$516,$A15062-1,0)</f>
        <v>Description - Asset Type 281</v>
      </c>
      <c r="D15062" s="3"/>
      <c r="E15062" s="109"/>
      <c r="F15062" s="108" t="s">
        <v>46</v>
      </c>
      <c r="G15062" s="295">
        <f t="shared" ref="G15062:N15062" ca="1" si="1561">VLOOKUP($B15062,$B$516:$N$1015,5+G$5,FALSE)</f>
        <v>0</v>
      </c>
      <c r="H15062" s="295">
        <f t="shared" ca="1" si="1561"/>
        <v>0</v>
      </c>
      <c r="I15062" s="295">
        <f t="shared" ca="1" si="1561"/>
        <v>0</v>
      </c>
      <c r="J15062" s="295">
        <f t="shared" ca="1" si="1561"/>
        <v>0</v>
      </c>
      <c r="K15062" s="295">
        <f t="shared" ca="1" si="1561"/>
        <v>0</v>
      </c>
      <c r="L15062" s="295">
        <f t="shared" ca="1" si="1561"/>
        <v>0</v>
      </c>
      <c r="M15062" s="295">
        <f t="shared" ca="1" si="1561"/>
        <v>0</v>
      </c>
      <c r="N15062" s="295">
        <f t="shared" ca="1" si="1561"/>
        <v>0</v>
      </c>
    </row>
    <row r="15063" spans="1:14" s="369" customFormat="1" ht="12.75" hidden="1" customHeight="1" outlineLevel="2" x14ac:dyDescent="0.25">
      <c r="A15063" s="3"/>
      <c r="B15063" s="3"/>
      <c r="C15063" s="21"/>
      <c r="D15063" s="3"/>
      <c r="E15063" s="107"/>
      <c r="F15063" s="106" t="s">
        <v>80</v>
      </c>
      <c r="G15063" s="111">
        <f ca="1">VLOOKUP($B15062,'Input Sheet'!$B$515:$N$1014,5+G$5,FALSE)</f>
        <v>0</v>
      </c>
      <c r="H15063" s="111">
        <f ca="1">VLOOKUP($B15062,'Input Sheet'!$B$515:$N$1014,5+H$5,FALSE)</f>
        <v>0</v>
      </c>
      <c r="I15063" s="111">
        <f ca="1">VLOOKUP($B15062,'Input Sheet'!$B$515:$N$1014,5+I$5,FALSE)</f>
        <v>0</v>
      </c>
      <c r="J15063" s="111">
        <f ca="1">VLOOKUP($B15062,'Input Sheet'!$B$515:$N$1014,5+J$5,FALSE)</f>
        <v>0</v>
      </c>
      <c r="K15063" s="111">
        <f ca="1">VLOOKUP($B15062,'Input Sheet'!$B$515:$N$1014,5+K$5,FALSE)</f>
        <v>0</v>
      </c>
      <c r="L15063" s="111">
        <f ca="1">VLOOKUP($B15062,'Input Sheet'!$B$515:$N$1014,5+L$5,FALSE)</f>
        <v>0</v>
      </c>
      <c r="M15063" s="111">
        <f ca="1">VLOOKUP($B15062,'Input Sheet'!$B$515:$N$1014,5+M$5,FALSE)</f>
        <v>0</v>
      </c>
      <c r="N15063" s="111">
        <f ca="1">VLOOKUP($B15062,'Input Sheet'!$B$515:$N$1014,5+N$5,FALSE)</f>
        <v>0</v>
      </c>
    </row>
    <row r="15064" spans="1:14" s="369" customFormat="1" ht="12.75" hidden="1" customHeight="1" outlineLevel="2" x14ac:dyDescent="0.25">
      <c r="A15064" s="3"/>
      <c r="B15064" s="3"/>
      <c r="C15064" s="3"/>
      <c r="D15064" s="3">
        <v>1</v>
      </c>
      <c r="E15064" s="290">
        <f t="array" aca="1" ref="E15064:E15078" ca="1">TRANSPOSE(G15062:N15062)</f>
        <v>0</v>
      </c>
      <c r="F15064" s="291"/>
      <c r="G15064" s="292"/>
      <c r="H15064" s="293">
        <f ca="1">IF(OFFSET(H15064,-$D15064,0)="n/a","n/a",IF(H$5&gt;OFFSET(H15064,-$D15064,0)+$D15064,$E15064-SUM($G15064:G15064),($E15064-SUM($G15064:G15064))/(OFFSET(H15064,-$D15064,0)-(H$5-$D15064-1))))</f>
        <v>0</v>
      </c>
      <c r="I15064" s="293">
        <f ca="1">IF(OFFSET(I15064,-$D15064,0)="n/a","n/a",IF(I$5&gt;OFFSET(I15064,-$D15064,0)+$D15064,$E15064-SUM($G15064:H15064),($E15064-SUM($G15064:H15064))/(OFFSET(I15064,-$D15064,0)-(I$5-$D15064-1))))</f>
        <v>0</v>
      </c>
      <c r="J15064" s="293">
        <f ca="1">IF(OFFSET(J15064,-$D15064,0)="n/a","n/a",IF(J$5&gt;OFFSET(J15064,-$D15064,0)+$D15064,$E15064-SUM($G15064:I15064),($E15064-SUM($G15064:I15064))/(OFFSET(J15064,-$D15064,0)-(J$5-$D15064-1))))</f>
        <v>0</v>
      </c>
      <c r="K15064" s="293">
        <f ca="1">IF(OFFSET(K15064,-$D15064,0)="n/a","n/a",IF(K$5&gt;OFFSET(K15064,-$D15064,0)+$D15064,$E15064-SUM($G15064:J15064),($E15064-SUM($G15064:J15064))/(OFFSET(K15064,-$D15064,0)-(K$5-$D15064-1))))</f>
        <v>0</v>
      </c>
      <c r="L15064" s="293">
        <f ca="1">IF(OFFSET(L15064,-$D15064,0)="n/a","n/a",IF(L$5&gt;OFFSET(L15064,-$D15064,0)+$D15064,$E15064-SUM($G15064:K15064),($E15064-SUM($G15064:K15064))/(OFFSET(L15064,-$D15064,0)-(L$5-$D15064-1))))</f>
        <v>0</v>
      </c>
      <c r="M15064" s="293">
        <f ca="1">IF(OFFSET(M15064,-$D15064,0)="n/a","n/a",IF(M$5&gt;OFFSET(M15064,-$D15064,0)+$D15064,$E15064-SUM($G15064:L15064),($E15064-SUM($G15064:L15064))/(OFFSET(M15064,-$D15064,0)-(M$5-$D15064-1))))</f>
        <v>0</v>
      </c>
      <c r="N15064" s="293">
        <f ca="1">IF(OFFSET(N15064,-$D15064,0)="n/a","n/a",IF(N$5&gt;OFFSET(N15064,-$D15064,0)+$D15064,$E15064-SUM($G15064:M15064),($E15064-SUM($G15064:M15064))/(OFFSET(N15064,-$D15064,0)-(N$5-$D15064-1))))</f>
        <v>0</v>
      </c>
    </row>
    <row r="15065" spans="1:14" s="369" customFormat="1" ht="12.75" hidden="1" customHeight="1" outlineLevel="2" x14ac:dyDescent="0.25">
      <c r="A15065" s="3"/>
      <c r="B15065" s="3"/>
      <c r="C15065" s="392" t="s">
        <v>48</v>
      </c>
      <c r="D15065" s="3">
        <v>2</v>
      </c>
      <c r="E15065" s="290">
        <f ca="1"/>
        <v>0</v>
      </c>
      <c r="F15065" s="291"/>
      <c r="G15065" s="294"/>
      <c r="H15065" s="292"/>
      <c r="I15065" s="293">
        <f ca="1">IF(OFFSET(I15065,-$D15065,0)="n/a","n/a",IF(I$5&gt;OFFSET(I15065,-$D15065,0)+$D15065,$E15065-SUM($G15065:H15065),($E15065-SUM($G15065:H15065))/(OFFSET(I15065,-$D15065,0)-(I$5-$D15065-1))))</f>
        <v>0</v>
      </c>
      <c r="J15065" s="293">
        <f ca="1">IF(OFFSET(J15065,-$D15065,0)="n/a","n/a",IF(J$5&gt;OFFSET(J15065,-$D15065,0)+$D15065,$E15065-SUM($G15065:I15065),($E15065-SUM($G15065:I15065))/(OFFSET(J15065,-$D15065,0)-(J$5-$D15065-1))))</f>
        <v>0</v>
      </c>
      <c r="K15065" s="293">
        <f ca="1">IF(OFFSET(K15065,-$D15065,0)="n/a","n/a",IF(K$5&gt;OFFSET(K15065,-$D15065,0)+$D15065,$E15065-SUM($G15065:J15065),($E15065-SUM($G15065:J15065))/(OFFSET(K15065,-$D15065,0)-(K$5-$D15065-1))))</f>
        <v>0</v>
      </c>
      <c r="L15065" s="293">
        <f ca="1">IF(OFFSET(L15065,-$D15065,0)="n/a","n/a",IF(L$5&gt;OFFSET(L15065,-$D15065,0)+$D15065,$E15065-SUM($G15065:K15065),($E15065-SUM($G15065:K15065))/(OFFSET(L15065,-$D15065,0)-(L$5-$D15065-1))))</f>
        <v>0</v>
      </c>
      <c r="M15065" s="293">
        <f ca="1">IF(OFFSET(M15065,-$D15065,0)="n/a","n/a",IF(M$5&gt;OFFSET(M15065,-$D15065,0)+$D15065,$E15065-SUM($G15065:L15065),($E15065-SUM($G15065:L15065))/(OFFSET(M15065,-$D15065,0)-(M$5-$D15065-1))))</f>
        <v>0</v>
      </c>
      <c r="N15065" s="293">
        <f ca="1">IF(OFFSET(N15065,-$D15065,0)="n/a","n/a",IF(N$5&gt;OFFSET(N15065,-$D15065,0)+$D15065,$E15065-SUM($G15065:M15065),($E15065-SUM($G15065:M15065))/(OFFSET(N15065,-$D15065,0)-(N$5-$D15065-1))))</f>
        <v>0</v>
      </c>
    </row>
    <row r="15066" spans="1:14" s="369" customFormat="1" ht="12.75" hidden="1" customHeight="1" outlineLevel="2" x14ac:dyDescent="0.25">
      <c r="A15066" s="3"/>
      <c r="B15066" s="3"/>
      <c r="C15066" s="392"/>
      <c r="D15066" s="3">
        <v>3</v>
      </c>
      <c r="E15066" s="290">
        <f ca="1"/>
        <v>0</v>
      </c>
      <c r="F15066" s="291"/>
      <c r="G15066" s="294"/>
      <c r="H15066" s="294"/>
      <c r="I15066" s="292"/>
      <c r="J15066" s="293">
        <f ca="1">IF(OFFSET(J15066,-$D15066,0)="n/a","n/a",IF(J$5&gt;OFFSET(J15066,-$D15066,0)+$D15066,$E15066-SUM($G15066:I15066),($E15066-SUM($G15066:I15066))/(OFFSET(J15066,-$D15066,0)-(J$5-$D15066-1))))</f>
        <v>0</v>
      </c>
      <c r="K15066" s="293">
        <f ca="1">IF(OFFSET(K15066,-$D15066,0)="n/a","n/a",IF(K$5&gt;OFFSET(K15066,-$D15066,0)+$D15066,$E15066-SUM($G15066:J15066),($E15066-SUM($G15066:J15066))/(OFFSET(K15066,-$D15066,0)-(K$5-$D15066-1))))</f>
        <v>0</v>
      </c>
      <c r="L15066" s="293">
        <f ca="1">IF(OFFSET(L15066,-$D15066,0)="n/a","n/a",IF(L$5&gt;OFFSET(L15066,-$D15066,0)+$D15066,$E15066-SUM($G15066:K15066),($E15066-SUM($G15066:K15066))/(OFFSET(L15066,-$D15066,0)-(L$5-$D15066-1))))</f>
        <v>0</v>
      </c>
      <c r="M15066" s="293">
        <f ca="1">IF(OFFSET(M15066,-$D15066,0)="n/a","n/a",IF(M$5&gt;OFFSET(M15066,-$D15066,0)+$D15066,$E15066-SUM($G15066:L15066),($E15066-SUM($G15066:L15066))/(OFFSET(M15066,-$D15066,0)-(M$5-$D15066-1))))</f>
        <v>0</v>
      </c>
      <c r="N15066" s="293">
        <f ca="1">IF(OFFSET(N15066,-$D15066,0)="n/a","n/a",IF(N$5&gt;OFFSET(N15066,-$D15066,0)+$D15066,$E15066-SUM($G15066:M15066),($E15066-SUM($G15066:M15066))/(OFFSET(N15066,-$D15066,0)-(N$5-$D15066-1))))</f>
        <v>0</v>
      </c>
    </row>
    <row r="15067" spans="1:14" s="369" customFormat="1" ht="12.75" hidden="1" customHeight="1" outlineLevel="2" x14ac:dyDescent="0.25">
      <c r="A15067" s="3"/>
      <c r="B15067" s="3"/>
      <c r="C15067" s="392"/>
      <c r="D15067" s="3">
        <v>4</v>
      </c>
      <c r="E15067" s="290">
        <f ca="1"/>
        <v>0</v>
      </c>
      <c r="F15067" s="291"/>
      <c r="G15067" s="294"/>
      <c r="H15067" s="294"/>
      <c r="I15067" s="294"/>
      <c r="J15067" s="292"/>
      <c r="K15067" s="293">
        <f ca="1">IF(OFFSET(K15067,-$D15067,0)="n/a","n/a",IF(K$5&gt;OFFSET(K15067,-$D15067,0)+$D15067,$E15067-SUM($G15067:J15067),($E15067-SUM($G15067:J15067))/(OFFSET(K15067,-$D15067,0)-(K$5-$D15067-1))))</f>
        <v>0</v>
      </c>
      <c r="L15067" s="293">
        <f ca="1">IF(OFFSET(L15067,-$D15067,0)="n/a","n/a",IF(L$5&gt;OFFSET(L15067,-$D15067,0)+$D15067,$E15067-SUM($G15067:K15067),($E15067-SUM($G15067:K15067))/(OFFSET(L15067,-$D15067,0)-(L$5-$D15067-1))))</f>
        <v>0</v>
      </c>
      <c r="M15067" s="293">
        <f ca="1">IF(OFFSET(M15067,-$D15067,0)="n/a","n/a",IF(M$5&gt;OFFSET(M15067,-$D15067,0)+$D15067,$E15067-SUM($G15067:L15067),($E15067-SUM($G15067:L15067))/(OFFSET(M15067,-$D15067,0)-(M$5-$D15067-1))))</f>
        <v>0</v>
      </c>
      <c r="N15067" s="293">
        <f ca="1">IF(OFFSET(N15067,-$D15067,0)="n/a","n/a",IF(N$5&gt;OFFSET(N15067,-$D15067,0)+$D15067,$E15067-SUM($G15067:M15067),($E15067-SUM($G15067:M15067))/(OFFSET(N15067,-$D15067,0)-(N$5-$D15067-1))))</f>
        <v>0</v>
      </c>
    </row>
    <row r="15068" spans="1:14" s="369" customFormat="1" ht="12.75" hidden="1" customHeight="1" outlineLevel="2" x14ac:dyDescent="0.25">
      <c r="A15068" s="3"/>
      <c r="B15068" s="3"/>
      <c r="C15068" s="392"/>
      <c r="D15068" s="3">
        <v>5</v>
      </c>
      <c r="E15068" s="290">
        <f ca="1"/>
        <v>0</v>
      </c>
      <c r="F15068" s="291"/>
      <c r="G15068" s="294"/>
      <c r="H15068" s="294"/>
      <c r="I15068" s="294"/>
      <c r="J15068" s="294"/>
      <c r="K15068" s="292"/>
      <c r="L15068" s="293">
        <f ca="1">IF(OFFSET(L15068,-$D15068,0)="n/a","n/a",IF(L$5&gt;OFFSET(L15068,-$D15068,0)+$D15068,$E15068-SUM($G15068:K15068),($E15068-SUM($G15068:K15068))/(OFFSET(L15068,-$D15068,0)-(L$5-$D15068-1))))</f>
        <v>0</v>
      </c>
      <c r="M15068" s="293">
        <f ca="1">IF(OFFSET(M15068,-$D15068,0)="n/a","n/a",IF(M$5&gt;OFFSET(M15068,-$D15068,0)+$D15068,$E15068-SUM($G15068:L15068),($E15068-SUM($G15068:L15068))/(OFFSET(M15068,-$D15068,0)-(M$5-$D15068-1))))</f>
        <v>0</v>
      </c>
      <c r="N15068" s="293">
        <f ca="1">IF(OFFSET(N15068,-$D15068,0)="n/a","n/a",IF(N$5&gt;OFFSET(N15068,-$D15068,0)+$D15068,$E15068-SUM($G15068:M15068),($E15068-SUM($G15068:M15068))/(OFFSET(N15068,-$D15068,0)-(N$5-$D15068-1))))</f>
        <v>0</v>
      </c>
    </row>
    <row r="15069" spans="1:14" s="369" customFormat="1" ht="12.75" hidden="1" customHeight="1" outlineLevel="2" x14ac:dyDescent="0.25">
      <c r="A15069" s="3"/>
      <c r="B15069" s="3"/>
      <c r="C15069" s="392"/>
      <c r="D15069" s="3">
        <v>6</v>
      </c>
      <c r="E15069" s="290">
        <f ca="1"/>
        <v>0</v>
      </c>
      <c r="F15069" s="291"/>
      <c r="G15069" s="294"/>
      <c r="H15069" s="294"/>
      <c r="I15069" s="294"/>
      <c r="J15069" s="294"/>
      <c r="K15069" s="294"/>
      <c r="L15069" s="292"/>
      <c r="M15069" s="293">
        <f ca="1">IF(OFFSET(M15069,-$D15069,0)="n/a","n/a",IF(M$5&gt;OFFSET(M15069,-$D15069,0)+$D15069,$E15069-SUM($G15069:L15069),($E15069-SUM($G15069:L15069))/(OFFSET(M15069,-$D15069,0)-(M$5-$D15069-1))))</f>
        <v>0</v>
      </c>
      <c r="N15069" s="293">
        <f ca="1">IF(OFFSET(N15069,-$D15069,0)="n/a","n/a",IF(N$5&gt;OFFSET(N15069,-$D15069,0)+$D15069,$E15069-SUM($G15069:M15069),($E15069-SUM($G15069:M15069))/(OFFSET(N15069,-$D15069,0)-(N$5-$D15069-1))))</f>
        <v>0</v>
      </c>
    </row>
    <row r="15070" spans="1:14" s="369" customFormat="1" ht="12.75" hidden="1" customHeight="1" outlineLevel="2" x14ac:dyDescent="0.25">
      <c r="A15070" s="3"/>
      <c r="B15070" s="3"/>
      <c r="C15070" s="392"/>
      <c r="D15070" s="3">
        <v>7</v>
      </c>
      <c r="E15070" s="290">
        <f ca="1"/>
        <v>0</v>
      </c>
      <c r="F15070" s="291"/>
      <c r="G15070" s="294"/>
      <c r="H15070" s="294"/>
      <c r="I15070" s="294"/>
      <c r="J15070" s="294"/>
      <c r="K15070" s="294"/>
      <c r="L15070" s="294"/>
      <c r="M15070" s="292"/>
      <c r="N15070" s="293">
        <f ca="1">IF(OFFSET(N15070,-$D15070,0)="n/a","n/a",IF(N$5&gt;OFFSET(N15070,-$D15070,0)+$D15070,$E15070-SUM($G15070:M15070),($E15070-SUM($G15070:M15070))/(OFFSET(N15070,-$D15070,0)-(N$5-$D15070-1))))</f>
        <v>0</v>
      </c>
    </row>
    <row r="15071" spans="1:14" s="369" customFormat="1" ht="12.75" hidden="1" customHeight="1" outlineLevel="2" x14ac:dyDescent="0.25">
      <c r="A15071" s="3"/>
      <c r="B15071" s="3"/>
      <c r="C15071" s="392"/>
      <c r="D15071" s="3">
        <v>8</v>
      </c>
      <c r="E15071" s="290">
        <f ca="1"/>
        <v>0</v>
      </c>
      <c r="F15071" s="291"/>
      <c r="G15071" s="294"/>
      <c r="H15071" s="294"/>
      <c r="I15071" s="294"/>
      <c r="J15071" s="294"/>
      <c r="K15071" s="294"/>
      <c r="L15071" s="294"/>
      <c r="M15071" s="294"/>
      <c r="N15071" s="292"/>
    </row>
    <row r="15072" spans="1:14" s="369" customFormat="1" ht="12.75" hidden="1" customHeight="1" outlineLevel="2" x14ac:dyDescent="0.25">
      <c r="A15072" s="3"/>
      <c r="B15072" s="3"/>
      <c r="C15072" s="392"/>
      <c r="D15072" s="3">
        <v>9</v>
      </c>
      <c r="E15072" s="290" t="e">
        <f ca="1"/>
        <v>#N/A</v>
      </c>
      <c r="F15072" s="291"/>
      <c r="G15072" s="294"/>
      <c r="H15072" s="294"/>
      <c r="I15072" s="294"/>
      <c r="J15072" s="294"/>
      <c r="K15072" s="294"/>
      <c r="L15072" s="294"/>
      <c r="M15072" s="294"/>
      <c r="N15072" s="294"/>
    </row>
    <row r="15073" spans="1:14" s="369" customFormat="1" ht="12.75" hidden="1" customHeight="1" outlineLevel="2" x14ac:dyDescent="0.25">
      <c r="A15073" s="3"/>
      <c r="B15073" s="3"/>
      <c r="C15073" s="392"/>
      <c r="D15073" s="3">
        <v>10</v>
      </c>
      <c r="E15073" s="290" t="e">
        <f ca="1"/>
        <v>#N/A</v>
      </c>
      <c r="F15073" s="291"/>
      <c r="G15073" s="294"/>
      <c r="H15073" s="294"/>
      <c r="I15073" s="294"/>
      <c r="J15073" s="294"/>
      <c r="K15073" s="294"/>
      <c r="L15073" s="294"/>
      <c r="M15073" s="294"/>
      <c r="N15073" s="294"/>
    </row>
    <row r="15074" spans="1:14" s="369" customFormat="1" ht="12.75" hidden="1" customHeight="1" outlineLevel="2" x14ac:dyDescent="0.25">
      <c r="A15074" s="3"/>
      <c r="B15074" s="3"/>
      <c r="C15074" s="392"/>
      <c r="D15074" s="3">
        <v>11</v>
      </c>
      <c r="E15074" s="290" t="e">
        <f ca="1"/>
        <v>#N/A</v>
      </c>
      <c r="F15074" s="291"/>
      <c r="G15074" s="294"/>
      <c r="H15074" s="294"/>
      <c r="I15074" s="294"/>
      <c r="J15074" s="294"/>
      <c r="K15074" s="294"/>
      <c r="L15074" s="294"/>
      <c r="M15074" s="294"/>
      <c r="N15074" s="294"/>
    </row>
    <row r="15075" spans="1:14" s="369" customFormat="1" ht="12.75" hidden="1" customHeight="1" outlineLevel="2" x14ac:dyDescent="0.25">
      <c r="A15075" s="3"/>
      <c r="B15075" s="3"/>
      <c r="C15075" s="392"/>
      <c r="D15075" s="3">
        <v>12</v>
      </c>
      <c r="E15075" s="290" t="e">
        <f ca="1"/>
        <v>#N/A</v>
      </c>
      <c r="F15075" s="291"/>
      <c r="G15075" s="294"/>
      <c r="H15075" s="294"/>
      <c r="I15075" s="294"/>
      <c r="J15075" s="294"/>
      <c r="K15075" s="294"/>
      <c r="L15075" s="294"/>
      <c r="M15075" s="294"/>
      <c r="N15075" s="294"/>
    </row>
    <row r="15076" spans="1:14" s="369" customFormat="1" ht="12.75" hidden="1" customHeight="1" outlineLevel="2" x14ac:dyDescent="0.25">
      <c r="A15076" s="3"/>
      <c r="B15076" s="3"/>
      <c r="C15076" s="392"/>
      <c r="D15076" s="3">
        <v>13</v>
      </c>
      <c r="E15076" s="290" t="e">
        <f ca="1"/>
        <v>#N/A</v>
      </c>
      <c r="F15076" s="291"/>
      <c r="G15076" s="294"/>
      <c r="H15076" s="294"/>
      <c r="I15076" s="294"/>
      <c r="J15076" s="294"/>
      <c r="K15076" s="294"/>
      <c r="L15076" s="294"/>
      <c r="M15076" s="294"/>
      <c r="N15076" s="294"/>
    </row>
    <row r="15077" spans="1:14" s="369" customFormat="1" ht="12.75" hidden="1" customHeight="1" outlineLevel="2" x14ac:dyDescent="0.25">
      <c r="A15077" s="3"/>
      <c r="B15077" s="3"/>
      <c r="C15077" s="392"/>
      <c r="D15077" s="3">
        <v>14</v>
      </c>
      <c r="E15077" s="290" t="e">
        <f ca="1"/>
        <v>#N/A</v>
      </c>
      <c r="F15077" s="291"/>
      <c r="G15077" s="294"/>
      <c r="H15077" s="294"/>
      <c r="I15077" s="294"/>
      <c r="J15077" s="294"/>
      <c r="K15077" s="294"/>
      <c r="L15077" s="294"/>
      <c r="M15077" s="294"/>
      <c r="N15077" s="294"/>
    </row>
    <row r="15078" spans="1:14" s="369" customFormat="1" ht="12.75" hidden="1" customHeight="1" outlineLevel="2" x14ac:dyDescent="0.25">
      <c r="A15078" s="3"/>
      <c r="B15078" s="3"/>
      <c r="C15078" s="392"/>
      <c r="D15078" s="3">
        <v>15</v>
      </c>
      <c r="E15078" s="290" t="e">
        <f ca="1"/>
        <v>#N/A</v>
      </c>
      <c r="F15078" s="291"/>
      <c r="G15078" s="294"/>
      <c r="H15078" s="294"/>
      <c r="I15078" s="294"/>
      <c r="J15078" s="294"/>
      <c r="K15078" s="294"/>
      <c r="L15078" s="294"/>
      <c r="M15078" s="294"/>
      <c r="N15078" s="294"/>
    </row>
    <row r="15079" spans="1:14" s="369" customFormat="1" ht="12.75" hidden="1" customHeight="1" outlineLevel="1" x14ac:dyDescent="0.25">
      <c r="A15079" s="3"/>
      <c r="B15079" s="145" t="str">
        <f ca="1">B15062</f>
        <v>Asset Type 281</v>
      </c>
      <c r="C15079" s="145" t="str">
        <f ca="1">C15062</f>
        <v>Description - Asset Type 281</v>
      </c>
      <c r="D15079" s="3"/>
      <c r="E15079" s="3"/>
      <c r="F15079" s="106" t="s">
        <v>47</v>
      </c>
      <c r="G15079" s="296">
        <f t="shared" ref="G15079:N15079" si="1562">SUM(G15064:G15078)</f>
        <v>0</v>
      </c>
      <c r="H15079" s="296">
        <f t="shared" ca="1" si="1562"/>
        <v>0</v>
      </c>
      <c r="I15079" s="296">
        <f t="shared" ca="1" si="1562"/>
        <v>0</v>
      </c>
      <c r="J15079" s="296">
        <f t="shared" ca="1" si="1562"/>
        <v>0</v>
      </c>
      <c r="K15079" s="296">
        <f t="shared" ca="1" si="1562"/>
        <v>0</v>
      </c>
      <c r="L15079" s="296">
        <f t="shared" ca="1" si="1562"/>
        <v>0</v>
      </c>
      <c r="M15079" s="296">
        <f t="shared" ca="1" si="1562"/>
        <v>0</v>
      </c>
      <c r="N15079" s="296">
        <f t="shared" ca="1" si="1562"/>
        <v>0</v>
      </c>
    </row>
    <row r="15080" spans="1:14" s="369" customFormat="1" ht="12.75" hidden="1" customHeight="1" outlineLevel="2" x14ac:dyDescent="0.25">
      <c r="A15080" s="217">
        <f>A15062+1</f>
        <v>282</v>
      </c>
      <c r="B15080" s="22" t="str">
        <f ca="1">OFFSET($B$516,$A15080-1,0)</f>
        <v>Asset Type 282</v>
      </c>
      <c r="C15080" s="22" t="str">
        <f ca="1">OFFSET($C$516,$A15080-1,0)</f>
        <v>Description - Asset Type 282</v>
      </c>
      <c r="D15080" s="3"/>
      <c r="E15080" s="109"/>
      <c r="F15080" s="108" t="s">
        <v>46</v>
      </c>
      <c r="G15080" s="295">
        <f t="shared" ref="G15080:N15080" ca="1" si="1563">VLOOKUP($B15080,$B$516:$N$1015,5+G$5,FALSE)</f>
        <v>0</v>
      </c>
      <c r="H15080" s="295">
        <f t="shared" ca="1" si="1563"/>
        <v>0</v>
      </c>
      <c r="I15080" s="295">
        <f t="shared" ca="1" si="1563"/>
        <v>0</v>
      </c>
      <c r="J15080" s="295">
        <f t="shared" ca="1" si="1563"/>
        <v>0</v>
      </c>
      <c r="K15080" s="295">
        <f t="shared" ca="1" si="1563"/>
        <v>0</v>
      </c>
      <c r="L15080" s="295">
        <f t="shared" ca="1" si="1563"/>
        <v>0</v>
      </c>
      <c r="M15080" s="295">
        <f t="shared" ca="1" si="1563"/>
        <v>0</v>
      </c>
      <c r="N15080" s="295">
        <f t="shared" ca="1" si="1563"/>
        <v>0</v>
      </c>
    </row>
    <row r="15081" spans="1:14" s="369" customFormat="1" ht="12.75" hidden="1" customHeight="1" outlineLevel="2" x14ac:dyDescent="0.25">
      <c r="A15081" s="3"/>
      <c r="B15081" s="3"/>
      <c r="C15081" s="21"/>
      <c r="D15081" s="3"/>
      <c r="E15081" s="107"/>
      <c r="F15081" s="106" t="s">
        <v>80</v>
      </c>
      <c r="G15081" s="111">
        <f ca="1">VLOOKUP($B15080,'Input Sheet'!$B$515:$N$1014,5+G$5,FALSE)</f>
        <v>0</v>
      </c>
      <c r="H15081" s="111">
        <f ca="1">VLOOKUP($B15080,'Input Sheet'!$B$515:$N$1014,5+H$5,FALSE)</f>
        <v>0</v>
      </c>
      <c r="I15081" s="111">
        <f ca="1">VLOOKUP($B15080,'Input Sheet'!$B$515:$N$1014,5+I$5,FALSE)</f>
        <v>0</v>
      </c>
      <c r="J15081" s="111">
        <f ca="1">VLOOKUP($B15080,'Input Sheet'!$B$515:$N$1014,5+J$5,FALSE)</f>
        <v>0</v>
      </c>
      <c r="K15081" s="111">
        <f ca="1">VLOOKUP($B15080,'Input Sheet'!$B$515:$N$1014,5+K$5,FALSE)</f>
        <v>0</v>
      </c>
      <c r="L15081" s="111">
        <f ca="1">VLOOKUP($B15080,'Input Sheet'!$B$515:$N$1014,5+L$5,FALSE)</f>
        <v>0</v>
      </c>
      <c r="M15081" s="111">
        <f ca="1">VLOOKUP($B15080,'Input Sheet'!$B$515:$N$1014,5+M$5,FALSE)</f>
        <v>0</v>
      </c>
      <c r="N15081" s="111">
        <f ca="1">VLOOKUP($B15080,'Input Sheet'!$B$515:$N$1014,5+N$5,FALSE)</f>
        <v>0</v>
      </c>
    </row>
    <row r="15082" spans="1:14" s="369" customFormat="1" ht="12.75" hidden="1" customHeight="1" outlineLevel="2" x14ac:dyDescent="0.25">
      <c r="A15082" s="3"/>
      <c r="B15082" s="3"/>
      <c r="C15082" s="3"/>
      <c r="D15082" s="3">
        <v>1</v>
      </c>
      <c r="E15082" s="290">
        <f t="array" aca="1" ref="E15082:E15096" ca="1">TRANSPOSE(G15080:N15080)</f>
        <v>0</v>
      </c>
      <c r="F15082" s="291"/>
      <c r="G15082" s="292"/>
      <c r="H15082" s="293">
        <f ca="1">IF(OFFSET(H15082,-$D15082,0)="n/a","n/a",IF(H$5&gt;OFFSET(H15082,-$D15082,0)+$D15082,$E15082-SUM($G15082:G15082),($E15082-SUM($G15082:G15082))/(OFFSET(H15082,-$D15082,0)-(H$5-$D15082-1))))</f>
        <v>0</v>
      </c>
      <c r="I15082" s="293">
        <f ca="1">IF(OFFSET(I15082,-$D15082,0)="n/a","n/a",IF(I$5&gt;OFFSET(I15082,-$D15082,0)+$D15082,$E15082-SUM($G15082:H15082),($E15082-SUM($G15082:H15082))/(OFFSET(I15082,-$D15082,0)-(I$5-$D15082-1))))</f>
        <v>0</v>
      </c>
      <c r="J15082" s="293">
        <f ca="1">IF(OFFSET(J15082,-$D15082,0)="n/a","n/a",IF(J$5&gt;OFFSET(J15082,-$D15082,0)+$D15082,$E15082-SUM($G15082:I15082),($E15082-SUM($G15082:I15082))/(OFFSET(J15082,-$D15082,0)-(J$5-$D15082-1))))</f>
        <v>0</v>
      </c>
      <c r="K15082" s="293">
        <f ca="1">IF(OFFSET(K15082,-$D15082,0)="n/a","n/a",IF(K$5&gt;OFFSET(K15082,-$D15082,0)+$D15082,$E15082-SUM($G15082:J15082),($E15082-SUM($G15082:J15082))/(OFFSET(K15082,-$D15082,0)-(K$5-$D15082-1))))</f>
        <v>0</v>
      </c>
      <c r="L15082" s="293">
        <f ca="1">IF(OFFSET(L15082,-$D15082,0)="n/a","n/a",IF(L$5&gt;OFFSET(L15082,-$D15082,0)+$D15082,$E15082-SUM($G15082:K15082),($E15082-SUM($G15082:K15082))/(OFFSET(L15082,-$D15082,0)-(L$5-$D15082-1))))</f>
        <v>0</v>
      </c>
      <c r="M15082" s="293">
        <f ca="1">IF(OFFSET(M15082,-$D15082,0)="n/a","n/a",IF(M$5&gt;OFFSET(M15082,-$D15082,0)+$D15082,$E15082-SUM($G15082:L15082),($E15082-SUM($G15082:L15082))/(OFFSET(M15082,-$D15082,0)-(M$5-$D15082-1))))</f>
        <v>0</v>
      </c>
      <c r="N15082" s="293">
        <f ca="1">IF(OFFSET(N15082,-$D15082,0)="n/a","n/a",IF(N$5&gt;OFFSET(N15082,-$D15082,0)+$D15082,$E15082-SUM($G15082:M15082),($E15082-SUM($G15082:M15082))/(OFFSET(N15082,-$D15082,0)-(N$5-$D15082-1))))</f>
        <v>0</v>
      </c>
    </row>
    <row r="15083" spans="1:14" s="369" customFormat="1" ht="12.75" hidden="1" customHeight="1" outlineLevel="2" x14ac:dyDescent="0.25">
      <c r="A15083" s="3"/>
      <c r="B15083" s="3"/>
      <c r="C15083" s="392" t="s">
        <v>48</v>
      </c>
      <c r="D15083" s="3">
        <v>2</v>
      </c>
      <c r="E15083" s="290">
        <f ca="1"/>
        <v>0</v>
      </c>
      <c r="F15083" s="291"/>
      <c r="G15083" s="294"/>
      <c r="H15083" s="292"/>
      <c r="I15083" s="293">
        <f ca="1">IF(OFFSET(I15083,-$D15083,0)="n/a","n/a",IF(I$5&gt;OFFSET(I15083,-$D15083,0)+$D15083,$E15083-SUM($G15083:H15083),($E15083-SUM($G15083:H15083))/(OFFSET(I15083,-$D15083,0)-(I$5-$D15083-1))))</f>
        <v>0</v>
      </c>
      <c r="J15083" s="293">
        <f ca="1">IF(OFFSET(J15083,-$D15083,0)="n/a","n/a",IF(J$5&gt;OFFSET(J15083,-$D15083,0)+$D15083,$E15083-SUM($G15083:I15083),($E15083-SUM($G15083:I15083))/(OFFSET(J15083,-$D15083,0)-(J$5-$D15083-1))))</f>
        <v>0</v>
      </c>
      <c r="K15083" s="293">
        <f ca="1">IF(OFFSET(K15083,-$D15083,0)="n/a","n/a",IF(K$5&gt;OFFSET(K15083,-$D15083,0)+$D15083,$E15083-SUM($G15083:J15083),($E15083-SUM($G15083:J15083))/(OFFSET(K15083,-$D15083,0)-(K$5-$D15083-1))))</f>
        <v>0</v>
      </c>
      <c r="L15083" s="293">
        <f ca="1">IF(OFFSET(L15083,-$D15083,0)="n/a","n/a",IF(L$5&gt;OFFSET(L15083,-$D15083,0)+$D15083,$E15083-SUM($G15083:K15083),($E15083-SUM($G15083:K15083))/(OFFSET(L15083,-$D15083,0)-(L$5-$D15083-1))))</f>
        <v>0</v>
      </c>
      <c r="M15083" s="293">
        <f ca="1">IF(OFFSET(M15083,-$D15083,0)="n/a","n/a",IF(M$5&gt;OFFSET(M15083,-$D15083,0)+$D15083,$E15083-SUM($G15083:L15083),($E15083-SUM($G15083:L15083))/(OFFSET(M15083,-$D15083,0)-(M$5-$D15083-1))))</f>
        <v>0</v>
      </c>
      <c r="N15083" s="293">
        <f ca="1">IF(OFFSET(N15083,-$D15083,0)="n/a","n/a",IF(N$5&gt;OFFSET(N15083,-$D15083,0)+$D15083,$E15083-SUM($G15083:M15083),($E15083-SUM($G15083:M15083))/(OFFSET(N15083,-$D15083,0)-(N$5-$D15083-1))))</f>
        <v>0</v>
      </c>
    </row>
    <row r="15084" spans="1:14" s="369" customFormat="1" ht="12.75" hidden="1" customHeight="1" outlineLevel="2" x14ac:dyDescent="0.25">
      <c r="A15084" s="3"/>
      <c r="B15084" s="3"/>
      <c r="C15084" s="392"/>
      <c r="D15084" s="3">
        <v>3</v>
      </c>
      <c r="E15084" s="290">
        <f ca="1"/>
        <v>0</v>
      </c>
      <c r="F15084" s="291"/>
      <c r="G15084" s="294"/>
      <c r="H15084" s="294"/>
      <c r="I15084" s="292"/>
      <c r="J15084" s="293">
        <f ca="1">IF(OFFSET(J15084,-$D15084,0)="n/a","n/a",IF(J$5&gt;OFFSET(J15084,-$D15084,0)+$D15084,$E15084-SUM($G15084:I15084),($E15084-SUM($G15084:I15084))/(OFFSET(J15084,-$D15084,0)-(J$5-$D15084-1))))</f>
        <v>0</v>
      </c>
      <c r="K15084" s="293">
        <f ca="1">IF(OFFSET(K15084,-$D15084,0)="n/a","n/a",IF(K$5&gt;OFFSET(K15084,-$D15084,0)+$D15084,$E15084-SUM($G15084:J15084),($E15084-SUM($G15084:J15084))/(OFFSET(K15084,-$D15084,0)-(K$5-$D15084-1))))</f>
        <v>0</v>
      </c>
      <c r="L15084" s="293">
        <f ca="1">IF(OFFSET(L15084,-$D15084,0)="n/a","n/a",IF(L$5&gt;OFFSET(L15084,-$D15084,0)+$D15084,$E15084-SUM($G15084:K15084),($E15084-SUM($G15084:K15084))/(OFFSET(L15084,-$D15084,0)-(L$5-$D15084-1))))</f>
        <v>0</v>
      </c>
      <c r="M15084" s="293">
        <f ca="1">IF(OFFSET(M15084,-$D15084,0)="n/a","n/a",IF(M$5&gt;OFFSET(M15084,-$D15084,0)+$D15084,$E15084-SUM($G15084:L15084),($E15084-SUM($G15084:L15084))/(OFFSET(M15084,-$D15084,0)-(M$5-$D15084-1))))</f>
        <v>0</v>
      </c>
      <c r="N15084" s="293">
        <f ca="1">IF(OFFSET(N15084,-$D15084,0)="n/a","n/a",IF(N$5&gt;OFFSET(N15084,-$D15084,0)+$D15084,$E15084-SUM($G15084:M15084),($E15084-SUM($G15084:M15084))/(OFFSET(N15084,-$D15084,0)-(N$5-$D15084-1))))</f>
        <v>0</v>
      </c>
    </row>
    <row r="15085" spans="1:14" s="369" customFormat="1" ht="12.75" hidden="1" customHeight="1" outlineLevel="2" x14ac:dyDescent="0.25">
      <c r="A15085" s="3"/>
      <c r="B15085" s="3"/>
      <c r="C15085" s="392"/>
      <c r="D15085" s="3">
        <v>4</v>
      </c>
      <c r="E15085" s="290">
        <f ca="1"/>
        <v>0</v>
      </c>
      <c r="F15085" s="291"/>
      <c r="G15085" s="294"/>
      <c r="H15085" s="294"/>
      <c r="I15085" s="294"/>
      <c r="J15085" s="292"/>
      <c r="K15085" s="293">
        <f ca="1">IF(OFFSET(K15085,-$D15085,0)="n/a","n/a",IF(K$5&gt;OFFSET(K15085,-$D15085,0)+$D15085,$E15085-SUM($G15085:J15085),($E15085-SUM($G15085:J15085))/(OFFSET(K15085,-$D15085,0)-(K$5-$D15085-1))))</f>
        <v>0</v>
      </c>
      <c r="L15085" s="293">
        <f ca="1">IF(OFFSET(L15085,-$D15085,0)="n/a","n/a",IF(L$5&gt;OFFSET(L15085,-$D15085,0)+$D15085,$E15085-SUM($G15085:K15085),($E15085-SUM($G15085:K15085))/(OFFSET(L15085,-$D15085,0)-(L$5-$D15085-1))))</f>
        <v>0</v>
      </c>
      <c r="M15085" s="293">
        <f ca="1">IF(OFFSET(M15085,-$D15085,0)="n/a","n/a",IF(M$5&gt;OFFSET(M15085,-$D15085,0)+$D15085,$E15085-SUM($G15085:L15085),($E15085-SUM($G15085:L15085))/(OFFSET(M15085,-$D15085,0)-(M$5-$D15085-1))))</f>
        <v>0</v>
      </c>
      <c r="N15085" s="293">
        <f ca="1">IF(OFFSET(N15085,-$D15085,0)="n/a","n/a",IF(N$5&gt;OFFSET(N15085,-$D15085,0)+$D15085,$E15085-SUM($G15085:M15085),($E15085-SUM($G15085:M15085))/(OFFSET(N15085,-$D15085,0)-(N$5-$D15085-1))))</f>
        <v>0</v>
      </c>
    </row>
    <row r="15086" spans="1:14" s="369" customFormat="1" ht="12.75" hidden="1" customHeight="1" outlineLevel="2" x14ac:dyDescent="0.25">
      <c r="A15086" s="3"/>
      <c r="B15086" s="3"/>
      <c r="C15086" s="392"/>
      <c r="D15086" s="3">
        <v>5</v>
      </c>
      <c r="E15086" s="290">
        <f ca="1"/>
        <v>0</v>
      </c>
      <c r="F15086" s="291"/>
      <c r="G15086" s="294"/>
      <c r="H15086" s="294"/>
      <c r="I15086" s="294"/>
      <c r="J15086" s="294"/>
      <c r="K15086" s="292"/>
      <c r="L15086" s="293">
        <f ca="1">IF(OFFSET(L15086,-$D15086,0)="n/a","n/a",IF(L$5&gt;OFFSET(L15086,-$D15086,0)+$D15086,$E15086-SUM($G15086:K15086),($E15086-SUM($G15086:K15086))/(OFFSET(L15086,-$D15086,0)-(L$5-$D15086-1))))</f>
        <v>0</v>
      </c>
      <c r="M15086" s="293">
        <f ca="1">IF(OFFSET(M15086,-$D15086,0)="n/a","n/a",IF(M$5&gt;OFFSET(M15086,-$D15086,0)+$D15086,$E15086-SUM($G15086:L15086),($E15086-SUM($G15086:L15086))/(OFFSET(M15086,-$D15086,0)-(M$5-$D15086-1))))</f>
        <v>0</v>
      </c>
      <c r="N15086" s="293">
        <f ca="1">IF(OFFSET(N15086,-$D15086,0)="n/a","n/a",IF(N$5&gt;OFFSET(N15086,-$D15086,0)+$D15086,$E15086-SUM($G15086:M15086),($E15086-SUM($G15086:M15086))/(OFFSET(N15086,-$D15086,0)-(N$5-$D15086-1))))</f>
        <v>0</v>
      </c>
    </row>
    <row r="15087" spans="1:14" s="369" customFormat="1" ht="12.75" hidden="1" customHeight="1" outlineLevel="2" x14ac:dyDescent="0.25">
      <c r="A15087" s="3"/>
      <c r="B15087" s="3"/>
      <c r="C15087" s="392"/>
      <c r="D15087" s="3">
        <v>6</v>
      </c>
      <c r="E15087" s="290">
        <f ca="1"/>
        <v>0</v>
      </c>
      <c r="F15087" s="291"/>
      <c r="G15087" s="294"/>
      <c r="H15087" s="294"/>
      <c r="I15087" s="294"/>
      <c r="J15087" s="294"/>
      <c r="K15087" s="294"/>
      <c r="L15087" s="292"/>
      <c r="M15087" s="293">
        <f ca="1">IF(OFFSET(M15087,-$D15087,0)="n/a","n/a",IF(M$5&gt;OFFSET(M15087,-$D15087,0)+$D15087,$E15087-SUM($G15087:L15087),($E15087-SUM($G15087:L15087))/(OFFSET(M15087,-$D15087,0)-(M$5-$D15087-1))))</f>
        <v>0</v>
      </c>
      <c r="N15087" s="293">
        <f ca="1">IF(OFFSET(N15087,-$D15087,0)="n/a","n/a",IF(N$5&gt;OFFSET(N15087,-$D15087,0)+$D15087,$E15087-SUM($G15087:M15087),($E15087-SUM($G15087:M15087))/(OFFSET(N15087,-$D15087,0)-(N$5-$D15087-1))))</f>
        <v>0</v>
      </c>
    </row>
    <row r="15088" spans="1:14" s="369" customFormat="1" ht="12.75" hidden="1" customHeight="1" outlineLevel="2" x14ac:dyDescent="0.25">
      <c r="A15088" s="3"/>
      <c r="B15088" s="3"/>
      <c r="C15088" s="392"/>
      <c r="D15088" s="3">
        <v>7</v>
      </c>
      <c r="E15088" s="290">
        <f ca="1"/>
        <v>0</v>
      </c>
      <c r="F15088" s="291"/>
      <c r="G15088" s="294"/>
      <c r="H15088" s="294"/>
      <c r="I15088" s="294"/>
      <c r="J15088" s="294"/>
      <c r="K15088" s="294"/>
      <c r="L15088" s="294"/>
      <c r="M15088" s="292"/>
      <c r="N15088" s="293">
        <f ca="1">IF(OFFSET(N15088,-$D15088,0)="n/a","n/a",IF(N$5&gt;OFFSET(N15088,-$D15088,0)+$D15088,$E15088-SUM($G15088:M15088),($E15088-SUM($G15088:M15088))/(OFFSET(N15088,-$D15088,0)-(N$5-$D15088-1))))</f>
        <v>0</v>
      </c>
    </row>
    <row r="15089" spans="1:14" s="369" customFormat="1" ht="12.75" hidden="1" customHeight="1" outlineLevel="2" x14ac:dyDescent="0.25">
      <c r="A15089" s="3"/>
      <c r="B15089" s="3"/>
      <c r="C15089" s="392"/>
      <c r="D15089" s="3">
        <v>8</v>
      </c>
      <c r="E15089" s="290">
        <f ca="1"/>
        <v>0</v>
      </c>
      <c r="F15089" s="291"/>
      <c r="G15089" s="294"/>
      <c r="H15089" s="294"/>
      <c r="I15089" s="294"/>
      <c r="J15089" s="294"/>
      <c r="K15089" s="294"/>
      <c r="L15089" s="294"/>
      <c r="M15089" s="294"/>
      <c r="N15089" s="292"/>
    </row>
    <row r="15090" spans="1:14" s="369" customFormat="1" ht="12.75" hidden="1" customHeight="1" outlineLevel="2" x14ac:dyDescent="0.25">
      <c r="A15090" s="3"/>
      <c r="B15090" s="3"/>
      <c r="C15090" s="392"/>
      <c r="D15090" s="3">
        <v>9</v>
      </c>
      <c r="E15090" s="290" t="e">
        <f ca="1"/>
        <v>#N/A</v>
      </c>
      <c r="F15090" s="291"/>
      <c r="G15090" s="294"/>
      <c r="H15090" s="294"/>
      <c r="I15090" s="294"/>
      <c r="J15090" s="294"/>
      <c r="K15090" s="294"/>
      <c r="L15090" s="294"/>
      <c r="M15090" s="294"/>
      <c r="N15090" s="294"/>
    </row>
    <row r="15091" spans="1:14" s="369" customFormat="1" ht="12.75" hidden="1" customHeight="1" outlineLevel="2" x14ac:dyDescent="0.25">
      <c r="A15091" s="3"/>
      <c r="B15091" s="3"/>
      <c r="C15091" s="392"/>
      <c r="D15091" s="3">
        <v>10</v>
      </c>
      <c r="E15091" s="290" t="e">
        <f ca="1"/>
        <v>#N/A</v>
      </c>
      <c r="F15091" s="291"/>
      <c r="G15091" s="294"/>
      <c r="H15091" s="294"/>
      <c r="I15091" s="294"/>
      <c r="J15091" s="294"/>
      <c r="K15091" s="294"/>
      <c r="L15091" s="294"/>
      <c r="M15091" s="294"/>
      <c r="N15091" s="294"/>
    </row>
    <row r="15092" spans="1:14" s="369" customFormat="1" ht="12.75" hidden="1" customHeight="1" outlineLevel="2" x14ac:dyDescent="0.25">
      <c r="A15092" s="3"/>
      <c r="B15092" s="3"/>
      <c r="C15092" s="392"/>
      <c r="D15092" s="3">
        <v>11</v>
      </c>
      <c r="E15092" s="290" t="e">
        <f ca="1"/>
        <v>#N/A</v>
      </c>
      <c r="F15092" s="291"/>
      <c r="G15092" s="294"/>
      <c r="H15092" s="294"/>
      <c r="I15092" s="294"/>
      <c r="J15092" s="294"/>
      <c r="K15092" s="294"/>
      <c r="L15092" s="294"/>
      <c r="M15092" s="294"/>
      <c r="N15092" s="294"/>
    </row>
    <row r="15093" spans="1:14" s="369" customFormat="1" ht="12.75" hidden="1" customHeight="1" outlineLevel="2" x14ac:dyDescent="0.25">
      <c r="A15093" s="3"/>
      <c r="B15093" s="3"/>
      <c r="C15093" s="392"/>
      <c r="D15093" s="3">
        <v>12</v>
      </c>
      <c r="E15093" s="290" t="e">
        <f ca="1"/>
        <v>#N/A</v>
      </c>
      <c r="F15093" s="291"/>
      <c r="G15093" s="294"/>
      <c r="H15093" s="294"/>
      <c r="I15093" s="294"/>
      <c r="J15093" s="294"/>
      <c r="K15093" s="294"/>
      <c r="L15093" s="294"/>
      <c r="M15093" s="294"/>
      <c r="N15093" s="294"/>
    </row>
    <row r="15094" spans="1:14" s="369" customFormat="1" ht="12.75" hidden="1" customHeight="1" outlineLevel="2" x14ac:dyDescent="0.25">
      <c r="A15094" s="3"/>
      <c r="B15094" s="3"/>
      <c r="C15094" s="392"/>
      <c r="D15094" s="3">
        <v>13</v>
      </c>
      <c r="E15094" s="290" t="e">
        <f ca="1"/>
        <v>#N/A</v>
      </c>
      <c r="F15094" s="291"/>
      <c r="G15094" s="294"/>
      <c r="H15094" s="294"/>
      <c r="I15094" s="294"/>
      <c r="J15094" s="294"/>
      <c r="K15094" s="294"/>
      <c r="L15094" s="294"/>
      <c r="M15094" s="294"/>
      <c r="N15094" s="294"/>
    </row>
    <row r="15095" spans="1:14" s="369" customFormat="1" ht="12.75" hidden="1" customHeight="1" outlineLevel="2" x14ac:dyDescent="0.25">
      <c r="A15095" s="3"/>
      <c r="B15095" s="3"/>
      <c r="C15095" s="392"/>
      <c r="D15095" s="3">
        <v>14</v>
      </c>
      <c r="E15095" s="290" t="e">
        <f ca="1"/>
        <v>#N/A</v>
      </c>
      <c r="F15095" s="291"/>
      <c r="G15095" s="294"/>
      <c r="H15095" s="294"/>
      <c r="I15095" s="294"/>
      <c r="J15095" s="294"/>
      <c r="K15095" s="294"/>
      <c r="L15095" s="294"/>
      <c r="M15095" s="294"/>
      <c r="N15095" s="294"/>
    </row>
    <row r="15096" spans="1:14" s="369" customFormat="1" ht="12.75" hidden="1" customHeight="1" outlineLevel="2" x14ac:dyDescent="0.25">
      <c r="A15096" s="3"/>
      <c r="B15096" s="3"/>
      <c r="C15096" s="392"/>
      <c r="D15096" s="3">
        <v>15</v>
      </c>
      <c r="E15096" s="290" t="e">
        <f ca="1"/>
        <v>#N/A</v>
      </c>
      <c r="F15096" s="291"/>
      <c r="G15096" s="294"/>
      <c r="H15096" s="294"/>
      <c r="I15096" s="294"/>
      <c r="J15096" s="294"/>
      <c r="K15096" s="294"/>
      <c r="L15096" s="294"/>
      <c r="M15096" s="294"/>
      <c r="N15096" s="294"/>
    </row>
    <row r="15097" spans="1:14" s="369" customFormat="1" ht="12.75" hidden="1" customHeight="1" outlineLevel="1" x14ac:dyDescent="0.25">
      <c r="A15097" s="3"/>
      <c r="B15097" s="145" t="str">
        <f ca="1">B15080</f>
        <v>Asset Type 282</v>
      </c>
      <c r="C15097" s="145" t="str">
        <f ca="1">C15080</f>
        <v>Description - Asset Type 282</v>
      </c>
      <c r="D15097" s="3"/>
      <c r="E15097" s="3"/>
      <c r="F15097" s="106" t="s">
        <v>47</v>
      </c>
      <c r="G15097" s="296">
        <f t="shared" ref="G15097:N15097" si="1564">SUM(G15082:G15096)</f>
        <v>0</v>
      </c>
      <c r="H15097" s="296">
        <f t="shared" ca="1" si="1564"/>
        <v>0</v>
      </c>
      <c r="I15097" s="296">
        <f t="shared" ca="1" si="1564"/>
        <v>0</v>
      </c>
      <c r="J15097" s="296">
        <f t="shared" ca="1" si="1564"/>
        <v>0</v>
      </c>
      <c r="K15097" s="296">
        <f t="shared" ca="1" si="1564"/>
        <v>0</v>
      </c>
      <c r="L15097" s="296">
        <f t="shared" ca="1" si="1564"/>
        <v>0</v>
      </c>
      <c r="M15097" s="296">
        <f t="shared" ca="1" si="1564"/>
        <v>0</v>
      </c>
      <c r="N15097" s="296">
        <f t="shared" ca="1" si="1564"/>
        <v>0</v>
      </c>
    </row>
    <row r="15098" spans="1:14" s="369" customFormat="1" ht="12.75" hidden="1" customHeight="1" outlineLevel="2" x14ac:dyDescent="0.25">
      <c r="A15098" s="217">
        <f>A15080+1</f>
        <v>283</v>
      </c>
      <c r="B15098" s="22" t="str">
        <f ca="1">OFFSET($B$516,$A15098-1,0)</f>
        <v>Asset Type 283</v>
      </c>
      <c r="C15098" s="22" t="str">
        <f ca="1">OFFSET($C$516,$A15098-1,0)</f>
        <v>Description - Asset Type 283</v>
      </c>
      <c r="D15098" s="3"/>
      <c r="E15098" s="109"/>
      <c r="F15098" s="108" t="s">
        <v>46</v>
      </c>
      <c r="G15098" s="295">
        <f t="shared" ref="G15098:N15098" ca="1" si="1565">VLOOKUP($B15098,$B$516:$N$1015,5+G$5,FALSE)</f>
        <v>0</v>
      </c>
      <c r="H15098" s="295">
        <f t="shared" ca="1" si="1565"/>
        <v>0</v>
      </c>
      <c r="I15098" s="295">
        <f t="shared" ca="1" si="1565"/>
        <v>0</v>
      </c>
      <c r="J15098" s="295">
        <f t="shared" ca="1" si="1565"/>
        <v>0</v>
      </c>
      <c r="K15098" s="295">
        <f t="shared" ca="1" si="1565"/>
        <v>0</v>
      </c>
      <c r="L15098" s="295">
        <f t="shared" ca="1" si="1565"/>
        <v>0</v>
      </c>
      <c r="M15098" s="295">
        <f t="shared" ca="1" si="1565"/>
        <v>0</v>
      </c>
      <c r="N15098" s="295">
        <f t="shared" ca="1" si="1565"/>
        <v>0</v>
      </c>
    </row>
    <row r="15099" spans="1:14" s="369" customFormat="1" ht="12.75" hidden="1" customHeight="1" outlineLevel="2" x14ac:dyDescent="0.25">
      <c r="A15099" s="3"/>
      <c r="B15099" s="3"/>
      <c r="C15099" s="21"/>
      <c r="D15099" s="3"/>
      <c r="E15099" s="107"/>
      <c r="F15099" s="106" t="s">
        <v>80</v>
      </c>
      <c r="G15099" s="111">
        <f ca="1">VLOOKUP($B15098,'Input Sheet'!$B$515:$N$1014,5+G$5,FALSE)</f>
        <v>0</v>
      </c>
      <c r="H15099" s="111">
        <f ca="1">VLOOKUP($B15098,'Input Sheet'!$B$515:$N$1014,5+H$5,FALSE)</f>
        <v>0</v>
      </c>
      <c r="I15099" s="111">
        <f ca="1">VLOOKUP($B15098,'Input Sheet'!$B$515:$N$1014,5+I$5,FALSE)</f>
        <v>0</v>
      </c>
      <c r="J15099" s="111">
        <f ca="1">VLOOKUP($B15098,'Input Sheet'!$B$515:$N$1014,5+J$5,FALSE)</f>
        <v>0</v>
      </c>
      <c r="K15099" s="111">
        <f ca="1">VLOOKUP($B15098,'Input Sheet'!$B$515:$N$1014,5+K$5,FALSE)</f>
        <v>0</v>
      </c>
      <c r="L15099" s="111">
        <f ca="1">VLOOKUP($B15098,'Input Sheet'!$B$515:$N$1014,5+L$5,FALSE)</f>
        <v>0</v>
      </c>
      <c r="M15099" s="111">
        <f ca="1">VLOOKUP($B15098,'Input Sheet'!$B$515:$N$1014,5+M$5,FALSE)</f>
        <v>0</v>
      </c>
      <c r="N15099" s="111">
        <f ca="1">VLOOKUP($B15098,'Input Sheet'!$B$515:$N$1014,5+N$5,FALSE)</f>
        <v>0</v>
      </c>
    </row>
    <row r="15100" spans="1:14" s="369" customFormat="1" ht="12.75" hidden="1" customHeight="1" outlineLevel="2" x14ac:dyDescent="0.25">
      <c r="A15100" s="3"/>
      <c r="B15100" s="3"/>
      <c r="C15100" s="3"/>
      <c r="D15100" s="3">
        <v>1</v>
      </c>
      <c r="E15100" s="290">
        <f t="array" aca="1" ref="E15100:E15114" ca="1">TRANSPOSE(G15098:N15098)</f>
        <v>0</v>
      </c>
      <c r="F15100" s="291"/>
      <c r="G15100" s="292"/>
      <c r="H15100" s="293">
        <f ca="1">IF(OFFSET(H15100,-$D15100,0)="n/a","n/a",IF(H$5&gt;OFFSET(H15100,-$D15100,0)+$D15100,$E15100-SUM($G15100:G15100),($E15100-SUM($G15100:G15100))/(OFFSET(H15100,-$D15100,0)-(H$5-$D15100-1))))</f>
        <v>0</v>
      </c>
      <c r="I15100" s="293">
        <f ca="1">IF(OFFSET(I15100,-$D15100,0)="n/a","n/a",IF(I$5&gt;OFFSET(I15100,-$D15100,0)+$D15100,$E15100-SUM($G15100:H15100),($E15100-SUM($G15100:H15100))/(OFFSET(I15100,-$D15100,0)-(I$5-$D15100-1))))</f>
        <v>0</v>
      </c>
      <c r="J15100" s="293">
        <f ca="1">IF(OFFSET(J15100,-$D15100,0)="n/a","n/a",IF(J$5&gt;OFFSET(J15100,-$D15100,0)+$D15100,$E15100-SUM($G15100:I15100),($E15100-SUM($G15100:I15100))/(OFFSET(J15100,-$D15100,0)-(J$5-$D15100-1))))</f>
        <v>0</v>
      </c>
      <c r="K15100" s="293">
        <f ca="1">IF(OFFSET(K15100,-$D15100,0)="n/a","n/a",IF(K$5&gt;OFFSET(K15100,-$D15100,0)+$D15100,$E15100-SUM($G15100:J15100),($E15100-SUM($G15100:J15100))/(OFFSET(K15100,-$D15100,0)-(K$5-$D15100-1))))</f>
        <v>0</v>
      </c>
      <c r="L15100" s="293">
        <f ca="1">IF(OFFSET(L15100,-$D15100,0)="n/a","n/a",IF(L$5&gt;OFFSET(L15100,-$D15100,0)+$D15100,$E15100-SUM($G15100:K15100),($E15100-SUM($G15100:K15100))/(OFFSET(L15100,-$D15100,0)-(L$5-$D15100-1))))</f>
        <v>0</v>
      </c>
      <c r="M15100" s="293">
        <f ca="1">IF(OFFSET(M15100,-$D15100,0)="n/a","n/a",IF(M$5&gt;OFFSET(M15100,-$D15100,0)+$D15100,$E15100-SUM($G15100:L15100),($E15100-SUM($G15100:L15100))/(OFFSET(M15100,-$D15100,0)-(M$5-$D15100-1))))</f>
        <v>0</v>
      </c>
      <c r="N15100" s="293">
        <f ca="1">IF(OFFSET(N15100,-$D15100,0)="n/a","n/a",IF(N$5&gt;OFFSET(N15100,-$D15100,0)+$D15100,$E15100-SUM($G15100:M15100),($E15100-SUM($G15100:M15100))/(OFFSET(N15100,-$D15100,0)-(N$5-$D15100-1))))</f>
        <v>0</v>
      </c>
    </row>
    <row r="15101" spans="1:14" s="369" customFormat="1" ht="12.75" hidden="1" customHeight="1" outlineLevel="2" x14ac:dyDescent="0.25">
      <c r="A15101" s="3"/>
      <c r="B15101" s="3"/>
      <c r="C15101" s="392" t="s">
        <v>48</v>
      </c>
      <c r="D15101" s="3">
        <v>2</v>
      </c>
      <c r="E15101" s="290">
        <f ca="1"/>
        <v>0</v>
      </c>
      <c r="F15101" s="291"/>
      <c r="G15101" s="294"/>
      <c r="H15101" s="292"/>
      <c r="I15101" s="293">
        <f ca="1">IF(OFFSET(I15101,-$D15101,0)="n/a","n/a",IF(I$5&gt;OFFSET(I15101,-$D15101,0)+$D15101,$E15101-SUM($G15101:H15101),($E15101-SUM($G15101:H15101))/(OFFSET(I15101,-$D15101,0)-(I$5-$D15101-1))))</f>
        <v>0</v>
      </c>
      <c r="J15101" s="293">
        <f ca="1">IF(OFFSET(J15101,-$D15101,0)="n/a","n/a",IF(J$5&gt;OFFSET(J15101,-$D15101,0)+$D15101,$E15101-SUM($G15101:I15101),($E15101-SUM($G15101:I15101))/(OFFSET(J15101,-$D15101,0)-(J$5-$D15101-1))))</f>
        <v>0</v>
      </c>
      <c r="K15101" s="293">
        <f ca="1">IF(OFFSET(K15101,-$D15101,0)="n/a","n/a",IF(K$5&gt;OFFSET(K15101,-$D15101,0)+$D15101,$E15101-SUM($G15101:J15101),($E15101-SUM($G15101:J15101))/(OFFSET(K15101,-$D15101,0)-(K$5-$D15101-1))))</f>
        <v>0</v>
      </c>
      <c r="L15101" s="293">
        <f ca="1">IF(OFFSET(L15101,-$D15101,0)="n/a","n/a",IF(L$5&gt;OFFSET(L15101,-$D15101,0)+$D15101,$E15101-SUM($G15101:K15101),($E15101-SUM($G15101:K15101))/(OFFSET(L15101,-$D15101,0)-(L$5-$D15101-1))))</f>
        <v>0</v>
      </c>
      <c r="M15101" s="293">
        <f ca="1">IF(OFFSET(M15101,-$D15101,0)="n/a","n/a",IF(M$5&gt;OFFSET(M15101,-$D15101,0)+$D15101,$E15101-SUM($G15101:L15101),($E15101-SUM($G15101:L15101))/(OFFSET(M15101,-$D15101,0)-(M$5-$D15101-1))))</f>
        <v>0</v>
      </c>
      <c r="N15101" s="293">
        <f ca="1">IF(OFFSET(N15101,-$D15101,0)="n/a","n/a",IF(N$5&gt;OFFSET(N15101,-$D15101,0)+$D15101,$E15101-SUM($G15101:M15101),($E15101-SUM($G15101:M15101))/(OFFSET(N15101,-$D15101,0)-(N$5-$D15101-1))))</f>
        <v>0</v>
      </c>
    </row>
    <row r="15102" spans="1:14" s="369" customFormat="1" ht="12.75" hidden="1" customHeight="1" outlineLevel="2" x14ac:dyDescent="0.25">
      <c r="A15102" s="3"/>
      <c r="B15102" s="3"/>
      <c r="C15102" s="392"/>
      <c r="D15102" s="3">
        <v>3</v>
      </c>
      <c r="E15102" s="290">
        <f ca="1"/>
        <v>0</v>
      </c>
      <c r="F15102" s="291"/>
      <c r="G15102" s="294"/>
      <c r="H15102" s="294"/>
      <c r="I15102" s="292"/>
      <c r="J15102" s="293">
        <f ca="1">IF(OFFSET(J15102,-$D15102,0)="n/a","n/a",IF(J$5&gt;OFFSET(J15102,-$D15102,0)+$D15102,$E15102-SUM($G15102:I15102),($E15102-SUM($G15102:I15102))/(OFFSET(J15102,-$D15102,0)-(J$5-$D15102-1))))</f>
        <v>0</v>
      </c>
      <c r="K15102" s="293">
        <f ca="1">IF(OFFSET(K15102,-$D15102,0)="n/a","n/a",IF(K$5&gt;OFFSET(K15102,-$D15102,0)+$D15102,$E15102-SUM($G15102:J15102),($E15102-SUM($G15102:J15102))/(OFFSET(K15102,-$D15102,0)-(K$5-$D15102-1))))</f>
        <v>0</v>
      </c>
      <c r="L15102" s="293">
        <f ca="1">IF(OFFSET(L15102,-$D15102,0)="n/a","n/a",IF(L$5&gt;OFFSET(L15102,-$D15102,0)+$D15102,$E15102-SUM($G15102:K15102),($E15102-SUM($G15102:K15102))/(OFFSET(L15102,-$D15102,0)-(L$5-$D15102-1))))</f>
        <v>0</v>
      </c>
      <c r="M15102" s="293">
        <f ca="1">IF(OFFSET(M15102,-$D15102,0)="n/a","n/a",IF(M$5&gt;OFFSET(M15102,-$D15102,0)+$D15102,$E15102-SUM($G15102:L15102),($E15102-SUM($G15102:L15102))/(OFFSET(M15102,-$D15102,0)-(M$5-$D15102-1))))</f>
        <v>0</v>
      </c>
      <c r="N15102" s="293">
        <f ca="1">IF(OFFSET(N15102,-$D15102,0)="n/a","n/a",IF(N$5&gt;OFFSET(N15102,-$D15102,0)+$D15102,$E15102-SUM($G15102:M15102),($E15102-SUM($G15102:M15102))/(OFFSET(N15102,-$D15102,0)-(N$5-$D15102-1))))</f>
        <v>0</v>
      </c>
    </row>
    <row r="15103" spans="1:14" s="369" customFormat="1" ht="12.75" hidden="1" customHeight="1" outlineLevel="2" x14ac:dyDescent="0.25">
      <c r="A15103" s="3"/>
      <c r="B15103" s="3"/>
      <c r="C15103" s="392"/>
      <c r="D15103" s="3">
        <v>4</v>
      </c>
      <c r="E15103" s="290">
        <f ca="1"/>
        <v>0</v>
      </c>
      <c r="F15103" s="291"/>
      <c r="G15103" s="294"/>
      <c r="H15103" s="294"/>
      <c r="I15103" s="294"/>
      <c r="J15103" s="292"/>
      <c r="K15103" s="293">
        <f ca="1">IF(OFFSET(K15103,-$D15103,0)="n/a","n/a",IF(K$5&gt;OFFSET(K15103,-$D15103,0)+$D15103,$E15103-SUM($G15103:J15103),($E15103-SUM($G15103:J15103))/(OFFSET(K15103,-$D15103,0)-(K$5-$D15103-1))))</f>
        <v>0</v>
      </c>
      <c r="L15103" s="293">
        <f ca="1">IF(OFFSET(L15103,-$D15103,0)="n/a","n/a",IF(L$5&gt;OFFSET(L15103,-$D15103,0)+$D15103,$E15103-SUM($G15103:K15103),($E15103-SUM($G15103:K15103))/(OFFSET(L15103,-$D15103,0)-(L$5-$D15103-1))))</f>
        <v>0</v>
      </c>
      <c r="M15103" s="293">
        <f ca="1">IF(OFFSET(M15103,-$D15103,0)="n/a","n/a",IF(M$5&gt;OFFSET(M15103,-$D15103,0)+$D15103,$E15103-SUM($G15103:L15103),($E15103-SUM($G15103:L15103))/(OFFSET(M15103,-$D15103,0)-(M$5-$D15103-1))))</f>
        <v>0</v>
      </c>
      <c r="N15103" s="293">
        <f ca="1">IF(OFFSET(N15103,-$D15103,0)="n/a","n/a",IF(N$5&gt;OFFSET(N15103,-$D15103,0)+$D15103,$E15103-SUM($G15103:M15103),($E15103-SUM($G15103:M15103))/(OFFSET(N15103,-$D15103,0)-(N$5-$D15103-1))))</f>
        <v>0</v>
      </c>
    </row>
    <row r="15104" spans="1:14" s="369" customFormat="1" ht="12.75" hidden="1" customHeight="1" outlineLevel="2" x14ac:dyDescent="0.25">
      <c r="A15104" s="3"/>
      <c r="B15104" s="3"/>
      <c r="C15104" s="392"/>
      <c r="D15104" s="3">
        <v>5</v>
      </c>
      <c r="E15104" s="290">
        <f ca="1"/>
        <v>0</v>
      </c>
      <c r="F15104" s="291"/>
      <c r="G15104" s="294"/>
      <c r="H15104" s="294"/>
      <c r="I15104" s="294"/>
      <c r="J15104" s="294"/>
      <c r="K15104" s="292"/>
      <c r="L15104" s="293">
        <f ca="1">IF(OFFSET(L15104,-$D15104,0)="n/a","n/a",IF(L$5&gt;OFFSET(L15104,-$D15104,0)+$D15104,$E15104-SUM($G15104:K15104),($E15104-SUM($G15104:K15104))/(OFFSET(L15104,-$D15104,0)-(L$5-$D15104-1))))</f>
        <v>0</v>
      </c>
      <c r="M15104" s="293">
        <f ca="1">IF(OFFSET(M15104,-$D15104,0)="n/a","n/a",IF(M$5&gt;OFFSET(M15104,-$D15104,0)+$D15104,$E15104-SUM($G15104:L15104),($E15104-SUM($G15104:L15104))/(OFFSET(M15104,-$D15104,0)-(M$5-$D15104-1))))</f>
        <v>0</v>
      </c>
      <c r="N15104" s="293">
        <f ca="1">IF(OFFSET(N15104,-$D15104,0)="n/a","n/a",IF(N$5&gt;OFFSET(N15104,-$D15104,0)+$D15104,$E15104-SUM($G15104:M15104),($E15104-SUM($G15104:M15104))/(OFFSET(N15104,-$D15104,0)-(N$5-$D15104-1))))</f>
        <v>0</v>
      </c>
    </row>
    <row r="15105" spans="1:14" s="369" customFormat="1" ht="12.75" hidden="1" customHeight="1" outlineLevel="2" x14ac:dyDescent="0.25">
      <c r="A15105" s="3"/>
      <c r="B15105" s="3"/>
      <c r="C15105" s="392"/>
      <c r="D15105" s="3">
        <v>6</v>
      </c>
      <c r="E15105" s="290">
        <f ca="1"/>
        <v>0</v>
      </c>
      <c r="F15105" s="291"/>
      <c r="G15105" s="294"/>
      <c r="H15105" s="294"/>
      <c r="I15105" s="294"/>
      <c r="J15105" s="294"/>
      <c r="K15105" s="294"/>
      <c r="L15105" s="292"/>
      <c r="M15105" s="293">
        <f ca="1">IF(OFFSET(M15105,-$D15105,0)="n/a","n/a",IF(M$5&gt;OFFSET(M15105,-$D15105,0)+$D15105,$E15105-SUM($G15105:L15105),($E15105-SUM($G15105:L15105))/(OFFSET(M15105,-$D15105,0)-(M$5-$D15105-1))))</f>
        <v>0</v>
      </c>
      <c r="N15105" s="293">
        <f ca="1">IF(OFFSET(N15105,-$D15105,0)="n/a","n/a",IF(N$5&gt;OFFSET(N15105,-$D15105,0)+$D15105,$E15105-SUM($G15105:M15105),($E15105-SUM($G15105:M15105))/(OFFSET(N15105,-$D15105,0)-(N$5-$D15105-1))))</f>
        <v>0</v>
      </c>
    </row>
    <row r="15106" spans="1:14" s="369" customFormat="1" ht="12.75" hidden="1" customHeight="1" outlineLevel="2" x14ac:dyDescent="0.25">
      <c r="A15106" s="3"/>
      <c r="B15106" s="3"/>
      <c r="C15106" s="392"/>
      <c r="D15106" s="3">
        <v>7</v>
      </c>
      <c r="E15106" s="290">
        <f ca="1"/>
        <v>0</v>
      </c>
      <c r="F15106" s="291"/>
      <c r="G15106" s="294"/>
      <c r="H15106" s="294"/>
      <c r="I15106" s="294"/>
      <c r="J15106" s="294"/>
      <c r="K15106" s="294"/>
      <c r="L15106" s="294"/>
      <c r="M15106" s="292"/>
      <c r="N15106" s="293">
        <f ca="1">IF(OFFSET(N15106,-$D15106,0)="n/a","n/a",IF(N$5&gt;OFFSET(N15106,-$D15106,0)+$D15106,$E15106-SUM($G15106:M15106),($E15106-SUM($G15106:M15106))/(OFFSET(N15106,-$D15106,0)-(N$5-$D15106-1))))</f>
        <v>0</v>
      </c>
    </row>
    <row r="15107" spans="1:14" s="369" customFormat="1" ht="12.75" hidden="1" customHeight="1" outlineLevel="2" x14ac:dyDescent="0.25">
      <c r="A15107" s="3"/>
      <c r="B15107" s="3"/>
      <c r="C15107" s="392"/>
      <c r="D15107" s="3">
        <v>8</v>
      </c>
      <c r="E15107" s="290">
        <f ca="1"/>
        <v>0</v>
      </c>
      <c r="F15107" s="291"/>
      <c r="G15107" s="294"/>
      <c r="H15107" s="294"/>
      <c r="I15107" s="294"/>
      <c r="J15107" s="294"/>
      <c r="K15107" s="294"/>
      <c r="L15107" s="294"/>
      <c r="M15107" s="294"/>
      <c r="N15107" s="292"/>
    </row>
    <row r="15108" spans="1:14" s="369" customFormat="1" ht="12.75" hidden="1" customHeight="1" outlineLevel="2" x14ac:dyDescent="0.25">
      <c r="A15108" s="3"/>
      <c r="B15108" s="3"/>
      <c r="C15108" s="392"/>
      <c r="D15108" s="3">
        <v>9</v>
      </c>
      <c r="E15108" s="290" t="e">
        <f ca="1"/>
        <v>#N/A</v>
      </c>
      <c r="F15108" s="291"/>
      <c r="G15108" s="294"/>
      <c r="H15108" s="294"/>
      <c r="I15108" s="294"/>
      <c r="J15108" s="294"/>
      <c r="K15108" s="294"/>
      <c r="L15108" s="294"/>
      <c r="M15108" s="294"/>
      <c r="N15108" s="294"/>
    </row>
    <row r="15109" spans="1:14" s="369" customFormat="1" ht="12.75" hidden="1" customHeight="1" outlineLevel="2" x14ac:dyDescent="0.25">
      <c r="A15109" s="3"/>
      <c r="B15109" s="3"/>
      <c r="C15109" s="392"/>
      <c r="D15109" s="3">
        <v>10</v>
      </c>
      <c r="E15109" s="290" t="e">
        <f ca="1"/>
        <v>#N/A</v>
      </c>
      <c r="F15109" s="291"/>
      <c r="G15109" s="294"/>
      <c r="H15109" s="294"/>
      <c r="I15109" s="294"/>
      <c r="J15109" s="294"/>
      <c r="K15109" s="294"/>
      <c r="L15109" s="294"/>
      <c r="M15109" s="294"/>
      <c r="N15109" s="294"/>
    </row>
    <row r="15110" spans="1:14" s="369" customFormat="1" ht="12.75" hidden="1" customHeight="1" outlineLevel="2" x14ac:dyDescent="0.25">
      <c r="A15110" s="3"/>
      <c r="B15110" s="3"/>
      <c r="C15110" s="392"/>
      <c r="D15110" s="3">
        <v>11</v>
      </c>
      <c r="E15110" s="290" t="e">
        <f ca="1"/>
        <v>#N/A</v>
      </c>
      <c r="F15110" s="291"/>
      <c r="G15110" s="294"/>
      <c r="H15110" s="294"/>
      <c r="I15110" s="294"/>
      <c r="J15110" s="294"/>
      <c r="K15110" s="294"/>
      <c r="L15110" s="294"/>
      <c r="M15110" s="294"/>
      <c r="N15110" s="294"/>
    </row>
    <row r="15111" spans="1:14" s="369" customFormat="1" ht="12.75" hidden="1" customHeight="1" outlineLevel="2" x14ac:dyDescent="0.25">
      <c r="A15111" s="3"/>
      <c r="B15111" s="3"/>
      <c r="C15111" s="392"/>
      <c r="D15111" s="3">
        <v>12</v>
      </c>
      <c r="E15111" s="290" t="e">
        <f ca="1"/>
        <v>#N/A</v>
      </c>
      <c r="F15111" s="291"/>
      <c r="G15111" s="294"/>
      <c r="H15111" s="294"/>
      <c r="I15111" s="294"/>
      <c r="J15111" s="294"/>
      <c r="K15111" s="294"/>
      <c r="L15111" s="294"/>
      <c r="M15111" s="294"/>
      <c r="N15111" s="294"/>
    </row>
    <row r="15112" spans="1:14" s="369" customFormat="1" ht="12.75" hidden="1" customHeight="1" outlineLevel="2" x14ac:dyDescent="0.25">
      <c r="A15112" s="3"/>
      <c r="B15112" s="3"/>
      <c r="C15112" s="392"/>
      <c r="D15112" s="3">
        <v>13</v>
      </c>
      <c r="E15112" s="290" t="e">
        <f ca="1"/>
        <v>#N/A</v>
      </c>
      <c r="F15112" s="291"/>
      <c r="G15112" s="294"/>
      <c r="H15112" s="294"/>
      <c r="I15112" s="294"/>
      <c r="J15112" s="294"/>
      <c r="K15112" s="294"/>
      <c r="L15112" s="294"/>
      <c r="M15112" s="294"/>
      <c r="N15112" s="294"/>
    </row>
    <row r="15113" spans="1:14" s="369" customFormat="1" ht="12.75" hidden="1" customHeight="1" outlineLevel="2" x14ac:dyDescent="0.25">
      <c r="A15113" s="3"/>
      <c r="B15113" s="3"/>
      <c r="C15113" s="392"/>
      <c r="D15113" s="3">
        <v>14</v>
      </c>
      <c r="E15113" s="290" t="e">
        <f ca="1"/>
        <v>#N/A</v>
      </c>
      <c r="F15113" s="291"/>
      <c r="G15113" s="294"/>
      <c r="H15113" s="294"/>
      <c r="I15113" s="294"/>
      <c r="J15113" s="294"/>
      <c r="K15113" s="294"/>
      <c r="L15113" s="294"/>
      <c r="M15113" s="294"/>
      <c r="N15113" s="294"/>
    </row>
    <row r="15114" spans="1:14" s="369" customFormat="1" ht="12.75" hidden="1" customHeight="1" outlineLevel="2" x14ac:dyDescent="0.25">
      <c r="A15114" s="3"/>
      <c r="B15114" s="3"/>
      <c r="C15114" s="392"/>
      <c r="D15114" s="3">
        <v>15</v>
      </c>
      <c r="E15114" s="290" t="e">
        <f ca="1"/>
        <v>#N/A</v>
      </c>
      <c r="F15114" s="291"/>
      <c r="G15114" s="294"/>
      <c r="H15114" s="294"/>
      <c r="I15114" s="294"/>
      <c r="J15114" s="294"/>
      <c r="K15114" s="294"/>
      <c r="L15114" s="294"/>
      <c r="M15114" s="294"/>
      <c r="N15114" s="294"/>
    </row>
    <row r="15115" spans="1:14" s="369" customFormat="1" ht="12.75" hidden="1" customHeight="1" outlineLevel="1" x14ac:dyDescent="0.25">
      <c r="A15115" s="3"/>
      <c r="B15115" s="145" t="str">
        <f ca="1">B15098</f>
        <v>Asset Type 283</v>
      </c>
      <c r="C15115" s="145" t="str">
        <f ca="1">C15098</f>
        <v>Description - Asset Type 283</v>
      </c>
      <c r="D15115" s="3"/>
      <c r="E15115" s="3"/>
      <c r="F15115" s="106" t="s">
        <v>47</v>
      </c>
      <c r="G15115" s="296">
        <f t="shared" ref="G15115:N15115" si="1566">SUM(G15100:G15114)</f>
        <v>0</v>
      </c>
      <c r="H15115" s="296">
        <f t="shared" ca="1" si="1566"/>
        <v>0</v>
      </c>
      <c r="I15115" s="296">
        <f t="shared" ca="1" si="1566"/>
        <v>0</v>
      </c>
      <c r="J15115" s="296">
        <f t="shared" ca="1" si="1566"/>
        <v>0</v>
      </c>
      <c r="K15115" s="296">
        <f t="shared" ca="1" si="1566"/>
        <v>0</v>
      </c>
      <c r="L15115" s="296">
        <f t="shared" ca="1" si="1566"/>
        <v>0</v>
      </c>
      <c r="M15115" s="296">
        <f t="shared" ca="1" si="1566"/>
        <v>0</v>
      </c>
      <c r="N15115" s="296">
        <f t="shared" ca="1" si="1566"/>
        <v>0</v>
      </c>
    </row>
    <row r="15116" spans="1:14" s="369" customFormat="1" ht="12.75" hidden="1" customHeight="1" outlineLevel="2" x14ac:dyDescent="0.25">
      <c r="A15116" s="217">
        <f>A15098+1</f>
        <v>284</v>
      </c>
      <c r="B15116" s="22" t="str">
        <f ca="1">OFFSET($B$516,$A15116-1,0)</f>
        <v>Asset Type 284</v>
      </c>
      <c r="C15116" s="22" t="str">
        <f ca="1">OFFSET($C$516,$A15116-1,0)</f>
        <v>Description - Asset Type 284</v>
      </c>
      <c r="D15116" s="3"/>
      <c r="E15116" s="109"/>
      <c r="F15116" s="108" t="s">
        <v>46</v>
      </c>
      <c r="G15116" s="295">
        <f t="shared" ref="G15116:N15116" ca="1" si="1567">VLOOKUP($B15116,$B$516:$N$1015,5+G$5,FALSE)</f>
        <v>0</v>
      </c>
      <c r="H15116" s="295">
        <f t="shared" ca="1" si="1567"/>
        <v>0</v>
      </c>
      <c r="I15116" s="295">
        <f t="shared" ca="1" si="1567"/>
        <v>0</v>
      </c>
      <c r="J15116" s="295">
        <f t="shared" ca="1" si="1567"/>
        <v>0</v>
      </c>
      <c r="K15116" s="295">
        <f t="shared" ca="1" si="1567"/>
        <v>0</v>
      </c>
      <c r="L15116" s="295">
        <f t="shared" ca="1" si="1567"/>
        <v>0</v>
      </c>
      <c r="M15116" s="295">
        <f t="shared" ca="1" si="1567"/>
        <v>0</v>
      </c>
      <c r="N15116" s="295">
        <f t="shared" ca="1" si="1567"/>
        <v>0</v>
      </c>
    </row>
    <row r="15117" spans="1:14" s="369" customFormat="1" ht="12.75" hidden="1" customHeight="1" outlineLevel="2" x14ac:dyDescent="0.25">
      <c r="A15117" s="3"/>
      <c r="B15117" s="3"/>
      <c r="C15117" s="21"/>
      <c r="D15117" s="3"/>
      <c r="E15117" s="107"/>
      <c r="F15117" s="106" t="s">
        <v>80</v>
      </c>
      <c r="G15117" s="111">
        <f ca="1">VLOOKUP($B15116,'Input Sheet'!$B$515:$N$1014,5+G$5,FALSE)</f>
        <v>0</v>
      </c>
      <c r="H15117" s="111">
        <f ca="1">VLOOKUP($B15116,'Input Sheet'!$B$515:$N$1014,5+H$5,FALSE)</f>
        <v>0</v>
      </c>
      <c r="I15117" s="111">
        <f ca="1">VLOOKUP($B15116,'Input Sheet'!$B$515:$N$1014,5+I$5,FALSE)</f>
        <v>0</v>
      </c>
      <c r="J15117" s="111">
        <f ca="1">VLOOKUP($B15116,'Input Sheet'!$B$515:$N$1014,5+J$5,FALSE)</f>
        <v>0</v>
      </c>
      <c r="K15117" s="111">
        <f ca="1">VLOOKUP($B15116,'Input Sheet'!$B$515:$N$1014,5+K$5,FALSE)</f>
        <v>0</v>
      </c>
      <c r="L15117" s="111">
        <f ca="1">VLOOKUP($B15116,'Input Sheet'!$B$515:$N$1014,5+L$5,FALSE)</f>
        <v>0</v>
      </c>
      <c r="M15117" s="111">
        <f ca="1">VLOOKUP($B15116,'Input Sheet'!$B$515:$N$1014,5+M$5,FALSE)</f>
        <v>0</v>
      </c>
      <c r="N15117" s="111">
        <f ca="1">VLOOKUP($B15116,'Input Sheet'!$B$515:$N$1014,5+N$5,FALSE)</f>
        <v>0</v>
      </c>
    </row>
    <row r="15118" spans="1:14" s="369" customFormat="1" ht="12.75" hidden="1" customHeight="1" outlineLevel="2" x14ac:dyDescent="0.25">
      <c r="A15118" s="3"/>
      <c r="B15118" s="3"/>
      <c r="C15118" s="3"/>
      <c r="D15118" s="3">
        <v>1</v>
      </c>
      <c r="E15118" s="290">
        <f t="array" aca="1" ref="E15118:E15132" ca="1">TRANSPOSE(G15116:N15116)</f>
        <v>0</v>
      </c>
      <c r="F15118" s="291"/>
      <c r="G15118" s="292"/>
      <c r="H15118" s="293">
        <f ca="1">IF(OFFSET(H15118,-$D15118,0)="n/a","n/a",IF(H$5&gt;OFFSET(H15118,-$D15118,0)+$D15118,$E15118-SUM($G15118:G15118),($E15118-SUM($G15118:G15118))/(OFFSET(H15118,-$D15118,0)-(H$5-$D15118-1))))</f>
        <v>0</v>
      </c>
      <c r="I15118" s="293">
        <f ca="1">IF(OFFSET(I15118,-$D15118,0)="n/a","n/a",IF(I$5&gt;OFFSET(I15118,-$D15118,0)+$D15118,$E15118-SUM($G15118:H15118),($E15118-SUM($G15118:H15118))/(OFFSET(I15118,-$D15118,0)-(I$5-$D15118-1))))</f>
        <v>0</v>
      </c>
      <c r="J15118" s="293">
        <f ca="1">IF(OFFSET(J15118,-$D15118,0)="n/a","n/a",IF(J$5&gt;OFFSET(J15118,-$D15118,0)+$D15118,$E15118-SUM($G15118:I15118),($E15118-SUM($G15118:I15118))/(OFFSET(J15118,-$D15118,0)-(J$5-$D15118-1))))</f>
        <v>0</v>
      </c>
      <c r="K15118" s="293">
        <f ca="1">IF(OFFSET(K15118,-$D15118,0)="n/a","n/a",IF(K$5&gt;OFFSET(K15118,-$D15118,0)+$D15118,$E15118-SUM($G15118:J15118),($E15118-SUM($G15118:J15118))/(OFFSET(K15118,-$D15118,0)-(K$5-$D15118-1))))</f>
        <v>0</v>
      </c>
      <c r="L15118" s="293">
        <f ca="1">IF(OFFSET(L15118,-$D15118,0)="n/a","n/a",IF(L$5&gt;OFFSET(L15118,-$D15118,0)+$D15118,$E15118-SUM($G15118:K15118),($E15118-SUM($G15118:K15118))/(OFFSET(L15118,-$D15118,0)-(L$5-$D15118-1))))</f>
        <v>0</v>
      </c>
      <c r="M15118" s="293">
        <f ca="1">IF(OFFSET(M15118,-$D15118,0)="n/a","n/a",IF(M$5&gt;OFFSET(M15118,-$D15118,0)+$D15118,$E15118-SUM($G15118:L15118),($E15118-SUM($G15118:L15118))/(OFFSET(M15118,-$D15118,0)-(M$5-$D15118-1))))</f>
        <v>0</v>
      </c>
      <c r="N15118" s="293">
        <f ca="1">IF(OFFSET(N15118,-$D15118,0)="n/a","n/a",IF(N$5&gt;OFFSET(N15118,-$D15118,0)+$D15118,$E15118-SUM($G15118:M15118),($E15118-SUM($G15118:M15118))/(OFFSET(N15118,-$D15118,0)-(N$5-$D15118-1))))</f>
        <v>0</v>
      </c>
    </row>
    <row r="15119" spans="1:14" s="369" customFormat="1" ht="12.75" hidden="1" customHeight="1" outlineLevel="2" x14ac:dyDescent="0.25">
      <c r="A15119" s="3"/>
      <c r="B15119" s="3"/>
      <c r="C15119" s="392" t="s">
        <v>48</v>
      </c>
      <c r="D15119" s="3">
        <v>2</v>
      </c>
      <c r="E15119" s="290">
        <f ca="1"/>
        <v>0</v>
      </c>
      <c r="F15119" s="291"/>
      <c r="G15119" s="294"/>
      <c r="H15119" s="292"/>
      <c r="I15119" s="293">
        <f ca="1">IF(OFFSET(I15119,-$D15119,0)="n/a","n/a",IF(I$5&gt;OFFSET(I15119,-$D15119,0)+$D15119,$E15119-SUM($G15119:H15119),($E15119-SUM($G15119:H15119))/(OFFSET(I15119,-$D15119,0)-(I$5-$D15119-1))))</f>
        <v>0</v>
      </c>
      <c r="J15119" s="293">
        <f ca="1">IF(OFFSET(J15119,-$D15119,0)="n/a","n/a",IF(J$5&gt;OFFSET(J15119,-$D15119,0)+$D15119,$E15119-SUM($G15119:I15119),($E15119-SUM($G15119:I15119))/(OFFSET(J15119,-$D15119,0)-(J$5-$D15119-1))))</f>
        <v>0</v>
      </c>
      <c r="K15119" s="293">
        <f ca="1">IF(OFFSET(K15119,-$D15119,0)="n/a","n/a",IF(K$5&gt;OFFSET(K15119,-$D15119,0)+$D15119,$E15119-SUM($G15119:J15119),($E15119-SUM($G15119:J15119))/(OFFSET(K15119,-$D15119,0)-(K$5-$D15119-1))))</f>
        <v>0</v>
      </c>
      <c r="L15119" s="293">
        <f ca="1">IF(OFFSET(L15119,-$D15119,0)="n/a","n/a",IF(L$5&gt;OFFSET(L15119,-$D15119,0)+$D15119,$E15119-SUM($G15119:K15119),($E15119-SUM($G15119:K15119))/(OFFSET(L15119,-$D15119,0)-(L$5-$D15119-1))))</f>
        <v>0</v>
      </c>
      <c r="M15119" s="293">
        <f ca="1">IF(OFFSET(M15119,-$D15119,0)="n/a","n/a",IF(M$5&gt;OFFSET(M15119,-$D15119,0)+$D15119,$E15119-SUM($G15119:L15119),($E15119-SUM($G15119:L15119))/(OFFSET(M15119,-$D15119,0)-(M$5-$D15119-1))))</f>
        <v>0</v>
      </c>
      <c r="N15119" s="293">
        <f ca="1">IF(OFFSET(N15119,-$D15119,0)="n/a","n/a",IF(N$5&gt;OFFSET(N15119,-$D15119,0)+$D15119,$E15119-SUM($G15119:M15119),($E15119-SUM($G15119:M15119))/(OFFSET(N15119,-$D15119,0)-(N$5-$D15119-1))))</f>
        <v>0</v>
      </c>
    </row>
    <row r="15120" spans="1:14" s="369" customFormat="1" ht="12.75" hidden="1" customHeight="1" outlineLevel="2" x14ac:dyDescent="0.25">
      <c r="A15120" s="3"/>
      <c r="B15120" s="3"/>
      <c r="C15120" s="392"/>
      <c r="D15120" s="3">
        <v>3</v>
      </c>
      <c r="E15120" s="290">
        <f ca="1"/>
        <v>0</v>
      </c>
      <c r="F15120" s="291"/>
      <c r="G15120" s="294"/>
      <c r="H15120" s="294"/>
      <c r="I15120" s="292"/>
      <c r="J15120" s="293">
        <f ca="1">IF(OFFSET(J15120,-$D15120,0)="n/a","n/a",IF(J$5&gt;OFFSET(J15120,-$D15120,0)+$D15120,$E15120-SUM($G15120:I15120),($E15120-SUM($G15120:I15120))/(OFFSET(J15120,-$D15120,0)-(J$5-$D15120-1))))</f>
        <v>0</v>
      </c>
      <c r="K15120" s="293">
        <f ca="1">IF(OFFSET(K15120,-$D15120,0)="n/a","n/a",IF(K$5&gt;OFFSET(K15120,-$D15120,0)+$D15120,$E15120-SUM($G15120:J15120),($E15120-SUM($G15120:J15120))/(OFFSET(K15120,-$D15120,0)-(K$5-$D15120-1))))</f>
        <v>0</v>
      </c>
      <c r="L15120" s="293">
        <f ca="1">IF(OFFSET(L15120,-$D15120,0)="n/a","n/a",IF(L$5&gt;OFFSET(L15120,-$D15120,0)+$D15120,$E15120-SUM($G15120:K15120),($E15120-SUM($G15120:K15120))/(OFFSET(L15120,-$D15120,0)-(L$5-$D15120-1))))</f>
        <v>0</v>
      </c>
      <c r="M15120" s="293">
        <f ca="1">IF(OFFSET(M15120,-$D15120,0)="n/a","n/a",IF(M$5&gt;OFFSET(M15120,-$D15120,0)+$D15120,$E15120-SUM($G15120:L15120),($E15120-SUM($G15120:L15120))/(OFFSET(M15120,-$D15120,0)-(M$5-$D15120-1))))</f>
        <v>0</v>
      </c>
      <c r="N15120" s="293">
        <f ca="1">IF(OFFSET(N15120,-$D15120,0)="n/a","n/a",IF(N$5&gt;OFFSET(N15120,-$D15120,0)+$D15120,$E15120-SUM($G15120:M15120),($E15120-SUM($G15120:M15120))/(OFFSET(N15120,-$D15120,0)-(N$5-$D15120-1))))</f>
        <v>0</v>
      </c>
    </row>
    <row r="15121" spans="1:14" s="369" customFormat="1" ht="12.75" hidden="1" customHeight="1" outlineLevel="2" x14ac:dyDescent="0.25">
      <c r="A15121" s="3"/>
      <c r="B15121" s="3"/>
      <c r="C15121" s="392"/>
      <c r="D15121" s="3">
        <v>4</v>
      </c>
      <c r="E15121" s="290">
        <f ca="1"/>
        <v>0</v>
      </c>
      <c r="F15121" s="291"/>
      <c r="G15121" s="294"/>
      <c r="H15121" s="294"/>
      <c r="I15121" s="294"/>
      <c r="J15121" s="292"/>
      <c r="K15121" s="293">
        <f ca="1">IF(OFFSET(K15121,-$D15121,0)="n/a","n/a",IF(K$5&gt;OFFSET(K15121,-$D15121,0)+$D15121,$E15121-SUM($G15121:J15121),($E15121-SUM($G15121:J15121))/(OFFSET(K15121,-$D15121,0)-(K$5-$D15121-1))))</f>
        <v>0</v>
      </c>
      <c r="L15121" s="293">
        <f ca="1">IF(OFFSET(L15121,-$D15121,0)="n/a","n/a",IF(L$5&gt;OFFSET(L15121,-$D15121,0)+$D15121,$E15121-SUM($G15121:K15121),($E15121-SUM($G15121:K15121))/(OFFSET(L15121,-$D15121,0)-(L$5-$D15121-1))))</f>
        <v>0</v>
      </c>
      <c r="M15121" s="293">
        <f ca="1">IF(OFFSET(M15121,-$D15121,0)="n/a","n/a",IF(M$5&gt;OFFSET(M15121,-$D15121,0)+$D15121,$E15121-SUM($G15121:L15121),($E15121-SUM($G15121:L15121))/(OFFSET(M15121,-$D15121,0)-(M$5-$D15121-1))))</f>
        <v>0</v>
      </c>
      <c r="N15121" s="293">
        <f ca="1">IF(OFFSET(N15121,-$D15121,0)="n/a","n/a",IF(N$5&gt;OFFSET(N15121,-$D15121,0)+$D15121,$E15121-SUM($G15121:M15121),($E15121-SUM($G15121:M15121))/(OFFSET(N15121,-$D15121,0)-(N$5-$D15121-1))))</f>
        <v>0</v>
      </c>
    </row>
    <row r="15122" spans="1:14" s="369" customFormat="1" ht="12.75" hidden="1" customHeight="1" outlineLevel="2" x14ac:dyDescent="0.25">
      <c r="A15122" s="3"/>
      <c r="B15122" s="3"/>
      <c r="C15122" s="392"/>
      <c r="D15122" s="3">
        <v>5</v>
      </c>
      <c r="E15122" s="290">
        <f ca="1"/>
        <v>0</v>
      </c>
      <c r="F15122" s="291"/>
      <c r="G15122" s="294"/>
      <c r="H15122" s="294"/>
      <c r="I15122" s="294"/>
      <c r="J15122" s="294"/>
      <c r="K15122" s="292"/>
      <c r="L15122" s="293">
        <f ca="1">IF(OFFSET(L15122,-$D15122,0)="n/a","n/a",IF(L$5&gt;OFFSET(L15122,-$D15122,0)+$D15122,$E15122-SUM($G15122:K15122),($E15122-SUM($G15122:K15122))/(OFFSET(L15122,-$D15122,0)-(L$5-$D15122-1))))</f>
        <v>0</v>
      </c>
      <c r="M15122" s="293">
        <f ca="1">IF(OFFSET(M15122,-$D15122,0)="n/a","n/a",IF(M$5&gt;OFFSET(M15122,-$D15122,0)+$D15122,$E15122-SUM($G15122:L15122),($E15122-SUM($G15122:L15122))/(OFFSET(M15122,-$D15122,0)-(M$5-$D15122-1))))</f>
        <v>0</v>
      </c>
      <c r="N15122" s="293">
        <f ca="1">IF(OFFSET(N15122,-$D15122,0)="n/a","n/a",IF(N$5&gt;OFFSET(N15122,-$D15122,0)+$D15122,$E15122-SUM($G15122:M15122),($E15122-SUM($G15122:M15122))/(OFFSET(N15122,-$D15122,0)-(N$5-$D15122-1))))</f>
        <v>0</v>
      </c>
    </row>
    <row r="15123" spans="1:14" s="369" customFormat="1" ht="12.75" hidden="1" customHeight="1" outlineLevel="2" x14ac:dyDescent="0.25">
      <c r="A15123" s="3"/>
      <c r="B15123" s="3"/>
      <c r="C15123" s="392"/>
      <c r="D15123" s="3">
        <v>6</v>
      </c>
      <c r="E15123" s="290">
        <f ca="1"/>
        <v>0</v>
      </c>
      <c r="F15123" s="291"/>
      <c r="G15123" s="294"/>
      <c r="H15123" s="294"/>
      <c r="I15123" s="294"/>
      <c r="J15123" s="294"/>
      <c r="K15123" s="294"/>
      <c r="L15123" s="292"/>
      <c r="M15123" s="293">
        <f ca="1">IF(OFFSET(M15123,-$D15123,0)="n/a","n/a",IF(M$5&gt;OFFSET(M15123,-$D15123,0)+$D15123,$E15123-SUM($G15123:L15123),($E15123-SUM($G15123:L15123))/(OFFSET(M15123,-$D15123,0)-(M$5-$D15123-1))))</f>
        <v>0</v>
      </c>
      <c r="N15123" s="293">
        <f ca="1">IF(OFFSET(N15123,-$D15123,0)="n/a","n/a",IF(N$5&gt;OFFSET(N15123,-$D15123,0)+$D15123,$E15123-SUM($G15123:M15123),($E15123-SUM($G15123:M15123))/(OFFSET(N15123,-$D15123,0)-(N$5-$D15123-1))))</f>
        <v>0</v>
      </c>
    </row>
    <row r="15124" spans="1:14" s="369" customFormat="1" ht="12.75" hidden="1" customHeight="1" outlineLevel="2" x14ac:dyDescent="0.25">
      <c r="A15124" s="3"/>
      <c r="B15124" s="3"/>
      <c r="C15124" s="392"/>
      <c r="D15124" s="3">
        <v>7</v>
      </c>
      <c r="E15124" s="290">
        <f ca="1"/>
        <v>0</v>
      </c>
      <c r="F15124" s="291"/>
      <c r="G15124" s="294"/>
      <c r="H15124" s="294"/>
      <c r="I15124" s="294"/>
      <c r="J15124" s="294"/>
      <c r="K15124" s="294"/>
      <c r="L15124" s="294"/>
      <c r="M15124" s="292"/>
      <c r="N15124" s="293">
        <f ca="1">IF(OFFSET(N15124,-$D15124,0)="n/a","n/a",IF(N$5&gt;OFFSET(N15124,-$D15124,0)+$D15124,$E15124-SUM($G15124:M15124),($E15124-SUM($G15124:M15124))/(OFFSET(N15124,-$D15124,0)-(N$5-$D15124-1))))</f>
        <v>0</v>
      </c>
    </row>
    <row r="15125" spans="1:14" s="369" customFormat="1" ht="12.75" hidden="1" customHeight="1" outlineLevel="2" x14ac:dyDescent="0.25">
      <c r="A15125" s="3"/>
      <c r="B15125" s="3"/>
      <c r="C15125" s="392"/>
      <c r="D15125" s="3">
        <v>8</v>
      </c>
      <c r="E15125" s="290">
        <f ca="1"/>
        <v>0</v>
      </c>
      <c r="F15125" s="291"/>
      <c r="G15125" s="294"/>
      <c r="H15125" s="294"/>
      <c r="I15125" s="294"/>
      <c r="J15125" s="294"/>
      <c r="K15125" s="294"/>
      <c r="L15125" s="294"/>
      <c r="M15125" s="294"/>
      <c r="N15125" s="292"/>
    </row>
    <row r="15126" spans="1:14" s="369" customFormat="1" ht="12.75" hidden="1" customHeight="1" outlineLevel="2" x14ac:dyDescent="0.25">
      <c r="A15126" s="3"/>
      <c r="B15126" s="3"/>
      <c r="C15126" s="392"/>
      <c r="D15126" s="3">
        <v>9</v>
      </c>
      <c r="E15126" s="290" t="e">
        <f ca="1"/>
        <v>#N/A</v>
      </c>
      <c r="F15126" s="291"/>
      <c r="G15126" s="294"/>
      <c r="H15126" s="294"/>
      <c r="I15126" s="294"/>
      <c r="J15126" s="294"/>
      <c r="K15126" s="294"/>
      <c r="L15126" s="294"/>
      <c r="M15126" s="294"/>
      <c r="N15126" s="294"/>
    </row>
    <row r="15127" spans="1:14" s="369" customFormat="1" ht="12.75" hidden="1" customHeight="1" outlineLevel="2" x14ac:dyDescent="0.25">
      <c r="A15127" s="3"/>
      <c r="B15127" s="3"/>
      <c r="C15127" s="392"/>
      <c r="D15127" s="3">
        <v>10</v>
      </c>
      <c r="E15127" s="290" t="e">
        <f ca="1"/>
        <v>#N/A</v>
      </c>
      <c r="F15127" s="291"/>
      <c r="G15127" s="294"/>
      <c r="H15127" s="294"/>
      <c r="I15127" s="294"/>
      <c r="J15127" s="294"/>
      <c r="K15127" s="294"/>
      <c r="L15127" s="294"/>
      <c r="M15127" s="294"/>
      <c r="N15127" s="294"/>
    </row>
    <row r="15128" spans="1:14" s="369" customFormat="1" ht="12.75" hidden="1" customHeight="1" outlineLevel="2" x14ac:dyDescent="0.25">
      <c r="A15128" s="3"/>
      <c r="B15128" s="3"/>
      <c r="C15128" s="392"/>
      <c r="D15128" s="3">
        <v>11</v>
      </c>
      <c r="E15128" s="290" t="e">
        <f ca="1"/>
        <v>#N/A</v>
      </c>
      <c r="F15128" s="291"/>
      <c r="G15128" s="294"/>
      <c r="H15128" s="294"/>
      <c r="I15128" s="294"/>
      <c r="J15128" s="294"/>
      <c r="K15128" s="294"/>
      <c r="L15128" s="294"/>
      <c r="M15128" s="294"/>
      <c r="N15128" s="294"/>
    </row>
    <row r="15129" spans="1:14" s="369" customFormat="1" ht="12.75" hidden="1" customHeight="1" outlineLevel="2" x14ac:dyDescent="0.25">
      <c r="A15129" s="3"/>
      <c r="B15129" s="3"/>
      <c r="C15129" s="392"/>
      <c r="D15129" s="3">
        <v>12</v>
      </c>
      <c r="E15129" s="290" t="e">
        <f ca="1"/>
        <v>#N/A</v>
      </c>
      <c r="F15129" s="291"/>
      <c r="G15129" s="294"/>
      <c r="H15129" s="294"/>
      <c r="I15129" s="294"/>
      <c r="J15129" s="294"/>
      <c r="K15129" s="294"/>
      <c r="L15129" s="294"/>
      <c r="M15129" s="294"/>
      <c r="N15129" s="294"/>
    </row>
    <row r="15130" spans="1:14" s="369" customFormat="1" ht="12.75" hidden="1" customHeight="1" outlineLevel="2" x14ac:dyDescent="0.25">
      <c r="A15130" s="3"/>
      <c r="B15130" s="3"/>
      <c r="C15130" s="392"/>
      <c r="D15130" s="3">
        <v>13</v>
      </c>
      <c r="E15130" s="290" t="e">
        <f ca="1"/>
        <v>#N/A</v>
      </c>
      <c r="F15130" s="291"/>
      <c r="G15130" s="294"/>
      <c r="H15130" s="294"/>
      <c r="I15130" s="294"/>
      <c r="J15130" s="294"/>
      <c r="K15130" s="294"/>
      <c r="L15130" s="294"/>
      <c r="M15130" s="294"/>
      <c r="N15130" s="294"/>
    </row>
    <row r="15131" spans="1:14" s="369" customFormat="1" ht="12.75" hidden="1" customHeight="1" outlineLevel="2" x14ac:dyDescent="0.25">
      <c r="A15131" s="3"/>
      <c r="B15131" s="3"/>
      <c r="C15131" s="392"/>
      <c r="D15131" s="3">
        <v>14</v>
      </c>
      <c r="E15131" s="290" t="e">
        <f ca="1"/>
        <v>#N/A</v>
      </c>
      <c r="F15131" s="291"/>
      <c r="G15131" s="294"/>
      <c r="H15131" s="294"/>
      <c r="I15131" s="294"/>
      <c r="J15131" s="294"/>
      <c r="K15131" s="294"/>
      <c r="L15131" s="294"/>
      <c r="M15131" s="294"/>
      <c r="N15131" s="294"/>
    </row>
    <row r="15132" spans="1:14" s="369" customFormat="1" ht="12.75" hidden="1" customHeight="1" outlineLevel="2" x14ac:dyDescent="0.25">
      <c r="A15132" s="3"/>
      <c r="B15132" s="3"/>
      <c r="C15132" s="392"/>
      <c r="D15132" s="3">
        <v>15</v>
      </c>
      <c r="E15132" s="290" t="e">
        <f ca="1"/>
        <v>#N/A</v>
      </c>
      <c r="F15132" s="291"/>
      <c r="G15132" s="294"/>
      <c r="H15132" s="294"/>
      <c r="I15132" s="294"/>
      <c r="J15132" s="294"/>
      <c r="K15132" s="294"/>
      <c r="L15132" s="294"/>
      <c r="M15132" s="294"/>
      <c r="N15132" s="294"/>
    </row>
    <row r="15133" spans="1:14" s="369" customFormat="1" ht="12.75" hidden="1" customHeight="1" outlineLevel="1" x14ac:dyDescent="0.25">
      <c r="A15133" s="3"/>
      <c r="B15133" s="145" t="str">
        <f ca="1">B15116</f>
        <v>Asset Type 284</v>
      </c>
      <c r="C15133" s="145" t="str">
        <f ca="1">C15116</f>
        <v>Description - Asset Type 284</v>
      </c>
      <c r="D15133" s="3"/>
      <c r="E15133" s="3"/>
      <c r="F15133" s="106" t="s">
        <v>47</v>
      </c>
      <c r="G15133" s="296">
        <f t="shared" ref="G15133:N15133" si="1568">SUM(G15118:G15132)</f>
        <v>0</v>
      </c>
      <c r="H15133" s="296">
        <f t="shared" ca="1" si="1568"/>
        <v>0</v>
      </c>
      <c r="I15133" s="296">
        <f t="shared" ca="1" si="1568"/>
        <v>0</v>
      </c>
      <c r="J15133" s="296">
        <f t="shared" ca="1" si="1568"/>
        <v>0</v>
      </c>
      <c r="K15133" s="296">
        <f t="shared" ca="1" si="1568"/>
        <v>0</v>
      </c>
      <c r="L15133" s="296">
        <f t="shared" ca="1" si="1568"/>
        <v>0</v>
      </c>
      <c r="M15133" s="296">
        <f t="shared" ca="1" si="1568"/>
        <v>0</v>
      </c>
      <c r="N15133" s="296">
        <f t="shared" ca="1" si="1568"/>
        <v>0</v>
      </c>
    </row>
    <row r="15134" spans="1:14" s="369" customFormat="1" ht="12.75" hidden="1" customHeight="1" outlineLevel="2" x14ac:dyDescent="0.25">
      <c r="A15134" s="217">
        <f>A15116+1</f>
        <v>285</v>
      </c>
      <c r="B15134" s="22" t="str">
        <f ca="1">OFFSET($B$516,$A15134-1,0)</f>
        <v>Asset Type 285</v>
      </c>
      <c r="C15134" s="22" t="str">
        <f ca="1">OFFSET($C$516,$A15134-1,0)</f>
        <v>Description - Asset Type 285</v>
      </c>
      <c r="D15134" s="3"/>
      <c r="E15134" s="109"/>
      <c r="F15134" s="108" t="s">
        <v>46</v>
      </c>
      <c r="G15134" s="295">
        <f t="shared" ref="G15134:N15134" ca="1" si="1569">VLOOKUP($B15134,$B$516:$N$1015,5+G$5,FALSE)</f>
        <v>0</v>
      </c>
      <c r="H15134" s="295">
        <f t="shared" ca="1" si="1569"/>
        <v>0</v>
      </c>
      <c r="I15134" s="295">
        <f t="shared" ca="1" si="1569"/>
        <v>0</v>
      </c>
      <c r="J15134" s="295">
        <f t="shared" ca="1" si="1569"/>
        <v>0</v>
      </c>
      <c r="K15134" s="295">
        <f t="shared" ca="1" si="1569"/>
        <v>0</v>
      </c>
      <c r="L15134" s="295">
        <f t="shared" ca="1" si="1569"/>
        <v>0</v>
      </c>
      <c r="M15134" s="295">
        <f t="shared" ca="1" si="1569"/>
        <v>0</v>
      </c>
      <c r="N15134" s="295">
        <f t="shared" ca="1" si="1569"/>
        <v>0</v>
      </c>
    </row>
    <row r="15135" spans="1:14" s="369" customFormat="1" ht="12.75" hidden="1" customHeight="1" outlineLevel="2" x14ac:dyDescent="0.25">
      <c r="A15135" s="3"/>
      <c r="B15135" s="3"/>
      <c r="C15135" s="21"/>
      <c r="D15135" s="3"/>
      <c r="E15135" s="107"/>
      <c r="F15135" s="106" t="s">
        <v>80</v>
      </c>
      <c r="G15135" s="111">
        <f ca="1">VLOOKUP($B15134,'Input Sheet'!$B$515:$N$1014,5+G$5,FALSE)</f>
        <v>0</v>
      </c>
      <c r="H15135" s="111">
        <f ca="1">VLOOKUP($B15134,'Input Sheet'!$B$515:$N$1014,5+H$5,FALSE)</f>
        <v>0</v>
      </c>
      <c r="I15135" s="111">
        <f ca="1">VLOOKUP($B15134,'Input Sheet'!$B$515:$N$1014,5+I$5,FALSE)</f>
        <v>0</v>
      </c>
      <c r="J15135" s="111">
        <f ca="1">VLOOKUP($B15134,'Input Sheet'!$B$515:$N$1014,5+J$5,FALSE)</f>
        <v>0</v>
      </c>
      <c r="K15135" s="111">
        <f ca="1">VLOOKUP($B15134,'Input Sheet'!$B$515:$N$1014,5+K$5,FALSE)</f>
        <v>0</v>
      </c>
      <c r="L15135" s="111">
        <f ca="1">VLOOKUP($B15134,'Input Sheet'!$B$515:$N$1014,5+L$5,FALSE)</f>
        <v>0</v>
      </c>
      <c r="M15135" s="111">
        <f ca="1">VLOOKUP($B15134,'Input Sheet'!$B$515:$N$1014,5+M$5,FALSE)</f>
        <v>0</v>
      </c>
      <c r="N15135" s="111">
        <f ca="1">VLOOKUP($B15134,'Input Sheet'!$B$515:$N$1014,5+N$5,FALSE)</f>
        <v>0</v>
      </c>
    </row>
    <row r="15136" spans="1:14" s="369" customFormat="1" ht="12.75" hidden="1" customHeight="1" outlineLevel="2" x14ac:dyDescent="0.25">
      <c r="A15136" s="3"/>
      <c r="B15136" s="3"/>
      <c r="C15136" s="3"/>
      <c r="D15136" s="3">
        <v>1</v>
      </c>
      <c r="E15136" s="290">
        <f t="array" aca="1" ref="E15136:E15150" ca="1">TRANSPOSE(G15134:N15134)</f>
        <v>0</v>
      </c>
      <c r="F15136" s="291"/>
      <c r="G15136" s="292"/>
      <c r="H15136" s="293">
        <f ca="1">IF(OFFSET(H15136,-$D15136,0)="n/a","n/a",IF(H$5&gt;OFFSET(H15136,-$D15136,0)+$D15136,$E15136-SUM($G15136:G15136),($E15136-SUM($G15136:G15136))/(OFFSET(H15136,-$D15136,0)-(H$5-$D15136-1))))</f>
        <v>0</v>
      </c>
      <c r="I15136" s="293">
        <f ca="1">IF(OFFSET(I15136,-$D15136,0)="n/a","n/a",IF(I$5&gt;OFFSET(I15136,-$D15136,0)+$D15136,$E15136-SUM($G15136:H15136),($E15136-SUM($G15136:H15136))/(OFFSET(I15136,-$D15136,0)-(I$5-$D15136-1))))</f>
        <v>0</v>
      </c>
      <c r="J15136" s="293">
        <f ca="1">IF(OFFSET(J15136,-$D15136,0)="n/a","n/a",IF(J$5&gt;OFFSET(J15136,-$D15136,0)+$D15136,$E15136-SUM($G15136:I15136),($E15136-SUM($G15136:I15136))/(OFFSET(J15136,-$D15136,0)-(J$5-$D15136-1))))</f>
        <v>0</v>
      </c>
      <c r="K15136" s="293">
        <f ca="1">IF(OFFSET(K15136,-$D15136,0)="n/a","n/a",IF(K$5&gt;OFFSET(K15136,-$D15136,0)+$D15136,$E15136-SUM($G15136:J15136),($E15136-SUM($G15136:J15136))/(OFFSET(K15136,-$D15136,0)-(K$5-$D15136-1))))</f>
        <v>0</v>
      </c>
      <c r="L15136" s="293">
        <f ca="1">IF(OFFSET(L15136,-$D15136,0)="n/a","n/a",IF(L$5&gt;OFFSET(L15136,-$D15136,0)+$D15136,$E15136-SUM($G15136:K15136),($E15136-SUM($G15136:K15136))/(OFFSET(L15136,-$D15136,0)-(L$5-$D15136-1))))</f>
        <v>0</v>
      </c>
      <c r="M15136" s="293">
        <f ca="1">IF(OFFSET(M15136,-$D15136,0)="n/a","n/a",IF(M$5&gt;OFFSET(M15136,-$D15136,0)+$D15136,$E15136-SUM($G15136:L15136),($E15136-SUM($G15136:L15136))/(OFFSET(M15136,-$D15136,0)-(M$5-$D15136-1))))</f>
        <v>0</v>
      </c>
      <c r="N15136" s="293">
        <f ca="1">IF(OFFSET(N15136,-$D15136,0)="n/a","n/a",IF(N$5&gt;OFFSET(N15136,-$D15136,0)+$D15136,$E15136-SUM($G15136:M15136),($E15136-SUM($G15136:M15136))/(OFFSET(N15136,-$D15136,0)-(N$5-$D15136-1))))</f>
        <v>0</v>
      </c>
    </row>
    <row r="15137" spans="1:14" s="369" customFormat="1" ht="12.75" hidden="1" customHeight="1" outlineLevel="2" x14ac:dyDescent="0.25">
      <c r="A15137" s="3"/>
      <c r="B15137" s="3"/>
      <c r="C15137" s="392" t="s">
        <v>48</v>
      </c>
      <c r="D15137" s="3">
        <v>2</v>
      </c>
      <c r="E15137" s="290">
        <f ca="1"/>
        <v>0</v>
      </c>
      <c r="F15137" s="291"/>
      <c r="G15137" s="294"/>
      <c r="H15137" s="292"/>
      <c r="I15137" s="293">
        <f ca="1">IF(OFFSET(I15137,-$D15137,0)="n/a","n/a",IF(I$5&gt;OFFSET(I15137,-$D15137,0)+$D15137,$E15137-SUM($G15137:H15137),($E15137-SUM($G15137:H15137))/(OFFSET(I15137,-$D15137,0)-(I$5-$D15137-1))))</f>
        <v>0</v>
      </c>
      <c r="J15137" s="293">
        <f ca="1">IF(OFFSET(J15137,-$D15137,0)="n/a","n/a",IF(J$5&gt;OFFSET(J15137,-$D15137,0)+$D15137,$E15137-SUM($G15137:I15137),($E15137-SUM($G15137:I15137))/(OFFSET(J15137,-$D15137,0)-(J$5-$D15137-1))))</f>
        <v>0</v>
      </c>
      <c r="K15137" s="293">
        <f ca="1">IF(OFFSET(K15137,-$D15137,0)="n/a","n/a",IF(K$5&gt;OFFSET(K15137,-$D15137,0)+$D15137,$E15137-SUM($G15137:J15137),($E15137-SUM($G15137:J15137))/(OFFSET(K15137,-$D15137,0)-(K$5-$D15137-1))))</f>
        <v>0</v>
      </c>
      <c r="L15137" s="293">
        <f ca="1">IF(OFFSET(L15137,-$D15137,0)="n/a","n/a",IF(L$5&gt;OFFSET(L15137,-$D15137,0)+$D15137,$E15137-SUM($G15137:K15137),($E15137-SUM($G15137:K15137))/(OFFSET(L15137,-$D15137,0)-(L$5-$D15137-1))))</f>
        <v>0</v>
      </c>
      <c r="M15137" s="293">
        <f ca="1">IF(OFFSET(M15137,-$D15137,0)="n/a","n/a",IF(M$5&gt;OFFSET(M15137,-$D15137,0)+$D15137,$E15137-SUM($G15137:L15137),($E15137-SUM($G15137:L15137))/(OFFSET(M15137,-$D15137,0)-(M$5-$D15137-1))))</f>
        <v>0</v>
      </c>
      <c r="N15137" s="293">
        <f ca="1">IF(OFFSET(N15137,-$D15137,0)="n/a","n/a",IF(N$5&gt;OFFSET(N15137,-$D15137,0)+$D15137,$E15137-SUM($G15137:M15137),($E15137-SUM($G15137:M15137))/(OFFSET(N15137,-$D15137,0)-(N$5-$D15137-1))))</f>
        <v>0</v>
      </c>
    </row>
    <row r="15138" spans="1:14" s="369" customFormat="1" ht="12.75" hidden="1" customHeight="1" outlineLevel="2" x14ac:dyDescent="0.25">
      <c r="A15138" s="3"/>
      <c r="B15138" s="3"/>
      <c r="C15138" s="392"/>
      <c r="D15138" s="3">
        <v>3</v>
      </c>
      <c r="E15138" s="290">
        <f ca="1"/>
        <v>0</v>
      </c>
      <c r="F15138" s="291"/>
      <c r="G15138" s="294"/>
      <c r="H15138" s="294"/>
      <c r="I15138" s="292"/>
      <c r="J15138" s="293">
        <f ca="1">IF(OFFSET(J15138,-$D15138,0)="n/a","n/a",IF(J$5&gt;OFFSET(J15138,-$D15138,0)+$D15138,$E15138-SUM($G15138:I15138),($E15138-SUM($G15138:I15138))/(OFFSET(J15138,-$D15138,0)-(J$5-$D15138-1))))</f>
        <v>0</v>
      </c>
      <c r="K15138" s="293">
        <f ca="1">IF(OFFSET(K15138,-$D15138,0)="n/a","n/a",IF(K$5&gt;OFFSET(K15138,-$D15138,0)+$D15138,$E15138-SUM($G15138:J15138),($E15138-SUM($G15138:J15138))/(OFFSET(K15138,-$D15138,0)-(K$5-$D15138-1))))</f>
        <v>0</v>
      </c>
      <c r="L15138" s="293">
        <f ca="1">IF(OFFSET(L15138,-$D15138,0)="n/a","n/a",IF(L$5&gt;OFFSET(L15138,-$D15138,0)+$D15138,$E15138-SUM($G15138:K15138),($E15138-SUM($G15138:K15138))/(OFFSET(L15138,-$D15138,0)-(L$5-$D15138-1))))</f>
        <v>0</v>
      </c>
      <c r="M15138" s="293">
        <f ca="1">IF(OFFSET(M15138,-$D15138,0)="n/a","n/a",IF(M$5&gt;OFFSET(M15138,-$D15138,0)+$D15138,$E15138-SUM($G15138:L15138),($E15138-SUM($G15138:L15138))/(OFFSET(M15138,-$D15138,0)-(M$5-$D15138-1))))</f>
        <v>0</v>
      </c>
      <c r="N15138" s="293">
        <f ca="1">IF(OFFSET(N15138,-$D15138,0)="n/a","n/a",IF(N$5&gt;OFFSET(N15138,-$D15138,0)+$D15138,$E15138-SUM($G15138:M15138),($E15138-SUM($G15138:M15138))/(OFFSET(N15138,-$D15138,0)-(N$5-$D15138-1))))</f>
        <v>0</v>
      </c>
    </row>
    <row r="15139" spans="1:14" s="369" customFormat="1" ht="12.75" hidden="1" customHeight="1" outlineLevel="2" x14ac:dyDescent="0.25">
      <c r="A15139" s="3"/>
      <c r="B15139" s="3"/>
      <c r="C15139" s="392"/>
      <c r="D15139" s="3">
        <v>4</v>
      </c>
      <c r="E15139" s="290">
        <f ca="1"/>
        <v>0</v>
      </c>
      <c r="F15139" s="291"/>
      <c r="G15139" s="294"/>
      <c r="H15139" s="294"/>
      <c r="I15139" s="294"/>
      <c r="J15139" s="292"/>
      <c r="K15139" s="293">
        <f ca="1">IF(OFFSET(K15139,-$D15139,0)="n/a","n/a",IF(K$5&gt;OFFSET(K15139,-$D15139,0)+$D15139,$E15139-SUM($G15139:J15139),($E15139-SUM($G15139:J15139))/(OFFSET(K15139,-$D15139,0)-(K$5-$D15139-1))))</f>
        <v>0</v>
      </c>
      <c r="L15139" s="293">
        <f ca="1">IF(OFFSET(L15139,-$D15139,0)="n/a","n/a",IF(L$5&gt;OFFSET(L15139,-$D15139,0)+$D15139,$E15139-SUM($G15139:K15139),($E15139-SUM($G15139:K15139))/(OFFSET(L15139,-$D15139,0)-(L$5-$D15139-1))))</f>
        <v>0</v>
      </c>
      <c r="M15139" s="293">
        <f ca="1">IF(OFFSET(M15139,-$D15139,0)="n/a","n/a",IF(M$5&gt;OFFSET(M15139,-$D15139,0)+$D15139,$E15139-SUM($G15139:L15139),($E15139-SUM($G15139:L15139))/(OFFSET(M15139,-$D15139,0)-(M$5-$D15139-1))))</f>
        <v>0</v>
      </c>
      <c r="N15139" s="293">
        <f ca="1">IF(OFFSET(N15139,-$D15139,0)="n/a","n/a",IF(N$5&gt;OFFSET(N15139,-$D15139,0)+$D15139,$E15139-SUM($G15139:M15139),($E15139-SUM($G15139:M15139))/(OFFSET(N15139,-$D15139,0)-(N$5-$D15139-1))))</f>
        <v>0</v>
      </c>
    </row>
    <row r="15140" spans="1:14" s="369" customFormat="1" ht="12.75" hidden="1" customHeight="1" outlineLevel="2" x14ac:dyDescent="0.25">
      <c r="A15140" s="3"/>
      <c r="B15140" s="3"/>
      <c r="C15140" s="392"/>
      <c r="D15140" s="3">
        <v>5</v>
      </c>
      <c r="E15140" s="290">
        <f ca="1"/>
        <v>0</v>
      </c>
      <c r="F15140" s="291"/>
      <c r="G15140" s="294"/>
      <c r="H15140" s="294"/>
      <c r="I15140" s="294"/>
      <c r="J15140" s="294"/>
      <c r="K15140" s="292"/>
      <c r="L15140" s="293">
        <f ca="1">IF(OFFSET(L15140,-$D15140,0)="n/a","n/a",IF(L$5&gt;OFFSET(L15140,-$D15140,0)+$D15140,$E15140-SUM($G15140:K15140),($E15140-SUM($G15140:K15140))/(OFFSET(L15140,-$D15140,0)-(L$5-$D15140-1))))</f>
        <v>0</v>
      </c>
      <c r="M15140" s="293">
        <f ca="1">IF(OFFSET(M15140,-$D15140,0)="n/a","n/a",IF(M$5&gt;OFFSET(M15140,-$D15140,0)+$D15140,$E15140-SUM($G15140:L15140),($E15140-SUM($G15140:L15140))/(OFFSET(M15140,-$D15140,0)-(M$5-$D15140-1))))</f>
        <v>0</v>
      </c>
      <c r="N15140" s="293">
        <f ca="1">IF(OFFSET(N15140,-$D15140,0)="n/a","n/a",IF(N$5&gt;OFFSET(N15140,-$D15140,0)+$D15140,$E15140-SUM($G15140:M15140),($E15140-SUM($G15140:M15140))/(OFFSET(N15140,-$D15140,0)-(N$5-$D15140-1))))</f>
        <v>0</v>
      </c>
    </row>
    <row r="15141" spans="1:14" s="369" customFormat="1" ht="12.75" hidden="1" customHeight="1" outlineLevel="2" x14ac:dyDescent="0.25">
      <c r="A15141" s="3"/>
      <c r="B15141" s="3"/>
      <c r="C15141" s="392"/>
      <c r="D15141" s="3">
        <v>6</v>
      </c>
      <c r="E15141" s="290">
        <f ca="1"/>
        <v>0</v>
      </c>
      <c r="F15141" s="291"/>
      <c r="G15141" s="294"/>
      <c r="H15141" s="294"/>
      <c r="I15141" s="294"/>
      <c r="J15141" s="294"/>
      <c r="K15141" s="294"/>
      <c r="L15141" s="292"/>
      <c r="M15141" s="293">
        <f ca="1">IF(OFFSET(M15141,-$D15141,0)="n/a","n/a",IF(M$5&gt;OFFSET(M15141,-$D15141,0)+$D15141,$E15141-SUM($G15141:L15141),($E15141-SUM($G15141:L15141))/(OFFSET(M15141,-$D15141,0)-(M$5-$D15141-1))))</f>
        <v>0</v>
      </c>
      <c r="N15141" s="293">
        <f ca="1">IF(OFFSET(N15141,-$D15141,0)="n/a","n/a",IF(N$5&gt;OFFSET(N15141,-$D15141,0)+$D15141,$E15141-SUM($G15141:M15141),($E15141-SUM($G15141:M15141))/(OFFSET(N15141,-$D15141,0)-(N$5-$D15141-1))))</f>
        <v>0</v>
      </c>
    </row>
    <row r="15142" spans="1:14" s="369" customFormat="1" ht="12.75" hidden="1" customHeight="1" outlineLevel="2" x14ac:dyDescent="0.25">
      <c r="A15142" s="3"/>
      <c r="B15142" s="3"/>
      <c r="C15142" s="392"/>
      <c r="D15142" s="3">
        <v>7</v>
      </c>
      <c r="E15142" s="290">
        <f ca="1"/>
        <v>0</v>
      </c>
      <c r="F15142" s="291"/>
      <c r="G15142" s="294"/>
      <c r="H15142" s="294"/>
      <c r="I15142" s="294"/>
      <c r="J15142" s="294"/>
      <c r="K15142" s="294"/>
      <c r="L15142" s="294"/>
      <c r="M15142" s="292"/>
      <c r="N15142" s="293">
        <f ca="1">IF(OFFSET(N15142,-$D15142,0)="n/a","n/a",IF(N$5&gt;OFFSET(N15142,-$D15142,0)+$D15142,$E15142-SUM($G15142:M15142),($E15142-SUM($G15142:M15142))/(OFFSET(N15142,-$D15142,0)-(N$5-$D15142-1))))</f>
        <v>0</v>
      </c>
    </row>
    <row r="15143" spans="1:14" s="369" customFormat="1" ht="12.75" hidden="1" customHeight="1" outlineLevel="2" x14ac:dyDescent="0.25">
      <c r="A15143" s="3"/>
      <c r="B15143" s="3"/>
      <c r="C15143" s="392"/>
      <c r="D15143" s="3">
        <v>8</v>
      </c>
      <c r="E15143" s="290">
        <f ca="1"/>
        <v>0</v>
      </c>
      <c r="F15143" s="291"/>
      <c r="G15143" s="294"/>
      <c r="H15143" s="294"/>
      <c r="I15143" s="294"/>
      <c r="J15143" s="294"/>
      <c r="K15143" s="294"/>
      <c r="L15143" s="294"/>
      <c r="M15143" s="294"/>
      <c r="N15143" s="292"/>
    </row>
    <row r="15144" spans="1:14" s="369" customFormat="1" ht="12.75" hidden="1" customHeight="1" outlineLevel="2" x14ac:dyDescent="0.25">
      <c r="A15144" s="3"/>
      <c r="B15144" s="3"/>
      <c r="C15144" s="392"/>
      <c r="D15144" s="3">
        <v>9</v>
      </c>
      <c r="E15144" s="290" t="e">
        <f ca="1"/>
        <v>#N/A</v>
      </c>
      <c r="F15144" s="291"/>
      <c r="G15144" s="294"/>
      <c r="H15144" s="294"/>
      <c r="I15144" s="294"/>
      <c r="J15144" s="294"/>
      <c r="K15144" s="294"/>
      <c r="L15144" s="294"/>
      <c r="M15144" s="294"/>
      <c r="N15144" s="294"/>
    </row>
    <row r="15145" spans="1:14" s="369" customFormat="1" ht="12.75" hidden="1" customHeight="1" outlineLevel="2" x14ac:dyDescent="0.25">
      <c r="A15145" s="3"/>
      <c r="B15145" s="3"/>
      <c r="C15145" s="392"/>
      <c r="D15145" s="3">
        <v>10</v>
      </c>
      <c r="E15145" s="290" t="e">
        <f ca="1"/>
        <v>#N/A</v>
      </c>
      <c r="F15145" s="291"/>
      <c r="G15145" s="294"/>
      <c r="H15145" s="294"/>
      <c r="I15145" s="294"/>
      <c r="J15145" s="294"/>
      <c r="K15145" s="294"/>
      <c r="L15145" s="294"/>
      <c r="M15145" s="294"/>
      <c r="N15145" s="294"/>
    </row>
    <row r="15146" spans="1:14" s="369" customFormat="1" ht="12.75" hidden="1" customHeight="1" outlineLevel="2" x14ac:dyDescent="0.25">
      <c r="A15146" s="3"/>
      <c r="B15146" s="3"/>
      <c r="C15146" s="392"/>
      <c r="D15146" s="3">
        <v>11</v>
      </c>
      <c r="E15146" s="290" t="e">
        <f ca="1"/>
        <v>#N/A</v>
      </c>
      <c r="F15146" s="291"/>
      <c r="G15146" s="294"/>
      <c r="H15146" s="294"/>
      <c r="I15146" s="294"/>
      <c r="J15146" s="294"/>
      <c r="K15146" s="294"/>
      <c r="L15146" s="294"/>
      <c r="M15146" s="294"/>
      <c r="N15146" s="294"/>
    </row>
    <row r="15147" spans="1:14" s="369" customFormat="1" ht="12.75" hidden="1" customHeight="1" outlineLevel="2" x14ac:dyDescent="0.25">
      <c r="A15147" s="3"/>
      <c r="B15147" s="3"/>
      <c r="C15147" s="392"/>
      <c r="D15147" s="3">
        <v>12</v>
      </c>
      <c r="E15147" s="290" t="e">
        <f ca="1"/>
        <v>#N/A</v>
      </c>
      <c r="F15147" s="291"/>
      <c r="G15147" s="294"/>
      <c r="H15147" s="294"/>
      <c r="I15147" s="294"/>
      <c r="J15147" s="294"/>
      <c r="K15147" s="294"/>
      <c r="L15147" s="294"/>
      <c r="M15147" s="294"/>
      <c r="N15147" s="294"/>
    </row>
    <row r="15148" spans="1:14" s="369" customFormat="1" ht="12.75" hidden="1" customHeight="1" outlineLevel="2" x14ac:dyDescent="0.25">
      <c r="A15148" s="3"/>
      <c r="B15148" s="3"/>
      <c r="C15148" s="392"/>
      <c r="D15148" s="3">
        <v>13</v>
      </c>
      <c r="E15148" s="290" t="e">
        <f ca="1"/>
        <v>#N/A</v>
      </c>
      <c r="F15148" s="291"/>
      <c r="G15148" s="294"/>
      <c r="H15148" s="294"/>
      <c r="I15148" s="294"/>
      <c r="J15148" s="294"/>
      <c r="K15148" s="294"/>
      <c r="L15148" s="294"/>
      <c r="M15148" s="294"/>
      <c r="N15148" s="294"/>
    </row>
    <row r="15149" spans="1:14" s="369" customFormat="1" ht="12.75" hidden="1" customHeight="1" outlineLevel="2" x14ac:dyDescent="0.25">
      <c r="A15149" s="3"/>
      <c r="B15149" s="3"/>
      <c r="C15149" s="392"/>
      <c r="D15149" s="3">
        <v>14</v>
      </c>
      <c r="E15149" s="290" t="e">
        <f ca="1"/>
        <v>#N/A</v>
      </c>
      <c r="F15149" s="291"/>
      <c r="G15149" s="294"/>
      <c r="H15149" s="294"/>
      <c r="I15149" s="294"/>
      <c r="J15149" s="294"/>
      <c r="K15149" s="294"/>
      <c r="L15149" s="294"/>
      <c r="M15149" s="294"/>
      <c r="N15149" s="294"/>
    </row>
    <row r="15150" spans="1:14" s="369" customFormat="1" ht="12.75" hidden="1" customHeight="1" outlineLevel="2" x14ac:dyDescent="0.25">
      <c r="A15150" s="3"/>
      <c r="B15150" s="3"/>
      <c r="C15150" s="392"/>
      <c r="D15150" s="3">
        <v>15</v>
      </c>
      <c r="E15150" s="290" t="e">
        <f ca="1"/>
        <v>#N/A</v>
      </c>
      <c r="F15150" s="291"/>
      <c r="G15150" s="294"/>
      <c r="H15150" s="294"/>
      <c r="I15150" s="294"/>
      <c r="J15150" s="294"/>
      <c r="K15150" s="294"/>
      <c r="L15150" s="294"/>
      <c r="M15150" s="294"/>
      <c r="N15150" s="294"/>
    </row>
    <row r="15151" spans="1:14" s="369" customFormat="1" ht="12.75" hidden="1" customHeight="1" outlineLevel="1" x14ac:dyDescent="0.25">
      <c r="A15151" s="3"/>
      <c r="B15151" s="145" t="str">
        <f ca="1">B15134</f>
        <v>Asset Type 285</v>
      </c>
      <c r="C15151" s="145" t="str">
        <f ca="1">C15134</f>
        <v>Description - Asset Type 285</v>
      </c>
      <c r="D15151" s="3"/>
      <c r="E15151" s="3"/>
      <c r="F15151" s="106" t="s">
        <v>47</v>
      </c>
      <c r="G15151" s="296">
        <f t="shared" ref="G15151:N15151" si="1570">SUM(G15136:G15150)</f>
        <v>0</v>
      </c>
      <c r="H15151" s="296">
        <f t="shared" ca="1" si="1570"/>
        <v>0</v>
      </c>
      <c r="I15151" s="296">
        <f t="shared" ca="1" si="1570"/>
        <v>0</v>
      </c>
      <c r="J15151" s="296">
        <f t="shared" ca="1" si="1570"/>
        <v>0</v>
      </c>
      <c r="K15151" s="296">
        <f t="shared" ca="1" si="1570"/>
        <v>0</v>
      </c>
      <c r="L15151" s="296">
        <f t="shared" ca="1" si="1570"/>
        <v>0</v>
      </c>
      <c r="M15151" s="296">
        <f t="shared" ca="1" si="1570"/>
        <v>0</v>
      </c>
      <c r="N15151" s="296">
        <f t="shared" ca="1" si="1570"/>
        <v>0</v>
      </c>
    </row>
    <row r="15152" spans="1:14" s="369" customFormat="1" ht="12.75" hidden="1" customHeight="1" outlineLevel="2" x14ac:dyDescent="0.25">
      <c r="A15152" s="217">
        <f>A15134+1</f>
        <v>286</v>
      </c>
      <c r="B15152" s="22" t="str">
        <f ca="1">OFFSET($B$516,$A15152-1,0)</f>
        <v>Asset Type 286</v>
      </c>
      <c r="C15152" s="22" t="str">
        <f ca="1">OFFSET($C$516,$A15152-1,0)</f>
        <v>Description - Asset Type 286</v>
      </c>
      <c r="D15152" s="3"/>
      <c r="E15152" s="109"/>
      <c r="F15152" s="108" t="s">
        <v>46</v>
      </c>
      <c r="G15152" s="295">
        <f t="shared" ref="G15152:N15152" ca="1" si="1571">VLOOKUP($B15152,$B$516:$N$1015,5+G$5,FALSE)</f>
        <v>0</v>
      </c>
      <c r="H15152" s="295">
        <f t="shared" ca="1" si="1571"/>
        <v>0</v>
      </c>
      <c r="I15152" s="295">
        <f t="shared" ca="1" si="1571"/>
        <v>0</v>
      </c>
      <c r="J15152" s="295">
        <f t="shared" ca="1" si="1571"/>
        <v>0</v>
      </c>
      <c r="K15152" s="295">
        <f t="shared" ca="1" si="1571"/>
        <v>0</v>
      </c>
      <c r="L15152" s="295">
        <f t="shared" ca="1" si="1571"/>
        <v>0</v>
      </c>
      <c r="M15152" s="295">
        <f t="shared" ca="1" si="1571"/>
        <v>0</v>
      </c>
      <c r="N15152" s="295">
        <f t="shared" ca="1" si="1571"/>
        <v>0</v>
      </c>
    </row>
    <row r="15153" spans="1:14" s="369" customFormat="1" ht="12.75" hidden="1" customHeight="1" outlineLevel="2" x14ac:dyDescent="0.25">
      <c r="A15153" s="3"/>
      <c r="B15153" s="3"/>
      <c r="C15153" s="21"/>
      <c r="D15153" s="3"/>
      <c r="E15153" s="107"/>
      <c r="F15153" s="106" t="s">
        <v>80</v>
      </c>
      <c r="G15153" s="111">
        <f ca="1">VLOOKUP($B15152,'Input Sheet'!$B$515:$N$1014,5+G$5,FALSE)</f>
        <v>0</v>
      </c>
      <c r="H15153" s="111">
        <f ca="1">VLOOKUP($B15152,'Input Sheet'!$B$515:$N$1014,5+H$5,FALSE)</f>
        <v>0</v>
      </c>
      <c r="I15153" s="111">
        <f ca="1">VLOOKUP($B15152,'Input Sheet'!$B$515:$N$1014,5+I$5,FALSE)</f>
        <v>0</v>
      </c>
      <c r="J15153" s="111">
        <f ca="1">VLOOKUP($B15152,'Input Sheet'!$B$515:$N$1014,5+J$5,FALSE)</f>
        <v>0</v>
      </c>
      <c r="K15153" s="111">
        <f ca="1">VLOOKUP($B15152,'Input Sheet'!$B$515:$N$1014,5+K$5,FALSE)</f>
        <v>0</v>
      </c>
      <c r="L15153" s="111">
        <f ca="1">VLOOKUP($B15152,'Input Sheet'!$B$515:$N$1014,5+L$5,FALSE)</f>
        <v>0</v>
      </c>
      <c r="M15153" s="111">
        <f ca="1">VLOOKUP($B15152,'Input Sheet'!$B$515:$N$1014,5+M$5,FALSE)</f>
        <v>0</v>
      </c>
      <c r="N15153" s="111">
        <f ca="1">VLOOKUP($B15152,'Input Sheet'!$B$515:$N$1014,5+N$5,FALSE)</f>
        <v>0</v>
      </c>
    </row>
    <row r="15154" spans="1:14" s="369" customFormat="1" ht="12.75" hidden="1" customHeight="1" outlineLevel="2" x14ac:dyDescent="0.25">
      <c r="A15154" s="3"/>
      <c r="B15154" s="3"/>
      <c r="C15154" s="3"/>
      <c r="D15154" s="3">
        <v>1</v>
      </c>
      <c r="E15154" s="290">
        <f t="array" aca="1" ref="E15154:E15168" ca="1">TRANSPOSE(G15152:N15152)</f>
        <v>0</v>
      </c>
      <c r="F15154" s="291"/>
      <c r="G15154" s="292"/>
      <c r="H15154" s="293">
        <f ca="1">IF(OFFSET(H15154,-$D15154,0)="n/a","n/a",IF(H$5&gt;OFFSET(H15154,-$D15154,0)+$D15154,$E15154-SUM($G15154:G15154),($E15154-SUM($G15154:G15154))/(OFFSET(H15154,-$D15154,0)-(H$5-$D15154-1))))</f>
        <v>0</v>
      </c>
      <c r="I15154" s="293">
        <f ca="1">IF(OFFSET(I15154,-$D15154,0)="n/a","n/a",IF(I$5&gt;OFFSET(I15154,-$D15154,0)+$D15154,$E15154-SUM($G15154:H15154),($E15154-SUM($G15154:H15154))/(OFFSET(I15154,-$D15154,0)-(I$5-$D15154-1))))</f>
        <v>0</v>
      </c>
      <c r="J15154" s="293">
        <f ca="1">IF(OFFSET(J15154,-$D15154,0)="n/a","n/a",IF(J$5&gt;OFFSET(J15154,-$D15154,0)+$D15154,$E15154-SUM($G15154:I15154),($E15154-SUM($G15154:I15154))/(OFFSET(J15154,-$D15154,0)-(J$5-$D15154-1))))</f>
        <v>0</v>
      </c>
      <c r="K15154" s="293">
        <f ca="1">IF(OFFSET(K15154,-$D15154,0)="n/a","n/a",IF(K$5&gt;OFFSET(K15154,-$D15154,0)+$D15154,$E15154-SUM($G15154:J15154),($E15154-SUM($G15154:J15154))/(OFFSET(K15154,-$D15154,0)-(K$5-$D15154-1))))</f>
        <v>0</v>
      </c>
      <c r="L15154" s="293">
        <f ca="1">IF(OFFSET(L15154,-$D15154,0)="n/a","n/a",IF(L$5&gt;OFFSET(L15154,-$D15154,0)+$D15154,$E15154-SUM($G15154:K15154),($E15154-SUM($G15154:K15154))/(OFFSET(L15154,-$D15154,0)-(L$5-$D15154-1))))</f>
        <v>0</v>
      </c>
      <c r="M15154" s="293">
        <f ca="1">IF(OFFSET(M15154,-$D15154,0)="n/a","n/a",IF(M$5&gt;OFFSET(M15154,-$D15154,0)+$D15154,$E15154-SUM($G15154:L15154),($E15154-SUM($G15154:L15154))/(OFFSET(M15154,-$D15154,0)-(M$5-$D15154-1))))</f>
        <v>0</v>
      </c>
      <c r="N15154" s="293">
        <f ca="1">IF(OFFSET(N15154,-$D15154,0)="n/a","n/a",IF(N$5&gt;OFFSET(N15154,-$D15154,0)+$D15154,$E15154-SUM($G15154:M15154),($E15154-SUM($G15154:M15154))/(OFFSET(N15154,-$D15154,0)-(N$5-$D15154-1))))</f>
        <v>0</v>
      </c>
    </row>
    <row r="15155" spans="1:14" s="369" customFormat="1" ht="12.75" hidden="1" customHeight="1" outlineLevel="2" x14ac:dyDescent="0.25">
      <c r="A15155" s="3"/>
      <c r="B15155" s="3"/>
      <c r="C15155" s="392" t="s">
        <v>48</v>
      </c>
      <c r="D15155" s="3">
        <v>2</v>
      </c>
      <c r="E15155" s="290">
        <f ca="1"/>
        <v>0</v>
      </c>
      <c r="F15155" s="291"/>
      <c r="G15155" s="294"/>
      <c r="H15155" s="292"/>
      <c r="I15155" s="293">
        <f ca="1">IF(OFFSET(I15155,-$D15155,0)="n/a","n/a",IF(I$5&gt;OFFSET(I15155,-$D15155,0)+$D15155,$E15155-SUM($G15155:H15155),($E15155-SUM($G15155:H15155))/(OFFSET(I15155,-$D15155,0)-(I$5-$D15155-1))))</f>
        <v>0</v>
      </c>
      <c r="J15155" s="293">
        <f ca="1">IF(OFFSET(J15155,-$D15155,0)="n/a","n/a",IF(J$5&gt;OFFSET(J15155,-$D15155,0)+$D15155,$E15155-SUM($G15155:I15155),($E15155-SUM($G15155:I15155))/(OFFSET(J15155,-$D15155,0)-(J$5-$D15155-1))))</f>
        <v>0</v>
      </c>
      <c r="K15155" s="293">
        <f ca="1">IF(OFFSET(K15155,-$D15155,0)="n/a","n/a",IF(K$5&gt;OFFSET(K15155,-$D15155,0)+$D15155,$E15155-SUM($G15155:J15155),($E15155-SUM($G15155:J15155))/(OFFSET(K15155,-$D15155,0)-(K$5-$D15155-1))))</f>
        <v>0</v>
      </c>
      <c r="L15155" s="293">
        <f ca="1">IF(OFFSET(L15155,-$D15155,0)="n/a","n/a",IF(L$5&gt;OFFSET(L15155,-$D15155,0)+$D15155,$E15155-SUM($G15155:K15155),($E15155-SUM($G15155:K15155))/(OFFSET(L15155,-$D15155,0)-(L$5-$D15155-1))))</f>
        <v>0</v>
      </c>
      <c r="M15155" s="293">
        <f ca="1">IF(OFFSET(M15155,-$D15155,0)="n/a","n/a",IF(M$5&gt;OFFSET(M15155,-$D15155,0)+$D15155,$E15155-SUM($G15155:L15155),($E15155-SUM($G15155:L15155))/(OFFSET(M15155,-$D15155,0)-(M$5-$D15155-1))))</f>
        <v>0</v>
      </c>
      <c r="N15155" s="293">
        <f ca="1">IF(OFFSET(N15155,-$D15155,0)="n/a","n/a",IF(N$5&gt;OFFSET(N15155,-$D15155,0)+$D15155,$E15155-SUM($G15155:M15155),($E15155-SUM($G15155:M15155))/(OFFSET(N15155,-$D15155,0)-(N$5-$D15155-1))))</f>
        <v>0</v>
      </c>
    </row>
    <row r="15156" spans="1:14" s="369" customFormat="1" ht="12.75" hidden="1" customHeight="1" outlineLevel="2" x14ac:dyDescent="0.25">
      <c r="A15156" s="3"/>
      <c r="B15156" s="3"/>
      <c r="C15156" s="392"/>
      <c r="D15156" s="3">
        <v>3</v>
      </c>
      <c r="E15156" s="290">
        <f ca="1"/>
        <v>0</v>
      </c>
      <c r="F15156" s="291"/>
      <c r="G15156" s="294"/>
      <c r="H15156" s="294"/>
      <c r="I15156" s="292"/>
      <c r="J15156" s="293">
        <f ca="1">IF(OFFSET(J15156,-$D15156,0)="n/a","n/a",IF(J$5&gt;OFFSET(J15156,-$D15156,0)+$D15156,$E15156-SUM($G15156:I15156),($E15156-SUM($G15156:I15156))/(OFFSET(J15156,-$D15156,0)-(J$5-$D15156-1))))</f>
        <v>0</v>
      </c>
      <c r="K15156" s="293">
        <f ca="1">IF(OFFSET(K15156,-$D15156,0)="n/a","n/a",IF(K$5&gt;OFFSET(K15156,-$D15156,0)+$D15156,$E15156-SUM($G15156:J15156),($E15156-SUM($G15156:J15156))/(OFFSET(K15156,-$D15156,0)-(K$5-$D15156-1))))</f>
        <v>0</v>
      </c>
      <c r="L15156" s="293">
        <f ca="1">IF(OFFSET(L15156,-$D15156,0)="n/a","n/a",IF(L$5&gt;OFFSET(L15156,-$D15156,0)+$D15156,$E15156-SUM($G15156:K15156),($E15156-SUM($G15156:K15156))/(OFFSET(L15156,-$D15156,0)-(L$5-$D15156-1))))</f>
        <v>0</v>
      </c>
      <c r="M15156" s="293">
        <f ca="1">IF(OFFSET(M15156,-$D15156,0)="n/a","n/a",IF(M$5&gt;OFFSET(M15156,-$D15156,0)+$D15156,$E15156-SUM($G15156:L15156),($E15156-SUM($G15156:L15156))/(OFFSET(M15156,-$D15156,0)-(M$5-$D15156-1))))</f>
        <v>0</v>
      </c>
      <c r="N15156" s="293">
        <f ca="1">IF(OFFSET(N15156,-$D15156,0)="n/a","n/a",IF(N$5&gt;OFFSET(N15156,-$D15156,0)+$D15156,$E15156-SUM($G15156:M15156),($E15156-SUM($G15156:M15156))/(OFFSET(N15156,-$D15156,0)-(N$5-$D15156-1))))</f>
        <v>0</v>
      </c>
    </row>
    <row r="15157" spans="1:14" s="369" customFormat="1" ht="12.75" hidden="1" customHeight="1" outlineLevel="2" x14ac:dyDescent="0.25">
      <c r="A15157" s="3"/>
      <c r="B15157" s="3"/>
      <c r="C15157" s="392"/>
      <c r="D15157" s="3">
        <v>4</v>
      </c>
      <c r="E15157" s="290">
        <f ca="1"/>
        <v>0</v>
      </c>
      <c r="F15157" s="291"/>
      <c r="G15157" s="294"/>
      <c r="H15157" s="294"/>
      <c r="I15157" s="294"/>
      <c r="J15157" s="292"/>
      <c r="K15157" s="293">
        <f ca="1">IF(OFFSET(K15157,-$D15157,0)="n/a","n/a",IF(K$5&gt;OFFSET(K15157,-$D15157,0)+$D15157,$E15157-SUM($G15157:J15157),($E15157-SUM($G15157:J15157))/(OFFSET(K15157,-$D15157,0)-(K$5-$D15157-1))))</f>
        <v>0</v>
      </c>
      <c r="L15157" s="293">
        <f ca="1">IF(OFFSET(L15157,-$D15157,0)="n/a","n/a",IF(L$5&gt;OFFSET(L15157,-$D15157,0)+$D15157,$E15157-SUM($G15157:K15157),($E15157-SUM($G15157:K15157))/(OFFSET(L15157,-$D15157,0)-(L$5-$D15157-1))))</f>
        <v>0</v>
      </c>
      <c r="M15157" s="293">
        <f ca="1">IF(OFFSET(M15157,-$D15157,0)="n/a","n/a",IF(M$5&gt;OFFSET(M15157,-$D15157,0)+$D15157,$E15157-SUM($G15157:L15157),($E15157-SUM($G15157:L15157))/(OFFSET(M15157,-$D15157,0)-(M$5-$D15157-1))))</f>
        <v>0</v>
      </c>
      <c r="N15157" s="293">
        <f ca="1">IF(OFFSET(N15157,-$D15157,0)="n/a","n/a",IF(N$5&gt;OFFSET(N15157,-$D15157,0)+$D15157,$E15157-SUM($G15157:M15157),($E15157-SUM($G15157:M15157))/(OFFSET(N15157,-$D15157,0)-(N$5-$D15157-1))))</f>
        <v>0</v>
      </c>
    </row>
    <row r="15158" spans="1:14" s="369" customFormat="1" ht="12.75" hidden="1" customHeight="1" outlineLevel="2" x14ac:dyDescent="0.25">
      <c r="A15158" s="3"/>
      <c r="B15158" s="3"/>
      <c r="C15158" s="392"/>
      <c r="D15158" s="3">
        <v>5</v>
      </c>
      <c r="E15158" s="290">
        <f ca="1"/>
        <v>0</v>
      </c>
      <c r="F15158" s="291"/>
      <c r="G15158" s="294"/>
      <c r="H15158" s="294"/>
      <c r="I15158" s="294"/>
      <c r="J15158" s="294"/>
      <c r="K15158" s="292"/>
      <c r="L15158" s="293">
        <f ca="1">IF(OFFSET(L15158,-$D15158,0)="n/a","n/a",IF(L$5&gt;OFFSET(L15158,-$D15158,0)+$D15158,$E15158-SUM($G15158:K15158),($E15158-SUM($G15158:K15158))/(OFFSET(L15158,-$D15158,0)-(L$5-$D15158-1))))</f>
        <v>0</v>
      </c>
      <c r="M15158" s="293">
        <f ca="1">IF(OFFSET(M15158,-$D15158,0)="n/a","n/a",IF(M$5&gt;OFFSET(M15158,-$D15158,0)+$D15158,$E15158-SUM($G15158:L15158),($E15158-SUM($G15158:L15158))/(OFFSET(M15158,-$D15158,0)-(M$5-$D15158-1))))</f>
        <v>0</v>
      </c>
      <c r="N15158" s="293">
        <f ca="1">IF(OFFSET(N15158,-$D15158,0)="n/a","n/a",IF(N$5&gt;OFFSET(N15158,-$D15158,0)+$D15158,$E15158-SUM($G15158:M15158),($E15158-SUM($G15158:M15158))/(OFFSET(N15158,-$D15158,0)-(N$5-$D15158-1))))</f>
        <v>0</v>
      </c>
    </row>
    <row r="15159" spans="1:14" s="369" customFormat="1" ht="12.75" hidden="1" customHeight="1" outlineLevel="2" x14ac:dyDescent="0.25">
      <c r="A15159" s="3"/>
      <c r="B15159" s="3"/>
      <c r="C15159" s="392"/>
      <c r="D15159" s="3">
        <v>6</v>
      </c>
      <c r="E15159" s="290">
        <f ca="1"/>
        <v>0</v>
      </c>
      <c r="F15159" s="291"/>
      <c r="G15159" s="294"/>
      <c r="H15159" s="294"/>
      <c r="I15159" s="294"/>
      <c r="J15159" s="294"/>
      <c r="K15159" s="294"/>
      <c r="L15159" s="292"/>
      <c r="M15159" s="293">
        <f ca="1">IF(OFFSET(M15159,-$D15159,0)="n/a","n/a",IF(M$5&gt;OFFSET(M15159,-$D15159,0)+$D15159,$E15159-SUM($G15159:L15159),($E15159-SUM($G15159:L15159))/(OFFSET(M15159,-$D15159,0)-(M$5-$D15159-1))))</f>
        <v>0</v>
      </c>
      <c r="N15159" s="293">
        <f ca="1">IF(OFFSET(N15159,-$D15159,0)="n/a","n/a",IF(N$5&gt;OFFSET(N15159,-$D15159,0)+$D15159,$E15159-SUM($G15159:M15159),($E15159-SUM($G15159:M15159))/(OFFSET(N15159,-$D15159,0)-(N$5-$D15159-1))))</f>
        <v>0</v>
      </c>
    </row>
    <row r="15160" spans="1:14" s="369" customFormat="1" ht="12.75" hidden="1" customHeight="1" outlineLevel="2" x14ac:dyDescent="0.25">
      <c r="A15160" s="3"/>
      <c r="B15160" s="3"/>
      <c r="C15160" s="392"/>
      <c r="D15160" s="3">
        <v>7</v>
      </c>
      <c r="E15160" s="290">
        <f ca="1"/>
        <v>0</v>
      </c>
      <c r="F15160" s="291"/>
      <c r="G15160" s="294"/>
      <c r="H15160" s="294"/>
      <c r="I15160" s="294"/>
      <c r="J15160" s="294"/>
      <c r="K15160" s="294"/>
      <c r="L15160" s="294"/>
      <c r="M15160" s="292"/>
      <c r="N15160" s="293">
        <f ca="1">IF(OFFSET(N15160,-$D15160,0)="n/a","n/a",IF(N$5&gt;OFFSET(N15160,-$D15160,0)+$D15160,$E15160-SUM($G15160:M15160),($E15160-SUM($G15160:M15160))/(OFFSET(N15160,-$D15160,0)-(N$5-$D15160-1))))</f>
        <v>0</v>
      </c>
    </row>
    <row r="15161" spans="1:14" s="369" customFormat="1" ht="12.75" hidden="1" customHeight="1" outlineLevel="2" x14ac:dyDescent="0.25">
      <c r="A15161" s="3"/>
      <c r="B15161" s="3"/>
      <c r="C15161" s="392"/>
      <c r="D15161" s="3">
        <v>8</v>
      </c>
      <c r="E15161" s="290">
        <f ca="1"/>
        <v>0</v>
      </c>
      <c r="F15161" s="291"/>
      <c r="G15161" s="294"/>
      <c r="H15161" s="294"/>
      <c r="I15161" s="294"/>
      <c r="J15161" s="294"/>
      <c r="K15161" s="294"/>
      <c r="L15161" s="294"/>
      <c r="M15161" s="294"/>
      <c r="N15161" s="292"/>
    </row>
    <row r="15162" spans="1:14" s="369" customFormat="1" ht="12.75" hidden="1" customHeight="1" outlineLevel="2" x14ac:dyDescent="0.25">
      <c r="A15162" s="3"/>
      <c r="B15162" s="3"/>
      <c r="C15162" s="392"/>
      <c r="D15162" s="3">
        <v>9</v>
      </c>
      <c r="E15162" s="290" t="e">
        <f ca="1"/>
        <v>#N/A</v>
      </c>
      <c r="F15162" s="291"/>
      <c r="G15162" s="294"/>
      <c r="H15162" s="294"/>
      <c r="I15162" s="294"/>
      <c r="J15162" s="294"/>
      <c r="K15162" s="294"/>
      <c r="L15162" s="294"/>
      <c r="M15162" s="294"/>
      <c r="N15162" s="294"/>
    </row>
    <row r="15163" spans="1:14" s="369" customFormat="1" ht="12.75" hidden="1" customHeight="1" outlineLevel="2" x14ac:dyDescent="0.25">
      <c r="A15163" s="3"/>
      <c r="B15163" s="3"/>
      <c r="C15163" s="392"/>
      <c r="D15163" s="3">
        <v>10</v>
      </c>
      <c r="E15163" s="290" t="e">
        <f ca="1"/>
        <v>#N/A</v>
      </c>
      <c r="F15163" s="291"/>
      <c r="G15163" s="294"/>
      <c r="H15163" s="294"/>
      <c r="I15163" s="294"/>
      <c r="J15163" s="294"/>
      <c r="K15163" s="294"/>
      <c r="L15163" s="294"/>
      <c r="M15163" s="294"/>
      <c r="N15163" s="294"/>
    </row>
    <row r="15164" spans="1:14" s="369" customFormat="1" ht="12.75" hidden="1" customHeight="1" outlineLevel="2" x14ac:dyDescent="0.25">
      <c r="A15164" s="3"/>
      <c r="B15164" s="3"/>
      <c r="C15164" s="392"/>
      <c r="D15164" s="3">
        <v>11</v>
      </c>
      <c r="E15164" s="290" t="e">
        <f ca="1"/>
        <v>#N/A</v>
      </c>
      <c r="F15164" s="291"/>
      <c r="G15164" s="294"/>
      <c r="H15164" s="294"/>
      <c r="I15164" s="294"/>
      <c r="J15164" s="294"/>
      <c r="K15164" s="294"/>
      <c r="L15164" s="294"/>
      <c r="M15164" s="294"/>
      <c r="N15164" s="294"/>
    </row>
    <row r="15165" spans="1:14" s="369" customFormat="1" ht="12.75" hidden="1" customHeight="1" outlineLevel="2" x14ac:dyDescent="0.25">
      <c r="A15165" s="3"/>
      <c r="B15165" s="3"/>
      <c r="C15165" s="392"/>
      <c r="D15165" s="3">
        <v>12</v>
      </c>
      <c r="E15165" s="290" t="e">
        <f ca="1"/>
        <v>#N/A</v>
      </c>
      <c r="F15165" s="291"/>
      <c r="G15165" s="294"/>
      <c r="H15165" s="294"/>
      <c r="I15165" s="294"/>
      <c r="J15165" s="294"/>
      <c r="K15165" s="294"/>
      <c r="L15165" s="294"/>
      <c r="M15165" s="294"/>
      <c r="N15165" s="294"/>
    </row>
    <row r="15166" spans="1:14" s="369" customFormat="1" ht="12.75" hidden="1" customHeight="1" outlineLevel="2" x14ac:dyDescent="0.25">
      <c r="A15166" s="3"/>
      <c r="B15166" s="3"/>
      <c r="C15166" s="392"/>
      <c r="D15166" s="3">
        <v>13</v>
      </c>
      <c r="E15166" s="290" t="e">
        <f ca="1"/>
        <v>#N/A</v>
      </c>
      <c r="F15166" s="291"/>
      <c r="G15166" s="294"/>
      <c r="H15166" s="294"/>
      <c r="I15166" s="294"/>
      <c r="J15166" s="294"/>
      <c r="K15166" s="294"/>
      <c r="L15166" s="294"/>
      <c r="M15166" s="294"/>
      <c r="N15166" s="294"/>
    </row>
    <row r="15167" spans="1:14" s="369" customFormat="1" ht="12.75" hidden="1" customHeight="1" outlineLevel="2" x14ac:dyDescent="0.25">
      <c r="A15167" s="3"/>
      <c r="B15167" s="3"/>
      <c r="C15167" s="392"/>
      <c r="D15167" s="3">
        <v>14</v>
      </c>
      <c r="E15167" s="290" t="e">
        <f ca="1"/>
        <v>#N/A</v>
      </c>
      <c r="F15167" s="291"/>
      <c r="G15167" s="294"/>
      <c r="H15167" s="294"/>
      <c r="I15167" s="294"/>
      <c r="J15167" s="294"/>
      <c r="K15167" s="294"/>
      <c r="L15167" s="294"/>
      <c r="M15167" s="294"/>
      <c r="N15167" s="294"/>
    </row>
    <row r="15168" spans="1:14" s="369" customFormat="1" ht="12.75" hidden="1" customHeight="1" outlineLevel="2" x14ac:dyDescent="0.25">
      <c r="A15168" s="3"/>
      <c r="B15168" s="3"/>
      <c r="C15168" s="392"/>
      <c r="D15168" s="3">
        <v>15</v>
      </c>
      <c r="E15168" s="290" t="e">
        <f ca="1"/>
        <v>#N/A</v>
      </c>
      <c r="F15168" s="291"/>
      <c r="G15168" s="294"/>
      <c r="H15168" s="294"/>
      <c r="I15168" s="294"/>
      <c r="J15168" s="294"/>
      <c r="K15168" s="294"/>
      <c r="L15168" s="294"/>
      <c r="M15168" s="294"/>
      <c r="N15168" s="294"/>
    </row>
    <row r="15169" spans="1:14" s="369" customFormat="1" ht="12.75" hidden="1" customHeight="1" outlineLevel="1" x14ac:dyDescent="0.25">
      <c r="A15169" s="3"/>
      <c r="B15169" s="145" t="str">
        <f ca="1">B15152</f>
        <v>Asset Type 286</v>
      </c>
      <c r="C15169" s="145" t="str">
        <f ca="1">C15152</f>
        <v>Description - Asset Type 286</v>
      </c>
      <c r="D15169" s="3"/>
      <c r="E15169" s="3"/>
      <c r="F15169" s="106" t="s">
        <v>47</v>
      </c>
      <c r="G15169" s="296">
        <f t="shared" ref="G15169:N15169" si="1572">SUM(G15154:G15168)</f>
        <v>0</v>
      </c>
      <c r="H15169" s="296">
        <f t="shared" ca="1" si="1572"/>
        <v>0</v>
      </c>
      <c r="I15169" s="296">
        <f t="shared" ca="1" si="1572"/>
        <v>0</v>
      </c>
      <c r="J15169" s="296">
        <f t="shared" ca="1" si="1572"/>
        <v>0</v>
      </c>
      <c r="K15169" s="296">
        <f t="shared" ca="1" si="1572"/>
        <v>0</v>
      </c>
      <c r="L15169" s="296">
        <f t="shared" ca="1" si="1572"/>
        <v>0</v>
      </c>
      <c r="M15169" s="296">
        <f t="shared" ca="1" si="1572"/>
        <v>0</v>
      </c>
      <c r="N15169" s="296">
        <f t="shared" ca="1" si="1572"/>
        <v>0</v>
      </c>
    </row>
    <row r="15170" spans="1:14" s="369" customFormat="1" ht="12.75" hidden="1" customHeight="1" outlineLevel="2" x14ac:dyDescent="0.25">
      <c r="A15170" s="217">
        <f>A15152+1</f>
        <v>287</v>
      </c>
      <c r="B15170" s="22" t="str">
        <f ca="1">OFFSET($B$516,$A15170-1,0)</f>
        <v>Asset Type 287</v>
      </c>
      <c r="C15170" s="22" t="str">
        <f ca="1">OFFSET($C$516,$A15170-1,0)</f>
        <v>Description - Asset Type 287</v>
      </c>
      <c r="D15170" s="3"/>
      <c r="E15170" s="109"/>
      <c r="F15170" s="108" t="s">
        <v>46</v>
      </c>
      <c r="G15170" s="295">
        <f t="shared" ref="G15170:N15170" ca="1" si="1573">VLOOKUP($B15170,$B$516:$N$1015,5+G$5,FALSE)</f>
        <v>0</v>
      </c>
      <c r="H15170" s="295">
        <f t="shared" ca="1" si="1573"/>
        <v>0</v>
      </c>
      <c r="I15170" s="295">
        <f t="shared" ca="1" si="1573"/>
        <v>0</v>
      </c>
      <c r="J15170" s="295">
        <f t="shared" ca="1" si="1573"/>
        <v>0</v>
      </c>
      <c r="K15170" s="295">
        <f t="shared" ca="1" si="1573"/>
        <v>0</v>
      </c>
      <c r="L15170" s="295">
        <f t="shared" ca="1" si="1573"/>
        <v>0</v>
      </c>
      <c r="M15170" s="295">
        <f t="shared" ca="1" si="1573"/>
        <v>0</v>
      </c>
      <c r="N15170" s="295">
        <f t="shared" ca="1" si="1573"/>
        <v>0</v>
      </c>
    </row>
    <row r="15171" spans="1:14" s="369" customFormat="1" ht="12.75" hidden="1" customHeight="1" outlineLevel="2" x14ac:dyDescent="0.25">
      <c r="A15171" s="3"/>
      <c r="B15171" s="3"/>
      <c r="C15171" s="21"/>
      <c r="D15171" s="3"/>
      <c r="E15171" s="107"/>
      <c r="F15171" s="106" t="s">
        <v>80</v>
      </c>
      <c r="G15171" s="111">
        <f ca="1">VLOOKUP($B15170,'Input Sheet'!$B$515:$N$1014,5+G$5,FALSE)</f>
        <v>0</v>
      </c>
      <c r="H15171" s="111">
        <f ca="1">VLOOKUP($B15170,'Input Sheet'!$B$515:$N$1014,5+H$5,FALSE)</f>
        <v>0</v>
      </c>
      <c r="I15171" s="111">
        <f ca="1">VLOOKUP($B15170,'Input Sheet'!$B$515:$N$1014,5+I$5,FALSE)</f>
        <v>0</v>
      </c>
      <c r="J15171" s="111">
        <f ca="1">VLOOKUP($B15170,'Input Sheet'!$B$515:$N$1014,5+J$5,FALSE)</f>
        <v>0</v>
      </c>
      <c r="K15171" s="111">
        <f ca="1">VLOOKUP($B15170,'Input Sheet'!$B$515:$N$1014,5+K$5,FALSE)</f>
        <v>0</v>
      </c>
      <c r="L15171" s="111">
        <f ca="1">VLOOKUP($B15170,'Input Sheet'!$B$515:$N$1014,5+L$5,FALSE)</f>
        <v>0</v>
      </c>
      <c r="M15171" s="111">
        <f ca="1">VLOOKUP($B15170,'Input Sheet'!$B$515:$N$1014,5+M$5,FALSE)</f>
        <v>0</v>
      </c>
      <c r="N15171" s="111">
        <f ca="1">VLOOKUP($B15170,'Input Sheet'!$B$515:$N$1014,5+N$5,FALSE)</f>
        <v>0</v>
      </c>
    </row>
    <row r="15172" spans="1:14" s="369" customFormat="1" ht="12.75" hidden="1" customHeight="1" outlineLevel="2" x14ac:dyDescent="0.25">
      <c r="A15172" s="3"/>
      <c r="B15172" s="3"/>
      <c r="C15172" s="3"/>
      <c r="D15172" s="3">
        <v>1</v>
      </c>
      <c r="E15172" s="290">
        <f t="array" aca="1" ref="E15172:E15186" ca="1">TRANSPOSE(G15170:N15170)</f>
        <v>0</v>
      </c>
      <c r="F15172" s="291"/>
      <c r="G15172" s="292"/>
      <c r="H15172" s="293">
        <f ca="1">IF(OFFSET(H15172,-$D15172,0)="n/a","n/a",IF(H$5&gt;OFFSET(H15172,-$D15172,0)+$D15172,$E15172-SUM($G15172:G15172),($E15172-SUM($G15172:G15172))/(OFFSET(H15172,-$D15172,0)-(H$5-$D15172-1))))</f>
        <v>0</v>
      </c>
      <c r="I15172" s="293">
        <f ca="1">IF(OFFSET(I15172,-$D15172,0)="n/a","n/a",IF(I$5&gt;OFFSET(I15172,-$D15172,0)+$D15172,$E15172-SUM($G15172:H15172),($E15172-SUM($G15172:H15172))/(OFFSET(I15172,-$D15172,0)-(I$5-$D15172-1))))</f>
        <v>0</v>
      </c>
      <c r="J15172" s="293">
        <f ca="1">IF(OFFSET(J15172,-$D15172,0)="n/a","n/a",IF(J$5&gt;OFFSET(J15172,-$D15172,0)+$D15172,$E15172-SUM($G15172:I15172),($E15172-SUM($G15172:I15172))/(OFFSET(J15172,-$D15172,0)-(J$5-$D15172-1))))</f>
        <v>0</v>
      </c>
      <c r="K15172" s="293">
        <f ca="1">IF(OFFSET(K15172,-$D15172,0)="n/a","n/a",IF(K$5&gt;OFFSET(K15172,-$D15172,0)+$D15172,$E15172-SUM($G15172:J15172),($E15172-SUM($G15172:J15172))/(OFFSET(K15172,-$D15172,0)-(K$5-$D15172-1))))</f>
        <v>0</v>
      </c>
      <c r="L15172" s="293">
        <f ca="1">IF(OFFSET(L15172,-$D15172,0)="n/a","n/a",IF(L$5&gt;OFFSET(L15172,-$D15172,0)+$D15172,$E15172-SUM($G15172:K15172),($E15172-SUM($G15172:K15172))/(OFFSET(L15172,-$D15172,0)-(L$5-$D15172-1))))</f>
        <v>0</v>
      </c>
      <c r="M15172" s="293">
        <f ca="1">IF(OFFSET(M15172,-$D15172,0)="n/a","n/a",IF(M$5&gt;OFFSET(M15172,-$D15172,0)+$D15172,$E15172-SUM($G15172:L15172),($E15172-SUM($G15172:L15172))/(OFFSET(M15172,-$D15172,0)-(M$5-$D15172-1))))</f>
        <v>0</v>
      </c>
      <c r="N15172" s="293">
        <f ca="1">IF(OFFSET(N15172,-$D15172,0)="n/a","n/a",IF(N$5&gt;OFFSET(N15172,-$D15172,0)+$D15172,$E15172-SUM($G15172:M15172),($E15172-SUM($G15172:M15172))/(OFFSET(N15172,-$D15172,0)-(N$5-$D15172-1))))</f>
        <v>0</v>
      </c>
    </row>
    <row r="15173" spans="1:14" s="369" customFormat="1" ht="12.75" hidden="1" customHeight="1" outlineLevel="2" x14ac:dyDescent="0.25">
      <c r="A15173" s="3"/>
      <c r="B15173" s="3"/>
      <c r="C15173" s="392" t="s">
        <v>48</v>
      </c>
      <c r="D15173" s="3">
        <v>2</v>
      </c>
      <c r="E15173" s="290">
        <f ca="1"/>
        <v>0</v>
      </c>
      <c r="F15173" s="291"/>
      <c r="G15173" s="294"/>
      <c r="H15173" s="292"/>
      <c r="I15173" s="293">
        <f ca="1">IF(OFFSET(I15173,-$D15173,0)="n/a","n/a",IF(I$5&gt;OFFSET(I15173,-$D15173,0)+$D15173,$E15173-SUM($G15173:H15173),($E15173-SUM($G15173:H15173))/(OFFSET(I15173,-$D15173,0)-(I$5-$D15173-1))))</f>
        <v>0</v>
      </c>
      <c r="J15173" s="293">
        <f ca="1">IF(OFFSET(J15173,-$D15173,0)="n/a","n/a",IF(J$5&gt;OFFSET(J15173,-$D15173,0)+$D15173,$E15173-SUM($G15173:I15173),($E15173-SUM($G15173:I15173))/(OFFSET(J15173,-$D15173,0)-(J$5-$D15173-1))))</f>
        <v>0</v>
      </c>
      <c r="K15173" s="293">
        <f ca="1">IF(OFFSET(K15173,-$D15173,0)="n/a","n/a",IF(K$5&gt;OFFSET(K15173,-$D15173,0)+$D15173,$E15173-SUM($G15173:J15173),($E15173-SUM($G15173:J15173))/(OFFSET(K15173,-$D15173,0)-(K$5-$D15173-1))))</f>
        <v>0</v>
      </c>
      <c r="L15173" s="293">
        <f ca="1">IF(OFFSET(L15173,-$D15173,0)="n/a","n/a",IF(L$5&gt;OFFSET(L15173,-$D15173,0)+$D15173,$E15173-SUM($G15173:K15173),($E15173-SUM($G15173:K15173))/(OFFSET(L15173,-$D15173,0)-(L$5-$D15173-1))))</f>
        <v>0</v>
      </c>
      <c r="M15173" s="293">
        <f ca="1">IF(OFFSET(M15173,-$D15173,0)="n/a","n/a",IF(M$5&gt;OFFSET(M15173,-$D15173,0)+$D15173,$E15173-SUM($G15173:L15173),($E15173-SUM($G15173:L15173))/(OFFSET(M15173,-$D15173,0)-(M$5-$D15173-1))))</f>
        <v>0</v>
      </c>
      <c r="N15173" s="293">
        <f ca="1">IF(OFFSET(N15173,-$D15173,0)="n/a","n/a",IF(N$5&gt;OFFSET(N15173,-$D15173,0)+$D15173,$E15173-SUM($G15173:M15173),($E15173-SUM($G15173:M15173))/(OFFSET(N15173,-$D15173,0)-(N$5-$D15173-1))))</f>
        <v>0</v>
      </c>
    </row>
    <row r="15174" spans="1:14" s="369" customFormat="1" ht="12.75" hidden="1" customHeight="1" outlineLevel="2" x14ac:dyDescent="0.25">
      <c r="A15174" s="3"/>
      <c r="B15174" s="3"/>
      <c r="C15174" s="392"/>
      <c r="D15174" s="3">
        <v>3</v>
      </c>
      <c r="E15174" s="290">
        <f ca="1"/>
        <v>0</v>
      </c>
      <c r="F15174" s="291"/>
      <c r="G15174" s="294"/>
      <c r="H15174" s="294"/>
      <c r="I15174" s="292"/>
      <c r="J15174" s="293">
        <f ca="1">IF(OFFSET(J15174,-$D15174,0)="n/a","n/a",IF(J$5&gt;OFFSET(J15174,-$D15174,0)+$D15174,$E15174-SUM($G15174:I15174),($E15174-SUM($G15174:I15174))/(OFFSET(J15174,-$D15174,0)-(J$5-$D15174-1))))</f>
        <v>0</v>
      </c>
      <c r="K15174" s="293">
        <f ca="1">IF(OFFSET(K15174,-$D15174,0)="n/a","n/a",IF(K$5&gt;OFFSET(K15174,-$D15174,0)+$D15174,$E15174-SUM($G15174:J15174),($E15174-SUM($G15174:J15174))/(OFFSET(K15174,-$D15174,0)-(K$5-$D15174-1))))</f>
        <v>0</v>
      </c>
      <c r="L15174" s="293">
        <f ca="1">IF(OFFSET(L15174,-$D15174,0)="n/a","n/a",IF(L$5&gt;OFFSET(L15174,-$D15174,0)+$D15174,$E15174-SUM($G15174:K15174),($E15174-SUM($G15174:K15174))/(OFFSET(L15174,-$D15174,0)-(L$5-$D15174-1))))</f>
        <v>0</v>
      </c>
      <c r="M15174" s="293">
        <f ca="1">IF(OFFSET(M15174,-$D15174,0)="n/a","n/a",IF(M$5&gt;OFFSET(M15174,-$D15174,0)+$D15174,$E15174-SUM($G15174:L15174),($E15174-SUM($G15174:L15174))/(OFFSET(M15174,-$D15174,0)-(M$5-$D15174-1))))</f>
        <v>0</v>
      </c>
      <c r="N15174" s="293">
        <f ca="1">IF(OFFSET(N15174,-$D15174,0)="n/a","n/a",IF(N$5&gt;OFFSET(N15174,-$D15174,0)+$D15174,$E15174-SUM($G15174:M15174),($E15174-SUM($G15174:M15174))/(OFFSET(N15174,-$D15174,0)-(N$5-$D15174-1))))</f>
        <v>0</v>
      </c>
    </row>
    <row r="15175" spans="1:14" s="369" customFormat="1" ht="12.75" hidden="1" customHeight="1" outlineLevel="2" x14ac:dyDescent="0.25">
      <c r="A15175" s="3"/>
      <c r="B15175" s="3"/>
      <c r="C15175" s="392"/>
      <c r="D15175" s="3">
        <v>4</v>
      </c>
      <c r="E15175" s="290">
        <f ca="1"/>
        <v>0</v>
      </c>
      <c r="F15175" s="291"/>
      <c r="G15175" s="294"/>
      <c r="H15175" s="294"/>
      <c r="I15175" s="294"/>
      <c r="J15175" s="292"/>
      <c r="K15175" s="293">
        <f ca="1">IF(OFFSET(K15175,-$D15175,0)="n/a","n/a",IF(K$5&gt;OFFSET(K15175,-$D15175,0)+$D15175,$E15175-SUM($G15175:J15175),($E15175-SUM($G15175:J15175))/(OFFSET(K15175,-$D15175,0)-(K$5-$D15175-1))))</f>
        <v>0</v>
      </c>
      <c r="L15175" s="293">
        <f ca="1">IF(OFFSET(L15175,-$D15175,0)="n/a","n/a",IF(L$5&gt;OFFSET(L15175,-$D15175,0)+$D15175,$E15175-SUM($G15175:K15175),($E15175-SUM($G15175:K15175))/(OFFSET(L15175,-$D15175,0)-(L$5-$D15175-1))))</f>
        <v>0</v>
      </c>
      <c r="M15175" s="293">
        <f ca="1">IF(OFFSET(M15175,-$D15175,0)="n/a","n/a",IF(M$5&gt;OFFSET(M15175,-$D15175,0)+$D15175,$E15175-SUM($G15175:L15175),($E15175-SUM($G15175:L15175))/(OFFSET(M15175,-$D15175,0)-(M$5-$D15175-1))))</f>
        <v>0</v>
      </c>
      <c r="N15175" s="293">
        <f ca="1">IF(OFFSET(N15175,-$D15175,0)="n/a","n/a",IF(N$5&gt;OFFSET(N15175,-$D15175,0)+$D15175,$E15175-SUM($G15175:M15175),($E15175-SUM($G15175:M15175))/(OFFSET(N15175,-$D15175,0)-(N$5-$D15175-1))))</f>
        <v>0</v>
      </c>
    </row>
    <row r="15176" spans="1:14" s="369" customFormat="1" ht="12.75" hidden="1" customHeight="1" outlineLevel="2" x14ac:dyDescent="0.25">
      <c r="A15176" s="3"/>
      <c r="B15176" s="3"/>
      <c r="C15176" s="392"/>
      <c r="D15176" s="3">
        <v>5</v>
      </c>
      <c r="E15176" s="290">
        <f ca="1"/>
        <v>0</v>
      </c>
      <c r="F15176" s="291"/>
      <c r="G15176" s="294"/>
      <c r="H15176" s="294"/>
      <c r="I15176" s="294"/>
      <c r="J15176" s="294"/>
      <c r="K15176" s="292"/>
      <c r="L15176" s="293">
        <f ca="1">IF(OFFSET(L15176,-$D15176,0)="n/a","n/a",IF(L$5&gt;OFFSET(L15176,-$D15176,0)+$D15176,$E15176-SUM($G15176:K15176),($E15176-SUM($G15176:K15176))/(OFFSET(L15176,-$D15176,0)-(L$5-$D15176-1))))</f>
        <v>0</v>
      </c>
      <c r="M15176" s="293">
        <f ca="1">IF(OFFSET(M15176,-$D15176,0)="n/a","n/a",IF(M$5&gt;OFFSET(M15176,-$D15176,0)+$D15176,$E15176-SUM($G15176:L15176),($E15176-SUM($G15176:L15176))/(OFFSET(M15176,-$D15176,0)-(M$5-$D15176-1))))</f>
        <v>0</v>
      </c>
      <c r="N15176" s="293">
        <f ca="1">IF(OFFSET(N15176,-$D15176,0)="n/a","n/a",IF(N$5&gt;OFFSET(N15176,-$D15176,0)+$D15176,$E15176-SUM($G15176:M15176),($E15176-SUM($G15176:M15176))/(OFFSET(N15176,-$D15176,0)-(N$5-$D15176-1))))</f>
        <v>0</v>
      </c>
    </row>
    <row r="15177" spans="1:14" s="369" customFormat="1" ht="12.75" hidden="1" customHeight="1" outlineLevel="2" x14ac:dyDescent="0.25">
      <c r="A15177" s="3"/>
      <c r="B15177" s="3"/>
      <c r="C15177" s="392"/>
      <c r="D15177" s="3">
        <v>6</v>
      </c>
      <c r="E15177" s="290">
        <f ca="1"/>
        <v>0</v>
      </c>
      <c r="F15177" s="291"/>
      <c r="G15177" s="294"/>
      <c r="H15177" s="294"/>
      <c r="I15177" s="294"/>
      <c r="J15177" s="294"/>
      <c r="K15177" s="294"/>
      <c r="L15177" s="292"/>
      <c r="M15177" s="293">
        <f ca="1">IF(OFFSET(M15177,-$D15177,0)="n/a","n/a",IF(M$5&gt;OFFSET(M15177,-$D15177,0)+$D15177,$E15177-SUM($G15177:L15177),($E15177-SUM($G15177:L15177))/(OFFSET(M15177,-$D15177,0)-(M$5-$D15177-1))))</f>
        <v>0</v>
      </c>
      <c r="N15177" s="293">
        <f ca="1">IF(OFFSET(N15177,-$D15177,0)="n/a","n/a",IF(N$5&gt;OFFSET(N15177,-$D15177,0)+$D15177,$E15177-SUM($G15177:M15177),($E15177-SUM($G15177:M15177))/(OFFSET(N15177,-$D15177,0)-(N$5-$D15177-1))))</f>
        <v>0</v>
      </c>
    </row>
    <row r="15178" spans="1:14" s="369" customFormat="1" ht="12.75" hidden="1" customHeight="1" outlineLevel="2" x14ac:dyDescent="0.25">
      <c r="A15178" s="3"/>
      <c r="B15178" s="3"/>
      <c r="C15178" s="392"/>
      <c r="D15178" s="3">
        <v>7</v>
      </c>
      <c r="E15178" s="290">
        <f ca="1"/>
        <v>0</v>
      </c>
      <c r="F15178" s="291"/>
      <c r="G15178" s="294"/>
      <c r="H15178" s="294"/>
      <c r="I15178" s="294"/>
      <c r="J15178" s="294"/>
      <c r="K15178" s="294"/>
      <c r="L15178" s="294"/>
      <c r="M15178" s="292"/>
      <c r="N15178" s="293">
        <f ca="1">IF(OFFSET(N15178,-$D15178,0)="n/a","n/a",IF(N$5&gt;OFFSET(N15178,-$D15178,0)+$D15178,$E15178-SUM($G15178:M15178),($E15178-SUM($G15178:M15178))/(OFFSET(N15178,-$D15178,0)-(N$5-$D15178-1))))</f>
        <v>0</v>
      </c>
    </row>
    <row r="15179" spans="1:14" s="369" customFormat="1" ht="12.75" hidden="1" customHeight="1" outlineLevel="2" x14ac:dyDescent="0.25">
      <c r="A15179" s="3"/>
      <c r="B15179" s="3"/>
      <c r="C15179" s="392"/>
      <c r="D15179" s="3">
        <v>8</v>
      </c>
      <c r="E15179" s="290">
        <f ca="1"/>
        <v>0</v>
      </c>
      <c r="F15179" s="291"/>
      <c r="G15179" s="294"/>
      <c r="H15179" s="294"/>
      <c r="I15179" s="294"/>
      <c r="J15179" s="294"/>
      <c r="K15179" s="294"/>
      <c r="L15179" s="294"/>
      <c r="M15179" s="294"/>
      <c r="N15179" s="292"/>
    </row>
    <row r="15180" spans="1:14" s="369" customFormat="1" ht="12.75" hidden="1" customHeight="1" outlineLevel="2" x14ac:dyDescent="0.25">
      <c r="A15180" s="3"/>
      <c r="B15180" s="3"/>
      <c r="C15180" s="392"/>
      <c r="D15180" s="3">
        <v>9</v>
      </c>
      <c r="E15180" s="290" t="e">
        <f ca="1"/>
        <v>#N/A</v>
      </c>
      <c r="F15180" s="291"/>
      <c r="G15180" s="294"/>
      <c r="H15180" s="294"/>
      <c r="I15180" s="294"/>
      <c r="J15180" s="294"/>
      <c r="K15180" s="294"/>
      <c r="L15180" s="294"/>
      <c r="M15180" s="294"/>
      <c r="N15180" s="294"/>
    </row>
    <row r="15181" spans="1:14" s="369" customFormat="1" ht="12.75" hidden="1" customHeight="1" outlineLevel="2" x14ac:dyDescent="0.25">
      <c r="A15181" s="3"/>
      <c r="B15181" s="3"/>
      <c r="C15181" s="392"/>
      <c r="D15181" s="3">
        <v>10</v>
      </c>
      <c r="E15181" s="290" t="e">
        <f ca="1"/>
        <v>#N/A</v>
      </c>
      <c r="F15181" s="291"/>
      <c r="G15181" s="294"/>
      <c r="H15181" s="294"/>
      <c r="I15181" s="294"/>
      <c r="J15181" s="294"/>
      <c r="K15181" s="294"/>
      <c r="L15181" s="294"/>
      <c r="M15181" s="294"/>
      <c r="N15181" s="294"/>
    </row>
    <row r="15182" spans="1:14" s="369" customFormat="1" ht="12.75" hidden="1" customHeight="1" outlineLevel="2" x14ac:dyDescent="0.25">
      <c r="A15182" s="3"/>
      <c r="B15182" s="3"/>
      <c r="C15182" s="392"/>
      <c r="D15182" s="3">
        <v>11</v>
      </c>
      <c r="E15182" s="290" t="e">
        <f ca="1"/>
        <v>#N/A</v>
      </c>
      <c r="F15182" s="291"/>
      <c r="G15182" s="294"/>
      <c r="H15182" s="294"/>
      <c r="I15182" s="294"/>
      <c r="J15182" s="294"/>
      <c r="K15182" s="294"/>
      <c r="L15182" s="294"/>
      <c r="M15182" s="294"/>
      <c r="N15182" s="294"/>
    </row>
    <row r="15183" spans="1:14" s="369" customFormat="1" ht="12.75" hidden="1" customHeight="1" outlineLevel="2" x14ac:dyDescent="0.25">
      <c r="A15183" s="3"/>
      <c r="B15183" s="3"/>
      <c r="C15183" s="392"/>
      <c r="D15183" s="3">
        <v>12</v>
      </c>
      <c r="E15183" s="290" t="e">
        <f ca="1"/>
        <v>#N/A</v>
      </c>
      <c r="F15183" s="291"/>
      <c r="G15183" s="294"/>
      <c r="H15183" s="294"/>
      <c r="I15183" s="294"/>
      <c r="J15183" s="294"/>
      <c r="K15183" s="294"/>
      <c r="L15183" s="294"/>
      <c r="M15183" s="294"/>
      <c r="N15183" s="294"/>
    </row>
    <row r="15184" spans="1:14" s="369" customFormat="1" ht="12.75" hidden="1" customHeight="1" outlineLevel="2" x14ac:dyDescent="0.25">
      <c r="A15184" s="3"/>
      <c r="B15184" s="3"/>
      <c r="C15184" s="392"/>
      <c r="D15184" s="3">
        <v>13</v>
      </c>
      <c r="E15184" s="290" t="e">
        <f ca="1"/>
        <v>#N/A</v>
      </c>
      <c r="F15184" s="291"/>
      <c r="G15184" s="294"/>
      <c r="H15184" s="294"/>
      <c r="I15184" s="294"/>
      <c r="J15184" s="294"/>
      <c r="K15184" s="294"/>
      <c r="L15184" s="294"/>
      <c r="M15184" s="294"/>
      <c r="N15184" s="294"/>
    </row>
    <row r="15185" spans="1:14" s="369" customFormat="1" ht="12.75" hidden="1" customHeight="1" outlineLevel="2" x14ac:dyDescent="0.25">
      <c r="A15185" s="3"/>
      <c r="B15185" s="3"/>
      <c r="C15185" s="392"/>
      <c r="D15185" s="3">
        <v>14</v>
      </c>
      <c r="E15185" s="290" t="e">
        <f ca="1"/>
        <v>#N/A</v>
      </c>
      <c r="F15185" s="291"/>
      <c r="G15185" s="294"/>
      <c r="H15185" s="294"/>
      <c r="I15185" s="294"/>
      <c r="J15185" s="294"/>
      <c r="K15185" s="294"/>
      <c r="L15185" s="294"/>
      <c r="M15185" s="294"/>
      <c r="N15185" s="294"/>
    </row>
    <row r="15186" spans="1:14" s="369" customFormat="1" ht="12.75" hidden="1" customHeight="1" outlineLevel="2" x14ac:dyDescent="0.25">
      <c r="A15186" s="3"/>
      <c r="B15186" s="3"/>
      <c r="C15186" s="392"/>
      <c r="D15186" s="3">
        <v>15</v>
      </c>
      <c r="E15186" s="290" t="e">
        <f ca="1"/>
        <v>#N/A</v>
      </c>
      <c r="F15186" s="291"/>
      <c r="G15186" s="294"/>
      <c r="H15186" s="294"/>
      <c r="I15186" s="294"/>
      <c r="J15186" s="294"/>
      <c r="K15186" s="294"/>
      <c r="L15186" s="294"/>
      <c r="M15186" s="294"/>
      <c r="N15186" s="294"/>
    </row>
    <row r="15187" spans="1:14" s="369" customFormat="1" ht="12.75" hidden="1" customHeight="1" outlineLevel="1" x14ac:dyDescent="0.25">
      <c r="A15187" s="3"/>
      <c r="B15187" s="145" t="str">
        <f ca="1">B15170</f>
        <v>Asset Type 287</v>
      </c>
      <c r="C15187" s="145" t="str">
        <f ca="1">C15170</f>
        <v>Description - Asset Type 287</v>
      </c>
      <c r="D15187" s="3"/>
      <c r="E15187" s="3"/>
      <c r="F15187" s="106" t="s">
        <v>47</v>
      </c>
      <c r="G15187" s="296">
        <f t="shared" ref="G15187:N15187" si="1574">SUM(G15172:G15186)</f>
        <v>0</v>
      </c>
      <c r="H15187" s="296">
        <f t="shared" ca="1" si="1574"/>
        <v>0</v>
      </c>
      <c r="I15187" s="296">
        <f t="shared" ca="1" si="1574"/>
        <v>0</v>
      </c>
      <c r="J15187" s="296">
        <f t="shared" ca="1" si="1574"/>
        <v>0</v>
      </c>
      <c r="K15187" s="296">
        <f t="shared" ca="1" si="1574"/>
        <v>0</v>
      </c>
      <c r="L15187" s="296">
        <f t="shared" ca="1" si="1574"/>
        <v>0</v>
      </c>
      <c r="M15187" s="296">
        <f t="shared" ca="1" si="1574"/>
        <v>0</v>
      </c>
      <c r="N15187" s="296">
        <f t="shared" ca="1" si="1574"/>
        <v>0</v>
      </c>
    </row>
    <row r="15188" spans="1:14" s="369" customFormat="1" ht="12.75" hidden="1" customHeight="1" outlineLevel="2" x14ac:dyDescent="0.25">
      <c r="A15188" s="217">
        <f>A15170+1</f>
        <v>288</v>
      </c>
      <c r="B15188" s="22" t="str">
        <f ca="1">OFFSET($B$516,$A15188-1,0)</f>
        <v>Asset Type 288</v>
      </c>
      <c r="C15188" s="22" t="str">
        <f ca="1">OFFSET($C$516,$A15188-1,0)</f>
        <v>Description - Asset Type 288</v>
      </c>
      <c r="D15188" s="3"/>
      <c r="E15188" s="109"/>
      <c r="F15188" s="108" t="s">
        <v>46</v>
      </c>
      <c r="G15188" s="295">
        <f t="shared" ref="G15188:N15188" ca="1" si="1575">VLOOKUP($B15188,$B$516:$N$1015,5+G$5,FALSE)</f>
        <v>0</v>
      </c>
      <c r="H15188" s="295">
        <f t="shared" ca="1" si="1575"/>
        <v>0</v>
      </c>
      <c r="I15188" s="295">
        <f t="shared" ca="1" si="1575"/>
        <v>0</v>
      </c>
      <c r="J15188" s="295">
        <f t="shared" ca="1" si="1575"/>
        <v>0</v>
      </c>
      <c r="K15188" s="295">
        <f t="shared" ca="1" si="1575"/>
        <v>0</v>
      </c>
      <c r="L15188" s="295">
        <f t="shared" ca="1" si="1575"/>
        <v>0</v>
      </c>
      <c r="M15188" s="295">
        <f t="shared" ca="1" si="1575"/>
        <v>0</v>
      </c>
      <c r="N15188" s="295">
        <f t="shared" ca="1" si="1575"/>
        <v>0</v>
      </c>
    </row>
    <row r="15189" spans="1:14" s="369" customFormat="1" ht="12.75" hidden="1" customHeight="1" outlineLevel="2" x14ac:dyDescent="0.25">
      <c r="A15189" s="3"/>
      <c r="B15189" s="3"/>
      <c r="C15189" s="21"/>
      <c r="D15189" s="3"/>
      <c r="E15189" s="107"/>
      <c r="F15189" s="106" t="s">
        <v>80</v>
      </c>
      <c r="G15189" s="111">
        <f ca="1">VLOOKUP($B15188,'Input Sheet'!$B$515:$N$1014,5+G$5,FALSE)</f>
        <v>0</v>
      </c>
      <c r="H15189" s="111">
        <f ca="1">VLOOKUP($B15188,'Input Sheet'!$B$515:$N$1014,5+H$5,FALSE)</f>
        <v>0</v>
      </c>
      <c r="I15189" s="111">
        <f ca="1">VLOOKUP($B15188,'Input Sheet'!$B$515:$N$1014,5+I$5,FALSE)</f>
        <v>0</v>
      </c>
      <c r="J15189" s="111">
        <f ca="1">VLOOKUP($B15188,'Input Sheet'!$B$515:$N$1014,5+J$5,FALSE)</f>
        <v>0</v>
      </c>
      <c r="K15189" s="111">
        <f ca="1">VLOOKUP($B15188,'Input Sheet'!$B$515:$N$1014,5+K$5,FALSE)</f>
        <v>0</v>
      </c>
      <c r="L15189" s="111">
        <f ca="1">VLOOKUP($B15188,'Input Sheet'!$B$515:$N$1014,5+L$5,FALSE)</f>
        <v>0</v>
      </c>
      <c r="M15189" s="111">
        <f ca="1">VLOOKUP($B15188,'Input Sheet'!$B$515:$N$1014,5+M$5,FALSE)</f>
        <v>0</v>
      </c>
      <c r="N15189" s="111">
        <f ca="1">VLOOKUP($B15188,'Input Sheet'!$B$515:$N$1014,5+N$5,FALSE)</f>
        <v>0</v>
      </c>
    </row>
    <row r="15190" spans="1:14" s="369" customFormat="1" ht="12.75" hidden="1" customHeight="1" outlineLevel="2" x14ac:dyDescent="0.25">
      <c r="A15190" s="3"/>
      <c r="B15190" s="3"/>
      <c r="C15190" s="3"/>
      <c r="D15190" s="3">
        <v>1</v>
      </c>
      <c r="E15190" s="290">
        <f t="array" aca="1" ref="E15190:E15204" ca="1">TRANSPOSE(G15188:N15188)</f>
        <v>0</v>
      </c>
      <c r="F15190" s="291"/>
      <c r="G15190" s="292"/>
      <c r="H15190" s="293">
        <f ca="1">IF(OFFSET(H15190,-$D15190,0)="n/a","n/a",IF(H$5&gt;OFFSET(H15190,-$D15190,0)+$D15190,$E15190-SUM($G15190:G15190),($E15190-SUM($G15190:G15190))/(OFFSET(H15190,-$D15190,0)-(H$5-$D15190-1))))</f>
        <v>0</v>
      </c>
      <c r="I15190" s="293">
        <f ca="1">IF(OFFSET(I15190,-$D15190,0)="n/a","n/a",IF(I$5&gt;OFFSET(I15190,-$D15190,0)+$D15190,$E15190-SUM($G15190:H15190),($E15190-SUM($G15190:H15190))/(OFFSET(I15190,-$D15190,0)-(I$5-$D15190-1))))</f>
        <v>0</v>
      </c>
      <c r="J15190" s="293">
        <f ca="1">IF(OFFSET(J15190,-$D15190,0)="n/a","n/a",IF(J$5&gt;OFFSET(J15190,-$D15190,0)+$D15190,$E15190-SUM($G15190:I15190),($E15190-SUM($G15190:I15190))/(OFFSET(J15190,-$D15190,0)-(J$5-$D15190-1))))</f>
        <v>0</v>
      </c>
      <c r="K15190" s="293">
        <f ca="1">IF(OFFSET(K15190,-$D15190,0)="n/a","n/a",IF(K$5&gt;OFFSET(K15190,-$D15190,0)+$D15190,$E15190-SUM($G15190:J15190),($E15190-SUM($G15190:J15190))/(OFFSET(K15190,-$D15190,0)-(K$5-$D15190-1))))</f>
        <v>0</v>
      </c>
      <c r="L15190" s="293">
        <f ca="1">IF(OFFSET(L15190,-$D15190,0)="n/a","n/a",IF(L$5&gt;OFFSET(L15190,-$D15190,0)+$D15190,$E15190-SUM($G15190:K15190),($E15190-SUM($G15190:K15190))/(OFFSET(L15190,-$D15190,0)-(L$5-$D15190-1))))</f>
        <v>0</v>
      </c>
      <c r="M15190" s="293">
        <f ca="1">IF(OFFSET(M15190,-$D15190,0)="n/a","n/a",IF(M$5&gt;OFFSET(M15190,-$D15190,0)+$D15190,$E15190-SUM($G15190:L15190),($E15190-SUM($G15190:L15190))/(OFFSET(M15190,-$D15190,0)-(M$5-$D15190-1))))</f>
        <v>0</v>
      </c>
      <c r="N15190" s="293">
        <f ca="1">IF(OFFSET(N15190,-$D15190,0)="n/a","n/a",IF(N$5&gt;OFFSET(N15190,-$D15190,0)+$D15190,$E15190-SUM($G15190:M15190),($E15190-SUM($G15190:M15190))/(OFFSET(N15190,-$D15190,0)-(N$5-$D15190-1))))</f>
        <v>0</v>
      </c>
    </row>
    <row r="15191" spans="1:14" s="369" customFormat="1" ht="12.75" hidden="1" customHeight="1" outlineLevel="2" x14ac:dyDescent="0.25">
      <c r="A15191" s="3"/>
      <c r="B15191" s="3"/>
      <c r="C15191" s="392" t="s">
        <v>48</v>
      </c>
      <c r="D15191" s="3">
        <v>2</v>
      </c>
      <c r="E15191" s="290">
        <f ca="1"/>
        <v>0</v>
      </c>
      <c r="F15191" s="291"/>
      <c r="G15191" s="294"/>
      <c r="H15191" s="292"/>
      <c r="I15191" s="293">
        <f ca="1">IF(OFFSET(I15191,-$D15191,0)="n/a","n/a",IF(I$5&gt;OFFSET(I15191,-$D15191,0)+$D15191,$E15191-SUM($G15191:H15191),($E15191-SUM($G15191:H15191))/(OFFSET(I15191,-$D15191,0)-(I$5-$D15191-1))))</f>
        <v>0</v>
      </c>
      <c r="J15191" s="293">
        <f ca="1">IF(OFFSET(J15191,-$D15191,0)="n/a","n/a",IF(J$5&gt;OFFSET(J15191,-$D15191,0)+$D15191,$E15191-SUM($G15191:I15191),($E15191-SUM($G15191:I15191))/(OFFSET(J15191,-$D15191,0)-(J$5-$D15191-1))))</f>
        <v>0</v>
      </c>
      <c r="K15191" s="293">
        <f ca="1">IF(OFFSET(K15191,-$D15191,0)="n/a","n/a",IF(K$5&gt;OFFSET(K15191,-$D15191,0)+$D15191,$E15191-SUM($G15191:J15191),($E15191-SUM($G15191:J15191))/(OFFSET(K15191,-$D15191,0)-(K$5-$D15191-1))))</f>
        <v>0</v>
      </c>
      <c r="L15191" s="293">
        <f ca="1">IF(OFFSET(L15191,-$D15191,0)="n/a","n/a",IF(L$5&gt;OFFSET(L15191,-$D15191,0)+$D15191,$E15191-SUM($G15191:K15191),($E15191-SUM($G15191:K15191))/(OFFSET(L15191,-$D15191,0)-(L$5-$D15191-1))))</f>
        <v>0</v>
      </c>
      <c r="M15191" s="293">
        <f ca="1">IF(OFFSET(M15191,-$D15191,0)="n/a","n/a",IF(M$5&gt;OFFSET(M15191,-$D15191,0)+$D15191,$E15191-SUM($G15191:L15191),($E15191-SUM($G15191:L15191))/(OFFSET(M15191,-$D15191,0)-(M$5-$D15191-1))))</f>
        <v>0</v>
      </c>
      <c r="N15191" s="293">
        <f ca="1">IF(OFFSET(N15191,-$D15191,0)="n/a","n/a",IF(N$5&gt;OFFSET(N15191,-$D15191,0)+$D15191,$E15191-SUM($G15191:M15191),($E15191-SUM($G15191:M15191))/(OFFSET(N15191,-$D15191,0)-(N$5-$D15191-1))))</f>
        <v>0</v>
      </c>
    </row>
    <row r="15192" spans="1:14" s="369" customFormat="1" ht="12.75" hidden="1" customHeight="1" outlineLevel="2" x14ac:dyDescent="0.25">
      <c r="A15192" s="3"/>
      <c r="B15192" s="3"/>
      <c r="C15192" s="392"/>
      <c r="D15192" s="3">
        <v>3</v>
      </c>
      <c r="E15192" s="290">
        <f ca="1"/>
        <v>0</v>
      </c>
      <c r="F15192" s="291"/>
      <c r="G15192" s="294"/>
      <c r="H15192" s="294"/>
      <c r="I15192" s="292"/>
      <c r="J15192" s="293">
        <f ca="1">IF(OFFSET(J15192,-$D15192,0)="n/a","n/a",IF(J$5&gt;OFFSET(J15192,-$D15192,0)+$D15192,$E15192-SUM($G15192:I15192),($E15192-SUM($G15192:I15192))/(OFFSET(J15192,-$D15192,0)-(J$5-$D15192-1))))</f>
        <v>0</v>
      </c>
      <c r="K15192" s="293">
        <f ca="1">IF(OFFSET(K15192,-$D15192,0)="n/a","n/a",IF(K$5&gt;OFFSET(K15192,-$D15192,0)+$D15192,$E15192-SUM($G15192:J15192),($E15192-SUM($G15192:J15192))/(OFFSET(K15192,-$D15192,0)-(K$5-$D15192-1))))</f>
        <v>0</v>
      </c>
      <c r="L15192" s="293">
        <f ca="1">IF(OFFSET(L15192,-$D15192,0)="n/a","n/a",IF(L$5&gt;OFFSET(L15192,-$D15192,0)+$D15192,$E15192-SUM($G15192:K15192),($E15192-SUM($G15192:K15192))/(OFFSET(L15192,-$D15192,0)-(L$5-$D15192-1))))</f>
        <v>0</v>
      </c>
      <c r="M15192" s="293">
        <f ca="1">IF(OFFSET(M15192,-$D15192,0)="n/a","n/a",IF(M$5&gt;OFFSET(M15192,-$D15192,0)+$D15192,$E15192-SUM($G15192:L15192),($E15192-SUM($G15192:L15192))/(OFFSET(M15192,-$D15192,0)-(M$5-$D15192-1))))</f>
        <v>0</v>
      </c>
      <c r="N15192" s="293">
        <f ca="1">IF(OFFSET(N15192,-$D15192,0)="n/a","n/a",IF(N$5&gt;OFFSET(N15192,-$D15192,0)+$D15192,$E15192-SUM($G15192:M15192),($E15192-SUM($G15192:M15192))/(OFFSET(N15192,-$D15192,0)-(N$5-$D15192-1))))</f>
        <v>0</v>
      </c>
    </row>
    <row r="15193" spans="1:14" s="369" customFormat="1" ht="12.75" hidden="1" customHeight="1" outlineLevel="2" x14ac:dyDescent="0.25">
      <c r="A15193" s="3"/>
      <c r="B15193" s="3"/>
      <c r="C15193" s="392"/>
      <c r="D15193" s="3">
        <v>4</v>
      </c>
      <c r="E15193" s="290">
        <f ca="1"/>
        <v>0</v>
      </c>
      <c r="F15193" s="291"/>
      <c r="G15193" s="294"/>
      <c r="H15193" s="294"/>
      <c r="I15193" s="294"/>
      <c r="J15193" s="292"/>
      <c r="K15193" s="293">
        <f ca="1">IF(OFFSET(K15193,-$D15193,0)="n/a","n/a",IF(K$5&gt;OFFSET(K15193,-$D15193,0)+$D15193,$E15193-SUM($G15193:J15193),($E15193-SUM($G15193:J15193))/(OFFSET(K15193,-$D15193,0)-(K$5-$D15193-1))))</f>
        <v>0</v>
      </c>
      <c r="L15193" s="293">
        <f ca="1">IF(OFFSET(L15193,-$D15193,0)="n/a","n/a",IF(L$5&gt;OFFSET(L15193,-$D15193,0)+$D15193,$E15193-SUM($G15193:K15193),($E15193-SUM($G15193:K15193))/(OFFSET(L15193,-$D15193,0)-(L$5-$D15193-1))))</f>
        <v>0</v>
      </c>
      <c r="M15193" s="293">
        <f ca="1">IF(OFFSET(M15193,-$D15193,0)="n/a","n/a",IF(M$5&gt;OFFSET(M15193,-$D15193,0)+$D15193,$E15193-SUM($G15193:L15193),($E15193-SUM($G15193:L15193))/(OFFSET(M15193,-$D15193,0)-(M$5-$D15193-1))))</f>
        <v>0</v>
      </c>
      <c r="N15193" s="293">
        <f ca="1">IF(OFFSET(N15193,-$D15193,0)="n/a","n/a",IF(N$5&gt;OFFSET(N15193,-$D15193,0)+$D15193,$E15193-SUM($G15193:M15193),($E15193-SUM($G15193:M15193))/(OFFSET(N15193,-$D15193,0)-(N$5-$D15193-1))))</f>
        <v>0</v>
      </c>
    </row>
    <row r="15194" spans="1:14" s="369" customFormat="1" ht="12.75" hidden="1" customHeight="1" outlineLevel="2" x14ac:dyDescent="0.25">
      <c r="A15194" s="3"/>
      <c r="B15194" s="3"/>
      <c r="C15194" s="392"/>
      <c r="D15194" s="3">
        <v>5</v>
      </c>
      <c r="E15194" s="290">
        <f ca="1"/>
        <v>0</v>
      </c>
      <c r="F15194" s="291"/>
      <c r="G15194" s="294"/>
      <c r="H15194" s="294"/>
      <c r="I15194" s="294"/>
      <c r="J15194" s="294"/>
      <c r="K15194" s="292"/>
      <c r="L15194" s="293">
        <f ca="1">IF(OFFSET(L15194,-$D15194,0)="n/a","n/a",IF(L$5&gt;OFFSET(L15194,-$D15194,0)+$D15194,$E15194-SUM($G15194:K15194),($E15194-SUM($G15194:K15194))/(OFFSET(L15194,-$D15194,0)-(L$5-$D15194-1))))</f>
        <v>0</v>
      </c>
      <c r="M15194" s="293">
        <f ca="1">IF(OFFSET(M15194,-$D15194,0)="n/a","n/a",IF(M$5&gt;OFFSET(M15194,-$D15194,0)+$D15194,$E15194-SUM($G15194:L15194),($E15194-SUM($G15194:L15194))/(OFFSET(M15194,-$D15194,0)-(M$5-$D15194-1))))</f>
        <v>0</v>
      </c>
      <c r="N15194" s="293">
        <f ca="1">IF(OFFSET(N15194,-$D15194,0)="n/a","n/a",IF(N$5&gt;OFFSET(N15194,-$D15194,0)+$D15194,$E15194-SUM($G15194:M15194),($E15194-SUM($G15194:M15194))/(OFFSET(N15194,-$D15194,0)-(N$5-$D15194-1))))</f>
        <v>0</v>
      </c>
    </row>
    <row r="15195" spans="1:14" s="369" customFormat="1" ht="12.75" hidden="1" customHeight="1" outlineLevel="2" x14ac:dyDescent="0.25">
      <c r="A15195" s="3"/>
      <c r="B15195" s="3"/>
      <c r="C15195" s="392"/>
      <c r="D15195" s="3">
        <v>6</v>
      </c>
      <c r="E15195" s="290">
        <f ca="1"/>
        <v>0</v>
      </c>
      <c r="F15195" s="291"/>
      <c r="G15195" s="294"/>
      <c r="H15195" s="294"/>
      <c r="I15195" s="294"/>
      <c r="J15195" s="294"/>
      <c r="K15195" s="294"/>
      <c r="L15195" s="292"/>
      <c r="M15195" s="293">
        <f ca="1">IF(OFFSET(M15195,-$D15195,0)="n/a","n/a",IF(M$5&gt;OFFSET(M15195,-$D15195,0)+$D15195,$E15195-SUM($G15195:L15195),($E15195-SUM($G15195:L15195))/(OFFSET(M15195,-$D15195,0)-(M$5-$D15195-1))))</f>
        <v>0</v>
      </c>
      <c r="N15195" s="293">
        <f ca="1">IF(OFFSET(N15195,-$D15195,0)="n/a","n/a",IF(N$5&gt;OFFSET(N15195,-$D15195,0)+$D15195,$E15195-SUM($G15195:M15195),($E15195-SUM($G15195:M15195))/(OFFSET(N15195,-$D15195,0)-(N$5-$D15195-1))))</f>
        <v>0</v>
      </c>
    </row>
    <row r="15196" spans="1:14" s="369" customFormat="1" ht="12.75" hidden="1" customHeight="1" outlineLevel="2" x14ac:dyDescent="0.25">
      <c r="A15196" s="3"/>
      <c r="B15196" s="3"/>
      <c r="C15196" s="392"/>
      <c r="D15196" s="3">
        <v>7</v>
      </c>
      <c r="E15196" s="290">
        <f ca="1"/>
        <v>0</v>
      </c>
      <c r="F15196" s="291"/>
      <c r="G15196" s="294"/>
      <c r="H15196" s="294"/>
      <c r="I15196" s="294"/>
      <c r="J15196" s="294"/>
      <c r="K15196" s="294"/>
      <c r="L15196" s="294"/>
      <c r="M15196" s="292"/>
      <c r="N15196" s="293">
        <f ca="1">IF(OFFSET(N15196,-$D15196,0)="n/a","n/a",IF(N$5&gt;OFFSET(N15196,-$D15196,0)+$D15196,$E15196-SUM($G15196:M15196),($E15196-SUM($G15196:M15196))/(OFFSET(N15196,-$D15196,0)-(N$5-$D15196-1))))</f>
        <v>0</v>
      </c>
    </row>
    <row r="15197" spans="1:14" s="369" customFormat="1" ht="12.75" hidden="1" customHeight="1" outlineLevel="2" x14ac:dyDescent="0.25">
      <c r="A15197" s="3"/>
      <c r="B15197" s="3"/>
      <c r="C15197" s="392"/>
      <c r="D15197" s="3">
        <v>8</v>
      </c>
      <c r="E15197" s="290">
        <f ca="1"/>
        <v>0</v>
      </c>
      <c r="F15197" s="291"/>
      <c r="G15197" s="294"/>
      <c r="H15197" s="294"/>
      <c r="I15197" s="294"/>
      <c r="J15197" s="294"/>
      <c r="K15197" s="294"/>
      <c r="L15197" s="294"/>
      <c r="M15197" s="294"/>
      <c r="N15197" s="292"/>
    </row>
    <row r="15198" spans="1:14" s="369" customFormat="1" ht="12.75" hidden="1" customHeight="1" outlineLevel="2" x14ac:dyDescent="0.25">
      <c r="A15198" s="3"/>
      <c r="B15198" s="3"/>
      <c r="C15198" s="392"/>
      <c r="D15198" s="3">
        <v>9</v>
      </c>
      <c r="E15198" s="290" t="e">
        <f ca="1"/>
        <v>#N/A</v>
      </c>
      <c r="F15198" s="291"/>
      <c r="G15198" s="294"/>
      <c r="H15198" s="294"/>
      <c r="I15198" s="294"/>
      <c r="J15198" s="294"/>
      <c r="K15198" s="294"/>
      <c r="L15198" s="294"/>
      <c r="M15198" s="294"/>
      <c r="N15198" s="294"/>
    </row>
    <row r="15199" spans="1:14" s="369" customFormat="1" ht="12.75" hidden="1" customHeight="1" outlineLevel="2" x14ac:dyDescent="0.25">
      <c r="A15199" s="3"/>
      <c r="B15199" s="3"/>
      <c r="C15199" s="392"/>
      <c r="D15199" s="3">
        <v>10</v>
      </c>
      <c r="E15199" s="290" t="e">
        <f ca="1"/>
        <v>#N/A</v>
      </c>
      <c r="F15199" s="291"/>
      <c r="G15199" s="294"/>
      <c r="H15199" s="294"/>
      <c r="I15199" s="294"/>
      <c r="J15199" s="294"/>
      <c r="K15199" s="294"/>
      <c r="L15199" s="294"/>
      <c r="M15199" s="294"/>
      <c r="N15199" s="294"/>
    </row>
    <row r="15200" spans="1:14" s="369" customFormat="1" ht="12.75" hidden="1" customHeight="1" outlineLevel="2" x14ac:dyDescent="0.25">
      <c r="A15200" s="3"/>
      <c r="B15200" s="3"/>
      <c r="C15200" s="392"/>
      <c r="D15200" s="3">
        <v>11</v>
      </c>
      <c r="E15200" s="290" t="e">
        <f ca="1"/>
        <v>#N/A</v>
      </c>
      <c r="F15200" s="291"/>
      <c r="G15200" s="294"/>
      <c r="H15200" s="294"/>
      <c r="I15200" s="294"/>
      <c r="J15200" s="294"/>
      <c r="K15200" s="294"/>
      <c r="L15200" s="294"/>
      <c r="M15200" s="294"/>
      <c r="N15200" s="294"/>
    </row>
    <row r="15201" spans="1:14" s="369" customFormat="1" ht="12.75" hidden="1" customHeight="1" outlineLevel="2" x14ac:dyDescent="0.25">
      <c r="A15201" s="3"/>
      <c r="B15201" s="3"/>
      <c r="C15201" s="392"/>
      <c r="D15201" s="3">
        <v>12</v>
      </c>
      <c r="E15201" s="290" t="e">
        <f ca="1"/>
        <v>#N/A</v>
      </c>
      <c r="F15201" s="291"/>
      <c r="G15201" s="294"/>
      <c r="H15201" s="294"/>
      <c r="I15201" s="294"/>
      <c r="J15201" s="294"/>
      <c r="K15201" s="294"/>
      <c r="L15201" s="294"/>
      <c r="M15201" s="294"/>
      <c r="N15201" s="294"/>
    </row>
    <row r="15202" spans="1:14" s="369" customFormat="1" ht="12.75" hidden="1" customHeight="1" outlineLevel="2" x14ac:dyDescent="0.25">
      <c r="A15202" s="3"/>
      <c r="B15202" s="3"/>
      <c r="C15202" s="392"/>
      <c r="D15202" s="3">
        <v>13</v>
      </c>
      <c r="E15202" s="290" t="e">
        <f ca="1"/>
        <v>#N/A</v>
      </c>
      <c r="F15202" s="291"/>
      <c r="G15202" s="294"/>
      <c r="H15202" s="294"/>
      <c r="I15202" s="294"/>
      <c r="J15202" s="294"/>
      <c r="K15202" s="294"/>
      <c r="L15202" s="294"/>
      <c r="M15202" s="294"/>
      <c r="N15202" s="294"/>
    </row>
    <row r="15203" spans="1:14" s="369" customFormat="1" ht="12.75" hidden="1" customHeight="1" outlineLevel="2" x14ac:dyDescent="0.25">
      <c r="A15203" s="3"/>
      <c r="B15203" s="3"/>
      <c r="C15203" s="392"/>
      <c r="D15203" s="3">
        <v>14</v>
      </c>
      <c r="E15203" s="290" t="e">
        <f ca="1"/>
        <v>#N/A</v>
      </c>
      <c r="F15203" s="291"/>
      <c r="G15203" s="294"/>
      <c r="H15203" s="294"/>
      <c r="I15203" s="294"/>
      <c r="J15203" s="294"/>
      <c r="K15203" s="294"/>
      <c r="L15203" s="294"/>
      <c r="M15203" s="294"/>
      <c r="N15203" s="294"/>
    </row>
    <row r="15204" spans="1:14" s="369" customFormat="1" ht="12.75" hidden="1" customHeight="1" outlineLevel="2" x14ac:dyDescent="0.25">
      <c r="A15204" s="3"/>
      <c r="B15204" s="3"/>
      <c r="C15204" s="392"/>
      <c r="D15204" s="3">
        <v>15</v>
      </c>
      <c r="E15204" s="290" t="e">
        <f ca="1"/>
        <v>#N/A</v>
      </c>
      <c r="F15204" s="291"/>
      <c r="G15204" s="294"/>
      <c r="H15204" s="294"/>
      <c r="I15204" s="294"/>
      <c r="J15204" s="294"/>
      <c r="K15204" s="294"/>
      <c r="L15204" s="294"/>
      <c r="M15204" s="294"/>
      <c r="N15204" s="294"/>
    </row>
    <row r="15205" spans="1:14" s="369" customFormat="1" ht="12.75" hidden="1" customHeight="1" outlineLevel="1" x14ac:dyDescent="0.25">
      <c r="A15205" s="3"/>
      <c r="B15205" s="145" t="str">
        <f ca="1">B15188</f>
        <v>Asset Type 288</v>
      </c>
      <c r="C15205" s="145" t="str">
        <f ca="1">C15188</f>
        <v>Description - Asset Type 288</v>
      </c>
      <c r="D15205" s="3"/>
      <c r="E15205" s="3"/>
      <c r="F15205" s="106" t="s">
        <v>47</v>
      </c>
      <c r="G15205" s="296">
        <f t="shared" ref="G15205:N15205" si="1576">SUM(G15190:G15204)</f>
        <v>0</v>
      </c>
      <c r="H15205" s="296">
        <f t="shared" ca="1" si="1576"/>
        <v>0</v>
      </c>
      <c r="I15205" s="296">
        <f t="shared" ca="1" si="1576"/>
        <v>0</v>
      </c>
      <c r="J15205" s="296">
        <f t="shared" ca="1" si="1576"/>
        <v>0</v>
      </c>
      <c r="K15205" s="296">
        <f t="shared" ca="1" si="1576"/>
        <v>0</v>
      </c>
      <c r="L15205" s="296">
        <f t="shared" ca="1" si="1576"/>
        <v>0</v>
      </c>
      <c r="M15205" s="296">
        <f t="shared" ca="1" si="1576"/>
        <v>0</v>
      </c>
      <c r="N15205" s="296">
        <f t="shared" ca="1" si="1576"/>
        <v>0</v>
      </c>
    </row>
    <row r="15206" spans="1:14" s="369" customFormat="1" ht="12.75" hidden="1" customHeight="1" outlineLevel="2" x14ac:dyDescent="0.25">
      <c r="A15206" s="217">
        <f>A15188+1</f>
        <v>289</v>
      </c>
      <c r="B15206" s="22" t="str">
        <f ca="1">OFFSET($B$516,$A15206-1,0)</f>
        <v>Asset Type 289</v>
      </c>
      <c r="C15206" s="22" t="str">
        <f ca="1">OFFSET($C$516,$A15206-1,0)</f>
        <v>Description - Asset Type 289</v>
      </c>
      <c r="D15206" s="3"/>
      <c r="E15206" s="109"/>
      <c r="F15206" s="108" t="s">
        <v>46</v>
      </c>
      <c r="G15206" s="295">
        <f t="shared" ref="G15206:N15206" ca="1" si="1577">VLOOKUP($B15206,$B$516:$N$1015,5+G$5,FALSE)</f>
        <v>0</v>
      </c>
      <c r="H15206" s="295">
        <f t="shared" ca="1" si="1577"/>
        <v>0</v>
      </c>
      <c r="I15206" s="295">
        <f t="shared" ca="1" si="1577"/>
        <v>0</v>
      </c>
      <c r="J15206" s="295">
        <f t="shared" ca="1" si="1577"/>
        <v>0</v>
      </c>
      <c r="K15206" s="295">
        <f t="shared" ca="1" si="1577"/>
        <v>0</v>
      </c>
      <c r="L15206" s="295">
        <f t="shared" ca="1" si="1577"/>
        <v>0</v>
      </c>
      <c r="M15206" s="295">
        <f t="shared" ca="1" si="1577"/>
        <v>0</v>
      </c>
      <c r="N15206" s="295">
        <f t="shared" ca="1" si="1577"/>
        <v>0</v>
      </c>
    </row>
    <row r="15207" spans="1:14" s="369" customFormat="1" ht="12.75" hidden="1" customHeight="1" outlineLevel="2" x14ac:dyDescent="0.25">
      <c r="A15207" s="3"/>
      <c r="B15207" s="3"/>
      <c r="C15207" s="21"/>
      <c r="D15207" s="3"/>
      <c r="E15207" s="107"/>
      <c r="F15207" s="106" t="s">
        <v>80</v>
      </c>
      <c r="G15207" s="111">
        <f ca="1">VLOOKUP($B15206,'Input Sheet'!$B$515:$N$1014,5+G$5,FALSE)</f>
        <v>0</v>
      </c>
      <c r="H15207" s="111">
        <f ca="1">VLOOKUP($B15206,'Input Sheet'!$B$515:$N$1014,5+H$5,FALSE)</f>
        <v>0</v>
      </c>
      <c r="I15207" s="111">
        <f ca="1">VLOOKUP($B15206,'Input Sheet'!$B$515:$N$1014,5+I$5,FALSE)</f>
        <v>0</v>
      </c>
      <c r="J15207" s="111">
        <f ca="1">VLOOKUP($B15206,'Input Sheet'!$B$515:$N$1014,5+J$5,FALSE)</f>
        <v>0</v>
      </c>
      <c r="K15207" s="111">
        <f ca="1">VLOOKUP($B15206,'Input Sheet'!$B$515:$N$1014,5+K$5,FALSE)</f>
        <v>0</v>
      </c>
      <c r="L15207" s="111">
        <f ca="1">VLOOKUP($B15206,'Input Sheet'!$B$515:$N$1014,5+L$5,FALSE)</f>
        <v>0</v>
      </c>
      <c r="M15207" s="111">
        <f ca="1">VLOOKUP($B15206,'Input Sheet'!$B$515:$N$1014,5+M$5,FALSE)</f>
        <v>0</v>
      </c>
      <c r="N15207" s="111">
        <f ca="1">VLOOKUP($B15206,'Input Sheet'!$B$515:$N$1014,5+N$5,FALSE)</f>
        <v>0</v>
      </c>
    </row>
    <row r="15208" spans="1:14" s="369" customFormat="1" ht="12.75" hidden="1" customHeight="1" outlineLevel="2" x14ac:dyDescent="0.25">
      <c r="A15208" s="3"/>
      <c r="B15208" s="3"/>
      <c r="C15208" s="3"/>
      <c r="D15208" s="3">
        <v>1</v>
      </c>
      <c r="E15208" s="290">
        <f t="array" aca="1" ref="E15208:E15222" ca="1">TRANSPOSE(G15206:N15206)</f>
        <v>0</v>
      </c>
      <c r="F15208" s="291"/>
      <c r="G15208" s="292"/>
      <c r="H15208" s="293">
        <f ca="1">IF(OFFSET(H15208,-$D15208,0)="n/a","n/a",IF(H$5&gt;OFFSET(H15208,-$D15208,0)+$D15208,$E15208-SUM($G15208:G15208),($E15208-SUM($G15208:G15208))/(OFFSET(H15208,-$D15208,0)-(H$5-$D15208-1))))</f>
        <v>0</v>
      </c>
      <c r="I15208" s="293">
        <f ca="1">IF(OFFSET(I15208,-$D15208,0)="n/a","n/a",IF(I$5&gt;OFFSET(I15208,-$D15208,0)+$D15208,$E15208-SUM($G15208:H15208),($E15208-SUM($G15208:H15208))/(OFFSET(I15208,-$D15208,0)-(I$5-$D15208-1))))</f>
        <v>0</v>
      </c>
      <c r="J15208" s="293">
        <f ca="1">IF(OFFSET(J15208,-$D15208,0)="n/a","n/a",IF(J$5&gt;OFFSET(J15208,-$D15208,0)+$D15208,$E15208-SUM($G15208:I15208),($E15208-SUM($G15208:I15208))/(OFFSET(J15208,-$D15208,0)-(J$5-$D15208-1))))</f>
        <v>0</v>
      </c>
      <c r="K15208" s="293">
        <f ca="1">IF(OFFSET(K15208,-$D15208,0)="n/a","n/a",IF(K$5&gt;OFFSET(K15208,-$D15208,0)+$D15208,$E15208-SUM($G15208:J15208),($E15208-SUM($G15208:J15208))/(OFFSET(K15208,-$D15208,0)-(K$5-$D15208-1))))</f>
        <v>0</v>
      </c>
      <c r="L15208" s="293">
        <f ca="1">IF(OFFSET(L15208,-$D15208,0)="n/a","n/a",IF(L$5&gt;OFFSET(L15208,-$D15208,0)+$D15208,$E15208-SUM($G15208:K15208),($E15208-SUM($G15208:K15208))/(OFFSET(L15208,-$D15208,0)-(L$5-$D15208-1))))</f>
        <v>0</v>
      </c>
      <c r="M15208" s="293">
        <f ca="1">IF(OFFSET(M15208,-$D15208,0)="n/a","n/a",IF(M$5&gt;OFFSET(M15208,-$D15208,0)+$D15208,$E15208-SUM($G15208:L15208),($E15208-SUM($G15208:L15208))/(OFFSET(M15208,-$D15208,0)-(M$5-$D15208-1))))</f>
        <v>0</v>
      </c>
      <c r="N15208" s="293">
        <f ca="1">IF(OFFSET(N15208,-$D15208,0)="n/a","n/a",IF(N$5&gt;OFFSET(N15208,-$D15208,0)+$D15208,$E15208-SUM($G15208:M15208),($E15208-SUM($G15208:M15208))/(OFFSET(N15208,-$D15208,0)-(N$5-$D15208-1))))</f>
        <v>0</v>
      </c>
    </row>
    <row r="15209" spans="1:14" s="369" customFormat="1" ht="12.75" hidden="1" customHeight="1" outlineLevel="2" x14ac:dyDescent="0.25">
      <c r="A15209" s="3"/>
      <c r="B15209" s="3"/>
      <c r="C15209" s="392" t="s">
        <v>48</v>
      </c>
      <c r="D15209" s="3">
        <v>2</v>
      </c>
      <c r="E15209" s="290">
        <f ca="1"/>
        <v>0</v>
      </c>
      <c r="F15209" s="291"/>
      <c r="G15209" s="294"/>
      <c r="H15209" s="292"/>
      <c r="I15209" s="293">
        <f ca="1">IF(OFFSET(I15209,-$D15209,0)="n/a","n/a",IF(I$5&gt;OFFSET(I15209,-$D15209,0)+$D15209,$E15209-SUM($G15209:H15209),($E15209-SUM($G15209:H15209))/(OFFSET(I15209,-$D15209,0)-(I$5-$D15209-1))))</f>
        <v>0</v>
      </c>
      <c r="J15209" s="293">
        <f ca="1">IF(OFFSET(J15209,-$D15209,0)="n/a","n/a",IF(J$5&gt;OFFSET(J15209,-$D15209,0)+$D15209,$E15209-SUM($G15209:I15209),($E15209-SUM($G15209:I15209))/(OFFSET(J15209,-$D15209,0)-(J$5-$D15209-1))))</f>
        <v>0</v>
      </c>
      <c r="K15209" s="293">
        <f ca="1">IF(OFFSET(K15209,-$D15209,0)="n/a","n/a",IF(K$5&gt;OFFSET(K15209,-$D15209,0)+$D15209,$E15209-SUM($G15209:J15209),($E15209-SUM($G15209:J15209))/(OFFSET(K15209,-$D15209,0)-(K$5-$D15209-1))))</f>
        <v>0</v>
      </c>
      <c r="L15209" s="293">
        <f ca="1">IF(OFFSET(L15209,-$D15209,0)="n/a","n/a",IF(L$5&gt;OFFSET(L15209,-$D15209,0)+$D15209,$E15209-SUM($G15209:K15209),($E15209-SUM($G15209:K15209))/(OFFSET(L15209,-$D15209,0)-(L$5-$D15209-1))))</f>
        <v>0</v>
      </c>
      <c r="M15209" s="293">
        <f ca="1">IF(OFFSET(M15209,-$D15209,0)="n/a","n/a",IF(M$5&gt;OFFSET(M15209,-$D15209,0)+$D15209,$E15209-SUM($G15209:L15209),($E15209-SUM($G15209:L15209))/(OFFSET(M15209,-$D15209,0)-(M$5-$D15209-1))))</f>
        <v>0</v>
      </c>
      <c r="N15209" s="293">
        <f ca="1">IF(OFFSET(N15209,-$D15209,0)="n/a","n/a",IF(N$5&gt;OFFSET(N15209,-$D15209,0)+$D15209,$E15209-SUM($G15209:M15209),($E15209-SUM($G15209:M15209))/(OFFSET(N15209,-$D15209,0)-(N$5-$D15209-1))))</f>
        <v>0</v>
      </c>
    </row>
    <row r="15210" spans="1:14" s="369" customFormat="1" ht="12.75" hidden="1" customHeight="1" outlineLevel="2" x14ac:dyDescent="0.25">
      <c r="A15210" s="3"/>
      <c r="B15210" s="3"/>
      <c r="C15210" s="392"/>
      <c r="D15210" s="3">
        <v>3</v>
      </c>
      <c r="E15210" s="290">
        <f ca="1"/>
        <v>0</v>
      </c>
      <c r="F15210" s="291"/>
      <c r="G15210" s="294"/>
      <c r="H15210" s="294"/>
      <c r="I15210" s="292"/>
      <c r="J15210" s="293">
        <f ca="1">IF(OFFSET(J15210,-$D15210,0)="n/a","n/a",IF(J$5&gt;OFFSET(J15210,-$D15210,0)+$D15210,$E15210-SUM($G15210:I15210),($E15210-SUM($G15210:I15210))/(OFFSET(J15210,-$D15210,0)-(J$5-$D15210-1))))</f>
        <v>0</v>
      </c>
      <c r="K15210" s="293">
        <f ca="1">IF(OFFSET(K15210,-$D15210,0)="n/a","n/a",IF(K$5&gt;OFFSET(K15210,-$D15210,0)+$D15210,$E15210-SUM($G15210:J15210),($E15210-SUM($G15210:J15210))/(OFFSET(K15210,-$D15210,0)-(K$5-$D15210-1))))</f>
        <v>0</v>
      </c>
      <c r="L15210" s="293">
        <f ca="1">IF(OFFSET(L15210,-$D15210,0)="n/a","n/a",IF(L$5&gt;OFFSET(L15210,-$D15210,0)+$D15210,$E15210-SUM($G15210:K15210),($E15210-SUM($G15210:K15210))/(OFFSET(L15210,-$D15210,0)-(L$5-$D15210-1))))</f>
        <v>0</v>
      </c>
      <c r="M15210" s="293">
        <f ca="1">IF(OFFSET(M15210,-$D15210,0)="n/a","n/a",IF(M$5&gt;OFFSET(M15210,-$D15210,0)+$D15210,$E15210-SUM($G15210:L15210),($E15210-SUM($G15210:L15210))/(OFFSET(M15210,-$D15210,0)-(M$5-$D15210-1))))</f>
        <v>0</v>
      </c>
      <c r="N15210" s="293">
        <f ca="1">IF(OFFSET(N15210,-$D15210,0)="n/a","n/a",IF(N$5&gt;OFFSET(N15210,-$D15210,0)+$D15210,$E15210-SUM($G15210:M15210),($E15210-SUM($G15210:M15210))/(OFFSET(N15210,-$D15210,0)-(N$5-$D15210-1))))</f>
        <v>0</v>
      </c>
    </row>
    <row r="15211" spans="1:14" s="369" customFormat="1" ht="12.75" hidden="1" customHeight="1" outlineLevel="2" x14ac:dyDescent="0.25">
      <c r="A15211" s="3"/>
      <c r="B15211" s="3"/>
      <c r="C15211" s="392"/>
      <c r="D15211" s="3">
        <v>4</v>
      </c>
      <c r="E15211" s="290">
        <f ca="1"/>
        <v>0</v>
      </c>
      <c r="F15211" s="291"/>
      <c r="G15211" s="294"/>
      <c r="H15211" s="294"/>
      <c r="I15211" s="294"/>
      <c r="J15211" s="292"/>
      <c r="K15211" s="293">
        <f ca="1">IF(OFFSET(K15211,-$D15211,0)="n/a","n/a",IF(K$5&gt;OFFSET(K15211,-$D15211,0)+$D15211,$E15211-SUM($G15211:J15211),($E15211-SUM($G15211:J15211))/(OFFSET(K15211,-$D15211,0)-(K$5-$D15211-1))))</f>
        <v>0</v>
      </c>
      <c r="L15211" s="293">
        <f ca="1">IF(OFFSET(L15211,-$D15211,0)="n/a","n/a",IF(L$5&gt;OFFSET(L15211,-$D15211,0)+$D15211,$E15211-SUM($G15211:K15211),($E15211-SUM($G15211:K15211))/(OFFSET(L15211,-$D15211,0)-(L$5-$D15211-1))))</f>
        <v>0</v>
      </c>
      <c r="M15211" s="293">
        <f ca="1">IF(OFFSET(M15211,-$D15211,0)="n/a","n/a",IF(M$5&gt;OFFSET(M15211,-$D15211,0)+$D15211,$E15211-SUM($G15211:L15211),($E15211-SUM($G15211:L15211))/(OFFSET(M15211,-$D15211,0)-(M$5-$D15211-1))))</f>
        <v>0</v>
      </c>
      <c r="N15211" s="293">
        <f ca="1">IF(OFFSET(N15211,-$D15211,0)="n/a","n/a",IF(N$5&gt;OFFSET(N15211,-$D15211,0)+$D15211,$E15211-SUM($G15211:M15211),($E15211-SUM($G15211:M15211))/(OFFSET(N15211,-$D15211,0)-(N$5-$D15211-1))))</f>
        <v>0</v>
      </c>
    </row>
    <row r="15212" spans="1:14" s="369" customFormat="1" ht="12.75" hidden="1" customHeight="1" outlineLevel="2" x14ac:dyDescent="0.25">
      <c r="A15212" s="3"/>
      <c r="B15212" s="3"/>
      <c r="C15212" s="392"/>
      <c r="D15212" s="3">
        <v>5</v>
      </c>
      <c r="E15212" s="290">
        <f ca="1"/>
        <v>0</v>
      </c>
      <c r="F15212" s="291"/>
      <c r="G15212" s="294"/>
      <c r="H15212" s="294"/>
      <c r="I15212" s="294"/>
      <c r="J15212" s="294"/>
      <c r="K15212" s="292"/>
      <c r="L15212" s="293">
        <f ca="1">IF(OFFSET(L15212,-$D15212,0)="n/a","n/a",IF(L$5&gt;OFFSET(L15212,-$D15212,0)+$D15212,$E15212-SUM($G15212:K15212),($E15212-SUM($G15212:K15212))/(OFFSET(L15212,-$D15212,0)-(L$5-$D15212-1))))</f>
        <v>0</v>
      </c>
      <c r="M15212" s="293">
        <f ca="1">IF(OFFSET(M15212,-$D15212,0)="n/a","n/a",IF(M$5&gt;OFFSET(M15212,-$D15212,0)+$D15212,$E15212-SUM($G15212:L15212),($E15212-SUM($G15212:L15212))/(OFFSET(M15212,-$D15212,0)-(M$5-$D15212-1))))</f>
        <v>0</v>
      </c>
      <c r="N15212" s="293">
        <f ca="1">IF(OFFSET(N15212,-$D15212,0)="n/a","n/a",IF(N$5&gt;OFFSET(N15212,-$D15212,0)+$D15212,$E15212-SUM($G15212:M15212),($E15212-SUM($G15212:M15212))/(OFFSET(N15212,-$D15212,0)-(N$5-$D15212-1))))</f>
        <v>0</v>
      </c>
    </row>
    <row r="15213" spans="1:14" s="369" customFormat="1" ht="12.75" hidden="1" customHeight="1" outlineLevel="2" x14ac:dyDescent="0.25">
      <c r="A15213" s="3"/>
      <c r="B15213" s="3"/>
      <c r="C15213" s="392"/>
      <c r="D15213" s="3">
        <v>6</v>
      </c>
      <c r="E15213" s="290">
        <f ca="1"/>
        <v>0</v>
      </c>
      <c r="F15213" s="291"/>
      <c r="G15213" s="294"/>
      <c r="H15213" s="294"/>
      <c r="I15213" s="294"/>
      <c r="J15213" s="294"/>
      <c r="K15213" s="294"/>
      <c r="L15213" s="292"/>
      <c r="M15213" s="293">
        <f ca="1">IF(OFFSET(M15213,-$D15213,0)="n/a","n/a",IF(M$5&gt;OFFSET(M15213,-$D15213,0)+$D15213,$E15213-SUM($G15213:L15213),($E15213-SUM($G15213:L15213))/(OFFSET(M15213,-$D15213,0)-(M$5-$D15213-1))))</f>
        <v>0</v>
      </c>
      <c r="N15213" s="293">
        <f ca="1">IF(OFFSET(N15213,-$D15213,0)="n/a","n/a",IF(N$5&gt;OFFSET(N15213,-$D15213,0)+$D15213,$E15213-SUM($G15213:M15213),($E15213-SUM($G15213:M15213))/(OFFSET(N15213,-$D15213,0)-(N$5-$D15213-1))))</f>
        <v>0</v>
      </c>
    </row>
    <row r="15214" spans="1:14" s="369" customFormat="1" ht="12.75" hidden="1" customHeight="1" outlineLevel="2" x14ac:dyDescent="0.25">
      <c r="A15214" s="3"/>
      <c r="B15214" s="3"/>
      <c r="C15214" s="392"/>
      <c r="D15214" s="3">
        <v>7</v>
      </c>
      <c r="E15214" s="290">
        <f ca="1"/>
        <v>0</v>
      </c>
      <c r="F15214" s="291"/>
      <c r="G15214" s="294"/>
      <c r="H15214" s="294"/>
      <c r="I15214" s="294"/>
      <c r="J15214" s="294"/>
      <c r="K15214" s="294"/>
      <c r="L15214" s="294"/>
      <c r="M15214" s="292"/>
      <c r="N15214" s="293">
        <f ca="1">IF(OFFSET(N15214,-$D15214,0)="n/a","n/a",IF(N$5&gt;OFFSET(N15214,-$D15214,0)+$D15214,$E15214-SUM($G15214:M15214),($E15214-SUM($G15214:M15214))/(OFFSET(N15214,-$D15214,0)-(N$5-$D15214-1))))</f>
        <v>0</v>
      </c>
    </row>
    <row r="15215" spans="1:14" s="369" customFormat="1" ht="12.75" hidden="1" customHeight="1" outlineLevel="2" x14ac:dyDescent="0.25">
      <c r="A15215" s="3"/>
      <c r="B15215" s="3"/>
      <c r="C15215" s="392"/>
      <c r="D15215" s="3">
        <v>8</v>
      </c>
      <c r="E15215" s="290">
        <f ca="1"/>
        <v>0</v>
      </c>
      <c r="F15215" s="291"/>
      <c r="G15215" s="294"/>
      <c r="H15215" s="294"/>
      <c r="I15215" s="294"/>
      <c r="J15215" s="294"/>
      <c r="K15215" s="294"/>
      <c r="L15215" s="294"/>
      <c r="M15215" s="294"/>
      <c r="N15215" s="292"/>
    </row>
    <row r="15216" spans="1:14" s="369" customFormat="1" ht="12.75" hidden="1" customHeight="1" outlineLevel="2" x14ac:dyDescent="0.25">
      <c r="A15216" s="3"/>
      <c r="B15216" s="3"/>
      <c r="C15216" s="392"/>
      <c r="D15216" s="3">
        <v>9</v>
      </c>
      <c r="E15216" s="290" t="e">
        <f ca="1"/>
        <v>#N/A</v>
      </c>
      <c r="F15216" s="291"/>
      <c r="G15216" s="294"/>
      <c r="H15216" s="294"/>
      <c r="I15216" s="294"/>
      <c r="J15216" s="294"/>
      <c r="K15216" s="294"/>
      <c r="L15216" s="294"/>
      <c r="M15216" s="294"/>
      <c r="N15216" s="294"/>
    </row>
    <row r="15217" spans="1:14" s="369" customFormat="1" ht="12.75" hidden="1" customHeight="1" outlineLevel="2" x14ac:dyDescent="0.25">
      <c r="A15217" s="3"/>
      <c r="B15217" s="3"/>
      <c r="C15217" s="392"/>
      <c r="D15217" s="3">
        <v>10</v>
      </c>
      <c r="E15217" s="290" t="e">
        <f ca="1"/>
        <v>#N/A</v>
      </c>
      <c r="F15217" s="291"/>
      <c r="G15217" s="294"/>
      <c r="H15217" s="294"/>
      <c r="I15217" s="294"/>
      <c r="J15217" s="294"/>
      <c r="K15217" s="294"/>
      <c r="L15217" s="294"/>
      <c r="M15217" s="294"/>
      <c r="N15217" s="294"/>
    </row>
    <row r="15218" spans="1:14" s="369" customFormat="1" ht="12.75" hidden="1" customHeight="1" outlineLevel="2" x14ac:dyDescent="0.25">
      <c r="A15218" s="3"/>
      <c r="B15218" s="3"/>
      <c r="C15218" s="392"/>
      <c r="D15218" s="3">
        <v>11</v>
      </c>
      <c r="E15218" s="290" t="e">
        <f ca="1"/>
        <v>#N/A</v>
      </c>
      <c r="F15218" s="291"/>
      <c r="G15218" s="294"/>
      <c r="H15218" s="294"/>
      <c r="I15218" s="294"/>
      <c r="J15218" s="294"/>
      <c r="K15218" s="294"/>
      <c r="L15218" s="294"/>
      <c r="M15218" s="294"/>
      <c r="N15218" s="294"/>
    </row>
    <row r="15219" spans="1:14" s="369" customFormat="1" ht="12.75" hidden="1" customHeight="1" outlineLevel="2" x14ac:dyDescent="0.25">
      <c r="A15219" s="3"/>
      <c r="B15219" s="3"/>
      <c r="C15219" s="392"/>
      <c r="D15219" s="3">
        <v>12</v>
      </c>
      <c r="E15219" s="290" t="e">
        <f ca="1"/>
        <v>#N/A</v>
      </c>
      <c r="F15219" s="291"/>
      <c r="G15219" s="294"/>
      <c r="H15219" s="294"/>
      <c r="I15219" s="294"/>
      <c r="J15219" s="294"/>
      <c r="K15219" s="294"/>
      <c r="L15219" s="294"/>
      <c r="M15219" s="294"/>
      <c r="N15219" s="294"/>
    </row>
    <row r="15220" spans="1:14" s="369" customFormat="1" ht="12.75" hidden="1" customHeight="1" outlineLevel="2" x14ac:dyDescent="0.25">
      <c r="A15220" s="3"/>
      <c r="B15220" s="3"/>
      <c r="C15220" s="392"/>
      <c r="D15220" s="3">
        <v>13</v>
      </c>
      <c r="E15220" s="290" t="e">
        <f ca="1"/>
        <v>#N/A</v>
      </c>
      <c r="F15220" s="291"/>
      <c r="G15220" s="294"/>
      <c r="H15220" s="294"/>
      <c r="I15220" s="294"/>
      <c r="J15220" s="294"/>
      <c r="K15220" s="294"/>
      <c r="L15220" s="294"/>
      <c r="M15220" s="294"/>
      <c r="N15220" s="294"/>
    </row>
    <row r="15221" spans="1:14" s="369" customFormat="1" ht="12.75" hidden="1" customHeight="1" outlineLevel="2" x14ac:dyDescent="0.25">
      <c r="A15221" s="3"/>
      <c r="B15221" s="3"/>
      <c r="C15221" s="392"/>
      <c r="D15221" s="3">
        <v>14</v>
      </c>
      <c r="E15221" s="290" t="e">
        <f ca="1"/>
        <v>#N/A</v>
      </c>
      <c r="F15221" s="291"/>
      <c r="G15221" s="294"/>
      <c r="H15221" s="294"/>
      <c r="I15221" s="294"/>
      <c r="J15221" s="294"/>
      <c r="K15221" s="294"/>
      <c r="L15221" s="294"/>
      <c r="M15221" s="294"/>
      <c r="N15221" s="294"/>
    </row>
    <row r="15222" spans="1:14" s="369" customFormat="1" ht="12.75" hidden="1" customHeight="1" outlineLevel="2" x14ac:dyDescent="0.25">
      <c r="A15222" s="3"/>
      <c r="B15222" s="3"/>
      <c r="C15222" s="392"/>
      <c r="D15222" s="3">
        <v>15</v>
      </c>
      <c r="E15222" s="290" t="e">
        <f ca="1"/>
        <v>#N/A</v>
      </c>
      <c r="F15222" s="291"/>
      <c r="G15222" s="294"/>
      <c r="H15222" s="294"/>
      <c r="I15222" s="294"/>
      <c r="J15222" s="294"/>
      <c r="K15222" s="294"/>
      <c r="L15222" s="294"/>
      <c r="M15222" s="294"/>
      <c r="N15222" s="294"/>
    </row>
    <row r="15223" spans="1:14" s="369" customFormat="1" ht="12.75" hidden="1" customHeight="1" outlineLevel="1" x14ac:dyDescent="0.25">
      <c r="A15223" s="3"/>
      <c r="B15223" s="145" t="str">
        <f ca="1">B15206</f>
        <v>Asset Type 289</v>
      </c>
      <c r="C15223" s="145" t="str">
        <f ca="1">C15206</f>
        <v>Description - Asset Type 289</v>
      </c>
      <c r="D15223" s="3"/>
      <c r="E15223" s="3"/>
      <c r="F15223" s="106" t="s">
        <v>47</v>
      </c>
      <c r="G15223" s="296">
        <f t="shared" ref="G15223:N15223" si="1578">SUM(G15208:G15222)</f>
        <v>0</v>
      </c>
      <c r="H15223" s="296">
        <f t="shared" ca="1" si="1578"/>
        <v>0</v>
      </c>
      <c r="I15223" s="296">
        <f t="shared" ca="1" si="1578"/>
        <v>0</v>
      </c>
      <c r="J15223" s="296">
        <f t="shared" ca="1" si="1578"/>
        <v>0</v>
      </c>
      <c r="K15223" s="296">
        <f t="shared" ca="1" si="1578"/>
        <v>0</v>
      </c>
      <c r="L15223" s="296">
        <f t="shared" ca="1" si="1578"/>
        <v>0</v>
      </c>
      <c r="M15223" s="296">
        <f t="shared" ca="1" si="1578"/>
        <v>0</v>
      </c>
      <c r="N15223" s="296">
        <f t="shared" ca="1" si="1578"/>
        <v>0</v>
      </c>
    </row>
    <row r="15224" spans="1:14" s="369" customFormat="1" ht="12.75" hidden="1" customHeight="1" outlineLevel="2" x14ac:dyDescent="0.25">
      <c r="A15224" s="217">
        <f>A15206+1</f>
        <v>290</v>
      </c>
      <c r="B15224" s="22" t="str">
        <f ca="1">OFFSET($B$516,$A15224-1,0)</f>
        <v>Asset Type 290</v>
      </c>
      <c r="C15224" s="22" t="str">
        <f ca="1">OFFSET($C$516,$A15224-1,0)</f>
        <v>Description - Asset Type 290</v>
      </c>
      <c r="D15224" s="3"/>
      <c r="E15224" s="109"/>
      <c r="F15224" s="108" t="s">
        <v>46</v>
      </c>
      <c r="G15224" s="295">
        <f t="shared" ref="G15224:N15224" ca="1" si="1579">VLOOKUP($B15224,$B$516:$N$1015,5+G$5,FALSE)</f>
        <v>0</v>
      </c>
      <c r="H15224" s="295">
        <f t="shared" ca="1" si="1579"/>
        <v>0</v>
      </c>
      <c r="I15224" s="295">
        <f t="shared" ca="1" si="1579"/>
        <v>0</v>
      </c>
      <c r="J15224" s="295">
        <f t="shared" ca="1" si="1579"/>
        <v>0</v>
      </c>
      <c r="K15224" s="295">
        <f t="shared" ca="1" si="1579"/>
        <v>0</v>
      </c>
      <c r="L15224" s="295">
        <f t="shared" ca="1" si="1579"/>
        <v>0</v>
      </c>
      <c r="M15224" s="295">
        <f t="shared" ca="1" si="1579"/>
        <v>0</v>
      </c>
      <c r="N15224" s="295">
        <f t="shared" ca="1" si="1579"/>
        <v>0</v>
      </c>
    </row>
    <row r="15225" spans="1:14" s="369" customFormat="1" ht="12.75" hidden="1" customHeight="1" outlineLevel="2" x14ac:dyDescent="0.25">
      <c r="A15225" s="3"/>
      <c r="B15225" s="3"/>
      <c r="C15225" s="21"/>
      <c r="D15225" s="3"/>
      <c r="E15225" s="107"/>
      <c r="F15225" s="106" t="s">
        <v>80</v>
      </c>
      <c r="G15225" s="111">
        <f ca="1">VLOOKUP($B15224,'Input Sheet'!$B$515:$N$1014,5+G$5,FALSE)</f>
        <v>0</v>
      </c>
      <c r="H15225" s="111">
        <f ca="1">VLOOKUP($B15224,'Input Sheet'!$B$515:$N$1014,5+H$5,FALSE)</f>
        <v>0</v>
      </c>
      <c r="I15225" s="111">
        <f ca="1">VLOOKUP($B15224,'Input Sheet'!$B$515:$N$1014,5+I$5,FALSE)</f>
        <v>0</v>
      </c>
      <c r="J15225" s="111">
        <f ca="1">VLOOKUP($B15224,'Input Sheet'!$B$515:$N$1014,5+J$5,FALSE)</f>
        <v>0</v>
      </c>
      <c r="K15225" s="111">
        <f ca="1">VLOOKUP($B15224,'Input Sheet'!$B$515:$N$1014,5+K$5,FALSE)</f>
        <v>0</v>
      </c>
      <c r="L15225" s="111">
        <f ca="1">VLOOKUP($B15224,'Input Sheet'!$B$515:$N$1014,5+L$5,FALSE)</f>
        <v>0</v>
      </c>
      <c r="M15225" s="111">
        <f ca="1">VLOOKUP($B15224,'Input Sheet'!$B$515:$N$1014,5+M$5,FALSE)</f>
        <v>0</v>
      </c>
      <c r="N15225" s="111">
        <f ca="1">VLOOKUP($B15224,'Input Sheet'!$B$515:$N$1014,5+N$5,FALSE)</f>
        <v>0</v>
      </c>
    </row>
    <row r="15226" spans="1:14" s="369" customFormat="1" ht="12.75" hidden="1" customHeight="1" outlineLevel="2" x14ac:dyDescent="0.25">
      <c r="A15226" s="3"/>
      <c r="B15226" s="3"/>
      <c r="C15226" s="3"/>
      <c r="D15226" s="3">
        <v>1</v>
      </c>
      <c r="E15226" s="290">
        <f t="array" aca="1" ref="E15226:E15240" ca="1">TRANSPOSE(G15224:N15224)</f>
        <v>0</v>
      </c>
      <c r="F15226" s="291"/>
      <c r="G15226" s="292"/>
      <c r="H15226" s="293">
        <f ca="1">IF(OFFSET(H15226,-$D15226,0)="n/a","n/a",IF(H$5&gt;OFFSET(H15226,-$D15226,0)+$D15226,$E15226-SUM($G15226:G15226),($E15226-SUM($G15226:G15226))/(OFFSET(H15226,-$D15226,0)-(H$5-$D15226-1))))</f>
        <v>0</v>
      </c>
      <c r="I15226" s="293">
        <f ca="1">IF(OFFSET(I15226,-$D15226,0)="n/a","n/a",IF(I$5&gt;OFFSET(I15226,-$D15226,0)+$D15226,$E15226-SUM($G15226:H15226),($E15226-SUM($G15226:H15226))/(OFFSET(I15226,-$D15226,0)-(I$5-$D15226-1))))</f>
        <v>0</v>
      </c>
      <c r="J15226" s="293">
        <f ca="1">IF(OFFSET(J15226,-$D15226,0)="n/a","n/a",IF(J$5&gt;OFFSET(J15226,-$D15226,0)+$D15226,$E15226-SUM($G15226:I15226),($E15226-SUM($G15226:I15226))/(OFFSET(J15226,-$D15226,0)-(J$5-$D15226-1))))</f>
        <v>0</v>
      </c>
      <c r="K15226" s="293">
        <f ca="1">IF(OFFSET(K15226,-$D15226,0)="n/a","n/a",IF(K$5&gt;OFFSET(K15226,-$D15226,0)+$D15226,$E15226-SUM($G15226:J15226),($E15226-SUM($G15226:J15226))/(OFFSET(K15226,-$D15226,0)-(K$5-$D15226-1))))</f>
        <v>0</v>
      </c>
      <c r="L15226" s="293">
        <f ca="1">IF(OFFSET(L15226,-$D15226,0)="n/a","n/a",IF(L$5&gt;OFFSET(L15226,-$D15226,0)+$D15226,$E15226-SUM($G15226:K15226),($E15226-SUM($G15226:K15226))/(OFFSET(L15226,-$D15226,0)-(L$5-$D15226-1))))</f>
        <v>0</v>
      </c>
      <c r="M15226" s="293">
        <f ca="1">IF(OFFSET(M15226,-$D15226,0)="n/a","n/a",IF(M$5&gt;OFFSET(M15226,-$D15226,0)+$D15226,$E15226-SUM($G15226:L15226),($E15226-SUM($G15226:L15226))/(OFFSET(M15226,-$D15226,0)-(M$5-$D15226-1))))</f>
        <v>0</v>
      </c>
      <c r="N15226" s="293">
        <f ca="1">IF(OFFSET(N15226,-$D15226,0)="n/a","n/a",IF(N$5&gt;OFFSET(N15226,-$D15226,0)+$D15226,$E15226-SUM($G15226:M15226),($E15226-SUM($G15226:M15226))/(OFFSET(N15226,-$D15226,0)-(N$5-$D15226-1))))</f>
        <v>0</v>
      </c>
    </row>
    <row r="15227" spans="1:14" s="369" customFormat="1" ht="12.75" hidden="1" customHeight="1" outlineLevel="2" x14ac:dyDescent="0.25">
      <c r="A15227" s="3"/>
      <c r="B15227" s="3"/>
      <c r="C15227" s="392" t="s">
        <v>48</v>
      </c>
      <c r="D15227" s="3">
        <v>2</v>
      </c>
      <c r="E15227" s="290">
        <f ca="1"/>
        <v>0</v>
      </c>
      <c r="F15227" s="291"/>
      <c r="G15227" s="294"/>
      <c r="H15227" s="292"/>
      <c r="I15227" s="293">
        <f ca="1">IF(OFFSET(I15227,-$D15227,0)="n/a","n/a",IF(I$5&gt;OFFSET(I15227,-$D15227,0)+$D15227,$E15227-SUM($G15227:H15227),($E15227-SUM($G15227:H15227))/(OFFSET(I15227,-$D15227,0)-(I$5-$D15227-1))))</f>
        <v>0</v>
      </c>
      <c r="J15227" s="293">
        <f ca="1">IF(OFFSET(J15227,-$D15227,0)="n/a","n/a",IF(J$5&gt;OFFSET(J15227,-$D15227,0)+$D15227,$E15227-SUM($G15227:I15227),($E15227-SUM($G15227:I15227))/(OFFSET(J15227,-$D15227,0)-(J$5-$D15227-1))))</f>
        <v>0</v>
      </c>
      <c r="K15227" s="293">
        <f ca="1">IF(OFFSET(K15227,-$D15227,0)="n/a","n/a",IF(K$5&gt;OFFSET(K15227,-$D15227,0)+$D15227,$E15227-SUM($G15227:J15227),($E15227-SUM($G15227:J15227))/(OFFSET(K15227,-$D15227,0)-(K$5-$D15227-1))))</f>
        <v>0</v>
      </c>
      <c r="L15227" s="293">
        <f ca="1">IF(OFFSET(L15227,-$D15227,0)="n/a","n/a",IF(L$5&gt;OFFSET(L15227,-$D15227,0)+$D15227,$E15227-SUM($G15227:K15227),($E15227-SUM($G15227:K15227))/(OFFSET(L15227,-$D15227,0)-(L$5-$D15227-1))))</f>
        <v>0</v>
      </c>
      <c r="M15227" s="293">
        <f ca="1">IF(OFFSET(M15227,-$D15227,0)="n/a","n/a",IF(M$5&gt;OFFSET(M15227,-$D15227,0)+$D15227,$E15227-SUM($G15227:L15227),($E15227-SUM($G15227:L15227))/(OFFSET(M15227,-$D15227,0)-(M$5-$D15227-1))))</f>
        <v>0</v>
      </c>
      <c r="N15227" s="293">
        <f ca="1">IF(OFFSET(N15227,-$D15227,0)="n/a","n/a",IF(N$5&gt;OFFSET(N15227,-$D15227,0)+$D15227,$E15227-SUM($G15227:M15227),($E15227-SUM($G15227:M15227))/(OFFSET(N15227,-$D15227,0)-(N$5-$D15227-1))))</f>
        <v>0</v>
      </c>
    </row>
    <row r="15228" spans="1:14" s="369" customFormat="1" ht="12.75" hidden="1" customHeight="1" outlineLevel="2" x14ac:dyDescent="0.25">
      <c r="A15228" s="3"/>
      <c r="B15228" s="3"/>
      <c r="C15228" s="392"/>
      <c r="D15228" s="3">
        <v>3</v>
      </c>
      <c r="E15228" s="290">
        <f ca="1"/>
        <v>0</v>
      </c>
      <c r="F15228" s="291"/>
      <c r="G15228" s="294"/>
      <c r="H15228" s="294"/>
      <c r="I15228" s="292"/>
      <c r="J15228" s="293">
        <f ca="1">IF(OFFSET(J15228,-$D15228,0)="n/a","n/a",IF(J$5&gt;OFFSET(J15228,-$D15228,0)+$D15228,$E15228-SUM($G15228:I15228),($E15228-SUM($G15228:I15228))/(OFFSET(J15228,-$D15228,0)-(J$5-$D15228-1))))</f>
        <v>0</v>
      </c>
      <c r="K15228" s="293">
        <f ca="1">IF(OFFSET(K15228,-$D15228,0)="n/a","n/a",IF(K$5&gt;OFFSET(K15228,-$D15228,0)+$D15228,$E15228-SUM($G15228:J15228),($E15228-SUM($G15228:J15228))/(OFFSET(K15228,-$D15228,0)-(K$5-$D15228-1))))</f>
        <v>0</v>
      </c>
      <c r="L15228" s="293">
        <f ca="1">IF(OFFSET(L15228,-$D15228,0)="n/a","n/a",IF(L$5&gt;OFFSET(L15228,-$D15228,0)+$D15228,$E15228-SUM($G15228:K15228),($E15228-SUM($G15228:K15228))/(OFFSET(L15228,-$D15228,0)-(L$5-$D15228-1))))</f>
        <v>0</v>
      </c>
      <c r="M15228" s="293">
        <f ca="1">IF(OFFSET(M15228,-$D15228,0)="n/a","n/a",IF(M$5&gt;OFFSET(M15228,-$D15228,0)+$D15228,$E15228-SUM($G15228:L15228),($E15228-SUM($G15228:L15228))/(OFFSET(M15228,-$D15228,0)-(M$5-$D15228-1))))</f>
        <v>0</v>
      </c>
      <c r="N15228" s="293">
        <f ca="1">IF(OFFSET(N15228,-$D15228,0)="n/a","n/a",IF(N$5&gt;OFFSET(N15228,-$D15228,0)+$D15228,$E15228-SUM($G15228:M15228),($E15228-SUM($G15228:M15228))/(OFFSET(N15228,-$D15228,0)-(N$5-$D15228-1))))</f>
        <v>0</v>
      </c>
    </row>
    <row r="15229" spans="1:14" s="369" customFormat="1" ht="12.75" hidden="1" customHeight="1" outlineLevel="2" x14ac:dyDescent="0.25">
      <c r="A15229" s="3"/>
      <c r="B15229" s="3"/>
      <c r="C15229" s="392"/>
      <c r="D15229" s="3">
        <v>4</v>
      </c>
      <c r="E15229" s="290">
        <f ca="1"/>
        <v>0</v>
      </c>
      <c r="F15229" s="291"/>
      <c r="G15229" s="294"/>
      <c r="H15229" s="294"/>
      <c r="I15229" s="294"/>
      <c r="J15229" s="292"/>
      <c r="K15229" s="293">
        <f ca="1">IF(OFFSET(K15229,-$D15229,0)="n/a","n/a",IF(K$5&gt;OFFSET(K15229,-$D15229,0)+$D15229,$E15229-SUM($G15229:J15229),($E15229-SUM($G15229:J15229))/(OFFSET(K15229,-$D15229,0)-(K$5-$D15229-1))))</f>
        <v>0</v>
      </c>
      <c r="L15229" s="293">
        <f ca="1">IF(OFFSET(L15229,-$D15229,0)="n/a","n/a",IF(L$5&gt;OFFSET(L15229,-$D15229,0)+$D15229,$E15229-SUM($G15229:K15229),($E15229-SUM($G15229:K15229))/(OFFSET(L15229,-$D15229,0)-(L$5-$D15229-1))))</f>
        <v>0</v>
      </c>
      <c r="M15229" s="293">
        <f ca="1">IF(OFFSET(M15229,-$D15229,0)="n/a","n/a",IF(M$5&gt;OFFSET(M15229,-$D15229,0)+$D15229,$E15229-SUM($G15229:L15229),($E15229-SUM($G15229:L15229))/(OFFSET(M15229,-$D15229,0)-(M$5-$D15229-1))))</f>
        <v>0</v>
      </c>
      <c r="N15229" s="293">
        <f ca="1">IF(OFFSET(N15229,-$D15229,0)="n/a","n/a",IF(N$5&gt;OFFSET(N15229,-$D15229,0)+$D15229,$E15229-SUM($G15229:M15229),($E15229-SUM($G15229:M15229))/(OFFSET(N15229,-$D15229,0)-(N$5-$D15229-1))))</f>
        <v>0</v>
      </c>
    </row>
    <row r="15230" spans="1:14" s="369" customFormat="1" ht="12.75" hidden="1" customHeight="1" outlineLevel="2" x14ac:dyDescent="0.25">
      <c r="A15230" s="3"/>
      <c r="B15230" s="3"/>
      <c r="C15230" s="392"/>
      <c r="D15230" s="3">
        <v>5</v>
      </c>
      <c r="E15230" s="290">
        <f ca="1"/>
        <v>0</v>
      </c>
      <c r="F15230" s="291"/>
      <c r="G15230" s="294"/>
      <c r="H15230" s="294"/>
      <c r="I15230" s="294"/>
      <c r="J15230" s="294"/>
      <c r="K15230" s="292"/>
      <c r="L15230" s="293">
        <f ca="1">IF(OFFSET(L15230,-$D15230,0)="n/a","n/a",IF(L$5&gt;OFFSET(L15230,-$D15230,0)+$D15230,$E15230-SUM($G15230:K15230),($E15230-SUM($G15230:K15230))/(OFFSET(L15230,-$D15230,0)-(L$5-$D15230-1))))</f>
        <v>0</v>
      </c>
      <c r="M15230" s="293">
        <f ca="1">IF(OFFSET(M15230,-$D15230,0)="n/a","n/a",IF(M$5&gt;OFFSET(M15230,-$D15230,0)+$D15230,$E15230-SUM($G15230:L15230),($E15230-SUM($G15230:L15230))/(OFFSET(M15230,-$D15230,0)-(M$5-$D15230-1))))</f>
        <v>0</v>
      </c>
      <c r="N15230" s="293">
        <f ca="1">IF(OFFSET(N15230,-$D15230,0)="n/a","n/a",IF(N$5&gt;OFFSET(N15230,-$D15230,0)+$D15230,$E15230-SUM($G15230:M15230),($E15230-SUM($G15230:M15230))/(OFFSET(N15230,-$D15230,0)-(N$5-$D15230-1))))</f>
        <v>0</v>
      </c>
    </row>
    <row r="15231" spans="1:14" s="369" customFormat="1" ht="12.75" hidden="1" customHeight="1" outlineLevel="2" x14ac:dyDescent="0.25">
      <c r="A15231" s="3"/>
      <c r="B15231" s="3"/>
      <c r="C15231" s="392"/>
      <c r="D15231" s="3">
        <v>6</v>
      </c>
      <c r="E15231" s="290">
        <f ca="1"/>
        <v>0</v>
      </c>
      <c r="F15231" s="291"/>
      <c r="G15231" s="294"/>
      <c r="H15231" s="294"/>
      <c r="I15231" s="294"/>
      <c r="J15231" s="294"/>
      <c r="K15231" s="294"/>
      <c r="L15231" s="292"/>
      <c r="M15231" s="293">
        <f ca="1">IF(OFFSET(M15231,-$D15231,0)="n/a","n/a",IF(M$5&gt;OFFSET(M15231,-$D15231,0)+$D15231,$E15231-SUM($G15231:L15231),($E15231-SUM($G15231:L15231))/(OFFSET(M15231,-$D15231,0)-(M$5-$D15231-1))))</f>
        <v>0</v>
      </c>
      <c r="N15231" s="293">
        <f ca="1">IF(OFFSET(N15231,-$D15231,0)="n/a","n/a",IF(N$5&gt;OFFSET(N15231,-$D15231,0)+$D15231,$E15231-SUM($G15231:M15231),($E15231-SUM($G15231:M15231))/(OFFSET(N15231,-$D15231,0)-(N$5-$D15231-1))))</f>
        <v>0</v>
      </c>
    </row>
    <row r="15232" spans="1:14" s="369" customFormat="1" ht="12.75" hidden="1" customHeight="1" outlineLevel="2" x14ac:dyDescent="0.25">
      <c r="A15232" s="3"/>
      <c r="B15232" s="3"/>
      <c r="C15232" s="392"/>
      <c r="D15232" s="3">
        <v>7</v>
      </c>
      <c r="E15232" s="290">
        <f ca="1"/>
        <v>0</v>
      </c>
      <c r="F15232" s="291"/>
      <c r="G15232" s="294"/>
      <c r="H15232" s="294"/>
      <c r="I15232" s="294"/>
      <c r="J15232" s="294"/>
      <c r="K15232" s="294"/>
      <c r="L15232" s="294"/>
      <c r="M15232" s="292"/>
      <c r="N15232" s="293">
        <f ca="1">IF(OFFSET(N15232,-$D15232,0)="n/a","n/a",IF(N$5&gt;OFFSET(N15232,-$D15232,0)+$D15232,$E15232-SUM($G15232:M15232),($E15232-SUM($G15232:M15232))/(OFFSET(N15232,-$D15232,0)-(N$5-$D15232-1))))</f>
        <v>0</v>
      </c>
    </row>
    <row r="15233" spans="1:14" s="369" customFormat="1" ht="12.75" hidden="1" customHeight="1" outlineLevel="2" x14ac:dyDescent="0.25">
      <c r="A15233" s="3"/>
      <c r="B15233" s="3"/>
      <c r="C15233" s="392"/>
      <c r="D15233" s="3">
        <v>8</v>
      </c>
      <c r="E15233" s="290">
        <f ca="1"/>
        <v>0</v>
      </c>
      <c r="F15233" s="291"/>
      <c r="G15233" s="294"/>
      <c r="H15233" s="294"/>
      <c r="I15233" s="294"/>
      <c r="J15233" s="294"/>
      <c r="K15233" s="294"/>
      <c r="L15233" s="294"/>
      <c r="M15233" s="294"/>
      <c r="N15233" s="292"/>
    </row>
    <row r="15234" spans="1:14" s="369" customFormat="1" ht="12.75" hidden="1" customHeight="1" outlineLevel="2" x14ac:dyDescent="0.25">
      <c r="A15234" s="3"/>
      <c r="B15234" s="3"/>
      <c r="C15234" s="392"/>
      <c r="D15234" s="3">
        <v>9</v>
      </c>
      <c r="E15234" s="290" t="e">
        <f ca="1"/>
        <v>#N/A</v>
      </c>
      <c r="F15234" s="291"/>
      <c r="G15234" s="294"/>
      <c r="H15234" s="294"/>
      <c r="I15234" s="294"/>
      <c r="J15234" s="294"/>
      <c r="K15234" s="294"/>
      <c r="L15234" s="294"/>
      <c r="M15234" s="294"/>
      <c r="N15234" s="294"/>
    </row>
    <row r="15235" spans="1:14" s="369" customFormat="1" ht="12.75" hidden="1" customHeight="1" outlineLevel="2" x14ac:dyDescent="0.25">
      <c r="A15235" s="3"/>
      <c r="B15235" s="3"/>
      <c r="C15235" s="392"/>
      <c r="D15235" s="3">
        <v>10</v>
      </c>
      <c r="E15235" s="290" t="e">
        <f ca="1"/>
        <v>#N/A</v>
      </c>
      <c r="F15235" s="291"/>
      <c r="G15235" s="294"/>
      <c r="H15235" s="294"/>
      <c r="I15235" s="294"/>
      <c r="J15235" s="294"/>
      <c r="K15235" s="294"/>
      <c r="L15235" s="294"/>
      <c r="M15235" s="294"/>
      <c r="N15235" s="294"/>
    </row>
    <row r="15236" spans="1:14" s="369" customFormat="1" ht="12.75" hidden="1" customHeight="1" outlineLevel="2" x14ac:dyDescent="0.25">
      <c r="A15236" s="3"/>
      <c r="B15236" s="3"/>
      <c r="C15236" s="392"/>
      <c r="D15236" s="3">
        <v>11</v>
      </c>
      <c r="E15236" s="290" t="e">
        <f ca="1"/>
        <v>#N/A</v>
      </c>
      <c r="F15236" s="291"/>
      <c r="G15236" s="294"/>
      <c r="H15236" s="294"/>
      <c r="I15236" s="294"/>
      <c r="J15236" s="294"/>
      <c r="K15236" s="294"/>
      <c r="L15236" s="294"/>
      <c r="M15236" s="294"/>
      <c r="N15236" s="294"/>
    </row>
    <row r="15237" spans="1:14" s="369" customFormat="1" ht="12.75" hidden="1" customHeight="1" outlineLevel="2" x14ac:dyDescent="0.25">
      <c r="A15237" s="3"/>
      <c r="B15237" s="3"/>
      <c r="C15237" s="392"/>
      <c r="D15237" s="3">
        <v>12</v>
      </c>
      <c r="E15237" s="290" t="e">
        <f ca="1"/>
        <v>#N/A</v>
      </c>
      <c r="F15237" s="291"/>
      <c r="G15237" s="294"/>
      <c r="H15237" s="294"/>
      <c r="I15237" s="294"/>
      <c r="J15237" s="294"/>
      <c r="K15237" s="294"/>
      <c r="L15237" s="294"/>
      <c r="M15237" s="294"/>
      <c r="N15237" s="294"/>
    </row>
    <row r="15238" spans="1:14" s="369" customFormat="1" ht="12.75" hidden="1" customHeight="1" outlineLevel="2" x14ac:dyDescent="0.25">
      <c r="A15238" s="3"/>
      <c r="B15238" s="3"/>
      <c r="C15238" s="392"/>
      <c r="D15238" s="3">
        <v>13</v>
      </c>
      <c r="E15238" s="290" t="e">
        <f ca="1"/>
        <v>#N/A</v>
      </c>
      <c r="F15238" s="291"/>
      <c r="G15238" s="294"/>
      <c r="H15238" s="294"/>
      <c r="I15238" s="294"/>
      <c r="J15238" s="294"/>
      <c r="K15238" s="294"/>
      <c r="L15238" s="294"/>
      <c r="M15238" s="294"/>
      <c r="N15238" s="294"/>
    </row>
    <row r="15239" spans="1:14" s="369" customFormat="1" ht="12.75" hidden="1" customHeight="1" outlineLevel="2" x14ac:dyDescent="0.25">
      <c r="A15239" s="3"/>
      <c r="B15239" s="3"/>
      <c r="C15239" s="392"/>
      <c r="D15239" s="3">
        <v>14</v>
      </c>
      <c r="E15239" s="290" t="e">
        <f ca="1"/>
        <v>#N/A</v>
      </c>
      <c r="F15239" s="291"/>
      <c r="G15239" s="294"/>
      <c r="H15239" s="294"/>
      <c r="I15239" s="294"/>
      <c r="J15239" s="294"/>
      <c r="K15239" s="294"/>
      <c r="L15239" s="294"/>
      <c r="M15239" s="294"/>
      <c r="N15239" s="294"/>
    </row>
    <row r="15240" spans="1:14" s="369" customFormat="1" ht="12.75" hidden="1" customHeight="1" outlineLevel="2" x14ac:dyDescent="0.25">
      <c r="A15240" s="3"/>
      <c r="B15240" s="3"/>
      <c r="C15240" s="392"/>
      <c r="D15240" s="3">
        <v>15</v>
      </c>
      <c r="E15240" s="290" t="e">
        <f ca="1"/>
        <v>#N/A</v>
      </c>
      <c r="F15240" s="291"/>
      <c r="G15240" s="294"/>
      <c r="H15240" s="294"/>
      <c r="I15240" s="294"/>
      <c r="J15240" s="294"/>
      <c r="K15240" s="294"/>
      <c r="L15240" s="294"/>
      <c r="M15240" s="294"/>
      <c r="N15240" s="294"/>
    </row>
    <row r="15241" spans="1:14" s="369" customFormat="1" ht="12.75" hidden="1" customHeight="1" outlineLevel="1" x14ac:dyDescent="0.25">
      <c r="A15241" s="3"/>
      <c r="B15241" s="145" t="str">
        <f ca="1">B15224</f>
        <v>Asset Type 290</v>
      </c>
      <c r="C15241" s="145" t="str">
        <f ca="1">C15224</f>
        <v>Description - Asset Type 290</v>
      </c>
      <c r="D15241" s="3"/>
      <c r="E15241" s="3"/>
      <c r="F15241" s="106" t="s">
        <v>47</v>
      </c>
      <c r="G15241" s="296">
        <f t="shared" ref="G15241:N15241" si="1580">SUM(G15226:G15240)</f>
        <v>0</v>
      </c>
      <c r="H15241" s="296">
        <f t="shared" ca="1" si="1580"/>
        <v>0</v>
      </c>
      <c r="I15241" s="296">
        <f t="shared" ca="1" si="1580"/>
        <v>0</v>
      </c>
      <c r="J15241" s="296">
        <f t="shared" ca="1" si="1580"/>
        <v>0</v>
      </c>
      <c r="K15241" s="296">
        <f t="shared" ca="1" si="1580"/>
        <v>0</v>
      </c>
      <c r="L15241" s="296">
        <f t="shared" ca="1" si="1580"/>
        <v>0</v>
      </c>
      <c r="M15241" s="296">
        <f t="shared" ca="1" si="1580"/>
        <v>0</v>
      </c>
      <c r="N15241" s="296">
        <f t="shared" ca="1" si="1580"/>
        <v>0</v>
      </c>
    </row>
    <row r="15242" spans="1:14" s="369" customFormat="1" ht="12.75" hidden="1" customHeight="1" outlineLevel="2" x14ac:dyDescent="0.25">
      <c r="A15242" s="217">
        <f>A15224+1</f>
        <v>291</v>
      </c>
      <c r="B15242" s="22" t="str">
        <f ca="1">OFFSET($B$516,$A15242-1,0)</f>
        <v>Asset Type 291</v>
      </c>
      <c r="C15242" s="22" t="str">
        <f ca="1">OFFSET($C$516,$A15242-1,0)</f>
        <v>Description - Asset Type 291</v>
      </c>
      <c r="D15242" s="3"/>
      <c r="E15242" s="109"/>
      <c r="F15242" s="108" t="s">
        <v>46</v>
      </c>
      <c r="G15242" s="295">
        <f t="shared" ref="G15242:N15242" ca="1" si="1581">VLOOKUP($B15242,$B$516:$N$1015,5+G$5,FALSE)</f>
        <v>0</v>
      </c>
      <c r="H15242" s="295">
        <f t="shared" ca="1" si="1581"/>
        <v>0</v>
      </c>
      <c r="I15242" s="295">
        <f t="shared" ca="1" si="1581"/>
        <v>0</v>
      </c>
      <c r="J15242" s="295">
        <f t="shared" ca="1" si="1581"/>
        <v>0</v>
      </c>
      <c r="K15242" s="295">
        <f t="shared" ca="1" si="1581"/>
        <v>0</v>
      </c>
      <c r="L15242" s="295">
        <f t="shared" ca="1" si="1581"/>
        <v>0</v>
      </c>
      <c r="M15242" s="295">
        <f t="shared" ca="1" si="1581"/>
        <v>0</v>
      </c>
      <c r="N15242" s="295">
        <f t="shared" ca="1" si="1581"/>
        <v>0</v>
      </c>
    </row>
    <row r="15243" spans="1:14" s="369" customFormat="1" ht="12.75" hidden="1" customHeight="1" outlineLevel="2" x14ac:dyDescent="0.25">
      <c r="A15243" s="3"/>
      <c r="B15243" s="3"/>
      <c r="C15243" s="21"/>
      <c r="D15243" s="3"/>
      <c r="E15243" s="107"/>
      <c r="F15243" s="106" t="s">
        <v>80</v>
      </c>
      <c r="G15243" s="111">
        <f ca="1">VLOOKUP($B15242,'Input Sheet'!$B$515:$N$1014,5+G$5,FALSE)</f>
        <v>0</v>
      </c>
      <c r="H15243" s="111">
        <f ca="1">VLOOKUP($B15242,'Input Sheet'!$B$515:$N$1014,5+H$5,FALSE)</f>
        <v>0</v>
      </c>
      <c r="I15243" s="111">
        <f ca="1">VLOOKUP($B15242,'Input Sheet'!$B$515:$N$1014,5+I$5,FALSE)</f>
        <v>0</v>
      </c>
      <c r="J15243" s="111">
        <f ca="1">VLOOKUP($B15242,'Input Sheet'!$B$515:$N$1014,5+J$5,FALSE)</f>
        <v>0</v>
      </c>
      <c r="K15243" s="111">
        <f ca="1">VLOOKUP($B15242,'Input Sheet'!$B$515:$N$1014,5+K$5,FALSE)</f>
        <v>0</v>
      </c>
      <c r="L15243" s="111">
        <f ca="1">VLOOKUP($B15242,'Input Sheet'!$B$515:$N$1014,5+L$5,FALSE)</f>
        <v>0</v>
      </c>
      <c r="M15243" s="111">
        <f ca="1">VLOOKUP($B15242,'Input Sheet'!$B$515:$N$1014,5+M$5,FALSE)</f>
        <v>0</v>
      </c>
      <c r="N15243" s="111">
        <f ca="1">VLOOKUP($B15242,'Input Sheet'!$B$515:$N$1014,5+N$5,FALSE)</f>
        <v>0</v>
      </c>
    </row>
    <row r="15244" spans="1:14" s="369" customFormat="1" ht="12.75" hidden="1" customHeight="1" outlineLevel="2" x14ac:dyDescent="0.25">
      <c r="A15244" s="3"/>
      <c r="B15244" s="3"/>
      <c r="C15244" s="3"/>
      <c r="D15244" s="3">
        <v>1</v>
      </c>
      <c r="E15244" s="290">
        <f t="array" aca="1" ref="E15244:E15258" ca="1">TRANSPOSE(G15242:N15242)</f>
        <v>0</v>
      </c>
      <c r="F15244" s="291"/>
      <c r="G15244" s="292"/>
      <c r="H15244" s="293">
        <f ca="1">IF(OFFSET(H15244,-$D15244,0)="n/a","n/a",IF(H$5&gt;OFFSET(H15244,-$D15244,0)+$D15244,$E15244-SUM($G15244:G15244),($E15244-SUM($G15244:G15244))/(OFFSET(H15244,-$D15244,0)-(H$5-$D15244-1))))</f>
        <v>0</v>
      </c>
      <c r="I15244" s="293">
        <f ca="1">IF(OFFSET(I15244,-$D15244,0)="n/a","n/a",IF(I$5&gt;OFFSET(I15244,-$D15244,0)+$D15244,$E15244-SUM($G15244:H15244),($E15244-SUM($G15244:H15244))/(OFFSET(I15244,-$D15244,0)-(I$5-$D15244-1))))</f>
        <v>0</v>
      </c>
      <c r="J15244" s="293">
        <f ca="1">IF(OFFSET(J15244,-$D15244,0)="n/a","n/a",IF(J$5&gt;OFFSET(J15244,-$D15244,0)+$D15244,$E15244-SUM($G15244:I15244),($E15244-SUM($G15244:I15244))/(OFFSET(J15244,-$D15244,0)-(J$5-$D15244-1))))</f>
        <v>0</v>
      </c>
      <c r="K15244" s="293">
        <f ca="1">IF(OFFSET(K15244,-$D15244,0)="n/a","n/a",IF(K$5&gt;OFFSET(K15244,-$D15244,0)+$D15244,$E15244-SUM($G15244:J15244),($E15244-SUM($G15244:J15244))/(OFFSET(K15244,-$D15244,0)-(K$5-$D15244-1))))</f>
        <v>0</v>
      </c>
      <c r="L15244" s="293">
        <f ca="1">IF(OFFSET(L15244,-$D15244,0)="n/a","n/a",IF(L$5&gt;OFFSET(L15244,-$D15244,0)+$D15244,$E15244-SUM($G15244:K15244),($E15244-SUM($G15244:K15244))/(OFFSET(L15244,-$D15244,0)-(L$5-$D15244-1))))</f>
        <v>0</v>
      </c>
      <c r="M15244" s="293">
        <f ca="1">IF(OFFSET(M15244,-$D15244,0)="n/a","n/a",IF(M$5&gt;OFFSET(M15244,-$D15244,0)+$D15244,$E15244-SUM($G15244:L15244),($E15244-SUM($G15244:L15244))/(OFFSET(M15244,-$D15244,0)-(M$5-$D15244-1))))</f>
        <v>0</v>
      </c>
      <c r="N15244" s="293">
        <f ca="1">IF(OFFSET(N15244,-$D15244,0)="n/a","n/a",IF(N$5&gt;OFFSET(N15244,-$D15244,0)+$D15244,$E15244-SUM($G15244:M15244),($E15244-SUM($G15244:M15244))/(OFFSET(N15244,-$D15244,0)-(N$5-$D15244-1))))</f>
        <v>0</v>
      </c>
    </row>
    <row r="15245" spans="1:14" s="369" customFormat="1" ht="12.75" hidden="1" customHeight="1" outlineLevel="2" x14ac:dyDescent="0.25">
      <c r="A15245" s="3"/>
      <c r="B15245" s="3"/>
      <c r="C15245" s="392" t="s">
        <v>48</v>
      </c>
      <c r="D15245" s="3">
        <v>2</v>
      </c>
      <c r="E15245" s="290">
        <f ca="1"/>
        <v>0</v>
      </c>
      <c r="F15245" s="291"/>
      <c r="G15245" s="294"/>
      <c r="H15245" s="292"/>
      <c r="I15245" s="293">
        <f ca="1">IF(OFFSET(I15245,-$D15245,0)="n/a","n/a",IF(I$5&gt;OFFSET(I15245,-$D15245,0)+$D15245,$E15245-SUM($G15245:H15245),($E15245-SUM($G15245:H15245))/(OFFSET(I15245,-$D15245,0)-(I$5-$D15245-1))))</f>
        <v>0</v>
      </c>
      <c r="J15245" s="293">
        <f ca="1">IF(OFFSET(J15245,-$D15245,0)="n/a","n/a",IF(J$5&gt;OFFSET(J15245,-$D15245,0)+$D15245,$E15245-SUM($G15245:I15245),($E15245-SUM($G15245:I15245))/(OFFSET(J15245,-$D15245,0)-(J$5-$D15245-1))))</f>
        <v>0</v>
      </c>
      <c r="K15245" s="293">
        <f ca="1">IF(OFFSET(K15245,-$D15245,0)="n/a","n/a",IF(K$5&gt;OFFSET(K15245,-$D15245,0)+$D15245,$E15245-SUM($G15245:J15245),($E15245-SUM($G15245:J15245))/(OFFSET(K15245,-$D15245,0)-(K$5-$D15245-1))))</f>
        <v>0</v>
      </c>
      <c r="L15245" s="293">
        <f ca="1">IF(OFFSET(L15245,-$D15245,0)="n/a","n/a",IF(L$5&gt;OFFSET(L15245,-$D15245,0)+$D15245,$E15245-SUM($G15245:K15245),($E15245-SUM($G15245:K15245))/(OFFSET(L15245,-$D15245,0)-(L$5-$D15245-1))))</f>
        <v>0</v>
      </c>
      <c r="M15245" s="293">
        <f ca="1">IF(OFFSET(M15245,-$D15245,0)="n/a","n/a",IF(M$5&gt;OFFSET(M15245,-$D15245,0)+$D15245,$E15245-SUM($G15245:L15245),($E15245-SUM($G15245:L15245))/(OFFSET(M15245,-$D15245,0)-(M$5-$D15245-1))))</f>
        <v>0</v>
      </c>
      <c r="N15245" s="293">
        <f ca="1">IF(OFFSET(N15245,-$D15245,0)="n/a","n/a",IF(N$5&gt;OFFSET(N15245,-$D15245,0)+$D15245,$E15245-SUM($G15245:M15245),($E15245-SUM($G15245:M15245))/(OFFSET(N15245,-$D15245,0)-(N$5-$D15245-1))))</f>
        <v>0</v>
      </c>
    </row>
    <row r="15246" spans="1:14" s="369" customFormat="1" ht="12.75" hidden="1" customHeight="1" outlineLevel="2" x14ac:dyDescent="0.25">
      <c r="A15246" s="3"/>
      <c r="B15246" s="3"/>
      <c r="C15246" s="392"/>
      <c r="D15246" s="3">
        <v>3</v>
      </c>
      <c r="E15246" s="290">
        <f ca="1"/>
        <v>0</v>
      </c>
      <c r="F15246" s="291"/>
      <c r="G15246" s="294"/>
      <c r="H15246" s="294"/>
      <c r="I15246" s="292"/>
      <c r="J15246" s="293">
        <f ca="1">IF(OFFSET(J15246,-$D15246,0)="n/a","n/a",IF(J$5&gt;OFFSET(J15246,-$D15246,0)+$D15246,$E15246-SUM($G15246:I15246),($E15246-SUM($G15246:I15246))/(OFFSET(J15246,-$D15246,0)-(J$5-$D15246-1))))</f>
        <v>0</v>
      </c>
      <c r="K15246" s="293">
        <f ca="1">IF(OFFSET(K15246,-$D15246,0)="n/a","n/a",IF(K$5&gt;OFFSET(K15246,-$D15246,0)+$D15246,$E15246-SUM($G15246:J15246),($E15246-SUM($G15246:J15246))/(OFFSET(K15246,-$D15246,0)-(K$5-$D15246-1))))</f>
        <v>0</v>
      </c>
      <c r="L15246" s="293">
        <f ca="1">IF(OFFSET(L15246,-$D15246,0)="n/a","n/a",IF(L$5&gt;OFFSET(L15246,-$D15246,0)+$D15246,$E15246-SUM($G15246:K15246),($E15246-SUM($G15246:K15246))/(OFFSET(L15246,-$D15246,0)-(L$5-$D15246-1))))</f>
        <v>0</v>
      </c>
      <c r="M15246" s="293">
        <f ca="1">IF(OFFSET(M15246,-$D15246,0)="n/a","n/a",IF(M$5&gt;OFFSET(M15246,-$D15246,0)+$D15246,$E15246-SUM($G15246:L15246),($E15246-SUM($G15246:L15246))/(OFFSET(M15246,-$D15246,0)-(M$5-$D15246-1))))</f>
        <v>0</v>
      </c>
      <c r="N15246" s="293">
        <f ca="1">IF(OFFSET(N15246,-$D15246,0)="n/a","n/a",IF(N$5&gt;OFFSET(N15246,-$D15246,0)+$D15246,$E15246-SUM($G15246:M15246),($E15246-SUM($G15246:M15246))/(OFFSET(N15246,-$D15246,0)-(N$5-$D15246-1))))</f>
        <v>0</v>
      </c>
    </row>
    <row r="15247" spans="1:14" s="369" customFormat="1" ht="12.75" hidden="1" customHeight="1" outlineLevel="2" x14ac:dyDescent="0.25">
      <c r="A15247" s="3"/>
      <c r="B15247" s="3"/>
      <c r="C15247" s="392"/>
      <c r="D15247" s="3">
        <v>4</v>
      </c>
      <c r="E15247" s="290">
        <f ca="1"/>
        <v>0</v>
      </c>
      <c r="F15247" s="291"/>
      <c r="G15247" s="294"/>
      <c r="H15247" s="294"/>
      <c r="I15247" s="294"/>
      <c r="J15247" s="292"/>
      <c r="K15247" s="293">
        <f ca="1">IF(OFFSET(K15247,-$D15247,0)="n/a","n/a",IF(K$5&gt;OFFSET(K15247,-$D15247,0)+$D15247,$E15247-SUM($G15247:J15247),($E15247-SUM($G15247:J15247))/(OFFSET(K15247,-$D15247,0)-(K$5-$D15247-1))))</f>
        <v>0</v>
      </c>
      <c r="L15247" s="293">
        <f ca="1">IF(OFFSET(L15247,-$D15247,0)="n/a","n/a",IF(L$5&gt;OFFSET(L15247,-$D15247,0)+$D15247,$E15247-SUM($G15247:K15247),($E15247-SUM($G15247:K15247))/(OFFSET(L15247,-$D15247,0)-(L$5-$D15247-1))))</f>
        <v>0</v>
      </c>
      <c r="M15247" s="293">
        <f ca="1">IF(OFFSET(M15247,-$D15247,0)="n/a","n/a",IF(M$5&gt;OFFSET(M15247,-$D15247,0)+$D15247,$E15247-SUM($G15247:L15247),($E15247-SUM($G15247:L15247))/(OFFSET(M15247,-$D15247,0)-(M$5-$D15247-1))))</f>
        <v>0</v>
      </c>
      <c r="N15247" s="293">
        <f ca="1">IF(OFFSET(N15247,-$D15247,0)="n/a","n/a",IF(N$5&gt;OFFSET(N15247,-$D15247,0)+$D15247,$E15247-SUM($G15247:M15247),($E15247-SUM($G15247:M15247))/(OFFSET(N15247,-$D15247,0)-(N$5-$D15247-1))))</f>
        <v>0</v>
      </c>
    </row>
    <row r="15248" spans="1:14" s="369" customFormat="1" ht="12.75" hidden="1" customHeight="1" outlineLevel="2" x14ac:dyDescent="0.25">
      <c r="A15248" s="3"/>
      <c r="B15248" s="3"/>
      <c r="C15248" s="392"/>
      <c r="D15248" s="3">
        <v>5</v>
      </c>
      <c r="E15248" s="290">
        <f ca="1"/>
        <v>0</v>
      </c>
      <c r="F15248" s="291"/>
      <c r="G15248" s="294"/>
      <c r="H15248" s="294"/>
      <c r="I15248" s="294"/>
      <c r="J15248" s="294"/>
      <c r="K15248" s="292"/>
      <c r="L15248" s="293">
        <f ca="1">IF(OFFSET(L15248,-$D15248,0)="n/a","n/a",IF(L$5&gt;OFFSET(L15248,-$D15248,0)+$D15248,$E15248-SUM($G15248:K15248),($E15248-SUM($G15248:K15248))/(OFFSET(L15248,-$D15248,0)-(L$5-$D15248-1))))</f>
        <v>0</v>
      </c>
      <c r="M15248" s="293">
        <f ca="1">IF(OFFSET(M15248,-$D15248,0)="n/a","n/a",IF(M$5&gt;OFFSET(M15248,-$D15248,0)+$D15248,$E15248-SUM($G15248:L15248),($E15248-SUM($G15248:L15248))/(OFFSET(M15248,-$D15248,0)-(M$5-$D15248-1))))</f>
        <v>0</v>
      </c>
      <c r="N15248" s="293">
        <f ca="1">IF(OFFSET(N15248,-$D15248,0)="n/a","n/a",IF(N$5&gt;OFFSET(N15248,-$D15248,0)+$D15248,$E15248-SUM($G15248:M15248),($E15248-SUM($G15248:M15248))/(OFFSET(N15248,-$D15248,0)-(N$5-$D15248-1))))</f>
        <v>0</v>
      </c>
    </row>
    <row r="15249" spans="1:14" s="369" customFormat="1" ht="12.75" hidden="1" customHeight="1" outlineLevel="2" x14ac:dyDescent="0.25">
      <c r="A15249" s="3"/>
      <c r="B15249" s="3"/>
      <c r="C15249" s="392"/>
      <c r="D15249" s="3">
        <v>6</v>
      </c>
      <c r="E15249" s="290">
        <f ca="1"/>
        <v>0</v>
      </c>
      <c r="F15249" s="291"/>
      <c r="G15249" s="294"/>
      <c r="H15249" s="294"/>
      <c r="I15249" s="294"/>
      <c r="J15249" s="294"/>
      <c r="K15249" s="294"/>
      <c r="L15249" s="292"/>
      <c r="M15249" s="293">
        <f ca="1">IF(OFFSET(M15249,-$D15249,0)="n/a","n/a",IF(M$5&gt;OFFSET(M15249,-$D15249,0)+$D15249,$E15249-SUM($G15249:L15249),($E15249-SUM($G15249:L15249))/(OFFSET(M15249,-$D15249,0)-(M$5-$D15249-1))))</f>
        <v>0</v>
      </c>
      <c r="N15249" s="293">
        <f ca="1">IF(OFFSET(N15249,-$D15249,0)="n/a","n/a",IF(N$5&gt;OFFSET(N15249,-$D15249,0)+$D15249,$E15249-SUM($G15249:M15249),($E15249-SUM($G15249:M15249))/(OFFSET(N15249,-$D15249,0)-(N$5-$D15249-1))))</f>
        <v>0</v>
      </c>
    </row>
    <row r="15250" spans="1:14" s="369" customFormat="1" ht="12.75" hidden="1" customHeight="1" outlineLevel="2" x14ac:dyDescent="0.25">
      <c r="A15250" s="3"/>
      <c r="B15250" s="3"/>
      <c r="C15250" s="392"/>
      <c r="D15250" s="3">
        <v>7</v>
      </c>
      <c r="E15250" s="290">
        <f ca="1"/>
        <v>0</v>
      </c>
      <c r="F15250" s="291"/>
      <c r="G15250" s="294"/>
      <c r="H15250" s="294"/>
      <c r="I15250" s="294"/>
      <c r="J15250" s="294"/>
      <c r="K15250" s="294"/>
      <c r="L15250" s="294"/>
      <c r="M15250" s="292"/>
      <c r="N15250" s="293">
        <f ca="1">IF(OFFSET(N15250,-$D15250,0)="n/a","n/a",IF(N$5&gt;OFFSET(N15250,-$D15250,0)+$D15250,$E15250-SUM($G15250:M15250),($E15250-SUM($G15250:M15250))/(OFFSET(N15250,-$D15250,0)-(N$5-$D15250-1))))</f>
        <v>0</v>
      </c>
    </row>
    <row r="15251" spans="1:14" s="369" customFormat="1" ht="12.75" hidden="1" customHeight="1" outlineLevel="2" x14ac:dyDescent="0.25">
      <c r="A15251" s="3"/>
      <c r="B15251" s="3"/>
      <c r="C15251" s="392"/>
      <c r="D15251" s="3">
        <v>8</v>
      </c>
      <c r="E15251" s="290">
        <f ca="1"/>
        <v>0</v>
      </c>
      <c r="F15251" s="291"/>
      <c r="G15251" s="294"/>
      <c r="H15251" s="294"/>
      <c r="I15251" s="294"/>
      <c r="J15251" s="294"/>
      <c r="K15251" s="294"/>
      <c r="L15251" s="294"/>
      <c r="M15251" s="294"/>
      <c r="N15251" s="292"/>
    </row>
    <row r="15252" spans="1:14" s="369" customFormat="1" ht="12.75" hidden="1" customHeight="1" outlineLevel="2" x14ac:dyDescent="0.25">
      <c r="A15252" s="3"/>
      <c r="B15252" s="3"/>
      <c r="C15252" s="392"/>
      <c r="D15252" s="3">
        <v>9</v>
      </c>
      <c r="E15252" s="290" t="e">
        <f ca="1"/>
        <v>#N/A</v>
      </c>
      <c r="F15252" s="291"/>
      <c r="G15252" s="294"/>
      <c r="H15252" s="294"/>
      <c r="I15252" s="294"/>
      <c r="J15252" s="294"/>
      <c r="K15252" s="294"/>
      <c r="L15252" s="294"/>
      <c r="M15252" s="294"/>
      <c r="N15252" s="294"/>
    </row>
    <row r="15253" spans="1:14" s="369" customFormat="1" ht="12.75" hidden="1" customHeight="1" outlineLevel="2" x14ac:dyDescent="0.25">
      <c r="A15253" s="3"/>
      <c r="B15253" s="3"/>
      <c r="C15253" s="392"/>
      <c r="D15253" s="3">
        <v>10</v>
      </c>
      <c r="E15253" s="290" t="e">
        <f ca="1"/>
        <v>#N/A</v>
      </c>
      <c r="F15253" s="291"/>
      <c r="G15253" s="294"/>
      <c r="H15253" s="294"/>
      <c r="I15253" s="294"/>
      <c r="J15253" s="294"/>
      <c r="K15253" s="294"/>
      <c r="L15253" s="294"/>
      <c r="M15253" s="294"/>
      <c r="N15253" s="294"/>
    </row>
    <row r="15254" spans="1:14" s="369" customFormat="1" ht="12.75" hidden="1" customHeight="1" outlineLevel="2" x14ac:dyDescent="0.25">
      <c r="A15254" s="3"/>
      <c r="B15254" s="3"/>
      <c r="C15254" s="392"/>
      <c r="D15254" s="3">
        <v>11</v>
      </c>
      <c r="E15254" s="290" t="e">
        <f ca="1"/>
        <v>#N/A</v>
      </c>
      <c r="F15254" s="291"/>
      <c r="G15254" s="294"/>
      <c r="H15254" s="294"/>
      <c r="I15254" s="294"/>
      <c r="J15254" s="294"/>
      <c r="K15254" s="294"/>
      <c r="L15254" s="294"/>
      <c r="M15254" s="294"/>
      <c r="N15254" s="294"/>
    </row>
    <row r="15255" spans="1:14" s="369" customFormat="1" ht="12.75" hidden="1" customHeight="1" outlineLevel="2" x14ac:dyDescent="0.25">
      <c r="A15255" s="3"/>
      <c r="B15255" s="3"/>
      <c r="C15255" s="392"/>
      <c r="D15255" s="3">
        <v>12</v>
      </c>
      <c r="E15255" s="290" t="e">
        <f ca="1"/>
        <v>#N/A</v>
      </c>
      <c r="F15255" s="291"/>
      <c r="G15255" s="294"/>
      <c r="H15255" s="294"/>
      <c r="I15255" s="294"/>
      <c r="J15255" s="294"/>
      <c r="K15255" s="294"/>
      <c r="L15255" s="294"/>
      <c r="M15255" s="294"/>
      <c r="N15255" s="294"/>
    </row>
    <row r="15256" spans="1:14" s="369" customFormat="1" ht="12.75" hidden="1" customHeight="1" outlineLevel="2" x14ac:dyDescent="0.25">
      <c r="A15256" s="3"/>
      <c r="B15256" s="3"/>
      <c r="C15256" s="392"/>
      <c r="D15256" s="3">
        <v>13</v>
      </c>
      <c r="E15256" s="290" t="e">
        <f ca="1"/>
        <v>#N/A</v>
      </c>
      <c r="F15256" s="291"/>
      <c r="G15256" s="294"/>
      <c r="H15256" s="294"/>
      <c r="I15256" s="294"/>
      <c r="J15256" s="294"/>
      <c r="K15256" s="294"/>
      <c r="L15256" s="294"/>
      <c r="M15256" s="294"/>
      <c r="N15256" s="294"/>
    </row>
    <row r="15257" spans="1:14" s="369" customFormat="1" ht="12.75" hidden="1" customHeight="1" outlineLevel="2" x14ac:dyDescent="0.25">
      <c r="A15257" s="3"/>
      <c r="B15257" s="3"/>
      <c r="C15257" s="392"/>
      <c r="D15257" s="3">
        <v>14</v>
      </c>
      <c r="E15257" s="290" t="e">
        <f ca="1"/>
        <v>#N/A</v>
      </c>
      <c r="F15257" s="291"/>
      <c r="G15257" s="294"/>
      <c r="H15257" s="294"/>
      <c r="I15257" s="294"/>
      <c r="J15257" s="294"/>
      <c r="K15257" s="294"/>
      <c r="L15257" s="294"/>
      <c r="M15257" s="294"/>
      <c r="N15257" s="294"/>
    </row>
    <row r="15258" spans="1:14" s="369" customFormat="1" ht="12.75" hidden="1" customHeight="1" outlineLevel="2" x14ac:dyDescent="0.25">
      <c r="A15258" s="3"/>
      <c r="B15258" s="3"/>
      <c r="C15258" s="392"/>
      <c r="D15258" s="3">
        <v>15</v>
      </c>
      <c r="E15258" s="290" t="e">
        <f ca="1"/>
        <v>#N/A</v>
      </c>
      <c r="F15258" s="291"/>
      <c r="G15258" s="294"/>
      <c r="H15258" s="294"/>
      <c r="I15258" s="294"/>
      <c r="J15258" s="294"/>
      <c r="K15258" s="294"/>
      <c r="L15258" s="294"/>
      <c r="M15258" s="294"/>
      <c r="N15258" s="294"/>
    </row>
    <row r="15259" spans="1:14" s="369" customFormat="1" ht="12.75" hidden="1" customHeight="1" outlineLevel="1" x14ac:dyDescent="0.25">
      <c r="A15259" s="3"/>
      <c r="B15259" s="145" t="str">
        <f ca="1">B15242</f>
        <v>Asset Type 291</v>
      </c>
      <c r="C15259" s="145" t="str">
        <f ca="1">C15242</f>
        <v>Description - Asset Type 291</v>
      </c>
      <c r="D15259" s="3"/>
      <c r="E15259" s="3"/>
      <c r="F15259" s="106" t="s">
        <v>47</v>
      </c>
      <c r="G15259" s="296">
        <f t="shared" ref="G15259:N15259" si="1582">SUM(G15244:G15258)</f>
        <v>0</v>
      </c>
      <c r="H15259" s="296">
        <f t="shared" ca="1" si="1582"/>
        <v>0</v>
      </c>
      <c r="I15259" s="296">
        <f t="shared" ca="1" si="1582"/>
        <v>0</v>
      </c>
      <c r="J15259" s="296">
        <f t="shared" ca="1" si="1582"/>
        <v>0</v>
      </c>
      <c r="K15259" s="296">
        <f t="shared" ca="1" si="1582"/>
        <v>0</v>
      </c>
      <c r="L15259" s="296">
        <f t="shared" ca="1" si="1582"/>
        <v>0</v>
      </c>
      <c r="M15259" s="296">
        <f t="shared" ca="1" si="1582"/>
        <v>0</v>
      </c>
      <c r="N15259" s="296">
        <f t="shared" ca="1" si="1582"/>
        <v>0</v>
      </c>
    </row>
    <row r="15260" spans="1:14" s="369" customFormat="1" ht="12.75" hidden="1" customHeight="1" outlineLevel="2" x14ac:dyDescent="0.25">
      <c r="A15260" s="217">
        <f>A15242+1</f>
        <v>292</v>
      </c>
      <c r="B15260" s="22" t="str">
        <f ca="1">OFFSET($B$516,$A15260-1,0)</f>
        <v>Asset Type 292</v>
      </c>
      <c r="C15260" s="22" t="str">
        <f ca="1">OFFSET($C$516,$A15260-1,0)</f>
        <v>Description - Asset Type 292</v>
      </c>
      <c r="D15260" s="3"/>
      <c r="E15260" s="109"/>
      <c r="F15260" s="108" t="s">
        <v>46</v>
      </c>
      <c r="G15260" s="295">
        <f t="shared" ref="G15260:N15260" ca="1" si="1583">VLOOKUP($B15260,$B$516:$N$1015,5+G$5,FALSE)</f>
        <v>0</v>
      </c>
      <c r="H15260" s="295">
        <f t="shared" ca="1" si="1583"/>
        <v>0</v>
      </c>
      <c r="I15260" s="295">
        <f t="shared" ca="1" si="1583"/>
        <v>0</v>
      </c>
      <c r="J15260" s="295">
        <f t="shared" ca="1" si="1583"/>
        <v>0</v>
      </c>
      <c r="K15260" s="295">
        <f t="shared" ca="1" si="1583"/>
        <v>0</v>
      </c>
      <c r="L15260" s="295">
        <f t="shared" ca="1" si="1583"/>
        <v>0</v>
      </c>
      <c r="M15260" s="295">
        <f t="shared" ca="1" si="1583"/>
        <v>0</v>
      </c>
      <c r="N15260" s="295">
        <f t="shared" ca="1" si="1583"/>
        <v>0</v>
      </c>
    </row>
    <row r="15261" spans="1:14" s="369" customFormat="1" ht="12.75" hidden="1" customHeight="1" outlineLevel="2" x14ac:dyDescent="0.25">
      <c r="A15261" s="3"/>
      <c r="B15261" s="3"/>
      <c r="C15261" s="21"/>
      <c r="D15261" s="3"/>
      <c r="E15261" s="107"/>
      <c r="F15261" s="106" t="s">
        <v>80</v>
      </c>
      <c r="G15261" s="111">
        <f ca="1">VLOOKUP($B15260,'Input Sheet'!$B$515:$N$1014,5+G$5,FALSE)</f>
        <v>0</v>
      </c>
      <c r="H15261" s="111">
        <f ca="1">VLOOKUP($B15260,'Input Sheet'!$B$515:$N$1014,5+H$5,FALSE)</f>
        <v>0</v>
      </c>
      <c r="I15261" s="111">
        <f ca="1">VLOOKUP($B15260,'Input Sheet'!$B$515:$N$1014,5+I$5,FALSE)</f>
        <v>0</v>
      </c>
      <c r="J15261" s="111">
        <f ca="1">VLOOKUP($B15260,'Input Sheet'!$B$515:$N$1014,5+J$5,FALSE)</f>
        <v>0</v>
      </c>
      <c r="K15261" s="111">
        <f ca="1">VLOOKUP($B15260,'Input Sheet'!$B$515:$N$1014,5+K$5,FALSE)</f>
        <v>0</v>
      </c>
      <c r="L15261" s="111">
        <f ca="1">VLOOKUP($B15260,'Input Sheet'!$B$515:$N$1014,5+L$5,FALSE)</f>
        <v>0</v>
      </c>
      <c r="M15261" s="111">
        <f ca="1">VLOOKUP($B15260,'Input Sheet'!$B$515:$N$1014,5+M$5,FALSE)</f>
        <v>0</v>
      </c>
      <c r="N15261" s="111">
        <f ca="1">VLOOKUP($B15260,'Input Sheet'!$B$515:$N$1014,5+N$5,FALSE)</f>
        <v>0</v>
      </c>
    </row>
    <row r="15262" spans="1:14" s="369" customFormat="1" ht="12.75" hidden="1" customHeight="1" outlineLevel="2" x14ac:dyDescent="0.25">
      <c r="A15262" s="3"/>
      <c r="B15262" s="3"/>
      <c r="C15262" s="3"/>
      <c r="D15262" s="3">
        <v>1</v>
      </c>
      <c r="E15262" s="290">
        <f t="array" aca="1" ref="E15262:E15276" ca="1">TRANSPOSE(G15260:N15260)</f>
        <v>0</v>
      </c>
      <c r="F15262" s="291"/>
      <c r="G15262" s="292"/>
      <c r="H15262" s="293">
        <f ca="1">IF(OFFSET(H15262,-$D15262,0)="n/a","n/a",IF(H$5&gt;OFFSET(H15262,-$D15262,0)+$D15262,$E15262-SUM($G15262:G15262),($E15262-SUM($G15262:G15262))/(OFFSET(H15262,-$D15262,0)-(H$5-$D15262-1))))</f>
        <v>0</v>
      </c>
      <c r="I15262" s="293">
        <f ca="1">IF(OFFSET(I15262,-$D15262,0)="n/a","n/a",IF(I$5&gt;OFFSET(I15262,-$D15262,0)+$D15262,$E15262-SUM($G15262:H15262),($E15262-SUM($G15262:H15262))/(OFFSET(I15262,-$D15262,0)-(I$5-$D15262-1))))</f>
        <v>0</v>
      </c>
      <c r="J15262" s="293">
        <f ca="1">IF(OFFSET(J15262,-$D15262,0)="n/a","n/a",IF(J$5&gt;OFFSET(J15262,-$D15262,0)+$D15262,$E15262-SUM($G15262:I15262),($E15262-SUM($G15262:I15262))/(OFFSET(J15262,-$D15262,0)-(J$5-$D15262-1))))</f>
        <v>0</v>
      </c>
      <c r="K15262" s="293">
        <f ca="1">IF(OFFSET(K15262,-$D15262,0)="n/a","n/a",IF(K$5&gt;OFFSET(K15262,-$D15262,0)+$D15262,$E15262-SUM($G15262:J15262),($E15262-SUM($G15262:J15262))/(OFFSET(K15262,-$D15262,0)-(K$5-$D15262-1))))</f>
        <v>0</v>
      </c>
      <c r="L15262" s="293">
        <f ca="1">IF(OFFSET(L15262,-$D15262,0)="n/a","n/a",IF(L$5&gt;OFFSET(L15262,-$D15262,0)+$D15262,$E15262-SUM($G15262:K15262),($E15262-SUM($G15262:K15262))/(OFFSET(L15262,-$D15262,0)-(L$5-$D15262-1))))</f>
        <v>0</v>
      </c>
      <c r="M15262" s="293">
        <f ca="1">IF(OFFSET(M15262,-$D15262,0)="n/a","n/a",IF(M$5&gt;OFFSET(M15262,-$D15262,0)+$D15262,$E15262-SUM($G15262:L15262),($E15262-SUM($G15262:L15262))/(OFFSET(M15262,-$D15262,0)-(M$5-$D15262-1))))</f>
        <v>0</v>
      </c>
      <c r="N15262" s="293">
        <f ca="1">IF(OFFSET(N15262,-$D15262,0)="n/a","n/a",IF(N$5&gt;OFFSET(N15262,-$D15262,0)+$D15262,$E15262-SUM($G15262:M15262),($E15262-SUM($G15262:M15262))/(OFFSET(N15262,-$D15262,0)-(N$5-$D15262-1))))</f>
        <v>0</v>
      </c>
    </row>
    <row r="15263" spans="1:14" s="369" customFormat="1" ht="12.75" hidden="1" customHeight="1" outlineLevel="2" x14ac:dyDescent="0.25">
      <c r="A15263" s="3"/>
      <c r="B15263" s="3"/>
      <c r="C15263" s="392" t="s">
        <v>48</v>
      </c>
      <c r="D15263" s="3">
        <v>2</v>
      </c>
      <c r="E15263" s="290">
        <f ca="1"/>
        <v>0</v>
      </c>
      <c r="F15263" s="291"/>
      <c r="G15263" s="294"/>
      <c r="H15263" s="292"/>
      <c r="I15263" s="293">
        <f ca="1">IF(OFFSET(I15263,-$D15263,0)="n/a","n/a",IF(I$5&gt;OFFSET(I15263,-$D15263,0)+$D15263,$E15263-SUM($G15263:H15263),($E15263-SUM($G15263:H15263))/(OFFSET(I15263,-$D15263,0)-(I$5-$D15263-1))))</f>
        <v>0</v>
      </c>
      <c r="J15263" s="293">
        <f ca="1">IF(OFFSET(J15263,-$D15263,0)="n/a","n/a",IF(J$5&gt;OFFSET(J15263,-$D15263,0)+$D15263,$E15263-SUM($G15263:I15263),($E15263-SUM($G15263:I15263))/(OFFSET(J15263,-$D15263,0)-(J$5-$D15263-1))))</f>
        <v>0</v>
      </c>
      <c r="K15263" s="293">
        <f ca="1">IF(OFFSET(K15263,-$D15263,0)="n/a","n/a",IF(K$5&gt;OFFSET(K15263,-$D15263,0)+$D15263,$E15263-SUM($G15263:J15263),($E15263-SUM($G15263:J15263))/(OFFSET(K15263,-$D15263,0)-(K$5-$D15263-1))))</f>
        <v>0</v>
      </c>
      <c r="L15263" s="293">
        <f ca="1">IF(OFFSET(L15263,-$D15263,0)="n/a","n/a",IF(L$5&gt;OFFSET(L15263,-$D15263,0)+$D15263,$E15263-SUM($G15263:K15263),($E15263-SUM($G15263:K15263))/(OFFSET(L15263,-$D15263,0)-(L$5-$D15263-1))))</f>
        <v>0</v>
      </c>
      <c r="M15263" s="293">
        <f ca="1">IF(OFFSET(M15263,-$D15263,0)="n/a","n/a",IF(M$5&gt;OFFSET(M15263,-$D15263,0)+$D15263,$E15263-SUM($G15263:L15263),($E15263-SUM($G15263:L15263))/(OFFSET(M15263,-$D15263,0)-(M$5-$D15263-1))))</f>
        <v>0</v>
      </c>
      <c r="N15263" s="293">
        <f ca="1">IF(OFFSET(N15263,-$D15263,0)="n/a","n/a",IF(N$5&gt;OFFSET(N15263,-$D15263,0)+$D15263,$E15263-SUM($G15263:M15263),($E15263-SUM($G15263:M15263))/(OFFSET(N15263,-$D15263,0)-(N$5-$D15263-1))))</f>
        <v>0</v>
      </c>
    </row>
    <row r="15264" spans="1:14" s="369" customFormat="1" ht="12.75" hidden="1" customHeight="1" outlineLevel="2" x14ac:dyDescent="0.25">
      <c r="A15264" s="3"/>
      <c r="B15264" s="3"/>
      <c r="C15264" s="392"/>
      <c r="D15264" s="3">
        <v>3</v>
      </c>
      <c r="E15264" s="290">
        <f ca="1"/>
        <v>0</v>
      </c>
      <c r="F15264" s="291"/>
      <c r="G15264" s="294"/>
      <c r="H15264" s="294"/>
      <c r="I15264" s="292"/>
      <c r="J15264" s="293">
        <f ca="1">IF(OFFSET(J15264,-$D15264,0)="n/a","n/a",IF(J$5&gt;OFFSET(J15264,-$D15264,0)+$D15264,$E15264-SUM($G15264:I15264),($E15264-SUM($G15264:I15264))/(OFFSET(J15264,-$D15264,0)-(J$5-$D15264-1))))</f>
        <v>0</v>
      </c>
      <c r="K15264" s="293">
        <f ca="1">IF(OFFSET(K15264,-$D15264,0)="n/a","n/a",IF(K$5&gt;OFFSET(K15264,-$D15264,0)+$D15264,$E15264-SUM($G15264:J15264),($E15264-SUM($G15264:J15264))/(OFFSET(K15264,-$D15264,0)-(K$5-$D15264-1))))</f>
        <v>0</v>
      </c>
      <c r="L15264" s="293">
        <f ca="1">IF(OFFSET(L15264,-$D15264,0)="n/a","n/a",IF(L$5&gt;OFFSET(L15264,-$D15264,0)+$D15264,$E15264-SUM($G15264:K15264),($E15264-SUM($G15264:K15264))/(OFFSET(L15264,-$D15264,0)-(L$5-$D15264-1))))</f>
        <v>0</v>
      </c>
      <c r="M15264" s="293">
        <f ca="1">IF(OFFSET(M15264,-$D15264,0)="n/a","n/a",IF(M$5&gt;OFFSET(M15264,-$D15264,0)+$D15264,$E15264-SUM($G15264:L15264),($E15264-SUM($G15264:L15264))/(OFFSET(M15264,-$D15264,0)-(M$5-$D15264-1))))</f>
        <v>0</v>
      </c>
      <c r="N15264" s="293">
        <f ca="1">IF(OFFSET(N15264,-$D15264,0)="n/a","n/a",IF(N$5&gt;OFFSET(N15264,-$D15264,0)+$D15264,$E15264-SUM($G15264:M15264),($E15264-SUM($G15264:M15264))/(OFFSET(N15264,-$D15264,0)-(N$5-$D15264-1))))</f>
        <v>0</v>
      </c>
    </row>
    <row r="15265" spans="1:14" s="369" customFormat="1" ht="12.75" hidden="1" customHeight="1" outlineLevel="2" x14ac:dyDescent="0.25">
      <c r="A15265" s="3"/>
      <c r="B15265" s="3"/>
      <c r="C15265" s="392"/>
      <c r="D15265" s="3">
        <v>4</v>
      </c>
      <c r="E15265" s="290">
        <f ca="1"/>
        <v>0</v>
      </c>
      <c r="F15265" s="291"/>
      <c r="G15265" s="294"/>
      <c r="H15265" s="294"/>
      <c r="I15265" s="294"/>
      <c r="J15265" s="292"/>
      <c r="K15265" s="293">
        <f ca="1">IF(OFFSET(K15265,-$D15265,0)="n/a","n/a",IF(K$5&gt;OFFSET(K15265,-$D15265,0)+$D15265,$E15265-SUM($G15265:J15265),($E15265-SUM($G15265:J15265))/(OFFSET(K15265,-$D15265,0)-(K$5-$D15265-1))))</f>
        <v>0</v>
      </c>
      <c r="L15265" s="293">
        <f ca="1">IF(OFFSET(L15265,-$D15265,0)="n/a","n/a",IF(L$5&gt;OFFSET(L15265,-$D15265,0)+$D15265,$E15265-SUM($G15265:K15265),($E15265-SUM($G15265:K15265))/(OFFSET(L15265,-$D15265,0)-(L$5-$D15265-1))))</f>
        <v>0</v>
      </c>
      <c r="M15265" s="293">
        <f ca="1">IF(OFFSET(M15265,-$D15265,0)="n/a","n/a",IF(M$5&gt;OFFSET(M15265,-$D15265,0)+$D15265,$E15265-SUM($G15265:L15265),($E15265-SUM($G15265:L15265))/(OFFSET(M15265,-$D15265,0)-(M$5-$D15265-1))))</f>
        <v>0</v>
      </c>
      <c r="N15265" s="293">
        <f ca="1">IF(OFFSET(N15265,-$D15265,0)="n/a","n/a",IF(N$5&gt;OFFSET(N15265,-$D15265,0)+$D15265,$E15265-SUM($G15265:M15265),($E15265-SUM($G15265:M15265))/(OFFSET(N15265,-$D15265,0)-(N$5-$D15265-1))))</f>
        <v>0</v>
      </c>
    </row>
    <row r="15266" spans="1:14" s="369" customFormat="1" ht="12.75" hidden="1" customHeight="1" outlineLevel="2" x14ac:dyDescent="0.25">
      <c r="A15266" s="3"/>
      <c r="B15266" s="3"/>
      <c r="C15266" s="392"/>
      <c r="D15266" s="3">
        <v>5</v>
      </c>
      <c r="E15266" s="290">
        <f ca="1"/>
        <v>0</v>
      </c>
      <c r="F15266" s="291"/>
      <c r="G15266" s="294"/>
      <c r="H15266" s="294"/>
      <c r="I15266" s="294"/>
      <c r="J15266" s="294"/>
      <c r="K15266" s="292"/>
      <c r="L15266" s="293">
        <f ca="1">IF(OFFSET(L15266,-$D15266,0)="n/a","n/a",IF(L$5&gt;OFFSET(L15266,-$D15266,0)+$D15266,$E15266-SUM($G15266:K15266),($E15266-SUM($G15266:K15266))/(OFFSET(L15266,-$D15266,0)-(L$5-$D15266-1))))</f>
        <v>0</v>
      </c>
      <c r="M15266" s="293">
        <f ca="1">IF(OFFSET(M15266,-$D15266,0)="n/a","n/a",IF(M$5&gt;OFFSET(M15266,-$D15266,0)+$D15266,$E15266-SUM($G15266:L15266),($E15266-SUM($G15266:L15266))/(OFFSET(M15266,-$D15266,0)-(M$5-$D15266-1))))</f>
        <v>0</v>
      </c>
      <c r="N15266" s="293">
        <f ca="1">IF(OFFSET(N15266,-$D15266,0)="n/a","n/a",IF(N$5&gt;OFFSET(N15266,-$D15266,0)+$D15266,$E15266-SUM($G15266:M15266),($E15266-SUM($G15266:M15266))/(OFFSET(N15266,-$D15266,0)-(N$5-$D15266-1))))</f>
        <v>0</v>
      </c>
    </row>
    <row r="15267" spans="1:14" s="369" customFormat="1" ht="12.75" hidden="1" customHeight="1" outlineLevel="2" x14ac:dyDescent="0.25">
      <c r="A15267" s="3"/>
      <c r="B15267" s="3"/>
      <c r="C15267" s="392"/>
      <c r="D15267" s="3">
        <v>6</v>
      </c>
      <c r="E15267" s="290">
        <f ca="1"/>
        <v>0</v>
      </c>
      <c r="F15267" s="291"/>
      <c r="G15267" s="294"/>
      <c r="H15267" s="294"/>
      <c r="I15267" s="294"/>
      <c r="J15267" s="294"/>
      <c r="K15267" s="294"/>
      <c r="L15267" s="292"/>
      <c r="M15267" s="293">
        <f ca="1">IF(OFFSET(M15267,-$D15267,0)="n/a","n/a",IF(M$5&gt;OFFSET(M15267,-$D15267,0)+$D15267,$E15267-SUM($G15267:L15267),($E15267-SUM($G15267:L15267))/(OFFSET(M15267,-$D15267,0)-(M$5-$D15267-1))))</f>
        <v>0</v>
      </c>
      <c r="N15267" s="293">
        <f ca="1">IF(OFFSET(N15267,-$D15267,0)="n/a","n/a",IF(N$5&gt;OFFSET(N15267,-$D15267,0)+$D15267,$E15267-SUM($G15267:M15267),($E15267-SUM($G15267:M15267))/(OFFSET(N15267,-$D15267,0)-(N$5-$D15267-1))))</f>
        <v>0</v>
      </c>
    </row>
    <row r="15268" spans="1:14" s="369" customFormat="1" ht="12.75" hidden="1" customHeight="1" outlineLevel="2" x14ac:dyDescent="0.25">
      <c r="A15268" s="3"/>
      <c r="B15268" s="3"/>
      <c r="C15268" s="392"/>
      <c r="D15268" s="3">
        <v>7</v>
      </c>
      <c r="E15268" s="290">
        <f ca="1"/>
        <v>0</v>
      </c>
      <c r="F15268" s="291"/>
      <c r="G15268" s="294"/>
      <c r="H15268" s="294"/>
      <c r="I15268" s="294"/>
      <c r="J15268" s="294"/>
      <c r="K15268" s="294"/>
      <c r="L15268" s="294"/>
      <c r="M15268" s="292"/>
      <c r="N15268" s="293">
        <f ca="1">IF(OFFSET(N15268,-$D15268,0)="n/a","n/a",IF(N$5&gt;OFFSET(N15268,-$D15268,0)+$D15268,$E15268-SUM($G15268:M15268),($E15268-SUM($G15268:M15268))/(OFFSET(N15268,-$D15268,0)-(N$5-$D15268-1))))</f>
        <v>0</v>
      </c>
    </row>
    <row r="15269" spans="1:14" s="369" customFormat="1" ht="12.75" hidden="1" customHeight="1" outlineLevel="2" x14ac:dyDescent="0.25">
      <c r="A15269" s="3"/>
      <c r="B15269" s="3"/>
      <c r="C15269" s="392"/>
      <c r="D15269" s="3">
        <v>8</v>
      </c>
      <c r="E15269" s="290">
        <f ca="1"/>
        <v>0</v>
      </c>
      <c r="F15269" s="291"/>
      <c r="G15269" s="294"/>
      <c r="H15269" s="294"/>
      <c r="I15269" s="294"/>
      <c r="J15269" s="294"/>
      <c r="K15269" s="294"/>
      <c r="L15269" s="294"/>
      <c r="M15269" s="294"/>
      <c r="N15269" s="292"/>
    </row>
    <row r="15270" spans="1:14" s="369" customFormat="1" ht="12.75" hidden="1" customHeight="1" outlineLevel="2" x14ac:dyDescent="0.25">
      <c r="A15270" s="3"/>
      <c r="B15270" s="3"/>
      <c r="C15270" s="392"/>
      <c r="D15270" s="3">
        <v>9</v>
      </c>
      <c r="E15270" s="290" t="e">
        <f ca="1"/>
        <v>#N/A</v>
      </c>
      <c r="F15270" s="291"/>
      <c r="G15270" s="294"/>
      <c r="H15270" s="294"/>
      <c r="I15270" s="294"/>
      <c r="J15270" s="294"/>
      <c r="K15270" s="294"/>
      <c r="L15270" s="294"/>
      <c r="M15270" s="294"/>
      <c r="N15270" s="294"/>
    </row>
    <row r="15271" spans="1:14" s="369" customFormat="1" ht="12.75" hidden="1" customHeight="1" outlineLevel="2" x14ac:dyDescent="0.25">
      <c r="A15271" s="3"/>
      <c r="B15271" s="3"/>
      <c r="C15271" s="392"/>
      <c r="D15271" s="3">
        <v>10</v>
      </c>
      <c r="E15271" s="290" t="e">
        <f ca="1"/>
        <v>#N/A</v>
      </c>
      <c r="F15271" s="291"/>
      <c r="G15271" s="294"/>
      <c r="H15271" s="294"/>
      <c r="I15271" s="294"/>
      <c r="J15271" s="294"/>
      <c r="K15271" s="294"/>
      <c r="L15271" s="294"/>
      <c r="M15271" s="294"/>
      <c r="N15271" s="294"/>
    </row>
    <row r="15272" spans="1:14" s="369" customFormat="1" ht="12.75" hidden="1" customHeight="1" outlineLevel="2" x14ac:dyDescent="0.25">
      <c r="A15272" s="3"/>
      <c r="B15272" s="3"/>
      <c r="C15272" s="392"/>
      <c r="D15272" s="3">
        <v>11</v>
      </c>
      <c r="E15272" s="290" t="e">
        <f ca="1"/>
        <v>#N/A</v>
      </c>
      <c r="F15272" s="291"/>
      <c r="G15272" s="294"/>
      <c r="H15272" s="294"/>
      <c r="I15272" s="294"/>
      <c r="J15272" s="294"/>
      <c r="K15272" s="294"/>
      <c r="L15272" s="294"/>
      <c r="M15272" s="294"/>
      <c r="N15272" s="294"/>
    </row>
    <row r="15273" spans="1:14" s="369" customFormat="1" ht="12.75" hidden="1" customHeight="1" outlineLevel="2" x14ac:dyDescent="0.25">
      <c r="A15273" s="3"/>
      <c r="B15273" s="3"/>
      <c r="C15273" s="392"/>
      <c r="D15273" s="3">
        <v>12</v>
      </c>
      <c r="E15273" s="290" t="e">
        <f ca="1"/>
        <v>#N/A</v>
      </c>
      <c r="F15273" s="291"/>
      <c r="G15273" s="294"/>
      <c r="H15273" s="294"/>
      <c r="I15273" s="294"/>
      <c r="J15273" s="294"/>
      <c r="K15273" s="294"/>
      <c r="L15273" s="294"/>
      <c r="M15273" s="294"/>
      <c r="N15273" s="294"/>
    </row>
    <row r="15274" spans="1:14" s="369" customFormat="1" ht="12.75" hidden="1" customHeight="1" outlineLevel="2" x14ac:dyDescent="0.25">
      <c r="A15274" s="3"/>
      <c r="B15274" s="3"/>
      <c r="C15274" s="392"/>
      <c r="D15274" s="3">
        <v>13</v>
      </c>
      <c r="E15274" s="290" t="e">
        <f ca="1"/>
        <v>#N/A</v>
      </c>
      <c r="F15274" s="291"/>
      <c r="G15274" s="294"/>
      <c r="H15274" s="294"/>
      <c r="I15274" s="294"/>
      <c r="J15274" s="294"/>
      <c r="K15274" s="294"/>
      <c r="L15274" s="294"/>
      <c r="M15274" s="294"/>
      <c r="N15274" s="294"/>
    </row>
    <row r="15275" spans="1:14" s="369" customFormat="1" ht="12.75" hidden="1" customHeight="1" outlineLevel="2" x14ac:dyDescent="0.25">
      <c r="A15275" s="3"/>
      <c r="B15275" s="3"/>
      <c r="C15275" s="392"/>
      <c r="D15275" s="3">
        <v>14</v>
      </c>
      <c r="E15275" s="290" t="e">
        <f ca="1"/>
        <v>#N/A</v>
      </c>
      <c r="F15275" s="291"/>
      <c r="G15275" s="294"/>
      <c r="H15275" s="294"/>
      <c r="I15275" s="294"/>
      <c r="J15275" s="294"/>
      <c r="K15275" s="294"/>
      <c r="L15275" s="294"/>
      <c r="M15275" s="294"/>
      <c r="N15275" s="294"/>
    </row>
    <row r="15276" spans="1:14" s="369" customFormat="1" ht="12.75" hidden="1" customHeight="1" outlineLevel="2" x14ac:dyDescent="0.25">
      <c r="A15276" s="3"/>
      <c r="B15276" s="3"/>
      <c r="C15276" s="392"/>
      <c r="D15276" s="3">
        <v>15</v>
      </c>
      <c r="E15276" s="290" t="e">
        <f ca="1"/>
        <v>#N/A</v>
      </c>
      <c r="F15276" s="291"/>
      <c r="G15276" s="294"/>
      <c r="H15276" s="294"/>
      <c r="I15276" s="294"/>
      <c r="J15276" s="294"/>
      <c r="K15276" s="294"/>
      <c r="L15276" s="294"/>
      <c r="M15276" s="294"/>
      <c r="N15276" s="294"/>
    </row>
    <row r="15277" spans="1:14" s="369" customFormat="1" ht="12.75" hidden="1" customHeight="1" outlineLevel="1" x14ac:dyDescent="0.25">
      <c r="A15277" s="3"/>
      <c r="B15277" s="145" t="str">
        <f ca="1">B15260</f>
        <v>Asset Type 292</v>
      </c>
      <c r="C15277" s="145" t="str">
        <f ca="1">C15260</f>
        <v>Description - Asset Type 292</v>
      </c>
      <c r="D15277" s="3"/>
      <c r="E15277" s="3"/>
      <c r="F15277" s="106" t="s">
        <v>47</v>
      </c>
      <c r="G15277" s="296">
        <f t="shared" ref="G15277:N15277" si="1584">SUM(G15262:G15276)</f>
        <v>0</v>
      </c>
      <c r="H15277" s="296">
        <f t="shared" ca="1" si="1584"/>
        <v>0</v>
      </c>
      <c r="I15277" s="296">
        <f t="shared" ca="1" si="1584"/>
        <v>0</v>
      </c>
      <c r="J15277" s="296">
        <f t="shared" ca="1" si="1584"/>
        <v>0</v>
      </c>
      <c r="K15277" s="296">
        <f t="shared" ca="1" si="1584"/>
        <v>0</v>
      </c>
      <c r="L15277" s="296">
        <f t="shared" ca="1" si="1584"/>
        <v>0</v>
      </c>
      <c r="M15277" s="296">
        <f t="shared" ca="1" si="1584"/>
        <v>0</v>
      </c>
      <c r="N15277" s="296">
        <f t="shared" ca="1" si="1584"/>
        <v>0</v>
      </c>
    </row>
    <row r="15278" spans="1:14" s="369" customFormat="1" ht="12.75" hidden="1" customHeight="1" outlineLevel="2" x14ac:dyDescent="0.25">
      <c r="A15278" s="217">
        <f>A15260+1</f>
        <v>293</v>
      </c>
      <c r="B15278" s="22" t="str">
        <f ca="1">OFFSET($B$516,$A15278-1,0)</f>
        <v>Asset Type 293</v>
      </c>
      <c r="C15278" s="22" t="str">
        <f ca="1">OFFSET($C$516,$A15278-1,0)</f>
        <v>Description - Asset Type 293</v>
      </c>
      <c r="D15278" s="3"/>
      <c r="E15278" s="109"/>
      <c r="F15278" s="108" t="s">
        <v>46</v>
      </c>
      <c r="G15278" s="295">
        <f t="shared" ref="G15278:N15278" ca="1" si="1585">VLOOKUP($B15278,$B$516:$N$1015,5+G$5,FALSE)</f>
        <v>0</v>
      </c>
      <c r="H15278" s="295">
        <f t="shared" ca="1" si="1585"/>
        <v>0</v>
      </c>
      <c r="I15278" s="295">
        <f t="shared" ca="1" si="1585"/>
        <v>0</v>
      </c>
      <c r="J15278" s="295">
        <f t="shared" ca="1" si="1585"/>
        <v>0</v>
      </c>
      <c r="K15278" s="295">
        <f t="shared" ca="1" si="1585"/>
        <v>0</v>
      </c>
      <c r="L15278" s="295">
        <f t="shared" ca="1" si="1585"/>
        <v>0</v>
      </c>
      <c r="M15278" s="295">
        <f t="shared" ca="1" si="1585"/>
        <v>0</v>
      </c>
      <c r="N15278" s="295">
        <f t="shared" ca="1" si="1585"/>
        <v>0</v>
      </c>
    </row>
    <row r="15279" spans="1:14" s="369" customFormat="1" ht="12.75" hidden="1" customHeight="1" outlineLevel="2" x14ac:dyDescent="0.25">
      <c r="A15279" s="3"/>
      <c r="B15279" s="3"/>
      <c r="C15279" s="21"/>
      <c r="D15279" s="3"/>
      <c r="E15279" s="107"/>
      <c r="F15279" s="106" t="s">
        <v>80</v>
      </c>
      <c r="G15279" s="111">
        <f ca="1">VLOOKUP($B15278,'Input Sheet'!$B$515:$N$1014,5+G$5,FALSE)</f>
        <v>0</v>
      </c>
      <c r="H15279" s="111">
        <f ca="1">VLOOKUP($B15278,'Input Sheet'!$B$515:$N$1014,5+H$5,FALSE)</f>
        <v>0</v>
      </c>
      <c r="I15279" s="111">
        <f ca="1">VLOOKUP($B15278,'Input Sheet'!$B$515:$N$1014,5+I$5,FALSE)</f>
        <v>0</v>
      </c>
      <c r="J15279" s="111">
        <f ca="1">VLOOKUP($B15278,'Input Sheet'!$B$515:$N$1014,5+J$5,FALSE)</f>
        <v>0</v>
      </c>
      <c r="K15279" s="111">
        <f ca="1">VLOOKUP($B15278,'Input Sheet'!$B$515:$N$1014,5+K$5,FALSE)</f>
        <v>0</v>
      </c>
      <c r="L15279" s="111">
        <f ca="1">VLOOKUP($B15278,'Input Sheet'!$B$515:$N$1014,5+L$5,FALSE)</f>
        <v>0</v>
      </c>
      <c r="M15279" s="111">
        <f ca="1">VLOOKUP($B15278,'Input Sheet'!$B$515:$N$1014,5+M$5,FALSE)</f>
        <v>0</v>
      </c>
      <c r="N15279" s="111">
        <f ca="1">VLOOKUP($B15278,'Input Sheet'!$B$515:$N$1014,5+N$5,FALSE)</f>
        <v>0</v>
      </c>
    </row>
    <row r="15280" spans="1:14" s="369" customFormat="1" ht="12.75" hidden="1" customHeight="1" outlineLevel="2" x14ac:dyDescent="0.25">
      <c r="A15280" s="3"/>
      <c r="B15280" s="3"/>
      <c r="C15280" s="3"/>
      <c r="D15280" s="3">
        <v>1</v>
      </c>
      <c r="E15280" s="290">
        <f t="array" aca="1" ref="E15280:E15294" ca="1">TRANSPOSE(G15278:N15278)</f>
        <v>0</v>
      </c>
      <c r="F15280" s="291"/>
      <c r="G15280" s="292"/>
      <c r="H15280" s="293">
        <f ca="1">IF(OFFSET(H15280,-$D15280,0)="n/a","n/a",IF(H$5&gt;OFFSET(H15280,-$D15280,0)+$D15280,$E15280-SUM($G15280:G15280),($E15280-SUM($G15280:G15280))/(OFFSET(H15280,-$D15280,0)-(H$5-$D15280-1))))</f>
        <v>0</v>
      </c>
      <c r="I15280" s="293">
        <f ca="1">IF(OFFSET(I15280,-$D15280,0)="n/a","n/a",IF(I$5&gt;OFFSET(I15280,-$D15280,0)+$D15280,$E15280-SUM($G15280:H15280),($E15280-SUM($G15280:H15280))/(OFFSET(I15280,-$D15280,0)-(I$5-$D15280-1))))</f>
        <v>0</v>
      </c>
      <c r="J15280" s="293">
        <f ca="1">IF(OFFSET(J15280,-$D15280,0)="n/a","n/a",IF(J$5&gt;OFFSET(J15280,-$D15280,0)+$D15280,$E15280-SUM($G15280:I15280),($E15280-SUM($G15280:I15280))/(OFFSET(J15280,-$D15280,0)-(J$5-$D15280-1))))</f>
        <v>0</v>
      </c>
      <c r="K15280" s="293">
        <f ca="1">IF(OFFSET(K15280,-$D15280,0)="n/a","n/a",IF(K$5&gt;OFFSET(K15280,-$D15280,0)+$D15280,$E15280-SUM($G15280:J15280),($E15280-SUM($G15280:J15280))/(OFFSET(K15280,-$D15280,0)-(K$5-$D15280-1))))</f>
        <v>0</v>
      </c>
      <c r="L15280" s="293">
        <f ca="1">IF(OFFSET(L15280,-$D15280,0)="n/a","n/a",IF(L$5&gt;OFFSET(L15280,-$D15280,0)+$D15280,$E15280-SUM($G15280:K15280),($E15280-SUM($G15280:K15280))/(OFFSET(L15280,-$D15280,0)-(L$5-$D15280-1))))</f>
        <v>0</v>
      </c>
      <c r="M15280" s="293">
        <f ca="1">IF(OFFSET(M15280,-$D15280,0)="n/a","n/a",IF(M$5&gt;OFFSET(M15280,-$D15280,0)+$D15280,$E15280-SUM($G15280:L15280),($E15280-SUM($G15280:L15280))/(OFFSET(M15280,-$D15280,0)-(M$5-$D15280-1))))</f>
        <v>0</v>
      </c>
      <c r="N15280" s="293">
        <f ca="1">IF(OFFSET(N15280,-$D15280,0)="n/a","n/a",IF(N$5&gt;OFFSET(N15280,-$D15280,0)+$D15280,$E15280-SUM($G15280:M15280),($E15280-SUM($G15280:M15280))/(OFFSET(N15280,-$D15280,0)-(N$5-$D15280-1))))</f>
        <v>0</v>
      </c>
    </row>
    <row r="15281" spans="1:14" s="369" customFormat="1" ht="12.75" hidden="1" customHeight="1" outlineLevel="2" x14ac:dyDescent="0.25">
      <c r="A15281" s="3"/>
      <c r="B15281" s="3"/>
      <c r="C15281" s="392" t="s">
        <v>48</v>
      </c>
      <c r="D15281" s="3">
        <v>2</v>
      </c>
      <c r="E15281" s="290">
        <f ca="1"/>
        <v>0</v>
      </c>
      <c r="F15281" s="291"/>
      <c r="G15281" s="294"/>
      <c r="H15281" s="292"/>
      <c r="I15281" s="293">
        <f ca="1">IF(OFFSET(I15281,-$D15281,0)="n/a","n/a",IF(I$5&gt;OFFSET(I15281,-$D15281,0)+$D15281,$E15281-SUM($G15281:H15281),($E15281-SUM($G15281:H15281))/(OFFSET(I15281,-$D15281,0)-(I$5-$D15281-1))))</f>
        <v>0</v>
      </c>
      <c r="J15281" s="293">
        <f ca="1">IF(OFFSET(J15281,-$D15281,0)="n/a","n/a",IF(J$5&gt;OFFSET(J15281,-$D15281,0)+$D15281,$E15281-SUM($G15281:I15281),($E15281-SUM($G15281:I15281))/(OFFSET(J15281,-$D15281,0)-(J$5-$D15281-1))))</f>
        <v>0</v>
      </c>
      <c r="K15281" s="293">
        <f ca="1">IF(OFFSET(K15281,-$D15281,0)="n/a","n/a",IF(K$5&gt;OFFSET(K15281,-$D15281,0)+$D15281,$E15281-SUM($G15281:J15281),($E15281-SUM($G15281:J15281))/(OFFSET(K15281,-$D15281,0)-(K$5-$D15281-1))))</f>
        <v>0</v>
      </c>
      <c r="L15281" s="293">
        <f ca="1">IF(OFFSET(L15281,-$D15281,0)="n/a","n/a",IF(L$5&gt;OFFSET(L15281,-$D15281,0)+$D15281,$E15281-SUM($G15281:K15281),($E15281-SUM($G15281:K15281))/(OFFSET(L15281,-$D15281,0)-(L$5-$D15281-1))))</f>
        <v>0</v>
      </c>
      <c r="M15281" s="293">
        <f ca="1">IF(OFFSET(M15281,-$D15281,0)="n/a","n/a",IF(M$5&gt;OFFSET(M15281,-$D15281,0)+$D15281,$E15281-SUM($G15281:L15281),($E15281-SUM($G15281:L15281))/(OFFSET(M15281,-$D15281,0)-(M$5-$D15281-1))))</f>
        <v>0</v>
      </c>
      <c r="N15281" s="293">
        <f ca="1">IF(OFFSET(N15281,-$D15281,0)="n/a","n/a",IF(N$5&gt;OFFSET(N15281,-$D15281,0)+$D15281,$E15281-SUM($G15281:M15281),($E15281-SUM($G15281:M15281))/(OFFSET(N15281,-$D15281,0)-(N$5-$D15281-1))))</f>
        <v>0</v>
      </c>
    </row>
    <row r="15282" spans="1:14" s="369" customFormat="1" ht="12.75" hidden="1" customHeight="1" outlineLevel="2" x14ac:dyDescent="0.25">
      <c r="A15282" s="3"/>
      <c r="B15282" s="3"/>
      <c r="C15282" s="392"/>
      <c r="D15282" s="3">
        <v>3</v>
      </c>
      <c r="E15282" s="290">
        <f ca="1"/>
        <v>0</v>
      </c>
      <c r="F15282" s="291"/>
      <c r="G15282" s="294"/>
      <c r="H15282" s="294"/>
      <c r="I15282" s="292"/>
      <c r="J15282" s="293">
        <f ca="1">IF(OFFSET(J15282,-$D15282,0)="n/a","n/a",IF(J$5&gt;OFFSET(J15282,-$D15282,0)+$D15282,$E15282-SUM($G15282:I15282),($E15282-SUM($G15282:I15282))/(OFFSET(J15282,-$D15282,0)-(J$5-$D15282-1))))</f>
        <v>0</v>
      </c>
      <c r="K15282" s="293">
        <f ca="1">IF(OFFSET(K15282,-$D15282,0)="n/a","n/a",IF(K$5&gt;OFFSET(K15282,-$D15282,0)+$D15282,$E15282-SUM($G15282:J15282),($E15282-SUM($G15282:J15282))/(OFFSET(K15282,-$D15282,0)-(K$5-$D15282-1))))</f>
        <v>0</v>
      </c>
      <c r="L15282" s="293">
        <f ca="1">IF(OFFSET(L15282,-$D15282,0)="n/a","n/a",IF(L$5&gt;OFFSET(L15282,-$D15282,0)+$D15282,$E15282-SUM($G15282:K15282),($E15282-SUM($G15282:K15282))/(OFFSET(L15282,-$D15282,0)-(L$5-$D15282-1))))</f>
        <v>0</v>
      </c>
      <c r="M15282" s="293">
        <f ca="1">IF(OFFSET(M15282,-$D15282,0)="n/a","n/a",IF(M$5&gt;OFFSET(M15282,-$D15282,0)+$D15282,$E15282-SUM($G15282:L15282),($E15282-SUM($G15282:L15282))/(OFFSET(M15282,-$D15282,0)-(M$5-$D15282-1))))</f>
        <v>0</v>
      </c>
      <c r="N15282" s="293">
        <f ca="1">IF(OFFSET(N15282,-$D15282,0)="n/a","n/a",IF(N$5&gt;OFFSET(N15282,-$D15282,0)+$D15282,$E15282-SUM($G15282:M15282),($E15282-SUM($G15282:M15282))/(OFFSET(N15282,-$D15282,0)-(N$5-$D15282-1))))</f>
        <v>0</v>
      </c>
    </row>
    <row r="15283" spans="1:14" s="369" customFormat="1" ht="12.75" hidden="1" customHeight="1" outlineLevel="2" x14ac:dyDescent="0.25">
      <c r="A15283" s="3"/>
      <c r="B15283" s="3"/>
      <c r="C15283" s="392"/>
      <c r="D15283" s="3">
        <v>4</v>
      </c>
      <c r="E15283" s="290">
        <f ca="1"/>
        <v>0</v>
      </c>
      <c r="F15283" s="291"/>
      <c r="G15283" s="294"/>
      <c r="H15283" s="294"/>
      <c r="I15283" s="294"/>
      <c r="J15283" s="292"/>
      <c r="K15283" s="293">
        <f ca="1">IF(OFFSET(K15283,-$D15283,0)="n/a","n/a",IF(K$5&gt;OFFSET(K15283,-$D15283,0)+$D15283,$E15283-SUM($G15283:J15283),($E15283-SUM($G15283:J15283))/(OFFSET(K15283,-$D15283,0)-(K$5-$D15283-1))))</f>
        <v>0</v>
      </c>
      <c r="L15283" s="293">
        <f ca="1">IF(OFFSET(L15283,-$D15283,0)="n/a","n/a",IF(L$5&gt;OFFSET(L15283,-$D15283,0)+$D15283,$E15283-SUM($G15283:K15283),($E15283-SUM($G15283:K15283))/(OFFSET(L15283,-$D15283,0)-(L$5-$D15283-1))))</f>
        <v>0</v>
      </c>
      <c r="M15283" s="293">
        <f ca="1">IF(OFFSET(M15283,-$D15283,0)="n/a","n/a",IF(M$5&gt;OFFSET(M15283,-$D15283,0)+$D15283,$E15283-SUM($G15283:L15283),($E15283-SUM($G15283:L15283))/(OFFSET(M15283,-$D15283,0)-(M$5-$D15283-1))))</f>
        <v>0</v>
      </c>
      <c r="N15283" s="293">
        <f ca="1">IF(OFFSET(N15283,-$D15283,0)="n/a","n/a",IF(N$5&gt;OFFSET(N15283,-$D15283,0)+$D15283,$E15283-SUM($G15283:M15283),($E15283-SUM($G15283:M15283))/(OFFSET(N15283,-$D15283,0)-(N$5-$D15283-1))))</f>
        <v>0</v>
      </c>
    </row>
    <row r="15284" spans="1:14" s="369" customFormat="1" ht="12.75" hidden="1" customHeight="1" outlineLevel="2" x14ac:dyDescent="0.25">
      <c r="A15284" s="3"/>
      <c r="B15284" s="3"/>
      <c r="C15284" s="392"/>
      <c r="D15284" s="3">
        <v>5</v>
      </c>
      <c r="E15284" s="290">
        <f ca="1"/>
        <v>0</v>
      </c>
      <c r="F15284" s="291"/>
      <c r="G15284" s="294"/>
      <c r="H15284" s="294"/>
      <c r="I15284" s="294"/>
      <c r="J15284" s="294"/>
      <c r="K15284" s="292"/>
      <c r="L15284" s="293">
        <f ca="1">IF(OFFSET(L15284,-$D15284,0)="n/a","n/a",IF(L$5&gt;OFFSET(L15284,-$D15284,0)+$D15284,$E15284-SUM($G15284:K15284),($E15284-SUM($G15284:K15284))/(OFFSET(L15284,-$D15284,0)-(L$5-$D15284-1))))</f>
        <v>0</v>
      </c>
      <c r="M15284" s="293">
        <f ca="1">IF(OFFSET(M15284,-$D15284,0)="n/a","n/a",IF(M$5&gt;OFFSET(M15284,-$D15284,0)+$D15284,$E15284-SUM($G15284:L15284),($E15284-SUM($G15284:L15284))/(OFFSET(M15284,-$D15284,0)-(M$5-$D15284-1))))</f>
        <v>0</v>
      </c>
      <c r="N15284" s="293">
        <f ca="1">IF(OFFSET(N15284,-$D15284,0)="n/a","n/a",IF(N$5&gt;OFFSET(N15284,-$D15284,0)+$D15284,$E15284-SUM($G15284:M15284),($E15284-SUM($G15284:M15284))/(OFFSET(N15284,-$D15284,0)-(N$5-$D15284-1))))</f>
        <v>0</v>
      </c>
    </row>
    <row r="15285" spans="1:14" s="369" customFormat="1" ht="12.75" hidden="1" customHeight="1" outlineLevel="2" x14ac:dyDescent="0.25">
      <c r="A15285" s="3"/>
      <c r="B15285" s="3"/>
      <c r="C15285" s="392"/>
      <c r="D15285" s="3">
        <v>6</v>
      </c>
      <c r="E15285" s="290">
        <f ca="1"/>
        <v>0</v>
      </c>
      <c r="F15285" s="291"/>
      <c r="G15285" s="294"/>
      <c r="H15285" s="294"/>
      <c r="I15285" s="294"/>
      <c r="J15285" s="294"/>
      <c r="K15285" s="294"/>
      <c r="L15285" s="292"/>
      <c r="M15285" s="293">
        <f ca="1">IF(OFFSET(M15285,-$D15285,0)="n/a","n/a",IF(M$5&gt;OFFSET(M15285,-$D15285,0)+$D15285,$E15285-SUM($G15285:L15285),($E15285-SUM($G15285:L15285))/(OFFSET(M15285,-$D15285,0)-(M$5-$D15285-1))))</f>
        <v>0</v>
      </c>
      <c r="N15285" s="293">
        <f ca="1">IF(OFFSET(N15285,-$D15285,0)="n/a","n/a",IF(N$5&gt;OFFSET(N15285,-$D15285,0)+$D15285,$E15285-SUM($G15285:M15285),($E15285-SUM($G15285:M15285))/(OFFSET(N15285,-$D15285,0)-(N$5-$D15285-1))))</f>
        <v>0</v>
      </c>
    </row>
    <row r="15286" spans="1:14" s="369" customFormat="1" ht="12.75" hidden="1" customHeight="1" outlineLevel="2" x14ac:dyDescent="0.25">
      <c r="A15286" s="3"/>
      <c r="B15286" s="3"/>
      <c r="C15286" s="392"/>
      <c r="D15286" s="3">
        <v>7</v>
      </c>
      <c r="E15286" s="290">
        <f ca="1"/>
        <v>0</v>
      </c>
      <c r="F15286" s="291"/>
      <c r="G15286" s="294"/>
      <c r="H15286" s="294"/>
      <c r="I15286" s="294"/>
      <c r="J15286" s="294"/>
      <c r="K15286" s="294"/>
      <c r="L15286" s="294"/>
      <c r="M15286" s="292"/>
      <c r="N15286" s="293">
        <f ca="1">IF(OFFSET(N15286,-$D15286,0)="n/a","n/a",IF(N$5&gt;OFFSET(N15286,-$D15286,0)+$D15286,$E15286-SUM($G15286:M15286),($E15286-SUM($G15286:M15286))/(OFFSET(N15286,-$D15286,0)-(N$5-$D15286-1))))</f>
        <v>0</v>
      </c>
    </row>
    <row r="15287" spans="1:14" s="369" customFormat="1" ht="12.75" hidden="1" customHeight="1" outlineLevel="2" x14ac:dyDescent="0.25">
      <c r="A15287" s="3"/>
      <c r="B15287" s="3"/>
      <c r="C15287" s="392"/>
      <c r="D15287" s="3">
        <v>8</v>
      </c>
      <c r="E15287" s="290">
        <f ca="1"/>
        <v>0</v>
      </c>
      <c r="F15287" s="291"/>
      <c r="G15287" s="294"/>
      <c r="H15287" s="294"/>
      <c r="I15287" s="294"/>
      <c r="J15287" s="294"/>
      <c r="K15287" s="294"/>
      <c r="L15287" s="294"/>
      <c r="M15287" s="294"/>
      <c r="N15287" s="292"/>
    </row>
    <row r="15288" spans="1:14" s="369" customFormat="1" ht="12.75" hidden="1" customHeight="1" outlineLevel="2" x14ac:dyDescent="0.25">
      <c r="A15288" s="3"/>
      <c r="B15288" s="3"/>
      <c r="C15288" s="392"/>
      <c r="D15288" s="3">
        <v>9</v>
      </c>
      <c r="E15288" s="290" t="e">
        <f ca="1"/>
        <v>#N/A</v>
      </c>
      <c r="F15288" s="291"/>
      <c r="G15288" s="294"/>
      <c r="H15288" s="294"/>
      <c r="I15288" s="294"/>
      <c r="J15288" s="294"/>
      <c r="K15288" s="294"/>
      <c r="L15288" s="294"/>
      <c r="M15288" s="294"/>
      <c r="N15288" s="294"/>
    </row>
    <row r="15289" spans="1:14" s="369" customFormat="1" ht="12.75" hidden="1" customHeight="1" outlineLevel="2" x14ac:dyDescent="0.25">
      <c r="A15289" s="3"/>
      <c r="B15289" s="3"/>
      <c r="C15289" s="392"/>
      <c r="D15289" s="3">
        <v>10</v>
      </c>
      <c r="E15289" s="290" t="e">
        <f ca="1"/>
        <v>#N/A</v>
      </c>
      <c r="F15289" s="291"/>
      <c r="G15289" s="294"/>
      <c r="H15289" s="294"/>
      <c r="I15289" s="294"/>
      <c r="J15289" s="294"/>
      <c r="K15289" s="294"/>
      <c r="L15289" s="294"/>
      <c r="M15289" s="294"/>
      <c r="N15289" s="294"/>
    </row>
    <row r="15290" spans="1:14" s="369" customFormat="1" ht="12.75" hidden="1" customHeight="1" outlineLevel="2" x14ac:dyDescent="0.25">
      <c r="A15290" s="3"/>
      <c r="B15290" s="3"/>
      <c r="C15290" s="392"/>
      <c r="D15290" s="3">
        <v>11</v>
      </c>
      <c r="E15290" s="290" t="e">
        <f ca="1"/>
        <v>#N/A</v>
      </c>
      <c r="F15290" s="291"/>
      <c r="G15290" s="294"/>
      <c r="H15290" s="294"/>
      <c r="I15290" s="294"/>
      <c r="J15290" s="294"/>
      <c r="K15290" s="294"/>
      <c r="L15290" s="294"/>
      <c r="M15290" s="294"/>
      <c r="N15290" s="294"/>
    </row>
    <row r="15291" spans="1:14" s="369" customFormat="1" ht="12.75" hidden="1" customHeight="1" outlineLevel="2" x14ac:dyDescent="0.25">
      <c r="A15291" s="3"/>
      <c r="B15291" s="3"/>
      <c r="C15291" s="392"/>
      <c r="D15291" s="3">
        <v>12</v>
      </c>
      <c r="E15291" s="290" t="e">
        <f ca="1"/>
        <v>#N/A</v>
      </c>
      <c r="F15291" s="291"/>
      <c r="G15291" s="294"/>
      <c r="H15291" s="294"/>
      <c r="I15291" s="294"/>
      <c r="J15291" s="294"/>
      <c r="K15291" s="294"/>
      <c r="L15291" s="294"/>
      <c r="M15291" s="294"/>
      <c r="N15291" s="294"/>
    </row>
    <row r="15292" spans="1:14" s="369" customFormat="1" ht="12.75" hidden="1" customHeight="1" outlineLevel="2" x14ac:dyDescent="0.25">
      <c r="A15292" s="3"/>
      <c r="B15292" s="3"/>
      <c r="C15292" s="392"/>
      <c r="D15292" s="3">
        <v>13</v>
      </c>
      <c r="E15292" s="290" t="e">
        <f ca="1"/>
        <v>#N/A</v>
      </c>
      <c r="F15292" s="291"/>
      <c r="G15292" s="294"/>
      <c r="H15292" s="294"/>
      <c r="I15292" s="294"/>
      <c r="J15292" s="294"/>
      <c r="K15292" s="294"/>
      <c r="L15292" s="294"/>
      <c r="M15292" s="294"/>
      <c r="N15292" s="294"/>
    </row>
    <row r="15293" spans="1:14" s="369" customFormat="1" ht="12.75" hidden="1" customHeight="1" outlineLevel="2" x14ac:dyDescent="0.25">
      <c r="A15293" s="3"/>
      <c r="B15293" s="3"/>
      <c r="C15293" s="392"/>
      <c r="D15293" s="3">
        <v>14</v>
      </c>
      <c r="E15293" s="290" t="e">
        <f ca="1"/>
        <v>#N/A</v>
      </c>
      <c r="F15293" s="291"/>
      <c r="G15293" s="294"/>
      <c r="H15293" s="294"/>
      <c r="I15293" s="294"/>
      <c r="J15293" s="294"/>
      <c r="K15293" s="294"/>
      <c r="L15293" s="294"/>
      <c r="M15293" s="294"/>
      <c r="N15293" s="294"/>
    </row>
    <row r="15294" spans="1:14" s="369" customFormat="1" ht="12.75" hidden="1" customHeight="1" outlineLevel="2" x14ac:dyDescent="0.25">
      <c r="A15294" s="3"/>
      <c r="B15294" s="3"/>
      <c r="C15294" s="392"/>
      <c r="D15294" s="3">
        <v>15</v>
      </c>
      <c r="E15294" s="290" t="e">
        <f ca="1"/>
        <v>#N/A</v>
      </c>
      <c r="F15294" s="291"/>
      <c r="G15294" s="294"/>
      <c r="H15294" s="294"/>
      <c r="I15294" s="294"/>
      <c r="J15294" s="294"/>
      <c r="K15294" s="294"/>
      <c r="L15294" s="294"/>
      <c r="M15294" s="294"/>
      <c r="N15294" s="294"/>
    </row>
    <row r="15295" spans="1:14" s="369" customFormat="1" ht="12.75" hidden="1" customHeight="1" outlineLevel="1" x14ac:dyDescent="0.25">
      <c r="A15295" s="3"/>
      <c r="B15295" s="145" t="str">
        <f ca="1">B15278</f>
        <v>Asset Type 293</v>
      </c>
      <c r="C15295" s="145" t="str">
        <f ca="1">C15278</f>
        <v>Description - Asset Type 293</v>
      </c>
      <c r="D15295" s="3"/>
      <c r="E15295" s="3"/>
      <c r="F15295" s="106" t="s">
        <v>47</v>
      </c>
      <c r="G15295" s="296">
        <f t="shared" ref="G15295:N15295" si="1586">SUM(G15280:G15294)</f>
        <v>0</v>
      </c>
      <c r="H15295" s="296">
        <f t="shared" ca="1" si="1586"/>
        <v>0</v>
      </c>
      <c r="I15295" s="296">
        <f t="shared" ca="1" si="1586"/>
        <v>0</v>
      </c>
      <c r="J15295" s="296">
        <f t="shared" ca="1" si="1586"/>
        <v>0</v>
      </c>
      <c r="K15295" s="296">
        <f t="shared" ca="1" si="1586"/>
        <v>0</v>
      </c>
      <c r="L15295" s="296">
        <f t="shared" ca="1" si="1586"/>
        <v>0</v>
      </c>
      <c r="M15295" s="296">
        <f t="shared" ca="1" si="1586"/>
        <v>0</v>
      </c>
      <c r="N15295" s="296">
        <f t="shared" ca="1" si="1586"/>
        <v>0</v>
      </c>
    </row>
    <row r="15296" spans="1:14" s="369" customFormat="1" ht="12.75" hidden="1" customHeight="1" outlineLevel="2" x14ac:dyDescent="0.25">
      <c r="A15296" s="217">
        <f>A15278+1</f>
        <v>294</v>
      </c>
      <c r="B15296" s="22" t="str">
        <f ca="1">OFFSET($B$516,$A15296-1,0)</f>
        <v>Asset Type 294</v>
      </c>
      <c r="C15296" s="22" t="str">
        <f ca="1">OFFSET($C$516,$A15296-1,0)</f>
        <v>Description - Asset Type 294</v>
      </c>
      <c r="D15296" s="3"/>
      <c r="E15296" s="109"/>
      <c r="F15296" s="108" t="s">
        <v>46</v>
      </c>
      <c r="G15296" s="295">
        <f t="shared" ref="G15296:N15296" ca="1" si="1587">VLOOKUP($B15296,$B$516:$N$1015,5+G$5,FALSE)</f>
        <v>0</v>
      </c>
      <c r="H15296" s="295">
        <f t="shared" ca="1" si="1587"/>
        <v>0</v>
      </c>
      <c r="I15296" s="295">
        <f t="shared" ca="1" si="1587"/>
        <v>0</v>
      </c>
      <c r="J15296" s="295">
        <f t="shared" ca="1" si="1587"/>
        <v>0</v>
      </c>
      <c r="K15296" s="295">
        <f t="shared" ca="1" si="1587"/>
        <v>0</v>
      </c>
      <c r="L15296" s="295">
        <f t="shared" ca="1" si="1587"/>
        <v>0</v>
      </c>
      <c r="M15296" s="295">
        <f t="shared" ca="1" si="1587"/>
        <v>0</v>
      </c>
      <c r="N15296" s="295">
        <f t="shared" ca="1" si="1587"/>
        <v>0</v>
      </c>
    </row>
    <row r="15297" spans="1:14" s="369" customFormat="1" ht="12.75" hidden="1" customHeight="1" outlineLevel="2" x14ac:dyDescent="0.25">
      <c r="A15297" s="3"/>
      <c r="B15297" s="3"/>
      <c r="C15297" s="21"/>
      <c r="D15297" s="3"/>
      <c r="E15297" s="107"/>
      <c r="F15297" s="106" t="s">
        <v>80</v>
      </c>
      <c r="G15297" s="111">
        <f ca="1">VLOOKUP($B15296,'Input Sheet'!$B$515:$N$1014,5+G$5,FALSE)</f>
        <v>0</v>
      </c>
      <c r="H15297" s="111">
        <f ca="1">VLOOKUP($B15296,'Input Sheet'!$B$515:$N$1014,5+H$5,FALSE)</f>
        <v>0</v>
      </c>
      <c r="I15297" s="111">
        <f ca="1">VLOOKUP($B15296,'Input Sheet'!$B$515:$N$1014,5+I$5,FALSE)</f>
        <v>0</v>
      </c>
      <c r="J15297" s="111">
        <f ca="1">VLOOKUP($B15296,'Input Sheet'!$B$515:$N$1014,5+J$5,FALSE)</f>
        <v>0</v>
      </c>
      <c r="K15297" s="111">
        <f ca="1">VLOOKUP($B15296,'Input Sheet'!$B$515:$N$1014,5+K$5,FALSE)</f>
        <v>0</v>
      </c>
      <c r="L15297" s="111">
        <f ca="1">VLOOKUP($B15296,'Input Sheet'!$B$515:$N$1014,5+L$5,FALSE)</f>
        <v>0</v>
      </c>
      <c r="M15297" s="111">
        <f ca="1">VLOOKUP($B15296,'Input Sheet'!$B$515:$N$1014,5+M$5,FALSE)</f>
        <v>0</v>
      </c>
      <c r="N15297" s="111">
        <f ca="1">VLOOKUP($B15296,'Input Sheet'!$B$515:$N$1014,5+N$5,FALSE)</f>
        <v>0</v>
      </c>
    </row>
    <row r="15298" spans="1:14" s="369" customFormat="1" ht="12.75" hidden="1" customHeight="1" outlineLevel="2" x14ac:dyDescent="0.25">
      <c r="A15298" s="3"/>
      <c r="B15298" s="3"/>
      <c r="C15298" s="3"/>
      <c r="D15298" s="3">
        <v>1</v>
      </c>
      <c r="E15298" s="290">
        <f t="array" aca="1" ref="E15298:E15312" ca="1">TRANSPOSE(G15296:N15296)</f>
        <v>0</v>
      </c>
      <c r="F15298" s="291"/>
      <c r="G15298" s="292"/>
      <c r="H15298" s="293">
        <f ca="1">IF(OFFSET(H15298,-$D15298,0)="n/a","n/a",IF(H$5&gt;OFFSET(H15298,-$D15298,0)+$D15298,$E15298-SUM($G15298:G15298),($E15298-SUM($G15298:G15298))/(OFFSET(H15298,-$D15298,0)-(H$5-$D15298-1))))</f>
        <v>0</v>
      </c>
      <c r="I15298" s="293">
        <f ca="1">IF(OFFSET(I15298,-$D15298,0)="n/a","n/a",IF(I$5&gt;OFFSET(I15298,-$D15298,0)+$D15298,$E15298-SUM($G15298:H15298),($E15298-SUM($G15298:H15298))/(OFFSET(I15298,-$D15298,0)-(I$5-$D15298-1))))</f>
        <v>0</v>
      </c>
      <c r="J15298" s="293">
        <f ca="1">IF(OFFSET(J15298,-$D15298,0)="n/a","n/a",IF(J$5&gt;OFFSET(J15298,-$D15298,0)+$D15298,$E15298-SUM($G15298:I15298),($E15298-SUM($G15298:I15298))/(OFFSET(J15298,-$D15298,0)-(J$5-$D15298-1))))</f>
        <v>0</v>
      </c>
      <c r="K15298" s="293">
        <f ca="1">IF(OFFSET(K15298,-$D15298,0)="n/a","n/a",IF(K$5&gt;OFFSET(K15298,-$D15298,0)+$D15298,$E15298-SUM($G15298:J15298),($E15298-SUM($G15298:J15298))/(OFFSET(K15298,-$D15298,0)-(K$5-$D15298-1))))</f>
        <v>0</v>
      </c>
      <c r="L15298" s="293">
        <f ca="1">IF(OFFSET(L15298,-$D15298,0)="n/a","n/a",IF(L$5&gt;OFFSET(L15298,-$D15298,0)+$D15298,$E15298-SUM($G15298:K15298),($E15298-SUM($G15298:K15298))/(OFFSET(L15298,-$D15298,0)-(L$5-$D15298-1))))</f>
        <v>0</v>
      </c>
      <c r="M15298" s="293">
        <f ca="1">IF(OFFSET(M15298,-$D15298,0)="n/a","n/a",IF(M$5&gt;OFFSET(M15298,-$D15298,0)+$D15298,$E15298-SUM($G15298:L15298),($E15298-SUM($G15298:L15298))/(OFFSET(M15298,-$D15298,0)-(M$5-$D15298-1))))</f>
        <v>0</v>
      </c>
      <c r="N15298" s="293">
        <f ca="1">IF(OFFSET(N15298,-$D15298,0)="n/a","n/a",IF(N$5&gt;OFFSET(N15298,-$D15298,0)+$D15298,$E15298-SUM($G15298:M15298),($E15298-SUM($G15298:M15298))/(OFFSET(N15298,-$D15298,0)-(N$5-$D15298-1))))</f>
        <v>0</v>
      </c>
    </row>
    <row r="15299" spans="1:14" s="369" customFormat="1" ht="12.75" hidden="1" customHeight="1" outlineLevel="2" x14ac:dyDescent="0.25">
      <c r="A15299" s="3"/>
      <c r="B15299" s="3"/>
      <c r="C15299" s="392" t="s">
        <v>48</v>
      </c>
      <c r="D15299" s="3">
        <v>2</v>
      </c>
      <c r="E15299" s="290">
        <f ca="1"/>
        <v>0</v>
      </c>
      <c r="F15299" s="291"/>
      <c r="G15299" s="294"/>
      <c r="H15299" s="292"/>
      <c r="I15299" s="293">
        <f ca="1">IF(OFFSET(I15299,-$D15299,0)="n/a","n/a",IF(I$5&gt;OFFSET(I15299,-$D15299,0)+$D15299,$E15299-SUM($G15299:H15299),($E15299-SUM($G15299:H15299))/(OFFSET(I15299,-$D15299,0)-(I$5-$D15299-1))))</f>
        <v>0</v>
      </c>
      <c r="J15299" s="293">
        <f ca="1">IF(OFFSET(J15299,-$D15299,0)="n/a","n/a",IF(J$5&gt;OFFSET(J15299,-$D15299,0)+$D15299,$E15299-SUM($G15299:I15299),($E15299-SUM($G15299:I15299))/(OFFSET(J15299,-$D15299,0)-(J$5-$D15299-1))))</f>
        <v>0</v>
      </c>
      <c r="K15299" s="293">
        <f ca="1">IF(OFFSET(K15299,-$D15299,0)="n/a","n/a",IF(K$5&gt;OFFSET(K15299,-$D15299,0)+$D15299,$E15299-SUM($G15299:J15299),($E15299-SUM($G15299:J15299))/(OFFSET(K15299,-$D15299,0)-(K$5-$D15299-1))))</f>
        <v>0</v>
      </c>
      <c r="L15299" s="293">
        <f ca="1">IF(OFFSET(L15299,-$D15299,0)="n/a","n/a",IF(L$5&gt;OFFSET(L15299,-$D15299,0)+$D15299,$E15299-SUM($G15299:K15299),($E15299-SUM($G15299:K15299))/(OFFSET(L15299,-$D15299,0)-(L$5-$D15299-1))))</f>
        <v>0</v>
      </c>
      <c r="M15299" s="293">
        <f ca="1">IF(OFFSET(M15299,-$D15299,0)="n/a","n/a",IF(M$5&gt;OFFSET(M15299,-$D15299,0)+$D15299,$E15299-SUM($G15299:L15299),($E15299-SUM($G15299:L15299))/(OFFSET(M15299,-$D15299,0)-(M$5-$D15299-1))))</f>
        <v>0</v>
      </c>
      <c r="N15299" s="293">
        <f ca="1">IF(OFFSET(N15299,-$D15299,0)="n/a","n/a",IF(N$5&gt;OFFSET(N15299,-$D15299,0)+$D15299,$E15299-SUM($G15299:M15299),($E15299-SUM($G15299:M15299))/(OFFSET(N15299,-$D15299,0)-(N$5-$D15299-1))))</f>
        <v>0</v>
      </c>
    </row>
    <row r="15300" spans="1:14" s="369" customFormat="1" ht="12.75" hidden="1" customHeight="1" outlineLevel="2" x14ac:dyDescent="0.25">
      <c r="A15300" s="3"/>
      <c r="B15300" s="3"/>
      <c r="C15300" s="392"/>
      <c r="D15300" s="3">
        <v>3</v>
      </c>
      <c r="E15300" s="290">
        <f ca="1"/>
        <v>0</v>
      </c>
      <c r="F15300" s="291"/>
      <c r="G15300" s="294"/>
      <c r="H15300" s="294"/>
      <c r="I15300" s="292"/>
      <c r="J15300" s="293">
        <f ca="1">IF(OFFSET(J15300,-$D15300,0)="n/a","n/a",IF(J$5&gt;OFFSET(J15300,-$D15300,0)+$D15300,$E15300-SUM($G15300:I15300),($E15300-SUM($G15300:I15300))/(OFFSET(J15300,-$D15300,0)-(J$5-$D15300-1))))</f>
        <v>0</v>
      </c>
      <c r="K15300" s="293">
        <f ca="1">IF(OFFSET(K15300,-$D15300,0)="n/a","n/a",IF(K$5&gt;OFFSET(K15300,-$D15300,0)+$D15300,$E15300-SUM($G15300:J15300),($E15300-SUM($G15300:J15300))/(OFFSET(K15300,-$D15300,0)-(K$5-$D15300-1))))</f>
        <v>0</v>
      </c>
      <c r="L15300" s="293">
        <f ca="1">IF(OFFSET(L15300,-$D15300,0)="n/a","n/a",IF(L$5&gt;OFFSET(L15300,-$D15300,0)+$D15300,$E15300-SUM($G15300:K15300),($E15300-SUM($G15300:K15300))/(OFFSET(L15300,-$D15300,0)-(L$5-$D15300-1))))</f>
        <v>0</v>
      </c>
      <c r="M15300" s="293">
        <f ca="1">IF(OFFSET(M15300,-$D15300,0)="n/a","n/a",IF(M$5&gt;OFFSET(M15300,-$D15300,0)+$D15300,$E15300-SUM($G15300:L15300),($E15300-SUM($G15300:L15300))/(OFFSET(M15300,-$D15300,0)-(M$5-$D15300-1))))</f>
        <v>0</v>
      </c>
      <c r="N15300" s="293">
        <f ca="1">IF(OFFSET(N15300,-$D15300,0)="n/a","n/a",IF(N$5&gt;OFFSET(N15300,-$D15300,0)+$D15300,$E15300-SUM($G15300:M15300),($E15300-SUM($G15300:M15300))/(OFFSET(N15300,-$D15300,0)-(N$5-$D15300-1))))</f>
        <v>0</v>
      </c>
    </row>
    <row r="15301" spans="1:14" s="369" customFormat="1" ht="12.75" hidden="1" customHeight="1" outlineLevel="2" x14ac:dyDescent="0.25">
      <c r="A15301" s="3"/>
      <c r="B15301" s="3"/>
      <c r="C15301" s="392"/>
      <c r="D15301" s="3">
        <v>4</v>
      </c>
      <c r="E15301" s="290">
        <f ca="1"/>
        <v>0</v>
      </c>
      <c r="F15301" s="291"/>
      <c r="G15301" s="294"/>
      <c r="H15301" s="294"/>
      <c r="I15301" s="294"/>
      <c r="J15301" s="292"/>
      <c r="K15301" s="293">
        <f ca="1">IF(OFFSET(K15301,-$D15301,0)="n/a","n/a",IF(K$5&gt;OFFSET(K15301,-$D15301,0)+$D15301,$E15301-SUM($G15301:J15301),($E15301-SUM($G15301:J15301))/(OFFSET(K15301,-$D15301,0)-(K$5-$D15301-1))))</f>
        <v>0</v>
      </c>
      <c r="L15301" s="293">
        <f ca="1">IF(OFFSET(L15301,-$D15301,0)="n/a","n/a",IF(L$5&gt;OFFSET(L15301,-$D15301,0)+$D15301,$E15301-SUM($G15301:K15301),($E15301-SUM($G15301:K15301))/(OFFSET(L15301,-$D15301,0)-(L$5-$D15301-1))))</f>
        <v>0</v>
      </c>
      <c r="M15301" s="293">
        <f ca="1">IF(OFFSET(M15301,-$D15301,0)="n/a","n/a",IF(M$5&gt;OFFSET(M15301,-$D15301,0)+$D15301,$E15301-SUM($G15301:L15301),($E15301-SUM($G15301:L15301))/(OFFSET(M15301,-$D15301,0)-(M$5-$D15301-1))))</f>
        <v>0</v>
      </c>
      <c r="N15301" s="293">
        <f ca="1">IF(OFFSET(N15301,-$D15301,0)="n/a","n/a",IF(N$5&gt;OFFSET(N15301,-$D15301,0)+$D15301,$E15301-SUM($G15301:M15301),($E15301-SUM($G15301:M15301))/(OFFSET(N15301,-$D15301,0)-(N$5-$D15301-1))))</f>
        <v>0</v>
      </c>
    </row>
    <row r="15302" spans="1:14" s="369" customFormat="1" ht="12.75" hidden="1" customHeight="1" outlineLevel="2" x14ac:dyDescent="0.25">
      <c r="A15302" s="3"/>
      <c r="B15302" s="3"/>
      <c r="C15302" s="392"/>
      <c r="D15302" s="3">
        <v>5</v>
      </c>
      <c r="E15302" s="290">
        <f ca="1"/>
        <v>0</v>
      </c>
      <c r="F15302" s="291"/>
      <c r="G15302" s="294"/>
      <c r="H15302" s="294"/>
      <c r="I15302" s="294"/>
      <c r="J15302" s="294"/>
      <c r="K15302" s="292"/>
      <c r="L15302" s="293">
        <f ca="1">IF(OFFSET(L15302,-$D15302,0)="n/a","n/a",IF(L$5&gt;OFFSET(L15302,-$D15302,0)+$D15302,$E15302-SUM($G15302:K15302),($E15302-SUM($G15302:K15302))/(OFFSET(L15302,-$D15302,0)-(L$5-$D15302-1))))</f>
        <v>0</v>
      </c>
      <c r="M15302" s="293">
        <f ca="1">IF(OFFSET(M15302,-$D15302,0)="n/a","n/a",IF(M$5&gt;OFFSET(M15302,-$D15302,0)+$D15302,$E15302-SUM($G15302:L15302),($E15302-SUM($G15302:L15302))/(OFFSET(M15302,-$D15302,0)-(M$5-$D15302-1))))</f>
        <v>0</v>
      </c>
      <c r="N15302" s="293">
        <f ca="1">IF(OFFSET(N15302,-$D15302,0)="n/a","n/a",IF(N$5&gt;OFFSET(N15302,-$D15302,0)+$D15302,$E15302-SUM($G15302:M15302),($E15302-SUM($G15302:M15302))/(OFFSET(N15302,-$D15302,0)-(N$5-$D15302-1))))</f>
        <v>0</v>
      </c>
    </row>
    <row r="15303" spans="1:14" s="369" customFormat="1" ht="12.75" hidden="1" customHeight="1" outlineLevel="2" x14ac:dyDescent="0.25">
      <c r="A15303" s="3"/>
      <c r="B15303" s="3"/>
      <c r="C15303" s="392"/>
      <c r="D15303" s="3">
        <v>6</v>
      </c>
      <c r="E15303" s="290">
        <f ca="1"/>
        <v>0</v>
      </c>
      <c r="F15303" s="291"/>
      <c r="G15303" s="294"/>
      <c r="H15303" s="294"/>
      <c r="I15303" s="294"/>
      <c r="J15303" s="294"/>
      <c r="K15303" s="294"/>
      <c r="L15303" s="292"/>
      <c r="M15303" s="293">
        <f ca="1">IF(OFFSET(M15303,-$D15303,0)="n/a","n/a",IF(M$5&gt;OFFSET(M15303,-$D15303,0)+$D15303,$E15303-SUM($G15303:L15303),($E15303-SUM($G15303:L15303))/(OFFSET(M15303,-$D15303,0)-(M$5-$D15303-1))))</f>
        <v>0</v>
      </c>
      <c r="N15303" s="293">
        <f ca="1">IF(OFFSET(N15303,-$D15303,0)="n/a","n/a",IF(N$5&gt;OFFSET(N15303,-$D15303,0)+$D15303,$E15303-SUM($G15303:M15303),($E15303-SUM($G15303:M15303))/(OFFSET(N15303,-$D15303,0)-(N$5-$D15303-1))))</f>
        <v>0</v>
      </c>
    </row>
    <row r="15304" spans="1:14" s="369" customFormat="1" ht="12.75" hidden="1" customHeight="1" outlineLevel="2" x14ac:dyDescent="0.25">
      <c r="A15304" s="3"/>
      <c r="B15304" s="3"/>
      <c r="C15304" s="392"/>
      <c r="D15304" s="3">
        <v>7</v>
      </c>
      <c r="E15304" s="290">
        <f ca="1"/>
        <v>0</v>
      </c>
      <c r="F15304" s="291"/>
      <c r="G15304" s="294"/>
      <c r="H15304" s="294"/>
      <c r="I15304" s="294"/>
      <c r="J15304" s="294"/>
      <c r="K15304" s="294"/>
      <c r="L15304" s="294"/>
      <c r="M15304" s="292"/>
      <c r="N15304" s="293">
        <f ca="1">IF(OFFSET(N15304,-$D15304,0)="n/a","n/a",IF(N$5&gt;OFFSET(N15304,-$D15304,0)+$D15304,$E15304-SUM($G15304:M15304),($E15304-SUM($G15304:M15304))/(OFFSET(N15304,-$D15304,0)-(N$5-$D15304-1))))</f>
        <v>0</v>
      </c>
    </row>
    <row r="15305" spans="1:14" s="369" customFormat="1" ht="12.75" hidden="1" customHeight="1" outlineLevel="2" x14ac:dyDescent="0.25">
      <c r="A15305" s="3"/>
      <c r="B15305" s="3"/>
      <c r="C15305" s="392"/>
      <c r="D15305" s="3">
        <v>8</v>
      </c>
      <c r="E15305" s="290">
        <f ca="1"/>
        <v>0</v>
      </c>
      <c r="F15305" s="291"/>
      <c r="G15305" s="294"/>
      <c r="H15305" s="294"/>
      <c r="I15305" s="294"/>
      <c r="J15305" s="294"/>
      <c r="K15305" s="294"/>
      <c r="L15305" s="294"/>
      <c r="M15305" s="294"/>
      <c r="N15305" s="292"/>
    </row>
    <row r="15306" spans="1:14" s="369" customFormat="1" ht="12.75" hidden="1" customHeight="1" outlineLevel="2" x14ac:dyDescent="0.25">
      <c r="A15306" s="3"/>
      <c r="B15306" s="3"/>
      <c r="C15306" s="392"/>
      <c r="D15306" s="3">
        <v>9</v>
      </c>
      <c r="E15306" s="290" t="e">
        <f ca="1"/>
        <v>#N/A</v>
      </c>
      <c r="F15306" s="291"/>
      <c r="G15306" s="294"/>
      <c r="H15306" s="294"/>
      <c r="I15306" s="294"/>
      <c r="J15306" s="294"/>
      <c r="K15306" s="294"/>
      <c r="L15306" s="294"/>
      <c r="M15306" s="294"/>
      <c r="N15306" s="294"/>
    </row>
    <row r="15307" spans="1:14" s="369" customFormat="1" ht="12.75" hidden="1" customHeight="1" outlineLevel="2" x14ac:dyDescent="0.25">
      <c r="A15307" s="3"/>
      <c r="B15307" s="3"/>
      <c r="C15307" s="392"/>
      <c r="D15307" s="3">
        <v>10</v>
      </c>
      <c r="E15307" s="290" t="e">
        <f ca="1"/>
        <v>#N/A</v>
      </c>
      <c r="F15307" s="291"/>
      <c r="G15307" s="294"/>
      <c r="H15307" s="294"/>
      <c r="I15307" s="294"/>
      <c r="J15307" s="294"/>
      <c r="K15307" s="294"/>
      <c r="L15307" s="294"/>
      <c r="M15307" s="294"/>
      <c r="N15307" s="294"/>
    </row>
    <row r="15308" spans="1:14" s="369" customFormat="1" ht="12.75" hidden="1" customHeight="1" outlineLevel="2" x14ac:dyDescent="0.25">
      <c r="A15308" s="3"/>
      <c r="B15308" s="3"/>
      <c r="C15308" s="392"/>
      <c r="D15308" s="3">
        <v>11</v>
      </c>
      <c r="E15308" s="290" t="e">
        <f ca="1"/>
        <v>#N/A</v>
      </c>
      <c r="F15308" s="291"/>
      <c r="G15308" s="294"/>
      <c r="H15308" s="294"/>
      <c r="I15308" s="294"/>
      <c r="J15308" s="294"/>
      <c r="K15308" s="294"/>
      <c r="L15308" s="294"/>
      <c r="M15308" s="294"/>
      <c r="N15308" s="294"/>
    </row>
    <row r="15309" spans="1:14" s="369" customFormat="1" ht="12.75" hidden="1" customHeight="1" outlineLevel="2" x14ac:dyDescent="0.25">
      <c r="A15309" s="3"/>
      <c r="B15309" s="3"/>
      <c r="C15309" s="392"/>
      <c r="D15309" s="3">
        <v>12</v>
      </c>
      <c r="E15309" s="290" t="e">
        <f ca="1"/>
        <v>#N/A</v>
      </c>
      <c r="F15309" s="291"/>
      <c r="G15309" s="294"/>
      <c r="H15309" s="294"/>
      <c r="I15309" s="294"/>
      <c r="J15309" s="294"/>
      <c r="K15309" s="294"/>
      <c r="L15309" s="294"/>
      <c r="M15309" s="294"/>
      <c r="N15309" s="294"/>
    </row>
    <row r="15310" spans="1:14" s="369" customFormat="1" ht="12.75" hidden="1" customHeight="1" outlineLevel="2" x14ac:dyDescent="0.25">
      <c r="A15310" s="3"/>
      <c r="B15310" s="3"/>
      <c r="C15310" s="392"/>
      <c r="D15310" s="3">
        <v>13</v>
      </c>
      <c r="E15310" s="290" t="e">
        <f ca="1"/>
        <v>#N/A</v>
      </c>
      <c r="F15310" s="291"/>
      <c r="G15310" s="294"/>
      <c r="H15310" s="294"/>
      <c r="I15310" s="294"/>
      <c r="J15310" s="294"/>
      <c r="K15310" s="294"/>
      <c r="L15310" s="294"/>
      <c r="M15310" s="294"/>
      <c r="N15310" s="294"/>
    </row>
    <row r="15311" spans="1:14" s="369" customFormat="1" ht="12.75" hidden="1" customHeight="1" outlineLevel="2" x14ac:dyDescent="0.25">
      <c r="A15311" s="3"/>
      <c r="B15311" s="3"/>
      <c r="C15311" s="392"/>
      <c r="D15311" s="3">
        <v>14</v>
      </c>
      <c r="E15311" s="290" t="e">
        <f ca="1"/>
        <v>#N/A</v>
      </c>
      <c r="F15311" s="291"/>
      <c r="G15311" s="294"/>
      <c r="H15311" s="294"/>
      <c r="I15311" s="294"/>
      <c r="J15311" s="294"/>
      <c r="K15311" s="294"/>
      <c r="L15311" s="294"/>
      <c r="M15311" s="294"/>
      <c r="N15311" s="294"/>
    </row>
    <row r="15312" spans="1:14" s="369" customFormat="1" ht="12.75" hidden="1" customHeight="1" outlineLevel="2" x14ac:dyDescent="0.25">
      <c r="A15312" s="3"/>
      <c r="B15312" s="3"/>
      <c r="C15312" s="392"/>
      <c r="D15312" s="3">
        <v>15</v>
      </c>
      <c r="E15312" s="290" t="e">
        <f ca="1"/>
        <v>#N/A</v>
      </c>
      <c r="F15312" s="291"/>
      <c r="G15312" s="294"/>
      <c r="H15312" s="294"/>
      <c r="I15312" s="294"/>
      <c r="J15312" s="294"/>
      <c r="K15312" s="294"/>
      <c r="L15312" s="294"/>
      <c r="M15312" s="294"/>
      <c r="N15312" s="294"/>
    </row>
    <row r="15313" spans="1:14" s="369" customFormat="1" ht="12.75" hidden="1" customHeight="1" outlineLevel="1" x14ac:dyDescent="0.25">
      <c r="A15313" s="3"/>
      <c r="B15313" s="145" t="str">
        <f ca="1">B15296</f>
        <v>Asset Type 294</v>
      </c>
      <c r="C15313" s="145" t="str">
        <f ca="1">C15296</f>
        <v>Description - Asset Type 294</v>
      </c>
      <c r="D15313" s="3"/>
      <c r="E15313" s="3"/>
      <c r="F15313" s="106" t="s">
        <v>47</v>
      </c>
      <c r="G15313" s="296">
        <f t="shared" ref="G15313:N15313" si="1588">SUM(G15298:G15312)</f>
        <v>0</v>
      </c>
      <c r="H15313" s="296">
        <f t="shared" ca="1" si="1588"/>
        <v>0</v>
      </c>
      <c r="I15313" s="296">
        <f t="shared" ca="1" si="1588"/>
        <v>0</v>
      </c>
      <c r="J15313" s="296">
        <f t="shared" ca="1" si="1588"/>
        <v>0</v>
      </c>
      <c r="K15313" s="296">
        <f t="shared" ca="1" si="1588"/>
        <v>0</v>
      </c>
      <c r="L15313" s="296">
        <f t="shared" ca="1" si="1588"/>
        <v>0</v>
      </c>
      <c r="M15313" s="296">
        <f t="shared" ca="1" si="1588"/>
        <v>0</v>
      </c>
      <c r="N15313" s="296">
        <f t="shared" ca="1" si="1588"/>
        <v>0</v>
      </c>
    </row>
    <row r="15314" spans="1:14" s="369" customFormat="1" ht="12.75" hidden="1" customHeight="1" outlineLevel="2" x14ac:dyDescent="0.25">
      <c r="A15314" s="217">
        <f>A15296+1</f>
        <v>295</v>
      </c>
      <c r="B15314" s="22" t="str">
        <f ca="1">OFFSET($B$516,$A15314-1,0)</f>
        <v>Asset Type 295</v>
      </c>
      <c r="C15314" s="22" t="str">
        <f ca="1">OFFSET($C$516,$A15314-1,0)</f>
        <v>Description - Asset Type 295</v>
      </c>
      <c r="D15314" s="3"/>
      <c r="E15314" s="109"/>
      <c r="F15314" s="108" t="s">
        <v>46</v>
      </c>
      <c r="G15314" s="295">
        <f t="shared" ref="G15314:N15314" ca="1" si="1589">VLOOKUP($B15314,$B$516:$N$1015,5+G$5,FALSE)</f>
        <v>0</v>
      </c>
      <c r="H15314" s="295">
        <f t="shared" ca="1" si="1589"/>
        <v>0</v>
      </c>
      <c r="I15314" s="295">
        <f t="shared" ca="1" si="1589"/>
        <v>0</v>
      </c>
      <c r="J15314" s="295">
        <f t="shared" ca="1" si="1589"/>
        <v>0</v>
      </c>
      <c r="K15314" s="295">
        <f t="shared" ca="1" si="1589"/>
        <v>0</v>
      </c>
      <c r="L15314" s="295">
        <f t="shared" ca="1" si="1589"/>
        <v>0</v>
      </c>
      <c r="M15314" s="295">
        <f t="shared" ca="1" si="1589"/>
        <v>0</v>
      </c>
      <c r="N15314" s="295">
        <f t="shared" ca="1" si="1589"/>
        <v>0</v>
      </c>
    </row>
    <row r="15315" spans="1:14" s="369" customFormat="1" ht="12.75" hidden="1" customHeight="1" outlineLevel="2" x14ac:dyDescent="0.25">
      <c r="A15315" s="3"/>
      <c r="B15315" s="3"/>
      <c r="C15315" s="21"/>
      <c r="D15315" s="3"/>
      <c r="E15315" s="107"/>
      <c r="F15315" s="106" t="s">
        <v>80</v>
      </c>
      <c r="G15315" s="111">
        <f ca="1">VLOOKUP($B15314,'Input Sheet'!$B$515:$N$1014,5+G$5,FALSE)</f>
        <v>0</v>
      </c>
      <c r="H15315" s="111">
        <f ca="1">VLOOKUP($B15314,'Input Sheet'!$B$515:$N$1014,5+H$5,FALSE)</f>
        <v>0</v>
      </c>
      <c r="I15315" s="111">
        <f ca="1">VLOOKUP($B15314,'Input Sheet'!$B$515:$N$1014,5+I$5,FALSE)</f>
        <v>0</v>
      </c>
      <c r="J15315" s="111">
        <f ca="1">VLOOKUP($B15314,'Input Sheet'!$B$515:$N$1014,5+J$5,FALSE)</f>
        <v>0</v>
      </c>
      <c r="K15315" s="111">
        <f ca="1">VLOOKUP($B15314,'Input Sheet'!$B$515:$N$1014,5+K$5,FALSE)</f>
        <v>0</v>
      </c>
      <c r="L15315" s="111">
        <f ca="1">VLOOKUP($B15314,'Input Sheet'!$B$515:$N$1014,5+L$5,FALSE)</f>
        <v>0</v>
      </c>
      <c r="M15315" s="111">
        <f ca="1">VLOOKUP($B15314,'Input Sheet'!$B$515:$N$1014,5+M$5,FALSE)</f>
        <v>0</v>
      </c>
      <c r="N15315" s="111">
        <f ca="1">VLOOKUP($B15314,'Input Sheet'!$B$515:$N$1014,5+N$5,FALSE)</f>
        <v>0</v>
      </c>
    </row>
    <row r="15316" spans="1:14" s="369" customFormat="1" ht="12.75" hidden="1" customHeight="1" outlineLevel="2" x14ac:dyDescent="0.25">
      <c r="A15316" s="3"/>
      <c r="B15316" s="3"/>
      <c r="C15316" s="3"/>
      <c r="D15316" s="3">
        <v>1</v>
      </c>
      <c r="E15316" s="290">
        <f t="array" aca="1" ref="E15316:E15330" ca="1">TRANSPOSE(G15314:N15314)</f>
        <v>0</v>
      </c>
      <c r="F15316" s="291"/>
      <c r="G15316" s="292"/>
      <c r="H15316" s="293">
        <f ca="1">IF(OFFSET(H15316,-$D15316,0)="n/a","n/a",IF(H$5&gt;OFFSET(H15316,-$D15316,0)+$D15316,$E15316-SUM($G15316:G15316),($E15316-SUM($G15316:G15316))/(OFFSET(H15316,-$D15316,0)-(H$5-$D15316-1))))</f>
        <v>0</v>
      </c>
      <c r="I15316" s="293">
        <f ca="1">IF(OFFSET(I15316,-$D15316,0)="n/a","n/a",IF(I$5&gt;OFFSET(I15316,-$D15316,0)+$D15316,$E15316-SUM($G15316:H15316),($E15316-SUM($G15316:H15316))/(OFFSET(I15316,-$D15316,0)-(I$5-$D15316-1))))</f>
        <v>0</v>
      </c>
      <c r="J15316" s="293">
        <f ca="1">IF(OFFSET(J15316,-$D15316,0)="n/a","n/a",IF(J$5&gt;OFFSET(J15316,-$D15316,0)+$D15316,$E15316-SUM($G15316:I15316),($E15316-SUM($G15316:I15316))/(OFFSET(J15316,-$D15316,0)-(J$5-$D15316-1))))</f>
        <v>0</v>
      </c>
      <c r="K15316" s="293">
        <f ca="1">IF(OFFSET(K15316,-$D15316,0)="n/a","n/a",IF(K$5&gt;OFFSET(K15316,-$D15316,0)+$D15316,$E15316-SUM($G15316:J15316),($E15316-SUM($G15316:J15316))/(OFFSET(K15316,-$D15316,0)-(K$5-$D15316-1))))</f>
        <v>0</v>
      </c>
      <c r="L15316" s="293">
        <f ca="1">IF(OFFSET(L15316,-$D15316,0)="n/a","n/a",IF(L$5&gt;OFFSET(L15316,-$D15316,0)+$D15316,$E15316-SUM($G15316:K15316),($E15316-SUM($G15316:K15316))/(OFFSET(L15316,-$D15316,0)-(L$5-$D15316-1))))</f>
        <v>0</v>
      </c>
      <c r="M15316" s="293">
        <f ca="1">IF(OFFSET(M15316,-$D15316,0)="n/a","n/a",IF(M$5&gt;OFFSET(M15316,-$D15316,0)+$D15316,$E15316-SUM($G15316:L15316),($E15316-SUM($G15316:L15316))/(OFFSET(M15316,-$D15316,0)-(M$5-$D15316-1))))</f>
        <v>0</v>
      </c>
      <c r="N15316" s="293">
        <f ca="1">IF(OFFSET(N15316,-$D15316,0)="n/a","n/a",IF(N$5&gt;OFFSET(N15316,-$D15316,0)+$D15316,$E15316-SUM($G15316:M15316),($E15316-SUM($G15316:M15316))/(OFFSET(N15316,-$D15316,0)-(N$5-$D15316-1))))</f>
        <v>0</v>
      </c>
    </row>
    <row r="15317" spans="1:14" s="369" customFormat="1" ht="12.75" hidden="1" customHeight="1" outlineLevel="2" x14ac:dyDescent="0.25">
      <c r="A15317" s="3"/>
      <c r="B15317" s="3"/>
      <c r="C15317" s="392" t="s">
        <v>48</v>
      </c>
      <c r="D15317" s="3">
        <v>2</v>
      </c>
      <c r="E15317" s="290">
        <f ca="1"/>
        <v>0</v>
      </c>
      <c r="F15317" s="291"/>
      <c r="G15317" s="294"/>
      <c r="H15317" s="292"/>
      <c r="I15317" s="293">
        <f ca="1">IF(OFFSET(I15317,-$D15317,0)="n/a","n/a",IF(I$5&gt;OFFSET(I15317,-$D15317,0)+$D15317,$E15317-SUM($G15317:H15317),($E15317-SUM($G15317:H15317))/(OFFSET(I15317,-$D15317,0)-(I$5-$D15317-1))))</f>
        <v>0</v>
      </c>
      <c r="J15317" s="293">
        <f ca="1">IF(OFFSET(J15317,-$D15317,0)="n/a","n/a",IF(J$5&gt;OFFSET(J15317,-$D15317,0)+$D15317,$E15317-SUM($G15317:I15317),($E15317-SUM($G15317:I15317))/(OFFSET(J15317,-$D15317,0)-(J$5-$D15317-1))))</f>
        <v>0</v>
      </c>
      <c r="K15317" s="293">
        <f ca="1">IF(OFFSET(K15317,-$D15317,0)="n/a","n/a",IF(K$5&gt;OFFSET(K15317,-$D15317,0)+$D15317,$E15317-SUM($G15317:J15317),($E15317-SUM($G15317:J15317))/(OFFSET(K15317,-$D15317,0)-(K$5-$D15317-1))))</f>
        <v>0</v>
      </c>
      <c r="L15317" s="293">
        <f ca="1">IF(OFFSET(L15317,-$D15317,0)="n/a","n/a",IF(L$5&gt;OFFSET(L15317,-$D15317,0)+$D15317,$E15317-SUM($G15317:K15317),($E15317-SUM($G15317:K15317))/(OFFSET(L15317,-$D15317,0)-(L$5-$D15317-1))))</f>
        <v>0</v>
      </c>
      <c r="M15317" s="293">
        <f ca="1">IF(OFFSET(M15317,-$D15317,0)="n/a","n/a",IF(M$5&gt;OFFSET(M15317,-$D15317,0)+$D15317,$E15317-SUM($G15317:L15317),($E15317-SUM($G15317:L15317))/(OFFSET(M15317,-$D15317,0)-(M$5-$D15317-1))))</f>
        <v>0</v>
      </c>
      <c r="N15317" s="293">
        <f ca="1">IF(OFFSET(N15317,-$D15317,0)="n/a","n/a",IF(N$5&gt;OFFSET(N15317,-$D15317,0)+$D15317,$E15317-SUM($G15317:M15317),($E15317-SUM($G15317:M15317))/(OFFSET(N15317,-$D15317,0)-(N$5-$D15317-1))))</f>
        <v>0</v>
      </c>
    </row>
    <row r="15318" spans="1:14" s="369" customFormat="1" ht="12.75" hidden="1" customHeight="1" outlineLevel="2" x14ac:dyDescent="0.25">
      <c r="A15318" s="3"/>
      <c r="B15318" s="3"/>
      <c r="C15318" s="392"/>
      <c r="D15318" s="3">
        <v>3</v>
      </c>
      <c r="E15318" s="290">
        <f ca="1"/>
        <v>0</v>
      </c>
      <c r="F15318" s="291"/>
      <c r="G15318" s="294"/>
      <c r="H15318" s="294"/>
      <c r="I15318" s="292"/>
      <c r="J15318" s="293">
        <f ca="1">IF(OFFSET(J15318,-$D15318,0)="n/a","n/a",IF(J$5&gt;OFFSET(J15318,-$D15318,0)+$D15318,$E15318-SUM($G15318:I15318),($E15318-SUM($G15318:I15318))/(OFFSET(J15318,-$D15318,0)-(J$5-$D15318-1))))</f>
        <v>0</v>
      </c>
      <c r="K15318" s="293">
        <f ca="1">IF(OFFSET(K15318,-$D15318,0)="n/a","n/a",IF(K$5&gt;OFFSET(K15318,-$D15318,0)+$D15318,$E15318-SUM($G15318:J15318),($E15318-SUM($G15318:J15318))/(OFFSET(K15318,-$D15318,0)-(K$5-$D15318-1))))</f>
        <v>0</v>
      </c>
      <c r="L15318" s="293">
        <f ca="1">IF(OFFSET(L15318,-$D15318,0)="n/a","n/a",IF(L$5&gt;OFFSET(L15318,-$D15318,0)+$D15318,$E15318-SUM($G15318:K15318),($E15318-SUM($G15318:K15318))/(OFFSET(L15318,-$D15318,0)-(L$5-$D15318-1))))</f>
        <v>0</v>
      </c>
      <c r="M15318" s="293">
        <f ca="1">IF(OFFSET(M15318,-$D15318,0)="n/a","n/a",IF(M$5&gt;OFFSET(M15318,-$D15318,0)+$D15318,$E15318-SUM($G15318:L15318),($E15318-SUM($G15318:L15318))/(OFFSET(M15318,-$D15318,0)-(M$5-$D15318-1))))</f>
        <v>0</v>
      </c>
      <c r="N15318" s="293">
        <f ca="1">IF(OFFSET(N15318,-$D15318,0)="n/a","n/a",IF(N$5&gt;OFFSET(N15318,-$D15318,0)+$D15318,$E15318-SUM($G15318:M15318),($E15318-SUM($G15318:M15318))/(OFFSET(N15318,-$D15318,0)-(N$5-$D15318-1))))</f>
        <v>0</v>
      </c>
    </row>
    <row r="15319" spans="1:14" s="369" customFormat="1" ht="12.75" hidden="1" customHeight="1" outlineLevel="2" x14ac:dyDescent="0.25">
      <c r="A15319" s="3"/>
      <c r="B15319" s="3"/>
      <c r="C15319" s="392"/>
      <c r="D15319" s="3">
        <v>4</v>
      </c>
      <c r="E15319" s="290">
        <f ca="1"/>
        <v>0</v>
      </c>
      <c r="F15319" s="291"/>
      <c r="G15319" s="294"/>
      <c r="H15319" s="294"/>
      <c r="I15319" s="294"/>
      <c r="J15319" s="292"/>
      <c r="K15319" s="293">
        <f ca="1">IF(OFFSET(K15319,-$D15319,0)="n/a","n/a",IF(K$5&gt;OFFSET(K15319,-$D15319,0)+$D15319,$E15319-SUM($G15319:J15319),($E15319-SUM($G15319:J15319))/(OFFSET(K15319,-$D15319,0)-(K$5-$D15319-1))))</f>
        <v>0</v>
      </c>
      <c r="L15319" s="293">
        <f ca="1">IF(OFFSET(L15319,-$D15319,0)="n/a","n/a",IF(L$5&gt;OFFSET(L15319,-$D15319,0)+$D15319,$E15319-SUM($G15319:K15319),($E15319-SUM($G15319:K15319))/(OFFSET(L15319,-$D15319,0)-(L$5-$D15319-1))))</f>
        <v>0</v>
      </c>
      <c r="M15319" s="293">
        <f ca="1">IF(OFFSET(M15319,-$D15319,0)="n/a","n/a",IF(M$5&gt;OFFSET(M15319,-$D15319,0)+$D15319,$E15319-SUM($G15319:L15319),($E15319-SUM($G15319:L15319))/(OFFSET(M15319,-$D15319,0)-(M$5-$D15319-1))))</f>
        <v>0</v>
      </c>
      <c r="N15319" s="293">
        <f ca="1">IF(OFFSET(N15319,-$D15319,0)="n/a","n/a",IF(N$5&gt;OFFSET(N15319,-$D15319,0)+$D15319,$E15319-SUM($G15319:M15319),($E15319-SUM($G15319:M15319))/(OFFSET(N15319,-$D15319,0)-(N$5-$D15319-1))))</f>
        <v>0</v>
      </c>
    </row>
    <row r="15320" spans="1:14" s="369" customFormat="1" ht="12.75" hidden="1" customHeight="1" outlineLevel="2" x14ac:dyDescent="0.25">
      <c r="A15320" s="3"/>
      <c r="B15320" s="3"/>
      <c r="C15320" s="392"/>
      <c r="D15320" s="3">
        <v>5</v>
      </c>
      <c r="E15320" s="290">
        <f ca="1"/>
        <v>0</v>
      </c>
      <c r="F15320" s="291"/>
      <c r="G15320" s="294"/>
      <c r="H15320" s="294"/>
      <c r="I15320" s="294"/>
      <c r="J15320" s="294"/>
      <c r="K15320" s="292"/>
      <c r="L15320" s="293">
        <f ca="1">IF(OFFSET(L15320,-$D15320,0)="n/a","n/a",IF(L$5&gt;OFFSET(L15320,-$D15320,0)+$D15320,$E15320-SUM($G15320:K15320),($E15320-SUM($G15320:K15320))/(OFFSET(L15320,-$D15320,0)-(L$5-$D15320-1))))</f>
        <v>0</v>
      </c>
      <c r="M15320" s="293">
        <f ca="1">IF(OFFSET(M15320,-$D15320,0)="n/a","n/a",IF(M$5&gt;OFFSET(M15320,-$D15320,0)+$D15320,$E15320-SUM($G15320:L15320),($E15320-SUM($G15320:L15320))/(OFFSET(M15320,-$D15320,0)-(M$5-$D15320-1))))</f>
        <v>0</v>
      </c>
      <c r="N15320" s="293">
        <f ca="1">IF(OFFSET(N15320,-$D15320,0)="n/a","n/a",IF(N$5&gt;OFFSET(N15320,-$D15320,0)+$D15320,$E15320-SUM($G15320:M15320),($E15320-SUM($G15320:M15320))/(OFFSET(N15320,-$D15320,0)-(N$5-$D15320-1))))</f>
        <v>0</v>
      </c>
    </row>
    <row r="15321" spans="1:14" s="369" customFormat="1" ht="12.75" hidden="1" customHeight="1" outlineLevel="2" x14ac:dyDescent="0.25">
      <c r="A15321" s="3"/>
      <c r="B15321" s="3"/>
      <c r="C15321" s="392"/>
      <c r="D15321" s="3">
        <v>6</v>
      </c>
      <c r="E15321" s="290">
        <f ca="1"/>
        <v>0</v>
      </c>
      <c r="F15321" s="291"/>
      <c r="G15321" s="294"/>
      <c r="H15321" s="294"/>
      <c r="I15321" s="294"/>
      <c r="J15321" s="294"/>
      <c r="K15321" s="294"/>
      <c r="L15321" s="292"/>
      <c r="M15321" s="293">
        <f ca="1">IF(OFFSET(M15321,-$D15321,0)="n/a","n/a",IF(M$5&gt;OFFSET(M15321,-$D15321,0)+$D15321,$E15321-SUM($G15321:L15321),($E15321-SUM($G15321:L15321))/(OFFSET(M15321,-$D15321,0)-(M$5-$D15321-1))))</f>
        <v>0</v>
      </c>
      <c r="N15321" s="293">
        <f ca="1">IF(OFFSET(N15321,-$D15321,0)="n/a","n/a",IF(N$5&gt;OFFSET(N15321,-$D15321,0)+$D15321,$E15321-SUM($G15321:M15321),($E15321-SUM($G15321:M15321))/(OFFSET(N15321,-$D15321,0)-(N$5-$D15321-1))))</f>
        <v>0</v>
      </c>
    </row>
    <row r="15322" spans="1:14" s="369" customFormat="1" ht="12.75" hidden="1" customHeight="1" outlineLevel="2" x14ac:dyDescent="0.25">
      <c r="A15322" s="3"/>
      <c r="B15322" s="3"/>
      <c r="C15322" s="392"/>
      <c r="D15322" s="3">
        <v>7</v>
      </c>
      <c r="E15322" s="290">
        <f ca="1"/>
        <v>0</v>
      </c>
      <c r="F15322" s="291"/>
      <c r="G15322" s="294"/>
      <c r="H15322" s="294"/>
      <c r="I15322" s="294"/>
      <c r="J15322" s="294"/>
      <c r="K15322" s="294"/>
      <c r="L15322" s="294"/>
      <c r="M15322" s="292"/>
      <c r="N15322" s="293">
        <f ca="1">IF(OFFSET(N15322,-$D15322,0)="n/a","n/a",IF(N$5&gt;OFFSET(N15322,-$D15322,0)+$D15322,$E15322-SUM($G15322:M15322),($E15322-SUM($G15322:M15322))/(OFFSET(N15322,-$D15322,0)-(N$5-$D15322-1))))</f>
        <v>0</v>
      </c>
    </row>
    <row r="15323" spans="1:14" s="369" customFormat="1" ht="12.75" hidden="1" customHeight="1" outlineLevel="2" x14ac:dyDescent="0.25">
      <c r="A15323" s="3"/>
      <c r="B15323" s="3"/>
      <c r="C15323" s="392"/>
      <c r="D15323" s="3">
        <v>8</v>
      </c>
      <c r="E15323" s="290">
        <f ca="1"/>
        <v>0</v>
      </c>
      <c r="F15323" s="291"/>
      <c r="G15323" s="294"/>
      <c r="H15323" s="294"/>
      <c r="I15323" s="294"/>
      <c r="J15323" s="294"/>
      <c r="K15323" s="294"/>
      <c r="L15323" s="294"/>
      <c r="M15323" s="294"/>
      <c r="N15323" s="292"/>
    </row>
    <row r="15324" spans="1:14" s="369" customFormat="1" ht="12.75" hidden="1" customHeight="1" outlineLevel="2" x14ac:dyDescent="0.25">
      <c r="A15324" s="3"/>
      <c r="B15324" s="3"/>
      <c r="C15324" s="392"/>
      <c r="D15324" s="3">
        <v>9</v>
      </c>
      <c r="E15324" s="290" t="e">
        <f ca="1"/>
        <v>#N/A</v>
      </c>
      <c r="F15324" s="291"/>
      <c r="G15324" s="294"/>
      <c r="H15324" s="294"/>
      <c r="I15324" s="294"/>
      <c r="J15324" s="294"/>
      <c r="K15324" s="294"/>
      <c r="L15324" s="294"/>
      <c r="M15324" s="294"/>
      <c r="N15324" s="294"/>
    </row>
    <row r="15325" spans="1:14" s="369" customFormat="1" ht="12.75" hidden="1" customHeight="1" outlineLevel="2" x14ac:dyDescent="0.25">
      <c r="A15325" s="3"/>
      <c r="B15325" s="3"/>
      <c r="C15325" s="392"/>
      <c r="D15325" s="3">
        <v>10</v>
      </c>
      <c r="E15325" s="290" t="e">
        <f ca="1"/>
        <v>#N/A</v>
      </c>
      <c r="F15325" s="291"/>
      <c r="G15325" s="294"/>
      <c r="H15325" s="294"/>
      <c r="I15325" s="294"/>
      <c r="J15325" s="294"/>
      <c r="K15325" s="294"/>
      <c r="L15325" s="294"/>
      <c r="M15325" s="294"/>
      <c r="N15325" s="294"/>
    </row>
    <row r="15326" spans="1:14" s="369" customFormat="1" ht="12.75" hidden="1" customHeight="1" outlineLevel="2" x14ac:dyDescent="0.25">
      <c r="A15326" s="3"/>
      <c r="B15326" s="3"/>
      <c r="C15326" s="392"/>
      <c r="D15326" s="3">
        <v>11</v>
      </c>
      <c r="E15326" s="290" t="e">
        <f ca="1"/>
        <v>#N/A</v>
      </c>
      <c r="F15326" s="291"/>
      <c r="G15326" s="294"/>
      <c r="H15326" s="294"/>
      <c r="I15326" s="294"/>
      <c r="J15326" s="294"/>
      <c r="K15326" s="294"/>
      <c r="L15326" s="294"/>
      <c r="M15326" s="294"/>
      <c r="N15326" s="294"/>
    </row>
    <row r="15327" spans="1:14" s="369" customFormat="1" ht="12.75" hidden="1" customHeight="1" outlineLevel="2" x14ac:dyDescent="0.25">
      <c r="A15327" s="3"/>
      <c r="B15327" s="3"/>
      <c r="C15327" s="392"/>
      <c r="D15327" s="3">
        <v>12</v>
      </c>
      <c r="E15327" s="290" t="e">
        <f ca="1"/>
        <v>#N/A</v>
      </c>
      <c r="F15327" s="291"/>
      <c r="G15327" s="294"/>
      <c r="H15327" s="294"/>
      <c r="I15327" s="294"/>
      <c r="J15327" s="294"/>
      <c r="K15327" s="294"/>
      <c r="L15327" s="294"/>
      <c r="M15327" s="294"/>
      <c r="N15327" s="294"/>
    </row>
    <row r="15328" spans="1:14" s="369" customFormat="1" ht="12.75" hidden="1" customHeight="1" outlineLevel="2" x14ac:dyDescent="0.25">
      <c r="A15328" s="3"/>
      <c r="B15328" s="3"/>
      <c r="C15328" s="392"/>
      <c r="D15328" s="3">
        <v>13</v>
      </c>
      <c r="E15328" s="290" t="e">
        <f ca="1"/>
        <v>#N/A</v>
      </c>
      <c r="F15328" s="291"/>
      <c r="G15328" s="294"/>
      <c r="H15328" s="294"/>
      <c r="I15328" s="294"/>
      <c r="J15328" s="294"/>
      <c r="K15328" s="294"/>
      <c r="L15328" s="294"/>
      <c r="M15328" s="294"/>
      <c r="N15328" s="294"/>
    </row>
    <row r="15329" spans="1:14" s="369" customFormat="1" ht="12.75" hidden="1" customHeight="1" outlineLevel="2" x14ac:dyDescent="0.25">
      <c r="A15329" s="3"/>
      <c r="B15329" s="3"/>
      <c r="C15329" s="392"/>
      <c r="D15329" s="3">
        <v>14</v>
      </c>
      <c r="E15329" s="290" t="e">
        <f ca="1"/>
        <v>#N/A</v>
      </c>
      <c r="F15329" s="291"/>
      <c r="G15329" s="294"/>
      <c r="H15329" s="294"/>
      <c r="I15329" s="294"/>
      <c r="J15329" s="294"/>
      <c r="K15329" s="294"/>
      <c r="L15329" s="294"/>
      <c r="M15329" s="294"/>
      <c r="N15329" s="294"/>
    </row>
    <row r="15330" spans="1:14" s="369" customFormat="1" ht="12.75" hidden="1" customHeight="1" outlineLevel="2" x14ac:dyDescent="0.25">
      <c r="A15330" s="3"/>
      <c r="B15330" s="3"/>
      <c r="C15330" s="392"/>
      <c r="D15330" s="3">
        <v>15</v>
      </c>
      <c r="E15330" s="290" t="e">
        <f ca="1"/>
        <v>#N/A</v>
      </c>
      <c r="F15330" s="291"/>
      <c r="G15330" s="294"/>
      <c r="H15330" s="294"/>
      <c r="I15330" s="294"/>
      <c r="J15330" s="294"/>
      <c r="K15330" s="294"/>
      <c r="L15330" s="294"/>
      <c r="M15330" s="294"/>
      <c r="N15330" s="294"/>
    </row>
    <row r="15331" spans="1:14" s="369" customFormat="1" ht="12.75" hidden="1" customHeight="1" outlineLevel="1" x14ac:dyDescent="0.25">
      <c r="A15331" s="3"/>
      <c r="B15331" s="145" t="str">
        <f ca="1">B15314</f>
        <v>Asset Type 295</v>
      </c>
      <c r="C15331" s="145" t="str">
        <f ca="1">C15314</f>
        <v>Description - Asset Type 295</v>
      </c>
      <c r="D15331" s="3"/>
      <c r="E15331" s="3"/>
      <c r="F15331" s="106" t="s">
        <v>47</v>
      </c>
      <c r="G15331" s="296">
        <f t="shared" ref="G15331:N15331" si="1590">SUM(G15316:G15330)</f>
        <v>0</v>
      </c>
      <c r="H15331" s="296">
        <f t="shared" ca="1" si="1590"/>
        <v>0</v>
      </c>
      <c r="I15331" s="296">
        <f t="shared" ca="1" si="1590"/>
        <v>0</v>
      </c>
      <c r="J15331" s="296">
        <f t="shared" ca="1" si="1590"/>
        <v>0</v>
      </c>
      <c r="K15331" s="296">
        <f t="shared" ca="1" si="1590"/>
        <v>0</v>
      </c>
      <c r="L15331" s="296">
        <f t="shared" ca="1" si="1590"/>
        <v>0</v>
      </c>
      <c r="M15331" s="296">
        <f t="shared" ca="1" si="1590"/>
        <v>0</v>
      </c>
      <c r="N15331" s="296">
        <f t="shared" ca="1" si="1590"/>
        <v>0</v>
      </c>
    </row>
    <row r="15332" spans="1:14" s="369" customFormat="1" ht="12.75" hidden="1" customHeight="1" outlineLevel="2" x14ac:dyDescent="0.25">
      <c r="A15332" s="217">
        <f>A15314+1</f>
        <v>296</v>
      </c>
      <c r="B15332" s="22" t="str">
        <f ca="1">OFFSET($B$516,$A15332-1,0)</f>
        <v>Asset Type 296</v>
      </c>
      <c r="C15332" s="22" t="str">
        <f ca="1">OFFSET($C$516,$A15332-1,0)</f>
        <v>Description - Asset Type 296</v>
      </c>
      <c r="D15332" s="3"/>
      <c r="E15332" s="109"/>
      <c r="F15332" s="108" t="s">
        <v>46</v>
      </c>
      <c r="G15332" s="295">
        <f t="shared" ref="G15332:N15332" ca="1" si="1591">VLOOKUP($B15332,$B$516:$N$1015,5+G$5,FALSE)</f>
        <v>0</v>
      </c>
      <c r="H15332" s="295">
        <f t="shared" ca="1" si="1591"/>
        <v>0</v>
      </c>
      <c r="I15332" s="295">
        <f t="shared" ca="1" si="1591"/>
        <v>0</v>
      </c>
      <c r="J15332" s="295">
        <f t="shared" ca="1" si="1591"/>
        <v>0</v>
      </c>
      <c r="K15332" s="295">
        <f t="shared" ca="1" si="1591"/>
        <v>0</v>
      </c>
      <c r="L15332" s="295">
        <f t="shared" ca="1" si="1591"/>
        <v>0</v>
      </c>
      <c r="M15332" s="295">
        <f t="shared" ca="1" si="1591"/>
        <v>0</v>
      </c>
      <c r="N15332" s="295">
        <f t="shared" ca="1" si="1591"/>
        <v>0</v>
      </c>
    </row>
    <row r="15333" spans="1:14" s="369" customFormat="1" ht="12.75" hidden="1" customHeight="1" outlineLevel="2" x14ac:dyDescent="0.25">
      <c r="A15333" s="3"/>
      <c r="B15333" s="3"/>
      <c r="C15333" s="21"/>
      <c r="D15333" s="3"/>
      <c r="E15333" s="107"/>
      <c r="F15333" s="106" t="s">
        <v>80</v>
      </c>
      <c r="G15333" s="111">
        <f ca="1">VLOOKUP($B15332,'Input Sheet'!$B$515:$N$1014,5+G$5,FALSE)</f>
        <v>0</v>
      </c>
      <c r="H15333" s="111">
        <f ca="1">VLOOKUP($B15332,'Input Sheet'!$B$515:$N$1014,5+H$5,FALSE)</f>
        <v>0</v>
      </c>
      <c r="I15333" s="111">
        <f ca="1">VLOOKUP($B15332,'Input Sheet'!$B$515:$N$1014,5+I$5,FALSE)</f>
        <v>0</v>
      </c>
      <c r="J15333" s="111">
        <f ca="1">VLOOKUP($B15332,'Input Sheet'!$B$515:$N$1014,5+J$5,FALSE)</f>
        <v>0</v>
      </c>
      <c r="K15333" s="111">
        <f ca="1">VLOOKUP($B15332,'Input Sheet'!$B$515:$N$1014,5+K$5,FALSE)</f>
        <v>0</v>
      </c>
      <c r="L15333" s="111">
        <f ca="1">VLOOKUP($B15332,'Input Sheet'!$B$515:$N$1014,5+L$5,FALSE)</f>
        <v>0</v>
      </c>
      <c r="M15333" s="111">
        <f ca="1">VLOOKUP($B15332,'Input Sheet'!$B$515:$N$1014,5+M$5,FALSE)</f>
        <v>0</v>
      </c>
      <c r="N15333" s="111">
        <f ca="1">VLOOKUP($B15332,'Input Sheet'!$B$515:$N$1014,5+N$5,FALSE)</f>
        <v>0</v>
      </c>
    </row>
    <row r="15334" spans="1:14" s="369" customFormat="1" ht="12.75" hidden="1" customHeight="1" outlineLevel="2" x14ac:dyDescent="0.25">
      <c r="A15334" s="3"/>
      <c r="B15334" s="3"/>
      <c r="C15334" s="3"/>
      <c r="D15334" s="3">
        <v>1</v>
      </c>
      <c r="E15334" s="290">
        <f t="array" aca="1" ref="E15334:E15348" ca="1">TRANSPOSE(G15332:N15332)</f>
        <v>0</v>
      </c>
      <c r="F15334" s="291"/>
      <c r="G15334" s="292"/>
      <c r="H15334" s="293">
        <f ca="1">IF(OFFSET(H15334,-$D15334,0)="n/a","n/a",IF(H$5&gt;OFFSET(H15334,-$D15334,0)+$D15334,$E15334-SUM($G15334:G15334),($E15334-SUM($G15334:G15334))/(OFFSET(H15334,-$D15334,0)-(H$5-$D15334-1))))</f>
        <v>0</v>
      </c>
      <c r="I15334" s="293">
        <f ca="1">IF(OFFSET(I15334,-$D15334,0)="n/a","n/a",IF(I$5&gt;OFFSET(I15334,-$D15334,0)+$D15334,$E15334-SUM($G15334:H15334),($E15334-SUM($G15334:H15334))/(OFFSET(I15334,-$D15334,0)-(I$5-$D15334-1))))</f>
        <v>0</v>
      </c>
      <c r="J15334" s="293">
        <f ca="1">IF(OFFSET(J15334,-$D15334,0)="n/a","n/a",IF(J$5&gt;OFFSET(J15334,-$D15334,0)+$D15334,$E15334-SUM($G15334:I15334),($E15334-SUM($G15334:I15334))/(OFFSET(J15334,-$D15334,0)-(J$5-$D15334-1))))</f>
        <v>0</v>
      </c>
      <c r="K15334" s="293">
        <f ca="1">IF(OFFSET(K15334,-$D15334,0)="n/a","n/a",IF(K$5&gt;OFFSET(K15334,-$D15334,0)+$D15334,$E15334-SUM($G15334:J15334),($E15334-SUM($G15334:J15334))/(OFFSET(K15334,-$D15334,0)-(K$5-$D15334-1))))</f>
        <v>0</v>
      </c>
      <c r="L15334" s="293">
        <f ca="1">IF(OFFSET(L15334,-$D15334,0)="n/a","n/a",IF(L$5&gt;OFFSET(L15334,-$D15334,0)+$D15334,$E15334-SUM($G15334:K15334),($E15334-SUM($G15334:K15334))/(OFFSET(L15334,-$D15334,0)-(L$5-$D15334-1))))</f>
        <v>0</v>
      </c>
      <c r="M15334" s="293">
        <f ca="1">IF(OFFSET(M15334,-$D15334,0)="n/a","n/a",IF(M$5&gt;OFFSET(M15334,-$D15334,0)+$D15334,$E15334-SUM($G15334:L15334),($E15334-SUM($G15334:L15334))/(OFFSET(M15334,-$D15334,0)-(M$5-$D15334-1))))</f>
        <v>0</v>
      </c>
      <c r="N15334" s="293">
        <f ca="1">IF(OFFSET(N15334,-$D15334,0)="n/a","n/a",IF(N$5&gt;OFFSET(N15334,-$D15334,0)+$D15334,$E15334-SUM($G15334:M15334),($E15334-SUM($G15334:M15334))/(OFFSET(N15334,-$D15334,0)-(N$5-$D15334-1))))</f>
        <v>0</v>
      </c>
    </row>
    <row r="15335" spans="1:14" s="369" customFormat="1" ht="12.75" hidden="1" customHeight="1" outlineLevel="2" x14ac:dyDescent="0.25">
      <c r="A15335" s="3"/>
      <c r="B15335" s="3"/>
      <c r="C15335" s="392" t="s">
        <v>48</v>
      </c>
      <c r="D15335" s="3">
        <v>2</v>
      </c>
      <c r="E15335" s="290">
        <f ca="1"/>
        <v>0</v>
      </c>
      <c r="F15335" s="291"/>
      <c r="G15335" s="294"/>
      <c r="H15335" s="292"/>
      <c r="I15335" s="293">
        <f ca="1">IF(OFFSET(I15335,-$D15335,0)="n/a","n/a",IF(I$5&gt;OFFSET(I15335,-$D15335,0)+$D15335,$E15335-SUM($G15335:H15335),($E15335-SUM($G15335:H15335))/(OFFSET(I15335,-$D15335,0)-(I$5-$D15335-1))))</f>
        <v>0</v>
      </c>
      <c r="J15335" s="293">
        <f ca="1">IF(OFFSET(J15335,-$D15335,0)="n/a","n/a",IF(J$5&gt;OFFSET(J15335,-$D15335,0)+$D15335,$E15335-SUM($G15335:I15335),($E15335-SUM($G15335:I15335))/(OFFSET(J15335,-$D15335,0)-(J$5-$D15335-1))))</f>
        <v>0</v>
      </c>
      <c r="K15335" s="293">
        <f ca="1">IF(OFFSET(K15335,-$D15335,0)="n/a","n/a",IF(K$5&gt;OFFSET(K15335,-$D15335,0)+$D15335,$E15335-SUM($G15335:J15335),($E15335-SUM($G15335:J15335))/(OFFSET(K15335,-$D15335,0)-(K$5-$D15335-1))))</f>
        <v>0</v>
      </c>
      <c r="L15335" s="293">
        <f ca="1">IF(OFFSET(L15335,-$D15335,0)="n/a","n/a",IF(L$5&gt;OFFSET(L15335,-$D15335,0)+$D15335,$E15335-SUM($G15335:K15335),($E15335-SUM($G15335:K15335))/(OFFSET(L15335,-$D15335,0)-(L$5-$D15335-1))))</f>
        <v>0</v>
      </c>
      <c r="M15335" s="293">
        <f ca="1">IF(OFFSET(M15335,-$D15335,0)="n/a","n/a",IF(M$5&gt;OFFSET(M15335,-$D15335,0)+$D15335,$E15335-SUM($G15335:L15335),($E15335-SUM($G15335:L15335))/(OFFSET(M15335,-$D15335,0)-(M$5-$D15335-1))))</f>
        <v>0</v>
      </c>
      <c r="N15335" s="293">
        <f ca="1">IF(OFFSET(N15335,-$D15335,0)="n/a","n/a",IF(N$5&gt;OFFSET(N15335,-$D15335,0)+$D15335,$E15335-SUM($G15335:M15335),($E15335-SUM($G15335:M15335))/(OFFSET(N15335,-$D15335,0)-(N$5-$D15335-1))))</f>
        <v>0</v>
      </c>
    </row>
    <row r="15336" spans="1:14" s="369" customFormat="1" ht="12.75" hidden="1" customHeight="1" outlineLevel="2" x14ac:dyDescent="0.25">
      <c r="A15336" s="3"/>
      <c r="B15336" s="3"/>
      <c r="C15336" s="392"/>
      <c r="D15336" s="3">
        <v>3</v>
      </c>
      <c r="E15336" s="290">
        <f ca="1"/>
        <v>0</v>
      </c>
      <c r="F15336" s="291"/>
      <c r="G15336" s="294"/>
      <c r="H15336" s="294"/>
      <c r="I15336" s="292"/>
      <c r="J15336" s="293">
        <f ca="1">IF(OFFSET(J15336,-$D15336,0)="n/a","n/a",IF(J$5&gt;OFFSET(J15336,-$D15336,0)+$D15336,$E15336-SUM($G15336:I15336),($E15336-SUM($G15336:I15336))/(OFFSET(J15336,-$D15336,0)-(J$5-$D15336-1))))</f>
        <v>0</v>
      </c>
      <c r="K15336" s="293">
        <f ca="1">IF(OFFSET(K15336,-$D15336,0)="n/a","n/a",IF(K$5&gt;OFFSET(K15336,-$D15336,0)+$D15336,$E15336-SUM($G15336:J15336),($E15336-SUM($G15336:J15336))/(OFFSET(K15336,-$D15336,0)-(K$5-$D15336-1))))</f>
        <v>0</v>
      </c>
      <c r="L15336" s="293">
        <f ca="1">IF(OFFSET(L15336,-$D15336,0)="n/a","n/a",IF(L$5&gt;OFFSET(L15336,-$D15336,0)+$D15336,$E15336-SUM($G15336:K15336),($E15336-SUM($G15336:K15336))/(OFFSET(L15336,-$D15336,0)-(L$5-$D15336-1))))</f>
        <v>0</v>
      </c>
      <c r="M15336" s="293">
        <f ca="1">IF(OFFSET(M15336,-$D15336,0)="n/a","n/a",IF(M$5&gt;OFFSET(M15336,-$D15336,0)+$D15336,$E15336-SUM($G15336:L15336),($E15336-SUM($G15336:L15336))/(OFFSET(M15336,-$D15336,0)-(M$5-$D15336-1))))</f>
        <v>0</v>
      </c>
      <c r="N15336" s="293">
        <f ca="1">IF(OFFSET(N15336,-$D15336,0)="n/a","n/a",IF(N$5&gt;OFFSET(N15336,-$D15336,0)+$D15336,$E15336-SUM($G15336:M15336),($E15336-SUM($G15336:M15336))/(OFFSET(N15336,-$D15336,0)-(N$5-$D15336-1))))</f>
        <v>0</v>
      </c>
    </row>
    <row r="15337" spans="1:14" s="369" customFormat="1" ht="12.75" hidden="1" customHeight="1" outlineLevel="2" x14ac:dyDescent="0.25">
      <c r="A15337" s="3"/>
      <c r="B15337" s="3"/>
      <c r="C15337" s="392"/>
      <c r="D15337" s="3">
        <v>4</v>
      </c>
      <c r="E15337" s="290">
        <f ca="1"/>
        <v>0</v>
      </c>
      <c r="F15337" s="291"/>
      <c r="G15337" s="294"/>
      <c r="H15337" s="294"/>
      <c r="I15337" s="294"/>
      <c r="J15337" s="292"/>
      <c r="K15337" s="293">
        <f ca="1">IF(OFFSET(K15337,-$D15337,0)="n/a","n/a",IF(K$5&gt;OFFSET(K15337,-$D15337,0)+$D15337,$E15337-SUM($G15337:J15337),($E15337-SUM($G15337:J15337))/(OFFSET(K15337,-$D15337,0)-(K$5-$D15337-1))))</f>
        <v>0</v>
      </c>
      <c r="L15337" s="293">
        <f ca="1">IF(OFFSET(L15337,-$D15337,0)="n/a","n/a",IF(L$5&gt;OFFSET(L15337,-$D15337,0)+$D15337,$E15337-SUM($G15337:K15337),($E15337-SUM($G15337:K15337))/(OFFSET(L15337,-$D15337,0)-(L$5-$D15337-1))))</f>
        <v>0</v>
      </c>
      <c r="M15337" s="293">
        <f ca="1">IF(OFFSET(M15337,-$D15337,0)="n/a","n/a",IF(M$5&gt;OFFSET(M15337,-$D15337,0)+$D15337,$E15337-SUM($G15337:L15337),($E15337-SUM($G15337:L15337))/(OFFSET(M15337,-$D15337,0)-(M$5-$D15337-1))))</f>
        <v>0</v>
      </c>
      <c r="N15337" s="293">
        <f ca="1">IF(OFFSET(N15337,-$D15337,0)="n/a","n/a",IF(N$5&gt;OFFSET(N15337,-$D15337,0)+$D15337,$E15337-SUM($G15337:M15337),($E15337-SUM($G15337:M15337))/(OFFSET(N15337,-$D15337,0)-(N$5-$D15337-1))))</f>
        <v>0</v>
      </c>
    </row>
    <row r="15338" spans="1:14" s="369" customFormat="1" ht="12.75" hidden="1" customHeight="1" outlineLevel="2" x14ac:dyDescent="0.25">
      <c r="A15338" s="3"/>
      <c r="B15338" s="3"/>
      <c r="C15338" s="392"/>
      <c r="D15338" s="3">
        <v>5</v>
      </c>
      <c r="E15338" s="290">
        <f ca="1"/>
        <v>0</v>
      </c>
      <c r="F15338" s="291"/>
      <c r="G15338" s="294"/>
      <c r="H15338" s="294"/>
      <c r="I15338" s="294"/>
      <c r="J15338" s="294"/>
      <c r="K15338" s="292"/>
      <c r="L15338" s="293">
        <f ca="1">IF(OFFSET(L15338,-$D15338,0)="n/a","n/a",IF(L$5&gt;OFFSET(L15338,-$D15338,0)+$D15338,$E15338-SUM($G15338:K15338),($E15338-SUM($G15338:K15338))/(OFFSET(L15338,-$D15338,0)-(L$5-$D15338-1))))</f>
        <v>0</v>
      </c>
      <c r="M15338" s="293">
        <f ca="1">IF(OFFSET(M15338,-$D15338,0)="n/a","n/a",IF(M$5&gt;OFFSET(M15338,-$D15338,0)+$D15338,$E15338-SUM($G15338:L15338),($E15338-SUM($G15338:L15338))/(OFFSET(M15338,-$D15338,0)-(M$5-$D15338-1))))</f>
        <v>0</v>
      </c>
      <c r="N15338" s="293">
        <f ca="1">IF(OFFSET(N15338,-$D15338,0)="n/a","n/a",IF(N$5&gt;OFFSET(N15338,-$D15338,0)+$D15338,$E15338-SUM($G15338:M15338),($E15338-SUM($G15338:M15338))/(OFFSET(N15338,-$D15338,0)-(N$5-$D15338-1))))</f>
        <v>0</v>
      </c>
    </row>
    <row r="15339" spans="1:14" s="369" customFormat="1" ht="12.75" hidden="1" customHeight="1" outlineLevel="2" x14ac:dyDescent="0.25">
      <c r="A15339" s="3"/>
      <c r="B15339" s="3"/>
      <c r="C15339" s="392"/>
      <c r="D15339" s="3">
        <v>6</v>
      </c>
      <c r="E15339" s="290">
        <f ca="1"/>
        <v>0</v>
      </c>
      <c r="F15339" s="291"/>
      <c r="G15339" s="294"/>
      <c r="H15339" s="294"/>
      <c r="I15339" s="294"/>
      <c r="J15339" s="294"/>
      <c r="K15339" s="294"/>
      <c r="L15339" s="292"/>
      <c r="M15339" s="293">
        <f ca="1">IF(OFFSET(M15339,-$D15339,0)="n/a","n/a",IF(M$5&gt;OFFSET(M15339,-$D15339,0)+$D15339,$E15339-SUM($G15339:L15339),($E15339-SUM($G15339:L15339))/(OFFSET(M15339,-$D15339,0)-(M$5-$D15339-1))))</f>
        <v>0</v>
      </c>
      <c r="N15339" s="293">
        <f ca="1">IF(OFFSET(N15339,-$D15339,0)="n/a","n/a",IF(N$5&gt;OFFSET(N15339,-$D15339,0)+$D15339,$E15339-SUM($G15339:M15339),($E15339-SUM($G15339:M15339))/(OFFSET(N15339,-$D15339,0)-(N$5-$D15339-1))))</f>
        <v>0</v>
      </c>
    </row>
    <row r="15340" spans="1:14" s="369" customFormat="1" ht="12.75" hidden="1" customHeight="1" outlineLevel="2" x14ac:dyDescent="0.25">
      <c r="A15340" s="3"/>
      <c r="B15340" s="3"/>
      <c r="C15340" s="392"/>
      <c r="D15340" s="3">
        <v>7</v>
      </c>
      <c r="E15340" s="290">
        <f ca="1"/>
        <v>0</v>
      </c>
      <c r="F15340" s="291"/>
      <c r="G15340" s="294"/>
      <c r="H15340" s="294"/>
      <c r="I15340" s="294"/>
      <c r="J15340" s="294"/>
      <c r="K15340" s="294"/>
      <c r="L15340" s="294"/>
      <c r="M15340" s="292"/>
      <c r="N15340" s="293">
        <f ca="1">IF(OFFSET(N15340,-$D15340,0)="n/a","n/a",IF(N$5&gt;OFFSET(N15340,-$D15340,0)+$D15340,$E15340-SUM($G15340:M15340),($E15340-SUM($G15340:M15340))/(OFFSET(N15340,-$D15340,0)-(N$5-$D15340-1))))</f>
        <v>0</v>
      </c>
    </row>
    <row r="15341" spans="1:14" s="369" customFormat="1" ht="12.75" hidden="1" customHeight="1" outlineLevel="2" x14ac:dyDescent="0.25">
      <c r="A15341" s="3"/>
      <c r="B15341" s="3"/>
      <c r="C15341" s="392"/>
      <c r="D15341" s="3">
        <v>8</v>
      </c>
      <c r="E15341" s="290">
        <f ca="1"/>
        <v>0</v>
      </c>
      <c r="F15341" s="291"/>
      <c r="G15341" s="294"/>
      <c r="H15341" s="294"/>
      <c r="I15341" s="294"/>
      <c r="J15341" s="294"/>
      <c r="K15341" s="294"/>
      <c r="L15341" s="294"/>
      <c r="M15341" s="294"/>
      <c r="N15341" s="292"/>
    </row>
    <row r="15342" spans="1:14" s="369" customFormat="1" ht="12.75" hidden="1" customHeight="1" outlineLevel="2" x14ac:dyDescent="0.25">
      <c r="A15342" s="3"/>
      <c r="B15342" s="3"/>
      <c r="C15342" s="392"/>
      <c r="D15342" s="3">
        <v>9</v>
      </c>
      <c r="E15342" s="290" t="e">
        <f ca="1"/>
        <v>#N/A</v>
      </c>
      <c r="F15342" s="291"/>
      <c r="G15342" s="294"/>
      <c r="H15342" s="294"/>
      <c r="I15342" s="294"/>
      <c r="J15342" s="294"/>
      <c r="K15342" s="294"/>
      <c r="L15342" s="294"/>
      <c r="M15342" s="294"/>
      <c r="N15342" s="294"/>
    </row>
    <row r="15343" spans="1:14" s="369" customFormat="1" ht="12.75" hidden="1" customHeight="1" outlineLevel="2" x14ac:dyDescent="0.25">
      <c r="A15343" s="3"/>
      <c r="B15343" s="3"/>
      <c r="C15343" s="392"/>
      <c r="D15343" s="3">
        <v>10</v>
      </c>
      <c r="E15343" s="290" t="e">
        <f ca="1"/>
        <v>#N/A</v>
      </c>
      <c r="F15343" s="291"/>
      <c r="G15343" s="294"/>
      <c r="H15343" s="294"/>
      <c r="I15343" s="294"/>
      <c r="J15343" s="294"/>
      <c r="K15343" s="294"/>
      <c r="L15343" s="294"/>
      <c r="M15343" s="294"/>
      <c r="N15343" s="294"/>
    </row>
    <row r="15344" spans="1:14" s="369" customFormat="1" ht="12.75" hidden="1" customHeight="1" outlineLevel="2" x14ac:dyDescent="0.25">
      <c r="A15344" s="3"/>
      <c r="B15344" s="3"/>
      <c r="C15344" s="392"/>
      <c r="D15344" s="3">
        <v>11</v>
      </c>
      <c r="E15344" s="290" t="e">
        <f ca="1"/>
        <v>#N/A</v>
      </c>
      <c r="F15344" s="291"/>
      <c r="G15344" s="294"/>
      <c r="H15344" s="294"/>
      <c r="I15344" s="294"/>
      <c r="J15344" s="294"/>
      <c r="K15344" s="294"/>
      <c r="L15344" s="294"/>
      <c r="M15344" s="294"/>
      <c r="N15344" s="294"/>
    </row>
    <row r="15345" spans="1:14" s="369" customFormat="1" ht="12.75" hidden="1" customHeight="1" outlineLevel="2" x14ac:dyDescent="0.25">
      <c r="A15345" s="3"/>
      <c r="B15345" s="3"/>
      <c r="C15345" s="392"/>
      <c r="D15345" s="3">
        <v>12</v>
      </c>
      <c r="E15345" s="290" t="e">
        <f ca="1"/>
        <v>#N/A</v>
      </c>
      <c r="F15345" s="291"/>
      <c r="G15345" s="294"/>
      <c r="H15345" s="294"/>
      <c r="I15345" s="294"/>
      <c r="J15345" s="294"/>
      <c r="K15345" s="294"/>
      <c r="L15345" s="294"/>
      <c r="M15345" s="294"/>
      <c r="N15345" s="294"/>
    </row>
    <row r="15346" spans="1:14" s="369" customFormat="1" ht="12.75" hidden="1" customHeight="1" outlineLevel="2" x14ac:dyDescent="0.25">
      <c r="A15346" s="3"/>
      <c r="B15346" s="3"/>
      <c r="C15346" s="392"/>
      <c r="D15346" s="3">
        <v>13</v>
      </c>
      <c r="E15346" s="290" t="e">
        <f ca="1"/>
        <v>#N/A</v>
      </c>
      <c r="F15346" s="291"/>
      <c r="G15346" s="294"/>
      <c r="H15346" s="294"/>
      <c r="I15346" s="294"/>
      <c r="J15346" s="294"/>
      <c r="K15346" s="294"/>
      <c r="L15346" s="294"/>
      <c r="M15346" s="294"/>
      <c r="N15346" s="294"/>
    </row>
    <row r="15347" spans="1:14" s="369" customFormat="1" ht="12.75" hidden="1" customHeight="1" outlineLevel="2" x14ac:dyDescent="0.25">
      <c r="A15347" s="3"/>
      <c r="B15347" s="3"/>
      <c r="C15347" s="392"/>
      <c r="D15347" s="3">
        <v>14</v>
      </c>
      <c r="E15347" s="290" t="e">
        <f ca="1"/>
        <v>#N/A</v>
      </c>
      <c r="F15347" s="291"/>
      <c r="G15347" s="294"/>
      <c r="H15347" s="294"/>
      <c r="I15347" s="294"/>
      <c r="J15347" s="294"/>
      <c r="K15347" s="294"/>
      <c r="L15347" s="294"/>
      <c r="M15347" s="294"/>
      <c r="N15347" s="294"/>
    </row>
    <row r="15348" spans="1:14" s="369" customFormat="1" ht="12.75" hidden="1" customHeight="1" outlineLevel="2" x14ac:dyDescent="0.25">
      <c r="A15348" s="3"/>
      <c r="B15348" s="3"/>
      <c r="C15348" s="392"/>
      <c r="D15348" s="3">
        <v>15</v>
      </c>
      <c r="E15348" s="290" t="e">
        <f ca="1"/>
        <v>#N/A</v>
      </c>
      <c r="F15348" s="291"/>
      <c r="G15348" s="294"/>
      <c r="H15348" s="294"/>
      <c r="I15348" s="294"/>
      <c r="J15348" s="294"/>
      <c r="K15348" s="294"/>
      <c r="L15348" s="294"/>
      <c r="M15348" s="294"/>
      <c r="N15348" s="294"/>
    </row>
    <row r="15349" spans="1:14" s="369" customFormat="1" ht="12.75" hidden="1" customHeight="1" outlineLevel="1" x14ac:dyDescent="0.25">
      <c r="A15349" s="3"/>
      <c r="B15349" s="145" t="str">
        <f ca="1">B15332</f>
        <v>Asset Type 296</v>
      </c>
      <c r="C15349" s="145" t="str">
        <f ca="1">C15332</f>
        <v>Description - Asset Type 296</v>
      </c>
      <c r="D15349" s="3"/>
      <c r="E15349" s="3"/>
      <c r="F15349" s="106" t="s">
        <v>47</v>
      </c>
      <c r="G15349" s="296">
        <f t="shared" ref="G15349:N15349" si="1592">SUM(G15334:G15348)</f>
        <v>0</v>
      </c>
      <c r="H15349" s="296">
        <f t="shared" ca="1" si="1592"/>
        <v>0</v>
      </c>
      <c r="I15349" s="296">
        <f t="shared" ca="1" si="1592"/>
        <v>0</v>
      </c>
      <c r="J15349" s="296">
        <f t="shared" ca="1" si="1592"/>
        <v>0</v>
      </c>
      <c r="K15349" s="296">
        <f t="shared" ca="1" si="1592"/>
        <v>0</v>
      </c>
      <c r="L15349" s="296">
        <f t="shared" ca="1" si="1592"/>
        <v>0</v>
      </c>
      <c r="M15349" s="296">
        <f t="shared" ca="1" si="1592"/>
        <v>0</v>
      </c>
      <c r="N15349" s="296">
        <f t="shared" ca="1" si="1592"/>
        <v>0</v>
      </c>
    </row>
    <row r="15350" spans="1:14" s="369" customFormat="1" ht="12.75" hidden="1" customHeight="1" outlineLevel="2" x14ac:dyDescent="0.25">
      <c r="A15350" s="217">
        <f>A15332+1</f>
        <v>297</v>
      </c>
      <c r="B15350" s="22" t="str">
        <f ca="1">OFFSET($B$516,$A15350-1,0)</f>
        <v>Asset Type 297</v>
      </c>
      <c r="C15350" s="22" t="str">
        <f ca="1">OFFSET($C$516,$A15350-1,0)</f>
        <v>Description - Asset Type 297</v>
      </c>
      <c r="D15350" s="3"/>
      <c r="E15350" s="109"/>
      <c r="F15350" s="108" t="s">
        <v>46</v>
      </c>
      <c r="G15350" s="295">
        <f t="shared" ref="G15350:N15350" ca="1" si="1593">VLOOKUP($B15350,$B$516:$N$1015,5+G$5,FALSE)</f>
        <v>0</v>
      </c>
      <c r="H15350" s="295">
        <f t="shared" ca="1" si="1593"/>
        <v>0</v>
      </c>
      <c r="I15350" s="295">
        <f t="shared" ca="1" si="1593"/>
        <v>0</v>
      </c>
      <c r="J15350" s="295">
        <f t="shared" ca="1" si="1593"/>
        <v>0</v>
      </c>
      <c r="K15350" s="295">
        <f t="shared" ca="1" si="1593"/>
        <v>0</v>
      </c>
      <c r="L15350" s="295">
        <f t="shared" ca="1" si="1593"/>
        <v>0</v>
      </c>
      <c r="M15350" s="295">
        <f t="shared" ca="1" si="1593"/>
        <v>0</v>
      </c>
      <c r="N15350" s="295">
        <f t="shared" ca="1" si="1593"/>
        <v>0</v>
      </c>
    </row>
    <row r="15351" spans="1:14" s="369" customFormat="1" ht="12.75" hidden="1" customHeight="1" outlineLevel="2" x14ac:dyDescent="0.25">
      <c r="A15351" s="3"/>
      <c r="B15351" s="3"/>
      <c r="C15351" s="21"/>
      <c r="D15351" s="3"/>
      <c r="E15351" s="107"/>
      <c r="F15351" s="106" t="s">
        <v>80</v>
      </c>
      <c r="G15351" s="111">
        <f ca="1">VLOOKUP($B15350,'Input Sheet'!$B$515:$N$1014,5+G$5,FALSE)</f>
        <v>0</v>
      </c>
      <c r="H15351" s="111">
        <f ca="1">VLOOKUP($B15350,'Input Sheet'!$B$515:$N$1014,5+H$5,FALSE)</f>
        <v>0</v>
      </c>
      <c r="I15351" s="111">
        <f ca="1">VLOOKUP($B15350,'Input Sheet'!$B$515:$N$1014,5+I$5,FALSE)</f>
        <v>0</v>
      </c>
      <c r="J15351" s="111">
        <f ca="1">VLOOKUP($B15350,'Input Sheet'!$B$515:$N$1014,5+J$5,FALSE)</f>
        <v>0</v>
      </c>
      <c r="K15351" s="111">
        <f ca="1">VLOOKUP($B15350,'Input Sheet'!$B$515:$N$1014,5+K$5,FALSE)</f>
        <v>0</v>
      </c>
      <c r="L15351" s="111">
        <f ca="1">VLOOKUP($B15350,'Input Sheet'!$B$515:$N$1014,5+L$5,FALSE)</f>
        <v>0</v>
      </c>
      <c r="M15351" s="111">
        <f ca="1">VLOOKUP($B15350,'Input Sheet'!$B$515:$N$1014,5+M$5,FALSE)</f>
        <v>0</v>
      </c>
      <c r="N15351" s="111">
        <f ca="1">VLOOKUP($B15350,'Input Sheet'!$B$515:$N$1014,5+N$5,FALSE)</f>
        <v>0</v>
      </c>
    </row>
    <row r="15352" spans="1:14" s="369" customFormat="1" ht="12.75" hidden="1" customHeight="1" outlineLevel="2" x14ac:dyDescent="0.25">
      <c r="A15352" s="3"/>
      <c r="B15352" s="3"/>
      <c r="C15352" s="3"/>
      <c r="D15352" s="3">
        <v>1</v>
      </c>
      <c r="E15352" s="290">
        <f t="array" aca="1" ref="E15352:E15366" ca="1">TRANSPOSE(G15350:N15350)</f>
        <v>0</v>
      </c>
      <c r="F15352" s="291"/>
      <c r="G15352" s="292"/>
      <c r="H15352" s="293">
        <f ca="1">IF(OFFSET(H15352,-$D15352,0)="n/a","n/a",IF(H$5&gt;OFFSET(H15352,-$D15352,0)+$D15352,$E15352-SUM($G15352:G15352),($E15352-SUM($G15352:G15352))/(OFFSET(H15352,-$D15352,0)-(H$5-$D15352-1))))</f>
        <v>0</v>
      </c>
      <c r="I15352" s="293">
        <f ca="1">IF(OFFSET(I15352,-$D15352,0)="n/a","n/a",IF(I$5&gt;OFFSET(I15352,-$D15352,0)+$D15352,$E15352-SUM($G15352:H15352),($E15352-SUM($G15352:H15352))/(OFFSET(I15352,-$D15352,0)-(I$5-$D15352-1))))</f>
        <v>0</v>
      </c>
      <c r="J15352" s="293">
        <f ca="1">IF(OFFSET(J15352,-$D15352,0)="n/a","n/a",IF(J$5&gt;OFFSET(J15352,-$D15352,0)+$D15352,$E15352-SUM($G15352:I15352),($E15352-SUM($G15352:I15352))/(OFFSET(J15352,-$D15352,0)-(J$5-$D15352-1))))</f>
        <v>0</v>
      </c>
      <c r="K15352" s="293">
        <f ca="1">IF(OFFSET(K15352,-$D15352,0)="n/a","n/a",IF(K$5&gt;OFFSET(K15352,-$D15352,0)+$D15352,$E15352-SUM($G15352:J15352),($E15352-SUM($G15352:J15352))/(OFFSET(K15352,-$D15352,0)-(K$5-$D15352-1))))</f>
        <v>0</v>
      </c>
      <c r="L15352" s="293">
        <f ca="1">IF(OFFSET(L15352,-$D15352,0)="n/a","n/a",IF(L$5&gt;OFFSET(L15352,-$D15352,0)+$D15352,$E15352-SUM($G15352:K15352),($E15352-SUM($G15352:K15352))/(OFFSET(L15352,-$D15352,0)-(L$5-$D15352-1))))</f>
        <v>0</v>
      </c>
      <c r="M15352" s="293">
        <f ca="1">IF(OFFSET(M15352,-$D15352,0)="n/a","n/a",IF(M$5&gt;OFFSET(M15352,-$D15352,0)+$D15352,$E15352-SUM($G15352:L15352),($E15352-SUM($G15352:L15352))/(OFFSET(M15352,-$D15352,0)-(M$5-$D15352-1))))</f>
        <v>0</v>
      </c>
      <c r="N15352" s="293">
        <f ca="1">IF(OFFSET(N15352,-$D15352,0)="n/a","n/a",IF(N$5&gt;OFFSET(N15352,-$D15352,0)+$D15352,$E15352-SUM($G15352:M15352),($E15352-SUM($G15352:M15352))/(OFFSET(N15352,-$D15352,0)-(N$5-$D15352-1))))</f>
        <v>0</v>
      </c>
    </row>
    <row r="15353" spans="1:14" s="369" customFormat="1" ht="12.75" hidden="1" customHeight="1" outlineLevel="2" x14ac:dyDescent="0.25">
      <c r="A15353" s="3"/>
      <c r="B15353" s="3"/>
      <c r="C15353" s="392" t="s">
        <v>48</v>
      </c>
      <c r="D15353" s="3">
        <v>2</v>
      </c>
      <c r="E15353" s="290">
        <f ca="1"/>
        <v>0</v>
      </c>
      <c r="F15353" s="291"/>
      <c r="G15353" s="294"/>
      <c r="H15353" s="292"/>
      <c r="I15353" s="293">
        <f ca="1">IF(OFFSET(I15353,-$D15353,0)="n/a","n/a",IF(I$5&gt;OFFSET(I15353,-$D15353,0)+$D15353,$E15353-SUM($G15353:H15353),($E15353-SUM($G15353:H15353))/(OFFSET(I15353,-$D15353,0)-(I$5-$D15353-1))))</f>
        <v>0</v>
      </c>
      <c r="J15353" s="293">
        <f ca="1">IF(OFFSET(J15353,-$D15353,0)="n/a","n/a",IF(J$5&gt;OFFSET(J15353,-$D15353,0)+$D15353,$E15353-SUM($G15353:I15353),($E15353-SUM($G15353:I15353))/(OFFSET(J15353,-$D15353,0)-(J$5-$D15353-1))))</f>
        <v>0</v>
      </c>
      <c r="K15353" s="293">
        <f ca="1">IF(OFFSET(K15353,-$D15353,0)="n/a","n/a",IF(K$5&gt;OFFSET(K15353,-$D15353,0)+$D15353,$E15353-SUM($G15353:J15353),($E15353-SUM($G15353:J15353))/(OFFSET(K15353,-$D15353,0)-(K$5-$D15353-1))))</f>
        <v>0</v>
      </c>
      <c r="L15353" s="293">
        <f ca="1">IF(OFFSET(L15353,-$D15353,0)="n/a","n/a",IF(L$5&gt;OFFSET(L15353,-$D15353,0)+$D15353,$E15353-SUM($G15353:K15353),($E15353-SUM($G15353:K15353))/(OFFSET(L15353,-$D15353,0)-(L$5-$D15353-1))))</f>
        <v>0</v>
      </c>
      <c r="M15353" s="293">
        <f ca="1">IF(OFFSET(M15353,-$D15353,0)="n/a","n/a",IF(M$5&gt;OFFSET(M15353,-$D15353,0)+$D15353,$E15353-SUM($G15353:L15353),($E15353-SUM($G15353:L15353))/(OFFSET(M15353,-$D15353,0)-(M$5-$D15353-1))))</f>
        <v>0</v>
      </c>
      <c r="N15353" s="293">
        <f ca="1">IF(OFFSET(N15353,-$D15353,0)="n/a","n/a",IF(N$5&gt;OFFSET(N15353,-$D15353,0)+$D15353,$E15353-SUM($G15353:M15353),($E15353-SUM($G15353:M15353))/(OFFSET(N15353,-$D15353,0)-(N$5-$D15353-1))))</f>
        <v>0</v>
      </c>
    </row>
    <row r="15354" spans="1:14" s="369" customFormat="1" ht="12.75" hidden="1" customHeight="1" outlineLevel="2" x14ac:dyDescent="0.25">
      <c r="A15354" s="3"/>
      <c r="B15354" s="3"/>
      <c r="C15354" s="392"/>
      <c r="D15354" s="3">
        <v>3</v>
      </c>
      <c r="E15354" s="290">
        <f ca="1"/>
        <v>0</v>
      </c>
      <c r="F15354" s="291"/>
      <c r="G15354" s="294"/>
      <c r="H15354" s="294"/>
      <c r="I15354" s="292"/>
      <c r="J15354" s="293">
        <f ca="1">IF(OFFSET(J15354,-$D15354,0)="n/a","n/a",IF(J$5&gt;OFFSET(J15354,-$D15354,0)+$D15354,$E15354-SUM($G15354:I15354),($E15354-SUM($G15354:I15354))/(OFFSET(J15354,-$D15354,0)-(J$5-$D15354-1))))</f>
        <v>0</v>
      </c>
      <c r="K15354" s="293">
        <f ca="1">IF(OFFSET(K15354,-$D15354,0)="n/a","n/a",IF(K$5&gt;OFFSET(K15354,-$D15354,0)+$D15354,$E15354-SUM($G15354:J15354),($E15354-SUM($G15354:J15354))/(OFFSET(K15354,-$D15354,0)-(K$5-$D15354-1))))</f>
        <v>0</v>
      </c>
      <c r="L15354" s="293">
        <f ca="1">IF(OFFSET(L15354,-$D15354,0)="n/a","n/a",IF(L$5&gt;OFFSET(L15354,-$D15354,0)+$D15354,$E15354-SUM($G15354:K15354),($E15354-SUM($G15354:K15354))/(OFFSET(L15354,-$D15354,0)-(L$5-$D15354-1))))</f>
        <v>0</v>
      </c>
      <c r="M15354" s="293">
        <f ca="1">IF(OFFSET(M15354,-$D15354,0)="n/a","n/a",IF(M$5&gt;OFFSET(M15354,-$D15354,0)+$D15354,$E15354-SUM($G15354:L15354),($E15354-SUM($G15354:L15354))/(OFFSET(M15354,-$D15354,0)-(M$5-$D15354-1))))</f>
        <v>0</v>
      </c>
      <c r="N15354" s="293">
        <f ca="1">IF(OFFSET(N15354,-$D15354,0)="n/a","n/a",IF(N$5&gt;OFFSET(N15354,-$D15354,0)+$D15354,$E15354-SUM($G15354:M15354),($E15354-SUM($G15354:M15354))/(OFFSET(N15354,-$D15354,0)-(N$5-$D15354-1))))</f>
        <v>0</v>
      </c>
    </row>
    <row r="15355" spans="1:14" s="369" customFormat="1" ht="12.75" hidden="1" customHeight="1" outlineLevel="2" x14ac:dyDescent="0.25">
      <c r="A15355" s="3"/>
      <c r="B15355" s="3"/>
      <c r="C15355" s="392"/>
      <c r="D15355" s="3">
        <v>4</v>
      </c>
      <c r="E15355" s="290">
        <f ca="1"/>
        <v>0</v>
      </c>
      <c r="F15355" s="291"/>
      <c r="G15355" s="294"/>
      <c r="H15355" s="294"/>
      <c r="I15355" s="294"/>
      <c r="J15355" s="292"/>
      <c r="K15355" s="293">
        <f ca="1">IF(OFFSET(K15355,-$D15355,0)="n/a","n/a",IF(K$5&gt;OFFSET(K15355,-$D15355,0)+$D15355,$E15355-SUM($G15355:J15355),($E15355-SUM($G15355:J15355))/(OFFSET(K15355,-$D15355,0)-(K$5-$D15355-1))))</f>
        <v>0</v>
      </c>
      <c r="L15355" s="293">
        <f ca="1">IF(OFFSET(L15355,-$D15355,0)="n/a","n/a",IF(L$5&gt;OFFSET(L15355,-$D15355,0)+$D15355,$E15355-SUM($G15355:K15355),($E15355-SUM($G15355:K15355))/(OFFSET(L15355,-$D15355,0)-(L$5-$D15355-1))))</f>
        <v>0</v>
      </c>
      <c r="M15355" s="293">
        <f ca="1">IF(OFFSET(M15355,-$D15355,0)="n/a","n/a",IF(M$5&gt;OFFSET(M15355,-$D15355,0)+$D15355,$E15355-SUM($G15355:L15355),($E15355-SUM($G15355:L15355))/(OFFSET(M15355,-$D15355,0)-(M$5-$D15355-1))))</f>
        <v>0</v>
      </c>
      <c r="N15355" s="293">
        <f ca="1">IF(OFFSET(N15355,-$D15355,0)="n/a","n/a",IF(N$5&gt;OFFSET(N15355,-$D15355,0)+$D15355,$E15355-SUM($G15355:M15355),($E15355-SUM($G15355:M15355))/(OFFSET(N15355,-$D15355,0)-(N$5-$D15355-1))))</f>
        <v>0</v>
      </c>
    </row>
    <row r="15356" spans="1:14" s="369" customFormat="1" ht="12.75" hidden="1" customHeight="1" outlineLevel="2" x14ac:dyDescent="0.25">
      <c r="A15356" s="3"/>
      <c r="B15356" s="3"/>
      <c r="C15356" s="392"/>
      <c r="D15356" s="3">
        <v>5</v>
      </c>
      <c r="E15356" s="290">
        <f ca="1"/>
        <v>0</v>
      </c>
      <c r="F15356" s="291"/>
      <c r="G15356" s="294"/>
      <c r="H15356" s="294"/>
      <c r="I15356" s="294"/>
      <c r="J15356" s="294"/>
      <c r="K15356" s="292"/>
      <c r="L15356" s="293">
        <f ca="1">IF(OFFSET(L15356,-$D15356,0)="n/a","n/a",IF(L$5&gt;OFFSET(L15356,-$D15356,0)+$D15356,$E15356-SUM($G15356:K15356),($E15356-SUM($G15356:K15356))/(OFFSET(L15356,-$D15356,0)-(L$5-$D15356-1))))</f>
        <v>0</v>
      </c>
      <c r="M15356" s="293">
        <f ca="1">IF(OFFSET(M15356,-$D15356,0)="n/a","n/a",IF(M$5&gt;OFFSET(M15356,-$D15356,0)+$D15356,$E15356-SUM($G15356:L15356),($E15356-SUM($G15356:L15356))/(OFFSET(M15356,-$D15356,0)-(M$5-$D15356-1))))</f>
        <v>0</v>
      </c>
      <c r="N15356" s="293">
        <f ca="1">IF(OFFSET(N15356,-$D15356,0)="n/a","n/a",IF(N$5&gt;OFFSET(N15356,-$D15356,0)+$D15356,$E15356-SUM($G15356:M15356),($E15356-SUM($G15356:M15356))/(OFFSET(N15356,-$D15356,0)-(N$5-$D15356-1))))</f>
        <v>0</v>
      </c>
    </row>
    <row r="15357" spans="1:14" s="369" customFormat="1" ht="12.75" hidden="1" customHeight="1" outlineLevel="2" x14ac:dyDescent="0.25">
      <c r="A15357" s="3"/>
      <c r="B15357" s="3"/>
      <c r="C15357" s="392"/>
      <c r="D15357" s="3">
        <v>6</v>
      </c>
      <c r="E15357" s="290">
        <f ca="1"/>
        <v>0</v>
      </c>
      <c r="F15357" s="291"/>
      <c r="G15357" s="294"/>
      <c r="H15357" s="294"/>
      <c r="I15357" s="294"/>
      <c r="J15357" s="294"/>
      <c r="K15357" s="294"/>
      <c r="L15357" s="292"/>
      <c r="M15357" s="293">
        <f ca="1">IF(OFFSET(M15357,-$D15357,0)="n/a","n/a",IF(M$5&gt;OFFSET(M15357,-$D15357,0)+$D15357,$E15357-SUM($G15357:L15357),($E15357-SUM($G15357:L15357))/(OFFSET(M15357,-$D15357,0)-(M$5-$D15357-1))))</f>
        <v>0</v>
      </c>
      <c r="N15357" s="293">
        <f ca="1">IF(OFFSET(N15357,-$D15357,0)="n/a","n/a",IF(N$5&gt;OFFSET(N15357,-$D15357,0)+$D15357,$E15357-SUM($G15357:M15357),($E15357-SUM($G15357:M15357))/(OFFSET(N15357,-$D15357,0)-(N$5-$D15357-1))))</f>
        <v>0</v>
      </c>
    </row>
    <row r="15358" spans="1:14" s="369" customFormat="1" ht="12.75" hidden="1" customHeight="1" outlineLevel="2" x14ac:dyDescent="0.25">
      <c r="A15358" s="3"/>
      <c r="B15358" s="3"/>
      <c r="C15358" s="392"/>
      <c r="D15358" s="3">
        <v>7</v>
      </c>
      <c r="E15358" s="290">
        <f ca="1"/>
        <v>0</v>
      </c>
      <c r="F15358" s="291"/>
      <c r="G15358" s="294"/>
      <c r="H15358" s="294"/>
      <c r="I15358" s="294"/>
      <c r="J15358" s="294"/>
      <c r="K15358" s="294"/>
      <c r="L15358" s="294"/>
      <c r="M15358" s="292"/>
      <c r="N15358" s="293">
        <f ca="1">IF(OFFSET(N15358,-$D15358,0)="n/a","n/a",IF(N$5&gt;OFFSET(N15358,-$D15358,0)+$D15358,$E15358-SUM($G15358:M15358),($E15358-SUM($G15358:M15358))/(OFFSET(N15358,-$D15358,0)-(N$5-$D15358-1))))</f>
        <v>0</v>
      </c>
    </row>
    <row r="15359" spans="1:14" s="369" customFormat="1" ht="12.75" hidden="1" customHeight="1" outlineLevel="2" x14ac:dyDescent="0.25">
      <c r="A15359" s="3"/>
      <c r="B15359" s="3"/>
      <c r="C15359" s="392"/>
      <c r="D15359" s="3">
        <v>8</v>
      </c>
      <c r="E15359" s="290">
        <f ca="1"/>
        <v>0</v>
      </c>
      <c r="F15359" s="291"/>
      <c r="G15359" s="294"/>
      <c r="H15359" s="294"/>
      <c r="I15359" s="294"/>
      <c r="J15359" s="294"/>
      <c r="K15359" s="294"/>
      <c r="L15359" s="294"/>
      <c r="M15359" s="294"/>
      <c r="N15359" s="292"/>
    </row>
    <row r="15360" spans="1:14" s="369" customFormat="1" ht="12.75" hidden="1" customHeight="1" outlineLevel="2" x14ac:dyDescent="0.25">
      <c r="A15360" s="3"/>
      <c r="B15360" s="3"/>
      <c r="C15360" s="392"/>
      <c r="D15360" s="3">
        <v>9</v>
      </c>
      <c r="E15360" s="290" t="e">
        <f ca="1"/>
        <v>#N/A</v>
      </c>
      <c r="F15360" s="291"/>
      <c r="G15360" s="294"/>
      <c r="H15360" s="294"/>
      <c r="I15360" s="294"/>
      <c r="J15360" s="294"/>
      <c r="K15360" s="294"/>
      <c r="L15360" s="294"/>
      <c r="M15360" s="294"/>
      <c r="N15360" s="294"/>
    </row>
    <row r="15361" spans="1:14" s="369" customFormat="1" ht="12.75" hidden="1" customHeight="1" outlineLevel="2" x14ac:dyDescent="0.25">
      <c r="A15361" s="3"/>
      <c r="B15361" s="3"/>
      <c r="C15361" s="392"/>
      <c r="D15361" s="3">
        <v>10</v>
      </c>
      <c r="E15361" s="290" t="e">
        <f ca="1"/>
        <v>#N/A</v>
      </c>
      <c r="F15361" s="291"/>
      <c r="G15361" s="294"/>
      <c r="H15361" s="294"/>
      <c r="I15361" s="294"/>
      <c r="J15361" s="294"/>
      <c r="K15361" s="294"/>
      <c r="L15361" s="294"/>
      <c r="M15361" s="294"/>
      <c r="N15361" s="294"/>
    </row>
    <row r="15362" spans="1:14" s="369" customFormat="1" ht="12.75" hidden="1" customHeight="1" outlineLevel="2" x14ac:dyDescent="0.25">
      <c r="A15362" s="3"/>
      <c r="B15362" s="3"/>
      <c r="C15362" s="392"/>
      <c r="D15362" s="3">
        <v>11</v>
      </c>
      <c r="E15362" s="290" t="e">
        <f ca="1"/>
        <v>#N/A</v>
      </c>
      <c r="F15362" s="291"/>
      <c r="G15362" s="294"/>
      <c r="H15362" s="294"/>
      <c r="I15362" s="294"/>
      <c r="J15362" s="294"/>
      <c r="K15362" s="294"/>
      <c r="L15362" s="294"/>
      <c r="M15362" s="294"/>
      <c r="N15362" s="294"/>
    </row>
    <row r="15363" spans="1:14" s="369" customFormat="1" ht="12.75" hidden="1" customHeight="1" outlineLevel="2" x14ac:dyDescent="0.25">
      <c r="A15363" s="3"/>
      <c r="B15363" s="3"/>
      <c r="C15363" s="392"/>
      <c r="D15363" s="3">
        <v>12</v>
      </c>
      <c r="E15363" s="290" t="e">
        <f ca="1"/>
        <v>#N/A</v>
      </c>
      <c r="F15363" s="291"/>
      <c r="G15363" s="294"/>
      <c r="H15363" s="294"/>
      <c r="I15363" s="294"/>
      <c r="J15363" s="294"/>
      <c r="K15363" s="294"/>
      <c r="L15363" s="294"/>
      <c r="M15363" s="294"/>
      <c r="N15363" s="294"/>
    </row>
    <row r="15364" spans="1:14" s="369" customFormat="1" ht="12.75" hidden="1" customHeight="1" outlineLevel="2" x14ac:dyDescent="0.25">
      <c r="A15364" s="3"/>
      <c r="B15364" s="3"/>
      <c r="C15364" s="392"/>
      <c r="D15364" s="3">
        <v>13</v>
      </c>
      <c r="E15364" s="290" t="e">
        <f ca="1"/>
        <v>#N/A</v>
      </c>
      <c r="F15364" s="291"/>
      <c r="G15364" s="294"/>
      <c r="H15364" s="294"/>
      <c r="I15364" s="294"/>
      <c r="J15364" s="294"/>
      <c r="K15364" s="294"/>
      <c r="L15364" s="294"/>
      <c r="M15364" s="294"/>
      <c r="N15364" s="294"/>
    </row>
    <row r="15365" spans="1:14" s="369" customFormat="1" ht="12.75" hidden="1" customHeight="1" outlineLevel="2" x14ac:dyDescent="0.25">
      <c r="A15365" s="3"/>
      <c r="B15365" s="3"/>
      <c r="C15365" s="392"/>
      <c r="D15365" s="3">
        <v>14</v>
      </c>
      <c r="E15365" s="290" t="e">
        <f ca="1"/>
        <v>#N/A</v>
      </c>
      <c r="F15365" s="291"/>
      <c r="G15365" s="294"/>
      <c r="H15365" s="294"/>
      <c r="I15365" s="294"/>
      <c r="J15365" s="294"/>
      <c r="K15365" s="294"/>
      <c r="L15365" s="294"/>
      <c r="M15365" s="294"/>
      <c r="N15365" s="294"/>
    </row>
    <row r="15366" spans="1:14" s="369" customFormat="1" ht="12.75" hidden="1" customHeight="1" outlineLevel="2" x14ac:dyDescent="0.25">
      <c r="A15366" s="3"/>
      <c r="B15366" s="3"/>
      <c r="C15366" s="392"/>
      <c r="D15366" s="3">
        <v>15</v>
      </c>
      <c r="E15366" s="290" t="e">
        <f ca="1"/>
        <v>#N/A</v>
      </c>
      <c r="F15366" s="291"/>
      <c r="G15366" s="294"/>
      <c r="H15366" s="294"/>
      <c r="I15366" s="294"/>
      <c r="J15366" s="294"/>
      <c r="K15366" s="294"/>
      <c r="L15366" s="294"/>
      <c r="M15366" s="294"/>
      <c r="N15366" s="294"/>
    </row>
    <row r="15367" spans="1:14" s="369" customFormat="1" ht="12.75" hidden="1" customHeight="1" outlineLevel="1" x14ac:dyDescent="0.25">
      <c r="A15367" s="3"/>
      <c r="B15367" s="145" t="str">
        <f ca="1">B15350</f>
        <v>Asset Type 297</v>
      </c>
      <c r="C15367" s="145" t="str">
        <f ca="1">C15350</f>
        <v>Description - Asset Type 297</v>
      </c>
      <c r="D15367" s="3"/>
      <c r="E15367" s="3"/>
      <c r="F15367" s="106" t="s">
        <v>47</v>
      </c>
      <c r="G15367" s="296">
        <f t="shared" ref="G15367:N15367" si="1594">SUM(G15352:G15366)</f>
        <v>0</v>
      </c>
      <c r="H15367" s="296">
        <f t="shared" ca="1" si="1594"/>
        <v>0</v>
      </c>
      <c r="I15367" s="296">
        <f t="shared" ca="1" si="1594"/>
        <v>0</v>
      </c>
      <c r="J15367" s="296">
        <f t="shared" ca="1" si="1594"/>
        <v>0</v>
      </c>
      <c r="K15367" s="296">
        <f t="shared" ca="1" si="1594"/>
        <v>0</v>
      </c>
      <c r="L15367" s="296">
        <f t="shared" ca="1" si="1594"/>
        <v>0</v>
      </c>
      <c r="M15367" s="296">
        <f t="shared" ca="1" si="1594"/>
        <v>0</v>
      </c>
      <c r="N15367" s="296">
        <f t="shared" ca="1" si="1594"/>
        <v>0</v>
      </c>
    </row>
    <row r="15368" spans="1:14" s="369" customFormat="1" ht="12.75" hidden="1" customHeight="1" outlineLevel="2" x14ac:dyDescent="0.25">
      <c r="A15368" s="217">
        <f>A15350+1</f>
        <v>298</v>
      </c>
      <c r="B15368" s="22" t="str">
        <f ca="1">OFFSET($B$516,$A15368-1,0)</f>
        <v>Asset Type 298</v>
      </c>
      <c r="C15368" s="22" t="str">
        <f ca="1">OFFSET($C$516,$A15368-1,0)</f>
        <v>Description - Asset Type 298</v>
      </c>
      <c r="D15368" s="3"/>
      <c r="E15368" s="109"/>
      <c r="F15368" s="108" t="s">
        <v>46</v>
      </c>
      <c r="G15368" s="295">
        <f t="shared" ref="G15368:N15368" ca="1" si="1595">VLOOKUP($B15368,$B$516:$N$1015,5+G$5,FALSE)</f>
        <v>0</v>
      </c>
      <c r="H15368" s="295">
        <f t="shared" ca="1" si="1595"/>
        <v>0</v>
      </c>
      <c r="I15368" s="295">
        <f t="shared" ca="1" si="1595"/>
        <v>0</v>
      </c>
      <c r="J15368" s="295">
        <f t="shared" ca="1" si="1595"/>
        <v>0</v>
      </c>
      <c r="K15368" s="295">
        <f t="shared" ca="1" si="1595"/>
        <v>0</v>
      </c>
      <c r="L15368" s="295">
        <f t="shared" ca="1" si="1595"/>
        <v>0</v>
      </c>
      <c r="M15368" s="295">
        <f t="shared" ca="1" si="1595"/>
        <v>0</v>
      </c>
      <c r="N15368" s="295">
        <f t="shared" ca="1" si="1595"/>
        <v>0</v>
      </c>
    </row>
    <row r="15369" spans="1:14" s="369" customFormat="1" ht="12.75" hidden="1" customHeight="1" outlineLevel="2" x14ac:dyDescent="0.25">
      <c r="A15369" s="3"/>
      <c r="B15369" s="3"/>
      <c r="C15369" s="21"/>
      <c r="D15369" s="3"/>
      <c r="E15369" s="107"/>
      <c r="F15369" s="106" t="s">
        <v>80</v>
      </c>
      <c r="G15369" s="111">
        <f ca="1">VLOOKUP($B15368,'Input Sheet'!$B$515:$N$1014,5+G$5,FALSE)</f>
        <v>0</v>
      </c>
      <c r="H15369" s="111">
        <f ca="1">VLOOKUP($B15368,'Input Sheet'!$B$515:$N$1014,5+H$5,FALSE)</f>
        <v>0</v>
      </c>
      <c r="I15369" s="111">
        <f ca="1">VLOOKUP($B15368,'Input Sheet'!$B$515:$N$1014,5+I$5,FALSE)</f>
        <v>0</v>
      </c>
      <c r="J15369" s="111">
        <f ca="1">VLOOKUP($B15368,'Input Sheet'!$B$515:$N$1014,5+J$5,FALSE)</f>
        <v>0</v>
      </c>
      <c r="K15369" s="111">
        <f ca="1">VLOOKUP($B15368,'Input Sheet'!$B$515:$N$1014,5+K$5,FALSE)</f>
        <v>0</v>
      </c>
      <c r="L15369" s="111">
        <f ca="1">VLOOKUP($B15368,'Input Sheet'!$B$515:$N$1014,5+L$5,FALSE)</f>
        <v>0</v>
      </c>
      <c r="M15369" s="111">
        <f ca="1">VLOOKUP($B15368,'Input Sheet'!$B$515:$N$1014,5+M$5,FALSE)</f>
        <v>0</v>
      </c>
      <c r="N15369" s="111">
        <f ca="1">VLOOKUP($B15368,'Input Sheet'!$B$515:$N$1014,5+N$5,FALSE)</f>
        <v>0</v>
      </c>
    </row>
    <row r="15370" spans="1:14" s="369" customFormat="1" ht="12.75" hidden="1" customHeight="1" outlineLevel="2" x14ac:dyDescent="0.25">
      <c r="A15370" s="3"/>
      <c r="B15370" s="3"/>
      <c r="C15370" s="3"/>
      <c r="D15370" s="3">
        <v>1</v>
      </c>
      <c r="E15370" s="290">
        <f t="array" aca="1" ref="E15370:E15384" ca="1">TRANSPOSE(G15368:N15368)</f>
        <v>0</v>
      </c>
      <c r="F15370" s="291"/>
      <c r="G15370" s="292"/>
      <c r="H15370" s="293">
        <f ca="1">IF(OFFSET(H15370,-$D15370,0)="n/a","n/a",IF(H$5&gt;OFFSET(H15370,-$D15370,0)+$D15370,$E15370-SUM($G15370:G15370),($E15370-SUM($G15370:G15370))/(OFFSET(H15370,-$D15370,0)-(H$5-$D15370-1))))</f>
        <v>0</v>
      </c>
      <c r="I15370" s="293">
        <f ca="1">IF(OFFSET(I15370,-$D15370,0)="n/a","n/a",IF(I$5&gt;OFFSET(I15370,-$D15370,0)+$D15370,$E15370-SUM($G15370:H15370),($E15370-SUM($G15370:H15370))/(OFFSET(I15370,-$D15370,0)-(I$5-$D15370-1))))</f>
        <v>0</v>
      </c>
      <c r="J15370" s="293">
        <f ca="1">IF(OFFSET(J15370,-$D15370,0)="n/a","n/a",IF(J$5&gt;OFFSET(J15370,-$D15370,0)+$D15370,$E15370-SUM($G15370:I15370),($E15370-SUM($G15370:I15370))/(OFFSET(J15370,-$D15370,0)-(J$5-$D15370-1))))</f>
        <v>0</v>
      </c>
      <c r="K15370" s="293">
        <f ca="1">IF(OFFSET(K15370,-$D15370,0)="n/a","n/a",IF(K$5&gt;OFFSET(K15370,-$D15370,0)+$D15370,$E15370-SUM($G15370:J15370),($E15370-SUM($G15370:J15370))/(OFFSET(K15370,-$D15370,0)-(K$5-$D15370-1))))</f>
        <v>0</v>
      </c>
      <c r="L15370" s="293">
        <f ca="1">IF(OFFSET(L15370,-$D15370,0)="n/a","n/a",IF(L$5&gt;OFFSET(L15370,-$D15370,0)+$D15370,$E15370-SUM($G15370:K15370),($E15370-SUM($G15370:K15370))/(OFFSET(L15370,-$D15370,0)-(L$5-$D15370-1))))</f>
        <v>0</v>
      </c>
      <c r="M15370" s="293">
        <f ca="1">IF(OFFSET(M15370,-$D15370,0)="n/a","n/a",IF(M$5&gt;OFFSET(M15370,-$D15370,0)+$D15370,$E15370-SUM($G15370:L15370),($E15370-SUM($G15370:L15370))/(OFFSET(M15370,-$D15370,0)-(M$5-$D15370-1))))</f>
        <v>0</v>
      </c>
      <c r="N15370" s="293">
        <f ca="1">IF(OFFSET(N15370,-$D15370,0)="n/a","n/a",IF(N$5&gt;OFFSET(N15370,-$D15370,0)+$D15370,$E15370-SUM($G15370:M15370),($E15370-SUM($G15370:M15370))/(OFFSET(N15370,-$D15370,0)-(N$5-$D15370-1))))</f>
        <v>0</v>
      </c>
    </row>
    <row r="15371" spans="1:14" s="369" customFormat="1" ht="12.75" hidden="1" customHeight="1" outlineLevel="2" x14ac:dyDescent="0.25">
      <c r="A15371" s="3"/>
      <c r="B15371" s="3"/>
      <c r="C15371" s="392" t="s">
        <v>48</v>
      </c>
      <c r="D15371" s="3">
        <v>2</v>
      </c>
      <c r="E15371" s="290">
        <f ca="1"/>
        <v>0</v>
      </c>
      <c r="F15371" s="291"/>
      <c r="G15371" s="294"/>
      <c r="H15371" s="292"/>
      <c r="I15371" s="293">
        <f ca="1">IF(OFFSET(I15371,-$D15371,0)="n/a","n/a",IF(I$5&gt;OFFSET(I15371,-$D15371,0)+$D15371,$E15371-SUM($G15371:H15371),($E15371-SUM($G15371:H15371))/(OFFSET(I15371,-$D15371,0)-(I$5-$D15371-1))))</f>
        <v>0</v>
      </c>
      <c r="J15371" s="293">
        <f ca="1">IF(OFFSET(J15371,-$D15371,0)="n/a","n/a",IF(J$5&gt;OFFSET(J15371,-$D15371,0)+$D15371,$E15371-SUM($G15371:I15371),($E15371-SUM($G15371:I15371))/(OFFSET(J15371,-$D15371,0)-(J$5-$D15371-1))))</f>
        <v>0</v>
      </c>
      <c r="K15371" s="293">
        <f ca="1">IF(OFFSET(K15371,-$D15371,0)="n/a","n/a",IF(K$5&gt;OFFSET(K15371,-$D15371,0)+$D15371,$E15371-SUM($G15371:J15371),($E15371-SUM($G15371:J15371))/(OFFSET(K15371,-$D15371,0)-(K$5-$D15371-1))))</f>
        <v>0</v>
      </c>
      <c r="L15371" s="293">
        <f ca="1">IF(OFFSET(L15371,-$D15371,0)="n/a","n/a",IF(L$5&gt;OFFSET(L15371,-$D15371,0)+$D15371,$E15371-SUM($G15371:K15371),($E15371-SUM($G15371:K15371))/(OFFSET(L15371,-$D15371,0)-(L$5-$D15371-1))))</f>
        <v>0</v>
      </c>
      <c r="M15371" s="293">
        <f ca="1">IF(OFFSET(M15371,-$D15371,0)="n/a","n/a",IF(M$5&gt;OFFSET(M15371,-$D15371,0)+$D15371,$E15371-SUM($G15371:L15371),($E15371-SUM($G15371:L15371))/(OFFSET(M15371,-$D15371,0)-(M$5-$D15371-1))))</f>
        <v>0</v>
      </c>
      <c r="N15371" s="293">
        <f ca="1">IF(OFFSET(N15371,-$D15371,0)="n/a","n/a",IF(N$5&gt;OFFSET(N15371,-$D15371,0)+$D15371,$E15371-SUM($G15371:M15371),($E15371-SUM($G15371:M15371))/(OFFSET(N15371,-$D15371,0)-(N$5-$D15371-1))))</f>
        <v>0</v>
      </c>
    </row>
    <row r="15372" spans="1:14" s="369" customFormat="1" ht="12.75" hidden="1" customHeight="1" outlineLevel="2" x14ac:dyDescent="0.25">
      <c r="A15372" s="3"/>
      <c r="B15372" s="3"/>
      <c r="C15372" s="392"/>
      <c r="D15372" s="3">
        <v>3</v>
      </c>
      <c r="E15372" s="290">
        <f ca="1"/>
        <v>0</v>
      </c>
      <c r="F15372" s="291"/>
      <c r="G15372" s="294"/>
      <c r="H15372" s="294"/>
      <c r="I15372" s="292"/>
      <c r="J15372" s="293">
        <f ca="1">IF(OFFSET(J15372,-$D15372,0)="n/a","n/a",IF(J$5&gt;OFFSET(J15372,-$D15372,0)+$D15372,$E15372-SUM($G15372:I15372),($E15372-SUM($G15372:I15372))/(OFFSET(J15372,-$D15372,0)-(J$5-$D15372-1))))</f>
        <v>0</v>
      </c>
      <c r="K15372" s="293">
        <f ca="1">IF(OFFSET(K15372,-$D15372,0)="n/a","n/a",IF(K$5&gt;OFFSET(K15372,-$D15372,0)+$D15372,$E15372-SUM($G15372:J15372),($E15372-SUM($G15372:J15372))/(OFFSET(K15372,-$D15372,0)-(K$5-$D15372-1))))</f>
        <v>0</v>
      </c>
      <c r="L15372" s="293">
        <f ca="1">IF(OFFSET(L15372,-$D15372,0)="n/a","n/a",IF(L$5&gt;OFFSET(L15372,-$D15372,0)+$D15372,$E15372-SUM($G15372:K15372),($E15372-SUM($G15372:K15372))/(OFFSET(L15372,-$D15372,0)-(L$5-$D15372-1))))</f>
        <v>0</v>
      </c>
      <c r="M15372" s="293">
        <f ca="1">IF(OFFSET(M15372,-$D15372,0)="n/a","n/a",IF(M$5&gt;OFFSET(M15372,-$D15372,0)+$D15372,$E15372-SUM($G15372:L15372),($E15372-SUM($G15372:L15372))/(OFFSET(M15372,-$D15372,0)-(M$5-$D15372-1))))</f>
        <v>0</v>
      </c>
      <c r="N15372" s="293">
        <f ca="1">IF(OFFSET(N15372,-$D15372,0)="n/a","n/a",IF(N$5&gt;OFFSET(N15372,-$D15372,0)+$D15372,$E15372-SUM($G15372:M15372),($E15372-SUM($G15372:M15372))/(OFFSET(N15372,-$D15372,0)-(N$5-$D15372-1))))</f>
        <v>0</v>
      </c>
    </row>
    <row r="15373" spans="1:14" s="369" customFormat="1" ht="12.75" hidden="1" customHeight="1" outlineLevel="2" x14ac:dyDescent="0.25">
      <c r="A15373" s="3"/>
      <c r="B15373" s="3"/>
      <c r="C15373" s="392"/>
      <c r="D15373" s="3">
        <v>4</v>
      </c>
      <c r="E15373" s="290">
        <f ca="1"/>
        <v>0</v>
      </c>
      <c r="F15373" s="291"/>
      <c r="G15373" s="294"/>
      <c r="H15373" s="294"/>
      <c r="I15373" s="294"/>
      <c r="J15373" s="292"/>
      <c r="K15373" s="293">
        <f ca="1">IF(OFFSET(K15373,-$D15373,0)="n/a","n/a",IF(K$5&gt;OFFSET(K15373,-$D15373,0)+$D15373,$E15373-SUM($G15373:J15373),($E15373-SUM($G15373:J15373))/(OFFSET(K15373,-$D15373,0)-(K$5-$D15373-1))))</f>
        <v>0</v>
      </c>
      <c r="L15373" s="293">
        <f ca="1">IF(OFFSET(L15373,-$D15373,0)="n/a","n/a",IF(L$5&gt;OFFSET(L15373,-$D15373,0)+$D15373,$E15373-SUM($G15373:K15373),($E15373-SUM($G15373:K15373))/(OFFSET(L15373,-$D15373,0)-(L$5-$D15373-1))))</f>
        <v>0</v>
      </c>
      <c r="M15373" s="293">
        <f ca="1">IF(OFFSET(M15373,-$D15373,0)="n/a","n/a",IF(M$5&gt;OFFSET(M15373,-$D15373,0)+$D15373,$E15373-SUM($G15373:L15373),($E15373-SUM($G15373:L15373))/(OFFSET(M15373,-$D15373,0)-(M$5-$D15373-1))))</f>
        <v>0</v>
      </c>
      <c r="N15373" s="293">
        <f ca="1">IF(OFFSET(N15373,-$D15373,0)="n/a","n/a",IF(N$5&gt;OFFSET(N15373,-$D15373,0)+$D15373,$E15373-SUM($G15373:M15373),($E15373-SUM($G15373:M15373))/(OFFSET(N15373,-$D15373,0)-(N$5-$D15373-1))))</f>
        <v>0</v>
      </c>
    </row>
    <row r="15374" spans="1:14" s="369" customFormat="1" ht="12.75" hidden="1" customHeight="1" outlineLevel="2" x14ac:dyDescent="0.25">
      <c r="A15374" s="3"/>
      <c r="B15374" s="3"/>
      <c r="C15374" s="392"/>
      <c r="D15374" s="3">
        <v>5</v>
      </c>
      <c r="E15374" s="290">
        <f ca="1"/>
        <v>0</v>
      </c>
      <c r="F15374" s="291"/>
      <c r="G15374" s="294"/>
      <c r="H15374" s="294"/>
      <c r="I15374" s="294"/>
      <c r="J15374" s="294"/>
      <c r="K15374" s="292"/>
      <c r="L15374" s="293">
        <f ca="1">IF(OFFSET(L15374,-$D15374,0)="n/a","n/a",IF(L$5&gt;OFFSET(L15374,-$D15374,0)+$D15374,$E15374-SUM($G15374:K15374),($E15374-SUM($G15374:K15374))/(OFFSET(L15374,-$D15374,0)-(L$5-$D15374-1))))</f>
        <v>0</v>
      </c>
      <c r="M15374" s="293">
        <f ca="1">IF(OFFSET(M15374,-$D15374,0)="n/a","n/a",IF(M$5&gt;OFFSET(M15374,-$D15374,0)+$D15374,$E15374-SUM($G15374:L15374),($E15374-SUM($G15374:L15374))/(OFFSET(M15374,-$D15374,0)-(M$5-$D15374-1))))</f>
        <v>0</v>
      </c>
      <c r="N15374" s="293">
        <f ca="1">IF(OFFSET(N15374,-$D15374,0)="n/a","n/a",IF(N$5&gt;OFFSET(N15374,-$D15374,0)+$D15374,$E15374-SUM($G15374:M15374),($E15374-SUM($G15374:M15374))/(OFFSET(N15374,-$D15374,0)-(N$5-$D15374-1))))</f>
        <v>0</v>
      </c>
    </row>
    <row r="15375" spans="1:14" s="369" customFormat="1" ht="12.75" hidden="1" customHeight="1" outlineLevel="2" x14ac:dyDescent="0.25">
      <c r="A15375" s="3"/>
      <c r="B15375" s="3"/>
      <c r="C15375" s="392"/>
      <c r="D15375" s="3">
        <v>6</v>
      </c>
      <c r="E15375" s="290">
        <f ca="1"/>
        <v>0</v>
      </c>
      <c r="F15375" s="291"/>
      <c r="G15375" s="294"/>
      <c r="H15375" s="294"/>
      <c r="I15375" s="294"/>
      <c r="J15375" s="294"/>
      <c r="K15375" s="294"/>
      <c r="L15375" s="292"/>
      <c r="M15375" s="293">
        <f ca="1">IF(OFFSET(M15375,-$D15375,0)="n/a","n/a",IF(M$5&gt;OFFSET(M15375,-$D15375,0)+$D15375,$E15375-SUM($G15375:L15375),($E15375-SUM($G15375:L15375))/(OFFSET(M15375,-$D15375,0)-(M$5-$D15375-1))))</f>
        <v>0</v>
      </c>
      <c r="N15375" s="293">
        <f ca="1">IF(OFFSET(N15375,-$D15375,0)="n/a","n/a",IF(N$5&gt;OFFSET(N15375,-$D15375,0)+$D15375,$E15375-SUM($G15375:M15375),($E15375-SUM($G15375:M15375))/(OFFSET(N15375,-$D15375,0)-(N$5-$D15375-1))))</f>
        <v>0</v>
      </c>
    </row>
    <row r="15376" spans="1:14" s="369" customFormat="1" ht="12.75" hidden="1" customHeight="1" outlineLevel="2" x14ac:dyDescent="0.25">
      <c r="A15376" s="3"/>
      <c r="B15376" s="3"/>
      <c r="C15376" s="392"/>
      <c r="D15376" s="3">
        <v>7</v>
      </c>
      <c r="E15376" s="290">
        <f ca="1"/>
        <v>0</v>
      </c>
      <c r="F15376" s="291"/>
      <c r="G15376" s="294"/>
      <c r="H15376" s="294"/>
      <c r="I15376" s="294"/>
      <c r="J15376" s="294"/>
      <c r="K15376" s="294"/>
      <c r="L15376" s="294"/>
      <c r="M15376" s="292"/>
      <c r="N15376" s="293">
        <f ca="1">IF(OFFSET(N15376,-$D15376,0)="n/a","n/a",IF(N$5&gt;OFFSET(N15376,-$D15376,0)+$D15376,$E15376-SUM($G15376:M15376),($E15376-SUM($G15376:M15376))/(OFFSET(N15376,-$D15376,0)-(N$5-$D15376-1))))</f>
        <v>0</v>
      </c>
    </row>
    <row r="15377" spans="1:14" s="369" customFormat="1" ht="12.75" hidden="1" customHeight="1" outlineLevel="2" x14ac:dyDescent="0.25">
      <c r="A15377" s="3"/>
      <c r="B15377" s="3"/>
      <c r="C15377" s="392"/>
      <c r="D15377" s="3">
        <v>8</v>
      </c>
      <c r="E15377" s="290">
        <f ca="1"/>
        <v>0</v>
      </c>
      <c r="F15377" s="291"/>
      <c r="G15377" s="294"/>
      <c r="H15377" s="294"/>
      <c r="I15377" s="294"/>
      <c r="J15377" s="294"/>
      <c r="K15377" s="294"/>
      <c r="L15377" s="294"/>
      <c r="M15377" s="294"/>
      <c r="N15377" s="292"/>
    </row>
    <row r="15378" spans="1:14" s="369" customFormat="1" ht="12.75" hidden="1" customHeight="1" outlineLevel="2" x14ac:dyDescent="0.25">
      <c r="A15378" s="3"/>
      <c r="B15378" s="3"/>
      <c r="C15378" s="392"/>
      <c r="D15378" s="3">
        <v>9</v>
      </c>
      <c r="E15378" s="290" t="e">
        <f ca="1"/>
        <v>#N/A</v>
      </c>
      <c r="F15378" s="291"/>
      <c r="G15378" s="294"/>
      <c r="H15378" s="294"/>
      <c r="I15378" s="294"/>
      <c r="J15378" s="294"/>
      <c r="K15378" s="294"/>
      <c r="L15378" s="294"/>
      <c r="M15378" s="294"/>
      <c r="N15378" s="294"/>
    </row>
    <row r="15379" spans="1:14" s="369" customFormat="1" ht="12.75" hidden="1" customHeight="1" outlineLevel="2" x14ac:dyDescent="0.25">
      <c r="A15379" s="3"/>
      <c r="B15379" s="3"/>
      <c r="C15379" s="392"/>
      <c r="D15379" s="3">
        <v>10</v>
      </c>
      <c r="E15379" s="290" t="e">
        <f ca="1"/>
        <v>#N/A</v>
      </c>
      <c r="F15379" s="291"/>
      <c r="G15379" s="294"/>
      <c r="H15379" s="294"/>
      <c r="I15379" s="294"/>
      <c r="J15379" s="294"/>
      <c r="K15379" s="294"/>
      <c r="L15379" s="294"/>
      <c r="M15379" s="294"/>
      <c r="N15379" s="294"/>
    </row>
    <row r="15380" spans="1:14" s="369" customFormat="1" ht="12.75" hidden="1" customHeight="1" outlineLevel="2" x14ac:dyDescent="0.25">
      <c r="A15380" s="3"/>
      <c r="B15380" s="3"/>
      <c r="C15380" s="392"/>
      <c r="D15380" s="3">
        <v>11</v>
      </c>
      <c r="E15380" s="290" t="e">
        <f ca="1"/>
        <v>#N/A</v>
      </c>
      <c r="F15380" s="291"/>
      <c r="G15380" s="294"/>
      <c r="H15380" s="294"/>
      <c r="I15380" s="294"/>
      <c r="J15380" s="294"/>
      <c r="K15380" s="294"/>
      <c r="L15380" s="294"/>
      <c r="M15380" s="294"/>
      <c r="N15380" s="294"/>
    </row>
    <row r="15381" spans="1:14" s="369" customFormat="1" ht="12.75" hidden="1" customHeight="1" outlineLevel="2" x14ac:dyDescent="0.25">
      <c r="A15381" s="3"/>
      <c r="B15381" s="3"/>
      <c r="C15381" s="392"/>
      <c r="D15381" s="3">
        <v>12</v>
      </c>
      <c r="E15381" s="290" t="e">
        <f ca="1"/>
        <v>#N/A</v>
      </c>
      <c r="F15381" s="291"/>
      <c r="G15381" s="294"/>
      <c r="H15381" s="294"/>
      <c r="I15381" s="294"/>
      <c r="J15381" s="294"/>
      <c r="K15381" s="294"/>
      <c r="L15381" s="294"/>
      <c r="M15381" s="294"/>
      <c r="N15381" s="294"/>
    </row>
    <row r="15382" spans="1:14" s="369" customFormat="1" ht="12.75" hidden="1" customHeight="1" outlineLevel="2" x14ac:dyDescent="0.25">
      <c r="A15382" s="3"/>
      <c r="B15382" s="3"/>
      <c r="C15382" s="392"/>
      <c r="D15382" s="3">
        <v>13</v>
      </c>
      <c r="E15382" s="290" t="e">
        <f ca="1"/>
        <v>#N/A</v>
      </c>
      <c r="F15382" s="291"/>
      <c r="G15382" s="294"/>
      <c r="H15382" s="294"/>
      <c r="I15382" s="294"/>
      <c r="J15382" s="294"/>
      <c r="K15382" s="294"/>
      <c r="L15382" s="294"/>
      <c r="M15382" s="294"/>
      <c r="N15382" s="294"/>
    </row>
    <row r="15383" spans="1:14" s="369" customFormat="1" ht="12.75" hidden="1" customHeight="1" outlineLevel="2" x14ac:dyDescent="0.25">
      <c r="A15383" s="3"/>
      <c r="B15383" s="3"/>
      <c r="C15383" s="392"/>
      <c r="D15383" s="3">
        <v>14</v>
      </c>
      <c r="E15383" s="290" t="e">
        <f ca="1"/>
        <v>#N/A</v>
      </c>
      <c r="F15383" s="291"/>
      <c r="G15383" s="294"/>
      <c r="H15383" s="294"/>
      <c r="I15383" s="294"/>
      <c r="J15383" s="294"/>
      <c r="K15383" s="294"/>
      <c r="L15383" s="294"/>
      <c r="M15383" s="294"/>
      <c r="N15383" s="294"/>
    </row>
    <row r="15384" spans="1:14" s="369" customFormat="1" ht="12.75" hidden="1" customHeight="1" outlineLevel="2" x14ac:dyDescent="0.25">
      <c r="A15384" s="3"/>
      <c r="B15384" s="3"/>
      <c r="C15384" s="392"/>
      <c r="D15384" s="3">
        <v>15</v>
      </c>
      <c r="E15384" s="290" t="e">
        <f ca="1"/>
        <v>#N/A</v>
      </c>
      <c r="F15384" s="291"/>
      <c r="G15384" s="294"/>
      <c r="H15384" s="294"/>
      <c r="I15384" s="294"/>
      <c r="J15384" s="294"/>
      <c r="K15384" s="294"/>
      <c r="L15384" s="294"/>
      <c r="M15384" s="294"/>
      <c r="N15384" s="294"/>
    </row>
    <row r="15385" spans="1:14" s="369" customFormat="1" ht="12.75" hidden="1" customHeight="1" outlineLevel="1" x14ac:dyDescent="0.25">
      <c r="A15385" s="3"/>
      <c r="B15385" s="145" t="str">
        <f ca="1">B15368</f>
        <v>Asset Type 298</v>
      </c>
      <c r="C15385" s="145" t="str">
        <f ca="1">C15368</f>
        <v>Description - Asset Type 298</v>
      </c>
      <c r="D15385" s="3"/>
      <c r="E15385" s="3"/>
      <c r="F15385" s="106" t="s">
        <v>47</v>
      </c>
      <c r="G15385" s="296">
        <f t="shared" ref="G15385:N15385" si="1596">SUM(G15370:G15384)</f>
        <v>0</v>
      </c>
      <c r="H15385" s="296">
        <f t="shared" ca="1" si="1596"/>
        <v>0</v>
      </c>
      <c r="I15385" s="296">
        <f t="shared" ca="1" si="1596"/>
        <v>0</v>
      </c>
      <c r="J15385" s="296">
        <f t="shared" ca="1" si="1596"/>
        <v>0</v>
      </c>
      <c r="K15385" s="296">
        <f t="shared" ca="1" si="1596"/>
        <v>0</v>
      </c>
      <c r="L15385" s="296">
        <f t="shared" ca="1" si="1596"/>
        <v>0</v>
      </c>
      <c r="M15385" s="296">
        <f t="shared" ca="1" si="1596"/>
        <v>0</v>
      </c>
      <c r="N15385" s="296">
        <f t="shared" ca="1" si="1596"/>
        <v>0</v>
      </c>
    </row>
    <row r="15386" spans="1:14" s="369" customFormat="1" ht="12.75" hidden="1" customHeight="1" outlineLevel="2" x14ac:dyDescent="0.25">
      <c r="A15386" s="217">
        <f>A15368+1</f>
        <v>299</v>
      </c>
      <c r="B15386" s="22" t="str">
        <f ca="1">OFFSET($B$516,$A15386-1,0)</f>
        <v>Asset Type 299</v>
      </c>
      <c r="C15386" s="22" t="str">
        <f ca="1">OFFSET($C$516,$A15386-1,0)</f>
        <v>Description - Asset Type 299</v>
      </c>
      <c r="D15386" s="3"/>
      <c r="E15386" s="109"/>
      <c r="F15386" s="108" t="s">
        <v>46</v>
      </c>
      <c r="G15386" s="295">
        <f t="shared" ref="G15386:N15386" ca="1" si="1597">VLOOKUP($B15386,$B$516:$N$1015,5+G$5,FALSE)</f>
        <v>0</v>
      </c>
      <c r="H15386" s="295">
        <f t="shared" ca="1" si="1597"/>
        <v>0</v>
      </c>
      <c r="I15386" s="295">
        <f t="shared" ca="1" si="1597"/>
        <v>0</v>
      </c>
      <c r="J15386" s="295">
        <f t="shared" ca="1" si="1597"/>
        <v>0</v>
      </c>
      <c r="K15386" s="295">
        <f t="shared" ca="1" si="1597"/>
        <v>0</v>
      </c>
      <c r="L15386" s="295">
        <f t="shared" ca="1" si="1597"/>
        <v>0</v>
      </c>
      <c r="M15386" s="295">
        <f t="shared" ca="1" si="1597"/>
        <v>0</v>
      </c>
      <c r="N15386" s="295">
        <f t="shared" ca="1" si="1597"/>
        <v>0</v>
      </c>
    </row>
    <row r="15387" spans="1:14" s="369" customFormat="1" ht="12.75" hidden="1" customHeight="1" outlineLevel="2" x14ac:dyDescent="0.25">
      <c r="A15387" s="3"/>
      <c r="B15387" s="3"/>
      <c r="C15387" s="21"/>
      <c r="D15387" s="3"/>
      <c r="E15387" s="107"/>
      <c r="F15387" s="106" t="s">
        <v>80</v>
      </c>
      <c r="G15387" s="111">
        <f ca="1">VLOOKUP($B15386,'Input Sheet'!$B$515:$N$1014,5+G$5,FALSE)</f>
        <v>0</v>
      </c>
      <c r="H15387" s="111">
        <f ca="1">VLOOKUP($B15386,'Input Sheet'!$B$515:$N$1014,5+H$5,FALSE)</f>
        <v>0</v>
      </c>
      <c r="I15387" s="111">
        <f ca="1">VLOOKUP($B15386,'Input Sheet'!$B$515:$N$1014,5+I$5,FALSE)</f>
        <v>0</v>
      </c>
      <c r="J15387" s="111">
        <f ca="1">VLOOKUP($B15386,'Input Sheet'!$B$515:$N$1014,5+J$5,FALSE)</f>
        <v>0</v>
      </c>
      <c r="K15387" s="111">
        <f ca="1">VLOOKUP($B15386,'Input Sheet'!$B$515:$N$1014,5+K$5,FALSE)</f>
        <v>0</v>
      </c>
      <c r="L15387" s="111">
        <f ca="1">VLOOKUP($B15386,'Input Sheet'!$B$515:$N$1014,5+L$5,FALSE)</f>
        <v>0</v>
      </c>
      <c r="M15387" s="111">
        <f ca="1">VLOOKUP($B15386,'Input Sheet'!$B$515:$N$1014,5+M$5,FALSE)</f>
        <v>0</v>
      </c>
      <c r="N15387" s="111">
        <f ca="1">VLOOKUP($B15386,'Input Sheet'!$B$515:$N$1014,5+N$5,FALSE)</f>
        <v>0</v>
      </c>
    </row>
    <row r="15388" spans="1:14" s="369" customFormat="1" ht="12.75" hidden="1" customHeight="1" outlineLevel="2" x14ac:dyDescent="0.25">
      <c r="A15388" s="3"/>
      <c r="B15388" s="3"/>
      <c r="C15388" s="3"/>
      <c r="D15388" s="3">
        <v>1</v>
      </c>
      <c r="E15388" s="290">
        <f t="array" aca="1" ref="E15388:E15402" ca="1">TRANSPOSE(G15386:N15386)</f>
        <v>0</v>
      </c>
      <c r="F15388" s="291"/>
      <c r="G15388" s="292"/>
      <c r="H15388" s="293">
        <f ca="1">IF(OFFSET(H15388,-$D15388,0)="n/a","n/a",IF(H$5&gt;OFFSET(H15388,-$D15388,0)+$D15388,$E15388-SUM($G15388:G15388),($E15388-SUM($G15388:G15388))/(OFFSET(H15388,-$D15388,0)-(H$5-$D15388-1))))</f>
        <v>0</v>
      </c>
      <c r="I15388" s="293">
        <f ca="1">IF(OFFSET(I15388,-$D15388,0)="n/a","n/a",IF(I$5&gt;OFFSET(I15388,-$D15388,0)+$D15388,$E15388-SUM($G15388:H15388),($E15388-SUM($G15388:H15388))/(OFFSET(I15388,-$D15388,0)-(I$5-$D15388-1))))</f>
        <v>0</v>
      </c>
      <c r="J15388" s="293">
        <f ca="1">IF(OFFSET(J15388,-$D15388,0)="n/a","n/a",IF(J$5&gt;OFFSET(J15388,-$D15388,0)+$D15388,$E15388-SUM($G15388:I15388),($E15388-SUM($G15388:I15388))/(OFFSET(J15388,-$D15388,0)-(J$5-$D15388-1))))</f>
        <v>0</v>
      </c>
      <c r="K15388" s="293">
        <f ca="1">IF(OFFSET(K15388,-$D15388,0)="n/a","n/a",IF(K$5&gt;OFFSET(K15388,-$D15388,0)+$D15388,$E15388-SUM($G15388:J15388),($E15388-SUM($G15388:J15388))/(OFFSET(K15388,-$D15388,0)-(K$5-$D15388-1))))</f>
        <v>0</v>
      </c>
      <c r="L15388" s="293">
        <f ca="1">IF(OFFSET(L15388,-$D15388,0)="n/a","n/a",IF(L$5&gt;OFFSET(L15388,-$D15388,0)+$D15388,$E15388-SUM($G15388:K15388),($E15388-SUM($G15388:K15388))/(OFFSET(L15388,-$D15388,0)-(L$5-$D15388-1))))</f>
        <v>0</v>
      </c>
      <c r="M15388" s="293">
        <f ca="1">IF(OFFSET(M15388,-$D15388,0)="n/a","n/a",IF(M$5&gt;OFFSET(M15388,-$D15388,0)+$D15388,$E15388-SUM($G15388:L15388),($E15388-SUM($G15388:L15388))/(OFFSET(M15388,-$D15388,0)-(M$5-$D15388-1))))</f>
        <v>0</v>
      </c>
      <c r="N15388" s="293">
        <f ca="1">IF(OFFSET(N15388,-$D15388,0)="n/a","n/a",IF(N$5&gt;OFFSET(N15388,-$D15388,0)+$D15388,$E15388-SUM($G15388:M15388),($E15388-SUM($G15388:M15388))/(OFFSET(N15388,-$D15388,0)-(N$5-$D15388-1))))</f>
        <v>0</v>
      </c>
    </row>
    <row r="15389" spans="1:14" s="369" customFormat="1" ht="12.75" hidden="1" customHeight="1" outlineLevel="2" x14ac:dyDescent="0.25">
      <c r="A15389" s="3"/>
      <c r="B15389" s="3"/>
      <c r="C15389" s="392" t="s">
        <v>48</v>
      </c>
      <c r="D15389" s="3">
        <v>2</v>
      </c>
      <c r="E15389" s="290">
        <f ca="1"/>
        <v>0</v>
      </c>
      <c r="F15389" s="291"/>
      <c r="G15389" s="294"/>
      <c r="H15389" s="292"/>
      <c r="I15389" s="293">
        <f ca="1">IF(OFFSET(I15389,-$D15389,0)="n/a","n/a",IF(I$5&gt;OFFSET(I15389,-$D15389,0)+$D15389,$E15389-SUM($G15389:H15389),($E15389-SUM($G15389:H15389))/(OFFSET(I15389,-$D15389,0)-(I$5-$D15389-1))))</f>
        <v>0</v>
      </c>
      <c r="J15389" s="293">
        <f ca="1">IF(OFFSET(J15389,-$D15389,0)="n/a","n/a",IF(J$5&gt;OFFSET(J15389,-$D15389,0)+$D15389,$E15389-SUM($G15389:I15389),($E15389-SUM($G15389:I15389))/(OFFSET(J15389,-$D15389,0)-(J$5-$D15389-1))))</f>
        <v>0</v>
      </c>
      <c r="K15389" s="293">
        <f ca="1">IF(OFFSET(K15389,-$D15389,0)="n/a","n/a",IF(K$5&gt;OFFSET(K15389,-$D15389,0)+$D15389,$E15389-SUM($G15389:J15389),($E15389-SUM($G15389:J15389))/(OFFSET(K15389,-$D15389,0)-(K$5-$D15389-1))))</f>
        <v>0</v>
      </c>
      <c r="L15389" s="293">
        <f ca="1">IF(OFFSET(L15389,-$D15389,0)="n/a","n/a",IF(L$5&gt;OFFSET(L15389,-$D15389,0)+$D15389,$E15389-SUM($G15389:K15389),($E15389-SUM($G15389:K15389))/(OFFSET(L15389,-$D15389,0)-(L$5-$D15389-1))))</f>
        <v>0</v>
      </c>
      <c r="M15389" s="293">
        <f ca="1">IF(OFFSET(M15389,-$D15389,0)="n/a","n/a",IF(M$5&gt;OFFSET(M15389,-$D15389,0)+$D15389,$E15389-SUM($G15389:L15389),($E15389-SUM($G15389:L15389))/(OFFSET(M15389,-$D15389,0)-(M$5-$D15389-1))))</f>
        <v>0</v>
      </c>
      <c r="N15389" s="293">
        <f ca="1">IF(OFFSET(N15389,-$D15389,0)="n/a","n/a",IF(N$5&gt;OFFSET(N15389,-$D15389,0)+$D15389,$E15389-SUM($G15389:M15389),($E15389-SUM($G15389:M15389))/(OFFSET(N15389,-$D15389,0)-(N$5-$D15389-1))))</f>
        <v>0</v>
      </c>
    </row>
    <row r="15390" spans="1:14" s="369" customFormat="1" ht="12.75" hidden="1" customHeight="1" outlineLevel="2" x14ac:dyDescent="0.25">
      <c r="A15390" s="3"/>
      <c r="B15390" s="3"/>
      <c r="C15390" s="392"/>
      <c r="D15390" s="3">
        <v>3</v>
      </c>
      <c r="E15390" s="290">
        <f ca="1"/>
        <v>0</v>
      </c>
      <c r="F15390" s="291"/>
      <c r="G15390" s="294"/>
      <c r="H15390" s="294"/>
      <c r="I15390" s="292"/>
      <c r="J15390" s="293">
        <f ca="1">IF(OFFSET(J15390,-$D15390,0)="n/a","n/a",IF(J$5&gt;OFFSET(J15390,-$D15390,0)+$D15390,$E15390-SUM($G15390:I15390),($E15390-SUM($G15390:I15390))/(OFFSET(J15390,-$D15390,0)-(J$5-$D15390-1))))</f>
        <v>0</v>
      </c>
      <c r="K15390" s="293">
        <f ca="1">IF(OFFSET(K15390,-$D15390,0)="n/a","n/a",IF(K$5&gt;OFFSET(K15390,-$D15390,0)+$D15390,$E15390-SUM($G15390:J15390),($E15390-SUM($G15390:J15390))/(OFFSET(K15390,-$D15390,0)-(K$5-$D15390-1))))</f>
        <v>0</v>
      </c>
      <c r="L15390" s="293">
        <f ca="1">IF(OFFSET(L15390,-$D15390,0)="n/a","n/a",IF(L$5&gt;OFFSET(L15390,-$D15390,0)+$D15390,$E15390-SUM($G15390:K15390),($E15390-SUM($G15390:K15390))/(OFFSET(L15390,-$D15390,0)-(L$5-$D15390-1))))</f>
        <v>0</v>
      </c>
      <c r="M15390" s="293">
        <f ca="1">IF(OFFSET(M15390,-$D15390,0)="n/a","n/a",IF(M$5&gt;OFFSET(M15390,-$D15390,0)+$D15390,$E15390-SUM($G15390:L15390),($E15390-SUM($G15390:L15390))/(OFFSET(M15390,-$D15390,0)-(M$5-$D15390-1))))</f>
        <v>0</v>
      </c>
      <c r="N15390" s="293">
        <f ca="1">IF(OFFSET(N15390,-$D15390,0)="n/a","n/a",IF(N$5&gt;OFFSET(N15390,-$D15390,0)+$D15390,$E15390-SUM($G15390:M15390),($E15390-SUM($G15390:M15390))/(OFFSET(N15390,-$D15390,0)-(N$5-$D15390-1))))</f>
        <v>0</v>
      </c>
    </row>
    <row r="15391" spans="1:14" s="369" customFormat="1" ht="12.75" hidden="1" customHeight="1" outlineLevel="2" x14ac:dyDescent="0.25">
      <c r="A15391" s="3"/>
      <c r="B15391" s="3"/>
      <c r="C15391" s="392"/>
      <c r="D15391" s="3">
        <v>4</v>
      </c>
      <c r="E15391" s="290">
        <f ca="1"/>
        <v>0</v>
      </c>
      <c r="F15391" s="291"/>
      <c r="G15391" s="294"/>
      <c r="H15391" s="294"/>
      <c r="I15391" s="294"/>
      <c r="J15391" s="292"/>
      <c r="K15391" s="293">
        <f ca="1">IF(OFFSET(K15391,-$D15391,0)="n/a","n/a",IF(K$5&gt;OFFSET(K15391,-$D15391,0)+$D15391,$E15391-SUM($G15391:J15391),($E15391-SUM($G15391:J15391))/(OFFSET(K15391,-$D15391,0)-(K$5-$D15391-1))))</f>
        <v>0</v>
      </c>
      <c r="L15391" s="293">
        <f ca="1">IF(OFFSET(L15391,-$D15391,0)="n/a","n/a",IF(L$5&gt;OFFSET(L15391,-$D15391,0)+$D15391,$E15391-SUM($G15391:K15391),($E15391-SUM($G15391:K15391))/(OFFSET(L15391,-$D15391,0)-(L$5-$D15391-1))))</f>
        <v>0</v>
      </c>
      <c r="M15391" s="293">
        <f ca="1">IF(OFFSET(M15391,-$D15391,0)="n/a","n/a",IF(M$5&gt;OFFSET(M15391,-$D15391,0)+$D15391,$E15391-SUM($G15391:L15391),($E15391-SUM($G15391:L15391))/(OFFSET(M15391,-$D15391,0)-(M$5-$D15391-1))))</f>
        <v>0</v>
      </c>
      <c r="N15391" s="293">
        <f ca="1">IF(OFFSET(N15391,-$D15391,0)="n/a","n/a",IF(N$5&gt;OFFSET(N15391,-$D15391,0)+$D15391,$E15391-SUM($G15391:M15391),($E15391-SUM($G15391:M15391))/(OFFSET(N15391,-$D15391,0)-(N$5-$D15391-1))))</f>
        <v>0</v>
      </c>
    </row>
    <row r="15392" spans="1:14" s="369" customFormat="1" ht="12.75" hidden="1" customHeight="1" outlineLevel="2" x14ac:dyDescent="0.25">
      <c r="A15392" s="3"/>
      <c r="B15392" s="3"/>
      <c r="C15392" s="392"/>
      <c r="D15392" s="3">
        <v>5</v>
      </c>
      <c r="E15392" s="290">
        <f ca="1"/>
        <v>0</v>
      </c>
      <c r="F15392" s="291"/>
      <c r="G15392" s="294"/>
      <c r="H15392" s="294"/>
      <c r="I15392" s="294"/>
      <c r="J15392" s="294"/>
      <c r="K15392" s="292"/>
      <c r="L15392" s="293">
        <f ca="1">IF(OFFSET(L15392,-$D15392,0)="n/a","n/a",IF(L$5&gt;OFFSET(L15392,-$D15392,0)+$D15392,$E15392-SUM($G15392:K15392),($E15392-SUM($G15392:K15392))/(OFFSET(L15392,-$D15392,0)-(L$5-$D15392-1))))</f>
        <v>0</v>
      </c>
      <c r="M15392" s="293">
        <f ca="1">IF(OFFSET(M15392,-$D15392,0)="n/a","n/a",IF(M$5&gt;OFFSET(M15392,-$D15392,0)+$D15392,$E15392-SUM($G15392:L15392),($E15392-SUM($G15392:L15392))/(OFFSET(M15392,-$D15392,0)-(M$5-$D15392-1))))</f>
        <v>0</v>
      </c>
      <c r="N15392" s="293">
        <f ca="1">IF(OFFSET(N15392,-$D15392,0)="n/a","n/a",IF(N$5&gt;OFFSET(N15392,-$D15392,0)+$D15392,$E15392-SUM($G15392:M15392),($E15392-SUM($G15392:M15392))/(OFFSET(N15392,-$D15392,0)-(N$5-$D15392-1))))</f>
        <v>0</v>
      </c>
    </row>
    <row r="15393" spans="1:14" s="369" customFormat="1" ht="12.75" hidden="1" customHeight="1" outlineLevel="2" x14ac:dyDescent="0.25">
      <c r="A15393" s="3"/>
      <c r="B15393" s="3"/>
      <c r="C15393" s="392"/>
      <c r="D15393" s="3">
        <v>6</v>
      </c>
      <c r="E15393" s="290">
        <f ca="1"/>
        <v>0</v>
      </c>
      <c r="F15393" s="291"/>
      <c r="G15393" s="294"/>
      <c r="H15393" s="294"/>
      <c r="I15393" s="294"/>
      <c r="J15393" s="294"/>
      <c r="K15393" s="294"/>
      <c r="L15393" s="292"/>
      <c r="M15393" s="293">
        <f ca="1">IF(OFFSET(M15393,-$D15393,0)="n/a","n/a",IF(M$5&gt;OFFSET(M15393,-$D15393,0)+$D15393,$E15393-SUM($G15393:L15393),($E15393-SUM($G15393:L15393))/(OFFSET(M15393,-$D15393,0)-(M$5-$D15393-1))))</f>
        <v>0</v>
      </c>
      <c r="N15393" s="293">
        <f ca="1">IF(OFFSET(N15393,-$D15393,0)="n/a","n/a",IF(N$5&gt;OFFSET(N15393,-$D15393,0)+$D15393,$E15393-SUM($G15393:M15393),($E15393-SUM($G15393:M15393))/(OFFSET(N15393,-$D15393,0)-(N$5-$D15393-1))))</f>
        <v>0</v>
      </c>
    </row>
    <row r="15394" spans="1:14" s="369" customFormat="1" ht="12.75" hidden="1" customHeight="1" outlineLevel="2" x14ac:dyDescent="0.25">
      <c r="A15394" s="3"/>
      <c r="B15394" s="3"/>
      <c r="C15394" s="392"/>
      <c r="D15394" s="3">
        <v>7</v>
      </c>
      <c r="E15394" s="290">
        <f ca="1"/>
        <v>0</v>
      </c>
      <c r="F15394" s="291"/>
      <c r="G15394" s="294"/>
      <c r="H15394" s="294"/>
      <c r="I15394" s="294"/>
      <c r="J15394" s="294"/>
      <c r="K15394" s="294"/>
      <c r="L15394" s="294"/>
      <c r="M15394" s="292"/>
      <c r="N15394" s="293">
        <f ca="1">IF(OFFSET(N15394,-$D15394,0)="n/a","n/a",IF(N$5&gt;OFFSET(N15394,-$D15394,0)+$D15394,$E15394-SUM($G15394:M15394),($E15394-SUM($G15394:M15394))/(OFFSET(N15394,-$D15394,0)-(N$5-$D15394-1))))</f>
        <v>0</v>
      </c>
    </row>
    <row r="15395" spans="1:14" s="369" customFormat="1" ht="12.75" hidden="1" customHeight="1" outlineLevel="2" x14ac:dyDescent="0.25">
      <c r="A15395" s="3"/>
      <c r="B15395" s="3"/>
      <c r="C15395" s="392"/>
      <c r="D15395" s="3">
        <v>8</v>
      </c>
      <c r="E15395" s="290">
        <f ca="1"/>
        <v>0</v>
      </c>
      <c r="F15395" s="291"/>
      <c r="G15395" s="294"/>
      <c r="H15395" s="294"/>
      <c r="I15395" s="294"/>
      <c r="J15395" s="294"/>
      <c r="K15395" s="294"/>
      <c r="L15395" s="294"/>
      <c r="M15395" s="294"/>
      <c r="N15395" s="292"/>
    </row>
    <row r="15396" spans="1:14" s="369" customFormat="1" ht="12.75" hidden="1" customHeight="1" outlineLevel="2" x14ac:dyDescent="0.25">
      <c r="A15396" s="3"/>
      <c r="B15396" s="3"/>
      <c r="C15396" s="392"/>
      <c r="D15396" s="3">
        <v>9</v>
      </c>
      <c r="E15396" s="290" t="e">
        <f ca="1"/>
        <v>#N/A</v>
      </c>
      <c r="F15396" s="291"/>
      <c r="G15396" s="294"/>
      <c r="H15396" s="294"/>
      <c r="I15396" s="294"/>
      <c r="J15396" s="294"/>
      <c r="K15396" s="294"/>
      <c r="L15396" s="294"/>
      <c r="M15396" s="294"/>
      <c r="N15396" s="294"/>
    </row>
    <row r="15397" spans="1:14" s="369" customFormat="1" ht="12.75" hidden="1" customHeight="1" outlineLevel="2" x14ac:dyDescent="0.25">
      <c r="A15397" s="3"/>
      <c r="B15397" s="3"/>
      <c r="C15397" s="392"/>
      <c r="D15397" s="3">
        <v>10</v>
      </c>
      <c r="E15397" s="290" t="e">
        <f ca="1"/>
        <v>#N/A</v>
      </c>
      <c r="F15397" s="291"/>
      <c r="G15397" s="294"/>
      <c r="H15397" s="294"/>
      <c r="I15397" s="294"/>
      <c r="J15397" s="294"/>
      <c r="K15397" s="294"/>
      <c r="L15397" s="294"/>
      <c r="M15397" s="294"/>
      <c r="N15397" s="294"/>
    </row>
    <row r="15398" spans="1:14" s="369" customFormat="1" ht="12.75" hidden="1" customHeight="1" outlineLevel="2" x14ac:dyDescent="0.25">
      <c r="A15398" s="3"/>
      <c r="B15398" s="3"/>
      <c r="C15398" s="392"/>
      <c r="D15398" s="3">
        <v>11</v>
      </c>
      <c r="E15398" s="290" t="e">
        <f ca="1"/>
        <v>#N/A</v>
      </c>
      <c r="F15398" s="291"/>
      <c r="G15398" s="294"/>
      <c r="H15398" s="294"/>
      <c r="I15398" s="294"/>
      <c r="J15398" s="294"/>
      <c r="K15398" s="294"/>
      <c r="L15398" s="294"/>
      <c r="M15398" s="294"/>
      <c r="N15398" s="294"/>
    </row>
    <row r="15399" spans="1:14" s="369" customFormat="1" ht="12.75" hidden="1" customHeight="1" outlineLevel="2" x14ac:dyDescent="0.25">
      <c r="A15399" s="3"/>
      <c r="B15399" s="3"/>
      <c r="C15399" s="392"/>
      <c r="D15399" s="3">
        <v>12</v>
      </c>
      <c r="E15399" s="290" t="e">
        <f ca="1"/>
        <v>#N/A</v>
      </c>
      <c r="F15399" s="291"/>
      <c r="G15399" s="294"/>
      <c r="H15399" s="294"/>
      <c r="I15399" s="294"/>
      <c r="J15399" s="294"/>
      <c r="K15399" s="294"/>
      <c r="L15399" s="294"/>
      <c r="M15399" s="294"/>
      <c r="N15399" s="294"/>
    </row>
    <row r="15400" spans="1:14" s="369" customFormat="1" ht="12.75" hidden="1" customHeight="1" outlineLevel="2" x14ac:dyDescent="0.25">
      <c r="A15400" s="3"/>
      <c r="B15400" s="3"/>
      <c r="C15400" s="392"/>
      <c r="D15400" s="3">
        <v>13</v>
      </c>
      <c r="E15400" s="290" t="e">
        <f ca="1"/>
        <v>#N/A</v>
      </c>
      <c r="F15400" s="291"/>
      <c r="G15400" s="294"/>
      <c r="H15400" s="294"/>
      <c r="I15400" s="294"/>
      <c r="J15400" s="294"/>
      <c r="K15400" s="294"/>
      <c r="L15400" s="294"/>
      <c r="M15400" s="294"/>
      <c r="N15400" s="294"/>
    </row>
    <row r="15401" spans="1:14" s="369" customFormat="1" ht="12.75" hidden="1" customHeight="1" outlineLevel="2" x14ac:dyDescent="0.25">
      <c r="A15401" s="3"/>
      <c r="B15401" s="3"/>
      <c r="C15401" s="392"/>
      <c r="D15401" s="3">
        <v>14</v>
      </c>
      <c r="E15401" s="290" t="e">
        <f ca="1"/>
        <v>#N/A</v>
      </c>
      <c r="F15401" s="291"/>
      <c r="G15401" s="294"/>
      <c r="H15401" s="294"/>
      <c r="I15401" s="294"/>
      <c r="J15401" s="294"/>
      <c r="K15401" s="294"/>
      <c r="L15401" s="294"/>
      <c r="M15401" s="294"/>
      <c r="N15401" s="294"/>
    </row>
    <row r="15402" spans="1:14" s="369" customFormat="1" ht="12.75" hidden="1" customHeight="1" outlineLevel="2" x14ac:dyDescent="0.25">
      <c r="A15402" s="3"/>
      <c r="B15402" s="3"/>
      <c r="C15402" s="392"/>
      <c r="D15402" s="3">
        <v>15</v>
      </c>
      <c r="E15402" s="290" t="e">
        <f ca="1"/>
        <v>#N/A</v>
      </c>
      <c r="F15402" s="291"/>
      <c r="G15402" s="294"/>
      <c r="H15402" s="294"/>
      <c r="I15402" s="294"/>
      <c r="J15402" s="294"/>
      <c r="K15402" s="294"/>
      <c r="L15402" s="294"/>
      <c r="M15402" s="294"/>
      <c r="N15402" s="294"/>
    </row>
    <row r="15403" spans="1:14" s="369" customFormat="1" ht="12.75" hidden="1" customHeight="1" outlineLevel="1" x14ac:dyDescent="0.25">
      <c r="A15403" s="3"/>
      <c r="B15403" s="145" t="str">
        <f ca="1">B15386</f>
        <v>Asset Type 299</v>
      </c>
      <c r="C15403" s="145" t="str">
        <f ca="1">C15386</f>
        <v>Description - Asset Type 299</v>
      </c>
      <c r="D15403" s="3"/>
      <c r="E15403" s="3"/>
      <c r="F15403" s="106" t="s">
        <v>47</v>
      </c>
      <c r="G15403" s="296">
        <f t="shared" ref="G15403:N15403" si="1598">SUM(G15388:G15402)</f>
        <v>0</v>
      </c>
      <c r="H15403" s="296">
        <f t="shared" ca="1" si="1598"/>
        <v>0</v>
      </c>
      <c r="I15403" s="296">
        <f t="shared" ca="1" si="1598"/>
        <v>0</v>
      </c>
      <c r="J15403" s="296">
        <f t="shared" ca="1" si="1598"/>
        <v>0</v>
      </c>
      <c r="K15403" s="296">
        <f t="shared" ca="1" si="1598"/>
        <v>0</v>
      </c>
      <c r="L15403" s="296">
        <f t="shared" ca="1" si="1598"/>
        <v>0</v>
      </c>
      <c r="M15403" s="296">
        <f t="shared" ca="1" si="1598"/>
        <v>0</v>
      </c>
      <c r="N15403" s="296">
        <f t="shared" ca="1" si="1598"/>
        <v>0</v>
      </c>
    </row>
    <row r="15404" spans="1:14" s="369" customFormat="1" ht="12.75" hidden="1" customHeight="1" outlineLevel="2" x14ac:dyDescent="0.25">
      <c r="A15404" s="217">
        <f>A15386+1</f>
        <v>300</v>
      </c>
      <c r="B15404" s="22" t="str">
        <f ca="1">OFFSET($B$516,$A15404-1,0)</f>
        <v>Asset Type 300</v>
      </c>
      <c r="C15404" s="22" t="str">
        <f ca="1">OFFSET($C$516,$A15404-1,0)</f>
        <v>Description - Asset Type 300</v>
      </c>
      <c r="D15404" s="3"/>
      <c r="E15404" s="109"/>
      <c r="F15404" s="108" t="s">
        <v>46</v>
      </c>
      <c r="G15404" s="295">
        <f t="shared" ref="G15404:N15404" ca="1" si="1599">VLOOKUP($B15404,$B$516:$N$1015,5+G$5,FALSE)</f>
        <v>0</v>
      </c>
      <c r="H15404" s="295">
        <f t="shared" ca="1" si="1599"/>
        <v>0</v>
      </c>
      <c r="I15404" s="295">
        <f t="shared" ca="1" si="1599"/>
        <v>0</v>
      </c>
      <c r="J15404" s="295">
        <f t="shared" ca="1" si="1599"/>
        <v>0</v>
      </c>
      <c r="K15404" s="295">
        <f t="shared" ca="1" si="1599"/>
        <v>0</v>
      </c>
      <c r="L15404" s="295">
        <f t="shared" ca="1" si="1599"/>
        <v>0</v>
      </c>
      <c r="M15404" s="295">
        <f t="shared" ca="1" si="1599"/>
        <v>0</v>
      </c>
      <c r="N15404" s="295">
        <f t="shared" ca="1" si="1599"/>
        <v>0</v>
      </c>
    </row>
    <row r="15405" spans="1:14" s="369" customFormat="1" ht="12.75" hidden="1" customHeight="1" outlineLevel="2" x14ac:dyDescent="0.25">
      <c r="A15405" s="3"/>
      <c r="B15405" s="3"/>
      <c r="C15405" s="21"/>
      <c r="D15405" s="3"/>
      <c r="E15405" s="107"/>
      <c r="F15405" s="106" t="s">
        <v>80</v>
      </c>
      <c r="G15405" s="111">
        <f ca="1">VLOOKUP($B15404,'Input Sheet'!$B$515:$N$1014,5+G$5,FALSE)</f>
        <v>0</v>
      </c>
      <c r="H15405" s="111">
        <f ca="1">VLOOKUP($B15404,'Input Sheet'!$B$515:$N$1014,5+H$5,FALSE)</f>
        <v>0</v>
      </c>
      <c r="I15405" s="111">
        <f ca="1">VLOOKUP($B15404,'Input Sheet'!$B$515:$N$1014,5+I$5,FALSE)</f>
        <v>0</v>
      </c>
      <c r="J15405" s="111">
        <f ca="1">VLOOKUP($B15404,'Input Sheet'!$B$515:$N$1014,5+J$5,FALSE)</f>
        <v>0</v>
      </c>
      <c r="K15405" s="111">
        <f ca="1">VLOOKUP($B15404,'Input Sheet'!$B$515:$N$1014,5+K$5,FALSE)</f>
        <v>0</v>
      </c>
      <c r="L15405" s="111">
        <f ca="1">VLOOKUP($B15404,'Input Sheet'!$B$515:$N$1014,5+L$5,FALSE)</f>
        <v>0</v>
      </c>
      <c r="M15405" s="111">
        <f ca="1">VLOOKUP($B15404,'Input Sheet'!$B$515:$N$1014,5+M$5,FALSE)</f>
        <v>0</v>
      </c>
      <c r="N15405" s="111">
        <f ca="1">VLOOKUP($B15404,'Input Sheet'!$B$515:$N$1014,5+N$5,FALSE)</f>
        <v>0</v>
      </c>
    </row>
    <row r="15406" spans="1:14" s="369" customFormat="1" ht="12.75" hidden="1" customHeight="1" outlineLevel="2" x14ac:dyDescent="0.25">
      <c r="A15406" s="3"/>
      <c r="B15406" s="3"/>
      <c r="C15406" s="3"/>
      <c r="D15406" s="3">
        <v>1</v>
      </c>
      <c r="E15406" s="290">
        <f t="array" aca="1" ref="E15406:E15420" ca="1">TRANSPOSE(G15404:N15404)</f>
        <v>0</v>
      </c>
      <c r="F15406" s="291"/>
      <c r="G15406" s="292"/>
      <c r="H15406" s="293">
        <f ca="1">IF(OFFSET(H15406,-$D15406,0)="n/a","n/a",IF(H$5&gt;OFFSET(H15406,-$D15406,0)+$D15406,$E15406-SUM($G15406:G15406),($E15406-SUM($G15406:G15406))/(OFFSET(H15406,-$D15406,0)-(H$5-$D15406-1))))</f>
        <v>0</v>
      </c>
      <c r="I15406" s="293">
        <f ca="1">IF(OFFSET(I15406,-$D15406,0)="n/a","n/a",IF(I$5&gt;OFFSET(I15406,-$D15406,0)+$D15406,$E15406-SUM($G15406:H15406),($E15406-SUM($G15406:H15406))/(OFFSET(I15406,-$D15406,0)-(I$5-$D15406-1))))</f>
        <v>0</v>
      </c>
      <c r="J15406" s="293">
        <f ca="1">IF(OFFSET(J15406,-$D15406,0)="n/a","n/a",IF(J$5&gt;OFFSET(J15406,-$D15406,0)+$D15406,$E15406-SUM($G15406:I15406),($E15406-SUM($G15406:I15406))/(OFFSET(J15406,-$D15406,0)-(J$5-$D15406-1))))</f>
        <v>0</v>
      </c>
      <c r="K15406" s="293">
        <f ca="1">IF(OFFSET(K15406,-$D15406,0)="n/a","n/a",IF(K$5&gt;OFFSET(K15406,-$D15406,0)+$D15406,$E15406-SUM($G15406:J15406),($E15406-SUM($G15406:J15406))/(OFFSET(K15406,-$D15406,0)-(K$5-$D15406-1))))</f>
        <v>0</v>
      </c>
      <c r="L15406" s="293">
        <f ca="1">IF(OFFSET(L15406,-$D15406,0)="n/a","n/a",IF(L$5&gt;OFFSET(L15406,-$D15406,0)+$D15406,$E15406-SUM($G15406:K15406),($E15406-SUM($G15406:K15406))/(OFFSET(L15406,-$D15406,0)-(L$5-$D15406-1))))</f>
        <v>0</v>
      </c>
      <c r="M15406" s="293">
        <f ca="1">IF(OFFSET(M15406,-$D15406,0)="n/a","n/a",IF(M$5&gt;OFFSET(M15406,-$D15406,0)+$D15406,$E15406-SUM($G15406:L15406),($E15406-SUM($G15406:L15406))/(OFFSET(M15406,-$D15406,0)-(M$5-$D15406-1))))</f>
        <v>0</v>
      </c>
      <c r="N15406" s="293">
        <f ca="1">IF(OFFSET(N15406,-$D15406,0)="n/a","n/a",IF(N$5&gt;OFFSET(N15406,-$D15406,0)+$D15406,$E15406-SUM($G15406:M15406),($E15406-SUM($G15406:M15406))/(OFFSET(N15406,-$D15406,0)-(N$5-$D15406-1))))</f>
        <v>0</v>
      </c>
    </row>
    <row r="15407" spans="1:14" s="369" customFormat="1" ht="12.75" hidden="1" customHeight="1" outlineLevel="2" x14ac:dyDescent="0.25">
      <c r="A15407" s="3"/>
      <c r="B15407" s="3"/>
      <c r="C15407" s="392" t="s">
        <v>48</v>
      </c>
      <c r="D15407" s="3">
        <v>2</v>
      </c>
      <c r="E15407" s="290">
        <f ca="1"/>
        <v>0</v>
      </c>
      <c r="F15407" s="291"/>
      <c r="G15407" s="294"/>
      <c r="H15407" s="292"/>
      <c r="I15407" s="293">
        <f ca="1">IF(OFFSET(I15407,-$D15407,0)="n/a","n/a",IF(I$5&gt;OFFSET(I15407,-$D15407,0)+$D15407,$E15407-SUM($G15407:H15407),($E15407-SUM($G15407:H15407))/(OFFSET(I15407,-$D15407,0)-(I$5-$D15407-1))))</f>
        <v>0</v>
      </c>
      <c r="J15407" s="293">
        <f ca="1">IF(OFFSET(J15407,-$D15407,0)="n/a","n/a",IF(J$5&gt;OFFSET(J15407,-$D15407,0)+$D15407,$E15407-SUM($G15407:I15407),($E15407-SUM($G15407:I15407))/(OFFSET(J15407,-$D15407,0)-(J$5-$D15407-1))))</f>
        <v>0</v>
      </c>
      <c r="K15407" s="293">
        <f ca="1">IF(OFFSET(K15407,-$D15407,0)="n/a","n/a",IF(K$5&gt;OFFSET(K15407,-$D15407,0)+$D15407,$E15407-SUM($G15407:J15407),($E15407-SUM($G15407:J15407))/(OFFSET(K15407,-$D15407,0)-(K$5-$D15407-1))))</f>
        <v>0</v>
      </c>
      <c r="L15407" s="293">
        <f ca="1">IF(OFFSET(L15407,-$D15407,0)="n/a","n/a",IF(L$5&gt;OFFSET(L15407,-$D15407,0)+$D15407,$E15407-SUM($G15407:K15407),($E15407-SUM($G15407:K15407))/(OFFSET(L15407,-$D15407,0)-(L$5-$D15407-1))))</f>
        <v>0</v>
      </c>
      <c r="M15407" s="293">
        <f ca="1">IF(OFFSET(M15407,-$D15407,0)="n/a","n/a",IF(M$5&gt;OFFSET(M15407,-$D15407,0)+$D15407,$E15407-SUM($G15407:L15407),($E15407-SUM($G15407:L15407))/(OFFSET(M15407,-$D15407,0)-(M$5-$D15407-1))))</f>
        <v>0</v>
      </c>
      <c r="N15407" s="293">
        <f ca="1">IF(OFFSET(N15407,-$D15407,0)="n/a","n/a",IF(N$5&gt;OFFSET(N15407,-$D15407,0)+$D15407,$E15407-SUM($G15407:M15407),($E15407-SUM($G15407:M15407))/(OFFSET(N15407,-$D15407,0)-(N$5-$D15407-1))))</f>
        <v>0</v>
      </c>
    </row>
    <row r="15408" spans="1:14" s="369" customFormat="1" ht="12.75" hidden="1" customHeight="1" outlineLevel="2" x14ac:dyDescent="0.25">
      <c r="A15408" s="3"/>
      <c r="B15408" s="3"/>
      <c r="C15408" s="392"/>
      <c r="D15408" s="3">
        <v>3</v>
      </c>
      <c r="E15408" s="290">
        <f ca="1"/>
        <v>0</v>
      </c>
      <c r="F15408" s="291"/>
      <c r="G15408" s="294"/>
      <c r="H15408" s="294"/>
      <c r="I15408" s="292"/>
      <c r="J15408" s="293">
        <f ca="1">IF(OFFSET(J15408,-$D15408,0)="n/a","n/a",IF(J$5&gt;OFFSET(J15408,-$D15408,0)+$D15408,$E15408-SUM($G15408:I15408),($E15408-SUM($G15408:I15408))/(OFFSET(J15408,-$D15408,0)-(J$5-$D15408-1))))</f>
        <v>0</v>
      </c>
      <c r="K15408" s="293">
        <f ca="1">IF(OFFSET(K15408,-$D15408,0)="n/a","n/a",IF(K$5&gt;OFFSET(K15408,-$D15408,0)+$D15408,$E15408-SUM($G15408:J15408),($E15408-SUM($G15408:J15408))/(OFFSET(K15408,-$D15408,0)-(K$5-$D15408-1))))</f>
        <v>0</v>
      </c>
      <c r="L15408" s="293">
        <f ca="1">IF(OFFSET(L15408,-$D15408,0)="n/a","n/a",IF(L$5&gt;OFFSET(L15408,-$D15408,0)+$D15408,$E15408-SUM($G15408:K15408),($E15408-SUM($G15408:K15408))/(OFFSET(L15408,-$D15408,0)-(L$5-$D15408-1))))</f>
        <v>0</v>
      </c>
      <c r="M15408" s="293">
        <f ca="1">IF(OFFSET(M15408,-$D15408,0)="n/a","n/a",IF(M$5&gt;OFFSET(M15408,-$D15408,0)+$D15408,$E15408-SUM($G15408:L15408),($E15408-SUM($G15408:L15408))/(OFFSET(M15408,-$D15408,0)-(M$5-$D15408-1))))</f>
        <v>0</v>
      </c>
      <c r="N15408" s="293">
        <f ca="1">IF(OFFSET(N15408,-$D15408,0)="n/a","n/a",IF(N$5&gt;OFFSET(N15408,-$D15408,0)+$D15408,$E15408-SUM($G15408:M15408),($E15408-SUM($G15408:M15408))/(OFFSET(N15408,-$D15408,0)-(N$5-$D15408-1))))</f>
        <v>0</v>
      </c>
    </row>
    <row r="15409" spans="1:14" s="369" customFormat="1" ht="12.75" hidden="1" customHeight="1" outlineLevel="2" x14ac:dyDescent="0.25">
      <c r="A15409" s="3"/>
      <c r="B15409" s="3"/>
      <c r="C15409" s="392"/>
      <c r="D15409" s="3">
        <v>4</v>
      </c>
      <c r="E15409" s="290">
        <f ca="1"/>
        <v>0</v>
      </c>
      <c r="F15409" s="291"/>
      <c r="G15409" s="294"/>
      <c r="H15409" s="294"/>
      <c r="I15409" s="294"/>
      <c r="J15409" s="292"/>
      <c r="K15409" s="293">
        <f ca="1">IF(OFFSET(K15409,-$D15409,0)="n/a","n/a",IF(K$5&gt;OFFSET(K15409,-$D15409,0)+$D15409,$E15409-SUM($G15409:J15409),($E15409-SUM($G15409:J15409))/(OFFSET(K15409,-$D15409,0)-(K$5-$D15409-1))))</f>
        <v>0</v>
      </c>
      <c r="L15409" s="293">
        <f ca="1">IF(OFFSET(L15409,-$D15409,0)="n/a","n/a",IF(L$5&gt;OFFSET(L15409,-$D15409,0)+$D15409,$E15409-SUM($G15409:K15409),($E15409-SUM($G15409:K15409))/(OFFSET(L15409,-$D15409,0)-(L$5-$D15409-1))))</f>
        <v>0</v>
      </c>
      <c r="M15409" s="293">
        <f ca="1">IF(OFFSET(M15409,-$D15409,0)="n/a","n/a",IF(M$5&gt;OFFSET(M15409,-$D15409,0)+$D15409,$E15409-SUM($G15409:L15409),($E15409-SUM($G15409:L15409))/(OFFSET(M15409,-$D15409,0)-(M$5-$D15409-1))))</f>
        <v>0</v>
      </c>
      <c r="N15409" s="293">
        <f ca="1">IF(OFFSET(N15409,-$D15409,0)="n/a","n/a",IF(N$5&gt;OFFSET(N15409,-$D15409,0)+$D15409,$E15409-SUM($G15409:M15409),($E15409-SUM($G15409:M15409))/(OFFSET(N15409,-$D15409,0)-(N$5-$D15409-1))))</f>
        <v>0</v>
      </c>
    </row>
    <row r="15410" spans="1:14" s="369" customFormat="1" ht="12.75" hidden="1" customHeight="1" outlineLevel="2" x14ac:dyDescent="0.25">
      <c r="A15410" s="3"/>
      <c r="B15410" s="3"/>
      <c r="C15410" s="392"/>
      <c r="D15410" s="3">
        <v>5</v>
      </c>
      <c r="E15410" s="290">
        <f ca="1"/>
        <v>0</v>
      </c>
      <c r="F15410" s="291"/>
      <c r="G15410" s="294"/>
      <c r="H15410" s="294"/>
      <c r="I15410" s="294"/>
      <c r="J15410" s="294"/>
      <c r="K15410" s="292"/>
      <c r="L15410" s="293">
        <f ca="1">IF(OFFSET(L15410,-$D15410,0)="n/a","n/a",IF(L$5&gt;OFFSET(L15410,-$D15410,0)+$D15410,$E15410-SUM($G15410:K15410),($E15410-SUM($G15410:K15410))/(OFFSET(L15410,-$D15410,0)-(L$5-$D15410-1))))</f>
        <v>0</v>
      </c>
      <c r="M15410" s="293">
        <f ca="1">IF(OFFSET(M15410,-$D15410,0)="n/a","n/a",IF(M$5&gt;OFFSET(M15410,-$D15410,0)+$D15410,$E15410-SUM($G15410:L15410),($E15410-SUM($G15410:L15410))/(OFFSET(M15410,-$D15410,0)-(M$5-$D15410-1))))</f>
        <v>0</v>
      </c>
      <c r="N15410" s="293">
        <f ca="1">IF(OFFSET(N15410,-$D15410,0)="n/a","n/a",IF(N$5&gt;OFFSET(N15410,-$D15410,0)+$D15410,$E15410-SUM($G15410:M15410),($E15410-SUM($G15410:M15410))/(OFFSET(N15410,-$D15410,0)-(N$5-$D15410-1))))</f>
        <v>0</v>
      </c>
    </row>
    <row r="15411" spans="1:14" s="369" customFormat="1" ht="12.75" hidden="1" customHeight="1" outlineLevel="2" x14ac:dyDescent="0.25">
      <c r="A15411" s="3"/>
      <c r="B15411" s="3"/>
      <c r="C15411" s="392"/>
      <c r="D15411" s="3">
        <v>6</v>
      </c>
      <c r="E15411" s="290">
        <f ca="1"/>
        <v>0</v>
      </c>
      <c r="F15411" s="291"/>
      <c r="G15411" s="294"/>
      <c r="H15411" s="294"/>
      <c r="I15411" s="294"/>
      <c r="J15411" s="294"/>
      <c r="K15411" s="294"/>
      <c r="L15411" s="292"/>
      <c r="M15411" s="293">
        <f ca="1">IF(OFFSET(M15411,-$D15411,0)="n/a","n/a",IF(M$5&gt;OFFSET(M15411,-$D15411,0)+$D15411,$E15411-SUM($G15411:L15411),($E15411-SUM($G15411:L15411))/(OFFSET(M15411,-$D15411,0)-(M$5-$D15411-1))))</f>
        <v>0</v>
      </c>
      <c r="N15411" s="293">
        <f ca="1">IF(OFFSET(N15411,-$D15411,0)="n/a","n/a",IF(N$5&gt;OFFSET(N15411,-$D15411,0)+$D15411,$E15411-SUM($G15411:M15411),($E15411-SUM($G15411:M15411))/(OFFSET(N15411,-$D15411,0)-(N$5-$D15411-1))))</f>
        <v>0</v>
      </c>
    </row>
    <row r="15412" spans="1:14" s="369" customFormat="1" ht="12.75" hidden="1" customHeight="1" outlineLevel="2" x14ac:dyDescent="0.25">
      <c r="A15412" s="3"/>
      <c r="B15412" s="3"/>
      <c r="C15412" s="392"/>
      <c r="D15412" s="3">
        <v>7</v>
      </c>
      <c r="E15412" s="290">
        <f ca="1"/>
        <v>0</v>
      </c>
      <c r="F15412" s="291"/>
      <c r="G15412" s="294"/>
      <c r="H15412" s="294"/>
      <c r="I15412" s="294"/>
      <c r="J15412" s="294"/>
      <c r="K15412" s="294"/>
      <c r="L15412" s="294"/>
      <c r="M15412" s="292"/>
      <c r="N15412" s="293">
        <f ca="1">IF(OFFSET(N15412,-$D15412,0)="n/a","n/a",IF(N$5&gt;OFFSET(N15412,-$D15412,0)+$D15412,$E15412-SUM($G15412:M15412),($E15412-SUM($G15412:M15412))/(OFFSET(N15412,-$D15412,0)-(N$5-$D15412-1))))</f>
        <v>0</v>
      </c>
    </row>
    <row r="15413" spans="1:14" s="369" customFormat="1" ht="12.75" hidden="1" customHeight="1" outlineLevel="2" x14ac:dyDescent="0.25">
      <c r="A15413" s="3"/>
      <c r="B15413" s="3"/>
      <c r="C15413" s="392"/>
      <c r="D15413" s="3">
        <v>8</v>
      </c>
      <c r="E15413" s="290">
        <f ca="1"/>
        <v>0</v>
      </c>
      <c r="F15413" s="291"/>
      <c r="G15413" s="294"/>
      <c r="H15413" s="294"/>
      <c r="I15413" s="294"/>
      <c r="J15413" s="294"/>
      <c r="K15413" s="294"/>
      <c r="L15413" s="294"/>
      <c r="M15413" s="294"/>
      <c r="N15413" s="292"/>
    </row>
    <row r="15414" spans="1:14" s="369" customFormat="1" ht="12.75" hidden="1" customHeight="1" outlineLevel="2" x14ac:dyDescent="0.25">
      <c r="A15414" s="3"/>
      <c r="B15414" s="3"/>
      <c r="C15414" s="392"/>
      <c r="D15414" s="3">
        <v>9</v>
      </c>
      <c r="E15414" s="290" t="e">
        <f ca="1"/>
        <v>#N/A</v>
      </c>
      <c r="F15414" s="291"/>
      <c r="G15414" s="294"/>
      <c r="H15414" s="294"/>
      <c r="I15414" s="294"/>
      <c r="J15414" s="294"/>
      <c r="K15414" s="294"/>
      <c r="L15414" s="294"/>
      <c r="M15414" s="294"/>
      <c r="N15414" s="294"/>
    </row>
    <row r="15415" spans="1:14" s="369" customFormat="1" ht="12.75" hidden="1" customHeight="1" outlineLevel="2" x14ac:dyDescent="0.25">
      <c r="A15415" s="3"/>
      <c r="B15415" s="3"/>
      <c r="C15415" s="392"/>
      <c r="D15415" s="3">
        <v>10</v>
      </c>
      <c r="E15415" s="290" t="e">
        <f ca="1"/>
        <v>#N/A</v>
      </c>
      <c r="F15415" s="291"/>
      <c r="G15415" s="294"/>
      <c r="H15415" s="294"/>
      <c r="I15415" s="294"/>
      <c r="J15415" s="294"/>
      <c r="K15415" s="294"/>
      <c r="L15415" s="294"/>
      <c r="M15415" s="294"/>
      <c r="N15415" s="294"/>
    </row>
    <row r="15416" spans="1:14" s="369" customFormat="1" ht="12.75" hidden="1" customHeight="1" outlineLevel="2" x14ac:dyDescent="0.25">
      <c r="A15416" s="3"/>
      <c r="B15416" s="3"/>
      <c r="C15416" s="392"/>
      <c r="D15416" s="3">
        <v>11</v>
      </c>
      <c r="E15416" s="290" t="e">
        <f ca="1"/>
        <v>#N/A</v>
      </c>
      <c r="F15416" s="291"/>
      <c r="G15416" s="294"/>
      <c r="H15416" s="294"/>
      <c r="I15416" s="294"/>
      <c r="J15416" s="294"/>
      <c r="K15416" s="294"/>
      <c r="L15416" s="294"/>
      <c r="M15416" s="294"/>
      <c r="N15416" s="294"/>
    </row>
    <row r="15417" spans="1:14" s="369" customFormat="1" ht="12.75" hidden="1" customHeight="1" outlineLevel="2" x14ac:dyDescent="0.25">
      <c r="A15417" s="3"/>
      <c r="B15417" s="3"/>
      <c r="C15417" s="392"/>
      <c r="D15417" s="3">
        <v>12</v>
      </c>
      <c r="E15417" s="290" t="e">
        <f ca="1"/>
        <v>#N/A</v>
      </c>
      <c r="F15417" s="291"/>
      <c r="G15417" s="294"/>
      <c r="H15417" s="294"/>
      <c r="I15417" s="294"/>
      <c r="J15417" s="294"/>
      <c r="K15417" s="294"/>
      <c r="L15417" s="294"/>
      <c r="M15417" s="294"/>
      <c r="N15417" s="294"/>
    </row>
    <row r="15418" spans="1:14" s="369" customFormat="1" ht="12.75" hidden="1" customHeight="1" outlineLevel="2" x14ac:dyDescent="0.25">
      <c r="A15418" s="3"/>
      <c r="B15418" s="3"/>
      <c r="C15418" s="392"/>
      <c r="D15418" s="3">
        <v>13</v>
      </c>
      <c r="E15418" s="290" t="e">
        <f ca="1"/>
        <v>#N/A</v>
      </c>
      <c r="F15418" s="291"/>
      <c r="G15418" s="294"/>
      <c r="H15418" s="294"/>
      <c r="I15418" s="294"/>
      <c r="J15418" s="294"/>
      <c r="K15418" s="294"/>
      <c r="L15418" s="294"/>
      <c r="M15418" s="294"/>
      <c r="N15418" s="294"/>
    </row>
    <row r="15419" spans="1:14" s="369" customFormat="1" ht="12.75" hidden="1" customHeight="1" outlineLevel="2" x14ac:dyDescent="0.25">
      <c r="A15419" s="3"/>
      <c r="B15419" s="3"/>
      <c r="C15419" s="392"/>
      <c r="D15419" s="3">
        <v>14</v>
      </c>
      <c r="E15419" s="290" t="e">
        <f ca="1"/>
        <v>#N/A</v>
      </c>
      <c r="F15419" s="291"/>
      <c r="G15419" s="294"/>
      <c r="H15419" s="294"/>
      <c r="I15419" s="294"/>
      <c r="J15419" s="294"/>
      <c r="K15419" s="294"/>
      <c r="L15419" s="294"/>
      <c r="M15419" s="294"/>
      <c r="N15419" s="294"/>
    </row>
    <row r="15420" spans="1:14" s="369" customFormat="1" ht="12.75" hidden="1" customHeight="1" outlineLevel="2" x14ac:dyDescent="0.25">
      <c r="A15420" s="3"/>
      <c r="B15420" s="3"/>
      <c r="C15420" s="392"/>
      <c r="D15420" s="3">
        <v>15</v>
      </c>
      <c r="E15420" s="290" t="e">
        <f ca="1"/>
        <v>#N/A</v>
      </c>
      <c r="F15420" s="291"/>
      <c r="G15420" s="294"/>
      <c r="H15420" s="294"/>
      <c r="I15420" s="294"/>
      <c r="J15420" s="294"/>
      <c r="K15420" s="294"/>
      <c r="L15420" s="294"/>
      <c r="M15420" s="294"/>
      <c r="N15420" s="294"/>
    </row>
    <row r="15421" spans="1:14" s="369" customFormat="1" ht="12.75" hidden="1" customHeight="1" outlineLevel="1" x14ac:dyDescent="0.25">
      <c r="A15421" s="3"/>
      <c r="B15421" s="145" t="str">
        <f ca="1">B15404</f>
        <v>Asset Type 300</v>
      </c>
      <c r="C15421" s="145" t="str">
        <f ca="1">C15404</f>
        <v>Description - Asset Type 300</v>
      </c>
      <c r="D15421" s="3"/>
      <c r="E15421" s="3"/>
      <c r="F15421" s="106" t="s">
        <v>47</v>
      </c>
      <c r="G15421" s="296">
        <f t="shared" ref="G15421:N15421" si="1600">SUM(G15406:G15420)</f>
        <v>0</v>
      </c>
      <c r="H15421" s="296">
        <f t="shared" ca="1" si="1600"/>
        <v>0</v>
      </c>
      <c r="I15421" s="296">
        <f t="shared" ca="1" si="1600"/>
        <v>0</v>
      </c>
      <c r="J15421" s="296">
        <f t="shared" ca="1" si="1600"/>
        <v>0</v>
      </c>
      <c r="K15421" s="296">
        <f t="shared" ca="1" si="1600"/>
        <v>0</v>
      </c>
      <c r="L15421" s="296">
        <f t="shared" ca="1" si="1600"/>
        <v>0</v>
      </c>
      <c r="M15421" s="296">
        <f t="shared" ca="1" si="1600"/>
        <v>0</v>
      </c>
      <c r="N15421" s="296">
        <f t="shared" ca="1" si="1600"/>
        <v>0</v>
      </c>
    </row>
    <row r="15422" spans="1:14" s="369" customFormat="1" ht="12.75" hidden="1" customHeight="1" outlineLevel="2" x14ac:dyDescent="0.25">
      <c r="A15422" s="217">
        <f>A15404+1</f>
        <v>301</v>
      </c>
      <c r="B15422" s="22" t="str">
        <f ca="1">OFFSET($B$516,$A15422-1,0)</f>
        <v>Asset Type 301</v>
      </c>
      <c r="C15422" s="22" t="str">
        <f ca="1">OFFSET($C$516,$A15422-1,0)</f>
        <v>Description - Asset Type 301</v>
      </c>
      <c r="D15422" s="3"/>
      <c r="E15422" s="109"/>
      <c r="F15422" s="108" t="s">
        <v>46</v>
      </c>
      <c r="G15422" s="295">
        <f t="shared" ref="G15422:N15422" ca="1" si="1601">VLOOKUP($B15422,$B$516:$N$1015,5+G$5,FALSE)</f>
        <v>0</v>
      </c>
      <c r="H15422" s="295">
        <f t="shared" ca="1" si="1601"/>
        <v>0</v>
      </c>
      <c r="I15422" s="295">
        <f t="shared" ca="1" si="1601"/>
        <v>0</v>
      </c>
      <c r="J15422" s="295">
        <f t="shared" ca="1" si="1601"/>
        <v>0</v>
      </c>
      <c r="K15422" s="295">
        <f t="shared" ca="1" si="1601"/>
        <v>0</v>
      </c>
      <c r="L15422" s="295">
        <f t="shared" ca="1" si="1601"/>
        <v>0</v>
      </c>
      <c r="M15422" s="295">
        <f t="shared" ca="1" si="1601"/>
        <v>0</v>
      </c>
      <c r="N15422" s="295">
        <f t="shared" ca="1" si="1601"/>
        <v>0</v>
      </c>
    </row>
    <row r="15423" spans="1:14" s="369" customFormat="1" ht="12.75" hidden="1" customHeight="1" outlineLevel="2" x14ac:dyDescent="0.25">
      <c r="A15423" s="3"/>
      <c r="B15423" s="3"/>
      <c r="C15423" s="21"/>
      <c r="D15423" s="3"/>
      <c r="E15423" s="107"/>
      <c r="F15423" s="106" t="s">
        <v>80</v>
      </c>
      <c r="G15423" s="111">
        <f ca="1">VLOOKUP($B15422,'Input Sheet'!$B$515:$N$1014,5+G$5,FALSE)</f>
        <v>0</v>
      </c>
      <c r="H15423" s="111">
        <f ca="1">VLOOKUP($B15422,'Input Sheet'!$B$515:$N$1014,5+H$5,FALSE)</f>
        <v>0</v>
      </c>
      <c r="I15423" s="111">
        <f ca="1">VLOOKUP($B15422,'Input Sheet'!$B$515:$N$1014,5+I$5,FALSE)</f>
        <v>0</v>
      </c>
      <c r="J15423" s="111">
        <f ca="1">VLOOKUP($B15422,'Input Sheet'!$B$515:$N$1014,5+J$5,FALSE)</f>
        <v>0</v>
      </c>
      <c r="K15423" s="111">
        <f ca="1">VLOOKUP($B15422,'Input Sheet'!$B$515:$N$1014,5+K$5,FALSE)</f>
        <v>0</v>
      </c>
      <c r="L15423" s="111">
        <f ca="1">VLOOKUP($B15422,'Input Sheet'!$B$515:$N$1014,5+L$5,FALSE)</f>
        <v>0</v>
      </c>
      <c r="M15423" s="111">
        <f ca="1">VLOOKUP($B15422,'Input Sheet'!$B$515:$N$1014,5+M$5,FALSE)</f>
        <v>0</v>
      </c>
      <c r="N15423" s="111">
        <f ca="1">VLOOKUP($B15422,'Input Sheet'!$B$515:$N$1014,5+N$5,FALSE)</f>
        <v>0</v>
      </c>
    </row>
    <row r="15424" spans="1:14" s="369" customFormat="1" ht="12.75" hidden="1" customHeight="1" outlineLevel="2" x14ac:dyDescent="0.25">
      <c r="A15424" s="3"/>
      <c r="B15424" s="3"/>
      <c r="C15424" s="3"/>
      <c r="D15424" s="3">
        <v>1</v>
      </c>
      <c r="E15424" s="290">
        <f t="array" aca="1" ref="E15424:E15438" ca="1">TRANSPOSE(G15422:N15422)</f>
        <v>0</v>
      </c>
      <c r="F15424" s="291"/>
      <c r="G15424" s="292"/>
      <c r="H15424" s="293">
        <f ca="1">IF(OFFSET(H15424,-$D15424,0)="n/a","n/a",IF(H$5&gt;OFFSET(H15424,-$D15424,0)+$D15424,$E15424-SUM($G15424:G15424),($E15424-SUM($G15424:G15424))/(OFFSET(H15424,-$D15424,0)-(H$5-$D15424-1))))</f>
        <v>0</v>
      </c>
      <c r="I15424" s="293">
        <f ca="1">IF(OFFSET(I15424,-$D15424,0)="n/a","n/a",IF(I$5&gt;OFFSET(I15424,-$D15424,0)+$D15424,$E15424-SUM($G15424:H15424),($E15424-SUM($G15424:H15424))/(OFFSET(I15424,-$D15424,0)-(I$5-$D15424-1))))</f>
        <v>0</v>
      </c>
      <c r="J15424" s="293">
        <f ca="1">IF(OFFSET(J15424,-$D15424,0)="n/a","n/a",IF(J$5&gt;OFFSET(J15424,-$D15424,0)+$D15424,$E15424-SUM($G15424:I15424),($E15424-SUM($G15424:I15424))/(OFFSET(J15424,-$D15424,0)-(J$5-$D15424-1))))</f>
        <v>0</v>
      </c>
      <c r="K15424" s="293">
        <f ca="1">IF(OFFSET(K15424,-$D15424,0)="n/a","n/a",IF(K$5&gt;OFFSET(K15424,-$D15424,0)+$D15424,$E15424-SUM($G15424:J15424),($E15424-SUM($G15424:J15424))/(OFFSET(K15424,-$D15424,0)-(K$5-$D15424-1))))</f>
        <v>0</v>
      </c>
      <c r="L15424" s="293">
        <f ca="1">IF(OFFSET(L15424,-$D15424,0)="n/a","n/a",IF(L$5&gt;OFFSET(L15424,-$D15424,0)+$D15424,$E15424-SUM($G15424:K15424),($E15424-SUM($G15424:K15424))/(OFFSET(L15424,-$D15424,0)-(L$5-$D15424-1))))</f>
        <v>0</v>
      </c>
      <c r="M15424" s="293">
        <f ca="1">IF(OFFSET(M15424,-$D15424,0)="n/a","n/a",IF(M$5&gt;OFFSET(M15424,-$D15424,0)+$D15424,$E15424-SUM($G15424:L15424),($E15424-SUM($G15424:L15424))/(OFFSET(M15424,-$D15424,0)-(M$5-$D15424-1))))</f>
        <v>0</v>
      </c>
      <c r="N15424" s="293">
        <f ca="1">IF(OFFSET(N15424,-$D15424,0)="n/a","n/a",IF(N$5&gt;OFFSET(N15424,-$D15424,0)+$D15424,$E15424-SUM($G15424:M15424),($E15424-SUM($G15424:M15424))/(OFFSET(N15424,-$D15424,0)-(N$5-$D15424-1))))</f>
        <v>0</v>
      </c>
    </row>
    <row r="15425" spans="1:14" s="369" customFormat="1" ht="12.75" hidden="1" customHeight="1" outlineLevel="2" x14ac:dyDescent="0.25">
      <c r="A15425" s="3"/>
      <c r="B15425" s="3"/>
      <c r="C15425" s="392" t="s">
        <v>48</v>
      </c>
      <c r="D15425" s="3">
        <v>2</v>
      </c>
      <c r="E15425" s="290">
        <f ca="1"/>
        <v>0</v>
      </c>
      <c r="F15425" s="291"/>
      <c r="G15425" s="294"/>
      <c r="H15425" s="292"/>
      <c r="I15425" s="293">
        <f ca="1">IF(OFFSET(I15425,-$D15425,0)="n/a","n/a",IF(I$5&gt;OFFSET(I15425,-$D15425,0)+$D15425,$E15425-SUM($G15425:H15425),($E15425-SUM($G15425:H15425))/(OFFSET(I15425,-$D15425,0)-(I$5-$D15425-1))))</f>
        <v>0</v>
      </c>
      <c r="J15425" s="293">
        <f ca="1">IF(OFFSET(J15425,-$D15425,0)="n/a","n/a",IF(J$5&gt;OFFSET(J15425,-$D15425,0)+$D15425,$E15425-SUM($G15425:I15425),($E15425-SUM($G15425:I15425))/(OFFSET(J15425,-$D15425,0)-(J$5-$D15425-1))))</f>
        <v>0</v>
      </c>
      <c r="K15425" s="293">
        <f ca="1">IF(OFFSET(K15425,-$D15425,0)="n/a","n/a",IF(K$5&gt;OFFSET(K15425,-$D15425,0)+$D15425,$E15425-SUM($G15425:J15425),($E15425-SUM($G15425:J15425))/(OFFSET(K15425,-$D15425,0)-(K$5-$D15425-1))))</f>
        <v>0</v>
      </c>
      <c r="L15425" s="293">
        <f ca="1">IF(OFFSET(L15425,-$D15425,0)="n/a","n/a",IF(L$5&gt;OFFSET(L15425,-$D15425,0)+$D15425,$E15425-SUM($G15425:K15425),($E15425-SUM($G15425:K15425))/(OFFSET(L15425,-$D15425,0)-(L$5-$D15425-1))))</f>
        <v>0</v>
      </c>
      <c r="M15425" s="293">
        <f ca="1">IF(OFFSET(M15425,-$D15425,0)="n/a","n/a",IF(M$5&gt;OFFSET(M15425,-$D15425,0)+$D15425,$E15425-SUM($G15425:L15425),($E15425-SUM($G15425:L15425))/(OFFSET(M15425,-$D15425,0)-(M$5-$D15425-1))))</f>
        <v>0</v>
      </c>
      <c r="N15425" s="293">
        <f ca="1">IF(OFFSET(N15425,-$D15425,0)="n/a","n/a",IF(N$5&gt;OFFSET(N15425,-$D15425,0)+$D15425,$E15425-SUM($G15425:M15425),($E15425-SUM($G15425:M15425))/(OFFSET(N15425,-$D15425,0)-(N$5-$D15425-1))))</f>
        <v>0</v>
      </c>
    </row>
    <row r="15426" spans="1:14" s="369" customFormat="1" ht="12.75" hidden="1" customHeight="1" outlineLevel="2" x14ac:dyDescent="0.25">
      <c r="A15426" s="3"/>
      <c r="B15426" s="3"/>
      <c r="C15426" s="392"/>
      <c r="D15426" s="3">
        <v>3</v>
      </c>
      <c r="E15426" s="290">
        <f ca="1"/>
        <v>0</v>
      </c>
      <c r="F15426" s="291"/>
      <c r="G15426" s="294"/>
      <c r="H15426" s="294"/>
      <c r="I15426" s="292"/>
      <c r="J15426" s="293">
        <f ca="1">IF(OFFSET(J15426,-$D15426,0)="n/a","n/a",IF(J$5&gt;OFFSET(J15426,-$D15426,0)+$D15426,$E15426-SUM($G15426:I15426),($E15426-SUM($G15426:I15426))/(OFFSET(J15426,-$D15426,0)-(J$5-$D15426-1))))</f>
        <v>0</v>
      </c>
      <c r="K15426" s="293">
        <f ca="1">IF(OFFSET(K15426,-$D15426,0)="n/a","n/a",IF(K$5&gt;OFFSET(K15426,-$D15426,0)+$D15426,$E15426-SUM($G15426:J15426),($E15426-SUM($G15426:J15426))/(OFFSET(K15426,-$D15426,0)-(K$5-$D15426-1))))</f>
        <v>0</v>
      </c>
      <c r="L15426" s="293">
        <f ca="1">IF(OFFSET(L15426,-$D15426,0)="n/a","n/a",IF(L$5&gt;OFFSET(L15426,-$D15426,0)+$D15426,$E15426-SUM($G15426:K15426),($E15426-SUM($G15426:K15426))/(OFFSET(L15426,-$D15426,0)-(L$5-$D15426-1))))</f>
        <v>0</v>
      </c>
      <c r="M15426" s="293">
        <f ca="1">IF(OFFSET(M15426,-$D15426,0)="n/a","n/a",IF(M$5&gt;OFFSET(M15426,-$D15426,0)+$D15426,$E15426-SUM($G15426:L15426),($E15426-SUM($G15426:L15426))/(OFFSET(M15426,-$D15426,0)-(M$5-$D15426-1))))</f>
        <v>0</v>
      </c>
      <c r="N15426" s="293">
        <f ca="1">IF(OFFSET(N15426,-$D15426,0)="n/a","n/a",IF(N$5&gt;OFFSET(N15426,-$D15426,0)+$D15426,$E15426-SUM($G15426:M15426),($E15426-SUM($G15426:M15426))/(OFFSET(N15426,-$D15426,0)-(N$5-$D15426-1))))</f>
        <v>0</v>
      </c>
    </row>
    <row r="15427" spans="1:14" s="369" customFormat="1" ht="12.75" hidden="1" customHeight="1" outlineLevel="2" x14ac:dyDescent="0.25">
      <c r="A15427" s="3"/>
      <c r="B15427" s="3"/>
      <c r="C15427" s="392"/>
      <c r="D15427" s="3">
        <v>4</v>
      </c>
      <c r="E15427" s="290">
        <f ca="1"/>
        <v>0</v>
      </c>
      <c r="F15427" s="291"/>
      <c r="G15427" s="294"/>
      <c r="H15427" s="294"/>
      <c r="I15427" s="294"/>
      <c r="J15427" s="292"/>
      <c r="K15427" s="293">
        <f ca="1">IF(OFFSET(K15427,-$D15427,0)="n/a","n/a",IF(K$5&gt;OFFSET(K15427,-$D15427,0)+$D15427,$E15427-SUM($G15427:J15427),($E15427-SUM($G15427:J15427))/(OFFSET(K15427,-$D15427,0)-(K$5-$D15427-1))))</f>
        <v>0</v>
      </c>
      <c r="L15427" s="293">
        <f ca="1">IF(OFFSET(L15427,-$D15427,0)="n/a","n/a",IF(L$5&gt;OFFSET(L15427,-$D15427,0)+$D15427,$E15427-SUM($G15427:K15427),($E15427-SUM($G15427:K15427))/(OFFSET(L15427,-$D15427,0)-(L$5-$D15427-1))))</f>
        <v>0</v>
      </c>
      <c r="M15427" s="293">
        <f ca="1">IF(OFFSET(M15427,-$D15427,0)="n/a","n/a",IF(M$5&gt;OFFSET(M15427,-$D15427,0)+$D15427,$E15427-SUM($G15427:L15427),($E15427-SUM($G15427:L15427))/(OFFSET(M15427,-$D15427,0)-(M$5-$D15427-1))))</f>
        <v>0</v>
      </c>
      <c r="N15427" s="293">
        <f ca="1">IF(OFFSET(N15427,-$D15427,0)="n/a","n/a",IF(N$5&gt;OFFSET(N15427,-$D15427,0)+$D15427,$E15427-SUM($G15427:M15427),($E15427-SUM($G15427:M15427))/(OFFSET(N15427,-$D15427,0)-(N$5-$D15427-1))))</f>
        <v>0</v>
      </c>
    </row>
    <row r="15428" spans="1:14" s="369" customFormat="1" ht="12.75" hidden="1" customHeight="1" outlineLevel="2" x14ac:dyDescent="0.25">
      <c r="A15428" s="3"/>
      <c r="B15428" s="3"/>
      <c r="C15428" s="392"/>
      <c r="D15428" s="3">
        <v>5</v>
      </c>
      <c r="E15428" s="290">
        <f ca="1"/>
        <v>0</v>
      </c>
      <c r="F15428" s="291"/>
      <c r="G15428" s="294"/>
      <c r="H15428" s="294"/>
      <c r="I15428" s="294"/>
      <c r="J15428" s="294"/>
      <c r="K15428" s="292"/>
      <c r="L15428" s="293">
        <f ca="1">IF(OFFSET(L15428,-$D15428,0)="n/a","n/a",IF(L$5&gt;OFFSET(L15428,-$D15428,0)+$D15428,$E15428-SUM($G15428:K15428),($E15428-SUM($G15428:K15428))/(OFFSET(L15428,-$D15428,0)-(L$5-$D15428-1))))</f>
        <v>0</v>
      </c>
      <c r="M15428" s="293">
        <f ca="1">IF(OFFSET(M15428,-$D15428,0)="n/a","n/a",IF(M$5&gt;OFFSET(M15428,-$D15428,0)+$D15428,$E15428-SUM($G15428:L15428),($E15428-SUM($G15428:L15428))/(OFFSET(M15428,-$D15428,0)-(M$5-$D15428-1))))</f>
        <v>0</v>
      </c>
      <c r="N15428" s="293">
        <f ca="1">IF(OFFSET(N15428,-$D15428,0)="n/a","n/a",IF(N$5&gt;OFFSET(N15428,-$D15428,0)+$D15428,$E15428-SUM($G15428:M15428),($E15428-SUM($G15428:M15428))/(OFFSET(N15428,-$D15428,0)-(N$5-$D15428-1))))</f>
        <v>0</v>
      </c>
    </row>
    <row r="15429" spans="1:14" s="369" customFormat="1" ht="12.75" hidden="1" customHeight="1" outlineLevel="2" x14ac:dyDescent="0.25">
      <c r="A15429" s="3"/>
      <c r="B15429" s="3"/>
      <c r="C15429" s="392"/>
      <c r="D15429" s="3">
        <v>6</v>
      </c>
      <c r="E15429" s="290">
        <f ca="1"/>
        <v>0</v>
      </c>
      <c r="F15429" s="291"/>
      <c r="G15429" s="294"/>
      <c r="H15429" s="294"/>
      <c r="I15429" s="294"/>
      <c r="J15429" s="294"/>
      <c r="K15429" s="294"/>
      <c r="L15429" s="292"/>
      <c r="M15429" s="293">
        <f ca="1">IF(OFFSET(M15429,-$D15429,0)="n/a","n/a",IF(M$5&gt;OFFSET(M15429,-$D15429,0)+$D15429,$E15429-SUM($G15429:L15429),($E15429-SUM($G15429:L15429))/(OFFSET(M15429,-$D15429,0)-(M$5-$D15429-1))))</f>
        <v>0</v>
      </c>
      <c r="N15429" s="293">
        <f ca="1">IF(OFFSET(N15429,-$D15429,0)="n/a","n/a",IF(N$5&gt;OFFSET(N15429,-$D15429,0)+$D15429,$E15429-SUM($G15429:M15429),($E15429-SUM($G15429:M15429))/(OFFSET(N15429,-$D15429,0)-(N$5-$D15429-1))))</f>
        <v>0</v>
      </c>
    </row>
    <row r="15430" spans="1:14" s="369" customFormat="1" ht="12.75" hidden="1" customHeight="1" outlineLevel="2" x14ac:dyDescent="0.25">
      <c r="A15430" s="3"/>
      <c r="B15430" s="3"/>
      <c r="C15430" s="392"/>
      <c r="D15430" s="3">
        <v>7</v>
      </c>
      <c r="E15430" s="290">
        <f ca="1"/>
        <v>0</v>
      </c>
      <c r="F15430" s="291"/>
      <c r="G15430" s="294"/>
      <c r="H15430" s="294"/>
      <c r="I15430" s="294"/>
      <c r="J15430" s="294"/>
      <c r="K15430" s="294"/>
      <c r="L15430" s="294"/>
      <c r="M15430" s="292"/>
      <c r="N15430" s="293">
        <f ca="1">IF(OFFSET(N15430,-$D15430,0)="n/a","n/a",IF(N$5&gt;OFFSET(N15430,-$D15430,0)+$D15430,$E15430-SUM($G15430:M15430),($E15430-SUM($G15430:M15430))/(OFFSET(N15430,-$D15430,0)-(N$5-$D15430-1))))</f>
        <v>0</v>
      </c>
    </row>
    <row r="15431" spans="1:14" s="369" customFormat="1" ht="12.75" hidden="1" customHeight="1" outlineLevel="2" x14ac:dyDescent="0.25">
      <c r="A15431" s="3"/>
      <c r="B15431" s="3"/>
      <c r="C15431" s="392"/>
      <c r="D15431" s="3">
        <v>8</v>
      </c>
      <c r="E15431" s="290">
        <f ca="1"/>
        <v>0</v>
      </c>
      <c r="F15431" s="291"/>
      <c r="G15431" s="294"/>
      <c r="H15431" s="294"/>
      <c r="I15431" s="294"/>
      <c r="J15431" s="294"/>
      <c r="K15431" s="294"/>
      <c r="L15431" s="294"/>
      <c r="M15431" s="294"/>
      <c r="N15431" s="292"/>
    </row>
    <row r="15432" spans="1:14" s="369" customFormat="1" ht="12.75" hidden="1" customHeight="1" outlineLevel="2" x14ac:dyDescent="0.25">
      <c r="A15432" s="3"/>
      <c r="B15432" s="3"/>
      <c r="C15432" s="392"/>
      <c r="D15432" s="3">
        <v>9</v>
      </c>
      <c r="E15432" s="290" t="e">
        <f ca="1"/>
        <v>#N/A</v>
      </c>
      <c r="F15432" s="291"/>
      <c r="G15432" s="294"/>
      <c r="H15432" s="294"/>
      <c r="I15432" s="294"/>
      <c r="J15432" s="294"/>
      <c r="K15432" s="294"/>
      <c r="L15432" s="294"/>
      <c r="M15432" s="294"/>
      <c r="N15432" s="294"/>
    </row>
    <row r="15433" spans="1:14" s="369" customFormat="1" ht="12.75" hidden="1" customHeight="1" outlineLevel="2" x14ac:dyDescent="0.25">
      <c r="A15433" s="3"/>
      <c r="B15433" s="3"/>
      <c r="C15433" s="392"/>
      <c r="D15433" s="3">
        <v>10</v>
      </c>
      <c r="E15433" s="290" t="e">
        <f ca="1"/>
        <v>#N/A</v>
      </c>
      <c r="F15433" s="291"/>
      <c r="G15433" s="294"/>
      <c r="H15433" s="294"/>
      <c r="I15433" s="294"/>
      <c r="J15433" s="294"/>
      <c r="K15433" s="294"/>
      <c r="L15433" s="294"/>
      <c r="M15433" s="294"/>
      <c r="N15433" s="294"/>
    </row>
    <row r="15434" spans="1:14" s="369" customFormat="1" ht="12.75" hidden="1" customHeight="1" outlineLevel="2" x14ac:dyDescent="0.25">
      <c r="A15434" s="3"/>
      <c r="B15434" s="3"/>
      <c r="C15434" s="392"/>
      <c r="D15434" s="3">
        <v>11</v>
      </c>
      <c r="E15434" s="290" t="e">
        <f ca="1"/>
        <v>#N/A</v>
      </c>
      <c r="F15434" s="291"/>
      <c r="G15434" s="294"/>
      <c r="H15434" s="294"/>
      <c r="I15434" s="294"/>
      <c r="J15434" s="294"/>
      <c r="K15434" s="294"/>
      <c r="L15434" s="294"/>
      <c r="M15434" s="294"/>
      <c r="N15434" s="294"/>
    </row>
    <row r="15435" spans="1:14" s="369" customFormat="1" ht="12.75" hidden="1" customHeight="1" outlineLevel="2" x14ac:dyDescent="0.25">
      <c r="A15435" s="3"/>
      <c r="B15435" s="3"/>
      <c r="C15435" s="392"/>
      <c r="D15435" s="3">
        <v>12</v>
      </c>
      <c r="E15435" s="290" t="e">
        <f ca="1"/>
        <v>#N/A</v>
      </c>
      <c r="F15435" s="291"/>
      <c r="G15435" s="294"/>
      <c r="H15435" s="294"/>
      <c r="I15435" s="294"/>
      <c r="J15435" s="294"/>
      <c r="K15435" s="294"/>
      <c r="L15435" s="294"/>
      <c r="M15435" s="294"/>
      <c r="N15435" s="294"/>
    </row>
    <row r="15436" spans="1:14" s="369" customFormat="1" ht="12.75" hidden="1" customHeight="1" outlineLevel="2" x14ac:dyDescent="0.25">
      <c r="A15436" s="3"/>
      <c r="B15436" s="3"/>
      <c r="C15436" s="392"/>
      <c r="D15436" s="3">
        <v>13</v>
      </c>
      <c r="E15436" s="290" t="e">
        <f ca="1"/>
        <v>#N/A</v>
      </c>
      <c r="F15436" s="291"/>
      <c r="G15436" s="294"/>
      <c r="H15436" s="294"/>
      <c r="I15436" s="294"/>
      <c r="J15436" s="294"/>
      <c r="K15436" s="294"/>
      <c r="L15436" s="294"/>
      <c r="M15436" s="294"/>
      <c r="N15436" s="294"/>
    </row>
    <row r="15437" spans="1:14" s="369" customFormat="1" ht="12.75" hidden="1" customHeight="1" outlineLevel="2" x14ac:dyDescent="0.25">
      <c r="A15437" s="3"/>
      <c r="B15437" s="3"/>
      <c r="C15437" s="392"/>
      <c r="D15437" s="3">
        <v>14</v>
      </c>
      <c r="E15437" s="290" t="e">
        <f ca="1"/>
        <v>#N/A</v>
      </c>
      <c r="F15437" s="291"/>
      <c r="G15437" s="294"/>
      <c r="H15437" s="294"/>
      <c r="I15437" s="294"/>
      <c r="J15437" s="294"/>
      <c r="K15437" s="294"/>
      <c r="L15437" s="294"/>
      <c r="M15437" s="294"/>
      <c r="N15437" s="294"/>
    </row>
    <row r="15438" spans="1:14" s="369" customFormat="1" ht="12.75" hidden="1" customHeight="1" outlineLevel="2" x14ac:dyDescent="0.25">
      <c r="A15438" s="3"/>
      <c r="B15438" s="3"/>
      <c r="C15438" s="392"/>
      <c r="D15438" s="3">
        <v>15</v>
      </c>
      <c r="E15438" s="290" t="e">
        <f ca="1"/>
        <v>#N/A</v>
      </c>
      <c r="F15438" s="291"/>
      <c r="G15438" s="294"/>
      <c r="H15438" s="294"/>
      <c r="I15438" s="294"/>
      <c r="J15438" s="294"/>
      <c r="K15438" s="294"/>
      <c r="L15438" s="294"/>
      <c r="M15438" s="294"/>
      <c r="N15438" s="294"/>
    </row>
    <row r="15439" spans="1:14" s="369" customFormat="1" ht="12.75" hidden="1" customHeight="1" outlineLevel="1" x14ac:dyDescent="0.25">
      <c r="A15439" s="3"/>
      <c r="B15439" s="145" t="str">
        <f ca="1">B15422</f>
        <v>Asset Type 301</v>
      </c>
      <c r="C15439" s="145" t="str">
        <f ca="1">C15422</f>
        <v>Description - Asset Type 301</v>
      </c>
      <c r="D15439" s="3"/>
      <c r="E15439" s="3"/>
      <c r="F15439" s="106" t="s">
        <v>47</v>
      </c>
      <c r="G15439" s="296">
        <f t="shared" ref="G15439:N15439" si="1602">SUM(G15424:G15438)</f>
        <v>0</v>
      </c>
      <c r="H15439" s="296">
        <f t="shared" ca="1" si="1602"/>
        <v>0</v>
      </c>
      <c r="I15439" s="296">
        <f t="shared" ca="1" si="1602"/>
        <v>0</v>
      </c>
      <c r="J15439" s="296">
        <f t="shared" ca="1" si="1602"/>
        <v>0</v>
      </c>
      <c r="K15439" s="296">
        <f t="shared" ca="1" si="1602"/>
        <v>0</v>
      </c>
      <c r="L15439" s="296">
        <f t="shared" ca="1" si="1602"/>
        <v>0</v>
      </c>
      <c r="M15439" s="296">
        <f t="shared" ca="1" si="1602"/>
        <v>0</v>
      </c>
      <c r="N15439" s="296">
        <f t="shared" ca="1" si="1602"/>
        <v>0</v>
      </c>
    </row>
    <row r="15440" spans="1:14" s="369" customFormat="1" ht="12.75" hidden="1" customHeight="1" outlineLevel="2" x14ac:dyDescent="0.25">
      <c r="A15440" s="217">
        <f>A15422+1</f>
        <v>302</v>
      </c>
      <c r="B15440" s="22" t="str">
        <f ca="1">OFFSET($B$516,$A15440-1,0)</f>
        <v>Asset Type 302</v>
      </c>
      <c r="C15440" s="22" t="str">
        <f ca="1">OFFSET($C$516,$A15440-1,0)</f>
        <v>Description - Asset Type 302</v>
      </c>
      <c r="D15440" s="3"/>
      <c r="E15440" s="109"/>
      <c r="F15440" s="108" t="s">
        <v>46</v>
      </c>
      <c r="G15440" s="295">
        <f t="shared" ref="G15440:N15440" ca="1" si="1603">VLOOKUP($B15440,$B$516:$N$1015,5+G$5,FALSE)</f>
        <v>0</v>
      </c>
      <c r="H15440" s="295">
        <f t="shared" ca="1" si="1603"/>
        <v>0</v>
      </c>
      <c r="I15440" s="295">
        <f t="shared" ca="1" si="1603"/>
        <v>0</v>
      </c>
      <c r="J15440" s="295">
        <f t="shared" ca="1" si="1603"/>
        <v>0</v>
      </c>
      <c r="K15440" s="295">
        <f t="shared" ca="1" si="1603"/>
        <v>0</v>
      </c>
      <c r="L15440" s="295">
        <f t="shared" ca="1" si="1603"/>
        <v>0</v>
      </c>
      <c r="M15440" s="295">
        <f t="shared" ca="1" si="1603"/>
        <v>0</v>
      </c>
      <c r="N15440" s="295">
        <f t="shared" ca="1" si="1603"/>
        <v>0</v>
      </c>
    </row>
    <row r="15441" spans="1:14" s="369" customFormat="1" ht="12.75" hidden="1" customHeight="1" outlineLevel="2" x14ac:dyDescent="0.25">
      <c r="A15441" s="3"/>
      <c r="B15441" s="3"/>
      <c r="C15441" s="21"/>
      <c r="D15441" s="3"/>
      <c r="E15441" s="107"/>
      <c r="F15441" s="106" t="s">
        <v>80</v>
      </c>
      <c r="G15441" s="111">
        <f ca="1">VLOOKUP($B15440,'Input Sheet'!$B$515:$N$1014,5+G$5,FALSE)</f>
        <v>0</v>
      </c>
      <c r="H15441" s="111">
        <f ca="1">VLOOKUP($B15440,'Input Sheet'!$B$515:$N$1014,5+H$5,FALSE)</f>
        <v>0</v>
      </c>
      <c r="I15441" s="111">
        <f ca="1">VLOOKUP($B15440,'Input Sheet'!$B$515:$N$1014,5+I$5,FALSE)</f>
        <v>0</v>
      </c>
      <c r="J15441" s="111">
        <f ca="1">VLOOKUP($B15440,'Input Sheet'!$B$515:$N$1014,5+J$5,FALSE)</f>
        <v>0</v>
      </c>
      <c r="K15441" s="111">
        <f ca="1">VLOOKUP($B15440,'Input Sheet'!$B$515:$N$1014,5+K$5,FALSE)</f>
        <v>0</v>
      </c>
      <c r="L15441" s="111">
        <f ca="1">VLOOKUP($B15440,'Input Sheet'!$B$515:$N$1014,5+L$5,FALSE)</f>
        <v>0</v>
      </c>
      <c r="M15441" s="111">
        <f ca="1">VLOOKUP($B15440,'Input Sheet'!$B$515:$N$1014,5+M$5,FALSE)</f>
        <v>0</v>
      </c>
      <c r="N15441" s="111">
        <f ca="1">VLOOKUP($B15440,'Input Sheet'!$B$515:$N$1014,5+N$5,FALSE)</f>
        <v>0</v>
      </c>
    </row>
    <row r="15442" spans="1:14" s="369" customFormat="1" ht="12.75" hidden="1" customHeight="1" outlineLevel="2" x14ac:dyDescent="0.25">
      <c r="A15442" s="3"/>
      <c r="B15442" s="3"/>
      <c r="C15442" s="3"/>
      <c r="D15442" s="3">
        <v>1</v>
      </c>
      <c r="E15442" s="290">
        <f t="array" aca="1" ref="E15442:E15456" ca="1">TRANSPOSE(G15440:N15440)</f>
        <v>0</v>
      </c>
      <c r="F15442" s="291"/>
      <c r="G15442" s="292"/>
      <c r="H15442" s="293">
        <f ca="1">IF(OFFSET(H15442,-$D15442,0)="n/a","n/a",IF(H$5&gt;OFFSET(H15442,-$D15442,0)+$D15442,$E15442-SUM($G15442:G15442),($E15442-SUM($G15442:G15442))/(OFFSET(H15442,-$D15442,0)-(H$5-$D15442-1))))</f>
        <v>0</v>
      </c>
      <c r="I15442" s="293">
        <f ca="1">IF(OFFSET(I15442,-$D15442,0)="n/a","n/a",IF(I$5&gt;OFFSET(I15442,-$D15442,0)+$D15442,$E15442-SUM($G15442:H15442),($E15442-SUM($G15442:H15442))/(OFFSET(I15442,-$D15442,0)-(I$5-$D15442-1))))</f>
        <v>0</v>
      </c>
      <c r="J15442" s="293">
        <f ca="1">IF(OFFSET(J15442,-$D15442,0)="n/a","n/a",IF(J$5&gt;OFFSET(J15442,-$D15442,0)+$D15442,$E15442-SUM($G15442:I15442),($E15442-SUM($G15442:I15442))/(OFFSET(J15442,-$D15442,0)-(J$5-$D15442-1))))</f>
        <v>0</v>
      </c>
      <c r="K15442" s="293">
        <f ca="1">IF(OFFSET(K15442,-$D15442,0)="n/a","n/a",IF(K$5&gt;OFFSET(K15442,-$D15442,0)+$D15442,$E15442-SUM($G15442:J15442),($E15442-SUM($G15442:J15442))/(OFFSET(K15442,-$D15442,0)-(K$5-$D15442-1))))</f>
        <v>0</v>
      </c>
      <c r="L15442" s="293">
        <f ca="1">IF(OFFSET(L15442,-$D15442,0)="n/a","n/a",IF(L$5&gt;OFFSET(L15442,-$D15442,0)+$D15442,$E15442-SUM($G15442:K15442),($E15442-SUM($G15442:K15442))/(OFFSET(L15442,-$D15442,0)-(L$5-$D15442-1))))</f>
        <v>0</v>
      </c>
      <c r="M15442" s="293">
        <f ca="1">IF(OFFSET(M15442,-$D15442,0)="n/a","n/a",IF(M$5&gt;OFFSET(M15442,-$D15442,0)+$D15442,$E15442-SUM($G15442:L15442),($E15442-SUM($G15442:L15442))/(OFFSET(M15442,-$D15442,0)-(M$5-$D15442-1))))</f>
        <v>0</v>
      </c>
      <c r="N15442" s="293">
        <f ca="1">IF(OFFSET(N15442,-$D15442,0)="n/a","n/a",IF(N$5&gt;OFFSET(N15442,-$D15442,0)+$D15442,$E15442-SUM($G15442:M15442),($E15442-SUM($G15442:M15442))/(OFFSET(N15442,-$D15442,0)-(N$5-$D15442-1))))</f>
        <v>0</v>
      </c>
    </row>
    <row r="15443" spans="1:14" s="369" customFormat="1" ht="12.75" hidden="1" customHeight="1" outlineLevel="2" x14ac:dyDescent="0.25">
      <c r="A15443" s="3"/>
      <c r="B15443" s="3"/>
      <c r="C15443" s="392" t="s">
        <v>48</v>
      </c>
      <c r="D15443" s="3">
        <v>2</v>
      </c>
      <c r="E15443" s="290">
        <f ca="1"/>
        <v>0</v>
      </c>
      <c r="F15443" s="291"/>
      <c r="G15443" s="294"/>
      <c r="H15443" s="292"/>
      <c r="I15443" s="293">
        <f ca="1">IF(OFFSET(I15443,-$D15443,0)="n/a","n/a",IF(I$5&gt;OFFSET(I15443,-$D15443,0)+$D15443,$E15443-SUM($G15443:H15443),($E15443-SUM($G15443:H15443))/(OFFSET(I15443,-$D15443,0)-(I$5-$D15443-1))))</f>
        <v>0</v>
      </c>
      <c r="J15443" s="293">
        <f ca="1">IF(OFFSET(J15443,-$D15443,0)="n/a","n/a",IF(J$5&gt;OFFSET(J15443,-$D15443,0)+$D15443,$E15443-SUM($G15443:I15443),($E15443-SUM($G15443:I15443))/(OFFSET(J15443,-$D15443,0)-(J$5-$D15443-1))))</f>
        <v>0</v>
      </c>
      <c r="K15443" s="293">
        <f ca="1">IF(OFFSET(K15443,-$D15443,0)="n/a","n/a",IF(K$5&gt;OFFSET(K15443,-$D15443,0)+$D15443,$E15443-SUM($G15443:J15443),($E15443-SUM($G15443:J15443))/(OFFSET(K15443,-$D15443,0)-(K$5-$D15443-1))))</f>
        <v>0</v>
      </c>
      <c r="L15443" s="293">
        <f ca="1">IF(OFFSET(L15443,-$D15443,0)="n/a","n/a",IF(L$5&gt;OFFSET(L15443,-$D15443,0)+$D15443,$E15443-SUM($G15443:K15443),($E15443-SUM($G15443:K15443))/(OFFSET(L15443,-$D15443,0)-(L$5-$D15443-1))))</f>
        <v>0</v>
      </c>
      <c r="M15443" s="293">
        <f ca="1">IF(OFFSET(M15443,-$D15443,0)="n/a","n/a",IF(M$5&gt;OFFSET(M15443,-$D15443,0)+$D15443,$E15443-SUM($G15443:L15443),($E15443-SUM($G15443:L15443))/(OFFSET(M15443,-$D15443,0)-(M$5-$D15443-1))))</f>
        <v>0</v>
      </c>
      <c r="N15443" s="293">
        <f ca="1">IF(OFFSET(N15443,-$D15443,0)="n/a","n/a",IF(N$5&gt;OFFSET(N15443,-$D15443,0)+$D15443,$E15443-SUM($G15443:M15443),($E15443-SUM($G15443:M15443))/(OFFSET(N15443,-$D15443,0)-(N$5-$D15443-1))))</f>
        <v>0</v>
      </c>
    </row>
    <row r="15444" spans="1:14" s="369" customFormat="1" ht="12.75" hidden="1" customHeight="1" outlineLevel="2" x14ac:dyDescent="0.25">
      <c r="A15444" s="3"/>
      <c r="B15444" s="3"/>
      <c r="C15444" s="392"/>
      <c r="D15444" s="3">
        <v>3</v>
      </c>
      <c r="E15444" s="290">
        <f ca="1"/>
        <v>0</v>
      </c>
      <c r="F15444" s="291"/>
      <c r="G15444" s="294"/>
      <c r="H15444" s="294"/>
      <c r="I15444" s="292"/>
      <c r="J15444" s="293">
        <f ca="1">IF(OFFSET(J15444,-$D15444,0)="n/a","n/a",IF(J$5&gt;OFFSET(J15444,-$D15444,0)+$D15444,$E15444-SUM($G15444:I15444),($E15444-SUM($G15444:I15444))/(OFFSET(J15444,-$D15444,0)-(J$5-$D15444-1))))</f>
        <v>0</v>
      </c>
      <c r="K15444" s="293">
        <f ca="1">IF(OFFSET(K15444,-$D15444,0)="n/a","n/a",IF(K$5&gt;OFFSET(K15444,-$D15444,0)+$D15444,$E15444-SUM($G15444:J15444),($E15444-SUM($G15444:J15444))/(OFFSET(K15444,-$D15444,0)-(K$5-$D15444-1))))</f>
        <v>0</v>
      </c>
      <c r="L15444" s="293">
        <f ca="1">IF(OFFSET(L15444,-$D15444,0)="n/a","n/a",IF(L$5&gt;OFFSET(L15444,-$D15444,0)+$D15444,$E15444-SUM($G15444:K15444),($E15444-SUM($G15444:K15444))/(OFFSET(L15444,-$D15444,0)-(L$5-$D15444-1))))</f>
        <v>0</v>
      </c>
      <c r="M15444" s="293">
        <f ca="1">IF(OFFSET(M15444,-$D15444,0)="n/a","n/a",IF(M$5&gt;OFFSET(M15444,-$D15444,0)+$D15444,$E15444-SUM($G15444:L15444),($E15444-SUM($G15444:L15444))/(OFFSET(M15444,-$D15444,0)-(M$5-$D15444-1))))</f>
        <v>0</v>
      </c>
      <c r="N15444" s="293">
        <f ca="1">IF(OFFSET(N15444,-$D15444,0)="n/a","n/a",IF(N$5&gt;OFFSET(N15444,-$D15444,0)+$D15444,$E15444-SUM($G15444:M15444),($E15444-SUM($G15444:M15444))/(OFFSET(N15444,-$D15444,0)-(N$5-$D15444-1))))</f>
        <v>0</v>
      </c>
    </row>
    <row r="15445" spans="1:14" s="369" customFormat="1" ht="12.75" hidden="1" customHeight="1" outlineLevel="2" x14ac:dyDescent="0.25">
      <c r="A15445" s="3"/>
      <c r="B15445" s="3"/>
      <c r="C15445" s="392"/>
      <c r="D15445" s="3">
        <v>4</v>
      </c>
      <c r="E15445" s="290">
        <f ca="1"/>
        <v>0</v>
      </c>
      <c r="F15445" s="291"/>
      <c r="G15445" s="294"/>
      <c r="H15445" s="294"/>
      <c r="I15445" s="294"/>
      <c r="J15445" s="292"/>
      <c r="K15445" s="293">
        <f ca="1">IF(OFFSET(K15445,-$D15445,0)="n/a","n/a",IF(K$5&gt;OFFSET(K15445,-$D15445,0)+$D15445,$E15445-SUM($G15445:J15445),($E15445-SUM($G15445:J15445))/(OFFSET(K15445,-$D15445,0)-(K$5-$D15445-1))))</f>
        <v>0</v>
      </c>
      <c r="L15445" s="293">
        <f ca="1">IF(OFFSET(L15445,-$D15445,0)="n/a","n/a",IF(L$5&gt;OFFSET(L15445,-$D15445,0)+$D15445,$E15445-SUM($G15445:K15445),($E15445-SUM($G15445:K15445))/(OFFSET(L15445,-$D15445,0)-(L$5-$D15445-1))))</f>
        <v>0</v>
      </c>
      <c r="M15445" s="293">
        <f ca="1">IF(OFFSET(M15445,-$D15445,0)="n/a","n/a",IF(M$5&gt;OFFSET(M15445,-$D15445,0)+$D15445,$E15445-SUM($G15445:L15445),($E15445-SUM($G15445:L15445))/(OFFSET(M15445,-$D15445,0)-(M$5-$D15445-1))))</f>
        <v>0</v>
      </c>
      <c r="N15445" s="293">
        <f ca="1">IF(OFFSET(N15445,-$D15445,0)="n/a","n/a",IF(N$5&gt;OFFSET(N15445,-$D15445,0)+$D15445,$E15445-SUM($G15445:M15445),($E15445-SUM($G15445:M15445))/(OFFSET(N15445,-$D15445,0)-(N$5-$D15445-1))))</f>
        <v>0</v>
      </c>
    </row>
    <row r="15446" spans="1:14" s="369" customFormat="1" ht="12.75" hidden="1" customHeight="1" outlineLevel="2" x14ac:dyDescent="0.25">
      <c r="A15446" s="3"/>
      <c r="B15446" s="3"/>
      <c r="C15446" s="392"/>
      <c r="D15446" s="3">
        <v>5</v>
      </c>
      <c r="E15446" s="290">
        <f ca="1"/>
        <v>0</v>
      </c>
      <c r="F15446" s="291"/>
      <c r="G15446" s="294"/>
      <c r="H15446" s="294"/>
      <c r="I15446" s="294"/>
      <c r="J15446" s="294"/>
      <c r="K15446" s="292"/>
      <c r="L15446" s="293">
        <f ca="1">IF(OFFSET(L15446,-$D15446,0)="n/a","n/a",IF(L$5&gt;OFFSET(L15446,-$D15446,0)+$D15446,$E15446-SUM($G15446:K15446),($E15446-SUM($G15446:K15446))/(OFFSET(L15446,-$D15446,0)-(L$5-$D15446-1))))</f>
        <v>0</v>
      </c>
      <c r="M15446" s="293">
        <f ca="1">IF(OFFSET(M15446,-$D15446,0)="n/a","n/a",IF(M$5&gt;OFFSET(M15446,-$D15446,0)+$D15446,$E15446-SUM($G15446:L15446),($E15446-SUM($G15446:L15446))/(OFFSET(M15446,-$D15446,0)-(M$5-$D15446-1))))</f>
        <v>0</v>
      </c>
      <c r="N15446" s="293">
        <f ca="1">IF(OFFSET(N15446,-$D15446,0)="n/a","n/a",IF(N$5&gt;OFFSET(N15446,-$D15446,0)+$D15446,$E15446-SUM($G15446:M15446),($E15446-SUM($G15446:M15446))/(OFFSET(N15446,-$D15446,0)-(N$5-$D15446-1))))</f>
        <v>0</v>
      </c>
    </row>
    <row r="15447" spans="1:14" s="369" customFormat="1" ht="12.75" hidden="1" customHeight="1" outlineLevel="2" x14ac:dyDescent="0.25">
      <c r="A15447" s="3"/>
      <c r="B15447" s="3"/>
      <c r="C15447" s="392"/>
      <c r="D15447" s="3">
        <v>6</v>
      </c>
      <c r="E15447" s="290">
        <f ca="1"/>
        <v>0</v>
      </c>
      <c r="F15447" s="291"/>
      <c r="G15447" s="294"/>
      <c r="H15447" s="294"/>
      <c r="I15447" s="294"/>
      <c r="J15447" s="294"/>
      <c r="K15447" s="294"/>
      <c r="L15447" s="292"/>
      <c r="M15447" s="293">
        <f ca="1">IF(OFFSET(M15447,-$D15447,0)="n/a","n/a",IF(M$5&gt;OFFSET(M15447,-$D15447,0)+$D15447,$E15447-SUM($G15447:L15447),($E15447-SUM($G15447:L15447))/(OFFSET(M15447,-$D15447,0)-(M$5-$D15447-1))))</f>
        <v>0</v>
      </c>
      <c r="N15447" s="293">
        <f ca="1">IF(OFFSET(N15447,-$D15447,0)="n/a","n/a",IF(N$5&gt;OFFSET(N15447,-$D15447,0)+$D15447,$E15447-SUM($G15447:M15447),($E15447-SUM($G15447:M15447))/(OFFSET(N15447,-$D15447,0)-(N$5-$D15447-1))))</f>
        <v>0</v>
      </c>
    </row>
    <row r="15448" spans="1:14" s="369" customFormat="1" ht="12.75" hidden="1" customHeight="1" outlineLevel="2" x14ac:dyDescent="0.25">
      <c r="A15448" s="3"/>
      <c r="B15448" s="3"/>
      <c r="C15448" s="392"/>
      <c r="D15448" s="3">
        <v>7</v>
      </c>
      <c r="E15448" s="290">
        <f ca="1"/>
        <v>0</v>
      </c>
      <c r="F15448" s="291"/>
      <c r="G15448" s="294"/>
      <c r="H15448" s="294"/>
      <c r="I15448" s="294"/>
      <c r="J15448" s="294"/>
      <c r="K15448" s="294"/>
      <c r="L15448" s="294"/>
      <c r="M15448" s="292"/>
      <c r="N15448" s="293">
        <f ca="1">IF(OFFSET(N15448,-$D15448,0)="n/a","n/a",IF(N$5&gt;OFFSET(N15448,-$D15448,0)+$D15448,$E15448-SUM($G15448:M15448),($E15448-SUM($G15448:M15448))/(OFFSET(N15448,-$D15448,0)-(N$5-$D15448-1))))</f>
        <v>0</v>
      </c>
    </row>
    <row r="15449" spans="1:14" s="369" customFormat="1" ht="12.75" hidden="1" customHeight="1" outlineLevel="2" x14ac:dyDescent="0.25">
      <c r="A15449" s="3"/>
      <c r="B15449" s="3"/>
      <c r="C15449" s="392"/>
      <c r="D15449" s="3">
        <v>8</v>
      </c>
      <c r="E15449" s="290">
        <f ca="1"/>
        <v>0</v>
      </c>
      <c r="F15449" s="291"/>
      <c r="G15449" s="294"/>
      <c r="H15449" s="294"/>
      <c r="I15449" s="294"/>
      <c r="J15449" s="294"/>
      <c r="K15449" s="294"/>
      <c r="L15449" s="294"/>
      <c r="M15449" s="294"/>
      <c r="N15449" s="292"/>
    </row>
    <row r="15450" spans="1:14" s="369" customFormat="1" ht="12.75" hidden="1" customHeight="1" outlineLevel="2" x14ac:dyDescent="0.25">
      <c r="A15450" s="3"/>
      <c r="B15450" s="3"/>
      <c r="C15450" s="392"/>
      <c r="D15450" s="3">
        <v>9</v>
      </c>
      <c r="E15450" s="290" t="e">
        <f ca="1"/>
        <v>#N/A</v>
      </c>
      <c r="F15450" s="291"/>
      <c r="G15450" s="294"/>
      <c r="H15450" s="294"/>
      <c r="I15450" s="294"/>
      <c r="J15450" s="294"/>
      <c r="K15450" s="294"/>
      <c r="L15450" s="294"/>
      <c r="M15450" s="294"/>
      <c r="N15450" s="294"/>
    </row>
    <row r="15451" spans="1:14" s="369" customFormat="1" ht="12.75" hidden="1" customHeight="1" outlineLevel="2" x14ac:dyDescent="0.25">
      <c r="A15451" s="3"/>
      <c r="B15451" s="3"/>
      <c r="C15451" s="392"/>
      <c r="D15451" s="3">
        <v>10</v>
      </c>
      <c r="E15451" s="290" t="e">
        <f ca="1"/>
        <v>#N/A</v>
      </c>
      <c r="F15451" s="291"/>
      <c r="G15451" s="294"/>
      <c r="H15451" s="294"/>
      <c r="I15451" s="294"/>
      <c r="J15451" s="294"/>
      <c r="K15451" s="294"/>
      <c r="L15451" s="294"/>
      <c r="M15451" s="294"/>
      <c r="N15451" s="294"/>
    </row>
    <row r="15452" spans="1:14" s="369" customFormat="1" ht="12.75" hidden="1" customHeight="1" outlineLevel="2" x14ac:dyDescent="0.25">
      <c r="A15452" s="3"/>
      <c r="B15452" s="3"/>
      <c r="C15452" s="392"/>
      <c r="D15452" s="3">
        <v>11</v>
      </c>
      <c r="E15452" s="290" t="e">
        <f ca="1"/>
        <v>#N/A</v>
      </c>
      <c r="F15452" s="291"/>
      <c r="G15452" s="294"/>
      <c r="H15452" s="294"/>
      <c r="I15452" s="294"/>
      <c r="J15452" s="294"/>
      <c r="K15452" s="294"/>
      <c r="L15452" s="294"/>
      <c r="M15452" s="294"/>
      <c r="N15452" s="294"/>
    </row>
    <row r="15453" spans="1:14" s="369" customFormat="1" ht="12.75" hidden="1" customHeight="1" outlineLevel="2" x14ac:dyDescent="0.25">
      <c r="A15453" s="3"/>
      <c r="B15453" s="3"/>
      <c r="C15453" s="392"/>
      <c r="D15453" s="3">
        <v>12</v>
      </c>
      <c r="E15453" s="290" t="e">
        <f ca="1"/>
        <v>#N/A</v>
      </c>
      <c r="F15453" s="291"/>
      <c r="G15453" s="294"/>
      <c r="H15453" s="294"/>
      <c r="I15453" s="294"/>
      <c r="J15453" s="294"/>
      <c r="K15453" s="294"/>
      <c r="L15453" s="294"/>
      <c r="M15453" s="294"/>
      <c r="N15453" s="294"/>
    </row>
    <row r="15454" spans="1:14" s="369" customFormat="1" ht="12.75" hidden="1" customHeight="1" outlineLevel="2" x14ac:dyDescent="0.25">
      <c r="A15454" s="3"/>
      <c r="B15454" s="3"/>
      <c r="C15454" s="392"/>
      <c r="D15454" s="3">
        <v>13</v>
      </c>
      <c r="E15454" s="290" t="e">
        <f ca="1"/>
        <v>#N/A</v>
      </c>
      <c r="F15454" s="291"/>
      <c r="G15454" s="294"/>
      <c r="H15454" s="294"/>
      <c r="I15454" s="294"/>
      <c r="J15454" s="294"/>
      <c r="K15454" s="294"/>
      <c r="L15454" s="294"/>
      <c r="M15454" s="294"/>
      <c r="N15454" s="294"/>
    </row>
    <row r="15455" spans="1:14" s="369" customFormat="1" ht="12.75" hidden="1" customHeight="1" outlineLevel="2" x14ac:dyDescent="0.25">
      <c r="A15455" s="3"/>
      <c r="B15455" s="3"/>
      <c r="C15455" s="392"/>
      <c r="D15455" s="3">
        <v>14</v>
      </c>
      <c r="E15455" s="290" t="e">
        <f ca="1"/>
        <v>#N/A</v>
      </c>
      <c r="F15455" s="291"/>
      <c r="G15455" s="294"/>
      <c r="H15455" s="294"/>
      <c r="I15455" s="294"/>
      <c r="J15455" s="294"/>
      <c r="K15455" s="294"/>
      <c r="L15455" s="294"/>
      <c r="M15455" s="294"/>
      <c r="N15455" s="294"/>
    </row>
    <row r="15456" spans="1:14" s="369" customFormat="1" ht="12.75" hidden="1" customHeight="1" outlineLevel="2" x14ac:dyDescent="0.25">
      <c r="A15456" s="3"/>
      <c r="B15456" s="3"/>
      <c r="C15456" s="392"/>
      <c r="D15456" s="3">
        <v>15</v>
      </c>
      <c r="E15456" s="290" t="e">
        <f ca="1"/>
        <v>#N/A</v>
      </c>
      <c r="F15456" s="291"/>
      <c r="G15456" s="294"/>
      <c r="H15456" s="294"/>
      <c r="I15456" s="294"/>
      <c r="J15456" s="294"/>
      <c r="K15456" s="294"/>
      <c r="L15456" s="294"/>
      <c r="M15456" s="294"/>
      <c r="N15456" s="294"/>
    </row>
    <row r="15457" spans="1:14" s="369" customFormat="1" ht="12.75" hidden="1" customHeight="1" outlineLevel="1" x14ac:dyDescent="0.25">
      <c r="A15457" s="3"/>
      <c r="B15457" s="145" t="str">
        <f ca="1">B15440</f>
        <v>Asset Type 302</v>
      </c>
      <c r="C15457" s="145" t="str">
        <f ca="1">C15440</f>
        <v>Description - Asset Type 302</v>
      </c>
      <c r="D15457" s="3"/>
      <c r="E15457" s="3"/>
      <c r="F15457" s="106" t="s">
        <v>47</v>
      </c>
      <c r="G15457" s="296">
        <f t="shared" ref="G15457:N15457" si="1604">SUM(G15442:G15456)</f>
        <v>0</v>
      </c>
      <c r="H15457" s="296">
        <f t="shared" ca="1" si="1604"/>
        <v>0</v>
      </c>
      <c r="I15457" s="296">
        <f t="shared" ca="1" si="1604"/>
        <v>0</v>
      </c>
      <c r="J15457" s="296">
        <f t="shared" ca="1" si="1604"/>
        <v>0</v>
      </c>
      <c r="K15457" s="296">
        <f t="shared" ca="1" si="1604"/>
        <v>0</v>
      </c>
      <c r="L15457" s="296">
        <f t="shared" ca="1" si="1604"/>
        <v>0</v>
      </c>
      <c r="M15457" s="296">
        <f t="shared" ca="1" si="1604"/>
        <v>0</v>
      </c>
      <c r="N15457" s="296">
        <f t="shared" ca="1" si="1604"/>
        <v>0</v>
      </c>
    </row>
    <row r="15458" spans="1:14" s="369" customFormat="1" ht="12.75" hidden="1" customHeight="1" outlineLevel="2" x14ac:dyDescent="0.25">
      <c r="A15458" s="217">
        <f>A15440+1</f>
        <v>303</v>
      </c>
      <c r="B15458" s="22" t="str">
        <f ca="1">OFFSET($B$516,$A15458-1,0)</f>
        <v>Asset Type 303</v>
      </c>
      <c r="C15458" s="22" t="str">
        <f ca="1">OFFSET($C$516,$A15458-1,0)</f>
        <v>Description - Asset Type 303</v>
      </c>
      <c r="D15458" s="3"/>
      <c r="E15458" s="109"/>
      <c r="F15458" s="108" t="s">
        <v>46</v>
      </c>
      <c r="G15458" s="295">
        <f t="shared" ref="G15458:N15458" ca="1" si="1605">VLOOKUP($B15458,$B$516:$N$1015,5+G$5,FALSE)</f>
        <v>0</v>
      </c>
      <c r="H15458" s="295">
        <f t="shared" ca="1" si="1605"/>
        <v>0</v>
      </c>
      <c r="I15458" s="295">
        <f t="shared" ca="1" si="1605"/>
        <v>0</v>
      </c>
      <c r="J15458" s="295">
        <f t="shared" ca="1" si="1605"/>
        <v>0</v>
      </c>
      <c r="K15458" s="295">
        <f t="shared" ca="1" si="1605"/>
        <v>0</v>
      </c>
      <c r="L15458" s="295">
        <f t="shared" ca="1" si="1605"/>
        <v>0</v>
      </c>
      <c r="M15458" s="295">
        <f t="shared" ca="1" si="1605"/>
        <v>0</v>
      </c>
      <c r="N15458" s="295">
        <f t="shared" ca="1" si="1605"/>
        <v>0</v>
      </c>
    </row>
    <row r="15459" spans="1:14" s="369" customFormat="1" ht="12.75" hidden="1" customHeight="1" outlineLevel="2" x14ac:dyDescent="0.25">
      <c r="A15459" s="3"/>
      <c r="B15459" s="3"/>
      <c r="C15459" s="21"/>
      <c r="D15459" s="3"/>
      <c r="E15459" s="107"/>
      <c r="F15459" s="106" t="s">
        <v>80</v>
      </c>
      <c r="G15459" s="111">
        <f ca="1">VLOOKUP($B15458,'Input Sheet'!$B$515:$N$1014,5+G$5,FALSE)</f>
        <v>0</v>
      </c>
      <c r="H15459" s="111">
        <f ca="1">VLOOKUP($B15458,'Input Sheet'!$B$515:$N$1014,5+H$5,FALSE)</f>
        <v>0</v>
      </c>
      <c r="I15459" s="111">
        <f ca="1">VLOOKUP($B15458,'Input Sheet'!$B$515:$N$1014,5+I$5,FALSE)</f>
        <v>0</v>
      </c>
      <c r="J15459" s="111">
        <f ca="1">VLOOKUP($B15458,'Input Sheet'!$B$515:$N$1014,5+J$5,FALSE)</f>
        <v>0</v>
      </c>
      <c r="K15459" s="111">
        <f ca="1">VLOOKUP($B15458,'Input Sheet'!$B$515:$N$1014,5+K$5,FALSE)</f>
        <v>0</v>
      </c>
      <c r="L15459" s="111">
        <f ca="1">VLOOKUP($B15458,'Input Sheet'!$B$515:$N$1014,5+L$5,FALSE)</f>
        <v>0</v>
      </c>
      <c r="M15459" s="111">
        <f ca="1">VLOOKUP($B15458,'Input Sheet'!$B$515:$N$1014,5+M$5,FALSE)</f>
        <v>0</v>
      </c>
      <c r="N15459" s="111">
        <f ca="1">VLOOKUP($B15458,'Input Sheet'!$B$515:$N$1014,5+N$5,FALSE)</f>
        <v>0</v>
      </c>
    </row>
    <row r="15460" spans="1:14" s="369" customFormat="1" ht="12.75" hidden="1" customHeight="1" outlineLevel="2" x14ac:dyDescent="0.25">
      <c r="A15460" s="3"/>
      <c r="B15460" s="3"/>
      <c r="C15460" s="3"/>
      <c r="D15460" s="3">
        <v>1</v>
      </c>
      <c r="E15460" s="290">
        <f t="array" aca="1" ref="E15460:E15474" ca="1">TRANSPOSE(G15458:N15458)</f>
        <v>0</v>
      </c>
      <c r="F15460" s="291"/>
      <c r="G15460" s="292"/>
      <c r="H15460" s="293">
        <f ca="1">IF(OFFSET(H15460,-$D15460,0)="n/a","n/a",IF(H$5&gt;OFFSET(H15460,-$D15460,0)+$D15460,$E15460-SUM($G15460:G15460),($E15460-SUM($G15460:G15460))/(OFFSET(H15460,-$D15460,0)-(H$5-$D15460-1))))</f>
        <v>0</v>
      </c>
      <c r="I15460" s="293">
        <f ca="1">IF(OFFSET(I15460,-$D15460,0)="n/a","n/a",IF(I$5&gt;OFFSET(I15460,-$D15460,0)+$D15460,$E15460-SUM($G15460:H15460),($E15460-SUM($G15460:H15460))/(OFFSET(I15460,-$D15460,0)-(I$5-$D15460-1))))</f>
        <v>0</v>
      </c>
      <c r="J15460" s="293">
        <f ca="1">IF(OFFSET(J15460,-$D15460,0)="n/a","n/a",IF(J$5&gt;OFFSET(J15460,-$D15460,0)+$D15460,$E15460-SUM($G15460:I15460),($E15460-SUM($G15460:I15460))/(OFFSET(J15460,-$D15460,0)-(J$5-$D15460-1))))</f>
        <v>0</v>
      </c>
      <c r="K15460" s="293">
        <f ca="1">IF(OFFSET(K15460,-$D15460,0)="n/a","n/a",IF(K$5&gt;OFFSET(K15460,-$D15460,0)+$D15460,$E15460-SUM($G15460:J15460),($E15460-SUM($G15460:J15460))/(OFFSET(K15460,-$D15460,0)-(K$5-$D15460-1))))</f>
        <v>0</v>
      </c>
      <c r="L15460" s="293">
        <f ca="1">IF(OFFSET(L15460,-$D15460,0)="n/a","n/a",IF(L$5&gt;OFFSET(L15460,-$D15460,0)+$D15460,$E15460-SUM($G15460:K15460),($E15460-SUM($G15460:K15460))/(OFFSET(L15460,-$D15460,0)-(L$5-$D15460-1))))</f>
        <v>0</v>
      </c>
      <c r="M15460" s="293">
        <f ca="1">IF(OFFSET(M15460,-$D15460,0)="n/a","n/a",IF(M$5&gt;OFFSET(M15460,-$D15460,0)+$D15460,$E15460-SUM($G15460:L15460),($E15460-SUM($G15460:L15460))/(OFFSET(M15460,-$D15460,0)-(M$5-$D15460-1))))</f>
        <v>0</v>
      </c>
      <c r="N15460" s="293">
        <f ca="1">IF(OFFSET(N15460,-$D15460,0)="n/a","n/a",IF(N$5&gt;OFFSET(N15460,-$D15460,0)+$D15460,$E15460-SUM($G15460:M15460),($E15460-SUM($G15460:M15460))/(OFFSET(N15460,-$D15460,0)-(N$5-$D15460-1))))</f>
        <v>0</v>
      </c>
    </row>
    <row r="15461" spans="1:14" s="369" customFormat="1" ht="12.75" hidden="1" customHeight="1" outlineLevel="2" x14ac:dyDescent="0.25">
      <c r="A15461" s="3"/>
      <c r="B15461" s="3"/>
      <c r="C15461" s="392" t="s">
        <v>48</v>
      </c>
      <c r="D15461" s="3">
        <v>2</v>
      </c>
      <c r="E15461" s="290">
        <f ca="1"/>
        <v>0</v>
      </c>
      <c r="F15461" s="291"/>
      <c r="G15461" s="294"/>
      <c r="H15461" s="292"/>
      <c r="I15461" s="293">
        <f ca="1">IF(OFFSET(I15461,-$D15461,0)="n/a","n/a",IF(I$5&gt;OFFSET(I15461,-$D15461,0)+$D15461,$E15461-SUM($G15461:H15461),($E15461-SUM($G15461:H15461))/(OFFSET(I15461,-$D15461,0)-(I$5-$D15461-1))))</f>
        <v>0</v>
      </c>
      <c r="J15461" s="293">
        <f ca="1">IF(OFFSET(J15461,-$D15461,0)="n/a","n/a",IF(J$5&gt;OFFSET(J15461,-$D15461,0)+$D15461,$E15461-SUM($G15461:I15461),($E15461-SUM($G15461:I15461))/(OFFSET(J15461,-$D15461,0)-(J$5-$D15461-1))))</f>
        <v>0</v>
      </c>
      <c r="K15461" s="293">
        <f ca="1">IF(OFFSET(K15461,-$D15461,0)="n/a","n/a",IF(K$5&gt;OFFSET(K15461,-$D15461,0)+$D15461,$E15461-SUM($G15461:J15461),($E15461-SUM($G15461:J15461))/(OFFSET(K15461,-$D15461,0)-(K$5-$D15461-1))))</f>
        <v>0</v>
      </c>
      <c r="L15461" s="293">
        <f ca="1">IF(OFFSET(L15461,-$D15461,0)="n/a","n/a",IF(L$5&gt;OFFSET(L15461,-$D15461,0)+$D15461,$E15461-SUM($G15461:K15461),($E15461-SUM($G15461:K15461))/(OFFSET(L15461,-$D15461,0)-(L$5-$D15461-1))))</f>
        <v>0</v>
      </c>
      <c r="M15461" s="293">
        <f ca="1">IF(OFFSET(M15461,-$D15461,0)="n/a","n/a",IF(M$5&gt;OFFSET(M15461,-$D15461,0)+$D15461,$E15461-SUM($G15461:L15461),($E15461-SUM($G15461:L15461))/(OFFSET(M15461,-$D15461,0)-(M$5-$D15461-1))))</f>
        <v>0</v>
      </c>
      <c r="N15461" s="293">
        <f ca="1">IF(OFFSET(N15461,-$D15461,0)="n/a","n/a",IF(N$5&gt;OFFSET(N15461,-$D15461,0)+$D15461,$E15461-SUM($G15461:M15461),($E15461-SUM($G15461:M15461))/(OFFSET(N15461,-$D15461,0)-(N$5-$D15461-1))))</f>
        <v>0</v>
      </c>
    </row>
    <row r="15462" spans="1:14" s="369" customFormat="1" ht="12.75" hidden="1" customHeight="1" outlineLevel="2" x14ac:dyDescent="0.25">
      <c r="A15462" s="3"/>
      <c r="B15462" s="3"/>
      <c r="C15462" s="392"/>
      <c r="D15462" s="3">
        <v>3</v>
      </c>
      <c r="E15462" s="290">
        <f ca="1"/>
        <v>0</v>
      </c>
      <c r="F15462" s="291"/>
      <c r="G15462" s="294"/>
      <c r="H15462" s="294"/>
      <c r="I15462" s="292"/>
      <c r="J15462" s="293">
        <f ca="1">IF(OFFSET(J15462,-$D15462,0)="n/a","n/a",IF(J$5&gt;OFFSET(J15462,-$D15462,0)+$D15462,$E15462-SUM($G15462:I15462),($E15462-SUM($G15462:I15462))/(OFFSET(J15462,-$D15462,0)-(J$5-$D15462-1))))</f>
        <v>0</v>
      </c>
      <c r="K15462" s="293">
        <f ca="1">IF(OFFSET(K15462,-$D15462,0)="n/a","n/a",IF(K$5&gt;OFFSET(K15462,-$D15462,0)+$D15462,$E15462-SUM($G15462:J15462),($E15462-SUM($G15462:J15462))/(OFFSET(K15462,-$D15462,0)-(K$5-$D15462-1))))</f>
        <v>0</v>
      </c>
      <c r="L15462" s="293">
        <f ca="1">IF(OFFSET(L15462,-$D15462,0)="n/a","n/a",IF(L$5&gt;OFFSET(L15462,-$D15462,0)+$D15462,$E15462-SUM($G15462:K15462),($E15462-SUM($G15462:K15462))/(OFFSET(L15462,-$D15462,0)-(L$5-$D15462-1))))</f>
        <v>0</v>
      </c>
      <c r="M15462" s="293">
        <f ca="1">IF(OFFSET(M15462,-$D15462,0)="n/a","n/a",IF(M$5&gt;OFFSET(M15462,-$D15462,0)+$D15462,$E15462-SUM($G15462:L15462),($E15462-SUM($G15462:L15462))/(OFFSET(M15462,-$D15462,0)-(M$5-$D15462-1))))</f>
        <v>0</v>
      </c>
      <c r="N15462" s="293">
        <f ca="1">IF(OFFSET(N15462,-$D15462,0)="n/a","n/a",IF(N$5&gt;OFFSET(N15462,-$D15462,0)+$D15462,$E15462-SUM($G15462:M15462),($E15462-SUM($G15462:M15462))/(OFFSET(N15462,-$D15462,0)-(N$5-$D15462-1))))</f>
        <v>0</v>
      </c>
    </row>
    <row r="15463" spans="1:14" s="369" customFormat="1" ht="12.75" hidden="1" customHeight="1" outlineLevel="2" x14ac:dyDescent="0.25">
      <c r="A15463" s="3"/>
      <c r="B15463" s="3"/>
      <c r="C15463" s="392"/>
      <c r="D15463" s="3">
        <v>4</v>
      </c>
      <c r="E15463" s="290">
        <f ca="1"/>
        <v>0</v>
      </c>
      <c r="F15463" s="291"/>
      <c r="G15463" s="294"/>
      <c r="H15463" s="294"/>
      <c r="I15463" s="294"/>
      <c r="J15463" s="292"/>
      <c r="K15463" s="293">
        <f ca="1">IF(OFFSET(K15463,-$D15463,0)="n/a","n/a",IF(K$5&gt;OFFSET(K15463,-$D15463,0)+$D15463,$E15463-SUM($G15463:J15463),($E15463-SUM($G15463:J15463))/(OFFSET(K15463,-$D15463,0)-(K$5-$D15463-1))))</f>
        <v>0</v>
      </c>
      <c r="L15463" s="293">
        <f ca="1">IF(OFFSET(L15463,-$D15463,0)="n/a","n/a",IF(L$5&gt;OFFSET(L15463,-$D15463,0)+$D15463,$E15463-SUM($G15463:K15463),($E15463-SUM($G15463:K15463))/(OFFSET(L15463,-$D15463,0)-(L$5-$D15463-1))))</f>
        <v>0</v>
      </c>
      <c r="M15463" s="293">
        <f ca="1">IF(OFFSET(M15463,-$D15463,0)="n/a","n/a",IF(M$5&gt;OFFSET(M15463,-$D15463,0)+$D15463,$E15463-SUM($G15463:L15463),($E15463-SUM($G15463:L15463))/(OFFSET(M15463,-$D15463,0)-(M$5-$D15463-1))))</f>
        <v>0</v>
      </c>
      <c r="N15463" s="293">
        <f ca="1">IF(OFFSET(N15463,-$D15463,0)="n/a","n/a",IF(N$5&gt;OFFSET(N15463,-$D15463,0)+$D15463,$E15463-SUM($G15463:M15463),($E15463-SUM($G15463:M15463))/(OFFSET(N15463,-$D15463,0)-(N$5-$D15463-1))))</f>
        <v>0</v>
      </c>
    </row>
    <row r="15464" spans="1:14" s="369" customFormat="1" ht="12.75" hidden="1" customHeight="1" outlineLevel="2" x14ac:dyDescent="0.25">
      <c r="A15464" s="3"/>
      <c r="B15464" s="3"/>
      <c r="C15464" s="392"/>
      <c r="D15464" s="3">
        <v>5</v>
      </c>
      <c r="E15464" s="290">
        <f ca="1"/>
        <v>0</v>
      </c>
      <c r="F15464" s="291"/>
      <c r="G15464" s="294"/>
      <c r="H15464" s="294"/>
      <c r="I15464" s="294"/>
      <c r="J15464" s="294"/>
      <c r="K15464" s="292"/>
      <c r="L15464" s="293">
        <f ca="1">IF(OFFSET(L15464,-$D15464,0)="n/a","n/a",IF(L$5&gt;OFFSET(L15464,-$D15464,0)+$D15464,$E15464-SUM($G15464:K15464),($E15464-SUM($G15464:K15464))/(OFFSET(L15464,-$D15464,0)-(L$5-$D15464-1))))</f>
        <v>0</v>
      </c>
      <c r="M15464" s="293">
        <f ca="1">IF(OFFSET(M15464,-$D15464,0)="n/a","n/a",IF(M$5&gt;OFFSET(M15464,-$D15464,0)+$D15464,$E15464-SUM($G15464:L15464),($E15464-SUM($G15464:L15464))/(OFFSET(M15464,-$D15464,0)-(M$5-$D15464-1))))</f>
        <v>0</v>
      </c>
      <c r="N15464" s="293">
        <f ca="1">IF(OFFSET(N15464,-$D15464,0)="n/a","n/a",IF(N$5&gt;OFFSET(N15464,-$D15464,0)+$D15464,$E15464-SUM($G15464:M15464),($E15464-SUM($G15464:M15464))/(OFFSET(N15464,-$D15464,0)-(N$5-$D15464-1))))</f>
        <v>0</v>
      </c>
    </row>
    <row r="15465" spans="1:14" s="369" customFormat="1" ht="12.75" hidden="1" customHeight="1" outlineLevel="2" x14ac:dyDescent="0.25">
      <c r="A15465" s="3"/>
      <c r="B15465" s="3"/>
      <c r="C15465" s="392"/>
      <c r="D15465" s="3">
        <v>6</v>
      </c>
      <c r="E15465" s="290">
        <f ca="1"/>
        <v>0</v>
      </c>
      <c r="F15465" s="291"/>
      <c r="G15465" s="294"/>
      <c r="H15465" s="294"/>
      <c r="I15465" s="294"/>
      <c r="J15465" s="294"/>
      <c r="K15465" s="294"/>
      <c r="L15465" s="292"/>
      <c r="M15465" s="293">
        <f ca="1">IF(OFFSET(M15465,-$D15465,0)="n/a","n/a",IF(M$5&gt;OFFSET(M15465,-$D15465,0)+$D15465,$E15465-SUM($G15465:L15465),($E15465-SUM($G15465:L15465))/(OFFSET(M15465,-$D15465,0)-(M$5-$D15465-1))))</f>
        <v>0</v>
      </c>
      <c r="N15465" s="293">
        <f ca="1">IF(OFFSET(N15465,-$D15465,0)="n/a","n/a",IF(N$5&gt;OFFSET(N15465,-$D15465,0)+$D15465,$E15465-SUM($G15465:M15465),($E15465-SUM($G15465:M15465))/(OFFSET(N15465,-$D15465,0)-(N$5-$D15465-1))))</f>
        <v>0</v>
      </c>
    </row>
    <row r="15466" spans="1:14" s="369" customFormat="1" ht="12.75" hidden="1" customHeight="1" outlineLevel="2" x14ac:dyDescent="0.25">
      <c r="A15466" s="3"/>
      <c r="B15466" s="3"/>
      <c r="C15466" s="392"/>
      <c r="D15466" s="3">
        <v>7</v>
      </c>
      <c r="E15466" s="290">
        <f ca="1"/>
        <v>0</v>
      </c>
      <c r="F15466" s="291"/>
      <c r="G15466" s="294"/>
      <c r="H15466" s="294"/>
      <c r="I15466" s="294"/>
      <c r="J15466" s="294"/>
      <c r="K15466" s="294"/>
      <c r="L15466" s="294"/>
      <c r="M15466" s="292"/>
      <c r="N15466" s="293">
        <f ca="1">IF(OFFSET(N15466,-$D15466,0)="n/a","n/a",IF(N$5&gt;OFFSET(N15466,-$D15466,0)+$D15466,$E15466-SUM($G15466:M15466),($E15466-SUM($G15466:M15466))/(OFFSET(N15466,-$D15466,0)-(N$5-$D15466-1))))</f>
        <v>0</v>
      </c>
    </row>
    <row r="15467" spans="1:14" s="369" customFormat="1" ht="12.75" hidden="1" customHeight="1" outlineLevel="2" x14ac:dyDescent="0.25">
      <c r="A15467" s="3"/>
      <c r="B15467" s="3"/>
      <c r="C15467" s="392"/>
      <c r="D15467" s="3">
        <v>8</v>
      </c>
      <c r="E15467" s="290">
        <f ca="1"/>
        <v>0</v>
      </c>
      <c r="F15467" s="291"/>
      <c r="G15467" s="294"/>
      <c r="H15467" s="294"/>
      <c r="I15467" s="294"/>
      <c r="J15467" s="294"/>
      <c r="K15467" s="294"/>
      <c r="L15467" s="294"/>
      <c r="M15467" s="294"/>
      <c r="N15467" s="292"/>
    </row>
    <row r="15468" spans="1:14" s="369" customFormat="1" ht="12.75" hidden="1" customHeight="1" outlineLevel="2" x14ac:dyDescent="0.25">
      <c r="A15468" s="3"/>
      <c r="B15468" s="3"/>
      <c r="C15468" s="392"/>
      <c r="D15468" s="3">
        <v>9</v>
      </c>
      <c r="E15468" s="290" t="e">
        <f ca="1"/>
        <v>#N/A</v>
      </c>
      <c r="F15468" s="291"/>
      <c r="G15468" s="294"/>
      <c r="H15468" s="294"/>
      <c r="I15468" s="294"/>
      <c r="J15468" s="294"/>
      <c r="K15468" s="294"/>
      <c r="L15468" s="294"/>
      <c r="M15468" s="294"/>
      <c r="N15468" s="294"/>
    </row>
    <row r="15469" spans="1:14" s="369" customFormat="1" ht="12.75" hidden="1" customHeight="1" outlineLevel="2" x14ac:dyDescent="0.25">
      <c r="A15469" s="3"/>
      <c r="B15469" s="3"/>
      <c r="C15469" s="392"/>
      <c r="D15469" s="3">
        <v>10</v>
      </c>
      <c r="E15469" s="290" t="e">
        <f ca="1"/>
        <v>#N/A</v>
      </c>
      <c r="F15469" s="291"/>
      <c r="G15469" s="294"/>
      <c r="H15469" s="294"/>
      <c r="I15469" s="294"/>
      <c r="J15469" s="294"/>
      <c r="K15469" s="294"/>
      <c r="L15469" s="294"/>
      <c r="M15469" s="294"/>
      <c r="N15469" s="294"/>
    </row>
    <row r="15470" spans="1:14" s="369" customFormat="1" ht="12.75" hidden="1" customHeight="1" outlineLevel="2" x14ac:dyDescent="0.25">
      <c r="A15470" s="3"/>
      <c r="B15470" s="3"/>
      <c r="C15470" s="392"/>
      <c r="D15470" s="3">
        <v>11</v>
      </c>
      <c r="E15470" s="290" t="e">
        <f ca="1"/>
        <v>#N/A</v>
      </c>
      <c r="F15470" s="291"/>
      <c r="G15470" s="294"/>
      <c r="H15470" s="294"/>
      <c r="I15470" s="294"/>
      <c r="J15470" s="294"/>
      <c r="K15470" s="294"/>
      <c r="L15470" s="294"/>
      <c r="M15470" s="294"/>
      <c r="N15470" s="294"/>
    </row>
    <row r="15471" spans="1:14" s="369" customFormat="1" ht="12.75" hidden="1" customHeight="1" outlineLevel="2" x14ac:dyDescent="0.25">
      <c r="A15471" s="3"/>
      <c r="B15471" s="3"/>
      <c r="C15471" s="392"/>
      <c r="D15471" s="3">
        <v>12</v>
      </c>
      <c r="E15471" s="290" t="e">
        <f ca="1"/>
        <v>#N/A</v>
      </c>
      <c r="F15471" s="291"/>
      <c r="G15471" s="294"/>
      <c r="H15471" s="294"/>
      <c r="I15471" s="294"/>
      <c r="J15471" s="294"/>
      <c r="K15471" s="294"/>
      <c r="L15471" s="294"/>
      <c r="M15471" s="294"/>
      <c r="N15471" s="294"/>
    </row>
    <row r="15472" spans="1:14" s="369" customFormat="1" ht="12.75" hidden="1" customHeight="1" outlineLevel="2" x14ac:dyDescent="0.25">
      <c r="A15472" s="3"/>
      <c r="B15472" s="3"/>
      <c r="C15472" s="392"/>
      <c r="D15472" s="3">
        <v>13</v>
      </c>
      <c r="E15472" s="290" t="e">
        <f ca="1"/>
        <v>#N/A</v>
      </c>
      <c r="F15472" s="291"/>
      <c r="G15472" s="294"/>
      <c r="H15472" s="294"/>
      <c r="I15472" s="294"/>
      <c r="J15472" s="294"/>
      <c r="K15472" s="294"/>
      <c r="L15472" s="294"/>
      <c r="M15472" s="294"/>
      <c r="N15472" s="294"/>
    </row>
    <row r="15473" spans="1:14" s="369" customFormat="1" ht="12.75" hidden="1" customHeight="1" outlineLevel="2" x14ac:dyDescent="0.25">
      <c r="A15473" s="3"/>
      <c r="B15473" s="3"/>
      <c r="C15473" s="392"/>
      <c r="D15473" s="3">
        <v>14</v>
      </c>
      <c r="E15473" s="290" t="e">
        <f ca="1"/>
        <v>#N/A</v>
      </c>
      <c r="F15473" s="291"/>
      <c r="G15473" s="294"/>
      <c r="H15473" s="294"/>
      <c r="I15473" s="294"/>
      <c r="J15473" s="294"/>
      <c r="K15473" s="294"/>
      <c r="L15473" s="294"/>
      <c r="M15473" s="294"/>
      <c r="N15473" s="294"/>
    </row>
    <row r="15474" spans="1:14" s="369" customFormat="1" ht="12.75" hidden="1" customHeight="1" outlineLevel="2" x14ac:dyDescent="0.25">
      <c r="A15474" s="3"/>
      <c r="B15474" s="3"/>
      <c r="C15474" s="392"/>
      <c r="D15474" s="3">
        <v>15</v>
      </c>
      <c r="E15474" s="290" t="e">
        <f ca="1"/>
        <v>#N/A</v>
      </c>
      <c r="F15474" s="291"/>
      <c r="G15474" s="294"/>
      <c r="H15474" s="294"/>
      <c r="I15474" s="294"/>
      <c r="J15474" s="294"/>
      <c r="K15474" s="294"/>
      <c r="L15474" s="294"/>
      <c r="M15474" s="294"/>
      <c r="N15474" s="294"/>
    </row>
    <row r="15475" spans="1:14" s="369" customFormat="1" ht="12.75" hidden="1" customHeight="1" outlineLevel="1" x14ac:dyDescent="0.25">
      <c r="A15475" s="3"/>
      <c r="B15475" s="145" t="str">
        <f ca="1">B15458</f>
        <v>Asset Type 303</v>
      </c>
      <c r="C15475" s="145" t="str">
        <f ca="1">C15458</f>
        <v>Description - Asset Type 303</v>
      </c>
      <c r="D15475" s="3"/>
      <c r="E15475" s="3"/>
      <c r="F15475" s="106" t="s">
        <v>47</v>
      </c>
      <c r="G15475" s="296">
        <f t="shared" ref="G15475:N15475" si="1606">SUM(G15460:G15474)</f>
        <v>0</v>
      </c>
      <c r="H15475" s="296">
        <f t="shared" ca="1" si="1606"/>
        <v>0</v>
      </c>
      <c r="I15475" s="296">
        <f t="shared" ca="1" si="1606"/>
        <v>0</v>
      </c>
      <c r="J15475" s="296">
        <f t="shared" ca="1" si="1606"/>
        <v>0</v>
      </c>
      <c r="K15475" s="296">
        <f t="shared" ca="1" si="1606"/>
        <v>0</v>
      </c>
      <c r="L15475" s="296">
        <f t="shared" ca="1" si="1606"/>
        <v>0</v>
      </c>
      <c r="M15475" s="296">
        <f t="shared" ca="1" si="1606"/>
        <v>0</v>
      </c>
      <c r="N15475" s="296">
        <f t="shared" ca="1" si="1606"/>
        <v>0</v>
      </c>
    </row>
    <row r="15476" spans="1:14" s="369" customFormat="1" ht="12.75" hidden="1" customHeight="1" outlineLevel="2" x14ac:dyDescent="0.25">
      <c r="A15476" s="217">
        <f>A15458+1</f>
        <v>304</v>
      </c>
      <c r="B15476" s="22" t="str">
        <f ca="1">OFFSET($B$516,$A15476-1,0)</f>
        <v>Asset Type 304</v>
      </c>
      <c r="C15476" s="22" t="str">
        <f ca="1">OFFSET($C$516,$A15476-1,0)</f>
        <v>Description - Asset Type 304</v>
      </c>
      <c r="D15476" s="3"/>
      <c r="E15476" s="109"/>
      <c r="F15476" s="108" t="s">
        <v>46</v>
      </c>
      <c r="G15476" s="295">
        <f t="shared" ref="G15476:N15476" ca="1" si="1607">VLOOKUP($B15476,$B$516:$N$1015,5+G$5,FALSE)</f>
        <v>0</v>
      </c>
      <c r="H15476" s="295">
        <f t="shared" ca="1" si="1607"/>
        <v>0</v>
      </c>
      <c r="I15476" s="295">
        <f t="shared" ca="1" si="1607"/>
        <v>0</v>
      </c>
      <c r="J15476" s="295">
        <f t="shared" ca="1" si="1607"/>
        <v>0</v>
      </c>
      <c r="K15476" s="295">
        <f t="shared" ca="1" si="1607"/>
        <v>0</v>
      </c>
      <c r="L15476" s="295">
        <f t="shared" ca="1" si="1607"/>
        <v>0</v>
      </c>
      <c r="M15476" s="295">
        <f t="shared" ca="1" si="1607"/>
        <v>0</v>
      </c>
      <c r="N15476" s="295">
        <f t="shared" ca="1" si="1607"/>
        <v>0</v>
      </c>
    </row>
    <row r="15477" spans="1:14" s="369" customFormat="1" ht="12.75" hidden="1" customHeight="1" outlineLevel="2" x14ac:dyDescent="0.25">
      <c r="A15477" s="3"/>
      <c r="B15477" s="3"/>
      <c r="C15477" s="21"/>
      <c r="D15477" s="3"/>
      <c r="E15477" s="107"/>
      <c r="F15477" s="106" t="s">
        <v>80</v>
      </c>
      <c r="G15477" s="111">
        <f ca="1">VLOOKUP($B15476,'Input Sheet'!$B$515:$N$1014,5+G$5,FALSE)</f>
        <v>0</v>
      </c>
      <c r="H15477" s="111">
        <f ca="1">VLOOKUP($B15476,'Input Sheet'!$B$515:$N$1014,5+H$5,FALSE)</f>
        <v>0</v>
      </c>
      <c r="I15477" s="111">
        <f ca="1">VLOOKUP($B15476,'Input Sheet'!$B$515:$N$1014,5+I$5,FALSE)</f>
        <v>0</v>
      </c>
      <c r="J15477" s="111">
        <f ca="1">VLOOKUP($B15476,'Input Sheet'!$B$515:$N$1014,5+J$5,FALSE)</f>
        <v>0</v>
      </c>
      <c r="K15477" s="111">
        <f ca="1">VLOOKUP($B15476,'Input Sheet'!$B$515:$N$1014,5+K$5,FALSE)</f>
        <v>0</v>
      </c>
      <c r="L15477" s="111">
        <f ca="1">VLOOKUP($B15476,'Input Sheet'!$B$515:$N$1014,5+L$5,FALSE)</f>
        <v>0</v>
      </c>
      <c r="M15477" s="111">
        <f ca="1">VLOOKUP($B15476,'Input Sheet'!$B$515:$N$1014,5+M$5,FALSE)</f>
        <v>0</v>
      </c>
      <c r="N15477" s="111">
        <f ca="1">VLOOKUP($B15476,'Input Sheet'!$B$515:$N$1014,5+N$5,FALSE)</f>
        <v>0</v>
      </c>
    </row>
    <row r="15478" spans="1:14" s="369" customFormat="1" ht="12.75" hidden="1" customHeight="1" outlineLevel="2" x14ac:dyDescent="0.25">
      <c r="A15478" s="3"/>
      <c r="B15478" s="3"/>
      <c r="C15478" s="3"/>
      <c r="D15478" s="3">
        <v>1</v>
      </c>
      <c r="E15478" s="290">
        <f t="array" aca="1" ref="E15478:E15492" ca="1">TRANSPOSE(G15476:N15476)</f>
        <v>0</v>
      </c>
      <c r="F15478" s="291"/>
      <c r="G15478" s="292"/>
      <c r="H15478" s="293">
        <f ca="1">IF(OFFSET(H15478,-$D15478,0)="n/a","n/a",IF(H$5&gt;OFFSET(H15478,-$D15478,0)+$D15478,$E15478-SUM($G15478:G15478),($E15478-SUM($G15478:G15478))/(OFFSET(H15478,-$D15478,0)-(H$5-$D15478-1))))</f>
        <v>0</v>
      </c>
      <c r="I15478" s="293">
        <f ca="1">IF(OFFSET(I15478,-$D15478,0)="n/a","n/a",IF(I$5&gt;OFFSET(I15478,-$D15478,0)+$D15478,$E15478-SUM($G15478:H15478),($E15478-SUM($G15478:H15478))/(OFFSET(I15478,-$D15478,0)-(I$5-$D15478-1))))</f>
        <v>0</v>
      </c>
      <c r="J15478" s="293">
        <f ca="1">IF(OFFSET(J15478,-$D15478,0)="n/a","n/a",IF(J$5&gt;OFFSET(J15478,-$D15478,0)+$D15478,$E15478-SUM($G15478:I15478),($E15478-SUM($G15478:I15478))/(OFFSET(J15478,-$D15478,0)-(J$5-$D15478-1))))</f>
        <v>0</v>
      </c>
      <c r="K15478" s="293">
        <f ca="1">IF(OFFSET(K15478,-$D15478,0)="n/a","n/a",IF(K$5&gt;OFFSET(K15478,-$D15478,0)+$D15478,$E15478-SUM($G15478:J15478),($E15478-SUM($G15478:J15478))/(OFFSET(K15478,-$D15478,0)-(K$5-$D15478-1))))</f>
        <v>0</v>
      </c>
      <c r="L15478" s="293">
        <f ca="1">IF(OFFSET(L15478,-$D15478,0)="n/a","n/a",IF(L$5&gt;OFFSET(L15478,-$D15478,0)+$D15478,$E15478-SUM($G15478:K15478),($E15478-SUM($G15478:K15478))/(OFFSET(L15478,-$D15478,0)-(L$5-$D15478-1))))</f>
        <v>0</v>
      </c>
      <c r="M15478" s="293">
        <f ca="1">IF(OFFSET(M15478,-$D15478,0)="n/a","n/a",IF(M$5&gt;OFFSET(M15478,-$D15478,0)+$D15478,$E15478-SUM($G15478:L15478),($E15478-SUM($G15478:L15478))/(OFFSET(M15478,-$D15478,0)-(M$5-$D15478-1))))</f>
        <v>0</v>
      </c>
      <c r="N15478" s="293">
        <f ca="1">IF(OFFSET(N15478,-$D15478,0)="n/a","n/a",IF(N$5&gt;OFFSET(N15478,-$D15478,0)+$D15478,$E15478-SUM($G15478:M15478),($E15478-SUM($G15478:M15478))/(OFFSET(N15478,-$D15478,0)-(N$5-$D15478-1))))</f>
        <v>0</v>
      </c>
    </row>
    <row r="15479" spans="1:14" s="369" customFormat="1" ht="12.75" hidden="1" customHeight="1" outlineLevel="2" x14ac:dyDescent="0.25">
      <c r="A15479" s="3"/>
      <c r="B15479" s="3"/>
      <c r="C15479" s="392" t="s">
        <v>48</v>
      </c>
      <c r="D15479" s="3">
        <v>2</v>
      </c>
      <c r="E15479" s="290">
        <f ca="1"/>
        <v>0</v>
      </c>
      <c r="F15479" s="291"/>
      <c r="G15479" s="294"/>
      <c r="H15479" s="292"/>
      <c r="I15479" s="293">
        <f ca="1">IF(OFFSET(I15479,-$D15479,0)="n/a","n/a",IF(I$5&gt;OFFSET(I15479,-$D15479,0)+$D15479,$E15479-SUM($G15479:H15479),($E15479-SUM($G15479:H15479))/(OFFSET(I15479,-$D15479,0)-(I$5-$D15479-1))))</f>
        <v>0</v>
      </c>
      <c r="J15479" s="293">
        <f ca="1">IF(OFFSET(J15479,-$D15479,0)="n/a","n/a",IF(J$5&gt;OFFSET(J15479,-$D15479,0)+$D15479,$E15479-SUM($G15479:I15479),($E15479-SUM($G15479:I15479))/(OFFSET(J15479,-$D15479,0)-(J$5-$D15479-1))))</f>
        <v>0</v>
      </c>
      <c r="K15479" s="293">
        <f ca="1">IF(OFFSET(K15479,-$D15479,0)="n/a","n/a",IF(K$5&gt;OFFSET(K15479,-$D15479,0)+$D15479,$E15479-SUM($G15479:J15479),($E15479-SUM($G15479:J15479))/(OFFSET(K15479,-$D15479,0)-(K$5-$D15479-1))))</f>
        <v>0</v>
      </c>
      <c r="L15479" s="293">
        <f ca="1">IF(OFFSET(L15479,-$D15479,0)="n/a","n/a",IF(L$5&gt;OFFSET(L15479,-$D15479,0)+$D15479,$E15479-SUM($G15479:K15479),($E15479-SUM($G15479:K15479))/(OFFSET(L15479,-$D15479,0)-(L$5-$D15479-1))))</f>
        <v>0</v>
      </c>
      <c r="M15479" s="293">
        <f ca="1">IF(OFFSET(M15479,-$D15479,0)="n/a","n/a",IF(M$5&gt;OFFSET(M15479,-$D15479,0)+$D15479,$E15479-SUM($G15479:L15479),($E15479-SUM($G15479:L15479))/(OFFSET(M15479,-$D15479,0)-(M$5-$D15479-1))))</f>
        <v>0</v>
      </c>
      <c r="N15479" s="293">
        <f ca="1">IF(OFFSET(N15479,-$D15479,0)="n/a","n/a",IF(N$5&gt;OFFSET(N15479,-$D15479,0)+$D15479,$E15479-SUM($G15479:M15479),($E15479-SUM($G15479:M15479))/(OFFSET(N15479,-$D15479,0)-(N$5-$D15479-1))))</f>
        <v>0</v>
      </c>
    </row>
    <row r="15480" spans="1:14" s="369" customFormat="1" ht="12.75" hidden="1" customHeight="1" outlineLevel="2" x14ac:dyDescent="0.25">
      <c r="A15480" s="3"/>
      <c r="B15480" s="3"/>
      <c r="C15480" s="392"/>
      <c r="D15480" s="3">
        <v>3</v>
      </c>
      <c r="E15480" s="290">
        <f ca="1"/>
        <v>0</v>
      </c>
      <c r="F15480" s="291"/>
      <c r="G15480" s="294"/>
      <c r="H15480" s="294"/>
      <c r="I15480" s="292"/>
      <c r="J15480" s="293">
        <f ca="1">IF(OFFSET(J15480,-$D15480,0)="n/a","n/a",IF(J$5&gt;OFFSET(J15480,-$D15480,0)+$D15480,$E15480-SUM($G15480:I15480),($E15480-SUM($G15480:I15480))/(OFFSET(J15480,-$D15480,0)-(J$5-$D15480-1))))</f>
        <v>0</v>
      </c>
      <c r="K15480" s="293">
        <f ca="1">IF(OFFSET(K15480,-$D15480,0)="n/a","n/a",IF(K$5&gt;OFFSET(K15480,-$D15480,0)+$D15480,$E15480-SUM($G15480:J15480),($E15480-SUM($G15480:J15480))/(OFFSET(K15480,-$D15480,0)-(K$5-$D15480-1))))</f>
        <v>0</v>
      </c>
      <c r="L15480" s="293">
        <f ca="1">IF(OFFSET(L15480,-$D15480,0)="n/a","n/a",IF(L$5&gt;OFFSET(L15480,-$D15480,0)+$D15480,$E15480-SUM($G15480:K15480),($E15480-SUM($G15480:K15480))/(OFFSET(L15480,-$D15480,0)-(L$5-$D15480-1))))</f>
        <v>0</v>
      </c>
      <c r="M15480" s="293">
        <f ca="1">IF(OFFSET(M15480,-$D15480,0)="n/a","n/a",IF(M$5&gt;OFFSET(M15480,-$D15480,0)+$D15480,$E15480-SUM($G15480:L15480),($E15480-SUM($G15480:L15480))/(OFFSET(M15480,-$D15480,0)-(M$5-$D15480-1))))</f>
        <v>0</v>
      </c>
      <c r="N15480" s="293">
        <f ca="1">IF(OFFSET(N15480,-$D15480,0)="n/a","n/a",IF(N$5&gt;OFFSET(N15480,-$D15480,0)+$D15480,$E15480-SUM($G15480:M15480),($E15480-SUM($G15480:M15480))/(OFFSET(N15480,-$D15480,0)-(N$5-$D15480-1))))</f>
        <v>0</v>
      </c>
    </row>
    <row r="15481" spans="1:14" s="369" customFormat="1" ht="12.75" hidden="1" customHeight="1" outlineLevel="2" x14ac:dyDescent="0.25">
      <c r="A15481" s="3"/>
      <c r="B15481" s="3"/>
      <c r="C15481" s="392"/>
      <c r="D15481" s="3">
        <v>4</v>
      </c>
      <c r="E15481" s="290">
        <f ca="1"/>
        <v>0</v>
      </c>
      <c r="F15481" s="291"/>
      <c r="G15481" s="294"/>
      <c r="H15481" s="294"/>
      <c r="I15481" s="294"/>
      <c r="J15481" s="292"/>
      <c r="K15481" s="293">
        <f ca="1">IF(OFFSET(K15481,-$D15481,0)="n/a","n/a",IF(K$5&gt;OFFSET(K15481,-$D15481,0)+$D15481,$E15481-SUM($G15481:J15481),($E15481-SUM($G15481:J15481))/(OFFSET(K15481,-$D15481,0)-(K$5-$D15481-1))))</f>
        <v>0</v>
      </c>
      <c r="L15481" s="293">
        <f ca="1">IF(OFFSET(L15481,-$D15481,0)="n/a","n/a",IF(L$5&gt;OFFSET(L15481,-$D15481,0)+$D15481,$E15481-SUM($G15481:K15481),($E15481-SUM($G15481:K15481))/(OFFSET(L15481,-$D15481,0)-(L$5-$D15481-1))))</f>
        <v>0</v>
      </c>
      <c r="M15481" s="293">
        <f ca="1">IF(OFFSET(M15481,-$D15481,0)="n/a","n/a",IF(M$5&gt;OFFSET(M15481,-$D15481,0)+$D15481,$E15481-SUM($G15481:L15481),($E15481-SUM($G15481:L15481))/(OFFSET(M15481,-$D15481,0)-(M$5-$D15481-1))))</f>
        <v>0</v>
      </c>
      <c r="N15481" s="293">
        <f ca="1">IF(OFFSET(N15481,-$D15481,0)="n/a","n/a",IF(N$5&gt;OFFSET(N15481,-$D15481,0)+$D15481,$E15481-SUM($G15481:M15481),($E15481-SUM($G15481:M15481))/(OFFSET(N15481,-$D15481,0)-(N$5-$D15481-1))))</f>
        <v>0</v>
      </c>
    </row>
    <row r="15482" spans="1:14" s="369" customFormat="1" ht="12.75" hidden="1" customHeight="1" outlineLevel="2" x14ac:dyDescent="0.25">
      <c r="A15482" s="3"/>
      <c r="B15482" s="3"/>
      <c r="C15482" s="392"/>
      <c r="D15482" s="3">
        <v>5</v>
      </c>
      <c r="E15482" s="290">
        <f ca="1"/>
        <v>0</v>
      </c>
      <c r="F15482" s="291"/>
      <c r="G15482" s="294"/>
      <c r="H15482" s="294"/>
      <c r="I15482" s="294"/>
      <c r="J15482" s="294"/>
      <c r="K15482" s="292"/>
      <c r="L15482" s="293">
        <f ca="1">IF(OFFSET(L15482,-$D15482,0)="n/a","n/a",IF(L$5&gt;OFFSET(L15482,-$D15482,0)+$D15482,$E15482-SUM($G15482:K15482),($E15482-SUM($G15482:K15482))/(OFFSET(L15482,-$D15482,0)-(L$5-$D15482-1))))</f>
        <v>0</v>
      </c>
      <c r="M15482" s="293">
        <f ca="1">IF(OFFSET(M15482,-$D15482,0)="n/a","n/a",IF(M$5&gt;OFFSET(M15482,-$D15482,0)+$D15482,$E15482-SUM($G15482:L15482),($E15482-SUM($G15482:L15482))/(OFFSET(M15482,-$D15482,0)-(M$5-$D15482-1))))</f>
        <v>0</v>
      </c>
      <c r="N15482" s="293">
        <f ca="1">IF(OFFSET(N15482,-$D15482,0)="n/a","n/a",IF(N$5&gt;OFFSET(N15482,-$D15482,0)+$D15482,$E15482-SUM($G15482:M15482),($E15482-SUM($G15482:M15482))/(OFFSET(N15482,-$D15482,0)-(N$5-$D15482-1))))</f>
        <v>0</v>
      </c>
    </row>
    <row r="15483" spans="1:14" s="369" customFormat="1" ht="12.75" hidden="1" customHeight="1" outlineLevel="2" x14ac:dyDescent="0.25">
      <c r="A15483" s="3"/>
      <c r="B15483" s="3"/>
      <c r="C15483" s="392"/>
      <c r="D15483" s="3">
        <v>6</v>
      </c>
      <c r="E15483" s="290">
        <f ca="1"/>
        <v>0</v>
      </c>
      <c r="F15483" s="291"/>
      <c r="G15483" s="294"/>
      <c r="H15483" s="294"/>
      <c r="I15483" s="294"/>
      <c r="J15483" s="294"/>
      <c r="K15483" s="294"/>
      <c r="L15483" s="292"/>
      <c r="M15483" s="293">
        <f ca="1">IF(OFFSET(M15483,-$D15483,0)="n/a","n/a",IF(M$5&gt;OFFSET(M15483,-$D15483,0)+$D15483,$E15483-SUM($G15483:L15483),($E15483-SUM($G15483:L15483))/(OFFSET(M15483,-$D15483,0)-(M$5-$D15483-1))))</f>
        <v>0</v>
      </c>
      <c r="N15483" s="293">
        <f ca="1">IF(OFFSET(N15483,-$D15483,0)="n/a","n/a",IF(N$5&gt;OFFSET(N15483,-$D15483,0)+$D15483,$E15483-SUM($G15483:M15483),($E15483-SUM($G15483:M15483))/(OFFSET(N15483,-$D15483,0)-(N$5-$D15483-1))))</f>
        <v>0</v>
      </c>
    </row>
    <row r="15484" spans="1:14" s="369" customFormat="1" ht="12.75" hidden="1" customHeight="1" outlineLevel="2" x14ac:dyDescent="0.25">
      <c r="A15484" s="3"/>
      <c r="B15484" s="3"/>
      <c r="C15484" s="392"/>
      <c r="D15484" s="3">
        <v>7</v>
      </c>
      <c r="E15484" s="290">
        <f ca="1"/>
        <v>0</v>
      </c>
      <c r="F15484" s="291"/>
      <c r="G15484" s="294"/>
      <c r="H15484" s="294"/>
      <c r="I15484" s="294"/>
      <c r="J15484" s="294"/>
      <c r="K15484" s="294"/>
      <c r="L15484" s="294"/>
      <c r="M15484" s="292"/>
      <c r="N15484" s="293">
        <f ca="1">IF(OFFSET(N15484,-$D15484,0)="n/a","n/a",IF(N$5&gt;OFFSET(N15484,-$D15484,0)+$D15484,$E15484-SUM($G15484:M15484),($E15484-SUM($G15484:M15484))/(OFFSET(N15484,-$D15484,0)-(N$5-$D15484-1))))</f>
        <v>0</v>
      </c>
    </row>
    <row r="15485" spans="1:14" s="369" customFormat="1" ht="12.75" hidden="1" customHeight="1" outlineLevel="2" x14ac:dyDescent="0.25">
      <c r="A15485" s="3"/>
      <c r="B15485" s="3"/>
      <c r="C15485" s="392"/>
      <c r="D15485" s="3">
        <v>8</v>
      </c>
      <c r="E15485" s="290">
        <f ca="1"/>
        <v>0</v>
      </c>
      <c r="F15485" s="291"/>
      <c r="G15485" s="294"/>
      <c r="H15485" s="294"/>
      <c r="I15485" s="294"/>
      <c r="J15485" s="294"/>
      <c r="K15485" s="294"/>
      <c r="L15485" s="294"/>
      <c r="M15485" s="294"/>
      <c r="N15485" s="292"/>
    </row>
    <row r="15486" spans="1:14" s="369" customFormat="1" ht="12.75" hidden="1" customHeight="1" outlineLevel="2" x14ac:dyDescent="0.25">
      <c r="A15486" s="3"/>
      <c r="B15486" s="3"/>
      <c r="C15486" s="392"/>
      <c r="D15486" s="3">
        <v>9</v>
      </c>
      <c r="E15486" s="290" t="e">
        <f ca="1"/>
        <v>#N/A</v>
      </c>
      <c r="F15486" s="291"/>
      <c r="G15486" s="294"/>
      <c r="H15486" s="294"/>
      <c r="I15486" s="294"/>
      <c r="J15486" s="294"/>
      <c r="K15486" s="294"/>
      <c r="L15486" s="294"/>
      <c r="M15486" s="294"/>
      <c r="N15486" s="294"/>
    </row>
    <row r="15487" spans="1:14" s="369" customFormat="1" ht="12.75" hidden="1" customHeight="1" outlineLevel="2" x14ac:dyDescent="0.25">
      <c r="A15487" s="3"/>
      <c r="B15487" s="3"/>
      <c r="C15487" s="392"/>
      <c r="D15487" s="3">
        <v>10</v>
      </c>
      <c r="E15487" s="290" t="e">
        <f ca="1"/>
        <v>#N/A</v>
      </c>
      <c r="F15487" s="291"/>
      <c r="G15487" s="294"/>
      <c r="H15487" s="294"/>
      <c r="I15487" s="294"/>
      <c r="J15487" s="294"/>
      <c r="K15487" s="294"/>
      <c r="L15487" s="294"/>
      <c r="M15487" s="294"/>
      <c r="N15487" s="294"/>
    </row>
    <row r="15488" spans="1:14" s="369" customFormat="1" ht="12.75" hidden="1" customHeight="1" outlineLevel="2" x14ac:dyDescent="0.25">
      <c r="A15488" s="3"/>
      <c r="B15488" s="3"/>
      <c r="C15488" s="392"/>
      <c r="D15488" s="3">
        <v>11</v>
      </c>
      <c r="E15488" s="290" t="e">
        <f ca="1"/>
        <v>#N/A</v>
      </c>
      <c r="F15488" s="291"/>
      <c r="G15488" s="294"/>
      <c r="H15488" s="294"/>
      <c r="I15488" s="294"/>
      <c r="J15488" s="294"/>
      <c r="K15488" s="294"/>
      <c r="L15488" s="294"/>
      <c r="M15488" s="294"/>
      <c r="N15488" s="294"/>
    </row>
    <row r="15489" spans="1:14" s="369" customFormat="1" ht="12.75" hidden="1" customHeight="1" outlineLevel="2" x14ac:dyDescent="0.25">
      <c r="A15489" s="3"/>
      <c r="B15489" s="3"/>
      <c r="C15489" s="392"/>
      <c r="D15489" s="3">
        <v>12</v>
      </c>
      <c r="E15489" s="290" t="e">
        <f ca="1"/>
        <v>#N/A</v>
      </c>
      <c r="F15489" s="291"/>
      <c r="G15489" s="294"/>
      <c r="H15489" s="294"/>
      <c r="I15489" s="294"/>
      <c r="J15489" s="294"/>
      <c r="K15489" s="294"/>
      <c r="L15489" s="294"/>
      <c r="M15489" s="294"/>
      <c r="N15489" s="294"/>
    </row>
    <row r="15490" spans="1:14" s="369" customFormat="1" ht="12.75" hidden="1" customHeight="1" outlineLevel="2" x14ac:dyDescent="0.25">
      <c r="A15490" s="3"/>
      <c r="B15490" s="3"/>
      <c r="C15490" s="392"/>
      <c r="D15490" s="3">
        <v>13</v>
      </c>
      <c r="E15490" s="290" t="e">
        <f ca="1"/>
        <v>#N/A</v>
      </c>
      <c r="F15490" s="291"/>
      <c r="G15490" s="294"/>
      <c r="H15490" s="294"/>
      <c r="I15490" s="294"/>
      <c r="J15490" s="294"/>
      <c r="K15490" s="294"/>
      <c r="L15490" s="294"/>
      <c r="M15490" s="294"/>
      <c r="N15490" s="294"/>
    </row>
    <row r="15491" spans="1:14" s="369" customFormat="1" ht="12.75" hidden="1" customHeight="1" outlineLevel="2" x14ac:dyDescent="0.25">
      <c r="A15491" s="3"/>
      <c r="B15491" s="3"/>
      <c r="C15491" s="392"/>
      <c r="D15491" s="3">
        <v>14</v>
      </c>
      <c r="E15491" s="290" t="e">
        <f ca="1"/>
        <v>#N/A</v>
      </c>
      <c r="F15491" s="291"/>
      <c r="G15491" s="294"/>
      <c r="H15491" s="294"/>
      <c r="I15491" s="294"/>
      <c r="J15491" s="294"/>
      <c r="K15491" s="294"/>
      <c r="L15491" s="294"/>
      <c r="M15491" s="294"/>
      <c r="N15491" s="294"/>
    </row>
    <row r="15492" spans="1:14" s="369" customFormat="1" ht="12.75" hidden="1" customHeight="1" outlineLevel="2" x14ac:dyDescent="0.25">
      <c r="A15492" s="3"/>
      <c r="B15492" s="3"/>
      <c r="C15492" s="392"/>
      <c r="D15492" s="3">
        <v>15</v>
      </c>
      <c r="E15492" s="290" t="e">
        <f ca="1"/>
        <v>#N/A</v>
      </c>
      <c r="F15492" s="291"/>
      <c r="G15492" s="294"/>
      <c r="H15492" s="294"/>
      <c r="I15492" s="294"/>
      <c r="J15492" s="294"/>
      <c r="K15492" s="294"/>
      <c r="L15492" s="294"/>
      <c r="M15492" s="294"/>
      <c r="N15492" s="294"/>
    </row>
    <row r="15493" spans="1:14" s="369" customFormat="1" ht="12.75" hidden="1" customHeight="1" outlineLevel="1" x14ac:dyDescent="0.25">
      <c r="A15493" s="3"/>
      <c r="B15493" s="145" t="str">
        <f ca="1">B15476</f>
        <v>Asset Type 304</v>
      </c>
      <c r="C15493" s="145" t="str">
        <f ca="1">C15476</f>
        <v>Description - Asset Type 304</v>
      </c>
      <c r="D15493" s="3"/>
      <c r="E15493" s="3"/>
      <c r="F15493" s="106" t="s">
        <v>47</v>
      </c>
      <c r="G15493" s="296">
        <f t="shared" ref="G15493:N15493" si="1608">SUM(G15478:G15492)</f>
        <v>0</v>
      </c>
      <c r="H15493" s="296">
        <f t="shared" ca="1" si="1608"/>
        <v>0</v>
      </c>
      <c r="I15493" s="296">
        <f t="shared" ca="1" si="1608"/>
        <v>0</v>
      </c>
      <c r="J15493" s="296">
        <f t="shared" ca="1" si="1608"/>
        <v>0</v>
      </c>
      <c r="K15493" s="296">
        <f t="shared" ca="1" si="1608"/>
        <v>0</v>
      </c>
      <c r="L15493" s="296">
        <f t="shared" ca="1" si="1608"/>
        <v>0</v>
      </c>
      <c r="M15493" s="296">
        <f t="shared" ca="1" si="1608"/>
        <v>0</v>
      </c>
      <c r="N15493" s="296">
        <f t="shared" ca="1" si="1608"/>
        <v>0</v>
      </c>
    </row>
    <row r="15494" spans="1:14" s="369" customFormat="1" ht="12.75" hidden="1" customHeight="1" outlineLevel="2" x14ac:dyDescent="0.25">
      <c r="A15494" s="217">
        <f>A15476+1</f>
        <v>305</v>
      </c>
      <c r="B15494" s="22" t="str">
        <f ca="1">OFFSET($B$516,$A15494-1,0)</f>
        <v>Asset Type 305</v>
      </c>
      <c r="C15494" s="22" t="str">
        <f ca="1">OFFSET($C$516,$A15494-1,0)</f>
        <v>Description - Asset Type 305</v>
      </c>
      <c r="D15494" s="3"/>
      <c r="E15494" s="109"/>
      <c r="F15494" s="108" t="s">
        <v>46</v>
      </c>
      <c r="G15494" s="295">
        <f t="shared" ref="G15494:N15494" ca="1" si="1609">VLOOKUP($B15494,$B$516:$N$1015,5+G$5,FALSE)</f>
        <v>0</v>
      </c>
      <c r="H15494" s="295">
        <f t="shared" ca="1" si="1609"/>
        <v>0</v>
      </c>
      <c r="I15494" s="295">
        <f t="shared" ca="1" si="1609"/>
        <v>0</v>
      </c>
      <c r="J15494" s="295">
        <f t="shared" ca="1" si="1609"/>
        <v>0</v>
      </c>
      <c r="K15494" s="295">
        <f t="shared" ca="1" si="1609"/>
        <v>0</v>
      </c>
      <c r="L15494" s="295">
        <f t="shared" ca="1" si="1609"/>
        <v>0</v>
      </c>
      <c r="M15494" s="295">
        <f t="shared" ca="1" si="1609"/>
        <v>0</v>
      </c>
      <c r="N15494" s="295">
        <f t="shared" ca="1" si="1609"/>
        <v>0</v>
      </c>
    </row>
    <row r="15495" spans="1:14" s="369" customFormat="1" ht="12.75" hidden="1" customHeight="1" outlineLevel="2" x14ac:dyDescent="0.25">
      <c r="A15495" s="3"/>
      <c r="B15495" s="3"/>
      <c r="C15495" s="21"/>
      <c r="D15495" s="3"/>
      <c r="E15495" s="107"/>
      <c r="F15495" s="106" t="s">
        <v>80</v>
      </c>
      <c r="G15495" s="111">
        <f ca="1">VLOOKUP($B15494,'Input Sheet'!$B$515:$N$1014,5+G$5,FALSE)</f>
        <v>0</v>
      </c>
      <c r="H15495" s="111">
        <f ca="1">VLOOKUP($B15494,'Input Sheet'!$B$515:$N$1014,5+H$5,FALSE)</f>
        <v>0</v>
      </c>
      <c r="I15495" s="111">
        <f ca="1">VLOOKUP($B15494,'Input Sheet'!$B$515:$N$1014,5+I$5,FALSE)</f>
        <v>0</v>
      </c>
      <c r="J15495" s="111">
        <f ca="1">VLOOKUP($B15494,'Input Sheet'!$B$515:$N$1014,5+J$5,FALSE)</f>
        <v>0</v>
      </c>
      <c r="K15495" s="111">
        <f ca="1">VLOOKUP($B15494,'Input Sheet'!$B$515:$N$1014,5+K$5,FALSE)</f>
        <v>0</v>
      </c>
      <c r="L15495" s="111">
        <f ca="1">VLOOKUP($B15494,'Input Sheet'!$B$515:$N$1014,5+L$5,FALSE)</f>
        <v>0</v>
      </c>
      <c r="M15495" s="111">
        <f ca="1">VLOOKUP($B15494,'Input Sheet'!$B$515:$N$1014,5+M$5,FALSE)</f>
        <v>0</v>
      </c>
      <c r="N15495" s="111">
        <f ca="1">VLOOKUP($B15494,'Input Sheet'!$B$515:$N$1014,5+N$5,FALSE)</f>
        <v>0</v>
      </c>
    </row>
    <row r="15496" spans="1:14" s="369" customFormat="1" ht="12.75" hidden="1" customHeight="1" outlineLevel="2" x14ac:dyDescent="0.25">
      <c r="A15496" s="3"/>
      <c r="B15496" s="3"/>
      <c r="C15496" s="3"/>
      <c r="D15496" s="3">
        <v>1</v>
      </c>
      <c r="E15496" s="290">
        <f t="array" aca="1" ref="E15496:E15510" ca="1">TRANSPOSE(G15494:N15494)</f>
        <v>0</v>
      </c>
      <c r="F15496" s="291"/>
      <c r="G15496" s="292"/>
      <c r="H15496" s="293">
        <f ca="1">IF(OFFSET(H15496,-$D15496,0)="n/a","n/a",IF(H$5&gt;OFFSET(H15496,-$D15496,0)+$D15496,$E15496-SUM($G15496:G15496),($E15496-SUM($G15496:G15496))/(OFFSET(H15496,-$D15496,0)-(H$5-$D15496-1))))</f>
        <v>0</v>
      </c>
      <c r="I15496" s="293">
        <f ca="1">IF(OFFSET(I15496,-$D15496,0)="n/a","n/a",IF(I$5&gt;OFFSET(I15496,-$D15496,0)+$D15496,$E15496-SUM($G15496:H15496),($E15496-SUM($G15496:H15496))/(OFFSET(I15496,-$D15496,0)-(I$5-$D15496-1))))</f>
        <v>0</v>
      </c>
      <c r="J15496" s="293">
        <f ca="1">IF(OFFSET(J15496,-$D15496,0)="n/a","n/a",IF(J$5&gt;OFFSET(J15496,-$D15496,0)+$D15496,$E15496-SUM($G15496:I15496),($E15496-SUM($G15496:I15496))/(OFFSET(J15496,-$D15496,0)-(J$5-$D15496-1))))</f>
        <v>0</v>
      </c>
      <c r="K15496" s="293">
        <f ca="1">IF(OFFSET(K15496,-$D15496,0)="n/a","n/a",IF(K$5&gt;OFFSET(K15496,-$D15496,0)+$D15496,$E15496-SUM($G15496:J15496),($E15496-SUM($G15496:J15496))/(OFFSET(K15496,-$D15496,0)-(K$5-$D15496-1))))</f>
        <v>0</v>
      </c>
      <c r="L15496" s="293">
        <f ca="1">IF(OFFSET(L15496,-$D15496,0)="n/a","n/a",IF(L$5&gt;OFFSET(L15496,-$D15496,0)+$D15496,$E15496-SUM($G15496:K15496),($E15496-SUM($G15496:K15496))/(OFFSET(L15496,-$D15496,0)-(L$5-$D15496-1))))</f>
        <v>0</v>
      </c>
      <c r="M15496" s="293">
        <f ca="1">IF(OFFSET(M15496,-$D15496,0)="n/a","n/a",IF(M$5&gt;OFFSET(M15496,-$D15496,0)+$D15496,$E15496-SUM($G15496:L15496),($E15496-SUM($G15496:L15496))/(OFFSET(M15496,-$D15496,0)-(M$5-$D15496-1))))</f>
        <v>0</v>
      </c>
      <c r="N15496" s="293">
        <f ca="1">IF(OFFSET(N15496,-$D15496,0)="n/a","n/a",IF(N$5&gt;OFFSET(N15496,-$D15496,0)+$D15496,$E15496-SUM($G15496:M15496),($E15496-SUM($G15496:M15496))/(OFFSET(N15496,-$D15496,0)-(N$5-$D15496-1))))</f>
        <v>0</v>
      </c>
    </row>
    <row r="15497" spans="1:14" s="369" customFormat="1" ht="12.75" hidden="1" customHeight="1" outlineLevel="2" x14ac:dyDescent="0.25">
      <c r="A15497" s="3"/>
      <c r="B15497" s="3"/>
      <c r="C15497" s="392" t="s">
        <v>48</v>
      </c>
      <c r="D15497" s="3">
        <v>2</v>
      </c>
      <c r="E15497" s="290">
        <f ca="1"/>
        <v>0</v>
      </c>
      <c r="F15497" s="291"/>
      <c r="G15497" s="294"/>
      <c r="H15497" s="292"/>
      <c r="I15497" s="293">
        <f ca="1">IF(OFFSET(I15497,-$D15497,0)="n/a","n/a",IF(I$5&gt;OFFSET(I15497,-$D15497,0)+$D15497,$E15497-SUM($G15497:H15497),($E15497-SUM($G15497:H15497))/(OFFSET(I15497,-$D15497,0)-(I$5-$D15497-1))))</f>
        <v>0</v>
      </c>
      <c r="J15497" s="293">
        <f ca="1">IF(OFFSET(J15497,-$D15497,0)="n/a","n/a",IF(J$5&gt;OFFSET(J15497,-$D15497,0)+$D15497,$E15497-SUM($G15497:I15497),($E15497-SUM($G15497:I15497))/(OFFSET(J15497,-$D15497,0)-(J$5-$D15497-1))))</f>
        <v>0</v>
      </c>
      <c r="K15497" s="293">
        <f ca="1">IF(OFFSET(K15497,-$D15497,0)="n/a","n/a",IF(K$5&gt;OFFSET(K15497,-$D15497,0)+$D15497,$E15497-SUM($G15497:J15497),($E15497-SUM($G15497:J15497))/(OFFSET(K15497,-$D15497,0)-(K$5-$D15497-1))))</f>
        <v>0</v>
      </c>
      <c r="L15497" s="293">
        <f ca="1">IF(OFFSET(L15497,-$D15497,0)="n/a","n/a",IF(L$5&gt;OFFSET(L15497,-$D15497,0)+$D15497,$E15497-SUM($G15497:K15497),($E15497-SUM($G15497:K15497))/(OFFSET(L15497,-$D15497,0)-(L$5-$D15497-1))))</f>
        <v>0</v>
      </c>
      <c r="M15497" s="293">
        <f ca="1">IF(OFFSET(M15497,-$D15497,0)="n/a","n/a",IF(M$5&gt;OFFSET(M15497,-$D15497,0)+$D15497,$E15497-SUM($G15497:L15497),($E15497-SUM($G15497:L15497))/(OFFSET(M15497,-$D15497,0)-(M$5-$D15497-1))))</f>
        <v>0</v>
      </c>
      <c r="N15497" s="293">
        <f ca="1">IF(OFFSET(N15497,-$D15497,0)="n/a","n/a",IF(N$5&gt;OFFSET(N15497,-$D15497,0)+$D15497,$E15497-SUM($G15497:M15497),($E15497-SUM($G15497:M15497))/(OFFSET(N15497,-$D15497,0)-(N$5-$D15497-1))))</f>
        <v>0</v>
      </c>
    </row>
    <row r="15498" spans="1:14" s="369" customFormat="1" ht="12.75" hidden="1" customHeight="1" outlineLevel="2" x14ac:dyDescent="0.25">
      <c r="A15498" s="3"/>
      <c r="B15498" s="3"/>
      <c r="C15498" s="392"/>
      <c r="D15498" s="3">
        <v>3</v>
      </c>
      <c r="E15498" s="290">
        <f ca="1"/>
        <v>0</v>
      </c>
      <c r="F15498" s="291"/>
      <c r="G15498" s="294"/>
      <c r="H15498" s="294"/>
      <c r="I15498" s="292"/>
      <c r="J15498" s="293">
        <f ca="1">IF(OFFSET(J15498,-$D15498,0)="n/a","n/a",IF(J$5&gt;OFFSET(J15498,-$D15498,0)+$D15498,$E15498-SUM($G15498:I15498),($E15498-SUM($G15498:I15498))/(OFFSET(J15498,-$D15498,0)-(J$5-$D15498-1))))</f>
        <v>0</v>
      </c>
      <c r="K15498" s="293">
        <f ca="1">IF(OFFSET(K15498,-$D15498,0)="n/a","n/a",IF(K$5&gt;OFFSET(K15498,-$D15498,0)+$D15498,$E15498-SUM($G15498:J15498),($E15498-SUM($G15498:J15498))/(OFFSET(K15498,-$D15498,0)-(K$5-$D15498-1))))</f>
        <v>0</v>
      </c>
      <c r="L15498" s="293">
        <f ca="1">IF(OFFSET(L15498,-$D15498,0)="n/a","n/a",IF(L$5&gt;OFFSET(L15498,-$D15498,0)+$D15498,$E15498-SUM($G15498:K15498),($E15498-SUM($G15498:K15498))/(OFFSET(L15498,-$D15498,0)-(L$5-$D15498-1))))</f>
        <v>0</v>
      </c>
      <c r="M15498" s="293">
        <f ca="1">IF(OFFSET(M15498,-$D15498,0)="n/a","n/a",IF(M$5&gt;OFFSET(M15498,-$D15498,0)+$D15498,$E15498-SUM($G15498:L15498),($E15498-SUM($G15498:L15498))/(OFFSET(M15498,-$D15498,0)-(M$5-$D15498-1))))</f>
        <v>0</v>
      </c>
      <c r="N15498" s="293">
        <f ca="1">IF(OFFSET(N15498,-$D15498,0)="n/a","n/a",IF(N$5&gt;OFFSET(N15498,-$D15498,0)+$D15498,$E15498-SUM($G15498:M15498),($E15498-SUM($G15498:M15498))/(OFFSET(N15498,-$D15498,0)-(N$5-$D15498-1))))</f>
        <v>0</v>
      </c>
    </row>
    <row r="15499" spans="1:14" s="369" customFormat="1" ht="12.75" hidden="1" customHeight="1" outlineLevel="2" x14ac:dyDescent="0.25">
      <c r="A15499" s="3"/>
      <c r="B15499" s="3"/>
      <c r="C15499" s="392"/>
      <c r="D15499" s="3">
        <v>4</v>
      </c>
      <c r="E15499" s="290">
        <f ca="1"/>
        <v>0</v>
      </c>
      <c r="F15499" s="291"/>
      <c r="G15499" s="294"/>
      <c r="H15499" s="294"/>
      <c r="I15499" s="294"/>
      <c r="J15499" s="292"/>
      <c r="K15499" s="293">
        <f ca="1">IF(OFFSET(K15499,-$D15499,0)="n/a","n/a",IF(K$5&gt;OFFSET(K15499,-$D15499,0)+$D15499,$E15499-SUM($G15499:J15499),($E15499-SUM($G15499:J15499))/(OFFSET(K15499,-$D15499,0)-(K$5-$D15499-1))))</f>
        <v>0</v>
      </c>
      <c r="L15499" s="293">
        <f ca="1">IF(OFFSET(L15499,-$D15499,0)="n/a","n/a",IF(L$5&gt;OFFSET(L15499,-$D15499,0)+$D15499,$E15499-SUM($G15499:K15499),($E15499-SUM($G15499:K15499))/(OFFSET(L15499,-$D15499,0)-(L$5-$D15499-1))))</f>
        <v>0</v>
      </c>
      <c r="M15499" s="293">
        <f ca="1">IF(OFFSET(M15499,-$D15499,0)="n/a","n/a",IF(M$5&gt;OFFSET(M15499,-$D15499,0)+$D15499,$E15499-SUM($G15499:L15499),($E15499-SUM($G15499:L15499))/(OFFSET(M15499,-$D15499,0)-(M$5-$D15499-1))))</f>
        <v>0</v>
      </c>
      <c r="N15499" s="293">
        <f ca="1">IF(OFFSET(N15499,-$D15499,0)="n/a","n/a",IF(N$5&gt;OFFSET(N15499,-$D15499,0)+$D15499,$E15499-SUM($G15499:M15499),($E15499-SUM($G15499:M15499))/(OFFSET(N15499,-$D15499,0)-(N$5-$D15499-1))))</f>
        <v>0</v>
      </c>
    </row>
    <row r="15500" spans="1:14" s="369" customFormat="1" ht="12.75" hidden="1" customHeight="1" outlineLevel="2" x14ac:dyDescent="0.25">
      <c r="A15500" s="3"/>
      <c r="B15500" s="3"/>
      <c r="C15500" s="392"/>
      <c r="D15500" s="3">
        <v>5</v>
      </c>
      <c r="E15500" s="290">
        <f ca="1"/>
        <v>0</v>
      </c>
      <c r="F15500" s="291"/>
      <c r="G15500" s="294"/>
      <c r="H15500" s="294"/>
      <c r="I15500" s="294"/>
      <c r="J15500" s="294"/>
      <c r="K15500" s="292"/>
      <c r="L15500" s="293">
        <f ca="1">IF(OFFSET(L15500,-$D15500,0)="n/a","n/a",IF(L$5&gt;OFFSET(L15500,-$D15500,0)+$D15500,$E15500-SUM($G15500:K15500),($E15500-SUM($G15500:K15500))/(OFFSET(L15500,-$D15500,0)-(L$5-$D15500-1))))</f>
        <v>0</v>
      </c>
      <c r="M15500" s="293">
        <f ca="1">IF(OFFSET(M15500,-$D15500,0)="n/a","n/a",IF(M$5&gt;OFFSET(M15500,-$D15500,0)+$D15500,$E15500-SUM($G15500:L15500),($E15500-SUM($G15500:L15500))/(OFFSET(M15500,-$D15500,0)-(M$5-$D15500-1))))</f>
        <v>0</v>
      </c>
      <c r="N15500" s="293">
        <f ca="1">IF(OFFSET(N15500,-$D15500,0)="n/a","n/a",IF(N$5&gt;OFFSET(N15500,-$D15500,0)+$D15500,$E15500-SUM($G15500:M15500),($E15500-SUM($G15500:M15500))/(OFFSET(N15500,-$D15500,0)-(N$5-$D15500-1))))</f>
        <v>0</v>
      </c>
    </row>
    <row r="15501" spans="1:14" s="369" customFormat="1" ht="12.75" hidden="1" customHeight="1" outlineLevel="2" x14ac:dyDescent="0.25">
      <c r="A15501" s="3"/>
      <c r="B15501" s="3"/>
      <c r="C15501" s="392"/>
      <c r="D15501" s="3">
        <v>6</v>
      </c>
      <c r="E15501" s="290">
        <f ca="1"/>
        <v>0</v>
      </c>
      <c r="F15501" s="291"/>
      <c r="G15501" s="294"/>
      <c r="H15501" s="294"/>
      <c r="I15501" s="294"/>
      <c r="J15501" s="294"/>
      <c r="K15501" s="294"/>
      <c r="L15501" s="292"/>
      <c r="M15501" s="293">
        <f ca="1">IF(OFFSET(M15501,-$D15501,0)="n/a","n/a",IF(M$5&gt;OFFSET(M15501,-$D15501,0)+$D15501,$E15501-SUM($G15501:L15501),($E15501-SUM($G15501:L15501))/(OFFSET(M15501,-$D15501,0)-(M$5-$D15501-1))))</f>
        <v>0</v>
      </c>
      <c r="N15501" s="293">
        <f ca="1">IF(OFFSET(N15501,-$D15501,0)="n/a","n/a",IF(N$5&gt;OFFSET(N15501,-$D15501,0)+$D15501,$E15501-SUM($G15501:M15501),($E15501-SUM($G15501:M15501))/(OFFSET(N15501,-$D15501,0)-(N$5-$D15501-1))))</f>
        <v>0</v>
      </c>
    </row>
    <row r="15502" spans="1:14" s="369" customFormat="1" ht="12.75" hidden="1" customHeight="1" outlineLevel="2" x14ac:dyDescent="0.25">
      <c r="A15502" s="3"/>
      <c r="B15502" s="3"/>
      <c r="C15502" s="392"/>
      <c r="D15502" s="3">
        <v>7</v>
      </c>
      <c r="E15502" s="290">
        <f ca="1"/>
        <v>0</v>
      </c>
      <c r="F15502" s="291"/>
      <c r="G15502" s="294"/>
      <c r="H15502" s="294"/>
      <c r="I15502" s="294"/>
      <c r="J15502" s="294"/>
      <c r="K15502" s="294"/>
      <c r="L15502" s="294"/>
      <c r="M15502" s="292"/>
      <c r="N15502" s="293">
        <f ca="1">IF(OFFSET(N15502,-$D15502,0)="n/a","n/a",IF(N$5&gt;OFFSET(N15502,-$D15502,0)+$D15502,$E15502-SUM($G15502:M15502),($E15502-SUM($G15502:M15502))/(OFFSET(N15502,-$D15502,0)-(N$5-$D15502-1))))</f>
        <v>0</v>
      </c>
    </row>
    <row r="15503" spans="1:14" s="369" customFormat="1" ht="12.75" hidden="1" customHeight="1" outlineLevel="2" x14ac:dyDescent="0.25">
      <c r="A15503" s="3"/>
      <c r="B15503" s="3"/>
      <c r="C15503" s="392"/>
      <c r="D15503" s="3">
        <v>8</v>
      </c>
      <c r="E15503" s="290">
        <f ca="1"/>
        <v>0</v>
      </c>
      <c r="F15503" s="291"/>
      <c r="G15503" s="294"/>
      <c r="H15503" s="294"/>
      <c r="I15503" s="294"/>
      <c r="J15503" s="294"/>
      <c r="K15503" s="294"/>
      <c r="L15503" s="294"/>
      <c r="M15503" s="294"/>
      <c r="N15503" s="292"/>
    </row>
    <row r="15504" spans="1:14" s="369" customFormat="1" ht="12.75" hidden="1" customHeight="1" outlineLevel="2" x14ac:dyDescent="0.25">
      <c r="A15504" s="3"/>
      <c r="B15504" s="3"/>
      <c r="C15504" s="392"/>
      <c r="D15504" s="3">
        <v>9</v>
      </c>
      <c r="E15504" s="290" t="e">
        <f ca="1"/>
        <v>#N/A</v>
      </c>
      <c r="F15504" s="291"/>
      <c r="G15504" s="294"/>
      <c r="H15504" s="294"/>
      <c r="I15504" s="294"/>
      <c r="J15504" s="294"/>
      <c r="K15504" s="294"/>
      <c r="L15504" s="294"/>
      <c r="M15504" s="294"/>
      <c r="N15504" s="294"/>
    </row>
    <row r="15505" spans="1:14" s="369" customFormat="1" ht="12.75" hidden="1" customHeight="1" outlineLevel="2" x14ac:dyDescent="0.25">
      <c r="A15505" s="3"/>
      <c r="B15505" s="3"/>
      <c r="C15505" s="392"/>
      <c r="D15505" s="3">
        <v>10</v>
      </c>
      <c r="E15505" s="290" t="e">
        <f ca="1"/>
        <v>#N/A</v>
      </c>
      <c r="F15505" s="291"/>
      <c r="G15505" s="294"/>
      <c r="H15505" s="294"/>
      <c r="I15505" s="294"/>
      <c r="J15505" s="294"/>
      <c r="K15505" s="294"/>
      <c r="L15505" s="294"/>
      <c r="M15505" s="294"/>
      <c r="N15505" s="294"/>
    </row>
    <row r="15506" spans="1:14" s="369" customFormat="1" ht="12.75" hidden="1" customHeight="1" outlineLevel="2" x14ac:dyDescent="0.25">
      <c r="A15506" s="3"/>
      <c r="B15506" s="3"/>
      <c r="C15506" s="392"/>
      <c r="D15506" s="3">
        <v>11</v>
      </c>
      <c r="E15506" s="290" t="e">
        <f ca="1"/>
        <v>#N/A</v>
      </c>
      <c r="F15506" s="291"/>
      <c r="G15506" s="294"/>
      <c r="H15506" s="294"/>
      <c r="I15506" s="294"/>
      <c r="J15506" s="294"/>
      <c r="K15506" s="294"/>
      <c r="L15506" s="294"/>
      <c r="M15506" s="294"/>
      <c r="N15506" s="294"/>
    </row>
    <row r="15507" spans="1:14" s="369" customFormat="1" ht="12.75" hidden="1" customHeight="1" outlineLevel="2" x14ac:dyDescent="0.25">
      <c r="A15507" s="3"/>
      <c r="B15507" s="3"/>
      <c r="C15507" s="392"/>
      <c r="D15507" s="3">
        <v>12</v>
      </c>
      <c r="E15507" s="290" t="e">
        <f ca="1"/>
        <v>#N/A</v>
      </c>
      <c r="F15507" s="291"/>
      <c r="G15507" s="294"/>
      <c r="H15507" s="294"/>
      <c r="I15507" s="294"/>
      <c r="J15507" s="294"/>
      <c r="K15507" s="294"/>
      <c r="L15507" s="294"/>
      <c r="M15507" s="294"/>
      <c r="N15507" s="294"/>
    </row>
    <row r="15508" spans="1:14" s="369" customFormat="1" ht="12.75" hidden="1" customHeight="1" outlineLevel="2" x14ac:dyDescent="0.25">
      <c r="A15508" s="3"/>
      <c r="B15508" s="3"/>
      <c r="C15508" s="392"/>
      <c r="D15508" s="3">
        <v>13</v>
      </c>
      <c r="E15508" s="290" t="e">
        <f ca="1"/>
        <v>#N/A</v>
      </c>
      <c r="F15508" s="291"/>
      <c r="G15508" s="294"/>
      <c r="H15508" s="294"/>
      <c r="I15508" s="294"/>
      <c r="J15508" s="294"/>
      <c r="K15508" s="294"/>
      <c r="L15508" s="294"/>
      <c r="M15508" s="294"/>
      <c r="N15508" s="294"/>
    </row>
    <row r="15509" spans="1:14" s="369" customFormat="1" ht="12.75" hidden="1" customHeight="1" outlineLevel="2" x14ac:dyDescent="0.25">
      <c r="A15509" s="3"/>
      <c r="B15509" s="3"/>
      <c r="C15509" s="392"/>
      <c r="D15509" s="3">
        <v>14</v>
      </c>
      <c r="E15509" s="290" t="e">
        <f ca="1"/>
        <v>#N/A</v>
      </c>
      <c r="F15509" s="291"/>
      <c r="G15509" s="294"/>
      <c r="H15509" s="294"/>
      <c r="I15509" s="294"/>
      <c r="J15509" s="294"/>
      <c r="K15509" s="294"/>
      <c r="L15509" s="294"/>
      <c r="M15509" s="294"/>
      <c r="N15509" s="294"/>
    </row>
    <row r="15510" spans="1:14" s="369" customFormat="1" ht="12.75" hidden="1" customHeight="1" outlineLevel="2" x14ac:dyDescent="0.25">
      <c r="A15510" s="3"/>
      <c r="B15510" s="3"/>
      <c r="C15510" s="392"/>
      <c r="D15510" s="3">
        <v>15</v>
      </c>
      <c r="E15510" s="290" t="e">
        <f ca="1"/>
        <v>#N/A</v>
      </c>
      <c r="F15510" s="291"/>
      <c r="G15510" s="294"/>
      <c r="H15510" s="294"/>
      <c r="I15510" s="294"/>
      <c r="J15510" s="294"/>
      <c r="K15510" s="294"/>
      <c r="L15510" s="294"/>
      <c r="M15510" s="294"/>
      <c r="N15510" s="294"/>
    </row>
    <row r="15511" spans="1:14" s="369" customFormat="1" ht="12.75" hidden="1" customHeight="1" outlineLevel="1" x14ac:dyDescent="0.25">
      <c r="A15511" s="3"/>
      <c r="B15511" s="145" t="str">
        <f ca="1">B15494</f>
        <v>Asset Type 305</v>
      </c>
      <c r="C15511" s="145" t="str">
        <f ca="1">C15494</f>
        <v>Description - Asset Type 305</v>
      </c>
      <c r="D15511" s="3"/>
      <c r="E15511" s="3"/>
      <c r="F15511" s="106" t="s">
        <v>47</v>
      </c>
      <c r="G15511" s="296">
        <f t="shared" ref="G15511:N15511" si="1610">SUM(G15496:G15510)</f>
        <v>0</v>
      </c>
      <c r="H15511" s="296">
        <f t="shared" ca="1" si="1610"/>
        <v>0</v>
      </c>
      <c r="I15511" s="296">
        <f t="shared" ca="1" si="1610"/>
        <v>0</v>
      </c>
      <c r="J15511" s="296">
        <f t="shared" ca="1" si="1610"/>
        <v>0</v>
      </c>
      <c r="K15511" s="296">
        <f t="shared" ca="1" si="1610"/>
        <v>0</v>
      </c>
      <c r="L15511" s="296">
        <f t="shared" ca="1" si="1610"/>
        <v>0</v>
      </c>
      <c r="M15511" s="296">
        <f t="shared" ca="1" si="1610"/>
        <v>0</v>
      </c>
      <c r="N15511" s="296">
        <f t="shared" ca="1" si="1610"/>
        <v>0</v>
      </c>
    </row>
    <row r="15512" spans="1:14" s="369" customFormat="1" ht="12.75" hidden="1" customHeight="1" outlineLevel="2" x14ac:dyDescent="0.25">
      <c r="A15512" s="217">
        <f>A15494+1</f>
        <v>306</v>
      </c>
      <c r="B15512" s="22" t="str">
        <f ca="1">OFFSET($B$516,$A15512-1,0)</f>
        <v>Asset Type 306</v>
      </c>
      <c r="C15512" s="22" t="str">
        <f ca="1">OFFSET($C$516,$A15512-1,0)</f>
        <v>Description - Asset Type 306</v>
      </c>
      <c r="D15512" s="3"/>
      <c r="E15512" s="109"/>
      <c r="F15512" s="108" t="s">
        <v>46</v>
      </c>
      <c r="G15512" s="295">
        <f t="shared" ref="G15512:N15512" ca="1" si="1611">VLOOKUP($B15512,$B$516:$N$1015,5+G$5,FALSE)</f>
        <v>0</v>
      </c>
      <c r="H15512" s="295">
        <f t="shared" ca="1" si="1611"/>
        <v>0</v>
      </c>
      <c r="I15512" s="295">
        <f t="shared" ca="1" si="1611"/>
        <v>0</v>
      </c>
      <c r="J15512" s="295">
        <f t="shared" ca="1" si="1611"/>
        <v>0</v>
      </c>
      <c r="K15512" s="295">
        <f t="shared" ca="1" si="1611"/>
        <v>0</v>
      </c>
      <c r="L15512" s="295">
        <f t="shared" ca="1" si="1611"/>
        <v>0</v>
      </c>
      <c r="M15512" s="295">
        <f t="shared" ca="1" si="1611"/>
        <v>0</v>
      </c>
      <c r="N15512" s="295">
        <f t="shared" ca="1" si="1611"/>
        <v>0</v>
      </c>
    </row>
    <row r="15513" spans="1:14" s="369" customFormat="1" ht="12.75" hidden="1" customHeight="1" outlineLevel="2" x14ac:dyDescent="0.25">
      <c r="A15513" s="3"/>
      <c r="B15513" s="3"/>
      <c r="C15513" s="21"/>
      <c r="D15513" s="3"/>
      <c r="E15513" s="107"/>
      <c r="F15513" s="106" t="s">
        <v>80</v>
      </c>
      <c r="G15513" s="111">
        <f ca="1">VLOOKUP($B15512,'Input Sheet'!$B$515:$N$1014,5+G$5,FALSE)</f>
        <v>0</v>
      </c>
      <c r="H15513" s="111">
        <f ca="1">VLOOKUP($B15512,'Input Sheet'!$B$515:$N$1014,5+H$5,FALSE)</f>
        <v>0</v>
      </c>
      <c r="I15513" s="111">
        <f ca="1">VLOOKUP($B15512,'Input Sheet'!$B$515:$N$1014,5+I$5,FALSE)</f>
        <v>0</v>
      </c>
      <c r="J15513" s="111">
        <f ca="1">VLOOKUP($B15512,'Input Sheet'!$B$515:$N$1014,5+J$5,FALSE)</f>
        <v>0</v>
      </c>
      <c r="K15513" s="111">
        <f ca="1">VLOOKUP($B15512,'Input Sheet'!$B$515:$N$1014,5+K$5,FALSE)</f>
        <v>0</v>
      </c>
      <c r="L15513" s="111">
        <f ca="1">VLOOKUP($B15512,'Input Sheet'!$B$515:$N$1014,5+L$5,FALSE)</f>
        <v>0</v>
      </c>
      <c r="M15513" s="111">
        <f ca="1">VLOOKUP($B15512,'Input Sheet'!$B$515:$N$1014,5+M$5,FALSE)</f>
        <v>0</v>
      </c>
      <c r="N15513" s="111">
        <f ca="1">VLOOKUP($B15512,'Input Sheet'!$B$515:$N$1014,5+N$5,FALSE)</f>
        <v>0</v>
      </c>
    </row>
    <row r="15514" spans="1:14" s="369" customFormat="1" ht="12.75" hidden="1" customHeight="1" outlineLevel="2" x14ac:dyDescent="0.25">
      <c r="A15514" s="3"/>
      <c r="B15514" s="3"/>
      <c r="C15514" s="3"/>
      <c r="D15514" s="3">
        <v>1</v>
      </c>
      <c r="E15514" s="290">
        <f t="array" aca="1" ref="E15514:E15528" ca="1">TRANSPOSE(G15512:N15512)</f>
        <v>0</v>
      </c>
      <c r="F15514" s="291"/>
      <c r="G15514" s="292"/>
      <c r="H15514" s="293">
        <f ca="1">IF(OFFSET(H15514,-$D15514,0)="n/a","n/a",IF(H$5&gt;OFFSET(H15514,-$D15514,0)+$D15514,$E15514-SUM($G15514:G15514),($E15514-SUM($G15514:G15514))/(OFFSET(H15514,-$D15514,0)-(H$5-$D15514-1))))</f>
        <v>0</v>
      </c>
      <c r="I15514" s="293">
        <f ca="1">IF(OFFSET(I15514,-$D15514,0)="n/a","n/a",IF(I$5&gt;OFFSET(I15514,-$D15514,0)+$D15514,$E15514-SUM($G15514:H15514),($E15514-SUM($G15514:H15514))/(OFFSET(I15514,-$D15514,0)-(I$5-$D15514-1))))</f>
        <v>0</v>
      </c>
      <c r="J15514" s="293">
        <f ca="1">IF(OFFSET(J15514,-$D15514,0)="n/a","n/a",IF(J$5&gt;OFFSET(J15514,-$D15514,0)+$D15514,$E15514-SUM($G15514:I15514),($E15514-SUM($G15514:I15514))/(OFFSET(J15514,-$D15514,0)-(J$5-$D15514-1))))</f>
        <v>0</v>
      </c>
      <c r="K15514" s="293">
        <f ca="1">IF(OFFSET(K15514,-$D15514,0)="n/a","n/a",IF(K$5&gt;OFFSET(K15514,-$D15514,0)+$D15514,$E15514-SUM($G15514:J15514),($E15514-SUM($G15514:J15514))/(OFFSET(K15514,-$D15514,0)-(K$5-$D15514-1))))</f>
        <v>0</v>
      </c>
      <c r="L15514" s="293">
        <f ca="1">IF(OFFSET(L15514,-$D15514,0)="n/a","n/a",IF(L$5&gt;OFFSET(L15514,-$D15514,0)+$D15514,$E15514-SUM($G15514:K15514),($E15514-SUM($G15514:K15514))/(OFFSET(L15514,-$D15514,0)-(L$5-$D15514-1))))</f>
        <v>0</v>
      </c>
      <c r="M15514" s="293">
        <f ca="1">IF(OFFSET(M15514,-$D15514,0)="n/a","n/a",IF(M$5&gt;OFFSET(M15514,-$D15514,0)+$D15514,$E15514-SUM($G15514:L15514),($E15514-SUM($G15514:L15514))/(OFFSET(M15514,-$D15514,0)-(M$5-$D15514-1))))</f>
        <v>0</v>
      </c>
      <c r="N15514" s="293">
        <f ca="1">IF(OFFSET(N15514,-$D15514,0)="n/a","n/a",IF(N$5&gt;OFFSET(N15514,-$D15514,0)+$D15514,$E15514-SUM($G15514:M15514),($E15514-SUM($G15514:M15514))/(OFFSET(N15514,-$D15514,0)-(N$5-$D15514-1))))</f>
        <v>0</v>
      </c>
    </row>
    <row r="15515" spans="1:14" s="369" customFormat="1" ht="12.75" hidden="1" customHeight="1" outlineLevel="2" x14ac:dyDescent="0.25">
      <c r="A15515" s="3"/>
      <c r="B15515" s="3"/>
      <c r="C15515" s="392" t="s">
        <v>48</v>
      </c>
      <c r="D15515" s="3">
        <v>2</v>
      </c>
      <c r="E15515" s="290">
        <f ca="1"/>
        <v>0</v>
      </c>
      <c r="F15515" s="291"/>
      <c r="G15515" s="294"/>
      <c r="H15515" s="292"/>
      <c r="I15515" s="293">
        <f ca="1">IF(OFFSET(I15515,-$D15515,0)="n/a","n/a",IF(I$5&gt;OFFSET(I15515,-$D15515,0)+$D15515,$E15515-SUM($G15515:H15515),($E15515-SUM($G15515:H15515))/(OFFSET(I15515,-$D15515,0)-(I$5-$D15515-1))))</f>
        <v>0</v>
      </c>
      <c r="J15515" s="293">
        <f ca="1">IF(OFFSET(J15515,-$D15515,0)="n/a","n/a",IF(J$5&gt;OFFSET(J15515,-$D15515,0)+$D15515,$E15515-SUM($G15515:I15515),($E15515-SUM($G15515:I15515))/(OFFSET(J15515,-$D15515,0)-(J$5-$D15515-1))))</f>
        <v>0</v>
      </c>
      <c r="K15515" s="293">
        <f ca="1">IF(OFFSET(K15515,-$D15515,0)="n/a","n/a",IF(K$5&gt;OFFSET(K15515,-$D15515,0)+$D15515,$E15515-SUM($G15515:J15515),($E15515-SUM($G15515:J15515))/(OFFSET(K15515,-$D15515,0)-(K$5-$D15515-1))))</f>
        <v>0</v>
      </c>
      <c r="L15515" s="293">
        <f ca="1">IF(OFFSET(L15515,-$D15515,0)="n/a","n/a",IF(L$5&gt;OFFSET(L15515,-$D15515,0)+$D15515,$E15515-SUM($G15515:K15515),($E15515-SUM($G15515:K15515))/(OFFSET(L15515,-$D15515,0)-(L$5-$D15515-1))))</f>
        <v>0</v>
      </c>
      <c r="M15515" s="293">
        <f ca="1">IF(OFFSET(M15515,-$D15515,0)="n/a","n/a",IF(M$5&gt;OFFSET(M15515,-$D15515,0)+$D15515,$E15515-SUM($G15515:L15515),($E15515-SUM($G15515:L15515))/(OFFSET(M15515,-$D15515,0)-(M$5-$D15515-1))))</f>
        <v>0</v>
      </c>
      <c r="N15515" s="293">
        <f ca="1">IF(OFFSET(N15515,-$D15515,0)="n/a","n/a",IF(N$5&gt;OFFSET(N15515,-$D15515,0)+$D15515,$E15515-SUM($G15515:M15515),($E15515-SUM($G15515:M15515))/(OFFSET(N15515,-$D15515,0)-(N$5-$D15515-1))))</f>
        <v>0</v>
      </c>
    </row>
    <row r="15516" spans="1:14" s="369" customFormat="1" ht="12.75" hidden="1" customHeight="1" outlineLevel="2" x14ac:dyDescent="0.25">
      <c r="A15516" s="3"/>
      <c r="B15516" s="3"/>
      <c r="C15516" s="392"/>
      <c r="D15516" s="3">
        <v>3</v>
      </c>
      <c r="E15516" s="290">
        <f ca="1"/>
        <v>0</v>
      </c>
      <c r="F15516" s="291"/>
      <c r="G15516" s="294"/>
      <c r="H15516" s="294"/>
      <c r="I15516" s="292"/>
      <c r="J15516" s="293">
        <f ca="1">IF(OFFSET(J15516,-$D15516,0)="n/a","n/a",IF(J$5&gt;OFFSET(J15516,-$D15516,0)+$D15516,$E15516-SUM($G15516:I15516),($E15516-SUM($G15516:I15516))/(OFFSET(J15516,-$D15516,0)-(J$5-$D15516-1))))</f>
        <v>0</v>
      </c>
      <c r="K15516" s="293">
        <f ca="1">IF(OFFSET(K15516,-$D15516,0)="n/a","n/a",IF(K$5&gt;OFFSET(K15516,-$D15516,0)+$D15516,$E15516-SUM($G15516:J15516),($E15516-SUM($G15516:J15516))/(OFFSET(K15516,-$D15516,0)-(K$5-$D15516-1))))</f>
        <v>0</v>
      </c>
      <c r="L15516" s="293">
        <f ca="1">IF(OFFSET(L15516,-$D15516,0)="n/a","n/a",IF(L$5&gt;OFFSET(L15516,-$D15516,0)+$D15516,$E15516-SUM($G15516:K15516),($E15516-SUM($G15516:K15516))/(OFFSET(L15516,-$D15516,0)-(L$5-$D15516-1))))</f>
        <v>0</v>
      </c>
      <c r="M15516" s="293">
        <f ca="1">IF(OFFSET(M15516,-$D15516,0)="n/a","n/a",IF(M$5&gt;OFFSET(M15516,-$D15516,0)+$D15516,$E15516-SUM($G15516:L15516),($E15516-SUM($G15516:L15516))/(OFFSET(M15516,-$D15516,0)-(M$5-$D15516-1))))</f>
        <v>0</v>
      </c>
      <c r="N15516" s="293">
        <f ca="1">IF(OFFSET(N15516,-$D15516,0)="n/a","n/a",IF(N$5&gt;OFFSET(N15516,-$D15516,0)+$D15516,$E15516-SUM($G15516:M15516),($E15516-SUM($G15516:M15516))/(OFFSET(N15516,-$D15516,0)-(N$5-$D15516-1))))</f>
        <v>0</v>
      </c>
    </row>
    <row r="15517" spans="1:14" s="369" customFormat="1" ht="12.75" hidden="1" customHeight="1" outlineLevel="2" x14ac:dyDescent="0.25">
      <c r="A15517" s="3"/>
      <c r="B15517" s="3"/>
      <c r="C15517" s="392"/>
      <c r="D15517" s="3">
        <v>4</v>
      </c>
      <c r="E15517" s="290">
        <f ca="1"/>
        <v>0</v>
      </c>
      <c r="F15517" s="291"/>
      <c r="G15517" s="294"/>
      <c r="H15517" s="294"/>
      <c r="I15517" s="294"/>
      <c r="J15517" s="292"/>
      <c r="K15517" s="293">
        <f ca="1">IF(OFFSET(K15517,-$D15517,0)="n/a","n/a",IF(K$5&gt;OFFSET(K15517,-$D15517,0)+$D15517,$E15517-SUM($G15517:J15517),($E15517-SUM($G15517:J15517))/(OFFSET(K15517,-$D15517,0)-(K$5-$D15517-1))))</f>
        <v>0</v>
      </c>
      <c r="L15517" s="293">
        <f ca="1">IF(OFFSET(L15517,-$D15517,0)="n/a","n/a",IF(L$5&gt;OFFSET(L15517,-$D15517,0)+$D15517,$E15517-SUM($G15517:K15517),($E15517-SUM($G15517:K15517))/(OFFSET(L15517,-$D15517,0)-(L$5-$D15517-1))))</f>
        <v>0</v>
      </c>
      <c r="M15517" s="293">
        <f ca="1">IF(OFFSET(M15517,-$D15517,0)="n/a","n/a",IF(M$5&gt;OFFSET(M15517,-$D15517,0)+$D15517,$E15517-SUM($G15517:L15517),($E15517-SUM($G15517:L15517))/(OFFSET(M15517,-$D15517,0)-(M$5-$D15517-1))))</f>
        <v>0</v>
      </c>
      <c r="N15517" s="293">
        <f ca="1">IF(OFFSET(N15517,-$D15517,0)="n/a","n/a",IF(N$5&gt;OFFSET(N15517,-$D15517,0)+$D15517,$E15517-SUM($G15517:M15517),($E15517-SUM($G15517:M15517))/(OFFSET(N15517,-$D15517,0)-(N$5-$D15517-1))))</f>
        <v>0</v>
      </c>
    </row>
    <row r="15518" spans="1:14" s="369" customFormat="1" ht="12.75" hidden="1" customHeight="1" outlineLevel="2" x14ac:dyDescent="0.25">
      <c r="A15518" s="3"/>
      <c r="B15518" s="3"/>
      <c r="C15518" s="392"/>
      <c r="D15518" s="3">
        <v>5</v>
      </c>
      <c r="E15518" s="290">
        <f ca="1"/>
        <v>0</v>
      </c>
      <c r="F15518" s="291"/>
      <c r="G15518" s="294"/>
      <c r="H15518" s="294"/>
      <c r="I15518" s="294"/>
      <c r="J15518" s="294"/>
      <c r="K15518" s="292"/>
      <c r="L15518" s="293">
        <f ca="1">IF(OFFSET(L15518,-$D15518,0)="n/a","n/a",IF(L$5&gt;OFFSET(L15518,-$D15518,0)+$D15518,$E15518-SUM($G15518:K15518),($E15518-SUM($G15518:K15518))/(OFFSET(L15518,-$D15518,0)-(L$5-$D15518-1))))</f>
        <v>0</v>
      </c>
      <c r="M15518" s="293">
        <f ca="1">IF(OFFSET(M15518,-$D15518,0)="n/a","n/a",IF(M$5&gt;OFFSET(M15518,-$D15518,0)+$D15518,$E15518-SUM($G15518:L15518),($E15518-SUM($G15518:L15518))/(OFFSET(M15518,-$D15518,0)-(M$5-$D15518-1))))</f>
        <v>0</v>
      </c>
      <c r="N15518" s="293">
        <f ca="1">IF(OFFSET(N15518,-$D15518,0)="n/a","n/a",IF(N$5&gt;OFFSET(N15518,-$D15518,0)+$D15518,$E15518-SUM($G15518:M15518),($E15518-SUM($G15518:M15518))/(OFFSET(N15518,-$D15518,0)-(N$5-$D15518-1))))</f>
        <v>0</v>
      </c>
    </row>
    <row r="15519" spans="1:14" s="369" customFormat="1" ht="12.75" hidden="1" customHeight="1" outlineLevel="2" x14ac:dyDescent="0.25">
      <c r="A15519" s="3"/>
      <c r="B15519" s="3"/>
      <c r="C15519" s="392"/>
      <c r="D15519" s="3">
        <v>6</v>
      </c>
      <c r="E15519" s="290">
        <f ca="1"/>
        <v>0</v>
      </c>
      <c r="F15519" s="291"/>
      <c r="G15519" s="294"/>
      <c r="H15519" s="294"/>
      <c r="I15519" s="294"/>
      <c r="J15519" s="294"/>
      <c r="K15519" s="294"/>
      <c r="L15519" s="292"/>
      <c r="M15519" s="293">
        <f ca="1">IF(OFFSET(M15519,-$D15519,0)="n/a","n/a",IF(M$5&gt;OFFSET(M15519,-$D15519,0)+$D15519,$E15519-SUM($G15519:L15519),($E15519-SUM($G15519:L15519))/(OFFSET(M15519,-$D15519,0)-(M$5-$D15519-1))))</f>
        <v>0</v>
      </c>
      <c r="N15519" s="293">
        <f ca="1">IF(OFFSET(N15519,-$D15519,0)="n/a","n/a",IF(N$5&gt;OFFSET(N15519,-$D15519,0)+$D15519,$E15519-SUM($G15519:M15519),($E15519-SUM($G15519:M15519))/(OFFSET(N15519,-$D15519,0)-(N$5-$D15519-1))))</f>
        <v>0</v>
      </c>
    </row>
    <row r="15520" spans="1:14" s="369" customFormat="1" ht="12.75" hidden="1" customHeight="1" outlineLevel="2" x14ac:dyDescent="0.25">
      <c r="A15520" s="3"/>
      <c r="B15520" s="3"/>
      <c r="C15520" s="392"/>
      <c r="D15520" s="3">
        <v>7</v>
      </c>
      <c r="E15520" s="290">
        <f ca="1"/>
        <v>0</v>
      </c>
      <c r="F15520" s="291"/>
      <c r="G15520" s="294"/>
      <c r="H15520" s="294"/>
      <c r="I15520" s="294"/>
      <c r="J15520" s="294"/>
      <c r="K15520" s="294"/>
      <c r="L15520" s="294"/>
      <c r="M15520" s="292"/>
      <c r="N15520" s="293">
        <f ca="1">IF(OFFSET(N15520,-$D15520,0)="n/a","n/a",IF(N$5&gt;OFFSET(N15520,-$D15520,0)+$D15520,$E15520-SUM($G15520:M15520),($E15520-SUM($G15520:M15520))/(OFFSET(N15520,-$D15520,0)-(N$5-$D15520-1))))</f>
        <v>0</v>
      </c>
    </row>
    <row r="15521" spans="1:14" s="369" customFormat="1" ht="12.75" hidden="1" customHeight="1" outlineLevel="2" x14ac:dyDescent="0.25">
      <c r="A15521" s="3"/>
      <c r="B15521" s="3"/>
      <c r="C15521" s="392"/>
      <c r="D15521" s="3">
        <v>8</v>
      </c>
      <c r="E15521" s="290">
        <f ca="1"/>
        <v>0</v>
      </c>
      <c r="F15521" s="291"/>
      <c r="G15521" s="294"/>
      <c r="H15521" s="294"/>
      <c r="I15521" s="294"/>
      <c r="J15521" s="294"/>
      <c r="K15521" s="294"/>
      <c r="L15521" s="294"/>
      <c r="M15521" s="294"/>
      <c r="N15521" s="292"/>
    </row>
    <row r="15522" spans="1:14" s="369" customFormat="1" ht="12.75" hidden="1" customHeight="1" outlineLevel="2" x14ac:dyDescent="0.25">
      <c r="A15522" s="3"/>
      <c r="B15522" s="3"/>
      <c r="C15522" s="392"/>
      <c r="D15522" s="3">
        <v>9</v>
      </c>
      <c r="E15522" s="290" t="e">
        <f ca="1"/>
        <v>#N/A</v>
      </c>
      <c r="F15522" s="291"/>
      <c r="G15522" s="294"/>
      <c r="H15522" s="294"/>
      <c r="I15522" s="294"/>
      <c r="J15522" s="294"/>
      <c r="K15522" s="294"/>
      <c r="L15522" s="294"/>
      <c r="M15522" s="294"/>
      <c r="N15522" s="294"/>
    </row>
    <row r="15523" spans="1:14" s="369" customFormat="1" ht="12.75" hidden="1" customHeight="1" outlineLevel="2" x14ac:dyDescent="0.25">
      <c r="A15523" s="3"/>
      <c r="B15523" s="3"/>
      <c r="C15523" s="392"/>
      <c r="D15523" s="3">
        <v>10</v>
      </c>
      <c r="E15523" s="290" t="e">
        <f ca="1"/>
        <v>#N/A</v>
      </c>
      <c r="F15523" s="291"/>
      <c r="G15523" s="294"/>
      <c r="H15523" s="294"/>
      <c r="I15523" s="294"/>
      <c r="J15523" s="294"/>
      <c r="K15523" s="294"/>
      <c r="L15523" s="294"/>
      <c r="M15523" s="294"/>
      <c r="N15523" s="294"/>
    </row>
    <row r="15524" spans="1:14" s="369" customFormat="1" ht="12.75" hidden="1" customHeight="1" outlineLevel="2" x14ac:dyDescent="0.25">
      <c r="A15524" s="3"/>
      <c r="B15524" s="3"/>
      <c r="C15524" s="392"/>
      <c r="D15524" s="3">
        <v>11</v>
      </c>
      <c r="E15524" s="290" t="e">
        <f ca="1"/>
        <v>#N/A</v>
      </c>
      <c r="F15524" s="291"/>
      <c r="G15524" s="294"/>
      <c r="H15524" s="294"/>
      <c r="I15524" s="294"/>
      <c r="J15524" s="294"/>
      <c r="K15524" s="294"/>
      <c r="L15524" s="294"/>
      <c r="M15524" s="294"/>
      <c r="N15524" s="294"/>
    </row>
    <row r="15525" spans="1:14" s="369" customFormat="1" ht="12.75" hidden="1" customHeight="1" outlineLevel="2" x14ac:dyDescent="0.25">
      <c r="A15525" s="3"/>
      <c r="B15525" s="3"/>
      <c r="C15525" s="392"/>
      <c r="D15525" s="3">
        <v>12</v>
      </c>
      <c r="E15525" s="290" t="e">
        <f ca="1"/>
        <v>#N/A</v>
      </c>
      <c r="F15525" s="291"/>
      <c r="G15525" s="294"/>
      <c r="H15525" s="294"/>
      <c r="I15525" s="294"/>
      <c r="J15525" s="294"/>
      <c r="K15525" s="294"/>
      <c r="L15525" s="294"/>
      <c r="M15525" s="294"/>
      <c r="N15525" s="294"/>
    </row>
    <row r="15526" spans="1:14" s="369" customFormat="1" ht="12.75" hidden="1" customHeight="1" outlineLevel="2" x14ac:dyDescent="0.25">
      <c r="A15526" s="3"/>
      <c r="B15526" s="3"/>
      <c r="C15526" s="392"/>
      <c r="D15526" s="3">
        <v>13</v>
      </c>
      <c r="E15526" s="290" t="e">
        <f ca="1"/>
        <v>#N/A</v>
      </c>
      <c r="F15526" s="291"/>
      <c r="G15526" s="294"/>
      <c r="H15526" s="294"/>
      <c r="I15526" s="294"/>
      <c r="J15526" s="294"/>
      <c r="K15526" s="294"/>
      <c r="L15526" s="294"/>
      <c r="M15526" s="294"/>
      <c r="N15526" s="294"/>
    </row>
    <row r="15527" spans="1:14" s="369" customFormat="1" ht="12.75" hidden="1" customHeight="1" outlineLevel="2" x14ac:dyDescent="0.25">
      <c r="A15527" s="3"/>
      <c r="B15527" s="3"/>
      <c r="C15527" s="392"/>
      <c r="D15527" s="3">
        <v>14</v>
      </c>
      <c r="E15527" s="290" t="e">
        <f ca="1"/>
        <v>#N/A</v>
      </c>
      <c r="F15527" s="291"/>
      <c r="G15527" s="294"/>
      <c r="H15527" s="294"/>
      <c r="I15527" s="294"/>
      <c r="J15527" s="294"/>
      <c r="K15527" s="294"/>
      <c r="L15527" s="294"/>
      <c r="M15527" s="294"/>
      <c r="N15527" s="294"/>
    </row>
    <row r="15528" spans="1:14" s="369" customFormat="1" ht="12.75" hidden="1" customHeight="1" outlineLevel="2" x14ac:dyDescent="0.25">
      <c r="A15528" s="3"/>
      <c r="B15528" s="3"/>
      <c r="C15528" s="392"/>
      <c r="D15528" s="3">
        <v>15</v>
      </c>
      <c r="E15528" s="290" t="e">
        <f ca="1"/>
        <v>#N/A</v>
      </c>
      <c r="F15528" s="291"/>
      <c r="G15528" s="294"/>
      <c r="H15528" s="294"/>
      <c r="I15528" s="294"/>
      <c r="J15528" s="294"/>
      <c r="K15528" s="294"/>
      <c r="L15528" s="294"/>
      <c r="M15528" s="294"/>
      <c r="N15528" s="294"/>
    </row>
    <row r="15529" spans="1:14" s="369" customFormat="1" ht="12.75" hidden="1" customHeight="1" outlineLevel="1" x14ac:dyDescent="0.25">
      <c r="A15529" s="3"/>
      <c r="B15529" s="145" t="str">
        <f ca="1">B15512</f>
        <v>Asset Type 306</v>
      </c>
      <c r="C15529" s="145" t="str">
        <f ca="1">C15512</f>
        <v>Description - Asset Type 306</v>
      </c>
      <c r="D15529" s="3"/>
      <c r="E15529" s="3"/>
      <c r="F15529" s="106" t="s">
        <v>47</v>
      </c>
      <c r="G15529" s="296">
        <f t="shared" ref="G15529:N15529" si="1612">SUM(G15514:G15528)</f>
        <v>0</v>
      </c>
      <c r="H15529" s="296">
        <f t="shared" ca="1" si="1612"/>
        <v>0</v>
      </c>
      <c r="I15529" s="296">
        <f t="shared" ca="1" si="1612"/>
        <v>0</v>
      </c>
      <c r="J15529" s="296">
        <f t="shared" ca="1" si="1612"/>
        <v>0</v>
      </c>
      <c r="K15529" s="296">
        <f t="shared" ca="1" si="1612"/>
        <v>0</v>
      </c>
      <c r="L15529" s="296">
        <f t="shared" ca="1" si="1612"/>
        <v>0</v>
      </c>
      <c r="M15529" s="296">
        <f t="shared" ca="1" si="1612"/>
        <v>0</v>
      </c>
      <c r="N15529" s="296">
        <f t="shared" ca="1" si="1612"/>
        <v>0</v>
      </c>
    </row>
    <row r="15530" spans="1:14" s="369" customFormat="1" ht="12.75" hidden="1" customHeight="1" outlineLevel="2" x14ac:dyDescent="0.25">
      <c r="A15530" s="217">
        <f>A15512+1</f>
        <v>307</v>
      </c>
      <c r="B15530" s="22" t="str">
        <f ca="1">OFFSET($B$516,$A15530-1,0)</f>
        <v>Asset Type 307</v>
      </c>
      <c r="C15530" s="22" t="str">
        <f ca="1">OFFSET($C$516,$A15530-1,0)</f>
        <v>Description - Asset Type 307</v>
      </c>
      <c r="D15530" s="3"/>
      <c r="E15530" s="109"/>
      <c r="F15530" s="108" t="s">
        <v>46</v>
      </c>
      <c r="G15530" s="295">
        <f t="shared" ref="G15530:N15530" ca="1" si="1613">VLOOKUP($B15530,$B$516:$N$1015,5+G$5,FALSE)</f>
        <v>0</v>
      </c>
      <c r="H15530" s="295">
        <f t="shared" ca="1" si="1613"/>
        <v>0</v>
      </c>
      <c r="I15530" s="295">
        <f t="shared" ca="1" si="1613"/>
        <v>0</v>
      </c>
      <c r="J15530" s="295">
        <f t="shared" ca="1" si="1613"/>
        <v>0</v>
      </c>
      <c r="K15530" s="295">
        <f t="shared" ca="1" si="1613"/>
        <v>0</v>
      </c>
      <c r="L15530" s="295">
        <f t="shared" ca="1" si="1613"/>
        <v>0</v>
      </c>
      <c r="M15530" s="295">
        <f t="shared" ca="1" si="1613"/>
        <v>0</v>
      </c>
      <c r="N15530" s="295">
        <f t="shared" ca="1" si="1613"/>
        <v>0</v>
      </c>
    </row>
    <row r="15531" spans="1:14" s="369" customFormat="1" ht="12.75" hidden="1" customHeight="1" outlineLevel="2" x14ac:dyDescent="0.25">
      <c r="A15531" s="3"/>
      <c r="B15531" s="3"/>
      <c r="C15531" s="21"/>
      <c r="D15531" s="3"/>
      <c r="E15531" s="107"/>
      <c r="F15531" s="106" t="s">
        <v>80</v>
      </c>
      <c r="G15531" s="111">
        <f ca="1">VLOOKUP($B15530,'Input Sheet'!$B$515:$N$1014,5+G$5,FALSE)</f>
        <v>0</v>
      </c>
      <c r="H15531" s="111">
        <f ca="1">VLOOKUP($B15530,'Input Sheet'!$B$515:$N$1014,5+H$5,FALSE)</f>
        <v>0</v>
      </c>
      <c r="I15531" s="111">
        <f ca="1">VLOOKUP($B15530,'Input Sheet'!$B$515:$N$1014,5+I$5,FALSE)</f>
        <v>0</v>
      </c>
      <c r="J15531" s="111">
        <f ca="1">VLOOKUP($B15530,'Input Sheet'!$B$515:$N$1014,5+J$5,FALSE)</f>
        <v>0</v>
      </c>
      <c r="K15531" s="111">
        <f ca="1">VLOOKUP($B15530,'Input Sheet'!$B$515:$N$1014,5+K$5,FALSE)</f>
        <v>0</v>
      </c>
      <c r="L15531" s="111">
        <f ca="1">VLOOKUP($B15530,'Input Sheet'!$B$515:$N$1014,5+L$5,FALSE)</f>
        <v>0</v>
      </c>
      <c r="M15531" s="111">
        <f ca="1">VLOOKUP($B15530,'Input Sheet'!$B$515:$N$1014,5+M$5,FALSE)</f>
        <v>0</v>
      </c>
      <c r="N15531" s="111">
        <f ca="1">VLOOKUP($B15530,'Input Sheet'!$B$515:$N$1014,5+N$5,FALSE)</f>
        <v>0</v>
      </c>
    </row>
    <row r="15532" spans="1:14" s="369" customFormat="1" ht="12.75" hidden="1" customHeight="1" outlineLevel="2" x14ac:dyDescent="0.25">
      <c r="A15532" s="3"/>
      <c r="B15532" s="3"/>
      <c r="C15532" s="3"/>
      <c r="D15532" s="3">
        <v>1</v>
      </c>
      <c r="E15532" s="290">
        <f t="array" aca="1" ref="E15532:E15546" ca="1">TRANSPOSE(G15530:N15530)</f>
        <v>0</v>
      </c>
      <c r="F15532" s="291"/>
      <c r="G15532" s="292"/>
      <c r="H15532" s="293">
        <f ca="1">IF(OFFSET(H15532,-$D15532,0)="n/a","n/a",IF(H$5&gt;OFFSET(H15532,-$D15532,0)+$D15532,$E15532-SUM($G15532:G15532),($E15532-SUM($G15532:G15532))/(OFFSET(H15532,-$D15532,0)-(H$5-$D15532-1))))</f>
        <v>0</v>
      </c>
      <c r="I15532" s="293">
        <f ca="1">IF(OFFSET(I15532,-$D15532,0)="n/a","n/a",IF(I$5&gt;OFFSET(I15532,-$D15532,0)+$D15532,$E15532-SUM($G15532:H15532),($E15532-SUM($G15532:H15532))/(OFFSET(I15532,-$D15532,0)-(I$5-$D15532-1))))</f>
        <v>0</v>
      </c>
      <c r="J15532" s="293">
        <f ca="1">IF(OFFSET(J15532,-$D15532,0)="n/a","n/a",IF(J$5&gt;OFFSET(J15532,-$D15532,0)+$D15532,$E15532-SUM($G15532:I15532),($E15532-SUM($G15532:I15532))/(OFFSET(J15532,-$D15532,0)-(J$5-$D15532-1))))</f>
        <v>0</v>
      </c>
      <c r="K15532" s="293">
        <f ca="1">IF(OFFSET(K15532,-$D15532,0)="n/a","n/a",IF(K$5&gt;OFFSET(K15532,-$D15532,0)+$D15532,$E15532-SUM($G15532:J15532),($E15532-SUM($G15532:J15532))/(OFFSET(K15532,-$D15532,0)-(K$5-$D15532-1))))</f>
        <v>0</v>
      </c>
      <c r="L15532" s="293">
        <f ca="1">IF(OFFSET(L15532,-$D15532,0)="n/a","n/a",IF(L$5&gt;OFFSET(L15532,-$D15532,0)+$D15532,$E15532-SUM($G15532:K15532),($E15532-SUM($G15532:K15532))/(OFFSET(L15532,-$D15532,0)-(L$5-$D15532-1))))</f>
        <v>0</v>
      </c>
      <c r="M15532" s="293">
        <f ca="1">IF(OFFSET(M15532,-$D15532,0)="n/a","n/a",IF(M$5&gt;OFFSET(M15532,-$D15532,0)+$D15532,$E15532-SUM($G15532:L15532),($E15532-SUM($G15532:L15532))/(OFFSET(M15532,-$D15532,0)-(M$5-$D15532-1))))</f>
        <v>0</v>
      </c>
      <c r="N15532" s="293">
        <f ca="1">IF(OFFSET(N15532,-$D15532,0)="n/a","n/a",IF(N$5&gt;OFFSET(N15532,-$D15532,0)+$D15532,$E15532-SUM($G15532:M15532),($E15532-SUM($G15532:M15532))/(OFFSET(N15532,-$D15532,0)-(N$5-$D15532-1))))</f>
        <v>0</v>
      </c>
    </row>
    <row r="15533" spans="1:14" s="369" customFormat="1" ht="12.75" hidden="1" customHeight="1" outlineLevel="2" x14ac:dyDescent="0.25">
      <c r="A15533" s="3"/>
      <c r="B15533" s="3"/>
      <c r="C15533" s="392" t="s">
        <v>48</v>
      </c>
      <c r="D15533" s="3">
        <v>2</v>
      </c>
      <c r="E15533" s="290">
        <f ca="1"/>
        <v>0</v>
      </c>
      <c r="F15533" s="291"/>
      <c r="G15533" s="294"/>
      <c r="H15533" s="292"/>
      <c r="I15533" s="293">
        <f ca="1">IF(OFFSET(I15533,-$D15533,0)="n/a","n/a",IF(I$5&gt;OFFSET(I15533,-$D15533,0)+$D15533,$E15533-SUM($G15533:H15533),($E15533-SUM($G15533:H15533))/(OFFSET(I15533,-$D15533,0)-(I$5-$D15533-1))))</f>
        <v>0</v>
      </c>
      <c r="J15533" s="293">
        <f ca="1">IF(OFFSET(J15533,-$D15533,0)="n/a","n/a",IF(J$5&gt;OFFSET(J15533,-$D15533,0)+$D15533,$E15533-SUM($G15533:I15533),($E15533-SUM($G15533:I15533))/(OFFSET(J15533,-$D15533,0)-(J$5-$D15533-1))))</f>
        <v>0</v>
      </c>
      <c r="K15533" s="293">
        <f ca="1">IF(OFFSET(K15533,-$D15533,0)="n/a","n/a",IF(K$5&gt;OFFSET(K15533,-$D15533,0)+$D15533,$E15533-SUM($G15533:J15533),($E15533-SUM($G15533:J15533))/(OFFSET(K15533,-$D15533,0)-(K$5-$D15533-1))))</f>
        <v>0</v>
      </c>
      <c r="L15533" s="293">
        <f ca="1">IF(OFFSET(L15533,-$D15533,0)="n/a","n/a",IF(L$5&gt;OFFSET(L15533,-$D15533,0)+$D15533,$E15533-SUM($G15533:K15533),($E15533-SUM($G15533:K15533))/(OFFSET(L15533,-$D15533,0)-(L$5-$D15533-1))))</f>
        <v>0</v>
      </c>
      <c r="M15533" s="293">
        <f ca="1">IF(OFFSET(M15533,-$D15533,0)="n/a","n/a",IF(M$5&gt;OFFSET(M15533,-$D15533,0)+$D15533,$E15533-SUM($G15533:L15533),($E15533-SUM($G15533:L15533))/(OFFSET(M15533,-$D15533,0)-(M$5-$D15533-1))))</f>
        <v>0</v>
      </c>
      <c r="N15533" s="293">
        <f ca="1">IF(OFFSET(N15533,-$D15533,0)="n/a","n/a",IF(N$5&gt;OFFSET(N15533,-$D15533,0)+$D15533,$E15533-SUM($G15533:M15533),($E15533-SUM($G15533:M15533))/(OFFSET(N15533,-$D15533,0)-(N$5-$D15533-1))))</f>
        <v>0</v>
      </c>
    </row>
    <row r="15534" spans="1:14" s="369" customFormat="1" ht="12.75" hidden="1" customHeight="1" outlineLevel="2" x14ac:dyDescent="0.25">
      <c r="A15534" s="3"/>
      <c r="B15534" s="3"/>
      <c r="C15534" s="392"/>
      <c r="D15534" s="3">
        <v>3</v>
      </c>
      <c r="E15534" s="290">
        <f ca="1"/>
        <v>0</v>
      </c>
      <c r="F15534" s="291"/>
      <c r="G15534" s="294"/>
      <c r="H15534" s="294"/>
      <c r="I15534" s="292"/>
      <c r="J15534" s="293">
        <f ca="1">IF(OFFSET(J15534,-$D15534,0)="n/a","n/a",IF(J$5&gt;OFFSET(J15534,-$D15534,0)+$D15534,$E15534-SUM($G15534:I15534),($E15534-SUM($G15534:I15534))/(OFFSET(J15534,-$D15534,0)-(J$5-$D15534-1))))</f>
        <v>0</v>
      </c>
      <c r="K15534" s="293">
        <f ca="1">IF(OFFSET(K15534,-$D15534,0)="n/a","n/a",IF(K$5&gt;OFFSET(K15534,-$D15534,0)+$D15534,$E15534-SUM($G15534:J15534),($E15534-SUM($G15534:J15534))/(OFFSET(K15534,-$D15534,0)-(K$5-$D15534-1))))</f>
        <v>0</v>
      </c>
      <c r="L15534" s="293">
        <f ca="1">IF(OFFSET(L15534,-$D15534,0)="n/a","n/a",IF(L$5&gt;OFFSET(L15534,-$D15534,0)+$D15534,$E15534-SUM($G15534:K15534),($E15534-SUM($G15534:K15534))/(OFFSET(L15534,-$D15534,0)-(L$5-$D15534-1))))</f>
        <v>0</v>
      </c>
      <c r="M15534" s="293">
        <f ca="1">IF(OFFSET(M15534,-$D15534,0)="n/a","n/a",IF(M$5&gt;OFFSET(M15534,-$D15534,0)+$D15534,$E15534-SUM($G15534:L15534),($E15534-SUM($G15534:L15534))/(OFFSET(M15534,-$D15534,0)-(M$5-$D15534-1))))</f>
        <v>0</v>
      </c>
      <c r="N15534" s="293">
        <f ca="1">IF(OFFSET(N15534,-$D15534,0)="n/a","n/a",IF(N$5&gt;OFFSET(N15534,-$D15534,0)+$D15534,$E15534-SUM($G15534:M15534),($E15534-SUM($G15534:M15534))/(OFFSET(N15534,-$D15534,0)-(N$5-$D15534-1))))</f>
        <v>0</v>
      </c>
    </row>
    <row r="15535" spans="1:14" s="369" customFormat="1" ht="12.75" hidden="1" customHeight="1" outlineLevel="2" x14ac:dyDescent="0.25">
      <c r="A15535" s="3"/>
      <c r="B15535" s="3"/>
      <c r="C15535" s="392"/>
      <c r="D15535" s="3">
        <v>4</v>
      </c>
      <c r="E15535" s="290">
        <f ca="1"/>
        <v>0</v>
      </c>
      <c r="F15535" s="291"/>
      <c r="G15535" s="294"/>
      <c r="H15535" s="294"/>
      <c r="I15535" s="294"/>
      <c r="J15535" s="292"/>
      <c r="K15535" s="293">
        <f ca="1">IF(OFFSET(K15535,-$D15535,0)="n/a","n/a",IF(K$5&gt;OFFSET(K15535,-$D15535,0)+$D15535,$E15535-SUM($G15535:J15535),($E15535-SUM($G15535:J15535))/(OFFSET(K15535,-$D15535,0)-(K$5-$D15535-1))))</f>
        <v>0</v>
      </c>
      <c r="L15535" s="293">
        <f ca="1">IF(OFFSET(L15535,-$D15535,0)="n/a","n/a",IF(L$5&gt;OFFSET(L15535,-$D15535,0)+$D15535,$E15535-SUM($G15535:K15535),($E15535-SUM($G15535:K15535))/(OFFSET(L15535,-$D15535,0)-(L$5-$D15535-1))))</f>
        <v>0</v>
      </c>
      <c r="M15535" s="293">
        <f ca="1">IF(OFFSET(M15535,-$D15535,0)="n/a","n/a",IF(M$5&gt;OFFSET(M15535,-$D15535,0)+$D15535,$E15535-SUM($G15535:L15535),($E15535-SUM($G15535:L15535))/(OFFSET(M15535,-$D15535,0)-(M$5-$D15535-1))))</f>
        <v>0</v>
      </c>
      <c r="N15535" s="293">
        <f ca="1">IF(OFFSET(N15535,-$D15535,0)="n/a","n/a",IF(N$5&gt;OFFSET(N15535,-$D15535,0)+$D15535,$E15535-SUM($G15535:M15535),($E15535-SUM($G15535:M15535))/(OFFSET(N15535,-$D15535,0)-(N$5-$D15535-1))))</f>
        <v>0</v>
      </c>
    </row>
    <row r="15536" spans="1:14" s="369" customFormat="1" ht="12.75" hidden="1" customHeight="1" outlineLevel="2" x14ac:dyDescent="0.25">
      <c r="A15536" s="3"/>
      <c r="B15536" s="3"/>
      <c r="C15536" s="392"/>
      <c r="D15536" s="3">
        <v>5</v>
      </c>
      <c r="E15536" s="290">
        <f ca="1"/>
        <v>0</v>
      </c>
      <c r="F15536" s="291"/>
      <c r="G15536" s="294"/>
      <c r="H15536" s="294"/>
      <c r="I15536" s="294"/>
      <c r="J15536" s="294"/>
      <c r="K15536" s="292"/>
      <c r="L15536" s="293">
        <f ca="1">IF(OFFSET(L15536,-$D15536,0)="n/a","n/a",IF(L$5&gt;OFFSET(L15536,-$D15536,0)+$D15536,$E15536-SUM($G15536:K15536),($E15536-SUM($G15536:K15536))/(OFFSET(L15536,-$D15536,0)-(L$5-$D15536-1))))</f>
        <v>0</v>
      </c>
      <c r="M15536" s="293">
        <f ca="1">IF(OFFSET(M15536,-$D15536,0)="n/a","n/a",IF(M$5&gt;OFFSET(M15536,-$D15536,0)+$D15536,$E15536-SUM($G15536:L15536),($E15536-SUM($G15536:L15536))/(OFFSET(M15536,-$D15536,0)-(M$5-$D15536-1))))</f>
        <v>0</v>
      </c>
      <c r="N15536" s="293">
        <f ca="1">IF(OFFSET(N15536,-$D15536,0)="n/a","n/a",IF(N$5&gt;OFFSET(N15536,-$D15536,0)+$D15536,$E15536-SUM($G15536:M15536),($E15536-SUM($G15536:M15536))/(OFFSET(N15536,-$D15536,0)-(N$5-$D15536-1))))</f>
        <v>0</v>
      </c>
    </row>
    <row r="15537" spans="1:14" s="369" customFormat="1" ht="12.75" hidden="1" customHeight="1" outlineLevel="2" x14ac:dyDescent="0.25">
      <c r="A15537" s="3"/>
      <c r="B15537" s="3"/>
      <c r="C15537" s="392"/>
      <c r="D15537" s="3">
        <v>6</v>
      </c>
      <c r="E15537" s="290">
        <f ca="1"/>
        <v>0</v>
      </c>
      <c r="F15537" s="291"/>
      <c r="G15537" s="294"/>
      <c r="H15537" s="294"/>
      <c r="I15537" s="294"/>
      <c r="J15537" s="294"/>
      <c r="K15537" s="294"/>
      <c r="L15537" s="292"/>
      <c r="M15537" s="293">
        <f ca="1">IF(OFFSET(M15537,-$D15537,0)="n/a","n/a",IF(M$5&gt;OFFSET(M15537,-$D15537,0)+$D15537,$E15537-SUM($G15537:L15537),($E15537-SUM($G15537:L15537))/(OFFSET(M15537,-$D15537,0)-(M$5-$D15537-1))))</f>
        <v>0</v>
      </c>
      <c r="N15537" s="293">
        <f ca="1">IF(OFFSET(N15537,-$D15537,0)="n/a","n/a",IF(N$5&gt;OFFSET(N15537,-$D15537,0)+$D15537,$E15537-SUM($G15537:M15537),($E15537-SUM($G15537:M15537))/(OFFSET(N15537,-$D15537,0)-(N$5-$D15537-1))))</f>
        <v>0</v>
      </c>
    </row>
    <row r="15538" spans="1:14" s="369" customFormat="1" ht="12.75" hidden="1" customHeight="1" outlineLevel="2" x14ac:dyDescent="0.25">
      <c r="A15538" s="3"/>
      <c r="B15538" s="3"/>
      <c r="C15538" s="392"/>
      <c r="D15538" s="3">
        <v>7</v>
      </c>
      <c r="E15538" s="290">
        <f ca="1"/>
        <v>0</v>
      </c>
      <c r="F15538" s="291"/>
      <c r="G15538" s="294"/>
      <c r="H15538" s="294"/>
      <c r="I15538" s="294"/>
      <c r="J15538" s="294"/>
      <c r="K15538" s="294"/>
      <c r="L15538" s="294"/>
      <c r="M15538" s="292"/>
      <c r="N15538" s="293">
        <f ca="1">IF(OFFSET(N15538,-$D15538,0)="n/a","n/a",IF(N$5&gt;OFFSET(N15538,-$D15538,0)+$D15538,$E15538-SUM($G15538:M15538),($E15538-SUM($G15538:M15538))/(OFFSET(N15538,-$D15538,0)-(N$5-$D15538-1))))</f>
        <v>0</v>
      </c>
    </row>
    <row r="15539" spans="1:14" s="369" customFormat="1" ht="12.75" hidden="1" customHeight="1" outlineLevel="2" x14ac:dyDescent="0.25">
      <c r="A15539" s="3"/>
      <c r="B15539" s="3"/>
      <c r="C15539" s="392"/>
      <c r="D15539" s="3">
        <v>8</v>
      </c>
      <c r="E15539" s="290">
        <f ca="1"/>
        <v>0</v>
      </c>
      <c r="F15539" s="291"/>
      <c r="G15539" s="294"/>
      <c r="H15539" s="294"/>
      <c r="I15539" s="294"/>
      <c r="J15539" s="294"/>
      <c r="K15539" s="294"/>
      <c r="L15539" s="294"/>
      <c r="M15539" s="294"/>
      <c r="N15539" s="292"/>
    </row>
    <row r="15540" spans="1:14" s="369" customFormat="1" ht="12.75" hidden="1" customHeight="1" outlineLevel="2" x14ac:dyDescent="0.25">
      <c r="A15540" s="3"/>
      <c r="B15540" s="3"/>
      <c r="C15540" s="392"/>
      <c r="D15540" s="3">
        <v>9</v>
      </c>
      <c r="E15540" s="290" t="e">
        <f ca="1"/>
        <v>#N/A</v>
      </c>
      <c r="F15540" s="291"/>
      <c r="G15540" s="294"/>
      <c r="H15540" s="294"/>
      <c r="I15540" s="294"/>
      <c r="J15540" s="294"/>
      <c r="K15540" s="294"/>
      <c r="L15540" s="294"/>
      <c r="M15540" s="294"/>
      <c r="N15540" s="294"/>
    </row>
    <row r="15541" spans="1:14" s="369" customFormat="1" ht="12.75" hidden="1" customHeight="1" outlineLevel="2" x14ac:dyDescent="0.25">
      <c r="A15541" s="3"/>
      <c r="B15541" s="3"/>
      <c r="C15541" s="392"/>
      <c r="D15541" s="3">
        <v>10</v>
      </c>
      <c r="E15541" s="290" t="e">
        <f ca="1"/>
        <v>#N/A</v>
      </c>
      <c r="F15541" s="291"/>
      <c r="G15541" s="294"/>
      <c r="H15541" s="294"/>
      <c r="I15541" s="294"/>
      <c r="J15541" s="294"/>
      <c r="K15541" s="294"/>
      <c r="L15541" s="294"/>
      <c r="M15541" s="294"/>
      <c r="N15541" s="294"/>
    </row>
    <row r="15542" spans="1:14" s="369" customFormat="1" ht="12.75" hidden="1" customHeight="1" outlineLevel="2" x14ac:dyDescent="0.25">
      <c r="A15542" s="3"/>
      <c r="B15542" s="3"/>
      <c r="C15542" s="392"/>
      <c r="D15542" s="3">
        <v>11</v>
      </c>
      <c r="E15542" s="290" t="e">
        <f ca="1"/>
        <v>#N/A</v>
      </c>
      <c r="F15542" s="291"/>
      <c r="G15542" s="294"/>
      <c r="H15542" s="294"/>
      <c r="I15542" s="294"/>
      <c r="J15542" s="294"/>
      <c r="K15542" s="294"/>
      <c r="L15542" s="294"/>
      <c r="M15542" s="294"/>
      <c r="N15542" s="294"/>
    </row>
    <row r="15543" spans="1:14" s="369" customFormat="1" ht="12.75" hidden="1" customHeight="1" outlineLevel="2" x14ac:dyDescent="0.25">
      <c r="A15543" s="3"/>
      <c r="B15543" s="3"/>
      <c r="C15543" s="392"/>
      <c r="D15543" s="3">
        <v>12</v>
      </c>
      <c r="E15543" s="290" t="e">
        <f ca="1"/>
        <v>#N/A</v>
      </c>
      <c r="F15543" s="291"/>
      <c r="G15543" s="294"/>
      <c r="H15543" s="294"/>
      <c r="I15543" s="294"/>
      <c r="J15543" s="294"/>
      <c r="K15543" s="294"/>
      <c r="L15543" s="294"/>
      <c r="M15543" s="294"/>
      <c r="N15543" s="294"/>
    </row>
    <row r="15544" spans="1:14" s="369" customFormat="1" ht="12.75" hidden="1" customHeight="1" outlineLevel="2" x14ac:dyDescent="0.25">
      <c r="A15544" s="3"/>
      <c r="B15544" s="3"/>
      <c r="C15544" s="392"/>
      <c r="D15544" s="3">
        <v>13</v>
      </c>
      <c r="E15544" s="290" t="e">
        <f ca="1"/>
        <v>#N/A</v>
      </c>
      <c r="F15544" s="291"/>
      <c r="G15544" s="294"/>
      <c r="H15544" s="294"/>
      <c r="I15544" s="294"/>
      <c r="J15544" s="294"/>
      <c r="K15544" s="294"/>
      <c r="L15544" s="294"/>
      <c r="M15544" s="294"/>
      <c r="N15544" s="294"/>
    </row>
    <row r="15545" spans="1:14" s="369" customFormat="1" ht="12.75" hidden="1" customHeight="1" outlineLevel="2" x14ac:dyDescent="0.25">
      <c r="A15545" s="3"/>
      <c r="B15545" s="3"/>
      <c r="C15545" s="392"/>
      <c r="D15545" s="3">
        <v>14</v>
      </c>
      <c r="E15545" s="290" t="e">
        <f ca="1"/>
        <v>#N/A</v>
      </c>
      <c r="F15545" s="291"/>
      <c r="G15545" s="294"/>
      <c r="H15545" s="294"/>
      <c r="I15545" s="294"/>
      <c r="J15545" s="294"/>
      <c r="K15545" s="294"/>
      <c r="L15545" s="294"/>
      <c r="M15545" s="294"/>
      <c r="N15545" s="294"/>
    </row>
    <row r="15546" spans="1:14" s="369" customFormat="1" ht="12.75" hidden="1" customHeight="1" outlineLevel="2" x14ac:dyDescent="0.25">
      <c r="A15546" s="3"/>
      <c r="B15546" s="3"/>
      <c r="C15546" s="392"/>
      <c r="D15546" s="3">
        <v>15</v>
      </c>
      <c r="E15546" s="290" t="e">
        <f ca="1"/>
        <v>#N/A</v>
      </c>
      <c r="F15546" s="291"/>
      <c r="G15546" s="294"/>
      <c r="H15546" s="294"/>
      <c r="I15546" s="294"/>
      <c r="J15546" s="294"/>
      <c r="K15546" s="294"/>
      <c r="L15546" s="294"/>
      <c r="M15546" s="294"/>
      <c r="N15546" s="294"/>
    </row>
    <row r="15547" spans="1:14" s="369" customFormat="1" ht="12.75" hidden="1" customHeight="1" outlineLevel="1" x14ac:dyDescent="0.25">
      <c r="A15547" s="3"/>
      <c r="B15547" s="145" t="str">
        <f ca="1">B15530</f>
        <v>Asset Type 307</v>
      </c>
      <c r="C15547" s="145" t="str">
        <f ca="1">C15530</f>
        <v>Description - Asset Type 307</v>
      </c>
      <c r="D15547" s="3"/>
      <c r="E15547" s="3"/>
      <c r="F15547" s="106" t="s">
        <v>47</v>
      </c>
      <c r="G15547" s="296">
        <f t="shared" ref="G15547:N15547" si="1614">SUM(G15532:G15546)</f>
        <v>0</v>
      </c>
      <c r="H15547" s="296">
        <f t="shared" ca="1" si="1614"/>
        <v>0</v>
      </c>
      <c r="I15547" s="296">
        <f t="shared" ca="1" si="1614"/>
        <v>0</v>
      </c>
      <c r="J15547" s="296">
        <f t="shared" ca="1" si="1614"/>
        <v>0</v>
      </c>
      <c r="K15547" s="296">
        <f t="shared" ca="1" si="1614"/>
        <v>0</v>
      </c>
      <c r="L15547" s="296">
        <f t="shared" ca="1" si="1614"/>
        <v>0</v>
      </c>
      <c r="M15547" s="296">
        <f t="shared" ca="1" si="1614"/>
        <v>0</v>
      </c>
      <c r="N15547" s="296">
        <f t="shared" ca="1" si="1614"/>
        <v>0</v>
      </c>
    </row>
    <row r="15548" spans="1:14" s="369" customFormat="1" ht="12.75" hidden="1" customHeight="1" outlineLevel="2" x14ac:dyDescent="0.25">
      <c r="A15548" s="217">
        <f>A15530+1</f>
        <v>308</v>
      </c>
      <c r="B15548" s="22" t="str">
        <f ca="1">OFFSET($B$516,$A15548-1,0)</f>
        <v>Asset Type 308</v>
      </c>
      <c r="C15548" s="22" t="str">
        <f ca="1">OFFSET($C$516,$A15548-1,0)</f>
        <v>Description - Asset Type 308</v>
      </c>
      <c r="D15548" s="3"/>
      <c r="E15548" s="109"/>
      <c r="F15548" s="108" t="s">
        <v>46</v>
      </c>
      <c r="G15548" s="295">
        <f t="shared" ref="G15548:N15548" ca="1" si="1615">VLOOKUP($B15548,$B$516:$N$1015,5+G$5,FALSE)</f>
        <v>0</v>
      </c>
      <c r="H15548" s="295">
        <f t="shared" ca="1" si="1615"/>
        <v>0</v>
      </c>
      <c r="I15548" s="295">
        <f t="shared" ca="1" si="1615"/>
        <v>0</v>
      </c>
      <c r="J15548" s="295">
        <f t="shared" ca="1" si="1615"/>
        <v>0</v>
      </c>
      <c r="K15548" s="295">
        <f t="shared" ca="1" si="1615"/>
        <v>0</v>
      </c>
      <c r="L15548" s="295">
        <f t="shared" ca="1" si="1615"/>
        <v>0</v>
      </c>
      <c r="M15548" s="295">
        <f t="shared" ca="1" si="1615"/>
        <v>0</v>
      </c>
      <c r="N15548" s="295">
        <f t="shared" ca="1" si="1615"/>
        <v>0</v>
      </c>
    </row>
    <row r="15549" spans="1:14" s="369" customFormat="1" ht="12.75" hidden="1" customHeight="1" outlineLevel="2" x14ac:dyDescent="0.25">
      <c r="A15549" s="3"/>
      <c r="B15549" s="3"/>
      <c r="C15549" s="21"/>
      <c r="D15549" s="3"/>
      <c r="E15549" s="107"/>
      <c r="F15549" s="106" t="s">
        <v>80</v>
      </c>
      <c r="G15549" s="111">
        <f ca="1">VLOOKUP($B15548,'Input Sheet'!$B$515:$N$1014,5+G$5,FALSE)</f>
        <v>0</v>
      </c>
      <c r="H15549" s="111">
        <f ca="1">VLOOKUP($B15548,'Input Sheet'!$B$515:$N$1014,5+H$5,FALSE)</f>
        <v>0</v>
      </c>
      <c r="I15549" s="111">
        <f ca="1">VLOOKUP($B15548,'Input Sheet'!$B$515:$N$1014,5+I$5,FALSE)</f>
        <v>0</v>
      </c>
      <c r="J15549" s="111">
        <f ca="1">VLOOKUP($B15548,'Input Sheet'!$B$515:$N$1014,5+J$5,FALSE)</f>
        <v>0</v>
      </c>
      <c r="K15549" s="111">
        <f ca="1">VLOOKUP($B15548,'Input Sheet'!$B$515:$N$1014,5+K$5,FALSE)</f>
        <v>0</v>
      </c>
      <c r="L15549" s="111">
        <f ca="1">VLOOKUP($B15548,'Input Sheet'!$B$515:$N$1014,5+L$5,FALSE)</f>
        <v>0</v>
      </c>
      <c r="M15549" s="111">
        <f ca="1">VLOOKUP($B15548,'Input Sheet'!$B$515:$N$1014,5+M$5,FALSE)</f>
        <v>0</v>
      </c>
      <c r="N15549" s="111">
        <f ca="1">VLOOKUP($B15548,'Input Sheet'!$B$515:$N$1014,5+N$5,FALSE)</f>
        <v>0</v>
      </c>
    </row>
    <row r="15550" spans="1:14" s="369" customFormat="1" ht="12.75" hidden="1" customHeight="1" outlineLevel="2" x14ac:dyDescent="0.25">
      <c r="A15550" s="3"/>
      <c r="B15550" s="3"/>
      <c r="C15550" s="3"/>
      <c r="D15550" s="3">
        <v>1</v>
      </c>
      <c r="E15550" s="290">
        <f t="array" aca="1" ref="E15550:E15564" ca="1">TRANSPOSE(G15548:N15548)</f>
        <v>0</v>
      </c>
      <c r="F15550" s="291"/>
      <c r="G15550" s="292"/>
      <c r="H15550" s="293">
        <f ca="1">IF(OFFSET(H15550,-$D15550,0)="n/a","n/a",IF(H$5&gt;OFFSET(H15550,-$D15550,0)+$D15550,$E15550-SUM($G15550:G15550),($E15550-SUM($G15550:G15550))/(OFFSET(H15550,-$D15550,0)-(H$5-$D15550-1))))</f>
        <v>0</v>
      </c>
      <c r="I15550" s="293">
        <f ca="1">IF(OFFSET(I15550,-$D15550,0)="n/a","n/a",IF(I$5&gt;OFFSET(I15550,-$D15550,0)+$D15550,$E15550-SUM($G15550:H15550),($E15550-SUM($G15550:H15550))/(OFFSET(I15550,-$D15550,0)-(I$5-$D15550-1))))</f>
        <v>0</v>
      </c>
      <c r="J15550" s="293">
        <f ca="1">IF(OFFSET(J15550,-$D15550,0)="n/a","n/a",IF(J$5&gt;OFFSET(J15550,-$D15550,0)+$D15550,$E15550-SUM($G15550:I15550),($E15550-SUM($G15550:I15550))/(OFFSET(J15550,-$D15550,0)-(J$5-$D15550-1))))</f>
        <v>0</v>
      </c>
      <c r="K15550" s="293">
        <f ca="1">IF(OFFSET(K15550,-$D15550,0)="n/a","n/a",IF(K$5&gt;OFFSET(K15550,-$D15550,0)+$D15550,$E15550-SUM($G15550:J15550),($E15550-SUM($G15550:J15550))/(OFFSET(K15550,-$D15550,0)-(K$5-$D15550-1))))</f>
        <v>0</v>
      </c>
      <c r="L15550" s="293">
        <f ca="1">IF(OFFSET(L15550,-$D15550,0)="n/a","n/a",IF(L$5&gt;OFFSET(L15550,-$D15550,0)+$D15550,$E15550-SUM($G15550:K15550),($E15550-SUM($G15550:K15550))/(OFFSET(L15550,-$D15550,0)-(L$5-$D15550-1))))</f>
        <v>0</v>
      </c>
      <c r="M15550" s="293">
        <f ca="1">IF(OFFSET(M15550,-$D15550,0)="n/a","n/a",IF(M$5&gt;OFFSET(M15550,-$D15550,0)+$D15550,$E15550-SUM($G15550:L15550),($E15550-SUM($G15550:L15550))/(OFFSET(M15550,-$D15550,0)-(M$5-$D15550-1))))</f>
        <v>0</v>
      </c>
      <c r="N15550" s="293">
        <f ca="1">IF(OFFSET(N15550,-$D15550,0)="n/a","n/a",IF(N$5&gt;OFFSET(N15550,-$D15550,0)+$D15550,$E15550-SUM($G15550:M15550),($E15550-SUM($G15550:M15550))/(OFFSET(N15550,-$D15550,0)-(N$5-$D15550-1))))</f>
        <v>0</v>
      </c>
    </row>
    <row r="15551" spans="1:14" s="369" customFormat="1" ht="12.75" hidden="1" customHeight="1" outlineLevel="2" x14ac:dyDescent="0.25">
      <c r="A15551" s="3"/>
      <c r="B15551" s="3"/>
      <c r="C15551" s="392" t="s">
        <v>48</v>
      </c>
      <c r="D15551" s="3">
        <v>2</v>
      </c>
      <c r="E15551" s="290">
        <f ca="1"/>
        <v>0</v>
      </c>
      <c r="F15551" s="291"/>
      <c r="G15551" s="294"/>
      <c r="H15551" s="292"/>
      <c r="I15551" s="293">
        <f ca="1">IF(OFFSET(I15551,-$D15551,0)="n/a","n/a",IF(I$5&gt;OFFSET(I15551,-$D15551,0)+$D15551,$E15551-SUM($G15551:H15551),($E15551-SUM($G15551:H15551))/(OFFSET(I15551,-$D15551,0)-(I$5-$D15551-1))))</f>
        <v>0</v>
      </c>
      <c r="J15551" s="293">
        <f ca="1">IF(OFFSET(J15551,-$D15551,0)="n/a","n/a",IF(J$5&gt;OFFSET(J15551,-$D15551,0)+$D15551,$E15551-SUM($G15551:I15551),($E15551-SUM($G15551:I15551))/(OFFSET(J15551,-$D15551,0)-(J$5-$D15551-1))))</f>
        <v>0</v>
      </c>
      <c r="K15551" s="293">
        <f ca="1">IF(OFFSET(K15551,-$D15551,0)="n/a","n/a",IF(K$5&gt;OFFSET(K15551,-$D15551,0)+$D15551,$E15551-SUM($G15551:J15551),($E15551-SUM($G15551:J15551))/(OFFSET(K15551,-$D15551,0)-(K$5-$D15551-1))))</f>
        <v>0</v>
      </c>
      <c r="L15551" s="293">
        <f ca="1">IF(OFFSET(L15551,-$D15551,0)="n/a","n/a",IF(L$5&gt;OFFSET(L15551,-$D15551,0)+$D15551,$E15551-SUM($G15551:K15551),($E15551-SUM($G15551:K15551))/(OFFSET(L15551,-$D15551,0)-(L$5-$D15551-1))))</f>
        <v>0</v>
      </c>
      <c r="M15551" s="293">
        <f ca="1">IF(OFFSET(M15551,-$D15551,0)="n/a","n/a",IF(M$5&gt;OFFSET(M15551,-$D15551,0)+$D15551,$E15551-SUM($G15551:L15551),($E15551-SUM($G15551:L15551))/(OFFSET(M15551,-$D15551,0)-(M$5-$D15551-1))))</f>
        <v>0</v>
      </c>
      <c r="N15551" s="293">
        <f ca="1">IF(OFFSET(N15551,-$D15551,0)="n/a","n/a",IF(N$5&gt;OFFSET(N15551,-$D15551,0)+$D15551,$E15551-SUM($G15551:M15551),($E15551-SUM($G15551:M15551))/(OFFSET(N15551,-$D15551,0)-(N$5-$D15551-1))))</f>
        <v>0</v>
      </c>
    </row>
    <row r="15552" spans="1:14" s="369" customFormat="1" ht="12.75" hidden="1" customHeight="1" outlineLevel="2" x14ac:dyDescent="0.25">
      <c r="A15552" s="3"/>
      <c r="B15552" s="3"/>
      <c r="C15552" s="392"/>
      <c r="D15552" s="3">
        <v>3</v>
      </c>
      <c r="E15552" s="290">
        <f ca="1"/>
        <v>0</v>
      </c>
      <c r="F15552" s="291"/>
      <c r="G15552" s="294"/>
      <c r="H15552" s="294"/>
      <c r="I15552" s="292"/>
      <c r="J15552" s="293">
        <f ca="1">IF(OFFSET(J15552,-$D15552,0)="n/a","n/a",IF(J$5&gt;OFFSET(J15552,-$D15552,0)+$D15552,$E15552-SUM($G15552:I15552),($E15552-SUM($G15552:I15552))/(OFFSET(J15552,-$D15552,0)-(J$5-$D15552-1))))</f>
        <v>0</v>
      </c>
      <c r="K15552" s="293">
        <f ca="1">IF(OFFSET(K15552,-$D15552,0)="n/a","n/a",IF(K$5&gt;OFFSET(K15552,-$D15552,0)+$D15552,$E15552-SUM($G15552:J15552),($E15552-SUM($G15552:J15552))/(OFFSET(K15552,-$D15552,0)-(K$5-$D15552-1))))</f>
        <v>0</v>
      </c>
      <c r="L15552" s="293">
        <f ca="1">IF(OFFSET(L15552,-$D15552,0)="n/a","n/a",IF(L$5&gt;OFFSET(L15552,-$D15552,0)+$D15552,$E15552-SUM($G15552:K15552),($E15552-SUM($G15552:K15552))/(OFFSET(L15552,-$D15552,0)-(L$5-$D15552-1))))</f>
        <v>0</v>
      </c>
      <c r="M15552" s="293">
        <f ca="1">IF(OFFSET(M15552,-$D15552,0)="n/a","n/a",IF(M$5&gt;OFFSET(M15552,-$D15552,0)+$D15552,$E15552-SUM($G15552:L15552),($E15552-SUM($G15552:L15552))/(OFFSET(M15552,-$D15552,0)-(M$5-$D15552-1))))</f>
        <v>0</v>
      </c>
      <c r="N15552" s="293">
        <f ca="1">IF(OFFSET(N15552,-$D15552,0)="n/a","n/a",IF(N$5&gt;OFFSET(N15552,-$D15552,0)+$D15552,$E15552-SUM($G15552:M15552),($E15552-SUM($G15552:M15552))/(OFFSET(N15552,-$D15552,0)-(N$5-$D15552-1))))</f>
        <v>0</v>
      </c>
    </row>
    <row r="15553" spans="1:14" s="369" customFormat="1" ht="12.75" hidden="1" customHeight="1" outlineLevel="2" x14ac:dyDescent="0.25">
      <c r="A15553" s="3"/>
      <c r="B15553" s="3"/>
      <c r="C15553" s="392"/>
      <c r="D15553" s="3">
        <v>4</v>
      </c>
      <c r="E15553" s="290">
        <f ca="1"/>
        <v>0</v>
      </c>
      <c r="F15553" s="291"/>
      <c r="G15553" s="294"/>
      <c r="H15553" s="294"/>
      <c r="I15553" s="294"/>
      <c r="J15553" s="292"/>
      <c r="K15553" s="293">
        <f ca="1">IF(OFFSET(K15553,-$D15553,0)="n/a","n/a",IF(K$5&gt;OFFSET(K15553,-$D15553,0)+$D15553,$E15553-SUM($G15553:J15553),($E15553-SUM($G15553:J15553))/(OFFSET(K15553,-$D15553,0)-(K$5-$D15553-1))))</f>
        <v>0</v>
      </c>
      <c r="L15553" s="293">
        <f ca="1">IF(OFFSET(L15553,-$D15553,0)="n/a","n/a",IF(L$5&gt;OFFSET(L15553,-$D15553,0)+$D15553,$E15553-SUM($G15553:K15553),($E15553-SUM($G15553:K15553))/(OFFSET(L15553,-$D15553,0)-(L$5-$D15553-1))))</f>
        <v>0</v>
      </c>
      <c r="M15553" s="293">
        <f ca="1">IF(OFFSET(M15553,-$D15553,0)="n/a","n/a",IF(M$5&gt;OFFSET(M15553,-$D15553,0)+$D15553,$E15553-SUM($G15553:L15553),($E15553-SUM($G15553:L15553))/(OFFSET(M15553,-$D15553,0)-(M$5-$D15553-1))))</f>
        <v>0</v>
      </c>
      <c r="N15553" s="293">
        <f ca="1">IF(OFFSET(N15553,-$D15553,0)="n/a","n/a",IF(N$5&gt;OFFSET(N15553,-$D15553,0)+$D15553,$E15553-SUM($G15553:M15553),($E15553-SUM($G15553:M15553))/(OFFSET(N15553,-$D15553,0)-(N$5-$D15553-1))))</f>
        <v>0</v>
      </c>
    </row>
    <row r="15554" spans="1:14" s="369" customFormat="1" ht="12.75" hidden="1" customHeight="1" outlineLevel="2" x14ac:dyDescent="0.25">
      <c r="A15554" s="3"/>
      <c r="B15554" s="3"/>
      <c r="C15554" s="392"/>
      <c r="D15554" s="3">
        <v>5</v>
      </c>
      <c r="E15554" s="290">
        <f ca="1"/>
        <v>0</v>
      </c>
      <c r="F15554" s="291"/>
      <c r="G15554" s="294"/>
      <c r="H15554" s="294"/>
      <c r="I15554" s="294"/>
      <c r="J15554" s="294"/>
      <c r="K15554" s="292"/>
      <c r="L15554" s="293">
        <f ca="1">IF(OFFSET(L15554,-$D15554,0)="n/a","n/a",IF(L$5&gt;OFFSET(L15554,-$D15554,0)+$D15554,$E15554-SUM($G15554:K15554),($E15554-SUM($G15554:K15554))/(OFFSET(L15554,-$D15554,0)-(L$5-$D15554-1))))</f>
        <v>0</v>
      </c>
      <c r="M15554" s="293">
        <f ca="1">IF(OFFSET(M15554,-$D15554,0)="n/a","n/a",IF(M$5&gt;OFFSET(M15554,-$D15554,0)+$D15554,$E15554-SUM($G15554:L15554),($E15554-SUM($G15554:L15554))/(OFFSET(M15554,-$D15554,0)-(M$5-$D15554-1))))</f>
        <v>0</v>
      </c>
      <c r="N15554" s="293">
        <f ca="1">IF(OFFSET(N15554,-$D15554,0)="n/a","n/a",IF(N$5&gt;OFFSET(N15554,-$D15554,0)+$D15554,$E15554-SUM($G15554:M15554),($E15554-SUM($G15554:M15554))/(OFFSET(N15554,-$D15554,0)-(N$5-$D15554-1))))</f>
        <v>0</v>
      </c>
    </row>
    <row r="15555" spans="1:14" s="369" customFormat="1" ht="12.75" hidden="1" customHeight="1" outlineLevel="2" x14ac:dyDescent="0.25">
      <c r="A15555" s="3"/>
      <c r="B15555" s="3"/>
      <c r="C15555" s="392"/>
      <c r="D15555" s="3">
        <v>6</v>
      </c>
      <c r="E15555" s="290">
        <f ca="1"/>
        <v>0</v>
      </c>
      <c r="F15555" s="291"/>
      <c r="G15555" s="294"/>
      <c r="H15555" s="294"/>
      <c r="I15555" s="294"/>
      <c r="J15555" s="294"/>
      <c r="K15555" s="294"/>
      <c r="L15555" s="292"/>
      <c r="M15555" s="293">
        <f ca="1">IF(OFFSET(M15555,-$D15555,0)="n/a","n/a",IF(M$5&gt;OFFSET(M15555,-$D15555,0)+$D15555,$E15555-SUM($G15555:L15555),($E15555-SUM($G15555:L15555))/(OFFSET(M15555,-$D15555,0)-(M$5-$D15555-1))))</f>
        <v>0</v>
      </c>
      <c r="N15555" s="293">
        <f ca="1">IF(OFFSET(N15555,-$D15555,0)="n/a","n/a",IF(N$5&gt;OFFSET(N15555,-$D15555,0)+$D15555,$E15555-SUM($G15555:M15555),($E15555-SUM($G15555:M15555))/(OFFSET(N15555,-$D15555,0)-(N$5-$D15555-1))))</f>
        <v>0</v>
      </c>
    </row>
    <row r="15556" spans="1:14" s="369" customFormat="1" ht="12.75" hidden="1" customHeight="1" outlineLevel="2" x14ac:dyDescent="0.25">
      <c r="A15556" s="3"/>
      <c r="B15556" s="3"/>
      <c r="C15556" s="392"/>
      <c r="D15556" s="3">
        <v>7</v>
      </c>
      <c r="E15556" s="290">
        <f ca="1"/>
        <v>0</v>
      </c>
      <c r="F15556" s="291"/>
      <c r="G15556" s="294"/>
      <c r="H15556" s="294"/>
      <c r="I15556" s="294"/>
      <c r="J15556" s="294"/>
      <c r="K15556" s="294"/>
      <c r="L15556" s="294"/>
      <c r="M15556" s="292"/>
      <c r="N15556" s="293">
        <f ca="1">IF(OFFSET(N15556,-$D15556,0)="n/a","n/a",IF(N$5&gt;OFFSET(N15556,-$D15556,0)+$D15556,$E15556-SUM($G15556:M15556),($E15556-SUM($G15556:M15556))/(OFFSET(N15556,-$D15556,0)-(N$5-$D15556-1))))</f>
        <v>0</v>
      </c>
    </row>
    <row r="15557" spans="1:14" s="369" customFormat="1" ht="12.75" hidden="1" customHeight="1" outlineLevel="2" x14ac:dyDescent="0.25">
      <c r="A15557" s="3"/>
      <c r="B15557" s="3"/>
      <c r="C15557" s="392"/>
      <c r="D15557" s="3">
        <v>8</v>
      </c>
      <c r="E15557" s="290">
        <f ca="1"/>
        <v>0</v>
      </c>
      <c r="F15557" s="291"/>
      <c r="G15557" s="294"/>
      <c r="H15557" s="294"/>
      <c r="I15557" s="294"/>
      <c r="J15557" s="294"/>
      <c r="K15557" s="294"/>
      <c r="L15557" s="294"/>
      <c r="M15557" s="294"/>
      <c r="N15557" s="292"/>
    </row>
    <row r="15558" spans="1:14" s="369" customFormat="1" ht="12.75" hidden="1" customHeight="1" outlineLevel="2" x14ac:dyDescent="0.25">
      <c r="A15558" s="3"/>
      <c r="B15558" s="3"/>
      <c r="C15558" s="392"/>
      <c r="D15558" s="3">
        <v>9</v>
      </c>
      <c r="E15558" s="290" t="e">
        <f ca="1"/>
        <v>#N/A</v>
      </c>
      <c r="F15558" s="291"/>
      <c r="G15558" s="294"/>
      <c r="H15558" s="294"/>
      <c r="I15558" s="294"/>
      <c r="J15558" s="294"/>
      <c r="K15558" s="294"/>
      <c r="L15558" s="294"/>
      <c r="M15558" s="294"/>
      <c r="N15558" s="294"/>
    </row>
    <row r="15559" spans="1:14" s="369" customFormat="1" ht="12.75" hidden="1" customHeight="1" outlineLevel="2" x14ac:dyDescent="0.25">
      <c r="A15559" s="3"/>
      <c r="B15559" s="3"/>
      <c r="C15559" s="392"/>
      <c r="D15559" s="3">
        <v>10</v>
      </c>
      <c r="E15559" s="290" t="e">
        <f ca="1"/>
        <v>#N/A</v>
      </c>
      <c r="F15559" s="291"/>
      <c r="G15559" s="294"/>
      <c r="H15559" s="294"/>
      <c r="I15559" s="294"/>
      <c r="J15559" s="294"/>
      <c r="K15559" s="294"/>
      <c r="L15559" s="294"/>
      <c r="M15559" s="294"/>
      <c r="N15559" s="294"/>
    </row>
    <row r="15560" spans="1:14" s="369" customFormat="1" ht="12.75" hidden="1" customHeight="1" outlineLevel="2" x14ac:dyDescent="0.25">
      <c r="A15560" s="3"/>
      <c r="B15560" s="3"/>
      <c r="C15560" s="392"/>
      <c r="D15560" s="3">
        <v>11</v>
      </c>
      <c r="E15560" s="290" t="e">
        <f ca="1"/>
        <v>#N/A</v>
      </c>
      <c r="F15560" s="291"/>
      <c r="G15560" s="294"/>
      <c r="H15560" s="294"/>
      <c r="I15560" s="294"/>
      <c r="J15560" s="294"/>
      <c r="K15560" s="294"/>
      <c r="L15560" s="294"/>
      <c r="M15560" s="294"/>
      <c r="N15560" s="294"/>
    </row>
    <row r="15561" spans="1:14" s="369" customFormat="1" ht="12.75" hidden="1" customHeight="1" outlineLevel="2" x14ac:dyDescent="0.25">
      <c r="A15561" s="3"/>
      <c r="B15561" s="3"/>
      <c r="C15561" s="392"/>
      <c r="D15561" s="3">
        <v>12</v>
      </c>
      <c r="E15561" s="290" t="e">
        <f ca="1"/>
        <v>#N/A</v>
      </c>
      <c r="F15561" s="291"/>
      <c r="G15561" s="294"/>
      <c r="H15561" s="294"/>
      <c r="I15561" s="294"/>
      <c r="J15561" s="294"/>
      <c r="K15561" s="294"/>
      <c r="L15561" s="294"/>
      <c r="M15561" s="294"/>
      <c r="N15561" s="294"/>
    </row>
    <row r="15562" spans="1:14" s="369" customFormat="1" ht="12.75" hidden="1" customHeight="1" outlineLevel="2" x14ac:dyDescent="0.25">
      <c r="A15562" s="3"/>
      <c r="B15562" s="3"/>
      <c r="C15562" s="392"/>
      <c r="D15562" s="3">
        <v>13</v>
      </c>
      <c r="E15562" s="290" t="e">
        <f ca="1"/>
        <v>#N/A</v>
      </c>
      <c r="F15562" s="291"/>
      <c r="G15562" s="294"/>
      <c r="H15562" s="294"/>
      <c r="I15562" s="294"/>
      <c r="J15562" s="294"/>
      <c r="K15562" s="294"/>
      <c r="L15562" s="294"/>
      <c r="M15562" s="294"/>
      <c r="N15562" s="294"/>
    </row>
    <row r="15563" spans="1:14" s="369" customFormat="1" ht="12.75" hidden="1" customHeight="1" outlineLevel="2" x14ac:dyDescent="0.25">
      <c r="A15563" s="3"/>
      <c r="B15563" s="3"/>
      <c r="C15563" s="392"/>
      <c r="D15563" s="3">
        <v>14</v>
      </c>
      <c r="E15563" s="290" t="e">
        <f ca="1"/>
        <v>#N/A</v>
      </c>
      <c r="F15563" s="291"/>
      <c r="G15563" s="294"/>
      <c r="H15563" s="294"/>
      <c r="I15563" s="294"/>
      <c r="J15563" s="294"/>
      <c r="K15563" s="294"/>
      <c r="L15563" s="294"/>
      <c r="M15563" s="294"/>
      <c r="N15563" s="294"/>
    </row>
    <row r="15564" spans="1:14" s="369" customFormat="1" ht="12.75" hidden="1" customHeight="1" outlineLevel="2" x14ac:dyDescent="0.25">
      <c r="A15564" s="3"/>
      <c r="B15564" s="3"/>
      <c r="C15564" s="392"/>
      <c r="D15564" s="3">
        <v>15</v>
      </c>
      <c r="E15564" s="290" t="e">
        <f ca="1"/>
        <v>#N/A</v>
      </c>
      <c r="F15564" s="291"/>
      <c r="G15564" s="294"/>
      <c r="H15564" s="294"/>
      <c r="I15564" s="294"/>
      <c r="J15564" s="294"/>
      <c r="K15564" s="294"/>
      <c r="L15564" s="294"/>
      <c r="M15564" s="294"/>
      <c r="N15564" s="294"/>
    </row>
    <row r="15565" spans="1:14" s="369" customFormat="1" ht="12.75" hidden="1" customHeight="1" outlineLevel="1" x14ac:dyDescent="0.25">
      <c r="A15565" s="3"/>
      <c r="B15565" s="145" t="str">
        <f ca="1">B15548</f>
        <v>Asset Type 308</v>
      </c>
      <c r="C15565" s="145" t="str">
        <f ca="1">C15548</f>
        <v>Description - Asset Type 308</v>
      </c>
      <c r="D15565" s="3"/>
      <c r="E15565" s="3"/>
      <c r="F15565" s="106" t="s">
        <v>47</v>
      </c>
      <c r="G15565" s="296">
        <f t="shared" ref="G15565:N15565" si="1616">SUM(G15550:G15564)</f>
        <v>0</v>
      </c>
      <c r="H15565" s="296">
        <f t="shared" ca="1" si="1616"/>
        <v>0</v>
      </c>
      <c r="I15565" s="296">
        <f t="shared" ca="1" si="1616"/>
        <v>0</v>
      </c>
      <c r="J15565" s="296">
        <f t="shared" ca="1" si="1616"/>
        <v>0</v>
      </c>
      <c r="K15565" s="296">
        <f t="shared" ca="1" si="1616"/>
        <v>0</v>
      </c>
      <c r="L15565" s="296">
        <f t="shared" ca="1" si="1616"/>
        <v>0</v>
      </c>
      <c r="M15565" s="296">
        <f t="shared" ca="1" si="1616"/>
        <v>0</v>
      </c>
      <c r="N15565" s="296">
        <f t="shared" ca="1" si="1616"/>
        <v>0</v>
      </c>
    </row>
    <row r="15566" spans="1:14" s="369" customFormat="1" ht="12.75" hidden="1" customHeight="1" outlineLevel="2" x14ac:dyDescent="0.25">
      <c r="A15566" s="217">
        <f>A15548+1</f>
        <v>309</v>
      </c>
      <c r="B15566" s="22" t="str">
        <f ca="1">OFFSET($B$516,$A15566-1,0)</f>
        <v>Asset Type 309</v>
      </c>
      <c r="C15566" s="22" t="str">
        <f ca="1">OFFSET($C$516,$A15566-1,0)</f>
        <v>Description - Asset Type 309</v>
      </c>
      <c r="D15566" s="3"/>
      <c r="E15566" s="109"/>
      <c r="F15566" s="108" t="s">
        <v>46</v>
      </c>
      <c r="G15566" s="295">
        <f t="shared" ref="G15566:N15566" ca="1" si="1617">VLOOKUP($B15566,$B$516:$N$1015,5+G$5,FALSE)</f>
        <v>0</v>
      </c>
      <c r="H15566" s="295">
        <f t="shared" ca="1" si="1617"/>
        <v>0</v>
      </c>
      <c r="I15566" s="295">
        <f t="shared" ca="1" si="1617"/>
        <v>0</v>
      </c>
      <c r="J15566" s="295">
        <f t="shared" ca="1" si="1617"/>
        <v>0</v>
      </c>
      <c r="K15566" s="295">
        <f t="shared" ca="1" si="1617"/>
        <v>0</v>
      </c>
      <c r="L15566" s="295">
        <f t="shared" ca="1" si="1617"/>
        <v>0</v>
      </c>
      <c r="M15566" s="295">
        <f t="shared" ca="1" si="1617"/>
        <v>0</v>
      </c>
      <c r="N15566" s="295">
        <f t="shared" ca="1" si="1617"/>
        <v>0</v>
      </c>
    </row>
    <row r="15567" spans="1:14" s="369" customFormat="1" ht="12.75" hidden="1" customHeight="1" outlineLevel="2" x14ac:dyDescent="0.25">
      <c r="A15567" s="3"/>
      <c r="B15567" s="3"/>
      <c r="C15567" s="21"/>
      <c r="D15567" s="3"/>
      <c r="E15567" s="107"/>
      <c r="F15567" s="106" t="s">
        <v>80</v>
      </c>
      <c r="G15567" s="111">
        <f ca="1">VLOOKUP($B15566,'Input Sheet'!$B$515:$N$1014,5+G$5,FALSE)</f>
        <v>0</v>
      </c>
      <c r="H15567" s="111">
        <f ca="1">VLOOKUP($B15566,'Input Sheet'!$B$515:$N$1014,5+H$5,FALSE)</f>
        <v>0</v>
      </c>
      <c r="I15567" s="111">
        <f ca="1">VLOOKUP($B15566,'Input Sheet'!$B$515:$N$1014,5+I$5,FALSE)</f>
        <v>0</v>
      </c>
      <c r="J15567" s="111">
        <f ca="1">VLOOKUP($B15566,'Input Sheet'!$B$515:$N$1014,5+J$5,FALSE)</f>
        <v>0</v>
      </c>
      <c r="K15567" s="111">
        <f ca="1">VLOOKUP($B15566,'Input Sheet'!$B$515:$N$1014,5+K$5,FALSE)</f>
        <v>0</v>
      </c>
      <c r="L15567" s="111">
        <f ca="1">VLOOKUP($B15566,'Input Sheet'!$B$515:$N$1014,5+L$5,FALSE)</f>
        <v>0</v>
      </c>
      <c r="M15567" s="111">
        <f ca="1">VLOOKUP($B15566,'Input Sheet'!$B$515:$N$1014,5+M$5,FALSE)</f>
        <v>0</v>
      </c>
      <c r="N15567" s="111">
        <f ca="1">VLOOKUP($B15566,'Input Sheet'!$B$515:$N$1014,5+N$5,FALSE)</f>
        <v>0</v>
      </c>
    </row>
    <row r="15568" spans="1:14" s="369" customFormat="1" ht="12.75" hidden="1" customHeight="1" outlineLevel="2" x14ac:dyDescent="0.25">
      <c r="A15568" s="3"/>
      <c r="B15568" s="3"/>
      <c r="C15568" s="3"/>
      <c r="D15568" s="3">
        <v>1</v>
      </c>
      <c r="E15568" s="290">
        <f t="array" aca="1" ref="E15568:E15582" ca="1">TRANSPOSE(G15566:N15566)</f>
        <v>0</v>
      </c>
      <c r="F15568" s="291"/>
      <c r="G15568" s="292"/>
      <c r="H15568" s="293">
        <f ca="1">IF(OFFSET(H15568,-$D15568,0)="n/a","n/a",IF(H$5&gt;OFFSET(H15568,-$D15568,0)+$D15568,$E15568-SUM($G15568:G15568),($E15568-SUM($G15568:G15568))/(OFFSET(H15568,-$D15568,0)-(H$5-$D15568-1))))</f>
        <v>0</v>
      </c>
      <c r="I15568" s="293">
        <f ca="1">IF(OFFSET(I15568,-$D15568,0)="n/a","n/a",IF(I$5&gt;OFFSET(I15568,-$D15568,0)+$D15568,$E15568-SUM($G15568:H15568),($E15568-SUM($G15568:H15568))/(OFFSET(I15568,-$D15568,0)-(I$5-$D15568-1))))</f>
        <v>0</v>
      </c>
      <c r="J15568" s="293">
        <f ca="1">IF(OFFSET(J15568,-$D15568,0)="n/a","n/a",IF(J$5&gt;OFFSET(J15568,-$D15568,0)+$D15568,$E15568-SUM($G15568:I15568),($E15568-SUM($G15568:I15568))/(OFFSET(J15568,-$D15568,0)-(J$5-$D15568-1))))</f>
        <v>0</v>
      </c>
      <c r="K15568" s="293">
        <f ca="1">IF(OFFSET(K15568,-$D15568,0)="n/a","n/a",IF(K$5&gt;OFFSET(K15568,-$D15568,0)+$D15568,$E15568-SUM($G15568:J15568),($E15568-SUM($G15568:J15568))/(OFFSET(K15568,-$D15568,0)-(K$5-$D15568-1))))</f>
        <v>0</v>
      </c>
      <c r="L15568" s="293">
        <f ca="1">IF(OFFSET(L15568,-$D15568,0)="n/a","n/a",IF(L$5&gt;OFFSET(L15568,-$D15568,0)+$D15568,$E15568-SUM($G15568:K15568),($E15568-SUM($G15568:K15568))/(OFFSET(L15568,-$D15568,0)-(L$5-$D15568-1))))</f>
        <v>0</v>
      </c>
      <c r="M15568" s="293">
        <f ca="1">IF(OFFSET(M15568,-$D15568,0)="n/a","n/a",IF(M$5&gt;OFFSET(M15568,-$D15568,0)+$D15568,$E15568-SUM($G15568:L15568),($E15568-SUM($G15568:L15568))/(OFFSET(M15568,-$D15568,0)-(M$5-$D15568-1))))</f>
        <v>0</v>
      </c>
      <c r="N15568" s="293">
        <f ca="1">IF(OFFSET(N15568,-$D15568,0)="n/a","n/a",IF(N$5&gt;OFFSET(N15568,-$D15568,0)+$D15568,$E15568-SUM($G15568:M15568),($E15568-SUM($G15568:M15568))/(OFFSET(N15568,-$D15568,0)-(N$5-$D15568-1))))</f>
        <v>0</v>
      </c>
    </row>
    <row r="15569" spans="1:14" s="369" customFormat="1" ht="12.75" hidden="1" customHeight="1" outlineLevel="2" x14ac:dyDescent="0.25">
      <c r="A15569" s="3"/>
      <c r="B15569" s="3"/>
      <c r="C15569" s="392" t="s">
        <v>48</v>
      </c>
      <c r="D15569" s="3">
        <v>2</v>
      </c>
      <c r="E15569" s="290">
        <f ca="1"/>
        <v>0</v>
      </c>
      <c r="F15569" s="291"/>
      <c r="G15569" s="294"/>
      <c r="H15569" s="292"/>
      <c r="I15569" s="293">
        <f ca="1">IF(OFFSET(I15569,-$D15569,0)="n/a","n/a",IF(I$5&gt;OFFSET(I15569,-$D15569,0)+$D15569,$E15569-SUM($G15569:H15569),($E15569-SUM($G15569:H15569))/(OFFSET(I15569,-$D15569,0)-(I$5-$D15569-1))))</f>
        <v>0</v>
      </c>
      <c r="J15569" s="293">
        <f ca="1">IF(OFFSET(J15569,-$D15569,0)="n/a","n/a",IF(J$5&gt;OFFSET(J15569,-$D15569,0)+$D15569,$E15569-SUM($G15569:I15569),($E15569-SUM($G15569:I15569))/(OFFSET(J15569,-$D15569,0)-(J$5-$D15569-1))))</f>
        <v>0</v>
      </c>
      <c r="K15569" s="293">
        <f ca="1">IF(OFFSET(K15569,-$D15569,0)="n/a","n/a",IF(K$5&gt;OFFSET(K15569,-$D15569,0)+$D15569,$E15569-SUM($G15569:J15569),($E15569-SUM($G15569:J15569))/(OFFSET(K15569,-$D15569,0)-(K$5-$D15569-1))))</f>
        <v>0</v>
      </c>
      <c r="L15569" s="293">
        <f ca="1">IF(OFFSET(L15569,-$D15569,0)="n/a","n/a",IF(L$5&gt;OFFSET(L15569,-$D15569,0)+$D15569,$E15569-SUM($G15569:K15569),($E15569-SUM($G15569:K15569))/(OFFSET(L15569,-$D15569,0)-(L$5-$D15569-1))))</f>
        <v>0</v>
      </c>
      <c r="M15569" s="293">
        <f ca="1">IF(OFFSET(M15569,-$D15569,0)="n/a","n/a",IF(M$5&gt;OFFSET(M15569,-$D15569,0)+$D15569,$E15569-SUM($G15569:L15569),($E15569-SUM($G15569:L15569))/(OFFSET(M15569,-$D15569,0)-(M$5-$D15569-1))))</f>
        <v>0</v>
      </c>
      <c r="N15569" s="293">
        <f ca="1">IF(OFFSET(N15569,-$D15569,0)="n/a","n/a",IF(N$5&gt;OFFSET(N15569,-$D15569,0)+$D15569,$E15569-SUM($G15569:M15569),($E15569-SUM($G15569:M15569))/(OFFSET(N15569,-$D15569,0)-(N$5-$D15569-1))))</f>
        <v>0</v>
      </c>
    </row>
    <row r="15570" spans="1:14" s="369" customFormat="1" ht="12.75" hidden="1" customHeight="1" outlineLevel="2" x14ac:dyDescent="0.25">
      <c r="A15570" s="3"/>
      <c r="B15570" s="3"/>
      <c r="C15570" s="392"/>
      <c r="D15570" s="3">
        <v>3</v>
      </c>
      <c r="E15570" s="290">
        <f ca="1"/>
        <v>0</v>
      </c>
      <c r="F15570" s="291"/>
      <c r="G15570" s="294"/>
      <c r="H15570" s="294"/>
      <c r="I15570" s="292"/>
      <c r="J15570" s="293">
        <f ca="1">IF(OFFSET(J15570,-$D15570,0)="n/a","n/a",IF(J$5&gt;OFFSET(J15570,-$D15570,0)+$D15570,$E15570-SUM($G15570:I15570),($E15570-SUM($G15570:I15570))/(OFFSET(J15570,-$D15570,0)-(J$5-$D15570-1))))</f>
        <v>0</v>
      </c>
      <c r="K15570" s="293">
        <f ca="1">IF(OFFSET(K15570,-$D15570,0)="n/a","n/a",IF(K$5&gt;OFFSET(K15570,-$D15570,0)+$D15570,$E15570-SUM($G15570:J15570),($E15570-SUM($G15570:J15570))/(OFFSET(K15570,-$D15570,0)-(K$5-$D15570-1))))</f>
        <v>0</v>
      </c>
      <c r="L15570" s="293">
        <f ca="1">IF(OFFSET(L15570,-$D15570,0)="n/a","n/a",IF(L$5&gt;OFFSET(L15570,-$D15570,0)+$D15570,$E15570-SUM($G15570:K15570),($E15570-SUM($G15570:K15570))/(OFFSET(L15570,-$D15570,0)-(L$5-$D15570-1))))</f>
        <v>0</v>
      </c>
      <c r="M15570" s="293">
        <f ca="1">IF(OFFSET(M15570,-$D15570,0)="n/a","n/a",IF(M$5&gt;OFFSET(M15570,-$D15570,0)+$D15570,$E15570-SUM($G15570:L15570),($E15570-SUM($G15570:L15570))/(OFFSET(M15570,-$D15570,0)-(M$5-$D15570-1))))</f>
        <v>0</v>
      </c>
      <c r="N15570" s="293">
        <f ca="1">IF(OFFSET(N15570,-$D15570,0)="n/a","n/a",IF(N$5&gt;OFFSET(N15570,-$D15570,0)+$D15570,$E15570-SUM($G15570:M15570),($E15570-SUM($G15570:M15570))/(OFFSET(N15570,-$D15570,0)-(N$5-$D15570-1))))</f>
        <v>0</v>
      </c>
    </row>
    <row r="15571" spans="1:14" s="369" customFormat="1" ht="12.75" hidden="1" customHeight="1" outlineLevel="2" x14ac:dyDescent="0.25">
      <c r="A15571" s="3"/>
      <c r="B15571" s="3"/>
      <c r="C15571" s="392"/>
      <c r="D15571" s="3">
        <v>4</v>
      </c>
      <c r="E15571" s="290">
        <f ca="1"/>
        <v>0</v>
      </c>
      <c r="F15571" s="291"/>
      <c r="G15571" s="294"/>
      <c r="H15571" s="294"/>
      <c r="I15571" s="294"/>
      <c r="J15571" s="292"/>
      <c r="K15571" s="293">
        <f ca="1">IF(OFFSET(K15571,-$D15571,0)="n/a","n/a",IF(K$5&gt;OFFSET(K15571,-$D15571,0)+$D15571,$E15571-SUM($G15571:J15571),($E15571-SUM($G15571:J15571))/(OFFSET(K15571,-$D15571,0)-(K$5-$D15571-1))))</f>
        <v>0</v>
      </c>
      <c r="L15571" s="293">
        <f ca="1">IF(OFFSET(L15571,-$D15571,0)="n/a","n/a",IF(L$5&gt;OFFSET(L15571,-$D15571,0)+$D15571,$E15571-SUM($G15571:K15571),($E15571-SUM($G15571:K15571))/(OFFSET(L15571,-$D15571,0)-(L$5-$D15571-1))))</f>
        <v>0</v>
      </c>
      <c r="M15571" s="293">
        <f ca="1">IF(OFFSET(M15571,-$D15571,0)="n/a","n/a",IF(M$5&gt;OFFSET(M15571,-$D15571,0)+$D15571,$E15571-SUM($G15571:L15571),($E15571-SUM($G15571:L15571))/(OFFSET(M15571,-$D15571,0)-(M$5-$D15571-1))))</f>
        <v>0</v>
      </c>
      <c r="N15571" s="293">
        <f ca="1">IF(OFFSET(N15571,-$D15571,0)="n/a","n/a",IF(N$5&gt;OFFSET(N15571,-$D15571,0)+$D15571,$E15571-SUM($G15571:M15571),($E15571-SUM($G15571:M15571))/(OFFSET(N15571,-$D15571,0)-(N$5-$D15571-1))))</f>
        <v>0</v>
      </c>
    </row>
    <row r="15572" spans="1:14" s="369" customFormat="1" ht="12.75" hidden="1" customHeight="1" outlineLevel="2" x14ac:dyDescent="0.25">
      <c r="A15572" s="3"/>
      <c r="B15572" s="3"/>
      <c r="C15572" s="392"/>
      <c r="D15572" s="3">
        <v>5</v>
      </c>
      <c r="E15572" s="290">
        <f ca="1"/>
        <v>0</v>
      </c>
      <c r="F15572" s="291"/>
      <c r="G15572" s="294"/>
      <c r="H15572" s="294"/>
      <c r="I15572" s="294"/>
      <c r="J15572" s="294"/>
      <c r="K15572" s="292"/>
      <c r="L15572" s="293">
        <f ca="1">IF(OFFSET(L15572,-$D15572,0)="n/a","n/a",IF(L$5&gt;OFFSET(L15572,-$D15572,0)+$D15572,$E15572-SUM($G15572:K15572),($E15572-SUM($G15572:K15572))/(OFFSET(L15572,-$D15572,0)-(L$5-$D15572-1))))</f>
        <v>0</v>
      </c>
      <c r="M15572" s="293">
        <f ca="1">IF(OFFSET(M15572,-$D15572,0)="n/a","n/a",IF(M$5&gt;OFFSET(M15572,-$D15572,0)+$D15572,$E15572-SUM($G15572:L15572),($E15572-SUM($G15572:L15572))/(OFFSET(M15572,-$D15572,0)-(M$5-$D15572-1))))</f>
        <v>0</v>
      </c>
      <c r="N15572" s="293">
        <f ca="1">IF(OFFSET(N15572,-$D15572,0)="n/a","n/a",IF(N$5&gt;OFFSET(N15572,-$D15572,0)+$D15572,$E15572-SUM($G15572:M15572),($E15572-SUM($G15572:M15572))/(OFFSET(N15572,-$D15572,0)-(N$5-$D15572-1))))</f>
        <v>0</v>
      </c>
    </row>
    <row r="15573" spans="1:14" s="369" customFormat="1" ht="12.75" hidden="1" customHeight="1" outlineLevel="2" x14ac:dyDescent="0.25">
      <c r="A15573" s="3"/>
      <c r="B15573" s="3"/>
      <c r="C15573" s="392"/>
      <c r="D15573" s="3">
        <v>6</v>
      </c>
      <c r="E15573" s="290">
        <f ca="1"/>
        <v>0</v>
      </c>
      <c r="F15573" s="291"/>
      <c r="G15573" s="294"/>
      <c r="H15573" s="294"/>
      <c r="I15573" s="294"/>
      <c r="J15573" s="294"/>
      <c r="K15573" s="294"/>
      <c r="L15573" s="292"/>
      <c r="M15573" s="293">
        <f ca="1">IF(OFFSET(M15573,-$D15573,0)="n/a","n/a",IF(M$5&gt;OFFSET(M15573,-$D15573,0)+$D15573,$E15573-SUM($G15573:L15573),($E15573-SUM($G15573:L15573))/(OFFSET(M15573,-$D15573,0)-(M$5-$D15573-1))))</f>
        <v>0</v>
      </c>
      <c r="N15573" s="293">
        <f ca="1">IF(OFFSET(N15573,-$D15573,0)="n/a","n/a",IF(N$5&gt;OFFSET(N15573,-$D15573,0)+$D15573,$E15573-SUM($G15573:M15573),($E15573-SUM($G15573:M15573))/(OFFSET(N15573,-$D15573,0)-(N$5-$D15573-1))))</f>
        <v>0</v>
      </c>
    </row>
    <row r="15574" spans="1:14" s="369" customFormat="1" ht="12.75" hidden="1" customHeight="1" outlineLevel="2" x14ac:dyDescent="0.25">
      <c r="A15574" s="3"/>
      <c r="B15574" s="3"/>
      <c r="C15574" s="392"/>
      <c r="D15574" s="3">
        <v>7</v>
      </c>
      <c r="E15574" s="290">
        <f ca="1"/>
        <v>0</v>
      </c>
      <c r="F15574" s="291"/>
      <c r="G15574" s="294"/>
      <c r="H15574" s="294"/>
      <c r="I15574" s="294"/>
      <c r="J15574" s="294"/>
      <c r="K15574" s="294"/>
      <c r="L15574" s="294"/>
      <c r="M15574" s="292"/>
      <c r="N15574" s="293">
        <f ca="1">IF(OFFSET(N15574,-$D15574,0)="n/a","n/a",IF(N$5&gt;OFFSET(N15574,-$D15574,0)+$D15574,$E15574-SUM($G15574:M15574),($E15574-SUM($G15574:M15574))/(OFFSET(N15574,-$D15574,0)-(N$5-$D15574-1))))</f>
        <v>0</v>
      </c>
    </row>
    <row r="15575" spans="1:14" s="369" customFormat="1" ht="12.75" hidden="1" customHeight="1" outlineLevel="2" x14ac:dyDescent="0.25">
      <c r="A15575" s="3"/>
      <c r="B15575" s="3"/>
      <c r="C15575" s="392"/>
      <c r="D15575" s="3">
        <v>8</v>
      </c>
      <c r="E15575" s="290">
        <f ca="1"/>
        <v>0</v>
      </c>
      <c r="F15575" s="291"/>
      <c r="G15575" s="294"/>
      <c r="H15575" s="294"/>
      <c r="I15575" s="294"/>
      <c r="J15575" s="294"/>
      <c r="K15575" s="294"/>
      <c r="L15575" s="294"/>
      <c r="M15575" s="294"/>
      <c r="N15575" s="292"/>
    </row>
    <row r="15576" spans="1:14" s="369" customFormat="1" ht="12.75" hidden="1" customHeight="1" outlineLevel="2" x14ac:dyDescent="0.25">
      <c r="A15576" s="3"/>
      <c r="B15576" s="3"/>
      <c r="C15576" s="392"/>
      <c r="D15576" s="3">
        <v>9</v>
      </c>
      <c r="E15576" s="290" t="e">
        <f ca="1"/>
        <v>#N/A</v>
      </c>
      <c r="F15576" s="291"/>
      <c r="G15576" s="294"/>
      <c r="H15576" s="294"/>
      <c r="I15576" s="294"/>
      <c r="J15576" s="294"/>
      <c r="K15576" s="294"/>
      <c r="L15576" s="294"/>
      <c r="M15576" s="294"/>
      <c r="N15576" s="294"/>
    </row>
    <row r="15577" spans="1:14" s="369" customFormat="1" ht="12.75" hidden="1" customHeight="1" outlineLevel="2" x14ac:dyDescent="0.25">
      <c r="A15577" s="3"/>
      <c r="B15577" s="3"/>
      <c r="C15577" s="392"/>
      <c r="D15577" s="3">
        <v>10</v>
      </c>
      <c r="E15577" s="290" t="e">
        <f ca="1"/>
        <v>#N/A</v>
      </c>
      <c r="F15577" s="291"/>
      <c r="G15577" s="294"/>
      <c r="H15577" s="294"/>
      <c r="I15577" s="294"/>
      <c r="J15577" s="294"/>
      <c r="K15577" s="294"/>
      <c r="L15577" s="294"/>
      <c r="M15577" s="294"/>
      <c r="N15577" s="294"/>
    </row>
    <row r="15578" spans="1:14" s="369" customFormat="1" ht="12.75" hidden="1" customHeight="1" outlineLevel="2" x14ac:dyDescent="0.25">
      <c r="A15578" s="3"/>
      <c r="B15578" s="3"/>
      <c r="C15578" s="392"/>
      <c r="D15578" s="3">
        <v>11</v>
      </c>
      <c r="E15578" s="290" t="e">
        <f ca="1"/>
        <v>#N/A</v>
      </c>
      <c r="F15578" s="291"/>
      <c r="G15578" s="294"/>
      <c r="H15578" s="294"/>
      <c r="I15578" s="294"/>
      <c r="J15578" s="294"/>
      <c r="K15578" s="294"/>
      <c r="L15578" s="294"/>
      <c r="M15578" s="294"/>
      <c r="N15578" s="294"/>
    </row>
    <row r="15579" spans="1:14" s="369" customFormat="1" ht="12.75" hidden="1" customHeight="1" outlineLevel="2" x14ac:dyDescent="0.25">
      <c r="A15579" s="3"/>
      <c r="B15579" s="3"/>
      <c r="C15579" s="392"/>
      <c r="D15579" s="3">
        <v>12</v>
      </c>
      <c r="E15579" s="290" t="e">
        <f ca="1"/>
        <v>#N/A</v>
      </c>
      <c r="F15579" s="291"/>
      <c r="G15579" s="294"/>
      <c r="H15579" s="294"/>
      <c r="I15579" s="294"/>
      <c r="J15579" s="294"/>
      <c r="K15579" s="294"/>
      <c r="L15579" s="294"/>
      <c r="M15579" s="294"/>
      <c r="N15579" s="294"/>
    </row>
    <row r="15580" spans="1:14" s="369" customFormat="1" ht="12.75" hidden="1" customHeight="1" outlineLevel="2" x14ac:dyDescent="0.25">
      <c r="A15580" s="3"/>
      <c r="B15580" s="3"/>
      <c r="C15580" s="392"/>
      <c r="D15580" s="3">
        <v>13</v>
      </c>
      <c r="E15580" s="290" t="e">
        <f ca="1"/>
        <v>#N/A</v>
      </c>
      <c r="F15580" s="291"/>
      <c r="G15580" s="294"/>
      <c r="H15580" s="294"/>
      <c r="I15580" s="294"/>
      <c r="J15580" s="294"/>
      <c r="K15580" s="294"/>
      <c r="L15580" s="294"/>
      <c r="M15580" s="294"/>
      <c r="N15580" s="294"/>
    </row>
    <row r="15581" spans="1:14" s="369" customFormat="1" ht="12.75" hidden="1" customHeight="1" outlineLevel="2" x14ac:dyDescent="0.25">
      <c r="A15581" s="3"/>
      <c r="B15581" s="3"/>
      <c r="C15581" s="392"/>
      <c r="D15581" s="3">
        <v>14</v>
      </c>
      <c r="E15581" s="290" t="e">
        <f ca="1"/>
        <v>#N/A</v>
      </c>
      <c r="F15581" s="291"/>
      <c r="G15581" s="294"/>
      <c r="H15581" s="294"/>
      <c r="I15581" s="294"/>
      <c r="J15581" s="294"/>
      <c r="K15581" s="294"/>
      <c r="L15581" s="294"/>
      <c r="M15581" s="294"/>
      <c r="N15581" s="294"/>
    </row>
    <row r="15582" spans="1:14" s="369" customFormat="1" ht="12.75" hidden="1" customHeight="1" outlineLevel="2" x14ac:dyDescent="0.25">
      <c r="A15582" s="3"/>
      <c r="B15582" s="3"/>
      <c r="C15582" s="392"/>
      <c r="D15582" s="3">
        <v>15</v>
      </c>
      <c r="E15582" s="290" t="e">
        <f ca="1"/>
        <v>#N/A</v>
      </c>
      <c r="F15582" s="291"/>
      <c r="G15582" s="294"/>
      <c r="H15582" s="294"/>
      <c r="I15582" s="294"/>
      <c r="J15582" s="294"/>
      <c r="K15582" s="294"/>
      <c r="L15582" s="294"/>
      <c r="M15582" s="294"/>
      <c r="N15582" s="294"/>
    </row>
    <row r="15583" spans="1:14" s="369" customFormat="1" ht="12.75" hidden="1" customHeight="1" outlineLevel="1" x14ac:dyDescent="0.25">
      <c r="A15583" s="3"/>
      <c r="B15583" s="145" t="str">
        <f ca="1">B15566</f>
        <v>Asset Type 309</v>
      </c>
      <c r="C15583" s="145" t="str">
        <f ca="1">C15566</f>
        <v>Description - Asset Type 309</v>
      </c>
      <c r="D15583" s="3"/>
      <c r="E15583" s="3"/>
      <c r="F15583" s="106" t="s">
        <v>47</v>
      </c>
      <c r="G15583" s="296">
        <f t="shared" ref="G15583:N15583" si="1618">SUM(G15568:G15582)</f>
        <v>0</v>
      </c>
      <c r="H15583" s="296">
        <f t="shared" ca="1" si="1618"/>
        <v>0</v>
      </c>
      <c r="I15583" s="296">
        <f t="shared" ca="1" si="1618"/>
        <v>0</v>
      </c>
      <c r="J15583" s="296">
        <f t="shared" ca="1" si="1618"/>
        <v>0</v>
      </c>
      <c r="K15583" s="296">
        <f t="shared" ca="1" si="1618"/>
        <v>0</v>
      </c>
      <c r="L15583" s="296">
        <f t="shared" ca="1" si="1618"/>
        <v>0</v>
      </c>
      <c r="M15583" s="296">
        <f t="shared" ca="1" si="1618"/>
        <v>0</v>
      </c>
      <c r="N15583" s="296">
        <f t="shared" ca="1" si="1618"/>
        <v>0</v>
      </c>
    </row>
    <row r="15584" spans="1:14" s="369" customFormat="1" ht="12.75" hidden="1" customHeight="1" outlineLevel="2" x14ac:dyDescent="0.25">
      <c r="A15584" s="217">
        <f>A15566+1</f>
        <v>310</v>
      </c>
      <c r="B15584" s="22" t="str">
        <f ca="1">OFFSET($B$516,$A15584-1,0)</f>
        <v>Asset Type 310</v>
      </c>
      <c r="C15584" s="22" t="str">
        <f ca="1">OFFSET($C$516,$A15584-1,0)</f>
        <v>Description - Asset Type 310</v>
      </c>
      <c r="D15584" s="3"/>
      <c r="E15584" s="109"/>
      <c r="F15584" s="108" t="s">
        <v>46</v>
      </c>
      <c r="G15584" s="295">
        <f t="shared" ref="G15584:N15584" ca="1" si="1619">VLOOKUP($B15584,$B$516:$N$1015,5+G$5,FALSE)</f>
        <v>0</v>
      </c>
      <c r="H15584" s="295">
        <f t="shared" ca="1" si="1619"/>
        <v>0</v>
      </c>
      <c r="I15584" s="295">
        <f t="shared" ca="1" si="1619"/>
        <v>0</v>
      </c>
      <c r="J15584" s="295">
        <f t="shared" ca="1" si="1619"/>
        <v>0</v>
      </c>
      <c r="K15584" s="295">
        <f t="shared" ca="1" si="1619"/>
        <v>0</v>
      </c>
      <c r="L15584" s="295">
        <f t="shared" ca="1" si="1619"/>
        <v>0</v>
      </c>
      <c r="M15584" s="295">
        <f t="shared" ca="1" si="1619"/>
        <v>0</v>
      </c>
      <c r="N15584" s="295">
        <f t="shared" ca="1" si="1619"/>
        <v>0</v>
      </c>
    </row>
    <row r="15585" spans="1:14" s="369" customFormat="1" ht="12.75" hidden="1" customHeight="1" outlineLevel="2" x14ac:dyDescent="0.25">
      <c r="A15585" s="3"/>
      <c r="B15585" s="3"/>
      <c r="C15585" s="21"/>
      <c r="D15585" s="3"/>
      <c r="E15585" s="107"/>
      <c r="F15585" s="106" t="s">
        <v>80</v>
      </c>
      <c r="G15585" s="111">
        <f ca="1">VLOOKUP($B15584,'Input Sheet'!$B$515:$N$1014,5+G$5,FALSE)</f>
        <v>0</v>
      </c>
      <c r="H15585" s="111">
        <f ca="1">VLOOKUP($B15584,'Input Sheet'!$B$515:$N$1014,5+H$5,FALSE)</f>
        <v>0</v>
      </c>
      <c r="I15585" s="111">
        <f ca="1">VLOOKUP($B15584,'Input Sheet'!$B$515:$N$1014,5+I$5,FALSE)</f>
        <v>0</v>
      </c>
      <c r="J15585" s="111">
        <f ca="1">VLOOKUP($B15584,'Input Sheet'!$B$515:$N$1014,5+J$5,FALSE)</f>
        <v>0</v>
      </c>
      <c r="K15585" s="111">
        <f ca="1">VLOOKUP($B15584,'Input Sheet'!$B$515:$N$1014,5+K$5,FALSE)</f>
        <v>0</v>
      </c>
      <c r="L15585" s="111">
        <f ca="1">VLOOKUP($B15584,'Input Sheet'!$B$515:$N$1014,5+L$5,FALSE)</f>
        <v>0</v>
      </c>
      <c r="M15585" s="111">
        <f ca="1">VLOOKUP($B15584,'Input Sheet'!$B$515:$N$1014,5+M$5,FALSE)</f>
        <v>0</v>
      </c>
      <c r="N15585" s="111">
        <f ca="1">VLOOKUP($B15584,'Input Sheet'!$B$515:$N$1014,5+N$5,FALSE)</f>
        <v>0</v>
      </c>
    </row>
    <row r="15586" spans="1:14" s="369" customFormat="1" ht="12.75" hidden="1" customHeight="1" outlineLevel="2" x14ac:dyDescent="0.25">
      <c r="A15586" s="3"/>
      <c r="B15586" s="3"/>
      <c r="C15586" s="3"/>
      <c r="D15586" s="3">
        <v>1</v>
      </c>
      <c r="E15586" s="290">
        <f t="array" aca="1" ref="E15586:E15600" ca="1">TRANSPOSE(G15584:N15584)</f>
        <v>0</v>
      </c>
      <c r="F15586" s="291"/>
      <c r="G15586" s="292"/>
      <c r="H15586" s="293">
        <f ca="1">IF(OFFSET(H15586,-$D15586,0)="n/a","n/a",IF(H$5&gt;OFFSET(H15586,-$D15586,0)+$D15586,$E15586-SUM($G15586:G15586),($E15586-SUM($G15586:G15586))/(OFFSET(H15586,-$D15586,0)-(H$5-$D15586-1))))</f>
        <v>0</v>
      </c>
      <c r="I15586" s="293">
        <f ca="1">IF(OFFSET(I15586,-$D15586,0)="n/a","n/a",IF(I$5&gt;OFFSET(I15586,-$D15586,0)+$D15586,$E15586-SUM($G15586:H15586),($E15586-SUM($G15586:H15586))/(OFFSET(I15586,-$D15586,0)-(I$5-$D15586-1))))</f>
        <v>0</v>
      </c>
      <c r="J15586" s="293">
        <f ca="1">IF(OFFSET(J15586,-$D15586,0)="n/a","n/a",IF(J$5&gt;OFFSET(J15586,-$D15586,0)+$D15586,$E15586-SUM($G15586:I15586),($E15586-SUM($G15586:I15586))/(OFFSET(J15586,-$D15586,0)-(J$5-$D15586-1))))</f>
        <v>0</v>
      </c>
      <c r="K15586" s="293">
        <f ca="1">IF(OFFSET(K15586,-$D15586,0)="n/a","n/a",IF(K$5&gt;OFFSET(K15586,-$D15586,0)+$D15586,$E15586-SUM($G15586:J15586),($E15586-SUM($G15586:J15586))/(OFFSET(K15586,-$D15586,0)-(K$5-$D15586-1))))</f>
        <v>0</v>
      </c>
      <c r="L15586" s="293">
        <f ca="1">IF(OFFSET(L15586,-$D15586,0)="n/a","n/a",IF(L$5&gt;OFFSET(L15586,-$D15586,0)+$D15586,$E15586-SUM($G15586:K15586),($E15586-SUM($G15586:K15586))/(OFFSET(L15586,-$D15586,0)-(L$5-$D15586-1))))</f>
        <v>0</v>
      </c>
      <c r="M15586" s="293">
        <f ca="1">IF(OFFSET(M15586,-$D15586,0)="n/a","n/a",IF(M$5&gt;OFFSET(M15586,-$D15586,0)+$D15586,$E15586-SUM($G15586:L15586),($E15586-SUM($G15586:L15586))/(OFFSET(M15586,-$D15586,0)-(M$5-$D15586-1))))</f>
        <v>0</v>
      </c>
      <c r="N15586" s="293">
        <f ca="1">IF(OFFSET(N15586,-$D15586,0)="n/a","n/a",IF(N$5&gt;OFFSET(N15586,-$D15586,0)+$D15586,$E15586-SUM($G15586:M15586),($E15586-SUM($G15586:M15586))/(OFFSET(N15586,-$D15586,0)-(N$5-$D15586-1))))</f>
        <v>0</v>
      </c>
    </row>
    <row r="15587" spans="1:14" s="369" customFormat="1" ht="12.75" hidden="1" customHeight="1" outlineLevel="2" x14ac:dyDescent="0.25">
      <c r="A15587" s="3"/>
      <c r="B15587" s="3"/>
      <c r="C15587" s="392" t="s">
        <v>48</v>
      </c>
      <c r="D15587" s="3">
        <v>2</v>
      </c>
      <c r="E15587" s="290">
        <f ca="1"/>
        <v>0</v>
      </c>
      <c r="F15587" s="291"/>
      <c r="G15587" s="294"/>
      <c r="H15587" s="292"/>
      <c r="I15587" s="293">
        <f ca="1">IF(OFFSET(I15587,-$D15587,0)="n/a","n/a",IF(I$5&gt;OFFSET(I15587,-$D15587,0)+$D15587,$E15587-SUM($G15587:H15587),($E15587-SUM($G15587:H15587))/(OFFSET(I15587,-$D15587,0)-(I$5-$D15587-1))))</f>
        <v>0</v>
      </c>
      <c r="J15587" s="293">
        <f ca="1">IF(OFFSET(J15587,-$D15587,0)="n/a","n/a",IF(J$5&gt;OFFSET(J15587,-$D15587,0)+$D15587,$E15587-SUM($G15587:I15587),($E15587-SUM($G15587:I15587))/(OFFSET(J15587,-$D15587,0)-(J$5-$D15587-1))))</f>
        <v>0</v>
      </c>
      <c r="K15587" s="293">
        <f ca="1">IF(OFFSET(K15587,-$D15587,0)="n/a","n/a",IF(K$5&gt;OFFSET(K15587,-$D15587,0)+$D15587,$E15587-SUM($G15587:J15587),($E15587-SUM($G15587:J15587))/(OFFSET(K15587,-$D15587,0)-(K$5-$D15587-1))))</f>
        <v>0</v>
      </c>
      <c r="L15587" s="293">
        <f ca="1">IF(OFFSET(L15587,-$D15587,0)="n/a","n/a",IF(L$5&gt;OFFSET(L15587,-$D15587,0)+$D15587,$E15587-SUM($G15587:K15587),($E15587-SUM($G15587:K15587))/(OFFSET(L15587,-$D15587,0)-(L$5-$D15587-1))))</f>
        <v>0</v>
      </c>
      <c r="M15587" s="293">
        <f ca="1">IF(OFFSET(M15587,-$D15587,0)="n/a","n/a",IF(M$5&gt;OFFSET(M15587,-$D15587,0)+$D15587,$E15587-SUM($G15587:L15587),($E15587-SUM($G15587:L15587))/(OFFSET(M15587,-$D15587,0)-(M$5-$D15587-1))))</f>
        <v>0</v>
      </c>
      <c r="N15587" s="293">
        <f ca="1">IF(OFFSET(N15587,-$D15587,0)="n/a","n/a",IF(N$5&gt;OFFSET(N15587,-$D15587,0)+$D15587,$E15587-SUM($G15587:M15587),($E15587-SUM($G15587:M15587))/(OFFSET(N15587,-$D15587,0)-(N$5-$D15587-1))))</f>
        <v>0</v>
      </c>
    </row>
    <row r="15588" spans="1:14" s="369" customFormat="1" ht="12.75" hidden="1" customHeight="1" outlineLevel="2" x14ac:dyDescent="0.25">
      <c r="A15588" s="3"/>
      <c r="B15588" s="3"/>
      <c r="C15588" s="392"/>
      <c r="D15588" s="3">
        <v>3</v>
      </c>
      <c r="E15588" s="290">
        <f ca="1"/>
        <v>0</v>
      </c>
      <c r="F15588" s="291"/>
      <c r="G15588" s="294"/>
      <c r="H15588" s="294"/>
      <c r="I15588" s="292"/>
      <c r="J15588" s="293">
        <f ca="1">IF(OFFSET(J15588,-$D15588,0)="n/a","n/a",IF(J$5&gt;OFFSET(J15588,-$D15588,0)+$D15588,$E15588-SUM($G15588:I15588),($E15588-SUM($G15588:I15588))/(OFFSET(J15588,-$D15588,0)-(J$5-$D15588-1))))</f>
        <v>0</v>
      </c>
      <c r="K15588" s="293">
        <f ca="1">IF(OFFSET(K15588,-$D15588,0)="n/a","n/a",IF(K$5&gt;OFFSET(K15588,-$D15588,0)+$D15588,$E15588-SUM($G15588:J15588),($E15588-SUM($G15588:J15588))/(OFFSET(K15588,-$D15588,0)-(K$5-$D15588-1))))</f>
        <v>0</v>
      </c>
      <c r="L15588" s="293">
        <f ca="1">IF(OFFSET(L15588,-$D15588,0)="n/a","n/a",IF(L$5&gt;OFFSET(L15588,-$D15588,0)+$D15588,$E15588-SUM($G15588:K15588),($E15588-SUM($G15588:K15588))/(OFFSET(L15588,-$D15588,0)-(L$5-$D15588-1))))</f>
        <v>0</v>
      </c>
      <c r="M15588" s="293">
        <f ca="1">IF(OFFSET(M15588,-$D15588,0)="n/a","n/a",IF(M$5&gt;OFFSET(M15588,-$D15588,0)+$D15588,$E15588-SUM($G15588:L15588),($E15588-SUM($G15588:L15588))/(OFFSET(M15588,-$D15588,0)-(M$5-$D15588-1))))</f>
        <v>0</v>
      </c>
      <c r="N15588" s="293">
        <f ca="1">IF(OFFSET(N15588,-$D15588,0)="n/a","n/a",IF(N$5&gt;OFFSET(N15588,-$D15588,0)+$D15588,$E15588-SUM($G15588:M15588),($E15588-SUM($G15588:M15588))/(OFFSET(N15588,-$D15588,0)-(N$5-$D15588-1))))</f>
        <v>0</v>
      </c>
    </row>
    <row r="15589" spans="1:14" s="369" customFormat="1" ht="12.75" hidden="1" customHeight="1" outlineLevel="2" x14ac:dyDescent="0.25">
      <c r="A15589" s="3"/>
      <c r="B15589" s="3"/>
      <c r="C15589" s="392"/>
      <c r="D15589" s="3">
        <v>4</v>
      </c>
      <c r="E15589" s="290">
        <f ca="1"/>
        <v>0</v>
      </c>
      <c r="F15589" s="291"/>
      <c r="G15589" s="294"/>
      <c r="H15589" s="294"/>
      <c r="I15589" s="294"/>
      <c r="J15589" s="292"/>
      <c r="K15589" s="293">
        <f ca="1">IF(OFFSET(K15589,-$D15589,0)="n/a","n/a",IF(K$5&gt;OFFSET(K15589,-$D15589,0)+$D15589,$E15589-SUM($G15589:J15589),($E15589-SUM($G15589:J15589))/(OFFSET(K15589,-$D15589,0)-(K$5-$D15589-1))))</f>
        <v>0</v>
      </c>
      <c r="L15589" s="293">
        <f ca="1">IF(OFFSET(L15589,-$D15589,0)="n/a","n/a",IF(L$5&gt;OFFSET(L15589,-$D15589,0)+$D15589,$E15589-SUM($G15589:K15589),($E15589-SUM($G15589:K15589))/(OFFSET(L15589,-$D15589,0)-(L$5-$D15589-1))))</f>
        <v>0</v>
      </c>
      <c r="M15589" s="293">
        <f ca="1">IF(OFFSET(M15589,-$D15589,0)="n/a","n/a",IF(M$5&gt;OFFSET(M15589,-$D15589,0)+$D15589,$E15589-SUM($G15589:L15589),($E15589-SUM($G15589:L15589))/(OFFSET(M15589,-$D15589,0)-(M$5-$D15589-1))))</f>
        <v>0</v>
      </c>
      <c r="N15589" s="293">
        <f ca="1">IF(OFFSET(N15589,-$D15589,0)="n/a","n/a",IF(N$5&gt;OFFSET(N15589,-$D15589,0)+$D15589,$E15589-SUM($G15589:M15589),($E15589-SUM($G15589:M15589))/(OFFSET(N15589,-$D15589,0)-(N$5-$D15589-1))))</f>
        <v>0</v>
      </c>
    </row>
    <row r="15590" spans="1:14" s="369" customFormat="1" ht="12.75" hidden="1" customHeight="1" outlineLevel="2" x14ac:dyDescent="0.25">
      <c r="A15590" s="3"/>
      <c r="B15590" s="3"/>
      <c r="C15590" s="392"/>
      <c r="D15590" s="3">
        <v>5</v>
      </c>
      <c r="E15590" s="290">
        <f ca="1"/>
        <v>0</v>
      </c>
      <c r="F15590" s="291"/>
      <c r="G15590" s="294"/>
      <c r="H15590" s="294"/>
      <c r="I15590" s="294"/>
      <c r="J15590" s="294"/>
      <c r="K15590" s="292"/>
      <c r="L15590" s="293">
        <f ca="1">IF(OFFSET(L15590,-$D15590,0)="n/a","n/a",IF(L$5&gt;OFFSET(L15590,-$D15590,0)+$D15590,$E15590-SUM($G15590:K15590),($E15590-SUM($G15590:K15590))/(OFFSET(L15590,-$D15590,0)-(L$5-$D15590-1))))</f>
        <v>0</v>
      </c>
      <c r="M15590" s="293">
        <f ca="1">IF(OFFSET(M15590,-$D15590,0)="n/a","n/a",IF(M$5&gt;OFFSET(M15590,-$D15590,0)+$D15590,$E15590-SUM($G15590:L15590),($E15590-SUM($G15590:L15590))/(OFFSET(M15590,-$D15590,0)-(M$5-$D15590-1))))</f>
        <v>0</v>
      </c>
      <c r="N15590" s="293">
        <f ca="1">IF(OFFSET(N15590,-$D15590,0)="n/a","n/a",IF(N$5&gt;OFFSET(N15590,-$D15590,0)+$D15590,$E15590-SUM($G15590:M15590),($E15590-SUM($G15590:M15590))/(OFFSET(N15590,-$D15590,0)-(N$5-$D15590-1))))</f>
        <v>0</v>
      </c>
    </row>
    <row r="15591" spans="1:14" s="369" customFormat="1" ht="12.75" hidden="1" customHeight="1" outlineLevel="2" x14ac:dyDescent="0.25">
      <c r="A15591" s="3"/>
      <c r="B15591" s="3"/>
      <c r="C15591" s="392"/>
      <c r="D15591" s="3">
        <v>6</v>
      </c>
      <c r="E15591" s="290">
        <f ca="1"/>
        <v>0</v>
      </c>
      <c r="F15591" s="291"/>
      <c r="G15591" s="294"/>
      <c r="H15591" s="294"/>
      <c r="I15591" s="294"/>
      <c r="J15591" s="294"/>
      <c r="K15591" s="294"/>
      <c r="L15591" s="292"/>
      <c r="M15591" s="293">
        <f ca="1">IF(OFFSET(M15591,-$D15591,0)="n/a","n/a",IF(M$5&gt;OFFSET(M15591,-$D15591,0)+$D15591,$E15591-SUM($G15591:L15591),($E15591-SUM($G15591:L15591))/(OFFSET(M15591,-$D15591,0)-(M$5-$D15591-1))))</f>
        <v>0</v>
      </c>
      <c r="N15591" s="293">
        <f ca="1">IF(OFFSET(N15591,-$D15591,0)="n/a","n/a",IF(N$5&gt;OFFSET(N15591,-$D15591,0)+$D15591,$E15591-SUM($G15591:M15591),($E15591-SUM($G15591:M15591))/(OFFSET(N15591,-$D15591,0)-(N$5-$D15591-1))))</f>
        <v>0</v>
      </c>
    </row>
    <row r="15592" spans="1:14" s="369" customFormat="1" ht="12.75" hidden="1" customHeight="1" outlineLevel="2" x14ac:dyDescent="0.25">
      <c r="A15592" s="3"/>
      <c r="B15592" s="3"/>
      <c r="C15592" s="392"/>
      <c r="D15592" s="3">
        <v>7</v>
      </c>
      <c r="E15592" s="290">
        <f ca="1"/>
        <v>0</v>
      </c>
      <c r="F15592" s="291"/>
      <c r="G15592" s="294"/>
      <c r="H15592" s="294"/>
      <c r="I15592" s="294"/>
      <c r="J15592" s="294"/>
      <c r="K15592" s="294"/>
      <c r="L15592" s="294"/>
      <c r="M15592" s="292"/>
      <c r="N15592" s="293">
        <f ca="1">IF(OFFSET(N15592,-$D15592,0)="n/a","n/a",IF(N$5&gt;OFFSET(N15592,-$D15592,0)+$D15592,$E15592-SUM($G15592:M15592),($E15592-SUM($G15592:M15592))/(OFFSET(N15592,-$D15592,0)-(N$5-$D15592-1))))</f>
        <v>0</v>
      </c>
    </row>
    <row r="15593" spans="1:14" s="369" customFormat="1" ht="12.75" hidden="1" customHeight="1" outlineLevel="2" x14ac:dyDescent="0.25">
      <c r="A15593" s="3"/>
      <c r="B15593" s="3"/>
      <c r="C15593" s="392"/>
      <c r="D15593" s="3">
        <v>8</v>
      </c>
      <c r="E15593" s="290">
        <f ca="1"/>
        <v>0</v>
      </c>
      <c r="F15593" s="291"/>
      <c r="G15593" s="294"/>
      <c r="H15593" s="294"/>
      <c r="I15593" s="294"/>
      <c r="J15593" s="294"/>
      <c r="K15593" s="294"/>
      <c r="L15593" s="294"/>
      <c r="M15593" s="294"/>
      <c r="N15593" s="292"/>
    </row>
    <row r="15594" spans="1:14" s="369" customFormat="1" ht="12.75" hidden="1" customHeight="1" outlineLevel="2" x14ac:dyDescent="0.25">
      <c r="A15594" s="3"/>
      <c r="B15594" s="3"/>
      <c r="C15594" s="392"/>
      <c r="D15594" s="3">
        <v>9</v>
      </c>
      <c r="E15594" s="290" t="e">
        <f ca="1"/>
        <v>#N/A</v>
      </c>
      <c r="F15594" s="291"/>
      <c r="G15594" s="294"/>
      <c r="H15594" s="294"/>
      <c r="I15594" s="294"/>
      <c r="J15594" s="294"/>
      <c r="K15594" s="294"/>
      <c r="L15594" s="294"/>
      <c r="M15594" s="294"/>
      <c r="N15594" s="294"/>
    </row>
    <row r="15595" spans="1:14" s="369" customFormat="1" ht="12.75" hidden="1" customHeight="1" outlineLevel="2" x14ac:dyDescent="0.25">
      <c r="A15595" s="3"/>
      <c r="B15595" s="3"/>
      <c r="C15595" s="392"/>
      <c r="D15595" s="3">
        <v>10</v>
      </c>
      <c r="E15595" s="290" t="e">
        <f ca="1"/>
        <v>#N/A</v>
      </c>
      <c r="F15595" s="291"/>
      <c r="G15595" s="294"/>
      <c r="H15595" s="294"/>
      <c r="I15595" s="294"/>
      <c r="J15595" s="294"/>
      <c r="K15595" s="294"/>
      <c r="L15595" s="294"/>
      <c r="M15595" s="294"/>
      <c r="N15595" s="294"/>
    </row>
    <row r="15596" spans="1:14" s="369" customFormat="1" ht="12.75" hidden="1" customHeight="1" outlineLevel="2" x14ac:dyDescent="0.25">
      <c r="A15596" s="3"/>
      <c r="B15596" s="3"/>
      <c r="C15596" s="392"/>
      <c r="D15596" s="3">
        <v>11</v>
      </c>
      <c r="E15596" s="290" t="e">
        <f ca="1"/>
        <v>#N/A</v>
      </c>
      <c r="F15596" s="291"/>
      <c r="G15596" s="294"/>
      <c r="H15596" s="294"/>
      <c r="I15596" s="294"/>
      <c r="J15596" s="294"/>
      <c r="K15596" s="294"/>
      <c r="L15596" s="294"/>
      <c r="M15596" s="294"/>
      <c r="N15596" s="294"/>
    </row>
    <row r="15597" spans="1:14" s="369" customFormat="1" ht="12.75" hidden="1" customHeight="1" outlineLevel="2" x14ac:dyDescent="0.25">
      <c r="A15597" s="3"/>
      <c r="B15597" s="3"/>
      <c r="C15597" s="392"/>
      <c r="D15597" s="3">
        <v>12</v>
      </c>
      <c r="E15597" s="290" t="e">
        <f ca="1"/>
        <v>#N/A</v>
      </c>
      <c r="F15597" s="291"/>
      <c r="G15597" s="294"/>
      <c r="H15597" s="294"/>
      <c r="I15597" s="294"/>
      <c r="J15597" s="294"/>
      <c r="K15597" s="294"/>
      <c r="L15597" s="294"/>
      <c r="M15597" s="294"/>
      <c r="N15597" s="294"/>
    </row>
    <row r="15598" spans="1:14" s="369" customFormat="1" ht="12.75" hidden="1" customHeight="1" outlineLevel="2" x14ac:dyDescent="0.25">
      <c r="A15598" s="3"/>
      <c r="B15598" s="3"/>
      <c r="C15598" s="392"/>
      <c r="D15598" s="3">
        <v>13</v>
      </c>
      <c r="E15598" s="290" t="e">
        <f ca="1"/>
        <v>#N/A</v>
      </c>
      <c r="F15598" s="291"/>
      <c r="G15598" s="294"/>
      <c r="H15598" s="294"/>
      <c r="I15598" s="294"/>
      <c r="J15598" s="294"/>
      <c r="K15598" s="294"/>
      <c r="L15598" s="294"/>
      <c r="M15598" s="294"/>
      <c r="N15598" s="294"/>
    </row>
    <row r="15599" spans="1:14" s="369" customFormat="1" ht="12.75" hidden="1" customHeight="1" outlineLevel="2" x14ac:dyDescent="0.25">
      <c r="A15599" s="3"/>
      <c r="B15599" s="3"/>
      <c r="C15599" s="392"/>
      <c r="D15599" s="3">
        <v>14</v>
      </c>
      <c r="E15599" s="290" t="e">
        <f ca="1"/>
        <v>#N/A</v>
      </c>
      <c r="F15599" s="291"/>
      <c r="G15599" s="294"/>
      <c r="H15599" s="294"/>
      <c r="I15599" s="294"/>
      <c r="J15599" s="294"/>
      <c r="K15599" s="294"/>
      <c r="L15599" s="294"/>
      <c r="M15599" s="294"/>
      <c r="N15599" s="294"/>
    </row>
    <row r="15600" spans="1:14" s="369" customFormat="1" ht="12.75" hidden="1" customHeight="1" outlineLevel="2" x14ac:dyDescent="0.25">
      <c r="A15600" s="3"/>
      <c r="B15600" s="3"/>
      <c r="C15600" s="392"/>
      <c r="D15600" s="3">
        <v>15</v>
      </c>
      <c r="E15600" s="290" t="e">
        <f ca="1"/>
        <v>#N/A</v>
      </c>
      <c r="F15600" s="291"/>
      <c r="G15600" s="294"/>
      <c r="H15600" s="294"/>
      <c r="I15600" s="294"/>
      <c r="J15600" s="294"/>
      <c r="K15600" s="294"/>
      <c r="L15600" s="294"/>
      <c r="M15600" s="294"/>
      <c r="N15600" s="294"/>
    </row>
    <row r="15601" spans="1:14" s="369" customFormat="1" ht="12.75" hidden="1" customHeight="1" outlineLevel="1" x14ac:dyDescent="0.25">
      <c r="A15601" s="3"/>
      <c r="B15601" s="145" t="str">
        <f ca="1">B15584</f>
        <v>Asset Type 310</v>
      </c>
      <c r="C15601" s="145" t="str">
        <f ca="1">C15584</f>
        <v>Description - Asset Type 310</v>
      </c>
      <c r="D15601" s="3"/>
      <c r="E15601" s="3"/>
      <c r="F15601" s="106" t="s">
        <v>47</v>
      </c>
      <c r="G15601" s="296">
        <f t="shared" ref="G15601:N15601" si="1620">SUM(G15586:G15600)</f>
        <v>0</v>
      </c>
      <c r="H15601" s="296">
        <f t="shared" ca="1" si="1620"/>
        <v>0</v>
      </c>
      <c r="I15601" s="296">
        <f t="shared" ca="1" si="1620"/>
        <v>0</v>
      </c>
      <c r="J15601" s="296">
        <f t="shared" ca="1" si="1620"/>
        <v>0</v>
      </c>
      <c r="K15601" s="296">
        <f t="shared" ca="1" si="1620"/>
        <v>0</v>
      </c>
      <c r="L15601" s="296">
        <f t="shared" ca="1" si="1620"/>
        <v>0</v>
      </c>
      <c r="M15601" s="296">
        <f t="shared" ca="1" si="1620"/>
        <v>0</v>
      </c>
      <c r="N15601" s="296">
        <f t="shared" ca="1" si="1620"/>
        <v>0</v>
      </c>
    </row>
    <row r="15602" spans="1:14" s="369" customFormat="1" ht="12.75" hidden="1" customHeight="1" outlineLevel="2" x14ac:dyDescent="0.25">
      <c r="A15602" s="217">
        <f>A15584+1</f>
        <v>311</v>
      </c>
      <c r="B15602" s="22" t="str">
        <f ca="1">OFFSET($B$516,$A15602-1,0)</f>
        <v>Asset Type 311</v>
      </c>
      <c r="C15602" s="22" t="str">
        <f ca="1">OFFSET($C$516,$A15602-1,0)</f>
        <v>Description - Asset Type 311</v>
      </c>
      <c r="D15602" s="3"/>
      <c r="E15602" s="109"/>
      <c r="F15602" s="108" t="s">
        <v>46</v>
      </c>
      <c r="G15602" s="295">
        <f t="shared" ref="G15602:N15602" ca="1" si="1621">VLOOKUP($B15602,$B$516:$N$1015,5+G$5,FALSE)</f>
        <v>0</v>
      </c>
      <c r="H15602" s="295">
        <f t="shared" ca="1" si="1621"/>
        <v>0</v>
      </c>
      <c r="I15602" s="295">
        <f t="shared" ca="1" si="1621"/>
        <v>0</v>
      </c>
      <c r="J15602" s="295">
        <f t="shared" ca="1" si="1621"/>
        <v>0</v>
      </c>
      <c r="K15602" s="295">
        <f t="shared" ca="1" si="1621"/>
        <v>0</v>
      </c>
      <c r="L15602" s="295">
        <f t="shared" ca="1" si="1621"/>
        <v>0</v>
      </c>
      <c r="M15602" s="295">
        <f t="shared" ca="1" si="1621"/>
        <v>0</v>
      </c>
      <c r="N15602" s="295">
        <f t="shared" ca="1" si="1621"/>
        <v>0</v>
      </c>
    </row>
    <row r="15603" spans="1:14" s="369" customFormat="1" ht="12.75" hidden="1" customHeight="1" outlineLevel="2" x14ac:dyDescent="0.25">
      <c r="A15603" s="3"/>
      <c r="B15603" s="3"/>
      <c r="C15603" s="21"/>
      <c r="D15603" s="3"/>
      <c r="E15603" s="107"/>
      <c r="F15603" s="106" t="s">
        <v>80</v>
      </c>
      <c r="G15603" s="111">
        <f ca="1">VLOOKUP($B15602,'Input Sheet'!$B$515:$N$1014,5+G$5,FALSE)</f>
        <v>0</v>
      </c>
      <c r="H15603" s="111">
        <f ca="1">VLOOKUP($B15602,'Input Sheet'!$B$515:$N$1014,5+H$5,FALSE)</f>
        <v>0</v>
      </c>
      <c r="I15603" s="111">
        <f ca="1">VLOOKUP($B15602,'Input Sheet'!$B$515:$N$1014,5+I$5,FALSE)</f>
        <v>0</v>
      </c>
      <c r="J15603" s="111">
        <f ca="1">VLOOKUP($B15602,'Input Sheet'!$B$515:$N$1014,5+J$5,FALSE)</f>
        <v>0</v>
      </c>
      <c r="K15603" s="111">
        <f ca="1">VLOOKUP($B15602,'Input Sheet'!$B$515:$N$1014,5+K$5,FALSE)</f>
        <v>0</v>
      </c>
      <c r="L15603" s="111">
        <f ca="1">VLOOKUP($B15602,'Input Sheet'!$B$515:$N$1014,5+L$5,FALSE)</f>
        <v>0</v>
      </c>
      <c r="M15603" s="111">
        <f ca="1">VLOOKUP($B15602,'Input Sheet'!$B$515:$N$1014,5+M$5,FALSE)</f>
        <v>0</v>
      </c>
      <c r="N15603" s="111">
        <f ca="1">VLOOKUP($B15602,'Input Sheet'!$B$515:$N$1014,5+N$5,FALSE)</f>
        <v>0</v>
      </c>
    </row>
    <row r="15604" spans="1:14" s="369" customFormat="1" ht="12.75" hidden="1" customHeight="1" outlineLevel="2" x14ac:dyDescent="0.25">
      <c r="A15604" s="3"/>
      <c r="B15604" s="3"/>
      <c r="C15604" s="3"/>
      <c r="D15604" s="3">
        <v>1</v>
      </c>
      <c r="E15604" s="290">
        <f t="array" aca="1" ref="E15604:E15618" ca="1">TRANSPOSE(G15602:N15602)</f>
        <v>0</v>
      </c>
      <c r="F15604" s="291"/>
      <c r="G15604" s="292"/>
      <c r="H15604" s="293">
        <f ca="1">IF(OFFSET(H15604,-$D15604,0)="n/a","n/a",IF(H$5&gt;OFFSET(H15604,-$D15604,0)+$D15604,$E15604-SUM($G15604:G15604),($E15604-SUM($G15604:G15604))/(OFFSET(H15604,-$D15604,0)-(H$5-$D15604-1))))</f>
        <v>0</v>
      </c>
      <c r="I15604" s="293">
        <f ca="1">IF(OFFSET(I15604,-$D15604,0)="n/a","n/a",IF(I$5&gt;OFFSET(I15604,-$D15604,0)+$D15604,$E15604-SUM($G15604:H15604),($E15604-SUM($G15604:H15604))/(OFFSET(I15604,-$D15604,0)-(I$5-$D15604-1))))</f>
        <v>0</v>
      </c>
      <c r="J15604" s="293">
        <f ca="1">IF(OFFSET(J15604,-$D15604,0)="n/a","n/a",IF(J$5&gt;OFFSET(J15604,-$D15604,0)+$D15604,$E15604-SUM($G15604:I15604),($E15604-SUM($G15604:I15604))/(OFFSET(J15604,-$D15604,0)-(J$5-$D15604-1))))</f>
        <v>0</v>
      </c>
      <c r="K15604" s="293">
        <f ca="1">IF(OFFSET(K15604,-$D15604,0)="n/a","n/a",IF(K$5&gt;OFFSET(K15604,-$D15604,0)+$D15604,$E15604-SUM($G15604:J15604),($E15604-SUM($G15604:J15604))/(OFFSET(K15604,-$D15604,0)-(K$5-$D15604-1))))</f>
        <v>0</v>
      </c>
      <c r="L15604" s="293">
        <f ca="1">IF(OFFSET(L15604,-$D15604,0)="n/a","n/a",IF(L$5&gt;OFFSET(L15604,-$D15604,0)+$D15604,$E15604-SUM($G15604:K15604),($E15604-SUM($G15604:K15604))/(OFFSET(L15604,-$D15604,0)-(L$5-$D15604-1))))</f>
        <v>0</v>
      </c>
      <c r="M15604" s="293">
        <f ca="1">IF(OFFSET(M15604,-$D15604,0)="n/a","n/a",IF(M$5&gt;OFFSET(M15604,-$D15604,0)+$D15604,$E15604-SUM($G15604:L15604),($E15604-SUM($G15604:L15604))/(OFFSET(M15604,-$D15604,0)-(M$5-$D15604-1))))</f>
        <v>0</v>
      </c>
      <c r="N15604" s="293">
        <f ca="1">IF(OFFSET(N15604,-$D15604,0)="n/a","n/a",IF(N$5&gt;OFFSET(N15604,-$D15604,0)+$D15604,$E15604-SUM($G15604:M15604),($E15604-SUM($G15604:M15604))/(OFFSET(N15604,-$D15604,0)-(N$5-$D15604-1))))</f>
        <v>0</v>
      </c>
    </row>
    <row r="15605" spans="1:14" s="369" customFormat="1" ht="12.75" hidden="1" customHeight="1" outlineLevel="2" x14ac:dyDescent="0.25">
      <c r="A15605" s="3"/>
      <c r="B15605" s="3"/>
      <c r="C15605" s="392" t="s">
        <v>48</v>
      </c>
      <c r="D15605" s="3">
        <v>2</v>
      </c>
      <c r="E15605" s="290">
        <f ca="1"/>
        <v>0</v>
      </c>
      <c r="F15605" s="291"/>
      <c r="G15605" s="294"/>
      <c r="H15605" s="292"/>
      <c r="I15605" s="293">
        <f ca="1">IF(OFFSET(I15605,-$D15605,0)="n/a","n/a",IF(I$5&gt;OFFSET(I15605,-$D15605,0)+$D15605,$E15605-SUM($G15605:H15605),($E15605-SUM($G15605:H15605))/(OFFSET(I15605,-$D15605,0)-(I$5-$D15605-1))))</f>
        <v>0</v>
      </c>
      <c r="J15605" s="293">
        <f ca="1">IF(OFFSET(J15605,-$D15605,0)="n/a","n/a",IF(J$5&gt;OFFSET(J15605,-$D15605,0)+$D15605,$E15605-SUM($G15605:I15605),($E15605-SUM($G15605:I15605))/(OFFSET(J15605,-$D15605,0)-(J$5-$D15605-1))))</f>
        <v>0</v>
      </c>
      <c r="K15605" s="293">
        <f ca="1">IF(OFFSET(K15605,-$D15605,0)="n/a","n/a",IF(K$5&gt;OFFSET(K15605,-$D15605,0)+$D15605,$E15605-SUM($G15605:J15605),($E15605-SUM($G15605:J15605))/(OFFSET(K15605,-$D15605,0)-(K$5-$D15605-1))))</f>
        <v>0</v>
      </c>
      <c r="L15605" s="293">
        <f ca="1">IF(OFFSET(L15605,-$D15605,0)="n/a","n/a",IF(L$5&gt;OFFSET(L15605,-$D15605,0)+$D15605,$E15605-SUM($G15605:K15605),($E15605-SUM($G15605:K15605))/(OFFSET(L15605,-$D15605,0)-(L$5-$D15605-1))))</f>
        <v>0</v>
      </c>
      <c r="M15605" s="293">
        <f ca="1">IF(OFFSET(M15605,-$D15605,0)="n/a","n/a",IF(M$5&gt;OFFSET(M15605,-$D15605,0)+$D15605,$E15605-SUM($G15605:L15605),($E15605-SUM($G15605:L15605))/(OFFSET(M15605,-$D15605,0)-(M$5-$D15605-1))))</f>
        <v>0</v>
      </c>
      <c r="N15605" s="293">
        <f ca="1">IF(OFFSET(N15605,-$D15605,0)="n/a","n/a",IF(N$5&gt;OFFSET(N15605,-$D15605,0)+$D15605,$E15605-SUM($G15605:M15605),($E15605-SUM($G15605:M15605))/(OFFSET(N15605,-$D15605,0)-(N$5-$D15605-1))))</f>
        <v>0</v>
      </c>
    </row>
    <row r="15606" spans="1:14" s="369" customFormat="1" ht="12.75" hidden="1" customHeight="1" outlineLevel="2" x14ac:dyDescent="0.25">
      <c r="A15606" s="3"/>
      <c r="B15606" s="3"/>
      <c r="C15606" s="392"/>
      <c r="D15606" s="3">
        <v>3</v>
      </c>
      <c r="E15606" s="290">
        <f ca="1"/>
        <v>0</v>
      </c>
      <c r="F15606" s="291"/>
      <c r="G15606" s="294"/>
      <c r="H15606" s="294"/>
      <c r="I15606" s="292"/>
      <c r="J15606" s="293">
        <f ca="1">IF(OFFSET(J15606,-$D15606,0)="n/a","n/a",IF(J$5&gt;OFFSET(J15606,-$D15606,0)+$D15606,$E15606-SUM($G15606:I15606),($E15606-SUM($G15606:I15606))/(OFFSET(J15606,-$D15606,0)-(J$5-$D15606-1))))</f>
        <v>0</v>
      </c>
      <c r="K15606" s="293">
        <f ca="1">IF(OFFSET(K15606,-$D15606,0)="n/a","n/a",IF(K$5&gt;OFFSET(K15606,-$D15606,0)+$D15606,$E15606-SUM($G15606:J15606),($E15606-SUM($G15606:J15606))/(OFFSET(K15606,-$D15606,0)-(K$5-$D15606-1))))</f>
        <v>0</v>
      </c>
      <c r="L15606" s="293">
        <f ca="1">IF(OFFSET(L15606,-$D15606,0)="n/a","n/a",IF(L$5&gt;OFFSET(L15606,-$D15606,0)+$D15606,$E15606-SUM($G15606:K15606),($E15606-SUM($G15606:K15606))/(OFFSET(L15606,-$D15606,0)-(L$5-$D15606-1))))</f>
        <v>0</v>
      </c>
      <c r="M15606" s="293">
        <f ca="1">IF(OFFSET(M15606,-$D15606,0)="n/a","n/a",IF(M$5&gt;OFFSET(M15606,-$D15606,0)+$D15606,$E15606-SUM($G15606:L15606),($E15606-SUM($G15606:L15606))/(OFFSET(M15606,-$D15606,0)-(M$5-$D15606-1))))</f>
        <v>0</v>
      </c>
      <c r="N15606" s="293">
        <f ca="1">IF(OFFSET(N15606,-$D15606,0)="n/a","n/a",IF(N$5&gt;OFFSET(N15606,-$D15606,0)+$D15606,$E15606-SUM($G15606:M15606),($E15606-SUM($G15606:M15606))/(OFFSET(N15606,-$D15606,0)-(N$5-$D15606-1))))</f>
        <v>0</v>
      </c>
    </row>
    <row r="15607" spans="1:14" s="369" customFormat="1" ht="12.75" hidden="1" customHeight="1" outlineLevel="2" x14ac:dyDescent="0.25">
      <c r="A15607" s="3"/>
      <c r="B15607" s="3"/>
      <c r="C15607" s="392"/>
      <c r="D15607" s="3">
        <v>4</v>
      </c>
      <c r="E15607" s="290">
        <f ca="1"/>
        <v>0</v>
      </c>
      <c r="F15607" s="291"/>
      <c r="G15607" s="294"/>
      <c r="H15607" s="294"/>
      <c r="I15607" s="294"/>
      <c r="J15607" s="292"/>
      <c r="K15607" s="293">
        <f ca="1">IF(OFFSET(K15607,-$D15607,0)="n/a","n/a",IF(K$5&gt;OFFSET(K15607,-$D15607,0)+$D15607,$E15607-SUM($G15607:J15607),($E15607-SUM($G15607:J15607))/(OFFSET(K15607,-$D15607,0)-(K$5-$D15607-1))))</f>
        <v>0</v>
      </c>
      <c r="L15607" s="293">
        <f ca="1">IF(OFFSET(L15607,-$D15607,0)="n/a","n/a",IF(L$5&gt;OFFSET(L15607,-$D15607,0)+$D15607,$E15607-SUM($G15607:K15607),($E15607-SUM($G15607:K15607))/(OFFSET(L15607,-$D15607,0)-(L$5-$D15607-1))))</f>
        <v>0</v>
      </c>
      <c r="M15607" s="293">
        <f ca="1">IF(OFFSET(M15607,-$D15607,0)="n/a","n/a",IF(M$5&gt;OFFSET(M15607,-$D15607,0)+$D15607,$E15607-SUM($G15607:L15607),($E15607-SUM($G15607:L15607))/(OFFSET(M15607,-$D15607,0)-(M$5-$D15607-1))))</f>
        <v>0</v>
      </c>
      <c r="N15607" s="293">
        <f ca="1">IF(OFFSET(N15607,-$D15607,0)="n/a","n/a",IF(N$5&gt;OFFSET(N15607,-$D15607,0)+$D15607,$E15607-SUM($G15607:M15607),($E15607-SUM($G15607:M15607))/(OFFSET(N15607,-$D15607,0)-(N$5-$D15607-1))))</f>
        <v>0</v>
      </c>
    </row>
    <row r="15608" spans="1:14" s="369" customFormat="1" ht="12.75" hidden="1" customHeight="1" outlineLevel="2" x14ac:dyDescent="0.25">
      <c r="A15608" s="3"/>
      <c r="B15608" s="3"/>
      <c r="C15608" s="392"/>
      <c r="D15608" s="3">
        <v>5</v>
      </c>
      <c r="E15608" s="290">
        <f ca="1"/>
        <v>0</v>
      </c>
      <c r="F15608" s="291"/>
      <c r="G15608" s="294"/>
      <c r="H15608" s="294"/>
      <c r="I15608" s="294"/>
      <c r="J15608" s="294"/>
      <c r="K15608" s="292"/>
      <c r="L15608" s="293">
        <f ca="1">IF(OFFSET(L15608,-$D15608,0)="n/a","n/a",IF(L$5&gt;OFFSET(L15608,-$D15608,0)+$D15608,$E15608-SUM($G15608:K15608),($E15608-SUM($G15608:K15608))/(OFFSET(L15608,-$D15608,0)-(L$5-$D15608-1))))</f>
        <v>0</v>
      </c>
      <c r="M15608" s="293">
        <f ca="1">IF(OFFSET(M15608,-$D15608,0)="n/a","n/a",IF(M$5&gt;OFFSET(M15608,-$D15608,0)+$D15608,$E15608-SUM($G15608:L15608),($E15608-SUM($G15608:L15608))/(OFFSET(M15608,-$D15608,0)-(M$5-$D15608-1))))</f>
        <v>0</v>
      </c>
      <c r="N15608" s="293">
        <f ca="1">IF(OFFSET(N15608,-$D15608,0)="n/a","n/a",IF(N$5&gt;OFFSET(N15608,-$D15608,0)+$D15608,$E15608-SUM($G15608:M15608),($E15608-SUM($G15608:M15608))/(OFFSET(N15608,-$D15608,0)-(N$5-$D15608-1))))</f>
        <v>0</v>
      </c>
    </row>
    <row r="15609" spans="1:14" s="369" customFormat="1" ht="12.75" hidden="1" customHeight="1" outlineLevel="2" x14ac:dyDescent="0.25">
      <c r="A15609" s="3"/>
      <c r="B15609" s="3"/>
      <c r="C15609" s="392"/>
      <c r="D15609" s="3">
        <v>6</v>
      </c>
      <c r="E15609" s="290">
        <f ca="1"/>
        <v>0</v>
      </c>
      <c r="F15609" s="291"/>
      <c r="G15609" s="294"/>
      <c r="H15609" s="294"/>
      <c r="I15609" s="294"/>
      <c r="J15609" s="294"/>
      <c r="K15609" s="294"/>
      <c r="L15609" s="292"/>
      <c r="M15609" s="293">
        <f ca="1">IF(OFFSET(M15609,-$D15609,0)="n/a","n/a",IF(M$5&gt;OFFSET(M15609,-$D15609,0)+$D15609,$E15609-SUM($G15609:L15609),($E15609-SUM($G15609:L15609))/(OFFSET(M15609,-$D15609,0)-(M$5-$D15609-1))))</f>
        <v>0</v>
      </c>
      <c r="N15609" s="293">
        <f ca="1">IF(OFFSET(N15609,-$D15609,0)="n/a","n/a",IF(N$5&gt;OFFSET(N15609,-$D15609,0)+$D15609,$E15609-SUM($G15609:M15609),($E15609-SUM($G15609:M15609))/(OFFSET(N15609,-$D15609,0)-(N$5-$D15609-1))))</f>
        <v>0</v>
      </c>
    </row>
    <row r="15610" spans="1:14" s="369" customFormat="1" ht="12.75" hidden="1" customHeight="1" outlineLevel="2" x14ac:dyDescent="0.25">
      <c r="A15610" s="3"/>
      <c r="B15610" s="3"/>
      <c r="C15610" s="392"/>
      <c r="D15610" s="3">
        <v>7</v>
      </c>
      <c r="E15610" s="290">
        <f ca="1"/>
        <v>0</v>
      </c>
      <c r="F15610" s="291"/>
      <c r="G15610" s="294"/>
      <c r="H15610" s="294"/>
      <c r="I15610" s="294"/>
      <c r="J15610" s="294"/>
      <c r="K15610" s="294"/>
      <c r="L15610" s="294"/>
      <c r="M15610" s="292"/>
      <c r="N15610" s="293">
        <f ca="1">IF(OFFSET(N15610,-$D15610,0)="n/a","n/a",IF(N$5&gt;OFFSET(N15610,-$D15610,0)+$D15610,$E15610-SUM($G15610:M15610),($E15610-SUM($G15610:M15610))/(OFFSET(N15610,-$D15610,0)-(N$5-$D15610-1))))</f>
        <v>0</v>
      </c>
    </row>
    <row r="15611" spans="1:14" s="369" customFormat="1" ht="12.75" hidden="1" customHeight="1" outlineLevel="2" x14ac:dyDescent="0.25">
      <c r="A15611" s="3"/>
      <c r="B15611" s="3"/>
      <c r="C15611" s="392"/>
      <c r="D15611" s="3">
        <v>8</v>
      </c>
      <c r="E15611" s="290">
        <f ca="1"/>
        <v>0</v>
      </c>
      <c r="F15611" s="291"/>
      <c r="G15611" s="294"/>
      <c r="H15611" s="294"/>
      <c r="I15611" s="294"/>
      <c r="J15611" s="294"/>
      <c r="K15611" s="294"/>
      <c r="L15611" s="294"/>
      <c r="M15611" s="294"/>
      <c r="N15611" s="292"/>
    </row>
    <row r="15612" spans="1:14" s="369" customFormat="1" ht="12.75" hidden="1" customHeight="1" outlineLevel="2" x14ac:dyDescent="0.25">
      <c r="A15612" s="3"/>
      <c r="B15612" s="3"/>
      <c r="C15612" s="392"/>
      <c r="D15612" s="3">
        <v>9</v>
      </c>
      <c r="E15612" s="290" t="e">
        <f ca="1"/>
        <v>#N/A</v>
      </c>
      <c r="F15612" s="291"/>
      <c r="G15612" s="294"/>
      <c r="H15612" s="294"/>
      <c r="I15612" s="294"/>
      <c r="J15612" s="294"/>
      <c r="K15612" s="294"/>
      <c r="L15612" s="294"/>
      <c r="M15612" s="294"/>
      <c r="N15612" s="294"/>
    </row>
    <row r="15613" spans="1:14" s="369" customFormat="1" ht="12.75" hidden="1" customHeight="1" outlineLevel="2" x14ac:dyDescent="0.25">
      <c r="A15613" s="3"/>
      <c r="B15613" s="3"/>
      <c r="C15613" s="392"/>
      <c r="D15613" s="3">
        <v>10</v>
      </c>
      <c r="E15613" s="290" t="e">
        <f ca="1"/>
        <v>#N/A</v>
      </c>
      <c r="F15613" s="291"/>
      <c r="G15613" s="294"/>
      <c r="H15613" s="294"/>
      <c r="I15613" s="294"/>
      <c r="J15613" s="294"/>
      <c r="K15613" s="294"/>
      <c r="L15613" s="294"/>
      <c r="M15613" s="294"/>
      <c r="N15613" s="294"/>
    </row>
    <row r="15614" spans="1:14" s="369" customFormat="1" ht="12.75" hidden="1" customHeight="1" outlineLevel="2" x14ac:dyDescent="0.25">
      <c r="A15614" s="3"/>
      <c r="B15614" s="3"/>
      <c r="C15614" s="392"/>
      <c r="D15614" s="3">
        <v>11</v>
      </c>
      <c r="E15614" s="290" t="e">
        <f ca="1"/>
        <v>#N/A</v>
      </c>
      <c r="F15614" s="291"/>
      <c r="G15614" s="294"/>
      <c r="H15614" s="294"/>
      <c r="I15614" s="294"/>
      <c r="J15614" s="294"/>
      <c r="K15614" s="294"/>
      <c r="L15614" s="294"/>
      <c r="M15614" s="294"/>
      <c r="N15614" s="294"/>
    </row>
    <row r="15615" spans="1:14" s="369" customFormat="1" ht="12.75" hidden="1" customHeight="1" outlineLevel="2" x14ac:dyDescent="0.25">
      <c r="A15615" s="3"/>
      <c r="B15615" s="3"/>
      <c r="C15615" s="392"/>
      <c r="D15615" s="3">
        <v>12</v>
      </c>
      <c r="E15615" s="290" t="e">
        <f ca="1"/>
        <v>#N/A</v>
      </c>
      <c r="F15615" s="291"/>
      <c r="G15615" s="294"/>
      <c r="H15615" s="294"/>
      <c r="I15615" s="294"/>
      <c r="J15615" s="294"/>
      <c r="K15615" s="294"/>
      <c r="L15615" s="294"/>
      <c r="M15615" s="294"/>
      <c r="N15615" s="294"/>
    </row>
    <row r="15616" spans="1:14" s="369" customFormat="1" ht="12.75" hidden="1" customHeight="1" outlineLevel="2" x14ac:dyDescent="0.25">
      <c r="A15616" s="3"/>
      <c r="B15616" s="3"/>
      <c r="C15616" s="392"/>
      <c r="D15616" s="3">
        <v>13</v>
      </c>
      <c r="E15616" s="290" t="e">
        <f ca="1"/>
        <v>#N/A</v>
      </c>
      <c r="F15616" s="291"/>
      <c r="G15616" s="294"/>
      <c r="H15616" s="294"/>
      <c r="I15616" s="294"/>
      <c r="J15616" s="294"/>
      <c r="K15616" s="294"/>
      <c r="L15616" s="294"/>
      <c r="M15616" s="294"/>
      <c r="N15616" s="294"/>
    </row>
    <row r="15617" spans="1:14" s="369" customFormat="1" ht="12.75" hidden="1" customHeight="1" outlineLevel="2" x14ac:dyDescent="0.25">
      <c r="A15617" s="3"/>
      <c r="B15617" s="3"/>
      <c r="C15617" s="392"/>
      <c r="D15617" s="3">
        <v>14</v>
      </c>
      <c r="E15617" s="290" t="e">
        <f ca="1"/>
        <v>#N/A</v>
      </c>
      <c r="F15617" s="291"/>
      <c r="G15617" s="294"/>
      <c r="H15617" s="294"/>
      <c r="I15617" s="294"/>
      <c r="J15617" s="294"/>
      <c r="K15617" s="294"/>
      <c r="L15617" s="294"/>
      <c r="M15617" s="294"/>
      <c r="N15617" s="294"/>
    </row>
    <row r="15618" spans="1:14" s="369" customFormat="1" ht="12.75" hidden="1" customHeight="1" outlineLevel="2" x14ac:dyDescent="0.25">
      <c r="A15618" s="3"/>
      <c r="B15618" s="3"/>
      <c r="C15618" s="392"/>
      <c r="D15618" s="3">
        <v>15</v>
      </c>
      <c r="E15618" s="290" t="e">
        <f ca="1"/>
        <v>#N/A</v>
      </c>
      <c r="F15618" s="291"/>
      <c r="G15618" s="294"/>
      <c r="H15618" s="294"/>
      <c r="I15618" s="294"/>
      <c r="J15618" s="294"/>
      <c r="K15618" s="294"/>
      <c r="L15618" s="294"/>
      <c r="M15618" s="294"/>
      <c r="N15618" s="294"/>
    </row>
    <row r="15619" spans="1:14" s="369" customFormat="1" ht="12.75" hidden="1" customHeight="1" outlineLevel="1" x14ac:dyDescent="0.25">
      <c r="A15619" s="3"/>
      <c r="B15619" s="145" t="str">
        <f ca="1">B15602</f>
        <v>Asset Type 311</v>
      </c>
      <c r="C15619" s="145" t="str">
        <f ca="1">C15602</f>
        <v>Description - Asset Type 311</v>
      </c>
      <c r="D15619" s="3"/>
      <c r="E15619" s="3"/>
      <c r="F15619" s="106" t="s">
        <v>47</v>
      </c>
      <c r="G15619" s="296">
        <f t="shared" ref="G15619:N15619" si="1622">SUM(G15604:G15618)</f>
        <v>0</v>
      </c>
      <c r="H15619" s="296">
        <f t="shared" ca="1" si="1622"/>
        <v>0</v>
      </c>
      <c r="I15619" s="296">
        <f t="shared" ca="1" si="1622"/>
        <v>0</v>
      </c>
      <c r="J15619" s="296">
        <f t="shared" ca="1" si="1622"/>
        <v>0</v>
      </c>
      <c r="K15619" s="296">
        <f t="shared" ca="1" si="1622"/>
        <v>0</v>
      </c>
      <c r="L15619" s="296">
        <f t="shared" ca="1" si="1622"/>
        <v>0</v>
      </c>
      <c r="M15619" s="296">
        <f t="shared" ca="1" si="1622"/>
        <v>0</v>
      </c>
      <c r="N15619" s="296">
        <f t="shared" ca="1" si="1622"/>
        <v>0</v>
      </c>
    </row>
    <row r="15620" spans="1:14" s="369" customFormat="1" ht="12.75" hidden="1" customHeight="1" outlineLevel="2" x14ac:dyDescent="0.25">
      <c r="A15620" s="217">
        <f>A15602+1</f>
        <v>312</v>
      </c>
      <c r="B15620" s="22" t="str">
        <f ca="1">OFFSET($B$516,$A15620-1,0)</f>
        <v>Asset Type 312</v>
      </c>
      <c r="C15620" s="22" t="str">
        <f ca="1">OFFSET($C$516,$A15620-1,0)</f>
        <v>Description - Asset Type 312</v>
      </c>
      <c r="D15620" s="3"/>
      <c r="E15620" s="109"/>
      <c r="F15620" s="108" t="s">
        <v>46</v>
      </c>
      <c r="G15620" s="295">
        <f t="shared" ref="G15620:N15620" ca="1" si="1623">VLOOKUP($B15620,$B$516:$N$1015,5+G$5,FALSE)</f>
        <v>0</v>
      </c>
      <c r="H15620" s="295">
        <f t="shared" ca="1" si="1623"/>
        <v>0</v>
      </c>
      <c r="I15620" s="295">
        <f t="shared" ca="1" si="1623"/>
        <v>0</v>
      </c>
      <c r="J15620" s="295">
        <f t="shared" ca="1" si="1623"/>
        <v>0</v>
      </c>
      <c r="K15620" s="295">
        <f t="shared" ca="1" si="1623"/>
        <v>0</v>
      </c>
      <c r="L15620" s="295">
        <f t="shared" ca="1" si="1623"/>
        <v>0</v>
      </c>
      <c r="M15620" s="295">
        <f t="shared" ca="1" si="1623"/>
        <v>0</v>
      </c>
      <c r="N15620" s="295">
        <f t="shared" ca="1" si="1623"/>
        <v>0</v>
      </c>
    </row>
    <row r="15621" spans="1:14" s="369" customFormat="1" ht="12.75" hidden="1" customHeight="1" outlineLevel="2" x14ac:dyDescent="0.25">
      <c r="A15621" s="3"/>
      <c r="B15621" s="3"/>
      <c r="C15621" s="21"/>
      <c r="D15621" s="3"/>
      <c r="E15621" s="107"/>
      <c r="F15621" s="106" t="s">
        <v>80</v>
      </c>
      <c r="G15621" s="111">
        <f ca="1">VLOOKUP($B15620,'Input Sheet'!$B$515:$N$1014,5+G$5,FALSE)</f>
        <v>0</v>
      </c>
      <c r="H15621" s="111">
        <f ca="1">VLOOKUP($B15620,'Input Sheet'!$B$515:$N$1014,5+H$5,FALSE)</f>
        <v>0</v>
      </c>
      <c r="I15621" s="111">
        <f ca="1">VLOOKUP($B15620,'Input Sheet'!$B$515:$N$1014,5+I$5,FALSE)</f>
        <v>0</v>
      </c>
      <c r="J15621" s="111">
        <f ca="1">VLOOKUP($B15620,'Input Sheet'!$B$515:$N$1014,5+J$5,FALSE)</f>
        <v>0</v>
      </c>
      <c r="K15621" s="111">
        <f ca="1">VLOOKUP($B15620,'Input Sheet'!$B$515:$N$1014,5+K$5,FALSE)</f>
        <v>0</v>
      </c>
      <c r="L15621" s="111">
        <f ca="1">VLOOKUP($B15620,'Input Sheet'!$B$515:$N$1014,5+L$5,FALSE)</f>
        <v>0</v>
      </c>
      <c r="M15621" s="111">
        <f ca="1">VLOOKUP($B15620,'Input Sheet'!$B$515:$N$1014,5+M$5,FALSE)</f>
        <v>0</v>
      </c>
      <c r="N15621" s="111">
        <f ca="1">VLOOKUP($B15620,'Input Sheet'!$B$515:$N$1014,5+N$5,FALSE)</f>
        <v>0</v>
      </c>
    </row>
    <row r="15622" spans="1:14" s="369" customFormat="1" ht="12.75" hidden="1" customHeight="1" outlineLevel="2" x14ac:dyDescent="0.25">
      <c r="A15622" s="3"/>
      <c r="B15622" s="3"/>
      <c r="C15622" s="3"/>
      <c r="D15622" s="3">
        <v>1</v>
      </c>
      <c r="E15622" s="290">
        <f t="array" aca="1" ref="E15622:E15636" ca="1">TRANSPOSE(G15620:N15620)</f>
        <v>0</v>
      </c>
      <c r="F15622" s="291"/>
      <c r="G15622" s="292"/>
      <c r="H15622" s="293">
        <f ca="1">IF(OFFSET(H15622,-$D15622,0)="n/a","n/a",IF(H$5&gt;OFFSET(H15622,-$D15622,0)+$D15622,$E15622-SUM($G15622:G15622),($E15622-SUM($G15622:G15622))/(OFFSET(H15622,-$D15622,0)-(H$5-$D15622-1))))</f>
        <v>0</v>
      </c>
      <c r="I15622" s="293">
        <f ca="1">IF(OFFSET(I15622,-$D15622,0)="n/a","n/a",IF(I$5&gt;OFFSET(I15622,-$D15622,0)+$D15622,$E15622-SUM($G15622:H15622),($E15622-SUM($G15622:H15622))/(OFFSET(I15622,-$D15622,0)-(I$5-$D15622-1))))</f>
        <v>0</v>
      </c>
      <c r="J15622" s="293">
        <f ca="1">IF(OFFSET(J15622,-$D15622,0)="n/a","n/a",IF(J$5&gt;OFFSET(J15622,-$D15622,0)+$D15622,$E15622-SUM($G15622:I15622),($E15622-SUM($G15622:I15622))/(OFFSET(J15622,-$D15622,0)-(J$5-$D15622-1))))</f>
        <v>0</v>
      </c>
      <c r="K15622" s="293">
        <f ca="1">IF(OFFSET(K15622,-$D15622,0)="n/a","n/a",IF(K$5&gt;OFFSET(K15622,-$D15622,0)+$D15622,$E15622-SUM($G15622:J15622),($E15622-SUM($G15622:J15622))/(OFFSET(K15622,-$D15622,0)-(K$5-$D15622-1))))</f>
        <v>0</v>
      </c>
      <c r="L15622" s="293">
        <f ca="1">IF(OFFSET(L15622,-$D15622,0)="n/a","n/a",IF(L$5&gt;OFFSET(L15622,-$D15622,0)+$D15622,$E15622-SUM($G15622:K15622),($E15622-SUM($G15622:K15622))/(OFFSET(L15622,-$D15622,0)-(L$5-$D15622-1))))</f>
        <v>0</v>
      </c>
      <c r="M15622" s="293">
        <f ca="1">IF(OFFSET(M15622,-$D15622,0)="n/a","n/a",IF(M$5&gt;OFFSET(M15622,-$D15622,0)+$D15622,$E15622-SUM($G15622:L15622),($E15622-SUM($G15622:L15622))/(OFFSET(M15622,-$D15622,0)-(M$5-$D15622-1))))</f>
        <v>0</v>
      </c>
      <c r="N15622" s="293">
        <f ca="1">IF(OFFSET(N15622,-$D15622,0)="n/a","n/a",IF(N$5&gt;OFFSET(N15622,-$D15622,0)+$D15622,$E15622-SUM($G15622:M15622),($E15622-SUM($G15622:M15622))/(OFFSET(N15622,-$D15622,0)-(N$5-$D15622-1))))</f>
        <v>0</v>
      </c>
    </row>
    <row r="15623" spans="1:14" s="369" customFormat="1" ht="12.75" hidden="1" customHeight="1" outlineLevel="2" x14ac:dyDescent="0.25">
      <c r="A15623" s="3"/>
      <c r="B15623" s="3"/>
      <c r="C15623" s="392" t="s">
        <v>48</v>
      </c>
      <c r="D15623" s="3">
        <v>2</v>
      </c>
      <c r="E15623" s="290">
        <f ca="1"/>
        <v>0</v>
      </c>
      <c r="F15623" s="291"/>
      <c r="G15623" s="294"/>
      <c r="H15623" s="292"/>
      <c r="I15623" s="293">
        <f ca="1">IF(OFFSET(I15623,-$D15623,0)="n/a","n/a",IF(I$5&gt;OFFSET(I15623,-$D15623,0)+$D15623,$E15623-SUM($G15623:H15623),($E15623-SUM($G15623:H15623))/(OFFSET(I15623,-$D15623,0)-(I$5-$D15623-1))))</f>
        <v>0</v>
      </c>
      <c r="J15623" s="293">
        <f ca="1">IF(OFFSET(J15623,-$D15623,0)="n/a","n/a",IF(J$5&gt;OFFSET(J15623,-$D15623,0)+$D15623,$E15623-SUM($G15623:I15623),($E15623-SUM($G15623:I15623))/(OFFSET(J15623,-$D15623,0)-(J$5-$D15623-1))))</f>
        <v>0</v>
      </c>
      <c r="K15623" s="293">
        <f ca="1">IF(OFFSET(K15623,-$D15623,0)="n/a","n/a",IF(K$5&gt;OFFSET(K15623,-$D15623,0)+$D15623,$E15623-SUM($G15623:J15623),($E15623-SUM($G15623:J15623))/(OFFSET(K15623,-$D15623,0)-(K$5-$D15623-1))))</f>
        <v>0</v>
      </c>
      <c r="L15623" s="293">
        <f ca="1">IF(OFFSET(L15623,-$D15623,0)="n/a","n/a",IF(L$5&gt;OFFSET(L15623,-$D15623,0)+$D15623,$E15623-SUM($G15623:K15623),($E15623-SUM($G15623:K15623))/(OFFSET(L15623,-$D15623,0)-(L$5-$D15623-1))))</f>
        <v>0</v>
      </c>
      <c r="M15623" s="293">
        <f ca="1">IF(OFFSET(M15623,-$D15623,0)="n/a","n/a",IF(M$5&gt;OFFSET(M15623,-$D15623,0)+$D15623,$E15623-SUM($G15623:L15623),($E15623-SUM($G15623:L15623))/(OFFSET(M15623,-$D15623,0)-(M$5-$D15623-1))))</f>
        <v>0</v>
      </c>
      <c r="N15623" s="293">
        <f ca="1">IF(OFFSET(N15623,-$D15623,0)="n/a","n/a",IF(N$5&gt;OFFSET(N15623,-$D15623,0)+$D15623,$E15623-SUM($G15623:M15623),($E15623-SUM($G15623:M15623))/(OFFSET(N15623,-$D15623,0)-(N$5-$D15623-1))))</f>
        <v>0</v>
      </c>
    </row>
    <row r="15624" spans="1:14" s="369" customFormat="1" ht="12.75" hidden="1" customHeight="1" outlineLevel="2" x14ac:dyDescent="0.25">
      <c r="A15624" s="3"/>
      <c r="B15624" s="3"/>
      <c r="C15624" s="392"/>
      <c r="D15624" s="3">
        <v>3</v>
      </c>
      <c r="E15624" s="290">
        <f ca="1"/>
        <v>0</v>
      </c>
      <c r="F15624" s="291"/>
      <c r="G15624" s="294"/>
      <c r="H15624" s="294"/>
      <c r="I15624" s="292"/>
      <c r="J15624" s="293">
        <f ca="1">IF(OFFSET(J15624,-$D15624,0)="n/a","n/a",IF(J$5&gt;OFFSET(J15624,-$D15624,0)+$D15624,$E15624-SUM($G15624:I15624),($E15624-SUM($G15624:I15624))/(OFFSET(J15624,-$D15624,0)-(J$5-$D15624-1))))</f>
        <v>0</v>
      </c>
      <c r="K15624" s="293">
        <f ca="1">IF(OFFSET(K15624,-$D15624,0)="n/a","n/a",IF(K$5&gt;OFFSET(K15624,-$D15624,0)+$D15624,$E15624-SUM($G15624:J15624),($E15624-SUM($G15624:J15624))/(OFFSET(K15624,-$D15624,0)-(K$5-$D15624-1))))</f>
        <v>0</v>
      </c>
      <c r="L15624" s="293">
        <f ca="1">IF(OFFSET(L15624,-$D15624,0)="n/a","n/a",IF(L$5&gt;OFFSET(L15624,-$D15624,0)+$D15624,$E15624-SUM($G15624:K15624),($E15624-SUM($G15624:K15624))/(OFFSET(L15624,-$D15624,0)-(L$5-$D15624-1))))</f>
        <v>0</v>
      </c>
      <c r="M15624" s="293">
        <f ca="1">IF(OFFSET(M15624,-$D15624,0)="n/a","n/a",IF(M$5&gt;OFFSET(M15624,-$D15624,0)+$D15624,$E15624-SUM($G15624:L15624),($E15624-SUM($G15624:L15624))/(OFFSET(M15624,-$D15624,0)-(M$5-$D15624-1))))</f>
        <v>0</v>
      </c>
      <c r="N15624" s="293">
        <f ca="1">IF(OFFSET(N15624,-$D15624,0)="n/a","n/a",IF(N$5&gt;OFFSET(N15624,-$D15624,0)+$D15624,$E15624-SUM($G15624:M15624),($E15624-SUM($G15624:M15624))/(OFFSET(N15624,-$D15624,0)-(N$5-$D15624-1))))</f>
        <v>0</v>
      </c>
    </row>
    <row r="15625" spans="1:14" s="369" customFormat="1" ht="12.75" hidden="1" customHeight="1" outlineLevel="2" x14ac:dyDescent="0.25">
      <c r="A15625" s="3"/>
      <c r="B15625" s="3"/>
      <c r="C15625" s="392"/>
      <c r="D15625" s="3">
        <v>4</v>
      </c>
      <c r="E15625" s="290">
        <f ca="1"/>
        <v>0</v>
      </c>
      <c r="F15625" s="291"/>
      <c r="G15625" s="294"/>
      <c r="H15625" s="294"/>
      <c r="I15625" s="294"/>
      <c r="J15625" s="292"/>
      <c r="K15625" s="293">
        <f ca="1">IF(OFFSET(K15625,-$D15625,0)="n/a","n/a",IF(K$5&gt;OFFSET(K15625,-$D15625,0)+$D15625,$E15625-SUM($G15625:J15625),($E15625-SUM($G15625:J15625))/(OFFSET(K15625,-$D15625,0)-(K$5-$D15625-1))))</f>
        <v>0</v>
      </c>
      <c r="L15625" s="293">
        <f ca="1">IF(OFFSET(L15625,-$D15625,0)="n/a","n/a",IF(L$5&gt;OFFSET(L15625,-$D15625,0)+$D15625,$E15625-SUM($G15625:K15625),($E15625-SUM($G15625:K15625))/(OFFSET(L15625,-$D15625,0)-(L$5-$D15625-1))))</f>
        <v>0</v>
      </c>
      <c r="M15625" s="293">
        <f ca="1">IF(OFFSET(M15625,-$D15625,0)="n/a","n/a",IF(M$5&gt;OFFSET(M15625,-$D15625,0)+$D15625,$E15625-SUM($G15625:L15625),($E15625-SUM($G15625:L15625))/(OFFSET(M15625,-$D15625,0)-(M$5-$D15625-1))))</f>
        <v>0</v>
      </c>
      <c r="N15625" s="293">
        <f ca="1">IF(OFFSET(N15625,-$D15625,0)="n/a","n/a",IF(N$5&gt;OFFSET(N15625,-$D15625,0)+$D15625,$E15625-SUM($G15625:M15625),($E15625-SUM($G15625:M15625))/(OFFSET(N15625,-$D15625,0)-(N$5-$D15625-1))))</f>
        <v>0</v>
      </c>
    </row>
    <row r="15626" spans="1:14" s="369" customFormat="1" ht="12.75" hidden="1" customHeight="1" outlineLevel="2" x14ac:dyDescent="0.25">
      <c r="A15626" s="3"/>
      <c r="B15626" s="3"/>
      <c r="C15626" s="392"/>
      <c r="D15626" s="3">
        <v>5</v>
      </c>
      <c r="E15626" s="290">
        <f ca="1"/>
        <v>0</v>
      </c>
      <c r="F15626" s="291"/>
      <c r="G15626" s="294"/>
      <c r="H15626" s="294"/>
      <c r="I15626" s="294"/>
      <c r="J15626" s="294"/>
      <c r="K15626" s="292"/>
      <c r="L15626" s="293">
        <f ca="1">IF(OFFSET(L15626,-$D15626,0)="n/a","n/a",IF(L$5&gt;OFFSET(L15626,-$D15626,0)+$D15626,$E15626-SUM($G15626:K15626),($E15626-SUM($G15626:K15626))/(OFFSET(L15626,-$D15626,0)-(L$5-$D15626-1))))</f>
        <v>0</v>
      </c>
      <c r="M15626" s="293">
        <f ca="1">IF(OFFSET(M15626,-$D15626,0)="n/a","n/a",IF(M$5&gt;OFFSET(M15626,-$D15626,0)+$D15626,$E15626-SUM($G15626:L15626),($E15626-SUM($G15626:L15626))/(OFFSET(M15626,-$D15626,0)-(M$5-$D15626-1))))</f>
        <v>0</v>
      </c>
      <c r="N15626" s="293">
        <f ca="1">IF(OFFSET(N15626,-$D15626,0)="n/a","n/a",IF(N$5&gt;OFFSET(N15626,-$D15626,0)+$D15626,$E15626-SUM($G15626:M15626),($E15626-SUM($G15626:M15626))/(OFFSET(N15626,-$D15626,0)-(N$5-$D15626-1))))</f>
        <v>0</v>
      </c>
    </row>
    <row r="15627" spans="1:14" s="369" customFormat="1" ht="12.75" hidden="1" customHeight="1" outlineLevel="2" x14ac:dyDescent="0.25">
      <c r="A15627" s="3"/>
      <c r="B15627" s="3"/>
      <c r="C15627" s="392"/>
      <c r="D15627" s="3">
        <v>6</v>
      </c>
      <c r="E15627" s="290">
        <f ca="1"/>
        <v>0</v>
      </c>
      <c r="F15627" s="291"/>
      <c r="G15627" s="294"/>
      <c r="H15627" s="294"/>
      <c r="I15627" s="294"/>
      <c r="J15627" s="294"/>
      <c r="K15627" s="294"/>
      <c r="L15627" s="292"/>
      <c r="M15627" s="293">
        <f ca="1">IF(OFFSET(M15627,-$D15627,0)="n/a","n/a",IF(M$5&gt;OFFSET(M15627,-$D15627,0)+$D15627,$E15627-SUM($G15627:L15627),($E15627-SUM($G15627:L15627))/(OFFSET(M15627,-$D15627,0)-(M$5-$D15627-1))))</f>
        <v>0</v>
      </c>
      <c r="N15627" s="293">
        <f ca="1">IF(OFFSET(N15627,-$D15627,0)="n/a","n/a",IF(N$5&gt;OFFSET(N15627,-$D15627,0)+$D15627,$E15627-SUM($G15627:M15627),($E15627-SUM($G15627:M15627))/(OFFSET(N15627,-$D15627,0)-(N$5-$D15627-1))))</f>
        <v>0</v>
      </c>
    </row>
    <row r="15628" spans="1:14" s="369" customFormat="1" ht="12.75" hidden="1" customHeight="1" outlineLevel="2" x14ac:dyDescent="0.25">
      <c r="A15628" s="3"/>
      <c r="B15628" s="3"/>
      <c r="C15628" s="392"/>
      <c r="D15628" s="3">
        <v>7</v>
      </c>
      <c r="E15628" s="290">
        <f ca="1"/>
        <v>0</v>
      </c>
      <c r="F15628" s="291"/>
      <c r="G15628" s="294"/>
      <c r="H15628" s="294"/>
      <c r="I15628" s="294"/>
      <c r="J15628" s="294"/>
      <c r="K15628" s="294"/>
      <c r="L15628" s="294"/>
      <c r="M15628" s="292"/>
      <c r="N15628" s="293">
        <f ca="1">IF(OFFSET(N15628,-$D15628,0)="n/a","n/a",IF(N$5&gt;OFFSET(N15628,-$D15628,0)+$D15628,$E15628-SUM($G15628:M15628),($E15628-SUM($G15628:M15628))/(OFFSET(N15628,-$D15628,0)-(N$5-$D15628-1))))</f>
        <v>0</v>
      </c>
    </row>
    <row r="15629" spans="1:14" s="369" customFormat="1" ht="12.75" hidden="1" customHeight="1" outlineLevel="2" x14ac:dyDescent="0.25">
      <c r="A15629" s="3"/>
      <c r="B15629" s="3"/>
      <c r="C15629" s="392"/>
      <c r="D15629" s="3">
        <v>8</v>
      </c>
      <c r="E15629" s="290">
        <f ca="1"/>
        <v>0</v>
      </c>
      <c r="F15629" s="291"/>
      <c r="G15629" s="294"/>
      <c r="H15629" s="294"/>
      <c r="I15629" s="294"/>
      <c r="J15629" s="294"/>
      <c r="K15629" s="294"/>
      <c r="L15629" s="294"/>
      <c r="M15629" s="294"/>
      <c r="N15629" s="292"/>
    </row>
    <row r="15630" spans="1:14" s="369" customFormat="1" ht="12.75" hidden="1" customHeight="1" outlineLevel="2" x14ac:dyDescent="0.25">
      <c r="A15630" s="3"/>
      <c r="B15630" s="3"/>
      <c r="C15630" s="392"/>
      <c r="D15630" s="3">
        <v>9</v>
      </c>
      <c r="E15630" s="290" t="e">
        <f ca="1"/>
        <v>#N/A</v>
      </c>
      <c r="F15630" s="291"/>
      <c r="G15630" s="294"/>
      <c r="H15630" s="294"/>
      <c r="I15630" s="294"/>
      <c r="J15630" s="294"/>
      <c r="K15630" s="294"/>
      <c r="L15630" s="294"/>
      <c r="M15630" s="294"/>
      <c r="N15630" s="294"/>
    </row>
    <row r="15631" spans="1:14" s="369" customFormat="1" ht="12.75" hidden="1" customHeight="1" outlineLevel="2" x14ac:dyDescent="0.25">
      <c r="A15631" s="3"/>
      <c r="B15631" s="3"/>
      <c r="C15631" s="392"/>
      <c r="D15631" s="3">
        <v>10</v>
      </c>
      <c r="E15631" s="290" t="e">
        <f ca="1"/>
        <v>#N/A</v>
      </c>
      <c r="F15631" s="291"/>
      <c r="G15631" s="294"/>
      <c r="H15631" s="294"/>
      <c r="I15631" s="294"/>
      <c r="J15631" s="294"/>
      <c r="K15631" s="294"/>
      <c r="L15631" s="294"/>
      <c r="M15631" s="294"/>
      <c r="N15631" s="294"/>
    </row>
    <row r="15632" spans="1:14" s="369" customFormat="1" ht="12.75" hidden="1" customHeight="1" outlineLevel="2" x14ac:dyDescent="0.25">
      <c r="A15632" s="3"/>
      <c r="B15632" s="3"/>
      <c r="C15632" s="392"/>
      <c r="D15632" s="3">
        <v>11</v>
      </c>
      <c r="E15632" s="290" t="e">
        <f ca="1"/>
        <v>#N/A</v>
      </c>
      <c r="F15632" s="291"/>
      <c r="G15632" s="294"/>
      <c r="H15632" s="294"/>
      <c r="I15632" s="294"/>
      <c r="J15632" s="294"/>
      <c r="K15632" s="294"/>
      <c r="L15632" s="294"/>
      <c r="M15632" s="294"/>
      <c r="N15632" s="294"/>
    </row>
    <row r="15633" spans="1:14" s="369" customFormat="1" ht="12.75" hidden="1" customHeight="1" outlineLevel="2" x14ac:dyDescent="0.25">
      <c r="A15633" s="3"/>
      <c r="B15633" s="3"/>
      <c r="C15633" s="392"/>
      <c r="D15633" s="3">
        <v>12</v>
      </c>
      <c r="E15633" s="290" t="e">
        <f ca="1"/>
        <v>#N/A</v>
      </c>
      <c r="F15633" s="291"/>
      <c r="G15633" s="294"/>
      <c r="H15633" s="294"/>
      <c r="I15633" s="294"/>
      <c r="J15633" s="294"/>
      <c r="K15633" s="294"/>
      <c r="L15633" s="294"/>
      <c r="M15633" s="294"/>
      <c r="N15633" s="294"/>
    </row>
    <row r="15634" spans="1:14" s="369" customFormat="1" ht="12.75" hidden="1" customHeight="1" outlineLevel="2" x14ac:dyDescent="0.25">
      <c r="A15634" s="3"/>
      <c r="B15634" s="3"/>
      <c r="C15634" s="392"/>
      <c r="D15634" s="3">
        <v>13</v>
      </c>
      <c r="E15634" s="290" t="e">
        <f ca="1"/>
        <v>#N/A</v>
      </c>
      <c r="F15634" s="291"/>
      <c r="G15634" s="294"/>
      <c r="H15634" s="294"/>
      <c r="I15634" s="294"/>
      <c r="J15634" s="294"/>
      <c r="K15634" s="294"/>
      <c r="L15634" s="294"/>
      <c r="M15634" s="294"/>
      <c r="N15634" s="294"/>
    </row>
    <row r="15635" spans="1:14" s="369" customFormat="1" ht="12.75" hidden="1" customHeight="1" outlineLevel="2" x14ac:dyDescent="0.25">
      <c r="A15635" s="3"/>
      <c r="B15635" s="3"/>
      <c r="C15635" s="392"/>
      <c r="D15635" s="3">
        <v>14</v>
      </c>
      <c r="E15635" s="290" t="e">
        <f ca="1"/>
        <v>#N/A</v>
      </c>
      <c r="F15635" s="291"/>
      <c r="G15635" s="294"/>
      <c r="H15635" s="294"/>
      <c r="I15635" s="294"/>
      <c r="J15635" s="294"/>
      <c r="K15635" s="294"/>
      <c r="L15635" s="294"/>
      <c r="M15635" s="294"/>
      <c r="N15635" s="294"/>
    </row>
    <row r="15636" spans="1:14" s="369" customFormat="1" ht="12.75" hidden="1" customHeight="1" outlineLevel="2" x14ac:dyDescent="0.25">
      <c r="A15636" s="3"/>
      <c r="B15636" s="3"/>
      <c r="C15636" s="392"/>
      <c r="D15636" s="3">
        <v>15</v>
      </c>
      <c r="E15636" s="290" t="e">
        <f ca="1"/>
        <v>#N/A</v>
      </c>
      <c r="F15636" s="291"/>
      <c r="G15636" s="294"/>
      <c r="H15636" s="294"/>
      <c r="I15636" s="294"/>
      <c r="J15636" s="294"/>
      <c r="K15636" s="294"/>
      <c r="L15636" s="294"/>
      <c r="M15636" s="294"/>
      <c r="N15636" s="294"/>
    </row>
    <row r="15637" spans="1:14" s="369" customFormat="1" ht="12.75" hidden="1" customHeight="1" outlineLevel="1" x14ac:dyDescent="0.25">
      <c r="A15637" s="3"/>
      <c r="B15637" s="145" t="str">
        <f ca="1">B15620</f>
        <v>Asset Type 312</v>
      </c>
      <c r="C15637" s="145" t="str">
        <f ca="1">C15620</f>
        <v>Description - Asset Type 312</v>
      </c>
      <c r="D15637" s="3"/>
      <c r="E15637" s="3"/>
      <c r="F15637" s="106" t="s">
        <v>47</v>
      </c>
      <c r="G15637" s="296">
        <f t="shared" ref="G15637:N15637" si="1624">SUM(G15622:G15636)</f>
        <v>0</v>
      </c>
      <c r="H15637" s="296">
        <f t="shared" ca="1" si="1624"/>
        <v>0</v>
      </c>
      <c r="I15637" s="296">
        <f t="shared" ca="1" si="1624"/>
        <v>0</v>
      </c>
      <c r="J15637" s="296">
        <f t="shared" ca="1" si="1624"/>
        <v>0</v>
      </c>
      <c r="K15637" s="296">
        <f t="shared" ca="1" si="1624"/>
        <v>0</v>
      </c>
      <c r="L15637" s="296">
        <f t="shared" ca="1" si="1624"/>
        <v>0</v>
      </c>
      <c r="M15637" s="296">
        <f t="shared" ca="1" si="1624"/>
        <v>0</v>
      </c>
      <c r="N15637" s="296">
        <f t="shared" ca="1" si="1624"/>
        <v>0</v>
      </c>
    </row>
    <row r="15638" spans="1:14" s="369" customFormat="1" ht="12.75" hidden="1" customHeight="1" outlineLevel="2" x14ac:dyDescent="0.25">
      <c r="A15638" s="217">
        <f>A15620+1</f>
        <v>313</v>
      </c>
      <c r="B15638" s="22" t="str">
        <f ca="1">OFFSET($B$516,$A15638-1,0)</f>
        <v>Asset Type 313</v>
      </c>
      <c r="C15638" s="22" t="str">
        <f ca="1">OFFSET($C$516,$A15638-1,0)</f>
        <v>Description - Asset Type 313</v>
      </c>
      <c r="D15638" s="3"/>
      <c r="E15638" s="109"/>
      <c r="F15638" s="108" t="s">
        <v>46</v>
      </c>
      <c r="G15638" s="295">
        <f t="shared" ref="G15638:N15638" ca="1" si="1625">VLOOKUP($B15638,$B$516:$N$1015,5+G$5,FALSE)</f>
        <v>0</v>
      </c>
      <c r="H15638" s="295">
        <f t="shared" ca="1" si="1625"/>
        <v>0</v>
      </c>
      <c r="I15638" s="295">
        <f t="shared" ca="1" si="1625"/>
        <v>0</v>
      </c>
      <c r="J15638" s="295">
        <f t="shared" ca="1" si="1625"/>
        <v>0</v>
      </c>
      <c r="K15638" s="295">
        <f t="shared" ca="1" si="1625"/>
        <v>0</v>
      </c>
      <c r="L15638" s="295">
        <f t="shared" ca="1" si="1625"/>
        <v>0</v>
      </c>
      <c r="M15638" s="295">
        <f t="shared" ca="1" si="1625"/>
        <v>0</v>
      </c>
      <c r="N15638" s="295">
        <f t="shared" ca="1" si="1625"/>
        <v>0</v>
      </c>
    </row>
    <row r="15639" spans="1:14" s="369" customFormat="1" ht="12.75" hidden="1" customHeight="1" outlineLevel="2" x14ac:dyDescent="0.25">
      <c r="A15639" s="3"/>
      <c r="B15639" s="3"/>
      <c r="C15639" s="21"/>
      <c r="D15639" s="3"/>
      <c r="E15639" s="107"/>
      <c r="F15639" s="106" t="s">
        <v>80</v>
      </c>
      <c r="G15639" s="111">
        <f ca="1">VLOOKUP($B15638,'Input Sheet'!$B$515:$N$1014,5+G$5,FALSE)</f>
        <v>0</v>
      </c>
      <c r="H15639" s="111">
        <f ca="1">VLOOKUP($B15638,'Input Sheet'!$B$515:$N$1014,5+H$5,FALSE)</f>
        <v>0</v>
      </c>
      <c r="I15639" s="111">
        <f ca="1">VLOOKUP($B15638,'Input Sheet'!$B$515:$N$1014,5+I$5,FALSE)</f>
        <v>0</v>
      </c>
      <c r="J15639" s="111">
        <f ca="1">VLOOKUP($B15638,'Input Sheet'!$B$515:$N$1014,5+J$5,FALSE)</f>
        <v>0</v>
      </c>
      <c r="K15639" s="111">
        <f ca="1">VLOOKUP($B15638,'Input Sheet'!$B$515:$N$1014,5+K$5,FALSE)</f>
        <v>0</v>
      </c>
      <c r="L15639" s="111">
        <f ca="1">VLOOKUP($B15638,'Input Sheet'!$B$515:$N$1014,5+L$5,FALSE)</f>
        <v>0</v>
      </c>
      <c r="M15639" s="111">
        <f ca="1">VLOOKUP($B15638,'Input Sheet'!$B$515:$N$1014,5+M$5,FALSE)</f>
        <v>0</v>
      </c>
      <c r="N15639" s="111">
        <f ca="1">VLOOKUP($B15638,'Input Sheet'!$B$515:$N$1014,5+N$5,FALSE)</f>
        <v>0</v>
      </c>
    </row>
    <row r="15640" spans="1:14" s="369" customFormat="1" ht="12.75" hidden="1" customHeight="1" outlineLevel="2" x14ac:dyDescent="0.25">
      <c r="A15640" s="3"/>
      <c r="B15640" s="3"/>
      <c r="C15640" s="3"/>
      <c r="D15640" s="3">
        <v>1</v>
      </c>
      <c r="E15640" s="290">
        <f t="array" aca="1" ref="E15640:E15654" ca="1">TRANSPOSE(G15638:N15638)</f>
        <v>0</v>
      </c>
      <c r="F15640" s="291"/>
      <c r="G15640" s="292"/>
      <c r="H15640" s="293">
        <f ca="1">IF(OFFSET(H15640,-$D15640,0)="n/a","n/a",IF(H$5&gt;OFFSET(H15640,-$D15640,0)+$D15640,$E15640-SUM($G15640:G15640),($E15640-SUM($G15640:G15640))/(OFFSET(H15640,-$D15640,0)-(H$5-$D15640-1))))</f>
        <v>0</v>
      </c>
      <c r="I15640" s="293">
        <f ca="1">IF(OFFSET(I15640,-$D15640,0)="n/a","n/a",IF(I$5&gt;OFFSET(I15640,-$D15640,0)+$D15640,$E15640-SUM($G15640:H15640),($E15640-SUM($G15640:H15640))/(OFFSET(I15640,-$D15640,0)-(I$5-$D15640-1))))</f>
        <v>0</v>
      </c>
      <c r="J15640" s="293">
        <f ca="1">IF(OFFSET(J15640,-$D15640,0)="n/a","n/a",IF(J$5&gt;OFFSET(J15640,-$D15640,0)+$D15640,$E15640-SUM($G15640:I15640),($E15640-SUM($G15640:I15640))/(OFFSET(J15640,-$D15640,0)-(J$5-$D15640-1))))</f>
        <v>0</v>
      </c>
      <c r="K15640" s="293">
        <f ca="1">IF(OFFSET(K15640,-$D15640,0)="n/a","n/a",IF(K$5&gt;OFFSET(K15640,-$D15640,0)+$D15640,$E15640-SUM($G15640:J15640),($E15640-SUM($G15640:J15640))/(OFFSET(K15640,-$D15640,0)-(K$5-$D15640-1))))</f>
        <v>0</v>
      </c>
      <c r="L15640" s="293">
        <f ca="1">IF(OFFSET(L15640,-$D15640,0)="n/a","n/a",IF(L$5&gt;OFFSET(L15640,-$D15640,0)+$D15640,$E15640-SUM($G15640:K15640),($E15640-SUM($G15640:K15640))/(OFFSET(L15640,-$D15640,0)-(L$5-$D15640-1))))</f>
        <v>0</v>
      </c>
      <c r="M15640" s="293">
        <f ca="1">IF(OFFSET(M15640,-$D15640,0)="n/a","n/a",IF(M$5&gt;OFFSET(M15640,-$D15640,0)+$D15640,$E15640-SUM($G15640:L15640),($E15640-SUM($G15640:L15640))/(OFFSET(M15640,-$D15640,0)-(M$5-$D15640-1))))</f>
        <v>0</v>
      </c>
      <c r="N15640" s="293">
        <f ca="1">IF(OFFSET(N15640,-$D15640,0)="n/a","n/a",IF(N$5&gt;OFFSET(N15640,-$D15640,0)+$D15640,$E15640-SUM($G15640:M15640),($E15640-SUM($G15640:M15640))/(OFFSET(N15640,-$D15640,0)-(N$5-$D15640-1))))</f>
        <v>0</v>
      </c>
    </row>
    <row r="15641" spans="1:14" s="369" customFormat="1" ht="12.75" hidden="1" customHeight="1" outlineLevel="2" x14ac:dyDescent="0.25">
      <c r="A15641" s="3"/>
      <c r="B15641" s="3"/>
      <c r="C15641" s="392" t="s">
        <v>48</v>
      </c>
      <c r="D15641" s="3">
        <v>2</v>
      </c>
      <c r="E15641" s="290">
        <f ca="1"/>
        <v>0</v>
      </c>
      <c r="F15641" s="291"/>
      <c r="G15641" s="294"/>
      <c r="H15641" s="292"/>
      <c r="I15641" s="293">
        <f ca="1">IF(OFFSET(I15641,-$D15641,0)="n/a","n/a",IF(I$5&gt;OFFSET(I15641,-$D15641,0)+$D15641,$E15641-SUM($G15641:H15641),($E15641-SUM($G15641:H15641))/(OFFSET(I15641,-$D15641,0)-(I$5-$D15641-1))))</f>
        <v>0</v>
      </c>
      <c r="J15641" s="293">
        <f ca="1">IF(OFFSET(J15641,-$D15641,0)="n/a","n/a",IF(J$5&gt;OFFSET(J15641,-$D15641,0)+$D15641,$E15641-SUM($G15641:I15641),($E15641-SUM($G15641:I15641))/(OFFSET(J15641,-$D15641,0)-(J$5-$D15641-1))))</f>
        <v>0</v>
      </c>
      <c r="K15641" s="293">
        <f ca="1">IF(OFFSET(K15641,-$D15641,0)="n/a","n/a",IF(K$5&gt;OFFSET(K15641,-$D15641,0)+$D15641,$E15641-SUM($G15641:J15641),($E15641-SUM($G15641:J15641))/(OFFSET(K15641,-$D15641,0)-(K$5-$D15641-1))))</f>
        <v>0</v>
      </c>
      <c r="L15641" s="293">
        <f ca="1">IF(OFFSET(L15641,-$D15641,0)="n/a","n/a",IF(L$5&gt;OFFSET(L15641,-$D15641,0)+$D15641,$E15641-SUM($G15641:K15641),($E15641-SUM($G15641:K15641))/(OFFSET(L15641,-$D15641,0)-(L$5-$D15641-1))))</f>
        <v>0</v>
      </c>
      <c r="M15641" s="293">
        <f ca="1">IF(OFFSET(M15641,-$D15641,0)="n/a","n/a",IF(M$5&gt;OFFSET(M15641,-$D15641,0)+$D15641,$E15641-SUM($G15641:L15641),($E15641-SUM($G15641:L15641))/(OFFSET(M15641,-$D15641,0)-(M$5-$D15641-1))))</f>
        <v>0</v>
      </c>
      <c r="N15641" s="293">
        <f ca="1">IF(OFFSET(N15641,-$D15641,0)="n/a","n/a",IF(N$5&gt;OFFSET(N15641,-$D15641,0)+$D15641,$E15641-SUM($G15641:M15641),($E15641-SUM($G15641:M15641))/(OFFSET(N15641,-$D15641,0)-(N$5-$D15641-1))))</f>
        <v>0</v>
      </c>
    </row>
    <row r="15642" spans="1:14" s="369" customFormat="1" ht="12.75" hidden="1" customHeight="1" outlineLevel="2" x14ac:dyDescent="0.25">
      <c r="A15642" s="3"/>
      <c r="B15642" s="3"/>
      <c r="C15642" s="392"/>
      <c r="D15642" s="3">
        <v>3</v>
      </c>
      <c r="E15642" s="290">
        <f ca="1"/>
        <v>0</v>
      </c>
      <c r="F15642" s="291"/>
      <c r="G15642" s="294"/>
      <c r="H15642" s="294"/>
      <c r="I15642" s="292"/>
      <c r="J15642" s="293">
        <f ca="1">IF(OFFSET(J15642,-$D15642,0)="n/a","n/a",IF(J$5&gt;OFFSET(J15642,-$D15642,0)+$D15642,$E15642-SUM($G15642:I15642),($E15642-SUM($G15642:I15642))/(OFFSET(J15642,-$D15642,0)-(J$5-$D15642-1))))</f>
        <v>0</v>
      </c>
      <c r="K15642" s="293">
        <f ca="1">IF(OFFSET(K15642,-$D15642,0)="n/a","n/a",IF(K$5&gt;OFFSET(K15642,-$D15642,0)+$D15642,$E15642-SUM($G15642:J15642),($E15642-SUM($G15642:J15642))/(OFFSET(K15642,-$D15642,0)-(K$5-$D15642-1))))</f>
        <v>0</v>
      </c>
      <c r="L15642" s="293">
        <f ca="1">IF(OFFSET(L15642,-$D15642,0)="n/a","n/a",IF(L$5&gt;OFFSET(L15642,-$D15642,0)+$D15642,$E15642-SUM($G15642:K15642),($E15642-SUM($G15642:K15642))/(OFFSET(L15642,-$D15642,0)-(L$5-$D15642-1))))</f>
        <v>0</v>
      </c>
      <c r="M15642" s="293">
        <f ca="1">IF(OFFSET(M15642,-$D15642,0)="n/a","n/a",IF(M$5&gt;OFFSET(M15642,-$D15642,0)+$D15642,$E15642-SUM($G15642:L15642),($E15642-SUM($G15642:L15642))/(OFFSET(M15642,-$D15642,0)-(M$5-$D15642-1))))</f>
        <v>0</v>
      </c>
      <c r="N15642" s="293">
        <f ca="1">IF(OFFSET(N15642,-$D15642,0)="n/a","n/a",IF(N$5&gt;OFFSET(N15642,-$D15642,0)+$D15642,$E15642-SUM($G15642:M15642),($E15642-SUM($G15642:M15642))/(OFFSET(N15642,-$D15642,0)-(N$5-$D15642-1))))</f>
        <v>0</v>
      </c>
    </row>
    <row r="15643" spans="1:14" s="369" customFormat="1" ht="12.75" hidden="1" customHeight="1" outlineLevel="2" x14ac:dyDescent="0.25">
      <c r="A15643" s="3"/>
      <c r="B15643" s="3"/>
      <c r="C15643" s="392"/>
      <c r="D15643" s="3">
        <v>4</v>
      </c>
      <c r="E15643" s="290">
        <f ca="1"/>
        <v>0</v>
      </c>
      <c r="F15643" s="291"/>
      <c r="G15643" s="294"/>
      <c r="H15643" s="294"/>
      <c r="I15643" s="294"/>
      <c r="J15643" s="292"/>
      <c r="K15643" s="293">
        <f ca="1">IF(OFFSET(K15643,-$D15643,0)="n/a","n/a",IF(K$5&gt;OFFSET(K15643,-$D15643,0)+$D15643,$E15643-SUM($G15643:J15643),($E15643-SUM($G15643:J15643))/(OFFSET(K15643,-$D15643,0)-(K$5-$D15643-1))))</f>
        <v>0</v>
      </c>
      <c r="L15643" s="293">
        <f ca="1">IF(OFFSET(L15643,-$D15643,0)="n/a","n/a",IF(L$5&gt;OFFSET(L15643,-$D15643,0)+$D15643,$E15643-SUM($G15643:K15643),($E15643-SUM($G15643:K15643))/(OFFSET(L15643,-$D15643,0)-(L$5-$D15643-1))))</f>
        <v>0</v>
      </c>
      <c r="M15643" s="293">
        <f ca="1">IF(OFFSET(M15643,-$D15643,0)="n/a","n/a",IF(M$5&gt;OFFSET(M15643,-$D15643,0)+$D15643,$E15643-SUM($G15643:L15643),($E15643-SUM($G15643:L15643))/(OFFSET(M15643,-$D15643,0)-(M$5-$D15643-1))))</f>
        <v>0</v>
      </c>
      <c r="N15643" s="293">
        <f ca="1">IF(OFFSET(N15643,-$D15643,0)="n/a","n/a",IF(N$5&gt;OFFSET(N15643,-$D15643,0)+$D15643,$E15643-SUM($G15643:M15643),($E15643-SUM($G15643:M15643))/(OFFSET(N15643,-$D15643,0)-(N$5-$D15643-1))))</f>
        <v>0</v>
      </c>
    </row>
    <row r="15644" spans="1:14" s="369" customFormat="1" ht="12.75" hidden="1" customHeight="1" outlineLevel="2" x14ac:dyDescent="0.25">
      <c r="A15644" s="3"/>
      <c r="B15644" s="3"/>
      <c r="C15644" s="392"/>
      <c r="D15644" s="3">
        <v>5</v>
      </c>
      <c r="E15644" s="290">
        <f ca="1"/>
        <v>0</v>
      </c>
      <c r="F15644" s="291"/>
      <c r="G15644" s="294"/>
      <c r="H15644" s="294"/>
      <c r="I15644" s="294"/>
      <c r="J15644" s="294"/>
      <c r="K15644" s="292"/>
      <c r="L15644" s="293">
        <f ca="1">IF(OFFSET(L15644,-$D15644,0)="n/a","n/a",IF(L$5&gt;OFFSET(L15644,-$D15644,0)+$D15644,$E15644-SUM($G15644:K15644),($E15644-SUM($G15644:K15644))/(OFFSET(L15644,-$D15644,0)-(L$5-$D15644-1))))</f>
        <v>0</v>
      </c>
      <c r="M15644" s="293">
        <f ca="1">IF(OFFSET(M15644,-$D15644,0)="n/a","n/a",IF(M$5&gt;OFFSET(M15644,-$D15644,0)+$D15644,$E15644-SUM($G15644:L15644),($E15644-SUM($G15644:L15644))/(OFFSET(M15644,-$D15644,0)-(M$5-$D15644-1))))</f>
        <v>0</v>
      </c>
      <c r="N15644" s="293">
        <f ca="1">IF(OFFSET(N15644,-$D15644,0)="n/a","n/a",IF(N$5&gt;OFFSET(N15644,-$D15644,0)+$D15644,$E15644-SUM($G15644:M15644),($E15644-SUM($G15644:M15644))/(OFFSET(N15644,-$D15644,0)-(N$5-$D15644-1))))</f>
        <v>0</v>
      </c>
    </row>
    <row r="15645" spans="1:14" s="369" customFormat="1" ht="12.75" hidden="1" customHeight="1" outlineLevel="2" x14ac:dyDescent="0.25">
      <c r="A15645" s="3"/>
      <c r="B15645" s="3"/>
      <c r="C15645" s="392"/>
      <c r="D15645" s="3">
        <v>6</v>
      </c>
      <c r="E15645" s="290">
        <f ca="1"/>
        <v>0</v>
      </c>
      <c r="F15645" s="291"/>
      <c r="G15645" s="294"/>
      <c r="H15645" s="294"/>
      <c r="I15645" s="294"/>
      <c r="J15645" s="294"/>
      <c r="K15645" s="294"/>
      <c r="L15645" s="292"/>
      <c r="M15645" s="293">
        <f ca="1">IF(OFFSET(M15645,-$D15645,0)="n/a","n/a",IF(M$5&gt;OFFSET(M15645,-$D15645,0)+$D15645,$E15645-SUM($G15645:L15645),($E15645-SUM($G15645:L15645))/(OFFSET(M15645,-$D15645,0)-(M$5-$D15645-1))))</f>
        <v>0</v>
      </c>
      <c r="N15645" s="293">
        <f ca="1">IF(OFFSET(N15645,-$D15645,0)="n/a","n/a",IF(N$5&gt;OFFSET(N15645,-$D15645,0)+$D15645,$E15645-SUM($G15645:M15645),($E15645-SUM($G15645:M15645))/(OFFSET(N15645,-$D15645,0)-(N$5-$D15645-1))))</f>
        <v>0</v>
      </c>
    </row>
    <row r="15646" spans="1:14" s="369" customFormat="1" ht="12.75" hidden="1" customHeight="1" outlineLevel="2" x14ac:dyDescent="0.25">
      <c r="A15646" s="3"/>
      <c r="B15646" s="3"/>
      <c r="C15646" s="392"/>
      <c r="D15646" s="3">
        <v>7</v>
      </c>
      <c r="E15646" s="290">
        <f ca="1"/>
        <v>0</v>
      </c>
      <c r="F15646" s="291"/>
      <c r="G15646" s="294"/>
      <c r="H15646" s="294"/>
      <c r="I15646" s="294"/>
      <c r="J15646" s="294"/>
      <c r="K15646" s="294"/>
      <c r="L15646" s="294"/>
      <c r="M15646" s="292"/>
      <c r="N15646" s="293">
        <f ca="1">IF(OFFSET(N15646,-$D15646,0)="n/a","n/a",IF(N$5&gt;OFFSET(N15646,-$D15646,0)+$D15646,$E15646-SUM($G15646:M15646),($E15646-SUM($G15646:M15646))/(OFFSET(N15646,-$D15646,0)-(N$5-$D15646-1))))</f>
        <v>0</v>
      </c>
    </row>
    <row r="15647" spans="1:14" s="369" customFormat="1" ht="12.75" hidden="1" customHeight="1" outlineLevel="2" x14ac:dyDescent="0.25">
      <c r="A15647" s="3"/>
      <c r="B15647" s="3"/>
      <c r="C15647" s="392"/>
      <c r="D15647" s="3">
        <v>8</v>
      </c>
      <c r="E15647" s="290">
        <f ca="1"/>
        <v>0</v>
      </c>
      <c r="F15647" s="291"/>
      <c r="G15647" s="294"/>
      <c r="H15647" s="294"/>
      <c r="I15647" s="294"/>
      <c r="J15647" s="294"/>
      <c r="K15647" s="294"/>
      <c r="L15647" s="294"/>
      <c r="M15647" s="294"/>
      <c r="N15647" s="292"/>
    </row>
    <row r="15648" spans="1:14" s="369" customFormat="1" ht="12.75" hidden="1" customHeight="1" outlineLevel="2" x14ac:dyDescent="0.25">
      <c r="A15648" s="3"/>
      <c r="B15648" s="3"/>
      <c r="C15648" s="392"/>
      <c r="D15648" s="3">
        <v>9</v>
      </c>
      <c r="E15648" s="290" t="e">
        <f ca="1"/>
        <v>#N/A</v>
      </c>
      <c r="F15648" s="291"/>
      <c r="G15648" s="294"/>
      <c r="H15648" s="294"/>
      <c r="I15648" s="294"/>
      <c r="J15648" s="294"/>
      <c r="K15648" s="294"/>
      <c r="L15648" s="294"/>
      <c r="M15648" s="294"/>
      <c r="N15648" s="294"/>
    </row>
    <row r="15649" spans="1:14" s="369" customFormat="1" ht="12.75" hidden="1" customHeight="1" outlineLevel="2" x14ac:dyDescent="0.25">
      <c r="A15649" s="3"/>
      <c r="B15649" s="3"/>
      <c r="C15649" s="392"/>
      <c r="D15649" s="3">
        <v>10</v>
      </c>
      <c r="E15649" s="290" t="e">
        <f ca="1"/>
        <v>#N/A</v>
      </c>
      <c r="F15649" s="291"/>
      <c r="G15649" s="294"/>
      <c r="H15649" s="294"/>
      <c r="I15649" s="294"/>
      <c r="J15649" s="294"/>
      <c r="K15649" s="294"/>
      <c r="L15649" s="294"/>
      <c r="M15649" s="294"/>
      <c r="N15649" s="294"/>
    </row>
    <row r="15650" spans="1:14" s="369" customFormat="1" ht="12.75" hidden="1" customHeight="1" outlineLevel="2" x14ac:dyDescent="0.25">
      <c r="A15650" s="3"/>
      <c r="B15650" s="3"/>
      <c r="C15650" s="392"/>
      <c r="D15650" s="3">
        <v>11</v>
      </c>
      <c r="E15650" s="290" t="e">
        <f ca="1"/>
        <v>#N/A</v>
      </c>
      <c r="F15650" s="291"/>
      <c r="G15650" s="294"/>
      <c r="H15650" s="294"/>
      <c r="I15650" s="294"/>
      <c r="J15650" s="294"/>
      <c r="K15650" s="294"/>
      <c r="L15650" s="294"/>
      <c r="M15650" s="294"/>
      <c r="N15650" s="294"/>
    </row>
    <row r="15651" spans="1:14" s="369" customFormat="1" ht="12.75" hidden="1" customHeight="1" outlineLevel="2" x14ac:dyDescent="0.25">
      <c r="A15651" s="3"/>
      <c r="B15651" s="3"/>
      <c r="C15651" s="392"/>
      <c r="D15651" s="3">
        <v>12</v>
      </c>
      <c r="E15651" s="290" t="e">
        <f ca="1"/>
        <v>#N/A</v>
      </c>
      <c r="F15651" s="291"/>
      <c r="G15651" s="294"/>
      <c r="H15651" s="294"/>
      <c r="I15651" s="294"/>
      <c r="J15651" s="294"/>
      <c r="K15651" s="294"/>
      <c r="L15651" s="294"/>
      <c r="M15651" s="294"/>
      <c r="N15651" s="294"/>
    </row>
    <row r="15652" spans="1:14" s="369" customFormat="1" ht="12.75" hidden="1" customHeight="1" outlineLevel="2" x14ac:dyDescent="0.25">
      <c r="A15652" s="3"/>
      <c r="B15652" s="3"/>
      <c r="C15652" s="392"/>
      <c r="D15652" s="3">
        <v>13</v>
      </c>
      <c r="E15652" s="290" t="e">
        <f ca="1"/>
        <v>#N/A</v>
      </c>
      <c r="F15652" s="291"/>
      <c r="G15652" s="294"/>
      <c r="H15652" s="294"/>
      <c r="I15652" s="294"/>
      <c r="J15652" s="294"/>
      <c r="K15652" s="294"/>
      <c r="L15652" s="294"/>
      <c r="M15652" s="294"/>
      <c r="N15652" s="294"/>
    </row>
    <row r="15653" spans="1:14" s="369" customFormat="1" ht="12.75" hidden="1" customHeight="1" outlineLevel="2" x14ac:dyDescent="0.25">
      <c r="A15653" s="3"/>
      <c r="B15653" s="3"/>
      <c r="C15653" s="392"/>
      <c r="D15653" s="3">
        <v>14</v>
      </c>
      <c r="E15653" s="290" t="e">
        <f ca="1"/>
        <v>#N/A</v>
      </c>
      <c r="F15653" s="291"/>
      <c r="G15653" s="294"/>
      <c r="H15653" s="294"/>
      <c r="I15653" s="294"/>
      <c r="J15653" s="294"/>
      <c r="K15653" s="294"/>
      <c r="L15653" s="294"/>
      <c r="M15653" s="294"/>
      <c r="N15653" s="294"/>
    </row>
    <row r="15654" spans="1:14" s="369" customFormat="1" ht="12.75" hidden="1" customHeight="1" outlineLevel="2" x14ac:dyDescent="0.25">
      <c r="A15654" s="3"/>
      <c r="B15654" s="3"/>
      <c r="C15654" s="392"/>
      <c r="D15654" s="3">
        <v>15</v>
      </c>
      <c r="E15654" s="290" t="e">
        <f ca="1"/>
        <v>#N/A</v>
      </c>
      <c r="F15654" s="291"/>
      <c r="G15654" s="294"/>
      <c r="H15654" s="294"/>
      <c r="I15654" s="294"/>
      <c r="J15654" s="294"/>
      <c r="K15654" s="294"/>
      <c r="L15654" s="294"/>
      <c r="M15654" s="294"/>
      <c r="N15654" s="294"/>
    </row>
    <row r="15655" spans="1:14" s="369" customFormat="1" ht="12.75" hidden="1" customHeight="1" outlineLevel="1" x14ac:dyDescent="0.25">
      <c r="A15655" s="3"/>
      <c r="B15655" s="145" t="str">
        <f ca="1">B15638</f>
        <v>Asset Type 313</v>
      </c>
      <c r="C15655" s="145" t="str">
        <f ca="1">C15638</f>
        <v>Description - Asset Type 313</v>
      </c>
      <c r="D15655" s="3"/>
      <c r="E15655" s="3"/>
      <c r="F15655" s="106" t="s">
        <v>47</v>
      </c>
      <c r="G15655" s="296">
        <f t="shared" ref="G15655:N15655" si="1626">SUM(G15640:G15654)</f>
        <v>0</v>
      </c>
      <c r="H15655" s="296">
        <f t="shared" ca="1" si="1626"/>
        <v>0</v>
      </c>
      <c r="I15655" s="296">
        <f t="shared" ca="1" si="1626"/>
        <v>0</v>
      </c>
      <c r="J15655" s="296">
        <f t="shared" ca="1" si="1626"/>
        <v>0</v>
      </c>
      <c r="K15655" s="296">
        <f t="shared" ca="1" si="1626"/>
        <v>0</v>
      </c>
      <c r="L15655" s="296">
        <f t="shared" ca="1" si="1626"/>
        <v>0</v>
      </c>
      <c r="M15655" s="296">
        <f t="shared" ca="1" si="1626"/>
        <v>0</v>
      </c>
      <c r="N15655" s="296">
        <f t="shared" ca="1" si="1626"/>
        <v>0</v>
      </c>
    </row>
    <row r="15656" spans="1:14" s="369" customFormat="1" ht="12.75" hidden="1" customHeight="1" outlineLevel="2" x14ac:dyDescent="0.25">
      <c r="A15656" s="217">
        <f>A15638+1</f>
        <v>314</v>
      </c>
      <c r="B15656" s="22" t="str">
        <f ca="1">OFFSET($B$516,$A15656-1,0)</f>
        <v>Asset Type 314</v>
      </c>
      <c r="C15656" s="22" t="str">
        <f ca="1">OFFSET($C$516,$A15656-1,0)</f>
        <v>Description - Asset Type 314</v>
      </c>
      <c r="D15656" s="3"/>
      <c r="E15656" s="109"/>
      <c r="F15656" s="108" t="s">
        <v>46</v>
      </c>
      <c r="G15656" s="295">
        <f t="shared" ref="G15656:N15656" ca="1" si="1627">VLOOKUP($B15656,$B$516:$N$1015,5+G$5,FALSE)</f>
        <v>0</v>
      </c>
      <c r="H15656" s="295">
        <f t="shared" ca="1" si="1627"/>
        <v>0</v>
      </c>
      <c r="I15656" s="295">
        <f t="shared" ca="1" si="1627"/>
        <v>0</v>
      </c>
      <c r="J15656" s="295">
        <f t="shared" ca="1" si="1627"/>
        <v>0</v>
      </c>
      <c r="K15656" s="295">
        <f t="shared" ca="1" si="1627"/>
        <v>0</v>
      </c>
      <c r="L15656" s="295">
        <f t="shared" ca="1" si="1627"/>
        <v>0</v>
      </c>
      <c r="M15656" s="295">
        <f t="shared" ca="1" si="1627"/>
        <v>0</v>
      </c>
      <c r="N15656" s="295">
        <f t="shared" ca="1" si="1627"/>
        <v>0</v>
      </c>
    </row>
    <row r="15657" spans="1:14" s="369" customFormat="1" ht="12.75" hidden="1" customHeight="1" outlineLevel="2" x14ac:dyDescent="0.25">
      <c r="A15657" s="3"/>
      <c r="B15657" s="3"/>
      <c r="C15657" s="21"/>
      <c r="D15657" s="3"/>
      <c r="E15657" s="107"/>
      <c r="F15657" s="106" t="s">
        <v>80</v>
      </c>
      <c r="G15657" s="111">
        <f ca="1">VLOOKUP($B15656,'Input Sheet'!$B$515:$N$1014,5+G$5,FALSE)</f>
        <v>0</v>
      </c>
      <c r="H15657" s="111">
        <f ca="1">VLOOKUP($B15656,'Input Sheet'!$B$515:$N$1014,5+H$5,FALSE)</f>
        <v>0</v>
      </c>
      <c r="I15657" s="111">
        <f ca="1">VLOOKUP($B15656,'Input Sheet'!$B$515:$N$1014,5+I$5,FALSE)</f>
        <v>0</v>
      </c>
      <c r="J15657" s="111">
        <f ca="1">VLOOKUP($B15656,'Input Sheet'!$B$515:$N$1014,5+J$5,FALSE)</f>
        <v>0</v>
      </c>
      <c r="K15657" s="111">
        <f ca="1">VLOOKUP($B15656,'Input Sheet'!$B$515:$N$1014,5+K$5,FALSE)</f>
        <v>0</v>
      </c>
      <c r="L15657" s="111">
        <f ca="1">VLOOKUP($B15656,'Input Sheet'!$B$515:$N$1014,5+L$5,FALSE)</f>
        <v>0</v>
      </c>
      <c r="M15657" s="111">
        <f ca="1">VLOOKUP($B15656,'Input Sheet'!$B$515:$N$1014,5+M$5,FALSE)</f>
        <v>0</v>
      </c>
      <c r="N15657" s="111">
        <f ca="1">VLOOKUP($B15656,'Input Sheet'!$B$515:$N$1014,5+N$5,FALSE)</f>
        <v>0</v>
      </c>
    </row>
    <row r="15658" spans="1:14" s="369" customFormat="1" ht="12.75" hidden="1" customHeight="1" outlineLevel="2" x14ac:dyDescent="0.25">
      <c r="A15658" s="3"/>
      <c r="B15658" s="3"/>
      <c r="C15658" s="3"/>
      <c r="D15658" s="3">
        <v>1</v>
      </c>
      <c r="E15658" s="290">
        <f t="array" aca="1" ref="E15658:E15672" ca="1">TRANSPOSE(G15656:N15656)</f>
        <v>0</v>
      </c>
      <c r="F15658" s="291"/>
      <c r="G15658" s="292"/>
      <c r="H15658" s="293">
        <f ca="1">IF(OFFSET(H15658,-$D15658,0)="n/a","n/a",IF(H$5&gt;OFFSET(H15658,-$D15658,0)+$D15658,$E15658-SUM($G15658:G15658),($E15658-SUM($G15658:G15658))/(OFFSET(H15658,-$D15658,0)-(H$5-$D15658-1))))</f>
        <v>0</v>
      </c>
      <c r="I15658" s="293">
        <f ca="1">IF(OFFSET(I15658,-$D15658,0)="n/a","n/a",IF(I$5&gt;OFFSET(I15658,-$D15658,0)+$D15658,$E15658-SUM($G15658:H15658),($E15658-SUM($G15658:H15658))/(OFFSET(I15658,-$D15658,0)-(I$5-$D15658-1))))</f>
        <v>0</v>
      </c>
      <c r="J15658" s="293">
        <f ca="1">IF(OFFSET(J15658,-$D15658,0)="n/a","n/a",IF(J$5&gt;OFFSET(J15658,-$D15658,0)+$D15658,$E15658-SUM($G15658:I15658),($E15658-SUM($G15658:I15658))/(OFFSET(J15658,-$D15658,0)-(J$5-$D15658-1))))</f>
        <v>0</v>
      </c>
      <c r="K15658" s="293">
        <f ca="1">IF(OFFSET(K15658,-$D15658,0)="n/a","n/a",IF(K$5&gt;OFFSET(K15658,-$D15658,0)+$D15658,$E15658-SUM($G15658:J15658),($E15658-SUM($G15658:J15658))/(OFFSET(K15658,-$D15658,0)-(K$5-$D15658-1))))</f>
        <v>0</v>
      </c>
      <c r="L15658" s="293">
        <f ca="1">IF(OFFSET(L15658,-$D15658,0)="n/a","n/a",IF(L$5&gt;OFFSET(L15658,-$D15658,0)+$D15658,$E15658-SUM($G15658:K15658),($E15658-SUM($G15658:K15658))/(OFFSET(L15658,-$D15658,0)-(L$5-$D15658-1))))</f>
        <v>0</v>
      </c>
      <c r="M15658" s="293">
        <f ca="1">IF(OFFSET(M15658,-$D15658,0)="n/a","n/a",IF(M$5&gt;OFFSET(M15658,-$D15658,0)+$D15658,$E15658-SUM($G15658:L15658),($E15658-SUM($G15658:L15658))/(OFFSET(M15658,-$D15658,0)-(M$5-$D15658-1))))</f>
        <v>0</v>
      </c>
      <c r="N15658" s="293">
        <f ca="1">IF(OFFSET(N15658,-$D15658,0)="n/a","n/a",IF(N$5&gt;OFFSET(N15658,-$D15658,0)+$D15658,$E15658-SUM($G15658:M15658),($E15658-SUM($G15658:M15658))/(OFFSET(N15658,-$D15658,0)-(N$5-$D15658-1))))</f>
        <v>0</v>
      </c>
    </row>
    <row r="15659" spans="1:14" s="369" customFormat="1" ht="12.75" hidden="1" customHeight="1" outlineLevel="2" x14ac:dyDescent="0.25">
      <c r="A15659" s="3"/>
      <c r="B15659" s="3"/>
      <c r="C15659" s="392" t="s">
        <v>48</v>
      </c>
      <c r="D15659" s="3">
        <v>2</v>
      </c>
      <c r="E15659" s="290">
        <f ca="1"/>
        <v>0</v>
      </c>
      <c r="F15659" s="291"/>
      <c r="G15659" s="294"/>
      <c r="H15659" s="292"/>
      <c r="I15659" s="293">
        <f ca="1">IF(OFFSET(I15659,-$D15659,0)="n/a","n/a",IF(I$5&gt;OFFSET(I15659,-$D15659,0)+$D15659,$E15659-SUM($G15659:H15659),($E15659-SUM($G15659:H15659))/(OFFSET(I15659,-$D15659,0)-(I$5-$D15659-1))))</f>
        <v>0</v>
      </c>
      <c r="J15659" s="293">
        <f ca="1">IF(OFFSET(J15659,-$D15659,0)="n/a","n/a",IF(J$5&gt;OFFSET(J15659,-$D15659,0)+$D15659,$E15659-SUM($G15659:I15659),($E15659-SUM($G15659:I15659))/(OFFSET(J15659,-$D15659,0)-(J$5-$D15659-1))))</f>
        <v>0</v>
      </c>
      <c r="K15659" s="293">
        <f ca="1">IF(OFFSET(K15659,-$D15659,0)="n/a","n/a",IF(K$5&gt;OFFSET(K15659,-$D15659,0)+$D15659,$E15659-SUM($G15659:J15659),($E15659-SUM($G15659:J15659))/(OFFSET(K15659,-$D15659,0)-(K$5-$D15659-1))))</f>
        <v>0</v>
      </c>
      <c r="L15659" s="293">
        <f ca="1">IF(OFFSET(L15659,-$D15659,0)="n/a","n/a",IF(L$5&gt;OFFSET(L15659,-$D15659,0)+$D15659,$E15659-SUM($G15659:K15659),($E15659-SUM($G15659:K15659))/(OFFSET(L15659,-$D15659,0)-(L$5-$D15659-1))))</f>
        <v>0</v>
      </c>
      <c r="M15659" s="293">
        <f ca="1">IF(OFFSET(M15659,-$D15659,0)="n/a","n/a",IF(M$5&gt;OFFSET(M15659,-$D15659,0)+$D15659,$E15659-SUM($G15659:L15659),($E15659-SUM($G15659:L15659))/(OFFSET(M15659,-$D15659,0)-(M$5-$D15659-1))))</f>
        <v>0</v>
      </c>
      <c r="N15659" s="293">
        <f ca="1">IF(OFFSET(N15659,-$D15659,0)="n/a","n/a",IF(N$5&gt;OFFSET(N15659,-$D15659,0)+$D15659,$E15659-SUM($G15659:M15659),($E15659-SUM($G15659:M15659))/(OFFSET(N15659,-$D15659,0)-(N$5-$D15659-1))))</f>
        <v>0</v>
      </c>
    </row>
    <row r="15660" spans="1:14" s="369" customFormat="1" ht="12.75" hidden="1" customHeight="1" outlineLevel="2" x14ac:dyDescent="0.25">
      <c r="A15660" s="3"/>
      <c r="B15660" s="3"/>
      <c r="C15660" s="392"/>
      <c r="D15660" s="3">
        <v>3</v>
      </c>
      <c r="E15660" s="290">
        <f ca="1"/>
        <v>0</v>
      </c>
      <c r="F15660" s="291"/>
      <c r="G15660" s="294"/>
      <c r="H15660" s="294"/>
      <c r="I15660" s="292"/>
      <c r="J15660" s="293">
        <f ca="1">IF(OFFSET(J15660,-$D15660,0)="n/a","n/a",IF(J$5&gt;OFFSET(J15660,-$D15660,0)+$D15660,$E15660-SUM($G15660:I15660),($E15660-SUM($G15660:I15660))/(OFFSET(J15660,-$D15660,0)-(J$5-$D15660-1))))</f>
        <v>0</v>
      </c>
      <c r="K15660" s="293">
        <f ca="1">IF(OFFSET(K15660,-$D15660,0)="n/a","n/a",IF(K$5&gt;OFFSET(K15660,-$D15660,0)+$D15660,$E15660-SUM($G15660:J15660),($E15660-SUM($G15660:J15660))/(OFFSET(K15660,-$D15660,0)-(K$5-$D15660-1))))</f>
        <v>0</v>
      </c>
      <c r="L15660" s="293">
        <f ca="1">IF(OFFSET(L15660,-$D15660,0)="n/a","n/a",IF(L$5&gt;OFFSET(L15660,-$D15660,0)+$D15660,$E15660-SUM($G15660:K15660),($E15660-SUM($G15660:K15660))/(OFFSET(L15660,-$D15660,0)-(L$5-$D15660-1))))</f>
        <v>0</v>
      </c>
      <c r="M15660" s="293">
        <f ca="1">IF(OFFSET(M15660,-$D15660,0)="n/a","n/a",IF(M$5&gt;OFFSET(M15660,-$D15660,0)+$D15660,$E15660-SUM($G15660:L15660),($E15660-SUM($G15660:L15660))/(OFFSET(M15660,-$D15660,0)-(M$5-$D15660-1))))</f>
        <v>0</v>
      </c>
      <c r="N15660" s="293">
        <f ca="1">IF(OFFSET(N15660,-$D15660,0)="n/a","n/a",IF(N$5&gt;OFFSET(N15660,-$D15660,0)+$D15660,$E15660-SUM($G15660:M15660),($E15660-SUM($G15660:M15660))/(OFFSET(N15660,-$D15660,0)-(N$5-$D15660-1))))</f>
        <v>0</v>
      </c>
    </row>
    <row r="15661" spans="1:14" s="369" customFormat="1" ht="12.75" hidden="1" customHeight="1" outlineLevel="2" x14ac:dyDescent="0.25">
      <c r="A15661" s="3"/>
      <c r="B15661" s="3"/>
      <c r="C15661" s="392"/>
      <c r="D15661" s="3">
        <v>4</v>
      </c>
      <c r="E15661" s="290">
        <f ca="1"/>
        <v>0</v>
      </c>
      <c r="F15661" s="291"/>
      <c r="G15661" s="294"/>
      <c r="H15661" s="294"/>
      <c r="I15661" s="294"/>
      <c r="J15661" s="292"/>
      <c r="K15661" s="293">
        <f ca="1">IF(OFFSET(K15661,-$D15661,0)="n/a","n/a",IF(K$5&gt;OFFSET(K15661,-$D15661,0)+$D15661,$E15661-SUM($G15661:J15661),($E15661-SUM($G15661:J15661))/(OFFSET(K15661,-$D15661,0)-(K$5-$D15661-1))))</f>
        <v>0</v>
      </c>
      <c r="L15661" s="293">
        <f ca="1">IF(OFFSET(L15661,-$D15661,0)="n/a","n/a",IF(L$5&gt;OFFSET(L15661,-$D15661,0)+$D15661,$E15661-SUM($G15661:K15661),($E15661-SUM($G15661:K15661))/(OFFSET(L15661,-$D15661,0)-(L$5-$D15661-1))))</f>
        <v>0</v>
      </c>
      <c r="M15661" s="293">
        <f ca="1">IF(OFFSET(M15661,-$D15661,0)="n/a","n/a",IF(M$5&gt;OFFSET(M15661,-$D15661,0)+$D15661,$E15661-SUM($G15661:L15661),($E15661-SUM($G15661:L15661))/(OFFSET(M15661,-$D15661,0)-(M$5-$D15661-1))))</f>
        <v>0</v>
      </c>
      <c r="N15661" s="293">
        <f ca="1">IF(OFFSET(N15661,-$D15661,0)="n/a","n/a",IF(N$5&gt;OFFSET(N15661,-$D15661,0)+$D15661,$E15661-SUM($G15661:M15661),($E15661-SUM($G15661:M15661))/(OFFSET(N15661,-$D15661,0)-(N$5-$D15661-1))))</f>
        <v>0</v>
      </c>
    </row>
    <row r="15662" spans="1:14" s="369" customFormat="1" ht="12.75" hidden="1" customHeight="1" outlineLevel="2" x14ac:dyDescent="0.25">
      <c r="A15662" s="3"/>
      <c r="B15662" s="3"/>
      <c r="C15662" s="392"/>
      <c r="D15662" s="3">
        <v>5</v>
      </c>
      <c r="E15662" s="290">
        <f ca="1"/>
        <v>0</v>
      </c>
      <c r="F15662" s="291"/>
      <c r="G15662" s="294"/>
      <c r="H15662" s="294"/>
      <c r="I15662" s="294"/>
      <c r="J15662" s="294"/>
      <c r="K15662" s="292"/>
      <c r="L15662" s="293">
        <f ca="1">IF(OFFSET(L15662,-$D15662,0)="n/a","n/a",IF(L$5&gt;OFFSET(L15662,-$D15662,0)+$D15662,$E15662-SUM($G15662:K15662),($E15662-SUM($G15662:K15662))/(OFFSET(L15662,-$D15662,0)-(L$5-$D15662-1))))</f>
        <v>0</v>
      </c>
      <c r="M15662" s="293">
        <f ca="1">IF(OFFSET(M15662,-$D15662,0)="n/a","n/a",IF(M$5&gt;OFFSET(M15662,-$D15662,0)+$D15662,$E15662-SUM($G15662:L15662),($E15662-SUM($G15662:L15662))/(OFFSET(M15662,-$D15662,0)-(M$5-$D15662-1))))</f>
        <v>0</v>
      </c>
      <c r="N15662" s="293">
        <f ca="1">IF(OFFSET(N15662,-$D15662,0)="n/a","n/a",IF(N$5&gt;OFFSET(N15662,-$D15662,0)+$D15662,$E15662-SUM($G15662:M15662),($E15662-SUM($G15662:M15662))/(OFFSET(N15662,-$D15662,0)-(N$5-$D15662-1))))</f>
        <v>0</v>
      </c>
    </row>
    <row r="15663" spans="1:14" s="369" customFormat="1" ht="12.75" hidden="1" customHeight="1" outlineLevel="2" x14ac:dyDescent="0.25">
      <c r="A15663" s="3"/>
      <c r="B15663" s="3"/>
      <c r="C15663" s="392"/>
      <c r="D15663" s="3">
        <v>6</v>
      </c>
      <c r="E15663" s="290">
        <f ca="1"/>
        <v>0</v>
      </c>
      <c r="F15663" s="291"/>
      <c r="G15663" s="294"/>
      <c r="H15663" s="294"/>
      <c r="I15663" s="294"/>
      <c r="J15663" s="294"/>
      <c r="K15663" s="294"/>
      <c r="L15663" s="292"/>
      <c r="M15663" s="293">
        <f ca="1">IF(OFFSET(M15663,-$D15663,0)="n/a","n/a",IF(M$5&gt;OFFSET(M15663,-$D15663,0)+$D15663,$E15663-SUM($G15663:L15663),($E15663-SUM($G15663:L15663))/(OFFSET(M15663,-$D15663,0)-(M$5-$D15663-1))))</f>
        <v>0</v>
      </c>
      <c r="N15663" s="293">
        <f ca="1">IF(OFFSET(N15663,-$D15663,0)="n/a","n/a",IF(N$5&gt;OFFSET(N15663,-$D15663,0)+$D15663,$E15663-SUM($G15663:M15663),($E15663-SUM($G15663:M15663))/(OFFSET(N15663,-$D15663,0)-(N$5-$D15663-1))))</f>
        <v>0</v>
      </c>
    </row>
    <row r="15664" spans="1:14" s="369" customFormat="1" ht="12.75" hidden="1" customHeight="1" outlineLevel="2" x14ac:dyDescent="0.25">
      <c r="A15664" s="3"/>
      <c r="B15664" s="3"/>
      <c r="C15664" s="392"/>
      <c r="D15664" s="3">
        <v>7</v>
      </c>
      <c r="E15664" s="290">
        <f ca="1"/>
        <v>0</v>
      </c>
      <c r="F15664" s="291"/>
      <c r="G15664" s="294"/>
      <c r="H15664" s="294"/>
      <c r="I15664" s="294"/>
      <c r="J15664" s="294"/>
      <c r="K15664" s="294"/>
      <c r="L15664" s="294"/>
      <c r="M15664" s="292"/>
      <c r="N15664" s="293">
        <f ca="1">IF(OFFSET(N15664,-$D15664,0)="n/a","n/a",IF(N$5&gt;OFFSET(N15664,-$D15664,0)+$D15664,$E15664-SUM($G15664:M15664),($E15664-SUM($G15664:M15664))/(OFFSET(N15664,-$D15664,0)-(N$5-$D15664-1))))</f>
        <v>0</v>
      </c>
    </row>
    <row r="15665" spans="1:14" s="369" customFormat="1" ht="12.75" hidden="1" customHeight="1" outlineLevel="2" x14ac:dyDescent="0.25">
      <c r="A15665" s="3"/>
      <c r="B15665" s="3"/>
      <c r="C15665" s="392"/>
      <c r="D15665" s="3">
        <v>8</v>
      </c>
      <c r="E15665" s="290">
        <f ca="1"/>
        <v>0</v>
      </c>
      <c r="F15665" s="291"/>
      <c r="G15665" s="294"/>
      <c r="H15665" s="294"/>
      <c r="I15665" s="294"/>
      <c r="J15665" s="294"/>
      <c r="K15665" s="294"/>
      <c r="L15665" s="294"/>
      <c r="M15665" s="294"/>
      <c r="N15665" s="292"/>
    </row>
    <row r="15666" spans="1:14" s="369" customFormat="1" ht="12.75" hidden="1" customHeight="1" outlineLevel="2" x14ac:dyDescent="0.25">
      <c r="A15666" s="3"/>
      <c r="B15666" s="3"/>
      <c r="C15666" s="392"/>
      <c r="D15666" s="3">
        <v>9</v>
      </c>
      <c r="E15666" s="290" t="e">
        <f ca="1"/>
        <v>#N/A</v>
      </c>
      <c r="F15666" s="291"/>
      <c r="G15666" s="294"/>
      <c r="H15666" s="294"/>
      <c r="I15666" s="294"/>
      <c r="J15666" s="294"/>
      <c r="K15666" s="294"/>
      <c r="L15666" s="294"/>
      <c r="M15666" s="294"/>
      <c r="N15666" s="294"/>
    </row>
    <row r="15667" spans="1:14" s="369" customFormat="1" ht="12.75" hidden="1" customHeight="1" outlineLevel="2" x14ac:dyDescent="0.25">
      <c r="A15667" s="3"/>
      <c r="B15667" s="3"/>
      <c r="C15667" s="392"/>
      <c r="D15667" s="3">
        <v>10</v>
      </c>
      <c r="E15667" s="290" t="e">
        <f ca="1"/>
        <v>#N/A</v>
      </c>
      <c r="F15667" s="291"/>
      <c r="G15667" s="294"/>
      <c r="H15667" s="294"/>
      <c r="I15667" s="294"/>
      <c r="J15667" s="294"/>
      <c r="K15667" s="294"/>
      <c r="L15667" s="294"/>
      <c r="M15667" s="294"/>
      <c r="N15667" s="294"/>
    </row>
    <row r="15668" spans="1:14" s="369" customFormat="1" ht="12.75" hidden="1" customHeight="1" outlineLevel="2" x14ac:dyDescent="0.25">
      <c r="A15668" s="3"/>
      <c r="B15668" s="3"/>
      <c r="C15668" s="392"/>
      <c r="D15668" s="3">
        <v>11</v>
      </c>
      <c r="E15668" s="290" t="e">
        <f ca="1"/>
        <v>#N/A</v>
      </c>
      <c r="F15668" s="291"/>
      <c r="G15668" s="294"/>
      <c r="H15668" s="294"/>
      <c r="I15668" s="294"/>
      <c r="J15668" s="294"/>
      <c r="K15668" s="294"/>
      <c r="L15668" s="294"/>
      <c r="M15668" s="294"/>
      <c r="N15668" s="294"/>
    </row>
    <row r="15669" spans="1:14" s="369" customFormat="1" ht="12.75" hidden="1" customHeight="1" outlineLevel="2" x14ac:dyDescent="0.25">
      <c r="A15669" s="3"/>
      <c r="B15669" s="3"/>
      <c r="C15669" s="392"/>
      <c r="D15669" s="3">
        <v>12</v>
      </c>
      <c r="E15669" s="290" t="e">
        <f ca="1"/>
        <v>#N/A</v>
      </c>
      <c r="F15669" s="291"/>
      <c r="G15669" s="294"/>
      <c r="H15669" s="294"/>
      <c r="I15669" s="294"/>
      <c r="J15669" s="294"/>
      <c r="K15669" s="294"/>
      <c r="L15669" s="294"/>
      <c r="M15669" s="294"/>
      <c r="N15669" s="294"/>
    </row>
    <row r="15670" spans="1:14" s="369" customFormat="1" ht="12.75" hidden="1" customHeight="1" outlineLevel="2" x14ac:dyDescent="0.25">
      <c r="A15670" s="3"/>
      <c r="B15670" s="3"/>
      <c r="C15670" s="392"/>
      <c r="D15670" s="3">
        <v>13</v>
      </c>
      <c r="E15670" s="290" t="e">
        <f ca="1"/>
        <v>#N/A</v>
      </c>
      <c r="F15670" s="291"/>
      <c r="G15670" s="294"/>
      <c r="H15670" s="294"/>
      <c r="I15670" s="294"/>
      <c r="J15670" s="294"/>
      <c r="K15670" s="294"/>
      <c r="L15670" s="294"/>
      <c r="M15670" s="294"/>
      <c r="N15670" s="294"/>
    </row>
    <row r="15671" spans="1:14" s="369" customFormat="1" ht="12.75" hidden="1" customHeight="1" outlineLevel="2" x14ac:dyDescent="0.25">
      <c r="A15671" s="3"/>
      <c r="B15671" s="3"/>
      <c r="C15671" s="392"/>
      <c r="D15671" s="3">
        <v>14</v>
      </c>
      <c r="E15671" s="290" t="e">
        <f ca="1"/>
        <v>#N/A</v>
      </c>
      <c r="F15671" s="291"/>
      <c r="G15671" s="294"/>
      <c r="H15671" s="294"/>
      <c r="I15671" s="294"/>
      <c r="J15671" s="294"/>
      <c r="K15671" s="294"/>
      <c r="L15671" s="294"/>
      <c r="M15671" s="294"/>
      <c r="N15671" s="294"/>
    </row>
    <row r="15672" spans="1:14" s="369" customFormat="1" ht="12.75" hidden="1" customHeight="1" outlineLevel="2" x14ac:dyDescent="0.25">
      <c r="A15672" s="3"/>
      <c r="B15672" s="3"/>
      <c r="C15672" s="392"/>
      <c r="D15672" s="3">
        <v>15</v>
      </c>
      <c r="E15672" s="290" t="e">
        <f ca="1"/>
        <v>#N/A</v>
      </c>
      <c r="F15672" s="291"/>
      <c r="G15672" s="294"/>
      <c r="H15672" s="294"/>
      <c r="I15672" s="294"/>
      <c r="J15672" s="294"/>
      <c r="K15672" s="294"/>
      <c r="L15672" s="294"/>
      <c r="M15672" s="294"/>
      <c r="N15672" s="294"/>
    </row>
    <row r="15673" spans="1:14" s="369" customFormat="1" ht="12.75" hidden="1" customHeight="1" outlineLevel="1" x14ac:dyDescent="0.25">
      <c r="A15673" s="3"/>
      <c r="B15673" s="145" t="str">
        <f ca="1">B15656</f>
        <v>Asset Type 314</v>
      </c>
      <c r="C15673" s="145" t="str">
        <f ca="1">C15656</f>
        <v>Description - Asset Type 314</v>
      </c>
      <c r="D15673" s="3"/>
      <c r="E15673" s="3"/>
      <c r="F15673" s="106" t="s">
        <v>47</v>
      </c>
      <c r="G15673" s="296">
        <f t="shared" ref="G15673:N15673" si="1628">SUM(G15658:G15672)</f>
        <v>0</v>
      </c>
      <c r="H15673" s="296">
        <f t="shared" ca="1" si="1628"/>
        <v>0</v>
      </c>
      <c r="I15673" s="296">
        <f t="shared" ca="1" si="1628"/>
        <v>0</v>
      </c>
      <c r="J15673" s="296">
        <f t="shared" ca="1" si="1628"/>
        <v>0</v>
      </c>
      <c r="K15673" s="296">
        <f t="shared" ca="1" si="1628"/>
        <v>0</v>
      </c>
      <c r="L15673" s="296">
        <f t="shared" ca="1" si="1628"/>
        <v>0</v>
      </c>
      <c r="M15673" s="296">
        <f t="shared" ca="1" si="1628"/>
        <v>0</v>
      </c>
      <c r="N15673" s="296">
        <f t="shared" ca="1" si="1628"/>
        <v>0</v>
      </c>
    </row>
    <row r="15674" spans="1:14" s="369" customFormat="1" ht="12.75" hidden="1" customHeight="1" outlineLevel="2" x14ac:dyDescent="0.25">
      <c r="A15674" s="217">
        <f>A15656+1</f>
        <v>315</v>
      </c>
      <c r="B15674" s="22" t="str">
        <f ca="1">OFFSET($B$516,$A15674-1,0)</f>
        <v>Asset Type 315</v>
      </c>
      <c r="C15674" s="22" t="str">
        <f ca="1">OFFSET($C$516,$A15674-1,0)</f>
        <v>Description - Asset Type 315</v>
      </c>
      <c r="D15674" s="3"/>
      <c r="E15674" s="109"/>
      <c r="F15674" s="108" t="s">
        <v>46</v>
      </c>
      <c r="G15674" s="295">
        <f t="shared" ref="G15674:N15674" ca="1" si="1629">VLOOKUP($B15674,$B$516:$N$1015,5+G$5,FALSE)</f>
        <v>0</v>
      </c>
      <c r="H15674" s="295">
        <f t="shared" ca="1" si="1629"/>
        <v>0</v>
      </c>
      <c r="I15674" s="295">
        <f t="shared" ca="1" si="1629"/>
        <v>0</v>
      </c>
      <c r="J15674" s="295">
        <f t="shared" ca="1" si="1629"/>
        <v>0</v>
      </c>
      <c r="K15674" s="295">
        <f t="shared" ca="1" si="1629"/>
        <v>0</v>
      </c>
      <c r="L15674" s="295">
        <f t="shared" ca="1" si="1629"/>
        <v>0</v>
      </c>
      <c r="M15674" s="295">
        <f t="shared" ca="1" si="1629"/>
        <v>0</v>
      </c>
      <c r="N15674" s="295">
        <f t="shared" ca="1" si="1629"/>
        <v>0</v>
      </c>
    </row>
    <row r="15675" spans="1:14" s="369" customFormat="1" ht="12.75" hidden="1" customHeight="1" outlineLevel="2" x14ac:dyDescent="0.25">
      <c r="A15675" s="3"/>
      <c r="B15675" s="3"/>
      <c r="C15675" s="21"/>
      <c r="D15675" s="3"/>
      <c r="E15675" s="107"/>
      <c r="F15675" s="106" t="s">
        <v>80</v>
      </c>
      <c r="G15675" s="111">
        <f ca="1">VLOOKUP($B15674,'Input Sheet'!$B$515:$N$1014,5+G$5,FALSE)</f>
        <v>0</v>
      </c>
      <c r="H15675" s="111">
        <f ca="1">VLOOKUP($B15674,'Input Sheet'!$B$515:$N$1014,5+H$5,FALSE)</f>
        <v>0</v>
      </c>
      <c r="I15675" s="111">
        <f ca="1">VLOOKUP($B15674,'Input Sheet'!$B$515:$N$1014,5+I$5,FALSE)</f>
        <v>0</v>
      </c>
      <c r="J15675" s="111">
        <f ca="1">VLOOKUP($B15674,'Input Sheet'!$B$515:$N$1014,5+J$5,FALSE)</f>
        <v>0</v>
      </c>
      <c r="K15675" s="111">
        <f ca="1">VLOOKUP($B15674,'Input Sheet'!$B$515:$N$1014,5+K$5,FALSE)</f>
        <v>0</v>
      </c>
      <c r="L15675" s="111">
        <f ca="1">VLOOKUP($B15674,'Input Sheet'!$B$515:$N$1014,5+L$5,FALSE)</f>
        <v>0</v>
      </c>
      <c r="M15675" s="111">
        <f ca="1">VLOOKUP($B15674,'Input Sheet'!$B$515:$N$1014,5+M$5,FALSE)</f>
        <v>0</v>
      </c>
      <c r="N15675" s="111">
        <f ca="1">VLOOKUP($B15674,'Input Sheet'!$B$515:$N$1014,5+N$5,FALSE)</f>
        <v>0</v>
      </c>
    </row>
    <row r="15676" spans="1:14" s="369" customFormat="1" ht="12.75" hidden="1" customHeight="1" outlineLevel="2" x14ac:dyDescent="0.25">
      <c r="A15676" s="3"/>
      <c r="B15676" s="3"/>
      <c r="C15676" s="3"/>
      <c r="D15676" s="3">
        <v>1</v>
      </c>
      <c r="E15676" s="290">
        <f t="array" aca="1" ref="E15676:E15690" ca="1">TRANSPOSE(G15674:N15674)</f>
        <v>0</v>
      </c>
      <c r="F15676" s="291"/>
      <c r="G15676" s="292"/>
      <c r="H15676" s="293">
        <f ca="1">IF(OFFSET(H15676,-$D15676,0)="n/a","n/a",IF(H$5&gt;OFFSET(H15676,-$D15676,0)+$D15676,$E15676-SUM($G15676:G15676),($E15676-SUM($G15676:G15676))/(OFFSET(H15676,-$D15676,0)-(H$5-$D15676-1))))</f>
        <v>0</v>
      </c>
      <c r="I15676" s="293">
        <f ca="1">IF(OFFSET(I15676,-$D15676,0)="n/a","n/a",IF(I$5&gt;OFFSET(I15676,-$D15676,0)+$D15676,$E15676-SUM($G15676:H15676),($E15676-SUM($G15676:H15676))/(OFFSET(I15676,-$D15676,0)-(I$5-$D15676-1))))</f>
        <v>0</v>
      </c>
      <c r="J15676" s="293">
        <f ca="1">IF(OFFSET(J15676,-$D15676,0)="n/a","n/a",IF(J$5&gt;OFFSET(J15676,-$D15676,0)+$D15676,$E15676-SUM($G15676:I15676),($E15676-SUM($G15676:I15676))/(OFFSET(J15676,-$D15676,0)-(J$5-$D15676-1))))</f>
        <v>0</v>
      </c>
      <c r="K15676" s="293">
        <f ca="1">IF(OFFSET(K15676,-$D15676,0)="n/a","n/a",IF(K$5&gt;OFFSET(K15676,-$D15676,0)+$D15676,$E15676-SUM($G15676:J15676),($E15676-SUM($G15676:J15676))/(OFFSET(K15676,-$D15676,0)-(K$5-$D15676-1))))</f>
        <v>0</v>
      </c>
      <c r="L15676" s="293">
        <f ca="1">IF(OFFSET(L15676,-$D15676,0)="n/a","n/a",IF(L$5&gt;OFFSET(L15676,-$D15676,0)+$D15676,$E15676-SUM($G15676:K15676),($E15676-SUM($G15676:K15676))/(OFFSET(L15676,-$D15676,0)-(L$5-$D15676-1))))</f>
        <v>0</v>
      </c>
      <c r="M15676" s="293">
        <f ca="1">IF(OFFSET(M15676,-$D15676,0)="n/a","n/a",IF(M$5&gt;OFFSET(M15676,-$D15676,0)+$D15676,$E15676-SUM($G15676:L15676),($E15676-SUM($G15676:L15676))/(OFFSET(M15676,-$D15676,0)-(M$5-$D15676-1))))</f>
        <v>0</v>
      </c>
      <c r="N15676" s="293">
        <f ca="1">IF(OFFSET(N15676,-$D15676,0)="n/a","n/a",IF(N$5&gt;OFFSET(N15676,-$D15676,0)+$D15676,$E15676-SUM($G15676:M15676),($E15676-SUM($G15676:M15676))/(OFFSET(N15676,-$D15676,0)-(N$5-$D15676-1))))</f>
        <v>0</v>
      </c>
    </row>
    <row r="15677" spans="1:14" s="369" customFormat="1" ht="12.75" hidden="1" customHeight="1" outlineLevel="2" x14ac:dyDescent="0.25">
      <c r="A15677" s="3"/>
      <c r="B15677" s="3"/>
      <c r="C15677" s="392" t="s">
        <v>48</v>
      </c>
      <c r="D15677" s="3">
        <v>2</v>
      </c>
      <c r="E15677" s="290">
        <f ca="1"/>
        <v>0</v>
      </c>
      <c r="F15677" s="291"/>
      <c r="G15677" s="294"/>
      <c r="H15677" s="292"/>
      <c r="I15677" s="293">
        <f ca="1">IF(OFFSET(I15677,-$D15677,0)="n/a","n/a",IF(I$5&gt;OFFSET(I15677,-$D15677,0)+$D15677,$E15677-SUM($G15677:H15677),($E15677-SUM($G15677:H15677))/(OFFSET(I15677,-$D15677,0)-(I$5-$D15677-1))))</f>
        <v>0</v>
      </c>
      <c r="J15677" s="293">
        <f ca="1">IF(OFFSET(J15677,-$D15677,0)="n/a","n/a",IF(J$5&gt;OFFSET(J15677,-$D15677,0)+$D15677,$E15677-SUM($G15677:I15677),($E15677-SUM($G15677:I15677))/(OFFSET(J15677,-$D15677,0)-(J$5-$D15677-1))))</f>
        <v>0</v>
      </c>
      <c r="K15677" s="293">
        <f ca="1">IF(OFFSET(K15677,-$D15677,0)="n/a","n/a",IF(K$5&gt;OFFSET(K15677,-$D15677,0)+$D15677,$E15677-SUM($G15677:J15677),($E15677-SUM($G15677:J15677))/(OFFSET(K15677,-$D15677,0)-(K$5-$D15677-1))))</f>
        <v>0</v>
      </c>
      <c r="L15677" s="293">
        <f ca="1">IF(OFFSET(L15677,-$D15677,0)="n/a","n/a",IF(L$5&gt;OFFSET(L15677,-$D15677,0)+$D15677,$E15677-SUM($G15677:K15677),($E15677-SUM($G15677:K15677))/(OFFSET(L15677,-$D15677,0)-(L$5-$D15677-1))))</f>
        <v>0</v>
      </c>
      <c r="M15677" s="293">
        <f ca="1">IF(OFFSET(M15677,-$D15677,0)="n/a","n/a",IF(M$5&gt;OFFSET(M15677,-$D15677,0)+$D15677,$E15677-SUM($G15677:L15677),($E15677-SUM($G15677:L15677))/(OFFSET(M15677,-$D15677,0)-(M$5-$D15677-1))))</f>
        <v>0</v>
      </c>
      <c r="N15677" s="293">
        <f ca="1">IF(OFFSET(N15677,-$D15677,0)="n/a","n/a",IF(N$5&gt;OFFSET(N15677,-$D15677,0)+$D15677,$E15677-SUM($G15677:M15677),($E15677-SUM($G15677:M15677))/(OFFSET(N15677,-$D15677,0)-(N$5-$D15677-1))))</f>
        <v>0</v>
      </c>
    </row>
    <row r="15678" spans="1:14" s="369" customFormat="1" ht="12.75" hidden="1" customHeight="1" outlineLevel="2" x14ac:dyDescent="0.25">
      <c r="A15678" s="3"/>
      <c r="B15678" s="3"/>
      <c r="C15678" s="392"/>
      <c r="D15678" s="3">
        <v>3</v>
      </c>
      <c r="E15678" s="290">
        <f ca="1"/>
        <v>0</v>
      </c>
      <c r="F15678" s="291"/>
      <c r="G15678" s="294"/>
      <c r="H15678" s="294"/>
      <c r="I15678" s="292"/>
      <c r="J15678" s="293">
        <f ca="1">IF(OFFSET(J15678,-$D15678,0)="n/a","n/a",IF(J$5&gt;OFFSET(J15678,-$D15678,0)+$D15678,$E15678-SUM($G15678:I15678),($E15678-SUM($G15678:I15678))/(OFFSET(J15678,-$D15678,0)-(J$5-$D15678-1))))</f>
        <v>0</v>
      </c>
      <c r="K15678" s="293">
        <f ca="1">IF(OFFSET(K15678,-$D15678,0)="n/a","n/a",IF(K$5&gt;OFFSET(K15678,-$D15678,0)+$D15678,$E15678-SUM($G15678:J15678),($E15678-SUM($G15678:J15678))/(OFFSET(K15678,-$D15678,0)-(K$5-$D15678-1))))</f>
        <v>0</v>
      </c>
      <c r="L15678" s="293">
        <f ca="1">IF(OFFSET(L15678,-$D15678,0)="n/a","n/a",IF(L$5&gt;OFFSET(L15678,-$D15678,0)+$D15678,$E15678-SUM($G15678:K15678),($E15678-SUM($G15678:K15678))/(OFFSET(L15678,-$D15678,0)-(L$5-$D15678-1))))</f>
        <v>0</v>
      </c>
      <c r="M15678" s="293">
        <f ca="1">IF(OFFSET(M15678,-$D15678,0)="n/a","n/a",IF(M$5&gt;OFFSET(M15678,-$D15678,0)+$D15678,$E15678-SUM($G15678:L15678),($E15678-SUM($G15678:L15678))/(OFFSET(M15678,-$D15678,0)-(M$5-$D15678-1))))</f>
        <v>0</v>
      </c>
      <c r="N15678" s="293">
        <f ca="1">IF(OFFSET(N15678,-$D15678,0)="n/a","n/a",IF(N$5&gt;OFFSET(N15678,-$D15678,0)+$D15678,$E15678-SUM($G15678:M15678),($E15678-SUM($G15678:M15678))/(OFFSET(N15678,-$D15678,0)-(N$5-$D15678-1))))</f>
        <v>0</v>
      </c>
    </row>
    <row r="15679" spans="1:14" s="369" customFormat="1" ht="12.75" hidden="1" customHeight="1" outlineLevel="2" x14ac:dyDescent="0.25">
      <c r="A15679" s="3"/>
      <c r="B15679" s="3"/>
      <c r="C15679" s="392"/>
      <c r="D15679" s="3">
        <v>4</v>
      </c>
      <c r="E15679" s="290">
        <f ca="1"/>
        <v>0</v>
      </c>
      <c r="F15679" s="291"/>
      <c r="G15679" s="294"/>
      <c r="H15679" s="294"/>
      <c r="I15679" s="294"/>
      <c r="J15679" s="292"/>
      <c r="K15679" s="293">
        <f ca="1">IF(OFFSET(K15679,-$D15679,0)="n/a","n/a",IF(K$5&gt;OFFSET(K15679,-$D15679,0)+$D15679,$E15679-SUM($G15679:J15679),($E15679-SUM($G15679:J15679))/(OFFSET(K15679,-$D15679,0)-(K$5-$D15679-1))))</f>
        <v>0</v>
      </c>
      <c r="L15679" s="293">
        <f ca="1">IF(OFFSET(L15679,-$D15679,0)="n/a","n/a",IF(L$5&gt;OFFSET(L15679,-$D15679,0)+$D15679,$E15679-SUM($G15679:K15679),($E15679-SUM($G15679:K15679))/(OFFSET(L15679,-$D15679,0)-(L$5-$D15679-1))))</f>
        <v>0</v>
      </c>
      <c r="M15679" s="293">
        <f ca="1">IF(OFFSET(M15679,-$D15679,0)="n/a","n/a",IF(M$5&gt;OFFSET(M15679,-$D15679,0)+$D15679,$E15679-SUM($G15679:L15679),($E15679-SUM($G15679:L15679))/(OFFSET(M15679,-$D15679,0)-(M$5-$D15679-1))))</f>
        <v>0</v>
      </c>
      <c r="N15679" s="293">
        <f ca="1">IF(OFFSET(N15679,-$D15679,0)="n/a","n/a",IF(N$5&gt;OFFSET(N15679,-$D15679,0)+$D15679,$E15679-SUM($G15679:M15679),($E15679-SUM($G15679:M15679))/(OFFSET(N15679,-$D15679,0)-(N$5-$D15679-1))))</f>
        <v>0</v>
      </c>
    </row>
    <row r="15680" spans="1:14" s="369" customFormat="1" ht="12.75" hidden="1" customHeight="1" outlineLevel="2" x14ac:dyDescent="0.25">
      <c r="A15680" s="3"/>
      <c r="B15680" s="3"/>
      <c r="C15680" s="392"/>
      <c r="D15680" s="3">
        <v>5</v>
      </c>
      <c r="E15680" s="290">
        <f ca="1"/>
        <v>0</v>
      </c>
      <c r="F15680" s="291"/>
      <c r="G15680" s="294"/>
      <c r="H15680" s="294"/>
      <c r="I15680" s="294"/>
      <c r="J15680" s="294"/>
      <c r="K15680" s="292"/>
      <c r="L15680" s="293">
        <f ca="1">IF(OFFSET(L15680,-$D15680,0)="n/a","n/a",IF(L$5&gt;OFFSET(L15680,-$D15680,0)+$D15680,$E15680-SUM($G15680:K15680),($E15680-SUM($G15680:K15680))/(OFFSET(L15680,-$D15680,0)-(L$5-$D15680-1))))</f>
        <v>0</v>
      </c>
      <c r="M15680" s="293">
        <f ca="1">IF(OFFSET(M15680,-$D15680,0)="n/a","n/a",IF(M$5&gt;OFFSET(M15680,-$D15680,0)+$D15680,$E15680-SUM($G15680:L15680),($E15680-SUM($G15680:L15680))/(OFFSET(M15680,-$D15680,0)-(M$5-$D15680-1))))</f>
        <v>0</v>
      </c>
      <c r="N15680" s="293">
        <f ca="1">IF(OFFSET(N15680,-$D15680,0)="n/a","n/a",IF(N$5&gt;OFFSET(N15680,-$D15680,0)+$D15680,$E15680-SUM($G15680:M15680),($E15680-SUM($G15680:M15680))/(OFFSET(N15680,-$D15680,0)-(N$5-$D15680-1))))</f>
        <v>0</v>
      </c>
    </row>
    <row r="15681" spans="1:14" s="369" customFormat="1" ht="12.75" hidden="1" customHeight="1" outlineLevel="2" x14ac:dyDescent="0.25">
      <c r="A15681" s="3"/>
      <c r="B15681" s="3"/>
      <c r="C15681" s="392"/>
      <c r="D15681" s="3">
        <v>6</v>
      </c>
      <c r="E15681" s="290">
        <f ca="1"/>
        <v>0</v>
      </c>
      <c r="F15681" s="291"/>
      <c r="G15681" s="294"/>
      <c r="H15681" s="294"/>
      <c r="I15681" s="294"/>
      <c r="J15681" s="294"/>
      <c r="K15681" s="294"/>
      <c r="L15681" s="292"/>
      <c r="M15681" s="293">
        <f ca="1">IF(OFFSET(M15681,-$D15681,0)="n/a","n/a",IF(M$5&gt;OFFSET(M15681,-$D15681,0)+$D15681,$E15681-SUM($G15681:L15681),($E15681-SUM($G15681:L15681))/(OFFSET(M15681,-$D15681,0)-(M$5-$D15681-1))))</f>
        <v>0</v>
      </c>
      <c r="N15681" s="293">
        <f ca="1">IF(OFFSET(N15681,-$D15681,0)="n/a","n/a",IF(N$5&gt;OFFSET(N15681,-$D15681,0)+$D15681,$E15681-SUM($G15681:M15681),($E15681-SUM($G15681:M15681))/(OFFSET(N15681,-$D15681,0)-(N$5-$D15681-1))))</f>
        <v>0</v>
      </c>
    </row>
    <row r="15682" spans="1:14" s="369" customFormat="1" ht="12.75" hidden="1" customHeight="1" outlineLevel="2" x14ac:dyDescent="0.25">
      <c r="A15682" s="3"/>
      <c r="B15682" s="3"/>
      <c r="C15682" s="392"/>
      <c r="D15682" s="3">
        <v>7</v>
      </c>
      <c r="E15682" s="290">
        <f ca="1"/>
        <v>0</v>
      </c>
      <c r="F15682" s="291"/>
      <c r="G15682" s="294"/>
      <c r="H15682" s="294"/>
      <c r="I15682" s="294"/>
      <c r="J15682" s="294"/>
      <c r="K15682" s="294"/>
      <c r="L15682" s="294"/>
      <c r="M15682" s="292"/>
      <c r="N15682" s="293">
        <f ca="1">IF(OFFSET(N15682,-$D15682,0)="n/a","n/a",IF(N$5&gt;OFFSET(N15682,-$D15682,0)+$D15682,$E15682-SUM($G15682:M15682),($E15682-SUM($G15682:M15682))/(OFFSET(N15682,-$D15682,0)-(N$5-$D15682-1))))</f>
        <v>0</v>
      </c>
    </row>
    <row r="15683" spans="1:14" s="369" customFormat="1" ht="12.75" hidden="1" customHeight="1" outlineLevel="2" x14ac:dyDescent="0.25">
      <c r="A15683" s="3"/>
      <c r="B15683" s="3"/>
      <c r="C15683" s="392"/>
      <c r="D15683" s="3">
        <v>8</v>
      </c>
      <c r="E15683" s="290">
        <f ca="1"/>
        <v>0</v>
      </c>
      <c r="F15683" s="291"/>
      <c r="G15683" s="294"/>
      <c r="H15683" s="294"/>
      <c r="I15683" s="294"/>
      <c r="J15683" s="294"/>
      <c r="K15683" s="294"/>
      <c r="L15683" s="294"/>
      <c r="M15683" s="294"/>
      <c r="N15683" s="292"/>
    </row>
    <row r="15684" spans="1:14" s="369" customFormat="1" ht="12.75" hidden="1" customHeight="1" outlineLevel="2" x14ac:dyDescent="0.25">
      <c r="A15684" s="3"/>
      <c r="B15684" s="3"/>
      <c r="C15684" s="392"/>
      <c r="D15684" s="3">
        <v>9</v>
      </c>
      <c r="E15684" s="290" t="e">
        <f ca="1"/>
        <v>#N/A</v>
      </c>
      <c r="F15684" s="291"/>
      <c r="G15684" s="294"/>
      <c r="H15684" s="294"/>
      <c r="I15684" s="294"/>
      <c r="J15684" s="294"/>
      <c r="K15684" s="294"/>
      <c r="L15684" s="294"/>
      <c r="M15684" s="294"/>
      <c r="N15684" s="294"/>
    </row>
    <row r="15685" spans="1:14" s="369" customFormat="1" ht="12.75" hidden="1" customHeight="1" outlineLevel="2" x14ac:dyDescent="0.25">
      <c r="A15685" s="3"/>
      <c r="B15685" s="3"/>
      <c r="C15685" s="392"/>
      <c r="D15685" s="3">
        <v>10</v>
      </c>
      <c r="E15685" s="290" t="e">
        <f ca="1"/>
        <v>#N/A</v>
      </c>
      <c r="F15685" s="291"/>
      <c r="G15685" s="294"/>
      <c r="H15685" s="294"/>
      <c r="I15685" s="294"/>
      <c r="J15685" s="294"/>
      <c r="K15685" s="294"/>
      <c r="L15685" s="294"/>
      <c r="M15685" s="294"/>
      <c r="N15685" s="294"/>
    </row>
    <row r="15686" spans="1:14" s="369" customFormat="1" ht="12.75" hidden="1" customHeight="1" outlineLevel="2" x14ac:dyDescent="0.25">
      <c r="A15686" s="3"/>
      <c r="B15686" s="3"/>
      <c r="C15686" s="392"/>
      <c r="D15686" s="3">
        <v>11</v>
      </c>
      <c r="E15686" s="290" t="e">
        <f ca="1"/>
        <v>#N/A</v>
      </c>
      <c r="F15686" s="291"/>
      <c r="G15686" s="294"/>
      <c r="H15686" s="294"/>
      <c r="I15686" s="294"/>
      <c r="J15686" s="294"/>
      <c r="K15686" s="294"/>
      <c r="L15686" s="294"/>
      <c r="M15686" s="294"/>
      <c r="N15686" s="294"/>
    </row>
    <row r="15687" spans="1:14" s="369" customFormat="1" ht="12.75" hidden="1" customHeight="1" outlineLevel="2" x14ac:dyDescent="0.25">
      <c r="A15687" s="3"/>
      <c r="B15687" s="3"/>
      <c r="C15687" s="392"/>
      <c r="D15687" s="3">
        <v>12</v>
      </c>
      <c r="E15687" s="290" t="e">
        <f ca="1"/>
        <v>#N/A</v>
      </c>
      <c r="F15687" s="291"/>
      <c r="G15687" s="294"/>
      <c r="H15687" s="294"/>
      <c r="I15687" s="294"/>
      <c r="J15687" s="294"/>
      <c r="K15687" s="294"/>
      <c r="L15687" s="294"/>
      <c r="M15687" s="294"/>
      <c r="N15687" s="294"/>
    </row>
    <row r="15688" spans="1:14" s="369" customFormat="1" ht="12.75" hidden="1" customHeight="1" outlineLevel="2" x14ac:dyDescent="0.25">
      <c r="A15688" s="3"/>
      <c r="B15688" s="3"/>
      <c r="C15688" s="392"/>
      <c r="D15688" s="3">
        <v>13</v>
      </c>
      <c r="E15688" s="290" t="e">
        <f ca="1"/>
        <v>#N/A</v>
      </c>
      <c r="F15688" s="291"/>
      <c r="G15688" s="294"/>
      <c r="H15688" s="294"/>
      <c r="I15688" s="294"/>
      <c r="J15688" s="294"/>
      <c r="K15688" s="294"/>
      <c r="L15688" s="294"/>
      <c r="M15688" s="294"/>
      <c r="N15688" s="294"/>
    </row>
    <row r="15689" spans="1:14" s="369" customFormat="1" ht="12.75" hidden="1" customHeight="1" outlineLevel="2" x14ac:dyDescent="0.25">
      <c r="A15689" s="3"/>
      <c r="B15689" s="3"/>
      <c r="C15689" s="392"/>
      <c r="D15689" s="3">
        <v>14</v>
      </c>
      <c r="E15689" s="290" t="e">
        <f ca="1"/>
        <v>#N/A</v>
      </c>
      <c r="F15689" s="291"/>
      <c r="G15689" s="294"/>
      <c r="H15689" s="294"/>
      <c r="I15689" s="294"/>
      <c r="J15689" s="294"/>
      <c r="K15689" s="294"/>
      <c r="L15689" s="294"/>
      <c r="M15689" s="294"/>
      <c r="N15689" s="294"/>
    </row>
    <row r="15690" spans="1:14" s="369" customFormat="1" ht="12.75" hidden="1" customHeight="1" outlineLevel="2" x14ac:dyDescent="0.25">
      <c r="A15690" s="3"/>
      <c r="B15690" s="3"/>
      <c r="C15690" s="392"/>
      <c r="D15690" s="3">
        <v>15</v>
      </c>
      <c r="E15690" s="290" t="e">
        <f ca="1"/>
        <v>#N/A</v>
      </c>
      <c r="F15690" s="291"/>
      <c r="G15690" s="294"/>
      <c r="H15690" s="294"/>
      <c r="I15690" s="294"/>
      <c r="J15690" s="294"/>
      <c r="K15690" s="294"/>
      <c r="L15690" s="294"/>
      <c r="M15690" s="294"/>
      <c r="N15690" s="294"/>
    </row>
    <row r="15691" spans="1:14" s="369" customFormat="1" ht="12.75" hidden="1" customHeight="1" outlineLevel="1" x14ac:dyDescent="0.25">
      <c r="A15691" s="3"/>
      <c r="B15691" s="145" t="str">
        <f ca="1">B15674</f>
        <v>Asset Type 315</v>
      </c>
      <c r="C15691" s="145" t="str">
        <f ca="1">C15674</f>
        <v>Description - Asset Type 315</v>
      </c>
      <c r="D15691" s="3"/>
      <c r="E15691" s="3"/>
      <c r="F15691" s="106" t="s">
        <v>47</v>
      </c>
      <c r="G15691" s="296">
        <f t="shared" ref="G15691:N15691" si="1630">SUM(G15676:G15690)</f>
        <v>0</v>
      </c>
      <c r="H15691" s="296">
        <f t="shared" ca="1" si="1630"/>
        <v>0</v>
      </c>
      <c r="I15691" s="296">
        <f t="shared" ca="1" si="1630"/>
        <v>0</v>
      </c>
      <c r="J15691" s="296">
        <f t="shared" ca="1" si="1630"/>
        <v>0</v>
      </c>
      <c r="K15691" s="296">
        <f t="shared" ca="1" si="1630"/>
        <v>0</v>
      </c>
      <c r="L15691" s="296">
        <f t="shared" ca="1" si="1630"/>
        <v>0</v>
      </c>
      <c r="M15691" s="296">
        <f t="shared" ca="1" si="1630"/>
        <v>0</v>
      </c>
      <c r="N15691" s="296">
        <f t="shared" ca="1" si="1630"/>
        <v>0</v>
      </c>
    </row>
    <row r="15692" spans="1:14" s="369" customFormat="1" ht="12.75" hidden="1" customHeight="1" outlineLevel="2" x14ac:dyDescent="0.25">
      <c r="A15692" s="217">
        <f>A15674+1</f>
        <v>316</v>
      </c>
      <c r="B15692" s="22" t="str">
        <f ca="1">OFFSET($B$516,$A15692-1,0)</f>
        <v>Asset Type 316</v>
      </c>
      <c r="C15692" s="22" t="str">
        <f ca="1">OFFSET($C$516,$A15692-1,0)</f>
        <v>Description - Asset Type 316</v>
      </c>
      <c r="D15692" s="3"/>
      <c r="E15692" s="109"/>
      <c r="F15692" s="108" t="s">
        <v>46</v>
      </c>
      <c r="G15692" s="295">
        <f t="shared" ref="G15692:N15692" ca="1" si="1631">VLOOKUP($B15692,$B$516:$N$1015,5+G$5,FALSE)</f>
        <v>0</v>
      </c>
      <c r="H15692" s="295">
        <f t="shared" ca="1" si="1631"/>
        <v>0</v>
      </c>
      <c r="I15692" s="295">
        <f t="shared" ca="1" si="1631"/>
        <v>0</v>
      </c>
      <c r="J15692" s="295">
        <f t="shared" ca="1" si="1631"/>
        <v>0</v>
      </c>
      <c r="K15692" s="295">
        <f t="shared" ca="1" si="1631"/>
        <v>0</v>
      </c>
      <c r="L15692" s="295">
        <f t="shared" ca="1" si="1631"/>
        <v>0</v>
      </c>
      <c r="M15692" s="295">
        <f t="shared" ca="1" si="1631"/>
        <v>0</v>
      </c>
      <c r="N15692" s="295">
        <f t="shared" ca="1" si="1631"/>
        <v>0</v>
      </c>
    </row>
    <row r="15693" spans="1:14" s="369" customFormat="1" ht="12.75" hidden="1" customHeight="1" outlineLevel="2" x14ac:dyDescent="0.25">
      <c r="A15693" s="3"/>
      <c r="B15693" s="3"/>
      <c r="C15693" s="21"/>
      <c r="D15693" s="3"/>
      <c r="E15693" s="107"/>
      <c r="F15693" s="106" t="s">
        <v>80</v>
      </c>
      <c r="G15693" s="111">
        <f ca="1">VLOOKUP($B15692,'Input Sheet'!$B$515:$N$1014,5+G$5,FALSE)</f>
        <v>0</v>
      </c>
      <c r="H15693" s="111">
        <f ca="1">VLOOKUP($B15692,'Input Sheet'!$B$515:$N$1014,5+H$5,FALSE)</f>
        <v>0</v>
      </c>
      <c r="I15693" s="111">
        <f ca="1">VLOOKUP($B15692,'Input Sheet'!$B$515:$N$1014,5+I$5,FALSE)</f>
        <v>0</v>
      </c>
      <c r="J15693" s="111">
        <f ca="1">VLOOKUP($B15692,'Input Sheet'!$B$515:$N$1014,5+J$5,FALSE)</f>
        <v>0</v>
      </c>
      <c r="K15693" s="111">
        <f ca="1">VLOOKUP($B15692,'Input Sheet'!$B$515:$N$1014,5+K$5,FALSE)</f>
        <v>0</v>
      </c>
      <c r="L15693" s="111">
        <f ca="1">VLOOKUP($B15692,'Input Sheet'!$B$515:$N$1014,5+L$5,FALSE)</f>
        <v>0</v>
      </c>
      <c r="M15693" s="111">
        <f ca="1">VLOOKUP($B15692,'Input Sheet'!$B$515:$N$1014,5+M$5,FALSE)</f>
        <v>0</v>
      </c>
      <c r="N15693" s="111">
        <f ca="1">VLOOKUP($B15692,'Input Sheet'!$B$515:$N$1014,5+N$5,FALSE)</f>
        <v>0</v>
      </c>
    </row>
    <row r="15694" spans="1:14" s="369" customFormat="1" ht="12.75" hidden="1" customHeight="1" outlineLevel="2" x14ac:dyDescent="0.25">
      <c r="A15694" s="3"/>
      <c r="B15694" s="3"/>
      <c r="C15694" s="3"/>
      <c r="D15694" s="3">
        <v>1</v>
      </c>
      <c r="E15694" s="290">
        <f t="array" aca="1" ref="E15694:E15708" ca="1">TRANSPOSE(G15692:N15692)</f>
        <v>0</v>
      </c>
      <c r="F15694" s="291"/>
      <c r="G15694" s="292"/>
      <c r="H15694" s="293">
        <f ca="1">IF(OFFSET(H15694,-$D15694,0)="n/a","n/a",IF(H$5&gt;OFFSET(H15694,-$D15694,0)+$D15694,$E15694-SUM($G15694:G15694),($E15694-SUM($G15694:G15694))/(OFFSET(H15694,-$D15694,0)-(H$5-$D15694-1))))</f>
        <v>0</v>
      </c>
      <c r="I15694" s="293">
        <f ca="1">IF(OFFSET(I15694,-$D15694,0)="n/a","n/a",IF(I$5&gt;OFFSET(I15694,-$D15694,0)+$D15694,$E15694-SUM($G15694:H15694),($E15694-SUM($G15694:H15694))/(OFFSET(I15694,-$D15694,0)-(I$5-$D15694-1))))</f>
        <v>0</v>
      </c>
      <c r="J15694" s="293">
        <f ca="1">IF(OFFSET(J15694,-$D15694,0)="n/a","n/a",IF(J$5&gt;OFFSET(J15694,-$D15694,0)+$D15694,$E15694-SUM($G15694:I15694),($E15694-SUM($G15694:I15694))/(OFFSET(J15694,-$D15694,0)-(J$5-$D15694-1))))</f>
        <v>0</v>
      </c>
      <c r="K15694" s="293">
        <f ca="1">IF(OFFSET(K15694,-$D15694,0)="n/a","n/a",IF(K$5&gt;OFFSET(K15694,-$D15694,0)+$D15694,$E15694-SUM($G15694:J15694),($E15694-SUM($G15694:J15694))/(OFFSET(K15694,-$D15694,0)-(K$5-$D15694-1))))</f>
        <v>0</v>
      </c>
      <c r="L15694" s="293">
        <f ca="1">IF(OFFSET(L15694,-$D15694,0)="n/a","n/a",IF(L$5&gt;OFFSET(L15694,-$D15694,0)+$D15694,$E15694-SUM($G15694:K15694),($E15694-SUM($G15694:K15694))/(OFFSET(L15694,-$D15694,0)-(L$5-$D15694-1))))</f>
        <v>0</v>
      </c>
      <c r="M15694" s="293">
        <f ca="1">IF(OFFSET(M15694,-$D15694,0)="n/a","n/a",IF(M$5&gt;OFFSET(M15694,-$D15694,0)+$D15694,$E15694-SUM($G15694:L15694),($E15694-SUM($G15694:L15694))/(OFFSET(M15694,-$D15694,0)-(M$5-$D15694-1))))</f>
        <v>0</v>
      </c>
      <c r="N15694" s="293">
        <f ca="1">IF(OFFSET(N15694,-$D15694,0)="n/a","n/a",IF(N$5&gt;OFFSET(N15694,-$D15694,0)+$D15694,$E15694-SUM($G15694:M15694),($E15694-SUM($G15694:M15694))/(OFFSET(N15694,-$D15694,0)-(N$5-$D15694-1))))</f>
        <v>0</v>
      </c>
    </row>
    <row r="15695" spans="1:14" s="369" customFormat="1" ht="12.75" hidden="1" customHeight="1" outlineLevel="2" x14ac:dyDescent="0.25">
      <c r="A15695" s="3"/>
      <c r="B15695" s="3"/>
      <c r="C15695" s="392" t="s">
        <v>48</v>
      </c>
      <c r="D15695" s="3">
        <v>2</v>
      </c>
      <c r="E15695" s="290">
        <f ca="1"/>
        <v>0</v>
      </c>
      <c r="F15695" s="291"/>
      <c r="G15695" s="294"/>
      <c r="H15695" s="292"/>
      <c r="I15695" s="293">
        <f ca="1">IF(OFFSET(I15695,-$D15695,0)="n/a","n/a",IF(I$5&gt;OFFSET(I15695,-$D15695,0)+$D15695,$E15695-SUM($G15695:H15695),($E15695-SUM($G15695:H15695))/(OFFSET(I15695,-$D15695,0)-(I$5-$D15695-1))))</f>
        <v>0</v>
      </c>
      <c r="J15695" s="293">
        <f ca="1">IF(OFFSET(J15695,-$D15695,0)="n/a","n/a",IF(J$5&gt;OFFSET(J15695,-$D15695,0)+$D15695,$E15695-SUM($G15695:I15695),($E15695-SUM($G15695:I15695))/(OFFSET(J15695,-$D15695,0)-(J$5-$D15695-1))))</f>
        <v>0</v>
      </c>
      <c r="K15695" s="293">
        <f ca="1">IF(OFFSET(K15695,-$D15695,0)="n/a","n/a",IF(K$5&gt;OFFSET(K15695,-$D15695,0)+$D15695,$E15695-SUM($G15695:J15695),($E15695-SUM($G15695:J15695))/(OFFSET(K15695,-$D15695,0)-(K$5-$D15695-1))))</f>
        <v>0</v>
      </c>
      <c r="L15695" s="293">
        <f ca="1">IF(OFFSET(L15695,-$D15695,0)="n/a","n/a",IF(L$5&gt;OFFSET(L15695,-$D15695,0)+$D15695,$E15695-SUM($G15695:K15695),($E15695-SUM($G15695:K15695))/(OFFSET(L15695,-$D15695,0)-(L$5-$D15695-1))))</f>
        <v>0</v>
      </c>
      <c r="M15695" s="293">
        <f ca="1">IF(OFFSET(M15695,-$D15695,0)="n/a","n/a",IF(M$5&gt;OFFSET(M15695,-$D15695,0)+$D15695,$E15695-SUM($G15695:L15695),($E15695-SUM($G15695:L15695))/(OFFSET(M15695,-$D15695,0)-(M$5-$D15695-1))))</f>
        <v>0</v>
      </c>
      <c r="N15695" s="293">
        <f ca="1">IF(OFFSET(N15695,-$D15695,0)="n/a","n/a",IF(N$5&gt;OFFSET(N15695,-$D15695,0)+$D15695,$E15695-SUM($G15695:M15695),($E15695-SUM($G15695:M15695))/(OFFSET(N15695,-$D15695,0)-(N$5-$D15695-1))))</f>
        <v>0</v>
      </c>
    </row>
    <row r="15696" spans="1:14" s="369" customFormat="1" ht="12.75" hidden="1" customHeight="1" outlineLevel="2" x14ac:dyDescent="0.25">
      <c r="A15696" s="3"/>
      <c r="B15696" s="3"/>
      <c r="C15696" s="392"/>
      <c r="D15696" s="3">
        <v>3</v>
      </c>
      <c r="E15696" s="290">
        <f ca="1"/>
        <v>0</v>
      </c>
      <c r="F15696" s="291"/>
      <c r="G15696" s="294"/>
      <c r="H15696" s="294"/>
      <c r="I15696" s="292"/>
      <c r="J15696" s="293">
        <f ca="1">IF(OFFSET(J15696,-$D15696,0)="n/a","n/a",IF(J$5&gt;OFFSET(J15696,-$D15696,0)+$D15696,$E15696-SUM($G15696:I15696),($E15696-SUM($G15696:I15696))/(OFFSET(J15696,-$D15696,0)-(J$5-$D15696-1))))</f>
        <v>0</v>
      </c>
      <c r="K15696" s="293">
        <f ca="1">IF(OFFSET(K15696,-$D15696,0)="n/a","n/a",IF(K$5&gt;OFFSET(K15696,-$D15696,0)+$D15696,$E15696-SUM($G15696:J15696),($E15696-SUM($G15696:J15696))/(OFFSET(K15696,-$D15696,0)-(K$5-$D15696-1))))</f>
        <v>0</v>
      </c>
      <c r="L15696" s="293">
        <f ca="1">IF(OFFSET(L15696,-$D15696,0)="n/a","n/a",IF(L$5&gt;OFFSET(L15696,-$D15696,0)+$D15696,$E15696-SUM($G15696:K15696),($E15696-SUM($G15696:K15696))/(OFFSET(L15696,-$D15696,0)-(L$5-$D15696-1))))</f>
        <v>0</v>
      </c>
      <c r="M15696" s="293">
        <f ca="1">IF(OFFSET(M15696,-$D15696,0)="n/a","n/a",IF(M$5&gt;OFFSET(M15696,-$D15696,0)+$D15696,$E15696-SUM($G15696:L15696),($E15696-SUM($G15696:L15696))/(OFFSET(M15696,-$D15696,0)-(M$5-$D15696-1))))</f>
        <v>0</v>
      </c>
      <c r="N15696" s="293">
        <f ca="1">IF(OFFSET(N15696,-$D15696,0)="n/a","n/a",IF(N$5&gt;OFFSET(N15696,-$D15696,0)+$D15696,$E15696-SUM($G15696:M15696),($E15696-SUM($G15696:M15696))/(OFFSET(N15696,-$D15696,0)-(N$5-$D15696-1))))</f>
        <v>0</v>
      </c>
    </row>
    <row r="15697" spans="1:14" s="369" customFormat="1" ht="12.75" hidden="1" customHeight="1" outlineLevel="2" x14ac:dyDescent="0.25">
      <c r="A15697" s="3"/>
      <c r="B15697" s="3"/>
      <c r="C15697" s="392"/>
      <c r="D15697" s="3">
        <v>4</v>
      </c>
      <c r="E15697" s="290">
        <f ca="1"/>
        <v>0</v>
      </c>
      <c r="F15697" s="291"/>
      <c r="G15697" s="294"/>
      <c r="H15697" s="294"/>
      <c r="I15697" s="294"/>
      <c r="J15697" s="292"/>
      <c r="K15697" s="293">
        <f ca="1">IF(OFFSET(K15697,-$D15697,0)="n/a","n/a",IF(K$5&gt;OFFSET(K15697,-$D15697,0)+$D15697,$E15697-SUM($G15697:J15697),($E15697-SUM($G15697:J15697))/(OFFSET(K15697,-$D15697,0)-(K$5-$D15697-1))))</f>
        <v>0</v>
      </c>
      <c r="L15697" s="293">
        <f ca="1">IF(OFFSET(L15697,-$D15697,0)="n/a","n/a",IF(L$5&gt;OFFSET(L15697,-$D15697,0)+$D15697,$E15697-SUM($G15697:K15697),($E15697-SUM($G15697:K15697))/(OFFSET(L15697,-$D15697,0)-(L$5-$D15697-1))))</f>
        <v>0</v>
      </c>
      <c r="M15697" s="293">
        <f ca="1">IF(OFFSET(M15697,-$D15697,0)="n/a","n/a",IF(M$5&gt;OFFSET(M15697,-$D15697,0)+$D15697,$E15697-SUM($G15697:L15697),($E15697-SUM($G15697:L15697))/(OFFSET(M15697,-$D15697,0)-(M$5-$D15697-1))))</f>
        <v>0</v>
      </c>
      <c r="N15697" s="293">
        <f ca="1">IF(OFFSET(N15697,-$D15697,0)="n/a","n/a",IF(N$5&gt;OFFSET(N15697,-$D15697,0)+$D15697,$E15697-SUM($G15697:M15697),($E15697-SUM($G15697:M15697))/(OFFSET(N15697,-$D15697,0)-(N$5-$D15697-1))))</f>
        <v>0</v>
      </c>
    </row>
    <row r="15698" spans="1:14" s="369" customFormat="1" ht="12.75" hidden="1" customHeight="1" outlineLevel="2" x14ac:dyDescent="0.25">
      <c r="A15698" s="3"/>
      <c r="B15698" s="3"/>
      <c r="C15698" s="392"/>
      <c r="D15698" s="3">
        <v>5</v>
      </c>
      <c r="E15698" s="290">
        <f ca="1"/>
        <v>0</v>
      </c>
      <c r="F15698" s="291"/>
      <c r="G15698" s="294"/>
      <c r="H15698" s="294"/>
      <c r="I15698" s="294"/>
      <c r="J15698" s="294"/>
      <c r="K15698" s="292"/>
      <c r="L15698" s="293">
        <f ca="1">IF(OFFSET(L15698,-$D15698,0)="n/a","n/a",IF(L$5&gt;OFFSET(L15698,-$D15698,0)+$D15698,$E15698-SUM($G15698:K15698),($E15698-SUM($G15698:K15698))/(OFFSET(L15698,-$D15698,0)-(L$5-$D15698-1))))</f>
        <v>0</v>
      </c>
      <c r="M15698" s="293">
        <f ca="1">IF(OFFSET(M15698,-$D15698,0)="n/a","n/a",IF(M$5&gt;OFFSET(M15698,-$D15698,0)+$D15698,$E15698-SUM($G15698:L15698),($E15698-SUM($G15698:L15698))/(OFFSET(M15698,-$D15698,0)-(M$5-$D15698-1))))</f>
        <v>0</v>
      </c>
      <c r="N15698" s="293">
        <f ca="1">IF(OFFSET(N15698,-$D15698,0)="n/a","n/a",IF(N$5&gt;OFFSET(N15698,-$D15698,0)+$D15698,$E15698-SUM($G15698:M15698),($E15698-SUM($G15698:M15698))/(OFFSET(N15698,-$D15698,0)-(N$5-$D15698-1))))</f>
        <v>0</v>
      </c>
    </row>
    <row r="15699" spans="1:14" s="369" customFormat="1" ht="12.75" hidden="1" customHeight="1" outlineLevel="2" x14ac:dyDescent="0.25">
      <c r="A15699" s="3"/>
      <c r="B15699" s="3"/>
      <c r="C15699" s="392"/>
      <c r="D15699" s="3">
        <v>6</v>
      </c>
      <c r="E15699" s="290">
        <f ca="1"/>
        <v>0</v>
      </c>
      <c r="F15699" s="291"/>
      <c r="G15699" s="294"/>
      <c r="H15699" s="294"/>
      <c r="I15699" s="294"/>
      <c r="J15699" s="294"/>
      <c r="K15699" s="294"/>
      <c r="L15699" s="292"/>
      <c r="M15699" s="293">
        <f ca="1">IF(OFFSET(M15699,-$D15699,0)="n/a","n/a",IF(M$5&gt;OFFSET(M15699,-$D15699,0)+$D15699,$E15699-SUM($G15699:L15699),($E15699-SUM($G15699:L15699))/(OFFSET(M15699,-$D15699,0)-(M$5-$D15699-1))))</f>
        <v>0</v>
      </c>
      <c r="N15699" s="293">
        <f ca="1">IF(OFFSET(N15699,-$D15699,0)="n/a","n/a",IF(N$5&gt;OFFSET(N15699,-$D15699,0)+$D15699,$E15699-SUM($G15699:M15699),($E15699-SUM($G15699:M15699))/(OFFSET(N15699,-$D15699,0)-(N$5-$D15699-1))))</f>
        <v>0</v>
      </c>
    </row>
    <row r="15700" spans="1:14" s="369" customFormat="1" ht="12.75" hidden="1" customHeight="1" outlineLevel="2" x14ac:dyDescent="0.25">
      <c r="A15700" s="3"/>
      <c r="B15700" s="3"/>
      <c r="C15700" s="392"/>
      <c r="D15700" s="3">
        <v>7</v>
      </c>
      <c r="E15700" s="290">
        <f ca="1"/>
        <v>0</v>
      </c>
      <c r="F15700" s="291"/>
      <c r="G15700" s="294"/>
      <c r="H15700" s="294"/>
      <c r="I15700" s="294"/>
      <c r="J15700" s="294"/>
      <c r="K15700" s="294"/>
      <c r="L15700" s="294"/>
      <c r="M15700" s="292"/>
      <c r="N15700" s="293">
        <f ca="1">IF(OFFSET(N15700,-$D15700,0)="n/a","n/a",IF(N$5&gt;OFFSET(N15700,-$D15700,0)+$D15700,$E15700-SUM($G15700:M15700),($E15700-SUM($G15700:M15700))/(OFFSET(N15700,-$D15700,0)-(N$5-$D15700-1))))</f>
        <v>0</v>
      </c>
    </row>
    <row r="15701" spans="1:14" s="369" customFormat="1" ht="12.75" hidden="1" customHeight="1" outlineLevel="2" x14ac:dyDescent="0.25">
      <c r="A15701" s="3"/>
      <c r="B15701" s="3"/>
      <c r="C15701" s="392"/>
      <c r="D15701" s="3">
        <v>8</v>
      </c>
      <c r="E15701" s="290">
        <f ca="1"/>
        <v>0</v>
      </c>
      <c r="F15701" s="291"/>
      <c r="G15701" s="294"/>
      <c r="H15701" s="294"/>
      <c r="I15701" s="294"/>
      <c r="J15701" s="294"/>
      <c r="K15701" s="294"/>
      <c r="L15701" s="294"/>
      <c r="M15701" s="294"/>
      <c r="N15701" s="292"/>
    </row>
    <row r="15702" spans="1:14" s="369" customFormat="1" ht="12.75" hidden="1" customHeight="1" outlineLevel="2" x14ac:dyDescent="0.25">
      <c r="A15702" s="3"/>
      <c r="B15702" s="3"/>
      <c r="C15702" s="392"/>
      <c r="D15702" s="3">
        <v>9</v>
      </c>
      <c r="E15702" s="290" t="e">
        <f ca="1"/>
        <v>#N/A</v>
      </c>
      <c r="F15702" s="291"/>
      <c r="G15702" s="294"/>
      <c r="H15702" s="294"/>
      <c r="I15702" s="294"/>
      <c r="J15702" s="294"/>
      <c r="K15702" s="294"/>
      <c r="L15702" s="294"/>
      <c r="M15702" s="294"/>
      <c r="N15702" s="294"/>
    </row>
    <row r="15703" spans="1:14" s="369" customFormat="1" ht="12.75" hidden="1" customHeight="1" outlineLevel="2" x14ac:dyDescent="0.25">
      <c r="A15703" s="3"/>
      <c r="B15703" s="3"/>
      <c r="C15703" s="392"/>
      <c r="D15703" s="3">
        <v>10</v>
      </c>
      <c r="E15703" s="290" t="e">
        <f ca="1"/>
        <v>#N/A</v>
      </c>
      <c r="F15703" s="291"/>
      <c r="G15703" s="294"/>
      <c r="H15703" s="294"/>
      <c r="I15703" s="294"/>
      <c r="J15703" s="294"/>
      <c r="K15703" s="294"/>
      <c r="L15703" s="294"/>
      <c r="M15703" s="294"/>
      <c r="N15703" s="294"/>
    </row>
    <row r="15704" spans="1:14" s="369" customFormat="1" ht="12.75" hidden="1" customHeight="1" outlineLevel="2" x14ac:dyDescent="0.25">
      <c r="A15704" s="3"/>
      <c r="B15704" s="3"/>
      <c r="C15704" s="392"/>
      <c r="D15704" s="3">
        <v>11</v>
      </c>
      <c r="E15704" s="290" t="e">
        <f ca="1"/>
        <v>#N/A</v>
      </c>
      <c r="F15704" s="291"/>
      <c r="G15704" s="294"/>
      <c r="H15704" s="294"/>
      <c r="I15704" s="294"/>
      <c r="J15704" s="294"/>
      <c r="K15704" s="294"/>
      <c r="L15704" s="294"/>
      <c r="M15704" s="294"/>
      <c r="N15704" s="294"/>
    </row>
    <row r="15705" spans="1:14" s="369" customFormat="1" ht="12.75" hidden="1" customHeight="1" outlineLevel="2" x14ac:dyDescent="0.25">
      <c r="A15705" s="3"/>
      <c r="B15705" s="3"/>
      <c r="C15705" s="392"/>
      <c r="D15705" s="3">
        <v>12</v>
      </c>
      <c r="E15705" s="290" t="e">
        <f ca="1"/>
        <v>#N/A</v>
      </c>
      <c r="F15705" s="291"/>
      <c r="G15705" s="294"/>
      <c r="H15705" s="294"/>
      <c r="I15705" s="294"/>
      <c r="J15705" s="294"/>
      <c r="K15705" s="294"/>
      <c r="L15705" s="294"/>
      <c r="M15705" s="294"/>
      <c r="N15705" s="294"/>
    </row>
    <row r="15706" spans="1:14" s="369" customFormat="1" ht="12.75" hidden="1" customHeight="1" outlineLevel="2" x14ac:dyDescent="0.25">
      <c r="A15706" s="3"/>
      <c r="B15706" s="3"/>
      <c r="C15706" s="392"/>
      <c r="D15706" s="3">
        <v>13</v>
      </c>
      <c r="E15706" s="290" t="e">
        <f ca="1"/>
        <v>#N/A</v>
      </c>
      <c r="F15706" s="291"/>
      <c r="G15706" s="294"/>
      <c r="H15706" s="294"/>
      <c r="I15706" s="294"/>
      <c r="J15706" s="294"/>
      <c r="K15706" s="294"/>
      <c r="L15706" s="294"/>
      <c r="M15706" s="294"/>
      <c r="N15706" s="294"/>
    </row>
    <row r="15707" spans="1:14" s="369" customFormat="1" ht="12.75" hidden="1" customHeight="1" outlineLevel="2" x14ac:dyDescent="0.25">
      <c r="A15707" s="3"/>
      <c r="B15707" s="3"/>
      <c r="C15707" s="392"/>
      <c r="D15707" s="3">
        <v>14</v>
      </c>
      <c r="E15707" s="290" t="e">
        <f ca="1"/>
        <v>#N/A</v>
      </c>
      <c r="F15707" s="291"/>
      <c r="G15707" s="294"/>
      <c r="H15707" s="294"/>
      <c r="I15707" s="294"/>
      <c r="J15707" s="294"/>
      <c r="K15707" s="294"/>
      <c r="L15707" s="294"/>
      <c r="M15707" s="294"/>
      <c r="N15707" s="294"/>
    </row>
    <row r="15708" spans="1:14" s="369" customFormat="1" ht="12.75" hidden="1" customHeight="1" outlineLevel="2" x14ac:dyDescent="0.25">
      <c r="A15708" s="3"/>
      <c r="B15708" s="3"/>
      <c r="C15708" s="392"/>
      <c r="D15708" s="3">
        <v>15</v>
      </c>
      <c r="E15708" s="290" t="e">
        <f ca="1"/>
        <v>#N/A</v>
      </c>
      <c r="F15708" s="291"/>
      <c r="G15708" s="294"/>
      <c r="H15708" s="294"/>
      <c r="I15708" s="294"/>
      <c r="J15708" s="294"/>
      <c r="K15708" s="294"/>
      <c r="L15708" s="294"/>
      <c r="M15708" s="294"/>
      <c r="N15708" s="294"/>
    </row>
    <row r="15709" spans="1:14" s="369" customFormat="1" ht="12.75" hidden="1" customHeight="1" outlineLevel="1" x14ac:dyDescent="0.25">
      <c r="A15709" s="3"/>
      <c r="B15709" s="145" t="str">
        <f ca="1">B15692</f>
        <v>Asset Type 316</v>
      </c>
      <c r="C15709" s="145" t="str">
        <f ca="1">C15692</f>
        <v>Description - Asset Type 316</v>
      </c>
      <c r="D15709" s="3"/>
      <c r="E15709" s="3"/>
      <c r="F15709" s="106" t="s">
        <v>47</v>
      </c>
      <c r="G15709" s="296">
        <f t="shared" ref="G15709:N15709" si="1632">SUM(G15694:G15708)</f>
        <v>0</v>
      </c>
      <c r="H15709" s="296">
        <f t="shared" ca="1" si="1632"/>
        <v>0</v>
      </c>
      <c r="I15709" s="296">
        <f t="shared" ca="1" si="1632"/>
        <v>0</v>
      </c>
      <c r="J15709" s="296">
        <f t="shared" ca="1" si="1632"/>
        <v>0</v>
      </c>
      <c r="K15709" s="296">
        <f t="shared" ca="1" si="1632"/>
        <v>0</v>
      </c>
      <c r="L15709" s="296">
        <f t="shared" ca="1" si="1632"/>
        <v>0</v>
      </c>
      <c r="M15709" s="296">
        <f t="shared" ca="1" si="1632"/>
        <v>0</v>
      </c>
      <c r="N15709" s="296">
        <f t="shared" ca="1" si="1632"/>
        <v>0</v>
      </c>
    </row>
    <row r="15710" spans="1:14" s="369" customFormat="1" ht="12.75" hidden="1" customHeight="1" outlineLevel="2" x14ac:dyDescent="0.25">
      <c r="A15710" s="217">
        <f>A15692+1</f>
        <v>317</v>
      </c>
      <c r="B15710" s="22" t="str">
        <f ca="1">OFFSET($B$516,$A15710-1,0)</f>
        <v>Asset Type 317</v>
      </c>
      <c r="C15710" s="22" t="str">
        <f ca="1">OFFSET($C$516,$A15710-1,0)</f>
        <v>Description - Asset Type 317</v>
      </c>
      <c r="D15710" s="3"/>
      <c r="E15710" s="109"/>
      <c r="F15710" s="108" t="s">
        <v>46</v>
      </c>
      <c r="G15710" s="295">
        <f t="shared" ref="G15710:N15710" ca="1" si="1633">VLOOKUP($B15710,$B$516:$N$1015,5+G$5,FALSE)</f>
        <v>0</v>
      </c>
      <c r="H15710" s="295">
        <f t="shared" ca="1" si="1633"/>
        <v>0</v>
      </c>
      <c r="I15710" s="295">
        <f t="shared" ca="1" si="1633"/>
        <v>0</v>
      </c>
      <c r="J15710" s="295">
        <f t="shared" ca="1" si="1633"/>
        <v>0</v>
      </c>
      <c r="K15710" s="295">
        <f t="shared" ca="1" si="1633"/>
        <v>0</v>
      </c>
      <c r="L15710" s="295">
        <f t="shared" ca="1" si="1633"/>
        <v>0</v>
      </c>
      <c r="M15710" s="295">
        <f t="shared" ca="1" si="1633"/>
        <v>0</v>
      </c>
      <c r="N15710" s="295">
        <f t="shared" ca="1" si="1633"/>
        <v>0</v>
      </c>
    </row>
    <row r="15711" spans="1:14" s="369" customFormat="1" ht="12.75" hidden="1" customHeight="1" outlineLevel="2" x14ac:dyDescent="0.25">
      <c r="A15711" s="3"/>
      <c r="B15711" s="3"/>
      <c r="C15711" s="21"/>
      <c r="D15711" s="3"/>
      <c r="E15711" s="107"/>
      <c r="F15711" s="106" t="s">
        <v>80</v>
      </c>
      <c r="G15711" s="111">
        <f ca="1">VLOOKUP($B15710,'Input Sheet'!$B$515:$N$1014,5+G$5,FALSE)</f>
        <v>0</v>
      </c>
      <c r="H15711" s="111">
        <f ca="1">VLOOKUP($B15710,'Input Sheet'!$B$515:$N$1014,5+H$5,FALSE)</f>
        <v>0</v>
      </c>
      <c r="I15711" s="111">
        <f ca="1">VLOOKUP($B15710,'Input Sheet'!$B$515:$N$1014,5+I$5,FALSE)</f>
        <v>0</v>
      </c>
      <c r="J15711" s="111">
        <f ca="1">VLOOKUP($B15710,'Input Sheet'!$B$515:$N$1014,5+J$5,FALSE)</f>
        <v>0</v>
      </c>
      <c r="K15711" s="111">
        <f ca="1">VLOOKUP($B15710,'Input Sheet'!$B$515:$N$1014,5+K$5,FALSE)</f>
        <v>0</v>
      </c>
      <c r="L15711" s="111">
        <f ca="1">VLOOKUP($B15710,'Input Sheet'!$B$515:$N$1014,5+L$5,FALSE)</f>
        <v>0</v>
      </c>
      <c r="M15711" s="111">
        <f ca="1">VLOOKUP($B15710,'Input Sheet'!$B$515:$N$1014,5+M$5,FALSE)</f>
        <v>0</v>
      </c>
      <c r="N15711" s="111">
        <f ca="1">VLOOKUP($B15710,'Input Sheet'!$B$515:$N$1014,5+N$5,FALSE)</f>
        <v>0</v>
      </c>
    </row>
    <row r="15712" spans="1:14" s="369" customFormat="1" ht="12.75" hidden="1" customHeight="1" outlineLevel="2" x14ac:dyDescent="0.25">
      <c r="A15712" s="3"/>
      <c r="B15712" s="3"/>
      <c r="C15712" s="3"/>
      <c r="D15712" s="3">
        <v>1</v>
      </c>
      <c r="E15712" s="290">
        <f t="array" aca="1" ref="E15712:E15726" ca="1">TRANSPOSE(G15710:N15710)</f>
        <v>0</v>
      </c>
      <c r="F15712" s="291"/>
      <c r="G15712" s="292"/>
      <c r="H15712" s="293">
        <f ca="1">IF(OFFSET(H15712,-$D15712,0)="n/a","n/a",IF(H$5&gt;OFFSET(H15712,-$D15712,0)+$D15712,$E15712-SUM($G15712:G15712),($E15712-SUM($G15712:G15712))/(OFFSET(H15712,-$D15712,0)-(H$5-$D15712-1))))</f>
        <v>0</v>
      </c>
      <c r="I15712" s="293">
        <f ca="1">IF(OFFSET(I15712,-$D15712,0)="n/a","n/a",IF(I$5&gt;OFFSET(I15712,-$D15712,0)+$D15712,$E15712-SUM($G15712:H15712),($E15712-SUM($G15712:H15712))/(OFFSET(I15712,-$D15712,0)-(I$5-$D15712-1))))</f>
        <v>0</v>
      </c>
      <c r="J15712" s="293">
        <f ca="1">IF(OFFSET(J15712,-$D15712,0)="n/a","n/a",IF(J$5&gt;OFFSET(J15712,-$D15712,0)+$D15712,$E15712-SUM($G15712:I15712),($E15712-SUM($G15712:I15712))/(OFFSET(J15712,-$D15712,0)-(J$5-$D15712-1))))</f>
        <v>0</v>
      </c>
      <c r="K15712" s="293">
        <f ca="1">IF(OFFSET(K15712,-$D15712,0)="n/a","n/a",IF(K$5&gt;OFFSET(K15712,-$D15712,0)+$D15712,$E15712-SUM($G15712:J15712),($E15712-SUM($G15712:J15712))/(OFFSET(K15712,-$D15712,0)-(K$5-$D15712-1))))</f>
        <v>0</v>
      </c>
      <c r="L15712" s="293">
        <f ca="1">IF(OFFSET(L15712,-$D15712,0)="n/a","n/a",IF(L$5&gt;OFFSET(L15712,-$D15712,0)+$D15712,$E15712-SUM($G15712:K15712),($E15712-SUM($G15712:K15712))/(OFFSET(L15712,-$D15712,0)-(L$5-$D15712-1))))</f>
        <v>0</v>
      </c>
      <c r="M15712" s="293">
        <f ca="1">IF(OFFSET(M15712,-$D15712,0)="n/a","n/a",IF(M$5&gt;OFFSET(M15712,-$D15712,0)+$D15712,$E15712-SUM($G15712:L15712),($E15712-SUM($G15712:L15712))/(OFFSET(M15712,-$D15712,0)-(M$5-$D15712-1))))</f>
        <v>0</v>
      </c>
      <c r="N15712" s="293">
        <f ca="1">IF(OFFSET(N15712,-$D15712,0)="n/a","n/a",IF(N$5&gt;OFFSET(N15712,-$D15712,0)+$D15712,$E15712-SUM($G15712:M15712),($E15712-SUM($G15712:M15712))/(OFFSET(N15712,-$D15712,0)-(N$5-$D15712-1))))</f>
        <v>0</v>
      </c>
    </row>
    <row r="15713" spans="1:14" s="369" customFormat="1" ht="12.75" hidden="1" customHeight="1" outlineLevel="2" x14ac:dyDescent="0.25">
      <c r="A15713" s="3"/>
      <c r="B15713" s="3"/>
      <c r="C15713" s="392" t="s">
        <v>48</v>
      </c>
      <c r="D15713" s="3">
        <v>2</v>
      </c>
      <c r="E15713" s="290">
        <f ca="1"/>
        <v>0</v>
      </c>
      <c r="F15713" s="291"/>
      <c r="G15713" s="294"/>
      <c r="H15713" s="292"/>
      <c r="I15713" s="293">
        <f ca="1">IF(OFFSET(I15713,-$D15713,0)="n/a","n/a",IF(I$5&gt;OFFSET(I15713,-$D15713,0)+$D15713,$E15713-SUM($G15713:H15713),($E15713-SUM($G15713:H15713))/(OFFSET(I15713,-$D15713,0)-(I$5-$D15713-1))))</f>
        <v>0</v>
      </c>
      <c r="J15713" s="293">
        <f ca="1">IF(OFFSET(J15713,-$D15713,0)="n/a","n/a",IF(J$5&gt;OFFSET(J15713,-$D15713,0)+$D15713,$E15713-SUM($G15713:I15713),($E15713-SUM($G15713:I15713))/(OFFSET(J15713,-$D15713,0)-(J$5-$D15713-1))))</f>
        <v>0</v>
      </c>
      <c r="K15713" s="293">
        <f ca="1">IF(OFFSET(K15713,-$D15713,0)="n/a","n/a",IF(K$5&gt;OFFSET(K15713,-$D15713,0)+$D15713,$E15713-SUM($G15713:J15713),($E15713-SUM($G15713:J15713))/(OFFSET(K15713,-$D15713,0)-(K$5-$D15713-1))))</f>
        <v>0</v>
      </c>
      <c r="L15713" s="293">
        <f ca="1">IF(OFFSET(L15713,-$D15713,0)="n/a","n/a",IF(L$5&gt;OFFSET(L15713,-$D15713,0)+$D15713,$E15713-SUM($G15713:K15713),($E15713-SUM($G15713:K15713))/(OFFSET(L15713,-$D15713,0)-(L$5-$D15713-1))))</f>
        <v>0</v>
      </c>
      <c r="M15713" s="293">
        <f ca="1">IF(OFFSET(M15713,-$D15713,0)="n/a","n/a",IF(M$5&gt;OFFSET(M15713,-$D15713,0)+$D15713,$E15713-SUM($G15713:L15713),($E15713-SUM($G15713:L15713))/(OFFSET(M15713,-$D15713,0)-(M$5-$D15713-1))))</f>
        <v>0</v>
      </c>
      <c r="N15713" s="293">
        <f ca="1">IF(OFFSET(N15713,-$D15713,0)="n/a","n/a",IF(N$5&gt;OFFSET(N15713,-$D15713,0)+$D15713,$E15713-SUM($G15713:M15713),($E15713-SUM($G15713:M15713))/(OFFSET(N15713,-$D15713,0)-(N$5-$D15713-1))))</f>
        <v>0</v>
      </c>
    </row>
    <row r="15714" spans="1:14" s="369" customFormat="1" ht="12.75" hidden="1" customHeight="1" outlineLevel="2" x14ac:dyDescent="0.25">
      <c r="A15714" s="3"/>
      <c r="B15714" s="3"/>
      <c r="C15714" s="392"/>
      <c r="D15714" s="3">
        <v>3</v>
      </c>
      <c r="E15714" s="290">
        <f ca="1"/>
        <v>0</v>
      </c>
      <c r="F15714" s="291"/>
      <c r="G15714" s="294"/>
      <c r="H15714" s="294"/>
      <c r="I15714" s="292"/>
      <c r="J15714" s="293">
        <f ca="1">IF(OFFSET(J15714,-$D15714,0)="n/a","n/a",IF(J$5&gt;OFFSET(J15714,-$D15714,0)+$D15714,$E15714-SUM($G15714:I15714),($E15714-SUM($G15714:I15714))/(OFFSET(J15714,-$D15714,0)-(J$5-$D15714-1))))</f>
        <v>0</v>
      </c>
      <c r="K15714" s="293">
        <f ca="1">IF(OFFSET(K15714,-$D15714,0)="n/a","n/a",IF(K$5&gt;OFFSET(K15714,-$D15714,0)+$D15714,$E15714-SUM($G15714:J15714),($E15714-SUM($G15714:J15714))/(OFFSET(K15714,-$D15714,0)-(K$5-$D15714-1))))</f>
        <v>0</v>
      </c>
      <c r="L15714" s="293">
        <f ca="1">IF(OFFSET(L15714,-$D15714,0)="n/a","n/a",IF(L$5&gt;OFFSET(L15714,-$D15714,0)+$D15714,$E15714-SUM($G15714:K15714),($E15714-SUM($G15714:K15714))/(OFFSET(L15714,-$D15714,0)-(L$5-$D15714-1))))</f>
        <v>0</v>
      </c>
      <c r="M15714" s="293">
        <f ca="1">IF(OFFSET(M15714,-$D15714,0)="n/a","n/a",IF(M$5&gt;OFFSET(M15714,-$D15714,0)+$D15714,$E15714-SUM($G15714:L15714),($E15714-SUM($G15714:L15714))/(OFFSET(M15714,-$D15714,0)-(M$5-$D15714-1))))</f>
        <v>0</v>
      </c>
      <c r="N15714" s="293">
        <f ca="1">IF(OFFSET(N15714,-$D15714,0)="n/a","n/a",IF(N$5&gt;OFFSET(N15714,-$D15714,0)+$D15714,$E15714-SUM($G15714:M15714),($E15714-SUM($G15714:M15714))/(OFFSET(N15714,-$D15714,0)-(N$5-$D15714-1))))</f>
        <v>0</v>
      </c>
    </row>
    <row r="15715" spans="1:14" s="369" customFormat="1" ht="12.75" hidden="1" customHeight="1" outlineLevel="2" x14ac:dyDescent="0.25">
      <c r="A15715" s="3"/>
      <c r="B15715" s="3"/>
      <c r="C15715" s="392"/>
      <c r="D15715" s="3">
        <v>4</v>
      </c>
      <c r="E15715" s="290">
        <f ca="1"/>
        <v>0</v>
      </c>
      <c r="F15715" s="291"/>
      <c r="G15715" s="294"/>
      <c r="H15715" s="294"/>
      <c r="I15715" s="294"/>
      <c r="J15715" s="292"/>
      <c r="K15715" s="293">
        <f ca="1">IF(OFFSET(K15715,-$D15715,0)="n/a","n/a",IF(K$5&gt;OFFSET(K15715,-$D15715,0)+$D15715,$E15715-SUM($G15715:J15715),($E15715-SUM($G15715:J15715))/(OFFSET(K15715,-$D15715,0)-(K$5-$D15715-1))))</f>
        <v>0</v>
      </c>
      <c r="L15715" s="293">
        <f ca="1">IF(OFFSET(L15715,-$D15715,0)="n/a","n/a",IF(L$5&gt;OFFSET(L15715,-$D15715,0)+$D15715,$E15715-SUM($G15715:K15715),($E15715-SUM($G15715:K15715))/(OFFSET(L15715,-$D15715,0)-(L$5-$D15715-1))))</f>
        <v>0</v>
      </c>
      <c r="M15715" s="293">
        <f ca="1">IF(OFFSET(M15715,-$D15715,0)="n/a","n/a",IF(M$5&gt;OFFSET(M15715,-$D15715,0)+$D15715,$E15715-SUM($G15715:L15715),($E15715-SUM($G15715:L15715))/(OFFSET(M15715,-$D15715,0)-(M$5-$D15715-1))))</f>
        <v>0</v>
      </c>
      <c r="N15715" s="293">
        <f ca="1">IF(OFFSET(N15715,-$D15715,0)="n/a","n/a",IF(N$5&gt;OFFSET(N15715,-$D15715,0)+$D15715,$E15715-SUM($G15715:M15715),($E15715-SUM($G15715:M15715))/(OFFSET(N15715,-$D15715,0)-(N$5-$D15715-1))))</f>
        <v>0</v>
      </c>
    </row>
    <row r="15716" spans="1:14" s="369" customFormat="1" ht="12.75" hidden="1" customHeight="1" outlineLevel="2" x14ac:dyDescent="0.25">
      <c r="A15716" s="3"/>
      <c r="B15716" s="3"/>
      <c r="C15716" s="392"/>
      <c r="D15716" s="3">
        <v>5</v>
      </c>
      <c r="E15716" s="290">
        <f ca="1"/>
        <v>0</v>
      </c>
      <c r="F15716" s="291"/>
      <c r="G15716" s="294"/>
      <c r="H15716" s="294"/>
      <c r="I15716" s="294"/>
      <c r="J15716" s="294"/>
      <c r="K15716" s="292"/>
      <c r="L15716" s="293">
        <f ca="1">IF(OFFSET(L15716,-$D15716,0)="n/a","n/a",IF(L$5&gt;OFFSET(L15716,-$D15716,0)+$D15716,$E15716-SUM($G15716:K15716),($E15716-SUM($G15716:K15716))/(OFFSET(L15716,-$D15716,0)-(L$5-$D15716-1))))</f>
        <v>0</v>
      </c>
      <c r="M15716" s="293">
        <f ca="1">IF(OFFSET(M15716,-$D15716,0)="n/a","n/a",IF(M$5&gt;OFFSET(M15716,-$D15716,0)+$D15716,$E15716-SUM($G15716:L15716),($E15716-SUM($G15716:L15716))/(OFFSET(M15716,-$D15716,0)-(M$5-$D15716-1))))</f>
        <v>0</v>
      </c>
      <c r="N15716" s="293">
        <f ca="1">IF(OFFSET(N15716,-$D15716,0)="n/a","n/a",IF(N$5&gt;OFFSET(N15716,-$D15716,0)+$D15716,$E15716-SUM($G15716:M15716),($E15716-SUM($G15716:M15716))/(OFFSET(N15716,-$D15716,0)-(N$5-$D15716-1))))</f>
        <v>0</v>
      </c>
    </row>
    <row r="15717" spans="1:14" s="369" customFormat="1" ht="12.75" hidden="1" customHeight="1" outlineLevel="2" x14ac:dyDescent="0.25">
      <c r="A15717" s="3"/>
      <c r="B15717" s="3"/>
      <c r="C15717" s="392"/>
      <c r="D15717" s="3">
        <v>6</v>
      </c>
      <c r="E15717" s="290">
        <f ca="1"/>
        <v>0</v>
      </c>
      <c r="F15717" s="291"/>
      <c r="G15717" s="294"/>
      <c r="H15717" s="294"/>
      <c r="I15717" s="294"/>
      <c r="J15717" s="294"/>
      <c r="K15717" s="294"/>
      <c r="L15717" s="292"/>
      <c r="M15717" s="293">
        <f ca="1">IF(OFFSET(M15717,-$D15717,0)="n/a","n/a",IF(M$5&gt;OFFSET(M15717,-$D15717,0)+$D15717,$E15717-SUM($G15717:L15717),($E15717-SUM($G15717:L15717))/(OFFSET(M15717,-$D15717,0)-(M$5-$D15717-1))))</f>
        <v>0</v>
      </c>
      <c r="N15717" s="293">
        <f ca="1">IF(OFFSET(N15717,-$D15717,0)="n/a","n/a",IF(N$5&gt;OFFSET(N15717,-$D15717,0)+$D15717,$E15717-SUM($G15717:M15717),($E15717-SUM($G15717:M15717))/(OFFSET(N15717,-$D15717,0)-(N$5-$D15717-1))))</f>
        <v>0</v>
      </c>
    </row>
    <row r="15718" spans="1:14" s="369" customFormat="1" ht="12.75" hidden="1" customHeight="1" outlineLevel="2" x14ac:dyDescent="0.25">
      <c r="A15718" s="3"/>
      <c r="B15718" s="3"/>
      <c r="C15718" s="392"/>
      <c r="D15718" s="3">
        <v>7</v>
      </c>
      <c r="E15718" s="290">
        <f ca="1"/>
        <v>0</v>
      </c>
      <c r="F15718" s="291"/>
      <c r="G15718" s="294"/>
      <c r="H15718" s="294"/>
      <c r="I15718" s="294"/>
      <c r="J15718" s="294"/>
      <c r="K15718" s="294"/>
      <c r="L15718" s="294"/>
      <c r="M15718" s="292"/>
      <c r="N15718" s="293">
        <f ca="1">IF(OFFSET(N15718,-$D15718,0)="n/a","n/a",IF(N$5&gt;OFFSET(N15718,-$D15718,0)+$D15718,$E15718-SUM($G15718:M15718),($E15718-SUM($G15718:M15718))/(OFFSET(N15718,-$D15718,0)-(N$5-$D15718-1))))</f>
        <v>0</v>
      </c>
    </row>
    <row r="15719" spans="1:14" s="369" customFormat="1" ht="12.75" hidden="1" customHeight="1" outlineLevel="2" x14ac:dyDescent="0.25">
      <c r="A15719" s="3"/>
      <c r="B15719" s="3"/>
      <c r="C15719" s="392"/>
      <c r="D15719" s="3">
        <v>8</v>
      </c>
      <c r="E15719" s="290">
        <f ca="1"/>
        <v>0</v>
      </c>
      <c r="F15719" s="291"/>
      <c r="G15719" s="294"/>
      <c r="H15719" s="294"/>
      <c r="I15719" s="294"/>
      <c r="J15719" s="294"/>
      <c r="K15719" s="294"/>
      <c r="L15719" s="294"/>
      <c r="M15719" s="294"/>
      <c r="N15719" s="292"/>
    </row>
    <row r="15720" spans="1:14" s="369" customFormat="1" ht="12.75" hidden="1" customHeight="1" outlineLevel="2" x14ac:dyDescent="0.25">
      <c r="A15720" s="3"/>
      <c r="B15720" s="3"/>
      <c r="C15720" s="392"/>
      <c r="D15720" s="3">
        <v>9</v>
      </c>
      <c r="E15720" s="290" t="e">
        <f ca="1"/>
        <v>#N/A</v>
      </c>
      <c r="F15720" s="291"/>
      <c r="G15720" s="294"/>
      <c r="H15720" s="294"/>
      <c r="I15720" s="294"/>
      <c r="J15720" s="294"/>
      <c r="K15720" s="294"/>
      <c r="L15720" s="294"/>
      <c r="M15720" s="294"/>
      <c r="N15720" s="294"/>
    </row>
    <row r="15721" spans="1:14" s="369" customFormat="1" ht="12.75" hidden="1" customHeight="1" outlineLevel="2" x14ac:dyDescent="0.25">
      <c r="A15721" s="3"/>
      <c r="B15721" s="3"/>
      <c r="C15721" s="392"/>
      <c r="D15721" s="3">
        <v>10</v>
      </c>
      <c r="E15721" s="290" t="e">
        <f ca="1"/>
        <v>#N/A</v>
      </c>
      <c r="F15721" s="291"/>
      <c r="G15721" s="294"/>
      <c r="H15721" s="294"/>
      <c r="I15721" s="294"/>
      <c r="J15721" s="294"/>
      <c r="K15721" s="294"/>
      <c r="L15721" s="294"/>
      <c r="M15721" s="294"/>
      <c r="N15721" s="294"/>
    </row>
    <row r="15722" spans="1:14" s="369" customFormat="1" ht="12.75" hidden="1" customHeight="1" outlineLevel="2" x14ac:dyDescent="0.25">
      <c r="A15722" s="3"/>
      <c r="B15722" s="3"/>
      <c r="C15722" s="392"/>
      <c r="D15722" s="3">
        <v>11</v>
      </c>
      <c r="E15722" s="290" t="e">
        <f ca="1"/>
        <v>#N/A</v>
      </c>
      <c r="F15722" s="291"/>
      <c r="G15722" s="294"/>
      <c r="H15722" s="294"/>
      <c r="I15722" s="294"/>
      <c r="J15722" s="294"/>
      <c r="K15722" s="294"/>
      <c r="L15722" s="294"/>
      <c r="M15722" s="294"/>
      <c r="N15722" s="294"/>
    </row>
    <row r="15723" spans="1:14" s="369" customFormat="1" ht="12.75" hidden="1" customHeight="1" outlineLevel="2" x14ac:dyDescent="0.25">
      <c r="A15723" s="3"/>
      <c r="B15723" s="3"/>
      <c r="C15723" s="392"/>
      <c r="D15723" s="3">
        <v>12</v>
      </c>
      <c r="E15723" s="290" t="e">
        <f ca="1"/>
        <v>#N/A</v>
      </c>
      <c r="F15723" s="291"/>
      <c r="G15723" s="294"/>
      <c r="H15723" s="294"/>
      <c r="I15723" s="294"/>
      <c r="J15723" s="294"/>
      <c r="K15723" s="294"/>
      <c r="L15723" s="294"/>
      <c r="M15723" s="294"/>
      <c r="N15723" s="294"/>
    </row>
    <row r="15724" spans="1:14" s="369" customFormat="1" ht="12.75" hidden="1" customHeight="1" outlineLevel="2" x14ac:dyDescent="0.25">
      <c r="A15724" s="3"/>
      <c r="B15724" s="3"/>
      <c r="C15724" s="392"/>
      <c r="D15724" s="3">
        <v>13</v>
      </c>
      <c r="E15724" s="290" t="e">
        <f ca="1"/>
        <v>#N/A</v>
      </c>
      <c r="F15724" s="291"/>
      <c r="G15724" s="294"/>
      <c r="H15724" s="294"/>
      <c r="I15724" s="294"/>
      <c r="J15724" s="294"/>
      <c r="K15724" s="294"/>
      <c r="L15724" s="294"/>
      <c r="M15724" s="294"/>
      <c r="N15724" s="294"/>
    </row>
    <row r="15725" spans="1:14" s="369" customFormat="1" ht="12.75" hidden="1" customHeight="1" outlineLevel="2" x14ac:dyDescent="0.25">
      <c r="A15725" s="3"/>
      <c r="B15725" s="3"/>
      <c r="C15725" s="392"/>
      <c r="D15725" s="3">
        <v>14</v>
      </c>
      <c r="E15725" s="290" t="e">
        <f ca="1"/>
        <v>#N/A</v>
      </c>
      <c r="F15725" s="291"/>
      <c r="G15725" s="294"/>
      <c r="H15725" s="294"/>
      <c r="I15725" s="294"/>
      <c r="J15725" s="294"/>
      <c r="K15725" s="294"/>
      <c r="L15725" s="294"/>
      <c r="M15725" s="294"/>
      <c r="N15725" s="294"/>
    </row>
    <row r="15726" spans="1:14" s="369" customFormat="1" ht="12.75" hidden="1" customHeight="1" outlineLevel="2" x14ac:dyDescent="0.25">
      <c r="A15726" s="3"/>
      <c r="B15726" s="3"/>
      <c r="C15726" s="392"/>
      <c r="D15726" s="3">
        <v>15</v>
      </c>
      <c r="E15726" s="290" t="e">
        <f ca="1"/>
        <v>#N/A</v>
      </c>
      <c r="F15726" s="291"/>
      <c r="G15726" s="294"/>
      <c r="H15726" s="294"/>
      <c r="I15726" s="294"/>
      <c r="J15726" s="294"/>
      <c r="K15726" s="294"/>
      <c r="L15726" s="294"/>
      <c r="M15726" s="294"/>
      <c r="N15726" s="294"/>
    </row>
    <row r="15727" spans="1:14" s="369" customFormat="1" ht="12.75" hidden="1" customHeight="1" outlineLevel="1" x14ac:dyDescent="0.25">
      <c r="A15727" s="3"/>
      <c r="B15727" s="145" t="str">
        <f ca="1">B15710</f>
        <v>Asset Type 317</v>
      </c>
      <c r="C15727" s="145" t="str">
        <f ca="1">C15710</f>
        <v>Description - Asset Type 317</v>
      </c>
      <c r="D15727" s="3"/>
      <c r="E15727" s="3"/>
      <c r="F15727" s="106" t="s">
        <v>47</v>
      </c>
      <c r="G15727" s="296">
        <f t="shared" ref="G15727:N15727" si="1634">SUM(G15712:G15726)</f>
        <v>0</v>
      </c>
      <c r="H15727" s="296">
        <f t="shared" ca="1" si="1634"/>
        <v>0</v>
      </c>
      <c r="I15727" s="296">
        <f t="shared" ca="1" si="1634"/>
        <v>0</v>
      </c>
      <c r="J15727" s="296">
        <f t="shared" ca="1" si="1634"/>
        <v>0</v>
      </c>
      <c r="K15727" s="296">
        <f t="shared" ca="1" si="1634"/>
        <v>0</v>
      </c>
      <c r="L15727" s="296">
        <f t="shared" ca="1" si="1634"/>
        <v>0</v>
      </c>
      <c r="M15727" s="296">
        <f t="shared" ca="1" si="1634"/>
        <v>0</v>
      </c>
      <c r="N15727" s="296">
        <f t="shared" ca="1" si="1634"/>
        <v>0</v>
      </c>
    </row>
    <row r="15728" spans="1:14" s="369" customFormat="1" ht="12.75" hidden="1" customHeight="1" outlineLevel="2" x14ac:dyDescent="0.25">
      <c r="A15728" s="217">
        <f>A15710+1</f>
        <v>318</v>
      </c>
      <c r="B15728" s="22" t="str">
        <f ca="1">OFFSET($B$516,$A15728-1,0)</f>
        <v>Asset Type 318</v>
      </c>
      <c r="C15728" s="22" t="str">
        <f ca="1">OFFSET($C$516,$A15728-1,0)</f>
        <v>Description - Asset Type 318</v>
      </c>
      <c r="D15728" s="3"/>
      <c r="E15728" s="109"/>
      <c r="F15728" s="108" t="s">
        <v>46</v>
      </c>
      <c r="G15728" s="295">
        <f t="shared" ref="G15728:N15728" ca="1" si="1635">VLOOKUP($B15728,$B$516:$N$1015,5+G$5,FALSE)</f>
        <v>0</v>
      </c>
      <c r="H15728" s="295">
        <f t="shared" ca="1" si="1635"/>
        <v>0</v>
      </c>
      <c r="I15728" s="295">
        <f t="shared" ca="1" si="1635"/>
        <v>0</v>
      </c>
      <c r="J15728" s="295">
        <f t="shared" ca="1" si="1635"/>
        <v>0</v>
      </c>
      <c r="K15728" s="295">
        <f t="shared" ca="1" si="1635"/>
        <v>0</v>
      </c>
      <c r="L15728" s="295">
        <f t="shared" ca="1" si="1635"/>
        <v>0</v>
      </c>
      <c r="M15728" s="295">
        <f t="shared" ca="1" si="1635"/>
        <v>0</v>
      </c>
      <c r="N15728" s="295">
        <f t="shared" ca="1" si="1635"/>
        <v>0</v>
      </c>
    </row>
    <row r="15729" spans="1:14" s="369" customFormat="1" ht="12.75" hidden="1" customHeight="1" outlineLevel="2" x14ac:dyDescent="0.25">
      <c r="A15729" s="3"/>
      <c r="B15729" s="3"/>
      <c r="C15729" s="21"/>
      <c r="D15729" s="3"/>
      <c r="E15729" s="107"/>
      <c r="F15729" s="106" t="s">
        <v>80</v>
      </c>
      <c r="G15729" s="111">
        <f ca="1">VLOOKUP($B15728,'Input Sheet'!$B$515:$N$1014,5+G$5,FALSE)</f>
        <v>0</v>
      </c>
      <c r="H15729" s="111">
        <f ca="1">VLOOKUP($B15728,'Input Sheet'!$B$515:$N$1014,5+H$5,FALSE)</f>
        <v>0</v>
      </c>
      <c r="I15729" s="111">
        <f ca="1">VLOOKUP($B15728,'Input Sheet'!$B$515:$N$1014,5+I$5,FALSE)</f>
        <v>0</v>
      </c>
      <c r="J15729" s="111">
        <f ca="1">VLOOKUP($B15728,'Input Sheet'!$B$515:$N$1014,5+J$5,FALSE)</f>
        <v>0</v>
      </c>
      <c r="K15729" s="111">
        <f ca="1">VLOOKUP($B15728,'Input Sheet'!$B$515:$N$1014,5+K$5,FALSE)</f>
        <v>0</v>
      </c>
      <c r="L15729" s="111">
        <f ca="1">VLOOKUP($B15728,'Input Sheet'!$B$515:$N$1014,5+L$5,FALSE)</f>
        <v>0</v>
      </c>
      <c r="M15729" s="111">
        <f ca="1">VLOOKUP($B15728,'Input Sheet'!$B$515:$N$1014,5+M$5,FALSE)</f>
        <v>0</v>
      </c>
      <c r="N15729" s="111">
        <f ca="1">VLOOKUP($B15728,'Input Sheet'!$B$515:$N$1014,5+N$5,FALSE)</f>
        <v>0</v>
      </c>
    </row>
    <row r="15730" spans="1:14" s="369" customFormat="1" ht="12.75" hidden="1" customHeight="1" outlineLevel="2" x14ac:dyDescent="0.25">
      <c r="A15730" s="3"/>
      <c r="B15730" s="3"/>
      <c r="C15730" s="3"/>
      <c r="D15730" s="3">
        <v>1</v>
      </c>
      <c r="E15730" s="290">
        <f t="array" aca="1" ref="E15730:E15744" ca="1">TRANSPOSE(G15728:N15728)</f>
        <v>0</v>
      </c>
      <c r="F15730" s="291"/>
      <c r="G15730" s="292"/>
      <c r="H15730" s="293">
        <f ca="1">IF(OFFSET(H15730,-$D15730,0)="n/a","n/a",IF(H$5&gt;OFFSET(H15730,-$D15730,0)+$D15730,$E15730-SUM($G15730:G15730),($E15730-SUM($G15730:G15730))/(OFFSET(H15730,-$D15730,0)-(H$5-$D15730-1))))</f>
        <v>0</v>
      </c>
      <c r="I15730" s="293">
        <f ca="1">IF(OFFSET(I15730,-$D15730,0)="n/a","n/a",IF(I$5&gt;OFFSET(I15730,-$D15730,0)+$D15730,$E15730-SUM($G15730:H15730),($E15730-SUM($G15730:H15730))/(OFFSET(I15730,-$D15730,0)-(I$5-$D15730-1))))</f>
        <v>0</v>
      </c>
      <c r="J15730" s="293">
        <f ca="1">IF(OFFSET(J15730,-$D15730,0)="n/a","n/a",IF(J$5&gt;OFFSET(J15730,-$D15730,0)+$D15730,$E15730-SUM($G15730:I15730),($E15730-SUM($G15730:I15730))/(OFFSET(J15730,-$D15730,0)-(J$5-$D15730-1))))</f>
        <v>0</v>
      </c>
      <c r="K15730" s="293">
        <f ca="1">IF(OFFSET(K15730,-$D15730,0)="n/a","n/a",IF(K$5&gt;OFFSET(K15730,-$D15730,0)+$D15730,$E15730-SUM($G15730:J15730),($E15730-SUM($G15730:J15730))/(OFFSET(K15730,-$D15730,0)-(K$5-$D15730-1))))</f>
        <v>0</v>
      </c>
      <c r="L15730" s="293">
        <f ca="1">IF(OFFSET(L15730,-$D15730,0)="n/a","n/a",IF(L$5&gt;OFFSET(L15730,-$D15730,0)+$D15730,$E15730-SUM($G15730:K15730),($E15730-SUM($G15730:K15730))/(OFFSET(L15730,-$D15730,0)-(L$5-$D15730-1))))</f>
        <v>0</v>
      </c>
      <c r="M15730" s="293">
        <f ca="1">IF(OFFSET(M15730,-$D15730,0)="n/a","n/a",IF(M$5&gt;OFFSET(M15730,-$D15730,0)+$D15730,$E15730-SUM($G15730:L15730),($E15730-SUM($G15730:L15730))/(OFFSET(M15730,-$D15730,0)-(M$5-$D15730-1))))</f>
        <v>0</v>
      </c>
      <c r="N15730" s="293">
        <f ca="1">IF(OFFSET(N15730,-$D15730,0)="n/a","n/a",IF(N$5&gt;OFFSET(N15730,-$D15730,0)+$D15730,$E15730-SUM($G15730:M15730),($E15730-SUM($G15730:M15730))/(OFFSET(N15730,-$D15730,0)-(N$5-$D15730-1))))</f>
        <v>0</v>
      </c>
    </row>
    <row r="15731" spans="1:14" s="369" customFormat="1" ht="12.75" hidden="1" customHeight="1" outlineLevel="2" x14ac:dyDescent="0.25">
      <c r="A15731" s="3"/>
      <c r="B15731" s="3"/>
      <c r="C15731" s="392" t="s">
        <v>48</v>
      </c>
      <c r="D15731" s="3">
        <v>2</v>
      </c>
      <c r="E15731" s="290">
        <f ca="1"/>
        <v>0</v>
      </c>
      <c r="F15731" s="291"/>
      <c r="G15731" s="294"/>
      <c r="H15731" s="292"/>
      <c r="I15731" s="293">
        <f ca="1">IF(OFFSET(I15731,-$D15731,0)="n/a","n/a",IF(I$5&gt;OFFSET(I15731,-$D15731,0)+$D15731,$E15731-SUM($G15731:H15731),($E15731-SUM($G15731:H15731))/(OFFSET(I15731,-$D15731,0)-(I$5-$D15731-1))))</f>
        <v>0</v>
      </c>
      <c r="J15731" s="293">
        <f ca="1">IF(OFFSET(J15731,-$D15731,0)="n/a","n/a",IF(J$5&gt;OFFSET(J15731,-$D15731,0)+$D15731,$E15731-SUM($G15731:I15731),($E15731-SUM($G15731:I15731))/(OFFSET(J15731,-$D15731,0)-(J$5-$D15731-1))))</f>
        <v>0</v>
      </c>
      <c r="K15731" s="293">
        <f ca="1">IF(OFFSET(K15731,-$D15731,0)="n/a","n/a",IF(K$5&gt;OFFSET(K15731,-$D15731,0)+$D15731,$E15731-SUM($G15731:J15731),($E15731-SUM($G15731:J15731))/(OFFSET(K15731,-$D15731,0)-(K$5-$D15731-1))))</f>
        <v>0</v>
      </c>
      <c r="L15731" s="293">
        <f ca="1">IF(OFFSET(L15731,-$D15731,0)="n/a","n/a",IF(L$5&gt;OFFSET(L15731,-$D15731,0)+$D15731,$E15731-SUM($G15731:K15731),($E15731-SUM($G15731:K15731))/(OFFSET(L15731,-$D15731,0)-(L$5-$D15731-1))))</f>
        <v>0</v>
      </c>
      <c r="M15731" s="293">
        <f ca="1">IF(OFFSET(M15731,-$D15731,0)="n/a","n/a",IF(M$5&gt;OFFSET(M15731,-$D15731,0)+$D15731,$E15731-SUM($G15731:L15731),($E15731-SUM($G15731:L15731))/(OFFSET(M15731,-$D15731,0)-(M$5-$D15731-1))))</f>
        <v>0</v>
      </c>
      <c r="N15731" s="293">
        <f ca="1">IF(OFFSET(N15731,-$D15731,0)="n/a","n/a",IF(N$5&gt;OFFSET(N15731,-$D15731,0)+$D15731,$E15731-SUM($G15731:M15731),($E15731-SUM($G15731:M15731))/(OFFSET(N15731,-$D15731,0)-(N$5-$D15731-1))))</f>
        <v>0</v>
      </c>
    </row>
    <row r="15732" spans="1:14" s="369" customFormat="1" ht="12.75" hidden="1" customHeight="1" outlineLevel="2" x14ac:dyDescent="0.25">
      <c r="A15732" s="3"/>
      <c r="B15732" s="3"/>
      <c r="C15732" s="392"/>
      <c r="D15732" s="3">
        <v>3</v>
      </c>
      <c r="E15732" s="290">
        <f ca="1"/>
        <v>0</v>
      </c>
      <c r="F15732" s="291"/>
      <c r="G15732" s="294"/>
      <c r="H15732" s="294"/>
      <c r="I15732" s="292"/>
      <c r="J15732" s="293">
        <f ca="1">IF(OFFSET(J15732,-$D15732,0)="n/a","n/a",IF(J$5&gt;OFFSET(J15732,-$D15732,0)+$D15732,$E15732-SUM($G15732:I15732),($E15732-SUM($G15732:I15732))/(OFFSET(J15732,-$D15732,0)-(J$5-$D15732-1))))</f>
        <v>0</v>
      </c>
      <c r="K15732" s="293">
        <f ca="1">IF(OFFSET(K15732,-$D15732,0)="n/a","n/a",IF(K$5&gt;OFFSET(K15732,-$D15732,0)+$D15732,$E15732-SUM($G15732:J15732),($E15732-SUM($G15732:J15732))/(OFFSET(K15732,-$D15732,0)-(K$5-$D15732-1))))</f>
        <v>0</v>
      </c>
      <c r="L15732" s="293">
        <f ca="1">IF(OFFSET(L15732,-$D15732,0)="n/a","n/a",IF(L$5&gt;OFFSET(L15732,-$D15732,0)+$D15732,$E15732-SUM($G15732:K15732),($E15732-SUM($G15732:K15732))/(OFFSET(L15732,-$D15732,0)-(L$5-$D15732-1))))</f>
        <v>0</v>
      </c>
      <c r="M15732" s="293">
        <f ca="1">IF(OFFSET(M15732,-$D15732,0)="n/a","n/a",IF(M$5&gt;OFFSET(M15732,-$D15732,0)+$D15732,$E15732-SUM($G15732:L15732),($E15732-SUM($G15732:L15732))/(OFFSET(M15732,-$D15732,0)-(M$5-$D15732-1))))</f>
        <v>0</v>
      </c>
      <c r="N15732" s="293">
        <f ca="1">IF(OFFSET(N15732,-$D15732,0)="n/a","n/a",IF(N$5&gt;OFFSET(N15732,-$D15732,0)+$D15732,$E15732-SUM($G15732:M15732),($E15732-SUM($G15732:M15732))/(OFFSET(N15732,-$D15732,0)-(N$5-$D15732-1))))</f>
        <v>0</v>
      </c>
    </row>
    <row r="15733" spans="1:14" s="369" customFormat="1" ht="12.75" hidden="1" customHeight="1" outlineLevel="2" x14ac:dyDescent="0.25">
      <c r="A15733" s="3"/>
      <c r="B15733" s="3"/>
      <c r="C15733" s="392"/>
      <c r="D15733" s="3">
        <v>4</v>
      </c>
      <c r="E15733" s="290">
        <f ca="1"/>
        <v>0</v>
      </c>
      <c r="F15733" s="291"/>
      <c r="G15733" s="294"/>
      <c r="H15733" s="294"/>
      <c r="I15733" s="294"/>
      <c r="J15733" s="292"/>
      <c r="K15733" s="293">
        <f ca="1">IF(OFFSET(K15733,-$D15733,0)="n/a","n/a",IF(K$5&gt;OFFSET(K15733,-$D15733,0)+$D15733,$E15733-SUM($G15733:J15733),($E15733-SUM($G15733:J15733))/(OFFSET(K15733,-$D15733,0)-(K$5-$D15733-1))))</f>
        <v>0</v>
      </c>
      <c r="L15733" s="293">
        <f ca="1">IF(OFFSET(L15733,-$D15733,0)="n/a","n/a",IF(L$5&gt;OFFSET(L15733,-$D15733,0)+$D15733,$E15733-SUM($G15733:K15733),($E15733-SUM($G15733:K15733))/(OFFSET(L15733,-$D15733,0)-(L$5-$D15733-1))))</f>
        <v>0</v>
      </c>
      <c r="M15733" s="293">
        <f ca="1">IF(OFFSET(M15733,-$D15733,0)="n/a","n/a",IF(M$5&gt;OFFSET(M15733,-$D15733,0)+$D15733,$E15733-SUM($G15733:L15733),($E15733-SUM($G15733:L15733))/(OFFSET(M15733,-$D15733,0)-(M$5-$D15733-1))))</f>
        <v>0</v>
      </c>
      <c r="N15733" s="293">
        <f ca="1">IF(OFFSET(N15733,-$D15733,0)="n/a","n/a",IF(N$5&gt;OFFSET(N15733,-$D15733,0)+$D15733,$E15733-SUM($G15733:M15733),($E15733-SUM($G15733:M15733))/(OFFSET(N15733,-$D15733,0)-(N$5-$D15733-1))))</f>
        <v>0</v>
      </c>
    </row>
    <row r="15734" spans="1:14" s="369" customFormat="1" ht="12.75" hidden="1" customHeight="1" outlineLevel="2" x14ac:dyDescent="0.25">
      <c r="A15734" s="3"/>
      <c r="B15734" s="3"/>
      <c r="C15734" s="392"/>
      <c r="D15734" s="3">
        <v>5</v>
      </c>
      <c r="E15734" s="290">
        <f ca="1"/>
        <v>0</v>
      </c>
      <c r="F15734" s="291"/>
      <c r="G15734" s="294"/>
      <c r="H15734" s="294"/>
      <c r="I15734" s="294"/>
      <c r="J15734" s="294"/>
      <c r="K15734" s="292"/>
      <c r="L15734" s="293">
        <f ca="1">IF(OFFSET(L15734,-$D15734,0)="n/a","n/a",IF(L$5&gt;OFFSET(L15734,-$D15734,0)+$D15734,$E15734-SUM($G15734:K15734),($E15734-SUM($G15734:K15734))/(OFFSET(L15734,-$D15734,0)-(L$5-$D15734-1))))</f>
        <v>0</v>
      </c>
      <c r="M15734" s="293">
        <f ca="1">IF(OFFSET(M15734,-$D15734,0)="n/a","n/a",IF(M$5&gt;OFFSET(M15734,-$D15734,0)+$D15734,$E15734-SUM($G15734:L15734),($E15734-SUM($G15734:L15734))/(OFFSET(M15734,-$D15734,0)-(M$5-$D15734-1))))</f>
        <v>0</v>
      </c>
      <c r="N15734" s="293">
        <f ca="1">IF(OFFSET(N15734,-$D15734,0)="n/a","n/a",IF(N$5&gt;OFFSET(N15734,-$D15734,0)+$D15734,$E15734-SUM($G15734:M15734),($E15734-SUM($G15734:M15734))/(OFFSET(N15734,-$D15734,0)-(N$5-$D15734-1))))</f>
        <v>0</v>
      </c>
    </row>
    <row r="15735" spans="1:14" s="369" customFormat="1" ht="12.75" hidden="1" customHeight="1" outlineLevel="2" x14ac:dyDescent="0.25">
      <c r="A15735" s="3"/>
      <c r="B15735" s="3"/>
      <c r="C15735" s="392"/>
      <c r="D15735" s="3">
        <v>6</v>
      </c>
      <c r="E15735" s="290">
        <f ca="1"/>
        <v>0</v>
      </c>
      <c r="F15735" s="291"/>
      <c r="G15735" s="294"/>
      <c r="H15735" s="294"/>
      <c r="I15735" s="294"/>
      <c r="J15735" s="294"/>
      <c r="K15735" s="294"/>
      <c r="L15735" s="292"/>
      <c r="M15735" s="293">
        <f ca="1">IF(OFFSET(M15735,-$D15735,0)="n/a","n/a",IF(M$5&gt;OFFSET(M15735,-$D15735,0)+$D15735,$E15735-SUM($G15735:L15735),($E15735-SUM($G15735:L15735))/(OFFSET(M15735,-$D15735,0)-(M$5-$D15735-1))))</f>
        <v>0</v>
      </c>
      <c r="N15735" s="293">
        <f ca="1">IF(OFFSET(N15735,-$D15735,0)="n/a","n/a",IF(N$5&gt;OFFSET(N15735,-$D15735,0)+$D15735,$E15735-SUM($G15735:M15735),($E15735-SUM($G15735:M15735))/(OFFSET(N15735,-$D15735,0)-(N$5-$D15735-1))))</f>
        <v>0</v>
      </c>
    </row>
    <row r="15736" spans="1:14" s="369" customFormat="1" ht="12.75" hidden="1" customHeight="1" outlineLevel="2" x14ac:dyDescent="0.25">
      <c r="A15736" s="3"/>
      <c r="B15736" s="3"/>
      <c r="C15736" s="392"/>
      <c r="D15736" s="3">
        <v>7</v>
      </c>
      <c r="E15736" s="290">
        <f ca="1"/>
        <v>0</v>
      </c>
      <c r="F15736" s="291"/>
      <c r="G15736" s="294"/>
      <c r="H15736" s="294"/>
      <c r="I15736" s="294"/>
      <c r="J15736" s="294"/>
      <c r="K15736" s="294"/>
      <c r="L15736" s="294"/>
      <c r="M15736" s="292"/>
      <c r="N15736" s="293">
        <f ca="1">IF(OFFSET(N15736,-$D15736,0)="n/a","n/a",IF(N$5&gt;OFFSET(N15736,-$D15736,0)+$D15736,$E15736-SUM($G15736:M15736),($E15736-SUM($G15736:M15736))/(OFFSET(N15736,-$D15736,0)-(N$5-$D15736-1))))</f>
        <v>0</v>
      </c>
    </row>
    <row r="15737" spans="1:14" s="369" customFormat="1" ht="12.75" hidden="1" customHeight="1" outlineLevel="2" x14ac:dyDescent="0.25">
      <c r="A15737" s="3"/>
      <c r="B15737" s="3"/>
      <c r="C15737" s="392"/>
      <c r="D15737" s="3">
        <v>8</v>
      </c>
      <c r="E15737" s="290">
        <f ca="1"/>
        <v>0</v>
      </c>
      <c r="F15737" s="291"/>
      <c r="G15737" s="294"/>
      <c r="H15737" s="294"/>
      <c r="I15737" s="294"/>
      <c r="J15737" s="294"/>
      <c r="K15737" s="294"/>
      <c r="L15737" s="294"/>
      <c r="M15737" s="294"/>
      <c r="N15737" s="292"/>
    </row>
    <row r="15738" spans="1:14" s="369" customFormat="1" ht="12.75" hidden="1" customHeight="1" outlineLevel="2" x14ac:dyDescent="0.25">
      <c r="A15738" s="3"/>
      <c r="B15738" s="3"/>
      <c r="C15738" s="392"/>
      <c r="D15738" s="3">
        <v>9</v>
      </c>
      <c r="E15738" s="290" t="e">
        <f ca="1"/>
        <v>#N/A</v>
      </c>
      <c r="F15738" s="291"/>
      <c r="G15738" s="294"/>
      <c r="H15738" s="294"/>
      <c r="I15738" s="294"/>
      <c r="J15738" s="294"/>
      <c r="K15738" s="294"/>
      <c r="L15738" s="294"/>
      <c r="M15738" s="294"/>
      <c r="N15738" s="294"/>
    </row>
    <row r="15739" spans="1:14" s="369" customFormat="1" ht="12.75" hidden="1" customHeight="1" outlineLevel="2" x14ac:dyDescent="0.25">
      <c r="A15739" s="3"/>
      <c r="B15739" s="3"/>
      <c r="C15739" s="392"/>
      <c r="D15739" s="3">
        <v>10</v>
      </c>
      <c r="E15739" s="290" t="e">
        <f ca="1"/>
        <v>#N/A</v>
      </c>
      <c r="F15739" s="291"/>
      <c r="G15739" s="294"/>
      <c r="H15739" s="294"/>
      <c r="I15739" s="294"/>
      <c r="J15739" s="294"/>
      <c r="K15739" s="294"/>
      <c r="L15739" s="294"/>
      <c r="M15739" s="294"/>
      <c r="N15739" s="294"/>
    </row>
    <row r="15740" spans="1:14" s="369" customFormat="1" ht="12.75" hidden="1" customHeight="1" outlineLevel="2" x14ac:dyDescent="0.25">
      <c r="A15740" s="3"/>
      <c r="B15740" s="3"/>
      <c r="C15740" s="392"/>
      <c r="D15740" s="3">
        <v>11</v>
      </c>
      <c r="E15740" s="290" t="e">
        <f ca="1"/>
        <v>#N/A</v>
      </c>
      <c r="F15740" s="291"/>
      <c r="G15740" s="294"/>
      <c r="H15740" s="294"/>
      <c r="I15740" s="294"/>
      <c r="J15740" s="294"/>
      <c r="K15740" s="294"/>
      <c r="L15740" s="294"/>
      <c r="M15740" s="294"/>
      <c r="N15740" s="294"/>
    </row>
    <row r="15741" spans="1:14" s="369" customFormat="1" ht="12.75" hidden="1" customHeight="1" outlineLevel="2" x14ac:dyDescent="0.25">
      <c r="A15741" s="3"/>
      <c r="B15741" s="3"/>
      <c r="C15741" s="392"/>
      <c r="D15741" s="3">
        <v>12</v>
      </c>
      <c r="E15741" s="290" t="e">
        <f ca="1"/>
        <v>#N/A</v>
      </c>
      <c r="F15741" s="291"/>
      <c r="G15741" s="294"/>
      <c r="H15741" s="294"/>
      <c r="I15741" s="294"/>
      <c r="J15741" s="294"/>
      <c r="K15741" s="294"/>
      <c r="L15741" s="294"/>
      <c r="M15741" s="294"/>
      <c r="N15741" s="294"/>
    </row>
    <row r="15742" spans="1:14" s="369" customFormat="1" ht="12.75" hidden="1" customHeight="1" outlineLevel="2" x14ac:dyDescent="0.25">
      <c r="A15742" s="3"/>
      <c r="B15742" s="3"/>
      <c r="C15742" s="392"/>
      <c r="D15742" s="3">
        <v>13</v>
      </c>
      <c r="E15742" s="290" t="e">
        <f ca="1"/>
        <v>#N/A</v>
      </c>
      <c r="F15742" s="291"/>
      <c r="G15742" s="294"/>
      <c r="H15742" s="294"/>
      <c r="I15742" s="294"/>
      <c r="J15742" s="294"/>
      <c r="K15742" s="294"/>
      <c r="L15742" s="294"/>
      <c r="M15742" s="294"/>
      <c r="N15742" s="294"/>
    </row>
    <row r="15743" spans="1:14" s="369" customFormat="1" ht="12.75" hidden="1" customHeight="1" outlineLevel="2" x14ac:dyDescent="0.25">
      <c r="A15743" s="3"/>
      <c r="B15743" s="3"/>
      <c r="C15743" s="392"/>
      <c r="D15743" s="3">
        <v>14</v>
      </c>
      <c r="E15743" s="290" t="e">
        <f ca="1"/>
        <v>#N/A</v>
      </c>
      <c r="F15743" s="291"/>
      <c r="G15743" s="294"/>
      <c r="H15743" s="294"/>
      <c r="I15743" s="294"/>
      <c r="J15743" s="294"/>
      <c r="K15743" s="294"/>
      <c r="L15743" s="294"/>
      <c r="M15743" s="294"/>
      <c r="N15743" s="294"/>
    </row>
    <row r="15744" spans="1:14" s="369" customFormat="1" ht="12.75" hidden="1" customHeight="1" outlineLevel="2" x14ac:dyDescent="0.25">
      <c r="A15744" s="3"/>
      <c r="B15744" s="3"/>
      <c r="C15744" s="392"/>
      <c r="D15744" s="3">
        <v>15</v>
      </c>
      <c r="E15744" s="290" t="e">
        <f ca="1"/>
        <v>#N/A</v>
      </c>
      <c r="F15744" s="291"/>
      <c r="G15744" s="294"/>
      <c r="H15744" s="294"/>
      <c r="I15744" s="294"/>
      <c r="J15744" s="294"/>
      <c r="K15744" s="294"/>
      <c r="L15744" s="294"/>
      <c r="M15744" s="294"/>
      <c r="N15744" s="294"/>
    </row>
    <row r="15745" spans="1:14" s="369" customFormat="1" ht="12.75" hidden="1" customHeight="1" outlineLevel="1" x14ac:dyDescent="0.25">
      <c r="A15745" s="3"/>
      <c r="B15745" s="145" t="str">
        <f ca="1">B15728</f>
        <v>Asset Type 318</v>
      </c>
      <c r="C15745" s="145" t="str">
        <f ca="1">C15728</f>
        <v>Description - Asset Type 318</v>
      </c>
      <c r="D15745" s="3"/>
      <c r="E15745" s="3"/>
      <c r="F15745" s="106" t="s">
        <v>47</v>
      </c>
      <c r="G15745" s="296">
        <f t="shared" ref="G15745:N15745" si="1636">SUM(G15730:G15744)</f>
        <v>0</v>
      </c>
      <c r="H15745" s="296">
        <f t="shared" ca="1" si="1636"/>
        <v>0</v>
      </c>
      <c r="I15745" s="296">
        <f t="shared" ca="1" si="1636"/>
        <v>0</v>
      </c>
      <c r="J15745" s="296">
        <f t="shared" ca="1" si="1636"/>
        <v>0</v>
      </c>
      <c r="K15745" s="296">
        <f t="shared" ca="1" si="1636"/>
        <v>0</v>
      </c>
      <c r="L15745" s="296">
        <f t="shared" ca="1" si="1636"/>
        <v>0</v>
      </c>
      <c r="M15745" s="296">
        <f t="shared" ca="1" si="1636"/>
        <v>0</v>
      </c>
      <c r="N15745" s="296">
        <f t="shared" ca="1" si="1636"/>
        <v>0</v>
      </c>
    </row>
    <row r="15746" spans="1:14" s="369" customFormat="1" ht="12.75" hidden="1" customHeight="1" outlineLevel="2" x14ac:dyDescent="0.25">
      <c r="A15746" s="217">
        <f>A15728+1</f>
        <v>319</v>
      </c>
      <c r="B15746" s="22" t="str">
        <f ca="1">OFFSET($B$516,$A15746-1,0)</f>
        <v>Asset Type 319</v>
      </c>
      <c r="C15746" s="22" t="str">
        <f ca="1">OFFSET($C$516,$A15746-1,0)</f>
        <v>Description - Asset Type 319</v>
      </c>
      <c r="D15746" s="3"/>
      <c r="E15746" s="109"/>
      <c r="F15746" s="108" t="s">
        <v>46</v>
      </c>
      <c r="G15746" s="295">
        <f t="shared" ref="G15746:N15746" ca="1" si="1637">VLOOKUP($B15746,$B$516:$N$1015,5+G$5,FALSE)</f>
        <v>0</v>
      </c>
      <c r="H15746" s="295">
        <f t="shared" ca="1" si="1637"/>
        <v>0</v>
      </c>
      <c r="I15746" s="295">
        <f t="shared" ca="1" si="1637"/>
        <v>0</v>
      </c>
      <c r="J15746" s="295">
        <f t="shared" ca="1" si="1637"/>
        <v>0</v>
      </c>
      <c r="K15746" s="295">
        <f t="shared" ca="1" si="1637"/>
        <v>0</v>
      </c>
      <c r="L15746" s="295">
        <f t="shared" ca="1" si="1637"/>
        <v>0</v>
      </c>
      <c r="M15746" s="295">
        <f t="shared" ca="1" si="1637"/>
        <v>0</v>
      </c>
      <c r="N15746" s="295">
        <f t="shared" ca="1" si="1637"/>
        <v>0</v>
      </c>
    </row>
    <row r="15747" spans="1:14" s="369" customFormat="1" ht="12.75" hidden="1" customHeight="1" outlineLevel="2" x14ac:dyDescent="0.25">
      <c r="A15747" s="3"/>
      <c r="B15747" s="3"/>
      <c r="C15747" s="21"/>
      <c r="D15747" s="3"/>
      <c r="E15747" s="107"/>
      <c r="F15747" s="106" t="s">
        <v>80</v>
      </c>
      <c r="G15747" s="111">
        <f ca="1">VLOOKUP($B15746,'Input Sheet'!$B$515:$N$1014,5+G$5,FALSE)</f>
        <v>0</v>
      </c>
      <c r="H15747" s="111">
        <f ca="1">VLOOKUP($B15746,'Input Sheet'!$B$515:$N$1014,5+H$5,FALSE)</f>
        <v>0</v>
      </c>
      <c r="I15747" s="111">
        <f ca="1">VLOOKUP($B15746,'Input Sheet'!$B$515:$N$1014,5+I$5,FALSE)</f>
        <v>0</v>
      </c>
      <c r="J15747" s="111">
        <f ca="1">VLOOKUP($B15746,'Input Sheet'!$B$515:$N$1014,5+J$5,FALSE)</f>
        <v>0</v>
      </c>
      <c r="K15747" s="111">
        <f ca="1">VLOOKUP($B15746,'Input Sheet'!$B$515:$N$1014,5+K$5,FALSE)</f>
        <v>0</v>
      </c>
      <c r="L15747" s="111">
        <f ca="1">VLOOKUP($B15746,'Input Sheet'!$B$515:$N$1014,5+L$5,FALSE)</f>
        <v>0</v>
      </c>
      <c r="M15747" s="111">
        <f ca="1">VLOOKUP($B15746,'Input Sheet'!$B$515:$N$1014,5+M$5,FALSE)</f>
        <v>0</v>
      </c>
      <c r="N15747" s="111">
        <f ca="1">VLOOKUP($B15746,'Input Sheet'!$B$515:$N$1014,5+N$5,FALSE)</f>
        <v>0</v>
      </c>
    </row>
    <row r="15748" spans="1:14" s="369" customFormat="1" ht="12.75" hidden="1" customHeight="1" outlineLevel="2" x14ac:dyDescent="0.25">
      <c r="A15748" s="3"/>
      <c r="B15748" s="3"/>
      <c r="C15748" s="3"/>
      <c r="D15748" s="3">
        <v>1</v>
      </c>
      <c r="E15748" s="290">
        <f t="array" aca="1" ref="E15748:E15762" ca="1">TRANSPOSE(G15746:N15746)</f>
        <v>0</v>
      </c>
      <c r="F15748" s="291"/>
      <c r="G15748" s="292"/>
      <c r="H15748" s="293">
        <f ca="1">IF(OFFSET(H15748,-$D15748,0)="n/a","n/a",IF(H$5&gt;OFFSET(H15748,-$D15748,0)+$D15748,$E15748-SUM($G15748:G15748),($E15748-SUM($G15748:G15748))/(OFFSET(H15748,-$D15748,0)-(H$5-$D15748-1))))</f>
        <v>0</v>
      </c>
      <c r="I15748" s="293">
        <f ca="1">IF(OFFSET(I15748,-$D15748,0)="n/a","n/a",IF(I$5&gt;OFFSET(I15748,-$D15748,0)+$D15748,$E15748-SUM($G15748:H15748),($E15748-SUM($G15748:H15748))/(OFFSET(I15748,-$D15748,0)-(I$5-$D15748-1))))</f>
        <v>0</v>
      </c>
      <c r="J15748" s="293">
        <f ca="1">IF(OFFSET(J15748,-$D15748,0)="n/a","n/a",IF(J$5&gt;OFFSET(J15748,-$D15748,0)+$D15748,$E15748-SUM($G15748:I15748),($E15748-SUM($G15748:I15748))/(OFFSET(J15748,-$D15748,0)-(J$5-$D15748-1))))</f>
        <v>0</v>
      </c>
      <c r="K15748" s="293">
        <f ca="1">IF(OFFSET(K15748,-$D15748,0)="n/a","n/a",IF(K$5&gt;OFFSET(K15748,-$D15748,0)+$D15748,$E15748-SUM($G15748:J15748),($E15748-SUM($G15748:J15748))/(OFFSET(K15748,-$D15748,0)-(K$5-$D15748-1))))</f>
        <v>0</v>
      </c>
      <c r="L15748" s="293">
        <f ca="1">IF(OFFSET(L15748,-$D15748,0)="n/a","n/a",IF(L$5&gt;OFFSET(L15748,-$D15748,0)+$D15748,$E15748-SUM($G15748:K15748),($E15748-SUM($G15748:K15748))/(OFFSET(L15748,-$D15748,0)-(L$5-$D15748-1))))</f>
        <v>0</v>
      </c>
      <c r="M15748" s="293">
        <f ca="1">IF(OFFSET(M15748,-$D15748,0)="n/a","n/a",IF(M$5&gt;OFFSET(M15748,-$D15748,0)+$D15748,$E15748-SUM($G15748:L15748),($E15748-SUM($G15748:L15748))/(OFFSET(M15748,-$D15748,0)-(M$5-$D15748-1))))</f>
        <v>0</v>
      </c>
      <c r="N15748" s="293">
        <f ca="1">IF(OFFSET(N15748,-$D15748,0)="n/a","n/a",IF(N$5&gt;OFFSET(N15748,-$D15748,0)+$D15748,$E15748-SUM($G15748:M15748),($E15748-SUM($G15748:M15748))/(OFFSET(N15748,-$D15748,0)-(N$5-$D15748-1))))</f>
        <v>0</v>
      </c>
    </row>
    <row r="15749" spans="1:14" s="369" customFormat="1" ht="12.75" hidden="1" customHeight="1" outlineLevel="2" x14ac:dyDescent="0.25">
      <c r="A15749" s="3"/>
      <c r="B15749" s="3"/>
      <c r="C15749" s="392" t="s">
        <v>48</v>
      </c>
      <c r="D15749" s="3">
        <v>2</v>
      </c>
      <c r="E15749" s="290">
        <f ca="1"/>
        <v>0</v>
      </c>
      <c r="F15749" s="291"/>
      <c r="G15749" s="294"/>
      <c r="H15749" s="292"/>
      <c r="I15749" s="293">
        <f ca="1">IF(OFFSET(I15749,-$D15749,0)="n/a","n/a",IF(I$5&gt;OFFSET(I15749,-$D15749,0)+$D15749,$E15749-SUM($G15749:H15749),($E15749-SUM($G15749:H15749))/(OFFSET(I15749,-$D15749,0)-(I$5-$D15749-1))))</f>
        <v>0</v>
      </c>
      <c r="J15749" s="293">
        <f ca="1">IF(OFFSET(J15749,-$D15749,0)="n/a","n/a",IF(J$5&gt;OFFSET(J15749,-$D15749,0)+$D15749,$E15749-SUM($G15749:I15749),($E15749-SUM($G15749:I15749))/(OFFSET(J15749,-$D15749,0)-(J$5-$D15749-1))))</f>
        <v>0</v>
      </c>
      <c r="K15749" s="293">
        <f ca="1">IF(OFFSET(K15749,-$D15749,0)="n/a","n/a",IF(K$5&gt;OFFSET(K15749,-$D15749,0)+$D15749,$E15749-SUM($G15749:J15749),($E15749-SUM($G15749:J15749))/(OFFSET(K15749,-$D15749,0)-(K$5-$D15749-1))))</f>
        <v>0</v>
      </c>
      <c r="L15749" s="293">
        <f ca="1">IF(OFFSET(L15749,-$D15749,0)="n/a","n/a",IF(L$5&gt;OFFSET(L15749,-$D15749,0)+$D15749,$E15749-SUM($G15749:K15749),($E15749-SUM($G15749:K15749))/(OFFSET(L15749,-$D15749,0)-(L$5-$D15749-1))))</f>
        <v>0</v>
      </c>
      <c r="M15749" s="293">
        <f ca="1">IF(OFFSET(M15749,-$D15749,0)="n/a","n/a",IF(M$5&gt;OFFSET(M15749,-$D15749,0)+$D15749,$E15749-SUM($G15749:L15749),($E15749-SUM($G15749:L15749))/(OFFSET(M15749,-$D15749,0)-(M$5-$D15749-1))))</f>
        <v>0</v>
      </c>
      <c r="N15749" s="293">
        <f ca="1">IF(OFFSET(N15749,-$D15749,0)="n/a","n/a",IF(N$5&gt;OFFSET(N15749,-$D15749,0)+$D15749,$E15749-SUM($G15749:M15749),($E15749-SUM($G15749:M15749))/(OFFSET(N15749,-$D15749,0)-(N$5-$D15749-1))))</f>
        <v>0</v>
      </c>
    </row>
    <row r="15750" spans="1:14" s="369" customFormat="1" ht="12.75" hidden="1" customHeight="1" outlineLevel="2" x14ac:dyDescent="0.25">
      <c r="A15750" s="3"/>
      <c r="B15750" s="3"/>
      <c r="C15750" s="392"/>
      <c r="D15750" s="3">
        <v>3</v>
      </c>
      <c r="E15750" s="290">
        <f ca="1"/>
        <v>0</v>
      </c>
      <c r="F15750" s="291"/>
      <c r="G15750" s="294"/>
      <c r="H15750" s="294"/>
      <c r="I15750" s="292"/>
      <c r="J15750" s="293">
        <f ca="1">IF(OFFSET(J15750,-$D15750,0)="n/a","n/a",IF(J$5&gt;OFFSET(J15750,-$D15750,0)+$D15750,$E15750-SUM($G15750:I15750),($E15750-SUM($G15750:I15750))/(OFFSET(J15750,-$D15750,0)-(J$5-$D15750-1))))</f>
        <v>0</v>
      </c>
      <c r="K15750" s="293">
        <f ca="1">IF(OFFSET(K15750,-$D15750,0)="n/a","n/a",IF(K$5&gt;OFFSET(K15750,-$D15750,0)+$D15750,$E15750-SUM($G15750:J15750),($E15750-SUM($G15750:J15750))/(OFFSET(K15750,-$D15750,0)-(K$5-$D15750-1))))</f>
        <v>0</v>
      </c>
      <c r="L15750" s="293">
        <f ca="1">IF(OFFSET(L15750,-$D15750,0)="n/a","n/a",IF(L$5&gt;OFFSET(L15750,-$D15750,0)+$D15750,$E15750-SUM($G15750:K15750),($E15750-SUM($G15750:K15750))/(OFFSET(L15750,-$D15750,0)-(L$5-$D15750-1))))</f>
        <v>0</v>
      </c>
      <c r="M15750" s="293">
        <f ca="1">IF(OFFSET(M15750,-$D15750,0)="n/a","n/a",IF(M$5&gt;OFFSET(M15750,-$D15750,0)+$D15750,$E15750-SUM($G15750:L15750),($E15750-SUM($G15750:L15750))/(OFFSET(M15750,-$D15750,0)-(M$5-$D15750-1))))</f>
        <v>0</v>
      </c>
      <c r="N15750" s="293">
        <f ca="1">IF(OFFSET(N15750,-$D15750,0)="n/a","n/a",IF(N$5&gt;OFFSET(N15750,-$D15750,0)+$D15750,$E15750-SUM($G15750:M15750),($E15750-SUM($G15750:M15750))/(OFFSET(N15750,-$D15750,0)-(N$5-$D15750-1))))</f>
        <v>0</v>
      </c>
    </row>
    <row r="15751" spans="1:14" s="369" customFormat="1" ht="12.75" hidden="1" customHeight="1" outlineLevel="2" x14ac:dyDescent="0.25">
      <c r="A15751" s="3"/>
      <c r="B15751" s="3"/>
      <c r="C15751" s="392"/>
      <c r="D15751" s="3">
        <v>4</v>
      </c>
      <c r="E15751" s="290">
        <f ca="1"/>
        <v>0</v>
      </c>
      <c r="F15751" s="291"/>
      <c r="G15751" s="294"/>
      <c r="H15751" s="294"/>
      <c r="I15751" s="294"/>
      <c r="J15751" s="292"/>
      <c r="K15751" s="293">
        <f ca="1">IF(OFFSET(K15751,-$D15751,0)="n/a","n/a",IF(K$5&gt;OFFSET(K15751,-$D15751,0)+$D15751,$E15751-SUM($G15751:J15751),($E15751-SUM($G15751:J15751))/(OFFSET(K15751,-$D15751,0)-(K$5-$D15751-1))))</f>
        <v>0</v>
      </c>
      <c r="L15751" s="293">
        <f ca="1">IF(OFFSET(L15751,-$D15751,0)="n/a","n/a",IF(L$5&gt;OFFSET(L15751,-$D15751,0)+$D15751,$E15751-SUM($G15751:K15751),($E15751-SUM($G15751:K15751))/(OFFSET(L15751,-$D15751,0)-(L$5-$D15751-1))))</f>
        <v>0</v>
      </c>
      <c r="M15751" s="293">
        <f ca="1">IF(OFFSET(M15751,-$D15751,0)="n/a","n/a",IF(M$5&gt;OFFSET(M15751,-$D15751,0)+$D15751,$E15751-SUM($G15751:L15751),($E15751-SUM($G15751:L15751))/(OFFSET(M15751,-$D15751,0)-(M$5-$D15751-1))))</f>
        <v>0</v>
      </c>
      <c r="N15751" s="293">
        <f ca="1">IF(OFFSET(N15751,-$D15751,0)="n/a","n/a",IF(N$5&gt;OFFSET(N15751,-$D15751,0)+$D15751,$E15751-SUM($G15751:M15751),($E15751-SUM($G15751:M15751))/(OFFSET(N15751,-$D15751,0)-(N$5-$D15751-1))))</f>
        <v>0</v>
      </c>
    </row>
    <row r="15752" spans="1:14" s="369" customFormat="1" ht="12.75" hidden="1" customHeight="1" outlineLevel="2" x14ac:dyDescent="0.25">
      <c r="A15752" s="3"/>
      <c r="B15752" s="3"/>
      <c r="C15752" s="392"/>
      <c r="D15752" s="3">
        <v>5</v>
      </c>
      <c r="E15752" s="290">
        <f ca="1"/>
        <v>0</v>
      </c>
      <c r="F15752" s="291"/>
      <c r="G15752" s="294"/>
      <c r="H15752" s="294"/>
      <c r="I15752" s="294"/>
      <c r="J15752" s="294"/>
      <c r="K15752" s="292"/>
      <c r="L15752" s="293">
        <f ca="1">IF(OFFSET(L15752,-$D15752,0)="n/a","n/a",IF(L$5&gt;OFFSET(L15752,-$D15752,0)+$D15752,$E15752-SUM($G15752:K15752),($E15752-SUM($G15752:K15752))/(OFFSET(L15752,-$D15752,0)-(L$5-$D15752-1))))</f>
        <v>0</v>
      </c>
      <c r="M15752" s="293">
        <f ca="1">IF(OFFSET(M15752,-$D15752,0)="n/a","n/a",IF(M$5&gt;OFFSET(M15752,-$D15752,0)+$D15752,$E15752-SUM($G15752:L15752),($E15752-SUM($G15752:L15752))/(OFFSET(M15752,-$D15752,0)-(M$5-$D15752-1))))</f>
        <v>0</v>
      </c>
      <c r="N15752" s="293">
        <f ca="1">IF(OFFSET(N15752,-$D15752,0)="n/a","n/a",IF(N$5&gt;OFFSET(N15752,-$D15752,0)+$D15752,$E15752-SUM($G15752:M15752),($E15752-SUM($G15752:M15752))/(OFFSET(N15752,-$D15752,0)-(N$5-$D15752-1))))</f>
        <v>0</v>
      </c>
    </row>
    <row r="15753" spans="1:14" s="369" customFormat="1" ht="12.75" hidden="1" customHeight="1" outlineLevel="2" x14ac:dyDescent="0.25">
      <c r="A15753" s="3"/>
      <c r="B15753" s="3"/>
      <c r="C15753" s="392"/>
      <c r="D15753" s="3">
        <v>6</v>
      </c>
      <c r="E15753" s="290">
        <f ca="1"/>
        <v>0</v>
      </c>
      <c r="F15753" s="291"/>
      <c r="G15753" s="294"/>
      <c r="H15753" s="294"/>
      <c r="I15753" s="294"/>
      <c r="J15753" s="294"/>
      <c r="K15753" s="294"/>
      <c r="L15753" s="292"/>
      <c r="M15753" s="293">
        <f ca="1">IF(OFFSET(M15753,-$D15753,0)="n/a","n/a",IF(M$5&gt;OFFSET(M15753,-$D15753,0)+$D15753,$E15753-SUM($G15753:L15753),($E15753-SUM($G15753:L15753))/(OFFSET(M15753,-$D15753,0)-(M$5-$D15753-1))))</f>
        <v>0</v>
      </c>
      <c r="N15753" s="293">
        <f ca="1">IF(OFFSET(N15753,-$D15753,0)="n/a","n/a",IF(N$5&gt;OFFSET(N15753,-$D15753,0)+$D15753,$E15753-SUM($G15753:M15753),($E15753-SUM($G15753:M15753))/(OFFSET(N15753,-$D15753,0)-(N$5-$D15753-1))))</f>
        <v>0</v>
      </c>
    </row>
    <row r="15754" spans="1:14" s="369" customFormat="1" ht="12.75" hidden="1" customHeight="1" outlineLevel="2" x14ac:dyDescent="0.25">
      <c r="A15754" s="3"/>
      <c r="B15754" s="3"/>
      <c r="C15754" s="392"/>
      <c r="D15754" s="3">
        <v>7</v>
      </c>
      <c r="E15754" s="290">
        <f ca="1"/>
        <v>0</v>
      </c>
      <c r="F15754" s="291"/>
      <c r="G15754" s="294"/>
      <c r="H15754" s="294"/>
      <c r="I15754" s="294"/>
      <c r="J15754" s="294"/>
      <c r="K15754" s="294"/>
      <c r="L15754" s="294"/>
      <c r="M15754" s="292"/>
      <c r="N15754" s="293">
        <f ca="1">IF(OFFSET(N15754,-$D15754,0)="n/a","n/a",IF(N$5&gt;OFFSET(N15754,-$D15754,0)+$D15754,$E15754-SUM($G15754:M15754),($E15754-SUM($G15754:M15754))/(OFFSET(N15754,-$D15754,0)-(N$5-$D15754-1))))</f>
        <v>0</v>
      </c>
    </row>
    <row r="15755" spans="1:14" s="369" customFormat="1" ht="12.75" hidden="1" customHeight="1" outlineLevel="2" x14ac:dyDescent="0.25">
      <c r="A15755" s="3"/>
      <c r="B15755" s="3"/>
      <c r="C15755" s="392"/>
      <c r="D15755" s="3">
        <v>8</v>
      </c>
      <c r="E15755" s="290">
        <f ca="1"/>
        <v>0</v>
      </c>
      <c r="F15755" s="291"/>
      <c r="G15755" s="294"/>
      <c r="H15755" s="294"/>
      <c r="I15755" s="294"/>
      <c r="J15755" s="294"/>
      <c r="K15755" s="294"/>
      <c r="L15755" s="294"/>
      <c r="M15755" s="294"/>
      <c r="N15755" s="292"/>
    </row>
    <row r="15756" spans="1:14" s="369" customFormat="1" ht="12.75" hidden="1" customHeight="1" outlineLevel="2" x14ac:dyDescent="0.25">
      <c r="A15756" s="3"/>
      <c r="B15756" s="3"/>
      <c r="C15756" s="392"/>
      <c r="D15756" s="3">
        <v>9</v>
      </c>
      <c r="E15756" s="290" t="e">
        <f ca="1"/>
        <v>#N/A</v>
      </c>
      <c r="F15756" s="291"/>
      <c r="G15756" s="294"/>
      <c r="H15756" s="294"/>
      <c r="I15756" s="294"/>
      <c r="J15756" s="294"/>
      <c r="K15756" s="294"/>
      <c r="L15756" s="294"/>
      <c r="M15756" s="294"/>
      <c r="N15756" s="294"/>
    </row>
    <row r="15757" spans="1:14" s="369" customFormat="1" ht="12.75" hidden="1" customHeight="1" outlineLevel="2" x14ac:dyDescent="0.25">
      <c r="A15757" s="3"/>
      <c r="B15757" s="3"/>
      <c r="C15757" s="392"/>
      <c r="D15757" s="3">
        <v>10</v>
      </c>
      <c r="E15757" s="290" t="e">
        <f ca="1"/>
        <v>#N/A</v>
      </c>
      <c r="F15757" s="291"/>
      <c r="G15757" s="294"/>
      <c r="H15757" s="294"/>
      <c r="I15757" s="294"/>
      <c r="J15757" s="294"/>
      <c r="K15757" s="294"/>
      <c r="L15757" s="294"/>
      <c r="M15757" s="294"/>
      <c r="N15757" s="294"/>
    </row>
    <row r="15758" spans="1:14" s="369" customFormat="1" ht="12.75" hidden="1" customHeight="1" outlineLevel="2" x14ac:dyDescent="0.25">
      <c r="A15758" s="3"/>
      <c r="B15758" s="3"/>
      <c r="C15758" s="392"/>
      <c r="D15758" s="3">
        <v>11</v>
      </c>
      <c r="E15758" s="290" t="e">
        <f ca="1"/>
        <v>#N/A</v>
      </c>
      <c r="F15758" s="291"/>
      <c r="G15758" s="294"/>
      <c r="H15758" s="294"/>
      <c r="I15758" s="294"/>
      <c r="J15758" s="294"/>
      <c r="K15758" s="294"/>
      <c r="L15758" s="294"/>
      <c r="M15758" s="294"/>
      <c r="N15758" s="294"/>
    </row>
    <row r="15759" spans="1:14" s="369" customFormat="1" ht="12.75" hidden="1" customHeight="1" outlineLevel="2" x14ac:dyDescent="0.25">
      <c r="A15759" s="3"/>
      <c r="B15759" s="3"/>
      <c r="C15759" s="392"/>
      <c r="D15759" s="3">
        <v>12</v>
      </c>
      <c r="E15759" s="290" t="e">
        <f ca="1"/>
        <v>#N/A</v>
      </c>
      <c r="F15759" s="291"/>
      <c r="G15759" s="294"/>
      <c r="H15759" s="294"/>
      <c r="I15759" s="294"/>
      <c r="J15759" s="294"/>
      <c r="K15759" s="294"/>
      <c r="L15759" s="294"/>
      <c r="M15759" s="294"/>
      <c r="N15759" s="294"/>
    </row>
    <row r="15760" spans="1:14" s="369" customFormat="1" ht="12.75" hidden="1" customHeight="1" outlineLevel="2" x14ac:dyDescent="0.25">
      <c r="A15760" s="3"/>
      <c r="B15760" s="3"/>
      <c r="C15760" s="392"/>
      <c r="D15760" s="3">
        <v>13</v>
      </c>
      <c r="E15760" s="290" t="e">
        <f ca="1"/>
        <v>#N/A</v>
      </c>
      <c r="F15760" s="291"/>
      <c r="G15760" s="294"/>
      <c r="H15760" s="294"/>
      <c r="I15760" s="294"/>
      <c r="J15760" s="294"/>
      <c r="K15760" s="294"/>
      <c r="L15760" s="294"/>
      <c r="M15760" s="294"/>
      <c r="N15760" s="294"/>
    </row>
    <row r="15761" spans="1:14" s="369" customFormat="1" ht="12.75" hidden="1" customHeight="1" outlineLevel="2" x14ac:dyDescent="0.25">
      <c r="A15761" s="3"/>
      <c r="B15761" s="3"/>
      <c r="C15761" s="392"/>
      <c r="D15761" s="3">
        <v>14</v>
      </c>
      <c r="E15761" s="290" t="e">
        <f ca="1"/>
        <v>#N/A</v>
      </c>
      <c r="F15761" s="291"/>
      <c r="G15761" s="294"/>
      <c r="H15761" s="294"/>
      <c r="I15761" s="294"/>
      <c r="J15761" s="294"/>
      <c r="K15761" s="294"/>
      <c r="L15761" s="294"/>
      <c r="M15761" s="294"/>
      <c r="N15761" s="294"/>
    </row>
    <row r="15762" spans="1:14" s="369" customFormat="1" ht="12.75" hidden="1" customHeight="1" outlineLevel="2" x14ac:dyDescent="0.25">
      <c r="A15762" s="3"/>
      <c r="B15762" s="3"/>
      <c r="C15762" s="392"/>
      <c r="D15762" s="3">
        <v>15</v>
      </c>
      <c r="E15762" s="290" t="e">
        <f ca="1"/>
        <v>#N/A</v>
      </c>
      <c r="F15762" s="291"/>
      <c r="G15762" s="294"/>
      <c r="H15762" s="294"/>
      <c r="I15762" s="294"/>
      <c r="J15762" s="294"/>
      <c r="K15762" s="294"/>
      <c r="L15762" s="294"/>
      <c r="M15762" s="294"/>
      <c r="N15762" s="294"/>
    </row>
    <row r="15763" spans="1:14" s="369" customFormat="1" ht="12.75" hidden="1" customHeight="1" outlineLevel="1" x14ac:dyDescent="0.25">
      <c r="A15763" s="3"/>
      <c r="B15763" s="145" t="str">
        <f ca="1">B15746</f>
        <v>Asset Type 319</v>
      </c>
      <c r="C15763" s="145" t="str">
        <f ca="1">C15746</f>
        <v>Description - Asset Type 319</v>
      </c>
      <c r="D15763" s="3"/>
      <c r="E15763" s="3"/>
      <c r="F15763" s="106" t="s">
        <v>47</v>
      </c>
      <c r="G15763" s="296">
        <f t="shared" ref="G15763:N15763" si="1638">SUM(G15748:G15762)</f>
        <v>0</v>
      </c>
      <c r="H15763" s="296">
        <f t="shared" ca="1" si="1638"/>
        <v>0</v>
      </c>
      <c r="I15763" s="296">
        <f t="shared" ca="1" si="1638"/>
        <v>0</v>
      </c>
      <c r="J15763" s="296">
        <f t="shared" ca="1" si="1638"/>
        <v>0</v>
      </c>
      <c r="K15763" s="296">
        <f t="shared" ca="1" si="1638"/>
        <v>0</v>
      </c>
      <c r="L15763" s="296">
        <f t="shared" ca="1" si="1638"/>
        <v>0</v>
      </c>
      <c r="M15763" s="296">
        <f t="shared" ca="1" si="1638"/>
        <v>0</v>
      </c>
      <c r="N15763" s="296">
        <f t="shared" ca="1" si="1638"/>
        <v>0</v>
      </c>
    </row>
    <row r="15764" spans="1:14" s="369" customFormat="1" ht="12.75" hidden="1" customHeight="1" outlineLevel="2" x14ac:dyDescent="0.25">
      <c r="A15764" s="217">
        <f>A15746+1</f>
        <v>320</v>
      </c>
      <c r="B15764" s="22" t="str">
        <f ca="1">OFFSET($B$516,$A15764-1,0)</f>
        <v>Asset Type 320</v>
      </c>
      <c r="C15764" s="22" t="str">
        <f ca="1">OFFSET($C$516,$A15764-1,0)</f>
        <v>Description - Asset Type 320</v>
      </c>
      <c r="D15764" s="3"/>
      <c r="E15764" s="109"/>
      <c r="F15764" s="108" t="s">
        <v>46</v>
      </c>
      <c r="G15764" s="295">
        <f t="shared" ref="G15764:N15764" ca="1" si="1639">VLOOKUP($B15764,$B$516:$N$1015,5+G$5,FALSE)</f>
        <v>0</v>
      </c>
      <c r="H15764" s="295">
        <f t="shared" ca="1" si="1639"/>
        <v>0</v>
      </c>
      <c r="I15764" s="295">
        <f t="shared" ca="1" si="1639"/>
        <v>0</v>
      </c>
      <c r="J15764" s="295">
        <f t="shared" ca="1" si="1639"/>
        <v>0</v>
      </c>
      <c r="K15764" s="295">
        <f t="shared" ca="1" si="1639"/>
        <v>0</v>
      </c>
      <c r="L15764" s="295">
        <f t="shared" ca="1" si="1639"/>
        <v>0</v>
      </c>
      <c r="M15764" s="295">
        <f t="shared" ca="1" si="1639"/>
        <v>0</v>
      </c>
      <c r="N15764" s="295">
        <f t="shared" ca="1" si="1639"/>
        <v>0</v>
      </c>
    </row>
    <row r="15765" spans="1:14" s="369" customFormat="1" ht="12.75" hidden="1" customHeight="1" outlineLevel="2" x14ac:dyDescent="0.25">
      <c r="A15765" s="3"/>
      <c r="B15765" s="3"/>
      <c r="C15765" s="21"/>
      <c r="D15765" s="3"/>
      <c r="E15765" s="107"/>
      <c r="F15765" s="106" t="s">
        <v>80</v>
      </c>
      <c r="G15765" s="111">
        <f ca="1">VLOOKUP($B15764,'Input Sheet'!$B$515:$N$1014,5+G$5,FALSE)</f>
        <v>0</v>
      </c>
      <c r="H15765" s="111">
        <f ca="1">VLOOKUP($B15764,'Input Sheet'!$B$515:$N$1014,5+H$5,FALSE)</f>
        <v>0</v>
      </c>
      <c r="I15765" s="111">
        <f ca="1">VLOOKUP($B15764,'Input Sheet'!$B$515:$N$1014,5+I$5,FALSE)</f>
        <v>0</v>
      </c>
      <c r="J15765" s="111">
        <f ca="1">VLOOKUP($B15764,'Input Sheet'!$B$515:$N$1014,5+J$5,FALSE)</f>
        <v>0</v>
      </c>
      <c r="K15765" s="111">
        <f ca="1">VLOOKUP($B15764,'Input Sheet'!$B$515:$N$1014,5+K$5,FALSE)</f>
        <v>0</v>
      </c>
      <c r="L15765" s="111">
        <f ca="1">VLOOKUP($B15764,'Input Sheet'!$B$515:$N$1014,5+L$5,FALSE)</f>
        <v>0</v>
      </c>
      <c r="M15765" s="111">
        <f ca="1">VLOOKUP($B15764,'Input Sheet'!$B$515:$N$1014,5+M$5,FALSE)</f>
        <v>0</v>
      </c>
      <c r="N15765" s="111">
        <f ca="1">VLOOKUP($B15764,'Input Sheet'!$B$515:$N$1014,5+N$5,FALSE)</f>
        <v>0</v>
      </c>
    </row>
    <row r="15766" spans="1:14" s="369" customFormat="1" ht="12.75" hidden="1" customHeight="1" outlineLevel="2" x14ac:dyDescent="0.25">
      <c r="A15766" s="3"/>
      <c r="B15766" s="3"/>
      <c r="C15766" s="3"/>
      <c r="D15766" s="3">
        <v>1</v>
      </c>
      <c r="E15766" s="290">
        <f t="array" aca="1" ref="E15766:E15780" ca="1">TRANSPOSE(G15764:N15764)</f>
        <v>0</v>
      </c>
      <c r="F15766" s="291"/>
      <c r="G15766" s="292"/>
      <c r="H15766" s="293">
        <f ca="1">IF(OFFSET(H15766,-$D15766,0)="n/a","n/a",IF(H$5&gt;OFFSET(H15766,-$D15766,0)+$D15766,$E15766-SUM($G15766:G15766),($E15766-SUM($G15766:G15766))/(OFFSET(H15766,-$D15766,0)-(H$5-$D15766-1))))</f>
        <v>0</v>
      </c>
      <c r="I15766" s="293">
        <f ca="1">IF(OFFSET(I15766,-$D15766,0)="n/a","n/a",IF(I$5&gt;OFFSET(I15766,-$D15766,0)+$D15766,$E15766-SUM($G15766:H15766),($E15766-SUM($G15766:H15766))/(OFFSET(I15766,-$D15766,0)-(I$5-$D15766-1))))</f>
        <v>0</v>
      </c>
      <c r="J15766" s="293">
        <f ca="1">IF(OFFSET(J15766,-$D15766,0)="n/a","n/a",IF(J$5&gt;OFFSET(J15766,-$D15766,0)+$D15766,$E15766-SUM($G15766:I15766),($E15766-SUM($G15766:I15766))/(OFFSET(J15766,-$D15766,0)-(J$5-$D15766-1))))</f>
        <v>0</v>
      </c>
      <c r="K15766" s="293">
        <f ca="1">IF(OFFSET(K15766,-$D15766,0)="n/a","n/a",IF(K$5&gt;OFFSET(K15766,-$D15766,0)+$D15766,$E15766-SUM($G15766:J15766),($E15766-SUM($G15766:J15766))/(OFFSET(K15766,-$D15766,0)-(K$5-$D15766-1))))</f>
        <v>0</v>
      </c>
      <c r="L15766" s="293">
        <f ca="1">IF(OFFSET(L15766,-$D15766,0)="n/a","n/a",IF(L$5&gt;OFFSET(L15766,-$D15766,0)+$D15766,$E15766-SUM($G15766:K15766),($E15766-SUM($G15766:K15766))/(OFFSET(L15766,-$D15766,0)-(L$5-$D15766-1))))</f>
        <v>0</v>
      </c>
      <c r="M15766" s="293">
        <f ca="1">IF(OFFSET(M15766,-$D15766,0)="n/a","n/a",IF(M$5&gt;OFFSET(M15766,-$D15766,0)+$D15766,$E15766-SUM($G15766:L15766),($E15766-SUM($G15766:L15766))/(OFFSET(M15766,-$D15766,0)-(M$5-$D15766-1))))</f>
        <v>0</v>
      </c>
      <c r="N15766" s="293">
        <f ca="1">IF(OFFSET(N15766,-$D15766,0)="n/a","n/a",IF(N$5&gt;OFFSET(N15766,-$D15766,0)+$D15766,$E15766-SUM($G15766:M15766),($E15766-SUM($G15766:M15766))/(OFFSET(N15766,-$D15766,0)-(N$5-$D15766-1))))</f>
        <v>0</v>
      </c>
    </row>
    <row r="15767" spans="1:14" s="369" customFormat="1" ht="12.75" hidden="1" customHeight="1" outlineLevel="2" x14ac:dyDescent="0.25">
      <c r="A15767" s="3"/>
      <c r="B15767" s="3"/>
      <c r="C15767" s="392" t="s">
        <v>48</v>
      </c>
      <c r="D15767" s="3">
        <v>2</v>
      </c>
      <c r="E15767" s="290">
        <f ca="1"/>
        <v>0</v>
      </c>
      <c r="F15767" s="291"/>
      <c r="G15767" s="294"/>
      <c r="H15767" s="292"/>
      <c r="I15767" s="293">
        <f ca="1">IF(OFFSET(I15767,-$D15767,0)="n/a","n/a",IF(I$5&gt;OFFSET(I15767,-$D15767,0)+$D15767,$E15767-SUM($G15767:H15767),($E15767-SUM($G15767:H15767))/(OFFSET(I15767,-$D15767,0)-(I$5-$D15767-1))))</f>
        <v>0</v>
      </c>
      <c r="J15767" s="293">
        <f ca="1">IF(OFFSET(J15767,-$D15767,0)="n/a","n/a",IF(J$5&gt;OFFSET(J15767,-$D15767,0)+$D15767,$E15767-SUM($G15767:I15767),($E15767-SUM($G15767:I15767))/(OFFSET(J15767,-$D15767,0)-(J$5-$D15767-1))))</f>
        <v>0</v>
      </c>
      <c r="K15767" s="293">
        <f ca="1">IF(OFFSET(K15767,-$D15767,0)="n/a","n/a",IF(K$5&gt;OFFSET(K15767,-$D15767,0)+$D15767,$E15767-SUM($G15767:J15767),($E15767-SUM($G15767:J15767))/(OFFSET(K15767,-$D15767,0)-(K$5-$D15767-1))))</f>
        <v>0</v>
      </c>
      <c r="L15767" s="293">
        <f ca="1">IF(OFFSET(L15767,-$D15767,0)="n/a","n/a",IF(L$5&gt;OFFSET(L15767,-$D15767,0)+$D15767,$E15767-SUM($G15767:K15767),($E15767-SUM($G15767:K15767))/(OFFSET(L15767,-$D15767,0)-(L$5-$D15767-1))))</f>
        <v>0</v>
      </c>
      <c r="M15767" s="293">
        <f ca="1">IF(OFFSET(M15767,-$D15767,0)="n/a","n/a",IF(M$5&gt;OFFSET(M15767,-$D15767,0)+$D15767,$E15767-SUM($G15767:L15767),($E15767-SUM($G15767:L15767))/(OFFSET(M15767,-$D15767,0)-(M$5-$D15767-1))))</f>
        <v>0</v>
      </c>
      <c r="N15767" s="293">
        <f ca="1">IF(OFFSET(N15767,-$D15767,0)="n/a","n/a",IF(N$5&gt;OFFSET(N15767,-$D15767,0)+$D15767,$E15767-SUM($G15767:M15767),($E15767-SUM($G15767:M15767))/(OFFSET(N15767,-$D15767,0)-(N$5-$D15767-1))))</f>
        <v>0</v>
      </c>
    </row>
    <row r="15768" spans="1:14" s="369" customFormat="1" ht="12.75" hidden="1" customHeight="1" outlineLevel="2" x14ac:dyDescent="0.25">
      <c r="A15768" s="3"/>
      <c r="B15768" s="3"/>
      <c r="C15768" s="392"/>
      <c r="D15768" s="3">
        <v>3</v>
      </c>
      <c r="E15768" s="290">
        <f ca="1"/>
        <v>0</v>
      </c>
      <c r="F15768" s="291"/>
      <c r="G15768" s="294"/>
      <c r="H15768" s="294"/>
      <c r="I15768" s="292"/>
      <c r="J15768" s="293">
        <f ca="1">IF(OFFSET(J15768,-$D15768,0)="n/a","n/a",IF(J$5&gt;OFFSET(J15768,-$D15768,0)+$D15768,$E15768-SUM($G15768:I15768),($E15768-SUM($G15768:I15768))/(OFFSET(J15768,-$D15768,0)-(J$5-$D15768-1))))</f>
        <v>0</v>
      </c>
      <c r="K15768" s="293">
        <f ca="1">IF(OFFSET(K15768,-$D15768,0)="n/a","n/a",IF(K$5&gt;OFFSET(K15768,-$D15768,0)+$D15768,$E15768-SUM($G15768:J15768),($E15768-SUM($G15768:J15768))/(OFFSET(K15768,-$D15768,0)-(K$5-$D15768-1))))</f>
        <v>0</v>
      </c>
      <c r="L15768" s="293">
        <f ca="1">IF(OFFSET(L15768,-$D15768,0)="n/a","n/a",IF(L$5&gt;OFFSET(L15768,-$D15768,0)+$D15768,$E15768-SUM($G15768:K15768),($E15768-SUM($G15768:K15768))/(OFFSET(L15768,-$D15768,0)-(L$5-$D15768-1))))</f>
        <v>0</v>
      </c>
      <c r="M15768" s="293">
        <f ca="1">IF(OFFSET(M15768,-$D15768,0)="n/a","n/a",IF(M$5&gt;OFFSET(M15768,-$D15768,0)+$D15768,$E15768-SUM($G15768:L15768),($E15768-SUM($G15768:L15768))/(OFFSET(M15768,-$D15768,0)-(M$5-$D15768-1))))</f>
        <v>0</v>
      </c>
      <c r="N15768" s="293">
        <f ca="1">IF(OFFSET(N15768,-$D15768,0)="n/a","n/a",IF(N$5&gt;OFFSET(N15768,-$D15768,0)+$D15768,$E15768-SUM($G15768:M15768),($E15768-SUM($G15768:M15768))/(OFFSET(N15768,-$D15768,0)-(N$5-$D15768-1))))</f>
        <v>0</v>
      </c>
    </row>
    <row r="15769" spans="1:14" s="369" customFormat="1" ht="12.75" hidden="1" customHeight="1" outlineLevel="2" x14ac:dyDescent="0.25">
      <c r="A15769" s="3"/>
      <c r="B15769" s="3"/>
      <c r="C15769" s="392"/>
      <c r="D15769" s="3">
        <v>4</v>
      </c>
      <c r="E15769" s="290">
        <f ca="1"/>
        <v>0</v>
      </c>
      <c r="F15769" s="291"/>
      <c r="G15769" s="294"/>
      <c r="H15769" s="294"/>
      <c r="I15769" s="294"/>
      <c r="J15769" s="292"/>
      <c r="K15769" s="293">
        <f ca="1">IF(OFFSET(K15769,-$D15769,0)="n/a","n/a",IF(K$5&gt;OFFSET(K15769,-$D15769,0)+$D15769,$E15769-SUM($G15769:J15769),($E15769-SUM($G15769:J15769))/(OFFSET(K15769,-$D15769,0)-(K$5-$D15769-1))))</f>
        <v>0</v>
      </c>
      <c r="L15769" s="293">
        <f ca="1">IF(OFFSET(L15769,-$D15769,0)="n/a","n/a",IF(L$5&gt;OFFSET(L15769,-$D15769,0)+$D15769,$E15769-SUM($G15769:K15769),($E15769-SUM($G15769:K15769))/(OFFSET(L15769,-$D15769,0)-(L$5-$D15769-1))))</f>
        <v>0</v>
      </c>
      <c r="M15769" s="293">
        <f ca="1">IF(OFFSET(M15769,-$D15769,0)="n/a","n/a",IF(M$5&gt;OFFSET(M15769,-$D15769,0)+$D15769,$E15769-SUM($G15769:L15769),($E15769-SUM($G15769:L15769))/(OFFSET(M15769,-$D15769,0)-(M$5-$D15769-1))))</f>
        <v>0</v>
      </c>
      <c r="N15769" s="293">
        <f ca="1">IF(OFFSET(N15769,-$D15769,0)="n/a","n/a",IF(N$5&gt;OFFSET(N15769,-$D15769,0)+$D15769,$E15769-SUM($G15769:M15769),($E15769-SUM($G15769:M15769))/(OFFSET(N15769,-$D15769,0)-(N$5-$D15769-1))))</f>
        <v>0</v>
      </c>
    </row>
    <row r="15770" spans="1:14" s="369" customFormat="1" ht="12.75" hidden="1" customHeight="1" outlineLevel="2" x14ac:dyDescent="0.25">
      <c r="A15770" s="3"/>
      <c r="B15770" s="3"/>
      <c r="C15770" s="392"/>
      <c r="D15770" s="3">
        <v>5</v>
      </c>
      <c r="E15770" s="290">
        <f ca="1"/>
        <v>0</v>
      </c>
      <c r="F15770" s="291"/>
      <c r="G15770" s="294"/>
      <c r="H15770" s="294"/>
      <c r="I15770" s="294"/>
      <c r="J15770" s="294"/>
      <c r="K15770" s="292"/>
      <c r="L15770" s="293">
        <f ca="1">IF(OFFSET(L15770,-$D15770,0)="n/a","n/a",IF(L$5&gt;OFFSET(L15770,-$D15770,0)+$D15770,$E15770-SUM($G15770:K15770),($E15770-SUM($G15770:K15770))/(OFFSET(L15770,-$D15770,0)-(L$5-$D15770-1))))</f>
        <v>0</v>
      </c>
      <c r="M15770" s="293">
        <f ca="1">IF(OFFSET(M15770,-$D15770,0)="n/a","n/a",IF(M$5&gt;OFFSET(M15770,-$D15770,0)+$D15770,$E15770-SUM($G15770:L15770),($E15770-SUM($G15770:L15770))/(OFFSET(M15770,-$D15770,0)-(M$5-$D15770-1))))</f>
        <v>0</v>
      </c>
      <c r="N15770" s="293">
        <f ca="1">IF(OFFSET(N15770,-$D15770,0)="n/a","n/a",IF(N$5&gt;OFFSET(N15770,-$D15770,0)+$D15770,$E15770-SUM($G15770:M15770),($E15770-SUM($G15770:M15770))/(OFFSET(N15770,-$D15770,0)-(N$5-$D15770-1))))</f>
        <v>0</v>
      </c>
    </row>
    <row r="15771" spans="1:14" s="369" customFormat="1" ht="12.75" hidden="1" customHeight="1" outlineLevel="2" x14ac:dyDescent="0.25">
      <c r="A15771" s="3"/>
      <c r="B15771" s="3"/>
      <c r="C15771" s="392"/>
      <c r="D15771" s="3">
        <v>6</v>
      </c>
      <c r="E15771" s="290">
        <f ca="1"/>
        <v>0</v>
      </c>
      <c r="F15771" s="291"/>
      <c r="G15771" s="294"/>
      <c r="H15771" s="294"/>
      <c r="I15771" s="294"/>
      <c r="J15771" s="294"/>
      <c r="K15771" s="294"/>
      <c r="L15771" s="292"/>
      <c r="M15771" s="293">
        <f ca="1">IF(OFFSET(M15771,-$D15771,0)="n/a","n/a",IF(M$5&gt;OFFSET(M15771,-$D15771,0)+$D15771,$E15771-SUM($G15771:L15771),($E15771-SUM($G15771:L15771))/(OFFSET(M15771,-$D15771,0)-(M$5-$D15771-1))))</f>
        <v>0</v>
      </c>
      <c r="N15771" s="293">
        <f ca="1">IF(OFFSET(N15771,-$D15771,0)="n/a","n/a",IF(N$5&gt;OFFSET(N15771,-$D15771,0)+$D15771,$E15771-SUM($G15771:M15771),($E15771-SUM($G15771:M15771))/(OFFSET(N15771,-$D15771,0)-(N$5-$D15771-1))))</f>
        <v>0</v>
      </c>
    </row>
    <row r="15772" spans="1:14" s="369" customFormat="1" ht="12.75" hidden="1" customHeight="1" outlineLevel="2" x14ac:dyDescent="0.25">
      <c r="A15772" s="3"/>
      <c r="B15772" s="3"/>
      <c r="C15772" s="392"/>
      <c r="D15772" s="3">
        <v>7</v>
      </c>
      <c r="E15772" s="290">
        <f ca="1"/>
        <v>0</v>
      </c>
      <c r="F15772" s="291"/>
      <c r="G15772" s="294"/>
      <c r="H15772" s="294"/>
      <c r="I15772" s="294"/>
      <c r="J15772" s="294"/>
      <c r="K15772" s="294"/>
      <c r="L15772" s="294"/>
      <c r="M15772" s="292"/>
      <c r="N15772" s="293">
        <f ca="1">IF(OFFSET(N15772,-$D15772,0)="n/a","n/a",IF(N$5&gt;OFFSET(N15772,-$D15772,0)+$D15772,$E15772-SUM($G15772:M15772),($E15772-SUM($G15772:M15772))/(OFFSET(N15772,-$D15772,0)-(N$5-$D15772-1))))</f>
        <v>0</v>
      </c>
    </row>
    <row r="15773" spans="1:14" s="369" customFormat="1" ht="12.75" hidden="1" customHeight="1" outlineLevel="2" x14ac:dyDescent="0.25">
      <c r="A15773" s="3"/>
      <c r="B15773" s="3"/>
      <c r="C15773" s="392"/>
      <c r="D15773" s="3">
        <v>8</v>
      </c>
      <c r="E15773" s="290">
        <f ca="1"/>
        <v>0</v>
      </c>
      <c r="F15773" s="291"/>
      <c r="G15773" s="294"/>
      <c r="H15773" s="294"/>
      <c r="I15773" s="294"/>
      <c r="J15773" s="294"/>
      <c r="K15773" s="294"/>
      <c r="L15773" s="294"/>
      <c r="M15773" s="294"/>
      <c r="N15773" s="292"/>
    </row>
    <row r="15774" spans="1:14" s="369" customFormat="1" ht="12.75" hidden="1" customHeight="1" outlineLevel="2" x14ac:dyDescent="0.25">
      <c r="A15774" s="3"/>
      <c r="B15774" s="3"/>
      <c r="C15774" s="392"/>
      <c r="D15774" s="3">
        <v>9</v>
      </c>
      <c r="E15774" s="290" t="e">
        <f ca="1"/>
        <v>#N/A</v>
      </c>
      <c r="F15774" s="291"/>
      <c r="G15774" s="294"/>
      <c r="H15774" s="294"/>
      <c r="I15774" s="294"/>
      <c r="J15774" s="294"/>
      <c r="K15774" s="294"/>
      <c r="L15774" s="294"/>
      <c r="M15774" s="294"/>
      <c r="N15774" s="294"/>
    </row>
    <row r="15775" spans="1:14" s="369" customFormat="1" ht="12.75" hidden="1" customHeight="1" outlineLevel="2" x14ac:dyDescent="0.25">
      <c r="A15775" s="3"/>
      <c r="B15775" s="3"/>
      <c r="C15775" s="392"/>
      <c r="D15775" s="3">
        <v>10</v>
      </c>
      <c r="E15775" s="290" t="e">
        <f ca="1"/>
        <v>#N/A</v>
      </c>
      <c r="F15775" s="291"/>
      <c r="G15775" s="294"/>
      <c r="H15775" s="294"/>
      <c r="I15775" s="294"/>
      <c r="J15775" s="294"/>
      <c r="K15775" s="294"/>
      <c r="L15775" s="294"/>
      <c r="M15775" s="294"/>
      <c r="N15775" s="294"/>
    </row>
    <row r="15776" spans="1:14" s="369" customFormat="1" ht="12.75" hidden="1" customHeight="1" outlineLevel="2" x14ac:dyDescent="0.25">
      <c r="A15776" s="3"/>
      <c r="B15776" s="3"/>
      <c r="C15776" s="392"/>
      <c r="D15776" s="3">
        <v>11</v>
      </c>
      <c r="E15776" s="290" t="e">
        <f ca="1"/>
        <v>#N/A</v>
      </c>
      <c r="F15776" s="291"/>
      <c r="G15776" s="294"/>
      <c r="H15776" s="294"/>
      <c r="I15776" s="294"/>
      <c r="J15776" s="294"/>
      <c r="K15776" s="294"/>
      <c r="L15776" s="294"/>
      <c r="M15776" s="294"/>
      <c r="N15776" s="294"/>
    </row>
    <row r="15777" spans="1:14" s="369" customFormat="1" ht="12.75" hidden="1" customHeight="1" outlineLevel="2" x14ac:dyDescent="0.25">
      <c r="A15777" s="3"/>
      <c r="B15777" s="3"/>
      <c r="C15777" s="392"/>
      <c r="D15777" s="3">
        <v>12</v>
      </c>
      <c r="E15777" s="290" t="e">
        <f ca="1"/>
        <v>#N/A</v>
      </c>
      <c r="F15777" s="291"/>
      <c r="G15777" s="294"/>
      <c r="H15777" s="294"/>
      <c r="I15777" s="294"/>
      <c r="J15777" s="294"/>
      <c r="K15777" s="294"/>
      <c r="L15777" s="294"/>
      <c r="M15777" s="294"/>
      <c r="N15777" s="294"/>
    </row>
    <row r="15778" spans="1:14" s="369" customFormat="1" ht="12.75" hidden="1" customHeight="1" outlineLevel="2" x14ac:dyDescent="0.25">
      <c r="A15778" s="3"/>
      <c r="B15778" s="3"/>
      <c r="C15778" s="392"/>
      <c r="D15778" s="3">
        <v>13</v>
      </c>
      <c r="E15778" s="290" t="e">
        <f ca="1"/>
        <v>#N/A</v>
      </c>
      <c r="F15778" s="291"/>
      <c r="G15778" s="294"/>
      <c r="H15778" s="294"/>
      <c r="I15778" s="294"/>
      <c r="J15778" s="294"/>
      <c r="K15778" s="294"/>
      <c r="L15778" s="294"/>
      <c r="M15778" s="294"/>
      <c r="N15778" s="294"/>
    </row>
    <row r="15779" spans="1:14" s="369" customFormat="1" ht="12.75" hidden="1" customHeight="1" outlineLevel="2" x14ac:dyDescent="0.25">
      <c r="A15779" s="3"/>
      <c r="B15779" s="3"/>
      <c r="C15779" s="392"/>
      <c r="D15779" s="3">
        <v>14</v>
      </c>
      <c r="E15779" s="290" t="e">
        <f ca="1"/>
        <v>#N/A</v>
      </c>
      <c r="F15779" s="291"/>
      <c r="G15779" s="294"/>
      <c r="H15779" s="294"/>
      <c r="I15779" s="294"/>
      <c r="J15779" s="294"/>
      <c r="K15779" s="294"/>
      <c r="L15779" s="294"/>
      <c r="M15779" s="294"/>
      <c r="N15779" s="294"/>
    </row>
    <row r="15780" spans="1:14" s="369" customFormat="1" ht="12.75" hidden="1" customHeight="1" outlineLevel="2" x14ac:dyDescent="0.25">
      <c r="A15780" s="3"/>
      <c r="B15780" s="3"/>
      <c r="C15780" s="392"/>
      <c r="D15780" s="3">
        <v>15</v>
      </c>
      <c r="E15780" s="290" t="e">
        <f ca="1"/>
        <v>#N/A</v>
      </c>
      <c r="F15780" s="291"/>
      <c r="G15780" s="294"/>
      <c r="H15780" s="294"/>
      <c r="I15780" s="294"/>
      <c r="J15780" s="294"/>
      <c r="K15780" s="294"/>
      <c r="L15780" s="294"/>
      <c r="M15780" s="294"/>
      <c r="N15780" s="294"/>
    </row>
    <row r="15781" spans="1:14" s="369" customFormat="1" ht="12.75" hidden="1" customHeight="1" outlineLevel="1" x14ac:dyDescent="0.25">
      <c r="A15781" s="3"/>
      <c r="B15781" s="145" t="str">
        <f ca="1">B15764</f>
        <v>Asset Type 320</v>
      </c>
      <c r="C15781" s="145" t="str">
        <f ca="1">C15764</f>
        <v>Description - Asset Type 320</v>
      </c>
      <c r="D15781" s="3"/>
      <c r="E15781" s="3"/>
      <c r="F15781" s="106" t="s">
        <v>47</v>
      </c>
      <c r="G15781" s="296">
        <f t="shared" ref="G15781:N15781" si="1640">SUM(G15766:G15780)</f>
        <v>0</v>
      </c>
      <c r="H15781" s="296">
        <f t="shared" ca="1" si="1640"/>
        <v>0</v>
      </c>
      <c r="I15781" s="296">
        <f t="shared" ca="1" si="1640"/>
        <v>0</v>
      </c>
      <c r="J15781" s="296">
        <f t="shared" ca="1" si="1640"/>
        <v>0</v>
      </c>
      <c r="K15781" s="296">
        <f t="shared" ca="1" si="1640"/>
        <v>0</v>
      </c>
      <c r="L15781" s="296">
        <f t="shared" ca="1" si="1640"/>
        <v>0</v>
      </c>
      <c r="M15781" s="296">
        <f t="shared" ca="1" si="1640"/>
        <v>0</v>
      </c>
      <c r="N15781" s="296">
        <f t="shared" ca="1" si="1640"/>
        <v>0</v>
      </c>
    </row>
    <row r="15782" spans="1:14" s="369" customFormat="1" ht="12.75" hidden="1" customHeight="1" outlineLevel="2" x14ac:dyDescent="0.25">
      <c r="A15782" s="217">
        <f>A15764+1</f>
        <v>321</v>
      </c>
      <c r="B15782" s="22" t="str">
        <f ca="1">OFFSET($B$516,$A15782-1,0)</f>
        <v>Asset Type 321</v>
      </c>
      <c r="C15782" s="22" t="str">
        <f ca="1">OFFSET($C$516,$A15782-1,0)</f>
        <v>Description - Asset Type 321</v>
      </c>
      <c r="D15782" s="3"/>
      <c r="E15782" s="109"/>
      <c r="F15782" s="108" t="s">
        <v>46</v>
      </c>
      <c r="G15782" s="295">
        <f t="shared" ref="G15782:N15782" ca="1" si="1641">VLOOKUP($B15782,$B$516:$N$1015,5+G$5,FALSE)</f>
        <v>0</v>
      </c>
      <c r="H15782" s="295">
        <f t="shared" ca="1" si="1641"/>
        <v>0</v>
      </c>
      <c r="I15782" s="295">
        <f t="shared" ca="1" si="1641"/>
        <v>0</v>
      </c>
      <c r="J15782" s="295">
        <f t="shared" ca="1" si="1641"/>
        <v>0</v>
      </c>
      <c r="K15782" s="295">
        <f t="shared" ca="1" si="1641"/>
        <v>0</v>
      </c>
      <c r="L15782" s="295">
        <f t="shared" ca="1" si="1641"/>
        <v>0</v>
      </c>
      <c r="M15782" s="295">
        <f t="shared" ca="1" si="1641"/>
        <v>0</v>
      </c>
      <c r="N15782" s="295">
        <f t="shared" ca="1" si="1641"/>
        <v>0</v>
      </c>
    </row>
    <row r="15783" spans="1:14" s="369" customFormat="1" ht="12.75" hidden="1" customHeight="1" outlineLevel="2" x14ac:dyDescent="0.25">
      <c r="A15783" s="3"/>
      <c r="B15783" s="3"/>
      <c r="C15783" s="21"/>
      <c r="D15783" s="3"/>
      <c r="E15783" s="107"/>
      <c r="F15783" s="106" t="s">
        <v>80</v>
      </c>
      <c r="G15783" s="111">
        <f ca="1">VLOOKUP($B15782,'Input Sheet'!$B$515:$N$1014,5+G$5,FALSE)</f>
        <v>0</v>
      </c>
      <c r="H15783" s="111">
        <f ca="1">VLOOKUP($B15782,'Input Sheet'!$B$515:$N$1014,5+H$5,FALSE)</f>
        <v>0</v>
      </c>
      <c r="I15783" s="111">
        <f ca="1">VLOOKUP($B15782,'Input Sheet'!$B$515:$N$1014,5+I$5,FALSE)</f>
        <v>0</v>
      </c>
      <c r="J15783" s="111">
        <f ca="1">VLOOKUP($B15782,'Input Sheet'!$B$515:$N$1014,5+J$5,FALSE)</f>
        <v>0</v>
      </c>
      <c r="K15783" s="111">
        <f ca="1">VLOOKUP($B15782,'Input Sheet'!$B$515:$N$1014,5+K$5,FALSE)</f>
        <v>0</v>
      </c>
      <c r="L15783" s="111">
        <f ca="1">VLOOKUP($B15782,'Input Sheet'!$B$515:$N$1014,5+L$5,FALSE)</f>
        <v>0</v>
      </c>
      <c r="M15783" s="111">
        <f ca="1">VLOOKUP($B15782,'Input Sheet'!$B$515:$N$1014,5+M$5,FALSE)</f>
        <v>0</v>
      </c>
      <c r="N15783" s="111">
        <f ca="1">VLOOKUP($B15782,'Input Sheet'!$B$515:$N$1014,5+N$5,FALSE)</f>
        <v>0</v>
      </c>
    </row>
    <row r="15784" spans="1:14" s="369" customFormat="1" ht="12.75" hidden="1" customHeight="1" outlineLevel="2" x14ac:dyDescent="0.25">
      <c r="A15784" s="3"/>
      <c r="B15784" s="3"/>
      <c r="C15784" s="3"/>
      <c r="D15784" s="3">
        <v>1</v>
      </c>
      <c r="E15784" s="290">
        <f t="array" aca="1" ref="E15784:E15798" ca="1">TRANSPOSE(G15782:N15782)</f>
        <v>0</v>
      </c>
      <c r="F15784" s="291"/>
      <c r="G15784" s="292"/>
      <c r="H15784" s="293">
        <f ca="1">IF(OFFSET(H15784,-$D15784,0)="n/a","n/a",IF(H$5&gt;OFFSET(H15784,-$D15784,0)+$D15784,$E15784-SUM($G15784:G15784),($E15784-SUM($G15784:G15784))/(OFFSET(H15784,-$D15784,0)-(H$5-$D15784-1))))</f>
        <v>0</v>
      </c>
      <c r="I15784" s="293">
        <f ca="1">IF(OFFSET(I15784,-$D15784,0)="n/a","n/a",IF(I$5&gt;OFFSET(I15784,-$D15784,0)+$D15784,$E15784-SUM($G15784:H15784),($E15784-SUM($G15784:H15784))/(OFFSET(I15784,-$D15784,0)-(I$5-$D15784-1))))</f>
        <v>0</v>
      </c>
      <c r="J15784" s="293">
        <f ca="1">IF(OFFSET(J15784,-$D15784,0)="n/a","n/a",IF(J$5&gt;OFFSET(J15784,-$D15784,0)+$D15784,$E15784-SUM($G15784:I15784),($E15784-SUM($G15784:I15784))/(OFFSET(J15784,-$D15784,0)-(J$5-$D15784-1))))</f>
        <v>0</v>
      </c>
      <c r="K15784" s="293">
        <f ca="1">IF(OFFSET(K15784,-$D15784,0)="n/a","n/a",IF(K$5&gt;OFFSET(K15784,-$D15784,0)+$D15784,$E15784-SUM($G15784:J15784),($E15784-SUM($G15784:J15784))/(OFFSET(K15784,-$D15784,0)-(K$5-$D15784-1))))</f>
        <v>0</v>
      </c>
      <c r="L15784" s="293">
        <f ca="1">IF(OFFSET(L15784,-$D15784,0)="n/a","n/a",IF(L$5&gt;OFFSET(L15784,-$D15784,0)+$D15784,$E15784-SUM($G15784:K15784),($E15784-SUM($G15784:K15784))/(OFFSET(L15784,-$D15784,0)-(L$5-$D15784-1))))</f>
        <v>0</v>
      </c>
      <c r="M15784" s="293">
        <f ca="1">IF(OFFSET(M15784,-$D15784,0)="n/a","n/a",IF(M$5&gt;OFFSET(M15784,-$D15784,0)+$D15784,$E15784-SUM($G15784:L15784),($E15784-SUM($G15784:L15784))/(OFFSET(M15784,-$D15784,0)-(M$5-$D15784-1))))</f>
        <v>0</v>
      </c>
      <c r="N15784" s="293">
        <f ca="1">IF(OFFSET(N15784,-$D15784,0)="n/a","n/a",IF(N$5&gt;OFFSET(N15784,-$D15784,0)+$D15784,$E15784-SUM($G15784:M15784),($E15784-SUM($G15784:M15784))/(OFFSET(N15784,-$D15784,0)-(N$5-$D15784-1))))</f>
        <v>0</v>
      </c>
    </row>
    <row r="15785" spans="1:14" s="369" customFormat="1" ht="12.75" hidden="1" customHeight="1" outlineLevel="2" x14ac:dyDescent="0.25">
      <c r="A15785" s="3"/>
      <c r="B15785" s="3"/>
      <c r="C15785" s="392" t="s">
        <v>48</v>
      </c>
      <c r="D15785" s="3">
        <v>2</v>
      </c>
      <c r="E15785" s="290">
        <f ca="1"/>
        <v>0</v>
      </c>
      <c r="F15785" s="291"/>
      <c r="G15785" s="294"/>
      <c r="H15785" s="292"/>
      <c r="I15785" s="293">
        <f ca="1">IF(OFFSET(I15785,-$D15785,0)="n/a","n/a",IF(I$5&gt;OFFSET(I15785,-$D15785,0)+$D15785,$E15785-SUM($G15785:H15785),($E15785-SUM($G15785:H15785))/(OFFSET(I15785,-$D15785,0)-(I$5-$D15785-1))))</f>
        <v>0</v>
      </c>
      <c r="J15785" s="293">
        <f ca="1">IF(OFFSET(J15785,-$D15785,0)="n/a","n/a",IF(J$5&gt;OFFSET(J15785,-$D15785,0)+$D15785,$E15785-SUM($G15785:I15785),($E15785-SUM($G15785:I15785))/(OFFSET(J15785,-$D15785,0)-(J$5-$D15785-1))))</f>
        <v>0</v>
      </c>
      <c r="K15785" s="293">
        <f ca="1">IF(OFFSET(K15785,-$D15785,0)="n/a","n/a",IF(K$5&gt;OFFSET(K15785,-$D15785,0)+$D15785,$E15785-SUM($G15785:J15785),($E15785-SUM($G15785:J15785))/(OFFSET(K15785,-$D15785,0)-(K$5-$D15785-1))))</f>
        <v>0</v>
      </c>
      <c r="L15785" s="293">
        <f ca="1">IF(OFFSET(L15785,-$D15785,0)="n/a","n/a",IF(L$5&gt;OFFSET(L15785,-$D15785,0)+$D15785,$E15785-SUM($G15785:K15785),($E15785-SUM($G15785:K15785))/(OFFSET(L15785,-$D15785,0)-(L$5-$D15785-1))))</f>
        <v>0</v>
      </c>
      <c r="M15785" s="293">
        <f ca="1">IF(OFFSET(M15785,-$D15785,0)="n/a","n/a",IF(M$5&gt;OFFSET(M15785,-$D15785,0)+$D15785,$E15785-SUM($G15785:L15785),($E15785-SUM($G15785:L15785))/(OFFSET(M15785,-$D15785,0)-(M$5-$D15785-1))))</f>
        <v>0</v>
      </c>
      <c r="N15785" s="293">
        <f ca="1">IF(OFFSET(N15785,-$D15785,0)="n/a","n/a",IF(N$5&gt;OFFSET(N15785,-$D15785,0)+$D15785,$E15785-SUM($G15785:M15785),($E15785-SUM($G15785:M15785))/(OFFSET(N15785,-$D15785,0)-(N$5-$D15785-1))))</f>
        <v>0</v>
      </c>
    </row>
    <row r="15786" spans="1:14" s="369" customFormat="1" ht="12.75" hidden="1" customHeight="1" outlineLevel="2" x14ac:dyDescent="0.25">
      <c r="A15786" s="3"/>
      <c r="B15786" s="3"/>
      <c r="C15786" s="392"/>
      <c r="D15786" s="3">
        <v>3</v>
      </c>
      <c r="E15786" s="290">
        <f ca="1"/>
        <v>0</v>
      </c>
      <c r="F15786" s="291"/>
      <c r="G15786" s="294"/>
      <c r="H15786" s="294"/>
      <c r="I15786" s="292"/>
      <c r="J15786" s="293">
        <f ca="1">IF(OFFSET(J15786,-$D15786,0)="n/a","n/a",IF(J$5&gt;OFFSET(J15786,-$D15786,0)+$D15786,$E15786-SUM($G15786:I15786),($E15786-SUM($G15786:I15786))/(OFFSET(J15786,-$D15786,0)-(J$5-$D15786-1))))</f>
        <v>0</v>
      </c>
      <c r="K15786" s="293">
        <f ca="1">IF(OFFSET(K15786,-$D15786,0)="n/a","n/a",IF(K$5&gt;OFFSET(K15786,-$D15786,0)+$D15786,$E15786-SUM($G15786:J15786),($E15786-SUM($G15786:J15786))/(OFFSET(K15786,-$D15786,0)-(K$5-$D15786-1))))</f>
        <v>0</v>
      </c>
      <c r="L15786" s="293">
        <f ca="1">IF(OFFSET(L15786,-$D15786,0)="n/a","n/a",IF(L$5&gt;OFFSET(L15786,-$D15786,0)+$D15786,$E15786-SUM($G15786:K15786),($E15786-SUM($G15786:K15786))/(OFFSET(L15786,-$D15786,0)-(L$5-$D15786-1))))</f>
        <v>0</v>
      </c>
      <c r="M15786" s="293">
        <f ca="1">IF(OFFSET(M15786,-$D15786,0)="n/a","n/a",IF(M$5&gt;OFFSET(M15786,-$D15786,0)+$D15786,$E15786-SUM($G15786:L15786),($E15786-SUM($G15786:L15786))/(OFFSET(M15786,-$D15786,0)-(M$5-$D15786-1))))</f>
        <v>0</v>
      </c>
      <c r="N15786" s="293">
        <f ca="1">IF(OFFSET(N15786,-$D15786,0)="n/a","n/a",IF(N$5&gt;OFFSET(N15786,-$D15786,0)+$D15786,$E15786-SUM($G15786:M15786),($E15786-SUM($G15786:M15786))/(OFFSET(N15786,-$D15786,0)-(N$5-$D15786-1))))</f>
        <v>0</v>
      </c>
    </row>
    <row r="15787" spans="1:14" s="369" customFormat="1" ht="12.75" hidden="1" customHeight="1" outlineLevel="2" x14ac:dyDescent="0.25">
      <c r="A15787" s="3"/>
      <c r="B15787" s="3"/>
      <c r="C15787" s="392"/>
      <c r="D15787" s="3">
        <v>4</v>
      </c>
      <c r="E15787" s="290">
        <f ca="1"/>
        <v>0</v>
      </c>
      <c r="F15787" s="291"/>
      <c r="G15787" s="294"/>
      <c r="H15787" s="294"/>
      <c r="I15787" s="294"/>
      <c r="J15787" s="292"/>
      <c r="K15787" s="293">
        <f ca="1">IF(OFFSET(K15787,-$D15787,0)="n/a","n/a",IF(K$5&gt;OFFSET(K15787,-$D15787,0)+$D15787,$E15787-SUM($G15787:J15787),($E15787-SUM($G15787:J15787))/(OFFSET(K15787,-$D15787,0)-(K$5-$D15787-1))))</f>
        <v>0</v>
      </c>
      <c r="L15787" s="293">
        <f ca="1">IF(OFFSET(L15787,-$D15787,0)="n/a","n/a",IF(L$5&gt;OFFSET(L15787,-$D15787,0)+$D15787,$E15787-SUM($G15787:K15787),($E15787-SUM($G15787:K15787))/(OFFSET(L15787,-$D15787,0)-(L$5-$D15787-1))))</f>
        <v>0</v>
      </c>
      <c r="M15787" s="293">
        <f ca="1">IF(OFFSET(M15787,-$D15787,0)="n/a","n/a",IF(M$5&gt;OFFSET(M15787,-$D15787,0)+$D15787,$E15787-SUM($G15787:L15787),($E15787-SUM($G15787:L15787))/(OFFSET(M15787,-$D15787,0)-(M$5-$D15787-1))))</f>
        <v>0</v>
      </c>
      <c r="N15787" s="293">
        <f ca="1">IF(OFFSET(N15787,-$D15787,0)="n/a","n/a",IF(N$5&gt;OFFSET(N15787,-$D15787,0)+$D15787,$E15787-SUM($G15787:M15787),($E15787-SUM($G15787:M15787))/(OFFSET(N15787,-$D15787,0)-(N$5-$D15787-1))))</f>
        <v>0</v>
      </c>
    </row>
    <row r="15788" spans="1:14" s="369" customFormat="1" ht="12.75" hidden="1" customHeight="1" outlineLevel="2" x14ac:dyDescent="0.25">
      <c r="A15788" s="3"/>
      <c r="B15788" s="3"/>
      <c r="C15788" s="392"/>
      <c r="D15788" s="3">
        <v>5</v>
      </c>
      <c r="E15788" s="290">
        <f ca="1"/>
        <v>0</v>
      </c>
      <c r="F15788" s="291"/>
      <c r="G15788" s="294"/>
      <c r="H15788" s="294"/>
      <c r="I15788" s="294"/>
      <c r="J15788" s="294"/>
      <c r="K15788" s="292"/>
      <c r="L15788" s="293">
        <f ca="1">IF(OFFSET(L15788,-$D15788,0)="n/a","n/a",IF(L$5&gt;OFFSET(L15788,-$D15788,0)+$D15788,$E15788-SUM($G15788:K15788),($E15788-SUM($G15788:K15788))/(OFFSET(L15788,-$D15788,0)-(L$5-$D15788-1))))</f>
        <v>0</v>
      </c>
      <c r="M15788" s="293">
        <f ca="1">IF(OFFSET(M15788,-$D15788,0)="n/a","n/a",IF(M$5&gt;OFFSET(M15788,-$D15788,0)+$D15788,$E15788-SUM($G15788:L15788),($E15788-SUM($G15788:L15788))/(OFFSET(M15788,-$D15788,0)-(M$5-$D15788-1))))</f>
        <v>0</v>
      </c>
      <c r="N15788" s="293">
        <f ca="1">IF(OFFSET(N15788,-$D15788,0)="n/a","n/a",IF(N$5&gt;OFFSET(N15788,-$D15788,0)+$D15788,$E15788-SUM($G15788:M15788),($E15788-SUM($G15788:M15788))/(OFFSET(N15788,-$D15788,0)-(N$5-$D15788-1))))</f>
        <v>0</v>
      </c>
    </row>
    <row r="15789" spans="1:14" s="369" customFormat="1" ht="12.75" hidden="1" customHeight="1" outlineLevel="2" x14ac:dyDescent="0.25">
      <c r="A15789" s="3"/>
      <c r="B15789" s="3"/>
      <c r="C15789" s="392"/>
      <c r="D15789" s="3">
        <v>6</v>
      </c>
      <c r="E15789" s="290">
        <f ca="1"/>
        <v>0</v>
      </c>
      <c r="F15789" s="291"/>
      <c r="G15789" s="294"/>
      <c r="H15789" s="294"/>
      <c r="I15789" s="294"/>
      <c r="J15789" s="294"/>
      <c r="K15789" s="294"/>
      <c r="L15789" s="292"/>
      <c r="M15789" s="293">
        <f ca="1">IF(OFFSET(M15789,-$D15789,0)="n/a","n/a",IF(M$5&gt;OFFSET(M15789,-$D15789,0)+$D15789,$E15789-SUM($G15789:L15789),($E15789-SUM($G15789:L15789))/(OFFSET(M15789,-$D15789,0)-(M$5-$D15789-1))))</f>
        <v>0</v>
      </c>
      <c r="N15789" s="293">
        <f ca="1">IF(OFFSET(N15789,-$D15789,0)="n/a","n/a",IF(N$5&gt;OFFSET(N15789,-$D15789,0)+$D15789,$E15789-SUM($G15789:M15789),($E15789-SUM($G15789:M15789))/(OFFSET(N15789,-$D15789,0)-(N$5-$D15789-1))))</f>
        <v>0</v>
      </c>
    </row>
    <row r="15790" spans="1:14" s="369" customFormat="1" ht="12.75" hidden="1" customHeight="1" outlineLevel="2" x14ac:dyDescent="0.25">
      <c r="A15790" s="3"/>
      <c r="B15790" s="3"/>
      <c r="C15790" s="392"/>
      <c r="D15790" s="3">
        <v>7</v>
      </c>
      <c r="E15790" s="290">
        <f ca="1"/>
        <v>0</v>
      </c>
      <c r="F15790" s="291"/>
      <c r="G15790" s="294"/>
      <c r="H15790" s="294"/>
      <c r="I15790" s="294"/>
      <c r="J15790" s="294"/>
      <c r="K15790" s="294"/>
      <c r="L15790" s="294"/>
      <c r="M15790" s="292"/>
      <c r="N15790" s="293">
        <f ca="1">IF(OFFSET(N15790,-$D15790,0)="n/a","n/a",IF(N$5&gt;OFFSET(N15790,-$D15790,0)+$D15790,$E15790-SUM($G15790:M15790),($E15790-SUM($G15790:M15790))/(OFFSET(N15790,-$D15790,0)-(N$5-$D15790-1))))</f>
        <v>0</v>
      </c>
    </row>
    <row r="15791" spans="1:14" s="369" customFormat="1" ht="12.75" hidden="1" customHeight="1" outlineLevel="2" x14ac:dyDescent="0.25">
      <c r="A15791" s="3"/>
      <c r="B15791" s="3"/>
      <c r="C15791" s="392"/>
      <c r="D15791" s="3">
        <v>8</v>
      </c>
      <c r="E15791" s="290">
        <f ca="1"/>
        <v>0</v>
      </c>
      <c r="F15791" s="291"/>
      <c r="G15791" s="294"/>
      <c r="H15791" s="294"/>
      <c r="I15791" s="294"/>
      <c r="J15791" s="294"/>
      <c r="K15791" s="294"/>
      <c r="L15791" s="294"/>
      <c r="M15791" s="294"/>
      <c r="N15791" s="292"/>
    </row>
    <row r="15792" spans="1:14" s="369" customFormat="1" ht="12.75" hidden="1" customHeight="1" outlineLevel="2" x14ac:dyDescent="0.25">
      <c r="A15792" s="3"/>
      <c r="B15792" s="3"/>
      <c r="C15792" s="392"/>
      <c r="D15792" s="3">
        <v>9</v>
      </c>
      <c r="E15792" s="290" t="e">
        <f ca="1"/>
        <v>#N/A</v>
      </c>
      <c r="F15792" s="291"/>
      <c r="G15792" s="294"/>
      <c r="H15792" s="294"/>
      <c r="I15792" s="294"/>
      <c r="J15792" s="294"/>
      <c r="K15792" s="294"/>
      <c r="L15792" s="294"/>
      <c r="M15792" s="294"/>
      <c r="N15792" s="294"/>
    </row>
    <row r="15793" spans="1:14" s="369" customFormat="1" ht="12.75" hidden="1" customHeight="1" outlineLevel="2" x14ac:dyDescent="0.25">
      <c r="A15793" s="3"/>
      <c r="B15793" s="3"/>
      <c r="C15793" s="392"/>
      <c r="D15793" s="3">
        <v>10</v>
      </c>
      <c r="E15793" s="290" t="e">
        <f ca="1"/>
        <v>#N/A</v>
      </c>
      <c r="F15793" s="291"/>
      <c r="G15793" s="294"/>
      <c r="H15793" s="294"/>
      <c r="I15793" s="294"/>
      <c r="J15793" s="294"/>
      <c r="K15793" s="294"/>
      <c r="L15793" s="294"/>
      <c r="M15793" s="294"/>
      <c r="N15793" s="294"/>
    </row>
    <row r="15794" spans="1:14" s="369" customFormat="1" ht="12.75" hidden="1" customHeight="1" outlineLevel="2" x14ac:dyDescent="0.25">
      <c r="A15794" s="3"/>
      <c r="B15794" s="3"/>
      <c r="C15794" s="392"/>
      <c r="D15794" s="3">
        <v>11</v>
      </c>
      <c r="E15794" s="290" t="e">
        <f ca="1"/>
        <v>#N/A</v>
      </c>
      <c r="F15794" s="291"/>
      <c r="G15794" s="294"/>
      <c r="H15794" s="294"/>
      <c r="I15794" s="294"/>
      <c r="J15794" s="294"/>
      <c r="K15794" s="294"/>
      <c r="L15794" s="294"/>
      <c r="M15794" s="294"/>
      <c r="N15794" s="294"/>
    </row>
    <row r="15795" spans="1:14" s="369" customFormat="1" ht="12.75" hidden="1" customHeight="1" outlineLevel="2" x14ac:dyDescent="0.25">
      <c r="A15795" s="3"/>
      <c r="B15795" s="3"/>
      <c r="C15795" s="392"/>
      <c r="D15795" s="3">
        <v>12</v>
      </c>
      <c r="E15795" s="290" t="e">
        <f ca="1"/>
        <v>#N/A</v>
      </c>
      <c r="F15795" s="291"/>
      <c r="G15795" s="294"/>
      <c r="H15795" s="294"/>
      <c r="I15795" s="294"/>
      <c r="J15795" s="294"/>
      <c r="K15795" s="294"/>
      <c r="L15795" s="294"/>
      <c r="M15795" s="294"/>
      <c r="N15795" s="294"/>
    </row>
    <row r="15796" spans="1:14" s="369" customFormat="1" ht="12.75" hidden="1" customHeight="1" outlineLevel="2" x14ac:dyDescent="0.25">
      <c r="A15796" s="3"/>
      <c r="B15796" s="3"/>
      <c r="C15796" s="392"/>
      <c r="D15796" s="3">
        <v>13</v>
      </c>
      <c r="E15796" s="290" t="e">
        <f ca="1"/>
        <v>#N/A</v>
      </c>
      <c r="F15796" s="291"/>
      <c r="G15796" s="294"/>
      <c r="H15796" s="294"/>
      <c r="I15796" s="294"/>
      <c r="J15796" s="294"/>
      <c r="K15796" s="294"/>
      <c r="L15796" s="294"/>
      <c r="M15796" s="294"/>
      <c r="N15796" s="294"/>
    </row>
    <row r="15797" spans="1:14" s="369" customFormat="1" ht="12.75" hidden="1" customHeight="1" outlineLevel="2" x14ac:dyDescent="0.25">
      <c r="A15797" s="3"/>
      <c r="B15797" s="3"/>
      <c r="C15797" s="392"/>
      <c r="D15797" s="3">
        <v>14</v>
      </c>
      <c r="E15797" s="290" t="e">
        <f ca="1"/>
        <v>#N/A</v>
      </c>
      <c r="F15797" s="291"/>
      <c r="G15797" s="294"/>
      <c r="H15797" s="294"/>
      <c r="I15797" s="294"/>
      <c r="J15797" s="294"/>
      <c r="K15797" s="294"/>
      <c r="L15797" s="294"/>
      <c r="M15797" s="294"/>
      <c r="N15797" s="294"/>
    </row>
    <row r="15798" spans="1:14" s="369" customFormat="1" ht="12.75" hidden="1" customHeight="1" outlineLevel="2" x14ac:dyDescent="0.25">
      <c r="A15798" s="3"/>
      <c r="B15798" s="3"/>
      <c r="C15798" s="392"/>
      <c r="D15798" s="3">
        <v>15</v>
      </c>
      <c r="E15798" s="290" t="e">
        <f ca="1"/>
        <v>#N/A</v>
      </c>
      <c r="F15798" s="291"/>
      <c r="G15798" s="294"/>
      <c r="H15798" s="294"/>
      <c r="I15798" s="294"/>
      <c r="J15798" s="294"/>
      <c r="K15798" s="294"/>
      <c r="L15798" s="294"/>
      <c r="M15798" s="294"/>
      <c r="N15798" s="294"/>
    </row>
    <row r="15799" spans="1:14" s="369" customFormat="1" ht="12.75" hidden="1" customHeight="1" outlineLevel="1" x14ac:dyDescent="0.25">
      <c r="A15799" s="3"/>
      <c r="B15799" s="145" t="str">
        <f ca="1">B15782</f>
        <v>Asset Type 321</v>
      </c>
      <c r="C15799" s="145" t="str">
        <f ca="1">C15782</f>
        <v>Description - Asset Type 321</v>
      </c>
      <c r="D15799" s="3"/>
      <c r="E15799" s="3"/>
      <c r="F15799" s="106" t="s">
        <v>47</v>
      </c>
      <c r="G15799" s="296">
        <f t="shared" ref="G15799:N15799" si="1642">SUM(G15784:G15798)</f>
        <v>0</v>
      </c>
      <c r="H15799" s="296">
        <f t="shared" ca="1" si="1642"/>
        <v>0</v>
      </c>
      <c r="I15799" s="296">
        <f t="shared" ca="1" si="1642"/>
        <v>0</v>
      </c>
      <c r="J15799" s="296">
        <f t="shared" ca="1" si="1642"/>
        <v>0</v>
      </c>
      <c r="K15799" s="296">
        <f t="shared" ca="1" si="1642"/>
        <v>0</v>
      </c>
      <c r="L15799" s="296">
        <f t="shared" ca="1" si="1642"/>
        <v>0</v>
      </c>
      <c r="M15799" s="296">
        <f t="shared" ca="1" si="1642"/>
        <v>0</v>
      </c>
      <c r="N15799" s="296">
        <f t="shared" ca="1" si="1642"/>
        <v>0</v>
      </c>
    </row>
    <row r="15800" spans="1:14" s="369" customFormat="1" ht="12.75" hidden="1" customHeight="1" outlineLevel="2" x14ac:dyDescent="0.25">
      <c r="A15800" s="217">
        <f>A15782+1</f>
        <v>322</v>
      </c>
      <c r="B15800" s="22" t="str">
        <f ca="1">OFFSET($B$516,$A15800-1,0)</f>
        <v>Asset Type 322</v>
      </c>
      <c r="C15800" s="22" t="str">
        <f ca="1">OFFSET($C$516,$A15800-1,0)</f>
        <v>Description - Asset Type 322</v>
      </c>
      <c r="D15800" s="3"/>
      <c r="E15800" s="109"/>
      <c r="F15800" s="108" t="s">
        <v>46</v>
      </c>
      <c r="G15800" s="295">
        <f t="shared" ref="G15800:N15800" ca="1" si="1643">VLOOKUP($B15800,$B$516:$N$1015,5+G$5,FALSE)</f>
        <v>0</v>
      </c>
      <c r="H15800" s="295">
        <f t="shared" ca="1" si="1643"/>
        <v>0</v>
      </c>
      <c r="I15800" s="295">
        <f t="shared" ca="1" si="1643"/>
        <v>0</v>
      </c>
      <c r="J15800" s="295">
        <f t="shared" ca="1" si="1643"/>
        <v>0</v>
      </c>
      <c r="K15800" s="295">
        <f t="shared" ca="1" si="1643"/>
        <v>0</v>
      </c>
      <c r="L15800" s="295">
        <f t="shared" ca="1" si="1643"/>
        <v>0</v>
      </c>
      <c r="M15800" s="295">
        <f t="shared" ca="1" si="1643"/>
        <v>0</v>
      </c>
      <c r="N15800" s="295">
        <f t="shared" ca="1" si="1643"/>
        <v>0</v>
      </c>
    </row>
    <row r="15801" spans="1:14" s="369" customFormat="1" ht="12.75" hidden="1" customHeight="1" outlineLevel="2" x14ac:dyDescent="0.25">
      <c r="A15801" s="3"/>
      <c r="B15801" s="3"/>
      <c r="C15801" s="21"/>
      <c r="D15801" s="3"/>
      <c r="E15801" s="107"/>
      <c r="F15801" s="106" t="s">
        <v>80</v>
      </c>
      <c r="G15801" s="111">
        <f ca="1">VLOOKUP($B15800,'Input Sheet'!$B$515:$N$1014,5+G$5,FALSE)</f>
        <v>0</v>
      </c>
      <c r="H15801" s="111">
        <f ca="1">VLOOKUP($B15800,'Input Sheet'!$B$515:$N$1014,5+H$5,FALSE)</f>
        <v>0</v>
      </c>
      <c r="I15801" s="111">
        <f ca="1">VLOOKUP($B15800,'Input Sheet'!$B$515:$N$1014,5+I$5,FALSE)</f>
        <v>0</v>
      </c>
      <c r="J15801" s="111">
        <f ca="1">VLOOKUP($B15800,'Input Sheet'!$B$515:$N$1014,5+J$5,FALSE)</f>
        <v>0</v>
      </c>
      <c r="K15801" s="111">
        <f ca="1">VLOOKUP($B15800,'Input Sheet'!$B$515:$N$1014,5+K$5,FALSE)</f>
        <v>0</v>
      </c>
      <c r="L15801" s="111">
        <f ca="1">VLOOKUP($B15800,'Input Sheet'!$B$515:$N$1014,5+L$5,FALSE)</f>
        <v>0</v>
      </c>
      <c r="M15801" s="111">
        <f ca="1">VLOOKUP($B15800,'Input Sheet'!$B$515:$N$1014,5+M$5,FALSE)</f>
        <v>0</v>
      </c>
      <c r="N15801" s="111">
        <f ca="1">VLOOKUP($B15800,'Input Sheet'!$B$515:$N$1014,5+N$5,FALSE)</f>
        <v>0</v>
      </c>
    </row>
    <row r="15802" spans="1:14" s="369" customFormat="1" ht="12.75" hidden="1" customHeight="1" outlineLevel="2" x14ac:dyDescent="0.25">
      <c r="A15802" s="3"/>
      <c r="B15802" s="3"/>
      <c r="C15802" s="3"/>
      <c r="D15802" s="3">
        <v>1</v>
      </c>
      <c r="E15802" s="290">
        <f t="array" aca="1" ref="E15802:E15816" ca="1">TRANSPOSE(G15800:N15800)</f>
        <v>0</v>
      </c>
      <c r="F15802" s="291"/>
      <c r="G15802" s="292"/>
      <c r="H15802" s="293">
        <f ca="1">IF(OFFSET(H15802,-$D15802,0)="n/a","n/a",IF(H$5&gt;OFFSET(H15802,-$D15802,0)+$D15802,$E15802-SUM($G15802:G15802),($E15802-SUM($G15802:G15802))/(OFFSET(H15802,-$D15802,0)-(H$5-$D15802-1))))</f>
        <v>0</v>
      </c>
      <c r="I15802" s="293">
        <f ca="1">IF(OFFSET(I15802,-$D15802,0)="n/a","n/a",IF(I$5&gt;OFFSET(I15802,-$D15802,0)+$D15802,$E15802-SUM($G15802:H15802),($E15802-SUM($G15802:H15802))/(OFFSET(I15802,-$D15802,0)-(I$5-$D15802-1))))</f>
        <v>0</v>
      </c>
      <c r="J15802" s="293">
        <f ca="1">IF(OFFSET(J15802,-$D15802,0)="n/a","n/a",IF(J$5&gt;OFFSET(J15802,-$D15802,0)+$D15802,$E15802-SUM($G15802:I15802),($E15802-SUM($G15802:I15802))/(OFFSET(J15802,-$D15802,0)-(J$5-$D15802-1))))</f>
        <v>0</v>
      </c>
      <c r="K15802" s="293">
        <f ca="1">IF(OFFSET(K15802,-$D15802,0)="n/a","n/a",IF(K$5&gt;OFFSET(K15802,-$D15802,0)+$D15802,$E15802-SUM($G15802:J15802),($E15802-SUM($G15802:J15802))/(OFFSET(K15802,-$D15802,0)-(K$5-$D15802-1))))</f>
        <v>0</v>
      </c>
      <c r="L15802" s="293">
        <f ca="1">IF(OFFSET(L15802,-$D15802,0)="n/a","n/a",IF(L$5&gt;OFFSET(L15802,-$D15802,0)+$D15802,$E15802-SUM($G15802:K15802),($E15802-SUM($G15802:K15802))/(OFFSET(L15802,-$D15802,0)-(L$5-$D15802-1))))</f>
        <v>0</v>
      </c>
      <c r="M15802" s="293">
        <f ca="1">IF(OFFSET(M15802,-$D15802,0)="n/a","n/a",IF(M$5&gt;OFFSET(M15802,-$D15802,0)+$D15802,$E15802-SUM($G15802:L15802),($E15802-SUM($G15802:L15802))/(OFFSET(M15802,-$D15802,0)-(M$5-$D15802-1))))</f>
        <v>0</v>
      </c>
      <c r="N15802" s="293">
        <f ca="1">IF(OFFSET(N15802,-$D15802,0)="n/a","n/a",IF(N$5&gt;OFFSET(N15802,-$D15802,0)+$D15802,$E15802-SUM($G15802:M15802),($E15802-SUM($G15802:M15802))/(OFFSET(N15802,-$D15802,0)-(N$5-$D15802-1))))</f>
        <v>0</v>
      </c>
    </row>
    <row r="15803" spans="1:14" s="369" customFormat="1" ht="12.75" hidden="1" customHeight="1" outlineLevel="2" x14ac:dyDescent="0.25">
      <c r="A15803" s="3"/>
      <c r="B15803" s="3"/>
      <c r="C15803" s="392" t="s">
        <v>48</v>
      </c>
      <c r="D15803" s="3">
        <v>2</v>
      </c>
      <c r="E15803" s="290">
        <f ca="1"/>
        <v>0</v>
      </c>
      <c r="F15803" s="291"/>
      <c r="G15803" s="294"/>
      <c r="H15803" s="292"/>
      <c r="I15803" s="293">
        <f ca="1">IF(OFFSET(I15803,-$D15803,0)="n/a","n/a",IF(I$5&gt;OFFSET(I15803,-$D15803,0)+$D15803,$E15803-SUM($G15803:H15803),($E15803-SUM($G15803:H15803))/(OFFSET(I15803,-$D15803,0)-(I$5-$D15803-1))))</f>
        <v>0</v>
      </c>
      <c r="J15803" s="293">
        <f ca="1">IF(OFFSET(J15803,-$D15803,0)="n/a","n/a",IF(J$5&gt;OFFSET(J15803,-$D15803,0)+$D15803,$E15803-SUM($G15803:I15803),($E15803-SUM($G15803:I15803))/(OFFSET(J15803,-$D15803,0)-(J$5-$D15803-1))))</f>
        <v>0</v>
      </c>
      <c r="K15803" s="293">
        <f ca="1">IF(OFFSET(K15803,-$D15803,0)="n/a","n/a",IF(K$5&gt;OFFSET(K15803,-$D15803,0)+$D15803,$E15803-SUM($G15803:J15803),($E15803-SUM($G15803:J15803))/(OFFSET(K15803,-$D15803,0)-(K$5-$D15803-1))))</f>
        <v>0</v>
      </c>
      <c r="L15803" s="293">
        <f ca="1">IF(OFFSET(L15803,-$D15803,0)="n/a","n/a",IF(L$5&gt;OFFSET(L15803,-$D15803,0)+$D15803,$E15803-SUM($G15803:K15803),($E15803-SUM($G15803:K15803))/(OFFSET(L15803,-$D15803,0)-(L$5-$D15803-1))))</f>
        <v>0</v>
      </c>
      <c r="M15803" s="293">
        <f ca="1">IF(OFFSET(M15803,-$D15803,0)="n/a","n/a",IF(M$5&gt;OFFSET(M15803,-$D15803,0)+$D15803,$E15803-SUM($G15803:L15803),($E15803-SUM($G15803:L15803))/(OFFSET(M15803,-$D15803,0)-(M$5-$D15803-1))))</f>
        <v>0</v>
      </c>
      <c r="N15803" s="293">
        <f ca="1">IF(OFFSET(N15803,-$D15803,0)="n/a","n/a",IF(N$5&gt;OFFSET(N15803,-$D15803,0)+$D15803,$E15803-SUM($G15803:M15803),($E15803-SUM($G15803:M15803))/(OFFSET(N15803,-$D15803,0)-(N$5-$D15803-1))))</f>
        <v>0</v>
      </c>
    </row>
    <row r="15804" spans="1:14" s="369" customFormat="1" ht="12.75" hidden="1" customHeight="1" outlineLevel="2" x14ac:dyDescent="0.25">
      <c r="A15804" s="3"/>
      <c r="B15804" s="3"/>
      <c r="C15804" s="392"/>
      <c r="D15804" s="3">
        <v>3</v>
      </c>
      <c r="E15804" s="290">
        <f ca="1"/>
        <v>0</v>
      </c>
      <c r="F15804" s="291"/>
      <c r="G15804" s="294"/>
      <c r="H15804" s="294"/>
      <c r="I15804" s="292"/>
      <c r="J15804" s="293">
        <f ca="1">IF(OFFSET(J15804,-$D15804,0)="n/a","n/a",IF(J$5&gt;OFFSET(J15804,-$D15804,0)+$D15804,$E15804-SUM($G15804:I15804),($E15804-SUM($G15804:I15804))/(OFFSET(J15804,-$D15804,0)-(J$5-$D15804-1))))</f>
        <v>0</v>
      </c>
      <c r="K15804" s="293">
        <f ca="1">IF(OFFSET(K15804,-$D15804,0)="n/a","n/a",IF(K$5&gt;OFFSET(K15804,-$D15804,0)+$D15804,$E15804-SUM($G15804:J15804),($E15804-SUM($G15804:J15804))/(OFFSET(K15804,-$D15804,0)-(K$5-$D15804-1))))</f>
        <v>0</v>
      </c>
      <c r="L15804" s="293">
        <f ca="1">IF(OFFSET(L15804,-$D15804,0)="n/a","n/a",IF(L$5&gt;OFFSET(L15804,-$D15804,0)+$D15804,$E15804-SUM($G15804:K15804),($E15804-SUM($G15804:K15804))/(OFFSET(L15804,-$D15804,0)-(L$5-$D15804-1))))</f>
        <v>0</v>
      </c>
      <c r="M15804" s="293">
        <f ca="1">IF(OFFSET(M15804,-$D15804,0)="n/a","n/a",IF(M$5&gt;OFFSET(M15804,-$D15804,0)+$D15804,$E15804-SUM($G15804:L15804),($E15804-SUM($G15804:L15804))/(OFFSET(M15804,-$D15804,0)-(M$5-$D15804-1))))</f>
        <v>0</v>
      </c>
      <c r="N15804" s="293">
        <f ca="1">IF(OFFSET(N15804,-$D15804,0)="n/a","n/a",IF(N$5&gt;OFFSET(N15804,-$D15804,0)+$D15804,$E15804-SUM($G15804:M15804),($E15804-SUM($G15804:M15804))/(OFFSET(N15804,-$D15804,0)-(N$5-$D15804-1))))</f>
        <v>0</v>
      </c>
    </row>
    <row r="15805" spans="1:14" s="369" customFormat="1" ht="12.75" hidden="1" customHeight="1" outlineLevel="2" x14ac:dyDescent="0.25">
      <c r="A15805" s="3"/>
      <c r="B15805" s="3"/>
      <c r="C15805" s="392"/>
      <c r="D15805" s="3">
        <v>4</v>
      </c>
      <c r="E15805" s="290">
        <f ca="1"/>
        <v>0</v>
      </c>
      <c r="F15805" s="291"/>
      <c r="G15805" s="294"/>
      <c r="H15805" s="294"/>
      <c r="I15805" s="294"/>
      <c r="J15805" s="292"/>
      <c r="K15805" s="293">
        <f ca="1">IF(OFFSET(K15805,-$D15805,0)="n/a","n/a",IF(K$5&gt;OFFSET(K15805,-$D15805,0)+$D15805,$E15805-SUM($G15805:J15805),($E15805-SUM($G15805:J15805))/(OFFSET(K15805,-$D15805,0)-(K$5-$D15805-1))))</f>
        <v>0</v>
      </c>
      <c r="L15805" s="293">
        <f ca="1">IF(OFFSET(L15805,-$D15805,0)="n/a","n/a",IF(L$5&gt;OFFSET(L15805,-$D15805,0)+$D15805,$E15805-SUM($G15805:K15805),($E15805-SUM($G15805:K15805))/(OFFSET(L15805,-$D15805,0)-(L$5-$D15805-1))))</f>
        <v>0</v>
      </c>
      <c r="M15805" s="293">
        <f ca="1">IF(OFFSET(M15805,-$D15805,0)="n/a","n/a",IF(M$5&gt;OFFSET(M15805,-$D15805,0)+$D15805,$E15805-SUM($G15805:L15805),($E15805-SUM($G15805:L15805))/(OFFSET(M15805,-$D15805,0)-(M$5-$D15805-1))))</f>
        <v>0</v>
      </c>
      <c r="N15805" s="293">
        <f ca="1">IF(OFFSET(N15805,-$D15805,0)="n/a","n/a",IF(N$5&gt;OFFSET(N15805,-$D15805,0)+$D15805,$E15805-SUM($G15805:M15805),($E15805-SUM($G15805:M15805))/(OFFSET(N15805,-$D15805,0)-(N$5-$D15805-1))))</f>
        <v>0</v>
      </c>
    </row>
    <row r="15806" spans="1:14" s="369" customFormat="1" ht="12.75" hidden="1" customHeight="1" outlineLevel="2" x14ac:dyDescent="0.25">
      <c r="A15806" s="3"/>
      <c r="B15806" s="3"/>
      <c r="C15806" s="392"/>
      <c r="D15806" s="3">
        <v>5</v>
      </c>
      <c r="E15806" s="290">
        <f ca="1"/>
        <v>0</v>
      </c>
      <c r="F15806" s="291"/>
      <c r="G15806" s="294"/>
      <c r="H15806" s="294"/>
      <c r="I15806" s="294"/>
      <c r="J15806" s="294"/>
      <c r="K15806" s="292"/>
      <c r="L15806" s="293">
        <f ca="1">IF(OFFSET(L15806,-$D15806,0)="n/a","n/a",IF(L$5&gt;OFFSET(L15806,-$D15806,0)+$D15806,$E15806-SUM($G15806:K15806),($E15806-SUM($G15806:K15806))/(OFFSET(L15806,-$D15806,0)-(L$5-$D15806-1))))</f>
        <v>0</v>
      </c>
      <c r="M15806" s="293">
        <f ca="1">IF(OFFSET(M15806,-$D15806,0)="n/a","n/a",IF(M$5&gt;OFFSET(M15806,-$D15806,0)+$D15806,$E15806-SUM($G15806:L15806),($E15806-SUM($G15806:L15806))/(OFFSET(M15806,-$D15806,0)-(M$5-$D15806-1))))</f>
        <v>0</v>
      </c>
      <c r="N15806" s="293">
        <f ca="1">IF(OFFSET(N15806,-$D15806,0)="n/a","n/a",IF(N$5&gt;OFFSET(N15806,-$D15806,0)+$D15806,$E15806-SUM($G15806:M15806),($E15806-SUM($G15806:M15806))/(OFFSET(N15806,-$D15806,0)-(N$5-$D15806-1))))</f>
        <v>0</v>
      </c>
    </row>
    <row r="15807" spans="1:14" s="369" customFormat="1" ht="12.75" hidden="1" customHeight="1" outlineLevel="2" x14ac:dyDescent="0.25">
      <c r="A15807" s="3"/>
      <c r="B15807" s="3"/>
      <c r="C15807" s="392"/>
      <c r="D15807" s="3">
        <v>6</v>
      </c>
      <c r="E15807" s="290">
        <f ca="1"/>
        <v>0</v>
      </c>
      <c r="F15807" s="291"/>
      <c r="G15807" s="294"/>
      <c r="H15807" s="294"/>
      <c r="I15807" s="294"/>
      <c r="J15807" s="294"/>
      <c r="K15807" s="294"/>
      <c r="L15807" s="292"/>
      <c r="M15807" s="293">
        <f ca="1">IF(OFFSET(M15807,-$D15807,0)="n/a","n/a",IF(M$5&gt;OFFSET(M15807,-$D15807,0)+$D15807,$E15807-SUM($G15807:L15807),($E15807-SUM($G15807:L15807))/(OFFSET(M15807,-$D15807,0)-(M$5-$D15807-1))))</f>
        <v>0</v>
      </c>
      <c r="N15807" s="293">
        <f ca="1">IF(OFFSET(N15807,-$D15807,0)="n/a","n/a",IF(N$5&gt;OFFSET(N15807,-$D15807,0)+$D15807,$E15807-SUM($G15807:M15807),($E15807-SUM($G15807:M15807))/(OFFSET(N15807,-$D15807,0)-(N$5-$D15807-1))))</f>
        <v>0</v>
      </c>
    </row>
    <row r="15808" spans="1:14" s="369" customFormat="1" ht="12.75" hidden="1" customHeight="1" outlineLevel="2" x14ac:dyDescent="0.25">
      <c r="A15808" s="3"/>
      <c r="B15808" s="3"/>
      <c r="C15808" s="392"/>
      <c r="D15808" s="3">
        <v>7</v>
      </c>
      <c r="E15808" s="290">
        <f ca="1"/>
        <v>0</v>
      </c>
      <c r="F15808" s="291"/>
      <c r="G15808" s="294"/>
      <c r="H15808" s="294"/>
      <c r="I15808" s="294"/>
      <c r="J15808" s="294"/>
      <c r="K15808" s="294"/>
      <c r="L15808" s="294"/>
      <c r="M15808" s="292"/>
      <c r="N15808" s="293">
        <f ca="1">IF(OFFSET(N15808,-$D15808,0)="n/a","n/a",IF(N$5&gt;OFFSET(N15808,-$D15808,0)+$D15808,$E15808-SUM($G15808:M15808),($E15808-SUM($G15808:M15808))/(OFFSET(N15808,-$D15808,0)-(N$5-$D15808-1))))</f>
        <v>0</v>
      </c>
    </row>
    <row r="15809" spans="1:14" s="369" customFormat="1" ht="12.75" hidden="1" customHeight="1" outlineLevel="2" x14ac:dyDescent="0.25">
      <c r="A15809" s="3"/>
      <c r="B15809" s="3"/>
      <c r="C15809" s="392"/>
      <c r="D15809" s="3">
        <v>8</v>
      </c>
      <c r="E15809" s="290">
        <f ca="1"/>
        <v>0</v>
      </c>
      <c r="F15809" s="291"/>
      <c r="G15809" s="294"/>
      <c r="H15809" s="294"/>
      <c r="I15809" s="294"/>
      <c r="J15809" s="294"/>
      <c r="K15809" s="294"/>
      <c r="L15809" s="294"/>
      <c r="M15809" s="294"/>
      <c r="N15809" s="292"/>
    </row>
    <row r="15810" spans="1:14" s="369" customFormat="1" ht="12.75" hidden="1" customHeight="1" outlineLevel="2" x14ac:dyDescent="0.25">
      <c r="A15810" s="3"/>
      <c r="B15810" s="3"/>
      <c r="C15810" s="392"/>
      <c r="D15810" s="3">
        <v>9</v>
      </c>
      <c r="E15810" s="290" t="e">
        <f ca="1"/>
        <v>#N/A</v>
      </c>
      <c r="F15810" s="291"/>
      <c r="G15810" s="294"/>
      <c r="H15810" s="294"/>
      <c r="I15810" s="294"/>
      <c r="J15810" s="294"/>
      <c r="K15810" s="294"/>
      <c r="L15810" s="294"/>
      <c r="M15810" s="294"/>
      <c r="N15810" s="294"/>
    </row>
    <row r="15811" spans="1:14" s="369" customFormat="1" ht="12.75" hidden="1" customHeight="1" outlineLevel="2" x14ac:dyDescent="0.25">
      <c r="A15811" s="3"/>
      <c r="B15811" s="3"/>
      <c r="C15811" s="392"/>
      <c r="D15811" s="3">
        <v>10</v>
      </c>
      <c r="E15811" s="290" t="e">
        <f ca="1"/>
        <v>#N/A</v>
      </c>
      <c r="F15811" s="291"/>
      <c r="G15811" s="294"/>
      <c r="H15811" s="294"/>
      <c r="I15811" s="294"/>
      <c r="J15811" s="294"/>
      <c r="K15811" s="294"/>
      <c r="L15811" s="294"/>
      <c r="M15811" s="294"/>
      <c r="N15811" s="294"/>
    </row>
    <row r="15812" spans="1:14" s="369" customFormat="1" ht="12.75" hidden="1" customHeight="1" outlineLevel="2" x14ac:dyDescent="0.25">
      <c r="A15812" s="3"/>
      <c r="B15812" s="3"/>
      <c r="C15812" s="392"/>
      <c r="D15812" s="3">
        <v>11</v>
      </c>
      <c r="E15812" s="290" t="e">
        <f ca="1"/>
        <v>#N/A</v>
      </c>
      <c r="F15812" s="291"/>
      <c r="G15812" s="294"/>
      <c r="H15812" s="294"/>
      <c r="I15812" s="294"/>
      <c r="J15812" s="294"/>
      <c r="K15812" s="294"/>
      <c r="L15812" s="294"/>
      <c r="M15812" s="294"/>
      <c r="N15812" s="294"/>
    </row>
    <row r="15813" spans="1:14" s="369" customFormat="1" ht="12.75" hidden="1" customHeight="1" outlineLevel="2" x14ac:dyDescent="0.25">
      <c r="A15813" s="3"/>
      <c r="B15813" s="3"/>
      <c r="C15813" s="392"/>
      <c r="D15813" s="3">
        <v>12</v>
      </c>
      <c r="E15813" s="290" t="e">
        <f ca="1"/>
        <v>#N/A</v>
      </c>
      <c r="F15813" s="291"/>
      <c r="G15813" s="294"/>
      <c r="H15813" s="294"/>
      <c r="I15813" s="294"/>
      <c r="J15813" s="294"/>
      <c r="K15813" s="294"/>
      <c r="L15813" s="294"/>
      <c r="M15813" s="294"/>
      <c r="N15813" s="294"/>
    </row>
    <row r="15814" spans="1:14" s="369" customFormat="1" ht="12.75" hidden="1" customHeight="1" outlineLevel="2" x14ac:dyDescent="0.25">
      <c r="A15814" s="3"/>
      <c r="B15814" s="3"/>
      <c r="C15814" s="392"/>
      <c r="D15814" s="3">
        <v>13</v>
      </c>
      <c r="E15814" s="290" t="e">
        <f ca="1"/>
        <v>#N/A</v>
      </c>
      <c r="F15814" s="291"/>
      <c r="G15814" s="294"/>
      <c r="H15814" s="294"/>
      <c r="I15814" s="294"/>
      <c r="J15814" s="294"/>
      <c r="K15814" s="294"/>
      <c r="L15814" s="294"/>
      <c r="M15814" s="294"/>
      <c r="N15814" s="294"/>
    </row>
    <row r="15815" spans="1:14" s="369" customFormat="1" ht="12.75" hidden="1" customHeight="1" outlineLevel="2" x14ac:dyDescent="0.25">
      <c r="A15815" s="3"/>
      <c r="B15815" s="3"/>
      <c r="C15815" s="392"/>
      <c r="D15815" s="3">
        <v>14</v>
      </c>
      <c r="E15815" s="290" t="e">
        <f ca="1"/>
        <v>#N/A</v>
      </c>
      <c r="F15815" s="291"/>
      <c r="G15815" s="294"/>
      <c r="H15815" s="294"/>
      <c r="I15815" s="294"/>
      <c r="J15815" s="294"/>
      <c r="K15815" s="294"/>
      <c r="L15815" s="294"/>
      <c r="M15815" s="294"/>
      <c r="N15815" s="294"/>
    </row>
    <row r="15816" spans="1:14" s="369" customFormat="1" ht="12.75" hidden="1" customHeight="1" outlineLevel="2" x14ac:dyDescent="0.25">
      <c r="A15816" s="3"/>
      <c r="B15816" s="3"/>
      <c r="C15816" s="392"/>
      <c r="D15816" s="3">
        <v>15</v>
      </c>
      <c r="E15816" s="290" t="e">
        <f ca="1"/>
        <v>#N/A</v>
      </c>
      <c r="F15816" s="291"/>
      <c r="G15816" s="294"/>
      <c r="H15816" s="294"/>
      <c r="I15816" s="294"/>
      <c r="J15816" s="294"/>
      <c r="K15816" s="294"/>
      <c r="L15816" s="294"/>
      <c r="M15816" s="294"/>
      <c r="N15816" s="294"/>
    </row>
    <row r="15817" spans="1:14" s="369" customFormat="1" ht="12.75" hidden="1" customHeight="1" outlineLevel="1" x14ac:dyDescent="0.25">
      <c r="A15817" s="3"/>
      <c r="B15817" s="145" t="str">
        <f ca="1">B15800</f>
        <v>Asset Type 322</v>
      </c>
      <c r="C15817" s="145" t="str">
        <f ca="1">C15800</f>
        <v>Description - Asset Type 322</v>
      </c>
      <c r="D15817" s="3"/>
      <c r="E15817" s="3"/>
      <c r="F15817" s="106" t="s">
        <v>47</v>
      </c>
      <c r="G15817" s="296">
        <f t="shared" ref="G15817:N15817" si="1644">SUM(G15802:G15816)</f>
        <v>0</v>
      </c>
      <c r="H15817" s="296">
        <f t="shared" ca="1" si="1644"/>
        <v>0</v>
      </c>
      <c r="I15817" s="296">
        <f t="shared" ca="1" si="1644"/>
        <v>0</v>
      </c>
      <c r="J15817" s="296">
        <f t="shared" ca="1" si="1644"/>
        <v>0</v>
      </c>
      <c r="K15817" s="296">
        <f t="shared" ca="1" si="1644"/>
        <v>0</v>
      </c>
      <c r="L15817" s="296">
        <f t="shared" ca="1" si="1644"/>
        <v>0</v>
      </c>
      <c r="M15817" s="296">
        <f t="shared" ca="1" si="1644"/>
        <v>0</v>
      </c>
      <c r="N15817" s="296">
        <f t="shared" ca="1" si="1644"/>
        <v>0</v>
      </c>
    </row>
    <row r="15818" spans="1:14" s="369" customFormat="1" ht="12.75" hidden="1" customHeight="1" outlineLevel="2" x14ac:dyDescent="0.25">
      <c r="A15818" s="217">
        <f>A15800+1</f>
        <v>323</v>
      </c>
      <c r="B15818" s="22" t="str">
        <f ca="1">OFFSET($B$516,$A15818-1,0)</f>
        <v>Asset Type 323</v>
      </c>
      <c r="C15818" s="22" t="str">
        <f ca="1">OFFSET($C$516,$A15818-1,0)</f>
        <v>Description - Asset Type 323</v>
      </c>
      <c r="D15818" s="3"/>
      <c r="E15818" s="109"/>
      <c r="F15818" s="108" t="s">
        <v>46</v>
      </c>
      <c r="G15818" s="295">
        <f t="shared" ref="G15818:N15818" ca="1" si="1645">VLOOKUP($B15818,$B$516:$N$1015,5+G$5,FALSE)</f>
        <v>0</v>
      </c>
      <c r="H15818" s="295">
        <f t="shared" ca="1" si="1645"/>
        <v>0</v>
      </c>
      <c r="I15818" s="295">
        <f t="shared" ca="1" si="1645"/>
        <v>0</v>
      </c>
      <c r="J15818" s="295">
        <f t="shared" ca="1" si="1645"/>
        <v>0</v>
      </c>
      <c r="K15818" s="295">
        <f t="shared" ca="1" si="1645"/>
        <v>0</v>
      </c>
      <c r="L15818" s="295">
        <f t="shared" ca="1" si="1645"/>
        <v>0</v>
      </c>
      <c r="M15818" s="295">
        <f t="shared" ca="1" si="1645"/>
        <v>0</v>
      </c>
      <c r="N15818" s="295">
        <f t="shared" ca="1" si="1645"/>
        <v>0</v>
      </c>
    </row>
    <row r="15819" spans="1:14" s="369" customFormat="1" ht="12.75" hidden="1" customHeight="1" outlineLevel="2" x14ac:dyDescent="0.25">
      <c r="A15819" s="3"/>
      <c r="B15819" s="3"/>
      <c r="C15819" s="21"/>
      <c r="D15819" s="3"/>
      <c r="E15819" s="107"/>
      <c r="F15819" s="106" t="s">
        <v>80</v>
      </c>
      <c r="G15819" s="111">
        <f ca="1">VLOOKUP($B15818,'Input Sheet'!$B$515:$N$1014,5+G$5,FALSE)</f>
        <v>0</v>
      </c>
      <c r="H15819" s="111">
        <f ca="1">VLOOKUP($B15818,'Input Sheet'!$B$515:$N$1014,5+H$5,FALSE)</f>
        <v>0</v>
      </c>
      <c r="I15819" s="111">
        <f ca="1">VLOOKUP($B15818,'Input Sheet'!$B$515:$N$1014,5+I$5,FALSE)</f>
        <v>0</v>
      </c>
      <c r="J15819" s="111">
        <f ca="1">VLOOKUP($B15818,'Input Sheet'!$B$515:$N$1014,5+J$5,FALSE)</f>
        <v>0</v>
      </c>
      <c r="K15819" s="111">
        <f ca="1">VLOOKUP($B15818,'Input Sheet'!$B$515:$N$1014,5+K$5,FALSE)</f>
        <v>0</v>
      </c>
      <c r="L15819" s="111">
        <f ca="1">VLOOKUP($B15818,'Input Sheet'!$B$515:$N$1014,5+L$5,FALSE)</f>
        <v>0</v>
      </c>
      <c r="M15819" s="111">
        <f ca="1">VLOOKUP($B15818,'Input Sheet'!$B$515:$N$1014,5+M$5,FALSE)</f>
        <v>0</v>
      </c>
      <c r="N15819" s="111">
        <f ca="1">VLOOKUP($B15818,'Input Sheet'!$B$515:$N$1014,5+N$5,FALSE)</f>
        <v>0</v>
      </c>
    </row>
    <row r="15820" spans="1:14" s="369" customFormat="1" ht="12.75" hidden="1" customHeight="1" outlineLevel="2" x14ac:dyDescent="0.25">
      <c r="A15820" s="3"/>
      <c r="B15820" s="3"/>
      <c r="C15820" s="3"/>
      <c r="D15820" s="3">
        <v>1</v>
      </c>
      <c r="E15820" s="290">
        <f t="array" aca="1" ref="E15820:E15834" ca="1">TRANSPOSE(G15818:N15818)</f>
        <v>0</v>
      </c>
      <c r="F15820" s="291"/>
      <c r="G15820" s="292"/>
      <c r="H15820" s="293">
        <f ca="1">IF(OFFSET(H15820,-$D15820,0)="n/a","n/a",IF(H$5&gt;OFFSET(H15820,-$D15820,0)+$D15820,$E15820-SUM($G15820:G15820),($E15820-SUM($G15820:G15820))/(OFFSET(H15820,-$D15820,0)-(H$5-$D15820-1))))</f>
        <v>0</v>
      </c>
      <c r="I15820" s="293">
        <f ca="1">IF(OFFSET(I15820,-$D15820,0)="n/a","n/a",IF(I$5&gt;OFFSET(I15820,-$D15820,0)+$D15820,$E15820-SUM($G15820:H15820),($E15820-SUM($G15820:H15820))/(OFFSET(I15820,-$D15820,0)-(I$5-$D15820-1))))</f>
        <v>0</v>
      </c>
      <c r="J15820" s="293">
        <f ca="1">IF(OFFSET(J15820,-$D15820,0)="n/a","n/a",IF(J$5&gt;OFFSET(J15820,-$D15820,0)+$D15820,$E15820-SUM($G15820:I15820),($E15820-SUM($G15820:I15820))/(OFFSET(J15820,-$D15820,0)-(J$5-$D15820-1))))</f>
        <v>0</v>
      </c>
      <c r="K15820" s="293">
        <f ca="1">IF(OFFSET(K15820,-$D15820,0)="n/a","n/a",IF(K$5&gt;OFFSET(K15820,-$D15820,0)+$D15820,$E15820-SUM($G15820:J15820),($E15820-SUM($G15820:J15820))/(OFFSET(K15820,-$D15820,0)-(K$5-$D15820-1))))</f>
        <v>0</v>
      </c>
      <c r="L15820" s="293">
        <f ca="1">IF(OFFSET(L15820,-$D15820,0)="n/a","n/a",IF(L$5&gt;OFFSET(L15820,-$D15820,0)+$D15820,$E15820-SUM($G15820:K15820),($E15820-SUM($G15820:K15820))/(OFFSET(L15820,-$D15820,0)-(L$5-$D15820-1))))</f>
        <v>0</v>
      </c>
      <c r="M15820" s="293">
        <f ca="1">IF(OFFSET(M15820,-$D15820,0)="n/a","n/a",IF(M$5&gt;OFFSET(M15820,-$D15820,0)+$D15820,$E15820-SUM($G15820:L15820),($E15820-SUM($G15820:L15820))/(OFFSET(M15820,-$D15820,0)-(M$5-$D15820-1))))</f>
        <v>0</v>
      </c>
      <c r="N15820" s="293">
        <f ca="1">IF(OFFSET(N15820,-$D15820,0)="n/a","n/a",IF(N$5&gt;OFFSET(N15820,-$D15820,0)+$D15820,$E15820-SUM($G15820:M15820),($E15820-SUM($G15820:M15820))/(OFFSET(N15820,-$D15820,0)-(N$5-$D15820-1))))</f>
        <v>0</v>
      </c>
    </row>
    <row r="15821" spans="1:14" s="369" customFormat="1" ht="12.75" hidden="1" customHeight="1" outlineLevel="2" x14ac:dyDescent="0.25">
      <c r="A15821" s="3"/>
      <c r="B15821" s="3"/>
      <c r="C15821" s="392" t="s">
        <v>48</v>
      </c>
      <c r="D15821" s="3">
        <v>2</v>
      </c>
      <c r="E15821" s="290">
        <f ca="1"/>
        <v>0</v>
      </c>
      <c r="F15821" s="291"/>
      <c r="G15821" s="294"/>
      <c r="H15821" s="292"/>
      <c r="I15821" s="293">
        <f ca="1">IF(OFFSET(I15821,-$D15821,0)="n/a","n/a",IF(I$5&gt;OFFSET(I15821,-$D15821,0)+$D15821,$E15821-SUM($G15821:H15821),($E15821-SUM($G15821:H15821))/(OFFSET(I15821,-$D15821,0)-(I$5-$D15821-1))))</f>
        <v>0</v>
      </c>
      <c r="J15821" s="293">
        <f ca="1">IF(OFFSET(J15821,-$D15821,0)="n/a","n/a",IF(J$5&gt;OFFSET(J15821,-$D15821,0)+$D15821,$E15821-SUM($G15821:I15821),($E15821-SUM($G15821:I15821))/(OFFSET(J15821,-$D15821,0)-(J$5-$D15821-1))))</f>
        <v>0</v>
      </c>
      <c r="K15821" s="293">
        <f ca="1">IF(OFFSET(K15821,-$D15821,0)="n/a","n/a",IF(K$5&gt;OFFSET(K15821,-$D15821,0)+$D15821,$E15821-SUM($G15821:J15821),($E15821-SUM($G15821:J15821))/(OFFSET(K15821,-$D15821,0)-(K$5-$D15821-1))))</f>
        <v>0</v>
      </c>
      <c r="L15821" s="293">
        <f ca="1">IF(OFFSET(L15821,-$D15821,0)="n/a","n/a",IF(L$5&gt;OFFSET(L15821,-$D15821,0)+$D15821,$E15821-SUM($G15821:K15821),($E15821-SUM($G15821:K15821))/(OFFSET(L15821,-$D15821,0)-(L$5-$D15821-1))))</f>
        <v>0</v>
      </c>
      <c r="M15821" s="293">
        <f ca="1">IF(OFFSET(M15821,-$D15821,0)="n/a","n/a",IF(M$5&gt;OFFSET(M15821,-$D15821,0)+$D15821,$E15821-SUM($G15821:L15821),($E15821-SUM($G15821:L15821))/(OFFSET(M15821,-$D15821,0)-(M$5-$D15821-1))))</f>
        <v>0</v>
      </c>
      <c r="N15821" s="293">
        <f ca="1">IF(OFFSET(N15821,-$D15821,0)="n/a","n/a",IF(N$5&gt;OFFSET(N15821,-$D15821,0)+$D15821,$E15821-SUM($G15821:M15821),($E15821-SUM($G15821:M15821))/(OFFSET(N15821,-$D15821,0)-(N$5-$D15821-1))))</f>
        <v>0</v>
      </c>
    </row>
    <row r="15822" spans="1:14" s="369" customFormat="1" ht="12.75" hidden="1" customHeight="1" outlineLevel="2" x14ac:dyDescent="0.25">
      <c r="A15822" s="3"/>
      <c r="B15822" s="3"/>
      <c r="C15822" s="392"/>
      <c r="D15822" s="3">
        <v>3</v>
      </c>
      <c r="E15822" s="290">
        <f ca="1"/>
        <v>0</v>
      </c>
      <c r="F15822" s="291"/>
      <c r="G15822" s="294"/>
      <c r="H15822" s="294"/>
      <c r="I15822" s="292"/>
      <c r="J15822" s="293">
        <f ca="1">IF(OFFSET(J15822,-$D15822,0)="n/a","n/a",IF(J$5&gt;OFFSET(J15822,-$D15822,0)+$D15822,$E15822-SUM($G15822:I15822),($E15822-SUM($G15822:I15822))/(OFFSET(J15822,-$D15822,0)-(J$5-$D15822-1))))</f>
        <v>0</v>
      </c>
      <c r="K15822" s="293">
        <f ca="1">IF(OFFSET(K15822,-$D15822,0)="n/a","n/a",IF(K$5&gt;OFFSET(K15822,-$D15822,0)+$D15822,$E15822-SUM($G15822:J15822),($E15822-SUM($G15822:J15822))/(OFFSET(K15822,-$D15822,0)-(K$5-$D15822-1))))</f>
        <v>0</v>
      </c>
      <c r="L15822" s="293">
        <f ca="1">IF(OFFSET(L15822,-$D15822,0)="n/a","n/a",IF(L$5&gt;OFFSET(L15822,-$D15822,0)+$D15822,$E15822-SUM($G15822:K15822),($E15822-SUM($G15822:K15822))/(OFFSET(L15822,-$D15822,0)-(L$5-$D15822-1))))</f>
        <v>0</v>
      </c>
      <c r="M15822" s="293">
        <f ca="1">IF(OFFSET(M15822,-$D15822,0)="n/a","n/a",IF(M$5&gt;OFFSET(M15822,-$D15822,0)+$D15822,$E15822-SUM($G15822:L15822),($E15822-SUM($G15822:L15822))/(OFFSET(M15822,-$D15822,0)-(M$5-$D15822-1))))</f>
        <v>0</v>
      </c>
      <c r="N15822" s="293">
        <f ca="1">IF(OFFSET(N15822,-$D15822,0)="n/a","n/a",IF(N$5&gt;OFFSET(N15822,-$D15822,0)+$D15822,$E15822-SUM($G15822:M15822),($E15822-SUM($G15822:M15822))/(OFFSET(N15822,-$D15822,0)-(N$5-$D15822-1))))</f>
        <v>0</v>
      </c>
    </row>
    <row r="15823" spans="1:14" s="369" customFormat="1" ht="12.75" hidden="1" customHeight="1" outlineLevel="2" x14ac:dyDescent="0.25">
      <c r="A15823" s="3"/>
      <c r="B15823" s="3"/>
      <c r="C15823" s="392"/>
      <c r="D15823" s="3">
        <v>4</v>
      </c>
      <c r="E15823" s="290">
        <f ca="1"/>
        <v>0</v>
      </c>
      <c r="F15823" s="291"/>
      <c r="G15823" s="294"/>
      <c r="H15823" s="294"/>
      <c r="I15823" s="294"/>
      <c r="J15823" s="292"/>
      <c r="K15823" s="293">
        <f ca="1">IF(OFFSET(K15823,-$D15823,0)="n/a","n/a",IF(K$5&gt;OFFSET(K15823,-$D15823,0)+$D15823,$E15823-SUM($G15823:J15823),($E15823-SUM($G15823:J15823))/(OFFSET(K15823,-$D15823,0)-(K$5-$D15823-1))))</f>
        <v>0</v>
      </c>
      <c r="L15823" s="293">
        <f ca="1">IF(OFFSET(L15823,-$D15823,0)="n/a","n/a",IF(L$5&gt;OFFSET(L15823,-$D15823,0)+$D15823,$E15823-SUM($G15823:K15823),($E15823-SUM($G15823:K15823))/(OFFSET(L15823,-$D15823,0)-(L$5-$D15823-1))))</f>
        <v>0</v>
      </c>
      <c r="M15823" s="293">
        <f ca="1">IF(OFFSET(M15823,-$D15823,0)="n/a","n/a",IF(M$5&gt;OFFSET(M15823,-$D15823,0)+$D15823,$E15823-SUM($G15823:L15823),($E15823-SUM($G15823:L15823))/(OFFSET(M15823,-$D15823,0)-(M$5-$D15823-1))))</f>
        <v>0</v>
      </c>
      <c r="N15823" s="293">
        <f ca="1">IF(OFFSET(N15823,-$D15823,0)="n/a","n/a",IF(N$5&gt;OFFSET(N15823,-$D15823,0)+$D15823,$E15823-SUM($G15823:M15823),($E15823-SUM($G15823:M15823))/(OFFSET(N15823,-$D15823,0)-(N$5-$D15823-1))))</f>
        <v>0</v>
      </c>
    </row>
    <row r="15824" spans="1:14" s="369" customFormat="1" ht="12.75" hidden="1" customHeight="1" outlineLevel="2" x14ac:dyDescent="0.25">
      <c r="A15824" s="3"/>
      <c r="B15824" s="3"/>
      <c r="C15824" s="392"/>
      <c r="D15824" s="3">
        <v>5</v>
      </c>
      <c r="E15824" s="290">
        <f ca="1"/>
        <v>0</v>
      </c>
      <c r="F15824" s="291"/>
      <c r="G15824" s="294"/>
      <c r="H15824" s="294"/>
      <c r="I15824" s="294"/>
      <c r="J15824" s="294"/>
      <c r="K15824" s="292"/>
      <c r="L15824" s="293">
        <f ca="1">IF(OFFSET(L15824,-$D15824,0)="n/a","n/a",IF(L$5&gt;OFFSET(L15824,-$D15824,0)+$D15824,$E15824-SUM($G15824:K15824),($E15824-SUM($G15824:K15824))/(OFFSET(L15824,-$D15824,0)-(L$5-$D15824-1))))</f>
        <v>0</v>
      </c>
      <c r="M15824" s="293">
        <f ca="1">IF(OFFSET(M15824,-$D15824,0)="n/a","n/a",IF(M$5&gt;OFFSET(M15824,-$D15824,0)+$D15824,$E15824-SUM($G15824:L15824),($E15824-SUM($G15824:L15824))/(OFFSET(M15824,-$D15824,0)-(M$5-$D15824-1))))</f>
        <v>0</v>
      </c>
      <c r="N15824" s="293">
        <f ca="1">IF(OFFSET(N15824,-$D15824,0)="n/a","n/a",IF(N$5&gt;OFFSET(N15824,-$D15824,0)+$D15824,$E15824-SUM($G15824:M15824),($E15824-SUM($G15824:M15824))/(OFFSET(N15824,-$D15824,0)-(N$5-$D15824-1))))</f>
        <v>0</v>
      </c>
    </row>
    <row r="15825" spans="1:14" s="369" customFormat="1" ht="12.75" hidden="1" customHeight="1" outlineLevel="2" x14ac:dyDescent="0.25">
      <c r="A15825" s="3"/>
      <c r="B15825" s="3"/>
      <c r="C15825" s="392"/>
      <c r="D15825" s="3">
        <v>6</v>
      </c>
      <c r="E15825" s="290">
        <f ca="1"/>
        <v>0</v>
      </c>
      <c r="F15825" s="291"/>
      <c r="G15825" s="294"/>
      <c r="H15825" s="294"/>
      <c r="I15825" s="294"/>
      <c r="J15825" s="294"/>
      <c r="K15825" s="294"/>
      <c r="L15825" s="292"/>
      <c r="M15825" s="293">
        <f ca="1">IF(OFFSET(M15825,-$D15825,0)="n/a","n/a",IF(M$5&gt;OFFSET(M15825,-$D15825,0)+$D15825,$E15825-SUM($G15825:L15825),($E15825-SUM($G15825:L15825))/(OFFSET(M15825,-$D15825,0)-(M$5-$D15825-1))))</f>
        <v>0</v>
      </c>
      <c r="N15825" s="293">
        <f ca="1">IF(OFFSET(N15825,-$D15825,0)="n/a","n/a",IF(N$5&gt;OFFSET(N15825,-$D15825,0)+$D15825,$E15825-SUM($G15825:M15825),($E15825-SUM($G15825:M15825))/(OFFSET(N15825,-$D15825,0)-(N$5-$D15825-1))))</f>
        <v>0</v>
      </c>
    </row>
    <row r="15826" spans="1:14" s="369" customFormat="1" ht="12.75" hidden="1" customHeight="1" outlineLevel="2" x14ac:dyDescent="0.25">
      <c r="A15826" s="3"/>
      <c r="B15826" s="3"/>
      <c r="C15826" s="392"/>
      <c r="D15826" s="3">
        <v>7</v>
      </c>
      <c r="E15826" s="290">
        <f ca="1"/>
        <v>0</v>
      </c>
      <c r="F15826" s="291"/>
      <c r="G15826" s="294"/>
      <c r="H15826" s="294"/>
      <c r="I15826" s="294"/>
      <c r="J15826" s="294"/>
      <c r="K15826" s="294"/>
      <c r="L15826" s="294"/>
      <c r="M15826" s="292"/>
      <c r="N15826" s="293">
        <f ca="1">IF(OFFSET(N15826,-$D15826,0)="n/a","n/a",IF(N$5&gt;OFFSET(N15826,-$D15826,0)+$D15826,$E15826-SUM($G15826:M15826),($E15826-SUM($G15826:M15826))/(OFFSET(N15826,-$D15826,0)-(N$5-$D15826-1))))</f>
        <v>0</v>
      </c>
    </row>
    <row r="15827" spans="1:14" s="369" customFormat="1" ht="12.75" hidden="1" customHeight="1" outlineLevel="2" x14ac:dyDescent="0.25">
      <c r="A15827" s="3"/>
      <c r="B15827" s="3"/>
      <c r="C15827" s="392"/>
      <c r="D15827" s="3">
        <v>8</v>
      </c>
      <c r="E15827" s="290">
        <f ca="1"/>
        <v>0</v>
      </c>
      <c r="F15827" s="291"/>
      <c r="G15827" s="294"/>
      <c r="H15827" s="294"/>
      <c r="I15827" s="294"/>
      <c r="J15827" s="294"/>
      <c r="K15827" s="294"/>
      <c r="L15827" s="294"/>
      <c r="M15827" s="294"/>
      <c r="N15827" s="292"/>
    </row>
    <row r="15828" spans="1:14" s="369" customFormat="1" ht="12.75" hidden="1" customHeight="1" outlineLevel="2" x14ac:dyDescent="0.25">
      <c r="A15828" s="3"/>
      <c r="B15828" s="3"/>
      <c r="C15828" s="392"/>
      <c r="D15828" s="3">
        <v>9</v>
      </c>
      <c r="E15828" s="290" t="e">
        <f ca="1"/>
        <v>#N/A</v>
      </c>
      <c r="F15828" s="291"/>
      <c r="G15828" s="294"/>
      <c r="H15828" s="294"/>
      <c r="I15828" s="294"/>
      <c r="J15828" s="294"/>
      <c r="K15828" s="294"/>
      <c r="L15828" s="294"/>
      <c r="M15828" s="294"/>
      <c r="N15828" s="294"/>
    </row>
    <row r="15829" spans="1:14" s="369" customFormat="1" ht="12.75" hidden="1" customHeight="1" outlineLevel="2" x14ac:dyDescent="0.25">
      <c r="A15829" s="3"/>
      <c r="B15829" s="3"/>
      <c r="C15829" s="392"/>
      <c r="D15829" s="3">
        <v>10</v>
      </c>
      <c r="E15829" s="290" t="e">
        <f ca="1"/>
        <v>#N/A</v>
      </c>
      <c r="F15829" s="291"/>
      <c r="G15829" s="294"/>
      <c r="H15829" s="294"/>
      <c r="I15829" s="294"/>
      <c r="J15829" s="294"/>
      <c r="K15829" s="294"/>
      <c r="L15829" s="294"/>
      <c r="M15829" s="294"/>
      <c r="N15829" s="294"/>
    </row>
    <row r="15830" spans="1:14" s="369" customFormat="1" ht="12.75" hidden="1" customHeight="1" outlineLevel="2" x14ac:dyDescent="0.25">
      <c r="A15830" s="3"/>
      <c r="B15830" s="3"/>
      <c r="C15830" s="392"/>
      <c r="D15830" s="3">
        <v>11</v>
      </c>
      <c r="E15830" s="290" t="e">
        <f ca="1"/>
        <v>#N/A</v>
      </c>
      <c r="F15830" s="291"/>
      <c r="G15830" s="294"/>
      <c r="H15830" s="294"/>
      <c r="I15830" s="294"/>
      <c r="J15830" s="294"/>
      <c r="K15830" s="294"/>
      <c r="L15830" s="294"/>
      <c r="M15830" s="294"/>
      <c r="N15830" s="294"/>
    </row>
    <row r="15831" spans="1:14" s="369" customFormat="1" ht="12.75" hidden="1" customHeight="1" outlineLevel="2" x14ac:dyDescent="0.25">
      <c r="A15831" s="3"/>
      <c r="B15831" s="3"/>
      <c r="C15831" s="392"/>
      <c r="D15831" s="3">
        <v>12</v>
      </c>
      <c r="E15831" s="290" t="e">
        <f ca="1"/>
        <v>#N/A</v>
      </c>
      <c r="F15831" s="291"/>
      <c r="G15831" s="294"/>
      <c r="H15831" s="294"/>
      <c r="I15831" s="294"/>
      <c r="J15831" s="294"/>
      <c r="K15831" s="294"/>
      <c r="L15831" s="294"/>
      <c r="M15831" s="294"/>
      <c r="N15831" s="294"/>
    </row>
    <row r="15832" spans="1:14" s="369" customFormat="1" ht="12.75" hidden="1" customHeight="1" outlineLevel="2" x14ac:dyDescent="0.25">
      <c r="A15832" s="3"/>
      <c r="B15832" s="3"/>
      <c r="C15832" s="392"/>
      <c r="D15832" s="3">
        <v>13</v>
      </c>
      <c r="E15832" s="290" t="e">
        <f ca="1"/>
        <v>#N/A</v>
      </c>
      <c r="F15832" s="291"/>
      <c r="G15832" s="294"/>
      <c r="H15832" s="294"/>
      <c r="I15832" s="294"/>
      <c r="J15832" s="294"/>
      <c r="K15832" s="294"/>
      <c r="L15832" s="294"/>
      <c r="M15832" s="294"/>
      <c r="N15832" s="294"/>
    </row>
    <row r="15833" spans="1:14" s="369" customFormat="1" ht="12.75" hidden="1" customHeight="1" outlineLevel="2" x14ac:dyDescent="0.25">
      <c r="A15833" s="3"/>
      <c r="B15833" s="3"/>
      <c r="C15833" s="392"/>
      <c r="D15833" s="3">
        <v>14</v>
      </c>
      <c r="E15833" s="290" t="e">
        <f ca="1"/>
        <v>#N/A</v>
      </c>
      <c r="F15833" s="291"/>
      <c r="G15833" s="294"/>
      <c r="H15833" s="294"/>
      <c r="I15833" s="294"/>
      <c r="J15833" s="294"/>
      <c r="K15833" s="294"/>
      <c r="L15833" s="294"/>
      <c r="M15833" s="294"/>
      <c r="N15833" s="294"/>
    </row>
    <row r="15834" spans="1:14" s="369" customFormat="1" ht="12.75" hidden="1" customHeight="1" outlineLevel="2" x14ac:dyDescent="0.25">
      <c r="A15834" s="3"/>
      <c r="B15834" s="3"/>
      <c r="C15834" s="392"/>
      <c r="D15834" s="3">
        <v>15</v>
      </c>
      <c r="E15834" s="290" t="e">
        <f ca="1"/>
        <v>#N/A</v>
      </c>
      <c r="F15834" s="291"/>
      <c r="G15834" s="294"/>
      <c r="H15834" s="294"/>
      <c r="I15834" s="294"/>
      <c r="J15834" s="294"/>
      <c r="K15834" s="294"/>
      <c r="L15834" s="294"/>
      <c r="M15834" s="294"/>
      <c r="N15834" s="294"/>
    </row>
    <row r="15835" spans="1:14" s="369" customFormat="1" ht="12.75" hidden="1" customHeight="1" outlineLevel="1" x14ac:dyDescent="0.25">
      <c r="A15835" s="3"/>
      <c r="B15835" s="145" t="str">
        <f ca="1">B15818</f>
        <v>Asset Type 323</v>
      </c>
      <c r="C15835" s="145" t="str">
        <f ca="1">C15818</f>
        <v>Description - Asset Type 323</v>
      </c>
      <c r="D15835" s="3"/>
      <c r="E15835" s="3"/>
      <c r="F15835" s="106" t="s">
        <v>47</v>
      </c>
      <c r="G15835" s="296">
        <f t="shared" ref="G15835:N15835" si="1646">SUM(G15820:G15834)</f>
        <v>0</v>
      </c>
      <c r="H15835" s="296">
        <f t="shared" ca="1" si="1646"/>
        <v>0</v>
      </c>
      <c r="I15835" s="296">
        <f t="shared" ca="1" si="1646"/>
        <v>0</v>
      </c>
      <c r="J15835" s="296">
        <f t="shared" ca="1" si="1646"/>
        <v>0</v>
      </c>
      <c r="K15835" s="296">
        <f t="shared" ca="1" si="1646"/>
        <v>0</v>
      </c>
      <c r="L15835" s="296">
        <f t="shared" ca="1" si="1646"/>
        <v>0</v>
      </c>
      <c r="M15835" s="296">
        <f t="shared" ca="1" si="1646"/>
        <v>0</v>
      </c>
      <c r="N15835" s="296">
        <f t="shared" ca="1" si="1646"/>
        <v>0</v>
      </c>
    </row>
    <row r="15836" spans="1:14" s="369" customFormat="1" ht="12.75" hidden="1" customHeight="1" outlineLevel="2" x14ac:dyDescent="0.25">
      <c r="A15836" s="217">
        <f>A15818+1</f>
        <v>324</v>
      </c>
      <c r="B15836" s="22" t="str">
        <f ca="1">OFFSET($B$516,$A15836-1,0)</f>
        <v>Asset Type 324</v>
      </c>
      <c r="C15836" s="22" t="str">
        <f ca="1">OFFSET($C$516,$A15836-1,0)</f>
        <v>Description - Asset Type 324</v>
      </c>
      <c r="D15836" s="3"/>
      <c r="E15836" s="109"/>
      <c r="F15836" s="108" t="s">
        <v>46</v>
      </c>
      <c r="G15836" s="295">
        <f t="shared" ref="G15836:N15836" ca="1" si="1647">VLOOKUP($B15836,$B$516:$N$1015,5+G$5,FALSE)</f>
        <v>0</v>
      </c>
      <c r="H15836" s="295">
        <f t="shared" ca="1" si="1647"/>
        <v>0</v>
      </c>
      <c r="I15836" s="295">
        <f t="shared" ca="1" si="1647"/>
        <v>0</v>
      </c>
      <c r="J15836" s="295">
        <f t="shared" ca="1" si="1647"/>
        <v>0</v>
      </c>
      <c r="K15836" s="295">
        <f t="shared" ca="1" si="1647"/>
        <v>0</v>
      </c>
      <c r="L15836" s="295">
        <f t="shared" ca="1" si="1647"/>
        <v>0</v>
      </c>
      <c r="M15836" s="295">
        <f t="shared" ca="1" si="1647"/>
        <v>0</v>
      </c>
      <c r="N15836" s="295">
        <f t="shared" ca="1" si="1647"/>
        <v>0</v>
      </c>
    </row>
    <row r="15837" spans="1:14" s="369" customFormat="1" ht="12.75" hidden="1" customHeight="1" outlineLevel="2" x14ac:dyDescent="0.25">
      <c r="A15837" s="3"/>
      <c r="B15837" s="3"/>
      <c r="C15837" s="21"/>
      <c r="D15837" s="3"/>
      <c r="E15837" s="107"/>
      <c r="F15837" s="106" t="s">
        <v>80</v>
      </c>
      <c r="G15837" s="111">
        <f ca="1">VLOOKUP($B15836,'Input Sheet'!$B$515:$N$1014,5+G$5,FALSE)</f>
        <v>0</v>
      </c>
      <c r="H15837" s="111">
        <f ca="1">VLOOKUP($B15836,'Input Sheet'!$B$515:$N$1014,5+H$5,FALSE)</f>
        <v>0</v>
      </c>
      <c r="I15837" s="111">
        <f ca="1">VLOOKUP($B15836,'Input Sheet'!$B$515:$N$1014,5+I$5,FALSE)</f>
        <v>0</v>
      </c>
      <c r="J15837" s="111">
        <f ca="1">VLOOKUP($B15836,'Input Sheet'!$B$515:$N$1014,5+J$5,FALSE)</f>
        <v>0</v>
      </c>
      <c r="K15837" s="111">
        <f ca="1">VLOOKUP($B15836,'Input Sheet'!$B$515:$N$1014,5+K$5,FALSE)</f>
        <v>0</v>
      </c>
      <c r="L15837" s="111">
        <f ca="1">VLOOKUP($B15836,'Input Sheet'!$B$515:$N$1014,5+L$5,FALSE)</f>
        <v>0</v>
      </c>
      <c r="M15837" s="111">
        <f ca="1">VLOOKUP($B15836,'Input Sheet'!$B$515:$N$1014,5+M$5,FALSE)</f>
        <v>0</v>
      </c>
      <c r="N15837" s="111">
        <f ca="1">VLOOKUP($B15836,'Input Sheet'!$B$515:$N$1014,5+N$5,FALSE)</f>
        <v>0</v>
      </c>
    </row>
    <row r="15838" spans="1:14" s="369" customFormat="1" ht="12.75" hidden="1" customHeight="1" outlineLevel="2" x14ac:dyDescent="0.25">
      <c r="A15838" s="3"/>
      <c r="B15838" s="3"/>
      <c r="C15838" s="3"/>
      <c r="D15838" s="3">
        <v>1</v>
      </c>
      <c r="E15838" s="290">
        <f t="array" aca="1" ref="E15838:E15852" ca="1">TRANSPOSE(G15836:N15836)</f>
        <v>0</v>
      </c>
      <c r="F15838" s="291"/>
      <c r="G15838" s="292"/>
      <c r="H15838" s="293">
        <f ca="1">IF(OFFSET(H15838,-$D15838,0)="n/a","n/a",IF(H$5&gt;OFFSET(H15838,-$D15838,0)+$D15838,$E15838-SUM($G15838:G15838),($E15838-SUM($G15838:G15838))/(OFFSET(H15838,-$D15838,0)-(H$5-$D15838-1))))</f>
        <v>0</v>
      </c>
      <c r="I15838" s="293">
        <f ca="1">IF(OFFSET(I15838,-$D15838,0)="n/a","n/a",IF(I$5&gt;OFFSET(I15838,-$D15838,0)+$D15838,$E15838-SUM($G15838:H15838),($E15838-SUM($G15838:H15838))/(OFFSET(I15838,-$D15838,0)-(I$5-$D15838-1))))</f>
        <v>0</v>
      </c>
      <c r="J15838" s="293">
        <f ca="1">IF(OFFSET(J15838,-$D15838,0)="n/a","n/a",IF(J$5&gt;OFFSET(J15838,-$D15838,0)+$D15838,$E15838-SUM($G15838:I15838),($E15838-SUM($G15838:I15838))/(OFFSET(J15838,-$D15838,0)-(J$5-$D15838-1))))</f>
        <v>0</v>
      </c>
      <c r="K15838" s="293">
        <f ca="1">IF(OFFSET(K15838,-$D15838,0)="n/a","n/a",IF(K$5&gt;OFFSET(K15838,-$D15838,0)+$D15838,$E15838-SUM($G15838:J15838),($E15838-SUM($G15838:J15838))/(OFFSET(K15838,-$D15838,0)-(K$5-$D15838-1))))</f>
        <v>0</v>
      </c>
      <c r="L15838" s="293">
        <f ca="1">IF(OFFSET(L15838,-$D15838,0)="n/a","n/a",IF(L$5&gt;OFFSET(L15838,-$D15838,0)+$D15838,$E15838-SUM($G15838:K15838),($E15838-SUM($G15838:K15838))/(OFFSET(L15838,-$D15838,0)-(L$5-$D15838-1))))</f>
        <v>0</v>
      </c>
      <c r="M15838" s="293">
        <f ca="1">IF(OFFSET(M15838,-$D15838,0)="n/a","n/a",IF(M$5&gt;OFFSET(M15838,-$D15838,0)+$D15838,$E15838-SUM($G15838:L15838),($E15838-SUM($G15838:L15838))/(OFFSET(M15838,-$D15838,0)-(M$5-$D15838-1))))</f>
        <v>0</v>
      </c>
      <c r="N15838" s="293">
        <f ca="1">IF(OFFSET(N15838,-$D15838,0)="n/a","n/a",IF(N$5&gt;OFFSET(N15838,-$D15838,0)+$D15838,$E15838-SUM($G15838:M15838),($E15838-SUM($G15838:M15838))/(OFFSET(N15838,-$D15838,0)-(N$5-$D15838-1))))</f>
        <v>0</v>
      </c>
    </row>
    <row r="15839" spans="1:14" s="369" customFormat="1" ht="12.75" hidden="1" customHeight="1" outlineLevel="2" x14ac:dyDescent="0.25">
      <c r="A15839" s="3"/>
      <c r="B15839" s="3"/>
      <c r="C15839" s="392" t="s">
        <v>48</v>
      </c>
      <c r="D15839" s="3">
        <v>2</v>
      </c>
      <c r="E15839" s="290">
        <f ca="1"/>
        <v>0</v>
      </c>
      <c r="F15839" s="291"/>
      <c r="G15839" s="294"/>
      <c r="H15839" s="292"/>
      <c r="I15839" s="293">
        <f ca="1">IF(OFFSET(I15839,-$D15839,0)="n/a","n/a",IF(I$5&gt;OFFSET(I15839,-$D15839,0)+$D15839,$E15839-SUM($G15839:H15839),($E15839-SUM($G15839:H15839))/(OFFSET(I15839,-$D15839,0)-(I$5-$D15839-1))))</f>
        <v>0</v>
      </c>
      <c r="J15839" s="293">
        <f ca="1">IF(OFFSET(J15839,-$D15839,0)="n/a","n/a",IF(J$5&gt;OFFSET(J15839,-$D15839,0)+$D15839,$E15839-SUM($G15839:I15839),($E15839-SUM($G15839:I15839))/(OFFSET(J15839,-$D15839,0)-(J$5-$D15839-1))))</f>
        <v>0</v>
      </c>
      <c r="K15839" s="293">
        <f ca="1">IF(OFFSET(K15839,-$D15839,0)="n/a","n/a",IF(K$5&gt;OFFSET(K15839,-$D15839,0)+$D15839,$E15839-SUM($G15839:J15839),($E15839-SUM($G15839:J15839))/(OFFSET(K15839,-$D15839,0)-(K$5-$D15839-1))))</f>
        <v>0</v>
      </c>
      <c r="L15839" s="293">
        <f ca="1">IF(OFFSET(L15839,-$D15839,0)="n/a","n/a",IF(L$5&gt;OFFSET(L15839,-$D15839,0)+$D15839,$E15839-SUM($G15839:K15839),($E15839-SUM($G15839:K15839))/(OFFSET(L15839,-$D15839,0)-(L$5-$D15839-1))))</f>
        <v>0</v>
      </c>
      <c r="M15839" s="293">
        <f ca="1">IF(OFFSET(M15839,-$D15839,0)="n/a","n/a",IF(M$5&gt;OFFSET(M15839,-$D15839,0)+$D15839,$E15839-SUM($G15839:L15839),($E15839-SUM($G15839:L15839))/(OFFSET(M15839,-$D15839,0)-(M$5-$D15839-1))))</f>
        <v>0</v>
      </c>
      <c r="N15839" s="293">
        <f ca="1">IF(OFFSET(N15839,-$D15839,0)="n/a","n/a",IF(N$5&gt;OFFSET(N15839,-$D15839,0)+$D15839,$E15839-SUM($G15839:M15839),($E15839-SUM($G15839:M15839))/(OFFSET(N15839,-$D15839,0)-(N$5-$D15839-1))))</f>
        <v>0</v>
      </c>
    </row>
    <row r="15840" spans="1:14" s="369" customFormat="1" ht="12.75" hidden="1" customHeight="1" outlineLevel="2" x14ac:dyDescent="0.25">
      <c r="A15840" s="3"/>
      <c r="B15840" s="3"/>
      <c r="C15840" s="392"/>
      <c r="D15840" s="3">
        <v>3</v>
      </c>
      <c r="E15840" s="290">
        <f ca="1"/>
        <v>0</v>
      </c>
      <c r="F15840" s="291"/>
      <c r="G15840" s="294"/>
      <c r="H15840" s="294"/>
      <c r="I15840" s="292"/>
      <c r="J15840" s="293">
        <f ca="1">IF(OFFSET(J15840,-$D15840,0)="n/a","n/a",IF(J$5&gt;OFFSET(J15840,-$D15840,0)+$D15840,$E15840-SUM($G15840:I15840),($E15840-SUM($G15840:I15840))/(OFFSET(J15840,-$D15840,0)-(J$5-$D15840-1))))</f>
        <v>0</v>
      </c>
      <c r="K15840" s="293">
        <f ca="1">IF(OFFSET(K15840,-$D15840,0)="n/a","n/a",IF(K$5&gt;OFFSET(K15840,-$D15840,0)+$D15840,$E15840-SUM($G15840:J15840),($E15840-SUM($G15840:J15840))/(OFFSET(K15840,-$D15840,0)-(K$5-$D15840-1))))</f>
        <v>0</v>
      </c>
      <c r="L15840" s="293">
        <f ca="1">IF(OFFSET(L15840,-$D15840,0)="n/a","n/a",IF(L$5&gt;OFFSET(L15840,-$D15840,0)+$D15840,$E15840-SUM($G15840:K15840),($E15840-SUM($G15840:K15840))/(OFFSET(L15840,-$D15840,0)-(L$5-$D15840-1))))</f>
        <v>0</v>
      </c>
      <c r="M15840" s="293">
        <f ca="1">IF(OFFSET(M15840,-$D15840,0)="n/a","n/a",IF(M$5&gt;OFFSET(M15840,-$D15840,0)+$D15840,$E15840-SUM($G15840:L15840),($E15840-SUM($G15840:L15840))/(OFFSET(M15840,-$D15840,0)-(M$5-$D15840-1))))</f>
        <v>0</v>
      </c>
      <c r="N15840" s="293">
        <f ca="1">IF(OFFSET(N15840,-$D15840,0)="n/a","n/a",IF(N$5&gt;OFFSET(N15840,-$D15840,0)+$D15840,$E15840-SUM($G15840:M15840),($E15840-SUM($G15840:M15840))/(OFFSET(N15840,-$D15840,0)-(N$5-$D15840-1))))</f>
        <v>0</v>
      </c>
    </row>
    <row r="15841" spans="1:14" s="369" customFormat="1" ht="12.75" hidden="1" customHeight="1" outlineLevel="2" x14ac:dyDescent="0.25">
      <c r="A15841" s="3"/>
      <c r="B15841" s="3"/>
      <c r="C15841" s="392"/>
      <c r="D15841" s="3">
        <v>4</v>
      </c>
      <c r="E15841" s="290">
        <f ca="1"/>
        <v>0</v>
      </c>
      <c r="F15841" s="291"/>
      <c r="G15841" s="294"/>
      <c r="H15841" s="294"/>
      <c r="I15841" s="294"/>
      <c r="J15841" s="292"/>
      <c r="K15841" s="293">
        <f ca="1">IF(OFFSET(K15841,-$D15841,0)="n/a","n/a",IF(K$5&gt;OFFSET(K15841,-$D15841,0)+$D15841,$E15841-SUM($G15841:J15841),($E15841-SUM($G15841:J15841))/(OFFSET(K15841,-$D15841,0)-(K$5-$D15841-1))))</f>
        <v>0</v>
      </c>
      <c r="L15841" s="293">
        <f ca="1">IF(OFFSET(L15841,-$D15841,0)="n/a","n/a",IF(L$5&gt;OFFSET(L15841,-$D15841,0)+$D15841,$E15841-SUM($G15841:K15841),($E15841-SUM($G15841:K15841))/(OFFSET(L15841,-$D15841,0)-(L$5-$D15841-1))))</f>
        <v>0</v>
      </c>
      <c r="M15841" s="293">
        <f ca="1">IF(OFFSET(M15841,-$D15841,0)="n/a","n/a",IF(M$5&gt;OFFSET(M15841,-$D15841,0)+$D15841,$E15841-SUM($G15841:L15841),($E15841-SUM($G15841:L15841))/(OFFSET(M15841,-$D15841,0)-(M$5-$D15841-1))))</f>
        <v>0</v>
      </c>
      <c r="N15841" s="293">
        <f ca="1">IF(OFFSET(N15841,-$D15841,0)="n/a","n/a",IF(N$5&gt;OFFSET(N15841,-$D15841,0)+$D15841,$E15841-SUM($G15841:M15841),($E15841-SUM($G15841:M15841))/(OFFSET(N15841,-$D15841,0)-(N$5-$D15841-1))))</f>
        <v>0</v>
      </c>
    </row>
    <row r="15842" spans="1:14" s="369" customFormat="1" ht="12.75" hidden="1" customHeight="1" outlineLevel="2" x14ac:dyDescent="0.25">
      <c r="A15842" s="3"/>
      <c r="B15842" s="3"/>
      <c r="C15842" s="392"/>
      <c r="D15842" s="3">
        <v>5</v>
      </c>
      <c r="E15842" s="290">
        <f ca="1"/>
        <v>0</v>
      </c>
      <c r="F15842" s="291"/>
      <c r="G15842" s="294"/>
      <c r="H15842" s="294"/>
      <c r="I15842" s="294"/>
      <c r="J15842" s="294"/>
      <c r="K15842" s="292"/>
      <c r="L15842" s="293">
        <f ca="1">IF(OFFSET(L15842,-$D15842,0)="n/a","n/a",IF(L$5&gt;OFFSET(L15842,-$D15842,0)+$D15842,$E15842-SUM($G15842:K15842),($E15842-SUM($G15842:K15842))/(OFFSET(L15842,-$D15842,0)-(L$5-$D15842-1))))</f>
        <v>0</v>
      </c>
      <c r="M15842" s="293">
        <f ca="1">IF(OFFSET(M15842,-$D15842,0)="n/a","n/a",IF(M$5&gt;OFFSET(M15842,-$D15842,0)+$D15842,$E15842-SUM($G15842:L15842),($E15842-SUM($G15842:L15842))/(OFFSET(M15842,-$D15842,0)-(M$5-$D15842-1))))</f>
        <v>0</v>
      </c>
      <c r="N15842" s="293">
        <f ca="1">IF(OFFSET(N15842,-$D15842,0)="n/a","n/a",IF(N$5&gt;OFFSET(N15842,-$D15842,0)+$D15842,$E15842-SUM($G15842:M15842),($E15842-SUM($G15842:M15842))/(OFFSET(N15842,-$D15842,0)-(N$5-$D15842-1))))</f>
        <v>0</v>
      </c>
    </row>
    <row r="15843" spans="1:14" s="369" customFormat="1" ht="12.75" hidden="1" customHeight="1" outlineLevel="2" x14ac:dyDescent="0.25">
      <c r="A15843" s="3"/>
      <c r="B15843" s="3"/>
      <c r="C15843" s="392"/>
      <c r="D15843" s="3">
        <v>6</v>
      </c>
      <c r="E15843" s="290">
        <f ca="1"/>
        <v>0</v>
      </c>
      <c r="F15843" s="291"/>
      <c r="G15843" s="294"/>
      <c r="H15843" s="294"/>
      <c r="I15843" s="294"/>
      <c r="J15843" s="294"/>
      <c r="K15843" s="294"/>
      <c r="L15843" s="292"/>
      <c r="M15843" s="293">
        <f ca="1">IF(OFFSET(M15843,-$D15843,0)="n/a","n/a",IF(M$5&gt;OFFSET(M15843,-$D15843,0)+$D15843,$E15843-SUM($G15843:L15843),($E15843-SUM($G15843:L15843))/(OFFSET(M15843,-$D15843,0)-(M$5-$D15843-1))))</f>
        <v>0</v>
      </c>
      <c r="N15843" s="293">
        <f ca="1">IF(OFFSET(N15843,-$D15843,0)="n/a","n/a",IF(N$5&gt;OFFSET(N15843,-$D15843,0)+$D15843,$E15843-SUM($G15843:M15843),($E15843-SUM($G15843:M15843))/(OFFSET(N15843,-$D15843,0)-(N$5-$D15843-1))))</f>
        <v>0</v>
      </c>
    </row>
    <row r="15844" spans="1:14" s="369" customFormat="1" ht="12.75" hidden="1" customHeight="1" outlineLevel="2" x14ac:dyDescent="0.25">
      <c r="A15844" s="3"/>
      <c r="B15844" s="3"/>
      <c r="C15844" s="392"/>
      <c r="D15844" s="3">
        <v>7</v>
      </c>
      <c r="E15844" s="290">
        <f ca="1"/>
        <v>0</v>
      </c>
      <c r="F15844" s="291"/>
      <c r="G15844" s="294"/>
      <c r="H15844" s="294"/>
      <c r="I15844" s="294"/>
      <c r="J15844" s="294"/>
      <c r="K15844" s="294"/>
      <c r="L15844" s="294"/>
      <c r="M15844" s="292"/>
      <c r="N15844" s="293">
        <f ca="1">IF(OFFSET(N15844,-$D15844,0)="n/a","n/a",IF(N$5&gt;OFFSET(N15844,-$D15844,0)+$D15844,$E15844-SUM($G15844:M15844),($E15844-SUM($G15844:M15844))/(OFFSET(N15844,-$D15844,0)-(N$5-$D15844-1))))</f>
        <v>0</v>
      </c>
    </row>
    <row r="15845" spans="1:14" s="369" customFormat="1" ht="12.75" hidden="1" customHeight="1" outlineLevel="2" x14ac:dyDescent="0.25">
      <c r="A15845" s="3"/>
      <c r="B15845" s="3"/>
      <c r="C15845" s="392"/>
      <c r="D15845" s="3">
        <v>8</v>
      </c>
      <c r="E15845" s="290">
        <f ca="1"/>
        <v>0</v>
      </c>
      <c r="F15845" s="291"/>
      <c r="G15845" s="294"/>
      <c r="H15845" s="294"/>
      <c r="I15845" s="294"/>
      <c r="J15845" s="294"/>
      <c r="K15845" s="294"/>
      <c r="L15845" s="294"/>
      <c r="M15845" s="294"/>
      <c r="N15845" s="292"/>
    </row>
    <row r="15846" spans="1:14" s="369" customFormat="1" ht="12.75" hidden="1" customHeight="1" outlineLevel="2" x14ac:dyDescent="0.25">
      <c r="A15846" s="3"/>
      <c r="B15846" s="3"/>
      <c r="C15846" s="392"/>
      <c r="D15846" s="3">
        <v>9</v>
      </c>
      <c r="E15846" s="290" t="e">
        <f ca="1"/>
        <v>#N/A</v>
      </c>
      <c r="F15846" s="291"/>
      <c r="G15846" s="294"/>
      <c r="H15846" s="294"/>
      <c r="I15846" s="294"/>
      <c r="J15846" s="294"/>
      <c r="K15846" s="294"/>
      <c r="L15846" s="294"/>
      <c r="M15846" s="294"/>
      <c r="N15846" s="294"/>
    </row>
    <row r="15847" spans="1:14" s="369" customFormat="1" ht="12.75" hidden="1" customHeight="1" outlineLevel="2" x14ac:dyDescent="0.25">
      <c r="A15847" s="3"/>
      <c r="B15847" s="3"/>
      <c r="C15847" s="392"/>
      <c r="D15847" s="3">
        <v>10</v>
      </c>
      <c r="E15847" s="290" t="e">
        <f ca="1"/>
        <v>#N/A</v>
      </c>
      <c r="F15847" s="291"/>
      <c r="G15847" s="294"/>
      <c r="H15847" s="294"/>
      <c r="I15847" s="294"/>
      <c r="J15847" s="294"/>
      <c r="K15847" s="294"/>
      <c r="L15847" s="294"/>
      <c r="M15847" s="294"/>
      <c r="N15847" s="294"/>
    </row>
    <row r="15848" spans="1:14" s="369" customFormat="1" ht="12.75" hidden="1" customHeight="1" outlineLevel="2" x14ac:dyDescent="0.25">
      <c r="A15848" s="3"/>
      <c r="B15848" s="3"/>
      <c r="C15848" s="392"/>
      <c r="D15848" s="3">
        <v>11</v>
      </c>
      <c r="E15848" s="290" t="e">
        <f ca="1"/>
        <v>#N/A</v>
      </c>
      <c r="F15848" s="291"/>
      <c r="G15848" s="294"/>
      <c r="H15848" s="294"/>
      <c r="I15848" s="294"/>
      <c r="J15848" s="294"/>
      <c r="K15848" s="294"/>
      <c r="L15848" s="294"/>
      <c r="M15848" s="294"/>
      <c r="N15848" s="294"/>
    </row>
    <row r="15849" spans="1:14" s="369" customFormat="1" ht="12.75" hidden="1" customHeight="1" outlineLevel="2" x14ac:dyDescent="0.25">
      <c r="A15849" s="3"/>
      <c r="B15849" s="3"/>
      <c r="C15849" s="392"/>
      <c r="D15849" s="3">
        <v>12</v>
      </c>
      <c r="E15849" s="290" t="e">
        <f ca="1"/>
        <v>#N/A</v>
      </c>
      <c r="F15849" s="291"/>
      <c r="G15849" s="294"/>
      <c r="H15849" s="294"/>
      <c r="I15849" s="294"/>
      <c r="J15849" s="294"/>
      <c r="K15849" s="294"/>
      <c r="L15849" s="294"/>
      <c r="M15849" s="294"/>
      <c r="N15849" s="294"/>
    </row>
    <row r="15850" spans="1:14" s="369" customFormat="1" ht="12.75" hidden="1" customHeight="1" outlineLevel="2" x14ac:dyDescent="0.25">
      <c r="A15850" s="3"/>
      <c r="B15850" s="3"/>
      <c r="C15850" s="392"/>
      <c r="D15850" s="3">
        <v>13</v>
      </c>
      <c r="E15850" s="290" t="e">
        <f ca="1"/>
        <v>#N/A</v>
      </c>
      <c r="F15850" s="291"/>
      <c r="G15850" s="294"/>
      <c r="H15850" s="294"/>
      <c r="I15850" s="294"/>
      <c r="J15850" s="294"/>
      <c r="K15850" s="294"/>
      <c r="L15850" s="294"/>
      <c r="M15850" s="294"/>
      <c r="N15850" s="294"/>
    </row>
    <row r="15851" spans="1:14" s="369" customFormat="1" ht="12.75" hidden="1" customHeight="1" outlineLevel="2" x14ac:dyDescent="0.25">
      <c r="A15851" s="3"/>
      <c r="B15851" s="3"/>
      <c r="C15851" s="392"/>
      <c r="D15851" s="3">
        <v>14</v>
      </c>
      <c r="E15851" s="290" t="e">
        <f ca="1"/>
        <v>#N/A</v>
      </c>
      <c r="F15851" s="291"/>
      <c r="G15851" s="294"/>
      <c r="H15851" s="294"/>
      <c r="I15851" s="294"/>
      <c r="J15851" s="294"/>
      <c r="K15851" s="294"/>
      <c r="L15851" s="294"/>
      <c r="M15851" s="294"/>
      <c r="N15851" s="294"/>
    </row>
    <row r="15852" spans="1:14" s="369" customFormat="1" ht="12.75" hidden="1" customHeight="1" outlineLevel="2" x14ac:dyDescent="0.25">
      <c r="A15852" s="3"/>
      <c r="B15852" s="3"/>
      <c r="C15852" s="392"/>
      <c r="D15852" s="3">
        <v>15</v>
      </c>
      <c r="E15852" s="290" t="e">
        <f ca="1"/>
        <v>#N/A</v>
      </c>
      <c r="F15852" s="291"/>
      <c r="G15852" s="294"/>
      <c r="H15852" s="294"/>
      <c r="I15852" s="294"/>
      <c r="J15852" s="294"/>
      <c r="K15852" s="294"/>
      <c r="L15852" s="294"/>
      <c r="M15852" s="294"/>
      <c r="N15852" s="294"/>
    </row>
    <row r="15853" spans="1:14" s="369" customFormat="1" ht="12.75" hidden="1" customHeight="1" outlineLevel="1" x14ac:dyDescent="0.25">
      <c r="A15853" s="3"/>
      <c r="B15853" s="145" t="str">
        <f ca="1">B15836</f>
        <v>Asset Type 324</v>
      </c>
      <c r="C15853" s="145" t="str">
        <f ca="1">C15836</f>
        <v>Description - Asset Type 324</v>
      </c>
      <c r="D15853" s="3"/>
      <c r="E15853" s="3"/>
      <c r="F15853" s="106" t="s">
        <v>47</v>
      </c>
      <c r="G15853" s="296">
        <f t="shared" ref="G15853:N15853" si="1648">SUM(G15838:G15852)</f>
        <v>0</v>
      </c>
      <c r="H15853" s="296">
        <f t="shared" ca="1" si="1648"/>
        <v>0</v>
      </c>
      <c r="I15853" s="296">
        <f t="shared" ca="1" si="1648"/>
        <v>0</v>
      </c>
      <c r="J15853" s="296">
        <f t="shared" ca="1" si="1648"/>
        <v>0</v>
      </c>
      <c r="K15853" s="296">
        <f t="shared" ca="1" si="1648"/>
        <v>0</v>
      </c>
      <c r="L15853" s="296">
        <f t="shared" ca="1" si="1648"/>
        <v>0</v>
      </c>
      <c r="M15853" s="296">
        <f t="shared" ca="1" si="1648"/>
        <v>0</v>
      </c>
      <c r="N15853" s="296">
        <f t="shared" ca="1" si="1648"/>
        <v>0</v>
      </c>
    </row>
    <row r="15854" spans="1:14" s="369" customFormat="1" ht="12.75" hidden="1" customHeight="1" outlineLevel="2" x14ac:dyDescent="0.25">
      <c r="A15854" s="217">
        <f>A15836+1</f>
        <v>325</v>
      </c>
      <c r="B15854" s="22" t="str">
        <f ca="1">OFFSET($B$516,$A15854-1,0)</f>
        <v>Asset Type 325</v>
      </c>
      <c r="C15854" s="22" t="str">
        <f ca="1">OFFSET($C$516,$A15854-1,0)</f>
        <v>Description - Asset Type 325</v>
      </c>
      <c r="D15854" s="3"/>
      <c r="E15854" s="109"/>
      <c r="F15854" s="108" t="s">
        <v>46</v>
      </c>
      <c r="G15854" s="295">
        <f t="shared" ref="G15854:N15854" ca="1" si="1649">VLOOKUP($B15854,$B$516:$N$1015,5+G$5,FALSE)</f>
        <v>0</v>
      </c>
      <c r="H15854" s="295">
        <f t="shared" ca="1" si="1649"/>
        <v>0</v>
      </c>
      <c r="I15854" s="295">
        <f t="shared" ca="1" si="1649"/>
        <v>0</v>
      </c>
      <c r="J15854" s="295">
        <f t="shared" ca="1" si="1649"/>
        <v>0</v>
      </c>
      <c r="K15854" s="295">
        <f t="shared" ca="1" si="1649"/>
        <v>0</v>
      </c>
      <c r="L15854" s="295">
        <f t="shared" ca="1" si="1649"/>
        <v>0</v>
      </c>
      <c r="M15854" s="295">
        <f t="shared" ca="1" si="1649"/>
        <v>0</v>
      </c>
      <c r="N15854" s="295">
        <f t="shared" ca="1" si="1649"/>
        <v>0</v>
      </c>
    </row>
    <row r="15855" spans="1:14" s="369" customFormat="1" ht="12.75" hidden="1" customHeight="1" outlineLevel="2" x14ac:dyDescent="0.25">
      <c r="A15855" s="3"/>
      <c r="B15855" s="3"/>
      <c r="C15855" s="21"/>
      <c r="D15855" s="3"/>
      <c r="E15855" s="107"/>
      <c r="F15855" s="106" t="s">
        <v>80</v>
      </c>
      <c r="G15855" s="111">
        <f ca="1">VLOOKUP($B15854,'Input Sheet'!$B$515:$N$1014,5+G$5,FALSE)</f>
        <v>0</v>
      </c>
      <c r="H15855" s="111">
        <f ca="1">VLOOKUP($B15854,'Input Sheet'!$B$515:$N$1014,5+H$5,FALSE)</f>
        <v>0</v>
      </c>
      <c r="I15855" s="111">
        <f ca="1">VLOOKUP($B15854,'Input Sheet'!$B$515:$N$1014,5+I$5,FALSE)</f>
        <v>0</v>
      </c>
      <c r="J15855" s="111">
        <f ca="1">VLOOKUP($B15854,'Input Sheet'!$B$515:$N$1014,5+J$5,FALSE)</f>
        <v>0</v>
      </c>
      <c r="K15855" s="111">
        <f ca="1">VLOOKUP($B15854,'Input Sheet'!$B$515:$N$1014,5+K$5,FALSE)</f>
        <v>0</v>
      </c>
      <c r="L15855" s="111">
        <f ca="1">VLOOKUP($B15854,'Input Sheet'!$B$515:$N$1014,5+L$5,FALSE)</f>
        <v>0</v>
      </c>
      <c r="M15855" s="111">
        <f ca="1">VLOOKUP($B15854,'Input Sheet'!$B$515:$N$1014,5+M$5,FALSE)</f>
        <v>0</v>
      </c>
      <c r="N15855" s="111">
        <f ca="1">VLOOKUP($B15854,'Input Sheet'!$B$515:$N$1014,5+N$5,FALSE)</f>
        <v>0</v>
      </c>
    </row>
    <row r="15856" spans="1:14" s="369" customFormat="1" ht="12.75" hidden="1" customHeight="1" outlineLevel="2" x14ac:dyDescent="0.25">
      <c r="A15856" s="3"/>
      <c r="B15856" s="3"/>
      <c r="C15856" s="3"/>
      <c r="D15856" s="3">
        <v>1</v>
      </c>
      <c r="E15856" s="290">
        <f t="array" aca="1" ref="E15856:E15870" ca="1">TRANSPOSE(G15854:N15854)</f>
        <v>0</v>
      </c>
      <c r="F15856" s="291"/>
      <c r="G15856" s="292"/>
      <c r="H15856" s="293">
        <f ca="1">IF(OFFSET(H15856,-$D15856,0)="n/a","n/a",IF(H$5&gt;OFFSET(H15856,-$D15856,0)+$D15856,$E15856-SUM($G15856:G15856),($E15856-SUM($G15856:G15856))/(OFFSET(H15856,-$D15856,0)-(H$5-$D15856-1))))</f>
        <v>0</v>
      </c>
      <c r="I15856" s="293">
        <f ca="1">IF(OFFSET(I15856,-$D15856,0)="n/a","n/a",IF(I$5&gt;OFFSET(I15856,-$D15856,0)+$D15856,$E15856-SUM($G15856:H15856),($E15856-SUM($G15856:H15856))/(OFFSET(I15856,-$D15856,0)-(I$5-$D15856-1))))</f>
        <v>0</v>
      </c>
      <c r="J15856" s="293">
        <f ca="1">IF(OFFSET(J15856,-$D15856,0)="n/a","n/a",IF(J$5&gt;OFFSET(J15856,-$D15856,0)+$D15856,$E15856-SUM($G15856:I15856),($E15856-SUM($G15856:I15856))/(OFFSET(J15856,-$D15856,0)-(J$5-$D15856-1))))</f>
        <v>0</v>
      </c>
      <c r="K15856" s="293">
        <f ca="1">IF(OFFSET(K15856,-$D15856,0)="n/a","n/a",IF(K$5&gt;OFFSET(K15856,-$D15856,0)+$D15856,$E15856-SUM($G15856:J15856),($E15856-SUM($G15856:J15856))/(OFFSET(K15856,-$D15856,0)-(K$5-$D15856-1))))</f>
        <v>0</v>
      </c>
      <c r="L15856" s="293">
        <f ca="1">IF(OFFSET(L15856,-$D15856,0)="n/a","n/a",IF(L$5&gt;OFFSET(L15856,-$D15856,0)+$D15856,$E15856-SUM($G15856:K15856),($E15856-SUM($G15856:K15856))/(OFFSET(L15856,-$D15856,0)-(L$5-$D15856-1))))</f>
        <v>0</v>
      </c>
      <c r="M15856" s="293">
        <f ca="1">IF(OFFSET(M15856,-$D15856,0)="n/a","n/a",IF(M$5&gt;OFFSET(M15856,-$D15856,0)+$D15856,$E15856-SUM($G15856:L15856),($E15856-SUM($G15856:L15856))/(OFFSET(M15856,-$D15856,0)-(M$5-$D15856-1))))</f>
        <v>0</v>
      </c>
      <c r="N15856" s="293">
        <f ca="1">IF(OFFSET(N15856,-$D15856,0)="n/a","n/a",IF(N$5&gt;OFFSET(N15856,-$D15856,0)+$D15856,$E15856-SUM($G15856:M15856),($E15856-SUM($G15856:M15856))/(OFFSET(N15856,-$D15856,0)-(N$5-$D15856-1))))</f>
        <v>0</v>
      </c>
    </row>
    <row r="15857" spans="1:14" s="369" customFormat="1" ht="12.75" hidden="1" customHeight="1" outlineLevel="2" x14ac:dyDescent="0.25">
      <c r="A15857" s="3"/>
      <c r="B15857" s="3"/>
      <c r="C15857" s="392" t="s">
        <v>48</v>
      </c>
      <c r="D15857" s="3">
        <v>2</v>
      </c>
      <c r="E15857" s="290">
        <f ca="1"/>
        <v>0</v>
      </c>
      <c r="F15857" s="291"/>
      <c r="G15857" s="294"/>
      <c r="H15857" s="292"/>
      <c r="I15857" s="293">
        <f ca="1">IF(OFFSET(I15857,-$D15857,0)="n/a","n/a",IF(I$5&gt;OFFSET(I15857,-$D15857,0)+$D15857,$E15857-SUM($G15857:H15857),($E15857-SUM($G15857:H15857))/(OFFSET(I15857,-$D15857,0)-(I$5-$D15857-1))))</f>
        <v>0</v>
      </c>
      <c r="J15857" s="293">
        <f ca="1">IF(OFFSET(J15857,-$D15857,0)="n/a","n/a",IF(J$5&gt;OFFSET(J15857,-$D15857,0)+$D15857,$E15857-SUM($G15857:I15857),($E15857-SUM($G15857:I15857))/(OFFSET(J15857,-$D15857,0)-(J$5-$D15857-1))))</f>
        <v>0</v>
      </c>
      <c r="K15857" s="293">
        <f ca="1">IF(OFFSET(K15857,-$D15857,0)="n/a","n/a",IF(K$5&gt;OFFSET(K15857,-$D15857,0)+$D15857,$E15857-SUM($G15857:J15857),($E15857-SUM($G15857:J15857))/(OFFSET(K15857,-$D15857,0)-(K$5-$D15857-1))))</f>
        <v>0</v>
      </c>
      <c r="L15857" s="293">
        <f ca="1">IF(OFFSET(L15857,-$D15857,0)="n/a","n/a",IF(L$5&gt;OFFSET(L15857,-$D15857,0)+$D15857,$E15857-SUM($G15857:K15857),($E15857-SUM($G15857:K15857))/(OFFSET(L15857,-$D15857,0)-(L$5-$D15857-1))))</f>
        <v>0</v>
      </c>
      <c r="M15857" s="293">
        <f ca="1">IF(OFFSET(M15857,-$D15857,0)="n/a","n/a",IF(M$5&gt;OFFSET(M15857,-$D15857,0)+$D15857,$E15857-SUM($G15857:L15857),($E15857-SUM($G15857:L15857))/(OFFSET(M15857,-$D15857,0)-(M$5-$D15857-1))))</f>
        <v>0</v>
      </c>
      <c r="N15857" s="293">
        <f ca="1">IF(OFFSET(N15857,-$D15857,0)="n/a","n/a",IF(N$5&gt;OFFSET(N15857,-$D15857,0)+$D15857,$E15857-SUM($G15857:M15857),($E15857-SUM($G15857:M15857))/(OFFSET(N15857,-$D15857,0)-(N$5-$D15857-1))))</f>
        <v>0</v>
      </c>
    </row>
    <row r="15858" spans="1:14" s="369" customFormat="1" ht="12.75" hidden="1" customHeight="1" outlineLevel="2" x14ac:dyDescent="0.25">
      <c r="A15858" s="3"/>
      <c r="B15858" s="3"/>
      <c r="C15858" s="392"/>
      <c r="D15858" s="3">
        <v>3</v>
      </c>
      <c r="E15858" s="290">
        <f ca="1"/>
        <v>0</v>
      </c>
      <c r="F15858" s="291"/>
      <c r="G15858" s="294"/>
      <c r="H15858" s="294"/>
      <c r="I15858" s="292"/>
      <c r="J15858" s="293">
        <f ca="1">IF(OFFSET(J15858,-$D15858,0)="n/a","n/a",IF(J$5&gt;OFFSET(J15858,-$D15858,0)+$D15858,$E15858-SUM($G15858:I15858),($E15858-SUM($G15858:I15858))/(OFFSET(J15858,-$D15858,0)-(J$5-$D15858-1))))</f>
        <v>0</v>
      </c>
      <c r="K15858" s="293">
        <f ca="1">IF(OFFSET(K15858,-$D15858,0)="n/a","n/a",IF(K$5&gt;OFFSET(K15858,-$D15858,0)+$D15858,$E15858-SUM($G15858:J15858),($E15858-SUM($G15858:J15858))/(OFFSET(K15858,-$D15858,0)-(K$5-$D15858-1))))</f>
        <v>0</v>
      </c>
      <c r="L15858" s="293">
        <f ca="1">IF(OFFSET(L15858,-$D15858,0)="n/a","n/a",IF(L$5&gt;OFFSET(L15858,-$D15858,0)+$D15858,$E15858-SUM($G15858:K15858),($E15858-SUM($G15858:K15858))/(OFFSET(L15858,-$D15858,0)-(L$5-$D15858-1))))</f>
        <v>0</v>
      </c>
      <c r="M15858" s="293">
        <f ca="1">IF(OFFSET(M15858,-$D15858,0)="n/a","n/a",IF(M$5&gt;OFFSET(M15858,-$D15858,0)+$D15858,$E15858-SUM($G15858:L15858),($E15858-SUM($G15858:L15858))/(OFFSET(M15858,-$D15858,0)-(M$5-$D15858-1))))</f>
        <v>0</v>
      </c>
      <c r="N15858" s="293">
        <f ca="1">IF(OFFSET(N15858,-$D15858,0)="n/a","n/a",IF(N$5&gt;OFFSET(N15858,-$D15858,0)+$D15858,$E15858-SUM($G15858:M15858),($E15858-SUM($G15858:M15858))/(OFFSET(N15858,-$D15858,0)-(N$5-$D15858-1))))</f>
        <v>0</v>
      </c>
    </row>
    <row r="15859" spans="1:14" s="369" customFormat="1" ht="12.75" hidden="1" customHeight="1" outlineLevel="2" x14ac:dyDescent="0.25">
      <c r="A15859" s="3"/>
      <c r="B15859" s="3"/>
      <c r="C15859" s="392"/>
      <c r="D15859" s="3">
        <v>4</v>
      </c>
      <c r="E15859" s="290">
        <f ca="1"/>
        <v>0</v>
      </c>
      <c r="F15859" s="291"/>
      <c r="G15859" s="294"/>
      <c r="H15859" s="294"/>
      <c r="I15859" s="294"/>
      <c r="J15859" s="292"/>
      <c r="K15859" s="293">
        <f ca="1">IF(OFFSET(K15859,-$D15859,0)="n/a","n/a",IF(K$5&gt;OFFSET(K15859,-$D15859,0)+$D15859,$E15859-SUM($G15859:J15859),($E15859-SUM($G15859:J15859))/(OFFSET(K15859,-$D15859,0)-(K$5-$D15859-1))))</f>
        <v>0</v>
      </c>
      <c r="L15859" s="293">
        <f ca="1">IF(OFFSET(L15859,-$D15859,0)="n/a","n/a",IF(L$5&gt;OFFSET(L15859,-$D15859,0)+$D15859,$E15859-SUM($G15859:K15859),($E15859-SUM($G15859:K15859))/(OFFSET(L15859,-$D15859,0)-(L$5-$D15859-1))))</f>
        <v>0</v>
      </c>
      <c r="M15859" s="293">
        <f ca="1">IF(OFFSET(M15859,-$D15859,0)="n/a","n/a",IF(M$5&gt;OFFSET(M15859,-$D15859,0)+$D15859,$E15859-SUM($G15859:L15859),($E15859-SUM($G15859:L15859))/(OFFSET(M15859,-$D15859,0)-(M$5-$D15859-1))))</f>
        <v>0</v>
      </c>
      <c r="N15859" s="293">
        <f ca="1">IF(OFFSET(N15859,-$D15859,0)="n/a","n/a",IF(N$5&gt;OFFSET(N15859,-$D15859,0)+$D15859,$E15859-SUM($G15859:M15859),($E15859-SUM($G15859:M15859))/(OFFSET(N15859,-$D15859,0)-(N$5-$D15859-1))))</f>
        <v>0</v>
      </c>
    </row>
    <row r="15860" spans="1:14" s="369" customFormat="1" ht="12.75" hidden="1" customHeight="1" outlineLevel="2" x14ac:dyDescent="0.25">
      <c r="A15860" s="3"/>
      <c r="B15860" s="3"/>
      <c r="C15860" s="392"/>
      <c r="D15860" s="3">
        <v>5</v>
      </c>
      <c r="E15860" s="290">
        <f ca="1"/>
        <v>0</v>
      </c>
      <c r="F15860" s="291"/>
      <c r="G15860" s="294"/>
      <c r="H15860" s="294"/>
      <c r="I15860" s="294"/>
      <c r="J15860" s="294"/>
      <c r="K15860" s="292"/>
      <c r="L15860" s="293">
        <f ca="1">IF(OFFSET(L15860,-$D15860,0)="n/a","n/a",IF(L$5&gt;OFFSET(L15860,-$D15860,0)+$D15860,$E15860-SUM($G15860:K15860),($E15860-SUM($G15860:K15860))/(OFFSET(L15860,-$D15860,0)-(L$5-$D15860-1))))</f>
        <v>0</v>
      </c>
      <c r="M15860" s="293">
        <f ca="1">IF(OFFSET(M15860,-$D15860,0)="n/a","n/a",IF(M$5&gt;OFFSET(M15860,-$D15860,0)+$D15860,$E15860-SUM($G15860:L15860),($E15860-SUM($G15860:L15860))/(OFFSET(M15860,-$D15860,0)-(M$5-$D15860-1))))</f>
        <v>0</v>
      </c>
      <c r="N15860" s="293">
        <f ca="1">IF(OFFSET(N15860,-$D15860,0)="n/a","n/a",IF(N$5&gt;OFFSET(N15860,-$D15860,0)+$D15860,$E15860-SUM($G15860:M15860),($E15860-SUM($G15860:M15860))/(OFFSET(N15860,-$D15860,0)-(N$5-$D15860-1))))</f>
        <v>0</v>
      </c>
    </row>
    <row r="15861" spans="1:14" s="369" customFormat="1" ht="12.75" hidden="1" customHeight="1" outlineLevel="2" x14ac:dyDescent="0.25">
      <c r="A15861" s="3"/>
      <c r="B15861" s="3"/>
      <c r="C15861" s="392"/>
      <c r="D15861" s="3">
        <v>6</v>
      </c>
      <c r="E15861" s="290">
        <f ca="1"/>
        <v>0</v>
      </c>
      <c r="F15861" s="291"/>
      <c r="G15861" s="294"/>
      <c r="H15861" s="294"/>
      <c r="I15861" s="294"/>
      <c r="J15861" s="294"/>
      <c r="K15861" s="294"/>
      <c r="L15861" s="292"/>
      <c r="M15861" s="293">
        <f ca="1">IF(OFFSET(M15861,-$D15861,0)="n/a","n/a",IF(M$5&gt;OFFSET(M15861,-$D15861,0)+$D15861,$E15861-SUM($G15861:L15861),($E15861-SUM($G15861:L15861))/(OFFSET(M15861,-$D15861,0)-(M$5-$D15861-1))))</f>
        <v>0</v>
      </c>
      <c r="N15861" s="293">
        <f ca="1">IF(OFFSET(N15861,-$D15861,0)="n/a","n/a",IF(N$5&gt;OFFSET(N15861,-$D15861,0)+$D15861,$E15861-SUM($G15861:M15861),($E15861-SUM($G15861:M15861))/(OFFSET(N15861,-$D15861,0)-(N$5-$D15861-1))))</f>
        <v>0</v>
      </c>
    </row>
    <row r="15862" spans="1:14" s="369" customFormat="1" ht="12.75" hidden="1" customHeight="1" outlineLevel="2" x14ac:dyDescent="0.25">
      <c r="A15862" s="3"/>
      <c r="B15862" s="3"/>
      <c r="C15862" s="392"/>
      <c r="D15862" s="3">
        <v>7</v>
      </c>
      <c r="E15862" s="290">
        <f ca="1"/>
        <v>0</v>
      </c>
      <c r="F15862" s="291"/>
      <c r="G15862" s="294"/>
      <c r="H15862" s="294"/>
      <c r="I15862" s="294"/>
      <c r="J15862" s="294"/>
      <c r="K15862" s="294"/>
      <c r="L15862" s="294"/>
      <c r="M15862" s="292"/>
      <c r="N15862" s="293">
        <f ca="1">IF(OFFSET(N15862,-$D15862,0)="n/a","n/a",IF(N$5&gt;OFFSET(N15862,-$D15862,0)+$D15862,$E15862-SUM($G15862:M15862),($E15862-SUM($G15862:M15862))/(OFFSET(N15862,-$D15862,0)-(N$5-$D15862-1))))</f>
        <v>0</v>
      </c>
    </row>
    <row r="15863" spans="1:14" s="369" customFormat="1" ht="12.75" hidden="1" customHeight="1" outlineLevel="2" x14ac:dyDescent="0.25">
      <c r="A15863" s="3"/>
      <c r="B15863" s="3"/>
      <c r="C15863" s="392"/>
      <c r="D15863" s="3">
        <v>8</v>
      </c>
      <c r="E15863" s="290">
        <f ca="1"/>
        <v>0</v>
      </c>
      <c r="F15863" s="291"/>
      <c r="G15863" s="294"/>
      <c r="H15863" s="294"/>
      <c r="I15863" s="294"/>
      <c r="J15863" s="294"/>
      <c r="K15863" s="294"/>
      <c r="L15863" s="294"/>
      <c r="M15863" s="294"/>
      <c r="N15863" s="292"/>
    </row>
    <row r="15864" spans="1:14" s="369" customFormat="1" ht="12.75" hidden="1" customHeight="1" outlineLevel="2" x14ac:dyDescent="0.25">
      <c r="A15864" s="3"/>
      <c r="B15864" s="3"/>
      <c r="C15864" s="392"/>
      <c r="D15864" s="3">
        <v>9</v>
      </c>
      <c r="E15864" s="290" t="e">
        <f ca="1"/>
        <v>#N/A</v>
      </c>
      <c r="F15864" s="291"/>
      <c r="G15864" s="294"/>
      <c r="H15864" s="294"/>
      <c r="I15864" s="294"/>
      <c r="J15864" s="294"/>
      <c r="K15864" s="294"/>
      <c r="L15864" s="294"/>
      <c r="M15864" s="294"/>
      <c r="N15864" s="294"/>
    </row>
    <row r="15865" spans="1:14" s="369" customFormat="1" ht="12.75" hidden="1" customHeight="1" outlineLevel="2" x14ac:dyDescent="0.25">
      <c r="A15865" s="3"/>
      <c r="B15865" s="3"/>
      <c r="C15865" s="392"/>
      <c r="D15865" s="3">
        <v>10</v>
      </c>
      <c r="E15865" s="290" t="e">
        <f ca="1"/>
        <v>#N/A</v>
      </c>
      <c r="F15865" s="291"/>
      <c r="G15865" s="294"/>
      <c r="H15865" s="294"/>
      <c r="I15865" s="294"/>
      <c r="J15865" s="294"/>
      <c r="K15865" s="294"/>
      <c r="L15865" s="294"/>
      <c r="M15865" s="294"/>
      <c r="N15865" s="294"/>
    </row>
    <row r="15866" spans="1:14" s="369" customFormat="1" ht="12.75" hidden="1" customHeight="1" outlineLevel="2" x14ac:dyDescent="0.25">
      <c r="A15866" s="3"/>
      <c r="B15866" s="3"/>
      <c r="C15866" s="392"/>
      <c r="D15866" s="3">
        <v>11</v>
      </c>
      <c r="E15866" s="290" t="e">
        <f ca="1"/>
        <v>#N/A</v>
      </c>
      <c r="F15866" s="291"/>
      <c r="G15866" s="294"/>
      <c r="H15866" s="294"/>
      <c r="I15866" s="294"/>
      <c r="J15866" s="294"/>
      <c r="K15866" s="294"/>
      <c r="L15866" s="294"/>
      <c r="M15866" s="294"/>
      <c r="N15866" s="294"/>
    </row>
    <row r="15867" spans="1:14" s="369" customFormat="1" ht="12.75" hidden="1" customHeight="1" outlineLevel="2" x14ac:dyDescent="0.25">
      <c r="A15867" s="3"/>
      <c r="B15867" s="3"/>
      <c r="C15867" s="392"/>
      <c r="D15867" s="3">
        <v>12</v>
      </c>
      <c r="E15867" s="290" t="e">
        <f ca="1"/>
        <v>#N/A</v>
      </c>
      <c r="F15867" s="291"/>
      <c r="G15867" s="294"/>
      <c r="H15867" s="294"/>
      <c r="I15867" s="294"/>
      <c r="J15867" s="294"/>
      <c r="K15867" s="294"/>
      <c r="L15867" s="294"/>
      <c r="M15867" s="294"/>
      <c r="N15867" s="294"/>
    </row>
    <row r="15868" spans="1:14" s="369" customFormat="1" ht="12.75" hidden="1" customHeight="1" outlineLevel="2" x14ac:dyDescent="0.25">
      <c r="A15868" s="3"/>
      <c r="B15868" s="3"/>
      <c r="C15868" s="392"/>
      <c r="D15868" s="3">
        <v>13</v>
      </c>
      <c r="E15868" s="290" t="e">
        <f ca="1"/>
        <v>#N/A</v>
      </c>
      <c r="F15868" s="291"/>
      <c r="G15868" s="294"/>
      <c r="H15868" s="294"/>
      <c r="I15868" s="294"/>
      <c r="J15868" s="294"/>
      <c r="K15868" s="294"/>
      <c r="L15868" s="294"/>
      <c r="M15868" s="294"/>
      <c r="N15868" s="294"/>
    </row>
    <row r="15869" spans="1:14" s="369" customFormat="1" ht="12.75" hidden="1" customHeight="1" outlineLevel="2" x14ac:dyDescent="0.25">
      <c r="A15869" s="3"/>
      <c r="B15869" s="3"/>
      <c r="C15869" s="392"/>
      <c r="D15869" s="3">
        <v>14</v>
      </c>
      <c r="E15869" s="290" t="e">
        <f ca="1"/>
        <v>#N/A</v>
      </c>
      <c r="F15869" s="291"/>
      <c r="G15869" s="294"/>
      <c r="H15869" s="294"/>
      <c r="I15869" s="294"/>
      <c r="J15869" s="294"/>
      <c r="K15869" s="294"/>
      <c r="L15869" s="294"/>
      <c r="M15869" s="294"/>
      <c r="N15869" s="294"/>
    </row>
    <row r="15870" spans="1:14" s="369" customFormat="1" ht="12.75" hidden="1" customHeight="1" outlineLevel="2" x14ac:dyDescent="0.25">
      <c r="A15870" s="3"/>
      <c r="B15870" s="3"/>
      <c r="C15870" s="392"/>
      <c r="D15870" s="3">
        <v>15</v>
      </c>
      <c r="E15870" s="290" t="e">
        <f ca="1"/>
        <v>#N/A</v>
      </c>
      <c r="F15870" s="291"/>
      <c r="G15870" s="294"/>
      <c r="H15870" s="294"/>
      <c r="I15870" s="294"/>
      <c r="J15870" s="294"/>
      <c r="K15870" s="294"/>
      <c r="L15870" s="294"/>
      <c r="M15870" s="294"/>
      <c r="N15870" s="294"/>
    </row>
    <row r="15871" spans="1:14" s="369" customFormat="1" ht="12.75" hidden="1" customHeight="1" outlineLevel="1" x14ac:dyDescent="0.25">
      <c r="A15871" s="3"/>
      <c r="B15871" s="145" t="str">
        <f ca="1">B15854</f>
        <v>Asset Type 325</v>
      </c>
      <c r="C15871" s="145" t="str">
        <f ca="1">C15854</f>
        <v>Description - Asset Type 325</v>
      </c>
      <c r="D15871" s="3"/>
      <c r="E15871" s="3"/>
      <c r="F15871" s="106" t="s">
        <v>47</v>
      </c>
      <c r="G15871" s="296">
        <f t="shared" ref="G15871:N15871" si="1650">SUM(G15856:G15870)</f>
        <v>0</v>
      </c>
      <c r="H15871" s="296">
        <f t="shared" ca="1" si="1650"/>
        <v>0</v>
      </c>
      <c r="I15871" s="296">
        <f t="shared" ca="1" si="1650"/>
        <v>0</v>
      </c>
      <c r="J15871" s="296">
        <f t="shared" ca="1" si="1650"/>
        <v>0</v>
      </c>
      <c r="K15871" s="296">
        <f t="shared" ca="1" si="1650"/>
        <v>0</v>
      </c>
      <c r="L15871" s="296">
        <f t="shared" ca="1" si="1650"/>
        <v>0</v>
      </c>
      <c r="M15871" s="296">
        <f t="shared" ca="1" si="1650"/>
        <v>0</v>
      </c>
      <c r="N15871" s="296">
        <f t="shared" ca="1" si="1650"/>
        <v>0</v>
      </c>
    </row>
    <row r="15872" spans="1:14" s="369" customFormat="1" ht="12.75" hidden="1" customHeight="1" outlineLevel="2" x14ac:dyDescent="0.25">
      <c r="A15872" s="217">
        <f>A15854+1</f>
        <v>326</v>
      </c>
      <c r="B15872" s="22" t="str">
        <f ca="1">OFFSET($B$516,$A15872-1,0)</f>
        <v>Asset Type 326</v>
      </c>
      <c r="C15872" s="22" t="str">
        <f ca="1">OFFSET($C$516,$A15872-1,0)</f>
        <v>Description - Asset Type 326</v>
      </c>
      <c r="D15872" s="3"/>
      <c r="E15872" s="109"/>
      <c r="F15872" s="108" t="s">
        <v>46</v>
      </c>
      <c r="G15872" s="295">
        <f t="shared" ref="G15872:N15872" ca="1" si="1651">VLOOKUP($B15872,$B$516:$N$1015,5+G$5,FALSE)</f>
        <v>0</v>
      </c>
      <c r="H15872" s="295">
        <f t="shared" ca="1" si="1651"/>
        <v>0</v>
      </c>
      <c r="I15872" s="295">
        <f t="shared" ca="1" si="1651"/>
        <v>0</v>
      </c>
      <c r="J15872" s="295">
        <f t="shared" ca="1" si="1651"/>
        <v>0</v>
      </c>
      <c r="K15872" s="295">
        <f t="shared" ca="1" si="1651"/>
        <v>0</v>
      </c>
      <c r="L15872" s="295">
        <f t="shared" ca="1" si="1651"/>
        <v>0</v>
      </c>
      <c r="M15872" s="295">
        <f t="shared" ca="1" si="1651"/>
        <v>0</v>
      </c>
      <c r="N15872" s="295">
        <f t="shared" ca="1" si="1651"/>
        <v>0</v>
      </c>
    </row>
    <row r="15873" spans="1:14" s="369" customFormat="1" ht="12.75" hidden="1" customHeight="1" outlineLevel="2" x14ac:dyDescent="0.25">
      <c r="A15873" s="3"/>
      <c r="B15873" s="3"/>
      <c r="C15873" s="21"/>
      <c r="D15873" s="3"/>
      <c r="E15873" s="107"/>
      <c r="F15873" s="106" t="s">
        <v>80</v>
      </c>
      <c r="G15873" s="111">
        <f ca="1">VLOOKUP($B15872,'Input Sheet'!$B$515:$N$1014,5+G$5,FALSE)</f>
        <v>0</v>
      </c>
      <c r="H15873" s="111">
        <f ca="1">VLOOKUP($B15872,'Input Sheet'!$B$515:$N$1014,5+H$5,FALSE)</f>
        <v>0</v>
      </c>
      <c r="I15873" s="111">
        <f ca="1">VLOOKUP($B15872,'Input Sheet'!$B$515:$N$1014,5+I$5,FALSE)</f>
        <v>0</v>
      </c>
      <c r="J15873" s="111">
        <f ca="1">VLOOKUP($B15872,'Input Sheet'!$B$515:$N$1014,5+J$5,FALSE)</f>
        <v>0</v>
      </c>
      <c r="K15873" s="111">
        <f ca="1">VLOOKUP($B15872,'Input Sheet'!$B$515:$N$1014,5+K$5,FALSE)</f>
        <v>0</v>
      </c>
      <c r="L15873" s="111">
        <f ca="1">VLOOKUP($B15872,'Input Sheet'!$B$515:$N$1014,5+L$5,FALSE)</f>
        <v>0</v>
      </c>
      <c r="M15873" s="111">
        <f ca="1">VLOOKUP($B15872,'Input Sheet'!$B$515:$N$1014,5+M$5,FALSE)</f>
        <v>0</v>
      </c>
      <c r="N15873" s="111">
        <f ca="1">VLOOKUP($B15872,'Input Sheet'!$B$515:$N$1014,5+N$5,FALSE)</f>
        <v>0</v>
      </c>
    </row>
    <row r="15874" spans="1:14" s="369" customFormat="1" ht="12.75" hidden="1" customHeight="1" outlineLevel="2" x14ac:dyDescent="0.25">
      <c r="A15874" s="3"/>
      <c r="B15874" s="3"/>
      <c r="C15874" s="3"/>
      <c r="D15874" s="3">
        <v>1</v>
      </c>
      <c r="E15874" s="290">
        <f t="array" aca="1" ref="E15874:E15888" ca="1">TRANSPOSE(G15872:N15872)</f>
        <v>0</v>
      </c>
      <c r="F15874" s="291"/>
      <c r="G15874" s="292"/>
      <c r="H15874" s="293">
        <f ca="1">IF(OFFSET(H15874,-$D15874,0)="n/a","n/a",IF(H$5&gt;OFFSET(H15874,-$D15874,0)+$D15874,$E15874-SUM($G15874:G15874),($E15874-SUM($G15874:G15874))/(OFFSET(H15874,-$D15874,0)-(H$5-$D15874-1))))</f>
        <v>0</v>
      </c>
      <c r="I15874" s="293">
        <f ca="1">IF(OFFSET(I15874,-$D15874,0)="n/a","n/a",IF(I$5&gt;OFFSET(I15874,-$D15874,0)+$D15874,$E15874-SUM($G15874:H15874),($E15874-SUM($G15874:H15874))/(OFFSET(I15874,-$D15874,0)-(I$5-$D15874-1))))</f>
        <v>0</v>
      </c>
      <c r="J15874" s="293">
        <f ca="1">IF(OFFSET(J15874,-$D15874,0)="n/a","n/a",IF(J$5&gt;OFFSET(J15874,-$D15874,0)+$D15874,$E15874-SUM($G15874:I15874),($E15874-SUM($G15874:I15874))/(OFFSET(J15874,-$D15874,0)-(J$5-$D15874-1))))</f>
        <v>0</v>
      </c>
      <c r="K15874" s="293">
        <f ca="1">IF(OFFSET(K15874,-$D15874,0)="n/a","n/a",IF(K$5&gt;OFFSET(K15874,-$D15874,0)+$D15874,$E15874-SUM($G15874:J15874),($E15874-SUM($G15874:J15874))/(OFFSET(K15874,-$D15874,0)-(K$5-$D15874-1))))</f>
        <v>0</v>
      </c>
      <c r="L15874" s="293">
        <f ca="1">IF(OFFSET(L15874,-$D15874,0)="n/a","n/a",IF(L$5&gt;OFFSET(L15874,-$D15874,0)+$D15874,$E15874-SUM($G15874:K15874),($E15874-SUM($G15874:K15874))/(OFFSET(L15874,-$D15874,0)-(L$5-$D15874-1))))</f>
        <v>0</v>
      </c>
      <c r="M15874" s="293">
        <f ca="1">IF(OFFSET(M15874,-$D15874,0)="n/a","n/a",IF(M$5&gt;OFFSET(M15874,-$D15874,0)+$D15874,$E15874-SUM($G15874:L15874),($E15874-SUM($G15874:L15874))/(OFFSET(M15874,-$D15874,0)-(M$5-$D15874-1))))</f>
        <v>0</v>
      </c>
      <c r="N15874" s="293">
        <f ca="1">IF(OFFSET(N15874,-$D15874,0)="n/a","n/a",IF(N$5&gt;OFFSET(N15874,-$D15874,0)+$D15874,$E15874-SUM($G15874:M15874),($E15874-SUM($G15874:M15874))/(OFFSET(N15874,-$D15874,0)-(N$5-$D15874-1))))</f>
        <v>0</v>
      </c>
    </row>
    <row r="15875" spans="1:14" s="369" customFormat="1" ht="12.75" hidden="1" customHeight="1" outlineLevel="2" x14ac:dyDescent="0.25">
      <c r="A15875" s="3"/>
      <c r="B15875" s="3"/>
      <c r="C15875" s="392" t="s">
        <v>48</v>
      </c>
      <c r="D15875" s="3">
        <v>2</v>
      </c>
      <c r="E15875" s="290">
        <f ca="1"/>
        <v>0</v>
      </c>
      <c r="F15875" s="291"/>
      <c r="G15875" s="294"/>
      <c r="H15875" s="292"/>
      <c r="I15875" s="293">
        <f ca="1">IF(OFFSET(I15875,-$D15875,0)="n/a","n/a",IF(I$5&gt;OFFSET(I15875,-$D15875,0)+$D15875,$E15875-SUM($G15875:H15875),($E15875-SUM($G15875:H15875))/(OFFSET(I15875,-$D15875,0)-(I$5-$D15875-1))))</f>
        <v>0</v>
      </c>
      <c r="J15875" s="293">
        <f ca="1">IF(OFFSET(J15875,-$D15875,0)="n/a","n/a",IF(J$5&gt;OFFSET(J15875,-$D15875,0)+$D15875,$E15875-SUM($G15875:I15875),($E15875-SUM($G15875:I15875))/(OFFSET(J15875,-$D15875,0)-(J$5-$D15875-1))))</f>
        <v>0</v>
      </c>
      <c r="K15875" s="293">
        <f ca="1">IF(OFFSET(K15875,-$D15875,0)="n/a","n/a",IF(K$5&gt;OFFSET(K15875,-$D15875,0)+$D15875,$E15875-SUM($G15875:J15875),($E15875-SUM($G15875:J15875))/(OFFSET(K15875,-$D15875,0)-(K$5-$D15875-1))))</f>
        <v>0</v>
      </c>
      <c r="L15875" s="293">
        <f ca="1">IF(OFFSET(L15875,-$D15875,0)="n/a","n/a",IF(L$5&gt;OFFSET(L15875,-$D15875,0)+$D15875,$E15875-SUM($G15875:K15875),($E15875-SUM($G15875:K15875))/(OFFSET(L15875,-$D15875,0)-(L$5-$D15875-1))))</f>
        <v>0</v>
      </c>
      <c r="M15875" s="293">
        <f ca="1">IF(OFFSET(M15875,-$D15875,0)="n/a","n/a",IF(M$5&gt;OFFSET(M15875,-$D15875,0)+$D15875,$E15875-SUM($G15875:L15875),($E15875-SUM($G15875:L15875))/(OFFSET(M15875,-$D15875,0)-(M$5-$D15875-1))))</f>
        <v>0</v>
      </c>
      <c r="N15875" s="293">
        <f ca="1">IF(OFFSET(N15875,-$D15875,0)="n/a","n/a",IF(N$5&gt;OFFSET(N15875,-$D15875,0)+$D15875,$E15875-SUM($G15875:M15875),($E15875-SUM($G15875:M15875))/(OFFSET(N15875,-$D15875,0)-(N$5-$D15875-1))))</f>
        <v>0</v>
      </c>
    </row>
    <row r="15876" spans="1:14" s="369" customFormat="1" ht="12.75" hidden="1" customHeight="1" outlineLevel="2" x14ac:dyDescent="0.25">
      <c r="A15876" s="3"/>
      <c r="B15876" s="3"/>
      <c r="C15876" s="392"/>
      <c r="D15876" s="3">
        <v>3</v>
      </c>
      <c r="E15876" s="290">
        <f ca="1"/>
        <v>0</v>
      </c>
      <c r="F15876" s="291"/>
      <c r="G15876" s="294"/>
      <c r="H15876" s="294"/>
      <c r="I15876" s="292"/>
      <c r="J15876" s="293">
        <f ca="1">IF(OFFSET(J15876,-$D15876,0)="n/a","n/a",IF(J$5&gt;OFFSET(J15876,-$D15876,0)+$D15876,$E15876-SUM($G15876:I15876),($E15876-SUM($G15876:I15876))/(OFFSET(J15876,-$D15876,0)-(J$5-$D15876-1))))</f>
        <v>0</v>
      </c>
      <c r="K15876" s="293">
        <f ca="1">IF(OFFSET(K15876,-$D15876,0)="n/a","n/a",IF(K$5&gt;OFFSET(K15876,-$D15876,0)+$D15876,$E15876-SUM($G15876:J15876),($E15876-SUM($G15876:J15876))/(OFFSET(K15876,-$D15876,0)-(K$5-$D15876-1))))</f>
        <v>0</v>
      </c>
      <c r="L15876" s="293">
        <f ca="1">IF(OFFSET(L15876,-$D15876,0)="n/a","n/a",IF(L$5&gt;OFFSET(L15876,-$D15876,0)+$D15876,$E15876-SUM($G15876:K15876),($E15876-SUM($G15876:K15876))/(OFFSET(L15876,-$D15876,0)-(L$5-$D15876-1))))</f>
        <v>0</v>
      </c>
      <c r="M15876" s="293">
        <f ca="1">IF(OFFSET(M15876,-$D15876,0)="n/a","n/a",IF(M$5&gt;OFFSET(M15876,-$D15876,0)+$D15876,$E15876-SUM($G15876:L15876),($E15876-SUM($G15876:L15876))/(OFFSET(M15876,-$D15876,0)-(M$5-$D15876-1))))</f>
        <v>0</v>
      </c>
      <c r="N15876" s="293">
        <f ca="1">IF(OFFSET(N15876,-$D15876,0)="n/a","n/a",IF(N$5&gt;OFFSET(N15876,-$D15876,0)+$D15876,$E15876-SUM($G15876:M15876),($E15876-SUM($G15876:M15876))/(OFFSET(N15876,-$D15876,0)-(N$5-$D15876-1))))</f>
        <v>0</v>
      </c>
    </row>
    <row r="15877" spans="1:14" s="369" customFormat="1" ht="12.75" hidden="1" customHeight="1" outlineLevel="2" x14ac:dyDescent="0.25">
      <c r="A15877" s="3"/>
      <c r="B15877" s="3"/>
      <c r="C15877" s="392"/>
      <c r="D15877" s="3">
        <v>4</v>
      </c>
      <c r="E15877" s="290">
        <f ca="1"/>
        <v>0</v>
      </c>
      <c r="F15877" s="291"/>
      <c r="G15877" s="294"/>
      <c r="H15877" s="294"/>
      <c r="I15877" s="294"/>
      <c r="J15877" s="292"/>
      <c r="K15877" s="293">
        <f ca="1">IF(OFFSET(K15877,-$D15877,0)="n/a","n/a",IF(K$5&gt;OFFSET(K15877,-$D15877,0)+$D15877,$E15877-SUM($G15877:J15877),($E15877-SUM($G15877:J15877))/(OFFSET(K15877,-$D15877,0)-(K$5-$D15877-1))))</f>
        <v>0</v>
      </c>
      <c r="L15877" s="293">
        <f ca="1">IF(OFFSET(L15877,-$D15877,0)="n/a","n/a",IF(L$5&gt;OFFSET(L15877,-$D15877,0)+$D15877,$E15877-SUM($G15877:K15877),($E15877-SUM($G15877:K15877))/(OFFSET(L15877,-$D15877,0)-(L$5-$D15877-1))))</f>
        <v>0</v>
      </c>
      <c r="M15877" s="293">
        <f ca="1">IF(OFFSET(M15877,-$D15877,0)="n/a","n/a",IF(M$5&gt;OFFSET(M15877,-$D15877,0)+$D15877,$E15877-SUM($G15877:L15877),($E15877-SUM($G15877:L15877))/(OFFSET(M15877,-$D15877,0)-(M$5-$D15877-1))))</f>
        <v>0</v>
      </c>
      <c r="N15877" s="293">
        <f ca="1">IF(OFFSET(N15877,-$D15877,0)="n/a","n/a",IF(N$5&gt;OFFSET(N15877,-$D15877,0)+$D15877,$E15877-SUM($G15877:M15877),($E15877-SUM($G15877:M15877))/(OFFSET(N15877,-$D15877,0)-(N$5-$D15877-1))))</f>
        <v>0</v>
      </c>
    </row>
    <row r="15878" spans="1:14" s="369" customFormat="1" ht="12.75" hidden="1" customHeight="1" outlineLevel="2" x14ac:dyDescent="0.25">
      <c r="A15878" s="3"/>
      <c r="B15878" s="3"/>
      <c r="C15878" s="392"/>
      <c r="D15878" s="3">
        <v>5</v>
      </c>
      <c r="E15878" s="290">
        <f ca="1"/>
        <v>0</v>
      </c>
      <c r="F15878" s="291"/>
      <c r="G15878" s="294"/>
      <c r="H15878" s="294"/>
      <c r="I15878" s="294"/>
      <c r="J15878" s="294"/>
      <c r="K15878" s="292"/>
      <c r="L15878" s="293">
        <f ca="1">IF(OFFSET(L15878,-$D15878,0)="n/a","n/a",IF(L$5&gt;OFFSET(L15878,-$D15878,0)+$D15878,$E15878-SUM($G15878:K15878),($E15878-SUM($G15878:K15878))/(OFFSET(L15878,-$D15878,0)-(L$5-$D15878-1))))</f>
        <v>0</v>
      </c>
      <c r="M15878" s="293">
        <f ca="1">IF(OFFSET(M15878,-$D15878,0)="n/a","n/a",IF(M$5&gt;OFFSET(M15878,-$D15878,0)+$D15878,$E15878-SUM($G15878:L15878),($E15878-SUM($G15878:L15878))/(OFFSET(M15878,-$D15878,0)-(M$5-$D15878-1))))</f>
        <v>0</v>
      </c>
      <c r="N15878" s="293">
        <f ca="1">IF(OFFSET(N15878,-$D15878,0)="n/a","n/a",IF(N$5&gt;OFFSET(N15878,-$D15878,0)+$D15878,$E15878-SUM($G15878:M15878),($E15878-SUM($G15878:M15878))/(OFFSET(N15878,-$D15878,0)-(N$5-$D15878-1))))</f>
        <v>0</v>
      </c>
    </row>
    <row r="15879" spans="1:14" s="369" customFormat="1" ht="12.75" hidden="1" customHeight="1" outlineLevel="2" x14ac:dyDescent="0.25">
      <c r="A15879" s="3"/>
      <c r="B15879" s="3"/>
      <c r="C15879" s="392"/>
      <c r="D15879" s="3">
        <v>6</v>
      </c>
      <c r="E15879" s="290">
        <f ca="1"/>
        <v>0</v>
      </c>
      <c r="F15879" s="291"/>
      <c r="G15879" s="294"/>
      <c r="H15879" s="294"/>
      <c r="I15879" s="294"/>
      <c r="J15879" s="294"/>
      <c r="K15879" s="294"/>
      <c r="L15879" s="292"/>
      <c r="M15879" s="293">
        <f ca="1">IF(OFFSET(M15879,-$D15879,0)="n/a","n/a",IF(M$5&gt;OFFSET(M15879,-$D15879,0)+$D15879,$E15879-SUM($G15879:L15879),($E15879-SUM($G15879:L15879))/(OFFSET(M15879,-$D15879,0)-(M$5-$D15879-1))))</f>
        <v>0</v>
      </c>
      <c r="N15879" s="293">
        <f ca="1">IF(OFFSET(N15879,-$D15879,0)="n/a","n/a",IF(N$5&gt;OFFSET(N15879,-$D15879,0)+$D15879,$E15879-SUM($G15879:M15879),($E15879-SUM($G15879:M15879))/(OFFSET(N15879,-$D15879,0)-(N$5-$D15879-1))))</f>
        <v>0</v>
      </c>
    </row>
    <row r="15880" spans="1:14" s="369" customFormat="1" ht="12.75" hidden="1" customHeight="1" outlineLevel="2" x14ac:dyDescent="0.25">
      <c r="A15880" s="3"/>
      <c r="B15880" s="3"/>
      <c r="C15880" s="392"/>
      <c r="D15880" s="3">
        <v>7</v>
      </c>
      <c r="E15880" s="290">
        <f ca="1"/>
        <v>0</v>
      </c>
      <c r="F15880" s="291"/>
      <c r="G15880" s="294"/>
      <c r="H15880" s="294"/>
      <c r="I15880" s="294"/>
      <c r="J15880" s="294"/>
      <c r="K15880" s="294"/>
      <c r="L15880" s="294"/>
      <c r="M15880" s="292"/>
      <c r="N15880" s="293">
        <f ca="1">IF(OFFSET(N15880,-$D15880,0)="n/a","n/a",IF(N$5&gt;OFFSET(N15880,-$D15880,0)+$D15880,$E15880-SUM($G15880:M15880),($E15880-SUM($G15880:M15880))/(OFFSET(N15880,-$D15880,0)-(N$5-$D15880-1))))</f>
        <v>0</v>
      </c>
    </row>
    <row r="15881" spans="1:14" s="369" customFormat="1" ht="12.75" hidden="1" customHeight="1" outlineLevel="2" x14ac:dyDescent="0.25">
      <c r="A15881" s="3"/>
      <c r="B15881" s="3"/>
      <c r="C15881" s="392"/>
      <c r="D15881" s="3">
        <v>8</v>
      </c>
      <c r="E15881" s="290">
        <f ca="1"/>
        <v>0</v>
      </c>
      <c r="F15881" s="291"/>
      <c r="G15881" s="294"/>
      <c r="H15881" s="294"/>
      <c r="I15881" s="294"/>
      <c r="J15881" s="294"/>
      <c r="K15881" s="294"/>
      <c r="L15881" s="294"/>
      <c r="M15881" s="294"/>
      <c r="N15881" s="292"/>
    </row>
    <row r="15882" spans="1:14" s="369" customFormat="1" ht="12.75" hidden="1" customHeight="1" outlineLevel="2" x14ac:dyDescent="0.25">
      <c r="A15882" s="3"/>
      <c r="B15882" s="3"/>
      <c r="C15882" s="392"/>
      <c r="D15882" s="3">
        <v>9</v>
      </c>
      <c r="E15882" s="290" t="e">
        <f ca="1"/>
        <v>#N/A</v>
      </c>
      <c r="F15882" s="291"/>
      <c r="G15882" s="294"/>
      <c r="H15882" s="294"/>
      <c r="I15882" s="294"/>
      <c r="J15882" s="294"/>
      <c r="K15882" s="294"/>
      <c r="L15882" s="294"/>
      <c r="M15882" s="294"/>
      <c r="N15882" s="294"/>
    </row>
    <row r="15883" spans="1:14" s="369" customFormat="1" ht="12.75" hidden="1" customHeight="1" outlineLevel="2" x14ac:dyDescent="0.25">
      <c r="A15883" s="3"/>
      <c r="B15883" s="3"/>
      <c r="C15883" s="392"/>
      <c r="D15883" s="3">
        <v>10</v>
      </c>
      <c r="E15883" s="290" t="e">
        <f ca="1"/>
        <v>#N/A</v>
      </c>
      <c r="F15883" s="291"/>
      <c r="G15883" s="294"/>
      <c r="H15883" s="294"/>
      <c r="I15883" s="294"/>
      <c r="J15883" s="294"/>
      <c r="K15883" s="294"/>
      <c r="L15883" s="294"/>
      <c r="M15883" s="294"/>
      <c r="N15883" s="294"/>
    </row>
    <row r="15884" spans="1:14" s="369" customFormat="1" ht="12.75" hidden="1" customHeight="1" outlineLevel="2" x14ac:dyDescent="0.25">
      <c r="A15884" s="3"/>
      <c r="B15884" s="3"/>
      <c r="C15884" s="392"/>
      <c r="D15884" s="3">
        <v>11</v>
      </c>
      <c r="E15884" s="290" t="e">
        <f ca="1"/>
        <v>#N/A</v>
      </c>
      <c r="F15884" s="291"/>
      <c r="G15884" s="294"/>
      <c r="H15884" s="294"/>
      <c r="I15884" s="294"/>
      <c r="J15884" s="294"/>
      <c r="K15884" s="294"/>
      <c r="L15884" s="294"/>
      <c r="M15884" s="294"/>
      <c r="N15884" s="294"/>
    </row>
    <row r="15885" spans="1:14" s="369" customFormat="1" ht="12.75" hidden="1" customHeight="1" outlineLevel="2" x14ac:dyDescent="0.25">
      <c r="A15885" s="3"/>
      <c r="B15885" s="3"/>
      <c r="C15885" s="392"/>
      <c r="D15885" s="3">
        <v>12</v>
      </c>
      <c r="E15885" s="290" t="e">
        <f ca="1"/>
        <v>#N/A</v>
      </c>
      <c r="F15885" s="291"/>
      <c r="G15885" s="294"/>
      <c r="H15885" s="294"/>
      <c r="I15885" s="294"/>
      <c r="J15885" s="294"/>
      <c r="K15885" s="294"/>
      <c r="L15885" s="294"/>
      <c r="M15885" s="294"/>
      <c r="N15885" s="294"/>
    </row>
    <row r="15886" spans="1:14" s="369" customFormat="1" ht="12.75" hidden="1" customHeight="1" outlineLevel="2" x14ac:dyDescent="0.25">
      <c r="A15886" s="3"/>
      <c r="B15886" s="3"/>
      <c r="C15886" s="392"/>
      <c r="D15886" s="3">
        <v>13</v>
      </c>
      <c r="E15886" s="290" t="e">
        <f ca="1"/>
        <v>#N/A</v>
      </c>
      <c r="F15886" s="291"/>
      <c r="G15886" s="294"/>
      <c r="H15886" s="294"/>
      <c r="I15886" s="294"/>
      <c r="J15886" s="294"/>
      <c r="K15886" s="294"/>
      <c r="L15886" s="294"/>
      <c r="M15886" s="294"/>
      <c r="N15886" s="294"/>
    </row>
    <row r="15887" spans="1:14" s="369" customFormat="1" ht="12.75" hidden="1" customHeight="1" outlineLevel="2" x14ac:dyDescent="0.25">
      <c r="A15887" s="3"/>
      <c r="B15887" s="3"/>
      <c r="C15887" s="392"/>
      <c r="D15887" s="3">
        <v>14</v>
      </c>
      <c r="E15887" s="290" t="e">
        <f ca="1"/>
        <v>#N/A</v>
      </c>
      <c r="F15887" s="291"/>
      <c r="G15887" s="294"/>
      <c r="H15887" s="294"/>
      <c r="I15887" s="294"/>
      <c r="J15887" s="294"/>
      <c r="K15887" s="294"/>
      <c r="L15887" s="294"/>
      <c r="M15887" s="294"/>
      <c r="N15887" s="294"/>
    </row>
    <row r="15888" spans="1:14" s="369" customFormat="1" ht="12.75" hidden="1" customHeight="1" outlineLevel="2" x14ac:dyDescent="0.25">
      <c r="A15888" s="3"/>
      <c r="B15888" s="3"/>
      <c r="C15888" s="392"/>
      <c r="D15888" s="3">
        <v>15</v>
      </c>
      <c r="E15888" s="290" t="e">
        <f ca="1"/>
        <v>#N/A</v>
      </c>
      <c r="F15888" s="291"/>
      <c r="G15888" s="294"/>
      <c r="H15888" s="294"/>
      <c r="I15888" s="294"/>
      <c r="J15888" s="294"/>
      <c r="K15888" s="294"/>
      <c r="L15888" s="294"/>
      <c r="M15888" s="294"/>
      <c r="N15888" s="294"/>
    </row>
    <row r="15889" spans="1:14" s="369" customFormat="1" ht="12.75" hidden="1" customHeight="1" outlineLevel="1" x14ac:dyDescent="0.25">
      <c r="A15889" s="3"/>
      <c r="B15889" s="145" t="str">
        <f ca="1">B15872</f>
        <v>Asset Type 326</v>
      </c>
      <c r="C15889" s="145" t="str">
        <f ca="1">C15872</f>
        <v>Description - Asset Type 326</v>
      </c>
      <c r="D15889" s="3"/>
      <c r="E15889" s="3"/>
      <c r="F15889" s="106" t="s">
        <v>47</v>
      </c>
      <c r="G15889" s="296">
        <f t="shared" ref="G15889:N15889" si="1652">SUM(G15874:G15888)</f>
        <v>0</v>
      </c>
      <c r="H15889" s="296">
        <f t="shared" ca="1" si="1652"/>
        <v>0</v>
      </c>
      <c r="I15889" s="296">
        <f t="shared" ca="1" si="1652"/>
        <v>0</v>
      </c>
      <c r="J15889" s="296">
        <f t="shared" ca="1" si="1652"/>
        <v>0</v>
      </c>
      <c r="K15889" s="296">
        <f t="shared" ca="1" si="1652"/>
        <v>0</v>
      </c>
      <c r="L15889" s="296">
        <f t="shared" ca="1" si="1652"/>
        <v>0</v>
      </c>
      <c r="M15889" s="296">
        <f t="shared" ca="1" si="1652"/>
        <v>0</v>
      </c>
      <c r="N15889" s="296">
        <f t="shared" ca="1" si="1652"/>
        <v>0</v>
      </c>
    </row>
    <row r="15890" spans="1:14" s="369" customFormat="1" ht="12.75" hidden="1" customHeight="1" outlineLevel="2" x14ac:dyDescent="0.25">
      <c r="A15890" s="217">
        <f>A15872+1</f>
        <v>327</v>
      </c>
      <c r="B15890" s="22" t="str">
        <f ca="1">OFFSET($B$516,$A15890-1,0)</f>
        <v>Asset Type 327</v>
      </c>
      <c r="C15890" s="22" t="str">
        <f ca="1">OFFSET($C$516,$A15890-1,0)</f>
        <v>Description - Asset Type 327</v>
      </c>
      <c r="D15890" s="3"/>
      <c r="E15890" s="109"/>
      <c r="F15890" s="108" t="s">
        <v>46</v>
      </c>
      <c r="G15890" s="295">
        <f t="shared" ref="G15890:N15890" ca="1" si="1653">VLOOKUP($B15890,$B$516:$N$1015,5+G$5,FALSE)</f>
        <v>0</v>
      </c>
      <c r="H15890" s="295">
        <f t="shared" ca="1" si="1653"/>
        <v>0</v>
      </c>
      <c r="I15890" s="295">
        <f t="shared" ca="1" si="1653"/>
        <v>0</v>
      </c>
      <c r="J15890" s="295">
        <f t="shared" ca="1" si="1653"/>
        <v>0</v>
      </c>
      <c r="K15890" s="295">
        <f t="shared" ca="1" si="1653"/>
        <v>0</v>
      </c>
      <c r="L15890" s="295">
        <f t="shared" ca="1" si="1653"/>
        <v>0</v>
      </c>
      <c r="M15890" s="295">
        <f t="shared" ca="1" si="1653"/>
        <v>0</v>
      </c>
      <c r="N15890" s="295">
        <f t="shared" ca="1" si="1653"/>
        <v>0</v>
      </c>
    </row>
    <row r="15891" spans="1:14" s="369" customFormat="1" ht="12.75" hidden="1" customHeight="1" outlineLevel="2" x14ac:dyDescent="0.25">
      <c r="A15891" s="3"/>
      <c r="B15891" s="3"/>
      <c r="C15891" s="21"/>
      <c r="D15891" s="3"/>
      <c r="E15891" s="107"/>
      <c r="F15891" s="106" t="s">
        <v>80</v>
      </c>
      <c r="G15891" s="111">
        <f ca="1">VLOOKUP($B15890,'Input Sheet'!$B$515:$N$1014,5+G$5,FALSE)</f>
        <v>0</v>
      </c>
      <c r="H15891" s="111">
        <f ca="1">VLOOKUP($B15890,'Input Sheet'!$B$515:$N$1014,5+H$5,FALSE)</f>
        <v>0</v>
      </c>
      <c r="I15891" s="111">
        <f ca="1">VLOOKUP($B15890,'Input Sheet'!$B$515:$N$1014,5+I$5,FALSE)</f>
        <v>0</v>
      </c>
      <c r="J15891" s="111">
        <f ca="1">VLOOKUP($B15890,'Input Sheet'!$B$515:$N$1014,5+J$5,FALSE)</f>
        <v>0</v>
      </c>
      <c r="K15891" s="111">
        <f ca="1">VLOOKUP($B15890,'Input Sheet'!$B$515:$N$1014,5+K$5,FALSE)</f>
        <v>0</v>
      </c>
      <c r="L15891" s="111">
        <f ca="1">VLOOKUP($B15890,'Input Sheet'!$B$515:$N$1014,5+L$5,FALSE)</f>
        <v>0</v>
      </c>
      <c r="M15891" s="111">
        <f ca="1">VLOOKUP($B15890,'Input Sheet'!$B$515:$N$1014,5+M$5,FALSE)</f>
        <v>0</v>
      </c>
      <c r="N15891" s="111">
        <f ca="1">VLOOKUP($B15890,'Input Sheet'!$B$515:$N$1014,5+N$5,FALSE)</f>
        <v>0</v>
      </c>
    </row>
    <row r="15892" spans="1:14" s="369" customFormat="1" ht="12.75" hidden="1" customHeight="1" outlineLevel="2" x14ac:dyDescent="0.25">
      <c r="A15892" s="3"/>
      <c r="B15892" s="3"/>
      <c r="C15892" s="3"/>
      <c r="D15892" s="3">
        <v>1</v>
      </c>
      <c r="E15892" s="290">
        <f t="array" aca="1" ref="E15892:E15906" ca="1">TRANSPOSE(G15890:N15890)</f>
        <v>0</v>
      </c>
      <c r="F15892" s="291"/>
      <c r="G15892" s="292"/>
      <c r="H15892" s="293">
        <f ca="1">IF(OFFSET(H15892,-$D15892,0)="n/a","n/a",IF(H$5&gt;OFFSET(H15892,-$D15892,0)+$D15892,$E15892-SUM($G15892:G15892),($E15892-SUM($G15892:G15892))/(OFFSET(H15892,-$D15892,0)-(H$5-$D15892-1))))</f>
        <v>0</v>
      </c>
      <c r="I15892" s="293">
        <f ca="1">IF(OFFSET(I15892,-$D15892,0)="n/a","n/a",IF(I$5&gt;OFFSET(I15892,-$D15892,0)+$D15892,$E15892-SUM($G15892:H15892),($E15892-SUM($G15892:H15892))/(OFFSET(I15892,-$D15892,0)-(I$5-$D15892-1))))</f>
        <v>0</v>
      </c>
      <c r="J15892" s="293">
        <f ca="1">IF(OFFSET(J15892,-$D15892,0)="n/a","n/a",IF(J$5&gt;OFFSET(J15892,-$D15892,0)+$D15892,$E15892-SUM($G15892:I15892),($E15892-SUM($G15892:I15892))/(OFFSET(J15892,-$D15892,0)-(J$5-$D15892-1))))</f>
        <v>0</v>
      </c>
      <c r="K15892" s="293">
        <f ca="1">IF(OFFSET(K15892,-$D15892,0)="n/a","n/a",IF(K$5&gt;OFFSET(K15892,-$D15892,0)+$D15892,$E15892-SUM($G15892:J15892),($E15892-SUM($G15892:J15892))/(OFFSET(K15892,-$D15892,0)-(K$5-$D15892-1))))</f>
        <v>0</v>
      </c>
      <c r="L15892" s="293">
        <f ca="1">IF(OFFSET(L15892,-$D15892,0)="n/a","n/a",IF(L$5&gt;OFFSET(L15892,-$D15892,0)+$D15892,$E15892-SUM($G15892:K15892),($E15892-SUM($G15892:K15892))/(OFFSET(L15892,-$D15892,0)-(L$5-$D15892-1))))</f>
        <v>0</v>
      </c>
      <c r="M15892" s="293">
        <f ca="1">IF(OFFSET(M15892,-$D15892,0)="n/a","n/a",IF(M$5&gt;OFFSET(M15892,-$D15892,0)+$D15892,$E15892-SUM($G15892:L15892),($E15892-SUM($G15892:L15892))/(OFFSET(M15892,-$D15892,0)-(M$5-$D15892-1))))</f>
        <v>0</v>
      </c>
      <c r="N15892" s="293">
        <f ca="1">IF(OFFSET(N15892,-$D15892,0)="n/a","n/a",IF(N$5&gt;OFFSET(N15892,-$D15892,0)+$D15892,$E15892-SUM($G15892:M15892),($E15892-SUM($G15892:M15892))/(OFFSET(N15892,-$D15892,0)-(N$5-$D15892-1))))</f>
        <v>0</v>
      </c>
    </row>
    <row r="15893" spans="1:14" s="369" customFormat="1" ht="12.75" hidden="1" customHeight="1" outlineLevel="2" x14ac:dyDescent="0.25">
      <c r="A15893" s="3"/>
      <c r="B15893" s="3"/>
      <c r="C15893" s="392" t="s">
        <v>48</v>
      </c>
      <c r="D15893" s="3">
        <v>2</v>
      </c>
      <c r="E15893" s="290">
        <f ca="1"/>
        <v>0</v>
      </c>
      <c r="F15893" s="291"/>
      <c r="G15893" s="294"/>
      <c r="H15893" s="292"/>
      <c r="I15893" s="293">
        <f ca="1">IF(OFFSET(I15893,-$D15893,0)="n/a","n/a",IF(I$5&gt;OFFSET(I15893,-$D15893,0)+$D15893,$E15893-SUM($G15893:H15893),($E15893-SUM($G15893:H15893))/(OFFSET(I15893,-$D15893,0)-(I$5-$D15893-1))))</f>
        <v>0</v>
      </c>
      <c r="J15893" s="293">
        <f ca="1">IF(OFFSET(J15893,-$D15893,0)="n/a","n/a",IF(J$5&gt;OFFSET(J15893,-$D15893,0)+$D15893,$E15893-SUM($G15893:I15893),($E15893-SUM($G15893:I15893))/(OFFSET(J15893,-$D15893,0)-(J$5-$D15893-1))))</f>
        <v>0</v>
      </c>
      <c r="K15893" s="293">
        <f ca="1">IF(OFFSET(K15893,-$D15893,0)="n/a","n/a",IF(K$5&gt;OFFSET(K15893,-$D15893,0)+$D15893,$E15893-SUM($G15893:J15893),($E15893-SUM($G15893:J15893))/(OFFSET(K15893,-$D15893,0)-(K$5-$D15893-1))))</f>
        <v>0</v>
      </c>
      <c r="L15893" s="293">
        <f ca="1">IF(OFFSET(L15893,-$D15893,0)="n/a","n/a",IF(L$5&gt;OFFSET(L15893,-$D15893,0)+$D15893,$E15893-SUM($G15893:K15893),($E15893-SUM($G15893:K15893))/(OFFSET(L15893,-$D15893,0)-(L$5-$D15893-1))))</f>
        <v>0</v>
      </c>
      <c r="M15893" s="293">
        <f ca="1">IF(OFFSET(M15893,-$D15893,0)="n/a","n/a",IF(M$5&gt;OFFSET(M15893,-$D15893,0)+$D15893,$E15893-SUM($G15893:L15893),($E15893-SUM($G15893:L15893))/(OFFSET(M15893,-$D15893,0)-(M$5-$D15893-1))))</f>
        <v>0</v>
      </c>
      <c r="N15893" s="293">
        <f ca="1">IF(OFFSET(N15893,-$D15893,0)="n/a","n/a",IF(N$5&gt;OFFSET(N15893,-$D15893,0)+$D15893,$E15893-SUM($G15893:M15893),($E15893-SUM($G15893:M15893))/(OFFSET(N15893,-$D15893,0)-(N$5-$D15893-1))))</f>
        <v>0</v>
      </c>
    </row>
    <row r="15894" spans="1:14" s="369" customFormat="1" ht="12.75" hidden="1" customHeight="1" outlineLevel="2" x14ac:dyDescent="0.25">
      <c r="A15894" s="3"/>
      <c r="B15894" s="3"/>
      <c r="C15894" s="392"/>
      <c r="D15894" s="3">
        <v>3</v>
      </c>
      <c r="E15894" s="290">
        <f ca="1"/>
        <v>0</v>
      </c>
      <c r="F15894" s="291"/>
      <c r="G15894" s="294"/>
      <c r="H15894" s="294"/>
      <c r="I15894" s="292"/>
      <c r="J15894" s="293">
        <f ca="1">IF(OFFSET(J15894,-$D15894,0)="n/a","n/a",IF(J$5&gt;OFFSET(J15894,-$D15894,0)+$D15894,$E15894-SUM($G15894:I15894),($E15894-SUM($G15894:I15894))/(OFFSET(J15894,-$D15894,0)-(J$5-$D15894-1))))</f>
        <v>0</v>
      </c>
      <c r="K15894" s="293">
        <f ca="1">IF(OFFSET(K15894,-$D15894,0)="n/a","n/a",IF(K$5&gt;OFFSET(K15894,-$D15894,0)+$D15894,$E15894-SUM($G15894:J15894),($E15894-SUM($G15894:J15894))/(OFFSET(K15894,-$D15894,0)-(K$5-$D15894-1))))</f>
        <v>0</v>
      </c>
      <c r="L15894" s="293">
        <f ca="1">IF(OFFSET(L15894,-$D15894,0)="n/a","n/a",IF(L$5&gt;OFFSET(L15894,-$D15894,0)+$D15894,$E15894-SUM($G15894:K15894),($E15894-SUM($G15894:K15894))/(OFFSET(L15894,-$D15894,0)-(L$5-$D15894-1))))</f>
        <v>0</v>
      </c>
      <c r="M15894" s="293">
        <f ca="1">IF(OFFSET(M15894,-$D15894,0)="n/a","n/a",IF(M$5&gt;OFFSET(M15894,-$D15894,0)+$D15894,$E15894-SUM($G15894:L15894),($E15894-SUM($G15894:L15894))/(OFFSET(M15894,-$D15894,0)-(M$5-$D15894-1))))</f>
        <v>0</v>
      </c>
      <c r="N15894" s="293">
        <f ca="1">IF(OFFSET(N15894,-$D15894,0)="n/a","n/a",IF(N$5&gt;OFFSET(N15894,-$D15894,0)+$D15894,$E15894-SUM($G15894:M15894),($E15894-SUM($G15894:M15894))/(OFFSET(N15894,-$D15894,0)-(N$5-$D15894-1))))</f>
        <v>0</v>
      </c>
    </row>
    <row r="15895" spans="1:14" s="369" customFormat="1" ht="12.75" hidden="1" customHeight="1" outlineLevel="2" x14ac:dyDescent="0.25">
      <c r="A15895" s="3"/>
      <c r="B15895" s="3"/>
      <c r="C15895" s="392"/>
      <c r="D15895" s="3">
        <v>4</v>
      </c>
      <c r="E15895" s="290">
        <f ca="1"/>
        <v>0</v>
      </c>
      <c r="F15895" s="291"/>
      <c r="G15895" s="294"/>
      <c r="H15895" s="294"/>
      <c r="I15895" s="294"/>
      <c r="J15895" s="292"/>
      <c r="K15895" s="293">
        <f ca="1">IF(OFFSET(K15895,-$D15895,0)="n/a","n/a",IF(K$5&gt;OFFSET(K15895,-$D15895,0)+$D15895,$E15895-SUM($G15895:J15895),($E15895-SUM($G15895:J15895))/(OFFSET(K15895,-$D15895,0)-(K$5-$D15895-1))))</f>
        <v>0</v>
      </c>
      <c r="L15895" s="293">
        <f ca="1">IF(OFFSET(L15895,-$D15895,0)="n/a","n/a",IF(L$5&gt;OFFSET(L15895,-$D15895,0)+$D15895,$E15895-SUM($G15895:K15895),($E15895-SUM($G15895:K15895))/(OFFSET(L15895,-$D15895,0)-(L$5-$D15895-1))))</f>
        <v>0</v>
      </c>
      <c r="M15895" s="293">
        <f ca="1">IF(OFFSET(M15895,-$D15895,0)="n/a","n/a",IF(M$5&gt;OFFSET(M15895,-$D15895,0)+$D15895,$E15895-SUM($G15895:L15895),($E15895-SUM($G15895:L15895))/(OFFSET(M15895,-$D15895,0)-(M$5-$D15895-1))))</f>
        <v>0</v>
      </c>
      <c r="N15895" s="293">
        <f ca="1">IF(OFFSET(N15895,-$D15895,0)="n/a","n/a",IF(N$5&gt;OFFSET(N15895,-$D15895,0)+$D15895,$E15895-SUM($G15895:M15895),($E15895-SUM($G15895:M15895))/(OFFSET(N15895,-$D15895,0)-(N$5-$D15895-1))))</f>
        <v>0</v>
      </c>
    </row>
    <row r="15896" spans="1:14" s="369" customFormat="1" ht="12.75" hidden="1" customHeight="1" outlineLevel="2" x14ac:dyDescent="0.25">
      <c r="A15896" s="3"/>
      <c r="B15896" s="3"/>
      <c r="C15896" s="392"/>
      <c r="D15896" s="3">
        <v>5</v>
      </c>
      <c r="E15896" s="290">
        <f ca="1"/>
        <v>0</v>
      </c>
      <c r="F15896" s="291"/>
      <c r="G15896" s="294"/>
      <c r="H15896" s="294"/>
      <c r="I15896" s="294"/>
      <c r="J15896" s="294"/>
      <c r="K15896" s="292"/>
      <c r="L15896" s="293">
        <f ca="1">IF(OFFSET(L15896,-$D15896,0)="n/a","n/a",IF(L$5&gt;OFFSET(L15896,-$D15896,0)+$D15896,$E15896-SUM($G15896:K15896),($E15896-SUM($G15896:K15896))/(OFFSET(L15896,-$D15896,0)-(L$5-$D15896-1))))</f>
        <v>0</v>
      </c>
      <c r="M15896" s="293">
        <f ca="1">IF(OFFSET(M15896,-$D15896,0)="n/a","n/a",IF(M$5&gt;OFFSET(M15896,-$D15896,0)+$D15896,$E15896-SUM($G15896:L15896),($E15896-SUM($G15896:L15896))/(OFFSET(M15896,-$D15896,0)-(M$5-$D15896-1))))</f>
        <v>0</v>
      </c>
      <c r="N15896" s="293">
        <f ca="1">IF(OFFSET(N15896,-$D15896,0)="n/a","n/a",IF(N$5&gt;OFFSET(N15896,-$D15896,0)+$D15896,$E15896-SUM($G15896:M15896),($E15896-SUM($G15896:M15896))/(OFFSET(N15896,-$D15896,0)-(N$5-$D15896-1))))</f>
        <v>0</v>
      </c>
    </row>
    <row r="15897" spans="1:14" s="369" customFormat="1" ht="12.75" hidden="1" customHeight="1" outlineLevel="2" x14ac:dyDescent="0.25">
      <c r="A15897" s="3"/>
      <c r="B15897" s="3"/>
      <c r="C15897" s="392"/>
      <c r="D15897" s="3">
        <v>6</v>
      </c>
      <c r="E15897" s="290">
        <f ca="1"/>
        <v>0</v>
      </c>
      <c r="F15897" s="291"/>
      <c r="G15897" s="294"/>
      <c r="H15897" s="294"/>
      <c r="I15897" s="294"/>
      <c r="J15897" s="294"/>
      <c r="K15897" s="294"/>
      <c r="L15897" s="292"/>
      <c r="M15897" s="293">
        <f ca="1">IF(OFFSET(M15897,-$D15897,0)="n/a","n/a",IF(M$5&gt;OFFSET(M15897,-$D15897,0)+$D15897,$E15897-SUM($G15897:L15897),($E15897-SUM($G15897:L15897))/(OFFSET(M15897,-$D15897,0)-(M$5-$D15897-1))))</f>
        <v>0</v>
      </c>
      <c r="N15897" s="293">
        <f ca="1">IF(OFFSET(N15897,-$D15897,0)="n/a","n/a",IF(N$5&gt;OFFSET(N15897,-$D15897,0)+$D15897,$E15897-SUM($G15897:M15897),($E15897-SUM($G15897:M15897))/(OFFSET(N15897,-$D15897,0)-(N$5-$D15897-1))))</f>
        <v>0</v>
      </c>
    </row>
    <row r="15898" spans="1:14" s="369" customFormat="1" ht="12.75" hidden="1" customHeight="1" outlineLevel="2" x14ac:dyDescent="0.25">
      <c r="A15898" s="3"/>
      <c r="B15898" s="3"/>
      <c r="C15898" s="392"/>
      <c r="D15898" s="3">
        <v>7</v>
      </c>
      <c r="E15898" s="290">
        <f ca="1"/>
        <v>0</v>
      </c>
      <c r="F15898" s="291"/>
      <c r="G15898" s="294"/>
      <c r="H15898" s="294"/>
      <c r="I15898" s="294"/>
      <c r="J15898" s="294"/>
      <c r="K15898" s="294"/>
      <c r="L15898" s="294"/>
      <c r="M15898" s="292"/>
      <c r="N15898" s="293">
        <f ca="1">IF(OFFSET(N15898,-$D15898,0)="n/a","n/a",IF(N$5&gt;OFFSET(N15898,-$D15898,0)+$D15898,$E15898-SUM($G15898:M15898),($E15898-SUM($G15898:M15898))/(OFFSET(N15898,-$D15898,0)-(N$5-$D15898-1))))</f>
        <v>0</v>
      </c>
    </row>
    <row r="15899" spans="1:14" s="369" customFormat="1" ht="12.75" hidden="1" customHeight="1" outlineLevel="2" x14ac:dyDescent="0.25">
      <c r="A15899" s="3"/>
      <c r="B15899" s="3"/>
      <c r="C15899" s="392"/>
      <c r="D15899" s="3">
        <v>8</v>
      </c>
      <c r="E15899" s="290">
        <f ca="1"/>
        <v>0</v>
      </c>
      <c r="F15899" s="291"/>
      <c r="G15899" s="294"/>
      <c r="H15899" s="294"/>
      <c r="I15899" s="294"/>
      <c r="J15899" s="294"/>
      <c r="K15899" s="294"/>
      <c r="L15899" s="294"/>
      <c r="M15899" s="294"/>
      <c r="N15899" s="292"/>
    </row>
    <row r="15900" spans="1:14" s="369" customFormat="1" ht="12.75" hidden="1" customHeight="1" outlineLevel="2" x14ac:dyDescent="0.25">
      <c r="A15900" s="3"/>
      <c r="B15900" s="3"/>
      <c r="C15900" s="392"/>
      <c r="D15900" s="3">
        <v>9</v>
      </c>
      <c r="E15900" s="290" t="e">
        <f ca="1"/>
        <v>#N/A</v>
      </c>
      <c r="F15900" s="291"/>
      <c r="G15900" s="294"/>
      <c r="H15900" s="294"/>
      <c r="I15900" s="294"/>
      <c r="J15900" s="294"/>
      <c r="K15900" s="294"/>
      <c r="L15900" s="294"/>
      <c r="M15900" s="294"/>
      <c r="N15900" s="294"/>
    </row>
    <row r="15901" spans="1:14" s="369" customFormat="1" ht="12.75" hidden="1" customHeight="1" outlineLevel="2" x14ac:dyDescent="0.25">
      <c r="A15901" s="3"/>
      <c r="B15901" s="3"/>
      <c r="C15901" s="392"/>
      <c r="D15901" s="3">
        <v>10</v>
      </c>
      <c r="E15901" s="290" t="e">
        <f ca="1"/>
        <v>#N/A</v>
      </c>
      <c r="F15901" s="291"/>
      <c r="G15901" s="294"/>
      <c r="H15901" s="294"/>
      <c r="I15901" s="294"/>
      <c r="J15901" s="294"/>
      <c r="K15901" s="294"/>
      <c r="L15901" s="294"/>
      <c r="M15901" s="294"/>
      <c r="N15901" s="294"/>
    </row>
    <row r="15902" spans="1:14" s="369" customFormat="1" ht="12.75" hidden="1" customHeight="1" outlineLevel="2" x14ac:dyDescent="0.25">
      <c r="A15902" s="3"/>
      <c r="B15902" s="3"/>
      <c r="C15902" s="392"/>
      <c r="D15902" s="3">
        <v>11</v>
      </c>
      <c r="E15902" s="290" t="e">
        <f ca="1"/>
        <v>#N/A</v>
      </c>
      <c r="F15902" s="291"/>
      <c r="G15902" s="294"/>
      <c r="H15902" s="294"/>
      <c r="I15902" s="294"/>
      <c r="J15902" s="294"/>
      <c r="K15902" s="294"/>
      <c r="L15902" s="294"/>
      <c r="M15902" s="294"/>
      <c r="N15902" s="294"/>
    </row>
    <row r="15903" spans="1:14" s="369" customFormat="1" ht="12.75" hidden="1" customHeight="1" outlineLevel="2" x14ac:dyDescent="0.25">
      <c r="A15903" s="3"/>
      <c r="B15903" s="3"/>
      <c r="C15903" s="392"/>
      <c r="D15903" s="3">
        <v>12</v>
      </c>
      <c r="E15903" s="290" t="e">
        <f ca="1"/>
        <v>#N/A</v>
      </c>
      <c r="F15903" s="291"/>
      <c r="G15903" s="294"/>
      <c r="H15903" s="294"/>
      <c r="I15903" s="294"/>
      <c r="J15903" s="294"/>
      <c r="K15903" s="294"/>
      <c r="L15903" s="294"/>
      <c r="M15903" s="294"/>
      <c r="N15903" s="294"/>
    </row>
    <row r="15904" spans="1:14" s="369" customFormat="1" ht="12.75" hidden="1" customHeight="1" outlineLevel="2" x14ac:dyDescent="0.25">
      <c r="A15904" s="3"/>
      <c r="B15904" s="3"/>
      <c r="C15904" s="392"/>
      <c r="D15904" s="3">
        <v>13</v>
      </c>
      <c r="E15904" s="290" t="e">
        <f ca="1"/>
        <v>#N/A</v>
      </c>
      <c r="F15904" s="291"/>
      <c r="G15904" s="294"/>
      <c r="H15904" s="294"/>
      <c r="I15904" s="294"/>
      <c r="J15904" s="294"/>
      <c r="K15904" s="294"/>
      <c r="L15904" s="294"/>
      <c r="M15904" s="294"/>
      <c r="N15904" s="294"/>
    </row>
    <row r="15905" spans="1:14" s="369" customFormat="1" ht="12.75" hidden="1" customHeight="1" outlineLevel="2" x14ac:dyDescent="0.25">
      <c r="A15905" s="3"/>
      <c r="B15905" s="3"/>
      <c r="C15905" s="392"/>
      <c r="D15905" s="3">
        <v>14</v>
      </c>
      <c r="E15905" s="290" t="e">
        <f ca="1"/>
        <v>#N/A</v>
      </c>
      <c r="F15905" s="291"/>
      <c r="G15905" s="294"/>
      <c r="H15905" s="294"/>
      <c r="I15905" s="294"/>
      <c r="J15905" s="294"/>
      <c r="K15905" s="294"/>
      <c r="L15905" s="294"/>
      <c r="M15905" s="294"/>
      <c r="N15905" s="294"/>
    </row>
    <row r="15906" spans="1:14" s="369" customFormat="1" ht="12.75" hidden="1" customHeight="1" outlineLevel="2" x14ac:dyDescent="0.25">
      <c r="A15906" s="3"/>
      <c r="B15906" s="3"/>
      <c r="C15906" s="392"/>
      <c r="D15906" s="3">
        <v>15</v>
      </c>
      <c r="E15906" s="290" t="e">
        <f ca="1"/>
        <v>#N/A</v>
      </c>
      <c r="F15906" s="291"/>
      <c r="G15906" s="294"/>
      <c r="H15906" s="294"/>
      <c r="I15906" s="294"/>
      <c r="J15906" s="294"/>
      <c r="K15906" s="294"/>
      <c r="L15906" s="294"/>
      <c r="M15906" s="294"/>
      <c r="N15906" s="294"/>
    </row>
    <row r="15907" spans="1:14" s="369" customFormat="1" ht="12.75" hidden="1" customHeight="1" outlineLevel="1" x14ac:dyDescent="0.25">
      <c r="A15907" s="3"/>
      <c r="B15907" s="145" t="str">
        <f ca="1">B15890</f>
        <v>Asset Type 327</v>
      </c>
      <c r="C15907" s="145" t="str">
        <f ca="1">C15890</f>
        <v>Description - Asset Type 327</v>
      </c>
      <c r="D15907" s="3"/>
      <c r="E15907" s="3"/>
      <c r="F15907" s="106" t="s">
        <v>47</v>
      </c>
      <c r="G15907" s="296">
        <f t="shared" ref="G15907:N15907" si="1654">SUM(G15892:G15906)</f>
        <v>0</v>
      </c>
      <c r="H15907" s="296">
        <f t="shared" ca="1" si="1654"/>
        <v>0</v>
      </c>
      <c r="I15907" s="296">
        <f t="shared" ca="1" si="1654"/>
        <v>0</v>
      </c>
      <c r="J15907" s="296">
        <f t="shared" ca="1" si="1654"/>
        <v>0</v>
      </c>
      <c r="K15907" s="296">
        <f t="shared" ca="1" si="1654"/>
        <v>0</v>
      </c>
      <c r="L15907" s="296">
        <f t="shared" ca="1" si="1654"/>
        <v>0</v>
      </c>
      <c r="M15907" s="296">
        <f t="shared" ca="1" si="1654"/>
        <v>0</v>
      </c>
      <c r="N15907" s="296">
        <f t="shared" ca="1" si="1654"/>
        <v>0</v>
      </c>
    </row>
    <row r="15908" spans="1:14" s="369" customFormat="1" ht="12.75" hidden="1" customHeight="1" outlineLevel="2" x14ac:dyDescent="0.25">
      <c r="A15908" s="217">
        <f>A15890+1</f>
        <v>328</v>
      </c>
      <c r="B15908" s="22" t="str">
        <f ca="1">OFFSET($B$516,$A15908-1,0)</f>
        <v>Asset Type 328</v>
      </c>
      <c r="C15908" s="22" t="str">
        <f ca="1">OFFSET($C$516,$A15908-1,0)</f>
        <v>Description - Asset Type 328</v>
      </c>
      <c r="D15908" s="3"/>
      <c r="E15908" s="109"/>
      <c r="F15908" s="108" t="s">
        <v>46</v>
      </c>
      <c r="G15908" s="295">
        <f t="shared" ref="G15908:N15908" ca="1" si="1655">VLOOKUP($B15908,$B$516:$N$1015,5+G$5,FALSE)</f>
        <v>0</v>
      </c>
      <c r="H15908" s="295">
        <f t="shared" ca="1" si="1655"/>
        <v>0</v>
      </c>
      <c r="I15908" s="295">
        <f t="shared" ca="1" si="1655"/>
        <v>0</v>
      </c>
      <c r="J15908" s="295">
        <f t="shared" ca="1" si="1655"/>
        <v>0</v>
      </c>
      <c r="K15908" s="295">
        <f t="shared" ca="1" si="1655"/>
        <v>0</v>
      </c>
      <c r="L15908" s="295">
        <f t="shared" ca="1" si="1655"/>
        <v>0</v>
      </c>
      <c r="M15908" s="295">
        <f t="shared" ca="1" si="1655"/>
        <v>0</v>
      </c>
      <c r="N15908" s="295">
        <f t="shared" ca="1" si="1655"/>
        <v>0</v>
      </c>
    </row>
    <row r="15909" spans="1:14" s="369" customFormat="1" ht="12.75" hidden="1" customHeight="1" outlineLevel="2" x14ac:dyDescent="0.25">
      <c r="A15909" s="3"/>
      <c r="B15909" s="3"/>
      <c r="C15909" s="21"/>
      <c r="D15909" s="3"/>
      <c r="E15909" s="107"/>
      <c r="F15909" s="106" t="s">
        <v>80</v>
      </c>
      <c r="G15909" s="111">
        <f ca="1">VLOOKUP($B15908,'Input Sheet'!$B$515:$N$1014,5+G$5,FALSE)</f>
        <v>0</v>
      </c>
      <c r="H15909" s="111">
        <f ca="1">VLOOKUP($B15908,'Input Sheet'!$B$515:$N$1014,5+H$5,FALSE)</f>
        <v>0</v>
      </c>
      <c r="I15909" s="111">
        <f ca="1">VLOOKUP($B15908,'Input Sheet'!$B$515:$N$1014,5+I$5,FALSE)</f>
        <v>0</v>
      </c>
      <c r="J15909" s="111">
        <f ca="1">VLOOKUP($B15908,'Input Sheet'!$B$515:$N$1014,5+J$5,FALSE)</f>
        <v>0</v>
      </c>
      <c r="K15909" s="111">
        <f ca="1">VLOOKUP($B15908,'Input Sheet'!$B$515:$N$1014,5+K$5,FALSE)</f>
        <v>0</v>
      </c>
      <c r="L15909" s="111">
        <f ca="1">VLOOKUP($B15908,'Input Sheet'!$B$515:$N$1014,5+L$5,FALSE)</f>
        <v>0</v>
      </c>
      <c r="M15909" s="111">
        <f ca="1">VLOOKUP($B15908,'Input Sheet'!$B$515:$N$1014,5+M$5,FALSE)</f>
        <v>0</v>
      </c>
      <c r="N15909" s="111">
        <f ca="1">VLOOKUP($B15908,'Input Sheet'!$B$515:$N$1014,5+N$5,FALSE)</f>
        <v>0</v>
      </c>
    </row>
    <row r="15910" spans="1:14" s="369" customFormat="1" ht="12.75" hidden="1" customHeight="1" outlineLevel="2" x14ac:dyDescent="0.25">
      <c r="A15910" s="3"/>
      <c r="B15910" s="3"/>
      <c r="C15910" s="3"/>
      <c r="D15910" s="3">
        <v>1</v>
      </c>
      <c r="E15910" s="290">
        <f t="array" aca="1" ref="E15910:E15924" ca="1">TRANSPOSE(G15908:N15908)</f>
        <v>0</v>
      </c>
      <c r="F15910" s="291"/>
      <c r="G15910" s="292"/>
      <c r="H15910" s="293">
        <f ca="1">IF(OFFSET(H15910,-$D15910,0)="n/a","n/a",IF(H$5&gt;OFFSET(H15910,-$D15910,0)+$D15910,$E15910-SUM($G15910:G15910),($E15910-SUM($G15910:G15910))/(OFFSET(H15910,-$D15910,0)-(H$5-$D15910-1))))</f>
        <v>0</v>
      </c>
      <c r="I15910" s="293">
        <f ca="1">IF(OFFSET(I15910,-$D15910,0)="n/a","n/a",IF(I$5&gt;OFFSET(I15910,-$D15910,0)+$D15910,$E15910-SUM($G15910:H15910),($E15910-SUM($G15910:H15910))/(OFFSET(I15910,-$D15910,0)-(I$5-$D15910-1))))</f>
        <v>0</v>
      </c>
      <c r="J15910" s="293">
        <f ca="1">IF(OFFSET(J15910,-$D15910,0)="n/a","n/a",IF(J$5&gt;OFFSET(J15910,-$D15910,0)+$D15910,$E15910-SUM($G15910:I15910),($E15910-SUM($G15910:I15910))/(OFFSET(J15910,-$D15910,0)-(J$5-$D15910-1))))</f>
        <v>0</v>
      </c>
      <c r="K15910" s="293">
        <f ca="1">IF(OFFSET(K15910,-$D15910,0)="n/a","n/a",IF(K$5&gt;OFFSET(K15910,-$D15910,0)+$D15910,$E15910-SUM($G15910:J15910),($E15910-SUM($G15910:J15910))/(OFFSET(K15910,-$D15910,0)-(K$5-$D15910-1))))</f>
        <v>0</v>
      </c>
      <c r="L15910" s="293">
        <f ca="1">IF(OFFSET(L15910,-$D15910,0)="n/a","n/a",IF(L$5&gt;OFFSET(L15910,-$D15910,0)+$D15910,$E15910-SUM($G15910:K15910),($E15910-SUM($G15910:K15910))/(OFFSET(L15910,-$D15910,0)-(L$5-$D15910-1))))</f>
        <v>0</v>
      </c>
      <c r="M15910" s="293">
        <f ca="1">IF(OFFSET(M15910,-$D15910,0)="n/a","n/a",IF(M$5&gt;OFFSET(M15910,-$D15910,0)+$D15910,$E15910-SUM($G15910:L15910),($E15910-SUM($G15910:L15910))/(OFFSET(M15910,-$D15910,0)-(M$5-$D15910-1))))</f>
        <v>0</v>
      </c>
      <c r="N15910" s="293">
        <f ca="1">IF(OFFSET(N15910,-$D15910,0)="n/a","n/a",IF(N$5&gt;OFFSET(N15910,-$D15910,0)+$D15910,$E15910-SUM($G15910:M15910),($E15910-SUM($G15910:M15910))/(OFFSET(N15910,-$D15910,0)-(N$5-$D15910-1))))</f>
        <v>0</v>
      </c>
    </row>
    <row r="15911" spans="1:14" s="369" customFormat="1" ht="12.75" hidden="1" customHeight="1" outlineLevel="2" x14ac:dyDescent="0.25">
      <c r="A15911" s="3"/>
      <c r="B15911" s="3"/>
      <c r="C15911" s="392" t="s">
        <v>48</v>
      </c>
      <c r="D15911" s="3">
        <v>2</v>
      </c>
      <c r="E15911" s="290">
        <f ca="1"/>
        <v>0</v>
      </c>
      <c r="F15911" s="291"/>
      <c r="G15911" s="294"/>
      <c r="H15911" s="292"/>
      <c r="I15911" s="293">
        <f ca="1">IF(OFFSET(I15911,-$D15911,0)="n/a","n/a",IF(I$5&gt;OFFSET(I15911,-$D15911,0)+$D15911,$E15911-SUM($G15911:H15911),($E15911-SUM($G15911:H15911))/(OFFSET(I15911,-$D15911,0)-(I$5-$D15911-1))))</f>
        <v>0</v>
      </c>
      <c r="J15911" s="293">
        <f ca="1">IF(OFFSET(J15911,-$D15911,0)="n/a","n/a",IF(J$5&gt;OFFSET(J15911,-$D15911,0)+$D15911,$E15911-SUM($G15911:I15911),($E15911-SUM($G15911:I15911))/(OFFSET(J15911,-$D15911,0)-(J$5-$D15911-1))))</f>
        <v>0</v>
      </c>
      <c r="K15911" s="293">
        <f ca="1">IF(OFFSET(K15911,-$D15911,0)="n/a","n/a",IF(K$5&gt;OFFSET(K15911,-$D15911,0)+$D15911,$E15911-SUM($G15911:J15911),($E15911-SUM($G15911:J15911))/(OFFSET(K15911,-$D15911,0)-(K$5-$D15911-1))))</f>
        <v>0</v>
      </c>
      <c r="L15911" s="293">
        <f ca="1">IF(OFFSET(L15911,-$D15911,0)="n/a","n/a",IF(L$5&gt;OFFSET(L15911,-$D15911,0)+$D15911,$E15911-SUM($G15911:K15911),($E15911-SUM($G15911:K15911))/(OFFSET(L15911,-$D15911,0)-(L$5-$D15911-1))))</f>
        <v>0</v>
      </c>
      <c r="M15911" s="293">
        <f ca="1">IF(OFFSET(M15911,-$D15911,0)="n/a","n/a",IF(M$5&gt;OFFSET(M15911,-$D15911,0)+$D15911,$E15911-SUM($G15911:L15911),($E15911-SUM($G15911:L15911))/(OFFSET(M15911,-$D15911,0)-(M$5-$D15911-1))))</f>
        <v>0</v>
      </c>
      <c r="N15911" s="293">
        <f ca="1">IF(OFFSET(N15911,-$D15911,0)="n/a","n/a",IF(N$5&gt;OFFSET(N15911,-$D15911,0)+$D15911,$E15911-SUM($G15911:M15911),($E15911-SUM($G15911:M15911))/(OFFSET(N15911,-$D15911,0)-(N$5-$D15911-1))))</f>
        <v>0</v>
      </c>
    </row>
    <row r="15912" spans="1:14" s="369" customFormat="1" ht="12.75" hidden="1" customHeight="1" outlineLevel="2" x14ac:dyDescent="0.25">
      <c r="A15912" s="3"/>
      <c r="B15912" s="3"/>
      <c r="C15912" s="392"/>
      <c r="D15912" s="3">
        <v>3</v>
      </c>
      <c r="E15912" s="290">
        <f ca="1"/>
        <v>0</v>
      </c>
      <c r="F15912" s="291"/>
      <c r="G15912" s="294"/>
      <c r="H15912" s="294"/>
      <c r="I15912" s="292"/>
      <c r="J15912" s="293">
        <f ca="1">IF(OFFSET(J15912,-$D15912,0)="n/a","n/a",IF(J$5&gt;OFFSET(J15912,-$D15912,0)+$D15912,$E15912-SUM($G15912:I15912),($E15912-SUM($G15912:I15912))/(OFFSET(J15912,-$D15912,0)-(J$5-$D15912-1))))</f>
        <v>0</v>
      </c>
      <c r="K15912" s="293">
        <f ca="1">IF(OFFSET(K15912,-$D15912,0)="n/a","n/a",IF(K$5&gt;OFFSET(K15912,-$D15912,0)+$D15912,$E15912-SUM($G15912:J15912),($E15912-SUM($G15912:J15912))/(OFFSET(K15912,-$D15912,0)-(K$5-$D15912-1))))</f>
        <v>0</v>
      </c>
      <c r="L15912" s="293">
        <f ca="1">IF(OFFSET(L15912,-$D15912,0)="n/a","n/a",IF(L$5&gt;OFFSET(L15912,-$D15912,0)+$D15912,$E15912-SUM($G15912:K15912),($E15912-SUM($G15912:K15912))/(OFFSET(L15912,-$D15912,0)-(L$5-$D15912-1))))</f>
        <v>0</v>
      </c>
      <c r="M15912" s="293">
        <f ca="1">IF(OFFSET(M15912,-$D15912,0)="n/a","n/a",IF(M$5&gt;OFFSET(M15912,-$D15912,0)+$D15912,$E15912-SUM($G15912:L15912),($E15912-SUM($G15912:L15912))/(OFFSET(M15912,-$D15912,0)-(M$5-$D15912-1))))</f>
        <v>0</v>
      </c>
      <c r="N15912" s="293">
        <f ca="1">IF(OFFSET(N15912,-$D15912,0)="n/a","n/a",IF(N$5&gt;OFFSET(N15912,-$D15912,0)+$D15912,$E15912-SUM($G15912:M15912),($E15912-SUM($G15912:M15912))/(OFFSET(N15912,-$D15912,0)-(N$5-$D15912-1))))</f>
        <v>0</v>
      </c>
    </row>
    <row r="15913" spans="1:14" s="369" customFormat="1" ht="12.75" hidden="1" customHeight="1" outlineLevel="2" x14ac:dyDescent="0.25">
      <c r="A15913" s="3"/>
      <c r="B15913" s="3"/>
      <c r="C15913" s="392"/>
      <c r="D15913" s="3">
        <v>4</v>
      </c>
      <c r="E15913" s="290">
        <f ca="1"/>
        <v>0</v>
      </c>
      <c r="F15913" s="291"/>
      <c r="G15913" s="294"/>
      <c r="H15913" s="294"/>
      <c r="I15913" s="294"/>
      <c r="J15913" s="292"/>
      <c r="K15913" s="293">
        <f ca="1">IF(OFFSET(K15913,-$D15913,0)="n/a","n/a",IF(K$5&gt;OFFSET(K15913,-$D15913,0)+$D15913,$E15913-SUM($G15913:J15913),($E15913-SUM($G15913:J15913))/(OFFSET(K15913,-$D15913,0)-(K$5-$D15913-1))))</f>
        <v>0</v>
      </c>
      <c r="L15913" s="293">
        <f ca="1">IF(OFFSET(L15913,-$D15913,0)="n/a","n/a",IF(L$5&gt;OFFSET(L15913,-$D15913,0)+$D15913,$E15913-SUM($G15913:K15913),($E15913-SUM($G15913:K15913))/(OFFSET(L15913,-$D15913,0)-(L$5-$D15913-1))))</f>
        <v>0</v>
      </c>
      <c r="M15913" s="293">
        <f ca="1">IF(OFFSET(M15913,-$D15913,0)="n/a","n/a",IF(M$5&gt;OFFSET(M15913,-$D15913,0)+$D15913,$E15913-SUM($G15913:L15913),($E15913-SUM($G15913:L15913))/(OFFSET(M15913,-$D15913,0)-(M$5-$D15913-1))))</f>
        <v>0</v>
      </c>
      <c r="N15913" s="293">
        <f ca="1">IF(OFFSET(N15913,-$D15913,0)="n/a","n/a",IF(N$5&gt;OFFSET(N15913,-$D15913,0)+$D15913,$E15913-SUM($G15913:M15913),($E15913-SUM($G15913:M15913))/(OFFSET(N15913,-$D15913,0)-(N$5-$D15913-1))))</f>
        <v>0</v>
      </c>
    </row>
    <row r="15914" spans="1:14" s="369" customFormat="1" ht="12.75" hidden="1" customHeight="1" outlineLevel="2" x14ac:dyDescent="0.25">
      <c r="A15914" s="3"/>
      <c r="B15914" s="3"/>
      <c r="C15914" s="392"/>
      <c r="D15914" s="3">
        <v>5</v>
      </c>
      <c r="E15914" s="290">
        <f ca="1"/>
        <v>0</v>
      </c>
      <c r="F15914" s="291"/>
      <c r="G15914" s="294"/>
      <c r="H15914" s="294"/>
      <c r="I15914" s="294"/>
      <c r="J15914" s="294"/>
      <c r="K15914" s="292"/>
      <c r="L15914" s="293">
        <f ca="1">IF(OFFSET(L15914,-$D15914,0)="n/a","n/a",IF(L$5&gt;OFFSET(L15914,-$D15914,0)+$D15914,$E15914-SUM($G15914:K15914),($E15914-SUM($G15914:K15914))/(OFFSET(L15914,-$D15914,0)-(L$5-$D15914-1))))</f>
        <v>0</v>
      </c>
      <c r="M15914" s="293">
        <f ca="1">IF(OFFSET(M15914,-$D15914,0)="n/a","n/a",IF(M$5&gt;OFFSET(M15914,-$D15914,0)+$D15914,$E15914-SUM($G15914:L15914),($E15914-SUM($G15914:L15914))/(OFFSET(M15914,-$D15914,0)-(M$5-$D15914-1))))</f>
        <v>0</v>
      </c>
      <c r="N15914" s="293">
        <f ca="1">IF(OFFSET(N15914,-$D15914,0)="n/a","n/a",IF(N$5&gt;OFFSET(N15914,-$D15914,0)+$D15914,$E15914-SUM($G15914:M15914),($E15914-SUM($G15914:M15914))/(OFFSET(N15914,-$D15914,0)-(N$5-$D15914-1))))</f>
        <v>0</v>
      </c>
    </row>
    <row r="15915" spans="1:14" s="369" customFormat="1" ht="12.75" hidden="1" customHeight="1" outlineLevel="2" x14ac:dyDescent="0.25">
      <c r="A15915" s="3"/>
      <c r="B15915" s="3"/>
      <c r="C15915" s="392"/>
      <c r="D15915" s="3">
        <v>6</v>
      </c>
      <c r="E15915" s="290">
        <f ca="1"/>
        <v>0</v>
      </c>
      <c r="F15915" s="291"/>
      <c r="G15915" s="294"/>
      <c r="H15915" s="294"/>
      <c r="I15915" s="294"/>
      <c r="J15915" s="294"/>
      <c r="K15915" s="294"/>
      <c r="L15915" s="292"/>
      <c r="M15915" s="293">
        <f ca="1">IF(OFFSET(M15915,-$D15915,0)="n/a","n/a",IF(M$5&gt;OFFSET(M15915,-$D15915,0)+$D15915,$E15915-SUM($G15915:L15915),($E15915-SUM($G15915:L15915))/(OFFSET(M15915,-$D15915,0)-(M$5-$D15915-1))))</f>
        <v>0</v>
      </c>
      <c r="N15915" s="293">
        <f ca="1">IF(OFFSET(N15915,-$D15915,0)="n/a","n/a",IF(N$5&gt;OFFSET(N15915,-$D15915,0)+$D15915,$E15915-SUM($G15915:M15915),($E15915-SUM($G15915:M15915))/(OFFSET(N15915,-$D15915,0)-(N$5-$D15915-1))))</f>
        <v>0</v>
      </c>
    </row>
    <row r="15916" spans="1:14" s="369" customFormat="1" ht="12.75" hidden="1" customHeight="1" outlineLevel="2" x14ac:dyDescent="0.25">
      <c r="A15916" s="3"/>
      <c r="B15916" s="3"/>
      <c r="C15916" s="392"/>
      <c r="D15916" s="3">
        <v>7</v>
      </c>
      <c r="E15916" s="290">
        <f ca="1"/>
        <v>0</v>
      </c>
      <c r="F15916" s="291"/>
      <c r="G15916" s="294"/>
      <c r="H15916" s="294"/>
      <c r="I15916" s="294"/>
      <c r="J15916" s="294"/>
      <c r="K15916" s="294"/>
      <c r="L15916" s="294"/>
      <c r="M15916" s="292"/>
      <c r="N15916" s="293">
        <f ca="1">IF(OFFSET(N15916,-$D15916,0)="n/a","n/a",IF(N$5&gt;OFFSET(N15916,-$D15916,0)+$D15916,$E15916-SUM($G15916:M15916),($E15916-SUM($G15916:M15916))/(OFFSET(N15916,-$D15916,0)-(N$5-$D15916-1))))</f>
        <v>0</v>
      </c>
    </row>
    <row r="15917" spans="1:14" s="369" customFormat="1" ht="12.75" hidden="1" customHeight="1" outlineLevel="2" x14ac:dyDescent="0.25">
      <c r="A15917" s="3"/>
      <c r="B15917" s="3"/>
      <c r="C15917" s="392"/>
      <c r="D15917" s="3">
        <v>8</v>
      </c>
      <c r="E15917" s="290">
        <f ca="1"/>
        <v>0</v>
      </c>
      <c r="F15917" s="291"/>
      <c r="G15917" s="294"/>
      <c r="H15917" s="294"/>
      <c r="I15917" s="294"/>
      <c r="J15917" s="294"/>
      <c r="K15917" s="294"/>
      <c r="L15917" s="294"/>
      <c r="M15917" s="294"/>
      <c r="N15917" s="292"/>
    </row>
    <row r="15918" spans="1:14" s="369" customFormat="1" ht="12.75" hidden="1" customHeight="1" outlineLevel="2" x14ac:dyDescent="0.25">
      <c r="A15918" s="3"/>
      <c r="B15918" s="3"/>
      <c r="C15918" s="392"/>
      <c r="D15918" s="3">
        <v>9</v>
      </c>
      <c r="E15918" s="290" t="e">
        <f ca="1"/>
        <v>#N/A</v>
      </c>
      <c r="F15918" s="291"/>
      <c r="G15918" s="294"/>
      <c r="H15918" s="294"/>
      <c r="I15918" s="294"/>
      <c r="J15918" s="294"/>
      <c r="K15918" s="294"/>
      <c r="L15918" s="294"/>
      <c r="M15918" s="294"/>
      <c r="N15918" s="294"/>
    </row>
    <row r="15919" spans="1:14" s="369" customFormat="1" ht="12.75" hidden="1" customHeight="1" outlineLevel="2" x14ac:dyDescent="0.25">
      <c r="A15919" s="3"/>
      <c r="B15919" s="3"/>
      <c r="C15919" s="392"/>
      <c r="D15919" s="3">
        <v>10</v>
      </c>
      <c r="E15919" s="290" t="e">
        <f ca="1"/>
        <v>#N/A</v>
      </c>
      <c r="F15919" s="291"/>
      <c r="G15919" s="294"/>
      <c r="H15919" s="294"/>
      <c r="I15919" s="294"/>
      <c r="J15919" s="294"/>
      <c r="K15919" s="294"/>
      <c r="L15919" s="294"/>
      <c r="M15919" s="294"/>
      <c r="N15919" s="294"/>
    </row>
    <row r="15920" spans="1:14" s="369" customFormat="1" ht="12.75" hidden="1" customHeight="1" outlineLevel="2" x14ac:dyDescent="0.25">
      <c r="A15920" s="3"/>
      <c r="B15920" s="3"/>
      <c r="C15920" s="392"/>
      <c r="D15920" s="3">
        <v>11</v>
      </c>
      <c r="E15920" s="290" t="e">
        <f ca="1"/>
        <v>#N/A</v>
      </c>
      <c r="F15920" s="291"/>
      <c r="G15920" s="294"/>
      <c r="H15920" s="294"/>
      <c r="I15920" s="294"/>
      <c r="J15920" s="294"/>
      <c r="K15920" s="294"/>
      <c r="L15920" s="294"/>
      <c r="M15920" s="294"/>
      <c r="N15920" s="294"/>
    </row>
    <row r="15921" spans="1:14" s="369" customFormat="1" ht="12.75" hidden="1" customHeight="1" outlineLevel="2" x14ac:dyDescent="0.25">
      <c r="A15921" s="3"/>
      <c r="B15921" s="3"/>
      <c r="C15921" s="392"/>
      <c r="D15921" s="3">
        <v>12</v>
      </c>
      <c r="E15921" s="290" t="e">
        <f ca="1"/>
        <v>#N/A</v>
      </c>
      <c r="F15921" s="291"/>
      <c r="G15921" s="294"/>
      <c r="H15921" s="294"/>
      <c r="I15921" s="294"/>
      <c r="J15921" s="294"/>
      <c r="K15921" s="294"/>
      <c r="L15921" s="294"/>
      <c r="M15921" s="294"/>
      <c r="N15921" s="294"/>
    </row>
    <row r="15922" spans="1:14" s="369" customFormat="1" ht="12.75" hidden="1" customHeight="1" outlineLevel="2" x14ac:dyDescent="0.25">
      <c r="A15922" s="3"/>
      <c r="B15922" s="3"/>
      <c r="C15922" s="392"/>
      <c r="D15922" s="3">
        <v>13</v>
      </c>
      <c r="E15922" s="290" t="e">
        <f ca="1"/>
        <v>#N/A</v>
      </c>
      <c r="F15922" s="291"/>
      <c r="G15922" s="294"/>
      <c r="H15922" s="294"/>
      <c r="I15922" s="294"/>
      <c r="J15922" s="294"/>
      <c r="K15922" s="294"/>
      <c r="L15922" s="294"/>
      <c r="M15922" s="294"/>
      <c r="N15922" s="294"/>
    </row>
    <row r="15923" spans="1:14" s="369" customFormat="1" ht="12.75" hidden="1" customHeight="1" outlineLevel="2" x14ac:dyDescent="0.25">
      <c r="A15923" s="3"/>
      <c r="B15923" s="3"/>
      <c r="C15923" s="392"/>
      <c r="D15923" s="3">
        <v>14</v>
      </c>
      <c r="E15923" s="290" t="e">
        <f ca="1"/>
        <v>#N/A</v>
      </c>
      <c r="F15923" s="291"/>
      <c r="G15923" s="294"/>
      <c r="H15923" s="294"/>
      <c r="I15923" s="294"/>
      <c r="J15923" s="294"/>
      <c r="K15923" s="294"/>
      <c r="L15923" s="294"/>
      <c r="M15923" s="294"/>
      <c r="N15923" s="294"/>
    </row>
    <row r="15924" spans="1:14" s="369" customFormat="1" ht="12.75" hidden="1" customHeight="1" outlineLevel="2" x14ac:dyDescent="0.25">
      <c r="A15924" s="3"/>
      <c r="B15924" s="3"/>
      <c r="C15924" s="392"/>
      <c r="D15924" s="3">
        <v>15</v>
      </c>
      <c r="E15924" s="290" t="e">
        <f ca="1"/>
        <v>#N/A</v>
      </c>
      <c r="F15924" s="291"/>
      <c r="G15924" s="294"/>
      <c r="H15924" s="294"/>
      <c r="I15924" s="294"/>
      <c r="J15924" s="294"/>
      <c r="K15924" s="294"/>
      <c r="L15924" s="294"/>
      <c r="M15924" s="294"/>
      <c r="N15924" s="294"/>
    </row>
    <row r="15925" spans="1:14" s="369" customFormat="1" ht="12.75" hidden="1" customHeight="1" outlineLevel="1" x14ac:dyDescent="0.25">
      <c r="A15925" s="3"/>
      <c r="B15925" s="145" t="str">
        <f ca="1">B15908</f>
        <v>Asset Type 328</v>
      </c>
      <c r="C15925" s="145" t="str">
        <f ca="1">C15908</f>
        <v>Description - Asset Type 328</v>
      </c>
      <c r="D15925" s="3"/>
      <c r="E15925" s="3"/>
      <c r="F15925" s="106" t="s">
        <v>47</v>
      </c>
      <c r="G15925" s="296">
        <f t="shared" ref="G15925:N15925" si="1656">SUM(G15910:G15924)</f>
        <v>0</v>
      </c>
      <c r="H15925" s="296">
        <f t="shared" ca="1" si="1656"/>
        <v>0</v>
      </c>
      <c r="I15925" s="296">
        <f t="shared" ca="1" si="1656"/>
        <v>0</v>
      </c>
      <c r="J15925" s="296">
        <f t="shared" ca="1" si="1656"/>
        <v>0</v>
      </c>
      <c r="K15925" s="296">
        <f t="shared" ca="1" si="1656"/>
        <v>0</v>
      </c>
      <c r="L15925" s="296">
        <f t="shared" ca="1" si="1656"/>
        <v>0</v>
      </c>
      <c r="M15925" s="296">
        <f t="shared" ca="1" si="1656"/>
        <v>0</v>
      </c>
      <c r="N15925" s="296">
        <f t="shared" ca="1" si="1656"/>
        <v>0</v>
      </c>
    </row>
    <row r="15926" spans="1:14" s="369" customFormat="1" ht="12.75" hidden="1" customHeight="1" outlineLevel="2" x14ac:dyDescent="0.25">
      <c r="A15926" s="217">
        <f>A15908+1</f>
        <v>329</v>
      </c>
      <c r="B15926" s="22" t="str">
        <f ca="1">OFFSET($B$516,$A15926-1,0)</f>
        <v>Asset Type 329</v>
      </c>
      <c r="C15926" s="22" t="str">
        <f ca="1">OFFSET($C$516,$A15926-1,0)</f>
        <v>Description - Asset Type 329</v>
      </c>
      <c r="D15926" s="3"/>
      <c r="E15926" s="109"/>
      <c r="F15926" s="108" t="s">
        <v>46</v>
      </c>
      <c r="G15926" s="295">
        <f t="shared" ref="G15926:N15926" ca="1" si="1657">VLOOKUP($B15926,$B$516:$N$1015,5+G$5,FALSE)</f>
        <v>0</v>
      </c>
      <c r="H15926" s="295">
        <f t="shared" ca="1" si="1657"/>
        <v>0</v>
      </c>
      <c r="I15926" s="295">
        <f t="shared" ca="1" si="1657"/>
        <v>0</v>
      </c>
      <c r="J15926" s="295">
        <f t="shared" ca="1" si="1657"/>
        <v>0</v>
      </c>
      <c r="K15926" s="295">
        <f t="shared" ca="1" si="1657"/>
        <v>0</v>
      </c>
      <c r="L15926" s="295">
        <f t="shared" ca="1" si="1657"/>
        <v>0</v>
      </c>
      <c r="M15926" s="295">
        <f t="shared" ca="1" si="1657"/>
        <v>0</v>
      </c>
      <c r="N15926" s="295">
        <f t="shared" ca="1" si="1657"/>
        <v>0</v>
      </c>
    </row>
    <row r="15927" spans="1:14" s="369" customFormat="1" ht="12.75" hidden="1" customHeight="1" outlineLevel="2" x14ac:dyDescent="0.25">
      <c r="A15927" s="3"/>
      <c r="B15927" s="3"/>
      <c r="C15927" s="21"/>
      <c r="D15927" s="3"/>
      <c r="E15927" s="107"/>
      <c r="F15927" s="106" t="s">
        <v>80</v>
      </c>
      <c r="G15927" s="111">
        <f ca="1">VLOOKUP($B15926,'Input Sheet'!$B$515:$N$1014,5+G$5,FALSE)</f>
        <v>0</v>
      </c>
      <c r="H15927" s="111">
        <f ca="1">VLOOKUP($B15926,'Input Sheet'!$B$515:$N$1014,5+H$5,FALSE)</f>
        <v>0</v>
      </c>
      <c r="I15927" s="111">
        <f ca="1">VLOOKUP($B15926,'Input Sheet'!$B$515:$N$1014,5+I$5,FALSE)</f>
        <v>0</v>
      </c>
      <c r="J15927" s="111">
        <f ca="1">VLOOKUP($B15926,'Input Sheet'!$B$515:$N$1014,5+J$5,FALSE)</f>
        <v>0</v>
      </c>
      <c r="K15927" s="111">
        <f ca="1">VLOOKUP($B15926,'Input Sheet'!$B$515:$N$1014,5+K$5,FALSE)</f>
        <v>0</v>
      </c>
      <c r="L15927" s="111">
        <f ca="1">VLOOKUP($B15926,'Input Sheet'!$B$515:$N$1014,5+L$5,FALSE)</f>
        <v>0</v>
      </c>
      <c r="M15927" s="111">
        <f ca="1">VLOOKUP($B15926,'Input Sheet'!$B$515:$N$1014,5+M$5,FALSE)</f>
        <v>0</v>
      </c>
      <c r="N15927" s="111">
        <f ca="1">VLOOKUP($B15926,'Input Sheet'!$B$515:$N$1014,5+N$5,FALSE)</f>
        <v>0</v>
      </c>
    </row>
    <row r="15928" spans="1:14" s="369" customFormat="1" ht="12.75" hidden="1" customHeight="1" outlineLevel="2" x14ac:dyDescent="0.25">
      <c r="A15928" s="3"/>
      <c r="B15928" s="3"/>
      <c r="C15928" s="3"/>
      <c r="D15928" s="3">
        <v>1</v>
      </c>
      <c r="E15928" s="290">
        <f t="array" aca="1" ref="E15928:E15942" ca="1">TRANSPOSE(G15926:N15926)</f>
        <v>0</v>
      </c>
      <c r="F15928" s="291"/>
      <c r="G15928" s="292"/>
      <c r="H15928" s="293">
        <f ca="1">IF(OFFSET(H15928,-$D15928,0)="n/a","n/a",IF(H$5&gt;OFFSET(H15928,-$D15928,0)+$D15928,$E15928-SUM($G15928:G15928),($E15928-SUM($G15928:G15928))/(OFFSET(H15928,-$D15928,0)-(H$5-$D15928-1))))</f>
        <v>0</v>
      </c>
      <c r="I15928" s="293">
        <f ca="1">IF(OFFSET(I15928,-$D15928,0)="n/a","n/a",IF(I$5&gt;OFFSET(I15928,-$D15928,0)+$D15928,$E15928-SUM($G15928:H15928),($E15928-SUM($G15928:H15928))/(OFFSET(I15928,-$D15928,0)-(I$5-$D15928-1))))</f>
        <v>0</v>
      </c>
      <c r="J15928" s="293">
        <f ca="1">IF(OFFSET(J15928,-$D15928,0)="n/a","n/a",IF(J$5&gt;OFFSET(J15928,-$D15928,0)+$D15928,$E15928-SUM($G15928:I15928),($E15928-SUM($G15928:I15928))/(OFFSET(J15928,-$D15928,0)-(J$5-$D15928-1))))</f>
        <v>0</v>
      </c>
      <c r="K15928" s="293">
        <f ca="1">IF(OFFSET(K15928,-$D15928,0)="n/a","n/a",IF(K$5&gt;OFFSET(K15928,-$D15928,0)+$D15928,$E15928-SUM($G15928:J15928),($E15928-SUM($G15928:J15928))/(OFFSET(K15928,-$D15928,0)-(K$5-$D15928-1))))</f>
        <v>0</v>
      </c>
      <c r="L15928" s="293">
        <f ca="1">IF(OFFSET(L15928,-$D15928,0)="n/a","n/a",IF(L$5&gt;OFFSET(L15928,-$D15928,0)+$D15928,$E15928-SUM($G15928:K15928),($E15928-SUM($G15928:K15928))/(OFFSET(L15928,-$D15928,0)-(L$5-$D15928-1))))</f>
        <v>0</v>
      </c>
      <c r="M15928" s="293">
        <f ca="1">IF(OFFSET(M15928,-$D15928,0)="n/a","n/a",IF(M$5&gt;OFFSET(M15928,-$D15928,0)+$D15928,$E15928-SUM($G15928:L15928),($E15928-SUM($G15928:L15928))/(OFFSET(M15928,-$D15928,0)-(M$5-$D15928-1))))</f>
        <v>0</v>
      </c>
      <c r="N15928" s="293">
        <f ca="1">IF(OFFSET(N15928,-$D15928,0)="n/a","n/a",IF(N$5&gt;OFFSET(N15928,-$D15928,0)+$D15928,$E15928-SUM($G15928:M15928),($E15928-SUM($G15928:M15928))/(OFFSET(N15928,-$D15928,0)-(N$5-$D15928-1))))</f>
        <v>0</v>
      </c>
    </row>
    <row r="15929" spans="1:14" s="369" customFormat="1" ht="12.75" hidden="1" customHeight="1" outlineLevel="2" x14ac:dyDescent="0.25">
      <c r="A15929" s="3"/>
      <c r="B15929" s="3"/>
      <c r="C15929" s="392" t="s">
        <v>48</v>
      </c>
      <c r="D15929" s="3">
        <v>2</v>
      </c>
      <c r="E15929" s="290">
        <f ca="1"/>
        <v>0</v>
      </c>
      <c r="F15929" s="291"/>
      <c r="G15929" s="294"/>
      <c r="H15929" s="292"/>
      <c r="I15929" s="293">
        <f ca="1">IF(OFFSET(I15929,-$D15929,0)="n/a","n/a",IF(I$5&gt;OFFSET(I15929,-$D15929,0)+$D15929,$E15929-SUM($G15929:H15929),($E15929-SUM($G15929:H15929))/(OFFSET(I15929,-$D15929,0)-(I$5-$D15929-1))))</f>
        <v>0</v>
      </c>
      <c r="J15929" s="293">
        <f ca="1">IF(OFFSET(J15929,-$D15929,0)="n/a","n/a",IF(J$5&gt;OFFSET(J15929,-$D15929,0)+$D15929,$E15929-SUM($G15929:I15929),($E15929-SUM($G15929:I15929))/(OFFSET(J15929,-$D15929,0)-(J$5-$D15929-1))))</f>
        <v>0</v>
      </c>
      <c r="K15929" s="293">
        <f ca="1">IF(OFFSET(K15929,-$D15929,0)="n/a","n/a",IF(K$5&gt;OFFSET(K15929,-$D15929,0)+$D15929,$E15929-SUM($G15929:J15929),($E15929-SUM($G15929:J15929))/(OFFSET(K15929,-$D15929,0)-(K$5-$D15929-1))))</f>
        <v>0</v>
      </c>
      <c r="L15929" s="293">
        <f ca="1">IF(OFFSET(L15929,-$D15929,0)="n/a","n/a",IF(L$5&gt;OFFSET(L15929,-$D15929,0)+$D15929,$E15929-SUM($G15929:K15929),($E15929-SUM($G15929:K15929))/(OFFSET(L15929,-$D15929,0)-(L$5-$D15929-1))))</f>
        <v>0</v>
      </c>
      <c r="M15929" s="293">
        <f ca="1">IF(OFFSET(M15929,-$D15929,0)="n/a","n/a",IF(M$5&gt;OFFSET(M15929,-$D15929,0)+$D15929,$E15929-SUM($G15929:L15929),($E15929-SUM($G15929:L15929))/(OFFSET(M15929,-$D15929,0)-(M$5-$D15929-1))))</f>
        <v>0</v>
      </c>
      <c r="N15929" s="293">
        <f ca="1">IF(OFFSET(N15929,-$D15929,0)="n/a","n/a",IF(N$5&gt;OFFSET(N15929,-$D15929,0)+$D15929,$E15929-SUM($G15929:M15929),($E15929-SUM($G15929:M15929))/(OFFSET(N15929,-$D15929,0)-(N$5-$D15929-1))))</f>
        <v>0</v>
      </c>
    </row>
    <row r="15930" spans="1:14" s="369" customFormat="1" ht="12.75" hidden="1" customHeight="1" outlineLevel="2" x14ac:dyDescent="0.25">
      <c r="A15930" s="3"/>
      <c r="B15930" s="3"/>
      <c r="C15930" s="392"/>
      <c r="D15930" s="3">
        <v>3</v>
      </c>
      <c r="E15930" s="290">
        <f ca="1"/>
        <v>0</v>
      </c>
      <c r="F15930" s="291"/>
      <c r="G15930" s="294"/>
      <c r="H15930" s="294"/>
      <c r="I15930" s="292"/>
      <c r="J15930" s="293">
        <f ca="1">IF(OFFSET(J15930,-$D15930,0)="n/a","n/a",IF(J$5&gt;OFFSET(J15930,-$D15930,0)+$D15930,$E15930-SUM($G15930:I15930),($E15930-SUM($G15930:I15930))/(OFFSET(J15930,-$D15930,0)-(J$5-$D15930-1))))</f>
        <v>0</v>
      </c>
      <c r="K15930" s="293">
        <f ca="1">IF(OFFSET(K15930,-$D15930,0)="n/a","n/a",IF(K$5&gt;OFFSET(K15930,-$D15930,0)+$D15930,$E15930-SUM($G15930:J15930),($E15930-SUM($G15930:J15930))/(OFFSET(K15930,-$D15930,0)-(K$5-$D15930-1))))</f>
        <v>0</v>
      </c>
      <c r="L15930" s="293">
        <f ca="1">IF(OFFSET(L15930,-$D15930,0)="n/a","n/a",IF(L$5&gt;OFFSET(L15930,-$D15930,0)+$D15930,$E15930-SUM($G15930:K15930),($E15930-SUM($G15930:K15930))/(OFFSET(L15930,-$D15930,0)-(L$5-$D15930-1))))</f>
        <v>0</v>
      </c>
      <c r="M15930" s="293">
        <f ca="1">IF(OFFSET(M15930,-$D15930,0)="n/a","n/a",IF(M$5&gt;OFFSET(M15930,-$D15930,0)+$D15930,$E15930-SUM($G15930:L15930),($E15930-SUM($G15930:L15930))/(OFFSET(M15930,-$D15930,0)-(M$5-$D15930-1))))</f>
        <v>0</v>
      </c>
      <c r="N15930" s="293">
        <f ca="1">IF(OFFSET(N15930,-$D15930,0)="n/a","n/a",IF(N$5&gt;OFFSET(N15930,-$D15930,0)+$D15930,$E15930-SUM($G15930:M15930),($E15930-SUM($G15930:M15930))/(OFFSET(N15930,-$D15930,0)-(N$5-$D15930-1))))</f>
        <v>0</v>
      </c>
    </row>
    <row r="15931" spans="1:14" s="369" customFormat="1" ht="12.75" hidden="1" customHeight="1" outlineLevel="2" x14ac:dyDescent="0.25">
      <c r="A15931" s="3"/>
      <c r="B15931" s="3"/>
      <c r="C15931" s="392"/>
      <c r="D15931" s="3">
        <v>4</v>
      </c>
      <c r="E15931" s="290">
        <f ca="1"/>
        <v>0</v>
      </c>
      <c r="F15931" s="291"/>
      <c r="G15931" s="294"/>
      <c r="H15931" s="294"/>
      <c r="I15931" s="294"/>
      <c r="J15931" s="292"/>
      <c r="K15931" s="293">
        <f ca="1">IF(OFFSET(K15931,-$D15931,0)="n/a","n/a",IF(K$5&gt;OFFSET(K15931,-$D15931,0)+$D15931,$E15931-SUM($G15931:J15931),($E15931-SUM($G15931:J15931))/(OFFSET(K15931,-$D15931,0)-(K$5-$D15931-1))))</f>
        <v>0</v>
      </c>
      <c r="L15931" s="293">
        <f ca="1">IF(OFFSET(L15931,-$D15931,0)="n/a","n/a",IF(L$5&gt;OFFSET(L15931,-$D15931,0)+$D15931,$E15931-SUM($G15931:K15931),($E15931-SUM($G15931:K15931))/(OFFSET(L15931,-$D15931,0)-(L$5-$D15931-1))))</f>
        <v>0</v>
      </c>
      <c r="M15931" s="293">
        <f ca="1">IF(OFFSET(M15931,-$D15931,0)="n/a","n/a",IF(M$5&gt;OFFSET(M15931,-$D15931,0)+$D15931,$E15931-SUM($G15931:L15931),($E15931-SUM($G15931:L15931))/(OFFSET(M15931,-$D15931,0)-(M$5-$D15931-1))))</f>
        <v>0</v>
      </c>
      <c r="N15931" s="293">
        <f ca="1">IF(OFFSET(N15931,-$D15931,0)="n/a","n/a",IF(N$5&gt;OFFSET(N15931,-$D15931,0)+$D15931,$E15931-SUM($G15931:M15931),($E15931-SUM($G15931:M15931))/(OFFSET(N15931,-$D15931,0)-(N$5-$D15931-1))))</f>
        <v>0</v>
      </c>
    </row>
    <row r="15932" spans="1:14" s="369" customFormat="1" ht="12.75" hidden="1" customHeight="1" outlineLevel="2" x14ac:dyDescent="0.25">
      <c r="A15932" s="3"/>
      <c r="B15932" s="3"/>
      <c r="C15932" s="392"/>
      <c r="D15932" s="3">
        <v>5</v>
      </c>
      <c r="E15932" s="290">
        <f ca="1"/>
        <v>0</v>
      </c>
      <c r="F15932" s="291"/>
      <c r="G15932" s="294"/>
      <c r="H15932" s="294"/>
      <c r="I15932" s="294"/>
      <c r="J15932" s="294"/>
      <c r="K15932" s="292"/>
      <c r="L15932" s="293">
        <f ca="1">IF(OFFSET(L15932,-$D15932,0)="n/a","n/a",IF(L$5&gt;OFFSET(L15932,-$D15932,0)+$D15932,$E15932-SUM($G15932:K15932),($E15932-SUM($G15932:K15932))/(OFFSET(L15932,-$D15932,0)-(L$5-$D15932-1))))</f>
        <v>0</v>
      </c>
      <c r="M15932" s="293">
        <f ca="1">IF(OFFSET(M15932,-$D15932,0)="n/a","n/a",IF(M$5&gt;OFFSET(M15932,-$D15932,0)+$D15932,$E15932-SUM($G15932:L15932),($E15932-SUM($G15932:L15932))/(OFFSET(M15932,-$D15932,0)-(M$5-$D15932-1))))</f>
        <v>0</v>
      </c>
      <c r="N15932" s="293">
        <f ca="1">IF(OFFSET(N15932,-$D15932,0)="n/a","n/a",IF(N$5&gt;OFFSET(N15932,-$D15932,0)+$D15932,$E15932-SUM($G15932:M15932),($E15932-SUM($G15932:M15932))/(OFFSET(N15932,-$D15932,0)-(N$5-$D15932-1))))</f>
        <v>0</v>
      </c>
    </row>
    <row r="15933" spans="1:14" s="369" customFormat="1" ht="12.75" hidden="1" customHeight="1" outlineLevel="2" x14ac:dyDescent="0.25">
      <c r="A15933" s="3"/>
      <c r="B15933" s="3"/>
      <c r="C15933" s="392"/>
      <c r="D15933" s="3">
        <v>6</v>
      </c>
      <c r="E15933" s="290">
        <f ca="1"/>
        <v>0</v>
      </c>
      <c r="F15933" s="291"/>
      <c r="G15933" s="294"/>
      <c r="H15933" s="294"/>
      <c r="I15933" s="294"/>
      <c r="J15933" s="294"/>
      <c r="K15933" s="294"/>
      <c r="L15933" s="292"/>
      <c r="M15933" s="293">
        <f ca="1">IF(OFFSET(M15933,-$D15933,0)="n/a","n/a",IF(M$5&gt;OFFSET(M15933,-$D15933,0)+$D15933,$E15933-SUM($G15933:L15933),($E15933-SUM($G15933:L15933))/(OFFSET(M15933,-$D15933,0)-(M$5-$D15933-1))))</f>
        <v>0</v>
      </c>
      <c r="N15933" s="293">
        <f ca="1">IF(OFFSET(N15933,-$D15933,0)="n/a","n/a",IF(N$5&gt;OFFSET(N15933,-$D15933,0)+$D15933,$E15933-SUM($G15933:M15933),($E15933-SUM($G15933:M15933))/(OFFSET(N15933,-$D15933,0)-(N$5-$D15933-1))))</f>
        <v>0</v>
      </c>
    </row>
    <row r="15934" spans="1:14" s="369" customFormat="1" ht="12.75" hidden="1" customHeight="1" outlineLevel="2" x14ac:dyDescent="0.25">
      <c r="A15934" s="3"/>
      <c r="B15934" s="3"/>
      <c r="C15934" s="392"/>
      <c r="D15934" s="3">
        <v>7</v>
      </c>
      <c r="E15934" s="290">
        <f ca="1"/>
        <v>0</v>
      </c>
      <c r="F15934" s="291"/>
      <c r="G15934" s="294"/>
      <c r="H15934" s="294"/>
      <c r="I15934" s="294"/>
      <c r="J15934" s="294"/>
      <c r="K15934" s="294"/>
      <c r="L15934" s="294"/>
      <c r="M15934" s="292"/>
      <c r="N15934" s="293">
        <f ca="1">IF(OFFSET(N15934,-$D15934,0)="n/a","n/a",IF(N$5&gt;OFFSET(N15934,-$D15934,0)+$D15934,$E15934-SUM($G15934:M15934),($E15934-SUM($G15934:M15934))/(OFFSET(N15934,-$D15934,0)-(N$5-$D15934-1))))</f>
        <v>0</v>
      </c>
    </row>
    <row r="15935" spans="1:14" s="369" customFormat="1" ht="12.75" hidden="1" customHeight="1" outlineLevel="2" x14ac:dyDescent="0.25">
      <c r="A15935" s="3"/>
      <c r="B15935" s="3"/>
      <c r="C15935" s="392"/>
      <c r="D15935" s="3">
        <v>8</v>
      </c>
      <c r="E15935" s="290">
        <f ca="1"/>
        <v>0</v>
      </c>
      <c r="F15935" s="291"/>
      <c r="G15935" s="294"/>
      <c r="H15935" s="294"/>
      <c r="I15935" s="294"/>
      <c r="J15935" s="294"/>
      <c r="K15935" s="294"/>
      <c r="L15935" s="294"/>
      <c r="M15935" s="294"/>
      <c r="N15935" s="292"/>
    </row>
    <row r="15936" spans="1:14" s="369" customFormat="1" ht="12.75" hidden="1" customHeight="1" outlineLevel="2" x14ac:dyDescent="0.25">
      <c r="A15936" s="3"/>
      <c r="B15936" s="3"/>
      <c r="C15936" s="392"/>
      <c r="D15936" s="3">
        <v>9</v>
      </c>
      <c r="E15936" s="290" t="e">
        <f ca="1"/>
        <v>#N/A</v>
      </c>
      <c r="F15936" s="291"/>
      <c r="G15936" s="294"/>
      <c r="H15936" s="294"/>
      <c r="I15936" s="294"/>
      <c r="J15936" s="294"/>
      <c r="K15936" s="294"/>
      <c r="L15936" s="294"/>
      <c r="M15936" s="294"/>
      <c r="N15936" s="294"/>
    </row>
    <row r="15937" spans="1:14" s="369" customFormat="1" ht="12.75" hidden="1" customHeight="1" outlineLevel="2" x14ac:dyDescent="0.25">
      <c r="A15937" s="3"/>
      <c r="B15937" s="3"/>
      <c r="C15937" s="392"/>
      <c r="D15937" s="3">
        <v>10</v>
      </c>
      <c r="E15937" s="290" t="e">
        <f ca="1"/>
        <v>#N/A</v>
      </c>
      <c r="F15937" s="291"/>
      <c r="G15937" s="294"/>
      <c r="H15937" s="294"/>
      <c r="I15937" s="294"/>
      <c r="J15937" s="294"/>
      <c r="K15937" s="294"/>
      <c r="L15937" s="294"/>
      <c r="M15937" s="294"/>
      <c r="N15937" s="294"/>
    </row>
    <row r="15938" spans="1:14" s="369" customFormat="1" ht="12.75" hidden="1" customHeight="1" outlineLevel="2" x14ac:dyDescent="0.25">
      <c r="A15938" s="3"/>
      <c r="B15938" s="3"/>
      <c r="C15938" s="392"/>
      <c r="D15938" s="3">
        <v>11</v>
      </c>
      <c r="E15938" s="290" t="e">
        <f ca="1"/>
        <v>#N/A</v>
      </c>
      <c r="F15938" s="291"/>
      <c r="G15938" s="294"/>
      <c r="H15938" s="294"/>
      <c r="I15938" s="294"/>
      <c r="J15938" s="294"/>
      <c r="K15938" s="294"/>
      <c r="L15938" s="294"/>
      <c r="M15938" s="294"/>
      <c r="N15938" s="294"/>
    </row>
    <row r="15939" spans="1:14" s="369" customFormat="1" ht="12.75" hidden="1" customHeight="1" outlineLevel="2" x14ac:dyDescent="0.25">
      <c r="A15939" s="3"/>
      <c r="B15939" s="3"/>
      <c r="C15939" s="392"/>
      <c r="D15939" s="3">
        <v>12</v>
      </c>
      <c r="E15939" s="290" t="e">
        <f ca="1"/>
        <v>#N/A</v>
      </c>
      <c r="F15939" s="291"/>
      <c r="G15939" s="294"/>
      <c r="H15939" s="294"/>
      <c r="I15939" s="294"/>
      <c r="J15939" s="294"/>
      <c r="K15939" s="294"/>
      <c r="L15939" s="294"/>
      <c r="M15939" s="294"/>
      <c r="N15939" s="294"/>
    </row>
    <row r="15940" spans="1:14" s="369" customFormat="1" ht="12.75" hidden="1" customHeight="1" outlineLevel="2" x14ac:dyDescent="0.25">
      <c r="A15940" s="3"/>
      <c r="B15940" s="3"/>
      <c r="C15940" s="392"/>
      <c r="D15940" s="3">
        <v>13</v>
      </c>
      <c r="E15940" s="290" t="e">
        <f ca="1"/>
        <v>#N/A</v>
      </c>
      <c r="F15940" s="291"/>
      <c r="G15940" s="294"/>
      <c r="H15940" s="294"/>
      <c r="I15940" s="294"/>
      <c r="J15940" s="294"/>
      <c r="K15940" s="294"/>
      <c r="L15940" s="294"/>
      <c r="M15940" s="294"/>
      <c r="N15940" s="294"/>
    </row>
    <row r="15941" spans="1:14" s="369" customFormat="1" ht="12.75" hidden="1" customHeight="1" outlineLevel="2" x14ac:dyDescent="0.25">
      <c r="A15941" s="3"/>
      <c r="B15941" s="3"/>
      <c r="C15941" s="392"/>
      <c r="D15941" s="3">
        <v>14</v>
      </c>
      <c r="E15941" s="290" t="e">
        <f ca="1"/>
        <v>#N/A</v>
      </c>
      <c r="F15941" s="291"/>
      <c r="G15941" s="294"/>
      <c r="H15941" s="294"/>
      <c r="I15941" s="294"/>
      <c r="J15941" s="294"/>
      <c r="K15941" s="294"/>
      <c r="L15941" s="294"/>
      <c r="M15941" s="294"/>
      <c r="N15941" s="294"/>
    </row>
    <row r="15942" spans="1:14" s="369" customFormat="1" ht="12.75" hidden="1" customHeight="1" outlineLevel="2" x14ac:dyDescent="0.25">
      <c r="A15942" s="3"/>
      <c r="B15942" s="3"/>
      <c r="C15942" s="392"/>
      <c r="D15942" s="3">
        <v>15</v>
      </c>
      <c r="E15942" s="290" t="e">
        <f ca="1"/>
        <v>#N/A</v>
      </c>
      <c r="F15942" s="291"/>
      <c r="G15942" s="294"/>
      <c r="H15942" s="294"/>
      <c r="I15942" s="294"/>
      <c r="J15942" s="294"/>
      <c r="K15942" s="294"/>
      <c r="L15942" s="294"/>
      <c r="M15942" s="294"/>
      <c r="N15942" s="294"/>
    </row>
    <row r="15943" spans="1:14" s="369" customFormat="1" ht="12.75" hidden="1" customHeight="1" outlineLevel="1" x14ac:dyDescent="0.25">
      <c r="A15943" s="3"/>
      <c r="B15943" s="145" t="str">
        <f ca="1">B15926</f>
        <v>Asset Type 329</v>
      </c>
      <c r="C15943" s="145" t="str">
        <f ca="1">C15926</f>
        <v>Description - Asset Type 329</v>
      </c>
      <c r="D15943" s="3"/>
      <c r="E15943" s="3"/>
      <c r="F15943" s="106" t="s">
        <v>47</v>
      </c>
      <c r="G15943" s="296">
        <f t="shared" ref="G15943:N15943" si="1658">SUM(G15928:G15942)</f>
        <v>0</v>
      </c>
      <c r="H15943" s="296">
        <f t="shared" ca="1" si="1658"/>
        <v>0</v>
      </c>
      <c r="I15943" s="296">
        <f t="shared" ca="1" si="1658"/>
        <v>0</v>
      </c>
      <c r="J15943" s="296">
        <f t="shared" ca="1" si="1658"/>
        <v>0</v>
      </c>
      <c r="K15943" s="296">
        <f t="shared" ca="1" si="1658"/>
        <v>0</v>
      </c>
      <c r="L15943" s="296">
        <f t="shared" ca="1" si="1658"/>
        <v>0</v>
      </c>
      <c r="M15943" s="296">
        <f t="shared" ca="1" si="1658"/>
        <v>0</v>
      </c>
      <c r="N15943" s="296">
        <f t="shared" ca="1" si="1658"/>
        <v>0</v>
      </c>
    </row>
    <row r="15944" spans="1:14" s="369" customFormat="1" ht="12.75" hidden="1" customHeight="1" outlineLevel="2" x14ac:dyDescent="0.25">
      <c r="A15944" s="217">
        <f>A15926+1</f>
        <v>330</v>
      </c>
      <c r="B15944" s="22" t="str">
        <f ca="1">OFFSET($B$516,$A15944-1,0)</f>
        <v>Asset Type 330</v>
      </c>
      <c r="C15944" s="22" t="str">
        <f ca="1">OFFSET($C$516,$A15944-1,0)</f>
        <v>Description - Asset Type 330</v>
      </c>
      <c r="D15944" s="3"/>
      <c r="E15944" s="109"/>
      <c r="F15944" s="108" t="s">
        <v>46</v>
      </c>
      <c r="G15944" s="295">
        <f t="shared" ref="G15944:N15944" ca="1" si="1659">VLOOKUP($B15944,$B$516:$N$1015,5+G$5,FALSE)</f>
        <v>0</v>
      </c>
      <c r="H15944" s="295">
        <f t="shared" ca="1" si="1659"/>
        <v>0</v>
      </c>
      <c r="I15944" s="295">
        <f t="shared" ca="1" si="1659"/>
        <v>0</v>
      </c>
      <c r="J15944" s="295">
        <f t="shared" ca="1" si="1659"/>
        <v>0</v>
      </c>
      <c r="K15944" s="295">
        <f t="shared" ca="1" si="1659"/>
        <v>0</v>
      </c>
      <c r="L15944" s="295">
        <f t="shared" ca="1" si="1659"/>
        <v>0</v>
      </c>
      <c r="M15944" s="295">
        <f t="shared" ca="1" si="1659"/>
        <v>0</v>
      </c>
      <c r="N15944" s="295">
        <f t="shared" ca="1" si="1659"/>
        <v>0</v>
      </c>
    </row>
    <row r="15945" spans="1:14" s="369" customFormat="1" ht="12.75" hidden="1" customHeight="1" outlineLevel="2" x14ac:dyDescent="0.25">
      <c r="A15945" s="3"/>
      <c r="B15945" s="3"/>
      <c r="C15945" s="21"/>
      <c r="D15945" s="3"/>
      <c r="E15945" s="107"/>
      <c r="F15945" s="106" t="s">
        <v>80</v>
      </c>
      <c r="G15945" s="111">
        <f ca="1">VLOOKUP($B15944,'Input Sheet'!$B$515:$N$1014,5+G$5,FALSE)</f>
        <v>0</v>
      </c>
      <c r="H15945" s="111">
        <f ca="1">VLOOKUP($B15944,'Input Sheet'!$B$515:$N$1014,5+H$5,FALSE)</f>
        <v>0</v>
      </c>
      <c r="I15945" s="111">
        <f ca="1">VLOOKUP($B15944,'Input Sheet'!$B$515:$N$1014,5+I$5,FALSE)</f>
        <v>0</v>
      </c>
      <c r="J15945" s="111">
        <f ca="1">VLOOKUP($B15944,'Input Sheet'!$B$515:$N$1014,5+J$5,FALSE)</f>
        <v>0</v>
      </c>
      <c r="K15945" s="111">
        <f ca="1">VLOOKUP($B15944,'Input Sheet'!$B$515:$N$1014,5+K$5,FALSE)</f>
        <v>0</v>
      </c>
      <c r="L15945" s="111">
        <f ca="1">VLOOKUP($B15944,'Input Sheet'!$B$515:$N$1014,5+L$5,FALSE)</f>
        <v>0</v>
      </c>
      <c r="M15945" s="111">
        <f ca="1">VLOOKUP($B15944,'Input Sheet'!$B$515:$N$1014,5+M$5,FALSE)</f>
        <v>0</v>
      </c>
      <c r="N15945" s="111">
        <f ca="1">VLOOKUP($B15944,'Input Sheet'!$B$515:$N$1014,5+N$5,FALSE)</f>
        <v>0</v>
      </c>
    </row>
    <row r="15946" spans="1:14" s="369" customFormat="1" ht="12.75" hidden="1" customHeight="1" outlineLevel="2" x14ac:dyDescent="0.25">
      <c r="A15946" s="3"/>
      <c r="B15946" s="3"/>
      <c r="C15946" s="3"/>
      <c r="D15946" s="3">
        <v>1</v>
      </c>
      <c r="E15946" s="290">
        <f t="array" aca="1" ref="E15946:E15960" ca="1">TRANSPOSE(G15944:N15944)</f>
        <v>0</v>
      </c>
      <c r="F15946" s="291"/>
      <c r="G15946" s="292"/>
      <c r="H15946" s="293">
        <f ca="1">IF(OFFSET(H15946,-$D15946,0)="n/a","n/a",IF(H$5&gt;OFFSET(H15946,-$D15946,0)+$D15946,$E15946-SUM($G15946:G15946),($E15946-SUM($G15946:G15946))/(OFFSET(H15946,-$D15946,0)-(H$5-$D15946-1))))</f>
        <v>0</v>
      </c>
      <c r="I15946" s="293">
        <f ca="1">IF(OFFSET(I15946,-$D15946,0)="n/a","n/a",IF(I$5&gt;OFFSET(I15946,-$D15946,0)+$D15946,$E15946-SUM($G15946:H15946),($E15946-SUM($G15946:H15946))/(OFFSET(I15946,-$D15946,0)-(I$5-$D15946-1))))</f>
        <v>0</v>
      </c>
      <c r="J15946" s="293">
        <f ca="1">IF(OFFSET(J15946,-$D15946,0)="n/a","n/a",IF(J$5&gt;OFFSET(J15946,-$D15946,0)+$D15946,$E15946-SUM($G15946:I15946),($E15946-SUM($G15946:I15946))/(OFFSET(J15946,-$D15946,0)-(J$5-$D15946-1))))</f>
        <v>0</v>
      </c>
      <c r="K15946" s="293">
        <f ca="1">IF(OFFSET(K15946,-$D15946,0)="n/a","n/a",IF(K$5&gt;OFFSET(K15946,-$D15946,0)+$D15946,$E15946-SUM($G15946:J15946),($E15946-SUM($G15946:J15946))/(OFFSET(K15946,-$D15946,0)-(K$5-$D15946-1))))</f>
        <v>0</v>
      </c>
      <c r="L15946" s="293">
        <f ca="1">IF(OFFSET(L15946,-$D15946,0)="n/a","n/a",IF(L$5&gt;OFFSET(L15946,-$D15946,0)+$D15946,$E15946-SUM($G15946:K15946),($E15946-SUM($G15946:K15946))/(OFFSET(L15946,-$D15946,0)-(L$5-$D15946-1))))</f>
        <v>0</v>
      </c>
      <c r="M15946" s="293">
        <f ca="1">IF(OFFSET(M15946,-$D15946,0)="n/a","n/a",IF(M$5&gt;OFFSET(M15946,-$D15946,0)+$D15946,$E15946-SUM($G15946:L15946),($E15946-SUM($G15946:L15946))/(OFFSET(M15946,-$D15946,0)-(M$5-$D15946-1))))</f>
        <v>0</v>
      </c>
      <c r="N15946" s="293">
        <f ca="1">IF(OFFSET(N15946,-$D15946,0)="n/a","n/a",IF(N$5&gt;OFFSET(N15946,-$D15946,0)+$D15946,$E15946-SUM($G15946:M15946),($E15946-SUM($G15946:M15946))/(OFFSET(N15946,-$D15946,0)-(N$5-$D15946-1))))</f>
        <v>0</v>
      </c>
    </row>
    <row r="15947" spans="1:14" s="369" customFormat="1" ht="12.75" hidden="1" customHeight="1" outlineLevel="2" x14ac:dyDescent="0.25">
      <c r="A15947" s="3"/>
      <c r="B15947" s="3"/>
      <c r="C15947" s="392" t="s">
        <v>48</v>
      </c>
      <c r="D15947" s="3">
        <v>2</v>
      </c>
      <c r="E15947" s="290">
        <f ca="1"/>
        <v>0</v>
      </c>
      <c r="F15947" s="291"/>
      <c r="G15947" s="294"/>
      <c r="H15947" s="292"/>
      <c r="I15947" s="293">
        <f ca="1">IF(OFFSET(I15947,-$D15947,0)="n/a","n/a",IF(I$5&gt;OFFSET(I15947,-$D15947,0)+$D15947,$E15947-SUM($G15947:H15947),($E15947-SUM($G15947:H15947))/(OFFSET(I15947,-$D15947,0)-(I$5-$D15947-1))))</f>
        <v>0</v>
      </c>
      <c r="J15947" s="293">
        <f ca="1">IF(OFFSET(J15947,-$D15947,0)="n/a","n/a",IF(J$5&gt;OFFSET(J15947,-$D15947,0)+$D15947,$E15947-SUM($G15947:I15947),($E15947-SUM($G15947:I15947))/(OFFSET(J15947,-$D15947,0)-(J$5-$D15947-1))))</f>
        <v>0</v>
      </c>
      <c r="K15947" s="293">
        <f ca="1">IF(OFFSET(K15947,-$D15947,0)="n/a","n/a",IF(K$5&gt;OFFSET(K15947,-$D15947,0)+$D15947,$E15947-SUM($G15947:J15947),($E15947-SUM($G15947:J15947))/(OFFSET(K15947,-$D15947,0)-(K$5-$D15947-1))))</f>
        <v>0</v>
      </c>
      <c r="L15947" s="293">
        <f ca="1">IF(OFFSET(L15947,-$D15947,0)="n/a","n/a",IF(L$5&gt;OFFSET(L15947,-$D15947,0)+$D15947,$E15947-SUM($G15947:K15947),($E15947-SUM($G15947:K15947))/(OFFSET(L15947,-$D15947,0)-(L$5-$D15947-1))))</f>
        <v>0</v>
      </c>
      <c r="M15947" s="293">
        <f ca="1">IF(OFFSET(M15947,-$D15947,0)="n/a","n/a",IF(M$5&gt;OFFSET(M15947,-$D15947,0)+$D15947,$E15947-SUM($G15947:L15947),($E15947-SUM($G15947:L15947))/(OFFSET(M15947,-$D15947,0)-(M$5-$D15947-1))))</f>
        <v>0</v>
      </c>
      <c r="N15947" s="293">
        <f ca="1">IF(OFFSET(N15947,-$D15947,0)="n/a","n/a",IF(N$5&gt;OFFSET(N15947,-$D15947,0)+$D15947,$E15947-SUM($G15947:M15947),($E15947-SUM($G15947:M15947))/(OFFSET(N15947,-$D15947,0)-(N$5-$D15947-1))))</f>
        <v>0</v>
      </c>
    </row>
    <row r="15948" spans="1:14" s="369" customFormat="1" ht="12.75" hidden="1" customHeight="1" outlineLevel="2" x14ac:dyDescent="0.25">
      <c r="A15948" s="3"/>
      <c r="B15948" s="3"/>
      <c r="C15948" s="392"/>
      <c r="D15948" s="3">
        <v>3</v>
      </c>
      <c r="E15948" s="290">
        <f ca="1"/>
        <v>0</v>
      </c>
      <c r="F15948" s="291"/>
      <c r="G15948" s="294"/>
      <c r="H15948" s="294"/>
      <c r="I15948" s="292"/>
      <c r="J15948" s="293">
        <f ca="1">IF(OFFSET(J15948,-$D15948,0)="n/a","n/a",IF(J$5&gt;OFFSET(J15948,-$D15948,0)+$D15948,$E15948-SUM($G15948:I15948),($E15948-SUM($G15948:I15948))/(OFFSET(J15948,-$D15948,0)-(J$5-$D15948-1))))</f>
        <v>0</v>
      </c>
      <c r="K15948" s="293">
        <f ca="1">IF(OFFSET(K15948,-$D15948,0)="n/a","n/a",IF(K$5&gt;OFFSET(K15948,-$D15948,0)+$D15948,$E15948-SUM($G15948:J15948),($E15948-SUM($G15948:J15948))/(OFFSET(K15948,-$D15948,0)-(K$5-$D15948-1))))</f>
        <v>0</v>
      </c>
      <c r="L15948" s="293">
        <f ca="1">IF(OFFSET(L15948,-$D15948,0)="n/a","n/a",IF(L$5&gt;OFFSET(L15948,-$D15948,0)+$D15948,$E15948-SUM($G15948:K15948),($E15948-SUM($G15948:K15948))/(OFFSET(L15948,-$D15948,0)-(L$5-$D15948-1))))</f>
        <v>0</v>
      </c>
      <c r="M15948" s="293">
        <f ca="1">IF(OFFSET(M15948,-$D15948,0)="n/a","n/a",IF(M$5&gt;OFFSET(M15948,-$D15948,0)+$D15948,$E15948-SUM($G15948:L15948),($E15948-SUM($G15948:L15948))/(OFFSET(M15948,-$D15948,0)-(M$5-$D15948-1))))</f>
        <v>0</v>
      </c>
      <c r="N15948" s="293">
        <f ca="1">IF(OFFSET(N15948,-$D15948,0)="n/a","n/a",IF(N$5&gt;OFFSET(N15948,-$D15948,0)+$D15948,$E15948-SUM($G15948:M15948),($E15948-SUM($G15948:M15948))/(OFFSET(N15948,-$D15948,0)-(N$5-$D15948-1))))</f>
        <v>0</v>
      </c>
    </row>
    <row r="15949" spans="1:14" s="369" customFormat="1" ht="12.75" hidden="1" customHeight="1" outlineLevel="2" x14ac:dyDescent="0.25">
      <c r="A15949" s="3"/>
      <c r="B15949" s="3"/>
      <c r="C15949" s="392"/>
      <c r="D15949" s="3">
        <v>4</v>
      </c>
      <c r="E15949" s="290">
        <f ca="1"/>
        <v>0</v>
      </c>
      <c r="F15949" s="291"/>
      <c r="G15949" s="294"/>
      <c r="H15949" s="294"/>
      <c r="I15949" s="294"/>
      <c r="J15949" s="292"/>
      <c r="K15949" s="293">
        <f ca="1">IF(OFFSET(K15949,-$D15949,0)="n/a","n/a",IF(K$5&gt;OFFSET(K15949,-$D15949,0)+$D15949,$E15949-SUM($G15949:J15949),($E15949-SUM($G15949:J15949))/(OFFSET(K15949,-$D15949,0)-(K$5-$D15949-1))))</f>
        <v>0</v>
      </c>
      <c r="L15949" s="293">
        <f ca="1">IF(OFFSET(L15949,-$D15949,0)="n/a","n/a",IF(L$5&gt;OFFSET(L15949,-$D15949,0)+$D15949,$E15949-SUM($G15949:K15949),($E15949-SUM($G15949:K15949))/(OFFSET(L15949,-$D15949,0)-(L$5-$D15949-1))))</f>
        <v>0</v>
      </c>
      <c r="M15949" s="293">
        <f ca="1">IF(OFFSET(M15949,-$D15949,0)="n/a","n/a",IF(M$5&gt;OFFSET(M15949,-$D15949,0)+$D15949,$E15949-SUM($G15949:L15949),($E15949-SUM($G15949:L15949))/(OFFSET(M15949,-$D15949,0)-(M$5-$D15949-1))))</f>
        <v>0</v>
      </c>
      <c r="N15949" s="293">
        <f ca="1">IF(OFFSET(N15949,-$D15949,0)="n/a","n/a",IF(N$5&gt;OFFSET(N15949,-$D15949,0)+$D15949,$E15949-SUM($G15949:M15949),($E15949-SUM($G15949:M15949))/(OFFSET(N15949,-$D15949,0)-(N$5-$D15949-1))))</f>
        <v>0</v>
      </c>
    </row>
    <row r="15950" spans="1:14" s="369" customFormat="1" ht="12.75" hidden="1" customHeight="1" outlineLevel="2" x14ac:dyDescent="0.25">
      <c r="A15950" s="3"/>
      <c r="B15950" s="3"/>
      <c r="C15950" s="392"/>
      <c r="D15950" s="3">
        <v>5</v>
      </c>
      <c r="E15950" s="290">
        <f ca="1"/>
        <v>0</v>
      </c>
      <c r="F15950" s="291"/>
      <c r="G15950" s="294"/>
      <c r="H15950" s="294"/>
      <c r="I15950" s="294"/>
      <c r="J15950" s="294"/>
      <c r="K15950" s="292"/>
      <c r="L15950" s="293">
        <f ca="1">IF(OFFSET(L15950,-$D15950,0)="n/a","n/a",IF(L$5&gt;OFFSET(L15950,-$D15950,0)+$D15950,$E15950-SUM($G15950:K15950),($E15950-SUM($G15950:K15950))/(OFFSET(L15950,-$D15950,0)-(L$5-$D15950-1))))</f>
        <v>0</v>
      </c>
      <c r="M15950" s="293">
        <f ca="1">IF(OFFSET(M15950,-$D15950,0)="n/a","n/a",IF(M$5&gt;OFFSET(M15950,-$D15950,0)+$D15950,$E15950-SUM($G15950:L15950),($E15950-SUM($G15950:L15950))/(OFFSET(M15950,-$D15950,0)-(M$5-$D15950-1))))</f>
        <v>0</v>
      </c>
      <c r="N15950" s="293">
        <f ca="1">IF(OFFSET(N15950,-$D15950,0)="n/a","n/a",IF(N$5&gt;OFFSET(N15950,-$D15950,0)+$D15950,$E15950-SUM($G15950:M15950),($E15950-SUM($G15950:M15950))/(OFFSET(N15950,-$D15950,0)-(N$5-$D15950-1))))</f>
        <v>0</v>
      </c>
    </row>
    <row r="15951" spans="1:14" s="369" customFormat="1" ht="12.75" hidden="1" customHeight="1" outlineLevel="2" x14ac:dyDescent="0.25">
      <c r="A15951" s="3"/>
      <c r="B15951" s="3"/>
      <c r="C15951" s="392"/>
      <c r="D15951" s="3">
        <v>6</v>
      </c>
      <c r="E15951" s="290">
        <f ca="1"/>
        <v>0</v>
      </c>
      <c r="F15951" s="291"/>
      <c r="G15951" s="294"/>
      <c r="H15951" s="294"/>
      <c r="I15951" s="294"/>
      <c r="J15951" s="294"/>
      <c r="K15951" s="294"/>
      <c r="L15951" s="292"/>
      <c r="M15951" s="293">
        <f ca="1">IF(OFFSET(M15951,-$D15951,0)="n/a","n/a",IF(M$5&gt;OFFSET(M15951,-$D15951,0)+$D15951,$E15951-SUM($G15951:L15951),($E15951-SUM($G15951:L15951))/(OFFSET(M15951,-$D15951,0)-(M$5-$D15951-1))))</f>
        <v>0</v>
      </c>
      <c r="N15951" s="293">
        <f ca="1">IF(OFFSET(N15951,-$D15951,0)="n/a","n/a",IF(N$5&gt;OFFSET(N15951,-$D15951,0)+$D15951,$E15951-SUM($G15951:M15951),($E15951-SUM($G15951:M15951))/(OFFSET(N15951,-$D15951,0)-(N$5-$D15951-1))))</f>
        <v>0</v>
      </c>
    </row>
    <row r="15952" spans="1:14" s="369" customFormat="1" ht="12.75" hidden="1" customHeight="1" outlineLevel="2" x14ac:dyDescent="0.25">
      <c r="A15952" s="3"/>
      <c r="B15952" s="3"/>
      <c r="C15952" s="392"/>
      <c r="D15952" s="3">
        <v>7</v>
      </c>
      <c r="E15952" s="290">
        <f ca="1"/>
        <v>0</v>
      </c>
      <c r="F15952" s="291"/>
      <c r="G15952" s="294"/>
      <c r="H15952" s="294"/>
      <c r="I15952" s="294"/>
      <c r="J15952" s="294"/>
      <c r="K15952" s="294"/>
      <c r="L15952" s="294"/>
      <c r="M15952" s="292"/>
      <c r="N15952" s="293">
        <f ca="1">IF(OFFSET(N15952,-$D15952,0)="n/a","n/a",IF(N$5&gt;OFFSET(N15952,-$D15952,0)+$D15952,$E15952-SUM($G15952:M15952),($E15952-SUM($G15952:M15952))/(OFFSET(N15952,-$D15952,0)-(N$5-$D15952-1))))</f>
        <v>0</v>
      </c>
    </row>
    <row r="15953" spans="1:14" s="369" customFormat="1" ht="12.75" hidden="1" customHeight="1" outlineLevel="2" x14ac:dyDescent="0.25">
      <c r="A15953" s="3"/>
      <c r="B15953" s="3"/>
      <c r="C15953" s="392"/>
      <c r="D15953" s="3">
        <v>8</v>
      </c>
      <c r="E15953" s="290">
        <f ca="1"/>
        <v>0</v>
      </c>
      <c r="F15953" s="291"/>
      <c r="G15953" s="294"/>
      <c r="H15953" s="294"/>
      <c r="I15953" s="294"/>
      <c r="J15953" s="294"/>
      <c r="K15953" s="294"/>
      <c r="L15953" s="294"/>
      <c r="M15953" s="294"/>
      <c r="N15953" s="292"/>
    </row>
    <row r="15954" spans="1:14" s="369" customFormat="1" ht="12.75" hidden="1" customHeight="1" outlineLevel="2" x14ac:dyDescent="0.25">
      <c r="A15954" s="3"/>
      <c r="B15954" s="3"/>
      <c r="C15954" s="392"/>
      <c r="D15954" s="3">
        <v>9</v>
      </c>
      <c r="E15954" s="290" t="e">
        <f ca="1"/>
        <v>#N/A</v>
      </c>
      <c r="F15954" s="291"/>
      <c r="G15954" s="294"/>
      <c r="H15954" s="294"/>
      <c r="I15954" s="294"/>
      <c r="J15954" s="294"/>
      <c r="K15954" s="294"/>
      <c r="L15954" s="294"/>
      <c r="M15954" s="294"/>
      <c r="N15954" s="294"/>
    </row>
    <row r="15955" spans="1:14" s="369" customFormat="1" ht="12.75" hidden="1" customHeight="1" outlineLevel="2" x14ac:dyDescent="0.25">
      <c r="A15955" s="3"/>
      <c r="B15955" s="3"/>
      <c r="C15955" s="392"/>
      <c r="D15955" s="3">
        <v>10</v>
      </c>
      <c r="E15955" s="290" t="e">
        <f ca="1"/>
        <v>#N/A</v>
      </c>
      <c r="F15955" s="291"/>
      <c r="G15955" s="294"/>
      <c r="H15955" s="294"/>
      <c r="I15955" s="294"/>
      <c r="J15955" s="294"/>
      <c r="K15955" s="294"/>
      <c r="L15955" s="294"/>
      <c r="M15955" s="294"/>
      <c r="N15955" s="294"/>
    </row>
    <row r="15956" spans="1:14" s="369" customFormat="1" ht="12.75" hidden="1" customHeight="1" outlineLevel="2" x14ac:dyDescent="0.25">
      <c r="A15956" s="3"/>
      <c r="B15956" s="3"/>
      <c r="C15956" s="392"/>
      <c r="D15956" s="3">
        <v>11</v>
      </c>
      <c r="E15956" s="290" t="e">
        <f ca="1"/>
        <v>#N/A</v>
      </c>
      <c r="F15956" s="291"/>
      <c r="G15956" s="294"/>
      <c r="H15956" s="294"/>
      <c r="I15956" s="294"/>
      <c r="J15956" s="294"/>
      <c r="K15956" s="294"/>
      <c r="L15956" s="294"/>
      <c r="M15956" s="294"/>
      <c r="N15956" s="294"/>
    </row>
    <row r="15957" spans="1:14" s="369" customFormat="1" ht="12.75" hidden="1" customHeight="1" outlineLevel="2" x14ac:dyDescent="0.25">
      <c r="A15957" s="3"/>
      <c r="B15957" s="3"/>
      <c r="C15957" s="392"/>
      <c r="D15957" s="3">
        <v>12</v>
      </c>
      <c r="E15957" s="290" t="e">
        <f ca="1"/>
        <v>#N/A</v>
      </c>
      <c r="F15957" s="291"/>
      <c r="G15957" s="294"/>
      <c r="H15957" s="294"/>
      <c r="I15957" s="294"/>
      <c r="J15957" s="294"/>
      <c r="K15957" s="294"/>
      <c r="L15957" s="294"/>
      <c r="M15957" s="294"/>
      <c r="N15957" s="294"/>
    </row>
    <row r="15958" spans="1:14" s="369" customFormat="1" ht="12.75" hidden="1" customHeight="1" outlineLevel="2" x14ac:dyDescent="0.25">
      <c r="A15958" s="3"/>
      <c r="B15958" s="3"/>
      <c r="C15958" s="392"/>
      <c r="D15958" s="3">
        <v>13</v>
      </c>
      <c r="E15958" s="290" t="e">
        <f ca="1"/>
        <v>#N/A</v>
      </c>
      <c r="F15958" s="291"/>
      <c r="G15958" s="294"/>
      <c r="H15958" s="294"/>
      <c r="I15958" s="294"/>
      <c r="J15958" s="294"/>
      <c r="K15958" s="294"/>
      <c r="L15958" s="294"/>
      <c r="M15958" s="294"/>
      <c r="N15958" s="294"/>
    </row>
    <row r="15959" spans="1:14" s="369" customFormat="1" ht="12.75" hidden="1" customHeight="1" outlineLevel="2" x14ac:dyDescent="0.25">
      <c r="A15959" s="3"/>
      <c r="B15959" s="3"/>
      <c r="C15959" s="392"/>
      <c r="D15959" s="3">
        <v>14</v>
      </c>
      <c r="E15959" s="290" t="e">
        <f ca="1"/>
        <v>#N/A</v>
      </c>
      <c r="F15959" s="291"/>
      <c r="G15959" s="294"/>
      <c r="H15959" s="294"/>
      <c r="I15959" s="294"/>
      <c r="J15959" s="294"/>
      <c r="K15959" s="294"/>
      <c r="L15959" s="294"/>
      <c r="M15959" s="294"/>
      <c r="N15959" s="294"/>
    </row>
    <row r="15960" spans="1:14" s="369" customFormat="1" ht="12.75" hidden="1" customHeight="1" outlineLevel="2" x14ac:dyDescent="0.25">
      <c r="A15960" s="3"/>
      <c r="B15960" s="3"/>
      <c r="C15960" s="392"/>
      <c r="D15960" s="3">
        <v>15</v>
      </c>
      <c r="E15960" s="290" t="e">
        <f ca="1"/>
        <v>#N/A</v>
      </c>
      <c r="F15960" s="291"/>
      <c r="G15960" s="294"/>
      <c r="H15960" s="294"/>
      <c r="I15960" s="294"/>
      <c r="J15960" s="294"/>
      <c r="K15960" s="294"/>
      <c r="L15960" s="294"/>
      <c r="M15960" s="294"/>
      <c r="N15960" s="294"/>
    </row>
    <row r="15961" spans="1:14" s="369" customFormat="1" ht="12.75" hidden="1" customHeight="1" outlineLevel="1" x14ac:dyDescent="0.25">
      <c r="A15961" s="3"/>
      <c r="B15961" s="145" t="str">
        <f ca="1">B15944</f>
        <v>Asset Type 330</v>
      </c>
      <c r="C15961" s="145" t="str">
        <f ca="1">C15944</f>
        <v>Description - Asset Type 330</v>
      </c>
      <c r="D15961" s="3"/>
      <c r="E15961" s="3"/>
      <c r="F15961" s="106" t="s">
        <v>47</v>
      </c>
      <c r="G15961" s="296">
        <f t="shared" ref="G15961:N15961" si="1660">SUM(G15946:G15960)</f>
        <v>0</v>
      </c>
      <c r="H15961" s="296">
        <f t="shared" ca="1" si="1660"/>
        <v>0</v>
      </c>
      <c r="I15961" s="296">
        <f t="shared" ca="1" si="1660"/>
        <v>0</v>
      </c>
      <c r="J15961" s="296">
        <f t="shared" ca="1" si="1660"/>
        <v>0</v>
      </c>
      <c r="K15961" s="296">
        <f t="shared" ca="1" si="1660"/>
        <v>0</v>
      </c>
      <c r="L15961" s="296">
        <f t="shared" ca="1" si="1660"/>
        <v>0</v>
      </c>
      <c r="M15961" s="296">
        <f t="shared" ca="1" si="1660"/>
        <v>0</v>
      </c>
      <c r="N15961" s="296">
        <f t="shared" ca="1" si="1660"/>
        <v>0</v>
      </c>
    </row>
    <row r="15962" spans="1:14" s="369" customFormat="1" ht="12.75" hidden="1" customHeight="1" outlineLevel="2" x14ac:dyDescent="0.25">
      <c r="A15962" s="217">
        <f>A15944+1</f>
        <v>331</v>
      </c>
      <c r="B15962" s="22" t="str">
        <f ca="1">OFFSET($B$516,$A15962-1,0)</f>
        <v>Asset Type 331</v>
      </c>
      <c r="C15962" s="22" t="str">
        <f ca="1">OFFSET($C$516,$A15962-1,0)</f>
        <v>Description - Asset Type 331</v>
      </c>
      <c r="D15962" s="3"/>
      <c r="E15962" s="109"/>
      <c r="F15962" s="108" t="s">
        <v>46</v>
      </c>
      <c r="G15962" s="295">
        <f t="shared" ref="G15962:N15962" ca="1" si="1661">VLOOKUP($B15962,$B$516:$N$1015,5+G$5,FALSE)</f>
        <v>0</v>
      </c>
      <c r="H15962" s="295">
        <f t="shared" ca="1" si="1661"/>
        <v>0</v>
      </c>
      <c r="I15962" s="295">
        <f t="shared" ca="1" si="1661"/>
        <v>0</v>
      </c>
      <c r="J15962" s="295">
        <f t="shared" ca="1" si="1661"/>
        <v>0</v>
      </c>
      <c r="K15962" s="295">
        <f t="shared" ca="1" si="1661"/>
        <v>0</v>
      </c>
      <c r="L15962" s="295">
        <f t="shared" ca="1" si="1661"/>
        <v>0</v>
      </c>
      <c r="M15962" s="295">
        <f t="shared" ca="1" si="1661"/>
        <v>0</v>
      </c>
      <c r="N15962" s="295">
        <f t="shared" ca="1" si="1661"/>
        <v>0</v>
      </c>
    </row>
    <row r="15963" spans="1:14" s="369" customFormat="1" ht="12.75" hidden="1" customHeight="1" outlineLevel="2" x14ac:dyDescent="0.25">
      <c r="A15963" s="3"/>
      <c r="B15963" s="3"/>
      <c r="C15963" s="21"/>
      <c r="D15963" s="3"/>
      <c r="E15963" s="107"/>
      <c r="F15963" s="106" t="s">
        <v>80</v>
      </c>
      <c r="G15963" s="111">
        <f ca="1">VLOOKUP($B15962,'Input Sheet'!$B$515:$N$1014,5+G$5,FALSE)</f>
        <v>0</v>
      </c>
      <c r="H15963" s="111">
        <f ca="1">VLOOKUP($B15962,'Input Sheet'!$B$515:$N$1014,5+H$5,FALSE)</f>
        <v>0</v>
      </c>
      <c r="I15963" s="111">
        <f ca="1">VLOOKUP($B15962,'Input Sheet'!$B$515:$N$1014,5+I$5,FALSE)</f>
        <v>0</v>
      </c>
      <c r="J15963" s="111">
        <f ca="1">VLOOKUP($B15962,'Input Sheet'!$B$515:$N$1014,5+J$5,FALSE)</f>
        <v>0</v>
      </c>
      <c r="K15963" s="111">
        <f ca="1">VLOOKUP($B15962,'Input Sheet'!$B$515:$N$1014,5+K$5,FALSE)</f>
        <v>0</v>
      </c>
      <c r="L15963" s="111">
        <f ca="1">VLOOKUP($B15962,'Input Sheet'!$B$515:$N$1014,5+L$5,FALSE)</f>
        <v>0</v>
      </c>
      <c r="M15963" s="111">
        <f ca="1">VLOOKUP($B15962,'Input Sheet'!$B$515:$N$1014,5+M$5,FALSE)</f>
        <v>0</v>
      </c>
      <c r="N15963" s="111">
        <f ca="1">VLOOKUP($B15962,'Input Sheet'!$B$515:$N$1014,5+N$5,FALSE)</f>
        <v>0</v>
      </c>
    </row>
    <row r="15964" spans="1:14" s="369" customFormat="1" ht="12.75" hidden="1" customHeight="1" outlineLevel="2" x14ac:dyDescent="0.25">
      <c r="A15964" s="3"/>
      <c r="B15964" s="3"/>
      <c r="C15964" s="3"/>
      <c r="D15964" s="3">
        <v>1</v>
      </c>
      <c r="E15964" s="290">
        <f t="array" aca="1" ref="E15964:E15978" ca="1">TRANSPOSE(G15962:N15962)</f>
        <v>0</v>
      </c>
      <c r="F15964" s="291"/>
      <c r="G15964" s="292"/>
      <c r="H15964" s="293">
        <f ca="1">IF(OFFSET(H15964,-$D15964,0)="n/a","n/a",IF(H$5&gt;OFFSET(H15964,-$D15964,0)+$D15964,$E15964-SUM($G15964:G15964),($E15964-SUM($G15964:G15964))/(OFFSET(H15964,-$D15964,0)-(H$5-$D15964-1))))</f>
        <v>0</v>
      </c>
      <c r="I15964" s="293">
        <f ca="1">IF(OFFSET(I15964,-$D15964,0)="n/a","n/a",IF(I$5&gt;OFFSET(I15964,-$D15964,0)+$D15964,$E15964-SUM($G15964:H15964),($E15964-SUM($G15964:H15964))/(OFFSET(I15964,-$D15964,0)-(I$5-$D15964-1))))</f>
        <v>0</v>
      </c>
      <c r="J15964" s="293">
        <f ca="1">IF(OFFSET(J15964,-$D15964,0)="n/a","n/a",IF(J$5&gt;OFFSET(J15964,-$D15964,0)+$D15964,$E15964-SUM($G15964:I15964),($E15964-SUM($G15964:I15964))/(OFFSET(J15964,-$D15964,0)-(J$5-$D15964-1))))</f>
        <v>0</v>
      </c>
      <c r="K15964" s="293">
        <f ca="1">IF(OFFSET(K15964,-$D15964,0)="n/a","n/a",IF(K$5&gt;OFFSET(K15964,-$D15964,0)+$D15964,$E15964-SUM($G15964:J15964),($E15964-SUM($G15964:J15964))/(OFFSET(K15964,-$D15964,0)-(K$5-$D15964-1))))</f>
        <v>0</v>
      </c>
      <c r="L15964" s="293">
        <f ca="1">IF(OFFSET(L15964,-$D15964,0)="n/a","n/a",IF(L$5&gt;OFFSET(L15964,-$D15964,0)+$D15964,$E15964-SUM($G15964:K15964),($E15964-SUM($G15964:K15964))/(OFFSET(L15964,-$D15964,0)-(L$5-$D15964-1))))</f>
        <v>0</v>
      </c>
      <c r="M15964" s="293">
        <f ca="1">IF(OFFSET(M15964,-$D15964,0)="n/a","n/a",IF(M$5&gt;OFFSET(M15964,-$D15964,0)+$D15964,$E15964-SUM($G15964:L15964),($E15964-SUM($G15964:L15964))/(OFFSET(M15964,-$D15964,0)-(M$5-$D15964-1))))</f>
        <v>0</v>
      </c>
      <c r="N15964" s="293">
        <f ca="1">IF(OFFSET(N15964,-$D15964,0)="n/a","n/a",IF(N$5&gt;OFFSET(N15964,-$D15964,0)+$D15964,$E15964-SUM($G15964:M15964),($E15964-SUM($G15964:M15964))/(OFFSET(N15964,-$D15964,0)-(N$5-$D15964-1))))</f>
        <v>0</v>
      </c>
    </row>
    <row r="15965" spans="1:14" s="369" customFormat="1" ht="12.75" hidden="1" customHeight="1" outlineLevel="2" x14ac:dyDescent="0.25">
      <c r="A15965" s="3"/>
      <c r="B15965" s="3"/>
      <c r="C15965" s="392" t="s">
        <v>48</v>
      </c>
      <c r="D15965" s="3">
        <v>2</v>
      </c>
      <c r="E15965" s="290">
        <f ca="1"/>
        <v>0</v>
      </c>
      <c r="F15965" s="291"/>
      <c r="G15965" s="294"/>
      <c r="H15965" s="292"/>
      <c r="I15965" s="293">
        <f ca="1">IF(OFFSET(I15965,-$D15965,0)="n/a","n/a",IF(I$5&gt;OFFSET(I15965,-$D15965,0)+$D15965,$E15965-SUM($G15965:H15965),($E15965-SUM($G15965:H15965))/(OFFSET(I15965,-$D15965,0)-(I$5-$D15965-1))))</f>
        <v>0</v>
      </c>
      <c r="J15965" s="293">
        <f ca="1">IF(OFFSET(J15965,-$D15965,0)="n/a","n/a",IF(J$5&gt;OFFSET(J15965,-$D15965,0)+$D15965,$E15965-SUM($G15965:I15965),($E15965-SUM($G15965:I15965))/(OFFSET(J15965,-$D15965,0)-(J$5-$D15965-1))))</f>
        <v>0</v>
      </c>
      <c r="K15965" s="293">
        <f ca="1">IF(OFFSET(K15965,-$D15965,0)="n/a","n/a",IF(K$5&gt;OFFSET(K15965,-$D15965,0)+$D15965,$E15965-SUM($G15965:J15965),($E15965-SUM($G15965:J15965))/(OFFSET(K15965,-$D15965,0)-(K$5-$D15965-1))))</f>
        <v>0</v>
      </c>
      <c r="L15965" s="293">
        <f ca="1">IF(OFFSET(L15965,-$D15965,0)="n/a","n/a",IF(L$5&gt;OFFSET(L15965,-$D15965,0)+$D15965,$E15965-SUM($G15965:K15965),($E15965-SUM($G15965:K15965))/(OFFSET(L15965,-$D15965,0)-(L$5-$D15965-1))))</f>
        <v>0</v>
      </c>
      <c r="M15965" s="293">
        <f ca="1">IF(OFFSET(M15965,-$D15965,0)="n/a","n/a",IF(M$5&gt;OFFSET(M15965,-$D15965,0)+$D15965,$E15965-SUM($G15965:L15965),($E15965-SUM($G15965:L15965))/(OFFSET(M15965,-$D15965,0)-(M$5-$D15965-1))))</f>
        <v>0</v>
      </c>
      <c r="N15965" s="293">
        <f ca="1">IF(OFFSET(N15965,-$D15965,0)="n/a","n/a",IF(N$5&gt;OFFSET(N15965,-$D15965,0)+$D15965,$E15965-SUM($G15965:M15965),($E15965-SUM($G15965:M15965))/(OFFSET(N15965,-$D15965,0)-(N$5-$D15965-1))))</f>
        <v>0</v>
      </c>
    </row>
    <row r="15966" spans="1:14" s="369" customFormat="1" ht="12.75" hidden="1" customHeight="1" outlineLevel="2" x14ac:dyDescent="0.25">
      <c r="A15966" s="3"/>
      <c r="B15966" s="3"/>
      <c r="C15966" s="392"/>
      <c r="D15966" s="3">
        <v>3</v>
      </c>
      <c r="E15966" s="290">
        <f ca="1"/>
        <v>0</v>
      </c>
      <c r="F15966" s="291"/>
      <c r="G15966" s="294"/>
      <c r="H15966" s="294"/>
      <c r="I15966" s="292"/>
      <c r="J15966" s="293">
        <f ca="1">IF(OFFSET(J15966,-$D15966,0)="n/a","n/a",IF(J$5&gt;OFFSET(J15966,-$D15966,0)+$D15966,$E15966-SUM($G15966:I15966),($E15966-SUM($G15966:I15966))/(OFFSET(J15966,-$D15966,0)-(J$5-$D15966-1))))</f>
        <v>0</v>
      </c>
      <c r="K15966" s="293">
        <f ca="1">IF(OFFSET(K15966,-$D15966,0)="n/a","n/a",IF(K$5&gt;OFFSET(K15966,-$D15966,0)+$D15966,$E15966-SUM($G15966:J15966),($E15966-SUM($G15966:J15966))/(OFFSET(K15966,-$D15966,0)-(K$5-$D15966-1))))</f>
        <v>0</v>
      </c>
      <c r="L15966" s="293">
        <f ca="1">IF(OFFSET(L15966,-$D15966,0)="n/a","n/a",IF(L$5&gt;OFFSET(L15966,-$D15966,0)+$D15966,$E15966-SUM($G15966:K15966),($E15966-SUM($G15966:K15966))/(OFFSET(L15966,-$D15966,0)-(L$5-$D15966-1))))</f>
        <v>0</v>
      </c>
      <c r="M15966" s="293">
        <f ca="1">IF(OFFSET(M15966,-$D15966,0)="n/a","n/a",IF(M$5&gt;OFFSET(M15966,-$D15966,0)+$D15966,$E15966-SUM($G15966:L15966),($E15966-SUM($G15966:L15966))/(OFFSET(M15966,-$D15966,0)-(M$5-$D15966-1))))</f>
        <v>0</v>
      </c>
      <c r="N15966" s="293">
        <f ca="1">IF(OFFSET(N15966,-$D15966,0)="n/a","n/a",IF(N$5&gt;OFFSET(N15966,-$D15966,0)+$D15966,$E15966-SUM($G15966:M15966),($E15966-SUM($G15966:M15966))/(OFFSET(N15966,-$D15966,0)-(N$5-$D15966-1))))</f>
        <v>0</v>
      </c>
    </row>
    <row r="15967" spans="1:14" s="369" customFormat="1" ht="12.75" hidden="1" customHeight="1" outlineLevel="2" x14ac:dyDescent="0.25">
      <c r="A15967" s="3"/>
      <c r="B15967" s="3"/>
      <c r="C15967" s="392"/>
      <c r="D15967" s="3">
        <v>4</v>
      </c>
      <c r="E15967" s="290">
        <f ca="1"/>
        <v>0</v>
      </c>
      <c r="F15967" s="291"/>
      <c r="G15967" s="294"/>
      <c r="H15967" s="294"/>
      <c r="I15967" s="294"/>
      <c r="J15967" s="292"/>
      <c r="K15967" s="293">
        <f ca="1">IF(OFFSET(K15967,-$D15967,0)="n/a","n/a",IF(K$5&gt;OFFSET(K15967,-$D15967,0)+$D15967,$E15967-SUM($G15967:J15967),($E15967-SUM($G15967:J15967))/(OFFSET(K15967,-$D15967,0)-(K$5-$D15967-1))))</f>
        <v>0</v>
      </c>
      <c r="L15967" s="293">
        <f ca="1">IF(OFFSET(L15967,-$D15967,0)="n/a","n/a",IF(L$5&gt;OFFSET(L15967,-$D15967,0)+$D15967,$E15967-SUM($G15967:K15967),($E15967-SUM($G15967:K15967))/(OFFSET(L15967,-$D15967,0)-(L$5-$D15967-1))))</f>
        <v>0</v>
      </c>
      <c r="M15967" s="293">
        <f ca="1">IF(OFFSET(M15967,-$D15967,0)="n/a","n/a",IF(M$5&gt;OFFSET(M15967,-$D15967,0)+$D15967,$E15967-SUM($G15967:L15967),($E15967-SUM($G15967:L15967))/(OFFSET(M15967,-$D15967,0)-(M$5-$D15967-1))))</f>
        <v>0</v>
      </c>
      <c r="N15967" s="293">
        <f ca="1">IF(OFFSET(N15967,-$D15967,0)="n/a","n/a",IF(N$5&gt;OFFSET(N15967,-$D15967,0)+$D15967,$E15967-SUM($G15967:M15967),($E15967-SUM($G15967:M15967))/(OFFSET(N15967,-$D15967,0)-(N$5-$D15967-1))))</f>
        <v>0</v>
      </c>
    </row>
    <row r="15968" spans="1:14" s="369" customFormat="1" ht="12.75" hidden="1" customHeight="1" outlineLevel="2" x14ac:dyDescent="0.25">
      <c r="A15968" s="3"/>
      <c r="B15968" s="3"/>
      <c r="C15968" s="392"/>
      <c r="D15968" s="3">
        <v>5</v>
      </c>
      <c r="E15968" s="290">
        <f ca="1"/>
        <v>0</v>
      </c>
      <c r="F15968" s="291"/>
      <c r="G15968" s="294"/>
      <c r="H15968" s="294"/>
      <c r="I15968" s="294"/>
      <c r="J15968" s="294"/>
      <c r="K15968" s="292"/>
      <c r="L15968" s="293">
        <f ca="1">IF(OFFSET(L15968,-$D15968,0)="n/a","n/a",IF(L$5&gt;OFFSET(L15968,-$D15968,0)+$D15968,$E15968-SUM($G15968:K15968),($E15968-SUM($G15968:K15968))/(OFFSET(L15968,-$D15968,0)-(L$5-$D15968-1))))</f>
        <v>0</v>
      </c>
      <c r="M15968" s="293">
        <f ca="1">IF(OFFSET(M15968,-$D15968,0)="n/a","n/a",IF(M$5&gt;OFFSET(M15968,-$D15968,0)+$D15968,$E15968-SUM($G15968:L15968),($E15968-SUM($G15968:L15968))/(OFFSET(M15968,-$D15968,0)-(M$5-$D15968-1))))</f>
        <v>0</v>
      </c>
      <c r="N15968" s="293">
        <f ca="1">IF(OFFSET(N15968,-$D15968,0)="n/a","n/a",IF(N$5&gt;OFFSET(N15968,-$D15968,0)+$D15968,$E15968-SUM($G15968:M15968),($E15968-SUM($G15968:M15968))/(OFFSET(N15968,-$D15968,0)-(N$5-$D15968-1))))</f>
        <v>0</v>
      </c>
    </row>
    <row r="15969" spans="1:14" s="369" customFormat="1" ht="12.75" hidden="1" customHeight="1" outlineLevel="2" x14ac:dyDescent="0.25">
      <c r="A15969" s="3"/>
      <c r="B15969" s="3"/>
      <c r="C15969" s="392"/>
      <c r="D15969" s="3">
        <v>6</v>
      </c>
      <c r="E15969" s="290">
        <f ca="1"/>
        <v>0</v>
      </c>
      <c r="F15969" s="291"/>
      <c r="G15969" s="294"/>
      <c r="H15969" s="294"/>
      <c r="I15969" s="294"/>
      <c r="J15969" s="294"/>
      <c r="K15969" s="294"/>
      <c r="L15969" s="292"/>
      <c r="M15969" s="293">
        <f ca="1">IF(OFFSET(M15969,-$D15969,0)="n/a","n/a",IF(M$5&gt;OFFSET(M15969,-$D15969,0)+$D15969,$E15969-SUM($G15969:L15969),($E15969-SUM($G15969:L15969))/(OFFSET(M15969,-$D15969,0)-(M$5-$D15969-1))))</f>
        <v>0</v>
      </c>
      <c r="N15969" s="293">
        <f ca="1">IF(OFFSET(N15969,-$D15969,0)="n/a","n/a",IF(N$5&gt;OFFSET(N15969,-$D15969,0)+$D15969,$E15969-SUM($G15969:M15969),($E15969-SUM($G15969:M15969))/(OFFSET(N15969,-$D15969,0)-(N$5-$D15969-1))))</f>
        <v>0</v>
      </c>
    </row>
    <row r="15970" spans="1:14" s="369" customFormat="1" ht="12.75" hidden="1" customHeight="1" outlineLevel="2" x14ac:dyDescent="0.25">
      <c r="A15970" s="3"/>
      <c r="B15970" s="3"/>
      <c r="C15970" s="392"/>
      <c r="D15970" s="3">
        <v>7</v>
      </c>
      <c r="E15970" s="290">
        <f ca="1"/>
        <v>0</v>
      </c>
      <c r="F15970" s="291"/>
      <c r="G15970" s="294"/>
      <c r="H15970" s="294"/>
      <c r="I15970" s="294"/>
      <c r="J15970" s="294"/>
      <c r="K15970" s="294"/>
      <c r="L15970" s="294"/>
      <c r="M15970" s="292"/>
      <c r="N15970" s="293">
        <f ca="1">IF(OFFSET(N15970,-$D15970,0)="n/a","n/a",IF(N$5&gt;OFFSET(N15970,-$D15970,0)+$D15970,$E15970-SUM($G15970:M15970),($E15970-SUM($G15970:M15970))/(OFFSET(N15970,-$D15970,0)-(N$5-$D15970-1))))</f>
        <v>0</v>
      </c>
    </row>
    <row r="15971" spans="1:14" s="369" customFormat="1" ht="12.75" hidden="1" customHeight="1" outlineLevel="2" x14ac:dyDescent="0.25">
      <c r="A15971" s="3"/>
      <c r="B15971" s="3"/>
      <c r="C15971" s="392"/>
      <c r="D15971" s="3">
        <v>8</v>
      </c>
      <c r="E15971" s="290">
        <f ca="1"/>
        <v>0</v>
      </c>
      <c r="F15971" s="291"/>
      <c r="G15971" s="294"/>
      <c r="H15971" s="294"/>
      <c r="I15971" s="294"/>
      <c r="J15971" s="294"/>
      <c r="K15971" s="294"/>
      <c r="L15971" s="294"/>
      <c r="M15971" s="294"/>
      <c r="N15971" s="292"/>
    </row>
    <row r="15972" spans="1:14" s="369" customFormat="1" ht="12.75" hidden="1" customHeight="1" outlineLevel="2" x14ac:dyDescent="0.25">
      <c r="A15972" s="3"/>
      <c r="B15972" s="3"/>
      <c r="C15972" s="392"/>
      <c r="D15972" s="3">
        <v>9</v>
      </c>
      <c r="E15972" s="290" t="e">
        <f ca="1"/>
        <v>#N/A</v>
      </c>
      <c r="F15972" s="291"/>
      <c r="G15972" s="294"/>
      <c r="H15972" s="294"/>
      <c r="I15972" s="294"/>
      <c r="J15972" s="294"/>
      <c r="K15972" s="294"/>
      <c r="L15972" s="294"/>
      <c r="M15972" s="294"/>
      <c r="N15972" s="294"/>
    </row>
    <row r="15973" spans="1:14" s="369" customFormat="1" ht="12.75" hidden="1" customHeight="1" outlineLevel="2" x14ac:dyDescent="0.25">
      <c r="A15973" s="3"/>
      <c r="B15973" s="3"/>
      <c r="C15973" s="392"/>
      <c r="D15973" s="3">
        <v>10</v>
      </c>
      <c r="E15973" s="290" t="e">
        <f ca="1"/>
        <v>#N/A</v>
      </c>
      <c r="F15973" s="291"/>
      <c r="G15973" s="294"/>
      <c r="H15973" s="294"/>
      <c r="I15973" s="294"/>
      <c r="J15973" s="294"/>
      <c r="K15973" s="294"/>
      <c r="L15973" s="294"/>
      <c r="M15973" s="294"/>
      <c r="N15973" s="294"/>
    </row>
    <row r="15974" spans="1:14" s="369" customFormat="1" ht="12.75" hidden="1" customHeight="1" outlineLevel="2" x14ac:dyDescent="0.25">
      <c r="A15974" s="3"/>
      <c r="B15974" s="3"/>
      <c r="C15974" s="392"/>
      <c r="D15974" s="3">
        <v>11</v>
      </c>
      <c r="E15974" s="290" t="e">
        <f ca="1"/>
        <v>#N/A</v>
      </c>
      <c r="F15974" s="291"/>
      <c r="G15974" s="294"/>
      <c r="H15974" s="294"/>
      <c r="I15974" s="294"/>
      <c r="J15974" s="294"/>
      <c r="K15974" s="294"/>
      <c r="L15974" s="294"/>
      <c r="M15974" s="294"/>
      <c r="N15974" s="294"/>
    </row>
    <row r="15975" spans="1:14" s="369" customFormat="1" ht="12.75" hidden="1" customHeight="1" outlineLevel="2" x14ac:dyDescent="0.25">
      <c r="A15975" s="3"/>
      <c r="B15975" s="3"/>
      <c r="C15975" s="392"/>
      <c r="D15975" s="3">
        <v>12</v>
      </c>
      <c r="E15975" s="290" t="e">
        <f ca="1"/>
        <v>#N/A</v>
      </c>
      <c r="F15975" s="291"/>
      <c r="G15975" s="294"/>
      <c r="H15975" s="294"/>
      <c r="I15975" s="294"/>
      <c r="J15975" s="294"/>
      <c r="K15975" s="294"/>
      <c r="L15975" s="294"/>
      <c r="M15975" s="294"/>
      <c r="N15975" s="294"/>
    </row>
    <row r="15976" spans="1:14" s="369" customFormat="1" ht="12.75" hidden="1" customHeight="1" outlineLevel="2" x14ac:dyDescent="0.25">
      <c r="A15976" s="3"/>
      <c r="B15976" s="3"/>
      <c r="C15976" s="392"/>
      <c r="D15976" s="3">
        <v>13</v>
      </c>
      <c r="E15976" s="290" t="e">
        <f ca="1"/>
        <v>#N/A</v>
      </c>
      <c r="F15976" s="291"/>
      <c r="G15976" s="294"/>
      <c r="H15976" s="294"/>
      <c r="I15976" s="294"/>
      <c r="J15976" s="294"/>
      <c r="K15976" s="294"/>
      <c r="L15976" s="294"/>
      <c r="M15976" s="294"/>
      <c r="N15976" s="294"/>
    </row>
    <row r="15977" spans="1:14" s="369" customFormat="1" ht="12.75" hidden="1" customHeight="1" outlineLevel="2" x14ac:dyDescent="0.25">
      <c r="A15977" s="3"/>
      <c r="B15977" s="3"/>
      <c r="C15977" s="392"/>
      <c r="D15977" s="3">
        <v>14</v>
      </c>
      <c r="E15977" s="290" t="e">
        <f ca="1"/>
        <v>#N/A</v>
      </c>
      <c r="F15977" s="291"/>
      <c r="G15977" s="294"/>
      <c r="H15977" s="294"/>
      <c r="I15977" s="294"/>
      <c r="J15977" s="294"/>
      <c r="K15977" s="294"/>
      <c r="L15977" s="294"/>
      <c r="M15977" s="294"/>
      <c r="N15977" s="294"/>
    </row>
    <row r="15978" spans="1:14" s="369" customFormat="1" ht="12.75" hidden="1" customHeight="1" outlineLevel="2" x14ac:dyDescent="0.25">
      <c r="A15978" s="3"/>
      <c r="B15978" s="3"/>
      <c r="C15978" s="392"/>
      <c r="D15978" s="3">
        <v>15</v>
      </c>
      <c r="E15978" s="290" t="e">
        <f ca="1"/>
        <v>#N/A</v>
      </c>
      <c r="F15978" s="291"/>
      <c r="G15978" s="294"/>
      <c r="H15978" s="294"/>
      <c r="I15978" s="294"/>
      <c r="J15978" s="294"/>
      <c r="K15978" s="294"/>
      <c r="L15978" s="294"/>
      <c r="M15978" s="294"/>
      <c r="N15978" s="294"/>
    </row>
    <row r="15979" spans="1:14" s="369" customFormat="1" ht="12.75" hidden="1" customHeight="1" outlineLevel="1" x14ac:dyDescent="0.25">
      <c r="A15979" s="3"/>
      <c r="B15979" s="145" t="str">
        <f ca="1">B15962</f>
        <v>Asset Type 331</v>
      </c>
      <c r="C15979" s="145" t="str">
        <f ca="1">C15962</f>
        <v>Description - Asset Type 331</v>
      </c>
      <c r="D15979" s="3"/>
      <c r="E15979" s="3"/>
      <c r="F15979" s="106" t="s">
        <v>47</v>
      </c>
      <c r="G15979" s="296">
        <f t="shared" ref="G15979:N15979" si="1662">SUM(G15964:G15978)</f>
        <v>0</v>
      </c>
      <c r="H15979" s="296">
        <f t="shared" ca="1" si="1662"/>
        <v>0</v>
      </c>
      <c r="I15979" s="296">
        <f t="shared" ca="1" si="1662"/>
        <v>0</v>
      </c>
      <c r="J15979" s="296">
        <f t="shared" ca="1" si="1662"/>
        <v>0</v>
      </c>
      <c r="K15979" s="296">
        <f t="shared" ca="1" si="1662"/>
        <v>0</v>
      </c>
      <c r="L15979" s="296">
        <f t="shared" ca="1" si="1662"/>
        <v>0</v>
      </c>
      <c r="M15979" s="296">
        <f t="shared" ca="1" si="1662"/>
        <v>0</v>
      </c>
      <c r="N15979" s="296">
        <f t="shared" ca="1" si="1662"/>
        <v>0</v>
      </c>
    </row>
    <row r="15980" spans="1:14" s="369" customFormat="1" ht="12.75" hidden="1" customHeight="1" outlineLevel="2" x14ac:dyDescent="0.25">
      <c r="A15980" s="217">
        <f>A15962+1</f>
        <v>332</v>
      </c>
      <c r="B15980" s="22" t="str">
        <f ca="1">OFFSET($B$516,$A15980-1,0)</f>
        <v>Asset Type 332</v>
      </c>
      <c r="C15980" s="22" t="str">
        <f ca="1">OFFSET($C$516,$A15980-1,0)</f>
        <v>Description - Asset Type 332</v>
      </c>
      <c r="D15980" s="3"/>
      <c r="E15980" s="109"/>
      <c r="F15980" s="108" t="s">
        <v>46</v>
      </c>
      <c r="G15980" s="295">
        <f t="shared" ref="G15980:N15980" ca="1" si="1663">VLOOKUP($B15980,$B$516:$N$1015,5+G$5,FALSE)</f>
        <v>0</v>
      </c>
      <c r="H15980" s="295">
        <f t="shared" ca="1" si="1663"/>
        <v>0</v>
      </c>
      <c r="I15980" s="295">
        <f t="shared" ca="1" si="1663"/>
        <v>0</v>
      </c>
      <c r="J15980" s="295">
        <f t="shared" ca="1" si="1663"/>
        <v>0</v>
      </c>
      <c r="K15980" s="295">
        <f t="shared" ca="1" si="1663"/>
        <v>0</v>
      </c>
      <c r="L15980" s="295">
        <f t="shared" ca="1" si="1663"/>
        <v>0</v>
      </c>
      <c r="M15980" s="295">
        <f t="shared" ca="1" si="1663"/>
        <v>0</v>
      </c>
      <c r="N15980" s="295">
        <f t="shared" ca="1" si="1663"/>
        <v>0</v>
      </c>
    </row>
    <row r="15981" spans="1:14" s="369" customFormat="1" ht="12.75" hidden="1" customHeight="1" outlineLevel="2" x14ac:dyDescent="0.25">
      <c r="A15981" s="3"/>
      <c r="B15981" s="3"/>
      <c r="C15981" s="21"/>
      <c r="D15981" s="3"/>
      <c r="E15981" s="107"/>
      <c r="F15981" s="106" t="s">
        <v>80</v>
      </c>
      <c r="G15981" s="111">
        <f ca="1">VLOOKUP($B15980,'Input Sheet'!$B$515:$N$1014,5+G$5,FALSE)</f>
        <v>0</v>
      </c>
      <c r="H15981" s="111">
        <f ca="1">VLOOKUP($B15980,'Input Sheet'!$B$515:$N$1014,5+H$5,FALSE)</f>
        <v>0</v>
      </c>
      <c r="I15981" s="111">
        <f ca="1">VLOOKUP($B15980,'Input Sheet'!$B$515:$N$1014,5+I$5,FALSE)</f>
        <v>0</v>
      </c>
      <c r="J15981" s="111">
        <f ca="1">VLOOKUP($B15980,'Input Sheet'!$B$515:$N$1014,5+J$5,FALSE)</f>
        <v>0</v>
      </c>
      <c r="K15981" s="111">
        <f ca="1">VLOOKUP($B15980,'Input Sheet'!$B$515:$N$1014,5+K$5,FALSE)</f>
        <v>0</v>
      </c>
      <c r="L15981" s="111">
        <f ca="1">VLOOKUP($B15980,'Input Sheet'!$B$515:$N$1014,5+L$5,FALSE)</f>
        <v>0</v>
      </c>
      <c r="M15981" s="111">
        <f ca="1">VLOOKUP($B15980,'Input Sheet'!$B$515:$N$1014,5+M$5,FALSE)</f>
        <v>0</v>
      </c>
      <c r="N15981" s="111">
        <f ca="1">VLOOKUP($B15980,'Input Sheet'!$B$515:$N$1014,5+N$5,FALSE)</f>
        <v>0</v>
      </c>
    </row>
    <row r="15982" spans="1:14" s="369" customFormat="1" ht="12.75" hidden="1" customHeight="1" outlineLevel="2" x14ac:dyDescent="0.25">
      <c r="A15982" s="3"/>
      <c r="B15982" s="3"/>
      <c r="C15982" s="3"/>
      <c r="D15982" s="3">
        <v>1</v>
      </c>
      <c r="E15982" s="290">
        <f t="array" aca="1" ref="E15982:E15996" ca="1">TRANSPOSE(G15980:N15980)</f>
        <v>0</v>
      </c>
      <c r="F15982" s="291"/>
      <c r="G15982" s="292"/>
      <c r="H15982" s="293">
        <f ca="1">IF(OFFSET(H15982,-$D15982,0)="n/a","n/a",IF(H$5&gt;OFFSET(H15982,-$D15982,0)+$D15982,$E15982-SUM($G15982:G15982),($E15982-SUM($G15982:G15982))/(OFFSET(H15982,-$D15982,0)-(H$5-$D15982-1))))</f>
        <v>0</v>
      </c>
      <c r="I15982" s="293">
        <f ca="1">IF(OFFSET(I15982,-$D15982,0)="n/a","n/a",IF(I$5&gt;OFFSET(I15982,-$D15982,0)+$D15982,$E15982-SUM($G15982:H15982),($E15982-SUM($G15982:H15982))/(OFFSET(I15982,-$D15982,0)-(I$5-$D15982-1))))</f>
        <v>0</v>
      </c>
      <c r="J15982" s="293">
        <f ca="1">IF(OFFSET(J15982,-$D15982,0)="n/a","n/a",IF(J$5&gt;OFFSET(J15982,-$D15982,0)+$D15982,$E15982-SUM($G15982:I15982),($E15982-SUM($G15982:I15982))/(OFFSET(J15982,-$D15982,0)-(J$5-$D15982-1))))</f>
        <v>0</v>
      </c>
      <c r="K15982" s="293">
        <f ca="1">IF(OFFSET(K15982,-$D15982,0)="n/a","n/a",IF(K$5&gt;OFFSET(K15982,-$D15982,0)+$D15982,$E15982-SUM($G15982:J15982),($E15982-SUM($G15982:J15982))/(OFFSET(K15982,-$D15982,0)-(K$5-$D15982-1))))</f>
        <v>0</v>
      </c>
      <c r="L15982" s="293">
        <f ca="1">IF(OFFSET(L15982,-$D15982,0)="n/a","n/a",IF(L$5&gt;OFFSET(L15982,-$D15982,0)+$D15982,$E15982-SUM($G15982:K15982),($E15982-SUM($G15982:K15982))/(OFFSET(L15982,-$D15982,0)-(L$5-$D15982-1))))</f>
        <v>0</v>
      </c>
      <c r="M15982" s="293">
        <f ca="1">IF(OFFSET(M15982,-$D15982,0)="n/a","n/a",IF(M$5&gt;OFFSET(M15982,-$D15982,0)+$D15982,$E15982-SUM($G15982:L15982),($E15982-SUM($G15982:L15982))/(OFFSET(M15982,-$D15982,0)-(M$5-$D15982-1))))</f>
        <v>0</v>
      </c>
      <c r="N15982" s="293">
        <f ca="1">IF(OFFSET(N15982,-$D15982,0)="n/a","n/a",IF(N$5&gt;OFFSET(N15982,-$D15982,0)+$D15982,$E15982-SUM($G15982:M15982),($E15982-SUM($G15982:M15982))/(OFFSET(N15982,-$D15982,0)-(N$5-$D15982-1))))</f>
        <v>0</v>
      </c>
    </row>
    <row r="15983" spans="1:14" s="369" customFormat="1" ht="12.75" hidden="1" customHeight="1" outlineLevel="2" x14ac:dyDescent="0.25">
      <c r="A15983" s="3"/>
      <c r="B15983" s="3"/>
      <c r="C15983" s="392" t="s">
        <v>48</v>
      </c>
      <c r="D15983" s="3">
        <v>2</v>
      </c>
      <c r="E15983" s="290">
        <f ca="1"/>
        <v>0</v>
      </c>
      <c r="F15983" s="291"/>
      <c r="G15983" s="294"/>
      <c r="H15983" s="292"/>
      <c r="I15983" s="293">
        <f ca="1">IF(OFFSET(I15983,-$D15983,0)="n/a","n/a",IF(I$5&gt;OFFSET(I15983,-$D15983,0)+$D15983,$E15983-SUM($G15983:H15983),($E15983-SUM($G15983:H15983))/(OFFSET(I15983,-$D15983,0)-(I$5-$D15983-1))))</f>
        <v>0</v>
      </c>
      <c r="J15983" s="293">
        <f ca="1">IF(OFFSET(J15983,-$D15983,0)="n/a","n/a",IF(J$5&gt;OFFSET(J15983,-$D15983,0)+$D15983,$E15983-SUM($G15983:I15983),($E15983-SUM($G15983:I15983))/(OFFSET(J15983,-$D15983,0)-(J$5-$D15983-1))))</f>
        <v>0</v>
      </c>
      <c r="K15983" s="293">
        <f ca="1">IF(OFFSET(K15983,-$D15983,0)="n/a","n/a",IF(K$5&gt;OFFSET(K15983,-$D15983,0)+$D15983,$E15983-SUM($G15983:J15983),($E15983-SUM($G15983:J15983))/(OFFSET(K15983,-$D15983,0)-(K$5-$D15983-1))))</f>
        <v>0</v>
      </c>
      <c r="L15983" s="293">
        <f ca="1">IF(OFFSET(L15983,-$D15983,0)="n/a","n/a",IF(L$5&gt;OFFSET(L15983,-$D15983,0)+$D15983,$E15983-SUM($G15983:K15983),($E15983-SUM($G15983:K15983))/(OFFSET(L15983,-$D15983,0)-(L$5-$D15983-1))))</f>
        <v>0</v>
      </c>
      <c r="M15983" s="293">
        <f ca="1">IF(OFFSET(M15983,-$D15983,0)="n/a","n/a",IF(M$5&gt;OFFSET(M15983,-$D15983,0)+$D15983,$E15983-SUM($G15983:L15983),($E15983-SUM($G15983:L15983))/(OFFSET(M15983,-$D15983,0)-(M$5-$D15983-1))))</f>
        <v>0</v>
      </c>
      <c r="N15983" s="293">
        <f ca="1">IF(OFFSET(N15983,-$D15983,0)="n/a","n/a",IF(N$5&gt;OFFSET(N15983,-$D15983,0)+$D15983,$E15983-SUM($G15983:M15983),($E15983-SUM($G15983:M15983))/(OFFSET(N15983,-$D15983,0)-(N$5-$D15983-1))))</f>
        <v>0</v>
      </c>
    </row>
    <row r="15984" spans="1:14" s="369" customFormat="1" ht="12.75" hidden="1" customHeight="1" outlineLevel="2" x14ac:dyDescent="0.25">
      <c r="A15984" s="3"/>
      <c r="B15984" s="3"/>
      <c r="C15984" s="392"/>
      <c r="D15984" s="3">
        <v>3</v>
      </c>
      <c r="E15984" s="290">
        <f ca="1"/>
        <v>0</v>
      </c>
      <c r="F15984" s="291"/>
      <c r="G15984" s="294"/>
      <c r="H15984" s="294"/>
      <c r="I15984" s="292"/>
      <c r="J15984" s="293">
        <f ca="1">IF(OFFSET(J15984,-$D15984,0)="n/a","n/a",IF(J$5&gt;OFFSET(J15984,-$D15984,0)+$D15984,$E15984-SUM($G15984:I15984),($E15984-SUM($G15984:I15984))/(OFFSET(J15984,-$D15984,0)-(J$5-$D15984-1))))</f>
        <v>0</v>
      </c>
      <c r="K15984" s="293">
        <f ca="1">IF(OFFSET(K15984,-$D15984,0)="n/a","n/a",IF(K$5&gt;OFFSET(K15984,-$D15984,0)+$D15984,$E15984-SUM($G15984:J15984),($E15984-SUM($G15984:J15984))/(OFFSET(K15984,-$D15984,0)-(K$5-$D15984-1))))</f>
        <v>0</v>
      </c>
      <c r="L15984" s="293">
        <f ca="1">IF(OFFSET(L15984,-$D15984,0)="n/a","n/a",IF(L$5&gt;OFFSET(L15984,-$D15984,0)+$D15984,$E15984-SUM($G15984:K15984),($E15984-SUM($G15984:K15984))/(OFFSET(L15984,-$D15984,0)-(L$5-$D15984-1))))</f>
        <v>0</v>
      </c>
      <c r="M15984" s="293">
        <f ca="1">IF(OFFSET(M15984,-$D15984,0)="n/a","n/a",IF(M$5&gt;OFFSET(M15984,-$D15984,0)+$D15984,$E15984-SUM($G15984:L15984),($E15984-SUM($G15984:L15984))/(OFFSET(M15984,-$D15984,0)-(M$5-$D15984-1))))</f>
        <v>0</v>
      </c>
      <c r="N15984" s="293">
        <f ca="1">IF(OFFSET(N15984,-$D15984,0)="n/a","n/a",IF(N$5&gt;OFFSET(N15984,-$D15984,0)+$D15984,$E15984-SUM($G15984:M15984),($E15984-SUM($G15984:M15984))/(OFFSET(N15984,-$D15984,0)-(N$5-$D15984-1))))</f>
        <v>0</v>
      </c>
    </row>
    <row r="15985" spans="1:14" s="369" customFormat="1" ht="12.75" hidden="1" customHeight="1" outlineLevel="2" x14ac:dyDescent="0.25">
      <c r="A15985" s="3"/>
      <c r="B15985" s="3"/>
      <c r="C15985" s="392"/>
      <c r="D15985" s="3">
        <v>4</v>
      </c>
      <c r="E15985" s="290">
        <f ca="1"/>
        <v>0</v>
      </c>
      <c r="F15985" s="291"/>
      <c r="G15985" s="294"/>
      <c r="H15985" s="294"/>
      <c r="I15985" s="294"/>
      <c r="J15985" s="292"/>
      <c r="K15985" s="293">
        <f ca="1">IF(OFFSET(K15985,-$D15985,0)="n/a","n/a",IF(K$5&gt;OFFSET(K15985,-$D15985,0)+$D15985,$E15985-SUM($G15985:J15985),($E15985-SUM($G15985:J15985))/(OFFSET(K15985,-$D15985,0)-(K$5-$D15985-1))))</f>
        <v>0</v>
      </c>
      <c r="L15985" s="293">
        <f ca="1">IF(OFFSET(L15985,-$D15985,0)="n/a","n/a",IF(L$5&gt;OFFSET(L15985,-$D15985,0)+$D15985,$E15985-SUM($G15985:K15985),($E15985-SUM($G15985:K15985))/(OFFSET(L15985,-$D15985,0)-(L$5-$D15985-1))))</f>
        <v>0</v>
      </c>
      <c r="M15985" s="293">
        <f ca="1">IF(OFFSET(M15985,-$D15985,0)="n/a","n/a",IF(M$5&gt;OFFSET(M15985,-$D15985,0)+$D15985,$E15985-SUM($G15985:L15985),($E15985-SUM($G15985:L15985))/(OFFSET(M15985,-$D15985,0)-(M$5-$D15985-1))))</f>
        <v>0</v>
      </c>
      <c r="N15985" s="293">
        <f ca="1">IF(OFFSET(N15985,-$D15985,0)="n/a","n/a",IF(N$5&gt;OFFSET(N15985,-$D15985,0)+$D15985,$E15985-SUM($G15985:M15985),($E15985-SUM($G15985:M15985))/(OFFSET(N15985,-$D15985,0)-(N$5-$D15985-1))))</f>
        <v>0</v>
      </c>
    </row>
    <row r="15986" spans="1:14" s="369" customFormat="1" ht="12.75" hidden="1" customHeight="1" outlineLevel="2" x14ac:dyDescent="0.25">
      <c r="A15986" s="3"/>
      <c r="B15986" s="3"/>
      <c r="C15986" s="392"/>
      <c r="D15986" s="3">
        <v>5</v>
      </c>
      <c r="E15986" s="290">
        <f ca="1"/>
        <v>0</v>
      </c>
      <c r="F15986" s="291"/>
      <c r="G15986" s="294"/>
      <c r="H15986" s="294"/>
      <c r="I15986" s="294"/>
      <c r="J15986" s="294"/>
      <c r="K15986" s="292"/>
      <c r="L15986" s="293">
        <f ca="1">IF(OFFSET(L15986,-$D15986,0)="n/a","n/a",IF(L$5&gt;OFFSET(L15986,-$D15986,0)+$D15986,$E15986-SUM($G15986:K15986),($E15986-SUM($G15986:K15986))/(OFFSET(L15986,-$D15986,0)-(L$5-$D15986-1))))</f>
        <v>0</v>
      </c>
      <c r="M15986" s="293">
        <f ca="1">IF(OFFSET(M15986,-$D15986,0)="n/a","n/a",IF(M$5&gt;OFFSET(M15986,-$D15986,0)+$D15986,$E15986-SUM($G15986:L15986),($E15986-SUM($G15986:L15986))/(OFFSET(M15986,-$D15986,0)-(M$5-$D15986-1))))</f>
        <v>0</v>
      </c>
      <c r="N15986" s="293">
        <f ca="1">IF(OFFSET(N15986,-$D15986,0)="n/a","n/a",IF(N$5&gt;OFFSET(N15986,-$D15986,0)+$D15986,$E15986-SUM($G15986:M15986),($E15986-SUM($G15986:M15986))/(OFFSET(N15986,-$D15986,0)-(N$5-$D15986-1))))</f>
        <v>0</v>
      </c>
    </row>
    <row r="15987" spans="1:14" s="369" customFormat="1" ht="12.75" hidden="1" customHeight="1" outlineLevel="2" x14ac:dyDescent="0.25">
      <c r="A15987" s="3"/>
      <c r="B15987" s="3"/>
      <c r="C15987" s="392"/>
      <c r="D15987" s="3">
        <v>6</v>
      </c>
      <c r="E15987" s="290">
        <f ca="1"/>
        <v>0</v>
      </c>
      <c r="F15987" s="291"/>
      <c r="G15987" s="294"/>
      <c r="H15987" s="294"/>
      <c r="I15987" s="294"/>
      <c r="J15987" s="294"/>
      <c r="K15987" s="294"/>
      <c r="L15987" s="292"/>
      <c r="M15987" s="293">
        <f ca="1">IF(OFFSET(M15987,-$D15987,0)="n/a","n/a",IF(M$5&gt;OFFSET(M15987,-$D15987,0)+$D15987,$E15987-SUM($G15987:L15987),($E15987-SUM($G15987:L15987))/(OFFSET(M15987,-$D15987,0)-(M$5-$D15987-1))))</f>
        <v>0</v>
      </c>
      <c r="N15987" s="293">
        <f ca="1">IF(OFFSET(N15987,-$D15987,0)="n/a","n/a",IF(N$5&gt;OFFSET(N15987,-$D15987,0)+$D15987,$E15987-SUM($G15987:M15987),($E15987-SUM($G15987:M15987))/(OFFSET(N15987,-$D15987,0)-(N$5-$D15987-1))))</f>
        <v>0</v>
      </c>
    </row>
    <row r="15988" spans="1:14" s="369" customFormat="1" ht="12.75" hidden="1" customHeight="1" outlineLevel="2" x14ac:dyDescent="0.25">
      <c r="A15988" s="3"/>
      <c r="B15988" s="3"/>
      <c r="C15988" s="392"/>
      <c r="D15988" s="3">
        <v>7</v>
      </c>
      <c r="E15988" s="290">
        <f ca="1"/>
        <v>0</v>
      </c>
      <c r="F15988" s="291"/>
      <c r="G15988" s="294"/>
      <c r="H15988" s="294"/>
      <c r="I15988" s="294"/>
      <c r="J15988" s="294"/>
      <c r="K15988" s="294"/>
      <c r="L15988" s="294"/>
      <c r="M15988" s="292"/>
      <c r="N15988" s="293">
        <f ca="1">IF(OFFSET(N15988,-$D15988,0)="n/a","n/a",IF(N$5&gt;OFFSET(N15988,-$D15988,0)+$D15988,$E15988-SUM($G15988:M15988),($E15988-SUM($G15988:M15988))/(OFFSET(N15988,-$D15988,0)-(N$5-$D15988-1))))</f>
        <v>0</v>
      </c>
    </row>
    <row r="15989" spans="1:14" s="369" customFormat="1" ht="12.75" hidden="1" customHeight="1" outlineLevel="2" x14ac:dyDescent="0.25">
      <c r="A15989" s="3"/>
      <c r="B15989" s="3"/>
      <c r="C15989" s="392"/>
      <c r="D15989" s="3">
        <v>8</v>
      </c>
      <c r="E15989" s="290">
        <f ca="1"/>
        <v>0</v>
      </c>
      <c r="F15989" s="291"/>
      <c r="G15989" s="294"/>
      <c r="H15989" s="294"/>
      <c r="I15989" s="294"/>
      <c r="J15989" s="294"/>
      <c r="K15989" s="294"/>
      <c r="L15989" s="294"/>
      <c r="M15989" s="294"/>
      <c r="N15989" s="292"/>
    </row>
    <row r="15990" spans="1:14" s="369" customFormat="1" ht="12.75" hidden="1" customHeight="1" outlineLevel="2" x14ac:dyDescent="0.25">
      <c r="A15990" s="3"/>
      <c r="B15990" s="3"/>
      <c r="C15990" s="392"/>
      <c r="D15990" s="3">
        <v>9</v>
      </c>
      <c r="E15990" s="290" t="e">
        <f ca="1"/>
        <v>#N/A</v>
      </c>
      <c r="F15990" s="291"/>
      <c r="G15990" s="294"/>
      <c r="H15990" s="294"/>
      <c r="I15990" s="294"/>
      <c r="J15990" s="294"/>
      <c r="K15990" s="294"/>
      <c r="L15990" s="294"/>
      <c r="M15990" s="294"/>
      <c r="N15990" s="294"/>
    </row>
    <row r="15991" spans="1:14" s="369" customFormat="1" ht="12.75" hidden="1" customHeight="1" outlineLevel="2" x14ac:dyDescent="0.25">
      <c r="A15991" s="3"/>
      <c r="B15991" s="3"/>
      <c r="C15991" s="392"/>
      <c r="D15991" s="3">
        <v>10</v>
      </c>
      <c r="E15991" s="290" t="e">
        <f ca="1"/>
        <v>#N/A</v>
      </c>
      <c r="F15991" s="291"/>
      <c r="G15991" s="294"/>
      <c r="H15991" s="294"/>
      <c r="I15991" s="294"/>
      <c r="J15991" s="294"/>
      <c r="K15991" s="294"/>
      <c r="L15991" s="294"/>
      <c r="M15991" s="294"/>
      <c r="N15991" s="294"/>
    </row>
    <row r="15992" spans="1:14" s="369" customFormat="1" ht="12.75" hidden="1" customHeight="1" outlineLevel="2" x14ac:dyDescent="0.25">
      <c r="A15992" s="3"/>
      <c r="B15992" s="3"/>
      <c r="C15992" s="392"/>
      <c r="D15992" s="3">
        <v>11</v>
      </c>
      <c r="E15992" s="290" t="e">
        <f ca="1"/>
        <v>#N/A</v>
      </c>
      <c r="F15992" s="291"/>
      <c r="G15992" s="294"/>
      <c r="H15992" s="294"/>
      <c r="I15992" s="294"/>
      <c r="J15992" s="294"/>
      <c r="K15992" s="294"/>
      <c r="L15992" s="294"/>
      <c r="M15992" s="294"/>
      <c r="N15992" s="294"/>
    </row>
    <row r="15993" spans="1:14" s="369" customFormat="1" ht="12.75" hidden="1" customHeight="1" outlineLevel="2" x14ac:dyDescent="0.25">
      <c r="A15993" s="3"/>
      <c r="B15993" s="3"/>
      <c r="C15993" s="392"/>
      <c r="D15993" s="3">
        <v>12</v>
      </c>
      <c r="E15993" s="290" t="e">
        <f ca="1"/>
        <v>#N/A</v>
      </c>
      <c r="F15993" s="291"/>
      <c r="G15993" s="294"/>
      <c r="H15993" s="294"/>
      <c r="I15993" s="294"/>
      <c r="J15993" s="294"/>
      <c r="K15993" s="294"/>
      <c r="L15993" s="294"/>
      <c r="M15993" s="294"/>
      <c r="N15993" s="294"/>
    </row>
    <row r="15994" spans="1:14" s="369" customFormat="1" ht="12.75" hidden="1" customHeight="1" outlineLevel="2" x14ac:dyDescent="0.25">
      <c r="A15994" s="3"/>
      <c r="B15994" s="3"/>
      <c r="C15994" s="392"/>
      <c r="D15994" s="3">
        <v>13</v>
      </c>
      <c r="E15994" s="290" t="e">
        <f ca="1"/>
        <v>#N/A</v>
      </c>
      <c r="F15994" s="291"/>
      <c r="G15994" s="294"/>
      <c r="H15994" s="294"/>
      <c r="I15994" s="294"/>
      <c r="J15994" s="294"/>
      <c r="K15994" s="294"/>
      <c r="L15994" s="294"/>
      <c r="M15994" s="294"/>
      <c r="N15994" s="294"/>
    </row>
    <row r="15995" spans="1:14" s="369" customFormat="1" ht="12.75" hidden="1" customHeight="1" outlineLevel="2" x14ac:dyDescent="0.25">
      <c r="A15995" s="3"/>
      <c r="B15995" s="3"/>
      <c r="C15995" s="392"/>
      <c r="D15995" s="3">
        <v>14</v>
      </c>
      <c r="E15995" s="290" t="e">
        <f ca="1"/>
        <v>#N/A</v>
      </c>
      <c r="F15995" s="291"/>
      <c r="G15995" s="294"/>
      <c r="H15995" s="294"/>
      <c r="I15995" s="294"/>
      <c r="J15995" s="294"/>
      <c r="K15995" s="294"/>
      <c r="L15995" s="294"/>
      <c r="M15995" s="294"/>
      <c r="N15995" s="294"/>
    </row>
    <row r="15996" spans="1:14" s="369" customFormat="1" ht="12.75" hidden="1" customHeight="1" outlineLevel="2" x14ac:dyDescent="0.25">
      <c r="A15996" s="3"/>
      <c r="B15996" s="3"/>
      <c r="C15996" s="392"/>
      <c r="D15996" s="3">
        <v>15</v>
      </c>
      <c r="E15996" s="290" t="e">
        <f ca="1"/>
        <v>#N/A</v>
      </c>
      <c r="F15996" s="291"/>
      <c r="G15996" s="294"/>
      <c r="H15996" s="294"/>
      <c r="I15996" s="294"/>
      <c r="J15996" s="294"/>
      <c r="K15996" s="294"/>
      <c r="L15996" s="294"/>
      <c r="M15996" s="294"/>
      <c r="N15996" s="294"/>
    </row>
    <row r="15997" spans="1:14" s="369" customFormat="1" ht="12.75" hidden="1" customHeight="1" outlineLevel="1" x14ac:dyDescent="0.25">
      <c r="A15997" s="3"/>
      <c r="B15997" s="145" t="str">
        <f ca="1">B15980</f>
        <v>Asset Type 332</v>
      </c>
      <c r="C15997" s="145" t="str">
        <f ca="1">C15980</f>
        <v>Description - Asset Type 332</v>
      </c>
      <c r="D15997" s="3"/>
      <c r="E15997" s="3"/>
      <c r="F15997" s="106" t="s">
        <v>47</v>
      </c>
      <c r="G15997" s="296">
        <f t="shared" ref="G15997:N15997" si="1664">SUM(G15982:G15996)</f>
        <v>0</v>
      </c>
      <c r="H15997" s="296">
        <f t="shared" ca="1" si="1664"/>
        <v>0</v>
      </c>
      <c r="I15997" s="296">
        <f t="shared" ca="1" si="1664"/>
        <v>0</v>
      </c>
      <c r="J15997" s="296">
        <f t="shared" ca="1" si="1664"/>
        <v>0</v>
      </c>
      <c r="K15997" s="296">
        <f t="shared" ca="1" si="1664"/>
        <v>0</v>
      </c>
      <c r="L15997" s="296">
        <f t="shared" ca="1" si="1664"/>
        <v>0</v>
      </c>
      <c r="M15997" s="296">
        <f t="shared" ca="1" si="1664"/>
        <v>0</v>
      </c>
      <c r="N15997" s="296">
        <f t="shared" ca="1" si="1664"/>
        <v>0</v>
      </c>
    </row>
    <row r="15998" spans="1:14" s="369" customFormat="1" ht="12.75" hidden="1" customHeight="1" outlineLevel="2" x14ac:dyDescent="0.25">
      <c r="A15998" s="217">
        <f>A15980+1</f>
        <v>333</v>
      </c>
      <c r="B15998" s="22" t="str">
        <f ca="1">OFFSET($B$516,$A15998-1,0)</f>
        <v>Asset Type 333</v>
      </c>
      <c r="C15998" s="22" t="str">
        <f ca="1">OFFSET($C$516,$A15998-1,0)</f>
        <v>Description - Asset Type 333</v>
      </c>
      <c r="D15998" s="3"/>
      <c r="E15998" s="109"/>
      <c r="F15998" s="108" t="s">
        <v>46</v>
      </c>
      <c r="G15998" s="295">
        <f t="shared" ref="G15998:N15998" ca="1" si="1665">VLOOKUP($B15998,$B$516:$N$1015,5+G$5,FALSE)</f>
        <v>0</v>
      </c>
      <c r="H15998" s="295">
        <f t="shared" ca="1" si="1665"/>
        <v>0</v>
      </c>
      <c r="I15998" s="295">
        <f t="shared" ca="1" si="1665"/>
        <v>0</v>
      </c>
      <c r="J15998" s="295">
        <f t="shared" ca="1" si="1665"/>
        <v>0</v>
      </c>
      <c r="K15998" s="295">
        <f t="shared" ca="1" si="1665"/>
        <v>0</v>
      </c>
      <c r="L15998" s="295">
        <f t="shared" ca="1" si="1665"/>
        <v>0</v>
      </c>
      <c r="M15998" s="295">
        <f t="shared" ca="1" si="1665"/>
        <v>0</v>
      </c>
      <c r="N15998" s="295">
        <f t="shared" ca="1" si="1665"/>
        <v>0</v>
      </c>
    </row>
    <row r="15999" spans="1:14" s="369" customFormat="1" ht="12.75" hidden="1" customHeight="1" outlineLevel="2" x14ac:dyDescent="0.25">
      <c r="A15999" s="3"/>
      <c r="B15999" s="3"/>
      <c r="C15999" s="21"/>
      <c r="D15999" s="3"/>
      <c r="E15999" s="107"/>
      <c r="F15999" s="106" t="s">
        <v>80</v>
      </c>
      <c r="G15999" s="111">
        <f ca="1">VLOOKUP($B15998,'Input Sheet'!$B$515:$N$1014,5+G$5,FALSE)</f>
        <v>0</v>
      </c>
      <c r="H15999" s="111">
        <f ca="1">VLOOKUP($B15998,'Input Sheet'!$B$515:$N$1014,5+H$5,FALSE)</f>
        <v>0</v>
      </c>
      <c r="I15999" s="111">
        <f ca="1">VLOOKUP($B15998,'Input Sheet'!$B$515:$N$1014,5+I$5,FALSE)</f>
        <v>0</v>
      </c>
      <c r="J15999" s="111">
        <f ca="1">VLOOKUP($B15998,'Input Sheet'!$B$515:$N$1014,5+J$5,FALSE)</f>
        <v>0</v>
      </c>
      <c r="K15999" s="111">
        <f ca="1">VLOOKUP($B15998,'Input Sheet'!$B$515:$N$1014,5+K$5,FALSE)</f>
        <v>0</v>
      </c>
      <c r="L15999" s="111">
        <f ca="1">VLOOKUP($B15998,'Input Sheet'!$B$515:$N$1014,5+L$5,FALSE)</f>
        <v>0</v>
      </c>
      <c r="M15999" s="111">
        <f ca="1">VLOOKUP($B15998,'Input Sheet'!$B$515:$N$1014,5+M$5,FALSE)</f>
        <v>0</v>
      </c>
      <c r="N15999" s="111">
        <f ca="1">VLOOKUP($B15998,'Input Sheet'!$B$515:$N$1014,5+N$5,FALSE)</f>
        <v>0</v>
      </c>
    </row>
    <row r="16000" spans="1:14" s="369" customFormat="1" ht="12.75" hidden="1" customHeight="1" outlineLevel="2" x14ac:dyDescent="0.25">
      <c r="A16000" s="3"/>
      <c r="B16000" s="3"/>
      <c r="C16000" s="3"/>
      <c r="D16000" s="3">
        <v>1</v>
      </c>
      <c r="E16000" s="290">
        <f t="array" aca="1" ref="E16000:E16014" ca="1">TRANSPOSE(G15998:N15998)</f>
        <v>0</v>
      </c>
      <c r="F16000" s="291"/>
      <c r="G16000" s="292"/>
      <c r="H16000" s="293">
        <f ca="1">IF(OFFSET(H16000,-$D16000,0)="n/a","n/a",IF(H$5&gt;OFFSET(H16000,-$D16000,0)+$D16000,$E16000-SUM($G16000:G16000),($E16000-SUM($G16000:G16000))/(OFFSET(H16000,-$D16000,0)-(H$5-$D16000-1))))</f>
        <v>0</v>
      </c>
      <c r="I16000" s="293">
        <f ca="1">IF(OFFSET(I16000,-$D16000,0)="n/a","n/a",IF(I$5&gt;OFFSET(I16000,-$D16000,0)+$D16000,$E16000-SUM($G16000:H16000),($E16000-SUM($G16000:H16000))/(OFFSET(I16000,-$D16000,0)-(I$5-$D16000-1))))</f>
        <v>0</v>
      </c>
      <c r="J16000" s="293">
        <f ca="1">IF(OFFSET(J16000,-$D16000,0)="n/a","n/a",IF(J$5&gt;OFFSET(J16000,-$D16000,0)+$D16000,$E16000-SUM($G16000:I16000),($E16000-SUM($G16000:I16000))/(OFFSET(J16000,-$D16000,0)-(J$5-$D16000-1))))</f>
        <v>0</v>
      </c>
      <c r="K16000" s="293">
        <f ca="1">IF(OFFSET(K16000,-$D16000,0)="n/a","n/a",IF(K$5&gt;OFFSET(K16000,-$D16000,0)+$D16000,$E16000-SUM($G16000:J16000),($E16000-SUM($G16000:J16000))/(OFFSET(K16000,-$D16000,0)-(K$5-$D16000-1))))</f>
        <v>0</v>
      </c>
      <c r="L16000" s="293">
        <f ca="1">IF(OFFSET(L16000,-$D16000,0)="n/a","n/a",IF(L$5&gt;OFFSET(L16000,-$D16000,0)+$D16000,$E16000-SUM($G16000:K16000),($E16000-SUM($G16000:K16000))/(OFFSET(L16000,-$D16000,0)-(L$5-$D16000-1))))</f>
        <v>0</v>
      </c>
      <c r="M16000" s="293">
        <f ca="1">IF(OFFSET(M16000,-$D16000,0)="n/a","n/a",IF(M$5&gt;OFFSET(M16000,-$D16000,0)+$D16000,$E16000-SUM($G16000:L16000),($E16000-SUM($G16000:L16000))/(OFFSET(M16000,-$D16000,0)-(M$5-$D16000-1))))</f>
        <v>0</v>
      </c>
      <c r="N16000" s="293">
        <f ca="1">IF(OFFSET(N16000,-$D16000,0)="n/a","n/a",IF(N$5&gt;OFFSET(N16000,-$D16000,0)+$D16000,$E16000-SUM($G16000:M16000),($E16000-SUM($G16000:M16000))/(OFFSET(N16000,-$D16000,0)-(N$5-$D16000-1))))</f>
        <v>0</v>
      </c>
    </row>
    <row r="16001" spans="1:14" s="369" customFormat="1" ht="12.75" hidden="1" customHeight="1" outlineLevel="2" x14ac:dyDescent="0.25">
      <c r="A16001" s="3"/>
      <c r="B16001" s="3"/>
      <c r="C16001" s="392" t="s">
        <v>48</v>
      </c>
      <c r="D16001" s="3">
        <v>2</v>
      </c>
      <c r="E16001" s="290">
        <f ca="1"/>
        <v>0</v>
      </c>
      <c r="F16001" s="291"/>
      <c r="G16001" s="294"/>
      <c r="H16001" s="292"/>
      <c r="I16001" s="293">
        <f ca="1">IF(OFFSET(I16001,-$D16001,0)="n/a","n/a",IF(I$5&gt;OFFSET(I16001,-$D16001,0)+$D16001,$E16001-SUM($G16001:H16001),($E16001-SUM($G16001:H16001))/(OFFSET(I16001,-$D16001,0)-(I$5-$D16001-1))))</f>
        <v>0</v>
      </c>
      <c r="J16001" s="293">
        <f ca="1">IF(OFFSET(J16001,-$D16001,0)="n/a","n/a",IF(J$5&gt;OFFSET(J16001,-$D16001,0)+$D16001,$E16001-SUM($G16001:I16001),($E16001-SUM($G16001:I16001))/(OFFSET(J16001,-$D16001,0)-(J$5-$D16001-1))))</f>
        <v>0</v>
      </c>
      <c r="K16001" s="293">
        <f ca="1">IF(OFFSET(K16001,-$D16001,0)="n/a","n/a",IF(K$5&gt;OFFSET(K16001,-$D16001,0)+$D16001,$E16001-SUM($G16001:J16001),($E16001-SUM($G16001:J16001))/(OFFSET(K16001,-$D16001,0)-(K$5-$D16001-1))))</f>
        <v>0</v>
      </c>
      <c r="L16001" s="293">
        <f ca="1">IF(OFFSET(L16001,-$D16001,0)="n/a","n/a",IF(L$5&gt;OFFSET(L16001,-$D16001,0)+$D16001,$E16001-SUM($G16001:K16001),($E16001-SUM($G16001:K16001))/(OFFSET(L16001,-$D16001,0)-(L$5-$D16001-1))))</f>
        <v>0</v>
      </c>
      <c r="M16001" s="293">
        <f ca="1">IF(OFFSET(M16001,-$D16001,0)="n/a","n/a",IF(M$5&gt;OFFSET(M16001,-$D16001,0)+$D16001,$E16001-SUM($G16001:L16001),($E16001-SUM($G16001:L16001))/(OFFSET(M16001,-$D16001,0)-(M$5-$D16001-1))))</f>
        <v>0</v>
      </c>
      <c r="N16001" s="293">
        <f ca="1">IF(OFFSET(N16001,-$D16001,0)="n/a","n/a",IF(N$5&gt;OFFSET(N16001,-$D16001,0)+$D16001,$E16001-SUM($G16001:M16001),($E16001-SUM($G16001:M16001))/(OFFSET(N16001,-$D16001,0)-(N$5-$D16001-1))))</f>
        <v>0</v>
      </c>
    </row>
    <row r="16002" spans="1:14" s="369" customFormat="1" ht="12.75" hidden="1" customHeight="1" outlineLevel="2" x14ac:dyDescent="0.25">
      <c r="A16002" s="3"/>
      <c r="B16002" s="3"/>
      <c r="C16002" s="392"/>
      <c r="D16002" s="3">
        <v>3</v>
      </c>
      <c r="E16002" s="290">
        <f ca="1"/>
        <v>0</v>
      </c>
      <c r="F16002" s="291"/>
      <c r="G16002" s="294"/>
      <c r="H16002" s="294"/>
      <c r="I16002" s="292"/>
      <c r="J16002" s="293">
        <f ca="1">IF(OFFSET(J16002,-$D16002,0)="n/a","n/a",IF(J$5&gt;OFFSET(J16002,-$D16002,0)+$D16002,$E16002-SUM($G16002:I16002),($E16002-SUM($G16002:I16002))/(OFFSET(J16002,-$D16002,0)-(J$5-$D16002-1))))</f>
        <v>0</v>
      </c>
      <c r="K16002" s="293">
        <f ca="1">IF(OFFSET(K16002,-$D16002,0)="n/a","n/a",IF(K$5&gt;OFFSET(K16002,-$D16002,0)+$D16002,$E16002-SUM($G16002:J16002),($E16002-SUM($G16002:J16002))/(OFFSET(K16002,-$D16002,0)-(K$5-$D16002-1))))</f>
        <v>0</v>
      </c>
      <c r="L16002" s="293">
        <f ca="1">IF(OFFSET(L16002,-$D16002,0)="n/a","n/a",IF(L$5&gt;OFFSET(L16002,-$D16002,0)+$D16002,$E16002-SUM($G16002:K16002),($E16002-SUM($G16002:K16002))/(OFFSET(L16002,-$D16002,0)-(L$5-$D16002-1))))</f>
        <v>0</v>
      </c>
      <c r="M16002" s="293">
        <f ca="1">IF(OFFSET(M16002,-$D16002,0)="n/a","n/a",IF(M$5&gt;OFFSET(M16002,-$D16002,0)+$D16002,$E16002-SUM($G16002:L16002),($E16002-SUM($G16002:L16002))/(OFFSET(M16002,-$D16002,0)-(M$5-$D16002-1))))</f>
        <v>0</v>
      </c>
      <c r="N16002" s="293">
        <f ca="1">IF(OFFSET(N16002,-$D16002,0)="n/a","n/a",IF(N$5&gt;OFFSET(N16002,-$D16002,0)+$D16002,$E16002-SUM($G16002:M16002),($E16002-SUM($G16002:M16002))/(OFFSET(N16002,-$D16002,0)-(N$5-$D16002-1))))</f>
        <v>0</v>
      </c>
    </row>
    <row r="16003" spans="1:14" s="369" customFormat="1" ht="12.75" hidden="1" customHeight="1" outlineLevel="2" x14ac:dyDescent="0.25">
      <c r="A16003" s="3"/>
      <c r="B16003" s="3"/>
      <c r="C16003" s="392"/>
      <c r="D16003" s="3">
        <v>4</v>
      </c>
      <c r="E16003" s="290">
        <f ca="1"/>
        <v>0</v>
      </c>
      <c r="F16003" s="291"/>
      <c r="G16003" s="294"/>
      <c r="H16003" s="294"/>
      <c r="I16003" s="294"/>
      <c r="J16003" s="292"/>
      <c r="K16003" s="293">
        <f ca="1">IF(OFFSET(K16003,-$D16003,0)="n/a","n/a",IF(K$5&gt;OFFSET(K16003,-$D16003,0)+$D16003,$E16003-SUM($G16003:J16003),($E16003-SUM($G16003:J16003))/(OFFSET(K16003,-$D16003,0)-(K$5-$D16003-1))))</f>
        <v>0</v>
      </c>
      <c r="L16003" s="293">
        <f ca="1">IF(OFFSET(L16003,-$D16003,0)="n/a","n/a",IF(L$5&gt;OFFSET(L16003,-$D16003,0)+$D16003,$E16003-SUM($G16003:K16003),($E16003-SUM($G16003:K16003))/(OFFSET(L16003,-$D16003,0)-(L$5-$D16003-1))))</f>
        <v>0</v>
      </c>
      <c r="M16003" s="293">
        <f ca="1">IF(OFFSET(M16003,-$D16003,0)="n/a","n/a",IF(M$5&gt;OFFSET(M16003,-$D16003,0)+$D16003,$E16003-SUM($G16003:L16003),($E16003-SUM($G16003:L16003))/(OFFSET(M16003,-$D16003,0)-(M$5-$D16003-1))))</f>
        <v>0</v>
      </c>
      <c r="N16003" s="293">
        <f ca="1">IF(OFFSET(N16003,-$D16003,0)="n/a","n/a",IF(N$5&gt;OFFSET(N16003,-$D16003,0)+$D16003,$E16003-SUM($G16003:M16003),($E16003-SUM($G16003:M16003))/(OFFSET(N16003,-$D16003,0)-(N$5-$D16003-1))))</f>
        <v>0</v>
      </c>
    </row>
    <row r="16004" spans="1:14" s="369" customFormat="1" ht="12.75" hidden="1" customHeight="1" outlineLevel="2" x14ac:dyDescent="0.25">
      <c r="A16004" s="3"/>
      <c r="B16004" s="3"/>
      <c r="C16004" s="392"/>
      <c r="D16004" s="3">
        <v>5</v>
      </c>
      <c r="E16004" s="290">
        <f ca="1"/>
        <v>0</v>
      </c>
      <c r="F16004" s="291"/>
      <c r="G16004" s="294"/>
      <c r="H16004" s="294"/>
      <c r="I16004" s="294"/>
      <c r="J16004" s="294"/>
      <c r="K16004" s="292"/>
      <c r="L16004" s="293">
        <f ca="1">IF(OFFSET(L16004,-$D16004,0)="n/a","n/a",IF(L$5&gt;OFFSET(L16004,-$D16004,0)+$D16004,$E16004-SUM($G16004:K16004),($E16004-SUM($G16004:K16004))/(OFFSET(L16004,-$D16004,0)-(L$5-$D16004-1))))</f>
        <v>0</v>
      </c>
      <c r="M16004" s="293">
        <f ca="1">IF(OFFSET(M16004,-$D16004,0)="n/a","n/a",IF(M$5&gt;OFFSET(M16004,-$D16004,0)+$D16004,$E16004-SUM($G16004:L16004),($E16004-SUM($G16004:L16004))/(OFFSET(M16004,-$D16004,0)-(M$5-$D16004-1))))</f>
        <v>0</v>
      </c>
      <c r="N16004" s="293">
        <f ca="1">IF(OFFSET(N16004,-$D16004,0)="n/a","n/a",IF(N$5&gt;OFFSET(N16004,-$D16004,0)+$D16004,$E16004-SUM($G16004:M16004),($E16004-SUM($G16004:M16004))/(OFFSET(N16004,-$D16004,0)-(N$5-$D16004-1))))</f>
        <v>0</v>
      </c>
    </row>
    <row r="16005" spans="1:14" s="369" customFormat="1" ht="12.75" hidden="1" customHeight="1" outlineLevel="2" x14ac:dyDescent="0.25">
      <c r="A16005" s="3"/>
      <c r="B16005" s="3"/>
      <c r="C16005" s="392"/>
      <c r="D16005" s="3">
        <v>6</v>
      </c>
      <c r="E16005" s="290">
        <f ca="1"/>
        <v>0</v>
      </c>
      <c r="F16005" s="291"/>
      <c r="G16005" s="294"/>
      <c r="H16005" s="294"/>
      <c r="I16005" s="294"/>
      <c r="J16005" s="294"/>
      <c r="K16005" s="294"/>
      <c r="L16005" s="292"/>
      <c r="M16005" s="293">
        <f ca="1">IF(OFFSET(M16005,-$D16005,0)="n/a","n/a",IF(M$5&gt;OFFSET(M16005,-$D16005,0)+$D16005,$E16005-SUM($G16005:L16005),($E16005-SUM($G16005:L16005))/(OFFSET(M16005,-$D16005,0)-(M$5-$D16005-1))))</f>
        <v>0</v>
      </c>
      <c r="N16005" s="293">
        <f ca="1">IF(OFFSET(N16005,-$D16005,0)="n/a","n/a",IF(N$5&gt;OFFSET(N16005,-$D16005,0)+$D16005,$E16005-SUM($G16005:M16005),($E16005-SUM($G16005:M16005))/(OFFSET(N16005,-$D16005,0)-(N$5-$D16005-1))))</f>
        <v>0</v>
      </c>
    </row>
    <row r="16006" spans="1:14" s="369" customFormat="1" ht="12.75" hidden="1" customHeight="1" outlineLevel="2" x14ac:dyDescent="0.25">
      <c r="A16006" s="3"/>
      <c r="B16006" s="3"/>
      <c r="C16006" s="392"/>
      <c r="D16006" s="3">
        <v>7</v>
      </c>
      <c r="E16006" s="290">
        <f ca="1"/>
        <v>0</v>
      </c>
      <c r="F16006" s="291"/>
      <c r="G16006" s="294"/>
      <c r="H16006" s="294"/>
      <c r="I16006" s="294"/>
      <c r="J16006" s="294"/>
      <c r="K16006" s="294"/>
      <c r="L16006" s="294"/>
      <c r="M16006" s="292"/>
      <c r="N16006" s="293">
        <f ca="1">IF(OFFSET(N16006,-$D16006,0)="n/a","n/a",IF(N$5&gt;OFFSET(N16006,-$D16006,0)+$D16006,$E16006-SUM($G16006:M16006),($E16006-SUM($G16006:M16006))/(OFFSET(N16006,-$D16006,0)-(N$5-$D16006-1))))</f>
        <v>0</v>
      </c>
    </row>
    <row r="16007" spans="1:14" s="369" customFormat="1" ht="12.75" hidden="1" customHeight="1" outlineLevel="2" x14ac:dyDescent="0.25">
      <c r="A16007" s="3"/>
      <c r="B16007" s="3"/>
      <c r="C16007" s="392"/>
      <c r="D16007" s="3">
        <v>8</v>
      </c>
      <c r="E16007" s="290">
        <f ca="1"/>
        <v>0</v>
      </c>
      <c r="F16007" s="291"/>
      <c r="G16007" s="294"/>
      <c r="H16007" s="294"/>
      <c r="I16007" s="294"/>
      <c r="J16007" s="294"/>
      <c r="K16007" s="294"/>
      <c r="L16007" s="294"/>
      <c r="M16007" s="294"/>
      <c r="N16007" s="292"/>
    </row>
    <row r="16008" spans="1:14" s="369" customFormat="1" ht="12.75" hidden="1" customHeight="1" outlineLevel="2" x14ac:dyDescent="0.25">
      <c r="A16008" s="3"/>
      <c r="B16008" s="3"/>
      <c r="C16008" s="392"/>
      <c r="D16008" s="3">
        <v>9</v>
      </c>
      <c r="E16008" s="290" t="e">
        <f ca="1"/>
        <v>#N/A</v>
      </c>
      <c r="F16008" s="291"/>
      <c r="G16008" s="294"/>
      <c r="H16008" s="294"/>
      <c r="I16008" s="294"/>
      <c r="J16008" s="294"/>
      <c r="K16008" s="294"/>
      <c r="L16008" s="294"/>
      <c r="M16008" s="294"/>
      <c r="N16008" s="294"/>
    </row>
    <row r="16009" spans="1:14" s="369" customFormat="1" ht="12.75" hidden="1" customHeight="1" outlineLevel="2" x14ac:dyDescent="0.25">
      <c r="A16009" s="3"/>
      <c r="B16009" s="3"/>
      <c r="C16009" s="392"/>
      <c r="D16009" s="3">
        <v>10</v>
      </c>
      <c r="E16009" s="290" t="e">
        <f ca="1"/>
        <v>#N/A</v>
      </c>
      <c r="F16009" s="291"/>
      <c r="G16009" s="294"/>
      <c r="H16009" s="294"/>
      <c r="I16009" s="294"/>
      <c r="J16009" s="294"/>
      <c r="K16009" s="294"/>
      <c r="L16009" s="294"/>
      <c r="M16009" s="294"/>
      <c r="N16009" s="294"/>
    </row>
    <row r="16010" spans="1:14" s="369" customFormat="1" ht="12.75" hidden="1" customHeight="1" outlineLevel="2" x14ac:dyDescent="0.25">
      <c r="A16010" s="3"/>
      <c r="B16010" s="3"/>
      <c r="C16010" s="392"/>
      <c r="D16010" s="3">
        <v>11</v>
      </c>
      <c r="E16010" s="290" t="e">
        <f ca="1"/>
        <v>#N/A</v>
      </c>
      <c r="F16010" s="291"/>
      <c r="G16010" s="294"/>
      <c r="H16010" s="294"/>
      <c r="I16010" s="294"/>
      <c r="J16010" s="294"/>
      <c r="K16010" s="294"/>
      <c r="L16010" s="294"/>
      <c r="M16010" s="294"/>
      <c r="N16010" s="294"/>
    </row>
    <row r="16011" spans="1:14" s="369" customFormat="1" ht="12.75" hidden="1" customHeight="1" outlineLevel="2" x14ac:dyDescent="0.25">
      <c r="A16011" s="3"/>
      <c r="B16011" s="3"/>
      <c r="C16011" s="392"/>
      <c r="D16011" s="3">
        <v>12</v>
      </c>
      <c r="E16011" s="290" t="e">
        <f ca="1"/>
        <v>#N/A</v>
      </c>
      <c r="F16011" s="291"/>
      <c r="G16011" s="294"/>
      <c r="H16011" s="294"/>
      <c r="I16011" s="294"/>
      <c r="J16011" s="294"/>
      <c r="K16011" s="294"/>
      <c r="L16011" s="294"/>
      <c r="M16011" s="294"/>
      <c r="N16011" s="294"/>
    </row>
    <row r="16012" spans="1:14" s="369" customFormat="1" ht="12.75" hidden="1" customHeight="1" outlineLevel="2" x14ac:dyDescent="0.25">
      <c r="A16012" s="3"/>
      <c r="B16012" s="3"/>
      <c r="C16012" s="392"/>
      <c r="D16012" s="3">
        <v>13</v>
      </c>
      <c r="E16012" s="290" t="e">
        <f ca="1"/>
        <v>#N/A</v>
      </c>
      <c r="F16012" s="291"/>
      <c r="G16012" s="294"/>
      <c r="H16012" s="294"/>
      <c r="I16012" s="294"/>
      <c r="J16012" s="294"/>
      <c r="K16012" s="294"/>
      <c r="L16012" s="294"/>
      <c r="M16012" s="294"/>
      <c r="N16012" s="294"/>
    </row>
    <row r="16013" spans="1:14" s="369" customFormat="1" ht="12.75" hidden="1" customHeight="1" outlineLevel="2" x14ac:dyDescent="0.25">
      <c r="A16013" s="3"/>
      <c r="B16013" s="3"/>
      <c r="C16013" s="392"/>
      <c r="D16013" s="3">
        <v>14</v>
      </c>
      <c r="E16013" s="290" t="e">
        <f ca="1"/>
        <v>#N/A</v>
      </c>
      <c r="F16013" s="291"/>
      <c r="G16013" s="294"/>
      <c r="H16013" s="294"/>
      <c r="I16013" s="294"/>
      <c r="J16013" s="294"/>
      <c r="K16013" s="294"/>
      <c r="L16013" s="294"/>
      <c r="M16013" s="294"/>
      <c r="N16013" s="294"/>
    </row>
    <row r="16014" spans="1:14" s="369" customFormat="1" ht="12.75" hidden="1" customHeight="1" outlineLevel="2" x14ac:dyDescent="0.25">
      <c r="A16014" s="3"/>
      <c r="B16014" s="3"/>
      <c r="C16014" s="392"/>
      <c r="D16014" s="3">
        <v>15</v>
      </c>
      <c r="E16014" s="290" t="e">
        <f ca="1"/>
        <v>#N/A</v>
      </c>
      <c r="F16014" s="291"/>
      <c r="G16014" s="294"/>
      <c r="H16014" s="294"/>
      <c r="I16014" s="294"/>
      <c r="J16014" s="294"/>
      <c r="K16014" s="294"/>
      <c r="L16014" s="294"/>
      <c r="M16014" s="294"/>
      <c r="N16014" s="294"/>
    </row>
    <row r="16015" spans="1:14" s="369" customFormat="1" ht="12.75" hidden="1" customHeight="1" outlineLevel="1" x14ac:dyDescent="0.25">
      <c r="A16015" s="3"/>
      <c r="B16015" s="145" t="str">
        <f ca="1">B15998</f>
        <v>Asset Type 333</v>
      </c>
      <c r="C16015" s="145" t="str">
        <f ca="1">C15998</f>
        <v>Description - Asset Type 333</v>
      </c>
      <c r="D16015" s="3"/>
      <c r="E16015" s="3"/>
      <c r="F16015" s="106" t="s">
        <v>47</v>
      </c>
      <c r="G16015" s="296">
        <f t="shared" ref="G16015:N16015" si="1666">SUM(G16000:G16014)</f>
        <v>0</v>
      </c>
      <c r="H16015" s="296">
        <f t="shared" ca="1" si="1666"/>
        <v>0</v>
      </c>
      <c r="I16015" s="296">
        <f t="shared" ca="1" si="1666"/>
        <v>0</v>
      </c>
      <c r="J16015" s="296">
        <f t="shared" ca="1" si="1666"/>
        <v>0</v>
      </c>
      <c r="K16015" s="296">
        <f t="shared" ca="1" si="1666"/>
        <v>0</v>
      </c>
      <c r="L16015" s="296">
        <f t="shared" ca="1" si="1666"/>
        <v>0</v>
      </c>
      <c r="M16015" s="296">
        <f t="shared" ca="1" si="1666"/>
        <v>0</v>
      </c>
      <c r="N16015" s="296">
        <f t="shared" ca="1" si="1666"/>
        <v>0</v>
      </c>
    </row>
    <row r="16016" spans="1:14" s="369" customFormat="1" ht="12.75" hidden="1" customHeight="1" outlineLevel="2" x14ac:dyDescent="0.25">
      <c r="A16016" s="217">
        <f>A15998+1</f>
        <v>334</v>
      </c>
      <c r="B16016" s="22" t="str">
        <f ca="1">OFFSET($B$516,$A16016-1,0)</f>
        <v>Asset Type 334</v>
      </c>
      <c r="C16016" s="22" t="str">
        <f ca="1">OFFSET($C$516,$A16016-1,0)</f>
        <v>Description - Asset Type 334</v>
      </c>
      <c r="D16016" s="3"/>
      <c r="E16016" s="109"/>
      <c r="F16016" s="108" t="s">
        <v>46</v>
      </c>
      <c r="G16016" s="295">
        <f t="shared" ref="G16016:N16016" ca="1" si="1667">VLOOKUP($B16016,$B$516:$N$1015,5+G$5,FALSE)</f>
        <v>0</v>
      </c>
      <c r="H16016" s="295">
        <f t="shared" ca="1" si="1667"/>
        <v>0</v>
      </c>
      <c r="I16016" s="295">
        <f t="shared" ca="1" si="1667"/>
        <v>0</v>
      </c>
      <c r="J16016" s="295">
        <f t="shared" ca="1" si="1667"/>
        <v>0</v>
      </c>
      <c r="K16016" s="295">
        <f t="shared" ca="1" si="1667"/>
        <v>0</v>
      </c>
      <c r="L16016" s="295">
        <f t="shared" ca="1" si="1667"/>
        <v>0</v>
      </c>
      <c r="M16016" s="295">
        <f t="shared" ca="1" si="1667"/>
        <v>0</v>
      </c>
      <c r="N16016" s="295">
        <f t="shared" ca="1" si="1667"/>
        <v>0</v>
      </c>
    </row>
    <row r="16017" spans="1:14" s="369" customFormat="1" ht="12.75" hidden="1" customHeight="1" outlineLevel="2" x14ac:dyDescent="0.25">
      <c r="A16017" s="3"/>
      <c r="B16017" s="3"/>
      <c r="C16017" s="21"/>
      <c r="D16017" s="3"/>
      <c r="E16017" s="107"/>
      <c r="F16017" s="106" t="s">
        <v>80</v>
      </c>
      <c r="G16017" s="111">
        <f ca="1">VLOOKUP($B16016,'Input Sheet'!$B$515:$N$1014,5+G$5,FALSE)</f>
        <v>0</v>
      </c>
      <c r="H16017" s="111">
        <f ca="1">VLOOKUP($B16016,'Input Sheet'!$B$515:$N$1014,5+H$5,FALSE)</f>
        <v>0</v>
      </c>
      <c r="I16017" s="111">
        <f ca="1">VLOOKUP($B16016,'Input Sheet'!$B$515:$N$1014,5+I$5,FALSE)</f>
        <v>0</v>
      </c>
      <c r="J16017" s="111">
        <f ca="1">VLOOKUP($B16016,'Input Sheet'!$B$515:$N$1014,5+J$5,FALSE)</f>
        <v>0</v>
      </c>
      <c r="K16017" s="111">
        <f ca="1">VLOOKUP($B16016,'Input Sheet'!$B$515:$N$1014,5+K$5,FALSE)</f>
        <v>0</v>
      </c>
      <c r="L16017" s="111">
        <f ca="1">VLOOKUP($B16016,'Input Sheet'!$B$515:$N$1014,5+L$5,FALSE)</f>
        <v>0</v>
      </c>
      <c r="M16017" s="111">
        <f ca="1">VLOOKUP($B16016,'Input Sheet'!$B$515:$N$1014,5+M$5,FALSE)</f>
        <v>0</v>
      </c>
      <c r="N16017" s="111">
        <f ca="1">VLOOKUP($B16016,'Input Sheet'!$B$515:$N$1014,5+N$5,FALSE)</f>
        <v>0</v>
      </c>
    </row>
    <row r="16018" spans="1:14" s="369" customFormat="1" ht="12.75" hidden="1" customHeight="1" outlineLevel="2" x14ac:dyDescent="0.25">
      <c r="A16018" s="3"/>
      <c r="B16018" s="3"/>
      <c r="C16018" s="3"/>
      <c r="D16018" s="3">
        <v>1</v>
      </c>
      <c r="E16018" s="290">
        <f t="array" aca="1" ref="E16018:E16032" ca="1">TRANSPOSE(G16016:N16016)</f>
        <v>0</v>
      </c>
      <c r="F16018" s="291"/>
      <c r="G16018" s="292"/>
      <c r="H16018" s="293">
        <f ca="1">IF(OFFSET(H16018,-$D16018,0)="n/a","n/a",IF(H$5&gt;OFFSET(H16018,-$D16018,0)+$D16018,$E16018-SUM($G16018:G16018),($E16018-SUM($G16018:G16018))/(OFFSET(H16018,-$D16018,0)-(H$5-$D16018-1))))</f>
        <v>0</v>
      </c>
      <c r="I16018" s="293">
        <f ca="1">IF(OFFSET(I16018,-$D16018,0)="n/a","n/a",IF(I$5&gt;OFFSET(I16018,-$D16018,0)+$D16018,$E16018-SUM($G16018:H16018),($E16018-SUM($G16018:H16018))/(OFFSET(I16018,-$D16018,0)-(I$5-$D16018-1))))</f>
        <v>0</v>
      </c>
      <c r="J16018" s="293">
        <f ca="1">IF(OFFSET(J16018,-$D16018,0)="n/a","n/a",IF(J$5&gt;OFFSET(J16018,-$D16018,0)+$D16018,$E16018-SUM($G16018:I16018),($E16018-SUM($G16018:I16018))/(OFFSET(J16018,-$D16018,0)-(J$5-$D16018-1))))</f>
        <v>0</v>
      </c>
      <c r="K16018" s="293">
        <f ca="1">IF(OFFSET(K16018,-$D16018,0)="n/a","n/a",IF(K$5&gt;OFFSET(K16018,-$D16018,0)+$D16018,$E16018-SUM($G16018:J16018),($E16018-SUM($G16018:J16018))/(OFFSET(K16018,-$D16018,0)-(K$5-$D16018-1))))</f>
        <v>0</v>
      </c>
      <c r="L16018" s="293">
        <f ca="1">IF(OFFSET(L16018,-$D16018,0)="n/a","n/a",IF(L$5&gt;OFFSET(L16018,-$D16018,0)+$D16018,$E16018-SUM($G16018:K16018),($E16018-SUM($G16018:K16018))/(OFFSET(L16018,-$D16018,0)-(L$5-$D16018-1))))</f>
        <v>0</v>
      </c>
      <c r="M16018" s="293">
        <f ca="1">IF(OFFSET(M16018,-$D16018,0)="n/a","n/a",IF(M$5&gt;OFFSET(M16018,-$D16018,0)+$D16018,$E16018-SUM($G16018:L16018),($E16018-SUM($G16018:L16018))/(OFFSET(M16018,-$D16018,0)-(M$5-$D16018-1))))</f>
        <v>0</v>
      </c>
      <c r="N16018" s="293">
        <f ca="1">IF(OFFSET(N16018,-$D16018,0)="n/a","n/a",IF(N$5&gt;OFFSET(N16018,-$D16018,0)+$D16018,$E16018-SUM($G16018:M16018),($E16018-SUM($G16018:M16018))/(OFFSET(N16018,-$D16018,0)-(N$5-$D16018-1))))</f>
        <v>0</v>
      </c>
    </row>
    <row r="16019" spans="1:14" s="369" customFormat="1" ht="12.75" hidden="1" customHeight="1" outlineLevel="2" x14ac:dyDescent="0.25">
      <c r="A16019" s="3"/>
      <c r="B16019" s="3"/>
      <c r="C16019" s="392" t="s">
        <v>48</v>
      </c>
      <c r="D16019" s="3">
        <v>2</v>
      </c>
      <c r="E16019" s="290">
        <f ca="1"/>
        <v>0</v>
      </c>
      <c r="F16019" s="291"/>
      <c r="G16019" s="294"/>
      <c r="H16019" s="292"/>
      <c r="I16019" s="293">
        <f ca="1">IF(OFFSET(I16019,-$D16019,0)="n/a","n/a",IF(I$5&gt;OFFSET(I16019,-$D16019,0)+$D16019,$E16019-SUM($G16019:H16019),($E16019-SUM($G16019:H16019))/(OFFSET(I16019,-$D16019,0)-(I$5-$D16019-1))))</f>
        <v>0</v>
      </c>
      <c r="J16019" s="293">
        <f ca="1">IF(OFFSET(J16019,-$D16019,0)="n/a","n/a",IF(J$5&gt;OFFSET(J16019,-$D16019,0)+$D16019,$E16019-SUM($G16019:I16019),($E16019-SUM($G16019:I16019))/(OFFSET(J16019,-$D16019,0)-(J$5-$D16019-1))))</f>
        <v>0</v>
      </c>
      <c r="K16019" s="293">
        <f ca="1">IF(OFFSET(K16019,-$D16019,0)="n/a","n/a",IF(K$5&gt;OFFSET(K16019,-$D16019,0)+$D16019,$E16019-SUM($G16019:J16019),($E16019-SUM($G16019:J16019))/(OFFSET(K16019,-$D16019,0)-(K$5-$D16019-1))))</f>
        <v>0</v>
      </c>
      <c r="L16019" s="293">
        <f ca="1">IF(OFFSET(L16019,-$D16019,0)="n/a","n/a",IF(L$5&gt;OFFSET(L16019,-$D16019,0)+$D16019,$E16019-SUM($G16019:K16019),($E16019-SUM($G16019:K16019))/(OFFSET(L16019,-$D16019,0)-(L$5-$D16019-1))))</f>
        <v>0</v>
      </c>
      <c r="M16019" s="293">
        <f ca="1">IF(OFFSET(M16019,-$D16019,0)="n/a","n/a",IF(M$5&gt;OFFSET(M16019,-$D16019,0)+$D16019,$E16019-SUM($G16019:L16019),($E16019-SUM($G16019:L16019))/(OFFSET(M16019,-$D16019,0)-(M$5-$D16019-1))))</f>
        <v>0</v>
      </c>
      <c r="N16019" s="293">
        <f ca="1">IF(OFFSET(N16019,-$D16019,0)="n/a","n/a",IF(N$5&gt;OFFSET(N16019,-$D16019,0)+$D16019,$E16019-SUM($G16019:M16019),($E16019-SUM($G16019:M16019))/(OFFSET(N16019,-$D16019,0)-(N$5-$D16019-1))))</f>
        <v>0</v>
      </c>
    </row>
    <row r="16020" spans="1:14" s="369" customFormat="1" ht="12.75" hidden="1" customHeight="1" outlineLevel="2" x14ac:dyDescent="0.25">
      <c r="A16020" s="3"/>
      <c r="B16020" s="3"/>
      <c r="C16020" s="392"/>
      <c r="D16020" s="3">
        <v>3</v>
      </c>
      <c r="E16020" s="290">
        <f ca="1"/>
        <v>0</v>
      </c>
      <c r="F16020" s="291"/>
      <c r="G16020" s="294"/>
      <c r="H16020" s="294"/>
      <c r="I16020" s="292"/>
      <c r="J16020" s="293">
        <f ca="1">IF(OFFSET(J16020,-$D16020,0)="n/a","n/a",IF(J$5&gt;OFFSET(J16020,-$D16020,0)+$D16020,$E16020-SUM($G16020:I16020),($E16020-SUM($G16020:I16020))/(OFFSET(J16020,-$D16020,0)-(J$5-$D16020-1))))</f>
        <v>0</v>
      </c>
      <c r="K16020" s="293">
        <f ca="1">IF(OFFSET(K16020,-$D16020,0)="n/a","n/a",IF(K$5&gt;OFFSET(K16020,-$D16020,0)+$D16020,$E16020-SUM($G16020:J16020),($E16020-SUM($G16020:J16020))/(OFFSET(K16020,-$D16020,0)-(K$5-$D16020-1))))</f>
        <v>0</v>
      </c>
      <c r="L16020" s="293">
        <f ca="1">IF(OFFSET(L16020,-$D16020,0)="n/a","n/a",IF(L$5&gt;OFFSET(L16020,-$D16020,0)+$D16020,$E16020-SUM($G16020:K16020),($E16020-SUM($G16020:K16020))/(OFFSET(L16020,-$D16020,0)-(L$5-$D16020-1))))</f>
        <v>0</v>
      </c>
      <c r="M16020" s="293">
        <f ca="1">IF(OFFSET(M16020,-$D16020,0)="n/a","n/a",IF(M$5&gt;OFFSET(M16020,-$D16020,0)+$D16020,$E16020-SUM($G16020:L16020),($E16020-SUM($G16020:L16020))/(OFFSET(M16020,-$D16020,0)-(M$5-$D16020-1))))</f>
        <v>0</v>
      </c>
      <c r="N16020" s="293">
        <f ca="1">IF(OFFSET(N16020,-$D16020,0)="n/a","n/a",IF(N$5&gt;OFFSET(N16020,-$D16020,0)+$D16020,$E16020-SUM($G16020:M16020),($E16020-SUM($G16020:M16020))/(OFFSET(N16020,-$D16020,0)-(N$5-$D16020-1))))</f>
        <v>0</v>
      </c>
    </row>
    <row r="16021" spans="1:14" s="369" customFormat="1" ht="12.75" hidden="1" customHeight="1" outlineLevel="2" x14ac:dyDescent="0.25">
      <c r="A16021" s="3"/>
      <c r="B16021" s="3"/>
      <c r="C16021" s="392"/>
      <c r="D16021" s="3">
        <v>4</v>
      </c>
      <c r="E16021" s="290">
        <f ca="1"/>
        <v>0</v>
      </c>
      <c r="F16021" s="291"/>
      <c r="G16021" s="294"/>
      <c r="H16021" s="294"/>
      <c r="I16021" s="294"/>
      <c r="J16021" s="292"/>
      <c r="K16021" s="293">
        <f ca="1">IF(OFFSET(K16021,-$D16021,0)="n/a","n/a",IF(K$5&gt;OFFSET(K16021,-$D16021,0)+$D16021,$E16021-SUM($G16021:J16021),($E16021-SUM($G16021:J16021))/(OFFSET(K16021,-$D16021,0)-(K$5-$D16021-1))))</f>
        <v>0</v>
      </c>
      <c r="L16021" s="293">
        <f ca="1">IF(OFFSET(L16021,-$D16021,0)="n/a","n/a",IF(L$5&gt;OFFSET(L16021,-$D16021,0)+$D16021,$E16021-SUM($G16021:K16021),($E16021-SUM($G16021:K16021))/(OFFSET(L16021,-$D16021,0)-(L$5-$D16021-1))))</f>
        <v>0</v>
      </c>
      <c r="M16021" s="293">
        <f ca="1">IF(OFFSET(M16021,-$D16021,0)="n/a","n/a",IF(M$5&gt;OFFSET(M16021,-$D16021,0)+$D16021,$E16021-SUM($G16021:L16021),($E16021-SUM($G16021:L16021))/(OFFSET(M16021,-$D16021,0)-(M$5-$D16021-1))))</f>
        <v>0</v>
      </c>
      <c r="N16021" s="293">
        <f ca="1">IF(OFFSET(N16021,-$D16021,0)="n/a","n/a",IF(N$5&gt;OFFSET(N16021,-$D16021,0)+$D16021,$E16021-SUM($G16021:M16021),($E16021-SUM($G16021:M16021))/(OFFSET(N16021,-$D16021,0)-(N$5-$D16021-1))))</f>
        <v>0</v>
      </c>
    </row>
    <row r="16022" spans="1:14" s="369" customFormat="1" ht="12.75" hidden="1" customHeight="1" outlineLevel="2" x14ac:dyDescent="0.25">
      <c r="A16022" s="3"/>
      <c r="B16022" s="3"/>
      <c r="C16022" s="392"/>
      <c r="D16022" s="3">
        <v>5</v>
      </c>
      <c r="E16022" s="290">
        <f ca="1"/>
        <v>0</v>
      </c>
      <c r="F16022" s="291"/>
      <c r="G16022" s="294"/>
      <c r="H16022" s="294"/>
      <c r="I16022" s="294"/>
      <c r="J16022" s="294"/>
      <c r="K16022" s="292"/>
      <c r="L16022" s="293">
        <f ca="1">IF(OFFSET(L16022,-$D16022,0)="n/a","n/a",IF(L$5&gt;OFFSET(L16022,-$D16022,0)+$D16022,$E16022-SUM($G16022:K16022),($E16022-SUM($G16022:K16022))/(OFFSET(L16022,-$D16022,0)-(L$5-$D16022-1))))</f>
        <v>0</v>
      </c>
      <c r="M16022" s="293">
        <f ca="1">IF(OFFSET(M16022,-$D16022,0)="n/a","n/a",IF(M$5&gt;OFFSET(M16022,-$D16022,0)+$D16022,$E16022-SUM($G16022:L16022),($E16022-SUM($G16022:L16022))/(OFFSET(M16022,-$D16022,0)-(M$5-$D16022-1))))</f>
        <v>0</v>
      </c>
      <c r="N16022" s="293">
        <f ca="1">IF(OFFSET(N16022,-$D16022,0)="n/a","n/a",IF(N$5&gt;OFFSET(N16022,-$D16022,0)+$D16022,$E16022-SUM($G16022:M16022),($E16022-SUM($G16022:M16022))/(OFFSET(N16022,-$D16022,0)-(N$5-$D16022-1))))</f>
        <v>0</v>
      </c>
    </row>
    <row r="16023" spans="1:14" s="369" customFormat="1" ht="12.75" hidden="1" customHeight="1" outlineLevel="2" x14ac:dyDescent="0.25">
      <c r="A16023" s="3"/>
      <c r="B16023" s="3"/>
      <c r="C16023" s="392"/>
      <c r="D16023" s="3">
        <v>6</v>
      </c>
      <c r="E16023" s="290">
        <f ca="1"/>
        <v>0</v>
      </c>
      <c r="F16023" s="291"/>
      <c r="G16023" s="294"/>
      <c r="H16023" s="294"/>
      <c r="I16023" s="294"/>
      <c r="J16023" s="294"/>
      <c r="K16023" s="294"/>
      <c r="L16023" s="292"/>
      <c r="M16023" s="293">
        <f ca="1">IF(OFFSET(M16023,-$D16023,0)="n/a","n/a",IF(M$5&gt;OFFSET(M16023,-$D16023,0)+$D16023,$E16023-SUM($G16023:L16023),($E16023-SUM($G16023:L16023))/(OFFSET(M16023,-$D16023,0)-(M$5-$D16023-1))))</f>
        <v>0</v>
      </c>
      <c r="N16023" s="293">
        <f ca="1">IF(OFFSET(N16023,-$D16023,0)="n/a","n/a",IF(N$5&gt;OFFSET(N16023,-$D16023,0)+$D16023,$E16023-SUM($G16023:M16023),($E16023-SUM($G16023:M16023))/(OFFSET(N16023,-$D16023,0)-(N$5-$D16023-1))))</f>
        <v>0</v>
      </c>
    </row>
    <row r="16024" spans="1:14" s="369" customFormat="1" ht="12.75" hidden="1" customHeight="1" outlineLevel="2" x14ac:dyDescent="0.25">
      <c r="A16024" s="3"/>
      <c r="B16024" s="3"/>
      <c r="C16024" s="392"/>
      <c r="D16024" s="3">
        <v>7</v>
      </c>
      <c r="E16024" s="290">
        <f ca="1"/>
        <v>0</v>
      </c>
      <c r="F16024" s="291"/>
      <c r="G16024" s="294"/>
      <c r="H16024" s="294"/>
      <c r="I16024" s="294"/>
      <c r="J16024" s="294"/>
      <c r="K16024" s="294"/>
      <c r="L16024" s="294"/>
      <c r="M16024" s="292"/>
      <c r="N16024" s="293">
        <f ca="1">IF(OFFSET(N16024,-$D16024,0)="n/a","n/a",IF(N$5&gt;OFFSET(N16024,-$D16024,0)+$D16024,$E16024-SUM($G16024:M16024),($E16024-SUM($G16024:M16024))/(OFFSET(N16024,-$D16024,0)-(N$5-$D16024-1))))</f>
        <v>0</v>
      </c>
    </row>
    <row r="16025" spans="1:14" s="369" customFormat="1" ht="12.75" hidden="1" customHeight="1" outlineLevel="2" x14ac:dyDescent="0.25">
      <c r="A16025" s="3"/>
      <c r="B16025" s="3"/>
      <c r="C16025" s="392"/>
      <c r="D16025" s="3">
        <v>8</v>
      </c>
      <c r="E16025" s="290">
        <f ca="1"/>
        <v>0</v>
      </c>
      <c r="F16025" s="291"/>
      <c r="G16025" s="294"/>
      <c r="H16025" s="294"/>
      <c r="I16025" s="294"/>
      <c r="J16025" s="294"/>
      <c r="K16025" s="294"/>
      <c r="L16025" s="294"/>
      <c r="M16025" s="294"/>
      <c r="N16025" s="292"/>
    </row>
    <row r="16026" spans="1:14" s="369" customFormat="1" ht="12.75" hidden="1" customHeight="1" outlineLevel="2" x14ac:dyDescent="0.25">
      <c r="A16026" s="3"/>
      <c r="B16026" s="3"/>
      <c r="C16026" s="392"/>
      <c r="D16026" s="3">
        <v>9</v>
      </c>
      <c r="E16026" s="290" t="e">
        <f ca="1"/>
        <v>#N/A</v>
      </c>
      <c r="F16026" s="291"/>
      <c r="G16026" s="294"/>
      <c r="H16026" s="294"/>
      <c r="I16026" s="294"/>
      <c r="J16026" s="294"/>
      <c r="K16026" s="294"/>
      <c r="L16026" s="294"/>
      <c r="M16026" s="294"/>
      <c r="N16026" s="294"/>
    </row>
    <row r="16027" spans="1:14" s="369" customFormat="1" ht="12.75" hidden="1" customHeight="1" outlineLevel="2" x14ac:dyDescent="0.25">
      <c r="A16027" s="3"/>
      <c r="B16027" s="3"/>
      <c r="C16027" s="392"/>
      <c r="D16027" s="3">
        <v>10</v>
      </c>
      <c r="E16027" s="290" t="e">
        <f ca="1"/>
        <v>#N/A</v>
      </c>
      <c r="F16027" s="291"/>
      <c r="G16027" s="294"/>
      <c r="H16027" s="294"/>
      <c r="I16027" s="294"/>
      <c r="J16027" s="294"/>
      <c r="K16027" s="294"/>
      <c r="L16027" s="294"/>
      <c r="M16027" s="294"/>
      <c r="N16027" s="294"/>
    </row>
    <row r="16028" spans="1:14" s="369" customFormat="1" ht="12.75" hidden="1" customHeight="1" outlineLevel="2" x14ac:dyDescent="0.25">
      <c r="A16028" s="3"/>
      <c r="B16028" s="3"/>
      <c r="C16028" s="392"/>
      <c r="D16028" s="3">
        <v>11</v>
      </c>
      <c r="E16028" s="290" t="e">
        <f ca="1"/>
        <v>#N/A</v>
      </c>
      <c r="F16028" s="291"/>
      <c r="G16028" s="294"/>
      <c r="H16028" s="294"/>
      <c r="I16028" s="294"/>
      <c r="J16028" s="294"/>
      <c r="K16028" s="294"/>
      <c r="L16028" s="294"/>
      <c r="M16028" s="294"/>
      <c r="N16028" s="294"/>
    </row>
    <row r="16029" spans="1:14" s="369" customFormat="1" ht="12.75" hidden="1" customHeight="1" outlineLevel="2" x14ac:dyDescent="0.25">
      <c r="A16029" s="3"/>
      <c r="B16029" s="3"/>
      <c r="C16029" s="392"/>
      <c r="D16029" s="3">
        <v>12</v>
      </c>
      <c r="E16029" s="290" t="e">
        <f ca="1"/>
        <v>#N/A</v>
      </c>
      <c r="F16029" s="291"/>
      <c r="G16029" s="294"/>
      <c r="H16029" s="294"/>
      <c r="I16029" s="294"/>
      <c r="J16029" s="294"/>
      <c r="K16029" s="294"/>
      <c r="L16029" s="294"/>
      <c r="M16029" s="294"/>
      <c r="N16029" s="294"/>
    </row>
    <row r="16030" spans="1:14" s="369" customFormat="1" ht="12.75" hidden="1" customHeight="1" outlineLevel="2" x14ac:dyDescent="0.25">
      <c r="A16030" s="3"/>
      <c r="B16030" s="3"/>
      <c r="C16030" s="392"/>
      <c r="D16030" s="3">
        <v>13</v>
      </c>
      <c r="E16030" s="290" t="e">
        <f ca="1"/>
        <v>#N/A</v>
      </c>
      <c r="F16030" s="291"/>
      <c r="G16030" s="294"/>
      <c r="H16030" s="294"/>
      <c r="I16030" s="294"/>
      <c r="J16030" s="294"/>
      <c r="K16030" s="294"/>
      <c r="L16030" s="294"/>
      <c r="M16030" s="294"/>
      <c r="N16030" s="294"/>
    </row>
    <row r="16031" spans="1:14" s="369" customFormat="1" ht="12.75" hidden="1" customHeight="1" outlineLevel="2" x14ac:dyDescent="0.25">
      <c r="A16031" s="3"/>
      <c r="B16031" s="3"/>
      <c r="C16031" s="392"/>
      <c r="D16031" s="3">
        <v>14</v>
      </c>
      <c r="E16031" s="290" t="e">
        <f ca="1"/>
        <v>#N/A</v>
      </c>
      <c r="F16031" s="291"/>
      <c r="G16031" s="294"/>
      <c r="H16031" s="294"/>
      <c r="I16031" s="294"/>
      <c r="J16031" s="294"/>
      <c r="K16031" s="294"/>
      <c r="L16031" s="294"/>
      <c r="M16031" s="294"/>
      <c r="N16031" s="294"/>
    </row>
    <row r="16032" spans="1:14" s="369" customFormat="1" ht="12.75" hidden="1" customHeight="1" outlineLevel="2" x14ac:dyDescent="0.25">
      <c r="A16032" s="3"/>
      <c r="B16032" s="3"/>
      <c r="C16032" s="392"/>
      <c r="D16032" s="3">
        <v>15</v>
      </c>
      <c r="E16032" s="290" t="e">
        <f ca="1"/>
        <v>#N/A</v>
      </c>
      <c r="F16032" s="291"/>
      <c r="G16032" s="294"/>
      <c r="H16032" s="294"/>
      <c r="I16032" s="294"/>
      <c r="J16032" s="294"/>
      <c r="K16032" s="294"/>
      <c r="L16032" s="294"/>
      <c r="M16032" s="294"/>
      <c r="N16032" s="294"/>
    </row>
    <row r="16033" spans="1:14" s="369" customFormat="1" ht="12.75" hidden="1" customHeight="1" outlineLevel="1" x14ac:dyDescent="0.25">
      <c r="A16033" s="3"/>
      <c r="B16033" s="145" t="str">
        <f ca="1">B16016</f>
        <v>Asset Type 334</v>
      </c>
      <c r="C16033" s="145" t="str">
        <f ca="1">C16016</f>
        <v>Description - Asset Type 334</v>
      </c>
      <c r="D16033" s="3"/>
      <c r="E16033" s="3"/>
      <c r="F16033" s="106" t="s">
        <v>47</v>
      </c>
      <c r="G16033" s="296">
        <f t="shared" ref="G16033:N16033" si="1668">SUM(G16018:G16032)</f>
        <v>0</v>
      </c>
      <c r="H16033" s="296">
        <f t="shared" ca="1" si="1668"/>
        <v>0</v>
      </c>
      <c r="I16033" s="296">
        <f t="shared" ca="1" si="1668"/>
        <v>0</v>
      </c>
      <c r="J16033" s="296">
        <f t="shared" ca="1" si="1668"/>
        <v>0</v>
      </c>
      <c r="K16033" s="296">
        <f t="shared" ca="1" si="1668"/>
        <v>0</v>
      </c>
      <c r="L16033" s="296">
        <f t="shared" ca="1" si="1668"/>
        <v>0</v>
      </c>
      <c r="M16033" s="296">
        <f t="shared" ca="1" si="1668"/>
        <v>0</v>
      </c>
      <c r="N16033" s="296">
        <f t="shared" ca="1" si="1668"/>
        <v>0</v>
      </c>
    </row>
    <row r="16034" spans="1:14" s="369" customFormat="1" ht="12.75" hidden="1" customHeight="1" outlineLevel="2" x14ac:dyDescent="0.25">
      <c r="A16034" s="217">
        <f>A16016+1</f>
        <v>335</v>
      </c>
      <c r="B16034" s="22" t="str">
        <f ca="1">OFFSET($B$516,$A16034-1,0)</f>
        <v>Asset Type 335</v>
      </c>
      <c r="C16034" s="22" t="str">
        <f ca="1">OFFSET($C$516,$A16034-1,0)</f>
        <v>Description - Asset Type 335</v>
      </c>
      <c r="D16034" s="3"/>
      <c r="E16034" s="109"/>
      <c r="F16034" s="108" t="s">
        <v>46</v>
      </c>
      <c r="G16034" s="295">
        <f t="shared" ref="G16034:N16034" ca="1" si="1669">VLOOKUP($B16034,$B$516:$N$1015,5+G$5,FALSE)</f>
        <v>0</v>
      </c>
      <c r="H16034" s="295">
        <f t="shared" ca="1" si="1669"/>
        <v>0</v>
      </c>
      <c r="I16034" s="295">
        <f t="shared" ca="1" si="1669"/>
        <v>0</v>
      </c>
      <c r="J16034" s="295">
        <f t="shared" ca="1" si="1669"/>
        <v>0</v>
      </c>
      <c r="K16034" s="295">
        <f t="shared" ca="1" si="1669"/>
        <v>0</v>
      </c>
      <c r="L16034" s="295">
        <f t="shared" ca="1" si="1669"/>
        <v>0</v>
      </c>
      <c r="M16034" s="295">
        <f t="shared" ca="1" si="1669"/>
        <v>0</v>
      </c>
      <c r="N16034" s="295">
        <f t="shared" ca="1" si="1669"/>
        <v>0</v>
      </c>
    </row>
    <row r="16035" spans="1:14" s="369" customFormat="1" ht="12.75" hidden="1" customHeight="1" outlineLevel="2" x14ac:dyDescent="0.25">
      <c r="A16035" s="3"/>
      <c r="B16035" s="3"/>
      <c r="C16035" s="21"/>
      <c r="D16035" s="3"/>
      <c r="E16035" s="107"/>
      <c r="F16035" s="106" t="s">
        <v>80</v>
      </c>
      <c r="G16035" s="111">
        <f ca="1">VLOOKUP($B16034,'Input Sheet'!$B$515:$N$1014,5+G$5,FALSE)</f>
        <v>0</v>
      </c>
      <c r="H16035" s="111">
        <f ca="1">VLOOKUP($B16034,'Input Sheet'!$B$515:$N$1014,5+H$5,FALSE)</f>
        <v>0</v>
      </c>
      <c r="I16035" s="111">
        <f ca="1">VLOOKUP($B16034,'Input Sheet'!$B$515:$N$1014,5+I$5,FALSE)</f>
        <v>0</v>
      </c>
      <c r="J16035" s="111">
        <f ca="1">VLOOKUP($B16034,'Input Sheet'!$B$515:$N$1014,5+J$5,FALSE)</f>
        <v>0</v>
      </c>
      <c r="K16035" s="111">
        <f ca="1">VLOOKUP($B16034,'Input Sheet'!$B$515:$N$1014,5+K$5,FALSE)</f>
        <v>0</v>
      </c>
      <c r="L16035" s="111">
        <f ca="1">VLOOKUP($B16034,'Input Sheet'!$B$515:$N$1014,5+L$5,FALSE)</f>
        <v>0</v>
      </c>
      <c r="M16035" s="111">
        <f ca="1">VLOOKUP($B16034,'Input Sheet'!$B$515:$N$1014,5+M$5,FALSE)</f>
        <v>0</v>
      </c>
      <c r="N16035" s="111">
        <f ca="1">VLOOKUP($B16034,'Input Sheet'!$B$515:$N$1014,5+N$5,FALSE)</f>
        <v>0</v>
      </c>
    </row>
    <row r="16036" spans="1:14" s="369" customFormat="1" ht="12.75" hidden="1" customHeight="1" outlineLevel="2" x14ac:dyDescent="0.25">
      <c r="A16036" s="3"/>
      <c r="B16036" s="3"/>
      <c r="C16036" s="3"/>
      <c r="D16036" s="3">
        <v>1</v>
      </c>
      <c r="E16036" s="290">
        <f t="array" aca="1" ref="E16036:E16050" ca="1">TRANSPOSE(G16034:N16034)</f>
        <v>0</v>
      </c>
      <c r="F16036" s="291"/>
      <c r="G16036" s="292"/>
      <c r="H16036" s="293">
        <f ca="1">IF(OFFSET(H16036,-$D16036,0)="n/a","n/a",IF(H$5&gt;OFFSET(H16036,-$D16036,0)+$D16036,$E16036-SUM($G16036:G16036),($E16036-SUM($G16036:G16036))/(OFFSET(H16036,-$D16036,0)-(H$5-$D16036-1))))</f>
        <v>0</v>
      </c>
      <c r="I16036" s="293">
        <f ca="1">IF(OFFSET(I16036,-$D16036,0)="n/a","n/a",IF(I$5&gt;OFFSET(I16036,-$D16036,0)+$D16036,$E16036-SUM($G16036:H16036),($E16036-SUM($G16036:H16036))/(OFFSET(I16036,-$D16036,0)-(I$5-$D16036-1))))</f>
        <v>0</v>
      </c>
      <c r="J16036" s="293">
        <f ca="1">IF(OFFSET(J16036,-$D16036,0)="n/a","n/a",IF(J$5&gt;OFFSET(J16036,-$D16036,0)+$D16036,$E16036-SUM($G16036:I16036),($E16036-SUM($G16036:I16036))/(OFFSET(J16036,-$D16036,0)-(J$5-$D16036-1))))</f>
        <v>0</v>
      </c>
      <c r="K16036" s="293">
        <f ca="1">IF(OFFSET(K16036,-$D16036,0)="n/a","n/a",IF(K$5&gt;OFFSET(K16036,-$D16036,0)+$D16036,$E16036-SUM($G16036:J16036),($E16036-SUM($G16036:J16036))/(OFFSET(K16036,-$D16036,0)-(K$5-$D16036-1))))</f>
        <v>0</v>
      </c>
      <c r="L16036" s="293">
        <f ca="1">IF(OFFSET(L16036,-$D16036,0)="n/a","n/a",IF(L$5&gt;OFFSET(L16036,-$D16036,0)+$D16036,$E16036-SUM($G16036:K16036),($E16036-SUM($G16036:K16036))/(OFFSET(L16036,-$D16036,0)-(L$5-$D16036-1))))</f>
        <v>0</v>
      </c>
      <c r="M16036" s="293">
        <f ca="1">IF(OFFSET(M16036,-$D16036,0)="n/a","n/a",IF(M$5&gt;OFFSET(M16036,-$D16036,0)+$D16036,$E16036-SUM($G16036:L16036),($E16036-SUM($G16036:L16036))/(OFFSET(M16036,-$D16036,0)-(M$5-$D16036-1))))</f>
        <v>0</v>
      </c>
      <c r="N16036" s="293">
        <f ca="1">IF(OFFSET(N16036,-$D16036,0)="n/a","n/a",IF(N$5&gt;OFFSET(N16036,-$D16036,0)+$D16036,$E16036-SUM($G16036:M16036),($E16036-SUM($G16036:M16036))/(OFFSET(N16036,-$D16036,0)-(N$5-$D16036-1))))</f>
        <v>0</v>
      </c>
    </row>
    <row r="16037" spans="1:14" s="369" customFormat="1" ht="12.75" hidden="1" customHeight="1" outlineLevel="2" x14ac:dyDescent="0.25">
      <c r="A16037" s="3"/>
      <c r="B16037" s="3"/>
      <c r="C16037" s="392" t="s">
        <v>48</v>
      </c>
      <c r="D16037" s="3">
        <v>2</v>
      </c>
      <c r="E16037" s="290">
        <f ca="1"/>
        <v>0</v>
      </c>
      <c r="F16037" s="291"/>
      <c r="G16037" s="294"/>
      <c r="H16037" s="292"/>
      <c r="I16037" s="293">
        <f ca="1">IF(OFFSET(I16037,-$D16037,0)="n/a","n/a",IF(I$5&gt;OFFSET(I16037,-$D16037,0)+$D16037,$E16037-SUM($G16037:H16037),($E16037-SUM($G16037:H16037))/(OFFSET(I16037,-$D16037,0)-(I$5-$D16037-1))))</f>
        <v>0</v>
      </c>
      <c r="J16037" s="293">
        <f ca="1">IF(OFFSET(J16037,-$D16037,0)="n/a","n/a",IF(J$5&gt;OFFSET(J16037,-$D16037,0)+$D16037,$E16037-SUM($G16037:I16037),($E16037-SUM($G16037:I16037))/(OFFSET(J16037,-$D16037,0)-(J$5-$D16037-1))))</f>
        <v>0</v>
      </c>
      <c r="K16037" s="293">
        <f ca="1">IF(OFFSET(K16037,-$D16037,0)="n/a","n/a",IF(K$5&gt;OFFSET(K16037,-$D16037,0)+$D16037,$E16037-SUM($G16037:J16037),($E16037-SUM($G16037:J16037))/(OFFSET(K16037,-$D16037,0)-(K$5-$D16037-1))))</f>
        <v>0</v>
      </c>
      <c r="L16037" s="293">
        <f ca="1">IF(OFFSET(L16037,-$D16037,0)="n/a","n/a",IF(L$5&gt;OFFSET(L16037,-$D16037,0)+$D16037,$E16037-SUM($G16037:K16037),($E16037-SUM($G16037:K16037))/(OFFSET(L16037,-$D16037,0)-(L$5-$D16037-1))))</f>
        <v>0</v>
      </c>
      <c r="M16037" s="293">
        <f ca="1">IF(OFFSET(M16037,-$D16037,0)="n/a","n/a",IF(M$5&gt;OFFSET(M16037,-$D16037,0)+$D16037,$E16037-SUM($G16037:L16037),($E16037-SUM($G16037:L16037))/(OFFSET(M16037,-$D16037,0)-(M$5-$D16037-1))))</f>
        <v>0</v>
      </c>
      <c r="N16037" s="293">
        <f ca="1">IF(OFFSET(N16037,-$D16037,0)="n/a","n/a",IF(N$5&gt;OFFSET(N16037,-$D16037,0)+$D16037,$E16037-SUM($G16037:M16037),($E16037-SUM($G16037:M16037))/(OFFSET(N16037,-$D16037,0)-(N$5-$D16037-1))))</f>
        <v>0</v>
      </c>
    </row>
    <row r="16038" spans="1:14" s="369" customFormat="1" ht="12.75" hidden="1" customHeight="1" outlineLevel="2" x14ac:dyDescent="0.25">
      <c r="A16038" s="3"/>
      <c r="B16038" s="3"/>
      <c r="C16038" s="392"/>
      <c r="D16038" s="3">
        <v>3</v>
      </c>
      <c r="E16038" s="290">
        <f ca="1"/>
        <v>0</v>
      </c>
      <c r="F16038" s="291"/>
      <c r="G16038" s="294"/>
      <c r="H16038" s="294"/>
      <c r="I16038" s="292"/>
      <c r="J16038" s="293">
        <f ca="1">IF(OFFSET(J16038,-$D16038,0)="n/a","n/a",IF(J$5&gt;OFFSET(J16038,-$D16038,0)+$D16038,$E16038-SUM($G16038:I16038),($E16038-SUM($G16038:I16038))/(OFFSET(J16038,-$D16038,0)-(J$5-$D16038-1))))</f>
        <v>0</v>
      </c>
      <c r="K16038" s="293">
        <f ca="1">IF(OFFSET(K16038,-$D16038,0)="n/a","n/a",IF(K$5&gt;OFFSET(K16038,-$D16038,0)+$D16038,$E16038-SUM($G16038:J16038),($E16038-SUM($G16038:J16038))/(OFFSET(K16038,-$D16038,0)-(K$5-$D16038-1))))</f>
        <v>0</v>
      </c>
      <c r="L16038" s="293">
        <f ca="1">IF(OFFSET(L16038,-$D16038,0)="n/a","n/a",IF(L$5&gt;OFFSET(L16038,-$D16038,0)+$D16038,$E16038-SUM($G16038:K16038),($E16038-SUM($G16038:K16038))/(OFFSET(L16038,-$D16038,0)-(L$5-$D16038-1))))</f>
        <v>0</v>
      </c>
      <c r="M16038" s="293">
        <f ca="1">IF(OFFSET(M16038,-$D16038,0)="n/a","n/a",IF(M$5&gt;OFFSET(M16038,-$D16038,0)+$D16038,$E16038-SUM($G16038:L16038),($E16038-SUM($G16038:L16038))/(OFFSET(M16038,-$D16038,0)-(M$5-$D16038-1))))</f>
        <v>0</v>
      </c>
      <c r="N16038" s="293">
        <f ca="1">IF(OFFSET(N16038,-$D16038,0)="n/a","n/a",IF(N$5&gt;OFFSET(N16038,-$D16038,0)+$D16038,$E16038-SUM($G16038:M16038),($E16038-SUM($G16038:M16038))/(OFFSET(N16038,-$D16038,0)-(N$5-$D16038-1))))</f>
        <v>0</v>
      </c>
    </row>
    <row r="16039" spans="1:14" s="369" customFormat="1" ht="12.75" hidden="1" customHeight="1" outlineLevel="2" x14ac:dyDescent="0.25">
      <c r="A16039" s="3"/>
      <c r="B16039" s="3"/>
      <c r="C16039" s="392"/>
      <c r="D16039" s="3">
        <v>4</v>
      </c>
      <c r="E16039" s="290">
        <f ca="1"/>
        <v>0</v>
      </c>
      <c r="F16039" s="291"/>
      <c r="G16039" s="294"/>
      <c r="H16039" s="294"/>
      <c r="I16039" s="294"/>
      <c r="J16039" s="292"/>
      <c r="K16039" s="293">
        <f ca="1">IF(OFFSET(K16039,-$D16039,0)="n/a","n/a",IF(K$5&gt;OFFSET(K16039,-$D16039,0)+$D16039,$E16039-SUM($G16039:J16039),($E16039-SUM($G16039:J16039))/(OFFSET(K16039,-$D16039,0)-(K$5-$D16039-1))))</f>
        <v>0</v>
      </c>
      <c r="L16039" s="293">
        <f ca="1">IF(OFFSET(L16039,-$D16039,0)="n/a","n/a",IF(L$5&gt;OFFSET(L16039,-$D16039,0)+$D16039,$E16039-SUM($G16039:K16039),($E16039-SUM($G16039:K16039))/(OFFSET(L16039,-$D16039,0)-(L$5-$D16039-1))))</f>
        <v>0</v>
      </c>
      <c r="M16039" s="293">
        <f ca="1">IF(OFFSET(M16039,-$D16039,0)="n/a","n/a",IF(M$5&gt;OFFSET(M16039,-$D16039,0)+$D16039,$E16039-SUM($G16039:L16039),($E16039-SUM($G16039:L16039))/(OFFSET(M16039,-$D16039,0)-(M$5-$D16039-1))))</f>
        <v>0</v>
      </c>
      <c r="N16039" s="293">
        <f ca="1">IF(OFFSET(N16039,-$D16039,0)="n/a","n/a",IF(N$5&gt;OFFSET(N16039,-$D16039,0)+$D16039,$E16039-SUM($G16039:M16039),($E16039-SUM($G16039:M16039))/(OFFSET(N16039,-$D16039,0)-(N$5-$D16039-1))))</f>
        <v>0</v>
      </c>
    </row>
    <row r="16040" spans="1:14" s="369" customFormat="1" ht="12.75" hidden="1" customHeight="1" outlineLevel="2" x14ac:dyDescent="0.25">
      <c r="A16040" s="3"/>
      <c r="B16040" s="3"/>
      <c r="C16040" s="392"/>
      <c r="D16040" s="3">
        <v>5</v>
      </c>
      <c r="E16040" s="290">
        <f ca="1"/>
        <v>0</v>
      </c>
      <c r="F16040" s="291"/>
      <c r="G16040" s="294"/>
      <c r="H16040" s="294"/>
      <c r="I16040" s="294"/>
      <c r="J16040" s="294"/>
      <c r="K16040" s="292"/>
      <c r="L16040" s="293">
        <f ca="1">IF(OFFSET(L16040,-$D16040,0)="n/a","n/a",IF(L$5&gt;OFFSET(L16040,-$D16040,0)+$D16040,$E16040-SUM($G16040:K16040),($E16040-SUM($G16040:K16040))/(OFFSET(L16040,-$D16040,0)-(L$5-$D16040-1))))</f>
        <v>0</v>
      </c>
      <c r="M16040" s="293">
        <f ca="1">IF(OFFSET(M16040,-$D16040,0)="n/a","n/a",IF(M$5&gt;OFFSET(M16040,-$D16040,0)+$D16040,$E16040-SUM($G16040:L16040),($E16040-SUM($G16040:L16040))/(OFFSET(M16040,-$D16040,0)-(M$5-$D16040-1))))</f>
        <v>0</v>
      </c>
      <c r="N16040" s="293">
        <f ca="1">IF(OFFSET(N16040,-$D16040,0)="n/a","n/a",IF(N$5&gt;OFFSET(N16040,-$D16040,0)+$D16040,$E16040-SUM($G16040:M16040),($E16040-SUM($G16040:M16040))/(OFFSET(N16040,-$D16040,0)-(N$5-$D16040-1))))</f>
        <v>0</v>
      </c>
    </row>
    <row r="16041" spans="1:14" s="369" customFormat="1" ht="12.75" hidden="1" customHeight="1" outlineLevel="2" x14ac:dyDescent="0.25">
      <c r="A16041" s="3"/>
      <c r="B16041" s="3"/>
      <c r="C16041" s="392"/>
      <c r="D16041" s="3">
        <v>6</v>
      </c>
      <c r="E16041" s="290">
        <f ca="1"/>
        <v>0</v>
      </c>
      <c r="F16041" s="291"/>
      <c r="G16041" s="294"/>
      <c r="H16041" s="294"/>
      <c r="I16041" s="294"/>
      <c r="J16041" s="294"/>
      <c r="K16041" s="294"/>
      <c r="L16041" s="292"/>
      <c r="M16041" s="293">
        <f ca="1">IF(OFFSET(M16041,-$D16041,0)="n/a","n/a",IF(M$5&gt;OFFSET(M16041,-$D16041,0)+$D16041,$E16041-SUM($G16041:L16041),($E16041-SUM($G16041:L16041))/(OFFSET(M16041,-$D16041,0)-(M$5-$D16041-1))))</f>
        <v>0</v>
      </c>
      <c r="N16041" s="293">
        <f ca="1">IF(OFFSET(N16041,-$D16041,0)="n/a","n/a",IF(N$5&gt;OFFSET(N16041,-$D16041,0)+$D16041,$E16041-SUM($G16041:M16041),($E16041-SUM($G16041:M16041))/(OFFSET(N16041,-$D16041,0)-(N$5-$D16041-1))))</f>
        <v>0</v>
      </c>
    </row>
    <row r="16042" spans="1:14" s="369" customFormat="1" ht="12.75" hidden="1" customHeight="1" outlineLevel="2" x14ac:dyDescent="0.25">
      <c r="A16042" s="3"/>
      <c r="B16042" s="3"/>
      <c r="C16042" s="392"/>
      <c r="D16042" s="3">
        <v>7</v>
      </c>
      <c r="E16042" s="290">
        <f ca="1"/>
        <v>0</v>
      </c>
      <c r="F16042" s="291"/>
      <c r="G16042" s="294"/>
      <c r="H16042" s="294"/>
      <c r="I16042" s="294"/>
      <c r="J16042" s="294"/>
      <c r="K16042" s="294"/>
      <c r="L16042" s="294"/>
      <c r="M16042" s="292"/>
      <c r="N16042" s="293">
        <f ca="1">IF(OFFSET(N16042,-$D16042,0)="n/a","n/a",IF(N$5&gt;OFFSET(N16042,-$D16042,0)+$D16042,$E16042-SUM($G16042:M16042),($E16042-SUM($G16042:M16042))/(OFFSET(N16042,-$D16042,0)-(N$5-$D16042-1))))</f>
        <v>0</v>
      </c>
    </row>
    <row r="16043" spans="1:14" s="369" customFormat="1" ht="12.75" hidden="1" customHeight="1" outlineLevel="2" x14ac:dyDescent="0.25">
      <c r="A16043" s="3"/>
      <c r="B16043" s="3"/>
      <c r="C16043" s="392"/>
      <c r="D16043" s="3">
        <v>8</v>
      </c>
      <c r="E16043" s="290">
        <f ca="1"/>
        <v>0</v>
      </c>
      <c r="F16043" s="291"/>
      <c r="G16043" s="294"/>
      <c r="H16043" s="294"/>
      <c r="I16043" s="294"/>
      <c r="J16043" s="294"/>
      <c r="K16043" s="294"/>
      <c r="L16043" s="294"/>
      <c r="M16043" s="294"/>
      <c r="N16043" s="292"/>
    </row>
    <row r="16044" spans="1:14" s="369" customFormat="1" ht="12.75" hidden="1" customHeight="1" outlineLevel="2" x14ac:dyDescent="0.25">
      <c r="A16044" s="3"/>
      <c r="B16044" s="3"/>
      <c r="C16044" s="392"/>
      <c r="D16044" s="3">
        <v>9</v>
      </c>
      <c r="E16044" s="290" t="e">
        <f ca="1"/>
        <v>#N/A</v>
      </c>
      <c r="F16044" s="291"/>
      <c r="G16044" s="294"/>
      <c r="H16044" s="294"/>
      <c r="I16044" s="294"/>
      <c r="J16044" s="294"/>
      <c r="K16044" s="294"/>
      <c r="L16044" s="294"/>
      <c r="M16044" s="294"/>
      <c r="N16044" s="294"/>
    </row>
    <row r="16045" spans="1:14" s="369" customFormat="1" ht="12.75" hidden="1" customHeight="1" outlineLevel="2" x14ac:dyDescent="0.25">
      <c r="A16045" s="3"/>
      <c r="B16045" s="3"/>
      <c r="C16045" s="392"/>
      <c r="D16045" s="3">
        <v>10</v>
      </c>
      <c r="E16045" s="290" t="e">
        <f ca="1"/>
        <v>#N/A</v>
      </c>
      <c r="F16045" s="291"/>
      <c r="G16045" s="294"/>
      <c r="H16045" s="294"/>
      <c r="I16045" s="294"/>
      <c r="J16045" s="294"/>
      <c r="K16045" s="294"/>
      <c r="L16045" s="294"/>
      <c r="M16045" s="294"/>
      <c r="N16045" s="294"/>
    </row>
    <row r="16046" spans="1:14" s="369" customFormat="1" ht="12.75" hidden="1" customHeight="1" outlineLevel="2" x14ac:dyDescent="0.25">
      <c r="A16046" s="3"/>
      <c r="B16046" s="3"/>
      <c r="C16046" s="392"/>
      <c r="D16046" s="3">
        <v>11</v>
      </c>
      <c r="E16046" s="290" t="e">
        <f ca="1"/>
        <v>#N/A</v>
      </c>
      <c r="F16046" s="291"/>
      <c r="G16046" s="294"/>
      <c r="H16046" s="294"/>
      <c r="I16046" s="294"/>
      <c r="J16046" s="294"/>
      <c r="K16046" s="294"/>
      <c r="L16046" s="294"/>
      <c r="M16046" s="294"/>
      <c r="N16046" s="294"/>
    </row>
    <row r="16047" spans="1:14" s="369" customFormat="1" ht="12.75" hidden="1" customHeight="1" outlineLevel="2" x14ac:dyDescent="0.25">
      <c r="A16047" s="3"/>
      <c r="B16047" s="3"/>
      <c r="C16047" s="392"/>
      <c r="D16047" s="3">
        <v>12</v>
      </c>
      <c r="E16047" s="290" t="e">
        <f ca="1"/>
        <v>#N/A</v>
      </c>
      <c r="F16047" s="291"/>
      <c r="G16047" s="294"/>
      <c r="H16047" s="294"/>
      <c r="I16047" s="294"/>
      <c r="J16047" s="294"/>
      <c r="K16047" s="294"/>
      <c r="L16047" s="294"/>
      <c r="M16047" s="294"/>
      <c r="N16047" s="294"/>
    </row>
    <row r="16048" spans="1:14" s="369" customFormat="1" ht="12.75" hidden="1" customHeight="1" outlineLevel="2" x14ac:dyDescent="0.25">
      <c r="A16048" s="3"/>
      <c r="B16048" s="3"/>
      <c r="C16048" s="392"/>
      <c r="D16048" s="3">
        <v>13</v>
      </c>
      <c r="E16048" s="290" t="e">
        <f ca="1"/>
        <v>#N/A</v>
      </c>
      <c r="F16048" s="291"/>
      <c r="G16048" s="294"/>
      <c r="H16048" s="294"/>
      <c r="I16048" s="294"/>
      <c r="J16048" s="294"/>
      <c r="K16048" s="294"/>
      <c r="L16048" s="294"/>
      <c r="M16048" s="294"/>
      <c r="N16048" s="294"/>
    </row>
    <row r="16049" spans="1:14" s="369" customFormat="1" ht="12.75" hidden="1" customHeight="1" outlineLevel="2" x14ac:dyDescent="0.25">
      <c r="A16049" s="3"/>
      <c r="B16049" s="3"/>
      <c r="C16049" s="392"/>
      <c r="D16049" s="3">
        <v>14</v>
      </c>
      <c r="E16049" s="290" t="e">
        <f ca="1"/>
        <v>#N/A</v>
      </c>
      <c r="F16049" s="291"/>
      <c r="G16049" s="294"/>
      <c r="H16049" s="294"/>
      <c r="I16049" s="294"/>
      <c r="J16049" s="294"/>
      <c r="K16049" s="294"/>
      <c r="L16049" s="294"/>
      <c r="M16049" s="294"/>
      <c r="N16049" s="294"/>
    </row>
    <row r="16050" spans="1:14" s="369" customFormat="1" ht="12.75" hidden="1" customHeight="1" outlineLevel="2" x14ac:dyDescent="0.25">
      <c r="A16050" s="3"/>
      <c r="B16050" s="3"/>
      <c r="C16050" s="392"/>
      <c r="D16050" s="3">
        <v>15</v>
      </c>
      <c r="E16050" s="290" t="e">
        <f ca="1"/>
        <v>#N/A</v>
      </c>
      <c r="F16050" s="291"/>
      <c r="G16050" s="294"/>
      <c r="H16050" s="294"/>
      <c r="I16050" s="294"/>
      <c r="J16050" s="294"/>
      <c r="K16050" s="294"/>
      <c r="L16050" s="294"/>
      <c r="M16050" s="294"/>
      <c r="N16050" s="294"/>
    </row>
    <row r="16051" spans="1:14" s="369" customFormat="1" ht="12.75" hidden="1" customHeight="1" outlineLevel="1" x14ac:dyDescent="0.25">
      <c r="A16051" s="3"/>
      <c r="B16051" s="145" t="str">
        <f ca="1">B16034</f>
        <v>Asset Type 335</v>
      </c>
      <c r="C16051" s="145" t="str">
        <f ca="1">C16034</f>
        <v>Description - Asset Type 335</v>
      </c>
      <c r="D16051" s="3"/>
      <c r="E16051" s="3"/>
      <c r="F16051" s="106" t="s">
        <v>47</v>
      </c>
      <c r="G16051" s="296">
        <f t="shared" ref="G16051:N16051" si="1670">SUM(G16036:G16050)</f>
        <v>0</v>
      </c>
      <c r="H16051" s="296">
        <f t="shared" ca="1" si="1670"/>
        <v>0</v>
      </c>
      <c r="I16051" s="296">
        <f t="shared" ca="1" si="1670"/>
        <v>0</v>
      </c>
      <c r="J16051" s="296">
        <f t="shared" ca="1" si="1670"/>
        <v>0</v>
      </c>
      <c r="K16051" s="296">
        <f t="shared" ca="1" si="1670"/>
        <v>0</v>
      </c>
      <c r="L16051" s="296">
        <f t="shared" ca="1" si="1670"/>
        <v>0</v>
      </c>
      <c r="M16051" s="296">
        <f t="shared" ca="1" si="1670"/>
        <v>0</v>
      </c>
      <c r="N16051" s="296">
        <f t="shared" ca="1" si="1670"/>
        <v>0</v>
      </c>
    </row>
    <row r="16052" spans="1:14" s="369" customFormat="1" ht="12.75" hidden="1" customHeight="1" outlineLevel="2" x14ac:dyDescent="0.25">
      <c r="A16052" s="217">
        <f>A16034+1</f>
        <v>336</v>
      </c>
      <c r="B16052" s="22" t="str">
        <f ca="1">OFFSET($B$516,$A16052-1,0)</f>
        <v>Asset Type 336</v>
      </c>
      <c r="C16052" s="22" t="str">
        <f ca="1">OFFSET($C$516,$A16052-1,0)</f>
        <v>Description - Asset Type 336</v>
      </c>
      <c r="D16052" s="3"/>
      <c r="E16052" s="109"/>
      <c r="F16052" s="108" t="s">
        <v>46</v>
      </c>
      <c r="G16052" s="295">
        <f t="shared" ref="G16052:N16052" ca="1" si="1671">VLOOKUP($B16052,$B$516:$N$1015,5+G$5,FALSE)</f>
        <v>0</v>
      </c>
      <c r="H16052" s="295">
        <f t="shared" ca="1" si="1671"/>
        <v>0</v>
      </c>
      <c r="I16052" s="295">
        <f t="shared" ca="1" si="1671"/>
        <v>0</v>
      </c>
      <c r="J16052" s="295">
        <f t="shared" ca="1" si="1671"/>
        <v>0</v>
      </c>
      <c r="K16052" s="295">
        <f t="shared" ca="1" si="1671"/>
        <v>0</v>
      </c>
      <c r="L16052" s="295">
        <f t="shared" ca="1" si="1671"/>
        <v>0</v>
      </c>
      <c r="M16052" s="295">
        <f t="shared" ca="1" si="1671"/>
        <v>0</v>
      </c>
      <c r="N16052" s="295">
        <f t="shared" ca="1" si="1671"/>
        <v>0</v>
      </c>
    </row>
    <row r="16053" spans="1:14" s="369" customFormat="1" ht="12.75" hidden="1" customHeight="1" outlineLevel="2" x14ac:dyDescent="0.25">
      <c r="A16053" s="3"/>
      <c r="B16053" s="3"/>
      <c r="C16053" s="21"/>
      <c r="D16053" s="3"/>
      <c r="E16053" s="107"/>
      <c r="F16053" s="106" t="s">
        <v>80</v>
      </c>
      <c r="G16053" s="111">
        <f ca="1">VLOOKUP($B16052,'Input Sheet'!$B$515:$N$1014,5+G$5,FALSE)</f>
        <v>0</v>
      </c>
      <c r="H16053" s="111">
        <f ca="1">VLOOKUP($B16052,'Input Sheet'!$B$515:$N$1014,5+H$5,FALSE)</f>
        <v>0</v>
      </c>
      <c r="I16053" s="111">
        <f ca="1">VLOOKUP($B16052,'Input Sheet'!$B$515:$N$1014,5+I$5,FALSE)</f>
        <v>0</v>
      </c>
      <c r="J16053" s="111">
        <f ca="1">VLOOKUP($B16052,'Input Sheet'!$B$515:$N$1014,5+J$5,FALSE)</f>
        <v>0</v>
      </c>
      <c r="K16053" s="111">
        <f ca="1">VLOOKUP($B16052,'Input Sheet'!$B$515:$N$1014,5+K$5,FALSE)</f>
        <v>0</v>
      </c>
      <c r="L16053" s="111">
        <f ca="1">VLOOKUP($B16052,'Input Sheet'!$B$515:$N$1014,5+L$5,FALSE)</f>
        <v>0</v>
      </c>
      <c r="M16053" s="111">
        <f ca="1">VLOOKUP($B16052,'Input Sheet'!$B$515:$N$1014,5+M$5,FALSE)</f>
        <v>0</v>
      </c>
      <c r="N16053" s="111">
        <f ca="1">VLOOKUP($B16052,'Input Sheet'!$B$515:$N$1014,5+N$5,FALSE)</f>
        <v>0</v>
      </c>
    </row>
    <row r="16054" spans="1:14" s="369" customFormat="1" ht="12.75" hidden="1" customHeight="1" outlineLevel="2" x14ac:dyDescent="0.25">
      <c r="A16054" s="3"/>
      <c r="B16054" s="3"/>
      <c r="C16054" s="3"/>
      <c r="D16054" s="3">
        <v>1</v>
      </c>
      <c r="E16054" s="290">
        <f t="array" aca="1" ref="E16054:E16068" ca="1">TRANSPOSE(G16052:N16052)</f>
        <v>0</v>
      </c>
      <c r="F16054" s="291"/>
      <c r="G16054" s="292"/>
      <c r="H16054" s="293">
        <f ca="1">IF(OFFSET(H16054,-$D16054,0)="n/a","n/a",IF(H$5&gt;OFFSET(H16054,-$D16054,0)+$D16054,$E16054-SUM($G16054:G16054),($E16054-SUM($G16054:G16054))/(OFFSET(H16054,-$D16054,0)-(H$5-$D16054-1))))</f>
        <v>0</v>
      </c>
      <c r="I16054" s="293">
        <f ca="1">IF(OFFSET(I16054,-$D16054,0)="n/a","n/a",IF(I$5&gt;OFFSET(I16054,-$D16054,0)+$D16054,$E16054-SUM($G16054:H16054),($E16054-SUM($G16054:H16054))/(OFFSET(I16054,-$D16054,0)-(I$5-$D16054-1))))</f>
        <v>0</v>
      </c>
      <c r="J16054" s="293">
        <f ca="1">IF(OFFSET(J16054,-$D16054,0)="n/a","n/a",IF(J$5&gt;OFFSET(J16054,-$D16054,0)+$D16054,$E16054-SUM($G16054:I16054),($E16054-SUM($G16054:I16054))/(OFFSET(J16054,-$D16054,0)-(J$5-$D16054-1))))</f>
        <v>0</v>
      </c>
      <c r="K16054" s="293">
        <f ca="1">IF(OFFSET(K16054,-$D16054,0)="n/a","n/a",IF(K$5&gt;OFFSET(K16054,-$D16054,0)+$D16054,$E16054-SUM($G16054:J16054),($E16054-SUM($G16054:J16054))/(OFFSET(K16054,-$D16054,0)-(K$5-$D16054-1))))</f>
        <v>0</v>
      </c>
      <c r="L16054" s="293">
        <f ca="1">IF(OFFSET(L16054,-$D16054,0)="n/a","n/a",IF(L$5&gt;OFFSET(L16054,-$D16054,0)+$D16054,$E16054-SUM($G16054:K16054),($E16054-SUM($G16054:K16054))/(OFFSET(L16054,-$D16054,0)-(L$5-$D16054-1))))</f>
        <v>0</v>
      </c>
      <c r="M16054" s="293">
        <f ca="1">IF(OFFSET(M16054,-$D16054,0)="n/a","n/a",IF(M$5&gt;OFFSET(M16054,-$D16054,0)+$D16054,$E16054-SUM($G16054:L16054),($E16054-SUM($G16054:L16054))/(OFFSET(M16054,-$D16054,0)-(M$5-$D16054-1))))</f>
        <v>0</v>
      </c>
      <c r="N16054" s="293">
        <f ca="1">IF(OFFSET(N16054,-$D16054,0)="n/a","n/a",IF(N$5&gt;OFFSET(N16054,-$D16054,0)+$D16054,$E16054-SUM($G16054:M16054),($E16054-SUM($G16054:M16054))/(OFFSET(N16054,-$D16054,0)-(N$5-$D16054-1))))</f>
        <v>0</v>
      </c>
    </row>
    <row r="16055" spans="1:14" s="369" customFormat="1" ht="12.75" hidden="1" customHeight="1" outlineLevel="2" x14ac:dyDescent="0.25">
      <c r="A16055" s="3"/>
      <c r="B16055" s="3"/>
      <c r="C16055" s="392" t="s">
        <v>48</v>
      </c>
      <c r="D16055" s="3">
        <v>2</v>
      </c>
      <c r="E16055" s="290">
        <f ca="1"/>
        <v>0</v>
      </c>
      <c r="F16055" s="291"/>
      <c r="G16055" s="294"/>
      <c r="H16055" s="292"/>
      <c r="I16055" s="293">
        <f ca="1">IF(OFFSET(I16055,-$D16055,0)="n/a","n/a",IF(I$5&gt;OFFSET(I16055,-$D16055,0)+$D16055,$E16055-SUM($G16055:H16055),($E16055-SUM($G16055:H16055))/(OFFSET(I16055,-$D16055,0)-(I$5-$D16055-1))))</f>
        <v>0</v>
      </c>
      <c r="J16055" s="293">
        <f ca="1">IF(OFFSET(J16055,-$D16055,0)="n/a","n/a",IF(J$5&gt;OFFSET(J16055,-$D16055,0)+$D16055,$E16055-SUM($G16055:I16055),($E16055-SUM($G16055:I16055))/(OFFSET(J16055,-$D16055,0)-(J$5-$D16055-1))))</f>
        <v>0</v>
      </c>
      <c r="K16055" s="293">
        <f ca="1">IF(OFFSET(K16055,-$D16055,0)="n/a","n/a",IF(K$5&gt;OFFSET(K16055,-$D16055,0)+$D16055,$E16055-SUM($G16055:J16055),($E16055-SUM($G16055:J16055))/(OFFSET(K16055,-$D16055,0)-(K$5-$D16055-1))))</f>
        <v>0</v>
      </c>
      <c r="L16055" s="293">
        <f ca="1">IF(OFFSET(L16055,-$D16055,0)="n/a","n/a",IF(L$5&gt;OFFSET(L16055,-$D16055,0)+$D16055,$E16055-SUM($G16055:K16055),($E16055-SUM($G16055:K16055))/(OFFSET(L16055,-$D16055,0)-(L$5-$D16055-1))))</f>
        <v>0</v>
      </c>
      <c r="M16055" s="293">
        <f ca="1">IF(OFFSET(M16055,-$D16055,0)="n/a","n/a",IF(M$5&gt;OFFSET(M16055,-$D16055,0)+$D16055,$E16055-SUM($G16055:L16055),($E16055-SUM($G16055:L16055))/(OFFSET(M16055,-$D16055,0)-(M$5-$D16055-1))))</f>
        <v>0</v>
      </c>
      <c r="N16055" s="293">
        <f ca="1">IF(OFFSET(N16055,-$D16055,0)="n/a","n/a",IF(N$5&gt;OFFSET(N16055,-$D16055,0)+$D16055,$E16055-SUM($G16055:M16055),($E16055-SUM($G16055:M16055))/(OFFSET(N16055,-$D16055,0)-(N$5-$D16055-1))))</f>
        <v>0</v>
      </c>
    </row>
    <row r="16056" spans="1:14" s="369" customFormat="1" ht="12.75" hidden="1" customHeight="1" outlineLevel="2" x14ac:dyDescent="0.25">
      <c r="A16056" s="3"/>
      <c r="B16056" s="3"/>
      <c r="C16056" s="392"/>
      <c r="D16056" s="3">
        <v>3</v>
      </c>
      <c r="E16056" s="290">
        <f ca="1"/>
        <v>0</v>
      </c>
      <c r="F16056" s="291"/>
      <c r="G16056" s="294"/>
      <c r="H16056" s="294"/>
      <c r="I16056" s="292"/>
      <c r="J16056" s="293">
        <f ca="1">IF(OFFSET(J16056,-$D16056,0)="n/a","n/a",IF(J$5&gt;OFFSET(J16056,-$D16056,0)+$D16056,$E16056-SUM($G16056:I16056),($E16056-SUM($G16056:I16056))/(OFFSET(J16056,-$D16056,0)-(J$5-$D16056-1))))</f>
        <v>0</v>
      </c>
      <c r="K16056" s="293">
        <f ca="1">IF(OFFSET(K16056,-$D16056,0)="n/a","n/a",IF(K$5&gt;OFFSET(K16056,-$D16056,0)+$D16056,$E16056-SUM($G16056:J16056),($E16056-SUM($G16056:J16056))/(OFFSET(K16056,-$D16056,0)-(K$5-$D16056-1))))</f>
        <v>0</v>
      </c>
      <c r="L16056" s="293">
        <f ca="1">IF(OFFSET(L16056,-$D16056,0)="n/a","n/a",IF(L$5&gt;OFFSET(L16056,-$D16056,0)+$D16056,$E16056-SUM($G16056:K16056),($E16056-SUM($G16056:K16056))/(OFFSET(L16056,-$D16056,0)-(L$5-$D16056-1))))</f>
        <v>0</v>
      </c>
      <c r="M16056" s="293">
        <f ca="1">IF(OFFSET(M16056,-$D16056,0)="n/a","n/a",IF(M$5&gt;OFFSET(M16056,-$D16056,0)+$D16056,$E16056-SUM($G16056:L16056),($E16056-SUM($G16056:L16056))/(OFFSET(M16056,-$D16056,0)-(M$5-$D16056-1))))</f>
        <v>0</v>
      </c>
      <c r="N16056" s="293">
        <f ca="1">IF(OFFSET(N16056,-$D16056,0)="n/a","n/a",IF(N$5&gt;OFFSET(N16056,-$D16056,0)+$D16056,$E16056-SUM($G16056:M16056),($E16056-SUM($G16056:M16056))/(OFFSET(N16056,-$D16056,0)-(N$5-$D16056-1))))</f>
        <v>0</v>
      </c>
    </row>
    <row r="16057" spans="1:14" s="369" customFormat="1" ht="12.75" hidden="1" customHeight="1" outlineLevel="2" x14ac:dyDescent="0.25">
      <c r="A16057" s="3"/>
      <c r="B16057" s="3"/>
      <c r="C16057" s="392"/>
      <c r="D16057" s="3">
        <v>4</v>
      </c>
      <c r="E16057" s="290">
        <f ca="1"/>
        <v>0</v>
      </c>
      <c r="F16057" s="291"/>
      <c r="G16057" s="294"/>
      <c r="H16057" s="294"/>
      <c r="I16057" s="294"/>
      <c r="J16057" s="292"/>
      <c r="K16057" s="293">
        <f ca="1">IF(OFFSET(K16057,-$D16057,0)="n/a","n/a",IF(K$5&gt;OFFSET(K16057,-$D16057,0)+$D16057,$E16057-SUM($G16057:J16057),($E16057-SUM($G16057:J16057))/(OFFSET(K16057,-$D16057,0)-(K$5-$D16057-1))))</f>
        <v>0</v>
      </c>
      <c r="L16057" s="293">
        <f ca="1">IF(OFFSET(L16057,-$D16057,0)="n/a","n/a",IF(L$5&gt;OFFSET(L16057,-$D16057,0)+$D16057,$E16057-SUM($G16057:K16057),($E16057-SUM($G16057:K16057))/(OFFSET(L16057,-$D16057,0)-(L$5-$D16057-1))))</f>
        <v>0</v>
      </c>
      <c r="M16057" s="293">
        <f ca="1">IF(OFFSET(M16057,-$D16057,0)="n/a","n/a",IF(M$5&gt;OFFSET(M16057,-$D16057,0)+$D16057,$E16057-SUM($G16057:L16057),($E16057-SUM($G16057:L16057))/(OFFSET(M16057,-$D16057,0)-(M$5-$D16057-1))))</f>
        <v>0</v>
      </c>
      <c r="N16057" s="293">
        <f ca="1">IF(OFFSET(N16057,-$D16057,0)="n/a","n/a",IF(N$5&gt;OFFSET(N16057,-$D16057,0)+$D16057,$E16057-SUM($G16057:M16057),($E16057-SUM($G16057:M16057))/(OFFSET(N16057,-$D16057,0)-(N$5-$D16057-1))))</f>
        <v>0</v>
      </c>
    </row>
    <row r="16058" spans="1:14" s="369" customFormat="1" ht="12.75" hidden="1" customHeight="1" outlineLevel="2" x14ac:dyDescent="0.25">
      <c r="A16058" s="3"/>
      <c r="B16058" s="3"/>
      <c r="C16058" s="392"/>
      <c r="D16058" s="3">
        <v>5</v>
      </c>
      <c r="E16058" s="290">
        <f ca="1"/>
        <v>0</v>
      </c>
      <c r="F16058" s="291"/>
      <c r="G16058" s="294"/>
      <c r="H16058" s="294"/>
      <c r="I16058" s="294"/>
      <c r="J16058" s="294"/>
      <c r="K16058" s="292"/>
      <c r="L16058" s="293">
        <f ca="1">IF(OFFSET(L16058,-$D16058,0)="n/a","n/a",IF(L$5&gt;OFFSET(L16058,-$D16058,0)+$D16058,$E16058-SUM($G16058:K16058),($E16058-SUM($G16058:K16058))/(OFFSET(L16058,-$D16058,0)-(L$5-$D16058-1))))</f>
        <v>0</v>
      </c>
      <c r="M16058" s="293">
        <f ca="1">IF(OFFSET(M16058,-$D16058,0)="n/a","n/a",IF(M$5&gt;OFFSET(M16058,-$D16058,0)+$D16058,$E16058-SUM($G16058:L16058),($E16058-SUM($G16058:L16058))/(OFFSET(M16058,-$D16058,0)-(M$5-$D16058-1))))</f>
        <v>0</v>
      </c>
      <c r="N16058" s="293">
        <f ca="1">IF(OFFSET(N16058,-$D16058,0)="n/a","n/a",IF(N$5&gt;OFFSET(N16058,-$D16058,0)+$D16058,$E16058-SUM($G16058:M16058),($E16058-SUM($G16058:M16058))/(OFFSET(N16058,-$D16058,0)-(N$5-$D16058-1))))</f>
        <v>0</v>
      </c>
    </row>
    <row r="16059" spans="1:14" s="369" customFormat="1" ht="12.75" hidden="1" customHeight="1" outlineLevel="2" x14ac:dyDescent="0.25">
      <c r="A16059" s="3"/>
      <c r="B16059" s="3"/>
      <c r="C16059" s="392"/>
      <c r="D16059" s="3">
        <v>6</v>
      </c>
      <c r="E16059" s="290">
        <f ca="1"/>
        <v>0</v>
      </c>
      <c r="F16059" s="291"/>
      <c r="G16059" s="294"/>
      <c r="H16059" s="294"/>
      <c r="I16059" s="294"/>
      <c r="J16059" s="294"/>
      <c r="K16059" s="294"/>
      <c r="L16059" s="292"/>
      <c r="M16059" s="293">
        <f ca="1">IF(OFFSET(M16059,-$D16059,0)="n/a","n/a",IF(M$5&gt;OFFSET(M16059,-$D16059,0)+$D16059,$E16059-SUM($G16059:L16059),($E16059-SUM($G16059:L16059))/(OFFSET(M16059,-$D16059,0)-(M$5-$D16059-1))))</f>
        <v>0</v>
      </c>
      <c r="N16059" s="293">
        <f ca="1">IF(OFFSET(N16059,-$D16059,0)="n/a","n/a",IF(N$5&gt;OFFSET(N16059,-$D16059,0)+$D16059,$E16059-SUM($G16059:M16059),($E16059-SUM($G16059:M16059))/(OFFSET(N16059,-$D16059,0)-(N$5-$D16059-1))))</f>
        <v>0</v>
      </c>
    </row>
    <row r="16060" spans="1:14" s="369" customFormat="1" ht="12.75" hidden="1" customHeight="1" outlineLevel="2" x14ac:dyDescent="0.25">
      <c r="A16060" s="3"/>
      <c r="B16060" s="3"/>
      <c r="C16060" s="392"/>
      <c r="D16060" s="3">
        <v>7</v>
      </c>
      <c r="E16060" s="290">
        <f ca="1"/>
        <v>0</v>
      </c>
      <c r="F16060" s="291"/>
      <c r="G16060" s="294"/>
      <c r="H16060" s="294"/>
      <c r="I16060" s="294"/>
      <c r="J16060" s="294"/>
      <c r="K16060" s="294"/>
      <c r="L16060" s="294"/>
      <c r="M16060" s="292"/>
      <c r="N16060" s="293">
        <f ca="1">IF(OFFSET(N16060,-$D16060,0)="n/a","n/a",IF(N$5&gt;OFFSET(N16060,-$D16060,0)+$D16060,$E16060-SUM($G16060:M16060),($E16060-SUM($G16060:M16060))/(OFFSET(N16060,-$D16060,0)-(N$5-$D16060-1))))</f>
        <v>0</v>
      </c>
    </row>
    <row r="16061" spans="1:14" s="369" customFormat="1" ht="12.75" hidden="1" customHeight="1" outlineLevel="2" x14ac:dyDescent="0.25">
      <c r="A16061" s="3"/>
      <c r="B16061" s="3"/>
      <c r="C16061" s="392"/>
      <c r="D16061" s="3">
        <v>8</v>
      </c>
      <c r="E16061" s="290">
        <f ca="1"/>
        <v>0</v>
      </c>
      <c r="F16061" s="291"/>
      <c r="G16061" s="294"/>
      <c r="H16061" s="294"/>
      <c r="I16061" s="294"/>
      <c r="J16061" s="294"/>
      <c r="K16061" s="294"/>
      <c r="L16061" s="294"/>
      <c r="M16061" s="294"/>
      <c r="N16061" s="292"/>
    </row>
    <row r="16062" spans="1:14" s="369" customFormat="1" ht="12.75" hidden="1" customHeight="1" outlineLevel="2" x14ac:dyDescent="0.25">
      <c r="A16062" s="3"/>
      <c r="B16062" s="3"/>
      <c r="C16062" s="392"/>
      <c r="D16062" s="3">
        <v>9</v>
      </c>
      <c r="E16062" s="290" t="e">
        <f ca="1"/>
        <v>#N/A</v>
      </c>
      <c r="F16062" s="291"/>
      <c r="G16062" s="294"/>
      <c r="H16062" s="294"/>
      <c r="I16062" s="294"/>
      <c r="J16062" s="294"/>
      <c r="K16062" s="294"/>
      <c r="L16062" s="294"/>
      <c r="M16062" s="294"/>
      <c r="N16062" s="294"/>
    </row>
    <row r="16063" spans="1:14" s="369" customFormat="1" ht="12.75" hidden="1" customHeight="1" outlineLevel="2" x14ac:dyDescent="0.25">
      <c r="A16063" s="3"/>
      <c r="B16063" s="3"/>
      <c r="C16063" s="392"/>
      <c r="D16063" s="3">
        <v>10</v>
      </c>
      <c r="E16063" s="290" t="e">
        <f ca="1"/>
        <v>#N/A</v>
      </c>
      <c r="F16063" s="291"/>
      <c r="G16063" s="294"/>
      <c r="H16063" s="294"/>
      <c r="I16063" s="294"/>
      <c r="J16063" s="294"/>
      <c r="K16063" s="294"/>
      <c r="L16063" s="294"/>
      <c r="M16063" s="294"/>
      <c r="N16063" s="294"/>
    </row>
    <row r="16064" spans="1:14" s="369" customFormat="1" ht="12.75" hidden="1" customHeight="1" outlineLevel="2" x14ac:dyDescent="0.25">
      <c r="A16064" s="3"/>
      <c r="B16064" s="3"/>
      <c r="C16064" s="392"/>
      <c r="D16064" s="3">
        <v>11</v>
      </c>
      <c r="E16064" s="290" t="e">
        <f ca="1"/>
        <v>#N/A</v>
      </c>
      <c r="F16064" s="291"/>
      <c r="G16064" s="294"/>
      <c r="H16064" s="294"/>
      <c r="I16064" s="294"/>
      <c r="J16064" s="294"/>
      <c r="K16064" s="294"/>
      <c r="L16064" s="294"/>
      <c r="M16064" s="294"/>
      <c r="N16064" s="294"/>
    </row>
    <row r="16065" spans="1:14" s="369" customFormat="1" ht="12.75" hidden="1" customHeight="1" outlineLevel="2" x14ac:dyDescent="0.25">
      <c r="A16065" s="3"/>
      <c r="B16065" s="3"/>
      <c r="C16065" s="392"/>
      <c r="D16065" s="3">
        <v>12</v>
      </c>
      <c r="E16065" s="290" t="e">
        <f ca="1"/>
        <v>#N/A</v>
      </c>
      <c r="F16065" s="291"/>
      <c r="G16065" s="294"/>
      <c r="H16065" s="294"/>
      <c r="I16065" s="294"/>
      <c r="J16065" s="294"/>
      <c r="K16065" s="294"/>
      <c r="L16065" s="294"/>
      <c r="M16065" s="294"/>
      <c r="N16065" s="294"/>
    </row>
    <row r="16066" spans="1:14" s="369" customFormat="1" ht="12.75" hidden="1" customHeight="1" outlineLevel="2" x14ac:dyDescent="0.25">
      <c r="A16066" s="3"/>
      <c r="B16066" s="3"/>
      <c r="C16066" s="392"/>
      <c r="D16066" s="3">
        <v>13</v>
      </c>
      <c r="E16066" s="290" t="e">
        <f ca="1"/>
        <v>#N/A</v>
      </c>
      <c r="F16066" s="291"/>
      <c r="G16066" s="294"/>
      <c r="H16066" s="294"/>
      <c r="I16066" s="294"/>
      <c r="J16066" s="294"/>
      <c r="K16066" s="294"/>
      <c r="L16066" s="294"/>
      <c r="M16066" s="294"/>
      <c r="N16066" s="294"/>
    </row>
    <row r="16067" spans="1:14" s="369" customFormat="1" ht="12.75" hidden="1" customHeight="1" outlineLevel="2" x14ac:dyDescent="0.25">
      <c r="A16067" s="3"/>
      <c r="B16067" s="3"/>
      <c r="C16067" s="392"/>
      <c r="D16067" s="3">
        <v>14</v>
      </c>
      <c r="E16067" s="290" t="e">
        <f ca="1"/>
        <v>#N/A</v>
      </c>
      <c r="F16067" s="291"/>
      <c r="G16067" s="294"/>
      <c r="H16067" s="294"/>
      <c r="I16067" s="294"/>
      <c r="J16067" s="294"/>
      <c r="K16067" s="294"/>
      <c r="L16067" s="294"/>
      <c r="M16067" s="294"/>
      <c r="N16067" s="294"/>
    </row>
    <row r="16068" spans="1:14" s="369" customFormat="1" ht="12.75" hidden="1" customHeight="1" outlineLevel="2" x14ac:dyDescent="0.25">
      <c r="A16068" s="3"/>
      <c r="B16068" s="3"/>
      <c r="C16068" s="392"/>
      <c r="D16068" s="3">
        <v>15</v>
      </c>
      <c r="E16068" s="290" t="e">
        <f ca="1"/>
        <v>#N/A</v>
      </c>
      <c r="F16068" s="291"/>
      <c r="G16068" s="294"/>
      <c r="H16068" s="294"/>
      <c r="I16068" s="294"/>
      <c r="J16068" s="294"/>
      <c r="K16068" s="294"/>
      <c r="L16068" s="294"/>
      <c r="M16068" s="294"/>
      <c r="N16068" s="294"/>
    </row>
    <row r="16069" spans="1:14" s="369" customFormat="1" ht="12.75" hidden="1" customHeight="1" outlineLevel="1" x14ac:dyDescent="0.25">
      <c r="A16069" s="3"/>
      <c r="B16069" s="145" t="str">
        <f ca="1">B16052</f>
        <v>Asset Type 336</v>
      </c>
      <c r="C16069" s="145" t="str">
        <f ca="1">C16052</f>
        <v>Description - Asset Type 336</v>
      </c>
      <c r="D16069" s="3"/>
      <c r="E16069" s="3"/>
      <c r="F16069" s="106" t="s">
        <v>47</v>
      </c>
      <c r="G16069" s="296">
        <f t="shared" ref="G16069:N16069" si="1672">SUM(G16054:G16068)</f>
        <v>0</v>
      </c>
      <c r="H16069" s="296">
        <f t="shared" ca="1" si="1672"/>
        <v>0</v>
      </c>
      <c r="I16069" s="296">
        <f t="shared" ca="1" si="1672"/>
        <v>0</v>
      </c>
      <c r="J16069" s="296">
        <f t="shared" ca="1" si="1672"/>
        <v>0</v>
      </c>
      <c r="K16069" s="296">
        <f t="shared" ca="1" si="1672"/>
        <v>0</v>
      </c>
      <c r="L16069" s="296">
        <f t="shared" ca="1" si="1672"/>
        <v>0</v>
      </c>
      <c r="M16069" s="296">
        <f t="shared" ca="1" si="1672"/>
        <v>0</v>
      </c>
      <c r="N16069" s="296">
        <f t="shared" ca="1" si="1672"/>
        <v>0</v>
      </c>
    </row>
    <row r="16070" spans="1:14" s="369" customFormat="1" ht="12.75" hidden="1" customHeight="1" outlineLevel="2" x14ac:dyDescent="0.25">
      <c r="A16070" s="217">
        <f>A16052+1</f>
        <v>337</v>
      </c>
      <c r="B16070" s="22" t="str">
        <f ca="1">OFFSET($B$516,$A16070-1,0)</f>
        <v>Asset Type 337</v>
      </c>
      <c r="C16070" s="22" t="str">
        <f ca="1">OFFSET($C$516,$A16070-1,0)</f>
        <v>Description - Asset Type 337</v>
      </c>
      <c r="D16070" s="3"/>
      <c r="E16070" s="109"/>
      <c r="F16070" s="108" t="s">
        <v>46</v>
      </c>
      <c r="G16070" s="295">
        <f t="shared" ref="G16070:N16070" ca="1" si="1673">VLOOKUP($B16070,$B$516:$N$1015,5+G$5,FALSE)</f>
        <v>0</v>
      </c>
      <c r="H16070" s="295">
        <f t="shared" ca="1" si="1673"/>
        <v>0</v>
      </c>
      <c r="I16070" s="295">
        <f t="shared" ca="1" si="1673"/>
        <v>0</v>
      </c>
      <c r="J16070" s="295">
        <f t="shared" ca="1" si="1673"/>
        <v>0</v>
      </c>
      <c r="K16070" s="295">
        <f t="shared" ca="1" si="1673"/>
        <v>0</v>
      </c>
      <c r="L16070" s="295">
        <f t="shared" ca="1" si="1673"/>
        <v>0</v>
      </c>
      <c r="M16070" s="295">
        <f t="shared" ca="1" si="1673"/>
        <v>0</v>
      </c>
      <c r="N16070" s="295">
        <f t="shared" ca="1" si="1673"/>
        <v>0</v>
      </c>
    </row>
    <row r="16071" spans="1:14" s="369" customFormat="1" ht="12.75" hidden="1" customHeight="1" outlineLevel="2" x14ac:dyDescent="0.25">
      <c r="A16071" s="3"/>
      <c r="B16071" s="3"/>
      <c r="C16071" s="21"/>
      <c r="D16071" s="3"/>
      <c r="E16071" s="107"/>
      <c r="F16071" s="106" t="s">
        <v>80</v>
      </c>
      <c r="G16071" s="111">
        <f ca="1">VLOOKUP($B16070,'Input Sheet'!$B$515:$N$1014,5+G$5,FALSE)</f>
        <v>0</v>
      </c>
      <c r="H16071" s="111">
        <f ca="1">VLOOKUP($B16070,'Input Sheet'!$B$515:$N$1014,5+H$5,FALSE)</f>
        <v>0</v>
      </c>
      <c r="I16071" s="111">
        <f ca="1">VLOOKUP($B16070,'Input Sheet'!$B$515:$N$1014,5+I$5,FALSE)</f>
        <v>0</v>
      </c>
      <c r="J16071" s="111">
        <f ca="1">VLOOKUP($B16070,'Input Sheet'!$B$515:$N$1014,5+J$5,FALSE)</f>
        <v>0</v>
      </c>
      <c r="K16071" s="111">
        <f ca="1">VLOOKUP($B16070,'Input Sheet'!$B$515:$N$1014,5+K$5,FALSE)</f>
        <v>0</v>
      </c>
      <c r="L16071" s="111">
        <f ca="1">VLOOKUP($B16070,'Input Sheet'!$B$515:$N$1014,5+L$5,FALSE)</f>
        <v>0</v>
      </c>
      <c r="M16071" s="111">
        <f ca="1">VLOOKUP($B16070,'Input Sheet'!$B$515:$N$1014,5+M$5,FALSE)</f>
        <v>0</v>
      </c>
      <c r="N16071" s="111">
        <f ca="1">VLOOKUP($B16070,'Input Sheet'!$B$515:$N$1014,5+N$5,FALSE)</f>
        <v>0</v>
      </c>
    </row>
    <row r="16072" spans="1:14" s="369" customFormat="1" ht="12.75" hidden="1" customHeight="1" outlineLevel="2" x14ac:dyDescent="0.25">
      <c r="A16072" s="3"/>
      <c r="B16072" s="3"/>
      <c r="C16072" s="3"/>
      <c r="D16072" s="3">
        <v>1</v>
      </c>
      <c r="E16072" s="290">
        <f t="array" aca="1" ref="E16072:E16086" ca="1">TRANSPOSE(G16070:N16070)</f>
        <v>0</v>
      </c>
      <c r="F16072" s="291"/>
      <c r="G16072" s="292"/>
      <c r="H16072" s="293">
        <f ca="1">IF(OFFSET(H16072,-$D16072,0)="n/a","n/a",IF(H$5&gt;OFFSET(H16072,-$D16072,0)+$D16072,$E16072-SUM($G16072:G16072),($E16072-SUM($G16072:G16072))/(OFFSET(H16072,-$D16072,0)-(H$5-$D16072-1))))</f>
        <v>0</v>
      </c>
      <c r="I16072" s="293">
        <f ca="1">IF(OFFSET(I16072,-$D16072,0)="n/a","n/a",IF(I$5&gt;OFFSET(I16072,-$D16072,0)+$D16072,$E16072-SUM($G16072:H16072),($E16072-SUM($G16072:H16072))/(OFFSET(I16072,-$D16072,0)-(I$5-$D16072-1))))</f>
        <v>0</v>
      </c>
      <c r="J16072" s="293">
        <f ca="1">IF(OFFSET(J16072,-$D16072,0)="n/a","n/a",IF(J$5&gt;OFFSET(J16072,-$D16072,0)+$D16072,$E16072-SUM($G16072:I16072),($E16072-SUM($G16072:I16072))/(OFFSET(J16072,-$D16072,0)-(J$5-$D16072-1))))</f>
        <v>0</v>
      </c>
      <c r="K16072" s="293">
        <f ca="1">IF(OFFSET(K16072,-$D16072,0)="n/a","n/a",IF(K$5&gt;OFFSET(K16072,-$D16072,0)+$D16072,$E16072-SUM($G16072:J16072),($E16072-SUM($G16072:J16072))/(OFFSET(K16072,-$D16072,0)-(K$5-$D16072-1))))</f>
        <v>0</v>
      </c>
      <c r="L16072" s="293">
        <f ca="1">IF(OFFSET(L16072,-$D16072,0)="n/a","n/a",IF(L$5&gt;OFFSET(L16072,-$D16072,0)+$D16072,$E16072-SUM($G16072:K16072),($E16072-SUM($G16072:K16072))/(OFFSET(L16072,-$D16072,0)-(L$5-$D16072-1))))</f>
        <v>0</v>
      </c>
      <c r="M16072" s="293">
        <f ca="1">IF(OFFSET(M16072,-$D16072,0)="n/a","n/a",IF(M$5&gt;OFFSET(M16072,-$D16072,0)+$D16072,$E16072-SUM($G16072:L16072),($E16072-SUM($G16072:L16072))/(OFFSET(M16072,-$D16072,0)-(M$5-$D16072-1))))</f>
        <v>0</v>
      </c>
      <c r="N16072" s="293">
        <f ca="1">IF(OFFSET(N16072,-$D16072,0)="n/a","n/a",IF(N$5&gt;OFFSET(N16072,-$D16072,0)+$D16072,$E16072-SUM($G16072:M16072),($E16072-SUM($G16072:M16072))/(OFFSET(N16072,-$D16072,0)-(N$5-$D16072-1))))</f>
        <v>0</v>
      </c>
    </row>
    <row r="16073" spans="1:14" s="369" customFormat="1" ht="12.75" hidden="1" customHeight="1" outlineLevel="2" x14ac:dyDescent="0.25">
      <c r="A16073" s="3"/>
      <c r="B16073" s="3"/>
      <c r="C16073" s="392" t="s">
        <v>48</v>
      </c>
      <c r="D16073" s="3">
        <v>2</v>
      </c>
      <c r="E16073" s="290">
        <f ca="1"/>
        <v>0</v>
      </c>
      <c r="F16073" s="291"/>
      <c r="G16073" s="294"/>
      <c r="H16073" s="292"/>
      <c r="I16073" s="293">
        <f ca="1">IF(OFFSET(I16073,-$D16073,0)="n/a","n/a",IF(I$5&gt;OFFSET(I16073,-$D16073,0)+$D16073,$E16073-SUM($G16073:H16073),($E16073-SUM($G16073:H16073))/(OFFSET(I16073,-$D16073,0)-(I$5-$D16073-1))))</f>
        <v>0</v>
      </c>
      <c r="J16073" s="293">
        <f ca="1">IF(OFFSET(J16073,-$D16073,0)="n/a","n/a",IF(J$5&gt;OFFSET(J16073,-$D16073,0)+$D16073,$E16073-SUM($G16073:I16073),($E16073-SUM($G16073:I16073))/(OFFSET(J16073,-$D16073,0)-(J$5-$D16073-1))))</f>
        <v>0</v>
      </c>
      <c r="K16073" s="293">
        <f ca="1">IF(OFFSET(K16073,-$D16073,0)="n/a","n/a",IF(K$5&gt;OFFSET(K16073,-$D16073,0)+$D16073,$E16073-SUM($G16073:J16073),($E16073-SUM($G16073:J16073))/(OFFSET(K16073,-$D16073,0)-(K$5-$D16073-1))))</f>
        <v>0</v>
      </c>
      <c r="L16073" s="293">
        <f ca="1">IF(OFFSET(L16073,-$D16073,0)="n/a","n/a",IF(L$5&gt;OFFSET(L16073,-$D16073,0)+$D16073,$E16073-SUM($G16073:K16073),($E16073-SUM($G16073:K16073))/(OFFSET(L16073,-$D16073,0)-(L$5-$D16073-1))))</f>
        <v>0</v>
      </c>
      <c r="M16073" s="293">
        <f ca="1">IF(OFFSET(M16073,-$D16073,0)="n/a","n/a",IF(M$5&gt;OFFSET(M16073,-$D16073,0)+$D16073,$E16073-SUM($G16073:L16073),($E16073-SUM($G16073:L16073))/(OFFSET(M16073,-$D16073,0)-(M$5-$D16073-1))))</f>
        <v>0</v>
      </c>
      <c r="N16073" s="293">
        <f ca="1">IF(OFFSET(N16073,-$D16073,0)="n/a","n/a",IF(N$5&gt;OFFSET(N16073,-$D16073,0)+$D16073,$E16073-SUM($G16073:M16073),($E16073-SUM($G16073:M16073))/(OFFSET(N16073,-$D16073,0)-(N$5-$D16073-1))))</f>
        <v>0</v>
      </c>
    </row>
    <row r="16074" spans="1:14" s="369" customFormat="1" ht="12.75" hidden="1" customHeight="1" outlineLevel="2" x14ac:dyDescent="0.25">
      <c r="A16074" s="3"/>
      <c r="B16074" s="3"/>
      <c r="C16074" s="392"/>
      <c r="D16074" s="3">
        <v>3</v>
      </c>
      <c r="E16074" s="290">
        <f ca="1"/>
        <v>0</v>
      </c>
      <c r="F16074" s="291"/>
      <c r="G16074" s="294"/>
      <c r="H16074" s="294"/>
      <c r="I16074" s="292"/>
      <c r="J16074" s="293">
        <f ca="1">IF(OFFSET(J16074,-$D16074,0)="n/a","n/a",IF(J$5&gt;OFFSET(J16074,-$D16074,0)+$D16074,$E16074-SUM($G16074:I16074),($E16074-SUM($G16074:I16074))/(OFFSET(J16074,-$D16074,0)-(J$5-$D16074-1))))</f>
        <v>0</v>
      </c>
      <c r="K16074" s="293">
        <f ca="1">IF(OFFSET(K16074,-$D16074,0)="n/a","n/a",IF(K$5&gt;OFFSET(K16074,-$D16074,0)+$D16074,$E16074-SUM($G16074:J16074),($E16074-SUM($G16074:J16074))/(OFFSET(K16074,-$D16074,0)-(K$5-$D16074-1))))</f>
        <v>0</v>
      </c>
      <c r="L16074" s="293">
        <f ca="1">IF(OFFSET(L16074,-$D16074,0)="n/a","n/a",IF(L$5&gt;OFFSET(L16074,-$D16074,0)+$D16074,$E16074-SUM($G16074:K16074),($E16074-SUM($G16074:K16074))/(OFFSET(L16074,-$D16074,0)-(L$5-$D16074-1))))</f>
        <v>0</v>
      </c>
      <c r="M16074" s="293">
        <f ca="1">IF(OFFSET(M16074,-$D16074,0)="n/a","n/a",IF(M$5&gt;OFFSET(M16074,-$D16074,0)+$D16074,$E16074-SUM($G16074:L16074),($E16074-SUM($G16074:L16074))/(OFFSET(M16074,-$D16074,0)-(M$5-$D16074-1))))</f>
        <v>0</v>
      </c>
      <c r="N16074" s="293">
        <f ca="1">IF(OFFSET(N16074,-$D16074,0)="n/a","n/a",IF(N$5&gt;OFFSET(N16074,-$D16074,0)+$D16074,$E16074-SUM($G16074:M16074),($E16074-SUM($G16074:M16074))/(OFFSET(N16074,-$D16074,0)-(N$5-$D16074-1))))</f>
        <v>0</v>
      </c>
    </row>
    <row r="16075" spans="1:14" s="369" customFormat="1" ht="12.75" hidden="1" customHeight="1" outlineLevel="2" x14ac:dyDescent="0.25">
      <c r="A16075" s="3"/>
      <c r="B16075" s="3"/>
      <c r="C16075" s="392"/>
      <c r="D16075" s="3">
        <v>4</v>
      </c>
      <c r="E16075" s="290">
        <f ca="1"/>
        <v>0</v>
      </c>
      <c r="F16075" s="291"/>
      <c r="G16075" s="294"/>
      <c r="H16075" s="294"/>
      <c r="I16075" s="294"/>
      <c r="J16075" s="292"/>
      <c r="K16075" s="293">
        <f ca="1">IF(OFFSET(K16075,-$D16075,0)="n/a","n/a",IF(K$5&gt;OFFSET(K16075,-$D16075,0)+$D16075,$E16075-SUM($G16075:J16075),($E16075-SUM($G16075:J16075))/(OFFSET(K16075,-$D16075,0)-(K$5-$D16075-1))))</f>
        <v>0</v>
      </c>
      <c r="L16075" s="293">
        <f ca="1">IF(OFFSET(L16075,-$D16075,0)="n/a","n/a",IF(L$5&gt;OFFSET(L16075,-$D16075,0)+$D16075,$E16075-SUM($G16075:K16075),($E16075-SUM($G16075:K16075))/(OFFSET(L16075,-$D16075,0)-(L$5-$D16075-1))))</f>
        <v>0</v>
      </c>
      <c r="M16075" s="293">
        <f ca="1">IF(OFFSET(M16075,-$D16075,0)="n/a","n/a",IF(M$5&gt;OFFSET(M16075,-$D16075,0)+$D16075,$E16075-SUM($G16075:L16075),($E16075-SUM($G16075:L16075))/(OFFSET(M16075,-$D16075,0)-(M$5-$D16075-1))))</f>
        <v>0</v>
      </c>
      <c r="N16075" s="293">
        <f ca="1">IF(OFFSET(N16075,-$D16075,0)="n/a","n/a",IF(N$5&gt;OFFSET(N16075,-$D16075,0)+$D16075,$E16075-SUM($G16075:M16075),($E16075-SUM($G16075:M16075))/(OFFSET(N16075,-$D16075,0)-(N$5-$D16075-1))))</f>
        <v>0</v>
      </c>
    </row>
    <row r="16076" spans="1:14" s="369" customFormat="1" ht="12.75" hidden="1" customHeight="1" outlineLevel="2" x14ac:dyDescent="0.25">
      <c r="A16076" s="3"/>
      <c r="B16076" s="3"/>
      <c r="C16076" s="392"/>
      <c r="D16076" s="3">
        <v>5</v>
      </c>
      <c r="E16076" s="290">
        <f ca="1"/>
        <v>0</v>
      </c>
      <c r="F16076" s="291"/>
      <c r="G16076" s="294"/>
      <c r="H16076" s="294"/>
      <c r="I16076" s="294"/>
      <c r="J16076" s="294"/>
      <c r="K16076" s="292"/>
      <c r="L16076" s="293">
        <f ca="1">IF(OFFSET(L16076,-$D16076,0)="n/a","n/a",IF(L$5&gt;OFFSET(L16076,-$D16076,0)+$D16076,$E16076-SUM($G16076:K16076),($E16076-SUM($G16076:K16076))/(OFFSET(L16076,-$D16076,0)-(L$5-$D16076-1))))</f>
        <v>0</v>
      </c>
      <c r="M16076" s="293">
        <f ca="1">IF(OFFSET(M16076,-$D16076,0)="n/a","n/a",IF(M$5&gt;OFFSET(M16076,-$D16076,0)+$D16076,$E16076-SUM($G16076:L16076),($E16076-SUM($G16076:L16076))/(OFFSET(M16076,-$D16076,0)-(M$5-$D16076-1))))</f>
        <v>0</v>
      </c>
      <c r="N16076" s="293">
        <f ca="1">IF(OFFSET(N16076,-$D16076,0)="n/a","n/a",IF(N$5&gt;OFFSET(N16076,-$D16076,0)+$D16076,$E16076-SUM($G16076:M16076),($E16076-SUM($G16076:M16076))/(OFFSET(N16076,-$D16076,0)-(N$5-$D16076-1))))</f>
        <v>0</v>
      </c>
    </row>
    <row r="16077" spans="1:14" s="369" customFormat="1" ht="12.75" hidden="1" customHeight="1" outlineLevel="2" x14ac:dyDescent="0.25">
      <c r="A16077" s="3"/>
      <c r="B16077" s="3"/>
      <c r="C16077" s="392"/>
      <c r="D16077" s="3">
        <v>6</v>
      </c>
      <c r="E16077" s="290">
        <f ca="1"/>
        <v>0</v>
      </c>
      <c r="F16077" s="291"/>
      <c r="G16077" s="294"/>
      <c r="H16077" s="294"/>
      <c r="I16077" s="294"/>
      <c r="J16077" s="294"/>
      <c r="K16077" s="294"/>
      <c r="L16077" s="292"/>
      <c r="M16077" s="293">
        <f ca="1">IF(OFFSET(M16077,-$D16077,0)="n/a","n/a",IF(M$5&gt;OFFSET(M16077,-$D16077,0)+$D16077,$E16077-SUM($G16077:L16077),($E16077-SUM($G16077:L16077))/(OFFSET(M16077,-$D16077,0)-(M$5-$D16077-1))))</f>
        <v>0</v>
      </c>
      <c r="N16077" s="293">
        <f ca="1">IF(OFFSET(N16077,-$D16077,0)="n/a","n/a",IF(N$5&gt;OFFSET(N16077,-$D16077,0)+$D16077,$E16077-SUM($G16077:M16077),($E16077-SUM($G16077:M16077))/(OFFSET(N16077,-$D16077,0)-(N$5-$D16077-1))))</f>
        <v>0</v>
      </c>
    </row>
    <row r="16078" spans="1:14" s="369" customFormat="1" ht="12.75" hidden="1" customHeight="1" outlineLevel="2" x14ac:dyDescent="0.25">
      <c r="A16078" s="3"/>
      <c r="B16078" s="3"/>
      <c r="C16078" s="392"/>
      <c r="D16078" s="3">
        <v>7</v>
      </c>
      <c r="E16078" s="290">
        <f ca="1"/>
        <v>0</v>
      </c>
      <c r="F16078" s="291"/>
      <c r="G16078" s="294"/>
      <c r="H16078" s="294"/>
      <c r="I16078" s="294"/>
      <c r="J16078" s="294"/>
      <c r="K16078" s="294"/>
      <c r="L16078" s="294"/>
      <c r="M16078" s="292"/>
      <c r="N16078" s="293">
        <f ca="1">IF(OFFSET(N16078,-$D16078,0)="n/a","n/a",IF(N$5&gt;OFFSET(N16078,-$D16078,0)+$D16078,$E16078-SUM($G16078:M16078),($E16078-SUM($G16078:M16078))/(OFFSET(N16078,-$D16078,0)-(N$5-$D16078-1))))</f>
        <v>0</v>
      </c>
    </row>
    <row r="16079" spans="1:14" s="369" customFormat="1" ht="12.75" hidden="1" customHeight="1" outlineLevel="2" x14ac:dyDescent="0.25">
      <c r="A16079" s="3"/>
      <c r="B16079" s="3"/>
      <c r="C16079" s="392"/>
      <c r="D16079" s="3">
        <v>8</v>
      </c>
      <c r="E16079" s="290">
        <f ca="1"/>
        <v>0</v>
      </c>
      <c r="F16079" s="291"/>
      <c r="G16079" s="294"/>
      <c r="H16079" s="294"/>
      <c r="I16079" s="294"/>
      <c r="J16079" s="294"/>
      <c r="K16079" s="294"/>
      <c r="L16079" s="294"/>
      <c r="M16079" s="294"/>
      <c r="N16079" s="292"/>
    </row>
    <row r="16080" spans="1:14" s="369" customFormat="1" ht="12.75" hidden="1" customHeight="1" outlineLevel="2" x14ac:dyDescent="0.25">
      <c r="A16080" s="3"/>
      <c r="B16080" s="3"/>
      <c r="C16080" s="392"/>
      <c r="D16080" s="3">
        <v>9</v>
      </c>
      <c r="E16080" s="290" t="e">
        <f ca="1"/>
        <v>#N/A</v>
      </c>
      <c r="F16080" s="291"/>
      <c r="G16080" s="294"/>
      <c r="H16080" s="294"/>
      <c r="I16080" s="294"/>
      <c r="J16080" s="294"/>
      <c r="K16080" s="294"/>
      <c r="L16080" s="294"/>
      <c r="M16080" s="294"/>
      <c r="N16080" s="294"/>
    </row>
    <row r="16081" spans="1:14" s="369" customFormat="1" ht="12.75" hidden="1" customHeight="1" outlineLevel="2" x14ac:dyDescent="0.25">
      <c r="A16081" s="3"/>
      <c r="B16081" s="3"/>
      <c r="C16081" s="392"/>
      <c r="D16081" s="3">
        <v>10</v>
      </c>
      <c r="E16081" s="290" t="e">
        <f ca="1"/>
        <v>#N/A</v>
      </c>
      <c r="F16081" s="291"/>
      <c r="G16081" s="294"/>
      <c r="H16081" s="294"/>
      <c r="I16081" s="294"/>
      <c r="J16081" s="294"/>
      <c r="K16081" s="294"/>
      <c r="L16081" s="294"/>
      <c r="M16081" s="294"/>
      <c r="N16081" s="294"/>
    </row>
    <row r="16082" spans="1:14" s="369" customFormat="1" ht="12.75" hidden="1" customHeight="1" outlineLevel="2" x14ac:dyDescent="0.25">
      <c r="A16082" s="3"/>
      <c r="B16082" s="3"/>
      <c r="C16082" s="392"/>
      <c r="D16082" s="3">
        <v>11</v>
      </c>
      <c r="E16082" s="290" t="e">
        <f ca="1"/>
        <v>#N/A</v>
      </c>
      <c r="F16082" s="291"/>
      <c r="G16082" s="294"/>
      <c r="H16082" s="294"/>
      <c r="I16082" s="294"/>
      <c r="J16082" s="294"/>
      <c r="K16082" s="294"/>
      <c r="L16082" s="294"/>
      <c r="M16082" s="294"/>
      <c r="N16082" s="294"/>
    </row>
    <row r="16083" spans="1:14" s="369" customFormat="1" ht="12.75" hidden="1" customHeight="1" outlineLevel="2" x14ac:dyDescent="0.25">
      <c r="A16083" s="3"/>
      <c r="B16083" s="3"/>
      <c r="C16083" s="392"/>
      <c r="D16083" s="3">
        <v>12</v>
      </c>
      <c r="E16083" s="290" t="e">
        <f ca="1"/>
        <v>#N/A</v>
      </c>
      <c r="F16083" s="291"/>
      <c r="G16083" s="294"/>
      <c r="H16083" s="294"/>
      <c r="I16083" s="294"/>
      <c r="J16083" s="294"/>
      <c r="K16083" s="294"/>
      <c r="L16083" s="294"/>
      <c r="M16083" s="294"/>
      <c r="N16083" s="294"/>
    </row>
    <row r="16084" spans="1:14" s="369" customFormat="1" ht="12.75" hidden="1" customHeight="1" outlineLevel="2" x14ac:dyDescent="0.25">
      <c r="A16084" s="3"/>
      <c r="B16084" s="3"/>
      <c r="C16084" s="392"/>
      <c r="D16084" s="3">
        <v>13</v>
      </c>
      <c r="E16084" s="290" t="e">
        <f ca="1"/>
        <v>#N/A</v>
      </c>
      <c r="F16084" s="291"/>
      <c r="G16084" s="294"/>
      <c r="H16084" s="294"/>
      <c r="I16084" s="294"/>
      <c r="J16084" s="294"/>
      <c r="K16084" s="294"/>
      <c r="L16084" s="294"/>
      <c r="M16084" s="294"/>
      <c r="N16084" s="294"/>
    </row>
    <row r="16085" spans="1:14" s="369" customFormat="1" ht="12.75" hidden="1" customHeight="1" outlineLevel="2" x14ac:dyDescent="0.25">
      <c r="A16085" s="3"/>
      <c r="B16085" s="3"/>
      <c r="C16085" s="392"/>
      <c r="D16085" s="3">
        <v>14</v>
      </c>
      <c r="E16085" s="290" t="e">
        <f ca="1"/>
        <v>#N/A</v>
      </c>
      <c r="F16085" s="291"/>
      <c r="G16085" s="294"/>
      <c r="H16085" s="294"/>
      <c r="I16085" s="294"/>
      <c r="J16085" s="294"/>
      <c r="K16085" s="294"/>
      <c r="L16085" s="294"/>
      <c r="M16085" s="294"/>
      <c r="N16085" s="294"/>
    </row>
    <row r="16086" spans="1:14" s="369" customFormat="1" ht="12.75" hidden="1" customHeight="1" outlineLevel="2" x14ac:dyDescent="0.25">
      <c r="A16086" s="3"/>
      <c r="B16086" s="3"/>
      <c r="C16086" s="392"/>
      <c r="D16086" s="3">
        <v>15</v>
      </c>
      <c r="E16086" s="290" t="e">
        <f ca="1"/>
        <v>#N/A</v>
      </c>
      <c r="F16086" s="291"/>
      <c r="G16086" s="294"/>
      <c r="H16086" s="294"/>
      <c r="I16086" s="294"/>
      <c r="J16086" s="294"/>
      <c r="K16086" s="294"/>
      <c r="L16086" s="294"/>
      <c r="M16086" s="294"/>
      <c r="N16086" s="294"/>
    </row>
    <row r="16087" spans="1:14" s="369" customFormat="1" ht="12.75" hidden="1" customHeight="1" outlineLevel="1" x14ac:dyDescent="0.25">
      <c r="A16087" s="3"/>
      <c r="B16087" s="145" t="str">
        <f ca="1">B16070</f>
        <v>Asset Type 337</v>
      </c>
      <c r="C16087" s="145" t="str">
        <f ca="1">C16070</f>
        <v>Description - Asset Type 337</v>
      </c>
      <c r="D16087" s="3"/>
      <c r="E16087" s="3"/>
      <c r="F16087" s="106" t="s">
        <v>47</v>
      </c>
      <c r="G16087" s="296">
        <f t="shared" ref="G16087:N16087" si="1674">SUM(G16072:G16086)</f>
        <v>0</v>
      </c>
      <c r="H16087" s="296">
        <f t="shared" ca="1" si="1674"/>
        <v>0</v>
      </c>
      <c r="I16087" s="296">
        <f t="shared" ca="1" si="1674"/>
        <v>0</v>
      </c>
      <c r="J16087" s="296">
        <f t="shared" ca="1" si="1674"/>
        <v>0</v>
      </c>
      <c r="K16087" s="296">
        <f t="shared" ca="1" si="1674"/>
        <v>0</v>
      </c>
      <c r="L16087" s="296">
        <f t="shared" ca="1" si="1674"/>
        <v>0</v>
      </c>
      <c r="M16087" s="296">
        <f t="shared" ca="1" si="1674"/>
        <v>0</v>
      </c>
      <c r="N16087" s="296">
        <f t="shared" ca="1" si="1674"/>
        <v>0</v>
      </c>
    </row>
    <row r="16088" spans="1:14" s="369" customFormat="1" ht="12.75" hidden="1" customHeight="1" outlineLevel="2" x14ac:dyDescent="0.25">
      <c r="A16088" s="217">
        <f>A16070+1</f>
        <v>338</v>
      </c>
      <c r="B16088" s="22" t="str">
        <f ca="1">OFFSET($B$516,$A16088-1,0)</f>
        <v>Asset Type 338</v>
      </c>
      <c r="C16088" s="22" t="str">
        <f ca="1">OFFSET($C$516,$A16088-1,0)</f>
        <v>Description - Asset Type 338</v>
      </c>
      <c r="D16088" s="3"/>
      <c r="E16088" s="109"/>
      <c r="F16088" s="108" t="s">
        <v>46</v>
      </c>
      <c r="G16088" s="295">
        <f t="shared" ref="G16088:N16088" ca="1" si="1675">VLOOKUP($B16088,$B$516:$N$1015,5+G$5,FALSE)</f>
        <v>0</v>
      </c>
      <c r="H16088" s="295">
        <f t="shared" ca="1" si="1675"/>
        <v>0</v>
      </c>
      <c r="I16088" s="295">
        <f t="shared" ca="1" si="1675"/>
        <v>0</v>
      </c>
      <c r="J16088" s="295">
        <f t="shared" ca="1" si="1675"/>
        <v>0</v>
      </c>
      <c r="K16088" s="295">
        <f t="shared" ca="1" si="1675"/>
        <v>0</v>
      </c>
      <c r="L16088" s="295">
        <f t="shared" ca="1" si="1675"/>
        <v>0</v>
      </c>
      <c r="M16088" s="295">
        <f t="shared" ca="1" si="1675"/>
        <v>0</v>
      </c>
      <c r="N16088" s="295">
        <f t="shared" ca="1" si="1675"/>
        <v>0</v>
      </c>
    </row>
    <row r="16089" spans="1:14" s="369" customFormat="1" ht="12.75" hidden="1" customHeight="1" outlineLevel="2" x14ac:dyDescent="0.25">
      <c r="A16089" s="3"/>
      <c r="B16089" s="3"/>
      <c r="C16089" s="21"/>
      <c r="D16089" s="3"/>
      <c r="E16089" s="107"/>
      <c r="F16089" s="106" t="s">
        <v>80</v>
      </c>
      <c r="G16089" s="111">
        <f ca="1">VLOOKUP($B16088,'Input Sheet'!$B$515:$N$1014,5+G$5,FALSE)</f>
        <v>0</v>
      </c>
      <c r="H16089" s="111">
        <f ca="1">VLOOKUP($B16088,'Input Sheet'!$B$515:$N$1014,5+H$5,FALSE)</f>
        <v>0</v>
      </c>
      <c r="I16089" s="111">
        <f ca="1">VLOOKUP($B16088,'Input Sheet'!$B$515:$N$1014,5+I$5,FALSE)</f>
        <v>0</v>
      </c>
      <c r="J16089" s="111">
        <f ca="1">VLOOKUP($B16088,'Input Sheet'!$B$515:$N$1014,5+J$5,FALSE)</f>
        <v>0</v>
      </c>
      <c r="K16089" s="111">
        <f ca="1">VLOOKUP($B16088,'Input Sheet'!$B$515:$N$1014,5+K$5,FALSE)</f>
        <v>0</v>
      </c>
      <c r="L16089" s="111">
        <f ca="1">VLOOKUP($B16088,'Input Sheet'!$B$515:$N$1014,5+L$5,FALSE)</f>
        <v>0</v>
      </c>
      <c r="M16089" s="111">
        <f ca="1">VLOOKUP($B16088,'Input Sheet'!$B$515:$N$1014,5+M$5,FALSE)</f>
        <v>0</v>
      </c>
      <c r="N16089" s="111">
        <f ca="1">VLOOKUP($B16088,'Input Sheet'!$B$515:$N$1014,5+N$5,FALSE)</f>
        <v>0</v>
      </c>
    </row>
    <row r="16090" spans="1:14" s="369" customFormat="1" ht="12.75" hidden="1" customHeight="1" outlineLevel="2" x14ac:dyDescent="0.25">
      <c r="A16090" s="3"/>
      <c r="B16090" s="3"/>
      <c r="C16090" s="3"/>
      <c r="D16090" s="3">
        <v>1</v>
      </c>
      <c r="E16090" s="290">
        <f t="array" aca="1" ref="E16090:E16104" ca="1">TRANSPOSE(G16088:N16088)</f>
        <v>0</v>
      </c>
      <c r="F16090" s="291"/>
      <c r="G16090" s="292"/>
      <c r="H16090" s="293">
        <f ca="1">IF(OFFSET(H16090,-$D16090,0)="n/a","n/a",IF(H$5&gt;OFFSET(H16090,-$D16090,0)+$D16090,$E16090-SUM($G16090:G16090),($E16090-SUM($G16090:G16090))/(OFFSET(H16090,-$D16090,0)-(H$5-$D16090-1))))</f>
        <v>0</v>
      </c>
      <c r="I16090" s="293">
        <f ca="1">IF(OFFSET(I16090,-$D16090,0)="n/a","n/a",IF(I$5&gt;OFFSET(I16090,-$D16090,0)+$D16090,$E16090-SUM($G16090:H16090),($E16090-SUM($G16090:H16090))/(OFFSET(I16090,-$D16090,0)-(I$5-$D16090-1))))</f>
        <v>0</v>
      </c>
      <c r="J16090" s="293">
        <f ca="1">IF(OFFSET(J16090,-$D16090,0)="n/a","n/a",IF(J$5&gt;OFFSET(J16090,-$D16090,0)+$D16090,$E16090-SUM($G16090:I16090),($E16090-SUM($G16090:I16090))/(OFFSET(J16090,-$D16090,0)-(J$5-$D16090-1))))</f>
        <v>0</v>
      </c>
      <c r="K16090" s="293">
        <f ca="1">IF(OFFSET(K16090,-$D16090,0)="n/a","n/a",IF(K$5&gt;OFFSET(K16090,-$D16090,0)+$D16090,$E16090-SUM($G16090:J16090),($E16090-SUM($G16090:J16090))/(OFFSET(K16090,-$D16090,0)-(K$5-$D16090-1))))</f>
        <v>0</v>
      </c>
      <c r="L16090" s="293">
        <f ca="1">IF(OFFSET(L16090,-$D16090,0)="n/a","n/a",IF(L$5&gt;OFFSET(L16090,-$D16090,0)+$D16090,$E16090-SUM($G16090:K16090),($E16090-SUM($G16090:K16090))/(OFFSET(L16090,-$D16090,0)-(L$5-$D16090-1))))</f>
        <v>0</v>
      </c>
      <c r="M16090" s="293">
        <f ca="1">IF(OFFSET(M16090,-$D16090,0)="n/a","n/a",IF(M$5&gt;OFFSET(M16090,-$D16090,0)+$D16090,$E16090-SUM($G16090:L16090),($E16090-SUM($G16090:L16090))/(OFFSET(M16090,-$D16090,0)-(M$5-$D16090-1))))</f>
        <v>0</v>
      </c>
      <c r="N16090" s="293">
        <f ca="1">IF(OFFSET(N16090,-$D16090,0)="n/a","n/a",IF(N$5&gt;OFFSET(N16090,-$D16090,0)+$D16090,$E16090-SUM($G16090:M16090),($E16090-SUM($G16090:M16090))/(OFFSET(N16090,-$D16090,0)-(N$5-$D16090-1))))</f>
        <v>0</v>
      </c>
    </row>
    <row r="16091" spans="1:14" s="369" customFormat="1" ht="12.75" hidden="1" customHeight="1" outlineLevel="2" x14ac:dyDescent="0.25">
      <c r="A16091" s="3"/>
      <c r="B16091" s="3"/>
      <c r="C16091" s="392" t="s">
        <v>48</v>
      </c>
      <c r="D16091" s="3">
        <v>2</v>
      </c>
      <c r="E16091" s="290">
        <f ca="1"/>
        <v>0</v>
      </c>
      <c r="F16091" s="291"/>
      <c r="G16091" s="294"/>
      <c r="H16091" s="292"/>
      <c r="I16091" s="293">
        <f ca="1">IF(OFFSET(I16091,-$D16091,0)="n/a","n/a",IF(I$5&gt;OFFSET(I16091,-$D16091,0)+$D16091,$E16091-SUM($G16091:H16091),($E16091-SUM($G16091:H16091))/(OFFSET(I16091,-$D16091,0)-(I$5-$D16091-1))))</f>
        <v>0</v>
      </c>
      <c r="J16091" s="293">
        <f ca="1">IF(OFFSET(J16091,-$D16091,0)="n/a","n/a",IF(J$5&gt;OFFSET(J16091,-$D16091,0)+$D16091,$E16091-SUM($G16091:I16091),($E16091-SUM($G16091:I16091))/(OFFSET(J16091,-$D16091,0)-(J$5-$D16091-1))))</f>
        <v>0</v>
      </c>
      <c r="K16091" s="293">
        <f ca="1">IF(OFFSET(K16091,-$D16091,0)="n/a","n/a",IF(K$5&gt;OFFSET(K16091,-$D16091,0)+$D16091,$E16091-SUM($G16091:J16091),($E16091-SUM($G16091:J16091))/(OFFSET(K16091,-$D16091,0)-(K$5-$D16091-1))))</f>
        <v>0</v>
      </c>
      <c r="L16091" s="293">
        <f ca="1">IF(OFFSET(L16091,-$D16091,0)="n/a","n/a",IF(L$5&gt;OFFSET(L16091,-$D16091,0)+$D16091,$E16091-SUM($G16091:K16091),($E16091-SUM($G16091:K16091))/(OFFSET(L16091,-$D16091,0)-(L$5-$D16091-1))))</f>
        <v>0</v>
      </c>
      <c r="M16091" s="293">
        <f ca="1">IF(OFFSET(M16091,-$D16091,0)="n/a","n/a",IF(M$5&gt;OFFSET(M16091,-$D16091,0)+$D16091,$E16091-SUM($G16091:L16091),($E16091-SUM($G16091:L16091))/(OFFSET(M16091,-$D16091,0)-(M$5-$D16091-1))))</f>
        <v>0</v>
      </c>
      <c r="N16091" s="293">
        <f ca="1">IF(OFFSET(N16091,-$D16091,0)="n/a","n/a",IF(N$5&gt;OFFSET(N16091,-$D16091,0)+$D16091,$E16091-SUM($G16091:M16091),($E16091-SUM($G16091:M16091))/(OFFSET(N16091,-$D16091,0)-(N$5-$D16091-1))))</f>
        <v>0</v>
      </c>
    </row>
    <row r="16092" spans="1:14" s="369" customFormat="1" ht="12.75" hidden="1" customHeight="1" outlineLevel="2" x14ac:dyDescent="0.25">
      <c r="A16092" s="3"/>
      <c r="B16092" s="3"/>
      <c r="C16092" s="392"/>
      <c r="D16092" s="3">
        <v>3</v>
      </c>
      <c r="E16092" s="290">
        <f ca="1"/>
        <v>0</v>
      </c>
      <c r="F16092" s="291"/>
      <c r="G16092" s="294"/>
      <c r="H16092" s="294"/>
      <c r="I16092" s="292"/>
      <c r="J16092" s="293">
        <f ca="1">IF(OFFSET(J16092,-$D16092,0)="n/a","n/a",IF(J$5&gt;OFFSET(J16092,-$D16092,0)+$D16092,$E16092-SUM($G16092:I16092),($E16092-SUM($G16092:I16092))/(OFFSET(J16092,-$D16092,0)-(J$5-$D16092-1))))</f>
        <v>0</v>
      </c>
      <c r="K16092" s="293">
        <f ca="1">IF(OFFSET(K16092,-$D16092,0)="n/a","n/a",IF(K$5&gt;OFFSET(K16092,-$D16092,0)+$D16092,$E16092-SUM($G16092:J16092),($E16092-SUM($G16092:J16092))/(OFFSET(K16092,-$D16092,0)-(K$5-$D16092-1))))</f>
        <v>0</v>
      </c>
      <c r="L16092" s="293">
        <f ca="1">IF(OFFSET(L16092,-$D16092,0)="n/a","n/a",IF(L$5&gt;OFFSET(L16092,-$D16092,0)+$D16092,$E16092-SUM($G16092:K16092),($E16092-SUM($G16092:K16092))/(OFFSET(L16092,-$D16092,0)-(L$5-$D16092-1))))</f>
        <v>0</v>
      </c>
      <c r="M16092" s="293">
        <f ca="1">IF(OFFSET(M16092,-$D16092,0)="n/a","n/a",IF(M$5&gt;OFFSET(M16092,-$D16092,0)+$D16092,$E16092-SUM($G16092:L16092),($E16092-SUM($G16092:L16092))/(OFFSET(M16092,-$D16092,0)-(M$5-$D16092-1))))</f>
        <v>0</v>
      </c>
      <c r="N16092" s="293">
        <f ca="1">IF(OFFSET(N16092,-$D16092,0)="n/a","n/a",IF(N$5&gt;OFFSET(N16092,-$D16092,0)+$D16092,$E16092-SUM($G16092:M16092),($E16092-SUM($G16092:M16092))/(OFFSET(N16092,-$D16092,0)-(N$5-$D16092-1))))</f>
        <v>0</v>
      </c>
    </row>
    <row r="16093" spans="1:14" s="369" customFormat="1" ht="12.75" hidden="1" customHeight="1" outlineLevel="2" x14ac:dyDescent="0.25">
      <c r="A16093" s="3"/>
      <c r="B16093" s="3"/>
      <c r="C16093" s="392"/>
      <c r="D16093" s="3">
        <v>4</v>
      </c>
      <c r="E16093" s="290">
        <f ca="1"/>
        <v>0</v>
      </c>
      <c r="F16093" s="291"/>
      <c r="G16093" s="294"/>
      <c r="H16093" s="294"/>
      <c r="I16093" s="294"/>
      <c r="J16093" s="292"/>
      <c r="K16093" s="293">
        <f ca="1">IF(OFFSET(K16093,-$D16093,0)="n/a","n/a",IF(K$5&gt;OFFSET(K16093,-$D16093,0)+$D16093,$E16093-SUM($G16093:J16093),($E16093-SUM($G16093:J16093))/(OFFSET(K16093,-$D16093,0)-(K$5-$D16093-1))))</f>
        <v>0</v>
      </c>
      <c r="L16093" s="293">
        <f ca="1">IF(OFFSET(L16093,-$D16093,0)="n/a","n/a",IF(L$5&gt;OFFSET(L16093,-$D16093,0)+$D16093,$E16093-SUM($G16093:K16093),($E16093-SUM($G16093:K16093))/(OFFSET(L16093,-$D16093,0)-(L$5-$D16093-1))))</f>
        <v>0</v>
      </c>
      <c r="M16093" s="293">
        <f ca="1">IF(OFFSET(M16093,-$D16093,0)="n/a","n/a",IF(M$5&gt;OFFSET(M16093,-$D16093,0)+$D16093,$E16093-SUM($G16093:L16093),($E16093-SUM($G16093:L16093))/(OFFSET(M16093,-$D16093,0)-(M$5-$D16093-1))))</f>
        <v>0</v>
      </c>
      <c r="N16093" s="293">
        <f ca="1">IF(OFFSET(N16093,-$D16093,0)="n/a","n/a",IF(N$5&gt;OFFSET(N16093,-$D16093,0)+$D16093,$E16093-SUM($G16093:M16093),($E16093-SUM($G16093:M16093))/(OFFSET(N16093,-$D16093,0)-(N$5-$D16093-1))))</f>
        <v>0</v>
      </c>
    </row>
    <row r="16094" spans="1:14" s="369" customFormat="1" ht="12.75" hidden="1" customHeight="1" outlineLevel="2" x14ac:dyDescent="0.25">
      <c r="A16094" s="3"/>
      <c r="B16094" s="3"/>
      <c r="C16094" s="392"/>
      <c r="D16094" s="3">
        <v>5</v>
      </c>
      <c r="E16094" s="290">
        <f ca="1"/>
        <v>0</v>
      </c>
      <c r="F16094" s="291"/>
      <c r="G16094" s="294"/>
      <c r="H16094" s="294"/>
      <c r="I16094" s="294"/>
      <c r="J16094" s="294"/>
      <c r="K16094" s="292"/>
      <c r="L16094" s="293">
        <f ca="1">IF(OFFSET(L16094,-$D16094,0)="n/a","n/a",IF(L$5&gt;OFFSET(L16094,-$D16094,0)+$D16094,$E16094-SUM($G16094:K16094),($E16094-SUM($G16094:K16094))/(OFFSET(L16094,-$D16094,0)-(L$5-$D16094-1))))</f>
        <v>0</v>
      </c>
      <c r="M16094" s="293">
        <f ca="1">IF(OFFSET(M16094,-$D16094,0)="n/a","n/a",IF(M$5&gt;OFFSET(M16094,-$D16094,0)+$D16094,$E16094-SUM($G16094:L16094),($E16094-SUM($G16094:L16094))/(OFFSET(M16094,-$D16094,0)-(M$5-$D16094-1))))</f>
        <v>0</v>
      </c>
      <c r="N16094" s="293">
        <f ca="1">IF(OFFSET(N16094,-$D16094,0)="n/a","n/a",IF(N$5&gt;OFFSET(N16094,-$D16094,0)+$D16094,$E16094-SUM($G16094:M16094),($E16094-SUM($G16094:M16094))/(OFFSET(N16094,-$D16094,0)-(N$5-$D16094-1))))</f>
        <v>0</v>
      </c>
    </row>
    <row r="16095" spans="1:14" s="369" customFormat="1" ht="12.75" hidden="1" customHeight="1" outlineLevel="2" x14ac:dyDescent="0.25">
      <c r="A16095" s="3"/>
      <c r="B16095" s="3"/>
      <c r="C16095" s="392"/>
      <c r="D16095" s="3">
        <v>6</v>
      </c>
      <c r="E16095" s="290">
        <f ca="1"/>
        <v>0</v>
      </c>
      <c r="F16095" s="291"/>
      <c r="G16095" s="294"/>
      <c r="H16095" s="294"/>
      <c r="I16095" s="294"/>
      <c r="J16095" s="294"/>
      <c r="K16095" s="294"/>
      <c r="L16095" s="292"/>
      <c r="M16095" s="293">
        <f ca="1">IF(OFFSET(M16095,-$D16095,0)="n/a","n/a",IF(M$5&gt;OFFSET(M16095,-$D16095,0)+$D16095,$E16095-SUM($G16095:L16095),($E16095-SUM($G16095:L16095))/(OFFSET(M16095,-$D16095,0)-(M$5-$D16095-1))))</f>
        <v>0</v>
      </c>
      <c r="N16095" s="293">
        <f ca="1">IF(OFFSET(N16095,-$D16095,0)="n/a","n/a",IF(N$5&gt;OFFSET(N16095,-$D16095,0)+$D16095,$E16095-SUM($G16095:M16095),($E16095-SUM($G16095:M16095))/(OFFSET(N16095,-$D16095,0)-(N$5-$D16095-1))))</f>
        <v>0</v>
      </c>
    </row>
    <row r="16096" spans="1:14" s="369" customFormat="1" ht="12.75" hidden="1" customHeight="1" outlineLevel="2" x14ac:dyDescent="0.25">
      <c r="A16096" s="3"/>
      <c r="B16096" s="3"/>
      <c r="C16096" s="392"/>
      <c r="D16096" s="3">
        <v>7</v>
      </c>
      <c r="E16096" s="290">
        <f ca="1"/>
        <v>0</v>
      </c>
      <c r="F16096" s="291"/>
      <c r="G16096" s="294"/>
      <c r="H16096" s="294"/>
      <c r="I16096" s="294"/>
      <c r="J16096" s="294"/>
      <c r="K16096" s="294"/>
      <c r="L16096" s="294"/>
      <c r="M16096" s="292"/>
      <c r="N16096" s="293">
        <f ca="1">IF(OFFSET(N16096,-$D16096,0)="n/a","n/a",IF(N$5&gt;OFFSET(N16096,-$D16096,0)+$D16096,$E16096-SUM($G16096:M16096),($E16096-SUM($G16096:M16096))/(OFFSET(N16096,-$D16096,0)-(N$5-$D16096-1))))</f>
        <v>0</v>
      </c>
    </row>
    <row r="16097" spans="1:14" s="369" customFormat="1" ht="12.75" hidden="1" customHeight="1" outlineLevel="2" x14ac:dyDescent="0.25">
      <c r="A16097" s="3"/>
      <c r="B16097" s="3"/>
      <c r="C16097" s="392"/>
      <c r="D16097" s="3">
        <v>8</v>
      </c>
      <c r="E16097" s="290">
        <f ca="1"/>
        <v>0</v>
      </c>
      <c r="F16097" s="291"/>
      <c r="G16097" s="294"/>
      <c r="H16097" s="294"/>
      <c r="I16097" s="294"/>
      <c r="J16097" s="294"/>
      <c r="K16097" s="294"/>
      <c r="L16097" s="294"/>
      <c r="M16097" s="294"/>
      <c r="N16097" s="292"/>
    </row>
    <row r="16098" spans="1:14" s="369" customFormat="1" ht="12.75" hidden="1" customHeight="1" outlineLevel="2" x14ac:dyDescent="0.25">
      <c r="A16098" s="3"/>
      <c r="B16098" s="3"/>
      <c r="C16098" s="392"/>
      <c r="D16098" s="3">
        <v>9</v>
      </c>
      <c r="E16098" s="290" t="e">
        <f ca="1"/>
        <v>#N/A</v>
      </c>
      <c r="F16098" s="291"/>
      <c r="G16098" s="294"/>
      <c r="H16098" s="294"/>
      <c r="I16098" s="294"/>
      <c r="J16098" s="294"/>
      <c r="K16098" s="294"/>
      <c r="L16098" s="294"/>
      <c r="M16098" s="294"/>
      <c r="N16098" s="294"/>
    </row>
    <row r="16099" spans="1:14" s="369" customFormat="1" ht="12.75" hidden="1" customHeight="1" outlineLevel="2" x14ac:dyDescent="0.25">
      <c r="A16099" s="3"/>
      <c r="B16099" s="3"/>
      <c r="C16099" s="392"/>
      <c r="D16099" s="3">
        <v>10</v>
      </c>
      <c r="E16099" s="290" t="e">
        <f ca="1"/>
        <v>#N/A</v>
      </c>
      <c r="F16099" s="291"/>
      <c r="G16099" s="294"/>
      <c r="H16099" s="294"/>
      <c r="I16099" s="294"/>
      <c r="J16099" s="294"/>
      <c r="K16099" s="294"/>
      <c r="L16099" s="294"/>
      <c r="M16099" s="294"/>
      <c r="N16099" s="294"/>
    </row>
    <row r="16100" spans="1:14" s="369" customFormat="1" ht="12.75" hidden="1" customHeight="1" outlineLevel="2" x14ac:dyDescent="0.25">
      <c r="A16100" s="3"/>
      <c r="B16100" s="3"/>
      <c r="C16100" s="392"/>
      <c r="D16100" s="3">
        <v>11</v>
      </c>
      <c r="E16100" s="290" t="e">
        <f ca="1"/>
        <v>#N/A</v>
      </c>
      <c r="F16100" s="291"/>
      <c r="G16100" s="294"/>
      <c r="H16100" s="294"/>
      <c r="I16100" s="294"/>
      <c r="J16100" s="294"/>
      <c r="K16100" s="294"/>
      <c r="L16100" s="294"/>
      <c r="M16100" s="294"/>
      <c r="N16100" s="294"/>
    </row>
    <row r="16101" spans="1:14" s="369" customFormat="1" ht="12.75" hidden="1" customHeight="1" outlineLevel="2" x14ac:dyDescent="0.25">
      <c r="A16101" s="3"/>
      <c r="B16101" s="3"/>
      <c r="C16101" s="392"/>
      <c r="D16101" s="3">
        <v>12</v>
      </c>
      <c r="E16101" s="290" t="e">
        <f ca="1"/>
        <v>#N/A</v>
      </c>
      <c r="F16101" s="291"/>
      <c r="G16101" s="294"/>
      <c r="H16101" s="294"/>
      <c r="I16101" s="294"/>
      <c r="J16101" s="294"/>
      <c r="K16101" s="294"/>
      <c r="L16101" s="294"/>
      <c r="M16101" s="294"/>
      <c r="N16101" s="294"/>
    </row>
    <row r="16102" spans="1:14" s="369" customFormat="1" ht="12.75" hidden="1" customHeight="1" outlineLevel="2" x14ac:dyDescent="0.25">
      <c r="A16102" s="3"/>
      <c r="B16102" s="3"/>
      <c r="C16102" s="392"/>
      <c r="D16102" s="3">
        <v>13</v>
      </c>
      <c r="E16102" s="290" t="e">
        <f ca="1"/>
        <v>#N/A</v>
      </c>
      <c r="F16102" s="291"/>
      <c r="G16102" s="294"/>
      <c r="H16102" s="294"/>
      <c r="I16102" s="294"/>
      <c r="J16102" s="294"/>
      <c r="K16102" s="294"/>
      <c r="L16102" s="294"/>
      <c r="M16102" s="294"/>
      <c r="N16102" s="294"/>
    </row>
    <row r="16103" spans="1:14" s="369" customFormat="1" ht="12.75" hidden="1" customHeight="1" outlineLevel="2" x14ac:dyDescent="0.25">
      <c r="A16103" s="3"/>
      <c r="B16103" s="3"/>
      <c r="C16103" s="392"/>
      <c r="D16103" s="3">
        <v>14</v>
      </c>
      <c r="E16103" s="290" t="e">
        <f ca="1"/>
        <v>#N/A</v>
      </c>
      <c r="F16103" s="291"/>
      <c r="G16103" s="294"/>
      <c r="H16103" s="294"/>
      <c r="I16103" s="294"/>
      <c r="J16103" s="294"/>
      <c r="K16103" s="294"/>
      <c r="L16103" s="294"/>
      <c r="M16103" s="294"/>
      <c r="N16103" s="294"/>
    </row>
    <row r="16104" spans="1:14" s="369" customFormat="1" ht="12.75" hidden="1" customHeight="1" outlineLevel="2" x14ac:dyDescent="0.25">
      <c r="A16104" s="3"/>
      <c r="B16104" s="3"/>
      <c r="C16104" s="392"/>
      <c r="D16104" s="3">
        <v>15</v>
      </c>
      <c r="E16104" s="290" t="e">
        <f ca="1"/>
        <v>#N/A</v>
      </c>
      <c r="F16104" s="291"/>
      <c r="G16104" s="294"/>
      <c r="H16104" s="294"/>
      <c r="I16104" s="294"/>
      <c r="J16104" s="294"/>
      <c r="K16104" s="294"/>
      <c r="L16104" s="294"/>
      <c r="M16104" s="294"/>
      <c r="N16104" s="294"/>
    </row>
    <row r="16105" spans="1:14" s="369" customFormat="1" ht="12.75" hidden="1" customHeight="1" outlineLevel="1" x14ac:dyDescent="0.25">
      <c r="A16105" s="3"/>
      <c r="B16105" s="145" t="str">
        <f ca="1">B16088</f>
        <v>Asset Type 338</v>
      </c>
      <c r="C16105" s="145" t="str">
        <f ca="1">C16088</f>
        <v>Description - Asset Type 338</v>
      </c>
      <c r="D16105" s="3"/>
      <c r="E16105" s="3"/>
      <c r="F16105" s="106" t="s">
        <v>47</v>
      </c>
      <c r="G16105" s="296">
        <f t="shared" ref="G16105:N16105" si="1676">SUM(G16090:G16104)</f>
        <v>0</v>
      </c>
      <c r="H16105" s="296">
        <f t="shared" ca="1" si="1676"/>
        <v>0</v>
      </c>
      <c r="I16105" s="296">
        <f t="shared" ca="1" si="1676"/>
        <v>0</v>
      </c>
      <c r="J16105" s="296">
        <f t="shared" ca="1" si="1676"/>
        <v>0</v>
      </c>
      <c r="K16105" s="296">
        <f t="shared" ca="1" si="1676"/>
        <v>0</v>
      </c>
      <c r="L16105" s="296">
        <f t="shared" ca="1" si="1676"/>
        <v>0</v>
      </c>
      <c r="M16105" s="296">
        <f t="shared" ca="1" si="1676"/>
        <v>0</v>
      </c>
      <c r="N16105" s="296">
        <f t="shared" ca="1" si="1676"/>
        <v>0</v>
      </c>
    </row>
    <row r="16106" spans="1:14" s="369" customFormat="1" ht="12.75" hidden="1" customHeight="1" outlineLevel="2" x14ac:dyDescent="0.25">
      <c r="A16106" s="217">
        <f>A16088+1</f>
        <v>339</v>
      </c>
      <c r="B16106" s="22" t="str">
        <f ca="1">OFFSET($B$516,$A16106-1,0)</f>
        <v>Asset Type 339</v>
      </c>
      <c r="C16106" s="22" t="str">
        <f ca="1">OFFSET($C$516,$A16106-1,0)</f>
        <v>Description - Asset Type 339</v>
      </c>
      <c r="D16106" s="3"/>
      <c r="E16106" s="109"/>
      <c r="F16106" s="108" t="s">
        <v>46</v>
      </c>
      <c r="G16106" s="295">
        <f t="shared" ref="G16106:N16106" ca="1" si="1677">VLOOKUP($B16106,$B$516:$N$1015,5+G$5,FALSE)</f>
        <v>0</v>
      </c>
      <c r="H16106" s="295">
        <f t="shared" ca="1" si="1677"/>
        <v>0</v>
      </c>
      <c r="I16106" s="295">
        <f t="shared" ca="1" si="1677"/>
        <v>0</v>
      </c>
      <c r="J16106" s="295">
        <f t="shared" ca="1" si="1677"/>
        <v>0</v>
      </c>
      <c r="K16106" s="295">
        <f t="shared" ca="1" si="1677"/>
        <v>0</v>
      </c>
      <c r="L16106" s="295">
        <f t="shared" ca="1" si="1677"/>
        <v>0</v>
      </c>
      <c r="M16106" s="295">
        <f t="shared" ca="1" si="1677"/>
        <v>0</v>
      </c>
      <c r="N16106" s="295">
        <f t="shared" ca="1" si="1677"/>
        <v>0</v>
      </c>
    </row>
    <row r="16107" spans="1:14" s="369" customFormat="1" ht="12.75" hidden="1" customHeight="1" outlineLevel="2" x14ac:dyDescent="0.25">
      <c r="A16107" s="3"/>
      <c r="B16107" s="3"/>
      <c r="C16107" s="21"/>
      <c r="D16107" s="3"/>
      <c r="E16107" s="107"/>
      <c r="F16107" s="106" t="s">
        <v>80</v>
      </c>
      <c r="G16107" s="111">
        <f ca="1">VLOOKUP($B16106,'Input Sheet'!$B$515:$N$1014,5+G$5,FALSE)</f>
        <v>0</v>
      </c>
      <c r="H16107" s="111">
        <f ca="1">VLOOKUP($B16106,'Input Sheet'!$B$515:$N$1014,5+H$5,FALSE)</f>
        <v>0</v>
      </c>
      <c r="I16107" s="111">
        <f ca="1">VLOOKUP($B16106,'Input Sheet'!$B$515:$N$1014,5+I$5,FALSE)</f>
        <v>0</v>
      </c>
      <c r="J16107" s="111">
        <f ca="1">VLOOKUP($B16106,'Input Sheet'!$B$515:$N$1014,5+J$5,FALSE)</f>
        <v>0</v>
      </c>
      <c r="K16107" s="111">
        <f ca="1">VLOOKUP($B16106,'Input Sheet'!$B$515:$N$1014,5+K$5,FALSE)</f>
        <v>0</v>
      </c>
      <c r="L16107" s="111">
        <f ca="1">VLOOKUP($B16106,'Input Sheet'!$B$515:$N$1014,5+L$5,FALSE)</f>
        <v>0</v>
      </c>
      <c r="M16107" s="111">
        <f ca="1">VLOOKUP($B16106,'Input Sheet'!$B$515:$N$1014,5+M$5,FALSE)</f>
        <v>0</v>
      </c>
      <c r="N16107" s="111">
        <f ca="1">VLOOKUP($B16106,'Input Sheet'!$B$515:$N$1014,5+N$5,FALSE)</f>
        <v>0</v>
      </c>
    </row>
    <row r="16108" spans="1:14" s="369" customFormat="1" ht="12.75" hidden="1" customHeight="1" outlineLevel="2" x14ac:dyDescent="0.25">
      <c r="A16108" s="3"/>
      <c r="B16108" s="3"/>
      <c r="C16108" s="3"/>
      <c r="D16108" s="3">
        <v>1</v>
      </c>
      <c r="E16108" s="290">
        <f t="array" aca="1" ref="E16108:E16122" ca="1">TRANSPOSE(G16106:N16106)</f>
        <v>0</v>
      </c>
      <c r="F16108" s="291"/>
      <c r="G16108" s="292"/>
      <c r="H16108" s="293">
        <f ca="1">IF(OFFSET(H16108,-$D16108,0)="n/a","n/a",IF(H$5&gt;OFFSET(H16108,-$D16108,0)+$D16108,$E16108-SUM($G16108:G16108),($E16108-SUM($G16108:G16108))/(OFFSET(H16108,-$D16108,0)-(H$5-$D16108-1))))</f>
        <v>0</v>
      </c>
      <c r="I16108" s="293">
        <f ca="1">IF(OFFSET(I16108,-$D16108,0)="n/a","n/a",IF(I$5&gt;OFFSET(I16108,-$D16108,0)+$D16108,$E16108-SUM($G16108:H16108),($E16108-SUM($G16108:H16108))/(OFFSET(I16108,-$D16108,0)-(I$5-$D16108-1))))</f>
        <v>0</v>
      </c>
      <c r="J16108" s="293">
        <f ca="1">IF(OFFSET(J16108,-$D16108,0)="n/a","n/a",IF(J$5&gt;OFFSET(J16108,-$D16108,0)+$D16108,$E16108-SUM($G16108:I16108),($E16108-SUM($G16108:I16108))/(OFFSET(J16108,-$D16108,0)-(J$5-$D16108-1))))</f>
        <v>0</v>
      </c>
      <c r="K16108" s="293">
        <f ca="1">IF(OFFSET(K16108,-$D16108,0)="n/a","n/a",IF(K$5&gt;OFFSET(K16108,-$D16108,0)+$D16108,$E16108-SUM($G16108:J16108),($E16108-SUM($G16108:J16108))/(OFFSET(K16108,-$D16108,0)-(K$5-$D16108-1))))</f>
        <v>0</v>
      </c>
      <c r="L16108" s="293">
        <f ca="1">IF(OFFSET(L16108,-$D16108,0)="n/a","n/a",IF(L$5&gt;OFFSET(L16108,-$D16108,0)+$D16108,$E16108-SUM($G16108:K16108),($E16108-SUM($G16108:K16108))/(OFFSET(L16108,-$D16108,0)-(L$5-$D16108-1))))</f>
        <v>0</v>
      </c>
      <c r="M16108" s="293">
        <f ca="1">IF(OFFSET(M16108,-$D16108,0)="n/a","n/a",IF(M$5&gt;OFFSET(M16108,-$D16108,0)+$D16108,$E16108-SUM($G16108:L16108),($E16108-SUM($G16108:L16108))/(OFFSET(M16108,-$D16108,0)-(M$5-$D16108-1))))</f>
        <v>0</v>
      </c>
      <c r="N16108" s="293">
        <f ca="1">IF(OFFSET(N16108,-$D16108,0)="n/a","n/a",IF(N$5&gt;OFFSET(N16108,-$D16108,0)+$D16108,$E16108-SUM($G16108:M16108),($E16108-SUM($G16108:M16108))/(OFFSET(N16108,-$D16108,0)-(N$5-$D16108-1))))</f>
        <v>0</v>
      </c>
    </row>
    <row r="16109" spans="1:14" s="369" customFormat="1" ht="12.75" hidden="1" customHeight="1" outlineLevel="2" x14ac:dyDescent="0.25">
      <c r="A16109" s="3"/>
      <c r="B16109" s="3"/>
      <c r="C16109" s="392" t="s">
        <v>48</v>
      </c>
      <c r="D16109" s="3">
        <v>2</v>
      </c>
      <c r="E16109" s="290">
        <f ca="1"/>
        <v>0</v>
      </c>
      <c r="F16109" s="291"/>
      <c r="G16109" s="294"/>
      <c r="H16109" s="292"/>
      <c r="I16109" s="293">
        <f ca="1">IF(OFFSET(I16109,-$D16109,0)="n/a","n/a",IF(I$5&gt;OFFSET(I16109,-$D16109,0)+$D16109,$E16109-SUM($G16109:H16109),($E16109-SUM($G16109:H16109))/(OFFSET(I16109,-$D16109,0)-(I$5-$D16109-1))))</f>
        <v>0</v>
      </c>
      <c r="J16109" s="293">
        <f ca="1">IF(OFFSET(J16109,-$D16109,0)="n/a","n/a",IF(J$5&gt;OFFSET(J16109,-$D16109,0)+$D16109,$E16109-SUM($G16109:I16109),($E16109-SUM($G16109:I16109))/(OFFSET(J16109,-$D16109,0)-(J$5-$D16109-1))))</f>
        <v>0</v>
      </c>
      <c r="K16109" s="293">
        <f ca="1">IF(OFFSET(K16109,-$D16109,0)="n/a","n/a",IF(K$5&gt;OFFSET(K16109,-$D16109,0)+$D16109,$E16109-SUM($G16109:J16109),($E16109-SUM($G16109:J16109))/(OFFSET(K16109,-$D16109,0)-(K$5-$D16109-1))))</f>
        <v>0</v>
      </c>
      <c r="L16109" s="293">
        <f ca="1">IF(OFFSET(L16109,-$D16109,0)="n/a","n/a",IF(L$5&gt;OFFSET(L16109,-$D16109,0)+$D16109,$E16109-SUM($G16109:K16109),($E16109-SUM($G16109:K16109))/(OFFSET(L16109,-$D16109,0)-(L$5-$D16109-1))))</f>
        <v>0</v>
      </c>
      <c r="M16109" s="293">
        <f ca="1">IF(OFFSET(M16109,-$D16109,0)="n/a","n/a",IF(M$5&gt;OFFSET(M16109,-$D16109,0)+$D16109,$E16109-SUM($G16109:L16109),($E16109-SUM($G16109:L16109))/(OFFSET(M16109,-$D16109,0)-(M$5-$D16109-1))))</f>
        <v>0</v>
      </c>
      <c r="N16109" s="293">
        <f ca="1">IF(OFFSET(N16109,-$D16109,0)="n/a","n/a",IF(N$5&gt;OFFSET(N16109,-$D16109,0)+$D16109,$E16109-SUM($G16109:M16109),($E16109-SUM($G16109:M16109))/(OFFSET(N16109,-$D16109,0)-(N$5-$D16109-1))))</f>
        <v>0</v>
      </c>
    </row>
    <row r="16110" spans="1:14" s="369" customFormat="1" ht="12.75" hidden="1" customHeight="1" outlineLevel="2" x14ac:dyDescent="0.25">
      <c r="A16110" s="3"/>
      <c r="B16110" s="3"/>
      <c r="C16110" s="392"/>
      <c r="D16110" s="3">
        <v>3</v>
      </c>
      <c r="E16110" s="290">
        <f ca="1"/>
        <v>0</v>
      </c>
      <c r="F16110" s="291"/>
      <c r="G16110" s="294"/>
      <c r="H16110" s="294"/>
      <c r="I16110" s="292"/>
      <c r="J16110" s="293">
        <f ca="1">IF(OFFSET(J16110,-$D16110,0)="n/a","n/a",IF(J$5&gt;OFFSET(J16110,-$D16110,0)+$D16110,$E16110-SUM($G16110:I16110),($E16110-SUM($G16110:I16110))/(OFFSET(J16110,-$D16110,0)-(J$5-$D16110-1))))</f>
        <v>0</v>
      </c>
      <c r="K16110" s="293">
        <f ca="1">IF(OFFSET(K16110,-$D16110,0)="n/a","n/a",IF(K$5&gt;OFFSET(K16110,-$D16110,0)+$D16110,$E16110-SUM($G16110:J16110),($E16110-SUM($G16110:J16110))/(OFFSET(K16110,-$D16110,0)-(K$5-$D16110-1))))</f>
        <v>0</v>
      </c>
      <c r="L16110" s="293">
        <f ca="1">IF(OFFSET(L16110,-$D16110,0)="n/a","n/a",IF(L$5&gt;OFFSET(L16110,-$D16110,0)+$D16110,$E16110-SUM($G16110:K16110),($E16110-SUM($G16110:K16110))/(OFFSET(L16110,-$D16110,0)-(L$5-$D16110-1))))</f>
        <v>0</v>
      </c>
      <c r="M16110" s="293">
        <f ca="1">IF(OFFSET(M16110,-$D16110,0)="n/a","n/a",IF(M$5&gt;OFFSET(M16110,-$D16110,0)+$D16110,$E16110-SUM($G16110:L16110),($E16110-SUM($G16110:L16110))/(OFFSET(M16110,-$D16110,0)-(M$5-$D16110-1))))</f>
        <v>0</v>
      </c>
      <c r="N16110" s="293">
        <f ca="1">IF(OFFSET(N16110,-$D16110,0)="n/a","n/a",IF(N$5&gt;OFFSET(N16110,-$D16110,0)+$D16110,$E16110-SUM($G16110:M16110),($E16110-SUM($G16110:M16110))/(OFFSET(N16110,-$D16110,0)-(N$5-$D16110-1))))</f>
        <v>0</v>
      </c>
    </row>
    <row r="16111" spans="1:14" s="369" customFormat="1" ht="12.75" hidden="1" customHeight="1" outlineLevel="2" x14ac:dyDescent="0.25">
      <c r="A16111" s="3"/>
      <c r="B16111" s="3"/>
      <c r="C16111" s="392"/>
      <c r="D16111" s="3">
        <v>4</v>
      </c>
      <c r="E16111" s="290">
        <f ca="1"/>
        <v>0</v>
      </c>
      <c r="F16111" s="291"/>
      <c r="G16111" s="294"/>
      <c r="H16111" s="294"/>
      <c r="I16111" s="294"/>
      <c r="J16111" s="292"/>
      <c r="K16111" s="293">
        <f ca="1">IF(OFFSET(K16111,-$D16111,0)="n/a","n/a",IF(K$5&gt;OFFSET(K16111,-$D16111,0)+$D16111,$E16111-SUM($G16111:J16111),($E16111-SUM($G16111:J16111))/(OFFSET(K16111,-$D16111,0)-(K$5-$D16111-1))))</f>
        <v>0</v>
      </c>
      <c r="L16111" s="293">
        <f ca="1">IF(OFFSET(L16111,-$D16111,0)="n/a","n/a",IF(L$5&gt;OFFSET(L16111,-$D16111,0)+$D16111,$E16111-SUM($G16111:K16111),($E16111-SUM($G16111:K16111))/(OFFSET(L16111,-$D16111,0)-(L$5-$D16111-1))))</f>
        <v>0</v>
      </c>
      <c r="M16111" s="293">
        <f ca="1">IF(OFFSET(M16111,-$D16111,0)="n/a","n/a",IF(M$5&gt;OFFSET(M16111,-$D16111,0)+$D16111,$E16111-SUM($G16111:L16111),($E16111-SUM($G16111:L16111))/(OFFSET(M16111,-$D16111,0)-(M$5-$D16111-1))))</f>
        <v>0</v>
      </c>
      <c r="N16111" s="293">
        <f ca="1">IF(OFFSET(N16111,-$D16111,0)="n/a","n/a",IF(N$5&gt;OFFSET(N16111,-$D16111,0)+$D16111,$E16111-SUM($G16111:M16111),($E16111-SUM($G16111:M16111))/(OFFSET(N16111,-$D16111,0)-(N$5-$D16111-1))))</f>
        <v>0</v>
      </c>
    </row>
    <row r="16112" spans="1:14" s="369" customFormat="1" ht="12.75" hidden="1" customHeight="1" outlineLevel="2" x14ac:dyDescent="0.25">
      <c r="A16112" s="3"/>
      <c r="B16112" s="3"/>
      <c r="C16112" s="392"/>
      <c r="D16112" s="3">
        <v>5</v>
      </c>
      <c r="E16112" s="290">
        <f ca="1"/>
        <v>0</v>
      </c>
      <c r="F16112" s="291"/>
      <c r="G16112" s="294"/>
      <c r="H16112" s="294"/>
      <c r="I16112" s="294"/>
      <c r="J16112" s="294"/>
      <c r="K16112" s="292"/>
      <c r="L16112" s="293">
        <f ca="1">IF(OFFSET(L16112,-$D16112,0)="n/a","n/a",IF(L$5&gt;OFFSET(L16112,-$D16112,0)+$D16112,$E16112-SUM($G16112:K16112),($E16112-SUM($G16112:K16112))/(OFFSET(L16112,-$D16112,0)-(L$5-$D16112-1))))</f>
        <v>0</v>
      </c>
      <c r="M16112" s="293">
        <f ca="1">IF(OFFSET(M16112,-$D16112,0)="n/a","n/a",IF(M$5&gt;OFFSET(M16112,-$D16112,0)+$D16112,$E16112-SUM($G16112:L16112),($E16112-SUM($G16112:L16112))/(OFFSET(M16112,-$D16112,0)-(M$5-$D16112-1))))</f>
        <v>0</v>
      </c>
      <c r="N16112" s="293">
        <f ca="1">IF(OFFSET(N16112,-$D16112,0)="n/a","n/a",IF(N$5&gt;OFFSET(N16112,-$D16112,0)+$D16112,$E16112-SUM($G16112:M16112),($E16112-SUM($G16112:M16112))/(OFFSET(N16112,-$D16112,0)-(N$5-$D16112-1))))</f>
        <v>0</v>
      </c>
    </row>
    <row r="16113" spans="1:14" s="369" customFormat="1" ht="12.75" hidden="1" customHeight="1" outlineLevel="2" x14ac:dyDescent="0.25">
      <c r="A16113" s="3"/>
      <c r="B16113" s="3"/>
      <c r="C16113" s="392"/>
      <c r="D16113" s="3">
        <v>6</v>
      </c>
      <c r="E16113" s="290">
        <f ca="1"/>
        <v>0</v>
      </c>
      <c r="F16113" s="291"/>
      <c r="G16113" s="294"/>
      <c r="H16113" s="294"/>
      <c r="I16113" s="294"/>
      <c r="J16113" s="294"/>
      <c r="K16113" s="294"/>
      <c r="L16113" s="292"/>
      <c r="M16113" s="293">
        <f ca="1">IF(OFFSET(M16113,-$D16113,0)="n/a","n/a",IF(M$5&gt;OFFSET(M16113,-$D16113,0)+$D16113,$E16113-SUM($G16113:L16113),($E16113-SUM($G16113:L16113))/(OFFSET(M16113,-$D16113,0)-(M$5-$D16113-1))))</f>
        <v>0</v>
      </c>
      <c r="N16113" s="293">
        <f ca="1">IF(OFFSET(N16113,-$D16113,0)="n/a","n/a",IF(N$5&gt;OFFSET(N16113,-$D16113,0)+$D16113,$E16113-SUM($G16113:M16113),($E16113-SUM($G16113:M16113))/(OFFSET(N16113,-$D16113,0)-(N$5-$D16113-1))))</f>
        <v>0</v>
      </c>
    </row>
    <row r="16114" spans="1:14" s="369" customFormat="1" ht="12.75" hidden="1" customHeight="1" outlineLevel="2" x14ac:dyDescent="0.25">
      <c r="A16114" s="3"/>
      <c r="B16114" s="3"/>
      <c r="C16114" s="392"/>
      <c r="D16114" s="3">
        <v>7</v>
      </c>
      <c r="E16114" s="290">
        <f ca="1"/>
        <v>0</v>
      </c>
      <c r="F16114" s="291"/>
      <c r="G16114" s="294"/>
      <c r="H16114" s="294"/>
      <c r="I16114" s="294"/>
      <c r="J16114" s="294"/>
      <c r="K16114" s="294"/>
      <c r="L16114" s="294"/>
      <c r="M16114" s="292"/>
      <c r="N16114" s="293">
        <f ca="1">IF(OFFSET(N16114,-$D16114,0)="n/a","n/a",IF(N$5&gt;OFFSET(N16114,-$D16114,0)+$D16114,$E16114-SUM($G16114:M16114),($E16114-SUM($G16114:M16114))/(OFFSET(N16114,-$D16114,0)-(N$5-$D16114-1))))</f>
        <v>0</v>
      </c>
    </row>
    <row r="16115" spans="1:14" s="369" customFormat="1" ht="12.75" hidden="1" customHeight="1" outlineLevel="2" x14ac:dyDescent="0.25">
      <c r="A16115" s="3"/>
      <c r="B16115" s="3"/>
      <c r="C16115" s="392"/>
      <c r="D16115" s="3">
        <v>8</v>
      </c>
      <c r="E16115" s="290">
        <f ca="1"/>
        <v>0</v>
      </c>
      <c r="F16115" s="291"/>
      <c r="G16115" s="294"/>
      <c r="H16115" s="294"/>
      <c r="I16115" s="294"/>
      <c r="J16115" s="294"/>
      <c r="K16115" s="294"/>
      <c r="L16115" s="294"/>
      <c r="M16115" s="294"/>
      <c r="N16115" s="292"/>
    </row>
    <row r="16116" spans="1:14" s="369" customFormat="1" ht="12.75" hidden="1" customHeight="1" outlineLevel="2" x14ac:dyDescent="0.25">
      <c r="A16116" s="3"/>
      <c r="B16116" s="3"/>
      <c r="C16116" s="392"/>
      <c r="D16116" s="3">
        <v>9</v>
      </c>
      <c r="E16116" s="290" t="e">
        <f ca="1"/>
        <v>#N/A</v>
      </c>
      <c r="F16116" s="291"/>
      <c r="G16116" s="294"/>
      <c r="H16116" s="294"/>
      <c r="I16116" s="294"/>
      <c r="J16116" s="294"/>
      <c r="K16116" s="294"/>
      <c r="L16116" s="294"/>
      <c r="M16116" s="294"/>
      <c r="N16116" s="294"/>
    </row>
    <row r="16117" spans="1:14" s="369" customFormat="1" ht="12.75" hidden="1" customHeight="1" outlineLevel="2" x14ac:dyDescent="0.25">
      <c r="A16117" s="3"/>
      <c r="B16117" s="3"/>
      <c r="C16117" s="392"/>
      <c r="D16117" s="3">
        <v>10</v>
      </c>
      <c r="E16117" s="290" t="e">
        <f ca="1"/>
        <v>#N/A</v>
      </c>
      <c r="F16117" s="291"/>
      <c r="G16117" s="294"/>
      <c r="H16117" s="294"/>
      <c r="I16117" s="294"/>
      <c r="J16117" s="294"/>
      <c r="K16117" s="294"/>
      <c r="L16117" s="294"/>
      <c r="M16117" s="294"/>
      <c r="N16117" s="294"/>
    </row>
    <row r="16118" spans="1:14" s="369" customFormat="1" ht="12.75" hidden="1" customHeight="1" outlineLevel="2" x14ac:dyDescent="0.25">
      <c r="A16118" s="3"/>
      <c r="B16118" s="3"/>
      <c r="C16118" s="392"/>
      <c r="D16118" s="3">
        <v>11</v>
      </c>
      <c r="E16118" s="290" t="e">
        <f ca="1"/>
        <v>#N/A</v>
      </c>
      <c r="F16118" s="291"/>
      <c r="G16118" s="294"/>
      <c r="H16118" s="294"/>
      <c r="I16118" s="294"/>
      <c r="J16118" s="294"/>
      <c r="K16118" s="294"/>
      <c r="L16118" s="294"/>
      <c r="M16118" s="294"/>
      <c r="N16118" s="294"/>
    </row>
    <row r="16119" spans="1:14" s="369" customFormat="1" ht="12.75" hidden="1" customHeight="1" outlineLevel="2" x14ac:dyDescent="0.25">
      <c r="A16119" s="3"/>
      <c r="B16119" s="3"/>
      <c r="C16119" s="392"/>
      <c r="D16119" s="3">
        <v>12</v>
      </c>
      <c r="E16119" s="290" t="e">
        <f ca="1"/>
        <v>#N/A</v>
      </c>
      <c r="F16119" s="291"/>
      <c r="G16119" s="294"/>
      <c r="H16119" s="294"/>
      <c r="I16119" s="294"/>
      <c r="J16119" s="294"/>
      <c r="K16119" s="294"/>
      <c r="L16119" s="294"/>
      <c r="M16119" s="294"/>
      <c r="N16119" s="294"/>
    </row>
    <row r="16120" spans="1:14" s="369" customFormat="1" ht="12.75" hidden="1" customHeight="1" outlineLevel="2" x14ac:dyDescent="0.25">
      <c r="A16120" s="3"/>
      <c r="B16120" s="3"/>
      <c r="C16120" s="392"/>
      <c r="D16120" s="3">
        <v>13</v>
      </c>
      <c r="E16120" s="290" t="e">
        <f ca="1"/>
        <v>#N/A</v>
      </c>
      <c r="F16120" s="291"/>
      <c r="G16120" s="294"/>
      <c r="H16120" s="294"/>
      <c r="I16120" s="294"/>
      <c r="J16120" s="294"/>
      <c r="K16120" s="294"/>
      <c r="L16120" s="294"/>
      <c r="M16120" s="294"/>
      <c r="N16120" s="294"/>
    </row>
    <row r="16121" spans="1:14" s="369" customFormat="1" ht="12.75" hidden="1" customHeight="1" outlineLevel="2" x14ac:dyDescent="0.25">
      <c r="A16121" s="3"/>
      <c r="B16121" s="3"/>
      <c r="C16121" s="392"/>
      <c r="D16121" s="3">
        <v>14</v>
      </c>
      <c r="E16121" s="290" t="e">
        <f ca="1"/>
        <v>#N/A</v>
      </c>
      <c r="F16121" s="291"/>
      <c r="G16121" s="294"/>
      <c r="H16121" s="294"/>
      <c r="I16121" s="294"/>
      <c r="J16121" s="294"/>
      <c r="K16121" s="294"/>
      <c r="L16121" s="294"/>
      <c r="M16121" s="294"/>
      <c r="N16121" s="294"/>
    </row>
    <row r="16122" spans="1:14" s="369" customFormat="1" ht="12.75" hidden="1" customHeight="1" outlineLevel="2" x14ac:dyDescent="0.25">
      <c r="A16122" s="3"/>
      <c r="B16122" s="3"/>
      <c r="C16122" s="392"/>
      <c r="D16122" s="3">
        <v>15</v>
      </c>
      <c r="E16122" s="290" t="e">
        <f ca="1"/>
        <v>#N/A</v>
      </c>
      <c r="F16122" s="291"/>
      <c r="G16122" s="294"/>
      <c r="H16122" s="294"/>
      <c r="I16122" s="294"/>
      <c r="J16122" s="294"/>
      <c r="K16122" s="294"/>
      <c r="L16122" s="294"/>
      <c r="M16122" s="294"/>
      <c r="N16122" s="294"/>
    </row>
    <row r="16123" spans="1:14" s="369" customFormat="1" ht="12.75" hidden="1" customHeight="1" outlineLevel="1" x14ac:dyDescent="0.25">
      <c r="A16123" s="3"/>
      <c r="B16123" s="145" t="str">
        <f ca="1">B16106</f>
        <v>Asset Type 339</v>
      </c>
      <c r="C16123" s="145" t="str">
        <f ca="1">C16106</f>
        <v>Description - Asset Type 339</v>
      </c>
      <c r="D16123" s="3"/>
      <c r="E16123" s="3"/>
      <c r="F16123" s="106" t="s">
        <v>47</v>
      </c>
      <c r="G16123" s="296">
        <f t="shared" ref="G16123:N16123" si="1678">SUM(G16108:G16122)</f>
        <v>0</v>
      </c>
      <c r="H16123" s="296">
        <f t="shared" ca="1" si="1678"/>
        <v>0</v>
      </c>
      <c r="I16123" s="296">
        <f t="shared" ca="1" si="1678"/>
        <v>0</v>
      </c>
      <c r="J16123" s="296">
        <f t="shared" ca="1" si="1678"/>
        <v>0</v>
      </c>
      <c r="K16123" s="296">
        <f t="shared" ca="1" si="1678"/>
        <v>0</v>
      </c>
      <c r="L16123" s="296">
        <f t="shared" ca="1" si="1678"/>
        <v>0</v>
      </c>
      <c r="M16123" s="296">
        <f t="shared" ca="1" si="1678"/>
        <v>0</v>
      </c>
      <c r="N16123" s="296">
        <f t="shared" ca="1" si="1678"/>
        <v>0</v>
      </c>
    </row>
    <row r="16124" spans="1:14" s="369" customFormat="1" ht="12.75" hidden="1" customHeight="1" outlineLevel="2" x14ac:dyDescent="0.25">
      <c r="A16124" s="217">
        <f>A16106+1</f>
        <v>340</v>
      </c>
      <c r="B16124" s="22" t="str">
        <f ca="1">OFFSET($B$516,$A16124-1,0)</f>
        <v>Asset Type 340</v>
      </c>
      <c r="C16124" s="22" t="str">
        <f ca="1">OFFSET($C$516,$A16124-1,0)</f>
        <v>Description - Asset Type 340</v>
      </c>
      <c r="D16124" s="3"/>
      <c r="E16124" s="109"/>
      <c r="F16124" s="108" t="s">
        <v>46</v>
      </c>
      <c r="G16124" s="295">
        <f t="shared" ref="G16124:N16124" ca="1" si="1679">VLOOKUP($B16124,$B$516:$N$1015,5+G$5,FALSE)</f>
        <v>0</v>
      </c>
      <c r="H16124" s="295">
        <f t="shared" ca="1" si="1679"/>
        <v>0</v>
      </c>
      <c r="I16124" s="295">
        <f t="shared" ca="1" si="1679"/>
        <v>0</v>
      </c>
      <c r="J16124" s="295">
        <f t="shared" ca="1" si="1679"/>
        <v>0</v>
      </c>
      <c r="K16124" s="295">
        <f t="shared" ca="1" si="1679"/>
        <v>0</v>
      </c>
      <c r="L16124" s="295">
        <f t="shared" ca="1" si="1679"/>
        <v>0</v>
      </c>
      <c r="M16124" s="295">
        <f t="shared" ca="1" si="1679"/>
        <v>0</v>
      </c>
      <c r="N16124" s="295">
        <f t="shared" ca="1" si="1679"/>
        <v>0</v>
      </c>
    </row>
    <row r="16125" spans="1:14" s="369" customFormat="1" ht="12.75" hidden="1" customHeight="1" outlineLevel="2" x14ac:dyDescent="0.25">
      <c r="A16125" s="3"/>
      <c r="B16125" s="3"/>
      <c r="C16125" s="21"/>
      <c r="D16125" s="3"/>
      <c r="E16125" s="107"/>
      <c r="F16125" s="106" t="s">
        <v>80</v>
      </c>
      <c r="G16125" s="111">
        <f ca="1">VLOOKUP($B16124,'Input Sheet'!$B$515:$N$1014,5+G$5,FALSE)</f>
        <v>0</v>
      </c>
      <c r="H16125" s="111">
        <f ca="1">VLOOKUP($B16124,'Input Sheet'!$B$515:$N$1014,5+H$5,FALSE)</f>
        <v>0</v>
      </c>
      <c r="I16125" s="111">
        <f ca="1">VLOOKUP($B16124,'Input Sheet'!$B$515:$N$1014,5+I$5,FALSE)</f>
        <v>0</v>
      </c>
      <c r="J16125" s="111">
        <f ca="1">VLOOKUP($B16124,'Input Sheet'!$B$515:$N$1014,5+J$5,FALSE)</f>
        <v>0</v>
      </c>
      <c r="K16125" s="111">
        <f ca="1">VLOOKUP($B16124,'Input Sheet'!$B$515:$N$1014,5+K$5,FALSE)</f>
        <v>0</v>
      </c>
      <c r="L16125" s="111">
        <f ca="1">VLOOKUP($B16124,'Input Sheet'!$B$515:$N$1014,5+L$5,FALSE)</f>
        <v>0</v>
      </c>
      <c r="M16125" s="111">
        <f ca="1">VLOOKUP($B16124,'Input Sheet'!$B$515:$N$1014,5+M$5,FALSE)</f>
        <v>0</v>
      </c>
      <c r="N16125" s="111">
        <f ca="1">VLOOKUP($B16124,'Input Sheet'!$B$515:$N$1014,5+N$5,FALSE)</f>
        <v>0</v>
      </c>
    </row>
    <row r="16126" spans="1:14" s="369" customFormat="1" ht="12.75" hidden="1" customHeight="1" outlineLevel="2" x14ac:dyDescent="0.25">
      <c r="A16126" s="3"/>
      <c r="B16126" s="3"/>
      <c r="C16126" s="3"/>
      <c r="D16126" s="3">
        <v>1</v>
      </c>
      <c r="E16126" s="290">
        <f t="array" aca="1" ref="E16126:E16140" ca="1">TRANSPOSE(G16124:N16124)</f>
        <v>0</v>
      </c>
      <c r="F16126" s="291"/>
      <c r="G16126" s="292"/>
      <c r="H16126" s="293">
        <f ca="1">IF(OFFSET(H16126,-$D16126,0)="n/a","n/a",IF(H$5&gt;OFFSET(H16126,-$D16126,0)+$D16126,$E16126-SUM($G16126:G16126),($E16126-SUM($G16126:G16126))/(OFFSET(H16126,-$D16126,0)-(H$5-$D16126-1))))</f>
        <v>0</v>
      </c>
      <c r="I16126" s="293">
        <f ca="1">IF(OFFSET(I16126,-$D16126,0)="n/a","n/a",IF(I$5&gt;OFFSET(I16126,-$D16126,0)+$D16126,$E16126-SUM($G16126:H16126),($E16126-SUM($G16126:H16126))/(OFFSET(I16126,-$D16126,0)-(I$5-$D16126-1))))</f>
        <v>0</v>
      </c>
      <c r="J16126" s="293">
        <f ca="1">IF(OFFSET(J16126,-$D16126,0)="n/a","n/a",IF(J$5&gt;OFFSET(J16126,-$D16126,0)+$D16126,$E16126-SUM($G16126:I16126),($E16126-SUM($G16126:I16126))/(OFFSET(J16126,-$D16126,0)-(J$5-$D16126-1))))</f>
        <v>0</v>
      </c>
      <c r="K16126" s="293">
        <f ca="1">IF(OFFSET(K16126,-$D16126,0)="n/a","n/a",IF(K$5&gt;OFFSET(K16126,-$D16126,0)+$D16126,$E16126-SUM($G16126:J16126),($E16126-SUM($G16126:J16126))/(OFFSET(K16126,-$D16126,0)-(K$5-$D16126-1))))</f>
        <v>0</v>
      </c>
      <c r="L16126" s="293">
        <f ca="1">IF(OFFSET(L16126,-$D16126,0)="n/a","n/a",IF(L$5&gt;OFFSET(L16126,-$D16126,0)+$D16126,$E16126-SUM($G16126:K16126),($E16126-SUM($G16126:K16126))/(OFFSET(L16126,-$D16126,0)-(L$5-$D16126-1))))</f>
        <v>0</v>
      </c>
      <c r="M16126" s="293">
        <f ca="1">IF(OFFSET(M16126,-$D16126,0)="n/a","n/a",IF(M$5&gt;OFFSET(M16126,-$D16126,0)+$D16126,$E16126-SUM($G16126:L16126),($E16126-SUM($G16126:L16126))/(OFFSET(M16126,-$D16126,0)-(M$5-$D16126-1))))</f>
        <v>0</v>
      </c>
      <c r="N16126" s="293">
        <f ca="1">IF(OFFSET(N16126,-$D16126,0)="n/a","n/a",IF(N$5&gt;OFFSET(N16126,-$D16126,0)+$D16126,$E16126-SUM($G16126:M16126),($E16126-SUM($G16126:M16126))/(OFFSET(N16126,-$D16126,0)-(N$5-$D16126-1))))</f>
        <v>0</v>
      </c>
    </row>
    <row r="16127" spans="1:14" s="369" customFormat="1" ht="12.75" hidden="1" customHeight="1" outlineLevel="2" x14ac:dyDescent="0.25">
      <c r="A16127" s="3"/>
      <c r="B16127" s="3"/>
      <c r="C16127" s="392" t="s">
        <v>48</v>
      </c>
      <c r="D16127" s="3">
        <v>2</v>
      </c>
      <c r="E16127" s="290">
        <f ca="1"/>
        <v>0</v>
      </c>
      <c r="F16127" s="291"/>
      <c r="G16127" s="294"/>
      <c r="H16127" s="292"/>
      <c r="I16127" s="293">
        <f ca="1">IF(OFFSET(I16127,-$D16127,0)="n/a","n/a",IF(I$5&gt;OFFSET(I16127,-$D16127,0)+$D16127,$E16127-SUM($G16127:H16127),($E16127-SUM($G16127:H16127))/(OFFSET(I16127,-$D16127,0)-(I$5-$D16127-1))))</f>
        <v>0</v>
      </c>
      <c r="J16127" s="293">
        <f ca="1">IF(OFFSET(J16127,-$D16127,0)="n/a","n/a",IF(J$5&gt;OFFSET(J16127,-$D16127,0)+$D16127,$E16127-SUM($G16127:I16127),($E16127-SUM($G16127:I16127))/(OFFSET(J16127,-$D16127,0)-(J$5-$D16127-1))))</f>
        <v>0</v>
      </c>
      <c r="K16127" s="293">
        <f ca="1">IF(OFFSET(K16127,-$D16127,0)="n/a","n/a",IF(K$5&gt;OFFSET(K16127,-$D16127,0)+$D16127,$E16127-SUM($G16127:J16127),($E16127-SUM($G16127:J16127))/(OFFSET(K16127,-$D16127,0)-(K$5-$D16127-1))))</f>
        <v>0</v>
      </c>
      <c r="L16127" s="293">
        <f ca="1">IF(OFFSET(L16127,-$D16127,0)="n/a","n/a",IF(L$5&gt;OFFSET(L16127,-$D16127,0)+$D16127,$E16127-SUM($G16127:K16127),($E16127-SUM($G16127:K16127))/(OFFSET(L16127,-$D16127,0)-(L$5-$D16127-1))))</f>
        <v>0</v>
      </c>
      <c r="M16127" s="293">
        <f ca="1">IF(OFFSET(M16127,-$D16127,0)="n/a","n/a",IF(M$5&gt;OFFSET(M16127,-$D16127,0)+$D16127,$E16127-SUM($G16127:L16127),($E16127-SUM($G16127:L16127))/(OFFSET(M16127,-$D16127,0)-(M$5-$D16127-1))))</f>
        <v>0</v>
      </c>
      <c r="N16127" s="293">
        <f ca="1">IF(OFFSET(N16127,-$D16127,0)="n/a","n/a",IF(N$5&gt;OFFSET(N16127,-$D16127,0)+$D16127,$E16127-SUM($G16127:M16127),($E16127-SUM($G16127:M16127))/(OFFSET(N16127,-$D16127,0)-(N$5-$D16127-1))))</f>
        <v>0</v>
      </c>
    </row>
    <row r="16128" spans="1:14" s="369" customFormat="1" ht="12.75" hidden="1" customHeight="1" outlineLevel="2" x14ac:dyDescent="0.25">
      <c r="A16128" s="3"/>
      <c r="B16128" s="3"/>
      <c r="C16128" s="392"/>
      <c r="D16128" s="3">
        <v>3</v>
      </c>
      <c r="E16128" s="290">
        <f ca="1"/>
        <v>0</v>
      </c>
      <c r="F16128" s="291"/>
      <c r="G16128" s="294"/>
      <c r="H16128" s="294"/>
      <c r="I16128" s="292"/>
      <c r="J16128" s="293">
        <f ca="1">IF(OFFSET(J16128,-$D16128,0)="n/a","n/a",IF(J$5&gt;OFFSET(J16128,-$D16128,0)+$D16128,$E16128-SUM($G16128:I16128),($E16128-SUM($G16128:I16128))/(OFFSET(J16128,-$D16128,0)-(J$5-$D16128-1))))</f>
        <v>0</v>
      </c>
      <c r="K16128" s="293">
        <f ca="1">IF(OFFSET(K16128,-$D16128,0)="n/a","n/a",IF(K$5&gt;OFFSET(K16128,-$D16128,0)+$D16128,$E16128-SUM($G16128:J16128),($E16128-SUM($G16128:J16128))/(OFFSET(K16128,-$D16128,0)-(K$5-$D16128-1))))</f>
        <v>0</v>
      </c>
      <c r="L16128" s="293">
        <f ca="1">IF(OFFSET(L16128,-$D16128,0)="n/a","n/a",IF(L$5&gt;OFFSET(L16128,-$D16128,0)+$D16128,$E16128-SUM($G16128:K16128),($E16128-SUM($G16128:K16128))/(OFFSET(L16128,-$D16128,0)-(L$5-$D16128-1))))</f>
        <v>0</v>
      </c>
      <c r="M16128" s="293">
        <f ca="1">IF(OFFSET(M16128,-$D16128,0)="n/a","n/a",IF(M$5&gt;OFFSET(M16128,-$D16128,0)+$D16128,$E16128-SUM($G16128:L16128),($E16128-SUM($G16128:L16128))/(OFFSET(M16128,-$D16128,0)-(M$5-$D16128-1))))</f>
        <v>0</v>
      </c>
      <c r="N16128" s="293">
        <f ca="1">IF(OFFSET(N16128,-$D16128,0)="n/a","n/a",IF(N$5&gt;OFFSET(N16128,-$D16128,0)+$D16128,$E16128-SUM($G16128:M16128),($E16128-SUM($G16128:M16128))/(OFFSET(N16128,-$D16128,0)-(N$5-$D16128-1))))</f>
        <v>0</v>
      </c>
    </row>
    <row r="16129" spans="1:14" s="369" customFormat="1" ht="12.75" hidden="1" customHeight="1" outlineLevel="2" x14ac:dyDescent="0.25">
      <c r="A16129" s="3"/>
      <c r="B16129" s="3"/>
      <c r="C16129" s="392"/>
      <c r="D16129" s="3">
        <v>4</v>
      </c>
      <c r="E16129" s="290">
        <f ca="1"/>
        <v>0</v>
      </c>
      <c r="F16129" s="291"/>
      <c r="G16129" s="294"/>
      <c r="H16129" s="294"/>
      <c r="I16129" s="294"/>
      <c r="J16129" s="292"/>
      <c r="K16129" s="293">
        <f ca="1">IF(OFFSET(K16129,-$D16129,0)="n/a","n/a",IF(K$5&gt;OFFSET(K16129,-$D16129,0)+$D16129,$E16129-SUM($G16129:J16129),($E16129-SUM($G16129:J16129))/(OFFSET(K16129,-$D16129,0)-(K$5-$D16129-1))))</f>
        <v>0</v>
      </c>
      <c r="L16129" s="293">
        <f ca="1">IF(OFFSET(L16129,-$D16129,0)="n/a","n/a",IF(L$5&gt;OFFSET(L16129,-$D16129,0)+$D16129,$E16129-SUM($G16129:K16129),($E16129-SUM($G16129:K16129))/(OFFSET(L16129,-$D16129,0)-(L$5-$D16129-1))))</f>
        <v>0</v>
      </c>
      <c r="M16129" s="293">
        <f ca="1">IF(OFFSET(M16129,-$D16129,0)="n/a","n/a",IF(M$5&gt;OFFSET(M16129,-$D16129,0)+$D16129,$E16129-SUM($G16129:L16129),($E16129-SUM($G16129:L16129))/(OFFSET(M16129,-$D16129,0)-(M$5-$D16129-1))))</f>
        <v>0</v>
      </c>
      <c r="N16129" s="293">
        <f ca="1">IF(OFFSET(N16129,-$D16129,0)="n/a","n/a",IF(N$5&gt;OFFSET(N16129,-$D16129,0)+$D16129,$E16129-SUM($G16129:M16129),($E16129-SUM($G16129:M16129))/(OFFSET(N16129,-$D16129,0)-(N$5-$D16129-1))))</f>
        <v>0</v>
      </c>
    </row>
    <row r="16130" spans="1:14" s="369" customFormat="1" ht="12.75" hidden="1" customHeight="1" outlineLevel="2" x14ac:dyDescent="0.25">
      <c r="A16130" s="3"/>
      <c r="B16130" s="3"/>
      <c r="C16130" s="392"/>
      <c r="D16130" s="3">
        <v>5</v>
      </c>
      <c r="E16130" s="290">
        <f ca="1"/>
        <v>0</v>
      </c>
      <c r="F16130" s="291"/>
      <c r="G16130" s="294"/>
      <c r="H16130" s="294"/>
      <c r="I16130" s="294"/>
      <c r="J16130" s="294"/>
      <c r="K16130" s="292"/>
      <c r="L16130" s="293">
        <f ca="1">IF(OFFSET(L16130,-$D16130,0)="n/a","n/a",IF(L$5&gt;OFFSET(L16130,-$D16130,0)+$D16130,$E16130-SUM($G16130:K16130),($E16130-SUM($G16130:K16130))/(OFFSET(L16130,-$D16130,0)-(L$5-$D16130-1))))</f>
        <v>0</v>
      </c>
      <c r="M16130" s="293">
        <f ca="1">IF(OFFSET(M16130,-$D16130,0)="n/a","n/a",IF(M$5&gt;OFFSET(M16130,-$D16130,0)+$D16130,$E16130-SUM($G16130:L16130),($E16130-SUM($G16130:L16130))/(OFFSET(M16130,-$D16130,0)-(M$5-$D16130-1))))</f>
        <v>0</v>
      </c>
      <c r="N16130" s="293">
        <f ca="1">IF(OFFSET(N16130,-$D16130,0)="n/a","n/a",IF(N$5&gt;OFFSET(N16130,-$D16130,0)+$D16130,$E16130-SUM($G16130:M16130),($E16130-SUM($G16130:M16130))/(OFFSET(N16130,-$D16130,0)-(N$5-$D16130-1))))</f>
        <v>0</v>
      </c>
    </row>
    <row r="16131" spans="1:14" s="369" customFormat="1" ht="12.75" hidden="1" customHeight="1" outlineLevel="2" x14ac:dyDescent="0.25">
      <c r="A16131" s="3"/>
      <c r="B16131" s="3"/>
      <c r="C16131" s="392"/>
      <c r="D16131" s="3">
        <v>6</v>
      </c>
      <c r="E16131" s="290">
        <f ca="1"/>
        <v>0</v>
      </c>
      <c r="F16131" s="291"/>
      <c r="G16131" s="294"/>
      <c r="H16131" s="294"/>
      <c r="I16131" s="294"/>
      <c r="J16131" s="294"/>
      <c r="K16131" s="294"/>
      <c r="L16131" s="292"/>
      <c r="M16131" s="293">
        <f ca="1">IF(OFFSET(M16131,-$D16131,0)="n/a","n/a",IF(M$5&gt;OFFSET(M16131,-$D16131,0)+$D16131,$E16131-SUM($G16131:L16131),($E16131-SUM($G16131:L16131))/(OFFSET(M16131,-$D16131,0)-(M$5-$D16131-1))))</f>
        <v>0</v>
      </c>
      <c r="N16131" s="293">
        <f ca="1">IF(OFFSET(N16131,-$D16131,0)="n/a","n/a",IF(N$5&gt;OFFSET(N16131,-$D16131,0)+$D16131,$E16131-SUM($G16131:M16131),($E16131-SUM($G16131:M16131))/(OFFSET(N16131,-$D16131,0)-(N$5-$D16131-1))))</f>
        <v>0</v>
      </c>
    </row>
    <row r="16132" spans="1:14" s="369" customFormat="1" ht="12.75" hidden="1" customHeight="1" outlineLevel="2" x14ac:dyDescent="0.25">
      <c r="A16132" s="3"/>
      <c r="B16132" s="3"/>
      <c r="C16132" s="392"/>
      <c r="D16132" s="3">
        <v>7</v>
      </c>
      <c r="E16132" s="290">
        <f ca="1"/>
        <v>0</v>
      </c>
      <c r="F16132" s="291"/>
      <c r="G16132" s="294"/>
      <c r="H16132" s="294"/>
      <c r="I16132" s="294"/>
      <c r="J16132" s="294"/>
      <c r="K16132" s="294"/>
      <c r="L16132" s="294"/>
      <c r="M16132" s="292"/>
      <c r="N16132" s="293">
        <f ca="1">IF(OFFSET(N16132,-$D16132,0)="n/a","n/a",IF(N$5&gt;OFFSET(N16132,-$D16132,0)+$D16132,$E16132-SUM($G16132:M16132),($E16132-SUM($G16132:M16132))/(OFFSET(N16132,-$D16132,0)-(N$5-$D16132-1))))</f>
        <v>0</v>
      </c>
    </row>
    <row r="16133" spans="1:14" s="369" customFormat="1" ht="12.75" hidden="1" customHeight="1" outlineLevel="2" x14ac:dyDescent="0.25">
      <c r="A16133" s="3"/>
      <c r="B16133" s="3"/>
      <c r="C16133" s="392"/>
      <c r="D16133" s="3">
        <v>8</v>
      </c>
      <c r="E16133" s="290">
        <f ca="1"/>
        <v>0</v>
      </c>
      <c r="F16133" s="291"/>
      <c r="G16133" s="294"/>
      <c r="H16133" s="294"/>
      <c r="I16133" s="294"/>
      <c r="J16133" s="294"/>
      <c r="K16133" s="294"/>
      <c r="L16133" s="294"/>
      <c r="M16133" s="294"/>
      <c r="N16133" s="292"/>
    </row>
    <row r="16134" spans="1:14" s="369" customFormat="1" ht="12.75" hidden="1" customHeight="1" outlineLevel="2" x14ac:dyDescent="0.25">
      <c r="A16134" s="3"/>
      <c r="B16134" s="3"/>
      <c r="C16134" s="392"/>
      <c r="D16134" s="3">
        <v>9</v>
      </c>
      <c r="E16134" s="290" t="e">
        <f ca="1"/>
        <v>#N/A</v>
      </c>
      <c r="F16134" s="291"/>
      <c r="G16134" s="294"/>
      <c r="H16134" s="294"/>
      <c r="I16134" s="294"/>
      <c r="J16134" s="294"/>
      <c r="K16134" s="294"/>
      <c r="L16134" s="294"/>
      <c r="M16134" s="294"/>
      <c r="N16134" s="294"/>
    </row>
    <row r="16135" spans="1:14" s="369" customFormat="1" ht="12.75" hidden="1" customHeight="1" outlineLevel="2" x14ac:dyDescent="0.25">
      <c r="A16135" s="3"/>
      <c r="B16135" s="3"/>
      <c r="C16135" s="392"/>
      <c r="D16135" s="3">
        <v>10</v>
      </c>
      <c r="E16135" s="290" t="e">
        <f ca="1"/>
        <v>#N/A</v>
      </c>
      <c r="F16135" s="291"/>
      <c r="G16135" s="294"/>
      <c r="H16135" s="294"/>
      <c r="I16135" s="294"/>
      <c r="J16135" s="294"/>
      <c r="K16135" s="294"/>
      <c r="L16135" s="294"/>
      <c r="M16135" s="294"/>
      <c r="N16135" s="294"/>
    </row>
    <row r="16136" spans="1:14" s="369" customFormat="1" ht="12.75" hidden="1" customHeight="1" outlineLevel="2" x14ac:dyDescent="0.25">
      <c r="A16136" s="3"/>
      <c r="B16136" s="3"/>
      <c r="C16136" s="392"/>
      <c r="D16136" s="3">
        <v>11</v>
      </c>
      <c r="E16136" s="290" t="e">
        <f ca="1"/>
        <v>#N/A</v>
      </c>
      <c r="F16136" s="291"/>
      <c r="G16136" s="294"/>
      <c r="H16136" s="294"/>
      <c r="I16136" s="294"/>
      <c r="J16136" s="294"/>
      <c r="K16136" s="294"/>
      <c r="L16136" s="294"/>
      <c r="M16136" s="294"/>
      <c r="N16136" s="294"/>
    </row>
    <row r="16137" spans="1:14" s="369" customFormat="1" ht="12.75" hidden="1" customHeight="1" outlineLevel="2" x14ac:dyDescent="0.25">
      <c r="A16137" s="3"/>
      <c r="B16137" s="3"/>
      <c r="C16137" s="392"/>
      <c r="D16137" s="3">
        <v>12</v>
      </c>
      <c r="E16137" s="290" t="e">
        <f ca="1"/>
        <v>#N/A</v>
      </c>
      <c r="F16137" s="291"/>
      <c r="G16137" s="294"/>
      <c r="H16137" s="294"/>
      <c r="I16137" s="294"/>
      <c r="J16137" s="294"/>
      <c r="K16137" s="294"/>
      <c r="L16137" s="294"/>
      <c r="M16137" s="294"/>
      <c r="N16137" s="294"/>
    </row>
    <row r="16138" spans="1:14" s="369" customFormat="1" ht="12.75" hidden="1" customHeight="1" outlineLevel="2" x14ac:dyDescent="0.25">
      <c r="A16138" s="3"/>
      <c r="B16138" s="3"/>
      <c r="C16138" s="392"/>
      <c r="D16138" s="3">
        <v>13</v>
      </c>
      <c r="E16138" s="290" t="e">
        <f ca="1"/>
        <v>#N/A</v>
      </c>
      <c r="F16138" s="291"/>
      <c r="G16138" s="294"/>
      <c r="H16138" s="294"/>
      <c r="I16138" s="294"/>
      <c r="J16138" s="294"/>
      <c r="K16138" s="294"/>
      <c r="L16138" s="294"/>
      <c r="M16138" s="294"/>
      <c r="N16138" s="294"/>
    </row>
    <row r="16139" spans="1:14" s="369" customFormat="1" ht="12.75" hidden="1" customHeight="1" outlineLevel="2" x14ac:dyDescent="0.25">
      <c r="A16139" s="3"/>
      <c r="B16139" s="3"/>
      <c r="C16139" s="392"/>
      <c r="D16139" s="3">
        <v>14</v>
      </c>
      <c r="E16139" s="290" t="e">
        <f ca="1"/>
        <v>#N/A</v>
      </c>
      <c r="F16139" s="291"/>
      <c r="G16139" s="294"/>
      <c r="H16139" s="294"/>
      <c r="I16139" s="294"/>
      <c r="J16139" s="294"/>
      <c r="K16139" s="294"/>
      <c r="L16139" s="294"/>
      <c r="M16139" s="294"/>
      <c r="N16139" s="294"/>
    </row>
    <row r="16140" spans="1:14" s="369" customFormat="1" ht="12.75" hidden="1" customHeight="1" outlineLevel="2" x14ac:dyDescent="0.25">
      <c r="A16140" s="3"/>
      <c r="B16140" s="3"/>
      <c r="C16140" s="392"/>
      <c r="D16140" s="3">
        <v>15</v>
      </c>
      <c r="E16140" s="290" t="e">
        <f ca="1"/>
        <v>#N/A</v>
      </c>
      <c r="F16140" s="291"/>
      <c r="G16140" s="294"/>
      <c r="H16140" s="294"/>
      <c r="I16140" s="294"/>
      <c r="J16140" s="294"/>
      <c r="K16140" s="294"/>
      <c r="L16140" s="294"/>
      <c r="M16140" s="294"/>
      <c r="N16140" s="294"/>
    </row>
    <row r="16141" spans="1:14" s="369" customFormat="1" ht="12.75" hidden="1" customHeight="1" outlineLevel="1" x14ac:dyDescent="0.25">
      <c r="A16141" s="3"/>
      <c r="B16141" s="145" t="str">
        <f ca="1">B16124</f>
        <v>Asset Type 340</v>
      </c>
      <c r="C16141" s="145" t="str">
        <f ca="1">C16124</f>
        <v>Description - Asset Type 340</v>
      </c>
      <c r="D16141" s="3"/>
      <c r="E16141" s="3"/>
      <c r="F16141" s="106" t="s">
        <v>47</v>
      </c>
      <c r="G16141" s="296">
        <f t="shared" ref="G16141:N16141" si="1680">SUM(G16126:G16140)</f>
        <v>0</v>
      </c>
      <c r="H16141" s="296">
        <f t="shared" ca="1" si="1680"/>
        <v>0</v>
      </c>
      <c r="I16141" s="296">
        <f t="shared" ca="1" si="1680"/>
        <v>0</v>
      </c>
      <c r="J16141" s="296">
        <f t="shared" ca="1" si="1680"/>
        <v>0</v>
      </c>
      <c r="K16141" s="296">
        <f t="shared" ca="1" si="1680"/>
        <v>0</v>
      </c>
      <c r="L16141" s="296">
        <f t="shared" ca="1" si="1680"/>
        <v>0</v>
      </c>
      <c r="M16141" s="296">
        <f t="shared" ca="1" si="1680"/>
        <v>0</v>
      </c>
      <c r="N16141" s="296">
        <f t="shared" ca="1" si="1680"/>
        <v>0</v>
      </c>
    </row>
    <row r="16142" spans="1:14" s="369" customFormat="1" ht="12.75" hidden="1" customHeight="1" outlineLevel="2" x14ac:dyDescent="0.25">
      <c r="A16142" s="217">
        <f>A16124+1</f>
        <v>341</v>
      </c>
      <c r="B16142" s="22" t="str">
        <f ca="1">OFFSET($B$516,$A16142-1,0)</f>
        <v>Asset Type 341</v>
      </c>
      <c r="C16142" s="22" t="str">
        <f ca="1">OFFSET($C$516,$A16142-1,0)</f>
        <v>Description - Asset Type 341</v>
      </c>
      <c r="D16142" s="3"/>
      <c r="E16142" s="109"/>
      <c r="F16142" s="108" t="s">
        <v>46</v>
      </c>
      <c r="G16142" s="295">
        <f t="shared" ref="G16142:N16142" ca="1" si="1681">VLOOKUP($B16142,$B$516:$N$1015,5+G$5,FALSE)</f>
        <v>0</v>
      </c>
      <c r="H16142" s="295">
        <f t="shared" ca="1" si="1681"/>
        <v>0</v>
      </c>
      <c r="I16142" s="295">
        <f t="shared" ca="1" si="1681"/>
        <v>0</v>
      </c>
      <c r="J16142" s="295">
        <f t="shared" ca="1" si="1681"/>
        <v>0</v>
      </c>
      <c r="K16142" s="295">
        <f t="shared" ca="1" si="1681"/>
        <v>0</v>
      </c>
      <c r="L16142" s="295">
        <f t="shared" ca="1" si="1681"/>
        <v>0</v>
      </c>
      <c r="M16142" s="295">
        <f t="shared" ca="1" si="1681"/>
        <v>0</v>
      </c>
      <c r="N16142" s="295">
        <f t="shared" ca="1" si="1681"/>
        <v>0</v>
      </c>
    </row>
    <row r="16143" spans="1:14" s="369" customFormat="1" ht="12.75" hidden="1" customHeight="1" outlineLevel="2" x14ac:dyDescent="0.25">
      <c r="A16143" s="3"/>
      <c r="B16143" s="3"/>
      <c r="C16143" s="21"/>
      <c r="D16143" s="3"/>
      <c r="E16143" s="107"/>
      <c r="F16143" s="106" t="s">
        <v>80</v>
      </c>
      <c r="G16143" s="111">
        <f ca="1">VLOOKUP($B16142,'Input Sheet'!$B$515:$N$1014,5+G$5,FALSE)</f>
        <v>0</v>
      </c>
      <c r="H16143" s="111">
        <f ca="1">VLOOKUP($B16142,'Input Sheet'!$B$515:$N$1014,5+H$5,FALSE)</f>
        <v>0</v>
      </c>
      <c r="I16143" s="111">
        <f ca="1">VLOOKUP($B16142,'Input Sheet'!$B$515:$N$1014,5+I$5,FALSE)</f>
        <v>0</v>
      </c>
      <c r="J16143" s="111">
        <f ca="1">VLOOKUP($B16142,'Input Sheet'!$B$515:$N$1014,5+J$5,FALSE)</f>
        <v>0</v>
      </c>
      <c r="K16143" s="111">
        <f ca="1">VLOOKUP($B16142,'Input Sheet'!$B$515:$N$1014,5+K$5,FALSE)</f>
        <v>0</v>
      </c>
      <c r="L16143" s="111">
        <f ca="1">VLOOKUP($B16142,'Input Sheet'!$B$515:$N$1014,5+L$5,FALSE)</f>
        <v>0</v>
      </c>
      <c r="M16143" s="111">
        <f ca="1">VLOOKUP($B16142,'Input Sheet'!$B$515:$N$1014,5+M$5,FALSE)</f>
        <v>0</v>
      </c>
      <c r="N16143" s="111">
        <f ca="1">VLOOKUP($B16142,'Input Sheet'!$B$515:$N$1014,5+N$5,FALSE)</f>
        <v>0</v>
      </c>
    </row>
    <row r="16144" spans="1:14" s="369" customFormat="1" ht="12.75" hidden="1" customHeight="1" outlineLevel="2" x14ac:dyDescent="0.25">
      <c r="A16144" s="3"/>
      <c r="B16144" s="3"/>
      <c r="C16144" s="3"/>
      <c r="D16144" s="3">
        <v>1</v>
      </c>
      <c r="E16144" s="290">
        <f t="array" aca="1" ref="E16144:E16158" ca="1">TRANSPOSE(G16142:N16142)</f>
        <v>0</v>
      </c>
      <c r="F16144" s="291"/>
      <c r="G16144" s="292"/>
      <c r="H16144" s="293">
        <f ca="1">IF(OFFSET(H16144,-$D16144,0)="n/a","n/a",IF(H$5&gt;OFFSET(H16144,-$D16144,0)+$D16144,$E16144-SUM($G16144:G16144),($E16144-SUM($G16144:G16144))/(OFFSET(H16144,-$D16144,0)-(H$5-$D16144-1))))</f>
        <v>0</v>
      </c>
      <c r="I16144" s="293">
        <f ca="1">IF(OFFSET(I16144,-$D16144,0)="n/a","n/a",IF(I$5&gt;OFFSET(I16144,-$D16144,0)+$D16144,$E16144-SUM($G16144:H16144),($E16144-SUM($G16144:H16144))/(OFFSET(I16144,-$D16144,0)-(I$5-$D16144-1))))</f>
        <v>0</v>
      </c>
      <c r="J16144" s="293">
        <f ca="1">IF(OFFSET(J16144,-$D16144,0)="n/a","n/a",IF(J$5&gt;OFFSET(J16144,-$D16144,0)+$D16144,$E16144-SUM($G16144:I16144),($E16144-SUM($G16144:I16144))/(OFFSET(J16144,-$D16144,0)-(J$5-$D16144-1))))</f>
        <v>0</v>
      </c>
      <c r="K16144" s="293">
        <f ca="1">IF(OFFSET(K16144,-$D16144,0)="n/a","n/a",IF(K$5&gt;OFFSET(K16144,-$D16144,0)+$D16144,$E16144-SUM($G16144:J16144),($E16144-SUM($G16144:J16144))/(OFFSET(K16144,-$D16144,0)-(K$5-$D16144-1))))</f>
        <v>0</v>
      </c>
      <c r="L16144" s="293">
        <f ca="1">IF(OFFSET(L16144,-$D16144,0)="n/a","n/a",IF(L$5&gt;OFFSET(L16144,-$D16144,0)+$D16144,$E16144-SUM($G16144:K16144),($E16144-SUM($G16144:K16144))/(OFFSET(L16144,-$D16144,0)-(L$5-$D16144-1))))</f>
        <v>0</v>
      </c>
      <c r="M16144" s="293">
        <f ca="1">IF(OFFSET(M16144,-$D16144,0)="n/a","n/a",IF(M$5&gt;OFFSET(M16144,-$D16144,0)+$D16144,$E16144-SUM($G16144:L16144),($E16144-SUM($G16144:L16144))/(OFFSET(M16144,-$D16144,0)-(M$5-$D16144-1))))</f>
        <v>0</v>
      </c>
      <c r="N16144" s="293">
        <f ca="1">IF(OFFSET(N16144,-$D16144,0)="n/a","n/a",IF(N$5&gt;OFFSET(N16144,-$D16144,0)+$D16144,$E16144-SUM($G16144:M16144),($E16144-SUM($G16144:M16144))/(OFFSET(N16144,-$D16144,0)-(N$5-$D16144-1))))</f>
        <v>0</v>
      </c>
    </row>
    <row r="16145" spans="1:14" s="369" customFormat="1" ht="12.75" hidden="1" customHeight="1" outlineLevel="2" x14ac:dyDescent="0.25">
      <c r="A16145" s="3"/>
      <c r="B16145" s="3"/>
      <c r="C16145" s="392" t="s">
        <v>48</v>
      </c>
      <c r="D16145" s="3">
        <v>2</v>
      </c>
      <c r="E16145" s="290">
        <f ca="1"/>
        <v>0</v>
      </c>
      <c r="F16145" s="291"/>
      <c r="G16145" s="294"/>
      <c r="H16145" s="292"/>
      <c r="I16145" s="293">
        <f ca="1">IF(OFFSET(I16145,-$D16145,0)="n/a","n/a",IF(I$5&gt;OFFSET(I16145,-$D16145,0)+$D16145,$E16145-SUM($G16145:H16145),($E16145-SUM($G16145:H16145))/(OFFSET(I16145,-$D16145,0)-(I$5-$D16145-1))))</f>
        <v>0</v>
      </c>
      <c r="J16145" s="293">
        <f ca="1">IF(OFFSET(J16145,-$D16145,0)="n/a","n/a",IF(J$5&gt;OFFSET(J16145,-$D16145,0)+$D16145,$E16145-SUM($G16145:I16145),($E16145-SUM($G16145:I16145))/(OFFSET(J16145,-$D16145,0)-(J$5-$D16145-1))))</f>
        <v>0</v>
      </c>
      <c r="K16145" s="293">
        <f ca="1">IF(OFFSET(K16145,-$D16145,0)="n/a","n/a",IF(K$5&gt;OFFSET(K16145,-$D16145,0)+$D16145,$E16145-SUM($G16145:J16145),($E16145-SUM($G16145:J16145))/(OFFSET(K16145,-$D16145,0)-(K$5-$D16145-1))))</f>
        <v>0</v>
      </c>
      <c r="L16145" s="293">
        <f ca="1">IF(OFFSET(L16145,-$D16145,0)="n/a","n/a",IF(L$5&gt;OFFSET(L16145,-$D16145,0)+$D16145,$E16145-SUM($G16145:K16145),($E16145-SUM($G16145:K16145))/(OFFSET(L16145,-$D16145,0)-(L$5-$D16145-1))))</f>
        <v>0</v>
      </c>
      <c r="M16145" s="293">
        <f ca="1">IF(OFFSET(M16145,-$D16145,0)="n/a","n/a",IF(M$5&gt;OFFSET(M16145,-$D16145,0)+$D16145,$E16145-SUM($G16145:L16145),($E16145-SUM($G16145:L16145))/(OFFSET(M16145,-$D16145,0)-(M$5-$D16145-1))))</f>
        <v>0</v>
      </c>
      <c r="N16145" s="293">
        <f ca="1">IF(OFFSET(N16145,-$D16145,0)="n/a","n/a",IF(N$5&gt;OFFSET(N16145,-$D16145,0)+$D16145,$E16145-SUM($G16145:M16145),($E16145-SUM($G16145:M16145))/(OFFSET(N16145,-$D16145,0)-(N$5-$D16145-1))))</f>
        <v>0</v>
      </c>
    </row>
    <row r="16146" spans="1:14" s="369" customFormat="1" ht="12.75" hidden="1" customHeight="1" outlineLevel="2" x14ac:dyDescent="0.25">
      <c r="A16146" s="3"/>
      <c r="B16146" s="3"/>
      <c r="C16146" s="392"/>
      <c r="D16146" s="3">
        <v>3</v>
      </c>
      <c r="E16146" s="290">
        <f ca="1"/>
        <v>0</v>
      </c>
      <c r="F16146" s="291"/>
      <c r="G16146" s="294"/>
      <c r="H16146" s="294"/>
      <c r="I16146" s="292"/>
      <c r="J16146" s="293">
        <f ca="1">IF(OFFSET(J16146,-$D16146,0)="n/a","n/a",IF(J$5&gt;OFFSET(J16146,-$D16146,0)+$D16146,$E16146-SUM($G16146:I16146),($E16146-SUM($G16146:I16146))/(OFFSET(J16146,-$D16146,0)-(J$5-$D16146-1))))</f>
        <v>0</v>
      </c>
      <c r="K16146" s="293">
        <f ca="1">IF(OFFSET(K16146,-$D16146,0)="n/a","n/a",IF(K$5&gt;OFFSET(K16146,-$D16146,0)+$D16146,$E16146-SUM($G16146:J16146),($E16146-SUM($G16146:J16146))/(OFFSET(K16146,-$D16146,0)-(K$5-$D16146-1))))</f>
        <v>0</v>
      </c>
      <c r="L16146" s="293">
        <f ca="1">IF(OFFSET(L16146,-$D16146,0)="n/a","n/a",IF(L$5&gt;OFFSET(L16146,-$D16146,0)+$D16146,$E16146-SUM($G16146:K16146),($E16146-SUM($G16146:K16146))/(OFFSET(L16146,-$D16146,0)-(L$5-$D16146-1))))</f>
        <v>0</v>
      </c>
      <c r="M16146" s="293">
        <f ca="1">IF(OFFSET(M16146,-$D16146,0)="n/a","n/a",IF(M$5&gt;OFFSET(M16146,-$D16146,0)+$D16146,$E16146-SUM($G16146:L16146),($E16146-SUM($G16146:L16146))/(OFFSET(M16146,-$D16146,0)-(M$5-$D16146-1))))</f>
        <v>0</v>
      </c>
      <c r="N16146" s="293">
        <f ca="1">IF(OFFSET(N16146,-$D16146,0)="n/a","n/a",IF(N$5&gt;OFFSET(N16146,-$D16146,0)+$D16146,$E16146-SUM($G16146:M16146),($E16146-SUM($G16146:M16146))/(OFFSET(N16146,-$D16146,0)-(N$5-$D16146-1))))</f>
        <v>0</v>
      </c>
    </row>
    <row r="16147" spans="1:14" s="369" customFormat="1" ht="12.75" hidden="1" customHeight="1" outlineLevel="2" x14ac:dyDescent="0.25">
      <c r="A16147" s="3"/>
      <c r="B16147" s="3"/>
      <c r="C16147" s="392"/>
      <c r="D16147" s="3">
        <v>4</v>
      </c>
      <c r="E16147" s="290">
        <f ca="1"/>
        <v>0</v>
      </c>
      <c r="F16147" s="291"/>
      <c r="G16147" s="294"/>
      <c r="H16147" s="294"/>
      <c r="I16147" s="294"/>
      <c r="J16147" s="292"/>
      <c r="K16147" s="293">
        <f ca="1">IF(OFFSET(K16147,-$D16147,0)="n/a","n/a",IF(K$5&gt;OFFSET(K16147,-$D16147,0)+$D16147,$E16147-SUM($G16147:J16147),($E16147-SUM($G16147:J16147))/(OFFSET(K16147,-$D16147,0)-(K$5-$D16147-1))))</f>
        <v>0</v>
      </c>
      <c r="L16147" s="293">
        <f ca="1">IF(OFFSET(L16147,-$D16147,0)="n/a","n/a",IF(L$5&gt;OFFSET(L16147,-$D16147,0)+$D16147,$E16147-SUM($G16147:K16147),($E16147-SUM($G16147:K16147))/(OFFSET(L16147,-$D16147,0)-(L$5-$D16147-1))))</f>
        <v>0</v>
      </c>
      <c r="M16147" s="293">
        <f ca="1">IF(OFFSET(M16147,-$D16147,0)="n/a","n/a",IF(M$5&gt;OFFSET(M16147,-$D16147,0)+$D16147,$E16147-SUM($G16147:L16147),($E16147-SUM($G16147:L16147))/(OFFSET(M16147,-$D16147,0)-(M$5-$D16147-1))))</f>
        <v>0</v>
      </c>
      <c r="N16147" s="293">
        <f ca="1">IF(OFFSET(N16147,-$D16147,0)="n/a","n/a",IF(N$5&gt;OFFSET(N16147,-$D16147,0)+$D16147,$E16147-SUM($G16147:M16147),($E16147-SUM($G16147:M16147))/(OFFSET(N16147,-$D16147,0)-(N$5-$D16147-1))))</f>
        <v>0</v>
      </c>
    </row>
    <row r="16148" spans="1:14" s="369" customFormat="1" ht="12.75" hidden="1" customHeight="1" outlineLevel="2" x14ac:dyDescent="0.25">
      <c r="A16148" s="3"/>
      <c r="B16148" s="3"/>
      <c r="C16148" s="392"/>
      <c r="D16148" s="3">
        <v>5</v>
      </c>
      <c r="E16148" s="290">
        <f ca="1"/>
        <v>0</v>
      </c>
      <c r="F16148" s="291"/>
      <c r="G16148" s="294"/>
      <c r="H16148" s="294"/>
      <c r="I16148" s="294"/>
      <c r="J16148" s="294"/>
      <c r="K16148" s="292"/>
      <c r="L16148" s="293">
        <f ca="1">IF(OFFSET(L16148,-$D16148,0)="n/a","n/a",IF(L$5&gt;OFFSET(L16148,-$D16148,0)+$D16148,$E16148-SUM($G16148:K16148),($E16148-SUM($G16148:K16148))/(OFFSET(L16148,-$D16148,0)-(L$5-$D16148-1))))</f>
        <v>0</v>
      </c>
      <c r="M16148" s="293">
        <f ca="1">IF(OFFSET(M16148,-$D16148,0)="n/a","n/a",IF(M$5&gt;OFFSET(M16148,-$D16148,0)+$D16148,$E16148-SUM($G16148:L16148),($E16148-SUM($G16148:L16148))/(OFFSET(M16148,-$D16148,0)-(M$5-$D16148-1))))</f>
        <v>0</v>
      </c>
      <c r="N16148" s="293">
        <f ca="1">IF(OFFSET(N16148,-$D16148,0)="n/a","n/a",IF(N$5&gt;OFFSET(N16148,-$D16148,0)+$D16148,$E16148-SUM($G16148:M16148),($E16148-SUM($G16148:M16148))/(OFFSET(N16148,-$D16148,0)-(N$5-$D16148-1))))</f>
        <v>0</v>
      </c>
    </row>
    <row r="16149" spans="1:14" s="369" customFormat="1" ht="12.75" hidden="1" customHeight="1" outlineLevel="2" x14ac:dyDescent="0.25">
      <c r="A16149" s="3"/>
      <c r="B16149" s="3"/>
      <c r="C16149" s="392"/>
      <c r="D16149" s="3">
        <v>6</v>
      </c>
      <c r="E16149" s="290">
        <f ca="1"/>
        <v>0</v>
      </c>
      <c r="F16149" s="291"/>
      <c r="G16149" s="294"/>
      <c r="H16149" s="294"/>
      <c r="I16149" s="294"/>
      <c r="J16149" s="294"/>
      <c r="K16149" s="294"/>
      <c r="L16149" s="292"/>
      <c r="M16149" s="293">
        <f ca="1">IF(OFFSET(M16149,-$D16149,0)="n/a","n/a",IF(M$5&gt;OFFSET(M16149,-$D16149,0)+$D16149,$E16149-SUM($G16149:L16149),($E16149-SUM($G16149:L16149))/(OFFSET(M16149,-$D16149,0)-(M$5-$D16149-1))))</f>
        <v>0</v>
      </c>
      <c r="N16149" s="293">
        <f ca="1">IF(OFFSET(N16149,-$D16149,0)="n/a","n/a",IF(N$5&gt;OFFSET(N16149,-$D16149,0)+$D16149,$E16149-SUM($G16149:M16149),($E16149-SUM($G16149:M16149))/(OFFSET(N16149,-$D16149,0)-(N$5-$D16149-1))))</f>
        <v>0</v>
      </c>
    </row>
    <row r="16150" spans="1:14" s="369" customFormat="1" ht="12.75" hidden="1" customHeight="1" outlineLevel="2" x14ac:dyDescent="0.25">
      <c r="A16150" s="3"/>
      <c r="B16150" s="3"/>
      <c r="C16150" s="392"/>
      <c r="D16150" s="3">
        <v>7</v>
      </c>
      <c r="E16150" s="290">
        <f ca="1"/>
        <v>0</v>
      </c>
      <c r="F16150" s="291"/>
      <c r="G16150" s="294"/>
      <c r="H16150" s="294"/>
      <c r="I16150" s="294"/>
      <c r="J16150" s="294"/>
      <c r="K16150" s="294"/>
      <c r="L16150" s="294"/>
      <c r="M16150" s="292"/>
      <c r="N16150" s="293">
        <f ca="1">IF(OFFSET(N16150,-$D16150,0)="n/a","n/a",IF(N$5&gt;OFFSET(N16150,-$D16150,0)+$D16150,$E16150-SUM($G16150:M16150),($E16150-SUM($G16150:M16150))/(OFFSET(N16150,-$D16150,0)-(N$5-$D16150-1))))</f>
        <v>0</v>
      </c>
    </row>
    <row r="16151" spans="1:14" s="369" customFormat="1" ht="12.75" hidden="1" customHeight="1" outlineLevel="2" x14ac:dyDescent="0.25">
      <c r="A16151" s="3"/>
      <c r="B16151" s="3"/>
      <c r="C16151" s="392"/>
      <c r="D16151" s="3">
        <v>8</v>
      </c>
      <c r="E16151" s="290">
        <f ca="1"/>
        <v>0</v>
      </c>
      <c r="F16151" s="291"/>
      <c r="G16151" s="294"/>
      <c r="H16151" s="294"/>
      <c r="I16151" s="294"/>
      <c r="J16151" s="294"/>
      <c r="K16151" s="294"/>
      <c r="L16151" s="294"/>
      <c r="M16151" s="294"/>
      <c r="N16151" s="292"/>
    </row>
    <row r="16152" spans="1:14" s="369" customFormat="1" ht="12.75" hidden="1" customHeight="1" outlineLevel="2" x14ac:dyDescent="0.25">
      <c r="A16152" s="3"/>
      <c r="B16152" s="3"/>
      <c r="C16152" s="392"/>
      <c r="D16152" s="3">
        <v>9</v>
      </c>
      <c r="E16152" s="290" t="e">
        <f ca="1"/>
        <v>#N/A</v>
      </c>
      <c r="F16152" s="291"/>
      <c r="G16152" s="294"/>
      <c r="H16152" s="294"/>
      <c r="I16152" s="294"/>
      <c r="J16152" s="294"/>
      <c r="K16152" s="294"/>
      <c r="L16152" s="294"/>
      <c r="M16152" s="294"/>
      <c r="N16152" s="294"/>
    </row>
    <row r="16153" spans="1:14" s="369" customFormat="1" ht="12.75" hidden="1" customHeight="1" outlineLevel="2" x14ac:dyDescent="0.25">
      <c r="A16153" s="3"/>
      <c r="B16153" s="3"/>
      <c r="C16153" s="392"/>
      <c r="D16153" s="3">
        <v>10</v>
      </c>
      <c r="E16153" s="290" t="e">
        <f ca="1"/>
        <v>#N/A</v>
      </c>
      <c r="F16153" s="291"/>
      <c r="G16153" s="294"/>
      <c r="H16153" s="294"/>
      <c r="I16153" s="294"/>
      <c r="J16153" s="294"/>
      <c r="K16153" s="294"/>
      <c r="L16153" s="294"/>
      <c r="M16153" s="294"/>
      <c r="N16153" s="294"/>
    </row>
    <row r="16154" spans="1:14" s="369" customFormat="1" ht="12.75" hidden="1" customHeight="1" outlineLevel="2" x14ac:dyDescent="0.25">
      <c r="A16154" s="3"/>
      <c r="B16154" s="3"/>
      <c r="C16154" s="392"/>
      <c r="D16154" s="3">
        <v>11</v>
      </c>
      <c r="E16154" s="290" t="e">
        <f ca="1"/>
        <v>#N/A</v>
      </c>
      <c r="F16154" s="291"/>
      <c r="G16154" s="294"/>
      <c r="H16154" s="294"/>
      <c r="I16154" s="294"/>
      <c r="J16154" s="294"/>
      <c r="K16154" s="294"/>
      <c r="L16154" s="294"/>
      <c r="M16154" s="294"/>
      <c r="N16154" s="294"/>
    </row>
    <row r="16155" spans="1:14" s="369" customFormat="1" ht="12.75" hidden="1" customHeight="1" outlineLevel="2" x14ac:dyDescent="0.25">
      <c r="A16155" s="3"/>
      <c r="B16155" s="3"/>
      <c r="C16155" s="392"/>
      <c r="D16155" s="3">
        <v>12</v>
      </c>
      <c r="E16155" s="290" t="e">
        <f ca="1"/>
        <v>#N/A</v>
      </c>
      <c r="F16155" s="291"/>
      <c r="G16155" s="294"/>
      <c r="H16155" s="294"/>
      <c r="I16155" s="294"/>
      <c r="J16155" s="294"/>
      <c r="K16155" s="294"/>
      <c r="L16155" s="294"/>
      <c r="M16155" s="294"/>
      <c r="N16155" s="294"/>
    </row>
    <row r="16156" spans="1:14" s="369" customFormat="1" ht="12.75" hidden="1" customHeight="1" outlineLevel="2" x14ac:dyDescent="0.25">
      <c r="A16156" s="3"/>
      <c r="B16156" s="3"/>
      <c r="C16156" s="392"/>
      <c r="D16156" s="3">
        <v>13</v>
      </c>
      <c r="E16156" s="290" t="e">
        <f ca="1"/>
        <v>#N/A</v>
      </c>
      <c r="F16156" s="291"/>
      <c r="G16156" s="294"/>
      <c r="H16156" s="294"/>
      <c r="I16156" s="294"/>
      <c r="J16156" s="294"/>
      <c r="K16156" s="294"/>
      <c r="L16156" s="294"/>
      <c r="M16156" s="294"/>
      <c r="N16156" s="294"/>
    </row>
    <row r="16157" spans="1:14" s="369" customFormat="1" ht="12.75" hidden="1" customHeight="1" outlineLevel="2" x14ac:dyDescent="0.25">
      <c r="A16157" s="3"/>
      <c r="B16157" s="3"/>
      <c r="C16157" s="392"/>
      <c r="D16157" s="3">
        <v>14</v>
      </c>
      <c r="E16157" s="290" t="e">
        <f ca="1"/>
        <v>#N/A</v>
      </c>
      <c r="F16157" s="291"/>
      <c r="G16157" s="294"/>
      <c r="H16157" s="294"/>
      <c r="I16157" s="294"/>
      <c r="J16157" s="294"/>
      <c r="K16157" s="294"/>
      <c r="L16157" s="294"/>
      <c r="M16157" s="294"/>
      <c r="N16157" s="294"/>
    </row>
    <row r="16158" spans="1:14" s="369" customFormat="1" ht="12.75" hidden="1" customHeight="1" outlineLevel="2" x14ac:dyDescent="0.25">
      <c r="A16158" s="3"/>
      <c r="B16158" s="3"/>
      <c r="C16158" s="392"/>
      <c r="D16158" s="3">
        <v>15</v>
      </c>
      <c r="E16158" s="290" t="e">
        <f ca="1"/>
        <v>#N/A</v>
      </c>
      <c r="F16158" s="291"/>
      <c r="G16158" s="294"/>
      <c r="H16158" s="294"/>
      <c r="I16158" s="294"/>
      <c r="J16158" s="294"/>
      <c r="K16158" s="294"/>
      <c r="L16158" s="294"/>
      <c r="M16158" s="294"/>
      <c r="N16158" s="294"/>
    </row>
    <row r="16159" spans="1:14" s="369" customFormat="1" ht="12.75" hidden="1" customHeight="1" outlineLevel="1" x14ac:dyDescent="0.25">
      <c r="A16159" s="3"/>
      <c r="B16159" s="145" t="str">
        <f ca="1">B16142</f>
        <v>Asset Type 341</v>
      </c>
      <c r="C16159" s="145" t="str">
        <f ca="1">C16142</f>
        <v>Description - Asset Type 341</v>
      </c>
      <c r="D16159" s="3"/>
      <c r="E16159" s="3"/>
      <c r="F16159" s="106" t="s">
        <v>47</v>
      </c>
      <c r="G16159" s="296">
        <f t="shared" ref="G16159:N16159" si="1682">SUM(G16144:G16158)</f>
        <v>0</v>
      </c>
      <c r="H16159" s="296">
        <f t="shared" ca="1" si="1682"/>
        <v>0</v>
      </c>
      <c r="I16159" s="296">
        <f t="shared" ca="1" si="1682"/>
        <v>0</v>
      </c>
      <c r="J16159" s="296">
        <f t="shared" ca="1" si="1682"/>
        <v>0</v>
      </c>
      <c r="K16159" s="296">
        <f t="shared" ca="1" si="1682"/>
        <v>0</v>
      </c>
      <c r="L16159" s="296">
        <f t="shared" ca="1" si="1682"/>
        <v>0</v>
      </c>
      <c r="M16159" s="296">
        <f t="shared" ca="1" si="1682"/>
        <v>0</v>
      </c>
      <c r="N16159" s="296">
        <f t="shared" ca="1" si="1682"/>
        <v>0</v>
      </c>
    </row>
    <row r="16160" spans="1:14" s="369" customFormat="1" ht="12.75" hidden="1" customHeight="1" outlineLevel="2" x14ac:dyDescent="0.25">
      <c r="A16160" s="217">
        <f>A16142+1</f>
        <v>342</v>
      </c>
      <c r="B16160" s="22" t="str">
        <f ca="1">OFFSET($B$516,$A16160-1,0)</f>
        <v>Asset Type 342</v>
      </c>
      <c r="C16160" s="22" t="str">
        <f ca="1">OFFSET($C$516,$A16160-1,0)</f>
        <v>Description - Asset Type 342</v>
      </c>
      <c r="D16160" s="3"/>
      <c r="E16160" s="109"/>
      <c r="F16160" s="108" t="s">
        <v>46</v>
      </c>
      <c r="G16160" s="295">
        <f t="shared" ref="G16160:N16160" ca="1" si="1683">VLOOKUP($B16160,$B$516:$N$1015,5+G$5,FALSE)</f>
        <v>0</v>
      </c>
      <c r="H16160" s="295">
        <f t="shared" ca="1" si="1683"/>
        <v>0</v>
      </c>
      <c r="I16160" s="295">
        <f t="shared" ca="1" si="1683"/>
        <v>0</v>
      </c>
      <c r="J16160" s="295">
        <f t="shared" ca="1" si="1683"/>
        <v>0</v>
      </c>
      <c r="K16160" s="295">
        <f t="shared" ca="1" si="1683"/>
        <v>0</v>
      </c>
      <c r="L16160" s="295">
        <f t="shared" ca="1" si="1683"/>
        <v>0</v>
      </c>
      <c r="M16160" s="295">
        <f t="shared" ca="1" si="1683"/>
        <v>0</v>
      </c>
      <c r="N16160" s="295">
        <f t="shared" ca="1" si="1683"/>
        <v>0</v>
      </c>
    </row>
    <row r="16161" spans="1:14" s="369" customFormat="1" ht="12.75" hidden="1" customHeight="1" outlineLevel="2" x14ac:dyDescent="0.25">
      <c r="A16161" s="3"/>
      <c r="B16161" s="3"/>
      <c r="C16161" s="21"/>
      <c r="D16161" s="3"/>
      <c r="E16161" s="107"/>
      <c r="F16161" s="106" t="s">
        <v>80</v>
      </c>
      <c r="G16161" s="111">
        <f ca="1">VLOOKUP($B16160,'Input Sheet'!$B$515:$N$1014,5+G$5,FALSE)</f>
        <v>0</v>
      </c>
      <c r="H16161" s="111">
        <f ca="1">VLOOKUP($B16160,'Input Sheet'!$B$515:$N$1014,5+H$5,FALSE)</f>
        <v>0</v>
      </c>
      <c r="I16161" s="111">
        <f ca="1">VLOOKUP($B16160,'Input Sheet'!$B$515:$N$1014,5+I$5,FALSE)</f>
        <v>0</v>
      </c>
      <c r="J16161" s="111">
        <f ca="1">VLOOKUP($B16160,'Input Sheet'!$B$515:$N$1014,5+J$5,FALSE)</f>
        <v>0</v>
      </c>
      <c r="K16161" s="111">
        <f ca="1">VLOOKUP($B16160,'Input Sheet'!$B$515:$N$1014,5+K$5,FALSE)</f>
        <v>0</v>
      </c>
      <c r="L16161" s="111">
        <f ca="1">VLOOKUP($B16160,'Input Sheet'!$B$515:$N$1014,5+L$5,FALSE)</f>
        <v>0</v>
      </c>
      <c r="M16161" s="111">
        <f ca="1">VLOOKUP($B16160,'Input Sheet'!$B$515:$N$1014,5+M$5,FALSE)</f>
        <v>0</v>
      </c>
      <c r="N16161" s="111">
        <f ca="1">VLOOKUP($B16160,'Input Sheet'!$B$515:$N$1014,5+N$5,FALSE)</f>
        <v>0</v>
      </c>
    </row>
    <row r="16162" spans="1:14" s="369" customFormat="1" ht="12.75" hidden="1" customHeight="1" outlineLevel="2" x14ac:dyDescent="0.25">
      <c r="A16162" s="3"/>
      <c r="B16162" s="3"/>
      <c r="C16162" s="3"/>
      <c r="D16162" s="3">
        <v>1</v>
      </c>
      <c r="E16162" s="290">
        <f t="array" aca="1" ref="E16162:E16176" ca="1">TRANSPOSE(G16160:N16160)</f>
        <v>0</v>
      </c>
      <c r="F16162" s="291"/>
      <c r="G16162" s="292"/>
      <c r="H16162" s="293">
        <f ca="1">IF(OFFSET(H16162,-$D16162,0)="n/a","n/a",IF(H$5&gt;OFFSET(H16162,-$D16162,0)+$D16162,$E16162-SUM($G16162:G16162),($E16162-SUM($G16162:G16162))/(OFFSET(H16162,-$D16162,0)-(H$5-$D16162-1))))</f>
        <v>0</v>
      </c>
      <c r="I16162" s="293">
        <f ca="1">IF(OFFSET(I16162,-$D16162,0)="n/a","n/a",IF(I$5&gt;OFFSET(I16162,-$D16162,0)+$D16162,$E16162-SUM($G16162:H16162),($E16162-SUM($G16162:H16162))/(OFFSET(I16162,-$D16162,0)-(I$5-$D16162-1))))</f>
        <v>0</v>
      </c>
      <c r="J16162" s="293">
        <f ca="1">IF(OFFSET(J16162,-$D16162,0)="n/a","n/a",IF(J$5&gt;OFFSET(J16162,-$D16162,0)+$D16162,$E16162-SUM($G16162:I16162),($E16162-SUM($G16162:I16162))/(OFFSET(J16162,-$D16162,0)-(J$5-$D16162-1))))</f>
        <v>0</v>
      </c>
      <c r="K16162" s="293">
        <f ca="1">IF(OFFSET(K16162,-$D16162,0)="n/a","n/a",IF(K$5&gt;OFFSET(K16162,-$D16162,0)+$D16162,$E16162-SUM($G16162:J16162),($E16162-SUM($G16162:J16162))/(OFFSET(K16162,-$D16162,0)-(K$5-$D16162-1))))</f>
        <v>0</v>
      </c>
      <c r="L16162" s="293">
        <f ca="1">IF(OFFSET(L16162,-$D16162,0)="n/a","n/a",IF(L$5&gt;OFFSET(L16162,-$D16162,0)+$D16162,$E16162-SUM($G16162:K16162),($E16162-SUM($G16162:K16162))/(OFFSET(L16162,-$D16162,0)-(L$5-$D16162-1))))</f>
        <v>0</v>
      </c>
      <c r="M16162" s="293">
        <f ca="1">IF(OFFSET(M16162,-$D16162,0)="n/a","n/a",IF(M$5&gt;OFFSET(M16162,-$D16162,0)+$D16162,$E16162-SUM($G16162:L16162),($E16162-SUM($G16162:L16162))/(OFFSET(M16162,-$D16162,0)-(M$5-$D16162-1))))</f>
        <v>0</v>
      </c>
      <c r="N16162" s="293">
        <f ca="1">IF(OFFSET(N16162,-$D16162,0)="n/a","n/a",IF(N$5&gt;OFFSET(N16162,-$D16162,0)+$D16162,$E16162-SUM($G16162:M16162),($E16162-SUM($G16162:M16162))/(OFFSET(N16162,-$D16162,0)-(N$5-$D16162-1))))</f>
        <v>0</v>
      </c>
    </row>
    <row r="16163" spans="1:14" s="369" customFormat="1" ht="12.75" hidden="1" customHeight="1" outlineLevel="2" x14ac:dyDescent="0.25">
      <c r="A16163" s="3"/>
      <c r="B16163" s="3"/>
      <c r="C16163" s="392" t="s">
        <v>48</v>
      </c>
      <c r="D16163" s="3">
        <v>2</v>
      </c>
      <c r="E16163" s="290">
        <f ca="1"/>
        <v>0</v>
      </c>
      <c r="F16163" s="291"/>
      <c r="G16163" s="294"/>
      <c r="H16163" s="292"/>
      <c r="I16163" s="293">
        <f ca="1">IF(OFFSET(I16163,-$D16163,0)="n/a","n/a",IF(I$5&gt;OFFSET(I16163,-$D16163,0)+$D16163,$E16163-SUM($G16163:H16163),($E16163-SUM($G16163:H16163))/(OFFSET(I16163,-$D16163,0)-(I$5-$D16163-1))))</f>
        <v>0</v>
      </c>
      <c r="J16163" s="293">
        <f ca="1">IF(OFFSET(J16163,-$D16163,0)="n/a","n/a",IF(J$5&gt;OFFSET(J16163,-$D16163,0)+$D16163,$E16163-SUM($G16163:I16163),($E16163-SUM($G16163:I16163))/(OFFSET(J16163,-$D16163,0)-(J$5-$D16163-1))))</f>
        <v>0</v>
      </c>
      <c r="K16163" s="293">
        <f ca="1">IF(OFFSET(K16163,-$D16163,0)="n/a","n/a",IF(K$5&gt;OFFSET(K16163,-$D16163,0)+$D16163,$E16163-SUM($G16163:J16163),($E16163-SUM($G16163:J16163))/(OFFSET(K16163,-$D16163,0)-(K$5-$D16163-1))))</f>
        <v>0</v>
      </c>
      <c r="L16163" s="293">
        <f ca="1">IF(OFFSET(L16163,-$D16163,0)="n/a","n/a",IF(L$5&gt;OFFSET(L16163,-$D16163,0)+$D16163,$E16163-SUM($G16163:K16163),($E16163-SUM($G16163:K16163))/(OFFSET(L16163,-$D16163,0)-(L$5-$D16163-1))))</f>
        <v>0</v>
      </c>
      <c r="M16163" s="293">
        <f ca="1">IF(OFFSET(M16163,-$D16163,0)="n/a","n/a",IF(M$5&gt;OFFSET(M16163,-$D16163,0)+$D16163,$E16163-SUM($G16163:L16163),($E16163-SUM($G16163:L16163))/(OFFSET(M16163,-$D16163,0)-(M$5-$D16163-1))))</f>
        <v>0</v>
      </c>
      <c r="N16163" s="293">
        <f ca="1">IF(OFFSET(N16163,-$D16163,0)="n/a","n/a",IF(N$5&gt;OFFSET(N16163,-$D16163,0)+$D16163,$E16163-SUM($G16163:M16163),($E16163-SUM($G16163:M16163))/(OFFSET(N16163,-$D16163,0)-(N$5-$D16163-1))))</f>
        <v>0</v>
      </c>
    </row>
    <row r="16164" spans="1:14" s="369" customFormat="1" ht="12.75" hidden="1" customHeight="1" outlineLevel="2" x14ac:dyDescent="0.25">
      <c r="A16164" s="3"/>
      <c r="B16164" s="3"/>
      <c r="C16164" s="392"/>
      <c r="D16164" s="3">
        <v>3</v>
      </c>
      <c r="E16164" s="290">
        <f ca="1"/>
        <v>0</v>
      </c>
      <c r="F16164" s="291"/>
      <c r="G16164" s="294"/>
      <c r="H16164" s="294"/>
      <c r="I16164" s="292"/>
      <c r="J16164" s="293">
        <f ca="1">IF(OFFSET(J16164,-$D16164,0)="n/a","n/a",IF(J$5&gt;OFFSET(J16164,-$D16164,0)+$D16164,$E16164-SUM($G16164:I16164),($E16164-SUM($G16164:I16164))/(OFFSET(J16164,-$D16164,0)-(J$5-$D16164-1))))</f>
        <v>0</v>
      </c>
      <c r="K16164" s="293">
        <f ca="1">IF(OFFSET(K16164,-$D16164,0)="n/a","n/a",IF(K$5&gt;OFFSET(K16164,-$D16164,0)+$D16164,$E16164-SUM($G16164:J16164),($E16164-SUM($G16164:J16164))/(OFFSET(K16164,-$D16164,0)-(K$5-$D16164-1))))</f>
        <v>0</v>
      </c>
      <c r="L16164" s="293">
        <f ca="1">IF(OFFSET(L16164,-$D16164,0)="n/a","n/a",IF(L$5&gt;OFFSET(L16164,-$D16164,0)+$D16164,$E16164-SUM($G16164:K16164),($E16164-SUM($G16164:K16164))/(OFFSET(L16164,-$D16164,0)-(L$5-$D16164-1))))</f>
        <v>0</v>
      </c>
      <c r="M16164" s="293">
        <f ca="1">IF(OFFSET(M16164,-$D16164,0)="n/a","n/a",IF(M$5&gt;OFFSET(M16164,-$D16164,0)+$D16164,$E16164-SUM($G16164:L16164),($E16164-SUM($G16164:L16164))/(OFFSET(M16164,-$D16164,0)-(M$5-$D16164-1))))</f>
        <v>0</v>
      </c>
      <c r="N16164" s="293">
        <f ca="1">IF(OFFSET(N16164,-$D16164,0)="n/a","n/a",IF(N$5&gt;OFFSET(N16164,-$D16164,0)+$D16164,$E16164-SUM($G16164:M16164),($E16164-SUM($G16164:M16164))/(OFFSET(N16164,-$D16164,0)-(N$5-$D16164-1))))</f>
        <v>0</v>
      </c>
    </row>
    <row r="16165" spans="1:14" s="369" customFormat="1" ht="12.75" hidden="1" customHeight="1" outlineLevel="2" x14ac:dyDescent="0.25">
      <c r="A16165" s="3"/>
      <c r="B16165" s="3"/>
      <c r="C16165" s="392"/>
      <c r="D16165" s="3">
        <v>4</v>
      </c>
      <c r="E16165" s="290">
        <f ca="1"/>
        <v>0</v>
      </c>
      <c r="F16165" s="291"/>
      <c r="G16165" s="294"/>
      <c r="H16165" s="294"/>
      <c r="I16165" s="294"/>
      <c r="J16165" s="292"/>
      <c r="K16165" s="293">
        <f ca="1">IF(OFFSET(K16165,-$D16165,0)="n/a","n/a",IF(K$5&gt;OFFSET(K16165,-$D16165,0)+$D16165,$E16165-SUM($G16165:J16165),($E16165-SUM($G16165:J16165))/(OFFSET(K16165,-$D16165,0)-(K$5-$D16165-1))))</f>
        <v>0</v>
      </c>
      <c r="L16165" s="293">
        <f ca="1">IF(OFFSET(L16165,-$D16165,0)="n/a","n/a",IF(L$5&gt;OFFSET(L16165,-$D16165,0)+$D16165,$E16165-SUM($G16165:K16165),($E16165-SUM($G16165:K16165))/(OFFSET(L16165,-$D16165,0)-(L$5-$D16165-1))))</f>
        <v>0</v>
      </c>
      <c r="M16165" s="293">
        <f ca="1">IF(OFFSET(M16165,-$D16165,0)="n/a","n/a",IF(M$5&gt;OFFSET(M16165,-$D16165,0)+$D16165,$E16165-SUM($G16165:L16165),($E16165-SUM($G16165:L16165))/(OFFSET(M16165,-$D16165,0)-(M$5-$D16165-1))))</f>
        <v>0</v>
      </c>
      <c r="N16165" s="293">
        <f ca="1">IF(OFFSET(N16165,-$D16165,0)="n/a","n/a",IF(N$5&gt;OFFSET(N16165,-$D16165,0)+$D16165,$E16165-SUM($G16165:M16165),($E16165-SUM($G16165:M16165))/(OFFSET(N16165,-$D16165,0)-(N$5-$D16165-1))))</f>
        <v>0</v>
      </c>
    </row>
    <row r="16166" spans="1:14" s="369" customFormat="1" ht="12.75" hidden="1" customHeight="1" outlineLevel="2" x14ac:dyDescent="0.25">
      <c r="A16166" s="3"/>
      <c r="B16166" s="3"/>
      <c r="C16166" s="392"/>
      <c r="D16166" s="3">
        <v>5</v>
      </c>
      <c r="E16166" s="290">
        <f ca="1"/>
        <v>0</v>
      </c>
      <c r="F16166" s="291"/>
      <c r="G16166" s="294"/>
      <c r="H16166" s="294"/>
      <c r="I16166" s="294"/>
      <c r="J16166" s="294"/>
      <c r="K16166" s="292"/>
      <c r="L16166" s="293">
        <f ca="1">IF(OFFSET(L16166,-$D16166,0)="n/a","n/a",IF(L$5&gt;OFFSET(L16166,-$D16166,0)+$D16166,$E16166-SUM($G16166:K16166),($E16166-SUM($G16166:K16166))/(OFFSET(L16166,-$D16166,0)-(L$5-$D16166-1))))</f>
        <v>0</v>
      </c>
      <c r="M16166" s="293">
        <f ca="1">IF(OFFSET(M16166,-$D16166,0)="n/a","n/a",IF(M$5&gt;OFFSET(M16166,-$D16166,0)+$D16166,$E16166-SUM($G16166:L16166),($E16166-SUM($G16166:L16166))/(OFFSET(M16166,-$D16166,0)-(M$5-$D16166-1))))</f>
        <v>0</v>
      </c>
      <c r="N16166" s="293">
        <f ca="1">IF(OFFSET(N16166,-$D16166,0)="n/a","n/a",IF(N$5&gt;OFFSET(N16166,-$D16166,0)+$D16166,$E16166-SUM($G16166:M16166),($E16166-SUM($G16166:M16166))/(OFFSET(N16166,-$D16166,0)-(N$5-$D16166-1))))</f>
        <v>0</v>
      </c>
    </row>
    <row r="16167" spans="1:14" s="369" customFormat="1" ht="12.75" hidden="1" customHeight="1" outlineLevel="2" x14ac:dyDescent="0.25">
      <c r="A16167" s="3"/>
      <c r="B16167" s="3"/>
      <c r="C16167" s="392"/>
      <c r="D16167" s="3">
        <v>6</v>
      </c>
      <c r="E16167" s="290">
        <f ca="1"/>
        <v>0</v>
      </c>
      <c r="F16167" s="291"/>
      <c r="G16167" s="294"/>
      <c r="H16167" s="294"/>
      <c r="I16167" s="294"/>
      <c r="J16167" s="294"/>
      <c r="K16167" s="294"/>
      <c r="L16167" s="292"/>
      <c r="M16167" s="293">
        <f ca="1">IF(OFFSET(M16167,-$D16167,0)="n/a","n/a",IF(M$5&gt;OFFSET(M16167,-$D16167,0)+$D16167,$E16167-SUM($G16167:L16167),($E16167-SUM($G16167:L16167))/(OFFSET(M16167,-$D16167,0)-(M$5-$D16167-1))))</f>
        <v>0</v>
      </c>
      <c r="N16167" s="293">
        <f ca="1">IF(OFFSET(N16167,-$D16167,0)="n/a","n/a",IF(N$5&gt;OFFSET(N16167,-$D16167,0)+$D16167,$E16167-SUM($G16167:M16167),($E16167-SUM($G16167:M16167))/(OFFSET(N16167,-$D16167,0)-(N$5-$D16167-1))))</f>
        <v>0</v>
      </c>
    </row>
    <row r="16168" spans="1:14" s="369" customFormat="1" ht="12.75" hidden="1" customHeight="1" outlineLevel="2" x14ac:dyDescent="0.25">
      <c r="A16168" s="3"/>
      <c r="B16168" s="3"/>
      <c r="C16168" s="392"/>
      <c r="D16168" s="3">
        <v>7</v>
      </c>
      <c r="E16168" s="290">
        <f ca="1"/>
        <v>0</v>
      </c>
      <c r="F16168" s="291"/>
      <c r="G16168" s="294"/>
      <c r="H16168" s="294"/>
      <c r="I16168" s="294"/>
      <c r="J16168" s="294"/>
      <c r="K16168" s="294"/>
      <c r="L16168" s="294"/>
      <c r="M16168" s="292"/>
      <c r="N16168" s="293">
        <f ca="1">IF(OFFSET(N16168,-$D16168,0)="n/a","n/a",IF(N$5&gt;OFFSET(N16168,-$D16168,0)+$D16168,$E16168-SUM($G16168:M16168),($E16168-SUM($G16168:M16168))/(OFFSET(N16168,-$D16168,0)-(N$5-$D16168-1))))</f>
        <v>0</v>
      </c>
    </row>
    <row r="16169" spans="1:14" s="369" customFormat="1" ht="12.75" hidden="1" customHeight="1" outlineLevel="2" x14ac:dyDescent="0.25">
      <c r="A16169" s="3"/>
      <c r="B16169" s="3"/>
      <c r="C16169" s="392"/>
      <c r="D16169" s="3">
        <v>8</v>
      </c>
      <c r="E16169" s="290">
        <f ca="1"/>
        <v>0</v>
      </c>
      <c r="F16169" s="291"/>
      <c r="G16169" s="294"/>
      <c r="H16169" s="294"/>
      <c r="I16169" s="294"/>
      <c r="J16169" s="294"/>
      <c r="K16169" s="294"/>
      <c r="L16169" s="294"/>
      <c r="M16169" s="294"/>
      <c r="N16169" s="292"/>
    </row>
    <row r="16170" spans="1:14" s="369" customFormat="1" ht="12.75" hidden="1" customHeight="1" outlineLevel="2" x14ac:dyDescent="0.25">
      <c r="A16170" s="3"/>
      <c r="B16170" s="3"/>
      <c r="C16170" s="392"/>
      <c r="D16170" s="3">
        <v>9</v>
      </c>
      <c r="E16170" s="290" t="e">
        <f ca="1"/>
        <v>#N/A</v>
      </c>
      <c r="F16170" s="291"/>
      <c r="G16170" s="294"/>
      <c r="H16170" s="294"/>
      <c r="I16170" s="294"/>
      <c r="J16170" s="294"/>
      <c r="K16170" s="294"/>
      <c r="L16170" s="294"/>
      <c r="M16170" s="294"/>
      <c r="N16170" s="294"/>
    </row>
    <row r="16171" spans="1:14" s="369" customFormat="1" ht="12.75" hidden="1" customHeight="1" outlineLevel="2" x14ac:dyDescent="0.25">
      <c r="A16171" s="3"/>
      <c r="B16171" s="3"/>
      <c r="C16171" s="392"/>
      <c r="D16171" s="3">
        <v>10</v>
      </c>
      <c r="E16171" s="290" t="e">
        <f ca="1"/>
        <v>#N/A</v>
      </c>
      <c r="F16171" s="291"/>
      <c r="G16171" s="294"/>
      <c r="H16171" s="294"/>
      <c r="I16171" s="294"/>
      <c r="J16171" s="294"/>
      <c r="K16171" s="294"/>
      <c r="L16171" s="294"/>
      <c r="M16171" s="294"/>
      <c r="N16171" s="294"/>
    </row>
    <row r="16172" spans="1:14" s="369" customFormat="1" ht="12.75" hidden="1" customHeight="1" outlineLevel="2" x14ac:dyDescent="0.25">
      <c r="A16172" s="3"/>
      <c r="B16172" s="3"/>
      <c r="C16172" s="392"/>
      <c r="D16172" s="3">
        <v>11</v>
      </c>
      <c r="E16172" s="290" t="e">
        <f ca="1"/>
        <v>#N/A</v>
      </c>
      <c r="F16172" s="291"/>
      <c r="G16172" s="294"/>
      <c r="H16172" s="294"/>
      <c r="I16172" s="294"/>
      <c r="J16172" s="294"/>
      <c r="K16172" s="294"/>
      <c r="L16172" s="294"/>
      <c r="M16172" s="294"/>
      <c r="N16172" s="294"/>
    </row>
    <row r="16173" spans="1:14" s="369" customFormat="1" ht="12.75" hidden="1" customHeight="1" outlineLevel="2" x14ac:dyDescent="0.25">
      <c r="A16173" s="3"/>
      <c r="B16173" s="3"/>
      <c r="C16173" s="392"/>
      <c r="D16173" s="3">
        <v>12</v>
      </c>
      <c r="E16173" s="290" t="e">
        <f ca="1"/>
        <v>#N/A</v>
      </c>
      <c r="F16173" s="291"/>
      <c r="G16173" s="294"/>
      <c r="H16173" s="294"/>
      <c r="I16173" s="294"/>
      <c r="J16173" s="294"/>
      <c r="K16173" s="294"/>
      <c r="L16173" s="294"/>
      <c r="M16173" s="294"/>
      <c r="N16173" s="294"/>
    </row>
    <row r="16174" spans="1:14" s="369" customFormat="1" ht="12.75" hidden="1" customHeight="1" outlineLevel="2" x14ac:dyDescent="0.25">
      <c r="A16174" s="3"/>
      <c r="B16174" s="3"/>
      <c r="C16174" s="392"/>
      <c r="D16174" s="3">
        <v>13</v>
      </c>
      <c r="E16174" s="290" t="e">
        <f ca="1"/>
        <v>#N/A</v>
      </c>
      <c r="F16174" s="291"/>
      <c r="G16174" s="294"/>
      <c r="H16174" s="294"/>
      <c r="I16174" s="294"/>
      <c r="J16174" s="294"/>
      <c r="K16174" s="294"/>
      <c r="L16174" s="294"/>
      <c r="M16174" s="294"/>
      <c r="N16174" s="294"/>
    </row>
    <row r="16175" spans="1:14" s="369" customFormat="1" ht="12.75" hidden="1" customHeight="1" outlineLevel="2" x14ac:dyDescent="0.25">
      <c r="A16175" s="3"/>
      <c r="B16175" s="3"/>
      <c r="C16175" s="392"/>
      <c r="D16175" s="3">
        <v>14</v>
      </c>
      <c r="E16175" s="290" t="e">
        <f ca="1"/>
        <v>#N/A</v>
      </c>
      <c r="F16175" s="291"/>
      <c r="G16175" s="294"/>
      <c r="H16175" s="294"/>
      <c r="I16175" s="294"/>
      <c r="J16175" s="294"/>
      <c r="K16175" s="294"/>
      <c r="L16175" s="294"/>
      <c r="M16175" s="294"/>
      <c r="N16175" s="294"/>
    </row>
    <row r="16176" spans="1:14" s="369" customFormat="1" ht="12.75" hidden="1" customHeight="1" outlineLevel="2" x14ac:dyDescent="0.25">
      <c r="A16176" s="3"/>
      <c r="B16176" s="3"/>
      <c r="C16176" s="392"/>
      <c r="D16176" s="3">
        <v>15</v>
      </c>
      <c r="E16176" s="290" t="e">
        <f ca="1"/>
        <v>#N/A</v>
      </c>
      <c r="F16176" s="291"/>
      <c r="G16176" s="294"/>
      <c r="H16176" s="294"/>
      <c r="I16176" s="294"/>
      <c r="J16176" s="294"/>
      <c r="K16176" s="294"/>
      <c r="L16176" s="294"/>
      <c r="M16176" s="294"/>
      <c r="N16176" s="294"/>
    </row>
    <row r="16177" spans="1:14" s="369" customFormat="1" ht="12.75" hidden="1" customHeight="1" outlineLevel="1" x14ac:dyDescent="0.25">
      <c r="A16177" s="3"/>
      <c r="B16177" s="145" t="str">
        <f ca="1">B16160</f>
        <v>Asset Type 342</v>
      </c>
      <c r="C16177" s="145" t="str">
        <f ca="1">C16160</f>
        <v>Description - Asset Type 342</v>
      </c>
      <c r="D16177" s="3"/>
      <c r="E16177" s="3"/>
      <c r="F16177" s="106" t="s">
        <v>47</v>
      </c>
      <c r="G16177" s="296">
        <f t="shared" ref="G16177:N16177" si="1684">SUM(G16162:G16176)</f>
        <v>0</v>
      </c>
      <c r="H16177" s="296">
        <f t="shared" ca="1" si="1684"/>
        <v>0</v>
      </c>
      <c r="I16177" s="296">
        <f t="shared" ca="1" si="1684"/>
        <v>0</v>
      </c>
      <c r="J16177" s="296">
        <f t="shared" ca="1" si="1684"/>
        <v>0</v>
      </c>
      <c r="K16177" s="296">
        <f t="shared" ca="1" si="1684"/>
        <v>0</v>
      </c>
      <c r="L16177" s="296">
        <f t="shared" ca="1" si="1684"/>
        <v>0</v>
      </c>
      <c r="M16177" s="296">
        <f t="shared" ca="1" si="1684"/>
        <v>0</v>
      </c>
      <c r="N16177" s="296">
        <f t="shared" ca="1" si="1684"/>
        <v>0</v>
      </c>
    </row>
    <row r="16178" spans="1:14" s="369" customFormat="1" ht="12.75" hidden="1" customHeight="1" outlineLevel="2" x14ac:dyDescent="0.25">
      <c r="A16178" s="217">
        <f>A16160+1</f>
        <v>343</v>
      </c>
      <c r="B16178" s="22" t="str">
        <f ca="1">OFFSET($B$516,$A16178-1,0)</f>
        <v>Asset Type 343</v>
      </c>
      <c r="C16178" s="22" t="str">
        <f ca="1">OFFSET($C$516,$A16178-1,0)</f>
        <v>Description - Asset Type 343</v>
      </c>
      <c r="D16178" s="3"/>
      <c r="E16178" s="109"/>
      <c r="F16178" s="108" t="s">
        <v>46</v>
      </c>
      <c r="G16178" s="295">
        <f t="shared" ref="G16178:N16178" ca="1" si="1685">VLOOKUP($B16178,$B$516:$N$1015,5+G$5,FALSE)</f>
        <v>0</v>
      </c>
      <c r="H16178" s="295">
        <f t="shared" ca="1" si="1685"/>
        <v>0</v>
      </c>
      <c r="I16178" s="295">
        <f t="shared" ca="1" si="1685"/>
        <v>0</v>
      </c>
      <c r="J16178" s="295">
        <f t="shared" ca="1" si="1685"/>
        <v>0</v>
      </c>
      <c r="K16178" s="295">
        <f t="shared" ca="1" si="1685"/>
        <v>0</v>
      </c>
      <c r="L16178" s="295">
        <f t="shared" ca="1" si="1685"/>
        <v>0</v>
      </c>
      <c r="M16178" s="295">
        <f t="shared" ca="1" si="1685"/>
        <v>0</v>
      </c>
      <c r="N16178" s="295">
        <f t="shared" ca="1" si="1685"/>
        <v>0</v>
      </c>
    </row>
    <row r="16179" spans="1:14" s="369" customFormat="1" ht="12.75" hidden="1" customHeight="1" outlineLevel="2" x14ac:dyDescent="0.25">
      <c r="A16179" s="3"/>
      <c r="B16179" s="3"/>
      <c r="C16179" s="21"/>
      <c r="D16179" s="3"/>
      <c r="E16179" s="107"/>
      <c r="F16179" s="106" t="s">
        <v>80</v>
      </c>
      <c r="G16179" s="111">
        <f ca="1">VLOOKUP($B16178,'Input Sheet'!$B$515:$N$1014,5+G$5,FALSE)</f>
        <v>0</v>
      </c>
      <c r="H16179" s="111">
        <f ca="1">VLOOKUP($B16178,'Input Sheet'!$B$515:$N$1014,5+H$5,FALSE)</f>
        <v>0</v>
      </c>
      <c r="I16179" s="111">
        <f ca="1">VLOOKUP($B16178,'Input Sheet'!$B$515:$N$1014,5+I$5,FALSE)</f>
        <v>0</v>
      </c>
      <c r="J16179" s="111">
        <f ca="1">VLOOKUP($B16178,'Input Sheet'!$B$515:$N$1014,5+J$5,FALSE)</f>
        <v>0</v>
      </c>
      <c r="K16179" s="111">
        <f ca="1">VLOOKUP($B16178,'Input Sheet'!$B$515:$N$1014,5+K$5,FALSE)</f>
        <v>0</v>
      </c>
      <c r="L16179" s="111">
        <f ca="1">VLOOKUP($B16178,'Input Sheet'!$B$515:$N$1014,5+L$5,FALSE)</f>
        <v>0</v>
      </c>
      <c r="M16179" s="111">
        <f ca="1">VLOOKUP($B16178,'Input Sheet'!$B$515:$N$1014,5+M$5,FALSE)</f>
        <v>0</v>
      </c>
      <c r="N16179" s="111">
        <f ca="1">VLOOKUP($B16178,'Input Sheet'!$B$515:$N$1014,5+N$5,FALSE)</f>
        <v>0</v>
      </c>
    </row>
    <row r="16180" spans="1:14" s="369" customFormat="1" ht="12.75" hidden="1" customHeight="1" outlineLevel="2" x14ac:dyDescent="0.25">
      <c r="A16180" s="3"/>
      <c r="B16180" s="3"/>
      <c r="C16180" s="3"/>
      <c r="D16180" s="3">
        <v>1</v>
      </c>
      <c r="E16180" s="290">
        <f t="array" aca="1" ref="E16180:E16194" ca="1">TRANSPOSE(G16178:N16178)</f>
        <v>0</v>
      </c>
      <c r="F16180" s="291"/>
      <c r="G16180" s="292"/>
      <c r="H16180" s="293">
        <f ca="1">IF(OFFSET(H16180,-$D16180,0)="n/a","n/a",IF(H$5&gt;OFFSET(H16180,-$D16180,0)+$D16180,$E16180-SUM($G16180:G16180),($E16180-SUM($G16180:G16180))/(OFFSET(H16180,-$D16180,0)-(H$5-$D16180-1))))</f>
        <v>0</v>
      </c>
      <c r="I16180" s="293">
        <f ca="1">IF(OFFSET(I16180,-$D16180,0)="n/a","n/a",IF(I$5&gt;OFFSET(I16180,-$D16180,0)+$D16180,$E16180-SUM($G16180:H16180),($E16180-SUM($G16180:H16180))/(OFFSET(I16180,-$D16180,0)-(I$5-$D16180-1))))</f>
        <v>0</v>
      </c>
      <c r="J16180" s="293">
        <f ca="1">IF(OFFSET(J16180,-$D16180,0)="n/a","n/a",IF(J$5&gt;OFFSET(J16180,-$D16180,0)+$D16180,$E16180-SUM($G16180:I16180),($E16180-SUM($G16180:I16180))/(OFFSET(J16180,-$D16180,0)-(J$5-$D16180-1))))</f>
        <v>0</v>
      </c>
      <c r="K16180" s="293">
        <f ca="1">IF(OFFSET(K16180,-$D16180,0)="n/a","n/a",IF(K$5&gt;OFFSET(K16180,-$D16180,0)+$D16180,$E16180-SUM($G16180:J16180),($E16180-SUM($G16180:J16180))/(OFFSET(K16180,-$D16180,0)-(K$5-$D16180-1))))</f>
        <v>0</v>
      </c>
      <c r="L16180" s="293">
        <f ca="1">IF(OFFSET(L16180,-$D16180,0)="n/a","n/a",IF(L$5&gt;OFFSET(L16180,-$D16180,0)+$D16180,$E16180-SUM($G16180:K16180),($E16180-SUM($G16180:K16180))/(OFFSET(L16180,-$D16180,0)-(L$5-$D16180-1))))</f>
        <v>0</v>
      </c>
      <c r="M16180" s="293">
        <f ca="1">IF(OFFSET(M16180,-$D16180,0)="n/a","n/a",IF(M$5&gt;OFFSET(M16180,-$D16180,0)+$D16180,$E16180-SUM($G16180:L16180),($E16180-SUM($G16180:L16180))/(OFFSET(M16180,-$D16180,0)-(M$5-$D16180-1))))</f>
        <v>0</v>
      </c>
      <c r="N16180" s="293">
        <f ca="1">IF(OFFSET(N16180,-$D16180,0)="n/a","n/a",IF(N$5&gt;OFFSET(N16180,-$D16180,0)+$D16180,$E16180-SUM($G16180:M16180),($E16180-SUM($G16180:M16180))/(OFFSET(N16180,-$D16180,0)-(N$5-$D16180-1))))</f>
        <v>0</v>
      </c>
    </row>
    <row r="16181" spans="1:14" s="369" customFormat="1" ht="12.75" hidden="1" customHeight="1" outlineLevel="2" x14ac:dyDescent="0.25">
      <c r="A16181" s="3"/>
      <c r="B16181" s="3"/>
      <c r="C16181" s="392" t="s">
        <v>48</v>
      </c>
      <c r="D16181" s="3">
        <v>2</v>
      </c>
      <c r="E16181" s="290">
        <f ca="1"/>
        <v>0</v>
      </c>
      <c r="F16181" s="291"/>
      <c r="G16181" s="294"/>
      <c r="H16181" s="292"/>
      <c r="I16181" s="293">
        <f ca="1">IF(OFFSET(I16181,-$D16181,0)="n/a","n/a",IF(I$5&gt;OFFSET(I16181,-$D16181,0)+$D16181,$E16181-SUM($G16181:H16181),($E16181-SUM($G16181:H16181))/(OFFSET(I16181,-$D16181,0)-(I$5-$D16181-1))))</f>
        <v>0</v>
      </c>
      <c r="J16181" s="293">
        <f ca="1">IF(OFFSET(J16181,-$D16181,0)="n/a","n/a",IF(J$5&gt;OFFSET(J16181,-$D16181,0)+$D16181,$E16181-SUM($G16181:I16181),($E16181-SUM($G16181:I16181))/(OFFSET(J16181,-$D16181,0)-(J$5-$D16181-1))))</f>
        <v>0</v>
      </c>
      <c r="K16181" s="293">
        <f ca="1">IF(OFFSET(K16181,-$D16181,0)="n/a","n/a",IF(K$5&gt;OFFSET(K16181,-$D16181,0)+$D16181,$E16181-SUM($G16181:J16181),($E16181-SUM($G16181:J16181))/(OFFSET(K16181,-$D16181,0)-(K$5-$D16181-1))))</f>
        <v>0</v>
      </c>
      <c r="L16181" s="293">
        <f ca="1">IF(OFFSET(L16181,-$D16181,0)="n/a","n/a",IF(L$5&gt;OFFSET(L16181,-$D16181,0)+$D16181,$E16181-SUM($G16181:K16181),($E16181-SUM($G16181:K16181))/(OFFSET(L16181,-$D16181,0)-(L$5-$D16181-1))))</f>
        <v>0</v>
      </c>
      <c r="M16181" s="293">
        <f ca="1">IF(OFFSET(M16181,-$D16181,0)="n/a","n/a",IF(M$5&gt;OFFSET(M16181,-$D16181,0)+$D16181,$E16181-SUM($G16181:L16181),($E16181-SUM($G16181:L16181))/(OFFSET(M16181,-$D16181,0)-(M$5-$D16181-1))))</f>
        <v>0</v>
      </c>
      <c r="N16181" s="293">
        <f ca="1">IF(OFFSET(N16181,-$D16181,0)="n/a","n/a",IF(N$5&gt;OFFSET(N16181,-$D16181,0)+$D16181,$E16181-SUM($G16181:M16181),($E16181-SUM($G16181:M16181))/(OFFSET(N16181,-$D16181,0)-(N$5-$D16181-1))))</f>
        <v>0</v>
      </c>
    </row>
    <row r="16182" spans="1:14" s="369" customFormat="1" ht="12.75" hidden="1" customHeight="1" outlineLevel="2" x14ac:dyDescent="0.25">
      <c r="A16182" s="3"/>
      <c r="B16182" s="3"/>
      <c r="C16182" s="392"/>
      <c r="D16182" s="3">
        <v>3</v>
      </c>
      <c r="E16182" s="290">
        <f ca="1"/>
        <v>0</v>
      </c>
      <c r="F16182" s="291"/>
      <c r="G16182" s="294"/>
      <c r="H16182" s="294"/>
      <c r="I16182" s="292"/>
      <c r="J16182" s="293">
        <f ca="1">IF(OFFSET(J16182,-$D16182,0)="n/a","n/a",IF(J$5&gt;OFFSET(J16182,-$D16182,0)+$D16182,$E16182-SUM($G16182:I16182),($E16182-SUM($G16182:I16182))/(OFFSET(J16182,-$D16182,0)-(J$5-$D16182-1))))</f>
        <v>0</v>
      </c>
      <c r="K16182" s="293">
        <f ca="1">IF(OFFSET(K16182,-$D16182,0)="n/a","n/a",IF(K$5&gt;OFFSET(K16182,-$D16182,0)+$D16182,$E16182-SUM($G16182:J16182),($E16182-SUM($G16182:J16182))/(OFFSET(K16182,-$D16182,0)-(K$5-$D16182-1))))</f>
        <v>0</v>
      </c>
      <c r="L16182" s="293">
        <f ca="1">IF(OFFSET(L16182,-$D16182,0)="n/a","n/a",IF(L$5&gt;OFFSET(L16182,-$D16182,0)+$D16182,$E16182-SUM($G16182:K16182),($E16182-SUM($G16182:K16182))/(OFFSET(L16182,-$D16182,0)-(L$5-$D16182-1))))</f>
        <v>0</v>
      </c>
      <c r="M16182" s="293">
        <f ca="1">IF(OFFSET(M16182,-$D16182,0)="n/a","n/a",IF(M$5&gt;OFFSET(M16182,-$D16182,0)+$D16182,$E16182-SUM($G16182:L16182),($E16182-SUM($G16182:L16182))/(OFFSET(M16182,-$D16182,0)-(M$5-$D16182-1))))</f>
        <v>0</v>
      </c>
      <c r="N16182" s="293">
        <f ca="1">IF(OFFSET(N16182,-$D16182,0)="n/a","n/a",IF(N$5&gt;OFFSET(N16182,-$D16182,0)+$D16182,$E16182-SUM($G16182:M16182),($E16182-SUM($G16182:M16182))/(OFFSET(N16182,-$D16182,0)-(N$5-$D16182-1))))</f>
        <v>0</v>
      </c>
    </row>
    <row r="16183" spans="1:14" s="369" customFormat="1" ht="12.75" hidden="1" customHeight="1" outlineLevel="2" x14ac:dyDescent="0.25">
      <c r="A16183" s="3"/>
      <c r="B16183" s="3"/>
      <c r="C16183" s="392"/>
      <c r="D16183" s="3">
        <v>4</v>
      </c>
      <c r="E16183" s="290">
        <f ca="1"/>
        <v>0</v>
      </c>
      <c r="F16183" s="291"/>
      <c r="G16183" s="294"/>
      <c r="H16183" s="294"/>
      <c r="I16183" s="294"/>
      <c r="J16183" s="292"/>
      <c r="K16183" s="293">
        <f ca="1">IF(OFFSET(K16183,-$D16183,0)="n/a","n/a",IF(K$5&gt;OFFSET(K16183,-$D16183,0)+$D16183,$E16183-SUM($G16183:J16183),($E16183-SUM($G16183:J16183))/(OFFSET(K16183,-$D16183,0)-(K$5-$D16183-1))))</f>
        <v>0</v>
      </c>
      <c r="L16183" s="293">
        <f ca="1">IF(OFFSET(L16183,-$D16183,0)="n/a","n/a",IF(L$5&gt;OFFSET(L16183,-$D16183,0)+$D16183,$E16183-SUM($G16183:K16183),($E16183-SUM($G16183:K16183))/(OFFSET(L16183,-$D16183,0)-(L$5-$D16183-1))))</f>
        <v>0</v>
      </c>
      <c r="M16183" s="293">
        <f ca="1">IF(OFFSET(M16183,-$D16183,0)="n/a","n/a",IF(M$5&gt;OFFSET(M16183,-$D16183,0)+$D16183,$E16183-SUM($G16183:L16183),($E16183-SUM($G16183:L16183))/(OFFSET(M16183,-$D16183,0)-(M$5-$D16183-1))))</f>
        <v>0</v>
      </c>
      <c r="N16183" s="293">
        <f ca="1">IF(OFFSET(N16183,-$D16183,0)="n/a","n/a",IF(N$5&gt;OFFSET(N16183,-$D16183,0)+$D16183,$E16183-SUM($G16183:M16183),($E16183-SUM($G16183:M16183))/(OFFSET(N16183,-$D16183,0)-(N$5-$D16183-1))))</f>
        <v>0</v>
      </c>
    </row>
    <row r="16184" spans="1:14" s="369" customFormat="1" ht="12.75" hidden="1" customHeight="1" outlineLevel="2" x14ac:dyDescent="0.25">
      <c r="A16184" s="3"/>
      <c r="B16184" s="3"/>
      <c r="C16184" s="392"/>
      <c r="D16184" s="3">
        <v>5</v>
      </c>
      <c r="E16184" s="290">
        <f ca="1"/>
        <v>0</v>
      </c>
      <c r="F16184" s="291"/>
      <c r="G16184" s="294"/>
      <c r="H16184" s="294"/>
      <c r="I16184" s="294"/>
      <c r="J16184" s="294"/>
      <c r="K16184" s="292"/>
      <c r="L16184" s="293">
        <f ca="1">IF(OFFSET(L16184,-$D16184,0)="n/a","n/a",IF(L$5&gt;OFFSET(L16184,-$D16184,0)+$D16184,$E16184-SUM($G16184:K16184),($E16184-SUM($G16184:K16184))/(OFFSET(L16184,-$D16184,0)-(L$5-$D16184-1))))</f>
        <v>0</v>
      </c>
      <c r="M16184" s="293">
        <f ca="1">IF(OFFSET(M16184,-$D16184,0)="n/a","n/a",IF(M$5&gt;OFFSET(M16184,-$D16184,0)+$D16184,$E16184-SUM($G16184:L16184),($E16184-SUM($G16184:L16184))/(OFFSET(M16184,-$D16184,0)-(M$5-$D16184-1))))</f>
        <v>0</v>
      </c>
      <c r="N16184" s="293">
        <f ca="1">IF(OFFSET(N16184,-$D16184,0)="n/a","n/a",IF(N$5&gt;OFFSET(N16184,-$D16184,0)+$D16184,$E16184-SUM($G16184:M16184),($E16184-SUM($G16184:M16184))/(OFFSET(N16184,-$D16184,0)-(N$5-$D16184-1))))</f>
        <v>0</v>
      </c>
    </row>
    <row r="16185" spans="1:14" s="369" customFormat="1" ht="12.75" hidden="1" customHeight="1" outlineLevel="2" x14ac:dyDescent="0.25">
      <c r="A16185" s="3"/>
      <c r="B16185" s="3"/>
      <c r="C16185" s="392"/>
      <c r="D16185" s="3">
        <v>6</v>
      </c>
      <c r="E16185" s="290">
        <f ca="1"/>
        <v>0</v>
      </c>
      <c r="F16185" s="291"/>
      <c r="G16185" s="294"/>
      <c r="H16185" s="294"/>
      <c r="I16185" s="294"/>
      <c r="J16185" s="294"/>
      <c r="K16185" s="294"/>
      <c r="L16185" s="292"/>
      <c r="M16185" s="293">
        <f ca="1">IF(OFFSET(M16185,-$D16185,0)="n/a","n/a",IF(M$5&gt;OFFSET(M16185,-$D16185,0)+$D16185,$E16185-SUM($G16185:L16185),($E16185-SUM($G16185:L16185))/(OFFSET(M16185,-$D16185,0)-(M$5-$D16185-1))))</f>
        <v>0</v>
      </c>
      <c r="N16185" s="293">
        <f ca="1">IF(OFFSET(N16185,-$D16185,0)="n/a","n/a",IF(N$5&gt;OFFSET(N16185,-$D16185,0)+$D16185,$E16185-SUM($G16185:M16185),($E16185-SUM($G16185:M16185))/(OFFSET(N16185,-$D16185,0)-(N$5-$D16185-1))))</f>
        <v>0</v>
      </c>
    </row>
    <row r="16186" spans="1:14" s="369" customFormat="1" ht="12.75" hidden="1" customHeight="1" outlineLevel="2" x14ac:dyDescent="0.25">
      <c r="A16186" s="3"/>
      <c r="B16186" s="3"/>
      <c r="C16186" s="392"/>
      <c r="D16186" s="3">
        <v>7</v>
      </c>
      <c r="E16186" s="290">
        <f ca="1"/>
        <v>0</v>
      </c>
      <c r="F16186" s="291"/>
      <c r="G16186" s="294"/>
      <c r="H16186" s="294"/>
      <c r="I16186" s="294"/>
      <c r="J16186" s="294"/>
      <c r="K16186" s="294"/>
      <c r="L16186" s="294"/>
      <c r="M16186" s="292"/>
      <c r="N16186" s="293">
        <f ca="1">IF(OFFSET(N16186,-$D16186,0)="n/a","n/a",IF(N$5&gt;OFFSET(N16186,-$D16186,0)+$D16186,$E16186-SUM($G16186:M16186),($E16186-SUM($G16186:M16186))/(OFFSET(N16186,-$D16186,0)-(N$5-$D16186-1))))</f>
        <v>0</v>
      </c>
    </row>
    <row r="16187" spans="1:14" s="369" customFormat="1" ht="12.75" hidden="1" customHeight="1" outlineLevel="2" x14ac:dyDescent="0.25">
      <c r="A16187" s="3"/>
      <c r="B16187" s="3"/>
      <c r="C16187" s="392"/>
      <c r="D16187" s="3">
        <v>8</v>
      </c>
      <c r="E16187" s="290">
        <f ca="1"/>
        <v>0</v>
      </c>
      <c r="F16187" s="291"/>
      <c r="G16187" s="294"/>
      <c r="H16187" s="294"/>
      <c r="I16187" s="294"/>
      <c r="J16187" s="294"/>
      <c r="K16187" s="294"/>
      <c r="L16187" s="294"/>
      <c r="M16187" s="294"/>
      <c r="N16187" s="292"/>
    </row>
    <row r="16188" spans="1:14" s="369" customFormat="1" ht="12.75" hidden="1" customHeight="1" outlineLevel="2" x14ac:dyDescent="0.25">
      <c r="A16188" s="3"/>
      <c r="B16188" s="3"/>
      <c r="C16188" s="392"/>
      <c r="D16188" s="3">
        <v>9</v>
      </c>
      <c r="E16188" s="290" t="e">
        <f ca="1"/>
        <v>#N/A</v>
      </c>
      <c r="F16188" s="291"/>
      <c r="G16188" s="294"/>
      <c r="H16188" s="294"/>
      <c r="I16188" s="294"/>
      <c r="J16188" s="294"/>
      <c r="K16188" s="294"/>
      <c r="L16188" s="294"/>
      <c r="M16188" s="294"/>
      <c r="N16188" s="294"/>
    </row>
    <row r="16189" spans="1:14" s="369" customFormat="1" ht="12.75" hidden="1" customHeight="1" outlineLevel="2" x14ac:dyDescent="0.25">
      <c r="A16189" s="3"/>
      <c r="B16189" s="3"/>
      <c r="C16189" s="392"/>
      <c r="D16189" s="3">
        <v>10</v>
      </c>
      <c r="E16189" s="290" t="e">
        <f ca="1"/>
        <v>#N/A</v>
      </c>
      <c r="F16189" s="291"/>
      <c r="G16189" s="294"/>
      <c r="H16189" s="294"/>
      <c r="I16189" s="294"/>
      <c r="J16189" s="294"/>
      <c r="K16189" s="294"/>
      <c r="L16189" s="294"/>
      <c r="M16189" s="294"/>
      <c r="N16189" s="294"/>
    </row>
    <row r="16190" spans="1:14" s="369" customFormat="1" ht="12.75" hidden="1" customHeight="1" outlineLevel="2" x14ac:dyDescent="0.25">
      <c r="A16190" s="3"/>
      <c r="B16190" s="3"/>
      <c r="C16190" s="392"/>
      <c r="D16190" s="3">
        <v>11</v>
      </c>
      <c r="E16190" s="290" t="e">
        <f ca="1"/>
        <v>#N/A</v>
      </c>
      <c r="F16190" s="291"/>
      <c r="G16190" s="294"/>
      <c r="H16190" s="294"/>
      <c r="I16190" s="294"/>
      <c r="J16190" s="294"/>
      <c r="K16190" s="294"/>
      <c r="L16190" s="294"/>
      <c r="M16190" s="294"/>
      <c r="N16190" s="294"/>
    </row>
    <row r="16191" spans="1:14" s="369" customFormat="1" ht="12.75" hidden="1" customHeight="1" outlineLevel="2" x14ac:dyDescent="0.25">
      <c r="A16191" s="3"/>
      <c r="B16191" s="3"/>
      <c r="C16191" s="392"/>
      <c r="D16191" s="3">
        <v>12</v>
      </c>
      <c r="E16191" s="290" t="e">
        <f ca="1"/>
        <v>#N/A</v>
      </c>
      <c r="F16191" s="291"/>
      <c r="G16191" s="294"/>
      <c r="H16191" s="294"/>
      <c r="I16191" s="294"/>
      <c r="J16191" s="294"/>
      <c r="K16191" s="294"/>
      <c r="L16191" s="294"/>
      <c r="M16191" s="294"/>
      <c r="N16191" s="294"/>
    </row>
    <row r="16192" spans="1:14" s="369" customFormat="1" ht="12.75" hidden="1" customHeight="1" outlineLevel="2" x14ac:dyDescent="0.25">
      <c r="A16192" s="3"/>
      <c r="B16192" s="3"/>
      <c r="C16192" s="392"/>
      <c r="D16192" s="3">
        <v>13</v>
      </c>
      <c r="E16192" s="290" t="e">
        <f ca="1"/>
        <v>#N/A</v>
      </c>
      <c r="F16192" s="291"/>
      <c r="G16192" s="294"/>
      <c r="H16192" s="294"/>
      <c r="I16192" s="294"/>
      <c r="J16192" s="294"/>
      <c r="K16192" s="294"/>
      <c r="L16192" s="294"/>
      <c r="M16192" s="294"/>
      <c r="N16192" s="294"/>
    </row>
    <row r="16193" spans="1:14" s="369" customFormat="1" ht="12.75" hidden="1" customHeight="1" outlineLevel="2" x14ac:dyDescent="0.25">
      <c r="A16193" s="3"/>
      <c r="B16193" s="3"/>
      <c r="C16193" s="392"/>
      <c r="D16193" s="3">
        <v>14</v>
      </c>
      <c r="E16193" s="290" t="e">
        <f ca="1"/>
        <v>#N/A</v>
      </c>
      <c r="F16193" s="291"/>
      <c r="G16193" s="294"/>
      <c r="H16193" s="294"/>
      <c r="I16193" s="294"/>
      <c r="J16193" s="294"/>
      <c r="K16193" s="294"/>
      <c r="L16193" s="294"/>
      <c r="M16193" s="294"/>
      <c r="N16193" s="294"/>
    </row>
    <row r="16194" spans="1:14" s="369" customFormat="1" ht="12.75" hidden="1" customHeight="1" outlineLevel="2" x14ac:dyDescent="0.25">
      <c r="A16194" s="3"/>
      <c r="B16194" s="3"/>
      <c r="C16194" s="392"/>
      <c r="D16194" s="3">
        <v>15</v>
      </c>
      <c r="E16194" s="290" t="e">
        <f ca="1"/>
        <v>#N/A</v>
      </c>
      <c r="F16194" s="291"/>
      <c r="G16194" s="294"/>
      <c r="H16194" s="294"/>
      <c r="I16194" s="294"/>
      <c r="J16194" s="294"/>
      <c r="K16194" s="294"/>
      <c r="L16194" s="294"/>
      <c r="M16194" s="294"/>
      <c r="N16194" s="294"/>
    </row>
    <row r="16195" spans="1:14" s="369" customFormat="1" ht="12.75" hidden="1" customHeight="1" outlineLevel="1" x14ac:dyDescent="0.25">
      <c r="A16195" s="3"/>
      <c r="B16195" s="145" t="str">
        <f ca="1">B16178</f>
        <v>Asset Type 343</v>
      </c>
      <c r="C16195" s="145" t="str">
        <f ca="1">C16178</f>
        <v>Description - Asset Type 343</v>
      </c>
      <c r="D16195" s="3"/>
      <c r="E16195" s="3"/>
      <c r="F16195" s="106" t="s">
        <v>47</v>
      </c>
      <c r="G16195" s="296">
        <f t="shared" ref="G16195:N16195" si="1686">SUM(G16180:G16194)</f>
        <v>0</v>
      </c>
      <c r="H16195" s="296">
        <f t="shared" ca="1" si="1686"/>
        <v>0</v>
      </c>
      <c r="I16195" s="296">
        <f t="shared" ca="1" si="1686"/>
        <v>0</v>
      </c>
      <c r="J16195" s="296">
        <f t="shared" ca="1" si="1686"/>
        <v>0</v>
      </c>
      <c r="K16195" s="296">
        <f t="shared" ca="1" si="1686"/>
        <v>0</v>
      </c>
      <c r="L16195" s="296">
        <f t="shared" ca="1" si="1686"/>
        <v>0</v>
      </c>
      <c r="M16195" s="296">
        <f t="shared" ca="1" si="1686"/>
        <v>0</v>
      </c>
      <c r="N16195" s="296">
        <f t="shared" ca="1" si="1686"/>
        <v>0</v>
      </c>
    </row>
    <row r="16196" spans="1:14" s="369" customFormat="1" ht="12.75" hidden="1" customHeight="1" outlineLevel="2" x14ac:dyDescent="0.25">
      <c r="A16196" s="217">
        <f>A16178+1</f>
        <v>344</v>
      </c>
      <c r="B16196" s="22" t="str">
        <f ca="1">OFFSET($B$516,$A16196-1,0)</f>
        <v>Asset Type 344</v>
      </c>
      <c r="C16196" s="22" t="str">
        <f ca="1">OFFSET($C$516,$A16196-1,0)</f>
        <v>Description - Asset Type 344</v>
      </c>
      <c r="D16196" s="3"/>
      <c r="E16196" s="109"/>
      <c r="F16196" s="108" t="s">
        <v>46</v>
      </c>
      <c r="G16196" s="295">
        <f t="shared" ref="G16196:N16196" ca="1" si="1687">VLOOKUP($B16196,$B$516:$N$1015,5+G$5,FALSE)</f>
        <v>0</v>
      </c>
      <c r="H16196" s="295">
        <f t="shared" ca="1" si="1687"/>
        <v>0</v>
      </c>
      <c r="I16196" s="295">
        <f t="shared" ca="1" si="1687"/>
        <v>0</v>
      </c>
      <c r="J16196" s="295">
        <f t="shared" ca="1" si="1687"/>
        <v>0</v>
      </c>
      <c r="K16196" s="295">
        <f t="shared" ca="1" si="1687"/>
        <v>0</v>
      </c>
      <c r="L16196" s="295">
        <f t="shared" ca="1" si="1687"/>
        <v>0</v>
      </c>
      <c r="M16196" s="295">
        <f t="shared" ca="1" si="1687"/>
        <v>0</v>
      </c>
      <c r="N16196" s="295">
        <f t="shared" ca="1" si="1687"/>
        <v>0</v>
      </c>
    </row>
    <row r="16197" spans="1:14" s="369" customFormat="1" ht="12.75" hidden="1" customHeight="1" outlineLevel="2" x14ac:dyDescent="0.25">
      <c r="A16197" s="3"/>
      <c r="B16197" s="3"/>
      <c r="C16197" s="21"/>
      <c r="D16197" s="3"/>
      <c r="E16197" s="107"/>
      <c r="F16197" s="106" t="s">
        <v>80</v>
      </c>
      <c r="G16197" s="111">
        <f ca="1">VLOOKUP($B16196,'Input Sheet'!$B$515:$N$1014,5+G$5,FALSE)</f>
        <v>0</v>
      </c>
      <c r="H16197" s="111">
        <f ca="1">VLOOKUP($B16196,'Input Sheet'!$B$515:$N$1014,5+H$5,FALSE)</f>
        <v>0</v>
      </c>
      <c r="I16197" s="111">
        <f ca="1">VLOOKUP($B16196,'Input Sheet'!$B$515:$N$1014,5+I$5,FALSE)</f>
        <v>0</v>
      </c>
      <c r="J16197" s="111">
        <f ca="1">VLOOKUP($B16196,'Input Sheet'!$B$515:$N$1014,5+J$5,FALSE)</f>
        <v>0</v>
      </c>
      <c r="K16197" s="111">
        <f ca="1">VLOOKUP($B16196,'Input Sheet'!$B$515:$N$1014,5+K$5,FALSE)</f>
        <v>0</v>
      </c>
      <c r="L16197" s="111">
        <f ca="1">VLOOKUP($B16196,'Input Sheet'!$B$515:$N$1014,5+L$5,FALSE)</f>
        <v>0</v>
      </c>
      <c r="M16197" s="111">
        <f ca="1">VLOOKUP($B16196,'Input Sheet'!$B$515:$N$1014,5+M$5,FALSE)</f>
        <v>0</v>
      </c>
      <c r="N16197" s="111">
        <f ca="1">VLOOKUP($B16196,'Input Sheet'!$B$515:$N$1014,5+N$5,FALSE)</f>
        <v>0</v>
      </c>
    </row>
    <row r="16198" spans="1:14" s="369" customFormat="1" ht="12.75" hidden="1" customHeight="1" outlineLevel="2" x14ac:dyDescent="0.25">
      <c r="A16198" s="3"/>
      <c r="B16198" s="3"/>
      <c r="C16198" s="3"/>
      <c r="D16198" s="3">
        <v>1</v>
      </c>
      <c r="E16198" s="290">
        <f t="array" aca="1" ref="E16198:E16212" ca="1">TRANSPOSE(G16196:N16196)</f>
        <v>0</v>
      </c>
      <c r="F16198" s="291"/>
      <c r="G16198" s="292"/>
      <c r="H16198" s="293">
        <f ca="1">IF(OFFSET(H16198,-$D16198,0)="n/a","n/a",IF(H$5&gt;OFFSET(H16198,-$D16198,0)+$D16198,$E16198-SUM($G16198:G16198),($E16198-SUM($G16198:G16198))/(OFFSET(H16198,-$D16198,0)-(H$5-$D16198-1))))</f>
        <v>0</v>
      </c>
      <c r="I16198" s="293">
        <f ca="1">IF(OFFSET(I16198,-$D16198,0)="n/a","n/a",IF(I$5&gt;OFFSET(I16198,-$D16198,0)+$D16198,$E16198-SUM($G16198:H16198),($E16198-SUM($G16198:H16198))/(OFFSET(I16198,-$D16198,0)-(I$5-$D16198-1))))</f>
        <v>0</v>
      </c>
      <c r="J16198" s="293">
        <f ca="1">IF(OFFSET(J16198,-$D16198,0)="n/a","n/a",IF(J$5&gt;OFFSET(J16198,-$D16198,0)+$D16198,$E16198-SUM($G16198:I16198),($E16198-SUM($G16198:I16198))/(OFFSET(J16198,-$D16198,0)-(J$5-$D16198-1))))</f>
        <v>0</v>
      </c>
      <c r="K16198" s="293">
        <f ca="1">IF(OFFSET(K16198,-$D16198,0)="n/a","n/a",IF(K$5&gt;OFFSET(K16198,-$D16198,0)+$D16198,$E16198-SUM($G16198:J16198),($E16198-SUM($G16198:J16198))/(OFFSET(K16198,-$D16198,0)-(K$5-$D16198-1))))</f>
        <v>0</v>
      </c>
      <c r="L16198" s="293">
        <f ca="1">IF(OFFSET(L16198,-$D16198,0)="n/a","n/a",IF(L$5&gt;OFFSET(L16198,-$D16198,0)+$D16198,$E16198-SUM($G16198:K16198),($E16198-SUM($G16198:K16198))/(OFFSET(L16198,-$D16198,0)-(L$5-$D16198-1))))</f>
        <v>0</v>
      </c>
      <c r="M16198" s="293">
        <f ca="1">IF(OFFSET(M16198,-$D16198,0)="n/a","n/a",IF(M$5&gt;OFFSET(M16198,-$D16198,0)+$D16198,$E16198-SUM($G16198:L16198),($E16198-SUM($G16198:L16198))/(OFFSET(M16198,-$D16198,0)-(M$5-$D16198-1))))</f>
        <v>0</v>
      </c>
      <c r="N16198" s="293">
        <f ca="1">IF(OFFSET(N16198,-$D16198,0)="n/a","n/a",IF(N$5&gt;OFFSET(N16198,-$D16198,0)+$D16198,$E16198-SUM($G16198:M16198),($E16198-SUM($G16198:M16198))/(OFFSET(N16198,-$D16198,0)-(N$5-$D16198-1))))</f>
        <v>0</v>
      </c>
    </row>
    <row r="16199" spans="1:14" s="369" customFormat="1" ht="12.75" hidden="1" customHeight="1" outlineLevel="2" x14ac:dyDescent="0.25">
      <c r="A16199" s="3"/>
      <c r="B16199" s="3"/>
      <c r="C16199" s="392" t="s">
        <v>48</v>
      </c>
      <c r="D16199" s="3">
        <v>2</v>
      </c>
      <c r="E16199" s="290">
        <f ca="1"/>
        <v>0</v>
      </c>
      <c r="F16199" s="291"/>
      <c r="G16199" s="294"/>
      <c r="H16199" s="292"/>
      <c r="I16199" s="293">
        <f ca="1">IF(OFFSET(I16199,-$D16199,0)="n/a","n/a",IF(I$5&gt;OFFSET(I16199,-$D16199,0)+$D16199,$E16199-SUM($G16199:H16199),($E16199-SUM($G16199:H16199))/(OFFSET(I16199,-$D16199,0)-(I$5-$D16199-1))))</f>
        <v>0</v>
      </c>
      <c r="J16199" s="293">
        <f ca="1">IF(OFFSET(J16199,-$D16199,0)="n/a","n/a",IF(J$5&gt;OFFSET(J16199,-$D16199,0)+$D16199,$E16199-SUM($G16199:I16199),($E16199-SUM($G16199:I16199))/(OFFSET(J16199,-$D16199,0)-(J$5-$D16199-1))))</f>
        <v>0</v>
      </c>
      <c r="K16199" s="293">
        <f ca="1">IF(OFFSET(K16199,-$D16199,0)="n/a","n/a",IF(K$5&gt;OFFSET(K16199,-$D16199,0)+$D16199,$E16199-SUM($G16199:J16199),($E16199-SUM($G16199:J16199))/(OFFSET(K16199,-$D16199,0)-(K$5-$D16199-1))))</f>
        <v>0</v>
      </c>
      <c r="L16199" s="293">
        <f ca="1">IF(OFFSET(L16199,-$D16199,0)="n/a","n/a",IF(L$5&gt;OFFSET(L16199,-$D16199,0)+$D16199,$E16199-SUM($G16199:K16199),($E16199-SUM($G16199:K16199))/(OFFSET(L16199,-$D16199,0)-(L$5-$D16199-1))))</f>
        <v>0</v>
      </c>
      <c r="M16199" s="293">
        <f ca="1">IF(OFFSET(M16199,-$D16199,0)="n/a","n/a",IF(M$5&gt;OFFSET(M16199,-$D16199,0)+$D16199,$E16199-SUM($G16199:L16199),($E16199-SUM($G16199:L16199))/(OFFSET(M16199,-$D16199,0)-(M$5-$D16199-1))))</f>
        <v>0</v>
      </c>
      <c r="N16199" s="293">
        <f ca="1">IF(OFFSET(N16199,-$D16199,0)="n/a","n/a",IF(N$5&gt;OFFSET(N16199,-$D16199,0)+$D16199,$E16199-SUM($G16199:M16199),($E16199-SUM($G16199:M16199))/(OFFSET(N16199,-$D16199,0)-(N$5-$D16199-1))))</f>
        <v>0</v>
      </c>
    </row>
    <row r="16200" spans="1:14" s="369" customFormat="1" ht="12.75" hidden="1" customHeight="1" outlineLevel="2" x14ac:dyDescent="0.25">
      <c r="A16200" s="3"/>
      <c r="B16200" s="3"/>
      <c r="C16200" s="392"/>
      <c r="D16200" s="3">
        <v>3</v>
      </c>
      <c r="E16200" s="290">
        <f ca="1"/>
        <v>0</v>
      </c>
      <c r="F16200" s="291"/>
      <c r="G16200" s="294"/>
      <c r="H16200" s="294"/>
      <c r="I16200" s="292"/>
      <c r="J16200" s="293">
        <f ca="1">IF(OFFSET(J16200,-$D16200,0)="n/a","n/a",IF(J$5&gt;OFFSET(J16200,-$D16200,0)+$D16200,$E16200-SUM($G16200:I16200),($E16200-SUM($G16200:I16200))/(OFFSET(J16200,-$D16200,0)-(J$5-$D16200-1))))</f>
        <v>0</v>
      </c>
      <c r="K16200" s="293">
        <f ca="1">IF(OFFSET(K16200,-$D16200,0)="n/a","n/a",IF(K$5&gt;OFFSET(K16200,-$D16200,0)+$D16200,$E16200-SUM($G16200:J16200),($E16200-SUM($G16200:J16200))/(OFFSET(K16200,-$D16200,0)-(K$5-$D16200-1))))</f>
        <v>0</v>
      </c>
      <c r="L16200" s="293">
        <f ca="1">IF(OFFSET(L16200,-$D16200,0)="n/a","n/a",IF(L$5&gt;OFFSET(L16200,-$D16200,0)+$D16200,$E16200-SUM($G16200:K16200),($E16200-SUM($G16200:K16200))/(OFFSET(L16200,-$D16200,0)-(L$5-$D16200-1))))</f>
        <v>0</v>
      </c>
      <c r="M16200" s="293">
        <f ca="1">IF(OFFSET(M16200,-$D16200,0)="n/a","n/a",IF(M$5&gt;OFFSET(M16200,-$D16200,0)+$D16200,$E16200-SUM($G16200:L16200),($E16200-SUM($G16200:L16200))/(OFFSET(M16200,-$D16200,0)-(M$5-$D16200-1))))</f>
        <v>0</v>
      </c>
      <c r="N16200" s="293">
        <f ca="1">IF(OFFSET(N16200,-$D16200,0)="n/a","n/a",IF(N$5&gt;OFFSET(N16200,-$D16200,0)+$D16200,$E16200-SUM($G16200:M16200),($E16200-SUM($G16200:M16200))/(OFFSET(N16200,-$D16200,0)-(N$5-$D16200-1))))</f>
        <v>0</v>
      </c>
    </row>
    <row r="16201" spans="1:14" s="369" customFormat="1" ht="12.75" hidden="1" customHeight="1" outlineLevel="2" x14ac:dyDescent="0.25">
      <c r="A16201" s="3"/>
      <c r="B16201" s="3"/>
      <c r="C16201" s="392"/>
      <c r="D16201" s="3">
        <v>4</v>
      </c>
      <c r="E16201" s="290">
        <f ca="1"/>
        <v>0</v>
      </c>
      <c r="F16201" s="291"/>
      <c r="G16201" s="294"/>
      <c r="H16201" s="294"/>
      <c r="I16201" s="294"/>
      <c r="J16201" s="292"/>
      <c r="K16201" s="293">
        <f ca="1">IF(OFFSET(K16201,-$D16201,0)="n/a","n/a",IF(K$5&gt;OFFSET(K16201,-$D16201,0)+$D16201,$E16201-SUM($G16201:J16201),($E16201-SUM($G16201:J16201))/(OFFSET(K16201,-$D16201,0)-(K$5-$D16201-1))))</f>
        <v>0</v>
      </c>
      <c r="L16201" s="293">
        <f ca="1">IF(OFFSET(L16201,-$D16201,0)="n/a","n/a",IF(L$5&gt;OFFSET(L16201,-$D16201,0)+$D16201,$E16201-SUM($G16201:K16201),($E16201-SUM($G16201:K16201))/(OFFSET(L16201,-$D16201,0)-(L$5-$D16201-1))))</f>
        <v>0</v>
      </c>
      <c r="M16201" s="293">
        <f ca="1">IF(OFFSET(M16201,-$D16201,0)="n/a","n/a",IF(M$5&gt;OFFSET(M16201,-$D16201,0)+$D16201,$E16201-SUM($G16201:L16201),($E16201-SUM($G16201:L16201))/(OFFSET(M16201,-$D16201,0)-(M$5-$D16201-1))))</f>
        <v>0</v>
      </c>
      <c r="N16201" s="293">
        <f ca="1">IF(OFFSET(N16201,-$D16201,0)="n/a","n/a",IF(N$5&gt;OFFSET(N16201,-$D16201,0)+$D16201,$E16201-SUM($G16201:M16201),($E16201-SUM($G16201:M16201))/(OFFSET(N16201,-$D16201,0)-(N$5-$D16201-1))))</f>
        <v>0</v>
      </c>
    </row>
    <row r="16202" spans="1:14" s="369" customFormat="1" ht="12.75" hidden="1" customHeight="1" outlineLevel="2" x14ac:dyDescent="0.25">
      <c r="A16202" s="3"/>
      <c r="B16202" s="3"/>
      <c r="C16202" s="392"/>
      <c r="D16202" s="3">
        <v>5</v>
      </c>
      <c r="E16202" s="290">
        <f ca="1"/>
        <v>0</v>
      </c>
      <c r="F16202" s="291"/>
      <c r="G16202" s="294"/>
      <c r="H16202" s="294"/>
      <c r="I16202" s="294"/>
      <c r="J16202" s="294"/>
      <c r="K16202" s="292"/>
      <c r="L16202" s="293">
        <f ca="1">IF(OFFSET(L16202,-$D16202,0)="n/a","n/a",IF(L$5&gt;OFFSET(L16202,-$D16202,0)+$D16202,$E16202-SUM($G16202:K16202),($E16202-SUM($G16202:K16202))/(OFFSET(L16202,-$D16202,0)-(L$5-$D16202-1))))</f>
        <v>0</v>
      </c>
      <c r="M16202" s="293">
        <f ca="1">IF(OFFSET(M16202,-$D16202,0)="n/a","n/a",IF(M$5&gt;OFFSET(M16202,-$D16202,0)+$D16202,$E16202-SUM($G16202:L16202),($E16202-SUM($G16202:L16202))/(OFFSET(M16202,-$D16202,0)-(M$5-$D16202-1))))</f>
        <v>0</v>
      </c>
      <c r="N16202" s="293">
        <f ca="1">IF(OFFSET(N16202,-$D16202,0)="n/a","n/a",IF(N$5&gt;OFFSET(N16202,-$D16202,0)+$D16202,$E16202-SUM($G16202:M16202),($E16202-SUM($G16202:M16202))/(OFFSET(N16202,-$D16202,0)-(N$5-$D16202-1))))</f>
        <v>0</v>
      </c>
    </row>
    <row r="16203" spans="1:14" s="369" customFormat="1" ht="12.75" hidden="1" customHeight="1" outlineLevel="2" x14ac:dyDescent="0.25">
      <c r="A16203" s="3"/>
      <c r="B16203" s="3"/>
      <c r="C16203" s="392"/>
      <c r="D16203" s="3">
        <v>6</v>
      </c>
      <c r="E16203" s="290">
        <f ca="1"/>
        <v>0</v>
      </c>
      <c r="F16203" s="291"/>
      <c r="G16203" s="294"/>
      <c r="H16203" s="294"/>
      <c r="I16203" s="294"/>
      <c r="J16203" s="294"/>
      <c r="K16203" s="294"/>
      <c r="L16203" s="292"/>
      <c r="M16203" s="293">
        <f ca="1">IF(OFFSET(M16203,-$D16203,0)="n/a","n/a",IF(M$5&gt;OFFSET(M16203,-$D16203,0)+$D16203,$E16203-SUM($G16203:L16203),($E16203-SUM($G16203:L16203))/(OFFSET(M16203,-$D16203,0)-(M$5-$D16203-1))))</f>
        <v>0</v>
      </c>
      <c r="N16203" s="293">
        <f ca="1">IF(OFFSET(N16203,-$D16203,0)="n/a","n/a",IF(N$5&gt;OFFSET(N16203,-$D16203,0)+$D16203,$E16203-SUM($G16203:M16203),($E16203-SUM($G16203:M16203))/(OFFSET(N16203,-$D16203,0)-(N$5-$D16203-1))))</f>
        <v>0</v>
      </c>
    </row>
    <row r="16204" spans="1:14" s="369" customFormat="1" ht="12.75" hidden="1" customHeight="1" outlineLevel="2" x14ac:dyDescent="0.25">
      <c r="A16204" s="3"/>
      <c r="B16204" s="3"/>
      <c r="C16204" s="392"/>
      <c r="D16204" s="3">
        <v>7</v>
      </c>
      <c r="E16204" s="290">
        <f ca="1"/>
        <v>0</v>
      </c>
      <c r="F16204" s="291"/>
      <c r="G16204" s="294"/>
      <c r="H16204" s="294"/>
      <c r="I16204" s="294"/>
      <c r="J16204" s="294"/>
      <c r="K16204" s="294"/>
      <c r="L16204" s="294"/>
      <c r="M16204" s="292"/>
      <c r="N16204" s="293">
        <f ca="1">IF(OFFSET(N16204,-$D16204,0)="n/a","n/a",IF(N$5&gt;OFFSET(N16204,-$D16204,0)+$D16204,$E16204-SUM($G16204:M16204),($E16204-SUM($G16204:M16204))/(OFFSET(N16204,-$D16204,0)-(N$5-$D16204-1))))</f>
        <v>0</v>
      </c>
    </row>
    <row r="16205" spans="1:14" s="369" customFormat="1" ht="12.75" hidden="1" customHeight="1" outlineLevel="2" x14ac:dyDescent="0.25">
      <c r="A16205" s="3"/>
      <c r="B16205" s="3"/>
      <c r="C16205" s="392"/>
      <c r="D16205" s="3">
        <v>8</v>
      </c>
      <c r="E16205" s="290">
        <f ca="1"/>
        <v>0</v>
      </c>
      <c r="F16205" s="291"/>
      <c r="G16205" s="294"/>
      <c r="H16205" s="294"/>
      <c r="I16205" s="294"/>
      <c r="J16205" s="294"/>
      <c r="K16205" s="294"/>
      <c r="L16205" s="294"/>
      <c r="M16205" s="294"/>
      <c r="N16205" s="292"/>
    </row>
    <row r="16206" spans="1:14" s="369" customFormat="1" ht="12.75" hidden="1" customHeight="1" outlineLevel="2" x14ac:dyDescent="0.25">
      <c r="A16206" s="3"/>
      <c r="B16206" s="3"/>
      <c r="C16206" s="392"/>
      <c r="D16206" s="3">
        <v>9</v>
      </c>
      <c r="E16206" s="290" t="e">
        <f ca="1"/>
        <v>#N/A</v>
      </c>
      <c r="F16206" s="291"/>
      <c r="G16206" s="294"/>
      <c r="H16206" s="294"/>
      <c r="I16206" s="294"/>
      <c r="J16206" s="294"/>
      <c r="K16206" s="294"/>
      <c r="L16206" s="294"/>
      <c r="M16206" s="294"/>
      <c r="N16206" s="294"/>
    </row>
    <row r="16207" spans="1:14" s="369" customFormat="1" ht="12.75" hidden="1" customHeight="1" outlineLevel="2" x14ac:dyDescent="0.25">
      <c r="A16207" s="3"/>
      <c r="B16207" s="3"/>
      <c r="C16207" s="392"/>
      <c r="D16207" s="3">
        <v>10</v>
      </c>
      <c r="E16207" s="290" t="e">
        <f ca="1"/>
        <v>#N/A</v>
      </c>
      <c r="F16207" s="291"/>
      <c r="G16207" s="294"/>
      <c r="H16207" s="294"/>
      <c r="I16207" s="294"/>
      <c r="J16207" s="294"/>
      <c r="K16207" s="294"/>
      <c r="L16207" s="294"/>
      <c r="M16207" s="294"/>
      <c r="N16207" s="294"/>
    </row>
    <row r="16208" spans="1:14" s="369" customFormat="1" ht="12.75" hidden="1" customHeight="1" outlineLevel="2" x14ac:dyDescent="0.25">
      <c r="A16208" s="3"/>
      <c r="B16208" s="3"/>
      <c r="C16208" s="392"/>
      <c r="D16208" s="3">
        <v>11</v>
      </c>
      <c r="E16208" s="290" t="e">
        <f ca="1"/>
        <v>#N/A</v>
      </c>
      <c r="F16208" s="291"/>
      <c r="G16208" s="294"/>
      <c r="H16208" s="294"/>
      <c r="I16208" s="294"/>
      <c r="J16208" s="294"/>
      <c r="K16208" s="294"/>
      <c r="L16208" s="294"/>
      <c r="M16208" s="294"/>
      <c r="N16208" s="294"/>
    </row>
    <row r="16209" spans="1:14" s="369" customFormat="1" ht="12.75" hidden="1" customHeight="1" outlineLevel="2" x14ac:dyDescent="0.25">
      <c r="A16209" s="3"/>
      <c r="B16209" s="3"/>
      <c r="C16209" s="392"/>
      <c r="D16209" s="3">
        <v>12</v>
      </c>
      <c r="E16209" s="290" t="e">
        <f ca="1"/>
        <v>#N/A</v>
      </c>
      <c r="F16209" s="291"/>
      <c r="G16209" s="294"/>
      <c r="H16209" s="294"/>
      <c r="I16209" s="294"/>
      <c r="J16209" s="294"/>
      <c r="K16209" s="294"/>
      <c r="L16209" s="294"/>
      <c r="M16209" s="294"/>
      <c r="N16209" s="294"/>
    </row>
    <row r="16210" spans="1:14" s="369" customFormat="1" ht="12.75" hidden="1" customHeight="1" outlineLevel="2" x14ac:dyDescent="0.25">
      <c r="A16210" s="3"/>
      <c r="B16210" s="3"/>
      <c r="C16210" s="392"/>
      <c r="D16210" s="3">
        <v>13</v>
      </c>
      <c r="E16210" s="290" t="e">
        <f ca="1"/>
        <v>#N/A</v>
      </c>
      <c r="F16210" s="291"/>
      <c r="G16210" s="294"/>
      <c r="H16210" s="294"/>
      <c r="I16210" s="294"/>
      <c r="J16210" s="294"/>
      <c r="K16210" s="294"/>
      <c r="L16210" s="294"/>
      <c r="M16210" s="294"/>
      <c r="N16210" s="294"/>
    </row>
    <row r="16211" spans="1:14" s="369" customFormat="1" ht="12.75" hidden="1" customHeight="1" outlineLevel="2" x14ac:dyDescent="0.25">
      <c r="A16211" s="3"/>
      <c r="B16211" s="3"/>
      <c r="C16211" s="392"/>
      <c r="D16211" s="3">
        <v>14</v>
      </c>
      <c r="E16211" s="290" t="e">
        <f ca="1"/>
        <v>#N/A</v>
      </c>
      <c r="F16211" s="291"/>
      <c r="G16211" s="294"/>
      <c r="H16211" s="294"/>
      <c r="I16211" s="294"/>
      <c r="J16211" s="294"/>
      <c r="K16211" s="294"/>
      <c r="L16211" s="294"/>
      <c r="M16211" s="294"/>
      <c r="N16211" s="294"/>
    </row>
    <row r="16212" spans="1:14" s="369" customFormat="1" ht="12.75" hidden="1" customHeight="1" outlineLevel="2" x14ac:dyDescent="0.25">
      <c r="A16212" s="3"/>
      <c r="B16212" s="3"/>
      <c r="C16212" s="392"/>
      <c r="D16212" s="3">
        <v>15</v>
      </c>
      <c r="E16212" s="290" t="e">
        <f ca="1"/>
        <v>#N/A</v>
      </c>
      <c r="F16212" s="291"/>
      <c r="G16212" s="294"/>
      <c r="H16212" s="294"/>
      <c r="I16212" s="294"/>
      <c r="J16212" s="294"/>
      <c r="K16212" s="294"/>
      <c r="L16212" s="294"/>
      <c r="M16212" s="294"/>
      <c r="N16212" s="294"/>
    </row>
    <row r="16213" spans="1:14" s="369" customFormat="1" ht="12.75" hidden="1" customHeight="1" outlineLevel="1" x14ac:dyDescent="0.25">
      <c r="A16213" s="3"/>
      <c r="B16213" s="145" t="str">
        <f ca="1">B16196</f>
        <v>Asset Type 344</v>
      </c>
      <c r="C16213" s="145" t="str">
        <f ca="1">C16196</f>
        <v>Description - Asset Type 344</v>
      </c>
      <c r="D16213" s="3"/>
      <c r="E16213" s="3"/>
      <c r="F16213" s="106" t="s">
        <v>47</v>
      </c>
      <c r="G16213" s="296">
        <f t="shared" ref="G16213:N16213" si="1688">SUM(G16198:G16212)</f>
        <v>0</v>
      </c>
      <c r="H16213" s="296">
        <f t="shared" ca="1" si="1688"/>
        <v>0</v>
      </c>
      <c r="I16213" s="296">
        <f t="shared" ca="1" si="1688"/>
        <v>0</v>
      </c>
      <c r="J16213" s="296">
        <f t="shared" ca="1" si="1688"/>
        <v>0</v>
      </c>
      <c r="K16213" s="296">
        <f t="shared" ca="1" si="1688"/>
        <v>0</v>
      </c>
      <c r="L16213" s="296">
        <f t="shared" ca="1" si="1688"/>
        <v>0</v>
      </c>
      <c r="M16213" s="296">
        <f t="shared" ca="1" si="1688"/>
        <v>0</v>
      </c>
      <c r="N16213" s="296">
        <f t="shared" ca="1" si="1688"/>
        <v>0</v>
      </c>
    </row>
    <row r="16214" spans="1:14" s="369" customFormat="1" ht="12.75" hidden="1" customHeight="1" outlineLevel="2" x14ac:dyDescent="0.25">
      <c r="A16214" s="217">
        <f>A16196+1</f>
        <v>345</v>
      </c>
      <c r="B16214" s="22" t="str">
        <f ca="1">OFFSET($B$516,$A16214-1,0)</f>
        <v>Asset Type 345</v>
      </c>
      <c r="C16214" s="22" t="str">
        <f ca="1">OFFSET($C$516,$A16214-1,0)</f>
        <v>Description - Asset Type 345</v>
      </c>
      <c r="D16214" s="3"/>
      <c r="E16214" s="109"/>
      <c r="F16214" s="108" t="s">
        <v>46</v>
      </c>
      <c r="G16214" s="295">
        <f t="shared" ref="G16214:N16214" ca="1" si="1689">VLOOKUP($B16214,$B$516:$N$1015,5+G$5,FALSE)</f>
        <v>0</v>
      </c>
      <c r="H16214" s="295">
        <f t="shared" ca="1" si="1689"/>
        <v>0</v>
      </c>
      <c r="I16214" s="295">
        <f t="shared" ca="1" si="1689"/>
        <v>0</v>
      </c>
      <c r="J16214" s="295">
        <f t="shared" ca="1" si="1689"/>
        <v>0</v>
      </c>
      <c r="K16214" s="295">
        <f t="shared" ca="1" si="1689"/>
        <v>0</v>
      </c>
      <c r="L16214" s="295">
        <f t="shared" ca="1" si="1689"/>
        <v>0</v>
      </c>
      <c r="M16214" s="295">
        <f t="shared" ca="1" si="1689"/>
        <v>0</v>
      </c>
      <c r="N16214" s="295">
        <f t="shared" ca="1" si="1689"/>
        <v>0</v>
      </c>
    </row>
    <row r="16215" spans="1:14" s="369" customFormat="1" ht="12.75" hidden="1" customHeight="1" outlineLevel="2" x14ac:dyDescent="0.25">
      <c r="A16215" s="3"/>
      <c r="B16215" s="3"/>
      <c r="C16215" s="21"/>
      <c r="D16215" s="3"/>
      <c r="E16215" s="107"/>
      <c r="F16215" s="106" t="s">
        <v>80</v>
      </c>
      <c r="G16215" s="111">
        <f ca="1">VLOOKUP($B16214,'Input Sheet'!$B$515:$N$1014,5+G$5,FALSE)</f>
        <v>0</v>
      </c>
      <c r="H16215" s="111">
        <f ca="1">VLOOKUP($B16214,'Input Sheet'!$B$515:$N$1014,5+H$5,FALSE)</f>
        <v>0</v>
      </c>
      <c r="I16215" s="111">
        <f ca="1">VLOOKUP($B16214,'Input Sheet'!$B$515:$N$1014,5+I$5,FALSE)</f>
        <v>0</v>
      </c>
      <c r="J16215" s="111">
        <f ca="1">VLOOKUP($B16214,'Input Sheet'!$B$515:$N$1014,5+J$5,FALSE)</f>
        <v>0</v>
      </c>
      <c r="K16215" s="111">
        <f ca="1">VLOOKUP($B16214,'Input Sheet'!$B$515:$N$1014,5+K$5,FALSE)</f>
        <v>0</v>
      </c>
      <c r="L16215" s="111">
        <f ca="1">VLOOKUP($B16214,'Input Sheet'!$B$515:$N$1014,5+L$5,FALSE)</f>
        <v>0</v>
      </c>
      <c r="M16215" s="111">
        <f ca="1">VLOOKUP($B16214,'Input Sheet'!$B$515:$N$1014,5+M$5,FALSE)</f>
        <v>0</v>
      </c>
      <c r="N16215" s="111">
        <f ca="1">VLOOKUP($B16214,'Input Sheet'!$B$515:$N$1014,5+N$5,FALSE)</f>
        <v>0</v>
      </c>
    </row>
    <row r="16216" spans="1:14" s="369" customFormat="1" ht="12.75" hidden="1" customHeight="1" outlineLevel="2" x14ac:dyDescent="0.25">
      <c r="A16216" s="3"/>
      <c r="B16216" s="3"/>
      <c r="C16216" s="3"/>
      <c r="D16216" s="3">
        <v>1</v>
      </c>
      <c r="E16216" s="290">
        <f t="array" aca="1" ref="E16216:E16230" ca="1">TRANSPOSE(G16214:N16214)</f>
        <v>0</v>
      </c>
      <c r="F16216" s="291"/>
      <c r="G16216" s="292"/>
      <c r="H16216" s="293">
        <f ca="1">IF(OFFSET(H16216,-$D16216,0)="n/a","n/a",IF(H$5&gt;OFFSET(H16216,-$D16216,0)+$D16216,$E16216-SUM($G16216:G16216),($E16216-SUM($G16216:G16216))/(OFFSET(H16216,-$D16216,0)-(H$5-$D16216-1))))</f>
        <v>0</v>
      </c>
      <c r="I16216" s="293">
        <f ca="1">IF(OFFSET(I16216,-$D16216,0)="n/a","n/a",IF(I$5&gt;OFFSET(I16216,-$D16216,0)+$D16216,$E16216-SUM($G16216:H16216),($E16216-SUM($G16216:H16216))/(OFFSET(I16216,-$D16216,0)-(I$5-$D16216-1))))</f>
        <v>0</v>
      </c>
      <c r="J16216" s="293">
        <f ca="1">IF(OFFSET(J16216,-$D16216,0)="n/a","n/a",IF(J$5&gt;OFFSET(J16216,-$D16216,0)+$D16216,$E16216-SUM($G16216:I16216),($E16216-SUM($G16216:I16216))/(OFFSET(J16216,-$D16216,0)-(J$5-$D16216-1))))</f>
        <v>0</v>
      </c>
      <c r="K16216" s="293">
        <f ca="1">IF(OFFSET(K16216,-$D16216,0)="n/a","n/a",IF(K$5&gt;OFFSET(K16216,-$D16216,0)+$D16216,$E16216-SUM($G16216:J16216),($E16216-SUM($G16216:J16216))/(OFFSET(K16216,-$D16216,0)-(K$5-$D16216-1))))</f>
        <v>0</v>
      </c>
      <c r="L16216" s="293">
        <f ca="1">IF(OFFSET(L16216,-$D16216,0)="n/a","n/a",IF(L$5&gt;OFFSET(L16216,-$D16216,0)+$D16216,$E16216-SUM($G16216:K16216),($E16216-SUM($G16216:K16216))/(OFFSET(L16216,-$D16216,0)-(L$5-$D16216-1))))</f>
        <v>0</v>
      </c>
      <c r="M16216" s="293">
        <f ca="1">IF(OFFSET(M16216,-$D16216,0)="n/a","n/a",IF(M$5&gt;OFFSET(M16216,-$D16216,0)+$D16216,$E16216-SUM($G16216:L16216),($E16216-SUM($G16216:L16216))/(OFFSET(M16216,-$D16216,0)-(M$5-$D16216-1))))</f>
        <v>0</v>
      </c>
      <c r="N16216" s="293">
        <f ca="1">IF(OFFSET(N16216,-$D16216,0)="n/a","n/a",IF(N$5&gt;OFFSET(N16216,-$D16216,0)+$D16216,$E16216-SUM($G16216:M16216),($E16216-SUM($G16216:M16216))/(OFFSET(N16216,-$D16216,0)-(N$5-$D16216-1))))</f>
        <v>0</v>
      </c>
    </row>
    <row r="16217" spans="1:14" s="369" customFormat="1" ht="12.75" hidden="1" customHeight="1" outlineLevel="2" x14ac:dyDescent="0.25">
      <c r="A16217" s="3"/>
      <c r="B16217" s="3"/>
      <c r="C16217" s="392" t="s">
        <v>48</v>
      </c>
      <c r="D16217" s="3">
        <v>2</v>
      </c>
      <c r="E16217" s="290">
        <f ca="1"/>
        <v>0</v>
      </c>
      <c r="F16217" s="291"/>
      <c r="G16217" s="294"/>
      <c r="H16217" s="292"/>
      <c r="I16217" s="293">
        <f ca="1">IF(OFFSET(I16217,-$D16217,0)="n/a","n/a",IF(I$5&gt;OFFSET(I16217,-$D16217,0)+$D16217,$E16217-SUM($G16217:H16217),($E16217-SUM($G16217:H16217))/(OFFSET(I16217,-$D16217,0)-(I$5-$D16217-1))))</f>
        <v>0</v>
      </c>
      <c r="J16217" s="293">
        <f ca="1">IF(OFFSET(J16217,-$D16217,0)="n/a","n/a",IF(J$5&gt;OFFSET(J16217,-$D16217,0)+$D16217,$E16217-SUM($G16217:I16217),($E16217-SUM($G16217:I16217))/(OFFSET(J16217,-$D16217,0)-(J$5-$D16217-1))))</f>
        <v>0</v>
      </c>
      <c r="K16217" s="293">
        <f ca="1">IF(OFFSET(K16217,-$D16217,0)="n/a","n/a",IF(K$5&gt;OFFSET(K16217,-$D16217,0)+$D16217,$E16217-SUM($G16217:J16217),($E16217-SUM($G16217:J16217))/(OFFSET(K16217,-$D16217,0)-(K$5-$D16217-1))))</f>
        <v>0</v>
      </c>
      <c r="L16217" s="293">
        <f ca="1">IF(OFFSET(L16217,-$D16217,0)="n/a","n/a",IF(L$5&gt;OFFSET(L16217,-$D16217,0)+$D16217,$E16217-SUM($G16217:K16217),($E16217-SUM($G16217:K16217))/(OFFSET(L16217,-$D16217,0)-(L$5-$D16217-1))))</f>
        <v>0</v>
      </c>
      <c r="M16217" s="293">
        <f ca="1">IF(OFFSET(M16217,-$D16217,0)="n/a","n/a",IF(M$5&gt;OFFSET(M16217,-$D16217,0)+$D16217,$E16217-SUM($G16217:L16217),($E16217-SUM($G16217:L16217))/(OFFSET(M16217,-$D16217,0)-(M$5-$D16217-1))))</f>
        <v>0</v>
      </c>
      <c r="N16217" s="293">
        <f ca="1">IF(OFFSET(N16217,-$D16217,0)="n/a","n/a",IF(N$5&gt;OFFSET(N16217,-$D16217,0)+$D16217,$E16217-SUM($G16217:M16217),($E16217-SUM($G16217:M16217))/(OFFSET(N16217,-$D16217,0)-(N$5-$D16217-1))))</f>
        <v>0</v>
      </c>
    </row>
    <row r="16218" spans="1:14" s="369" customFormat="1" ht="12.75" hidden="1" customHeight="1" outlineLevel="2" x14ac:dyDescent="0.25">
      <c r="A16218" s="3"/>
      <c r="B16218" s="3"/>
      <c r="C16218" s="392"/>
      <c r="D16218" s="3">
        <v>3</v>
      </c>
      <c r="E16218" s="290">
        <f ca="1"/>
        <v>0</v>
      </c>
      <c r="F16218" s="291"/>
      <c r="G16218" s="294"/>
      <c r="H16218" s="294"/>
      <c r="I16218" s="292"/>
      <c r="J16218" s="293">
        <f ca="1">IF(OFFSET(J16218,-$D16218,0)="n/a","n/a",IF(J$5&gt;OFFSET(J16218,-$D16218,0)+$D16218,$E16218-SUM($G16218:I16218),($E16218-SUM($G16218:I16218))/(OFFSET(J16218,-$D16218,0)-(J$5-$D16218-1))))</f>
        <v>0</v>
      </c>
      <c r="K16218" s="293">
        <f ca="1">IF(OFFSET(K16218,-$D16218,0)="n/a","n/a",IF(K$5&gt;OFFSET(K16218,-$D16218,0)+$D16218,$E16218-SUM($G16218:J16218),($E16218-SUM($G16218:J16218))/(OFFSET(K16218,-$D16218,0)-(K$5-$D16218-1))))</f>
        <v>0</v>
      </c>
      <c r="L16218" s="293">
        <f ca="1">IF(OFFSET(L16218,-$D16218,0)="n/a","n/a",IF(L$5&gt;OFFSET(L16218,-$D16218,0)+$D16218,$E16218-SUM($G16218:K16218),($E16218-SUM($G16218:K16218))/(OFFSET(L16218,-$D16218,0)-(L$5-$D16218-1))))</f>
        <v>0</v>
      </c>
      <c r="M16218" s="293">
        <f ca="1">IF(OFFSET(M16218,-$D16218,0)="n/a","n/a",IF(M$5&gt;OFFSET(M16218,-$D16218,0)+$D16218,$E16218-SUM($G16218:L16218),($E16218-SUM($G16218:L16218))/(OFFSET(M16218,-$D16218,0)-(M$5-$D16218-1))))</f>
        <v>0</v>
      </c>
      <c r="N16218" s="293">
        <f ca="1">IF(OFFSET(N16218,-$D16218,0)="n/a","n/a",IF(N$5&gt;OFFSET(N16218,-$D16218,0)+$D16218,$E16218-SUM($G16218:M16218),($E16218-SUM($G16218:M16218))/(OFFSET(N16218,-$D16218,0)-(N$5-$D16218-1))))</f>
        <v>0</v>
      </c>
    </row>
    <row r="16219" spans="1:14" s="369" customFormat="1" ht="12.75" hidden="1" customHeight="1" outlineLevel="2" x14ac:dyDescent="0.25">
      <c r="A16219" s="3"/>
      <c r="B16219" s="3"/>
      <c r="C16219" s="392"/>
      <c r="D16219" s="3">
        <v>4</v>
      </c>
      <c r="E16219" s="290">
        <f ca="1"/>
        <v>0</v>
      </c>
      <c r="F16219" s="291"/>
      <c r="G16219" s="294"/>
      <c r="H16219" s="294"/>
      <c r="I16219" s="294"/>
      <c r="J16219" s="292"/>
      <c r="K16219" s="293">
        <f ca="1">IF(OFFSET(K16219,-$D16219,0)="n/a","n/a",IF(K$5&gt;OFFSET(K16219,-$D16219,0)+$D16219,$E16219-SUM($G16219:J16219),($E16219-SUM($G16219:J16219))/(OFFSET(K16219,-$D16219,0)-(K$5-$D16219-1))))</f>
        <v>0</v>
      </c>
      <c r="L16219" s="293">
        <f ca="1">IF(OFFSET(L16219,-$D16219,0)="n/a","n/a",IF(L$5&gt;OFFSET(L16219,-$D16219,0)+$D16219,$E16219-SUM($G16219:K16219),($E16219-SUM($G16219:K16219))/(OFFSET(L16219,-$D16219,0)-(L$5-$D16219-1))))</f>
        <v>0</v>
      </c>
      <c r="M16219" s="293">
        <f ca="1">IF(OFFSET(M16219,-$D16219,0)="n/a","n/a",IF(M$5&gt;OFFSET(M16219,-$D16219,0)+$D16219,$E16219-SUM($G16219:L16219),($E16219-SUM($G16219:L16219))/(OFFSET(M16219,-$D16219,0)-(M$5-$D16219-1))))</f>
        <v>0</v>
      </c>
      <c r="N16219" s="293">
        <f ca="1">IF(OFFSET(N16219,-$D16219,0)="n/a","n/a",IF(N$5&gt;OFFSET(N16219,-$D16219,0)+$D16219,$E16219-SUM($G16219:M16219),($E16219-SUM($G16219:M16219))/(OFFSET(N16219,-$D16219,0)-(N$5-$D16219-1))))</f>
        <v>0</v>
      </c>
    </row>
    <row r="16220" spans="1:14" s="369" customFormat="1" ht="12.75" hidden="1" customHeight="1" outlineLevel="2" x14ac:dyDescent="0.25">
      <c r="A16220" s="3"/>
      <c r="B16220" s="3"/>
      <c r="C16220" s="392"/>
      <c r="D16220" s="3">
        <v>5</v>
      </c>
      <c r="E16220" s="290">
        <f ca="1"/>
        <v>0</v>
      </c>
      <c r="F16220" s="291"/>
      <c r="G16220" s="294"/>
      <c r="H16220" s="294"/>
      <c r="I16220" s="294"/>
      <c r="J16220" s="294"/>
      <c r="K16220" s="292"/>
      <c r="L16220" s="293">
        <f ca="1">IF(OFFSET(L16220,-$D16220,0)="n/a","n/a",IF(L$5&gt;OFFSET(L16220,-$D16220,0)+$D16220,$E16220-SUM($G16220:K16220),($E16220-SUM($G16220:K16220))/(OFFSET(L16220,-$D16220,0)-(L$5-$D16220-1))))</f>
        <v>0</v>
      </c>
      <c r="M16220" s="293">
        <f ca="1">IF(OFFSET(M16220,-$D16220,0)="n/a","n/a",IF(M$5&gt;OFFSET(M16220,-$D16220,0)+$D16220,$E16220-SUM($G16220:L16220),($E16220-SUM($G16220:L16220))/(OFFSET(M16220,-$D16220,0)-(M$5-$D16220-1))))</f>
        <v>0</v>
      </c>
      <c r="N16220" s="293">
        <f ca="1">IF(OFFSET(N16220,-$D16220,0)="n/a","n/a",IF(N$5&gt;OFFSET(N16220,-$D16220,0)+$D16220,$E16220-SUM($G16220:M16220),($E16220-SUM($G16220:M16220))/(OFFSET(N16220,-$D16220,0)-(N$5-$D16220-1))))</f>
        <v>0</v>
      </c>
    </row>
    <row r="16221" spans="1:14" s="369" customFormat="1" ht="12.75" hidden="1" customHeight="1" outlineLevel="2" x14ac:dyDescent="0.25">
      <c r="A16221" s="3"/>
      <c r="B16221" s="3"/>
      <c r="C16221" s="392"/>
      <c r="D16221" s="3">
        <v>6</v>
      </c>
      <c r="E16221" s="290">
        <f ca="1"/>
        <v>0</v>
      </c>
      <c r="F16221" s="291"/>
      <c r="G16221" s="294"/>
      <c r="H16221" s="294"/>
      <c r="I16221" s="294"/>
      <c r="J16221" s="294"/>
      <c r="K16221" s="294"/>
      <c r="L16221" s="292"/>
      <c r="M16221" s="293">
        <f ca="1">IF(OFFSET(M16221,-$D16221,0)="n/a","n/a",IF(M$5&gt;OFFSET(M16221,-$D16221,0)+$D16221,$E16221-SUM($G16221:L16221),($E16221-SUM($G16221:L16221))/(OFFSET(M16221,-$D16221,0)-(M$5-$D16221-1))))</f>
        <v>0</v>
      </c>
      <c r="N16221" s="293">
        <f ca="1">IF(OFFSET(N16221,-$D16221,0)="n/a","n/a",IF(N$5&gt;OFFSET(N16221,-$D16221,0)+$D16221,$E16221-SUM($G16221:M16221),($E16221-SUM($G16221:M16221))/(OFFSET(N16221,-$D16221,0)-(N$5-$D16221-1))))</f>
        <v>0</v>
      </c>
    </row>
    <row r="16222" spans="1:14" s="369" customFormat="1" ht="12.75" hidden="1" customHeight="1" outlineLevel="2" x14ac:dyDescent="0.25">
      <c r="A16222" s="3"/>
      <c r="B16222" s="3"/>
      <c r="C16222" s="392"/>
      <c r="D16222" s="3">
        <v>7</v>
      </c>
      <c r="E16222" s="290">
        <f ca="1"/>
        <v>0</v>
      </c>
      <c r="F16222" s="291"/>
      <c r="G16222" s="294"/>
      <c r="H16222" s="294"/>
      <c r="I16222" s="294"/>
      <c r="J16222" s="294"/>
      <c r="K16222" s="294"/>
      <c r="L16222" s="294"/>
      <c r="M16222" s="292"/>
      <c r="N16222" s="293">
        <f ca="1">IF(OFFSET(N16222,-$D16222,0)="n/a","n/a",IF(N$5&gt;OFFSET(N16222,-$D16222,0)+$D16222,$E16222-SUM($G16222:M16222),($E16222-SUM($G16222:M16222))/(OFFSET(N16222,-$D16222,0)-(N$5-$D16222-1))))</f>
        <v>0</v>
      </c>
    </row>
    <row r="16223" spans="1:14" s="369" customFormat="1" ht="12.75" hidden="1" customHeight="1" outlineLevel="2" x14ac:dyDescent="0.25">
      <c r="A16223" s="3"/>
      <c r="B16223" s="3"/>
      <c r="C16223" s="392"/>
      <c r="D16223" s="3">
        <v>8</v>
      </c>
      <c r="E16223" s="290">
        <f ca="1"/>
        <v>0</v>
      </c>
      <c r="F16223" s="291"/>
      <c r="G16223" s="294"/>
      <c r="H16223" s="294"/>
      <c r="I16223" s="294"/>
      <c r="J16223" s="294"/>
      <c r="K16223" s="294"/>
      <c r="L16223" s="294"/>
      <c r="M16223" s="294"/>
      <c r="N16223" s="292"/>
    </row>
    <row r="16224" spans="1:14" s="369" customFormat="1" ht="12.75" hidden="1" customHeight="1" outlineLevel="2" x14ac:dyDescent="0.25">
      <c r="A16224" s="3"/>
      <c r="B16224" s="3"/>
      <c r="C16224" s="392"/>
      <c r="D16224" s="3">
        <v>9</v>
      </c>
      <c r="E16224" s="290" t="e">
        <f ca="1"/>
        <v>#N/A</v>
      </c>
      <c r="F16224" s="291"/>
      <c r="G16224" s="294"/>
      <c r="H16224" s="294"/>
      <c r="I16224" s="294"/>
      <c r="J16224" s="294"/>
      <c r="K16224" s="294"/>
      <c r="L16224" s="294"/>
      <c r="M16224" s="294"/>
      <c r="N16224" s="294"/>
    </row>
    <row r="16225" spans="1:14" s="369" customFormat="1" ht="12.75" hidden="1" customHeight="1" outlineLevel="2" x14ac:dyDescent="0.25">
      <c r="A16225" s="3"/>
      <c r="B16225" s="3"/>
      <c r="C16225" s="392"/>
      <c r="D16225" s="3">
        <v>10</v>
      </c>
      <c r="E16225" s="290" t="e">
        <f ca="1"/>
        <v>#N/A</v>
      </c>
      <c r="F16225" s="291"/>
      <c r="G16225" s="294"/>
      <c r="H16225" s="294"/>
      <c r="I16225" s="294"/>
      <c r="J16225" s="294"/>
      <c r="K16225" s="294"/>
      <c r="L16225" s="294"/>
      <c r="M16225" s="294"/>
      <c r="N16225" s="294"/>
    </row>
    <row r="16226" spans="1:14" s="369" customFormat="1" ht="12.75" hidden="1" customHeight="1" outlineLevel="2" x14ac:dyDescent="0.25">
      <c r="A16226" s="3"/>
      <c r="B16226" s="3"/>
      <c r="C16226" s="392"/>
      <c r="D16226" s="3">
        <v>11</v>
      </c>
      <c r="E16226" s="290" t="e">
        <f ca="1"/>
        <v>#N/A</v>
      </c>
      <c r="F16226" s="291"/>
      <c r="G16226" s="294"/>
      <c r="H16226" s="294"/>
      <c r="I16226" s="294"/>
      <c r="J16226" s="294"/>
      <c r="K16226" s="294"/>
      <c r="L16226" s="294"/>
      <c r="M16226" s="294"/>
      <c r="N16226" s="294"/>
    </row>
    <row r="16227" spans="1:14" s="369" customFormat="1" ht="12.75" hidden="1" customHeight="1" outlineLevel="2" x14ac:dyDescent="0.25">
      <c r="A16227" s="3"/>
      <c r="B16227" s="3"/>
      <c r="C16227" s="392"/>
      <c r="D16227" s="3">
        <v>12</v>
      </c>
      <c r="E16227" s="290" t="e">
        <f ca="1"/>
        <v>#N/A</v>
      </c>
      <c r="F16227" s="291"/>
      <c r="G16227" s="294"/>
      <c r="H16227" s="294"/>
      <c r="I16227" s="294"/>
      <c r="J16227" s="294"/>
      <c r="K16227" s="294"/>
      <c r="L16227" s="294"/>
      <c r="M16227" s="294"/>
      <c r="N16227" s="294"/>
    </row>
    <row r="16228" spans="1:14" s="369" customFormat="1" ht="12.75" hidden="1" customHeight="1" outlineLevel="2" x14ac:dyDescent="0.25">
      <c r="A16228" s="3"/>
      <c r="B16228" s="3"/>
      <c r="C16228" s="392"/>
      <c r="D16228" s="3">
        <v>13</v>
      </c>
      <c r="E16228" s="290" t="e">
        <f ca="1"/>
        <v>#N/A</v>
      </c>
      <c r="F16228" s="291"/>
      <c r="G16228" s="294"/>
      <c r="H16228" s="294"/>
      <c r="I16228" s="294"/>
      <c r="J16228" s="294"/>
      <c r="K16228" s="294"/>
      <c r="L16228" s="294"/>
      <c r="M16228" s="294"/>
      <c r="N16228" s="294"/>
    </row>
    <row r="16229" spans="1:14" s="369" customFormat="1" ht="12.75" hidden="1" customHeight="1" outlineLevel="2" x14ac:dyDescent="0.25">
      <c r="A16229" s="3"/>
      <c r="B16229" s="3"/>
      <c r="C16229" s="392"/>
      <c r="D16229" s="3">
        <v>14</v>
      </c>
      <c r="E16229" s="290" t="e">
        <f ca="1"/>
        <v>#N/A</v>
      </c>
      <c r="F16229" s="291"/>
      <c r="G16229" s="294"/>
      <c r="H16229" s="294"/>
      <c r="I16229" s="294"/>
      <c r="J16229" s="294"/>
      <c r="K16229" s="294"/>
      <c r="L16229" s="294"/>
      <c r="M16229" s="294"/>
      <c r="N16229" s="294"/>
    </row>
    <row r="16230" spans="1:14" s="369" customFormat="1" ht="12.75" hidden="1" customHeight="1" outlineLevel="2" x14ac:dyDescent="0.25">
      <c r="A16230" s="3"/>
      <c r="B16230" s="3"/>
      <c r="C16230" s="392"/>
      <c r="D16230" s="3">
        <v>15</v>
      </c>
      <c r="E16230" s="290" t="e">
        <f ca="1"/>
        <v>#N/A</v>
      </c>
      <c r="F16230" s="291"/>
      <c r="G16230" s="294"/>
      <c r="H16230" s="294"/>
      <c r="I16230" s="294"/>
      <c r="J16230" s="294"/>
      <c r="K16230" s="294"/>
      <c r="L16230" s="294"/>
      <c r="M16230" s="294"/>
      <c r="N16230" s="294"/>
    </row>
    <row r="16231" spans="1:14" s="369" customFormat="1" ht="12.75" hidden="1" customHeight="1" outlineLevel="1" x14ac:dyDescent="0.25">
      <c r="A16231" s="3"/>
      <c r="B16231" s="145" t="str">
        <f ca="1">B16214</f>
        <v>Asset Type 345</v>
      </c>
      <c r="C16231" s="145" t="str">
        <f ca="1">C16214</f>
        <v>Description - Asset Type 345</v>
      </c>
      <c r="D16231" s="3"/>
      <c r="E16231" s="3"/>
      <c r="F16231" s="106" t="s">
        <v>47</v>
      </c>
      <c r="G16231" s="296">
        <f t="shared" ref="G16231:N16231" si="1690">SUM(G16216:G16230)</f>
        <v>0</v>
      </c>
      <c r="H16231" s="296">
        <f t="shared" ca="1" si="1690"/>
        <v>0</v>
      </c>
      <c r="I16231" s="296">
        <f t="shared" ca="1" si="1690"/>
        <v>0</v>
      </c>
      <c r="J16231" s="296">
        <f t="shared" ca="1" si="1690"/>
        <v>0</v>
      </c>
      <c r="K16231" s="296">
        <f t="shared" ca="1" si="1690"/>
        <v>0</v>
      </c>
      <c r="L16231" s="296">
        <f t="shared" ca="1" si="1690"/>
        <v>0</v>
      </c>
      <c r="M16231" s="296">
        <f t="shared" ca="1" si="1690"/>
        <v>0</v>
      </c>
      <c r="N16231" s="296">
        <f t="shared" ca="1" si="1690"/>
        <v>0</v>
      </c>
    </row>
    <row r="16232" spans="1:14" s="369" customFormat="1" ht="12.75" hidden="1" customHeight="1" outlineLevel="2" x14ac:dyDescent="0.25">
      <c r="A16232" s="217">
        <f>A16214+1</f>
        <v>346</v>
      </c>
      <c r="B16232" s="22" t="str">
        <f ca="1">OFFSET($B$516,$A16232-1,0)</f>
        <v>Asset Type 346</v>
      </c>
      <c r="C16232" s="22" t="str">
        <f ca="1">OFFSET($C$516,$A16232-1,0)</f>
        <v>Description - Asset Type 346</v>
      </c>
      <c r="D16232" s="3"/>
      <c r="E16232" s="109"/>
      <c r="F16232" s="108" t="s">
        <v>46</v>
      </c>
      <c r="G16232" s="295">
        <f t="shared" ref="G16232:N16232" ca="1" si="1691">VLOOKUP($B16232,$B$516:$N$1015,5+G$5,FALSE)</f>
        <v>0</v>
      </c>
      <c r="H16232" s="295">
        <f t="shared" ca="1" si="1691"/>
        <v>0</v>
      </c>
      <c r="I16232" s="295">
        <f t="shared" ca="1" si="1691"/>
        <v>0</v>
      </c>
      <c r="J16232" s="295">
        <f t="shared" ca="1" si="1691"/>
        <v>0</v>
      </c>
      <c r="K16232" s="295">
        <f t="shared" ca="1" si="1691"/>
        <v>0</v>
      </c>
      <c r="L16232" s="295">
        <f t="shared" ca="1" si="1691"/>
        <v>0</v>
      </c>
      <c r="M16232" s="295">
        <f t="shared" ca="1" si="1691"/>
        <v>0</v>
      </c>
      <c r="N16232" s="295">
        <f t="shared" ca="1" si="1691"/>
        <v>0</v>
      </c>
    </row>
    <row r="16233" spans="1:14" s="369" customFormat="1" ht="12.75" hidden="1" customHeight="1" outlineLevel="2" x14ac:dyDescent="0.25">
      <c r="A16233" s="3"/>
      <c r="B16233" s="3"/>
      <c r="C16233" s="21"/>
      <c r="D16233" s="3"/>
      <c r="E16233" s="107"/>
      <c r="F16233" s="106" t="s">
        <v>80</v>
      </c>
      <c r="G16233" s="111">
        <f ca="1">VLOOKUP($B16232,'Input Sheet'!$B$515:$N$1014,5+G$5,FALSE)</f>
        <v>0</v>
      </c>
      <c r="H16233" s="111">
        <f ca="1">VLOOKUP($B16232,'Input Sheet'!$B$515:$N$1014,5+H$5,FALSE)</f>
        <v>0</v>
      </c>
      <c r="I16233" s="111">
        <f ca="1">VLOOKUP($B16232,'Input Sheet'!$B$515:$N$1014,5+I$5,FALSE)</f>
        <v>0</v>
      </c>
      <c r="J16233" s="111">
        <f ca="1">VLOOKUP($B16232,'Input Sheet'!$B$515:$N$1014,5+J$5,FALSE)</f>
        <v>0</v>
      </c>
      <c r="K16233" s="111">
        <f ca="1">VLOOKUP($B16232,'Input Sheet'!$B$515:$N$1014,5+K$5,FALSE)</f>
        <v>0</v>
      </c>
      <c r="L16233" s="111">
        <f ca="1">VLOOKUP($B16232,'Input Sheet'!$B$515:$N$1014,5+L$5,FALSE)</f>
        <v>0</v>
      </c>
      <c r="M16233" s="111">
        <f ca="1">VLOOKUP($B16232,'Input Sheet'!$B$515:$N$1014,5+M$5,FALSE)</f>
        <v>0</v>
      </c>
      <c r="N16233" s="111">
        <f ca="1">VLOOKUP($B16232,'Input Sheet'!$B$515:$N$1014,5+N$5,FALSE)</f>
        <v>0</v>
      </c>
    </row>
    <row r="16234" spans="1:14" s="369" customFormat="1" ht="12.75" hidden="1" customHeight="1" outlineLevel="2" x14ac:dyDescent="0.25">
      <c r="A16234" s="3"/>
      <c r="B16234" s="3"/>
      <c r="C16234" s="3"/>
      <c r="D16234" s="3">
        <v>1</v>
      </c>
      <c r="E16234" s="290">
        <f t="array" aca="1" ref="E16234:E16248" ca="1">TRANSPOSE(G16232:N16232)</f>
        <v>0</v>
      </c>
      <c r="F16234" s="291"/>
      <c r="G16234" s="292"/>
      <c r="H16234" s="293">
        <f ca="1">IF(OFFSET(H16234,-$D16234,0)="n/a","n/a",IF(H$5&gt;OFFSET(H16234,-$D16234,0)+$D16234,$E16234-SUM($G16234:G16234),($E16234-SUM($G16234:G16234))/(OFFSET(H16234,-$D16234,0)-(H$5-$D16234-1))))</f>
        <v>0</v>
      </c>
      <c r="I16234" s="293">
        <f ca="1">IF(OFFSET(I16234,-$D16234,0)="n/a","n/a",IF(I$5&gt;OFFSET(I16234,-$D16234,0)+$D16234,$E16234-SUM($G16234:H16234),($E16234-SUM($G16234:H16234))/(OFFSET(I16234,-$D16234,0)-(I$5-$D16234-1))))</f>
        <v>0</v>
      </c>
      <c r="J16234" s="293">
        <f ca="1">IF(OFFSET(J16234,-$D16234,0)="n/a","n/a",IF(J$5&gt;OFFSET(J16234,-$D16234,0)+$D16234,$E16234-SUM($G16234:I16234),($E16234-SUM($G16234:I16234))/(OFFSET(J16234,-$D16234,0)-(J$5-$D16234-1))))</f>
        <v>0</v>
      </c>
      <c r="K16234" s="293">
        <f ca="1">IF(OFFSET(K16234,-$D16234,0)="n/a","n/a",IF(K$5&gt;OFFSET(K16234,-$D16234,0)+$D16234,$E16234-SUM($G16234:J16234),($E16234-SUM($G16234:J16234))/(OFFSET(K16234,-$D16234,0)-(K$5-$D16234-1))))</f>
        <v>0</v>
      </c>
      <c r="L16234" s="293">
        <f ca="1">IF(OFFSET(L16234,-$D16234,0)="n/a","n/a",IF(L$5&gt;OFFSET(L16234,-$D16234,0)+$D16234,$E16234-SUM($G16234:K16234),($E16234-SUM($G16234:K16234))/(OFFSET(L16234,-$D16234,0)-(L$5-$D16234-1))))</f>
        <v>0</v>
      </c>
      <c r="M16234" s="293">
        <f ca="1">IF(OFFSET(M16234,-$D16234,0)="n/a","n/a",IF(M$5&gt;OFFSET(M16234,-$D16234,0)+$D16234,$E16234-SUM($G16234:L16234),($E16234-SUM($G16234:L16234))/(OFFSET(M16234,-$D16234,0)-(M$5-$D16234-1))))</f>
        <v>0</v>
      </c>
      <c r="N16234" s="293">
        <f ca="1">IF(OFFSET(N16234,-$D16234,0)="n/a","n/a",IF(N$5&gt;OFFSET(N16234,-$D16234,0)+$D16234,$E16234-SUM($G16234:M16234),($E16234-SUM($G16234:M16234))/(OFFSET(N16234,-$D16234,0)-(N$5-$D16234-1))))</f>
        <v>0</v>
      </c>
    </row>
    <row r="16235" spans="1:14" s="369" customFormat="1" ht="12.75" hidden="1" customHeight="1" outlineLevel="2" x14ac:dyDescent="0.25">
      <c r="A16235" s="3"/>
      <c r="B16235" s="3"/>
      <c r="C16235" s="392" t="s">
        <v>48</v>
      </c>
      <c r="D16235" s="3">
        <v>2</v>
      </c>
      <c r="E16235" s="290">
        <f ca="1"/>
        <v>0</v>
      </c>
      <c r="F16235" s="291"/>
      <c r="G16235" s="294"/>
      <c r="H16235" s="292"/>
      <c r="I16235" s="293">
        <f ca="1">IF(OFFSET(I16235,-$D16235,0)="n/a","n/a",IF(I$5&gt;OFFSET(I16235,-$D16235,0)+$D16235,$E16235-SUM($G16235:H16235),($E16235-SUM($G16235:H16235))/(OFFSET(I16235,-$D16235,0)-(I$5-$D16235-1))))</f>
        <v>0</v>
      </c>
      <c r="J16235" s="293">
        <f ca="1">IF(OFFSET(J16235,-$D16235,0)="n/a","n/a",IF(J$5&gt;OFFSET(J16235,-$D16235,0)+$D16235,$E16235-SUM($G16235:I16235),($E16235-SUM($G16235:I16235))/(OFFSET(J16235,-$D16235,0)-(J$5-$D16235-1))))</f>
        <v>0</v>
      </c>
      <c r="K16235" s="293">
        <f ca="1">IF(OFFSET(K16235,-$D16235,0)="n/a","n/a",IF(K$5&gt;OFFSET(K16235,-$D16235,0)+$D16235,$E16235-SUM($G16235:J16235),($E16235-SUM($G16235:J16235))/(OFFSET(K16235,-$D16235,0)-(K$5-$D16235-1))))</f>
        <v>0</v>
      </c>
      <c r="L16235" s="293">
        <f ca="1">IF(OFFSET(L16235,-$D16235,0)="n/a","n/a",IF(L$5&gt;OFFSET(L16235,-$D16235,0)+$D16235,$E16235-SUM($G16235:K16235),($E16235-SUM($G16235:K16235))/(OFFSET(L16235,-$D16235,0)-(L$5-$D16235-1))))</f>
        <v>0</v>
      </c>
      <c r="M16235" s="293">
        <f ca="1">IF(OFFSET(M16235,-$D16235,0)="n/a","n/a",IF(M$5&gt;OFFSET(M16235,-$D16235,0)+$D16235,$E16235-SUM($G16235:L16235),($E16235-SUM($G16235:L16235))/(OFFSET(M16235,-$D16235,0)-(M$5-$D16235-1))))</f>
        <v>0</v>
      </c>
      <c r="N16235" s="293">
        <f ca="1">IF(OFFSET(N16235,-$D16235,0)="n/a","n/a",IF(N$5&gt;OFFSET(N16235,-$D16235,0)+$D16235,$E16235-SUM($G16235:M16235),($E16235-SUM($G16235:M16235))/(OFFSET(N16235,-$D16235,0)-(N$5-$D16235-1))))</f>
        <v>0</v>
      </c>
    </row>
    <row r="16236" spans="1:14" s="369" customFormat="1" ht="12.75" hidden="1" customHeight="1" outlineLevel="2" x14ac:dyDescent="0.25">
      <c r="A16236" s="3"/>
      <c r="B16236" s="3"/>
      <c r="C16236" s="392"/>
      <c r="D16236" s="3">
        <v>3</v>
      </c>
      <c r="E16236" s="290">
        <f ca="1"/>
        <v>0</v>
      </c>
      <c r="F16236" s="291"/>
      <c r="G16236" s="294"/>
      <c r="H16236" s="294"/>
      <c r="I16236" s="292"/>
      <c r="J16236" s="293">
        <f ca="1">IF(OFFSET(J16236,-$D16236,0)="n/a","n/a",IF(J$5&gt;OFFSET(J16236,-$D16236,0)+$D16236,$E16236-SUM($G16236:I16236),($E16236-SUM($G16236:I16236))/(OFFSET(J16236,-$D16236,0)-(J$5-$D16236-1))))</f>
        <v>0</v>
      </c>
      <c r="K16236" s="293">
        <f ca="1">IF(OFFSET(K16236,-$D16236,0)="n/a","n/a",IF(K$5&gt;OFFSET(K16236,-$D16236,0)+$D16236,$E16236-SUM($G16236:J16236),($E16236-SUM($G16236:J16236))/(OFFSET(K16236,-$D16236,0)-(K$5-$D16236-1))))</f>
        <v>0</v>
      </c>
      <c r="L16236" s="293">
        <f ca="1">IF(OFFSET(L16236,-$D16236,0)="n/a","n/a",IF(L$5&gt;OFFSET(L16236,-$D16236,0)+$D16236,$E16236-SUM($G16236:K16236),($E16236-SUM($G16236:K16236))/(OFFSET(L16236,-$D16236,0)-(L$5-$D16236-1))))</f>
        <v>0</v>
      </c>
      <c r="M16236" s="293">
        <f ca="1">IF(OFFSET(M16236,-$D16236,0)="n/a","n/a",IF(M$5&gt;OFFSET(M16236,-$D16236,0)+$D16236,$E16236-SUM($G16236:L16236),($E16236-SUM($G16236:L16236))/(OFFSET(M16236,-$D16236,0)-(M$5-$D16236-1))))</f>
        <v>0</v>
      </c>
      <c r="N16236" s="293">
        <f ca="1">IF(OFFSET(N16236,-$D16236,0)="n/a","n/a",IF(N$5&gt;OFFSET(N16236,-$D16236,0)+$D16236,$E16236-SUM($G16236:M16236),($E16236-SUM($G16236:M16236))/(OFFSET(N16236,-$D16236,0)-(N$5-$D16236-1))))</f>
        <v>0</v>
      </c>
    </row>
    <row r="16237" spans="1:14" s="369" customFormat="1" ht="12.75" hidden="1" customHeight="1" outlineLevel="2" x14ac:dyDescent="0.25">
      <c r="A16237" s="3"/>
      <c r="B16237" s="3"/>
      <c r="C16237" s="392"/>
      <c r="D16237" s="3">
        <v>4</v>
      </c>
      <c r="E16237" s="290">
        <f ca="1"/>
        <v>0</v>
      </c>
      <c r="F16237" s="291"/>
      <c r="G16237" s="294"/>
      <c r="H16237" s="294"/>
      <c r="I16237" s="294"/>
      <c r="J16237" s="292"/>
      <c r="K16237" s="293">
        <f ca="1">IF(OFFSET(K16237,-$D16237,0)="n/a","n/a",IF(K$5&gt;OFFSET(K16237,-$D16237,0)+$D16237,$E16237-SUM($G16237:J16237),($E16237-SUM($G16237:J16237))/(OFFSET(K16237,-$D16237,0)-(K$5-$D16237-1))))</f>
        <v>0</v>
      </c>
      <c r="L16237" s="293">
        <f ca="1">IF(OFFSET(L16237,-$D16237,0)="n/a","n/a",IF(L$5&gt;OFFSET(L16237,-$D16237,0)+$D16237,$E16237-SUM($G16237:K16237),($E16237-SUM($G16237:K16237))/(OFFSET(L16237,-$D16237,0)-(L$5-$D16237-1))))</f>
        <v>0</v>
      </c>
      <c r="M16237" s="293">
        <f ca="1">IF(OFFSET(M16237,-$D16237,0)="n/a","n/a",IF(M$5&gt;OFFSET(M16237,-$D16237,0)+$D16237,$E16237-SUM($G16237:L16237),($E16237-SUM($G16237:L16237))/(OFFSET(M16237,-$D16237,0)-(M$5-$D16237-1))))</f>
        <v>0</v>
      </c>
      <c r="N16237" s="293">
        <f ca="1">IF(OFFSET(N16237,-$D16237,0)="n/a","n/a",IF(N$5&gt;OFFSET(N16237,-$D16237,0)+$D16237,$E16237-SUM($G16237:M16237),($E16237-SUM($G16237:M16237))/(OFFSET(N16237,-$D16237,0)-(N$5-$D16237-1))))</f>
        <v>0</v>
      </c>
    </row>
    <row r="16238" spans="1:14" s="369" customFormat="1" ht="12.75" hidden="1" customHeight="1" outlineLevel="2" x14ac:dyDescent="0.25">
      <c r="A16238" s="3"/>
      <c r="B16238" s="3"/>
      <c r="C16238" s="392"/>
      <c r="D16238" s="3">
        <v>5</v>
      </c>
      <c r="E16238" s="290">
        <f ca="1"/>
        <v>0</v>
      </c>
      <c r="F16238" s="291"/>
      <c r="G16238" s="294"/>
      <c r="H16238" s="294"/>
      <c r="I16238" s="294"/>
      <c r="J16238" s="294"/>
      <c r="K16238" s="292"/>
      <c r="L16238" s="293">
        <f ca="1">IF(OFFSET(L16238,-$D16238,0)="n/a","n/a",IF(L$5&gt;OFFSET(L16238,-$D16238,0)+$D16238,$E16238-SUM($G16238:K16238),($E16238-SUM($G16238:K16238))/(OFFSET(L16238,-$D16238,0)-(L$5-$D16238-1))))</f>
        <v>0</v>
      </c>
      <c r="M16238" s="293">
        <f ca="1">IF(OFFSET(M16238,-$D16238,0)="n/a","n/a",IF(M$5&gt;OFFSET(M16238,-$D16238,0)+$D16238,$E16238-SUM($G16238:L16238),($E16238-SUM($G16238:L16238))/(OFFSET(M16238,-$D16238,0)-(M$5-$D16238-1))))</f>
        <v>0</v>
      </c>
      <c r="N16238" s="293">
        <f ca="1">IF(OFFSET(N16238,-$D16238,0)="n/a","n/a",IF(N$5&gt;OFFSET(N16238,-$D16238,0)+$D16238,$E16238-SUM($G16238:M16238),($E16238-SUM($G16238:M16238))/(OFFSET(N16238,-$D16238,0)-(N$5-$D16238-1))))</f>
        <v>0</v>
      </c>
    </row>
    <row r="16239" spans="1:14" s="369" customFormat="1" ht="12.75" hidden="1" customHeight="1" outlineLevel="2" x14ac:dyDescent="0.25">
      <c r="A16239" s="3"/>
      <c r="B16239" s="3"/>
      <c r="C16239" s="392"/>
      <c r="D16239" s="3">
        <v>6</v>
      </c>
      <c r="E16239" s="290">
        <f ca="1"/>
        <v>0</v>
      </c>
      <c r="F16239" s="291"/>
      <c r="G16239" s="294"/>
      <c r="H16239" s="294"/>
      <c r="I16239" s="294"/>
      <c r="J16239" s="294"/>
      <c r="K16239" s="294"/>
      <c r="L16239" s="292"/>
      <c r="M16239" s="293">
        <f ca="1">IF(OFFSET(M16239,-$D16239,0)="n/a","n/a",IF(M$5&gt;OFFSET(M16239,-$D16239,0)+$D16239,$E16239-SUM($G16239:L16239),($E16239-SUM($G16239:L16239))/(OFFSET(M16239,-$D16239,0)-(M$5-$D16239-1))))</f>
        <v>0</v>
      </c>
      <c r="N16239" s="293">
        <f ca="1">IF(OFFSET(N16239,-$D16239,0)="n/a","n/a",IF(N$5&gt;OFFSET(N16239,-$D16239,0)+$D16239,$E16239-SUM($G16239:M16239),($E16239-SUM($G16239:M16239))/(OFFSET(N16239,-$D16239,0)-(N$5-$D16239-1))))</f>
        <v>0</v>
      </c>
    </row>
    <row r="16240" spans="1:14" s="369" customFormat="1" ht="12.75" hidden="1" customHeight="1" outlineLevel="2" x14ac:dyDescent="0.25">
      <c r="A16240" s="3"/>
      <c r="B16240" s="3"/>
      <c r="C16240" s="392"/>
      <c r="D16240" s="3">
        <v>7</v>
      </c>
      <c r="E16240" s="290">
        <f ca="1"/>
        <v>0</v>
      </c>
      <c r="F16240" s="291"/>
      <c r="G16240" s="294"/>
      <c r="H16240" s="294"/>
      <c r="I16240" s="294"/>
      <c r="J16240" s="294"/>
      <c r="K16240" s="294"/>
      <c r="L16240" s="294"/>
      <c r="M16240" s="292"/>
      <c r="N16240" s="293">
        <f ca="1">IF(OFFSET(N16240,-$D16240,0)="n/a","n/a",IF(N$5&gt;OFFSET(N16240,-$D16240,0)+$D16240,$E16240-SUM($G16240:M16240),($E16240-SUM($G16240:M16240))/(OFFSET(N16240,-$D16240,0)-(N$5-$D16240-1))))</f>
        <v>0</v>
      </c>
    </row>
    <row r="16241" spans="1:14" s="369" customFormat="1" ht="12.75" hidden="1" customHeight="1" outlineLevel="2" x14ac:dyDescent="0.25">
      <c r="A16241" s="3"/>
      <c r="B16241" s="3"/>
      <c r="C16241" s="392"/>
      <c r="D16241" s="3">
        <v>8</v>
      </c>
      <c r="E16241" s="290">
        <f ca="1"/>
        <v>0</v>
      </c>
      <c r="F16241" s="291"/>
      <c r="G16241" s="294"/>
      <c r="H16241" s="294"/>
      <c r="I16241" s="294"/>
      <c r="J16241" s="294"/>
      <c r="K16241" s="294"/>
      <c r="L16241" s="294"/>
      <c r="M16241" s="294"/>
      <c r="N16241" s="292"/>
    </row>
    <row r="16242" spans="1:14" s="369" customFormat="1" ht="12.75" hidden="1" customHeight="1" outlineLevel="2" x14ac:dyDescent="0.25">
      <c r="A16242" s="3"/>
      <c r="B16242" s="3"/>
      <c r="C16242" s="392"/>
      <c r="D16242" s="3">
        <v>9</v>
      </c>
      <c r="E16242" s="290" t="e">
        <f ca="1"/>
        <v>#N/A</v>
      </c>
      <c r="F16242" s="291"/>
      <c r="G16242" s="294"/>
      <c r="H16242" s="294"/>
      <c r="I16242" s="294"/>
      <c r="J16242" s="294"/>
      <c r="K16242" s="294"/>
      <c r="L16242" s="294"/>
      <c r="M16242" s="294"/>
      <c r="N16242" s="294"/>
    </row>
    <row r="16243" spans="1:14" s="369" customFormat="1" ht="12.75" hidden="1" customHeight="1" outlineLevel="2" x14ac:dyDescent="0.25">
      <c r="A16243" s="3"/>
      <c r="B16243" s="3"/>
      <c r="C16243" s="392"/>
      <c r="D16243" s="3">
        <v>10</v>
      </c>
      <c r="E16243" s="290" t="e">
        <f ca="1"/>
        <v>#N/A</v>
      </c>
      <c r="F16243" s="291"/>
      <c r="G16243" s="294"/>
      <c r="H16243" s="294"/>
      <c r="I16243" s="294"/>
      <c r="J16243" s="294"/>
      <c r="K16243" s="294"/>
      <c r="L16243" s="294"/>
      <c r="M16243" s="294"/>
      <c r="N16243" s="294"/>
    </row>
    <row r="16244" spans="1:14" s="369" customFormat="1" ht="12.75" hidden="1" customHeight="1" outlineLevel="2" x14ac:dyDescent="0.25">
      <c r="A16244" s="3"/>
      <c r="B16244" s="3"/>
      <c r="C16244" s="392"/>
      <c r="D16244" s="3">
        <v>11</v>
      </c>
      <c r="E16244" s="290" t="e">
        <f ca="1"/>
        <v>#N/A</v>
      </c>
      <c r="F16244" s="291"/>
      <c r="G16244" s="294"/>
      <c r="H16244" s="294"/>
      <c r="I16244" s="294"/>
      <c r="J16244" s="294"/>
      <c r="K16244" s="294"/>
      <c r="L16244" s="294"/>
      <c r="M16244" s="294"/>
      <c r="N16244" s="294"/>
    </row>
    <row r="16245" spans="1:14" s="369" customFormat="1" ht="12.75" hidden="1" customHeight="1" outlineLevel="2" x14ac:dyDescent="0.25">
      <c r="A16245" s="3"/>
      <c r="B16245" s="3"/>
      <c r="C16245" s="392"/>
      <c r="D16245" s="3">
        <v>12</v>
      </c>
      <c r="E16245" s="290" t="e">
        <f ca="1"/>
        <v>#N/A</v>
      </c>
      <c r="F16245" s="291"/>
      <c r="G16245" s="294"/>
      <c r="H16245" s="294"/>
      <c r="I16245" s="294"/>
      <c r="J16245" s="294"/>
      <c r="K16245" s="294"/>
      <c r="L16245" s="294"/>
      <c r="M16245" s="294"/>
      <c r="N16245" s="294"/>
    </row>
    <row r="16246" spans="1:14" s="369" customFormat="1" ht="12.75" hidden="1" customHeight="1" outlineLevel="2" x14ac:dyDescent="0.25">
      <c r="A16246" s="3"/>
      <c r="B16246" s="3"/>
      <c r="C16246" s="392"/>
      <c r="D16246" s="3">
        <v>13</v>
      </c>
      <c r="E16246" s="290" t="e">
        <f ca="1"/>
        <v>#N/A</v>
      </c>
      <c r="F16246" s="291"/>
      <c r="G16246" s="294"/>
      <c r="H16246" s="294"/>
      <c r="I16246" s="294"/>
      <c r="J16246" s="294"/>
      <c r="K16246" s="294"/>
      <c r="L16246" s="294"/>
      <c r="M16246" s="294"/>
      <c r="N16246" s="294"/>
    </row>
    <row r="16247" spans="1:14" s="369" customFormat="1" ht="12.75" hidden="1" customHeight="1" outlineLevel="2" x14ac:dyDescent="0.25">
      <c r="A16247" s="3"/>
      <c r="B16247" s="3"/>
      <c r="C16247" s="392"/>
      <c r="D16247" s="3">
        <v>14</v>
      </c>
      <c r="E16247" s="290" t="e">
        <f ca="1"/>
        <v>#N/A</v>
      </c>
      <c r="F16247" s="291"/>
      <c r="G16247" s="294"/>
      <c r="H16247" s="294"/>
      <c r="I16247" s="294"/>
      <c r="J16247" s="294"/>
      <c r="K16247" s="294"/>
      <c r="L16247" s="294"/>
      <c r="M16247" s="294"/>
      <c r="N16247" s="294"/>
    </row>
    <row r="16248" spans="1:14" s="369" customFormat="1" ht="12.75" hidden="1" customHeight="1" outlineLevel="2" x14ac:dyDescent="0.25">
      <c r="A16248" s="3"/>
      <c r="B16248" s="3"/>
      <c r="C16248" s="392"/>
      <c r="D16248" s="3">
        <v>15</v>
      </c>
      <c r="E16248" s="290" t="e">
        <f ca="1"/>
        <v>#N/A</v>
      </c>
      <c r="F16248" s="291"/>
      <c r="G16248" s="294"/>
      <c r="H16248" s="294"/>
      <c r="I16248" s="294"/>
      <c r="J16248" s="294"/>
      <c r="K16248" s="294"/>
      <c r="L16248" s="294"/>
      <c r="M16248" s="294"/>
      <c r="N16248" s="294"/>
    </row>
    <row r="16249" spans="1:14" s="369" customFormat="1" ht="12.75" hidden="1" customHeight="1" outlineLevel="1" x14ac:dyDescent="0.25">
      <c r="A16249" s="3"/>
      <c r="B16249" s="145" t="str">
        <f ca="1">B16232</f>
        <v>Asset Type 346</v>
      </c>
      <c r="C16249" s="145" t="str">
        <f ca="1">C16232</f>
        <v>Description - Asset Type 346</v>
      </c>
      <c r="D16249" s="3"/>
      <c r="E16249" s="3"/>
      <c r="F16249" s="106" t="s">
        <v>47</v>
      </c>
      <c r="G16249" s="296">
        <f t="shared" ref="G16249:N16249" si="1692">SUM(G16234:G16248)</f>
        <v>0</v>
      </c>
      <c r="H16249" s="296">
        <f t="shared" ca="1" si="1692"/>
        <v>0</v>
      </c>
      <c r="I16249" s="296">
        <f t="shared" ca="1" si="1692"/>
        <v>0</v>
      </c>
      <c r="J16249" s="296">
        <f t="shared" ca="1" si="1692"/>
        <v>0</v>
      </c>
      <c r="K16249" s="296">
        <f t="shared" ca="1" si="1692"/>
        <v>0</v>
      </c>
      <c r="L16249" s="296">
        <f t="shared" ca="1" si="1692"/>
        <v>0</v>
      </c>
      <c r="M16249" s="296">
        <f t="shared" ca="1" si="1692"/>
        <v>0</v>
      </c>
      <c r="N16249" s="296">
        <f t="shared" ca="1" si="1692"/>
        <v>0</v>
      </c>
    </row>
    <row r="16250" spans="1:14" s="369" customFormat="1" ht="12.75" hidden="1" customHeight="1" outlineLevel="2" x14ac:dyDescent="0.25">
      <c r="A16250" s="217">
        <f>A16232+1</f>
        <v>347</v>
      </c>
      <c r="B16250" s="22" t="str">
        <f ca="1">OFFSET($B$516,$A16250-1,0)</f>
        <v>Asset Type 347</v>
      </c>
      <c r="C16250" s="22" t="str">
        <f ca="1">OFFSET($C$516,$A16250-1,0)</f>
        <v>Description - Asset Type 347</v>
      </c>
      <c r="D16250" s="3"/>
      <c r="E16250" s="109"/>
      <c r="F16250" s="108" t="s">
        <v>46</v>
      </c>
      <c r="G16250" s="295">
        <f t="shared" ref="G16250:N16250" ca="1" si="1693">VLOOKUP($B16250,$B$516:$N$1015,5+G$5,FALSE)</f>
        <v>0</v>
      </c>
      <c r="H16250" s="295">
        <f t="shared" ca="1" si="1693"/>
        <v>0</v>
      </c>
      <c r="I16250" s="295">
        <f t="shared" ca="1" si="1693"/>
        <v>0</v>
      </c>
      <c r="J16250" s="295">
        <f t="shared" ca="1" si="1693"/>
        <v>0</v>
      </c>
      <c r="K16250" s="295">
        <f t="shared" ca="1" si="1693"/>
        <v>0</v>
      </c>
      <c r="L16250" s="295">
        <f t="shared" ca="1" si="1693"/>
        <v>0</v>
      </c>
      <c r="M16250" s="295">
        <f t="shared" ca="1" si="1693"/>
        <v>0</v>
      </c>
      <c r="N16250" s="295">
        <f t="shared" ca="1" si="1693"/>
        <v>0</v>
      </c>
    </row>
    <row r="16251" spans="1:14" s="369" customFormat="1" ht="12.75" hidden="1" customHeight="1" outlineLevel="2" x14ac:dyDescent="0.25">
      <c r="A16251" s="3"/>
      <c r="B16251" s="3"/>
      <c r="C16251" s="21"/>
      <c r="D16251" s="3"/>
      <c r="E16251" s="107"/>
      <c r="F16251" s="106" t="s">
        <v>80</v>
      </c>
      <c r="G16251" s="111">
        <f ca="1">VLOOKUP($B16250,'Input Sheet'!$B$515:$N$1014,5+G$5,FALSE)</f>
        <v>0</v>
      </c>
      <c r="H16251" s="111">
        <f ca="1">VLOOKUP($B16250,'Input Sheet'!$B$515:$N$1014,5+H$5,FALSE)</f>
        <v>0</v>
      </c>
      <c r="I16251" s="111">
        <f ca="1">VLOOKUP($B16250,'Input Sheet'!$B$515:$N$1014,5+I$5,FALSE)</f>
        <v>0</v>
      </c>
      <c r="J16251" s="111">
        <f ca="1">VLOOKUP($B16250,'Input Sheet'!$B$515:$N$1014,5+J$5,FALSE)</f>
        <v>0</v>
      </c>
      <c r="K16251" s="111">
        <f ca="1">VLOOKUP($B16250,'Input Sheet'!$B$515:$N$1014,5+K$5,FALSE)</f>
        <v>0</v>
      </c>
      <c r="L16251" s="111">
        <f ca="1">VLOOKUP($B16250,'Input Sheet'!$B$515:$N$1014,5+L$5,FALSE)</f>
        <v>0</v>
      </c>
      <c r="M16251" s="111">
        <f ca="1">VLOOKUP($B16250,'Input Sheet'!$B$515:$N$1014,5+M$5,FALSE)</f>
        <v>0</v>
      </c>
      <c r="N16251" s="111">
        <f ca="1">VLOOKUP($B16250,'Input Sheet'!$B$515:$N$1014,5+N$5,FALSE)</f>
        <v>0</v>
      </c>
    </row>
    <row r="16252" spans="1:14" s="369" customFormat="1" ht="12.75" hidden="1" customHeight="1" outlineLevel="2" x14ac:dyDescent="0.25">
      <c r="A16252" s="3"/>
      <c r="B16252" s="3"/>
      <c r="C16252" s="3"/>
      <c r="D16252" s="3">
        <v>1</v>
      </c>
      <c r="E16252" s="290">
        <f t="array" aca="1" ref="E16252:E16266" ca="1">TRANSPOSE(G16250:N16250)</f>
        <v>0</v>
      </c>
      <c r="F16252" s="291"/>
      <c r="G16252" s="292"/>
      <c r="H16252" s="293">
        <f ca="1">IF(OFFSET(H16252,-$D16252,0)="n/a","n/a",IF(H$5&gt;OFFSET(H16252,-$D16252,0)+$D16252,$E16252-SUM($G16252:G16252),($E16252-SUM($G16252:G16252))/(OFFSET(H16252,-$D16252,0)-(H$5-$D16252-1))))</f>
        <v>0</v>
      </c>
      <c r="I16252" s="293">
        <f ca="1">IF(OFFSET(I16252,-$D16252,0)="n/a","n/a",IF(I$5&gt;OFFSET(I16252,-$D16252,0)+$D16252,$E16252-SUM($G16252:H16252),($E16252-SUM($G16252:H16252))/(OFFSET(I16252,-$D16252,0)-(I$5-$D16252-1))))</f>
        <v>0</v>
      </c>
      <c r="J16252" s="293">
        <f ca="1">IF(OFFSET(J16252,-$D16252,0)="n/a","n/a",IF(J$5&gt;OFFSET(J16252,-$D16252,0)+$D16252,$E16252-SUM($G16252:I16252),($E16252-SUM($G16252:I16252))/(OFFSET(J16252,-$D16252,0)-(J$5-$D16252-1))))</f>
        <v>0</v>
      </c>
      <c r="K16252" s="293">
        <f ca="1">IF(OFFSET(K16252,-$D16252,0)="n/a","n/a",IF(K$5&gt;OFFSET(K16252,-$D16252,0)+$D16252,$E16252-SUM($G16252:J16252),($E16252-SUM($G16252:J16252))/(OFFSET(K16252,-$D16252,0)-(K$5-$D16252-1))))</f>
        <v>0</v>
      </c>
      <c r="L16252" s="293">
        <f ca="1">IF(OFFSET(L16252,-$D16252,0)="n/a","n/a",IF(L$5&gt;OFFSET(L16252,-$D16252,0)+$D16252,$E16252-SUM($G16252:K16252),($E16252-SUM($G16252:K16252))/(OFFSET(L16252,-$D16252,0)-(L$5-$D16252-1))))</f>
        <v>0</v>
      </c>
      <c r="M16252" s="293">
        <f ca="1">IF(OFFSET(M16252,-$D16252,0)="n/a","n/a",IF(M$5&gt;OFFSET(M16252,-$D16252,0)+$D16252,$E16252-SUM($G16252:L16252),($E16252-SUM($G16252:L16252))/(OFFSET(M16252,-$D16252,0)-(M$5-$D16252-1))))</f>
        <v>0</v>
      </c>
      <c r="N16252" s="293">
        <f ca="1">IF(OFFSET(N16252,-$D16252,0)="n/a","n/a",IF(N$5&gt;OFFSET(N16252,-$D16252,0)+$D16252,$E16252-SUM($G16252:M16252),($E16252-SUM($G16252:M16252))/(OFFSET(N16252,-$D16252,0)-(N$5-$D16252-1))))</f>
        <v>0</v>
      </c>
    </row>
    <row r="16253" spans="1:14" s="369" customFormat="1" ht="12.75" hidden="1" customHeight="1" outlineLevel="2" x14ac:dyDescent="0.25">
      <c r="A16253" s="3"/>
      <c r="B16253" s="3"/>
      <c r="C16253" s="392" t="s">
        <v>48</v>
      </c>
      <c r="D16253" s="3">
        <v>2</v>
      </c>
      <c r="E16253" s="290">
        <f ca="1"/>
        <v>0</v>
      </c>
      <c r="F16253" s="291"/>
      <c r="G16253" s="294"/>
      <c r="H16253" s="292"/>
      <c r="I16253" s="293">
        <f ca="1">IF(OFFSET(I16253,-$D16253,0)="n/a","n/a",IF(I$5&gt;OFFSET(I16253,-$D16253,0)+$D16253,$E16253-SUM($G16253:H16253),($E16253-SUM($G16253:H16253))/(OFFSET(I16253,-$D16253,0)-(I$5-$D16253-1))))</f>
        <v>0</v>
      </c>
      <c r="J16253" s="293">
        <f ca="1">IF(OFFSET(J16253,-$D16253,0)="n/a","n/a",IF(J$5&gt;OFFSET(J16253,-$D16253,0)+$D16253,$E16253-SUM($G16253:I16253),($E16253-SUM($G16253:I16253))/(OFFSET(J16253,-$D16253,0)-(J$5-$D16253-1))))</f>
        <v>0</v>
      </c>
      <c r="K16253" s="293">
        <f ca="1">IF(OFFSET(K16253,-$D16253,0)="n/a","n/a",IF(K$5&gt;OFFSET(K16253,-$D16253,0)+$D16253,$E16253-SUM($G16253:J16253),($E16253-SUM($G16253:J16253))/(OFFSET(K16253,-$D16253,0)-(K$5-$D16253-1))))</f>
        <v>0</v>
      </c>
      <c r="L16253" s="293">
        <f ca="1">IF(OFFSET(L16253,-$D16253,0)="n/a","n/a",IF(L$5&gt;OFFSET(L16253,-$D16253,0)+$D16253,$E16253-SUM($G16253:K16253),($E16253-SUM($G16253:K16253))/(OFFSET(L16253,-$D16253,0)-(L$5-$D16253-1))))</f>
        <v>0</v>
      </c>
      <c r="M16253" s="293">
        <f ca="1">IF(OFFSET(M16253,-$D16253,0)="n/a","n/a",IF(M$5&gt;OFFSET(M16253,-$D16253,0)+$D16253,$E16253-SUM($G16253:L16253),($E16253-SUM($G16253:L16253))/(OFFSET(M16253,-$D16253,0)-(M$5-$D16253-1))))</f>
        <v>0</v>
      </c>
      <c r="N16253" s="293">
        <f ca="1">IF(OFFSET(N16253,-$D16253,0)="n/a","n/a",IF(N$5&gt;OFFSET(N16253,-$D16253,0)+$D16253,$E16253-SUM($G16253:M16253),($E16253-SUM($G16253:M16253))/(OFFSET(N16253,-$D16253,0)-(N$5-$D16253-1))))</f>
        <v>0</v>
      </c>
    </row>
    <row r="16254" spans="1:14" s="369" customFormat="1" ht="12.75" hidden="1" customHeight="1" outlineLevel="2" x14ac:dyDescent="0.25">
      <c r="A16254" s="3"/>
      <c r="B16254" s="3"/>
      <c r="C16254" s="392"/>
      <c r="D16254" s="3">
        <v>3</v>
      </c>
      <c r="E16254" s="290">
        <f ca="1"/>
        <v>0</v>
      </c>
      <c r="F16254" s="291"/>
      <c r="G16254" s="294"/>
      <c r="H16254" s="294"/>
      <c r="I16254" s="292"/>
      <c r="J16254" s="293">
        <f ca="1">IF(OFFSET(J16254,-$D16254,0)="n/a","n/a",IF(J$5&gt;OFFSET(J16254,-$D16254,0)+$D16254,$E16254-SUM($G16254:I16254),($E16254-SUM($G16254:I16254))/(OFFSET(J16254,-$D16254,0)-(J$5-$D16254-1))))</f>
        <v>0</v>
      </c>
      <c r="K16254" s="293">
        <f ca="1">IF(OFFSET(K16254,-$D16254,0)="n/a","n/a",IF(K$5&gt;OFFSET(K16254,-$D16254,0)+$D16254,$E16254-SUM($G16254:J16254),($E16254-SUM($G16254:J16254))/(OFFSET(K16254,-$D16254,0)-(K$5-$D16254-1))))</f>
        <v>0</v>
      </c>
      <c r="L16254" s="293">
        <f ca="1">IF(OFFSET(L16254,-$D16254,0)="n/a","n/a",IF(L$5&gt;OFFSET(L16254,-$D16254,0)+$D16254,$E16254-SUM($G16254:K16254),($E16254-SUM($G16254:K16254))/(OFFSET(L16254,-$D16254,0)-(L$5-$D16254-1))))</f>
        <v>0</v>
      </c>
      <c r="M16254" s="293">
        <f ca="1">IF(OFFSET(M16254,-$D16254,0)="n/a","n/a",IF(M$5&gt;OFFSET(M16254,-$D16254,0)+$D16254,$E16254-SUM($G16254:L16254),($E16254-SUM($G16254:L16254))/(OFFSET(M16254,-$D16254,0)-(M$5-$D16254-1))))</f>
        <v>0</v>
      </c>
      <c r="N16254" s="293">
        <f ca="1">IF(OFFSET(N16254,-$D16254,0)="n/a","n/a",IF(N$5&gt;OFFSET(N16254,-$D16254,0)+$D16254,$E16254-SUM($G16254:M16254),($E16254-SUM($G16254:M16254))/(OFFSET(N16254,-$D16254,0)-(N$5-$D16254-1))))</f>
        <v>0</v>
      </c>
    </row>
    <row r="16255" spans="1:14" s="369" customFormat="1" ht="12.75" hidden="1" customHeight="1" outlineLevel="2" x14ac:dyDescent="0.25">
      <c r="A16255" s="3"/>
      <c r="B16255" s="3"/>
      <c r="C16255" s="392"/>
      <c r="D16255" s="3">
        <v>4</v>
      </c>
      <c r="E16255" s="290">
        <f ca="1"/>
        <v>0</v>
      </c>
      <c r="F16255" s="291"/>
      <c r="G16255" s="294"/>
      <c r="H16255" s="294"/>
      <c r="I16255" s="294"/>
      <c r="J16255" s="292"/>
      <c r="K16255" s="293">
        <f ca="1">IF(OFFSET(K16255,-$D16255,0)="n/a","n/a",IF(K$5&gt;OFFSET(K16255,-$D16255,0)+$D16255,$E16255-SUM($G16255:J16255),($E16255-SUM($G16255:J16255))/(OFFSET(K16255,-$D16255,0)-(K$5-$D16255-1))))</f>
        <v>0</v>
      </c>
      <c r="L16255" s="293">
        <f ca="1">IF(OFFSET(L16255,-$D16255,0)="n/a","n/a",IF(L$5&gt;OFFSET(L16255,-$D16255,0)+$D16255,$E16255-SUM($G16255:K16255),($E16255-SUM($G16255:K16255))/(OFFSET(L16255,-$D16255,0)-(L$5-$D16255-1))))</f>
        <v>0</v>
      </c>
      <c r="M16255" s="293">
        <f ca="1">IF(OFFSET(M16255,-$D16255,0)="n/a","n/a",IF(M$5&gt;OFFSET(M16255,-$D16255,0)+$D16255,$E16255-SUM($G16255:L16255),($E16255-SUM($G16255:L16255))/(OFFSET(M16255,-$D16255,0)-(M$5-$D16255-1))))</f>
        <v>0</v>
      </c>
      <c r="N16255" s="293">
        <f ca="1">IF(OFFSET(N16255,-$D16255,0)="n/a","n/a",IF(N$5&gt;OFFSET(N16255,-$D16255,0)+$D16255,$E16255-SUM($G16255:M16255),($E16255-SUM($G16255:M16255))/(OFFSET(N16255,-$D16255,0)-(N$5-$D16255-1))))</f>
        <v>0</v>
      </c>
    </row>
    <row r="16256" spans="1:14" s="369" customFormat="1" ht="12.75" hidden="1" customHeight="1" outlineLevel="2" x14ac:dyDescent="0.25">
      <c r="A16256" s="3"/>
      <c r="B16256" s="3"/>
      <c r="C16256" s="392"/>
      <c r="D16256" s="3">
        <v>5</v>
      </c>
      <c r="E16256" s="290">
        <f ca="1"/>
        <v>0</v>
      </c>
      <c r="F16256" s="291"/>
      <c r="G16256" s="294"/>
      <c r="H16256" s="294"/>
      <c r="I16256" s="294"/>
      <c r="J16256" s="294"/>
      <c r="K16256" s="292"/>
      <c r="L16256" s="293">
        <f ca="1">IF(OFFSET(L16256,-$D16256,0)="n/a","n/a",IF(L$5&gt;OFFSET(L16256,-$D16256,0)+$D16256,$E16256-SUM($G16256:K16256),($E16256-SUM($G16256:K16256))/(OFFSET(L16256,-$D16256,0)-(L$5-$D16256-1))))</f>
        <v>0</v>
      </c>
      <c r="M16256" s="293">
        <f ca="1">IF(OFFSET(M16256,-$D16256,0)="n/a","n/a",IF(M$5&gt;OFFSET(M16256,-$D16256,0)+$D16256,$E16256-SUM($G16256:L16256),($E16256-SUM($G16256:L16256))/(OFFSET(M16256,-$D16256,0)-(M$5-$D16256-1))))</f>
        <v>0</v>
      </c>
      <c r="N16256" s="293">
        <f ca="1">IF(OFFSET(N16256,-$D16256,0)="n/a","n/a",IF(N$5&gt;OFFSET(N16256,-$D16256,0)+$D16256,$E16256-SUM($G16256:M16256),($E16256-SUM($G16256:M16256))/(OFFSET(N16256,-$D16256,0)-(N$5-$D16256-1))))</f>
        <v>0</v>
      </c>
    </row>
    <row r="16257" spans="1:14" s="369" customFormat="1" ht="12.75" hidden="1" customHeight="1" outlineLevel="2" x14ac:dyDescent="0.25">
      <c r="A16257" s="3"/>
      <c r="B16257" s="3"/>
      <c r="C16257" s="392"/>
      <c r="D16257" s="3">
        <v>6</v>
      </c>
      <c r="E16257" s="290">
        <f ca="1"/>
        <v>0</v>
      </c>
      <c r="F16257" s="291"/>
      <c r="G16257" s="294"/>
      <c r="H16257" s="294"/>
      <c r="I16257" s="294"/>
      <c r="J16257" s="294"/>
      <c r="K16257" s="294"/>
      <c r="L16257" s="292"/>
      <c r="M16257" s="293">
        <f ca="1">IF(OFFSET(M16257,-$D16257,0)="n/a","n/a",IF(M$5&gt;OFFSET(M16257,-$D16257,0)+$D16257,$E16257-SUM($G16257:L16257),($E16257-SUM($G16257:L16257))/(OFFSET(M16257,-$D16257,0)-(M$5-$D16257-1))))</f>
        <v>0</v>
      </c>
      <c r="N16257" s="293">
        <f ca="1">IF(OFFSET(N16257,-$D16257,0)="n/a","n/a",IF(N$5&gt;OFFSET(N16257,-$D16257,0)+$D16257,$E16257-SUM($G16257:M16257),($E16257-SUM($G16257:M16257))/(OFFSET(N16257,-$D16257,0)-(N$5-$D16257-1))))</f>
        <v>0</v>
      </c>
    </row>
    <row r="16258" spans="1:14" s="369" customFormat="1" ht="12.75" hidden="1" customHeight="1" outlineLevel="2" x14ac:dyDescent="0.25">
      <c r="A16258" s="3"/>
      <c r="B16258" s="3"/>
      <c r="C16258" s="392"/>
      <c r="D16258" s="3">
        <v>7</v>
      </c>
      <c r="E16258" s="290">
        <f ca="1"/>
        <v>0</v>
      </c>
      <c r="F16258" s="291"/>
      <c r="G16258" s="294"/>
      <c r="H16258" s="294"/>
      <c r="I16258" s="294"/>
      <c r="J16258" s="294"/>
      <c r="K16258" s="294"/>
      <c r="L16258" s="294"/>
      <c r="M16258" s="292"/>
      <c r="N16258" s="293">
        <f ca="1">IF(OFFSET(N16258,-$D16258,0)="n/a","n/a",IF(N$5&gt;OFFSET(N16258,-$D16258,0)+$D16258,$E16258-SUM($G16258:M16258),($E16258-SUM($G16258:M16258))/(OFFSET(N16258,-$D16258,0)-(N$5-$D16258-1))))</f>
        <v>0</v>
      </c>
    </row>
    <row r="16259" spans="1:14" s="369" customFormat="1" ht="12.75" hidden="1" customHeight="1" outlineLevel="2" x14ac:dyDescent="0.25">
      <c r="A16259" s="3"/>
      <c r="B16259" s="3"/>
      <c r="C16259" s="392"/>
      <c r="D16259" s="3">
        <v>8</v>
      </c>
      <c r="E16259" s="290">
        <f ca="1"/>
        <v>0</v>
      </c>
      <c r="F16259" s="291"/>
      <c r="G16259" s="294"/>
      <c r="H16259" s="294"/>
      <c r="I16259" s="294"/>
      <c r="J16259" s="294"/>
      <c r="K16259" s="294"/>
      <c r="L16259" s="294"/>
      <c r="M16259" s="294"/>
      <c r="N16259" s="292"/>
    </row>
    <row r="16260" spans="1:14" s="369" customFormat="1" ht="12.75" hidden="1" customHeight="1" outlineLevel="2" x14ac:dyDescent="0.25">
      <c r="A16260" s="3"/>
      <c r="B16260" s="3"/>
      <c r="C16260" s="392"/>
      <c r="D16260" s="3">
        <v>9</v>
      </c>
      <c r="E16260" s="290" t="e">
        <f ca="1"/>
        <v>#N/A</v>
      </c>
      <c r="F16260" s="291"/>
      <c r="G16260" s="294"/>
      <c r="H16260" s="294"/>
      <c r="I16260" s="294"/>
      <c r="J16260" s="294"/>
      <c r="K16260" s="294"/>
      <c r="L16260" s="294"/>
      <c r="M16260" s="294"/>
      <c r="N16260" s="294"/>
    </row>
    <row r="16261" spans="1:14" s="369" customFormat="1" ht="12.75" hidden="1" customHeight="1" outlineLevel="2" x14ac:dyDescent="0.25">
      <c r="A16261" s="3"/>
      <c r="B16261" s="3"/>
      <c r="C16261" s="392"/>
      <c r="D16261" s="3">
        <v>10</v>
      </c>
      <c r="E16261" s="290" t="e">
        <f ca="1"/>
        <v>#N/A</v>
      </c>
      <c r="F16261" s="291"/>
      <c r="G16261" s="294"/>
      <c r="H16261" s="294"/>
      <c r="I16261" s="294"/>
      <c r="J16261" s="294"/>
      <c r="K16261" s="294"/>
      <c r="L16261" s="294"/>
      <c r="M16261" s="294"/>
      <c r="N16261" s="294"/>
    </row>
    <row r="16262" spans="1:14" s="369" customFormat="1" ht="12.75" hidden="1" customHeight="1" outlineLevel="2" x14ac:dyDescent="0.25">
      <c r="A16262" s="3"/>
      <c r="B16262" s="3"/>
      <c r="C16262" s="392"/>
      <c r="D16262" s="3">
        <v>11</v>
      </c>
      <c r="E16262" s="290" t="e">
        <f ca="1"/>
        <v>#N/A</v>
      </c>
      <c r="F16262" s="291"/>
      <c r="G16262" s="294"/>
      <c r="H16262" s="294"/>
      <c r="I16262" s="294"/>
      <c r="J16262" s="294"/>
      <c r="K16262" s="294"/>
      <c r="L16262" s="294"/>
      <c r="M16262" s="294"/>
      <c r="N16262" s="294"/>
    </row>
    <row r="16263" spans="1:14" s="369" customFormat="1" ht="12.75" hidden="1" customHeight="1" outlineLevel="2" x14ac:dyDescent="0.25">
      <c r="A16263" s="3"/>
      <c r="B16263" s="3"/>
      <c r="C16263" s="392"/>
      <c r="D16263" s="3">
        <v>12</v>
      </c>
      <c r="E16263" s="290" t="e">
        <f ca="1"/>
        <v>#N/A</v>
      </c>
      <c r="F16263" s="291"/>
      <c r="G16263" s="294"/>
      <c r="H16263" s="294"/>
      <c r="I16263" s="294"/>
      <c r="J16263" s="294"/>
      <c r="K16263" s="294"/>
      <c r="L16263" s="294"/>
      <c r="M16263" s="294"/>
      <c r="N16263" s="294"/>
    </row>
    <row r="16264" spans="1:14" s="369" customFormat="1" ht="12.75" hidden="1" customHeight="1" outlineLevel="2" x14ac:dyDescent="0.25">
      <c r="A16264" s="3"/>
      <c r="B16264" s="3"/>
      <c r="C16264" s="392"/>
      <c r="D16264" s="3">
        <v>13</v>
      </c>
      <c r="E16264" s="290" t="e">
        <f ca="1"/>
        <v>#N/A</v>
      </c>
      <c r="F16264" s="291"/>
      <c r="G16264" s="294"/>
      <c r="H16264" s="294"/>
      <c r="I16264" s="294"/>
      <c r="J16264" s="294"/>
      <c r="K16264" s="294"/>
      <c r="L16264" s="294"/>
      <c r="M16264" s="294"/>
      <c r="N16264" s="294"/>
    </row>
    <row r="16265" spans="1:14" s="369" customFormat="1" ht="12.75" hidden="1" customHeight="1" outlineLevel="2" x14ac:dyDescent="0.25">
      <c r="A16265" s="3"/>
      <c r="B16265" s="3"/>
      <c r="C16265" s="392"/>
      <c r="D16265" s="3">
        <v>14</v>
      </c>
      <c r="E16265" s="290" t="e">
        <f ca="1"/>
        <v>#N/A</v>
      </c>
      <c r="F16265" s="291"/>
      <c r="G16265" s="294"/>
      <c r="H16265" s="294"/>
      <c r="I16265" s="294"/>
      <c r="J16265" s="294"/>
      <c r="K16265" s="294"/>
      <c r="L16265" s="294"/>
      <c r="M16265" s="294"/>
      <c r="N16265" s="294"/>
    </row>
    <row r="16266" spans="1:14" s="369" customFormat="1" ht="12.75" hidden="1" customHeight="1" outlineLevel="2" x14ac:dyDescent="0.25">
      <c r="A16266" s="3"/>
      <c r="B16266" s="3"/>
      <c r="C16266" s="392"/>
      <c r="D16266" s="3">
        <v>15</v>
      </c>
      <c r="E16266" s="290" t="e">
        <f ca="1"/>
        <v>#N/A</v>
      </c>
      <c r="F16266" s="291"/>
      <c r="G16266" s="294"/>
      <c r="H16266" s="294"/>
      <c r="I16266" s="294"/>
      <c r="J16266" s="294"/>
      <c r="K16266" s="294"/>
      <c r="L16266" s="294"/>
      <c r="M16266" s="294"/>
      <c r="N16266" s="294"/>
    </row>
    <row r="16267" spans="1:14" s="369" customFormat="1" ht="12.75" hidden="1" customHeight="1" outlineLevel="1" x14ac:dyDescent="0.25">
      <c r="A16267" s="3"/>
      <c r="B16267" s="145" t="str">
        <f ca="1">B16250</f>
        <v>Asset Type 347</v>
      </c>
      <c r="C16267" s="145" t="str">
        <f ca="1">C16250</f>
        <v>Description - Asset Type 347</v>
      </c>
      <c r="D16267" s="3"/>
      <c r="E16267" s="3"/>
      <c r="F16267" s="106" t="s">
        <v>47</v>
      </c>
      <c r="G16267" s="296">
        <f t="shared" ref="G16267:N16267" si="1694">SUM(G16252:G16266)</f>
        <v>0</v>
      </c>
      <c r="H16267" s="296">
        <f t="shared" ca="1" si="1694"/>
        <v>0</v>
      </c>
      <c r="I16267" s="296">
        <f t="shared" ca="1" si="1694"/>
        <v>0</v>
      </c>
      <c r="J16267" s="296">
        <f t="shared" ca="1" si="1694"/>
        <v>0</v>
      </c>
      <c r="K16267" s="296">
        <f t="shared" ca="1" si="1694"/>
        <v>0</v>
      </c>
      <c r="L16267" s="296">
        <f t="shared" ca="1" si="1694"/>
        <v>0</v>
      </c>
      <c r="M16267" s="296">
        <f t="shared" ca="1" si="1694"/>
        <v>0</v>
      </c>
      <c r="N16267" s="296">
        <f t="shared" ca="1" si="1694"/>
        <v>0</v>
      </c>
    </row>
    <row r="16268" spans="1:14" s="369" customFormat="1" ht="12.75" hidden="1" customHeight="1" outlineLevel="2" x14ac:dyDescent="0.25">
      <c r="A16268" s="217">
        <f>A16250+1</f>
        <v>348</v>
      </c>
      <c r="B16268" s="22" t="str">
        <f ca="1">OFFSET($B$516,$A16268-1,0)</f>
        <v>Asset Type 348</v>
      </c>
      <c r="C16268" s="22" t="str">
        <f ca="1">OFFSET($C$516,$A16268-1,0)</f>
        <v>Description - Asset Type 348</v>
      </c>
      <c r="D16268" s="3"/>
      <c r="E16268" s="109"/>
      <c r="F16268" s="108" t="s">
        <v>46</v>
      </c>
      <c r="G16268" s="295">
        <f t="shared" ref="G16268:N16268" ca="1" si="1695">VLOOKUP($B16268,$B$516:$N$1015,5+G$5,FALSE)</f>
        <v>0</v>
      </c>
      <c r="H16268" s="295">
        <f t="shared" ca="1" si="1695"/>
        <v>0</v>
      </c>
      <c r="I16268" s="295">
        <f t="shared" ca="1" si="1695"/>
        <v>0</v>
      </c>
      <c r="J16268" s="295">
        <f t="shared" ca="1" si="1695"/>
        <v>0</v>
      </c>
      <c r="K16268" s="295">
        <f t="shared" ca="1" si="1695"/>
        <v>0</v>
      </c>
      <c r="L16268" s="295">
        <f t="shared" ca="1" si="1695"/>
        <v>0</v>
      </c>
      <c r="M16268" s="295">
        <f t="shared" ca="1" si="1695"/>
        <v>0</v>
      </c>
      <c r="N16268" s="295">
        <f t="shared" ca="1" si="1695"/>
        <v>0</v>
      </c>
    </row>
    <row r="16269" spans="1:14" s="369" customFormat="1" ht="12.75" hidden="1" customHeight="1" outlineLevel="2" x14ac:dyDescent="0.25">
      <c r="A16269" s="3"/>
      <c r="B16269" s="3"/>
      <c r="C16269" s="21"/>
      <c r="D16269" s="3"/>
      <c r="E16269" s="107"/>
      <c r="F16269" s="106" t="s">
        <v>80</v>
      </c>
      <c r="G16269" s="111">
        <f ca="1">VLOOKUP($B16268,'Input Sheet'!$B$515:$N$1014,5+G$5,FALSE)</f>
        <v>0</v>
      </c>
      <c r="H16269" s="111">
        <f ca="1">VLOOKUP($B16268,'Input Sheet'!$B$515:$N$1014,5+H$5,FALSE)</f>
        <v>0</v>
      </c>
      <c r="I16269" s="111">
        <f ca="1">VLOOKUP($B16268,'Input Sheet'!$B$515:$N$1014,5+I$5,FALSE)</f>
        <v>0</v>
      </c>
      <c r="J16269" s="111">
        <f ca="1">VLOOKUP($B16268,'Input Sheet'!$B$515:$N$1014,5+J$5,FALSE)</f>
        <v>0</v>
      </c>
      <c r="K16269" s="111">
        <f ca="1">VLOOKUP($B16268,'Input Sheet'!$B$515:$N$1014,5+K$5,FALSE)</f>
        <v>0</v>
      </c>
      <c r="L16269" s="111">
        <f ca="1">VLOOKUP($B16268,'Input Sheet'!$B$515:$N$1014,5+L$5,FALSE)</f>
        <v>0</v>
      </c>
      <c r="M16269" s="111">
        <f ca="1">VLOOKUP($B16268,'Input Sheet'!$B$515:$N$1014,5+M$5,FALSE)</f>
        <v>0</v>
      </c>
      <c r="N16269" s="111">
        <f ca="1">VLOOKUP($B16268,'Input Sheet'!$B$515:$N$1014,5+N$5,FALSE)</f>
        <v>0</v>
      </c>
    </row>
    <row r="16270" spans="1:14" s="369" customFormat="1" ht="12.75" hidden="1" customHeight="1" outlineLevel="2" x14ac:dyDescent="0.25">
      <c r="A16270" s="3"/>
      <c r="B16270" s="3"/>
      <c r="C16270" s="3"/>
      <c r="D16270" s="3">
        <v>1</v>
      </c>
      <c r="E16270" s="290">
        <f t="array" aca="1" ref="E16270:E16284" ca="1">TRANSPOSE(G16268:N16268)</f>
        <v>0</v>
      </c>
      <c r="F16270" s="291"/>
      <c r="G16270" s="292"/>
      <c r="H16270" s="293">
        <f ca="1">IF(OFFSET(H16270,-$D16270,0)="n/a","n/a",IF(H$5&gt;OFFSET(H16270,-$D16270,0)+$D16270,$E16270-SUM($G16270:G16270),($E16270-SUM($G16270:G16270))/(OFFSET(H16270,-$D16270,0)-(H$5-$D16270-1))))</f>
        <v>0</v>
      </c>
      <c r="I16270" s="293">
        <f ca="1">IF(OFFSET(I16270,-$D16270,0)="n/a","n/a",IF(I$5&gt;OFFSET(I16270,-$D16270,0)+$D16270,$E16270-SUM($G16270:H16270),($E16270-SUM($G16270:H16270))/(OFFSET(I16270,-$D16270,0)-(I$5-$D16270-1))))</f>
        <v>0</v>
      </c>
      <c r="J16270" s="293">
        <f ca="1">IF(OFFSET(J16270,-$D16270,0)="n/a","n/a",IF(J$5&gt;OFFSET(J16270,-$D16270,0)+$D16270,$E16270-SUM($G16270:I16270),($E16270-SUM($G16270:I16270))/(OFFSET(J16270,-$D16270,0)-(J$5-$D16270-1))))</f>
        <v>0</v>
      </c>
      <c r="K16270" s="293">
        <f ca="1">IF(OFFSET(K16270,-$D16270,0)="n/a","n/a",IF(K$5&gt;OFFSET(K16270,-$D16270,0)+$D16270,$E16270-SUM($G16270:J16270),($E16270-SUM($G16270:J16270))/(OFFSET(K16270,-$D16270,0)-(K$5-$D16270-1))))</f>
        <v>0</v>
      </c>
      <c r="L16270" s="293">
        <f ca="1">IF(OFFSET(L16270,-$D16270,0)="n/a","n/a",IF(L$5&gt;OFFSET(L16270,-$D16270,0)+$D16270,$E16270-SUM($G16270:K16270),($E16270-SUM($G16270:K16270))/(OFFSET(L16270,-$D16270,0)-(L$5-$D16270-1))))</f>
        <v>0</v>
      </c>
      <c r="M16270" s="293">
        <f ca="1">IF(OFFSET(M16270,-$D16270,0)="n/a","n/a",IF(M$5&gt;OFFSET(M16270,-$D16270,0)+$D16270,$E16270-SUM($G16270:L16270),($E16270-SUM($G16270:L16270))/(OFFSET(M16270,-$D16270,0)-(M$5-$D16270-1))))</f>
        <v>0</v>
      </c>
      <c r="N16270" s="293">
        <f ca="1">IF(OFFSET(N16270,-$D16270,0)="n/a","n/a",IF(N$5&gt;OFFSET(N16270,-$D16270,0)+$D16270,$E16270-SUM($G16270:M16270),($E16270-SUM($G16270:M16270))/(OFFSET(N16270,-$D16270,0)-(N$5-$D16270-1))))</f>
        <v>0</v>
      </c>
    </row>
    <row r="16271" spans="1:14" s="369" customFormat="1" ht="12.75" hidden="1" customHeight="1" outlineLevel="2" x14ac:dyDescent="0.25">
      <c r="A16271" s="3"/>
      <c r="B16271" s="3"/>
      <c r="C16271" s="392" t="s">
        <v>48</v>
      </c>
      <c r="D16271" s="3">
        <v>2</v>
      </c>
      <c r="E16271" s="290">
        <f ca="1"/>
        <v>0</v>
      </c>
      <c r="F16271" s="291"/>
      <c r="G16271" s="294"/>
      <c r="H16271" s="292"/>
      <c r="I16271" s="293">
        <f ca="1">IF(OFFSET(I16271,-$D16271,0)="n/a","n/a",IF(I$5&gt;OFFSET(I16271,-$D16271,0)+$D16271,$E16271-SUM($G16271:H16271),($E16271-SUM($G16271:H16271))/(OFFSET(I16271,-$D16271,0)-(I$5-$D16271-1))))</f>
        <v>0</v>
      </c>
      <c r="J16271" s="293">
        <f ca="1">IF(OFFSET(J16271,-$D16271,0)="n/a","n/a",IF(J$5&gt;OFFSET(J16271,-$D16271,0)+$D16271,$E16271-SUM($G16271:I16271),($E16271-SUM($G16271:I16271))/(OFFSET(J16271,-$D16271,0)-(J$5-$D16271-1))))</f>
        <v>0</v>
      </c>
      <c r="K16271" s="293">
        <f ca="1">IF(OFFSET(K16271,-$D16271,0)="n/a","n/a",IF(K$5&gt;OFFSET(K16271,-$D16271,0)+$D16271,$E16271-SUM($G16271:J16271),($E16271-SUM($G16271:J16271))/(OFFSET(K16271,-$D16271,0)-(K$5-$D16271-1))))</f>
        <v>0</v>
      </c>
      <c r="L16271" s="293">
        <f ca="1">IF(OFFSET(L16271,-$D16271,0)="n/a","n/a",IF(L$5&gt;OFFSET(L16271,-$D16271,0)+$D16271,$E16271-SUM($G16271:K16271),($E16271-SUM($G16271:K16271))/(OFFSET(L16271,-$D16271,0)-(L$5-$D16271-1))))</f>
        <v>0</v>
      </c>
      <c r="M16271" s="293">
        <f ca="1">IF(OFFSET(M16271,-$D16271,0)="n/a","n/a",IF(M$5&gt;OFFSET(M16271,-$D16271,0)+$D16271,$E16271-SUM($G16271:L16271),($E16271-SUM($G16271:L16271))/(OFFSET(M16271,-$D16271,0)-(M$5-$D16271-1))))</f>
        <v>0</v>
      </c>
      <c r="N16271" s="293">
        <f ca="1">IF(OFFSET(N16271,-$D16271,0)="n/a","n/a",IF(N$5&gt;OFFSET(N16271,-$D16271,0)+$D16271,$E16271-SUM($G16271:M16271),($E16271-SUM($G16271:M16271))/(OFFSET(N16271,-$D16271,0)-(N$5-$D16271-1))))</f>
        <v>0</v>
      </c>
    </row>
    <row r="16272" spans="1:14" s="369" customFormat="1" ht="12.75" hidden="1" customHeight="1" outlineLevel="2" x14ac:dyDescent="0.25">
      <c r="A16272" s="3"/>
      <c r="B16272" s="3"/>
      <c r="C16272" s="392"/>
      <c r="D16272" s="3">
        <v>3</v>
      </c>
      <c r="E16272" s="290">
        <f ca="1"/>
        <v>0</v>
      </c>
      <c r="F16272" s="291"/>
      <c r="G16272" s="294"/>
      <c r="H16272" s="294"/>
      <c r="I16272" s="292"/>
      <c r="J16272" s="293">
        <f ca="1">IF(OFFSET(J16272,-$D16272,0)="n/a","n/a",IF(J$5&gt;OFFSET(J16272,-$D16272,0)+$D16272,$E16272-SUM($G16272:I16272),($E16272-SUM($G16272:I16272))/(OFFSET(J16272,-$D16272,0)-(J$5-$D16272-1))))</f>
        <v>0</v>
      </c>
      <c r="K16272" s="293">
        <f ca="1">IF(OFFSET(K16272,-$D16272,0)="n/a","n/a",IF(K$5&gt;OFFSET(K16272,-$D16272,0)+$D16272,$E16272-SUM($G16272:J16272),($E16272-SUM($G16272:J16272))/(OFFSET(K16272,-$D16272,0)-(K$5-$D16272-1))))</f>
        <v>0</v>
      </c>
      <c r="L16272" s="293">
        <f ca="1">IF(OFFSET(L16272,-$D16272,0)="n/a","n/a",IF(L$5&gt;OFFSET(L16272,-$D16272,0)+$D16272,$E16272-SUM($G16272:K16272),($E16272-SUM($G16272:K16272))/(OFFSET(L16272,-$D16272,0)-(L$5-$D16272-1))))</f>
        <v>0</v>
      </c>
      <c r="M16272" s="293">
        <f ca="1">IF(OFFSET(M16272,-$D16272,0)="n/a","n/a",IF(M$5&gt;OFFSET(M16272,-$D16272,0)+$D16272,$E16272-SUM($G16272:L16272),($E16272-SUM($G16272:L16272))/(OFFSET(M16272,-$D16272,0)-(M$5-$D16272-1))))</f>
        <v>0</v>
      </c>
      <c r="N16272" s="293">
        <f ca="1">IF(OFFSET(N16272,-$D16272,0)="n/a","n/a",IF(N$5&gt;OFFSET(N16272,-$D16272,0)+$D16272,$E16272-SUM($G16272:M16272),($E16272-SUM($G16272:M16272))/(OFFSET(N16272,-$D16272,0)-(N$5-$D16272-1))))</f>
        <v>0</v>
      </c>
    </row>
    <row r="16273" spans="1:14" s="369" customFormat="1" ht="12.75" hidden="1" customHeight="1" outlineLevel="2" x14ac:dyDescent="0.25">
      <c r="A16273" s="3"/>
      <c r="B16273" s="3"/>
      <c r="C16273" s="392"/>
      <c r="D16273" s="3">
        <v>4</v>
      </c>
      <c r="E16273" s="290">
        <f ca="1"/>
        <v>0</v>
      </c>
      <c r="F16273" s="291"/>
      <c r="G16273" s="294"/>
      <c r="H16273" s="294"/>
      <c r="I16273" s="294"/>
      <c r="J16273" s="292"/>
      <c r="K16273" s="293">
        <f ca="1">IF(OFFSET(K16273,-$D16273,0)="n/a","n/a",IF(K$5&gt;OFFSET(K16273,-$D16273,0)+$D16273,$E16273-SUM($G16273:J16273),($E16273-SUM($G16273:J16273))/(OFFSET(K16273,-$D16273,0)-(K$5-$D16273-1))))</f>
        <v>0</v>
      </c>
      <c r="L16273" s="293">
        <f ca="1">IF(OFFSET(L16273,-$D16273,0)="n/a","n/a",IF(L$5&gt;OFFSET(L16273,-$D16273,0)+$D16273,$E16273-SUM($G16273:K16273),($E16273-SUM($G16273:K16273))/(OFFSET(L16273,-$D16273,0)-(L$5-$D16273-1))))</f>
        <v>0</v>
      </c>
      <c r="M16273" s="293">
        <f ca="1">IF(OFFSET(M16273,-$D16273,0)="n/a","n/a",IF(M$5&gt;OFFSET(M16273,-$D16273,0)+$D16273,$E16273-SUM($G16273:L16273),($E16273-SUM($G16273:L16273))/(OFFSET(M16273,-$D16273,0)-(M$5-$D16273-1))))</f>
        <v>0</v>
      </c>
      <c r="N16273" s="293">
        <f ca="1">IF(OFFSET(N16273,-$D16273,0)="n/a","n/a",IF(N$5&gt;OFFSET(N16273,-$D16273,0)+$D16273,$E16273-SUM($G16273:M16273),($E16273-SUM($G16273:M16273))/(OFFSET(N16273,-$D16273,0)-(N$5-$D16273-1))))</f>
        <v>0</v>
      </c>
    </row>
    <row r="16274" spans="1:14" s="369" customFormat="1" ht="12.75" hidden="1" customHeight="1" outlineLevel="2" x14ac:dyDescent="0.25">
      <c r="A16274" s="3"/>
      <c r="B16274" s="3"/>
      <c r="C16274" s="392"/>
      <c r="D16274" s="3">
        <v>5</v>
      </c>
      <c r="E16274" s="290">
        <f ca="1"/>
        <v>0</v>
      </c>
      <c r="F16274" s="291"/>
      <c r="G16274" s="294"/>
      <c r="H16274" s="294"/>
      <c r="I16274" s="294"/>
      <c r="J16274" s="294"/>
      <c r="K16274" s="292"/>
      <c r="L16274" s="293">
        <f ca="1">IF(OFFSET(L16274,-$D16274,0)="n/a","n/a",IF(L$5&gt;OFFSET(L16274,-$D16274,0)+$D16274,$E16274-SUM($G16274:K16274),($E16274-SUM($G16274:K16274))/(OFFSET(L16274,-$D16274,0)-(L$5-$D16274-1))))</f>
        <v>0</v>
      </c>
      <c r="M16274" s="293">
        <f ca="1">IF(OFFSET(M16274,-$D16274,0)="n/a","n/a",IF(M$5&gt;OFFSET(M16274,-$D16274,0)+$D16274,$E16274-SUM($G16274:L16274),($E16274-SUM($G16274:L16274))/(OFFSET(M16274,-$D16274,0)-(M$5-$D16274-1))))</f>
        <v>0</v>
      </c>
      <c r="N16274" s="293">
        <f ca="1">IF(OFFSET(N16274,-$D16274,0)="n/a","n/a",IF(N$5&gt;OFFSET(N16274,-$D16274,0)+$D16274,$E16274-SUM($G16274:M16274),($E16274-SUM($G16274:M16274))/(OFFSET(N16274,-$D16274,0)-(N$5-$D16274-1))))</f>
        <v>0</v>
      </c>
    </row>
    <row r="16275" spans="1:14" s="369" customFormat="1" ht="12.75" hidden="1" customHeight="1" outlineLevel="2" x14ac:dyDescent="0.25">
      <c r="A16275" s="3"/>
      <c r="B16275" s="3"/>
      <c r="C16275" s="392"/>
      <c r="D16275" s="3">
        <v>6</v>
      </c>
      <c r="E16275" s="290">
        <f ca="1"/>
        <v>0</v>
      </c>
      <c r="F16275" s="291"/>
      <c r="G16275" s="294"/>
      <c r="H16275" s="294"/>
      <c r="I16275" s="294"/>
      <c r="J16275" s="294"/>
      <c r="K16275" s="294"/>
      <c r="L16275" s="292"/>
      <c r="M16275" s="293">
        <f ca="1">IF(OFFSET(M16275,-$D16275,0)="n/a","n/a",IF(M$5&gt;OFFSET(M16275,-$D16275,0)+$D16275,$E16275-SUM($G16275:L16275),($E16275-SUM($G16275:L16275))/(OFFSET(M16275,-$D16275,0)-(M$5-$D16275-1))))</f>
        <v>0</v>
      </c>
      <c r="N16275" s="293">
        <f ca="1">IF(OFFSET(N16275,-$D16275,0)="n/a","n/a",IF(N$5&gt;OFFSET(N16275,-$D16275,0)+$D16275,$E16275-SUM($G16275:M16275),($E16275-SUM($G16275:M16275))/(OFFSET(N16275,-$D16275,0)-(N$5-$D16275-1))))</f>
        <v>0</v>
      </c>
    </row>
    <row r="16276" spans="1:14" s="369" customFormat="1" ht="12.75" hidden="1" customHeight="1" outlineLevel="2" x14ac:dyDescent="0.25">
      <c r="A16276" s="3"/>
      <c r="B16276" s="3"/>
      <c r="C16276" s="392"/>
      <c r="D16276" s="3">
        <v>7</v>
      </c>
      <c r="E16276" s="290">
        <f ca="1"/>
        <v>0</v>
      </c>
      <c r="F16276" s="291"/>
      <c r="G16276" s="294"/>
      <c r="H16276" s="294"/>
      <c r="I16276" s="294"/>
      <c r="J16276" s="294"/>
      <c r="K16276" s="294"/>
      <c r="L16276" s="294"/>
      <c r="M16276" s="292"/>
      <c r="N16276" s="293">
        <f ca="1">IF(OFFSET(N16276,-$D16276,0)="n/a","n/a",IF(N$5&gt;OFFSET(N16276,-$D16276,0)+$D16276,$E16276-SUM($G16276:M16276),($E16276-SUM($G16276:M16276))/(OFFSET(N16276,-$D16276,0)-(N$5-$D16276-1))))</f>
        <v>0</v>
      </c>
    </row>
    <row r="16277" spans="1:14" s="369" customFormat="1" ht="12.75" hidden="1" customHeight="1" outlineLevel="2" x14ac:dyDescent="0.25">
      <c r="A16277" s="3"/>
      <c r="B16277" s="3"/>
      <c r="C16277" s="392"/>
      <c r="D16277" s="3">
        <v>8</v>
      </c>
      <c r="E16277" s="290">
        <f ca="1"/>
        <v>0</v>
      </c>
      <c r="F16277" s="291"/>
      <c r="G16277" s="294"/>
      <c r="H16277" s="294"/>
      <c r="I16277" s="294"/>
      <c r="J16277" s="294"/>
      <c r="K16277" s="294"/>
      <c r="L16277" s="294"/>
      <c r="M16277" s="294"/>
      <c r="N16277" s="292"/>
    </row>
    <row r="16278" spans="1:14" s="369" customFormat="1" ht="12.75" hidden="1" customHeight="1" outlineLevel="2" x14ac:dyDescent="0.25">
      <c r="A16278" s="3"/>
      <c r="B16278" s="3"/>
      <c r="C16278" s="392"/>
      <c r="D16278" s="3">
        <v>9</v>
      </c>
      <c r="E16278" s="290" t="e">
        <f ca="1"/>
        <v>#N/A</v>
      </c>
      <c r="F16278" s="291"/>
      <c r="G16278" s="294"/>
      <c r="H16278" s="294"/>
      <c r="I16278" s="294"/>
      <c r="J16278" s="294"/>
      <c r="K16278" s="294"/>
      <c r="L16278" s="294"/>
      <c r="M16278" s="294"/>
      <c r="N16278" s="294"/>
    </row>
    <row r="16279" spans="1:14" s="369" customFormat="1" ht="12.75" hidden="1" customHeight="1" outlineLevel="2" x14ac:dyDescent="0.25">
      <c r="A16279" s="3"/>
      <c r="B16279" s="3"/>
      <c r="C16279" s="392"/>
      <c r="D16279" s="3">
        <v>10</v>
      </c>
      <c r="E16279" s="290" t="e">
        <f ca="1"/>
        <v>#N/A</v>
      </c>
      <c r="F16279" s="291"/>
      <c r="G16279" s="294"/>
      <c r="H16279" s="294"/>
      <c r="I16279" s="294"/>
      <c r="J16279" s="294"/>
      <c r="K16279" s="294"/>
      <c r="L16279" s="294"/>
      <c r="M16279" s="294"/>
      <c r="N16279" s="294"/>
    </row>
    <row r="16280" spans="1:14" s="369" customFormat="1" ht="12.75" hidden="1" customHeight="1" outlineLevel="2" x14ac:dyDescent="0.25">
      <c r="A16280" s="3"/>
      <c r="B16280" s="3"/>
      <c r="C16280" s="392"/>
      <c r="D16280" s="3">
        <v>11</v>
      </c>
      <c r="E16280" s="290" t="e">
        <f ca="1"/>
        <v>#N/A</v>
      </c>
      <c r="F16280" s="291"/>
      <c r="G16280" s="294"/>
      <c r="H16280" s="294"/>
      <c r="I16280" s="294"/>
      <c r="J16280" s="294"/>
      <c r="K16280" s="294"/>
      <c r="L16280" s="294"/>
      <c r="M16280" s="294"/>
      <c r="N16280" s="294"/>
    </row>
    <row r="16281" spans="1:14" s="369" customFormat="1" ht="12.75" hidden="1" customHeight="1" outlineLevel="2" x14ac:dyDescent="0.25">
      <c r="A16281" s="3"/>
      <c r="B16281" s="3"/>
      <c r="C16281" s="392"/>
      <c r="D16281" s="3">
        <v>12</v>
      </c>
      <c r="E16281" s="290" t="e">
        <f ca="1"/>
        <v>#N/A</v>
      </c>
      <c r="F16281" s="291"/>
      <c r="G16281" s="294"/>
      <c r="H16281" s="294"/>
      <c r="I16281" s="294"/>
      <c r="J16281" s="294"/>
      <c r="K16281" s="294"/>
      <c r="L16281" s="294"/>
      <c r="M16281" s="294"/>
      <c r="N16281" s="294"/>
    </row>
    <row r="16282" spans="1:14" s="369" customFormat="1" ht="12.75" hidden="1" customHeight="1" outlineLevel="2" x14ac:dyDescent="0.25">
      <c r="A16282" s="3"/>
      <c r="B16282" s="3"/>
      <c r="C16282" s="392"/>
      <c r="D16282" s="3">
        <v>13</v>
      </c>
      <c r="E16282" s="290" t="e">
        <f ca="1"/>
        <v>#N/A</v>
      </c>
      <c r="F16282" s="291"/>
      <c r="G16282" s="294"/>
      <c r="H16282" s="294"/>
      <c r="I16282" s="294"/>
      <c r="J16282" s="294"/>
      <c r="K16282" s="294"/>
      <c r="L16282" s="294"/>
      <c r="M16282" s="294"/>
      <c r="N16282" s="294"/>
    </row>
    <row r="16283" spans="1:14" s="369" customFormat="1" ht="12.75" hidden="1" customHeight="1" outlineLevel="2" x14ac:dyDescent="0.25">
      <c r="A16283" s="3"/>
      <c r="B16283" s="3"/>
      <c r="C16283" s="392"/>
      <c r="D16283" s="3">
        <v>14</v>
      </c>
      <c r="E16283" s="290" t="e">
        <f ca="1"/>
        <v>#N/A</v>
      </c>
      <c r="F16283" s="291"/>
      <c r="G16283" s="294"/>
      <c r="H16283" s="294"/>
      <c r="I16283" s="294"/>
      <c r="J16283" s="294"/>
      <c r="K16283" s="294"/>
      <c r="L16283" s="294"/>
      <c r="M16283" s="294"/>
      <c r="N16283" s="294"/>
    </row>
    <row r="16284" spans="1:14" s="369" customFormat="1" ht="12.75" hidden="1" customHeight="1" outlineLevel="2" x14ac:dyDescent="0.25">
      <c r="A16284" s="3"/>
      <c r="B16284" s="3"/>
      <c r="C16284" s="392"/>
      <c r="D16284" s="3">
        <v>15</v>
      </c>
      <c r="E16284" s="290" t="e">
        <f ca="1"/>
        <v>#N/A</v>
      </c>
      <c r="F16284" s="291"/>
      <c r="G16284" s="294"/>
      <c r="H16284" s="294"/>
      <c r="I16284" s="294"/>
      <c r="J16284" s="294"/>
      <c r="K16284" s="294"/>
      <c r="L16284" s="294"/>
      <c r="M16284" s="294"/>
      <c r="N16284" s="294"/>
    </row>
    <row r="16285" spans="1:14" s="369" customFormat="1" ht="12.75" hidden="1" customHeight="1" outlineLevel="1" x14ac:dyDescent="0.25">
      <c r="A16285" s="3"/>
      <c r="B16285" s="145" t="str">
        <f ca="1">B16268</f>
        <v>Asset Type 348</v>
      </c>
      <c r="C16285" s="145" t="str">
        <f ca="1">C16268</f>
        <v>Description - Asset Type 348</v>
      </c>
      <c r="D16285" s="3"/>
      <c r="E16285" s="3"/>
      <c r="F16285" s="106" t="s">
        <v>47</v>
      </c>
      <c r="G16285" s="296">
        <f t="shared" ref="G16285:N16285" si="1696">SUM(G16270:G16284)</f>
        <v>0</v>
      </c>
      <c r="H16285" s="296">
        <f t="shared" ca="1" si="1696"/>
        <v>0</v>
      </c>
      <c r="I16285" s="296">
        <f t="shared" ca="1" si="1696"/>
        <v>0</v>
      </c>
      <c r="J16285" s="296">
        <f t="shared" ca="1" si="1696"/>
        <v>0</v>
      </c>
      <c r="K16285" s="296">
        <f t="shared" ca="1" si="1696"/>
        <v>0</v>
      </c>
      <c r="L16285" s="296">
        <f t="shared" ca="1" si="1696"/>
        <v>0</v>
      </c>
      <c r="M16285" s="296">
        <f t="shared" ca="1" si="1696"/>
        <v>0</v>
      </c>
      <c r="N16285" s="296">
        <f t="shared" ca="1" si="1696"/>
        <v>0</v>
      </c>
    </row>
    <row r="16286" spans="1:14" s="369" customFormat="1" ht="12.75" hidden="1" customHeight="1" outlineLevel="2" x14ac:dyDescent="0.25">
      <c r="A16286" s="217">
        <f>A16268+1</f>
        <v>349</v>
      </c>
      <c r="B16286" s="22" t="str">
        <f ca="1">OFFSET($B$516,$A16286-1,0)</f>
        <v>Asset Type 349</v>
      </c>
      <c r="C16286" s="22" t="str">
        <f ca="1">OFFSET($C$516,$A16286-1,0)</f>
        <v>Description - Asset Type 349</v>
      </c>
      <c r="D16286" s="3"/>
      <c r="E16286" s="109"/>
      <c r="F16286" s="108" t="s">
        <v>46</v>
      </c>
      <c r="G16286" s="295">
        <f t="shared" ref="G16286:N16286" ca="1" si="1697">VLOOKUP($B16286,$B$516:$N$1015,5+G$5,FALSE)</f>
        <v>0</v>
      </c>
      <c r="H16286" s="295">
        <f t="shared" ca="1" si="1697"/>
        <v>0</v>
      </c>
      <c r="I16286" s="295">
        <f t="shared" ca="1" si="1697"/>
        <v>0</v>
      </c>
      <c r="J16286" s="295">
        <f t="shared" ca="1" si="1697"/>
        <v>0</v>
      </c>
      <c r="K16286" s="295">
        <f t="shared" ca="1" si="1697"/>
        <v>0</v>
      </c>
      <c r="L16286" s="295">
        <f t="shared" ca="1" si="1697"/>
        <v>0</v>
      </c>
      <c r="M16286" s="295">
        <f t="shared" ca="1" si="1697"/>
        <v>0</v>
      </c>
      <c r="N16286" s="295">
        <f t="shared" ca="1" si="1697"/>
        <v>0</v>
      </c>
    </row>
    <row r="16287" spans="1:14" s="369" customFormat="1" ht="12.75" hidden="1" customHeight="1" outlineLevel="2" x14ac:dyDescent="0.25">
      <c r="A16287" s="3"/>
      <c r="B16287" s="3"/>
      <c r="C16287" s="21"/>
      <c r="D16287" s="3"/>
      <c r="E16287" s="107"/>
      <c r="F16287" s="106" t="s">
        <v>80</v>
      </c>
      <c r="G16287" s="111">
        <f ca="1">VLOOKUP($B16286,'Input Sheet'!$B$515:$N$1014,5+G$5,FALSE)</f>
        <v>0</v>
      </c>
      <c r="H16287" s="111">
        <f ca="1">VLOOKUP($B16286,'Input Sheet'!$B$515:$N$1014,5+H$5,FALSE)</f>
        <v>0</v>
      </c>
      <c r="I16287" s="111">
        <f ca="1">VLOOKUP($B16286,'Input Sheet'!$B$515:$N$1014,5+I$5,FALSE)</f>
        <v>0</v>
      </c>
      <c r="J16287" s="111">
        <f ca="1">VLOOKUP($B16286,'Input Sheet'!$B$515:$N$1014,5+J$5,FALSE)</f>
        <v>0</v>
      </c>
      <c r="K16287" s="111">
        <f ca="1">VLOOKUP($B16286,'Input Sheet'!$B$515:$N$1014,5+K$5,FALSE)</f>
        <v>0</v>
      </c>
      <c r="L16287" s="111">
        <f ca="1">VLOOKUP($B16286,'Input Sheet'!$B$515:$N$1014,5+L$5,FALSE)</f>
        <v>0</v>
      </c>
      <c r="M16287" s="111">
        <f ca="1">VLOOKUP($B16286,'Input Sheet'!$B$515:$N$1014,5+M$5,FALSE)</f>
        <v>0</v>
      </c>
      <c r="N16287" s="111">
        <f ca="1">VLOOKUP($B16286,'Input Sheet'!$B$515:$N$1014,5+N$5,FALSE)</f>
        <v>0</v>
      </c>
    </row>
    <row r="16288" spans="1:14" s="369" customFormat="1" ht="12.75" hidden="1" customHeight="1" outlineLevel="2" x14ac:dyDescent="0.25">
      <c r="A16288" s="3"/>
      <c r="B16288" s="3"/>
      <c r="C16288" s="3"/>
      <c r="D16288" s="3">
        <v>1</v>
      </c>
      <c r="E16288" s="290">
        <f t="array" aca="1" ref="E16288:E16302" ca="1">TRANSPOSE(G16286:N16286)</f>
        <v>0</v>
      </c>
      <c r="F16288" s="291"/>
      <c r="G16288" s="292"/>
      <c r="H16288" s="293">
        <f ca="1">IF(OFFSET(H16288,-$D16288,0)="n/a","n/a",IF(H$5&gt;OFFSET(H16288,-$D16288,0)+$D16288,$E16288-SUM($G16288:G16288),($E16288-SUM($G16288:G16288))/(OFFSET(H16288,-$D16288,0)-(H$5-$D16288-1))))</f>
        <v>0</v>
      </c>
      <c r="I16288" s="293">
        <f ca="1">IF(OFFSET(I16288,-$D16288,0)="n/a","n/a",IF(I$5&gt;OFFSET(I16288,-$D16288,0)+$D16288,$E16288-SUM($G16288:H16288),($E16288-SUM($G16288:H16288))/(OFFSET(I16288,-$D16288,0)-(I$5-$D16288-1))))</f>
        <v>0</v>
      </c>
      <c r="J16288" s="293">
        <f ca="1">IF(OFFSET(J16288,-$D16288,0)="n/a","n/a",IF(J$5&gt;OFFSET(J16288,-$D16288,0)+$D16288,$E16288-SUM($G16288:I16288),($E16288-SUM($G16288:I16288))/(OFFSET(J16288,-$D16288,0)-(J$5-$D16288-1))))</f>
        <v>0</v>
      </c>
      <c r="K16288" s="293">
        <f ca="1">IF(OFFSET(K16288,-$D16288,0)="n/a","n/a",IF(K$5&gt;OFFSET(K16288,-$D16288,0)+$D16288,$E16288-SUM($G16288:J16288),($E16288-SUM($G16288:J16288))/(OFFSET(K16288,-$D16288,0)-(K$5-$D16288-1))))</f>
        <v>0</v>
      </c>
      <c r="L16288" s="293">
        <f ca="1">IF(OFFSET(L16288,-$D16288,0)="n/a","n/a",IF(L$5&gt;OFFSET(L16288,-$D16288,0)+$D16288,$E16288-SUM($G16288:K16288),($E16288-SUM($G16288:K16288))/(OFFSET(L16288,-$D16288,0)-(L$5-$D16288-1))))</f>
        <v>0</v>
      </c>
      <c r="M16288" s="293">
        <f ca="1">IF(OFFSET(M16288,-$D16288,0)="n/a","n/a",IF(M$5&gt;OFFSET(M16288,-$D16288,0)+$D16288,$E16288-SUM($G16288:L16288),($E16288-SUM($G16288:L16288))/(OFFSET(M16288,-$D16288,0)-(M$5-$D16288-1))))</f>
        <v>0</v>
      </c>
      <c r="N16288" s="293">
        <f ca="1">IF(OFFSET(N16288,-$D16288,0)="n/a","n/a",IF(N$5&gt;OFFSET(N16288,-$D16288,0)+$D16288,$E16288-SUM($G16288:M16288),($E16288-SUM($G16288:M16288))/(OFFSET(N16288,-$D16288,0)-(N$5-$D16288-1))))</f>
        <v>0</v>
      </c>
    </row>
    <row r="16289" spans="1:14" s="369" customFormat="1" ht="12.75" hidden="1" customHeight="1" outlineLevel="2" x14ac:dyDescent="0.25">
      <c r="A16289" s="3"/>
      <c r="B16289" s="3"/>
      <c r="C16289" s="392" t="s">
        <v>48</v>
      </c>
      <c r="D16289" s="3">
        <v>2</v>
      </c>
      <c r="E16289" s="290">
        <f ca="1"/>
        <v>0</v>
      </c>
      <c r="F16289" s="291"/>
      <c r="G16289" s="294"/>
      <c r="H16289" s="292"/>
      <c r="I16289" s="293">
        <f ca="1">IF(OFFSET(I16289,-$D16289,0)="n/a","n/a",IF(I$5&gt;OFFSET(I16289,-$D16289,0)+$D16289,$E16289-SUM($G16289:H16289),($E16289-SUM($G16289:H16289))/(OFFSET(I16289,-$D16289,0)-(I$5-$D16289-1))))</f>
        <v>0</v>
      </c>
      <c r="J16289" s="293">
        <f ca="1">IF(OFFSET(J16289,-$D16289,0)="n/a","n/a",IF(J$5&gt;OFFSET(J16289,-$D16289,0)+$D16289,$E16289-SUM($G16289:I16289),($E16289-SUM($G16289:I16289))/(OFFSET(J16289,-$D16289,0)-(J$5-$D16289-1))))</f>
        <v>0</v>
      </c>
      <c r="K16289" s="293">
        <f ca="1">IF(OFFSET(K16289,-$D16289,0)="n/a","n/a",IF(K$5&gt;OFFSET(K16289,-$D16289,0)+$D16289,$E16289-SUM($G16289:J16289),($E16289-SUM($G16289:J16289))/(OFFSET(K16289,-$D16289,0)-(K$5-$D16289-1))))</f>
        <v>0</v>
      </c>
      <c r="L16289" s="293">
        <f ca="1">IF(OFFSET(L16289,-$D16289,0)="n/a","n/a",IF(L$5&gt;OFFSET(L16289,-$D16289,0)+$D16289,$E16289-SUM($G16289:K16289),($E16289-SUM($G16289:K16289))/(OFFSET(L16289,-$D16289,0)-(L$5-$D16289-1))))</f>
        <v>0</v>
      </c>
      <c r="M16289" s="293">
        <f ca="1">IF(OFFSET(M16289,-$D16289,0)="n/a","n/a",IF(M$5&gt;OFFSET(M16289,-$D16289,0)+$D16289,$E16289-SUM($G16289:L16289),($E16289-SUM($G16289:L16289))/(OFFSET(M16289,-$D16289,0)-(M$5-$D16289-1))))</f>
        <v>0</v>
      </c>
      <c r="N16289" s="293">
        <f ca="1">IF(OFFSET(N16289,-$D16289,0)="n/a","n/a",IF(N$5&gt;OFFSET(N16289,-$D16289,0)+$D16289,$E16289-SUM($G16289:M16289),($E16289-SUM($G16289:M16289))/(OFFSET(N16289,-$D16289,0)-(N$5-$D16289-1))))</f>
        <v>0</v>
      </c>
    </row>
    <row r="16290" spans="1:14" s="369" customFormat="1" ht="12.75" hidden="1" customHeight="1" outlineLevel="2" x14ac:dyDescent="0.25">
      <c r="A16290" s="3"/>
      <c r="B16290" s="3"/>
      <c r="C16290" s="392"/>
      <c r="D16290" s="3">
        <v>3</v>
      </c>
      <c r="E16290" s="290">
        <f ca="1"/>
        <v>0</v>
      </c>
      <c r="F16290" s="291"/>
      <c r="G16290" s="294"/>
      <c r="H16290" s="294"/>
      <c r="I16290" s="292"/>
      <c r="J16290" s="293">
        <f ca="1">IF(OFFSET(J16290,-$D16290,0)="n/a","n/a",IF(J$5&gt;OFFSET(J16290,-$D16290,0)+$D16290,$E16290-SUM($G16290:I16290),($E16290-SUM($G16290:I16290))/(OFFSET(J16290,-$D16290,0)-(J$5-$D16290-1))))</f>
        <v>0</v>
      </c>
      <c r="K16290" s="293">
        <f ca="1">IF(OFFSET(K16290,-$D16290,0)="n/a","n/a",IF(K$5&gt;OFFSET(K16290,-$D16290,0)+$D16290,$E16290-SUM($G16290:J16290),($E16290-SUM($G16290:J16290))/(OFFSET(K16290,-$D16290,0)-(K$5-$D16290-1))))</f>
        <v>0</v>
      </c>
      <c r="L16290" s="293">
        <f ca="1">IF(OFFSET(L16290,-$D16290,0)="n/a","n/a",IF(L$5&gt;OFFSET(L16290,-$D16290,0)+$D16290,$E16290-SUM($G16290:K16290),($E16290-SUM($G16290:K16290))/(OFFSET(L16290,-$D16290,0)-(L$5-$D16290-1))))</f>
        <v>0</v>
      </c>
      <c r="M16290" s="293">
        <f ca="1">IF(OFFSET(M16290,-$D16290,0)="n/a","n/a",IF(M$5&gt;OFFSET(M16290,-$D16290,0)+$D16290,$E16290-SUM($G16290:L16290),($E16290-SUM($G16290:L16290))/(OFFSET(M16290,-$D16290,0)-(M$5-$D16290-1))))</f>
        <v>0</v>
      </c>
      <c r="N16290" s="293">
        <f ca="1">IF(OFFSET(N16290,-$D16290,0)="n/a","n/a",IF(N$5&gt;OFFSET(N16290,-$D16290,0)+$D16290,$E16290-SUM($G16290:M16290),($E16290-SUM($G16290:M16290))/(OFFSET(N16290,-$D16290,0)-(N$5-$D16290-1))))</f>
        <v>0</v>
      </c>
    </row>
    <row r="16291" spans="1:14" s="369" customFormat="1" ht="12.75" hidden="1" customHeight="1" outlineLevel="2" x14ac:dyDescent="0.25">
      <c r="A16291" s="3"/>
      <c r="B16291" s="3"/>
      <c r="C16291" s="392"/>
      <c r="D16291" s="3">
        <v>4</v>
      </c>
      <c r="E16291" s="290">
        <f ca="1"/>
        <v>0</v>
      </c>
      <c r="F16291" s="291"/>
      <c r="G16291" s="294"/>
      <c r="H16291" s="294"/>
      <c r="I16291" s="294"/>
      <c r="J16291" s="292"/>
      <c r="K16291" s="293">
        <f ca="1">IF(OFFSET(K16291,-$D16291,0)="n/a","n/a",IF(K$5&gt;OFFSET(K16291,-$D16291,0)+$D16291,$E16291-SUM($G16291:J16291),($E16291-SUM($G16291:J16291))/(OFFSET(K16291,-$D16291,0)-(K$5-$D16291-1))))</f>
        <v>0</v>
      </c>
      <c r="L16291" s="293">
        <f ca="1">IF(OFFSET(L16291,-$D16291,0)="n/a","n/a",IF(L$5&gt;OFFSET(L16291,-$D16291,0)+$D16291,$E16291-SUM($G16291:K16291),($E16291-SUM($G16291:K16291))/(OFFSET(L16291,-$D16291,0)-(L$5-$D16291-1))))</f>
        <v>0</v>
      </c>
      <c r="M16291" s="293">
        <f ca="1">IF(OFFSET(M16291,-$D16291,0)="n/a","n/a",IF(M$5&gt;OFFSET(M16291,-$D16291,0)+$D16291,$E16291-SUM($G16291:L16291),($E16291-SUM($G16291:L16291))/(OFFSET(M16291,-$D16291,0)-(M$5-$D16291-1))))</f>
        <v>0</v>
      </c>
      <c r="N16291" s="293">
        <f ca="1">IF(OFFSET(N16291,-$D16291,0)="n/a","n/a",IF(N$5&gt;OFFSET(N16291,-$D16291,0)+$D16291,$E16291-SUM($G16291:M16291),($E16291-SUM($G16291:M16291))/(OFFSET(N16291,-$D16291,0)-(N$5-$D16291-1))))</f>
        <v>0</v>
      </c>
    </row>
    <row r="16292" spans="1:14" s="369" customFormat="1" ht="12.75" hidden="1" customHeight="1" outlineLevel="2" x14ac:dyDescent="0.25">
      <c r="A16292" s="3"/>
      <c r="B16292" s="3"/>
      <c r="C16292" s="392"/>
      <c r="D16292" s="3">
        <v>5</v>
      </c>
      <c r="E16292" s="290">
        <f ca="1"/>
        <v>0</v>
      </c>
      <c r="F16292" s="291"/>
      <c r="G16292" s="294"/>
      <c r="H16292" s="294"/>
      <c r="I16292" s="294"/>
      <c r="J16292" s="294"/>
      <c r="K16292" s="292"/>
      <c r="L16292" s="293">
        <f ca="1">IF(OFFSET(L16292,-$D16292,0)="n/a","n/a",IF(L$5&gt;OFFSET(L16292,-$D16292,0)+$D16292,$E16292-SUM($G16292:K16292),($E16292-SUM($G16292:K16292))/(OFFSET(L16292,-$D16292,0)-(L$5-$D16292-1))))</f>
        <v>0</v>
      </c>
      <c r="M16292" s="293">
        <f ca="1">IF(OFFSET(M16292,-$D16292,0)="n/a","n/a",IF(M$5&gt;OFFSET(M16292,-$D16292,0)+$D16292,$E16292-SUM($G16292:L16292),($E16292-SUM($G16292:L16292))/(OFFSET(M16292,-$D16292,0)-(M$5-$D16292-1))))</f>
        <v>0</v>
      </c>
      <c r="N16292" s="293">
        <f ca="1">IF(OFFSET(N16292,-$D16292,0)="n/a","n/a",IF(N$5&gt;OFFSET(N16292,-$D16292,0)+$D16292,$E16292-SUM($G16292:M16292),($E16292-SUM($G16292:M16292))/(OFFSET(N16292,-$D16292,0)-(N$5-$D16292-1))))</f>
        <v>0</v>
      </c>
    </row>
    <row r="16293" spans="1:14" s="369" customFormat="1" ht="12.75" hidden="1" customHeight="1" outlineLevel="2" x14ac:dyDescent="0.25">
      <c r="A16293" s="3"/>
      <c r="B16293" s="3"/>
      <c r="C16293" s="392"/>
      <c r="D16293" s="3">
        <v>6</v>
      </c>
      <c r="E16293" s="290">
        <f ca="1"/>
        <v>0</v>
      </c>
      <c r="F16293" s="291"/>
      <c r="G16293" s="294"/>
      <c r="H16293" s="294"/>
      <c r="I16293" s="294"/>
      <c r="J16293" s="294"/>
      <c r="K16293" s="294"/>
      <c r="L16293" s="292"/>
      <c r="M16293" s="293">
        <f ca="1">IF(OFFSET(M16293,-$D16293,0)="n/a","n/a",IF(M$5&gt;OFFSET(M16293,-$D16293,0)+$D16293,$E16293-SUM($G16293:L16293),($E16293-SUM($G16293:L16293))/(OFFSET(M16293,-$D16293,0)-(M$5-$D16293-1))))</f>
        <v>0</v>
      </c>
      <c r="N16293" s="293">
        <f ca="1">IF(OFFSET(N16293,-$D16293,0)="n/a","n/a",IF(N$5&gt;OFFSET(N16293,-$D16293,0)+$D16293,$E16293-SUM($G16293:M16293),($E16293-SUM($G16293:M16293))/(OFFSET(N16293,-$D16293,0)-(N$5-$D16293-1))))</f>
        <v>0</v>
      </c>
    </row>
    <row r="16294" spans="1:14" s="369" customFormat="1" ht="12.75" hidden="1" customHeight="1" outlineLevel="2" x14ac:dyDescent="0.25">
      <c r="A16294" s="3"/>
      <c r="B16294" s="3"/>
      <c r="C16294" s="392"/>
      <c r="D16294" s="3">
        <v>7</v>
      </c>
      <c r="E16294" s="290">
        <f ca="1"/>
        <v>0</v>
      </c>
      <c r="F16294" s="291"/>
      <c r="G16294" s="294"/>
      <c r="H16294" s="294"/>
      <c r="I16294" s="294"/>
      <c r="J16294" s="294"/>
      <c r="K16294" s="294"/>
      <c r="L16294" s="294"/>
      <c r="M16294" s="292"/>
      <c r="N16294" s="293">
        <f ca="1">IF(OFFSET(N16294,-$D16294,0)="n/a","n/a",IF(N$5&gt;OFFSET(N16294,-$D16294,0)+$D16294,$E16294-SUM($G16294:M16294),($E16294-SUM($G16294:M16294))/(OFFSET(N16294,-$D16294,0)-(N$5-$D16294-1))))</f>
        <v>0</v>
      </c>
    </row>
    <row r="16295" spans="1:14" s="369" customFormat="1" ht="12.75" hidden="1" customHeight="1" outlineLevel="2" x14ac:dyDescent="0.25">
      <c r="A16295" s="3"/>
      <c r="B16295" s="3"/>
      <c r="C16295" s="392"/>
      <c r="D16295" s="3">
        <v>8</v>
      </c>
      <c r="E16295" s="290">
        <f ca="1"/>
        <v>0</v>
      </c>
      <c r="F16295" s="291"/>
      <c r="G16295" s="294"/>
      <c r="H16295" s="294"/>
      <c r="I16295" s="294"/>
      <c r="J16295" s="294"/>
      <c r="K16295" s="294"/>
      <c r="L16295" s="294"/>
      <c r="M16295" s="294"/>
      <c r="N16295" s="292"/>
    </row>
    <row r="16296" spans="1:14" s="369" customFormat="1" ht="12.75" hidden="1" customHeight="1" outlineLevel="2" x14ac:dyDescent="0.25">
      <c r="A16296" s="3"/>
      <c r="B16296" s="3"/>
      <c r="C16296" s="392"/>
      <c r="D16296" s="3">
        <v>9</v>
      </c>
      <c r="E16296" s="290" t="e">
        <f ca="1"/>
        <v>#N/A</v>
      </c>
      <c r="F16296" s="291"/>
      <c r="G16296" s="294"/>
      <c r="H16296" s="294"/>
      <c r="I16296" s="294"/>
      <c r="J16296" s="294"/>
      <c r="K16296" s="294"/>
      <c r="L16296" s="294"/>
      <c r="M16296" s="294"/>
      <c r="N16296" s="294"/>
    </row>
    <row r="16297" spans="1:14" s="369" customFormat="1" ht="12.75" hidden="1" customHeight="1" outlineLevel="2" x14ac:dyDescent="0.25">
      <c r="A16297" s="3"/>
      <c r="B16297" s="3"/>
      <c r="C16297" s="392"/>
      <c r="D16297" s="3">
        <v>10</v>
      </c>
      <c r="E16297" s="290" t="e">
        <f ca="1"/>
        <v>#N/A</v>
      </c>
      <c r="F16297" s="291"/>
      <c r="G16297" s="294"/>
      <c r="H16297" s="294"/>
      <c r="I16297" s="294"/>
      <c r="J16297" s="294"/>
      <c r="K16297" s="294"/>
      <c r="L16297" s="294"/>
      <c r="M16297" s="294"/>
      <c r="N16297" s="294"/>
    </row>
    <row r="16298" spans="1:14" s="369" customFormat="1" ht="12.75" hidden="1" customHeight="1" outlineLevel="2" x14ac:dyDescent="0.25">
      <c r="A16298" s="3"/>
      <c r="B16298" s="3"/>
      <c r="C16298" s="392"/>
      <c r="D16298" s="3">
        <v>11</v>
      </c>
      <c r="E16298" s="290" t="e">
        <f ca="1"/>
        <v>#N/A</v>
      </c>
      <c r="F16298" s="291"/>
      <c r="G16298" s="294"/>
      <c r="H16298" s="294"/>
      <c r="I16298" s="294"/>
      <c r="J16298" s="294"/>
      <c r="K16298" s="294"/>
      <c r="L16298" s="294"/>
      <c r="M16298" s="294"/>
      <c r="N16298" s="294"/>
    </row>
    <row r="16299" spans="1:14" s="369" customFormat="1" ht="12.75" hidden="1" customHeight="1" outlineLevel="2" x14ac:dyDescent="0.25">
      <c r="A16299" s="3"/>
      <c r="B16299" s="3"/>
      <c r="C16299" s="392"/>
      <c r="D16299" s="3">
        <v>12</v>
      </c>
      <c r="E16299" s="290" t="e">
        <f ca="1"/>
        <v>#N/A</v>
      </c>
      <c r="F16299" s="291"/>
      <c r="G16299" s="294"/>
      <c r="H16299" s="294"/>
      <c r="I16299" s="294"/>
      <c r="J16299" s="294"/>
      <c r="K16299" s="294"/>
      <c r="L16299" s="294"/>
      <c r="M16299" s="294"/>
      <c r="N16299" s="294"/>
    </row>
    <row r="16300" spans="1:14" s="369" customFormat="1" ht="12.75" hidden="1" customHeight="1" outlineLevel="2" x14ac:dyDescent="0.25">
      <c r="A16300" s="3"/>
      <c r="B16300" s="3"/>
      <c r="C16300" s="392"/>
      <c r="D16300" s="3">
        <v>13</v>
      </c>
      <c r="E16300" s="290" t="e">
        <f ca="1"/>
        <v>#N/A</v>
      </c>
      <c r="F16300" s="291"/>
      <c r="G16300" s="294"/>
      <c r="H16300" s="294"/>
      <c r="I16300" s="294"/>
      <c r="J16300" s="294"/>
      <c r="K16300" s="294"/>
      <c r="L16300" s="294"/>
      <c r="M16300" s="294"/>
      <c r="N16300" s="294"/>
    </row>
    <row r="16301" spans="1:14" s="369" customFormat="1" ht="12.75" hidden="1" customHeight="1" outlineLevel="2" x14ac:dyDescent="0.25">
      <c r="A16301" s="3"/>
      <c r="B16301" s="3"/>
      <c r="C16301" s="392"/>
      <c r="D16301" s="3">
        <v>14</v>
      </c>
      <c r="E16301" s="290" t="e">
        <f ca="1"/>
        <v>#N/A</v>
      </c>
      <c r="F16301" s="291"/>
      <c r="G16301" s="294"/>
      <c r="H16301" s="294"/>
      <c r="I16301" s="294"/>
      <c r="J16301" s="294"/>
      <c r="K16301" s="294"/>
      <c r="L16301" s="294"/>
      <c r="M16301" s="294"/>
      <c r="N16301" s="294"/>
    </row>
    <row r="16302" spans="1:14" s="369" customFormat="1" ht="12.75" hidden="1" customHeight="1" outlineLevel="2" x14ac:dyDescent="0.25">
      <c r="A16302" s="3"/>
      <c r="B16302" s="3"/>
      <c r="C16302" s="392"/>
      <c r="D16302" s="3">
        <v>15</v>
      </c>
      <c r="E16302" s="290" t="e">
        <f ca="1"/>
        <v>#N/A</v>
      </c>
      <c r="F16302" s="291"/>
      <c r="G16302" s="294"/>
      <c r="H16302" s="294"/>
      <c r="I16302" s="294"/>
      <c r="J16302" s="294"/>
      <c r="K16302" s="294"/>
      <c r="L16302" s="294"/>
      <c r="M16302" s="294"/>
      <c r="N16302" s="294"/>
    </row>
    <row r="16303" spans="1:14" s="369" customFormat="1" ht="12.75" hidden="1" customHeight="1" outlineLevel="1" x14ac:dyDescent="0.25">
      <c r="A16303" s="3"/>
      <c r="B16303" s="145" t="str">
        <f ca="1">B16286</f>
        <v>Asset Type 349</v>
      </c>
      <c r="C16303" s="145" t="str">
        <f ca="1">C16286</f>
        <v>Description - Asset Type 349</v>
      </c>
      <c r="D16303" s="3"/>
      <c r="E16303" s="3"/>
      <c r="F16303" s="106" t="s">
        <v>47</v>
      </c>
      <c r="G16303" s="296">
        <f t="shared" ref="G16303:N16303" si="1698">SUM(G16288:G16302)</f>
        <v>0</v>
      </c>
      <c r="H16303" s="296">
        <f t="shared" ca="1" si="1698"/>
        <v>0</v>
      </c>
      <c r="I16303" s="296">
        <f t="shared" ca="1" si="1698"/>
        <v>0</v>
      </c>
      <c r="J16303" s="296">
        <f t="shared" ca="1" si="1698"/>
        <v>0</v>
      </c>
      <c r="K16303" s="296">
        <f t="shared" ca="1" si="1698"/>
        <v>0</v>
      </c>
      <c r="L16303" s="296">
        <f t="shared" ca="1" si="1698"/>
        <v>0</v>
      </c>
      <c r="M16303" s="296">
        <f t="shared" ca="1" si="1698"/>
        <v>0</v>
      </c>
      <c r="N16303" s="296">
        <f t="shared" ca="1" si="1698"/>
        <v>0</v>
      </c>
    </row>
    <row r="16304" spans="1:14" s="369" customFormat="1" ht="12.75" hidden="1" customHeight="1" outlineLevel="2" x14ac:dyDescent="0.25">
      <c r="A16304" s="217">
        <f>A16286+1</f>
        <v>350</v>
      </c>
      <c r="B16304" s="22" t="str">
        <f ca="1">OFFSET($B$516,$A16304-1,0)</f>
        <v>Asset Type 350</v>
      </c>
      <c r="C16304" s="22" t="str">
        <f ca="1">OFFSET($C$516,$A16304-1,0)</f>
        <v>Description - Asset Type 350</v>
      </c>
      <c r="D16304" s="3"/>
      <c r="E16304" s="109"/>
      <c r="F16304" s="108" t="s">
        <v>46</v>
      </c>
      <c r="G16304" s="295">
        <f t="shared" ref="G16304:N16304" ca="1" si="1699">VLOOKUP($B16304,$B$516:$N$1015,5+G$5,FALSE)</f>
        <v>0</v>
      </c>
      <c r="H16304" s="295">
        <f t="shared" ca="1" si="1699"/>
        <v>0</v>
      </c>
      <c r="I16304" s="295">
        <f t="shared" ca="1" si="1699"/>
        <v>0</v>
      </c>
      <c r="J16304" s="295">
        <f t="shared" ca="1" si="1699"/>
        <v>0</v>
      </c>
      <c r="K16304" s="295">
        <f t="shared" ca="1" si="1699"/>
        <v>0</v>
      </c>
      <c r="L16304" s="295">
        <f t="shared" ca="1" si="1699"/>
        <v>0</v>
      </c>
      <c r="M16304" s="295">
        <f t="shared" ca="1" si="1699"/>
        <v>0</v>
      </c>
      <c r="N16304" s="295">
        <f t="shared" ca="1" si="1699"/>
        <v>0</v>
      </c>
    </row>
    <row r="16305" spans="1:14" s="369" customFormat="1" ht="12.75" hidden="1" customHeight="1" outlineLevel="2" x14ac:dyDescent="0.25">
      <c r="A16305" s="3"/>
      <c r="B16305" s="3"/>
      <c r="C16305" s="21"/>
      <c r="D16305" s="3"/>
      <c r="E16305" s="107"/>
      <c r="F16305" s="106" t="s">
        <v>80</v>
      </c>
      <c r="G16305" s="111">
        <f ca="1">VLOOKUP($B16304,'Input Sheet'!$B$515:$N$1014,5+G$5,FALSE)</f>
        <v>0</v>
      </c>
      <c r="H16305" s="111">
        <f ca="1">VLOOKUP($B16304,'Input Sheet'!$B$515:$N$1014,5+H$5,FALSE)</f>
        <v>0</v>
      </c>
      <c r="I16305" s="111">
        <f ca="1">VLOOKUP($B16304,'Input Sheet'!$B$515:$N$1014,5+I$5,FALSE)</f>
        <v>0</v>
      </c>
      <c r="J16305" s="111">
        <f ca="1">VLOOKUP($B16304,'Input Sheet'!$B$515:$N$1014,5+J$5,FALSE)</f>
        <v>0</v>
      </c>
      <c r="K16305" s="111">
        <f ca="1">VLOOKUP($B16304,'Input Sheet'!$B$515:$N$1014,5+K$5,FALSE)</f>
        <v>0</v>
      </c>
      <c r="L16305" s="111">
        <f ca="1">VLOOKUP($B16304,'Input Sheet'!$B$515:$N$1014,5+L$5,FALSE)</f>
        <v>0</v>
      </c>
      <c r="M16305" s="111">
        <f ca="1">VLOOKUP($B16304,'Input Sheet'!$B$515:$N$1014,5+M$5,FALSE)</f>
        <v>0</v>
      </c>
      <c r="N16305" s="111">
        <f ca="1">VLOOKUP($B16304,'Input Sheet'!$B$515:$N$1014,5+N$5,FALSE)</f>
        <v>0</v>
      </c>
    </row>
    <row r="16306" spans="1:14" s="369" customFormat="1" ht="12.75" hidden="1" customHeight="1" outlineLevel="2" x14ac:dyDescent="0.25">
      <c r="A16306" s="3"/>
      <c r="B16306" s="3"/>
      <c r="C16306" s="3"/>
      <c r="D16306" s="3">
        <v>1</v>
      </c>
      <c r="E16306" s="290">
        <f t="array" aca="1" ref="E16306:E16320" ca="1">TRANSPOSE(G16304:N16304)</f>
        <v>0</v>
      </c>
      <c r="F16306" s="291"/>
      <c r="G16306" s="292"/>
      <c r="H16306" s="293">
        <f ca="1">IF(OFFSET(H16306,-$D16306,0)="n/a","n/a",IF(H$5&gt;OFFSET(H16306,-$D16306,0)+$D16306,$E16306-SUM($G16306:G16306),($E16306-SUM($G16306:G16306))/(OFFSET(H16306,-$D16306,0)-(H$5-$D16306-1))))</f>
        <v>0</v>
      </c>
      <c r="I16306" s="293">
        <f ca="1">IF(OFFSET(I16306,-$D16306,0)="n/a","n/a",IF(I$5&gt;OFFSET(I16306,-$D16306,0)+$D16306,$E16306-SUM($G16306:H16306),($E16306-SUM($G16306:H16306))/(OFFSET(I16306,-$D16306,0)-(I$5-$D16306-1))))</f>
        <v>0</v>
      </c>
      <c r="J16306" s="293">
        <f ca="1">IF(OFFSET(J16306,-$D16306,0)="n/a","n/a",IF(J$5&gt;OFFSET(J16306,-$D16306,0)+$D16306,$E16306-SUM($G16306:I16306),($E16306-SUM($G16306:I16306))/(OFFSET(J16306,-$D16306,0)-(J$5-$D16306-1))))</f>
        <v>0</v>
      </c>
      <c r="K16306" s="293">
        <f ca="1">IF(OFFSET(K16306,-$D16306,0)="n/a","n/a",IF(K$5&gt;OFFSET(K16306,-$D16306,0)+$D16306,$E16306-SUM($G16306:J16306),($E16306-SUM($G16306:J16306))/(OFFSET(K16306,-$D16306,0)-(K$5-$D16306-1))))</f>
        <v>0</v>
      </c>
      <c r="L16306" s="293">
        <f ca="1">IF(OFFSET(L16306,-$D16306,0)="n/a","n/a",IF(L$5&gt;OFFSET(L16306,-$D16306,0)+$D16306,$E16306-SUM($G16306:K16306),($E16306-SUM($G16306:K16306))/(OFFSET(L16306,-$D16306,0)-(L$5-$D16306-1))))</f>
        <v>0</v>
      </c>
      <c r="M16306" s="293">
        <f ca="1">IF(OFFSET(M16306,-$D16306,0)="n/a","n/a",IF(M$5&gt;OFFSET(M16306,-$D16306,0)+$D16306,$E16306-SUM($G16306:L16306),($E16306-SUM($G16306:L16306))/(OFFSET(M16306,-$D16306,0)-(M$5-$D16306-1))))</f>
        <v>0</v>
      </c>
      <c r="N16306" s="293">
        <f ca="1">IF(OFFSET(N16306,-$D16306,0)="n/a","n/a",IF(N$5&gt;OFFSET(N16306,-$D16306,0)+$D16306,$E16306-SUM($G16306:M16306),($E16306-SUM($G16306:M16306))/(OFFSET(N16306,-$D16306,0)-(N$5-$D16306-1))))</f>
        <v>0</v>
      </c>
    </row>
    <row r="16307" spans="1:14" s="369" customFormat="1" ht="12.75" hidden="1" customHeight="1" outlineLevel="2" x14ac:dyDescent="0.25">
      <c r="A16307" s="3"/>
      <c r="B16307" s="3"/>
      <c r="C16307" s="392" t="s">
        <v>48</v>
      </c>
      <c r="D16307" s="3">
        <v>2</v>
      </c>
      <c r="E16307" s="290">
        <f ca="1"/>
        <v>0</v>
      </c>
      <c r="F16307" s="291"/>
      <c r="G16307" s="294"/>
      <c r="H16307" s="292"/>
      <c r="I16307" s="293">
        <f ca="1">IF(OFFSET(I16307,-$D16307,0)="n/a","n/a",IF(I$5&gt;OFFSET(I16307,-$D16307,0)+$D16307,$E16307-SUM($G16307:H16307),($E16307-SUM($G16307:H16307))/(OFFSET(I16307,-$D16307,0)-(I$5-$D16307-1))))</f>
        <v>0</v>
      </c>
      <c r="J16307" s="293">
        <f ca="1">IF(OFFSET(J16307,-$D16307,0)="n/a","n/a",IF(J$5&gt;OFFSET(J16307,-$D16307,0)+$D16307,$E16307-SUM($G16307:I16307),($E16307-SUM($G16307:I16307))/(OFFSET(J16307,-$D16307,0)-(J$5-$D16307-1))))</f>
        <v>0</v>
      </c>
      <c r="K16307" s="293">
        <f ca="1">IF(OFFSET(K16307,-$D16307,0)="n/a","n/a",IF(K$5&gt;OFFSET(K16307,-$D16307,0)+$D16307,$E16307-SUM($G16307:J16307),($E16307-SUM($G16307:J16307))/(OFFSET(K16307,-$D16307,0)-(K$5-$D16307-1))))</f>
        <v>0</v>
      </c>
      <c r="L16307" s="293">
        <f ca="1">IF(OFFSET(L16307,-$D16307,0)="n/a","n/a",IF(L$5&gt;OFFSET(L16307,-$D16307,0)+$D16307,$E16307-SUM($G16307:K16307),($E16307-SUM($G16307:K16307))/(OFFSET(L16307,-$D16307,0)-(L$5-$D16307-1))))</f>
        <v>0</v>
      </c>
      <c r="M16307" s="293">
        <f ca="1">IF(OFFSET(M16307,-$D16307,0)="n/a","n/a",IF(M$5&gt;OFFSET(M16307,-$D16307,0)+$D16307,$E16307-SUM($G16307:L16307),($E16307-SUM($G16307:L16307))/(OFFSET(M16307,-$D16307,0)-(M$5-$D16307-1))))</f>
        <v>0</v>
      </c>
      <c r="N16307" s="293">
        <f ca="1">IF(OFFSET(N16307,-$D16307,0)="n/a","n/a",IF(N$5&gt;OFFSET(N16307,-$D16307,0)+$D16307,$E16307-SUM($G16307:M16307),($E16307-SUM($G16307:M16307))/(OFFSET(N16307,-$D16307,0)-(N$5-$D16307-1))))</f>
        <v>0</v>
      </c>
    </row>
    <row r="16308" spans="1:14" s="369" customFormat="1" ht="12.75" hidden="1" customHeight="1" outlineLevel="2" x14ac:dyDescent="0.25">
      <c r="A16308" s="3"/>
      <c r="B16308" s="3"/>
      <c r="C16308" s="392"/>
      <c r="D16308" s="3">
        <v>3</v>
      </c>
      <c r="E16308" s="290">
        <f ca="1"/>
        <v>0</v>
      </c>
      <c r="F16308" s="291"/>
      <c r="G16308" s="294"/>
      <c r="H16308" s="294"/>
      <c r="I16308" s="292"/>
      <c r="J16308" s="293">
        <f ca="1">IF(OFFSET(J16308,-$D16308,0)="n/a","n/a",IF(J$5&gt;OFFSET(J16308,-$D16308,0)+$D16308,$E16308-SUM($G16308:I16308),($E16308-SUM($G16308:I16308))/(OFFSET(J16308,-$D16308,0)-(J$5-$D16308-1))))</f>
        <v>0</v>
      </c>
      <c r="K16308" s="293">
        <f ca="1">IF(OFFSET(K16308,-$D16308,0)="n/a","n/a",IF(K$5&gt;OFFSET(K16308,-$D16308,0)+$D16308,$E16308-SUM($G16308:J16308),($E16308-SUM($G16308:J16308))/(OFFSET(K16308,-$D16308,0)-(K$5-$D16308-1))))</f>
        <v>0</v>
      </c>
      <c r="L16308" s="293">
        <f ca="1">IF(OFFSET(L16308,-$D16308,0)="n/a","n/a",IF(L$5&gt;OFFSET(L16308,-$D16308,0)+$D16308,$E16308-SUM($G16308:K16308),($E16308-SUM($G16308:K16308))/(OFFSET(L16308,-$D16308,0)-(L$5-$D16308-1))))</f>
        <v>0</v>
      </c>
      <c r="M16308" s="293">
        <f ca="1">IF(OFFSET(M16308,-$D16308,0)="n/a","n/a",IF(M$5&gt;OFFSET(M16308,-$D16308,0)+$D16308,$E16308-SUM($G16308:L16308),($E16308-SUM($G16308:L16308))/(OFFSET(M16308,-$D16308,0)-(M$5-$D16308-1))))</f>
        <v>0</v>
      </c>
      <c r="N16308" s="293">
        <f ca="1">IF(OFFSET(N16308,-$D16308,0)="n/a","n/a",IF(N$5&gt;OFFSET(N16308,-$D16308,0)+$D16308,$E16308-SUM($G16308:M16308),($E16308-SUM($G16308:M16308))/(OFFSET(N16308,-$D16308,0)-(N$5-$D16308-1))))</f>
        <v>0</v>
      </c>
    </row>
    <row r="16309" spans="1:14" s="369" customFormat="1" ht="12.75" hidden="1" customHeight="1" outlineLevel="2" x14ac:dyDescent="0.25">
      <c r="A16309" s="3"/>
      <c r="B16309" s="3"/>
      <c r="C16309" s="392"/>
      <c r="D16309" s="3">
        <v>4</v>
      </c>
      <c r="E16309" s="290">
        <f ca="1"/>
        <v>0</v>
      </c>
      <c r="F16309" s="291"/>
      <c r="G16309" s="294"/>
      <c r="H16309" s="294"/>
      <c r="I16309" s="294"/>
      <c r="J16309" s="292"/>
      <c r="K16309" s="293">
        <f ca="1">IF(OFFSET(K16309,-$D16309,0)="n/a","n/a",IF(K$5&gt;OFFSET(K16309,-$D16309,0)+$D16309,$E16309-SUM($G16309:J16309),($E16309-SUM($G16309:J16309))/(OFFSET(K16309,-$D16309,0)-(K$5-$D16309-1))))</f>
        <v>0</v>
      </c>
      <c r="L16309" s="293">
        <f ca="1">IF(OFFSET(L16309,-$D16309,0)="n/a","n/a",IF(L$5&gt;OFFSET(L16309,-$D16309,0)+$D16309,$E16309-SUM($G16309:K16309),($E16309-SUM($G16309:K16309))/(OFFSET(L16309,-$D16309,0)-(L$5-$D16309-1))))</f>
        <v>0</v>
      </c>
      <c r="M16309" s="293">
        <f ca="1">IF(OFFSET(M16309,-$D16309,0)="n/a","n/a",IF(M$5&gt;OFFSET(M16309,-$D16309,0)+$D16309,$E16309-SUM($G16309:L16309),($E16309-SUM($G16309:L16309))/(OFFSET(M16309,-$D16309,0)-(M$5-$D16309-1))))</f>
        <v>0</v>
      </c>
      <c r="N16309" s="293">
        <f ca="1">IF(OFFSET(N16309,-$D16309,0)="n/a","n/a",IF(N$5&gt;OFFSET(N16309,-$D16309,0)+$D16309,$E16309-SUM($G16309:M16309),($E16309-SUM($G16309:M16309))/(OFFSET(N16309,-$D16309,0)-(N$5-$D16309-1))))</f>
        <v>0</v>
      </c>
    </row>
    <row r="16310" spans="1:14" s="369" customFormat="1" ht="12.75" hidden="1" customHeight="1" outlineLevel="2" x14ac:dyDescent="0.25">
      <c r="A16310" s="3"/>
      <c r="B16310" s="3"/>
      <c r="C16310" s="392"/>
      <c r="D16310" s="3">
        <v>5</v>
      </c>
      <c r="E16310" s="290">
        <f ca="1"/>
        <v>0</v>
      </c>
      <c r="F16310" s="291"/>
      <c r="G16310" s="294"/>
      <c r="H16310" s="294"/>
      <c r="I16310" s="294"/>
      <c r="J16310" s="294"/>
      <c r="K16310" s="292"/>
      <c r="L16310" s="293">
        <f ca="1">IF(OFFSET(L16310,-$D16310,0)="n/a","n/a",IF(L$5&gt;OFFSET(L16310,-$D16310,0)+$D16310,$E16310-SUM($G16310:K16310),($E16310-SUM($G16310:K16310))/(OFFSET(L16310,-$D16310,0)-(L$5-$D16310-1))))</f>
        <v>0</v>
      </c>
      <c r="M16310" s="293">
        <f ca="1">IF(OFFSET(M16310,-$D16310,0)="n/a","n/a",IF(M$5&gt;OFFSET(M16310,-$D16310,0)+$D16310,$E16310-SUM($G16310:L16310),($E16310-SUM($G16310:L16310))/(OFFSET(M16310,-$D16310,0)-(M$5-$D16310-1))))</f>
        <v>0</v>
      </c>
      <c r="N16310" s="293">
        <f ca="1">IF(OFFSET(N16310,-$D16310,0)="n/a","n/a",IF(N$5&gt;OFFSET(N16310,-$D16310,0)+$D16310,$E16310-SUM($G16310:M16310),($E16310-SUM($G16310:M16310))/(OFFSET(N16310,-$D16310,0)-(N$5-$D16310-1))))</f>
        <v>0</v>
      </c>
    </row>
    <row r="16311" spans="1:14" s="369" customFormat="1" ht="12.75" hidden="1" customHeight="1" outlineLevel="2" x14ac:dyDescent="0.25">
      <c r="A16311" s="3"/>
      <c r="B16311" s="3"/>
      <c r="C16311" s="392"/>
      <c r="D16311" s="3">
        <v>6</v>
      </c>
      <c r="E16311" s="290">
        <f ca="1"/>
        <v>0</v>
      </c>
      <c r="F16311" s="291"/>
      <c r="G16311" s="294"/>
      <c r="H16311" s="294"/>
      <c r="I16311" s="294"/>
      <c r="J16311" s="294"/>
      <c r="K16311" s="294"/>
      <c r="L16311" s="292"/>
      <c r="M16311" s="293">
        <f ca="1">IF(OFFSET(M16311,-$D16311,0)="n/a","n/a",IF(M$5&gt;OFFSET(M16311,-$D16311,0)+$D16311,$E16311-SUM($G16311:L16311),($E16311-SUM($G16311:L16311))/(OFFSET(M16311,-$D16311,0)-(M$5-$D16311-1))))</f>
        <v>0</v>
      </c>
      <c r="N16311" s="293">
        <f ca="1">IF(OFFSET(N16311,-$D16311,0)="n/a","n/a",IF(N$5&gt;OFFSET(N16311,-$D16311,0)+$D16311,$E16311-SUM($G16311:M16311),($E16311-SUM($G16311:M16311))/(OFFSET(N16311,-$D16311,0)-(N$5-$D16311-1))))</f>
        <v>0</v>
      </c>
    </row>
    <row r="16312" spans="1:14" s="369" customFormat="1" ht="12.75" hidden="1" customHeight="1" outlineLevel="2" x14ac:dyDescent="0.25">
      <c r="A16312" s="3"/>
      <c r="B16312" s="3"/>
      <c r="C16312" s="392"/>
      <c r="D16312" s="3">
        <v>7</v>
      </c>
      <c r="E16312" s="290">
        <f ca="1"/>
        <v>0</v>
      </c>
      <c r="F16312" s="291"/>
      <c r="G16312" s="294"/>
      <c r="H16312" s="294"/>
      <c r="I16312" s="294"/>
      <c r="J16312" s="294"/>
      <c r="K16312" s="294"/>
      <c r="L16312" s="294"/>
      <c r="M16312" s="292"/>
      <c r="N16312" s="293">
        <f ca="1">IF(OFFSET(N16312,-$D16312,0)="n/a","n/a",IF(N$5&gt;OFFSET(N16312,-$D16312,0)+$D16312,$E16312-SUM($G16312:M16312),($E16312-SUM($G16312:M16312))/(OFFSET(N16312,-$D16312,0)-(N$5-$D16312-1))))</f>
        <v>0</v>
      </c>
    </row>
    <row r="16313" spans="1:14" s="369" customFormat="1" ht="12.75" hidden="1" customHeight="1" outlineLevel="2" x14ac:dyDescent="0.25">
      <c r="A16313" s="3"/>
      <c r="B16313" s="3"/>
      <c r="C16313" s="392"/>
      <c r="D16313" s="3">
        <v>8</v>
      </c>
      <c r="E16313" s="290">
        <f ca="1"/>
        <v>0</v>
      </c>
      <c r="F16313" s="291"/>
      <c r="G16313" s="294"/>
      <c r="H16313" s="294"/>
      <c r="I16313" s="294"/>
      <c r="J16313" s="294"/>
      <c r="K16313" s="294"/>
      <c r="L16313" s="294"/>
      <c r="M16313" s="294"/>
      <c r="N16313" s="292"/>
    </row>
    <row r="16314" spans="1:14" s="369" customFormat="1" ht="12.75" hidden="1" customHeight="1" outlineLevel="2" x14ac:dyDescent="0.25">
      <c r="A16314" s="3"/>
      <c r="B16314" s="3"/>
      <c r="C16314" s="392"/>
      <c r="D16314" s="3">
        <v>9</v>
      </c>
      <c r="E16314" s="290" t="e">
        <f ca="1"/>
        <v>#N/A</v>
      </c>
      <c r="F16314" s="291"/>
      <c r="G16314" s="294"/>
      <c r="H16314" s="294"/>
      <c r="I16314" s="294"/>
      <c r="J16314" s="294"/>
      <c r="K16314" s="294"/>
      <c r="L16314" s="294"/>
      <c r="M16314" s="294"/>
      <c r="N16314" s="294"/>
    </row>
    <row r="16315" spans="1:14" s="369" customFormat="1" ht="12.75" hidden="1" customHeight="1" outlineLevel="2" x14ac:dyDescent="0.25">
      <c r="A16315" s="3"/>
      <c r="B16315" s="3"/>
      <c r="C16315" s="392"/>
      <c r="D16315" s="3">
        <v>10</v>
      </c>
      <c r="E16315" s="290" t="e">
        <f ca="1"/>
        <v>#N/A</v>
      </c>
      <c r="F16315" s="291"/>
      <c r="G16315" s="294"/>
      <c r="H16315" s="294"/>
      <c r="I16315" s="294"/>
      <c r="J16315" s="294"/>
      <c r="K16315" s="294"/>
      <c r="L16315" s="294"/>
      <c r="M16315" s="294"/>
      <c r="N16315" s="294"/>
    </row>
    <row r="16316" spans="1:14" s="369" customFormat="1" ht="12.75" hidden="1" customHeight="1" outlineLevel="2" x14ac:dyDescent="0.25">
      <c r="A16316" s="3"/>
      <c r="B16316" s="3"/>
      <c r="C16316" s="392"/>
      <c r="D16316" s="3">
        <v>11</v>
      </c>
      <c r="E16316" s="290" t="e">
        <f ca="1"/>
        <v>#N/A</v>
      </c>
      <c r="F16316" s="291"/>
      <c r="G16316" s="294"/>
      <c r="H16316" s="294"/>
      <c r="I16316" s="294"/>
      <c r="J16316" s="294"/>
      <c r="K16316" s="294"/>
      <c r="L16316" s="294"/>
      <c r="M16316" s="294"/>
      <c r="N16316" s="294"/>
    </row>
    <row r="16317" spans="1:14" s="369" customFormat="1" ht="12.75" hidden="1" customHeight="1" outlineLevel="2" x14ac:dyDescent="0.25">
      <c r="A16317" s="3"/>
      <c r="B16317" s="3"/>
      <c r="C16317" s="392"/>
      <c r="D16317" s="3">
        <v>12</v>
      </c>
      <c r="E16317" s="290" t="e">
        <f ca="1"/>
        <v>#N/A</v>
      </c>
      <c r="F16317" s="291"/>
      <c r="G16317" s="294"/>
      <c r="H16317" s="294"/>
      <c r="I16317" s="294"/>
      <c r="J16317" s="294"/>
      <c r="K16317" s="294"/>
      <c r="L16317" s="294"/>
      <c r="M16317" s="294"/>
      <c r="N16317" s="294"/>
    </row>
    <row r="16318" spans="1:14" s="369" customFormat="1" ht="12.75" hidden="1" customHeight="1" outlineLevel="2" x14ac:dyDescent="0.25">
      <c r="A16318" s="3"/>
      <c r="B16318" s="3"/>
      <c r="C16318" s="392"/>
      <c r="D16318" s="3">
        <v>13</v>
      </c>
      <c r="E16318" s="290" t="e">
        <f ca="1"/>
        <v>#N/A</v>
      </c>
      <c r="F16318" s="291"/>
      <c r="G16318" s="294"/>
      <c r="H16318" s="294"/>
      <c r="I16318" s="294"/>
      <c r="J16318" s="294"/>
      <c r="K16318" s="294"/>
      <c r="L16318" s="294"/>
      <c r="M16318" s="294"/>
      <c r="N16318" s="294"/>
    </row>
    <row r="16319" spans="1:14" s="369" customFormat="1" ht="12.75" hidden="1" customHeight="1" outlineLevel="2" x14ac:dyDescent="0.25">
      <c r="A16319" s="3"/>
      <c r="B16319" s="3"/>
      <c r="C16319" s="392"/>
      <c r="D16319" s="3">
        <v>14</v>
      </c>
      <c r="E16319" s="290" t="e">
        <f ca="1"/>
        <v>#N/A</v>
      </c>
      <c r="F16319" s="291"/>
      <c r="G16319" s="294"/>
      <c r="H16319" s="294"/>
      <c r="I16319" s="294"/>
      <c r="J16319" s="294"/>
      <c r="K16319" s="294"/>
      <c r="L16319" s="294"/>
      <c r="M16319" s="294"/>
      <c r="N16319" s="294"/>
    </row>
    <row r="16320" spans="1:14" s="369" customFormat="1" ht="12.75" hidden="1" customHeight="1" outlineLevel="2" x14ac:dyDescent="0.25">
      <c r="A16320" s="3"/>
      <c r="B16320" s="3"/>
      <c r="C16320" s="392"/>
      <c r="D16320" s="3">
        <v>15</v>
      </c>
      <c r="E16320" s="290" t="e">
        <f ca="1"/>
        <v>#N/A</v>
      </c>
      <c r="F16320" s="291"/>
      <c r="G16320" s="294"/>
      <c r="H16320" s="294"/>
      <c r="I16320" s="294"/>
      <c r="J16320" s="294"/>
      <c r="K16320" s="294"/>
      <c r="L16320" s="294"/>
      <c r="M16320" s="294"/>
      <c r="N16320" s="294"/>
    </row>
    <row r="16321" spans="1:14" s="369" customFormat="1" ht="12.75" hidden="1" customHeight="1" outlineLevel="1" x14ac:dyDescent="0.25">
      <c r="A16321" s="3"/>
      <c r="B16321" s="145" t="str">
        <f ca="1">B16304</f>
        <v>Asset Type 350</v>
      </c>
      <c r="C16321" s="145" t="str">
        <f ca="1">C16304</f>
        <v>Description - Asset Type 350</v>
      </c>
      <c r="D16321" s="3"/>
      <c r="E16321" s="3"/>
      <c r="F16321" s="106" t="s">
        <v>47</v>
      </c>
      <c r="G16321" s="296">
        <f t="shared" ref="G16321:N16321" si="1700">SUM(G16306:G16320)</f>
        <v>0</v>
      </c>
      <c r="H16321" s="296">
        <f t="shared" ca="1" si="1700"/>
        <v>0</v>
      </c>
      <c r="I16321" s="296">
        <f t="shared" ca="1" si="1700"/>
        <v>0</v>
      </c>
      <c r="J16321" s="296">
        <f t="shared" ca="1" si="1700"/>
        <v>0</v>
      </c>
      <c r="K16321" s="296">
        <f t="shared" ca="1" si="1700"/>
        <v>0</v>
      </c>
      <c r="L16321" s="296">
        <f t="shared" ca="1" si="1700"/>
        <v>0</v>
      </c>
      <c r="M16321" s="296">
        <f t="shared" ca="1" si="1700"/>
        <v>0</v>
      </c>
      <c r="N16321" s="296">
        <f t="shared" ca="1" si="1700"/>
        <v>0</v>
      </c>
    </row>
    <row r="16322" spans="1:14" s="369" customFormat="1" ht="12.75" hidden="1" customHeight="1" outlineLevel="2" x14ac:dyDescent="0.25">
      <c r="A16322" s="217">
        <f>A16304+1</f>
        <v>351</v>
      </c>
      <c r="B16322" s="22" t="str">
        <f ca="1">OFFSET($B$516,$A16322-1,0)</f>
        <v>Asset Type 351</v>
      </c>
      <c r="C16322" s="22" t="str">
        <f ca="1">OFFSET($C$516,$A16322-1,0)</f>
        <v>Description - Asset Type 351</v>
      </c>
      <c r="D16322" s="3"/>
      <c r="E16322" s="109"/>
      <c r="F16322" s="108" t="s">
        <v>46</v>
      </c>
      <c r="G16322" s="295">
        <f t="shared" ref="G16322:N16322" ca="1" si="1701">VLOOKUP($B16322,$B$516:$N$1015,5+G$5,FALSE)</f>
        <v>0</v>
      </c>
      <c r="H16322" s="295">
        <f t="shared" ca="1" si="1701"/>
        <v>0</v>
      </c>
      <c r="I16322" s="295">
        <f t="shared" ca="1" si="1701"/>
        <v>0</v>
      </c>
      <c r="J16322" s="295">
        <f t="shared" ca="1" si="1701"/>
        <v>0</v>
      </c>
      <c r="K16322" s="295">
        <f t="shared" ca="1" si="1701"/>
        <v>0</v>
      </c>
      <c r="L16322" s="295">
        <f t="shared" ca="1" si="1701"/>
        <v>0</v>
      </c>
      <c r="M16322" s="295">
        <f t="shared" ca="1" si="1701"/>
        <v>0</v>
      </c>
      <c r="N16322" s="295">
        <f t="shared" ca="1" si="1701"/>
        <v>0</v>
      </c>
    </row>
    <row r="16323" spans="1:14" s="369" customFormat="1" ht="12.75" hidden="1" customHeight="1" outlineLevel="2" x14ac:dyDescent="0.25">
      <c r="A16323" s="3"/>
      <c r="B16323" s="3"/>
      <c r="C16323" s="21"/>
      <c r="D16323" s="3"/>
      <c r="E16323" s="107"/>
      <c r="F16323" s="106" t="s">
        <v>80</v>
      </c>
      <c r="G16323" s="111">
        <f ca="1">VLOOKUP($B16322,'Input Sheet'!$B$515:$N$1014,5+G$5,FALSE)</f>
        <v>0</v>
      </c>
      <c r="H16323" s="111">
        <f ca="1">VLOOKUP($B16322,'Input Sheet'!$B$515:$N$1014,5+H$5,FALSE)</f>
        <v>0</v>
      </c>
      <c r="I16323" s="111">
        <f ca="1">VLOOKUP($B16322,'Input Sheet'!$B$515:$N$1014,5+I$5,FALSE)</f>
        <v>0</v>
      </c>
      <c r="J16323" s="111">
        <f ca="1">VLOOKUP($B16322,'Input Sheet'!$B$515:$N$1014,5+J$5,FALSE)</f>
        <v>0</v>
      </c>
      <c r="K16323" s="111">
        <f ca="1">VLOOKUP($B16322,'Input Sheet'!$B$515:$N$1014,5+K$5,FALSE)</f>
        <v>0</v>
      </c>
      <c r="L16323" s="111">
        <f ca="1">VLOOKUP($B16322,'Input Sheet'!$B$515:$N$1014,5+L$5,FALSE)</f>
        <v>0</v>
      </c>
      <c r="M16323" s="111">
        <f ca="1">VLOOKUP($B16322,'Input Sheet'!$B$515:$N$1014,5+M$5,FALSE)</f>
        <v>0</v>
      </c>
      <c r="N16323" s="111">
        <f ca="1">VLOOKUP($B16322,'Input Sheet'!$B$515:$N$1014,5+N$5,FALSE)</f>
        <v>0</v>
      </c>
    </row>
    <row r="16324" spans="1:14" s="369" customFormat="1" ht="12.75" hidden="1" customHeight="1" outlineLevel="2" x14ac:dyDescent="0.25">
      <c r="A16324" s="3"/>
      <c r="B16324" s="3"/>
      <c r="C16324" s="3"/>
      <c r="D16324" s="3">
        <v>1</v>
      </c>
      <c r="E16324" s="290">
        <f t="array" aca="1" ref="E16324:E16338" ca="1">TRANSPOSE(G16322:N16322)</f>
        <v>0</v>
      </c>
      <c r="F16324" s="291"/>
      <c r="G16324" s="292"/>
      <c r="H16324" s="293">
        <f ca="1">IF(OFFSET(H16324,-$D16324,0)="n/a","n/a",IF(H$5&gt;OFFSET(H16324,-$D16324,0)+$D16324,$E16324-SUM($G16324:G16324),($E16324-SUM($G16324:G16324))/(OFFSET(H16324,-$D16324,0)-(H$5-$D16324-1))))</f>
        <v>0</v>
      </c>
      <c r="I16324" s="293">
        <f ca="1">IF(OFFSET(I16324,-$D16324,0)="n/a","n/a",IF(I$5&gt;OFFSET(I16324,-$D16324,0)+$D16324,$E16324-SUM($G16324:H16324),($E16324-SUM($G16324:H16324))/(OFFSET(I16324,-$D16324,0)-(I$5-$D16324-1))))</f>
        <v>0</v>
      </c>
      <c r="J16324" s="293">
        <f ca="1">IF(OFFSET(J16324,-$D16324,0)="n/a","n/a",IF(J$5&gt;OFFSET(J16324,-$D16324,0)+$D16324,$E16324-SUM($G16324:I16324),($E16324-SUM($G16324:I16324))/(OFFSET(J16324,-$D16324,0)-(J$5-$D16324-1))))</f>
        <v>0</v>
      </c>
      <c r="K16324" s="293">
        <f ca="1">IF(OFFSET(K16324,-$D16324,0)="n/a","n/a",IF(K$5&gt;OFFSET(K16324,-$D16324,0)+$D16324,$E16324-SUM($G16324:J16324),($E16324-SUM($G16324:J16324))/(OFFSET(K16324,-$D16324,0)-(K$5-$D16324-1))))</f>
        <v>0</v>
      </c>
      <c r="L16324" s="293">
        <f ca="1">IF(OFFSET(L16324,-$D16324,0)="n/a","n/a",IF(L$5&gt;OFFSET(L16324,-$D16324,0)+$D16324,$E16324-SUM($G16324:K16324),($E16324-SUM($G16324:K16324))/(OFFSET(L16324,-$D16324,0)-(L$5-$D16324-1))))</f>
        <v>0</v>
      </c>
      <c r="M16324" s="293">
        <f ca="1">IF(OFFSET(M16324,-$D16324,0)="n/a","n/a",IF(M$5&gt;OFFSET(M16324,-$D16324,0)+$D16324,$E16324-SUM($G16324:L16324),($E16324-SUM($G16324:L16324))/(OFFSET(M16324,-$D16324,0)-(M$5-$D16324-1))))</f>
        <v>0</v>
      </c>
      <c r="N16324" s="293">
        <f ca="1">IF(OFFSET(N16324,-$D16324,0)="n/a","n/a",IF(N$5&gt;OFFSET(N16324,-$D16324,0)+$D16324,$E16324-SUM($G16324:M16324),($E16324-SUM($G16324:M16324))/(OFFSET(N16324,-$D16324,0)-(N$5-$D16324-1))))</f>
        <v>0</v>
      </c>
    </row>
    <row r="16325" spans="1:14" s="369" customFormat="1" ht="12.75" hidden="1" customHeight="1" outlineLevel="2" x14ac:dyDescent="0.25">
      <c r="A16325" s="3"/>
      <c r="B16325" s="3"/>
      <c r="C16325" s="392" t="s">
        <v>48</v>
      </c>
      <c r="D16325" s="3">
        <v>2</v>
      </c>
      <c r="E16325" s="290">
        <f ca="1"/>
        <v>0</v>
      </c>
      <c r="F16325" s="291"/>
      <c r="G16325" s="294"/>
      <c r="H16325" s="292"/>
      <c r="I16325" s="293">
        <f ca="1">IF(OFFSET(I16325,-$D16325,0)="n/a","n/a",IF(I$5&gt;OFFSET(I16325,-$D16325,0)+$D16325,$E16325-SUM($G16325:H16325),($E16325-SUM($G16325:H16325))/(OFFSET(I16325,-$D16325,0)-(I$5-$D16325-1))))</f>
        <v>0</v>
      </c>
      <c r="J16325" s="293">
        <f ca="1">IF(OFFSET(J16325,-$D16325,0)="n/a","n/a",IF(J$5&gt;OFFSET(J16325,-$D16325,0)+$D16325,$E16325-SUM($G16325:I16325),($E16325-SUM($G16325:I16325))/(OFFSET(J16325,-$D16325,0)-(J$5-$D16325-1))))</f>
        <v>0</v>
      </c>
      <c r="K16325" s="293">
        <f ca="1">IF(OFFSET(K16325,-$D16325,0)="n/a","n/a",IF(K$5&gt;OFFSET(K16325,-$D16325,0)+$D16325,$E16325-SUM($G16325:J16325),($E16325-SUM($G16325:J16325))/(OFFSET(K16325,-$D16325,0)-(K$5-$D16325-1))))</f>
        <v>0</v>
      </c>
      <c r="L16325" s="293">
        <f ca="1">IF(OFFSET(L16325,-$D16325,0)="n/a","n/a",IF(L$5&gt;OFFSET(L16325,-$D16325,0)+$D16325,$E16325-SUM($G16325:K16325),($E16325-SUM($G16325:K16325))/(OFFSET(L16325,-$D16325,0)-(L$5-$D16325-1))))</f>
        <v>0</v>
      </c>
      <c r="M16325" s="293">
        <f ca="1">IF(OFFSET(M16325,-$D16325,0)="n/a","n/a",IF(M$5&gt;OFFSET(M16325,-$D16325,0)+$D16325,$E16325-SUM($G16325:L16325),($E16325-SUM($G16325:L16325))/(OFFSET(M16325,-$D16325,0)-(M$5-$D16325-1))))</f>
        <v>0</v>
      </c>
      <c r="N16325" s="293">
        <f ca="1">IF(OFFSET(N16325,-$D16325,0)="n/a","n/a",IF(N$5&gt;OFFSET(N16325,-$D16325,0)+$D16325,$E16325-SUM($G16325:M16325),($E16325-SUM($G16325:M16325))/(OFFSET(N16325,-$D16325,0)-(N$5-$D16325-1))))</f>
        <v>0</v>
      </c>
    </row>
    <row r="16326" spans="1:14" s="369" customFormat="1" ht="12.75" hidden="1" customHeight="1" outlineLevel="2" x14ac:dyDescent="0.25">
      <c r="A16326" s="3"/>
      <c r="B16326" s="3"/>
      <c r="C16326" s="392"/>
      <c r="D16326" s="3">
        <v>3</v>
      </c>
      <c r="E16326" s="290">
        <f ca="1"/>
        <v>0</v>
      </c>
      <c r="F16326" s="291"/>
      <c r="G16326" s="294"/>
      <c r="H16326" s="294"/>
      <c r="I16326" s="292"/>
      <c r="J16326" s="293">
        <f ca="1">IF(OFFSET(J16326,-$D16326,0)="n/a","n/a",IF(J$5&gt;OFFSET(J16326,-$D16326,0)+$D16326,$E16326-SUM($G16326:I16326),($E16326-SUM($G16326:I16326))/(OFFSET(J16326,-$D16326,0)-(J$5-$D16326-1))))</f>
        <v>0</v>
      </c>
      <c r="K16326" s="293">
        <f ca="1">IF(OFFSET(K16326,-$D16326,0)="n/a","n/a",IF(K$5&gt;OFFSET(K16326,-$D16326,0)+$D16326,$E16326-SUM($G16326:J16326),($E16326-SUM($G16326:J16326))/(OFFSET(K16326,-$D16326,0)-(K$5-$D16326-1))))</f>
        <v>0</v>
      </c>
      <c r="L16326" s="293">
        <f ca="1">IF(OFFSET(L16326,-$D16326,0)="n/a","n/a",IF(L$5&gt;OFFSET(L16326,-$D16326,0)+$D16326,$E16326-SUM($G16326:K16326),($E16326-SUM($G16326:K16326))/(OFFSET(L16326,-$D16326,0)-(L$5-$D16326-1))))</f>
        <v>0</v>
      </c>
      <c r="M16326" s="293">
        <f ca="1">IF(OFFSET(M16326,-$D16326,0)="n/a","n/a",IF(M$5&gt;OFFSET(M16326,-$D16326,0)+$D16326,$E16326-SUM($G16326:L16326),($E16326-SUM($G16326:L16326))/(OFFSET(M16326,-$D16326,0)-(M$5-$D16326-1))))</f>
        <v>0</v>
      </c>
      <c r="N16326" s="293">
        <f ca="1">IF(OFFSET(N16326,-$D16326,0)="n/a","n/a",IF(N$5&gt;OFFSET(N16326,-$D16326,0)+$D16326,$E16326-SUM($G16326:M16326),($E16326-SUM($G16326:M16326))/(OFFSET(N16326,-$D16326,0)-(N$5-$D16326-1))))</f>
        <v>0</v>
      </c>
    </row>
    <row r="16327" spans="1:14" s="369" customFormat="1" ht="12.75" hidden="1" customHeight="1" outlineLevel="2" x14ac:dyDescent="0.25">
      <c r="A16327" s="3"/>
      <c r="B16327" s="3"/>
      <c r="C16327" s="392"/>
      <c r="D16327" s="3">
        <v>4</v>
      </c>
      <c r="E16327" s="290">
        <f ca="1"/>
        <v>0</v>
      </c>
      <c r="F16327" s="291"/>
      <c r="G16327" s="294"/>
      <c r="H16327" s="294"/>
      <c r="I16327" s="294"/>
      <c r="J16327" s="292"/>
      <c r="K16327" s="293">
        <f ca="1">IF(OFFSET(K16327,-$D16327,0)="n/a","n/a",IF(K$5&gt;OFFSET(K16327,-$D16327,0)+$D16327,$E16327-SUM($G16327:J16327),($E16327-SUM($G16327:J16327))/(OFFSET(K16327,-$D16327,0)-(K$5-$D16327-1))))</f>
        <v>0</v>
      </c>
      <c r="L16327" s="293">
        <f ca="1">IF(OFFSET(L16327,-$D16327,0)="n/a","n/a",IF(L$5&gt;OFFSET(L16327,-$D16327,0)+$D16327,$E16327-SUM($G16327:K16327),($E16327-SUM($G16327:K16327))/(OFFSET(L16327,-$D16327,0)-(L$5-$D16327-1))))</f>
        <v>0</v>
      </c>
      <c r="M16327" s="293">
        <f ca="1">IF(OFFSET(M16327,-$D16327,0)="n/a","n/a",IF(M$5&gt;OFFSET(M16327,-$D16327,0)+$D16327,$E16327-SUM($G16327:L16327),($E16327-SUM($G16327:L16327))/(OFFSET(M16327,-$D16327,0)-(M$5-$D16327-1))))</f>
        <v>0</v>
      </c>
      <c r="N16327" s="293">
        <f ca="1">IF(OFFSET(N16327,-$D16327,0)="n/a","n/a",IF(N$5&gt;OFFSET(N16327,-$D16327,0)+$D16327,$E16327-SUM($G16327:M16327),($E16327-SUM($G16327:M16327))/(OFFSET(N16327,-$D16327,0)-(N$5-$D16327-1))))</f>
        <v>0</v>
      </c>
    </row>
    <row r="16328" spans="1:14" s="369" customFormat="1" ht="12.75" hidden="1" customHeight="1" outlineLevel="2" x14ac:dyDescent="0.25">
      <c r="A16328" s="3"/>
      <c r="B16328" s="3"/>
      <c r="C16328" s="392"/>
      <c r="D16328" s="3">
        <v>5</v>
      </c>
      <c r="E16328" s="290">
        <f ca="1"/>
        <v>0</v>
      </c>
      <c r="F16328" s="291"/>
      <c r="G16328" s="294"/>
      <c r="H16328" s="294"/>
      <c r="I16328" s="294"/>
      <c r="J16328" s="294"/>
      <c r="K16328" s="292"/>
      <c r="L16328" s="293">
        <f ca="1">IF(OFFSET(L16328,-$D16328,0)="n/a","n/a",IF(L$5&gt;OFFSET(L16328,-$D16328,0)+$D16328,$E16328-SUM($G16328:K16328),($E16328-SUM($G16328:K16328))/(OFFSET(L16328,-$D16328,0)-(L$5-$D16328-1))))</f>
        <v>0</v>
      </c>
      <c r="M16328" s="293">
        <f ca="1">IF(OFFSET(M16328,-$D16328,0)="n/a","n/a",IF(M$5&gt;OFFSET(M16328,-$D16328,0)+$D16328,$E16328-SUM($G16328:L16328),($E16328-SUM($G16328:L16328))/(OFFSET(M16328,-$D16328,0)-(M$5-$D16328-1))))</f>
        <v>0</v>
      </c>
      <c r="N16328" s="293">
        <f ca="1">IF(OFFSET(N16328,-$D16328,0)="n/a","n/a",IF(N$5&gt;OFFSET(N16328,-$D16328,0)+$D16328,$E16328-SUM($G16328:M16328),($E16328-SUM($G16328:M16328))/(OFFSET(N16328,-$D16328,0)-(N$5-$D16328-1))))</f>
        <v>0</v>
      </c>
    </row>
    <row r="16329" spans="1:14" s="369" customFormat="1" ht="12.75" hidden="1" customHeight="1" outlineLevel="2" x14ac:dyDescent="0.25">
      <c r="A16329" s="3"/>
      <c r="B16329" s="3"/>
      <c r="C16329" s="392"/>
      <c r="D16329" s="3">
        <v>6</v>
      </c>
      <c r="E16329" s="290">
        <f ca="1"/>
        <v>0</v>
      </c>
      <c r="F16329" s="291"/>
      <c r="G16329" s="294"/>
      <c r="H16329" s="294"/>
      <c r="I16329" s="294"/>
      <c r="J16329" s="294"/>
      <c r="K16329" s="294"/>
      <c r="L16329" s="292"/>
      <c r="M16329" s="293">
        <f ca="1">IF(OFFSET(M16329,-$D16329,0)="n/a","n/a",IF(M$5&gt;OFFSET(M16329,-$D16329,0)+$D16329,$E16329-SUM($G16329:L16329),($E16329-SUM($G16329:L16329))/(OFFSET(M16329,-$D16329,0)-(M$5-$D16329-1))))</f>
        <v>0</v>
      </c>
      <c r="N16329" s="293">
        <f ca="1">IF(OFFSET(N16329,-$D16329,0)="n/a","n/a",IF(N$5&gt;OFFSET(N16329,-$D16329,0)+$D16329,$E16329-SUM($G16329:M16329),($E16329-SUM($G16329:M16329))/(OFFSET(N16329,-$D16329,0)-(N$5-$D16329-1))))</f>
        <v>0</v>
      </c>
    </row>
    <row r="16330" spans="1:14" s="369" customFormat="1" ht="12.75" hidden="1" customHeight="1" outlineLevel="2" x14ac:dyDescent="0.25">
      <c r="A16330" s="3"/>
      <c r="B16330" s="3"/>
      <c r="C16330" s="392"/>
      <c r="D16330" s="3">
        <v>7</v>
      </c>
      <c r="E16330" s="290">
        <f ca="1"/>
        <v>0</v>
      </c>
      <c r="F16330" s="291"/>
      <c r="G16330" s="294"/>
      <c r="H16330" s="294"/>
      <c r="I16330" s="294"/>
      <c r="J16330" s="294"/>
      <c r="K16330" s="294"/>
      <c r="L16330" s="294"/>
      <c r="M16330" s="292"/>
      <c r="N16330" s="293">
        <f ca="1">IF(OFFSET(N16330,-$D16330,0)="n/a","n/a",IF(N$5&gt;OFFSET(N16330,-$D16330,0)+$D16330,$E16330-SUM($G16330:M16330),($E16330-SUM($G16330:M16330))/(OFFSET(N16330,-$D16330,0)-(N$5-$D16330-1))))</f>
        <v>0</v>
      </c>
    </row>
    <row r="16331" spans="1:14" s="369" customFormat="1" ht="12.75" hidden="1" customHeight="1" outlineLevel="2" x14ac:dyDescent="0.25">
      <c r="A16331" s="3"/>
      <c r="B16331" s="3"/>
      <c r="C16331" s="392"/>
      <c r="D16331" s="3">
        <v>8</v>
      </c>
      <c r="E16331" s="290">
        <f ca="1"/>
        <v>0</v>
      </c>
      <c r="F16331" s="291"/>
      <c r="G16331" s="294"/>
      <c r="H16331" s="294"/>
      <c r="I16331" s="294"/>
      <c r="J16331" s="294"/>
      <c r="K16331" s="294"/>
      <c r="L16331" s="294"/>
      <c r="M16331" s="294"/>
      <c r="N16331" s="292"/>
    </row>
    <row r="16332" spans="1:14" s="369" customFormat="1" ht="12.75" hidden="1" customHeight="1" outlineLevel="2" x14ac:dyDescent="0.25">
      <c r="A16332" s="3"/>
      <c r="B16332" s="3"/>
      <c r="C16332" s="392"/>
      <c r="D16332" s="3">
        <v>9</v>
      </c>
      <c r="E16332" s="290" t="e">
        <f ca="1"/>
        <v>#N/A</v>
      </c>
      <c r="F16332" s="291"/>
      <c r="G16332" s="294"/>
      <c r="H16332" s="294"/>
      <c r="I16332" s="294"/>
      <c r="J16332" s="294"/>
      <c r="K16332" s="294"/>
      <c r="L16332" s="294"/>
      <c r="M16332" s="294"/>
      <c r="N16332" s="294"/>
    </row>
    <row r="16333" spans="1:14" s="369" customFormat="1" ht="12.75" hidden="1" customHeight="1" outlineLevel="2" x14ac:dyDescent="0.25">
      <c r="A16333" s="3"/>
      <c r="B16333" s="3"/>
      <c r="C16333" s="392"/>
      <c r="D16333" s="3">
        <v>10</v>
      </c>
      <c r="E16333" s="290" t="e">
        <f ca="1"/>
        <v>#N/A</v>
      </c>
      <c r="F16333" s="291"/>
      <c r="G16333" s="294"/>
      <c r="H16333" s="294"/>
      <c r="I16333" s="294"/>
      <c r="J16333" s="294"/>
      <c r="K16333" s="294"/>
      <c r="L16333" s="294"/>
      <c r="M16333" s="294"/>
      <c r="N16333" s="294"/>
    </row>
    <row r="16334" spans="1:14" s="369" customFormat="1" ht="12.75" hidden="1" customHeight="1" outlineLevel="2" x14ac:dyDescent="0.25">
      <c r="A16334" s="3"/>
      <c r="B16334" s="3"/>
      <c r="C16334" s="392"/>
      <c r="D16334" s="3">
        <v>11</v>
      </c>
      <c r="E16334" s="290" t="e">
        <f ca="1"/>
        <v>#N/A</v>
      </c>
      <c r="F16334" s="291"/>
      <c r="G16334" s="294"/>
      <c r="H16334" s="294"/>
      <c r="I16334" s="294"/>
      <c r="J16334" s="294"/>
      <c r="K16334" s="294"/>
      <c r="L16334" s="294"/>
      <c r="M16334" s="294"/>
      <c r="N16334" s="294"/>
    </row>
    <row r="16335" spans="1:14" s="369" customFormat="1" ht="12.75" hidden="1" customHeight="1" outlineLevel="2" x14ac:dyDescent="0.25">
      <c r="A16335" s="3"/>
      <c r="B16335" s="3"/>
      <c r="C16335" s="392"/>
      <c r="D16335" s="3">
        <v>12</v>
      </c>
      <c r="E16335" s="290" t="e">
        <f ca="1"/>
        <v>#N/A</v>
      </c>
      <c r="F16335" s="291"/>
      <c r="G16335" s="294"/>
      <c r="H16335" s="294"/>
      <c r="I16335" s="294"/>
      <c r="J16335" s="294"/>
      <c r="K16335" s="294"/>
      <c r="L16335" s="294"/>
      <c r="M16335" s="294"/>
      <c r="N16335" s="294"/>
    </row>
    <row r="16336" spans="1:14" s="369" customFormat="1" ht="12.75" hidden="1" customHeight="1" outlineLevel="2" x14ac:dyDescent="0.25">
      <c r="A16336" s="3"/>
      <c r="B16336" s="3"/>
      <c r="C16336" s="392"/>
      <c r="D16336" s="3">
        <v>13</v>
      </c>
      <c r="E16336" s="290" t="e">
        <f ca="1"/>
        <v>#N/A</v>
      </c>
      <c r="F16336" s="291"/>
      <c r="G16336" s="294"/>
      <c r="H16336" s="294"/>
      <c r="I16336" s="294"/>
      <c r="J16336" s="294"/>
      <c r="K16336" s="294"/>
      <c r="L16336" s="294"/>
      <c r="M16336" s="294"/>
      <c r="N16336" s="294"/>
    </row>
    <row r="16337" spans="1:14" s="369" customFormat="1" ht="12.75" hidden="1" customHeight="1" outlineLevel="2" x14ac:dyDescent="0.25">
      <c r="A16337" s="3"/>
      <c r="B16337" s="3"/>
      <c r="C16337" s="392"/>
      <c r="D16337" s="3">
        <v>14</v>
      </c>
      <c r="E16337" s="290" t="e">
        <f ca="1"/>
        <v>#N/A</v>
      </c>
      <c r="F16337" s="291"/>
      <c r="G16337" s="294"/>
      <c r="H16337" s="294"/>
      <c r="I16337" s="294"/>
      <c r="J16337" s="294"/>
      <c r="K16337" s="294"/>
      <c r="L16337" s="294"/>
      <c r="M16337" s="294"/>
      <c r="N16337" s="294"/>
    </row>
    <row r="16338" spans="1:14" s="369" customFormat="1" ht="12.75" hidden="1" customHeight="1" outlineLevel="2" x14ac:dyDescent="0.25">
      <c r="A16338" s="3"/>
      <c r="B16338" s="3"/>
      <c r="C16338" s="392"/>
      <c r="D16338" s="3">
        <v>15</v>
      </c>
      <c r="E16338" s="290" t="e">
        <f ca="1"/>
        <v>#N/A</v>
      </c>
      <c r="F16338" s="291"/>
      <c r="G16338" s="294"/>
      <c r="H16338" s="294"/>
      <c r="I16338" s="294"/>
      <c r="J16338" s="294"/>
      <c r="K16338" s="294"/>
      <c r="L16338" s="294"/>
      <c r="M16338" s="294"/>
      <c r="N16338" s="294"/>
    </row>
    <row r="16339" spans="1:14" s="369" customFormat="1" ht="12.75" hidden="1" customHeight="1" outlineLevel="1" x14ac:dyDescent="0.25">
      <c r="A16339" s="3"/>
      <c r="B16339" s="145" t="str">
        <f ca="1">B16322</f>
        <v>Asset Type 351</v>
      </c>
      <c r="C16339" s="145" t="str">
        <f ca="1">C16322</f>
        <v>Description - Asset Type 351</v>
      </c>
      <c r="D16339" s="3"/>
      <c r="E16339" s="3"/>
      <c r="F16339" s="106" t="s">
        <v>47</v>
      </c>
      <c r="G16339" s="296">
        <f t="shared" ref="G16339:N16339" si="1702">SUM(G16324:G16338)</f>
        <v>0</v>
      </c>
      <c r="H16339" s="296">
        <f t="shared" ca="1" si="1702"/>
        <v>0</v>
      </c>
      <c r="I16339" s="296">
        <f t="shared" ca="1" si="1702"/>
        <v>0</v>
      </c>
      <c r="J16339" s="296">
        <f t="shared" ca="1" si="1702"/>
        <v>0</v>
      </c>
      <c r="K16339" s="296">
        <f t="shared" ca="1" si="1702"/>
        <v>0</v>
      </c>
      <c r="L16339" s="296">
        <f t="shared" ca="1" si="1702"/>
        <v>0</v>
      </c>
      <c r="M16339" s="296">
        <f t="shared" ca="1" si="1702"/>
        <v>0</v>
      </c>
      <c r="N16339" s="296">
        <f t="shared" ca="1" si="1702"/>
        <v>0</v>
      </c>
    </row>
    <row r="16340" spans="1:14" s="369" customFormat="1" ht="12.75" hidden="1" customHeight="1" outlineLevel="2" x14ac:dyDescent="0.25">
      <c r="A16340" s="217">
        <f>A16322+1</f>
        <v>352</v>
      </c>
      <c r="B16340" s="22" t="str">
        <f ca="1">OFFSET($B$516,$A16340-1,0)</f>
        <v>Asset Type 352</v>
      </c>
      <c r="C16340" s="22" t="str">
        <f ca="1">OFFSET($C$516,$A16340-1,0)</f>
        <v>Description - Asset Type 352</v>
      </c>
      <c r="D16340" s="3"/>
      <c r="E16340" s="109"/>
      <c r="F16340" s="108" t="s">
        <v>46</v>
      </c>
      <c r="G16340" s="295">
        <f t="shared" ref="G16340:N16340" ca="1" si="1703">VLOOKUP($B16340,$B$516:$N$1015,5+G$5,FALSE)</f>
        <v>0</v>
      </c>
      <c r="H16340" s="295">
        <f t="shared" ca="1" si="1703"/>
        <v>0</v>
      </c>
      <c r="I16340" s="295">
        <f t="shared" ca="1" si="1703"/>
        <v>0</v>
      </c>
      <c r="J16340" s="295">
        <f t="shared" ca="1" si="1703"/>
        <v>0</v>
      </c>
      <c r="K16340" s="295">
        <f t="shared" ca="1" si="1703"/>
        <v>0</v>
      </c>
      <c r="L16340" s="295">
        <f t="shared" ca="1" si="1703"/>
        <v>0</v>
      </c>
      <c r="M16340" s="295">
        <f t="shared" ca="1" si="1703"/>
        <v>0</v>
      </c>
      <c r="N16340" s="295">
        <f t="shared" ca="1" si="1703"/>
        <v>0</v>
      </c>
    </row>
    <row r="16341" spans="1:14" s="369" customFormat="1" ht="12.75" hidden="1" customHeight="1" outlineLevel="2" x14ac:dyDescent="0.25">
      <c r="A16341" s="3"/>
      <c r="B16341" s="3"/>
      <c r="C16341" s="21"/>
      <c r="D16341" s="3"/>
      <c r="E16341" s="107"/>
      <c r="F16341" s="106" t="s">
        <v>80</v>
      </c>
      <c r="G16341" s="111">
        <f ca="1">VLOOKUP($B16340,'Input Sheet'!$B$515:$N$1014,5+G$5,FALSE)</f>
        <v>0</v>
      </c>
      <c r="H16341" s="111">
        <f ca="1">VLOOKUP($B16340,'Input Sheet'!$B$515:$N$1014,5+H$5,FALSE)</f>
        <v>0</v>
      </c>
      <c r="I16341" s="111">
        <f ca="1">VLOOKUP($B16340,'Input Sheet'!$B$515:$N$1014,5+I$5,FALSE)</f>
        <v>0</v>
      </c>
      <c r="J16341" s="111">
        <f ca="1">VLOOKUP($B16340,'Input Sheet'!$B$515:$N$1014,5+J$5,FALSE)</f>
        <v>0</v>
      </c>
      <c r="K16341" s="111">
        <f ca="1">VLOOKUP($B16340,'Input Sheet'!$B$515:$N$1014,5+K$5,FALSE)</f>
        <v>0</v>
      </c>
      <c r="L16341" s="111">
        <f ca="1">VLOOKUP($B16340,'Input Sheet'!$B$515:$N$1014,5+L$5,FALSE)</f>
        <v>0</v>
      </c>
      <c r="M16341" s="111">
        <f ca="1">VLOOKUP($B16340,'Input Sheet'!$B$515:$N$1014,5+M$5,FALSE)</f>
        <v>0</v>
      </c>
      <c r="N16341" s="111">
        <f ca="1">VLOOKUP($B16340,'Input Sheet'!$B$515:$N$1014,5+N$5,FALSE)</f>
        <v>0</v>
      </c>
    </row>
    <row r="16342" spans="1:14" s="369" customFormat="1" ht="12.75" hidden="1" customHeight="1" outlineLevel="2" x14ac:dyDescent="0.25">
      <c r="A16342" s="3"/>
      <c r="B16342" s="3"/>
      <c r="C16342" s="3"/>
      <c r="D16342" s="3">
        <v>1</v>
      </c>
      <c r="E16342" s="290">
        <f t="array" aca="1" ref="E16342:E16356" ca="1">TRANSPOSE(G16340:N16340)</f>
        <v>0</v>
      </c>
      <c r="F16342" s="291"/>
      <c r="G16342" s="292"/>
      <c r="H16342" s="293">
        <f ca="1">IF(OFFSET(H16342,-$D16342,0)="n/a","n/a",IF(H$5&gt;OFFSET(H16342,-$D16342,0)+$D16342,$E16342-SUM($G16342:G16342),($E16342-SUM($G16342:G16342))/(OFFSET(H16342,-$D16342,0)-(H$5-$D16342-1))))</f>
        <v>0</v>
      </c>
      <c r="I16342" s="293">
        <f ca="1">IF(OFFSET(I16342,-$D16342,0)="n/a","n/a",IF(I$5&gt;OFFSET(I16342,-$D16342,0)+$D16342,$E16342-SUM($G16342:H16342),($E16342-SUM($G16342:H16342))/(OFFSET(I16342,-$D16342,0)-(I$5-$D16342-1))))</f>
        <v>0</v>
      </c>
      <c r="J16342" s="293">
        <f ca="1">IF(OFFSET(J16342,-$D16342,0)="n/a","n/a",IF(J$5&gt;OFFSET(J16342,-$D16342,0)+$D16342,$E16342-SUM($G16342:I16342),($E16342-SUM($G16342:I16342))/(OFFSET(J16342,-$D16342,0)-(J$5-$D16342-1))))</f>
        <v>0</v>
      </c>
      <c r="K16342" s="293">
        <f ca="1">IF(OFFSET(K16342,-$D16342,0)="n/a","n/a",IF(K$5&gt;OFFSET(K16342,-$D16342,0)+$D16342,$E16342-SUM($G16342:J16342),($E16342-SUM($G16342:J16342))/(OFFSET(K16342,-$D16342,0)-(K$5-$D16342-1))))</f>
        <v>0</v>
      </c>
      <c r="L16342" s="293">
        <f ca="1">IF(OFFSET(L16342,-$D16342,0)="n/a","n/a",IF(L$5&gt;OFFSET(L16342,-$D16342,0)+$D16342,$E16342-SUM($G16342:K16342),($E16342-SUM($G16342:K16342))/(OFFSET(L16342,-$D16342,0)-(L$5-$D16342-1))))</f>
        <v>0</v>
      </c>
      <c r="M16342" s="293">
        <f ca="1">IF(OFFSET(M16342,-$D16342,0)="n/a","n/a",IF(M$5&gt;OFFSET(M16342,-$D16342,0)+$D16342,$E16342-SUM($G16342:L16342),($E16342-SUM($G16342:L16342))/(OFFSET(M16342,-$D16342,0)-(M$5-$D16342-1))))</f>
        <v>0</v>
      </c>
      <c r="N16342" s="293">
        <f ca="1">IF(OFFSET(N16342,-$D16342,0)="n/a","n/a",IF(N$5&gt;OFFSET(N16342,-$D16342,0)+$D16342,$E16342-SUM($G16342:M16342),($E16342-SUM($G16342:M16342))/(OFFSET(N16342,-$D16342,0)-(N$5-$D16342-1))))</f>
        <v>0</v>
      </c>
    </row>
    <row r="16343" spans="1:14" s="369" customFormat="1" ht="12.75" hidden="1" customHeight="1" outlineLevel="2" x14ac:dyDescent="0.25">
      <c r="A16343" s="3"/>
      <c r="B16343" s="3"/>
      <c r="C16343" s="392" t="s">
        <v>48</v>
      </c>
      <c r="D16343" s="3">
        <v>2</v>
      </c>
      <c r="E16343" s="290">
        <f ca="1"/>
        <v>0</v>
      </c>
      <c r="F16343" s="291"/>
      <c r="G16343" s="294"/>
      <c r="H16343" s="292"/>
      <c r="I16343" s="293">
        <f ca="1">IF(OFFSET(I16343,-$D16343,0)="n/a","n/a",IF(I$5&gt;OFFSET(I16343,-$D16343,0)+$D16343,$E16343-SUM($G16343:H16343),($E16343-SUM($G16343:H16343))/(OFFSET(I16343,-$D16343,0)-(I$5-$D16343-1))))</f>
        <v>0</v>
      </c>
      <c r="J16343" s="293">
        <f ca="1">IF(OFFSET(J16343,-$D16343,0)="n/a","n/a",IF(J$5&gt;OFFSET(J16343,-$D16343,0)+$D16343,$E16343-SUM($G16343:I16343),($E16343-SUM($G16343:I16343))/(OFFSET(J16343,-$D16343,0)-(J$5-$D16343-1))))</f>
        <v>0</v>
      </c>
      <c r="K16343" s="293">
        <f ca="1">IF(OFFSET(K16343,-$D16343,0)="n/a","n/a",IF(K$5&gt;OFFSET(K16343,-$D16343,0)+$D16343,$E16343-SUM($G16343:J16343),($E16343-SUM($G16343:J16343))/(OFFSET(K16343,-$D16343,0)-(K$5-$D16343-1))))</f>
        <v>0</v>
      </c>
      <c r="L16343" s="293">
        <f ca="1">IF(OFFSET(L16343,-$D16343,0)="n/a","n/a",IF(L$5&gt;OFFSET(L16343,-$D16343,0)+$D16343,$E16343-SUM($G16343:K16343),($E16343-SUM($G16343:K16343))/(OFFSET(L16343,-$D16343,0)-(L$5-$D16343-1))))</f>
        <v>0</v>
      </c>
      <c r="M16343" s="293">
        <f ca="1">IF(OFFSET(M16343,-$D16343,0)="n/a","n/a",IF(M$5&gt;OFFSET(M16343,-$D16343,0)+$D16343,$E16343-SUM($G16343:L16343),($E16343-SUM($G16343:L16343))/(OFFSET(M16343,-$D16343,0)-(M$5-$D16343-1))))</f>
        <v>0</v>
      </c>
      <c r="N16343" s="293">
        <f ca="1">IF(OFFSET(N16343,-$D16343,0)="n/a","n/a",IF(N$5&gt;OFFSET(N16343,-$D16343,0)+$D16343,$E16343-SUM($G16343:M16343),($E16343-SUM($G16343:M16343))/(OFFSET(N16343,-$D16343,0)-(N$5-$D16343-1))))</f>
        <v>0</v>
      </c>
    </row>
    <row r="16344" spans="1:14" s="369" customFormat="1" ht="12.75" hidden="1" customHeight="1" outlineLevel="2" x14ac:dyDescent="0.25">
      <c r="A16344" s="3"/>
      <c r="B16344" s="3"/>
      <c r="C16344" s="392"/>
      <c r="D16344" s="3">
        <v>3</v>
      </c>
      <c r="E16344" s="290">
        <f ca="1"/>
        <v>0</v>
      </c>
      <c r="F16344" s="291"/>
      <c r="G16344" s="294"/>
      <c r="H16344" s="294"/>
      <c r="I16344" s="292"/>
      <c r="J16344" s="293">
        <f ca="1">IF(OFFSET(J16344,-$D16344,0)="n/a","n/a",IF(J$5&gt;OFFSET(J16344,-$D16344,0)+$D16344,$E16344-SUM($G16344:I16344),($E16344-SUM($G16344:I16344))/(OFFSET(J16344,-$D16344,0)-(J$5-$D16344-1))))</f>
        <v>0</v>
      </c>
      <c r="K16344" s="293">
        <f ca="1">IF(OFFSET(K16344,-$D16344,0)="n/a","n/a",IF(K$5&gt;OFFSET(K16344,-$D16344,0)+$D16344,$E16344-SUM($G16344:J16344),($E16344-SUM($G16344:J16344))/(OFFSET(K16344,-$D16344,0)-(K$5-$D16344-1))))</f>
        <v>0</v>
      </c>
      <c r="L16344" s="293">
        <f ca="1">IF(OFFSET(L16344,-$D16344,0)="n/a","n/a",IF(L$5&gt;OFFSET(L16344,-$D16344,0)+$D16344,$E16344-SUM($G16344:K16344),($E16344-SUM($G16344:K16344))/(OFFSET(L16344,-$D16344,0)-(L$5-$D16344-1))))</f>
        <v>0</v>
      </c>
      <c r="M16344" s="293">
        <f ca="1">IF(OFFSET(M16344,-$D16344,0)="n/a","n/a",IF(M$5&gt;OFFSET(M16344,-$D16344,0)+$D16344,$E16344-SUM($G16344:L16344),($E16344-SUM($G16344:L16344))/(OFFSET(M16344,-$D16344,0)-(M$5-$D16344-1))))</f>
        <v>0</v>
      </c>
      <c r="N16344" s="293">
        <f ca="1">IF(OFFSET(N16344,-$D16344,0)="n/a","n/a",IF(N$5&gt;OFFSET(N16344,-$D16344,0)+$D16344,$E16344-SUM($G16344:M16344),($E16344-SUM($G16344:M16344))/(OFFSET(N16344,-$D16344,0)-(N$5-$D16344-1))))</f>
        <v>0</v>
      </c>
    </row>
    <row r="16345" spans="1:14" s="369" customFormat="1" ht="12.75" hidden="1" customHeight="1" outlineLevel="2" x14ac:dyDescent="0.25">
      <c r="A16345" s="3"/>
      <c r="B16345" s="3"/>
      <c r="C16345" s="392"/>
      <c r="D16345" s="3">
        <v>4</v>
      </c>
      <c r="E16345" s="290">
        <f ca="1"/>
        <v>0</v>
      </c>
      <c r="F16345" s="291"/>
      <c r="G16345" s="294"/>
      <c r="H16345" s="294"/>
      <c r="I16345" s="294"/>
      <c r="J16345" s="292"/>
      <c r="K16345" s="293">
        <f ca="1">IF(OFFSET(K16345,-$D16345,0)="n/a","n/a",IF(K$5&gt;OFFSET(K16345,-$D16345,0)+$D16345,$E16345-SUM($G16345:J16345),($E16345-SUM($G16345:J16345))/(OFFSET(K16345,-$D16345,0)-(K$5-$D16345-1))))</f>
        <v>0</v>
      </c>
      <c r="L16345" s="293">
        <f ca="1">IF(OFFSET(L16345,-$D16345,0)="n/a","n/a",IF(L$5&gt;OFFSET(L16345,-$D16345,0)+$D16345,$E16345-SUM($G16345:K16345),($E16345-SUM($G16345:K16345))/(OFFSET(L16345,-$D16345,0)-(L$5-$D16345-1))))</f>
        <v>0</v>
      </c>
      <c r="M16345" s="293">
        <f ca="1">IF(OFFSET(M16345,-$D16345,0)="n/a","n/a",IF(M$5&gt;OFFSET(M16345,-$D16345,0)+$D16345,$E16345-SUM($G16345:L16345),($E16345-SUM($G16345:L16345))/(OFFSET(M16345,-$D16345,0)-(M$5-$D16345-1))))</f>
        <v>0</v>
      </c>
      <c r="N16345" s="293">
        <f ca="1">IF(OFFSET(N16345,-$D16345,0)="n/a","n/a",IF(N$5&gt;OFFSET(N16345,-$D16345,0)+$D16345,$E16345-SUM($G16345:M16345),($E16345-SUM($G16345:M16345))/(OFFSET(N16345,-$D16345,0)-(N$5-$D16345-1))))</f>
        <v>0</v>
      </c>
    </row>
    <row r="16346" spans="1:14" s="369" customFormat="1" ht="12.75" hidden="1" customHeight="1" outlineLevel="2" x14ac:dyDescent="0.25">
      <c r="A16346" s="3"/>
      <c r="B16346" s="3"/>
      <c r="C16346" s="392"/>
      <c r="D16346" s="3">
        <v>5</v>
      </c>
      <c r="E16346" s="290">
        <f ca="1"/>
        <v>0</v>
      </c>
      <c r="F16346" s="291"/>
      <c r="G16346" s="294"/>
      <c r="H16346" s="294"/>
      <c r="I16346" s="294"/>
      <c r="J16346" s="294"/>
      <c r="K16346" s="292"/>
      <c r="L16346" s="293">
        <f ca="1">IF(OFFSET(L16346,-$D16346,0)="n/a","n/a",IF(L$5&gt;OFFSET(L16346,-$D16346,0)+$D16346,$E16346-SUM($G16346:K16346),($E16346-SUM($G16346:K16346))/(OFFSET(L16346,-$D16346,0)-(L$5-$D16346-1))))</f>
        <v>0</v>
      </c>
      <c r="M16346" s="293">
        <f ca="1">IF(OFFSET(M16346,-$D16346,0)="n/a","n/a",IF(M$5&gt;OFFSET(M16346,-$D16346,0)+$D16346,$E16346-SUM($G16346:L16346),($E16346-SUM($G16346:L16346))/(OFFSET(M16346,-$D16346,0)-(M$5-$D16346-1))))</f>
        <v>0</v>
      </c>
      <c r="N16346" s="293">
        <f ca="1">IF(OFFSET(N16346,-$D16346,0)="n/a","n/a",IF(N$5&gt;OFFSET(N16346,-$D16346,0)+$D16346,$E16346-SUM($G16346:M16346),($E16346-SUM($G16346:M16346))/(OFFSET(N16346,-$D16346,0)-(N$5-$D16346-1))))</f>
        <v>0</v>
      </c>
    </row>
    <row r="16347" spans="1:14" s="369" customFormat="1" ht="12.75" hidden="1" customHeight="1" outlineLevel="2" x14ac:dyDescent="0.25">
      <c r="A16347" s="3"/>
      <c r="B16347" s="3"/>
      <c r="C16347" s="392"/>
      <c r="D16347" s="3">
        <v>6</v>
      </c>
      <c r="E16347" s="290">
        <f ca="1"/>
        <v>0</v>
      </c>
      <c r="F16347" s="291"/>
      <c r="G16347" s="294"/>
      <c r="H16347" s="294"/>
      <c r="I16347" s="294"/>
      <c r="J16347" s="294"/>
      <c r="K16347" s="294"/>
      <c r="L16347" s="292"/>
      <c r="M16347" s="293">
        <f ca="1">IF(OFFSET(M16347,-$D16347,0)="n/a","n/a",IF(M$5&gt;OFFSET(M16347,-$D16347,0)+$D16347,$E16347-SUM($G16347:L16347),($E16347-SUM($G16347:L16347))/(OFFSET(M16347,-$D16347,0)-(M$5-$D16347-1))))</f>
        <v>0</v>
      </c>
      <c r="N16347" s="293">
        <f ca="1">IF(OFFSET(N16347,-$D16347,0)="n/a","n/a",IF(N$5&gt;OFFSET(N16347,-$D16347,0)+$D16347,$E16347-SUM($G16347:M16347),($E16347-SUM($G16347:M16347))/(OFFSET(N16347,-$D16347,0)-(N$5-$D16347-1))))</f>
        <v>0</v>
      </c>
    </row>
    <row r="16348" spans="1:14" s="369" customFormat="1" ht="12.75" hidden="1" customHeight="1" outlineLevel="2" x14ac:dyDescent="0.25">
      <c r="A16348" s="3"/>
      <c r="B16348" s="3"/>
      <c r="C16348" s="392"/>
      <c r="D16348" s="3">
        <v>7</v>
      </c>
      <c r="E16348" s="290">
        <f ca="1"/>
        <v>0</v>
      </c>
      <c r="F16348" s="291"/>
      <c r="G16348" s="294"/>
      <c r="H16348" s="294"/>
      <c r="I16348" s="294"/>
      <c r="J16348" s="294"/>
      <c r="K16348" s="294"/>
      <c r="L16348" s="294"/>
      <c r="M16348" s="292"/>
      <c r="N16348" s="293">
        <f ca="1">IF(OFFSET(N16348,-$D16348,0)="n/a","n/a",IF(N$5&gt;OFFSET(N16348,-$D16348,0)+$D16348,$E16348-SUM($G16348:M16348),($E16348-SUM($G16348:M16348))/(OFFSET(N16348,-$D16348,0)-(N$5-$D16348-1))))</f>
        <v>0</v>
      </c>
    </row>
    <row r="16349" spans="1:14" s="369" customFormat="1" ht="12.75" hidden="1" customHeight="1" outlineLevel="2" x14ac:dyDescent="0.25">
      <c r="A16349" s="3"/>
      <c r="B16349" s="3"/>
      <c r="C16349" s="392"/>
      <c r="D16349" s="3">
        <v>8</v>
      </c>
      <c r="E16349" s="290">
        <f ca="1"/>
        <v>0</v>
      </c>
      <c r="F16349" s="291"/>
      <c r="G16349" s="294"/>
      <c r="H16349" s="294"/>
      <c r="I16349" s="294"/>
      <c r="J16349" s="294"/>
      <c r="K16349" s="294"/>
      <c r="L16349" s="294"/>
      <c r="M16349" s="294"/>
      <c r="N16349" s="292"/>
    </row>
    <row r="16350" spans="1:14" s="369" customFormat="1" ht="12.75" hidden="1" customHeight="1" outlineLevel="2" x14ac:dyDescent="0.25">
      <c r="A16350" s="3"/>
      <c r="B16350" s="3"/>
      <c r="C16350" s="392"/>
      <c r="D16350" s="3">
        <v>9</v>
      </c>
      <c r="E16350" s="290" t="e">
        <f ca="1"/>
        <v>#N/A</v>
      </c>
      <c r="F16350" s="291"/>
      <c r="G16350" s="294"/>
      <c r="H16350" s="294"/>
      <c r="I16350" s="294"/>
      <c r="J16350" s="294"/>
      <c r="K16350" s="294"/>
      <c r="L16350" s="294"/>
      <c r="M16350" s="294"/>
      <c r="N16350" s="294"/>
    </row>
    <row r="16351" spans="1:14" s="369" customFormat="1" ht="12.75" hidden="1" customHeight="1" outlineLevel="2" x14ac:dyDescent="0.25">
      <c r="A16351" s="3"/>
      <c r="B16351" s="3"/>
      <c r="C16351" s="392"/>
      <c r="D16351" s="3">
        <v>10</v>
      </c>
      <c r="E16351" s="290" t="e">
        <f ca="1"/>
        <v>#N/A</v>
      </c>
      <c r="F16351" s="291"/>
      <c r="G16351" s="294"/>
      <c r="H16351" s="294"/>
      <c r="I16351" s="294"/>
      <c r="J16351" s="294"/>
      <c r="K16351" s="294"/>
      <c r="L16351" s="294"/>
      <c r="M16351" s="294"/>
      <c r="N16351" s="294"/>
    </row>
    <row r="16352" spans="1:14" s="369" customFormat="1" ht="12.75" hidden="1" customHeight="1" outlineLevel="2" x14ac:dyDescent="0.25">
      <c r="A16352" s="3"/>
      <c r="B16352" s="3"/>
      <c r="C16352" s="392"/>
      <c r="D16352" s="3">
        <v>11</v>
      </c>
      <c r="E16352" s="290" t="e">
        <f ca="1"/>
        <v>#N/A</v>
      </c>
      <c r="F16352" s="291"/>
      <c r="G16352" s="294"/>
      <c r="H16352" s="294"/>
      <c r="I16352" s="294"/>
      <c r="J16352" s="294"/>
      <c r="K16352" s="294"/>
      <c r="L16352" s="294"/>
      <c r="M16352" s="294"/>
      <c r="N16352" s="294"/>
    </row>
    <row r="16353" spans="1:14" s="369" customFormat="1" ht="12.75" hidden="1" customHeight="1" outlineLevel="2" x14ac:dyDescent="0.25">
      <c r="A16353" s="3"/>
      <c r="B16353" s="3"/>
      <c r="C16353" s="392"/>
      <c r="D16353" s="3">
        <v>12</v>
      </c>
      <c r="E16353" s="290" t="e">
        <f ca="1"/>
        <v>#N/A</v>
      </c>
      <c r="F16353" s="291"/>
      <c r="G16353" s="294"/>
      <c r="H16353" s="294"/>
      <c r="I16353" s="294"/>
      <c r="J16353" s="294"/>
      <c r="K16353" s="294"/>
      <c r="L16353" s="294"/>
      <c r="M16353" s="294"/>
      <c r="N16353" s="294"/>
    </row>
    <row r="16354" spans="1:14" s="369" customFormat="1" ht="12.75" hidden="1" customHeight="1" outlineLevel="2" x14ac:dyDescent="0.25">
      <c r="A16354" s="3"/>
      <c r="B16354" s="3"/>
      <c r="C16354" s="392"/>
      <c r="D16354" s="3">
        <v>13</v>
      </c>
      <c r="E16354" s="290" t="e">
        <f ca="1"/>
        <v>#N/A</v>
      </c>
      <c r="F16354" s="291"/>
      <c r="G16354" s="294"/>
      <c r="H16354" s="294"/>
      <c r="I16354" s="294"/>
      <c r="J16354" s="294"/>
      <c r="K16354" s="294"/>
      <c r="L16354" s="294"/>
      <c r="M16354" s="294"/>
      <c r="N16354" s="294"/>
    </row>
    <row r="16355" spans="1:14" s="369" customFormat="1" ht="12.75" hidden="1" customHeight="1" outlineLevel="2" x14ac:dyDescent="0.25">
      <c r="A16355" s="3"/>
      <c r="B16355" s="3"/>
      <c r="C16355" s="392"/>
      <c r="D16355" s="3">
        <v>14</v>
      </c>
      <c r="E16355" s="290" t="e">
        <f ca="1"/>
        <v>#N/A</v>
      </c>
      <c r="F16355" s="291"/>
      <c r="G16355" s="294"/>
      <c r="H16355" s="294"/>
      <c r="I16355" s="294"/>
      <c r="J16355" s="294"/>
      <c r="K16355" s="294"/>
      <c r="L16355" s="294"/>
      <c r="M16355" s="294"/>
      <c r="N16355" s="294"/>
    </row>
    <row r="16356" spans="1:14" s="369" customFormat="1" ht="12.75" hidden="1" customHeight="1" outlineLevel="2" x14ac:dyDescent="0.25">
      <c r="A16356" s="3"/>
      <c r="B16356" s="3"/>
      <c r="C16356" s="392"/>
      <c r="D16356" s="3">
        <v>15</v>
      </c>
      <c r="E16356" s="290" t="e">
        <f ca="1"/>
        <v>#N/A</v>
      </c>
      <c r="F16356" s="291"/>
      <c r="G16356" s="294"/>
      <c r="H16356" s="294"/>
      <c r="I16356" s="294"/>
      <c r="J16356" s="294"/>
      <c r="K16356" s="294"/>
      <c r="L16356" s="294"/>
      <c r="M16356" s="294"/>
      <c r="N16356" s="294"/>
    </row>
    <row r="16357" spans="1:14" s="369" customFormat="1" ht="12.75" hidden="1" customHeight="1" outlineLevel="1" x14ac:dyDescent="0.25">
      <c r="A16357" s="3"/>
      <c r="B16357" s="145" t="str">
        <f ca="1">B16340</f>
        <v>Asset Type 352</v>
      </c>
      <c r="C16357" s="145" t="str">
        <f ca="1">C16340</f>
        <v>Description - Asset Type 352</v>
      </c>
      <c r="D16357" s="3"/>
      <c r="E16357" s="3"/>
      <c r="F16357" s="106" t="s">
        <v>47</v>
      </c>
      <c r="G16357" s="296">
        <f t="shared" ref="G16357:N16357" si="1704">SUM(G16342:G16356)</f>
        <v>0</v>
      </c>
      <c r="H16357" s="296">
        <f t="shared" ca="1" si="1704"/>
        <v>0</v>
      </c>
      <c r="I16357" s="296">
        <f t="shared" ca="1" si="1704"/>
        <v>0</v>
      </c>
      <c r="J16357" s="296">
        <f t="shared" ca="1" si="1704"/>
        <v>0</v>
      </c>
      <c r="K16357" s="296">
        <f t="shared" ca="1" si="1704"/>
        <v>0</v>
      </c>
      <c r="L16357" s="296">
        <f t="shared" ca="1" si="1704"/>
        <v>0</v>
      </c>
      <c r="M16357" s="296">
        <f t="shared" ca="1" si="1704"/>
        <v>0</v>
      </c>
      <c r="N16357" s="296">
        <f t="shared" ca="1" si="1704"/>
        <v>0</v>
      </c>
    </row>
    <row r="16358" spans="1:14" s="369" customFormat="1" ht="12.75" hidden="1" customHeight="1" outlineLevel="2" x14ac:dyDescent="0.25">
      <c r="A16358" s="217">
        <f>A16340+1</f>
        <v>353</v>
      </c>
      <c r="B16358" s="22" t="str">
        <f ca="1">OFFSET($B$516,$A16358-1,0)</f>
        <v>Asset Type 353</v>
      </c>
      <c r="C16358" s="22" t="str">
        <f ca="1">OFFSET($C$516,$A16358-1,0)</f>
        <v>Description - Asset Type 353</v>
      </c>
      <c r="D16358" s="3"/>
      <c r="E16358" s="109"/>
      <c r="F16358" s="108" t="s">
        <v>46</v>
      </c>
      <c r="G16358" s="295">
        <f t="shared" ref="G16358:N16358" ca="1" si="1705">VLOOKUP($B16358,$B$516:$N$1015,5+G$5,FALSE)</f>
        <v>0</v>
      </c>
      <c r="H16358" s="295">
        <f t="shared" ca="1" si="1705"/>
        <v>0</v>
      </c>
      <c r="I16358" s="295">
        <f t="shared" ca="1" si="1705"/>
        <v>0</v>
      </c>
      <c r="J16358" s="295">
        <f t="shared" ca="1" si="1705"/>
        <v>0</v>
      </c>
      <c r="K16358" s="295">
        <f t="shared" ca="1" si="1705"/>
        <v>0</v>
      </c>
      <c r="L16358" s="295">
        <f t="shared" ca="1" si="1705"/>
        <v>0</v>
      </c>
      <c r="M16358" s="295">
        <f t="shared" ca="1" si="1705"/>
        <v>0</v>
      </c>
      <c r="N16358" s="295">
        <f t="shared" ca="1" si="1705"/>
        <v>0</v>
      </c>
    </row>
    <row r="16359" spans="1:14" s="369" customFormat="1" ht="12.75" hidden="1" customHeight="1" outlineLevel="2" x14ac:dyDescent="0.25">
      <c r="A16359" s="3"/>
      <c r="B16359" s="3"/>
      <c r="C16359" s="21"/>
      <c r="D16359" s="3"/>
      <c r="E16359" s="107"/>
      <c r="F16359" s="106" t="s">
        <v>80</v>
      </c>
      <c r="G16359" s="111">
        <f ca="1">VLOOKUP($B16358,'Input Sheet'!$B$515:$N$1014,5+G$5,FALSE)</f>
        <v>0</v>
      </c>
      <c r="H16359" s="111">
        <f ca="1">VLOOKUP($B16358,'Input Sheet'!$B$515:$N$1014,5+H$5,FALSE)</f>
        <v>0</v>
      </c>
      <c r="I16359" s="111">
        <f ca="1">VLOOKUP($B16358,'Input Sheet'!$B$515:$N$1014,5+I$5,FALSE)</f>
        <v>0</v>
      </c>
      <c r="J16359" s="111">
        <f ca="1">VLOOKUP($B16358,'Input Sheet'!$B$515:$N$1014,5+J$5,FALSE)</f>
        <v>0</v>
      </c>
      <c r="K16359" s="111">
        <f ca="1">VLOOKUP($B16358,'Input Sheet'!$B$515:$N$1014,5+K$5,FALSE)</f>
        <v>0</v>
      </c>
      <c r="L16359" s="111">
        <f ca="1">VLOOKUP($B16358,'Input Sheet'!$B$515:$N$1014,5+L$5,FALSE)</f>
        <v>0</v>
      </c>
      <c r="M16359" s="111">
        <f ca="1">VLOOKUP($B16358,'Input Sheet'!$B$515:$N$1014,5+M$5,FALSE)</f>
        <v>0</v>
      </c>
      <c r="N16359" s="111">
        <f ca="1">VLOOKUP($B16358,'Input Sheet'!$B$515:$N$1014,5+N$5,FALSE)</f>
        <v>0</v>
      </c>
    </row>
    <row r="16360" spans="1:14" s="369" customFormat="1" ht="12.75" hidden="1" customHeight="1" outlineLevel="2" x14ac:dyDescent="0.25">
      <c r="A16360" s="3"/>
      <c r="B16360" s="3"/>
      <c r="C16360" s="3"/>
      <c r="D16360" s="3">
        <v>1</v>
      </c>
      <c r="E16360" s="290">
        <f t="array" aca="1" ref="E16360:E16374" ca="1">TRANSPOSE(G16358:N16358)</f>
        <v>0</v>
      </c>
      <c r="F16360" s="291"/>
      <c r="G16360" s="292"/>
      <c r="H16360" s="293">
        <f ca="1">IF(OFFSET(H16360,-$D16360,0)="n/a","n/a",IF(H$5&gt;OFFSET(H16360,-$D16360,0)+$D16360,$E16360-SUM($G16360:G16360),($E16360-SUM($G16360:G16360))/(OFFSET(H16360,-$D16360,0)-(H$5-$D16360-1))))</f>
        <v>0</v>
      </c>
      <c r="I16360" s="293">
        <f ca="1">IF(OFFSET(I16360,-$D16360,0)="n/a","n/a",IF(I$5&gt;OFFSET(I16360,-$D16360,0)+$D16360,$E16360-SUM($G16360:H16360),($E16360-SUM($G16360:H16360))/(OFFSET(I16360,-$D16360,0)-(I$5-$D16360-1))))</f>
        <v>0</v>
      </c>
      <c r="J16360" s="293">
        <f ca="1">IF(OFFSET(J16360,-$D16360,0)="n/a","n/a",IF(J$5&gt;OFFSET(J16360,-$D16360,0)+$D16360,$E16360-SUM($G16360:I16360),($E16360-SUM($G16360:I16360))/(OFFSET(J16360,-$D16360,0)-(J$5-$D16360-1))))</f>
        <v>0</v>
      </c>
      <c r="K16360" s="293">
        <f ca="1">IF(OFFSET(K16360,-$D16360,0)="n/a","n/a",IF(K$5&gt;OFFSET(K16360,-$D16360,0)+$D16360,$E16360-SUM($G16360:J16360),($E16360-SUM($G16360:J16360))/(OFFSET(K16360,-$D16360,0)-(K$5-$D16360-1))))</f>
        <v>0</v>
      </c>
      <c r="L16360" s="293">
        <f ca="1">IF(OFFSET(L16360,-$D16360,0)="n/a","n/a",IF(L$5&gt;OFFSET(L16360,-$D16360,0)+$D16360,$E16360-SUM($G16360:K16360),($E16360-SUM($G16360:K16360))/(OFFSET(L16360,-$D16360,0)-(L$5-$D16360-1))))</f>
        <v>0</v>
      </c>
      <c r="M16360" s="293">
        <f ca="1">IF(OFFSET(M16360,-$D16360,0)="n/a","n/a",IF(M$5&gt;OFFSET(M16360,-$D16360,0)+$D16360,$E16360-SUM($G16360:L16360),($E16360-SUM($G16360:L16360))/(OFFSET(M16360,-$D16360,0)-(M$5-$D16360-1))))</f>
        <v>0</v>
      </c>
      <c r="N16360" s="293">
        <f ca="1">IF(OFFSET(N16360,-$D16360,0)="n/a","n/a",IF(N$5&gt;OFFSET(N16360,-$D16360,0)+$D16360,$E16360-SUM($G16360:M16360),($E16360-SUM($G16360:M16360))/(OFFSET(N16360,-$D16360,0)-(N$5-$D16360-1))))</f>
        <v>0</v>
      </c>
    </row>
    <row r="16361" spans="1:14" s="369" customFormat="1" ht="12.75" hidden="1" customHeight="1" outlineLevel="2" x14ac:dyDescent="0.25">
      <c r="A16361" s="3"/>
      <c r="B16361" s="3"/>
      <c r="C16361" s="392" t="s">
        <v>48</v>
      </c>
      <c r="D16361" s="3">
        <v>2</v>
      </c>
      <c r="E16361" s="290">
        <f ca="1"/>
        <v>0</v>
      </c>
      <c r="F16361" s="291"/>
      <c r="G16361" s="294"/>
      <c r="H16361" s="292"/>
      <c r="I16361" s="293">
        <f ca="1">IF(OFFSET(I16361,-$D16361,0)="n/a","n/a",IF(I$5&gt;OFFSET(I16361,-$D16361,0)+$D16361,$E16361-SUM($G16361:H16361),($E16361-SUM($G16361:H16361))/(OFFSET(I16361,-$D16361,0)-(I$5-$D16361-1))))</f>
        <v>0</v>
      </c>
      <c r="J16361" s="293">
        <f ca="1">IF(OFFSET(J16361,-$D16361,0)="n/a","n/a",IF(J$5&gt;OFFSET(J16361,-$D16361,0)+$D16361,$E16361-SUM($G16361:I16361),($E16361-SUM($G16361:I16361))/(OFFSET(J16361,-$D16361,0)-(J$5-$D16361-1))))</f>
        <v>0</v>
      </c>
      <c r="K16361" s="293">
        <f ca="1">IF(OFFSET(K16361,-$D16361,0)="n/a","n/a",IF(K$5&gt;OFFSET(K16361,-$D16361,0)+$D16361,$E16361-SUM($G16361:J16361),($E16361-SUM($G16361:J16361))/(OFFSET(K16361,-$D16361,0)-(K$5-$D16361-1))))</f>
        <v>0</v>
      </c>
      <c r="L16361" s="293">
        <f ca="1">IF(OFFSET(L16361,-$D16361,0)="n/a","n/a",IF(L$5&gt;OFFSET(L16361,-$D16361,0)+$D16361,$E16361-SUM($G16361:K16361),($E16361-SUM($G16361:K16361))/(OFFSET(L16361,-$D16361,0)-(L$5-$D16361-1))))</f>
        <v>0</v>
      </c>
      <c r="M16361" s="293">
        <f ca="1">IF(OFFSET(M16361,-$D16361,0)="n/a","n/a",IF(M$5&gt;OFFSET(M16361,-$D16361,0)+$D16361,$E16361-SUM($G16361:L16361),($E16361-SUM($G16361:L16361))/(OFFSET(M16361,-$D16361,0)-(M$5-$D16361-1))))</f>
        <v>0</v>
      </c>
      <c r="N16361" s="293">
        <f ca="1">IF(OFFSET(N16361,-$D16361,0)="n/a","n/a",IF(N$5&gt;OFFSET(N16361,-$D16361,0)+$D16361,$E16361-SUM($G16361:M16361),($E16361-SUM($G16361:M16361))/(OFFSET(N16361,-$D16361,0)-(N$5-$D16361-1))))</f>
        <v>0</v>
      </c>
    </row>
    <row r="16362" spans="1:14" s="369" customFormat="1" ht="12.75" hidden="1" customHeight="1" outlineLevel="2" x14ac:dyDescent="0.25">
      <c r="A16362" s="3"/>
      <c r="B16362" s="3"/>
      <c r="C16362" s="392"/>
      <c r="D16362" s="3">
        <v>3</v>
      </c>
      <c r="E16362" s="290">
        <f ca="1"/>
        <v>0</v>
      </c>
      <c r="F16362" s="291"/>
      <c r="G16362" s="294"/>
      <c r="H16362" s="294"/>
      <c r="I16362" s="292"/>
      <c r="J16362" s="293">
        <f ca="1">IF(OFFSET(J16362,-$D16362,0)="n/a","n/a",IF(J$5&gt;OFFSET(J16362,-$D16362,0)+$D16362,$E16362-SUM($G16362:I16362),($E16362-SUM($G16362:I16362))/(OFFSET(J16362,-$D16362,0)-(J$5-$D16362-1))))</f>
        <v>0</v>
      </c>
      <c r="K16362" s="293">
        <f ca="1">IF(OFFSET(K16362,-$D16362,0)="n/a","n/a",IF(K$5&gt;OFFSET(K16362,-$D16362,0)+$D16362,$E16362-SUM($G16362:J16362),($E16362-SUM($G16362:J16362))/(OFFSET(K16362,-$D16362,0)-(K$5-$D16362-1))))</f>
        <v>0</v>
      </c>
      <c r="L16362" s="293">
        <f ca="1">IF(OFFSET(L16362,-$D16362,0)="n/a","n/a",IF(L$5&gt;OFFSET(L16362,-$D16362,0)+$D16362,$E16362-SUM($G16362:K16362),($E16362-SUM($G16362:K16362))/(OFFSET(L16362,-$D16362,0)-(L$5-$D16362-1))))</f>
        <v>0</v>
      </c>
      <c r="M16362" s="293">
        <f ca="1">IF(OFFSET(M16362,-$D16362,0)="n/a","n/a",IF(M$5&gt;OFFSET(M16362,-$D16362,0)+$D16362,$E16362-SUM($G16362:L16362),($E16362-SUM($G16362:L16362))/(OFFSET(M16362,-$D16362,0)-(M$5-$D16362-1))))</f>
        <v>0</v>
      </c>
      <c r="N16362" s="293">
        <f ca="1">IF(OFFSET(N16362,-$D16362,0)="n/a","n/a",IF(N$5&gt;OFFSET(N16362,-$D16362,0)+$D16362,$E16362-SUM($G16362:M16362),($E16362-SUM($G16362:M16362))/(OFFSET(N16362,-$D16362,0)-(N$5-$D16362-1))))</f>
        <v>0</v>
      </c>
    </row>
    <row r="16363" spans="1:14" s="369" customFormat="1" ht="12.75" hidden="1" customHeight="1" outlineLevel="2" x14ac:dyDescent="0.25">
      <c r="A16363" s="3"/>
      <c r="B16363" s="3"/>
      <c r="C16363" s="392"/>
      <c r="D16363" s="3">
        <v>4</v>
      </c>
      <c r="E16363" s="290">
        <f ca="1"/>
        <v>0</v>
      </c>
      <c r="F16363" s="291"/>
      <c r="G16363" s="294"/>
      <c r="H16363" s="294"/>
      <c r="I16363" s="294"/>
      <c r="J16363" s="292"/>
      <c r="K16363" s="293">
        <f ca="1">IF(OFFSET(K16363,-$D16363,0)="n/a","n/a",IF(K$5&gt;OFFSET(K16363,-$D16363,0)+$D16363,$E16363-SUM($G16363:J16363),($E16363-SUM($G16363:J16363))/(OFFSET(K16363,-$D16363,0)-(K$5-$D16363-1))))</f>
        <v>0</v>
      </c>
      <c r="L16363" s="293">
        <f ca="1">IF(OFFSET(L16363,-$D16363,0)="n/a","n/a",IF(L$5&gt;OFFSET(L16363,-$D16363,0)+$D16363,$E16363-SUM($G16363:K16363),($E16363-SUM($G16363:K16363))/(OFFSET(L16363,-$D16363,0)-(L$5-$D16363-1))))</f>
        <v>0</v>
      </c>
      <c r="M16363" s="293">
        <f ca="1">IF(OFFSET(M16363,-$D16363,0)="n/a","n/a",IF(M$5&gt;OFFSET(M16363,-$D16363,0)+$D16363,$E16363-SUM($G16363:L16363),($E16363-SUM($G16363:L16363))/(OFFSET(M16363,-$D16363,0)-(M$5-$D16363-1))))</f>
        <v>0</v>
      </c>
      <c r="N16363" s="293">
        <f ca="1">IF(OFFSET(N16363,-$D16363,0)="n/a","n/a",IF(N$5&gt;OFFSET(N16363,-$D16363,0)+$D16363,$E16363-SUM($G16363:M16363),($E16363-SUM($G16363:M16363))/(OFFSET(N16363,-$D16363,0)-(N$5-$D16363-1))))</f>
        <v>0</v>
      </c>
    </row>
    <row r="16364" spans="1:14" s="369" customFormat="1" ht="12.75" hidden="1" customHeight="1" outlineLevel="2" x14ac:dyDescent="0.25">
      <c r="A16364" s="3"/>
      <c r="B16364" s="3"/>
      <c r="C16364" s="392"/>
      <c r="D16364" s="3">
        <v>5</v>
      </c>
      <c r="E16364" s="290">
        <f ca="1"/>
        <v>0</v>
      </c>
      <c r="F16364" s="291"/>
      <c r="G16364" s="294"/>
      <c r="H16364" s="294"/>
      <c r="I16364" s="294"/>
      <c r="J16364" s="294"/>
      <c r="K16364" s="292"/>
      <c r="L16364" s="293">
        <f ca="1">IF(OFFSET(L16364,-$D16364,0)="n/a","n/a",IF(L$5&gt;OFFSET(L16364,-$D16364,0)+$D16364,$E16364-SUM($G16364:K16364),($E16364-SUM($G16364:K16364))/(OFFSET(L16364,-$D16364,0)-(L$5-$D16364-1))))</f>
        <v>0</v>
      </c>
      <c r="M16364" s="293">
        <f ca="1">IF(OFFSET(M16364,-$D16364,0)="n/a","n/a",IF(M$5&gt;OFFSET(M16364,-$D16364,0)+$D16364,$E16364-SUM($G16364:L16364),($E16364-SUM($G16364:L16364))/(OFFSET(M16364,-$D16364,0)-(M$5-$D16364-1))))</f>
        <v>0</v>
      </c>
      <c r="N16364" s="293">
        <f ca="1">IF(OFFSET(N16364,-$D16364,0)="n/a","n/a",IF(N$5&gt;OFFSET(N16364,-$D16364,0)+$D16364,$E16364-SUM($G16364:M16364),($E16364-SUM($G16364:M16364))/(OFFSET(N16364,-$D16364,0)-(N$5-$D16364-1))))</f>
        <v>0</v>
      </c>
    </row>
    <row r="16365" spans="1:14" s="369" customFormat="1" ht="12.75" hidden="1" customHeight="1" outlineLevel="2" x14ac:dyDescent="0.25">
      <c r="A16365" s="3"/>
      <c r="B16365" s="3"/>
      <c r="C16365" s="392"/>
      <c r="D16365" s="3">
        <v>6</v>
      </c>
      <c r="E16365" s="290">
        <f ca="1"/>
        <v>0</v>
      </c>
      <c r="F16365" s="291"/>
      <c r="G16365" s="294"/>
      <c r="H16365" s="294"/>
      <c r="I16365" s="294"/>
      <c r="J16365" s="294"/>
      <c r="K16365" s="294"/>
      <c r="L16365" s="292"/>
      <c r="M16365" s="293">
        <f ca="1">IF(OFFSET(M16365,-$D16365,0)="n/a","n/a",IF(M$5&gt;OFFSET(M16365,-$D16365,0)+$D16365,$E16365-SUM($G16365:L16365),($E16365-SUM($G16365:L16365))/(OFFSET(M16365,-$D16365,0)-(M$5-$D16365-1))))</f>
        <v>0</v>
      </c>
      <c r="N16365" s="293">
        <f ca="1">IF(OFFSET(N16365,-$D16365,0)="n/a","n/a",IF(N$5&gt;OFFSET(N16365,-$D16365,0)+$D16365,$E16365-SUM($G16365:M16365),($E16365-SUM($G16365:M16365))/(OFFSET(N16365,-$D16365,0)-(N$5-$D16365-1))))</f>
        <v>0</v>
      </c>
    </row>
    <row r="16366" spans="1:14" s="369" customFormat="1" ht="12.75" hidden="1" customHeight="1" outlineLevel="2" x14ac:dyDescent="0.25">
      <c r="A16366" s="3"/>
      <c r="B16366" s="3"/>
      <c r="C16366" s="392"/>
      <c r="D16366" s="3">
        <v>7</v>
      </c>
      <c r="E16366" s="290">
        <f ca="1"/>
        <v>0</v>
      </c>
      <c r="F16366" s="291"/>
      <c r="G16366" s="294"/>
      <c r="H16366" s="294"/>
      <c r="I16366" s="294"/>
      <c r="J16366" s="294"/>
      <c r="K16366" s="294"/>
      <c r="L16366" s="294"/>
      <c r="M16366" s="292"/>
      <c r="N16366" s="293">
        <f ca="1">IF(OFFSET(N16366,-$D16366,0)="n/a","n/a",IF(N$5&gt;OFFSET(N16366,-$D16366,0)+$D16366,$E16366-SUM($G16366:M16366),($E16366-SUM($G16366:M16366))/(OFFSET(N16366,-$D16366,0)-(N$5-$D16366-1))))</f>
        <v>0</v>
      </c>
    </row>
    <row r="16367" spans="1:14" s="369" customFormat="1" ht="12.75" hidden="1" customHeight="1" outlineLevel="2" x14ac:dyDescent="0.25">
      <c r="A16367" s="3"/>
      <c r="B16367" s="3"/>
      <c r="C16367" s="392"/>
      <c r="D16367" s="3">
        <v>8</v>
      </c>
      <c r="E16367" s="290">
        <f ca="1"/>
        <v>0</v>
      </c>
      <c r="F16367" s="291"/>
      <c r="G16367" s="294"/>
      <c r="H16367" s="294"/>
      <c r="I16367" s="294"/>
      <c r="J16367" s="294"/>
      <c r="K16367" s="294"/>
      <c r="L16367" s="294"/>
      <c r="M16367" s="294"/>
      <c r="N16367" s="292"/>
    </row>
    <row r="16368" spans="1:14" s="369" customFormat="1" ht="12.75" hidden="1" customHeight="1" outlineLevel="2" x14ac:dyDescent="0.25">
      <c r="A16368" s="3"/>
      <c r="B16368" s="3"/>
      <c r="C16368" s="392"/>
      <c r="D16368" s="3">
        <v>9</v>
      </c>
      <c r="E16368" s="290" t="e">
        <f ca="1"/>
        <v>#N/A</v>
      </c>
      <c r="F16368" s="291"/>
      <c r="G16368" s="294"/>
      <c r="H16368" s="294"/>
      <c r="I16368" s="294"/>
      <c r="J16368" s="294"/>
      <c r="K16368" s="294"/>
      <c r="L16368" s="294"/>
      <c r="M16368" s="294"/>
      <c r="N16368" s="294"/>
    </row>
    <row r="16369" spans="1:14" s="369" customFormat="1" ht="12.75" hidden="1" customHeight="1" outlineLevel="2" x14ac:dyDescent="0.25">
      <c r="A16369" s="3"/>
      <c r="B16369" s="3"/>
      <c r="C16369" s="392"/>
      <c r="D16369" s="3">
        <v>10</v>
      </c>
      <c r="E16369" s="290" t="e">
        <f ca="1"/>
        <v>#N/A</v>
      </c>
      <c r="F16369" s="291"/>
      <c r="G16369" s="294"/>
      <c r="H16369" s="294"/>
      <c r="I16369" s="294"/>
      <c r="J16369" s="294"/>
      <c r="K16369" s="294"/>
      <c r="L16369" s="294"/>
      <c r="M16369" s="294"/>
      <c r="N16369" s="294"/>
    </row>
    <row r="16370" spans="1:14" s="369" customFormat="1" ht="12.75" hidden="1" customHeight="1" outlineLevel="2" x14ac:dyDescent="0.25">
      <c r="A16370" s="3"/>
      <c r="B16370" s="3"/>
      <c r="C16370" s="392"/>
      <c r="D16370" s="3">
        <v>11</v>
      </c>
      <c r="E16370" s="290" t="e">
        <f ca="1"/>
        <v>#N/A</v>
      </c>
      <c r="F16370" s="291"/>
      <c r="G16370" s="294"/>
      <c r="H16370" s="294"/>
      <c r="I16370" s="294"/>
      <c r="J16370" s="294"/>
      <c r="K16370" s="294"/>
      <c r="L16370" s="294"/>
      <c r="M16370" s="294"/>
      <c r="N16370" s="294"/>
    </row>
    <row r="16371" spans="1:14" s="369" customFormat="1" ht="12.75" hidden="1" customHeight="1" outlineLevel="2" x14ac:dyDescent="0.25">
      <c r="A16371" s="3"/>
      <c r="B16371" s="3"/>
      <c r="C16371" s="392"/>
      <c r="D16371" s="3">
        <v>12</v>
      </c>
      <c r="E16371" s="290" t="e">
        <f ca="1"/>
        <v>#N/A</v>
      </c>
      <c r="F16371" s="291"/>
      <c r="G16371" s="294"/>
      <c r="H16371" s="294"/>
      <c r="I16371" s="294"/>
      <c r="J16371" s="294"/>
      <c r="K16371" s="294"/>
      <c r="L16371" s="294"/>
      <c r="M16371" s="294"/>
      <c r="N16371" s="294"/>
    </row>
    <row r="16372" spans="1:14" s="369" customFormat="1" ht="12.75" hidden="1" customHeight="1" outlineLevel="2" x14ac:dyDescent="0.25">
      <c r="A16372" s="3"/>
      <c r="B16372" s="3"/>
      <c r="C16372" s="392"/>
      <c r="D16372" s="3">
        <v>13</v>
      </c>
      <c r="E16372" s="290" t="e">
        <f ca="1"/>
        <v>#N/A</v>
      </c>
      <c r="F16372" s="291"/>
      <c r="G16372" s="294"/>
      <c r="H16372" s="294"/>
      <c r="I16372" s="294"/>
      <c r="J16372" s="294"/>
      <c r="K16372" s="294"/>
      <c r="L16372" s="294"/>
      <c r="M16372" s="294"/>
      <c r="N16372" s="294"/>
    </row>
    <row r="16373" spans="1:14" s="369" customFormat="1" ht="12.75" hidden="1" customHeight="1" outlineLevel="2" x14ac:dyDescent="0.25">
      <c r="A16373" s="3"/>
      <c r="B16373" s="3"/>
      <c r="C16373" s="392"/>
      <c r="D16373" s="3">
        <v>14</v>
      </c>
      <c r="E16373" s="290" t="e">
        <f ca="1"/>
        <v>#N/A</v>
      </c>
      <c r="F16373" s="291"/>
      <c r="G16373" s="294"/>
      <c r="H16373" s="294"/>
      <c r="I16373" s="294"/>
      <c r="J16373" s="294"/>
      <c r="K16373" s="294"/>
      <c r="L16373" s="294"/>
      <c r="M16373" s="294"/>
      <c r="N16373" s="294"/>
    </row>
    <row r="16374" spans="1:14" s="369" customFormat="1" ht="12.75" hidden="1" customHeight="1" outlineLevel="2" x14ac:dyDescent="0.25">
      <c r="A16374" s="3"/>
      <c r="B16374" s="3"/>
      <c r="C16374" s="392"/>
      <c r="D16374" s="3">
        <v>15</v>
      </c>
      <c r="E16374" s="290" t="e">
        <f ca="1"/>
        <v>#N/A</v>
      </c>
      <c r="F16374" s="291"/>
      <c r="G16374" s="294"/>
      <c r="H16374" s="294"/>
      <c r="I16374" s="294"/>
      <c r="J16374" s="294"/>
      <c r="K16374" s="294"/>
      <c r="L16374" s="294"/>
      <c r="M16374" s="294"/>
      <c r="N16374" s="294"/>
    </row>
    <row r="16375" spans="1:14" s="369" customFormat="1" ht="12.75" hidden="1" customHeight="1" outlineLevel="1" x14ac:dyDescent="0.25">
      <c r="A16375" s="3"/>
      <c r="B16375" s="145" t="str">
        <f ca="1">B16358</f>
        <v>Asset Type 353</v>
      </c>
      <c r="C16375" s="145" t="str">
        <f ca="1">C16358</f>
        <v>Description - Asset Type 353</v>
      </c>
      <c r="D16375" s="3"/>
      <c r="E16375" s="3"/>
      <c r="F16375" s="106" t="s">
        <v>47</v>
      </c>
      <c r="G16375" s="296">
        <f t="shared" ref="G16375:N16375" si="1706">SUM(G16360:G16374)</f>
        <v>0</v>
      </c>
      <c r="H16375" s="296">
        <f t="shared" ca="1" si="1706"/>
        <v>0</v>
      </c>
      <c r="I16375" s="296">
        <f t="shared" ca="1" si="1706"/>
        <v>0</v>
      </c>
      <c r="J16375" s="296">
        <f t="shared" ca="1" si="1706"/>
        <v>0</v>
      </c>
      <c r="K16375" s="296">
        <f t="shared" ca="1" si="1706"/>
        <v>0</v>
      </c>
      <c r="L16375" s="296">
        <f t="shared" ca="1" si="1706"/>
        <v>0</v>
      </c>
      <c r="M16375" s="296">
        <f t="shared" ca="1" si="1706"/>
        <v>0</v>
      </c>
      <c r="N16375" s="296">
        <f t="shared" ca="1" si="1706"/>
        <v>0</v>
      </c>
    </row>
    <row r="16376" spans="1:14" s="369" customFormat="1" ht="12.75" hidden="1" customHeight="1" outlineLevel="2" x14ac:dyDescent="0.25">
      <c r="A16376" s="217">
        <f>A16358+1</f>
        <v>354</v>
      </c>
      <c r="B16376" s="22" t="str">
        <f ca="1">OFFSET($B$516,$A16376-1,0)</f>
        <v>Asset Type 354</v>
      </c>
      <c r="C16376" s="22" t="str">
        <f ca="1">OFFSET($C$516,$A16376-1,0)</f>
        <v>Description - Asset Type 354</v>
      </c>
      <c r="D16376" s="3"/>
      <c r="E16376" s="109"/>
      <c r="F16376" s="108" t="s">
        <v>46</v>
      </c>
      <c r="G16376" s="295">
        <f t="shared" ref="G16376:N16376" ca="1" si="1707">VLOOKUP($B16376,$B$516:$N$1015,5+G$5,FALSE)</f>
        <v>0</v>
      </c>
      <c r="H16376" s="295">
        <f t="shared" ca="1" si="1707"/>
        <v>0</v>
      </c>
      <c r="I16376" s="295">
        <f t="shared" ca="1" si="1707"/>
        <v>0</v>
      </c>
      <c r="J16376" s="295">
        <f t="shared" ca="1" si="1707"/>
        <v>0</v>
      </c>
      <c r="K16376" s="295">
        <f t="shared" ca="1" si="1707"/>
        <v>0</v>
      </c>
      <c r="L16376" s="295">
        <f t="shared" ca="1" si="1707"/>
        <v>0</v>
      </c>
      <c r="M16376" s="295">
        <f t="shared" ca="1" si="1707"/>
        <v>0</v>
      </c>
      <c r="N16376" s="295">
        <f t="shared" ca="1" si="1707"/>
        <v>0</v>
      </c>
    </row>
    <row r="16377" spans="1:14" s="369" customFormat="1" ht="12.75" hidden="1" customHeight="1" outlineLevel="2" x14ac:dyDescent="0.25">
      <c r="A16377" s="3"/>
      <c r="B16377" s="3"/>
      <c r="C16377" s="21"/>
      <c r="D16377" s="3"/>
      <c r="E16377" s="107"/>
      <c r="F16377" s="106" t="s">
        <v>80</v>
      </c>
      <c r="G16377" s="111">
        <f ca="1">VLOOKUP($B16376,'Input Sheet'!$B$515:$N$1014,5+G$5,FALSE)</f>
        <v>0</v>
      </c>
      <c r="H16377" s="111">
        <f ca="1">VLOOKUP($B16376,'Input Sheet'!$B$515:$N$1014,5+H$5,FALSE)</f>
        <v>0</v>
      </c>
      <c r="I16377" s="111">
        <f ca="1">VLOOKUP($B16376,'Input Sheet'!$B$515:$N$1014,5+I$5,FALSE)</f>
        <v>0</v>
      </c>
      <c r="J16377" s="111">
        <f ca="1">VLOOKUP($B16376,'Input Sheet'!$B$515:$N$1014,5+J$5,FALSE)</f>
        <v>0</v>
      </c>
      <c r="K16377" s="111">
        <f ca="1">VLOOKUP($B16376,'Input Sheet'!$B$515:$N$1014,5+K$5,FALSE)</f>
        <v>0</v>
      </c>
      <c r="L16377" s="111">
        <f ca="1">VLOOKUP($B16376,'Input Sheet'!$B$515:$N$1014,5+L$5,FALSE)</f>
        <v>0</v>
      </c>
      <c r="M16377" s="111">
        <f ca="1">VLOOKUP($B16376,'Input Sheet'!$B$515:$N$1014,5+M$5,FALSE)</f>
        <v>0</v>
      </c>
      <c r="N16377" s="111">
        <f ca="1">VLOOKUP($B16376,'Input Sheet'!$B$515:$N$1014,5+N$5,FALSE)</f>
        <v>0</v>
      </c>
    </row>
    <row r="16378" spans="1:14" s="369" customFormat="1" ht="12.75" hidden="1" customHeight="1" outlineLevel="2" x14ac:dyDescent="0.25">
      <c r="A16378" s="3"/>
      <c r="B16378" s="3"/>
      <c r="C16378" s="3"/>
      <c r="D16378" s="3">
        <v>1</v>
      </c>
      <c r="E16378" s="290">
        <f t="array" aca="1" ref="E16378:E16392" ca="1">TRANSPOSE(G16376:N16376)</f>
        <v>0</v>
      </c>
      <c r="F16378" s="291"/>
      <c r="G16378" s="292"/>
      <c r="H16378" s="293">
        <f ca="1">IF(OFFSET(H16378,-$D16378,0)="n/a","n/a",IF(H$5&gt;OFFSET(H16378,-$D16378,0)+$D16378,$E16378-SUM($G16378:G16378),($E16378-SUM($G16378:G16378))/(OFFSET(H16378,-$D16378,0)-(H$5-$D16378-1))))</f>
        <v>0</v>
      </c>
      <c r="I16378" s="293">
        <f ca="1">IF(OFFSET(I16378,-$D16378,0)="n/a","n/a",IF(I$5&gt;OFFSET(I16378,-$D16378,0)+$D16378,$E16378-SUM($G16378:H16378),($E16378-SUM($G16378:H16378))/(OFFSET(I16378,-$D16378,0)-(I$5-$D16378-1))))</f>
        <v>0</v>
      </c>
      <c r="J16378" s="293">
        <f ca="1">IF(OFFSET(J16378,-$D16378,0)="n/a","n/a",IF(J$5&gt;OFFSET(J16378,-$D16378,0)+$D16378,$E16378-SUM($G16378:I16378),($E16378-SUM($G16378:I16378))/(OFFSET(J16378,-$D16378,0)-(J$5-$D16378-1))))</f>
        <v>0</v>
      </c>
      <c r="K16378" s="293">
        <f ca="1">IF(OFFSET(K16378,-$D16378,0)="n/a","n/a",IF(K$5&gt;OFFSET(K16378,-$D16378,0)+$D16378,$E16378-SUM($G16378:J16378),($E16378-SUM($G16378:J16378))/(OFFSET(K16378,-$D16378,0)-(K$5-$D16378-1))))</f>
        <v>0</v>
      </c>
      <c r="L16378" s="293">
        <f ca="1">IF(OFFSET(L16378,-$D16378,0)="n/a","n/a",IF(L$5&gt;OFFSET(L16378,-$D16378,0)+$D16378,$E16378-SUM($G16378:K16378),($E16378-SUM($G16378:K16378))/(OFFSET(L16378,-$D16378,0)-(L$5-$D16378-1))))</f>
        <v>0</v>
      </c>
      <c r="M16378" s="293">
        <f ca="1">IF(OFFSET(M16378,-$D16378,0)="n/a","n/a",IF(M$5&gt;OFFSET(M16378,-$D16378,0)+$D16378,$E16378-SUM($G16378:L16378),($E16378-SUM($G16378:L16378))/(OFFSET(M16378,-$D16378,0)-(M$5-$D16378-1))))</f>
        <v>0</v>
      </c>
      <c r="N16378" s="293">
        <f ca="1">IF(OFFSET(N16378,-$D16378,0)="n/a","n/a",IF(N$5&gt;OFFSET(N16378,-$D16378,0)+$D16378,$E16378-SUM($G16378:M16378),($E16378-SUM($G16378:M16378))/(OFFSET(N16378,-$D16378,0)-(N$5-$D16378-1))))</f>
        <v>0</v>
      </c>
    </row>
    <row r="16379" spans="1:14" s="369" customFormat="1" ht="12.75" hidden="1" customHeight="1" outlineLevel="2" x14ac:dyDescent="0.25">
      <c r="A16379" s="3"/>
      <c r="B16379" s="3"/>
      <c r="C16379" s="392" t="s">
        <v>48</v>
      </c>
      <c r="D16379" s="3">
        <v>2</v>
      </c>
      <c r="E16379" s="290">
        <f ca="1"/>
        <v>0</v>
      </c>
      <c r="F16379" s="291"/>
      <c r="G16379" s="294"/>
      <c r="H16379" s="292"/>
      <c r="I16379" s="293">
        <f ca="1">IF(OFFSET(I16379,-$D16379,0)="n/a","n/a",IF(I$5&gt;OFFSET(I16379,-$D16379,0)+$D16379,$E16379-SUM($G16379:H16379),($E16379-SUM($G16379:H16379))/(OFFSET(I16379,-$D16379,0)-(I$5-$D16379-1))))</f>
        <v>0</v>
      </c>
      <c r="J16379" s="293">
        <f ca="1">IF(OFFSET(J16379,-$D16379,0)="n/a","n/a",IF(J$5&gt;OFFSET(J16379,-$D16379,0)+$D16379,$E16379-SUM($G16379:I16379),($E16379-SUM($G16379:I16379))/(OFFSET(J16379,-$D16379,0)-(J$5-$D16379-1))))</f>
        <v>0</v>
      </c>
      <c r="K16379" s="293">
        <f ca="1">IF(OFFSET(K16379,-$D16379,0)="n/a","n/a",IF(K$5&gt;OFFSET(K16379,-$D16379,0)+$D16379,$E16379-SUM($G16379:J16379),($E16379-SUM($G16379:J16379))/(OFFSET(K16379,-$D16379,0)-(K$5-$D16379-1))))</f>
        <v>0</v>
      </c>
      <c r="L16379" s="293">
        <f ca="1">IF(OFFSET(L16379,-$D16379,0)="n/a","n/a",IF(L$5&gt;OFFSET(L16379,-$D16379,0)+$D16379,$E16379-SUM($G16379:K16379),($E16379-SUM($G16379:K16379))/(OFFSET(L16379,-$D16379,0)-(L$5-$D16379-1))))</f>
        <v>0</v>
      </c>
      <c r="M16379" s="293">
        <f ca="1">IF(OFFSET(M16379,-$D16379,0)="n/a","n/a",IF(M$5&gt;OFFSET(M16379,-$D16379,0)+$D16379,$E16379-SUM($G16379:L16379),($E16379-SUM($G16379:L16379))/(OFFSET(M16379,-$D16379,0)-(M$5-$D16379-1))))</f>
        <v>0</v>
      </c>
      <c r="N16379" s="293">
        <f ca="1">IF(OFFSET(N16379,-$D16379,0)="n/a","n/a",IF(N$5&gt;OFFSET(N16379,-$D16379,0)+$D16379,$E16379-SUM($G16379:M16379),($E16379-SUM($G16379:M16379))/(OFFSET(N16379,-$D16379,0)-(N$5-$D16379-1))))</f>
        <v>0</v>
      </c>
    </row>
    <row r="16380" spans="1:14" s="369" customFormat="1" ht="12.75" hidden="1" customHeight="1" outlineLevel="2" x14ac:dyDescent="0.25">
      <c r="A16380" s="3"/>
      <c r="B16380" s="3"/>
      <c r="C16380" s="392"/>
      <c r="D16380" s="3">
        <v>3</v>
      </c>
      <c r="E16380" s="290">
        <f ca="1"/>
        <v>0</v>
      </c>
      <c r="F16380" s="291"/>
      <c r="G16380" s="294"/>
      <c r="H16380" s="294"/>
      <c r="I16380" s="292"/>
      <c r="J16380" s="293">
        <f ca="1">IF(OFFSET(J16380,-$D16380,0)="n/a","n/a",IF(J$5&gt;OFFSET(J16380,-$D16380,0)+$D16380,$E16380-SUM($G16380:I16380),($E16380-SUM($G16380:I16380))/(OFFSET(J16380,-$D16380,0)-(J$5-$D16380-1))))</f>
        <v>0</v>
      </c>
      <c r="K16380" s="293">
        <f ca="1">IF(OFFSET(K16380,-$D16380,0)="n/a","n/a",IF(K$5&gt;OFFSET(K16380,-$D16380,0)+$D16380,$E16380-SUM($G16380:J16380),($E16380-SUM($G16380:J16380))/(OFFSET(K16380,-$D16380,0)-(K$5-$D16380-1))))</f>
        <v>0</v>
      </c>
      <c r="L16380" s="293">
        <f ca="1">IF(OFFSET(L16380,-$D16380,0)="n/a","n/a",IF(L$5&gt;OFFSET(L16380,-$D16380,0)+$D16380,$E16380-SUM($G16380:K16380),($E16380-SUM($G16380:K16380))/(OFFSET(L16380,-$D16380,0)-(L$5-$D16380-1))))</f>
        <v>0</v>
      </c>
      <c r="M16380" s="293">
        <f ca="1">IF(OFFSET(M16380,-$D16380,0)="n/a","n/a",IF(M$5&gt;OFFSET(M16380,-$D16380,0)+$D16380,$E16380-SUM($G16380:L16380),($E16380-SUM($G16380:L16380))/(OFFSET(M16380,-$D16380,0)-(M$5-$D16380-1))))</f>
        <v>0</v>
      </c>
      <c r="N16380" s="293">
        <f ca="1">IF(OFFSET(N16380,-$D16380,0)="n/a","n/a",IF(N$5&gt;OFFSET(N16380,-$D16380,0)+$D16380,$E16380-SUM($G16380:M16380),($E16380-SUM($G16380:M16380))/(OFFSET(N16380,-$D16380,0)-(N$5-$D16380-1))))</f>
        <v>0</v>
      </c>
    </row>
    <row r="16381" spans="1:14" s="369" customFormat="1" ht="12.75" hidden="1" customHeight="1" outlineLevel="2" x14ac:dyDescent="0.25">
      <c r="A16381" s="3"/>
      <c r="B16381" s="3"/>
      <c r="C16381" s="392"/>
      <c r="D16381" s="3">
        <v>4</v>
      </c>
      <c r="E16381" s="290">
        <f ca="1"/>
        <v>0</v>
      </c>
      <c r="F16381" s="291"/>
      <c r="G16381" s="294"/>
      <c r="H16381" s="294"/>
      <c r="I16381" s="294"/>
      <c r="J16381" s="292"/>
      <c r="K16381" s="293">
        <f ca="1">IF(OFFSET(K16381,-$D16381,0)="n/a","n/a",IF(K$5&gt;OFFSET(K16381,-$D16381,0)+$D16381,$E16381-SUM($G16381:J16381),($E16381-SUM($G16381:J16381))/(OFFSET(K16381,-$D16381,0)-(K$5-$D16381-1))))</f>
        <v>0</v>
      </c>
      <c r="L16381" s="293">
        <f ca="1">IF(OFFSET(L16381,-$D16381,0)="n/a","n/a",IF(L$5&gt;OFFSET(L16381,-$D16381,0)+$D16381,$E16381-SUM($G16381:K16381),($E16381-SUM($G16381:K16381))/(OFFSET(L16381,-$D16381,0)-(L$5-$D16381-1))))</f>
        <v>0</v>
      </c>
      <c r="M16381" s="293">
        <f ca="1">IF(OFFSET(M16381,-$D16381,0)="n/a","n/a",IF(M$5&gt;OFFSET(M16381,-$D16381,0)+$D16381,$E16381-SUM($G16381:L16381),($E16381-SUM($G16381:L16381))/(OFFSET(M16381,-$D16381,0)-(M$5-$D16381-1))))</f>
        <v>0</v>
      </c>
      <c r="N16381" s="293">
        <f ca="1">IF(OFFSET(N16381,-$D16381,0)="n/a","n/a",IF(N$5&gt;OFFSET(N16381,-$D16381,0)+$D16381,$E16381-SUM($G16381:M16381),($E16381-SUM($G16381:M16381))/(OFFSET(N16381,-$D16381,0)-(N$5-$D16381-1))))</f>
        <v>0</v>
      </c>
    </row>
    <row r="16382" spans="1:14" s="369" customFormat="1" ht="12.75" hidden="1" customHeight="1" outlineLevel="2" x14ac:dyDescent="0.25">
      <c r="A16382" s="3"/>
      <c r="B16382" s="3"/>
      <c r="C16382" s="392"/>
      <c r="D16382" s="3">
        <v>5</v>
      </c>
      <c r="E16382" s="290">
        <f ca="1"/>
        <v>0</v>
      </c>
      <c r="F16382" s="291"/>
      <c r="G16382" s="294"/>
      <c r="H16382" s="294"/>
      <c r="I16382" s="294"/>
      <c r="J16382" s="294"/>
      <c r="K16382" s="292"/>
      <c r="L16382" s="293">
        <f ca="1">IF(OFFSET(L16382,-$D16382,0)="n/a","n/a",IF(L$5&gt;OFFSET(L16382,-$D16382,0)+$D16382,$E16382-SUM($G16382:K16382),($E16382-SUM($G16382:K16382))/(OFFSET(L16382,-$D16382,0)-(L$5-$D16382-1))))</f>
        <v>0</v>
      </c>
      <c r="M16382" s="293">
        <f ca="1">IF(OFFSET(M16382,-$D16382,0)="n/a","n/a",IF(M$5&gt;OFFSET(M16382,-$D16382,0)+$D16382,$E16382-SUM($G16382:L16382),($E16382-SUM($G16382:L16382))/(OFFSET(M16382,-$D16382,0)-(M$5-$D16382-1))))</f>
        <v>0</v>
      </c>
      <c r="N16382" s="293">
        <f ca="1">IF(OFFSET(N16382,-$D16382,0)="n/a","n/a",IF(N$5&gt;OFFSET(N16382,-$D16382,0)+$D16382,$E16382-SUM($G16382:M16382),($E16382-SUM($G16382:M16382))/(OFFSET(N16382,-$D16382,0)-(N$5-$D16382-1))))</f>
        <v>0</v>
      </c>
    </row>
    <row r="16383" spans="1:14" s="369" customFormat="1" ht="12.75" hidden="1" customHeight="1" outlineLevel="2" x14ac:dyDescent="0.25">
      <c r="A16383" s="3"/>
      <c r="B16383" s="3"/>
      <c r="C16383" s="392"/>
      <c r="D16383" s="3">
        <v>6</v>
      </c>
      <c r="E16383" s="290">
        <f ca="1"/>
        <v>0</v>
      </c>
      <c r="F16383" s="291"/>
      <c r="G16383" s="294"/>
      <c r="H16383" s="294"/>
      <c r="I16383" s="294"/>
      <c r="J16383" s="294"/>
      <c r="K16383" s="294"/>
      <c r="L16383" s="292"/>
      <c r="M16383" s="293">
        <f ca="1">IF(OFFSET(M16383,-$D16383,0)="n/a","n/a",IF(M$5&gt;OFFSET(M16383,-$D16383,0)+$D16383,$E16383-SUM($G16383:L16383),($E16383-SUM($G16383:L16383))/(OFFSET(M16383,-$D16383,0)-(M$5-$D16383-1))))</f>
        <v>0</v>
      </c>
      <c r="N16383" s="293">
        <f ca="1">IF(OFFSET(N16383,-$D16383,0)="n/a","n/a",IF(N$5&gt;OFFSET(N16383,-$D16383,0)+$D16383,$E16383-SUM($G16383:M16383),($E16383-SUM($G16383:M16383))/(OFFSET(N16383,-$D16383,0)-(N$5-$D16383-1))))</f>
        <v>0</v>
      </c>
    </row>
    <row r="16384" spans="1:14" s="369" customFormat="1" ht="12.75" hidden="1" customHeight="1" outlineLevel="2" x14ac:dyDescent="0.25">
      <c r="A16384" s="3"/>
      <c r="B16384" s="3"/>
      <c r="C16384" s="392"/>
      <c r="D16384" s="3">
        <v>7</v>
      </c>
      <c r="E16384" s="290">
        <f ca="1"/>
        <v>0</v>
      </c>
      <c r="F16384" s="291"/>
      <c r="G16384" s="294"/>
      <c r="H16384" s="294"/>
      <c r="I16384" s="294"/>
      <c r="J16384" s="294"/>
      <c r="K16384" s="294"/>
      <c r="L16384" s="294"/>
      <c r="M16384" s="292"/>
      <c r="N16384" s="293">
        <f ca="1">IF(OFFSET(N16384,-$D16384,0)="n/a","n/a",IF(N$5&gt;OFFSET(N16384,-$D16384,0)+$D16384,$E16384-SUM($G16384:M16384),($E16384-SUM($G16384:M16384))/(OFFSET(N16384,-$D16384,0)-(N$5-$D16384-1))))</f>
        <v>0</v>
      </c>
    </row>
    <row r="16385" spans="1:14" s="369" customFormat="1" ht="12.75" hidden="1" customHeight="1" outlineLevel="2" x14ac:dyDescent="0.25">
      <c r="A16385" s="3"/>
      <c r="B16385" s="3"/>
      <c r="C16385" s="392"/>
      <c r="D16385" s="3">
        <v>8</v>
      </c>
      <c r="E16385" s="290">
        <f ca="1"/>
        <v>0</v>
      </c>
      <c r="F16385" s="291"/>
      <c r="G16385" s="294"/>
      <c r="H16385" s="294"/>
      <c r="I16385" s="294"/>
      <c r="J16385" s="294"/>
      <c r="K16385" s="294"/>
      <c r="L16385" s="294"/>
      <c r="M16385" s="294"/>
      <c r="N16385" s="292"/>
    </row>
    <row r="16386" spans="1:14" s="369" customFormat="1" ht="12.75" hidden="1" customHeight="1" outlineLevel="2" x14ac:dyDescent="0.25">
      <c r="A16386" s="3"/>
      <c r="B16386" s="3"/>
      <c r="C16386" s="392"/>
      <c r="D16386" s="3">
        <v>9</v>
      </c>
      <c r="E16386" s="290" t="e">
        <f ca="1"/>
        <v>#N/A</v>
      </c>
      <c r="F16386" s="291"/>
      <c r="G16386" s="294"/>
      <c r="H16386" s="294"/>
      <c r="I16386" s="294"/>
      <c r="J16386" s="294"/>
      <c r="K16386" s="294"/>
      <c r="L16386" s="294"/>
      <c r="M16386" s="294"/>
      <c r="N16386" s="294"/>
    </row>
    <row r="16387" spans="1:14" s="369" customFormat="1" ht="12.75" hidden="1" customHeight="1" outlineLevel="2" x14ac:dyDescent="0.25">
      <c r="A16387" s="3"/>
      <c r="B16387" s="3"/>
      <c r="C16387" s="392"/>
      <c r="D16387" s="3">
        <v>10</v>
      </c>
      <c r="E16387" s="290" t="e">
        <f ca="1"/>
        <v>#N/A</v>
      </c>
      <c r="F16387" s="291"/>
      <c r="G16387" s="294"/>
      <c r="H16387" s="294"/>
      <c r="I16387" s="294"/>
      <c r="J16387" s="294"/>
      <c r="K16387" s="294"/>
      <c r="L16387" s="294"/>
      <c r="M16387" s="294"/>
      <c r="N16387" s="294"/>
    </row>
    <row r="16388" spans="1:14" s="369" customFormat="1" ht="12.75" hidden="1" customHeight="1" outlineLevel="2" x14ac:dyDescent="0.25">
      <c r="A16388" s="3"/>
      <c r="B16388" s="3"/>
      <c r="C16388" s="392"/>
      <c r="D16388" s="3">
        <v>11</v>
      </c>
      <c r="E16388" s="290" t="e">
        <f ca="1"/>
        <v>#N/A</v>
      </c>
      <c r="F16388" s="291"/>
      <c r="G16388" s="294"/>
      <c r="H16388" s="294"/>
      <c r="I16388" s="294"/>
      <c r="J16388" s="294"/>
      <c r="K16388" s="294"/>
      <c r="L16388" s="294"/>
      <c r="M16388" s="294"/>
      <c r="N16388" s="294"/>
    </row>
    <row r="16389" spans="1:14" s="369" customFormat="1" ht="12.75" hidden="1" customHeight="1" outlineLevel="2" x14ac:dyDescent="0.25">
      <c r="A16389" s="3"/>
      <c r="B16389" s="3"/>
      <c r="C16389" s="392"/>
      <c r="D16389" s="3">
        <v>12</v>
      </c>
      <c r="E16389" s="290" t="e">
        <f ca="1"/>
        <v>#N/A</v>
      </c>
      <c r="F16389" s="291"/>
      <c r="G16389" s="294"/>
      <c r="H16389" s="294"/>
      <c r="I16389" s="294"/>
      <c r="J16389" s="294"/>
      <c r="K16389" s="294"/>
      <c r="L16389" s="294"/>
      <c r="M16389" s="294"/>
      <c r="N16389" s="294"/>
    </row>
    <row r="16390" spans="1:14" s="369" customFormat="1" ht="12.75" hidden="1" customHeight="1" outlineLevel="2" x14ac:dyDescent="0.25">
      <c r="A16390" s="3"/>
      <c r="B16390" s="3"/>
      <c r="C16390" s="392"/>
      <c r="D16390" s="3">
        <v>13</v>
      </c>
      <c r="E16390" s="290" t="e">
        <f ca="1"/>
        <v>#N/A</v>
      </c>
      <c r="F16390" s="291"/>
      <c r="G16390" s="294"/>
      <c r="H16390" s="294"/>
      <c r="I16390" s="294"/>
      <c r="J16390" s="294"/>
      <c r="K16390" s="294"/>
      <c r="L16390" s="294"/>
      <c r="M16390" s="294"/>
      <c r="N16390" s="294"/>
    </row>
    <row r="16391" spans="1:14" s="369" customFormat="1" ht="12.75" hidden="1" customHeight="1" outlineLevel="2" x14ac:dyDescent="0.25">
      <c r="A16391" s="3"/>
      <c r="B16391" s="3"/>
      <c r="C16391" s="392"/>
      <c r="D16391" s="3">
        <v>14</v>
      </c>
      <c r="E16391" s="290" t="e">
        <f ca="1"/>
        <v>#N/A</v>
      </c>
      <c r="F16391" s="291"/>
      <c r="G16391" s="294"/>
      <c r="H16391" s="294"/>
      <c r="I16391" s="294"/>
      <c r="J16391" s="294"/>
      <c r="K16391" s="294"/>
      <c r="L16391" s="294"/>
      <c r="M16391" s="294"/>
      <c r="N16391" s="294"/>
    </row>
    <row r="16392" spans="1:14" s="369" customFormat="1" ht="12.75" hidden="1" customHeight="1" outlineLevel="2" x14ac:dyDescent="0.25">
      <c r="A16392" s="3"/>
      <c r="B16392" s="3"/>
      <c r="C16392" s="392"/>
      <c r="D16392" s="3">
        <v>15</v>
      </c>
      <c r="E16392" s="290" t="e">
        <f ca="1"/>
        <v>#N/A</v>
      </c>
      <c r="F16392" s="291"/>
      <c r="G16392" s="294"/>
      <c r="H16392" s="294"/>
      <c r="I16392" s="294"/>
      <c r="J16392" s="294"/>
      <c r="K16392" s="294"/>
      <c r="L16392" s="294"/>
      <c r="M16392" s="294"/>
      <c r="N16392" s="294"/>
    </row>
    <row r="16393" spans="1:14" s="369" customFormat="1" ht="12.75" hidden="1" customHeight="1" outlineLevel="1" x14ac:dyDescent="0.25">
      <c r="A16393" s="3"/>
      <c r="B16393" s="145" t="str">
        <f ca="1">B16376</f>
        <v>Asset Type 354</v>
      </c>
      <c r="C16393" s="145" t="str">
        <f ca="1">C16376</f>
        <v>Description - Asset Type 354</v>
      </c>
      <c r="D16393" s="3"/>
      <c r="E16393" s="3"/>
      <c r="F16393" s="106" t="s">
        <v>47</v>
      </c>
      <c r="G16393" s="296">
        <f t="shared" ref="G16393:N16393" si="1708">SUM(G16378:G16392)</f>
        <v>0</v>
      </c>
      <c r="H16393" s="296">
        <f t="shared" ca="1" si="1708"/>
        <v>0</v>
      </c>
      <c r="I16393" s="296">
        <f t="shared" ca="1" si="1708"/>
        <v>0</v>
      </c>
      <c r="J16393" s="296">
        <f t="shared" ca="1" si="1708"/>
        <v>0</v>
      </c>
      <c r="K16393" s="296">
        <f t="shared" ca="1" si="1708"/>
        <v>0</v>
      </c>
      <c r="L16393" s="296">
        <f t="shared" ca="1" si="1708"/>
        <v>0</v>
      </c>
      <c r="M16393" s="296">
        <f t="shared" ca="1" si="1708"/>
        <v>0</v>
      </c>
      <c r="N16393" s="296">
        <f t="shared" ca="1" si="1708"/>
        <v>0</v>
      </c>
    </row>
    <row r="16394" spans="1:14" s="369" customFormat="1" ht="12.75" hidden="1" customHeight="1" outlineLevel="2" x14ac:dyDescent="0.25">
      <c r="A16394" s="217">
        <f>A16376+1</f>
        <v>355</v>
      </c>
      <c r="B16394" s="22" t="str">
        <f ca="1">OFFSET($B$516,$A16394-1,0)</f>
        <v>Asset Type 355</v>
      </c>
      <c r="C16394" s="22" t="str">
        <f ca="1">OFFSET($C$516,$A16394-1,0)</f>
        <v>Description - Asset Type 355</v>
      </c>
      <c r="D16394" s="3"/>
      <c r="E16394" s="109"/>
      <c r="F16394" s="108" t="s">
        <v>46</v>
      </c>
      <c r="G16394" s="295">
        <f t="shared" ref="G16394:N16394" ca="1" si="1709">VLOOKUP($B16394,$B$516:$N$1015,5+G$5,FALSE)</f>
        <v>0</v>
      </c>
      <c r="H16394" s="295">
        <f t="shared" ca="1" si="1709"/>
        <v>0</v>
      </c>
      <c r="I16394" s="295">
        <f t="shared" ca="1" si="1709"/>
        <v>0</v>
      </c>
      <c r="J16394" s="295">
        <f t="shared" ca="1" si="1709"/>
        <v>0</v>
      </c>
      <c r="K16394" s="295">
        <f t="shared" ca="1" si="1709"/>
        <v>0</v>
      </c>
      <c r="L16394" s="295">
        <f t="shared" ca="1" si="1709"/>
        <v>0</v>
      </c>
      <c r="M16394" s="295">
        <f t="shared" ca="1" si="1709"/>
        <v>0</v>
      </c>
      <c r="N16394" s="295">
        <f t="shared" ca="1" si="1709"/>
        <v>0</v>
      </c>
    </row>
    <row r="16395" spans="1:14" s="369" customFormat="1" ht="12.75" hidden="1" customHeight="1" outlineLevel="2" x14ac:dyDescent="0.25">
      <c r="A16395" s="3"/>
      <c r="B16395" s="3"/>
      <c r="C16395" s="21"/>
      <c r="D16395" s="3"/>
      <c r="E16395" s="107"/>
      <c r="F16395" s="106" t="s">
        <v>80</v>
      </c>
      <c r="G16395" s="111">
        <f ca="1">VLOOKUP($B16394,'Input Sheet'!$B$515:$N$1014,5+G$5,FALSE)</f>
        <v>0</v>
      </c>
      <c r="H16395" s="111">
        <f ca="1">VLOOKUP($B16394,'Input Sheet'!$B$515:$N$1014,5+H$5,FALSE)</f>
        <v>0</v>
      </c>
      <c r="I16395" s="111">
        <f ca="1">VLOOKUP($B16394,'Input Sheet'!$B$515:$N$1014,5+I$5,FALSE)</f>
        <v>0</v>
      </c>
      <c r="J16395" s="111">
        <f ca="1">VLOOKUP($B16394,'Input Sheet'!$B$515:$N$1014,5+J$5,FALSE)</f>
        <v>0</v>
      </c>
      <c r="K16395" s="111">
        <f ca="1">VLOOKUP($B16394,'Input Sheet'!$B$515:$N$1014,5+K$5,FALSE)</f>
        <v>0</v>
      </c>
      <c r="L16395" s="111">
        <f ca="1">VLOOKUP($B16394,'Input Sheet'!$B$515:$N$1014,5+L$5,FALSE)</f>
        <v>0</v>
      </c>
      <c r="M16395" s="111">
        <f ca="1">VLOOKUP($B16394,'Input Sheet'!$B$515:$N$1014,5+M$5,FALSE)</f>
        <v>0</v>
      </c>
      <c r="N16395" s="111">
        <f ca="1">VLOOKUP($B16394,'Input Sheet'!$B$515:$N$1014,5+N$5,FALSE)</f>
        <v>0</v>
      </c>
    </row>
    <row r="16396" spans="1:14" s="369" customFormat="1" ht="12.75" hidden="1" customHeight="1" outlineLevel="2" x14ac:dyDescent="0.25">
      <c r="A16396" s="3"/>
      <c r="B16396" s="3"/>
      <c r="C16396" s="3"/>
      <c r="D16396" s="3">
        <v>1</v>
      </c>
      <c r="E16396" s="290">
        <f t="array" aca="1" ref="E16396:E16410" ca="1">TRANSPOSE(G16394:N16394)</f>
        <v>0</v>
      </c>
      <c r="F16396" s="291"/>
      <c r="G16396" s="292"/>
      <c r="H16396" s="293">
        <f ca="1">IF(OFFSET(H16396,-$D16396,0)="n/a","n/a",IF(H$5&gt;OFFSET(H16396,-$D16396,0)+$D16396,$E16396-SUM($G16396:G16396),($E16396-SUM($G16396:G16396))/(OFFSET(H16396,-$D16396,0)-(H$5-$D16396-1))))</f>
        <v>0</v>
      </c>
      <c r="I16396" s="293">
        <f ca="1">IF(OFFSET(I16396,-$D16396,0)="n/a","n/a",IF(I$5&gt;OFFSET(I16396,-$D16396,0)+$D16396,$E16396-SUM($G16396:H16396),($E16396-SUM($G16396:H16396))/(OFFSET(I16396,-$D16396,0)-(I$5-$D16396-1))))</f>
        <v>0</v>
      </c>
      <c r="J16396" s="293">
        <f ca="1">IF(OFFSET(J16396,-$D16396,0)="n/a","n/a",IF(J$5&gt;OFFSET(J16396,-$D16396,0)+$D16396,$E16396-SUM($G16396:I16396),($E16396-SUM($G16396:I16396))/(OFFSET(J16396,-$D16396,0)-(J$5-$D16396-1))))</f>
        <v>0</v>
      </c>
      <c r="K16396" s="293">
        <f ca="1">IF(OFFSET(K16396,-$D16396,0)="n/a","n/a",IF(K$5&gt;OFFSET(K16396,-$D16396,0)+$D16396,$E16396-SUM($G16396:J16396),($E16396-SUM($G16396:J16396))/(OFFSET(K16396,-$D16396,0)-(K$5-$D16396-1))))</f>
        <v>0</v>
      </c>
      <c r="L16396" s="293">
        <f ca="1">IF(OFFSET(L16396,-$D16396,0)="n/a","n/a",IF(L$5&gt;OFFSET(L16396,-$D16396,0)+$D16396,$E16396-SUM($G16396:K16396),($E16396-SUM($G16396:K16396))/(OFFSET(L16396,-$D16396,0)-(L$5-$D16396-1))))</f>
        <v>0</v>
      </c>
      <c r="M16396" s="293">
        <f ca="1">IF(OFFSET(M16396,-$D16396,0)="n/a","n/a",IF(M$5&gt;OFFSET(M16396,-$D16396,0)+$D16396,$E16396-SUM($G16396:L16396),($E16396-SUM($G16396:L16396))/(OFFSET(M16396,-$D16396,0)-(M$5-$D16396-1))))</f>
        <v>0</v>
      </c>
      <c r="N16396" s="293">
        <f ca="1">IF(OFFSET(N16396,-$D16396,0)="n/a","n/a",IF(N$5&gt;OFFSET(N16396,-$D16396,0)+$D16396,$E16396-SUM($G16396:M16396),($E16396-SUM($G16396:M16396))/(OFFSET(N16396,-$D16396,0)-(N$5-$D16396-1))))</f>
        <v>0</v>
      </c>
    </row>
    <row r="16397" spans="1:14" s="369" customFormat="1" ht="12.75" hidden="1" customHeight="1" outlineLevel="2" x14ac:dyDescent="0.25">
      <c r="A16397" s="3"/>
      <c r="B16397" s="3"/>
      <c r="C16397" s="392" t="s">
        <v>48</v>
      </c>
      <c r="D16397" s="3">
        <v>2</v>
      </c>
      <c r="E16397" s="290">
        <f ca="1"/>
        <v>0</v>
      </c>
      <c r="F16397" s="291"/>
      <c r="G16397" s="294"/>
      <c r="H16397" s="292"/>
      <c r="I16397" s="293">
        <f ca="1">IF(OFFSET(I16397,-$D16397,0)="n/a","n/a",IF(I$5&gt;OFFSET(I16397,-$D16397,0)+$D16397,$E16397-SUM($G16397:H16397),($E16397-SUM($G16397:H16397))/(OFFSET(I16397,-$D16397,0)-(I$5-$D16397-1))))</f>
        <v>0</v>
      </c>
      <c r="J16397" s="293">
        <f ca="1">IF(OFFSET(J16397,-$D16397,0)="n/a","n/a",IF(J$5&gt;OFFSET(J16397,-$D16397,0)+$D16397,$E16397-SUM($G16397:I16397),($E16397-SUM($G16397:I16397))/(OFFSET(J16397,-$D16397,0)-(J$5-$D16397-1))))</f>
        <v>0</v>
      </c>
      <c r="K16397" s="293">
        <f ca="1">IF(OFFSET(K16397,-$D16397,0)="n/a","n/a",IF(K$5&gt;OFFSET(K16397,-$D16397,0)+$D16397,$E16397-SUM($G16397:J16397),($E16397-SUM($G16397:J16397))/(OFFSET(K16397,-$D16397,0)-(K$5-$D16397-1))))</f>
        <v>0</v>
      </c>
      <c r="L16397" s="293">
        <f ca="1">IF(OFFSET(L16397,-$D16397,0)="n/a","n/a",IF(L$5&gt;OFFSET(L16397,-$D16397,0)+$D16397,$E16397-SUM($G16397:K16397),($E16397-SUM($G16397:K16397))/(OFFSET(L16397,-$D16397,0)-(L$5-$D16397-1))))</f>
        <v>0</v>
      </c>
      <c r="M16397" s="293">
        <f ca="1">IF(OFFSET(M16397,-$D16397,0)="n/a","n/a",IF(M$5&gt;OFFSET(M16397,-$D16397,0)+$D16397,$E16397-SUM($G16397:L16397),($E16397-SUM($G16397:L16397))/(OFFSET(M16397,-$D16397,0)-(M$5-$D16397-1))))</f>
        <v>0</v>
      </c>
      <c r="N16397" s="293">
        <f ca="1">IF(OFFSET(N16397,-$D16397,0)="n/a","n/a",IF(N$5&gt;OFFSET(N16397,-$D16397,0)+$D16397,$E16397-SUM($G16397:M16397),($E16397-SUM($G16397:M16397))/(OFFSET(N16397,-$D16397,0)-(N$5-$D16397-1))))</f>
        <v>0</v>
      </c>
    </row>
    <row r="16398" spans="1:14" s="369" customFormat="1" ht="12.75" hidden="1" customHeight="1" outlineLevel="2" x14ac:dyDescent="0.25">
      <c r="A16398" s="3"/>
      <c r="B16398" s="3"/>
      <c r="C16398" s="392"/>
      <c r="D16398" s="3">
        <v>3</v>
      </c>
      <c r="E16398" s="290">
        <f ca="1"/>
        <v>0</v>
      </c>
      <c r="F16398" s="291"/>
      <c r="G16398" s="294"/>
      <c r="H16398" s="294"/>
      <c r="I16398" s="292"/>
      <c r="J16398" s="293">
        <f ca="1">IF(OFFSET(J16398,-$D16398,0)="n/a","n/a",IF(J$5&gt;OFFSET(J16398,-$D16398,0)+$D16398,$E16398-SUM($G16398:I16398),($E16398-SUM($G16398:I16398))/(OFFSET(J16398,-$D16398,0)-(J$5-$D16398-1))))</f>
        <v>0</v>
      </c>
      <c r="K16398" s="293">
        <f ca="1">IF(OFFSET(K16398,-$D16398,0)="n/a","n/a",IF(K$5&gt;OFFSET(K16398,-$D16398,0)+$D16398,$E16398-SUM($G16398:J16398),($E16398-SUM($G16398:J16398))/(OFFSET(K16398,-$D16398,0)-(K$5-$D16398-1))))</f>
        <v>0</v>
      </c>
      <c r="L16398" s="293">
        <f ca="1">IF(OFFSET(L16398,-$D16398,0)="n/a","n/a",IF(L$5&gt;OFFSET(L16398,-$D16398,0)+$D16398,$E16398-SUM($G16398:K16398),($E16398-SUM($G16398:K16398))/(OFFSET(L16398,-$D16398,0)-(L$5-$D16398-1))))</f>
        <v>0</v>
      </c>
      <c r="M16398" s="293">
        <f ca="1">IF(OFFSET(M16398,-$D16398,0)="n/a","n/a",IF(M$5&gt;OFFSET(M16398,-$D16398,0)+$D16398,$E16398-SUM($G16398:L16398),($E16398-SUM($G16398:L16398))/(OFFSET(M16398,-$D16398,0)-(M$5-$D16398-1))))</f>
        <v>0</v>
      </c>
      <c r="N16398" s="293">
        <f ca="1">IF(OFFSET(N16398,-$D16398,0)="n/a","n/a",IF(N$5&gt;OFFSET(N16398,-$D16398,0)+$D16398,$E16398-SUM($G16398:M16398),($E16398-SUM($G16398:M16398))/(OFFSET(N16398,-$D16398,0)-(N$5-$D16398-1))))</f>
        <v>0</v>
      </c>
    </row>
    <row r="16399" spans="1:14" s="369" customFormat="1" ht="12.75" hidden="1" customHeight="1" outlineLevel="2" x14ac:dyDescent="0.25">
      <c r="A16399" s="3"/>
      <c r="B16399" s="3"/>
      <c r="C16399" s="392"/>
      <c r="D16399" s="3">
        <v>4</v>
      </c>
      <c r="E16399" s="290">
        <f ca="1"/>
        <v>0</v>
      </c>
      <c r="F16399" s="291"/>
      <c r="G16399" s="294"/>
      <c r="H16399" s="294"/>
      <c r="I16399" s="294"/>
      <c r="J16399" s="292"/>
      <c r="K16399" s="293">
        <f ca="1">IF(OFFSET(K16399,-$D16399,0)="n/a","n/a",IF(K$5&gt;OFFSET(K16399,-$D16399,0)+$D16399,$E16399-SUM($G16399:J16399),($E16399-SUM($G16399:J16399))/(OFFSET(K16399,-$D16399,0)-(K$5-$D16399-1))))</f>
        <v>0</v>
      </c>
      <c r="L16399" s="293">
        <f ca="1">IF(OFFSET(L16399,-$D16399,0)="n/a","n/a",IF(L$5&gt;OFFSET(L16399,-$D16399,0)+$D16399,$E16399-SUM($G16399:K16399),($E16399-SUM($G16399:K16399))/(OFFSET(L16399,-$D16399,0)-(L$5-$D16399-1))))</f>
        <v>0</v>
      </c>
      <c r="M16399" s="293">
        <f ca="1">IF(OFFSET(M16399,-$D16399,0)="n/a","n/a",IF(M$5&gt;OFFSET(M16399,-$D16399,0)+$D16399,$E16399-SUM($G16399:L16399),($E16399-SUM($G16399:L16399))/(OFFSET(M16399,-$D16399,0)-(M$5-$D16399-1))))</f>
        <v>0</v>
      </c>
      <c r="N16399" s="293">
        <f ca="1">IF(OFFSET(N16399,-$D16399,0)="n/a","n/a",IF(N$5&gt;OFFSET(N16399,-$D16399,0)+$D16399,$E16399-SUM($G16399:M16399),($E16399-SUM($G16399:M16399))/(OFFSET(N16399,-$D16399,0)-(N$5-$D16399-1))))</f>
        <v>0</v>
      </c>
    </row>
    <row r="16400" spans="1:14" s="369" customFormat="1" ht="12.75" hidden="1" customHeight="1" outlineLevel="2" x14ac:dyDescent="0.25">
      <c r="A16400" s="3"/>
      <c r="B16400" s="3"/>
      <c r="C16400" s="392"/>
      <c r="D16400" s="3">
        <v>5</v>
      </c>
      <c r="E16400" s="290">
        <f ca="1"/>
        <v>0</v>
      </c>
      <c r="F16400" s="291"/>
      <c r="G16400" s="294"/>
      <c r="H16400" s="294"/>
      <c r="I16400" s="294"/>
      <c r="J16400" s="294"/>
      <c r="K16400" s="292"/>
      <c r="L16400" s="293">
        <f ca="1">IF(OFFSET(L16400,-$D16400,0)="n/a","n/a",IF(L$5&gt;OFFSET(L16400,-$D16400,0)+$D16400,$E16400-SUM($G16400:K16400),($E16400-SUM($G16400:K16400))/(OFFSET(L16400,-$D16400,0)-(L$5-$D16400-1))))</f>
        <v>0</v>
      </c>
      <c r="M16400" s="293">
        <f ca="1">IF(OFFSET(M16400,-$D16400,0)="n/a","n/a",IF(M$5&gt;OFFSET(M16400,-$D16400,0)+$D16400,$E16400-SUM($G16400:L16400),($E16400-SUM($G16400:L16400))/(OFFSET(M16400,-$D16400,0)-(M$5-$D16400-1))))</f>
        <v>0</v>
      </c>
      <c r="N16400" s="293">
        <f ca="1">IF(OFFSET(N16400,-$D16400,0)="n/a","n/a",IF(N$5&gt;OFFSET(N16400,-$D16400,0)+$D16400,$E16400-SUM($G16400:M16400),($E16400-SUM($G16400:M16400))/(OFFSET(N16400,-$D16400,0)-(N$5-$D16400-1))))</f>
        <v>0</v>
      </c>
    </row>
    <row r="16401" spans="1:14" s="369" customFormat="1" ht="12.75" hidden="1" customHeight="1" outlineLevel="2" x14ac:dyDescent="0.25">
      <c r="A16401" s="3"/>
      <c r="B16401" s="3"/>
      <c r="C16401" s="392"/>
      <c r="D16401" s="3">
        <v>6</v>
      </c>
      <c r="E16401" s="290">
        <f ca="1"/>
        <v>0</v>
      </c>
      <c r="F16401" s="291"/>
      <c r="G16401" s="294"/>
      <c r="H16401" s="294"/>
      <c r="I16401" s="294"/>
      <c r="J16401" s="294"/>
      <c r="K16401" s="294"/>
      <c r="L16401" s="292"/>
      <c r="M16401" s="293">
        <f ca="1">IF(OFFSET(M16401,-$D16401,0)="n/a","n/a",IF(M$5&gt;OFFSET(M16401,-$D16401,0)+$D16401,$E16401-SUM($G16401:L16401),($E16401-SUM($G16401:L16401))/(OFFSET(M16401,-$D16401,0)-(M$5-$D16401-1))))</f>
        <v>0</v>
      </c>
      <c r="N16401" s="293">
        <f ca="1">IF(OFFSET(N16401,-$D16401,0)="n/a","n/a",IF(N$5&gt;OFFSET(N16401,-$D16401,0)+$D16401,$E16401-SUM($G16401:M16401),($E16401-SUM($G16401:M16401))/(OFFSET(N16401,-$D16401,0)-(N$5-$D16401-1))))</f>
        <v>0</v>
      </c>
    </row>
    <row r="16402" spans="1:14" s="369" customFormat="1" ht="12.75" hidden="1" customHeight="1" outlineLevel="2" x14ac:dyDescent="0.25">
      <c r="A16402" s="3"/>
      <c r="B16402" s="3"/>
      <c r="C16402" s="392"/>
      <c r="D16402" s="3">
        <v>7</v>
      </c>
      <c r="E16402" s="290">
        <f ca="1"/>
        <v>0</v>
      </c>
      <c r="F16402" s="291"/>
      <c r="G16402" s="294"/>
      <c r="H16402" s="294"/>
      <c r="I16402" s="294"/>
      <c r="J16402" s="294"/>
      <c r="K16402" s="294"/>
      <c r="L16402" s="294"/>
      <c r="M16402" s="292"/>
      <c r="N16402" s="293">
        <f ca="1">IF(OFFSET(N16402,-$D16402,0)="n/a","n/a",IF(N$5&gt;OFFSET(N16402,-$D16402,0)+$D16402,$E16402-SUM($G16402:M16402),($E16402-SUM($G16402:M16402))/(OFFSET(N16402,-$D16402,0)-(N$5-$D16402-1))))</f>
        <v>0</v>
      </c>
    </row>
    <row r="16403" spans="1:14" s="369" customFormat="1" ht="12.75" hidden="1" customHeight="1" outlineLevel="2" x14ac:dyDescent="0.25">
      <c r="A16403" s="3"/>
      <c r="B16403" s="3"/>
      <c r="C16403" s="392"/>
      <c r="D16403" s="3">
        <v>8</v>
      </c>
      <c r="E16403" s="290">
        <f ca="1"/>
        <v>0</v>
      </c>
      <c r="F16403" s="291"/>
      <c r="G16403" s="294"/>
      <c r="H16403" s="294"/>
      <c r="I16403" s="294"/>
      <c r="J16403" s="294"/>
      <c r="K16403" s="294"/>
      <c r="L16403" s="294"/>
      <c r="M16403" s="294"/>
      <c r="N16403" s="292"/>
    </row>
    <row r="16404" spans="1:14" s="369" customFormat="1" ht="12.75" hidden="1" customHeight="1" outlineLevel="2" x14ac:dyDescent="0.25">
      <c r="A16404" s="3"/>
      <c r="B16404" s="3"/>
      <c r="C16404" s="392"/>
      <c r="D16404" s="3">
        <v>9</v>
      </c>
      <c r="E16404" s="290" t="e">
        <f ca="1"/>
        <v>#N/A</v>
      </c>
      <c r="F16404" s="291"/>
      <c r="G16404" s="294"/>
      <c r="H16404" s="294"/>
      <c r="I16404" s="294"/>
      <c r="J16404" s="294"/>
      <c r="K16404" s="294"/>
      <c r="L16404" s="294"/>
      <c r="M16404" s="294"/>
      <c r="N16404" s="294"/>
    </row>
    <row r="16405" spans="1:14" s="369" customFormat="1" ht="12.75" hidden="1" customHeight="1" outlineLevel="2" x14ac:dyDescent="0.25">
      <c r="A16405" s="3"/>
      <c r="B16405" s="3"/>
      <c r="C16405" s="392"/>
      <c r="D16405" s="3">
        <v>10</v>
      </c>
      <c r="E16405" s="290" t="e">
        <f ca="1"/>
        <v>#N/A</v>
      </c>
      <c r="F16405" s="291"/>
      <c r="G16405" s="294"/>
      <c r="H16405" s="294"/>
      <c r="I16405" s="294"/>
      <c r="J16405" s="294"/>
      <c r="K16405" s="294"/>
      <c r="L16405" s="294"/>
      <c r="M16405" s="294"/>
      <c r="N16405" s="294"/>
    </row>
    <row r="16406" spans="1:14" s="369" customFormat="1" ht="12.75" hidden="1" customHeight="1" outlineLevel="2" x14ac:dyDescent="0.25">
      <c r="A16406" s="3"/>
      <c r="B16406" s="3"/>
      <c r="C16406" s="392"/>
      <c r="D16406" s="3">
        <v>11</v>
      </c>
      <c r="E16406" s="290" t="e">
        <f ca="1"/>
        <v>#N/A</v>
      </c>
      <c r="F16406" s="291"/>
      <c r="G16406" s="294"/>
      <c r="H16406" s="294"/>
      <c r="I16406" s="294"/>
      <c r="J16406" s="294"/>
      <c r="K16406" s="294"/>
      <c r="L16406" s="294"/>
      <c r="M16406" s="294"/>
      <c r="N16406" s="294"/>
    </row>
    <row r="16407" spans="1:14" s="369" customFormat="1" ht="12.75" hidden="1" customHeight="1" outlineLevel="2" x14ac:dyDescent="0.25">
      <c r="A16407" s="3"/>
      <c r="B16407" s="3"/>
      <c r="C16407" s="392"/>
      <c r="D16407" s="3">
        <v>12</v>
      </c>
      <c r="E16407" s="290" t="e">
        <f ca="1"/>
        <v>#N/A</v>
      </c>
      <c r="F16407" s="291"/>
      <c r="G16407" s="294"/>
      <c r="H16407" s="294"/>
      <c r="I16407" s="294"/>
      <c r="J16407" s="294"/>
      <c r="K16407" s="294"/>
      <c r="L16407" s="294"/>
      <c r="M16407" s="294"/>
      <c r="N16407" s="294"/>
    </row>
    <row r="16408" spans="1:14" s="369" customFormat="1" ht="12.75" hidden="1" customHeight="1" outlineLevel="2" x14ac:dyDescent="0.25">
      <c r="A16408" s="3"/>
      <c r="B16408" s="3"/>
      <c r="C16408" s="392"/>
      <c r="D16408" s="3">
        <v>13</v>
      </c>
      <c r="E16408" s="290" t="e">
        <f ca="1"/>
        <v>#N/A</v>
      </c>
      <c r="F16408" s="291"/>
      <c r="G16408" s="294"/>
      <c r="H16408" s="294"/>
      <c r="I16408" s="294"/>
      <c r="J16408" s="294"/>
      <c r="K16408" s="294"/>
      <c r="L16408" s="294"/>
      <c r="M16408" s="294"/>
      <c r="N16408" s="294"/>
    </row>
    <row r="16409" spans="1:14" s="369" customFormat="1" ht="12.75" hidden="1" customHeight="1" outlineLevel="2" x14ac:dyDescent="0.25">
      <c r="A16409" s="3"/>
      <c r="B16409" s="3"/>
      <c r="C16409" s="392"/>
      <c r="D16409" s="3">
        <v>14</v>
      </c>
      <c r="E16409" s="290" t="e">
        <f ca="1"/>
        <v>#N/A</v>
      </c>
      <c r="F16409" s="291"/>
      <c r="G16409" s="294"/>
      <c r="H16409" s="294"/>
      <c r="I16409" s="294"/>
      <c r="J16409" s="294"/>
      <c r="K16409" s="294"/>
      <c r="L16409" s="294"/>
      <c r="M16409" s="294"/>
      <c r="N16409" s="294"/>
    </row>
    <row r="16410" spans="1:14" s="369" customFormat="1" ht="12.75" hidden="1" customHeight="1" outlineLevel="2" x14ac:dyDescent="0.25">
      <c r="A16410" s="3"/>
      <c r="B16410" s="3"/>
      <c r="C16410" s="392"/>
      <c r="D16410" s="3">
        <v>15</v>
      </c>
      <c r="E16410" s="290" t="e">
        <f ca="1"/>
        <v>#N/A</v>
      </c>
      <c r="F16410" s="291"/>
      <c r="G16410" s="294"/>
      <c r="H16410" s="294"/>
      <c r="I16410" s="294"/>
      <c r="J16410" s="294"/>
      <c r="K16410" s="294"/>
      <c r="L16410" s="294"/>
      <c r="M16410" s="294"/>
      <c r="N16410" s="294"/>
    </row>
    <row r="16411" spans="1:14" s="369" customFormat="1" ht="12.75" hidden="1" customHeight="1" outlineLevel="1" x14ac:dyDescent="0.25">
      <c r="A16411" s="3"/>
      <c r="B16411" s="145" t="str">
        <f ca="1">B16394</f>
        <v>Asset Type 355</v>
      </c>
      <c r="C16411" s="145" t="str">
        <f ca="1">C16394</f>
        <v>Description - Asset Type 355</v>
      </c>
      <c r="D16411" s="3"/>
      <c r="E16411" s="3"/>
      <c r="F16411" s="106" t="s">
        <v>47</v>
      </c>
      <c r="G16411" s="296">
        <f t="shared" ref="G16411:N16411" si="1710">SUM(G16396:G16410)</f>
        <v>0</v>
      </c>
      <c r="H16411" s="296">
        <f t="shared" ca="1" si="1710"/>
        <v>0</v>
      </c>
      <c r="I16411" s="296">
        <f t="shared" ca="1" si="1710"/>
        <v>0</v>
      </c>
      <c r="J16411" s="296">
        <f t="shared" ca="1" si="1710"/>
        <v>0</v>
      </c>
      <c r="K16411" s="296">
        <f t="shared" ca="1" si="1710"/>
        <v>0</v>
      </c>
      <c r="L16411" s="296">
        <f t="shared" ca="1" si="1710"/>
        <v>0</v>
      </c>
      <c r="M16411" s="296">
        <f t="shared" ca="1" si="1710"/>
        <v>0</v>
      </c>
      <c r="N16411" s="296">
        <f t="shared" ca="1" si="1710"/>
        <v>0</v>
      </c>
    </row>
    <row r="16412" spans="1:14" s="369" customFormat="1" ht="12.75" hidden="1" customHeight="1" outlineLevel="2" x14ac:dyDescent="0.25">
      <c r="A16412" s="217">
        <f>A16394+1</f>
        <v>356</v>
      </c>
      <c r="B16412" s="22" t="str">
        <f ca="1">OFFSET($B$516,$A16412-1,0)</f>
        <v>Asset Type 356</v>
      </c>
      <c r="C16412" s="22" t="str">
        <f ca="1">OFFSET($C$516,$A16412-1,0)</f>
        <v>Description - Asset Type 356</v>
      </c>
      <c r="D16412" s="3"/>
      <c r="E16412" s="109"/>
      <c r="F16412" s="108" t="s">
        <v>46</v>
      </c>
      <c r="G16412" s="295">
        <f t="shared" ref="G16412:N16412" ca="1" si="1711">VLOOKUP($B16412,$B$516:$N$1015,5+G$5,FALSE)</f>
        <v>0</v>
      </c>
      <c r="H16412" s="295">
        <f t="shared" ca="1" si="1711"/>
        <v>0</v>
      </c>
      <c r="I16412" s="295">
        <f t="shared" ca="1" si="1711"/>
        <v>0</v>
      </c>
      <c r="J16412" s="295">
        <f t="shared" ca="1" si="1711"/>
        <v>0</v>
      </c>
      <c r="K16412" s="295">
        <f t="shared" ca="1" si="1711"/>
        <v>0</v>
      </c>
      <c r="L16412" s="295">
        <f t="shared" ca="1" si="1711"/>
        <v>0</v>
      </c>
      <c r="M16412" s="295">
        <f t="shared" ca="1" si="1711"/>
        <v>0</v>
      </c>
      <c r="N16412" s="295">
        <f t="shared" ca="1" si="1711"/>
        <v>0</v>
      </c>
    </row>
    <row r="16413" spans="1:14" s="369" customFormat="1" ht="12.75" hidden="1" customHeight="1" outlineLevel="2" x14ac:dyDescent="0.25">
      <c r="A16413" s="3"/>
      <c r="B16413" s="3"/>
      <c r="C16413" s="21"/>
      <c r="D16413" s="3"/>
      <c r="E16413" s="107"/>
      <c r="F16413" s="106" t="s">
        <v>80</v>
      </c>
      <c r="G16413" s="111">
        <f ca="1">VLOOKUP($B16412,'Input Sheet'!$B$515:$N$1014,5+G$5,FALSE)</f>
        <v>0</v>
      </c>
      <c r="H16413" s="111">
        <f ca="1">VLOOKUP($B16412,'Input Sheet'!$B$515:$N$1014,5+H$5,FALSE)</f>
        <v>0</v>
      </c>
      <c r="I16413" s="111">
        <f ca="1">VLOOKUP($B16412,'Input Sheet'!$B$515:$N$1014,5+I$5,FALSE)</f>
        <v>0</v>
      </c>
      <c r="J16413" s="111">
        <f ca="1">VLOOKUP($B16412,'Input Sheet'!$B$515:$N$1014,5+J$5,FALSE)</f>
        <v>0</v>
      </c>
      <c r="K16413" s="111">
        <f ca="1">VLOOKUP($B16412,'Input Sheet'!$B$515:$N$1014,5+K$5,FALSE)</f>
        <v>0</v>
      </c>
      <c r="L16413" s="111">
        <f ca="1">VLOOKUP($B16412,'Input Sheet'!$B$515:$N$1014,5+L$5,FALSE)</f>
        <v>0</v>
      </c>
      <c r="M16413" s="111">
        <f ca="1">VLOOKUP($B16412,'Input Sheet'!$B$515:$N$1014,5+M$5,FALSE)</f>
        <v>0</v>
      </c>
      <c r="N16413" s="111">
        <f ca="1">VLOOKUP($B16412,'Input Sheet'!$B$515:$N$1014,5+N$5,FALSE)</f>
        <v>0</v>
      </c>
    </row>
    <row r="16414" spans="1:14" s="369" customFormat="1" ht="12.75" hidden="1" customHeight="1" outlineLevel="2" x14ac:dyDescent="0.25">
      <c r="A16414" s="3"/>
      <c r="B16414" s="3"/>
      <c r="C16414" s="3"/>
      <c r="D16414" s="3">
        <v>1</v>
      </c>
      <c r="E16414" s="290">
        <f t="array" aca="1" ref="E16414:E16428" ca="1">TRANSPOSE(G16412:N16412)</f>
        <v>0</v>
      </c>
      <c r="F16414" s="291"/>
      <c r="G16414" s="292"/>
      <c r="H16414" s="293">
        <f ca="1">IF(OFFSET(H16414,-$D16414,0)="n/a","n/a",IF(H$5&gt;OFFSET(H16414,-$D16414,0)+$D16414,$E16414-SUM($G16414:G16414),($E16414-SUM($G16414:G16414))/(OFFSET(H16414,-$D16414,0)-(H$5-$D16414-1))))</f>
        <v>0</v>
      </c>
      <c r="I16414" s="293">
        <f ca="1">IF(OFFSET(I16414,-$D16414,0)="n/a","n/a",IF(I$5&gt;OFFSET(I16414,-$D16414,0)+$D16414,$E16414-SUM($G16414:H16414),($E16414-SUM($G16414:H16414))/(OFFSET(I16414,-$D16414,0)-(I$5-$D16414-1))))</f>
        <v>0</v>
      </c>
      <c r="J16414" s="293">
        <f ca="1">IF(OFFSET(J16414,-$D16414,0)="n/a","n/a",IF(J$5&gt;OFFSET(J16414,-$D16414,0)+$D16414,$E16414-SUM($G16414:I16414),($E16414-SUM($G16414:I16414))/(OFFSET(J16414,-$D16414,0)-(J$5-$D16414-1))))</f>
        <v>0</v>
      </c>
      <c r="K16414" s="293">
        <f ca="1">IF(OFFSET(K16414,-$D16414,0)="n/a","n/a",IF(K$5&gt;OFFSET(K16414,-$D16414,0)+$D16414,$E16414-SUM($G16414:J16414),($E16414-SUM($G16414:J16414))/(OFFSET(K16414,-$D16414,0)-(K$5-$D16414-1))))</f>
        <v>0</v>
      </c>
      <c r="L16414" s="293">
        <f ca="1">IF(OFFSET(L16414,-$D16414,0)="n/a","n/a",IF(L$5&gt;OFFSET(L16414,-$D16414,0)+$D16414,$E16414-SUM($G16414:K16414),($E16414-SUM($G16414:K16414))/(OFFSET(L16414,-$D16414,0)-(L$5-$D16414-1))))</f>
        <v>0</v>
      </c>
      <c r="M16414" s="293">
        <f ca="1">IF(OFFSET(M16414,-$D16414,0)="n/a","n/a",IF(M$5&gt;OFFSET(M16414,-$D16414,0)+$D16414,$E16414-SUM($G16414:L16414),($E16414-SUM($G16414:L16414))/(OFFSET(M16414,-$D16414,0)-(M$5-$D16414-1))))</f>
        <v>0</v>
      </c>
      <c r="N16414" s="293">
        <f ca="1">IF(OFFSET(N16414,-$D16414,0)="n/a","n/a",IF(N$5&gt;OFFSET(N16414,-$D16414,0)+$D16414,$E16414-SUM($G16414:M16414),($E16414-SUM($G16414:M16414))/(OFFSET(N16414,-$D16414,0)-(N$5-$D16414-1))))</f>
        <v>0</v>
      </c>
    </row>
    <row r="16415" spans="1:14" s="369" customFormat="1" ht="12.75" hidden="1" customHeight="1" outlineLevel="2" x14ac:dyDescent="0.25">
      <c r="A16415" s="3"/>
      <c r="B16415" s="3"/>
      <c r="C16415" s="392" t="s">
        <v>48</v>
      </c>
      <c r="D16415" s="3">
        <v>2</v>
      </c>
      <c r="E16415" s="290">
        <f ca="1"/>
        <v>0</v>
      </c>
      <c r="F16415" s="291"/>
      <c r="G16415" s="294"/>
      <c r="H16415" s="292"/>
      <c r="I16415" s="293">
        <f ca="1">IF(OFFSET(I16415,-$D16415,0)="n/a","n/a",IF(I$5&gt;OFFSET(I16415,-$D16415,0)+$D16415,$E16415-SUM($G16415:H16415),($E16415-SUM($G16415:H16415))/(OFFSET(I16415,-$D16415,0)-(I$5-$D16415-1))))</f>
        <v>0</v>
      </c>
      <c r="J16415" s="293">
        <f ca="1">IF(OFFSET(J16415,-$D16415,0)="n/a","n/a",IF(J$5&gt;OFFSET(J16415,-$D16415,0)+$D16415,$E16415-SUM($G16415:I16415),($E16415-SUM($G16415:I16415))/(OFFSET(J16415,-$D16415,0)-(J$5-$D16415-1))))</f>
        <v>0</v>
      </c>
      <c r="K16415" s="293">
        <f ca="1">IF(OFFSET(K16415,-$D16415,0)="n/a","n/a",IF(K$5&gt;OFFSET(K16415,-$D16415,0)+$D16415,$E16415-SUM($G16415:J16415),($E16415-SUM($G16415:J16415))/(OFFSET(K16415,-$D16415,0)-(K$5-$D16415-1))))</f>
        <v>0</v>
      </c>
      <c r="L16415" s="293">
        <f ca="1">IF(OFFSET(L16415,-$D16415,0)="n/a","n/a",IF(L$5&gt;OFFSET(L16415,-$D16415,0)+$D16415,$E16415-SUM($G16415:K16415),($E16415-SUM($G16415:K16415))/(OFFSET(L16415,-$D16415,0)-(L$5-$D16415-1))))</f>
        <v>0</v>
      </c>
      <c r="M16415" s="293">
        <f ca="1">IF(OFFSET(M16415,-$D16415,0)="n/a","n/a",IF(M$5&gt;OFFSET(M16415,-$D16415,0)+$D16415,$E16415-SUM($G16415:L16415),($E16415-SUM($G16415:L16415))/(OFFSET(M16415,-$D16415,0)-(M$5-$D16415-1))))</f>
        <v>0</v>
      </c>
      <c r="N16415" s="293">
        <f ca="1">IF(OFFSET(N16415,-$D16415,0)="n/a","n/a",IF(N$5&gt;OFFSET(N16415,-$D16415,0)+$D16415,$E16415-SUM($G16415:M16415),($E16415-SUM($G16415:M16415))/(OFFSET(N16415,-$D16415,0)-(N$5-$D16415-1))))</f>
        <v>0</v>
      </c>
    </row>
    <row r="16416" spans="1:14" s="369" customFormat="1" ht="12.75" hidden="1" customHeight="1" outlineLevel="2" x14ac:dyDescent="0.25">
      <c r="A16416" s="3"/>
      <c r="B16416" s="3"/>
      <c r="C16416" s="392"/>
      <c r="D16416" s="3">
        <v>3</v>
      </c>
      <c r="E16416" s="290">
        <f ca="1"/>
        <v>0</v>
      </c>
      <c r="F16416" s="291"/>
      <c r="G16416" s="294"/>
      <c r="H16416" s="294"/>
      <c r="I16416" s="292"/>
      <c r="J16416" s="293">
        <f ca="1">IF(OFFSET(J16416,-$D16416,0)="n/a","n/a",IF(J$5&gt;OFFSET(J16416,-$D16416,0)+$D16416,$E16416-SUM($G16416:I16416),($E16416-SUM($G16416:I16416))/(OFFSET(J16416,-$D16416,0)-(J$5-$D16416-1))))</f>
        <v>0</v>
      </c>
      <c r="K16416" s="293">
        <f ca="1">IF(OFFSET(K16416,-$D16416,0)="n/a","n/a",IF(K$5&gt;OFFSET(K16416,-$D16416,0)+$D16416,$E16416-SUM($G16416:J16416),($E16416-SUM($G16416:J16416))/(OFFSET(K16416,-$D16416,0)-(K$5-$D16416-1))))</f>
        <v>0</v>
      </c>
      <c r="L16416" s="293">
        <f ca="1">IF(OFFSET(L16416,-$D16416,0)="n/a","n/a",IF(L$5&gt;OFFSET(L16416,-$D16416,0)+$D16416,$E16416-SUM($G16416:K16416),($E16416-SUM($G16416:K16416))/(OFFSET(L16416,-$D16416,0)-(L$5-$D16416-1))))</f>
        <v>0</v>
      </c>
      <c r="M16416" s="293">
        <f ca="1">IF(OFFSET(M16416,-$D16416,0)="n/a","n/a",IF(M$5&gt;OFFSET(M16416,-$D16416,0)+$D16416,$E16416-SUM($G16416:L16416),($E16416-SUM($G16416:L16416))/(OFFSET(M16416,-$D16416,0)-(M$5-$D16416-1))))</f>
        <v>0</v>
      </c>
      <c r="N16416" s="293">
        <f ca="1">IF(OFFSET(N16416,-$D16416,0)="n/a","n/a",IF(N$5&gt;OFFSET(N16416,-$D16416,0)+$D16416,$E16416-SUM($G16416:M16416),($E16416-SUM($G16416:M16416))/(OFFSET(N16416,-$D16416,0)-(N$5-$D16416-1))))</f>
        <v>0</v>
      </c>
    </row>
    <row r="16417" spans="1:14" s="369" customFormat="1" ht="12.75" hidden="1" customHeight="1" outlineLevel="2" x14ac:dyDescent="0.25">
      <c r="A16417" s="3"/>
      <c r="B16417" s="3"/>
      <c r="C16417" s="392"/>
      <c r="D16417" s="3">
        <v>4</v>
      </c>
      <c r="E16417" s="290">
        <f ca="1"/>
        <v>0</v>
      </c>
      <c r="F16417" s="291"/>
      <c r="G16417" s="294"/>
      <c r="H16417" s="294"/>
      <c r="I16417" s="294"/>
      <c r="J16417" s="292"/>
      <c r="K16417" s="293">
        <f ca="1">IF(OFFSET(K16417,-$D16417,0)="n/a","n/a",IF(K$5&gt;OFFSET(K16417,-$D16417,0)+$D16417,$E16417-SUM($G16417:J16417),($E16417-SUM($G16417:J16417))/(OFFSET(K16417,-$D16417,0)-(K$5-$D16417-1))))</f>
        <v>0</v>
      </c>
      <c r="L16417" s="293">
        <f ca="1">IF(OFFSET(L16417,-$D16417,0)="n/a","n/a",IF(L$5&gt;OFFSET(L16417,-$D16417,0)+$D16417,$E16417-SUM($G16417:K16417),($E16417-SUM($G16417:K16417))/(OFFSET(L16417,-$D16417,0)-(L$5-$D16417-1))))</f>
        <v>0</v>
      </c>
      <c r="M16417" s="293">
        <f ca="1">IF(OFFSET(M16417,-$D16417,0)="n/a","n/a",IF(M$5&gt;OFFSET(M16417,-$D16417,0)+$D16417,$E16417-SUM($G16417:L16417),($E16417-SUM($G16417:L16417))/(OFFSET(M16417,-$D16417,0)-(M$5-$D16417-1))))</f>
        <v>0</v>
      </c>
      <c r="N16417" s="293">
        <f ca="1">IF(OFFSET(N16417,-$D16417,0)="n/a","n/a",IF(N$5&gt;OFFSET(N16417,-$D16417,0)+$D16417,$E16417-SUM($G16417:M16417),($E16417-SUM($G16417:M16417))/(OFFSET(N16417,-$D16417,0)-(N$5-$D16417-1))))</f>
        <v>0</v>
      </c>
    </row>
    <row r="16418" spans="1:14" s="369" customFormat="1" ht="12.75" hidden="1" customHeight="1" outlineLevel="2" x14ac:dyDescent="0.25">
      <c r="A16418" s="3"/>
      <c r="B16418" s="3"/>
      <c r="C16418" s="392"/>
      <c r="D16418" s="3">
        <v>5</v>
      </c>
      <c r="E16418" s="290">
        <f ca="1"/>
        <v>0</v>
      </c>
      <c r="F16418" s="291"/>
      <c r="G16418" s="294"/>
      <c r="H16418" s="294"/>
      <c r="I16418" s="294"/>
      <c r="J16418" s="294"/>
      <c r="K16418" s="292"/>
      <c r="L16418" s="293">
        <f ca="1">IF(OFFSET(L16418,-$D16418,0)="n/a","n/a",IF(L$5&gt;OFFSET(L16418,-$D16418,0)+$D16418,$E16418-SUM($G16418:K16418),($E16418-SUM($G16418:K16418))/(OFFSET(L16418,-$D16418,0)-(L$5-$D16418-1))))</f>
        <v>0</v>
      </c>
      <c r="M16418" s="293">
        <f ca="1">IF(OFFSET(M16418,-$D16418,0)="n/a","n/a",IF(M$5&gt;OFFSET(M16418,-$D16418,0)+$D16418,$E16418-SUM($G16418:L16418),($E16418-SUM($G16418:L16418))/(OFFSET(M16418,-$D16418,0)-(M$5-$D16418-1))))</f>
        <v>0</v>
      </c>
      <c r="N16418" s="293">
        <f ca="1">IF(OFFSET(N16418,-$D16418,0)="n/a","n/a",IF(N$5&gt;OFFSET(N16418,-$D16418,0)+$D16418,$E16418-SUM($G16418:M16418),($E16418-SUM($G16418:M16418))/(OFFSET(N16418,-$D16418,0)-(N$5-$D16418-1))))</f>
        <v>0</v>
      </c>
    </row>
    <row r="16419" spans="1:14" s="369" customFormat="1" ht="12.75" hidden="1" customHeight="1" outlineLevel="2" x14ac:dyDescent="0.25">
      <c r="A16419" s="3"/>
      <c r="B16419" s="3"/>
      <c r="C16419" s="392"/>
      <c r="D16419" s="3">
        <v>6</v>
      </c>
      <c r="E16419" s="290">
        <f ca="1"/>
        <v>0</v>
      </c>
      <c r="F16419" s="291"/>
      <c r="G16419" s="294"/>
      <c r="H16419" s="294"/>
      <c r="I16419" s="294"/>
      <c r="J16419" s="294"/>
      <c r="K16419" s="294"/>
      <c r="L16419" s="292"/>
      <c r="M16419" s="293">
        <f ca="1">IF(OFFSET(M16419,-$D16419,0)="n/a","n/a",IF(M$5&gt;OFFSET(M16419,-$D16419,0)+$D16419,$E16419-SUM($G16419:L16419),($E16419-SUM($G16419:L16419))/(OFFSET(M16419,-$D16419,0)-(M$5-$D16419-1))))</f>
        <v>0</v>
      </c>
      <c r="N16419" s="293">
        <f ca="1">IF(OFFSET(N16419,-$D16419,0)="n/a","n/a",IF(N$5&gt;OFFSET(N16419,-$D16419,0)+$D16419,$E16419-SUM($G16419:M16419),($E16419-SUM($G16419:M16419))/(OFFSET(N16419,-$D16419,0)-(N$5-$D16419-1))))</f>
        <v>0</v>
      </c>
    </row>
    <row r="16420" spans="1:14" s="369" customFormat="1" ht="12.75" hidden="1" customHeight="1" outlineLevel="2" x14ac:dyDescent="0.25">
      <c r="A16420" s="3"/>
      <c r="B16420" s="3"/>
      <c r="C16420" s="392"/>
      <c r="D16420" s="3">
        <v>7</v>
      </c>
      <c r="E16420" s="290">
        <f ca="1"/>
        <v>0</v>
      </c>
      <c r="F16420" s="291"/>
      <c r="G16420" s="294"/>
      <c r="H16420" s="294"/>
      <c r="I16420" s="294"/>
      <c r="J16420" s="294"/>
      <c r="K16420" s="294"/>
      <c r="L16420" s="294"/>
      <c r="M16420" s="292"/>
      <c r="N16420" s="293">
        <f ca="1">IF(OFFSET(N16420,-$D16420,0)="n/a","n/a",IF(N$5&gt;OFFSET(N16420,-$D16420,0)+$D16420,$E16420-SUM($G16420:M16420),($E16420-SUM($G16420:M16420))/(OFFSET(N16420,-$D16420,0)-(N$5-$D16420-1))))</f>
        <v>0</v>
      </c>
    </row>
    <row r="16421" spans="1:14" s="369" customFormat="1" ht="12.75" hidden="1" customHeight="1" outlineLevel="2" x14ac:dyDescent="0.25">
      <c r="A16421" s="3"/>
      <c r="B16421" s="3"/>
      <c r="C16421" s="392"/>
      <c r="D16421" s="3">
        <v>8</v>
      </c>
      <c r="E16421" s="290">
        <f ca="1"/>
        <v>0</v>
      </c>
      <c r="F16421" s="291"/>
      <c r="G16421" s="294"/>
      <c r="H16421" s="294"/>
      <c r="I16421" s="294"/>
      <c r="J16421" s="294"/>
      <c r="K16421" s="294"/>
      <c r="L16421" s="294"/>
      <c r="M16421" s="294"/>
      <c r="N16421" s="292"/>
    </row>
    <row r="16422" spans="1:14" s="369" customFormat="1" ht="12.75" hidden="1" customHeight="1" outlineLevel="2" x14ac:dyDescent="0.25">
      <c r="A16422" s="3"/>
      <c r="B16422" s="3"/>
      <c r="C16422" s="392"/>
      <c r="D16422" s="3">
        <v>9</v>
      </c>
      <c r="E16422" s="290" t="e">
        <f ca="1"/>
        <v>#N/A</v>
      </c>
      <c r="F16422" s="291"/>
      <c r="G16422" s="294"/>
      <c r="H16422" s="294"/>
      <c r="I16422" s="294"/>
      <c r="J16422" s="294"/>
      <c r="K16422" s="294"/>
      <c r="L16422" s="294"/>
      <c r="M16422" s="294"/>
      <c r="N16422" s="294"/>
    </row>
    <row r="16423" spans="1:14" s="369" customFormat="1" ht="12.75" hidden="1" customHeight="1" outlineLevel="2" x14ac:dyDescent="0.25">
      <c r="A16423" s="3"/>
      <c r="B16423" s="3"/>
      <c r="C16423" s="392"/>
      <c r="D16423" s="3">
        <v>10</v>
      </c>
      <c r="E16423" s="290" t="e">
        <f ca="1"/>
        <v>#N/A</v>
      </c>
      <c r="F16423" s="291"/>
      <c r="G16423" s="294"/>
      <c r="H16423" s="294"/>
      <c r="I16423" s="294"/>
      <c r="J16423" s="294"/>
      <c r="K16423" s="294"/>
      <c r="L16423" s="294"/>
      <c r="M16423" s="294"/>
      <c r="N16423" s="294"/>
    </row>
    <row r="16424" spans="1:14" s="369" customFormat="1" ht="12.75" hidden="1" customHeight="1" outlineLevel="2" x14ac:dyDescent="0.25">
      <c r="A16424" s="3"/>
      <c r="B16424" s="3"/>
      <c r="C16424" s="392"/>
      <c r="D16424" s="3">
        <v>11</v>
      </c>
      <c r="E16424" s="290" t="e">
        <f ca="1"/>
        <v>#N/A</v>
      </c>
      <c r="F16424" s="291"/>
      <c r="G16424" s="294"/>
      <c r="H16424" s="294"/>
      <c r="I16424" s="294"/>
      <c r="J16424" s="294"/>
      <c r="K16424" s="294"/>
      <c r="L16424" s="294"/>
      <c r="M16424" s="294"/>
      <c r="N16424" s="294"/>
    </row>
    <row r="16425" spans="1:14" s="369" customFormat="1" ht="12.75" hidden="1" customHeight="1" outlineLevel="2" x14ac:dyDescent="0.25">
      <c r="A16425" s="3"/>
      <c r="B16425" s="3"/>
      <c r="C16425" s="392"/>
      <c r="D16425" s="3">
        <v>12</v>
      </c>
      <c r="E16425" s="290" t="e">
        <f ca="1"/>
        <v>#N/A</v>
      </c>
      <c r="F16425" s="291"/>
      <c r="G16425" s="294"/>
      <c r="H16425" s="294"/>
      <c r="I16425" s="294"/>
      <c r="J16425" s="294"/>
      <c r="K16425" s="294"/>
      <c r="L16425" s="294"/>
      <c r="M16425" s="294"/>
      <c r="N16425" s="294"/>
    </row>
    <row r="16426" spans="1:14" s="369" customFormat="1" ht="12.75" hidden="1" customHeight="1" outlineLevel="2" x14ac:dyDescent="0.25">
      <c r="A16426" s="3"/>
      <c r="B16426" s="3"/>
      <c r="C16426" s="392"/>
      <c r="D16426" s="3">
        <v>13</v>
      </c>
      <c r="E16426" s="290" t="e">
        <f ca="1"/>
        <v>#N/A</v>
      </c>
      <c r="F16426" s="291"/>
      <c r="G16426" s="294"/>
      <c r="H16426" s="294"/>
      <c r="I16426" s="294"/>
      <c r="J16426" s="294"/>
      <c r="K16426" s="294"/>
      <c r="L16426" s="294"/>
      <c r="M16426" s="294"/>
      <c r="N16426" s="294"/>
    </row>
    <row r="16427" spans="1:14" s="369" customFormat="1" ht="12.75" hidden="1" customHeight="1" outlineLevel="2" x14ac:dyDescent="0.25">
      <c r="A16427" s="3"/>
      <c r="B16427" s="3"/>
      <c r="C16427" s="392"/>
      <c r="D16427" s="3">
        <v>14</v>
      </c>
      <c r="E16427" s="290" t="e">
        <f ca="1"/>
        <v>#N/A</v>
      </c>
      <c r="F16427" s="291"/>
      <c r="G16427" s="294"/>
      <c r="H16427" s="294"/>
      <c r="I16427" s="294"/>
      <c r="J16427" s="294"/>
      <c r="K16427" s="294"/>
      <c r="L16427" s="294"/>
      <c r="M16427" s="294"/>
      <c r="N16427" s="294"/>
    </row>
    <row r="16428" spans="1:14" s="369" customFormat="1" ht="12.75" hidden="1" customHeight="1" outlineLevel="2" x14ac:dyDescent="0.25">
      <c r="A16428" s="3"/>
      <c r="B16428" s="3"/>
      <c r="C16428" s="392"/>
      <c r="D16428" s="3">
        <v>15</v>
      </c>
      <c r="E16428" s="290" t="e">
        <f ca="1"/>
        <v>#N/A</v>
      </c>
      <c r="F16428" s="291"/>
      <c r="G16428" s="294"/>
      <c r="H16428" s="294"/>
      <c r="I16428" s="294"/>
      <c r="J16428" s="294"/>
      <c r="K16428" s="294"/>
      <c r="L16428" s="294"/>
      <c r="M16428" s="294"/>
      <c r="N16428" s="294"/>
    </row>
    <row r="16429" spans="1:14" s="369" customFormat="1" ht="12.75" hidden="1" customHeight="1" outlineLevel="1" x14ac:dyDescent="0.25">
      <c r="A16429" s="3"/>
      <c r="B16429" s="145" t="str">
        <f ca="1">B16412</f>
        <v>Asset Type 356</v>
      </c>
      <c r="C16429" s="145" t="str">
        <f ca="1">C16412</f>
        <v>Description - Asset Type 356</v>
      </c>
      <c r="D16429" s="3"/>
      <c r="E16429" s="3"/>
      <c r="F16429" s="106" t="s">
        <v>47</v>
      </c>
      <c r="G16429" s="296">
        <f t="shared" ref="G16429:N16429" si="1712">SUM(G16414:G16428)</f>
        <v>0</v>
      </c>
      <c r="H16429" s="296">
        <f t="shared" ca="1" si="1712"/>
        <v>0</v>
      </c>
      <c r="I16429" s="296">
        <f t="shared" ca="1" si="1712"/>
        <v>0</v>
      </c>
      <c r="J16429" s="296">
        <f t="shared" ca="1" si="1712"/>
        <v>0</v>
      </c>
      <c r="K16429" s="296">
        <f t="shared" ca="1" si="1712"/>
        <v>0</v>
      </c>
      <c r="L16429" s="296">
        <f t="shared" ca="1" si="1712"/>
        <v>0</v>
      </c>
      <c r="M16429" s="296">
        <f t="shared" ca="1" si="1712"/>
        <v>0</v>
      </c>
      <c r="N16429" s="296">
        <f t="shared" ca="1" si="1712"/>
        <v>0</v>
      </c>
    </row>
    <row r="16430" spans="1:14" s="369" customFormat="1" ht="12.75" hidden="1" customHeight="1" outlineLevel="2" x14ac:dyDescent="0.25">
      <c r="A16430" s="217">
        <f>A16412+1</f>
        <v>357</v>
      </c>
      <c r="B16430" s="22" t="str">
        <f ca="1">OFFSET($B$516,$A16430-1,0)</f>
        <v>Asset Type 357</v>
      </c>
      <c r="C16430" s="22" t="str">
        <f ca="1">OFFSET($C$516,$A16430-1,0)</f>
        <v>Description - Asset Type 357</v>
      </c>
      <c r="D16430" s="3"/>
      <c r="E16430" s="109"/>
      <c r="F16430" s="108" t="s">
        <v>46</v>
      </c>
      <c r="G16430" s="295">
        <f t="shared" ref="G16430:N16430" ca="1" si="1713">VLOOKUP($B16430,$B$516:$N$1015,5+G$5,FALSE)</f>
        <v>0</v>
      </c>
      <c r="H16430" s="295">
        <f t="shared" ca="1" si="1713"/>
        <v>0</v>
      </c>
      <c r="I16430" s="295">
        <f t="shared" ca="1" si="1713"/>
        <v>0</v>
      </c>
      <c r="J16430" s="295">
        <f t="shared" ca="1" si="1713"/>
        <v>0</v>
      </c>
      <c r="K16430" s="295">
        <f t="shared" ca="1" si="1713"/>
        <v>0</v>
      </c>
      <c r="L16430" s="295">
        <f t="shared" ca="1" si="1713"/>
        <v>0</v>
      </c>
      <c r="M16430" s="295">
        <f t="shared" ca="1" si="1713"/>
        <v>0</v>
      </c>
      <c r="N16430" s="295">
        <f t="shared" ca="1" si="1713"/>
        <v>0</v>
      </c>
    </row>
    <row r="16431" spans="1:14" s="369" customFormat="1" ht="12.75" hidden="1" customHeight="1" outlineLevel="2" x14ac:dyDescent="0.25">
      <c r="A16431" s="3"/>
      <c r="B16431" s="3"/>
      <c r="C16431" s="21"/>
      <c r="D16431" s="3"/>
      <c r="E16431" s="107"/>
      <c r="F16431" s="106" t="s">
        <v>80</v>
      </c>
      <c r="G16431" s="111">
        <f ca="1">VLOOKUP($B16430,'Input Sheet'!$B$515:$N$1014,5+G$5,FALSE)</f>
        <v>0</v>
      </c>
      <c r="H16431" s="111">
        <f ca="1">VLOOKUP($B16430,'Input Sheet'!$B$515:$N$1014,5+H$5,FALSE)</f>
        <v>0</v>
      </c>
      <c r="I16431" s="111">
        <f ca="1">VLOOKUP($B16430,'Input Sheet'!$B$515:$N$1014,5+I$5,FALSE)</f>
        <v>0</v>
      </c>
      <c r="J16431" s="111">
        <f ca="1">VLOOKUP($B16430,'Input Sheet'!$B$515:$N$1014,5+J$5,FALSE)</f>
        <v>0</v>
      </c>
      <c r="K16431" s="111">
        <f ca="1">VLOOKUP($B16430,'Input Sheet'!$B$515:$N$1014,5+K$5,FALSE)</f>
        <v>0</v>
      </c>
      <c r="L16431" s="111">
        <f ca="1">VLOOKUP($B16430,'Input Sheet'!$B$515:$N$1014,5+L$5,FALSE)</f>
        <v>0</v>
      </c>
      <c r="M16431" s="111">
        <f ca="1">VLOOKUP($B16430,'Input Sheet'!$B$515:$N$1014,5+M$5,FALSE)</f>
        <v>0</v>
      </c>
      <c r="N16431" s="111">
        <f ca="1">VLOOKUP($B16430,'Input Sheet'!$B$515:$N$1014,5+N$5,FALSE)</f>
        <v>0</v>
      </c>
    </row>
    <row r="16432" spans="1:14" s="369" customFormat="1" ht="12.75" hidden="1" customHeight="1" outlineLevel="2" x14ac:dyDescent="0.25">
      <c r="A16432" s="3"/>
      <c r="B16432" s="3"/>
      <c r="C16432" s="3"/>
      <c r="D16432" s="3">
        <v>1</v>
      </c>
      <c r="E16432" s="290">
        <f t="array" aca="1" ref="E16432:E16446" ca="1">TRANSPOSE(G16430:N16430)</f>
        <v>0</v>
      </c>
      <c r="F16432" s="291"/>
      <c r="G16432" s="292"/>
      <c r="H16432" s="293">
        <f ca="1">IF(OFFSET(H16432,-$D16432,0)="n/a","n/a",IF(H$5&gt;OFFSET(H16432,-$D16432,0)+$D16432,$E16432-SUM($G16432:G16432),($E16432-SUM($G16432:G16432))/(OFFSET(H16432,-$D16432,0)-(H$5-$D16432-1))))</f>
        <v>0</v>
      </c>
      <c r="I16432" s="293">
        <f ca="1">IF(OFFSET(I16432,-$D16432,0)="n/a","n/a",IF(I$5&gt;OFFSET(I16432,-$D16432,0)+$D16432,$E16432-SUM($G16432:H16432),($E16432-SUM($G16432:H16432))/(OFFSET(I16432,-$D16432,0)-(I$5-$D16432-1))))</f>
        <v>0</v>
      </c>
      <c r="J16432" s="293">
        <f ca="1">IF(OFFSET(J16432,-$D16432,0)="n/a","n/a",IF(J$5&gt;OFFSET(J16432,-$D16432,0)+$D16432,$E16432-SUM($G16432:I16432),($E16432-SUM($G16432:I16432))/(OFFSET(J16432,-$D16432,0)-(J$5-$D16432-1))))</f>
        <v>0</v>
      </c>
      <c r="K16432" s="293">
        <f ca="1">IF(OFFSET(K16432,-$D16432,0)="n/a","n/a",IF(K$5&gt;OFFSET(K16432,-$D16432,0)+$D16432,$E16432-SUM($G16432:J16432),($E16432-SUM($G16432:J16432))/(OFFSET(K16432,-$D16432,0)-(K$5-$D16432-1))))</f>
        <v>0</v>
      </c>
      <c r="L16432" s="293">
        <f ca="1">IF(OFFSET(L16432,-$D16432,0)="n/a","n/a",IF(L$5&gt;OFFSET(L16432,-$D16432,0)+$D16432,$E16432-SUM($G16432:K16432),($E16432-SUM($G16432:K16432))/(OFFSET(L16432,-$D16432,0)-(L$5-$D16432-1))))</f>
        <v>0</v>
      </c>
      <c r="M16432" s="293">
        <f ca="1">IF(OFFSET(M16432,-$D16432,0)="n/a","n/a",IF(M$5&gt;OFFSET(M16432,-$D16432,0)+$D16432,$E16432-SUM($G16432:L16432),($E16432-SUM($G16432:L16432))/(OFFSET(M16432,-$D16432,0)-(M$5-$D16432-1))))</f>
        <v>0</v>
      </c>
      <c r="N16432" s="293">
        <f ca="1">IF(OFFSET(N16432,-$D16432,0)="n/a","n/a",IF(N$5&gt;OFFSET(N16432,-$D16432,0)+$D16432,$E16432-SUM($G16432:M16432),($E16432-SUM($G16432:M16432))/(OFFSET(N16432,-$D16432,0)-(N$5-$D16432-1))))</f>
        <v>0</v>
      </c>
    </row>
    <row r="16433" spans="1:14" s="369" customFormat="1" ht="12.75" hidden="1" customHeight="1" outlineLevel="2" x14ac:dyDescent="0.25">
      <c r="A16433" s="3"/>
      <c r="B16433" s="3"/>
      <c r="C16433" s="392" t="s">
        <v>48</v>
      </c>
      <c r="D16433" s="3">
        <v>2</v>
      </c>
      <c r="E16433" s="290">
        <f ca="1"/>
        <v>0</v>
      </c>
      <c r="F16433" s="291"/>
      <c r="G16433" s="294"/>
      <c r="H16433" s="292"/>
      <c r="I16433" s="293">
        <f ca="1">IF(OFFSET(I16433,-$D16433,0)="n/a","n/a",IF(I$5&gt;OFFSET(I16433,-$D16433,0)+$D16433,$E16433-SUM($G16433:H16433),($E16433-SUM($G16433:H16433))/(OFFSET(I16433,-$D16433,0)-(I$5-$D16433-1))))</f>
        <v>0</v>
      </c>
      <c r="J16433" s="293">
        <f ca="1">IF(OFFSET(J16433,-$D16433,0)="n/a","n/a",IF(J$5&gt;OFFSET(J16433,-$D16433,0)+$D16433,$E16433-SUM($G16433:I16433),($E16433-SUM($G16433:I16433))/(OFFSET(J16433,-$D16433,0)-(J$5-$D16433-1))))</f>
        <v>0</v>
      </c>
      <c r="K16433" s="293">
        <f ca="1">IF(OFFSET(K16433,-$D16433,0)="n/a","n/a",IF(K$5&gt;OFFSET(K16433,-$D16433,0)+$D16433,$E16433-SUM($G16433:J16433),($E16433-SUM($G16433:J16433))/(OFFSET(K16433,-$D16433,0)-(K$5-$D16433-1))))</f>
        <v>0</v>
      </c>
      <c r="L16433" s="293">
        <f ca="1">IF(OFFSET(L16433,-$D16433,0)="n/a","n/a",IF(L$5&gt;OFFSET(L16433,-$D16433,0)+$D16433,$E16433-SUM($G16433:K16433),($E16433-SUM($G16433:K16433))/(OFFSET(L16433,-$D16433,0)-(L$5-$D16433-1))))</f>
        <v>0</v>
      </c>
      <c r="M16433" s="293">
        <f ca="1">IF(OFFSET(M16433,-$D16433,0)="n/a","n/a",IF(M$5&gt;OFFSET(M16433,-$D16433,0)+$D16433,$E16433-SUM($G16433:L16433),($E16433-SUM($G16433:L16433))/(OFFSET(M16433,-$D16433,0)-(M$5-$D16433-1))))</f>
        <v>0</v>
      </c>
      <c r="N16433" s="293">
        <f ca="1">IF(OFFSET(N16433,-$D16433,0)="n/a","n/a",IF(N$5&gt;OFFSET(N16433,-$D16433,0)+$D16433,$E16433-SUM($G16433:M16433),($E16433-SUM($G16433:M16433))/(OFFSET(N16433,-$D16433,0)-(N$5-$D16433-1))))</f>
        <v>0</v>
      </c>
    </row>
    <row r="16434" spans="1:14" s="369" customFormat="1" ht="12.75" hidden="1" customHeight="1" outlineLevel="2" x14ac:dyDescent="0.25">
      <c r="A16434" s="3"/>
      <c r="B16434" s="3"/>
      <c r="C16434" s="392"/>
      <c r="D16434" s="3">
        <v>3</v>
      </c>
      <c r="E16434" s="290">
        <f ca="1"/>
        <v>0</v>
      </c>
      <c r="F16434" s="291"/>
      <c r="G16434" s="294"/>
      <c r="H16434" s="294"/>
      <c r="I16434" s="292"/>
      <c r="J16434" s="293">
        <f ca="1">IF(OFFSET(J16434,-$D16434,0)="n/a","n/a",IF(J$5&gt;OFFSET(J16434,-$D16434,0)+$D16434,$E16434-SUM($G16434:I16434),($E16434-SUM($G16434:I16434))/(OFFSET(J16434,-$D16434,0)-(J$5-$D16434-1))))</f>
        <v>0</v>
      </c>
      <c r="K16434" s="293">
        <f ca="1">IF(OFFSET(K16434,-$D16434,0)="n/a","n/a",IF(K$5&gt;OFFSET(K16434,-$D16434,0)+$D16434,$E16434-SUM($G16434:J16434),($E16434-SUM($G16434:J16434))/(OFFSET(K16434,-$D16434,0)-(K$5-$D16434-1))))</f>
        <v>0</v>
      </c>
      <c r="L16434" s="293">
        <f ca="1">IF(OFFSET(L16434,-$D16434,0)="n/a","n/a",IF(L$5&gt;OFFSET(L16434,-$D16434,0)+$D16434,$E16434-SUM($G16434:K16434),($E16434-SUM($G16434:K16434))/(OFFSET(L16434,-$D16434,0)-(L$5-$D16434-1))))</f>
        <v>0</v>
      </c>
      <c r="M16434" s="293">
        <f ca="1">IF(OFFSET(M16434,-$D16434,0)="n/a","n/a",IF(M$5&gt;OFFSET(M16434,-$D16434,0)+$D16434,$E16434-SUM($G16434:L16434),($E16434-SUM($G16434:L16434))/(OFFSET(M16434,-$D16434,0)-(M$5-$D16434-1))))</f>
        <v>0</v>
      </c>
      <c r="N16434" s="293">
        <f ca="1">IF(OFFSET(N16434,-$D16434,0)="n/a","n/a",IF(N$5&gt;OFFSET(N16434,-$D16434,0)+$D16434,$E16434-SUM($G16434:M16434),($E16434-SUM($G16434:M16434))/(OFFSET(N16434,-$D16434,0)-(N$5-$D16434-1))))</f>
        <v>0</v>
      </c>
    </row>
    <row r="16435" spans="1:14" s="369" customFormat="1" ht="12.75" hidden="1" customHeight="1" outlineLevel="2" x14ac:dyDescent="0.25">
      <c r="A16435" s="3"/>
      <c r="B16435" s="3"/>
      <c r="C16435" s="392"/>
      <c r="D16435" s="3">
        <v>4</v>
      </c>
      <c r="E16435" s="290">
        <f ca="1"/>
        <v>0</v>
      </c>
      <c r="F16435" s="291"/>
      <c r="G16435" s="294"/>
      <c r="H16435" s="294"/>
      <c r="I16435" s="294"/>
      <c r="J16435" s="292"/>
      <c r="K16435" s="293">
        <f ca="1">IF(OFFSET(K16435,-$D16435,0)="n/a","n/a",IF(K$5&gt;OFFSET(K16435,-$D16435,0)+$D16435,$E16435-SUM($G16435:J16435),($E16435-SUM($G16435:J16435))/(OFFSET(K16435,-$D16435,0)-(K$5-$D16435-1))))</f>
        <v>0</v>
      </c>
      <c r="L16435" s="293">
        <f ca="1">IF(OFFSET(L16435,-$D16435,0)="n/a","n/a",IF(L$5&gt;OFFSET(L16435,-$D16435,0)+$D16435,$E16435-SUM($G16435:K16435),($E16435-SUM($G16435:K16435))/(OFFSET(L16435,-$D16435,0)-(L$5-$D16435-1))))</f>
        <v>0</v>
      </c>
      <c r="M16435" s="293">
        <f ca="1">IF(OFFSET(M16435,-$D16435,0)="n/a","n/a",IF(M$5&gt;OFFSET(M16435,-$D16435,0)+$D16435,$E16435-SUM($G16435:L16435),($E16435-SUM($G16435:L16435))/(OFFSET(M16435,-$D16435,0)-(M$5-$D16435-1))))</f>
        <v>0</v>
      </c>
      <c r="N16435" s="293">
        <f ca="1">IF(OFFSET(N16435,-$D16435,0)="n/a","n/a",IF(N$5&gt;OFFSET(N16435,-$D16435,0)+$D16435,$E16435-SUM($G16435:M16435),($E16435-SUM($G16435:M16435))/(OFFSET(N16435,-$D16435,0)-(N$5-$D16435-1))))</f>
        <v>0</v>
      </c>
    </row>
    <row r="16436" spans="1:14" s="369" customFormat="1" ht="12.75" hidden="1" customHeight="1" outlineLevel="2" x14ac:dyDescent="0.25">
      <c r="A16436" s="3"/>
      <c r="B16436" s="3"/>
      <c r="C16436" s="392"/>
      <c r="D16436" s="3">
        <v>5</v>
      </c>
      <c r="E16436" s="290">
        <f ca="1"/>
        <v>0</v>
      </c>
      <c r="F16436" s="291"/>
      <c r="G16436" s="294"/>
      <c r="H16436" s="294"/>
      <c r="I16436" s="294"/>
      <c r="J16436" s="294"/>
      <c r="K16436" s="292"/>
      <c r="L16436" s="293">
        <f ca="1">IF(OFFSET(L16436,-$D16436,0)="n/a","n/a",IF(L$5&gt;OFFSET(L16436,-$D16436,0)+$D16436,$E16436-SUM($G16436:K16436),($E16436-SUM($G16436:K16436))/(OFFSET(L16436,-$D16436,0)-(L$5-$D16436-1))))</f>
        <v>0</v>
      </c>
      <c r="M16436" s="293">
        <f ca="1">IF(OFFSET(M16436,-$D16436,0)="n/a","n/a",IF(M$5&gt;OFFSET(M16436,-$D16436,0)+$D16436,$E16436-SUM($G16436:L16436),($E16436-SUM($G16436:L16436))/(OFFSET(M16436,-$D16436,0)-(M$5-$D16436-1))))</f>
        <v>0</v>
      </c>
      <c r="N16436" s="293">
        <f ca="1">IF(OFFSET(N16436,-$D16436,0)="n/a","n/a",IF(N$5&gt;OFFSET(N16436,-$D16436,0)+$D16436,$E16436-SUM($G16436:M16436),($E16436-SUM($G16436:M16436))/(OFFSET(N16436,-$D16436,0)-(N$5-$D16436-1))))</f>
        <v>0</v>
      </c>
    </row>
    <row r="16437" spans="1:14" s="369" customFormat="1" ht="12.75" hidden="1" customHeight="1" outlineLevel="2" x14ac:dyDescent="0.25">
      <c r="A16437" s="3"/>
      <c r="B16437" s="3"/>
      <c r="C16437" s="392"/>
      <c r="D16437" s="3">
        <v>6</v>
      </c>
      <c r="E16437" s="290">
        <f ca="1"/>
        <v>0</v>
      </c>
      <c r="F16437" s="291"/>
      <c r="G16437" s="294"/>
      <c r="H16437" s="294"/>
      <c r="I16437" s="294"/>
      <c r="J16437" s="294"/>
      <c r="K16437" s="294"/>
      <c r="L16437" s="292"/>
      <c r="M16437" s="293">
        <f ca="1">IF(OFFSET(M16437,-$D16437,0)="n/a","n/a",IF(M$5&gt;OFFSET(M16437,-$D16437,0)+$D16437,$E16437-SUM($G16437:L16437),($E16437-SUM($G16437:L16437))/(OFFSET(M16437,-$D16437,0)-(M$5-$D16437-1))))</f>
        <v>0</v>
      </c>
      <c r="N16437" s="293">
        <f ca="1">IF(OFFSET(N16437,-$D16437,0)="n/a","n/a",IF(N$5&gt;OFFSET(N16437,-$D16437,0)+$D16437,$E16437-SUM($G16437:M16437),($E16437-SUM($G16437:M16437))/(OFFSET(N16437,-$D16437,0)-(N$5-$D16437-1))))</f>
        <v>0</v>
      </c>
    </row>
    <row r="16438" spans="1:14" s="369" customFormat="1" ht="12.75" hidden="1" customHeight="1" outlineLevel="2" x14ac:dyDescent="0.25">
      <c r="A16438" s="3"/>
      <c r="B16438" s="3"/>
      <c r="C16438" s="392"/>
      <c r="D16438" s="3">
        <v>7</v>
      </c>
      <c r="E16438" s="290">
        <f ca="1"/>
        <v>0</v>
      </c>
      <c r="F16438" s="291"/>
      <c r="G16438" s="294"/>
      <c r="H16438" s="294"/>
      <c r="I16438" s="294"/>
      <c r="J16438" s="294"/>
      <c r="K16438" s="294"/>
      <c r="L16438" s="294"/>
      <c r="M16438" s="292"/>
      <c r="N16438" s="293">
        <f ca="1">IF(OFFSET(N16438,-$D16438,0)="n/a","n/a",IF(N$5&gt;OFFSET(N16438,-$D16438,0)+$D16438,$E16438-SUM($G16438:M16438),($E16438-SUM($G16438:M16438))/(OFFSET(N16438,-$D16438,0)-(N$5-$D16438-1))))</f>
        <v>0</v>
      </c>
    </row>
    <row r="16439" spans="1:14" s="369" customFormat="1" ht="12.75" hidden="1" customHeight="1" outlineLevel="2" x14ac:dyDescent="0.25">
      <c r="A16439" s="3"/>
      <c r="B16439" s="3"/>
      <c r="C16439" s="392"/>
      <c r="D16439" s="3">
        <v>8</v>
      </c>
      <c r="E16439" s="290">
        <f ca="1"/>
        <v>0</v>
      </c>
      <c r="F16439" s="291"/>
      <c r="G16439" s="294"/>
      <c r="H16439" s="294"/>
      <c r="I16439" s="294"/>
      <c r="J16439" s="294"/>
      <c r="K16439" s="294"/>
      <c r="L16439" s="294"/>
      <c r="M16439" s="294"/>
      <c r="N16439" s="292"/>
    </row>
    <row r="16440" spans="1:14" s="369" customFormat="1" ht="12.75" hidden="1" customHeight="1" outlineLevel="2" x14ac:dyDescent="0.25">
      <c r="A16440" s="3"/>
      <c r="B16440" s="3"/>
      <c r="C16440" s="392"/>
      <c r="D16440" s="3">
        <v>9</v>
      </c>
      <c r="E16440" s="290" t="e">
        <f ca="1"/>
        <v>#N/A</v>
      </c>
      <c r="F16440" s="291"/>
      <c r="G16440" s="294"/>
      <c r="H16440" s="294"/>
      <c r="I16440" s="294"/>
      <c r="J16440" s="294"/>
      <c r="K16440" s="294"/>
      <c r="L16440" s="294"/>
      <c r="M16440" s="294"/>
      <c r="N16440" s="294"/>
    </row>
    <row r="16441" spans="1:14" s="369" customFormat="1" ht="12.75" hidden="1" customHeight="1" outlineLevel="2" x14ac:dyDescent="0.25">
      <c r="A16441" s="3"/>
      <c r="B16441" s="3"/>
      <c r="C16441" s="392"/>
      <c r="D16441" s="3">
        <v>10</v>
      </c>
      <c r="E16441" s="290" t="e">
        <f ca="1"/>
        <v>#N/A</v>
      </c>
      <c r="F16441" s="291"/>
      <c r="G16441" s="294"/>
      <c r="H16441" s="294"/>
      <c r="I16441" s="294"/>
      <c r="J16441" s="294"/>
      <c r="K16441" s="294"/>
      <c r="L16441" s="294"/>
      <c r="M16441" s="294"/>
      <c r="N16441" s="294"/>
    </row>
    <row r="16442" spans="1:14" s="369" customFormat="1" ht="12.75" hidden="1" customHeight="1" outlineLevel="2" x14ac:dyDescent="0.25">
      <c r="A16442" s="3"/>
      <c r="B16442" s="3"/>
      <c r="C16442" s="392"/>
      <c r="D16442" s="3">
        <v>11</v>
      </c>
      <c r="E16442" s="290" t="e">
        <f ca="1"/>
        <v>#N/A</v>
      </c>
      <c r="F16442" s="291"/>
      <c r="G16442" s="294"/>
      <c r="H16442" s="294"/>
      <c r="I16442" s="294"/>
      <c r="J16442" s="294"/>
      <c r="K16442" s="294"/>
      <c r="L16442" s="294"/>
      <c r="M16442" s="294"/>
      <c r="N16442" s="294"/>
    </row>
    <row r="16443" spans="1:14" s="369" customFormat="1" ht="12.75" hidden="1" customHeight="1" outlineLevel="2" x14ac:dyDescent="0.25">
      <c r="A16443" s="3"/>
      <c r="B16443" s="3"/>
      <c r="C16443" s="392"/>
      <c r="D16443" s="3">
        <v>12</v>
      </c>
      <c r="E16443" s="290" t="e">
        <f ca="1"/>
        <v>#N/A</v>
      </c>
      <c r="F16443" s="291"/>
      <c r="G16443" s="294"/>
      <c r="H16443" s="294"/>
      <c r="I16443" s="294"/>
      <c r="J16443" s="294"/>
      <c r="K16443" s="294"/>
      <c r="L16443" s="294"/>
      <c r="M16443" s="294"/>
      <c r="N16443" s="294"/>
    </row>
    <row r="16444" spans="1:14" s="369" customFormat="1" ht="12.75" hidden="1" customHeight="1" outlineLevel="2" x14ac:dyDescent="0.25">
      <c r="A16444" s="3"/>
      <c r="B16444" s="3"/>
      <c r="C16444" s="392"/>
      <c r="D16444" s="3">
        <v>13</v>
      </c>
      <c r="E16444" s="290" t="e">
        <f ca="1"/>
        <v>#N/A</v>
      </c>
      <c r="F16444" s="291"/>
      <c r="G16444" s="294"/>
      <c r="H16444" s="294"/>
      <c r="I16444" s="294"/>
      <c r="J16444" s="294"/>
      <c r="K16444" s="294"/>
      <c r="L16444" s="294"/>
      <c r="M16444" s="294"/>
      <c r="N16444" s="294"/>
    </row>
    <row r="16445" spans="1:14" s="369" customFormat="1" ht="12.75" hidden="1" customHeight="1" outlineLevel="2" x14ac:dyDescent="0.25">
      <c r="A16445" s="3"/>
      <c r="B16445" s="3"/>
      <c r="C16445" s="392"/>
      <c r="D16445" s="3">
        <v>14</v>
      </c>
      <c r="E16445" s="290" t="e">
        <f ca="1"/>
        <v>#N/A</v>
      </c>
      <c r="F16445" s="291"/>
      <c r="G16445" s="294"/>
      <c r="H16445" s="294"/>
      <c r="I16445" s="294"/>
      <c r="J16445" s="294"/>
      <c r="K16445" s="294"/>
      <c r="L16445" s="294"/>
      <c r="M16445" s="294"/>
      <c r="N16445" s="294"/>
    </row>
    <row r="16446" spans="1:14" s="369" customFormat="1" ht="12.75" hidden="1" customHeight="1" outlineLevel="2" x14ac:dyDescent="0.25">
      <c r="A16446" s="3"/>
      <c r="B16446" s="3"/>
      <c r="C16446" s="392"/>
      <c r="D16446" s="3">
        <v>15</v>
      </c>
      <c r="E16446" s="290" t="e">
        <f ca="1"/>
        <v>#N/A</v>
      </c>
      <c r="F16446" s="291"/>
      <c r="G16446" s="294"/>
      <c r="H16446" s="294"/>
      <c r="I16446" s="294"/>
      <c r="J16446" s="294"/>
      <c r="K16446" s="294"/>
      <c r="L16446" s="294"/>
      <c r="M16446" s="294"/>
      <c r="N16446" s="294"/>
    </row>
    <row r="16447" spans="1:14" s="369" customFormat="1" ht="12.75" hidden="1" customHeight="1" outlineLevel="1" x14ac:dyDescent="0.25">
      <c r="A16447" s="3"/>
      <c r="B16447" s="145" t="str">
        <f ca="1">B16430</f>
        <v>Asset Type 357</v>
      </c>
      <c r="C16447" s="145" t="str">
        <f ca="1">C16430</f>
        <v>Description - Asset Type 357</v>
      </c>
      <c r="D16447" s="3"/>
      <c r="E16447" s="3"/>
      <c r="F16447" s="106" t="s">
        <v>47</v>
      </c>
      <c r="G16447" s="296">
        <f t="shared" ref="G16447:N16447" si="1714">SUM(G16432:G16446)</f>
        <v>0</v>
      </c>
      <c r="H16447" s="296">
        <f t="shared" ca="1" si="1714"/>
        <v>0</v>
      </c>
      <c r="I16447" s="296">
        <f t="shared" ca="1" si="1714"/>
        <v>0</v>
      </c>
      <c r="J16447" s="296">
        <f t="shared" ca="1" si="1714"/>
        <v>0</v>
      </c>
      <c r="K16447" s="296">
        <f t="shared" ca="1" si="1714"/>
        <v>0</v>
      </c>
      <c r="L16447" s="296">
        <f t="shared" ca="1" si="1714"/>
        <v>0</v>
      </c>
      <c r="M16447" s="296">
        <f t="shared" ca="1" si="1714"/>
        <v>0</v>
      </c>
      <c r="N16447" s="296">
        <f t="shared" ca="1" si="1714"/>
        <v>0</v>
      </c>
    </row>
    <row r="16448" spans="1:14" s="369" customFormat="1" ht="12.75" hidden="1" customHeight="1" outlineLevel="2" x14ac:dyDescent="0.25">
      <c r="A16448" s="217">
        <f>A16430+1</f>
        <v>358</v>
      </c>
      <c r="B16448" s="22" t="str">
        <f ca="1">OFFSET($B$516,$A16448-1,0)</f>
        <v>Asset Type 358</v>
      </c>
      <c r="C16448" s="22" t="str">
        <f ca="1">OFFSET($C$516,$A16448-1,0)</f>
        <v>Description - Asset Type 358</v>
      </c>
      <c r="D16448" s="3"/>
      <c r="E16448" s="109"/>
      <c r="F16448" s="108" t="s">
        <v>46</v>
      </c>
      <c r="G16448" s="295">
        <f t="shared" ref="G16448:N16448" ca="1" si="1715">VLOOKUP($B16448,$B$516:$N$1015,5+G$5,FALSE)</f>
        <v>0</v>
      </c>
      <c r="H16448" s="295">
        <f t="shared" ca="1" si="1715"/>
        <v>0</v>
      </c>
      <c r="I16448" s="295">
        <f t="shared" ca="1" si="1715"/>
        <v>0</v>
      </c>
      <c r="J16448" s="295">
        <f t="shared" ca="1" si="1715"/>
        <v>0</v>
      </c>
      <c r="K16448" s="295">
        <f t="shared" ca="1" si="1715"/>
        <v>0</v>
      </c>
      <c r="L16448" s="295">
        <f t="shared" ca="1" si="1715"/>
        <v>0</v>
      </c>
      <c r="M16448" s="295">
        <f t="shared" ca="1" si="1715"/>
        <v>0</v>
      </c>
      <c r="N16448" s="295">
        <f t="shared" ca="1" si="1715"/>
        <v>0</v>
      </c>
    </row>
    <row r="16449" spans="1:14" s="369" customFormat="1" ht="12.75" hidden="1" customHeight="1" outlineLevel="2" x14ac:dyDescent="0.25">
      <c r="A16449" s="3"/>
      <c r="B16449" s="3"/>
      <c r="C16449" s="21"/>
      <c r="D16449" s="3"/>
      <c r="E16449" s="107"/>
      <c r="F16449" s="106" t="s">
        <v>80</v>
      </c>
      <c r="G16449" s="111">
        <f ca="1">VLOOKUP($B16448,'Input Sheet'!$B$515:$N$1014,5+G$5,FALSE)</f>
        <v>0</v>
      </c>
      <c r="H16449" s="111">
        <f ca="1">VLOOKUP($B16448,'Input Sheet'!$B$515:$N$1014,5+H$5,FALSE)</f>
        <v>0</v>
      </c>
      <c r="I16449" s="111">
        <f ca="1">VLOOKUP($B16448,'Input Sheet'!$B$515:$N$1014,5+I$5,FALSE)</f>
        <v>0</v>
      </c>
      <c r="J16449" s="111">
        <f ca="1">VLOOKUP($B16448,'Input Sheet'!$B$515:$N$1014,5+J$5,FALSE)</f>
        <v>0</v>
      </c>
      <c r="K16449" s="111">
        <f ca="1">VLOOKUP($B16448,'Input Sheet'!$B$515:$N$1014,5+K$5,FALSE)</f>
        <v>0</v>
      </c>
      <c r="L16449" s="111">
        <f ca="1">VLOOKUP($B16448,'Input Sheet'!$B$515:$N$1014,5+L$5,FALSE)</f>
        <v>0</v>
      </c>
      <c r="M16449" s="111">
        <f ca="1">VLOOKUP($B16448,'Input Sheet'!$B$515:$N$1014,5+M$5,FALSE)</f>
        <v>0</v>
      </c>
      <c r="N16449" s="111">
        <f ca="1">VLOOKUP($B16448,'Input Sheet'!$B$515:$N$1014,5+N$5,FALSE)</f>
        <v>0</v>
      </c>
    </row>
    <row r="16450" spans="1:14" s="369" customFormat="1" ht="12.75" hidden="1" customHeight="1" outlineLevel="2" x14ac:dyDescent="0.25">
      <c r="A16450" s="3"/>
      <c r="B16450" s="3"/>
      <c r="C16450" s="3"/>
      <c r="D16450" s="3">
        <v>1</v>
      </c>
      <c r="E16450" s="290">
        <f t="array" aca="1" ref="E16450:E16464" ca="1">TRANSPOSE(G16448:N16448)</f>
        <v>0</v>
      </c>
      <c r="F16450" s="291"/>
      <c r="G16450" s="292"/>
      <c r="H16450" s="293">
        <f ca="1">IF(OFFSET(H16450,-$D16450,0)="n/a","n/a",IF(H$5&gt;OFFSET(H16450,-$D16450,0)+$D16450,$E16450-SUM($G16450:G16450),($E16450-SUM($G16450:G16450))/(OFFSET(H16450,-$D16450,0)-(H$5-$D16450-1))))</f>
        <v>0</v>
      </c>
      <c r="I16450" s="293">
        <f ca="1">IF(OFFSET(I16450,-$D16450,0)="n/a","n/a",IF(I$5&gt;OFFSET(I16450,-$D16450,0)+$D16450,$E16450-SUM($G16450:H16450),($E16450-SUM($G16450:H16450))/(OFFSET(I16450,-$D16450,0)-(I$5-$D16450-1))))</f>
        <v>0</v>
      </c>
      <c r="J16450" s="293">
        <f ca="1">IF(OFFSET(J16450,-$D16450,0)="n/a","n/a",IF(J$5&gt;OFFSET(J16450,-$D16450,0)+$D16450,$E16450-SUM($G16450:I16450),($E16450-SUM($G16450:I16450))/(OFFSET(J16450,-$D16450,0)-(J$5-$D16450-1))))</f>
        <v>0</v>
      </c>
      <c r="K16450" s="293">
        <f ca="1">IF(OFFSET(K16450,-$D16450,0)="n/a","n/a",IF(K$5&gt;OFFSET(K16450,-$D16450,0)+$D16450,$E16450-SUM($G16450:J16450),($E16450-SUM($G16450:J16450))/(OFFSET(K16450,-$D16450,0)-(K$5-$D16450-1))))</f>
        <v>0</v>
      </c>
      <c r="L16450" s="293">
        <f ca="1">IF(OFFSET(L16450,-$D16450,0)="n/a","n/a",IF(L$5&gt;OFFSET(L16450,-$D16450,0)+$D16450,$E16450-SUM($G16450:K16450),($E16450-SUM($G16450:K16450))/(OFFSET(L16450,-$D16450,0)-(L$5-$D16450-1))))</f>
        <v>0</v>
      </c>
      <c r="M16450" s="293">
        <f ca="1">IF(OFFSET(M16450,-$D16450,0)="n/a","n/a",IF(M$5&gt;OFFSET(M16450,-$D16450,0)+$D16450,$E16450-SUM($G16450:L16450),($E16450-SUM($G16450:L16450))/(OFFSET(M16450,-$D16450,0)-(M$5-$D16450-1))))</f>
        <v>0</v>
      </c>
      <c r="N16450" s="293">
        <f ca="1">IF(OFFSET(N16450,-$D16450,0)="n/a","n/a",IF(N$5&gt;OFFSET(N16450,-$D16450,0)+$D16450,$E16450-SUM($G16450:M16450),($E16450-SUM($G16450:M16450))/(OFFSET(N16450,-$D16450,0)-(N$5-$D16450-1))))</f>
        <v>0</v>
      </c>
    </row>
    <row r="16451" spans="1:14" s="369" customFormat="1" ht="12.75" hidden="1" customHeight="1" outlineLevel="2" x14ac:dyDescent="0.25">
      <c r="A16451" s="3"/>
      <c r="B16451" s="3"/>
      <c r="C16451" s="392" t="s">
        <v>48</v>
      </c>
      <c r="D16451" s="3">
        <v>2</v>
      </c>
      <c r="E16451" s="290">
        <f ca="1"/>
        <v>0</v>
      </c>
      <c r="F16451" s="291"/>
      <c r="G16451" s="294"/>
      <c r="H16451" s="292"/>
      <c r="I16451" s="293">
        <f ca="1">IF(OFFSET(I16451,-$D16451,0)="n/a","n/a",IF(I$5&gt;OFFSET(I16451,-$D16451,0)+$D16451,$E16451-SUM($G16451:H16451),($E16451-SUM($G16451:H16451))/(OFFSET(I16451,-$D16451,0)-(I$5-$D16451-1))))</f>
        <v>0</v>
      </c>
      <c r="J16451" s="293">
        <f ca="1">IF(OFFSET(J16451,-$D16451,0)="n/a","n/a",IF(J$5&gt;OFFSET(J16451,-$D16451,0)+$D16451,$E16451-SUM($G16451:I16451),($E16451-SUM($G16451:I16451))/(OFFSET(J16451,-$D16451,0)-(J$5-$D16451-1))))</f>
        <v>0</v>
      </c>
      <c r="K16451" s="293">
        <f ca="1">IF(OFFSET(K16451,-$D16451,0)="n/a","n/a",IF(K$5&gt;OFFSET(K16451,-$D16451,0)+$D16451,$E16451-SUM($G16451:J16451),($E16451-SUM($G16451:J16451))/(OFFSET(K16451,-$D16451,0)-(K$5-$D16451-1))))</f>
        <v>0</v>
      </c>
      <c r="L16451" s="293">
        <f ca="1">IF(OFFSET(L16451,-$D16451,0)="n/a","n/a",IF(L$5&gt;OFFSET(L16451,-$D16451,0)+$D16451,$E16451-SUM($G16451:K16451),($E16451-SUM($G16451:K16451))/(OFFSET(L16451,-$D16451,0)-(L$5-$D16451-1))))</f>
        <v>0</v>
      </c>
      <c r="M16451" s="293">
        <f ca="1">IF(OFFSET(M16451,-$D16451,0)="n/a","n/a",IF(M$5&gt;OFFSET(M16451,-$D16451,0)+$D16451,$E16451-SUM($G16451:L16451),($E16451-SUM($G16451:L16451))/(OFFSET(M16451,-$D16451,0)-(M$5-$D16451-1))))</f>
        <v>0</v>
      </c>
      <c r="N16451" s="293">
        <f ca="1">IF(OFFSET(N16451,-$D16451,0)="n/a","n/a",IF(N$5&gt;OFFSET(N16451,-$D16451,0)+$D16451,$E16451-SUM($G16451:M16451),($E16451-SUM($G16451:M16451))/(OFFSET(N16451,-$D16451,0)-(N$5-$D16451-1))))</f>
        <v>0</v>
      </c>
    </row>
    <row r="16452" spans="1:14" s="369" customFormat="1" ht="12.75" hidden="1" customHeight="1" outlineLevel="2" x14ac:dyDescent="0.25">
      <c r="A16452" s="3"/>
      <c r="B16452" s="3"/>
      <c r="C16452" s="392"/>
      <c r="D16452" s="3">
        <v>3</v>
      </c>
      <c r="E16452" s="290">
        <f ca="1"/>
        <v>0</v>
      </c>
      <c r="F16452" s="291"/>
      <c r="G16452" s="294"/>
      <c r="H16452" s="294"/>
      <c r="I16452" s="292"/>
      <c r="J16452" s="293">
        <f ca="1">IF(OFFSET(J16452,-$D16452,0)="n/a","n/a",IF(J$5&gt;OFFSET(J16452,-$D16452,0)+$D16452,$E16452-SUM($G16452:I16452),($E16452-SUM($G16452:I16452))/(OFFSET(J16452,-$D16452,0)-(J$5-$D16452-1))))</f>
        <v>0</v>
      </c>
      <c r="K16452" s="293">
        <f ca="1">IF(OFFSET(K16452,-$D16452,0)="n/a","n/a",IF(K$5&gt;OFFSET(K16452,-$D16452,0)+$D16452,$E16452-SUM($G16452:J16452),($E16452-SUM($G16452:J16452))/(OFFSET(K16452,-$D16452,0)-(K$5-$D16452-1))))</f>
        <v>0</v>
      </c>
      <c r="L16452" s="293">
        <f ca="1">IF(OFFSET(L16452,-$D16452,0)="n/a","n/a",IF(L$5&gt;OFFSET(L16452,-$D16452,0)+$D16452,$E16452-SUM($G16452:K16452),($E16452-SUM($G16452:K16452))/(OFFSET(L16452,-$D16452,0)-(L$5-$D16452-1))))</f>
        <v>0</v>
      </c>
      <c r="M16452" s="293">
        <f ca="1">IF(OFFSET(M16452,-$D16452,0)="n/a","n/a",IF(M$5&gt;OFFSET(M16452,-$D16452,0)+$D16452,$E16452-SUM($G16452:L16452),($E16452-SUM($G16452:L16452))/(OFFSET(M16452,-$D16452,0)-(M$5-$D16452-1))))</f>
        <v>0</v>
      </c>
      <c r="N16452" s="293">
        <f ca="1">IF(OFFSET(N16452,-$D16452,0)="n/a","n/a",IF(N$5&gt;OFFSET(N16452,-$D16452,0)+$D16452,$E16452-SUM($G16452:M16452),($E16452-SUM($G16452:M16452))/(OFFSET(N16452,-$D16452,0)-(N$5-$D16452-1))))</f>
        <v>0</v>
      </c>
    </row>
    <row r="16453" spans="1:14" s="369" customFormat="1" ht="12.75" hidden="1" customHeight="1" outlineLevel="2" x14ac:dyDescent="0.25">
      <c r="A16453" s="3"/>
      <c r="B16453" s="3"/>
      <c r="C16453" s="392"/>
      <c r="D16453" s="3">
        <v>4</v>
      </c>
      <c r="E16453" s="290">
        <f ca="1"/>
        <v>0</v>
      </c>
      <c r="F16453" s="291"/>
      <c r="G16453" s="294"/>
      <c r="H16453" s="294"/>
      <c r="I16453" s="294"/>
      <c r="J16453" s="292"/>
      <c r="K16453" s="293">
        <f ca="1">IF(OFFSET(K16453,-$D16453,0)="n/a","n/a",IF(K$5&gt;OFFSET(K16453,-$D16453,0)+$D16453,$E16453-SUM($G16453:J16453),($E16453-SUM($G16453:J16453))/(OFFSET(K16453,-$D16453,0)-(K$5-$D16453-1))))</f>
        <v>0</v>
      </c>
      <c r="L16453" s="293">
        <f ca="1">IF(OFFSET(L16453,-$D16453,0)="n/a","n/a",IF(L$5&gt;OFFSET(L16453,-$D16453,0)+$D16453,$E16453-SUM($G16453:K16453),($E16453-SUM($G16453:K16453))/(OFFSET(L16453,-$D16453,0)-(L$5-$D16453-1))))</f>
        <v>0</v>
      </c>
      <c r="M16453" s="293">
        <f ca="1">IF(OFFSET(M16453,-$D16453,0)="n/a","n/a",IF(M$5&gt;OFFSET(M16453,-$D16453,0)+$D16453,$E16453-SUM($G16453:L16453),($E16453-SUM($G16453:L16453))/(OFFSET(M16453,-$D16453,0)-(M$5-$D16453-1))))</f>
        <v>0</v>
      </c>
      <c r="N16453" s="293">
        <f ca="1">IF(OFFSET(N16453,-$D16453,0)="n/a","n/a",IF(N$5&gt;OFFSET(N16453,-$D16453,0)+$D16453,$E16453-SUM($G16453:M16453),($E16453-SUM($G16453:M16453))/(OFFSET(N16453,-$D16453,0)-(N$5-$D16453-1))))</f>
        <v>0</v>
      </c>
    </row>
    <row r="16454" spans="1:14" s="369" customFormat="1" ht="12.75" hidden="1" customHeight="1" outlineLevel="2" x14ac:dyDescent="0.25">
      <c r="A16454" s="3"/>
      <c r="B16454" s="3"/>
      <c r="C16454" s="392"/>
      <c r="D16454" s="3">
        <v>5</v>
      </c>
      <c r="E16454" s="290">
        <f ca="1"/>
        <v>0</v>
      </c>
      <c r="F16454" s="291"/>
      <c r="G16454" s="294"/>
      <c r="H16454" s="294"/>
      <c r="I16454" s="294"/>
      <c r="J16454" s="294"/>
      <c r="K16454" s="292"/>
      <c r="L16454" s="293">
        <f ca="1">IF(OFFSET(L16454,-$D16454,0)="n/a","n/a",IF(L$5&gt;OFFSET(L16454,-$D16454,0)+$D16454,$E16454-SUM($G16454:K16454),($E16454-SUM($G16454:K16454))/(OFFSET(L16454,-$D16454,0)-(L$5-$D16454-1))))</f>
        <v>0</v>
      </c>
      <c r="M16454" s="293">
        <f ca="1">IF(OFFSET(M16454,-$D16454,0)="n/a","n/a",IF(M$5&gt;OFFSET(M16454,-$D16454,0)+$D16454,$E16454-SUM($G16454:L16454),($E16454-SUM($G16454:L16454))/(OFFSET(M16454,-$D16454,0)-(M$5-$D16454-1))))</f>
        <v>0</v>
      </c>
      <c r="N16454" s="293">
        <f ca="1">IF(OFFSET(N16454,-$D16454,0)="n/a","n/a",IF(N$5&gt;OFFSET(N16454,-$D16454,0)+$D16454,$E16454-SUM($G16454:M16454),($E16454-SUM($G16454:M16454))/(OFFSET(N16454,-$D16454,0)-(N$5-$D16454-1))))</f>
        <v>0</v>
      </c>
    </row>
    <row r="16455" spans="1:14" s="369" customFormat="1" ht="12.75" hidden="1" customHeight="1" outlineLevel="2" x14ac:dyDescent="0.25">
      <c r="A16455" s="3"/>
      <c r="B16455" s="3"/>
      <c r="C16455" s="392"/>
      <c r="D16455" s="3">
        <v>6</v>
      </c>
      <c r="E16455" s="290">
        <f ca="1"/>
        <v>0</v>
      </c>
      <c r="F16455" s="291"/>
      <c r="G16455" s="294"/>
      <c r="H16455" s="294"/>
      <c r="I16455" s="294"/>
      <c r="J16455" s="294"/>
      <c r="K16455" s="294"/>
      <c r="L16455" s="292"/>
      <c r="M16455" s="293">
        <f ca="1">IF(OFFSET(M16455,-$D16455,0)="n/a","n/a",IF(M$5&gt;OFFSET(M16455,-$D16455,0)+$D16455,$E16455-SUM($G16455:L16455),($E16455-SUM($G16455:L16455))/(OFFSET(M16455,-$D16455,0)-(M$5-$D16455-1))))</f>
        <v>0</v>
      </c>
      <c r="N16455" s="293">
        <f ca="1">IF(OFFSET(N16455,-$D16455,0)="n/a","n/a",IF(N$5&gt;OFFSET(N16455,-$D16455,0)+$D16455,$E16455-SUM($G16455:M16455),($E16455-SUM($G16455:M16455))/(OFFSET(N16455,-$D16455,0)-(N$5-$D16455-1))))</f>
        <v>0</v>
      </c>
    </row>
    <row r="16456" spans="1:14" s="369" customFormat="1" ht="12.75" hidden="1" customHeight="1" outlineLevel="2" x14ac:dyDescent="0.25">
      <c r="A16456" s="3"/>
      <c r="B16456" s="3"/>
      <c r="C16456" s="392"/>
      <c r="D16456" s="3">
        <v>7</v>
      </c>
      <c r="E16456" s="290">
        <f ca="1"/>
        <v>0</v>
      </c>
      <c r="F16456" s="291"/>
      <c r="G16456" s="294"/>
      <c r="H16456" s="294"/>
      <c r="I16456" s="294"/>
      <c r="J16456" s="294"/>
      <c r="K16456" s="294"/>
      <c r="L16456" s="294"/>
      <c r="M16456" s="292"/>
      <c r="N16456" s="293">
        <f ca="1">IF(OFFSET(N16456,-$D16456,0)="n/a","n/a",IF(N$5&gt;OFFSET(N16456,-$D16456,0)+$D16456,$E16456-SUM($G16456:M16456),($E16456-SUM($G16456:M16456))/(OFFSET(N16456,-$D16456,0)-(N$5-$D16456-1))))</f>
        <v>0</v>
      </c>
    </row>
    <row r="16457" spans="1:14" s="369" customFormat="1" ht="12.75" hidden="1" customHeight="1" outlineLevel="2" x14ac:dyDescent="0.25">
      <c r="A16457" s="3"/>
      <c r="B16457" s="3"/>
      <c r="C16457" s="392"/>
      <c r="D16457" s="3">
        <v>8</v>
      </c>
      <c r="E16457" s="290">
        <f ca="1"/>
        <v>0</v>
      </c>
      <c r="F16457" s="291"/>
      <c r="G16457" s="294"/>
      <c r="H16457" s="294"/>
      <c r="I16457" s="294"/>
      <c r="J16457" s="294"/>
      <c r="K16457" s="294"/>
      <c r="L16457" s="294"/>
      <c r="M16457" s="294"/>
      <c r="N16457" s="292"/>
    </row>
    <row r="16458" spans="1:14" s="369" customFormat="1" ht="12.75" hidden="1" customHeight="1" outlineLevel="2" x14ac:dyDescent="0.25">
      <c r="A16458" s="3"/>
      <c r="B16458" s="3"/>
      <c r="C16458" s="392"/>
      <c r="D16458" s="3">
        <v>9</v>
      </c>
      <c r="E16458" s="290" t="e">
        <f ca="1"/>
        <v>#N/A</v>
      </c>
      <c r="F16458" s="291"/>
      <c r="G16458" s="294"/>
      <c r="H16458" s="294"/>
      <c r="I16458" s="294"/>
      <c r="J16458" s="294"/>
      <c r="K16458" s="294"/>
      <c r="L16458" s="294"/>
      <c r="M16458" s="294"/>
      <c r="N16458" s="294"/>
    </row>
    <row r="16459" spans="1:14" s="369" customFormat="1" ht="12.75" hidden="1" customHeight="1" outlineLevel="2" x14ac:dyDescent="0.25">
      <c r="A16459" s="3"/>
      <c r="B16459" s="3"/>
      <c r="C16459" s="392"/>
      <c r="D16459" s="3">
        <v>10</v>
      </c>
      <c r="E16459" s="290" t="e">
        <f ca="1"/>
        <v>#N/A</v>
      </c>
      <c r="F16459" s="291"/>
      <c r="G16459" s="294"/>
      <c r="H16459" s="294"/>
      <c r="I16459" s="294"/>
      <c r="J16459" s="294"/>
      <c r="K16459" s="294"/>
      <c r="L16459" s="294"/>
      <c r="M16459" s="294"/>
      <c r="N16459" s="294"/>
    </row>
    <row r="16460" spans="1:14" s="369" customFormat="1" ht="12.75" hidden="1" customHeight="1" outlineLevel="2" x14ac:dyDescent="0.25">
      <c r="A16460" s="3"/>
      <c r="B16460" s="3"/>
      <c r="C16460" s="392"/>
      <c r="D16460" s="3">
        <v>11</v>
      </c>
      <c r="E16460" s="290" t="e">
        <f ca="1"/>
        <v>#N/A</v>
      </c>
      <c r="F16460" s="291"/>
      <c r="G16460" s="294"/>
      <c r="H16460" s="294"/>
      <c r="I16460" s="294"/>
      <c r="J16460" s="294"/>
      <c r="K16460" s="294"/>
      <c r="L16460" s="294"/>
      <c r="M16460" s="294"/>
      <c r="N16460" s="294"/>
    </row>
    <row r="16461" spans="1:14" s="369" customFormat="1" ht="12.75" hidden="1" customHeight="1" outlineLevel="2" x14ac:dyDescent="0.25">
      <c r="A16461" s="3"/>
      <c r="B16461" s="3"/>
      <c r="C16461" s="392"/>
      <c r="D16461" s="3">
        <v>12</v>
      </c>
      <c r="E16461" s="290" t="e">
        <f ca="1"/>
        <v>#N/A</v>
      </c>
      <c r="F16461" s="291"/>
      <c r="G16461" s="294"/>
      <c r="H16461" s="294"/>
      <c r="I16461" s="294"/>
      <c r="J16461" s="294"/>
      <c r="K16461" s="294"/>
      <c r="L16461" s="294"/>
      <c r="M16461" s="294"/>
      <c r="N16461" s="294"/>
    </row>
    <row r="16462" spans="1:14" s="369" customFormat="1" ht="12.75" hidden="1" customHeight="1" outlineLevel="2" x14ac:dyDescent="0.25">
      <c r="A16462" s="3"/>
      <c r="B16462" s="3"/>
      <c r="C16462" s="392"/>
      <c r="D16462" s="3">
        <v>13</v>
      </c>
      <c r="E16462" s="290" t="e">
        <f ca="1"/>
        <v>#N/A</v>
      </c>
      <c r="F16462" s="291"/>
      <c r="G16462" s="294"/>
      <c r="H16462" s="294"/>
      <c r="I16462" s="294"/>
      <c r="J16462" s="294"/>
      <c r="K16462" s="294"/>
      <c r="L16462" s="294"/>
      <c r="M16462" s="294"/>
      <c r="N16462" s="294"/>
    </row>
    <row r="16463" spans="1:14" s="369" customFormat="1" ht="12.75" hidden="1" customHeight="1" outlineLevel="2" x14ac:dyDescent="0.25">
      <c r="A16463" s="3"/>
      <c r="B16463" s="3"/>
      <c r="C16463" s="392"/>
      <c r="D16463" s="3">
        <v>14</v>
      </c>
      <c r="E16463" s="290" t="e">
        <f ca="1"/>
        <v>#N/A</v>
      </c>
      <c r="F16463" s="291"/>
      <c r="G16463" s="294"/>
      <c r="H16463" s="294"/>
      <c r="I16463" s="294"/>
      <c r="J16463" s="294"/>
      <c r="K16463" s="294"/>
      <c r="L16463" s="294"/>
      <c r="M16463" s="294"/>
      <c r="N16463" s="294"/>
    </row>
    <row r="16464" spans="1:14" s="369" customFormat="1" ht="12.75" hidden="1" customHeight="1" outlineLevel="2" x14ac:dyDescent="0.25">
      <c r="A16464" s="3"/>
      <c r="B16464" s="3"/>
      <c r="C16464" s="392"/>
      <c r="D16464" s="3">
        <v>15</v>
      </c>
      <c r="E16464" s="290" t="e">
        <f ca="1"/>
        <v>#N/A</v>
      </c>
      <c r="F16464" s="291"/>
      <c r="G16464" s="294"/>
      <c r="H16464" s="294"/>
      <c r="I16464" s="294"/>
      <c r="J16464" s="294"/>
      <c r="K16464" s="294"/>
      <c r="L16464" s="294"/>
      <c r="M16464" s="294"/>
      <c r="N16464" s="294"/>
    </row>
    <row r="16465" spans="1:14" s="369" customFormat="1" ht="12.75" hidden="1" customHeight="1" outlineLevel="1" x14ac:dyDescent="0.25">
      <c r="A16465" s="3"/>
      <c r="B16465" s="145" t="str">
        <f ca="1">B16448</f>
        <v>Asset Type 358</v>
      </c>
      <c r="C16465" s="145" t="str">
        <f ca="1">C16448</f>
        <v>Description - Asset Type 358</v>
      </c>
      <c r="D16465" s="3"/>
      <c r="E16465" s="3"/>
      <c r="F16465" s="106" t="s">
        <v>47</v>
      </c>
      <c r="G16465" s="296">
        <f t="shared" ref="G16465:N16465" si="1716">SUM(G16450:G16464)</f>
        <v>0</v>
      </c>
      <c r="H16465" s="296">
        <f t="shared" ca="1" si="1716"/>
        <v>0</v>
      </c>
      <c r="I16465" s="296">
        <f t="shared" ca="1" si="1716"/>
        <v>0</v>
      </c>
      <c r="J16465" s="296">
        <f t="shared" ca="1" si="1716"/>
        <v>0</v>
      </c>
      <c r="K16465" s="296">
        <f t="shared" ca="1" si="1716"/>
        <v>0</v>
      </c>
      <c r="L16465" s="296">
        <f t="shared" ca="1" si="1716"/>
        <v>0</v>
      </c>
      <c r="M16465" s="296">
        <f t="shared" ca="1" si="1716"/>
        <v>0</v>
      </c>
      <c r="N16465" s="296">
        <f t="shared" ca="1" si="1716"/>
        <v>0</v>
      </c>
    </row>
    <row r="16466" spans="1:14" s="369" customFormat="1" ht="12.75" hidden="1" customHeight="1" outlineLevel="2" x14ac:dyDescent="0.25">
      <c r="A16466" s="217">
        <f>A16448+1</f>
        <v>359</v>
      </c>
      <c r="B16466" s="22" t="str">
        <f ca="1">OFFSET($B$516,$A16466-1,0)</f>
        <v>Asset Type 359</v>
      </c>
      <c r="C16466" s="22" t="str">
        <f ca="1">OFFSET($C$516,$A16466-1,0)</f>
        <v>Description - Asset Type 359</v>
      </c>
      <c r="D16466" s="3"/>
      <c r="E16466" s="109"/>
      <c r="F16466" s="108" t="s">
        <v>46</v>
      </c>
      <c r="G16466" s="295">
        <f t="shared" ref="G16466:N16466" ca="1" si="1717">VLOOKUP($B16466,$B$516:$N$1015,5+G$5,FALSE)</f>
        <v>0</v>
      </c>
      <c r="H16466" s="295">
        <f t="shared" ca="1" si="1717"/>
        <v>0</v>
      </c>
      <c r="I16466" s="295">
        <f t="shared" ca="1" si="1717"/>
        <v>0</v>
      </c>
      <c r="J16466" s="295">
        <f t="shared" ca="1" si="1717"/>
        <v>0</v>
      </c>
      <c r="K16466" s="295">
        <f t="shared" ca="1" si="1717"/>
        <v>0</v>
      </c>
      <c r="L16466" s="295">
        <f t="shared" ca="1" si="1717"/>
        <v>0</v>
      </c>
      <c r="M16466" s="295">
        <f t="shared" ca="1" si="1717"/>
        <v>0</v>
      </c>
      <c r="N16466" s="295">
        <f t="shared" ca="1" si="1717"/>
        <v>0</v>
      </c>
    </row>
    <row r="16467" spans="1:14" s="369" customFormat="1" ht="12.75" hidden="1" customHeight="1" outlineLevel="2" x14ac:dyDescent="0.25">
      <c r="A16467" s="3"/>
      <c r="B16467" s="3"/>
      <c r="C16467" s="21"/>
      <c r="D16467" s="3"/>
      <c r="E16467" s="107"/>
      <c r="F16467" s="106" t="s">
        <v>80</v>
      </c>
      <c r="G16467" s="111">
        <f ca="1">VLOOKUP($B16466,'Input Sheet'!$B$515:$N$1014,5+G$5,FALSE)</f>
        <v>0</v>
      </c>
      <c r="H16467" s="111">
        <f ca="1">VLOOKUP($B16466,'Input Sheet'!$B$515:$N$1014,5+H$5,FALSE)</f>
        <v>0</v>
      </c>
      <c r="I16467" s="111">
        <f ca="1">VLOOKUP($B16466,'Input Sheet'!$B$515:$N$1014,5+I$5,FALSE)</f>
        <v>0</v>
      </c>
      <c r="J16467" s="111">
        <f ca="1">VLOOKUP($B16466,'Input Sheet'!$B$515:$N$1014,5+J$5,FALSE)</f>
        <v>0</v>
      </c>
      <c r="K16467" s="111">
        <f ca="1">VLOOKUP($B16466,'Input Sheet'!$B$515:$N$1014,5+K$5,FALSE)</f>
        <v>0</v>
      </c>
      <c r="L16467" s="111">
        <f ca="1">VLOOKUP($B16466,'Input Sheet'!$B$515:$N$1014,5+L$5,FALSE)</f>
        <v>0</v>
      </c>
      <c r="M16467" s="111">
        <f ca="1">VLOOKUP($B16466,'Input Sheet'!$B$515:$N$1014,5+M$5,FALSE)</f>
        <v>0</v>
      </c>
      <c r="N16467" s="111">
        <f ca="1">VLOOKUP($B16466,'Input Sheet'!$B$515:$N$1014,5+N$5,FALSE)</f>
        <v>0</v>
      </c>
    </row>
    <row r="16468" spans="1:14" s="369" customFormat="1" ht="12.75" hidden="1" customHeight="1" outlineLevel="2" x14ac:dyDescent="0.25">
      <c r="A16468" s="3"/>
      <c r="B16468" s="3"/>
      <c r="C16468" s="3"/>
      <c r="D16468" s="3">
        <v>1</v>
      </c>
      <c r="E16468" s="290">
        <f t="array" aca="1" ref="E16468:E16482" ca="1">TRANSPOSE(G16466:N16466)</f>
        <v>0</v>
      </c>
      <c r="F16468" s="291"/>
      <c r="G16468" s="292"/>
      <c r="H16468" s="293">
        <f ca="1">IF(OFFSET(H16468,-$D16468,0)="n/a","n/a",IF(H$5&gt;OFFSET(H16468,-$D16468,0)+$D16468,$E16468-SUM($G16468:G16468),($E16468-SUM($G16468:G16468))/(OFFSET(H16468,-$D16468,0)-(H$5-$D16468-1))))</f>
        <v>0</v>
      </c>
      <c r="I16468" s="293">
        <f ca="1">IF(OFFSET(I16468,-$D16468,0)="n/a","n/a",IF(I$5&gt;OFFSET(I16468,-$D16468,0)+$D16468,$E16468-SUM($G16468:H16468),($E16468-SUM($G16468:H16468))/(OFFSET(I16468,-$D16468,0)-(I$5-$D16468-1))))</f>
        <v>0</v>
      </c>
      <c r="J16468" s="293">
        <f ca="1">IF(OFFSET(J16468,-$D16468,0)="n/a","n/a",IF(J$5&gt;OFFSET(J16468,-$D16468,0)+$D16468,$E16468-SUM($G16468:I16468),($E16468-SUM($G16468:I16468))/(OFFSET(J16468,-$D16468,0)-(J$5-$D16468-1))))</f>
        <v>0</v>
      </c>
      <c r="K16468" s="293">
        <f ca="1">IF(OFFSET(K16468,-$D16468,0)="n/a","n/a",IF(K$5&gt;OFFSET(K16468,-$D16468,0)+$D16468,$E16468-SUM($G16468:J16468),($E16468-SUM($G16468:J16468))/(OFFSET(K16468,-$D16468,0)-(K$5-$D16468-1))))</f>
        <v>0</v>
      </c>
      <c r="L16468" s="293">
        <f ca="1">IF(OFFSET(L16468,-$D16468,0)="n/a","n/a",IF(L$5&gt;OFFSET(L16468,-$D16468,0)+$D16468,$E16468-SUM($G16468:K16468),($E16468-SUM($G16468:K16468))/(OFFSET(L16468,-$D16468,0)-(L$5-$D16468-1))))</f>
        <v>0</v>
      </c>
      <c r="M16468" s="293">
        <f ca="1">IF(OFFSET(M16468,-$D16468,0)="n/a","n/a",IF(M$5&gt;OFFSET(M16468,-$D16468,0)+$D16468,$E16468-SUM($G16468:L16468),($E16468-SUM($G16468:L16468))/(OFFSET(M16468,-$D16468,0)-(M$5-$D16468-1))))</f>
        <v>0</v>
      </c>
      <c r="N16468" s="293">
        <f ca="1">IF(OFFSET(N16468,-$D16468,0)="n/a","n/a",IF(N$5&gt;OFFSET(N16468,-$D16468,0)+$D16468,$E16468-SUM($G16468:M16468),($E16468-SUM($G16468:M16468))/(OFFSET(N16468,-$D16468,0)-(N$5-$D16468-1))))</f>
        <v>0</v>
      </c>
    </row>
    <row r="16469" spans="1:14" s="369" customFormat="1" ht="12.75" hidden="1" customHeight="1" outlineLevel="2" x14ac:dyDescent="0.25">
      <c r="A16469" s="3"/>
      <c r="B16469" s="3"/>
      <c r="C16469" s="392" t="s">
        <v>48</v>
      </c>
      <c r="D16469" s="3">
        <v>2</v>
      </c>
      <c r="E16469" s="290">
        <f ca="1"/>
        <v>0</v>
      </c>
      <c r="F16469" s="291"/>
      <c r="G16469" s="294"/>
      <c r="H16469" s="292"/>
      <c r="I16469" s="293">
        <f ca="1">IF(OFFSET(I16469,-$D16469,0)="n/a","n/a",IF(I$5&gt;OFFSET(I16469,-$D16469,0)+$D16469,$E16469-SUM($G16469:H16469),($E16469-SUM($G16469:H16469))/(OFFSET(I16469,-$D16469,0)-(I$5-$D16469-1))))</f>
        <v>0</v>
      </c>
      <c r="J16469" s="293">
        <f ca="1">IF(OFFSET(J16469,-$D16469,0)="n/a","n/a",IF(J$5&gt;OFFSET(J16469,-$D16469,0)+$D16469,$E16469-SUM($G16469:I16469),($E16469-SUM($G16469:I16469))/(OFFSET(J16469,-$D16469,0)-(J$5-$D16469-1))))</f>
        <v>0</v>
      </c>
      <c r="K16469" s="293">
        <f ca="1">IF(OFFSET(K16469,-$D16469,0)="n/a","n/a",IF(K$5&gt;OFFSET(K16469,-$D16469,0)+$D16469,$E16469-SUM($G16469:J16469),($E16469-SUM($G16469:J16469))/(OFFSET(K16469,-$D16469,0)-(K$5-$D16469-1))))</f>
        <v>0</v>
      </c>
      <c r="L16469" s="293">
        <f ca="1">IF(OFFSET(L16469,-$D16469,0)="n/a","n/a",IF(L$5&gt;OFFSET(L16469,-$D16469,0)+$D16469,$E16469-SUM($G16469:K16469),($E16469-SUM($G16469:K16469))/(OFFSET(L16469,-$D16469,0)-(L$5-$D16469-1))))</f>
        <v>0</v>
      </c>
      <c r="M16469" s="293">
        <f ca="1">IF(OFFSET(M16469,-$D16469,0)="n/a","n/a",IF(M$5&gt;OFFSET(M16469,-$D16469,0)+$D16469,$E16469-SUM($G16469:L16469),($E16469-SUM($G16469:L16469))/(OFFSET(M16469,-$D16469,0)-(M$5-$D16469-1))))</f>
        <v>0</v>
      </c>
      <c r="N16469" s="293">
        <f ca="1">IF(OFFSET(N16469,-$D16469,0)="n/a","n/a",IF(N$5&gt;OFFSET(N16469,-$D16469,0)+$D16469,$E16469-SUM($G16469:M16469),($E16469-SUM($G16469:M16469))/(OFFSET(N16469,-$D16469,0)-(N$5-$D16469-1))))</f>
        <v>0</v>
      </c>
    </row>
    <row r="16470" spans="1:14" s="369" customFormat="1" ht="12.75" hidden="1" customHeight="1" outlineLevel="2" x14ac:dyDescent="0.25">
      <c r="A16470" s="3"/>
      <c r="B16470" s="3"/>
      <c r="C16470" s="392"/>
      <c r="D16470" s="3">
        <v>3</v>
      </c>
      <c r="E16470" s="290">
        <f ca="1"/>
        <v>0</v>
      </c>
      <c r="F16470" s="291"/>
      <c r="G16470" s="294"/>
      <c r="H16470" s="294"/>
      <c r="I16470" s="292"/>
      <c r="J16470" s="293">
        <f ca="1">IF(OFFSET(J16470,-$D16470,0)="n/a","n/a",IF(J$5&gt;OFFSET(J16470,-$D16470,0)+$D16470,$E16470-SUM($G16470:I16470),($E16470-SUM($G16470:I16470))/(OFFSET(J16470,-$D16470,0)-(J$5-$D16470-1))))</f>
        <v>0</v>
      </c>
      <c r="K16470" s="293">
        <f ca="1">IF(OFFSET(K16470,-$D16470,0)="n/a","n/a",IF(K$5&gt;OFFSET(K16470,-$D16470,0)+$D16470,$E16470-SUM($G16470:J16470),($E16470-SUM($G16470:J16470))/(OFFSET(K16470,-$D16470,0)-(K$5-$D16470-1))))</f>
        <v>0</v>
      </c>
      <c r="L16470" s="293">
        <f ca="1">IF(OFFSET(L16470,-$D16470,0)="n/a","n/a",IF(L$5&gt;OFFSET(L16470,-$D16470,0)+$D16470,$E16470-SUM($G16470:K16470),($E16470-SUM($G16470:K16470))/(OFFSET(L16470,-$D16470,0)-(L$5-$D16470-1))))</f>
        <v>0</v>
      </c>
      <c r="M16470" s="293">
        <f ca="1">IF(OFFSET(M16470,-$D16470,0)="n/a","n/a",IF(M$5&gt;OFFSET(M16470,-$D16470,0)+$D16470,$E16470-SUM($G16470:L16470),($E16470-SUM($G16470:L16470))/(OFFSET(M16470,-$D16470,0)-(M$5-$D16470-1))))</f>
        <v>0</v>
      </c>
      <c r="N16470" s="293">
        <f ca="1">IF(OFFSET(N16470,-$D16470,0)="n/a","n/a",IF(N$5&gt;OFFSET(N16470,-$D16470,0)+$D16470,$E16470-SUM($G16470:M16470),($E16470-SUM($G16470:M16470))/(OFFSET(N16470,-$D16470,0)-(N$5-$D16470-1))))</f>
        <v>0</v>
      </c>
    </row>
    <row r="16471" spans="1:14" s="369" customFormat="1" ht="12.75" hidden="1" customHeight="1" outlineLevel="2" x14ac:dyDescent="0.25">
      <c r="A16471" s="3"/>
      <c r="B16471" s="3"/>
      <c r="C16471" s="392"/>
      <c r="D16471" s="3">
        <v>4</v>
      </c>
      <c r="E16471" s="290">
        <f ca="1"/>
        <v>0</v>
      </c>
      <c r="F16471" s="291"/>
      <c r="G16471" s="294"/>
      <c r="H16471" s="294"/>
      <c r="I16471" s="294"/>
      <c r="J16471" s="292"/>
      <c r="K16471" s="293">
        <f ca="1">IF(OFFSET(K16471,-$D16471,0)="n/a","n/a",IF(K$5&gt;OFFSET(K16471,-$D16471,0)+$D16471,$E16471-SUM($G16471:J16471),($E16471-SUM($G16471:J16471))/(OFFSET(K16471,-$D16471,0)-(K$5-$D16471-1))))</f>
        <v>0</v>
      </c>
      <c r="L16471" s="293">
        <f ca="1">IF(OFFSET(L16471,-$D16471,0)="n/a","n/a",IF(L$5&gt;OFFSET(L16471,-$D16471,0)+$D16471,$E16471-SUM($G16471:K16471),($E16471-SUM($G16471:K16471))/(OFFSET(L16471,-$D16471,0)-(L$5-$D16471-1))))</f>
        <v>0</v>
      </c>
      <c r="M16471" s="293">
        <f ca="1">IF(OFFSET(M16471,-$D16471,0)="n/a","n/a",IF(M$5&gt;OFFSET(M16471,-$D16471,0)+$D16471,$E16471-SUM($G16471:L16471),($E16471-SUM($G16471:L16471))/(OFFSET(M16471,-$D16471,0)-(M$5-$D16471-1))))</f>
        <v>0</v>
      </c>
      <c r="N16471" s="293">
        <f ca="1">IF(OFFSET(N16471,-$D16471,0)="n/a","n/a",IF(N$5&gt;OFFSET(N16471,-$D16471,0)+$D16471,$E16471-SUM($G16471:M16471),($E16471-SUM($G16471:M16471))/(OFFSET(N16471,-$D16471,0)-(N$5-$D16471-1))))</f>
        <v>0</v>
      </c>
    </row>
    <row r="16472" spans="1:14" s="369" customFormat="1" ht="12.75" hidden="1" customHeight="1" outlineLevel="2" x14ac:dyDescent="0.25">
      <c r="A16472" s="3"/>
      <c r="B16472" s="3"/>
      <c r="C16472" s="392"/>
      <c r="D16472" s="3">
        <v>5</v>
      </c>
      <c r="E16472" s="290">
        <f ca="1"/>
        <v>0</v>
      </c>
      <c r="F16472" s="291"/>
      <c r="G16472" s="294"/>
      <c r="H16472" s="294"/>
      <c r="I16472" s="294"/>
      <c r="J16472" s="294"/>
      <c r="K16472" s="292"/>
      <c r="L16472" s="293">
        <f ca="1">IF(OFFSET(L16472,-$D16472,0)="n/a","n/a",IF(L$5&gt;OFFSET(L16472,-$D16472,0)+$D16472,$E16472-SUM($G16472:K16472),($E16472-SUM($G16472:K16472))/(OFFSET(L16472,-$D16472,0)-(L$5-$D16472-1))))</f>
        <v>0</v>
      </c>
      <c r="M16472" s="293">
        <f ca="1">IF(OFFSET(M16472,-$D16472,0)="n/a","n/a",IF(M$5&gt;OFFSET(M16472,-$D16472,0)+$D16472,$E16472-SUM($G16472:L16472),($E16472-SUM($G16472:L16472))/(OFFSET(M16472,-$D16472,0)-(M$5-$D16472-1))))</f>
        <v>0</v>
      </c>
      <c r="N16472" s="293">
        <f ca="1">IF(OFFSET(N16472,-$D16472,0)="n/a","n/a",IF(N$5&gt;OFFSET(N16472,-$D16472,0)+$D16472,$E16472-SUM($G16472:M16472),($E16472-SUM($G16472:M16472))/(OFFSET(N16472,-$D16472,0)-(N$5-$D16472-1))))</f>
        <v>0</v>
      </c>
    </row>
    <row r="16473" spans="1:14" s="369" customFormat="1" ht="12.75" hidden="1" customHeight="1" outlineLevel="2" x14ac:dyDescent="0.25">
      <c r="A16473" s="3"/>
      <c r="B16473" s="3"/>
      <c r="C16473" s="392"/>
      <c r="D16473" s="3">
        <v>6</v>
      </c>
      <c r="E16473" s="290">
        <f ca="1"/>
        <v>0</v>
      </c>
      <c r="F16473" s="291"/>
      <c r="G16473" s="294"/>
      <c r="H16473" s="294"/>
      <c r="I16473" s="294"/>
      <c r="J16473" s="294"/>
      <c r="K16473" s="294"/>
      <c r="L16473" s="292"/>
      <c r="M16473" s="293">
        <f ca="1">IF(OFFSET(M16473,-$D16473,0)="n/a","n/a",IF(M$5&gt;OFFSET(M16473,-$D16473,0)+$D16473,$E16473-SUM($G16473:L16473),($E16473-SUM($G16473:L16473))/(OFFSET(M16473,-$D16473,0)-(M$5-$D16473-1))))</f>
        <v>0</v>
      </c>
      <c r="N16473" s="293">
        <f ca="1">IF(OFFSET(N16473,-$D16473,0)="n/a","n/a",IF(N$5&gt;OFFSET(N16473,-$D16473,0)+$D16473,$E16473-SUM($G16473:M16473),($E16473-SUM($G16473:M16473))/(OFFSET(N16473,-$D16473,0)-(N$5-$D16473-1))))</f>
        <v>0</v>
      </c>
    </row>
    <row r="16474" spans="1:14" s="369" customFormat="1" ht="12.75" hidden="1" customHeight="1" outlineLevel="2" x14ac:dyDescent="0.25">
      <c r="A16474" s="3"/>
      <c r="B16474" s="3"/>
      <c r="C16474" s="392"/>
      <c r="D16474" s="3">
        <v>7</v>
      </c>
      <c r="E16474" s="290">
        <f ca="1"/>
        <v>0</v>
      </c>
      <c r="F16474" s="291"/>
      <c r="G16474" s="294"/>
      <c r="H16474" s="294"/>
      <c r="I16474" s="294"/>
      <c r="J16474" s="294"/>
      <c r="K16474" s="294"/>
      <c r="L16474" s="294"/>
      <c r="M16474" s="292"/>
      <c r="N16474" s="293">
        <f ca="1">IF(OFFSET(N16474,-$D16474,0)="n/a","n/a",IF(N$5&gt;OFFSET(N16474,-$D16474,0)+$D16474,$E16474-SUM($G16474:M16474),($E16474-SUM($G16474:M16474))/(OFFSET(N16474,-$D16474,0)-(N$5-$D16474-1))))</f>
        <v>0</v>
      </c>
    </row>
    <row r="16475" spans="1:14" s="369" customFormat="1" ht="12.75" hidden="1" customHeight="1" outlineLevel="2" x14ac:dyDescent="0.25">
      <c r="A16475" s="3"/>
      <c r="B16475" s="3"/>
      <c r="C16475" s="392"/>
      <c r="D16475" s="3">
        <v>8</v>
      </c>
      <c r="E16475" s="290">
        <f ca="1"/>
        <v>0</v>
      </c>
      <c r="F16475" s="291"/>
      <c r="G16475" s="294"/>
      <c r="H16475" s="294"/>
      <c r="I16475" s="294"/>
      <c r="J16475" s="294"/>
      <c r="K16475" s="294"/>
      <c r="L16475" s="294"/>
      <c r="M16475" s="294"/>
      <c r="N16475" s="292"/>
    </row>
    <row r="16476" spans="1:14" s="369" customFormat="1" ht="12.75" hidden="1" customHeight="1" outlineLevel="2" x14ac:dyDescent="0.25">
      <c r="A16476" s="3"/>
      <c r="B16476" s="3"/>
      <c r="C16476" s="392"/>
      <c r="D16476" s="3">
        <v>9</v>
      </c>
      <c r="E16476" s="290" t="e">
        <f ca="1"/>
        <v>#N/A</v>
      </c>
      <c r="F16476" s="291"/>
      <c r="G16476" s="294"/>
      <c r="H16476" s="294"/>
      <c r="I16476" s="294"/>
      <c r="J16476" s="294"/>
      <c r="K16476" s="294"/>
      <c r="L16476" s="294"/>
      <c r="M16476" s="294"/>
      <c r="N16476" s="294"/>
    </row>
    <row r="16477" spans="1:14" s="369" customFormat="1" ht="12.75" hidden="1" customHeight="1" outlineLevel="2" x14ac:dyDescent="0.25">
      <c r="A16477" s="3"/>
      <c r="B16477" s="3"/>
      <c r="C16477" s="392"/>
      <c r="D16477" s="3">
        <v>10</v>
      </c>
      <c r="E16477" s="290" t="e">
        <f ca="1"/>
        <v>#N/A</v>
      </c>
      <c r="F16477" s="291"/>
      <c r="G16477" s="294"/>
      <c r="H16477" s="294"/>
      <c r="I16477" s="294"/>
      <c r="J16477" s="294"/>
      <c r="K16477" s="294"/>
      <c r="L16477" s="294"/>
      <c r="M16477" s="294"/>
      <c r="N16477" s="294"/>
    </row>
    <row r="16478" spans="1:14" s="369" customFormat="1" ht="12.75" hidden="1" customHeight="1" outlineLevel="2" x14ac:dyDescent="0.25">
      <c r="A16478" s="3"/>
      <c r="B16478" s="3"/>
      <c r="C16478" s="392"/>
      <c r="D16478" s="3">
        <v>11</v>
      </c>
      <c r="E16478" s="290" t="e">
        <f ca="1"/>
        <v>#N/A</v>
      </c>
      <c r="F16478" s="291"/>
      <c r="G16478" s="294"/>
      <c r="H16478" s="294"/>
      <c r="I16478" s="294"/>
      <c r="J16478" s="294"/>
      <c r="K16478" s="294"/>
      <c r="L16478" s="294"/>
      <c r="M16478" s="294"/>
      <c r="N16478" s="294"/>
    </row>
    <row r="16479" spans="1:14" s="369" customFormat="1" ht="12.75" hidden="1" customHeight="1" outlineLevel="2" x14ac:dyDescent="0.25">
      <c r="A16479" s="3"/>
      <c r="B16479" s="3"/>
      <c r="C16479" s="392"/>
      <c r="D16479" s="3">
        <v>12</v>
      </c>
      <c r="E16479" s="290" t="e">
        <f ca="1"/>
        <v>#N/A</v>
      </c>
      <c r="F16479" s="291"/>
      <c r="G16479" s="294"/>
      <c r="H16479" s="294"/>
      <c r="I16479" s="294"/>
      <c r="J16479" s="294"/>
      <c r="K16479" s="294"/>
      <c r="L16479" s="294"/>
      <c r="M16479" s="294"/>
      <c r="N16479" s="294"/>
    </row>
    <row r="16480" spans="1:14" s="369" customFormat="1" ht="12.75" hidden="1" customHeight="1" outlineLevel="2" x14ac:dyDescent="0.25">
      <c r="A16480" s="3"/>
      <c r="B16480" s="3"/>
      <c r="C16480" s="392"/>
      <c r="D16480" s="3">
        <v>13</v>
      </c>
      <c r="E16480" s="290" t="e">
        <f ca="1"/>
        <v>#N/A</v>
      </c>
      <c r="F16480" s="291"/>
      <c r="G16480" s="294"/>
      <c r="H16480" s="294"/>
      <c r="I16480" s="294"/>
      <c r="J16480" s="294"/>
      <c r="K16480" s="294"/>
      <c r="L16480" s="294"/>
      <c r="M16480" s="294"/>
      <c r="N16480" s="294"/>
    </row>
    <row r="16481" spans="1:14" s="369" customFormat="1" ht="12.75" hidden="1" customHeight="1" outlineLevel="2" x14ac:dyDescent="0.25">
      <c r="A16481" s="3"/>
      <c r="B16481" s="3"/>
      <c r="C16481" s="392"/>
      <c r="D16481" s="3">
        <v>14</v>
      </c>
      <c r="E16481" s="290" t="e">
        <f ca="1"/>
        <v>#N/A</v>
      </c>
      <c r="F16481" s="291"/>
      <c r="G16481" s="294"/>
      <c r="H16481" s="294"/>
      <c r="I16481" s="294"/>
      <c r="J16481" s="294"/>
      <c r="K16481" s="294"/>
      <c r="L16481" s="294"/>
      <c r="M16481" s="294"/>
      <c r="N16481" s="294"/>
    </row>
    <row r="16482" spans="1:14" s="369" customFormat="1" ht="12.75" hidden="1" customHeight="1" outlineLevel="2" x14ac:dyDescent="0.25">
      <c r="A16482" s="3"/>
      <c r="B16482" s="3"/>
      <c r="C16482" s="392"/>
      <c r="D16482" s="3">
        <v>15</v>
      </c>
      <c r="E16482" s="290" t="e">
        <f ca="1"/>
        <v>#N/A</v>
      </c>
      <c r="F16482" s="291"/>
      <c r="G16482" s="294"/>
      <c r="H16482" s="294"/>
      <c r="I16482" s="294"/>
      <c r="J16482" s="294"/>
      <c r="K16482" s="294"/>
      <c r="L16482" s="294"/>
      <c r="M16482" s="294"/>
      <c r="N16482" s="294"/>
    </row>
    <row r="16483" spans="1:14" s="369" customFormat="1" ht="12.75" hidden="1" customHeight="1" outlineLevel="1" x14ac:dyDescent="0.25">
      <c r="A16483" s="3"/>
      <c r="B16483" s="145" t="str">
        <f ca="1">B16466</f>
        <v>Asset Type 359</v>
      </c>
      <c r="C16483" s="145" t="str">
        <f ca="1">C16466</f>
        <v>Description - Asset Type 359</v>
      </c>
      <c r="D16483" s="3"/>
      <c r="E16483" s="3"/>
      <c r="F16483" s="106" t="s">
        <v>47</v>
      </c>
      <c r="G16483" s="296">
        <f t="shared" ref="G16483:N16483" si="1718">SUM(G16468:G16482)</f>
        <v>0</v>
      </c>
      <c r="H16483" s="296">
        <f t="shared" ca="1" si="1718"/>
        <v>0</v>
      </c>
      <c r="I16483" s="296">
        <f t="shared" ca="1" si="1718"/>
        <v>0</v>
      </c>
      <c r="J16483" s="296">
        <f t="shared" ca="1" si="1718"/>
        <v>0</v>
      </c>
      <c r="K16483" s="296">
        <f t="shared" ca="1" si="1718"/>
        <v>0</v>
      </c>
      <c r="L16483" s="296">
        <f t="shared" ca="1" si="1718"/>
        <v>0</v>
      </c>
      <c r="M16483" s="296">
        <f t="shared" ca="1" si="1718"/>
        <v>0</v>
      </c>
      <c r="N16483" s="296">
        <f t="shared" ca="1" si="1718"/>
        <v>0</v>
      </c>
    </row>
    <row r="16484" spans="1:14" s="369" customFormat="1" ht="12.75" hidden="1" customHeight="1" outlineLevel="2" x14ac:dyDescent="0.25">
      <c r="A16484" s="217">
        <f>A16466+1</f>
        <v>360</v>
      </c>
      <c r="B16484" s="22" t="str">
        <f ca="1">OFFSET($B$516,$A16484-1,0)</f>
        <v>Asset Type 360</v>
      </c>
      <c r="C16484" s="22" t="str">
        <f ca="1">OFFSET($C$516,$A16484-1,0)</f>
        <v>Description - Asset Type 360</v>
      </c>
      <c r="D16484" s="3"/>
      <c r="E16484" s="109"/>
      <c r="F16484" s="108" t="s">
        <v>46</v>
      </c>
      <c r="G16484" s="295">
        <f t="shared" ref="G16484:N16484" ca="1" si="1719">VLOOKUP($B16484,$B$516:$N$1015,5+G$5,FALSE)</f>
        <v>0</v>
      </c>
      <c r="H16484" s="295">
        <f t="shared" ca="1" si="1719"/>
        <v>0</v>
      </c>
      <c r="I16484" s="295">
        <f t="shared" ca="1" si="1719"/>
        <v>0</v>
      </c>
      <c r="J16484" s="295">
        <f t="shared" ca="1" si="1719"/>
        <v>0</v>
      </c>
      <c r="K16484" s="295">
        <f t="shared" ca="1" si="1719"/>
        <v>0</v>
      </c>
      <c r="L16484" s="295">
        <f t="shared" ca="1" si="1719"/>
        <v>0</v>
      </c>
      <c r="M16484" s="295">
        <f t="shared" ca="1" si="1719"/>
        <v>0</v>
      </c>
      <c r="N16484" s="295">
        <f t="shared" ca="1" si="1719"/>
        <v>0</v>
      </c>
    </row>
    <row r="16485" spans="1:14" s="369" customFormat="1" ht="12.75" hidden="1" customHeight="1" outlineLevel="2" x14ac:dyDescent="0.25">
      <c r="A16485" s="3"/>
      <c r="B16485" s="3"/>
      <c r="C16485" s="21"/>
      <c r="D16485" s="3"/>
      <c r="E16485" s="107"/>
      <c r="F16485" s="106" t="s">
        <v>80</v>
      </c>
      <c r="G16485" s="111">
        <f ca="1">VLOOKUP($B16484,'Input Sheet'!$B$515:$N$1014,5+G$5,FALSE)</f>
        <v>0</v>
      </c>
      <c r="H16485" s="111">
        <f ca="1">VLOOKUP($B16484,'Input Sheet'!$B$515:$N$1014,5+H$5,FALSE)</f>
        <v>0</v>
      </c>
      <c r="I16485" s="111">
        <f ca="1">VLOOKUP($B16484,'Input Sheet'!$B$515:$N$1014,5+I$5,FALSE)</f>
        <v>0</v>
      </c>
      <c r="J16485" s="111">
        <f ca="1">VLOOKUP($B16484,'Input Sheet'!$B$515:$N$1014,5+J$5,FALSE)</f>
        <v>0</v>
      </c>
      <c r="K16485" s="111">
        <f ca="1">VLOOKUP($B16484,'Input Sheet'!$B$515:$N$1014,5+K$5,FALSE)</f>
        <v>0</v>
      </c>
      <c r="L16485" s="111">
        <f ca="1">VLOOKUP($B16484,'Input Sheet'!$B$515:$N$1014,5+L$5,FALSE)</f>
        <v>0</v>
      </c>
      <c r="M16485" s="111">
        <f ca="1">VLOOKUP($B16484,'Input Sheet'!$B$515:$N$1014,5+M$5,FALSE)</f>
        <v>0</v>
      </c>
      <c r="N16485" s="111">
        <f ca="1">VLOOKUP($B16484,'Input Sheet'!$B$515:$N$1014,5+N$5,FALSE)</f>
        <v>0</v>
      </c>
    </row>
    <row r="16486" spans="1:14" s="369" customFormat="1" ht="12.75" hidden="1" customHeight="1" outlineLevel="2" x14ac:dyDescent="0.25">
      <c r="A16486" s="3"/>
      <c r="B16486" s="3"/>
      <c r="C16486" s="3"/>
      <c r="D16486" s="3">
        <v>1</v>
      </c>
      <c r="E16486" s="290">
        <f t="array" aca="1" ref="E16486:E16500" ca="1">TRANSPOSE(G16484:N16484)</f>
        <v>0</v>
      </c>
      <c r="F16486" s="291"/>
      <c r="G16486" s="292"/>
      <c r="H16486" s="293">
        <f ca="1">IF(OFFSET(H16486,-$D16486,0)="n/a","n/a",IF(H$5&gt;OFFSET(H16486,-$D16486,0)+$D16486,$E16486-SUM($G16486:G16486),($E16486-SUM($G16486:G16486))/(OFFSET(H16486,-$D16486,0)-(H$5-$D16486-1))))</f>
        <v>0</v>
      </c>
      <c r="I16486" s="293">
        <f ca="1">IF(OFFSET(I16486,-$D16486,0)="n/a","n/a",IF(I$5&gt;OFFSET(I16486,-$D16486,0)+$D16486,$E16486-SUM($G16486:H16486),($E16486-SUM($G16486:H16486))/(OFFSET(I16486,-$D16486,0)-(I$5-$D16486-1))))</f>
        <v>0</v>
      </c>
      <c r="J16486" s="293">
        <f ca="1">IF(OFFSET(J16486,-$D16486,0)="n/a","n/a",IF(J$5&gt;OFFSET(J16486,-$D16486,0)+$D16486,$E16486-SUM($G16486:I16486),($E16486-SUM($G16486:I16486))/(OFFSET(J16486,-$D16486,0)-(J$5-$D16486-1))))</f>
        <v>0</v>
      </c>
      <c r="K16486" s="293">
        <f ca="1">IF(OFFSET(K16486,-$D16486,0)="n/a","n/a",IF(K$5&gt;OFFSET(K16486,-$D16486,0)+$D16486,$E16486-SUM($G16486:J16486),($E16486-SUM($G16486:J16486))/(OFFSET(K16486,-$D16486,0)-(K$5-$D16486-1))))</f>
        <v>0</v>
      </c>
      <c r="L16486" s="293">
        <f ca="1">IF(OFFSET(L16486,-$D16486,0)="n/a","n/a",IF(L$5&gt;OFFSET(L16486,-$D16486,0)+$D16486,$E16486-SUM($G16486:K16486),($E16486-SUM($G16486:K16486))/(OFFSET(L16486,-$D16486,0)-(L$5-$D16486-1))))</f>
        <v>0</v>
      </c>
      <c r="M16486" s="293">
        <f ca="1">IF(OFFSET(M16486,-$D16486,0)="n/a","n/a",IF(M$5&gt;OFFSET(M16486,-$D16486,0)+$D16486,$E16486-SUM($G16486:L16486),($E16486-SUM($G16486:L16486))/(OFFSET(M16486,-$D16486,0)-(M$5-$D16486-1))))</f>
        <v>0</v>
      </c>
      <c r="N16486" s="293">
        <f ca="1">IF(OFFSET(N16486,-$D16486,0)="n/a","n/a",IF(N$5&gt;OFFSET(N16486,-$D16486,0)+$D16486,$E16486-SUM($G16486:M16486),($E16486-SUM($G16486:M16486))/(OFFSET(N16486,-$D16486,0)-(N$5-$D16486-1))))</f>
        <v>0</v>
      </c>
    </row>
    <row r="16487" spans="1:14" s="369" customFormat="1" ht="12.75" hidden="1" customHeight="1" outlineLevel="2" x14ac:dyDescent="0.25">
      <c r="A16487" s="3"/>
      <c r="B16487" s="3"/>
      <c r="C16487" s="392" t="s">
        <v>48</v>
      </c>
      <c r="D16487" s="3">
        <v>2</v>
      </c>
      <c r="E16487" s="290">
        <f ca="1"/>
        <v>0</v>
      </c>
      <c r="F16487" s="291"/>
      <c r="G16487" s="294"/>
      <c r="H16487" s="292"/>
      <c r="I16487" s="293">
        <f ca="1">IF(OFFSET(I16487,-$D16487,0)="n/a","n/a",IF(I$5&gt;OFFSET(I16487,-$D16487,0)+$D16487,$E16487-SUM($G16487:H16487),($E16487-SUM($G16487:H16487))/(OFFSET(I16487,-$D16487,0)-(I$5-$D16487-1))))</f>
        <v>0</v>
      </c>
      <c r="J16487" s="293">
        <f ca="1">IF(OFFSET(J16487,-$D16487,0)="n/a","n/a",IF(J$5&gt;OFFSET(J16487,-$D16487,0)+$D16487,$E16487-SUM($G16487:I16487),($E16487-SUM($G16487:I16487))/(OFFSET(J16487,-$D16487,0)-(J$5-$D16487-1))))</f>
        <v>0</v>
      </c>
      <c r="K16487" s="293">
        <f ca="1">IF(OFFSET(K16487,-$D16487,0)="n/a","n/a",IF(K$5&gt;OFFSET(K16487,-$D16487,0)+$D16487,$E16487-SUM($G16487:J16487),($E16487-SUM($G16487:J16487))/(OFFSET(K16487,-$D16487,0)-(K$5-$D16487-1))))</f>
        <v>0</v>
      </c>
      <c r="L16487" s="293">
        <f ca="1">IF(OFFSET(L16487,-$D16487,0)="n/a","n/a",IF(L$5&gt;OFFSET(L16487,-$D16487,0)+$D16487,$E16487-SUM($G16487:K16487),($E16487-SUM($G16487:K16487))/(OFFSET(L16487,-$D16487,0)-(L$5-$D16487-1))))</f>
        <v>0</v>
      </c>
      <c r="M16487" s="293">
        <f ca="1">IF(OFFSET(M16487,-$D16487,0)="n/a","n/a",IF(M$5&gt;OFFSET(M16487,-$D16487,0)+$D16487,$E16487-SUM($G16487:L16487),($E16487-SUM($G16487:L16487))/(OFFSET(M16487,-$D16487,0)-(M$5-$D16487-1))))</f>
        <v>0</v>
      </c>
      <c r="N16487" s="293">
        <f ca="1">IF(OFFSET(N16487,-$D16487,0)="n/a","n/a",IF(N$5&gt;OFFSET(N16487,-$D16487,0)+$D16487,$E16487-SUM($G16487:M16487),($E16487-SUM($G16487:M16487))/(OFFSET(N16487,-$D16487,0)-(N$5-$D16487-1))))</f>
        <v>0</v>
      </c>
    </row>
    <row r="16488" spans="1:14" s="369" customFormat="1" ht="12.75" hidden="1" customHeight="1" outlineLevel="2" x14ac:dyDescent="0.25">
      <c r="A16488" s="3"/>
      <c r="B16488" s="3"/>
      <c r="C16488" s="392"/>
      <c r="D16488" s="3">
        <v>3</v>
      </c>
      <c r="E16488" s="290">
        <f ca="1"/>
        <v>0</v>
      </c>
      <c r="F16488" s="291"/>
      <c r="G16488" s="294"/>
      <c r="H16488" s="294"/>
      <c r="I16488" s="292"/>
      <c r="J16488" s="293">
        <f ca="1">IF(OFFSET(J16488,-$D16488,0)="n/a","n/a",IF(J$5&gt;OFFSET(J16488,-$D16488,0)+$D16488,$E16488-SUM($G16488:I16488),($E16488-SUM($G16488:I16488))/(OFFSET(J16488,-$D16488,0)-(J$5-$D16488-1))))</f>
        <v>0</v>
      </c>
      <c r="K16488" s="293">
        <f ca="1">IF(OFFSET(K16488,-$D16488,0)="n/a","n/a",IF(K$5&gt;OFFSET(K16488,-$D16488,0)+$D16488,$E16488-SUM($G16488:J16488),($E16488-SUM($G16488:J16488))/(OFFSET(K16488,-$D16488,0)-(K$5-$D16488-1))))</f>
        <v>0</v>
      </c>
      <c r="L16488" s="293">
        <f ca="1">IF(OFFSET(L16488,-$D16488,0)="n/a","n/a",IF(L$5&gt;OFFSET(L16488,-$D16488,0)+$D16488,$E16488-SUM($G16488:K16488),($E16488-SUM($G16488:K16488))/(OFFSET(L16488,-$D16488,0)-(L$5-$D16488-1))))</f>
        <v>0</v>
      </c>
      <c r="M16488" s="293">
        <f ca="1">IF(OFFSET(M16488,-$D16488,0)="n/a","n/a",IF(M$5&gt;OFFSET(M16488,-$D16488,0)+$D16488,$E16488-SUM($G16488:L16488),($E16488-SUM($G16488:L16488))/(OFFSET(M16488,-$D16488,0)-(M$5-$D16488-1))))</f>
        <v>0</v>
      </c>
      <c r="N16488" s="293">
        <f ca="1">IF(OFFSET(N16488,-$D16488,0)="n/a","n/a",IF(N$5&gt;OFFSET(N16488,-$D16488,0)+$D16488,$E16488-SUM($G16488:M16488),($E16488-SUM($G16488:M16488))/(OFFSET(N16488,-$D16488,0)-(N$5-$D16488-1))))</f>
        <v>0</v>
      </c>
    </row>
    <row r="16489" spans="1:14" s="369" customFormat="1" ht="12.75" hidden="1" customHeight="1" outlineLevel="2" x14ac:dyDescent="0.25">
      <c r="A16489" s="3"/>
      <c r="B16489" s="3"/>
      <c r="C16489" s="392"/>
      <c r="D16489" s="3">
        <v>4</v>
      </c>
      <c r="E16489" s="290">
        <f ca="1"/>
        <v>0</v>
      </c>
      <c r="F16489" s="291"/>
      <c r="G16489" s="294"/>
      <c r="H16489" s="294"/>
      <c r="I16489" s="294"/>
      <c r="J16489" s="292"/>
      <c r="K16489" s="293">
        <f ca="1">IF(OFFSET(K16489,-$D16489,0)="n/a","n/a",IF(K$5&gt;OFFSET(K16489,-$D16489,0)+$D16489,$E16489-SUM($G16489:J16489),($E16489-SUM($G16489:J16489))/(OFFSET(K16489,-$D16489,0)-(K$5-$D16489-1))))</f>
        <v>0</v>
      </c>
      <c r="L16489" s="293">
        <f ca="1">IF(OFFSET(L16489,-$D16489,0)="n/a","n/a",IF(L$5&gt;OFFSET(L16489,-$D16489,0)+$D16489,$E16489-SUM($G16489:K16489),($E16489-SUM($G16489:K16489))/(OFFSET(L16489,-$D16489,0)-(L$5-$D16489-1))))</f>
        <v>0</v>
      </c>
      <c r="M16489" s="293">
        <f ca="1">IF(OFFSET(M16489,-$D16489,0)="n/a","n/a",IF(M$5&gt;OFFSET(M16489,-$D16489,0)+$D16489,$E16489-SUM($G16489:L16489),($E16489-SUM($G16489:L16489))/(OFFSET(M16489,-$D16489,0)-(M$5-$D16489-1))))</f>
        <v>0</v>
      </c>
      <c r="N16489" s="293">
        <f ca="1">IF(OFFSET(N16489,-$D16489,0)="n/a","n/a",IF(N$5&gt;OFFSET(N16489,-$D16489,0)+$D16489,$E16489-SUM($G16489:M16489),($E16489-SUM($G16489:M16489))/(OFFSET(N16489,-$D16489,0)-(N$5-$D16489-1))))</f>
        <v>0</v>
      </c>
    </row>
    <row r="16490" spans="1:14" s="369" customFormat="1" ht="12.75" hidden="1" customHeight="1" outlineLevel="2" x14ac:dyDescent="0.25">
      <c r="A16490" s="3"/>
      <c r="B16490" s="3"/>
      <c r="C16490" s="392"/>
      <c r="D16490" s="3">
        <v>5</v>
      </c>
      <c r="E16490" s="290">
        <f ca="1"/>
        <v>0</v>
      </c>
      <c r="F16490" s="291"/>
      <c r="G16490" s="294"/>
      <c r="H16490" s="294"/>
      <c r="I16490" s="294"/>
      <c r="J16490" s="294"/>
      <c r="K16490" s="292"/>
      <c r="L16490" s="293">
        <f ca="1">IF(OFFSET(L16490,-$D16490,0)="n/a","n/a",IF(L$5&gt;OFFSET(L16490,-$D16490,0)+$D16490,$E16490-SUM($G16490:K16490),($E16490-SUM($G16490:K16490))/(OFFSET(L16490,-$D16490,0)-(L$5-$D16490-1))))</f>
        <v>0</v>
      </c>
      <c r="M16490" s="293">
        <f ca="1">IF(OFFSET(M16490,-$D16490,0)="n/a","n/a",IF(M$5&gt;OFFSET(M16490,-$D16490,0)+$D16490,$E16490-SUM($G16490:L16490),($E16490-SUM($G16490:L16490))/(OFFSET(M16490,-$D16490,0)-(M$5-$D16490-1))))</f>
        <v>0</v>
      </c>
      <c r="N16490" s="293">
        <f ca="1">IF(OFFSET(N16490,-$D16490,0)="n/a","n/a",IF(N$5&gt;OFFSET(N16490,-$D16490,0)+$D16490,$E16490-SUM($G16490:M16490),($E16490-SUM($G16490:M16490))/(OFFSET(N16490,-$D16490,0)-(N$5-$D16490-1))))</f>
        <v>0</v>
      </c>
    </row>
    <row r="16491" spans="1:14" s="369" customFormat="1" ht="12.75" hidden="1" customHeight="1" outlineLevel="2" x14ac:dyDescent="0.25">
      <c r="A16491" s="3"/>
      <c r="B16491" s="3"/>
      <c r="C16491" s="392"/>
      <c r="D16491" s="3">
        <v>6</v>
      </c>
      <c r="E16491" s="290">
        <f ca="1"/>
        <v>0</v>
      </c>
      <c r="F16491" s="291"/>
      <c r="G16491" s="294"/>
      <c r="H16491" s="294"/>
      <c r="I16491" s="294"/>
      <c r="J16491" s="294"/>
      <c r="K16491" s="294"/>
      <c r="L16491" s="292"/>
      <c r="M16491" s="293">
        <f ca="1">IF(OFFSET(M16491,-$D16491,0)="n/a","n/a",IF(M$5&gt;OFFSET(M16491,-$D16491,0)+$D16491,$E16491-SUM($G16491:L16491),($E16491-SUM($G16491:L16491))/(OFFSET(M16491,-$D16491,0)-(M$5-$D16491-1))))</f>
        <v>0</v>
      </c>
      <c r="N16491" s="293">
        <f ca="1">IF(OFFSET(N16491,-$D16491,0)="n/a","n/a",IF(N$5&gt;OFFSET(N16491,-$D16491,0)+$D16491,$E16491-SUM($G16491:M16491),($E16491-SUM($G16491:M16491))/(OFFSET(N16491,-$D16491,0)-(N$5-$D16491-1))))</f>
        <v>0</v>
      </c>
    </row>
    <row r="16492" spans="1:14" s="369" customFormat="1" ht="12.75" hidden="1" customHeight="1" outlineLevel="2" x14ac:dyDescent="0.25">
      <c r="A16492" s="3"/>
      <c r="B16492" s="3"/>
      <c r="C16492" s="392"/>
      <c r="D16492" s="3">
        <v>7</v>
      </c>
      <c r="E16492" s="290">
        <f ca="1"/>
        <v>0</v>
      </c>
      <c r="F16492" s="291"/>
      <c r="G16492" s="294"/>
      <c r="H16492" s="294"/>
      <c r="I16492" s="294"/>
      <c r="J16492" s="294"/>
      <c r="K16492" s="294"/>
      <c r="L16492" s="294"/>
      <c r="M16492" s="292"/>
      <c r="N16492" s="293">
        <f ca="1">IF(OFFSET(N16492,-$D16492,0)="n/a","n/a",IF(N$5&gt;OFFSET(N16492,-$D16492,0)+$D16492,$E16492-SUM($G16492:M16492),($E16492-SUM($G16492:M16492))/(OFFSET(N16492,-$D16492,0)-(N$5-$D16492-1))))</f>
        <v>0</v>
      </c>
    </row>
    <row r="16493" spans="1:14" s="369" customFormat="1" ht="12.75" hidden="1" customHeight="1" outlineLevel="2" x14ac:dyDescent="0.25">
      <c r="A16493" s="3"/>
      <c r="B16493" s="3"/>
      <c r="C16493" s="392"/>
      <c r="D16493" s="3">
        <v>8</v>
      </c>
      <c r="E16493" s="290">
        <f ca="1"/>
        <v>0</v>
      </c>
      <c r="F16493" s="291"/>
      <c r="G16493" s="294"/>
      <c r="H16493" s="294"/>
      <c r="I16493" s="294"/>
      <c r="J16493" s="294"/>
      <c r="K16493" s="294"/>
      <c r="L16493" s="294"/>
      <c r="M16493" s="294"/>
      <c r="N16493" s="292"/>
    </row>
    <row r="16494" spans="1:14" s="369" customFormat="1" ht="12.75" hidden="1" customHeight="1" outlineLevel="2" x14ac:dyDescent="0.25">
      <c r="A16494" s="3"/>
      <c r="B16494" s="3"/>
      <c r="C16494" s="392"/>
      <c r="D16494" s="3">
        <v>9</v>
      </c>
      <c r="E16494" s="290" t="e">
        <f ca="1"/>
        <v>#N/A</v>
      </c>
      <c r="F16494" s="291"/>
      <c r="G16494" s="294"/>
      <c r="H16494" s="294"/>
      <c r="I16494" s="294"/>
      <c r="J16494" s="294"/>
      <c r="K16494" s="294"/>
      <c r="L16494" s="294"/>
      <c r="M16494" s="294"/>
      <c r="N16494" s="294"/>
    </row>
    <row r="16495" spans="1:14" s="369" customFormat="1" ht="12.75" hidden="1" customHeight="1" outlineLevel="2" x14ac:dyDescent="0.25">
      <c r="A16495" s="3"/>
      <c r="B16495" s="3"/>
      <c r="C16495" s="392"/>
      <c r="D16495" s="3">
        <v>10</v>
      </c>
      <c r="E16495" s="290" t="e">
        <f ca="1"/>
        <v>#N/A</v>
      </c>
      <c r="F16495" s="291"/>
      <c r="G16495" s="294"/>
      <c r="H16495" s="294"/>
      <c r="I16495" s="294"/>
      <c r="J16495" s="294"/>
      <c r="K16495" s="294"/>
      <c r="L16495" s="294"/>
      <c r="M16495" s="294"/>
      <c r="N16495" s="294"/>
    </row>
    <row r="16496" spans="1:14" s="369" customFormat="1" ht="12.75" hidden="1" customHeight="1" outlineLevel="2" x14ac:dyDescent="0.25">
      <c r="A16496" s="3"/>
      <c r="B16496" s="3"/>
      <c r="C16496" s="392"/>
      <c r="D16496" s="3">
        <v>11</v>
      </c>
      <c r="E16496" s="290" t="e">
        <f ca="1"/>
        <v>#N/A</v>
      </c>
      <c r="F16496" s="291"/>
      <c r="G16496" s="294"/>
      <c r="H16496" s="294"/>
      <c r="I16496" s="294"/>
      <c r="J16496" s="294"/>
      <c r="K16496" s="294"/>
      <c r="L16496" s="294"/>
      <c r="M16496" s="294"/>
      <c r="N16496" s="294"/>
    </row>
    <row r="16497" spans="1:14" s="369" customFormat="1" ht="12.75" hidden="1" customHeight="1" outlineLevel="2" x14ac:dyDescent="0.25">
      <c r="A16497" s="3"/>
      <c r="B16497" s="3"/>
      <c r="C16497" s="392"/>
      <c r="D16497" s="3">
        <v>12</v>
      </c>
      <c r="E16497" s="290" t="e">
        <f ca="1"/>
        <v>#N/A</v>
      </c>
      <c r="F16497" s="291"/>
      <c r="G16497" s="294"/>
      <c r="H16497" s="294"/>
      <c r="I16497" s="294"/>
      <c r="J16497" s="294"/>
      <c r="K16497" s="294"/>
      <c r="L16497" s="294"/>
      <c r="M16497" s="294"/>
      <c r="N16497" s="294"/>
    </row>
    <row r="16498" spans="1:14" s="369" customFormat="1" ht="12.75" hidden="1" customHeight="1" outlineLevel="2" x14ac:dyDescent="0.25">
      <c r="A16498" s="3"/>
      <c r="B16498" s="3"/>
      <c r="C16498" s="392"/>
      <c r="D16498" s="3">
        <v>13</v>
      </c>
      <c r="E16498" s="290" t="e">
        <f ca="1"/>
        <v>#N/A</v>
      </c>
      <c r="F16498" s="291"/>
      <c r="G16498" s="294"/>
      <c r="H16498" s="294"/>
      <c r="I16498" s="294"/>
      <c r="J16498" s="294"/>
      <c r="K16498" s="294"/>
      <c r="L16498" s="294"/>
      <c r="M16498" s="294"/>
      <c r="N16498" s="294"/>
    </row>
    <row r="16499" spans="1:14" s="369" customFormat="1" ht="12.75" hidden="1" customHeight="1" outlineLevel="2" x14ac:dyDescent="0.25">
      <c r="A16499" s="3"/>
      <c r="B16499" s="3"/>
      <c r="C16499" s="392"/>
      <c r="D16499" s="3">
        <v>14</v>
      </c>
      <c r="E16499" s="290" t="e">
        <f ca="1"/>
        <v>#N/A</v>
      </c>
      <c r="F16499" s="291"/>
      <c r="G16499" s="294"/>
      <c r="H16499" s="294"/>
      <c r="I16499" s="294"/>
      <c r="J16499" s="294"/>
      <c r="K16499" s="294"/>
      <c r="L16499" s="294"/>
      <c r="M16499" s="294"/>
      <c r="N16499" s="294"/>
    </row>
    <row r="16500" spans="1:14" s="369" customFormat="1" ht="12.75" hidden="1" customHeight="1" outlineLevel="2" x14ac:dyDescent="0.25">
      <c r="A16500" s="3"/>
      <c r="B16500" s="3"/>
      <c r="C16500" s="392"/>
      <c r="D16500" s="3">
        <v>15</v>
      </c>
      <c r="E16500" s="290" t="e">
        <f ca="1"/>
        <v>#N/A</v>
      </c>
      <c r="F16500" s="291"/>
      <c r="G16500" s="294"/>
      <c r="H16500" s="294"/>
      <c r="I16500" s="294"/>
      <c r="J16500" s="294"/>
      <c r="K16500" s="294"/>
      <c r="L16500" s="294"/>
      <c r="M16500" s="294"/>
      <c r="N16500" s="294"/>
    </row>
    <row r="16501" spans="1:14" s="369" customFormat="1" ht="12.75" hidden="1" customHeight="1" outlineLevel="1" x14ac:dyDescent="0.25">
      <c r="A16501" s="3"/>
      <c r="B16501" s="145" t="str">
        <f ca="1">B16484</f>
        <v>Asset Type 360</v>
      </c>
      <c r="C16501" s="145" t="str">
        <f ca="1">C16484</f>
        <v>Description - Asset Type 360</v>
      </c>
      <c r="D16501" s="3"/>
      <c r="E16501" s="3"/>
      <c r="F16501" s="106" t="s">
        <v>47</v>
      </c>
      <c r="G16501" s="296">
        <f t="shared" ref="G16501:N16501" si="1720">SUM(G16486:G16500)</f>
        <v>0</v>
      </c>
      <c r="H16501" s="296">
        <f t="shared" ca="1" si="1720"/>
        <v>0</v>
      </c>
      <c r="I16501" s="296">
        <f t="shared" ca="1" si="1720"/>
        <v>0</v>
      </c>
      <c r="J16501" s="296">
        <f t="shared" ca="1" si="1720"/>
        <v>0</v>
      </c>
      <c r="K16501" s="296">
        <f t="shared" ca="1" si="1720"/>
        <v>0</v>
      </c>
      <c r="L16501" s="296">
        <f t="shared" ca="1" si="1720"/>
        <v>0</v>
      </c>
      <c r="M16501" s="296">
        <f t="shared" ca="1" si="1720"/>
        <v>0</v>
      </c>
      <c r="N16501" s="296">
        <f t="shared" ca="1" si="1720"/>
        <v>0</v>
      </c>
    </row>
    <row r="16502" spans="1:14" s="369" customFormat="1" ht="12.75" hidden="1" customHeight="1" outlineLevel="2" x14ac:dyDescent="0.25">
      <c r="A16502" s="217">
        <f>A16484+1</f>
        <v>361</v>
      </c>
      <c r="B16502" s="22" t="str">
        <f ca="1">OFFSET($B$516,$A16502-1,0)</f>
        <v>Asset Type 361</v>
      </c>
      <c r="C16502" s="22" t="str">
        <f ca="1">OFFSET($C$516,$A16502-1,0)</f>
        <v>Description - Asset Type 361</v>
      </c>
      <c r="D16502" s="3"/>
      <c r="E16502" s="109"/>
      <c r="F16502" s="108" t="s">
        <v>46</v>
      </c>
      <c r="G16502" s="295">
        <f t="shared" ref="G16502:N16502" ca="1" si="1721">VLOOKUP($B16502,$B$516:$N$1015,5+G$5,FALSE)</f>
        <v>0</v>
      </c>
      <c r="H16502" s="295">
        <f t="shared" ca="1" si="1721"/>
        <v>0</v>
      </c>
      <c r="I16502" s="295">
        <f t="shared" ca="1" si="1721"/>
        <v>0</v>
      </c>
      <c r="J16502" s="295">
        <f t="shared" ca="1" si="1721"/>
        <v>0</v>
      </c>
      <c r="K16502" s="295">
        <f t="shared" ca="1" si="1721"/>
        <v>0</v>
      </c>
      <c r="L16502" s="295">
        <f t="shared" ca="1" si="1721"/>
        <v>0</v>
      </c>
      <c r="M16502" s="295">
        <f t="shared" ca="1" si="1721"/>
        <v>0</v>
      </c>
      <c r="N16502" s="295">
        <f t="shared" ca="1" si="1721"/>
        <v>0</v>
      </c>
    </row>
    <row r="16503" spans="1:14" s="369" customFormat="1" ht="12.75" hidden="1" customHeight="1" outlineLevel="2" x14ac:dyDescent="0.25">
      <c r="A16503" s="3"/>
      <c r="B16503" s="3"/>
      <c r="C16503" s="21"/>
      <c r="D16503" s="3"/>
      <c r="E16503" s="107"/>
      <c r="F16503" s="106" t="s">
        <v>80</v>
      </c>
      <c r="G16503" s="111">
        <f ca="1">VLOOKUP($B16502,'Input Sheet'!$B$515:$N$1014,5+G$5,FALSE)</f>
        <v>0</v>
      </c>
      <c r="H16503" s="111">
        <f ca="1">VLOOKUP($B16502,'Input Sheet'!$B$515:$N$1014,5+H$5,FALSE)</f>
        <v>0</v>
      </c>
      <c r="I16503" s="111">
        <f ca="1">VLOOKUP($B16502,'Input Sheet'!$B$515:$N$1014,5+I$5,FALSE)</f>
        <v>0</v>
      </c>
      <c r="J16503" s="111">
        <f ca="1">VLOOKUP($B16502,'Input Sheet'!$B$515:$N$1014,5+J$5,FALSE)</f>
        <v>0</v>
      </c>
      <c r="K16503" s="111">
        <f ca="1">VLOOKUP($B16502,'Input Sheet'!$B$515:$N$1014,5+K$5,FALSE)</f>
        <v>0</v>
      </c>
      <c r="L16503" s="111">
        <f ca="1">VLOOKUP($B16502,'Input Sheet'!$B$515:$N$1014,5+L$5,FALSE)</f>
        <v>0</v>
      </c>
      <c r="M16503" s="111">
        <f ca="1">VLOOKUP($B16502,'Input Sheet'!$B$515:$N$1014,5+M$5,FALSE)</f>
        <v>0</v>
      </c>
      <c r="N16503" s="111">
        <f ca="1">VLOOKUP($B16502,'Input Sheet'!$B$515:$N$1014,5+N$5,FALSE)</f>
        <v>0</v>
      </c>
    </row>
    <row r="16504" spans="1:14" s="369" customFormat="1" ht="12.75" hidden="1" customHeight="1" outlineLevel="2" x14ac:dyDescent="0.25">
      <c r="A16504" s="3"/>
      <c r="B16504" s="3"/>
      <c r="C16504" s="3"/>
      <c r="D16504" s="3">
        <v>1</v>
      </c>
      <c r="E16504" s="290">
        <f t="array" aca="1" ref="E16504:E16518" ca="1">TRANSPOSE(G16502:N16502)</f>
        <v>0</v>
      </c>
      <c r="F16504" s="291"/>
      <c r="G16504" s="292"/>
      <c r="H16504" s="293">
        <f ca="1">IF(OFFSET(H16504,-$D16504,0)="n/a","n/a",IF(H$5&gt;OFFSET(H16504,-$D16504,0)+$D16504,$E16504-SUM($G16504:G16504),($E16504-SUM($G16504:G16504))/(OFFSET(H16504,-$D16504,0)-(H$5-$D16504-1))))</f>
        <v>0</v>
      </c>
      <c r="I16504" s="293">
        <f ca="1">IF(OFFSET(I16504,-$D16504,0)="n/a","n/a",IF(I$5&gt;OFFSET(I16504,-$D16504,0)+$D16504,$E16504-SUM($G16504:H16504),($E16504-SUM($G16504:H16504))/(OFFSET(I16504,-$D16504,0)-(I$5-$D16504-1))))</f>
        <v>0</v>
      </c>
      <c r="J16504" s="293">
        <f ca="1">IF(OFFSET(J16504,-$D16504,0)="n/a","n/a",IF(J$5&gt;OFFSET(J16504,-$D16504,0)+$D16504,$E16504-SUM($G16504:I16504),($E16504-SUM($G16504:I16504))/(OFFSET(J16504,-$D16504,0)-(J$5-$D16504-1))))</f>
        <v>0</v>
      </c>
      <c r="K16504" s="293">
        <f ca="1">IF(OFFSET(K16504,-$D16504,0)="n/a","n/a",IF(K$5&gt;OFFSET(K16504,-$D16504,0)+$D16504,$E16504-SUM($G16504:J16504),($E16504-SUM($G16504:J16504))/(OFFSET(K16504,-$D16504,0)-(K$5-$D16504-1))))</f>
        <v>0</v>
      </c>
      <c r="L16504" s="293">
        <f ca="1">IF(OFFSET(L16504,-$D16504,0)="n/a","n/a",IF(L$5&gt;OFFSET(L16504,-$D16504,0)+$D16504,$E16504-SUM($G16504:K16504),($E16504-SUM($G16504:K16504))/(OFFSET(L16504,-$D16504,0)-(L$5-$D16504-1))))</f>
        <v>0</v>
      </c>
      <c r="M16504" s="293">
        <f ca="1">IF(OFFSET(M16504,-$D16504,0)="n/a","n/a",IF(M$5&gt;OFFSET(M16504,-$D16504,0)+$D16504,$E16504-SUM($G16504:L16504),($E16504-SUM($G16504:L16504))/(OFFSET(M16504,-$D16504,0)-(M$5-$D16504-1))))</f>
        <v>0</v>
      </c>
      <c r="N16504" s="293">
        <f ca="1">IF(OFFSET(N16504,-$D16504,0)="n/a","n/a",IF(N$5&gt;OFFSET(N16504,-$D16504,0)+$D16504,$E16504-SUM($G16504:M16504),($E16504-SUM($G16504:M16504))/(OFFSET(N16504,-$D16504,0)-(N$5-$D16504-1))))</f>
        <v>0</v>
      </c>
    </row>
    <row r="16505" spans="1:14" s="369" customFormat="1" ht="12.75" hidden="1" customHeight="1" outlineLevel="2" x14ac:dyDescent="0.25">
      <c r="A16505" s="3"/>
      <c r="B16505" s="3"/>
      <c r="C16505" s="392" t="s">
        <v>48</v>
      </c>
      <c r="D16505" s="3">
        <v>2</v>
      </c>
      <c r="E16505" s="290">
        <f ca="1"/>
        <v>0</v>
      </c>
      <c r="F16505" s="291"/>
      <c r="G16505" s="294"/>
      <c r="H16505" s="292"/>
      <c r="I16505" s="293">
        <f ca="1">IF(OFFSET(I16505,-$D16505,0)="n/a","n/a",IF(I$5&gt;OFFSET(I16505,-$D16505,0)+$D16505,$E16505-SUM($G16505:H16505),($E16505-SUM($G16505:H16505))/(OFFSET(I16505,-$D16505,0)-(I$5-$D16505-1))))</f>
        <v>0</v>
      </c>
      <c r="J16505" s="293">
        <f ca="1">IF(OFFSET(J16505,-$D16505,0)="n/a","n/a",IF(J$5&gt;OFFSET(J16505,-$D16505,0)+$D16505,$E16505-SUM($G16505:I16505),($E16505-SUM($G16505:I16505))/(OFFSET(J16505,-$D16505,0)-(J$5-$D16505-1))))</f>
        <v>0</v>
      </c>
      <c r="K16505" s="293">
        <f ca="1">IF(OFFSET(K16505,-$D16505,0)="n/a","n/a",IF(K$5&gt;OFFSET(K16505,-$D16505,0)+$D16505,$E16505-SUM($G16505:J16505),($E16505-SUM($G16505:J16505))/(OFFSET(K16505,-$D16505,0)-(K$5-$D16505-1))))</f>
        <v>0</v>
      </c>
      <c r="L16505" s="293">
        <f ca="1">IF(OFFSET(L16505,-$D16505,0)="n/a","n/a",IF(L$5&gt;OFFSET(L16505,-$D16505,0)+$D16505,$E16505-SUM($G16505:K16505),($E16505-SUM($G16505:K16505))/(OFFSET(L16505,-$D16505,0)-(L$5-$D16505-1))))</f>
        <v>0</v>
      </c>
      <c r="M16505" s="293">
        <f ca="1">IF(OFFSET(M16505,-$D16505,0)="n/a","n/a",IF(M$5&gt;OFFSET(M16505,-$D16505,0)+$D16505,$E16505-SUM($G16505:L16505),($E16505-SUM($G16505:L16505))/(OFFSET(M16505,-$D16505,0)-(M$5-$D16505-1))))</f>
        <v>0</v>
      </c>
      <c r="N16505" s="293">
        <f ca="1">IF(OFFSET(N16505,-$D16505,0)="n/a","n/a",IF(N$5&gt;OFFSET(N16505,-$D16505,0)+$D16505,$E16505-SUM($G16505:M16505),($E16505-SUM($G16505:M16505))/(OFFSET(N16505,-$D16505,0)-(N$5-$D16505-1))))</f>
        <v>0</v>
      </c>
    </row>
    <row r="16506" spans="1:14" s="369" customFormat="1" ht="12.75" hidden="1" customHeight="1" outlineLevel="2" x14ac:dyDescent="0.25">
      <c r="A16506" s="3"/>
      <c r="B16506" s="3"/>
      <c r="C16506" s="392"/>
      <c r="D16506" s="3">
        <v>3</v>
      </c>
      <c r="E16506" s="290">
        <f ca="1"/>
        <v>0</v>
      </c>
      <c r="F16506" s="291"/>
      <c r="G16506" s="294"/>
      <c r="H16506" s="294"/>
      <c r="I16506" s="292"/>
      <c r="J16506" s="293">
        <f ca="1">IF(OFFSET(J16506,-$D16506,0)="n/a","n/a",IF(J$5&gt;OFFSET(J16506,-$D16506,0)+$D16506,$E16506-SUM($G16506:I16506),($E16506-SUM($G16506:I16506))/(OFFSET(J16506,-$D16506,0)-(J$5-$D16506-1))))</f>
        <v>0</v>
      </c>
      <c r="K16506" s="293">
        <f ca="1">IF(OFFSET(K16506,-$D16506,0)="n/a","n/a",IF(K$5&gt;OFFSET(K16506,-$D16506,0)+$D16506,$E16506-SUM($G16506:J16506),($E16506-SUM($G16506:J16506))/(OFFSET(K16506,-$D16506,0)-(K$5-$D16506-1))))</f>
        <v>0</v>
      </c>
      <c r="L16506" s="293">
        <f ca="1">IF(OFFSET(L16506,-$D16506,0)="n/a","n/a",IF(L$5&gt;OFFSET(L16506,-$D16506,0)+$D16506,$E16506-SUM($G16506:K16506),($E16506-SUM($G16506:K16506))/(OFFSET(L16506,-$D16506,0)-(L$5-$D16506-1))))</f>
        <v>0</v>
      </c>
      <c r="M16506" s="293">
        <f ca="1">IF(OFFSET(M16506,-$D16506,0)="n/a","n/a",IF(M$5&gt;OFFSET(M16506,-$D16506,0)+$D16506,$E16506-SUM($G16506:L16506),($E16506-SUM($G16506:L16506))/(OFFSET(M16506,-$D16506,0)-(M$5-$D16506-1))))</f>
        <v>0</v>
      </c>
      <c r="N16506" s="293">
        <f ca="1">IF(OFFSET(N16506,-$D16506,0)="n/a","n/a",IF(N$5&gt;OFFSET(N16506,-$D16506,0)+$D16506,$E16506-SUM($G16506:M16506),($E16506-SUM($G16506:M16506))/(OFFSET(N16506,-$D16506,0)-(N$5-$D16506-1))))</f>
        <v>0</v>
      </c>
    </row>
    <row r="16507" spans="1:14" s="369" customFormat="1" ht="12.75" hidden="1" customHeight="1" outlineLevel="2" x14ac:dyDescent="0.25">
      <c r="A16507" s="3"/>
      <c r="B16507" s="3"/>
      <c r="C16507" s="392"/>
      <c r="D16507" s="3">
        <v>4</v>
      </c>
      <c r="E16507" s="290">
        <f ca="1"/>
        <v>0</v>
      </c>
      <c r="F16507" s="291"/>
      <c r="G16507" s="294"/>
      <c r="H16507" s="294"/>
      <c r="I16507" s="294"/>
      <c r="J16507" s="292"/>
      <c r="K16507" s="293">
        <f ca="1">IF(OFFSET(K16507,-$D16507,0)="n/a","n/a",IF(K$5&gt;OFFSET(K16507,-$D16507,0)+$D16507,$E16507-SUM($G16507:J16507),($E16507-SUM($G16507:J16507))/(OFFSET(K16507,-$D16507,0)-(K$5-$D16507-1))))</f>
        <v>0</v>
      </c>
      <c r="L16507" s="293">
        <f ca="1">IF(OFFSET(L16507,-$D16507,0)="n/a","n/a",IF(L$5&gt;OFFSET(L16507,-$D16507,0)+$D16507,$E16507-SUM($G16507:K16507),($E16507-SUM($G16507:K16507))/(OFFSET(L16507,-$D16507,0)-(L$5-$D16507-1))))</f>
        <v>0</v>
      </c>
      <c r="M16507" s="293">
        <f ca="1">IF(OFFSET(M16507,-$D16507,0)="n/a","n/a",IF(M$5&gt;OFFSET(M16507,-$D16507,0)+$D16507,$E16507-SUM($G16507:L16507),($E16507-SUM($G16507:L16507))/(OFFSET(M16507,-$D16507,0)-(M$5-$D16507-1))))</f>
        <v>0</v>
      </c>
      <c r="N16507" s="293">
        <f ca="1">IF(OFFSET(N16507,-$D16507,0)="n/a","n/a",IF(N$5&gt;OFFSET(N16507,-$D16507,0)+$D16507,$E16507-SUM($G16507:M16507),($E16507-SUM($G16507:M16507))/(OFFSET(N16507,-$D16507,0)-(N$5-$D16507-1))))</f>
        <v>0</v>
      </c>
    </row>
    <row r="16508" spans="1:14" s="369" customFormat="1" ht="12.75" hidden="1" customHeight="1" outlineLevel="2" x14ac:dyDescent="0.25">
      <c r="A16508" s="3"/>
      <c r="B16508" s="3"/>
      <c r="C16508" s="392"/>
      <c r="D16508" s="3">
        <v>5</v>
      </c>
      <c r="E16508" s="290">
        <f ca="1"/>
        <v>0</v>
      </c>
      <c r="F16508" s="291"/>
      <c r="G16508" s="294"/>
      <c r="H16508" s="294"/>
      <c r="I16508" s="294"/>
      <c r="J16508" s="294"/>
      <c r="K16508" s="292"/>
      <c r="L16508" s="293">
        <f ca="1">IF(OFFSET(L16508,-$D16508,0)="n/a","n/a",IF(L$5&gt;OFFSET(L16508,-$D16508,0)+$D16508,$E16508-SUM($G16508:K16508),($E16508-SUM($G16508:K16508))/(OFFSET(L16508,-$D16508,0)-(L$5-$D16508-1))))</f>
        <v>0</v>
      </c>
      <c r="M16508" s="293">
        <f ca="1">IF(OFFSET(M16508,-$D16508,0)="n/a","n/a",IF(M$5&gt;OFFSET(M16508,-$D16508,0)+$D16508,$E16508-SUM($G16508:L16508),($E16508-SUM($G16508:L16508))/(OFFSET(M16508,-$D16508,0)-(M$5-$D16508-1))))</f>
        <v>0</v>
      </c>
      <c r="N16508" s="293">
        <f ca="1">IF(OFFSET(N16508,-$D16508,0)="n/a","n/a",IF(N$5&gt;OFFSET(N16508,-$D16508,0)+$D16508,$E16508-SUM($G16508:M16508),($E16508-SUM($G16508:M16508))/(OFFSET(N16508,-$D16508,0)-(N$5-$D16508-1))))</f>
        <v>0</v>
      </c>
    </row>
    <row r="16509" spans="1:14" s="369" customFormat="1" ht="12.75" hidden="1" customHeight="1" outlineLevel="2" x14ac:dyDescent="0.25">
      <c r="A16509" s="3"/>
      <c r="B16509" s="3"/>
      <c r="C16509" s="392"/>
      <c r="D16509" s="3">
        <v>6</v>
      </c>
      <c r="E16509" s="290">
        <f ca="1"/>
        <v>0</v>
      </c>
      <c r="F16509" s="291"/>
      <c r="G16509" s="294"/>
      <c r="H16509" s="294"/>
      <c r="I16509" s="294"/>
      <c r="J16509" s="294"/>
      <c r="K16509" s="294"/>
      <c r="L16509" s="292"/>
      <c r="M16509" s="293">
        <f ca="1">IF(OFFSET(M16509,-$D16509,0)="n/a","n/a",IF(M$5&gt;OFFSET(M16509,-$D16509,0)+$D16509,$E16509-SUM($G16509:L16509),($E16509-SUM($G16509:L16509))/(OFFSET(M16509,-$D16509,0)-(M$5-$D16509-1))))</f>
        <v>0</v>
      </c>
      <c r="N16509" s="293">
        <f ca="1">IF(OFFSET(N16509,-$D16509,0)="n/a","n/a",IF(N$5&gt;OFFSET(N16509,-$D16509,0)+$D16509,$E16509-SUM($G16509:M16509),($E16509-SUM($G16509:M16509))/(OFFSET(N16509,-$D16509,0)-(N$5-$D16509-1))))</f>
        <v>0</v>
      </c>
    </row>
    <row r="16510" spans="1:14" s="369" customFormat="1" ht="12.75" hidden="1" customHeight="1" outlineLevel="2" x14ac:dyDescent="0.25">
      <c r="A16510" s="3"/>
      <c r="B16510" s="3"/>
      <c r="C16510" s="392"/>
      <c r="D16510" s="3">
        <v>7</v>
      </c>
      <c r="E16510" s="290">
        <f ca="1"/>
        <v>0</v>
      </c>
      <c r="F16510" s="291"/>
      <c r="G16510" s="294"/>
      <c r="H16510" s="294"/>
      <c r="I16510" s="294"/>
      <c r="J16510" s="294"/>
      <c r="K16510" s="294"/>
      <c r="L16510" s="294"/>
      <c r="M16510" s="292"/>
      <c r="N16510" s="293">
        <f ca="1">IF(OFFSET(N16510,-$D16510,0)="n/a","n/a",IF(N$5&gt;OFFSET(N16510,-$D16510,0)+$D16510,$E16510-SUM($G16510:M16510),($E16510-SUM($G16510:M16510))/(OFFSET(N16510,-$D16510,0)-(N$5-$D16510-1))))</f>
        <v>0</v>
      </c>
    </row>
    <row r="16511" spans="1:14" s="369" customFormat="1" ht="12.75" hidden="1" customHeight="1" outlineLevel="2" x14ac:dyDescent="0.25">
      <c r="A16511" s="3"/>
      <c r="B16511" s="3"/>
      <c r="C16511" s="392"/>
      <c r="D16511" s="3">
        <v>8</v>
      </c>
      <c r="E16511" s="290">
        <f ca="1"/>
        <v>0</v>
      </c>
      <c r="F16511" s="291"/>
      <c r="G16511" s="294"/>
      <c r="H16511" s="294"/>
      <c r="I16511" s="294"/>
      <c r="J16511" s="294"/>
      <c r="K16511" s="294"/>
      <c r="L16511" s="294"/>
      <c r="M16511" s="294"/>
      <c r="N16511" s="292"/>
    </row>
    <row r="16512" spans="1:14" s="369" customFormat="1" ht="12.75" hidden="1" customHeight="1" outlineLevel="2" x14ac:dyDescent="0.25">
      <c r="A16512" s="3"/>
      <c r="B16512" s="3"/>
      <c r="C16512" s="392"/>
      <c r="D16512" s="3">
        <v>9</v>
      </c>
      <c r="E16512" s="290" t="e">
        <f ca="1"/>
        <v>#N/A</v>
      </c>
      <c r="F16512" s="291"/>
      <c r="G16512" s="294"/>
      <c r="H16512" s="294"/>
      <c r="I16512" s="294"/>
      <c r="J16512" s="294"/>
      <c r="K16512" s="294"/>
      <c r="L16512" s="294"/>
      <c r="M16512" s="294"/>
      <c r="N16512" s="294"/>
    </row>
    <row r="16513" spans="1:14" s="369" customFormat="1" ht="12.75" hidden="1" customHeight="1" outlineLevel="2" x14ac:dyDescent="0.25">
      <c r="A16513" s="3"/>
      <c r="B16513" s="3"/>
      <c r="C16513" s="392"/>
      <c r="D16513" s="3">
        <v>10</v>
      </c>
      <c r="E16513" s="290" t="e">
        <f ca="1"/>
        <v>#N/A</v>
      </c>
      <c r="F16513" s="291"/>
      <c r="G16513" s="294"/>
      <c r="H16513" s="294"/>
      <c r="I16513" s="294"/>
      <c r="J16513" s="294"/>
      <c r="K16513" s="294"/>
      <c r="L16513" s="294"/>
      <c r="M16513" s="294"/>
      <c r="N16513" s="294"/>
    </row>
    <row r="16514" spans="1:14" s="369" customFormat="1" ht="12.75" hidden="1" customHeight="1" outlineLevel="2" x14ac:dyDescent="0.25">
      <c r="A16514" s="3"/>
      <c r="B16514" s="3"/>
      <c r="C16514" s="392"/>
      <c r="D16514" s="3">
        <v>11</v>
      </c>
      <c r="E16514" s="290" t="e">
        <f ca="1"/>
        <v>#N/A</v>
      </c>
      <c r="F16514" s="291"/>
      <c r="G16514" s="294"/>
      <c r="H16514" s="294"/>
      <c r="I16514" s="294"/>
      <c r="J16514" s="294"/>
      <c r="K16514" s="294"/>
      <c r="L16514" s="294"/>
      <c r="M16514" s="294"/>
      <c r="N16514" s="294"/>
    </row>
    <row r="16515" spans="1:14" s="369" customFormat="1" ht="12.75" hidden="1" customHeight="1" outlineLevel="2" x14ac:dyDescent="0.25">
      <c r="A16515" s="3"/>
      <c r="B16515" s="3"/>
      <c r="C16515" s="392"/>
      <c r="D16515" s="3">
        <v>12</v>
      </c>
      <c r="E16515" s="290" t="e">
        <f ca="1"/>
        <v>#N/A</v>
      </c>
      <c r="F16515" s="291"/>
      <c r="G16515" s="294"/>
      <c r="H16515" s="294"/>
      <c r="I16515" s="294"/>
      <c r="J16515" s="294"/>
      <c r="K16515" s="294"/>
      <c r="L16515" s="294"/>
      <c r="M16515" s="294"/>
      <c r="N16515" s="294"/>
    </row>
    <row r="16516" spans="1:14" s="369" customFormat="1" ht="12.75" hidden="1" customHeight="1" outlineLevel="2" x14ac:dyDescent="0.25">
      <c r="A16516" s="3"/>
      <c r="B16516" s="3"/>
      <c r="C16516" s="392"/>
      <c r="D16516" s="3">
        <v>13</v>
      </c>
      <c r="E16516" s="290" t="e">
        <f ca="1"/>
        <v>#N/A</v>
      </c>
      <c r="F16516" s="291"/>
      <c r="G16516" s="294"/>
      <c r="H16516" s="294"/>
      <c r="I16516" s="294"/>
      <c r="J16516" s="294"/>
      <c r="K16516" s="294"/>
      <c r="L16516" s="294"/>
      <c r="M16516" s="294"/>
      <c r="N16516" s="294"/>
    </row>
    <row r="16517" spans="1:14" s="369" customFormat="1" ht="12.75" hidden="1" customHeight="1" outlineLevel="2" x14ac:dyDescent="0.25">
      <c r="A16517" s="3"/>
      <c r="B16517" s="3"/>
      <c r="C16517" s="392"/>
      <c r="D16517" s="3">
        <v>14</v>
      </c>
      <c r="E16517" s="290" t="e">
        <f ca="1"/>
        <v>#N/A</v>
      </c>
      <c r="F16517" s="291"/>
      <c r="G16517" s="294"/>
      <c r="H16517" s="294"/>
      <c r="I16517" s="294"/>
      <c r="J16517" s="294"/>
      <c r="K16517" s="294"/>
      <c r="L16517" s="294"/>
      <c r="M16517" s="294"/>
      <c r="N16517" s="294"/>
    </row>
    <row r="16518" spans="1:14" s="369" customFormat="1" ht="12.75" hidden="1" customHeight="1" outlineLevel="2" x14ac:dyDescent="0.25">
      <c r="A16518" s="3"/>
      <c r="B16518" s="3"/>
      <c r="C16518" s="392"/>
      <c r="D16518" s="3">
        <v>15</v>
      </c>
      <c r="E16518" s="290" t="e">
        <f ca="1"/>
        <v>#N/A</v>
      </c>
      <c r="F16518" s="291"/>
      <c r="G16518" s="294"/>
      <c r="H16518" s="294"/>
      <c r="I16518" s="294"/>
      <c r="J16518" s="294"/>
      <c r="K16518" s="294"/>
      <c r="L16518" s="294"/>
      <c r="M16518" s="294"/>
      <c r="N16518" s="294"/>
    </row>
    <row r="16519" spans="1:14" s="369" customFormat="1" ht="12.75" hidden="1" customHeight="1" outlineLevel="1" x14ac:dyDescent="0.25">
      <c r="A16519" s="3"/>
      <c r="B16519" s="145" t="str">
        <f ca="1">B16502</f>
        <v>Asset Type 361</v>
      </c>
      <c r="C16519" s="145" t="str">
        <f ca="1">C16502</f>
        <v>Description - Asset Type 361</v>
      </c>
      <c r="D16519" s="3"/>
      <c r="E16519" s="3"/>
      <c r="F16519" s="106" t="s">
        <v>47</v>
      </c>
      <c r="G16519" s="296">
        <f t="shared" ref="G16519:N16519" si="1722">SUM(G16504:G16518)</f>
        <v>0</v>
      </c>
      <c r="H16519" s="296">
        <f t="shared" ca="1" si="1722"/>
        <v>0</v>
      </c>
      <c r="I16519" s="296">
        <f t="shared" ca="1" si="1722"/>
        <v>0</v>
      </c>
      <c r="J16519" s="296">
        <f t="shared" ca="1" si="1722"/>
        <v>0</v>
      </c>
      <c r="K16519" s="296">
        <f t="shared" ca="1" si="1722"/>
        <v>0</v>
      </c>
      <c r="L16519" s="296">
        <f t="shared" ca="1" si="1722"/>
        <v>0</v>
      </c>
      <c r="M16519" s="296">
        <f t="shared" ca="1" si="1722"/>
        <v>0</v>
      </c>
      <c r="N16519" s="296">
        <f t="shared" ca="1" si="1722"/>
        <v>0</v>
      </c>
    </row>
    <row r="16520" spans="1:14" s="369" customFormat="1" ht="12.75" hidden="1" customHeight="1" outlineLevel="2" x14ac:dyDescent="0.25">
      <c r="A16520" s="217">
        <f>A16502+1</f>
        <v>362</v>
      </c>
      <c r="B16520" s="22" t="str">
        <f ca="1">OFFSET($B$516,$A16520-1,0)</f>
        <v>Asset Type 362</v>
      </c>
      <c r="C16520" s="22" t="str">
        <f ca="1">OFFSET($C$516,$A16520-1,0)</f>
        <v>Description - Asset Type 362</v>
      </c>
      <c r="D16520" s="3"/>
      <c r="E16520" s="109"/>
      <c r="F16520" s="108" t="s">
        <v>46</v>
      </c>
      <c r="G16520" s="295">
        <f t="shared" ref="G16520:N16520" ca="1" si="1723">VLOOKUP($B16520,$B$516:$N$1015,5+G$5,FALSE)</f>
        <v>0</v>
      </c>
      <c r="H16520" s="295">
        <f t="shared" ca="1" si="1723"/>
        <v>0</v>
      </c>
      <c r="I16520" s="295">
        <f t="shared" ca="1" si="1723"/>
        <v>0</v>
      </c>
      <c r="J16520" s="295">
        <f t="shared" ca="1" si="1723"/>
        <v>0</v>
      </c>
      <c r="K16520" s="295">
        <f t="shared" ca="1" si="1723"/>
        <v>0</v>
      </c>
      <c r="L16520" s="295">
        <f t="shared" ca="1" si="1723"/>
        <v>0</v>
      </c>
      <c r="M16520" s="295">
        <f t="shared" ca="1" si="1723"/>
        <v>0</v>
      </c>
      <c r="N16520" s="295">
        <f t="shared" ca="1" si="1723"/>
        <v>0</v>
      </c>
    </row>
    <row r="16521" spans="1:14" s="369" customFormat="1" ht="12.75" hidden="1" customHeight="1" outlineLevel="2" x14ac:dyDescent="0.25">
      <c r="A16521" s="3"/>
      <c r="B16521" s="3"/>
      <c r="C16521" s="21"/>
      <c r="D16521" s="3"/>
      <c r="E16521" s="107"/>
      <c r="F16521" s="106" t="s">
        <v>80</v>
      </c>
      <c r="G16521" s="111">
        <f ca="1">VLOOKUP($B16520,'Input Sheet'!$B$515:$N$1014,5+G$5,FALSE)</f>
        <v>0</v>
      </c>
      <c r="H16521" s="111">
        <f ca="1">VLOOKUP($B16520,'Input Sheet'!$B$515:$N$1014,5+H$5,FALSE)</f>
        <v>0</v>
      </c>
      <c r="I16521" s="111">
        <f ca="1">VLOOKUP($B16520,'Input Sheet'!$B$515:$N$1014,5+I$5,FALSE)</f>
        <v>0</v>
      </c>
      <c r="J16521" s="111">
        <f ca="1">VLOOKUP($B16520,'Input Sheet'!$B$515:$N$1014,5+J$5,FALSE)</f>
        <v>0</v>
      </c>
      <c r="K16521" s="111">
        <f ca="1">VLOOKUP($B16520,'Input Sheet'!$B$515:$N$1014,5+K$5,FALSE)</f>
        <v>0</v>
      </c>
      <c r="L16521" s="111">
        <f ca="1">VLOOKUP($B16520,'Input Sheet'!$B$515:$N$1014,5+L$5,FALSE)</f>
        <v>0</v>
      </c>
      <c r="M16521" s="111">
        <f ca="1">VLOOKUP($B16520,'Input Sheet'!$B$515:$N$1014,5+M$5,FALSE)</f>
        <v>0</v>
      </c>
      <c r="N16521" s="111">
        <f ca="1">VLOOKUP($B16520,'Input Sheet'!$B$515:$N$1014,5+N$5,FALSE)</f>
        <v>0</v>
      </c>
    </row>
    <row r="16522" spans="1:14" s="369" customFormat="1" ht="12.75" hidden="1" customHeight="1" outlineLevel="2" x14ac:dyDescent="0.25">
      <c r="A16522" s="3"/>
      <c r="B16522" s="3"/>
      <c r="C16522" s="3"/>
      <c r="D16522" s="3">
        <v>1</v>
      </c>
      <c r="E16522" s="290">
        <f t="array" aca="1" ref="E16522:E16536" ca="1">TRANSPOSE(G16520:N16520)</f>
        <v>0</v>
      </c>
      <c r="F16522" s="291"/>
      <c r="G16522" s="292"/>
      <c r="H16522" s="293">
        <f ca="1">IF(OFFSET(H16522,-$D16522,0)="n/a","n/a",IF(H$5&gt;OFFSET(H16522,-$D16522,0)+$D16522,$E16522-SUM($G16522:G16522),($E16522-SUM($G16522:G16522))/(OFFSET(H16522,-$D16522,0)-(H$5-$D16522-1))))</f>
        <v>0</v>
      </c>
      <c r="I16522" s="293">
        <f ca="1">IF(OFFSET(I16522,-$D16522,0)="n/a","n/a",IF(I$5&gt;OFFSET(I16522,-$D16522,0)+$D16522,$E16522-SUM($G16522:H16522),($E16522-SUM($G16522:H16522))/(OFFSET(I16522,-$D16522,0)-(I$5-$D16522-1))))</f>
        <v>0</v>
      </c>
      <c r="J16522" s="293">
        <f ca="1">IF(OFFSET(J16522,-$D16522,0)="n/a","n/a",IF(J$5&gt;OFFSET(J16522,-$D16522,0)+$D16522,$E16522-SUM($G16522:I16522),($E16522-SUM($G16522:I16522))/(OFFSET(J16522,-$D16522,0)-(J$5-$D16522-1))))</f>
        <v>0</v>
      </c>
      <c r="K16522" s="293">
        <f ca="1">IF(OFFSET(K16522,-$D16522,0)="n/a","n/a",IF(K$5&gt;OFFSET(K16522,-$D16522,0)+$D16522,$E16522-SUM($G16522:J16522),($E16522-SUM($G16522:J16522))/(OFFSET(K16522,-$D16522,0)-(K$5-$D16522-1))))</f>
        <v>0</v>
      </c>
      <c r="L16522" s="293">
        <f ca="1">IF(OFFSET(L16522,-$D16522,0)="n/a","n/a",IF(L$5&gt;OFFSET(L16522,-$D16522,0)+$D16522,$E16522-SUM($G16522:K16522),($E16522-SUM($G16522:K16522))/(OFFSET(L16522,-$D16522,0)-(L$5-$D16522-1))))</f>
        <v>0</v>
      </c>
      <c r="M16522" s="293">
        <f ca="1">IF(OFFSET(M16522,-$D16522,0)="n/a","n/a",IF(M$5&gt;OFFSET(M16522,-$D16522,0)+$D16522,$E16522-SUM($G16522:L16522),($E16522-SUM($G16522:L16522))/(OFFSET(M16522,-$D16522,0)-(M$5-$D16522-1))))</f>
        <v>0</v>
      </c>
      <c r="N16522" s="293">
        <f ca="1">IF(OFFSET(N16522,-$D16522,0)="n/a","n/a",IF(N$5&gt;OFFSET(N16522,-$D16522,0)+$D16522,$E16522-SUM($G16522:M16522),($E16522-SUM($G16522:M16522))/(OFFSET(N16522,-$D16522,0)-(N$5-$D16522-1))))</f>
        <v>0</v>
      </c>
    </row>
    <row r="16523" spans="1:14" s="369" customFormat="1" ht="12.75" hidden="1" customHeight="1" outlineLevel="2" x14ac:dyDescent="0.25">
      <c r="A16523" s="3"/>
      <c r="B16523" s="3"/>
      <c r="C16523" s="392" t="s">
        <v>48</v>
      </c>
      <c r="D16523" s="3">
        <v>2</v>
      </c>
      <c r="E16523" s="290">
        <f ca="1"/>
        <v>0</v>
      </c>
      <c r="F16523" s="291"/>
      <c r="G16523" s="294"/>
      <c r="H16523" s="292"/>
      <c r="I16523" s="293">
        <f ca="1">IF(OFFSET(I16523,-$D16523,0)="n/a","n/a",IF(I$5&gt;OFFSET(I16523,-$D16523,0)+$D16523,$E16523-SUM($G16523:H16523),($E16523-SUM($G16523:H16523))/(OFFSET(I16523,-$D16523,0)-(I$5-$D16523-1))))</f>
        <v>0</v>
      </c>
      <c r="J16523" s="293">
        <f ca="1">IF(OFFSET(J16523,-$D16523,0)="n/a","n/a",IF(J$5&gt;OFFSET(J16523,-$D16523,0)+$D16523,$E16523-SUM($G16523:I16523),($E16523-SUM($G16523:I16523))/(OFFSET(J16523,-$D16523,0)-(J$5-$D16523-1))))</f>
        <v>0</v>
      </c>
      <c r="K16523" s="293">
        <f ca="1">IF(OFFSET(K16523,-$D16523,0)="n/a","n/a",IF(K$5&gt;OFFSET(K16523,-$D16523,0)+$D16523,$E16523-SUM($G16523:J16523),($E16523-SUM($G16523:J16523))/(OFFSET(K16523,-$D16523,0)-(K$5-$D16523-1))))</f>
        <v>0</v>
      </c>
      <c r="L16523" s="293">
        <f ca="1">IF(OFFSET(L16523,-$D16523,0)="n/a","n/a",IF(L$5&gt;OFFSET(L16523,-$D16523,0)+$D16523,$E16523-SUM($G16523:K16523),($E16523-SUM($G16523:K16523))/(OFFSET(L16523,-$D16523,0)-(L$5-$D16523-1))))</f>
        <v>0</v>
      </c>
      <c r="M16523" s="293">
        <f ca="1">IF(OFFSET(M16523,-$D16523,0)="n/a","n/a",IF(M$5&gt;OFFSET(M16523,-$D16523,0)+$D16523,$E16523-SUM($G16523:L16523),($E16523-SUM($G16523:L16523))/(OFFSET(M16523,-$D16523,0)-(M$5-$D16523-1))))</f>
        <v>0</v>
      </c>
      <c r="N16523" s="293">
        <f ca="1">IF(OFFSET(N16523,-$D16523,0)="n/a","n/a",IF(N$5&gt;OFFSET(N16523,-$D16523,0)+$D16523,$E16523-SUM($G16523:M16523),($E16523-SUM($G16523:M16523))/(OFFSET(N16523,-$D16523,0)-(N$5-$D16523-1))))</f>
        <v>0</v>
      </c>
    </row>
    <row r="16524" spans="1:14" s="369" customFormat="1" ht="12.75" hidden="1" customHeight="1" outlineLevel="2" x14ac:dyDescent="0.25">
      <c r="A16524" s="3"/>
      <c r="B16524" s="3"/>
      <c r="C16524" s="392"/>
      <c r="D16524" s="3">
        <v>3</v>
      </c>
      <c r="E16524" s="290">
        <f ca="1"/>
        <v>0</v>
      </c>
      <c r="F16524" s="291"/>
      <c r="G16524" s="294"/>
      <c r="H16524" s="294"/>
      <c r="I16524" s="292"/>
      <c r="J16524" s="293">
        <f ca="1">IF(OFFSET(J16524,-$D16524,0)="n/a","n/a",IF(J$5&gt;OFFSET(J16524,-$D16524,0)+$D16524,$E16524-SUM($G16524:I16524),($E16524-SUM($G16524:I16524))/(OFFSET(J16524,-$D16524,0)-(J$5-$D16524-1))))</f>
        <v>0</v>
      </c>
      <c r="K16524" s="293">
        <f ca="1">IF(OFFSET(K16524,-$D16524,0)="n/a","n/a",IF(K$5&gt;OFFSET(K16524,-$D16524,0)+$D16524,$E16524-SUM($G16524:J16524),($E16524-SUM($G16524:J16524))/(OFFSET(K16524,-$D16524,0)-(K$5-$D16524-1))))</f>
        <v>0</v>
      </c>
      <c r="L16524" s="293">
        <f ca="1">IF(OFFSET(L16524,-$D16524,0)="n/a","n/a",IF(L$5&gt;OFFSET(L16524,-$D16524,0)+$D16524,$E16524-SUM($G16524:K16524),($E16524-SUM($G16524:K16524))/(OFFSET(L16524,-$D16524,0)-(L$5-$D16524-1))))</f>
        <v>0</v>
      </c>
      <c r="M16524" s="293">
        <f ca="1">IF(OFFSET(M16524,-$D16524,0)="n/a","n/a",IF(M$5&gt;OFFSET(M16524,-$D16524,0)+$D16524,$E16524-SUM($G16524:L16524),($E16524-SUM($G16524:L16524))/(OFFSET(M16524,-$D16524,0)-(M$5-$D16524-1))))</f>
        <v>0</v>
      </c>
      <c r="N16524" s="293">
        <f ca="1">IF(OFFSET(N16524,-$D16524,0)="n/a","n/a",IF(N$5&gt;OFFSET(N16524,-$D16524,0)+$D16524,$E16524-SUM($G16524:M16524),($E16524-SUM($G16524:M16524))/(OFFSET(N16524,-$D16524,0)-(N$5-$D16524-1))))</f>
        <v>0</v>
      </c>
    </row>
    <row r="16525" spans="1:14" s="369" customFormat="1" ht="12.75" hidden="1" customHeight="1" outlineLevel="2" x14ac:dyDescent="0.25">
      <c r="A16525" s="3"/>
      <c r="B16525" s="3"/>
      <c r="C16525" s="392"/>
      <c r="D16525" s="3">
        <v>4</v>
      </c>
      <c r="E16525" s="290">
        <f ca="1"/>
        <v>0</v>
      </c>
      <c r="F16525" s="291"/>
      <c r="G16525" s="294"/>
      <c r="H16525" s="294"/>
      <c r="I16525" s="294"/>
      <c r="J16525" s="292"/>
      <c r="K16525" s="293">
        <f ca="1">IF(OFFSET(K16525,-$D16525,0)="n/a","n/a",IF(K$5&gt;OFFSET(K16525,-$D16525,0)+$D16525,$E16525-SUM($G16525:J16525),($E16525-SUM($G16525:J16525))/(OFFSET(K16525,-$D16525,0)-(K$5-$D16525-1))))</f>
        <v>0</v>
      </c>
      <c r="L16525" s="293">
        <f ca="1">IF(OFFSET(L16525,-$D16525,0)="n/a","n/a",IF(L$5&gt;OFFSET(L16525,-$D16525,0)+$D16525,$E16525-SUM($G16525:K16525),($E16525-SUM($G16525:K16525))/(OFFSET(L16525,-$D16525,0)-(L$5-$D16525-1))))</f>
        <v>0</v>
      </c>
      <c r="M16525" s="293">
        <f ca="1">IF(OFFSET(M16525,-$D16525,0)="n/a","n/a",IF(M$5&gt;OFFSET(M16525,-$D16525,0)+$D16525,$E16525-SUM($G16525:L16525),($E16525-SUM($G16525:L16525))/(OFFSET(M16525,-$D16525,0)-(M$5-$D16525-1))))</f>
        <v>0</v>
      </c>
      <c r="N16525" s="293">
        <f ca="1">IF(OFFSET(N16525,-$D16525,0)="n/a","n/a",IF(N$5&gt;OFFSET(N16525,-$D16525,0)+$D16525,$E16525-SUM($G16525:M16525),($E16525-SUM($G16525:M16525))/(OFFSET(N16525,-$D16525,0)-(N$5-$D16525-1))))</f>
        <v>0</v>
      </c>
    </row>
    <row r="16526" spans="1:14" s="369" customFormat="1" ht="12.75" hidden="1" customHeight="1" outlineLevel="2" x14ac:dyDescent="0.25">
      <c r="A16526" s="3"/>
      <c r="B16526" s="3"/>
      <c r="C16526" s="392"/>
      <c r="D16526" s="3">
        <v>5</v>
      </c>
      <c r="E16526" s="290">
        <f ca="1"/>
        <v>0</v>
      </c>
      <c r="F16526" s="291"/>
      <c r="G16526" s="294"/>
      <c r="H16526" s="294"/>
      <c r="I16526" s="294"/>
      <c r="J16526" s="294"/>
      <c r="K16526" s="292"/>
      <c r="L16526" s="293">
        <f ca="1">IF(OFFSET(L16526,-$D16526,0)="n/a","n/a",IF(L$5&gt;OFFSET(L16526,-$D16526,0)+$D16526,$E16526-SUM($G16526:K16526),($E16526-SUM($G16526:K16526))/(OFFSET(L16526,-$D16526,0)-(L$5-$D16526-1))))</f>
        <v>0</v>
      </c>
      <c r="M16526" s="293">
        <f ca="1">IF(OFFSET(M16526,-$D16526,0)="n/a","n/a",IF(M$5&gt;OFFSET(M16526,-$D16526,0)+$D16526,$E16526-SUM($G16526:L16526),($E16526-SUM($G16526:L16526))/(OFFSET(M16526,-$D16526,0)-(M$5-$D16526-1))))</f>
        <v>0</v>
      </c>
      <c r="N16526" s="293">
        <f ca="1">IF(OFFSET(N16526,-$D16526,0)="n/a","n/a",IF(N$5&gt;OFFSET(N16526,-$D16526,0)+$D16526,$E16526-SUM($G16526:M16526),($E16526-SUM($G16526:M16526))/(OFFSET(N16526,-$D16526,0)-(N$5-$D16526-1))))</f>
        <v>0</v>
      </c>
    </row>
    <row r="16527" spans="1:14" s="369" customFormat="1" ht="12.75" hidden="1" customHeight="1" outlineLevel="2" x14ac:dyDescent="0.25">
      <c r="A16527" s="3"/>
      <c r="B16527" s="3"/>
      <c r="C16527" s="392"/>
      <c r="D16527" s="3">
        <v>6</v>
      </c>
      <c r="E16527" s="290">
        <f ca="1"/>
        <v>0</v>
      </c>
      <c r="F16527" s="291"/>
      <c r="G16527" s="294"/>
      <c r="H16527" s="294"/>
      <c r="I16527" s="294"/>
      <c r="J16527" s="294"/>
      <c r="K16527" s="294"/>
      <c r="L16527" s="292"/>
      <c r="M16527" s="293">
        <f ca="1">IF(OFFSET(M16527,-$D16527,0)="n/a","n/a",IF(M$5&gt;OFFSET(M16527,-$D16527,0)+$D16527,$E16527-SUM($G16527:L16527),($E16527-SUM($G16527:L16527))/(OFFSET(M16527,-$D16527,0)-(M$5-$D16527-1))))</f>
        <v>0</v>
      </c>
      <c r="N16527" s="293">
        <f ca="1">IF(OFFSET(N16527,-$D16527,0)="n/a","n/a",IF(N$5&gt;OFFSET(N16527,-$D16527,0)+$D16527,$E16527-SUM($G16527:M16527),($E16527-SUM($G16527:M16527))/(OFFSET(N16527,-$D16527,0)-(N$5-$D16527-1))))</f>
        <v>0</v>
      </c>
    </row>
    <row r="16528" spans="1:14" s="369" customFormat="1" ht="12.75" hidden="1" customHeight="1" outlineLevel="2" x14ac:dyDescent="0.25">
      <c r="A16528" s="3"/>
      <c r="B16528" s="3"/>
      <c r="C16528" s="392"/>
      <c r="D16528" s="3">
        <v>7</v>
      </c>
      <c r="E16528" s="290">
        <f ca="1"/>
        <v>0</v>
      </c>
      <c r="F16528" s="291"/>
      <c r="G16528" s="294"/>
      <c r="H16528" s="294"/>
      <c r="I16528" s="294"/>
      <c r="J16528" s="294"/>
      <c r="K16528" s="294"/>
      <c r="L16528" s="294"/>
      <c r="M16528" s="292"/>
      <c r="N16528" s="293">
        <f ca="1">IF(OFFSET(N16528,-$D16528,0)="n/a","n/a",IF(N$5&gt;OFFSET(N16528,-$D16528,0)+$D16528,$E16528-SUM($G16528:M16528),($E16528-SUM($G16528:M16528))/(OFFSET(N16528,-$D16528,0)-(N$5-$D16528-1))))</f>
        <v>0</v>
      </c>
    </row>
    <row r="16529" spans="1:14" s="369" customFormat="1" ht="12.75" hidden="1" customHeight="1" outlineLevel="2" x14ac:dyDescent="0.25">
      <c r="A16529" s="3"/>
      <c r="B16529" s="3"/>
      <c r="C16529" s="392"/>
      <c r="D16529" s="3">
        <v>8</v>
      </c>
      <c r="E16529" s="290">
        <f ca="1"/>
        <v>0</v>
      </c>
      <c r="F16529" s="291"/>
      <c r="G16529" s="294"/>
      <c r="H16529" s="294"/>
      <c r="I16529" s="294"/>
      <c r="J16529" s="294"/>
      <c r="K16529" s="294"/>
      <c r="L16529" s="294"/>
      <c r="M16529" s="294"/>
      <c r="N16529" s="292"/>
    </row>
    <row r="16530" spans="1:14" s="369" customFormat="1" ht="12.75" hidden="1" customHeight="1" outlineLevel="2" x14ac:dyDescent="0.25">
      <c r="A16530" s="3"/>
      <c r="B16530" s="3"/>
      <c r="C16530" s="392"/>
      <c r="D16530" s="3">
        <v>9</v>
      </c>
      <c r="E16530" s="290" t="e">
        <f ca="1"/>
        <v>#N/A</v>
      </c>
      <c r="F16530" s="291"/>
      <c r="G16530" s="294"/>
      <c r="H16530" s="294"/>
      <c r="I16530" s="294"/>
      <c r="J16530" s="294"/>
      <c r="K16530" s="294"/>
      <c r="L16530" s="294"/>
      <c r="M16530" s="294"/>
      <c r="N16530" s="294"/>
    </row>
    <row r="16531" spans="1:14" s="369" customFormat="1" ht="12.75" hidden="1" customHeight="1" outlineLevel="2" x14ac:dyDescent="0.25">
      <c r="A16531" s="3"/>
      <c r="B16531" s="3"/>
      <c r="C16531" s="392"/>
      <c r="D16531" s="3">
        <v>10</v>
      </c>
      <c r="E16531" s="290" t="e">
        <f ca="1"/>
        <v>#N/A</v>
      </c>
      <c r="F16531" s="291"/>
      <c r="G16531" s="294"/>
      <c r="H16531" s="294"/>
      <c r="I16531" s="294"/>
      <c r="J16531" s="294"/>
      <c r="K16531" s="294"/>
      <c r="L16531" s="294"/>
      <c r="M16531" s="294"/>
      <c r="N16531" s="294"/>
    </row>
    <row r="16532" spans="1:14" s="369" customFormat="1" ht="12.75" hidden="1" customHeight="1" outlineLevel="2" x14ac:dyDescent="0.25">
      <c r="A16532" s="3"/>
      <c r="B16532" s="3"/>
      <c r="C16532" s="392"/>
      <c r="D16532" s="3">
        <v>11</v>
      </c>
      <c r="E16532" s="290" t="e">
        <f ca="1"/>
        <v>#N/A</v>
      </c>
      <c r="F16532" s="291"/>
      <c r="G16532" s="294"/>
      <c r="H16532" s="294"/>
      <c r="I16532" s="294"/>
      <c r="J16532" s="294"/>
      <c r="K16532" s="294"/>
      <c r="L16532" s="294"/>
      <c r="M16532" s="294"/>
      <c r="N16532" s="294"/>
    </row>
    <row r="16533" spans="1:14" s="369" customFormat="1" ht="12.75" hidden="1" customHeight="1" outlineLevel="2" x14ac:dyDescent="0.25">
      <c r="A16533" s="3"/>
      <c r="B16533" s="3"/>
      <c r="C16533" s="392"/>
      <c r="D16533" s="3">
        <v>12</v>
      </c>
      <c r="E16533" s="290" t="e">
        <f ca="1"/>
        <v>#N/A</v>
      </c>
      <c r="F16533" s="291"/>
      <c r="G16533" s="294"/>
      <c r="H16533" s="294"/>
      <c r="I16533" s="294"/>
      <c r="J16533" s="294"/>
      <c r="K16533" s="294"/>
      <c r="L16533" s="294"/>
      <c r="M16533" s="294"/>
      <c r="N16533" s="294"/>
    </row>
    <row r="16534" spans="1:14" s="369" customFormat="1" ht="12.75" hidden="1" customHeight="1" outlineLevel="2" x14ac:dyDescent="0.25">
      <c r="A16534" s="3"/>
      <c r="B16534" s="3"/>
      <c r="C16534" s="392"/>
      <c r="D16534" s="3">
        <v>13</v>
      </c>
      <c r="E16534" s="290" t="e">
        <f ca="1"/>
        <v>#N/A</v>
      </c>
      <c r="F16534" s="291"/>
      <c r="G16534" s="294"/>
      <c r="H16534" s="294"/>
      <c r="I16534" s="294"/>
      <c r="J16534" s="294"/>
      <c r="K16534" s="294"/>
      <c r="L16534" s="294"/>
      <c r="M16534" s="294"/>
      <c r="N16534" s="294"/>
    </row>
    <row r="16535" spans="1:14" s="369" customFormat="1" ht="12.75" hidden="1" customHeight="1" outlineLevel="2" x14ac:dyDescent="0.25">
      <c r="A16535" s="3"/>
      <c r="B16535" s="3"/>
      <c r="C16535" s="392"/>
      <c r="D16535" s="3">
        <v>14</v>
      </c>
      <c r="E16535" s="290" t="e">
        <f ca="1"/>
        <v>#N/A</v>
      </c>
      <c r="F16535" s="291"/>
      <c r="G16535" s="294"/>
      <c r="H16535" s="294"/>
      <c r="I16535" s="294"/>
      <c r="J16535" s="294"/>
      <c r="K16535" s="294"/>
      <c r="L16535" s="294"/>
      <c r="M16535" s="294"/>
      <c r="N16535" s="294"/>
    </row>
    <row r="16536" spans="1:14" s="369" customFormat="1" ht="12.75" hidden="1" customHeight="1" outlineLevel="2" x14ac:dyDescent="0.25">
      <c r="A16536" s="3"/>
      <c r="B16536" s="3"/>
      <c r="C16536" s="392"/>
      <c r="D16536" s="3">
        <v>15</v>
      </c>
      <c r="E16536" s="290" t="e">
        <f ca="1"/>
        <v>#N/A</v>
      </c>
      <c r="F16536" s="291"/>
      <c r="G16536" s="294"/>
      <c r="H16536" s="294"/>
      <c r="I16536" s="294"/>
      <c r="J16536" s="294"/>
      <c r="K16536" s="294"/>
      <c r="L16536" s="294"/>
      <c r="M16536" s="294"/>
      <c r="N16536" s="294"/>
    </row>
    <row r="16537" spans="1:14" s="369" customFormat="1" ht="12.75" hidden="1" customHeight="1" outlineLevel="1" x14ac:dyDescent="0.25">
      <c r="A16537" s="3"/>
      <c r="B16537" s="145" t="str">
        <f ca="1">B16520</f>
        <v>Asset Type 362</v>
      </c>
      <c r="C16537" s="145" t="str">
        <f ca="1">C16520</f>
        <v>Description - Asset Type 362</v>
      </c>
      <c r="D16537" s="3"/>
      <c r="E16537" s="3"/>
      <c r="F16537" s="106" t="s">
        <v>47</v>
      </c>
      <c r="G16537" s="296">
        <f t="shared" ref="G16537:N16537" si="1724">SUM(G16522:G16536)</f>
        <v>0</v>
      </c>
      <c r="H16537" s="296">
        <f t="shared" ca="1" si="1724"/>
        <v>0</v>
      </c>
      <c r="I16537" s="296">
        <f t="shared" ca="1" si="1724"/>
        <v>0</v>
      </c>
      <c r="J16537" s="296">
        <f t="shared" ca="1" si="1724"/>
        <v>0</v>
      </c>
      <c r="K16537" s="296">
        <f t="shared" ca="1" si="1724"/>
        <v>0</v>
      </c>
      <c r="L16537" s="296">
        <f t="shared" ca="1" si="1724"/>
        <v>0</v>
      </c>
      <c r="M16537" s="296">
        <f t="shared" ca="1" si="1724"/>
        <v>0</v>
      </c>
      <c r="N16537" s="296">
        <f t="shared" ca="1" si="1724"/>
        <v>0</v>
      </c>
    </row>
    <row r="16538" spans="1:14" s="369" customFormat="1" ht="12.75" hidden="1" customHeight="1" outlineLevel="2" x14ac:dyDescent="0.25">
      <c r="A16538" s="217">
        <f>A16520+1</f>
        <v>363</v>
      </c>
      <c r="B16538" s="22" t="str">
        <f ca="1">OFFSET($B$516,$A16538-1,0)</f>
        <v>Asset Type 363</v>
      </c>
      <c r="C16538" s="22" t="str">
        <f ca="1">OFFSET($C$516,$A16538-1,0)</f>
        <v>Description - Asset Type 363</v>
      </c>
      <c r="D16538" s="3"/>
      <c r="E16538" s="109"/>
      <c r="F16538" s="108" t="s">
        <v>46</v>
      </c>
      <c r="G16538" s="295">
        <f t="shared" ref="G16538:N16538" ca="1" si="1725">VLOOKUP($B16538,$B$516:$N$1015,5+G$5,FALSE)</f>
        <v>0</v>
      </c>
      <c r="H16538" s="295">
        <f t="shared" ca="1" si="1725"/>
        <v>0</v>
      </c>
      <c r="I16538" s="295">
        <f t="shared" ca="1" si="1725"/>
        <v>0</v>
      </c>
      <c r="J16538" s="295">
        <f t="shared" ca="1" si="1725"/>
        <v>0</v>
      </c>
      <c r="K16538" s="295">
        <f t="shared" ca="1" si="1725"/>
        <v>0</v>
      </c>
      <c r="L16538" s="295">
        <f t="shared" ca="1" si="1725"/>
        <v>0</v>
      </c>
      <c r="M16538" s="295">
        <f t="shared" ca="1" si="1725"/>
        <v>0</v>
      </c>
      <c r="N16538" s="295">
        <f t="shared" ca="1" si="1725"/>
        <v>0</v>
      </c>
    </row>
    <row r="16539" spans="1:14" s="369" customFormat="1" ht="12.75" hidden="1" customHeight="1" outlineLevel="2" x14ac:dyDescent="0.25">
      <c r="A16539" s="3"/>
      <c r="B16539" s="3"/>
      <c r="C16539" s="21"/>
      <c r="D16539" s="3"/>
      <c r="E16539" s="107"/>
      <c r="F16539" s="106" t="s">
        <v>80</v>
      </c>
      <c r="G16539" s="111">
        <f ca="1">VLOOKUP($B16538,'Input Sheet'!$B$515:$N$1014,5+G$5,FALSE)</f>
        <v>0</v>
      </c>
      <c r="H16539" s="111">
        <f ca="1">VLOOKUP($B16538,'Input Sheet'!$B$515:$N$1014,5+H$5,FALSE)</f>
        <v>0</v>
      </c>
      <c r="I16539" s="111">
        <f ca="1">VLOOKUP($B16538,'Input Sheet'!$B$515:$N$1014,5+I$5,FALSE)</f>
        <v>0</v>
      </c>
      <c r="J16539" s="111">
        <f ca="1">VLOOKUP($B16538,'Input Sheet'!$B$515:$N$1014,5+J$5,FALSE)</f>
        <v>0</v>
      </c>
      <c r="K16539" s="111">
        <f ca="1">VLOOKUP($B16538,'Input Sheet'!$B$515:$N$1014,5+K$5,FALSE)</f>
        <v>0</v>
      </c>
      <c r="L16539" s="111">
        <f ca="1">VLOOKUP($B16538,'Input Sheet'!$B$515:$N$1014,5+L$5,FALSE)</f>
        <v>0</v>
      </c>
      <c r="M16539" s="111">
        <f ca="1">VLOOKUP($B16538,'Input Sheet'!$B$515:$N$1014,5+M$5,FALSE)</f>
        <v>0</v>
      </c>
      <c r="N16539" s="111">
        <f ca="1">VLOOKUP($B16538,'Input Sheet'!$B$515:$N$1014,5+N$5,FALSE)</f>
        <v>0</v>
      </c>
    </row>
    <row r="16540" spans="1:14" s="369" customFormat="1" ht="12.75" hidden="1" customHeight="1" outlineLevel="2" x14ac:dyDescent="0.25">
      <c r="A16540" s="3"/>
      <c r="B16540" s="3"/>
      <c r="C16540" s="3"/>
      <c r="D16540" s="3">
        <v>1</v>
      </c>
      <c r="E16540" s="290">
        <f t="array" aca="1" ref="E16540:E16554" ca="1">TRANSPOSE(G16538:N16538)</f>
        <v>0</v>
      </c>
      <c r="F16540" s="291"/>
      <c r="G16540" s="292"/>
      <c r="H16540" s="293">
        <f ca="1">IF(OFFSET(H16540,-$D16540,0)="n/a","n/a",IF(H$5&gt;OFFSET(H16540,-$D16540,0)+$D16540,$E16540-SUM($G16540:G16540),($E16540-SUM($G16540:G16540))/(OFFSET(H16540,-$D16540,0)-(H$5-$D16540-1))))</f>
        <v>0</v>
      </c>
      <c r="I16540" s="293">
        <f ca="1">IF(OFFSET(I16540,-$D16540,0)="n/a","n/a",IF(I$5&gt;OFFSET(I16540,-$D16540,0)+$D16540,$E16540-SUM($G16540:H16540),($E16540-SUM($G16540:H16540))/(OFFSET(I16540,-$D16540,0)-(I$5-$D16540-1))))</f>
        <v>0</v>
      </c>
      <c r="J16540" s="293">
        <f ca="1">IF(OFFSET(J16540,-$D16540,0)="n/a","n/a",IF(J$5&gt;OFFSET(J16540,-$D16540,0)+$D16540,$E16540-SUM($G16540:I16540),($E16540-SUM($G16540:I16540))/(OFFSET(J16540,-$D16540,0)-(J$5-$D16540-1))))</f>
        <v>0</v>
      </c>
      <c r="K16540" s="293">
        <f ca="1">IF(OFFSET(K16540,-$D16540,0)="n/a","n/a",IF(K$5&gt;OFFSET(K16540,-$D16540,0)+$D16540,$E16540-SUM($G16540:J16540),($E16540-SUM($G16540:J16540))/(OFFSET(K16540,-$D16540,0)-(K$5-$D16540-1))))</f>
        <v>0</v>
      </c>
      <c r="L16540" s="293">
        <f ca="1">IF(OFFSET(L16540,-$D16540,0)="n/a","n/a",IF(L$5&gt;OFFSET(L16540,-$D16540,0)+$D16540,$E16540-SUM($G16540:K16540),($E16540-SUM($G16540:K16540))/(OFFSET(L16540,-$D16540,0)-(L$5-$D16540-1))))</f>
        <v>0</v>
      </c>
      <c r="M16540" s="293">
        <f ca="1">IF(OFFSET(M16540,-$D16540,0)="n/a","n/a",IF(M$5&gt;OFFSET(M16540,-$D16540,0)+$D16540,$E16540-SUM($G16540:L16540),($E16540-SUM($G16540:L16540))/(OFFSET(M16540,-$D16540,0)-(M$5-$D16540-1))))</f>
        <v>0</v>
      </c>
      <c r="N16540" s="293">
        <f ca="1">IF(OFFSET(N16540,-$D16540,0)="n/a","n/a",IF(N$5&gt;OFFSET(N16540,-$D16540,0)+$D16540,$E16540-SUM($G16540:M16540),($E16540-SUM($G16540:M16540))/(OFFSET(N16540,-$D16540,0)-(N$5-$D16540-1))))</f>
        <v>0</v>
      </c>
    </row>
    <row r="16541" spans="1:14" s="369" customFormat="1" ht="12.75" hidden="1" customHeight="1" outlineLevel="2" x14ac:dyDescent="0.25">
      <c r="A16541" s="3"/>
      <c r="B16541" s="3"/>
      <c r="C16541" s="392" t="s">
        <v>48</v>
      </c>
      <c r="D16541" s="3">
        <v>2</v>
      </c>
      <c r="E16541" s="290">
        <f ca="1"/>
        <v>0</v>
      </c>
      <c r="F16541" s="291"/>
      <c r="G16541" s="294"/>
      <c r="H16541" s="292"/>
      <c r="I16541" s="293">
        <f ca="1">IF(OFFSET(I16541,-$D16541,0)="n/a","n/a",IF(I$5&gt;OFFSET(I16541,-$D16541,0)+$D16541,$E16541-SUM($G16541:H16541),($E16541-SUM($G16541:H16541))/(OFFSET(I16541,-$D16541,0)-(I$5-$D16541-1))))</f>
        <v>0</v>
      </c>
      <c r="J16541" s="293">
        <f ca="1">IF(OFFSET(J16541,-$D16541,0)="n/a","n/a",IF(J$5&gt;OFFSET(J16541,-$D16541,0)+$D16541,$E16541-SUM($G16541:I16541),($E16541-SUM($G16541:I16541))/(OFFSET(J16541,-$D16541,0)-(J$5-$D16541-1))))</f>
        <v>0</v>
      </c>
      <c r="K16541" s="293">
        <f ca="1">IF(OFFSET(K16541,-$D16541,0)="n/a","n/a",IF(K$5&gt;OFFSET(K16541,-$D16541,0)+$D16541,$E16541-SUM($G16541:J16541),($E16541-SUM($G16541:J16541))/(OFFSET(K16541,-$D16541,0)-(K$5-$D16541-1))))</f>
        <v>0</v>
      </c>
      <c r="L16541" s="293">
        <f ca="1">IF(OFFSET(L16541,-$D16541,0)="n/a","n/a",IF(L$5&gt;OFFSET(L16541,-$D16541,0)+$D16541,$E16541-SUM($G16541:K16541),($E16541-SUM($G16541:K16541))/(OFFSET(L16541,-$D16541,0)-(L$5-$D16541-1))))</f>
        <v>0</v>
      </c>
      <c r="M16541" s="293">
        <f ca="1">IF(OFFSET(M16541,-$D16541,0)="n/a","n/a",IF(M$5&gt;OFFSET(M16541,-$D16541,0)+$D16541,$E16541-SUM($G16541:L16541),($E16541-SUM($G16541:L16541))/(OFFSET(M16541,-$D16541,0)-(M$5-$D16541-1))))</f>
        <v>0</v>
      </c>
      <c r="N16541" s="293">
        <f ca="1">IF(OFFSET(N16541,-$D16541,0)="n/a","n/a",IF(N$5&gt;OFFSET(N16541,-$D16541,0)+$D16541,$E16541-SUM($G16541:M16541),($E16541-SUM($G16541:M16541))/(OFFSET(N16541,-$D16541,0)-(N$5-$D16541-1))))</f>
        <v>0</v>
      </c>
    </row>
    <row r="16542" spans="1:14" s="369" customFormat="1" ht="12.75" hidden="1" customHeight="1" outlineLevel="2" x14ac:dyDescent="0.25">
      <c r="A16542" s="3"/>
      <c r="B16542" s="3"/>
      <c r="C16542" s="392"/>
      <c r="D16542" s="3">
        <v>3</v>
      </c>
      <c r="E16542" s="290">
        <f ca="1"/>
        <v>0</v>
      </c>
      <c r="F16542" s="291"/>
      <c r="G16542" s="294"/>
      <c r="H16542" s="294"/>
      <c r="I16542" s="292"/>
      <c r="J16542" s="293">
        <f ca="1">IF(OFFSET(J16542,-$D16542,0)="n/a","n/a",IF(J$5&gt;OFFSET(J16542,-$D16542,0)+$D16542,$E16542-SUM($G16542:I16542),($E16542-SUM($G16542:I16542))/(OFFSET(J16542,-$D16542,0)-(J$5-$D16542-1))))</f>
        <v>0</v>
      </c>
      <c r="K16542" s="293">
        <f ca="1">IF(OFFSET(K16542,-$D16542,0)="n/a","n/a",IF(K$5&gt;OFFSET(K16542,-$D16542,0)+$D16542,$E16542-SUM($G16542:J16542),($E16542-SUM($G16542:J16542))/(OFFSET(K16542,-$D16542,0)-(K$5-$D16542-1))))</f>
        <v>0</v>
      </c>
      <c r="L16542" s="293">
        <f ca="1">IF(OFFSET(L16542,-$D16542,0)="n/a","n/a",IF(L$5&gt;OFFSET(L16542,-$D16542,0)+$D16542,$E16542-SUM($G16542:K16542),($E16542-SUM($G16542:K16542))/(OFFSET(L16542,-$D16542,0)-(L$5-$D16542-1))))</f>
        <v>0</v>
      </c>
      <c r="M16542" s="293">
        <f ca="1">IF(OFFSET(M16542,-$D16542,0)="n/a","n/a",IF(M$5&gt;OFFSET(M16542,-$D16542,0)+$D16542,$E16542-SUM($G16542:L16542),($E16542-SUM($G16542:L16542))/(OFFSET(M16542,-$D16542,0)-(M$5-$D16542-1))))</f>
        <v>0</v>
      </c>
      <c r="N16542" s="293">
        <f ca="1">IF(OFFSET(N16542,-$D16542,0)="n/a","n/a",IF(N$5&gt;OFFSET(N16542,-$D16542,0)+$D16542,$E16542-SUM($G16542:M16542),($E16542-SUM($G16542:M16542))/(OFFSET(N16542,-$D16542,0)-(N$5-$D16542-1))))</f>
        <v>0</v>
      </c>
    </row>
    <row r="16543" spans="1:14" s="369" customFormat="1" ht="12.75" hidden="1" customHeight="1" outlineLevel="2" x14ac:dyDescent="0.25">
      <c r="A16543" s="3"/>
      <c r="B16543" s="3"/>
      <c r="C16543" s="392"/>
      <c r="D16543" s="3">
        <v>4</v>
      </c>
      <c r="E16543" s="290">
        <f ca="1"/>
        <v>0</v>
      </c>
      <c r="F16543" s="291"/>
      <c r="G16543" s="294"/>
      <c r="H16543" s="294"/>
      <c r="I16543" s="294"/>
      <c r="J16543" s="292"/>
      <c r="K16543" s="293">
        <f ca="1">IF(OFFSET(K16543,-$D16543,0)="n/a","n/a",IF(K$5&gt;OFFSET(K16543,-$D16543,0)+$D16543,$E16543-SUM($G16543:J16543),($E16543-SUM($G16543:J16543))/(OFFSET(K16543,-$D16543,0)-(K$5-$D16543-1))))</f>
        <v>0</v>
      </c>
      <c r="L16543" s="293">
        <f ca="1">IF(OFFSET(L16543,-$D16543,0)="n/a","n/a",IF(L$5&gt;OFFSET(L16543,-$D16543,0)+$D16543,$E16543-SUM($G16543:K16543),($E16543-SUM($G16543:K16543))/(OFFSET(L16543,-$D16543,0)-(L$5-$D16543-1))))</f>
        <v>0</v>
      </c>
      <c r="M16543" s="293">
        <f ca="1">IF(OFFSET(M16543,-$D16543,0)="n/a","n/a",IF(M$5&gt;OFFSET(M16543,-$D16543,0)+$D16543,$E16543-SUM($G16543:L16543),($E16543-SUM($G16543:L16543))/(OFFSET(M16543,-$D16543,0)-(M$5-$D16543-1))))</f>
        <v>0</v>
      </c>
      <c r="N16543" s="293">
        <f ca="1">IF(OFFSET(N16543,-$D16543,0)="n/a","n/a",IF(N$5&gt;OFFSET(N16543,-$D16543,0)+$D16543,$E16543-SUM($G16543:M16543),($E16543-SUM($G16543:M16543))/(OFFSET(N16543,-$D16543,0)-(N$5-$D16543-1))))</f>
        <v>0</v>
      </c>
    </row>
    <row r="16544" spans="1:14" s="369" customFormat="1" ht="12.75" hidden="1" customHeight="1" outlineLevel="2" x14ac:dyDescent="0.25">
      <c r="A16544" s="3"/>
      <c r="B16544" s="3"/>
      <c r="C16544" s="392"/>
      <c r="D16544" s="3">
        <v>5</v>
      </c>
      <c r="E16544" s="290">
        <f ca="1"/>
        <v>0</v>
      </c>
      <c r="F16544" s="291"/>
      <c r="G16544" s="294"/>
      <c r="H16544" s="294"/>
      <c r="I16544" s="294"/>
      <c r="J16544" s="294"/>
      <c r="K16544" s="292"/>
      <c r="L16544" s="293">
        <f ca="1">IF(OFFSET(L16544,-$D16544,0)="n/a","n/a",IF(L$5&gt;OFFSET(L16544,-$D16544,0)+$D16544,$E16544-SUM($G16544:K16544),($E16544-SUM($G16544:K16544))/(OFFSET(L16544,-$D16544,0)-(L$5-$D16544-1))))</f>
        <v>0</v>
      </c>
      <c r="M16544" s="293">
        <f ca="1">IF(OFFSET(M16544,-$D16544,0)="n/a","n/a",IF(M$5&gt;OFFSET(M16544,-$D16544,0)+$D16544,$E16544-SUM($G16544:L16544),($E16544-SUM($G16544:L16544))/(OFFSET(M16544,-$D16544,0)-(M$5-$D16544-1))))</f>
        <v>0</v>
      </c>
      <c r="N16544" s="293">
        <f ca="1">IF(OFFSET(N16544,-$D16544,0)="n/a","n/a",IF(N$5&gt;OFFSET(N16544,-$D16544,0)+$D16544,$E16544-SUM($G16544:M16544),($E16544-SUM($G16544:M16544))/(OFFSET(N16544,-$D16544,0)-(N$5-$D16544-1))))</f>
        <v>0</v>
      </c>
    </row>
    <row r="16545" spans="1:14" s="369" customFormat="1" ht="12.75" hidden="1" customHeight="1" outlineLevel="2" x14ac:dyDescent="0.25">
      <c r="A16545" s="3"/>
      <c r="B16545" s="3"/>
      <c r="C16545" s="392"/>
      <c r="D16545" s="3">
        <v>6</v>
      </c>
      <c r="E16545" s="290">
        <f ca="1"/>
        <v>0</v>
      </c>
      <c r="F16545" s="291"/>
      <c r="G16545" s="294"/>
      <c r="H16545" s="294"/>
      <c r="I16545" s="294"/>
      <c r="J16545" s="294"/>
      <c r="K16545" s="294"/>
      <c r="L16545" s="292"/>
      <c r="M16545" s="293">
        <f ca="1">IF(OFFSET(M16545,-$D16545,0)="n/a","n/a",IF(M$5&gt;OFFSET(M16545,-$D16545,0)+$D16545,$E16545-SUM($G16545:L16545),($E16545-SUM($G16545:L16545))/(OFFSET(M16545,-$D16545,0)-(M$5-$D16545-1))))</f>
        <v>0</v>
      </c>
      <c r="N16545" s="293">
        <f ca="1">IF(OFFSET(N16545,-$D16545,0)="n/a","n/a",IF(N$5&gt;OFFSET(N16545,-$D16545,0)+$D16545,$E16545-SUM($G16545:M16545),($E16545-SUM($G16545:M16545))/(OFFSET(N16545,-$D16545,0)-(N$5-$D16545-1))))</f>
        <v>0</v>
      </c>
    </row>
    <row r="16546" spans="1:14" s="369" customFormat="1" ht="12.75" hidden="1" customHeight="1" outlineLevel="2" x14ac:dyDescent="0.25">
      <c r="A16546" s="3"/>
      <c r="B16546" s="3"/>
      <c r="C16546" s="392"/>
      <c r="D16546" s="3">
        <v>7</v>
      </c>
      <c r="E16546" s="290">
        <f ca="1"/>
        <v>0</v>
      </c>
      <c r="F16546" s="291"/>
      <c r="G16546" s="294"/>
      <c r="H16546" s="294"/>
      <c r="I16546" s="294"/>
      <c r="J16546" s="294"/>
      <c r="K16546" s="294"/>
      <c r="L16546" s="294"/>
      <c r="M16546" s="292"/>
      <c r="N16546" s="293">
        <f ca="1">IF(OFFSET(N16546,-$D16546,0)="n/a","n/a",IF(N$5&gt;OFFSET(N16546,-$D16546,0)+$D16546,$E16546-SUM($G16546:M16546),($E16546-SUM($G16546:M16546))/(OFFSET(N16546,-$D16546,0)-(N$5-$D16546-1))))</f>
        <v>0</v>
      </c>
    </row>
    <row r="16547" spans="1:14" s="369" customFormat="1" ht="12.75" hidden="1" customHeight="1" outlineLevel="2" x14ac:dyDescent="0.25">
      <c r="A16547" s="3"/>
      <c r="B16547" s="3"/>
      <c r="C16547" s="392"/>
      <c r="D16547" s="3">
        <v>8</v>
      </c>
      <c r="E16547" s="290">
        <f ca="1"/>
        <v>0</v>
      </c>
      <c r="F16547" s="291"/>
      <c r="G16547" s="294"/>
      <c r="H16547" s="294"/>
      <c r="I16547" s="294"/>
      <c r="J16547" s="294"/>
      <c r="K16547" s="294"/>
      <c r="L16547" s="294"/>
      <c r="M16547" s="294"/>
      <c r="N16547" s="292"/>
    </row>
    <row r="16548" spans="1:14" s="369" customFormat="1" ht="12.75" hidden="1" customHeight="1" outlineLevel="2" x14ac:dyDescent="0.25">
      <c r="A16548" s="3"/>
      <c r="B16548" s="3"/>
      <c r="C16548" s="392"/>
      <c r="D16548" s="3">
        <v>9</v>
      </c>
      <c r="E16548" s="290" t="e">
        <f ca="1"/>
        <v>#N/A</v>
      </c>
      <c r="F16548" s="291"/>
      <c r="G16548" s="294"/>
      <c r="H16548" s="294"/>
      <c r="I16548" s="294"/>
      <c r="J16548" s="294"/>
      <c r="K16548" s="294"/>
      <c r="L16548" s="294"/>
      <c r="M16548" s="294"/>
      <c r="N16548" s="294"/>
    </row>
    <row r="16549" spans="1:14" s="369" customFormat="1" ht="12.75" hidden="1" customHeight="1" outlineLevel="2" x14ac:dyDescent="0.25">
      <c r="A16549" s="3"/>
      <c r="B16549" s="3"/>
      <c r="C16549" s="392"/>
      <c r="D16549" s="3">
        <v>10</v>
      </c>
      <c r="E16549" s="290" t="e">
        <f ca="1"/>
        <v>#N/A</v>
      </c>
      <c r="F16549" s="291"/>
      <c r="G16549" s="294"/>
      <c r="H16549" s="294"/>
      <c r="I16549" s="294"/>
      <c r="J16549" s="294"/>
      <c r="K16549" s="294"/>
      <c r="L16549" s="294"/>
      <c r="M16549" s="294"/>
      <c r="N16549" s="294"/>
    </row>
    <row r="16550" spans="1:14" s="369" customFormat="1" ht="12.75" hidden="1" customHeight="1" outlineLevel="2" x14ac:dyDescent="0.25">
      <c r="A16550" s="3"/>
      <c r="B16550" s="3"/>
      <c r="C16550" s="392"/>
      <c r="D16550" s="3">
        <v>11</v>
      </c>
      <c r="E16550" s="290" t="e">
        <f ca="1"/>
        <v>#N/A</v>
      </c>
      <c r="F16550" s="291"/>
      <c r="G16550" s="294"/>
      <c r="H16550" s="294"/>
      <c r="I16550" s="294"/>
      <c r="J16550" s="294"/>
      <c r="K16550" s="294"/>
      <c r="L16550" s="294"/>
      <c r="M16550" s="294"/>
      <c r="N16550" s="294"/>
    </row>
    <row r="16551" spans="1:14" s="369" customFormat="1" ht="12.75" hidden="1" customHeight="1" outlineLevel="2" x14ac:dyDescent="0.25">
      <c r="A16551" s="3"/>
      <c r="B16551" s="3"/>
      <c r="C16551" s="392"/>
      <c r="D16551" s="3">
        <v>12</v>
      </c>
      <c r="E16551" s="290" t="e">
        <f ca="1"/>
        <v>#N/A</v>
      </c>
      <c r="F16551" s="291"/>
      <c r="G16551" s="294"/>
      <c r="H16551" s="294"/>
      <c r="I16551" s="294"/>
      <c r="J16551" s="294"/>
      <c r="K16551" s="294"/>
      <c r="L16551" s="294"/>
      <c r="M16551" s="294"/>
      <c r="N16551" s="294"/>
    </row>
    <row r="16552" spans="1:14" s="369" customFormat="1" ht="12.75" hidden="1" customHeight="1" outlineLevel="2" x14ac:dyDescent="0.25">
      <c r="A16552" s="3"/>
      <c r="B16552" s="3"/>
      <c r="C16552" s="392"/>
      <c r="D16552" s="3">
        <v>13</v>
      </c>
      <c r="E16552" s="290" t="e">
        <f ca="1"/>
        <v>#N/A</v>
      </c>
      <c r="F16552" s="291"/>
      <c r="G16552" s="294"/>
      <c r="H16552" s="294"/>
      <c r="I16552" s="294"/>
      <c r="J16552" s="294"/>
      <c r="K16552" s="294"/>
      <c r="L16552" s="294"/>
      <c r="M16552" s="294"/>
      <c r="N16552" s="294"/>
    </row>
    <row r="16553" spans="1:14" s="369" customFormat="1" ht="12.75" hidden="1" customHeight="1" outlineLevel="2" x14ac:dyDescent="0.25">
      <c r="A16553" s="3"/>
      <c r="B16553" s="3"/>
      <c r="C16553" s="392"/>
      <c r="D16553" s="3">
        <v>14</v>
      </c>
      <c r="E16553" s="290" t="e">
        <f ca="1"/>
        <v>#N/A</v>
      </c>
      <c r="F16553" s="291"/>
      <c r="G16553" s="294"/>
      <c r="H16553" s="294"/>
      <c r="I16553" s="294"/>
      <c r="J16553" s="294"/>
      <c r="K16553" s="294"/>
      <c r="L16553" s="294"/>
      <c r="M16553" s="294"/>
      <c r="N16553" s="294"/>
    </row>
    <row r="16554" spans="1:14" s="369" customFormat="1" ht="12.75" hidden="1" customHeight="1" outlineLevel="2" x14ac:dyDescent="0.25">
      <c r="A16554" s="3"/>
      <c r="B16554" s="3"/>
      <c r="C16554" s="392"/>
      <c r="D16554" s="3">
        <v>15</v>
      </c>
      <c r="E16554" s="290" t="e">
        <f ca="1"/>
        <v>#N/A</v>
      </c>
      <c r="F16554" s="291"/>
      <c r="G16554" s="294"/>
      <c r="H16554" s="294"/>
      <c r="I16554" s="294"/>
      <c r="J16554" s="294"/>
      <c r="K16554" s="294"/>
      <c r="L16554" s="294"/>
      <c r="M16554" s="294"/>
      <c r="N16554" s="294"/>
    </row>
    <row r="16555" spans="1:14" s="369" customFormat="1" ht="12.75" hidden="1" customHeight="1" outlineLevel="1" x14ac:dyDescent="0.25">
      <c r="A16555" s="3"/>
      <c r="B16555" s="145" t="str">
        <f ca="1">B16538</f>
        <v>Asset Type 363</v>
      </c>
      <c r="C16555" s="145" t="str">
        <f ca="1">C16538</f>
        <v>Description - Asset Type 363</v>
      </c>
      <c r="D16555" s="3"/>
      <c r="E16555" s="3"/>
      <c r="F16555" s="106" t="s">
        <v>47</v>
      </c>
      <c r="G16555" s="296">
        <f t="shared" ref="G16555:N16555" si="1726">SUM(G16540:G16554)</f>
        <v>0</v>
      </c>
      <c r="H16555" s="296">
        <f t="shared" ca="1" si="1726"/>
        <v>0</v>
      </c>
      <c r="I16555" s="296">
        <f t="shared" ca="1" si="1726"/>
        <v>0</v>
      </c>
      <c r="J16555" s="296">
        <f t="shared" ca="1" si="1726"/>
        <v>0</v>
      </c>
      <c r="K16555" s="296">
        <f t="shared" ca="1" si="1726"/>
        <v>0</v>
      </c>
      <c r="L16555" s="296">
        <f t="shared" ca="1" si="1726"/>
        <v>0</v>
      </c>
      <c r="M16555" s="296">
        <f t="shared" ca="1" si="1726"/>
        <v>0</v>
      </c>
      <c r="N16555" s="296">
        <f t="shared" ca="1" si="1726"/>
        <v>0</v>
      </c>
    </row>
    <row r="16556" spans="1:14" s="369" customFormat="1" ht="12.75" hidden="1" customHeight="1" outlineLevel="2" x14ac:dyDescent="0.25">
      <c r="A16556" s="217">
        <f>A16538+1</f>
        <v>364</v>
      </c>
      <c r="B16556" s="22" t="str">
        <f ca="1">OFFSET($B$516,$A16556-1,0)</f>
        <v>Asset Type 364</v>
      </c>
      <c r="C16556" s="22" t="str">
        <f ca="1">OFFSET($C$516,$A16556-1,0)</f>
        <v>Description - Asset Type 364</v>
      </c>
      <c r="D16556" s="3"/>
      <c r="E16556" s="109"/>
      <c r="F16556" s="108" t="s">
        <v>46</v>
      </c>
      <c r="G16556" s="295">
        <f t="shared" ref="G16556:N16556" ca="1" si="1727">VLOOKUP($B16556,$B$516:$N$1015,5+G$5,FALSE)</f>
        <v>0</v>
      </c>
      <c r="H16556" s="295">
        <f t="shared" ca="1" si="1727"/>
        <v>0</v>
      </c>
      <c r="I16556" s="295">
        <f t="shared" ca="1" si="1727"/>
        <v>0</v>
      </c>
      <c r="J16556" s="295">
        <f t="shared" ca="1" si="1727"/>
        <v>0</v>
      </c>
      <c r="K16556" s="295">
        <f t="shared" ca="1" si="1727"/>
        <v>0</v>
      </c>
      <c r="L16556" s="295">
        <f t="shared" ca="1" si="1727"/>
        <v>0</v>
      </c>
      <c r="M16556" s="295">
        <f t="shared" ca="1" si="1727"/>
        <v>0</v>
      </c>
      <c r="N16556" s="295">
        <f t="shared" ca="1" si="1727"/>
        <v>0</v>
      </c>
    </row>
    <row r="16557" spans="1:14" s="369" customFormat="1" ht="12.75" hidden="1" customHeight="1" outlineLevel="2" x14ac:dyDescent="0.25">
      <c r="A16557" s="3"/>
      <c r="B16557" s="3"/>
      <c r="C16557" s="21"/>
      <c r="D16557" s="3"/>
      <c r="E16557" s="107"/>
      <c r="F16557" s="106" t="s">
        <v>80</v>
      </c>
      <c r="G16557" s="111">
        <f ca="1">VLOOKUP($B16556,'Input Sheet'!$B$515:$N$1014,5+G$5,FALSE)</f>
        <v>0</v>
      </c>
      <c r="H16557" s="111">
        <f ca="1">VLOOKUP($B16556,'Input Sheet'!$B$515:$N$1014,5+H$5,FALSE)</f>
        <v>0</v>
      </c>
      <c r="I16557" s="111">
        <f ca="1">VLOOKUP($B16556,'Input Sheet'!$B$515:$N$1014,5+I$5,FALSE)</f>
        <v>0</v>
      </c>
      <c r="J16557" s="111">
        <f ca="1">VLOOKUP($B16556,'Input Sheet'!$B$515:$N$1014,5+J$5,FALSE)</f>
        <v>0</v>
      </c>
      <c r="K16557" s="111">
        <f ca="1">VLOOKUP($B16556,'Input Sheet'!$B$515:$N$1014,5+K$5,FALSE)</f>
        <v>0</v>
      </c>
      <c r="L16557" s="111">
        <f ca="1">VLOOKUP($B16556,'Input Sheet'!$B$515:$N$1014,5+L$5,FALSE)</f>
        <v>0</v>
      </c>
      <c r="M16557" s="111">
        <f ca="1">VLOOKUP($B16556,'Input Sheet'!$B$515:$N$1014,5+M$5,FALSE)</f>
        <v>0</v>
      </c>
      <c r="N16557" s="111">
        <f ca="1">VLOOKUP($B16556,'Input Sheet'!$B$515:$N$1014,5+N$5,FALSE)</f>
        <v>0</v>
      </c>
    </row>
    <row r="16558" spans="1:14" s="369" customFormat="1" ht="12.75" hidden="1" customHeight="1" outlineLevel="2" x14ac:dyDescent="0.25">
      <c r="A16558" s="3"/>
      <c r="B16558" s="3"/>
      <c r="C16558" s="3"/>
      <c r="D16558" s="3">
        <v>1</v>
      </c>
      <c r="E16558" s="290">
        <f t="array" aca="1" ref="E16558:E16572" ca="1">TRANSPOSE(G16556:N16556)</f>
        <v>0</v>
      </c>
      <c r="F16558" s="291"/>
      <c r="G16558" s="292"/>
      <c r="H16558" s="293">
        <f ca="1">IF(OFFSET(H16558,-$D16558,0)="n/a","n/a",IF(H$5&gt;OFFSET(H16558,-$D16558,0)+$D16558,$E16558-SUM($G16558:G16558),($E16558-SUM($G16558:G16558))/(OFFSET(H16558,-$D16558,0)-(H$5-$D16558-1))))</f>
        <v>0</v>
      </c>
      <c r="I16558" s="293">
        <f ca="1">IF(OFFSET(I16558,-$D16558,0)="n/a","n/a",IF(I$5&gt;OFFSET(I16558,-$D16558,0)+$D16558,$E16558-SUM($G16558:H16558),($E16558-SUM($G16558:H16558))/(OFFSET(I16558,-$D16558,0)-(I$5-$D16558-1))))</f>
        <v>0</v>
      </c>
      <c r="J16558" s="293">
        <f ca="1">IF(OFFSET(J16558,-$D16558,0)="n/a","n/a",IF(J$5&gt;OFFSET(J16558,-$D16558,0)+$D16558,$E16558-SUM($G16558:I16558),($E16558-SUM($G16558:I16558))/(OFFSET(J16558,-$D16558,0)-(J$5-$D16558-1))))</f>
        <v>0</v>
      </c>
      <c r="K16558" s="293">
        <f ca="1">IF(OFFSET(K16558,-$D16558,0)="n/a","n/a",IF(K$5&gt;OFFSET(K16558,-$D16558,0)+$D16558,$E16558-SUM($G16558:J16558),($E16558-SUM($G16558:J16558))/(OFFSET(K16558,-$D16558,0)-(K$5-$D16558-1))))</f>
        <v>0</v>
      </c>
      <c r="L16558" s="293">
        <f ca="1">IF(OFFSET(L16558,-$D16558,0)="n/a","n/a",IF(L$5&gt;OFFSET(L16558,-$D16558,0)+$D16558,$E16558-SUM($G16558:K16558),($E16558-SUM($G16558:K16558))/(OFFSET(L16558,-$D16558,0)-(L$5-$D16558-1))))</f>
        <v>0</v>
      </c>
      <c r="M16558" s="293">
        <f ca="1">IF(OFFSET(M16558,-$D16558,0)="n/a","n/a",IF(M$5&gt;OFFSET(M16558,-$D16558,0)+$D16558,$E16558-SUM($G16558:L16558),($E16558-SUM($G16558:L16558))/(OFFSET(M16558,-$D16558,0)-(M$5-$D16558-1))))</f>
        <v>0</v>
      </c>
      <c r="N16558" s="293">
        <f ca="1">IF(OFFSET(N16558,-$D16558,0)="n/a","n/a",IF(N$5&gt;OFFSET(N16558,-$D16558,0)+$D16558,$E16558-SUM($G16558:M16558),($E16558-SUM($G16558:M16558))/(OFFSET(N16558,-$D16558,0)-(N$5-$D16558-1))))</f>
        <v>0</v>
      </c>
    </row>
    <row r="16559" spans="1:14" s="369" customFormat="1" ht="12.75" hidden="1" customHeight="1" outlineLevel="2" x14ac:dyDescent="0.25">
      <c r="A16559" s="3"/>
      <c r="B16559" s="3"/>
      <c r="C16559" s="392" t="s">
        <v>48</v>
      </c>
      <c r="D16559" s="3">
        <v>2</v>
      </c>
      <c r="E16559" s="290">
        <f ca="1"/>
        <v>0</v>
      </c>
      <c r="F16559" s="291"/>
      <c r="G16559" s="294"/>
      <c r="H16559" s="292"/>
      <c r="I16559" s="293">
        <f ca="1">IF(OFFSET(I16559,-$D16559,0)="n/a","n/a",IF(I$5&gt;OFFSET(I16559,-$D16559,0)+$D16559,$E16559-SUM($G16559:H16559),($E16559-SUM($G16559:H16559))/(OFFSET(I16559,-$D16559,0)-(I$5-$D16559-1))))</f>
        <v>0</v>
      </c>
      <c r="J16559" s="293">
        <f ca="1">IF(OFFSET(J16559,-$D16559,0)="n/a","n/a",IF(J$5&gt;OFFSET(J16559,-$D16559,0)+$D16559,$E16559-SUM($G16559:I16559),($E16559-SUM($G16559:I16559))/(OFFSET(J16559,-$D16559,0)-(J$5-$D16559-1))))</f>
        <v>0</v>
      </c>
      <c r="K16559" s="293">
        <f ca="1">IF(OFFSET(K16559,-$D16559,0)="n/a","n/a",IF(K$5&gt;OFFSET(K16559,-$D16559,0)+$D16559,$E16559-SUM($G16559:J16559),($E16559-SUM($G16559:J16559))/(OFFSET(K16559,-$D16559,0)-(K$5-$D16559-1))))</f>
        <v>0</v>
      </c>
      <c r="L16559" s="293">
        <f ca="1">IF(OFFSET(L16559,-$D16559,0)="n/a","n/a",IF(L$5&gt;OFFSET(L16559,-$D16559,0)+$D16559,$E16559-SUM($G16559:K16559),($E16559-SUM($G16559:K16559))/(OFFSET(L16559,-$D16559,0)-(L$5-$D16559-1))))</f>
        <v>0</v>
      </c>
      <c r="M16559" s="293">
        <f ca="1">IF(OFFSET(M16559,-$D16559,0)="n/a","n/a",IF(M$5&gt;OFFSET(M16559,-$D16559,0)+$D16559,$E16559-SUM($G16559:L16559),($E16559-SUM($G16559:L16559))/(OFFSET(M16559,-$D16559,0)-(M$5-$D16559-1))))</f>
        <v>0</v>
      </c>
      <c r="N16559" s="293">
        <f ca="1">IF(OFFSET(N16559,-$D16559,0)="n/a","n/a",IF(N$5&gt;OFFSET(N16559,-$D16559,0)+$D16559,$E16559-SUM($G16559:M16559),($E16559-SUM($G16559:M16559))/(OFFSET(N16559,-$D16559,0)-(N$5-$D16559-1))))</f>
        <v>0</v>
      </c>
    </row>
    <row r="16560" spans="1:14" s="369" customFormat="1" ht="12.75" hidden="1" customHeight="1" outlineLevel="2" x14ac:dyDescent="0.25">
      <c r="A16560" s="3"/>
      <c r="B16560" s="3"/>
      <c r="C16560" s="392"/>
      <c r="D16560" s="3">
        <v>3</v>
      </c>
      <c r="E16560" s="290">
        <f ca="1"/>
        <v>0</v>
      </c>
      <c r="F16560" s="291"/>
      <c r="G16560" s="294"/>
      <c r="H16560" s="294"/>
      <c r="I16560" s="292"/>
      <c r="J16560" s="293">
        <f ca="1">IF(OFFSET(J16560,-$D16560,0)="n/a","n/a",IF(J$5&gt;OFFSET(J16560,-$D16560,0)+$D16560,$E16560-SUM($G16560:I16560),($E16560-SUM($G16560:I16560))/(OFFSET(J16560,-$D16560,0)-(J$5-$D16560-1))))</f>
        <v>0</v>
      </c>
      <c r="K16560" s="293">
        <f ca="1">IF(OFFSET(K16560,-$D16560,0)="n/a","n/a",IF(K$5&gt;OFFSET(K16560,-$D16560,0)+$D16560,$E16560-SUM($G16560:J16560),($E16560-SUM($G16560:J16560))/(OFFSET(K16560,-$D16560,0)-(K$5-$D16560-1))))</f>
        <v>0</v>
      </c>
      <c r="L16560" s="293">
        <f ca="1">IF(OFFSET(L16560,-$D16560,0)="n/a","n/a",IF(L$5&gt;OFFSET(L16560,-$D16560,0)+$D16560,$E16560-SUM($G16560:K16560),($E16560-SUM($G16560:K16560))/(OFFSET(L16560,-$D16560,0)-(L$5-$D16560-1))))</f>
        <v>0</v>
      </c>
      <c r="M16560" s="293">
        <f ca="1">IF(OFFSET(M16560,-$D16560,0)="n/a","n/a",IF(M$5&gt;OFFSET(M16560,-$D16560,0)+$D16560,$E16560-SUM($G16560:L16560),($E16560-SUM($G16560:L16560))/(OFFSET(M16560,-$D16560,0)-(M$5-$D16560-1))))</f>
        <v>0</v>
      </c>
      <c r="N16560" s="293">
        <f ca="1">IF(OFFSET(N16560,-$D16560,0)="n/a","n/a",IF(N$5&gt;OFFSET(N16560,-$D16560,0)+$D16560,$E16560-SUM($G16560:M16560),($E16560-SUM($G16560:M16560))/(OFFSET(N16560,-$D16560,0)-(N$5-$D16560-1))))</f>
        <v>0</v>
      </c>
    </row>
    <row r="16561" spans="1:14" s="369" customFormat="1" ht="12.75" hidden="1" customHeight="1" outlineLevel="2" x14ac:dyDescent="0.25">
      <c r="A16561" s="3"/>
      <c r="B16561" s="3"/>
      <c r="C16561" s="392"/>
      <c r="D16561" s="3">
        <v>4</v>
      </c>
      <c r="E16561" s="290">
        <f ca="1"/>
        <v>0</v>
      </c>
      <c r="F16561" s="291"/>
      <c r="G16561" s="294"/>
      <c r="H16561" s="294"/>
      <c r="I16561" s="294"/>
      <c r="J16561" s="292"/>
      <c r="K16561" s="293">
        <f ca="1">IF(OFFSET(K16561,-$D16561,0)="n/a","n/a",IF(K$5&gt;OFFSET(K16561,-$D16561,0)+$D16561,$E16561-SUM($G16561:J16561),($E16561-SUM($G16561:J16561))/(OFFSET(K16561,-$D16561,0)-(K$5-$D16561-1))))</f>
        <v>0</v>
      </c>
      <c r="L16561" s="293">
        <f ca="1">IF(OFFSET(L16561,-$D16561,0)="n/a","n/a",IF(L$5&gt;OFFSET(L16561,-$D16561,0)+$D16561,$E16561-SUM($G16561:K16561),($E16561-SUM($G16561:K16561))/(OFFSET(L16561,-$D16561,0)-(L$5-$D16561-1))))</f>
        <v>0</v>
      </c>
      <c r="M16561" s="293">
        <f ca="1">IF(OFFSET(M16561,-$D16561,0)="n/a","n/a",IF(M$5&gt;OFFSET(M16561,-$D16561,0)+$D16561,$E16561-SUM($G16561:L16561),($E16561-SUM($G16561:L16561))/(OFFSET(M16561,-$D16561,0)-(M$5-$D16561-1))))</f>
        <v>0</v>
      </c>
      <c r="N16561" s="293">
        <f ca="1">IF(OFFSET(N16561,-$D16561,0)="n/a","n/a",IF(N$5&gt;OFFSET(N16561,-$D16561,0)+$D16561,$E16561-SUM($G16561:M16561),($E16561-SUM($G16561:M16561))/(OFFSET(N16561,-$D16561,0)-(N$5-$D16561-1))))</f>
        <v>0</v>
      </c>
    </row>
    <row r="16562" spans="1:14" s="369" customFormat="1" ht="12.75" hidden="1" customHeight="1" outlineLevel="2" x14ac:dyDescent="0.25">
      <c r="A16562" s="3"/>
      <c r="B16562" s="3"/>
      <c r="C16562" s="392"/>
      <c r="D16562" s="3">
        <v>5</v>
      </c>
      <c r="E16562" s="290">
        <f ca="1"/>
        <v>0</v>
      </c>
      <c r="F16562" s="291"/>
      <c r="G16562" s="294"/>
      <c r="H16562" s="294"/>
      <c r="I16562" s="294"/>
      <c r="J16562" s="294"/>
      <c r="K16562" s="292"/>
      <c r="L16562" s="293">
        <f ca="1">IF(OFFSET(L16562,-$D16562,0)="n/a","n/a",IF(L$5&gt;OFFSET(L16562,-$D16562,0)+$D16562,$E16562-SUM($G16562:K16562),($E16562-SUM($G16562:K16562))/(OFFSET(L16562,-$D16562,0)-(L$5-$D16562-1))))</f>
        <v>0</v>
      </c>
      <c r="M16562" s="293">
        <f ca="1">IF(OFFSET(M16562,-$D16562,0)="n/a","n/a",IF(M$5&gt;OFFSET(M16562,-$D16562,0)+$D16562,$E16562-SUM($G16562:L16562),($E16562-SUM($G16562:L16562))/(OFFSET(M16562,-$D16562,0)-(M$5-$D16562-1))))</f>
        <v>0</v>
      </c>
      <c r="N16562" s="293">
        <f ca="1">IF(OFFSET(N16562,-$D16562,0)="n/a","n/a",IF(N$5&gt;OFFSET(N16562,-$D16562,0)+$D16562,$E16562-SUM($G16562:M16562),($E16562-SUM($G16562:M16562))/(OFFSET(N16562,-$D16562,0)-(N$5-$D16562-1))))</f>
        <v>0</v>
      </c>
    </row>
    <row r="16563" spans="1:14" s="369" customFormat="1" ht="12.75" hidden="1" customHeight="1" outlineLevel="2" x14ac:dyDescent="0.25">
      <c r="A16563" s="3"/>
      <c r="B16563" s="3"/>
      <c r="C16563" s="392"/>
      <c r="D16563" s="3">
        <v>6</v>
      </c>
      <c r="E16563" s="290">
        <f ca="1"/>
        <v>0</v>
      </c>
      <c r="F16563" s="291"/>
      <c r="G16563" s="294"/>
      <c r="H16563" s="294"/>
      <c r="I16563" s="294"/>
      <c r="J16563" s="294"/>
      <c r="K16563" s="294"/>
      <c r="L16563" s="292"/>
      <c r="M16563" s="293">
        <f ca="1">IF(OFFSET(M16563,-$D16563,0)="n/a","n/a",IF(M$5&gt;OFFSET(M16563,-$D16563,0)+$D16563,$E16563-SUM($G16563:L16563),($E16563-SUM($G16563:L16563))/(OFFSET(M16563,-$D16563,0)-(M$5-$D16563-1))))</f>
        <v>0</v>
      </c>
      <c r="N16563" s="293">
        <f ca="1">IF(OFFSET(N16563,-$D16563,0)="n/a","n/a",IF(N$5&gt;OFFSET(N16563,-$D16563,0)+$D16563,$E16563-SUM($G16563:M16563),($E16563-SUM($G16563:M16563))/(OFFSET(N16563,-$D16563,0)-(N$5-$D16563-1))))</f>
        <v>0</v>
      </c>
    </row>
    <row r="16564" spans="1:14" s="369" customFormat="1" ht="12.75" hidden="1" customHeight="1" outlineLevel="2" x14ac:dyDescent="0.25">
      <c r="A16564" s="3"/>
      <c r="B16564" s="3"/>
      <c r="C16564" s="392"/>
      <c r="D16564" s="3">
        <v>7</v>
      </c>
      <c r="E16564" s="290">
        <f ca="1"/>
        <v>0</v>
      </c>
      <c r="F16564" s="291"/>
      <c r="G16564" s="294"/>
      <c r="H16564" s="294"/>
      <c r="I16564" s="294"/>
      <c r="J16564" s="294"/>
      <c r="K16564" s="294"/>
      <c r="L16564" s="294"/>
      <c r="M16564" s="292"/>
      <c r="N16564" s="293">
        <f ca="1">IF(OFFSET(N16564,-$D16564,0)="n/a","n/a",IF(N$5&gt;OFFSET(N16564,-$D16564,0)+$D16564,$E16564-SUM($G16564:M16564),($E16564-SUM($G16564:M16564))/(OFFSET(N16564,-$D16564,0)-(N$5-$D16564-1))))</f>
        <v>0</v>
      </c>
    </row>
    <row r="16565" spans="1:14" s="369" customFormat="1" ht="12.75" hidden="1" customHeight="1" outlineLevel="2" x14ac:dyDescent="0.25">
      <c r="A16565" s="3"/>
      <c r="B16565" s="3"/>
      <c r="C16565" s="392"/>
      <c r="D16565" s="3">
        <v>8</v>
      </c>
      <c r="E16565" s="290">
        <f ca="1"/>
        <v>0</v>
      </c>
      <c r="F16565" s="291"/>
      <c r="G16565" s="294"/>
      <c r="H16565" s="294"/>
      <c r="I16565" s="294"/>
      <c r="J16565" s="294"/>
      <c r="K16565" s="294"/>
      <c r="L16565" s="294"/>
      <c r="M16565" s="294"/>
      <c r="N16565" s="292"/>
    </row>
    <row r="16566" spans="1:14" s="369" customFormat="1" ht="12.75" hidden="1" customHeight="1" outlineLevel="2" x14ac:dyDescent="0.25">
      <c r="A16566" s="3"/>
      <c r="B16566" s="3"/>
      <c r="C16566" s="392"/>
      <c r="D16566" s="3">
        <v>9</v>
      </c>
      <c r="E16566" s="290" t="e">
        <f ca="1"/>
        <v>#N/A</v>
      </c>
      <c r="F16566" s="291"/>
      <c r="G16566" s="294"/>
      <c r="H16566" s="294"/>
      <c r="I16566" s="294"/>
      <c r="J16566" s="294"/>
      <c r="K16566" s="294"/>
      <c r="L16566" s="294"/>
      <c r="M16566" s="294"/>
      <c r="N16566" s="294"/>
    </row>
    <row r="16567" spans="1:14" s="369" customFormat="1" ht="12.75" hidden="1" customHeight="1" outlineLevel="2" x14ac:dyDescent="0.25">
      <c r="A16567" s="3"/>
      <c r="B16567" s="3"/>
      <c r="C16567" s="392"/>
      <c r="D16567" s="3">
        <v>10</v>
      </c>
      <c r="E16567" s="290" t="e">
        <f ca="1"/>
        <v>#N/A</v>
      </c>
      <c r="F16567" s="291"/>
      <c r="G16567" s="294"/>
      <c r="H16567" s="294"/>
      <c r="I16567" s="294"/>
      <c r="J16567" s="294"/>
      <c r="K16567" s="294"/>
      <c r="L16567" s="294"/>
      <c r="M16567" s="294"/>
      <c r="N16567" s="294"/>
    </row>
    <row r="16568" spans="1:14" s="369" customFormat="1" ht="12.75" hidden="1" customHeight="1" outlineLevel="2" x14ac:dyDescent="0.25">
      <c r="A16568" s="3"/>
      <c r="B16568" s="3"/>
      <c r="C16568" s="392"/>
      <c r="D16568" s="3">
        <v>11</v>
      </c>
      <c r="E16568" s="290" t="e">
        <f ca="1"/>
        <v>#N/A</v>
      </c>
      <c r="F16568" s="291"/>
      <c r="G16568" s="294"/>
      <c r="H16568" s="294"/>
      <c r="I16568" s="294"/>
      <c r="J16568" s="294"/>
      <c r="K16568" s="294"/>
      <c r="L16568" s="294"/>
      <c r="M16568" s="294"/>
      <c r="N16568" s="294"/>
    </row>
    <row r="16569" spans="1:14" s="369" customFormat="1" ht="12.75" hidden="1" customHeight="1" outlineLevel="2" x14ac:dyDescent="0.25">
      <c r="A16569" s="3"/>
      <c r="B16569" s="3"/>
      <c r="C16569" s="392"/>
      <c r="D16569" s="3">
        <v>12</v>
      </c>
      <c r="E16569" s="290" t="e">
        <f ca="1"/>
        <v>#N/A</v>
      </c>
      <c r="F16569" s="291"/>
      <c r="G16569" s="294"/>
      <c r="H16569" s="294"/>
      <c r="I16569" s="294"/>
      <c r="J16569" s="294"/>
      <c r="K16569" s="294"/>
      <c r="L16569" s="294"/>
      <c r="M16569" s="294"/>
      <c r="N16569" s="294"/>
    </row>
    <row r="16570" spans="1:14" s="369" customFormat="1" ht="12.75" hidden="1" customHeight="1" outlineLevel="2" x14ac:dyDescent="0.25">
      <c r="A16570" s="3"/>
      <c r="B16570" s="3"/>
      <c r="C16570" s="392"/>
      <c r="D16570" s="3">
        <v>13</v>
      </c>
      <c r="E16570" s="290" t="e">
        <f ca="1"/>
        <v>#N/A</v>
      </c>
      <c r="F16570" s="291"/>
      <c r="G16570" s="294"/>
      <c r="H16570" s="294"/>
      <c r="I16570" s="294"/>
      <c r="J16570" s="294"/>
      <c r="K16570" s="294"/>
      <c r="L16570" s="294"/>
      <c r="M16570" s="294"/>
      <c r="N16570" s="294"/>
    </row>
    <row r="16571" spans="1:14" s="369" customFormat="1" ht="12.75" hidden="1" customHeight="1" outlineLevel="2" x14ac:dyDescent="0.25">
      <c r="A16571" s="3"/>
      <c r="B16571" s="3"/>
      <c r="C16571" s="392"/>
      <c r="D16571" s="3">
        <v>14</v>
      </c>
      <c r="E16571" s="290" t="e">
        <f ca="1"/>
        <v>#N/A</v>
      </c>
      <c r="F16571" s="291"/>
      <c r="G16571" s="294"/>
      <c r="H16571" s="294"/>
      <c r="I16571" s="294"/>
      <c r="J16571" s="294"/>
      <c r="K16571" s="294"/>
      <c r="L16571" s="294"/>
      <c r="M16571" s="294"/>
      <c r="N16571" s="294"/>
    </row>
    <row r="16572" spans="1:14" s="369" customFormat="1" ht="12.75" hidden="1" customHeight="1" outlineLevel="2" x14ac:dyDescent="0.25">
      <c r="A16572" s="3"/>
      <c r="B16572" s="3"/>
      <c r="C16572" s="392"/>
      <c r="D16572" s="3">
        <v>15</v>
      </c>
      <c r="E16572" s="290" t="e">
        <f ca="1"/>
        <v>#N/A</v>
      </c>
      <c r="F16572" s="291"/>
      <c r="G16572" s="294"/>
      <c r="H16572" s="294"/>
      <c r="I16572" s="294"/>
      <c r="J16572" s="294"/>
      <c r="K16572" s="294"/>
      <c r="L16572" s="294"/>
      <c r="M16572" s="294"/>
      <c r="N16572" s="294"/>
    </row>
    <row r="16573" spans="1:14" s="369" customFormat="1" ht="12.75" hidden="1" customHeight="1" outlineLevel="1" x14ac:dyDescent="0.25">
      <c r="A16573" s="3"/>
      <c r="B16573" s="145" t="str">
        <f ca="1">B16556</f>
        <v>Asset Type 364</v>
      </c>
      <c r="C16573" s="145" t="str">
        <f ca="1">C16556</f>
        <v>Description - Asset Type 364</v>
      </c>
      <c r="D16573" s="3"/>
      <c r="E16573" s="3"/>
      <c r="F16573" s="106" t="s">
        <v>47</v>
      </c>
      <c r="G16573" s="296">
        <f t="shared" ref="G16573:N16573" si="1728">SUM(G16558:G16572)</f>
        <v>0</v>
      </c>
      <c r="H16573" s="296">
        <f t="shared" ca="1" si="1728"/>
        <v>0</v>
      </c>
      <c r="I16573" s="296">
        <f t="shared" ca="1" si="1728"/>
        <v>0</v>
      </c>
      <c r="J16573" s="296">
        <f t="shared" ca="1" si="1728"/>
        <v>0</v>
      </c>
      <c r="K16573" s="296">
        <f t="shared" ca="1" si="1728"/>
        <v>0</v>
      </c>
      <c r="L16573" s="296">
        <f t="shared" ca="1" si="1728"/>
        <v>0</v>
      </c>
      <c r="M16573" s="296">
        <f t="shared" ca="1" si="1728"/>
        <v>0</v>
      </c>
      <c r="N16573" s="296">
        <f t="shared" ca="1" si="1728"/>
        <v>0</v>
      </c>
    </row>
    <row r="16574" spans="1:14" s="369" customFormat="1" ht="12.75" hidden="1" customHeight="1" outlineLevel="2" x14ac:dyDescent="0.25">
      <c r="A16574" s="217">
        <f>A16556+1</f>
        <v>365</v>
      </c>
      <c r="B16574" s="22" t="str">
        <f ca="1">OFFSET($B$516,$A16574-1,0)</f>
        <v>Asset Type 365</v>
      </c>
      <c r="C16574" s="22" t="str">
        <f ca="1">OFFSET($C$516,$A16574-1,0)</f>
        <v>Description - Asset Type 365</v>
      </c>
      <c r="D16574" s="3"/>
      <c r="E16574" s="109"/>
      <c r="F16574" s="108" t="s">
        <v>46</v>
      </c>
      <c r="G16574" s="295">
        <f t="shared" ref="G16574:N16574" ca="1" si="1729">VLOOKUP($B16574,$B$516:$N$1015,5+G$5,FALSE)</f>
        <v>0</v>
      </c>
      <c r="H16574" s="295">
        <f t="shared" ca="1" si="1729"/>
        <v>0</v>
      </c>
      <c r="I16574" s="295">
        <f t="shared" ca="1" si="1729"/>
        <v>0</v>
      </c>
      <c r="J16574" s="295">
        <f t="shared" ca="1" si="1729"/>
        <v>0</v>
      </c>
      <c r="K16574" s="295">
        <f t="shared" ca="1" si="1729"/>
        <v>0</v>
      </c>
      <c r="L16574" s="295">
        <f t="shared" ca="1" si="1729"/>
        <v>0</v>
      </c>
      <c r="M16574" s="295">
        <f t="shared" ca="1" si="1729"/>
        <v>0</v>
      </c>
      <c r="N16574" s="295">
        <f t="shared" ca="1" si="1729"/>
        <v>0</v>
      </c>
    </row>
    <row r="16575" spans="1:14" s="369" customFormat="1" ht="12.75" hidden="1" customHeight="1" outlineLevel="2" x14ac:dyDescent="0.25">
      <c r="A16575" s="3"/>
      <c r="B16575" s="3"/>
      <c r="C16575" s="21"/>
      <c r="D16575" s="3"/>
      <c r="E16575" s="107"/>
      <c r="F16575" s="106" t="s">
        <v>80</v>
      </c>
      <c r="G16575" s="111">
        <f ca="1">VLOOKUP($B16574,'Input Sheet'!$B$515:$N$1014,5+G$5,FALSE)</f>
        <v>0</v>
      </c>
      <c r="H16575" s="111">
        <f ca="1">VLOOKUP($B16574,'Input Sheet'!$B$515:$N$1014,5+H$5,FALSE)</f>
        <v>0</v>
      </c>
      <c r="I16575" s="111">
        <f ca="1">VLOOKUP($B16574,'Input Sheet'!$B$515:$N$1014,5+I$5,FALSE)</f>
        <v>0</v>
      </c>
      <c r="J16575" s="111">
        <f ca="1">VLOOKUP($B16574,'Input Sheet'!$B$515:$N$1014,5+J$5,FALSE)</f>
        <v>0</v>
      </c>
      <c r="K16575" s="111">
        <f ca="1">VLOOKUP($B16574,'Input Sheet'!$B$515:$N$1014,5+K$5,FALSE)</f>
        <v>0</v>
      </c>
      <c r="L16575" s="111">
        <f ca="1">VLOOKUP($B16574,'Input Sheet'!$B$515:$N$1014,5+L$5,FALSE)</f>
        <v>0</v>
      </c>
      <c r="M16575" s="111">
        <f ca="1">VLOOKUP($B16574,'Input Sheet'!$B$515:$N$1014,5+M$5,FALSE)</f>
        <v>0</v>
      </c>
      <c r="N16575" s="111">
        <f ca="1">VLOOKUP($B16574,'Input Sheet'!$B$515:$N$1014,5+N$5,FALSE)</f>
        <v>0</v>
      </c>
    </row>
    <row r="16576" spans="1:14" s="369" customFormat="1" ht="12.75" hidden="1" customHeight="1" outlineLevel="2" x14ac:dyDescent="0.25">
      <c r="A16576" s="3"/>
      <c r="B16576" s="3"/>
      <c r="C16576" s="3"/>
      <c r="D16576" s="3">
        <v>1</v>
      </c>
      <c r="E16576" s="290">
        <f t="array" aca="1" ref="E16576:E16590" ca="1">TRANSPOSE(G16574:N16574)</f>
        <v>0</v>
      </c>
      <c r="F16576" s="291"/>
      <c r="G16576" s="292"/>
      <c r="H16576" s="293">
        <f ca="1">IF(OFFSET(H16576,-$D16576,0)="n/a","n/a",IF(H$5&gt;OFFSET(H16576,-$D16576,0)+$D16576,$E16576-SUM($G16576:G16576),($E16576-SUM($G16576:G16576))/(OFFSET(H16576,-$D16576,0)-(H$5-$D16576-1))))</f>
        <v>0</v>
      </c>
      <c r="I16576" s="293">
        <f ca="1">IF(OFFSET(I16576,-$D16576,0)="n/a","n/a",IF(I$5&gt;OFFSET(I16576,-$D16576,0)+$D16576,$E16576-SUM($G16576:H16576),($E16576-SUM($G16576:H16576))/(OFFSET(I16576,-$D16576,0)-(I$5-$D16576-1))))</f>
        <v>0</v>
      </c>
      <c r="J16576" s="293">
        <f ca="1">IF(OFFSET(J16576,-$D16576,0)="n/a","n/a",IF(J$5&gt;OFFSET(J16576,-$D16576,0)+$D16576,$E16576-SUM($G16576:I16576),($E16576-SUM($G16576:I16576))/(OFFSET(J16576,-$D16576,0)-(J$5-$D16576-1))))</f>
        <v>0</v>
      </c>
      <c r="K16576" s="293">
        <f ca="1">IF(OFFSET(K16576,-$D16576,0)="n/a","n/a",IF(K$5&gt;OFFSET(K16576,-$D16576,0)+$D16576,$E16576-SUM($G16576:J16576),($E16576-SUM($G16576:J16576))/(OFFSET(K16576,-$D16576,0)-(K$5-$D16576-1))))</f>
        <v>0</v>
      </c>
      <c r="L16576" s="293">
        <f ca="1">IF(OFFSET(L16576,-$D16576,0)="n/a","n/a",IF(L$5&gt;OFFSET(L16576,-$D16576,0)+$D16576,$E16576-SUM($G16576:K16576),($E16576-SUM($G16576:K16576))/(OFFSET(L16576,-$D16576,0)-(L$5-$D16576-1))))</f>
        <v>0</v>
      </c>
      <c r="M16576" s="293">
        <f ca="1">IF(OFFSET(M16576,-$D16576,0)="n/a","n/a",IF(M$5&gt;OFFSET(M16576,-$D16576,0)+$D16576,$E16576-SUM($G16576:L16576),($E16576-SUM($G16576:L16576))/(OFFSET(M16576,-$D16576,0)-(M$5-$D16576-1))))</f>
        <v>0</v>
      </c>
      <c r="N16576" s="293">
        <f ca="1">IF(OFFSET(N16576,-$D16576,0)="n/a","n/a",IF(N$5&gt;OFFSET(N16576,-$D16576,0)+$D16576,$E16576-SUM($G16576:M16576),($E16576-SUM($G16576:M16576))/(OFFSET(N16576,-$D16576,0)-(N$5-$D16576-1))))</f>
        <v>0</v>
      </c>
    </row>
    <row r="16577" spans="1:14" s="369" customFormat="1" ht="12.75" hidden="1" customHeight="1" outlineLevel="2" x14ac:dyDescent="0.25">
      <c r="A16577" s="3"/>
      <c r="B16577" s="3"/>
      <c r="C16577" s="392" t="s">
        <v>48</v>
      </c>
      <c r="D16577" s="3">
        <v>2</v>
      </c>
      <c r="E16577" s="290">
        <f ca="1"/>
        <v>0</v>
      </c>
      <c r="F16577" s="291"/>
      <c r="G16577" s="294"/>
      <c r="H16577" s="292"/>
      <c r="I16577" s="293">
        <f ca="1">IF(OFFSET(I16577,-$D16577,0)="n/a","n/a",IF(I$5&gt;OFFSET(I16577,-$D16577,0)+$D16577,$E16577-SUM($G16577:H16577),($E16577-SUM($G16577:H16577))/(OFFSET(I16577,-$D16577,0)-(I$5-$D16577-1))))</f>
        <v>0</v>
      </c>
      <c r="J16577" s="293">
        <f ca="1">IF(OFFSET(J16577,-$D16577,0)="n/a","n/a",IF(J$5&gt;OFFSET(J16577,-$D16577,0)+$D16577,$E16577-SUM($G16577:I16577),($E16577-SUM($G16577:I16577))/(OFFSET(J16577,-$D16577,0)-(J$5-$D16577-1))))</f>
        <v>0</v>
      </c>
      <c r="K16577" s="293">
        <f ca="1">IF(OFFSET(K16577,-$D16577,0)="n/a","n/a",IF(K$5&gt;OFFSET(K16577,-$D16577,0)+$D16577,$E16577-SUM($G16577:J16577),($E16577-SUM($G16577:J16577))/(OFFSET(K16577,-$D16577,0)-(K$5-$D16577-1))))</f>
        <v>0</v>
      </c>
      <c r="L16577" s="293">
        <f ca="1">IF(OFFSET(L16577,-$D16577,0)="n/a","n/a",IF(L$5&gt;OFFSET(L16577,-$D16577,0)+$D16577,$E16577-SUM($G16577:K16577),($E16577-SUM($G16577:K16577))/(OFFSET(L16577,-$D16577,0)-(L$5-$D16577-1))))</f>
        <v>0</v>
      </c>
      <c r="M16577" s="293">
        <f ca="1">IF(OFFSET(M16577,-$D16577,0)="n/a","n/a",IF(M$5&gt;OFFSET(M16577,-$D16577,0)+$D16577,$E16577-SUM($G16577:L16577),($E16577-SUM($G16577:L16577))/(OFFSET(M16577,-$D16577,0)-(M$5-$D16577-1))))</f>
        <v>0</v>
      </c>
      <c r="N16577" s="293">
        <f ca="1">IF(OFFSET(N16577,-$D16577,0)="n/a","n/a",IF(N$5&gt;OFFSET(N16577,-$D16577,0)+$D16577,$E16577-SUM($G16577:M16577),($E16577-SUM($G16577:M16577))/(OFFSET(N16577,-$D16577,0)-(N$5-$D16577-1))))</f>
        <v>0</v>
      </c>
    </row>
    <row r="16578" spans="1:14" s="369" customFormat="1" ht="12.75" hidden="1" customHeight="1" outlineLevel="2" x14ac:dyDescent="0.25">
      <c r="A16578" s="3"/>
      <c r="B16578" s="3"/>
      <c r="C16578" s="392"/>
      <c r="D16578" s="3">
        <v>3</v>
      </c>
      <c r="E16578" s="290">
        <f ca="1"/>
        <v>0</v>
      </c>
      <c r="F16578" s="291"/>
      <c r="G16578" s="294"/>
      <c r="H16578" s="294"/>
      <c r="I16578" s="292"/>
      <c r="J16578" s="293">
        <f ca="1">IF(OFFSET(J16578,-$D16578,0)="n/a","n/a",IF(J$5&gt;OFFSET(J16578,-$D16578,0)+$D16578,$E16578-SUM($G16578:I16578),($E16578-SUM($G16578:I16578))/(OFFSET(J16578,-$D16578,0)-(J$5-$D16578-1))))</f>
        <v>0</v>
      </c>
      <c r="K16578" s="293">
        <f ca="1">IF(OFFSET(K16578,-$D16578,0)="n/a","n/a",IF(K$5&gt;OFFSET(K16578,-$D16578,0)+$D16578,$E16578-SUM($G16578:J16578),($E16578-SUM($G16578:J16578))/(OFFSET(K16578,-$D16578,0)-(K$5-$D16578-1))))</f>
        <v>0</v>
      </c>
      <c r="L16578" s="293">
        <f ca="1">IF(OFFSET(L16578,-$D16578,0)="n/a","n/a",IF(L$5&gt;OFFSET(L16578,-$D16578,0)+$D16578,$E16578-SUM($G16578:K16578),($E16578-SUM($G16578:K16578))/(OFFSET(L16578,-$D16578,0)-(L$5-$D16578-1))))</f>
        <v>0</v>
      </c>
      <c r="M16578" s="293">
        <f ca="1">IF(OFFSET(M16578,-$D16578,0)="n/a","n/a",IF(M$5&gt;OFFSET(M16578,-$D16578,0)+$D16578,$E16578-SUM($G16578:L16578),($E16578-SUM($G16578:L16578))/(OFFSET(M16578,-$D16578,0)-(M$5-$D16578-1))))</f>
        <v>0</v>
      </c>
      <c r="N16578" s="293">
        <f ca="1">IF(OFFSET(N16578,-$D16578,0)="n/a","n/a",IF(N$5&gt;OFFSET(N16578,-$D16578,0)+$D16578,$E16578-SUM($G16578:M16578),($E16578-SUM($G16578:M16578))/(OFFSET(N16578,-$D16578,0)-(N$5-$D16578-1))))</f>
        <v>0</v>
      </c>
    </row>
    <row r="16579" spans="1:14" s="369" customFormat="1" ht="12.75" hidden="1" customHeight="1" outlineLevel="2" x14ac:dyDescent="0.25">
      <c r="A16579" s="3"/>
      <c r="B16579" s="3"/>
      <c r="C16579" s="392"/>
      <c r="D16579" s="3">
        <v>4</v>
      </c>
      <c r="E16579" s="290">
        <f ca="1"/>
        <v>0</v>
      </c>
      <c r="F16579" s="291"/>
      <c r="G16579" s="294"/>
      <c r="H16579" s="294"/>
      <c r="I16579" s="294"/>
      <c r="J16579" s="292"/>
      <c r="K16579" s="293">
        <f ca="1">IF(OFFSET(K16579,-$D16579,0)="n/a","n/a",IF(K$5&gt;OFFSET(K16579,-$D16579,0)+$D16579,$E16579-SUM($G16579:J16579),($E16579-SUM($G16579:J16579))/(OFFSET(K16579,-$D16579,0)-(K$5-$D16579-1))))</f>
        <v>0</v>
      </c>
      <c r="L16579" s="293">
        <f ca="1">IF(OFFSET(L16579,-$D16579,0)="n/a","n/a",IF(L$5&gt;OFFSET(L16579,-$D16579,0)+$D16579,$E16579-SUM($G16579:K16579),($E16579-SUM($G16579:K16579))/(OFFSET(L16579,-$D16579,0)-(L$5-$D16579-1))))</f>
        <v>0</v>
      </c>
      <c r="M16579" s="293">
        <f ca="1">IF(OFFSET(M16579,-$D16579,0)="n/a","n/a",IF(M$5&gt;OFFSET(M16579,-$D16579,0)+$D16579,$E16579-SUM($G16579:L16579),($E16579-SUM($G16579:L16579))/(OFFSET(M16579,-$D16579,0)-(M$5-$D16579-1))))</f>
        <v>0</v>
      </c>
      <c r="N16579" s="293">
        <f ca="1">IF(OFFSET(N16579,-$D16579,0)="n/a","n/a",IF(N$5&gt;OFFSET(N16579,-$D16579,0)+$D16579,$E16579-SUM($G16579:M16579),($E16579-SUM($G16579:M16579))/(OFFSET(N16579,-$D16579,0)-(N$5-$D16579-1))))</f>
        <v>0</v>
      </c>
    </row>
    <row r="16580" spans="1:14" s="369" customFormat="1" ht="12.75" hidden="1" customHeight="1" outlineLevel="2" x14ac:dyDescent="0.25">
      <c r="A16580" s="3"/>
      <c r="B16580" s="3"/>
      <c r="C16580" s="392"/>
      <c r="D16580" s="3">
        <v>5</v>
      </c>
      <c r="E16580" s="290">
        <f ca="1"/>
        <v>0</v>
      </c>
      <c r="F16580" s="291"/>
      <c r="G16580" s="294"/>
      <c r="H16580" s="294"/>
      <c r="I16580" s="294"/>
      <c r="J16580" s="294"/>
      <c r="K16580" s="292"/>
      <c r="L16580" s="293">
        <f ca="1">IF(OFFSET(L16580,-$D16580,0)="n/a","n/a",IF(L$5&gt;OFFSET(L16580,-$D16580,0)+$D16580,$E16580-SUM($G16580:K16580),($E16580-SUM($G16580:K16580))/(OFFSET(L16580,-$D16580,0)-(L$5-$D16580-1))))</f>
        <v>0</v>
      </c>
      <c r="M16580" s="293">
        <f ca="1">IF(OFFSET(M16580,-$D16580,0)="n/a","n/a",IF(M$5&gt;OFFSET(M16580,-$D16580,0)+$D16580,$E16580-SUM($G16580:L16580),($E16580-SUM($G16580:L16580))/(OFFSET(M16580,-$D16580,0)-(M$5-$D16580-1))))</f>
        <v>0</v>
      </c>
      <c r="N16580" s="293">
        <f ca="1">IF(OFFSET(N16580,-$D16580,0)="n/a","n/a",IF(N$5&gt;OFFSET(N16580,-$D16580,0)+$D16580,$E16580-SUM($G16580:M16580),($E16580-SUM($G16580:M16580))/(OFFSET(N16580,-$D16580,0)-(N$5-$D16580-1))))</f>
        <v>0</v>
      </c>
    </row>
    <row r="16581" spans="1:14" s="369" customFormat="1" ht="12.75" hidden="1" customHeight="1" outlineLevel="2" x14ac:dyDescent="0.25">
      <c r="A16581" s="3"/>
      <c r="B16581" s="3"/>
      <c r="C16581" s="392"/>
      <c r="D16581" s="3">
        <v>6</v>
      </c>
      <c r="E16581" s="290">
        <f ca="1"/>
        <v>0</v>
      </c>
      <c r="F16581" s="291"/>
      <c r="G16581" s="294"/>
      <c r="H16581" s="294"/>
      <c r="I16581" s="294"/>
      <c r="J16581" s="294"/>
      <c r="K16581" s="294"/>
      <c r="L16581" s="292"/>
      <c r="M16581" s="293">
        <f ca="1">IF(OFFSET(M16581,-$D16581,0)="n/a","n/a",IF(M$5&gt;OFFSET(M16581,-$D16581,0)+$D16581,$E16581-SUM($G16581:L16581),($E16581-SUM($G16581:L16581))/(OFFSET(M16581,-$D16581,0)-(M$5-$D16581-1))))</f>
        <v>0</v>
      </c>
      <c r="N16581" s="293">
        <f ca="1">IF(OFFSET(N16581,-$D16581,0)="n/a","n/a",IF(N$5&gt;OFFSET(N16581,-$D16581,0)+$D16581,$E16581-SUM($G16581:M16581),($E16581-SUM($G16581:M16581))/(OFFSET(N16581,-$D16581,0)-(N$5-$D16581-1))))</f>
        <v>0</v>
      </c>
    </row>
    <row r="16582" spans="1:14" s="369" customFormat="1" ht="12.75" hidden="1" customHeight="1" outlineLevel="2" x14ac:dyDescent="0.25">
      <c r="A16582" s="3"/>
      <c r="B16582" s="3"/>
      <c r="C16582" s="392"/>
      <c r="D16582" s="3">
        <v>7</v>
      </c>
      <c r="E16582" s="290">
        <f ca="1"/>
        <v>0</v>
      </c>
      <c r="F16582" s="291"/>
      <c r="G16582" s="294"/>
      <c r="H16582" s="294"/>
      <c r="I16582" s="294"/>
      <c r="J16582" s="294"/>
      <c r="K16582" s="294"/>
      <c r="L16582" s="294"/>
      <c r="M16582" s="292"/>
      <c r="N16582" s="293">
        <f ca="1">IF(OFFSET(N16582,-$D16582,0)="n/a","n/a",IF(N$5&gt;OFFSET(N16582,-$D16582,0)+$D16582,$E16582-SUM($G16582:M16582),($E16582-SUM($G16582:M16582))/(OFFSET(N16582,-$D16582,0)-(N$5-$D16582-1))))</f>
        <v>0</v>
      </c>
    </row>
    <row r="16583" spans="1:14" s="369" customFormat="1" ht="12.75" hidden="1" customHeight="1" outlineLevel="2" x14ac:dyDescent="0.25">
      <c r="A16583" s="3"/>
      <c r="B16583" s="3"/>
      <c r="C16583" s="392"/>
      <c r="D16583" s="3">
        <v>8</v>
      </c>
      <c r="E16583" s="290">
        <f ca="1"/>
        <v>0</v>
      </c>
      <c r="F16583" s="291"/>
      <c r="G16583" s="294"/>
      <c r="H16583" s="294"/>
      <c r="I16583" s="294"/>
      <c r="J16583" s="294"/>
      <c r="K16583" s="294"/>
      <c r="L16583" s="294"/>
      <c r="M16583" s="294"/>
      <c r="N16583" s="292"/>
    </row>
    <row r="16584" spans="1:14" s="369" customFormat="1" ht="12.75" hidden="1" customHeight="1" outlineLevel="2" x14ac:dyDescent="0.25">
      <c r="A16584" s="3"/>
      <c r="B16584" s="3"/>
      <c r="C16584" s="392"/>
      <c r="D16584" s="3">
        <v>9</v>
      </c>
      <c r="E16584" s="290" t="e">
        <f ca="1"/>
        <v>#N/A</v>
      </c>
      <c r="F16584" s="291"/>
      <c r="G16584" s="294"/>
      <c r="H16584" s="294"/>
      <c r="I16584" s="294"/>
      <c r="J16584" s="294"/>
      <c r="K16584" s="294"/>
      <c r="L16584" s="294"/>
      <c r="M16584" s="294"/>
      <c r="N16584" s="294"/>
    </row>
    <row r="16585" spans="1:14" s="369" customFormat="1" ht="12.75" hidden="1" customHeight="1" outlineLevel="2" x14ac:dyDescent="0.25">
      <c r="A16585" s="3"/>
      <c r="B16585" s="3"/>
      <c r="C16585" s="392"/>
      <c r="D16585" s="3">
        <v>10</v>
      </c>
      <c r="E16585" s="290" t="e">
        <f ca="1"/>
        <v>#N/A</v>
      </c>
      <c r="F16585" s="291"/>
      <c r="G16585" s="294"/>
      <c r="H16585" s="294"/>
      <c r="I16585" s="294"/>
      <c r="J16585" s="294"/>
      <c r="K16585" s="294"/>
      <c r="L16585" s="294"/>
      <c r="M16585" s="294"/>
      <c r="N16585" s="294"/>
    </row>
    <row r="16586" spans="1:14" s="369" customFormat="1" ht="12.75" hidden="1" customHeight="1" outlineLevel="2" x14ac:dyDescent="0.25">
      <c r="A16586" s="3"/>
      <c r="B16586" s="3"/>
      <c r="C16586" s="392"/>
      <c r="D16586" s="3">
        <v>11</v>
      </c>
      <c r="E16586" s="290" t="e">
        <f ca="1"/>
        <v>#N/A</v>
      </c>
      <c r="F16586" s="291"/>
      <c r="G16586" s="294"/>
      <c r="H16586" s="294"/>
      <c r="I16586" s="294"/>
      <c r="J16586" s="294"/>
      <c r="K16586" s="294"/>
      <c r="L16586" s="294"/>
      <c r="M16586" s="294"/>
      <c r="N16586" s="294"/>
    </row>
    <row r="16587" spans="1:14" s="369" customFormat="1" ht="12.75" hidden="1" customHeight="1" outlineLevel="2" x14ac:dyDescent="0.25">
      <c r="A16587" s="3"/>
      <c r="B16587" s="3"/>
      <c r="C16587" s="392"/>
      <c r="D16587" s="3">
        <v>12</v>
      </c>
      <c r="E16587" s="290" t="e">
        <f ca="1"/>
        <v>#N/A</v>
      </c>
      <c r="F16587" s="291"/>
      <c r="G16587" s="294"/>
      <c r="H16587" s="294"/>
      <c r="I16587" s="294"/>
      <c r="J16587" s="294"/>
      <c r="K16587" s="294"/>
      <c r="L16587" s="294"/>
      <c r="M16587" s="294"/>
      <c r="N16587" s="294"/>
    </row>
    <row r="16588" spans="1:14" s="369" customFormat="1" ht="12.75" hidden="1" customHeight="1" outlineLevel="2" x14ac:dyDescent="0.25">
      <c r="A16588" s="3"/>
      <c r="B16588" s="3"/>
      <c r="C16588" s="392"/>
      <c r="D16588" s="3">
        <v>13</v>
      </c>
      <c r="E16588" s="290" t="e">
        <f ca="1"/>
        <v>#N/A</v>
      </c>
      <c r="F16588" s="291"/>
      <c r="G16588" s="294"/>
      <c r="H16588" s="294"/>
      <c r="I16588" s="294"/>
      <c r="J16588" s="294"/>
      <c r="K16588" s="294"/>
      <c r="L16588" s="294"/>
      <c r="M16588" s="294"/>
      <c r="N16588" s="294"/>
    </row>
    <row r="16589" spans="1:14" s="369" customFormat="1" ht="12.75" hidden="1" customHeight="1" outlineLevel="2" x14ac:dyDescent="0.25">
      <c r="A16589" s="3"/>
      <c r="B16589" s="3"/>
      <c r="C16589" s="392"/>
      <c r="D16589" s="3">
        <v>14</v>
      </c>
      <c r="E16589" s="290" t="e">
        <f ca="1"/>
        <v>#N/A</v>
      </c>
      <c r="F16589" s="291"/>
      <c r="G16589" s="294"/>
      <c r="H16589" s="294"/>
      <c r="I16589" s="294"/>
      <c r="J16589" s="294"/>
      <c r="K16589" s="294"/>
      <c r="L16589" s="294"/>
      <c r="M16589" s="294"/>
      <c r="N16589" s="294"/>
    </row>
    <row r="16590" spans="1:14" s="369" customFormat="1" ht="12.75" hidden="1" customHeight="1" outlineLevel="2" x14ac:dyDescent="0.25">
      <c r="A16590" s="3"/>
      <c r="B16590" s="3"/>
      <c r="C16590" s="392"/>
      <c r="D16590" s="3">
        <v>15</v>
      </c>
      <c r="E16590" s="290" t="e">
        <f ca="1"/>
        <v>#N/A</v>
      </c>
      <c r="F16590" s="291"/>
      <c r="G16590" s="294"/>
      <c r="H16590" s="294"/>
      <c r="I16590" s="294"/>
      <c r="J16590" s="294"/>
      <c r="K16590" s="294"/>
      <c r="L16590" s="294"/>
      <c r="M16590" s="294"/>
      <c r="N16590" s="294"/>
    </row>
    <row r="16591" spans="1:14" s="369" customFormat="1" ht="12.75" hidden="1" customHeight="1" outlineLevel="1" x14ac:dyDescent="0.25">
      <c r="A16591" s="3"/>
      <c r="B16591" s="145" t="str">
        <f ca="1">B16574</f>
        <v>Asset Type 365</v>
      </c>
      <c r="C16591" s="145" t="str">
        <f ca="1">C16574</f>
        <v>Description - Asset Type 365</v>
      </c>
      <c r="D16591" s="3"/>
      <c r="E16591" s="3"/>
      <c r="F16591" s="106" t="s">
        <v>47</v>
      </c>
      <c r="G16591" s="296">
        <f t="shared" ref="G16591:N16591" si="1730">SUM(G16576:G16590)</f>
        <v>0</v>
      </c>
      <c r="H16591" s="296">
        <f t="shared" ca="1" si="1730"/>
        <v>0</v>
      </c>
      <c r="I16591" s="296">
        <f t="shared" ca="1" si="1730"/>
        <v>0</v>
      </c>
      <c r="J16591" s="296">
        <f t="shared" ca="1" si="1730"/>
        <v>0</v>
      </c>
      <c r="K16591" s="296">
        <f t="shared" ca="1" si="1730"/>
        <v>0</v>
      </c>
      <c r="L16591" s="296">
        <f t="shared" ca="1" si="1730"/>
        <v>0</v>
      </c>
      <c r="M16591" s="296">
        <f t="shared" ca="1" si="1730"/>
        <v>0</v>
      </c>
      <c r="N16591" s="296">
        <f t="shared" ca="1" si="1730"/>
        <v>0</v>
      </c>
    </row>
    <row r="16592" spans="1:14" s="369" customFormat="1" ht="12.75" hidden="1" customHeight="1" outlineLevel="2" x14ac:dyDescent="0.25">
      <c r="A16592" s="217">
        <f>A16574+1</f>
        <v>366</v>
      </c>
      <c r="B16592" s="22" t="str">
        <f ca="1">OFFSET($B$516,$A16592-1,0)</f>
        <v>Asset Type 366</v>
      </c>
      <c r="C16592" s="22" t="str">
        <f ca="1">OFFSET($C$516,$A16592-1,0)</f>
        <v>Description - Asset Type 366</v>
      </c>
      <c r="D16592" s="3"/>
      <c r="E16592" s="109"/>
      <c r="F16592" s="108" t="s">
        <v>46</v>
      </c>
      <c r="G16592" s="295">
        <f t="shared" ref="G16592:N16592" ca="1" si="1731">VLOOKUP($B16592,$B$516:$N$1015,5+G$5,FALSE)</f>
        <v>0</v>
      </c>
      <c r="H16592" s="295">
        <f t="shared" ca="1" si="1731"/>
        <v>0</v>
      </c>
      <c r="I16592" s="295">
        <f t="shared" ca="1" si="1731"/>
        <v>0</v>
      </c>
      <c r="J16592" s="295">
        <f t="shared" ca="1" si="1731"/>
        <v>0</v>
      </c>
      <c r="K16592" s="295">
        <f t="shared" ca="1" si="1731"/>
        <v>0</v>
      </c>
      <c r="L16592" s="295">
        <f t="shared" ca="1" si="1731"/>
        <v>0</v>
      </c>
      <c r="M16592" s="295">
        <f t="shared" ca="1" si="1731"/>
        <v>0</v>
      </c>
      <c r="N16592" s="295">
        <f t="shared" ca="1" si="1731"/>
        <v>0</v>
      </c>
    </row>
    <row r="16593" spans="1:14" s="369" customFormat="1" ht="12.75" hidden="1" customHeight="1" outlineLevel="2" x14ac:dyDescent="0.25">
      <c r="A16593" s="3"/>
      <c r="B16593" s="3"/>
      <c r="C16593" s="21"/>
      <c r="D16593" s="3"/>
      <c r="E16593" s="107"/>
      <c r="F16593" s="106" t="s">
        <v>80</v>
      </c>
      <c r="G16593" s="111">
        <f ca="1">VLOOKUP($B16592,'Input Sheet'!$B$515:$N$1014,5+G$5,FALSE)</f>
        <v>0</v>
      </c>
      <c r="H16593" s="111">
        <f ca="1">VLOOKUP($B16592,'Input Sheet'!$B$515:$N$1014,5+H$5,FALSE)</f>
        <v>0</v>
      </c>
      <c r="I16593" s="111">
        <f ca="1">VLOOKUP($B16592,'Input Sheet'!$B$515:$N$1014,5+I$5,FALSE)</f>
        <v>0</v>
      </c>
      <c r="J16593" s="111">
        <f ca="1">VLOOKUP($B16592,'Input Sheet'!$B$515:$N$1014,5+J$5,FALSE)</f>
        <v>0</v>
      </c>
      <c r="K16593" s="111">
        <f ca="1">VLOOKUP($B16592,'Input Sheet'!$B$515:$N$1014,5+K$5,FALSE)</f>
        <v>0</v>
      </c>
      <c r="L16593" s="111">
        <f ca="1">VLOOKUP($B16592,'Input Sheet'!$B$515:$N$1014,5+L$5,FALSE)</f>
        <v>0</v>
      </c>
      <c r="M16593" s="111">
        <f ca="1">VLOOKUP($B16592,'Input Sheet'!$B$515:$N$1014,5+M$5,FALSE)</f>
        <v>0</v>
      </c>
      <c r="N16593" s="111">
        <f ca="1">VLOOKUP($B16592,'Input Sheet'!$B$515:$N$1014,5+N$5,FALSE)</f>
        <v>0</v>
      </c>
    </row>
    <row r="16594" spans="1:14" s="369" customFormat="1" ht="12.75" hidden="1" customHeight="1" outlineLevel="2" x14ac:dyDescent="0.25">
      <c r="A16594" s="3"/>
      <c r="B16594" s="3"/>
      <c r="C16594" s="3"/>
      <c r="D16594" s="3">
        <v>1</v>
      </c>
      <c r="E16594" s="290">
        <f t="array" aca="1" ref="E16594:E16608" ca="1">TRANSPOSE(G16592:N16592)</f>
        <v>0</v>
      </c>
      <c r="F16594" s="291"/>
      <c r="G16594" s="292"/>
      <c r="H16594" s="293">
        <f ca="1">IF(OFFSET(H16594,-$D16594,0)="n/a","n/a",IF(H$5&gt;OFFSET(H16594,-$D16594,0)+$D16594,$E16594-SUM($G16594:G16594),($E16594-SUM($G16594:G16594))/(OFFSET(H16594,-$D16594,0)-(H$5-$D16594-1))))</f>
        <v>0</v>
      </c>
      <c r="I16594" s="293">
        <f ca="1">IF(OFFSET(I16594,-$D16594,0)="n/a","n/a",IF(I$5&gt;OFFSET(I16594,-$D16594,0)+$D16594,$E16594-SUM($G16594:H16594),($E16594-SUM($G16594:H16594))/(OFFSET(I16594,-$D16594,0)-(I$5-$D16594-1))))</f>
        <v>0</v>
      </c>
      <c r="J16594" s="293">
        <f ca="1">IF(OFFSET(J16594,-$D16594,0)="n/a","n/a",IF(J$5&gt;OFFSET(J16594,-$D16594,0)+$D16594,$E16594-SUM($G16594:I16594),($E16594-SUM($G16594:I16594))/(OFFSET(J16594,-$D16594,0)-(J$5-$D16594-1))))</f>
        <v>0</v>
      </c>
      <c r="K16594" s="293">
        <f ca="1">IF(OFFSET(K16594,-$D16594,0)="n/a","n/a",IF(K$5&gt;OFFSET(K16594,-$D16594,0)+$D16594,$E16594-SUM($G16594:J16594),($E16594-SUM($G16594:J16594))/(OFFSET(K16594,-$D16594,0)-(K$5-$D16594-1))))</f>
        <v>0</v>
      </c>
      <c r="L16594" s="293">
        <f ca="1">IF(OFFSET(L16594,-$D16594,0)="n/a","n/a",IF(L$5&gt;OFFSET(L16594,-$D16594,0)+$D16594,$E16594-SUM($G16594:K16594),($E16594-SUM($G16594:K16594))/(OFFSET(L16594,-$D16594,0)-(L$5-$D16594-1))))</f>
        <v>0</v>
      </c>
      <c r="M16594" s="293">
        <f ca="1">IF(OFFSET(M16594,-$D16594,0)="n/a","n/a",IF(M$5&gt;OFFSET(M16594,-$D16594,0)+$D16594,$E16594-SUM($G16594:L16594),($E16594-SUM($G16594:L16594))/(OFFSET(M16594,-$D16594,0)-(M$5-$D16594-1))))</f>
        <v>0</v>
      </c>
      <c r="N16594" s="293">
        <f ca="1">IF(OFFSET(N16594,-$D16594,0)="n/a","n/a",IF(N$5&gt;OFFSET(N16594,-$D16594,0)+$D16594,$E16594-SUM($G16594:M16594),($E16594-SUM($G16594:M16594))/(OFFSET(N16594,-$D16594,0)-(N$5-$D16594-1))))</f>
        <v>0</v>
      </c>
    </row>
    <row r="16595" spans="1:14" s="369" customFormat="1" ht="12.75" hidden="1" customHeight="1" outlineLevel="2" x14ac:dyDescent="0.25">
      <c r="A16595" s="3"/>
      <c r="B16595" s="3"/>
      <c r="C16595" s="392" t="s">
        <v>48</v>
      </c>
      <c r="D16595" s="3">
        <v>2</v>
      </c>
      <c r="E16595" s="290">
        <f ca="1"/>
        <v>0</v>
      </c>
      <c r="F16595" s="291"/>
      <c r="G16595" s="294"/>
      <c r="H16595" s="292"/>
      <c r="I16595" s="293">
        <f ca="1">IF(OFFSET(I16595,-$D16595,0)="n/a","n/a",IF(I$5&gt;OFFSET(I16595,-$D16595,0)+$D16595,$E16595-SUM($G16595:H16595),($E16595-SUM($G16595:H16595))/(OFFSET(I16595,-$D16595,0)-(I$5-$D16595-1))))</f>
        <v>0</v>
      </c>
      <c r="J16595" s="293">
        <f ca="1">IF(OFFSET(J16595,-$D16595,0)="n/a","n/a",IF(J$5&gt;OFFSET(J16595,-$D16595,0)+$D16595,$E16595-SUM($G16595:I16595),($E16595-SUM($G16595:I16595))/(OFFSET(J16595,-$D16595,0)-(J$5-$D16595-1))))</f>
        <v>0</v>
      </c>
      <c r="K16595" s="293">
        <f ca="1">IF(OFFSET(K16595,-$D16595,0)="n/a","n/a",IF(K$5&gt;OFFSET(K16595,-$D16595,0)+$D16595,$E16595-SUM($G16595:J16595),($E16595-SUM($G16595:J16595))/(OFFSET(K16595,-$D16595,0)-(K$5-$D16595-1))))</f>
        <v>0</v>
      </c>
      <c r="L16595" s="293">
        <f ca="1">IF(OFFSET(L16595,-$D16595,0)="n/a","n/a",IF(L$5&gt;OFFSET(L16595,-$D16595,0)+$D16595,$E16595-SUM($G16595:K16595),($E16595-SUM($G16595:K16595))/(OFFSET(L16595,-$D16595,0)-(L$5-$D16595-1))))</f>
        <v>0</v>
      </c>
      <c r="M16595" s="293">
        <f ca="1">IF(OFFSET(M16595,-$D16595,0)="n/a","n/a",IF(M$5&gt;OFFSET(M16595,-$D16595,0)+$D16595,$E16595-SUM($G16595:L16595),($E16595-SUM($G16595:L16595))/(OFFSET(M16595,-$D16595,0)-(M$5-$D16595-1))))</f>
        <v>0</v>
      </c>
      <c r="N16595" s="293">
        <f ca="1">IF(OFFSET(N16595,-$D16595,0)="n/a","n/a",IF(N$5&gt;OFFSET(N16595,-$D16595,0)+$D16595,$E16595-SUM($G16595:M16595),($E16595-SUM($G16595:M16595))/(OFFSET(N16595,-$D16595,0)-(N$5-$D16595-1))))</f>
        <v>0</v>
      </c>
    </row>
    <row r="16596" spans="1:14" s="369" customFormat="1" ht="12.75" hidden="1" customHeight="1" outlineLevel="2" x14ac:dyDescent="0.25">
      <c r="A16596" s="3"/>
      <c r="B16596" s="3"/>
      <c r="C16596" s="392"/>
      <c r="D16596" s="3">
        <v>3</v>
      </c>
      <c r="E16596" s="290">
        <f ca="1"/>
        <v>0</v>
      </c>
      <c r="F16596" s="291"/>
      <c r="G16596" s="294"/>
      <c r="H16596" s="294"/>
      <c r="I16596" s="292"/>
      <c r="J16596" s="293">
        <f ca="1">IF(OFFSET(J16596,-$D16596,0)="n/a","n/a",IF(J$5&gt;OFFSET(J16596,-$D16596,0)+$D16596,$E16596-SUM($G16596:I16596),($E16596-SUM($G16596:I16596))/(OFFSET(J16596,-$D16596,0)-(J$5-$D16596-1))))</f>
        <v>0</v>
      </c>
      <c r="K16596" s="293">
        <f ca="1">IF(OFFSET(K16596,-$D16596,0)="n/a","n/a",IF(K$5&gt;OFFSET(K16596,-$D16596,0)+$D16596,$E16596-SUM($G16596:J16596),($E16596-SUM($G16596:J16596))/(OFFSET(K16596,-$D16596,0)-(K$5-$D16596-1))))</f>
        <v>0</v>
      </c>
      <c r="L16596" s="293">
        <f ca="1">IF(OFFSET(L16596,-$D16596,0)="n/a","n/a",IF(L$5&gt;OFFSET(L16596,-$D16596,0)+$D16596,$E16596-SUM($G16596:K16596),($E16596-SUM($G16596:K16596))/(OFFSET(L16596,-$D16596,0)-(L$5-$D16596-1))))</f>
        <v>0</v>
      </c>
      <c r="M16596" s="293">
        <f ca="1">IF(OFFSET(M16596,-$D16596,0)="n/a","n/a",IF(M$5&gt;OFFSET(M16596,-$D16596,0)+$D16596,$E16596-SUM($G16596:L16596),($E16596-SUM($G16596:L16596))/(OFFSET(M16596,-$D16596,0)-(M$5-$D16596-1))))</f>
        <v>0</v>
      </c>
      <c r="N16596" s="293">
        <f ca="1">IF(OFFSET(N16596,-$D16596,0)="n/a","n/a",IF(N$5&gt;OFFSET(N16596,-$D16596,0)+$D16596,$E16596-SUM($G16596:M16596),($E16596-SUM($G16596:M16596))/(OFFSET(N16596,-$D16596,0)-(N$5-$D16596-1))))</f>
        <v>0</v>
      </c>
    </row>
    <row r="16597" spans="1:14" s="369" customFormat="1" ht="12.75" hidden="1" customHeight="1" outlineLevel="2" x14ac:dyDescent="0.25">
      <c r="A16597" s="3"/>
      <c r="B16597" s="3"/>
      <c r="C16597" s="392"/>
      <c r="D16597" s="3">
        <v>4</v>
      </c>
      <c r="E16597" s="290">
        <f ca="1"/>
        <v>0</v>
      </c>
      <c r="F16597" s="291"/>
      <c r="G16597" s="294"/>
      <c r="H16597" s="294"/>
      <c r="I16597" s="294"/>
      <c r="J16597" s="292"/>
      <c r="K16597" s="293">
        <f ca="1">IF(OFFSET(K16597,-$D16597,0)="n/a","n/a",IF(K$5&gt;OFFSET(K16597,-$D16597,0)+$D16597,$E16597-SUM($G16597:J16597),($E16597-SUM($G16597:J16597))/(OFFSET(K16597,-$D16597,0)-(K$5-$D16597-1))))</f>
        <v>0</v>
      </c>
      <c r="L16597" s="293">
        <f ca="1">IF(OFFSET(L16597,-$D16597,0)="n/a","n/a",IF(L$5&gt;OFFSET(L16597,-$D16597,0)+$D16597,$E16597-SUM($G16597:K16597),($E16597-SUM($G16597:K16597))/(OFFSET(L16597,-$D16597,0)-(L$5-$D16597-1))))</f>
        <v>0</v>
      </c>
      <c r="M16597" s="293">
        <f ca="1">IF(OFFSET(M16597,-$D16597,0)="n/a","n/a",IF(M$5&gt;OFFSET(M16597,-$D16597,0)+$D16597,$E16597-SUM($G16597:L16597),($E16597-SUM($G16597:L16597))/(OFFSET(M16597,-$D16597,0)-(M$5-$D16597-1))))</f>
        <v>0</v>
      </c>
      <c r="N16597" s="293">
        <f ca="1">IF(OFFSET(N16597,-$D16597,0)="n/a","n/a",IF(N$5&gt;OFFSET(N16597,-$D16597,0)+$D16597,$E16597-SUM($G16597:M16597),($E16597-SUM($G16597:M16597))/(OFFSET(N16597,-$D16597,0)-(N$5-$D16597-1))))</f>
        <v>0</v>
      </c>
    </row>
    <row r="16598" spans="1:14" s="369" customFormat="1" ht="12.75" hidden="1" customHeight="1" outlineLevel="2" x14ac:dyDescent="0.25">
      <c r="A16598" s="3"/>
      <c r="B16598" s="3"/>
      <c r="C16598" s="392"/>
      <c r="D16598" s="3">
        <v>5</v>
      </c>
      <c r="E16598" s="290">
        <f ca="1"/>
        <v>0</v>
      </c>
      <c r="F16598" s="291"/>
      <c r="G16598" s="294"/>
      <c r="H16598" s="294"/>
      <c r="I16598" s="294"/>
      <c r="J16598" s="294"/>
      <c r="K16598" s="292"/>
      <c r="L16598" s="293">
        <f ca="1">IF(OFFSET(L16598,-$D16598,0)="n/a","n/a",IF(L$5&gt;OFFSET(L16598,-$D16598,0)+$D16598,$E16598-SUM($G16598:K16598),($E16598-SUM($G16598:K16598))/(OFFSET(L16598,-$D16598,0)-(L$5-$D16598-1))))</f>
        <v>0</v>
      </c>
      <c r="M16598" s="293">
        <f ca="1">IF(OFFSET(M16598,-$D16598,0)="n/a","n/a",IF(M$5&gt;OFFSET(M16598,-$D16598,0)+$D16598,$E16598-SUM($G16598:L16598),($E16598-SUM($G16598:L16598))/(OFFSET(M16598,-$D16598,0)-(M$5-$D16598-1))))</f>
        <v>0</v>
      </c>
      <c r="N16598" s="293">
        <f ca="1">IF(OFFSET(N16598,-$D16598,0)="n/a","n/a",IF(N$5&gt;OFFSET(N16598,-$D16598,0)+$D16598,$E16598-SUM($G16598:M16598),($E16598-SUM($G16598:M16598))/(OFFSET(N16598,-$D16598,0)-(N$5-$D16598-1))))</f>
        <v>0</v>
      </c>
    </row>
    <row r="16599" spans="1:14" s="369" customFormat="1" ht="12.75" hidden="1" customHeight="1" outlineLevel="2" x14ac:dyDescent="0.25">
      <c r="A16599" s="3"/>
      <c r="B16599" s="3"/>
      <c r="C16599" s="392"/>
      <c r="D16599" s="3">
        <v>6</v>
      </c>
      <c r="E16599" s="290">
        <f ca="1"/>
        <v>0</v>
      </c>
      <c r="F16599" s="291"/>
      <c r="G16599" s="294"/>
      <c r="H16599" s="294"/>
      <c r="I16599" s="294"/>
      <c r="J16599" s="294"/>
      <c r="K16599" s="294"/>
      <c r="L16599" s="292"/>
      <c r="M16599" s="293">
        <f ca="1">IF(OFFSET(M16599,-$D16599,0)="n/a","n/a",IF(M$5&gt;OFFSET(M16599,-$D16599,0)+$D16599,$E16599-SUM($G16599:L16599),($E16599-SUM($G16599:L16599))/(OFFSET(M16599,-$D16599,0)-(M$5-$D16599-1))))</f>
        <v>0</v>
      </c>
      <c r="N16599" s="293">
        <f ca="1">IF(OFFSET(N16599,-$D16599,0)="n/a","n/a",IF(N$5&gt;OFFSET(N16599,-$D16599,0)+$D16599,$E16599-SUM($G16599:M16599),($E16599-SUM($G16599:M16599))/(OFFSET(N16599,-$D16599,0)-(N$5-$D16599-1))))</f>
        <v>0</v>
      </c>
    </row>
    <row r="16600" spans="1:14" s="369" customFormat="1" ht="12.75" hidden="1" customHeight="1" outlineLevel="2" x14ac:dyDescent="0.25">
      <c r="A16600" s="3"/>
      <c r="B16600" s="3"/>
      <c r="C16600" s="392"/>
      <c r="D16600" s="3">
        <v>7</v>
      </c>
      <c r="E16600" s="290">
        <f ca="1"/>
        <v>0</v>
      </c>
      <c r="F16600" s="291"/>
      <c r="G16600" s="294"/>
      <c r="H16600" s="294"/>
      <c r="I16600" s="294"/>
      <c r="J16600" s="294"/>
      <c r="K16600" s="294"/>
      <c r="L16600" s="294"/>
      <c r="M16600" s="292"/>
      <c r="N16600" s="293">
        <f ca="1">IF(OFFSET(N16600,-$D16600,0)="n/a","n/a",IF(N$5&gt;OFFSET(N16600,-$D16600,0)+$D16600,$E16600-SUM($G16600:M16600),($E16600-SUM($G16600:M16600))/(OFFSET(N16600,-$D16600,0)-(N$5-$D16600-1))))</f>
        <v>0</v>
      </c>
    </row>
    <row r="16601" spans="1:14" s="369" customFormat="1" ht="12.75" hidden="1" customHeight="1" outlineLevel="2" x14ac:dyDescent="0.25">
      <c r="A16601" s="3"/>
      <c r="B16601" s="3"/>
      <c r="C16601" s="392"/>
      <c r="D16601" s="3">
        <v>8</v>
      </c>
      <c r="E16601" s="290">
        <f ca="1"/>
        <v>0</v>
      </c>
      <c r="F16601" s="291"/>
      <c r="G16601" s="294"/>
      <c r="H16601" s="294"/>
      <c r="I16601" s="294"/>
      <c r="J16601" s="294"/>
      <c r="K16601" s="294"/>
      <c r="L16601" s="294"/>
      <c r="M16601" s="294"/>
      <c r="N16601" s="292"/>
    </row>
    <row r="16602" spans="1:14" s="369" customFormat="1" ht="12.75" hidden="1" customHeight="1" outlineLevel="2" x14ac:dyDescent="0.25">
      <c r="A16602" s="3"/>
      <c r="B16602" s="3"/>
      <c r="C16602" s="392"/>
      <c r="D16602" s="3">
        <v>9</v>
      </c>
      <c r="E16602" s="290" t="e">
        <f ca="1"/>
        <v>#N/A</v>
      </c>
      <c r="F16602" s="291"/>
      <c r="G16602" s="294"/>
      <c r="H16602" s="294"/>
      <c r="I16602" s="294"/>
      <c r="J16602" s="294"/>
      <c r="K16602" s="294"/>
      <c r="L16602" s="294"/>
      <c r="M16602" s="294"/>
      <c r="N16602" s="294"/>
    </row>
    <row r="16603" spans="1:14" s="369" customFormat="1" ht="12.75" hidden="1" customHeight="1" outlineLevel="2" x14ac:dyDescent="0.25">
      <c r="A16603" s="3"/>
      <c r="B16603" s="3"/>
      <c r="C16603" s="392"/>
      <c r="D16603" s="3">
        <v>10</v>
      </c>
      <c r="E16603" s="290" t="e">
        <f ca="1"/>
        <v>#N/A</v>
      </c>
      <c r="F16603" s="291"/>
      <c r="G16603" s="294"/>
      <c r="H16603" s="294"/>
      <c r="I16603" s="294"/>
      <c r="J16603" s="294"/>
      <c r="K16603" s="294"/>
      <c r="L16603" s="294"/>
      <c r="M16603" s="294"/>
      <c r="N16603" s="294"/>
    </row>
    <row r="16604" spans="1:14" s="369" customFormat="1" ht="12.75" hidden="1" customHeight="1" outlineLevel="2" x14ac:dyDescent="0.25">
      <c r="A16604" s="3"/>
      <c r="B16604" s="3"/>
      <c r="C16604" s="392"/>
      <c r="D16604" s="3">
        <v>11</v>
      </c>
      <c r="E16604" s="290" t="e">
        <f ca="1"/>
        <v>#N/A</v>
      </c>
      <c r="F16604" s="291"/>
      <c r="G16604" s="294"/>
      <c r="H16604" s="294"/>
      <c r="I16604" s="294"/>
      <c r="J16604" s="294"/>
      <c r="K16604" s="294"/>
      <c r="L16604" s="294"/>
      <c r="M16604" s="294"/>
      <c r="N16604" s="294"/>
    </row>
    <row r="16605" spans="1:14" s="369" customFormat="1" ht="12.75" hidden="1" customHeight="1" outlineLevel="2" x14ac:dyDescent="0.25">
      <c r="A16605" s="3"/>
      <c r="B16605" s="3"/>
      <c r="C16605" s="392"/>
      <c r="D16605" s="3">
        <v>12</v>
      </c>
      <c r="E16605" s="290" t="e">
        <f ca="1"/>
        <v>#N/A</v>
      </c>
      <c r="F16605" s="291"/>
      <c r="G16605" s="294"/>
      <c r="H16605" s="294"/>
      <c r="I16605" s="294"/>
      <c r="J16605" s="294"/>
      <c r="K16605" s="294"/>
      <c r="L16605" s="294"/>
      <c r="M16605" s="294"/>
      <c r="N16605" s="294"/>
    </row>
    <row r="16606" spans="1:14" s="369" customFormat="1" ht="12.75" hidden="1" customHeight="1" outlineLevel="2" x14ac:dyDescent="0.25">
      <c r="A16606" s="3"/>
      <c r="B16606" s="3"/>
      <c r="C16606" s="392"/>
      <c r="D16606" s="3">
        <v>13</v>
      </c>
      <c r="E16606" s="290" t="e">
        <f ca="1"/>
        <v>#N/A</v>
      </c>
      <c r="F16606" s="291"/>
      <c r="G16606" s="294"/>
      <c r="H16606" s="294"/>
      <c r="I16606" s="294"/>
      <c r="J16606" s="294"/>
      <c r="K16606" s="294"/>
      <c r="L16606" s="294"/>
      <c r="M16606" s="294"/>
      <c r="N16606" s="294"/>
    </row>
    <row r="16607" spans="1:14" s="369" customFormat="1" ht="12.75" hidden="1" customHeight="1" outlineLevel="2" x14ac:dyDescent="0.25">
      <c r="A16607" s="3"/>
      <c r="B16607" s="3"/>
      <c r="C16607" s="392"/>
      <c r="D16607" s="3">
        <v>14</v>
      </c>
      <c r="E16607" s="290" t="e">
        <f ca="1"/>
        <v>#N/A</v>
      </c>
      <c r="F16607" s="291"/>
      <c r="G16607" s="294"/>
      <c r="H16607" s="294"/>
      <c r="I16607" s="294"/>
      <c r="J16607" s="294"/>
      <c r="K16607" s="294"/>
      <c r="L16607" s="294"/>
      <c r="M16607" s="294"/>
      <c r="N16607" s="294"/>
    </row>
    <row r="16608" spans="1:14" s="369" customFormat="1" ht="12.75" hidden="1" customHeight="1" outlineLevel="2" x14ac:dyDescent="0.25">
      <c r="A16608" s="3"/>
      <c r="B16608" s="3"/>
      <c r="C16608" s="392"/>
      <c r="D16608" s="3">
        <v>15</v>
      </c>
      <c r="E16608" s="290" t="e">
        <f ca="1"/>
        <v>#N/A</v>
      </c>
      <c r="F16608" s="291"/>
      <c r="G16608" s="294"/>
      <c r="H16608" s="294"/>
      <c r="I16608" s="294"/>
      <c r="J16608" s="294"/>
      <c r="K16608" s="294"/>
      <c r="L16608" s="294"/>
      <c r="M16608" s="294"/>
      <c r="N16608" s="294"/>
    </row>
    <row r="16609" spans="1:14" s="369" customFormat="1" ht="12.75" hidden="1" customHeight="1" outlineLevel="1" x14ac:dyDescent="0.25">
      <c r="A16609" s="3"/>
      <c r="B16609" s="145" t="str">
        <f ca="1">B16592</f>
        <v>Asset Type 366</v>
      </c>
      <c r="C16609" s="145" t="str">
        <f ca="1">C16592</f>
        <v>Description - Asset Type 366</v>
      </c>
      <c r="D16609" s="3"/>
      <c r="E16609" s="3"/>
      <c r="F16609" s="106" t="s">
        <v>47</v>
      </c>
      <c r="G16609" s="296">
        <f t="shared" ref="G16609:N16609" si="1732">SUM(G16594:G16608)</f>
        <v>0</v>
      </c>
      <c r="H16609" s="296">
        <f t="shared" ca="1" si="1732"/>
        <v>0</v>
      </c>
      <c r="I16609" s="296">
        <f t="shared" ca="1" si="1732"/>
        <v>0</v>
      </c>
      <c r="J16609" s="296">
        <f t="shared" ca="1" si="1732"/>
        <v>0</v>
      </c>
      <c r="K16609" s="296">
        <f t="shared" ca="1" si="1732"/>
        <v>0</v>
      </c>
      <c r="L16609" s="296">
        <f t="shared" ca="1" si="1732"/>
        <v>0</v>
      </c>
      <c r="M16609" s="296">
        <f t="shared" ca="1" si="1732"/>
        <v>0</v>
      </c>
      <c r="N16609" s="296">
        <f t="shared" ca="1" si="1732"/>
        <v>0</v>
      </c>
    </row>
    <row r="16610" spans="1:14" s="369" customFormat="1" ht="12.75" hidden="1" customHeight="1" outlineLevel="2" x14ac:dyDescent="0.25">
      <c r="A16610" s="217">
        <f>A16592+1</f>
        <v>367</v>
      </c>
      <c r="B16610" s="22" t="str">
        <f ca="1">OFFSET($B$516,$A16610-1,0)</f>
        <v>Asset Type 367</v>
      </c>
      <c r="C16610" s="22" t="str">
        <f ca="1">OFFSET($C$516,$A16610-1,0)</f>
        <v>Description - Asset Type 367</v>
      </c>
      <c r="D16610" s="3"/>
      <c r="E16610" s="109"/>
      <c r="F16610" s="108" t="s">
        <v>46</v>
      </c>
      <c r="G16610" s="295">
        <f t="shared" ref="G16610:N16610" ca="1" si="1733">VLOOKUP($B16610,$B$516:$N$1015,5+G$5,FALSE)</f>
        <v>0</v>
      </c>
      <c r="H16610" s="295">
        <f t="shared" ca="1" si="1733"/>
        <v>0</v>
      </c>
      <c r="I16610" s="295">
        <f t="shared" ca="1" si="1733"/>
        <v>0</v>
      </c>
      <c r="J16610" s="295">
        <f t="shared" ca="1" si="1733"/>
        <v>0</v>
      </c>
      <c r="K16610" s="295">
        <f t="shared" ca="1" si="1733"/>
        <v>0</v>
      </c>
      <c r="L16610" s="295">
        <f t="shared" ca="1" si="1733"/>
        <v>0</v>
      </c>
      <c r="M16610" s="295">
        <f t="shared" ca="1" si="1733"/>
        <v>0</v>
      </c>
      <c r="N16610" s="295">
        <f t="shared" ca="1" si="1733"/>
        <v>0</v>
      </c>
    </row>
    <row r="16611" spans="1:14" s="369" customFormat="1" ht="12.75" hidden="1" customHeight="1" outlineLevel="2" x14ac:dyDescent="0.25">
      <c r="A16611" s="3"/>
      <c r="B16611" s="3"/>
      <c r="C16611" s="21"/>
      <c r="D16611" s="3"/>
      <c r="E16611" s="107"/>
      <c r="F16611" s="106" t="s">
        <v>80</v>
      </c>
      <c r="G16611" s="111">
        <f ca="1">VLOOKUP($B16610,'Input Sheet'!$B$515:$N$1014,5+G$5,FALSE)</f>
        <v>0</v>
      </c>
      <c r="H16611" s="111">
        <f ca="1">VLOOKUP($B16610,'Input Sheet'!$B$515:$N$1014,5+H$5,FALSE)</f>
        <v>0</v>
      </c>
      <c r="I16611" s="111">
        <f ca="1">VLOOKUP($B16610,'Input Sheet'!$B$515:$N$1014,5+I$5,FALSE)</f>
        <v>0</v>
      </c>
      <c r="J16611" s="111">
        <f ca="1">VLOOKUP($B16610,'Input Sheet'!$B$515:$N$1014,5+J$5,FALSE)</f>
        <v>0</v>
      </c>
      <c r="K16611" s="111">
        <f ca="1">VLOOKUP($B16610,'Input Sheet'!$B$515:$N$1014,5+K$5,FALSE)</f>
        <v>0</v>
      </c>
      <c r="L16611" s="111">
        <f ca="1">VLOOKUP($B16610,'Input Sheet'!$B$515:$N$1014,5+L$5,FALSE)</f>
        <v>0</v>
      </c>
      <c r="M16611" s="111">
        <f ca="1">VLOOKUP($B16610,'Input Sheet'!$B$515:$N$1014,5+M$5,FALSE)</f>
        <v>0</v>
      </c>
      <c r="N16611" s="111">
        <f ca="1">VLOOKUP($B16610,'Input Sheet'!$B$515:$N$1014,5+N$5,FALSE)</f>
        <v>0</v>
      </c>
    </row>
    <row r="16612" spans="1:14" s="369" customFormat="1" ht="12.75" hidden="1" customHeight="1" outlineLevel="2" x14ac:dyDescent="0.25">
      <c r="A16612" s="3"/>
      <c r="B16612" s="3"/>
      <c r="C16612" s="3"/>
      <c r="D16612" s="3">
        <v>1</v>
      </c>
      <c r="E16612" s="290">
        <f t="array" aca="1" ref="E16612:E16626" ca="1">TRANSPOSE(G16610:N16610)</f>
        <v>0</v>
      </c>
      <c r="F16612" s="291"/>
      <c r="G16612" s="292"/>
      <c r="H16612" s="293">
        <f ca="1">IF(OFFSET(H16612,-$D16612,0)="n/a","n/a",IF(H$5&gt;OFFSET(H16612,-$D16612,0)+$D16612,$E16612-SUM($G16612:G16612),($E16612-SUM($G16612:G16612))/(OFFSET(H16612,-$D16612,0)-(H$5-$D16612-1))))</f>
        <v>0</v>
      </c>
      <c r="I16612" s="293">
        <f ca="1">IF(OFFSET(I16612,-$D16612,0)="n/a","n/a",IF(I$5&gt;OFFSET(I16612,-$D16612,0)+$D16612,$E16612-SUM($G16612:H16612),($E16612-SUM($G16612:H16612))/(OFFSET(I16612,-$D16612,0)-(I$5-$D16612-1))))</f>
        <v>0</v>
      </c>
      <c r="J16612" s="293">
        <f ca="1">IF(OFFSET(J16612,-$D16612,0)="n/a","n/a",IF(J$5&gt;OFFSET(J16612,-$D16612,0)+$D16612,$E16612-SUM($G16612:I16612),($E16612-SUM($G16612:I16612))/(OFFSET(J16612,-$D16612,0)-(J$5-$D16612-1))))</f>
        <v>0</v>
      </c>
      <c r="K16612" s="293">
        <f ca="1">IF(OFFSET(K16612,-$D16612,0)="n/a","n/a",IF(K$5&gt;OFFSET(K16612,-$D16612,0)+$D16612,$E16612-SUM($G16612:J16612),($E16612-SUM($G16612:J16612))/(OFFSET(K16612,-$D16612,0)-(K$5-$D16612-1))))</f>
        <v>0</v>
      </c>
      <c r="L16612" s="293">
        <f ca="1">IF(OFFSET(L16612,-$D16612,0)="n/a","n/a",IF(L$5&gt;OFFSET(L16612,-$D16612,0)+$D16612,$E16612-SUM($G16612:K16612),($E16612-SUM($G16612:K16612))/(OFFSET(L16612,-$D16612,0)-(L$5-$D16612-1))))</f>
        <v>0</v>
      </c>
      <c r="M16612" s="293">
        <f ca="1">IF(OFFSET(M16612,-$D16612,0)="n/a","n/a",IF(M$5&gt;OFFSET(M16612,-$D16612,0)+$D16612,$E16612-SUM($G16612:L16612),($E16612-SUM($G16612:L16612))/(OFFSET(M16612,-$D16612,0)-(M$5-$D16612-1))))</f>
        <v>0</v>
      </c>
      <c r="N16612" s="293">
        <f ca="1">IF(OFFSET(N16612,-$D16612,0)="n/a","n/a",IF(N$5&gt;OFFSET(N16612,-$D16612,0)+$D16612,$E16612-SUM($G16612:M16612),($E16612-SUM($G16612:M16612))/(OFFSET(N16612,-$D16612,0)-(N$5-$D16612-1))))</f>
        <v>0</v>
      </c>
    </row>
    <row r="16613" spans="1:14" s="369" customFormat="1" ht="12.75" hidden="1" customHeight="1" outlineLevel="2" x14ac:dyDescent="0.25">
      <c r="A16613" s="3"/>
      <c r="B16613" s="3"/>
      <c r="C16613" s="392" t="s">
        <v>48</v>
      </c>
      <c r="D16613" s="3">
        <v>2</v>
      </c>
      <c r="E16613" s="290">
        <f ca="1"/>
        <v>0</v>
      </c>
      <c r="F16613" s="291"/>
      <c r="G16613" s="294"/>
      <c r="H16613" s="292"/>
      <c r="I16613" s="293">
        <f ca="1">IF(OFFSET(I16613,-$D16613,0)="n/a","n/a",IF(I$5&gt;OFFSET(I16613,-$D16613,0)+$D16613,$E16613-SUM($G16613:H16613),($E16613-SUM($G16613:H16613))/(OFFSET(I16613,-$D16613,0)-(I$5-$D16613-1))))</f>
        <v>0</v>
      </c>
      <c r="J16613" s="293">
        <f ca="1">IF(OFFSET(J16613,-$D16613,0)="n/a","n/a",IF(J$5&gt;OFFSET(J16613,-$D16613,0)+$D16613,$E16613-SUM($G16613:I16613),($E16613-SUM($G16613:I16613))/(OFFSET(J16613,-$D16613,0)-(J$5-$D16613-1))))</f>
        <v>0</v>
      </c>
      <c r="K16613" s="293">
        <f ca="1">IF(OFFSET(K16613,-$D16613,0)="n/a","n/a",IF(K$5&gt;OFFSET(K16613,-$D16613,0)+$D16613,$E16613-SUM($G16613:J16613),($E16613-SUM($G16613:J16613))/(OFFSET(K16613,-$D16613,0)-(K$5-$D16613-1))))</f>
        <v>0</v>
      </c>
      <c r="L16613" s="293">
        <f ca="1">IF(OFFSET(L16613,-$D16613,0)="n/a","n/a",IF(L$5&gt;OFFSET(L16613,-$D16613,0)+$D16613,$E16613-SUM($G16613:K16613),($E16613-SUM($G16613:K16613))/(OFFSET(L16613,-$D16613,0)-(L$5-$D16613-1))))</f>
        <v>0</v>
      </c>
      <c r="M16613" s="293">
        <f ca="1">IF(OFFSET(M16613,-$D16613,0)="n/a","n/a",IF(M$5&gt;OFFSET(M16613,-$D16613,0)+$D16613,$E16613-SUM($G16613:L16613),($E16613-SUM($G16613:L16613))/(OFFSET(M16613,-$D16613,0)-(M$5-$D16613-1))))</f>
        <v>0</v>
      </c>
      <c r="N16613" s="293">
        <f ca="1">IF(OFFSET(N16613,-$D16613,0)="n/a","n/a",IF(N$5&gt;OFFSET(N16613,-$D16613,0)+$D16613,$E16613-SUM($G16613:M16613),($E16613-SUM($G16613:M16613))/(OFFSET(N16613,-$D16613,0)-(N$5-$D16613-1))))</f>
        <v>0</v>
      </c>
    </row>
    <row r="16614" spans="1:14" s="369" customFormat="1" ht="12.75" hidden="1" customHeight="1" outlineLevel="2" x14ac:dyDescent="0.25">
      <c r="A16614" s="3"/>
      <c r="B16614" s="3"/>
      <c r="C16614" s="392"/>
      <c r="D16614" s="3">
        <v>3</v>
      </c>
      <c r="E16614" s="290">
        <f ca="1"/>
        <v>0</v>
      </c>
      <c r="F16614" s="291"/>
      <c r="G16614" s="294"/>
      <c r="H16614" s="294"/>
      <c r="I16614" s="292"/>
      <c r="J16614" s="293">
        <f ca="1">IF(OFFSET(J16614,-$D16614,0)="n/a","n/a",IF(J$5&gt;OFFSET(J16614,-$D16614,0)+$D16614,$E16614-SUM($G16614:I16614),($E16614-SUM($G16614:I16614))/(OFFSET(J16614,-$D16614,0)-(J$5-$D16614-1))))</f>
        <v>0</v>
      </c>
      <c r="K16614" s="293">
        <f ca="1">IF(OFFSET(K16614,-$D16614,0)="n/a","n/a",IF(K$5&gt;OFFSET(K16614,-$D16614,0)+$D16614,$E16614-SUM($G16614:J16614),($E16614-SUM($G16614:J16614))/(OFFSET(K16614,-$D16614,0)-(K$5-$D16614-1))))</f>
        <v>0</v>
      </c>
      <c r="L16614" s="293">
        <f ca="1">IF(OFFSET(L16614,-$D16614,0)="n/a","n/a",IF(L$5&gt;OFFSET(L16614,-$D16614,0)+$D16614,$E16614-SUM($G16614:K16614),($E16614-SUM($G16614:K16614))/(OFFSET(L16614,-$D16614,0)-(L$5-$D16614-1))))</f>
        <v>0</v>
      </c>
      <c r="M16614" s="293">
        <f ca="1">IF(OFFSET(M16614,-$D16614,0)="n/a","n/a",IF(M$5&gt;OFFSET(M16614,-$D16614,0)+$D16614,$E16614-SUM($G16614:L16614),($E16614-SUM($G16614:L16614))/(OFFSET(M16614,-$D16614,0)-(M$5-$D16614-1))))</f>
        <v>0</v>
      </c>
      <c r="N16614" s="293">
        <f ca="1">IF(OFFSET(N16614,-$D16614,0)="n/a","n/a",IF(N$5&gt;OFFSET(N16614,-$D16614,0)+$D16614,$E16614-SUM($G16614:M16614),($E16614-SUM($G16614:M16614))/(OFFSET(N16614,-$D16614,0)-(N$5-$D16614-1))))</f>
        <v>0</v>
      </c>
    </row>
    <row r="16615" spans="1:14" s="369" customFormat="1" ht="12.75" hidden="1" customHeight="1" outlineLevel="2" x14ac:dyDescent="0.25">
      <c r="A16615" s="3"/>
      <c r="B16615" s="3"/>
      <c r="C16615" s="392"/>
      <c r="D16615" s="3">
        <v>4</v>
      </c>
      <c r="E16615" s="290">
        <f ca="1"/>
        <v>0</v>
      </c>
      <c r="F16615" s="291"/>
      <c r="G16615" s="294"/>
      <c r="H16615" s="294"/>
      <c r="I16615" s="294"/>
      <c r="J16615" s="292"/>
      <c r="K16615" s="293">
        <f ca="1">IF(OFFSET(K16615,-$D16615,0)="n/a","n/a",IF(K$5&gt;OFFSET(K16615,-$D16615,0)+$D16615,$E16615-SUM($G16615:J16615),($E16615-SUM($G16615:J16615))/(OFFSET(K16615,-$D16615,0)-(K$5-$D16615-1))))</f>
        <v>0</v>
      </c>
      <c r="L16615" s="293">
        <f ca="1">IF(OFFSET(L16615,-$D16615,0)="n/a","n/a",IF(L$5&gt;OFFSET(L16615,-$D16615,0)+$D16615,$E16615-SUM($G16615:K16615),($E16615-SUM($G16615:K16615))/(OFFSET(L16615,-$D16615,0)-(L$5-$D16615-1))))</f>
        <v>0</v>
      </c>
      <c r="M16615" s="293">
        <f ca="1">IF(OFFSET(M16615,-$D16615,0)="n/a","n/a",IF(M$5&gt;OFFSET(M16615,-$D16615,0)+$D16615,$E16615-SUM($G16615:L16615),($E16615-SUM($G16615:L16615))/(OFFSET(M16615,-$D16615,0)-(M$5-$D16615-1))))</f>
        <v>0</v>
      </c>
      <c r="N16615" s="293">
        <f ca="1">IF(OFFSET(N16615,-$D16615,0)="n/a","n/a",IF(N$5&gt;OFFSET(N16615,-$D16615,0)+$D16615,$E16615-SUM($G16615:M16615),($E16615-SUM($G16615:M16615))/(OFFSET(N16615,-$D16615,0)-(N$5-$D16615-1))))</f>
        <v>0</v>
      </c>
    </row>
    <row r="16616" spans="1:14" s="369" customFormat="1" ht="12.75" hidden="1" customHeight="1" outlineLevel="2" x14ac:dyDescent="0.25">
      <c r="A16616" s="3"/>
      <c r="B16616" s="3"/>
      <c r="C16616" s="392"/>
      <c r="D16616" s="3">
        <v>5</v>
      </c>
      <c r="E16616" s="290">
        <f ca="1"/>
        <v>0</v>
      </c>
      <c r="F16616" s="291"/>
      <c r="G16616" s="294"/>
      <c r="H16616" s="294"/>
      <c r="I16616" s="294"/>
      <c r="J16616" s="294"/>
      <c r="K16616" s="292"/>
      <c r="L16616" s="293">
        <f ca="1">IF(OFFSET(L16616,-$D16616,0)="n/a","n/a",IF(L$5&gt;OFFSET(L16616,-$D16616,0)+$D16616,$E16616-SUM($G16616:K16616),($E16616-SUM($G16616:K16616))/(OFFSET(L16616,-$D16616,0)-(L$5-$D16616-1))))</f>
        <v>0</v>
      </c>
      <c r="M16616" s="293">
        <f ca="1">IF(OFFSET(M16616,-$D16616,0)="n/a","n/a",IF(M$5&gt;OFFSET(M16616,-$D16616,0)+$D16616,$E16616-SUM($G16616:L16616),($E16616-SUM($G16616:L16616))/(OFFSET(M16616,-$D16616,0)-(M$5-$D16616-1))))</f>
        <v>0</v>
      </c>
      <c r="N16616" s="293">
        <f ca="1">IF(OFFSET(N16616,-$D16616,0)="n/a","n/a",IF(N$5&gt;OFFSET(N16616,-$D16616,0)+$D16616,$E16616-SUM($G16616:M16616),($E16616-SUM($G16616:M16616))/(OFFSET(N16616,-$D16616,0)-(N$5-$D16616-1))))</f>
        <v>0</v>
      </c>
    </row>
    <row r="16617" spans="1:14" s="369" customFormat="1" ht="12.75" hidden="1" customHeight="1" outlineLevel="2" x14ac:dyDescent="0.25">
      <c r="A16617" s="3"/>
      <c r="B16617" s="3"/>
      <c r="C16617" s="392"/>
      <c r="D16617" s="3">
        <v>6</v>
      </c>
      <c r="E16617" s="290">
        <f ca="1"/>
        <v>0</v>
      </c>
      <c r="F16617" s="291"/>
      <c r="G16617" s="294"/>
      <c r="H16617" s="294"/>
      <c r="I16617" s="294"/>
      <c r="J16617" s="294"/>
      <c r="K16617" s="294"/>
      <c r="L16617" s="292"/>
      <c r="M16617" s="293">
        <f ca="1">IF(OFFSET(M16617,-$D16617,0)="n/a","n/a",IF(M$5&gt;OFFSET(M16617,-$D16617,0)+$D16617,$E16617-SUM($G16617:L16617),($E16617-SUM($G16617:L16617))/(OFFSET(M16617,-$D16617,0)-(M$5-$D16617-1))))</f>
        <v>0</v>
      </c>
      <c r="N16617" s="293">
        <f ca="1">IF(OFFSET(N16617,-$D16617,0)="n/a","n/a",IF(N$5&gt;OFFSET(N16617,-$D16617,0)+$D16617,$E16617-SUM($G16617:M16617),($E16617-SUM($G16617:M16617))/(OFFSET(N16617,-$D16617,0)-(N$5-$D16617-1))))</f>
        <v>0</v>
      </c>
    </row>
    <row r="16618" spans="1:14" s="369" customFormat="1" ht="12.75" hidden="1" customHeight="1" outlineLevel="2" x14ac:dyDescent="0.25">
      <c r="A16618" s="3"/>
      <c r="B16618" s="3"/>
      <c r="C16618" s="392"/>
      <c r="D16618" s="3">
        <v>7</v>
      </c>
      <c r="E16618" s="290">
        <f ca="1"/>
        <v>0</v>
      </c>
      <c r="F16618" s="291"/>
      <c r="G16618" s="294"/>
      <c r="H16618" s="294"/>
      <c r="I16618" s="294"/>
      <c r="J16618" s="294"/>
      <c r="K16618" s="294"/>
      <c r="L16618" s="294"/>
      <c r="M16618" s="292"/>
      <c r="N16618" s="293">
        <f ca="1">IF(OFFSET(N16618,-$D16618,0)="n/a","n/a",IF(N$5&gt;OFFSET(N16618,-$D16618,0)+$D16618,$E16618-SUM($G16618:M16618),($E16618-SUM($G16618:M16618))/(OFFSET(N16618,-$D16618,0)-(N$5-$D16618-1))))</f>
        <v>0</v>
      </c>
    </row>
    <row r="16619" spans="1:14" s="369" customFormat="1" ht="12.75" hidden="1" customHeight="1" outlineLevel="2" x14ac:dyDescent="0.25">
      <c r="A16619" s="3"/>
      <c r="B16619" s="3"/>
      <c r="C16619" s="392"/>
      <c r="D16619" s="3">
        <v>8</v>
      </c>
      <c r="E16619" s="290">
        <f ca="1"/>
        <v>0</v>
      </c>
      <c r="F16619" s="291"/>
      <c r="G16619" s="294"/>
      <c r="H16619" s="294"/>
      <c r="I16619" s="294"/>
      <c r="J16619" s="294"/>
      <c r="K16619" s="294"/>
      <c r="L16619" s="294"/>
      <c r="M16619" s="294"/>
      <c r="N16619" s="292"/>
    </row>
    <row r="16620" spans="1:14" s="369" customFormat="1" ht="12.75" hidden="1" customHeight="1" outlineLevel="2" x14ac:dyDescent="0.25">
      <c r="A16620" s="3"/>
      <c r="B16620" s="3"/>
      <c r="C16620" s="392"/>
      <c r="D16620" s="3">
        <v>9</v>
      </c>
      <c r="E16620" s="290" t="e">
        <f ca="1"/>
        <v>#N/A</v>
      </c>
      <c r="F16620" s="291"/>
      <c r="G16620" s="294"/>
      <c r="H16620" s="294"/>
      <c r="I16620" s="294"/>
      <c r="J16620" s="294"/>
      <c r="K16620" s="294"/>
      <c r="L16620" s="294"/>
      <c r="M16620" s="294"/>
      <c r="N16620" s="294"/>
    </row>
    <row r="16621" spans="1:14" s="369" customFormat="1" ht="12.75" hidden="1" customHeight="1" outlineLevel="2" x14ac:dyDescent="0.25">
      <c r="A16621" s="3"/>
      <c r="B16621" s="3"/>
      <c r="C16621" s="392"/>
      <c r="D16621" s="3">
        <v>10</v>
      </c>
      <c r="E16621" s="290" t="e">
        <f ca="1"/>
        <v>#N/A</v>
      </c>
      <c r="F16621" s="291"/>
      <c r="G16621" s="294"/>
      <c r="H16621" s="294"/>
      <c r="I16621" s="294"/>
      <c r="J16621" s="294"/>
      <c r="K16621" s="294"/>
      <c r="L16621" s="294"/>
      <c r="M16621" s="294"/>
      <c r="N16621" s="294"/>
    </row>
    <row r="16622" spans="1:14" s="369" customFormat="1" ht="12.75" hidden="1" customHeight="1" outlineLevel="2" x14ac:dyDescent="0.25">
      <c r="A16622" s="3"/>
      <c r="B16622" s="3"/>
      <c r="C16622" s="392"/>
      <c r="D16622" s="3">
        <v>11</v>
      </c>
      <c r="E16622" s="290" t="e">
        <f ca="1"/>
        <v>#N/A</v>
      </c>
      <c r="F16622" s="291"/>
      <c r="G16622" s="294"/>
      <c r="H16622" s="294"/>
      <c r="I16622" s="294"/>
      <c r="J16622" s="294"/>
      <c r="K16622" s="294"/>
      <c r="L16622" s="294"/>
      <c r="M16622" s="294"/>
      <c r="N16622" s="294"/>
    </row>
    <row r="16623" spans="1:14" s="369" customFormat="1" ht="12.75" hidden="1" customHeight="1" outlineLevel="2" x14ac:dyDescent="0.25">
      <c r="A16623" s="3"/>
      <c r="B16623" s="3"/>
      <c r="C16623" s="392"/>
      <c r="D16623" s="3">
        <v>12</v>
      </c>
      <c r="E16623" s="290" t="e">
        <f ca="1"/>
        <v>#N/A</v>
      </c>
      <c r="F16623" s="291"/>
      <c r="G16623" s="294"/>
      <c r="H16623" s="294"/>
      <c r="I16623" s="294"/>
      <c r="J16623" s="294"/>
      <c r="K16623" s="294"/>
      <c r="L16623" s="294"/>
      <c r="M16623" s="294"/>
      <c r="N16623" s="294"/>
    </row>
    <row r="16624" spans="1:14" s="369" customFormat="1" ht="12.75" hidden="1" customHeight="1" outlineLevel="2" x14ac:dyDescent="0.25">
      <c r="A16624" s="3"/>
      <c r="B16624" s="3"/>
      <c r="C16624" s="392"/>
      <c r="D16624" s="3">
        <v>13</v>
      </c>
      <c r="E16624" s="290" t="e">
        <f ca="1"/>
        <v>#N/A</v>
      </c>
      <c r="F16624" s="291"/>
      <c r="G16624" s="294"/>
      <c r="H16624" s="294"/>
      <c r="I16624" s="294"/>
      <c r="J16624" s="294"/>
      <c r="K16624" s="294"/>
      <c r="L16624" s="294"/>
      <c r="M16624" s="294"/>
      <c r="N16624" s="294"/>
    </row>
    <row r="16625" spans="1:14" s="369" customFormat="1" ht="12.75" hidden="1" customHeight="1" outlineLevel="2" x14ac:dyDescent="0.25">
      <c r="A16625" s="3"/>
      <c r="B16625" s="3"/>
      <c r="C16625" s="392"/>
      <c r="D16625" s="3">
        <v>14</v>
      </c>
      <c r="E16625" s="290" t="e">
        <f ca="1"/>
        <v>#N/A</v>
      </c>
      <c r="F16625" s="291"/>
      <c r="G16625" s="294"/>
      <c r="H16625" s="294"/>
      <c r="I16625" s="294"/>
      <c r="J16625" s="294"/>
      <c r="K16625" s="294"/>
      <c r="L16625" s="294"/>
      <c r="M16625" s="294"/>
      <c r="N16625" s="294"/>
    </row>
    <row r="16626" spans="1:14" s="369" customFormat="1" ht="12.75" hidden="1" customHeight="1" outlineLevel="2" x14ac:dyDescent="0.25">
      <c r="A16626" s="3"/>
      <c r="B16626" s="3"/>
      <c r="C16626" s="392"/>
      <c r="D16626" s="3">
        <v>15</v>
      </c>
      <c r="E16626" s="290" t="e">
        <f ca="1"/>
        <v>#N/A</v>
      </c>
      <c r="F16626" s="291"/>
      <c r="G16626" s="294"/>
      <c r="H16626" s="294"/>
      <c r="I16626" s="294"/>
      <c r="J16626" s="294"/>
      <c r="K16626" s="294"/>
      <c r="L16626" s="294"/>
      <c r="M16626" s="294"/>
      <c r="N16626" s="294"/>
    </row>
    <row r="16627" spans="1:14" s="369" customFormat="1" ht="12.75" hidden="1" customHeight="1" outlineLevel="1" x14ac:dyDescent="0.25">
      <c r="A16627" s="3"/>
      <c r="B16627" s="145" t="str">
        <f ca="1">B16610</f>
        <v>Asset Type 367</v>
      </c>
      <c r="C16627" s="145" t="str">
        <f ca="1">C16610</f>
        <v>Description - Asset Type 367</v>
      </c>
      <c r="D16627" s="3"/>
      <c r="E16627" s="3"/>
      <c r="F16627" s="106" t="s">
        <v>47</v>
      </c>
      <c r="G16627" s="296">
        <f t="shared" ref="G16627:N16627" si="1734">SUM(G16612:G16626)</f>
        <v>0</v>
      </c>
      <c r="H16627" s="296">
        <f t="shared" ca="1" si="1734"/>
        <v>0</v>
      </c>
      <c r="I16627" s="296">
        <f t="shared" ca="1" si="1734"/>
        <v>0</v>
      </c>
      <c r="J16627" s="296">
        <f t="shared" ca="1" si="1734"/>
        <v>0</v>
      </c>
      <c r="K16627" s="296">
        <f t="shared" ca="1" si="1734"/>
        <v>0</v>
      </c>
      <c r="L16627" s="296">
        <f t="shared" ca="1" si="1734"/>
        <v>0</v>
      </c>
      <c r="M16627" s="296">
        <f t="shared" ca="1" si="1734"/>
        <v>0</v>
      </c>
      <c r="N16627" s="296">
        <f t="shared" ca="1" si="1734"/>
        <v>0</v>
      </c>
    </row>
    <row r="16628" spans="1:14" s="369" customFormat="1" ht="12.75" hidden="1" customHeight="1" outlineLevel="2" x14ac:dyDescent="0.25">
      <c r="A16628" s="217">
        <f>A16610+1</f>
        <v>368</v>
      </c>
      <c r="B16628" s="22" t="str">
        <f ca="1">OFFSET($B$516,$A16628-1,0)</f>
        <v>Asset Type 368</v>
      </c>
      <c r="C16628" s="22" t="str">
        <f ca="1">OFFSET($C$516,$A16628-1,0)</f>
        <v>Description - Asset Type 368</v>
      </c>
      <c r="D16628" s="3"/>
      <c r="E16628" s="109"/>
      <c r="F16628" s="108" t="s">
        <v>46</v>
      </c>
      <c r="G16628" s="295">
        <f t="shared" ref="G16628:N16628" ca="1" si="1735">VLOOKUP($B16628,$B$516:$N$1015,5+G$5,FALSE)</f>
        <v>0</v>
      </c>
      <c r="H16628" s="295">
        <f t="shared" ca="1" si="1735"/>
        <v>0</v>
      </c>
      <c r="I16628" s="295">
        <f t="shared" ca="1" si="1735"/>
        <v>0</v>
      </c>
      <c r="J16628" s="295">
        <f t="shared" ca="1" si="1735"/>
        <v>0</v>
      </c>
      <c r="K16628" s="295">
        <f t="shared" ca="1" si="1735"/>
        <v>0</v>
      </c>
      <c r="L16628" s="295">
        <f t="shared" ca="1" si="1735"/>
        <v>0</v>
      </c>
      <c r="M16628" s="295">
        <f t="shared" ca="1" si="1735"/>
        <v>0</v>
      </c>
      <c r="N16628" s="295">
        <f t="shared" ca="1" si="1735"/>
        <v>0</v>
      </c>
    </row>
    <row r="16629" spans="1:14" s="369" customFormat="1" ht="12.75" hidden="1" customHeight="1" outlineLevel="2" x14ac:dyDescent="0.25">
      <c r="A16629" s="3"/>
      <c r="B16629" s="3"/>
      <c r="C16629" s="21"/>
      <c r="D16629" s="3"/>
      <c r="E16629" s="107"/>
      <c r="F16629" s="106" t="s">
        <v>80</v>
      </c>
      <c r="G16629" s="111">
        <f ca="1">VLOOKUP($B16628,'Input Sheet'!$B$515:$N$1014,5+G$5,FALSE)</f>
        <v>0</v>
      </c>
      <c r="H16629" s="111">
        <f ca="1">VLOOKUP($B16628,'Input Sheet'!$B$515:$N$1014,5+H$5,FALSE)</f>
        <v>0</v>
      </c>
      <c r="I16629" s="111">
        <f ca="1">VLOOKUP($B16628,'Input Sheet'!$B$515:$N$1014,5+I$5,FALSE)</f>
        <v>0</v>
      </c>
      <c r="J16629" s="111">
        <f ca="1">VLOOKUP($B16628,'Input Sheet'!$B$515:$N$1014,5+J$5,FALSE)</f>
        <v>0</v>
      </c>
      <c r="K16629" s="111">
        <f ca="1">VLOOKUP($B16628,'Input Sheet'!$B$515:$N$1014,5+K$5,FALSE)</f>
        <v>0</v>
      </c>
      <c r="L16629" s="111">
        <f ca="1">VLOOKUP($B16628,'Input Sheet'!$B$515:$N$1014,5+L$5,FALSE)</f>
        <v>0</v>
      </c>
      <c r="M16629" s="111">
        <f ca="1">VLOOKUP($B16628,'Input Sheet'!$B$515:$N$1014,5+M$5,FALSE)</f>
        <v>0</v>
      </c>
      <c r="N16629" s="111">
        <f ca="1">VLOOKUP($B16628,'Input Sheet'!$B$515:$N$1014,5+N$5,FALSE)</f>
        <v>0</v>
      </c>
    </row>
    <row r="16630" spans="1:14" s="369" customFormat="1" ht="12.75" hidden="1" customHeight="1" outlineLevel="2" x14ac:dyDescent="0.25">
      <c r="A16630" s="3"/>
      <c r="B16630" s="3"/>
      <c r="C16630" s="3"/>
      <c r="D16630" s="3">
        <v>1</v>
      </c>
      <c r="E16630" s="290">
        <f t="array" aca="1" ref="E16630:E16644" ca="1">TRANSPOSE(G16628:N16628)</f>
        <v>0</v>
      </c>
      <c r="F16630" s="291"/>
      <c r="G16630" s="292"/>
      <c r="H16630" s="293">
        <f ca="1">IF(OFFSET(H16630,-$D16630,0)="n/a","n/a",IF(H$5&gt;OFFSET(H16630,-$D16630,0)+$D16630,$E16630-SUM($G16630:G16630),($E16630-SUM($G16630:G16630))/(OFFSET(H16630,-$D16630,0)-(H$5-$D16630-1))))</f>
        <v>0</v>
      </c>
      <c r="I16630" s="293">
        <f ca="1">IF(OFFSET(I16630,-$D16630,0)="n/a","n/a",IF(I$5&gt;OFFSET(I16630,-$D16630,0)+$D16630,$E16630-SUM($G16630:H16630),($E16630-SUM($G16630:H16630))/(OFFSET(I16630,-$D16630,0)-(I$5-$D16630-1))))</f>
        <v>0</v>
      </c>
      <c r="J16630" s="293">
        <f ca="1">IF(OFFSET(J16630,-$D16630,0)="n/a","n/a",IF(J$5&gt;OFFSET(J16630,-$D16630,0)+$D16630,$E16630-SUM($G16630:I16630),($E16630-SUM($G16630:I16630))/(OFFSET(J16630,-$D16630,0)-(J$5-$D16630-1))))</f>
        <v>0</v>
      </c>
      <c r="K16630" s="293">
        <f ca="1">IF(OFFSET(K16630,-$D16630,0)="n/a","n/a",IF(K$5&gt;OFFSET(K16630,-$D16630,0)+$D16630,$E16630-SUM($G16630:J16630),($E16630-SUM($G16630:J16630))/(OFFSET(K16630,-$D16630,0)-(K$5-$D16630-1))))</f>
        <v>0</v>
      </c>
      <c r="L16630" s="293">
        <f ca="1">IF(OFFSET(L16630,-$D16630,0)="n/a","n/a",IF(L$5&gt;OFFSET(L16630,-$D16630,0)+$D16630,$E16630-SUM($G16630:K16630),($E16630-SUM($G16630:K16630))/(OFFSET(L16630,-$D16630,0)-(L$5-$D16630-1))))</f>
        <v>0</v>
      </c>
      <c r="M16630" s="293">
        <f ca="1">IF(OFFSET(M16630,-$D16630,0)="n/a","n/a",IF(M$5&gt;OFFSET(M16630,-$D16630,0)+$D16630,$E16630-SUM($G16630:L16630),($E16630-SUM($G16630:L16630))/(OFFSET(M16630,-$D16630,0)-(M$5-$D16630-1))))</f>
        <v>0</v>
      </c>
      <c r="N16630" s="293">
        <f ca="1">IF(OFFSET(N16630,-$D16630,0)="n/a","n/a",IF(N$5&gt;OFFSET(N16630,-$D16630,0)+$D16630,$E16630-SUM($G16630:M16630),($E16630-SUM($G16630:M16630))/(OFFSET(N16630,-$D16630,0)-(N$5-$D16630-1))))</f>
        <v>0</v>
      </c>
    </row>
    <row r="16631" spans="1:14" s="369" customFormat="1" ht="12.75" hidden="1" customHeight="1" outlineLevel="2" x14ac:dyDescent="0.25">
      <c r="A16631" s="3"/>
      <c r="B16631" s="3"/>
      <c r="C16631" s="392" t="s">
        <v>48</v>
      </c>
      <c r="D16631" s="3">
        <v>2</v>
      </c>
      <c r="E16631" s="290">
        <f ca="1"/>
        <v>0</v>
      </c>
      <c r="F16631" s="291"/>
      <c r="G16631" s="294"/>
      <c r="H16631" s="292"/>
      <c r="I16631" s="293">
        <f ca="1">IF(OFFSET(I16631,-$D16631,0)="n/a","n/a",IF(I$5&gt;OFFSET(I16631,-$D16631,0)+$D16631,$E16631-SUM($G16631:H16631),($E16631-SUM($G16631:H16631))/(OFFSET(I16631,-$D16631,0)-(I$5-$D16631-1))))</f>
        <v>0</v>
      </c>
      <c r="J16631" s="293">
        <f ca="1">IF(OFFSET(J16631,-$D16631,0)="n/a","n/a",IF(J$5&gt;OFFSET(J16631,-$D16631,0)+$D16631,$E16631-SUM($G16631:I16631),($E16631-SUM($G16631:I16631))/(OFFSET(J16631,-$D16631,0)-(J$5-$D16631-1))))</f>
        <v>0</v>
      </c>
      <c r="K16631" s="293">
        <f ca="1">IF(OFFSET(K16631,-$D16631,0)="n/a","n/a",IF(K$5&gt;OFFSET(K16631,-$D16631,0)+$D16631,$E16631-SUM($G16631:J16631),($E16631-SUM($G16631:J16631))/(OFFSET(K16631,-$D16631,0)-(K$5-$D16631-1))))</f>
        <v>0</v>
      </c>
      <c r="L16631" s="293">
        <f ca="1">IF(OFFSET(L16631,-$D16631,0)="n/a","n/a",IF(L$5&gt;OFFSET(L16631,-$D16631,0)+$D16631,$E16631-SUM($G16631:K16631),($E16631-SUM($G16631:K16631))/(OFFSET(L16631,-$D16631,0)-(L$5-$D16631-1))))</f>
        <v>0</v>
      </c>
      <c r="M16631" s="293">
        <f ca="1">IF(OFFSET(M16631,-$D16631,0)="n/a","n/a",IF(M$5&gt;OFFSET(M16631,-$D16631,0)+$D16631,$E16631-SUM($G16631:L16631),($E16631-SUM($G16631:L16631))/(OFFSET(M16631,-$D16631,0)-(M$5-$D16631-1))))</f>
        <v>0</v>
      </c>
      <c r="N16631" s="293">
        <f ca="1">IF(OFFSET(N16631,-$D16631,0)="n/a","n/a",IF(N$5&gt;OFFSET(N16631,-$D16631,0)+$D16631,$E16631-SUM($G16631:M16631),($E16631-SUM($G16631:M16631))/(OFFSET(N16631,-$D16631,0)-(N$5-$D16631-1))))</f>
        <v>0</v>
      </c>
    </row>
    <row r="16632" spans="1:14" s="369" customFormat="1" ht="12.75" hidden="1" customHeight="1" outlineLevel="2" x14ac:dyDescent="0.25">
      <c r="A16632" s="3"/>
      <c r="B16632" s="3"/>
      <c r="C16632" s="392"/>
      <c r="D16632" s="3">
        <v>3</v>
      </c>
      <c r="E16632" s="290">
        <f ca="1"/>
        <v>0</v>
      </c>
      <c r="F16632" s="291"/>
      <c r="G16632" s="294"/>
      <c r="H16632" s="294"/>
      <c r="I16632" s="292"/>
      <c r="J16632" s="293">
        <f ca="1">IF(OFFSET(J16632,-$D16632,0)="n/a","n/a",IF(J$5&gt;OFFSET(J16632,-$D16632,0)+$D16632,$E16632-SUM($G16632:I16632),($E16632-SUM($G16632:I16632))/(OFFSET(J16632,-$D16632,0)-(J$5-$D16632-1))))</f>
        <v>0</v>
      </c>
      <c r="K16632" s="293">
        <f ca="1">IF(OFFSET(K16632,-$D16632,0)="n/a","n/a",IF(K$5&gt;OFFSET(K16632,-$D16632,0)+$D16632,$E16632-SUM($G16632:J16632),($E16632-SUM($G16632:J16632))/(OFFSET(K16632,-$D16632,0)-(K$5-$D16632-1))))</f>
        <v>0</v>
      </c>
      <c r="L16632" s="293">
        <f ca="1">IF(OFFSET(L16632,-$D16632,0)="n/a","n/a",IF(L$5&gt;OFFSET(L16632,-$D16632,0)+$D16632,$E16632-SUM($G16632:K16632),($E16632-SUM($G16632:K16632))/(OFFSET(L16632,-$D16632,0)-(L$5-$D16632-1))))</f>
        <v>0</v>
      </c>
      <c r="M16632" s="293">
        <f ca="1">IF(OFFSET(M16632,-$D16632,0)="n/a","n/a",IF(M$5&gt;OFFSET(M16632,-$D16632,0)+$D16632,$E16632-SUM($G16632:L16632),($E16632-SUM($G16632:L16632))/(OFFSET(M16632,-$D16632,0)-(M$5-$D16632-1))))</f>
        <v>0</v>
      </c>
      <c r="N16632" s="293">
        <f ca="1">IF(OFFSET(N16632,-$D16632,0)="n/a","n/a",IF(N$5&gt;OFFSET(N16632,-$D16632,0)+$D16632,$E16632-SUM($G16632:M16632),($E16632-SUM($G16632:M16632))/(OFFSET(N16632,-$D16632,0)-(N$5-$D16632-1))))</f>
        <v>0</v>
      </c>
    </row>
    <row r="16633" spans="1:14" s="369" customFormat="1" ht="12.75" hidden="1" customHeight="1" outlineLevel="2" x14ac:dyDescent="0.25">
      <c r="A16633" s="3"/>
      <c r="B16633" s="3"/>
      <c r="C16633" s="392"/>
      <c r="D16633" s="3">
        <v>4</v>
      </c>
      <c r="E16633" s="290">
        <f ca="1"/>
        <v>0</v>
      </c>
      <c r="F16633" s="291"/>
      <c r="G16633" s="294"/>
      <c r="H16633" s="294"/>
      <c r="I16633" s="294"/>
      <c r="J16633" s="292"/>
      <c r="K16633" s="293">
        <f ca="1">IF(OFFSET(K16633,-$D16633,0)="n/a","n/a",IF(K$5&gt;OFFSET(K16633,-$D16633,0)+$D16633,$E16633-SUM($G16633:J16633),($E16633-SUM($G16633:J16633))/(OFFSET(K16633,-$D16633,0)-(K$5-$D16633-1))))</f>
        <v>0</v>
      </c>
      <c r="L16633" s="293">
        <f ca="1">IF(OFFSET(L16633,-$D16633,0)="n/a","n/a",IF(L$5&gt;OFFSET(L16633,-$D16633,0)+$D16633,$E16633-SUM($G16633:K16633),($E16633-SUM($G16633:K16633))/(OFFSET(L16633,-$D16633,0)-(L$5-$D16633-1))))</f>
        <v>0</v>
      </c>
      <c r="M16633" s="293">
        <f ca="1">IF(OFFSET(M16633,-$D16633,0)="n/a","n/a",IF(M$5&gt;OFFSET(M16633,-$D16633,0)+$D16633,$E16633-SUM($G16633:L16633),($E16633-SUM($G16633:L16633))/(OFFSET(M16633,-$D16633,0)-(M$5-$D16633-1))))</f>
        <v>0</v>
      </c>
      <c r="N16633" s="293">
        <f ca="1">IF(OFFSET(N16633,-$D16633,0)="n/a","n/a",IF(N$5&gt;OFFSET(N16633,-$D16633,0)+$D16633,$E16633-SUM($G16633:M16633),($E16633-SUM($G16633:M16633))/(OFFSET(N16633,-$D16633,0)-(N$5-$D16633-1))))</f>
        <v>0</v>
      </c>
    </row>
    <row r="16634" spans="1:14" s="369" customFormat="1" ht="12.75" hidden="1" customHeight="1" outlineLevel="2" x14ac:dyDescent="0.25">
      <c r="A16634" s="3"/>
      <c r="B16634" s="3"/>
      <c r="C16634" s="392"/>
      <c r="D16634" s="3">
        <v>5</v>
      </c>
      <c r="E16634" s="290">
        <f ca="1"/>
        <v>0</v>
      </c>
      <c r="F16634" s="291"/>
      <c r="G16634" s="294"/>
      <c r="H16634" s="294"/>
      <c r="I16634" s="294"/>
      <c r="J16634" s="294"/>
      <c r="K16634" s="292"/>
      <c r="L16634" s="293">
        <f ca="1">IF(OFFSET(L16634,-$D16634,0)="n/a","n/a",IF(L$5&gt;OFFSET(L16634,-$D16634,0)+$D16634,$E16634-SUM($G16634:K16634),($E16634-SUM($G16634:K16634))/(OFFSET(L16634,-$D16634,0)-(L$5-$D16634-1))))</f>
        <v>0</v>
      </c>
      <c r="M16634" s="293">
        <f ca="1">IF(OFFSET(M16634,-$D16634,0)="n/a","n/a",IF(M$5&gt;OFFSET(M16634,-$D16634,0)+$D16634,$E16634-SUM($G16634:L16634),($E16634-SUM($G16634:L16634))/(OFFSET(M16634,-$D16634,0)-(M$5-$D16634-1))))</f>
        <v>0</v>
      </c>
      <c r="N16634" s="293">
        <f ca="1">IF(OFFSET(N16634,-$D16634,0)="n/a","n/a",IF(N$5&gt;OFFSET(N16634,-$D16634,0)+$D16634,$E16634-SUM($G16634:M16634),($E16634-SUM($G16634:M16634))/(OFFSET(N16634,-$D16634,0)-(N$5-$D16634-1))))</f>
        <v>0</v>
      </c>
    </row>
    <row r="16635" spans="1:14" s="369" customFormat="1" ht="12.75" hidden="1" customHeight="1" outlineLevel="2" x14ac:dyDescent="0.25">
      <c r="A16635" s="3"/>
      <c r="B16635" s="3"/>
      <c r="C16635" s="392"/>
      <c r="D16635" s="3">
        <v>6</v>
      </c>
      <c r="E16635" s="290">
        <f ca="1"/>
        <v>0</v>
      </c>
      <c r="F16635" s="291"/>
      <c r="G16635" s="294"/>
      <c r="H16635" s="294"/>
      <c r="I16635" s="294"/>
      <c r="J16635" s="294"/>
      <c r="K16635" s="294"/>
      <c r="L16635" s="292"/>
      <c r="M16635" s="293">
        <f ca="1">IF(OFFSET(M16635,-$D16635,0)="n/a","n/a",IF(M$5&gt;OFFSET(M16635,-$D16635,0)+$D16635,$E16635-SUM($G16635:L16635),($E16635-SUM($G16635:L16635))/(OFFSET(M16635,-$D16635,0)-(M$5-$D16635-1))))</f>
        <v>0</v>
      </c>
      <c r="N16635" s="293">
        <f ca="1">IF(OFFSET(N16635,-$D16635,0)="n/a","n/a",IF(N$5&gt;OFFSET(N16635,-$D16635,0)+$D16635,$E16635-SUM($G16635:M16635),($E16635-SUM($G16635:M16635))/(OFFSET(N16635,-$D16635,0)-(N$5-$D16635-1))))</f>
        <v>0</v>
      </c>
    </row>
    <row r="16636" spans="1:14" s="369" customFormat="1" ht="12.75" hidden="1" customHeight="1" outlineLevel="2" x14ac:dyDescent="0.25">
      <c r="A16636" s="3"/>
      <c r="B16636" s="3"/>
      <c r="C16636" s="392"/>
      <c r="D16636" s="3">
        <v>7</v>
      </c>
      <c r="E16636" s="290">
        <f ca="1"/>
        <v>0</v>
      </c>
      <c r="F16636" s="291"/>
      <c r="G16636" s="294"/>
      <c r="H16636" s="294"/>
      <c r="I16636" s="294"/>
      <c r="J16636" s="294"/>
      <c r="K16636" s="294"/>
      <c r="L16636" s="294"/>
      <c r="M16636" s="292"/>
      <c r="N16636" s="293">
        <f ca="1">IF(OFFSET(N16636,-$D16636,0)="n/a","n/a",IF(N$5&gt;OFFSET(N16636,-$D16636,0)+$D16636,$E16636-SUM($G16636:M16636),($E16636-SUM($G16636:M16636))/(OFFSET(N16636,-$D16636,0)-(N$5-$D16636-1))))</f>
        <v>0</v>
      </c>
    </row>
    <row r="16637" spans="1:14" s="369" customFormat="1" ht="12.75" hidden="1" customHeight="1" outlineLevel="2" x14ac:dyDescent="0.25">
      <c r="A16637" s="3"/>
      <c r="B16637" s="3"/>
      <c r="C16637" s="392"/>
      <c r="D16637" s="3">
        <v>8</v>
      </c>
      <c r="E16637" s="290">
        <f ca="1"/>
        <v>0</v>
      </c>
      <c r="F16637" s="291"/>
      <c r="G16637" s="294"/>
      <c r="H16637" s="294"/>
      <c r="I16637" s="294"/>
      <c r="J16637" s="294"/>
      <c r="K16637" s="294"/>
      <c r="L16637" s="294"/>
      <c r="M16637" s="294"/>
      <c r="N16637" s="292"/>
    </row>
    <row r="16638" spans="1:14" s="369" customFormat="1" ht="12.75" hidden="1" customHeight="1" outlineLevel="2" x14ac:dyDescent="0.25">
      <c r="A16638" s="3"/>
      <c r="B16638" s="3"/>
      <c r="C16638" s="392"/>
      <c r="D16638" s="3">
        <v>9</v>
      </c>
      <c r="E16638" s="290" t="e">
        <f ca="1"/>
        <v>#N/A</v>
      </c>
      <c r="F16638" s="291"/>
      <c r="G16638" s="294"/>
      <c r="H16638" s="294"/>
      <c r="I16638" s="294"/>
      <c r="J16638" s="294"/>
      <c r="K16638" s="294"/>
      <c r="L16638" s="294"/>
      <c r="M16638" s="294"/>
      <c r="N16638" s="294"/>
    </row>
    <row r="16639" spans="1:14" s="369" customFormat="1" ht="12.75" hidden="1" customHeight="1" outlineLevel="2" x14ac:dyDescent="0.25">
      <c r="A16639" s="3"/>
      <c r="B16639" s="3"/>
      <c r="C16639" s="392"/>
      <c r="D16639" s="3">
        <v>10</v>
      </c>
      <c r="E16639" s="290" t="e">
        <f ca="1"/>
        <v>#N/A</v>
      </c>
      <c r="F16639" s="291"/>
      <c r="G16639" s="294"/>
      <c r="H16639" s="294"/>
      <c r="I16639" s="294"/>
      <c r="J16639" s="294"/>
      <c r="K16639" s="294"/>
      <c r="L16639" s="294"/>
      <c r="M16639" s="294"/>
      <c r="N16639" s="294"/>
    </row>
    <row r="16640" spans="1:14" s="369" customFormat="1" ht="12.75" hidden="1" customHeight="1" outlineLevel="2" x14ac:dyDescent="0.25">
      <c r="A16640" s="3"/>
      <c r="B16640" s="3"/>
      <c r="C16640" s="392"/>
      <c r="D16640" s="3">
        <v>11</v>
      </c>
      <c r="E16640" s="290" t="e">
        <f ca="1"/>
        <v>#N/A</v>
      </c>
      <c r="F16640" s="291"/>
      <c r="G16640" s="294"/>
      <c r="H16640" s="294"/>
      <c r="I16640" s="294"/>
      <c r="J16640" s="294"/>
      <c r="K16640" s="294"/>
      <c r="L16640" s="294"/>
      <c r="M16640" s="294"/>
      <c r="N16640" s="294"/>
    </row>
    <row r="16641" spans="1:14" s="369" customFormat="1" ht="12.75" hidden="1" customHeight="1" outlineLevel="2" x14ac:dyDescent="0.25">
      <c r="A16641" s="3"/>
      <c r="B16641" s="3"/>
      <c r="C16641" s="392"/>
      <c r="D16641" s="3">
        <v>12</v>
      </c>
      <c r="E16641" s="290" t="e">
        <f ca="1"/>
        <v>#N/A</v>
      </c>
      <c r="F16641" s="291"/>
      <c r="G16641" s="294"/>
      <c r="H16641" s="294"/>
      <c r="I16641" s="294"/>
      <c r="J16641" s="294"/>
      <c r="K16641" s="294"/>
      <c r="L16641" s="294"/>
      <c r="M16641" s="294"/>
      <c r="N16641" s="294"/>
    </row>
    <row r="16642" spans="1:14" s="369" customFormat="1" ht="12.75" hidden="1" customHeight="1" outlineLevel="2" x14ac:dyDescent="0.25">
      <c r="A16642" s="3"/>
      <c r="B16642" s="3"/>
      <c r="C16642" s="392"/>
      <c r="D16642" s="3">
        <v>13</v>
      </c>
      <c r="E16642" s="290" t="e">
        <f ca="1"/>
        <v>#N/A</v>
      </c>
      <c r="F16642" s="291"/>
      <c r="G16642" s="294"/>
      <c r="H16642" s="294"/>
      <c r="I16642" s="294"/>
      <c r="J16642" s="294"/>
      <c r="K16642" s="294"/>
      <c r="L16642" s="294"/>
      <c r="M16642" s="294"/>
      <c r="N16642" s="294"/>
    </row>
    <row r="16643" spans="1:14" s="369" customFormat="1" ht="12.75" hidden="1" customHeight="1" outlineLevel="2" x14ac:dyDescent="0.25">
      <c r="A16643" s="3"/>
      <c r="B16643" s="3"/>
      <c r="C16643" s="392"/>
      <c r="D16643" s="3">
        <v>14</v>
      </c>
      <c r="E16643" s="290" t="e">
        <f ca="1"/>
        <v>#N/A</v>
      </c>
      <c r="F16643" s="291"/>
      <c r="G16643" s="294"/>
      <c r="H16643" s="294"/>
      <c r="I16643" s="294"/>
      <c r="J16643" s="294"/>
      <c r="K16643" s="294"/>
      <c r="L16643" s="294"/>
      <c r="M16643" s="294"/>
      <c r="N16643" s="294"/>
    </row>
    <row r="16644" spans="1:14" s="369" customFormat="1" ht="12.75" hidden="1" customHeight="1" outlineLevel="2" x14ac:dyDescent="0.25">
      <c r="A16644" s="3"/>
      <c r="B16644" s="3"/>
      <c r="C16644" s="392"/>
      <c r="D16644" s="3">
        <v>15</v>
      </c>
      <c r="E16644" s="290" t="e">
        <f ca="1"/>
        <v>#N/A</v>
      </c>
      <c r="F16644" s="291"/>
      <c r="G16644" s="294"/>
      <c r="H16644" s="294"/>
      <c r="I16644" s="294"/>
      <c r="J16644" s="294"/>
      <c r="K16644" s="294"/>
      <c r="L16644" s="294"/>
      <c r="M16644" s="294"/>
      <c r="N16644" s="294"/>
    </row>
    <row r="16645" spans="1:14" s="369" customFormat="1" ht="12.75" hidden="1" customHeight="1" outlineLevel="1" x14ac:dyDescent="0.25">
      <c r="A16645" s="3"/>
      <c r="B16645" s="145" t="str">
        <f ca="1">B16628</f>
        <v>Asset Type 368</v>
      </c>
      <c r="C16645" s="145" t="str">
        <f ca="1">C16628</f>
        <v>Description - Asset Type 368</v>
      </c>
      <c r="D16645" s="3"/>
      <c r="E16645" s="3"/>
      <c r="F16645" s="106" t="s">
        <v>47</v>
      </c>
      <c r="G16645" s="296">
        <f t="shared" ref="G16645:N16645" si="1736">SUM(G16630:G16644)</f>
        <v>0</v>
      </c>
      <c r="H16645" s="296">
        <f t="shared" ca="1" si="1736"/>
        <v>0</v>
      </c>
      <c r="I16645" s="296">
        <f t="shared" ca="1" si="1736"/>
        <v>0</v>
      </c>
      <c r="J16645" s="296">
        <f t="shared" ca="1" si="1736"/>
        <v>0</v>
      </c>
      <c r="K16645" s="296">
        <f t="shared" ca="1" si="1736"/>
        <v>0</v>
      </c>
      <c r="L16645" s="296">
        <f t="shared" ca="1" si="1736"/>
        <v>0</v>
      </c>
      <c r="M16645" s="296">
        <f t="shared" ca="1" si="1736"/>
        <v>0</v>
      </c>
      <c r="N16645" s="296">
        <f t="shared" ca="1" si="1736"/>
        <v>0</v>
      </c>
    </row>
    <row r="16646" spans="1:14" s="369" customFormat="1" ht="12.75" hidden="1" customHeight="1" outlineLevel="2" x14ac:dyDescent="0.25">
      <c r="A16646" s="217">
        <f>A16628+1</f>
        <v>369</v>
      </c>
      <c r="B16646" s="22" t="str">
        <f ca="1">OFFSET($B$516,$A16646-1,0)</f>
        <v>Asset Type 369</v>
      </c>
      <c r="C16646" s="22" t="str">
        <f ca="1">OFFSET($C$516,$A16646-1,0)</f>
        <v>Description - Asset Type 369</v>
      </c>
      <c r="D16646" s="3"/>
      <c r="E16646" s="109"/>
      <c r="F16646" s="108" t="s">
        <v>46</v>
      </c>
      <c r="G16646" s="295">
        <f t="shared" ref="G16646:N16646" ca="1" si="1737">VLOOKUP($B16646,$B$516:$N$1015,5+G$5,FALSE)</f>
        <v>0</v>
      </c>
      <c r="H16646" s="295">
        <f t="shared" ca="1" si="1737"/>
        <v>0</v>
      </c>
      <c r="I16646" s="295">
        <f t="shared" ca="1" si="1737"/>
        <v>0</v>
      </c>
      <c r="J16646" s="295">
        <f t="shared" ca="1" si="1737"/>
        <v>0</v>
      </c>
      <c r="K16646" s="295">
        <f t="shared" ca="1" si="1737"/>
        <v>0</v>
      </c>
      <c r="L16646" s="295">
        <f t="shared" ca="1" si="1737"/>
        <v>0</v>
      </c>
      <c r="M16646" s="295">
        <f t="shared" ca="1" si="1737"/>
        <v>0</v>
      </c>
      <c r="N16646" s="295">
        <f t="shared" ca="1" si="1737"/>
        <v>0</v>
      </c>
    </row>
    <row r="16647" spans="1:14" s="369" customFormat="1" ht="12.75" hidden="1" customHeight="1" outlineLevel="2" x14ac:dyDescent="0.25">
      <c r="A16647" s="3"/>
      <c r="B16647" s="3"/>
      <c r="C16647" s="21"/>
      <c r="D16647" s="3"/>
      <c r="E16647" s="107"/>
      <c r="F16647" s="106" t="s">
        <v>80</v>
      </c>
      <c r="G16647" s="111">
        <f ca="1">VLOOKUP($B16646,'Input Sheet'!$B$515:$N$1014,5+G$5,FALSE)</f>
        <v>0</v>
      </c>
      <c r="H16647" s="111">
        <f ca="1">VLOOKUP($B16646,'Input Sheet'!$B$515:$N$1014,5+H$5,FALSE)</f>
        <v>0</v>
      </c>
      <c r="I16647" s="111">
        <f ca="1">VLOOKUP($B16646,'Input Sheet'!$B$515:$N$1014,5+I$5,FALSE)</f>
        <v>0</v>
      </c>
      <c r="J16647" s="111">
        <f ca="1">VLOOKUP($B16646,'Input Sheet'!$B$515:$N$1014,5+J$5,FALSE)</f>
        <v>0</v>
      </c>
      <c r="K16647" s="111">
        <f ca="1">VLOOKUP($B16646,'Input Sheet'!$B$515:$N$1014,5+K$5,FALSE)</f>
        <v>0</v>
      </c>
      <c r="L16647" s="111">
        <f ca="1">VLOOKUP($B16646,'Input Sheet'!$B$515:$N$1014,5+L$5,FALSE)</f>
        <v>0</v>
      </c>
      <c r="M16647" s="111">
        <f ca="1">VLOOKUP($B16646,'Input Sheet'!$B$515:$N$1014,5+M$5,FALSE)</f>
        <v>0</v>
      </c>
      <c r="N16647" s="111">
        <f ca="1">VLOOKUP($B16646,'Input Sheet'!$B$515:$N$1014,5+N$5,FALSE)</f>
        <v>0</v>
      </c>
    </row>
    <row r="16648" spans="1:14" s="369" customFormat="1" ht="12.75" hidden="1" customHeight="1" outlineLevel="2" x14ac:dyDescent="0.25">
      <c r="A16648" s="3"/>
      <c r="B16648" s="3"/>
      <c r="C16648" s="3"/>
      <c r="D16648" s="3">
        <v>1</v>
      </c>
      <c r="E16648" s="290">
        <f t="array" aca="1" ref="E16648:E16662" ca="1">TRANSPOSE(G16646:N16646)</f>
        <v>0</v>
      </c>
      <c r="F16648" s="291"/>
      <c r="G16648" s="292"/>
      <c r="H16648" s="293">
        <f ca="1">IF(OFFSET(H16648,-$D16648,0)="n/a","n/a",IF(H$5&gt;OFFSET(H16648,-$D16648,0)+$D16648,$E16648-SUM($G16648:G16648),($E16648-SUM($G16648:G16648))/(OFFSET(H16648,-$D16648,0)-(H$5-$D16648-1))))</f>
        <v>0</v>
      </c>
      <c r="I16648" s="293">
        <f ca="1">IF(OFFSET(I16648,-$D16648,0)="n/a","n/a",IF(I$5&gt;OFFSET(I16648,-$D16648,0)+$D16648,$E16648-SUM($G16648:H16648),($E16648-SUM($G16648:H16648))/(OFFSET(I16648,-$D16648,0)-(I$5-$D16648-1))))</f>
        <v>0</v>
      </c>
      <c r="J16648" s="293">
        <f ca="1">IF(OFFSET(J16648,-$D16648,0)="n/a","n/a",IF(J$5&gt;OFFSET(J16648,-$D16648,0)+$D16648,$E16648-SUM($G16648:I16648),($E16648-SUM($G16648:I16648))/(OFFSET(J16648,-$D16648,0)-(J$5-$D16648-1))))</f>
        <v>0</v>
      </c>
      <c r="K16648" s="293">
        <f ca="1">IF(OFFSET(K16648,-$D16648,0)="n/a","n/a",IF(K$5&gt;OFFSET(K16648,-$D16648,0)+$D16648,$E16648-SUM($G16648:J16648),($E16648-SUM($G16648:J16648))/(OFFSET(K16648,-$D16648,0)-(K$5-$D16648-1))))</f>
        <v>0</v>
      </c>
      <c r="L16648" s="293">
        <f ca="1">IF(OFFSET(L16648,-$D16648,0)="n/a","n/a",IF(L$5&gt;OFFSET(L16648,-$D16648,0)+$D16648,$E16648-SUM($G16648:K16648),($E16648-SUM($G16648:K16648))/(OFFSET(L16648,-$D16648,0)-(L$5-$D16648-1))))</f>
        <v>0</v>
      </c>
      <c r="M16648" s="293">
        <f ca="1">IF(OFFSET(M16648,-$D16648,0)="n/a","n/a",IF(M$5&gt;OFFSET(M16648,-$D16648,0)+$D16648,$E16648-SUM($G16648:L16648),($E16648-SUM($G16648:L16648))/(OFFSET(M16648,-$D16648,0)-(M$5-$D16648-1))))</f>
        <v>0</v>
      </c>
      <c r="N16648" s="293">
        <f ca="1">IF(OFFSET(N16648,-$D16648,0)="n/a","n/a",IF(N$5&gt;OFFSET(N16648,-$D16648,0)+$D16648,$E16648-SUM($G16648:M16648),($E16648-SUM($G16648:M16648))/(OFFSET(N16648,-$D16648,0)-(N$5-$D16648-1))))</f>
        <v>0</v>
      </c>
    </row>
    <row r="16649" spans="1:14" s="369" customFormat="1" ht="12.75" hidden="1" customHeight="1" outlineLevel="2" x14ac:dyDescent="0.25">
      <c r="A16649" s="3"/>
      <c r="B16649" s="3"/>
      <c r="C16649" s="392" t="s">
        <v>48</v>
      </c>
      <c r="D16649" s="3">
        <v>2</v>
      </c>
      <c r="E16649" s="290">
        <f ca="1"/>
        <v>0</v>
      </c>
      <c r="F16649" s="291"/>
      <c r="G16649" s="294"/>
      <c r="H16649" s="292"/>
      <c r="I16649" s="293">
        <f ca="1">IF(OFFSET(I16649,-$D16649,0)="n/a","n/a",IF(I$5&gt;OFFSET(I16649,-$D16649,0)+$D16649,$E16649-SUM($G16649:H16649),($E16649-SUM($G16649:H16649))/(OFFSET(I16649,-$D16649,0)-(I$5-$D16649-1))))</f>
        <v>0</v>
      </c>
      <c r="J16649" s="293">
        <f ca="1">IF(OFFSET(J16649,-$D16649,0)="n/a","n/a",IF(J$5&gt;OFFSET(J16649,-$D16649,0)+$D16649,$E16649-SUM($G16649:I16649),($E16649-SUM($G16649:I16649))/(OFFSET(J16649,-$D16649,0)-(J$5-$D16649-1))))</f>
        <v>0</v>
      </c>
      <c r="K16649" s="293">
        <f ca="1">IF(OFFSET(K16649,-$D16649,0)="n/a","n/a",IF(K$5&gt;OFFSET(K16649,-$D16649,0)+$D16649,$E16649-SUM($G16649:J16649),($E16649-SUM($G16649:J16649))/(OFFSET(K16649,-$D16649,0)-(K$5-$D16649-1))))</f>
        <v>0</v>
      </c>
      <c r="L16649" s="293">
        <f ca="1">IF(OFFSET(L16649,-$D16649,0)="n/a","n/a",IF(L$5&gt;OFFSET(L16649,-$D16649,0)+$D16649,$E16649-SUM($G16649:K16649),($E16649-SUM($G16649:K16649))/(OFFSET(L16649,-$D16649,0)-(L$5-$D16649-1))))</f>
        <v>0</v>
      </c>
      <c r="M16649" s="293">
        <f ca="1">IF(OFFSET(M16649,-$D16649,0)="n/a","n/a",IF(M$5&gt;OFFSET(M16649,-$D16649,0)+$D16649,$E16649-SUM($G16649:L16649),($E16649-SUM($G16649:L16649))/(OFFSET(M16649,-$D16649,0)-(M$5-$D16649-1))))</f>
        <v>0</v>
      </c>
      <c r="N16649" s="293">
        <f ca="1">IF(OFFSET(N16649,-$D16649,0)="n/a","n/a",IF(N$5&gt;OFFSET(N16649,-$D16649,0)+$D16649,$E16649-SUM($G16649:M16649),($E16649-SUM($G16649:M16649))/(OFFSET(N16649,-$D16649,0)-(N$5-$D16649-1))))</f>
        <v>0</v>
      </c>
    </row>
    <row r="16650" spans="1:14" s="369" customFormat="1" ht="12.75" hidden="1" customHeight="1" outlineLevel="2" x14ac:dyDescent="0.25">
      <c r="A16650" s="3"/>
      <c r="B16650" s="3"/>
      <c r="C16650" s="392"/>
      <c r="D16650" s="3">
        <v>3</v>
      </c>
      <c r="E16650" s="290">
        <f ca="1"/>
        <v>0</v>
      </c>
      <c r="F16650" s="291"/>
      <c r="G16650" s="294"/>
      <c r="H16650" s="294"/>
      <c r="I16650" s="292"/>
      <c r="J16650" s="293">
        <f ca="1">IF(OFFSET(J16650,-$D16650,0)="n/a","n/a",IF(J$5&gt;OFFSET(J16650,-$D16650,0)+$D16650,$E16650-SUM($G16650:I16650),($E16650-SUM($G16650:I16650))/(OFFSET(J16650,-$D16650,0)-(J$5-$D16650-1))))</f>
        <v>0</v>
      </c>
      <c r="K16650" s="293">
        <f ca="1">IF(OFFSET(K16650,-$D16650,0)="n/a","n/a",IF(K$5&gt;OFFSET(K16650,-$D16650,0)+$D16650,$E16650-SUM($G16650:J16650),($E16650-SUM($G16650:J16650))/(OFFSET(K16650,-$D16650,0)-(K$5-$D16650-1))))</f>
        <v>0</v>
      </c>
      <c r="L16650" s="293">
        <f ca="1">IF(OFFSET(L16650,-$D16650,0)="n/a","n/a",IF(L$5&gt;OFFSET(L16650,-$D16650,0)+$D16650,$E16650-SUM($G16650:K16650),($E16650-SUM($G16650:K16650))/(OFFSET(L16650,-$D16650,0)-(L$5-$D16650-1))))</f>
        <v>0</v>
      </c>
      <c r="M16650" s="293">
        <f ca="1">IF(OFFSET(M16650,-$D16650,0)="n/a","n/a",IF(M$5&gt;OFFSET(M16650,-$D16650,0)+$D16650,$E16650-SUM($G16650:L16650),($E16650-SUM($G16650:L16650))/(OFFSET(M16650,-$D16650,0)-(M$5-$D16650-1))))</f>
        <v>0</v>
      </c>
      <c r="N16650" s="293">
        <f ca="1">IF(OFFSET(N16650,-$D16650,0)="n/a","n/a",IF(N$5&gt;OFFSET(N16650,-$D16650,0)+$D16650,$E16650-SUM($G16650:M16650),($E16650-SUM($G16650:M16650))/(OFFSET(N16650,-$D16650,0)-(N$5-$D16650-1))))</f>
        <v>0</v>
      </c>
    </row>
    <row r="16651" spans="1:14" s="369" customFormat="1" ht="12.75" hidden="1" customHeight="1" outlineLevel="2" x14ac:dyDescent="0.25">
      <c r="A16651" s="3"/>
      <c r="B16651" s="3"/>
      <c r="C16651" s="392"/>
      <c r="D16651" s="3">
        <v>4</v>
      </c>
      <c r="E16651" s="290">
        <f ca="1"/>
        <v>0</v>
      </c>
      <c r="F16651" s="291"/>
      <c r="G16651" s="294"/>
      <c r="H16651" s="294"/>
      <c r="I16651" s="294"/>
      <c r="J16651" s="292"/>
      <c r="K16651" s="293">
        <f ca="1">IF(OFFSET(K16651,-$D16651,0)="n/a","n/a",IF(K$5&gt;OFFSET(K16651,-$D16651,0)+$D16651,$E16651-SUM($G16651:J16651),($E16651-SUM($G16651:J16651))/(OFFSET(K16651,-$D16651,0)-(K$5-$D16651-1))))</f>
        <v>0</v>
      </c>
      <c r="L16651" s="293">
        <f ca="1">IF(OFFSET(L16651,-$D16651,0)="n/a","n/a",IF(L$5&gt;OFFSET(L16651,-$D16651,0)+$D16651,$E16651-SUM($G16651:K16651),($E16651-SUM($G16651:K16651))/(OFFSET(L16651,-$D16651,0)-(L$5-$D16651-1))))</f>
        <v>0</v>
      </c>
      <c r="M16651" s="293">
        <f ca="1">IF(OFFSET(M16651,-$D16651,0)="n/a","n/a",IF(M$5&gt;OFFSET(M16651,-$D16651,0)+$D16651,$E16651-SUM($G16651:L16651),($E16651-SUM($G16651:L16651))/(OFFSET(M16651,-$D16651,0)-(M$5-$D16651-1))))</f>
        <v>0</v>
      </c>
      <c r="N16651" s="293">
        <f ca="1">IF(OFFSET(N16651,-$D16651,0)="n/a","n/a",IF(N$5&gt;OFFSET(N16651,-$D16651,0)+$D16651,$E16651-SUM($G16651:M16651),($E16651-SUM($G16651:M16651))/(OFFSET(N16651,-$D16651,0)-(N$5-$D16651-1))))</f>
        <v>0</v>
      </c>
    </row>
    <row r="16652" spans="1:14" s="369" customFormat="1" ht="12.75" hidden="1" customHeight="1" outlineLevel="2" x14ac:dyDescent="0.25">
      <c r="A16652" s="3"/>
      <c r="B16652" s="3"/>
      <c r="C16652" s="392"/>
      <c r="D16652" s="3">
        <v>5</v>
      </c>
      <c r="E16652" s="290">
        <f ca="1"/>
        <v>0</v>
      </c>
      <c r="F16652" s="291"/>
      <c r="G16652" s="294"/>
      <c r="H16652" s="294"/>
      <c r="I16652" s="294"/>
      <c r="J16652" s="294"/>
      <c r="K16652" s="292"/>
      <c r="L16652" s="293">
        <f ca="1">IF(OFFSET(L16652,-$D16652,0)="n/a","n/a",IF(L$5&gt;OFFSET(L16652,-$D16652,0)+$D16652,$E16652-SUM($G16652:K16652),($E16652-SUM($G16652:K16652))/(OFFSET(L16652,-$D16652,0)-(L$5-$D16652-1))))</f>
        <v>0</v>
      </c>
      <c r="M16652" s="293">
        <f ca="1">IF(OFFSET(M16652,-$D16652,0)="n/a","n/a",IF(M$5&gt;OFFSET(M16652,-$D16652,0)+$D16652,$E16652-SUM($G16652:L16652),($E16652-SUM($G16652:L16652))/(OFFSET(M16652,-$D16652,0)-(M$5-$D16652-1))))</f>
        <v>0</v>
      </c>
      <c r="N16652" s="293">
        <f ca="1">IF(OFFSET(N16652,-$D16652,0)="n/a","n/a",IF(N$5&gt;OFFSET(N16652,-$D16652,0)+$D16652,$E16652-SUM($G16652:M16652),($E16652-SUM($G16652:M16652))/(OFFSET(N16652,-$D16652,0)-(N$5-$D16652-1))))</f>
        <v>0</v>
      </c>
    </row>
    <row r="16653" spans="1:14" s="369" customFormat="1" ht="12.75" hidden="1" customHeight="1" outlineLevel="2" x14ac:dyDescent="0.25">
      <c r="A16653" s="3"/>
      <c r="B16653" s="3"/>
      <c r="C16653" s="392"/>
      <c r="D16653" s="3">
        <v>6</v>
      </c>
      <c r="E16653" s="290">
        <f ca="1"/>
        <v>0</v>
      </c>
      <c r="F16653" s="291"/>
      <c r="G16653" s="294"/>
      <c r="H16653" s="294"/>
      <c r="I16653" s="294"/>
      <c r="J16653" s="294"/>
      <c r="K16653" s="294"/>
      <c r="L16653" s="292"/>
      <c r="M16653" s="293">
        <f ca="1">IF(OFFSET(M16653,-$D16653,0)="n/a","n/a",IF(M$5&gt;OFFSET(M16653,-$D16653,0)+$D16653,$E16653-SUM($G16653:L16653),($E16653-SUM($G16653:L16653))/(OFFSET(M16653,-$D16653,0)-(M$5-$D16653-1))))</f>
        <v>0</v>
      </c>
      <c r="N16653" s="293">
        <f ca="1">IF(OFFSET(N16653,-$D16653,0)="n/a","n/a",IF(N$5&gt;OFFSET(N16653,-$D16653,0)+$D16653,$E16653-SUM($G16653:M16653),($E16653-SUM($G16653:M16653))/(OFFSET(N16653,-$D16653,0)-(N$5-$D16653-1))))</f>
        <v>0</v>
      </c>
    </row>
    <row r="16654" spans="1:14" s="369" customFormat="1" ht="12.75" hidden="1" customHeight="1" outlineLevel="2" x14ac:dyDescent="0.25">
      <c r="A16654" s="3"/>
      <c r="B16654" s="3"/>
      <c r="C16654" s="392"/>
      <c r="D16654" s="3">
        <v>7</v>
      </c>
      <c r="E16654" s="290">
        <f ca="1"/>
        <v>0</v>
      </c>
      <c r="F16654" s="291"/>
      <c r="G16654" s="294"/>
      <c r="H16654" s="294"/>
      <c r="I16654" s="294"/>
      <c r="J16654" s="294"/>
      <c r="K16654" s="294"/>
      <c r="L16654" s="294"/>
      <c r="M16654" s="292"/>
      <c r="N16654" s="293">
        <f ca="1">IF(OFFSET(N16654,-$D16654,0)="n/a","n/a",IF(N$5&gt;OFFSET(N16654,-$D16654,0)+$D16654,$E16654-SUM($G16654:M16654),($E16654-SUM($G16654:M16654))/(OFFSET(N16654,-$D16654,0)-(N$5-$D16654-1))))</f>
        <v>0</v>
      </c>
    </row>
    <row r="16655" spans="1:14" s="369" customFormat="1" ht="12.75" hidden="1" customHeight="1" outlineLevel="2" x14ac:dyDescent="0.25">
      <c r="A16655" s="3"/>
      <c r="B16655" s="3"/>
      <c r="C16655" s="392"/>
      <c r="D16655" s="3">
        <v>8</v>
      </c>
      <c r="E16655" s="290">
        <f ca="1"/>
        <v>0</v>
      </c>
      <c r="F16655" s="291"/>
      <c r="G16655" s="294"/>
      <c r="H16655" s="294"/>
      <c r="I16655" s="294"/>
      <c r="J16655" s="294"/>
      <c r="K16655" s="294"/>
      <c r="L16655" s="294"/>
      <c r="M16655" s="294"/>
      <c r="N16655" s="292"/>
    </row>
    <row r="16656" spans="1:14" s="369" customFormat="1" ht="12.75" hidden="1" customHeight="1" outlineLevel="2" x14ac:dyDescent="0.25">
      <c r="A16656" s="3"/>
      <c r="B16656" s="3"/>
      <c r="C16656" s="392"/>
      <c r="D16656" s="3">
        <v>9</v>
      </c>
      <c r="E16656" s="290" t="e">
        <f ca="1"/>
        <v>#N/A</v>
      </c>
      <c r="F16656" s="291"/>
      <c r="G16656" s="294"/>
      <c r="H16656" s="294"/>
      <c r="I16656" s="294"/>
      <c r="J16656" s="294"/>
      <c r="K16656" s="294"/>
      <c r="L16656" s="294"/>
      <c r="M16656" s="294"/>
      <c r="N16656" s="294"/>
    </row>
    <row r="16657" spans="1:14" s="369" customFormat="1" ht="12.75" hidden="1" customHeight="1" outlineLevel="2" x14ac:dyDescent="0.25">
      <c r="A16657" s="3"/>
      <c r="B16657" s="3"/>
      <c r="C16657" s="392"/>
      <c r="D16657" s="3">
        <v>10</v>
      </c>
      <c r="E16657" s="290" t="e">
        <f ca="1"/>
        <v>#N/A</v>
      </c>
      <c r="F16657" s="291"/>
      <c r="G16657" s="294"/>
      <c r="H16657" s="294"/>
      <c r="I16657" s="294"/>
      <c r="J16657" s="294"/>
      <c r="K16657" s="294"/>
      <c r="L16657" s="294"/>
      <c r="M16657" s="294"/>
      <c r="N16657" s="294"/>
    </row>
    <row r="16658" spans="1:14" s="369" customFormat="1" ht="12.75" hidden="1" customHeight="1" outlineLevel="2" x14ac:dyDescent="0.25">
      <c r="A16658" s="3"/>
      <c r="B16658" s="3"/>
      <c r="C16658" s="392"/>
      <c r="D16658" s="3">
        <v>11</v>
      </c>
      <c r="E16658" s="290" t="e">
        <f ca="1"/>
        <v>#N/A</v>
      </c>
      <c r="F16658" s="291"/>
      <c r="G16658" s="294"/>
      <c r="H16658" s="294"/>
      <c r="I16658" s="294"/>
      <c r="J16658" s="294"/>
      <c r="K16658" s="294"/>
      <c r="L16658" s="294"/>
      <c r="M16658" s="294"/>
      <c r="N16658" s="294"/>
    </row>
    <row r="16659" spans="1:14" s="369" customFormat="1" ht="12.75" hidden="1" customHeight="1" outlineLevel="2" x14ac:dyDescent="0.25">
      <c r="A16659" s="3"/>
      <c r="B16659" s="3"/>
      <c r="C16659" s="392"/>
      <c r="D16659" s="3">
        <v>12</v>
      </c>
      <c r="E16659" s="290" t="e">
        <f ca="1"/>
        <v>#N/A</v>
      </c>
      <c r="F16659" s="291"/>
      <c r="G16659" s="294"/>
      <c r="H16659" s="294"/>
      <c r="I16659" s="294"/>
      <c r="J16659" s="294"/>
      <c r="K16659" s="294"/>
      <c r="L16659" s="294"/>
      <c r="M16659" s="294"/>
      <c r="N16659" s="294"/>
    </row>
    <row r="16660" spans="1:14" s="369" customFormat="1" ht="12.75" hidden="1" customHeight="1" outlineLevel="2" x14ac:dyDescent="0.25">
      <c r="A16660" s="3"/>
      <c r="B16660" s="3"/>
      <c r="C16660" s="392"/>
      <c r="D16660" s="3">
        <v>13</v>
      </c>
      <c r="E16660" s="290" t="e">
        <f ca="1"/>
        <v>#N/A</v>
      </c>
      <c r="F16660" s="291"/>
      <c r="G16660" s="294"/>
      <c r="H16660" s="294"/>
      <c r="I16660" s="294"/>
      <c r="J16660" s="294"/>
      <c r="K16660" s="294"/>
      <c r="L16660" s="294"/>
      <c r="M16660" s="294"/>
      <c r="N16660" s="294"/>
    </row>
    <row r="16661" spans="1:14" s="369" customFormat="1" ht="12.75" hidden="1" customHeight="1" outlineLevel="2" x14ac:dyDescent="0.25">
      <c r="A16661" s="3"/>
      <c r="B16661" s="3"/>
      <c r="C16661" s="392"/>
      <c r="D16661" s="3">
        <v>14</v>
      </c>
      <c r="E16661" s="290" t="e">
        <f ca="1"/>
        <v>#N/A</v>
      </c>
      <c r="F16661" s="291"/>
      <c r="G16661" s="294"/>
      <c r="H16661" s="294"/>
      <c r="I16661" s="294"/>
      <c r="J16661" s="294"/>
      <c r="K16661" s="294"/>
      <c r="L16661" s="294"/>
      <c r="M16661" s="294"/>
      <c r="N16661" s="294"/>
    </row>
    <row r="16662" spans="1:14" s="369" customFormat="1" ht="12.75" hidden="1" customHeight="1" outlineLevel="2" x14ac:dyDescent="0.25">
      <c r="A16662" s="3"/>
      <c r="B16662" s="3"/>
      <c r="C16662" s="392"/>
      <c r="D16662" s="3">
        <v>15</v>
      </c>
      <c r="E16662" s="290" t="e">
        <f ca="1"/>
        <v>#N/A</v>
      </c>
      <c r="F16662" s="291"/>
      <c r="G16662" s="294"/>
      <c r="H16662" s="294"/>
      <c r="I16662" s="294"/>
      <c r="J16662" s="294"/>
      <c r="K16662" s="294"/>
      <c r="L16662" s="294"/>
      <c r="M16662" s="294"/>
      <c r="N16662" s="294"/>
    </row>
    <row r="16663" spans="1:14" s="369" customFormat="1" ht="12.75" hidden="1" customHeight="1" outlineLevel="1" x14ac:dyDescent="0.25">
      <c r="A16663" s="3"/>
      <c r="B16663" s="145" t="str">
        <f ca="1">B16646</f>
        <v>Asset Type 369</v>
      </c>
      <c r="C16663" s="145" t="str">
        <f ca="1">C16646</f>
        <v>Description - Asset Type 369</v>
      </c>
      <c r="D16663" s="3"/>
      <c r="E16663" s="3"/>
      <c r="F16663" s="106" t="s">
        <v>47</v>
      </c>
      <c r="G16663" s="296">
        <f t="shared" ref="G16663:N16663" si="1738">SUM(G16648:G16662)</f>
        <v>0</v>
      </c>
      <c r="H16663" s="296">
        <f t="shared" ca="1" si="1738"/>
        <v>0</v>
      </c>
      <c r="I16663" s="296">
        <f t="shared" ca="1" si="1738"/>
        <v>0</v>
      </c>
      <c r="J16663" s="296">
        <f t="shared" ca="1" si="1738"/>
        <v>0</v>
      </c>
      <c r="K16663" s="296">
        <f t="shared" ca="1" si="1738"/>
        <v>0</v>
      </c>
      <c r="L16663" s="296">
        <f t="shared" ca="1" si="1738"/>
        <v>0</v>
      </c>
      <c r="M16663" s="296">
        <f t="shared" ca="1" si="1738"/>
        <v>0</v>
      </c>
      <c r="N16663" s="296">
        <f t="shared" ca="1" si="1738"/>
        <v>0</v>
      </c>
    </row>
    <row r="16664" spans="1:14" s="369" customFormat="1" ht="12.75" hidden="1" customHeight="1" outlineLevel="2" x14ac:dyDescent="0.25">
      <c r="A16664" s="217">
        <f>A16646+1</f>
        <v>370</v>
      </c>
      <c r="B16664" s="22" t="str">
        <f ca="1">OFFSET($B$516,$A16664-1,0)</f>
        <v>Asset Type 370</v>
      </c>
      <c r="C16664" s="22" t="str">
        <f ca="1">OFFSET($C$516,$A16664-1,0)</f>
        <v>Description - Asset Type 370</v>
      </c>
      <c r="D16664" s="3"/>
      <c r="E16664" s="109"/>
      <c r="F16664" s="108" t="s">
        <v>46</v>
      </c>
      <c r="G16664" s="295">
        <f t="shared" ref="G16664:N16664" ca="1" si="1739">VLOOKUP($B16664,$B$516:$N$1015,5+G$5,FALSE)</f>
        <v>0</v>
      </c>
      <c r="H16664" s="295">
        <f t="shared" ca="1" si="1739"/>
        <v>0</v>
      </c>
      <c r="I16664" s="295">
        <f t="shared" ca="1" si="1739"/>
        <v>0</v>
      </c>
      <c r="J16664" s="295">
        <f t="shared" ca="1" si="1739"/>
        <v>0</v>
      </c>
      <c r="K16664" s="295">
        <f t="shared" ca="1" si="1739"/>
        <v>0</v>
      </c>
      <c r="L16664" s="295">
        <f t="shared" ca="1" si="1739"/>
        <v>0</v>
      </c>
      <c r="M16664" s="295">
        <f t="shared" ca="1" si="1739"/>
        <v>0</v>
      </c>
      <c r="N16664" s="295">
        <f t="shared" ca="1" si="1739"/>
        <v>0</v>
      </c>
    </row>
    <row r="16665" spans="1:14" s="369" customFormat="1" ht="12.75" hidden="1" customHeight="1" outlineLevel="2" x14ac:dyDescent="0.25">
      <c r="A16665" s="3"/>
      <c r="B16665" s="3"/>
      <c r="C16665" s="21"/>
      <c r="D16665" s="3"/>
      <c r="E16665" s="107"/>
      <c r="F16665" s="106" t="s">
        <v>80</v>
      </c>
      <c r="G16665" s="111">
        <f ca="1">VLOOKUP($B16664,'Input Sheet'!$B$515:$N$1014,5+G$5,FALSE)</f>
        <v>0</v>
      </c>
      <c r="H16665" s="111">
        <f ca="1">VLOOKUP($B16664,'Input Sheet'!$B$515:$N$1014,5+H$5,FALSE)</f>
        <v>0</v>
      </c>
      <c r="I16665" s="111">
        <f ca="1">VLOOKUP($B16664,'Input Sheet'!$B$515:$N$1014,5+I$5,FALSE)</f>
        <v>0</v>
      </c>
      <c r="J16665" s="111">
        <f ca="1">VLOOKUP($B16664,'Input Sheet'!$B$515:$N$1014,5+J$5,FALSE)</f>
        <v>0</v>
      </c>
      <c r="K16665" s="111">
        <f ca="1">VLOOKUP($B16664,'Input Sheet'!$B$515:$N$1014,5+K$5,FALSE)</f>
        <v>0</v>
      </c>
      <c r="L16665" s="111">
        <f ca="1">VLOOKUP($B16664,'Input Sheet'!$B$515:$N$1014,5+L$5,FALSE)</f>
        <v>0</v>
      </c>
      <c r="M16665" s="111">
        <f ca="1">VLOOKUP($B16664,'Input Sheet'!$B$515:$N$1014,5+M$5,FALSE)</f>
        <v>0</v>
      </c>
      <c r="N16665" s="111">
        <f ca="1">VLOOKUP($B16664,'Input Sheet'!$B$515:$N$1014,5+N$5,FALSE)</f>
        <v>0</v>
      </c>
    </row>
    <row r="16666" spans="1:14" s="369" customFormat="1" ht="12.75" hidden="1" customHeight="1" outlineLevel="2" x14ac:dyDescent="0.25">
      <c r="A16666" s="3"/>
      <c r="B16666" s="3"/>
      <c r="C16666" s="3"/>
      <c r="D16666" s="3">
        <v>1</v>
      </c>
      <c r="E16666" s="290">
        <f t="array" aca="1" ref="E16666:E16680" ca="1">TRANSPOSE(G16664:N16664)</f>
        <v>0</v>
      </c>
      <c r="F16666" s="291"/>
      <c r="G16666" s="292"/>
      <c r="H16666" s="293">
        <f ca="1">IF(OFFSET(H16666,-$D16666,0)="n/a","n/a",IF(H$5&gt;OFFSET(H16666,-$D16666,0)+$D16666,$E16666-SUM($G16666:G16666),($E16666-SUM($G16666:G16666))/(OFFSET(H16666,-$D16666,0)-(H$5-$D16666-1))))</f>
        <v>0</v>
      </c>
      <c r="I16666" s="293">
        <f ca="1">IF(OFFSET(I16666,-$D16666,0)="n/a","n/a",IF(I$5&gt;OFFSET(I16666,-$D16666,0)+$D16666,$E16666-SUM($G16666:H16666),($E16666-SUM($G16666:H16666))/(OFFSET(I16666,-$D16666,0)-(I$5-$D16666-1))))</f>
        <v>0</v>
      </c>
      <c r="J16666" s="293">
        <f ca="1">IF(OFFSET(J16666,-$D16666,0)="n/a","n/a",IF(J$5&gt;OFFSET(J16666,-$D16666,0)+$D16666,$E16666-SUM($G16666:I16666),($E16666-SUM($G16666:I16666))/(OFFSET(J16666,-$D16666,0)-(J$5-$D16666-1))))</f>
        <v>0</v>
      </c>
      <c r="K16666" s="293">
        <f ca="1">IF(OFFSET(K16666,-$D16666,0)="n/a","n/a",IF(K$5&gt;OFFSET(K16666,-$D16666,0)+$D16666,$E16666-SUM($G16666:J16666),($E16666-SUM($G16666:J16666))/(OFFSET(K16666,-$D16666,0)-(K$5-$D16666-1))))</f>
        <v>0</v>
      </c>
      <c r="L16666" s="293">
        <f ca="1">IF(OFFSET(L16666,-$D16666,0)="n/a","n/a",IF(L$5&gt;OFFSET(L16666,-$D16666,0)+$D16666,$E16666-SUM($G16666:K16666),($E16666-SUM($G16666:K16666))/(OFFSET(L16666,-$D16666,0)-(L$5-$D16666-1))))</f>
        <v>0</v>
      </c>
      <c r="M16666" s="293">
        <f ca="1">IF(OFFSET(M16666,-$D16666,0)="n/a","n/a",IF(M$5&gt;OFFSET(M16666,-$D16666,0)+$D16666,$E16666-SUM($G16666:L16666),($E16666-SUM($G16666:L16666))/(OFFSET(M16666,-$D16666,0)-(M$5-$D16666-1))))</f>
        <v>0</v>
      </c>
      <c r="N16666" s="293">
        <f ca="1">IF(OFFSET(N16666,-$D16666,0)="n/a","n/a",IF(N$5&gt;OFFSET(N16666,-$D16666,0)+$D16666,$E16666-SUM($G16666:M16666),($E16666-SUM($G16666:M16666))/(OFFSET(N16666,-$D16666,0)-(N$5-$D16666-1))))</f>
        <v>0</v>
      </c>
    </row>
    <row r="16667" spans="1:14" s="369" customFormat="1" ht="12.75" hidden="1" customHeight="1" outlineLevel="2" x14ac:dyDescent="0.25">
      <c r="A16667" s="3"/>
      <c r="B16667" s="3"/>
      <c r="C16667" s="392" t="s">
        <v>48</v>
      </c>
      <c r="D16667" s="3">
        <v>2</v>
      </c>
      <c r="E16667" s="290">
        <f ca="1"/>
        <v>0</v>
      </c>
      <c r="F16667" s="291"/>
      <c r="G16667" s="294"/>
      <c r="H16667" s="292"/>
      <c r="I16667" s="293">
        <f ca="1">IF(OFFSET(I16667,-$D16667,0)="n/a","n/a",IF(I$5&gt;OFFSET(I16667,-$D16667,0)+$D16667,$E16667-SUM($G16667:H16667),($E16667-SUM($G16667:H16667))/(OFFSET(I16667,-$D16667,0)-(I$5-$D16667-1))))</f>
        <v>0</v>
      </c>
      <c r="J16667" s="293">
        <f ca="1">IF(OFFSET(J16667,-$D16667,0)="n/a","n/a",IF(J$5&gt;OFFSET(J16667,-$D16667,0)+$D16667,$E16667-SUM($G16667:I16667),($E16667-SUM($G16667:I16667))/(OFFSET(J16667,-$D16667,0)-(J$5-$D16667-1))))</f>
        <v>0</v>
      </c>
      <c r="K16667" s="293">
        <f ca="1">IF(OFFSET(K16667,-$D16667,0)="n/a","n/a",IF(K$5&gt;OFFSET(K16667,-$D16667,0)+$D16667,$E16667-SUM($G16667:J16667),($E16667-SUM($G16667:J16667))/(OFFSET(K16667,-$D16667,0)-(K$5-$D16667-1))))</f>
        <v>0</v>
      </c>
      <c r="L16667" s="293">
        <f ca="1">IF(OFFSET(L16667,-$D16667,0)="n/a","n/a",IF(L$5&gt;OFFSET(L16667,-$D16667,0)+$D16667,$E16667-SUM($G16667:K16667),($E16667-SUM($G16667:K16667))/(OFFSET(L16667,-$D16667,0)-(L$5-$D16667-1))))</f>
        <v>0</v>
      </c>
      <c r="M16667" s="293">
        <f ca="1">IF(OFFSET(M16667,-$D16667,0)="n/a","n/a",IF(M$5&gt;OFFSET(M16667,-$D16667,0)+$D16667,$E16667-SUM($G16667:L16667),($E16667-SUM($G16667:L16667))/(OFFSET(M16667,-$D16667,0)-(M$5-$D16667-1))))</f>
        <v>0</v>
      </c>
      <c r="N16667" s="293">
        <f ca="1">IF(OFFSET(N16667,-$D16667,0)="n/a","n/a",IF(N$5&gt;OFFSET(N16667,-$D16667,0)+$D16667,$E16667-SUM($G16667:M16667),($E16667-SUM($G16667:M16667))/(OFFSET(N16667,-$D16667,0)-(N$5-$D16667-1))))</f>
        <v>0</v>
      </c>
    </row>
    <row r="16668" spans="1:14" s="369" customFormat="1" ht="12.75" hidden="1" customHeight="1" outlineLevel="2" x14ac:dyDescent="0.25">
      <c r="A16668" s="3"/>
      <c r="B16668" s="3"/>
      <c r="C16668" s="392"/>
      <c r="D16668" s="3">
        <v>3</v>
      </c>
      <c r="E16668" s="290">
        <f ca="1"/>
        <v>0</v>
      </c>
      <c r="F16668" s="291"/>
      <c r="G16668" s="294"/>
      <c r="H16668" s="294"/>
      <c r="I16668" s="292"/>
      <c r="J16668" s="293">
        <f ca="1">IF(OFFSET(J16668,-$D16668,0)="n/a","n/a",IF(J$5&gt;OFFSET(J16668,-$D16668,0)+$D16668,$E16668-SUM($G16668:I16668),($E16668-SUM($G16668:I16668))/(OFFSET(J16668,-$D16668,0)-(J$5-$D16668-1))))</f>
        <v>0</v>
      </c>
      <c r="K16668" s="293">
        <f ca="1">IF(OFFSET(K16668,-$D16668,0)="n/a","n/a",IF(K$5&gt;OFFSET(K16668,-$D16668,0)+$D16668,$E16668-SUM($G16668:J16668),($E16668-SUM($G16668:J16668))/(OFFSET(K16668,-$D16668,0)-(K$5-$D16668-1))))</f>
        <v>0</v>
      </c>
      <c r="L16668" s="293">
        <f ca="1">IF(OFFSET(L16668,-$D16668,0)="n/a","n/a",IF(L$5&gt;OFFSET(L16668,-$D16668,0)+$D16668,$E16668-SUM($G16668:K16668),($E16668-SUM($G16668:K16668))/(OFFSET(L16668,-$D16668,0)-(L$5-$D16668-1))))</f>
        <v>0</v>
      </c>
      <c r="M16668" s="293">
        <f ca="1">IF(OFFSET(M16668,-$D16668,0)="n/a","n/a",IF(M$5&gt;OFFSET(M16668,-$D16668,0)+$D16668,$E16668-SUM($G16668:L16668),($E16668-SUM($G16668:L16668))/(OFFSET(M16668,-$D16668,0)-(M$5-$D16668-1))))</f>
        <v>0</v>
      </c>
      <c r="N16668" s="293">
        <f ca="1">IF(OFFSET(N16668,-$D16668,0)="n/a","n/a",IF(N$5&gt;OFFSET(N16668,-$D16668,0)+$D16668,$E16668-SUM($G16668:M16668),($E16668-SUM($G16668:M16668))/(OFFSET(N16668,-$D16668,0)-(N$5-$D16668-1))))</f>
        <v>0</v>
      </c>
    </row>
    <row r="16669" spans="1:14" s="369" customFormat="1" ht="12.75" hidden="1" customHeight="1" outlineLevel="2" x14ac:dyDescent="0.25">
      <c r="A16669" s="3"/>
      <c r="B16669" s="3"/>
      <c r="C16669" s="392"/>
      <c r="D16669" s="3">
        <v>4</v>
      </c>
      <c r="E16669" s="290">
        <f ca="1"/>
        <v>0</v>
      </c>
      <c r="F16669" s="291"/>
      <c r="G16669" s="294"/>
      <c r="H16669" s="294"/>
      <c r="I16669" s="294"/>
      <c r="J16669" s="292"/>
      <c r="K16669" s="293">
        <f ca="1">IF(OFFSET(K16669,-$D16669,0)="n/a","n/a",IF(K$5&gt;OFFSET(K16669,-$D16669,0)+$D16669,$E16669-SUM($G16669:J16669),($E16669-SUM($G16669:J16669))/(OFFSET(K16669,-$D16669,0)-(K$5-$D16669-1))))</f>
        <v>0</v>
      </c>
      <c r="L16669" s="293">
        <f ca="1">IF(OFFSET(L16669,-$D16669,0)="n/a","n/a",IF(L$5&gt;OFFSET(L16669,-$D16669,0)+$D16669,$E16669-SUM($G16669:K16669),($E16669-SUM($G16669:K16669))/(OFFSET(L16669,-$D16669,0)-(L$5-$D16669-1))))</f>
        <v>0</v>
      </c>
      <c r="M16669" s="293">
        <f ca="1">IF(OFFSET(M16669,-$D16669,0)="n/a","n/a",IF(M$5&gt;OFFSET(M16669,-$D16669,0)+$D16669,$E16669-SUM($G16669:L16669),($E16669-SUM($G16669:L16669))/(OFFSET(M16669,-$D16669,0)-(M$5-$D16669-1))))</f>
        <v>0</v>
      </c>
      <c r="N16669" s="293">
        <f ca="1">IF(OFFSET(N16669,-$D16669,0)="n/a","n/a",IF(N$5&gt;OFFSET(N16669,-$D16669,0)+$D16669,$E16669-SUM($G16669:M16669),($E16669-SUM($G16669:M16669))/(OFFSET(N16669,-$D16669,0)-(N$5-$D16669-1))))</f>
        <v>0</v>
      </c>
    </row>
    <row r="16670" spans="1:14" s="369" customFormat="1" ht="12.75" hidden="1" customHeight="1" outlineLevel="2" x14ac:dyDescent="0.25">
      <c r="A16670" s="3"/>
      <c r="B16670" s="3"/>
      <c r="C16670" s="392"/>
      <c r="D16670" s="3">
        <v>5</v>
      </c>
      <c r="E16670" s="290">
        <f ca="1"/>
        <v>0</v>
      </c>
      <c r="F16670" s="291"/>
      <c r="G16670" s="294"/>
      <c r="H16670" s="294"/>
      <c r="I16670" s="294"/>
      <c r="J16670" s="294"/>
      <c r="K16670" s="292"/>
      <c r="L16670" s="293">
        <f ca="1">IF(OFFSET(L16670,-$D16670,0)="n/a","n/a",IF(L$5&gt;OFFSET(L16670,-$D16670,0)+$D16670,$E16670-SUM($G16670:K16670),($E16670-SUM($G16670:K16670))/(OFFSET(L16670,-$D16670,0)-(L$5-$D16670-1))))</f>
        <v>0</v>
      </c>
      <c r="M16670" s="293">
        <f ca="1">IF(OFFSET(M16670,-$D16670,0)="n/a","n/a",IF(M$5&gt;OFFSET(M16670,-$D16670,0)+$D16670,$E16670-SUM($G16670:L16670),($E16670-SUM($G16670:L16670))/(OFFSET(M16670,-$D16670,0)-(M$5-$D16670-1))))</f>
        <v>0</v>
      </c>
      <c r="N16670" s="293">
        <f ca="1">IF(OFFSET(N16670,-$D16670,0)="n/a","n/a",IF(N$5&gt;OFFSET(N16670,-$D16670,0)+$D16670,$E16670-SUM($G16670:M16670),($E16670-SUM($G16670:M16670))/(OFFSET(N16670,-$D16670,0)-(N$5-$D16670-1))))</f>
        <v>0</v>
      </c>
    </row>
    <row r="16671" spans="1:14" s="369" customFormat="1" ht="12.75" hidden="1" customHeight="1" outlineLevel="2" x14ac:dyDescent="0.25">
      <c r="A16671" s="3"/>
      <c r="B16671" s="3"/>
      <c r="C16671" s="392"/>
      <c r="D16671" s="3">
        <v>6</v>
      </c>
      <c r="E16671" s="290">
        <f ca="1"/>
        <v>0</v>
      </c>
      <c r="F16671" s="291"/>
      <c r="G16671" s="294"/>
      <c r="H16671" s="294"/>
      <c r="I16671" s="294"/>
      <c r="J16671" s="294"/>
      <c r="K16671" s="294"/>
      <c r="L16671" s="292"/>
      <c r="M16671" s="293">
        <f ca="1">IF(OFFSET(M16671,-$D16671,0)="n/a","n/a",IF(M$5&gt;OFFSET(M16671,-$D16671,0)+$D16671,$E16671-SUM($G16671:L16671),($E16671-SUM($G16671:L16671))/(OFFSET(M16671,-$D16671,0)-(M$5-$D16671-1))))</f>
        <v>0</v>
      </c>
      <c r="N16671" s="293">
        <f ca="1">IF(OFFSET(N16671,-$D16671,0)="n/a","n/a",IF(N$5&gt;OFFSET(N16671,-$D16671,0)+$D16671,$E16671-SUM($G16671:M16671),($E16671-SUM($G16671:M16671))/(OFFSET(N16671,-$D16671,0)-(N$5-$D16671-1))))</f>
        <v>0</v>
      </c>
    </row>
    <row r="16672" spans="1:14" s="369" customFormat="1" ht="12.75" hidden="1" customHeight="1" outlineLevel="2" x14ac:dyDescent="0.25">
      <c r="A16672" s="3"/>
      <c r="B16672" s="3"/>
      <c r="C16672" s="392"/>
      <c r="D16672" s="3">
        <v>7</v>
      </c>
      <c r="E16672" s="290">
        <f ca="1"/>
        <v>0</v>
      </c>
      <c r="F16672" s="291"/>
      <c r="G16672" s="294"/>
      <c r="H16672" s="294"/>
      <c r="I16672" s="294"/>
      <c r="J16672" s="294"/>
      <c r="K16672" s="294"/>
      <c r="L16672" s="294"/>
      <c r="M16672" s="292"/>
      <c r="N16672" s="293">
        <f ca="1">IF(OFFSET(N16672,-$D16672,0)="n/a","n/a",IF(N$5&gt;OFFSET(N16672,-$D16672,0)+$D16672,$E16672-SUM($G16672:M16672),($E16672-SUM($G16672:M16672))/(OFFSET(N16672,-$D16672,0)-(N$5-$D16672-1))))</f>
        <v>0</v>
      </c>
    </row>
    <row r="16673" spans="1:14" s="369" customFormat="1" ht="12.75" hidden="1" customHeight="1" outlineLevel="2" x14ac:dyDescent="0.25">
      <c r="A16673" s="3"/>
      <c r="B16673" s="3"/>
      <c r="C16673" s="392"/>
      <c r="D16673" s="3">
        <v>8</v>
      </c>
      <c r="E16673" s="290">
        <f ca="1"/>
        <v>0</v>
      </c>
      <c r="F16673" s="291"/>
      <c r="G16673" s="294"/>
      <c r="H16673" s="294"/>
      <c r="I16673" s="294"/>
      <c r="J16673" s="294"/>
      <c r="K16673" s="294"/>
      <c r="L16673" s="294"/>
      <c r="M16673" s="294"/>
      <c r="N16673" s="292"/>
    </row>
    <row r="16674" spans="1:14" s="369" customFormat="1" ht="12.75" hidden="1" customHeight="1" outlineLevel="2" x14ac:dyDescent="0.25">
      <c r="A16674" s="3"/>
      <c r="B16674" s="3"/>
      <c r="C16674" s="392"/>
      <c r="D16674" s="3">
        <v>9</v>
      </c>
      <c r="E16674" s="290" t="e">
        <f ca="1"/>
        <v>#N/A</v>
      </c>
      <c r="F16674" s="291"/>
      <c r="G16674" s="294"/>
      <c r="H16674" s="294"/>
      <c r="I16674" s="294"/>
      <c r="J16674" s="294"/>
      <c r="K16674" s="294"/>
      <c r="L16674" s="294"/>
      <c r="M16674" s="294"/>
      <c r="N16674" s="294"/>
    </row>
    <row r="16675" spans="1:14" s="369" customFormat="1" ht="12.75" hidden="1" customHeight="1" outlineLevel="2" x14ac:dyDescent="0.25">
      <c r="A16675" s="3"/>
      <c r="B16675" s="3"/>
      <c r="C16675" s="392"/>
      <c r="D16675" s="3">
        <v>10</v>
      </c>
      <c r="E16675" s="290" t="e">
        <f ca="1"/>
        <v>#N/A</v>
      </c>
      <c r="F16675" s="291"/>
      <c r="G16675" s="294"/>
      <c r="H16675" s="294"/>
      <c r="I16675" s="294"/>
      <c r="J16675" s="294"/>
      <c r="K16675" s="294"/>
      <c r="L16675" s="294"/>
      <c r="M16675" s="294"/>
      <c r="N16675" s="294"/>
    </row>
    <row r="16676" spans="1:14" s="369" customFormat="1" ht="12.75" hidden="1" customHeight="1" outlineLevel="2" x14ac:dyDescent="0.25">
      <c r="A16676" s="3"/>
      <c r="B16676" s="3"/>
      <c r="C16676" s="392"/>
      <c r="D16676" s="3">
        <v>11</v>
      </c>
      <c r="E16676" s="290" t="e">
        <f ca="1"/>
        <v>#N/A</v>
      </c>
      <c r="F16676" s="291"/>
      <c r="G16676" s="294"/>
      <c r="H16676" s="294"/>
      <c r="I16676" s="294"/>
      <c r="J16676" s="294"/>
      <c r="K16676" s="294"/>
      <c r="L16676" s="294"/>
      <c r="M16676" s="294"/>
      <c r="N16676" s="294"/>
    </row>
    <row r="16677" spans="1:14" s="369" customFormat="1" ht="12.75" hidden="1" customHeight="1" outlineLevel="2" x14ac:dyDescent="0.25">
      <c r="A16677" s="3"/>
      <c r="B16677" s="3"/>
      <c r="C16677" s="392"/>
      <c r="D16677" s="3">
        <v>12</v>
      </c>
      <c r="E16677" s="290" t="e">
        <f ca="1"/>
        <v>#N/A</v>
      </c>
      <c r="F16677" s="291"/>
      <c r="G16677" s="294"/>
      <c r="H16677" s="294"/>
      <c r="I16677" s="294"/>
      <c r="J16677" s="294"/>
      <c r="K16677" s="294"/>
      <c r="L16677" s="294"/>
      <c r="M16677" s="294"/>
      <c r="N16677" s="294"/>
    </row>
    <row r="16678" spans="1:14" s="369" customFormat="1" ht="12.75" hidden="1" customHeight="1" outlineLevel="2" x14ac:dyDescent="0.25">
      <c r="A16678" s="3"/>
      <c r="B16678" s="3"/>
      <c r="C16678" s="392"/>
      <c r="D16678" s="3">
        <v>13</v>
      </c>
      <c r="E16678" s="290" t="e">
        <f ca="1"/>
        <v>#N/A</v>
      </c>
      <c r="F16678" s="291"/>
      <c r="G16678" s="294"/>
      <c r="H16678" s="294"/>
      <c r="I16678" s="294"/>
      <c r="J16678" s="294"/>
      <c r="K16678" s="294"/>
      <c r="L16678" s="294"/>
      <c r="M16678" s="294"/>
      <c r="N16678" s="294"/>
    </row>
    <row r="16679" spans="1:14" s="369" customFormat="1" ht="12.75" hidden="1" customHeight="1" outlineLevel="2" x14ac:dyDescent="0.25">
      <c r="A16679" s="3"/>
      <c r="B16679" s="3"/>
      <c r="C16679" s="392"/>
      <c r="D16679" s="3">
        <v>14</v>
      </c>
      <c r="E16679" s="290" t="e">
        <f ca="1"/>
        <v>#N/A</v>
      </c>
      <c r="F16679" s="291"/>
      <c r="G16679" s="294"/>
      <c r="H16679" s="294"/>
      <c r="I16679" s="294"/>
      <c r="J16679" s="294"/>
      <c r="K16679" s="294"/>
      <c r="L16679" s="294"/>
      <c r="M16679" s="294"/>
      <c r="N16679" s="294"/>
    </row>
    <row r="16680" spans="1:14" s="369" customFormat="1" ht="12.75" hidden="1" customHeight="1" outlineLevel="2" x14ac:dyDescent="0.25">
      <c r="A16680" s="3"/>
      <c r="B16680" s="3"/>
      <c r="C16680" s="392"/>
      <c r="D16680" s="3">
        <v>15</v>
      </c>
      <c r="E16680" s="290" t="e">
        <f ca="1"/>
        <v>#N/A</v>
      </c>
      <c r="F16680" s="291"/>
      <c r="G16680" s="294"/>
      <c r="H16680" s="294"/>
      <c r="I16680" s="294"/>
      <c r="J16680" s="294"/>
      <c r="K16680" s="294"/>
      <c r="L16680" s="294"/>
      <c r="M16680" s="294"/>
      <c r="N16680" s="294"/>
    </row>
    <row r="16681" spans="1:14" s="369" customFormat="1" ht="12.75" hidden="1" customHeight="1" outlineLevel="1" x14ac:dyDescent="0.25">
      <c r="A16681" s="3"/>
      <c r="B16681" s="145" t="str">
        <f ca="1">B16664</f>
        <v>Asset Type 370</v>
      </c>
      <c r="C16681" s="145" t="str">
        <f ca="1">C16664</f>
        <v>Description - Asset Type 370</v>
      </c>
      <c r="D16681" s="3"/>
      <c r="E16681" s="3"/>
      <c r="F16681" s="106" t="s">
        <v>47</v>
      </c>
      <c r="G16681" s="296">
        <f t="shared" ref="G16681:N16681" si="1740">SUM(G16666:G16680)</f>
        <v>0</v>
      </c>
      <c r="H16681" s="296">
        <f t="shared" ca="1" si="1740"/>
        <v>0</v>
      </c>
      <c r="I16681" s="296">
        <f t="shared" ca="1" si="1740"/>
        <v>0</v>
      </c>
      <c r="J16681" s="296">
        <f t="shared" ca="1" si="1740"/>
        <v>0</v>
      </c>
      <c r="K16681" s="296">
        <f t="shared" ca="1" si="1740"/>
        <v>0</v>
      </c>
      <c r="L16681" s="296">
        <f t="shared" ca="1" si="1740"/>
        <v>0</v>
      </c>
      <c r="M16681" s="296">
        <f t="shared" ca="1" si="1740"/>
        <v>0</v>
      </c>
      <c r="N16681" s="296">
        <f t="shared" ca="1" si="1740"/>
        <v>0</v>
      </c>
    </row>
    <row r="16682" spans="1:14" s="369" customFormat="1" ht="12.75" hidden="1" customHeight="1" outlineLevel="2" x14ac:dyDescent="0.25">
      <c r="A16682" s="217">
        <f>A16664+1</f>
        <v>371</v>
      </c>
      <c r="B16682" s="22" t="str">
        <f ca="1">OFFSET($B$516,$A16682-1,0)</f>
        <v>Asset Type 371</v>
      </c>
      <c r="C16682" s="22" t="str">
        <f ca="1">OFFSET($C$516,$A16682-1,0)</f>
        <v>Description - Asset Type 371</v>
      </c>
      <c r="D16682" s="3"/>
      <c r="E16682" s="109"/>
      <c r="F16682" s="108" t="s">
        <v>46</v>
      </c>
      <c r="G16682" s="295">
        <f t="shared" ref="G16682:N16682" ca="1" si="1741">VLOOKUP($B16682,$B$516:$N$1015,5+G$5,FALSE)</f>
        <v>0</v>
      </c>
      <c r="H16682" s="295">
        <f t="shared" ca="1" si="1741"/>
        <v>0</v>
      </c>
      <c r="I16682" s="295">
        <f t="shared" ca="1" si="1741"/>
        <v>0</v>
      </c>
      <c r="J16682" s="295">
        <f t="shared" ca="1" si="1741"/>
        <v>0</v>
      </c>
      <c r="K16682" s="295">
        <f t="shared" ca="1" si="1741"/>
        <v>0</v>
      </c>
      <c r="L16682" s="295">
        <f t="shared" ca="1" si="1741"/>
        <v>0</v>
      </c>
      <c r="M16682" s="295">
        <f t="shared" ca="1" si="1741"/>
        <v>0</v>
      </c>
      <c r="N16682" s="295">
        <f t="shared" ca="1" si="1741"/>
        <v>0</v>
      </c>
    </row>
    <row r="16683" spans="1:14" s="369" customFormat="1" ht="12.75" hidden="1" customHeight="1" outlineLevel="2" x14ac:dyDescent="0.25">
      <c r="A16683" s="3"/>
      <c r="B16683" s="3"/>
      <c r="C16683" s="21"/>
      <c r="D16683" s="3"/>
      <c r="E16683" s="107"/>
      <c r="F16683" s="106" t="s">
        <v>80</v>
      </c>
      <c r="G16683" s="111">
        <f ca="1">VLOOKUP($B16682,'Input Sheet'!$B$515:$N$1014,5+G$5,FALSE)</f>
        <v>0</v>
      </c>
      <c r="H16683" s="111">
        <f ca="1">VLOOKUP($B16682,'Input Sheet'!$B$515:$N$1014,5+H$5,FALSE)</f>
        <v>0</v>
      </c>
      <c r="I16683" s="111">
        <f ca="1">VLOOKUP($B16682,'Input Sheet'!$B$515:$N$1014,5+I$5,FALSE)</f>
        <v>0</v>
      </c>
      <c r="J16683" s="111">
        <f ca="1">VLOOKUP($B16682,'Input Sheet'!$B$515:$N$1014,5+J$5,FALSE)</f>
        <v>0</v>
      </c>
      <c r="K16683" s="111">
        <f ca="1">VLOOKUP($B16682,'Input Sheet'!$B$515:$N$1014,5+K$5,FALSE)</f>
        <v>0</v>
      </c>
      <c r="L16683" s="111">
        <f ca="1">VLOOKUP($B16682,'Input Sheet'!$B$515:$N$1014,5+L$5,FALSE)</f>
        <v>0</v>
      </c>
      <c r="M16683" s="111">
        <f ca="1">VLOOKUP($B16682,'Input Sheet'!$B$515:$N$1014,5+M$5,FALSE)</f>
        <v>0</v>
      </c>
      <c r="N16683" s="111">
        <f ca="1">VLOOKUP($B16682,'Input Sheet'!$B$515:$N$1014,5+N$5,FALSE)</f>
        <v>0</v>
      </c>
    </row>
    <row r="16684" spans="1:14" s="369" customFormat="1" ht="12.75" hidden="1" customHeight="1" outlineLevel="2" x14ac:dyDescent="0.25">
      <c r="A16684" s="3"/>
      <c r="B16684" s="3"/>
      <c r="C16684" s="3"/>
      <c r="D16684" s="3">
        <v>1</v>
      </c>
      <c r="E16684" s="290">
        <f t="array" aca="1" ref="E16684:E16698" ca="1">TRANSPOSE(G16682:N16682)</f>
        <v>0</v>
      </c>
      <c r="F16684" s="291"/>
      <c r="G16684" s="292"/>
      <c r="H16684" s="293">
        <f ca="1">IF(OFFSET(H16684,-$D16684,0)="n/a","n/a",IF(H$5&gt;OFFSET(H16684,-$D16684,0)+$D16684,$E16684-SUM($G16684:G16684),($E16684-SUM($G16684:G16684))/(OFFSET(H16684,-$D16684,0)-(H$5-$D16684-1))))</f>
        <v>0</v>
      </c>
      <c r="I16684" s="293">
        <f ca="1">IF(OFFSET(I16684,-$D16684,0)="n/a","n/a",IF(I$5&gt;OFFSET(I16684,-$D16684,0)+$D16684,$E16684-SUM($G16684:H16684),($E16684-SUM($G16684:H16684))/(OFFSET(I16684,-$D16684,0)-(I$5-$D16684-1))))</f>
        <v>0</v>
      </c>
      <c r="J16684" s="293">
        <f ca="1">IF(OFFSET(J16684,-$D16684,0)="n/a","n/a",IF(J$5&gt;OFFSET(J16684,-$D16684,0)+$D16684,$E16684-SUM($G16684:I16684),($E16684-SUM($G16684:I16684))/(OFFSET(J16684,-$D16684,0)-(J$5-$D16684-1))))</f>
        <v>0</v>
      </c>
      <c r="K16684" s="293">
        <f ca="1">IF(OFFSET(K16684,-$D16684,0)="n/a","n/a",IF(K$5&gt;OFFSET(K16684,-$D16684,0)+$D16684,$E16684-SUM($G16684:J16684),($E16684-SUM($G16684:J16684))/(OFFSET(K16684,-$D16684,0)-(K$5-$D16684-1))))</f>
        <v>0</v>
      </c>
      <c r="L16684" s="293">
        <f ca="1">IF(OFFSET(L16684,-$D16684,0)="n/a","n/a",IF(L$5&gt;OFFSET(L16684,-$D16684,0)+$D16684,$E16684-SUM($G16684:K16684),($E16684-SUM($G16684:K16684))/(OFFSET(L16684,-$D16684,0)-(L$5-$D16684-1))))</f>
        <v>0</v>
      </c>
      <c r="M16684" s="293">
        <f ca="1">IF(OFFSET(M16684,-$D16684,0)="n/a","n/a",IF(M$5&gt;OFFSET(M16684,-$D16684,0)+$D16684,$E16684-SUM($G16684:L16684),($E16684-SUM($G16684:L16684))/(OFFSET(M16684,-$D16684,0)-(M$5-$D16684-1))))</f>
        <v>0</v>
      </c>
      <c r="N16684" s="293">
        <f ca="1">IF(OFFSET(N16684,-$D16684,0)="n/a","n/a",IF(N$5&gt;OFFSET(N16684,-$D16684,0)+$D16684,$E16684-SUM($G16684:M16684),($E16684-SUM($G16684:M16684))/(OFFSET(N16684,-$D16684,0)-(N$5-$D16684-1))))</f>
        <v>0</v>
      </c>
    </row>
    <row r="16685" spans="1:14" s="369" customFormat="1" ht="12.75" hidden="1" customHeight="1" outlineLevel="2" x14ac:dyDescent="0.25">
      <c r="A16685" s="3"/>
      <c r="B16685" s="3"/>
      <c r="C16685" s="392" t="s">
        <v>48</v>
      </c>
      <c r="D16685" s="3">
        <v>2</v>
      </c>
      <c r="E16685" s="290">
        <f ca="1"/>
        <v>0</v>
      </c>
      <c r="F16685" s="291"/>
      <c r="G16685" s="294"/>
      <c r="H16685" s="292"/>
      <c r="I16685" s="293">
        <f ca="1">IF(OFFSET(I16685,-$D16685,0)="n/a","n/a",IF(I$5&gt;OFFSET(I16685,-$D16685,0)+$D16685,$E16685-SUM($G16685:H16685),($E16685-SUM($G16685:H16685))/(OFFSET(I16685,-$D16685,0)-(I$5-$D16685-1))))</f>
        <v>0</v>
      </c>
      <c r="J16685" s="293">
        <f ca="1">IF(OFFSET(J16685,-$D16685,0)="n/a","n/a",IF(J$5&gt;OFFSET(J16685,-$D16685,0)+$D16685,$E16685-SUM($G16685:I16685),($E16685-SUM($G16685:I16685))/(OFFSET(J16685,-$D16685,0)-(J$5-$D16685-1))))</f>
        <v>0</v>
      </c>
      <c r="K16685" s="293">
        <f ca="1">IF(OFFSET(K16685,-$D16685,0)="n/a","n/a",IF(K$5&gt;OFFSET(K16685,-$D16685,0)+$D16685,$E16685-SUM($G16685:J16685),($E16685-SUM($G16685:J16685))/(OFFSET(K16685,-$D16685,0)-(K$5-$D16685-1))))</f>
        <v>0</v>
      </c>
      <c r="L16685" s="293">
        <f ca="1">IF(OFFSET(L16685,-$D16685,0)="n/a","n/a",IF(L$5&gt;OFFSET(L16685,-$D16685,0)+$D16685,$E16685-SUM($G16685:K16685),($E16685-SUM($G16685:K16685))/(OFFSET(L16685,-$D16685,0)-(L$5-$D16685-1))))</f>
        <v>0</v>
      </c>
      <c r="M16685" s="293">
        <f ca="1">IF(OFFSET(M16685,-$D16685,0)="n/a","n/a",IF(M$5&gt;OFFSET(M16685,-$D16685,0)+$D16685,$E16685-SUM($G16685:L16685),($E16685-SUM($G16685:L16685))/(OFFSET(M16685,-$D16685,0)-(M$5-$D16685-1))))</f>
        <v>0</v>
      </c>
      <c r="N16685" s="293">
        <f ca="1">IF(OFFSET(N16685,-$D16685,0)="n/a","n/a",IF(N$5&gt;OFFSET(N16685,-$D16685,0)+$D16685,$E16685-SUM($G16685:M16685),($E16685-SUM($G16685:M16685))/(OFFSET(N16685,-$D16685,0)-(N$5-$D16685-1))))</f>
        <v>0</v>
      </c>
    </row>
    <row r="16686" spans="1:14" s="369" customFormat="1" ht="12.75" hidden="1" customHeight="1" outlineLevel="2" x14ac:dyDescent="0.25">
      <c r="A16686" s="3"/>
      <c r="B16686" s="3"/>
      <c r="C16686" s="392"/>
      <c r="D16686" s="3">
        <v>3</v>
      </c>
      <c r="E16686" s="290">
        <f ca="1"/>
        <v>0</v>
      </c>
      <c r="F16686" s="291"/>
      <c r="G16686" s="294"/>
      <c r="H16686" s="294"/>
      <c r="I16686" s="292"/>
      <c r="J16686" s="293">
        <f ca="1">IF(OFFSET(J16686,-$D16686,0)="n/a","n/a",IF(J$5&gt;OFFSET(J16686,-$D16686,0)+$D16686,$E16686-SUM($G16686:I16686),($E16686-SUM($G16686:I16686))/(OFFSET(J16686,-$D16686,0)-(J$5-$D16686-1))))</f>
        <v>0</v>
      </c>
      <c r="K16686" s="293">
        <f ca="1">IF(OFFSET(K16686,-$D16686,0)="n/a","n/a",IF(K$5&gt;OFFSET(K16686,-$D16686,0)+$D16686,$E16686-SUM($G16686:J16686),($E16686-SUM($G16686:J16686))/(OFFSET(K16686,-$D16686,0)-(K$5-$D16686-1))))</f>
        <v>0</v>
      </c>
      <c r="L16686" s="293">
        <f ca="1">IF(OFFSET(L16686,-$D16686,0)="n/a","n/a",IF(L$5&gt;OFFSET(L16686,-$D16686,0)+$D16686,$E16686-SUM($G16686:K16686),($E16686-SUM($G16686:K16686))/(OFFSET(L16686,-$D16686,0)-(L$5-$D16686-1))))</f>
        <v>0</v>
      </c>
      <c r="M16686" s="293">
        <f ca="1">IF(OFFSET(M16686,-$D16686,0)="n/a","n/a",IF(M$5&gt;OFFSET(M16686,-$D16686,0)+$D16686,$E16686-SUM($G16686:L16686),($E16686-SUM($G16686:L16686))/(OFFSET(M16686,-$D16686,0)-(M$5-$D16686-1))))</f>
        <v>0</v>
      </c>
      <c r="N16686" s="293">
        <f ca="1">IF(OFFSET(N16686,-$D16686,0)="n/a","n/a",IF(N$5&gt;OFFSET(N16686,-$D16686,0)+$D16686,$E16686-SUM($G16686:M16686),($E16686-SUM($G16686:M16686))/(OFFSET(N16686,-$D16686,0)-(N$5-$D16686-1))))</f>
        <v>0</v>
      </c>
    </row>
    <row r="16687" spans="1:14" s="369" customFormat="1" ht="12.75" hidden="1" customHeight="1" outlineLevel="2" x14ac:dyDescent="0.25">
      <c r="A16687" s="3"/>
      <c r="B16687" s="3"/>
      <c r="C16687" s="392"/>
      <c r="D16687" s="3">
        <v>4</v>
      </c>
      <c r="E16687" s="290">
        <f ca="1"/>
        <v>0</v>
      </c>
      <c r="F16687" s="291"/>
      <c r="G16687" s="294"/>
      <c r="H16687" s="294"/>
      <c r="I16687" s="294"/>
      <c r="J16687" s="292"/>
      <c r="K16687" s="293">
        <f ca="1">IF(OFFSET(K16687,-$D16687,0)="n/a","n/a",IF(K$5&gt;OFFSET(K16687,-$D16687,0)+$D16687,$E16687-SUM($G16687:J16687),($E16687-SUM($G16687:J16687))/(OFFSET(K16687,-$D16687,0)-(K$5-$D16687-1))))</f>
        <v>0</v>
      </c>
      <c r="L16687" s="293">
        <f ca="1">IF(OFFSET(L16687,-$D16687,0)="n/a","n/a",IF(L$5&gt;OFFSET(L16687,-$D16687,0)+$D16687,$E16687-SUM($G16687:K16687),($E16687-SUM($G16687:K16687))/(OFFSET(L16687,-$D16687,0)-(L$5-$D16687-1))))</f>
        <v>0</v>
      </c>
      <c r="M16687" s="293">
        <f ca="1">IF(OFFSET(M16687,-$D16687,0)="n/a","n/a",IF(M$5&gt;OFFSET(M16687,-$D16687,0)+$D16687,$E16687-SUM($G16687:L16687),($E16687-SUM($G16687:L16687))/(OFFSET(M16687,-$D16687,0)-(M$5-$D16687-1))))</f>
        <v>0</v>
      </c>
      <c r="N16687" s="293">
        <f ca="1">IF(OFFSET(N16687,-$D16687,0)="n/a","n/a",IF(N$5&gt;OFFSET(N16687,-$D16687,0)+$D16687,$E16687-SUM($G16687:M16687),($E16687-SUM($G16687:M16687))/(OFFSET(N16687,-$D16687,0)-(N$5-$D16687-1))))</f>
        <v>0</v>
      </c>
    </row>
    <row r="16688" spans="1:14" s="369" customFormat="1" ht="12.75" hidden="1" customHeight="1" outlineLevel="2" x14ac:dyDescent="0.25">
      <c r="A16688" s="3"/>
      <c r="B16688" s="3"/>
      <c r="C16688" s="392"/>
      <c r="D16688" s="3">
        <v>5</v>
      </c>
      <c r="E16688" s="290">
        <f ca="1"/>
        <v>0</v>
      </c>
      <c r="F16688" s="291"/>
      <c r="G16688" s="294"/>
      <c r="H16688" s="294"/>
      <c r="I16688" s="294"/>
      <c r="J16688" s="294"/>
      <c r="K16688" s="292"/>
      <c r="L16688" s="293">
        <f ca="1">IF(OFFSET(L16688,-$D16688,0)="n/a","n/a",IF(L$5&gt;OFFSET(L16688,-$D16688,0)+$D16688,$E16688-SUM($G16688:K16688),($E16688-SUM($G16688:K16688))/(OFFSET(L16688,-$D16688,0)-(L$5-$D16688-1))))</f>
        <v>0</v>
      </c>
      <c r="M16688" s="293">
        <f ca="1">IF(OFFSET(M16688,-$D16688,0)="n/a","n/a",IF(M$5&gt;OFFSET(M16688,-$D16688,0)+$D16688,$E16688-SUM($G16688:L16688),($E16688-SUM($G16688:L16688))/(OFFSET(M16688,-$D16688,0)-(M$5-$D16688-1))))</f>
        <v>0</v>
      </c>
      <c r="N16688" s="293">
        <f ca="1">IF(OFFSET(N16688,-$D16688,0)="n/a","n/a",IF(N$5&gt;OFFSET(N16688,-$D16688,0)+$D16688,$E16688-SUM($G16688:M16688),($E16688-SUM($G16688:M16688))/(OFFSET(N16688,-$D16688,0)-(N$5-$D16688-1))))</f>
        <v>0</v>
      </c>
    </row>
    <row r="16689" spans="1:14" s="369" customFormat="1" ht="12.75" hidden="1" customHeight="1" outlineLevel="2" x14ac:dyDescent="0.25">
      <c r="A16689" s="3"/>
      <c r="B16689" s="3"/>
      <c r="C16689" s="392"/>
      <c r="D16689" s="3">
        <v>6</v>
      </c>
      <c r="E16689" s="290">
        <f ca="1"/>
        <v>0</v>
      </c>
      <c r="F16689" s="291"/>
      <c r="G16689" s="294"/>
      <c r="H16689" s="294"/>
      <c r="I16689" s="294"/>
      <c r="J16689" s="294"/>
      <c r="K16689" s="294"/>
      <c r="L16689" s="292"/>
      <c r="M16689" s="293">
        <f ca="1">IF(OFFSET(M16689,-$D16689,0)="n/a","n/a",IF(M$5&gt;OFFSET(M16689,-$D16689,0)+$D16689,$E16689-SUM($G16689:L16689),($E16689-SUM($G16689:L16689))/(OFFSET(M16689,-$D16689,0)-(M$5-$D16689-1))))</f>
        <v>0</v>
      </c>
      <c r="N16689" s="293">
        <f ca="1">IF(OFFSET(N16689,-$D16689,0)="n/a","n/a",IF(N$5&gt;OFFSET(N16689,-$D16689,0)+$D16689,$E16689-SUM($G16689:M16689),($E16689-SUM($G16689:M16689))/(OFFSET(N16689,-$D16689,0)-(N$5-$D16689-1))))</f>
        <v>0</v>
      </c>
    </row>
    <row r="16690" spans="1:14" s="369" customFormat="1" ht="12.75" hidden="1" customHeight="1" outlineLevel="2" x14ac:dyDescent="0.25">
      <c r="A16690" s="3"/>
      <c r="B16690" s="3"/>
      <c r="C16690" s="392"/>
      <c r="D16690" s="3">
        <v>7</v>
      </c>
      <c r="E16690" s="290">
        <f ca="1"/>
        <v>0</v>
      </c>
      <c r="F16690" s="291"/>
      <c r="G16690" s="294"/>
      <c r="H16690" s="294"/>
      <c r="I16690" s="294"/>
      <c r="J16690" s="294"/>
      <c r="K16690" s="294"/>
      <c r="L16690" s="294"/>
      <c r="M16690" s="292"/>
      <c r="N16690" s="293">
        <f ca="1">IF(OFFSET(N16690,-$D16690,0)="n/a","n/a",IF(N$5&gt;OFFSET(N16690,-$D16690,0)+$D16690,$E16690-SUM($G16690:M16690),($E16690-SUM($G16690:M16690))/(OFFSET(N16690,-$D16690,0)-(N$5-$D16690-1))))</f>
        <v>0</v>
      </c>
    </row>
    <row r="16691" spans="1:14" s="369" customFormat="1" ht="12.75" hidden="1" customHeight="1" outlineLevel="2" x14ac:dyDescent="0.25">
      <c r="A16691" s="3"/>
      <c r="B16691" s="3"/>
      <c r="C16691" s="392"/>
      <c r="D16691" s="3">
        <v>8</v>
      </c>
      <c r="E16691" s="290">
        <f ca="1"/>
        <v>0</v>
      </c>
      <c r="F16691" s="291"/>
      <c r="G16691" s="294"/>
      <c r="H16691" s="294"/>
      <c r="I16691" s="294"/>
      <c r="J16691" s="294"/>
      <c r="K16691" s="294"/>
      <c r="L16691" s="294"/>
      <c r="M16691" s="294"/>
      <c r="N16691" s="292"/>
    </row>
    <row r="16692" spans="1:14" s="369" customFormat="1" ht="12.75" hidden="1" customHeight="1" outlineLevel="2" x14ac:dyDescent="0.25">
      <c r="A16692" s="3"/>
      <c r="B16692" s="3"/>
      <c r="C16692" s="392"/>
      <c r="D16692" s="3">
        <v>9</v>
      </c>
      <c r="E16692" s="290" t="e">
        <f ca="1"/>
        <v>#N/A</v>
      </c>
      <c r="F16692" s="291"/>
      <c r="G16692" s="294"/>
      <c r="H16692" s="294"/>
      <c r="I16692" s="294"/>
      <c r="J16692" s="294"/>
      <c r="K16692" s="294"/>
      <c r="L16692" s="294"/>
      <c r="M16692" s="294"/>
      <c r="N16692" s="294"/>
    </row>
    <row r="16693" spans="1:14" s="369" customFormat="1" ht="12.75" hidden="1" customHeight="1" outlineLevel="2" x14ac:dyDescent="0.25">
      <c r="A16693" s="3"/>
      <c r="B16693" s="3"/>
      <c r="C16693" s="392"/>
      <c r="D16693" s="3">
        <v>10</v>
      </c>
      <c r="E16693" s="290" t="e">
        <f ca="1"/>
        <v>#N/A</v>
      </c>
      <c r="F16693" s="291"/>
      <c r="G16693" s="294"/>
      <c r="H16693" s="294"/>
      <c r="I16693" s="294"/>
      <c r="J16693" s="294"/>
      <c r="K16693" s="294"/>
      <c r="L16693" s="294"/>
      <c r="M16693" s="294"/>
      <c r="N16693" s="294"/>
    </row>
    <row r="16694" spans="1:14" s="369" customFormat="1" ht="12.75" hidden="1" customHeight="1" outlineLevel="2" x14ac:dyDescent="0.25">
      <c r="A16694" s="3"/>
      <c r="B16694" s="3"/>
      <c r="C16694" s="392"/>
      <c r="D16694" s="3">
        <v>11</v>
      </c>
      <c r="E16694" s="290" t="e">
        <f ca="1"/>
        <v>#N/A</v>
      </c>
      <c r="F16694" s="291"/>
      <c r="G16694" s="294"/>
      <c r="H16694" s="294"/>
      <c r="I16694" s="294"/>
      <c r="J16694" s="294"/>
      <c r="K16694" s="294"/>
      <c r="L16694" s="294"/>
      <c r="M16694" s="294"/>
      <c r="N16694" s="294"/>
    </row>
    <row r="16695" spans="1:14" s="369" customFormat="1" ht="12.75" hidden="1" customHeight="1" outlineLevel="2" x14ac:dyDescent="0.25">
      <c r="A16695" s="3"/>
      <c r="B16695" s="3"/>
      <c r="C16695" s="392"/>
      <c r="D16695" s="3">
        <v>12</v>
      </c>
      <c r="E16695" s="290" t="e">
        <f ca="1"/>
        <v>#N/A</v>
      </c>
      <c r="F16695" s="291"/>
      <c r="G16695" s="294"/>
      <c r="H16695" s="294"/>
      <c r="I16695" s="294"/>
      <c r="J16695" s="294"/>
      <c r="K16695" s="294"/>
      <c r="L16695" s="294"/>
      <c r="M16695" s="294"/>
      <c r="N16695" s="294"/>
    </row>
    <row r="16696" spans="1:14" s="369" customFormat="1" ht="12.75" hidden="1" customHeight="1" outlineLevel="2" x14ac:dyDescent="0.25">
      <c r="A16696" s="3"/>
      <c r="B16696" s="3"/>
      <c r="C16696" s="392"/>
      <c r="D16696" s="3">
        <v>13</v>
      </c>
      <c r="E16696" s="290" t="e">
        <f ca="1"/>
        <v>#N/A</v>
      </c>
      <c r="F16696" s="291"/>
      <c r="G16696" s="294"/>
      <c r="H16696" s="294"/>
      <c r="I16696" s="294"/>
      <c r="J16696" s="294"/>
      <c r="K16696" s="294"/>
      <c r="L16696" s="294"/>
      <c r="M16696" s="294"/>
      <c r="N16696" s="294"/>
    </row>
    <row r="16697" spans="1:14" s="369" customFormat="1" ht="12.75" hidden="1" customHeight="1" outlineLevel="2" x14ac:dyDescent="0.25">
      <c r="A16697" s="3"/>
      <c r="B16697" s="3"/>
      <c r="C16697" s="392"/>
      <c r="D16697" s="3">
        <v>14</v>
      </c>
      <c r="E16697" s="290" t="e">
        <f ca="1"/>
        <v>#N/A</v>
      </c>
      <c r="F16697" s="291"/>
      <c r="G16697" s="294"/>
      <c r="H16697" s="294"/>
      <c r="I16697" s="294"/>
      <c r="J16697" s="294"/>
      <c r="K16697" s="294"/>
      <c r="L16697" s="294"/>
      <c r="M16697" s="294"/>
      <c r="N16697" s="294"/>
    </row>
    <row r="16698" spans="1:14" s="369" customFormat="1" ht="12.75" hidden="1" customHeight="1" outlineLevel="2" x14ac:dyDescent="0.25">
      <c r="A16698" s="3"/>
      <c r="B16698" s="3"/>
      <c r="C16698" s="392"/>
      <c r="D16698" s="3">
        <v>15</v>
      </c>
      <c r="E16698" s="290" t="e">
        <f ca="1"/>
        <v>#N/A</v>
      </c>
      <c r="F16698" s="291"/>
      <c r="G16698" s="294"/>
      <c r="H16698" s="294"/>
      <c r="I16698" s="294"/>
      <c r="J16698" s="294"/>
      <c r="K16698" s="294"/>
      <c r="L16698" s="294"/>
      <c r="M16698" s="294"/>
      <c r="N16698" s="294"/>
    </row>
    <row r="16699" spans="1:14" s="369" customFormat="1" ht="12.75" hidden="1" customHeight="1" outlineLevel="1" x14ac:dyDescent="0.25">
      <c r="A16699" s="3"/>
      <c r="B16699" s="145" t="str">
        <f ca="1">B16682</f>
        <v>Asset Type 371</v>
      </c>
      <c r="C16699" s="145" t="str">
        <f ca="1">C16682</f>
        <v>Description - Asset Type 371</v>
      </c>
      <c r="D16699" s="3"/>
      <c r="E16699" s="3"/>
      <c r="F16699" s="106" t="s">
        <v>47</v>
      </c>
      <c r="G16699" s="296">
        <f t="shared" ref="G16699:N16699" si="1742">SUM(G16684:G16698)</f>
        <v>0</v>
      </c>
      <c r="H16699" s="296">
        <f t="shared" ca="1" si="1742"/>
        <v>0</v>
      </c>
      <c r="I16699" s="296">
        <f t="shared" ca="1" si="1742"/>
        <v>0</v>
      </c>
      <c r="J16699" s="296">
        <f t="shared" ca="1" si="1742"/>
        <v>0</v>
      </c>
      <c r="K16699" s="296">
        <f t="shared" ca="1" si="1742"/>
        <v>0</v>
      </c>
      <c r="L16699" s="296">
        <f t="shared" ca="1" si="1742"/>
        <v>0</v>
      </c>
      <c r="M16699" s="296">
        <f t="shared" ca="1" si="1742"/>
        <v>0</v>
      </c>
      <c r="N16699" s="296">
        <f t="shared" ca="1" si="1742"/>
        <v>0</v>
      </c>
    </row>
    <row r="16700" spans="1:14" s="369" customFormat="1" ht="12.75" hidden="1" customHeight="1" outlineLevel="2" x14ac:dyDescent="0.25">
      <c r="A16700" s="217">
        <f>A16682+1</f>
        <v>372</v>
      </c>
      <c r="B16700" s="22" t="str">
        <f ca="1">OFFSET($B$516,$A16700-1,0)</f>
        <v>Asset Type 372</v>
      </c>
      <c r="C16700" s="22" t="str">
        <f ca="1">OFFSET($C$516,$A16700-1,0)</f>
        <v>Description - Asset Type 372</v>
      </c>
      <c r="D16700" s="3"/>
      <c r="E16700" s="109"/>
      <c r="F16700" s="108" t="s">
        <v>46</v>
      </c>
      <c r="G16700" s="295">
        <f t="shared" ref="G16700:N16700" ca="1" si="1743">VLOOKUP($B16700,$B$516:$N$1015,5+G$5,FALSE)</f>
        <v>0</v>
      </c>
      <c r="H16700" s="295">
        <f t="shared" ca="1" si="1743"/>
        <v>0</v>
      </c>
      <c r="I16700" s="295">
        <f t="shared" ca="1" si="1743"/>
        <v>0</v>
      </c>
      <c r="J16700" s="295">
        <f t="shared" ca="1" si="1743"/>
        <v>0</v>
      </c>
      <c r="K16700" s="295">
        <f t="shared" ca="1" si="1743"/>
        <v>0</v>
      </c>
      <c r="L16700" s="295">
        <f t="shared" ca="1" si="1743"/>
        <v>0</v>
      </c>
      <c r="M16700" s="295">
        <f t="shared" ca="1" si="1743"/>
        <v>0</v>
      </c>
      <c r="N16700" s="295">
        <f t="shared" ca="1" si="1743"/>
        <v>0</v>
      </c>
    </row>
    <row r="16701" spans="1:14" s="369" customFormat="1" ht="12.75" hidden="1" customHeight="1" outlineLevel="2" x14ac:dyDescent="0.25">
      <c r="A16701" s="3"/>
      <c r="B16701" s="3"/>
      <c r="C16701" s="21"/>
      <c r="D16701" s="3"/>
      <c r="E16701" s="107"/>
      <c r="F16701" s="106" t="s">
        <v>80</v>
      </c>
      <c r="G16701" s="111">
        <f ca="1">VLOOKUP($B16700,'Input Sheet'!$B$515:$N$1014,5+G$5,FALSE)</f>
        <v>0</v>
      </c>
      <c r="H16701" s="111">
        <f ca="1">VLOOKUP($B16700,'Input Sheet'!$B$515:$N$1014,5+H$5,FALSE)</f>
        <v>0</v>
      </c>
      <c r="I16701" s="111">
        <f ca="1">VLOOKUP($B16700,'Input Sheet'!$B$515:$N$1014,5+I$5,FALSE)</f>
        <v>0</v>
      </c>
      <c r="J16701" s="111">
        <f ca="1">VLOOKUP($B16700,'Input Sheet'!$B$515:$N$1014,5+J$5,FALSE)</f>
        <v>0</v>
      </c>
      <c r="K16701" s="111">
        <f ca="1">VLOOKUP($B16700,'Input Sheet'!$B$515:$N$1014,5+K$5,FALSE)</f>
        <v>0</v>
      </c>
      <c r="L16701" s="111">
        <f ca="1">VLOOKUP($B16700,'Input Sheet'!$B$515:$N$1014,5+L$5,FALSE)</f>
        <v>0</v>
      </c>
      <c r="M16701" s="111">
        <f ca="1">VLOOKUP($B16700,'Input Sheet'!$B$515:$N$1014,5+M$5,FALSE)</f>
        <v>0</v>
      </c>
      <c r="N16701" s="111">
        <f ca="1">VLOOKUP($B16700,'Input Sheet'!$B$515:$N$1014,5+N$5,FALSE)</f>
        <v>0</v>
      </c>
    </row>
    <row r="16702" spans="1:14" s="369" customFormat="1" ht="12.75" hidden="1" customHeight="1" outlineLevel="2" x14ac:dyDescent="0.25">
      <c r="A16702" s="3"/>
      <c r="B16702" s="3"/>
      <c r="C16702" s="3"/>
      <c r="D16702" s="3">
        <v>1</v>
      </c>
      <c r="E16702" s="290">
        <f t="array" aca="1" ref="E16702:E16716" ca="1">TRANSPOSE(G16700:N16700)</f>
        <v>0</v>
      </c>
      <c r="F16702" s="291"/>
      <c r="G16702" s="292"/>
      <c r="H16702" s="293">
        <f ca="1">IF(OFFSET(H16702,-$D16702,0)="n/a","n/a",IF(H$5&gt;OFFSET(H16702,-$D16702,0)+$D16702,$E16702-SUM($G16702:G16702),($E16702-SUM($G16702:G16702))/(OFFSET(H16702,-$D16702,0)-(H$5-$D16702-1))))</f>
        <v>0</v>
      </c>
      <c r="I16702" s="293">
        <f ca="1">IF(OFFSET(I16702,-$D16702,0)="n/a","n/a",IF(I$5&gt;OFFSET(I16702,-$D16702,0)+$D16702,$E16702-SUM($G16702:H16702),($E16702-SUM($G16702:H16702))/(OFFSET(I16702,-$D16702,0)-(I$5-$D16702-1))))</f>
        <v>0</v>
      </c>
      <c r="J16702" s="293">
        <f ca="1">IF(OFFSET(J16702,-$D16702,0)="n/a","n/a",IF(J$5&gt;OFFSET(J16702,-$D16702,0)+$D16702,$E16702-SUM($G16702:I16702),($E16702-SUM($G16702:I16702))/(OFFSET(J16702,-$D16702,0)-(J$5-$D16702-1))))</f>
        <v>0</v>
      </c>
      <c r="K16702" s="293">
        <f ca="1">IF(OFFSET(K16702,-$D16702,0)="n/a","n/a",IF(K$5&gt;OFFSET(K16702,-$D16702,0)+$D16702,$E16702-SUM($G16702:J16702),($E16702-SUM($G16702:J16702))/(OFFSET(K16702,-$D16702,0)-(K$5-$D16702-1))))</f>
        <v>0</v>
      </c>
      <c r="L16702" s="293">
        <f ca="1">IF(OFFSET(L16702,-$D16702,0)="n/a","n/a",IF(L$5&gt;OFFSET(L16702,-$D16702,0)+$D16702,$E16702-SUM($G16702:K16702),($E16702-SUM($G16702:K16702))/(OFFSET(L16702,-$D16702,0)-(L$5-$D16702-1))))</f>
        <v>0</v>
      </c>
      <c r="M16702" s="293">
        <f ca="1">IF(OFFSET(M16702,-$D16702,0)="n/a","n/a",IF(M$5&gt;OFFSET(M16702,-$D16702,0)+$D16702,$E16702-SUM($G16702:L16702),($E16702-SUM($G16702:L16702))/(OFFSET(M16702,-$D16702,0)-(M$5-$D16702-1))))</f>
        <v>0</v>
      </c>
      <c r="N16702" s="293">
        <f ca="1">IF(OFFSET(N16702,-$D16702,0)="n/a","n/a",IF(N$5&gt;OFFSET(N16702,-$D16702,0)+$D16702,$E16702-SUM($G16702:M16702),($E16702-SUM($G16702:M16702))/(OFFSET(N16702,-$D16702,0)-(N$5-$D16702-1))))</f>
        <v>0</v>
      </c>
    </row>
    <row r="16703" spans="1:14" s="369" customFormat="1" ht="12.75" hidden="1" customHeight="1" outlineLevel="2" x14ac:dyDescent="0.25">
      <c r="A16703" s="3"/>
      <c r="B16703" s="3"/>
      <c r="C16703" s="392" t="s">
        <v>48</v>
      </c>
      <c r="D16703" s="3">
        <v>2</v>
      </c>
      <c r="E16703" s="290">
        <f ca="1"/>
        <v>0</v>
      </c>
      <c r="F16703" s="291"/>
      <c r="G16703" s="294"/>
      <c r="H16703" s="292"/>
      <c r="I16703" s="293">
        <f ca="1">IF(OFFSET(I16703,-$D16703,0)="n/a","n/a",IF(I$5&gt;OFFSET(I16703,-$D16703,0)+$D16703,$E16703-SUM($G16703:H16703),($E16703-SUM($G16703:H16703))/(OFFSET(I16703,-$D16703,0)-(I$5-$D16703-1))))</f>
        <v>0</v>
      </c>
      <c r="J16703" s="293">
        <f ca="1">IF(OFFSET(J16703,-$D16703,0)="n/a","n/a",IF(J$5&gt;OFFSET(J16703,-$D16703,0)+$D16703,$E16703-SUM($G16703:I16703),($E16703-SUM($G16703:I16703))/(OFFSET(J16703,-$D16703,0)-(J$5-$D16703-1))))</f>
        <v>0</v>
      </c>
      <c r="K16703" s="293">
        <f ca="1">IF(OFFSET(K16703,-$D16703,0)="n/a","n/a",IF(K$5&gt;OFFSET(K16703,-$D16703,0)+$D16703,$E16703-SUM($G16703:J16703),($E16703-SUM($G16703:J16703))/(OFFSET(K16703,-$D16703,0)-(K$5-$D16703-1))))</f>
        <v>0</v>
      </c>
      <c r="L16703" s="293">
        <f ca="1">IF(OFFSET(L16703,-$D16703,0)="n/a","n/a",IF(L$5&gt;OFFSET(L16703,-$D16703,0)+$D16703,$E16703-SUM($G16703:K16703),($E16703-SUM($G16703:K16703))/(OFFSET(L16703,-$D16703,0)-(L$5-$D16703-1))))</f>
        <v>0</v>
      </c>
      <c r="M16703" s="293">
        <f ca="1">IF(OFFSET(M16703,-$D16703,0)="n/a","n/a",IF(M$5&gt;OFFSET(M16703,-$D16703,0)+$D16703,$E16703-SUM($G16703:L16703),($E16703-SUM($G16703:L16703))/(OFFSET(M16703,-$D16703,0)-(M$5-$D16703-1))))</f>
        <v>0</v>
      </c>
      <c r="N16703" s="293">
        <f ca="1">IF(OFFSET(N16703,-$D16703,0)="n/a","n/a",IF(N$5&gt;OFFSET(N16703,-$D16703,0)+$D16703,$E16703-SUM($G16703:M16703),($E16703-SUM($G16703:M16703))/(OFFSET(N16703,-$D16703,0)-(N$5-$D16703-1))))</f>
        <v>0</v>
      </c>
    </row>
    <row r="16704" spans="1:14" s="369" customFormat="1" ht="12.75" hidden="1" customHeight="1" outlineLevel="2" x14ac:dyDescent="0.25">
      <c r="A16704" s="3"/>
      <c r="B16704" s="3"/>
      <c r="C16704" s="392"/>
      <c r="D16704" s="3">
        <v>3</v>
      </c>
      <c r="E16704" s="290">
        <f ca="1"/>
        <v>0</v>
      </c>
      <c r="F16704" s="291"/>
      <c r="G16704" s="294"/>
      <c r="H16704" s="294"/>
      <c r="I16704" s="292"/>
      <c r="J16704" s="293">
        <f ca="1">IF(OFFSET(J16704,-$D16704,0)="n/a","n/a",IF(J$5&gt;OFFSET(J16704,-$D16704,0)+$D16704,$E16704-SUM($G16704:I16704),($E16704-SUM($G16704:I16704))/(OFFSET(J16704,-$D16704,0)-(J$5-$D16704-1))))</f>
        <v>0</v>
      </c>
      <c r="K16704" s="293">
        <f ca="1">IF(OFFSET(K16704,-$D16704,0)="n/a","n/a",IF(K$5&gt;OFFSET(K16704,-$D16704,0)+$D16704,$E16704-SUM($G16704:J16704),($E16704-SUM($G16704:J16704))/(OFFSET(K16704,-$D16704,0)-(K$5-$D16704-1))))</f>
        <v>0</v>
      </c>
      <c r="L16704" s="293">
        <f ca="1">IF(OFFSET(L16704,-$D16704,0)="n/a","n/a",IF(L$5&gt;OFFSET(L16704,-$D16704,0)+$D16704,$E16704-SUM($G16704:K16704),($E16704-SUM($G16704:K16704))/(OFFSET(L16704,-$D16704,0)-(L$5-$D16704-1))))</f>
        <v>0</v>
      </c>
      <c r="M16704" s="293">
        <f ca="1">IF(OFFSET(M16704,-$D16704,0)="n/a","n/a",IF(M$5&gt;OFFSET(M16704,-$D16704,0)+$D16704,$E16704-SUM($G16704:L16704),($E16704-SUM($G16704:L16704))/(OFFSET(M16704,-$D16704,0)-(M$5-$D16704-1))))</f>
        <v>0</v>
      </c>
      <c r="N16704" s="293">
        <f ca="1">IF(OFFSET(N16704,-$D16704,0)="n/a","n/a",IF(N$5&gt;OFFSET(N16704,-$D16704,0)+$D16704,$E16704-SUM($G16704:M16704),($E16704-SUM($G16704:M16704))/(OFFSET(N16704,-$D16704,0)-(N$5-$D16704-1))))</f>
        <v>0</v>
      </c>
    </row>
    <row r="16705" spans="1:14" s="369" customFormat="1" ht="12.75" hidden="1" customHeight="1" outlineLevel="2" x14ac:dyDescent="0.25">
      <c r="A16705" s="3"/>
      <c r="B16705" s="3"/>
      <c r="C16705" s="392"/>
      <c r="D16705" s="3">
        <v>4</v>
      </c>
      <c r="E16705" s="290">
        <f ca="1"/>
        <v>0</v>
      </c>
      <c r="F16705" s="291"/>
      <c r="G16705" s="294"/>
      <c r="H16705" s="294"/>
      <c r="I16705" s="294"/>
      <c r="J16705" s="292"/>
      <c r="K16705" s="293">
        <f ca="1">IF(OFFSET(K16705,-$D16705,0)="n/a","n/a",IF(K$5&gt;OFFSET(K16705,-$D16705,0)+$D16705,$E16705-SUM($G16705:J16705),($E16705-SUM($G16705:J16705))/(OFFSET(K16705,-$D16705,0)-(K$5-$D16705-1))))</f>
        <v>0</v>
      </c>
      <c r="L16705" s="293">
        <f ca="1">IF(OFFSET(L16705,-$D16705,0)="n/a","n/a",IF(L$5&gt;OFFSET(L16705,-$D16705,0)+$D16705,$E16705-SUM($G16705:K16705),($E16705-SUM($G16705:K16705))/(OFFSET(L16705,-$D16705,0)-(L$5-$D16705-1))))</f>
        <v>0</v>
      </c>
      <c r="M16705" s="293">
        <f ca="1">IF(OFFSET(M16705,-$D16705,0)="n/a","n/a",IF(M$5&gt;OFFSET(M16705,-$D16705,0)+$D16705,$E16705-SUM($G16705:L16705),($E16705-SUM($G16705:L16705))/(OFFSET(M16705,-$D16705,0)-(M$5-$D16705-1))))</f>
        <v>0</v>
      </c>
      <c r="N16705" s="293">
        <f ca="1">IF(OFFSET(N16705,-$D16705,0)="n/a","n/a",IF(N$5&gt;OFFSET(N16705,-$D16705,0)+$D16705,$E16705-SUM($G16705:M16705),($E16705-SUM($G16705:M16705))/(OFFSET(N16705,-$D16705,0)-(N$5-$D16705-1))))</f>
        <v>0</v>
      </c>
    </row>
    <row r="16706" spans="1:14" s="369" customFormat="1" ht="12.75" hidden="1" customHeight="1" outlineLevel="2" x14ac:dyDescent="0.25">
      <c r="A16706" s="3"/>
      <c r="B16706" s="3"/>
      <c r="C16706" s="392"/>
      <c r="D16706" s="3">
        <v>5</v>
      </c>
      <c r="E16706" s="290">
        <f ca="1"/>
        <v>0</v>
      </c>
      <c r="F16706" s="291"/>
      <c r="G16706" s="294"/>
      <c r="H16706" s="294"/>
      <c r="I16706" s="294"/>
      <c r="J16706" s="294"/>
      <c r="K16706" s="292"/>
      <c r="L16706" s="293">
        <f ca="1">IF(OFFSET(L16706,-$D16706,0)="n/a","n/a",IF(L$5&gt;OFFSET(L16706,-$D16706,0)+$D16706,$E16706-SUM($G16706:K16706),($E16706-SUM($G16706:K16706))/(OFFSET(L16706,-$D16706,0)-(L$5-$D16706-1))))</f>
        <v>0</v>
      </c>
      <c r="M16706" s="293">
        <f ca="1">IF(OFFSET(M16706,-$D16706,0)="n/a","n/a",IF(M$5&gt;OFFSET(M16706,-$D16706,0)+$D16706,$E16706-SUM($G16706:L16706),($E16706-SUM($G16706:L16706))/(OFFSET(M16706,-$D16706,0)-(M$5-$D16706-1))))</f>
        <v>0</v>
      </c>
      <c r="N16706" s="293">
        <f ca="1">IF(OFFSET(N16706,-$D16706,0)="n/a","n/a",IF(N$5&gt;OFFSET(N16706,-$D16706,0)+$D16706,$E16706-SUM($G16706:M16706),($E16706-SUM($G16706:M16706))/(OFFSET(N16706,-$D16706,0)-(N$5-$D16706-1))))</f>
        <v>0</v>
      </c>
    </row>
    <row r="16707" spans="1:14" s="369" customFormat="1" ht="12.75" hidden="1" customHeight="1" outlineLevel="2" x14ac:dyDescent="0.25">
      <c r="A16707" s="3"/>
      <c r="B16707" s="3"/>
      <c r="C16707" s="392"/>
      <c r="D16707" s="3">
        <v>6</v>
      </c>
      <c r="E16707" s="290">
        <f ca="1"/>
        <v>0</v>
      </c>
      <c r="F16707" s="291"/>
      <c r="G16707" s="294"/>
      <c r="H16707" s="294"/>
      <c r="I16707" s="294"/>
      <c r="J16707" s="294"/>
      <c r="K16707" s="294"/>
      <c r="L16707" s="292"/>
      <c r="M16707" s="293">
        <f ca="1">IF(OFFSET(M16707,-$D16707,0)="n/a","n/a",IF(M$5&gt;OFFSET(M16707,-$D16707,0)+$D16707,$E16707-SUM($G16707:L16707),($E16707-SUM($G16707:L16707))/(OFFSET(M16707,-$D16707,0)-(M$5-$D16707-1))))</f>
        <v>0</v>
      </c>
      <c r="N16707" s="293">
        <f ca="1">IF(OFFSET(N16707,-$D16707,0)="n/a","n/a",IF(N$5&gt;OFFSET(N16707,-$D16707,0)+$D16707,$E16707-SUM($G16707:M16707),($E16707-SUM($G16707:M16707))/(OFFSET(N16707,-$D16707,0)-(N$5-$D16707-1))))</f>
        <v>0</v>
      </c>
    </row>
    <row r="16708" spans="1:14" s="369" customFormat="1" ht="12.75" hidden="1" customHeight="1" outlineLevel="2" x14ac:dyDescent="0.25">
      <c r="A16708" s="3"/>
      <c r="B16708" s="3"/>
      <c r="C16708" s="392"/>
      <c r="D16708" s="3">
        <v>7</v>
      </c>
      <c r="E16708" s="290">
        <f ca="1"/>
        <v>0</v>
      </c>
      <c r="F16708" s="291"/>
      <c r="G16708" s="294"/>
      <c r="H16708" s="294"/>
      <c r="I16708" s="294"/>
      <c r="J16708" s="294"/>
      <c r="K16708" s="294"/>
      <c r="L16708" s="294"/>
      <c r="M16708" s="292"/>
      <c r="N16708" s="293">
        <f ca="1">IF(OFFSET(N16708,-$D16708,0)="n/a","n/a",IF(N$5&gt;OFFSET(N16708,-$D16708,0)+$D16708,$E16708-SUM($G16708:M16708),($E16708-SUM($G16708:M16708))/(OFFSET(N16708,-$D16708,0)-(N$5-$D16708-1))))</f>
        <v>0</v>
      </c>
    </row>
    <row r="16709" spans="1:14" s="369" customFormat="1" ht="12.75" hidden="1" customHeight="1" outlineLevel="2" x14ac:dyDescent="0.25">
      <c r="A16709" s="3"/>
      <c r="B16709" s="3"/>
      <c r="C16709" s="392"/>
      <c r="D16709" s="3">
        <v>8</v>
      </c>
      <c r="E16709" s="290">
        <f ca="1"/>
        <v>0</v>
      </c>
      <c r="F16709" s="291"/>
      <c r="G16709" s="294"/>
      <c r="H16709" s="294"/>
      <c r="I16709" s="294"/>
      <c r="J16709" s="294"/>
      <c r="K16709" s="294"/>
      <c r="L16709" s="294"/>
      <c r="M16709" s="294"/>
      <c r="N16709" s="292"/>
    </row>
    <row r="16710" spans="1:14" s="369" customFormat="1" ht="12.75" hidden="1" customHeight="1" outlineLevel="2" x14ac:dyDescent="0.25">
      <c r="A16710" s="3"/>
      <c r="B16710" s="3"/>
      <c r="C16710" s="392"/>
      <c r="D16710" s="3">
        <v>9</v>
      </c>
      <c r="E16710" s="290" t="e">
        <f ca="1"/>
        <v>#N/A</v>
      </c>
      <c r="F16710" s="291"/>
      <c r="G16710" s="294"/>
      <c r="H16710" s="294"/>
      <c r="I16710" s="294"/>
      <c r="J16710" s="294"/>
      <c r="K16710" s="294"/>
      <c r="L16710" s="294"/>
      <c r="M16710" s="294"/>
      <c r="N16710" s="294"/>
    </row>
    <row r="16711" spans="1:14" s="369" customFormat="1" ht="12.75" hidden="1" customHeight="1" outlineLevel="2" x14ac:dyDescent="0.25">
      <c r="A16711" s="3"/>
      <c r="B16711" s="3"/>
      <c r="C16711" s="392"/>
      <c r="D16711" s="3">
        <v>10</v>
      </c>
      <c r="E16711" s="290" t="e">
        <f ca="1"/>
        <v>#N/A</v>
      </c>
      <c r="F16711" s="291"/>
      <c r="G16711" s="294"/>
      <c r="H16711" s="294"/>
      <c r="I16711" s="294"/>
      <c r="J16711" s="294"/>
      <c r="K16711" s="294"/>
      <c r="L16711" s="294"/>
      <c r="M16711" s="294"/>
      <c r="N16711" s="294"/>
    </row>
    <row r="16712" spans="1:14" s="369" customFormat="1" ht="12.75" hidden="1" customHeight="1" outlineLevel="2" x14ac:dyDescent="0.25">
      <c r="A16712" s="3"/>
      <c r="B16712" s="3"/>
      <c r="C16712" s="392"/>
      <c r="D16712" s="3">
        <v>11</v>
      </c>
      <c r="E16712" s="290" t="e">
        <f ca="1"/>
        <v>#N/A</v>
      </c>
      <c r="F16712" s="291"/>
      <c r="G16712" s="294"/>
      <c r="H16712" s="294"/>
      <c r="I16712" s="294"/>
      <c r="J16712" s="294"/>
      <c r="K16712" s="294"/>
      <c r="L16712" s="294"/>
      <c r="M16712" s="294"/>
      <c r="N16712" s="294"/>
    </row>
    <row r="16713" spans="1:14" s="369" customFormat="1" ht="12.75" hidden="1" customHeight="1" outlineLevel="2" x14ac:dyDescent="0.25">
      <c r="A16713" s="3"/>
      <c r="B16713" s="3"/>
      <c r="C16713" s="392"/>
      <c r="D16713" s="3">
        <v>12</v>
      </c>
      <c r="E16713" s="290" t="e">
        <f ca="1"/>
        <v>#N/A</v>
      </c>
      <c r="F16713" s="291"/>
      <c r="G16713" s="294"/>
      <c r="H16713" s="294"/>
      <c r="I16713" s="294"/>
      <c r="J16713" s="294"/>
      <c r="K16713" s="294"/>
      <c r="L16713" s="294"/>
      <c r="M16713" s="294"/>
      <c r="N16713" s="294"/>
    </row>
    <row r="16714" spans="1:14" s="369" customFormat="1" ht="12.75" hidden="1" customHeight="1" outlineLevel="2" x14ac:dyDescent="0.25">
      <c r="A16714" s="3"/>
      <c r="B16714" s="3"/>
      <c r="C16714" s="392"/>
      <c r="D16714" s="3">
        <v>13</v>
      </c>
      <c r="E16714" s="290" t="e">
        <f ca="1"/>
        <v>#N/A</v>
      </c>
      <c r="F16714" s="291"/>
      <c r="G16714" s="294"/>
      <c r="H16714" s="294"/>
      <c r="I16714" s="294"/>
      <c r="J16714" s="294"/>
      <c r="K16714" s="294"/>
      <c r="L16714" s="294"/>
      <c r="M16714" s="294"/>
      <c r="N16714" s="294"/>
    </row>
    <row r="16715" spans="1:14" s="369" customFormat="1" ht="12.75" hidden="1" customHeight="1" outlineLevel="2" x14ac:dyDescent="0.25">
      <c r="A16715" s="3"/>
      <c r="B16715" s="3"/>
      <c r="C16715" s="392"/>
      <c r="D16715" s="3">
        <v>14</v>
      </c>
      <c r="E16715" s="290" t="e">
        <f ca="1"/>
        <v>#N/A</v>
      </c>
      <c r="F16715" s="291"/>
      <c r="G16715" s="294"/>
      <c r="H16715" s="294"/>
      <c r="I16715" s="294"/>
      <c r="J16715" s="294"/>
      <c r="K16715" s="294"/>
      <c r="L16715" s="294"/>
      <c r="M16715" s="294"/>
      <c r="N16715" s="294"/>
    </row>
    <row r="16716" spans="1:14" s="369" customFormat="1" ht="12.75" hidden="1" customHeight="1" outlineLevel="2" x14ac:dyDescent="0.25">
      <c r="A16716" s="3"/>
      <c r="B16716" s="3"/>
      <c r="C16716" s="392"/>
      <c r="D16716" s="3">
        <v>15</v>
      </c>
      <c r="E16716" s="290" t="e">
        <f ca="1"/>
        <v>#N/A</v>
      </c>
      <c r="F16716" s="291"/>
      <c r="G16716" s="294"/>
      <c r="H16716" s="294"/>
      <c r="I16716" s="294"/>
      <c r="J16716" s="294"/>
      <c r="K16716" s="294"/>
      <c r="L16716" s="294"/>
      <c r="M16716" s="294"/>
      <c r="N16716" s="294"/>
    </row>
    <row r="16717" spans="1:14" s="369" customFormat="1" ht="12.75" hidden="1" customHeight="1" outlineLevel="1" x14ac:dyDescent="0.25">
      <c r="A16717" s="3"/>
      <c r="B16717" s="145" t="str">
        <f ca="1">B16700</f>
        <v>Asset Type 372</v>
      </c>
      <c r="C16717" s="145" t="str">
        <f ca="1">C16700</f>
        <v>Description - Asset Type 372</v>
      </c>
      <c r="D16717" s="3"/>
      <c r="E16717" s="3"/>
      <c r="F16717" s="106" t="s">
        <v>47</v>
      </c>
      <c r="G16717" s="296">
        <f t="shared" ref="G16717:N16717" si="1744">SUM(G16702:G16716)</f>
        <v>0</v>
      </c>
      <c r="H16717" s="296">
        <f t="shared" ca="1" si="1744"/>
        <v>0</v>
      </c>
      <c r="I16717" s="296">
        <f t="shared" ca="1" si="1744"/>
        <v>0</v>
      </c>
      <c r="J16717" s="296">
        <f t="shared" ca="1" si="1744"/>
        <v>0</v>
      </c>
      <c r="K16717" s="296">
        <f t="shared" ca="1" si="1744"/>
        <v>0</v>
      </c>
      <c r="L16717" s="296">
        <f t="shared" ca="1" si="1744"/>
        <v>0</v>
      </c>
      <c r="M16717" s="296">
        <f t="shared" ca="1" si="1744"/>
        <v>0</v>
      </c>
      <c r="N16717" s="296">
        <f t="shared" ca="1" si="1744"/>
        <v>0</v>
      </c>
    </row>
    <row r="16718" spans="1:14" s="369" customFormat="1" ht="12.75" hidden="1" customHeight="1" outlineLevel="2" x14ac:dyDescent="0.25">
      <c r="A16718" s="217">
        <f>A16700+1</f>
        <v>373</v>
      </c>
      <c r="B16718" s="22" t="str">
        <f ca="1">OFFSET($B$516,$A16718-1,0)</f>
        <v>Asset Type 373</v>
      </c>
      <c r="C16718" s="22" t="str">
        <f ca="1">OFFSET($C$516,$A16718-1,0)</f>
        <v>Description - Asset Type 373</v>
      </c>
      <c r="D16718" s="3"/>
      <c r="E16718" s="109"/>
      <c r="F16718" s="108" t="s">
        <v>46</v>
      </c>
      <c r="G16718" s="295">
        <f t="shared" ref="G16718:N16718" ca="1" si="1745">VLOOKUP($B16718,$B$516:$N$1015,5+G$5,FALSE)</f>
        <v>0</v>
      </c>
      <c r="H16718" s="295">
        <f t="shared" ca="1" si="1745"/>
        <v>0</v>
      </c>
      <c r="I16718" s="295">
        <f t="shared" ca="1" si="1745"/>
        <v>0</v>
      </c>
      <c r="J16718" s="295">
        <f t="shared" ca="1" si="1745"/>
        <v>0</v>
      </c>
      <c r="K16718" s="295">
        <f t="shared" ca="1" si="1745"/>
        <v>0</v>
      </c>
      <c r="L16718" s="295">
        <f t="shared" ca="1" si="1745"/>
        <v>0</v>
      </c>
      <c r="M16718" s="295">
        <f t="shared" ca="1" si="1745"/>
        <v>0</v>
      </c>
      <c r="N16718" s="295">
        <f t="shared" ca="1" si="1745"/>
        <v>0</v>
      </c>
    </row>
    <row r="16719" spans="1:14" s="369" customFormat="1" ht="12.75" hidden="1" customHeight="1" outlineLevel="2" x14ac:dyDescent="0.25">
      <c r="A16719" s="3"/>
      <c r="B16719" s="3"/>
      <c r="C16719" s="21"/>
      <c r="D16719" s="3"/>
      <c r="E16719" s="107"/>
      <c r="F16719" s="106" t="s">
        <v>80</v>
      </c>
      <c r="G16719" s="111">
        <f ca="1">VLOOKUP($B16718,'Input Sheet'!$B$515:$N$1014,5+G$5,FALSE)</f>
        <v>0</v>
      </c>
      <c r="H16719" s="111">
        <f ca="1">VLOOKUP($B16718,'Input Sheet'!$B$515:$N$1014,5+H$5,FALSE)</f>
        <v>0</v>
      </c>
      <c r="I16719" s="111">
        <f ca="1">VLOOKUP($B16718,'Input Sheet'!$B$515:$N$1014,5+I$5,FALSE)</f>
        <v>0</v>
      </c>
      <c r="J16719" s="111">
        <f ca="1">VLOOKUP($B16718,'Input Sheet'!$B$515:$N$1014,5+J$5,FALSE)</f>
        <v>0</v>
      </c>
      <c r="K16719" s="111">
        <f ca="1">VLOOKUP($B16718,'Input Sheet'!$B$515:$N$1014,5+K$5,FALSE)</f>
        <v>0</v>
      </c>
      <c r="L16719" s="111">
        <f ca="1">VLOOKUP($B16718,'Input Sheet'!$B$515:$N$1014,5+L$5,FALSE)</f>
        <v>0</v>
      </c>
      <c r="M16719" s="111">
        <f ca="1">VLOOKUP($B16718,'Input Sheet'!$B$515:$N$1014,5+M$5,FALSE)</f>
        <v>0</v>
      </c>
      <c r="N16719" s="111">
        <f ca="1">VLOOKUP($B16718,'Input Sheet'!$B$515:$N$1014,5+N$5,FALSE)</f>
        <v>0</v>
      </c>
    </row>
    <row r="16720" spans="1:14" s="369" customFormat="1" ht="12.75" hidden="1" customHeight="1" outlineLevel="2" x14ac:dyDescent="0.25">
      <c r="A16720" s="3"/>
      <c r="B16720" s="3"/>
      <c r="C16720" s="3"/>
      <c r="D16720" s="3">
        <v>1</v>
      </c>
      <c r="E16720" s="290">
        <f t="array" aca="1" ref="E16720:E16734" ca="1">TRANSPOSE(G16718:N16718)</f>
        <v>0</v>
      </c>
      <c r="F16720" s="291"/>
      <c r="G16720" s="292"/>
      <c r="H16720" s="293">
        <f ca="1">IF(OFFSET(H16720,-$D16720,0)="n/a","n/a",IF(H$5&gt;OFFSET(H16720,-$D16720,0)+$D16720,$E16720-SUM($G16720:G16720),($E16720-SUM($G16720:G16720))/(OFFSET(H16720,-$D16720,0)-(H$5-$D16720-1))))</f>
        <v>0</v>
      </c>
      <c r="I16720" s="293">
        <f ca="1">IF(OFFSET(I16720,-$D16720,0)="n/a","n/a",IF(I$5&gt;OFFSET(I16720,-$D16720,0)+$D16720,$E16720-SUM($G16720:H16720),($E16720-SUM($G16720:H16720))/(OFFSET(I16720,-$D16720,0)-(I$5-$D16720-1))))</f>
        <v>0</v>
      </c>
      <c r="J16720" s="293">
        <f ca="1">IF(OFFSET(J16720,-$D16720,0)="n/a","n/a",IF(J$5&gt;OFFSET(J16720,-$D16720,0)+$D16720,$E16720-SUM($G16720:I16720),($E16720-SUM($G16720:I16720))/(OFFSET(J16720,-$D16720,0)-(J$5-$D16720-1))))</f>
        <v>0</v>
      </c>
      <c r="K16720" s="293">
        <f ca="1">IF(OFFSET(K16720,-$D16720,0)="n/a","n/a",IF(K$5&gt;OFFSET(K16720,-$D16720,0)+$D16720,$E16720-SUM($G16720:J16720),($E16720-SUM($G16720:J16720))/(OFFSET(K16720,-$D16720,0)-(K$5-$D16720-1))))</f>
        <v>0</v>
      </c>
      <c r="L16720" s="293">
        <f ca="1">IF(OFFSET(L16720,-$D16720,0)="n/a","n/a",IF(L$5&gt;OFFSET(L16720,-$D16720,0)+$D16720,$E16720-SUM($G16720:K16720),($E16720-SUM($G16720:K16720))/(OFFSET(L16720,-$D16720,0)-(L$5-$D16720-1))))</f>
        <v>0</v>
      </c>
      <c r="M16720" s="293">
        <f ca="1">IF(OFFSET(M16720,-$D16720,0)="n/a","n/a",IF(M$5&gt;OFFSET(M16720,-$D16720,0)+$D16720,$E16720-SUM($G16720:L16720),($E16720-SUM($G16720:L16720))/(OFFSET(M16720,-$D16720,0)-(M$5-$D16720-1))))</f>
        <v>0</v>
      </c>
      <c r="N16720" s="293">
        <f ca="1">IF(OFFSET(N16720,-$D16720,0)="n/a","n/a",IF(N$5&gt;OFFSET(N16720,-$D16720,0)+$D16720,$E16720-SUM($G16720:M16720),($E16720-SUM($G16720:M16720))/(OFFSET(N16720,-$D16720,0)-(N$5-$D16720-1))))</f>
        <v>0</v>
      </c>
    </row>
    <row r="16721" spans="1:14" s="369" customFormat="1" ht="12.75" hidden="1" customHeight="1" outlineLevel="2" x14ac:dyDescent="0.25">
      <c r="A16721" s="3"/>
      <c r="B16721" s="3"/>
      <c r="C16721" s="392" t="s">
        <v>48</v>
      </c>
      <c r="D16721" s="3">
        <v>2</v>
      </c>
      <c r="E16721" s="290">
        <f ca="1"/>
        <v>0</v>
      </c>
      <c r="F16721" s="291"/>
      <c r="G16721" s="294"/>
      <c r="H16721" s="292"/>
      <c r="I16721" s="293">
        <f ca="1">IF(OFFSET(I16721,-$D16721,0)="n/a","n/a",IF(I$5&gt;OFFSET(I16721,-$D16721,0)+$D16721,$E16721-SUM($G16721:H16721),($E16721-SUM($G16721:H16721))/(OFFSET(I16721,-$D16721,0)-(I$5-$D16721-1))))</f>
        <v>0</v>
      </c>
      <c r="J16721" s="293">
        <f ca="1">IF(OFFSET(J16721,-$D16721,0)="n/a","n/a",IF(J$5&gt;OFFSET(J16721,-$D16721,0)+$D16721,$E16721-SUM($G16721:I16721),($E16721-SUM($G16721:I16721))/(OFFSET(J16721,-$D16721,0)-(J$5-$D16721-1))))</f>
        <v>0</v>
      </c>
      <c r="K16721" s="293">
        <f ca="1">IF(OFFSET(K16721,-$D16721,0)="n/a","n/a",IF(K$5&gt;OFFSET(K16721,-$D16721,0)+$D16721,$E16721-SUM($G16721:J16721),($E16721-SUM($G16721:J16721))/(OFFSET(K16721,-$D16721,0)-(K$5-$D16721-1))))</f>
        <v>0</v>
      </c>
      <c r="L16721" s="293">
        <f ca="1">IF(OFFSET(L16721,-$D16721,0)="n/a","n/a",IF(L$5&gt;OFFSET(L16721,-$D16721,0)+$D16721,$E16721-SUM($G16721:K16721),($E16721-SUM($G16721:K16721))/(OFFSET(L16721,-$D16721,0)-(L$5-$D16721-1))))</f>
        <v>0</v>
      </c>
      <c r="M16721" s="293">
        <f ca="1">IF(OFFSET(M16721,-$D16721,0)="n/a","n/a",IF(M$5&gt;OFFSET(M16721,-$D16721,0)+$D16721,$E16721-SUM($G16721:L16721),($E16721-SUM($G16721:L16721))/(OFFSET(M16721,-$D16721,0)-(M$5-$D16721-1))))</f>
        <v>0</v>
      </c>
      <c r="N16721" s="293">
        <f ca="1">IF(OFFSET(N16721,-$D16721,0)="n/a","n/a",IF(N$5&gt;OFFSET(N16721,-$D16721,0)+$D16721,$E16721-SUM($G16721:M16721),($E16721-SUM($G16721:M16721))/(OFFSET(N16721,-$D16721,0)-(N$5-$D16721-1))))</f>
        <v>0</v>
      </c>
    </row>
    <row r="16722" spans="1:14" s="369" customFormat="1" ht="12.75" hidden="1" customHeight="1" outlineLevel="2" x14ac:dyDescent="0.25">
      <c r="A16722" s="3"/>
      <c r="B16722" s="3"/>
      <c r="C16722" s="392"/>
      <c r="D16722" s="3">
        <v>3</v>
      </c>
      <c r="E16722" s="290">
        <f ca="1"/>
        <v>0</v>
      </c>
      <c r="F16722" s="291"/>
      <c r="G16722" s="294"/>
      <c r="H16722" s="294"/>
      <c r="I16722" s="292"/>
      <c r="J16722" s="293">
        <f ca="1">IF(OFFSET(J16722,-$D16722,0)="n/a","n/a",IF(J$5&gt;OFFSET(J16722,-$D16722,0)+$D16722,$E16722-SUM($G16722:I16722),($E16722-SUM($G16722:I16722))/(OFFSET(J16722,-$D16722,0)-(J$5-$D16722-1))))</f>
        <v>0</v>
      </c>
      <c r="K16722" s="293">
        <f ca="1">IF(OFFSET(K16722,-$D16722,0)="n/a","n/a",IF(K$5&gt;OFFSET(K16722,-$D16722,0)+$D16722,$E16722-SUM($G16722:J16722),($E16722-SUM($G16722:J16722))/(OFFSET(K16722,-$D16722,0)-(K$5-$D16722-1))))</f>
        <v>0</v>
      </c>
      <c r="L16722" s="293">
        <f ca="1">IF(OFFSET(L16722,-$D16722,0)="n/a","n/a",IF(L$5&gt;OFFSET(L16722,-$D16722,0)+$D16722,$E16722-SUM($G16722:K16722),($E16722-SUM($G16722:K16722))/(OFFSET(L16722,-$D16722,0)-(L$5-$D16722-1))))</f>
        <v>0</v>
      </c>
      <c r="M16722" s="293">
        <f ca="1">IF(OFFSET(M16722,-$D16722,0)="n/a","n/a",IF(M$5&gt;OFFSET(M16722,-$D16722,0)+$D16722,$E16722-SUM($G16722:L16722),($E16722-SUM($G16722:L16722))/(OFFSET(M16722,-$D16722,0)-(M$5-$D16722-1))))</f>
        <v>0</v>
      </c>
      <c r="N16722" s="293">
        <f ca="1">IF(OFFSET(N16722,-$D16722,0)="n/a","n/a",IF(N$5&gt;OFFSET(N16722,-$D16722,0)+$D16722,$E16722-SUM($G16722:M16722),($E16722-SUM($G16722:M16722))/(OFFSET(N16722,-$D16722,0)-(N$5-$D16722-1))))</f>
        <v>0</v>
      </c>
    </row>
    <row r="16723" spans="1:14" s="369" customFormat="1" ht="12.75" hidden="1" customHeight="1" outlineLevel="2" x14ac:dyDescent="0.25">
      <c r="A16723" s="3"/>
      <c r="B16723" s="3"/>
      <c r="C16723" s="392"/>
      <c r="D16723" s="3">
        <v>4</v>
      </c>
      <c r="E16723" s="290">
        <f ca="1"/>
        <v>0</v>
      </c>
      <c r="F16723" s="291"/>
      <c r="G16723" s="294"/>
      <c r="H16723" s="294"/>
      <c r="I16723" s="294"/>
      <c r="J16723" s="292"/>
      <c r="K16723" s="293">
        <f ca="1">IF(OFFSET(K16723,-$D16723,0)="n/a","n/a",IF(K$5&gt;OFFSET(K16723,-$D16723,0)+$D16723,$E16723-SUM($G16723:J16723),($E16723-SUM($G16723:J16723))/(OFFSET(K16723,-$D16723,0)-(K$5-$D16723-1))))</f>
        <v>0</v>
      </c>
      <c r="L16723" s="293">
        <f ca="1">IF(OFFSET(L16723,-$D16723,0)="n/a","n/a",IF(L$5&gt;OFFSET(L16723,-$D16723,0)+$D16723,$E16723-SUM($G16723:K16723),($E16723-SUM($G16723:K16723))/(OFFSET(L16723,-$D16723,0)-(L$5-$D16723-1))))</f>
        <v>0</v>
      </c>
      <c r="M16723" s="293">
        <f ca="1">IF(OFFSET(M16723,-$D16723,0)="n/a","n/a",IF(M$5&gt;OFFSET(M16723,-$D16723,0)+$D16723,$E16723-SUM($G16723:L16723),($E16723-SUM($G16723:L16723))/(OFFSET(M16723,-$D16723,0)-(M$5-$D16723-1))))</f>
        <v>0</v>
      </c>
      <c r="N16723" s="293">
        <f ca="1">IF(OFFSET(N16723,-$D16723,0)="n/a","n/a",IF(N$5&gt;OFFSET(N16723,-$D16723,0)+$D16723,$E16723-SUM($G16723:M16723),($E16723-SUM($G16723:M16723))/(OFFSET(N16723,-$D16723,0)-(N$5-$D16723-1))))</f>
        <v>0</v>
      </c>
    </row>
    <row r="16724" spans="1:14" s="369" customFormat="1" ht="12.75" hidden="1" customHeight="1" outlineLevel="2" x14ac:dyDescent="0.25">
      <c r="A16724" s="3"/>
      <c r="B16724" s="3"/>
      <c r="C16724" s="392"/>
      <c r="D16724" s="3">
        <v>5</v>
      </c>
      <c r="E16724" s="290">
        <f ca="1"/>
        <v>0</v>
      </c>
      <c r="F16724" s="291"/>
      <c r="G16724" s="294"/>
      <c r="H16724" s="294"/>
      <c r="I16724" s="294"/>
      <c r="J16724" s="294"/>
      <c r="K16724" s="292"/>
      <c r="L16724" s="293">
        <f ca="1">IF(OFFSET(L16724,-$D16724,0)="n/a","n/a",IF(L$5&gt;OFFSET(L16724,-$D16724,0)+$D16724,$E16724-SUM($G16724:K16724),($E16724-SUM($G16724:K16724))/(OFFSET(L16724,-$D16724,0)-(L$5-$D16724-1))))</f>
        <v>0</v>
      </c>
      <c r="M16724" s="293">
        <f ca="1">IF(OFFSET(M16724,-$D16724,0)="n/a","n/a",IF(M$5&gt;OFFSET(M16724,-$D16724,0)+$D16724,$E16724-SUM($G16724:L16724),($E16724-SUM($G16724:L16724))/(OFFSET(M16724,-$D16724,0)-(M$5-$D16724-1))))</f>
        <v>0</v>
      </c>
      <c r="N16724" s="293">
        <f ca="1">IF(OFFSET(N16724,-$D16724,0)="n/a","n/a",IF(N$5&gt;OFFSET(N16724,-$D16724,0)+$D16724,$E16724-SUM($G16724:M16724),($E16724-SUM($G16724:M16724))/(OFFSET(N16724,-$D16724,0)-(N$5-$D16724-1))))</f>
        <v>0</v>
      </c>
    </row>
    <row r="16725" spans="1:14" s="369" customFormat="1" ht="12.75" hidden="1" customHeight="1" outlineLevel="2" x14ac:dyDescent="0.25">
      <c r="A16725" s="3"/>
      <c r="B16725" s="3"/>
      <c r="C16725" s="392"/>
      <c r="D16725" s="3">
        <v>6</v>
      </c>
      <c r="E16725" s="290">
        <f ca="1"/>
        <v>0</v>
      </c>
      <c r="F16725" s="291"/>
      <c r="G16725" s="294"/>
      <c r="H16725" s="294"/>
      <c r="I16725" s="294"/>
      <c r="J16725" s="294"/>
      <c r="K16725" s="294"/>
      <c r="L16725" s="292"/>
      <c r="M16725" s="293">
        <f ca="1">IF(OFFSET(M16725,-$D16725,0)="n/a","n/a",IF(M$5&gt;OFFSET(M16725,-$D16725,0)+$D16725,$E16725-SUM($G16725:L16725),($E16725-SUM($G16725:L16725))/(OFFSET(M16725,-$D16725,0)-(M$5-$D16725-1))))</f>
        <v>0</v>
      </c>
      <c r="N16725" s="293">
        <f ca="1">IF(OFFSET(N16725,-$D16725,0)="n/a","n/a",IF(N$5&gt;OFFSET(N16725,-$D16725,0)+$D16725,$E16725-SUM($G16725:M16725),($E16725-SUM($G16725:M16725))/(OFFSET(N16725,-$D16725,0)-(N$5-$D16725-1))))</f>
        <v>0</v>
      </c>
    </row>
    <row r="16726" spans="1:14" s="369" customFormat="1" ht="12.75" hidden="1" customHeight="1" outlineLevel="2" x14ac:dyDescent="0.25">
      <c r="A16726" s="3"/>
      <c r="B16726" s="3"/>
      <c r="C16726" s="392"/>
      <c r="D16726" s="3">
        <v>7</v>
      </c>
      <c r="E16726" s="290">
        <f ca="1"/>
        <v>0</v>
      </c>
      <c r="F16726" s="291"/>
      <c r="G16726" s="294"/>
      <c r="H16726" s="294"/>
      <c r="I16726" s="294"/>
      <c r="J16726" s="294"/>
      <c r="K16726" s="294"/>
      <c r="L16726" s="294"/>
      <c r="M16726" s="292"/>
      <c r="N16726" s="293">
        <f ca="1">IF(OFFSET(N16726,-$D16726,0)="n/a","n/a",IF(N$5&gt;OFFSET(N16726,-$D16726,0)+$D16726,$E16726-SUM($G16726:M16726),($E16726-SUM($G16726:M16726))/(OFFSET(N16726,-$D16726,0)-(N$5-$D16726-1))))</f>
        <v>0</v>
      </c>
    </row>
    <row r="16727" spans="1:14" s="369" customFormat="1" ht="12.75" hidden="1" customHeight="1" outlineLevel="2" x14ac:dyDescent="0.25">
      <c r="A16727" s="3"/>
      <c r="B16727" s="3"/>
      <c r="C16727" s="392"/>
      <c r="D16727" s="3">
        <v>8</v>
      </c>
      <c r="E16727" s="290">
        <f ca="1"/>
        <v>0</v>
      </c>
      <c r="F16727" s="291"/>
      <c r="G16727" s="294"/>
      <c r="H16727" s="294"/>
      <c r="I16727" s="294"/>
      <c r="J16727" s="294"/>
      <c r="K16727" s="294"/>
      <c r="L16727" s="294"/>
      <c r="M16727" s="294"/>
      <c r="N16727" s="292"/>
    </row>
    <row r="16728" spans="1:14" s="369" customFormat="1" ht="12.75" hidden="1" customHeight="1" outlineLevel="2" x14ac:dyDescent="0.25">
      <c r="A16728" s="3"/>
      <c r="B16728" s="3"/>
      <c r="C16728" s="392"/>
      <c r="D16728" s="3">
        <v>9</v>
      </c>
      <c r="E16728" s="290" t="e">
        <f ca="1"/>
        <v>#N/A</v>
      </c>
      <c r="F16728" s="291"/>
      <c r="G16728" s="294"/>
      <c r="H16728" s="294"/>
      <c r="I16728" s="294"/>
      <c r="J16728" s="294"/>
      <c r="K16728" s="294"/>
      <c r="L16728" s="294"/>
      <c r="M16728" s="294"/>
      <c r="N16728" s="294"/>
    </row>
    <row r="16729" spans="1:14" s="369" customFormat="1" ht="12.75" hidden="1" customHeight="1" outlineLevel="2" x14ac:dyDescent="0.25">
      <c r="A16729" s="3"/>
      <c r="B16729" s="3"/>
      <c r="C16729" s="392"/>
      <c r="D16729" s="3">
        <v>10</v>
      </c>
      <c r="E16729" s="290" t="e">
        <f ca="1"/>
        <v>#N/A</v>
      </c>
      <c r="F16729" s="291"/>
      <c r="G16729" s="294"/>
      <c r="H16729" s="294"/>
      <c r="I16729" s="294"/>
      <c r="J16729" s="294"/>
      <c r="K16729" s="294"/>
      <c r="L16729" s="294"/>
      <c r="M16729" s="294"/>
      <c r="N16729" s="294"/>
    </row>
    <row r="16730" spans="1:14" s="369" customFormat="1" ht="12.75" hidden="1" customHeight="1" outlineLevel="2" x14ac:dyDescent="0.25">
      <c r="A16730" s="3"/>
      <c r="B16730" s="3"/>
      <c r="C16730" s="392"/>
      <c r="D16730" s="3">
        <v>11</v>
      </c>
      <c r="E16730" s="290" t="e">
        <f ca="1"/>
        <v>#N/A</v>
      </c>
      <c r="F16730" s="291"/>
      <c r="G16730" s="294"/>
      <c r="H16730" s="294"/>
      <c r="I16730" s="294"/>
      <c r="J16730" s="294"/>
      <c r="K16730" s="294"/>
      <c r="L16730" s="294"/>
      <c r="M16730" s="294"/>
      <c r="N16730" s="294"/>
    </row>
    <row r="16731" spans="1:14" s="369" customFormat="1" ht="12.75" hidden="1" customHeight="1" outlineLevel="2" x14ac:dyDescent="0.25">
      <c r="A16731" s="3"/>
      <c r="B16731" s="3"/>
      <c r="C16731" s="392"/>
      <c r="D16731" s="3">
        <v>12</v>
      </c>
      <c r="E16731" s="290" t="e">
        <f ca="1"/>
        <v>#N/A</v>
      </c>
      <c r="F16731" s="291"/>
      <c r="G16731" s="294"/>
      <c r="H16731" s="294"/>
      <c r="I16731" s="294"/>
      <c r="J16731" s="294"/>
      <c r="K16731" s="294"/>
      <c r="L16731" s="294"/>
      <c r="M16731" s="294"/>
      <c r="N16731" s="294"/>
    </row>
    <row r="16732" spans="1:14" s="369" customFormat="1" ht="12.75" hidden="1" customHeight="1" outlineLevel="2" x14ac:dyDescent="0.25">
      <c r="A16732" s="3"/>
      <c r="B16732" s="3"/>
      <c r="C16732" s="392"/>
      <c r="D16732" s="3">
        <v>13</v>
      </c>
      <c r="E16732" s="290" t="e">
        <f ca="1"/>
        <v>#N/A</v>
      </c>
      <c r="F16732" s="291"/>
      <c r="G16732" s="294"/>
      <c r="H16732" s="294"/>
      <c r="I16732" s="294"/>
      <c r="J16732" s="294"/>
      <c r="K16732" s="294"/>
      <c r="L16732" s="294"/>
      <c r="M16732" s="294"/>
      <c r="N16732" s="294"/>
    </row>
    <row r="16733" spans="1:14" s="369" customFormat="1" ht="12.75" hidden="1" customHeight="1" outlineLevel="2" x14ac:dyDescent="0.25">
      <c r="A16733" s="3"/>
      <c r="B16733" s="3"/>
      <c r="C16733" s="392"/>
      <c r="D16733" s="3">
        <v>14</v>
      </c>
      <c r="E16733" s="290" t="e">
        <f ca="1"/>
        <v>#N/A</v>
      </c>
      <c r="F16733" s="291"/>
      <c r="G16733" s="294"/>
      <c r="H16733" s="294"/>
      <c r="I16733" s="294"/>
      <c r="J16733" s="294"/>
      <c r="K16733" s="294"/>
      <c r="L16733" s="294"/>
      <c r="M16733" s="294"/>
      <c r="N16733" s="294"/>
    </row>
    <row r="16734" spans="1:14" s="369" customFormat="1" ht="12.75" hidden="1" customHeight="1" outlineLevel="2" x14ac:dyDescent="0.25">
      <c r="A16734" s="3"/>
      <c r="B16734" s="3"/>
      <c r="C16734" s="392"/>
      <c r="D16734" s="3">
        <v>15</v>
      </c>
      <c r="E16734" s="290" t="e">
        <f ca="1"/>
        <v>#N/A</v>
      </c>
      <c r="F16734" s="291"/>
      <c r="G16734" s="294"/>
      <c r="H16734" s="294"/>
      <c r="I16734" s="294"/>
      <c r="J16734" s="294"/>
      <c r="K16734" s="294"/>
      <c r="L16734" s="294"/>
      <c r="M16734" s="294"/>
      <c r="N16734" s="294"/>
    </row>
    <row r="16735" spans="1:14" s="369" customFormat="1" ht="12.75" hidden="1" customHeight="1" outlineLevel="1" x14ac:dyDescent="0.25">
      <c r="A16735" s="3"/>
      <c r="B16735" s="145" t="str">
        <f ca="1">B16718</f>
        <v>Asset Type 373</v>
      </c>
      <c r="C16735" s="145" t="str">
        <f ca="1">C16718</f>
        <v>Description - Asset Type 373</v>
      </c>
      <c r="D16735" s="3"/>
      <c r="E16735" s="3"/>
      <c r="F16735" s="106" t="s">
        <v>47</v>
      </c>
      <c r="G16735" s="296">
        <f t="shared" ref="G16735:N16735" si="1746">SUM(G16720:G16734)</f>
        <v>0</v>
      </c>
      <c r="H16735" s="296">
        <f t="shared" ca="1" si="1746"/>
        <v>0</v>
      </c>
      <c r="I16735" s="296">
        <f t="shared" ca="1" si="1746"/>
        <v>0</v>
      </c>
      <c r="J16735" s="296">
        <f t="shared" ca="1" si="1746"/>
        <v>0</v>
      </c>
      <c r="K16735" s="296">
        <f t="shared" ca="1" si="1746"/>
        <v>0</v>
      </c>
      <c r="L16735" s="296">
        <f t="shared" ca="1" si="1746"/>
        <v>0</v>
      </c>
      <c r="M16735" s="296">
        <f t="shared" ca="1" si="1746"/>
        <v>0</v>
      </c>
      <c r="N16735" s="296">
        <f t="shared" ca="1" si="1746"/>
        <v>0</v>
      </c>
    </row>
    <row r="16736" spans="1:14" s="369" customFormat="1" ht="12.75" hidden="1" customHeight="1" outlineLevel="2" x14ac:dyDescent="0.25">
      <c r="A16736" s="217">
        <f>A16718+1</f>
        <v>374</v>
      </c>
      <c r="B16736" s="22" t="str">
        <f ca="1">OFFSET($B$516,$A16736-1,0)</f>
        <v>Asset Type 374</v>
      </c>
      <c r="C16736" s="22" t="str">
        <f ca="1">OFFSET($C$516,$A16736-1,0)</f>
        <v>Description - Asset Type 374</v>
      </c>
      <c r="D16736" s="3"/>
      <c r="E16736" s="109"/>
      <c r="F16736" s="108" t="s">
        <v>46</v>
      </c>
      <c r="G16736" s="295">
        <f t="shared" ref="G16736:N16736" ca="1" si="1747">VLOOKUP($B16736,$B$516:$N$1015,5+G$5,FALSE)</f>
        <v>0</v>
      </c>
      <c r="H16736" s="295">
        <f t="shared" ca="1" si="1747"/>
        <v>0</v>
      </c>
      <c r="I16736" s="295">
        <f t="shared" ca="1" si="1747"/>
        <v>0</v>
      </c>
      <c r="J16736" s="295">
        <f t="shared" ca="1" si="1747"/>
        <v>0</v>
      </c>
      <c r="K16736" s="295">
        <f t="shared" ca="1" si="1747"/>
        <v>0</v>
      </c>
      <c r="L16736" s="295">
        <f t="shared" ca="1" si="1747"/>
        <v>0</v>
      </c>
      <c r="M16736" s="295">
        <f t="shared" ca="1" si="1747"/>
        <v>0</v>
      </c>
      <c r="N16736" s="295">
        <f t="shared" ca="1" si="1747"/>
        <v>0</v>
      </c>
    </row>
    <row r="16737" spans="1:14" s="369" customFormat="1" ht="12.75" hidden="1" customHeight="1" outlineLevel="2" x14ac:dyDescent="0.25">
      <c r="A16737" s="3"/>
      <c r="B16737" s="3"/>
      <c r="C16737" s="21"/>
      <c r="D16737" s="3"/>
      <c r="E16737" s="107"/>
      <c r="F16737" s="106" t="s">
        <v>80</v>
      </c>
      <c r="G16737" s="111">
        <f ca="1">VLOOKUP($B16736,'Input Sheet'!$B$515:$N$1014,5+G$5,FALSE)</f>
        <v>0</v>
      </c>
      <c r="H16737" s="111">
        <f ca="1">VLOOKUP($B16736,'Input Sheet'!$B$515:$N$1014,5+H$5,FALSE)</f>
        <v>0</v>
      </c>
      <c r="I16737" s="111">
        <f ca="1">VLOOKUP($B16736,'Input Sheet'!$B$515:$N$1014,5+I$5,FALSE)</f>
        <v>0</v>
      </c>
      <c r="J16737" s="111">
        <f ca="1">VLOOKUP($B16736,'Input Sheet'!$B$515:$N$1014,5+J$5,FALSE)</f>
        <v>0</v>
      </c>
      <c r="K16737" s="111">
        <f ca="1">VLOOKUP($B16736,'Input Sheet'!$B$515:$N$1014,5+K$5,FALSE)</f>
        <v>0</v>
      </c>
      <c r="L16737" s="111">
        <f ca="1">VLOOKUP($B16736,'Input Sheet'!$B$515:$N$1014,5+L$5,FALSE)</f>
        <v>0</v>
      </c>
      <c r="M16737" s="111">
        <f ca="1">VLOOKUP($B16736,'Input Sheet'!$B$515:$N$1014,5+M$5,FALSE)</f>
        <v>0</v>
      </c>
      <c r="N16737" s="111">
        <f ca="1">VLOOKUP($B16736,'Input Sheet'!$B$515:$N$1014,5+N$5,FALSE)</f>
        <v>0</v>
      </c>
    </row>
    <row r="16738" spans="1:14" s="369" customFormat="1" ht="12.75" hidden="1" customHeight="1" outlineLevel="2" x14ac:dyDescent="0.25">
      <c r="A16738" s="3"/>
      <c r="B16738" s="3"/>
      <c r="C16738" s="3"/>
      <c r="D16738" s="3">
        <v>1</v>
      </c>
      <c r="E16738" s="290">
        <f t="array" aca="1" ref="E16738:E16752" ca="1">TRANSPOSE(G16736:N16736)</f>
        <v>0</v>
      </c>
      <c r="F16738" s="291"/>
      <c r="G16738" s="292"/>
      <c r="H16738" s="293">
        <f ca="1">IF(OFFSET(H16738,-$D16738,0)="n/a","n/a",IF(H$5&gt;OFFSET(H16738,-$D16738,0)+$D16738,$E16738-SUM($G16738:G16738),($E16738-SUM($G16738:G16738))/(OFFSET(H16738,-$D16738,0)-(H$5-$D16738-1))))</f>
        <v>0</v>
      </c>
      <c r="I16738" s="293">
        <f ca="1">IF(OFFSET(I16738,-$D16738,0)="n/a","n/a",IF(I$5&gt;OFFSET(I16738,-$D16738,0)+$D16738,$E16738-SUM($G16738:H16738),($E16738-SUM($G16738:H16738))/(OFFSET(I16738,-$D16738,0)-(I$5-$D16738-1))))</f>
        <v>0</v>
      </c>
      <c r="J16738" s="293">
        <f ca="1">IF(OFFSET(J16738,-$D16738,0)="n/a","n/a",IF(J$5&gt;OFFSET(J16738,-$D16738,0)+$D16738,$E16738-SUM($G16738:I16738),($E16738-SUM($G16738:I16738))/(OFFSET(J16738,-$D16738,0)-(J$5-$D16738-1))))</f>
        <v>0</v>
      </c>
      <c r="K16738" s="293">
        <f ca="1">IF(OFFSET(K16738,-$D16738,0)="n/a","n/a",IF(K$5&gt;OFFSET(K16738,-$D16738,0)+$D16738,$E16738-SUM($G16738:J16738),($E16738-SUM($G16738:J16738))/(OFFSET(K16738,-$D16738,0)-(K$5-$D16738-1))))</f>
        <v>0</v>
      </c>
      <c r="L16738" s="293">
        <f ca="1">IF(OFFSET(L16738,-$D16738,0)="n/a","n/a",IF(L$5&gt;OFFSET(L16738,-$D16738,0)+$D16738,$E16738-SUM($G16738:K16738),($E16738-SUM($G16738:K16738))/(OFFSET(L16738,-$D16738,0)-(L$5-$D16738-1))))</f>
        <v>0</v>
      </c>
      <c r="M16738" s="293">
        <f ca="1">IF(OFFSET(M16738,-$D16738,0)="n/a","n/a",IF(M$5&gt;OFFSET(M16738,-$D16738,0)+$D16738,$E16738-SUM($G16738:L16738),($E16738-SUM($G16738:L16738))/(OFFSET(M16738,-$D16738,0)-(M$5-$D16738-1))))</f>
        <v>0</v>
      </c>
      <c r="N16738" s="293">
        <f ca="1">IF(OFFSET(N16738,-$D16738,0)="n/a","n/a",IF(N$5&gt;OFFSET(N16738,-$D16738,0)+$D16738,$E16738-SUM($G16738:M16738),($E16738-SUM($G16738:M16738))/(OFFSET(N16738,-$D16738,0)-(N$5-$D16738-1))))</f>
        <v>0</v>
      </c>
    </row>
    <row r="16739" spans="1:14" s="369" customFormat="1" ht="12.75" hidden="1" customHeight="1" outlineLevel="2" x14ac:dyDescent="0.25">
      <c r="A16739" s="3"/>
      <c r="B16739" s="3"/>
      <c r="C16739" s="392" t="s">
        <v>48</v>
      </c>
      <c r="D16739" s="3">
        <v>2</v>
      </c>
      <c r="E16739" s="290">
        <f ca="1"/>
        <v>0</v>
      </c>
      <c r="F16739" s="291"/>
      <c r="G16739" s="294"/>
      <c r="H16739" s="292"/>
      <c r="I16739" s="293">
        <f ca="1">IF(OFFSET(I16739,-$D16739,0)="n/a","n/a",IF(I$5&gt;OFFSET(I16739,-$D16739,0)+$D16739,$E16739-SUM($G16739:H16739),($E16739-SUM($G16739:H16739))/(OFFSET(I16739,-$D16739,0)-(I$5-$D16739-1))))</f>
        <v>0</v>
      </c>
      <c r="J16739" s="293">
        <f ca="1">IF(OFFSET(J16739,-$D16739,0)="n/a","n/a",IF(J$5&gt;OFFSET(J16739,-$D16739,0)+$D16739,$E16739-SUM($G16739:I16739),($E16739-SUM($G16739:I16739))/(OFFSET(J16739,-$D16739,0)-(J$5-$D16739-1))))</f>
        <v>0</v>
      </c>
      <c r="K16739" s="293">
        <f ca="1">IF(OFFSET(K16739,-$D16739,0)="n/a","n/a",IF(K$5&gt;OFFSET(K16739,-$D16739,0)+$D16739,$E16739-SUM($G16739:J16739),($E16739-SUM($G16739:J16739))/(OFFSET(K16739,-$D16739,0)-(K$5-$D16739-1))))</f>
        <v>0</v>
      </c>
      <c r="L16739" s="293">
        <f ca="1">IF(OFFSET(L16739,-$D16739,0)="n/a","n/a",IF(L$5&gt;OFFSET(L16739,-$D16739,0)+$D16739,$E16739-SUM($G16739:K16739),($E16739-SUM($G16739:K16739))/(OFFSET(L16739,-$D16739,0)-(L$5-$D16739-1))))</f>
        <v>0</v>
      </c>
      <c r="M16739" s="293">
        <f ca="1">IF(OFFSET(M16739,-$D16739,0)="n/a","n/a",IF(M$5&gt;OFFSET(M16739,-$D16739,0)+$D16739,$E16739-SUM($G16739:L16739),($E16739-SUM($G16739:L16739))/(OFFSET(M16739,-$D16739,0)-(M$5-$D16739-1))))</f>
        <v>0</v>
      </c>
      <c r="N16739" s="293">
        <f ca="1">IF(OFFSET(N16739,-$D16739,0)="n/a","n/a",IF(N$5&gt;OFFSET(N16739,-$D16739,0)+$D16739,$E16739-SUM($G16739:M16739),($E16739-SUM($G16739:M16739))/(OFFSET(N16739,-$D16739,0)-(N$5-$D16739-1))))</f>
        <v>0</v>
      </c>
    </row>
    <row r="16740" spans="1:14" s="369" customFormat="1" ht="12.75" hidden="1" customHeight="1" outlineLevel="2" x14ac:dyDescent="0.25">
      <c r="A16740" s="3"/>
      <c r="B16740" s="3"/>
      <c r="C16740" s="392"/>
      <c r="D16740" s="3">
        <v>3</v>
      </c>
      <c r="E16740" s="290">
        <f ca="1"/>
        <v>0</v>
      </c>
      <c r="F16740" s="291"/>
      <c r="G16740" s="294"/>
      <c r="H16740" s="294"/>
      <c r="I16740" s="292"/>
      <c r="J16740" s="293">
        <f ca="1">IF(OFFSET(J16740,-$D16740,0)="n/a","n/a",IF(J$5&gt;OFFSET(J16740,-$D16740,0)+$D16740,$E16740-SUM($G16740:I16740),($E16740-SUM($G16740:I16740))/(OFFSET(J16740,-$D16740,0)-(J$5-$D16740-1))))</f>
        <v>0</v>
      </c>
      <c r="K16740" s="293">
        <f ca="1">IF(OFFSET(K16740,-$D16740,0)="n/a","n/a",IF(K$5&gt;OFFSET(K16740,-$D16740,0)+$D16740,$E16740-SUM($G16740:J16740),($E16740-SUM($G16740:J16740))/(OFFSET(K16740,-$D16740,0)-(K$5-$D16740-1))))</f>
        <v>0</v>
      </c>
      <c r="L16740" s="293">
        <f ca="1">IF(OFFSET(L16740,-$D16740,0)="n/a","n/a",IF(L$5&gt;OFFSET(L16740,-$D16740,0)+$D16740,$E16740-SUM($G16740:K16740),($E16740-SUM($G16740:K16740))/(OFFSET(L16740,-$D16740,0)-(L$5-$D16740-1))))</f>
        <v>0</v>
      </c>
      <c r="M16740" s="293">
        <f ca="1">IF(OFFSET(M16740,-$D16740,0)="n/a","n/a",IF(M$5&gt;OFFSET(M16740,-$D16740,0)+$D16740,$E16740-SUM($G16740:L16740),($E16740-SUM($G16740:L16740))/(OFFSET(M16740,-$D16740,0)-(M$5-$D16740-1))))</f>
        <v>0</v>
      </c>
      <c r="N16740" s="293">
        <f ca="1">IF(OFFSET(N16740,-$D16740,0)="n/a","n/a",IF(N$5&gt;OFFSET(N16740,-$D16740,0)+$D16740,$E16740-SUM($G16740:M16740),($E16740-SUM($G16740:M16740))/(OFFSET(N16740,-$D16740,0)-(N$5-$D16740-1))))</f>
        <v>0</v>
      </c>
    </row>
    <row r="16741" spans="1:14" s="369" customFormat="1" ht="12.75" hidden="1" customHeight="1" outlineLevel="2" x14ac:dyDescent="0.25">
      <c r="A16741" s="3"/>
      <c r="B16741" s="3"/>
      <c r="C16741" s="392"/>
      <c r="D16741" s="3">
        <v>4</v>
      </c>
      <c r="E16741" s="290">
        <f ca="1"/>
        <v>0</v>
      </c>
      <c r="F16741" s="291"/>
      <c r="G16741" s="294"/>
      <c r="H16741" s="294"/>
      <c r="I16741" s="294"/>
      <c r="J16741" s="292"/>
      <c r="K16741" s="293">
        <f ca="1">IF(OFFSET(K16741,-$D16741,0)="n/a","n/a",IF(K$5&gt;OFFSET(K16741,-$D16741,0)+$D16741,$E16741-SUM($G16741:J16741),($E16741-SUM($G16741:J16741))/(OFFSET(K16741,-$D16741,0)-(K$5-$D16741-1))))</f>
        <v>0</v>
      </c>
      <c r="L16741" s="293">
        <f ca="1">IF(OFFSET(L16741,-$D16741,0)="n/a","n/a",IF(L$5&gt;OFFSET(L16741,-$D16741,0)+$D16741,$E16741-SUM($G16741:K16741),($E16741-SUM($G16741:K16741))/(OFFSET(L16741,-$D16741,0)-(L$5-$D16741-1))))</f>
        <v>0</v>
      </c>
      <c r="M16741" s="293">
        <f ca="1">IF(OFFSET(M16741,-$D16741,0)="n/a","n/a",IF(M$5&gt;OFFSET(M16741,-$D16741,0)+$D16741,$E16741-SUM($G16741:L16741),($E16741-SUM($G16741:L16741))/(OFFSET(M16741,-$D16741,0)-(M$5-$D16741-1))))</f>
        <v>0</v>
      </c>
      <c r="N16741" s="293">
        <f ca="1">IF(OFFSET(N16741,-$D16741,0)="n/a","n/a",IF(N$5&gt;OFFSET(N16741,-$D16741,0)+$D16741,$E16741-SUM($G16741:M16741),($E16741-SUM($G16741:M16741))/(OFFSET(N16741,-$D16741,0)-(N$5-$D16741-1))))</f>
        <v>0</v>
      </c>
    </row>
    <row r="16742" spans="1:14" s="369" customFormat="1" ht="12.75" hidden="1" customHeight="1" outlineLevel="2" x14ac:dyDescent="0.25">
      <c r="A16742" s="3"/>
      <c r="B16742" s="3"/>
      <c r="C16742" s="392"/>
      <c r="D16742" s="3">
        <v>5</v>
      </c>
      <c r="E16742" s="290">
        <f ca="1"/>
        <v>0</v>
      </c>
      <c r="F16742" s="291"/>
      <c r="G16742" s="294"/>
      <c r="H16742" s="294"/>
      <c r="I16742" s="294"/>
      <c r="J16742" s="294"/>
      <c r="K16742" s="292"/>
      <c r="L16742" s="293">
        <f ca="1">IF(OFFSET(L16742,-$D16742,0)="n/a","n/a",IF(L$5&gt;OFFSET(L16742,-$D16742,0)+$D16742,$E16742-SUM($G16742:K16742),($E16742-SUM($G16742:K16742))/(OFFSET(L16742,-$D16742,0)-(L$5-$D16742-1))))</f>
        <v>0</v>
      </c>
      <c r="M16742" s="293">
        <f ca="1">IF(OFFSET(M16742,-$D16742,0)="n/a","n/a",IF(M$5&gt;OFFSET(M16742,-$D16742,0)+$D16742,$E16742-SUM($G16742:L16742),($E16742-SUM($G16742:L16742))/(OFFSET(M16742,-$D16742,0)-(M$5-$D16742-1))))</f>
        <v>0</v>
      </c>
      <c r="N16742" s="293">
        <f ca="1">IF(OFFSET(N16742,-$D16742,0)="n/a","n/a",IF(N$5&gt;OFFSET(N16742,-$D16742,0)+$D16742,$E16742-SUM($G16742:M16742),($E16742-SUM($G16742:M16742))/(OFFSET(N16742,-$D16742,0)-(N$5-$D16742-1))))</f>
        <v>0</v>
      </c>
    </row>
    <row r="16743" spans="1:14" s="369" customFormat="1" ht="12.75" hidden="1" customHeight="1" outlineLevel="2" x14ac:dyDescent="0.25">
      <c r="A16743" s="3"/>
      <c r="B16743" s="3"/>
      <c r="C16743" s="392"/>
      <c r="D16743" s="3">
        <v>6</v>
      </c>
      <c r="E16743" s="290">
        <f ca="1"/>
        <v>0</v>
      </c>
      <c r="F16743" s="291"/>
      <c r="G16743" s="294"/>
      <c r="H16743" s="294"/>
      <c r="I16743" s="294"/>
      <c r="J16743" s="294"/>
      <c r="K16743" s="294"/>
      <c r="L16743" s="292"/>
      <c r="M16743" s="293">
        <f ca="1">IF(OFFSET(M16743,-$D16743,0)="n/a","n/a",IF(M$5&gt;OFFSET(M16743,-$D16743,0)+$D16743,$E16743-SUM($G16743:L16743),($E16743-SUM($G16743:L16743))/(OFFSET(M16743,-$D16743,0)-(M$5-$D16743-1))))</f>
        <v>0</v>
      </c>
      <c r="N16743" s="293">
        <f ca="1">IF(OFFSET(N16743,-$D16743,0)="n/a","n/a",IF(N$5&gt;OFFSET(N16743,-$D16743,0)+$D16743,$E16743-SUM($G16743:M16743),($E16743-SUM($G16743:M16743))/(OFFSET(N16743,-$D16743,0)-(N$5-$D16743-1))))</f>
        <v>0</v>
      </c>
    </row>
    <row r="16744" spans="1:14" s="369" customFormat="1" ht="12.75" hidden="1" customHeight="1" outlineLevel="2" x14ac:dyDescent="0.25">
      <c r="A16744" s="3"/>
      <c r="B16744" s="3"/>
      <c r="C16744" s="392"/>
      <c r="D16744" s="3">
        <v>7</v>
      </c>
      <c r="E16744" s="290">
        <f ca="1"/>
        <v>0</v>
      </c>
      <c r="F16744" s="291"/>
      <c r="G16744" s="294"/>
      <c r="H16744" s="294"/>
      <c r="I16744" s="294"/>
      <c r="J16744" s="294"/>
      <c r="K16744" s="294"/>
      <c r="L16744" s="294"/>
      <c r="M16744" s="292"/>
      <c r="N16744" s="293">
        <f ca="1">IF(OFFSET(N16744,-$D16744,0)="n/a","n/a",IF(N$5&gt;OFFSET(N16744,-$D16744,0)+$D16744,$E16744-SUM($G16744:M16744),($E16744-SUM($G16744:M16744))/(OFFSET(N16744,-$D16744,0)-(N$5-$D16744-1))))</f>
        <v>0</v>
      </c>
    </row>
    <row r="16745" spans="1:14" s="369" customFormat="1" ht="12.75" hidden="1" customHeight="1" outlineLevel="2" x14ac:dyDescent="0.25">
      <c r="A16745" s="3"/>
      <c r="B16745" s="3"/>
      <c r="C16745" s="392"/>
      <c r="D16745" s="3">
        <v>8</v>
      </c>
      <c r="E16745" s="290">
        <f ca="1"/>
        <v>0</v>
      </c>
      <c r="F16745" s="291"/>
      <c r="G16745" s="294"/>
      <c r="H16745" s="294"/>
      <c r="I16745" s="294"/>
      <c r="J16745" s="294"/>
      <c r="K16745" s="294"/>
      <c r="L16745" s="294"/>
      <c r="M16745" s="294"/>
      <c r="N16745" s="292"/>
    </row>
    <row r="16746" spans="1:14" s="369" customFormat="1" ht="12.75" hidden="1" customHeight="1" outlineLevel="2" x14ac:dyDescent="0.25">
      <c r="A16746" s="3"/>
      <c r="B16746" s="3"/>
      <c r="C16746" s="392"/>
      <c r="D16746" s="3">
        <v>9</v>
      </c>
      <c r="E16746" s="290" t="e">
        <f ca="1"/>
        <v>#N/A</v>
      </c>
      <c r="F16746" s="291"/>
      <c r="G16746" s="294"/>
      <c r="H16746" s="294"/>
      <c r="I16746" s="294"/>
      <c r="J16746" s="294"/>
      <c r="K16746" s="294"/>
      <c r="L16746" s="294"/>
      <c r="M16746" s="294"/>
      <c r="N16746" s="294"/>
    </row>
    <row r="16747" spans="1:14" s="369" customFormat="1" ht="12.75" hidden="1" customHeight="1" outlineLevel="2" x14ac:dyDescent="0.25">
      <c r="A16747" s="3"/>
      <c r="B16747" s="3"/>
      <c r="C16747" s="392"/>
      <c r="D16747" s="3">
        <v>10</v>
      </c>
      <c r="E16747" s="290" t="e">
        <f ca="1"/>
        <v>#N/A</v>
      </c>
      <c r="F16747" s="291"/>
      <c r="G16747" s="294"/>
      <c r="H16747" s="294"/>
      <c r="I16747" s="294"/>
      <c r="J16747" s="294"/>
      <c r="K16747" s="294"/>
      <c r="L16747" s="294"/>
      <c r="M16747" s="294"/>
      <c r="N16747" s="294"/>
    </row>
    <row r="16748" spans="1:14" s="369" customFormat="1" ht="12.75" hidden="1" customHeight="1" outlineLevel="2" x14ac:dyDescent="0.25">
      <c r="A16748" s="3"/>
      <c r="B16748" s="3"/>
      <c r="C16748" s="392"/>
      <c r="D16748" s="3">
        <v>11</v>
      </c>
      <c r="E16748" s="290" t="e">
        <f ca="1"/>
        <v>#N/A</v>
      </c>
      <c r="F16748" s="291"/>
      <c r="G16748" s="294"/>
      <c r="H16748" s="294"/>
      <c r="I16748" s="294"/>
      <c r="J16748" s="294"/>
      <c r="K16748" s="294"/>
      <c r="L16748" s="294"/>
      <c r="M16748" s="294"/>
      <c r="N16748" s="294"/>
    </row>
    <row r="16749" spans="1:14" s="369" customFormat="1" ht="12.75" hidden="1" customHeight="1" outlineLevel="2" x14ac:dyDescent="0.25">
      <c r="A16749" s="3"/>
      <c r="B16749" s="3"/>
      <c r="C16749" s="392"/>
      <c r="D16749" s="3">
        <v>12</v>
      </c>
      <c r="E16749" s="290" t="e">
        <f ca="1"/>
        <v>#N/A</v>
      </c>
      <c r="F16749" s="291"/>
      <c r="G16749" s="294"/>
      <c r="H16749" s="294"/>
      <c r="I16749" s="294"/>
      <c r="J16749" s="294"/>
      <c r="K16749" s="294"/>
      <c r="L16749" s="294"/>
      <c r="M16749" s="294"/>
      <c r="N16749" s="294"/>
    </row>
    <row r="16750" spans="1:14" s="369" customFormat="1" ht="12.75" hidden="1" customHeight="1" outlineLevel="2" x14ac:dyDescent="0.25">
      <c r="A16750" s="3"/>
      <c r="B16750" s="3"/>
      <c r="C16750" s="392"/>
      <c r="D16750" s="3">
        <v>13</v>
      </c>
      <c r="E16750" s="290" t="e">
        <f ca="1"/>
        <v>#N/A</v>
      </c>
      <c r="F16750" s="291"/>
      <c r="G16750" s="294"/>
      <c r="H16750" s="294"/>
      <c r="I16750" s="294"/>
      <c r="J16750" s="294"/>
      <c r="K16750" s="294"/>
      <c r="L16750" s="294"/>
      <c r="M16750" s="294"/>
      <c r="N16750" s="294"/>
    </row>
    <row r="16751" spans="1:14" s="369" customFormat="1" ht="12.75" hidden="1" customHeight="1" outlineLevel="2" x14ac:dyDescent="0.25">
      <c r="A16751" s="3"/>
      <c r="B16751" s="3"/>
      <c r="C16751" s="392"/>
      <c r="D16751" s="3">
        <v>14</v>
      </c>
      <c r="E16751" s="290" t="e">
        <f ca="1"/>
        <v>#N/A</v>
      </c>
      <c r="F16751" s="291"/>
      <c r="G16751" s="294"/>
      <c r="H16751" s="294"/>
      <c r="I16751" s="294"/>
      <c r="J16751" s="294"/>
      <c r="K16751" s="294"/>
      <c r="L16751" s="294"/>
      <c r="M16751" s="294"/>
      <c r="N16751" s="294"/>
    </row>
    <row r="16752" spans="1:14" s="369" customFormat="1" ht="12.75" hidden="1" customHeight="1" outlineLevel="2" x14ac:dyDescent="0.25">
      <c r="A16752" s="3"/>
      <c r="B16752" s="3"/>
      <c r="C16752" s="392"/>
      <c r="D16752" s="3">
        <v>15</v>
      </c>
      <c r="E16752" s="290" t="e">
        <f ca="1"/>
        <v>#N/A</v>
      </c>
      <c r="F16752" s="291"/>
      <c r="G16752" s="294"/>
      <c r="H16752" s="294"/>
      <c r="I16752" s="294"/>
      <c r="J16752" s="294"/>
      <c r="K16752" s="294"/>
      <c r="L16752" s="294"/>
      <c r="M16752" s="294"/>
      <c r="N16752" s="294"/>
    </row>
    <row r="16753" spans="1:14" s="369" customFormat="1" ht="12.75" hidden="1" customHeight="1" outlineLevel="1" x14ac:dyDescent="0.25">
      <c r="A16753" s="3"/>
      <c r="B16753" s="145" t="str">
        <f ca="1">B16736</f>
        <v>Asset Type 374</v>
      </c>
      <c r="C16753" s="145" t="str">
        <f ca="1">C16736</f>
        <v>Description - Asset Type 374</v>
      </c>
      <c r="D16753" s="3"/>
      <c r="E16753" s="3"/>
      <c r="F16753" s="106" t="s">
        <v>47</v>
      </c>
      <c r="G16753" s="296">
        <f t="shared" ref="G16753:N16753" si="1748">SUM(G16738:G16752)</f>
        <v>0</v>
      </c>
      <c r="H16753" s="296">
        <f t="shared" ca="1" si="1748"/>
        <v>0</v>
      </c>
      <c r="I16753" s="296">
        <f t="shared" ca="1" si="1748"/>
        <v>0</v>
      </c>
      <c r="J16753" s="296">
        <f t="shared" ca="1" si="1748"/>
        <v>0</v>
      </c>
      <c r="K16753" s="296">
        <f t="shared" ca="1" si="1748"/>
        <v>0</v>
      </c>
      <c r="L16753" s="296">
        <f t="shared" ca="1" si="1748"/>
        <v>0</v>
      </c>
      <c r="M16753" s="296">
        <f t="shared" ca="1" si="1748"/>
        <v>0</v>
      </c>
      <c r="N16753" s="296">
        <f t="shared" ca="1" si="1748"/>
        <v>0</v>
      </c>
    </row>
    <row r="16754" spans="1:14" s="369" customFormat="1" ht="12.75" hidden="1" customHeight="1" outlineLevel="2" x14ac:dyDescent="0.25">
      <c r="A16754" s="217">
        <f>A16736+1</f>
        <v>375</v>
      </c>
      <c r="B16754" s="22" t="str">
        <f ca="1">OFFSET($B$516,$A16754-1,0)</f>
        <v>Asset Type 375</v>
      </c>
      <c r="C16754" s="22" t="str">
        <f ca="1">OFFSET($C$516,$A16754-1,0)</f>
        <v>Description - Asset Type 375</v>
      </c>
      <c r="D16754" s="3"/>
      <c r="E16754" s="109"/>
      <c r="F16754" s="108" t="s">
        <v>46</v>
      </c>
      <c r="G16754" s="295">
        <f t="shared" ref="G16754:N16754" ca="1" si="1749">VLOOKUP($B16754,$B$516:$N$1015,5+G$5,FALSE)</f>
        <v>0</v>
      </c>
      <c r="H16754" s="295">
        <f t="shared" ca="1" si="1749"/>
        <v>0</v>
      </c>
      <c r="I16754" s="295">
        <f t="shared" ca="1" si="1749"/>
        <v>0</v>
      </c>
      <c r="J16754" s="295">
        <f t="shared" ca="1" si="1749"/>
        <v>0</v>
      </c>
      <c r="K16754" s="295">
        <f t="shared" ca="1" si="1749"/>
        <v>0</v>
      </c>
      <c r="L16754" s="295">
        <f t="shared" ca="1" si="1749"/>
        <v>0</v>
      </c>
      <c r="M16754" s="295">
        <f t="shared" ca="1" si="1749"/>
        <v>0</v>
      </c>
      <c r="N16754" s="295">
        <f t="shared" ca="1" si="1749"/>
        <v>0</v>
      </c>
    </row>
    <row r="16755" spans="1:14" s="369" customFormat="1" ht="12.75" hidden="1" customHeight="1" outlineLevel="2" x14ac:dyDescent="0.25">
      <c r="A16755" s="3"/>
      <c r="B16755" s="3"/>
      <c r="C16755" s="21"/>
      <c r="D16755" s="3"/>
      <c r="E16755" s="107"/>
      <c r="F16755" s="106" t="s">
        <v>80</v>
      </c>
      <c r="G16755" s="111">
        <f ca="1">VLOOKUP($B16754,'Input Sheet'!$B$515:$N$1014,5+G$5,FALSE)</f>
        <v>0</v>
      </c>
      <c r="H16755" s="111">
        <f ca="1">VLOOKUP($B16754,'Input Sheet'!$B$515:$N$1014,5+H$5,FALSE)</f>
        <v>0</v>
      </c>
      <c r="I16755" s="111">
        <f ca="1">VLOOKUP($B16754,'Input Sheet'!$B$515:$N$1014,5+I$5,FALSE)</f>
        <v>0</v>
      </c>
      <c r="J16755" s="111">
        <f ca="1">VLOOKUP($B16754,'Input Sheet'!$B$515:$N$1014,5+J$5,FALSE)</f>
        <v>0</v>
      </c>
      <c r="K16755" s="111">
        <f ca="1">VLOOKUP($B16754,'Input Sheet'!$B$515:$N$1014,5+K$5,FALSE)</f>
        <v>0</v>
      </c>
      <c r="L16755" s="111">
        <f ca="1">VLOOKUP($B16754,'Input Sheet'!$B$515:$N$1014,5+L$5,FALSE)</f>
        <v>0</v>
      </c>
      <c r="M16755" s="111">
        <f ca="1">VLOOKUP($B16754,'Input Sheet'!$B$515:$N$1014,5+M$5,FALSE)</f>
        <v>0</v>
      </c>
      <c r="N16755" s="111">
        <f ca="1">VLOOKUP($B16754,'Input Sheet'!$B$515:$N$1014,5+N$5,FALSE)</f>
        <v>0</v>
      </c>
    </row>
    <row r="16756" spans="1:14" s="369" customFormat="1" ht="12.75" hidden="1" customHeight="1" outlineLevel="2" x14ac:dyDescent="0.25">
      <c r="A16756" s="3"/>
      <c r="B16756" s="3"/>
      <c r="C16756" s="3"/>
      <c r="D16756" s="3">
        <v>1</v>
      </c>
      <c r="E16756" s="290">
        <f t="array" aca="1" ref="E16756:E16770" ca="1">TRANSPOSE(G16754:N16754)</f>
        <v>0</v>
      </c>
      <c r="F16756" s="291"/>
      <c r="G16756" s="292"/>
      <c r="H16756" s="293">
        <f ca="1">IF(OFFSET(H16756,-$D16756,0)="n/a","n/a",IF(H$5&gt;OFFSET(H16756,-$D16756,0)+$D16756,$E16756-SUM($G16756:G16756),($E16756-SUM($G16756:G16756))/(OFFSET(H16756,-$D16756,0)-(H$5-$D16756-1))))</f>
        <v>0</v>
      </c>
      <c r="I16756" s="293">
        <f ca="1">IF(OFFSET(I16756,-$D16756,0)="n/a","n/a",IF(I$5&gt;OFFSET(I16756,-$D16756,0)+$D16756,$E16756-SUM($G16756:H16756),($E16756-SUM($G16756:H16756))/(OFFSET(I16756,-$D16756,0)-(I$5-$D16756-1))))</f>
        <v>0</v>
      </c>
      <c r="J16756" s="293">
        <f ca="1">IF(OFFSET(J16756,-$D16756,0)="n/a","n/a",IF(J$5&gt;OFFSET(J16756,-$D16756,0)+$D16756,$E16756-SUM($G16756:I16756),($E16756-SUM($G16756:I16756))/(OFFSET(J16756,-$D16756,0)-(J$5-$D16756-1))))</f>
        <v>0</v>
      </c>
      <c r="K16756" s="293">
        <f ca="1">IF(OFFSET(K16756,-$D16756,0)="n/a","n/a",IF(K$5&gt;OFFSET(K16756,-$D16756,0)+$D16756,$E16756-SUM($G16756:J16756),($E16756-SUM($G16756:J16756))/(OFFSET(K16756,-$D16756,0)-(K$5-$D16756-1))))</f>
        <v>0</v>
      </c>
      <c r="L16756" s="293">
        <f ca="1">IF(OFFSET(L16756,-$D16756,0)="n/a","n/a",IF(L$5&gt;OFFSET(L16756,-$D16756,0)+$D16756,$E16756-SUM($G16756:K16756),($E16756-SUM($G16756:K16756))/(OFFSET(L16756,-$D16756,0)-(L$5-$D16756-1))))</f>
        <v>0</v>
      </c>
      <c r="M16756" s="293">
        <f ca="1">IF(OFFSET(M16756,-$D16756,0)="n/a","n/a",IF(M$5&gt;OFFSET(M16756,-$D16756,0)+$D16756,$E16756-SUM($G16756:L16756),($E16756-SUM($G16756:L16756))/(OFFSET(M16756,-$D16756,0)-(M$5-$D16756-1))))</f>
        <v>0</v>
      </c>
      <c r="N16756" s="293">
        <f ca="1">IF(OFFSET(N16756,-$D16756,0)="n/a","n/a",IF(N$5&gt;OFFSET(N16756,-$D16756,0)+$D16756,$E16756-SUM($G16756:M16756),($E16756-SUM($G16756:M16756))/(OFFSET(N16756,-$D16756,0)-(N$5-$D16756-1))))</f>
        <v>0</v>
      </c>
    </row>
    <row r="16757" spans="1:14" s="369" customFormat="1" ht="12.75" hidden="1" customHeight="1" outlineLevel="2" x14ac:dyDescent="0.25">
      <c r="A16757" s="3"/>
      <c r="B16757" s="3"/>
      <c r="C16757" s="392" t="s">
        <v>48</v>
      </c>
      <c r="D16757" s="3">
        <v>2</v>
      </c>
      <c r="E16757" s="290">
        <f ca="1"/>
        <v>0</v>
      </c>
      <c r="F16757" s="291"/>
      <c r="G16757" s="294"/>
      <c r="H16757" s="292"/>
      <c r="I16757" s="293">
        <f ca="1">IF(OFFSET(I16757,-$D16757,0)="n/a","n/a",IF(I$5&gt;OFFSET(I16757,-$D16757,0)+$D16757,$E16757-SUM($G16757:H16757),($E16757-SUM($G16757:H16757))/(OFFSET(I16757,-$D16757,0)-(I$5-$D16757-1))))</f>
        <v>0</v>
      </c>
      <c r="J16757" s="293">
        <f ca="1">IF(OFFSET(J16757,-$D16757,0)="n/a","n/a",IF(J$5&gt;OFFSET(J16757,-$D16757,0)+$D16757,$E16757-SUM($G16757:I16757),($E16757-SUM($G16757:I16757))/(OFFSET(J16757,-$D16757,0)-(J$5-$D16757-1))))</f>
        <v>0</v>
      </c>
      <c r="K16757" s="293">
        <f ca="1">IF(OFFSET(K16757,-$D16757,0)="n/a","n/a",IF(K$5&gt;OFFSET(K16757,-$D16757,0)+$D16757,$E16757-SUM($G16757:J16757),($E16757-SUM($G16757:J16757))/(OFFSET(K16757,-$D16757,0)-(K$5-$D16757-1))))</f>
        <v>0</v>
      </c>
      <c r="L16757" s="293">
        <f ca="1">IF(OFFSET(L16757,-$D16757,0)="n/a","n/a",IF(L$5&gt;OFFSET(L16757,-$D16757,0)+$D16757,$E16757-SUM($G16757:K16757),($E16757-SUM($G16757:K16757))/(OFFSET(L16757,-$D16757,0)-(L$5-$D16757-1))))</f>
        <v>0</v>
      </c>
      <c r="M16757" s="293">
        <f ca="1">IF(OFFSET(M16757,-$D16757,0)="n/a","n/a",IF(M$5&gt;OFFSET(M16757,-$D16757,0)+$D16757,$E16757-SUM($G16757:L16757),($E16757-SUM($G16757:L16757))/(OFFSET(M16757,-$D16757,0)-(M$5-$D16757-1))))</f>
        <v>0</v>
      </c>
      <c r="N16757" s="293">
        <f ca="1">IF(OFFSET(N16757,-$D16757,0)="n/a","n/a",IF(N$5&gt;OFFSET(N16757,-$D16757,0)+$D16757,$E16757-SUM($G16757:M16757),($E16757-SUM($G16757:M16757))/(OFFSET(N16757,-$D16757,0)-(N$5-$D16757-1))))</f>
        <v>0</v>
      </c>
    </row>
    <row r="16758" spans="1:14" s="369" customFormat="1" ht="12.75" hidden="1" customHeight="1" outlineLevel="2" x14ac:dyDescent="0.25">
      <c r="A16758" s="3"/>
      <c r="B16758" s="3"/>
      <c r="C16758" s="392"/>
      <c r="D16758" s="3">
        <v>3</v>
      </c>
      <c r="E16758" s="290">
        <f ca="1"/>
        <v>0</v>
      </c>
      <c r="F16758" s="291"/>
      <c r="G16758" s="294"/>
      <c r="H16758" s="294"/>
      <c r="I16758" s="292"/>
      <c r="J16758" s="293">
        <f ca="1">IF(OFFSET(J16758,-$D16758,0)="n/a","n/a",IF(J$5&gt;OFFSET(J16758,-$D16758,0)+$D16758,$E16758-SUM($G16758:I16758),($E16758-SUM($G16758:I16758))/(OFFSET(J16758,-$D16758,0)-(J$5-$D16758-1))))</f>
        <v>0</v>
      </c>
      <c r="K16758" s="293">
        <f ca="1">IF(OFFSET(K16758,-$D16758,0)="n/a","n/a",IF(K$5&gt;OFFSET(K16758,-$D16758,0)+$D16758,$E16758-SUM($G16758:J16758),($E16758-SUM($G16758:J16758))/(OFFSET(K16758,-$D16758,0)-(K$5-$D16758-1))))</f>
        <v>0</v>
      </c>
      <c r="L16758" s="293">
        <f ca="1">IF(OFFSET(L16758,-$D16758,0)="n/a","n/a",IF(L$5&gt;OFFSET(L16758,-$D16758,0)+$D16758,$E16758-SUM($G16758:K16758),($E16758-SUM($G16758:K16758))/(OFFSET(L16758,-$D16758,0)-(L$5-$D16758-1))))</f>
        <v>0</v>
      </c>
      <c r="M16758" s="293">
        <f ca="1">IF(OFFSET(M16758,-$D16758,0)="n/a","n/a",IF(M$5&gt;OFFSET(M16758,-$D16758,0)+$D16758,$E16758-SUM($G16758:L16758),($E16758-SUM($G16758:L16758))/(OFFSET(M16758,-$D16758,0)-(M$5-$D16758-1))))</f>
        <v>0</v>
      </c>
      <c r="N16758" s="293">
        <f ca="1">IF(OFFSET(N16758,-$D16758,0)="n/a","n/a",IF(N$5&gt;OFFSET(N16758,-$D16758,0)+$D16758,$E16758-SUM($G16758:M16758),($E16758-SUM($G16758:M16758))/(OFFSET(N16758,-$D16758,0)-(N$5-$D16758-1))))</f>
        <v>0</v>
      </c>
    </row>
    <row r="16759" spans="1:14" s="369" customFormat="1" ht="12.75" hidden="1" customHeight="1" outlineLevel="2" x14ac:dyDescent="0.25">
      <c r="A16759" s="3"/>
      <c r="B16759" s="3"/>
      <c r="C16759" s="392"/>
      <c r="D16759" s="3">
        <v>4</v>
      </c>
      <c r="E16759" s="290">
        <f ca="1"/>
        <v>0</v>
      </c>
      <c r="F16759" s="291"/>
      <c r="G16759" s="294"/>
      <c r="H16759" s="294"/>
      <c r="I16759" s="294"/>
      <c r="J16759" s="292"/>
      <c r="K16759" s="293">
        <f ca="1">IF(OFFSET(K16759,-$D16759,0)="n/a","n/a",IF(K$5&gt;OFFSET(K16759,-$D16759,0)+$D16759,$E16759-SUM($G16759:J16759),($E16759-SUM($G16759:J16759))/(OFFSET(K16759,-$D16759,0)-(K$5-$D16759-1))))</f>
        <v>0</v>
      </c>
      <c r="L16759" s="293">
        <f ca="1">IF(OFFSET(L16759,-$D16759,0)="n/a","n/a",IF(L$5&gt;OFFSET(L16759,-$D16759,0)+$D16759,$E16759-SUM($G16759:K16759),($E16759-SUM($G16759:K16759))/(OFFSET(L16759,-$D16759,0)-(L$5-$D16759-1))))</f>
        <v>0</v>
      </c>
      <c r="M16759" s="293">
        <f ca="1">IF(OFFSET(M16759,-$D16759,0)="n/a","n/a",IF(M$5&gt;OFFSET(M16759,-$D16759,0)+$D16759,$E16759-SUM($G16759:L16759),($E16759-SUM($G16759:L16759))/(OFFSET(M16759,-$D16759,0)-(M$5-$D16759-1))))</f>
        <v>0</v>
      </c>
      <c r="N16759" s="293">
        <f ca="1">IF(OFFSET(N16759,-$D16759,0)="n/a","n/a",IF(N$5&gt;OFFSET(N16759,-$D16759,0)+$D16759,$E16759-SUM($G16759:M16759),($E16759-SUM($G16759:M16759))/(OFFSET(N16759,-$D16759,0)-(N$5-$D16759-1))))</f>
        <v>0</v>
      </c>
    </row>
    <row r="16760" spans="1:14" s="369" customFormat="1" ht="12.75" hidden="1" customHeight="1" outlineLevel="2" x14ac:dyDescent="0.25">
      <c r="A16760" s="3"/>
      <c r="B16760" s="3"/>
      <c r="C16760" s="392"/>
      <c r="D16760" s="3">
        <v>5</v>
      </c>
      <c r="E16760" s="290">
        <f ca="1"/>
        <v>0</v>
      </c>
      <c r="F16760" s="291"/>
      <c r="G16760" s="294"/>
      <c r="H16760" s="294"/>
      <c r="I16760" s="294"/>
      <c r="J16760" s="294"/>
      <c r="K16760" s="292"/>
      <c r="L16760" s="293">
        <f ca="1">IF(OFFSET(L16760,-$D16760,0)="n/a","n/a",IF(L$5&gt;OFFSET(L16760,-$D16760,0)+$D16760,$E16760-SUM($G16760:K16760),($E16760-SUM($G16760:K16760))/(OFFSET(L16760,-$D16760,0)-(L$5-$D16760-1))))</f>
        <v>0</v>
      </c>
      <c r="M16760" s="293">
        <f ca="1">IF(OFFSET(M16760,-$D16760,0)="n/a","n/a",IF(M$5&gt;OFFSET(M16760,-$D16760,0)+$D16760,$E16760-SUM($G16760:L16760),($E16760-SUM($G16760:L16760))/(OFFSET(M16760,-$D16760,0)-(M$5-$D16760-1))))</f>
        <v>0</v>
      </c>
      <c r="N16760" s="293">
        <f ca="1">IF(OFFSET(N16760,-$D16760,0)="n/a","n/a",IF(N$5&gt;OFFSET(N16760,-$D16760,0)+$D16760,$E16760-SUM($G16760:M16760),($E16760-SUM($G16760:M16760))/(OFFSET(N16760,-$D16760,0)-(N$5-$D16760-1))))</f>
        <v>0</v>
      </c>
    </row>
    <row r="16761" spans="1:14" s="369" customFormat="1" ht="12.75" hidden="1" customHeight="1" outlineLevel="2" x14ac:dyDescent="0.25">
      <c r="A16761" s="3"/>
      <c r="B16761" s="3"/>
      <c r="C16761" s="392"/>
      <c r="D16761" s="3">
        <v>6</v>
      </c>
      <c r="E16761" s="290">
        <f ca="1"/>
        <v>0</v>
      </c>
      <c r="F16761" s="291"/>
      <c r="G16761" s="294"/>
      <c r="H16761" s="294"/>
      <c r="I16761" s="294"/>
      <c r="J16761" s="294"/>
      <c r="K16761" s="294"/>
      <c r="L16761" s="292"/>
      <c r="M16761" s="293">
        <f ca="1">IF(OFFSET(M16761,-$D16761,0)="n/a","n/a",IF(M$5&gt;OFFSET(M16761,-$D16761,0)+$D16761,$E16761-SUM($G16761:L16761),($E16761-SUM($G16761:L16761))/(OFFSET(M16761,-$D16761,0)-(M$5-$D16761-1))))</f>
        <v>0</v>
      </c>
      <c r="N16761" s="293">
        <f ca="1">IF(OFFSET(N16761,-$D16761,0)="n/a","n/a",IF(N$5&gt;OFFSET(N16761,-$D16761,0)+$D16761,$E16761-SUM($G16761:M16761),($E16761-SUM($G16761:M16761))/(OFFSET(N16761,-$D16761,0)-(N$5-$D16761-1))))</f>
        <v>0</v>
      </c>
    </row>
    <row r="16762" spans="1:14" s="369" customFormat="1" ht="12.75" hidden="1" customHeight="1" outlineLevel="2" x14ac:dyDescent="0.25">
      <c r="A16762" s="3"/>
      <c r="B16762" s="3"/>
      <c r="C16762" s="392"/>
      <c r="D16762" s="3">
        <v>7</v>
      </c>
      <c r="E16762" s="290">
        <f ca="1"/>
        <v>0</v>
      </c>
      <c r="F16762" s="291"/>
      <c r="G16762" s="294"/>
      <c r="H16762" s="294"/>
      <c r="I16762" s="294"/>
      <c r="J16762" s="294"/>
      <c r="K16762" s="294"/>
      <c r="L16762" s="294"/>
      <c r="M16762" s="292"/>
      <c r="N16762" s="293">
        <f ca="1">IF(OFFSET(N16762,-$D16762,0)="n/a","n/a",IF(N$5&gt;OFFSET(N16762,-$D16762,0)+$D16762,$E16762-SUM($G16762:M16762),($E16762-SUM($G16762:M16762))/(OFFSET(N16762,-$D16762,0)-(N$5-$D16762-1))))</f>
        <v>0</v>
      </c>
    </row>
    <row r="16763" spans="1:14" s="369" customFormat="1" ht="12.75" hidden="1" customHeight="1" outlineLevel="2" x14ac:dyDescent="0.25">
      <c r="A16763" s="3"/>
      <c r="B16763" s="3"/>
      <c r="C16763" s="392"/>
      <c r="D16763" s="3">
        <v>8</v>
      </c>
      <c r="E16763" s="290">
        <f ca="1"/>
        <v>0</v>
      </c>
      <c r="F16763" s="291"/>
      <c r="G16763" s="294"/>
      <c r="H16763" s="294"/>
      <c r="I16763" s="294"/>
      <c r="J16763" s="294"/>
      <c r="K16763" s="294"/>
      <c r="L16763" s="294"/>
      <c r="M16763" s="294"/>
      <c r="N16763" s="292"/>
    </row>
    <row r="16764" spans="1:14" s="369" customFormat="1" ht="12.75" hidden="1" customHeight="1" outlineLevel="2" x14ac:dyDescent="0.25">
      <c r="A16764" s="3"/>
      <c r="B16764" s="3"/>
      <c r="C16764" s="392"/>
      <c r="D16764" s="3">
        <v>9</v>
      </c>
      <c r="E16764" s="290" t="e">
        <f ca="1"/>
        <v>#N/A</v>
      </c>
      <c r="F16764" s="291"/>
      <c r="G16764" s="294"/>
      <c r="H16764" s="294"/>
      <c r="I16764" s="294"/>
      <c r="J16764" s="294"/>
      <c r="K16764" s="294"/>
      <c r="L16764" s="294"/>
      <c r="M16764" s="294"/>
      <c r="N16764" s="294"/>
    </row>
    <row r="16765" spans="1:14" s="369" customFormat="1" ht="12.75" hidden="1" customHeight="1" outlineLevel="2" x14ac:dyDescent="0.25">
      <c r="A16765" s="3"/>
      <c r="B16765" s="3"/>
      <c r="C16765" s="392"/>
      <c r="D16765" s="3">
        <v>10</v>
      </c>
      <c r="E16765" s="290" t="e">
        <f ca="1"/>
        <v>#N/A</v>
      </c>
      <c r="F16765" s="291"/>
      <c r="G16765" s="294"/>
      <c r="H16765" s="294"/>
      <c r="I16765" s="294"/>
      <c r="J16765" s="294"/>
      <c r="K16765" s="294"/>
      <c r="L16765" s="294"/>
      <c r="M16765" s="294"/>
      <c r="N16765" s="294"/>
    </row>
    <row r="16766" spans="1:14" s="369" customFormat="1" ht="12.75" hidden="1" customHeight="1" outlineLevel="2" x14ac:dyDescent="0.25">
      <c r="A16766" s="3"/>
      <c r="B16766" s="3"/>
      <c r="C16766" s="392"/>
      <c r="D16766" s="3">
        <v>11</v>
      </c>
      <c r="E16766" s="290" t="e">
        <f ca="1"/>
        <v>#N/A</v>
      </c>
      <c r="F16766" s="291"/>
      <c r="G16766" s="294"/>
      <c r="H16766" s="294"/>
      <c r="I16766" s="294"/>
      <c r="J16766" s="294"/>
      <c r="K16766" s="294"/>
      <c r="L16766" s="294"/>
      <c r="M16766" s="294"/>
      <c r="N16766" s="294"/>
    </row>
    <row r="16767" spans="1:14" s="369" customFormat="1" ht="12.75" hidden="1" customHeight="1" outlineLevel="2" x14ac:dyDescent="0.25">
      <c r="A16767" s="3"/>
      <c r="B16767" s="3"/>
      <c r="C16767" s="392"/>
      <c r="D16767" s="3">
        <v>12</v>
      </c>
      <c r="E16767" s="290" t="e">
        <f ca="1"/>
        <v>#N/A</v>
      </c>
      <c r="F16767" s="291"/>
      <c r="G16767" s="294"/>
      <c r="H16767" s="294"/>
      <c r="I16767" s="294"/>
      <c r="J16767" s="294"/>
      <c r="K16767" s="294"/>
      <c r="L16767" s="294"/>
      <c r="M16767" s="294"/>
      <c r="N16767" s="294"/>
    </row>
    <row r="16768" spans="1:14" s="369" customFormat="1" ht="12.75" hidden="1" customHeight="1" outlineLevel="2" x14ac:dyDescent="0.25">
      <c r="A16768" s="3"/>
      <c r="B16768" s="3"/>
      <c r="C16768" s="392"/>
      <c r="D16768" s="3">
        <v>13</v>
      </c>
      <c r="E16768" s="290" t="e">
        <f ca="1"/>
        <v>#N/A</v>
      </c>
      <c r="F16768" s="291"/>
      <c r="G16768" s="294"/>
      <c r="H16768" s="294"/>
      <c r="I16768" s="294"/>
      <c r="J16768" s="294"/>
      <c r="K16768" s="294"/>
      <c r="L16768" s="294"/>
      <c r="M16768" s="294"/>
      <c r="N16768" s="294"/>
    </row>
    <row r="16769" spans="1:14" s="369" customFormat="1" ht="12.75" hidden="1" customHeight="1" outlineLevel="2" x14ac:dyDescent="0.25">
      <c r="A16769" s="3"/>
      <c r="B16769" s="3"/>
      <c r="C16769" s="392"/>
      <c r="D16769" s="3">
        <v>14</v>
      </c>
      <c r="E16769" s="290" t="e">
        <f ca="1"/>
        <v>#N/A</v>
      </c>
      <c r="F16769" s="291"/>
      <c r="G16769" s="294"/>
      <c r="H16769" s="294"/>
      <c r="I16769" s="294"/>
      <c r="J16769" s="294"/>
      <c r="K16769" s="294"/>
      <c r="L16769" s="294"/>
      <c r="M16769" s="294"/>
      <c r="N16769" s="294"/>
    </row>
    <row r="16770" spans="1:14" s="369" customFormat="1" ht="12.75" hidden="1" customHeight="1" outlineLevel="2" x14ac:dyDescent="0.25">
      <c r="A16770" s="3"/>
      <c r="B16770" s="3"/>
      <c r="C16770" s="392"/>
      <c r="D16770" s="3">
        <v>15</v>
      </c>
      <c r="E16770" s="290" t="e">
        <f ca="1"/>
        <v>#N/A</v>
      </c>
      <c r="F16770" s="291"/>
      <c r="G16770" s="294"/>
      <c r="H16770" s="294"/>
      <c r="I16770" s="294"/>
      <c r="J16770" s="294"/>
      <c r="K16770" s="294"/>
      <c r="L16770" s="294"/>
      <c r="M16770" s="294"/>
      <c r="N16770" s="294"/>
    </row>
    <row r="16771" spans="1:14" s="369" customFormat="1" ht="12.75" hidden="1" customHeight="1" outlineLevel="1" x14ac:dyDescent="0.25">
      <c r="A16771" s="3"/>
      <c r="B16771" s="145" t="str">
        <f ca="1">B16754</f>
        <v>Asset Type 375</v>
      </c>
      <c r="C16771" s="145" t="str">
        <f ca="1">C16754</f>
        <v>Description - Asset Type 375</v>
      </c>
      <c r="D16771" s="3"/>
      <c r="E16771" s="3"/>
      <c r="F16771" s="106" t="s">
        <v>47</v>
      </c>
      <c r="G16771" s="296">
        <f t="shared" ref="G16771:N16771" si="1750">SUM(G16756:G16770)</f>
        <v>0</v>
      </c>
      <c r="H16771" s="296">
        <f t="shared" ca="1" si="1750"/>
        <v>0</v>
      </c>
      <c r="I16771" s="296">
        <f t="shared" ca="1" si="1750"/>
        <v>0</v>
      </c>
      <c r="J16771" s="296">
        <f t="shared" ca="1" si="1750"/>
        <v>0</v>
      </c>
      <c r="K16771" s="296">
        <f t="shared" ca="1" si="1750"/>
        <v>0</v>
      </c>
      <c r="L16771" s="296">
        <f t="shared" ca="1" si="1750"/>
        <v>0</v>
      </c>
      <c r="M16771" s="296">
        <f t="shared" ca="1" si="1750"/>
        <v>0</v>
      </c>
      <c r="N16771" s="296">
        <f t="shared" ca="1" si="1750"/>
        <v>0</v>
      </c>
    </row>
    <row r="16772" spans="1:14" s="369" customFormat="1" ht="12.75" hidden="1" customHeight="1" outlineLevel="2" x14ac:dyDescent="0.25">
      <c r="A16772" s="217">
        <f>A16754+1</f>
        <v>376</v>
      </c>
      <c r="B16772" s="22" t="str">
        <f ca="1">OFFSET($B$516,$A16772-1,0)</f>
        <v>Asset Type 376</v>
      </c>
      <c r="C16772" s="22" t="str">
        <f ca="1">OFFSET($C$516,$A16772-1,0)</f>
        <v>Description - Asset Type 376</v>
      </c>
      <c r="D16772" s="3"/>
      <c r="E16772" s="109"/>
      <c r="F16772" s="108" t="s">
        <v>46</v>
      </c>
      <c r="G16772" s="295">
        <f t="shared" ref="G16772:N16772" ca="1" si="1751">VLOOKUP($B16772,$B$516:$N$1015,5+G$5,FALSE)</f>
        <v>0</v>
      </c>
      <c r="H16772" s="295">
        <f t="shared" ca="1" si="1751"/>
        <v>0</v>
      </c>
      <c r="I16772" s="295">
        <f t="shared" ca="1" si="1751"/>
        <v>0</v>
      </c>
      <c r="J16772" s="295">
        <f t="shared" ca="1" si="1751"/>
        <v>0</v>
      </c>
      <c r="K16772" s="295">
        <f t="shared" ca="1" si="1751"/>
        <v>0</v>
      </c>
      <c r="L16772" s="295">
        <f t="shared" ca="1" si="1751"/>
        <v>0</v>
      </c>
      <c r="M16772" s="295">
        <f t="shared" ca="1" si="1751"/>
        <v>0</v>
      </c>
      <c r="N16772" s="295">
        <f t="shared" ca="1" si="1751"/>
        <v>0</v>
      </c>
    </row>
    <row r="16773" spans="1:14" s="369" customFormat="1" ht="12.75" hidden="1" customHeight="1" outlineLevel="2" x14ac:dyDescent="0.25">
      <c r="A16773" s="3"/>
      <c r="B16773" s="3"/>
      <c r="C16773" s="21"/>
      <c r="D16773" s="3"/>
      <c r="E16773" s="107"/>
      <c r="F16773" s="106" t="s">
        <v>80</v>
      </c>
      <c r="G16773" s="111">
        <f ca="1">VLOOKUP($B16772,'Input Sheet'!$B$515:$N$1014,5+G$5,FALSE)</f>
        <v>0</v>
      </c>
      <c r="H16773" s="111">
        <f ca="1">VLOOKUP($B16772,'Input Sheet'!$B$515:$N$1014,5+H$5,FALSE)</f>
        <v>0</v>
      </c>
      <c r="I16773" s="111">
        <f ca="1">VLOOKUP($B16772,'Input Sheet'!$B$515:$N$1014,5+I$5,FALSE)</f>
        <v>0</v>
      </c>
      <c r="J16773" s="111">
        <f ca="1">VLOOKUP($B16772,'Input Sheet'!$B$515:$N$1014,5+J$5,FALSE)</f>
        <v>0</v>
      </c>
      <c r="K16773" s="111">
        <f ca="1">VLOOKUP($B16772,'Input Sheet'!$B$515:$N$1014,5+K$5,FALSE)</f>
        <v>0</v>
      </c>
      <c r="L16773" s="111">
        <f ca="1">VLOOKUP($B16772,'Input Sheet'!$B$515:$N$1014,5+L$5,FALSE)</f>
        <v>0</v>
      </c>
      <c r="M16773" s="111">
        <f ca="1">VLOOKUP($B16772,'Input Sheet'!$B$515:$N$1014,5+M$5,FALSE)</f>
        <v>0</v>
      </c>
      <c r="N16773" s="111">
        <f ca="1">VLOOKUP($B16772,'Input Sheet'!$B$515:$N$1014,5+N$5,FALSE)</f>
        <v>0</v>
      </c>
    </row>
    <row r="16774" spans="1:14" s="369" customFormat="1" ht="12.75" hidden="1" customHeight="1" outlineLevel="2" x14ac:dyDescent="0.25">
      <c r="A16774" s="3"/>
      <c r="B16774" s="3"/>
      <c r="C16774" s="3"/>
      <c r="D16774" s="3">
        <v>1</v>
      </c>
      <c r="E16774" s="290">
        <f t="array" aca="1" ref="E16774:E16788" ca="1">TRANSPOSE(G16772:N16772)</f>
        <v>0</v>
      </c>
      <c r="F16774" s="291"/>
      <c r="G16774" s="292"/>
      <c r="H16774" s="293">
        <f ca="1">IF(OFFSET(H16774,-$D16774,0)="n/a","n/a",IF(H$5&gt;OFFSET(H16774,-$D16774,0)+$D16774,$E16774-SUM($G16774:G16774),($E16774-SUM($G16774:G16774))/(OFFSET(H16774,-$D16774,0)-(H$5-$D16774-1))))</f>
        <v>0</v>
      </c>
      <c r="I16774" s="293">
        <f ca="1">IF(OFFSET(I16774,-$D16774,0)="n/a","n/a",IF(I$5&gt;OFFSET(I16774,-$D16774,0)+$D16774,$E16774-SUM($G16774:H16774),($E16774-SUM($G16774:H16774))/(OFFSET(I16774,-$D16774,0)-(I$5-$D16774-1))))</f>
        <v>0</v>
      </c>
      <c r="J16774" s="293">
        <f ca="1">IF(OFFSET(J16774,-$D16774,0)="n/a","n/a",IF(J$5&gt;OFFSET(J16774,-$D16774,0)+$D16774,$E16774-SUM($G16774:I16774),($E16774-SUM($G16774:I16774))/(OFFSET(J16774,-$D16774,0)-(J$5-$D16774-1))))</f>
        <v>0</v>
      </c>
      <c r="K16774" s="293">
        <f ca="1">IF(OFFSET(K16774,-$D16774,0)="n/a","n/a",IF(K$5&gt;OFFSET(K16774,-$D16774,0)+$D16774,$E16774-SUM($G16774:J16774),($E16774-SUM($G16774:J16774))/(OFFSET(K16774,-$D16774,0)-(K$5-$D16774-1))))</f>
        <v>0</v>
      </c>
      <c r="L16774" s="293">
        <f ca="1">IF(OFFSET(L16774,-$D16774,0)="n/a","n/a",IF(L$5&gt;OFFSET(L16774,-$D16774,0)+$D16774,$E16774-SUM($G16774:K16774),($E16774-SUM($G16774:K16774))/(OFFSET(L16774,-$D16774,0)-(L$5-$D16774-1))))</f>
        <v>0</v>
      </c>
      <c r="M16774" s="293">
        <f ca="1">IF(OFFSET(M16774,-$D16774,0)="n/a","n/a",IF(M$5&gt;OFFSET(M16774,-$D16774,0)+$D16774,$E16774-SUM($G16774:L16774),($E16774-SUM($G16774:L16774))/(OFFSET(M16774,-$D16774,0)-(M$5-$D16774-1))))</f>
        <v>0</v>
      </c>
      <c r="N16774" s="293">
        <f ca="1">IF(OFFSET(N16774,-$D16774,0)="n/a","n/a",IF(N$5&gt;OFFSET(N16774,-$D16774,0)+$D16774,$E16774-SUM($G16774:M16774),($E16774-SUM($G16774:M16774))/(OFFSET(N16774,-$D16774,0)-(N$5-$D16774-1))))</f>
        <v>0</v>
      </c>
    </row>
    <row r="16775" spans="1:14" s="369" customFormat="1" ht="12.75" hidden="1" customHeight="1" outlineLevel="2" x14ac:dyDescent="0.25">
      <c r="A16775" s="3"/>
      <c r="B16775" s="3"/>
      <c r="C16775" s="392" t="s">
        <v>48</v>
      </c>
      <c r="D16775" s="3">
        <v>2</v>
      </c>
      <c r="E16775" s="290">
        <f ca="1"/>
        <v>0</v>
      </c>
      <c r="F16775" s="291"/>
      <c r="G16775" s="294"/>
      <c r="H16775" s="292"/>
      <c r="I16775" s="293">
        <f ca="1">IF(OFFSET(I16775,-$D16775,0)="n/a","n/a",IF(I$5&gt;OFFSET(I16775,-$D16775,0)+$D16775,$E16775-SUM($G16775:H16775),($E16775-SUM($G16775:H16775))/(OFFSET(I16775,-$D16775,0)-(I$5-$D16775-1))))</f>
        <v>0</v>
      </c>
      <c r="J16775" s="293">
        <f ca="1">IF(OFFSET(J16775,-$D16775,0)="n/a","n/a",IF(J$5&gt;OFFSET(J16775,-$D16775,0)+$D16775,$E16775-SUM($G16775:I16775),($E16775-SUM($G16775:I16775))/(OFFSET(J16775,-$D16775,0)-(J$5-$D16775-1))))</f>
        <v>0</v>
      </c>
      <c r="K16775" s="293">
        <f ca="1">IF(OFFSET(K16775,-$D16775,0)="n/a","n/a",IF(K$5&gt;OFFSET(K16775,-$D16775,0)+$D16775,$E16775-SUM($G16775:J16775),($E16775-SUM($G16775:J16775))/(OFFSET(K16775,-$D16775,0)-(K$5-$D16775-1))))</f>
        <v>0</v>
      </c>
      <c r="L16775" s="293">
        <f ca="1">IF(OFFSET(L16775,-$D16775,0)="n/a","n/a",IF(L$5&gt;OFFSET(L16775,-$D16775,0)+$D16775,$E16775-SUM($G16775:K16775),($E16775-SUM($G16775:K16775))/(OFFSET(L16775,-$D16775,0)-(L$5-$D16775-1))))</f>
        <v>0</v>
      </c>
      <c r="M16775" s="293">
        <f ca="1">IF(OFFSET(M16775,-$D16775,0)="n/a","n/a",IF(M$5&gt;OFFSET(M16775,-$D16775,0)+$D16775,$E16775-SUM($G16775:L16775),($E16775-SUM($G16775:L16775))/(OFFSET(M16775,-$D16775,0)-(M$5-$D16775-1))))</f>
        <v>0</v>
      </c>
      <c r="N16775" s="293">
        <f ca="1">IF(OFFSET(N16775,-$D16775,0)="n/a","n/a",IF(N$5&gt;OFFSET(N16775,-$D16775,0)+$D16775,$E16775-SUM($G16775:M16775),($E16775-SUM($G16775:M16775))/(OFFSET(N16775,-$D16775,0)-(N$5-$D16775-1))))</f>
        <v>0</v>
      </c>
    </row>
    <row r="16776" spans="1:14" s="369" customFormat="1" ht="12.75" hidden="1" customHeight="1" outlineLevel="2" x14ac:dyDescent="0.25">
      <c r="A16776" s="3"/>
      <c r="B16776" s="3"/>
      <c r="C16776" s="392"/>
      <c r="D16776" s="3">
        <v>3</v>
      </c>
      <c r="E16776" s="290">
        <f ca="1"/>
        <v>0</v>
      </c>
      <c r="F16776" s="291"/>
      <c r="G16776" s="294"/>
      <c r="H16776" s="294"/>
      <c r="I16776" s="292"/>
      <c r="J16776" s="293">
        <f ca="1">IF(OFFSET(J16776,-$D16776,0)="n/a","n/a",IF(J$5&gt;OFFSET(J16776,-$D16776,0)+$D16776,$E16776-SUM($G16776:I16776),($E16776-SUM($G16776:I16776))/(OFFSET(J16776,-$D16776,0)-(J$5-$D16776-1))))</f>
        <v>0</v>
      </c>
      <c r="K16776" s="293">
        <f ca="1">IF(OFFSET(K16776,-$D16776,0)="n/a","n/a",IF(K$5&gt;OFFSET(K16776,-$D16776,0)+$D16776,$E16776-SUM($G16776:J16776),($E16776-SUM($G16776:J16776))/(OFFSET(K16776,-$D16776,0)-(K$5-$D16776-1))))</f>
        <v>0</v>
      </c>
      <c r="L16776" s="293">
        <f ca="1">IF(OFFSET(L16776,-$D16776,0)="n/a","n/a",IF(L$5&gt;OFFSET(L16776,-$D16776,0)+$D16776,$E16776-SUM($G16776:K16776),($E16776-SUM($G16776:K16776))/(OFFSET(L16776,-$D16776,0)-(L$5-$D16776-1))))</f>
        <v>0</v>
      </c>
      <c r="M16776" s="293">
        <f ca="1">IF(OFFSET(M16776,-$D16776,0)="n/a","n/a",IF(M$5&gt;OFFSET(M16776,-$D16776,0)+$D16776,$E16776-SUM($G16776:L16776),($E16776-SUM($G16776:L16776))/(OFFSET(M16776,-$D16776,0)-(M$5-$D16776-1))))</f>
        <v>0</v>
      </c>
      <c r="N16776" s="293">
        <f ca="1">IF(OFFSET(N16776,-$D16776,0)="n/a","n/a",IF(N$5&gt;OFFSET(N16776,-$D16776,0)+$D16776,$E16776-SUM($G16776:M16776),($E16776-SUM($G16776:M16776))/(OFFSET(N16776,-$D16776,0)-(N$5-$D16776-1))))</f>
        <v>0</v>
      </c>
    </row>
    <row r="16777" spans="1:14" s="369" customFormat="1" ht="12.75" hidden="1" customHeight="1" outlineLevel="2" x14ac:dyDescent="0.25">
      <c r="A16777" s="3"/>
      <c r="B16777" s="3"/>
      <c r="C16777" s="392"/>
      <c r="D16777" s="3">
        <v>4</v>
      </c>
      <c r="E16777" s="290">
        <f ca="1"/>
        <v>0</v>
      </c>
      <c r="F16777" s="291"/>
      <c r="G16777" s="294"/>
      <c r="H16777" s="294"/>
      <c r="I16777" s="294"/>
      <c r="J16777" s="292"/>
      <c r="K16777" s="293">
        <f ca="1">IF(OFFSET(K16777,-$D16777,0)="n/a","n/a",IF(K$5&gt;OFFSET(K16777,-$D16777,0)+$D16777,$E16777-SUM($G16777:J16777),($E16777-SUM($G16777:J16777))/(OFFSET(K16777,-$D16777,0)-(K$5-$D16777-1))))</f>
        <v>0</v>
      </c>
      <c r="L16777" s="293">
        <f ca="1">IF(OFFSET(L16777,-$D16777,0)="n/a","n/a",IF(L$5&gt;OFFSET(L16777,-$D16777,0)+$D16777,$E16777-SUM($G16777:K16777),($E16777-SUM($G16777:K16777))/(OFFSET(L16777,-$D16777,0)-(L$5-$D16777-1))))</f>
        <v>0</v>
      </c>
      <c r="M16777" s="293">
        <f ca="1">IF(OFFSET(M16777,-$D16777,0)="n/a","n/a",IF(M$5&gt;OFFSET(M16777,-$D16777,0)+$D16777,$E16777-SUM($G16777:L16777),($E16777-SUM($G16777:L16777))/(OFFSET(M16777,-$D16777,0)-(M$5-$D16777-1))))</f>
        <v>0</v>
      </c>
      <c r="N16777" s="293">
        <f ca="1">IF(OFFSET(N16777,-$D16777,0)="n/a","n/a",IF(N$5&gt;OFFSET(N16777,-$D16777,0)+$D16777,$E16777-SUM($G16777:M16777),($E16777-SUM($G16777:M16777))/(OFFSET(N16777,-$D16777,0)-(N$5-$D16777-1))))</f>
        <v>0</v>
      </c>
    </row>
    <row r="16778" spans="1:14" s="369" customFormat="1" ht="12.75" hidden="1" customHeight="1" outlineLevel="2" x14ac:dyDescent="0.25">
      <c r="A16778" s="3"/>
      <c r="B16778" s="3"/>
      <c r="C16778" s="392"/>
      <c r="D16778" s="3">
        <v>5</v>
      </c>
      <c r="E16778" s="290">
        <f ca="1"/>
        <v>0</v>
      </c>
      <c r="F16778" s="291"/>
      <c r="G16778" s="294"/>
      <c r="H16778" s="294"/>
      <c r="I16778" s="294"/>
      <c r="J16778" s="294"/>
      <c r="K16778" s="292"/>
      <c r="L16778" s="293">
        <f ca="1">IF(OFFSET(L16778,-$D16778,0)="n/a","n/a",IF(L$5&gt;OFFSET(L16778,-$D16778,0)+$D16778,$E16778-SUM($G16778:K16778),($E16778-SUM($G16778:K16778))/(OFFSET(L16778,-$D16778,0)-(L$5-$D16778-1))))</f>
        <v>0</v>
      </c>
      <c r="M16778" s="293">
        <f ca="1">IF(OFFSET(M16778,-$D16778,0)="n/a","n/a",IF(M$5&gt;OFFSET(M16778,-$D16778,0)+$D16778,$E16778-SUM($G16778:L16778),($E16778-SUM($G16778:L16778))/(OFFSET(M16778,-$D16778,0)-(M$5-$D16778-1))))</f>
        <v>0</v>
      </c>
      <c r="N16778" s="293">
        <f ca="1">IF(OFFSET(N16778,-$D16778,0)="n/a","n/a",IF(N$5&gt;OFFSET(N16778,-$D16778,0)+$D16778,$E16778-SUM($G16778:M16778),($E16778-SUM($G16778:M16778))/(OFFSET(N16778,-$D16778,0)-(N$5-$D16778-1))))</f>
        <v>0</v>
      </c>
    </row>
    <row r="16779" spans="1:14" s="369" customFormat="1" ht="12.75" hidden="1" customHeight="1" outlineLevel="2" x14ac:dyDescent="0.25">
      <c r="A16779" s="3"/>
      <c r="B16779" s="3"/>
      <c r="C16779" s="392"/>
      <c r="D16779" s="3">
        <v>6</v>
      </c>
      <c r="E16779" s="290">
        <f ca="1"/>
        <v>0</v>
      </c>
      <c r="F16779" s="291"/>
      <c r="G16779" s="294"/>
      <c r="H16779" s="294"/>
      <c r="I16779" s="294"/>
      <c r="J16779" s="294"/>
      <c r="K16779" s="294"/>
      <c r="L16779" s="292"/>
      <c r="M16779" s="293">
        <f ca="1">IF(OFFSET(M16779,-$D16779,0)="n/a","n/a",IF(M$5&gt;OFFSET(M16779,-$D16779,0)+$D16779,$E16779-SUM($G16779:L16779),($E16779-SUM($G16779:L16779))/(OFFSET(M16779,-$D16779,0)-(M$5-$D16779-1))))</f>
        <v>0</v>
      </c>
      <c r="N16779" s="293">
        <f ca="1">IF(OFFSET(N16779,-$D16779,0)="n/a","n/a",IF(N$5&gt;OFFSET(N16779,-$D16779,0)+$D16779,$E16779-SUM($G16779:M16779),($E16779-SUM($G16779:M16779))/(OFFSET(N16779,-$D16779,0)-(N$5-$D16779-1))))</f>
        <v>0</v>
      </c>
    </row>
    <row r="16780" spans="1:14" s="369" customFormat="1" ht="12.75" hidden="1" customHeight="1" outlineLevel="2" x14ac:dyDescent="0.25">
      <c r="A16780" s="3"/>
      <c r="B16780" s="3"/>
      <c r="C16780" s="392"/>
      <c r="D16780" s="3">
        <v>7</v>
      </c>
      <c r="E16780" s="290">
        <f ca="1"/>
        <v>0</v>
      </c>
      <c r="F16780" s="291"/>
      <c r="G16780" s="294"/>
      <c r="H16780" s="294"/>
      <c r="I16780" s="294"/>
      <c r="J16780" s="294"/>
      <c r="K16780" s="294"/>
      <c r="L16780" s="294"/>
      <c r="M16780" s="292"/>
      <c r="N16780" s="293">
        <f ca="1">IF(OFFSET(N16780,-$D16780,0)="n/a","n/a",IF(N$5&gt;OFFSET(N16780,-$D16780,0)+$D16780,$E16780-SUM($G16780:M16780),($E16780-SUM($G16780:M16780))/(OFFSET(N16780,-$D16780,0)-(N$5-$D16780-1))))</f>
        <v>0</v>
      </c>
    </row>
    <row r="16781" spans="1:14" s="369" customFormat="1" ht="12.75" hidden="1" customHeight="1" outlineLevel="2" x14ac:dyDescent="0.25">
      <c r="A16781" s="3"/>
      <c r="B16781" s="3"/>
      <c r="C16781" s="392"/>
      <c r="D16781" s="3">
        <v>8</v>
      </c>
      <c r="E16781" s="290">
        <f ca="1"/>
        <v>0</v>
      </c>
      <c r="F16781" s="291"/>
      <c r="G16781" s="294"/>
      <c r="H16781" s="294"/>
      <c r="I16781" s="294"/>
      <c r="J16781" s="294"/>
      <c r="K16781" s="294"/>
      <c r="L16781" s="294"/>
      <c r="M16781" s="294"/>
      <c r="N16781" s="292"/>
    </row>
    <row r="16782" spans="1:14" s="369" customFormat="1" ht="12.75" hidden="1" customHeight="1" outlineLevel="2" x14ac:dyDescent="0.25">
      <c r="A16782" s="3"/>
      <c r="B16782" s="3"/>
      <c r="C16782" s="392"/>
      <c r="D16782" s="3">
        <v>9</v>
      </c>
      <c r="E16782" s="290" t="e">
        <f ca="1"/>
        <v>#N/A</v>
      </c>
      <c r="F16782" s="291"/>
      <c r="G16782" s="294"/>
      <c r="H16782" s="294"/>
      <c r="I16782" s="294"/>
      <c r="J16782" s="294"/>
      <c r="K16782" s="294"/>
      <c r="L16782" s="294"/>
      <c r="M16782" s="294"/>
      <c r="N16782" s="294"/>
    </row>
    <row r="16783" spans="1:14" s="369" customFormat="1" ht="12.75" hidden="1" customHeight="1" outlineLevel="2" x14ac:dyDescent="0.25">
      <c r="A16783" s="3"/>
      <c r="B16783" s="3"/>
      <c r="C16783" s="392"/>
      <c r="D16783" s="3">
        <v>10</v>
      </c>
      <c r="E16783" s="290" t="e">
        <f ca="1"/>
        <v>#N/A</v>
      </c>
      <c r="F16783" s="291"/>
      <c r="G16783" s="294"/>
      <c r="H16783" s="294"/>
      <c r="I16783" s="294"/>
      <c r="J16783" s="294"/>
      <c r="K16783" s="294"/>
      <c r="L16783" s="294"/>
      <c r="M16783" s="294"/>
      <c r="N16783" s="294"/>
    </row>
    <row r="16784" spans="1:14" s="369" customFormat="1" ht="12.75" hidden="1" customHeight="1" outlineLevel="2" x14ac:dyDescent="0.25">
      <c r="A16784" s="3"/>
      <c r="B16784" s="3"/>
      <c r="C16784" s="392"/>
      <c r="D16784" s="3">
        <v>11</v>
      </c>
      <c r="E16784" s="290" t="e">
        <f ca="1"/>
        <v>#N/A</v>
      </c>
      <c r="F16784" s="291"/>
      <c r="G16784" s="294"/>
      <c r="H16784" s="294"/>
      <c r="I16784" s="294"/>
      <c r="J16784" s="294"/>
      <c r="K16784" s="294"/>
      <c r="L16784" s="294"/>
      <c r="M16784" s="294"/>
      <c r="N16784" s="294"/>
    </row>
    <row r="16785" spans="1:14" s="369" customFormat="1" ht="12.75" hidden="1" customHeight="1" outlineLevel="2" x14ac:dyDescent="0.25">
      <c r="A16785" s="3"/>
      <c r="B16785" s="3"/>
      <c r="C16785" s="392"/>
      <c r="D16785" s="3">
        <v>12</v>
      </c>
      <c r="E16785" s="290" t="e">
        <f ca="1"/>
        <v>#N/A</v>
      </c>
      <c r="F16785" s="291"/>
      <c r="G16785" s="294"/>
      <c r="H16785" s="294"/>
      <c r="I16785" s="294"/>
      <c r="J16785" s="294"/>
      <c r="K16785" s="294"/>
      <c r="L16785" s="294"/>
      <c r="M16785" s="294"/>
      <c r="N16785" s="294"/>
    </row>
    <row r="16786" spans="1:14" s="369" customFormat="1" ht="12.75" hidden="1" customHeight="1" outlineLevel="2" x14ac:dyDescent="0.25">
      <c r="A16786" s="3"/>
      <c r="B16786" s="3"/>
      <c r="C16786" s="392"/>
      <c r="D16786" s="3">
        <v>13</v>
      </c>
      <c r="E16786" s="290" t="e">
        <f ca="1"/>
        <v>#N/A</v>
      </c>
      <c r="F16786" s="291"/>
      <c r="G16786" s="294"/>
      <c r="H16786" s="294"/>
      <c r="I16786" s="294"/>
      <c r="J16786" s="294"/>
      <c r="K16786" s="294"/>
      <c r="L16786" s="294"/>
      <c r="M16786" s="294"/>
      <c r="N16786" s="294"/>
    </row>
    <row r="16787" spans="1:14" s="369" customFormat="1" ht="12.75" hidden="1" customHeight="1" outlineLevel="2" x14ac:dyDescent="0.25">
      <c r="A16787" s="3"/>
      <c r="B16787" s="3"/>
      <c r="C16787" s="392"/>
      <c r="D16787" s="3">
        <v>14</v>
      </c>
      <c r="E16787" s="290" t="e">
        <f ca="1"/>
        <v>#N/A</v>
      </c>
      <c r="F16787" s="291"/>
      <c r="G16787" s="294"/>
      <c r="H16787" s="294"/>
      <c r="I16787" s="294"/>
      <c r="J16787" s="294"/>
      <c r="K16787" s="294"/>
      <c r="L16787" s="294"/>
      <c r="M16787" s="294"/>
      <c r="N16787" s="294"/>
    </row>
    <row r="16788" spans="1:14" s="369" customFormat="1" ht="12.75" hidden="1" customHeight="1" outlineLevel="2" x14ac:dyDescent="0.25">
      <c r="A16788" s="3"/>
      <c r="B16788" s="3"/>
      <c r="C16788" s="392"/>
      <c r="D16788" s="3">
        <v>15</v>
      </c>
      <c r="E16788" s="290" t="e">
        <f ca="1"/>
        <v>#N/A</v>
      </c>
      <c r="F16788" s="291"/>
      <c r="G16788" s="294"/>
      <c r="H16788" s="294"/>
      <c r="I16788" s="294"/>
      <c r="J16788" s="294"/>
      <c r="K16788" s="294"/>
      <c r="L16788" s="294"/>
      <c r="M16788" s="294"/>
      <c r="N16788" s="294"/>
    </row>
    <row r="16789" spans="1:14" s="369" customFormat="1" ht="12.75" hidden="1" customHeight="1" outlineLevel="1" x14ac:dyDescent="0.25">
      <c r="A16789" s="3"/>
      <c r="B16789" s="145" t="str">
        <f ca="1">B16772</f>
        <v>Asset Type 376</v>
      </c>
      <c r="C16789" s="145" t="str">
        <f ca="1">C16772</f>
        <v>Description - Asset Type 376</v>
      </c>
      <c r="D16789" s="3"/>
      <c r="E16789" s="3"/>
      <c r="F16789" s="106" t="s">
        <v>47</v>
      </c>
      <c r="G16789" s="296">
        <f t="shared" ref="G16789:N16789" si="1752">SUM(G16774:G16788)</f>
        <v>0</v>
      </c>
      <c r="H16789" s="296">
        <f t="shared" ca="1" si="1752"/>
        <v>0</v>
      </c>
      <c r="I16789" s="296">
        <f t="shared" ca="1" si="1752"/>
        <v>0</v>
      </c>
      <c r="J16789" s="296">
        <f t="shared" ca="1" si="1752"/>
        <v>0</v>
      </c>
      <c r="K16789" s="296">
        <f t="shared" ca="1" si="1752"/>
        <v>0</v>
      </c>
      <c r="L16789" s="296">
        <f t="shared" ca="1" si="1752"/>
        <v>0</v>
      </c>
      <c r="M16789" s="296">
        <f t="shared" ca="1" si="1752"/>
        <v>0</v>
      </c>
      <c r="N16789" s="296">
        <f t="shared" ca="1" si="1752"/>
        <v>0</v>
      </c>
    </row>
    <row r="16790" spans="1:14" s="369" customFormat="1" ht="12.75" hidden="1" customHeight="1" outlineLevel="2" x14ac:dyDescent="0.25">
      <c r="A16790" s="217">
        <f>A16772+1</f>
        <v>377</v>
      </c>
      <c r="B16790" s="22" t="str">
        <f ca="1">OFFSET($B$516,$A16790-1,0)</f>
        <v>Asset Type 377</v>
      </c>
      <c r="C16790" s="22" t="str">
        <f ca="1">OFFSET($C$516,$A16790-1,0)</f>
        <v>Description - Asset Type 377</v>
      </c>
      <c r="D16790" s="3"/>
      <c r="E16790" s="109"/>
      <c r="F16790" s="108" t="s">
        <v>46</v>
      </c>
      <c r="G16790" s="295">
        <f t="shared" ref="G16790:N16790" ca="1" si="1753">VLOOKUP($B16790,$B$516:$N$1015,5+G$5,FALSE)</f>
        <v>0</v>
      </c>
      <c r="H16790" s="295">
        <f t="shared" ca="1" si="1753"/>
        <v>0</v>
      </c>
      <c r="I16790" s="295">
        <f t="shared" ca="1" si="1753"/>
        <v>0</v>
      </c>
      <c r="J16790" s="295">
        <f t="shared" ca="1" si="1753"/>
        <v>0</v>
      </c>
      <c r="K16790" s="295">
        <f t="shared" ca="1" si="1753"/>
        <v>0</v>
      </c>
      <c r="L16790" s="295">
        <f t="shared" ca="1" si="1753"/>
        <v>0</v>
      </c>
      <c r="M16790" s="295">
        <f t="shared" ca="1" si="1753"/>
        <v>0</v>
      </c>
      <c r="N16790" s="295">
        <f t="shared" ca="1" si="1753"/>
        <v>0</v>
      </c>
    </row>
    <row r="16791" spans="1:14" s="369" customFormat="1" ht="12.75" hidden="1" customHeight="1" outlineLevel="2" x14ac:dyDescent="0.25">
      <c r="A16791" s="3"/>
      <c r="B16791" s="3"/>
      <c r="C16791" s="21"/>
      <c r="D16791" s="3"/>
      <c r="E16791" s="107"/>
      <c r="F16791" s="106" t="s">
        <v>80</v>
      </c>
      <c r="G16791" s="111">
        <f ca="1">VLOOKUP($B16790,'Input Sheet'!$B$515:$N$1014,5+G$5,FALSE)</f>
        <v>0</v>
      </c>
      <c r="H16791" s="111">
        <f ca="1">VLOOKUP($B16790,'Input Sheet'!$B$515:$N$1014,5+H$5,FALSE)</f>
        <v>0</v>
      </c>
      <c r="I16791" s="111">
        <f ca="1">VLOOKUP($B16790,'Input Sheet'!$B$515:$N$1014,5+I$5,FALSE)</f>
        <v>0</v>
      </c>
      <c r="J16791" s="111">
        <f ca="1">VLOOKUP($B16790,'Input Sheet'!$B$515:$N$1014,5+J$5,FALSE)</f>
        <v>0</v>
      </c>
      <c r="K16791" s="111">
        <f ca="1">VLOOKUP($B16790,'Input Sheet'!$B$515:$N$1014,5+K$5,FALSE)</f>
        <v>0</v>
      </c>
      <c r="L16791" s="111">
        <f ca="1">VLOOKUP($B16790,'Input Sheet'!$B$515:$N$1014,5+L$5,FALSE)</f>
        <v>0</v>
      </c>
      <c r="M16791" s="111">
        <f ca="1">VLOOKUP($B16790,'Input Sheet'!$B$515:$N$1014,5+M$5,FALSE)</f>
        <v>0</v>
      </c>
      <c r="N16791" s="111">
        <f ca="1">VLOOKUP($B16790,'Input Sheet'!$B$515:$N$1014,5+N$5,FALSE)</f>
        <v>0</v>
      </c>
    </row>
    <row r="16792" spans="1:14" s="369" customFormat="1" ht="12.75" hidden="1" customHeight="1" outlineLevel="2" x14ac:dyDescent="0.25">
      <c r="A16792" s="3"/>
      <c r="B16792" s="3"/>
      <c r="C16792" s="3"/>
      <c r="D16792" s="3">
        <v>1</v>
      </c>
      <c r="E16792" s="290">
        <f t="array" aca="1" ref="E16792:E16806" ca="1">TRANSPOSE(G16790:N16790)</f>
        <v>0</v>
      </c>
      <c r="F16792" s="291"/>
      <c r="G16792" s="292"/>
      <c r="H16792" s="293">
        <f ca="1">IF(OFFSET(H16792,-$D16792,0)="n/a","n/a",IF(H$5&gt;OFFSET(H16792,-$D16792,0)+$D16792,$E16792-SUM($G16792:G16792),($E16792-SUM($G16792:G16792))/(OFFSET(H16792,-$D16792,0)-(H$5-$D16792-1))))</f>
        <v>0</v>
      </c>
      <c r="I16792" s="293">
        <f ca="1">IF(OFFSET(I16792,-$D16792,0)="n/a","n/a",IF(I$5&gt;OFFSET(I16792,-$D16792,0)+$D16792,$E16792-SUM($G16792:H16792),($E16792-SUM($G16792:H16792))/(OFFSET(I16792,-$D16792,0)-(I$5-$D16792-1))))</f>
        <v>0</v>
      </c>
      <c r="J16792" s="293">
        <f ca="1">IF(OFFSET(J16792,-$D16792,0)="n/a","n/a",IF(J$5&gt;OFFSET(J16792,-$D16792,0)+$D16792,$E16792-SUM($G16792:I16792),($E16792-SUM($G16792:I16792))/(OFFSET(J16792,-$D16792,0)-(J$5-$D16792-1))))</f>
        <v>0</v>
      </c>
      <c r="K16792" s="293">
        <f ca="1">IF(OFFSET(K16792,-$D16792,0)="n/a","n/a",IF(K$5&gt;OFFSET(K16792,-$D16792,0)+$D16792,$E16792-SUM($G16792:J16792),($E16792-SUM($G16792:J16792))/(OFFSET(K16792,-$D16792,0)-(K$5-$D16792-1))))</f>
        <v>0</v>
      </c>
      <c r="L16792" s="293">
        <f ca="1">IF(OFFSET(L16792,-$D16792,0)="n/a","n/a",IF(L$5&gt;OFFSET(L16792,-$D16792,0)+$D16792,$E16792-SUM($G16792:K16792),($E16792-SUM($G16792:K16792))/(OFFSET(L16792,-$D16792,0)-(L$5-$D16792-1))))</f>
        <v>0</v>
      </c>
      <c r="M16792" s="293">
        <f ca="1">IF(OFFSET(M16792,-$D16792,0)="n/a","n/a",IF(M$5&gt;OFFSET(M16792,-$D16792,0)+$D16792,$E16792-SUM($G16792:L16792),($E16792-SUM($G16792:L16792))/(OFFSET(M16792,-$D16792,0)-(M$5-$D16792-1))))</f>
        <v>0</v>
      </c>
      <c r="N16792" s="293">
        <f ca="1">IF(OFFSET(N16792,-$D16792,0)="n/a","n/a",IF(N$5&gt;OFFSET(N16792,-$D16792,0)+$D16792,$E16792-SUM($G16792:M16792),($E16792-SUM($G16792:M16792))/(OFFSET(N16792,-$D16792,0)-(N$5-$D16792-1))))</f>
        <v>0</v>
      </c>
    </row>
    <row r="16793" spans="1:14" s="369" customFormat="1" ht="12.75" hidden="1" customHeight="1" outlineLevel="2" x14ac:dyDescent="0.25">
      <c r="A16793" s="3"/>
      <c r="B16793" s="3"/>
      <c r="C16793" s="392" t="s">
        <v>48</v>
      </c>
      <c r="D16793" s="3">
        <v>2</v>
      </c>
      <c r="E16793" s="290">
        <f ca="1"/>
        <v>0</v>
      </c>
      <c r="F16793" s="291"/>
      <c r="G16793" s="294"/>
      <c r="H16793" s="292"/>
      <c r="I16793" s="293">
        <f ca="1">IF(OFFSET(I16793,-$D16793,0)="n/a","n/a",IF(I$5&gt;OFFSET(I16793,-$D16793,0)+$D16793,$E16793-SUM($G16793:H16793),($E16793-SUM($G16793:H16793))/(OFFSET(I16793,-$D16793,0)-(I$5-$D16793-1))))</f>
        <v>0</v>
      </c>
      <c r="J16793" s="293">
        <f ca="1">IF(OFFSET(J16793,-$D16793,0)="n/a","n/a",IF(J$5&gt;OFFSET(J16793,-$D16793,0)+$D16793,$E16793-SUM($G16793:I16793),($E16793-SUM($G16793:I16793))/(OFFSET(J16793,-$D16793,0)-(J$5-$D16793-1))))</f>
        <v>0</v>
      </c>
      <c r="K16793" s="293">
        <f ca="1">IF(OFFSET(K16793,-$D16793,0)="n/a","n/a",IF(K$5&gt;OFFSET(K16793,-$D16793,0)+$D16793,$E16793-SUM($G16793:J16793),($E16793-SUM($G16793:J16793))/(OFFSET(K16793,-$D16793,0)-(K$5-$D16793-1))))</f>
        <v>0</v>
      </c>
      <c r="L16793" s="293">
        <f ca="1">IF(OFFSET(L16793,-$D16793,0)="n/a","n/a",IF(L$5&gt;OFFSET(L16793,-$D16793,0)+$D16793,$E16793-SUM($G16793:K16793),($E16793-SUM($G16793:K16793))/(OFFSET(L16793,-$D16793,0)-(L$5-$D16793-1))))</f>
        <v>0</v>
      </c>
      <c r="M16793" s="293">
        <f ca="1">IF(OFFSET(M16793,-$D16793,0)="n/a","n/a",IF(M$5&gt;OFFSET(M16793,-$D16793,0)+$D16793,$E16793-SUM($G16793:L16793),($E16793-SUM($G16793:L16793))/(OFFSET(M16793,-$D16793,0)-(M$5-$D16793-1))))</f>
        <v>0</v>
      </c>
      <c r="N16793" s="293">
        <f ca="1">IF(OFFSET(N16793,-$D16793,0)="n/a","n/a",IF(N$5&gt;OFFSET(N16793,-$D16793,0)+$D16793,$E16793-SUM($G16793:M16793),($E16793-SUM($G16793:M16793))/(OFFSET(N16793,-$D16793,0)-(N$5-$D16793-1))))</f>
        <v>0</v>
      </c>
    </row>
    <row r="16794" spans="1:14" s="369" customFormat="1" ht="12.75" hidden="1" customHeight="1" outlineLevel="2" x14ac:dyDescent="0.25">
      <c r="A16794" s="3"/>
      <c r="B16794" s="3"/>
      <c r="C16794" s="392"/>
      <c r="D16794" s="3">
        <v>3</v>
      </c>
      <c r="E16794" s="290">
        <f ca="1"/>
        <v>0</v>
      </c>
      <c r="F16794" s="291"/>
      <c r="G16794" s="294"/>
      <c r="H16794" s="294"/>
      <c r="I16794" s="292"/>
      <c r="J16794" s="293">
        <f ca="1">IF(OFFSET(J16794,-$D16794,0)="n/a","n/a",IF(J$5&gt;OFFSET(J16794,-$D16794,0)+$D16794,$E16794-SUM($G16794:I16794),($E16794-SUM($G16794:I16794))/(OFFSET(J16794,-$D16794,0)-(J$5-$D16794-1))))</f>
        <v>0</v>
      </c>
      <c r="K16794" s="293">
        <f ca="1">IF(OFFSET(K16794,-$D16794,0)="n/a","n/a",IF(K$5&gt;OFFSET(K16794,-$D16794,0)+$D16794,$E16794-SUM($G16794:J16794),($E16794-SUM($G16794:J16794))/(OFFSET(K16794,-$D16794,0)-(K$5-$D16794-1))))</f>
        <v>0</v>
      </c>
      <c r="L16794" s="293">
        <f ca="1">IF(OFFSET(L16794,-$D16794,0)="n/a","n/a",IF(L$5&gt;OFFSET(L16794,-$D16794,0)+$D16794,$E16794-SUM($G16794:K16794),($E16794-SUM($G16794:K16794))/(OFFSET(L16794,-$D16794,0)-(L$5-$D16794-1))))</f>
        <v>0</v>
      </c>
      <c r="M16794" s="293">
        <f ca="1">IF(OFFSET(M16794,-$D16794,0)="n/a","n/a",IF(M$5&gt;OFFSET(M16794,-$D16794,0)+$D16794,$E16794-SUM($G16794:L16794),($E16794-SUM($G16794:L16794))/(OFFSET(M16794,-$D16794,0)-(M$5-$D16794-1))))</f>
        <v>0</v>
      </c>
      <c r="N16794" s="293">
        <f ca="1">IF(OFFSET(N16794,-$D16794,0)="n/a","n/a",IF(N$5&gt;OFFSET(N16794,-$D16794,0)+$D16794,$E16794-SUM($G16794:M16794),($E16794-SUM($G16794:M16794))/(OFFSET(N16794,-$D16794,0)-(N$5-$D16794-1))))</f>
        <v>0</v>
      </c>
    </row>
    <row r="16795" spans="1:14" s="369" customFormat="1" ht="12.75" hidden="1" customHeight="1" outlineLevel="2" x14ac:dyDescent="0.25">
      <c r="A16795" s="3"/>
      <c r="B16795" s="3"/>
      <c r="C16795" s="392"/>
      <c r="D16795" s="3">
        <v>4</v>
      </c>
      <c r="E16795" s="290">
        <f ca="1"/>
        <v>0</v>
      </c>
      <c r="F16795" s="291"/>
      <c r="G16795" s="294"/>
      <c r="H16795" s="294"/>
      <c r="I16795" s="294"/>
      <c r="J16795" s="292"/>
      <c r="K16795" s="293">
        <f ca="1">IF(OFFSET(K16795,-$D16795,0)="n/a","n/a",IF(K$5&gt;OFFSET(K16795,-$D16795,0)+$D16795,$E16795-SUM($G16795:J16795),($E16795-SUM($G16795:J16795))/(OFFSET(K16795,-$D16795,0)-(K$5-$D16795-1))))</f>
        <v>0</v>
      </c>
      <c r="L16795" s="293">
        <f ca="1">IF(OFFSET(L16795,-$D16795,0)="n/a","n/a",IF(L$5&gt;OFFSET(L16795,-$D16795,0)+$D16795,$E16795-SUM($G16795:K16795),($E16795-SUM($G16795:K16795))/(OFFSET(L16795,-$D16795,0)-(L$5-$D16795-1))))</f>
        <v>0</v>
      </c>
      <c r="M16795" s="293">
        <f ca="1">IF(OFFSET(M16795,-$D16795,0)="n/a","n/a",IF(M$5&gt;OFFSET(M16795,-$D16795,0)+$D16795,$E16795-SUM($G16795:L16795),($E16795-SUM($G16795:L16795))/(OFFSET(M16795,-$D16795,0)-(M$5-$D16795-1))))</f>
        <v>0</v>
      </c>
      <c r="N16795" s="293">
        <f ca="1">IF(OFFSET(N16795,-$D16795,0)="n/a","n/a",IF(N$5&gt;OFFSET(N16795,-$D16795,0)+$D16795,$E16795-SUM($G16795:M16795),($E16795-SUM($G16795:M16795))/(OFFSET(N16795,-$D16795,0)-(N$5-$D16795-1))))</f>
        <v>0</v>
      </c>
    </row>
    <row r="16796" spans="1:14" s="369" customFormat="1" ht="12.75" hidden="1" customHeight="1" outlineLevel="2" x14ac:dyDescent="0.25">
      <c r="A16796" s="3"/>
      <c r="B16796" s="3"/>
      <c r="C16796" s="392"/>
      <c r="D16796" s="3">
        <v>5</v>
      </c>
      <c r="E16796" s="290">
        <f ca="1"/>
        <v>0</v>
      </c>
      <c r="F16796" s="291"/>
      <c r="G16796" s="294"/>
      <c r="H16796" s="294"/>
      <c r="I16796" s="294"/>
      <c r="J16796" s="294"/>
      <c r="K16796" s="292"/>
      <c r="L16796" s="293">
        <f ca="1">IF(OFFSET(L16796,-$D16796,0)="n/a","n/a",IF(L$5&gt;OFFSET(L16796,-$D16796,0)+$D16796,$E16796-SUM($G16796:K16796),($E16796-SUM($G16796:K16796))/(OFFSET(L16796,-$D16796,0)-(L$5-$D16796-1))))</f>
        <v>0</v>
      </c>
      <c r="M16796" s="293">
        <f ca="1">IF(OFFSET(M16796,-$D16796,0)="n/a","n/a",IF(M$5&gt;OFFSET(M16796,-$D16796,0)+$D16796,$E16796-SUM($G16796:L16796),($E16796-SUM($G16796:L16796))/(OFFSET(M16796,-$D16796,0)-(M$5-$D16796-1))))</f>
        <v>0</v>
      </c>
      <c r="N16796" s="293">
        <f ca="1">IF(OFFSET(N16796,-$D16796,0)="n/a","n/a",IF(N$5&gt;OFFSET(N16796,-$D16796,0)+$D16796,$E16796-SUM($G16796:M16796),($E16796-SUM($G16796:M16796))/(OFFSET(N16796,-$D16796,0)-(N$5-$D16796-1))))</f>
        <v>0</v>
      </c>
    </row>
    <row r="16797" spans="1:14" s="369" customFormat="1" ht="12.75" hidden="1" customHeight="1" outlineLevel="2" x14ac:dyDescent="0.25">
      <c r="A16797" s="3"/>
      <c r="B16797" s="3"/>
      <c r="C16797" s="392"/>
      <c r="D16797" s="3">
        <v>6</v>
      </c>
      <c r="E16797" s="290">
        <f ca="1"/>
        <v>0</v>
      </c>
      <c r="F16797" s="291"/>
      <c r="G16797" s="294"/>
      <c r="H16797" s="294"/>
      <c r="I16797" s="294"/>
      <c r="J16797" s="294"/>
      <c r="K16797" s="294"/>
      <c r="L16797" s="292"/>
      <c r="M16797" s="293">
        <f ca="1">IF(OFFSET(M16797,-$D16797,0)="n/a","n/a",IF(M$5&gt;OFFSET(M16797,-$D16797,0)+$D16797,$E16797-SUM($G16797:L16797),($E16797-SUM($G16797:L16797))/(OFFSET(M16797,-$D16797,0)-(M$5-$D16797-1))))</f>
        <v>0</v>
      </c>
      <c r="N16797" s="293">
        <f ca="1">IF(OFFSET(N16797,-$D16797,0)="n/a","n/a",IF(N$5&gt;OFFSET(N16797,-$D16797,0)+$D16797,$E16797-SUM($G16797:M16797),($E16797-SUM($G16797:M16797))/(OFFSET(N16797,-$D16797,0)-(N$5-$D16797-1))))</f>
        <v>0</v>
      </c>
    </row>
    <row r="16798" spans="1:14" s="369" customFormat="1" ht="12.75" hidden="1" customHeight="1" outlineLevel="2" x14ac:dyDescent="0.25">
      <c r="A16798" s="3"/>
      <c r="B16798" s="3"/>
      <c r="C16798" s="392"/>
      <c r="D16798" s="3">
        <v>7</v>
      </c>
      <c r="E16798" s="290">
        <f ca="1"/>
        <v>0</v>
      </c>
      <c r="F16798" s="291"/>
      <c r="G16798" s="294"/>
      <c r="H16798" s="294"/>
      <c r="I16798" s="294"/>
      <c r="J16798" s="294"/>
      <c r="K16798" s="294"/>
      <c r="L16798" s="294"/>
      <c r="M16798" s="292"/>
      <c r="N16798" s="293">
        <f ca="1">IF(OFFSET(N16798,-$D16798,0)="n/a","n/a",IF(N$5&gt;OFFSET(N16798,-$D16798,0)+$D16798,$E16798-SUM($G16798:M16798),($E16798-SUM($G16798:M16798))/(OFFSET(N16798,-$D16798,0)-(N$5-$D16798-1))))</f>
        <v>0</v>
      </c>
    </row>
    <row r="16799" spans="1:14" s="369" customFormat="1" ht="12.75" hidden="1" customHeight="1" outlineLevel="2" x14ac:dyDescent="0.25">
      <c r="A16799" s="3"/>
      <c r="B16799" s="3"/>
      <c r="C16799" s="392"/>
      <c r="D16799" s="3">
        <v>8</v>
      </c>
      <c r="E16799" s="290">
        <f ca="1"/>
        <v>0</v>
      </c>
      <c r="F16799" s="291"/>
      <c r="G16799" s="294"/>
      <c r="H16799" s="294"/>
      <c r="I16799" s="294"/>
      <c r="J16799" s="294"/>
      <c r="K16799" s="294"/>
      <c r="L16799" s="294"/>
      <c r="M16799" s="294"/>
      <c r="N16799" s="292"/>
    </row>
    <row r="16800" spans="1:14" s="369" customFormat="1" ht="12.75" hidden="1" customHeight="1" outlineLevel="2" x14ac:dyDescent="0.25">
      <c r="A16800" s="3"/>
      <c r="B16800" s="3"/>
      <c r="C16800" s="392"/>
      <c r="D16800" s="3">
        <v>9</v>
      </c>
      <c r="E16800" s="290" t="e">
        <f ca="1"/>
        <v>#N/A</v>
      </c>
      <c r="F16800" s="291"/>
      <c r="G16800" s="294"/>
      <c r="H16800" s="294"/>
      <c r="I16800" s="294"/>
      <c r="J16800" s="294"/>
      <c r="K16800" s="294"/>
      <c r="L16800" s="294"/>
      <c r="M16800" s="294"/>
      <c r="N16800" s="294"/>
    </row>
    <row r="16801" spans="1:14" s="369" customFormat="1" ht="12.75" hidden="1" customHeight="1" outlineLevel="2" x14ac:dyDescent="0.25">
      <c r="A16801" s="3"/>
      <c r="B16801" s="3"/>
      <c r="C16801" s="392"/>
      <c r="D16801" s="3">
        <v>10</v>
      </c>
      <c r="E16801" s="290" t="e">
        <f ca="1"/>
        <v>#N/A</v>
      </c>
      <c r="F16801" s="291"/>
      <c r="G16801" s="294"/>
      <c r="H16801" s="294"/>
      <c r="I16801" s="294"/>
      <c r="J16801" s="294"/>
      <c r="K16801" s="294"/>
      <c r="L16801" s="294"/>
      <c r="M16801" s="294"/>
      <c r="N16801" s="294"/>
    </row>
    <row r="16802" spans="1:14" s="369" customFormat="1" ht="12.75" hidden="1" customHeight="1" outlineLevel="2" x14ac:dyDescent="0.25">
      <c r="A16802" s="3"/>
      <c r="B16802" s="3"/>
      <c r="C16802" s="392"/>
      <c r="D16802" s="3">
        <v>11</v>
      </c>
      <c r="E16802" s="290" t="e">
        <f ca="1"/>
        <v>#N/A</v>
      </c>
      <c r="F16802" s="291"/>
      <c r="G16802" s="294"/>
      <c r="H16802" s="294"/>
      <c r="I16802" s="294"/>
      <c r="J16802" s="294"/>
      <c r="K16802" s="294"/>
      <c r="L16802" s="294"/>
      <c r="M16802" s="294"/>
      <c r="N16802" s="294"/>
    </row>
    <row r="16803" spans="1:14" s="369" customFormat="1" ht="12.75" hidden="1" customHeight="1" outlineLevel="2" x14ac:dyDescent="0.25">
      <c r="A16803" s="3"/>
      <c r="B16803" s="3"/>
      <c r="C16803" s="392"/>
      <c r="D16803" s="3">
        <v>12</v>
      </c>
      <c r="E16803" s="290" t="e">
        <f ca="1"/>
        <v>#N/A</v>
      </c>
      <c r="F16803" s="291"/>
      <c r="G16803" s="294"/>
      <c r="H16803" s="294"/>
      <c r="I16803" s="294"/>
      <c r="J16803" s="294"/>
      <c r="K16803" s="294"/>
      <c r="L16803" s="294"/>
      <c r="M16803" s="294"/>
      <c r="N16803" s="294"/>
    </row>
    <row r="16804" spans="1:14" s="369" customFormat="1" ht="12.75" hidden="1" customHeight="1" outlineLevel="2" x14ac:dyDescent="0.25">
      <c r="A16804" s="3"/>
      <c r="B16804" s="3"/>
      <c r="C16804" s="392"/>
      <c r="D16804" s="3">
        <v>13</v>
      </c>
      <c r="E16804" s="290" t="e">
        <f ca="1"/>
        <v>#N/A</v>
      </c>
      <c r="F16804" s="291"/>
      <c r="G16804" s="294"/>
      <c r="H16804" s="294"/>
      <c r="I16804" s="294"/>
      <c r="J16804" s="294"/>
      <c r="K16804" s="294"/>
      <c r="L16804" s="294"/>
      <c r="M16804" s="294"/>
      <c r="N16804" s="294"/>
    </row>
    <row r="16805" spans="1:14" s="369" customFormat="1" ht="12.75" hidden="1" customHeight="1" outlineLevel="2" x14ac:dyDescent="0.25">
      <c r="A16805" s="3"/>
      <c r="B16805" s="3"/>
      <c r="C16805" s="392"/>
      <c r="D16805" s="3">
        <v>14</v>
      </c>
      <c r="E16805" s="290" t="e">
        <f ca="1"/>
        <v>#N/A</v>
      </c>
      <c r="F16805" s="291"/>
      <c r="G16805" s="294"/>
      <c r="H16805" s="294"/>
      <c r="I16805" s="294"/>
      <c r="J16805" s="294"/>
      <c r="K16805" s="294"/>
      <c r="L16805" s="294"/>
      <c r="M16805" s="294"/>
      <c r="N16805" s="294"/>
    </row>
    <row r="16806" spans="1:14" s="369" customFormat="1" ht="12.75" hidden="1" customHeight="1" outlineLevel="2" x14ac:dyDescent="0.25">
      <c r="A16806" s="3"/>
      <c r="B16806" s="3"/>
      <c r="C16806" s="392"/>
      <c r="D16806" s="3">
        <v>15</v>
      </c>
      <c r="E16806" s="290" t="e">
        <f ca="1"/>
        <v>#N/A</v>
      </c>
      <c r="F16806" s="291"/>
      <c r="G16806" s="294"/>
      <c r="H16806" s="294"/>
      <c r="I16806" s="294"/>
      <c r="J16806" s="294"/>
      <c r="K16806" s="294"/>
      <c r="L16806" s="294"/>
      <c r="M16806" s="294"/>
      <c r="N16806" s="294"/>
    </row>
    <row r="16807" spans="1:14" s="369" customFormat="1" ht="12.75" hidden="1" customHeight="1" outlineLevel="1" x14ac:dyDescent="0.25">
      <c r="A16807" s="3"/>
      <c r="B16807" s="145" t="str">
        <f ca="1">B16790</f>
        <v>Asset Type 377</v>
      </c>
      <c r="C16807" s="145" t="str">
        <f ca="1">C16790</f>
        <v>Description - Asset Type 377</v>
      </c>
      <c r="D16807" s="3"/>
      <c r="E16807" s="3"/>
      <c r="F16807" s="106" t="s">
        <v>47</v>
      </c>
      <c r="G16807" s="296">
        <f t="shared" ref="G16807:N16807" si="1754">SUM(G16792:G16806)</f>
        <v>0</v>
      </c>
      <c r="H16807" s="296">
        <f t="shared" ca="1" si="1754"/>
        <v>0</v>
      </c>
      <c r="I16807" s="296">
        <f t="shared" ca="1" si="1754"/>
        <v>0</v>
      </c>
      <c r="J16807" s="296">
        <f t="shared" ca="1" si="1754"/>
        <v>0</v>
      </c>
      <c r="K16807" s="296">
        <f t="shared" ca="1" si="1754"/>
        <v>0</v>
      </c>
      <c r="L16807" s="296">
        <f t="shared" ca="1" si="1754"/>
        <v>0</v>
      </c>
      <c r="M16807" s="296">
        <f t="shared" ca="1" si="1754"/>
        <v>0</v>
      </c>
      <c r="N16807" s="296">
        <f t="shared" ca="1" si="1754"/>
        <v>0</v>
      </c>
    </row>
    <row r="16808" spans="1:14" s="369" customFormat="1" ht="12.75" hidden="1" customHeight="1" outlineLevel="2" x14ac:dyDescent="0.25">
      <c r="A16808" s="217">
        <f>A16790+1</f>
        <v>378</v>
      </c>
      <c r="B16808" s="22" t="str">
        <f ca="1">OFFSET($B$516,$A16808-1,0)</f>
        <v>Asset Type 378</v>
      </c>
      <c r="C16808" s="22" t="str">
        <f ca="1">OFFSET($C$516,$A16808-1,0)</f>
        <v>Description - Asset Type 378</v>
      </c>
      <c r="D16808" s="3"/>
      <c r="E16808" s="109"/>
      <c r="F16808" s="108" t="s">
        <v>46</v>
      </c>
      <c r="G16808" s="295">
        <f t="shared" ref="G16808:N16808" ca="1" si="1755">VLOOKUP($B16808,$B$516:$N$1015,5+G$5,FALSE)</f>
        <v>0</v>
      </c>
      <c r="H16808" s="295">
        <f t="shared" ca="1" si="1755"/>
        <v>0</v>
      </c>
      <c r="I16808" s="295">
        <f t="shared" ca="1" si="1755"/>
        <v>0</v>
      </c>
      <c r="J16808" s="295">
        <f t="shared" ca="1" si="1755"/>
        <v>0</v>
      </c>
      <c r="K16808" s="295">
        <f t="shared" ca="1" si="1755"/>
        <v>0</v>
      </c>
      <c r="L16808" s="295">
        <f t="shared" ca="1" si="1755"/>
        <v>0</v>
      </c>
      <c r="M16808" s="295">
        <f t="shared" ca="1" si="1755"/>
        <v>0</v>
      </c>
      <c r="N16808" s="295">
        <f t="shared" ca="1" si="1755"/>
        <v>0</v>
      </c>
    </row>
    <row r="16809" spans="1:14" s="369" customFormat="1" ht="12.75" hidden="1" customHeight="1" outlineLevel="2" x14ac:dyDescent="0.25">
      <c r="A16809" s="3"/>
      <c r="B16809" s="3"/>
      <c r="C16809" s="21"/>
      <c r="D16809" s="3"/>
      <c r="E16809" s="107"/>
      <c r="F16809" s="106" t="s">
        <v>80</v>
      </c>
      <c r="G16809" s="111">
        <f ca="1">VLOOKUP($B16808,'Input Sheet'!$B$515:$N$1014,5+G$5,FALSE)</f>
        <v>0</v>
      </c>
      <c r="H16809" s="111">
        <f ca="1">VLOOKUP($B16808,'Input Sheet'!$B$515:$N$1014,5+H$5,FALSE)</f>
        <v>0</v>
      </c>
      <c r="I16809" s="111">
        <f ca="1">VLOOKUP($B16808,'Input Sheet'!$B$515:$N$1014,5+I$5,FALSE)</f>
        <v>0</v>
      </c>
      <c r="J16809" s="111">
        <f ca="1">VLOOKUP($B16808,'Input Sheet'!$B$515:$N$1014,5+J$5,FALSE)</f>
        <v>0</v>
      </c>
      <c r="K16809" s="111">
        <f ca="1">VLOOKUP($B16808,'Input Sheet'!$B$515:$N$1014,5+K$5,FALSE)</f>
        <v>0</v>
      </c>
      <c r="L16809" s="111">
        <f ca="1">VLOOKUP($B16808,'Input Sheet'!$B$515:$N$1014,5+L$5,FALSE)</f>
        <v>0</v>
      </c>
      <c r="M16809" s="111">
        <f ca="1">VLOOKUP($B16808,'Input Sheet'!$B$515:$N$1014,5+M$5,FALSE)</f>
        <v>0</v>
      </c>
      <c r="N16809" s="111">
        <f ca="1">VLOOKUP($B16808,'Input Sheet'!$B$515:$N$1014,5+N$5,FALSE)</f>
        <v>0</v>
      </c>
    </row>
    <row r="16810" spans="1:14" s="369" customFormat="1" ht="12.75" hidden="1" customHeight="1" outlineLevel="2" x14ac:dyDescent="0.25">
      <c r="A16810" s="3"/>
      <c r="B16810" s="3"/>
      <c r="C16810" s="3"/>
      <c r="D16810" s="3">
        <v>1</v>
      </c>
      <c r="E16810" s="290">
        <f t="array" aca="1" ref="E16810:E16824" ca="1">TRANSPOSE(G16808:N16808)</f>
        <v>0</v>
      </c>
      <c r="F16810" s="291"/>
      <c r="G16810" s="292"/>
      <c r="H16810" s="293">
        <f ca="1">IF(OFFSET(H16810,-$D16810,0)="n/a","n/a",IF(H$5&gt;OFFSET(H16810,-$D16810,0)+$D16810,$E16810-SUM($G16810:G16810),($E16810-SUM($G16810:G16810))/(OFFSET(H16810,-$D16810,0)-(H$5-$D16810-1))))</f>
        <v>0</v>
      </c>
      <c r="I16810" s="293">
        <f ca="1">IF(OFFSET(I16810,-$D16810,0)="n/a","n/a",IF(I$5&gt;OFFSET(I16810,-$D16810,0)+$D16810,$E16810-SUM($G16810:H16810),($E16810-SUM($G16810:H16810))/(OFFSET(I16810,-$D16810,0)-(I$5-$D16810-1))))</f>
        <v>0</v>
      </c>
      <c r="J16810" s="293">
        <f ca="1">IF(OFFSET(J16810,-$D16810,0)="n/a","n/a",IF(J$5&gt;OFFSET(J16810,-$D16810,0)+$D16810,$E16810-SUM($G16810:I16810),($E16810-SUM($G16810:I16810))/(OFFSET(J16810,-$D16810,0)-(J$5-$D16810-1))))</f>
        <v>0</v>
      </c>
      <c r="K16810" s="293">
        <f ca="1">IF(OFFSET(K16810,-$D16810,0)="n/a","n/a",IF(K$5&gt;OFFSET(K16810,-$D16810,0)+$D16810,$E16810-SUM($G16810:J16810),($E16810-SUM($G16810:J16810))/(OFFSET(K16810,-$D16810,0)-(K$5-$D16810-1))))</f>
        <v>0</v>
      </c>
      <c r="L16810" s="293">
        <f ca="1">IF(OFFSET(L16810,-$D16810,0)="n/a","n/a",IF(L$5&gt;OFFSET(L16810,-$D16810,0)+$D16810,$E16810-SUM($G16810:K16810),($E16810-SUM($G16810:K16810))/(OFFSET(L16810,-$D16810,0)-(L$5-$D16810-1))))</f>
        <v>0</v>
      </c>
      <c r="M16810" s="293">
        <f ca="1">IF(OFFSET(M16810,-$D16810,0)="n/a","n/a",IF(M$5&gt;OFFSET(M16810,-$D16810,0)+$D16810,$E16810-SUM($G16810:L16810),($E16810-SUM($G16810:L16810))/(OFFSET(M16810,-$D16810,0)-(M$5-$D16810-1))))</f>
        <v>0</v>
      </c>
      <c r="N16810" s="293">
        <f ca="1">IF(OFFSET(N16810,-$D16810,0)="n/a","n/a",IF(N$5&gt;OFFSET(N16810,-$D16810,0)+$D16810,$E16810-SUM($G16810:M16810),($E16810-SUM($G16810:M16810))/(OFFSET(N16810,-$D16810,0)-(N$5-$D16810-1))))</f>
        <v>0</v>
      </c>
    </row>
    <row r="16811" spans="1:14" s="369" customFormat="1" ht="12.75" hidden="1" customHeight="1" outlineLevel="2" x14ac:dyDescent="0.25">
      <c r="A16811" s="3"/>
      <c r="B16811" s="3"/>
      <c r="C16811" s="392" t="s">
        <v>48</v>
      </c>
      <c r="D16811" s="3">
        <v>2</v>
      </c>
      <c r="E16811" s="290">
        <f ca="1"/>
        <v>0</v>
      </c>
      <c r="F16811" s="291"/>
      <c r="G16811" s="294"/>
      <c r="H16811" s="292"/>
      <c r="I16811" s="293">
        <f ca="1">IF(OFFSET(I16811,-$D16811,0)="n/a","n/a",IF(I$5&gt;OFFSET(I16811,-$D16811,0)+$D16811,$E16811-SUM($G16811:H16811),($E16811-SUM($G16811:H16811))/(OFFSET(I16811,-$D16811,0)-(I$5-$D16811-1))))</f>
        <v>0</v>
      </c>
      <c r="J16811" s="293">
        <f ca="1">IF(OFFSET(J16811,-$D16811,0)="n/a","n/a",IF(J$5&gt;OFFSET(J16811,-$D16811,0)+$D16811,$E16811-SUM($G16811:I16811),($E16811-SUM($G16811:I16811))/(OFFSET(J16811,-$D16811,0)-(J$5-$D16811-1))))</f>
        <v>0</v>
      </c>
      <c r="K16811" s="293">
        <f ca="1">IF(OFFSET(K16811,-$D16811,0)="n/a","n/a",IF(K$5&gt;OFFSET(K16811,-$D16811,0)+$D16811,$E16811-SUM($G16811:J16811),($E16811-SUM($G16811:J16811))/(OFFSET(K16811,-$D16811,0)-(K$5-$D16811-1))))</f>
        <v>0</v>
      </c>
      <c r="L16811" s="293">
        <f ca="1">IF(OFFSET(L16811,-$D16811,0)="n/a","n/a",IF(L$5&gt;OFFSET(L16811,-$D16811,0)+$D16811,$E16811-SUM($G16811:K16811),($E16811-SUM($G16811:K16811))/(OFFSET(L16811,-$D16811,0)-(L$5-$D16811-1))))</f>
        <v>0</v>
      </c>
      <c r="M16811" s="293">
        <f ca="1">IF(OFFSET(M16811,-$D16811,0)="n/a","n/a",IF(M$5&gt;OFFSET(M16811,-$D16811,0)+$D16811,$E16811-SUM($G16811:L16811),($E16811-SUM($G16811:L16811))/(OFFSET(M16811,-$D16811,0)-(M$5-$D16811-1))))</f>
        <v>0</v>
      </c>
      <c r="N16811" s="293">
        <f ca="1">IF(OFFSET(N16811,-$D16811,0)="n/a","n/a",IF(N$5&gt;OFFSET(N16811,-$D16811,0)+$D16811,$E16811-SUM($G16811:M16811),($E16811-SUM($G16811:M16811))/(OFFSET(N16811,-$D16811,0)-(N$5-$D16811-1))))</f>
        <v>0</v>
      </c>
    </row>
    <row r="16812" spans="1:14" s="369" customFormat="1" ht="12.75" hidden="1" customHeight="1" outlineLevel="2" x14ac:dyDescent="0.25">
      <c r="A16812" s="3"/>
      <c r="B16812" s="3"/>
      <c r="C16812" s="392"/>
      <c r="D16812" s="3">
        <v>3</v>
      </c>
      <c r="E16812" s="290">
        <f ca="1"/>
        <v>0</v>
      </c>
      <c r="F16812" s="291"/>
      <c r="G16812" s="294"/>
      <c r="H16812" s="294"/>
      <c r="I16812" s="292"/>
      <c r="J16812" s="293">
        <f ca="1">IF(OFFSET(J16812,-$D16812,0)="n/a","n/a",IF(J$5&gt;OFFSET(J16812,-$D16812,0)+$D16812,$E16812-SUM($G16812:I16812),($E16812-SUM($G16812:I16812))/(OFFSET(J16812,-$D16812,0)-(J$5-$D16812-1))))</f>
        <v>0</v>
      </c>
      <c r="K16812" s="293">
        <f ca="1">IF(OFFSET(K16812,-$D16812,0)="n/a","n/a",IF(K$5&gt;OFFSET(K16812,-$D16812,0)+$D16812,$E16812-SUM($G16812:J16812),($E16812-SUM($G16812:J16812))/(OFFSET(K16812,-$D16812,0)-(K$5-$D16812-1))))</f>
        <v>0</v>
      </c>
      <c r="L16812" s="293">
        <f ca="1">IF(OFFSET(L16812,-$D16812,0)="n/a","n/a",IF(L$5&gt;OFFSET(L16812,-$D16812,0)+$D16812,$E16812-SUM($G16812:K16812),($E16812-SUM($G16812:K16812))/(OFFSET(L16812,-$D16812,0)-(L$5-$D16812-1))))</f>
        <v>0</v>
      </c>
      <c r="M16812" s="293">
        <f ca="1">IF(OFFSET(M16812,-$D16812,0)="n/a","n/a",IF(M$5&gt;OFFSET(M16812,-$D16812,0)+$D16812,$E16812-SUM($G16812:L16812),($E16812-SUM($G16812:L16812))/(OFFSET(M16812,-$D16812,0)-(M$5-$D16812-1))))</f>
        <v>0</v>
      </c>
      <c r="N16812" s="293">
        <f ca="1">IF(OFFSET(N16812,-$D16812,0)="n/a","n/a",IF(N$5&gt;OFFSET(N16812,-$D16812,0)+$D16812,$E16812-SUM($G16812:M16812),($E16812-SUM($G16812:M16812))/(OFFSET(N16812,-$D16812,0)-(N$5-$D16812-1))))</f>
        <v>0</v>
      </c>
    </row>
    <row r="16813" spans="1:14" s="369" customFormat="1" ht="12.75" hidden="1" customHeight="1" outlineLevel="2" x14ac:dyDescent="0.25">
      <c r="A16813" s="3"/>
      <c r="B16813" s="3"/>
      <c r="C16813" s="392"/>
      <c r="D16813" s="3">
        <v>4</v>
      </c>
      <c r="E16813" s="290">
        <f ca="1"/>
        <v>0</v>
      </c>
      <c r="F16813" s="291"/>
      <c r="G16813" s="294"/>
      <c r="H16813" s="294"/>
      <c r="I16813" s="294"/>
      <c r="J16813" s="292"/>
      <c r="K16813" s="293">
        <f ca="1">IF(OFFSET(K16813,-$D16813,0)="n/a","n/a",IF(K$5&gt;OFFSET(K16813,-$D16813,0)+$D16813,$E16813-SUM($G16813:J16813),($E16813-SUM($G16813:J16813))/(OFFSET(K16813,-$D16813,0)-(K$5-$D16813-1))))</f>
        <v>0</v>
      </c>
      <c r="L16813" s="293">
        <f ca="1">IF(OFFSET(L16813,-$D16813,0)="n/a","n/a",IF(L$5&gt;OFFSET(L16813,-$D16813,0)+$D16813,$E16813-SUM($G16813:K16813),($E16813-SUM($G16813:K16813))/(OFFSET(L16813,-$D16813,0)-(L$5-$D16813-1))))</f>
        <v>0</v>
      </c>
      <c r="M16813" s="293">
        <f ca="1">IF(OFFSET(M16813,-$D16813,0)="n/a","n/a",IF(M$5&gt;OFFSET(M16813,-$D16813,0)+$D16813,$E16813-SUM($G16813:L16813),($E16813-SUM($G16813:L16813))/(OFFSET(M16813,-$D16813,0)-(M$5-$D16813-1))))</f>
        <v>0</v>
      </c>
      <c r="N16813" s="293">
        <f ca="1">IF(OFFSET(N16813,-$D16813,0)="n/a","n/a",IF(N$5&gt;OFFSET(N16813,-$D16813,0)+$D16813,$E16813-SUM($G16813:M16813),($E16813-SUM($G16813:M16813))/(OFFSET(N16813,-$D16813,0)-(N$5-$D16813-1))))</f>
        <v>0</v>
      </c>
    </row>
    <row r="16814" spans="1:14" s="369" customFormat="1" ht="12.75" hidden="1" customHeight="1" outlineLevel="2" x14ac:dyDescent="0.25">
      <c r="A16814" s="3"/>
      <c r="B16814" s="3"/>
      <c r="C16814" s="392"/>
      <c r="D16814" s="3">
        <v>5</v>
      </c>
      <c r="E16814" s="290">
        <f ca="1"/>
        <v>0</v>
      </c>
      <c r="F16814" s="291"/>
      <c r="G16814" s="294"/>
      <c r="H16814" s="294"/>
      <c r="I16814" s="294"/>
      <c r="J16814" s="294"/>
      <c r="K16814" s="292"/>
      <c r="L16814" s="293">
        <f ca="1">IF(OFFSET(L16814,-$D16814,0)="n/a","n/a",IF(L$5&gt;OFFSET(L16814,-$D16814,0)+$D16814,$E16814-SUM($G16814:K16814),($E16814-SUM($G16814:K16814))/(OFFSET(L16814,-$D16814,0)-(L$5-$D16814-1))))</f>
        <v>0</v>
      </c>
      <c r="M16814" s="293">
        <f ca="1">IF(OFFSET(M16814,-$D16814,0)="n/a","n/a",IF(M$5&gt;OFFSET(M16814,-$D16814,0)+$D16814,$E16814-SUM($G16814:L16814),($E16814-SUM($G16814:L16814))/(OFFSET(M16814,-$D16814,0)-(M$5-$D16814-1))))</f>
        <v>0</v>
      </c>
      <c r="N16814" s="293">
        <f ca="1">IF(OFFSET(N16814,-$D16814,0)="n/a","n/a",IF(N$5&gt;OFFSET(N16814,-$D16814,0)+$D16814,$E16814-SUM($G16814:M16814),($E16814-SUM($G16814:M16814))/(OFFSET(N16814,-$D16814,0)-(N$5-$D16814-1))))</f>
        <v>0</v>
      </c>
    </row>
    <row r="16815" spans="1:14" s="369" customFormat="1" ht="12.75" hidden="1" customHeight="1" outlineLevel="2" x14ac:dyDescent="0.25">
      <c r="A16815" s="3"/>
      <c r="B16815" s="3"/>
      <c r="C16815" s="392"/>
      <c r="D16815" s="3">
        <v>6</v>
      </c>
      <c r="E16815" s="290">
        <f ca="1"/>
        <v>0</v>
      </c>
      <c r="F16815" s="291"/>
      <c r="G16815" s="294"/>
      <c r="H16815" s="294"/>
      <c r="I16815" s="294"/>
      <c r="J16815" s="294"/>
      <c r="K16815" s="294"/>
      <c r="L16815" s="292"/>
      <c r="M16815" s="293">
        <f ca="1">IF(OFFSET(M16815,-$D16815,0)="n/a","n/a",IF(M$5&gt;OFFSET(M16815,-$D16815,0)+$D16815,$E16815-SUM($G16815:L16815),($E16815-SUM($G16815:L16815))/(OFFSET(M16815,-$D16815,0)-(M$5-$D16815-1))))</f>
        <v>0</v>
      </c>
      <c r="N16815" s="293">
        <f ca="1">IF(OFFSET(N16815,-$D16815,0)="n/a","n/a",IF(N$5&gt;OFFSET(N16815,-$D16815,0)+$D16815,$E16815-SUM($G16815:M16815),($E16815-SUM($G16815:M16815))/(OFFSET(N16815,-$D16815,0)-(N$5-$D16815-1))))</f>
        <v>0</v>
      </c>
    </row>
    <row r="16816" spans="1:14" s="369" customFormat="1" ht="12.75" hidden="1" customHeight="1" outlineLevel="2" x14ac:dyDescent="0.25">
      <c r="A16816" s="3"/>
      <c r="B16816" s="3"/>
      <c r="C16816" s="392"/>
      <c r="D16816" s="3">
        <v>7</v>
      </c>
      <c r="E16816" s="290">
        <f ca="1"/>
        <v>0</v>
      </c>
      <c r="F16816" s="291"/>
      <c r="G16816" s="294"/>
      <c r="H16816" s="294"/>
      <c r="I16816" s="294"/>
      <c r="J16816" s="294"/>
      <c r="K16816" s="294"/>
      <c r="L16816" s="294"/>
      <c r="M16816" s="292"/>
      <c r="N16816" s="293">
        <f ca="1">IF(OFFSET(N16816,-$D16816,0)="n/a","n/a",IF(N$5&gt;OFFSET(N16816,-$D16816,0)+$D16816,$E16816-SUM($G16816:M16816),($E16816-SUM($G16816:M16816))/(OFFSET(N16816,-$D16816,0)-(N$5-$D16816-1))))</f>
        <v>0</v>
      </c>
    </row>
    <row r="16817" spans="1:14" s="369" customFormat="1" ht="12.75" hidden="1" customHeight="1" outlineLevel="2" x14ac:dyDescent="0.25">
      <c r="A16817" s="3"/>
      <c r="B16817" s="3"/>
      <c r="C16817" s="392"/>
      <c r="D16817" s="3">
        <v>8</v>
      </c>
      <c r="E16817" s="290">
        <f ca="1"/>
        <v>0</v>
      </c>
      <c r="F16817" s="291"/>
      <c r="G16817" s="294"/>
      <c r="H16817" s="294"/>
      <c r="I16817" s="294"/>
      <c r="J16817" s="294"/>
      <c r="K16817" s="294"/>
      <c r="L16817" s="294"/>
      <c r="M16817" s="294"/>
      <c r="N16817" s="292"/>
    </row>
    <row r="16818" spans="1:14" s="369" customFormat="1" ht="12.75" hidden="1" customHeight="1" outlineLevel="2" x14ac:dyDescent="0.25">
      <c r="A16818" s="3"/>
      <c r="B16818" s="3"/>
      <c r="C16818" s="392"/>
      <c r="D16818" s="3">
        <v>9</v>
      </c>
      <c r="E16818" s="290" t="e">
        <f ca="1"/>
        <v>#N/A</v>
      </c>
      <c r="F16818" s="291"/>
      <c r="G16818" s="294"/>
      <c r="H16818" s="294"/>
      <c r="I16818" s="294"/>
      <c r="J16818" s="294"/>
      <c r="K16818" s="294"/>
      <c r="L16818" s="294"/>
      <c r="M16818" s="294"/>
      <c r="N16818" s="294"/>
    </row>
    <row r="16819" spans="1:14" s="369" customFormat="1" ht="12.75" hidden="1" customHeight="1" outlineLevel="2" x14ac:dyDescent="0.25">
      <c r="A16819" s="3"/>
      <c r="B16819" s="3"/>
      <c r="C16819" s="392"/>
      <c r="D16819" s="3">
        <v>10</v>
      </c>
      <c r="E16819" s="290" t="e">
        <f ca="1"/>
        <v>#N/A</v>
      </c>
      <c r="F16819" s="291"/>
      <c r="G16819" s="294"/>
      <c r="H16819" s="294"/>
      <c r="I16819" s="294"/>
      <c r="J16819" s="294"/>
      <c r="K16819" s="294"/>
      <c r="L16819" s="294"/>
      <c r="M16819" s="294"/>
      <c r="N16819" s="294"/>
    </row>
    <row r="16820" spans="1:14" s="369" customFormat="1" ht="12.75" hidden="1" customHeight="1" outlineLevel="2" x14ac:dyDescent="0.25">
      <c r="A16820" s="3"/>
      <c r="B16820" s="3"/>
      <c r="C16820" s="392"/>
      <c r="D16820" s="3">
        <v>11</v>
      </c>
      <c r="E16820" s="290" t="e">
        <f ca="1"/>
        <v>#N/A</v>
      </c>
      <c r="F16820" s="291"/>
      <c r="G16820" s="294"/>
      <c r="H16820" s="294"/>
      <c r="I16820" s="294"/>
      <c r="J16820" s="294"/>
      <c r="K16820" s="294"/>
      <c r="L16820" s="294"/>
      <c r="M16820" s="294"/>
      <c r="N16820" s="294"/>
    </row>
    <row r="16821" spans="1:14" s="369" customFormat="1" ht="12.75" hidden="1" customHeight="1" outlineLevel="2" x14ac:dyDescent="0.25">
      <c r="A16821" s="3"/>
      <c r="B16821" s="3"/>
      <c r="C16821" s="392"/>
      <c r="D16821" s="3">
        <v>12</v>
      </c>
      <c r="E16821" s="290" t="e">
        <f ca="1"/>
        <v>#N/A</v>
      </c>
      <c r="F16821" s="291"/>
      <c r="G16821" s="294"/>
      <c r="H16821" s="294"/>
      <c r="I16821" s="294"/>
      <c r="J16821" s="294"/>
      <c r="K16821" s="294"/>
      <c r="L16821" s="294"/>
      <c r="M16821" s="294"/>
      <c r="N16821" s="294"/>
    </row>
    <row r="16822" spans="1:14" s="369" customFormat="1" ht="12.75" hidden="1" customHeight="1" outlineLevel="2" x14ac:dyDescent="0.25">
      <c r="A16822" s="3"/>
      <c r="B16822" s="3"/>
      <c r="C16822" s="392"/>
      <c r="D16822" s="3">
        <v>13</v>
      </c>
      <c r="E16822" s="290" t="e">
        <f ca="1"/>
        <v>#N/A</v>
      </c>
      <c r="F16822" s="291"/>
      <c r="G16822" s="294"/>
      <c r="H16822" s="294"/>
      <c r="I16822" s="294"/>
      <c r="J16822" s="294"/>
      <c r="K16822" s="294"/>
      <c r="L16822" s="294"/>
      <c r="M16822" s="294"/>
      <c r="N16822" s="294"/>
    </row>
    <row r="16823" spans="1:14" s="369" customFormat="1" ht="12.75" hidden="1" customHeight="1" outlineLevel="2" x14ac:dyDescent="0.25">
      <c r="A16823" s="3"/>
      <c r="B16823" s="3"/>
      <c r="C16823" s="392"/>
      <c r="D16823" s="3">
        <v>14</v>
      </c>
      <c r="E16823" s="290" t="e">
        <f ca="1"/>
        <v>#N/A</v>
      </c>
      <c r="F16823" s="291"/>
      <c r="G16823" s="294"/>
      <c r="H16823" s="294"/>
      <c r="I16823" s="294"/>
      <c r="J16823" s="294"/>
      <c r="K16823" s="294"/>
      <c r="L16823" s="294"/>
      <c r="M16823" s="294"/>
      <c r="N16823" s="294"/>
    </row>
    <row r="16824" spans="1:14" s="369" customFormat="1" ht="12.75" hidden="1" customHeight="1" outlineLevel="2" x14ac:dyDescent="0.25">
      <c r="A16824" s="3"/>
      <c r="B16824" s="3"/>
      <c r="C16824" s="392"/>
      <c r="D16824" s="3">
        <v>15</v>
      </c>
      <c r="E16824" s="290" t="e">
        <f ca="1"/>
        <v>#N/A</v>
      </c>
      <c r="F16824" s="291"/>
      <c r="G16824" s="294"/>
      <c r="H16824" s="294"/>
      <c r="I16824" s="294"/>
      <c r="J16824" s="294"/>
      <c r="K16824" s="294"/>
      <c r="L16824" s="294"/>
      <c r="M16824" s="294"/>
      <c r="N16824" s="294"/>
    </row>
    <row r="16825" spans="1:14" s="369" customFormat="1" ht="12.75" hidden="1" customHeight="1" outlineLevel="1" x14ac:dyDescent="0.25">
      <c r="A16825" s="3"/>
      <c r="B16825" s="145" t="str">
        <f ca="1">B16808</f>
        <v>Asset Type 378</v>
      </c>
      <c r="C16825" s="145" t="str">
        <f ca="1">C16808</f>
        <v>Description - Asset Type 378</v>
      </c>
      <c r="D16825" s="3"/>
      <c r="E16825" s="3"/>
      <c r="F16825" s="106" t="s">
        <v>47</v>
      </c>
      <c r="G16825" s="296">
        <f t="shared" ref="G16825:N16825" si="1756">SUM(G16810:G16824)</f>
        <v>0</v>
      </c>
      <c r="H16825" s="296">
        <f t="shared" ca="1" si="1756"/>
        <v>0</v>
      </c>
      <c r="I16825" s="296">
        <f t="shared" ca="1" si="1756"/>
        <v>0</v>
      </c>
      <c r="J16825" s="296">
        <f t="shared" ca="1" si="1756"/>
        <v>0</v>
      </c>
      <c r="K16825" s="296">
        <f t="shared" ca="1" si="1756"/>
        <v>0</v>
      </c>
      <c r="L16825" s="296">
        <f t="shared" ca="1" si="1756"/>
        <v>0</v>
      </c>
      <c r="M16825" s="296">
        <f t="shared" ca="1" si="1756"/>
        <v>0</v>
      </c>
      <c r="N16825" s="296">
        <f t="shared" ca="1" si="1756"/>
        <v>0</v>
      </c>
    </row>
    <row r="16826" spans="1:14" s="369" customFormat="1" ht="12.75" hidden="1" customHeight="1" outlineLevel="2" x14ac:dyDescent="0.25">
      <c r="A16826" s="217">
        <f>A16808+1</f>
        <v>379</v>
      </c>
      <c r="B16826" s="22" t="str">
        <f ca="1">OFFSET($B$516,$A16826-1,0)</f>
        <v>Asset Type 379</v>
      </c>
      <c r="C16826" s="22" t="str">
        <f ca="1">OFFSET($C$516,$A16826-1,0)</f>
        <v>Description - Asset Type 379</v>
      </c>
      <c r="D16826" s="3"/>
      <c r="E16826" s="109"/>
      <c r="F16826" s="108" t="s">
        <v>46</v>
      </c>
      <c r="G16826" s="295">
        <f t="shared" ref="G16826:N16826" ca="1" si="1757">VLOOKUP($B16826,$B$516:$N$1015,5+G$5,FALSE)</f>
        <v>0</v>
      </c>
      <c r="H16826" s="295">
        <f t="shared" ca="1" si="1757"/>
        <v>0</v>
      </c>
      <c r="I16826" s="295">
        <f t="shared" ca="1" si="1757"/>
        <v>0</v>
      </c>
      <c r="J16826" s="295">
        <f t="shared" ca="1" si="1757"/>
        <v>0</v>
      </c>
      <c r="K16826" s="295">
        <f t="shared" ca="1" si="1757"/>
        <v>0</v>
      </c>
      <c r="L16826" s="295">
        <f t="shared" ca="1" si="1757"/>
        <v>0</v>
      </c>
      <c r="M16826" s="295">
        <f t="shared" ca="1" si="1757"/>
        <v>0</v>
      </c>
      <c r="N16826" s="295">
        <f t="shared" ca="1" si="1757"/>
        <v>0</v>
      </c>
    </row>
    <row r="16827" spans="1:14" s="369" customFormat="1" ht="12.75" hidden="1" customHeight="1" outlineLevel="2" x14ac:dyDescent="0.25">
      <c r="A16827" s="3"/>
      <c r="B16827" s="3"/>
      <c r="C16827" s="21"/>
      <c r="D16827" s="3"/>
      <c r="E16827" s="107"/>
      <c r="F16827" s="106" t="s">
        <v>80</v>
      </c>
      <c r="G16827" s="111">
        <f ca="1">VLOOKUP($B16826,'Input Sheet'!$B$515:$N$1014,5+G$5,FALSE)</f>
        <v>0</v>
      </c>
      <c r="H16827" s="111">
        <f ca="1">VLOOKUP($B16826,'Input Sheet'!$B$515:$N$1014,5+H$5,FALSE)</f>
        <v>0</v>
      </c>
      <c r="I16827" s="111">
        <f ca="1">VLOOKUP($B16826,'Input Sheet'!$B$515:$N$1014,5+I$5,FALSE)</f>
        <v>0</v>
      </c>
      <c r="J16827" s="111">
        <f ca="1">VLOOKUP($B16826,'Input Sheet'!$B$515:$N$1014,5+J$5,FALSE)</f>
        <v>0</v>
      </c>
      <c r="K16827" s="111">
        <f ca="1">VLOOKUP($B16826,'Input Sheet'!$B$515:$N$1014,5+K$5,FALSE)</f>
        <v>0</v>
      </c>
      <c r="L16827" s="111">
        <f ca="1">VLOOKUP($B16826,'Input Sheet'!$B$515:$N$1014,5+L$5,FALSE)</f>
        <v>0</v>
      </c>
      <c r="M16827" s="111">
        <f ca="1">VLOOKUP($B16826,'Input Sheet'!$B$515:$N$1014,5+M$5,FALSE)</f>
        <v>0</v>
      </c>
      <c r="N16827" s="111">
        <f ca="1">VLOOKUP($B16826,'Input Sheet'!$B$515:$N$1014,5+N$5,FALSE)</f>
        <v>0</v>
      </c>
    </row>
    <row r="16828" spans="1:14" s="369" customFormat="1" ht="12.75" hidden="1" customHeight="1" outlineLevel="2" x14ac:dyDescent="0.25">
      <c r="A16828" s="3"/>
      <c r="B16828" s="3"/>
      <c r="C16828" s="3"/>
      <c r="D16828" s="3">
        <v>1</v>
      </c>
      <c r="E16828" s="290">
        <f t="array" aca="1" ref="E16828:E16842" ca="1">TRANSPOSE(G16826:N16826)</f>
        <v>0</v>
      </c>
      <c r="F16828" s="291"/>
      <c r="G16828" s="292"/>
      <c r="H16828" s="293">
        <f ca="1">IF(OFFSET(H16828,-$D16828,0)="n/a","n/a",IF(H$5&gt;OFFSET(H16828,-$D16828,0)+$D16828,$E16828-SUM($G16828:G16828),($E16828-SUM($G16828:G16828))/(OFFSET(H16828,-$D16828,0)-(H$5-$D16828-1))))</f>
        <v>0</v>
      </c>
      <c r="I16828" s="293">
        <f ca="1">IF(OFFSET(I16828,-$D16828,0)="n/a","n/a",IF(I$5&gt;OFFSET(I16828,-$D16828,0)+$D16828,$E16828-SUM($G16828:H16828),($E16828-SUM($G16828:H16828))/(OFFSET(I16828,-$D16828,0)-(I$5-$D16828-1))))</f>
        <v>0</v>
      </c>
      <c r="J16828" s="293">
        <f ca="1">IF(OFFSET(J16828,-$D16828,0)="n/a","n/a",IF(J$5&gt;OFFSET(J16828,-$D16828,0)+$D16828,$E16828-SUM($G16828:I16828),($E16828-SUM($G16828:I16828))/(OFFSET(J16828,-$D16828,0)-(J$5-$D16828-1))))</f>
        <v>0</v>
      </c>
      <c r="K16828" s="293">
        <f ca="1">IF(OFFSET(K16828,-$D16828,0)="n/a","n/a",IF(K$5&gt;OFFSET(K16828,-$D16828,0)+$D16828,$E16828-SUM($G16828:J16828),($E16828-SUM($G16828:J16828))/(OFFSET(K16828,-$D16828,0)-(K$5-$D16828-1))))</f>
        <v>0</v>
      </c>
      <c r="L16828" s="293">
        <f ca="1">IF(OFFSET(L16828,-$D16828,0)="n/a","n/a",IF(L$5&gt;OFFSET(L16828,-$D16828,0)+$D16828,$E16828-SUM($G16828:K16828),($E16828-SUM($G16828:K16828))/(OFFSET(L16828,-$D16828,0)-(L$5-$D16828-1))))</f>
        <v>0</v>
      </c>
      <c r="M16828" s="293">
        <f ca="1">IF(OFFSET(M16828,-$D16828,0)="n/a","n/a",IF(M$5&gt;OFFSET(M16828,-$D16828,0)+$D16828,$E16828-SUM($G16828:L16828),($E16828-SUM($G16828:L16828))/(OFFSET(M16828,-$D16828,0)-(M$5-$D16828-1))))</f>
        <v>0</v>
      </c>
      <c r="N16828" s="293">
        <f ca="1">IF(OFFSET(N16828,-$D16828,0)="n/a","n/a",IF(N$5&gt;OFFSET(N16828,-$D16828,0)+$D16828,$E16828-SUM($G16828:M16828),($E16828-SUM($G16828:M16828))/(OFFSET(N16828,-$D16828,0)-(N$5-$D16828-1))))</f>
        <v>0</v>
      </c>
    </row>
    <row r="16829" spans="1:14" s="369" customFormat="1" ht="12.75" hidden="1" customHeight="1" outlineLevel="2" x14ac:dyDescent="0.25">
      <c r="A16829" s="3"/>
      <c r="B16829" s="3"/>
      <c r="C16829" s="392" t="s">
        <v>48</v>
      </c>
      <c r="D16829" s="3">
        <v>2</v>
      </c>
      <c r="E16829" s="290">
        <f ca="1"/>
        <v>0</v>
      </c>
      <c r="F16829" s="291"/>
      <c r="G16829" s="294"/>
      <c r="H16829" s="292"/>
      <c r="I16829" s="293">
        <f ca="1">IF(OFFSET(I16829,-$D16829,0)="n/a","n/a",IF(I$5&gt;OFFSET(I16829,-$D16829,0)+$D16829,$E16829-SUM($G16829:H16829),($E16829-SUM($G16829:H16829))/(OFFSET(I16829,-$D16829,0)-(I$5-$D16829-1))))</f>
        <v>0</v>
      </c>
      <c r="J16829" s="293">
        <f ca="1">IF(OFFSET(J16829,-$D16829,0)="n/a","n/a",IF(J$5&gt;OFFSET(J16829,-$D16829,0)+$D16829,$E16829-SUM($G16829:I16829),($E16829-SUM($G16829:I16829))/(OFFSET(J16829,-$D16829,0)-(J$5-$D16829-1))))</f>
        <v>0</v>
      </c>
      <c r="K16829" s="293">
        <f ca="1">IF(OFFSET(K16829,-$D16829,0)="n/a","n/a",IF(K$5&gt;OFFSET(K16829,-$D16829,0)+$D16829,$E16829-SUM($G16829:J16829),($E16829-SUM($G16829:J16829))/(OFFSET(K16829,-$D16829,0)-(K$5-$D16829-1))))</f>
        <v>0</v>
      </c>
      <c r="L16829" s="293">
        <f ca="1">IF(OFFSET(L16829,-$D16829,0)="n/a","n/a",IF(L$5&gt;OFFSET(L16829,-$D16829,0)+$D16829,$E16829-SUM($G16829:K16829),($E16829-SUM($G16829:K16829))/(OFFSET(L16829,-$D16829,0)-(L$5-$D16829-1))))</f>
        <v>0</v>
      </c>
      <c r="M16829" s="293">
        <f ca="1">IF(OFFSET(M16829,-$D16829,0)="n/a","n/a",IF(M$5&gt;OFFSET(M16829,-$D16829,0)+$D16829,$E16829-SUM($G16829:L16829),($E16829-SUM($G16829:L16829))/(OFFSET(M16829,-$D16829,0)-(M$5-$D16829-1))))</f>
        <v>0</v>
      </c>
      <c r="N16829" s="293">
        <f ca="1">IF(OFFSET(N16829,-$D16829,0)="n/a","n/a",IF(N$5&gt;OFFSET(N16829,-$D16829,0)+$D16829,$E16829-SUM($G16829:M16829),($E16829-SUM($G16829:M16829))/(OFFSET(N16829,-$D16829,0)-(N$5-$D16829-1))))</f>
        <v>0</v>
      </c>
    </row>
    <row r="16830" spans="1:14" s="369" customFormat="1" ht="12.75" hidden="1" customHeight="1" outlineLevel="2" x14ac:dyDescent="0.25">
      <c r="A16830" s="3"/>
      <c r="B16830" s="3"/>
      <c r="C16830" s="392"/>
      <c r="D16830" s="3">
        <v>3</v>
      </c>
      <c r="E16830" s="290">
        <f ca="1"/>
        <v>0</v>
      </c>
      <c r="F16830" s="291"/>
      <c r="G16830" s="294"/>
      <c r="H16830" s="294"/>
      <c r="I16830" s="292"/>
      <c r="J16830" s="293">
        <f ca="1">IF(OFFSET(J16830,-$D16830,0)="n/a","n/a",IF(J$5&gt;OFFSET(J16830,-$D16830,0)+$D16830,$E16830-SUM($G16830:I16830),($E16830-SUM($G16830:I16830))/(OFFSET(J16830,-$D16830,0)-(J$5-$D16830-1))))</f>
        <v>0</v>
      </c>
      <c r="K16830" s="293">
        <f ca="1">IF(OFFSET(K16830,-$D16830,0)="n/a","n/a",IF(K$5&gt;OFFSET(K16830,-$D16830,0)+$D16830,$E16830-SUM($G16830:J16830),($E16830-SUM($G16830:J16830))/(OFFSET(K16830,-$D16830,0)-(K$5-$D16830-1))))</f>
        <v>0</v>
      </c>
      <c r="L16830" s="293">
        <f ca="1">IF(OFFSET(L16830,-$D16830,0)="n/a","n/a",IF(L$5&gt;OFFSET(L16830,-$D16830,0)+$D16830,$E16830-SUM($G16830:K16830),($E16830-SUM($G16830:K16830))/(OFFSET(L16830,-$D16830,0)-(L$5-$D16830-1))))</f>
        <v>0</v>
      </c>
      <c r="M16830" s="293">
        <f ca="1">IF(OFFSET(M16830,-$D16830,0)="n/a","n/a",IF(M$5&gt;OFFSET(M16830,-$D16830,0)+$D16830,$E16830-SUM($G16830:L16830),($E16830-SUM($G16830:L16830))/(OFFSET(M16830,-$D16830,0)-(M$5-$D16830-1))))</f>
        <v>0</v>
      </c>
      <c r="N16830" s="293">
        <f ca="1">IF(OFFSET(N16830,-$D16830,0)="n/a","n/a",IF(N$5&gt;OFFSET(N16830,-$D16830,0)+$D16830,$E16830-SUM($G16830:M16830),($E16830-SUM($G16830:M16830))/(OFFSET(N16830,-$D16830,0)-(N$5-$D16830-1))))</f>
        <v>0</v>
      </c>
    </row>
    <row r="16831" spans="1:14" s="369" customFormat="1" ht="12.75" hidden="1" customHeight="1" outlineLevel="2" x14ac:dyDescent="0.25">
      <c r="A16831" s="3"/>
      <c r="B16831" s="3"/>
      <c r="C16831" s="392"/>
      <c r="D16831" s="3">
        <v>4</v>
      </c>
      <c r="E16831" s="290">
        <f ca="1"/>
        <v>0</v>
      </c>
      <c r="F16831" s="291"/>
      <c r="G16831" s="294"/>
      <c r="H16831" s="294"/>
      <c r="I16831" s="294"/>
      <c r="J16831" s="292"/>
      <c r="K16831" s="293">
        <f ca="1">IF(OFFSET(K16831,-$D16831,0)="n/a","n/a",IF(K$5&gt;OFFSET(K16831,-$D16831,0)+$D16831,$E16831-SUM($G16831:J16831),($E16831-SUM($G16831:J16831))/(OFFSET(K16831,-$D16831,0)-(K$5-$D16831-1))))</f>
        <v>0</v>
      </c>
      <c r="L16831" s="293">
        <f ca="1">IF(OFFSET(L16831,-$D16831,0)="n/a","n/a",IF(L$5&gt;OFFSET(L16831,-$D16831,0)+$D16831,$E16831-SUM($G16831:K16831),($E16831-SUM($G16831:K16831))/(OFFSET(L16831,-$D16831,0)-(L$5-$D16831-1))))</f>
        <v>0</v>
      </c>
      <c r="M16831" s="293">
        <f ca="1">IF(OFFSET(M16831,-$D16831,0)="n/a","n/a",IF(M$5&gt;OFFSET(M16831,-$D16831,0)+$D16831,$E16831-SUM($G16831:L16831),($E16831-SUM($G16831:L16831))/(OFFSET(M16831,-$D16831,0)-(M$5-$D16831-1))))</f>
        <v>0</v>
      </c>
      <c r="N16831" s="293">
        <f ca="1">IF(OFFSET(N16831,-$D16831,0)="n/a","n/a",IF(N$5&gt;OFFSET(N16831,-$D16831,0)+$D16831,$E16831-SUM($G16831:M16831),($E16831-SUM($G16831:M16831))/(OFFSET(N16831,-$D16831,0)-(N$5-$D16831-1))))</f>
        <v>0</v>
      </c>
    </row>
    <row r="16832" spans="1:14" s="369" customFormat="1" ht="12.75" hidden="1" customHeight="1" outlineLevel="2" x14ac:dyDescent="0.25">
      <c r="A16832" s="3"/>
      <c r="B16832" s="3"/>
      <c r="C16832" s="392"/>
      <c r="D16832" s="3">
        <v>5</v>
      </c>
      <c r="E16832" s="290">
        <f ca="1"/>
        <v>0</v>
      </c>
      <c r="F16832" s="291"/>
      <c r="G16832" s="294"/>
      <c r="H16832" s="294"/>
      <c r="I16832" s="294"/>
      <c r="J16832" s="294"/>
      <c r="K16832" s="292"/>
      <c r="L16832" s="293">
        <f ca="1">IF(OFFSET(L16832,-$D16832,0)="n/a","n/a",IF(L$5&gt;OFFSET(L16832,-$D16832,0)+$D16832,$E16832-SUM($G16832:K16832),($E16832-SUM($G16832:K16832))/(OFFSET(L16832,-$D16832,0)-(L$5-$D16832-1))))</f>
        <v>0</v>
      </c>
      <c r="M16832" s="293">
        <f ca="1">IF(OFFSET(M16832,-$D16832,0)="n/a","n/a",IF(M$5&gt;OFFSET(M16832,-$D16832,0)+$D16832,$E16832-SUM($G16832:L16832),($E16832-SUM($G16832:L16832))/(OFFSET(M16832,-$D16832,0)-(M$5-$D16832-1))))</f>
        <v>0</v>
      </c>
      <c r="N16832" s="293">
        <f ca="1">IF(OFFSET(N16832,-$D16832,0)="n/a","n/a",IF(N$5&gt;OFFSET(N16832,-$D16832,0)+$D16832,$E16832-SUM($G16832:M16832),($E16832-SUM($G16832:M16832))/(OFFSET(N16832,-$D16832,0)-(N$5-$D16832-1))))</f>
        <v>0</v>
      </c>
    </row>
    <row r="16833" spans="1:14" s="369" customFormat="1" ht="12.75" hidden="1" customHeight="1" outlineLevel="2" x14ac:dyDescent="0.25">
      <c r="A16833" s="3"/>
      <c r="B16833" s="3"/>
      <c r="C16833" s="392"/>
      <c r="D16833" s="3">
        <v>6</v>
      </c>
      <c r="E16833" s="290">
        <f ca="1"/>
        <v>0</v>
      </c>
      <c r="F16833" s="291"/>
      <c r="G16833" s="294"/>
      <c r="H16833" s="294"/>
      <c r="I16833" s="294"/>
      <c r="J16833" s="294"/>
      <c r="K16833" s="294"/>
      <c r="L16833" s="292"/>
      <c r="M16833" s="293">
        <f ca="1">IF(OFFSET(M16833,-$D16833,0)="n/a","n/a",IF(M$5&gt;OFFSET(M16833,-$D16833,0)+$D16833,$E16833-SUM($G16833:L16833),($E16833-SUM($G16833:L16833))/(OFFSET(M16833,-$D16833,0)-(M$5-$D16833-1))))</f>
        <v>0</v>
      </c>
      <c r="N16833" s="293">
        <f ca="1">IF(OFFSET(N16833,-$D16833,0)="n/a","n/a",IF(N$5&gt;OFFSET(N16833,-$D16833,0)+$D16833,$E16833-SUM($G16833:M16833),($E16833-SUM($G16833:M16833))/(OFFSET(N16833,-$D16833,0)-(N$5-$D16833-1))))</f>
        <v>0</v>
      </c>
    </row>
    <row r="16834" spans="1:14" s="369" customFormat="1" ht="12.75" hidden="1" customHeight="1" outlineLevel="2" x14ac:dyDescent="0.25">
      <c r="A16834" s="3"/>
      <c r="B16834" s="3"/>
      <c r="C16834" s="392"/>
      <c r="D16834" s="3">
        <v>7</v>
      </c>
      <c r="E16834" s="290">
        <f ca="1"/>
        <v>0</v>
      </c>
      <c r="F16834" s="291"/>
      <c r="G16834" s="294"/>
      <c r="H16834" s="294"/>
      <c r="I16834" s="294"/>
      <c r="J16834" s="294"/>
      <c r="K16834" s="294"/>
      <c r="L16834" s="294"/>
      <c r="M16834" s="292"/>
      <c r="N16834" s="293">
        <f ca="1">IF(OFFSET(N16834,-$D16834,0)="n/a","n/a",IF(N$5&gt;OFFSET(N16834,-$D16834,0)+$D16834,$E16834-SUM($G16834:M16834),($E16834-SUM($G16834:M16834))/(OFFSET(N16834,-$D16834,0)-(N$5-$D16834-1))))</f>
        <v>0</v>
      </c>
    </row>
    <row r="16835" spans="1:14" s="369" customFormat="1" ht="12.75" hidden="1" customHeight="1" outlineLevel="2" x14ac:dyDescent="0.25">
      <c r="A16835" s="3"/>
      <c r="B16835" s="3"/>
      <c r="C16835" s="392"/>
      <c r="D16835" s="3">
        <v>8</v>
      </c>
      <c r="E16835" s="290">
        <f ca="1"/>
        <v>0</v>
      </c>
      <c r="F16835" s="291"/>
      <c r="G16835" s="294"/>
      <c r="H16835" s="294"/>
      <c r="I16835" s="294"/>
      <c r="J16835" s="294"/>
      <c r="K16835" s="294"/>
      <c r="L16835" s="294"/>
      <c r="M16835" s="294"/>
      <c r="N16835" s="292"/>
    </row>
    <row r="16836" spans="1:14" s="369" customFormat="1" ht="12.75" hidden="1" customHeight="1" outlineLevel="2" x14ac:dyDescent="0.25">
      <c r="A16836" s="3"/>
      <c r="B16836" s="3"/>
      <c r="C16836" s="392"/>
      <c r="D16836" s="3">
        <v>9</v>
      </c>
      <c r="E16836" s="290" t="e">
        <f ca="1"/>
        <v>#N/A</v>
      </c>
      <c r="F16836" s="291"/>
      <c r="G16836" s="294"/>
      <c r="H16836" s="294"/>
      <c r="I16836" s="294"/>
      <c r="J16836" s="294"/>
      <c r="K16836" s="294"/>
      <c r="L16836" s="294"/>
      <c r="M16836" s="294"/>
      <c r="N16836" s="294"/>
    </row>
    <row r="16837" spans="1:14" s="369" customFormat="1" ht="12.75" hidden="1" customHeight="1" outlineLevel="2" x14ac:dyDescent="0.25">
      <c r="A16837" s="3"/>
      <c r="B16837" s="3"/>
      <c r="C16837" s="392"/>
      <c r="D16837" s="3">
        <v>10</v>
      </c>
      <c r="E16837" s="290" t="e">
        <f ca="1"/>
        <v>#N/A</v>
      </c>
      <c r="F16837" s="291"/>
      <c r="G16837" s="294"/>
      <c r="H16837" s="294"/>
      <c r="I16837" s="294"/>
      <c r="J16837" s="294"/>
      <c r="K16837" s="294"/>
      <c r="L16837" s="294"/>
      <c r="M16837" s="294"/>
      <c r="N16837" s="294"/>
    </row>
    <row r="16838" spans="1:14" s="369" customFormat="1" ht="12.75" hidden="1" customHeight="1" outlineLevel="2" x14ac:dyDescent="0.25">
      <c r="A16838" s="3"/>
      <c r="B16838" s="3"/>
      <c r="C16838" s="392"/>
      <c r="D16838" s="3">
        <v>11</v>
      </c>
      <c r="E16838" s="290" t="e">
        <f ca="1"/>
        <v>#N/A</v>
      </c>
      <c r="F16838" s="291"/>
      <c r="G16838" s="294"/>
      <c r="H16838" s="294"/>
      <c r="I16838" s="294"/>
      <c r="J16838" s="294"/>
      <c r="K16838" s="294"/>
      <c r="L16838" s="294"/>
      <c r="M16838" s="294"/>
      <c r="N16838" s="294"/>
    </row>
    <row r="16839" spans="1:14" s="369" customFormat="1" ht="12.75" hidden="1" customHeight="1" outlineLevel="2" x14ac:dyDescent="0.25">
      <c r="A16839" s="3"/>
      <c r="B16839" s="3"/>
      <c r="C16839" s="392"/>
      <c r="D16839" s="3">
        <v>12</v>
      </c>
      <c r="E16839" s="290" t="e">
        <f ca="1"/>
        <v>#N/A</v>
      </c>
      <c r="F16839" s="291"/>
      <c r="G16839" s="294"/>
      <c r="H16839" s="294"/>
      <c r="I16839" s="294"/>
      <c r="J16839" s="294"/>
      <c r="K16839" s="294"/>
      <c r="L16839" s="294"/>
      <c r="M16839" s="294"/>
      <c r="N16839" s="294"/>
    </row>
    <row r="16840" spans="1:14" s="369" customFormat="1" ht="12.75" hidden="1" customHeight="1" outlineLevel="2" x14ac:dyDescent="0.25">
      <c r="A16840" s="3"/>
      <c r="B16840" s="3"/>
      <c r="C16840" s="392"/>
      <c r="D16840" s="3">
        <v>13</v>
      </c>
      <c r="E16840" s="290" t="e">
        <f ca="1"/>
        <v>#N/A</v>
      </c>
      <c r="F16840" s="291"/>
      <c r="G16840" s="294"/>
      <c r="H16840" s="294"/>
      <c r="I16840" s="294"/>
      <c r="J16840" s="294"/>
      <c r="K16840" s="294"/>
      <c r="L16840" s="294"/>
      <c r="M16840" s="294"/>
      <c r="N16840" s="294"/>
    </row>
    <row r="16841" spans="1:14" s="369" customFormat="1" ht="12.75" hidden="1" customHeight="1" outlineLevel="2" x14ac:dyDescent="0.25">
      <c r="A16841" s="3"/>
      <c r="B16841" s="3"/>
      <c r="C16841" s="392"/>
      <c r="D16841" s="3">
        <v>14</v>
      </c>
      <c r="E16841" s="290" t="e">
        <f ca="1"/>
        <v>#N/A</v>
      </c>
      <c r="F16841" s="291"/>
      <c r="G16841" s="294"/>
      <c r="H16841" s="294"/>
      <c r="I16841" s="294"/>
      <c r="J16841" s="294"/>
      <c r="K16841" s="294"/>
      <c r="L16841" s="294"/>
      <c r="M16841" s="294"/>
      <c r="N16841" s="294"/>
    </row>
    <row r="16842" spans="1:14" s="369" customFormat="1" ht="12.75" hidden="1" customHeight="1" outlineLevel="2" x14ac:dyDescent="0.25">
      <c r="A16842" s="3"/>
      <c r="B16842" s="3"/>
      <c r="C16842" s="392"/>
      <c r="D16842" s="3">
        <v>15</v>
      </c>
      <c r="E16842" s="290" t="e">
        <f ca="1"/>
        <v>#N/A</v>
      </c>
      <c r="F16842" s="291"/>
      <c r="G16842" s="294"/>
      <c r="H16842" s="294"/>
      <c r="I16842" s="294"/>
      <c r="J16842" s="294"/>
      <c r="K16842" s="294"/>
      <c r="L16842" s="294"/>
      <c r="M16842" s="294"/>
      <c r="N16842" s="294"/>
    </row>
    <row r="16843" spans="1:14" s="369" customFormat="1" ht="12.75" hidden="1" customHeight="1" outlineLevel="1" x14ac:dyDescent="0.25">
      <c r="A16843" s="3"/>
      <c r="B16843" s="145" t="str">
        <f ca="1">B16826</f>
        <v>Asset Type 379</v>
      </c>
      <c r="C16843" s="145" t="str">
        <f ca="1">C16826</f>
        <v>Description - Asset Type 379</v>
      </c>
      <c r="D16843" s="3"/>
      <c r="E16843" s="3"/>
      <c r="F16843" s="106" t="s">
        <v>47</v>
      </c>
      <c r="G16843" s="296">
        <f t="shared" ref="G16843:N16843" si="1758">SUM(G16828:G16842)</f>
        <v>0</v>
      </c>
      <c r="H16843" s="296">
        <f t="shared" ca="1" si="1758"/>
        <v>0</v>
      </c>
      <c r="I16843" s="296">
        <f t="shared" ca="1" si="1758"/>
        <v>0</v>
      </c>
      <c r="J16843" s="296">
        <f t="shared" ca="1" si="1758"/>
        <v>0</v>
      </c>
      <c r="K16843" s="296">
        <f t="shared" ca="1" si="1758"/>
        <v>0</v>
      </c>
      <c r="L16843" s="296">
        <f t="shared" ca="1" si="1758"/>
        <v>0</v>
      </c>
      <c r="M16843" s="296">
        <f t="shared" ca="1" si="1758"/>
        <v>0</v>
      </c>
      <c r="N16843" s="296">
        <f t="shared" ca="1" si="1758"/>
        <v>0</v>
      </c>
    </row>
    <row r="16844" spans="1:14" s="369" customFormat="1" ht="12.75" hidden="1" customHeight="1" outlineLevel="2" x14ac:dyDescent="0.25">
      <c r="A16844" s="217">
        <f>A16826+1</f>
        <v>380</v>
      </c>
      <c r="B16844" s="22" t="str">
        <f ca="1">OFFSET($B$516,$A16844-1,0)</f>
        <v>Asset Type 380</v>
      </c>
      <c r="C16844" s="22" t="str">
        <f ca="1">OFFSET($C$516,$A16844-1,0)</f>
        <v>Description - Asset Type 380</v>
      </c>
      <c r="D16844" s="3"/>
      <c r="E16844" s="109"/>
      <c r="F16844" s="108" t="s">
        <v>46</v>
      </c>
      <c r="G16844" s="295">
        <f t="shared" ref="G16844:N16844" ca="1" si="1759">VLOOKUP($B16844,$B$516:$N$1015,5+G$5,FALSE)</f>
        <v>0</v>
      </c>
      <c r="H16844" s="295">
        <f t="shared" ca="1" si="1759"/>
        <v>0</v>
      </c>
      <c r="I16844" s="295">
        <f t="shared" ca="1" si="1759"/>
        <v>0</v>
      </c>
      <c r="J16844" s="295">
        <f t="shared" ca="1" si="1759"/>
        <v>0</v>
      </c>
      <c r="K16844" s="295">
        <f t="shared" ca="1" si="1759"/>
        <v>0</v>
      </c>
      <c r="L16844" s="295">
        <f t="shared" ca="1" si="1759"/>
        <v>0</v>
      </c>
      <c r="M16844" s="295">
        <f t="shared" ca="1" si="1759"/>
        <v>0</v>
      </c>
      <c r="N16844" s="295">
        <f t="shared" ca="1" si="1759"/>
        <v>0</v>
      </c>
    </row>
    <row r="16845" spans="1:14" s="369" customFormat="1" ht="12.75" hidden="1" customHeight="1" outlineLevel="2" x14ac:dyDescent="0.25">
      <c r="A16845" s="3"/>
      <c r="B16845" s="3"/>
      <c r="C16845" s="21"/>
      <c r="D16845" s="3"/>
      <c r="E16845" s="107"/>
      <c r="F16845" s="106" t="s">
        <v>80</v>
      </c>
      <c r="G16845" s="111">
        <f ca="1">VLOOKUP($B16844,'Input Sheet'!$B$515:$N$1014,5+G$5,FALSE)</f>
        <v>0</v>
      </c>
      <c r="H16845" s="111">
        <f ca="1">VLOOKUP($B16844,'Input Sheet'!$B$515:$N$1014,5+H$5,FALSE)</f>
        <v>0</v>
      </c>
      <c r="I16845" s="111">
        <f ca="1">VLOOKUP($B16844,'Input Sheet'!$B$515:$N$1014,5+I$5,FALSE)</f>
        <v>0</v>
      </c>
      <c r="J16845" s="111">
        <f ca="1">VLOOKUP($B16844,'Input Sheet'!$B$515:$N$1014,5+J$5,FALSE)</f>
        <v>0</v>
      </c>
      <c r="K16845" s="111">
        <f ca="1">VLOOKUP($B16844,'Input Sheet'!$B$515:$N$1014,5+K$5,FALSE)</f>
        <v>0</v>
      </c>
      <c r="L16845" s="111">
        <f ca="1">VLOOKUP($B16844,'Input Sheet'!$B$515:$N$1014,5+L$5,FALSE)</f>
        <v>0</v>
      </c>
      <c r="M16845" s="111">
        <f ca="1">VLOOKUP($B16844,'Input Sheet'!$B$515:$N$1014,5+M$5,FALSE)</f>
        <v>0</v>
      </c>
      <c r="N16845" s="111">
        <f ca="1">VLOOKUP($B16844,'Input Sheet'!$B$515:$N$1014,5+N$5,FALSE)</f>
        <v>0</v>
      </c>
    </row>
    <row r="16846" spans="1:14" s="369" customFormat="1" ht="12.75" hidden="1" customHeight="1" outlineLevel="2" x14ac:dyDescent="0.25">
      <c r="A16846" s="3"/>
      <c r="B16846" s="3"/>
      <c r="C16846" s="3"/>
      <c r="D16846" s="3">
        <v>1</v>
      </c>
      <c r="E16846" s="290">
        <f t="array" aca="1" ref="E16846:E16860" ca="1">TRANSPOSE(G16844:N16844)</f>
        <v>0</v>
      </c>
      <c r="F16846" s="291"/>
      <c r="G16846" s="292"/>
      <c r="H16846" s="293">
        <f ca="1">IF(OFFSET(H16846,-$D16846,0)="n/a","n/a",IF(H$5&gt;OFFSET(H16846,-$D16846,0)+$D16846,$E16846-SUM($G16846:G16846),($E16846-SUM($G16846:G16846))/(OFFSET(H16846,-$D16846,0)-(H$5-$D16846-1))))</f>
        <v>0</v>
      </c>
      <c r="I16846" s="293">
        <f ca="1">IF(OFFSET(I16846,-$D16846,0)="n/a","n/a",IF(I$5&gt;OFFSET(I16846,-$D16846,0)+$D16846,$E16846-SUM($G16846:H16846),($E16846-SUM($G16846:H16846))/(OFFSET(I16846,-$D16846,0)-(I$5-$D16846-1))))</f>
        <v>0</v>
      </c>
      <c r="J16846" s="293">
        <f ca="1">IF(OFFSET(J16846,-$D16846,0)="n/a","n/a",IF(J$5&gt;OFFSET(J16846,-$D16846,0)+$D16846,$E16846-SUM($G16846:I16846),($E16846-SUM($G16846:I16846))/(OFFSET(J16846,-$D16846,0)-(J$5-$D16846-1))))</f>
        <v>0</v>
      </c>
      <c r="K16846" s="293">
        <f ca="1">IF(OFFSET(K16846,-$D16846,0)="n/a","n/a",IF(K$5&gt;OFFSET(K16846,-$D16846,0)+$D16846,$E16846-SUM($G16846:J16846),($E16846-SUM($G16846:J16846))/(OFFSET(K16846,-$D16846,0)-(K$5-$D16846-1))))</f>
        <v>0</v>
      </c>
      <c r="L16846" s="293">
        <f ca="1">IF(OFFSET(L16846,-$D16846,0)="n/a","n/a",IF(L$5&gt;OFFSET(L16846,-$D16846,0)+$D16846,$E16846-SUM($G16846:K16846),($E16846-SUM($G16846:K16846))/(OFFSET(L16846,-$D16846,0)-(L$5-$D16846-1))))</f>
        <v>0</v>
      </c>
      <c r="M16846" s="293">
        <f ca="1">IF(OFFSET(M16846,-$D16846,0)="n/a","n/a",IF(M$5&gt;OFFSET(M16846,-$D16846,0)+$D16846,$E16846-SUM($G16846:L16846),($E16846-SUM($G16846:L16846))/(OFFSET(M16846,-$D16846,0)-(M$5-$D16846-1))))</f>
        <v>0</v>
      </c>
      <c r="N16846" s="293">
        <f ca="1">IF(OFFSET(N16846,-$D16846,0)="n/a","n/a",IF(N$5&gt;OFFSET(N16846,-$D16846,0)+$D16846,$E16846-SUM($G16846:M16846),($E16846-SUM($G16846:M16846))/(OFFSET(N16846,-$D16846,0)-(N$5-$D16846-1))))</f>
        <v>0</v>
      </c>
    </row>
    <row r="16847" spans="1:14" s="369" customFormat="1" ht="12.75" hidden="1" customHeight="1" outlineLevel="2" x14ac:dyDescent="0.25">
      <c r="A16847" s="3"/>
      <c r="B16847" s="3"/>
      <c r="C16847" s="392" t="s">
        <v>48</v>
      </c>
      <c r="D16847" s="3">
        <v>2</v>
      </c>
      <c r="E16847" s="290">
        <f ca="1"/>
        <v>0</v>
      </c>
      <c r="F16847" s="291"/>
      <c r="G16847" s="294"/>
      <c r="H16847" s="292"/>
      <c r="I16847" s="293">
        <f ca="1">IF(OFFSET(I16847,-$D16847,0)="n/a","n/a",IF(I$5&gt;OFFSET(I16847,-$D16847,0)+$D16847,$E16847-SUM($G16847:H16847),($E16847-SUM($G16847:H16847))/(OFFSET(I16847,-$D16847,0)-(I$5-$D16847-1))))</f>
        <v>0</v>
      </c>
      <c r="J16847" s="293">
        <f ca="1">IF(OFFSET(J16847,-$D16847,0)="n/a","n/a",IF(J$5&gt;OFFSET(J16847,-$D16847,0)+$D16847,$E16847-SUM($G16847:I16847),($E16847-SUM($G16847:I16847))/(OFFSET(J16847,-$D16847,0)-(J$5-$D16847-1))))</f>
        <v>0</v>
      </c>
      <c r="K16847" s="293">
        <f ca="1">IF(OFFSET(K16847,-$D16847,0)="n/a","n/a",IF(K$5&gt;OFFSET(K16847,-$D16847,0)+$D16847,$E16847-SUM($G16847:J16847),($E16847-SUM($G16847:J16847))/(OFFSET(K16847,-$D16847,0)-(K$5-$D16847-1))))</f>
        <v>0</v>
      </c>
      <c r="L16847" s="293">
        <f ca="1">IF(OFFSET(L16847,-$D16847,0)="n/a","n/a",IF(L$5&gt;OFFSET(L16847,-$D16847,0)+$D16847,$E16847-SUM($G16847:K16847),($E16847-SUM($G16847:K16847))/(OFFSET(L16847,-$D16847,0)-(L$5-$D16847-1))))</f>
        <v>0</v>
      </c>
      <c r="M16847" s="293">
        <f ca="1">IF(OFFSET(M16847,-$D16847,0)="n/a","n/a",IF(M$5&gt;OFFSET(M16847,-$D16847,0)+$D16847,$E16847-SUM($G16847:L16847),($E16847-SUM($G16847:L16847))/(OFFSET(M16847,-$D16847,0)-(M$5-$D16847-1))))</f>
        <v>0</v>
      </c>
      <c r="N16847" s="293">
        <f ca="1">IF(OFFSET(N16847,-$D16847,0)="n/a","n/a",IF(N$5&gt;OFFSET(N16847,-$D16847,0)+$D16847,$E16847-SUM($G16847:M16847),($E16847-SUM($G16847:M16847))/(OFFSET(N16847,-$D16847,0)-(N$5-$D16847-1))))</f>
        <v>0</v>
      </c>
    </row>
    <row r="16848" spans="1:14" s="369" customFormat="1" ht="12.75" hidden="1" customHeight="1" outlineLevel="2" x14ac:dyDescent="0.25">
      <c r="A16848" s="3"/>
      <c r="B16848" s="3"/>
      <c r="C16848" s="392"/>
      <c r="D16848" s="3">
        <v>3</v>
      </c>
      <c r="E16848" s="290">
        <f ca="1"/>
        <v>0</v>
      </c>
      <c r="F16848" s="291"/>
      <c r="G16848" s="294"/>
      <c r="H16848" s="294"/>
      <c r="I16848" s="292"/>
      <c r="J16848" s="293">
        <f ca="1">IF(OFFSET(J16848,-$D16848,0)="n/a","n/a",IF(J$5&gt;OFFSET(J16848,-$D16848,0)+$D16848,$E16848-SUM($G16848:I16848),($E16848-SUM($G16848:I16848))/(OFFSET(J16848,-$D16848,0)-(J$5-$D16848-1))))</f>
        <v>0</v>
      </c>
      <c r="K16848" s="293">
        <f ca="1">IF(OFFSET(K16848,-$D16848,0)="n/a","n/a",IF(K$5&gt;OFFSET(K16848,-$D16848,0)+$D16848,$E16848-SUM($G16848:J16848),($E16848-SUM($G16848:J16848))/(OFFSET(K16848,-$D16848,0)-(K$5-$D16848-1))))</f>
        <v>0</v>
      </c>
      <c r="L16848" s="293">
        <f ca="1">IF(OFFSET(L16848,-$D16848,0)="n/a","n/a",IF(L$5&gt;OFFSET(L16848,-$D16848,0)+$D16848,$E16848-SUM($G16848:K16848),($E16848-SUM($G16848:K16848))/(OFFSET(L16848,-$D16848,0)-(L$5-$D16848-1))))</f>
        <v>0</v>
      </c>
      <c r="M16848" s="293">
        <f ca="1">IF(OFFSET(M16848,-$D16848,0)="n/a","n/a",IF(M$5&gt;OFFSET(M16848,-$D16848,0)+$D16848,$E16848-SUM($G16848:L16848),($E16848-SUM($G16848:L16848))/(OFFSET(M16848,-$D16848,0)-(M$5-$D16848-1))))</f>
        <v>0</v>
      </c>
      <c r="N16848" s="293">
        <f ca="1">IF(OFFSET(N16848,-$D16848,0)="n/a","n/a",IF(N$5&gt;OFFSET(N16848,-$D16848,0)+$D16848,$E16848-SUM($G16848:M16848),($E16848-SUM($G16848:M16848))/(OFFSET(N16848,-$D16848,0)-(N$5-$D16848-1))))</f>
        <v>0</v>
      </c>
    </row>
    <row r="16849" spans="1:14" s="369" customFormat="1" ht="12.75" hidden="1" customHeight="1" outlineLevel="2" x14ac:dyDescent="0.25">
      <c r="A16849" s="3"/>
      <c r="B16849" s="3"/>
      <c r="C16849" s="392"/>
      <c r="D16849" s="3">
        <v>4</v>
      </c>
      <c r="E16849" s="290">
        <f ca="1"/>
        <v>0</v>
      </c>
      <c r="F16849" s="291"/>
      <c r="G16849" s="294"/>
      <c r="H16849" s="294"/>
      <c r="I16849" s="294"/>
      <c r="J16849" s="292"/>
      <c r="K16849" s="293">
        <f ca="1">IF(OFFSET(K16849,-$D16849,0)="n/a","n/a",IF(K$5&gt;OFFSET(K16849,-$D16849,0)+$D16849,$E16849-SUM($G16849:J16849),($E16849-SUM($G16849:J16849))/(OFFSET(K16849,-$D16849,0)-(K$5-$D16849-1))))</f>
        <v>0</v>
      </c>
      <c r="L16849" s="293">
        <f ca="1">IF(OFFSET(L16849,-$D16849,0)="n/a","n/a",IF(L$5&gt;OFFSET(L16849,-$D16849,0)+$D16849,$E16849-SUM($G16849:K16849),($E16849-SUM($G16849:K16849))/(OFFSET(L16849,-$D16849,0)-(L$5-$D16849-1))))</f>
        <v>0</v>
      </c>
      <c r="M16849" s="293">
        <f ca="1">IF(OFFSET(M16849,-$D16849,0)="n/a","n/a",IF(M$5&gt;OFFSET(M16849,-$D16849,0)+$D16849,$E16849-SUM($G16849:L16849),($E16849-SUM($G16849:L16849))/(OFFSET(M16849,-$D16849,0)-(M$5-$D16849-1))))</f>
        <v>0</v>
      </c>
      <c r="N16849" s="293">
        <f ca="1">IF(OFFSET(N16849,-$D16849,0)="n/a","n/a",IF(N$5&gt;OFFSET(N16849,-$D16849,0)+$D16849,$E16849-SUM($G16849:M16849),($E16849-SUM($G16849:M16849))/(OFFSET(N16849,-$D16849,0)-(N$5-$D16849-1))))</f>
        <v>0</v>
      </c>
    </row>
    <row r="16850" spans="1:14" s="369" customFormat="1" ht="12.75" hidden="1" customHeight="1" outlineLevel="2" x14ac:dyDescent="0.25">
      <c r="A16850" s="3"/>
      <c r="B16850" s="3"/>
      <c r="C16850" s="392"/>
      <c r="D16850" s="3">
        <v>5</v>
      </c>
      <c r="E16850" s="290">
        <f ca="1"/>
        <v>0</v>
      </c>
      <c r="F16850" s="291"/>
      <c r="G16850" s="294"/>
      <c r="H16850" s="294"/>
      <c r="I16850" s="294"/>
      <c r="J16850" s="294"/>
      <c r="K16850" s="292"/>
      <c r="L16850" s="293">
        <f ca="1">IF(OFFSET(L16850,-$D16850,0)="n/a","n/a",IF(L$5&gt;OFFSET(L16850,-$D16850,0)+$D16850,$E16850-SUM($G16850:K16850),($E16850-SUM($G16850:K16850))/(OFFSET(L16850,-$D16850,0)-(L$5-$D16850-1))))</f>
        <v>0</v>
      </c>
      <c r="M16850" s="293">
        <f ca="1">IF(OFFSET(M16850,-$D16850,0)="n/a","n/a",IF(M$5&gt;OFFSET(M16850,-$D16850,0)+$D16850,$E16850-SUM($G16850:L16850),($E16850-SUM($G16850:L16850))/(OFFSET(M16850,-$D16850,0)-(M$5-$D16850-1))))</f>
        <v>0</v>
      </c>
      <c r="N16850" s="293">
        <f ca="1">IF(OFFSET(N16850,-$D16850,0)="n/a","n/a",IF(N$5&gt;OFFSET(N16850,-$D16850,0)+$D16850,$E16850-SUM($G16850:M16850),($E16850-SUM($G16850:M16850))/(OFFSET(N16850,-$D16850,0)-(N$5-$D16850-1))))</f>
        <v>0</v>
      </c>
    </row>
    <row r="16851" spans="1:14" s="369" customFormat="1" ht="12.75" hidden="1" customHeight="1" outlineLevel="2" x14ac:dyDescent="0.25">
      <c r="A16851" s="3"/>
      <c r="B16851" s="3"/>
      <c r="C16851" s="392"/>
      <c r="D16851" s="3">
        <v>6</v>
      </c>
      <c r="E16851" s="290">
        <f ca="1"/>
        <v>0</v>
      </c>
      <c r="F16851" s="291"/>
      <c r="G16851" s="294"/>
      <c r="H16851" s="294"/>
      <c r="I16851" s="294"/>
      <c r="J16851" s="294"/>
      <c r="K16851" s="294"/>
      <c r="L16851" s="292"/>
      <c r="M16851" s="293">
        <f ca="1">IF(OFFSET(M16851,-$D16851,0)="n/a","n/a",IF(M$5&gt;OFFSET(M16851,-$D16851,0)+$D16851,$E16851-SUM($G16851:L16851),($E16851-SUM($G16851:L16851))/(OFFSET(M16851,-$D16851,0)-(M$5-$D16851-1))))</f>
        <v>0</v>
      </c>
      <c r="N16851" s="293">
        <f ca="1">IF(OFFSET(N16851,-$D16851,0)="n/a","n/a",IF(N$5&gt;OFFSET(N16851,-$D16851,0)+$D16851,$E16851-SUM($G16851:M16851),($E16851-SUM($G16851:M16851))/(OFFSET(N16851,-$D16851,0)-(N$5-$D16851-1))))</f>
        <v>0</v>
      </c>
    </row>
    <row r="16852" spans="1:14" s="369" customFormat="1" ht="12.75" hidden="1" customHeight="1" outlineLevel="2" x14ac:dyDescent="0.25">
      <c r="A16852" s="3"/>
      <c r="B16852" s="3"/>
      <c r="C16852" s="392"/>
      <c r="D16852" s="3">
        <v>7</v>
      </c>
      <c r="E16852" s="290">
        <f ca="1"/>
        <v>0</v>
      </c>
      <c r="F16852" s="291"/>
      <c r="G16852" s="294"/>
      <c r="H16852" s="294"/>
      <c r="I16852" s="294"/>
      <c r="J16852" s="294"/>
      <c r="K16852" s="294"/>
      <c r="L16852" s="294"/>
      <c r="M16852" s="292"/>
      <c r="N16852" s="293">
        <f ca="1">IF(OFFSET(N16852,-$D16852,0)="n/a","n/a",IF(N$5&gt;OFFSET(N16852,-$D16852,0)+$D16852,$E16852-SUM($G16852:M16852),($E16852-SUM($G16852:M16852))/(OFFSET(N16852,-$D16852,0)-(N$5-$D16852-1))))</f>
        <v>0</v>
      </c>
    </row>
    <row r="16853" spans="1:14" s="369" customFormat="1" ht="12.75" hidden="1" customHeight="1" outlineLevel="2" x14ac:dyDescent="0.25">
      <c r="A16853" s="3"/>
      <c r="B16853" s="3"/>
      <c r="C16853" s="392"/>
      <c r="D16853" s="3">
        <v>8</v>
      </c>
      <c r="E16853" s="290">
        <f ca="1"/>
        <v>0</v>
      </c>
      <c r="F16853" s="291"/>
      <c r="G16853" s="294"/>
      <c r="H16853" s="294"/>
      <c r="I16853" s="294"/>
      <c r="J16853" s="294"/>
      <c r="K16853" s="294"/>
      <c r="L16853" s="294"/>
      <c r="M16853" s="294"/>
      <c r="N16853" s="292"/>
    </row>
    <row r="16854" spans="1:14" s="369" customFormat="1" ht="12.75" hidden="1" customHeight="1" outlineLevel="2" x14ac:dyDescent="0.25">
      <c r="A16854" s="3"/>
      <c r="B16854" s="3"/>
      <c r="C16854" s="392"/>
      <c r="D16854" s="3">
        <v>9</v>
      </c>
      <c r="E16854" s="290" t="e">
        <f ca="1"/>
        <v>#N/A</v>
      </c>
      <c r="F16854" s="291"/>
      <c r="G16854" s="294"/>
      <c r="H16854" s="294"/>
      <c r="I16854" s="294"/>
      <c r="J16854" s="294"/>
      <c r="K16854" s="294"/>
      <c r="L16854" s="294"/>
      <c r="M16854" s="294"/>
      <c r="N16854" s="294"/>
    </row>
    <row r="16855" spans="1:14" s="369" customFormat="1" ht="12.75" hidden="1" customHeight="1" outlineLevel="2" x14ac:dyDescent="0.25">
      <c r="A16855" s="3"/>
      <c r="B16855" s="3"/>
      <c r="C16855" s="392"/>
      <c r="D16855" s="3">
        <v>10</v>
      </c>
      <c r="E16855" s="290" t="e">
        <f ca="1"/>
        <v>#N/A</v>
      </c>
      <c r="F16855" s="291"/>
      <c r="G16855" s="294"/>
      <c r="H16855" s="294"/>
      <c r="I16855" s="294"/>
      <c r="J16855" s="294"/>
      <c r="K16855" s="294"/>
      <c r="L16855" s="294"/>
      <c r="M16855" s="294"/>
      <c r="N16855" s="294"/>
    </row>
    <row r="16856" spans="1:14" s="369" customFormat="1" ht="12.75" hidden="1" customHeight="1" outlineLevel="2" x14ac:dyDescent="0.25">
      <c r="A16856" s="3"/>
      <c r="B16856" s="3"/>
      <c r="C16856" s="392"/>
      <c r="D16856" s="3">
        <v>11</v>
      </c>
      <c r="E16856" s="290" t="e">
        <f ca="1"/>
        <v>#N/A</v>
      </c>
      <c r="F16856" s="291"/>
      <c r="G16856" s="294"/>
      <c r="H16856" s="294"/>
      <c r="I16856" s="294"/>
      <c r="J16856" s="294"/>
      <c r="K16856" s="294"/>
      <c r="L16856" s="294"/>
      <c r="M16856" s="294"/>
      <c r="N16856" s="294"/>
    </row>
    <row r="16857" spans="1:14" s="369" customFormat="1" ht="12.75" hidden="1" customHeight="1" outlineLevel="2" x14ac:dyDescent="0.25">
      <c r="A16857" s="3"/>
      <c r="B16857" s="3"/>
      <c r="C16857" s="392"/>
      <c r="D16857" s="3">
        <v>12</v>
      </c>
      <c r="E16857" s="290" t="e">
        <f ca="1"/>
        <v>#N/A</v>
      </c>
      <c r="F16857" s="291"/>
      <c r="G16857" s="294"/>
      <c r="H16857" s="294"/>
      <c r="I16857" s="294"/>
      <c r="J16857" s="294"/>
      <c r="K16857" s="294"/>
      <c r="L16857" s="294"/>
      <c r="M16857" s="294"/>
      <c r="N16857" s="294"/>
    </row>
    <row r="16858" spans="1:14" s="369" customFormat="1" ht="12.75" hidden="1" customHeight="1" outlineLevel="2" x14ac:dyDescent="0.25">
      <c r="A16858" s="3"/>
      <c r="B16858" s="3"/>
      <c r="C16858" s="392"/>
      <c r="D16858" s="3">
        <v>13</v>
      </c>
      <c r="E16858" s="290" t="e">
        <f ca="1"/>
        <v>#N/A</v>
      </c>
      <c r="F16858" s="291"/>
      <c r="G16858" s="294"/>
      <c r="H16858" s="294"/>
      <c r="I16858" s="294"/>
      <c r="J16858" s="294"/>
      <c r="K16858" s="294"/>
      <c r="L16858" s="294"/>
      <c r="M16858" s="294"/>
      <c r="N16858" s="294"/>
    </row>
    <row r="16859" spans="1:14" s="369" customFormat="1" ht="12.75" hidden="1" customHeight="1" outlineLevel="2" x14ac:dyDescent="0.25">
      <c r="A16859" s="3"/>
      <c r="B16859" s="3"/>
      <c r="C16859" s="392"/>
      <c r="D16859" s="3">
        <v>14</v>
      </c>
      <c r="E16859" s="290" t="e">
        <f ca="1"/>
        <v>#N/A</v>
      </c>
      <c r="F16859" s="291"/>
      <c r="G16859" s="294"/>
      <c r="H16859" s="294"/>
      <c r="I16859" s="294"/>
      <c r="J16859" s="294"/>
      <c r="K16859" s="294"/>
      <c r="L16859" s="294"/>
      <c r="M16859" s="294"/>
      <c r="N16859" s="294"/>
    </row>
    <row r="16860" spans="1:14" s="369" customFormat="1" ht="12.75" hidden="1" customHeight="1" outlineLevel="2" x14ac:dyDescent="0.25">
      <c r="A16860" s="3"/>
      <c r="B16860" s="3"/>
      <c r="C16860" s="392"/>
      <c r="D16860" s="3">
        <v>15</v>
      </c>
      <c r="E16860" s="290" t="e">
        <f ca="1"/>
        <v>#N/A</v>
      </c>
      <c r="F16860" s="291"/>
      <c r="G16860" s="294"/>
      <c r="H16860" s="294"/>
      <c r="I16860" s="294"/>
      <c r="J16860" s="294"/>
      <c r="K16860" s="294"/>
      <c r="L16860" s="294"/>
      <c r="M16860" s="294"/>
      <c r="N16860" s="294"/>
    </row>
    <row r="16861" spans="1:14" s="369" customFormat="1" ht="12.75" hidden="1" customHeight="1" outlineLevel="1" x14ac:dyDescent="0.25">
      <c r="A16861" s="3"/>
      <c r="B16861" s="145" t="str">
        <f ca="1">B16844</f>
        <v>Asset Type 380</v>
      </c>
      <c r="C16861" s="145" t="str">
        <f ca="1">C16844</f>
        <v>Description - Asset Type 380</v>
      </c>
      <c r="D16861" s="3"/>
      <c r="E16861" s="3"/>
      <c r="F16861" s="106" t="s">
        <v>47</v>
      </c>
      <c r="G16861" s="296">
        <f t="shared" ref="G16861:N16861" si="1760">SUM(G16846:G16860)</f>
        <v>0</v>
      </c>
      <c r="H16861" s="296">
        <f t="shared" ca="1" si="1760"/>
        <v>0</v>
      </c>
      <c r="I16861" s="296">
        <f t="shared" ca="1" si="1760"/>
        <v>0</v>
      </c>
      <c r="J16861" s="296">
        <f t="shared" ca="1" si="1760"/>
        <v>0</v>
      </c>
      <c r="K16861" s="296">
        <f t="shared" ca="1" si="1760"/>
        <v>0</v>
      </c>
      <c r="L16861" s="296">
        <f t="shared" ca="1" si="1760"/>
        <v>0</v>
      </c>
      <c r="M16861" s="296">
        <f t="shared" ca="1" si="1760"/>
        <v>0</v>
      </c>
      <c r="N16861" s="296">
        <f t="shared" ca="1" si="1760"/>
        <v>0</v>
      </c>
    </row>
    <row r="16862" spans="1:14" s="369" customFormat="1" ht="12.75" hidden="1" customHeight="1" outlineLevel="2" x14ac:dyDescent="0.25">
      <c r="A16862" s="217">
        <f>A16844+1</f>
        <v>381</v>
      </c>
      <c r="B16862" s="22" t="str">
        <f ca="1">OFFSET($B$516,$A16862-1,0)</f>
        <v>Asset Type 381</v>
      </c>
      <c r="C16862" s="22" t="str">
        <f ca="1">OFFSET($C$516,$A16862-1,0)</f>
        <v>Description - Asset Type 381</v>
      </c>
      <c r="D16862" s="3"/>
      <c r="E16862" s="109"/>
      <c r="F16862" s="108" t="s">
        <v>46</v>
      </c>
      <c r="G16862" s="295">
        <f t="shared" ref="G16862:N16862" ca="1" si="1761">VLOOKUP($B16862,$B$516:$N$1015,5+G$5,FALSE)</f>
        <v>0</v>
      </c>
      <c r="H16862" s="295">
        <f t="shared" ca="1" si="1761"/>
        <v>0</v>
      </c>
      <c r="I16862" s="295">
        <f t="shared" ca="1" si="1761"/>
        <v>0</v>
      </c>
      <c r="J16862" s="295">
        <f t="shared" ca="1" si="1761"/>
        <v>0</v>
      </c>
      <c r="K16862" s="295">
        <f t="shared" ca="1" si="1761"/>
        <v>0</v>
      </c>
      <c r="L16862" s="295">
        <f t="shared" ca="1" si="1761"/>
        <v>0</v>
      </c>
      <c r="M16862" s="295">
        <f t="shared" ca="1" si="1761"/>
        <v>0</v>
      </c>
      <c r="N16862" s="295">
        <f t="shared" ca="1" si="1761"/>
        <v>0</v>
      </c>
    </row>
    <row r="16863" spans="1:14" s="369" customFormat="1" ht="12.75" hidden="1" customHeight="1" outlineLevel="2" x14ac:dyDescent="0.25">
      <c r="A16863" s="3"/>
      <c r="B16863" s="3"/>
      <c r="C16863" s="21"/>
      <c r="D16863" s="3"/>
      <c r="E16863" s="107"/>
      <c r="F16863" s="106" t="s">
        <v>80</v>
      </c>
      <c r="G16863" s="111">
        <f ca="1">VLOOKUP($B16862,'Input Sheet'!$B$515:$N$1014,5+G$5,FALSE)</f>
        <v>0</v>
      </c>
      <c r="H16863" s="111">
        <f ca="1">VLOOKUP($B16862,'Input Sheet'!$B$515:$N$1014,5+H$5,FALSE)</f>
        <v>0</v>
      </c>
      <c r="I16863" s="111">
        <f ca="1">VLOOKUP($B16862,'Input Sheet'!$B$515:$N$1014,5+I$5,FALSE)</f>
        <v>0</v>
      </c>
      <c r="J16863" s="111">
        <f ca="1">VLOOKUP($B16862,'Input Sheet'!$B$515:$N$1014,5+J$5,FALSE)</f>
        <v>0</v>
      </c>
      <c r="K16863" s="111">
        <f ca="1">VLOOKUP($B16862,'Input Sheet'!$B$515:$N$1014,5+K$5,FALSE)</f>
        <v>0</v>
      </c>
      <c r="L16863" s="111">
        <f ca="1">VLOOKUP($B16862,'Input Sheet'!$B$515:$N$1014,5+L$5,FALSE)</f>
        <v>0</v>
      </c>
      <c r="M16863" s="111">
        <f ca="1">VLOOKUP($B16862,'Input Sheet'!$B$515:$N$1014,5+M$5,FALSE)</f>
        <v>0</v>
      </c>
      <c r="N16863" s="111">
        <f ca="1">VLOOKUP($B16862,'Input Sheet'!$B$515:$N$1014,5+N$5,FALSE)</f>
        <v>0</v>
      </c>
    </row>
    <row r="16864" spans="1:14" s="369" customFormat="1" ht="12.75" hidden="1" customHeight="1" outlineLevel="2" x14ac:dyDescent="0.25">
      <c r="A16864" s="3"/>
      <c r="B16864" s="3"/>
      <c r="C16864" s="3"/>
      <c r="D16864" s="3">
        <v>1</v>
      </c>
      <c r="E16864" s="290">
        <f t="array" aca="1" ref="E16864:E16878" ca="1">TRANSPOSE(G16862:N16862)</f>
        <v>0</v>
      </c>
      <c r="F16864" s="291"/>
      <c r="G16864" s="292"/>
      <c r="H16864" s="293">
        <f ca="1">IF(OFFSET(H16864,-$D16864,0)="n/a","n/a",IF(H$5&gt;OFFSET(H16864,-$D16864,0)+$D16864,$E16864-SUM($G16864:G16864),($E16864-SUM($G16864:G16864))/(OFFSET(H16864,-$D16864,0)-(H$5-$D16864-1))))</f>
        <v>0</v>
      </c>
      <c r="I16864" s="293">
        <f ca="1">IF(OFFSET(I16864,-$D16864,0)="n/a","n/a",IF(I$5&gt;OFFSET(I16864,-$D16864,0)+$D16864,$E16864-SUM($G16864:H16864),($E16864-SUM($G16864:H16864))/(OFFSET(I16864,-$D16864,0)-(I$5-$D16864-1))))</f>
        <v>0</v>
      </c>
      <c r="J16864" s="293">
        <f ca="1">IF(OFFSET(J16864,-$D16864,0)="n/a","n/a",IF(J$5&gt;OFFSET(J16864,-$D16864,0)+$D16864,$E16864-SUM($G16864:I16864),($E16864-SUM($G16864:I16864))/(OFFSET(J16864,-$D16864,0)-(J$5-$D16864-1))))</f>
        <v>0</v>
      </c>
      <c r="K16864" s="293">
        <f ca="1">IF(OFFSET(K16864,-$D16864,0)="n/a","n/a",IF(K$5&gt;OFFSET(K16864,-$D16864,0)+$D16864,$E16864-SUM($G16864:J16864),($E16864-SUM($G16864:J16864))/(OFFSET(K16864,-$D16864,0)-(K$5-$D16864-1))))</f>
        <v>0</v>
      </c>
      <c r="L16864" s="293">
        <f ca="1">IF(OFFSET(L16864,-$D16864,0)="n/a","n/a",IF(L$5&gt;OFFSET(L16864,-$D16864,0)+$D16864,$E16864-SUM($G16864:K16864),($E16864-SUM($G16864:K16864))/(OFFSET(L16864,-$D16864,0)-(L$5-$D16864-1))))</f>
        <v>0</v>
      </c>
      <c r="M16864" s="293">
        <f ca="1">IF(OFFSET(M16864,-$D16864,0)="n/a","n/a",IF(M$5&gt;OFFSET(M16864,-$D16864,0)+$D16864,$E16864-SUM($G16864:L16864),($E16864-SUM($G16864:L16864))/(OFFSET(M16864,-$D16864,0)-(M$5-$D16864-1))))</f>
        <v>0</v>
      </c>
      <c r="N16864" s="293">
        <f ca="1">IF(OFFSET(N16864,-$D16864,0)="n/a","n/a",IF(N$5&gt;OFFSET(N16864,-$D16864,0)+$D16864,$E16864-SUM($G16864:M16864),($E16864-SUM($G16864:M16864))/(OFFSET(N16864,-$D16864,0)-(N$5-$D16864-1))))</f>
        <v>0</v>
      </c>
    </row>
    <row r="16865" spans="1:14" s="369" customFormat="1" ht="12.75" hidden="1" customHeight="1" outlineLevel="2" x14ac:dyDescent="0.25">
      <c r="A16865" s="3"/>
      <c r="B16865" s="3"/>
      <c r="C16865" s="392" t="s">
        <v>48</v>
      </c>
      <c r="D16865" s="3">
        <v>2</v>
      </c>
      <c r="E16865" s="290">
        <f ca="1"/>
        <v>0</v>
      </c>
      <c r="F16865" s="291"/>
      <c r="G16865" s="294"/>
      <c r="H16865" s="292"/>
      <c r="I16865" s="293">
        <f ca="1">IF(OFFSET(I16865,-$D16865,0)="n/a","n/a",IF(I$5&gt;OFFSET(I16865,-$D16865,0)+$D16865,$E16865-SUM($G16865:H16865),($E16865-SUM($G16865:H16865))/(OFFSET(I16865,-$D16865,0)-(I$5-$D16865-1))))</f>
        <v>0</v>
      </c>
      <c r="J16865" s="293">
        <f ca="1">IF(OFFSET(J16865,-$D16865,0)="n/a","n/a",IF(J$5&gt;OFFSET(J16865,-$D16865,0)+$D16865,$E16865-SUM($G16865:I16865),($E16865-SUM($G16865:I16865))/(OFFSET(J16865,-$D16865,0)-(J$5-$D16865-1))))</f>
        <v>0</v>
      </c>
      <c r="K16865" s="293">
        <f ca="1">IF(OFFSET(K16865,-$D16865,0)="n/a","n/a",IF(K$5&gt;OFFSET(K16865,-$D16865,0)+$D16865,$E16865-SUM($G16865:J16865),($E16865-SUM($G16865:J16865))/(OFFSET(K16865,-$D16865,0)-(K$5-$D16865-1))))</f>
        <v>0</v>
      </c>
      <c r="L16865" s="293">
        <f ca="1">IF(OFFSET(L16865,-$D16865,0)="n/a","n/a",IF(L$5&gt;OFFSET(L16865,-$D16865,0)+$D16865,$E16865-SUM($G16865:K16865),($E16865-SUM($G16865:K16865))/(OFFSET(L16865,-$D16865,0)-(L$5-$D16865-1))))</f>
        <v>0</v>
      </c>
      <c r="M16865" s="293">
        <f ca="1">IF(OFFSET(M16865,-$D16865,0)="n/a","n/a",IF(M$5&gt;OFFSET(M16865,-$D16865,0)+$D16865,$E16865-SUM($G16865:L16865),($E16865-SUM($G16865:L16865))/(OFFSET(M16865,-$D16865,0)-(M$5-$D16865-1))))</f>
        <v>0</v>
      </c>
      <c r="N16865" s="293">
        <f ca="1">IF(OFFSET(N16865,-$D16865,0)="n/a","n/a",IF(N$5&gt;OFFSET(N16865,-$D16865,0)+$D16865,$E16865-SUM($G16865:M16865),($E16865-SUM($G16865:M16865))/(OFFSET(N16865,-$D16865,0)-(N$5-$D16865-1))))</f>
        <v>0</v>
      </c>
    </row>
    <row r="16866" spans="1:14" s="369" customFormat="1" ht="12.75" hidden="1" customHeight="1" outlineLevel="2" x14ac:dyDescent="0.25">
      <c r="A16866" s="3"/>
      <c r="B16866" s="3"/>
      <c r="C16866" s="392"/>
      <c r="D16866" s="3">
        <v>3</v>
      </c>
      <c r="E16866" s="290">
        <f ca="1"/>
        <v>0</v>
      </c>
      <c r="F16866" s="291"/>
      <c r="G16866" s="294"/>
      <c r="H16866" s="294"/>
      <c r="I16866" s="292"/>
      <c r="J16866" s="293">
        <f ca="1">IF(OFFSET(J16866,-$D16866,0)="n/a","n/a",IF(J$5&gt;OFFSET(J16866,-$D16866,0)+$D16866,$E16866-SUM($G16866:I16866),($E16866-SUM($G16866:I16866))/(OFFSET(J16866,-$D16866,0)-(J$5-$D16866-1))))</f>
        <v>0</v>
      </c>
      <c r="K16866" s="293">
        <f ca="1">IF(OFFSET(K16866,-$D16866,0)="n/a","n/a",IF(K$5&gt;OFFSET(K16866,-$D16866,0)+$D16866,$E16866-SUM($G16866:J16866),($E16866-SUM($G16866:J16866))/(OFFSET(K16866,-$D16866,0)-(K$5-$D16866-1))))</f>
        <v>0</v>
      </c>
      <c r="L16866" s="293">
        <f ca="1">IF(OFFSET(L16866,-$D16866,0)="n/a","n/a",IF(L$5&gt;OFFSET(L16866,-$D16866,0)+$D16866,$E16866-SUM($G16866:K16866),($E16866-SUM($G16866:K16866))/(OFFSET(L16866,-$D16866,0)-(L$5-$D16866-1))))</f>
        <v>0</v>
      </c>
      <c r="M16866" s="293">
        <f ca="1">IF(OFFSET(M16866,-$D16866,0)="n/a","n/a",IF(M$5&gt;OFFSET(M16866,-$D16866,0)+$D16866,$E16866-SUM($G16866:L16866),($E16866-SUM($G16866:L16866))/(OFFSET(M16866,-$D16866,0)-(M$5-$D16866-1))))</f>
        <v>0</v>
      </c>
      <c r="N16866" s="293">
        <f ca="1">IF(OFFSET(N16866,-$D16866,0)="n/a","n/a",IF(N$5&gt;OFFSET(N16866,-$D16866,0)+$D16866,$E16866-SUM($G16866:M16866),($E16866-SUM($G16866:M16866))/(OFFSET(N16866,-$D16866,0)-(N$5-$D16866-1))))</f>
        <v>0</v>
      </c>
    </row>
    <row r="16867" spans="1:14" s="369" customFormat="1" ht="12.75" hidden="1" customHeight="1" outlineLevel="2" x14ac:dyDescent="0.25">
      <c r="A16867" s="3"/>
      <c r="B16867" s="3"/>
      <c r="C16867" s="392"/>
      <c r="D16867" s="3">
        <v>4</v>
      </c>
      <c r="E16867" s="290">
        <f ca="1"/>
        <v>0</v>
      </c>
      <c r="F16867" s="291"/>
      <c r="G16867" s="294"/>
      <c r="H16867" s="294"/>
      <c r="I16867" s="294"/>
      <c r="J16867" s="292"/>
      <c r="K16867" s="293">
        <f ca="1">IF(OFFSET(K16867,-$D16867,0)="n/a","n/a",IF(K$5&gt;OFFSET(K16867,-$D16867,0)+$D16867,$E16867-SUM($G16867:J16867),($E16867-SUM($G16867:J16867))/(OFFSET(K16867,-$D16867,0)-(K$5-$D16867-1))))</f>
        <v>0</v>
      </c>
      <c r="L16867" s="293">
        <f ca="1">IF(OFFSET(L16867,-$D16867,0)="n/a","n/a",IF(L$5&gt;OFFSET(L16867,-$D16867,0)+$D16867,$E16867-SUM($G16867:K16867),($E16867-SUM($G16867:K16867))/(OFFSET(L16867,-$D16867,0)-(L$5-$D16867-1))))</f>
        <v>0</v>
      </c>
      <c r="M16867" s="293">
        <f ca="1">IF(OFFSET(M16867,-$D16867,0)="n/a","n/a",IF(M$5&gt;OFFSET(M16867,-$D16867,0)+$D16867,$E16867-SUM($G16867:L16867),($E16867-SUM($G16867:L16867))/(OFFSET(M16867,-$D16867,0)-(M$5-$D16867-1))))</f>
        <v>0</v>
      </c>
      <c r="N16867" s="293">
        <f ca="1">IF(OFFSET(N16867,-$D16867,0)="n/a","n/a",IF(N$5&gt;OFFSET(N16867,-$D16867,0)+$D16867,$E16867-SUM($G16867:M16867),($E16867-SUM($G16867:M16867))/(OFFSET(N16867,-$D16867,0)-(N$5-$D16867-1))))</f>
        <v>0</v>
      </c>
    </row>
    <row r="16868" spans="1:14" s="369" customFormat="1" ht="12.75" hidden="1" customHeight="1" outlineLevel="2" x14ac:dyDescent="0.25">
      <c r="A16868" s="3"/>
      <c r="B16868" s="3"/>
      <c r="C16868" s="392"/>
      <c r="D16868" s="3">
        <v>5</v>
      </c>
      <c r="E16868" s="290">
        <f ca="1"/>
        <v>0</v>
      </c>
      <c r="F16868" s="291"/>
      <c r="G16868" s="294"/>
      <c r="H16868" s="294"/>
      <c r="I16868" s="294"/>
      <c r="J16868" s="294"/>
      <c r="K16868" s="292"/>
      <c r="L16868" s="293">
        <f ca="1">IF(OFFSET(L16868,-$D16868,0)="n/a","n/a",IF(L$5&gt;OFFSET(L16868,-$D16868,0)+$D16868,$E16868-SUM($G16868:K16868),($E16868-SUM($G16868:K16868))/(OFFSET(L16868,-$D16868,0)-(L$5-$D16868-1))))</f>
        <v>0</v>
      </c>
      <c r="M16868" s="293">
        <f ca="1">IF(OFFSET(M16868,-$D16868,0)="n/a","n/a",IF(M$5&gt;OFFSET(M16868,-$D16868,0)+$D16868,$E16868-SUM($G16868:L16868),($E16868-SUM($G16868:L16868))/(OFFSET(M16868,-$D16868,0)-(M$5-$D16868-1))))</f>
        <v>0</v>
      </c>
      <c r="N16868" s="293">
        <f ca="1">IF(OFFSET(N16868,-$D16868,0)="n/a","n/a",IF(N$5&gt;OFFSET(N16868,-$D16868,0)+$D16868,$E16868-SUM($G16868:M16868),($E16868-SUM($G16868:M16868))/(OFFSET(N16868,-$D16868,0)-(N$5-$D16868-1))))</f>
        <v>0</v>
      </c>
    </row>
    <row r="16869" spans="1:14" s="369" customFormat="1" ht="12.75" hidden="1" customHeight="1" outlineLevel="2" x14ac:dyDescent="0.25">
      <c r="A16869" s="3"/>
      <c r="B16869" s="3"/>
      <c r="C16869" s="392"/>
      <c r="D16869" s="3">
        <v>6</v>
      </c>
      <c r="E16869" s="290">
        <f ca="1"/>
        <v>0</v>
      </c>
      <c r="F16869" s="291"/>
      <c r="G16869" s="294"/>
      <c r="H16869" s="294"/>
      <c r="I16869" s="294"/>
      <c r="J16869" s="294"/>
      <c r="K16869" s="294"/>
      <c r="L16869" s="292"/>
      <c r="M16869" s="293">
        <f ca="1">IF(OFFSET(M16869,-$D16869,0)="n/a","n/a",IF(M$5&gt;OFFSET(M16869,-$D16869,0)+$D16869,$E16869-SUM($G16869:L16869),($E16869-SUM($G16869:L16869))/(OFFSET(M16869,-$D16869,0)-(M$5-$D16869-1))))</f>
        <v>0</v>
      </c>
      <c r="N16869" s="293">
        <f ca="1">IF(OFFSET(N16869,-$D16869,0)="n/a","n/a",IF(N$5&gt;OFFSET(N16869,-$D16869,0)+$D16869,$E16869-SUM($G16869:M16869),($E16869-SUM($G16869:M16869))/(OFFSET(N16869,-$D16869,0)-(N$5-$D16869-1))))</f>
        <v>0</v>
      </c>
    </row>
    <row r="16870" spans="1:14" s="369" customFormat="1" ht="12.75" hidden="1" customHeight="1" outlineLevel="2" x14ac:dyDescent="0.25">
      <c r="A16870" s="3"/>
      <c r="B16870" s="3"/>
      <c r="C16870" s="392"/>
      <c r="D16870" s="3">
        <v>7</v>
      </c>
      <c r="E16870" s="290">
        <f ca="1"/>
        <v>0</v>
      </c>
      <c r="F16870" s="291"/>
      <c r="G16870" s="294"/>
      <c r="H16870" s="294"/>
      <c r="I16870" s="294"/>
      <c r="J16870" s="294"/>
      <c r="K16870" s="294"/>
      <c r="L16870" s="294"/>
      <c r="M16870" s="292"/>
      <c r="N16870" s="293">
        <f ca="1">IF(OFFSET(N16870,-$D16870,0)="n/a","n/a",IF(N$5&gt;OFFSET(N16870,-$D16870,0)+$D16870,$E16870-SUM($G16870:M16870),($E16870-SUM($G16870:M16870))/(OFFSET(N16870,-$D16870,0)-(N$5-$D16870-1))))</f>
        <v>0</v>
      </c>
    </row>
    <row r="16871" spans="1:14" s="369" customFormat="1" ht="12.75" hidden="1" customHeight="1" outlineLevel="2" x14ac:dyDescent="0.25">
      <c r="A16871" s="3"/>
      <c r="B16871" s="3"/>
      <c r="C16871" s="392"/>
      <c r="D16871" s="3">
        <v>8</v>
      </c>
      <c r="E16871" s="290">
        <f ca="1"/>
        <v>0</v>
      </c>
      <c r="F16871" s="291"/>
      <c r="G16871" s="294"/>
      <c r="H16871" s="294"/>
      <c r="I16871" s="294"/>
      <c r="J16871" s="294"/>
      <c r="K16871" s="294"/>
      <c r="L16871" s="294"/>
      <c r="M16871" s="294"/>
      <c r="N16871" s="292"/>
    </row>
    <row r="16872" spans="1:14" s="369" customFormat="1" ht="12.75" hidden="1" customHeight="1" outlineLevel="2" x14ac:dyDescent="0.25">
      <c r="A16872" s="3"/>
      <c r="B16872" s="3"/>
      <c r="C16872" s="392"/>
      <c r="D16872" s="3">
        <v>9</v>
      </c>
      <c r="E16872" s="290" t="e">
        <f ca="1"/>
        <v>#N/A</v>
      </c>
      <c r="F16872" s="291"/>
      <c r="G16872" s="294"/>
      <c r="H16872" s="294"/>
      <c r="I16872" s="294"/>
      <c r="J16872" s="294"/>
      <c r="K16872" s="294"/>
      <c r="L16872" s="294"/>
      <c r="M16872" s="294"/>
      <c r="N16872" s="294"/>
    </row>
    <row r="16873" spans="1:14" s="369" customFormat="1" ht="12.75" hidden="1" customHeight="1" outlineLevel="2" x14ac:dyDescent="0.25">
      <c r="A16873" s="3"/>
      <c r="B16873" s="3"/>
      <c r="C16873" s="392"/>
      <c r="D16873" s="3">
        <v>10</v>
      </c>
      <c r="E16873" s="290" t="e">
        <f ca="1"/>
        <v>#N/A</v>
      </c>
      <c r="F16873" s="291"/>
      <c r="G16873" s="294"/>
      <c r="H16873" s="294"/>
      <c r="I16873" s="294"/>
      <c r="J16873" s="294"/>
      <c r="K16873" s="294"/>
      <c r="L16873" s="294"/>
      <c r="M16873" s="294"/>
      <c r="N16873" s="294"/>
    </row>
    <row r="16874" spans="1:14" s="369" customFormat="1" ht="12.75" hidden="1" customHeight="1" outlineLevel="2" x14ac:dyDescent="0.25">
      <c r="A16874" s="3"/>
      <c r="B16874" s="3"/>
      <c r="C16874" s="392"/>
      <c r="D16874" s="3">
        <v>11</v>
      </c>
      <c r="E16874" s="290" t="e">
        <f ca="1"/>
        <v>#N/A</v>
      </c>
      <c r="F16874" s="291"/>
      <c r="G16874" s="294"/>
      <c r="H16874" s="294"/>
      <c r="I16874" s="294"/>
      <c r="J16874" s="294"/>
      <c r="K16874" s="294"/>
      <c r="L16874" s="294"/>
      <c r="M16874" s="294"/>
      <c r="N16874" s="294"/>
    </row>
    <row r="16875" spans="1:14" s="369" customFormat="1" ht="12.75" hidden="1" customHeight="1" outlineLevel="2" x14ac:dyDescent="0.25">
      <c r="A16875" s="3"/>
      <c r="B16875" s="3"/>
      <c r="C16875" s="392"/>
      <c r="D16875" s="3">
        <v>12</v>
      </c>
      <c r="E16875" s="290" t="e">
        <f ca="1"/>
        <v>#N/A</v>
      </c>
      <c r="F16875" s="291"/>
      <c r="G16875" s="294"/>
      <c r="H16875" s="294"/>
      <c r="I16875" s="294"/>
      <c r="J16875" s="294"/>
      <c r="K16875" s="294"/>
      <c r="L16875" s="294"/>
      <c r="M16875" s="294"/>
      <c r="N16875" s="294"/>
    </row>
    <row r="16876" spans="1:14" s="369" customFormat="1" ht="12.75" hidden="1" customHeight="1" outlineLevel="2" x14ac:dyDescent="0.25">
      <c r="A16876" s="3"/>
      <c r="B16876" s="3"/>
      <c r="C16876" s="392"/>
      <c r="D16876" s="3">
        <v>13</v>
      </c>
      <c r="E16876" s="290" t="e">
        <f ca="1"/>
        <v>#N/A</v>
      </c>
      <c r="F16876" s="291"/>
      <c r="G16876" s="294"/>
      <c r="H16876" s="294"/>
      <c r="I16876" s="294"/>
      <c r="J16876" s="294"/>
      <c r="K16876" s="294"/>
      <c r="L16876" s="294"/>
      <c r="M16876" s="294"/>
      <c r="N16876" s="294"/>
    </row>
    <row r="16877" spans="1:14" s="369" customFormat="1" ht="12.75" hidden="1" customHeight="1" outlineLevel="2" x14ac:dyDescent="0.25">
      <c r="A16877" s="3"/>
      <c r="B16877" s="3"/>
      <c r="C16877" s="392"/>
      <c r="D16877" s="3">
        <v>14</v>
      </c>
      <c r="E16877" s="290" t="e">
        <f ca="1"/>
        <v>#N/A</v>
      </c>
      <c r="F16877" s="291"/>
      <c r="G16877" s="294"/>
      <c r="H16877" s="294"/>
      <c r="I16877" s="294"/>
      <c r="J16877" s="294"/>
      <c r="K16877" s="294"/>
      <c r="L16877" s="294"/>
      <c r="M16877" s="294"/>
      <c r="N16877" s="294"/>
    </row>
    <row r="16878" spans="1:14" s="369" customFormat="1" ht="12.75" hidden="1" customHeight="1" outlineLevel="2" x14ac:dyDescent="0.25">
      <c r="A16878" s="3"/>
      <c r="B16878" s="3"/>
      <c r="C16878" s="392"/>
      <c r="D16878" s="3">
        <v>15</v>
      </c>
      <c r="E16878" s="290" t="e">
        <f ca="1"/>
        <v>#N/A</v>
      </c>
      <c r="F16878" s="291"/>
      <c r="G16878" s="294"/>
      <c r="H16878" s="294"/>
      <c r="I16878" s="294"/>
      <c r="J16878" s="294"/>
      <c r="K16878" s="294"/>
      <c r="L16878" s="294"/>
      <c r="M16878" s="294"/>
      <c r="N16878" s="294"/>
    </row>
    <row r="16879" spans="1:14" s="369" customFormat="1" ht="12.75" hidden="1" customHeight="1" outlineLevel="1" x14ac:dyDescent="0.25">
      <c r="A16879" s="3"/>
      <c r="B16879" s="145" t="str">
        <f ca="1">B16862</f>
        <v>Asset Type 381</v>
      </c>
      <c r="C16879" s="145" t="str">
        <f ca="1">C16862</f>
        <v>Description - Asset Type 381</v>
      </c>
      <c r="D16879" s="3"/>
      <c r="E16879" s="3"/>
      <c r="F16879" s="106" t="s">
        <v>47</v>
      </c>
      <c r="G16879" s="296">
        <f t="shared" ref="G16879:N16879" si="1762">SUM(G16864:G16878)</f>
        <v>0</v>
      </c>
      <c r="H16879" s="296">
        <f t="shared" ca="1" si="1762"/>
        <v>0</v>
      </c>
      <c r="I16879" s="296">
        <f t="shared" ca="1" si="1762"/>
        <v>0</v>
      </c>
      <c r="J16879" s="296">
        <f t="shared" ca="1" si="1762"/>
        <v>0</v>
      </c>
      <c r="K16879" s="296">
        <f t="shared" ca="1" si="1762"/>
        <v>0</v>
      </c>
      <c r="L16879" s="296">
        <f t="shared" ca="1" si="1762"/>
        <v>0</v>
      </c>
      <c r="M16879" s="296">
        <f t="shared" ca="1" si="1762"/>
        <v>0</v>
      </c>
      <c r="N16879" s="296">
        <f t="shared" ca="1" si="1762"/>
        <v>0</v>
      </c>
    </row>
    <row r="16880" spans="1:14" s="369" customFormat="1" ht="12.75" hidden="1" customHeight="1" outlineLevel="2" x14ac:dyDescent="0.25">
      <c r="A16880" s="217">
        <f>A16862+1</f>
        <v>382</v>
      </c>
      <c r="B16880" s="22" t="str">
        <f ca="1">OFFSET($B$516,$A16880-1,0)</f>
        <v>Asset Type 382</v>
      </c>
      <c r="C16880" s="22" t="str">
        <f ca="1">OFFSET($C$516,$A16880-1,0)</f>
        <v>Description - Asset Type 382</v>
      </c>
      <c r="D16880" s="3"/>
      <c r="E16880" s="109"/>
      <c r="F16880" s="108" t="s">
        <v>46</v>
      </c>
      <c r="G16880" s="295">
        <f t="shared" ref="G16880:N16880" ca="1" si="1763">VLOOKUP($B16880,$B$516:$N$1015,5+G$5,FALSE)</f>
        <v>0</v>
      </c>
      <c r="H16880" s="295">
        <f t="shared" ca="1" si="1763"/>
        <v>0</v>
      </c>
      <c r="I16880" s="295">
        <f t="shared" ca="1" si="1763"/>
        <v>0</v>
      </c>
      <c r="J16880" s="295">
        <f t="shared" ca="1" si="1763"/>
        <v>0</v>
      </c>
      <c r="K16880" s="295">
        <f t="shared" ca="1" si="1763"/>
        <v>0</v>
      </c>
      <c r="L16880" s="295">
        <f t="shared" ca="1" si="1763"/>
        <v>0</v>
      </c>
      <c r="M16880" s="295">
        <f t="shared" ca="1" si="1763"/>
        <v>0</v>
      </c>
      <c r="N16880" s="295">
        <f t="shared" ca="1" si="1763"/>
        <v>0</v>
      </c>
    </row>
    <row r="16881" spans="1:14" s="369" customFormat="1" ht="12.75" hidden="1" customHeight="1" outlineLevel="2" x14ac:dyDescent="0.25">
      <c r="A16881" s="3"/>
      <c r="B16881" s="3"/>
      <c r="C16881" s="21"/>
      <c r="D16881" s="3"/>
      <c r="E16881" s="107"/>
      <c r="F16881" s="106" t="s">
        <v>80</v>
      </c>
      <c r="G16881" s="111">
        <f ca="1">VLOOKUP($B16880,'Input Sheet'!$B$515:$N$1014,5+G$5,FALSE)</f>
        <v>0</v>
      </c>
      <c r="H16881" s="111">
        <f ca="1">VLOOKUP($B16880,'Input Sheet'!$B$515:$N$1014,5+H$5,FALSE)</f>
        <v>0</v>
      </c>
      <c r="I16881" s="111">
        <f ca="1">VLOOKUP($B16880,'Input Sheet'!$B$515:$N$1014,5+I$5,FALSE)</f>
        <v>0</v>
      </c>
      <c r="J16881" s="111">
        <f ca="1">VLOOKUP($B16880,'Input Sheet'!$B$515:$N$1014,5+J$5,FALSE)</f>
        <v>0</v>
      </c>
      <c r="K16881" s="111">
        <f ca="1">VLOOKUP($B16880,'Input Sheet'!$B$515:$N$1014,5+K$5,FALSE)</f>
        <v>0</v>
      </c>
      <c r="L16881" s="111">
        <f ca="1">VLOOKUP($B16880,'Input Sheet'!$B$515:$N$1014,5+L$5,FALSE)</f>
        <v>0</v>
      </c>
      <c r="M16881" s="111">
        <f ca="1">VLOOKUP($B16880,'Input Sheet'!$B$515:$N$1014,5+M$5,FALSE)</f>
        <v>0</v>
      </c>
      <c r="N16881" s="111">
        <f ca="1">VLOOKUP($B16880,'Input Sheet'!$B$515:$N$1014,5+N$5,FALSE)</f>
        <v>0</v>
      </c>
    </row>
    <row r="16882" spans="1:14" s="369" customFormat="1" ht="12.75" hidden="1" customHeight="1" outlineLevel="2" x14ac:dyDescent="0.25">
      <c r="A16882" s="3"/>
      <c r="B16882" s="3"/>
      <c r="C16882" s="3"/>
      <c r="D16882" s="3">
        <v>1</v>
      </c>
      <c r="E16882" s="290">
        <f t="array" aca="1" ref="E16882:E16896" ca="1">TRANSPOSE(G16880:N16880)</f>
        <v>0</v>
      </c>
      <c r="F16882" s="291"/>
      <c r="G16882" s="292"/>
      <c r="H16882" s="293">
        <f ca="1">IF(OFFSET(H16882,-$D16882,0)="n/a","n/a",IF(H$5&gt;OFFSET(H16882,-$D16882,0)+$D16882,$E16882-SUM($G16882:G16882),($E16882-SUM($G16882:G16882))/(OFFSET(H16882,-$D16882,0)-(H$5-$D16882-1))))</f>
        <v>0</v>
      </c>
      <c r="I16882" s="293">
        <f ca="1">IF(OFFSET(I16882,-$D16882,0)="n/a","n/a",IF(I$5&gt;OFFSET(I16882,-$D16882,0)+$D16882,$E16882-SUM($G16882:H16882),($E16882-SUM($G16882:H16882))/(OFFSET(I16882,-$D16882,0)-(I$5-$D16882-1))))</f>
        <v>0</v>
      </c>
      <c r="J16882" s="293">
        <f ca="1">IF(OFFSET(J16882,-$D16882,0)="n/a","n/a",IF(J$5&gt;OFFSET(J16882,-$D16882,0)+$D16882,$E16882-SUM($G16882:I16882),($E16882-SUM($G16882:I16882))/(OFFSET(J16882,-$D16882,0)-(J$5-$D16882-1))))</f>
        <v>0</v>
      </c>
      <c r="K16882" s="293">
        <f ca="1">IF(OFFSET(K16882,-$D16882,0)="n/a","n/a",IF(K$5&gt;OFFSET(K16882,-$D16882,0)+$D16882,$E16882-SUM($G16882:J16882),($E16882-SUM($G16882:J16882))/(OFFSET(K16882,-$D16882,0)-(K$5-$D16882-1))))</f>
        <v>0</v>
      </c>
      <c r="L16882" s="293">
        <f ca="1">IF(OFFSET(L16882,-$D16882,0)="n/a","n/a",IF(L$5&gt;OFFSET(L16882,-$D16882,0)+$D16882,$E16882-SUM($G16882:K16882),($E16882-SUM($G16882:K16882))/(OFFSET(L16882,-$D16882,0)-(L$5-$D16882-1))))</f>
        <v>0</v>
      </c>
      <c r="M16882" s="293">
        <f ca="1">IF(OFFSET(M16882,-$D16882,0)="n/a","n/a",IF(M$5&gt;OFFSET(M16882,-$D16882,0)+$D16882,$E16882-SUM($G16882:L16882),($E16882-SUM($G16882:L16882))/(OFFSET(M16882,-$D16882,0)-(M$5-$D16882-1))))</f>
        <v>0</v>
      </c>
      <c r="N16882" s="293">
        <f ca="1">IF(OFFSET(N16882,-$D16882,0)="n/a","n/a",IF(N$5&gt;OFFSET(N16882,-$D16882,0)+$D16882,$E16882-SUM($G16882:M16882),($E16882-SUM($G16882:M16882))/(OFFSET(N16882,-$D16882,0)-(N$5-$D16882-1))))</f>
        <v>0</v>
      </c>
    </row>
    <row r="16883" spans="1:14" s="369" customFormat="1" ht="12.75" hidden="1" customHeight="1" outlineLevel="2" x14ac:dyDescent="0.25">
      <c r="A16883" s="3"/>
      <c r="B16883" s="3"/>
      <c r="C16883" s="392" t="s">
        <v>48</v>
      </c>
      <c r="D16883" s="3">
        <v>2</v>
      </c>
      <c r="E16883" s="290">
        <f ca="1"/>
        <v>0</v>
      </c>
      <c r="F16883" s="291"/>
      <c r="G16883" s="294"/>
      <c r="H16883" s="292"/>
      <c r="I16883" s="293">
        <f ca="1">IF(OFFSET(I16883,-$D16883,0)="n/a","n/a",IF(I$5&gt;OFFSET(I16883,-$D16883,0)+$D16883,$E16883-SUM($G16883:H16883),($E16883-SUM($G16883:H16883))/(OFFSET(I16883,-$D16883,0)-(I$5-$D16883-1))))</f>
        <v>0</v>
      </c>
      <c r="J16883" s="293">
        <f ca="1">IF(OFFSET(J16883,-$D16883,0)="n/a","n/a",IF(J$5&gt;OFFSET(J16883,-$D16883,0)+$D16883,$E16883-SUM($G16883:I16883),($E16883-SUM($G16883:I16883))/(OFFSET(J16883,-$D16883,0)-(J$5-$D16883-1))))</f>
        <v>0</v>
      </c>
      <c r="K16883" s="293">
        <f ca="1">IF(OFFSET(K16883,-$D16883,0)="n/a","n/a",IF(K$5&gt;OFFSET(K16883,-$D16883,0)+$D16883,$E16883-SUM($G16883:J16883),($E16883-SUM($G16883:J16883))/(OFFSET(K16883,-$D16883,0)-(K$5-$D16883-1))))</f>
        <v>0</v>
      </c>
      <c r="L16883" s="293">
        <f ca="1">IF(OFFSET(L16883,-$D16883,0)="n/a","n/a",IF(L$5&gt;OFFSET(L16883,-$D16883,0)+$D16883,$E16883-SUM($G16883:K16883),($E16883-SUM($G16883:K16883))/(OFFSET(L16883,-$D16883,0)-(L$5-$D16883-1))))</f>
        <v>0</v>
      </c>
      <c r="M16883" s="293">
        <f ca="1">IF(OFFSET(M16883,-$D16883,0)="n/a","n/a",IF(M$5&gt;OFFSET(M16883,-$D16883,0)+$D16883,$E16883-SUM($G16883:L16883),($E16883-SUM($G16883:L16883))/(OFFSET(M16883,-$D16883,0)-(M$5-$D16883-1))))</f>
        <v>0</v>
      </c>
      <c r="N16883" s="293">
        <f ca="1">IF(OFFSET(N16883,-$D16883,0)="n/a","n/a",IF(N$5&gt;OFFSET(N16883,-$D16883,0)+$D16883,$E16883-SUM($G16883:M16883),($E16883-SUM($G16883:M16883))/(OFFSET(N16883,-$D16883,0)-(N$5-$D16883-1))))</f>
        <v>0</v>
      </c>
    </row>
    <row r="16884" spans="1:14" s="369" customFormat="1" ht="12.75" hidden="1" customHeight="1" outlineLevel="2" x14ac:dyDescent="0.25">
      <c r="A16884" s="3"/>
      <c r="B16884" s="3"/>
      <c r="C16884" s="392"/>
      <c r="D16884" s="3">
        <v>3</v>
      </c>
      <c r="E16884" s="290">
        <f ca="1"/>
        <v>0</v>
      </c>
      <c r="F16884" s="291"/>
      <c r="G16884" s="294"/>
      <c r="H16884" s="294"/>
      <c r="I16884" s="292"/>
      <c r="J16884" s="293">
        <f ca="1">IF(OFFSET(J16884,-$D16884,0)="n/a","n/a",IF(J$5&gt;OFFSET(J16884,-$D16884,0)+$D16884,$E16884-SUM($G16884:I16884),($E16884-SUM($G16884:I16884))/(OFFSET(J16884,-$D16884,0)-(J$5-$D16884-1))))</f>
        <v>0</v>
      </c>
      <c r="K16884" s="293">
        <f ca="1">IF(OFFSET(K16884,-$D16884,0)="n/a","n/a",IF(K$5&gt;OFFSET(K16884,-$D16884,0)+$D16884,$E16884-SUM($G16884:J16884),($E16884-SUM($G16884:J16884))/(OFFSET(K16884,-$D16884,0)-(K$5-$D16884-1))))</f>
        <v>0</v>
      </c>
      <c r="L16884" s="293">
        <f ca="1">IF(OFFSET(L16884,-$D16884,0)="n/a","n/a",IF(L$5&gt;OFFSET(L16884,-$D16884,0)+$D16884,$E16884-SUM($G16884:K16884),($E16884-SUM($G16884:K16884))/(OFFSET(L16884,-$D16884,0)-(L$5-$D16884-1))))</f>
        <v>0</v>
      </c>
      <c r="M16884" s="293">
        <f ca="1">IF(OFFSET(M16884,-$D16884,0)="n/a","n/a",IF(M$5&gt;OFFSET(M16884,-$D16884,0)+$D16884,$E16884-SUM($G16884:L16884),($E16884-SUM($G16884:L16884))/(OFFSET(M16884,-$D16884,0)-(M$5-$D16884-1))))</f>
        <v>0</v>
      </c>
      <c r="N16884" s="293">
        <f ca="1">IF(OFFSET(N16884,-$D16884,0)="n/a","n/a",IF(N$5&gt;OFFSET(N16884,-$D16884,0)+$D16884,$E16884-SUM($G16884:M16884),($E16884-SUM($G16884:M16884))/(OFFSET(N16884,-$D16884,0)-(N$5-$D16884-1))))</f>
        <v>0</v>
      </c>
    </row>
    <row r="16885" spans="1:14" s="369" customFormat="1" ht="12.75" hidden="1" customHeight="1" outlineLevel="2" x14ac:dyDescent="0.25">
      <c r="A16885" s="3"/>
      <c r="B16885" s="3"/>
      <c r="C16885" s="392"/>
      <c r="D16885" s="3">
        <v>4</v>
      </c>
      <c r="E16885" s="290">
        <f ca="1"/>
        <v>0</v>
      </c>
      <c r="F16885" s="291"/>
      <c r="G16885" s="294"/>
      <c r="H16885" s="294"/>
      <c r="I16885" s="294"/>
      <c r="J16885" s="292"/>
      <c r="K16885" s="293">
        <f ca="1">IF(OFFSET(K16885,-$D16885,0)="n/a","n/a",IF(K$5&gt;OFFSET(K16885,-$D16885,0)+$D16885,$E16885-SUM($G16885:J16885),($E16885-SUM($G16885:J16885))/(OFFSET(K16885,-$D16885,0)-(K$5-$D16885-1))))</f>
        <v>0</v>
      </c>
      <c r="L16885" s="293">
        <f ca="1">IF(OFFSET(L16885,-$D16885,0)="n/a","n/a",IF(L$5&gt;OFFSET(L16885,-$D16885,0)+$D16885,$E16885-SUM($G16885:K16885),($E16885-SUM($G16885:K16885))/(OFFSET(L16885,-$D16885,0)-(L$5-$D16885-1))))</f>
        <v>0</v>
      </c>
      <c r="M16885" s="293">
        <f ca="1">IF(OFFSET(M16885,-$D16885,0)="n/a","n/a",IF(M$5&gt;OFFSET(M16885,-$D16885,0)+$D16885,$E16885-SUM($G16885:L16885),($E16885-SUM($G16885:L16885))/(OFFSET(M16885,-$D16885,0)-(M$5-$D16885-1))))</f>
        <v>0</v>
      </c>
      <c r="N16885" s="293">
        <f ca="1">IF(OFFSET(N16885,-$D16885,0)="n/a","n/a",IF(N$5&gt;OFFSET(N16885,-$D16885,0)+$D16885,$E16885-SUM($G16885:M16885),($E16885-SUM($G16885:M16885))/(OFFSET(N16885,-$D16885,0)-(N$5-$D16885-1))))</f>
        <v>0</v>
      </c>
    </row>
    <row r="16886" spans="1:14" s="369" customFormat="1" ht="12.75" hidden="1" customHeight="1" outlineLevel="2" x14ac:dyDescent="0.25">
      <c r="A16886" s="3"/>
      <c r="B16886" s="3"/>
      <c r="C16886" s="392"/>
      <c r="D16886" s="3">
        <v>5</v>
      </c>
      <c r="E16886" s="290">
        <f ca="1"/>
        <v>0</v>
      </c>
      <c r="F16886" s="291"/>
      <c r="G16886" s="294"/>
      <c r="H16886" s="294"/>
      <c r="I16886" s="294"/>
      <c r="J16886" s="294"/>
      <c r="K16886" s="292"/>
      <c r="L16886" s="293">
        <f ca="1">IF(OFFSET(L16886,-$D16886,0)="n/a","n/a",IF(L$5&gt;OFFSET(L16886,-$D16886,0)+$D16886,$E16886-SUM($G16886:K16886),($E16886-SUM($G16886:K16886))/(OFFSET(L16886,-$D16886,0)-(L$5-$D16886-1))))</f>
        <v>0</v>
      </c>
      <c r="M16886" s="293">
        <f ca="1">IF(OFFSET(M16886,-$D16886,0)="n/a","n/a",IF(M$5&gt;OFFSET(M16886,-$D16886,0)+$D16886,$E16886-SUM($G16886:L16886),($E16886-SUM($G16886:L16886))/(OFFSET(M16886,-$D16886,0)-(M$5-$D16886-1))))</f>
        <v>0</v>
      </c>
      <c r="N16886" s="293">
        <f ca="1">IF(OFFSET(N16886,-$D16886,0)="n/a","n/a",IF(N$5&gt;OFFSET(N16886,-$D16886,0)+$D16886,$E16886-SUM($G16886:M16886),($E16886-SUM($G16886:M16886))/(OFFSET(N16886,-$D16886,0)-(N$5-$D16886-1))))</f>
        <v>0</v>
      </c>
    </row>
    <row r="16887" spans="1:14" s="369" customFormat="1" ht="12.75" hidden="1" customHeight="1" outlineLevel="2" x14ac:dyDescent="0.25">
      <c r="A16887" s="3"/>
      <c r="B16887" s="3"/>
      <c r="C16887" s="392"/>
      <c r="D16887" s="3">
        <v>6</v>
      </c>
      <c r="E16887" s="290">
        <f ca="1"/>
        <v>0</v>
      </c>
      <c r="F16887" s="291"/>
      <c r="G16887" s="294"/>
      <c r="H16887" s="294"/>
      <c r="I16887" s="294"/>
      <c r="J16887" s="294"/>
      <c r="K16887" s="294"/>
      <c r="L16887" s="292"/>
      <c r="M16887" s="293">
        <f ca="1">IF(OFFSET(M16887,-$D16887,0)="n/a","n/a",IF(M$5&gt;OFFSET(M16887,-$D16887,0)+$D16887,$E16887-SUM($G16887:L16887),($E16887-SUM($G16887:L16887))/(OFFSET(M16887,-$D16887,0)-(M$5-$D16887-1))))</f>
        <v>0</v>
      </c>
      <c r="N16887" s="293">
        <f ca="1">IF(OFFSET(N16887,-$D16887,0)="n/a","n/a",IF(N$5&gt;OFFSET(N16887,-$D16887,0)+$D16887,$E16887-SUM($G16887:M16887),($E16887-SUM($G16887:M16887))/(OFFSET(N16887,-$D16887,0)-(N$5-$D16887-1))))</f>
        <v>0</v>
      </c>
    </row>
    <row r="16888" spans="1:14" s="369" customFormat="1" ht="12.75" hidden="1" customHeight="1" outlineLevel="2" x14ac:dyDescent="0.25">
      <c r="A16888" s="3"/>
      <c r="B16888" s="3"/>
      <c r="C16888" s="392"/>
      <c r="D16888" s="3">
        <v>7</v>
      </c>
      <c r="E16888" s="290">
        <f ca="1"/>
        <v>0</v>
      </c>
      <c r="F16888" s="291"/>
      <c r="G16888" s="294"/>
      <c r="H16888" s="294"/>
      <c r="I16888" s="294"/>
      <c r="J16888" s="294"/>
      <c r="K16888" s="294"/>
      <c r="L16888" s="294"/>
      <c r="M16888" s="292"/>
      <c r="N16888" s="293">
        <f ca="1">IF(OFFSET(N16888,-$D16888,0)="n/a","n/a",IF(N$5&gt;OFFSET(N16888,-$D16888,0)+$D16888,$E16888-SUM($G16888:M16888),($E16888-SUM($G16888:M16888))/(OFFSET(N16888,-$D16888,0)-(N$5-$D16888-1))))</f>
        <v>0</v>
      </c>
    </row>
    <row r="16889" spans="1:14" s="369" customFormat="1" ht="12.75" hidden="1" customHeight="1" outlineLevel="2" x14ac:dyDescent="0.25">
      <c r="A16889" s="3"/>
      <c r="B16889" s="3"/>
      <c r="C16889" s="392"/>
      <c r="D16889" s="3">
        <v>8</v>
      </c>
      <c r="E16889" s="290">
        <f ca="1"/>
        <v>0</v>
      </c>
      <c r="F16889" s="291"/>
      <c r="G16889" s="294"/>
      <c r="H16889" s="294"/>
      <c r="I16889" s="294"/>
      <c r="J16889" s="294"/>
      <c r="K16889" s="294"/>
      <c r="L16889" s="294"/>
      <c r="M16889" s="294"/>
      <c r="N16889" s="292"/>
    </row>
    <row r="16890" spans="1:14" s="369" customFormat="1" ht="12.75" hidden="1" customHeight="1" outlineLevel="2" x14ac:dyDescent="0.25">
      <c r="A16890" s="3"/>
      <c r="B16890" s="3"/>
      <c r="C16890" s="392"/>
      <c r="D16890" s="3">
        <v>9</v>
      </c>
      <c r="E16890" s="290" t="e">
        <f ca="1"/>
        <v>#N/A</v>
      </c>
      <c r="F16890" s="291"/>
      <c r="G16890" s="294"/>
      <c r="H16890" s="294"/>
      <c r="I16890" s="294"/>
      <c r="J16890" s="294"/>
      <c r="K16890" s="294"/>
      <c r="L16890" s="294"/>
      <c r="M16890" s="294"/>
      <c r="N16890" s="294"/>
    </row>
    <row r="16891" spans="1:14" s="369" customFormat="1" ht="12.75" hidden="1" customHeight="1" outlineLevel="2" x14ac:dyDescent="0.25">
      <c r="A16891" s="3"/>
      <c r="B16891" s="3"/>
      <c r="C16891" s="392"/>
      <c r="D16891" s="3">
        <v>10</v>
      </c>
      <c r="E16891" s="290" t="e">
        <f ca="1"/>
        <v>#N/A</v>
      </c>
      <c r="F16891" s="291"/>
      <c r="G16891" s="294"/>
      <c r="H16891" s="294"/>
      <c r="I16891" s="294"/>
      <c r="J16891" s="294"/>
      <c r="K16891" s="294"/>
      <c r="L16891" s="294"/>
      <c r="M16891" s="294"/>
      <c r="N16891" s="294"/>
    </row>
    <row r="16892" spans="1:14" s="369" customFormat="1" ht="12.75" hidden="1" customHeight="1" outlineLevel="2" x14ac:dyDescent="0.25">
      <c r="A16892" s="3"/>
      <c r="B16892" s="3"/>
      <c r="C16892" s="392"/>
      <c r="D16892" s="3">
        <v>11</v>
      </c>
      <c r="E16892" s="290" t="e">
        <f ca="1"/>
        <v>#N/A</v>
      </c>
      <c r="F16892" s="291"/>
      <c r="G16892" s="294"/>
      <c r="H16892" s="294"/>
      <c r="I16892" s="294"/>
      <c r="J16892" s="294"/>
      <c r="K16892" s="294"/>
      <c r="L16892" s="294"/>
      <c r="M16892" s="294"/>
      <c r="N16892" s="294"/>
    </row>
    <row r="16893" spans="1:14" s="369" customFormat="1" ht="12.75" hidden="1" customHeight="1" outlineLevel="2" x14ac:dyDescent="0.25">
      <c r="A16893" s="3"/>
      <c r="B16893" s="3"/>
      <c r="C16893" s="392"/>
      <c r="D16893" s="3">
        <v>12</v>
      </c>
      <c r="E16893" s="290" t="e">
        <f ca="1"/>
        <v>#N/A</v>
      </c>
      <c r="F16893" s="291"/>
      <c r="G16893" s="294"/>
      <c r="H16893" s="294"/>
      <c r="I16893" s="294"/>
      <c r="J16893" s="294"/>
      <c r="K16893" s="294"/>
      <c r="L16893" s="294"/>
      <c r="M16893" s="294"/>
      <c r="N16893" s="294"/>
    </row>
    <row r="16894" spans="1:14" s="369" customFormat="1" ht="12.75" hidden="1" customHeight="1" outlineLevel="2" x14ac:dyDescent="0.25">
      <c r="A16894" s="3"/>
      <c r="B16894" s="3"/>
      <c r="C16894" s="392"/>
      <c r="D16894" s="3">
        <v>13</v>
      </c>
      <c r="E16894" s="290" t="e">
        <f ca="1"/>
        <v>#N/A</v>
      </c>
      <c r="F16894" s="291"/>
      <c r="G16894" s="294"/>
      <c r="H16894" s="294"/>
      <c r="I16894" s="294"/>
      <c r="J16894" s="294"/>
      <c r="K16894" s="294"/>
      <c r="L16894" s="294"/>
      <c r="M16894" s="294"/>
      <c r="N16894" s="294"/>
    </row>
    <row r="16895" spans="1:14" s="369" customFormat="1" ht="12.75" hidden="1" customHeight="1" outlineLevel="2" x14ac:dyDescent="0.25">
      <c r="A16895" s="3"/>
      <c r="B16895" s="3"/>
      <c r="C16895" s="392"/>
      <c r="D16895" s="3">
        <v>14</v>
      </c>
      <c r="E16895" s="290" t="e">
        <f ca="1"/>
        <v>#N/A</v>
      </c>
      <c r="F16895" s="291"/>
      <c r="G16895" s="294"/>
      <c r="H16895" s="294"/>
      <c r="I16895" s="294"/>
      <c r="J16895" s="294"/>
      <c r="K16895" s="294"/>
      <c r="L16895" s="294"/>
      <c r="M16895" s="294"/>
      <c r="N16895" s="294"/>
    </row>
    <row r="16896" spans="1:14" s="369" customFormat="1" ht="12.75" hidden="1" customHeight="1" outlineLevel="2" x14ac:dyDescent="0.25">
      <c r="A16896" s="3"/>
      <c r="B16896" s="3"/>
      <c r="C16896" s="392"/>
      <c r="D16896" s="3">
        <v>15</v>
      </c>
      <c r="E16896" s="290" t="e">
        <f ca="1"/>
        <v>#N/A</v>
      </c>
      <c r="F16896" s="291"/>
      <c r="G16896" s="294"/>
      <c r="H16896" s="294"/>
      <c r="I16896" s="294"/>
      <c r="J16896" s="294"/>
      <c r="K16896" s="294"/>
      <c r="L16896" s="294"/>
      <c r="M16896" s="294"/>
      <c r="N16896" s="294"/>
    </row>
    <row r="16897" spans="1:14" s="369" customFormat="1" ht="12.75" hidden="1" customHeight="1" outlineLevel="1" x14ac:dyDescent="0.25">
      <c r="A16897" s="3"/>
      <c r="B16897" s="145" t="str">
        <f ca="1">B16880</f>
        <v>Asset Type 382</v>
      </c>
      <c r="C16897" s="145" t="str">
        <f ca="1">C16880</f>
        <v>Description - Asset Type 382</v>
      </c>
      <c r="D16897" s="3"/>
      <c r="E16897" s="3"/>
      <c r="F16897" s="106" t="s">
        <v>47</v>
      </c>
      <c r="G16897" s="296">
        <f t="shared" ref="G16897:N16897" si="1764">SUM(G16882:G16896)</f>
        <v>0</v>
      </c>
      <c r="H16897" s="296">
        <f t="shared" ca="1" si="1764"/>
        <v>0</v>
      </c>
      <c r="I16897" s="296">
        <f t="shared" ca="1" si="1764"/>
        <v>0</v>
      </c>
      <c r="J16897" s="296">
        <f t="shared" ca="1" si="1764"/>
        <v>0</v>
      </c>
      <c r="K16897" s="296">
        <f t="shared" ca="1" si="1764"/>
        <v>0</v>
      </c>
      <c r="L16897" s="296">
        <f t="shared" ca="1" si="1764"/>
        <v>0</v>
      </c>
      <c r="M16897" s="296">
        <f t="shared" ca="1" si="1764"/>
        <v>0</v>
      </c>
      <c r="N16897" s="296">
        <f t="shared" ca="1" si="1764"/>
        <v>0</v>
      </c>
    </row>
    <row r="16898" spans="1:14" s="369" customFormat="1" ht="12.75" hidden="1" customHeight="1" outlineLevel="2" x14ac:dyDescent="0.25">
      <c r="A16898" s="217">
        <f>A16880+1</f>
        <v>383</v>
      </c>
      <c r="B16898" s="22" t="str">
        <f ca="1">OFFSET($B$516,$A16898-1,0)</f>
        <v>Asset Type 383</v>
      </c>
      <c r="C16898" s="22" t="str">
        <f ca="1">OFFSET($C$516,$A16898-1,0)</f>
        <v>Description - Asset Type 383</v>
      </c>
      <c r="D16898" s="3"/>
      <c r="E16898" s="109"/>
      <c r="F16898" s="108" t="s">
        <v>46</v>
      </c>
      <c r="G16898" s="295">
        <f t="shared" ref="G16898:N16898" ca="1" si="1765">VLOOKUP($B16898,$B$516:$N$1015,5+G$5,FALSE)</f>
        <v>0</v>
      </c>
      <c r="H16898" s="295">
        <f t="shared" ca="1" si="1765"/>
        <v>0</v>
      </c>
      <c r="I16898" s="295">
        <f t="shared" ca="1" si="1765"/>
        <v>0</v>
      </c>
      <c r="J16898" s="295">
        <f t="shared" ca="1" si="1765"/>
        <v>0</v>
      </c>
      <c r="K16898" s="295">
        <f t="shared" ca="1" si="1765"/>
        <v>0</v>
      </c>
      <c r="L16898" s="295">
        <f t="shared" ca="1" si="1765"/>
        <v>0</v>
      </c>
      <c r="M16898" s="295">
        <f t="shared" ca="1" si="1765"/>
        <v>0</v>
      </c>
      <c r="N16898" s="295">
        <f t="shared" ca="1" si="1765"/>
        <v>0</v>
      </c>
    </row>
    <row r="16899" spans="1:14" s="369" customFormat="1" ht="12.75" hidden="1" customHeight="1" outlineLevel="2" x14ac:dyDescent="0.25">
      <c r="A16899" s="3"/>
      <c r="B16899" s="3"/>
      <c r="C16899" s="21"/>
      <c r="D16899" s="3"/>
      <c r="E16899" s="107"/>
      <c r="F16899" s="106" t="s">
        <v>80</v>
      </c>
      <c r="G16899" s="111">
        <f ca="1">VLOOKUP($B16898,'Input Sheet'!$B$515:$N$1014,5+G$5,FALSE)</f>
        <v>0</v>
      </c>
      <c r="H16899" s="111">
        <f ca="1">VLOOKUP($B16898,'Input Sheet'!$B$515:$N$1014,5+H$5,FALSE)</f>
        <v>0</v>
      </c>
      <c r="I16899" s="111">
        <f ca="1">VLOOKUP($B16898,'Input Sheet'!$B$515:$N$1014,5+I$5,FALSE)</f>
        <v>0</v>
      </c>
      <c r="J16899" s="111">
        <f ca="1">VLOOKUP($B16898,'Input Sheet'!$B$515:$N$1014,5+J$5,FALSE)</f>
        <v>0</v>
      </c>
      <c r="K16899" s="111">
        <f ca="1">VLOOKUP($B16898,'Input Sheet'!$B$515:$N$1014,5+K$5,FALSE)</f>
        <v>0</v>
      </c>
      <c r="L16899" s="111">
        <f ca="1">VLOOKUP($B16898,'Input Sheet'!$B$515:$N$1014,5+L$5,FALSE)</f>
        <v>0</v>
      </c>
      <c r="M16899" s="111">
        <f ca="1">VLOOKUP($B16898,'Input Sheet'!$B$515:$N$1014,5+M$5,FALSE)</f>
        <v>0</v>
      </c>
      <c r="N16899" s="111">
        <f ca="1">VLOOKUP($B16898,'Input Sheet'!$B$515:$N$1014,5+N$5,FALSE)</f>
        <v>0</v>
      </c>
    </row>
    <row r="16900" spans="1:14" s="369" customFormat="1" ht="12.75" hidden="1" customHeight="1" outlineLevel="2" x14ac:dyDescent="0.25">
      <c r="A16900" s="3"/>
      <c r="B16900" s="3"/>
      <c r="C16900" s="3"/>
      <c r="D16900" s="3">
        <v>1</v>
      </c>
      <c r="E16900" s="290">
        <f t="array" aca="1" ref="E16900:E16914" ca="1">TRANSPOSE(G16898:N16898)</f>
        <v>0</v>
      </c>
      <c r="F16900" s="291"/>
      <c r="G16900" s="292"/>
      <c r="H16900" s="293">
        <f ca="1">IF(OFFSET(H16900,-$D16900,0)="n/a","n/a",IF(H$5&gt;OFFSET(H16900,-$D16900,0)+$D16900,$E16900-SUM($G16900:G16900),($E16900-SUM($G16900:G16900))/(OFFSET(H16900,-$D16900,0)-(H$5-$D16900-1))))</f>
        <v>0</v>
      </c>
      <c r="I16900" s="293">
        <f ca="1">IF(OFFSET(I16900,-$D16900,0)="n/a","n/a",IF(I$5&gt;OFFSET(I16900,-$D16900,0)+$D16900,$E16900-SUM($G16900:H16900),($E16900-SUM($G16900:H16900))/(OFFSET(I16900,-$D16900,0)-(I$5-$D16900-1))))</f>
        <v>0</v>
      </c>
      <c r="J16900" s="293">
        <f ca="1">IF(OFFSET(J16900,-$D16900,0)="n/a","n/a",IF(J$5&gt;OFFSET(J16900,-$D16900,0)+$D16900,$E16900-SUM($G16900:I16900),($E16900-SUM($G16900:I16900))/(OFFSET(J16900,-$D16900,0)-(J$5-$D16900-1))))</f>
        <v>0</v>
      </c>
      <c r="K16900" s="293">
        <f ca="1">IF(OFFSET(K16900,-$D16900,0)="n/a","n/a",IF(K$5&gt;OFFSET(K16900,-$D16900,0)+$D16900,$E16900-SUM($G16900:J16900),($E16900-SUM($G16900:J16900))/(OFFSET(K16900,-$D16900,0)-(K$5-$D16900-1))))</f>
        <v>0</v>
      </c>
      <c r="L16900" s="293">
        <f ca="1">IF(OFFSET(L16900,-$D16900,0)="n/a","n/a",IF(L$5&gt;OFFSET(L16900,-$D16900,0)+$D16900,$E16900-SUM($G16900:K16900),($E16900-SUM($G16900:K16900))/(OFFSET(L16900,-$D16900,0)-(L$5-$D16900-1))))</f>
        <v>0</v>
      </c>
      <c r="M16900" s="293">
        <f ca="1">IF(OFFSET(M16900,-$D16900,0)="n/a","n/a",IF(M$5&gt;OFFSET(M16900,-$D16900,0)+$D16900,$E16900-SUM($G16900:L16900),($E16900-SUM($G16900:L16900))/(OFFSET(M16900,-$D16900,0)-(M$5-$D16900-1))))</f>
        <v>0</v>
      </c>
      <c r="N16900" s="293">
        <f ca="1">IF(OFFSET(N16900,-$D16900,0)="n/a","n/a",IF(N$5&gt;OFFSET(N16900,-$D16900,0)+$D16900,$E16900-SUM($G16900:M16900),($E16900-SUM($G16900:M16900))/(OFFSET(N16900,-$D16900,0)-(N$5-$D16900-1))))</f>
        <v>0</v>
      </c>
    </row>
    <row r="16901" spans="1:14" s="369" customFormat="1" ht="12.75" hidden="1" customHeight="1" outlineLevel="2" x14ac:dyDescent="0.25">
      <c r="A16901" s="3"/>
      <c r="B16901" s="3"/>
      <c r="C16901" s="392" t="s">
        <v>48</v>
      </c>
      <c r="D16901" s="3">
        <v>2</v>
      </c>
      <c r="E16901" s="290">
        <f ca="1"/>
        <v>0</v>
      </c>
      <c r="F16901" s="291"/>
      <c r="G16901" s="294"/>
      <c r="H16901" s="292"/>
      <c r="I16901" s="293">
        <f ca="1">IF(OFFSET(I16901,-$D16901,0)="n/a","n/a",IF(I$5&gt;OFFSET(I16901,-$D16901,0)+$D16901,$E16901-SUM($G16901:H16901),($E16901-SUM($G16901:H16901))/(OFFSET(I16901,-$D16901,0)-(I$5-$D16901-1))))</f>
        <v>0</v>
      </c>
      <c r="J16901" s="293">
        <f ca="1">IF(OFFSET(J16901,-$D16901,0)="n/a","n/a",IF(J$5&gt;OFFSET(J16901,-$D16901,0)+$D16901,$E16901-SUM($G16901:I16901),($E16901-SUM($G16901:I16901))/(OFFSET(J16901,-$D16901,0)-(J$5-$D16901-1))))</f>
        <v>0</v>
      </c>
      <c r="K16901" s="293">
        <f ca="1">IF(OFFSET(K16901,-$D16901,0)="n/a","n/a",IF(K$5&gt;OFFSET(K16901,-$D16901,0)+$D16901,$E16901-SUM($G16901:J16901),($E16901-SUM($G16901:J16901))/(OFFSET(K16901,-$D16901,0)-(K$5-$D16901-1))))</f>
        <v>0</v>
      </c>
      <c r="L16901" s="293">
        <f ca="1">IF(OFFSET(L16901,-$D16901,0)="n/a","n/a",IF(L$5&gt;OFFSET(L16901,-$D16901,0)+$D16901,$E16901-SUM($G16901:K16901),($E16901-SUM($G16901:K16901))/(OFFSET(L16901,-$D16901,0)-(L$5-$D16901-1))))</f>
        <v>0</v>
      </c>
      <c r="M16901" s="293">
        <f ca="1">IF(OFFSET(M16901,-$D16901,0)="n/a","n/a",IF(M$5&gt;OFFSET(M16901,-$D16901,0)+$D16901,$E16901-SUM($G16901:L16901),($E16901-SUM($G16901:L16901))/(OFFSET(M16901,-$D16901,0)-(M$5-$D16901-1))))</f>
        <v>0</v>
      </c>
      <c r="N16901" s="293">
        <f ca="1">IF(OFFSET(N16901,-$D16901,0)="n/a","n/a",IF(N$5&gt;OFFSET(N16901,-$D16901,0)+$D16901,$E16901-SUM($G16901:M16901),($E16901-SUM($G16901:M16901))/(OFFSET(N16901,-$D16901,0)-(N$5-$D16901-1))))</f>
        <v>0</v>
      </c>
    </row>
    <row r="16902" spans="1:14" s="369" customFormat="1" ht="12.75" hidden="1" customHeight="1" outlineLevel="2" x14ac:dyDescent="0.25">
      <c r="A16902" s="3"/>
      <c r="B16902" s="3"/>
      <c r="C16902" s="392"/>
      <c r="D16902" s="3">
        <v>3</v>
      </c>
      <c r="E16902" s="290">
        <f ca="1"/>
        <v>0</v>
      </c>
      <c r="F16902" s="291"/>
      <c r="G16902" s="294"/>
      <c r="H16902" s="294"/>
      <c r="I16902" s="292"/>
      <c r="J16902" s="293">
        <f ca="1">IF(OFFSET(J16902,-$D16902,0)="n/a","n/a",IF(J$5&gt;OFFSET(J16902,-$D16902,0)+$D16902,$E16902-SUM($G16902:I16902),($E16902-SUM($G16902:I16902))/(OFFSET(J16902,-$D16902,0)-(J$5-$D16902-1))))</f>
        <v>0</v>
      </c>
      <c r="K16902" s="293">
        <f ca="1">IF(OFFSET(K16902,-$D16902,0)="n/a","n/a",IF(K$5&gt;OFFSET(K16902,-$D16902,0)+$D16902,$E16902-SUM($G16902:J16902),($E16902-SUM($G16902:J16902))/(OFFSET(K16902,-$D16902,0)-(K$5-$D16902-1))))</f>
        <v>0</v>
      </c>
      <c r="L16902" s="293">
        <f ca="1">IF(OFFSET(L16902,-$D16902,0)="n/a","n/a",IF(L$5&gt;OFFSET(L16902,-$D16902,0)+$D16902,$E16902-SUM($G16902:K16902),($E16902-SUM($G16902:K16902))/(OFFSET(L16902,-$D16902,0)-(L$5-$D16902-1))))</f>
        <v>0</v>
      </c>
      <c r="M16902" s="293">
        <f ca="1">IF(OFFSET(M16902,-$D16902,0)="n/a","n/a",IF(M$5&gt;OFFSET(M16902,-$D16902,0)+$D16902,$E16902-SUM($G16902:L16902),($E16902-SUM($G16902:L16902))/(OFFSET(M16902,-$D16902,0)-(M$5-$D16902-1))))</f>
        <v>0</v>
      </c>
      <c r="N16902" s="293">
        <f ca="1">IF(OFFSET(N16902,-$D16902,0)="n/a","n/a",IF(N$5&gt;OFFSET(N16902,-$D16902,0)+$D16902,$E16902-SUM($G16902:M16902),($E16902-SUM($G16902:M16902))/(OFFSET(N16902,-$D16902,0)-(N$5-$D16902-1))))</f>
        <v>0</v>
      </c>
    </row>
    <row r="16903" spans="1:14" s="369" customFormat="1" ht="12.75" hidden="1" customHeight="1" outlineLevel="2" x14ac:dyDescent="0.25">
      <c r="A16903" s="3"/>
      <c r="B16903" s="3"/>
      <c r="C16903" s="392"/>
      <c r="D16903" s="3">
        <v>4</v>
      </c>
      <c r="E16903" s="290">
        <f ca="1"/>
        <v>0</v>
      </c>
      <c r="F16903" s="291"/>
      <c r="G16903" s="294"/>
      <c r="H16903" s="294"/>
      <c r="I16903" s="294"/>
      <c r="J16903" s="292"/>
      <c r="K16903" s="293">
        <f ca="1">IF(OFFSET(K16903,-$D16903,0)="n/a","n/a",IF(K$5&gt;OFFSET(K16903,-$D16903,0)+$D16903,$E16903-SUM($G16903:J16903),($E16903-SUM($G16903:J16903))/(OFFSET(K16903,-$D16903,0)-(K$5-$D16903-1))))</f>
        <v>0</v>
      </c>
      <c r="L16903" s="293">
        <f ca="1">IF(OFFSET(L16903,-$D16903,0)="n/a","n/a",IF(L$5&gt;OFFSET(L16903,-$D16903,0)+$D16903,$E16903-SUM($G16903:K16903),($E16903-SUM($G16903:K16903))/(OFFSET(L16903,-$D16903,0)-(L$5-$D16903-1))))</f>
        <v>0</v>
      </c>
      <c r="M16903" s="293">
        <f ca="1">IF(OFFSET(M16903,-$D16903,0)="n/a","n/a",IF(M$5&gt;OFFSET(M16903,-$D16903,0)+$D16903,$E16903-SUM($G16903:L16903),($E16903-SUM($G16903:L16903))/(OFFSET(M16903,-$D16903,0)-(M$5-$D16903-1))))</f>
        <v>0</v>
      </c>
      <c r="N16903" s="293">
        <f ca="1">IF(OFFSET(N16903,-$D16903,0)="n/a","n/a",IF(N$5&gt;OFFSET(N16903,-$D16903,0)+$D16903,$E16903-SUM($G16903:M16903),($E16903-SUM($G16903:M16903))/(OFFSET(N16903,-$D16903,0)-(N$5-$D16903-1))))</f>
        <v>0</v>
      </c>
    </row>
    <row r="16904" spans="1:14" s="369" customFormat="1" ht="12.75" hidden="1" customHeight="1" outlineLevel="2" x14ac:dyDescent="0.25">
      <c r="A16904" s="3"/>
      <c r="B16904" s="3"/>
      <c r="C16904" s="392"/>
      <c r="D16904" s="3">
        <v>5</v>
      </c>
      <c r="E16904" s="290">
        <f ca="1"/>
        <v>0</v>
      </c>
      <c r="F16904" s="291"/>
      <c r="G16904" s="294"/>
      <c r="H16904" s="294"/>
      <c r="I16904" s="294"/>
      <c r="J16904" s="294"/>
      <c r="K16904" s="292"/>
      <c r="L16904" s="293">
        <f ca="1">IF(OFFSET(L16904,-$D16904,0)="n/a","n/a",IF(L$5&gt;OFFSET(L16904,-$D16904,0)+$D16904,$E16904-SUM($G16904:K16904),($E16904-SUM($G16904:K16904))/(OFFSET(L16904,-$D16904,0)-(L$5-$D16904-1))))</f>
        <v>0</v>
      </c>
      <c r="M16904" s="293">
        <f ca="1">IF(OFFSET(M16904,-$D16904,0)="n/a","n/a",IF(M$5&gt;OFFSET(M16904,-$D16904,0)+$D16904,$E16904-SUM($G16904:L16904),($E16904-SUM($G16904:L16904))/(OFFSET(M16904,-$D16904,0)-(M$5-$D16904-1))))</f>
        <v>0</v>
      </c>
      <c r="N16904" s="293">
        <f ca="1">IF(OFFSET(N16904,-$D16904,0)="n/a","n/a",IF(N$5&gt;OFFSET(N16904,-$D16904,0)+$D16904,$E16904-SUM($G16904:M16904),($E16904-SUM($G16904:M16904))/(OFFSET(N16904,-$D16904,0)-(N$5-$D16904-1))))</f>
        <v>0</v>
      </c>
    </row>
    <row r="16905" spans="1:14" s="369" customFormat="1" ht="12.75" hidden="1" customHeight="1" outlineLevel="2" x14ac:dyDescent="0.25">
      <c r="A16905" s="3"/>
      <c r="B16905" s="3"/>
      <c r="C16905" s="392"/>
      <c r="D16905" s="3">
        <v>6</v>
      </c>
      <c r="E16905" s="290">
        <f ca="1"/>
        <v>0</v>
      </c>
      <c r="F16905" s="291"/>
      <c r="G16905" s="294"/>
      <c r="H16905" s="294"/>
      <c r="I16905" s="294"/>
      <c r="J16905" s="294"/>
      <c r="K16905" s="294"/>
      <c r="L16905" s="292"/>
      <c r="M16905" s="293">
        <f ca="1">IF(OFFSET(M16905,-$D16905,0)="n/a","n/a",IF(M$5&gt;OFFSET(M16905,-$D16905,0)+$D16905,$E16905-SUM($G16905:L16905),($E16905-SUM($G16905:L16905))/(OFFSET(M16905,-$D16905,0)-(M$5-$D16905-1))))</f>
        <v>0</v>
      </c>
      <c r="N16905" s="293">
        <f ca="1">IF(OFFSET(N16905,-$D16905,0)="n/a","n/a",IF(N$5&gt;OFFSET(N16905,-$D16905,0)+$D16905,$E16905-SUM($G16905:M16905),($E16905-SUM($G16905:M16905))/(OFFSET(N16905,-$D16905,0)-(N$5-$D16905-1))))</f>
        <v>0</v>
      </c>
    </row>
    <row r="16906" spans="1:14" s="369" customFormat="1" ht="12.75" hidden="1" customHeight="1" outlineLevel="2" x14ac:dyDescent="0.25">
      <c r="A16906" s="3"/>
      <c r="B16906" s="3"/>
      <c r="C16906" s="392"/>
      <c r="D16906" s="3">
        <v>7</v>
      </c>
      <c r="E16906" s="290">
        <f ca="1"/>
        <v>0</v>
      </c>
      <c r="F16906" s="291"/>
      <c r="G16906" s="294"/>
      <c r="H16906" s="294"/>
      <c r="I16906" s="294"/>
      <c r="J16906" s="294"/>
      <c r="K16906" s="294"/>
      <c r="L16906" s="294"/>
      <c r="M16906" s="292"/>
      <c r="N16906" s="293">
        <f ca="1">IF(OFFSET(N16906,-$D16906,0)="n/a","n/a",IF(N$5&gt;OFFSET(N16906,-$D16906,0)+$D16906,$E16906-SUM($G16906:M16906),($E16906-SUM($G16906:M16906))/(OFFSET(N16906,-$D16906,0)-(N$5-$D16906-1))))</f>
        <v>0</v>
      </c>
    </row>
    <row r="16907" spans="1:14" s="369" customFormat="1" ht="12.75" hidden="1" customHeight="1" outlineLevel="2" x14ac:dyDescent="0.25">
      <c r="A16907" s="3"/>
      <c r="B16907" s="3"/>
      <c r="C16907" s="392"/>
      <c r="D16907" s="3">
        <v>8</v>
      </c>
      <c r="E16907" s="290">
        <f ca="1"/>
        <v>0</v>
      </c>
      <c r="F16907" s="291"/>
      <c r="G16907" s="294"/>
      <c r="H16907" s="294"/>
      <c r="I16907" s="294"/>
      <c r="J16907" s="294"/>
      <c r="K16907" s="294"/>
      <c r="L16907" s="294"/>
      <c r="M16907" s="294"/>
      <c r="N16907" s="292"/>
    </row>
    <row r="16908" spans="1:14" s="369" customFormat="1" ht="12.75" hidden="1" customHeight="1" outlineLevel="2" x14ac:dyDescent="0.25">
      <c r="A16908" s="3"/>
      <c r="B16908" s="3"/>
      <c r="C16908" s="392"/>
      <c r="D16908" s="3">
        <v>9</v>
      </c>
      <c r="E16908" s="290" t="e">
        <f ca="1"/>
        <v>#N/A</v>
      </c>
      <c r="F16908" s="291"/>
      <c r="G16908" s="294"/>
      <c r="H16908" s="294"/>
      <c r="I16908" s="294"/>
      <c r="J16908" s="294"/>
      <c r="K16908" s="294"/>
      <c r="L16908" s="294"/>
      <c r="M16908" s="294"/>
      <c r="N16908" s="294"/>
    </row>
    <row r="16909" spans="1:14" s="369" customFormat="1" ht="12.75" hidden="1" customHeight="1" outlineLevel="2" x14ac:dyDescent="0.25">
      <c r="A16909" s="3"/>
      <c r="B16909" s="3"/>
      <c r="C16909" s="392"/>
      <c r="D16909" s="3">
        <v>10</v>
      </c>
      <c r="E16909" s="290" t="e">
        <f ca="1"/>
        <v>#N/A</v>
      </c>
      <c r="F16909" s="291"/>
      <c r="G16909" s="294"/>
      <c r="H16909" s="294"/>
      <c r="I16909" s="294"/>
      <c r="J16909" s="294"/>
      <c r="K16909" s="294"/>
      <c r="L16909" s="294"/>
      <c r="M16909" s="294"/>
      <c r="N16909" s="294"/>
    </row>
    <row r="16910" spans="1:14" s="369" customFormat="1" ht="12.75" hidden="1" customHeight="1" outlineLevel="2" x14ac:dyDescent="0.25">
      <c r="A16910" s="3"/>
      <c r="B16910" s="3"/>
      <c r="C16910" s="392"/>
      <c r="D16910" s="3">
        <v>11</v>
      </c>
      <c r="E16910" s="290" t="e">
        <f ca="1"/>
        <v>#N/A</v>
      </c>
      <c r="F16910" s="291"/>
      <c r="G16910" s="294"/>
      <c r="H16910" s="294"/>
      <c r="I16910" s="294"/>
      <c r="J16910" s="294"/>
      <c r="K16910" s="294"/>
      <c r="L16910" s="294"/>
      <c r="M16910" s="294"/>
      <c r="N16910" s="294"/>
    </row>
    <row r="16911" spans="1:14" s="369" customFormat="1" ht="12.75" hidden="1" customHeight="1" outlineLevel="2" x14ac:dyDescent="0.25">
      <c r="A16911" s="3"/>
      <c r="B16911" s="3"/>
      <c r="C16911" s="392"/>
      <c r="D16911" s="3">
        <v>12</v>
      </c>
      <c r="E16911" s="290" t="e">
        <f ca="1"/>
        <v>#N/A</v>
      </c>
      <c r="F16911" s="291"/>
      <c r="G16911" s="294"/>
      <c r="H16911" s="294"/>
      <c r="I16911" s="294"/>
      <c r="J16911" s="294"/>
      <c r="K16911" s="294"/>
      <c r="L16911" s="294"/>
      <c r="M16911" s="294"/>
      <c r="N16911" s="294"/>
    </row>
    <row r="16912" spans="1:14" s="369" customFormat="1" ht="12.75" hidden="1" customHeight="1" outlineLevel="2" x14ac:dyDescent="0.25">
      <c r="A16912" s="3"/>
      <c r="B16912" s="3"/>
      <c r="C16912" s="392"/>
      <c r="D16912" s="3">
        <v>13</v>
      </c>
      <c r="E16912" s="290" t="e">
        <f ca="1"/>
        <v>#N/A</v>
      </c>
      <c r="F16912" s="291"/>
      <c r="G16912" s="294"/>
      <c r="H16912" s="294"/>
      <c r="I16912" s="294"/>
      <c r="J16912" s="294"/>
      <c r="K16912" s="294"/>
      <c r="L16912" s="294"/>
      <c r="M16912" s="294"/>
      <c r="N16912" s="294"/>
    </row>
    <row r="16913" spans="1:14" s="369" customFormat="1" ht="12.75" hidden="1" customHeight="1" outlineLevel="2" x14ac:dyDescent="0.25">
      <c r="A16913" s="3"/>
      <c r="B16913" s="3"/>
      <c r="C16913" s="392"/>
      <c r="D16913" s="3">
        <v>14</v>
      </c>
      <c r="E16913" s="290" t="e">
        <f ca="1"/>
        <v>#N/A</v>
      </c>
      <c r="F16913" s="291"/>
      <c r="G16913" s="294"/>
      <c r="H16913" s="294"/>
      <c r="I16913" s="294"/>
      <c r="J16913" s="294"/>
      <c r="K16913" s="294"/>
      <c r="L16913" s="294"/>
      <c r="M16913" s="294"/>
      <c r="N16913" s="294"/>
    </row>
    <row r="16914" spans="1:14" s="369" customFormat="1" ht="12.75" hidden="1" customHeight="1" outlineLevel="2" x14ac:dyDescent="0.25">
      <c r="A16914" s="3"/>
      <c r="B16914" s="3"/>
      <c r="C16914" s="392"/>
      <c r="D16914" s="3">
        <v>15</v>
      </c>
      <c r="E16914" s="290" t="e">
        <f ca="1"/>
        <v>#N/A</v>
      </c>
      <c r="F16914" s="291"/>
      <c r="G16914" s="294"/>
      <c r="H16914" s="294"/>
      <c r="I16914" s="294"/>
      <c r="J16914" s="294"/>
      <c r="K16914" s="294"/>
      <c r="L16914" s="294"/>
      <c r="M16914" s="294"/>
      <c r="N16914" s="294"/>
    </row>
    <row r="16915" spans="1:14" s="369" customFormat="1" ht="12.75" hidden="1" customHeight="1" outlineLevel="1" x14ac:dyDescent="0.25">
      <c r="A16915" s="3"/>
      <c r="B16915" s="145" t="str">
        <f ca="1">B16898</f>
        <v>Asset Type 383</v>
      </c>
      <c r="C16915" s="145" t="str">
        <f ca="1">C16898</f>
        <v>Description - Asset Type 383</v>
      </c>
      <c r="D16915" s="3"/>
      <c r="E16915" s="3"/>
      <c r="F16915" s="106" t="s">
        <v>47</v>
      </c>
      <c r="G16915" s="296">
        <f t="shared" ref="G16915:N16915" si="1766">SUM(G16900:G16914)</f>
        <v>0</v>
      </c>
      <c r="H16915" s="296">
        <f t="shared" ca="1" si="1766"/>
        <v>0</v>
      </c>
      <c r="I16915" s="296">
        <f t="shared" ca="1" si="1766"/>
        <v>0</v>
      </c>
      <c r="J16915" s="296">
        <f t="shared" ca="1" si="1766"/>
        <v>0</v>
      </c>
      <c r="K16915" s="296">
        <f t="shared" ca="1" si="1766"/>
        <v>0</v>
      </c>
      <c r="L16915" s="296">
        <f t="shared" ca="1" si="1766"/>
        <v>0</v>
      </c>
      <c r="M16915" s="296">
        <f t="shared" ca="1" si="1766"/>
        <v>0</v>
      </c>
      <c r="N16915" s="296">
        <f t="shared" ca="1" si="1766"/>
        <v>0</v>
      </c>
    </row>
    <row r="16916" spans="1:14" s="369" customFormat="1" ht="12.75" hidden="1" customHeight="1" outlineLevel="2" x14ac:dyDescent="0.25">
      <c r="A16916" s="217">
        <f>A16898+1</f>
        <v>384</v>
      </c>
      <c r="B16916" s="22" t="str">
        <f ca="1">OFFSET($B$516,$A16916-1,0)</f>
        <v>Asset Type 384</v>
      </c>
      <c r="C16916" s="22" t="str">
        <f ca="1">OFFSET($C$516,$A16916-1,0)</f>
        <v>Description - Asset Type 384</v>
      </c>
      <c r="D16916" s="3"/>
      <c r="E16916" s="109"/>
      <c r="F16916" s="108" t="s">
        <v>46</v>
      </c>
      <c r="G16916" s="295">
        <f t="shared" ref="G16916:N16916" ca="1" si="1767">VLOOKUP($B16916,$B$516:$N$1015,5+G$5,FALSE)</f>
        <v>0</v>
      </c>
      <c r="H16916" s="295">
        <f t="shared" ca="1" si="1767"/>
        <v>0</v>
      </c>
      <c r="I16916" s="295">
        <f t="shared" ca="1" si="1767"/>
        <v>0</v>
      </c>
      <c r="J16916" s="295">
        <f t="shared" ca="1" si="1767"/>
        <v>0</v>
      </c>
      <c r="K16916" s="295">
        <f t="shared" ca="1" si="1767"/>
        <v>0</v>
      </c>
      <c r="L16916" s="295">
        <f t="shared" ca="1" si="1767"/>
        <v>0</v>
      </c>
      <c r="M16916" s="295">
        <f t="shared" ca="1" si="1767"/>
        <v>0</v>
      </c>
      <c r="N16916" s="295">
        <f t="shared" ca="1" si="1767"/>
        <v>0</v>
      </c>
    </row>
    <row r="16917" spans="1:14" s="369" customFormat="1" ht="12.75" hidden="1" customHeight="1" outlineLevel="2" x14ac:dyDescent="0.25">
      <c r="A16917" s="3"/>
      <c r="B16917" s="3"/>
      <c r="C16917" s="21"/>
      <c r="D16917" s="3"/>
      <c r="E16917" s="107"/>
      <c r="F16917" s="106" t="s">
        <v>80</v>
      </c>
      <c r="G16917" s="111">
        <f ca="1">VLOOKUP($B16916,'Input Sheet'!$B$515:$N$1014,5+G$5,FALSE)</f>
        <v>0</v>
      </c>
      <c r="H16917" s="111">
        <f ca="1">VLOOKUP($B16916,'Input Sheet'!$B$515:$N$1014,5+H$5,FALSE)</f>
        <v>0</v>
      </c>
      <c r="I16917" s="111">
        <f ca="1">VLOOKUP($B16916,'Input Sheet'!$B$515:$N$1014,5+I$5,FALSE)</f>
        <v>0</v>
      </c>
      <c r="J16917" s="111">
        <f ca="1">VLOOKUP($B16916,'Input Sheet'!$B$515:$N$1014,5+J$5,FALSE)</f>
        <v>0</v>
      </c>
      <c r="K16917" s="111">
        <f ca="1">VLOOKUP($B16916,'Input Sheet'!$B$515:$N$1014,5+K$5,FALSE)</f>
        <v>0</v>
      </c>
      <c r="L16917" s="111">
        <f ca="1">VLOOKUP($B16916,'Input Sheet'!$B$515:$N$1014,5+L$5,FALSE)</f>
        <v>0</v>
      </c>
      <c r="M16917" s="111">
        <f ca="1">VLOOKUP($B16916,'Input Sheet'!$B$515:$N$1014,5+M$5,FALSE)</f>
        <v>0</v>
      </c>
      <c r="N16917" s="111">
        <f ca="1">VLOOKUP($B16916,'Input Sheet'!$B$515:$N$1014,5+N$5,FALSE)</f>
        <v>0</v>
      </c>
    </row>
    <row r="16918" spans="1:14" s="369" customFormat="1" ht="12.75" hidden="1" customHeight="1" outlineLevel="2" x14ac:dyDescent="0.25">
      <c r="A16918" s="3"/>
      <c r="B16918" s="3"/>
      <c r="C16918" s="3"/>
      <c r="D16918" s="3">
        <v>1</v>
      </c>
      <c r="E16918" s="290">
        <f t="array" aca="1" ref="E16918:E16932" ca="1">TRANSPOSE(G16916:N16916)</f>
        <v>0</v>
      </c>
      <c r="F16918" s="291"/>
      <c r="G16918" s="292"/>
      <c r="H16918" s="293">
        <f ca="1">IF(OFFSET(H16918,-$D16918,0)="n/a","n/a",IF(H$5&gt;OFFSET(H16918,-$D16918,0)+$D16918,$E16918-SUM($G16918:G16918),($E16918-SUM($G16918:G16918))/(OFFSET(H16918,-$D16918,0)-(H$5-$D16918-1))))</f>
        <v>0</v>
      </c>
      <c r="I16918" s="293">
        <f ca="1">IF(OFFSET(I16918,-$D16918,0)="n/a","n/a",IF(I$5&gt;OFFSET(I16918,-$D16918,0)+$D16918,$E16918-SUM($G16918:H16918),($E16918-SUM($G16918:H16918))/(OFFSET(I16918,-$D16918,0)-(I$5-$D16918-1))))</f>
        <v>0</v>
      </c>
      <c r="J16918" s="293">
        <f ca="1">IF(OFFSET(J16918,-$D16918,0)="n/a","n/a",IF(J$5&gt;OFFSET(J16918,-$D16918,0)+$D16918,$E16918-SUM($G16918:I16918),($E16918-SUM($G16918:I16918))/(OFFSET(J16918,-$D16918,0)-(J$5-$D16918-1))))</f>
        <v>0</v>
      </c>
      <c r="K16918" s="293">
        <f ca="1">IF(OFFSET(K16918,-$D16918,0)="n/a","n/a",IF(K$5&gt;OFFSET(K16918,-$D16918,0)+$D16918,$E16918-SUM($G16918:J16918),($E16918-SUM($G16918:J16918))/(OFFSET(K16918,-$D16918,0)-(K$5-$D16918-1))))</f>
        <v>0</v>
      </c>
      <c r="L16918" s="293">
        <f ca="1">IF(OFFSET(L16918,-$D16918,0)="n/a","n/a",IF(L$5&gt;OFFSET(L16918,-$D16918,0)+$D16918,$E16918-SUM($G16918:K16918),($E16918-SUM($G16918:K16918))/(OFFSET(L16918,-$D16918,0)-(L$5-$D16918-1))))</f>
        <v>0</v>
      </c>
      <c r="M16918" s="293">
        <f ca="1">IF(OFFSET(M16918,-$D16918,0)="n/a","n/a",IF(M$5&gt;OFFSET(M16918,-$D16918,0)+$D16918,$E16918-SUM($G16918:L16918),($E16918-SUM($G16918:L16918))/(OFFSET(M16918,-$D16918,0)-(M$5-$D16918-1))))</f>
        <v>0</v>
      </c>
      <c r="N16918" s="293">
        <f ca="1">IF(OFFSET(N16918,-$D16918,0)="n/a","n/a",IF(N$5&gt;OFFSET(N16918,-$D16918,0)+$D16918,$E16918-SUM($G16918:M16918),($E16918-SUM($G16918:M16918))/(OFFSET(N16918,-$D16918,0)-(N$5-$D16918-1))))</f>
        <v>0</v>
      </c>
    </row>
    <row r="16919" spans="1:14" s="369" customFormat="1" ht="12.75" hidden="1" customHeight="1" outlineLevel="2" x14ac:dyDescent="0.25">
      <c r="A16919" s="3"/>
      <c r="B16919" s="3"/>
      <c r="C16919" s="392" t="s">
        <v>48</v>
      </c>
      <c r="D16919" s="3">
        <v>2</v>
      </c>
      <c r="E16919" s="290">
        <f ca="1"/>
        <v>0</v>
      </c>
      <c r="F16919" s="291"/>
      <c r="G16919" s="294"/>
      <c r="H16919" s="292"/>
      <c r="I16919" s="293">
        <f ca="1">IF(OFFSET(I16919,-$D16919,0)="n/a","n/a",IF(I$5&gt;OFFSET(I16919,-$D16919,0)+$D16919,$E16919-SUM($G16919:H16919),($E16919-SUM($G16919:H16919))/(OFFSET(I16919,-$D16919,0)-(I$5-$D16919-1))))</f>
        <v>0</v>
      </c>
      <c r="J16919" s="293">
        <f ca="1">IF(OFFSET(J16919,-$D16919,0)="n/a","n/a",IF(J$5&gt;OFFSET(J16919,-$D16919,0)+$D16919,$E16919-SUM($G16919:I16919),($E16919-SUM($G16919:I16919))/(OFFSET(J16919,-$D16919,0)-(J$5-$D16919-1))))</f>
        <v>0</v>
      </c>
      <c r="K16919" s="293">
        <f ca="1">IF(OFFSET(K16919,-$D16919,0)="n/a","n/a",IF(K$5&gt;OFFSET(K16919,-$D16919,0)+$D16919,$E16919-SUM($G16919:J16919),($E16919-SUM($G16919:J16919))/(OFFSET(K16919,-$D16919,0)-(K$5-$D16919-1))))</f>
        <v>0</v>
      </c>
      <c r="L16919" s="293">
        <f ca="1">IF(OFFSET(L16919,-$D16919,0)="n/a","n/a",IF(L$5&gt;OFFSET(L16919,-$D16919,0)+$D16919,$E16919-SUM($G16919:K16919),($E16919-SUM($G16919:K16919))/(OFFSET(L16919,-$D16919,0)-(L$5-$D16919-1))))</f>
        <v>0</v>
      </c>
      <c r="M16919" s="293">
        <f ca="1">IF(OFFSET(M16919,-$D16919,0)="n/a","n/a",IF(M$5&gt;OFFSET(M16919,-$D16919,0)+$D16919,$E16919-SUM($G16919:L16919),($E16919-SUM($G16919:L16919))/(OFFSET(M16919,-$D16919,0)-(M$5-$D16919-1))))</f>
        <v>0</v>
      </c>
      <c r="N16919" s="293">
        <f ca="1">IF(OFFSET(N16919,-$D16919,0)="n/a","n/a",IF(N$5&gt;OFFSET(N16919,-$D16919,0)+$D16919,$E16919-SUM($G16919:M16919),($E16919-SUM($G16919:M16919))/(OFFSET(N16919,-$D16919,0)-(N$5-$D16919-1))))</f>
        <v>0</v>
      </c>
    </row>
    <row r="16920" spans="1:14" s="369" customFormat="1" ht="12.75" hidden="1" customHeight="1" outlineLevel="2" x14ac:dyDescent="0.25">
      <c r="A16920" s="3"/>
      <c r="B16920" s="3"/>
      <c r="C16920" s="392"/>
      <c r="D16920" s="3">
        <v>3</v>
      </c>
      <c r="E16920" s="290">
        <f ca="1"/>
        <v>0</v>
      </c>
      <c r="F16920" s="291"/>
      <c r="G16920" s="294"/>
      <c r="H16920" s="294"/>
      <c r="I16920" s="292"/>
      <c r="J16920" s="293">
        <f ca="1">IF(OFFSET(J16920,-$D16920,0)="n/a","n/a",IF(J$5&gt;OFFSET(J16920,-$D16920,0)+$D16920,$E16920-SUM($G16920:I16920),($E16920-SUM($G16920:I16920))/(OFFSET(J16920,-$D16920,0)-(J$5-$D16920-1))))</f>
        <v>0</v>
      </c>
      <c r="K16920" s="293">
        <f ca="1">IF(OFFSET(K16920,-$D16920,0)="n/a","n/a",IF(K$5&gt;OFFSET(K16920,-$D16920,0)+$D16920,$E16920-SUM($G16920:J16920),($E16920-SUM($G16920:J16920))/(OFFSET(K16920,-$D16920,0)-(K$5-$D16920-1))))</f>
        <v>0</v>
      </c>
      <c r="L16920" s="293">
        <f ca="1">IF(OFFSET(L16920,-$D16920,0)="n/a","n/a",IF(L$5&gt;OFFSET(L16920,-$D16920,0)+$D16920,$E16920-SUM($G16920:K16920),($E16920-SUM($G16920:K16920))/(OFFSET(L16920,-$D16920,0)-(L$5-$D16920-1))))</f>
        <v>0</v>
      </c>
      <c r="M16920" s="293">
        <f ca="1">IF(OFFSET(M16920,-$D16920,0)="n/a","n/a",IF(M$5&gt;OFFSET(M16920,-$D16920,0)+$D16920,$E16920-SUM($G16920:L16920),($E16920-SUM($G16920:L16920))/(OFFSET(M16920,-$D16920,0)-(M$5-$D16920-1))))</f>
        <v>0</v>
      </c>
      <c r="N16920" s="293">
        <f ca="1">IF(OFFSET(N16920,-$D16920,0)="n/a","n/a",IF(N$5&gt;OFFSET(N16920,-$D16920,0)+$D16920,$E16920-SUM($G16920:M16920),($E16920-SUM($G16920:M16920))/(OFFSET(N16920,-$D16920,0)-(N$5-$D16920-1))))</f>
        <v>0</v>
      </c>
    </row>
    <row r="16921" spans="1:14" s="369" customFormat="1" ht="12.75" hidden="1" customHeight="1" outlineLevel="2" x14ac:dyDescent="0.25">
      <c r="A16921" s="3"/>
      <c r="B16921" s="3"/>
      <c r="C16921" s="392"/>
      <c r="D16921" s="3">
        <v>4</v>
      </c>
      <c r="E16921" s="290">
        <f ca="1"/>
        <v>0</v>
      </c>
      <c r="F16921" s="291"/>
      <c r="G16921" s="294"/>
      <c r="H16921" s="294"/>
      <c r="I16921" s="294"/>
      <c r="J16921" s="292"/>
      <c r="K16921" s="293">
        <f ca="1">IF(OFFSET(K16921,-$D16921,0)="n/a","n/a",IF(K$5&gt;OFFSET(K16921,-$D16921,0)+$D16921,$E16921-SUM($G16921:J16921),($E16921-SUM($G16921:J16921))/(OFFSET(K16921,-$D16921,0)-(K$5-$D16921-1))))</f>
        <v>0</v>
      </c>
      <c r="L16921" s="293">
        <f ca="1">IF(OFFSET(L16921,-$D16921,0)="n/a","n/a",IF(L$5&gt;OFFSET(L16921,-$D16921,0)+$D16921,$E16921-SUM($G16921:K16921),($E16921-SUM($G16921:K16921))/(OFFSET(L16921,-$D16921,0)-(L$5-$D16921-1))))</f>
        <v>0</v>
      </c>
      <c r="M16921" s="293">
        <f ca="1">IF(OFFSET(M16921,-$D16921,0)="n/a","n/a",IF(M$5&gt;OFFSET(M16921,-$D16921,0)+$D16921,$E16921-SUM($G16921:L16921),($E16921-SUM($G16921:L16921))/(OFFSET(M16921,-$D16921,0)-(M$5-$D16921-1))))</f>
        <v>0</v>
      </c>
      <c r="N16921" s="293">
        <f ca="1">IF(OFFSET(N16921,-$D16921,0)="n/a","n/a",IF(N$5&gt;OFFSET(N16921,-$D16921,0)+$D16921,$E16921-SUM($G16921:M16921),($E16921-SUM($G16921:M16921))/(OFFSET(N16921,-$D16921,0)-(N$5-$D16921-1))))</f>
        <v>0</v>
      </c>
    </row>
    <row r="16922" spans="1:14" s="369" customFormat="1" ht="12.75" hidden="1" customHeight="1" outlineLevel="2" x14ac:dyDescent="0.25">
      <c r="A16922" s="3"/>
      <c r="B16922" s="3"/>
      <c r="C16922" s="392"/>
      <c r="D16922" s="3">
        <v>5</v>
      </c>
      <c r="E16922" s="290">
        <f ca="1"/>
        <v>0</v>
      </c>
      <c r="F16922" s="291"/>
      <c r="G16922" s="294"/>
      <c r="H16922" s="294"/>
      <c r="I16922" s="294"/>
      <c r="J16922" s="294"/>
      <c r="K16922" s="292"/>
      <c r="L16922" s="293">
        <f ca="1">IF(OFFSET(L16922,-$D16922,0)="n/a","n/a",IF(L$5&gt;OFFSET(L16922,-$D16922,0)+$D16922,$E16922-SUM($G16922:K16922),($E16922-SUM($G16922:K16922))/(OFFSET(L16922,-$D16922,0)-(L$5-$D16922-1))))</f>
        <v>0</v>
      </c>
      <c r="M16922" s="293">
        <f ca="1">IF(OFFSET(M16922,-$D16922,0)="n/a","n/a",IF(M$5&gt;OFFSET(M16922,-$D16922,0)+$D16922,$E16922-SUM($G16922:L16922),($E16922-SUM($G16922:L16922))/(OFFSET(M16922,-$D16922,0)-(M$5-$D16922-1))))</f>
        <v>0</v>
      </c>
      <c r="N16922" s="293">
        <f ca="1">IF(OFFSET(N16922,-$D16922,0)="n/a","n/a",IF(N$5&gt;OFFSET(N16922,-$D16922,0)+$D16922,$E16922-SUM($G16922:M16922),($E16922-SUM($G16922:M16922))/(OFFSET(N16922,-$D16922,0)-(N$5-$D16922-1))))</f>
        <v>0</v>
      </c>
    </row>
    <row r="16923" spans="1:14" s="369" customFormat="1" ht="12.75" hidden="1" customHeight="1" outlineLevel="2" x14ac:dyDescent="0.25">
      <c r="A16923" s="3"/>
      <c r="B16923" s="3"/>
      <c r="C16923" s="392"/>
      <c r="D16923" s="3">
        <v>6</v>
      </c>
      <c r="E16923" s="290">
        <f ca="1"/>
        <v>0</v>
      </c>
      <c r="F16923" s="291"/>
      <c r="G16923" s="294"/>
      <c r="H16923" s="294"/>
      <c r="I16923" s="294"/>
      <c r="J16923" s="294"/>
      <c r="K16923" s="294"/>
      <c r="L16923" s="292"/>
      <c r="M16923" s="293">
        <f ca="1">IF(OFFSET(M16923,-$D16923,0)="n/a","n/a",IF(M$5&gt;OFFSET(M16923,-$D16923,0)+$D16923,$E16923-SUM($G16923:L16923),($E16923-SUM($G16923:L16923))/(OFFSET(M16923,-$D16923,0)-(M$5-$D16923-1))))</f>
        <v>0</v>
      </c>
      <c r="N16923" s="293">
        <f ca="1">IF(OFFSET(N16923,-$D16923,0)="n/a","n/a",IF(N$5&gt;OFFSET(N16923,-$D16923,0)+$D16923,$E16923-SUM($G16923:M16923),($E16923-SUM($G16923:M16923))/(OFFSET(N16923,-$D16923,0)-(N$5-$D16923-1))))</f>
        <v>0</v>
      </c>
    </row>
    <row r="16924" spans="1:14" s="369" customFormat="1" ht="12.75" hidden="1" customHeight="1" outlineLevel="2" x14ac:dyDescent="0.25">
      <c r="A16924" s="3"/>
      <c r="B16924" s="3"/>
      <c r="C16924" s="392"/>
      <c r="D16924" s="3">
        <v>7</v>
      </c>
      <c r="E16924" s="290">
        <f ca="1"/>
        <v>0</v>
      </c>
      <c r="F16924" s="291"/>
      <c r="G16924" s="294"/>
      <c r="H16924" s="294"/>
      <c r="I16924" s="294"/>
      <c r="J16924" s="294"/>
      <c r="K16924" s="294"/>
      <c r="L16924" s="294"/>
      <c r="M16924" s="292"/>
      <c r="N16924" s="293">
        <f ca="1">IF(OFFSET(N16924,-$D16924,0)="n/a","n/a",IF(N$5&gt;OFFSET(N16924,-$D16924,0)+$D16924,$E16924-SUM($G16924:M16924),($E16924-SUM($G16924:M16924))/(OFFSET(N16924,-$D16924,0)-(N$5-$D16924-1))))</f>
        <v>0</v>
      </c>
    </row>
    <row r="16925" spans="1:14" s="369" customFormat="1" ht="12.75" hidden="1" customHeight="1" outlineLevel="2" x14ac:dyDescent="0.25">
      <c r="A16925" s="3"/>
      <c r="B16925" s="3"/>
      <c r="C16925" s="392"/>
      <c r="D16925" s="3">
        <v>8</v>
      </c>
      <c r="E16925" s="290">
        <f ca="1"/>
        <v>0</v>
      </c>
      <c r="F16925" s="291"/>
      <c r="G16925" s="294"/>
      <c r="H16925" s="294"/>
      <c r="I16925" s="294"/>
      <c r="J16925" s="294"/>
      <c r="K16925" s="294"/>
      <c r="L16925" s="294"/>
      <c r="M16925" s="294"/>
      <c r="N16925" s="292"/>
    </row>
    <row r="16926" spans="1:14" s="369" customFormat="1" ht="12.75" hidden="1" customHeight="1" outlineLevel="2" x14ac:dyDescent="0.25">
      <c r="A16926" s="3"/>
      <c r="B16926" s="3"/>
      <c r="C16926" s="392"/>
      <c r="D16926" s="3">
        <v>9</v>
      </c>
      <c r="E16926" s="290" t="e">
        <f ca="1"/>
        <v>#N/A</v>
      </c>
      <c r="F16926" s="291"/>
      <c r="G16926" s="294"/>
      <c r="H16926" s="294"/>
      <c r="I16926" s="294"/>
      <c r="J16926" s="294"/>
      <c r="K16926" s="294"/>
      <c r="L16926" s="294"/>
      <c r="M16926" s="294"/>
      <c r="N16926" s="294"/>
    </row>
    <row r="16927" spans="1:14" s="369" customFormat="1" ht="12.75" hidden="1" customHeight="1" outlineLevel="2" x14ac:dyDescent="0.25">
      <c r="A16927" s="3"/>
      <c r="B16927" s="3"/>
      <c r="C16927" s="392"/>
      <c r="D16927" s="3">
        <v>10</v>
      </c>
      <c r="E16927" s="290" t="e">
        <f ca="1"/>
        <v>#N/A</v>
      </c>
      <c r="F16927" s="291"/>
      <c r="G16927" s="294"/>
      <c r="H16927" s="294"/>
      <c r="I16927" s="294"/>
      <c r="J16927" s="294"/>
      <c r="K16927" s="294"/>
      <c r="L16927" s="294"/>
      <c r="M16927" s="294"/>
      <c r="N16927" s="294"/>
    </row>
    <row r="16928" spans="1:14" s="369" customFormat="1" ht="12.75" hidden="1" customHeight="1" outlineLevel="2" x14ac:dyDescent="0.25">
      <c r="A16928" s="3"/>
      <c r="B16928" s="3"/>
      <c r="C16928" s="392"/>
      <c r="D16928" s="3">
        <v>11</v>
      </c>
      <c r="E16928" s="290" t="e">
        <f ca="1"/>
        <v>#N/A</v>
      </c>
      <c r="F16928" s="291"/>
      <c r="G16928" s="294"/>
      <c r="H16928" s="294"/>
      <c r="I16928" s="294"/>
      <c r="J16928" s="294"/>
      <c r="K16928" s="294"/>
      <c r="L16928" s="294"/>
      <c r="M16928" s="294"/>
      <c r="N16928" s="294"/>
    </row>
    <row r="16929" spans="1:14" s="369" customFormat="1" ht="12.75" hidden="1" customHeight="1" outlineLevel="2" x14ac:dyDescent="0.25">
      <c r="A16929" s="3"/>
      <c r="B16929" s="3"/>
      <c r="C16929" s="392"/>
      <c r="D16929" s="3">
        <v>12</v>
      </c>
      <c r="E16929" s="290" t="e">
        <f ca="1"/>
        <v>#N/A</v>
      </c>
      <c r="F16929" s="291"/>
      <c r="G16929" s="294"/>
      <c r="H16929" s="294"/>
      <c r="I16929" s="294"/>
      <c r="J16929" s="294"/>
      <c r="K16929" s="294"/>
      <c r="L16929" s="294"/>
      <c r="M16929" s="294"/>
      <c r="N16929" s="294"/>
    </row>
    <row r="16930" spans="1:14" s="369" customFormat="1" ht="12.75" hidden="1" customHeight="1" outlineLevel="2" x14ac:dyDescent="0.25">
      <c r="A16930" s="3"/>
      <c r="B16930" s="3"/>
      <c r="C16930" s="392"/>
      <c r="D16930" s="3">
        <v>13</v>
      </c>
      <c r="E16930" s="290" t="e">
        <f ca="1"/>
        <v>#N/A</v>
      </c>
      <c r="F16930" s="291"/>
      <c r="G16930" s="294"/>
      <c r="H16930" s="294"/>
      <c r="I16930" s="294"/>
      <c r="J16930" s="294"/>
      <c r="K16930" s="294"/>
      <c r="L16930" s="294"/>
      <c r="M16930" s="294"/>
      <c r="N16930" s="294"/>
    </row>
    <row r="16931" spans="1:14" s="369" customFormat="1" ht="12.75" hidden="1" customHeight="1" outlineLevel="2" x14ac:dyDescent="0.25">
      <c r="A16931" s="3"/>
      <c r="B16931" s="3"/>
      <c r="C16931" s="392"/>
      <c r="D16931" s="3">
        <v>14</v>
      </c>
      <c r="E16931" s="290" t="e">
        <f ca="1"/>
        <v>#N/A</v>
      </c>
      <c r="F16931" s="291"/>
      <c r="G16931" s="294"/>
      <c r="H16931" s="294"/>
      <c r="I16931" s="294"/>
      <c r="J16931" s="294"/>
      <c r="K16931" s="294"/>
      <c r="L16931" s="294"/>
      <c r="M16931" s="294"/>
      <c r="N16931" s="294"/>
    </row>
    <row r="16932" spans="1:14" s="369" customFormat="1" ht="12.75" hidden="1" customHeight="1" outlineLevel="2" x14ac:dyDescent="0.25">
      <c r="A16932" s="3"/>
      <c r="B16932" s="3"/>
      <c r="C16932" s="392"/>
      <c r="D16932" s="3">
        <v>15</v>
      </c>
      <c r="E16932" s="290" t="e">
        <f ca="1"/>
        <v>#N/A</v>
      </c>
      <c r="F16932" s="291"/>
      <c r="G16932" s="294"/>
      <c r="H16932" s="294"/>
      <c r="I16932" s="294"/>
      <c r="J16932" s="294"/>
      <c r="K16932" s="294"/>
      <c r="L16932" s="294"/>
      <c r="M16932" s="294"/>
      <c r="N16932" s="294"/>
    </row>
    <row r="16933" spans="1:14" s="369" customFormat="1" ht="12.75" hidden="1" customHeight="1" outlineLevel="1" x14ac:dyDescent="0.25">
      <c r="A16933" s="3"/>
      <c r="B16933" s="145" t="str">
        <f ca="1">B16916</f>
        <v>Asset Type 384</v>
      </c>
      <c r="C16933" s="145" t="str">
        <f ca="1">C16916</f>
        <v>Description - Asset Type 384</v>
      </c>
      <c r="D16933" s="3"/>
      <c r="E16933" s="3"/>
      <c r="F16933" s="106" t="s">
        <v>47</v>
      </c>
      <c r="G16933" s="296">
        <f t="shared" ref="G16933:N16933" si="1768">SUM(G16918:G16932)</f>
        <v>0</v>
      </c>
      <c r="H16933" s="296">
        <f t="shared" ca="1" si="1768"/>
        <v>0</v>
      </c>
      <c r="I16933" s="296">
        <f t="shared" ca="1" si="1768"/>
        <v>0</v>
      </c>
      <c r="J16933" s="296">
        <f t="shared" ca="1" si="1768"/>
        <v>0</v>
      </c>
      <c r="K16933" s="296">
        <f t="shared" ca="1" si="1768"/>
        <v>0</v>
      </c>
      <c r="L16933" s="296">
        <f t="shared" ca="1" si="1768"/>
        <v>0</v>
      </c>
      <c r="M16933" s="296">
        <f t="shared" ca="1" si="1768"/>
        <v>0</v>
      </c>
      <c r="N16933" s="296">
        <f t="shared" ca="1" si="1768"/>
        <v>0</v>
      </c>
    </row>
    <row r="16934" spans="1:14" s="369" customFormat="1" ht="12.75" hidden="1" customHeight="1" outlineLevel="2" x14ac:dyDescent="0.25">
      <c r="A16934" s="217">
        <f>A16916+1</f>
        <v>385</v>
      </c>
      <c r="B16934" s="22" t="str">
        <f ca="1">OFFSET($B$516,$A16934-1,0)</f>
        <v>Asset Type 385</v>
      </c>
      <c r="C16934" s="22" t="str">
        <f ca="1">OFFSET($C$516,$A16934-1,0)</f>
        <v>Description - Asset Type 385</v>
      </c>
      <c r="D16934" s="3"/>
      <c r="E16934" s="109"/>
      <c r="F16934" s="108" t="s">
        <v>46</v>
      </c>
      <c r="G16934" s="295">
        <f t="shared" ref="G16934:N16934" ca="1" si="1769">VLOOKUP($B16934,$B$516:$N$1015,5+G$5,FALSE)</f>
        <v>0</v>
      </c>
      <c r="H16934" s="295">
        <f t="shared" ca="1" si="1769"/>
        <v>0</v>
      </c>
      <c r="I16934" s="295">
        <f t="shared" ca="1" si="1769"/>
        <v>0</v>
      </c>
      <c r="J16934" s="295">
        <f t="shared" ca="1" si="1769"/>
        <v>0</v>
      </c>
      <c r="K16934" s="295">
        <f t="shared" ca="1" si="1769"/>
        <v>0</v>
      </c>
      <c r="L16934" s="295">
        <f t="shared" ca="1" si="1769"/>
        <v>0</v>
      </c>
      <c r="M16934" s="295">
        <f t="shared" ca="1" si="1769"/>
        <v>0</v>
      </c>
      <c r="N16934" s="295">
        <f t="shared" ca="1" si="1769"/>
        <v>0</v>
      </c>
    </row>
    <row r="16935" spans="1:14" s="369" customFormat="1" ht="12.75" hidden="1" customHeight="1" outlineLevel="2" x14ac:dyDescent="0.25">
      <c r="A16935" s="3"/>
      <c r="B16935" s="3"/>
      <c r="C16935" s="21"/>
      <c r="D16935" s="3"/>
      <c r="E16935" s="107"/>
      <c r="F16935" s="106" t="s">
        <v>80</v>
      </c>
      <c r="G16935" s="111">
        <f ca="1">VLOOKUP($B16934,'Input Sheet'!$B$515:$N$1014,5+G$5,FALSE)</f>
        <v>0</v>
      </c>
      <c r="H16935" s="111">
        <f ca="1">VLOOKUP($B16934,'Input Sheet'!$B$515:$N$1014,5+H$5,FALSE)</f>
        <v>0</v>
      </c>
      <c r="I16935" s="111">
        <f ca="1">VLOOKUP($B16934,'Input Sheet'!$B$515:$N$1014,5+I$5,FALSE)</f>
        <v>0</v>
      </c>
      <c r="J16935" s="111">
        <f ca="1">VLOOKUP($B16934,'Input Sheet'!$B$515:$N$1014,5+J$5,FALSE)</f>
        <v>0</v>
      </c>
      <c r="K16935" s="111">
        <f ca="1">VLOOKUP($B16934,'Input Sheet'!$B$515:$N$1014,5+K$5,FALSE)</f>
        <v>0</v>
      </c>
      <c r="L16935" s="111">
        <f ca="1">VLOOKUP($B16934,'Input Sheet'!$B$515:$N$1014,5+L$5,FALSE)</f>
        <v>0</v>
      </c>
      <c r="M16935" s="111">
        <f ca="1">VLOOKUP($B16934,'Input Sheet'!$B$515:$N$1014,5+M$5,FALSE)</f>
        <v>0</v>
      </c>
      <c r="N16935" s="111">
        <f ca="1">VLOOKUP($B16934,'Input Sheet'!$B$515:$N$1014,5+N$5,FALSE)</f>
        <v>0</v>
      </c>
    </row>
    <row r="16936" spans="1:14" s="369" customFormat="1" ht="12.75" hidden="1" customHeight="1" outlineLevel="2" x14ac:dyDescent="0.25">
      <c r="A16936" s="3"/>
      <c r="B16936" s="3"/>
      <c r="C16936" s="3"/>
      <c r="D16936" s="3">
        <v>1</v>
      </c>
      <c r="E16936" s="290">
        <f t="array" aca="1" ref="E16936:E16950" ca="1">TRANSPOSE(G16934:N16934)</f>
        <v>0</v>
      </c>
      <c r="F16936" s="291"/>
      <c r="G16936" s="292"/>
      <c r="H16936" s="293">
        <f ca="1">IF(OFFSET(H16936,-$D16936,0)="n/a","n/a",IF(H$5&gt;OFFSET(H16936,-$D16936,0)+$D16936,$E16936-SUM($G16936:G16936),($E16936-SUM($G16936:G16936))/(OFFSET(H16936,-$D16936,0)-(H$5-$D16936-1))))</f>
        <v>0</v>
      </c>
      <c r="I16936" s="293">
        <f ca="1">IF(OFFSET(I16936,-$D16936,0)="n/a","n/a",IF(I$5&gt;OFFSET(I16936,-$D16936,0)+$D16936,$E16936-SUM($G16936:H16936),($E16936-SUM($G16936:H16936))/(OFFSET(I16936,-$D16936,0)-(I$5-$D16936-1))))</f>
        <v>0</v>
      </c>
      <c r="J16936" s="293">
        <f ca="1">IF(OFFSET(J16936,-$D16936,0)="n/a","n/a",IF(J$5&gt;OFFSET(J16936,-$D16936,0)+$D16936,$E16936-SUM($G16936:I16936),($E16936-SUM($G16936:I16936))/(OFFSET(J16936,-$D16936,0)-(J$5-$D16936-1))))</f>
        <v>0</v>
      </c>
      <c r="K16936" s="293">
        <f ca="1">IF(OFFSET(K16936,-$D16936,0)="n/a","n/a",IF(K$5&gt;OFFSET(K16936,-$D16936,0)+$D16936,$E16936-SUM($G16936:J16936),($E16936-SUM($G16936:J16936))/(OFFSET(K16936,-$D16936,0)-(K$5-$D16936-1))))</f>
        <v>0</v>
      </c>
      <c r="L16936" s="293">
        <f ca="1">IF(OFFSET(L16936,-$D16936,0)="n/a","n/a",IF(L$5&gt;OFFSET(L16936,-$D16936,0)+$D16936,$E16936-SUM($G16936:K16936),($E16936-SUM($G16936:K16936))/(OFFSET(L16936,-$D16936,0)-(L$5-$D16936-1))))</f>
        <v>0</v>
      </c>
      <c r="M16936" s="293">
        <f ca="1">IF(OFFSET(M16936,-$D16936,0)="n/a","n/a",IF(M$5&gt;OFFSET(M16936,-$D16936,0)+$D16936,$E16936-SUM($G16936:L16936),($E16936-SUM($G16936:L16936))/(OFFSET(M16936,-$D16936,0)-(M$5-$D16936-1))))</f>
        <v>0</v>
      </c>
      <c r="N16936" s="293">
        <f ca="1">IF(OFFSET(N16936,-$D16936,0)="n/a","n/a",IF(N$5&gt;OFFSET(N16936,-$D16936,0)+$D16936,$E16936-SUM($G16936:M16936),($E16936-SUM($G16936:M16936))/(OFFSET(N16936,-$D16936,0)-(N$5-$D16936-1))))</f>
        <v>0</v>
      </c>
    </row>
    <row r="16937" spans="1:14" s="369" customFormat="1" ht="12.75" hidden="1" customHeight="1" outlineLevel="2" x14ac:dyDescent="0.25">
      <c r="A16937" s="3"/>
      <c r="B16937" s="3"/>
      <c r="C16937" s="392" t="s">
        <v>48</v>
      </c>
      <c r="D16937" s="3">
        <v>2</v>
      </c>
      <c r="E16937" s="290">
        <f ca="1"/>
        <v>0</v>
      </c>
      <c r="F16937" s="291"/>
      <c r="G16937" s="294"/>
      <c r="H16937" s="292"/>
      <c r="I16937" s="293">
        <f ca="1">IF(OFFSET(I16937,-$D16937,0)="n/a","n/a",IF(I$5&gt;OFFSET(I16937,-$D16937,0)+$D16937,$E16937-SUM($G16937:H16937),($E16937-SUM($G16937:H16937))/(OFFSET(I16937,-$D16937,0)-(I$5-$D16937-1))))</f>
        <v>0</v>
      </c>
      <c r="J16937" s="293">
        <f ca="1">IF(OFFSET(J16937,-$D16937,0)="n/a","n/a",IF(J$5&gt;OFFSET(J16937,-$D16937,0)+$D16937,$E16937-SUM($G16937:I16937),($E16937-SUM($G16937:I16937))/(OFFSET(J16937,-$D16937,0)-(J$5-$D16937-1))))</f>
        <v>0</v>
      </c>
      <c r="K16937" s="293">
        <f ca="1">IF(OFFSET(K16937,-$D16937,0)="n/a","n/a",IF(K$5&gt;OFFSET(K16937,-$D16937,0)+$D16937,$E16937-SUM($G16937:J16937),($E16937-SUM($G16937:J16937))/(OFFSET(K16937,-$D16937,0)-(K$5-$D16937-1))))</f>
        <v>0</v>
      </c>
      <c r="L16937" s="293">
        <f ca="1">IF(OFFSET(L16937,-$D16937,0)="n/a","n/a",IF(L$5&gt;OFFSET(L16937,-$D16937,0)+$D16937,$E16937-SUM($G16937:K16937),($E16937-SUM($G16937:K16937))/(OFFSET(L16937,-$D16937,0)-(L$5-$D16937-1))))</f>
        <v>0</v>
      </c>
      <c r="M16937" s="293">
        <f ca="1">IF(OFFSET(M16937,-$D16937,0)="n/a","n/a",IF(M$5&gt;OFFSET(M16937,-$D16937,0)+$D16937,$E16937-SUM($G16937:L16937),($E16937-SUM($G16937:L16937))/(OFFSET(M16937,-$D16937,0)-(M$5-$D16937-1))))</f>
        <v>0</v>
      </c>
      <c r="N16937" s="293">
        <f ca="1">IF(OFFSET(N16937,-$D16937,0)="n/a","n/a",IF(N$5&gt;OFFSET(N16937,-$D16937,0)+$D16937,$E16937-SUM($G16937:M16937),($E16937-SUM($G16937:M16937))/(OFFSET(N16937,-$D16937,0)-(N$5-$D16937-1))))</f>
        <v>0</v>
      </c>
    </row>
    <row r="16938" spans="1:14" s="369" customFormat="1" ht="12.75" hidden="1" customHeight="1" outlineLevel="2" x14ac:dyDescent="0.25">
      <c r="A16938" s="3"/>
      <c r="B16938" s="3"/>
      <c r="C16938" s="392"/>
      <c r="D16938" s="3">
        <v>3</v>
      </c>
      <c r="E16938" s="290">
        <f ca="1"/>
        <v>0</v>
      </c>
      <c r="F16938" s="291"/>
      <c r="G16938" s="294"/>
      <c r="H16938" s="294"/>
      <c r="I16938" s="292"/>
      <c r="J16938" s="293">
        <f ca="1">IF(OFFSET(J16938,-$D16938,0)="n/a","n/a",IF(J$5&gt;OFFSET(J16938,-$D16938,0)+$D16938,$E16938-SUM($G16938:I16938),($E16938-SUM($G16938:I16938))/(OFFSET(J16938,-$D16938,0)-(J$5-$D16938-1))))</f>
        <v>0</v>
      </c>
      <c r="K16938" s="293">
        <f ca="1">IF(OFFSET(K16938,-$D16938,0)="n/a","n/a",IF(K$5&gt;OFFSET(K16938,-$D16938,0)+$D16938,$E16938-SUM($G16938:J16938),($E16938-SUM($G16938:J16938))/(OFFSET(K16938,-$D16938,0)-(K$5-$D16938-1))))</f>
        <v>0</v>
      </c>
      <c r="L16938" s="293">
        <f ca="1">IF(OFFSET(L16938,-$D16938,0)="n/a","n/a",IF(L$5&gt;OFFSET(L16938,-$D16938,0)+$D16938,$E16938-SUM($G16938:K16938),($E16938-SUM($G16938:K16938))/(OFFSET(L16938,-$D16938,0)-(L$5-$D16938-1))))</f>
        <v>0</v>
      </c>
      <c r="M16938" s="293">
        <f ca="1">IF(OFFSET(M16938,-$D16938,0)="n/a","n/a",IF(M$5&gt;OFFSET(M16938,-$D16938,0)+$D16938,$E16938-SUM($G16938:L16938),($E16938-SUM($G16938:L16938))/(OFFSET(M16938,-$D16938,0)-(M$5-$D16938-1))))</f>
        <v>0</v>
      </c>
      <c r="N16938" s="293">
        <f ca="1">IF(OFFSET(N16938,-$D16938,0)="n/a","n/a",IF(N$5&gt;OFFSET(N16938,-$D16938,0)+$D16938,$E16938-SUM($G16938:M16938),($E16938-SUM($G16938:M16938))/(OFFSET(N16938,-$D16938,0)-(N$5-$D16938-1))))</f>
        <v>0</v>
      </c>
    </row>
    <row r="16939" spans="1:14" s="369" customFormat="1" ht="12.75" hidden="1" customHeight="1" outlineLevel="2" x14ac:dyDescent="0.25">
      <c r="A16939" s="3"/>
      <c r="B16939" s="3"/>
      <c r="C16939" s="392"/>
      <c r="D16939" s="3">
        <v>4</v>
      </c>
      <c r="E16939" s="290">
        <f ca="1"/>
        <v>0</v>
      </c>
      <c r="F16939" s="291"/>
      <c r="G16939" s="294"/>
      <c r="H16939" s="294"/>
      <c r="I16939" s="294"/>
      <c r="J16939" s="292"/>
      <c r="K16939" s="293">
        <f ca="1">IF(OFFSET(K16939,-$D16939,0)="n/a","n/a",IF(K$5&gt;OFFSET(K16939,-$D16939,0)+$D16939,$E16939-SUM($G16939:J16939),($E16939-SUM($G16939:J16939))/(OFFSET(K16939,-$D16939,0)-(K$5-$D16939-1))))</f>
        <v>0</v>
      </c>
      <c r="L16939" s="293">
        <f ca="1">IF(OFFSET(L16939,-$D16939,0)="n/a","n/a",IF(L$5&gt;OFFSET(L16939,-$D16939,0)+$D16939,$E16939-SUM($G16939:K16939),($E16939-SUM($G16939:K16939))/(OFFSET(L16939,-$D16939,0)-(L$5-$D16939-1))))</f>
        <v>0</v>
      </c>
      <c r="M16939" s="293">
        <f ca="1">IF(OFFSET(M16939,-$D16939,0)="n/a","n/a",IF(M$5&gt;OFFSET(M16939,-$D16939,0)+$D16939,$E16939-SUM($G16939:L16939),($E16939-SUM($G16939:L16939))/(OFFSET(M16939,-$D16939,0)-(M$5-$D16939-1))))</f>
        <v>0</v>
      </c>
      <c r="N16939" s="293">
        <f ca="1">IF(OFFSET(N16939,-$D16939,0)="n/a","n/a",IF(N$5&gt;OFFSET(N16939,-$D16939,0)+$D16939,$E16939-SUM($G16939:M16939),($E16939-SUM($G16939:M16939))/(OFFSET(N16939,-$D16939,0)-(N$5-$D16939-1))))</f>
        <v>0</v>
      </c>
    </row>
    <row r="16940" spans="1:14" s="369" customFormat="1" ht="12.75" hidden="1" customHeight="1" outlineLevel="2" x14ac:dyDescent="0.25">
      <c r="A16940" s="3"/>
      <c r="B16940" s="3"/>
      <c r="C16940" s="392"/>
      <c r="D16940" s="3">
        <v>5</v>
      </c>
      <c r="E16940" s="290">
        <f ca="1"/>
        <v>0</v>
      </c>
      <c r="F16940" s="291"/>
      <c r="G16940" s="294"/>
      <c r="H16940" s="294"/>
      <c r="I16940" s="294"/>
      <c r="J16940" s="294"/>
      <c r="K16940" s="292"/>
      <c r="L16940" s="293">
        <f ca="1">IF(OFFSET(L16940,-$D16940,0)="n/a","n/a",IF(L$5&gt;OFFSET(L16940,-$D16940,0)+$D16940,$E16940-SUM($G16940:K16940),($E16940-SUM($G16940:K16940))/(OFFSET(L16940,-$D16940,0)-(L$5-$D16940-1))))</f>
        <v>0</v>
      </c>
      <c r="M16940" s="293">
        <f ca="1">IF(OFFSET(M16940,-$D16940,0)="n/a","n/a",IF(M$5&gt;OFFSET(M16940,-$D16940,0)+$D16940,$E16940-SUM($G16940:L16940),($E16940-SUM($G16940:L16940))/(OFFSET(M16940,-$D16940,0)-(M$5-$D16940-1))))</f>
        <v>0</v>
      </c>
      <c r="N16940" s="293">
        <f ca="1">IF(OFFSET(N16940,-$D16940,0)="n/a","n/a",IF(N$5&gt;OFFSET(N16940,-$D16940,0)+$D16940,$E16940-SUM($G16940:M16940),($E16940-SUM($G16940:M16940))/(OFFSET(N16940,-$D16940,0)-(N$5-$D16940-1))))</f>
        <v>0</v>
      </c>
    </row>
    <row r="16941" spans="1:14" s="369" customFormat="1" ht="12.75" hidden="1" customHeight="1" outlineLevel="2" x14ac:dyDescent="0.25">
      <c r="A16941" s="3"/>
      <c r="B16941" s="3"/>
      <c r="C16941" s="392"/>
      <c r="D16941" s="3">
        <v>6</v>
      </c>
      <c r="E16941" s="290">
        <f ca="1"/>
        <v>0</v>
      </c>
      <c r="F16941" s="291"/>
      <c r="G16941" s="294"/>
      <c r="H16941" s="294"/>
      <c r="I16941" s="294"/>
      <c r="J16941" s="294"/>
      <c r="K16941" s="294"/>
      <c r="L16941" s="292"/>
      <c r="M16941" s="293">
        <f ca="1">IF(OFFSET(M16941,-$D16941,0)="n/a","n/a",IF(M$5&gt;OFFSET(M16941,-$D16941,0)+$D16941,$E16941-SUM($G16941:L16941),($E16941-SUM($G16941:L16941))/(OFFSET(M16941,-$D16941,0)-(M$5-$D16941-1))))</f>
        <v>0</v>
      </c>
      <c r="N16941" s="293">
        <f ca="1">IF(OFFSET(N16941,-$D16941,0)="n/a","n/a",IF(N$5&gt;OFFSET(N16941,-$D16941,0)+$D16941,$E16941-SUM($G16941:M16941),($E16941-SUM($G16941:M16941))/(OFFSET(N16941,-$D16941,0)-(N$5-$D16941-1))))</f>
        <v>0</v>
      </c>
    </row>
    <row r="16942" spans="1:14" s="369" customFormat="1" ht="12.75" hidden="1" customHeight="1" outlineLevel="2" x14ac:dyDescent="0.25">
      <c r="A16942" s="3"/>
      <c r="B16942" s="3"/>
      <c r="C16942" s="392"/>
      <c r="D16942" s="3">
        <v>7</v>
      </c>
      <c r="E16942" s="290">
        <f ca="1"/>
        <v>0</v>
      </c>
      <c r="F16942" s="291"/>
      <c r="G16942" s="294"/>
      <c r="H16942" s="294"/>
      <c r="I16942" s="294"/>
      <c r="J16942" s="294"/>
      <c r="K16942" s="294"/>
      <c r="L16942" s="294"/>
      <c r="M16942" s="292"/>
      <c r="N16942" s="293">
        <f ca="1">IF(OFFSET(N16942,-$D16942,0)="n/a","n/a",IF(N$5&gt;OFFSET(N16942,-$D16942,0)+$D16942,$E16942-SUM($G16942:M16942),($E16942-SUM($G16942:M16942))/(OFFSET(N16942,-$D16942,0)-(N$5-$D16942-1))))</f>
        <v>0</v>
      </c>
    </row>
    <row r="16943" spans="1:14" s="369" customFormat="1" ht="12.75" hidden="1" customHeight="1" outlineLevel="2" x14ac:dyDescent="0.25">
      <c r="A16943" s="3"/>
      <c r="B16943" s="3"/>
      <c r="C16943" s="392"/>
      <c r="D16943" s="3">
        <v>8</v>
      </c>
      <c r="E16943" s="290">
        <f ca="1"/>
        <v>0</v>
      </c>
      <c r="F16943" s="291"/>
      <c r="G16943" s="294"/>
      <c r="H16943" s="294"/>
      <c r="I16943" s="294"/>
      <c r="J16943" s="294"/>
      <c r="K16943" s="294"/>
      <c r="L16943" s="294"/>
      <c r="M16943" s="294"/>
      <c r="N16943" s="292"/>
    </row>
    <row r="16944" spans="1:14" s="369" customFormat="1" ht="12.75" hidden="1" customHeight="1" outlineLevel="2" x14ac:dyDescent="0.25">
      <c r="A16944" s="3"/>
      <c r="B16944" s="3"/>
      <c r="C16944" s="392"/>
      <c r="D16944" s="3">
        <v>9</v>
      </c>
      <c r="E16944" s="290" t="e">
        <f ca="1"/>
        <v>#N/A</v>
      </c>
      <c r="F16944" s="291"/>
      <c r="G16944" s="294"/>
      <c r="H16944" s="294"/>
      <c r="I16944" s="294"/>
      <c r="J16944" s="294"/>
      <c r="K16944" s="294"/>
      <c r="L16944" s="294"/>
      <c r="M16944" s="294"/>
      <c r="N16944" s="294"/>
    </row>
    <row r="16945" spans="1:14" s="369" customFormat="1" ht="12.75" hidden="1" customHeight="1" outlineLevel="2" x14ac:dyDescent="0.25">
      <c r="A16945" s="3"/>
      <c r="B16945" s="3"/>
      <c r="C16945" s="392"/>
      <c r="D16945" s="3">
        <v>10</v>
      </c>
      <c r="E16945" s="290" t="e">
        <f ca="1"/>
        <v>#N/A</v>
      </c>
      <c r="F16945" s="291"/>
      <c r="G16945" s="294"/>
      <c r="H16945" s="294"/>
      <c r="I16945" s="294"/>
      <c r="J16945" s="294"/>
      <c r="K16945" s="294"/>
      <c r="L16945" s="294"/>
      <c r="M16945" s="294"/>
      <c r="N16945" s="294"/>
    </row>
    <row r="16946" spans="1:14" s="369" customFormat="1" ht="12.75" hidden="1" customHeight="1" outlineLevel="2" x14ac:dyDescent="0.25">
      <c r="A16946" s="3"/>
      <c r="B16946" s="3"/>
      <c r="C16946" s="392"/>
      <c r="D16946" s="3">
        <v>11</v>
      </c>
      <c r="E16946" s="290" t="e">
        <f ca="1"/>
        <v>#N/A</v>
      </c>
      <c r="F16946" s="291"/>
      <c r="G16946" s="294"/>
      <c r="H16946" s="294"/>
      <c r="I16946" s="294"/>
      <c r="J16946" s="294"/>
      <c r="K16946" s="294"/>
      <c r="L16946" s="294"/>
      <c r="M16946" s="294"/>
      <c r="N16946" s="294"/>
    </row>
    <row r="16947" spans="1:14" s="369" customFormat="1" ht="12.75" hidden="1" customHeight="1" outlineLevel="2" x14ac:dyDescent="0.25">
      <c r="A16947" s="3"/>
      <c r="B16947" s="3"/>
      <c r="C16947" s="392"/>
      <c r="D16947" s="3">
        <v>12</v>
      </c>
      <c r="E16947" s="290" t="e">
        <f ca="1"/>
        <v>#N/A</v>
      </c>
      <c r="F16947" s="291"/>
      <c r="G16947" s="294"/>
      <c r="H16947" s="294"/>
      <c r="I16947" s="294"/>
      <c r="J16947" s="294"/>
      <c r="K16947" s="294"/>
      <c r="L16947" s="294"/>
      <c r="M16947" s="294"/>
      <c r="N16947" s="294"/>
    </row>
    <row r="16948" spans="1:14" s="369" customFormat="1" ht="12.75" hidden="1" customHeight="1" outlineLevel="2" x14ac:dyDescent="0.25">
      <c r="A16948" s="3"/>
      <c r="B16948" s="3"/>
      <c r="C16948" s="392"/>
      <c r="D16948" s="3">
        <v>13</v>
      </c>
      <c r="E16948" s="290" t="e">
        <f ca="1"/>
        <v>#N/A</v>
      </c>
      <c r="F16948" s="291"/>
      <c r="G16948" s="294"/>
      <c r="H16948" s="294"/>
      <c r="I16948" s="294"/>
      <c r="J16948" s="294"/>
      <c r="K16948" s="294"/>
      <c r="L16948" s="294"/>
      <c r="M16948" s="294"/>
      <c r="N16948" s="294"/>
    </row>
    <row r="16949" spans="1:14" s="369" customFormat="1" ht="12.75" hidden="1" customHeight="1" outlineLevel="2" x14ac:dyDescent="0.25">
      <c r="A16949" s="3"/>
      <c r="B16949" s="3"/>
      <c r="C16949" s="392"/>
      <c r="D16949" s="3">
        <v>14</v>
      </c>
      <c r="E16949" s="290" t="e">
        <f ca="1"/>
        <v>#N/A</v>
      </c>
      <c r="F16949" s="291"/>
      <c r="G16949" s="294"/>
      <c r="H16949" s="294"/>
      <c r="I16949" s="294"/>
      <c r="J16949" s="294"/>
      <c r="K16949" s="294"/>
      <c r="L16949" s="294"/>
      <c r="M16949" s="294"/>
      <c r="N16949" s="294"/>
    </row>
    <row r="16950" spans="1:14" s="369" customFormat="1" ht="12.75" hidden="1" customHeight="1" outlineLevel="2" x14ac:dyDescent="0.25">
      <c r="A16950" s="3"/>
      <c r="B16950" s="3"/>
      <c r="C16950" s="392"/>
      <c r="D16950" s="3">
        <v>15</v>
      </c>
      <c r="E16950" s="290" t="e">
        <f ca="1"/>
        <v>#N/A</v>
      </c>
      <c r="F16950" s="291"/>
      <c r="G16950" s="294"/>
      <c r="H16950" s="294"/>
      <c r="I16950" s="294"/>
      <c r="J16950" s="294"/>
      <c r="K16950" s="294"/>
      <c r="L16950" s="294"/>
      <c r="M16950" s="294"/>
      <c r="N16950" s="294"/>
    </row>
    <row r="16951" spans="1:14" s="369" customFormat="1" ht="12.75" hidden="1" customHeight="1" outlineLevel="1" x14ac:dyDescent="0.25">
      <c r="A16951" s="3"/>
      <c r="B16951" s="145" t="str">
        <f ca="1">B16934</f>
        <v>Asset Type 385</v>
      </c>
      <c r="C16951" s="145" t="str">
        <f ca="1">C16934</f>
        <v>Description - Asset Type 385</v>
      </c>
      <c r="D16951" s="3"/>
      <c r="E16951" s="3"/>
      <c r="F16951" s="106" t="s">
        <v>47</v>
      </c>
      <c r="G16951" s="296">
        <f t="shared" ref="G16951:N16951" si="1770">SUM(G16936:G16950)</f>
        <v>0</v>
      </c>
      <c r="H16951" s="296">
        <f t="shared" ca="1" si="1770"/>
        <v>0</v>
      </c>
      <c r="I16951" s="296">
        <f t="shared" ca="1" si="1770"/>
        <v>0</v>
      </c>
      <c r="J16951" s="296">
        <f t="shared" ca="1" si="1770"/>
        <v>0</v>
      </c>
      <c r="K16951" s="296">
        <f t="shared" ca="1" si="1770"/>
        <v>0</v>
      </c>
      <c r="L16951" s="296">
        <f t="shared" ca="1" si="1770"/>
        <v>0</v>
      </c>
      <c r="M16951" s="296">
        <f t="shared" ca="1" si="1770"/>
        <v>0</v>
      </c>
      <c r="N16951" s="296">
        <f t="shared" ca="1" si="1770"/>
        <v>0</v>
      </c>
    </row>
    <row r="16952" spans="1:14" s="369" customFormat="1" ht="12.75" hidden="1" customHeight="1" outlineLevel="2" x14ac:dyDescent="0.25">
      <c r="A16952" s="217">
        <f>A16934+1</f>
        <v>386</v>
      </c>
      <c r="B16952" s="22" t="str">
        <f ca="1">OFFSET($B$516,$A16952-1,0)</f>
        <v>Asset Type 386</v>
      </c>
      <c r="C16952" s="22" t="str">
        <f ca="1">OFFSET($C$516,$A16952-1,0)</f>
        <v>Description - Asset Type 386</v>
      </c>
      <c r="D16952" s="3"/>
      <c r="E16952" s="109"/>
      <c r="F16952" s="108" t="s">
        <v>46</v>
      </c>
      <c r="G16952" s="295">
        <f t="shared" ref="G16952:N16952" ca="1" si="1771">VLOOKUP($B16952,$B$516:$N$1015,5+G$5,FALSE)</f>
        <v>0</v>
      </c>
      <c r="H16952" s="295">
        <f t="shared" ca="1" si="1771"/>
        <v>0</v>
      </c>
      <c r="I16952" s="295">
        <f t="shared" ca="1" si="1771"/>
        <v>0</v>
      </c>
      <c r="J16952" s="295">
        <f t="shared" ca="1" si="1771"/>
        <v>0</v>
      </c>
      <c r="K16952" s="295">
        <f t="shared" ca="1" si="1771"/>
        <v>0</v>
      </c>
      <c r="L16952" s="295">
        <f t="shared" ca="1" si="1771"/>
        <v>0</v>
      </c>
      <c r="M16952" s="295">
        <f t="shared" ca="1" si="1771"/>
        <v>0</v>
      </c>
      <c r="N16952" s="295">
        <f t="shared" ca="1" si="1771"/>
        <v>0</v>
      </c>
    </row>
    <row r="16953" spans="1:14" s="369" customFormat="1" ht="12.75" hidden="1" customHeight="1" outlineLevel="2" x14ac:dyDescent="0.25">
      <c r="A16953" s="3"/>
      <c r="B16953" s="3"/>
      <c r="C16953" s="21"/>
      <c r="D16953" s="3"/>
      <c r="E16953" s="107"/>
      <c r="F16953" s="106" t="s">
        <v>80</v>
      </c>
      <c r="G16953" s="111">
        <f ca="1">VLOOKUP($B16952,'Input Sheet'!$B$515:$N$1014,5+G$5,FALSE)</f>
        <v>0</v>
      </c>
      <c r="H16953" s="111">
        <f ca="1">VLOOKUP($B16952,'Input Sheet'!$B$515:$N$1014,5+H$5,FALSE)</f>
        <v>0</v>
      </c>
      <c r="I16953" s="111">
        <f ca="1">VLOOKUP($B16952,'Input Sheet'!$B$515:$N$1014,5+I$5,FALSE)</f>
        <v>0</v>
      </c>
      <c r="J16953" s="111">
        <f ca="1">VLOOKUP($B16952,'Input Sheet'!$B$515:$N$1014,5+J$5,FALSE)</f>
        <v>0</v>
      </c>
      <c r="K16953" s="111">
        <f ca="1">VLOOKUP($B16952,'Input Sheet'!$B$515:$N$1014,5+K$5,FALSE)</f>
        <v>0</v>
      </c>
      <c r="L16953" s="111">
        <f ca="1">VLOOKUP($B16952,'Input Sheet'!$B$515:$N$1014,5+L$5,FALSE)</f>
        <v>0</v>
      </c>
      <c r="M16953" s="111">
        <f ca="1">VLOOKUP($B16952,'Input Sheet'!$B$515:$N$1014,5+M$5,FALSE)</f>
        <v>0</v>
      </c>
      <c r="N16953" s="111">
        <f ca="1">VLOOKUP($B16952,'Input Sheet'!$B$515:$N$1014,5+N$5,FALSE)</f>
        <v>0</v>
      </c>
    </row>
    <row r="16954" spans="1:14" s="369" customFormat="1" ht="12.75" hidden="1" customHeight="1" outlineLevel="2" x14ac:dyDescent="0.25">
      <c r="A16954" s="3"/>
      <c r="B16954" s="3"/>
      <c r="C16954" s="3"/>
      <c r="D16954" s="3">
        <v>1</v>
      </c>
      <c r="E16954" s="290">
        <f t="array" aca="1" ref="E16954:E16968" ca="1">TRANSPOSE(G16952:N16952)</f>
        <v>0</v>
      </c>
      <c r="F16954" s="291"/>
      <c r="G16954" s="292"/>
      <c r="H16954" s="293">
        <f ca="1">IF(OFFSET(H16954,-$D16954,0)="n/a","n/a",IF(H$5&gt;OFFSET(H16954,-$D16954,0)+$D16954,$E16954-SUM($G16954:G16954),($E16954-SUM($G16954:G16954))/(OFFSET(H16954,-$D16954,0)-(H$5-$D16954-1))))</f>
        <v>0</v>
      </c>
      <c r="I16954" s="293">
        <f ca="1">IF(OFFSET(I16954,-$D16954,0)="n/a","n/a",IF(I$5&gt;OFFSET(I16954,-$D16954,0)+$D16954,$E16954-SUM($G16954:H16954),($E16954-SUM($G16954:H16954))/(OFFSET(I16954,-$D16954,0)-(I$5-$D16954-1))))</f>
        <v>0</v>
      </c>
      <c r="J16954" s="293">
        <f ca="1">IF(OFFSET(J16954,-$D16954,0)="n/a","n/a",IF(J$5&gt;OFFSET(J16954,-$D16954,0)+$D16954,$E16954-SUM($G16954:I16954),($E16954-SUM($G16954:I16954))/(OFFSET(J16954,-$D16954,0)-(J$5-$D16954-1))))</f>
        <v>0</v>
      </c>
      <c r="K16954" s="293">
        <f ca="1">IF(OFFSET(K16954,-$D16954,0)="n/a","n/a",IF(K$5&gt;OFFSET(K16954,-$D16954,0)+$D16954,$E16954-SUM($G16954:J16954),($E16954-SUM($G16954:J16954))/(OFFSET(K16954,-$D16954,0)-(K$5-$D16954-1))))</f>
        <v>0</v>
      </c>
      <c r="L16954" s="293">
        <f ca="1">IF(OFFSET(L16954,-$D16954,0)="n/a","n/a",IF(L$5&gt;OFFSET(L16954,-$D16954,0)+$D16954,$E16954-SUM($G16954:K16954),($E16954-SUM($G16954:K16954))/(OFFSET(L16954,-$D16954,0)-(L$5-$D16954-1))))</f>
        <v>0</v>
      </c>
      <c r="M16954" s="293">
        <f ca="1">IF(OFFSET(M16954,-$D16954,0)="n/a","n/a",IF(M$5&gt;OFFSET(M16954,-$D16954,0)+$D16954,$E16954-SUM($G16954:L16954),($E16954-SUM($G16954:L16954))/(OFFSET(M16954,-$D16954,0)-(M$5-$D16954-1))))</f>
        <v>0</v>
      </c>
      <c r="N16954" s="293">
        <f ca="1">IF(OFFSET(N16954,-$D16954,0)="n/a","n/a",IF(N$5&gt;OFFSET(N16954,-$D16954,0)+$D16954,$E16954-SUM($G16954:M16954),($E16954-SUM($G16954:M16954))/(OFFSET(N16954,-$D16954,0)-(N$5-$D16954-1))))</f>
        <v>0</v>
      </c>
    </row>
    <row r="16955" spans="1:14" s="369" customFormat="1" ht="12.75" hidden="1" customHeight="1" outlineLevel="2" x14ac:dyDescent="0.25">
      <c r="A16955" s="3"/>
      <c r="B16955" s="3"/>
      <c r="C16955" s="392" t="s">
        <v>48</v>
      </c>
      <c r="D16955" s="3">
        <v>2</v>
      </c>
      <c r="E16955" s="290">
        <f ca="1"/>
        <v>0</v>
      </c>
      <c r="F16955" s="291"/>
      <c r="G16955" s="294"/>
      <c r="H16955" s="292"/>
      <c r="I16955" s="293">
        <f ca="1">IF(OFFSET(I16955,-$D16955,0)="n/a","n/a",IF(I$5&gt;OFFSET(I16955,-$D16955,0)+$D16955,$E16955-SUM($G16955:H16955),($E16955-SUM($G16955:H16955))/(OFFSET(I16955,-$D16955,0)-(I$5-$D16955-1))))</f>
        <v>0</v>
      </c>
      <c r="J16955" s="293">
        <f ca="1">IF(OFFSET(J16955,-$D16955,0)="n/a","n/a",IF(J$5&gt;OFFSET(J16955,-$D16955,0)+$D16955,$E16955-SUM($G16955:I16955),($E16955-SUM($G16955:I16955))/(OFFSET(J16955,-$D16955,0)-(J$5-$D16955-1))))</f>
        <v>0</v>
      </c>
      <c r="K16955" s="293">
        <f ca="1">IF(OFFSET(K16955,-$D16955,0)="n/a","n/a",IF(K$5&gt;OFFSET(K16955,-$D16955,0)+$D16955,$E16955-SUM($G16955:J16955),($E16955-SUM($G16955:J16955))/(OFFSET(K16955,-$D16955,0)-(K$5-$D16955-1))))</f>
        <v>0</v>
      </c>
      <c r="L16955" s="293">
        <f ca="1">IF(OFFSET(L16955,-$D16955,0)="n/a","n/a",IF(L$5&gt;OFFSET(L16955,-$D16955,0)+$D16955,$E16955-SUM($G16955:K16955),($E16955-SUM($G16955:K16955))/(OFFSET(L16955,-$D16955,0)-(L$5-$D16955-1))))</f>
        <v>0</v>
      </c>
      <c r="M16955" s="293">
        <f ca="1">IF(OFFSET(M16955,-$D16955,0)="n/a","n/a",IF(M$5&gt;OFFSET(M16955,-$D16955,0)+$D16955,$E16955-SUM($G16955:L16955),($E16955-SUM($G16955:L16955))/(OFFSET(M16955,-$D16955,0)-(M$5-$D16955-1))))</f>
        <v>0</v>
      </c>
      <c r="N16955" s="293">
        <f ca="1">IF(OFFSET(N16955,-$D16955,0)="n/a","n/a",IF(N$5&gt;OFFSET(N16955,-$D16955,0)+$D16955,$E16955-SUM($G16955:M16955),($E16955-SUM($G16955:M16955))/(OFFSET(N16955,-$D16955,0)-(N$5-$D16955-1))))</f>
        <v>0</v>
      </c>
    </row>
    <row r="16956" spans="1:14" s="369" customFormat="1" ht="12.75" hidden="1" customHeight="1" outlineLevel="2" x14ac:dyDescent="0.25">
      <c r="A16956" s="3"/>
      <c r="B16956" s="3"/>
      <c r="C16956" s="392"/>
      <c r="D16956" s="3">
        <v>3</v>
      </c>
      <c r="E16956" s="290">
        <f ca="1"/>
        <v>0</v>
      </c>
      <c r="F16956" s="291"/>
      <c r="G16956" s="294"/>
      <c r="H16956" s="294"/>
      <c r="I16956" s="292"/>
      <c r="J16956" s="293">
        <f ca="1">IF(OFFSET(J16956,-$D16956,0)="n/a","n/a",IF(J$5&gt;OFFSET(J16956,-$D16956,0)+$D16956,$E16956-SUM($G16956:I16956),($E16956-SUM($G16956:I16956))/(OFFSET(J16956,-$D16956,0)-(J$5-$D16956-1))))</f>
        <v>0</v>
      </c>
      <c r="K16956" s="293">
        <f ca="1">IF(OFFSET(K16956,-$D16956,0)="n/a","n/a",IF(K$5&gt;OFFSET(K16956,-$D16956,0)+$D16956,$E16956-SUM($G16956:J16956),($E16956-SUM($G16956:J16956))/(OFFSET(K16956,-$D16956,0)-(K$5-$D16956-1))))</f>
        <v>0</v>
      </c>
      <c r="L16956" s="293">
        <f ca="1">IF(OFFSET(L16956,-$D16956,0)="n/a","n/a",IF(L$5&gt;OFFSET(L16956,-$D16956,0)+$D16956,$E16956-SUM($G16956:K16956),($E16956-SUM($G16956:K16956))/(OFFSET(L16956,-$D16956,0)-(L$5-$D16956-1))))</f>
        <v>0</v>
      </c>
      <c r="M16956" s="293">
        <f ca="1">IF(OFFSET(M16956,-$D16956,0)="n/a","n/a",IF(M$5&gt;OFFSET(M16956,-$D16956,0)+$D16956,$E16956-SUM($G16956:L16956),($E16956-SUM($G16956:L16956))/(OFFSET(M16956,-$D16956,0)-(M$5-$D16956-1))))</f>
        <v>0</v>
      </c>
      <c r="N16956" s="293">
        <f ca="1">IF(OFFSET(N16956,-$D16956,0)="n/a","n/a",IF(N$5&gt;OFFSET(N16956,-$D16956,0)+$D16956,$E16956-SUM($G16956:M16956),($E16956-SUM($G16956:M16956))/(OFFSET(N16956,-$D16956,0)-(N$5-$D16956-1))))</f>
        <v>0</v>
      </c>
    </row>
    <row r="16957" spans="1:14" s="369" customFormat="1" ht="12.75" hidden="1" customHeight="1" outlineLevel="2" x14ac:dyDescent="0.25">
      <c r="A16957" s="3"/>
      <c r="B16957" s="3"/>
      <c r="C16957" s="392"/>
      <c r="D16957" s="3">
        <v>4</v>
      </c>
      <c r="E16957" s="290">
        <f ca="1"/>
        <v>0</v>
      </c>
      <c r="F16957" s="291"/>
      <c r="G16957" s="294"/>
      <c r="H16957" s="294"/>
      <c r="I16957" s="294"/>
      <c r="J16957" s="292"/>
      <c r="K16957" s="293">
        <f ca="1">IF(OFFSET(K16957,-$D16957,0)="n/a","n/a",IF(K$5&gt;OFFSET(K16957,-$D16957,0)+$D16957,$E16957-SUM($G16957:J16957),($E16957-SUM($G16957:J16957))/(OFFSET(K16957,-$D16957,0)-(K$5-$D16957-1))))</f>
        <v>0</v>
      </c>
      <c r="L16957" s="293">
        <f ca="1">IF(OFFSET(L16957,-$D16957,0)="n/a","n/a",IF(L$5&gt;OFFSET(L16957,-$D16957,0)+$D16957,$E16957-SUM($G16957:K16957),($E16957-SUM($G16957:K16957))/(OFFSET(L16957,-$D16957,0)-(L$5-$D16957-1))))</f>
        <v>0</v>
      </c>
      <c r="M16957" s="293">
        <f ca="1">IF(OFFSET(M16957,-$D16957,0)="n/a","n/a",IF(M$5&gt;OFFSET(M16957,-$D16957,0)+$D16957,$E16957-SUM($G16957:L16957),($E16957-SUM($G16957:L16957))/(OFFSET(M16957,-$D16957,0)-(M$5-$D16957-1))))</f>
        <v>0</v>
      </c>
      <c r="N16957" s="293">
        <f ca="1">IF(OFFSET(N16957,-$D16957,0)="n/a","n/a",IF(N$5&gt;OFFSET(N16957,-$D16957,0)+$D16957,$E16957-SUM($G16957:M16957),($E16957-SUM($G16957:M16957))/(OFFSET(N16957,-$D16957,0)-(N$5-$D16957-1))))</f>
        <v>0</v>
      </c>
    </row>
    <row r="16958" spans="1:14" s="369" customFormat="1" ht="12.75" hidden="1" customHeight="1" outlineLevel="2" x14ac:dyDescent="0.25">
      <c r="A16958" s="3"/>
      <c r="B16958" s="3"/>
      <c r="C16958" s="392"/>
      <c r="D16958" s="3">
        <v>5</v>
      </c>
      <c r="E16958" s="290">
        <f ca="1"/>
        <v>0</v>
      </c>
      <c r="F16958" s="291"/>
      <c r="G16958" s="294"/>
      <c r="H16958" s="294"/>
      <c r="I16958" s="294"/>
      <c r="J16958" s="294"/>
      <c r="K16958" s="292"/>
      <c r="L16958" s="293">
        <f ca="1">IF(OFFSET(L16958,-$D16958,0)="n/a","n/a",IF(L$5&gt;OFFSET(L16958,-$D16958,0)+$D16958,$E16958-SUM($G16958:K16958),($E16958-SUM($G16958:K16958))/(OFFSET(L16958,-$D16958,0)-(L$5-$D16958-1))))</f>
        <v>0</v>
      </c>
      <c r="M16958" s="293">
        <f ca="1">IF(OFFSET(M16958,-$D16958,0)="n/a","n/a",IF(M$5&gt;OFFSET(M16958,-$D16958,0)+$D16958,$E16958-SUM($G16958:L16958),($E16958-SUM($G16958:L16958))/(OFFSET(M16958,-$D16958,0)-(M$5-$D16958-1))))</f>
        <v>0</v>
      </c>
      <c r="N16958" s="293">
        <f ca="1">IF(OFFSET(N16958,-$D16958,0)="n/a","n/a",IF(N$5&gt;OFFSET(N16958,-$D16958,0)+$D16958,$E16958-SUM($G16958:M16958),($E16958-SUM($G16958:M16958))/(OFFSET(N16958,-$D16958,0)-(N$5-$D16958-1))))</f>
        <v>0</v>
      </c>
    </row>
    <row r="16959" spans="1:14" s="369" customFormat="1" ht="12.75" hidden="1" customHeight="1" outlineLevel="2" x14ac:dyDescent="0.25">
      <c r="A16959" s="3"/>
      <c r="B16959" s="3"/>
      <c r="C16959" s="392"/>
      <c r="D16959" s="3">
        <v>6</v>
      </c>
      <c r="E16959" s="290">
        <f ca="1"/>
        <v>0</v>
      </c>
      <c r="F16959" s="291"/>
      <c r="G16959" s="294"/>
      <c r="H16959" s="294"/>
      <c r="I16959" s="294"/>
      <c r="J16959" s="294"/>
      <c r="K16959" s="294"/>
      <c r="L16959" s="292"/>
      <c r="M16959" s="293">
        <f ca="1">IF(OFFSET(M16959,-$D16959,0)="n/a","n/a",IF(M$5&gt;OFFSET(M16959,-$D16959,0)+$D16959,$E16959-SUM($G16959:L16959),($E16959-SUM($G16959:L16959))/(OFFSET(M16959,-$D16959,0)-(M$5-$D16959-1))))</f>
        <v>0</v>
      </c>
      <c r="N16959" s="293">
        <f ca="1">IF(OFFSET(N16959,-$D16959,0)="n/a","n/a",IF(N$5&gt;OFFSET(N16959,-$D16959,0)+$D16959,$E16959-SUM($G16959:M16959),($E16959-SUM($G16959:M16959))/(OFFSET(N16959,-$D16959,0)-(N$5-$D16959-1))))</f>
        <v>0</v>
      </c>
    </row>
    <row r="16960" spans="1:14" s="369" customFormat="1" ht="12.75" hidden="1" customHeight="1" outlineLevel="2" x14ac:dyDescent="0.25">
      <c r="A16960" s="3"/>
      <c r="B16960" s="3"/>
      <c r="C16960" s="392"/>
      <c r="D16960" s="3">
        <v>7</v>
      </c>
      <c r="E16960" s="290">
        <f ca="1"/>
        <v>0</v>
      </c>
      <c r="F16960" s="291"/>
      <c r="G16960" s="294"/>
      <c r="H16960" s="294"/>
      <c r="I16960" s="294"/>
      <c r="J16960" s="294"/>
      <c r="K16960" s="294"/>
      <c r="L16960" s="294"/>
      <c r="M16960" s="292"/>
      <c r="N16960" s="293">
        <f ca="1">IF(OFFSET(N16960,-$D16960,0)="n/a","n/a",IF(N$5&gt;OFFSET(N16960,-$D16960,0)+$D16960,$E16960-SUM($G16960:M16960),($E16960-SUM($G16960:M16960))/(OFFSET(N16960,-$D16960,0)-(N$5-$D16960-1))))</f>
        <v>0</v>
      </c>
    </row>
    <row r="16961" spans="1:14" s="369" customFormat="1" ht="12.75" hidden="1" customHeight="1" outlineLevel="2" x14ac:dyDescent="0.25">
      <c r="A16961" s="3"/>
      <c r="B16961" s="3"/>
      <c r="C16961" s="392"/>
      <c r="D16961" s="3">
        <v>8</v>
      </c>
      <c r="E16961" s="290">
        <f ca="1"/>
        <v>0</v>
      </c>
      <c r="F16961" s="291"/>
      <c r="G16961" s="294"/>
      <c r="H16961" s="294"/>
      <c r="I16961" s="294"/>
      <c r="J16961" s="294"/>
      <c r="K16961" s="294"/>
      <c r="L16961" s="294"/>
      <c r="M16961" s="294"/>
      <c r="N16961" s="292"/>
    </row>
    <row r="16962" spans="1:14" s="369" customFormat="1" ht="12.75" hidden="1" customHeight="1" outlineLevel="2" x14ac:dyDescent="0.25">
      <c r="A16962" s="3"/>
      <c r="B16962" s="3"/>
      <c r="C16962" s="392"/>
      <c r="D16962" s="3">
        <v>9</v>
      </c>
      <c r="E16962" s="290" t="e">
        <f ca="1"/>
        <v>#N/A</v>
      </c>
      <c r="F16962" s="291"/>
      <c r="G16962" s="294"/>
      <c r="H16962" s="294"/>
      <c r="I16962" s="294"/>
      <c r="J16962" s="294"/>
      <c r="K16962" s="294"/>
      <c r="L16962" s="294"/>
      <c r="M16962" s="294"/>
      <c r="N16962" s="294"/>
    </row>
    <row r="16963" spans="1:14" s="369" customFormat="1" ht="12.75" hidden="1" customHeight="1" outlineLevel="2" x14ac:dyDescent="0.25">
      <c r="A16963" s="3"/>
      <c r="B16963" s="3"/>
      <c r="C16963" s="392"/>
      <c r="D16963" s="3">
        <v>10</v>
      </c>
      <c r="E16963" s="290" t="e">
        <f ca="1"/>
        <v>#N/A</v>
      </c>
      <c r="F16963" s="291"/>
      <c r="G16963" s="294"/>
      <c r="H16963" s="294"/>
      <c r="I16963" s="294"/>
      <c r="J16963" s="294"/>
      <c r="K16963" s="294"/>
      <c r="L16963" s="294"/>
      <c r="M16963" s="294"/>
      <c r="N16963" s="294"/>
    </row>
    <row r="16964" spans="1:14" s="369" customFormat="1" ht="12.75" hidden="1" customHeight="1" outlineLevel="2" x14ac:dyDescent="0.25">
      <c r="A16964" s="3"/>
      <c r="B16964" s="3"/>
      <c r="C16964" s="392"/>
      <c r="D16964" s="3">
        <v>11</v>
      </c>
      <c r="E16964" s="290" t="e">
        <f ca="1"/>
        <v>#N/A</v>
      </c>
      <c r="F16964" s="291"/>
      <c r="G16964" s="294"/>
      <c r="H16964" s="294"/>
      <c r="I16964" s="294"/>
      <c r="J16964" s="294"/>
      <c r="K16964" s="294"/>
      <c r="L16964" s="294"/>
      <c r="M16964" s="294"/>
      <c r="N16964" s="294"/>
    </row>
    <row r="16965" spans="1:14" s="369" customFormat="1" ht="12.75" hidden="1" customHeight="1" outlineLevel="2" x14ac:dyDescent="0.25">
      <c r="A16965" s="3"/>
      <c r="B16965" s="3"/>
      <c r="C16965" s="392"/>
      <c r="D16965" s="3">
        <v>12</v>
      </c>
      <c r="E16965" s="290" t="e">
        <f ca="1"/>
        <v>#N/A</v>
      </c>
      <c r="F16965" s="291"/>
      <c r="G16965" s="294"/>
      <c r="H16965" s="294"/>
      <c r="I16965" s="294"/>
      <c r="J16965" s="294"/>
      <c r="K16965" s="294"/>
      <c r="L16965" s="294"/>
      <c r="M16965" s="294"/>
      <c r="N16965" s="294"/>
    </row>
    <row r="16966" spans="1:14" s="369" customFormat="1" ht="12.75" hidden="1" customHeight="1" outlineLevel="2" x14ac:dyDescent="0.25">
      <c r="A16966" s="3"/>
      <c r="B16966" s="3"/>
      <c r="C16966" s="392"/>
      <c r="D16966" s="3">
        <v>13</v>
      </c>
      <c r="E16966" s="290" t="e">
        <f ca="1"/>
        <v>#N/A</v>
      </c>
      <c r="F16966" s="291"/>
      <c r="G16966" s="294"/>
      <c r="H16966" s="294"/>
      <c r="I16966" s="294"/>
      <c r="J16966" s="294"/>
      <c r="K16966" s="294"/>
      <c r="L16966" s="294"/>
      <c r="M16966" s="294"/>
      <c r="N16966" s="294"/>
    </row>
    <row r="16967" spans="1:14" s="369" customFormat="1" ht="12.75" hidden="1" customHeight="1" outlineLevel="2" x14ac:dyDescent="0.25">
      <c r="A16967" s="3"/>
      <c r="B16967" s="3"/>
      <c r="C16967" s="392"/>
      <c r="D16967" s="3">
        <v>14</v>
      </c>
      <c r="E16967" s="290" t="e">
        <f ca="1"/>
        <v>#N/A</v>
      </c>
      <c r="F16967" s="291"/>
      <c r="G16967" s="294"/>
      <c r="H16967" s="294"/>
      <c r="I16967" s="294"/>
      <c r="J16967" s="294"/>
      <c r="K16967" s="294"/>
      <c r="L16967" s="294"/>
      <c r="M16967" s="294"/>
      <c r="N16967" s="294"/>
    </row>
    <row r="16968" spans="1:14" s="369" customFormat="1" ht="12.75" hidden="1" customHeight="1" outlineLevel="2" x14ac:dyDescent="0.25">
      <c r="A16968" s="3"/>
      <c r="B16968" s="3"/>
      <c r="C16968" s="392"/>
      <c r="D16968" s="3">
        <v>15</v>
      </c>
      <c r="E16968" s="290" t="e">
        <f ca="1"/>
        <v>#N/A</v>
      </c>
      <c r="F16968" s="291"/>
      <c r="G16968" s="294"/>
      <c r="H16968" s="294"/>
      <c r="I16968" s="294"/>
      <c r="J16968" s="294"/>
      <c r="K16968" s="294"/>
      <c r="L16968" s="294"/>
      <c r="M16968" s="294"/>
      <c r="N16968" s="294"/>
    </row>
    <row r="16969" spans="1:14" s="369" customFormat="1" ht="12.75" hidden="1" customHeight="1" outlineLevel="1" x14ac:dyDescent="0.25">
      <c r="A16969" s="3"/>
      <c r="B16969" s="145" t="str">
        <f ca="1">B16952</f>
        <v>Asset Type 386</v>
      </c>
      <c r="C16969" s="145" t="str">
        <f ca="1">C16952</f>
        <v>Description - Asset Type 386</v>
      </c>
      <c r="D16969" s="3"/>
      <c r="E16969" s="3"/>
      <c r="F16969" s="106" t="s">
        <v>47</v>
      </c>
      <c r="G16969" s="296">
        <f t="shared" ref="G16969:N16969" si="1772">SUM(G16954:G16968)</f>
        <v>0</v>
      </c>
      <c r="H16969" s="296">
        <f t="shared" ca="1" si="1772"/>
        <v>0</v>
      </c>
      <c r="I16969" s="296">
        <f t="shared" ca="1" si="1772"/>
        <v>0</v>
      </c>
      <c r="J16969" s="296">
        <f t="shared" ca="1" si="1772"/>
        <v>0</v>
      </c>
      <c r="K16969" s="296">
        <f t="shared" ca="1" si="1772"/>
        <v>0</v>
      </c>
      <c r="L16969" s="296">
        <f t="shared" ca="1" si="1772"/>
        <v>0</v>
      </c>
      <c r="M16969" s="296">
        <f t="shared" ca="1" si="1772"/>
        <v>0</v>
      </c>
      <c r="N16969" s="296">
        <f t="shared" ca="1" si="1772"/>
        <v>0</v>
      </c>
    </row>
    <row r="16970" spans="1:14" s="369" customFormat="1" ht="12.75" hidden="1" customHeight="1" outlineLevel="2" x14ac:dyDescent="0.25">
      <c r="A16970" s="217">
        <f>A16952+1</f>
        <v>387</v>
      </c>
      <c r="B16970" s="22" t="str">
        <f ca="1">OFFSET($B$516,$A16970-1,0)</f>
        <v>Asset Type 387</v>
      </c>
      <c r="C16970" s="22" t="str">
        <f ca="1">OFFSET($C$516,$A16970-1,0)</f>
        <v>Description - Asset Type 387</v>
      </c>
      <c r="D16970" s="3"/>
      <c r="E16970" s="109"/>
      <c r="F16970" s="108" t="s">
        <v>46</v>
      </c>
      <c r="G16970" s="295">
        <f t="shared" ref="G16970:N16970" ca="1" si="1773">VLOOKUP($B16970,$B$516:$N$1015,5+G$5,FALSE)</f>
        <v>0</v>
      </c>
      <c r="H16970" s="295">
        <f t="shared" ca="1" si="1773"/>
        <v>0</v>
      </c>
      <c r="I16970" s="295">
        <f t="shared" ca="1" si="1773"/>
        <v>0</v>
      </c>
      <c r="J16970" s="295">
        <f t="shared" ca="1" si="1773"/>
        <v>0</v>
      </c>
      <c r="K16970" s="295">
        <f t="shared" ca="1" si="1773"/>
        <v>0</v>
      </c>
      <c r="L16970" s="295">
        <f t="shared" ca="1" si="1773"/>
        <v>0</v>
      </c>
      <c r="M16970" s="295">
        <f t="shared" ca="1" si="1773"/>
        <v>0</v>
      </c>
      <c r="N16970" s="295">
        <f t="shared" ca="1" si="1773"/>
        <v>0</v>
      </c>
    </row>
    <row r="16971" spans="1:14" s="369" customFormat="1" ht="12.75" hidden="1" customHeight="1" outlineLevel="2" x14ac:dyDescent="0.25">
      <c r="A16971" s="3"/>
      <c r="B16971" s="3"/>
      <c r="C16971" s="21"/>
      <c r="D16971" s="3"/>
      <c r="E16971" s="107"/>
      <c r="F16971" s="106" t="s">
        <v>80</v>
      </c>
      <c r="G16971" s="111">
        <f ca="1">VLOOKUP($B16970,'Input Sheet'!$B$515:$N$1014,5+G$5,FALSE)</f>
        <v>0</v>
      </c>
      <c r="H16971" s="111">
        <f ca="1">VLOOKUP($B16970,'Input Sheet'!$B$515:$N$1014,5+H$5,FALSE)</f>
        <v>0</v>
      </c>
      <c r="I16971" s="111">
        <f ca="1">VLOOKUP($B16970,'Input Sheet'!$B$515:$N$1014,5+I$5,FALSE)</f>
        <v>0</v>
      </c>
      <c r="J16971" s="111">
        <f ca="1">VLOOKUP($B16970,'Input Sheet'!$B$515:$N$1014,5+J$5,FALSE)</f>
        <v>0</v>
      </c>
      <c r="K16971" s="111">
        <f ca="1">VLOOKUP($B16970,'Input Sheet'!$B$515:$N$1014,5+K$5,FALSE)</f>
        <v>0</v>
      </c>
      <c r="L16971" s="111">
        <f ca="1">VLOOKUP($B16970,'Input Sheet'!$B$515:$N$1014,5+L$5,FALSE)</f>
        <v>0</v>
      </c>
      <c r="M16971" s="111">
        <f ca="1">VLOOKUP($B16970,'Input Sheet'!$B$515:$N$1014,5+M$5,FALSE)</f>
        <v>0</v>
      </c>
      <c r="N16971" s="111">
        <f ca="1">VLOOKUP($B16970,'Input Sheet'!$B$515:$N$1014,5+N$5,FALSE)</f>
        <v>0</v>
      </c>
    </row>
    <row r="16972" spans="1:14" s="369" customFormat="1" ht="12.75" hidden="1" customHeight="1" outlineLevel="2" x14ac:dyDescent="0.25">
      <c r="A16972" s="3"/>
      <c r="B16972" s="3"/>
      <c r="C16972" s="3"/>
      <c r="D16972" s="3">
        <v>1</v>
      </c>
      <c r="E16972" s="290">
        <f t="array" aca="1" ref="E16972:E16986" ca="1">TRANSPOSE(G16970:N16970)</f>
        <v>0</v>
      </c>
      <c r="F16972" s="291"/>
      <c r="G16972" s="292"/>
      <c r="H16972" s="293">
        <f ca="1">IF(OFFSET(H16972,-$D16972,0)="n/a","n/a",IF(H$5&gt;OFFSET(H16972,-$D16972,0)+$D16972,$E16972-SUM($G16972:G16972),($E16972-SUM($G16972:G16972))/(OFFSET(H16972,-$D16972,0)-(H$5-$D16972-1))))</f>
        <v>0</v>
      </c>
      <c r="I16972" s="293">
        <f ca="1">IF(OFFSET(I16972,-$D16972,0)="n/a","n/a",IF(I$5&gt;OFFSET(I16972,-$D16972,0)+$D16972,$E16972-SUM($G16972:H16972),($E16972-SUM($G16972:H16972))/(OFFSET(I16972,-$D16972,0)-(I$5-$D16972-1))))</f>
        <v>0</v>
      </c>
      <c r="J16972" s="293">
        <f ca="1">IF(OFFSET(J16972,-$D16972,0)="n/a","n/a",IF(J$5&gt;OFFSET(J16972,-$D16972,0)+$D16972,$E16972-SUM($G16972:I16972),($E16972-SUM($G16972:I16972))/(OFFSET(J16972,-$D16972,0)-(J$5-$D16972-1))))</f>
        <v>0</v>
      </c>
      <c r="K16972" s="293">
        <f ca="1">IF(OFFSET(K16972,-$D16972,0)="n/a","n/a",IF(K$5&gt;OFFSET(K16972,-$D16972,0)+$D16972,$E16972-SUM($G16972:J16972),($E16972-SUM($G16972:J16972))/(OFFSET(K16972,-$D16972,0)-(K$5-$D16972-1))))</f>
        <v>0</v>
      </c>
      <c r="L16972" s="293">
        <f ca="1">IF(OFFSET(L16972,-$D16972,0)="n/a","n/a",IF(L$5&gt;OFFSET(L16972,-$D16972,0)+$D16972,$E16972-SUM($G16972:K16972),($E16972-SUM($G16972:K16972))/(OFFSET(L16972,-$D16972,0)-(L$5-$D16972-1))))</f>
        <v>0</v>
      </c>
      <c r="M16972" s="293">
        <f ca="1">IF(OFFSET(M16972,-$D16972,0)="n/a","n/a",IF(M$5&gt;OFFSET(M16972,-$D16972,0)+$D16972,$E16972-SUM($G16972:L16972),($E16972-SUM($G16972:L16972))/(OFFSET(M16972,-$D16972,0)-(M$5-$D16972-1))))</f>
        <v>0</v>
      </c>
      <c r="N16972" s="293">
        <f ca="1">IF(OFFSET(N16972,-$D16972,0)="n/a","n/a",IF(N$5&gt;OFFSET(N16972,-$D16972,0)+$D16972,$E16972-SUM($G16972:M16972),($E16972-SUM($G16972:M16972))/(OFFSET(N16972,-$D16972,0)-(N$5-$D16972-1))))</f>
        <v>0</v>
      </c>
    </row>
    <row r="16973" spans="1:14" s="369" customFormat="1" ht="12.75" hidden="1" customHeight="1" outlineLevel="2" x14ac:dyDescent="0.25">
      <c r="A16973" s="3"/>
      <c r="B16973" s="3"/>
      <c r="C16973" s="392" t="s">
        <v>48</v>
      </c>
      <c r="D16973" s="3">
        <v>2</v>
      </c>
      <c r="E16973" s="290">
        <f ca="1"/>
        <v>0</v>
      </c>
      <c r="F16973" s="291"/>
      <c r="G16973" s="294"/>
      <c r="H16973" s="292"/>
      <c r="I16973" s="293">
        <f ca="1">IF(OFFSET(I16973,-$D16973,0)="n/a","n/a",IF(I$5&gt;OFFSET(I16973,-$D16973,0)+$D16973,$E16973-SUM($G16973:H16973),($E16973-SUM($G16973:H16973))/(OFFSET(I16973,-$D16973,0)-(I$5-$D16973-1))))</f>
        <v>0</v>
      </c>
      <c r="J16973" s="293">
        <f ca="1">IF(OFFSET(J16973,-$D16973,0)="n/a","n/a",IF(J$5&gt;OFFSET(J16973,-$D16973,0)+$D16973,$E16973-SUM($G16973:I16973),($E16973-SUM($G16973:I16973))/(OFFSET(J16973,-$D16973,0)-(J$5-$D16973-1))))</f>
        <v>0</v>
      </c>
      <c r="K16973" s="293">
        <f ca="1">IF(OFFSET(K16973,-$D16973,0)="n/a","n/a",IF(K$5&gt;OFFSET(K16973,-$D16973,0)+$D16973,$E16973-SUM($G16973:J16973),($E16973-SUM($G16973:J16973))/(OFFSET(K16973,-$D16973,0)-(K$5-$D16973-1))))</f>
        <v>0</v>
      </c>
      <c r="L16973" s="293">
        <f ca="1">IF(OFFSET(L16973,-$D16973,0)="n/a","n/a",IF(L$5&gt;OFFSET(L16973,-$D16973,0)+$D16973,$E16973-SUM($G16973:K16973),($E16973-SUM($G16973:K16973))/(OFFSET(L16973,-$D16973,0)-(L$5-$D16973-1))))</f>
        <v>0</v>
      </c>
      <c r="M16973" s="293">
        <f ca="1">IF(OFFSET(M16973,-$D16973,0)="n/a","n/a",IF(M$5&gt;OFFSET(M16973,-$D16973,0)+$D16973,$E16973-SUM($G16973:L16973),($E16973-SUM($G16973:L16973))/(OFFSET(M16973,-$D16973,0)-(M$5-$D16973-1))))</f>
        <v>0</v>
      </c>
      <c r="N16973" s="293">
        <f ca="1">IF(OFFSET(N16973,-$D16973,0)="n/a","n/a",IF(N$5&gt;OFFSET(N16973,-$D16973,0)+$D16973,$E16973-SUM($G16973:M16973),($E16973-SUM($G16973:M16973))/(OFFSET(N16973,-$D16973,0)-(N$5-$D16973-1))))</f>
        <v>0</v>
      </c>
    </row>
    <row r="16974" spans="1:14" s="369" customFormat="1" ht="12.75" hidden="1" customHeight="1" outlineLevel="2" x14ac:dyDescent="0.25">
      <c r="A16974" s="3"/>
      <c r="B16974" s="3"/>
      <c r="C16974" s="392"/>
      <c r="D16974" s="3">
        <v>3</v>
      </c>
      <c r="E16974" s="290">
        <f ca="1"/>
        <v>0</v>
      </c>
      <c r="F16974" s="291"/>
      <c r="G16974" s="294"/>
      <c r="H16974" s="294"/>
      <c r="I16974" s="292"/>
      <c r="J16974" s="293">
        <f ca="1">IF(OFFSET(J16974,-$D16974,0)="n/a","n/a",IF(J$5&gt;OFFSET(J16974,-$D16974,0)+$D16974,$E16974-SUM($G16974:I16974),($E16974-SUM($G16974:I16974))/(OFFSET(J16974,-$D16974,0)-(J$5-$D16974-1))))</f>
        <v>0</v>
      </c>
      <c r="K16974" s="293">
        <f ca="1">IF(OFFSET(K16974,-$D16974,0)="n/a","n/a",IF(K$5&gt;OFFSET(K16974,-$D16974,0)+$D16974,$E16974-SUM($G16974:J16974),($E16974-SUM($G16974:J16974))/(OFFSET(K16974,-$D16974,0)-(K$5-$D16974-1))))</f>
        <v>0</v>
      </c>
      <c r="L16974" s="293">
        <f ca="1">IF(OFFSET(L16974,-$D16974,0)="n/a","n/a",IF(L$5&gt;OFFSET(L16974,-$D16974,0)+$D16974,$E16974-SUM($G16974:K16974),($E16974-SUM($G16974:K16974))/(OFFSET(L16974,-$D16974,0)-(L$5-$D16974-1))))</f>
        <v>0</v>
      </c>
      <c r="M16974" s="293">
        <f ca="1">IF(OFFSET(M16974,-$D16974,0)="n/a","n/a",IF(M$5&gt;OFFSET(M16974,-$D16974,0)+$D16974,$E16974-SUM($G16974:L16974),($E16974-SUM($G16974:L16974))/(OFFSET(M16974,-$D16974,0)-(M$5-$D16974-1))))</f>
        <v>0</v>
      </c>
      <c r="N16974" s="293">
        <f ca="1">IF(OFFSET(N16974,-$D16974,0)="n/a","n/a",IF(N$5&gt;OFFSET(N16974,-$D16974,0)+$D16974,$E16974-SUM($G16974:M16974),($E16974-SUM($G16974:M16974))/(OFFSET(N16974,-$D16974,0)-(N$5-$D16974-1))))</f>
        <v>0</v>
      </c>
    </row>
    <row r="16975" spans="1:14" s="369" customFormat="1" ht="12.75" hidden="1" customHeight="1" outlineLevel="2" x14ac:dyDescent="0.25">
      <c r="A16975" s="3"/>
      <c r="B16975" s="3"/>
      <c r="C16975" s="392"/>
      <c r="D16975" s="3">
        <v>4</v>
      </c>
      <c r="E16975" s="290">
        <f ca="1"/>
        <v>0</v>
      </c>
      <c r="F16975" s="291"/>
      <c r="G16975" s="294"/>
      <c r="H16975" s="294"/>
      <c r="I16975" s="294"/>
      <c r="J16975" s="292"/>
      <c r="K16975" s="293">
        <f ca="1">IF(OFFSET(K16975,-$D16975,0)="n/a","n/a",IF(K$5&gt;OFFSET(K16975,-$D16975,0)+$D16975,$E16975-SUM($G16975:J16975),($E16975-SUM($G16975:J16975))/(OFFSET(K16975,-$D16975,0)-(K$5-$D16975-1))))</f>
        <v>0</v>
      </c>
      <c r="L16975" s="293">
        <f ca="1">IF(OFFSET(L16975,-$D16975,0)="n/a","n/a",IF(L$5&gt;OFFSET(L16975,-$D16975,0)+$D16975,$E16975-SUM($G16975:K16975),($E16975-SUM($G16975:K16975))/(OFFSET(L16975,-$D16975,0)-(L$5-$D16975-1))))</f>
        <v>0</v>
      </c>
      <c r="M16975" s="293">
        <f ca="1">IF(OFFSET(M16975,-$D16975,0)="n/a","n/a",IF(M$5&gt;OFFSET(M16975,-$D16975,0)+$D16975,$E16975-SUM($G16975:L16975),($E16975-SUM($G16975:L16975))/(OFFSET(M16975,-$D16975,0)-(M$5-$D16975-1))))</f>
        <v>0</v>
      </c>
      <c r="N16975" s="293">
        <f ca="1">IF(OFFSET(N16975,-$D16975,0)="n/a","n/a",IF(N$5&gt;OFFSET(N16975,-$D16975,0)+$D16975,$E16975-SUM($G16975:M16975),($E16975-SUM($G16975:M16975))/(OFFSET(N16975,-$D16975,0)-(N$5-$D16975-1))))</f>
        <v>0</v>
      </c>
    </row>
    <row r="16976" spans="1:14" s="369" customFormat="1" ht="12.75" hidden="1" customHeight="1" outlineLevel="2" x14ac:dyDescent="0.25">
      <c r="A16976" s="3"/>
      <c r="B16976" s="3"/>
      <c r="C16976" s="392"/>
      <c r="D16976" s="3">
        <v>5</v>
      </c>
      <c r="E16976" s="290">
        <f ca="1"/>
        <v>0</v>
      </c>
      <c r="F16976" s="291"/>
      <c r="G16976" s="294"/>
      <c r="H16976" s="294"/>
      <c r="I16976" s="294"/>
      <c r="J16976" s="294"/>
      <c r="K16976" s="292"/>
      <c r="L16976" s="293">
        <f ca="1">IF(OFFSET(L16976,-$D16976,0)="n/a","n/a",IF(L$5&gt;OFFSET(L16976,-$D16976,0)+$D16976,$E16976-SUM($G16976:K16976),($E16976-SUM($G16976:K16976))/(OFFSET(L16976,-$D16976,0)-(L$5-$D16976-1))))</f>
        <v>0</v>
      </c>
      <c r="M16976" s="293">
        <f ca="1">IF(OFFSET(M16976,-$D16976,0)="n/a","n/a",IF(M$5&gt;OFFSET(M16976,-$D16976,0)+$D16976,$E16976-SUM($G16976:L16976),($E16976-SUM($G16976:L16976))/(OFFSET(M16976,-$D16976,0)-(M$5-$D16976-1))))</f>
        <v>0</v>
      </c>
      <c r="N16976" s="293">
        <f ca="1">IF(OFFSET(N16976,-$D16976,0)="n/a","n/a",IF(N$5&gt;OFFSET(N16976,-$D16976,0)+$D16976,$E16976-SUM($G16976:M16976),($E16976-SUM($G16976:M16976))/(OFFSET(N16976,-$D16976,0)-(N$5-$D16976-1))))</f>
        <v>0</v>
      </c>
    </row>
    <row r="16977" spans="1:14" s="369" customFormat="1" ht="12.75" hidden="1" customHeight="1" outlineLevel="2" x14ac:dyDescent="0.25">
      <c r="A16977" s="3"/>
      <c r="B16977" s="3"/>
      <c r="C16977" s="392"/>
      <c r="D16977" s="3">
        <v>6</v>
      </c>
      <c r="E16977" s="290">
        <f ca="1"/>
        <v>0</v>
      </c>
      <c r="F16977" s="291"/>
      <c r="G16977" s="294"/>
      <c r="H16977" s="294"/>
      <c r="I16977" s="294"/>
      <c r="J16977" s="294"/>
      <c r="K16977" s="294"/>
      <c r="L16977" s="292"/>
      <c r="M16977" s="293">
        <f ca="1">IF(OFFSET(M16977,-$D16977,0)="n/a","n/a",IF(M$5&gt;OFFSET(M16977,-$D16977,0)+$D16977,$E16977-SUM($G16977:L16977),($E16977-SUM($G16977:L16977))/(OFFSET(M16977,-$D16977,0)-(M$5-$D16977-1))))</f>
        <v>0</v>
      </c>
      <c r="N16977" s="293">
        <f ca="1">IF(OFFSET(N16977,-$D16977,0)="n/a","n/a",IF(N$5&gt;OFFSET(N16977,-$D16977,0)+$D16977,$E16977-SUM($G16977:M16977),($E16977-SUM($G16977:M16977))/(OFFSET(N16977,-$D16977,0)-(N$5-$D16977-1))))</f>
        <v>0</v>
      </c>
    </row>
    <row r="16978" spans="1:14" s="369" customFormat="1" ht="12.75" hidden="1" customHeight="1" outlineLevel="2" x14ac:dyDescent="0.25">
      <c r="A16978" s="3"/>
      <c r="B16978" s="3"/>
      <c r="C16978" s="392"/>
      <c r="D16978" s="3">
        <v>7</v>
      </c>
      <c r="E16978" s="290">
        <f ca="1"/>
        <v>0</v>
      </c>
      <c r="F16978" s="291"/>
      <c r="G16978" s="294"/>
      <c r="H16978" s="294"/>
      <c r="I16978" s="294"/>
      <c r="J16978" s="294"/>
      <c r="K16978" s="294"/>
      <c r="L16978" s="294"/>
      <c r="M16978" s="292"/>
      <c r="N16978" s="293">
        <f ca="1">IF(OFFSET(N16978,-$D16978,0)="n/a","n/a",IF(N$5&gt;OFFSET(N16978,-$D16978,0)+$D16978,$E16978-SUM($G16978:M16978),($E16978-SUM($G16978:M16978))/(OFFSET(N16978,-$D16978,0)-(N$5-$D16978-1))))</f>
        <v>0</v>
      </c>
    </row>
    <row r="16979" spans="1:14" s="369" customFormat="1" ht="12.75" hidden="1" customHeight="1" outlineLevel="2" x14ac:dyDescent="0.25">
      <c r="A16979" s="3"/>
      <c r="B16979" s="3"/>
      <c r="C16979" s="392"/>
      <c r="D16979" s="3">
        <v>8</v>
      </c>
      <c r="E16979" s="290">
        <f ca="1"/>
        <v>0</v>
      </c>
      <c r="F16979" s="291"/>
      <c r="G16979" s="294"/>
      <c r="H16979" s="294"/>
      <c r="I16979" s="294"/>
      <c r="J16979" s="294"/>
      <c r="K16979" s="294"/>
      <c r="L16979" s="294"/>
      <c r="M16979" s="294"/>
      <c r="N16979" s="292"/>
    </row>
    <row r="16980" spans="1:14" s="369" customFormat="1" ht="12.75" hidden="1" customHeight="1" outlineLevel="2" x14ac:dyDescent="0.25">
      <c r="A16980" s="3"/>
      <c r="B16980" s="3"/>
      <c r="C16980" s="392"/>
      <c r="D16980" s="3">
        <v>9</v>
      </c>
      <c r="E16980" s="290" t="e">
        <f ca="1"/>
        <v>#N/A</v>
      </c>
      <c r="F16980" s="291"/>
      <c r="G16980" s="294"/>
      <c r="H16980" s="294"/>
      <c r="I16980" s="294"/>
      <c r="J16980" s="294"/>
      <c r="K16980" s="294"/>
      <c r="L16980" s="294"/>
      <c r="M16980" s="294"/>
      <c r="N16980" s="294"/>
    </row>
    <row r="16981" spans="1:14" s="369" customFormat="1" ht="12.75" hidden="1" customHeight="1" outlineLevel="2" x14ac:dyDescent="0.25">
      <c r="A16981" s="3"/>
      <c r="B16981" s="3"/>
      <c r="C16981" s="392"/>
      <c r="D16981" s="3">
        <v>10</v>
      </c>
      <c r="E16981" s="290" t="e">
        <f ca="1"/>
        <v>#N/A</v>
      </c>
      <c r="F16981" s="291"/>
      <c r="G16981" s="294"/>
      <c r="H16981" s="294"/>
      <c r="I16981" s="294"/>
      <c r="J16981" s="294"/>
      <c r="K16981" s="294"/>
      <c r="L16981" s="294"/>
      <c r="M16981" s="294"/>
      <c r="N16981" s="294"/>
    </row>
    <row r="16982" spans="1:14" s="369" customFormat="1" ht="12.75" hidden="1" customHeight="1" outlineLevel="2" x14ac:dyDescent="0.25">
      <c r="A16982" s="3"/>
      <c r="B16982" s="3"/>
      <c r="C16982" s="392"/>
      <c r="D16982" s="3">
        <v>11</v>
      </c>
      <c r="E16982" s="290" t="e">
        <f ca="1"/>
        <v>#N/A</v>
      </c>
      <c r="F16982" s="291"/>
      <c r="G16982" s="294"/>
      <c r="H16982" s="294"/>
      <c r="I16982" s="294"/>
      <c r="J16982" s="294"/>
      <c r="K16982" s="294"/>
      <c r="L16982" s="294"/>
      <c r="M16982" s="294"/>
      <c r="N16982" s="294"/>
    </row>
    <row r="16983" spans="1:14" s="369" customFormat="1" ht="12.75" hidden="1" customHeight="1" outlineLevel="2" x14ac:dyDescent="0.25">
      <c r="A16983" s="3"/>
      <c r="B16983" s="3"/>
      <c r="C16983" s="392"/>
      <c r="D16983" s="3">
        <v>12</v>
      </c>
      <c r="E16983" s="290" t="e">
        <f ca="1"/>
        <v>#N/A</v>
      </c>
      <c r="F16983" s="291"/>
      <c r="G16983" s="294"/>
      <c r="H16983" s="294"/>
      <c r="I16983" s="294"/>
      <c r="J16983" s="294"/>
      <c r="K16983" s="294"/>
      <c r="L16983" s="294"/>
      <c r="M16983" s="294"/>
      <c r="N16983" s="294"/>
    </row>
    <row r="16984" spans="1:14" s="369" customFormat="1" ht="12.75" hidden="1" customHeight="1" outlineLevel="2" x14ac:dyDescent="0.25">
      <c r="A16984" s="3"/>
      <c r="B16984" s="3"/>
      <c r="C16984" s="392"/>
      <c r="D16984" s="3">
        <v>13</v>
      </c>
      <c r="E16984" s="290" t="e">
        <f ca="1"/>
        <v>#N/A</v>
      </c>
      <c r="F16984" s="291"/>
      <c r="G16984" s="294"/>
      <c r="H16984" s="294"/>
      <c r="I16984" s="294"/>
      <c r="J16984" s="294"/>
      <c r="K16984" s="294"/>
      <c r="L16984" s="294"/>
      <c r="M16984" s="294"/>
      <c r="N16984" s="294"/>
    </row>
    <row r="16985" spans="1:14" s="369" customFormat="1" ht="12.75" hidden="1" customHeight="1" outlineLevel="2" x14ac:dyDescent="0.25">
      <c r="A16985" s="3"/>
      <c r="B16985" s="3"/>
      <c r="C16985" s="392"/>
      <c r="D16985" s="3">
        <v>14</v>
      </c>
      <c r="E16985" s="290" t="e">
        <f ca="1"/>
        <v>#N/A</v>
      </c>
      <c r="F16985" s="291"/>
      <c r="G16985" s="294"/>
      <c r="H16985" s="294"/>
      <c r="I16985" s="294"/>
      <c r="J16985" s="294"/>
      <c r="K16985" s="294"/>
      <c r="L16985" s="294"/>
      <c r="M16985" s="294"/>
      <c r="N16985" s="294"/>
    </row>
    <row r="16986" spans="1:14" s="369" customFormat="1" ht="12.75" hidden="1" customHeight="1" outlineLevel="2" x14ac:dyDescent="0.25">
      <c r="A16986" s="3"/>
      <c r="B16986" s="3"/>
      <c r="C16986" s="392"/>
      <c r="D16986" s="3">
        <v>15</v>
      </c>
      <c r="E16986" s="290" t="e">
        <f ca="1"/>
        <v>#N/A</v>
      </c>
      <c r="F16986" s="291"/>
      <c r="G16986" s="294"/>
      <c r="H16986" s="294"/>
      <c r="I16986" s="294"/>
      <c r="J16986" s="294"/>
      <c r="K16986" s="294"/>
      <c r="L16986" s="294"/>
      <c r="M16986" s="294"/>
      <c r="N16986" s="294"/>
    </row>
    <row r="16987" spans="1:14" s="369" customFormat="1" ht="12.75" hidden="1" customHeight="1" outlineLevel="1" x14ac:dyDescent="0.25">
      <c r="A16987" s="3"/>
      <c r="B16987" s="145" t="str">
        <f ca="1">B16970</f>
        <v>Asset Type 387</v>
      </c>
      <c r="C16987" s="145" t="str">
        <f ca="1">C16970</f>
        <v>Description - Asset Type 387</v>
      </c>
      <c r="D16987" s="3"/>
      <c r="E16987" s="3"/>
      <c r="F16987" s="106" t="s">
        <v>47</v>
      </c>
      <c r="G16987" s="296">
        <f t="shared" ref="G16987:N16987" si="1774">SUM(G16972:G16986)</f>
        <v>0</v>
      </c>
      <c r="H16987" s="296">
        <f t="shared" ca="1" si="1774"/>
        <v>0</v>
      </c>
      <c r="I16987" s="296">
        <f t="shared" ca="1" si="1774"/>
        <v>0</v>
      </c>
      <c r="J16987" s="296">
        <f t="shared" ca="1" si="1774"/>
        <v>0</v>
      </c>
      <c r="K16987" s="296">
        <f t="shared" ca="1" si="1774"/>
        <v>0</v>
      </c>
      <c r="L16987" s="296">
        <f t="shared" ca="1" si="1774"/>
        <v>0</v>
      </c>
      <c r="M16987" s="296">
        <f t="shared" ca="1" si="1774"/>
        <v>0</v>
      </c>
      <c r="N16987" s="296">
        <f t="shared" ca="1" si="1774"/>
        <v>0</v>
      </c>
    </row>
    <row r="16988" spans="1:14" s="369" customFormat="1" ht="12.75" hidden="1" customHeight="1" outlineLevel="2" x14ac:dyDescent="0.25">
      <c r="A16988" s="217">
        <f>A16970+1</f>
        <v>388</v>
      </c>
      <c r="B16988" s="22" t="str">
        <f ca="1">OFFSET($B$516,$A16988-1,0)</f>
        <v>Asset Type 388</v>
      </c>
      <c r="C16988" s="22" t="str">
        <f ca="1">OFFSET($C$516,$A16988-1,0)</f>
        <v>Description - Asset Type 388</v>
      </c>
      <c r="D16988" s="3"/>
      <c r="E16988" s="109"/>
      <c r="F16988" s="108" t="s">
        <v>46</v>
      </c>
      <c r="G16988" s="295">
        <f t="shared" ref="G16988:N16988" ca="1" si="1775">VLOOKUP($B16988,$B$516:$N$1015,5+G$5,FALSE)</f>
        <v>0</v>
      </c>
      <c r="H16988" s="295">
        <f t="shared" ca="1" si="1775"/>
        <v>0</v>
      </c>
      <c r="I16988" s="295">
        <f t="shared" ca="1" si="1775"/>
        <v>0</v>
      </c>
      <c r="J16988" s="295">
        <f t="shared" ca="1" si="1775"/>
        <v>0</v>
      </c>
      <c r="K16988" s="295">
        <f t="shared" ca="1" si="1775"/>
        <v>0</v>
      </c>
      <c r="L16988" s="295">
        <f t="shared" ca="1" si="1775"/>
        <v>0</v>
      </c>
      <c r="M16988" s="295">
        <f t="shared" ca="1" si="1775"/>
        <v>0</v>
      </c>
      <c r="N16988" s="295">
        <f t="shared" ca="1" si="1775"/>
        <v>0</v>
      </c>
    </row>
    <row r="16989" spans="1:14" s="369" customFormat="1" ht="12.75" hidden="1" customHeight="1" outlineLevel="2" x14ac:dyDescent="0.25">
      <c r="A16989" s="3"/>
      <c r="B16989" s="3"/>
      <c r="C16989" s="21"/>
      <c r="D16989" s="3"/>
      <c r="E16989" s="107"/>
      <c r="F16989" s="106" t="s">
        <v>80</v>
      </c>
      <c r="G16989" s="111">
        <f ca="1">VLOOKUP($B16988,'Input Sheet'!$B$515:$N$1014,5+G$5,FALSE)</f>
        <v>0</v>
      </c>
      <c r="H16989" s="111">
        <f ca="1">VLOOKUP($B16988,'Input Sheet'!$B$515:$N$1014,5+H$5,FALSE)</f>
        <v>0</v>
      </c>
      <c r="I16989" s="111">
        <f ca="1">VLOOKUP($B16988,'Input Sheet'!$B$515:$N$1014,5+I$5,FALSE)</f>
        <v>0</v>
      </c>
      <c r="J16989" s="111">
        <f ca="1">VLOOKUP($B16988,'Input Sheet'!$B$515:$N$1014,5+J$5,FALSE)</f>
        <v>0</v>
      </c>
      <c r="K16989" s="111">
        <f ca="1">VLOOKUP($B16988,'Input Sheet'!$B$515:$N$1014,5+K$5,FALSE)</f>
        <v>0</v>
      </c>
      <c r="L16989" s="111">
        <f ca="1">VLOOKUP($B16988,'Input Sheet'!$B$515:$N$1014,5+L$5,FALSE)</f>
        <v>0</v>
      </c>
      <c r="M16989" s="111">
        <f ca="1">VLOOKUP($B16988,'Input Sheet'!$B$515:$N$1014,5+M$5,FALSE)</f>
        <v>0</v>
      </c>
      <c r="N16989" s="111">
        <f ca="1">VLOOKUP($B16988,'Input Sheet'!$B$515:$N$1014,5+N$5,FALSE)</f>
        <v>0</v>
      </c>
    </row>
    <row r="16990" spans="1:14" s="369" customFormat="1" ht="12.75" hidden="1" customHeight="1" outlineLevel="2" x14ac:dyDescent="0.25">
      <c r="A16990" s="3"/>
      <c r="B16990" s="3"/>
      <c r="C16990" s="3"/>
      <c r="D16990" s="3">
        <v>1</v>
      </c>
      <c r="E16990" s="290">
        <f t="array" aca="1" ref="E16990:E17004" ca="1">TRANSPOSE(G16988:N16988)</f>
        <v>0</v>
      </c>
      <c r="F16990" s="291"/>
      <c r="G16990" s="292"/>
      <c r="H16990" s="293">
        <f ca="1">IF(OFFSET(H16990,-$D16990,0)="n/a","n/a",IF(H$5&gt;OFFSET(H16990,-$D16990,0)+$D16990,$E16990-SUM($G16990:G16990),($E16990-SUM($G16990:G16990))/(OFFSET(H16990,-$D16990,0)-(H$5-$D16990-1))))</f>
        <v>0</v>
      </c>
      <c r="I16990" s="293">
        <f ca="1">IF(OFFSET(I16990,-$D16990,0)="n/a","n/a",IF(I$5&gt;OFFSET(I16990,-$D16990,0)+$D16990,$E16990-SUM($G16990:H16990),($E16990-SUM($G16990:H16990))/(OFFSET(I16990,-$D16990,0)-(I$5-$D16990-1))))</f>
        <v>0</v>
      </c>
      <c r="J16990" s="293">
        <f ca="1">IF(OFFSET(J16990,-$D16990,0)="n/a","n/a",IF(J$5&gt;OFFSET(J16990,-$D16990,0)+$D16990,$E16990-SUM($G16990:I16990),($E16990-SUM($G16990:I16990))/(OFFSET(J16990,-$D16990,0)-(J$5-$D16990-1))))</f>
        <v>0</v>
      </c>
      <c r="K16990" s="293">
        <f ca="1">IF(OFFSET(K16990,-$D16990,0)="n/a","n/a",IF(K$5&gt;OFFSET(K16990,-$D16990,0)+$D16990,$E16990-SUM($G16990:J16990),($E16990-SUM($G16990:J16990))/(OFFSET(K16990,-$D16990,0)-(K$5-$D16990-1))))</f>
        <v>0</v>
      </c>
      <c r="L16990" s="293">
        <f ca="1">IF(OFFSET(L16990,-$D16990,0)="n/a","n/a",IF(L$5&gt;OFFSET(L16990,-$D16990,0)+$D16990,$E16990-SUM($G16990:K16990),($E16990-SUM($G16990:K16990))/(OFFSET(L16990,-$D16990,0)-(L$5-$D16990-1))))</f>
        <v>0</v>
      </c>
      <c r="M16990" s="293">
        <f ca="1">IF(OFFSET(M16990,-$D16990,0)="n/a","n/a",IF(M$5&gt;OFFSET(M16990,-$D16990,0)+$D16990,$E16990-SUM($G16990:L16990),($E16990-SUM($G16990:L16990))/(OFFSET(M16990,-$D16990,0)-(M$5-$D16990-1))))</f>
        <v>0</v>
      </c>
      <c r="N16990" s="293">
        <f ca="1">IF(OFFSET(N16990,-$D16990,0)="n/a","n/a",IF(N$5&gt;OFFSET(N16990,-$D16990,0)+$D16990,$E16990-SUM($G16990:M16990),($E16990-SUM($G16990:M16990))/(OFFSET(N16990,-$D16990,0)-(N$5-$D16990-1))))</f>
        <v>0</v>
      </c>
    </row>
    <row r="16991" spans="1:14" s="369" customFormat="1" ht="12.75" hidden="1" customHeight="1" outlineLevel="2" x14ac:dyDescent="0.25">
      <c r="A16991" s="3"/>
      <c r="B16991" s="3"/>
      <c r="C16991" s="392" t="s">
        <v>48</v>
      </c>
      <c r="D16991" s="3">
        <v>2</v>
      </c>
      <c r="E16991" s="290">
        <f ca="1"/>
        <v>0</v>
      </c>
      <c r="F16991" s="291"/>
      <c r="G16991" s="294"/>
      <c r="H16991" s="292"/>
      <c r="I16991" s="293">
        <f ca="1">IF(OFFSET(I16991,-$D16991,0)="n/a","n/a",IF(I$5&gt;OFFSET(I16991,-$D16991,0)+$D16991,$E16991-SUM($G16991:H16991),($E16991-SUM($G16991:H16991))/(OFFSET(I16991,-$D16991,0)-(I$5-$D16991-1))))</f>
        <v>0</v>
      </c>
      <c r="J16991" s="293">
        <f ca="1">IF(OFFSET(J16991,-$D16991,0)="n/a","n/a",IF(J$5&gt;OFFSET(J16991,-$D16991,0)+$D16991,$E16991-SUM($G16991:I16991),($E16991-SUM($G16991:I16991))/(OFFSET(J16991,-$D16991,0)-(J$5-$D16991-1))))</f>
        <v>0</v>
      </c>
      <c r="K16991" s="293">
        <f ca="1">IF(OFFSET(K16991,-$D16991,0)="n/a","n/a",IF(K$5&gt;OFFSET(K16991,-$D16991,0)+$D16991,$E16991-SUM($G16991:J16991),($E16991-SUM($G16991:J16991))/(OFFSET(K16991,-$D16991,0)-(K$5-$D16991-1))))</f>
        <v>0</v>
      </c>
      <c r="L16991" s="293">
        <f ca="1">IF(OFFSET(L16991,-$D16991,0)="n/a","n/a",IF(L$5&gt;OFFSET(L16991,-$D16991,0)+$D16991,$E16991-SUM($G16991:K16991),($E16991-SUM($G16991:K16991))/(OFFSET(L16991,-$D16991,0)-(L$5-$D16991-1))))</f>
        <v>0</v>
      </c>
      <c r="M16991" s="293">
        <f ca="1">IF(OFFSET(M16991,-$D16991,0)="n/a","n/a",IF(M$5&gt;OFFSET(M16991,-$D16991,0)+$D16991,$E16991-SUM($G16991:L16991),($E16991-SUM($G16991:L16991))/(OFFSET(M16991,-$D16991,0)-(M$5-$D16991-1))))</f>
        <v>0</v>
      </c>
      <c r="N16991" s="293">
        <f ca="1">IF(OFFSET(N16991,-$D16991,0)="n/a","n/a",IF(N$5&gt;OFFSET(N16991,-$D16991,0)+$D16991,$E16991-SUM($G16991:M16991),($E16991-SUM($G16991:M16991))/(OFFSET(N16991,-$D16991,0)-(N$5-$D16991-1))))</f>
        <v>0</v>
      </c>
    </row>
    <row r="16992" spans="1:14" s="369" customFormat="1" ht="12.75" hidden="1" customHeight="1" outlineLevel="2" x14ac:dyDescent="0.25">
      <c r="A16992" s="3"/>
      <c r="B16992" s="3"/>
      <c r="C16992" s="392"/>
      <c r="D16992" s="3">
        <v>3</v>
      </c>
      <c r="E16992" s="290">
        <f ca="1"/>
        <v>0</v>
      </c>
      <c r="F16992" s="291"/>
      <c r="G16992" s="294"/>
      <c r="H16992" s="294"/>
      <c r="I16992" s="292"/>
      <c r="J16992" s="293">
        <f ca="1">IF(OFFSET(J16992,-$D16992,0)="n/a","n/a",IF(J$5&gt;OFFSET(J16992,-$D16992,0)+$D16992,$E16992-SUM($G16992:I16992),($E16992-SUM($G16992:I16992))/(OFFSET(J16992,-$D16992,0)-(J$5-$D16992-1))))</f>
        <v>0</v>
      </c>
      <c r="K16992" s="293">
        <f ca="1">IF(OFFSET(K16992,-$D16992,0)="n/a","n/a",IF(K$5&gt;OFFSET(K16992,-$D16992,0)+$D16992,$E16992-SUM($G16992:J16992),($E16992-SUM($G16992:J16992))/(OFFSET(K16992,-$D16992,0)-(K$5-$D16992-1))))</f>
        <v>0</v>
      </c>
      <c r="L16992" s="293">
        <f ca="1">IF(OFFSET(L16992,-$D16992,0)="n/a","n/a",IF(L$5&gt;OFFSET(L16992,-$D16992,0)+$D16992,$E16992-SUM($G16992:K16992),($E16992-SUM($G16992:K16992))/(OFFSET(L16992,-$D16992,0)-(L$5-$D16992-1))))</f>
        <v>0</v>
      </c>
      <c r="M16992" s="293">
        <f ca="1">IF(OFFSET(M16992,-$D16992,0)="n/a","n/a",IF(M$5&gt;OFFSET(M16992,-$D16992,0)+$D16992,$E16992-SUM($G16992:L16992),($E16992-SUM($G16992:L16992))/(OFFSET(M16992,-$D16992,0)-(M$5-$D16992-1))))</f>
        <v>0</v>
      </c>
      <c r="N16992" s="293">
        <f ca="1">IF(OFFSET(N16992,-$D16992,0)="n/a","n/a",IF(N$5&gt;OFFSET(N16992,-$D16992,0)+$D16992,$E16992-SUM($G16992:M16992),($E16992-SUM($G16992:M16992))/(OFFSET(N16992,-$D16992,0)-(N$5-$D16992-1))))</f>
        <v>0</v>
      </c>
    </row>
    <row r="16993" spans="1:14" s="369" customFormat="1" ht="12.75" hidden="1" customHeight="1" outlineLevel="2" x14ac:dyDescent="0.25">
      <c r="A16993" s="3"/>
      <c r="B16993" s="3"/>
      <c r="C16993" s="392"/>
      <c r="D16993" s="3">
        <v>4</v>
      </c>
      <c r="E16993" s="290">
        <f ca="1"/>
        <v>0</v>
      </c>
      <c r="F16993" s="291"/>
      <c r="G16993" s="294"/>
      <c r="H16993" s="294"/>
      <c r="I16993" s="294"/>
      <c r="J16993" s="292"/>
      <c r="K16993" s="293">
        <f ca="1">IF(OFFSET(K16993,-$D16993,0)="n/a","n/a",IF(K$5&gt;OFFSET(K16993,-$D16993,0)+$D16993,$E16993-SUM($G16993:J16993),($E16993-SUM($G16993:J16993))/(OFFSET(K16993,-$D16993,0)-(K$5-$D16993-1))))</f>
        <v>0</v>
      </c>
      <c r="L16993" s="293">
        <f ca="1">IF(OFFSET(L16993,-$D16993,0)="n/a","n/a",IF(L$5&gt;OFFSET(L16993,-$D16993,0)+$D16993,$E16993-SUM($G16993:K16993),($E16993-SUM($G16993:K16993))/(OFFSET(L16993,-$D16993,0)-(L$5-$D16993-1))))</f>
        <v>0</v>
      </c>
      <c r="M16993" s="293">
        <f ca="1">IF(OFFSET(M16993,-$D16993,0)="n/a","n/a",IF(M$5&gt;OFFSET(M16993,-$D16993,0)+$D16993,$E16993-SUM($G16993:L16993),($E16993-SUM($G16993:L16993))/(OFFSET(M16993,-$D16993,0)-(M$5-$D16993-1))))</f>
        <v>0</v>
      </c>
      <c r="N16993" s="293">
        <f ca="1">IF(OFFSET(N16993,-$D16993,0)="n/a","n/a",IF(N$5&gt;OFFSET(N16993,-$D16993,0)+$D16993,$E16993-SUM($G16993:M16993),($E16993-SUM($G16993:M16993))/(OFFSET(N16993,-$D16993,0)-(N$5-$D16993-1))))</f>
        <v>0</v>
      </c>
    </row>
    <row r="16994" spans="1:14" s="369" customFormat="1" ht="12.75" hidden="1" customHeight="1" outlineLevel="2" x14ac:dyDescent="0.25">
      <c r="A16994" s="3"/>
      <c r="B16994" s="3"/>
      <c r="C16994" s="392"/>
      <c r="D16994" s="3">
        <v>5</v>
      </c>
      <c r="E16994" s="290">
        <f ca="1"/>
        <v>0</v>
      </c>
      <c r="F16994" s="291"/>
      <c r="G16994" s="294"/>
      <c r="H16994" s="294"/>
      <c r="I16994" s="294"/>
      <c r="J16994" s="294"/>
      <c r="K16994" s="292"/>
      <c r="L16994" s="293">
        <f ca="1">IF(OFFSET(L16994,-$D16994,0)="n/a","n/a",IF(L$5&gt;OFFSET(L16994,-$D16994,0)+$D16994,$E16994-SUM($G16994:K16994),($E16994-SUM($G16994:K16994))/(OFFSET(L16994,-$D16994,0)-(L$5-$D16994-1))))</f>
        <v>0</v>
      </c>
      <c r="M16994" s="293">
        <f ca="1">IF(OFFSET(M16994,-$D16994,0)="n/a","n/a",IF(M$5&gt;OFFSET(M16994,-$D16994,0)+$D16994,$E16994-SUM($G16994:L16994),($E16994-SUM($G16994:L16994))/(OFFSET(M16994,-$D16994,0)-(M$5-$D16994-1))))</f>
        <v>0</v>
      </c>
      <c r="N16994" s="293">
        <f ca="1">IF(OFFSET(N16994,-$D16994,0)="n/a","n/a",IF(N$5&gt;OFFSET(N16994,-$D16994,0)+$D16994,$E16994-SUM($G16994:M16994),($E16994-SUM($G16994:M16994))/(OFFSET(N16994,-$D16994,0)-(N$5-$D16994-1))))</f>
        <v>0</v>
      </c>
    </row>
    <row r="16995" spans="1:14" s="369" customFormat="1" ht="12.75" hidden="1" customHeight="1" outlineLevel="2" x14ac:dyDescent="0.25">
      <c r="A16995" s="3"/>
      <c r="B16995" s="3"/>
      <c r="C16995" s="392"/>
      <c r="D16995" s="3">
        <v>6</v>
      </c>
      <c r="E16995" s="290">
        <f ca="1"/>
        <v>0</v>
      </c>
      <c r="F16995" s="291"/>
      <c r="G16995" s="294"/>
      <c r="H16995" s="294"/>
      <c r="I16995" s="294"/>
      <c r="J16995" s="294"/>
      <c r="K16995" s="294"/>
      <c r="L16995" s="292"/>
      <c r="M16995" s="293">
        <f ca="1">IF(OFFSET(M16995,-$D16995,0)="n/a","n/a",IF(M$5&gt;OFFSET(M16995,-$D16995,0)+$D16995,$E16995-SUM($G16995:L16995),($E16995-SUM($G16995:L16995))/(OFFSET(M16995,-$D16995,0)-(M$5-$D16995-1))))</f>
        <v>0</v>
      </c>
      <c r="N16995" s="293">
        <f ca="1">IF(OFFSET(N16995,-$D16995,0)="n/a","n/a",IF(N$5&gt;OFFSET(N16995,-$D16995,0)+$D16995,$E16995-SUM($G16995:M16995),($E16995-SUM($G16995:M16995))/(OFFSET(N16995,-$D16995,0)-(N$5-$D16995-1))))</f>
        <v>0</v>
      </c>
    </row>
    <row r="16996" spans="1:14" s="369" customFormat="1" ht="12.75" hidden="1" customHeight="1" outlineLevel="2" x14ac:dyDescent="0.25">
      <c r="A16996" s="3"/>
      <c r="B16996" s="3"/>
      <c r="C16996" s="392"/>
      <c r="D16996" s="3">
        <v>7</v>
      </c>
      <c r="E16996" s="290">
        <f ca="1"/>
        <v>0</v>
      </c>
      <c r="F16996" s="291"/>
      <c r="G16996" s="294"/>
      <c r="H16996" s="294"/>
      <c r="I16996" s="294"/>
      <c r="J16996" s="294"/>
      <c r="K16996" s="294"/>
      <c r="L16996" s="294"/>
      <c r="M16996" s="292"/>
      <c r="N16996" s="293">
        <f ca="1">IF(OFFSET(N16996,-$D16996,0)="n/a","n/a",IF(N$5&gt;OFFSET(N16996,-$D16996,0)+$D16996,$E16996-SUM($G16996:M16996),($E16996-SUM($G16996:M16996))/(OFFSET(N16996,-$D16996,0)-(N$5-$D16996-1))))</f>
        <v>0</v>
      </c>
    </row>
    <row r="16997" spans="1:14" s="369" customFormat="1" ht="12.75" hidden="1" customHeight="1" outlineLevel="2" x14ac:dyDescent="0.25">
      <c r="A16997" s="3"/>
      <c r="B16997" s="3"/>
      <c r="C16997" s="392"/>
      <c r="D16997" s="3">
        <v>8</v>
      </c>
      <c r="E16997" s="290">
        <f ca="1"/>
        <v>0</v>
      </c>
      <c r="F16997" s="291"/>
      <c r="G16997" s="294"/>
      <c r="H16997" s="294"/>
      <c r="I16997" s="294"/>
      <c r="J16997" s="294"/>
      <c r="K16997" s="294"/>
      <c r="L16997" s="294"/>
      <c r="M16997" s="294"/>
      <c r="N16997" s="292"/>
    </row>
    <row r="16998" spans="1:14" s="369" customFormat="1" ht="12.75" hidden="1" customHeight="1" outlineLevel="2" x14ac:dyDescent="0.25">
      <c r="A16998" s="3"/>
      <c r="B16998" s="3"/>
      <c r="C16998" s="392"/>
      <c r="D16998" s="3">
        <v>9</v>
      </c>
      <c r="E16998" s="290" t="e">
        <f ca="1"/>
        <v>#N/A</v>
      </c>
      <c r="F16998" s="291"/>
      <c r="G16998" s="294"/>
      <c r="H16998" s="294"/>
      <c r="I16998" s="294"/>
      <c r="J16998" s="294"/>
      <c r="K16998" s="294"/>
      <c r="L16998" s="294"/>
      <c r="M16998" s="294"/>
      <c r="N16998" s="294"/>
    </row>
    <row r="16999" spans="1:14" s="369" customFormat="1" ht="12.75" hidden="1" customHeight="1" outlineLevel="2" x14ac:dyDescent="0.25">
      <c r="A16999" s="3"/>
      <c r="B16999" s="3"/>
      <c r="C16999" s="392"/>
      <c r="D16999" s="3">
        <v>10</v>
      </c>
      <c r="E16999" s="290" t="e">
        <f ca="1"/>
        <v>#N/A</v>
      </c>
      <c r="F16999" s="291"/>
      <c r="G16999" s="294"/>
      <c r="H16999" s="294"/>
      <c r="I16999" s="294"/>
      <c r="J16999" s="294"/>
      <c r="K16999" s="294"/>
      <c r="L16999" s="294"/>
      <c r="M16999" s="294"/>
      <c r="N16999" s="294"/>
    </row>
    <row r="17000" spans="1:14" s="369" customFormat="1" ht="12.75" hidden="1" customHeight="1" outlineLevel="2" x14ac:dyDescent="0.25">
      <c r="A17000" s="3"/>
      <c r="B17000" s="3"/>
      <c r="C17000" s="392"/>
      <c r="D17000" s="3">
        <v>11</v>
      </c>
      <c r="E17000" s="290" t="e">
        <f ca="1"/>
        <v>#N/A</v>
      </c>
      <c r="F17000" s="291"/>
      <c r="G17000" s="294"/>
      <c r="H17000" s="294"/>
      <c r="I17000" s="294"/>
      <c r="J17000" s="294"/>
      <c r="K17000" s="294"/>
      <c r="L17000" s="294"/>
      <c r="M17000" s="294"/>
      <c r="N17000" s="294"/>
    </row>
    <row r="17001" spans="1:14" s="369" customFormat="1" ht="12.75" hidden="1" customHeight="1" outlineLevel="2" x14ac:dyDescent="0.25">
      <c r="A17001" s="3"/>
      <c r="B17001" s="3"/>
      <c r="C17001" s="392"/>
      <c r="D17001" s="3">
        <v>12</v>
      </c>
      <c r="E17001" s="290" t="e">
        <f ca="1"/>
        <v>#N/A</v>
      </c>
      <c r="F17001" s="291"/>
      <c r="G17001" s="294"/>
      <c r="H17001" s="294"/>
      <c r="I17001" s="294"/>
      <c r="J17001" s="294"/>
      <c r="K17001" s="294"/>
      <c r="L17001" s="294"/>
      <c r="M17001" s="294"/>
      <c r="N17001" s="294"/>
    </row>
    <row r="17002" spans="1:14" s="369" customFormat="1" ht="12.75" hidden="1" customHeight="1" outlineLevel="2" x14ac:dyDescent="0.25">
      <c r="A17002" s="3"/>
      <c r="B17002" s="3"/>
      <c r="C17002" s="392"/>
      <c r="D17002" s="3">
        <v>13</v>
      </c>
      <c r="E17002" s="290" t="e">
        <f ca="1"/>
        <v>#N/A</v>
      </c>
      <c r="F17002" s="291"/>
      <c r="G17002" s="294"/>
      <c r="H17002" s="294"/>
      <c r="I17002" s="294"/>
      <c r="J17002" s="294"/>
      <c r="K17002" s="294"/>
      <c r="L17002" s="294"/>
      <c r="M17002" s="294"/>
      <c r="N17002" s="294"/>
    </row>
    <row r="17003" spans="1:14" s="369" customFormat="1" ht="12.75" hidden="1" customHeight="1" outlineLevel="2" x14ac:dyDescent="0.25">
      <c r="A17003" s="3"/>
      <c r="B17003" s="3"/>
      <c r="C17003" s="392"/>
      <c r="D17003" s="3">
        <v>14</v>
      </c>
      <c r="E17003" s="290" t="e">
        <f ca="1"/>
        <v>#N/A</v>
      </c>
      <c r="F17003" s="291"/>
      <c r="G17003" s="294"/>
      <c r="H17003" s="294"/>
      <c r="I17003" s="294"/>
      <c r="J17003" s="294"/>
      <c r="K17003" s="294"/>
      <c r="L17003" s="294"/>
      <c r="M17003" s="294"/>
      <c r="N17003" s="294"/>
    </row>
    <row r="17004" spans="1:14" s="369" customFormat="1" ht="12.75" hidden="1" customHeight="1" outlineLevel="2" x14ac:dyDescent="0.25">
      <c r="A17004" s="3"/>
      <c r="B17004" s="3"/>
      <c r="C17004" s="392"/>
      <c r="D17004" s="3">
        <v>15</v>
      </c>
      <c r="E17004" s="290" t="e">
        <f ca="1"/>
        <v>#N/A</v>
      </c>
      <c r="F17004" s="291"/>
      <c r="G17004" s="294"/>
      <c r="H17004" s="294"/>
      <c r="I17004" s="294"/>
      <c r="J17004" s="294"/>
      <c r="K17004" s="294"/>
      <c r="L17004" s="294"/>
      <c r="M17004" s="294"/>
      <c r="N17004" s="294"/>
    </row>
    <row r="17005" spans="1:14" s="369" customFormat="1" ht="12.75" hidden="1" customHeight="1" outlineLevel="1" x14ac:dyDescent="0.25">
      <c r="A17005" s="3"/>
      <c r="B17005" s="145" t="str">
        <f ca="1">B16988</f>
        <v>Asset Type 388</v>
      </c>
      <c r="C17005" s="145" t="str">
        <f ca="1">C16988</f>
        <v>Description - Asset Type 388</v>
      </c>
      <c r="D17005" s="3"/>
      <c r="E17005" s="3"/>
      <c r="F17005" s="106" t="s">
        <v>47</v>
      </c>
      <c r="G17005" s="296">
        <f t="shared" ref="G17005:N17005" si="1776">SUM(G16990:G17004)</f>
        <v>0</v>
      </c>
      <c r="H17005" s="296">
        <f t="shared" ca="1" si="1776"/>
        <v>0</v>
      </c>
      <c r="I17005" s="296">
        <f t="shared" ca="1" si="1776"/>
        <v>0</v>
      </c>
      <c r="J17005" s="296">
        <f t="shared" ca="1" si="1776"/>
        <v>0</v>
      </c>
      <c r="K17005" s="296">
        <f t="shared" ca="1" si="1776"/>
        <v>0</v>
      </c>
      <c r="L17005" s="296">
        <f t="shared" ca="1" si="1776"/>
        <v>0</v>
      </c>
      <c r="M17005" s="296">
        <f t="shared" ca="1" si="1776"/>
        <v>0</v>
      </c>
      <c r="N17005" s="296">
        <f t="shared" ca="1" si="1776"/>
        <v>0</v>
      </c>
    </row>
    <row r="17006" spans="1:14" s="369" customFormat="1" ht="12.75" hidden="1" customHeight="1" outlineLevel="2" x14ac:dyDescent="0.25">
      <c r="A17006" s="217">
        <f>A16988+1</f>
        <v>389</v>
      </c>
      <c r="B17006" s="22" t="str">
        <f ca="1">OFFSET($B$516,$A17006-1,0)</f>
        <v>Asset Type 389</v>
      </c>
      <c r="C17006" s="22" t="str">
        <f ca="1">OFFSET($C$516,$A17006-1,0)</f>
        <v>Description - Asset Type 389</v>
      </c>
      <c r="D17006" s="3"/>
      <c r="E17006" s="109"/>
      <c r="F17006" s="108" t="s">
        <v>46</v>
      </c>
      <c r="G17006" s="295">
        <f t="shared" ref="G17006:N17006" ca="1" si="1777">VLOOKUP($B17006,$B$516:$N$1015,5+G$5,FALSE)</f>
        <v>0</v>
      </c>
      <c r="H17006" s="295">
        <f t="shared" ca="1" si="1777"/>
        <v>0</v>
      </c>
      <c r="I17006" s="295">
        <f t="shared" ca="1" si="1777"/>
        <v>0</v>
      </c>
      <c r="J17006" s="295">
        <f t="shared" ca="1" si="1777"/>
        <v>0</v>
      </c>
      <c r="K17006" s="295">
        <f t="shared" ca="1" si="1777"/>
        <v>0</v>
      </c>
      <c r="L17006" s="295">
        <f t="shared" ca="1" si="1777"/>
        <v>0</v>
      </c>
      <c r="M17006" s="295">
        <f t="shared" ca="1" si="1777"/>
        <v>0</v>
      </c>
      <c r="N17006" s="295">
        <f t="shared" ca="1" si="1777"/>
        <v>0</v>
      </c>
    </row>
    <row r="17007" spans="1:14" s="369" customFormat="1" ht="12.75" hidden="1" customHeight="1" outlineLevel="2" x14ac:dyDescent="0.25">
      <c r="A17007" s="3"/>
      <c r="B17007" s="3"/>
      <c r="C17007" s="21"/>
      <c r="D17007" s="3"/>
      <c r="E17007" s="107"/>
      <c r="F17007" s="106" t="s">
        <v>80</v>
      </c>
      <c r="G17007" s="111">
        <f ca="1">VLOOKUP($B17006,'Input Sheet'!$B$515:$N$1014,5+G$5,FALSE)</f>
        <v>0</v>
      </c>
      <c r="H17007" s="111">
        <f ca="1">VLOOKUP($B17006,'Input Sheet'!$B$515:$N$1014,5+H$5,FALSE)</f>
        <v>0</v>
      </c>
      <c r="I17007" s="111">
        <f ca="1">VLOOKUP($B17006,'Input Sheet'!$B$515:$N$1014,5+I$5,FALSE)</f>
        <v>0</v>
      </c>
      <c r="J17007" s="111">
        <f ca="1">VLOOKUP($B17006,'Input Sheet'!$B$515:$N$1014,5+J$5,FALSE)</f>
        <v>0</v>
      </c>
      <c r="K17007" s="111">
        <f ca="1">VLOOKUP($B17006,'Input Sheet'!$B$515:$N$1014,5+K$5,FALSE)</f>
        <v>0</v>
      </c>
      <c r="L17007" s="111">
        <f ca="1">VLOOKUP($B17006,'Input Sheet'!$B$515:$N$1014,5+L$5,FALSE)</f>
        <v>0</v>
      </c>
      <c r="M17007" s="111">
        <f ca="1">VLOOKUP($B17006,'Input Sheet'!$B$515:$N$1014,5+M$5,FALSE)</f>
        <v>0</v>
      </c>
      <c r="N17007" s="111">
        <f ca="1">VLOOKUP($B17006,'Input Sheet'!$B$515:$N$1014,5+N$5,FALSE)</f>
        <v>0</v>
      </c>
    </row>
    <row r="17008" spans="1:14" s="369" customFormat="1" ht="12.75" hidden="1" customHeight="1" outlineLevel="2" x14ac:dyDescent="0.25">
      <c r="A17008" s="3"/>
      <c r="B17008" s="3"/>
      <c r="C17008" s="3"/>
      <c r="D17008" s="3">
        <v>1</v>
      </c>
      <c r="E17008" s="290">
        <f t="array" aca="1" ref="E17008:E17022" ca="1">TRANSPOSE(G17006:N17006)</f>
        <v>0</v>
      </c>
      <c r="F17008" s="291"/>
      <c r="G17008" s="292"/>
      <c r="H17008" s="293">
        <f ca="1">IF(OFFSET(H17008,-$D17008,0)="n/a","n/a",IF(H$5&gt;OFFSET(H17008,-$D17008,0)+$D17008,$E17008-SUM($G17008:G17008),($E17008-SUM($G17008:G17008))/(OFFSET(H17008,-$D17008,0)-(H$5-$D17008-1))))</f>
        <v>0</v>
      </c>
      <c r="I17008" s="293">
        <f ca="1">IF(OFFSET(I17008,-$D17008,0)="n/a","n/a",IF(I$5&gt;OFFSET(I17008,-$D17008,0)+$D17008,$E17008-SUM($G17008:H17008),($E17008-SUM($G17008:H17008))/(OFFSET(I17008,-$D17008,0)-(I$5-$D17008-1))))</f>
        <v>0</v>
      </c>
      <c r="J17008" s="293">
        <f ca="1">IF(OFFSET(J17008,-$D17008,0)="n/a","n/a",IF(J$5&gt;OFFSET(J17008,-$D17008,0)+$D17008,$E17008-SUM($G17008:I17008),($E17008-SUM($G17008:I17008))/(OFFSET(J17008,-$D17008,0)-(J$5-$D17008-1))))</f>
        <v>0</v>
      </c>
      <c r="K17008" s="293">
        <f ca="1">IF(OFFSET(K17008,-$D17008,0)="n/a","n/a",IF(K$5&gt;OFFSET(K17008,-$D17008,0)+$D17008,$E17008-SUM($G17008:J17008),($E17008-SUM($G17008:J17008))/(OFFSET(K17008,-$D17008,0)-(K$5-$D17008-1))))</f>
        <v>0</v>
      </c>
      <c r="L17008" s="293">
        <f ca="1">IF(OFFSET(L17008,-$D17008,0)="n/a","n/a",IF(L$5&gt;OFFSET(L17008,-$D17008,0)+$D17008,$E17008-SUM($G17008:K17008),($E17008-SUM($G17008:K17008))/(OFFSET(L17008,-$D17008,0)-(L$5-$D17008-1))))</f>
        <v>0</v>
      </c>
      <c r="M17008" s="293">
        <f ca="1">IF(OFFSET(M17008,-$D17008,0)="n/a","n/a",IF(M$5&gt;OFFSET(M17008,-$D17008,0)+$D17008,$E17008-SUM($G17008:L17008),($E17008-SUM($G17008:L17008))/(OFFSET(M17008,-$D17008,0)-(M$5-$D17008-1))))</f>
        <v>0</v>
      </c>
      <c r="N17008" s="293">
        <f ca="1">IF(OFFSET(N17008,-$D17008,0)="n/a","n/a",IF(N$5&gt;OFFSET(N17008,-$D17008,0)+$D17008,$E17008-SUM($G17008:M17008),($E17008-SUM($G17008:M17008))/(OFFSET(N17008,-$D17008,0)-(N$5-$D17008-1))))</f>
        <v>0</v>
      </c>
    </row>
    <row r="17009" spans="1:14" s="369" customFormat="1" ht="12.75" hidden="1" customHeight="1" outlineLevel="2" x14ac:dyDescent="0.25">
      <c r="A17009" s="3"/>
      <c r="B17009" s="3"/>
      <c r="C17009" s="392" t="s">
        <v>48</v>
      </c>
      <c r="D17009" s="3">
        <v>2</v>
      </c>
      <c r="E17009" s="290">
        <f ca="1"/>
        <v>0</v>
      </c>
      <c r="F17009" s="291"/>
      <c r="G17009" s="294"/>
      <c r="H17009" s="292"/>
      <c r="I17009" s="293">
        <f ca="1">IF(OFFSET(I17009,-$D17009,0)="n/a","n/a",IF(I$5&gt;OFFSET(I17009,-$D17009,0)+$D17009,$E17009-SUM($G17009:H17009),($E17009-SUM($G17009:H17009))/(OFFSET(I17009,-$D17009,0)-(I$5-$D17009-1))))</f>
        <v>0</v>
      </c>
      <c r="J17009" s="293">
        <f ca="1">IF(OFFSET(J17009,-$D17009,0)="n/a","n/a",IF(J$5&gt;OFFSET(J17009,-$D17009,0)+$D17009,$E17009-SUM($G17009:I17009),($E17009-SUM($G17009:I17009))/(OFFSET(J17009,-$D17009,0)-(J$5-$D17009-1))))</f>
        <v>0</v>
      </c>
      <c r="K17009" s="293">
        <f ca="1">IF(OFFSET(K17009,-$D17009,0)="n/a","n/a",IF(K$5&gt;OFFSET(K17009,-$D17009,0)+$D17009,$E17009-SUM($G17009:J17009),($E17009-SUM($G17009:J17009))/(OFFSET(K17009,-$D17009,0)-(K$5-$D17009-1))))</f>
        <v>0</v>
      </c>
      <c r="L17009" s="293">
        <f ca="1">IF(OFFSET(L17009,-$D17009,0)="n/a","n/a",IF(L$5&gt;OFFSET(L17009,-$D17009,0)+$D17009,$E17009-SUM($G17009:K17009),($E17009-SUM($G17009:K17009))/(OFFSET(L17009,-$D17009,0)-(L$5-$D17009-1))))</f>
        <v>0</v>
      </c>
      <c r="M17009" s="293">
        <f ca="1">IF(OFFSET(M17009,-$D17009,0)="n/a","n/a",IF(M$5&gt;OFFSET(M17009,-$D17009,0)+$D17009,$E17009-SUM($G17009:L17009),($E17009-SUM($G17009:L17009))/(OFFSET(M17009,-$D17009,0)-(M$5-$D17009-1))))</f>
        <v>0</v>
      </c>
      <c r="N17009" s="293">
        <f ca="1">IF(OFFSET(N17009,-$D17009,0)="n/a","n/a",IF(N$5&gt;OFFSET(N17009,-$D17009,0)+$D17009,$E17009-SUM($G17009:M17009),($E17009-SUM($G17009:M17009))/(OFFSET(N17009,-$D17009,0)-(N$5-$D17009-1))))</f>
        <v>0</v>
      </c>
    </row>
    <row r="17010" spans="1:14" s="369" customFormat="1" ht="12.75" hidden="1" customHeight="1" outlineLevel="2" x14ac:dyDescent="0.25">
      <c r="A17010" s="3"/>
      <c r="B17010" s="3"/>
      <c r="C17010" s="392"/>
      <c r="D17010" s="3">
        <v>3</v>
      </c>
      <c r="E17010" s="290">
        <f ca="1"/>
        <v>0</v>
      </c>
      <c r="F17010" s="291"/>
      <c r="G17010" s="294"/>
      <c r="H17010" s="294"/>
      <c r="I17010" s="292"/>
      <c r="J17010" s="293">
        <f ca="1">IF(OFFSET(J17010,-$D17010,0)="n/a","n/a",IF(J$5&gt;OFFSET(J17010,-$D17010,0)+$D17010,$E17010-SUM($G17010:I17010),($E17010-SUM($G17010:I17010))/(OFFSET(J17010,-$D17010,0)-(J$5-$D17010-1))))</f>
        <v>0</v>
      </c>
      <c r="K17010" s="293">
        <f ca="1">IF(OFFSET(K17010,-$D17010,0)="n/a","n/a",IF(K$5&gt;OFFSET(K17010,-$D17010,0)+$D17010,$E17010-SUM($G17010:J17010),($E17010-SUM($G17010:J17010))/(OFFSET(K17010,-$D17010,0)-(K$5-$D17010-1))))</f>
        <v>0</v>
      </c>
      <c r="L17010" s="293">
        <f ca="1">IF(OFFSET(L17010,-$D17010,0)="n/a","n/a",IF(L$5&gt;OFFSET(L17010,-$D17010,0)+$D17010,$E17010-SUM($G17010:K17010),($E17010-SUM($G17010:K17010))/(OFFSET(L17010,-$D17010,0)-(L$5-$D17010-1))))</f>
        <v>0</v>
      </c>
      <c r="M17010" s="293">
        <f ca="1">IF(OFFSET(M17010,-$D17010,0)="n/a","n/a",IF(M$5&gt;OFFSET(M17010,-$D17010,0)+$D17010,$E17010-SUM($G17010:L17010),($E17010-SUM($G17010:L17010))/(OFFSET(M17010,-$D17010,0)-(M$5-$D17010-1))))</f>
        <v>0</v>
      </c>
      <c r="N17010" s="293">
        <f ca="1">IF(OFFSET(N17010,-$D17010,0)="n/a","n/a",IF(N$5&gt;OFFSET(N17010,-$D17010,0)+$D17010,$E17010-SUM($G17010:M17010),($E17010-SUM($G17010:M17010))/(OFFSET(N17010,-$D17010,0)-(N$5-$D17010-1))))</f>
        <v>0</v>
      </c>
    </row>
    <row r="17011" spans="1:14" s="369" customFormat="1" ht="12.75" hidden="1" customHeight="1" outlineLevel="2" x14ac:dyDescent="0.25">
      <c r="A17011" s="3"/>
      <c r="B17011" s="3"/>
      <c r="C17011" s="392"/>
      <c r="D17011" s="3">
        <v>4</v>
      </c>
      <c r="E17011" s="290">
        <f ca="1"/>
        <v>0</v>
      </c>
      <c r="F17011" s="291"/>
      <c r="G17011" s="294"/>
      <c r="H17011" s="294"/>
      <c r="I17011" s="294"/>
      <c r="J17011" s="292"/>
      <c r="K17011" s="293">
        <f ca="1">IF(OFFSET(K17011,-$D17011,0)="n/a","n/a",IF(K$5&gt;OFFSET(K17011,-$D17011,0)+$D17011,$E17011-SUM($G17011:J17011),($E17011-SUM($G17011:J17011))/(OFFSET(K17011,-$D17011,0)-(K$5-$D17011-1))))</f>
        <v>0</v>
      </c>
      <c r="L17011" s="293">
        <f ca="1">IF(OFFSET(L17011,-$D17011,0)="n/a","n/a",IF(L$5&gt;OFFSET(L17011,-$D17011,0)+$D17011,$E17011-SUM($G17011:K17011),($E17011-SUM($G17011:K17011))/(OFFSET(L17011,-$D17011,0)-(L$5-$D17011-1))))</f>
        <v>0</v>
      </c>
      <c r="M17011" s="293">
        <f ca="1">IF(OFFSET(M17011,-$D17011,0)="n/a","n/a",IF(M$5&gt;OFFSET(M17011,-$D17011,0)+$D17011,$E17011-SUM($G17011:L17011),($E17011-SUM($G17011:L17011))/(OFFSET(M17011,-$D17011,0)-(M$5-$D17011-1))))</f>
        <v>0</v>
      </c>
      <c r="N17011" s="293">
        <f ca="1">IF(OFFSET(N17011,-$D17011,0)="n/a","n/a",IF(N$5&gt;OFFSET(N17011,-$D17011,0)+$D17011,$E17011-SUM($G17011:M17011),($E17011-SUM($G17011:M17011))/(OFFSET(N17011,-$D17011,0)-(N$5-$D17011-1))))</f>
        <v>0</v>
      </c>
    </row>
    <row r="17012" spans="1:14" s="369" customFormat="1" ht="12.75" hidden="1" customHeight="1" outlineLevel="2" x14ac:dyDescent="0.25">
      <c r="A17012" s="3"/>
      <c r="B17012" s="3"/>
      <c r="C17012" s="392"/>
      <c r="D17012" s="3">
        <v>5</v>
      </c>
      <c r="E17012" s="290">
        <f ca="1"/>
        <v>0</v>
      </c>
      <c r="F17012" s="291"/>
      <c r="G17012" s="294"/>
      <c r="H17012" s="294"/>
      <c r="I17012" s="294"/>
      <c r="J17012" s="294"/>
      <c r="K17012" s="292"/>
      <c r="L17012" s="293">
        <f ca="1">IF(OFFSET(L17012,-$D17012,0)="n/a","n/a",IF(L$5&gt;OFFSET(L17012,-$D17012,0)+$D17012,$E17012-SUM($G17012:K17012),($E17012-SUM($G17012:K17012))/(OFFSET(L17012,-$D17012,0)-(L$5-$D17012-1))))</f>
        <v>0</v>
      </c>
      <c r="M17012" s="293">
        <f ca="1">IF(OFFSET(M17012,-$D17012,0)="n/a","n/a",IF(M$5&gt;OFFSET(M17012,-$D17012,0)+$D17012,$E17012-SUM($G17012:L17012),($E17012-SUM($G17012:L17012))/(OFFSET(M17012,-$D17012,0)-(M$5-$D17012-1))))</f>
        <v>0</v>
      </c>
      <c r="N17012" s="293">
        <f ca="1">IF(OFFSET(N17012,-$D17012,0)="n/a","n/a",IF(N$5&gt;OFFSET(N17012,-$D17012,0)+$D17012,$E17012-SUM($G17012:M17012),($E17012-SUM($G17012:M17012))/(OFFSET(N17012,-$D17012,0)-(N$5-$D17012-1))))</f>
        <v>0</v>
      </c>
    </row>
    <row r="17013" spans="1:14" s="369" customFormat="1" ht="12.75" hidden="1" customHeight="1" outlineLevel="2" x14ac:dyDescent="0.25">
      <c r="A17013" s="3"/>
      <c r="B17013" s="3"/>
      <c r="C17013" s="392"/>
      <c r="D17013" s="3">
        <v>6</v>
      </c>
      <c r="E17013" s="290">
        <f ca="1"/>
        <v>0</v>
      </c>
      <c r="F17013" s="291"/>
      <c r="G17013" s="294"/>
      <c r="H17013" s="294"/>
      <c r="I17013" s="294"/>
      <c r="J17013" s="294"/>
      <c r="K17013" s="294"/>
      <c r="L17013" s="292"/>
      <c r="M17013" s="293">
        <f ca="1">IF(OFFSET(M17013,-$D17013,0)="n/a","n/a",IF(M$5&gt;OFFSET(M17013,-$D17013,0)+$D17013,$E17013-SUM($G17013:L17013),($E17013-SUM($G17013:L17013))/(OFFSET(M17013,-$D17013,0)-(M$5-$D17013-1))))</f>
        <v>0</v>
      </c>
      <c r="N17013" s="293">
        <f ca="1">IF(OFFSET(N17013,-$D17013,0)="n/a","n/a",IF(N$5&gt;OFFSET(N17013,-$D17013,0)+$D17013,$E17013-SUM($G17013:M17013),($E17013-SUM($G17013:M17013))/(OFFSET(N17013,-$D17013,0)-(N$5-$D17013-1))))</f>
        <v>0</v>
      </c>
    </row>
    <row r="17014" spans="1:14" s="369" customFormat="1" ht="12.75" hidden="1" customHeight="1" outlineLevel="2" x14ac:dyDescent="0.25">
      <c r="A17014" s="3"/>
      <c r="B17014" s="3"/>
      <c r="C17014" s="392"/>
      <c r="D17014" s="3">
        <v>7</v>
      </c>
      <c r="E17014" s="290">
        <f ca="1"/>
        <v>0</v>
      </c>
      <c r="F17014" s="291"/>
      <c r="G17014" s="294"/>
      <c r="H17014" s="294"/>
      <c r="I17014" s="294"/>
      <c r="J17014" s="294"/>
      <c r="K17014" s="294"/>
      <c r="L17014" s="294"/>
      <c r="M17014" s="292"/>
      <c r="N17014" s="293">
        <f ca="1">IF(OFFSET(N17014,-$D17014,0)="n/a","n/a",IF(N$5&gt;OFFSET(N17014,-$D17014,0)+$D17014,$E17014-SUM($G17014:M17014),($E17014-SUM($G17014:M17014))/(OFFSET(N17014,-$D17014,0)-(N$5-$D17014-1))))</f>
        <v>0</v>
      </c>
    </row>
    <row r="17015" spans="1:14" s="369" customFormat="1" ht="12.75" hidden="1" customHeight="1" outlineLevel="2" x14ac:dyDescent="0.25">
      <c r="A17015" s="3"/>
      <c r="B17015" s="3"/>
      <c r="C17015" s="392"/>
      <c r="D17015" s="3">
        <v>8</v>
      </c>
      <c r="E17015" s="290">
        <f ca="1"/>
        <v>0</v>
      </c>
      <c r="F17015" s="291"/>
      <c r="G17015" s="294"/>
      <c r="H17015" s="294"/>
      <c r="I17015" s="294"/>
      <c r="J17015" s="294"/>
      <c r="K17015" s="294"/>
      <c r="L17015" s="294"/>
      <c r="M17015" s="294"/>
      <c r="N17015" s="292"/>
    </row>
    <row r="17016" spans="1:14" s="369" customFormat="1" ht="12.75" hidden="1" customHeight="1" outlineLevel="2" x14ac:dyDescent="0.25">
      <c r="A17016" s="3"/>
      <c r="B17016" s="3"/>
      <c r="C17016" s="392"/>
      <c r="D17016" s="3">
        <v>9</v>
      </c>
      <c r="E17016" s="290" t="e">
        <f ca="1"/>
        <v>#N/A</v>
      </c>
      <c r="F17016" s="291"/>
      <c r="G17016" s="294"/>
      <c r="H17016" s="294"/>
      <c r="I17016" s="294"/>
      <c r="J17016" s="294"/>
      <c r="K17016" s="294"/>
      <c r="L17016" s="294"/>
      <c r="M17016" s="294"/>
      <c r="N17016" s="294"/>
    </row>
    <row r="17017" spans="1:14" s="369" customFormat="1" ht="12.75" hidden="1" customHeight="1" outlineLevel="2" x14ac:dyDescent="0.25">
      <c r="A17017" s="3"/>
      <c r="B17017" s="3"/>
      <c r="C17017" s="392"/>
      <c r="D17017" s="3">
        <v>10</v>
      </c>
      <c r="E17017" s="290" t="e">
        <f ca="1"/>
        <v>#N/A</v>
      </c>
      <c r="F17017" s="291"/>
      <c r="G17017" s="294"/>
      <c r="H17017" s="294"/>
      <c r="I17017" s="294"/>
      <c r="J17017" s="294"/>
      <c r="K17017" s="294"/>
      <c r="L17017" s="294"/>
      <c r="M17017" s="294"/>
      <c r="N17017" s="294"/>
    </row>
    <row r="17018" spans="1:14" s="369" customFormat="1" ht="12.75" hidden="1" customHeight="1" outlineLevel="2" x14ac:dyDescent="0.25">
      <c r="A17018" s="3"/>
      <c r="B17018" s="3"/>
      <c r="C17018" s="392"/>
      <c r="D17018" s="3">
        <v>11</v>
      </c>
      <c r="E17018" s="290" t="e">
        <f ca="1"/>
        <v>#N/A</v>
      </c>
      <c r="F17018" s="291"/>
      <c r="G17018" s="294"/>
      <c r="H17018" s="294"/>
      <c r="I17018" s="294"/>
      <c r="J17018" s="294"/>
      <c r="K17018" s="294"/>
      <c r="L17018" s="294"/>
      <c r="M17018" s="294"/>
      <c r="N17018" s="294"/>
    </row>
    <row r="17019" spans="1:14" s="369" customFormat="1" ht="12.75" hidden="1" customHeight="1" outlineLevel="2" x14ac:dyDescent="0.25">
      <c r="A17019" s="3"/>
      <c r="B17019" s="3"/>
      <c r="C17019" s="392"/>
      <c r="D17019" s="3">
        <v>12</v>
      </c>
      <c r="E17019" s="290" t="e">
        <f ca="1"/>
        <v>#N/A</v>
      </c>
      <c r="F17019" s="291"/>
      <c r="G17019" s="294"/>
      <c r="H17019" s="294"/>
      <c r="I17019" s="294"/>
      <c r="J17019" s="294"/>
      <c r="K17019" s="294"/>
      <c r="L17019" s="294"/>
      <c r="M17019" s="294"/>
      <c r="N17019" s="294"/>
    </row>
    <row r="17020" spans="1:14" s="369" customFormat="1" ht="12.75" hidden="1" customHeight="1" outlineLevel="2" x14ac:dyDescent="0.25">
      <c r="A17020" s="3"/>
      <c r="B17020" s="3"/>
      <c r="C17020" s="392"/>
      <c r="D17020" s="3">
        <v>13</v>
      </c>
      <c r="E17020" s="290" t="e">
        <f ca="1"/>
        <v>#N/A</v>
      </c>
      <c r="F17020" s="291"/>
      <c r="G17020" s="294"/>
      <c r="H17020" s="294"/>
      <c r="I17020" s="294"/>
      <c r="J17020" s="294"/>
      <c r="K17020" s="294"/>
      <c r="L17020" s="294"/>
      <c r="M17020" s="294"/>
      <c r="N17020" s="294"/>
    </row>
    <row r="17021" spans="1:14" s="369" customFormat="1" ht="12.75" hidden="1" customHeight="1" outlineLevel="2" x14ac:dyDescent="0.25">
      <c r="A17021" s="3"/>
      <c r="B17021" s="3"/>
      <c r="C17021" s="392"/>
      <c r="D17021" s="3">
        <v>14</v>
      </c>
      <c r="E17021" s="290" t="e">
        <f ca="1"/>
        <v>#N/A</v>
      </c>
      <c r="F17021" s="291"/>
      <c r="G17021" s="294"/>
      <c r="H17021" s="294"/>
      <c r="I17021" s="294"/>
      <c r="J17021" s="294"/>
      <c r="K17021" s="294"/>
      <c r="L17021" s="294"/>
      <c r="M17021" s="294"/>
      <c r="N17021" s="294"/>
    </row>
    <row r="17022" spans="1:14" s="369" customFormat="1" ht="12.75" hidden="1" customHeight="1" outlineLevel="2" x14ac:dyDescent="0.25">
      <c r="A17022" s="3"/>
      <c r="B17022" s="3"/>
      <c r="C17022" s="392"/>
      <c r="D17022" s="3">
        <v>15</v>
      </c>
      <c r="E17022" s="290" t="e">
        <f ca="1"/>
        <v>#N/A</v>
      </c>
      <c r="F17022" s="291"/>
      <c r="G17022" s="294"/>
      <c r="H17022" s="294"/>
      <c r="I17022" s="294"/>
      <c r="J17022" s="294"/>
      <c r="K17022" s="294"/>
      <c r="L17022" s="294"/>
      <c r="M17022" s="294"/>
      <c r="N17022" s="294"/>
    </row>
    <row r="17023" spans="1:14" s="369" customFormat="1" ht="12.75" hidden="1" customHeight="1" outlineLevel="1" x14ac:dyDescent="0.25">
      <c r="A17023" s="3"/>
      <c r="B17023" s="145" t="str">
        <f ca="1">B17006</f>
        <v>Asset Type 389</v>
      </c>
      <c r="C17023" s="145" t="str">
        <f ca="1">C17006</f>
        <v>Description - Asset Type 389</v>
      </c>
      <c r="D17023" s="3"/>
      <c r="E17023" s="3"/>
      <c r="F17023" s="106" t="s">
        <v>47</v>
      </c>
      <c r="G17023" s="296">
        <f t="shared" ref="G17023:N17023" si="1778">SUM(G17008:G17022)</f>
        <v>0</v>
      </c>
      <c r="H17023" s="296">
        <f t="shared" ca="1" si="1778"/>
        <v>0</v>
      </c>
      <c r="I17023" s="296">
        <f t="shared" ca="1" si="1778"/>
        <v>0</v>
      </c>
      <c r="J17023" s="296">
        <f t="shared" ca="1" si="1778"/>
        <v>0</v>
      </c>
      <c r="K17023" s="296">
        <f t="shared" ca="1" si="1778"/>
        <v>0</v>
      </c>
      <c r="L17023" s="296">
        <f t="shared" ca="1" si="1778"/>
        <v>0</v>
      </c>
      <c r="M17023" s="296">
        <f t="shared" ca="1" si="1778"/>
        <v>0</v>
      </c>
      <c r="N17023" s="296">
        <f t="shared" ca="1" si="1778"/>
        <v>0</v>
      </c>
    </row>
    <row r="17024" spans="1:14" s="369" customFormat="1" ht="12.75" hidden="1" customHeight="1" outlineLevel="2" x14ac:dyDescent="0.25">
      <c r="A17024" s="217">
        <f>A17006+1</f>
        <v>390</v>
      </c>
      <c r="B17024" s="22" t="str">
        <f ca="1">OFFSET($B$516,$A17024-1,0)</f>
        <v>Asset Type 390</v>
      </c>
      <c r="C17024" s="22" t="str">
        <f ca="1">OFFSET($C$516,$A17024-1,0)</f>
        <v>Description - Asset Type 390</v>
      </c>
      <c r="D17024" s="3"/>
      <c r="E17024" s="109"/>
      <c r="F17024" s="108" t="s">
        <v>46</v>
      </c>
      <c r="G17024" s="295">
        <f t="shared" ref="G17024:N17024" ca="1" si="1779">VLOOKUP($B17024,$B$516:$N$1015,5+G$5,FALSE)</f>
        <v>0</v>
      </c>
      <c r="H17024" s="295">
        <f t="shared" ca="1" si="1779"/>
        <v>0</v>
      </c>
      <c r="I17024" s="295">
        <f t="shared" ca="1" si="1779"/>
        <v>0</v>
      </c>
      <c r="J17024" s="295">
        <f t="shared" ca="1" si="1779"/>
        <v>0</v>
      </c>
      <c r="K17024" s="295">
        <f t="shared" ca="1" si="1779"/>
        <v>0</v>
      </c>
      <c r="L17024" s="295">
        <f t="shared" ca="1" si="1779"/>
        <v>0</v>
      </c>
      <c r="M17024" s="295">
        <f t="shared" ca="1" si="1779"/>
        <v>0</v>
      </c>
      <c r="N17024" s="295">
        <f t="shared" ca="1" si="1779"/>
        <v>0</v>
      </c>
    </row>
    <row r="17025" spans="1:14" s="369" customFormat="1" ht="12.75" hidden="1" customHeight="1" outlineLevel="2" x14ac:dyDescent="0.25">
      <c r="A17025" s="3"/>
      <c r="B17025" s="3"/>
      <c r="C17025" s="21"/>
      <c r="D17025" s="3"/>
      <c r="E17025" s="107"/>
      <c r="F17025" s="106" t="s">
        <v>80</v>
      </c>
      <c r="G17025" s="111">
        <f ca="1">VLOOKUP($B17024,'Input Sheet'!$B$515:$N$1014,5+G$5,FALSE)</f>
        <v>0</v>
      </c>
      <c r="H17025" s="111">
        <f ca="1">VLOOKUP($B17024,'Input Sheet'!$B$515:$N$1014,5+H$5,FALSE)</f>
        <v>0</v>
      </c>
      <c r="I17025" s="111">
        <f ca="1">VLOOKUP($B17024,'Input Sheet'!$B$515:$N$1014,5+I$5,FALSE)</f>
        <v>0</v>
      </c>
      <c r="J17025" s="111">
        <f ca="1">VLOOKUP($B17024,'Input Sheet'!$B$515:$N$1014,5+J$5,FALSE)</f>
        <v>0</v>
      </c>
      <c r="K17025" s="111">
        <f ca="1">VLOOKUP($B17024,'Input Sheet'!$B$515:$N$1014,5+K$5,FALSE)</f>
        <v>0</v>
      </c>
      <c r="L17025" s="111">
        <f ca="1">VLOOKUP($B17024,'Input Sheet'!$B$515:$N$1014,5+L$5,FALSE)</f>
        <v>0</v>
      </c>
      <c r="M17025" s="111">
        <f ca="1">VLOOKUP($B17024,'Input Sheet'!$B$515:$N$1014,5+M$5,FALSE)</f>
        <v>0</v>
      </c>
      <c r="N17025" s="111">
        <f ca="1">VLOOKUP($B17024,'Input Sheet'!$B$515:$N$1014,5+N$5,FALSE)</f>
        <v>0</v>
      </c>
    </row>
    <row r="17026" spans="1:14" s="369" customFormat="1" ht="12.75" hidden="1" customHeight="1" outlineLevel="2" x14ac:dyDescent="0.25">
      <c r="A17026" s="3"/>
      <c r="B17026" s="3"/>
      <c r="C17026" s="3"/>
      <c r="D17026" s="3">
        <v>1</v>
      </c>
      <c r="E17026" s="290">
        <f t="array" aca="1" ref="E17026:E17040" ca="1">TRANSPOSE(G17024:N17024)</f>
        <v>0</v>
      </c>
      <c r="F17026" s="291"/>
      <c r="G17026" s="292"/>
      <c r="H17026" s="293">
        <f ca="1">IF(OFFSET(H17026,-$D17026,0)="n/a","n/a",IF(H$5&gt;OFFSET(H17026,-$D17026,0)+$D17026,$E17026-SUM($G17026:G17026),($E17026-SUM($G17026:G17026))/(OFFSET(H17026,-$D17026,0)-(H$5-$D17026-1))))</f>
        <v>0</v>
      </c>
      <c r="I17026" s="293">
        <f ca="1">IF(OFFSET(I17026,-$D17026,0)="n/a","n/a",IF(I$5&gt;OFFSET(I17026,-$D17026,0)+$D17026,$E17026-SUM($G17026:H17026),($E17026-SUM($G17026:H17026))/(OFFSET(I17026,-$D17026,0)-(I$5-$D17026-1))))</f>
        <v>0</v>
      </c>
      <c r="J17026" s="293">
        <f ca="1">IF(OFFSET(J17026,-$D17026,0)="n/a","n/a",IF(J$5&gt;OFFSET(J17026,-$D17026,0)+$D17026,$E17026-SUM($G17026:I17026),($E17026-SUM($G17026:I17026))/(OFFSET(J17026,-$D17026,0)-(J$5-$D17026-1))))</f>
        <v>0</v>
      </c>
      <c r="K17026" s="293">
        <f ca="1">IF(OFFSET(K17026,-$D17026,0)="n/a","n/a",IF(K$5&gt;OFFSET(K17026,-$D17026,0)+$D17026,$E17026-SUM($G17026:J17026),($E17026-SUM($G17026:J17026))/(OFFSET(K17026,-$D17026,0)-(K$5-$D17026-1))))</f>
        <v>0</v>
      </c>
      <c r="L17026" s="293">
        <f ca="1">IF(OFFSET(L17026,-$D17026,0)="n/a","n/a",IF(L$5&gt;OFFSET(L17026,-$D17026,0)+$D17026,$E17026-SUM($G17026:K17026),($E17026-SUM($G17026:K17026))/(OFFSET(L17026,-$D17026,0)-(L$5-$D17026-1))))</f>
        <v>0</v>
      </c>
      <c r="M17026" s="293">
        <f ca="1">IF(OFFSET(M17026,-$D17026,0)="n/a","n/a",IF(M$5&gt;OFFSET(M17026,-$D17026,0)+$D17026,$E17026-SUM($G17026:L17026),($E17026-SUM($G17026:L17026))/(OFFSET(M17026,-$D17026,0)-(M$5-$D17026-1))))</f>
        <v>0</v>
      </c>
      <c r="N17026" s="293">
        <f ca="1">IF(OFFSET(N17026,-$D17026,0)="n/a","n/a",IF(N$5&gt;OFFSET(N17026,-$D17026,0)+$D17026,$E17026-SUM($G17026:M17026),($E17026-SUM($G17026:M17026))/(OFFSET(N17026,-$D17026,0)-(N$5-$D17026-1))))</f>
        <v>0</v>
      </c>
    </row>
    <row r="17027" spans="1:14" s="369" customFormat="1" ht="12.75" hidden="1" customHeight="1" outlineLevel="2" x14ac:dyDescent="0.25">
      <c r="A17027" s="3"/>
      <c r="B17027" s="3"/>
      <c r="C17027" s="392" t="s">
        <v>48</v>
      </c>
      <c r="D17027" s="3">
        <v>2</v>
      </c>
      <c r="E17027" s="290">
        <f ca="1"/>
        <v>0</v>
      </c>
      <c r="F17027" s="291"/>
      <c r="G17027" s="294"/>
      <c r="H17027" s="292"/>
      <c r="I17027" s="293">
        <f ca="1">IF(OFFSET(I17027,-$D17027,0)="n/a","n/a",IF(I$5&gt;OFFSET(I17027,-$D17027,0)+$D17027,$E17027-SUM($G17027:H17027),($E17027-SUM($G17027:H17027))/(OFFSET(I17027,-$D17027,0)-(I$5-$D17027-1))))</f>
        <v>0</v>
      </c>
      <c r="J17027" s="293">
        <f ca="1">IF(OFFSET(J17027,-$D17027,0)="n/a","n/a",IF(J$5&gt;OFFSET(J17027,-$D17027,0)+$D17027,$E17027-SUM($G17027:I17027),($E17027-SUM($G17027:I17027))/(OFFSET(J17027,-$D17027,0)-(J$5-$D17027-1))))</f>
        <v>0</v>
      </c>
      <c r="K17027" s="293">
        <f ca="1">IF(OFFSET(K17027,-$D17027,0)="n/a","n/a",IF(K$5&gt;OFFSET(K17027,-$D17027,0)+$D17027,$E17027-SUM($G17027:J17027),($E17027-SUM($G17027:J17027))/(OFFSET(K17027,-$D17027,0)-(K$5-$D17027-1))))</f>
        <v>0</v>
      </c>
      <c r="L17027" s="293">
        <f ca="1">IF(OFFSET(L17027,-$D17027,0)="n/a","n/a",IF(L$5&gt;OFFSET(L17027,-$D17027,0)+$D17027,$E17027-SUM($G17027:K17027),($E17027-SUM($G17027:K17027))/(OFFSET(L17027,-$D17027,0)-(L$5-$D17027-1))))</f>
        <v>0</v>
      </c>
      <c r="M17027" s="293">
        <f ca="1">IF(OFFSET(M17027,-$D17027,0)="n/a","n/a",IF(M$5&gt;OFFSET(M17027,-$D17027,0)+$D17027,$E17027-SUM($G17027:L17027),($E17027-SUM($G17027:L17027))/(OFFSET(M17027,-$D17027,0)-(M$5-$D17027-1))))</f>
        <v>0</v>
      </c>
      <c r="N17027" s="293">
        <f ca="1">IF(OFFSET(N17027,-$D17027,0)="n/a","n/a",IF(N$5&gt;OFFSET(N17027,-$D17027,0)+$D17027,$E17027-SUM($G17027:M17027),($E17027-SUM($G17027:M17027))/(OFFSET(N17027,-$D17027,0)-(N$5-$D17027-1))))</f>
        <v>0</v>
      </c>
    </row>
    <row r="17028" spans="1:14" s="369" customFormat="1" ht="12.75" hidden="1" customHeight="1" outlineLevel="2" x14ac:dyDescent="0.25">
      <c r="A17028" s="3"/>
      <c r="B17028" s="3"/>
      <c r="C17028" s="392"/>
      <c r="D17028" s="3">
        <v>3</v>
      </c>
      <c r="E17028" s="290">
        <f ca="1"/>
        <v>0</v>
      </c>
      <c r="F17028" s="291"/>
      <c r="G17028" s="294"/>
      <c r="H17028" s="294"/>
      <c r="I17028" s="292"/>
      <c r="J17028" s="293">
        <f ca="1">IF(OFFSET(J17028,-$D17028,0)="n/a","n/a",IF(J$5&gt;OFFSET(J17028,-$D17028,0)+$D17028,$E17028-SUM($G17028:I17028),($E17028-SUM($G17028:I17028))/(OFFSET(J17028,-$D17028,0)-(J$5-$D17028-1))))</f>
        <v>0</v>
      </c>
      <c r="K17028" s="293">
        <f ca="1">IF(OFFSET(K17028,-$D17028,0)="n/a","n/a",IF(K$5&gt;OFFSET(K17028,-$D17028,0)+$D17028,$E17028-SUM($G17028:J17028),($E17028-SUM($G17028:J17028))/(OFFSET(K17028,-$D17028,0)-(K$5-$D17028-1))))</f>
        <v>0</v>
      </c>
      <c r="L17028" s="293">
        <f ca="1">IF(OFFSET(L17028,-$D17028,0)="n/a","n/a",IF(L$5&gt;OFFSET(L17028,-$D17028,0)+$D17028,$E17028-SUM($G17028:K17028),($E17028-SUM($G17028:K17028))/(OFFSET(L17028,-$D17028,0)-(L$5-$D17028-1))))</f>
        <v>0</v>
      </c>
      <c r="M17028" s="293">
        <f ca="1">IF(OFFSET(M17028,-$D17028,0)="n/a","n/a",IF(M$5&gt;OFFSET(M17028,-$D17028,0)+$D17028,$E17028-SUM($G17028:L17028),($E17028-SUM($G17028:L17028))/(OFFSET(M17028,-$D17028,0)-(M$5-$D17028-1))))</f>
        <v>0</v>
      </c>
      <c r="N17028" s="293">
        <f ca="1">IF(OFFSET(N17028,-$D17028,0)="n/a","n/a",IF(N$5&gt;OFFSET(N17028,-$D17028,0)+$D17028,$E17028-SUM($G17028:M17028),($E17028-SUM($G17028:M17028))/(OFFSET(N17028,-$D17028,0)-(N$5-$D17028-1))))</f>
        <v>0</v>
      </c>
    </row>
    <row r="17029" spans="1:14" s="369" customFormat="1" ht="12.75" hidden="1" customHeight="1" outlineLevel="2" x14ac:dyDescent="0.25">
      <c r="A17029" s="3"/>
      <c r="B17029" s="3"/>
      <c r="C17029" s="392"/>
      <c r="D17029" s="3">
        <v>4</v>
      </c>
      <c r="E17029" s="290">
        <f ca="1"/>
        <v>0</v>
      </c>
      <c r="F17029" s="291"/>
      <c r="G17029" s="294"/>
      <c r="H17029" s="294"/>
      <c r="I17029" s="294"/>
      <c r="J17029" s="292"/>
      <c r="K17029" s="293">
        <f ca="1">IF(OFFSET(K17029,-$D17029,0)="n/a","n/a",IF(K$5&gt;OFFSET(K17029,-$D17029,0)+$D17029,$E17029-SUM($G17029:J17029),($E17029-SUM($G17029:J17029))/(OFFSET(K17029,-$D17029,0)-(K$5-$D17029-1))))</f>
        <v>0</v>
      </c>
      <c r="L17029" s="293">
        <f ca="1">IF(OFFSET(L17029,-$D17029,0)="n/a","n/a",IF(L$5&gt;OFFSET(L17029,-$D17029,0)+$D17029,$E17029-SUM($G17029:K17029),($E17029-SUM($G17029:K17029))/(OFFSET(L17029,-$D17029,0)-(L$5-$D17029-1))))</f>
        <v>0</v>
      </c>
      <c r="M17029" s="293">
        <f ca="1">IF(OFFSET(M17029,-$D17029,0)="n/a","n/a",IF(M$5&gt;OFFSET(M17029,-$D17029,0)+$D17029,$E17029-SUM($G17029:L17029),($E17029-SUM($G17029:L17029))/(OFFSET(M17029,-$D17029,0)-(M$5-$D17029-1))))</f>
        <v>0</v>
      </c>
      <c r="N17029" s="293">
        <f ca="1">IF(OFFSET(N17029,-$D17029,0)="n/a","n/a",IF(N$5&gt;OFFSET(N17029,-$D17029,0)+$D17029,$E17029-SUM($G17029:M17029),($E17029-SUM($G17029:M17029))/(OFFSET(N17029,-$D17029,0)-(N$5-$D17029-1))))</f>
        <v>0</v>
      </c>
    </row>
    <row r="17030" spans="1:14" s="369" customFormat="1" ht="12.75" hidden="1" customHeight="1" outlineLevel="2" x14ac:dyDescent="0.25">
      <c r="A17030" s="3"/>
      <c r="B17030" s="3"/>
      <c r="C17030" s="392"/>
      <c r="D17030" s="3">
        <v>5</v>
      </c>
      <c r="E17030" s="290">
        <f ca="1"/>
        <v>0</v>
      </c>
      <c r="F17030" s="291"/>
      <c r="G17030" s="294"/>
      <c r="H17030" s="294"/>
      <c r="I17030" s="294"/>
      <c r="J17030" s="294"/>
      <c r="K17030" s="292"/>
      <c r="L17030" s="293">
        <f ca="1">IF(OFFSET(L17030,-$D17030,0)="n/a","n/a",IF(L$5&gt;OFFSET(L17030,-$D17030,0)+$D17030,$E17030-SUM($G17030:K17030),($E17030-SUM($G17030:K17030))/(OFFSET(L17030,-$D17030,0)-(L$5-$D17030-1))))</f>
        <v>0</v>
      </c>
      <c r="M17030" s="293">
        <f ca="1">IF(OFFSET(M17030,-$D17030,0)="n/a","n/a",IF(M$5&gt;OFFSET(M17030,-$D17030,0)+$D17030,$E17030-SUM($G17030:L17030),($E17030-SUM($G17030:L17030))/(OFFSET(M17030,-$D17030,0)-(M$5-$D17030-1))))</f>
        <v>0</v>
      </c>
      <c r="N17030" s="293">
        <f ca="1">IF(OFFSET(N17030,-$D17030,0)="n/a","n/a",IF(N$5&gt;OFFSET(N17030,-$D17030,0)+$D17030,$E17030-SUM($G17030:M17030),($E17030-SUM($G17030:M17030))/(OFFSET(N17030,-$D17030,0)-(N$5-$D17030-1))))</f>
        <v>0</v>
      </c>
    </row>
    <row r="17031" spans="1:14" s="369" customFormat="1" ht="12.75" hidden="1" customHeight="1" outlineLevel="2" x14ac:dyDescent="0.25">
      <c r="A17031" s="3"/>
      <c r="B17031" s="3"/>
      <c r="C17031" s="392"/>
      <c r="D17031" s="3">
        <v>6</v>
      </c>
      <c r="E17031" s="290">
        <f ca="1"/>
        <v>0</v>
      </c>
      <c r="F17031" s="291"/>
      <c r="G17031" s="294"/>
      <c r="H17031" s="294"/>
      <c r="I17031" s="294"/>
      <c r="J17031" s="294"/>
      <c r="K17031" s="294"/>
      <c r="L17031" s="292"/>
      <c r="M17031" s="293">
        <f ca="1">IF(OFFSET(M17031,-$D17031,0)="n/a","n/a",IF(M$5&gt;OFFSET(M17031,-$D17031,0)+$D17031,$E17031-SUM($G17031:L17031),($E17031-SUM($G17031:L17031))/(OFFSET(M17031,-$D17031,0)-(M$5-$D17031-1))))</f>
        <v>0</v>
      </c>
      <c r="N17031" s="293">
        <f ca="1">IF(OFFSET(N17031,-$D17031,0)="n/a","n/a",IF(N$5&gt;OFFSET(N17031,-$D17031,0)+$D17031,$E17031-SUM($G17031:M17031),($E17031-SUM($G17031:M17031))/(OFFSET(N17031,-$D17031,0)-(N$5-$D17031-1))))</f>
        <v>0</v>
      </c>
    </row>
    <row r="17032" spans="1:14" s="369" customFormat="1" ht="12.75" hidden="1" customHeight="1" outlineLevel="2" x14ac:dyDescent="0.25">
      <c r="A17032" s="3"/>
      <c r="B17032" s="3"/>
      <c r="C17032" s="392"/>
      <c r="D17032" s="3">
        <v>7</v>
      </c>
      <c r="E17032" s="290">
        <f ca="1"/>
        <v>0</v>
      </c>
      <c r="F17032" s="291"/>
      <c r="G17032" s="294"/>
      <c r="H17032" s="294"/>
      <c r="I17032" s="294"/>
      <c r="J17032" s="294"/>
      <c r="K17032" s="294"/>
      <c r="L17032" s="294"/>
      <c r="M17032" s="292"/>
      <c r="N17032" s="293">
        <f ca="1">IF(OFFSET(N17032,-$D17032,0)="n/a","n/a",IF(N$5&gt;OFFSET(N17032,-$D17032,0)+$D17032,$E17032-SUM($G17032:M17032),($E17032-SUM($G17032:M17032))/(OFFSET(N17032,-$D17032,0)-(N$5-$D17032-1))))</f>
        <v>0</v>
      </c>
    </row>
    <row r="17033" spans="1:14" s="369" customFormat="1" ht="12.75" hidden="1" customHeight="1" outlineLevel="2" x14ac:dyDescent="0.25">
      <c r="A17033" s="3"/>
      <c r="B17033" s="3"/>
      <c r="C17033" s="392"/>
      <c r="D17033" s="3">
        <v>8</v>
      </c>
      <c r="E17033" s="290">
        <f ca="1"/>
        <v>0</v>
      </c>
      <c r="F17033" s="291"/>
      <c r="G17033" s="294"/>
      <c r="H17033" s="294"/>
      <c r="I17033" s="294"/>
      <c r="J17033" s="294"/>
      <c r="K17033" s="294"/>
      <c r="L17033" s="294"/>
      <c r="M17033" s="294"/>
      <c r="N17033" s="292"/>
    </row>
    <row r="17034" spans="1:14" s="369" customFormat="1" ht="12.75" hidden="1" customHeight="1" outlineLevel="2" x14ac:dyDescent="0.25">
      <c r="A17034" s="3"/>
      <c r="B17034" s="3"/>
      <c r="C17034" s="392"/>
      <c r="D17034" s="3">
        <v>9</v>
      </c>
      <c r="E17034" s="290" t="e">
        <f ca="1"/>
        <v>#N/A</v>
      </c>
      <c r="F17034" s="291"/>
      <c r="G17034" s="294"/>
      <c r="H17034" s="294"/>
      <c r="I17034" s="294"/>
      <c r="J17034" s="294"/>
      <c r="K17034" s="294"/>
      <c r="L17034" s="294"/>
      <c r="M17034" s="294"/>
      <c r="N17034" s="294"/>
    </row>
    <row r="17035" spans="1:14" s="369" customFormat="1" ht="12.75" hidden="1" customHeight="1" outlineLevel="2" x14ac:dyDescent="0.25">
      <c r="A17035" s="3"/>
      <c r="B17035" s="3"/>
      <c r="C17035" s="392"/>
      <c r="D17035" s="3">
        <v>10</v>
      </c>
      <c r="E17035" s="290" t="e">
        <f ca="1"/>
        <v>#N/A</v>
      </c>
      <c r="F17035" s="291"/>
      <c r="G17035" s="294"/>
      <c r="H17035" s="294"/>
      <c r="I17035" s="294"/>
      <c r="J17035" s="294"/>
      <c r="K17035" s="294"/>
      <c r="L17035" s="294"/>
      <c r="M17035" s="294"/>
      <c r="N17035" s="294"/>
    </row>
    <row r="17036" spans="1:14" s="369" customFormat="1" ht="12.75" hidden="1" customHeight="1" outlineLevel="2" x14ac:dyDescent="0.25">
      <c r="A17036" s="3"/>
      <c r="B17036" s="3"/>
      <c r="C17036" s="392"/>
      <c r="D17036" s="3">
        <v>11</v>
      </c>
      <c r="E17036" s="290" t="e">
        <f ca="1"/>
        <v>#N/A</v>
      </c>
      <c r="F17036" s="291"/>
      <c r="G17036" s="294"/>
      <c r="H17036" s="294"/>
      <c r="I17036" s="294"/>
      <c r="J17036" s="294"/>
      <c r="K17036" s="294"/>
      <c r="L17036" s="294"/>
      <c r="M17036" s="294"/>
      <c r="N17036" s="294"/>
    </row>
    <row r="17037" spans="1:14" s="369" customFormat="1" ht="12.75" hidden="1" customHeight="1" outlineLevel="2" x14ac:dyDescent="0.25">
      <c r="A17037" s="3"/>
      <c r="B17037" s="3"/>
      <c r="C17037" s="392"/>
      <c r="D17037" s="3">
        <v>12</v>
      </c>
      <c r="E17037" s="290" t="e">
        <f ca="1"/>
        <v>#N/A</v>
      </c>
      <c r="F17037" s="291"/>
      <c r="G17037" s="294"/>
      <c r="H17037" s="294"/>
      <c r="I17037" s="294"/>
      <c r="J17037" s="294"/>
      <c r="K17037" s="294"/>
      <c r="L17037" s="294"/>
      <c r="M17037" s="294"/>
      <c r="N17037" s="294"/>
    </row>
    <row r="17038" spans="1:14" s="369" customFormat="1" ht="12.75" hidden="1" customHeight="1" outlineLevel="2" x14ac:dyDescent="0.25">
      <c r="A17038" s="3"/>
      <c r="B17038" s="3"/>
      <c r="C17038" s="392"/>
      <c r="D17038" s="3">
        <v>13</v>
      </c>
      <c r="E17038" s="290" t="e">
        <f ca="1"/>
        <v>#N/A</v>
      </c>
      <c r="F17038" s="291"/>
      <c r="G17038" s="294"/>
      <c r="H17038" s="294"/>
      <c r="I17038" s="294"/>
      <c r="J17038" s="294"/>
      <c r="K17038" s="294"/>
      <c r="L17038" s="294"/>
      <c r="M17038" s="294"/>
      <c r="N17038" s="294"/>
    </row>
    <row r="17039" spans="1:14" s="369" customFormat="1" ht="12.75" hidden="1" customHeight="1" outlineLevel="2" x14ac:dyDescent="0.25">
      <c r="A17039" s="3"/>
      <c r="B17039" s="3"/>
      <c r="C17039" s="392"/>
      <c r="D17039" s="3">
        <v>14</v>
      </c>
      <c r="E17039" s="290" t="e">
        <f ca="1"/>
        <v>#N/A</v>
      </c>
      <c r="F17039" s="291"/>
      <c r="G17039" s="294"/>
      <c r="H17039" s="294"/>
      <c r="I17039" s="294"/>
      <c r="J17039" s="294"/>
      <c r="K17039" s="294"/>
      <c r="L17039" s="294"/>
      <c r="M17039" s="294"/>
      <c r="N17039" s="294"/>
    </row>
    <row r="17040" spans="1:14" s="369" customFormat="1" ht="12.75" hidden="1" customHeight="1" outlineLevel="2" x14ac:dyDescent="0.25">
      <c r="A17040" s="3"/>
      <c r="B17040" s="3"/>
      <c r="C17040" s="392"/>
      <c r="D17040" s="3">
        <v>15</v>
      </c>
      <c r="E17040" s="290" t="e">
        <f ca="1"/>
        <v>#N/A</v>
      </c>
      <c r="F17040" s="291"/>
      <c r="G17040" s="294"/>
      <c r="H17040" s="294"/>
      <c r="I17040" s="294"/>
      <c r="J17040" s="294"/>
      <c r="K17040" s="294"/>
      <c r="L17040" s="294"/>
      <c r="M17040" s="294"/>
      <c r="N17040" s="294"/>
    </row>
    <row r="17041" spans="1:14" s="369" customFormat="1" ht="12.75" hidden="1" customHeight="1" outlineLevel="1" x14ac:dyDescent="0.25">
      <c r="A17041" s="3"/>
      <c r="B17041" s="145" t="str">
        <f ca="1">B17024</f>
        <v>Asset Type 390</v>
      </c>
      <c r="C17041" s="145" t="str">
        <f ca="1">C17024</f>
        <v>Description - Asset Type 390</v>
      </c>
      <c r="D17041" s="3"/>
      <c r="E17041" s="3"/>
      <c r="F17041" s="106" t="s">
        <v>47</v>
      </c>
      <c r="G17041" s="296">
        <f t="shared" ref="G17041:N17041" si="1780">SUM(G17026:G17040)</f>
        <v>0</v>
      </c>
      <c r="H17041" s="296">
        <f t="shared" ca="1" si="1780"/>
        <v>0</v>
      </c>
      <c r="I17041" s="296">
        <f t="shared" ca="1" si="1780"/>
        <v>0</v>
      </c>
      <c r="J17041" s="296">
        <f t="shared" ca="1" si="1780"/>
        <v>0</v>
      </c>
      <c r="K17041" s="296">
        <f t="shared" ca="1" si="1780"/>
        <v>0</v>
      </c>
      <c r="L17041" s="296">
        <f t="shared" ca="1" si="1780"/>
        <v>0</v>
      </c>
      <c r="M17041" s="296">
        <f t="shared" ca="1" si="1780"/>
        <v>0</v>
      </c>
      <c r="N17041" s="296">
        <f t="shared" ca="1" si="1780"/>
        <v>0</v>
      </c>
    </row>
    <row r="17042" spans="1:14" s="369" customFormat="1" ht="12.75" hidden="1" customHeight="1" outlineLevel="2" x14ac:dyDescent="0.25">
      <c r="A17042" s="217">
        <f>A17024+1</f>
        <v>391</v>
      </c>
      <c r="B17042" s="22" t="str">
        <f ca="1">OFFSET($B$516,$A17042-1,0)</f>
        <v>Asset Type 391</v>
      </c>
      <c r="C17042" s="22" t="str">
        <f ca="1">OFFSET($C$516,$A17042-1,0)</f>
        <v>Description - Asset Type 391</v>
      </c>
      <c r="D17042" s="3"/>
      <c r="E17042" s="109"/>
      <c r="F17042" s="108" t="s">
        <v>46</v>
      </c>
      <c r="G17042" s="295">
        <f t="shared" ref="G17042:N17042" ca="1" si="1781">VLOOKUP($B17042,$B$516:$N$1015,5+G$5,FALSE)</f>
        <v>0</v>
      </c>
      <c r="H17042" s="295">
        <f t="shared" ca="1" si="1781"/>
        <v>0</v>
      </c>
      <c r="I17042" s="295">
        <f t="shared" ca="1" si="1781"/>
        <v>0</v>
      </c>
      <c r="J17042" s="295">
        <f t="shared" ca="1" si="1781"/>
        <v>0</v>
      </c>
      <c r="K17042" s="295">
        <f t="shared" ca="1" si="1781"/>
        <v>0</v>
      </c>
      <c r="L17042" s="295">
        <f t="shared" ca="1" si="1781"/>
        <v>0</v>
      </c>
      <c r="M17042" s="295">
        <f t="shared" ca="1" si="1781"/>
        <v>0</v>
      </c>
      <c r="N17042" s="295">
        <f t="shared" ca="1" si="1781"/>
        <v>0</v>
      </c>
    </row>
    <row r="17043" spans="1:14" s="369" customFormat="1" ht="12.75" hidden="1" customHeight="1" outlineLevel="2" x14ac:dyDescent="0.25">
      <c r="A17043" s="3"/>
      <c r="B17043" s="3"/>
      <c r="C17043" s="21"/>
      <c r="D17043" s="3"/>
      <c r="E17043" s="107"/>
      <c r="F17043" s="106" t="s">
        <v>80</v>
      </c>
      <c r="G17043" s="111">
        <f ca="1">VLOOKUP($B17042,'Input Sheet'!$B$515:$N$1014,5+G$5,FALSE)</f>
        <v>0</v>
      </c>
      <c r="H17043" s="111">
        <f ca="1">VLOOKUP($B17042,'Input Sheet'!$B$515:$N$1014,5+H$5,FALSE)</f>
        <v>0</v>
      </c>
      <c r="I17043" s="111">
        <f ca="1">VLOOKUP($B17042,'Input Sheet'!$B$515:$N$1014,5+I$5,FALSE)</f>
        <v>0</v>
      </c>
      <c r="J17043" s="111">
        <f ca="1">VLOOKUP($B17042,'Input Sheet'!$B$515:$N$1014,5+J$5,FALSE)</f>
        <v>0</v>
      </c>
      <c r="K17043" s="111">
        <f ca="1">VLOOKUP($B17042,'Input Sheet'!$B$515:$N$1014,5+K$5,FALSE)</f>
        <v>0</v>
      </c>
      <c r="L17043" s="111">
        <f ca="1">VLOOKUP($B17042,'Input Sheet'!$B$515:$N$1014,5+L$5,FALSE)</f>
        <v>0</v>
      </c>
      <c r="M17043" s="111">
        <f ca="1">VLOOKUP($B17042,'Input Sheet'!$B$515:$N$1014,5+M$5,FALSE)</f>
        <v>0</v>
      </c>
      <c r="N17043" s="111">
        <f ca="1">VLOOKUP($B17042,'Input Sheet'!$B$515:$N$1014,5+N$5,FALSE)</f>
        <v>0</v>
      </c>
    </row>
    <row r="17044" spans="1:14" s="369" customFormat="1" ht="12.75" hidden="1" customHeight="1" outlineLevel="2" x14ac:dyDescent="0.25">
      <c r="A17044" s="3"/>
      <c r="B17044" s="3"/>
      <c r="C17044" s="3"/>
      <c r="D17044" s="3">
        <v>1</v>
      </c>
      <c r="E17044" s="290">
        <f t="array" aca="1" ref="E17044:E17058" ca="1">TRANSPOSE(G17042:N17042)</f>
        <v>0</v>
      </c>
      <c r="F17044" s="291"/>
      <c r="G17044" s="292"/>
      <c r="H17044" s="293">
        <f ca="1">IF(OFFSET(H17044,-$D17044,0)="n/a","n/a",IF(H$5&gt;OFFSET(H17044,-$D17044,0)+$D17044,$E17044-SUM($G17044:G17044),($E17044-SUM($G17044:G17044))/(OFFSET(H17044,-$D17044,0)-(H$5-$D17044-1))))</f>
        <v>0</v>
      </c>
      <c r="I17044" s="293">
        <f ca="1">IF(OFFSET(I17044,-$D17044,0)="n/a","n/a",IF(I$5&gt;OFFSET(I17044,-$D17044,0)+$D17044,$E17044-SUM($G17044:H17044),($E17044-SUM($G17044:H17044))/(OFFSET(I17044,-$D17044,0)-(I$5-$D17044-1))))</f>
        <v>0</v>
      </c>
      <c r="J17044" s="293">
        <f ca="1">IF(OFFSET(J17044,-$D17044,0)="n/a","n/a",IF(J$5&gt;OFFSET(J17044,-$D17044,0)+$D17044,$E17044-SUM($G17044:I17044),($E17044-SUM($G17044:I17044))/(OFFSET(J17044,-$D17044,0)-(J$5-$D17044-1))))</f>
        <v>0</v>
      </c>
      <c r="K17044" s="293">
        <f ca="1">IF(OFFSET(K17044,-$D17044,0)="n/a","n/a",IF(K$5&gt;OFFSET(K17044,-$D17044,0)+$D17044,$E17044-SUM($G17044:J17044),($E17044-SUM($G17044:J17044))/(OFFSET(K17044,-$D17044,0)-(K$5-$D17044-1))))</f>
        <v>0</v>
      </c>
      <c r="L17044" s="293">
        <f ca="1">IF(OFFSET(L17044,-$D17044,0)="n/a","n/a",IF(L$5&gt;OFFSET(L17044,-$D17044,0)+$D17044,$E17044-SUM($G17044:K17044),($E17044-SUM($G17044:K17044))/(OFFSET(L17044,-$D17044,0)-(L$5-$D17044-1))))</f>
        <v>0</v>
      </c>
      <c r="M17044" s="293">
        <f ca="1">IF(OFFSET(M17044,-$D17044,0)="n/a","n/a",IF(M$5&gt;OFFSET(M17044,-$D17044,0)+$D17044,$E17044-SUM($G17044:L17044),($E17044-SUM($G17044:L17044))/(OFFSET(M17044,-$D17044,0)-(M$5-$D17044-1))))</f>
        <v>0</v>
      </c>
      <c r="N17044" s="293">
        <f ca="1">IF(OFFSET(N17044,-$D17044,0)="n/a","n/a",IF(N$5&gt;OFFSET(N17044,-$D17044,0)+$D17044,$E17044-SUM($G17044:M17044),($E17044-SUM($G17044:M17044))/(OFFSET(N17044,-$D17044,0)-(N$5-$D17044-1))))</f>
        <v>0</v>
      </c>
    </row>
    <row r="17045" spans="1:14" s="369" customFormat="1" ht="12.75" hidden="1" customHeight="1" outlineLevel="2" x14ac:dyDescent="0.25">
      <c r="A17045" s="3"/>
      <c r="B17045" s="3"/>
      <c r="C17045" s="392" t="s">
        <v>48</v>
      </c>
      <c r="D17045" s="3">
        <v>2</v>
      </c>
      <c r="E17045" s="290">
        <f ca="1"/>
        <v>0</v>
      </c>
      <c r="F17045" s="291"/>
      <c r="G17045" s="294"/>
      <c r="H17045" s="292"/>
      <c r="I17045" s="293">
        <f ca="1">IF(OFFSET(I17045,-$D17045,0)="n/a","n/a",IF(I$5&gt;OFFSET(I17045,-$D17045,0)+$D17045,$E17045-SUM($G17045:H17045),($E17045-SUM($G17045:H17045))/(OFFSET(I17045,-$D17045,0)-(I$5-$D17045-1))))</f>
        <v>0</v>
      </c>
      <c r="J17045" s="293">
        <f ca="1">IF(OFFSET(J17045,-$D17045,0)="n/a","n/a",IF(J$5&gt;OFFSET(J17045,-$D17045,0)+$D17045,$E17045-SUM($G17045:I17045),($E17045-SUM($G17045:I17045))/(OFFSET(J17045,-$D17045,0)-(J$5-$D17045-1))))</f>
        <v>0</v>
      </c>
      <c r="K17045" s="293">
        <f ca="1">IF(OFFSET(K17045,-$D17045,0)="n/a","n/a",IF(K$5&gt;OFFSET(K17045,-$D17045,0)+$D17045,$E17045-SUM($G17045:J17045),($E17045-SUM($G17045:J17045))/(OFFSET(K17045,-$D17045,0)-(K$5-$D17045-1))))</f>
        <v>0</v>
      </c>
      <c r="L17045" s="293">
        <f ca="1">IF(OFFSET(L17045,-$D17045,0)="n/a","n/a",IF(L$5&gt;OFFSET(L17045,-$D17045,0)+$D17045,$E17045-SUM($G17045:K17045),($E17045-SUM($G17045:K17045))/(OFFSET(L17045,-$D17045,0)-(L$5-$D17045-1))))</f>
        <v>0</v>
      </c>
      <c r="M17045" s="293">
        <f ca="1">IF(OFFSET(M17045,-$D17045,0)="n/a","n/a",IF(M$5&gt;OFFSET(M17045,-$D17045,0)+$D17045,$E17045-SUM($G17045:L17045),($E17045-SUM($G17045:L17045))/(OFFSET(M17045,-$D17045,0)-(M$5-$D17045-1))))</f>
        <v>0</v>
      </c>
      <c r="N17045" s="293">
        <f ca="1">IF(OFFSET(N17045,-$D17045,0)="n/a","n/a",IF(N$5&gt;OFFSET(N17045,-$D17045,0)+$D17045,$E17045-SUM($G17045:M17045),($E17045-SUM($G17045:M17045))/(OFFSET(N17045,-$D17045,0)-(N$5-$D17045-1))))</f>
        <v>0</v>
      </c>
    </row>
    <row r="17046" spans="1:14" s="369" customFormat="1" ht="12.75" hidden="1" customHeight="1" outlineLevel="2" x14ac:dyDescent="0.25">
      <c r="A17046" s="3"/>
      <c r="B17046" s="3"/>
      <c r="C17046" s="392"/>
      <c r="D17046" s="3">
        <v>3</v>
      </c>
      <c r="E17046" s="290">
        <f ca="1"/>
        <v>0</v>
      </c>
      <c r="F17046" s="291"/>
      <c r="G17046" s="294"/>
      <c r="H17046" s="294"/>
      <c r="I17046" s="292"/>
      <c r="J17046" s="293">
        <f ca="1">IF(OFFSET(J17046,-$D17046,0)="n/a","n/a",IF(J$5&gt;OFFSET(J17046,-$D17046,0)+$D17046,$E17046-SUM($G17046:I17046),($E17046-SUM($G17046:I17046))/(OFFSET(J17046,-$D17046,0)-(J$5-$D17046-1))))</f>
        <v>0</v>
      </c>
      <c r="K17046" s="293">
        <f ca="1">IF(OFFSET(K17046,-$D17046,0)="n/a","n/a",IF(K$5&gt;OFFSET(K17046,-$D17046,0)+$D17046,$E17046-SUM($G17046:J17046),($E17046-SUM($G17046:J17046))/(OFFSET(K17046,-$D17046,0)-(K$5-$D17046-1))))</f>
        <v>0</v>
      </c>
      <c r="L17046" s="293">
        <f ca="1">IF(OFFSET(L17046,-$D17046,0)="n/a","n/a",IF(L$5&gt;OFFSET(L17046,-$D17046,0)+$D17046,$E17046-SUM($G17046:K17046),($E17046-SUM($G17046:K17046))/(OFFSET(L17046,-$D17046,0)-(L$5-$D17046-1))))</f>
        <v>0</v>
      </c>
      <c r="M17046" s="293">
        <f ca="1">IF(OFFSET(M17046,-$D17046,0)="n/a","n/a",IF(M$5&gt;OFFSET(M17046,-$D17046,0)+$D17046,$E17046-SUM($G17046:L17046),($E17046-SUM($G17046:L17046))/(OFFSET(M17046,-$D17046,0)-(M$5-$D17046-1))))</f>
        <v>0</v>
      </c>
      <c r="N17046" s="293">
        <f ca="1">IF(OFFSET(N17046,-$D17046,0)="n/a","n/a",IF(N$5&gt;OFFSET(N17046,-$D17046,0)+$D17046,$E17046-SUM($G17046:M17046),($E17046-SUM($G17046:M17046))/(OFFSET(N17046,-$D17046,0)-(N$5-$D17046-1))))</f>
        <v>0</v>
      </c>
    </row>
    <row r="17047" spans="1:14" s="369" customFormat="1" ht="12.75" hidden="1" customHeight="1" outlineLevel="2" x14ac:dyDescent="0.25">
      <c r="A17047" s="3"/>
      <c r="B17047" s="3"/>
      <c r="C17047" s="392"/>
      <c r="D17047" s="3">
        <v>4</v>
      </c>
      <c r="E17047" s="290">
        <f ca="1"/>
        <v>0</v>
      </c>
      <c r="F17047" s="291"/>
      <c r="G17047" s="294"/>
      <c r="H17047" s="294"/>
      <c r="I17047" s="294"/>
      <c r="J17047" s="292"/>
      <c r="K17047" s="293">
        <f ca="1">IF(OFFSET(K17047,-$D17047,0)="n/a","n/a",IF(K$5&gt;OFFSET(K17047,-$D17047,0)+$D17047,$E17047-SUM($G17047:J17047),($E17047-SUM($G17047:J17047))/(OFFSET(K17047,-$D17047,0)-(K$5-$D17047-1))))</f>
        <v>0</v>
      </c>
      <c r="L17047" s="293">
        <f ca="1">IF(OFFSET(L17047,-$D17047,0)="n/a","n/a",IF(L$5&gt;OFFSET(L17047,-$D17047,0)+$D17047,$E17047-SUM($G17047:K17047),($E17047-SUM($G17047:K17047))/(OFFSET(L17047,-$D17047,0)-(L$5-$D17047-1))))</f>
        <v>0</v>
      </c>
      <c r="M17047" s="293">
        <f ca="1">IF(OFFSET(M17047,-$D17047,0)="n/a","n/a",IF(M$5&gt;OFFSET(M17047,-$D17047,0)+$D17047,$E17047-SUM($G17047:L17047),($E17047-SUM($G17047:L17047))/(OFFSET(M17047,-$D17047,0)-(M$5-$D17047-1))))</f>
        <v>0</v>
      </c>
      <c r="N17047" s="293">
        <f ca="1">IF(OFFSET(N17047,-$D17047,0)="n/a","n/a",IF(N$5&gt;OFFSET(N17047,-$D17047,0)+$D17047,$E17047-SUM($G17047:M17047),($E17047-SUM($G17047:M17047))/(OFFSET(N17047,-$D17047,0)-(N$5-$D17047-1))))</f>
        <v>0</v>
      </c>
    </row>
    <row r="17048" spans="1:14" s="369" customFormat="1" ht="12.75" hidden="1" customHeight="1" outlineLevel="2" x14ac:dyDescent="0.25">
      <c r="A17048" s="3"/>
      <c r="B17048" s="3"/>
      <c r="C17048" s="392"/>
      <c r="D17048" s="3">
        <v>5</v>
      </c>
      <c r="E17048" s="290">
        <f ca="1"/>
        <v>0</v>
      </c>
      <c r="F17048" s="291"/>
      <c r="G17048" s="294"/>
      <c r="H17048" s="294"/>
      <c r="I17048" s="294"/>
      <c r="J17048" s="294"/>
      <c r="K17048" s="292"/>
      <c r="L17048" s="293">
        <f ca="1">IF(OFFSET(L17048,-$D17048,0)="n/a","n/a",IF(L$5&gt;OFFSET(L17048,-$D17048,0)+$D17048,$E17048-SUM($G17048:K17048),($E17048-SUM($G17048:K17048))/(OFFSET(L17048,-$D17048,0)-(L$5-$D17048-1))))</f>
        <v>0</v>
      </c>
      <c r="M17048" s="293">
        <f ca="1">IF(OFFSET(M17048,-$D17048,0)="n/a","n/a",IF(M$5&gt;OFFSET(M17048,-$D17048,0)+$D17048,$E17048-SUM($G17048:L17048),($E17048-SUM($G17048:L17048))/(OFFSET(M17048,-$D17048,0)-(M$5-$D17048-1))))</f>
        <v>0</v>
      </c>
      <c r="N17048" s="293">
        <f ca="1">IF(OFFSET(N17048,-$D17048,0)="n/a","n/a",IF(N$5&gt;OFFSET(N17048,-$D17048,0)+$D17048,$E17048-SUM($G17048:M17048),($E17048-SUM($G17048:M17048))/(OFFSET(N17048,-$D17048,0)-(N$5-$D17048-1))))</f>
        <v>0</v>
      </c>
    </row>
    <row r="17049" spans="1:14" s="369" customFormat="1" ht="12.75" hidden="1" customHeight="1" outlineLevel="2" x14ac:dyDescent="0.25">
      <c r="A17049" s="3"/>
      <c r="B17049" s="3"/>
      <c r="C17049" s="392"/>
      <c r="D17049" s="3">
        <v>6</v>
      </c>
      <c r="E17049" s="290">
        <f ca="1"/>
        <v>0</v>
      </c>
      <c r="F17049" s="291"/>
      <c r="G17049" s="294"/>
      <c r="H17049" s="294"/>
      <c r="I17049" s="294"/>
      <c r="J17049" s="294"/>
      <c r="K17049" s="294"/>
      <c r="L17049" s="292"/>
      <c r="M17049" s="293">
        <f ca="1">IF(OFFSET(M17049,-$D17049,0)="n/a","n/a",IF(M$5&gt;OFFSET(M17049,-$D17049,0)+$D17049,$E17049-SUM($G17049:L17049),($E17049-SUM($G17049:L17049))/(OFFSET(M17049,-$D17049,0)-(M$5-$D17049-1))))</f>
        <v>0</v>
      </c>
      <c r="N17049" s="293">
        <f ca="1">IF(OFFSET(N17049,-$D17049,0)="n/a","n/a",IF(N$5&gt;OFFSET(N17049,-$D17049,0)+$D17049,$E17049-SUM($G17049:M17049),($E17049-SUM($G17049:M17049))/(OFFSET(N17049,-$D17049,0)-(N$5-$D17049-1))))</f>
        <v>0</v>
      </c>
    </row>
    <row r="17050" spans="1:14" s="369" customFormat="1" ht="12.75" hidden="1" customHeight="1" outlineLevel="2" x14ac:dyDescent="0.25">
      <c r="A17050" s="3"/>
      <c r="B17050" s="3"/>
      <c r="C17050" s="392"/>
      <c r="D17050" s="3">
        <v>7</v>
      </c>
      <c r="E17050" s="290">
        <f ca="1"/>
        <v>0</v>
      </c>
      <c r="F17050" s="291"/>
      <c r="G17050" s="294"/>
      <c r="H17050" s="294"/>
      <c r="I17050" s="294"/>
      <c r="J17050" s="294"/>
      <c r="K17050" s="294"/>
      <c r="L17050" s="294"/>
      <c r="M17050" s="292"/>
      <c r="N17050" s="293">
        <f ca="1">IF(OFFSET(N17050,-$D17050,0)="n/a","n/a",IF(N$5&gt;OFFSET(N17050,-$D17050,0)+$D17050,$E17050-SUM($G17050:M17050),($E17050-SUM($G17050:M17050))/(OFFSET(N17050,-$D17050,0)-(N$5-$D17050-1))))</f>
        <v>0</v>
      </c>
    </row>
    <row r="17051" spans="1:14" s="369" customFormat="1" ht="12.75" hidden="1" customHeight="1" outlineLevel="2" x14ac:dyDescent="0.25">
      <c r="A17051" s="3"/>
      <c r="B17051" s="3"/>
      <c r="C17051" s="392"/>
      <c r="D17051" s="3">
        <v>8</v>
      </c>
      <c r="E17051" s="290">
        <f ca="1"/>
        <v>0</v>
      </c>
      <c r="F17051" s="291"/>
      <c r="G17051" s="294"/>
      <c r="H17051" s="294"/>
      <c r="I17051" s="294"/>
      <c r="J17051" s="294"/>
      <c r="K17051" s="294"/>
      <c r="L17051" s="294"/>
      <c r="M17051" s="294"/>
      <c r="N17051" s="292"/>
    </row>
    <row r="17052" spans="1:14" s="369" customFormat="1" ht="12.75" hidden="1" customHeight="1" outlineLevel="2" x14ac:dyDescent="0.25">
      <c r="A17052" s="3"/>
      <c r="B17052" s="3"/>
      <c r="C17052" s="392"/>
      <c r="D17052" s="3">
        <v>9</v>
      </c>
      <c r="E17052" s="290" t="e">
        <f ca="1"/>
        <v>#N/A</v>
      </c>
      <c r="F17052" s="291"/>
      <c r="G17052" s="294"/>
      <c r="H17052" s="294"/>
      <c r="I17052" s="294"/>
      <c r="J17052" s="294"/>
      <c r="K17052" s="294"/>
      <c r="L17052" s="294"/>
      <c r="M17052" s="294"/>
      <c r="N17052" s="294"/>
    </row>
    <row r="17053" spans="1:14" s="369" customFormat="1" ht="12.75" hidden="1" customHeight="1" outlineLevel="2" x14ac:dyDescent="0.25">
      <c r="A17053" s="3"/>
      <c r="B17053" s="3"/>
      <c r="C17053" s="392"/>
      <c r="D17053" s="3">
        <v>10</v>
      </c>
      <c r="E17053" s="290" t="e">
        <f ca="1"/>
        <v>#N/A</v>
      </c>
      <c r="F17053" s="291"/>
      <c r="G17053" s="294"/>
      <c r="H17053" s="294"/>
      <c r="I17053" s="294"/>
      <c r="J17053" s="294"/>
      <c r="K17053" s="294"/>
      <c r="L17053" s="294"/>
      <c r="M17053" s="294"/>
      <c r="N17053" s="294"/>
    </row>
    <row r="17054" spans="1:14" s="369" customFormat="1" ht="12.75" hidden="1" customHeight="1" outlineLevel="2" x14ac:dyDescent="0.25">
      <c r="A17054" s="3"/>
      <c r="B17054" s="3"/>
      <c r="C17054" s="392"/>
      <c r="D17054" s="3">
        <v>11</v>
      </c>
      <c r="E17054" s="290" t="e">
        <f ca="1"/>
        <v>#N/A</v>
      </c>
      <c r="F17054" s="291"/>
      <c r="G17054" s="294"/>
      <c r="H17054" s="294"/>
      <c r="I17054" s="294"/>
      <c r="J17054" s="294"/>
      <c r="K17054" s="294"/>
      <c r="L17054" s="294"/>
      <c r="M17054" s="294"/>
      <c r="N17054" s="294"/>
    </row>
    <row r="17055" spans="1:14" s="369" customFormat="1" ht="12.75" hidden="1" customHeight="1" outlineLevel="2" x14ac:dyDescent="0.25">
      <c r="A17055" s="3"/>
      <c r="B17055" s="3"/>
      <c r="C17055" s="392"/>
      <c r="D17055" s="3">
        <v>12</v>
      </c>
      <c r="E17055" s="290" t="e">
        <f ca="1"/>
        <v>#N/A</v>
      </c>
      <c r="F17055" s="291"/>
      <c r="G17055" s="294"/>
      <c r="H17055" s="294"/>
      <c r="I17055" s="294"/>
      <c r="J17055" s="294"/>
      <c r="K17055" s="294"/>
      <c r="L17055" s="294"/>
      <c r="M17055" s="294"/>
      <c r="N17055" s="294"/>
    </row>
    <row r="17056" spans="1:14" s="369" customFormat="1" ht="12.75" hidden="1" customHeight="1" outlineLevel="2" x14ac:dyDescent="0.25">
      <c r="A17056" s="3"/>
      <c r="B17056" s="3"/>
      <c r="C17056" s="392"/>
      <c r="D17056" s="3">
        <v>13</v>
      </c>
      <c r="E17056" s="290" t="e">
        <f ca="1"/>
        <v>#N/A</v>
      </c>
      <c r="F17056" s="291"/>
      <c r="G17056" s="294"/>
      <c r="H17056" s="294"/>
      <c r="I17056" s="294"/>
      <c r="J17056" s="294"/>
      <c r="K17056" s="294"/>
      <c r="L17056" s="294"/>
      <c r="M17056" s="294"/>
      <c r="N17056" s="294"/>
    </row>
    <row r="17057" spans="1:14" s="369" customFormat="1" ht="12.75" hidden="1" customHeight="1" outlineLevel="2" x14ac:dyDescent="0.25">
      <c r="A17057" s="3"/>
      <c r="B17057" s="3"/>
      <c r="C17057" s="392"/>
      <c r="D17057" s="3">
        <v>14</v>
      </c>
      <c r="E17057" s="290" t="e">
        <f ca="1"/>
        <v>#N/A</v>
      </c>
      <c r="F17057" s="291"/>
      <c r="G17057" s="294"/>
      <c r="H17057" s="294"/>
      <c r="I17057" s="294"/>
      <c r="J17057" s="294"/>
      <c r="K17057" s="294"/>
      <c r="L17057" s="294"/>
      <c r="M17057" s="294"/>
      <c r="N17057" s="294"/>
    </row>
    <row r="17058" spans="1:14" s="369" customFormat="1" ht="12.75" hidden="1" customHeight="1" outlineLevel="2" x14ac:dyDescent="0.25">
      <c r="A17058" s="3"/>
      <c r="B17058" s="3"/>
      <c r="C17058" s="392"/>
      <c r="D17058" s="3">
        <v>15</v>
      </c>
      <c r="E17058" s="290" t="e">
        <f ca="1"/>
        <v>#N/A</v>
      </c>
      <c r="F17058" s="291"/>
      <c r="G17058" s="294"/>
      <c r="H17058" s="294"/>
      <c r="I17058" s="294"/>
      <c r="J17058" s="294"/>
      <c r="K17058" s="294"/>
      <c r="L17058" s="294"/>
      <c r="M17058" s="294"/>
      <c r="N17058" s="294"/>
    </row>
    <row r="17059" spans="1:14" s="369" customFormat="1" ht="12.75" hidden="1" customHeight="1" outlineLevel="1" x14ac:dyDescent="0.25">
      <c r="A17059" s="3"/>
      <c r="B17059" s="145" t="str">
        <f ca="1">B17042</f>
        <v>Asset Type 391</v>
      </c>
      <c r="C17059" s="145" t="str">
        <f ca="1">C17042</f>
        <v>Description - Asset Type 391</v>
      </c>
      <c r="D17059" s="3"/>
      <c r="E17059" s="3"/>
      <c r="F17059" s="106" t="s">
        <v>47</v>
      </c>
      <c r="G17059" s="296">
        <f t="shared" ref="G17059:N17059" si="1782">SUM(G17044:G17058)</f>
        <v>0</v>
      </c>
      <c r="H17059" s="296">
        <f t="shared" ca="1" si="1782"/>
        <v>0</v>
      </c>
      <c r="I17059" s="296">
        <f t="shared" ca="1" si="1782"/>
        <v>0</v>
      </c>
      <c r="J17059" s="296">
        <f t="shared" ca="1" si="1782"/>
        <v>0</v>
      </c>
      <c r="K17059" s="296">
        <f t="shared" ca="1" si="1782"/>
        <v>0</v>
      </c>
      <c r="L17059" s="296">
        <f t="shared" ca="1" si="1782"/>
        <v>0</v>
      </c>
      <c r="M17059" s="296">
        <f t="shared" ca="1" si="1782"/>
        <v>0</v>
      </c>
      <c r="N17059" s="296">
        <f t="shared" ca="1" si="1782"/>
        <v>0</v>
      </c>
    </row>
    <row r="17060" spans="1:14" s="369" customFormat="1" ht="12.75" hidden="1" customHeight="1" outlineLevel="2" x14ac:dyDescent="0.25">
      <c r="A17060" s="217">
        <f>A17042+1</f>
        <v>392</v>
      </c>
      <c r="B17060" s="22" t="str">
        <f ca="1">OFFSET($B$516,$A17060-1,0)</f>
        <v>Asset Type 392</v>
      </c>
      <c r="C17060" s="22" t="str">
        <f ca="1">OFFSET($C$516,$A17060-1,0)</f>
        <v>Description - Asset Type 392</v>
      </c>
      <c r="D17060" s="3"/>
      <c r="E17060" s="109"/>
      <c r="F17060" s="108" t="s">
        <v>46</v>
      </c>
      <c r="G17060" s="295">
        <f t="shared" ref="G17060:N17060" ca="1" si="1783">VLOOKUP($B17060,$B$516:$N$1015,5+G$5,FALSE)</f>
        <v>0</v>
      </c>
      <c r="H17060" s="295">
        <f t="shared" ca="1" si="1783"/>
        <v>0</v>
      </c>
      <c r="I17060" s="295">
        <f t="shared" ca="1" si="1783"/>
        <v>0</v>
      </c>
      <c r="J17060" s="295">
        <f t="shared" ca="1" si="1783"/>
        <v>0</v>
      </c>
      <c r="K17060" s="295">
        <f t="shared" ca="1" si="1783"/>
        <v>0</v>
      </c>
      <c r="L17060" s="295">
        <f t="shared" ca="1" si="1783"/>
        <v>0</v>
      </c>
      <c r="M17060" s="295">
        <f t="shared" ca="1" si="1783"/>
        <v>0</v>
      </c>
      <c r="N17060" s="295">
        <f t="shared" ca="1" si="1783"/>
        <v>0</v>
      </c>
    </row>
    <row r="17061" spans="1:14" s="369" customFormat="1" ht="12.75" hidden="1" customHeight="1" outlineLevel="2" x14ac:dyDescent="0.25">
      <c r="A17061" s="3"/>
      <c r="B17061" s="3"/>
      <c r="C17061" s="21"/>
      <c r="D17061" s="3"/>
      <c r="E17061" s="107"/>
      <c r="F17061" s="106" t="s">
        <v>80</v>
      </c>
      <c r="G17061" s="111">
        <f ca="1">VLOOKUP($B17060,'Input Sheet'!$B$515:$N$1014,5+G$5,FALSE)</f>
        <v>0</v>
      </c>
      <c r="H17061" s="111">
        <f ca="1">VLOOKUP($B17060,'Input Sheet'!$B$515:$N$1014,5+H$5,FALSE)</f>
        <v>0</v>
      </c>
      <c r="I17061" s="111">
        <f ca="1">VLOOKUP($B17060,'Input Sheet'!$B$515:$N$1014,5+I$5,FALSE)</f>
        <v>0</v>
      </c>
      <c r="J17061" s="111">
        <f ca="1">VLOOKUP($B17060,'Input Sheet'!$B$515:$N$1014,5+J$5,FALSE)</f>
        <v>0</v>
      </c>
      <c r="K17061" s="111">
        <f ca="1">VLOOKUP($B17060,'Input Sheet'!$B$515:$N$1014,5+K$5,FALSE)</f>
        <v>0</v>
      </c>
      <c r="L17061" s="111">
        <f ca="1">VLOOKUP($B17060,'Input Sheet'!$B$515:$N$1014,5+L$5,FALSE)</f>
        <v>0</v>
      </c>
      <c r="M17061" s="111">
        <f ca="1">VLOOKUP($B17060,'Input Sheet'!$B$515:$N$1014,5+M$5,FALSE)</f>
        <v>0</v>
      </c>
      <c r="N17061" s="111">
        <f ca="1">VLOOKUP($B17060,'Input Sheet'!$B$515:$N$1014,5+N$5,FALSE)</f>
        <v>0</v>
      </c>
    </row>
    <row r="17062" spans="1:14" s="369" customFormat="1" ht="12.75" hidden="1" customHeight="1" outlineLevel="2" x14ac:dyDescent="0.25">
      <c r="A17062" s="3"/>
      <c r="B17062" s="3"/>
      <c r="C17062" s="3"/>
      <c r="D17062" s="3">
        <v>1</v>
      </c>
      <c r="E17062" s="290">
        <f t="array" aca="1" ref="E17062:E17076" ca="1">TRANSPOSE(G17060:N17060)</f>
        <v>0</v>
      </c>
      <c r="F17062" s="291"/>
      <c r="G17062" s="292"/>
      <c r="H17062" s="293">
        <f ca="1">IF(OFFSET(H17062,-$D17062,0)="n/a","n/a",IF(H$5&gt;OFFSET(H17062,-$D17062,0)+$D17062,$E17062-SUM($G17062:G17062),($E17062-SUM($G17062:G17062))/(OFFSET(H17062,-$D17062,0)-(H$5-$D17062-1))))</f>
        <v>0</v>
      </c>
      <c r="I17062" s="293">
        <f ca="1">IF(OFFSET(I17062,-$D17062,0)="n/a","n/a",IF(I$5&gt;OFFSET(I17062,-$D17062,0)+$D17062,$E17062-SUM($G17062:H17062),($E17062-SUM($G17062:H17062))/(OFFSET(I17062,-$D17062,0)-(I$5-$D17062-1))))</f>
        <v>0</v>
      </c>
      <c r="J17062" s="293">
        <f ca="1">IF(OFFSET(J17062,-$D17062,0)="n/a","n/a",IF(J$5&gt;OFFSET(J17062,-$D17062,0)+$D17062,$E17062-SUM($G17062:I17062),($E17062-SUM($G17062:I17062))/(OFFSET(J17062,-$D17062,0)-(J$5-$D17062-1))))</f>
        <v>0</v>
      </c>
      <c r="K17062" s="293">
        <f ca="1">IF(OFFSET(K17062,-$D17062,0)="n/a","n/a",IF(K$5&gt;OFFSET(K17062,-$D17062,0)+$D17062,$E17062-SUM($G17062:J17062),($E17062-SUM($G17062:J17062))/(OFFSET(K17062,-$D17062,0)-(K$5-$D17062-1))))</f>
        <v>0</v>
      </c>
      <c r="L17062" s="293">
        <f ca="1">IF(OFFSET(L17062,-$D17062,0)="n/a","n/a",IF(L$5&gt;OFFSET(L17062,-$D17062,0)+$D17062,$E17062-SUM($G17062:K17062),($E17062-SUM($G17062:K17062))/(OFFSET(L17062,-$D17062,0)-(L$5-$D17062-1))))</f>
        <v>0</v>
      </c>
      <c r="M17062" s="293">
        <f ca="1">IF(OFFSET(M17062,-$D17062,0)="n/a","n/a",IF(M$5&gt;OFFSET(M17062,-$D17062,0)+$D17062,$E17062-SUM($G17062:L17062),($E17062-SUM($G17062:L17062))/(OFFSET(M17062,-$D17062,0)-(M$5-$D17062-1))))</f>
        <v>0</v>
      </c>
      <c r="N17062" s="293">
        <f ca="1">IF(OFFSET(N17062,-$D17062,0)="n/a","n/a",IF(N$5&gt;OFFSET(N17062,-$D17062,0)+$D17062,$E17062-SUM($G17062:M17062),($E17062-SUM($G17062:M17062))/(OFFSET(N17062,-$D17062,0)-(N$5-$D17062-1))))</f>
        <v>0</v>
      </c>
    </row>
    <row r="17063" spans="1:14" s="369" customFormat="1" ht="12.75" hidden="1" customHeight="1" outlineLevel="2" x14ac:dyDescent="0.25">
      <c r="A17063" s="3"/>
      <c r="B17063" s="3"/>
      <c r="C17063" s="392" t="s">
        <v>48</v>
      </c>
      <c r="D17063" s="3">
        <v>2</v>
      </c>
      <c r="E17063" s="290">
        <f ca="1"/>
        <v>0</v>
      </c>
      <c r="F17063" s="291"/>
      <c r="G17063" s="294"/>
      <c r="H17063" s="292"/>
      <c r="I17063" s="293">
        <f ca="1">IF(OFFSET(I17063,-$D17063,0)="n/a","n/a",IF(I$5&gt;OFFSET(I17063,-$D17063,0)+$D17063,$E17063-SUM($G17063:H17063),($E17063-SUM($G17063:H17063))/(OFFSET(I17063,-$D17063,0)-(I$5-$D17063-1))))</f>
        <v>0</v>
      </c>
      <c r="J17063" s="293">
        <f ca="1">IF(OFFSET(J17063,-$D17063,0)="n/a","n/a",IF(J$5&gt;OFFSET(J17063,-$D17063,0)+$D17063,$E17063-SUM($G17063:I17063),($E17063-SUM($G17063:I17063))/(OFFSET(J17063,-$D17063,0)-(J$5-$D17063-1))))</f>
        <v>0</v>
      </c>
      <c r="K17063" s="293">
        <f ca="1">IF(OFFSET(K17063,-$D17063,0)="n/a","n/a",IF(K$5&gt;OFFSET(K17063,-$D17063,0)+$D17063,$E17063-SUM($G17063:J17063),($E17063-SUM($G17063:J17063))/(OFFSET(K17063,-$D17063,0)-(K$5-$D17063-1))))</f>
        <v>0</v>
      </c>
      <c r="L17063" s="293">
        <f ca="1">IF(OFFSET(L17063,-$D17063,0)="n/a","n/a",IF(L$5&gt;OFFSET(L17063,-$D17063,0)+$D17063,$E17063-SUM($G17063:K17063),($E17063-SUM($G17063:K17063))/(OFFSET(L17063,-$D17063,0)-(L$5-$D17063-1))))</f>
        <v>0</v>
      </c>
      <c r="M17063" s="293">
        <f ca="1">IF(OFFSET(M17063,-$D17063,0)="n/a","n/a",IF(M$5&gt;OFFSET(M17063,-$D17063,0)+$D17063,$E17063-SUM($G17063:L17063),($E17063-SUM($G17063:L17063))/(OFFSET(M17063,-$D17063,0)-(M$5-$D17063-1))))</f>
        <v>0</v>
      </c>
      <c r="N17063" s="293">
        <f ca="1">IF(OFFSET(N17063,-$D17063,0)="n/a","n/a",IF(N$5&gt;OFFSET(N17063,-$D17063,0)+$D17063,$E17063-SUM($G17063:M17063),($E17063-SUM($G17063:M17063))/(OFFSET(N17063,-$D17063,0)-(N$5-$D17063-1))))</f>
        <v>0</v>
      </c>
    </row>
    <row r="17064" spans="1:14" s="369" customFormat="1" ht="12.75" hidden="1" customHeight="1" outlineLevel="2" x14ac:dyDescent="0.25">
      <c r="A17064" s="3"/>
      <c r="B17064" s="3"/>
      <c r="C17064" s="392"/>
      <c r="D17064" s="3">
        <v>3</v>
      </c>
      <c r="E17064" s="290">
        <f ca="1"/>
        <v>0</v>
      </c>
      <c r="F17064" s="291"/>
      <c r="G17064" s="294"/>
      <c r="H17064" s="294"/>
      <c r="I17064" s="292"/>
      <c r="J17064" s="293">
        <f ca="1">IF(OFFSET(J17064,-$D17064,0)="n/a","n/a",IF(J$5&gt;OFFSET(J17064,-$D17064,0)+$D17064,$E17064-SUM($G17064:I17064),($E17064-SUM($G17064:I17064))/(OFFSET(J17064,-$D17064,0)-(J$5-$D17064-1))))</f>
        <v>0</v>
      </c>
      <c r="K17064" s="293">
        <f ca="1">IF(OFFSET(K17064,-$D17064,0)="n/a","n/a",IF(K$5&gt;OFFSET(K17064,-$D17064,0)+$D17064,$E17064-SUM($G17064:J17064),($E17064-SUM($G17064:J17064))/(OFFSET(K17064,-$D17064,0)-(K$5-$D17064-1))))</f>
        <v>0</v>
      </c>
      <c r="L17064" s="293">
        <f ca="1">IF(OFFSET(L17064,-$D17064,0)="n/a","n/a",IF(L$5&gt;OFFSET(L17064,-$D17064,0)+$D17064,$E17064-SUM($G17064:K17064),($E17064-SUM($G17064:K17064))/(OFFSET(L17064,-$D17064,0)-(L$5-$D17064-1))))</f>
        <v>0</v>
      </c>
      <c r="M17064" s="293">
        <f ca="1">IF(OFFSET(M17064,-$D17064,0)="n/a","n/a",IF(M$5&gt;OFFSET(M17064,-$D17064,0)+$D17064,$E17064-SUM($G17064:L17064),($E17064-SUM($G17064:L17064))/(OFFSET(M17064,-$D17064,0)-(M$5-$D17064-1))))</f>
        <v>0</v>
      </c>
      <c r="N17064" s="293">
        <f ca="1">IF(OFFSET(N17064,-$D17064,0)="n/a","n/a",IF(N$5&gt;OFFSET(N17064,-$D17064,0)+$D17064,$E17064-SUM($G17064:M17064),($E17064-SUM($G17064:M17064))/(OFFSET(N17064,-$D17064,0)-(N$5-$D17064-1))))</f>
        <v>0</v>
      </c>
    </row>
    <row r="17065" spans="1:14" s="369" customFormat="1" ht="12.75" hidden="1" customHeight="1" outlineLevel="2" x14ac:dyDescent="0.25">
      <c r="A17065" s="3"/>
      <c r="B17065" s="3"/>
      <c r="C17065" s="392"/>
      <c r="D17065" s="3">
        <v>4</v>
      </c>
      <c r="E17065" s="290">
        <f ca="1"/>
        <v>0</v>
      </c>
      <c r="F17065" s="291"/>
      <c r="G17065" s="294"/>
      <c r="H17065" s="294"/>
      <c r="I17065" s="294"/>
      <c r="J17065" s="292"/>
      <c r="K17065" s="293">
        <f ca="1">IF(OFFSET(K17065,-$D17065,0)="n/a","n/a",IF(K$5&gt;OFFSET(K17065,-$D17065,0)+$D17065,$E17065-SUM($G17065:J17065),($E17065-SUM($G17065:J17065))/(OFFSET(K17065,-$D17065,0)-(K$5-$D17065-1))))</f>
        <v>0</v>
      </c>
      <c r="L17065" s="293">
        <f ca="1">IF(OFFSET(L17065,-$D17065,0)="n/a","n/a",IF(L$5&gt;OFFSET(L17065,-$D17065,0)+$D17065,$E17065-SUM($G17065:K17065),($E17065-SUM($G17065:K17065))/(OFFSET(L17065,-$D17065,0)-(L$5-$D17065-1))))</f>
        <v>0</v>
      </c>
      <c r="M17065" s="293">
        <f ca="1">IF(OFFSET(M17065,-$D17065,0)="n/a","n/a",IF(M$5&gt;OFFSET(M17065,-$D17065,0)+$D17065,$E17065-SUM($G17065:L17065),($E17065-SUM($G17065:L17065))/(OFFSET(M17065,-$D17065,0)-(M$5-$D17065-1))))</f>
        <v>0</v>
      </c>
      <c r="N17065" s="293">
        <f ca="1">IF(OFFSET(N17065,-$D17065,0)="n/a","n/a",IF(N$5&gt;OFFSET(N17065,-$D17065,0)+$D17065,$E17065-SUM($G17065:M17065),($E17065-SUM($G17065:M17065))/(OFFSET(N17065,-$D17065,0)-(N$5-$D17065-1))))</f>
        <v>0</v>
      </c>
    </row>
    <row r="17066" spans="1:14" s="369" customFormat="1" ht="12.75" hidden="1" customHeight="1" outlineLevel="2" x14ac:dyDescent="0.25">
      <c r="A17066" s="3"/>
      <c r="B17066" s="3"/>
      <c r="C17066" s="392"/>
      <c r="D17066" s="3">
        <v>5</v>
      </c>
      <c r="E17066" s="290">
        <f ca="1"/>
        <v>0</v>
      </c>
      <c r="F17066" s="291"/>
      <c r="G17066" s="294"/>
      <c r="H17066" s="294"/>
      <c r="I17066" s="294"/>
      <c r="J17066" s="294"/>
      <c r="K17066" s="292"/>
      <c r="L17066" s="293">
        <f ca="1">IF(OFFSET(L17066,-$D17066,0)="n/a","n/a",IF(L$5&gt;OFFSET(L17066,-$D17066,0)+$D17066,$E17066-SUM($G17066:K17066),($E17066-SUM($G17066:K17066))/(OFFSET(L17066,-$D17066,0)-(L$5-$D17066-1))))</f>
        <v>0</v>
      </c>
      <c r="M17066" s="293">
        <f ca="1">IF(OFFSET(M17066,-$D17066,0)="n/a","n/a",IF(M$5&gt;OFFSET(M17066,-$D17066,0)+$D17066,$E17066-SUM($G17066:L17066),($E17066-SUM($G17066:L17066))/(OFFSET(M17066,-$D17066,0)-(M$5-$D17066-1))))</f>
        <v>0</v>
      </c>
      <c r="N17066" s="293">
        <f ca="1">IF(OFFSET(N17066,-$D17066,0)="n/a","n/a",IF(N$5&gt;OFFSET(N17066,-$D17066,0)+$D17066,$E17066-SUM($G17066:M17066),($E17066-SUM($G17066:M17066))/(OFFSET(N17066,-$D17066,0)-(N$5-$D17066-1))))</f>
        <v>0</v>
      </c>
    </row>
    <row r="17067" spans="1:14" s="369" customFormat="1" ht="12.75" hidden="1" customHeight="1" outlineLevel="2" x14ac:dyDescent="0.25">
      <c r="A17067" s="3"/>
      <c r="B17067" s="3"/>
      <c r="C17067" s="392"/>
      <c r="D17067" s="3">
        <v>6</v>
      </c>
      <c r="E17067" s="290">
        <f ca="1"/>
        <v>0</v>
      </c>
      <c r="F17067" s="291"/>
      <c r="G17067" s="294"/>
      <c r="H17067" s="294"/>
      <c r="I17067" s="294"/>
      <c r="J17067" s="294"/>
      <c r="K17067" s="294"/>
      <c r="L17067" s="292"/>
      <c r="M17067" s="293">
        <f ca="1">IF(OFFSET(M17067,-$D17067,0)="n/a","n/a",IF(M$5&gt;OFFSET(M17067,-$D17067,0)+$D17067,$E17067-SUM($G17067:L17067),($E17067-SUM($G17067:L17067))/(OFFSET(M17067,-$D17067,0)-(M$5-$D17067-1))))</f>
        <v>0</v>
      </c>
      <c r="N17067" s="293">
        <f ca="1">IF(OFFSET(N17067,-$D17067,0)="n/a","n/a",IF(N$5&gt;OFFSET(N17067,-$D17067,0)+$D17067,$E17067-SUM($G17067:M17067),($E17067-SUM($G17067:M17067))/(OFFSET(N17067,-$D17067,0)-(N$5-$D17067-1))))</f>
        <v>0</v>
      </c>
    </row>
    <row r="17068" spans="1:14" s="369" customFormat="1" ht="12.75" hidden="1" customHeight="1" outlineLevel="2" x14ac:dyDescent="0.25">
      <c r="A17068" s="3"/>
      <c r="B17068" s="3"/>
      <c r="C17068" s="392"/>
      <c r="D17068" s="3">
        <v>7</v>
      </c>
      <c r="E17068" s="290">
        <f ca="1"/>
        <v>0</v>
      </c>
      <c r="F17068" s="291"/>
      <c r="G17068" s="294"/>
      <c r="H17068" s="294"/>
      <c r="I17068" s="294"/>
      <c r="J17068" s="294"/>
      <c r="K17068" s="294"/>
      <c r="L17068" s="294"/>
      <c r="M17068" s="292"/>
      <c r="N17068" s="293">
        <f ca="1">IF(OFFSET(N17068,-$D17068,0)="n/a","n/a",IF(N$5&gt;OFFSET(N17068,-$D17068,0)+$D17068,$E17068-SUM($G17068:M17068),($E17068-SUM($G17068:M17068))/(OFFSET(N17068,-$D17068,0)-(N$5-$D17068-1))))</f>
        <v>0</v>
      </c>
    </row>
    <row r="17069" spans="1:14" s="369" customFormat="1" ht="12.75" hidden="1" customHeight="1" outlineLevel="2" x14ac:dyDescent="0.25">
      <c r="A17069" s="3"/>
      <c r="B17069" s="3"/>
      <c r="C17069" s="392"/>
      <c r="D17069" s="3">
        <v>8</v>
      </c>
      <c r="E17069" s="290">
        <f ca="1"/>
        <v>0</v>
      </c>
      <c r="F17069" s="291"/>
      <c r="G17069" s="294"/>
      <c r="H17069" s="294"/>
      <c r="I17069" s="294"/>
      <c r="J17069" s="294"/>
      <c r="K17069" s="294"/>
      <c r="L17069" s="294"/>
      <c r="M17069" s="294"/>
      <c r="N17069" s="292"/>
    </row>
    <row r="17070" spans="1:14" s="369" customFormat="1" ht="12.75" hidden="1" customHeight="1" outlineLevel="2" x14ac:dyDescent="0.25">
      <c r="A17070" s="3"/>
      <c r="B17070" s="3"/>
      <c r="C17070" s="392"/>
      <c r="D17070" s="3">
        <v>9</v>
      </c>
      <c r="E17070" s="290" t="e">
        <f ca="1"/>
        <v>#N/A</v>
      </c>
      <c r="F17070" s="291"/>
      <c r="G17070" s="294"/>
      <c r="H17070" s="294"/>
      <c r="I17070" s="294"/>
      <c r="J17070" s="294"/>
      <c r="K17070" s="294"/>
      <c r="L17070" s="294"/>
      <c r="M17070" s="294"/>
      <c r="N17070" s="294"/>
    </row>
    <row r="17071" spans="1:14" s="369" customFormat="1" ht="12.75" hidden="1" customHeight="1" outlineLevel="2" x14ac:dyDescent="0.25">
      <c r="A17071" s="3"/>
      <c r="B17071" s="3"/>
      <c r="C17071" s="392"/>
      <c r="D17071" s="3">
        <v>10</v>
      </c>
      <c r="E17071" s="290" t="e">
        <f ca="1"/>
        <v>#N/A</v>
      </c>
      <c r="F17071" s="291"/>
      <c r="G17071" s="294"/>
      <c r="H17071" s="294"/>
      <c r="I17071" s="294"/>
      <c r="J17071" s="294"/>
      <c r="K17071" s="294"/>
      <c r="L17071" s="294"/>
      <c r="M17071" s="294"/>
      <c r="N17071" s="294"/>
    </row>
    <row r="17072" spans="1:14" s="369" customFormat="1" ht="12.75" hidden="1" customHeight="1" outlineLevel="2" x14ac:dyDescent="0.25">
      <c r="A17072" s="3"/>
      <c r="B17072" s="3"/>
      <c r="C17072" s="392"/>
      <c r="D17072" s="3">
        <v>11</v>
      </c>
      <c r="E17072" s="290" t="e">
        <f ca="1"/>
        <v>#N/A</v>
      </c>
      <c r="F17072" s="291"/>
      <c r="G17072" s="294"/>
      <c r="H17072" s="294"/>
      <c r="I17072" s="294"/>
      <c r="J17072" s="294"/>
      <c r="K17072" s="294"/>
      <c r="L17072" s="294"/>
      <c r="M17072" s="294"/>
      <c r="N17072" s="294"/>
    </row>
    <row r="17073" spans="1:14" s="369" customFormat="1" ht="12.75" hidden="1" customHeight="1" outlineLevel="2" x14ac:dyDescent="0.25">
      <c r="A17073" s="3"/>
      <c r="B17073" s="3"/>
      <c r="C17073" s="392"/>
      <c r="D17073" s="3">
        <v>12</v>
      </c>
      <c r="E17073" s="290" t="e">
        <f ca="1"/>
        <v>#N/A</v>
      </c>
      <c r="F17073" s="291"/>
      <c r="G17073" s="294"/>
      <c r="H17073" s="294"/>
      <c r="I17073" s="294"/>
      <c r="J17073" s="294"/>
      <c r="K17073" s="294"/>
      <c r="L17073" s="294"/>
      <c r="M17073" s="294"/>
      <c r="N17073" s="294"/>
    </row>
    <row r="17074" spans="1:14" s="369" customFormat="1" ht="12.75" hidden="1" customHeight="1" outlineLevel="2" x14ac:dyDescent="0.25">
      <c r="A17074" s="3"/>
      <c r="B17074" s="3"/>
      <c r="C17074" s="392"/>
      <c r="D17074" s="3">
        <v>13</v>
      </c>
      <c r="E17074" s="290" t="e">
        <f ca="1"/>
        <v>#N/A</v>
      </c>
      <c r="F17074" s="291"/>
      <c r="G17074" s="294"/>
      <c r="H17074" s="294"/>
      <c r="I17074" s="294"/>
      <c r="J17074" s="294"/>
      <c r="K17074" s="294"/>
      <c r="L17074" s="294"/>
      <c r="M17074" s="294"/>
      <c r="N17074" s="294"/>
    </row>
    <row r="17075" spans="1:14" s="369" customFormat="1" ht="12.75" hidden="1" customHeight="1" outlineLevel="2" x14ac:dyDescent="0.25">
      <c r="A17075" s="3"/>
      <c r="B17075" s="3"/>
      <c r="C17075" s="392"/>
      <c r="D17075" s="3">
        <v>14</v>
      </c>
      <c r="E17075" s="290" t="e">
        <f ca="1"/>
        <v>#N/A</v>
      </c>
      <c r="F17075" s="291"/>
      <c r="G17075" s="294"/>
      <c r="H17075" s="294"/>
      <c r="I17075" s="294"/>
      <c r="J17075" s="294"/>
      <c r="K17075" s="294"/>
      <c r="L17075" s="294"/>
      <c r="M17075" s="294"/>
      <c r="N17075" s="294"/>
    </row>
    <row r="17076" spans="1:14" s="369" customFormat="1" ht="12.75" hidden="1" customHeight="1" outlineLevel="2" x14ac:dyDescent="0.25">
      <c r="A17076" s="3"/>
      <c r="B17076" s="3"/>
      <c r="C17076" s="392"/>
      <c r="D17076" s="3">
        <v>15</v>
      </c>
      <c r="E17076" s="290" t="e">
        <f ca="1"/>
        <v>#N/A</v>
      </c>
      <c r="F17076" s="291"/>
      <c r="G17076" s="294"/>
      <c r="H17076" s="294"/>
      <c r="I17076" s="294"/>
      <c r="J17076" s="294"/>
      <c r="K17076" s="294"/>
      <c r="L17076" s="294"/>
      <c r="M17076" s="294"/>
      <c r="N17076" s="294"/>
    </row>
    <row r="17077" spans="1:14" s="369" customFormat="1" ht="12.75" hidden="1" customHeight="1" outlineLevel="1" x14ac:dyDescent="0.25">
      <c r="A17077" s="3"/>
      <c r="B17077" s="145" t="str">
        <f ca="1">B17060</f>
        <v>Asset Type 392</v>
      </c>
      <c r="C17077" s="145" t="str">
        <f ca="1">C17060</f>
        <v>Description - Asset Type 392</v>
      </c>
      <c r="D17077" s="3"/>
      <c r="E17077" s="3"/>
      <c r="F17077" s="106" t="s">
        <v>47</v>
      </c>
      <c r="G17077" s="296">
        <f t="shared" ref="G17077:N17077" si="1784">SUM(G17062:G17076)</f>
        <v>0</v>
      </c>
      <c r="H17077" s="296">
        <f t="shared" ca="1" si="1784"/>
        <v>0</v>
      </c>
      <c r="I17077" s="296">
        <f t="shared" ca="1" si="1784"/>
        <v>0</v>
      </c>
      <c r="J17077" s="296">
        <f t="shared" ca="1" si="1784"/>
        <v>0</v>
      </c>
      <c r="K17077" s="296">
        <f t="shared" ca="1" si="1784"/>
        <v>0</v>
      </c>
      <c r="L17077" s="296">
        <f t="shared" ca="1" si="1784"/>
        <v>0</v>
      </c>
      <c r="M17077" s="296">
        <f t="shared" ca="1" si="1784"/>
        <v>0</v>
      </c>
      <c r="N17077" s="296">
        <f t="shared" ca="1" si="1784"/>
        <v>0</v>
      </c>
    </row>
    <row r="17078" spans="1:14" s="369" customFormat="1" ht="12.75" hidden="1" customHeight="1" outlineLevel="2" x14ac:dyDescent="0.25">
      <c r="A17078" s="217">
        <f>A17060+1</f>
        <v>393</v>
      </c>
      <c r="B17078" s="22" t="str">
        <f ca="1">OFFSET($B$516,$A17078-1,0)</f>
        <v>Asset Type 393</v>
      </c>
      <c r="C17078" s="22" t="str">
        <f ca="1">OFFSET($C$516,$A17078-1,0)</f>
        <v>Description - Asset Type 393</v>
      </c>
      <c r="D17078" s="3"/>
      <c r="E17078" s="109"/>
      <c r="F17078" s="108" t="s">
        <v>46</v>
      </c>
      <c r="G17078" s="295">
        <f t="shared" ref="G17078:N17078" ca="1" si="1785">VLOOKUP($B17078,$B$516:$N$1015,5+G$5,FALSE)</f>
        <v>0</v>
      </c>
      <c r="H17078" s="295">
        <f t="shared" ca="1" si="1785"/>
        <v>0</v>
      </c>
      <c r="I17078" s="295">
        <f t="shared" ca="1" si="1785"/>
        <v>0</v>
      </c>
      <c r="J17078" s="295">
        <f t="shared" ca="1" si="1785"/>
        <v>0</v>
      </c>
      <c r="K17078" s="295">
        <f t="shared" ca="1" si="1785"/>
        <v>0</v>
      </c>
      <c r="L17078" s="295">
        <f t="shared" ca="1" si="1785"/>
        <v>0</v>
      </c>
      <c r="M17078" s="295">
        <f t="shared" ca="1" si="1785"/>
        <v>0</v>
      </c>
      <c r="N17078" s="295">
        <f t="shared" ca="1" si="1785"/>
        <v>0</v>
      </c>
    </row>
    <row r="17079" spans="1:14" s="369" customFormat="1" ht="12.75" hidden="1" customHeight="1" outlineLevel="2" x14ac:dyDescent="0.25">
      <c r="A17079" s="3"/>
      <c r="B17079" s="3"/>
      <c r="C17079" s="21"/>
      <c r="D17079" s="3"/>
      <c r="E17079" s="107"/>
      <c r="F17079" s="106" t="s">
        <v>80</v>
      </c>
      <c r="G17079" s="111">
        <f ca="1">VLOOKUP($B17078,'Input Sheet'!$B$515:$N$1014,5+G$5,FALSE)</f>
        <v>0</v>
      </c>
      <c r="H17079" s="111">
        <f ca="1">VLOOKUP($B17078,'Input Sheet'!$B$515:$N$1014,5+H$5,FALSE)</f>
        <v>0</v>
      </c>
      <c r="I17079" s="111">
        <f ca="1">VLOOKUP($B17078,'Input Sheet'!$B$515:$N$1014,5+I$5,FALSE)</f>
        <v>0</v>
      </c>
      <c r="J17079" s="111">
        <f ca="1">VLOOKUP($B17078,'Input Sheet'!$B$515:$N$1014,5+J$5,FALSE)</f>
        <v>0</v>
      </c>
      <c r="K17079" s="111">
        <f ca="1">VLOOKUP($B17078,'Input Sheet'!$B$515:$N$1014,5+K$5,FALSE)</f>
        <v>0</v>
      </c>
      <c r="L17079" s="111">
        <f ca="1">VLOOKUP($B17078,'Input Sheet'!$B$515:$N$1014,5+L$5,FALSE)</f>
        <v>0</v>
      </c>
      <c r="M17079" s="111">
        <f ca="1">VLOOKUP($B17078,'Input Sheet'!$B$515:$N$1014,5+M$5,FALSE)</f>
        <v>0</v>
      </c>
      <c r="N17079" s="111">
        <f ca="1">VLOOKUP($B17078,'Input Sheet'!$B$515:$N$1014,5+N$5,FALSE)</f>
        <v>0</v>
      </c>
    </row>
    <row r="17080" spans="1:14" s="369" customFormat="1" ht="12.75" hidden="1" customHeight="1" outlineLevel="2" x14ac:dyDescent="0.25">
      <c r="A17080" s="3"/>
      <c r="B17080" s="3"/>
      <c r="C17080" s="3"/>
      <c r="D17080" s="3">
        <v>1</v>
      </c>
      <c r="E17080" s="290">
        <f t="array" aca="1" ref="E17080:E17094" ca="1">TRANSPOSE(G17078:N17078)</f>
        <v>0</v>
      </c>
      <c r="F17080" s="291"/>
      <c r="G17080" s="292"/>
      <c r="H17080" s="293">
        <f ca="1">IF(OFFSET(H17080,-$D17080,0)="n/a","n/a",IF(H$5&gt;OFFSET(H17080,-$D17080,0)+$D17080,$E17080-SUM($G17080:G17080),($E17080-SUM($G17080:G17080))/(OFFSET(H17080,-$D17080,0)-(H$5-$D17080-1))))</f>
        <v>0</v>
      </c>
      <c r="I17080" s="293">
        <f ca="1">IF(OFFSET(I17080,-$D17080,0)="n/a","n/a",IF(I$5&gt;OFFSET(I17080,-$D17080,0)+$D17080,$E17080-SUM($G17080:H17080),($E17080-SUM($G17080:H17080))/(OFFSET(I17080,-$D17080,0)-(I$5-$D17080-1))))</f>
        <v>0</v>
      </c>
      <c r="J17080" s="293">
        <f ca="1">IF(OFFSET(J17080,-$D17080,0)="n/a","n/a",IF(J$5&gt;OFFSET(J17080,-$D17080,0)+$D17080,$E17080-SUM($G17080:I17080),($E17080-SUM($G17080:I17080))/(OFFSET(J17080,-$D17080,0)-(J$5-$D17080-1))))</f>
        <v>0</v>
      </c>
      <c r="K17080" s="293">
        <f ca="1">IF(OFFSET(K17080,-$D17080,0)="n/a","n/a",IF(K$5&gt;OFFSET(K17080,-$D17080,0)+$D17080,$E17080-SUM($G17080:J17080),($E17080-SUM($G17080:J17080))/(OFFSET(K17080,-$D17080,0)-(K$5-$D17080-1))))</f>
        <v>0</v>
      </c>
      <c r="L17080" s="293">
        <f ca="1">IF(OFFSET(L17080,-$D17080,0)="n/a","n/a",IF(L$5&gt;OFFSET(L17080,-$D17080,0)+$D17080,$E17080-SUM($G17080:K17080),($E17080-SUM($G17080:K17080))/(OFFSET(L17080,-$D17080,0)-(L$5-$D17080-1))))</f>
        <v>0</v>
      </c>
      <c r="M17080" s="293">
        <f ca="1">IF(OFFSET(M17080,-$D17080,0)="n/a","n/a",IF(M$5&gt;OFFSET(M17080,-$D17080,0)+$D17080,$E17080-SUM($G17080:L17080),($E17080-SUM($G17080:L17080))/(OFFSET(M17080,-$D17080,0)-(M$5-$D17080-1))))</f>
        <v>0</v>
      </c>
      <c r="N17080" s="293">
        <f ca="1">IF(OFFSET(N17080,-$D17080,0)="n/a","n/a",IF(N$5&gt;OFFSET(N17080,-$D17080,0)+$D17080,$E17080-SUM($G17080:M17080),($E17080-SUM($G17080:M17080))/(OFFSET(N17080,-$D17080,0)-(N$5-$D17080-1))))</f>
        <v>0</v>
      </c>
    </row>
    <row r="17081" spans="1:14" s="369" customFormat="1" ht="12.75" hidden="1" customHeight="1" outlineLevel="2" x14ac:dyDescent="0.25">
      <c r="A17081" s="3"/>
      <c r="B17081" s="3"/>
      <c r="C17081" s="392" t="s">
        <v>48</v>
      </c>
      <c r="D17081" s="3">
        <v>2</v>
      </c>
      <c r="E17081" s="290">
        <f ca="1"/>
        <v>0</v>
      </c>
      <c r="F17081" s="291"/>
      <c r="G17081" s="294"/>
      <c r="H17081" s="292"/>
      <c r="I17081" s="293">
        <f ca="1">IF(OFFSET(I17081,-$D17081,0)="n/a","n/a",IF(I$5&gt;OFFSET(I17081,-$D17081,0)+$D17081,$E17081-SUM($G17081:H17081),($E17081-SUM($G17081:H17081))/(OFFSET(I17081,-$D17081,0)-(I$5-$D17081-1))))</f>
        <v>0</v>
      </c>
      <c r="J17081" s="293">
        <f ca="1">IF(OFFSET(J17081,-$D17081,0)="n/a","n/a",IF(J$5&gt;OFFSET(J17081,-$D17081,0)+$D17081,$E17081-SUM($G17081:I17081),($E17081-SUM($G17081:I17081))/(OFFSET(J17081,-$D17081,0)-(J$5-$D17081-1))))</f>
        <v>0</v>
      </c>
      <c r="K17081" s="293">
        <f ca="1">IF(OFFSET(K17081,-$D17081,0)="n/a","n/a",IF(K$5&gt;OFFSET(K17081,-$D17081,0)+$D17081,$E17081-SUM($G17081:J17081),($E17081-SUM($G17081:J17081))/(OFFSET(K17081,-$D17081,0)-(K$5-$D17081-1))))</f>
        <v>0</v>
      </c>
      <c r="L17081" s="293">
        <f ca="1">IF(OFFSET(L17081,-$D17081,0)="n/a","n/a",IF(L$5&gt;OFFSET(L17081,-$D17081,0)+$D17081,$E17081-SUM($G17081:K17081),($E17081-SUM($G17081:K17081))/(OFFSET(L17081,-$D17081,0)-(L$5-$D17081-1))))</f>
        <v>0</v>
      </c>
      <c r="M17081" s="293">
        <f ca="1">IF(OFFSET(M17081,-$D17081,0)="n/a","n/a",IF(M$5&gt;OFFSET(M17081,-$D17081,0)+$D17081,$E17081-SUM($G17081:L17081),($E17081-SUM($G17081:L17081))/(OFFSET(M17081,-$D17081,0)-(M$5-$D17081-1))))</f>
        <v>0</v>
      </c>
      <c r="N17081" s="293">
        <f ca="1">IF(OFFSET(N17081,-$D17081,0)="n/a","n/a",IF(N$5&gt;OFFSET(N17081,-$D17081,0)+$D17081,$E17081-SUM($G17081:M17081),($E17081-SUM($G17081:M17081))/(OFFSET(N17081,-$D17081,0)-(N$5-$D17081-1))))</f>
        <v>0</v>
      </c>
    </row>
    <row r="17082" spans="1:14" s="369" customFormat="1" ht="12.75" hidden="1" customHeight="1" outlineLevel="2" x14ac:dyDescent="0.25">
      <c r="A17082" s="3"/>
      <c r="B17082" s="3"/>
      <c r="C17082" s="392"/>
      <c r="D17082" s="3">
        <v>3</v>
      </c>
      <c r="E17082" s="290">
        <f ca="1"/>
        <v>0</v>
      </c>
      <c r="F17082" s="291"/>
      <c r="G17082" s="294"/>
      <c r="H17082" s="294"/>
      <c r="I17082" s="292"/>
      <c r="J17082" s="293">
        <f ca="1">IF(OFFSET(J17082,-$D17082,0)="n/a","n/a",IF(J$5&gt;OFFSET(J17082,-$D17082,0)+$D17082,$E17082-SUM($G17082:I17082),($E17082-SUM($G17082:I17082))/(OFFSET(J17082,-$D17082,0)-(J$5-$D17082-1))))</f>
        <v>0</v>
      </c>
      <c r="K17082" s="293">
        <f ca="1">IF(OFFSET(K17082,-$D17082,0)="n/a","n/a",IF(K$5&gt;OFFSET(K17082,-$D17082,0)+$D17082,$E17082-SUM($G17082:J17082),($E17082-SUM($G17082:J17082))/(OFFSET(K17082,-$D17082,0)-(K$5-$D17082-1))))</f>
        <v>0</v>
      </c>
      <c r="L17082" s="293">
        <f ca="1">IF(OFFSET(L17082,-$D17082,0)="n/a","n/a",IF(L$5&gt;OFFSET(L17082,-$D17082,0)+$D17082,$E17082-SUM($G17082:K17082),($E17082-SUM($G17082:K17082))/(OFFSET(L17082,-$D17082,0)-(L$5-$D17082-1))))</f>
        <v>0</v>
      </c>
      <c r="M17082" s="293">
        <f ca="1">IF(OFFSET(M17082,-$D17082,0)="n/a","n/a",IF(M$5&gt;OFFSET(M17082,-$D17082,0)+$D17082,$E17082-SUM($G17082:L17082),($E17082-SUM($G17082:L17082))/(OFFSET(M17082,-$D17082,0)-(M$5-$D17082-1))))</f>
        <v>0</v>
      </c>
      <c r="N17082" s="293">
        <f ca="1">IF(OFFSET(N17082,-$D17082,0)="n/a","n/a",IF(N$5&gt;OFFSET(N17082,-$D17082,0)+$D17082,$E17082-SUM($G17082:M17082),($E17082-SUM($G17082:M17082))/(OFFSET(N17082,-$D17082,0)-(N$5-$D17082-1))))</f>
        <v>0</v>
      </c>
    </row>
    <row r="17083" spans="1:14" s="369" customFormat="1" ht="12.75" hidden="1" customHeight="1" outlineLevel="2" x14ac:dyDescent="0.25">
      <c r="A17083" s="3"/>
      <c r="B17083" s="3"/>
      <c r="C17083" s="392"/>
      <c r="D17083" s="3">
        <v>4</v>
      </c>
      <c r="E17083" s="290">
        <f ca="1"/>
        <v>0</v>
      </c>
      <c r="F17083" s="291"/>
      <c r="G17083" s="294"/>
      <c r="H17083" s="294"/>
      <c r="I17083" s="294"/>
      <c r="J17083" s="292"/>
      <c r="K17083" s="293">
        <f ca="1">IF(OFFSET(K17083,-$D17083,0)="n/a","n/a",IF(K$5&gt;OFFSET(K17083,-$D17083,0)+$D17083,$E17083-SUM($G17083:J17083),($E17083-SUM($G17083:J17083))/(OFFSET(K17083,-$D17083,0)-(K$5-$D17083-1))))</f>
        <v>0</v>
      </c>
      <c r="L17083" s="293">
        <f ca="1">IF(OFFSET(L17083,-$D17083,0)="n/a","n/a",IF(L$5&gt;OFFSET(L17083,-$D17083,0)+$D17083,$E17083-SUM($G17083:K17083),($E17083-SUM($G17083:K17083))/(OFFSET(L17083,-$D17083,0)-(L$5-$D17083-1))))</f>
        <v>0</v>
      </c>
      <c r="M17083" s="293">
        <f ca="1">IF(OFFSET(M17083,-$D17083,0)="n/a","n/a",IF(M$5&gt;OFFSET(M17083,-$D17083,0)+$D17083,$E17083-SUM($G17083:L17083),($E17083-SUM($G17083:L17083))/(OFFSET(M17083,-$D17083,0)-(M$5-$D17083-1))))</f>
        <v>0</v>
      </c>
      <c r="N17083" s="293">
        <f ca="1">IF(OFFSET(N17083,-$D17083,0)="n/a","n/a",IF(N$5&gt;OFFSET(N17083,-$D17083,0)+$D17083,$E17083-SUM($G17083:M17083),($E17083-SUM($G17083:M17083))/(OFFSET(N17083,-$D17083,0)-(N$5-$D17083-1))))</f>
        <v>0</v>
      </c>
    </row>
    <row r="17084" spans="1:14" s="369" customFormat="1" ht="12.75" hidden="1" customHeight="1" outlineLevel="2" x14ac:dyDescent="0.25">
      <c r="A17084" s="3"/>
      <c r="B17084" s="3"/>
      <c r="C17084" s="392"/>
      <c r="D17084" s="3">
        <v>5</v>
      </c>
      <c r="E17084" s="290">
        <f ca="1"/>
        <v>0</v>
      </c>
      <c r="F17084" s="291"/>
      <c r="G17084" s="294"/>
      <c r="H17084" s="294"/>
      <c r="I17084" s="294"/>
      <c r="J17084" s="294"/>
      <c r="K17084" s="292"/>
      <c r="L17084" s="293">
        <f ca="1">IF(OFFSET(L17084,-$D17084,0)="n/a","n/a",IF(L$5&gt;OFFSET(L17084,-$D17084,0)+$D17084,$E17084-SUM($G17084:K17084),($E17084-SUM($G17084:K17084))/(OFFSET(L17084,-$D17084,0)-(L$5-$D17084-1))))</f>
        <v>0</v>
      </c>
      <c r="M17084" s="293">
        <f ca="1">IF(OFFSET(M17084,-$D17084,0)="n/a","n/a",IF(M$5&gt;OFFSET(M17084,-$D17084,0)+$D17084,$E17084-SUM($G17084:L17084),($E17084-SUM($G17084:L17084))/(OFFSET(M17084,-$D17084,0)-(M$5-$D17084-1))))</f>
        <v>0</v>
      </c>
      <c r="N17084" s="293">
        <f ca="1">IF(OFFSET(N17084,-$D17084,0)="n/a","n/a",IF(N$5&gt;OFFSET(N17084,-$D17084,0)+$D17084,$E17084-SUM($G17084:M17084),($E17084-SUM($G17084:M17084))/(OFFSET(N17084,-$D17084,0)-(N$5-$D17084-1))))</f>
        <v>0</v>
      </c>
    </row>
    <row r="17085" spans="1:14" s="369" customFormat="1" ht="12.75" hidden="1" customHeight="1" outlineLevel="2" x14ac:dyDescent="0.25">
      <c r="A17085" s="3"/>
      <c r="B17085" s="3"/>
      <c r="C17085" s="392"/>
      <c r="D17085" s="3">
        <v>6</v>
      </c>
      <c r="E17085" s="290">
        <f ca="1"/>
        <v>0</v>
      </c>
      <c r="F17085" s="291"/>
      <c r="G17085" s="294"/>
      <c r="H17085" s="294"/>
      <c r="I17085" s="294"/>
      <c r="J17085" s="294"/>
      <c r="K17085" s="294"/>
      <c r="L17085" s="292"/>
      <c r="M17085" s="293">
        <f ca="1">IF(OFFSET(M17085,-$D17085,0)="n/a","n/a",IF(M$5&gt;OFFSET(M17085,-$D17085,0)+$D17085,$E17085-SUM($G17085:L17085),($E17085-SUM($G17085:L17085))/(OFFSET(M17085,-$D17085,0)-(M$5-$D17085-1))))</f>
        <v>0</v>
      </c>
      <c r="N17085" s="293">
        <f ca="1">IF(OFFSET(N17085,-$D17085,0)="n/a","n/a",IF(N$5&gt;OFFSET(N17085,-$D17085,0)+$D17085,$E17085-SUM($G17085:M17085),($E17085-SUM($G17085:M17085))/(OFFSET(N17085,-$D17085,0)-(N$5-$D17085-1))))</f>
        <v>0</v>
      </c>
    </row>
    <row r="17086" spans="1:14" s="369" customFormat="1" ht="12.75" hidden="1" customHeight="1" outlineLevel="2" x14ac:dyDescent="0.25">
      <c r="A17086" s="3"/>
      <c r="B17086" s="3"/>
      <c r="C17086" s="392"/>
      <c r="D17086" s="3">
        <v>7</v>
      </c>
      <c r="E17086" s="290">
        <f ca="1"/>
        <v>0</v>
      </c>
      <c r="F17086" s="291"/>
      <c r="G17086" s="294"/>
      <c r="H17086" s="294"/>
      <c r="I17086" s="294"/>
      <c r="J17086" s="294"/>
      <c r="K17086" s="294"/>
      <c r="L17086" s="294"/>
      <c r="M17086" s="292"/>
      <c r="N17086" s="293">
        <f ca="1">IF(OFFSET(N17086,-$D17086,0)="n/a","n/a",IF(N$5&gt;OFFSET(N17086,-$D17086,0)+$D17086,$E17086-SUM($G17086:M17086),($E17086-SUM($G17086:M17086))/(OFFSET(N17086,-$D17086,0)-(N$5-$D17086-1))))</f>
        <v>0</v>
      </c>
    </row>
    <row r="17087" spans="1:14" s="369" customFormat="1" ht="12.75" hidden="1" customHeight="1" outlineLevel="2" x14ac:dyDescent="0.25">
      <c r="A17087" s="3"/>
      <c r="B17087" s="3"/>
      <c r="C17087" s="392"/>
      <c r="D17087" s="3">
        <v>8</v>
      </c>
      <c r="E17087" s="290">
        <f ca="1"/>
        <v>0</v>
      </c>
      <c r="F17087" s="291"/>
      <c r="G17087" s="294"/>
      <c r="H17087" s="294"/>
      <c r="I17087" s="294"/>
      <c r="J17087" s="294"/>
      <c r="K17087" s="294"/>
      <c r="L17087" s="294"/>
      <c r="M17087" s="294"/>
      <c r="N17087" s="292"/>
    </row>
    <row r="17088" spans="1:14" s="369" customFormat="1" ht="12.75" hidden="1" customHeight="1" outlineLevel="2" x14ac:dyDescent="0.25">
      <c r="A17088" s="3"/>
      <c r="B17088" s="3"/>
      <c r="C17088" s="392"/>
      <c r="D17088" s="3">
        <v>9</v>
      </c>
      <c r="E17088" s="290" t="e">
        <f ca="1"/>
        <v>#N/A</v>
      </c>
      <c r="F17088" s="291"/>
      <c r="G17088" s="294"/>
      <c r="H17088" s="294"/>
      <c r="I17088" s="294"/>
      <c r="J17088" s="294"/>
      <c r="K17088" s="294"/>
      <c r="L17088" s="294"/>
      <c r="M17088" s="294"/>
      <c r="N17088" s="294"/>
    </row>
    <row r="17089" spans="1:14" s="369" customFormat="1" ht="12.75" hidden="1" customHeight="1" outlineLevel="2" x14ac:dyDescent="0.25">
      <c r="A17089" s="3"/>
      <c r="B17089" s="3"/>
      <c r="C17089" s="392"/>
      <c r="D17089" s="3">
        <v>10</v>
      </c>
      <c r="E17089" s="290" t="e">
        <f ca="1"/>
        <v>#N/A</v>
      </c>
      <c r="F17089" s="291"/>
      <c r="G17089" s="294"/>
      <c r="H17089" s="294"/>
      <c r="I17089" s="294"/>
      <c r="J17089" s="294"/>
      <c r="K17089" s="294"/>
      <c r="L17089" s="294"/>
      <c r="M17089" s="294"/>
      <c r="N17089" s="294"/>
    </row>
    <row r="17090" spans="1:14" s="369" customFormat="1" ht="12.75" hidden="1" customHeight="1" outlineLevel="2" x14ac:dyDescent="0.25">
      <c r="A17090" s="3"/>
      <c r="B17090" s="3"/>
      <c r="C17090" s="392"/>
      <c r="D17090" s="3">
        <v>11</v>
      </c>
      <c r="E17090" s="290" t="e">
        <f ca="1"/>
        <v>#N/A</v>
      </c>
      <c r="F17090" s="291"/>
      <c r="G17090" s="294"/>
      <c r="H17090" s="294"/>
      <c r="I17090" s="294"/>
      <c r="J17090" s="294"/>
      <c r="K17090" s="294"/>
      <c r="L17090" s="294"/>
      <c r="M17090" s="294"/>
      <c r="N17090" s="294"/>
    </row>
    <row r="17091" spans="1:14" s="369" customFormat="1" ht="12.75" hidden="1" customHeight="1" outlineLevel="2" x14ac:dyDescent="0.25">
      <c r="A17091" s="3"/>
      <c r="B17091" s="3"/>
      <c r="C17091" s="392"/>
      <c r="D17091" s="3">
        <v>12</v>
      </c>
      <c r="E17091" s="290" t="e">
        <f ca="1"/>
        <v>#N/A</v>
      </c>
      <c r="F17091" s="291"/>
      <c r="G17091" s="294"/>
      <c r="H17091" s="294"/>
      <c r="I17091" s="294"/>
      <c r="J17091" s="294"/>
      <c r="K17091" s="294"/>
      <c r="L17091" s="294"/>
      <c r="M17091" s="294"/>
      <c r="N17091" s="294"/>
    </row>
    <row r="17092" spans="1:14" s="369" customFormat="1" ht="12.75" hidden="1" customHeight="1" outlineLevel="2" x14ac:dyDescent="0.25">
      <c r="A17092" s="3"/>
      <c r="B17092" s="3"/>
      <c r="C17092" s="392"/>
      <c r="D17092" s="3">
        <v>13</v>
      </c>
      <c r="E17092" s="290" t="e">
        <f ca="1"/>
        <v>#N/A</v>
      </c>
      <c r="F17092" s="291"/>
      <c r="G17092" s="294"/>
      <c r="H17092" s="294"/>
      <c r="I17092" s="294"/>
      <c r="J17092" s="294"/>
      <c r="K17092" s="294"/>
      <c r="L17092" s="294"/>
      <c r="M17092" s="294"/>
      <c r="N17092" s="294"/>
    </row>
    <row r="17093" spans="1:14" s="369" customFormat="1" ht="12.75" hidden="1" customHeight="1" outlineLevel="2" x14ac:dyDescent="0.25">
      <c r="A17093" s="3"/>
      <c r="B17093" s="3"/>
      <c r="C17093" s="392"/>
      <c r="D17093" s="3">
        <v>14</v>
      </c>
      <c r="E17093" s="290" t="e">
        <f ca="1"/>
        <v>#N/A</v>
      </c>
      <c r="F17093" s="291"/>
      <c r="G17093" s="294"/>
      <c r="H17093" s="294"/>
      <c r="I17093" s="294"/>
      <c r="J17093" s="294"/>
      <c r="K17093" s="294"/>
      <c r="L17093" s="294"/>
      <c r="M17093" s="294"/>
      <c r="N17093" s="294"/>
    </row>
    <row r="17094" spans="1:14" s="369" customFormat="1" ht="12.75" hidden="1" customHeight="1" outlineLevel="2" x14ac:dyDescent="0.25">
      <c r="A17094" s="3"/>
      <c r="B17094" s="3"/>
      <c r="C17094" s="392"/>
      <c r="D17094" s="3">
        <v>15</v>
      </c>
      <c r="E17094" s="290" t="e">
        <f ca="1"/>
        <v>#N/A</v>
      </c>
      <c r="F17094" s="291"/>
      <c r="G17094" s="294"/>
      <c r="H17094" s="294"/>
      <c r="I17094" s="294"/>
      <c r="J17094" s="294"/>
      <c r="K17094" s="294"/>
      <c r="L17094" s="294"/>
      <c r="M17094" s="294"/>
      <c r="N17094" s="294"/>
    </row>
    <row r="17095" spans="1:14" s="369" customFormat="1" ht="12.75" hidden="1" customHeight="1" outlineLevel="1" x14ac:dyDescent="0.25">
      <c r="A17095" s="3"/>
      <c r="B17095" s="145" t="str">
        <f ca="1">B17078</f>
        <v>Asset Type 393</v>
      </c>
      <c r="C17095" s="145" t="str">
        <f ca="1">C17078</f>
        <v>Description - Asset Type 393</v>
      </c>
      <c r="D17095" s="3"/>
      <c r="E17095" s="3"/>
      <c r="F17095" s="106" t="s">
        <v>47</v>
      </c>
      <c r="G17095" s="296">
        <f t="shared" ref="G17095:N17095" si="1786">SUM(G17080:G17094)</f>
        <v>0</v>
      </c>
      <c r="H17095" s="296">
        <f t="shared" ca="1" si="1786"/>
        <v>0</v>
      </c>
      <c r="I17095" s="296">
        <f t="shared" ca="1" si="1786"/>
        <v>0</v>
      </c>
      <c r="J17095" s="296">
        <f t="shared" ca="1" si="1786"/>
        <v>0</v>
      </c>
      <c r="K17095" s="296">
        <f t="shared" ca="1" si="1786"/>
        <v>0</v>
      </c>
      <c r="L17095" s="296">
        <f t="shared" ca="1" si="1786"/>
        <v>0</v>
      </c>
      <c r="M17095" s="296">
        <f t="shared" ca="1" si="1786"/>
        <v>0</v>
      </c>
      <c r="N17095" s="296">
        <f t="shared" ca="1" si="1786"/>
        <v>0</v>
      </c>
    </row>
    <row r="17096" spans="1:14" s="369" customFormat="1" ht="12.75" hidden="1" customHeight="1" outlineLevel="2" x14ac:dyDescent="0.25">
      <c r="A17096" s="217">
        <f>A17078+1</f>
        <v>394</v>
      </c>
      <c r="B17096" s="22" t="str">
        <f ca="1">OFFSET($B$516,$A17096-1,0)</f>
        <v>Asset Type 394</v>
      </c>
      <c r="C17096" s="22" t="str">
        <f ca="1">OFFSET($C$516,$A17096-1,0)</f>
        <v>Description - Asset Type 394</v>
      </c>
      <c r="D17096" s="3"/>
      <c r="E17096" s="109"/>
      <c r="F17096" s="108" t="s">
        <v>46</v>
      </c>
      <c r="G17096" s="295">
        <f t="shared" ref="G17096:N17096" ca="1" si="1787">VLOOKUP($B17096,$B$516:$N$1015,5+G$5,FALSE)</f>
        <v>0</v>
      </c>
      <c r="H17096" s="295">
        <f t="shared" ca="1" si="1787"/>
        <v>0</v>
      </c>
      <c r="I17096" s="295">
        <f t="shared" ca="1" si="1787"/>
        <v>0</v>
      </c>
      <c r="J17096" s="295">
        <f t="shared" ca="1" si="1787"/>
        <v>0</v>
      </c>
      <c r="K17096" s="295">
        <f t="shared" ca="1" si="1787"/>
        <v>0</v>
      </c>
      <c r="L17096" s="295">
        <f t="shared" ca="1" si="1787"/>
        <v>0</v>
      </c>
      <c r="M17096" s="295">
        <f t="shared" ca="1" si="1787"/>
        <v>0</v>
      </c>
      <c r="N17096" s="295">
        <f t="shared" ca="1" si="1787"/>
        <v>0</v>
      </c>
    </row>
    <row r="17097" spans="1:14" s="369" customFormat="1" ht="12.75" hidden="1" customHeight="1" outlineLevel="2" x14ac:dyDescent="0.25">
      <c r="A17097" s="3"/>
      <c r="B17097" s="3"/>
      <c r="C17097" s="21"/>
      <c r="D17097" s="3"/>
      <c r="E17097" s="107"/>
      <c r="F17097" s="106" t="s">
        <v>80</v>
      </c>
      <c r="G17097" s="111">
        <f ca="1">VLOOKUP($B17096,'Input Sheet'!$B$515:$N$1014,5+G$5,FALSE)</f>
        <v>0</v>
      </c>
      <c r="H17097" s="111">
        <f ca="1">VLOOKUP($B17096,'Input Sheet'!$B$515:$N$1014,5+H$5,FALSE)</f>
        <v>0</v>
      </c>
      <c r="I17097" s="111">
        <f ca="1">VLOOKUP($B17096,'Input Sheet'!$B$515:$N$1014,5+I$5,FALSE)</f>
        <v>0</v>
      </c>
      <c r="J17097" s="111">
        <f ca="1">VLOOKUP($B17096,'Input Sheet'!$B$515:$N$1014,5+J$5,FALSE)</f>
        <v>0</v>
      </c>
      <c r="K17097" s="111">
        <f ca="1">VLOOKUP($B17096,'Input Sheet'!$B$515:$N$1014,5+K$5,FALSE)</f>
        <v>0</v>
      </c>
      <c r="L17097" s="111">
        <f ca="1">VLOOKUP($B17096,'Input Sheet'!$B$515:$N$1014,5+L$5,FALSE)</f>
        <v>0</v>
      </c>
      <c r="M17097" s="111">
        <f ca="1">VLOOKUP($B17096,'Input Sheet'!$B$515:$N$1014,5+M$5,FALSE)</f>
        <v>0</v>
      </c>
      <c r="N17097" s="111">
        <f ca="1">VLOOKUP($B17096,'Input Sheet'!$B$515:$N$1014,5+N$5,FALSE)</f>
        <v>0</v>
      </c>
    </row>
    <row r="17098" spans="1:14" s="369" customFormat="1" ht="12.75" hidden="1" customHeight="1" outlineLevel="2" x14ac:dyDescent="0.25">
      <c r="A17098" s="3"/>
      <c r="B17098" s="3"/>
      <c r="C17098" s="3"/>
      <c r="D17098" s="3">
        <v>1</v>
      </c>
      <c r="E17098" s="290">
        <f t="array" aca="1" ref="E17098:E17112" ca="1">TRANSPOSE(G17096:N17096)</f>
        <v>0</v>
      </c>
      <c r="F17098" s="291"/>
      <c r="G17098" s="292"/>
      <c r="H17098" s="293">
        <f ca="1">IF(OFFSET(H17098,-$D17098,0)="n/a","n/a",IF(H$5&gt;OFFSET(H17098,-$D17098,0)+$D17098,$E17098-SUM($G17098:G17098),($E17098-SUM($G17098:G17098))/(OFFSET(H17098,-$D17098,0)-(H$5-$D17098-1))))</f>
        <v>0</v>
      </c>
      <c r="I17098" s="293">
        <f ca="1">IF(OFFSET(I17098,-$D17098,0)="n/a","n/a",IF(I$5&gt;OFFSET(I17098,-$D17098,0)+$D17098,$E17098-SUM($G17098:H17098),($E17098-SUM($G17098:H17098))/(OFFSET(I17098,-$D17098,0)-(I$5-$D17098-1))))</f>
        <v>0</v>
      </c>
      <c r="J17098" s="293">
        <f ca="1">IF(OFFSET(J17098,-$D17098,0)="n/a","n/a",IF(J$5&gt;OFFSET(J17098,-$D17098,0)+$D17098,$E17098-SUM($G17098:I17098),($E17098-SUM($G17098:I17098))/(OFFSET(J17098,-$D17098,0)-(J$5-$D17098-1))))</f>
        <v>0</v>
      </c>
      <c r="K17098" s="293">
        <f ca="1">IF(OFFSET(K17098,-$D17098,0)="n/a","n/a",IF(K$5&gt;OFFSET(K17098,-$D17098,0)+$D17098,$E17098-SUM($G17098:J17098),($E17098-SUM($G17098:J17098))/(OFFSET(K17098,-$D17098,0)-(K$5-$D17098-1))))</f>
        <v>0</v>
      </c>
      <c r="L17098" s="293">
        <f ca="1">IF(OFFSET(L17098,-$D17098,0)="n/a","n/a",IF(L$5&gt;OFFSET(L17098,-$D17098,0)+$D17098,$E17098-SUM($G17098:K17098),($E17098-SUM($G17098:K17098))/(OFFSET(L17098,-$D17098,0)-(L$5-$D17098-1))))</f>
        <v>0</v>
      </c>
      <c r="M17098" s="293">
        <f ca="1">IF(OFFSET(M17098,-$D17098,0)="n/a","n/a",IF(M$5&gt;OFFSET(M17098,-$D17098,0)+$D17098,$E17098-SUM($G17098:L17098),($E17098-SUM($G17098:L17098))/(OFFSET(M17098,-$D17098,0)-(M$5-$D17098-1))))</f>
        <v>0</v>
      </c>
      <c r="N17098" s="293">
        <f ca="1">IF(OFFSET(N17098,-$D17098,0)="n/a","n/a",IF(N$5&gt;OFFSET(N17098,-$D17098,0)+$D17098,$E17098-SUM($G17098:M17098),($E17098-SUM($G17098:M17098))/(OFFSET(N17098,-$D17098,0)-(N$5-$D17098-1))))</f>
        <v>0</v>
      </c>
    </row>
    <row r="17099" spans="1:14" s="369" customFormat="1" ht="12.75" hidden="1" customHeight="1" outlineLevel="2" x14ac:dyDescent="0.25">
      <c r="A17099" s="3"/>
      <c r="B17099" s="3"/>
      <c r="C17099" s="392" t="s">
        <v>48</v>
      </c>
      <c r="D17099" s="3">
        <v>2</v>
      </c>
      <c r="E17099" s="290">
        <f ca="1"/>
        <v>0</v>
      </c>
      <c r="F17099" s="291"/>
      <c r="G17099" s="294"/>
      <c r="H17099" s="292"/>
      <c r="I17099" s="293">
        <f ca="1">IF(OFFSET(I17099,-$D17099,0)="n/a","n/a",IF(I$5&gt;OFFSET(I17099,-$D17099,0)+$D17099,$E17099-SUM($G17099:H17099),($E17099-SUM($G17099:H17099))/(OFFSET(I17099,-$D17099,0)-(I$5-$D17099-1))))</f>
        <v>0</v>
      </c>
      <c r="J17099" s="293">
        <f ca="1">IF(OFFSET(J17099,-$D17099,0)="n/a","n/a",IF(J$5&gt;OFFSET(J17099,-$D17099,0)+$D17099,$E17099-SUM($G17099:I17099),($E17099-SUM($G17099:I17099))/(OFFSET(J17099,-$D17099,0)-(J$5-$D17099-1))))</f>
        <v>0</v>
      </c>
      <c r="K17099" s="293">
        <f ca="1">IF(OFFSET(K17099,-$D17099,0)="n/a","n/a",IF(K$5&gt;OFFSET(K17099,-$D17099,0)+$D17099,$E17099-SUM($G17099:J17099),($E17099-SUM($G17099:J17099))/(OFFSET(K17099,-$D17099,0)-(K$5-$D17099-1))))</f>
        <v>0</v>
      </c>
      <c r="L17099" s="293">
        <f ca="1">IF(OFFSET(L17099,-$D17099,0)="n/a","n/a",IF(L$5&gt;OFFSET(L17099,-$D17099,0)+$D17099,$E17099-SUM($G17099:K17099),($E17099-SUM($G17099:K17099))/(OFFSET(L17099,-$D17099,0)-(L$5-$D17099-1))))</f>
        <v>0</v>
      </c>
      <c r="M17099" s="293">
        <f ca="1">IF(OFFSET(M17099,-$D17099,0)="n/a","n/a",IF(M$5&gt;OFFSET(M17099,-$D17099,0)+$D17099,$E17099-SUM($G17099:L17099),($E17099-SUM($G17099:L17099))/(OFFSET(M17099,-$D17099,0)-(M$5-$D17099-1))))</f>
        <v>0</v>
      </c>
      <c r="N17099" s="293">
        <f ca="1">IF(OFFSET(N17099,-$D17099,0)="n/a","n/a",IF(N$5&gt;OFFSET(N17099,-$D17099,0)+$D17099,$E17099-SUM($G17099:M17099),($E17099-SUM($G17099:M17099))/(OFFSET(N17099,-$D17099,0)-(N$5-$D17099-1))))</f>
        <v>0</v>
      </c>
    </row>
    <row r="17100" spans="1:14" s="369" customFormat="1" ht="12.75" hidden="1" customHeight="1" outlineLevel="2" x14ac:dyDescent="0.25">
      <c r="A17100" s="3"/>
      <c r="B17100" s="3"/>
      <c r="C17100" s="392"/>
      <c r="D17100" s="3">
        <v>3</v>
      </c>
      <c r="E17100" s="290">
        <f ca="1"/>
        <v>0</v>
      </c>
      <c r="F17100" s="291"/>
      <c r="G17100" s="294"/>
      <c r="H17100" s="294"/>
      <c r="I17100" s="292"/>
      <c r="J17100" s="293">
        <f ca="1">IF(OFFSET(J17100,-$D17100,0)="n/a","n/a",IF(J$5&gt;OFFSET(J17100,-$D17100,0)+$D17100,$E17100-SUM($G17100:I17100),($E17100-SUM($G17100:I17100))/(OFFSET(J17100,-$D17100,0)-(J$5-$D17100-1))))</f>
        <v>0</v>
      </c>
      <c r="K17100" s="293">
        <f ca="1">IF(OFFSET(K17100,-$D17100,0)="n/a","n/a",IF(K$5&gt;OFFSET(K17100,-$D17100,0)+$D17100,$E17100-SUM($G17100:J17100),($E17100-SUM($G17100:J17100))/(OFFSET(K17100,-$D17100,0)-(K$5-$D17100-1))))</f>
        <v>0</v>
      </c>
      <c r="L17100" s="293">
        <f ca="1">IF(OFFSET(L17100,-$D17100,0)="n/a","n/a",IF(L$5&gt;OFFSET(L17100,-$D17100,0)+$D17100,$E17100-SUM($G17100:K17100),($E17100-SUM($G17100:K17100))/(OFFSET(L17100,-$D17100,0)-(L$5-$D17100-1))))</f>
        <v>0</v>
      </c>
      <c r="M17100" s="293">
        <f ca="1">IF(OFFSET(M17100,-$D17100,0)="n/a","n/a",IF(M$5&gt;OFFSET(M17100,-$D17100,0)+$D17100,$E17100-SUM($G17100:L17100),($E17100-SUM($G17100:L17100))/(OFFSET(M17100,-$D17100,0)-(M$5-$D17100-1))))</f>
        <v>0</v>
      </c>
      <c r="N17100" s="293">
        <f ca="1">IF(OFFSET(N17100,-$D17100,0)="n/a","n/a",IF(N$5&gt;OFFSET(N17100,-$D17100,0)+$D17100,$E17100-SUM($G17100:M17100),($E17100-SUM($G17100:M17100))/(OFFSET(N17100,-$D17100,0)-(N$5-$D17100-1))))</f>
        <v>0</v>
      </c>
    </row>
    <row r="17101" spans="1:14" s="369" customFormat="1" ht="12.75" hidden="1" customHeight="1" outlineLevel="2" x14ac:dyDescent="0.25">
      <c r="A17101" s="3"/>
      <c r="B17101" s="3"/>
      <c r="C17101" s="392"/>
      <c r="D17101" s="3">
        <v>4</v>
      </c>
      <c r="E17101" s="290">
        <f ca="1"/>
        <v>0</v>
      </c>
      <c r="F17101" s="291"/>
      <c r="G17101" s="294"/>
      <c r="H17101" s="294"/>
      <c r="I17101" s="294"/>
      <c r="J17101" s="292"/>
      <c r="K17101" s="293">
        <f ca="1">IF(OFFSET(K17101,-$D17101,0)="n/a","n/a",IF(K$5&gt;OFFSET(K17101,-$D17101,0)+$D17101,$E17101-SUM($G17101:J17101),($E17101-SUM($G17101:J17101))/(OFFSET(K17101,-$D17101,0)-(K$5-$D17101-1))))</f>
        <v>0</v>
      </c>
      <c r="L17101" s="293">
        <f ca="1">IF(OFFSET(L17101,-$D17101,0)="n/a","n/a",IF(L$5&gt;OFFSET(L17101,-$D17101,0)+$D17101,$E17101-SUM($G17101:K17101),($E17101-SUM($G17101:K17101))/(OFFSET(L17101,-$D17101,0)-(L$5-$D17101-1))))</f>
        <v>0</v>
      </c>
      <c r="M17101" s="293">
        <f ca="1">IF(OFFSET(M17101,-$D17101,0)="n/a","n/a",IF(M$5&gt;OFFSET(M17101,-$D17101,0)+$D17101,$E17101-SUM($G17101:L17101),($E17101-SUM($G17101:L17101))/(OFFSET(M17101,-$D17101,0)-(M$5-$D17101-1))))</f>
        <v>0</v>
      </c>
      <c r="N17101" s="293">
        <f ca="1">IF(OFFSET(N17101,-$D17101,0)="n/a","n/a",IF(N$5&gt;OFFSET(N17101,-$D17101,0)+$D17101,$E17101-SUM($G17101:M17101),($E17101-SUM($G17101:M17101))/(OFFSET(N17101,-$D17101,0)-(N$5-$D17101-1))))</f>
        <v>0</v>
      </c>
    </row>
    <row r="17102" spans="1:14" s="369" customFormat="1" ht="12.75" hidden="1" customHeight="1" outlineLevel="2" x14ac:dyDescent="0.25">
      <c r="A17102" s="3"/>
      <c r="B17102" s="3"/>
      <c r="C17102" s="392"/>
      <c r="D17102" s="3">
        <v>5</v>
      </c>
      <c r="E17102" s="290">
        <f ca="1"/>
        <v>0</v>
      </c>
      <c r="F17102" s="291"/>
      <c r="G17102" s="294"/>
      <c r="H17102" s="294"/>
      <c r="I17102" s="294"/>
      <c r="J17102" s="294"/>
      <c r="K17102" s="292"/>
      <c r="L17102" s="293">
        <f ca="1">IF(OFFSET(L17102,-$D17102,0)="n/a","n/a",IF(L$5&gt;OFFSET(L17102,-$D17102,0)+$D17102,$E17102-SUM($G17102:K17102),($E17102-SUM($G17102:K17102))/(OFFSET(L17102,-$D17102,0)-(L$5-$D17102-1))))</f>
        <v>0</v>
      </c>
      <c r="M17102" s="293">
        <f ca="1">IF(OFFSET(M17102,-$D17102,0)="n/a","n/a",IF(M$5&gt;OFFSET(M17102,-$D17102,0)+$D17102,$E17102-SUM($G17102:L17102),($E17102-SUM($G17102:L17102))/(OFFSET(M17102,-$D17102,0)-(M$5-$D17102-1))))</f>
        <v>0</v>
      </c>
      <c r="N17102" s="293">
        <f ca="1">IF(OFFSET(N17102,-$D17102,0)="n/a","n/a",IF(N$5&gt;OFFSET(N17102,-$D17102,0)+$D17102,$E17102-SUM($G17102:M17102),($E17102-SUM($G17102:M17102))/(OFFSET(N17102,-$D17102,0)-(N$5-$D17102-1))))</f>
        <v>0</v>
      </c>
    </row>
    <row r="17103" spans="1:14" s="369" customFormat="1" ht="12.75" hidden="1" customHeight="1" outlineLevel="2" x14ac:dyDescent="0.25">
      <c r="A17103" s="3"/>
      <c r="B17103" s="3"/>
      <c r="C17103" s="392"/>
      <c r="D17103" s="3">
        <v>6</v>
      </c>
      <c r="E17103" s="290">
        <f ca="1"/>
        <v>0</v>
      </c>
      <c r="F17103" s="291"/>
      <c r="G17103" s="294"/>
      <c r="H17103" s="294"/>
      <c r="I17103" s="294"/>
      <c r="J17103" s="294"/>
      <c r="K17103" s="294"/>
      <c r="L17103" s="292"/>
      <c r="M17103" s="293">
        <f ca="1">IF(OFFSET(M17103,-$D17103,0)="n/a","n/a",IF(M$5&gt;OFFSET(M17103,-$D17103,0)+$D17103,$E17103-SUM($G17103:L17103),($E17103-SUM($G17103:L17103))/(OFFSET(M17103,-$D17103,0)-(M$5-$D17103-1))))</f>
        <v>0</v>
      </c>
      <c r="N17103" s="293">
        <f ca="1">IF(OFFSET(N17103,-$D17103,0)="n/a","n/a",IF(N$5&gt;OFFSET(N17103,-$D17103,0)+$D17103,$E17103-SUM($G17103:M17103),($E17103-SUM($G17103:M17103))/(OFFSET(N17103,-$D17103,0)-(N$5-$D17103-1))))</f>
        <v>0</v>
      </c>
    </row>
    <row r="17104" spans="1:14" s="369" customFormat="1" ht="12.75" hidden="1" customHeight="1" outlineLevel="2" x14ac:dyDescent="0.25">
      <c r="A17104" s="3"/>
      <c r="B17104" s="3"/>
      <c r="C17104" s="392"/>
      <c r="D17104" s="3">
        <v>7</v>
      </c>
      <c r="E17104" s="290">
        <f ca="1"/>
        <v>0</v>
      </c>
      <c r="F17104" s="291"/>
      <c r="G17104" s="294"/>
      <c r="H17104" s="294"/>
      <c r="I17104" s="294"/>
      <c r="J17104" s="294"/>
      <c r="K17104" s="294"/>
      <c r="L17104" s="294"/>
      <c r="M17104" s="292"/>
      <c r="N17104" s="293">
        <f ca="1">IF(OFFSET(N17104,-$D17104,0)="n/a","n/a",IF(N$5&gt;OFFSET(N17104,-$D17104,0)+$D17104,$E17104-SUM($G17104:M17104),($E17104-SUM($G17104:M17104))/(OFFSET(N17104,-$D17104,0)-(N$5-$D17104-1))))</f>
        <v>0</v>
      </c>
    </row>
    <row r="17105" spans="1:14" s="369" customFormat="1" ht="12.75" hidden="1" customHeight="1" outlineLevel="2" x14ac:dyDescent="0.25">
      <c r="A17105" s="3"/>
      <c r="B17105" s="3"/>
      <c r="C17105" s="392"/>
      <c r="D17105" s="3">
        <v>8</v>
      </c>
      <c r="E17105" s="290">
        <f ca="1"/>
        <v>0</v>
      </c>
      <c r="F17105" s="291"/>
      <c r="G17105" s="294"/>
      <c r="H17105" s="294"/>
      <c r="I17105" s="294"/>
      <c r="J17105" s="294"/>
      <c r="K17105" s="294"/>
      <c r="L17105" s="294"/>
      <c r="M17105" s="294"/>
      <c r="N17105" s="292"/>
    </row>
    <row r="17106" spans="1:14" s="369" customFormat="1" ht="12.75" hidden="1" customHeight="1" outlineLevel="2" x14ac:dyDescent="0.25">
      <c r="A17106" s="3"/>
      <c r="B17106" s="3"/>
      <c r="C17106" s="392"/>
      <c r="D17106" s="3">
        <v>9</v>
      </c>
      <c r="E17106" s="290" t="e">
        <f ca="1"/>
        <v>#N/A</v>
      </c>
      <c r="F17106" s="291"/>
      <c r="G17106" s="294"/>
      <c r="H17106" s="294"/>
      <c r="I17106" s="294"/>
      <c r="J17106" s="294"/>
      <c r="K17106" s="294"/>
      <c r="L17106" s="294"/>
      <c r="M17106" s="294"/>
      <c r="N17106" s="294"/>
    </row>
    <row r="17107" spans="1:14" s="369" customFormat="1" ht="12.75" hidden="1" customHeight="1" outlineLevel="2" x14ac:dyDescent="0.25">
      <c r="A17107" s="3"/>
      <c r="B17107" s="3"/>
      <c r="C17107" s="392"/>
      <c r="D17107" s="3">
        <v>10</v>
      </c>
      <c r="E17107" s="290" t="e">
        <f ca="1"/>
        <v>#N/A</v>
      </c>
      <c r="F17107" s="291"/>
      <c r="G17107" s="294"/>
      <c r="H17107" s="294"/>
      <c r="I17107" s="294"/>
      <c r="J17107" s="294"/>
      <c r="K17107" s="294"/>
      <c r="L17107" s="294"/>
      <c r="M17107" s="294"/>
      <c r="N17107" s="294"/>
    </row>
    <row r="17108" spans="1:14" s="369" customFormat="1" ht="12.75" hidden="1" customHeight="1" outlineLevel="2" x14ac:dyDescent="0.25">
      <c r="A17108" s="3"/>
      <c r="B17108" s="3"/>
      <c r="C17108" s="392"/>
      <c r="D17108" s="3">
        <v>11</v>
      </c>
      <c r="E17108" s="290" t="e">
        <f ca="1"/>
        <v>#N/A</v>
      </c>
      <c r="F17108" s="291"/>
      <c r="G17108" s="294"/>
      <c r="H17108" s="294"/>
      <c r="I17108" s="294"/>
      <c r="J17108" s="294"/>
      <c r="K17108" s="294"/>
      <c r="L17108" s="294"/>
      <c r="M17108" s="294"/>
      <c r="N17108" s="294"/>
    </row>
    <row r="17109" spans="1:14" s="369" customFormat="1" ht="12.75" hidden="1" customHeight="1" outlineLevel="2" x14ac:dyDescent="0.25">
      <c r="A17109" s="3"/>
      <c r="B17109" s="3"/>
      <c r="C17109" s="392"/>
      <c r="D17109" s="3">
        <v>12</v>
      </c>
      <c r="E17109" s="290" t="e">
        <f ca="1"/>
        <v>#N/A</v>
      </c>
      <c r="F17109" s="291"/>
      <c r="G17109" s="294"/>
      <c r="H17109" s="294"/>
      <c r="I17109" s="294"/>
      <c r="J17109" s="294"/>
      <c r="K17109" s="294"/>
      <c r="L17109" s="294"/>
      <c r="M17109" s="294"/>
      <c r="N17109" s="294"/>
    </row>
    <row r="17110" spans="1:14" s="369" customFormat="1" ht="12.75" hidden="1" customHeight="1" outlineLevel="2" x14ac:dyDescent="0.25">
      <c r="A17110" s="3"/>
      <c r="B17110" s="3"/>
      <c r="C17110" s="392"/>
      <c r="D17110" s="3">
        <v>13</v>
      </c>
      <c r="E17110" s="290" t="e">
        <f ca="1"/>
        <v>#N/A</v>
      </c>
      <c r="F17110" s="291"/>
      <c r="G17110" s="294"/>
      <c r="H17110" s="294"/>
      <c r="I17110" s="294"/>
      <c r="J17110" s="294"/>
      <c r="K17110" s="294"/>
      <c r="L17110" s="294"/>
      <c r="M17110" s="294"/>
      <c r="N17110" s="294"/>
    </row>
    <row r="17111" spans="1:14" s="369" customFormat="1" ht="12.75" hidden="1" customHeight="1" outlineLevel="2" x14ac:dyDescent="0.25">
      <c r="A17111" s="3"/>
      <c r="B17111" s="3"/>
      <c r="C17111" s="392"/>
      <c r="D17111" s="3">
        <v>14</v>
      </c>
      <c r="E17111" s="290" t="e">
        <f ca="1"/>
        <v>#N/A</v>
      </c>
      <c r="F17111" s="291"/>
      <c r="G17111" s="294"/>
      <c r="H17111" s="294"/>
      <c r="I17111" s="294"/>
      <c r="J17111" s="294"/>
      <c r="K17111" s="294"/>
      <c r="L17111" s="294"/>
      <c r="M17111" s="294"/>
      <c r="N17111" s="294"/>
    </row>
    <row r="17112" spans="1:14" s="369" customFormat="1" ht="12.75" hidden="1" customHeight="1" outlineLevel="2" x14ac:dyDescent="0.25">
      <c r="A17112" s="3"/>
      <c r="B17112" s="3"/>
      <c r="C17112" s="392"/>
      <c r="D17112" s="3">
        <v>15</v>
      </c>
      <c r="E17112" s="290" t="e">
        <f ca="1"/>
        <v>#N/A</v>
      </c>
      <c r="F17112" s="291"/>
      <c r="G17112" s="294"/>
      <c r="H17112" s="294"/>
      <c r="I17112" s="294"/>
      <c r="J17112" s="294"/>
      <c r="K17112" s="294"/>
      <c r="L17112" s="294"/>
      <c r="M17112" s="294"/>
      <c r="N17112" s="294"/>
    </row>
    <row r="17113" spans="1:14" s="369" customFormat="1" ht="12.75" hidden="1" customHeight="1" outlineLevel="1" x14ac:dyDescent="0.25">
      <c r="A17113" s="3"/>
      <c r="B17113" s="145" t="str">
        <f ca="1">B17096</f>
        <v>Asset Type 394</v>
      </c>
      <c r="C17113" s="145" t="str">
        <f ca="1">C17096</f>
        <v>Description - Asset Type 394</v>
      </c>
      <c r="D17113" s="3"/>
      <c r="E17113" s="3"/>
      <c r="F17113" s="106" t="s">
        <v>47</v>
      </c>
      <c r="G17113" s="296">
        <f t="shared" ref="G17113:N17113" si="1788">SUM(G17098:G17112)</f>
        <v>0</v>
      </c>
      <c r="H17113" s="296">
        <f t="shared" ca="1" si="1788"/>
        <v>0</v>
      </c>
      <c r="I17113" s="296">
        <f t="shared" ca="1" si="1788"/>
        <v>0</v>
      </c>
      <c r="J17113" s="296">
        <f t="shared" ca="1" si="1788"/>
        <v>0</v>
      </c>
      <c r="K17113" s="296">
        <f t="shared" ca="1" si="1788"/>
        <v>0</v>
      </c>
      <c r="L17113" s="296">
        <f t="shared" ca="1" si="1788"/>
        <v>0</v>
      </c>
      <c r="M17113" s="296">
        <f t="shared" ca="1" si="1788"/>
        <v>0</v>
      </c>
      <c r="N17113" s="296">
        <f t="shared" ca="1" si="1788"/>
        <v>0</v>
      </c>
    </row>
    <row r="17114" spans="1:14" s="369" customFormat="1" ht="12.75" hidden="1" customHeight="1" outlineLevel="2" x14ac:dyDescent="0.25">
      <c r="A17114" s="217">
        <f>A17096+1</f>
        <v>395</v>
      </c>
      <c r="B17114" s="22" t="str">
        <f ca="1">OFFSET($B$516,$A17114-1,0)</f>
        <v>Asset Type 395</v>
      </c>
      <c r="C17114" s="22" t="str">
        <f ca="1">OFFSET($C$516,$A17114-1,0)</f>
        <v>Description - Asset Type 395</v>
      </c>
      <c r="D17114" s="3"/>
      <c r="E17114" s="109"/>
      <c r="F17114" s="108" t="s">
        <v>46</v>
      </c>
      <c r="G17114" s="295">
        <f t="shared" ref="G17114:N17114" ca="1" si="1789">VLOOKUP($B17114,$B$516:$N$1015,5+G$5,FALSE)</f>
        <v>0</v>
      </c>
      <c r="H17114" s="295">
        <f t="shared" ca="1" si="1789"/>
        <v>0</v>
      </c>
      <c r="I17114" s="295">
        <f t="shared" ca="1" si="1789"/>
        <v>0</v>
      </c>
      <c r="J17114" s="295">
        <f t="shared" ca="1" si="1789"/>
        <v>0</v>
      </c>
      <c r="K17114" s="295">
        <f t="shared" ca="1" si="1789"/>
        <v>0</v>
      </c>
      <c r="L17114" s="295">
        <f t="shared" ca="1" si="1789"/>
        <v>0</v>
      </c>
      <c r="M17114" s="295">
        <f t="shared" ca="1" si="1789"/>
        <v>0</v>
      </c>
      <c r="N17114" s="295">
        <f t="shared" ca="1" si="1789"/>
        <v>0</v>
      </c>
    </row>
    <row r="17115" spans="1:14" s="369" customFormat="1" ht="12.75" hidden="1" customHeight="1" outlineLevel="2" x14ac:dyDescent="0.25">
      <c r="A17115" s="3"/>
      <c r="B17115" s="3"/>
      <c r="C17115" s="21"/>
      <c r="D17115" s="3"/>
      <c r="E17115" s="107"/>
      <c r="F17115" s="106" t="s">
        <v>80</v>
      </c>
      <c r="G17115" s="111">
        <f ca="1">VLOOKUP($B17114,'Input Sheet'!$B$515:$N$1014,5+G$5,FALSE)</f>
        <v>0</v>
      </c>
      <c r="H17115" s="111">
        <f ca="1">VLOOKUP($B17114,'Input Sheet'!$B$515:$N$1014,5+H$5,FALSE)</f>
        <v>0</v>
      </c>
      <c r="I17115" s="111">
        <f ca="1">VLOOKUP($B17114,'Input Sheet'!$B$515:$N$1014,5+I$5,FALSE)</f>
        <v>0</v>
      </c>
      <c r="J17115" s="111">
        <f ca="1">VLOOKUP($B17114,'Input Sheet'!$B$515:$N$1014,5+J$5,FALSE)</f>
        <v>0</v>
      </c>
      <c r="K17115" s="111">
        <f ca="1">VLOOKUP($B17114,'Input Sheet'!$B$515:$N$1014,5+K$5,FALSE)</f>
        <v>0</v>
      </c>
      <c r="L17115" s="111">
        <f ca="1">VLOOKUP($B17114,'Input Sheet'!$B$515:$N$1014,5+L$5,FALSE)</f>
        <v>0</v>
      </c>
      <c r="M17115" s="111">
        <f ca="1">VLOOKUP($B17114,'Input Sheet'!$B$515:$N$1014,5+M$5,FALSE)</f>
        <v>0</v>
      </c>
      <c r="N17115" s="111">
        <f ca="1">VLOOKUP($B17114,'Input Sheet'!$B$515:$N$1014,5+N$5,FALSE)</f>
        <v>0</v>
      </c>
    </row>
    <row r="17116" spans="1:14" s="369" customFormat="1" ht="12.75" hidden="1" customHeight="1" outlineLevel="2" x14ac:dyDescent="0.25">
      <c r="A17116" s="3"/>
      <c r="B17116" s="3"/>
      <c r="C17116" s="3"/>
      <c r="D17116" s="3">
        <v>1</v>
      </c>
      <c r="E17116" s="290">
        <f t="array" aca="1" ref="E17116:E17130" ca="1">TRANSPOSE(G17114:N17114)</f>
        <v>0</v>
      </c>
      <c r="F17116" s="291"/>
      <c r="G17116" s="292"/>
      <c r="H17116" s="293">
        <f ca="1">IF(OFFSET(H17116,-$D17116,0)="n/a","n/a",IF(H$5&gt;OFFSET(H17116,-$D17116,0)+$D17116,$E17116-SUM($G17116:G17116),($E17116-SUM($G17116:G17116))/(OFFSET(H17116,-$D17116,0)-(H$5-$D17116-1))))</f>
        <v>0</v>
      </c>
      <c r="I17116" s="293">
        <f ca="1">IF(OFFSET(I17116,-$D17116,0)="n/a","n/a",IF(I$5&gt;OFFSET(I17116,-$D17116,0)+$D17116,$E17116-SUM($G17116:H17116),($E17116-SUM($G17116:H17116))/(OFFSET(I17116,-$D17116,0)-(I$5-$D17116-1))))</f>
        <v>0</v>
      </c>
      <c r="J17116" s="293">
        <f ca="1">IF(OFFSET(J17116,-$D17116,0)="n/a","n/a",IF(J$5&gt;OFFSET(J17116,-$D17116,0)+$D17116,$E17116-SUM($G17116:I17116),($E17116-SUM($G17116:I17116))/(OFFSET(J17116,-$D17116,0)-(J$5-$D17116-1))))</f>
        <v>0</v>
      </c>
      <c r="K17116" s="293">
        <f ca="1">IF(OFFSET(K17116,-$D17116,0)="n/a","n/a",IF(K$5&gt;OFFSET(K17116,-$D17116,0)+$D17116,$E17116-SUM($G17116:J17116),($E17116-SUM($G17116:J17116))/(OFFSET(K17116,-$D17116,0)-(K$5-$D17116-1))))</f>
        <v>0</v>
      </c>
      <c r="L17116" s="293">
        <f ca="1">IF(OFFSET(L17116,-$D17116,0)="n/a","n/a",IF(L$5&gt;OFFSET(L17116,-$D17116,0)+$D17116,$E17116-SUM($G17116:K17116),($E17116-SUM($G17116:K17116))/(OFFSET(L17116,-$D17116,0)-(L$5-$D17116-1))))</f>
        <v>0</v>
      </c>
      <c r="M17116" s="293">
        <f ca="1">IF(OFFSET(M17116,-$D17116,0)="n/a","n/a",IF(M$5&gt;OFFSET(M17116,-$D17116,0)+$D17116,$E17116-SUM($G17116:L17116),($E17116-SUM($G17116:L17116))/(OFFSET(M17116,-$D17116,0)-(M$5-$D17116-1))))</f>
        <v>0</v>
      </c>
      <c r="N17116" s="293">
        <f ca="1">IF(OFFSET(N17116,-$D17116,0)="n/a","n/a",IF(N$5&gt;OFFSET(N17116,-$D17116,0)+$D17116,$E17116-SUM($G17116:M17116),($E17116-SUM($G17116:M17116))/(OFFSET(N17116,-$D17116,0)-(N$5-$D17116-1))))</f>
        <v>0</v>
      </c>
    </row>
    <row r="17117" spans="1:14" s="369" customFormat="1" ht="12.75" hidden="1" customHeight="1" outlineLevel="2" x14ac:dyDescent="0.25">
      <c r="A17117" s="3"/>
      <c r="B17117" s="3"/>
      <c r="C17117" s="392" t="s">
        <v>48</v>
      </c>
      <c r="D17117" s="3">
        <v>2</v>
      </c>
      <c r="E17117" s="290">
        <f ca="1"/>
        <v>0</v>
      </c>
      <c r="F17117" s="291"/>
      <c r="G17117" s="294"/>
      <c r="H17117" s="292"/>
      <c r="I17117" s="293">
        <f ca="1">IF(OFFSET(I17117,-$D17117,0)="n/a","n/a",IF(I$5&gt;OFFSET(I17117,-$D17117,0)+$D17117,$E17117-SUM($G17117:H17117),($E17117-SUM($G17117:H17117))/(OFFSET(I17117,-$D17117,0)-(I$5-$D17117-1))))</f>
        <v>0</v>
      </c>
      <c r="J17117" s="293">
        <f ca="1">IF(OFFSET(J17117,-$D17117,0)="n/a","n/a",IF(J$5&gt;OFFSET(J17117,-$D17117,0)+$D17117,$E17117-SUM($G17117:I17117),($E17117-SUM($G17117:I17117))/(OFFSET(J17117,-$D17117,0)-(J$5-$D17117-1))))</f>
        <v>0</v>
      </c>
      <c r="K17117" s="293">
        <f ca="1">IF(OFFSET(K17117,-$D17117,0)="n/a","n/a",IF(K$5&gt;OFFSET(K17117,-$D17117,0)+$D17117,$E17117-SUM($G17117:J17117),($E17117-SUM($G17117:J17117))/(OFFSET(K17117,-$D17117,0)-(K$5-$D17117-1))))</f>
        <v>0</v>
      </c>
      <c r="L17117" s="293">
        <f ca="1">IF(OFFSET(L17117,-$D17117,0)="n/a","n/a",IF(L$5&gt;OFFSET(L17117,-$D17117,0)+$D17117,$E17117-SUM($G17117:K17117),($E17117-SUM($G17117:K17117))/(OFFSET(L17117,-$D17117,0)-(L$5-$D17117-1))))</f>
        <v>0</v>
      </c>
      <c r="M17117" s="293">
        <f ca="1">IF(OFFSET(M17117,-$D17117,0)="n/a","n/a",IF(M$5&gt;OFFSET(M17117,-$D17117,0)+$D17117,$E17117-SUM($G17117:L17117),($E17117-SUM($G17117:L17117))/(OFFSET(M17117,-$D17117,0)-(M$5-$D17117-1))))</f>
        <v>0</v>
      </c>
      <c r="N17117" s="293">
        <f ca="1">IF(OFFSET(N17117,-$D17117,0)="n/a","n/a",IF(N$5&gt;OFFSET(N17117,-$D17117,0)+$D17117,$E17117-SUM($G17117:M17117),($E17117-SUM($G17117:M17117))/(OFFSET(N17117,-$D17117,0)-(N$5-$D17117-1))))</f>
        <v>0</v>
      </c>
    </row>
    <row r="17118" spans="1:14" s="369" customFormat="1" ht="12.75" hidden="1" customHeight="1" outlineLevel="2" x14ac:dyDescent="0.25">
      <c r="A17118" s="3"/>
      <c r="B17118" s="3"/>
      <c r="C17118" s="392"/>
      <c r="D17118" s="3">
        <v>3</v>
      </c>
      <c r="E17118" s="290">
        <f ca="1"/>
        <v>0</v>
      </c>
      <c r="F17118" s="291"/>
      <c r="G17118" s="294"/>
      <c r="H17118" s="294"/>
      <c r="I17118" s="292"/>
      <c r="J17118" s="293">
        <f ca="1">IF(OFFSET(J17118,-$D17118,0)="n/a","n/a",IF(J$5&gt;OFFSET(J17118,-$D17118,0)+$D17118,$E17118-SUM($G17118:I17118),($E17118-SUM($G17118:I17118))/(OFFSET(J17118,-$D17118,0)-(J$5-$D17118-1))))</f>
        <v>0</v>
      </c>
      <c r="K17118" s="293">
        <f ca="1">IF(OFFSET(K17118,-$D17118,0)="n/a","n/a",IF(K$5&gt;OFFSET(K17118,-$D17118,0)+$D17118,$E17118-SUM($G17118:J17118),($E17118-SUM($G17118:J17118))/(OFFSET(K17118,-$D17118,0)-(K$5-$D17118-1))))</f>
        <v>0</v>
      </c>
      <c r="L17118" s="293">
        <f ca="1">IF(OFFSET(L17118,-$D17118,0)="n/a","n/a",IF(L$5&gt;OFFSET(L17118,-$D17118,0)+$D17118,$E17118-SUM($G17118:K17118),($E17118-SUM($G17118:K17118))/(OFFSET(L17118,-$D17118,0)-(L$5-$D17118-1))))</f>
        <v>0</v>
      </c>
      <c r="M17118" s="293">
        <f ca="1">IF(OFFSET(M17118,-$D17118,0)="n/a","n/a",IF(M$5&gt;OFFSET(M17118,-$D17118,0)+$D17118,$E17118-SUM($G17118:L17118),($E17118-SUM($G17118:L17118))/(OFFSET(M17118,-$D17118,0)-(M$5-$D17118-1))))</f>
        <v>0</v>
      </c>
      <c r="N17118" s="293">
        <f ca="1">IF(OFFSET(N17118,-$D17118,0)="n/a","n/a",IF(N$5&gt;OFFSET(N17118,-$D17118,0)+$D17118,$E17118-SUM($G17118:M17118),($E17118-SUM($G17118:M17118))/(OFFSET(N17118,-$D17118,0)-(N$5-$D17118-1))))</f>
        <v>0</v>
      </c>
    </row>
    <row r="17119" spans="1:14" s="369" customFormat="1" ht="12.75" hidden="1" customHeight="1" outlineLevel="2" x14ac:dyDescent="0.25">
      <c r="A17119" s="3"/>
      <c r="B17119" s="3"/>
      <c r="C17119" s="392"/>
      <c r="D17119" s="3">
        <v>4</v>
      </c>
      <c r="E17119" s="290">
        <f ca="1"/>
        <v>0</v>
      </c>
      <c r="F17119" s="291"/>
      <c r="G17119" s="294"/>
      <c r="H17119" s="294"/>
      <c r="I17119" s="294"/>
      <c r="J17119" s="292"/>
      <c r="K17119" s="293">
        <f ca="1">IF(OFFSET(K17119,-$D17119,0)="n/a","n/a",IF(K$5&gt;OFFSET(K17119,-$D17119,0)+$D17119,$E17119-SUM($G17119:J17119),($E17119-SUM($G17119:J17119))/(OFFSET(K17119,-$D17119,0)-(K$5-$D17119-1))))</f>
        <v>0</v>
      </c>
      <c r="L17119" s="293">
        <f ca="1">IF(OFFSET(L17119,-$D17119,0)="n/a","n/a",IF(L$5&gt;OFFSET(L17119,-$D17119,0)+$D17119,$E17119-SUM($G17119:K17119),($E17119-SUM($G17119:K17119))/(OFFSET(L17119,-$D17119,0)-(L$5-$D17119-1))))</f>
        <v>0</v>
      </c>
      <c r="M17119" s="293">
        <f ca="1">IF(OFFSET(M17119,-$D17119,0)="n/a","n/a",IF(M$5&gt;OFFSET(M17119,-$D17119,0)+$D17119,$E17119-SUM($G17119:L17119),($E17119-SUM($G17119:L17119))/(OFFSET(M17119,-$D17119,0)-(M$5-$D17119-1))))</f>
        <v>0</v>
      </c>
      <c r="N17119" s="293">
        <f ca="1">IF(OFFSET(N17119,-$D17119,0)="n/a","n/a",IF(N$5&gt;OFFSET(N17119,-$D17119,0)+$D17119,$E17119-SUM($G17119:M17119),($E17119-SUM($G17119:M17119))/(OFFSET(N17119,-$D17119,0)-(N$5-$D17119-1))))</f>
        <v>0</v>
      </c>
    </row>
    <row r="17120" spans="1:14" s="369" customFormat="1" ht="12.75" hidden="1" customHeight="1" outlineLevel="2" x14ac:dyDescent="0.25">
      <c r="A17120" s="3"/>
      <c r="B17120" s="3"/>
      <c r="C17120" s="392"/>
      <c r="D17120" s="3">
        <v>5</v>
      </c>
      <c r="E17120" s="290">
        <f ca="1"/>
        <v>0</v>
      </c>
      <c r="F17120" s="291"/>
      <c r="G17120" s="294"/>
      <c r="H17120" s="294"/>
      <c r="I17120" s="294"/>
      <c r="J17120" s="294"/>
      <c r="K17120" s="292"/>
      <c r="L17120" s="293">
        <f ca="1">IF(OFFSET(L17120,-$D17120,0)="n/a","n/a",IF(L$5&gt;OFFSET(L17120,-$D17120,0)+$D17120,$E17120-SUM($G17120:K17120),($E17120-SUM($G17120:K17120))/(OFFSET(L17120,-$D17120,0)-(L$5-$D17120-1))))</f>
        <v>0</v>
      </c>
      <c r="M17120" s="293">
        <f ca="1">IF(OFFSET(M17120,-$D17120,0)="n/a","n/a",IF(M$5&gt;OFFSET(M17120,-$D17120,0)+$D17120,$E17120-SUM($G17120:L17120),($E17120-SUM($G17120:L17120))/(OFFSET(M17120,-$D17120,0)-(M$5-$D17120-1))))</f>
        <v>0</v>
      </c>
      <c r="N17120" s="293">
        <f ca="1">IF(OFFSET(N17120,-$D17120,0)="n/a","n/a",IF(N$5&gt;OFFSET(N17120,-$D17120,0)+$D17120,$E17120-SUM($G17120:M17120),($E17120-SUM($G17120:M17120))/(OFFSET(N17120,-$D17120,0)-(N$5-$D17120-1))))</f>
        <v>0</v>
      </c>
    </row>
    <row r="17121" spans="1:14" s="369" customFormat="1" ht="12.75" hidden="1" customHeight="1" outlineLevel="2" x14ac:dyDescent="0.25">
      <c r="A17121" s="3"/>
      <c r="B17121" s="3"/>
      <c r="C17121" s="392"/>
      <c r="D17121" s="3">
        <v>6</v>
      </c>
      <c r="E17121" s="290">
        <f ca="1"/>
        <v>0</v>
      </c>
      <c r="F17121" s="291"/>
      <c r="G17121" s="294"/>
      <c r="H17121" s="294"/>
      <c r="I17121" s="294"/>
      <c r="J17121" s="294"/>
      <c r="K17121" s="294"/>
      <c r="L17121" s="292"/>
      <c r="M17121" s="293">
        <f ca="1">IF(OFFSET(M17121,-$D17121,0)="n/a","n/a",IF(M$5&gt;OFFSET(M17121,-$D17121,0)+$D17121,$E17121-SUM($G17121:L17121),($E17121-SUM($G17121:L17121))/(OFFSET(M17121,-$D17121,0)-(M$5-$D17121-1))))</f>
        <v>0</v>
      </c>
      <c r="N17121" s="293">
        <f ca="1">IF(OFFSET(N17121,-$D17121,0)="n/a","n/a",IF(N$5&gt;OFFSET(N17121,-$D17121,0)+$D17121,$E17121-SUM($G17121:M17121),($E17121-SUM($G17121:M17121))/(OFFSET(N17121,-$D17121,0)-(N$5-$D17121-1))))</f>
        <v>0</v>
      </c>
    </row>
    <row r="17122" spans="1:14" s="369" customFormat="1" ht="12.75" hidden="1" customHeight="1" outlineLevel="2" x14ac:dyDescent="0.25">
      <c r="A17122" s="3"/>
      <c r="B17122" s="3"/>
      <c r="C17122" s="392"/>
      <c r="D17122" s="3">
        <v>7</v>
      </c>
      <c r="E17122" s="290">
        <f ca="1"/>
        <v>0</v>
      </c>
      <c r="F17122" s="291"/>
      <c r="G17122" s="294"/>
      <c r="H17122" s="294"/>
      <c r="I17122" s="294"/>
      <c r="J17122" s="294"/>
      <c r="K17122" s="294"/>
      <c r="L17122" s="294"/>
      <c r="M17122" s="292"/>
      <c r="N17122" s="293">
        <f ca="1">IF(OFFSET(N17122,-$D17122,0)="n/a","n/a",IF(N$5&gt;OFFSET(N17122,-$D17122,0)+$D17122,$E17122-SUM($G17122:M17122),($E17122-SUM($G17122:M17122))/(OFFSET(N17122,-$D17122,0)-(N$5-$D17122-1))))</f>
        <v>0</v>
      </c>
    </row>
    <row r="17123" spans="1:14" s="369" customFormat="1" ht="12.75" hidden="1" customHeight="1" outlineLevel="2" x14ac:dyDescent="0.25">
      <c r="A17123" s="3"/>
      <c r="B17123" s="3"/>
      <c r="C17123" s="392"/>
      <c r="D17123" s="3">
        <v>8</v>
      </c>
      <c r="E17123" s="290">
        <f ca="1"/>
        <v>0</v>
      </c>
      <c r="F17123" s="291"/>
      <c r="G17123" s="294"/>
      <c r="H17123" s="294"/>
      <c r="I17123" s="294"/>
      <c r="J17123" s="294"/>
      <c r="K17123" s="294"/>
      <c r="L17123" s="294"/>
      <c r="M17123" s="294"/>
      <c r="N17123" s="292"/>
    </row>
    <row r="17124" spans="1:14" s="369" customFormat="1" ht="12.75" hidden="1" customHeight="1" outlineLevel="2" x14ac:dyDescent="0.25">
      <c r="A17124" s="3"/>
      <c r="B17124" s="3"/>
      <c r="C17124" s="392"/>
      <c r="D17124" s="3">
        <v>9</v>
      </c>
      <c r="E17124" s="290" t="e">
        <f ca="1"/>
        <v>#N/A</v>
      </c>
      <c r="F17124" s="291"/>
      <c r="G17124" s="294"/>
      <c r="H17124" s="294"/>
      <c r="I17124" s="294"/>
      <c r="J17124" s="294"/>
      <c r="K17124" s="294"/>
      <c r="L17124" s="294"/>
      <c r="M17124" s="294"/>
      <c r="N17124" s="294"/>
    </row>
    <row r="17125" spans="1:14" s="369" customFormat="1" ht="12.75" hidden="1" customHeight="1" outlineLevel="2" x14ac:dyDescent="0.25">
      <c r="A17125" s="3"/>
      <c r="B17125" s="3"/>
      <c r="C17125" s="392"/>
      <c r="D17125" s="3">
        <v>10</v>
      </c>
      <c r="E17125" s="290" t="e">
        <f ca="1"/>
        <v>#N/A</v>
      </c>
      <c r="F17125" s="291"/>
      <c r="G17125" s="294"/>
      <c r="H17125" s="294"/>
      <c r="I17125" s="294"/>
      <c r="J17125" s="294"/>
      <c r="K17125" s="294"/>
      <c r="L17125" s="294"/>
      <c r="M17125" s="294"/>
      <c r="N17125" s="294"/>
    </row>
    <row r="17126" spans="1:14" s="369" customFormat="1" ht="12.75" hidden="1" customHeight="1" outlineLevel="2" x14ac:dyDescent="0.25">
      <c r="A17126" s="3"/>
      <c r="B17126" s="3"/>
      <c r="C17126" s="392"/>
      <c r="D17126" s="3">
        <v>11</v>
      </c>
      <c r="E17126" s="290" t="e">
        <f ca="1"/>
        <v>#N/A</v>
      </c>
      <c r="F17126" s="291"/>
      <c r="G17126" s="294"/>
      <c r="H17126" s="294"/>
      <c r="I17126" s="294"/>
      <c r="J17126" s="294"/>
      <c r="K17126" s="294"/>
      <c r="L17126" s="294"/>
      <c r="M17126" s="294"/>
      <c r="N17126" s="294"/>
    </row>
    <row r="17127" spans="1:14" s="369" customFormat="1" ht="12.75" hidden="1" customHeight="1" outlineLevel="2" x14ac:dyDescent="0.25">
      <c r="A17127" s="3"/>
      <c r="B17127" s="3"/>
      <c r="C17127" s="392"/>
      <c r="D17127" s="3">
        <v>12</v>
      </c>
      <c r="E17127" s="290" t="e">
        <f ca="1"/>
        <v>#N/A</v>
      </c>
      <c r="F17127" s="291"/>
      <c r="G17127" s="294"/>
      <c r="H17127" s="294"/>
      <c r="I17127" s="294"/>
      <c r="J17127" s="294"/>
      <c r="K17127" s="294"/>
      <c r="L17127" s="294"/>
      <c r="M17127" s="294"/>
      <c r="N17127" s="294"/>
    </row>
    <row r="17128" spans="1:14" s="369" customFormat="1" ht="12.75" hidden="1" customHeight="1" outlineLevel="2" x14ac:dyDescent="0.25">
      <c r="A17128" s="3"/>
      <c r="B17128" s="3"/>
      <c r="C17128" s="392"/>
      <c r="D17128" s="3">
        <v>13</v>
      </c>
      <c r="E17128" s="290" t="e">
        <f ca="1"/>
        <v>#N/A</v>
      </c>
      <c r="F17128" s="291"/>
      <c r="G17128" s="294"/>
      <c r="H17128" s="294"/>
      <c r="I17128" s="294"/>
      <c r="J17128" s="294"/>
      <c r="K17128" s="294"/>
      <c r="L17128" s="294"/>
      <c r="M17128" s="294"/>
      <c r="N17128" s="294"/>
    </row>
    <row r="17129" spans="1:14" s="369" customFormat="1" ht="12.75" hidden="1" customHeight="1" outlineLevel="2" x14ac:dyDescent="0.25">
      <c r="A17129" s="3"/>
      <c r="B17129" s="3"/>
      <c r="C17129" s="392"/>
      <c r="D17129" s="3">
        <v>14</v>
      </c>
      <c r="E17129" s="290" t="e">
        <f ca="1"/>
        <v>#N/A</v>
      </c>
      <c r="F17129" s="291"/>
      <c r="G17129" s="294"/>
      <c r="H17129" s="294"/>
      <c r="I17129" s="294"/>
      <c r="J17129" s="294"/>
      <c r="K17129" s="294"/>
      <c r="L17129" s="294"/>
      <c r="M17129" s="294"/>
      <c r="N17129" s="294"/>
    </row>
    <row r="17130" spans="1:14" s="369" customFormat="1" ht="12.75" hidden="1" customHeight="1" outlineLevel="2" x14ac:dyDescent="0.25">
      <c r="A17130" s="3"/>
      <c r="B17130" s="3"/>
      <c r="C17130" s="392"/>
      <c r="D17130" s="3">
        <v>15</v>
      </c>
      <c r="E17130" s="290" t="e">
        <f ca="1"/>
        <v>#N/A</v>
      </c>
      <c r="F17130" s="291"/>
      <c r="G17130" s="294"/>
      <c r="H17130" s="294"/>
      <c r="I17130" s="294"/>
      <c r="J17130" s="294"/>
      <c r="K17130" s="294"/>
      <c r="L17130" s="294"/>
      <c r="M17130" s="294"/>
      <c r="N17130" s="294"/>
    </row>
    <row r="17131" spans="1:14" s="369" customFormat="1" ht="12.75" hidden="1" customHeight="1" outlineLevel="1" x14ac:dyDescent="0.25">
      <c r="A17131" s="3"/>
      <c r="B17131" s="145" t="str">
        <f ca="1">B17114</f>
        <v>Asset Type 395</v>
      </c>
      <c r="C17131" s="145" t="str">
        <f ca="1">C17114</f>
        <v>Description - Asset Type 395</v>
      </c>
      <c r="D17131" s="3"/>
      <c r="E17131" s="3"/>
      <c r="F17131" s="106" t="s">
        <v>47</v>
      </c>
      <c r="G17131" s="296">
        <f t="shared" ref="G17131:N17131" si="1790">SUM(G17116:G17130)</f>
        <v>0</v>
      </c>
      <c r="H17131" s="296">
        <f t="shared" ca="1" si="1790"/>
        <v>0</v>
      </c>
      <c r="I17131" s="296">
        <f t="shared" ca="1" si="1790"/>
        <v>0</v>
      </c>
      <c r="J17131" s="296">
        <f t="shared" ca="1" si="1790"/>
        <v>0</v>
      </c>
      <c r="K17131" s="296">
        <f t="shared" ca="1" si="1790"/>
        <v>0</v>
      </c>
      <c r="L17131" s="296">
        <f t="shared" ca="1" si="1790"/>
        <v>0</v>
      </c>
      <c r="M17131" s="296">
        <f t="shared" ca="1" si="1790"/>
        <v>0</v>
      </c>
      <c r="N17131" s="296">
        <f t="shared" ca="1" si="1790"/>
        <v>0</v>
      </c>
    </row>
    <row r="17132" spans="1:14" s="369" customFormat="1" ht="12.75" hidden="1" customHeight="1" outlineLevel="2" x14ac:dyDescent="0.25">
      <c r="A17132" s="217">
        <f>A17114+1</f>
        <v>396</v>
      </c>
      <c r="B17132" s="22" t="str">
        <f ca="1">OFFSET($B$516,$A17132-1,0)</f>
        <v>Asset Type 396</v>
      </c>
      <c r="C17132" s="22" t="str">
        <f ca="1">OFFSET($C$516,$A17132-1,0)</f>
        <v>Description - Asset Type 396</v>
      </c>
      <c r="D17132" s="3"/>
      <c r="E17132" s="109"/>
      <c r="F17132" s="108" t="s">
        <v>46</v>
      </c>
      <c r="G17132" s="295">
        <f t="shared" ref="G17132:N17132" ca="1" si="1791">VLOOKUP($B17132,$B$516:$N$1015,5+G$5,FALSE)</f>
        <v>0</v>
      </c>
      <c r="H17132" s="295">
        <f t="shared" ca="1" si="1791"/>
        <v>0</v>
      </c>
      <c r="I17132" s="295">
        <f t="shared" ca="1" si="1791"/>
        <v>0</v>
      </c>
      <c r="J17132" s="295">
        <f t="shared" ca="1" si="1791"/>
        <v>0</v>
      </c>
      <c r="K17132" s="295">
        <f t="shared" ca="1" si="1791"/>
        <v>0</v>
      </c>
      <c r="L17132" s="295">
        <f t="shared" ca="1" si="1791"/>
        <v>0</v>
      </c>
      <c r="M17132" s="295">
        <f t="shared" ca="1" si="1791"/>
        <v>0</v>
      </c>
      <c r="N17132" s="295">
        <f t="shared" ca="1" si="1791"/>
        <v>0</v>
      </c>
    </row>
    <row r="17133" spans="1:14" s="369" customFormat="1" ht="12.75" hidden="1" customHeight="1" outlineLevel="2" x14ac:dyDescent="0.25">
      <c r="A17133" s="3"/>
      <c r="B17133" s="3"/>
      <c r="C17133" s="21"/>
      <c r="D17133" s="3"/>
      <c r="E17133" s="107"/>
      <c r="F17133" s="106" t="s">
        <v>80</v>
      </c>
      <c r="G17133" s="111">
        <f ca="1">VLOOKUP($B17132,'Input Sheet'!$B$515:$N$1014,5+G$5,FALSE)</f>
        <v>0</v>
      </c>
      <c r="H17133" s="111">
        <f ca="1">VLOOKUP($B17132,'Input Sheet'!$B$515:$N$1014,5+H$5,FALSE)</f>
        <v>0</v>
      </c>
      <c r="I17133" s="111">
        <f ca="1">VLOOKUP($B17132,'Input Sheet'!$B$515:$N$1014,5+I$5,FALSE)</f>
        <v>0</v>
      </c>
      <c r="J17133" s="111">
        <f ca="1">VLOOKUP($B17132,'Input Sheet'!$B$515:$N$1014,5+J$5,FALSE)</f>
        <v>0</v>
      </c>
      <c r="K17133" s="111">
        <f ca="1">VLOOKUP($B17132,'Input Sheet'!$B$515:$N$1014,5+K$5,FALSE)</f>
        <v>0</v>
      </c>
      <c r="L17133" s="111">
        <f ca="1">VLOOKUP($B17132,'Input Sheet'!$B$515:$N$1014,5+L$5,FALSE)</f>
        <v>0</v>
      </c>
      <c r="M17133" s="111">
        <f ca="1">VLOOKUP($B17132,'Input Sheet'!$B$515:$N$1014,5+M$5,FALSE)</f>
        <v>0</v>
      </c>
      <c r="N17133" s="111">
        <f ca="1">VLOOKUP($B17132,'Input Sheet'!$B$515:$N$1014,5+N$5,FALSE)</f>
        <v>0</v>
      </c>
    </row>
    <row r="17134" spans="1:14" s="369" customFormat="1" ht="12.75" hidden="1" customHeight="1" outlineLevel="2" x14ac:dyDescent="0.25">
      <c r="A17134" s="3"/>
      <c r="B17134" s="3"/>
      <c r="C17134" s="3"/>
      <c r="D17134" s="3">
        <v>1</v>
      </c>
      <c r="E17134" s="290">
        <f t="array" aca="1" ref="E17134:E17148" ca="1">TRANSPOSE(G17132:N17132)</f>
        <v>0</v>
      </c>
      <c r="F17134" s="291"/>
      <c r="G17134" s="292"/>
      <c r="H17134" s="293">
        <f ca="1">IF(OFFSET(H17134,-$D17134,0)="n/a","n/a",IF(H$5&gt;OFFSET(H17134,-$D17134,0)+$D17134,$E17134-SUM($G17134:G17134),($E17134-SUM($G17134:G17134))/(OFFSET(H17134,-$D17134,0)-(H$5-$D17134-1))))</f>
        <v>0</v>
      </c>
      <c r="I17134" s="293">
        <f ca="1">IF(OFFSET(I17134,-$D17134,0)="n/a","n/a",IF(I$5&gt;OFFSET(I17134,-$D17134,0)+$D17134,$E17134-SUM($G17134:H17134),($E17134-SUM($G17134:H17134))/(OFFSET(I17134,-$D17134,0)-(I$5-$D17134-1))))</f>
        <v>0</v>
      </c>
      <c r="J17134" s="293">
        <f ca="1">IF(OFFSET(J17134,-$D17134,0)="n/a","n/a",IF(J$5&gt;OFFSET(J17134,-$D17134,0)+$D17134,$E17134-SUM($G17134:I17134),($E17134-SUM($G17134:I17134))/(OFFSET(J17134,-$D17134,0)-(J$5-$D17134-1))))</f>
        <v>0</v>
      </c>
      <c r="K17134" s="293">
        <f ca="1">IF(OFFSET(K17134,-$D17134,0)="n/a","n/a",IF(K$5&gt;OFFSET(K17134,-$D17134,0)+$D17134,$E17134-SUM($G17134:J17134),($E17134-SUM($G17134:J17134))/(OFFSET(K17134,-$D17134,0)-(K$5-$D17134-1))))</f>
        <v>0</v>
      </c>
      <c r="L17134" s="293">
        <f ca="1">IF(OFFSET(L17134,-$D17134,0)="n/a","n/a",IF(L$5&gt;OFFSET(L17134,-$D17134,0)+$D17134,$E17134-SUM($G17134:K17134),($E17134-SUM($G17134:K17134))/(OFFSET(L17134,-$D17134,0)-(L$5-$D17134-1))))</f>
        <v>0</v>
      </c>
      <c r="M17134" s="293">
        <f ca="1">IF(OFFSET(M17134,-$D17134,0)="n/a","n/a",IF(M$5&gt;OFFSET(M17134,-$D17134,0)+$D17134,$E17134-SUM($G17134:L17134),($E17134-SUM($G17134:L17134))/(OFFSET(M17134,-$D17134,0)-(M$5-$D17134-1))))</f>
        <v>0</v>
      </c>
      <c r="N17134" s="293">
        <f ca="1">IF(OFFSET(N17134,-$D17134,0)="n/a","n/a",IF(N$5&gt;OFFSET(N17134,-$D17134,0)+$D17134,$E17134-SUM($G17134:M17134),($E17134-SUM($G17134:M17134))/(OFFSET(N17134,-$D17134,0)-(N$5-$D17134-1))))</f>
        <v>0</v>
      </c>
    </row>
    <row r="17135" spans="1:14" s="369" customFormat="1" ht="12.75" hidden="1" customHeight="1" outlineLevel="2" x14ac:dyDescent="0.25">
      <c r="A17135" s="3"/>
      <c r="B17135" s="3"/>
      <c r="C17135" s="392" t="s">
        <v>48</v>
      </c>
      <c r="D17135" s="3">
        <v>2</v>
      </c>
      <c r="E17135" s="290">
        <f ca="1"/>
        <v>0</v>
      </c>
      <c r="F17135" s="291"/>
      <c r="G17135" s="294"/>
      <c r="H17135" s="292"/>
      <c r="I17135" s="293">
        <f ca="1">IF(OFFSET(I17135,-$D17135,0)="n/a","n/a",IF(I$5&gt;OFFSET(I17135,-$D17135,0)+$D17135,$E17135-SUM($G17135:H17135),($E17135-SUM($G17135:H17135))/(OFFSET(I17135,-$D17135,0)-(I$5-$D17135-1))))</f>
        <v>0</v>
      </c>
      <c r="J17135" s="293">
        <f ca="1">IF(OFFSET(J17135,-$D17135,0)="n/a","n/a",IF(J$5&gt;OFFSET(J17135,-$D17135,0)+$D17135,$E17135-SUM($G17135:I17135),($E17135-SUM($G17135:I17135))/(OFFSET(J17135,-$D17135,0)-(J$5-$D17135-1))))</f>
        <v>0</v>
      </c>
      <c r="K17135" s="293">
        <f ca="1">IF(OFFSET(K17135,-$D17135,0)="n/a","n/a",IF(K$5&gt;OFFSET(K17135,-$D17135,0)+$D17135,$E17135-SUM($G17135:J17135),($E17135-SUM($G17135:J17135))/(OFFSET(K17135,-$D17135,0)-(K$5-$D17135-1))))</f>
        <v>0</v>
      </c>
      <c r="L17135" s="293">
        <f ca="1">IF(OFFSET(L17135,-$D17135,0)="n/a","n/a",IF(L$5&gt;OFFSET(L17135,-$D17135,0)+$D17135,$E17135-SUM($G17135:K17135),($E17135-SUM($G17135:K17135))/(OFFSET(L17135,-$D17135,0)-(L$5-$D17135-1))))</f>
        <v>0</v>
      </c>
      <c r="M17135" s="293">
        <f ca="1">IF(OFFSET(M17135,-$D17135,0)="n/a","n/a",IF(M$5&gt;OFFSET(M17135,-$D17135,0)+$D17135,$E17135-SUM($G17135:L17135),($E17135-SUM($G17135:L17135))/(OFFSET(M17135,-$D17135,0)-(M$5-$D17135-1))))</f>
        <v>0</v>
      </c>
      <c r="N17135" s="293">
        <f ca="1">IF(OFFSET(N17135,-$D17135,0)="n/a","n/a",IF(N$5&gt;OFFSET(N17135,-$D17135,0)+$D17135,$E17135-SUM($G17135:M17135),($E17135-SUM($G17135:M17135))/(OFFSET(N17135,-$D17135,0)-(N$5-$D17135-1))))</f>
        <v>0</v>
      </c>
    </row>
    <row r="17136" spans="1:14" s="369" customFormat="1" ht="12.75" hidden="1" customHeight="1" outlineLevel="2" x14ac:dyDescent="0.25">
      <c r="A17136" s="3"/>
      <c r="B17136" s="3"/>
      <c r="C17136" s="392"/>
      <c r="D17136" s="3">
        <v>3</v>
      </c>
      <c r="E17136" s="290">
        <f ca="1"/>
        <v>0</v>
      </c>
      <c r="F17136" s="291"/>
      <c r="G17136" s="294"/>
      <c r="H17136" s="294"/>
      <c r="I17136" s="292"/>
      <c r="J17136" s="293">
        <f ca="1">IF(OFFSET(J17136,-$D17136,0)="n/a","n/a",IF(J$5&gt;OFFSET(J17136,-$D17136,0)+$D17136,$E17136-SUM($G17136:I17136),($E17136-SUM($G17136:I17136))/(OFFSET(J17136,-$D17136,0)-(J$5-$D17136-1))))</f>
        <v>0</v>
      </c>
      <c r="K17136" s="293">
        <f ca="1">IF(OFFSET(K17136,-$D17136,0)="n/a","n/a",IF(K$5&gt;OFFSET(K17136,-$D17136,0)+$D17136,$E17136-SUM($G17136:J17136),($E17136-SUM($G17136:J17136))/(OFFSET(K17136,-$D17136,0)-(K$5-$D17136-1))))</f>
        <v>0</v>
      </c>
      <c r="L17136" s="293">
        <f ca="1">IF(OFFSET(L17136,-$D17136,0)="n/a","n/a",IF(L$5&gt;OFFSET(L17136,-$D17136,0)+$D17136,$E17136-SUM($G17136:K17136),($E17136-SUM($G17136:K17136))/(OFFSET(L17136,-$D17136,0)-(L$5-$D17136-1))))</f>
        <v>0</v>
      </c>
      <c r="M17136" s="293">
        <f ca="1">IF(OFFSET(M17136,-$D17136,0)="n/a","n/a",IF(M$5&gt;OFFSET(M17136,-$D17136,0)+$D17136,$E17136-SUM($G17136:L17136),($E17136-SUM($G17136:L17136))/(OFFSET(M17136,-$D17136,0)-(M$5-$D17136-1))))</f>
        <v>0</v>
      </c>
      <c r="N17136" s="293">
        <f ca="1">IF(OFFSET(N17136,-$D17136,0)="n/a","n/a",IF(N$5&gt;OFFSET(N17136,-$D17136,0)+$D17136,$E17136-SUM($G17136:M17136),($E17136-SUM($G17136:M17136))/(OFFSET(N17136,-$D17136,0)-(N$5-$D17136-1))))</f>
        <v>0</v>
      </c>
    </row>
    <row r="17137" spans="1:14" s="369" customFormat="1" ht="12.75" hidden="1" customHeight="1" outlineLevel="2" x14ac:dyDescent="0.25">
      <c r="A17137" s="3"/>
      <c r="B17137" s="3"/>
      <c r="C17137" s="392"/>
      <c r="D17137" s="3">
        <v>4</v>
      </c>
      <c r="E17137" s="290">
        <f ca="1"/>
        <v>0</v>
      </c>
      <c r="F17137" s="291"/>
      <c r="G17137" s="294"/>
      <c r="H17137" s="294"/>
      <c r="I17137" s="294"/>
      <c r="J17137" s="292"/>
      <c r="K17137" s="293">
        <f ca="1">IF(OFFSET(K17137,-$D17137,0)="n/a","n/a",IF(K$5&gt;OFFSET(K17137,-$D17137,0)+$D17137,$E17137-SUM($G17137:J17137),($E17137-SUM($G17137:J17137))/(OFFSET(K17137,-$D17137,0)-(K$5-$D17137-1))))</f>
        <v>0</v>
      </c>
      <c r="L17137" s="293">
        <f ca="1">IF(OFFSET(L17137,-$D17137,0)="n/a","n/a",IF(L$5&gt;OFFSET(L17137,-$D17137,0)+$D17137,$E17137-SUM($G17137:K17137),($E17137-SUM($G17137:K17137))/(OFFSET(L17137,-$D17137,0)-(L$5-$D17137-1))))</f>
        <v>0</v>
      </c>
      <c r="M17137" s="293">
        <f ca="1">IF(OFFSET(M17137,-$D17137,0)="n/a","n/a",IF(M$5&gt;OFFSET(M17137,-$D17137,0)+$D17137,$E17137-SUM($G17137:L17137),($E17137-SUM($G17137:L17137))/(OFFSET(M17137,-$D17137,0)-(M$5-$D17137-1))))</f>
        <v>0</v>
      </c>
      <c r="N17137" s="293">
        <f ca="1">IF(OFFSET(N17137,-$D17137,0)="n/a","n/a",IF(N$5&gt;OFFSET(N17137,-$D17137,0)+$D17137,$E17137-SUM($G17137:M17137),($E17137-SUM($G17137:M17137))/(OFFSET(N17137,-$D17137,0)-(N$5-$D17137-1))))</f>
        <v>0</v>
      </c>
    </row>
    <row r="17138" spans="1:14" s="369" customFormat="1" ht="12.75" hidden="1" customHeight="1" outlineLevel="2" x14ac:dyDescent="0.25">
      <c r="A17138" s="3"/>
      <c r="B17138" s="3"/>
      <c r="C17138" s="392"/>
      <c r="D17138" s="3">
        <v>5</v>
      </c>
      <c r="E17138" s="290">
        <f ca="1"/>
        <v>0</v>
      </c>
      <c r="F17138" s="291"/>
      <c r="G17138" s="294"/>
      <c r="H17138" s="294"/>
      <c r="I17138" s="294"/>
      <c r="J17138" s="294"/>
      <c r="K17138" s="292"/>
      <c r="L17138" s="293">
        <f ca="1">IF(OFFSET(L17138,-$D17138,0)="n/a","n/a",IF(L$5&gt;OFFSET(L17138,-$D17138,0)+$D17138,$E17138-SUM($G17138:K17138),($E17138-SUM($G17138:K17138))/(OFFSET(L17138,-$D17138,0)-(L$5-$D17138-1))))</f>
        <v>0</v>
      </c>
      <c r="M17138" s="293">
        <f ca="1">IF(OFFSET(M17138,-$D17138,0)="n/a","n/a",IF(M$5&gt;OFFSET(M17138,-$D17138,0)+$D17138,$E17138-SUM($G17138:L17138),($E17138-SUM($G17138:L17138))/(OFFSET(M17138,-$D17138,0)-(M$5-$D17138-1))))</f>
        <v>0</v>
      </c>
      <c r="N17138" s="293">
        <f ca="1">IF(OFFSET(N17138,-$D17138,0)="n/a","n/a",IF(N$5&gt;OFFSET(N17138,-$D17138,0)+$D17138,$E17138-SUM($G17138:M17138),($E17138-SUM($G17138:M17138))/(OFFSET(N17138,-$D17138,0)-(N$5-$D17138-1))))</f>
        <v>0</v>
      </c>
    </row>
    <row r="17139" spans="1:14" s="369" customFormat="1" ht="12.75" hidden="1" customHeight="1" outlineLevel="2" x14ac:dyDescent="0.25">
      <c r="A17139" s="3"/>
      <c r="B17139" s="3"/>
      <c r="C17139" s="392"/>
      <c r="D17139" s="3">
        <v>6</v>
      </c>
      <c r="E17139" s="290">
        <f ca="1"/>
        <v>0</v>
      </c>
      <c r="F17139" s="291"/>
      <c r="G17139" s="294"/>
      <c r="H17139" s="294"/>
      <c r="I17139" s="294"/>
      <c r="J17139" s="294"/>
      <c r="K17139" s="294"/>
      <c r="L17139" s="292"/>
      <c r="M17139" s="293">
        <f ca="1">IF(OFFSET(M17139,-$D17139,0)="n/a","n/a",IF(M$5&gt;OFFSET(M17139,-$D17139,0)+$D17139,$E17139-SUM($G17139:L17139),($E17139-SUM($G17139:L17139))/(OFFSET(M17139,-$D17139,0)-(M$5-$D17139-1))))</f>
        <v>0</v>
      </c>
      <c r="N17139" s="293">
        <f ca="1">IF(OFFSET(N17139,-$D17139,0)="n/a","n/a",IF(N$5&gt;OFFSET(N17139,-$D17139,0)+$D17139,$E17139-SUM($G17139:M17139),($E17139-SUM($G17139:M17139))/(OFFSET(N17139,-$D17139,0)-(N$5-$D17139-1))))</f>
        <v>0</v>
      </c>
    </row>
    <row r="17140" spans="1:14" s="369" customFormat="1" ht="12.75" hidden="1" customHeight="1" outlineLevel="2" x14ac:dyDescent="0.25">
      <c r="A17140" s="3"/>
      <c r="B17140" s="3"/>
      <c r="C17140" s="392"/>
      <c r="D17140" s="3">
        <v>7</v>
      </c>
      <c r="E17140" s="290">
        <f ca="1"/>
        <v>0</v>
      </c>
      <c r="F17140" s="291"/>
      <c r="G17140" s="294"/>
      <c r="H17140" s="294"/>
      <c r="I17140" s="294"/>
      <c r="J17140" s="294"/>
      <c r="K17140" s="294"/>
      <c r="L17140" s="294"/>
      <c r="M17140" s="292"/>
      <c r="N17140" s="293">
        <f ca="1">IF(OFFSET(N17140,-$D17140,0)="n/a","n/a",IF(N$5&gt;OFFSET(N17140,-$D17140,0)+$D17140,$E17140-SUM($G17140:M17140),($E17140-SUM($G17140:M17140))/(OFFSET(N17140,-$D17140,0)-(N$5-$D17140-1))))</f>
        <v>0</v>
      </c>
    </row>
    <row r="17141" spans="1:14" s="369" customFormat="1" ht="12.75" hidden="1" customHeight="1" outlineLevel="2" x14ac:dyDescent="0.25">
      <c r="A17141" s="3"/>
      <c r="B17141" s="3"/>
      <c r="C17141" s="392"/>
      <c r="D17141" s="3">
        <v>8</v>
      </c>
      <c r="E17141" s="290">
        <f ca="1"/>
        <v>0</v>
      </c>
      <c r="F17141" s="291"/>
      <c r="G17141" s="294"/>
      <c r="H17141" s="294"/>
      <c r="I17141" s="294"/>
      <c r="J17141" s="294"/>
      <c r="K17141" s="294"/>
      <c r="L17141" s="294"/>
      <c r="M17141" s="294"/>
      <c r="N17141" s="292"/>
    </row>
    <row r="17142" spans="1:14" s="369" customFormat="1" ht="12.75" hidden="1" customHeight="1" outlineLevel="2" x14ac:dyDescent="0.25">
      <c r="A17142" s="3"/>
      <c r="B17142" s="3"/>
      <c r="C17142" s="392"/>
      <c r="D17142" s="3">
        <v>9</v>
      </c>
      <c r="E17142" s="290" t="e">
        <f ca="1"/>
        <v>#N/A</v>
      </c>
      <c r="F17142" s="291"/>
      <c r="G17142" s="294"/>
      <c r="H17142" s="294"/>
      <c r="I17142" s="294"/>
      <c r="J17142" s="294"/>
      <c r="K17142" s="294"/>
      <c r="L17142" s="294"/>
      <c r="M17142" s="294"/>
      <c r="N17142" s="294"/>
    </row>
    <row r="17143" spans="1:14" s="369" customFormat="1" ht="12.75" hidden="1" customHeight="1" outlineLevel="2" x14ac:dyDescent="0.25">
      <c r="A17143" s="3"/>
      <c r="B17143" s="3"/>
      <c r="C17143" s="392"/>
      <c r="D17143" s="3">
        <v>10</v>
      </c>
      <c r="E17143" s="290" t="e">
        <f ca="1"/>
        <v>#N/A</v>
      </c>
      <c r="F17143" s="291"/>
      <c r="G17143" s="294"/>
      <c r="H17143" s="294"/>
      <c r="I17143" s="294"/>
      <c r="J17143" s="294"/>
      <c r="K17143" s="294"/>
      <c r="L17143" s="294"/>
      <c r="M17143" s="294"/>
      <c r="N17143" s="294"/>
    </row>
    <row r="17144" spans="1:14" s="369" customFormat="1" ht="12.75" hidden="1" customHeight="1" outlineLevel="2" x14ac:dyDescent="0.25">
      <c r="A17144" s="3"/>
      <c r="B17144" s="3"/>
      <c r="C17144" s="392"/>
      <c r="D17144" s="3">
        <v>11</v>
      </c>
      <c r="E17144" s="290" t="e">
        <f ca="1"/>
        <v>#N/A</v>
      </c>
      <c r="F17144" s="291"/>
      <c r="G17144" s="294"/>
      <c r="H17144" s="294"/>
      <c r="I17144" s="294"/>
      <c r="J17144" s="294"/>
      <c r="K17144" s="294"/>
      <c r="L17144" s="294"/>
      <c r="M17144" s="294"/>
      <c r="N17144" s="294"/>
    </row>
    <row r="17145" spans="1:14" s="369" customFormat="1" ht="12.75" hidden="1" customHeight="1" outlineLevel="2" x14ac:dyDescent="0.25">
      <c r="A17145" s="3"/>
      <c r="B17145" s="3"/>
      <c r="C17145" s="392"/>
      <c r="D17145" s="3">
        <v>12</v>
      </c>
      <c r="E17145" s="290" t="e">
        <f ca="1"/>
        <v>#N/A</v>
      </c>
      <c r="F17145" s="291"/>
      <c r="G17145" s="294"/>
      <c r="H17145" s="294"/>
      <c r="I17145" s="294"/>
      <c r="J17145" s="294"/>
      <c r="K17145" s="294"/>
      <c r="L17145" s="294"/>
      <c r="M17145" s="294"/>
      <c r="N17145" s="294"/>
    </row>
    <row r="17146" spans="1:14" s="369" customFormat="1" ht="12.75" hidden="1" customHeight="1" outlineLevel="2" x14ac:dyDescent="0.25">
      <c r="A17146" s="3"/>
      <c r="B17146" s="3"/>
      <c r="C17146" s="392"/>
      <c r="D17146" s="3">
        <v>13</v>
      </c>
      <c r="E17146" s="290" t="e">
        <f ca="1"/>
        <v>#N/A</v>
      </c>
      <c r="F17146" s="291"/>
      <c r="G17146" s="294"/>
      <c r="H17146" s="294"/>
      <c r="I17146" s="294"/>
      <c r="J17146" s="294"/>
      <c r="K17146" s="294"/>
      <c r="L17146" s="294"/>
      <c r="M17146" s="294"/>
      <c r="N17146" s="294"/>
    </row>
    <row r="17147" spans="1:14" s="369" customFormat="1" ht="12.75" hidden="1" customHeight="1" outlineLevel="2" x14ac:dyDescent="0.25">
      <c r="A17147" s="3"/>
      <c r="B17147" s="3"/>
      <c r="C17147" s="392"/>
      <c r="D17147" s="3">
        <v>14</v>
      </c>
      <c r="E17147" s="290" t="e">
        <f ca="1"/>
        <v>#N/A</v>
      </c>
      <c r="F17147" s="291"/>
      <c r="G17147" s="294"/>
      <c r="H17147" s="294"/>
      <c r="I17147" s="294"/>
      <c r="J17147" s="294"/>
      <c r="K17147" s="294"/>
      <c r="L17147" s="294"/>
      <c r="M17147" s="294"/>
      <c r="N17147" s="294"/>
    </row>
    <row r="17148" spans="1:14" s="369" customFormat="1" ht="12.75" hidden="1" customHeight="1" outlineLevel="2" x14ac:dyDescent="0.25">
      <c r="A17148" s="3"/>
      <c r="B17148" s="3"/>
      <c r="C17148" s="392"/>
      <c r="D17148" s="3">
        <v>15</v>
      </c>
      <c r="E17148" s="290" t="e">
        <f ca="1"/>
        <v>#N/A</v>
      </c>
      <c r="F17148" s="291"/>
      <c r="G17148" s="294"/>
      <c r="H17148" s="294"/>
      <c r="I17148" s="294"/>
      <c r="J17148" s="294"/>
      <c r="K17148" s="294"/>
      <c r="L17148" s="294"/>
      <c r="M17148" s="294"/>
      <c r="N17148" s="294"/>
    </row>
    <row r="17149" spans="1:14" s="369" customFormat="1" ht="12.75" hidden="1" customHeight="1" outlineLevel="1" x14ac:dyDescent="0.25">
      <c r="A17149" s="3"/>
      <c r="B17149" s="145" t="str">
        <f ca="1">B17132</f>
        <v>Asset Type 396</v>
      </c>
      <c r="C17149" s="145" t="str">
        <f ca="1">C17132</f>
        <v>Description - Asset Type 396</v>
      </c>
      <c r="D17149" s="3"/>
      <c r="E17149" s="3"/>
      <c r="F17149" s="106" t="s">
        <v>47</v>
      </c>
      <c r="G17149" s="296">
        <f t="shared" ref="G17149:N17149" si="1792">SUM(G17134:G17148)</f>
        <v>0</v>
      </c>
      <c r="H17149" s="296">
        <f t="shared" ca="1" si="1792"/>
        <v>0</v>
      </c>
      <c r="I17149" s="296">
        <f t="shared" ca="1" si="1792"/>
        <v>0</v>
      </c>
      <c r="J17149" s="296">
        <f t="shared" ca="1" si="1792"/>
        <v>0</v>
      </c>
      <c r="K17149" s="296">
        <f t="shared" ca="1" si="1792"/>
        <v>0</v>
      </c>
      <c r="L17149" s="296">
        <f t="shared" ca="1" si="1792"/>
        <v>0</v>
      </c>
      <c r="M17149" s="296">
        <f t="shared" ca="1" si="1792"/>
        <v>0</v>
      </c>
      <c r="N17149" s="296">
        <f t="shared" ca="1" si="1792"/>
        <v>0</v>
      </c>
    </row>
    <row r="17150" spans="1:14" s="369" customFormat="1" ht="12.75" hidden="1" customHeight="1" outlineLevel="2" x14ac:dyDescent="0.25">
      <c r="A17150" s="217">
        <f>A17132+1</f>
        <v>397</v>
      </c>
      <c r="B17150" s="22" t="str">
        <f ca="1">OFFSET($B$516,$A17150-1,0)</f>
        <v>Asset Type 397</v>
      </c>
      <c r="C17150" s="22" t="str">
        <f ca="1">OFFSET($C$516,$A17150-1,0)</f>
        <v>Description - Asset Type 397</v>
      </c>
      <c r="D17150" s="3"/>
      <c r="E17150" s="109"/>
      <c r="F17150" s="108" t="s">
        <v>46</v>
      </c>
      <c r="G17150" s="295">
        <f t="shared" ref="G17150:N17150" ca="1" si="1793">VLOOKUP($B17150,$B$516:$N$1015,5+G$5,FALSE)</f>
        <v>0</v>
      </c>
      <c r="H17150" s="295">
        <f t="shared" ca="1" si="1793"/>
        <v>0</v>
      </c>
      <c r="I17150" s="295">
        <f t="shared" ca="1" si="1793"/>
        <v>0</v>
      </c>
      <c r="J17150" s="295">
        <f t="shared" ca="1" si="1793"/>
        <v>0</v>
      </c>
      <c r="K17150" s="295">
        <f t="shared" ca="1" si="1793"/>
        <v>0</v>
      </c>
      <c r="L17150" s="295">
        <f t="shared" ca="1" si="1793"/>
        <v>0</v>
      </c>
      <c r="M17150" s="295">
        <f t="shared" ca="1" si="1793"/>
        <v>0</v>
      </c>
      <c r="N17150" s="295">
        <f t="shared" ca="1" si="1793"/>
        <v>0</v>
      </c>
    </row>
    <row r="17151" spans="1:14" s="369" customFormat="1" ht="12.75" hidden="1" customHeight="1" outlineLevel="2" x14ac:dyDescent="0.25">
      <c r="A17151" s="3"/>
      <c r="B17151" s="3"/>
      <c r="C17151" s="21"/>
      <c r="D17151" s="3"/>
      <c r="E17151" s="107"/>
      <c r="F17151" s="106" t="s">
        <v>80</v>
      </c>
      <c r="G17151" s="111">
        <f ca="1">VLOOKUP($B17150,'Input Sheet'!$B$515:$N$1014,5+G$5,FALSE)</f>
        <v>0</v>
      </c>
      <c r="H17151" s="111">
        <f ca="1">VLOOKUP($B17150,'Input Sheet'!$B$515:$N$1014,5+H$5,FALSE)</f>
        <v>0</v>
      </c>
      <c r="I17151" s="111">
        <f ca="1">VLOOKUP($B17150,'Input Sheet'!$B$515:$N$1014,5+I$5,FALSE)</f>
        <v>0</v>
      </c>
      <c r="J17151" s="111">
        <f ca="1">VLOOKUP($B17150,'Input Sheet'!$B$515:$N$1014,5+J$5,FALSE)</f>
        <v>0</v>
      </c>
      <c r="K17151" s="111">
        <f ca="1">VLOOKUP($B17150,'Input Sheet'!$B$515:$N$1014,5+K$5,FALSE)</f>
        <v>0</v>
      </c>
      <c r="L17151" s="111">
        <f ca="1">VLOOKUP($B17150,'Input Sheet'!$B$515:$N$1014,5+L$5,FALSE)</f>
        <v>0</v>
      </c>
      <c r="M17151" s="111">
        <f ca="1">VLOOKUP($B17150,'Input Sheet'!$B$515:$N$1014,5+M$5,FALSE)</f>
        <v>0</v>
      </c>
      <c r="N17151" s="111">
        <f ca="1">VLOOKUP($B17150,'Input Sheet'!$B$515:$N$1014,5+N$5,FALSE)</f>
        <v>0</v>
      </c>
    </row>
    <row r="17152" spans="1:14" s="369" customFormat="1" ht="12.75" hidden="1" customHeight="1" outlineLevel="2" x14ac:dyDescent="0.25">
      <c r="A17152" s="3"/>
      <c r="B17152" s="3"/>
      <c r="C17152" s="3"/>
      <c r="D17152" s="3">
        <v>1</v>
      </c>
      <c r="E17152" s="290">
        <f t="array" aca="1" ref="E17152:E17166" ca="1">TRANSPOSE(G17150:N17150)</f>
        <v>0</v>
      </c>
      <c r="F17152" s="291"/>
      <c r="G17152" s="292"/>
      <c r="H17152" s="293">
        <f ca="1">IF(OFFSET(H17152,-$D17152,0)="n/a","n/a",IF(H$5&gt;OFFSET(H17152,-$D17152,0)+$D17152,$E17152-SUM($G17152:G17152),($E17152-SUM($G17152:G17152))/(OFFSET(H17152,-$D17152,0)-(H$5-$D17152-1))))</f>
        <v>0</v>
      </c>
      <c r="I17152" s="293">
        <f ca="1">IF(OFFSET(I17152,-$D17152,0)="n/a","n/a",IF(I$5&gt;OFFSET(I17152,-$D17152,0)+$D17152,$E17152-SUM($G17152:H17152),($E17152-SUM($G17152:H17152))/(OFFSET(I17152,-$D17152,0)-(I$5-$D17152-1))))</f>
        <v>0</v>
      </c>
      <c r="J17152" s="293">
        <f ca="1">IF(OFFSET(J17152,-$D17152,0)="n/a","n/a",IF(J$5&gt;OFFSET(J17152,-$D17152,0)+$D17152,$E17152-SUM($G17152:I17152),($E17152-SUM($G17152:I17152))/(OFFSET(J17152,-$D17152,0)-(J$5-$D17152-1))))</f>
        <v>0</v>
      </c>
      <c r="K17152" s="293">
        <f ca="1">IF(OFFSET(K17152,-$D17152,0)="n/a","n/a",IF(K$5&gt;OFFSET(K17152,-$D17152,0)+$D17152,$E17152-SUM($G17152:J17152),($E17152-SUM($G17152:J17152))/(OFFSET(K17152,-$D17152,0)-(K$5-$D17152-1))))</f>
        <v>0</v>
      </c>
      <c r="L17152" s="293">
        <f ca="1">IF(OFFSET(L17152,-$D17152,0)="n/a","n/a",IF(L$5&gt;OFFSET(L17152,-$D17152,0)+$D17152,$E17152-SUM($G17152:K17152),($E17152-SUM($G17152:K17152))/(OFFSET(L17152,-$D17152,0)-(L$5-$D17152-1))))</f>
        <v>0</v>
      </c>
      <c r="M17152" s="293">
        <f ca="1">IF(OFFSET(M17152,-$D17152,0)="n/a","n/a",IF(M$5&gt;OFFSET(M17152,-$D17152,0)+$D17152,$E17152-SUM($G17152:L17152),($E17152-SUM($G17152:L17152))/(OFFSET(M17152,-$D17152,0)-(M$5-$D17152-1))))</f>
        <v>0</v>
      </c>
      <c r="N17152" s="293">
        <f ca="1">IF(OFFSET(N17152,-$D17152,0)="n/a","n/a",IF(N$5&gt;OFFSET(N17152,-$D17152,0)+$D17152,$E17152-SUM($G17152:M17152),($E17152-SUM($G17152:M17152))/(OFFSET(N17152,-$D17152,0)-(N$5-$D17152-1))))</f>
        <v>0</v>
      </c>
    </row>
    <row r="17153" spans="1:14" s="369" customFormat="1" ht="12.75" hidden="1" customHeight="1" outlineLevel="2" x14ac:dyDescent="0.25">
      <c r="A17153" s="3"/>
      <c r="B17153" s="3"/>
      <c r="C17153" s="392" t="s">
        <v>48</v>
      </c>
      <c r="D17153" s="3">
        <v>2</v>
      </c>
      <c r="E17153" s="290">
        <f ca="1"/>
        <v>0</v>
      </c>
      <c r="F17153" s="291"/>
      <c r="G17153" s="294"/>
      <c r="H17153" s="292"/>
      <c r="I17153" s="293">
        <f ca="1">IF(OFFSET(I17153,-$D17153,0)="n/a","n/a",IF(I$5&gt;OFFSET(I17153,-$D17153,0)+$D17153,$E17153-SUM($G17153:H17153),($E17153-SUM($G17153:H17153))/(OFFSET(I17153,-$D17153,0)-(I$5-$D17153-1))))</f>
        <v>0</v>
      </c>
      <c r="J17153" s="293">
        <f ca="1">IF(OFFSET(J17153,-$D17153,0)="n/a","n/a",IF(J$5&gt;OFFSET(J17153,-$D17153,0)+$D17153,$E17153-SUM($G17153:I17153),($E17153-SUM($G17153:I17153))/(OFFSET(J17153,-$D17153,0)-(J$5-$D17153-1))))</f>
        <v>0</v>
      </c>
      <c r="K17153" s="293">
        <f ca="1">IF(OFFSET(K17153,-$D17153,0)="n/a","n/a",IF(K$5&gt;OFFSET(K17153,-$D17153,0)+$D17153,$E17153-SUM($G17153:J17153),($E17153-SUM($G17153:J17153))/(OFFSET(K17153,-$D17153,0)-(K$5-$D17153-1))))</f>
        <v>0</v>
      </c>
      <c r="L17153" s="293">
        <f ca="1">IF(OFFSET(L17153,-$D17153,0)="n/a","n/a",IF(L$5&gt;OFFSET(L17153,-$D17153,0)+$D17153,$E17153-SUM($G17153:K17153),($E17153-SUM($G17153:K17153))/(OFFSET(L17153,-$D17153,0)-(L$5-$D17153-1))))</f>
        <v>0</v>
      </c>
      <c r="M17153" s="293">
        <f ca="1">IF(OFFSET(M17153,-$D17153,0)="n/a","n/a",IF(M$5&gt;OFFSET(M17153,-$D17153,0)+$D17153,$E17153-SUM($G17153:L17153),($E17153-SUM($G17153:L17153))/(OFFSET(M17153,-$D17153,0)-(M$5-$D17153-1))))</f>
        <v>0</v>
      </c>
      <c r="N17153" s="293">
        <f ca="1">IF(OFFSET(N17153,-$D17153,0)="n/a","n/a",IF(N$5&gt;OFFSET(N17153,-$D17153,0)+$D17153,$E17153-SUM($G17153:M17153),($E17153-SUM($G17153:M17153))/(OFFSET(N17153,-$D17153,0)-(N$5-$D17153-1))))</f>
        <v>0</v>
      </c>
    </row>
    <row r="17154" spans="1:14" s="369" customFormat="1" ht="12.75" hidden="1" customHeight="1" outlineLevel="2" x14ac:dyDescent="0.25">
      <c r="A17154" s="3"/>
      <c r="B17154" s="3"/>
      <c r="C17154" s="392"/>
      <c r="D17154" s="3">
        <v>3</v>
      </c>
      <c r="E17154" s="290">
        <f ca="1"/>
        <v>0</v>
      </c>
      <c r="F17154" s="291"/>
      <c r="G17154" s="294"/>
      <c r="H17154" s="294"/>
      <c r="I17154" s="292"/>
      <c r="J17154" s="293">
        <f ca="1">IF(OFFSET(J17154,-$D17154,0)="n/a","n/a",IF(J$5&gt;OFFSET(J17154,-$D17154,0)+$D17154,$E17154-SUM($G17154:I17154),($E17154-SUM($G17154:I17154))/(OFFSET(J17154,-$D17154,0)-(J$5-$D17154-1))))</f>
        <v>0</v>
      </c>
      <c r="K17154" s="293">
        <f ca="1">IF(OFFSET(K17154,-$D17154,0)="n/a","n/a",IF(K$5&gt;OFFSET(K17154,-$D17154,0)+$D17154,$E17154-SUM($G17154:J17154),($E17154-SUM($G17154:J17154))/(OFFSET(K17154,-$D17154,0)-(K$5-$D17154-1))))</f>
        <v>0</v>
      </c>
      <c r="L17154" s="293">
        <f ca="1">IF(OFFSET(L17154,-$D17154,0)="n/a","n/a",IF(L$5&gt;OFFSET(L17154,-$D17154,0)+$D17154,$E17154-SUM($G17154:K17154),($E17154-SUM($G17154:K17154))/(OFFSET(L17154,-$D17154,0)-(L$5-$D17154-1))))</f>
        <v>0</v>
      </c>
      <c r="M17154" s="293">
        <f ca="1">IF(OFFSET(M17154,-$D17154,0)="n/a","n/a",IF(M$5&gt;OFFSET(M17154,-$D17154,0)+$D17154,$E17154-SUM($G17154:L17154),($E17154-SUM($G17154:L17154))/(OFFSET(M17154,-$D17154,0)-(M$5-$D17154-1))))</f>
        <v>0</v>
      </c>
      <c r="N17154" s="293">
        <f ca="1">IF(OFFSET(N17154,-$D17154,0)="n/a","n/a",IF(N$5&gt;OFFSET(N17154,-$D17154,0)+$D17154,$E17154-SUM($G17154:M17154),($E17154-SUM($G17154:M17154))/(OFFSET(N17154,-$D17154,0)-(N$5-$D17154-1))))</f>
        <v>0</v>
      </c>
    </row>
    <row r="17155" spans="1:14" s="369" customFormat="1" ht="12.75" hidden="1" customHeight="1" outlineLevel="2" x14ac:dyDescent="0.25">
      <c r="A17155" s="3"/>
      <c r="B17155" s="3"/>
      <c r="C17155" s="392"/>
      <c r="D17155" s="3">
        <v>4</v>
      </c>
      <c r="E17155" s="290">
        <f ca="1"/>
        <v>0</v>
      </c>
      <c r="F17155" s="291"/>
      <c r="G17155" s="294"/>
      <c r="H17155" s="294"/>
      <c r="I17155" s="294"/>
      <c r="J17155" s="292"/>
      <c r="K17155" s="293">
        <f ca="1">IF(OFFSET(K17155,-$D17155,0)="n/a","n/a",IF(K$5&gt;OFFSET(K17155,-$D17155,0)+$D17155,$E17155-SUM($G17155:J17155),($E17155-SUM($G17155:J17155))/(OFFSET(K17155,-$D17155,0)-(K$5-$D17155-1))))</f>
        <v>0</v>
      </c>
      <c r="L17155" s="293">
        <f ca="1">IF(OFFSET(L17155,-$D17155,0)="n/a","n/a",IF(L$5&gt;OFFSET(L17155,-$D17155,0)+$D17155,$E17155-SUM($G17155:K17155),($E17155-SUM($G17155:K17155))/(OFFSET(L17155,-$D17155,0)-(L$5-$D17155-1))))</f>
        <v>0</v>
      </c>
      <c r="M17155" s="293">
        <f ca="1">IF(OFFSET(M17155,-$D17155,0)="n/a","n/a",IF(M$5&gt;OFFSET(M17155,-$D17155,0)+$D17155,$E17155-SUM($G17155:L17155),($E17155-SUM($G17155:L17155))/(OFFSET(M17155,-$D17155,0)-(M$5-$D17155-1))))</f>
        <v>0</v>
      </c>
      <c r="N17155" s="293">
        <f ca="1">IF(OFFSET(N17155,-$D17155,0)="n/a","n/a",IF(N$5&gt;OFFSET(N17155,-$D17155,0)+$D17155,$E17155-SUM($G17155:M17155),($E17155-SUM($G17155:M17155))/(OFFSET(N17155,-$D17155,0)-(N$5-$D17155-1))))</f>
        <v>0</v>
      </c>
    </row>
    <row r="17156" spans="1:14" s="369" customFormat="1" ht="12.75" hidden="1" customHeight="1" outlineLevel="2" x14ac:dyDescent="0.25">
      <c r="A17156" s="3"/>
      <c r="B17156" s="3"/>
      <c r="C17156" s="392"/>
      <c r="D17156" s="3">
        <v>5</v>
      </c>
      <c r="E17156" s="290">
        <f ca="1"/>
        <v>0</v>
      </c>
      <c r="F17156" s="291"/>
      <c r="G17156" s="294"/>
      <c r="H17156" s="294"/>
      <c r="I17156" s="294"/>
      <c r="J17156" s="294"/>
      <c r="K17156" s="292"/>
      <c r="L17156" s="293">
        <f ca="1">IF(OFFSET(L17156,-$D17156,0)="n/a","n/a",IF(L$5&gt;OFFSET(L17156,-$D17156,0)+$D17156,$E17156-SUM($G17156:K17156),($E17156-SUM($G17156:K17156))/(OFFSET(L17156,-$D17156,0)-(L$5-$D17156-1))))</f>
        <v>0</v>
      </c>
      <c r="M17156" s="293">
        <f ca="1">IF(OFFSET(M17156,-$D17156,0)="n/a","n/a",IF(M$5&gt;OFFSET(M17156,-$D17156,0)+$D17156,$E17156-SUM($G17156:L17156),($E17156-SUM($G17156:L17156))/(OFFSET(M17156,-$D17156,0)-(M$5-$D17156-1))))</f>
        <v>0</v>
      </c>
      <c r="N17156" s="293">
        <f ca="1">IF(OFFSET(N17156,-$D17156,0)="n/a","n/a",IF(N$5&gt;OFFSET(N17156,-$D17156,0)+$D17156,$E17156-SUM($G17156:M17156),($E17156-SUM($G17156:M17156))/(OFFSET(N17156,-$D17156,0)-(N$5-$D17156-1))))</f>
        <v>0</v>
      </c>
    </row>
    <row r="17157" spans="1:14" s="369" customFormat="1" ht="12.75" hidden="1" customHeight="1" outlineLevel="2" x14ac:dyDescent="0.25">
      <c r="A17157" s="3"/>
      <c r="B17157" s="3"/>
      <c r="C17157" s="392"/>
      <c r="D17157" s="3">
        <v>6</v>
      </c>
      <c r="E17157" s="290">
        <f ca="1"/>
        <v>0</v>
      </c>
      <c r="F17157" s="291"/>
      <c r="G17157" s="294"/>
      <c r="H17157" s="294"/>
      <c r="I17157" s="294"/>
      <c r="J17157" s="294"/>
      <c r="K17157" s="294"/>
      <c r="L17157" s="292"/>
      <c r="M17157" s="293">
        <f ca="1">IF(OFFSET(M17157,-$D17157,0)="n/a","n/a",IF(M$5&gt;OFFSET(M17157,-$D17157,0)+$D17157,$E17157-SUM($G17157:L17157),($E17157-SUM($G17157:L17157))/(OFFSET(M17157,-$D17157,0)-(M$5-$D17157-1))))</f>
        <v>0</v>
      </c>
      <c r="N17157" s="293">
        <f ca="1">IF(OFFSET(N17157,-$D17157,0)="n/a","n/a",IF(N$5&gt;OFFSET(N17157,-$D17157,0)+$D17157,$E17157-SUM($G17157:M17157),($E17157-SUM($G17157:M17157))/(OFFSET(N17157,-$D17157,0)-(N$5-$D17157-1))))</f>
        <v>0</v>
      </c>
    </row>
    <row r="17158" spans="1:14" s="369" customFormat="1" ht="12.75" hidden="1" customHeight="1" outlineLevel="2" x14ac:dyDescent="0.25">
      <c r="A17158" s="3"/>
      <c r="B17158" s="3"/>
      <c r="C17158" s="392"/>
      <c r="D17158" s="3">
        <v>7</v>
      </c>
      <c r="E17158" s="290">
        <f ca="1"/>
        <v>0</v>
      </c>
      <c r="F17158" s="291"/>
      <c r="G17158" s="294"/>
      <c r="H17158" s="294"/>
      <c r="I17158" s="294"/>
      <c r="J17158" s="294"/>
      <c r="K17158" s="294"/>
      <c r="L17158" s="294"/>
      <c r="M17158" s="292"/>
      <c r="N17158" s="293">
        <f ca="1">IF(OFFSET(N17158,-$D17158,0)="n/a","n/a",IF(N$5&gt;OFFSET(N17158,-$D17158,0)+$D17158,$E17158-SUM($G17158:M17158),($E17158-SUM($G17158:M17158))/(OFFSET(N17158,-$D17158,0)-(N$5-$D17158-1))))</f>
        <v>0</v>
      </c>
    </row>
    <row r="17159" spans="1:14" s="369" customFormat="1" ht="12.75" hidden="1" customHeight="1" outlineLevel="2" x14ac:dyDescent="0.25">
      <c r="A17159" s="3"/>
      <c r="B17159" s="3"/>
      <c r="C17159" s="392"/>
      <c r="D17159" s="3">
        <v>8</v>
      </c>
      <c r="E17159" s="290">
        <f ca="1"/>
        <v>0</v>
      </c>
      <c r="F17159" s="291"/>
      <c r="G17159" s="294"/>
      <c r="H17159" s="294"/>
      <c r="I17159" s="294"/>
      <c r="J17159" s="294"/>
      <c r="K17159" s="294"/>
      <c r="L17159" s="294"/>
      <c r="M17159" s="294"/>
      <c r="N17159" s="292"/>
    </row>
    <row r="17160" spans="1:14" s="369" customFormat="1" ht="12.75" hidden="1" customHeight="1" outlineLevel="2" x14ac:dyDescent="0.25">
      <c r="A17160" s="3"/>
      <c r="B17160" s="3"/>
      <c r="C17160" s="392"/>
      <c r="D17160" s="3">
        <v>9</v>
      </c>
      <c r="E17160" s="290" t="e">
        <f ca="1"/>
        <v>#N/A</v>
      </c>
      <c r="F17160" s="291"/>
      <c r="G17160" s="294"/>
      <c r="H17160" s="294"/>
      <c r="I17160" s="294"/>
      <c r="J17160" s="294"/>
      <c r="K17160" s="294"/>
      <c r="L17160" s="294"/>
      <c r="M17160" s="294"/>
      <c r="N17160" s="294"/>
    </row>
    <row r="17161" spans="1:14" s="369" customFormat="1" ht="12.75" hidden="1" customHeight="1" outlineLevel="2" x14ac:dyDescent="0.25">
      <c r="A17161" s="3"/>
      <c r="B17161" s="3"/>
      <c r="C17161" s="392"/>
      <c r="D17161" s="3">
        <v>10</v>
      </c>
      <c r="E17161" s="290" t="e">
        <f ca="1"/>
        <v>#N/A</v>
      </c>
      <c r="F17161" s="291"/>
      <c r="G17161" s="294"/>
      <c r="H17161" s="294"/>
      <c r="I17161" s="294"/>
      <c r="J17161" s="294"/>
      <c r="K17161" s="294"/>
      <c r="L17161" s="294"/>
      <c r="M17161" s="294"/>
      <c r="N17161" s="294"/>
    </row>
    <row r="17162" spans="1:14" s="369" customFormat="1" ht="12.75" hidden="1" customHeight="1" outlineLevel="2" x14ac:dyDescent="0.25">
      <c r="A17162" s="3"/>
      <c r="B17162" s="3"/>
      <c r="C17162" s="392"/>
      <c r="D17162" s="3">
        <v>11</v>
      </c>
      <c r="E17162" s="290" t="e">
        <f ca="1"/>
        <v>#N/A</v>
      </c>
      <c r="F17162" s="291"/>
      <c r="G17162" s="294"/>
      <c r="H17162" s="294"/>
      <c r="I17162" s="294"/>
      <c r="J17162" s="294"/>
      <c r="K17162" s="294"/>
      <c r="L17162" s="294"/>
      <c r="M17162" s="294"/>
      <c r="N17162" s="294"/>
    </row>
    <row r="17163" spans="1:14" s="369" customFormat="1" ht="12.75" hidden="1" customHeight="1" outlineLevel="2" x14ac:dyDescent="0.25">
      <c r="A17163" s="3"/>
      <c r="B17163" s="3"/>
      <c r="C17163" s="392"/>
      <c r="D17163" s="3">
        <v>12</v>
      </c>
      <c r="E17163" s="290" t="e">
        <f ca="1"/>
        <v>#N/A</v>
      </c>
      <c r="F17163" s="291"/>
      <c r="G17163" s="294"/>
      <c r="H17163" s="294"/>
      <c r="I17163" s="294"/>
      <c r="J17163" s="294"/>
      <c r="K17163" s="294"/>
      <c r="L17163" s="294"/>
      <c r="M17163" s="294"/>
      <c r="N17163" s="294"/>
    </row>
    <row r="17164" spans="1:14" s="369" customFormat="1" ht="12.75" hidden="1" customHeight="1" outlineLevel="2" x14ac:dyDescent="0.25">
      <c r="A17164" s="3"/>
      <c r="B17164" s="3"/>
      <c r="C17164" s="392"/>
      <c r="D17164" s="3">
        <v>13</v>
      </c>
      <c r="E17164" s="290" t="e">
        <f ca="1"/>
        <v>#N/A</v>
      </c>
      <c r="F17164" s="291"/>
      <c r="G17164" s="294"/>
      <c r="H17164" s="294"/>
      <c r="I17164" s="294"/>
      <c r="J17164" s="294"/>
      <c r="K17164" s="294"/>
      <c r="L17164" s="294"/>
      <c r="M17164" s="294"/>
      <c r="N17164" s="294"/>
    </row>
    <row r="17165" spans="1:14" s="369" customFormat="1" ht="12.75" hidden="1" customHeight="1" outlineLevel="2" x14ac:dyDescent="0.25">
      <c r="A17165" s="3"/>
      <c r="B17165" s="3"/>
      <c r="C17165" s="392"/>
      <c r="D17165" s="3">
        <v>14</v>
      </c>
      <c r="E17165" s="290" t="e">
        <f ca="1"/>
        <v>#N/A</v>
      </c>
      <c r="F17165" s="291"/>
      <c r="G17165" s="294"/>
      <c r="H17165" s="294"/>
      <c r="I17165" s="294"/>
      <c r="J17165" s="294"/>
      <c r="K17165" s="294"/>
      <c r="L17165" s="294"/>
      <c r="M17165" s="294"/>
      <c r="N17165" s="294"/>
    </row>
    <row r="17166" spans="1:14" s="369" customFormat="1" ht="12.75" hidden="1" customHeight="1" outlineLevel="2" x14ac:dyDescent="0.25">
      <c r="A17166" s="3"/>
      <c r="B17166" s="3"/>
      <c r="C17166" s="392"/>
      <c r="D17166" s="3">
        <v>15</v>
      </c>
      <c r="E17166" s="290" t="e">
        <f ca="1"/>
        <v>#N/A</v>
      </c>
      <c r="F17166" s="291"/>
      <c r="G17166" s="294"/>
      <c r="H17166" s="294"/>
      <c r="I17166" s="294"/>
      <c r="J17166" s="294"/>
      <c r="K17166" s="294"/>
      <c r="L17166" s="294"/>
      <c r="M17166" s="294"/>
      <c r="N17166" s="294"/>
    </row>
    <row r="17167" spans="1:14" s="369" customFormat="1" ht="12.75" hidden="1" customHeight="1" outlineLevel="1" x14ac:dyDescent="0.25">
      <c r="A17167" s="3"/>
      <c r="B17167" s="145" t="str">
        <f ca="1">B17150</f>
        <v>Asset Type 397</v>
      </c>
      <c r="C17167" s="145" t="str">
        <f ca="1">C17150</f>
        <v>Description - Asset Type 397</v>
      </c>
      <c r="D17167" s="3"/>
      <c r="E17167" s="3"/>
      <c r="F17167" s="106" t="s">
        <v>47</v>
      </c>
      <c r="G17167" s="296">
        <f t="shared" ref="G17167:N17167" si="1794">SUM(G17152:G17166)</f>
        <v>0</v>
      </c>
      <c r="H17167" s="296">
        <f t="shared" ca="1" si="1794"/>
        <v>0</v>
      </c>
      <c r="I17167" s="296">
        <f t="shared" ca="1" si="1794"/>
        <v>0</v>
      </c>
      <c r="J17167" s="296">
        <f t="shared" ca="1" si="1794"/>
        <v>0</v>
      </c>
      <c r="K17167" s="296">
        <f t="shared" ca="1" si="1794"/>
        <v>0</v>
      </c>
      <c r="L17167" s="296">
        <f t="shared" ca="1" si="1794"/>
        <v>0</v>
      </c>
      <c r="M17167" s="296">
        <f t="shared" ca="1" si="1794"/>
        <v>0</v>
      </c>
      <c r="N17167" s="296">
        <f t="shared" ca="1" si="1794"/>
        <v>0</v>
      </c>
    </row>
    <row r="17168" spans="1:14" s="369" customFormat="1" ht="12.75" hidden="1" customHeight="1" outlineLevel="2" x14ac:dyDescent="0.25">
      <c r="A17168" s="217">
        <f>A17150+1</f>
        <v>398</v>
      </c>
      <c r="B17168" s="22" t="str">
        <f ca="1">OFFSET($B$516,$A17168-1,0)</f>
        <v>Asset Type 398</v>
      </c>
      <c r="C17168" s="22" t="str">
        <f ca="1">OFFSET($C$516,$A17168-1,0)</f>
        <v>Description - Asset Type 398</v>
      </c>
      <c r="D17168" s="3"/>
      <c r="E17168" s="109"/>
      <c r="F17168" s="108" t="s">
        <v>46</v>
      </c>
      <c r="G17168" s="295">
        <f t="shared" ref="G17168:N17168" ca="1" si="1795">VLOOKUP($B17168,$B$516:$N$1015,5+G$5,FALSE)</f>
        <v>0</v>
      </c>
      <c r="H17168" s="295">
        <f t="shared" ca="1" si="1795"/>
        <v>0</v>
      </c>
      <c r="I17168" s="295">
        <f t="shared" ca="1" si="1795"/>
        <v>0</v>
      </c>
      <c r="J17168" s="295">
        <f t="shared" ca="1" si="1795"/>
        <v>0</v>
      </c>
      <c r="K17168" s="295">
        <f t="shared" ca="1" si="1795"/>
        <v>0</v>
      </c>
      <c r="L17168" s="295">
        <f t="shared" ca="1" si="1795"/>
        <v>0</v>
      </c>
      <c r="M17168" s="295">
        <f t="shared" ca="1" si="1795"/>
        <v>0</v>
      </c>
      <c r="N17168" s="295">
        <f t="shared" ca="1" si="1795"/>
        <v>0</v>
      </c>
    </row>
    <row r="17169" spans="1:14" s="369" customFormat="1" ht="12.75" hidden="1" customHeight="1" outlineLevel="2" x14ac:dyDescent="0.25">
      <c r="A17169" s="3"/>
      <c r="B17169" s="3"/>
      <c r="C17169" s="21"/>
      <c r="D17169" s="3"/>
      <c r="E17169" s="107"/>
      <c r="F17169" s="106" t="s">
        <v>80</v>
      </c>
      <c r="G17169" s="111">
        <f ca="1">VLOOKUP($B17168,'Input Sheet'!$B$515:$N$1014,5+G$5,FALSE)</f>
        <v>0</v>
      </c>
      <c r="H17169" s="111">
        <f ca="1">VLOOKUP($B17168,'Input Sheet'!$B$515:$N$1014,5+H$5,FALSE)</f>
        <v>0</v>
      </c>
      <c r="I17169" s="111">
        <f ca="1">VLOOKUP($B17168,'Input Sheet'!$B$515:$N$1014,5+I$5,FALSE)</f>
        <v>0</v>
      </c>
      <c r="J17169" s="111">
        <f ca="1">VLOOKUP($B17168,'Input Sheet'!$B$515:$N$1014,5+J$5,FALSE)</f>
        <v>0</v>
      </c>
      <c r="K17169" s="111">
        <f ca="1">VLOOKUP($B17168,'Input Sheet'!$B$515:$N$1014,5+K$5,FALSE)</f>
        <v>0</v>
      </c>
      <c r="L17169" s="111">
        <f ca="1">VLOOKUP($B17168,'Input Sheet'!$B$515:$N$1014,5+L$5,FALSE)</f>
        <v>0</v>
      </c>
      <c r="M17169" s="111">
        <f ca="1">VLOOKUP($B17168,'Input Sheet'!$B$515:$N$1014,5+M$5,FALSE)</f>
        <v>0</v>
      </c>
      <c r="N17169" s="111">
        <f ca="1">VLOOKUP($B17168,'Input Sheet'!$B$515:$N$1014,5+N$5,FALSE)</f>
        <v>0</v>
      </c>
    </row>
    <row r="17170" spans="1:14" s="369" customFormat="1" ht="12.75" hidden="1" customHeight="1" outlineLevel="2" x14ac:dyDescent="0.25">
      <c r="A17170" s="3"/>
      <c r="B17170" s="3"/>
      <c r="C17170" s="3"/>
      <c r="D17170" s="3">
        <v>1</v>
      </c>
      <c r="E17170" s="290">
        <f t="array" aca="1" ref="E17170:E17184" ca="1">TRANSPOSE(G17168:N17168)</f>
        <v>0</v>
      </c>
      <c r="F17170" s="291"/>
      <c r="G17170" s="292"/>
      <c r="H17170" s="293">
        <f ca="1">IF(OFFSET(H17170,-$D17170,0)="n/a","n/a",IF(H$5&gt;OFFSET(H17170,-$D17170,0)+$D17170,$E17170-SUM($G17170:G17170),($E17170-SUM($G17170:G17170))/(OFFSET(H17170,-$D17170,0)-(H$5-$D17170-1))))</f>
        <v>0</v>
      </c>
      <c r="I17170" s="293">
        <f ca="1">IF(OFFSET(I17170,-$D17170,0)="n/a","n/a",IF(I$5&gt;OFFSET(I17170,-$D17170,0)+$D17170,$E17170-SUM($G17170:H17170),($E17170-SUM($G17170:H17170))/(OFFSET(I17170,-$D17170,0)-(I$5-$D17170-1))))</f>
        <v>0</v>
      </c>
      <c r="J17170" s="293">
        <f ca="1">IF(OFFSET(J17170,-$D17170,0)="n/a","n/a",IF(J$5&gt;OFFSET(J17170,-$D17170,0)+$D17170,$E17170-SUM($G17170:I17170),($E17170-SUM($G17170:I17170))/(OFFSET(J17170,-$D17170,0)-(J$5-$D17170-1))))</f>
        <v>0</v>
      </c>
      <c r="K17170" s="293">
        <f ca="1">IF(OFFSET(K17170,-$D17170,0)="n/a","n/a",IF(K$5&gt;OFFSET(K17170,-$D17170,0)+$D17170,$E17170-SUM($G17170:J17170),($E17170-SUM($G17170:J17170))/(OFFSET(K17170,-$D17170,0)-(K$5-$D17170-1))))</f>
        <v>0</v>
      </c>
      <c r="L17170" s="293">
        <f ca="1">IF(OFFSET(L17170,-$D17170,0)="n/a","n/a",IF(L$5&gt;OFFSET(L17170,-$D17170,0)+$D17170,$E17170-SUM($G17170:K17170),($E17170-SUM($G17170:K17170))/(OFFSET(L17170,-$D17170,0)-(L$5-$D17170-1))))</f>
        <v>0</v>
      </c>
      <c r="M17170" s="293">
        <f ca="1">IF(OFFSET(M17170,-$D17170,0)="n/a","n/a",IF(M$5&gt;OFFSET(M17170,-$D17170,0)+$D17170,$E17170-SUM($G17170:L17170),($E17170-SUM($G17170:L17170))/(OFFSET(M17170,-$D17170,0)-(M$5-$D17170-1))))</f>
        <v>0</v>
      </c>
      <c r="N17170" s="293">
        <f ca="1">IF(OFFSET(N17170,-$D17170,0)="n/a","n/a",IF(N$5&gt;OFFSET(N17170,-$D17170,0)+$D17170,$E17170-SUM($G17170:M17170),($E17170-SUM($G17170:M17170))/(OFFSET(N17170,-$D17170,0)-(N$5-$D17170-1))))</f>
        <v>0</v>
      </c>
    </row>
    <row r="17171" spans="1:14" s="369" customFormat="1" ht="12.75" hidden="1" customHeight="1" outlineLevel="2" x14ac:dyDescent="0.25">
      <c r="A17171" s="3"/>
      <c r="B17171" s="3"/>
      <c r="C17171" s="392" t="s">
        <v>48</v>
      </c>
      <c r="D17171" s="3">
        <v>2</v>
      </c>
      <c r="E17171" s="290">
        <f ca="1"/>
        <v>0</v>
      </c>
      <c r="F17171" s="291"/>
      <c r="G17171" s="294"/>
      <c r="H17171" s="292"/>
      <c r="I17171" s="293">
        <f ca="1">IF(OFFSET(I17171,-$D17171,0)="n/a","n/a",IF(I$5&gt;OFFSET(I17171,-$D17171,0)+$D17171,$E17171-SUM($G17171:H17171),($E17171-SUM($G17171:H17171))/(OFFSET(I17171,-$D17171,0)-(I$5-$D17171-1))))</f>
        <v>0</v>
      </c>
      <c r="J17171" s="293">
        <f ca="1">IF(OFFSET(J17171,-$D17171,0)="n/a","n/a",IF(J$5&gt;OFFSET(J17171,-$D17171,0)+$D17171,$E17171-SUM($G17171:I17171),($E17171-SUM($G17171:I17171))/(OFFSET(J17171,-$D17171,0)-(J$5-$D17171-1))))</f>
        <v>0</v>
      </c>
      <c r="K17171" s="293">
        <f ca="1">IF(OFFSET(K17171,-$D17171,0)="n/a","n/a",IF(K$5&gt;OFFSET(K17171,-$D17171,0)+$D17171,$E17171-SUM($G17171:J17171),($E17171-SUM($G17171:J17171))/(OFFSET(K17171,-$D17171,0)-(K$5-$D17171-1))))</f>
        <v>0</v>
      </c>
      <c r="L17171" s="293">
        <f ca="1">IF(OFFSET(L17171,-$D17171,0)="n/a","n/a",IF(L$5&gt;OFFSET(L17171,-$D17171,0)+$D17171,$E17171-SUM($G17171:K17171),($E17171-SUM($G17171:K17171))/(OFFSET(L17171,-$D17171,0)-(L$5-$D17171-1))))</f>
        <v>0</v>
      </c>
      <c r="M17171" s="293">
        <f ca="1">IF(OFFSET(M17171,-$D17171,0)="n/a","n/a",IF(M$5&gt;OFFSET(M17171,-$D17171,0)+$D17171,$E17171-SUM($G17171:L17171),($E17171-SUM($G17171:L17171))/(OFFSET(M17171,-$D17171,0)-(M$5-$D17171-1))))</f>
        <v>0</v>
      </c>
      <c r="N17171" s="293">
        <f ca="1">IF(OFFSET(N17171,-$D17171,0)="n/a","n/a",IF(N$5&gt;OFFSET(N17171,-$D17171,0)+$D17171,$E17171-SUM($G17171:M17171),($E17171-SUM($G17171:M17171))/(OFFSET(N17171,-$D17171,0)-(N$5-$D17171-1))))</f>
        <v>0</v>
      </c>
    </row>
    <row r="17172" spans="1:14" s="369" customFormat="1" ht="12.75" hidden="1" customHeight="1" outlineLevel="2" x14ac:dyDescent="0.25">
      <c r="A17172" s="3"/>
      <c r="B17172" s="3"/>
      <c r="C17172" s="392"/>
      <c r="D17172" s="3">
        <v>3</v>
      </c>
      <c r="E17172" s="290">
        <f ca="1"/>
        <v>0</v>
      </c>
      <c r="F17172" s="291"/>
      <c r="G17172" s="294"/>
      <c r="H17172" s="294"/>
      <c r="I17172" s="292"/>
      <c r="J17172" s="293">
        <f ca="1">IF(OFFSET(J17172,-$D17172,0)="n/a","n/a",IF(J$5&gt;OFFSET(J17172,-$D17172,0)+$D17172,$E17172-SUM($G17172:I17172),($E17172-SUM($G17172:I17172))/(OFFSET(J17172,-$D17172,0)-(J$5-$D17172-1))))</f>
        <v>0</v>
      </c>
      <c r="K17172" s="293">
        <f ca="1">IF(OFFSET(K17172,-$D17172,0)="n/a","n/a",IF(K$5&gt;OFFSET(K17172,-$D17172,0)+$D17172,$E17172-SUM($G17172:J17172),($E17172-SUM($G17172:J17172))/(OFFSET(K17172,-$D17172,0)-(K$5-$D17172-1))))</f>
        <v>0</v>
      </c>
      <c r="L17172" s="293">
        <f ca="1">IF(OFFSET(L17172,-$D17172,0)="n/a","n/a",IF(L$5&gt;OFFSET(L17172,-$D17172,0)+$D17172,$E17172-SUM($G17172:K17172),($E17172-SUM($G17172:K17172))/(OFFSET(L17172,-$D17172,0)-(L$5-$D17172-1))))</f>
        <v>0</v>
      </c>
      <c r="M17172" s="293">
        <f ca="1">IF(OFFSET(M17172,-$D17172,0)="n/a","n/a",IF(M$5&gt;OFFSET(M17172,-$D17172,0)+$D17172,$E17172-SUM($G17172:L17172),($E17172-SUM($G17172:L17172))/(OFFSET(M17172,-$D17172,0)-(M$5-$D17172-1))))</f>
        <v>0</v>
      </c>
      <c r="N17172" s="293">
        <f ca="1">IF(OFFSET(N17172,-$D17172,0)="n/a","n/a",IF(N$5&gt;OFFSET(N17172,-$D17172,0)+$D17172,$E17172-SUM($G17172:M17172),($E17172-SUM($G17172:M17172))/(OFFSET(N17172,-$D17172,0)-(N$5-$D17172-1))))</f>
        <v>0</v>
      </c>
    </row>
    <row r="17173" spans="1:14" s="369" customFormat="1" ht="12.75" hidden="1" customHeight="1" outlineLevel="2" x14ac:dyDescent="0.25">
      <c r="A17173" s="3"/>
      <c r="B17173" s="3"/>
      <c r="C17173" s="392"/>
      <c r="D17173" s="3">
        <v>4</v>
      </c>
      <c r="E17173" s="290">
        <f ca="1"/>
        <v>0</v>
      </c>
      <c r="F17173" s="291"/>
      <c r="G17173" s="294"/>
      <c r="H17173" s="294"/>
      <c r="I17173" s="294"/>
      <c r="J17173" s="292"/>
      <c r="K17173" s="293">
        <f ca="1">IF(OFFSET(K17173,-$D17173,0)="n/a","n/a",IF(K$5&gt;OFFSET(K17173,-$D17173,0)+$D17173,$E17173-SUM($G17173:J17173),($E17173-SUM($G17173:J17173))/(OFFSET(K17173,-$D17173,0)-(K$5-$D17173-1))))</f>
        <v>0</v>
      </c>
      <c r="L17173" s="293">
        <f ca="1">IF(OFFSET(L17173,-$D17173,0)="n/a","n/a",IF(L$5&gt;OFFSET(L17173,-$D17173,0)+$D17173,$E17173-SUM($G17173:K17173),($E17173-SUM($G17173:K17173))/(OFFSET(L17173,-$D17173,0)-(L$5-$D17173-1))))</f>
        <v>0</v>
      </c>
      <c r="M17173" s="293">
        <f ca="1">IF(OFFSET(M17173,-$D17173,0)="n/a","n/a",IF(M$5&gt;OFFSET(M17173,-$D17173,0)+$D17173,$E17173-SUM($G17173:L17173),($E17173-SUM($G17173:L17173))/(OFFSET(M17173,-$D17173,0)-(M$5-$D17173-1))))</f>
        <v>0</v>
      </c>
      <c r="N17173" s="293">
        <f ca="1">IF(OFFSET(N17173,-$D17173,0)="n/a","n/a",IF(N$5&gt;OFFSET(N17173,-$D17173,0)+$D17173,$E17173-SUM($G17173:M17173),($E17173-SUM($G17173:M17173))/(OFFSET(N17173,-$D17173,0)-(N$5-$D17173-1))))</f>
        <v>0</v>
      </c>
    </row>
    <row r="17174" spans="1:14" s="369" customFormat="1" ht="12.75" hidden="1" customHeight="1" outlineLevel="2" x14ac:dyDescent="0.25">
      <c r="A17174" s="3"/>
      <c r="B17174" s="3"/>
      <c r="C17174" s="392"/>
      <c r="D17174" s="3">
        <v>5</v>
      </c>
      <c r="E17174" s="290">
        <f ca="1"/>
        <v>0</v>
      </c>
      <c r="F17174" s="291"/>
      <c r="G17174" s="294"/>
      <c r="H17174" s="294"/>
      <c r="I17174" s="294"/>
      <c r="J17174" s="294"/>
      <c r="K17174" s="292"/>
      <c r="L17174" s="293">
        <f ca="1">IF(OFFSET(L17174,-$D17174,0)="n/a","n/a",IF(L$5&gt;OFFSET(L17174,-$D17174,0)+$D17174,$E17174-SUM($G17174:K17174),($E17174-SUM($G17174:K17174))/(OFFSET(L17174,-$D17174,0)-(L$5-$D17174-1))))</f>
        <v>0</v>
      </c>
      <c r="M17174" s="293">
        <f ca="1">IF(OFFSET(M17174,-$D17174,0)="n/a","n/a",IF(M$5&gt;OFFSET(M17174,-$D17174,0)+$D17174,$E17174-SUM($G17174:L17174),($E17174-SUM($G17174:L17174))/(OFFSET(M17174,-$D17174,0)-(M$5-$D17174-1))))</f>
        <v>0</v>
      </c>
      <c r="N17174" s="293">
        <f ca="1">IF(OFFSET(N17174,-$D17174,0)="n/a","n/a",IF(N$5&gt;OFFSET(N17174,-$D17174,0)+$D17174,$E17174-SUM($G17174:M17174),($E17174-SUM($G17174:M17174))/(OFFSET(N17174,-$D17174,0)-(N$5-$D17174-1))))</f>
        <v>0</v>
      </c>
    </row>
    <row r="17175" spans="1:14" s="369" customFormat="1" ht="12.75" hidden="1" customHeight="1" outlineLevel="2" x14ac:dyDescent="0.25">
      <c r="A17175" s="3"/>
      <c r="B17175" s="3"/>
      <c r="C17175" s="392"/>
      <c r="D17175" s="3">
        <v>6</v>
      </c>
      <c r="E17175" s="290">
        <f ca="1"/>
        <v>0</v>
      </c>
      <c r="F17175" s="291"/>
      <c r="G17175" s="294"/>
      <c r="H17175" s="294"/>
      <c r="I17175" s="294"/>
      <c r="J17175" s="294"/>
      <c r="K17175" s="294"/>
      <c r="L17175" s="292"/>
      <c r="M17175" s="293">
        <f ca="1">IF(OFFSET(M17175,-$D17175,0)="n/a","n/a",IF(M$5&gt;OFFSET(M17175,-$D17175,0)+$D17175,$E17175-SUM($G17175:L17175),($E17175-SUM($G17175:L17175))/(OFFSET(M17175,-$D17175,0)-(M$5-$D17175-1))))</f>
        <v>0</v>
      </c>
      <c r="N17175" s="293">
        <f ca="1">IF(OFFSET(N17175,-$D17175,0)="n/a","n/a",IF(N$5&gt;OFFSET(N17175,-$D17175,0)+$D17175,$E17175-SUM($G17175:M17175),($E17175-SUM($G17175:M17175))/(OFFSET(N17175,-$D17175,0)-(N$5-$D17175-1))))</f>
        <v>0</v>
      </c>
    </row>
    <row r="17176" spans="1:14" s="369" customFormat="1" ht="12.75" hidden="1" customHeight="1" outlineLevel="2" x14ac:dyDescent="0.25">
      <c r="A17176" s="3"/>
      <c r="B17176" s="3"/>
      <c r="C17176" s="392"/>
      <c r="D17176" s="3">
        <v>7</v>
      </c>
      <c r="E17176" s="290">
        <f ca="1"/>
        <v>0</v>
      </c>
      <c r="F17176" s="291"/>
      <c r="G17176" s="294"/>
      <c r="H17176" s="294"/>
      <c r="I17176" s="294"/>
      <c r="J17176" s="294"/>
      <c r="K17176" s="294"/>
      <c r="L17176" s="294"/>
      <c r="M17176" s="292"/>
      <c r="N17176" s="293">
        <f ca="1">IF(OFFSET(N17176,-$D17176,0)="n/a","n/a",IF(N$5&gt;OFFSET(N17176,-$D17176,0)+$D17176,$E17176-SUM($G17176:M17176),($E17176-SUM($G17176:M17176))/(OFFSET(N17176,-$D17176,0)-(N$5-$D17176-1))))</f>
        <v>0</v>
      </c>
    </row>
    <row r="17177" spans="1:14" s="369" customFormat="1" ht="12.75" hidden="1" customHeight="1" outlineLevel="2" x14ac:dyDescent="0.25">
      <c r="A17177" s="3"/>
      <c r="B17177" s="3"/>
      <c r="C17177" s="392"/>
      <c r="D17177" s="3">
        <v>8</v>
      </c>
      <c r="E17177" s="290">
        <f ca="1"/>
        <v>0</v>
      </c>
      <c r="F17177" s="291"/>
      <c r="G17177" s="294"/>
      <c r="H17177" s="294"/>
      <c r="I17177" s="294"/>
      <c r="J17177" s="294"/>
      <c r="K17177" s="294"/>
      <c r="L17177" s="294"/>
      <c r="M17177" s="294"/>
      <c r="N17177" s="292"/>
    </row>
    <row r="17178" spans="1:14" s="369" customFormat="1" ht="12.75" hidden="1" customHeight="1" outlineLevel="2" x14ac:dyDescent="0.25">
      <c r="A17178" s="3"/>
      <c r="B17178" s="3"/>
      <c r="C17178" s="392"/>
      <c r="D17178" s="3">
        <v>9</v>
      </c>
      <c r="E17178" s="290" t="e">
        <f ca="1"/>
        <v>#N/A</v>
      </c>
      <c r="F17178" s="291"/>
      <c r="G17178" s="294"/>
      <c r="H17178" s="294"/>
      <c r="I17178" s="294"/>
      <c r="J17178" s="294"/>
      <c r="K17178" s="294"/>
      <c r="L17178" s="294"/>
      <c r="M17178" s="294"/>
      <c r="N17178" s="294"/>
    </row>
    <row r="17179" spans="1:14" s="369" customFormat="1" ht="12.75" hidden="1" customHeight="1" outlineLevel="2" x14ac:dyDescent="0.25">
      <c r="A17179" s="3"/>
      <c r="B17179" s="3"/>
      <c r="C17179" s="392"/>
      <c r="D17179" s="3">
        <v>10</v>
      </c>
      <c r="E17179" s="290" t="e">
        <f ca="1"/>
        <v>#N/A</v>
      </c>
      <c r="F17179" s="291"/>
      <c r="G17179" s="294"/>
      <c r="H17179" s="294"/>
      <c r="I17179" s="294"/>
      <c r="J17179" s="294"/>
      <c r="K17179" s="294"/>
      <c r="L17179" s="294"/>
      <c r="M17179" s="294"/>
      <c r="N17179" s="294"/>
    </row>
    <row r="17180" spans="1:14" s="369" customFormat="1" ht="12.75" hidden="1" customHeight="1" outlineLevel="2" x14ac:dyDescent="0.25">
      <c r="A17180" s="3"/>
      <c r="B17180" s="3"/>
      <c r="C17180" s="392"/>
      <c r="D17180" s="3">
        <v>11</v>
      </c>
      <c r="E17180" s="290" t="e">
        <f ca="1"/>
        <v>#N/A</v>
      </c>
      <c r="F17180" s="291"/>
      <c r="G17180" s="294"/>
      <c r="H17180" s="294"/>
      <c r="I17180" s="294"/>
      <c r="J17180" s="294"/>
      <c r="K17180" s="294"/>
      <c r="L17180" s="294"/>
      <c r="M17180" s="294"/>
      <c r="N17180" s="294"/>
    </row>
    <row r="17181" spans="1:14" s="369" customFormat="1" ht="12.75" hidden="1" customHeight="1" outlineLevel="2" x14ac:dyDescent="0.25">
      <c r="A17181" s="3"/>
      <c r="B17181" s="3"/>
      <c r="C17181" s="392"/>
      <c r="D17181" s="3">
        <v>12</v>
      </c>
      <c r="E17181" s="290" t="e">
        <f ca="1"/>
        <v>#N/A</v>
      </c>
      <c r="F17181" s="291"/>
      <c r="G17181" s="294"/>
      <c r="H17181" s="294"/>
      <c r="I17181" s="294"/>
      <c r="J17181" s="294"/>
      <c r="K17181" s="294"/>
      <c r="L17181" s="294"/>
      <c r="M17181" s="294"/>
      <c r="N17181" s="294"/>
    </row>
    <row r="17182" spans="1:14" s="369" customFormat="1" ht="12.75" hidden="1" customHeight="1" outlineLevel="2" x14ac:dyDescent="0.25">
      <c r="A17182" s="3"/>
      <c r="B17182" s="3"/>
      <c r="C17182" s="392"/>
      <c r="D17182" s="3">
        <v>13</v>
      </c>
      <c r="E17182" s="290" t="e">
        <f ca="1"/>
        <v>#N/A</v>
      </c>
      <c r="F17182" s="291"/>
      <c r="G17182" s="294"/>
      <c r="H17182" s="294"/>
      <c r="I17182" s="294"/>
      <c r="J17182" s="294"/>
      <c r="K17182" s="294"/>
      <c r="L17182" s="294"/>
      <c r="M17182" s="294"/>
      <c r="N17182" s="294"/>
    </row>
    <row r="17183" spans="1:14" s="369" customFormat="1" ht="12.75" hidden="1" customHeight="1" outlineLevel="2" x14ac:dyDescent="0.25">
      <c r="A17183" s="3"/>
      <c r="B17183" s="3"/>
      <c r="C17183" s="392"/>
      <c r="D17183" s="3">
        <v>14</v>
      </c>
      <c r="E17183" s="290" t="e">
        <f ca="1"/>
        <v>#N/A</v>
      </c>
      <c r="F17183" s="291"/>
      <c r="G17183" s="294"/>
      <c r="H17183" s="294"/>
      <c r="I17183" s="294"/>
      <c r="J17183" s="294"/>
      <c r="K17183" s="294"/>
      <c r="L17183" s="294"/>
      <c r="M17183" s="294"/>
      <c r="N17183" s="294"/>
    </row>
    <row r="17184" spans="1:14" s="369" customFormat="1" ht="12.75" hidden="1" customHeight="1" outlineLevel="2" x14ac:dyDescent="0.25">
      <c r="A17184" s="3"/>
      <c r="B17184" s="3"/>
      <c r="C17184" s="392"/>
      <c r="D17184" s="3">
        <v>15</v>
      </c>
      <c r="E17184" s="290" t="e">
        <f ca="1"/>
        <v>#N/A</v>
      </c>
      <c r="F17184" s="291"/>
      <c r="G17184" s="294"/>
      <c r="H17184" s="294"/>
      <c r="I17184" s="294"/>
      <c r="J17184" s="294"/>
      <c r="K17184" s="294"/>
      <c r="L17184" s="294"/>
      <c r="M17184" s="294"/>
      <c r="N17184" s="294"/>
    </row>
    <row r="17185" spans="1:14" s="369" customFormat="1" ht="12.75" hidden="1" customHeight="1" outlineLevel="1" x14ac:dyDescent="0.25">
      <c r="A17185" s="3"/>
      <c r="B17185" s="145" t="str">
        <f ca="1">B17168</f>
        <v>Asset Type 398</v>
      </c>
      <c r="C17185" s="145" t="str">
        <f ca="1">C17168</f>
        <v>Description - Asset Type 398</v>
      </c>
      <c r="D17185" s="3"/>
      <c r="E17185" s="3"/>
      <c r="F17185" s="106" t="s">
        <v>47</v>
      </c>
      <c r="G17185" s="296">
        <f t="shared" ref="G17185:N17185" si="1796">SUM(G17170:G17184)</f>
        <v>0</v>
      </c>
      <c r="H17185" s="296">
        <f t="shared" ca="1" si="1796"/>
        <v>0</v>
      </c>
      <c r="I17185" s="296">
        <f t="shared" ca="1" si="1796"/>
        <v>0</v>
      </c>
      <c r="J17185" s="296">
        <f t="shared" ca="1" si="1796"/>
        <v>0</v>
      </c>
      <c r="K17185" s="296">
        <f t="shared" ca="1" si="1796"/>
        <v>0</v>
      </c>
      <c r="L17185" s="296">
        <f t="shared" ca="1" si="1796"/>
        <v>0</v>
      </c>
      <c r="M17185" s="296">
        <f t="shared" ca="1" si="1796"/>
        <v>0</v>
      </c>
      <c r="N17185" s="296">
        <f t="shared" ca="1" si="1796"/>
        <v>0</v>
      </c>
    </row>
    <row r="17186" spans="1:14" s="369" customFormat="1" ht="12.75" hidden="1" customHeight="1" outlineLevel="2" x14ac:dyDescent="0.25">
      <c r="A17186" s="217">
        <f>A17168+1</f>
        <v>399</v>
      </c>
      <c r="B17186" s="22" t="str">
        <f ca="1">OFFSET($B$516,$A17186-1,0)</f>
        <v>Asset Type 399</v>
      </c>
      <c r="C17186" s="22" t="str">
        <f ca="1">OFFSET($C$516,$A17186-1,0)</f>
        <v>Description - Asset Type 399</v>
      </c>
      <c r="D17186" s="3"/>
      <c r="E17186" s="109"/>
      <c r="F17186" s="108" t="s">
        <v>46</v>
      </c>
      <c r="G17186" s="295">
        <f t="shared" ref="G17186:N17186" ca="1" si="1797">VLOOKUP($B17186,$B$516:$N$1015,5+G$5,FALSE)</f>
        <v>0</v>
      </c>
      <c r="H17186" s="295">
        <f t="shared" ca="1" si="1797"/>
        <v>0</v>
      </c>
      <c r="I17186" s="295">
        <f t="shared" ca="1" si="1797"/>
        <v>0</v>
      </c>
      <c r="J17186" s="295">
        <f t="shared" ca="1" si="1797"/>
        <v>0</v>
      </c>
      <c r="K17186" s="295">
        <f t="shared" ca="1" si="1797"/>
        <v>0</v>
      </c>
      <c r="L17186" s="295">
        <f t="shared" ca="1" si="1797"/>
        <v>0</v>
      </c>
      <c r="M17186" s="295">
        <f t="shared" ca="1" si="1797"/>
        <v>0</v>
      </c>
      <c r="N17186" s="295">
        <f t="shared" ca="1" si="1797"/>
        <v>0</v>
      </c>
    </row>
    <row r="17187" spans="1:14" s="369" customFormat="1" ht="12.75" hidden="1" customHeight="1" outlineLevel="2" x14ac:dyDescent="0.25">
      <c r="A17187" s="3"/>
      <c r="B17187" s="3"/>
      <c r="C17187" s="21"/>
      <c r="D17187" s="3"/>
      <c r="E17187" s="107"/>
      <c r="F17187" s="106" t="s">
        <v>80</v>
      </c>
      <c r="G17187" s="111">
        <f ca="1">VLOOKUP($B17186,'Input Sheet'!$B$515:$N$1014,5+G$5,FALSE)</f>
        <v>0</v>
      </c>
      <c r="H17187" s="111">
        <f ca="1">VLOOKUP($B17186,'Input Sheet'!$B$515:$N$1014,5+H$5,FALSE)</f>
        <v>0</v>
      </c>
      <c r="I17187" s="111">
        <f ca="1">VLOOKUP($B17186,'Input Sheet'!$B$515:$N$1014,5+I$5,FALSE)</f>
        <v>0</v>
      </c>
      <c r="J17187" s="111">
        <f ca="1">VLOOKUP($B17186,'Input Sheet'!$B$515:$N$1014,5+J$5,FALSE)</f>
        <v>0</v>
      </c>
      <c r="K17187" s="111">
        <f ca="1">VLOOKUP($B17186,'Input Sheet'!$B$515:$N$1014,5+K$5,FALSE)</f>
        <v>0</v>
      </c>
      <c r="L17187" s="111">
        <f ca="1">VLOOKUP($B17186,'Input Sheet'!$B$515:$N$1014,5+L$5,FALSE)</f>
        <v>0</v>
      </c>
      <c r="M17187" s="111">
        <f ca="1">VLOOKUP($B17186,'Input Sheet'!$B$515:$N$1014,5+M$5,FALSE)</f>
        <v>0</v>
      </c>
      <c r="N17187" s="111">
        <f ca="1">VLOOKUP($B17186,'Input Sheet'!$B$515:$N$1014,5+N$5,FALSE)</f>
        <v>0</v>
      </c>
    </row>
    <row r="17188" spans="1:14" s="369" customFormat="1" ht="12.75" hidden="1" customHeight="1" outlineLevel="2" x14ac:dyDescent="0.25">
      <c r="A17188" s="3"/>
      <c r="B17188" s="3"/>
      <c r="C17188" s="3"/>
      <c r="D17188" s="3">
        <v>1</v>
      </c>
      <c r="E17188" s="290">
        <f t="array" aca="1" ref="E17188:E17202" ca="1">TRANSPOSE(G17186:N17186)</f>
        <v>0</v>
      </c>
      <c r="F17188" s="291"/>
      <c r="G17188" s="292"/>
      <c r="H17188" s="293">
        <f ca="1">IF(OFFSET(H17188,-$D17188,0)="n/a","n/a",IF(H$5&gt;OFFSET(H17188,-$D17188,0)+$D17188,$E17188-SUM($G17188:G17188),($E17188-SUM($G17188:G17188))/(OFFSET(H17188,-$D17188,0)-(H$5-$D17188-1))))</f>
        <v>0</v>
      </c>
      <c r="I17188" s="293">
        <f ca="1">IF(OFFSET(I17188,-$D17188,0)="n/a","n/a",IF(I$5&gt;OFFSET(I17188,-$D17188,0)+$D17188,$E17188-SUM($G17188:H17188),($E17188-SUM($G17188:H17188))/(OFFSET(I17188,-$D17188,0)-(I$5-$D17188-1))))</f>
        <v>0</v>
      </c>
      <c r="J17188" s="293">
        <f ca="1">IF(OFFSET(J17188,-$D17188,0)="n/a","n/a",IF(J$5&gt;OFFSET(J17188,-$D17188,0)+$D17188,$E17188-SUM($G17188:I17188),($E17188-SUM($G17188:I17188))/(OFFSET(J17188,-$D17188,0)-(J$5-$D17188-1))))</f>
        <v>0</v>
      </c>
      <c r="K17188" s="293">
        <f ca="1">IF(OFFSET(K17188,-$D17188,0)="n/a","n/a",IF(K$5&gt;OFFSET(K17188,-$D17188,0)+$D17188,$E17188-SUM($G17188:J17188),($E17188-SUM($G17188:J17188))/(OFFSET(K17188,-$D17188,0)-(K$5-$D17188-1))))</f>
        <v>0</v>
      </c>
      <c r="L17188" s="293">
        <f ca="1">IF(OFFSET(L17188,-$D17188,0)="n/a","n/a",IF(L$5&gt;OFFSET(L17188,-$D17188,0)+$D17188,$E17188-SUM($G17188:K17188),($E17188-SUM($G17188:K17188))/(OFFSET(L17188,-$D17188,0)-(L$5-$D17188-1))))</f>
        <v>0</v>
      </c>
      <c r="M17188" s="293">
        <f ca="1">IF(OFFSET(M17188,-$D17188,0)="n/a","n/a",IF(M$5&gt;OFFSET(M17188,-$D17188,0)+$D17188,$E17188-SUM($G17188:L17188),($E17188-SUM($G17188:L17188))/(OFFSET(M17188,-$D17188,0)-(M$5-$D17188-1))))</f>
        <v>0</v>
      </c>
      <c r="N17188" s="293">
        <f ca="1">IF(OFFSET(N17188,-$D17188,0)="n/a","n/a",IF(N$5&gt;OFFSET(N17188,-$D17188,0)+$D17188,$E17188-SUM($G17188:M17188),($E17188-SUM($G17188:M17188))/(OFFSET(N17188,-$D17188,0)-(N$5-$D17188-1))))</f>
        <v>0</v>
      </c>
    </row>
    <row r="17189" spans="1:14" s="369" customFormat="1" ht="12.75" hidden="1" customHeight="1" outlineLevel="2" x14ac:dyDescent="0.25">
      <c r="A17189" s="3"/>
      <c r="B17189" s="3"/>
      <c r="C17189" s="392" t="s">
        <v>48</v>
      </c>
      <c r="D17189" s="3">
        <v>2</v>
      </c>
      <c r="E17189" s="290">
        <f ca="1"/>
        <v>0</v>
      </c>
      <c r="F17189" s="291"/>
      <c r="G17189" s="294"/>
      <c r="H17189" s="292"/>
      <c r="I17189" s="293">
        <f ca="1">IF(OFFSET(I17189,-$D17189,0)="n/a","n/a",IF(I$5&gt;OFFSET(I17189,-$D17189,0)+$D17189,$E17189-SUM($G17189:H17189),($E17189-SUM($G17189:H17189))/(OFFSET(I17189,-$D17189,0)-(I$5-$D17189-1))))</f>
        <v>0</v>
      </c>
      <c r="J17189" s="293">
        <f ca="1">IF(OFFSET(J17189,-$D17189,0)="n/a","n/a",IF(J$5&gt;OFFSET(J17189,-$D17189,0)+$D17189,$E17189-SUM($G17189:I17189),($E17189-SUM($G17189:I17189))/(OFFSET(J17189,-$D17189,0)-(J$5-$D17189-1))))</f>
        <v>0</v>
      </c>
      <c r="K17189" s="293">
        <f ca="1">IF(OFFSET(K17189,-$D17189,0)="n/a","n/a",IF(K$5&gt;OFFSET(K17189,-$D17189,0)+$D17189,$E17189-SUM($G17189:J17189),($E17189-SUM($G17189:J17189))/(OFFSET(K17189,-$D17189,0)-(K$5-$D17189-1))))</f>
        <v>0</v>
      </c>
      <c r="L17189" s="293">
        <f ca="1">IF(OFFSET(L17189,-$D17189,0)="n/a","n/a",IF(L$5&gt;OFFSET(L17189,-$D17189,0)+$D17189,$E17189-SUM($G17189:K17189),($E17189-SUM($G17189:K17189))/(OFFSET(L17189,-$D17189,0)-(L$5-$D17189-1))))</f>
        <v>0</v>
      </c>
      <c r="M17189" s="293">
        <f ca="1">IF(OFFSET(M17189,-$D17189,0)="n/a","n/a",IF(M$5&gt;OFFSET(M17189,-$D17189,0)+$D17189,$E17189-SUM($G17189:L17189),($E17189-SUM($G17189:L17189))/(OFFSET(M17189,-$D17189,0)-(M$5-$D17189-1))))</f>
        <v>0</v>
      </c>
      <c r="N17189" s="293">
        <f ca="1">IF(OFFSET(N17189,-$D17189,0)="n/a","n/a",IF(N$5&gt;OFFSET(N17189,-$D17189,0)+$D17189,$E17189-SUM($G17189:M17189),($E17189-SUM($G17189:M17189))/(OFFSET(N17189,-$D17189,0)-(N$5-$D17189-1))))</f>
        <v>0</v>
      </c>
    </row>
    <row r="17190" spans="1:14" s="369" customFormat="1" ht="12.75" hidden="1" customHeight="1" outlineLevel="2" x14ac:dyDescent="0.25">
      <c r="A17190" s="3"/>
      <c r="B17190" s="3"/>
      <c r="C17190" s="392"/>
      <c r="D17190" s="3">
        <v>3</v>
      </c>
      <c r="E17190" s="290">
        <f ca="1"/>
        <v>0</v>
      </c>
      <c r="F17190" s="291"/>
      <c r="G17190" s="294"/>
      <c r="H17190" s="294"/>
      <c r="I17190" s="292"/>
      <c r="J17190" s="293">
        <f ca="1">IF(OFFSET(J17190,-$D17190,0)="n/a","n/a",IF(J$5&gt;OFFSET(J17190,-$D17190,0)+$D17190,$E17190-SUM($G17190:I17190),($E17190-SUM($G17190:I17190))/(OFFSET(J17190,-$D17190,0)-(J$5-$D17190-1))))</f>
        <v>0</v>
      </c>
      <c r="K17190" s="293">
        <f ca="1">IF(OFFSET(K17190,-$D17190,0)="n/a","n/a",IF(K$5&gt;OFFSET(K17190,-$D17190,0)+$D17190,$E17190-SUM($G17190:J17190),($E17190-SUM($G17190:J17190))/(OFFSET(K17190,-$D17190,0)-(K$5-$D17190-1))))</f>
        <v>0</v>
      </c>
      <c r="L17190" s="293">
        <f ca="1">IF(OFFSET(L17190,-$D17190,0)="n/a","n/a",IF(L$5&gt;OFFSET(L17190,-$D17190,0)+$D17190,$E17190-SUM($G17190:K17190),($E17190-SUM($G17190:K17190))/(OFFSET(L17190,-$D17190,0)-(L$5-$D17190-1))))</f>
        <v>0</v>
      </c>
      <c r="M17190" s="293">
        <f ca="1">IF(OFFSET(M17190,-$D17190,0)="n/a","n/a",IF(M$5&gt;OFFSET(M17190,-$D17190,0)+$D17190,$E17190-SUM($G17190:L17190),($E17190-SUM($G17190:L17190))/(OFFSET(M17190,-$D17190,0)-(M$5-$D17190-1))))</f>
        <v>0</v>
      </c>
      <c r="N17190" s="293">
        <f ca="1">IF(OFFSET(N17190,-$D17190,0)="n/a","n/a",IF(N$5&gt;OFFSET(N17190,-$D17190,0)+$D17190,$E17190-SUM($G17190:M17190),($E17190-SUM($G17190:M17190))/(OFFSET(N17190,-$D17190,0)-(N$5-$D17190-1))))</f>
        <v>0</v>
      </c>
    </row>
    <row r="17191" spans="1:14" s="369" customFormat="1" ht="12.75" hidden="1" customHeight="1" outlineLevel="2" x14ac:dyDescent="0.25">
      <c r="A17191" s="3"/>
      <c r="B17191" s="3"/>
      <c r="C17191" s="392"/>
      <c r="D17191" s="3">
        <v>4</v>
      </c>
      <c r="E17191" s="290">
        <f ca="1"/>
        <v>0</v>
      </c>
      <c r="F17191" s="291"/>
      <c r="G17191" s="294"/>
      <c r="H17191" s="294"/>
      <c r="I17191" s="294"/>
      <c r="J17191" s="292"/>
      <c r="K17191" s="293">
        <f ca="1">IF(OFFSET(K17191,-$D17191,0)="n/a","n/a",IF(K$5&gt;OFFSET(K17191,-$D17191,0)+$D17191,$E17191-SUM($G17191:J17191),($E17191-SUM($G17191:J17191))/(OFFSET(K17191,-$D17191,0)-(K$5-$D17191-1))))</f>
        <v>0</v>
      </c>
      <c r="L17191" s="293">
        <f ca="1">IF(OFFSET(L17191,-$D17191,0)="n/a","n/a",IF(L$5&gt;OFFSET(L17191,-$D17191,0)+$D17191,$E17191-SUM($G17191:K17191),($E17191-SUM($G17191:K17191))/(OFFSET(L17191,-$D17191,0)-(L$5-$D17191-1))))</f>
        <v>0</v>
      </c>
      <c r="M17191" s="293">
        <f ca="1">IF(OFFSET(M17191,-$D17191,0)="n/a","n/a",IF(M$5&gt;OFFSET(M17191,-$D17191,0)+$D17191,$E17191-SUM($G17191:L17191),($E17191-SUM($G17191:L17191))/(OFFSET(M17191,-$D17191,0)-(M$5-$D17191-1))))</f>
        <v>0</v>
      </c>
      <c r="N17191" s="293">
        <f ca="1">IF(OFFSET(N17191,-$D17191,0)="n/a","n/a",IF(N$5&gt;OFFSET(N17191,-$D17191,0)+$D17191,$E17191-SUM($G17191:M17191),($E17191-SUM($G17191:M17191))/(OFFSET(N17191,-$D17191,0)-(N$5-$D17191-1))))</f>
        <v>0</v>
      </c>
    </row>
    <row r="17192" spans="1:14" s="369" customFormat="1" ht="12.75" hidden="1" customHeight="1" outlineLevel="2" x14ac:dyDescent="0.25">
      <c r="A17192" s="3"/>
      <c r="B17192" s="3"/>
      <c r="C17192" s="392"/>
      <c r="D17192" s="3">
        <v>5</v>
      </c>
      <c r="E17192" s="290">
        <f ca="1"/>
        <v>0</v>
      </c>
      <c r="F17192" s="291"/>
      <c r="G17192" s="294"/>
      <c r="H17192" s="294"/>
      <c r="I17192" s="294"/>
      <c r="J17192" s="294"/>
      <c r="K17192" s="292"/>
      <c r="L17192" s="293">
        <f ca="1">IF(OFFSET(L17192,-$D17192,0)="n/a","n/a",IF(L$5&gt;OFFSET(L17192,-$D17192,0)+$D17192,$E17192-SUM($G17192:K17192),($E17192-SUM($G17192:K17192))/(OFFSET(L17192,-$D17192,0)-(L$5-$D17192-1))))</f>
        <v>0</v>
      </c>
      <c r="M17192" s="293">
        <f ca="1">IF(OFFSET(M17192,-$D17192,0)="n/a","n/a",IF(M$5&gt;OFFSET(M17192,-$D17192,0)+$D17192,$E17192-SUM($G17192:L17192),($E17192-SUM($G17192:L17192))/(OFFSET(M17192,-$D17192,0)-(M$5-$D17192-1))))</f>
        <v>0</v>
      </c>
      <c r="N17192" s="293">
        <f ca="1">IF(OFFSET(N17192,-$D17192,0)="n/a","n/a",IF(N$5&gt;OFFSET(N17192,-$D17192,0)+$D17192,$E17192-SUM($G17192:M17192),($E17192-SUM($G17192:M17192))/(OFFSET(N17192,-$D17192,0)-(N$5-$D17192-1))))</f>
        <v>0</v>
      </c>
    </row>
    <row r="17193" spans="1:14" s="369" customFormat="1" ht="12.75" hidden="1" customHeight="1" outlineLevel="2" x14ac:dyDescent="0.25">
      <c r="A17193" s="3"/>
      <c r="B17193" s="3"/>
      <c r="C17193" s="392"/>
      <c r="D17193" s="3">
        <v>6</v>
      </c>
      <c r="E17193" s="290">
        <f ca="1"/>
        <v>0</v>
      </c>
      <c r="F17193" s="291"/>
      <c r="G17193" s="294"/>
      <c r="H17193" s="294"/>
      <c r="I17193" s="294"/>
      <c r="J17193" s="294"/>
      <c r="K17193" s="294"/>
      <c r="L17193" s="292"/>
      <c r="M17193" s="293">
        <f ca="1">IF(OFFSET(M17193,-$D17193,0)="n/a","n/a",IF(M$5&gt;OFFSET(M17193,-$D17193,0)+$D17193,$E17193-SUM($G17193:L17193),($E17193-SUM($G17193:L17193))/(OFFSET(M17193,-$D17193,0)-(M$5-$D17193-1))))</f>
        <v>0</v>
      </c>
      <c r="N17193" s="293">
        <f ca="1">IF(OFFSET(N17193,-$D17193,0)="n/a","n/a",IF(N$5&gt;OFFSET(N17193,-$D17193,0)+$D17193,$E17193-SUM($G17193:M17193),($E17193-SUM($G17193:M17193))/(OFFSET(N17193,-$D17193,0)-(N$5-$D17193-1))))</f>
        <v>0</v>
      </c>
    </row>
    <row r="17194" spans="1:14" s="369" customFormat="1" ht="12.75" hidden="1" customHeight="1" outlineLevel="2" x14ac:dyDescent="0.25">
      <c r="A17194" s="3"/>
      <c r="B17194" s="3"/>
      <c r="C17194" s="392"/>
      <c r="D17194" s="3">
        <v>7</v>
      </c>
      <c r="E17194" s="290">
        <f ca="1"/>
        <v>0</v>
      </c>
      <c r="F17194" s="291"/>
      <c r="G17194" s="294"/>
      <c r="H17194" s="294"/>
      <c r="I17194" s="294"/>
      <c r="J17194" s="294"/>
      <c r="K17194" s="294"/>
      <c r="L17194" s="294"/>
      <c r="M17194" s="292"/>
      <c r="N17194" s="293">
        <f ca="1">IF(OFFSET(N17194,-$D17194,0)="n/a","n/a",IF(N$5&gt;OFFSET(N17194,-$D17194,0)+$D17194,$E17194-SUM($G17194:M17194),($E17194-SUM($G17194:M17194))/(OFFSET(N17194,-$D17194,0)-(N$5-$D17194-1))))</f>
        <v>0</v>
      </c>
    </row>
    <row r="17195" spans="1:14" s="369" customFormat="1" ht="12.75" hidden="1" customHeight="1" outlineLevel="2" x14ac:dyDescent="0.25">
      <c r="A17195" s="3"/>
      <c r="B17195" s="3"/>
      <c r="C17195" s="392"/>
      <c r="D17195" s="3">
        <v>8</v>
      </c>
      <c r="E17195" s="290">
        <f ca="1"/>
        <v>0</v>
      </c>
      <c r="F17195" s="291"/>
      <c r="G17195" s="294"/>
      <c r="H17195" s="294"/>
      <c r="I17195" s="294"/>
      <c r="J17195" s="294"/>
      <c r="K17195" s="294"/>
      <c r="L17195" s="294"/>
      <c r="M17195" s="294"/>
      <c r="N17195" s="292"/>
    </row>
    <row r="17196" spans="1:14" s="369" customFormat="1" ht="12.75" hidden="1" customHeight="1" outlineLevel="2" x14ac:dyDescent="0.25">
      <c r="A17196" s="3"/>
      <c r="B17196" s="3"/>
      <c r="C17196" s="392"/>
      <c r="D17196" s="3">
        <v>9</v>
      </c>
      <c r="E17196" s="290" t="e">
        <f ca="1"/>
        <v>#N/A</v>
      </c>
      <c r="F17196" s="291"/>
      <c r="G17196" s="294"/>
      <c r="H17196" s="294"/>
      <c r="I17196" s="294"/>
      <c r="J17196" s="294"/>
      <c r="K17196" s="294"/>
      <c r="L17196" s="294"/>
      <c r="M17196" s="294"/>
      <c r="N17196" s="294"/>
    </row>
    <row r="17197" spans="1:14" s="369" customFormat="1" ht="12.75" hidden="1" customHeight="1" outlineLevel="2" x14ac:dyDescent="0.25">
      <c r="A17197" s="3"/>
      <c r="B17197" s="3"/>
      <c r="C17197" s="392"/>
      <c r="D17197" s="3">
        <v>10</v>
      </c>
      <c r="E17197" s="290" t="e">
        <f ca="1"/>
        <v>#N/A</v>
      </c>
      <c r="F17197" s="291"/>
      <c r="G17197" s="294"/>
      <c r="H17197" s="294"/>
      <c r="I17197" s="294"/>
      <c r="J17197" s="294"/>
      <c r="K17197" s="294"/>
      <c r="L17197" s="294"/>
      <c r="M17197" s="294"/>
      <c r="N17197" s="294"/>
    </row>
    <row r="17198" spans="1:14" s="369" customFormat="1" ht="12.75" hidden="1" customHeight="1" outlineLevel="2" x14ac:dyDescent="0.25">
      <c r="A17198" s="3"/>
      <c r="B17198" s="3"/>
      <c r="C17198" s="392"/>
      <c r="D17198" s="3">
        <v>11</v>
      </c>
      <c r="E17198" s="290" t="e">
        <f ca="1"/>
        <v>#N/A</v>
      </c>
      <c r="F17198" s="291"/>
      <c r="G17198" s="294"/>
      <c r="H17198" s="294"/>
      <c r="I17198" s="294"/>
      <c r="J17198" s="294"/>
      <c r="K17198" s="294"/>
      <c r="L17198" s="294"/>
      <c r="M17198" s="294"/>
      <c r="N17198" s="294"/>
    </row>
    <row r="17199" spans="1:14" s="369" customFormat="1" ht="12.75" hidden="1" customHeight="1" outlineLevel="2" x14ac:dyDescent="0.25">
      <c r="A17199" s="3"/>
      <c r="B17199" s="3"/>
      <c r="C17199" s="392"/>
      <c r="D17199" s="3">
        <v>12</v>
      </c>
      <c r="E17199" s="290" t="e">
        <f ca="1"/>
        <v>#N/A</v>
      </c>
      <c r="F17199" s="291"/>
      <c r="G17199" s="294"/>
      <c r="H17199" s="294"/>
      <c r="I17199" s="294"/>
      <c r="J17199" s="294"/>
      <c r="K17199" s="294"/>
      <c r="L17199" s="294"/>
      <c r="M17199" s="294"/>
      <c r="N17199" s="294"/>
    </row>
    <row r="17200" spans="1:14" s="369" customFormat="1" ht="12.75" hidden="1" customHeight="1" outlineLevel="2" x14ac:dyDescent="0.25">
      <c r="A17200" s="3"/>
      <c r="B17200" s="3"/>
      <c r="C17200" s="392"/>
      <c r="D17200" s="3">
        <v>13</v>
      </c>
      <c r="E17200" s="290" t="e">
        <f ca="1"/>
        <v>#N/A</v>
      </c>
      <c r="F17200" s="291"/>
      <c r="G17200" s="294"/>
      <c r="H17200" s="294"/>
      <c r="I17200" s="294"/>
      <c r="J17200" s="294"/>
      <c r="K17200" s="294"/>
      <c r="L17200" s="294"/>
      <c r="M17200" s="294"/>
      <c r="N17200" s="294"/>
    </row>
    <row r="17201" spans="1:14" s="369" customFormat="1" ht="12.75" hidden="1" customHeight="1" outlineLevel="2" x14ac:dyDescent="0.25">
      <c r="A17201" s="3"/>
      <c r="B17201" s="3"/>
      <c r="C17201" s="392"/>
      <c r="D17201" s="3">
        <v>14</v>
      </c>
      <c r="E17201" s="290" t="e">
        <f ca="1"/>
        <v>#N/A</v>
      </c>
      <c r="F17201" s="291"/>
      <c r="G17201" s="294"/>
      <c r="H17201" s="294"/>
      <c r="I17201" s="294"/>
      <c r="J17201" s="294"/>
      <c r="K17201" s="294"/>
      <c r="L17201" s="294"/>
      <c r="M17201" s="294"/>
      <c r="N17201" s="294"/>
    </row>
    <row r="17202" spans="1:14" s="369" customFormat="1" ht="12.75" hidden="1" customHeight="1" outlineLevel="2" x14ac:dyDescent="0.25">
      <c r="A17202" s="3"/>
      <c r="B17202" s="3"/>
      <c r="C17202" s="392"/>
      <c r="D17202" s="3">
        <v>15</v>
      </c>
      <c r="E17202" s="290" t="e">
        <f ca="1"/>
        <v>#N/A</v>
      </c>
      <c r="F17202" s="291"/>
      <c r="G17202" s="294"/>
      <c r="H17202" s="294"/>
      <c r="I17202" s="294"/>
      <c r="J17202" s="294"/>
      <c r="K17202" s="294"/>
      <c r="L17202" s="294"/>
      <c r="M17202" s="294"/>
      <c r="N17202" s="294"/>
    </row>
    <row r="17203" spans="1:14" s="369" customFormat="1" ht="12.75" hidden="1" customHeight="1" outlineLevel="1" x14ac:dyDescent="0.25">
      <c r="A17203" s="3"/>
      <c r="B17203" s="145" t="str">
        <f ca="1">B17186</f>
        <v>Asset Type 399</v>
      </c>
      <c r="C17203" s="145" t="str">
        <f ca="1">C17186</f>
        <v>Description - Asset Type 399</v>
      </c>
      <c r="D17203" s="3"/>
      <c r="E17203" s="3"/>
      <c r="F17203" s="106" t="s">
        <v>47</v>
      </c>
      <c r="G17203" s="116">
        <f t="shared" ref="G17203:N17203" si="1798">SUM(G17188:G17202)</f>
        <v>0</v>
      </c>
      <c r="H17203" s="116">
        <f t="shared" ca="1" si="1798"/>
        <v>0</v>
      </c>
      <c r="I17203" s="116">
        <f t="shared" ca="1" si="1798"/>
        <v>0</v>
      </c>
      <c r="J17203" s="116">
        <f t="shared" ca="1" si="1798"/>
        <v>0</v>
      </c>
      <c r="K17203" s="116">
        <f t="shared" ca="1" si="1798"/>
        <v>0</v>
      </c>
      <c r="L17203" s="116">
        <f t="shared" ca="1" si="1798"/>
        <v>0</v>
      </c>
      <c r="M17203" s="116">
        <f t="shared" ca="1" si="1798"/>
        <v>0</v>
      </c>
      <c r="N17203" s="116">
        <f t="shared" ca="1" si="1798"/>
        <v>0</v>
      </c>
    </row>
    <row r="17204" spans="1:14" s="369" customFormat="1" ht="12.75" hidden="1" customHeight="1" outlineLevel="2" x14ac:dyDescent="0.25">
      <c r="A17204" s="217">
        <f>A17186+1</f>
        <v>400</v>
      </c>
      <c r="B17204" s="22" t="str">
        <f ca="1">OFFSET($B$516,$A17204-1,0)</f>
        <v>Asset Type 400</v>
      </c>
      <c r="C17204" s="22" t="str">
        <f ca="1">OFFSET($C$516,$A17204-1,0)</f>
        <v>Description - Asset Type 400</v>
      </c>
      <c r="D17204" s="3"/>
      <c r="E17204" s="109"/>
      <c r="F17204" s="108" t="s">
        <v>46</v>
      </c>
      <c r="G17204" s="295">
        <f t="shared" ref="G17204:N17204" ca="1" si="1799">VLOOKUP($B17204,$B$516:$N$1015,5+G$5,FALSE)</f>
        <v>0</v>
      </c>
      <c r="H17204" s="295">
        <f t="shared" ca="1" si="1799"/>
        <v>0</v>
      </c>
      <c r="I17204" s="295">
        <f t="shared" ca="1" si="1799"/>
        <v>0</v>
      </c>
      <c r="J17204" s="295">
        <f t="shared" ca="1" si="1799"/>
        <v>0</v>
      </c>
      <c r="K17204" s="295">
        <f t="shared" ca="1" si="1799"/>
        <v>0</v>
      </c>
      <c r="L17204" s="295">
        <f t="shared" ca="1" si="1799"/>
        <v>0</v>
      </c>
      <c r="M17204" s="295">
        <f t="shared" ca="1" si="1799"/>
        <v>0</v>
      </c>
      <c r="N17204" s="295">
        <f t="shared" ca="1" si="1799"/>
        <v>0</v>
      </c>
    </row>
    <row r="17205" spans="1:14" s="369" customFormat="1" ht="12.75" hidden="1" customHeight="1" outlineLevel="2" x14ac:dyDescent="0.25">
      <c r="A17205" s="3"/>
      <c r="B17205" s="3"/>
      <c r="C17205" s="21"/>
      <c r="D17205" s="3"/>
      <c r="E17205" s="107"/>
      <c r="F17205" s="106" t="s">
        <v>80</v>
      </c>
      <c r="G17205" s="111">
        <f ca="1">VLOOKUP($B17204,'Input Sheet'!$B$515:$N$1014,5+G$5,FALSE)</f>
        <v>0</v>
      </c>
      <c r="H17205" s="111">
        <f ca="1">VLOOKUP($B17204,'Input Sheet'!$B$515:$N$1014,5+H$5,FALSE)</f>
        <v>0</v>
      </c>
      <c r="I17205" s="111">
        <f ca="1">VLOOKUP($B17204,'Input Sheet'!$B$515:$N$1014,5+I$5,FALSE)</f>
        <v>0</v>
      </c>
      <c r="J17205" s="111">
        <f ca="1">VLOOKUP($B17204,'Input Sheet'!$B$515:$N$1014,5+J$5,FALSE)</f>
        <v>0</v>
      </c>
      <c r="K17205" s="111">
        <f ca="1">VLOOKUP($B17204,'Input Sheet'!$B$515:$N$1014,5+K$5,FALSE)</f>
        <v>0</v>
      </c>
      <c r="L17205" s="111">
        <f ca="1">VLOOKUP($B17204,'Input Sheet'!$B$515:$N$1014,5+L$5,FALSE)</f>
        <v>0</v>
      </c>
      <c r="M17205" s="111">
        <f ca="1">VLOOKUP($B17204,'Input Sheet'!$B$515:$N$1014,5+M$5,FALSE)</f>
        <v>0</v>
      </c>
      <c r="N17205" s="111">
        <f ca="1">VLOOKUP($B17204,'Input Sheet'!$B$515:$N$1014,5+N$5,FALSE)</f>
        <v>0</v>
      </c>
    </row>
    <row r="17206" spans="1:14" s="369" customFormat="1" ht="12.75" hidden="1" customHeight="1" outlineLevel="2" x14ac:dyDescent="0.25">
      <c r="A17206" s="3"/>
      <c r="B17206" s="3"/>
      <c r="C17206" s="3"/>
      <c r="D17206" s="3">
        <v>1</v>
      </c>
      <c r="E17206" s="290">
        <f t="array" aca="1" ref="E17206:E17220" ca="1">TRANSPOSE(G17204:N17204)</f>
        <v>0</v>
      </c>
      <c r="F17206" s="291"/>
      <c r="G17206" s="292"/>
      <c r="H17206" s="293">
        <f ca="1">IF(OFFSET(H17206,-$D17206,0)="n/a","n/a",IF(H$5&gt;OFFSET(H17206,-$D17206,0)+$D17206,$E17206-SUM($G17206:G17206),($E17206-SUM($G17206:G17206))/(OFFSET(H17206,-$D17206,0)-(H$5-$D17206-1))))</f>
        <v>0</v>
      </c>
      <c r="I17206" s="293">
        <f ca="1">IF(OFFSET(I17206,-$D17206,0)="n/a","n/a",IF(I$5&gt;OFFSET(I17206,-$D17206,0)+$D17206,$E17206-SUM($G17206:H17206),($E17206-SUM($G17206:H17206))/(OFFSET(I17206,-$D17206,0)-(I$5-$D17206-1))))</f>
        <v>0</v>
      </c>
      <c r="J17206" s="293">
        <f ca="1">IF(OFFSET(J17206,-$D17206,0)="n/a","n/a",IF(J$5&gt;OFFSET(J17206,-$D17206,0)+$D17206,$E17206-SUM($G17206:I17206),($E17206-SUM($G17206:I17206))/(OFFSET(J17206,-$D17206,0)-(J$5-$D17206-1))))</f>
        <v>0</v>
      </c>
      <c r="K17206" s="293">
        <f ca="1">IF(OFFSET(K17206,-$D17206,0)="n/a","n/a",IF(K$5&gt;OFFSET(K17206,-$D17206,0)+$D17206,$E17206-SUM($G17206:J17206),($E17206-SUM($G17206:J17206))/(OFFSET(K17206,-$D17206,0)-(K$5-$D17206-1))))</f>
        <v>0</v>
      </c>
      <c r="L17206" s="293">
        <f ca="1">IF(OFFSET(L17206,-$D17206,0)="n/a","n/a",IF(L$5&gt;OFFSET(L17206,-$D17206,0)+$D17206,$E17206-SUM($G17206:K17206),($E17206-SUM($G17206:K17206))/(OFFSET(L17206,-$D17206,0)-(L$5-$D17206-1))))</f>
        <v>0</v>
      </c>
      <c r="M17206" s="293">
        <f ca="1">IF(OFFSET(M17206,-$D17206,0)="n/a","n/a",IF(M$5&gt;OFFSET(M17206,-$D17206,0)+$D17206,$E17206-SUM($G17206:L17206),($E17206-SUM($G17206:L17206))/(OFFSET(M17206,-$D17206,0)-(M$5-$D17206-1))))</f>
        <v>0</v>
      </c>
      <c r="N17206" s="293">
        <f ca="1">IF(OFFSET(N17206,-$D17206,0)="n/a","n/a",IF(N$5&gt;OFFSET(N17206,-$D17206,0)+$D17206,$E17206-SUM($G17206:M17206),($E17206-SUM($G17206:M17206))/(OFFSET(N17206,-$D17206,0)-(N$5-$D17206-1))))</f>
        <v>0</v>
      </c>
    </row>
    <row r="17207" spans="1:14" s="369" customFormat="1" ht="12.75" hidden="1" customHeight="1" outlineLevel="2" x14ac:dyDescent="0.25">
      <c r="A17207" s="3"/>
      <c r="B17207" s="3"/>
      <c r="C17207" s="392" t="s">
        <v>48</v>
      </c>
      <c r="D17207" s="3">
        <v>2</v>
      </c>
      <c r="E17207" s="290">
        <f ca="1"/>
        <v>0</v>
      </c>
      <c r="F17207" s="291"/>
      <c r="G17207" s="294"/>
      <c r="H17207" s="292"/>
      <c r="I17207" s="293">
        <f ca="1">IF(OFFSET(I17207,-$D17207,0)="n/a","n/a",IF(I$5&gt;OFFSET(I17207,-$D17207,0)+$D17207,$E17207-SUM($G17207:H17207),($E17207-SUM($G17207:H17207))/(OFFSET(I17207,-$D17207,0)-(I$5-$D17207-1))))</f>
        <v>0</v>
      </c>
      <c r="J17207" s="293">
        <f ca="1">IF(OFFSET(J17207,-$D17207,0)="n/a","n/a",IF(J$5&gt;OFFSET(J17207,-$D17207,0)+$D17207,$E17207-SUM($G17207:I17207),($E17207-SUM($G17207:I17207))/(OFFSET(J17207,-$D17207,0)-(J$5-$D17207-1))))</f>
        <v>0</v>
      </c>
      <c r="K17207" s="293">
        <f ca="1">IF(OFFSET(K17207,-$D17207,0)="n/a","n/a",IF(K$5&gt;OFFSET(K17207,-$D17207,0)+$D17207,$E17207-SUM($G17207:J17207),($E17207-SUM($G17207:J17207))/(OFFSET(K17207,-$D17207,0)-(K$5-$D17207-1))))</f>
        <v>0</v>
      </c>
      <c r="L17207" s="293">
        <f ca="1">IF(OFFSET(L17207,-$D17207,0)="n/a","n/a",IF(L$5&gt;OFFSET(L17207,-$D17207,0)+$D17207,$E17207-SUM($G17207:K17207),($E17207-SUM($G17207:K17207))/(OFFSET(L17207,-$D17207,0)-(L$5-$D17207-1))))</f>
        <v>0</v>
      </c>
      <c r="M17207" s="293">
        <f ca="1">IF(OFFSET(M17207,-$D17207,0)="n/a","n/a",IF(M$5&gt;OFFSET(M17207,-$D17207,0)+$D17207,$E17207-SUM($G17207:L17207),($E17207-SUM($G17207:L17207))/(OFFSET(M17207,-$D17207,0)-(M$5-$D17207-1))))</f>
        <v>0</v>
      </c>
      <c r="N17207" s="293">
        <f ca="1">IF(OFFSET(N17207,-$D17207,0)="n/a","n/a",IF(N$5&gt;OFFSET(N17207,-$D17207,0)+$D17207,$E17207-SUM($G17207:M17207),($E17207-SUM($G17207:M17207))/(OFFSET(N17207,-$D17207,0)-(N$5-$D17207-1))))</f>
        <v>0</v>
      </c>
    </row>
    <row r="17208" spans="1:14" s="369" customFormat="1" ht="12.75" hidden="1" customHeight="1" outlineLevel="2" x14ac:dyDescent="0.25">
      <c r="A17208" s="3"/>
      <c r="B17208" s="3"/>
      <c r="C17208" s="392"/>
      <c r="D17208" s="3">
        <v>3</v>
      </c>
      <c r="E17208" s="290">
        <f ca="1"/>
        <v>0</v>
      </c>
      <c r="F17208" s="291"/>
      <c r="G17208" s="294"/>
      <c r="H17208" s="294"/>
      <c r="I17208" s="292"/>
      <c r="J17208" s="293">
        <f ca="1">IF(OFFSET(J17208,-$D17208,0)="n/a","n/a",IF(J$5&gt;OFFSET(J17208,-$D17208,0)+$D17208,$E17208-SUM($G17208:I17208),($E17208-SUM($G17208:I17208))/(OFFSET(J17208,-$D17208,0)-(J$5-$D17208-1))))</f>
        <v>0</v>
      </c>
      <c r="K17208" s="293">
        <f ca="1">IF(OFFSET(K17208,-$D17208,0)="n/a","n/a",IF(K$5&gt;OFFSET(K17208,-$D17208,0)+$D17208,$E17208-SUM($G17208:J17208),($E17208-SUM($G17208:J17208))/(OFFSET(K17208,-$D17208,0)-(K$5-$D17208-1))))</f>
        <v>0</v>
      </c>
      <c r="L17208" s="293">
        <f ca="1">IF(OFFSET(L17208,-$D17208,0)="n/a","n/a",IF(L$5&gt;OFFSET(L17208,-$D17208,0)+$D17208,$E17208-SUM($G17208:K17208),($E17208-SUM($G17208:K17208))/(OFFSET(L17208,-$D17208,0)-(L$5-$D17208-1))))</f>
        <v>0</v>
      </c>
      <c r="M17208" s="293">
        <f ca="1">IF(OFFSET(M17208,-$D17208,0)="n/a","n/a",IF(M$5&gt;OFFSET(M17208,-$D17208,0)+$D17208,$E17208-SUM($G17208:L17208),($E17208-SUM($G17208:L17208))/(OFFSET(M17208,-$D17208,0)-(M$5-$D17208-1))))</f>
        <v>0</v>
      </c>
      <c r="N17208" s="293">
        <f ca="1">IF(OFFSET(N17208,-$D17208,0)="n/a","n/a",IF(N$5&gt;OFFSET(N17208,-$D17208,0)+$D17208,$E17208-SUM($G17208:M17208),($E17208-SUM($G17208:M17208))/(OFFSET(N17208,-$D17208,0)-(N$5-$D17208-1))))</f>
        <v>0</v>
      </c>
    </row>
    <row r="17209" spans="1:14" s="369" customFormat="1" ht="12.75" hidden="1" customHeight="1" outlineLevel="2" x14ac:dyDescent="0.25">
      <c r="A17209" s="3"/>
      <c r="B17209" s="3"/>
      <c r="C17209" s="392"/>
      <c r="D17209" s="3">
        <v>4</v>
      </c>
      <c r="E17209" s="290">
        <f ca="1"/>
        <v>0</v>
      </c>
      <c r="F17209" s="291"/>
      <c r="G17209" s="294"/>
      <c r="H17209" s="294"/>
      <c r="I17209" s="294"/>
      <c r="J17209" s="292"/>
      <c r="K17209" s="293">
        <f ca="1">IF(OFFSET(K17209,-$D17209,0)="n/a","n/a",IF(K$5&gt;OFFSET(K17209,-$D17209,0)+$D17209,$E17209-SUM($G17209:J17209),($E17209-SUM($G17209:J17209))/(OFFSET(K17209,-$D17209,0)-(K$5-$D17209-1))))</f>
        <v>0</v>
      </c>
      <c r="L17209" s="293">
        <f ca="1">IF(OFFSET(L17209,-$D17209,0)="n/a","n/a",IF(L$5&gt;OFFSET(L17209,-$D17209,0)+$D17209,$E17209-SUM($G17209:K17209),($E17209-SUM($G17209:K17209))/(OFFSET(L17209,-$D17209,0)-(L$5-$D17209-1))))</f>
        <v>0</v>
      </c>
      <c r="M17209" s="293">
        <f ca="1">IF(OFFSET(M17209,-$D17209,0)="n/a","n/a",IF(M$5&gt;OFFSET(M17209,-$D17209,0)+$D17209,$E17209-SUM($G17209:L17209),($E17209-SUM($G17209:L17209))/(OFFSET(M17209,-$D17209,0)-(M$5-$D17209-1))))</f>
        <v>0</v>
      </c>
      <c r="N17209" s="293">
        <f ca="1">IF(OFFSET(N17209,-$D17209,0)="n/a","n/a",IF(N$5&gt;OFFSET(N17209,-$D17209,0)+$D17209,$E17209-SUM($G17209:M17209),($E17209-SUM($G17209:M17209))/(OFFSET(N17209,-$D17209,0)-(N$5-$D17209-1))))</f>
        <v>0</v>
      </c>
    </row>
    <row r="17210" spans="1:14" s="369" customFormat="1" ht="12.75" hidden="1" customHeight="1" outlineLevel="2" x14ac:dyDescent="0.25">
      <c r="A17210" s="3"/>
      <c r="B17210" s="3"/>
      <c r="C17210" s="392"/>
      <c r="D17210" s="3">
        <v>5</v>
      </c>
      <c r="E17210" s="290">
        <f ca="1"/>
        <v>0</v>
      </c>
      <c r="F17210" s="291"/>
      <c r="G17210" s="294"/>
      <c r="H17210" s="294"/>
      <c r="I17210" s="294"/>
      <c r="J17210" s="294"/>
      <c r="K17210" s="292"/>
      <c r="L17210" s="293">
        <f ca="1">IF(OFFSET(L17210,-$D17210,0)="n/a","n/a",IF(L$5&gt;OFFSET(L17210,-$D17210,0)+$D17210,$E17210-SUM($G17210:K17210),($E17210-SUM($G17210:K17210))/(OFFSET(L17210,-$D17210,0)-(L$5-$D17210-1))))</f>
        <v>0</v>
      </c>
      <c r="M17210" s="293">
        <f ca="1">IF(OFFSET(M17210,-$D17210,0)="n/a","n/a",IF(M$5&gt;OFFSET(M17210,-$D17210,0)+$D17210,$E17210-SUM($G17210:L17210),($E17210-SUM($G17210:L17210))/(OFFSET(M17210,-$D17210,0)-(M$5-$D17210-1))))</f>
        <v>0</v>
      </c>
      <c r="N17210" s="293">
        <f ca="1">IF(OFFSET(N17210,-$D17210,0)="n/a","n/a",IF(N$5&gt;OFFSET(N17210,-$D17210,0)+$D17210,$E17210-SUM($G17210:M17210),($E17210-SUM($G17210:M17210))/(OFFSET(N17210,-$D17210,0)-(N$5-$D17210-1))))</f>
        <v>0</v>
      </c>
    </row>
    <row r="17211" spans="1:14" s="369" customFormat="1" ht="12.75" hidden="1" customHeight="1" outlineLevel="2" x14ac:dyDescent="0.25">
      <c r="A17211" s="3"/>
      <c r="B17211" s="3"/>
      <c r="C17211" s="392"/>
      <c r="D17211" s="3">
        <v>6</v>
      </c>
      <c r="E17211" s="290">
        <f ca="1"/>
        <v>0</v>
      </c>
      <c r="F17211" s="291"/>
      <c r="G17211" s="294"/>
      <c r="H17211" s="294"/>
      <c r="I17211" s="294"/>
      <c r="J17211" s="294"/>
      <c r="K17211" s="294"/>
      <c r="L17211" s="292"/>
      <c r="M17211" s="293">
        <f ca="1">IF(OFFSET(M17211,-$D17211,0)="n/a","n/a",IF(M$5&gt;OFFSET(M17211,-$D17211,0)+$D17211,$E17211-SUM($G17211:L17211),($E17211-SUM($G17211:L17211))/(OFFSET(M17211,-$D17211,0)-(M$5-$D17211-1))))</f>
        <v>0</v>
      </c>
      <c r="N17211" s="293">
        <f ca="1">IF(OFFSET(N17211,-$D17211,0)="n/a","n/a",IF(N$5&gt;OFFSET(N17211,-$D17211,0)+$D17211,$E17211-SUM($G17211:M17211),($E17211-SUM($G17211:M17211))/(OFFSET(N17211,-$D17211,0)-(N$5-$D17211-1))))</f>
        <v>0</v>
      </c>
    </row>
    <row r="17212" spans="1:14" s="369" customFormat="1" ht="12.75" hidden="1" customHeight="1" outlineLevel="2" x14ac:dyDescent="0.25">
      <c r="A17212" s="3"/>
      <c r="B17212" s="3"/>
      <c r="C17212" s="392"/>
      <c r="D17212" s="3">
        <v>7</v>
      </c>
      <c r="E17212" s="290">
        <f ca="1"/>
        <v>0</v>
      </c>
      <c r="F17212" s="291"/>
      <c r="G17212" s="294"/>
      <c r="H17212" s="294"/>
      <c r="I17212" s="294"/>
      <c r="J17212" s="294"/>
      <c r="K17212" s="294"/>
      <c r="L17212" s="294"/>
      <c r="M17212" s="292"/>
      <c r="N17212" s="293">
        <f ca="1">IF(OFFSET(N17212,-$D17212,0)="n/a","n/a",IF(N$5&gt;OFFSET(N17212,-$D17212,0)+$D17212,$E17212-SUM($G17212:M17212),($E17212-SUM($G17212:M17212))/(OFFSET(N17212,-$D17212,0)-(N$5-$D17212-1))))</f>
        <v>0</v>
      </c>
    </row>
    <row r="17213" spans="1:14" s="369" customFormat="1" ht="12.75" hidden="1" customHeight="1" outlineLevel="2" x14ac:dyDescent="0.25">
      <c r="A17213" s="3"/>
      <c r="B17213" s="3"/>
      <c r="C17213" s="392"/>
      <c r="D17213" s="3">
        <v>8</v>
      </c>
      <c r="E17213" s="290">
        <f ca="1"/>
        <v>0</v>
      </c>
      <c r="F17213" s="291"/>
      <c r="G17213" s="294"/>
      <c r="H17213" s="294"/>
      <c r="I17213" s="294"/>
      <c r="J17213" s="294"/>
      <c r="K17213" s="294"/>
      <c r="L17213" s="294"/>
      <c r="M17213" s="294"/>
      <c r="N17213" s="292"/>
    </row>
    <row r="17214" spans="1:14" s="369" customFormat="1" ht="12.75" hidden="1" customHeight="1" outlineLevel="2" x14ac:dyDescent="0.25">
      <c r="A17214" s="3"/>
      <c r="B17214" s="3"/>
      <c r="C17214" s="392"/>
      <c r="D17214" s="3">
        <v>9</v>
      </c>
      <c r="E17214" s="290" t="e">
        <f ca="1"/>
        <v>#N/A</v>
      </c>
      <c r="F17214" s="291"/>
      <c r="G17214" s="294"/>
      <c r="H17214" s="294"/>
      <c r="I17214" s="294"/>
      <c r="J17214" s="294"/>
      <c r="K17214" s="294"/>
      <c r="L17214" s="294"/>
      <c r="M17214" s="294"/>
      <c r="N17214" s="294"/>
    </row>
    <row r="17215" spans="1:14" s="369" customFormat="1" ht="12.75" hidden="1" customHeight="1" outlineLevel="2" x14ac:dyDescent="0.25">
      <c r="A17215" s="3"/>
      <c r="B17215" s="3"/>
      <c r="C17215" s="392"/>
      <c r="D17215" s="3">
        <v>10</v>
      </c>
      <c r="E17215" s="290" t="e">
        <f ca="1"/>
        <v>#N/A</v>
      </c>
      <c r="F17215" s="291"/>
      <c r="G17215" s="294"/>
      <c r="H17215" s="294"/>
      <c r="I17215" s="294"/>
      <c r="J17215" s="294"/>
      <c r="K17215" s="294"/>
      <c r="L17215" s="294"/>
      <c r="M17215" s="294"/>
      <c r="N17215" s="294"/>
    </row>
    <row r="17216" spans="1:14" s="369" customFormat="1" ht="12.75" hidden="1" customHeight="1" outlineLevel="2" x14ac:dyDescent="0.25">
      <c r="A17216" s="3"/>
      <c r="B17216" s="3"/>
      <c r="C17216" s="392"/>
      <c r="D17216" s="3">
        <v>11</v>
      </c>
      <c r="E17216" s="290" t="e">
        <f ca="1"/>
        <v>#N/A</v>
      </c>
      <c r="F17216" s="291"/>
      <c r="G17216" s="294"/>
      <c r="H17216" s="294"/>
      <c r="I17216" s="294"/>
      <c r="J17216" s="294"/>
      <c r="K17216" s="294"/>
      <c r="L17216" s="294"/>
      <c r="M17216" s="294"/>
      <c r="N17216" s="294"/>
    </row>
    <row r="17217" spans="1:14" s="369" customFormat="1" ht="12.75" hidden="1" customHeight="1" outlineLevel="2" x14ac:dyDescent="0.25">
      <c r="A17217" s="3"/>
      <c r="B17217" s="3"/>
      <c r="C17217" s="392"/>
      <c r="D17217" s="3">
        <v>12</v>
      </c>
      <c r="E17217" s="290" t="e">
        <f ca="1"/>
        <v>#N/A</v>
      </c>
      <c r="F17217" s="291"/>
      <c r="G17217" s="294"/>
      <c r="H17217" s="294"/>
      <c r="I17217" s="294"/>
      <c r="J17217" s="294"/>
      <c r="K17217" s="294"/>
      <c r="L17217" s="294"/>
      <c r="M17217" s="294"/>
      <c r="N17217" s="294"/>
    </row>
    <row r="17218" spans="1:14" s="369" customFormat="1" ht="12.75" hidden="1" customHeight="1" outlineLevel="2" x14ac:dyDescent="0.25">
      <c r="A17218" s="3"/>
      <c r="B17218" s="3"/>
      <c r="C17218" s="392"/>
      <c r="D17218" s="3">
        <v>13</v>
      </c>
      <c r="E17218" s="290" t="e">
        <f ca="1"/>
        <v>#N/A</v>
      </c>
      <c r="F17218" s="291"/>
      <c r="G17218" s="294"/>
      <c r="H17218" s="294"/>
      <c r="I17218" s="294"/>
      <c r="J17218" s="294"/>
      <c r="K17218" s="294"/>
      <c r="L17218" s="294"/>
      <c r="M17218" s="294"/>
      <c r="N17218" s="294"/>
    </row>
    <row r="17219" spans="1:14" s="369" customFormat="1" ht="12.75" hidden="1" customHeight="1" outlineLevel="2" x14ac:dyDescent="0.25">
      <c r="A17219" s="3"/>
      <c r="B17219" s="3"/>
      <c r="C17219" s="392"/>
      <c r="D17219" s="3">
        <v>14</v>
      </c>
      <c r="E17219" s="290" t="e">
        <f ca="1"/>
        <v>#N/A</v>
      </c>
      <c r="F17219" s="291"/>
      <c r="G17219" s="294"/>
      <c r="H17219" s="294"/>
      <c r="I17219" s="294"/>
      <c r="J17219" s="294"/>
      <c r="K17219" s="294"/>
      <c r="L17219" s="294"/>
      <c r="M17219" s="294"/>
      <c r="N17219" s="294"/>
    </row>
    <row r="17220" spans="1:14" s="369" customFormat="1" ht="12.75" hidden="1" customHeight="1" outlineLevel="2" x14ac:dyDescent="0.25">
      <c r="A17220" s="3"/>
      <c r="B17220" s="3"/>
      <c r="C17220" s="392"/>
      <c r="D17220" s="3">
        <v>15</v>
      </c>
      <c r="E17220" s="290" t="e">
        <f ca="1"/>
        <v>#N/A</v>
      </c>
      <c r="F17220" s="291"/>
      <c r="G17220" s="294"/>
      <c r="H17220" s="294"/>
      <c r="I17220" s="294"/>
      <c r="J17220" s="294"/>
      <c r="K17220" s="294"/>
      <c r="L17220" s="294"/>
      <c r="M17220" s="294"/>
      <c r="N17220" s="294"/>
    </row>
    <row r="17221" spans="1:14" s="369" customFormat="1" ht="12.75" hidden="1" customHeight="1" outlineLevel="1" x14ac:dyDescent="0.25">
      <c r="A17221" s="3"/>
      <c r="B17221" s="145" t="str">
        <f ca="1">B17204</f>
        <v>Asset Type 400</v>
      </c>
      <c r="C17221" s="145" t="str">
        <f ca="1">C17204</f>
        <v>Description - Asset Type 400</v>
      </c>
      <c r="D17221" s="3"/>
      <c r="E17221" s="3"/>
      <c r="F17221" s="106" t="s">
        <v>47</v>
      </c>
      <c r="G17221" s="296">
        <f t="shared" ref="G17221:N17221" si="1800">SUM(G17206:G17220)</f>
        <v>0</v>
      </c>
      <c r="H17221" s="296">
        <f t="shared" ca="1" si="1800"/>
        <v>0</v>
      </c>
      <c r="I17221" s="296">
        <f t="shared" ca="1" si="1800"/>
        <v>0</v>
      </c>
      <c r="J17221" s="296">
        <f t="shared" ca="1" si="1800"/>
        <v>0</v>
      </c>
      <c r="K17221" s="296">
        <f t="shared" ca="1" si="1800"/>
        <v>0</v>
      </c>
      <c r="L17221" s="296">
        <f t="shared" ca="1" si="1800"/>
        <v>0</v>
      </c>
      <c r="M17221" s="296">
        <f t="shared" ca="1" si="1800"/>
        <v>0</v>
      </c>
      <c r="N17221" s="296">
        <f t="shared" ca="1" si="1800"/>
        <v>0</v>
      </c>
    </row>
    <row r="17222" spans="1:14" s="369" customFormat="1" ht="12.75" hidden="1" customHeight="1" outlineLevel="2" x14ac:dyDescent="0.25">
      <c r="A17222" s="217">
        <f>A17204+1</f>
        <v>401</v>
      </c>
      <c r="B17222" s="22" t="str">
        <f ca="1">OFFSET($B$516,$A17222-1,0)</f>
        <v>Asset Type 401</v>
      </c>
      <c r="C17222" s="22" t="str">
        <f ca="1">OFFSET($C$516,$A17222-1,0)</f>
        <v>Description - Asset Type 401</v>
      </c>
      <c r="D17222" s="3"/>
      <c r="E17222" s="109"/>
      <c r="F17222" s="108" t="s">
        <v>46</v>
      </c>
      <c r="G17222" s="295">
        <f t="shared" ref="G17222:N17222" ca="1" si="1801">VLOOKUP($B17222,$B$516:$N$1015,5+G$5,FALSE)</f>
        <v>0</v>
      </c>
      <c r="H17222" s="295">
        <f t="shared" ca="1" si="1801"/>
        <v>0</v>
      </c>
      <c r="I17222" s="295">
        <f t="shared" ca="1" si="1801"/>
        <v>0</v>
      </c>
      <c r="J17222" s="295">
        <f t="shared" ca="1" si="1801"/>
        <v>0</v>
      </c>
      <c r="K17222" s="295">
        <f t="shared" ca="1" si="1801"/>
        <v>0</v>
      </c>
      <c r="L17222" s="295">
        <f t="shared" ca="1" si="1801"/>
        <v>0</v>
      </c>
      <c r="M17222" s="295">
        <f t="shared" ca="1" si="1801"/>
        <v>0</v>
      </c>
      <c r="N17222" s="295">
        <f t="shared" ca="1" si="1801"/>
        <v>0</v>
      </c>
    </row>
    <row r="17223" spans="1:14" s="369" customFormat="1" ht="12.75" hidden="1" customHeight="1" outlineLevel="2" x14ac:dyDescent="0.25">
      <c r="A17223" s="3"/>
      <c r="B17223" s="3"/>
      <c r="C17223" s="21"/>
      <c r="D17223" s="3"/>
      <c r="E17223" s="107"/>
      <c r="F17223" s="106" t="s">
        <v>80</v>
      </c>
      <c r="G17223" s="111">
        <f ca="1">VLOOKUP($B17222,'Input Sheet'!$B$515:$N$1014,5+G$5,FALSE)</f>
        <v>0</v>
      </c>
      <c r="H17223" s="111">
        <f ca="1">VLOOKUP($B17222,'Input Sheet'!$B$515:$N$1014,5+H$5,FALSE)</f>
        <v>0</v>
      </c>
      <c r="I17223" s="111">
        <f ca="1">VLOOKUP($B17222,'Input Sheet'!$B$515:$N$1014,5+I$5,FALSE)</f>
        <v>0</v>
      </c>
      <c r="J17223" s="111">
        <f ca="1">VLOOKUP($B17222,'Input Sheet'!$B$515:$N$1014,5+J$5,FALSE)</f>
        <v>0</v>
      </c>
      <c r="K17223" s="111">
        <f ca="1">VLOOKUP($B17222,'Input Sheet'!$B$515:$N$1014,5+K$5,FALSE)</f>
        <v>0</v>
      </c>
      <c r="L17223" s="111">
        <f ca="1">VLOOKUP($B17222,'Input Sheet'!$B$515:$N$1014,5+L$5,FALSE)</f>
        <v>0</v>
      </c>
      <c r="M17223" s="111">
        <f ca="1">VLOOKUP($B17222,'Input Sheet'!$B$515:$N$1014,5+M$5,FALSE)</f>
        <v>0</v>
      </c>
      <c r="N17223" s="111">
        <f ca="1">VLOOKUP($B17222,'Input Sheet'!$B$515:$N$1014,5+N$5,FALSE)</f>
        <v>0</v>
      </c>
    </row>
    <row r="17224" spans="1:14" s="369" customFormat="1" ht="12.75" hidden="1" customHeight="1" outlineLevel="2" x14ac:dyDescent="0.25">
      <c r="A17224" s="3"/>
      <c r="B17224" s="3"/>
      <c r="C17224" s="3"/>
      <c r="D17224" s="3">
        <v>1</v>
      </c>
      <c r="E17224" s="290">
        <f t="array" aca="1" ref="E17224:E17238" ca="1">TRANSPOSE(G17222:N17222)</f>
        <v>0</v>
      </c>
      <c r="F17224" s="291"/>
      <c r="G17224" s="292"/>
      <c r="H17224" s="293">
        <f ca="1">IF(OFFSET(H17224,-$D17224,0)="n/a","n/a",IF(H$5&gt;OFFSET(H17224,-$D17224,0)+$D17224,$E17224-SUM($G17224:G17224),($E17224-SUM($G17224:G17224))/(OFFSET(H17224,-$D17224,0)-(H$5-$D17224-1))))</f>
        <v>0</v>
      </c>
      <c r="I17224" s="293">
        <f ca="1">IF(OFFSET(I17224,-$D17224,0)="n/a","n/a",IF(I$5&gt;OFFSET(I17224,-$D17224,0)+$D17224,$E17224-SUM($G17224:H17224),($E17224-SUM($G17224:H17224))/(OFFSET(I17224,-$D17224,0)-(I$5-$D17224-1))))</f>
        <v>0</v>
      </c>
      <c r="J17224" s="293">
        <f ca="1">IF(OFFSET(J17224,-$D17224,0)="n/a","n/a",IF(J$5&gt;OFFSET(J17224,-$D17224,0)+$D17224,$E17224-SUM($G17224:I17224),($E17224-SUM($G17224:I17224))/(OFFSET(J17224,-$D17224,0)-(J$5-$D17224-1))))</f>
        <v>0</v>
      </c>
      <c r="K17224" s="293">
        <f ca="1">IF(OFFSET(K17224,-$D17224,0)="n/a","n/a",IF(K$5&gt;OFFSET(K17224,-$D17224,0)+$D17224,$E17224-SUM($G17224:J17224),($E17224-SUM($G17224:J17224))/(OFFSET(K17224,-$D17224,0)-(K$5-$D17224-1))))</f>
        <v>0</v>
      </c>
      <c r="L17224" s="293">
        <f ca="1">IF(OFFSET(L17224,-$D17224,0)="n/a","n/a",IF(L$5&gt;OFFSET(L17224,-$D17224,0)+$D17224,$E17224-SUM($G17224:K17224),($E17224-SUM($G17224:K17224))/(OFFSET(L17224,-$D17224,0)-(L$5-$D17224-1))))</f>
        <v>0</v>
      </c>
      <c r="M17224" s="293">
        <f ca="1">IF(OFFSET(M17224,-$D17224,0)="n/a","n/a",IF(M$5&gt;OFFSET(M17224,-$D17224,0)+$D17224,$E17224-SUM($G17224:L17224),($E17224-SUM($G17224:L17224))/(OFFSET(M17224,-$D17224,0)-(M$5-$D17224-1))))</f>
        <v>0</v>
      </c>
      <c r="N17224" s="293">
        <f ca="1">IF(OFFSET(N17224,-$D17224,0)="n/a","n/a",IF(N$5&gt;OFFSET(N17224,-$D17224,0)+$D17224,$E17224-SUM($G17224:M17224),($E17224-SUM($G17224:M17224))/(OFFSET(N17224,-$D17224,0)-(N$5-$D17224-1))))</f>
        <v>0</v>
      </c>
    </row>
    <row r="17225" spans="1:14" s="369" customFormat="1" ht="12.75" hidden="1" customHeight="1" outlineLevel="2" x14ac:dyDescent="0.25">
      <c r="A17225" s="3"/>
      <c r="B17225" s="3"/>
      <c r="C17225" s="392" t="s">
        <v>48</v>
      </c>
      <c r="D17225" s="3">
        <v>2</v>
      </c>
      <c r="E17225" s="290">
        <f ca="1"/>
        <v>0</v>
      </c>
      <c r="F17225" s="291"/>
      <c r="G17225" s="294"/>
      <c r="H17225" s="292"/>
      <c r="I17225" s="293">
        <f ca="1">IF(OFFSET(I17225,-$D17225,0)="n/a","n/a",IF(I$5&gt;OFFSET(I17225,-$D17225,0)+$D17225,$E17225-SUM($G17225:H17225),($E17225-SUM($G17225:H17225))/(OFFSET(I17225,-$D17225,0)-(I$5-$D17225-1))))</f>
        <v>0</v>
      </c>
      <c r="J17225" s="293">
        <f ca="1">IF(OFFSET(J17225,-$D17225,0)="n/a","n/a",IF(J$5&gt;OFFSET(J17225,-$D17225,0)+$D17225,$E17225-SUM($G17225:I17225),($E17225-SUM($G17225:I17225))/(OFFSET(J17225,-$D17225,0)-(J$5-$D17225-1))))</f>
        <v>0</v>
      </c>
      <c r="K17225" s="293">
        <f ca="1">IF(OFFSET(K17225,-$D17225,0)="n/a","n/a",IF(K$5&gt;OFFSET(K17225,-$D17225,0)+$D17225,$E17225-SUM($G17225:J17225),($E17225-SUM($G17225:J17225))/(OFFSET(K17225,-$D17225,0)-(K$5-$D17225-1))))</f>
        <v>0</v>
      </c>
      <c r="L17225" s="293">
        <f ca="1">IF(OFFSET(L17225,-$D17225,0)="n/a","n/a",IF(L$5&gt;OFFSET(L17225,-$D17225,0)+$D17225,$E17225-SUM($G17225:K17225),($E17225-SUM($G17225:K17225))/(OFFSET(L17225,-$D17225,0)-(L$5-$D17225-1))))</f>
        <v>0</v>
      </c>
      <c r="M17225" s="293">
        <f ca="1">IF(OFFSET(M17225,-$D17225,0)="n/a","n/a",IF(M$5&gt;OFFSET(M17225,-$D17225,0)+$D17225,$E17225-SUM($G17225:L17225),($E17225-SUM($G17225:L17225))/(OFFSET(M17225,-$D17225,0)-(M$5-$D17225-1))))</f>
        <v>0</v>
      </c>
      <c r="N17225" s="293">
        <f ca="1">IF(OFFSET(N17225,-$D17225,0)="n/a","n/a",IF(N$5&gt;OFFSET(N17225,-$D17225,0)+$D17225,$E17225-SUM($G17225:M17225),($E17225-SUM($G17225:M17225))/(OFFSET(N17225,-$D17225,0)-(N$5-$D17225-1))))</f>
        <v>0</v>
      </c>
    </row>
    <row r="17226" spans="1:14" s="369" customFormat="1" ht="12.75" hidden="1" customHeight="1" outlineLevel="2" x14ac:dyDescent="0.25">
      <c r="A17226" s="3"/>
      <c r="B17226" s="3"/>
      <c r="C17226" s="392"/>
      <c r="D17226" s="3">
        <v>3</v>
      </c>
      <c r="E17226" s="290">
        <f ca="1"/>
        <v>0</v>
      </c>
      <c r="F17226" s="291"/>
      <c r="G17226" s="294"/>
      <c r="H17226" s="294"/>
      <c r="I17226" s="292"/>
      <c r="J17226" s="293">
        <f ca="1">IF(OFFSET(J17226,-$D17226,0)="n/a","n/a",IF(J$5&gt;OFFSET(J17226,-$D17226,0)+$D17226,$E17226-SUM($G17226:I17226),($E17226-SUM($G17226:I17226))/(OFFSET(J17226,-$D17226,0)-(J$5-$D17226-1))))</f>
        <v>0</v>
      </c>
      <c r="K17226" s="293">
        <f ca="1">IF(OFFSET(K17226,-$D17226,0)="n/a","n/a",IF(K$5&gt;OFFSET(K17226,-$D17226,0)+$D17226,$E17226-SUM($G17226:J17226),($E17226-SUM($G17226:J17226))/(OFFSET(K17226,-$D17226,0)-(K$5-$D17226-1))))</f>
        <v>0</v>
      </c>
      <c r="L17226" s="293">
        <f ca="1">IF(OFFSET(L17226,-$D17226,0)="n/a","n/a",IF(L$5&gt;OFFSET(L17226,-$D17226,0)+$D17226,$E17226-SUM($G17226:K17226),($E17226-SUM($G17226:K17226))/(OFFSET(L17226,-$D17226,0)-(L$5-$D17226-1))))</f>
        <v>0</v>
      </c>
      <c r="M17226" s="293">
        <f ca="1">IF(OFFSET(M17226,-$D17226,0)="n/a","n/a",IF(M$5&gt;OFFSET(M17226,-$D17226,0)+$D17226,$E17226-SUM($G17226:L17226),($E17226-SUM($G17226:L17226))/(OFFSET(M17226,-$D17226,0)-(M$5-$D17226-1))))</f>
        <v>0</v>
      </c>
      <c r="N17226" s="293">
        <f ca="1">IF(OFFSET(N17226,-$D17226,0)="n/a","n/a",IF(N$5&gt;OFFSET(N17226,-$D17226,0)+$D17226,$E17226-SUM($G17226:M17226),($E17226-SUM($G17226:M17226))/(OFFSET(N17226,-$D17226,0)-(N$5-$D17226-1))))</f>
        <v>0</v>
      </c>
    </row>
    <row r="17227" spans="1:14" s="369" customFormat="1" ht="12.75" hidden="1" customHeight="1" outlineLevel="2" x14ac:dyDescent="0.25">
      <c r="A17227" s="3"/>
      <c r="B17227" s="3"/>
      <c r="C17227" s="392"/>
      <c r="D17227" s="3">
        <v>4</v>
      </c>
      <c r="E17227" s="290">
        <f ca="1"/>
        <v>0</v>
      </c>
      <c r="F17227" s="291"/>
      <c r="G17227" s="294"/>
      <c r="H17227" s="294"/>
      <c r="I17227" s="294"/>
      <c r="J17227" s="292"/>
      <c r="K17227" s="293">
        <f ca="1">IF(OFFSET(K17227,-$D17227,0)="n/a","n/a",IF(K$5&gt;OFFSET(K17227,-$D17227,0)+$D17227,$E17227-SUM($G17227:J17227),($E17227-SUM($G17227:J17227))/(OFFSET(K17227,-$D17227,0)-(K$5-$D17227-1))))</f>
        <v>0</v>
      </c>
      <c r="L17227" s="293">
        <f ca="1">IF(OFFSET(L17227,-$D17227,0)="n/a","n/a",IF(L$5&gt;OFFSET(L17227,-$D17227,0)+$D17227,$E17227-SUM($G17227:K17227),($E17227-SUM($G17227:K17227))/(OFFSET(L17227,-$D17227,0)-(L$5-$D17227-1))))</f>
        <v>0</v>
      </c>
      <c r="M17227" s="293">
        <f ca="1">IF(OFFSET(M17227,-$D17227,0)="n/a","n/a",IF(M$5&gt;OFFSET(M17227,-$D17227,0)+$D17227,$E17227-SUM($G17227:L17227),($E17227-SUM($G17227:L17227))/(OFFSET(M17227,-$D17227,0)-(M$5-$D17227-1))))</f>
        <v>0</v>
      </c>
      <c r="N17227" s="293">
        <f ca="1">IF(OFFSET(N17227,-$D17227,0)="n/a","n/a",IF(N$5&gt;OFFSET(N17227,-$D17227,0)+$D17227,$E17227-SUM($G17227:M17227),($E17227-SUM($G17227:M17227))/(OFFSET(N17227,-$D17227,0)-(N$5-$D17227-1))))</f>
        <v>0</v>
      </c>
    </row>
    <row r="17228" spans="1:14" s="369" customFormat="1" ht="12.75" hidden="1" customHeight="1" outlineLevel="2" x14ac:dyDescent="0.25">
      <c r="A17228" s="3"/>
      <c r="B17228" s="3"/>
      <c r="C17228" s="392"/>
      <c r="D17228" s="3">
        <v>5</v>
      </c>
      <c r="E17228" s="290">
        <f ca="1"/>
        <v>0</v>
      </c>
      <c r="F17228" s="291"/>
      <c r="G17228" s="294"/>
      <c r="H17228" s="294"/>
      <c r="I17228" s="294"/>
      <c r="J17228" s="294"/>
      <c r="K17228" s="292"/>
      <c r="L17228" s="293">
        <f ca="1">IF(OFFSET(L17228,-$D17228,0)="n/a","n/a",IF(L$5&gt;OFFSET(L17228,-$D17228,0)+$D17228,$E17228-SUM($G17228:K17228),($E17228-SUM($G17228:K17228))/(OFFSET(L17228,-$D17228,0)-(L$5-$D17228-1))))</f>
        <v>0</v>
      </c>
      <c r="M17228" s="293">
        <f ca="1">IF(OFFSET(M17228,-$D17228,0)="n/a","n/a",IF(M$5&gt;OFFSET(M17228,-$D17228,0)+$D17228,$E17228-SUM($G17228:L17228),($E17228-SUM($G17228:L17228))/(OFFSET(M17228,-$D17228,0)-(M$5-$D17228-1))))</f>
        <v>0</v>
      </c>
      <c r="N17228" s="293">
        <f ca="1">IF(OFFSET(N17228,-$D17228,0)="n/a","n/a",IF(N$5&gt;OFFSET(N17228,-$D17228,0)+$D17228,$E17228-SUM($G17228:M17228),($E17228-SUM($G17228:M17228))/(OFFSET(N17228,-$D17228,0)-(N$5-$D17228-1))))</f>
        <v>0</v>
      </c>
    </row>
    <row r="17229" spans="1:14" s="369" customFormat="1" ht="12.75" hidden="1" customHeight="1" outlineLevel="2" x14ac:dyDescent="0.25">
      <c r="A17229" s="3"/>
      <c r="B17229" s="3"/>
      <c r="C17229" s="392"/>
      <c r="D17229" s="3">
        <v>6</v>
      </c>
      <c r="E17229" s="290">
        <f ca="1"/>
        <v>0</v>
      </c>
      <c r="F17229" s="291"/>
      <c r="G17229" s="294"/>
      <c r="H17229" s="294"/>
      <c r="I17229" s="294"/>
      <c r="J17229" s="294"/>
      <c r="K17229" s="294"/>
      <c r="L17229" s="292"/>
      <c r="M17229" s="293">
        <f ca="1">IF(OFFSET(M17229,-$D17229,0)="n/a","n/a",IF(M$5&gt;OFFSET(M17229,-$D17229,0)+$D17229,$E17229-SUM($G17229:L17229),($E17229-SUM($G17229:L17229))/(OFFSET(M17229,-$D17229,0)-(M$5-$D17229-1))))</f>
        <v>0</v>
      </c>
      <c r="N17229" s="293">
        <f ca="1">IF(OFFSET(N17229,-$D17229,0)="n/a","n/a",IF(N$5&gt;OFFSET(N17229,-$D17229,0)+$D17229,$E17229-SUM($G17229:M17229),($E17229-SUM($G17229:M17229))/(OFFSET(N17229,-$D17229,0)-(N$5-$D17229-1))))</f>
        <v>0</v>
      </c>
    </row>
    <row r="17230" spans="1:14" s="369" customFormat="1" ht="12.75" hidden="1" customHeight="1" outlineLevel="2" x14ac:dyDescent="0.25">
      <c r="A17230" s="3"/>
      <c r="B17230" s="3"/>
      <c r="C17230" s="392"/>
      <c r="D17230" s="3">
        <v>7</v>
      </c>
      <c r="E17230" s="290">
        <f ca="1"/>
        <v>0</v>
      </c>
      <c r="F17230" s="291"/>
      <c r="G17230" s="294"/>
      <c r="H17230" s="294"/>
      <c r="I17230" s="294"/>
      <c r="J17230" s="294"/>
      <c r="K17230" s="294"/>
      <c r="L17230" s="294"/>
      <c r="M17230" s="292"/>
      <c r="N17230" s="293">
        <f ca="1">IF(OFFSET(N17230,-$D17230,0)="n/a","n/a",IF(N$5&gt;OFFSET(N17230,-$D17230,0)+$D17230,$E17230-SUM($G17230:M17230),($E17230-SUM($G17230:M17230))/(OFFSET(N17230,-$D17230,0)-(N$5-$D17230-1))))</f>
        <v>0</v>
      </c>
    </row>
    <row r="17231" spans="1:14" s="369" customFormat="1" ht="12.75" hidden="1" customHeight="1" outlineLevel="2" x14ac:dyDescent="0.25">
      <c r="A17231" s="3"/>
      <c r="B17231" s="3"/>
      <c r="C17231" s="392"/>
      <c r="D17231" s="3">
        <v>8</v>
      </c>
      <c r="E17231" s="290">
        <f ca="1"/>
        <v>0</v>
      </c>
      <c r="F17231" s="291"/>
      <c r="G17231" s="294"/>
      <c r="H17231" s="294"/>
      <c r="I17231" s="294"/>
      <c r="J17231" s="294"/>
      <c r="K17231" s="294"/>
      <c r="L17231" s="294"/>
      <c r="M17231" s="294"/>
      <c r="N17231" s="292"/>
    </row>
    <row r="17232" spans="1:14" s="369" customFormat="1" ht="12.75" hidden="1" customHeight="1" outlineLevel="2" x14ac:dyDescent="0.25">
      <c r="A17232" s="3"/>
      <c r="B17232" s="3"/>
      <c r="C17232" s="392"/>
      <c r="D17232" s="3">
        <v>9</v>
      </c>
      <c r="E17232" s="290" t="e">
        <f ca="1"/>
        <v>#N/A</v>
      </c>
      <c r="F17232" s="291"/>
      <c r="G17232" s="294"/>
      <c r="H17232" s="294"/>
      <c r="I17232" s="294"/>
      <c r="J17232" s="294"/>
      <c r="K17232" s="294"/>
      <c r="L17232" s="294"/>
      <c r="M17232" s="294"/>
      <c r="N17232" s="294"/>
    </row>
    <row r="17233" spans="1:14" s="369" customFormat="1" ht="12.75" hidden="1" customHeight="1" outlineLevel="2" x14ac:dyDescent="0.25">
      <c r="A17233" s="3"/>
      <c r="B17233" s="3"/>
      <c r="C17233" s="392"/>
      <c r="D17233" s="3">
        <v>10</v>
      </c>
      <c r="E17233" s="290" t="e">
        <f ca="1"/>
        <v>#N/A</v>
      </c>
      <c r="F17233" s="291"/>
      <c r="G17233" s="294"/>
      <c r="H17233" s="294"/>
      <c r="I17233" s="294"/>
      <c r="J17233" s="294"/>
      <c r="K17233" s="294"/>
      <c r="L17233" s="294"/>
      <c r="M17233" s="294"/>
      <c r="N17233" s="294"/>
    </row>
    <row r="17234" spans="1:14" s="369" customFormat="1" ht="12.75" hidden="1" customHeight="1" outlineLevel="2" x14ac:dyDescent="0.25">
      <c r="A17234" s="3"/>
      <c r="B17234" s="3"/>
      <c r="C17234" s="392"/>
      <c r="D17234" s="3">
        <v>11</v>
      </c>
      <c r="E17234" s="290" t="e">
        <f ca="1"/>
        <v>#N/A</v>
      </c>
      <c r="F17234" s="291"/>
      <c r="G17234" s="294"/>
      <c r="H17234" s="294"/>
      <c r="I17234" s="294"/>
      <c r="J17234" s="294"/>
      <c r="K17234" s="294"/>
      <c r="L17234" s="294"/>
      <c r="M17234" s="294"/>
      <c r="N17234" s="294"/>
    </row>
    <row r="17235" spans="1:14" s="369" customFormat="1" ht="12.75" hidden="1" customHeight="1" outlineLevel="2" x14ac:dyDescent="0.25">
      <c r="A17235" s="3"/>
      <c r="B17235" s="3"/>
      <c r="C17235" s="392"/>
      <c r="D17235" s="3">
        <v>12</v>
      </c>
      <c r="E17235" s="290" t="e">
        <f ca="1"/>
        <v>#N/A</v>
      </c>
      <c r="F17235" s="291"/>
      <c r="G17235" s="294"/>
      <c r="H17235" s="294"/>
      <c r="I17235" s="294"/>
      <c r="J17235" s="294"/>
      <c r="K17235" s="294"/>
      <c r="L17235" s="294"/>
      <c r="M17235" s="294"/>
      <c r="N17235" s="294"/>
    </row>
    <row r="17236" spans="1:14" s="369" customFormat="1" ht="12.75" hidden="1" customHeight="1" outlineLevel="2" x14ac:dyDescent="0.25">
      <c r="A17236" s="3"/>
      <c r="B17236" s="3"/>
      <c r="C17236" s="392"/>
      <c r="D17236" s="3">
        <v>13</v>
      </c>
      <c r="E17236" s="290" t="e">
        <f ca="1"/>
        <v>#N/A</v>
      </c>
      <c r="F17236" s="291"/>
      <c r="G17236" s="294"/>
      <c r="H17236" s="294"/>
      <c r="I17236" s="294"/>
      <c r="J17236" s="294"/>
      <c r="K17236" s="294"/>
      <c r="L17236" s="294"/>
      <c r="M17236" s="294"/>
      <c r="N17236" s="294"/>
    </row>
    <row r="17237" spans="1:14" s="369" customFormat="1" ht="12.75" hidden="1" customHeight="1" outlineLevel="2" x14ac:dyDescent="0.25">
      <c r="A17237" s="3"/>
      <c r="B17237" s="3"/>
      <c r="C17237" s="392"/>
      <c r="D17237" s="3">
        <v>14</v>
      </c>
      <c r="E17237" s="290" t="e">
        <f ca="1"/>
        <v>#N/A</v>
      </c>
      <c r="F17237" s="291"/>
      <c r="G17237" s="294"/>
      <c r="H17237" s="294"/>
      <c r="I17237" s="294"/>
      <c r="J17237" s="294"/>
      <c r="K17237" s="294"/>
      <c r="L17237" s="294"/>
      <c r="M17237" s="294"/>
      <c r="N17237" s="294"/>
    </row>
    <row r="17238" spans="1:14" s="369" customFormat="1" ht="12.75" hidden="1" customHeight="1" outlineLevel="2" x14ac:dyDescent="0.25">
      <c r="A17238" s="3"/>
      <c r="B17238" s="3"/>
      <c r="C17238" s="392"/>
      <c r="D17238" s="3">
        <v>15</v>
      </c>
      <c r="E17238" s="290" t="e">
        <f ca="1"/>
        <v>#N/A</v>
      </c>
      <c r="F17238" s="291"/>
      <c r="G17238" s="294"/>
      <c r="H17238" s="294"/>
      <c r="I17238" s="294"/>
      <c r="J17238" s="294"/>
      <c r="K17238" s="294"/>
      <c r="L17238" s="294"/>
      <c r="M17238" s="294"/>
      <c r="N17238" s="294"/>
    </row>
    <row r="17239" spans="1:14" s="369" customFormat="1" ht="12.75" hidden="1" customHeight="1" outlineLevel="1" x14ac:dyDescent="0.25">
      <c r="A17239" s="3"/>
      <c r="B17239" s="145" t="str">
        <f ca="1">B17222</f>
        <v>Asset Type 401</v>
      </c>
      <c r="C17239" s="145" t="str">
        <f ca="1">C17222</f>
        <v>Description - Asset Type 401</v>
      </c>
      <c r="D17239" s="3"/>
      <c r="E17239" s="3"/>
      <c r="F17239" s="106" t="s">
        <v>47</v>
      </c>
      <c r="G17239" s="296">
        <f t="shared" ref="G17239:N17239" si="1802">SUM(G17224:G17238)</f>
        <v>0</v>
      </c>
      <c r="H17239" s="296">
        <f t="shared" ca="1" si="1802"/>
        <v>0</v>
      </c>
      <c r="I17239" s="296">
        <f t="shared" ca="1" si="1802"/>
        <v>0</v>
      </c>
      <c r="J17239" s="296">
        <f t="shared" ca="1" si="1802"/>
        <v>0</v>
      </c>
      <c r="K17239" s="296">
        <f t="shared" ca="1" si="1802"/>
        <v>0</v>
      </c>
      <c r="L17239" s="296">
        <f t="shared" ca="1" si="1802"/>
        <v>0</v>
      </c>
      <c r="M17239" s="296">
        <f t="shared" ca="1" si="1802"/>
        <v>0</v>
      </c>
      <c r="N17239" s="296">
        <f t="shared" ca="1" si="1802"/>
        <v>0</v>
      </c>
    </row>
    <row r="17240" spans="1:14" s="369" customFormat="1" ht="12.75" hidden="1" customHeight="1" outlineLevel="2" x14ac:dyDescent="0.25">
      <c r="A17240" s="217">
        <f>A17222+1</f>
        <v>402</v>
      </c>
      <c r="B17240" s="22" t="str">
        <f ca="1">OFFSET($B$516,$A17240-1,0)</f>
        <v>Asset Type 402</v>
      </c>
      <c r="C17240" s="22" t="str">
        <f ca="1">OFFSET($C$516,$A17240-1,0)</f>
        <v>Description - Asset Type 402</v>
      </c>
      <c r="D17240" s="3"/>
      <c r="E17240" s="109"/>
      <c r="F17240" s="108" t="s">
        <v>46</v>
      </c>
      <c r="G17240" s="295">
        <f t="shared" ref="G17240:N17240" ca="1" si="1803">VLOOKUP($B17240,$B$516:$N$1015,5+G$5,FALSE)</f>
        <v>0</v>
      </c>
      <c r="H17240" s="295">
        <f t="shared" ca="1" si="1803"/>
        <v>0</v>
      </c>
      <c r="I17240" s="295">
        <f t="shared" ca="1" si="1803"/>
        <v>0</v>
      </c>
      <c r="J17240" s="295">
        <f t="shared" ca="1" si="1803"/>
        <v>0</v>
      </c>
      <c r="K17240" s="295">
        <f t="shared" ca="1" si="1803"/>
        <v>0</v>
      </c>
      <c r="L17240" s="295">
        <f t="shared" ca="1" si="1803"/>
        <v>0</v>
      </c>
      <c r="M17240" s="295">
        <f t="shared" ca="1" si="1803"/>
        <v>0</v>
      </c>
      <c r="N17240" s="295">
        <f t="shared" ca="1" si="1803"/>
        <v>0</v>
      </c>
    </row>
    <row r="17241" spans="1:14" s="369" customFormat="1" ht="12.75" hidden="1" customHeight="1" outlineLevel="2" x14ac:dyDescent="0.25">
      <c r="A17241" s="3"/>
      <c r="B17241" s="3"/>
      <c r="C17241" s="21"/>
      <c r="D17241" s="3"/>
      <c r="E17241" s="107"/>
      <c r="F17241" s="106" t="s">
        <v>80</v>
      </c>
      <c r="G17241" s="111">
        <f ca="1">VLOOKUP($B17240,'Input Sheet'!$B$515:$N$1014,5+G$5,FALSE)</f>
        <v>0</v>
      </c>
      <c r="H17241" s="111">
        <f ca="1">VLOOKUP($B17240,'Input Sheet'!$B$515:$N$1014,5+H$5,FALSE)</f>
        <v>0</v>
      </c>
      <c r="I17241" s="111">
        <f ca="1">VLOOKUP($B17240,'Input Sheet'!$B$515:$N$1014,5+I$5,FALSE)</f>
        <v>0</v>
      </c>
      <c r="J17241" s="111">
        <f ca="1">VLOOKUP($B17240,'Input Sheet'!$B$515:$N$1014,5+J$5,FALSE)</f>
        <v>0</v>
      </c>
      <c r="K17241" s="111">
        <f ca="1">VLOOKUP($B17240,'Input Sheet'!$B$515:$N$1014,5+K$5,FALSE)</f>
        <v>0</v>
      </c>
      <c r="L17241" s="111">
        <f ca="1">VLOOKUP($B17240,'Input Sheet'!$B$515:$N$1014,5+L$5,FALSE)</f>
        <v>0</v>
      </c>
      <c r="M17241" s="111">
        <f ca="1">VLOOKUP($B17240,'Input Sheet'!$B$515:$N$1014,5+M$5,FALSE)</f>
        <v>0</v>
      </c>
      <c r="N17241" s="111">
        <f ca="1">VLOOKUP($B17240,'Input Sheet'!$B$515:$N$1014,5+N$5,FALSE)</f>
        <v>0</v>
      </c>
    </row>
    <row r="17242" spans="1:14" s="369" customFormat="1" ht="12.75" hidden="1" customHeight="1" outlineLevel="2" x14ac:dyDescent="0.25">
      <c r="A17242" s="3"/>
      <c r="B17242" s="3"/>
      <c r="C17242" s="3"/>
      <c r="D17242" s="3">
        <v>1</v>
      </c>
      <c r="E17242" s="290">
        <f t="array" aca="1" ref="E17242:E17256" ca="1">TRANSPOSE(G17240:N17240)</f>
        <v>0</v>
      </c>
      <c r="F17242" s="291"/>
      <c r="G17242" s="292"/>
      <c r="H17242" s="293">
        <f ca="1">IF(OFFSET(H17242,-$D17242,0)="n/a","n/a",IF(H$5&gt;OFFSET(H17242,-$D17242,0)+$D17242,$E17242-SUM($G17242:G17242),($E17242-SUM($G17242:G17242))/(OFFSET(H17242,-$D17242,0)-(H$5-$D17242-1))))</f>
        <v>0</v>
      </c>
      <c r="I17242" s="293">
        <f ca="1">IF(OFFSET(I17242,-$D17242,0)="n/a","n/a",IF(I$5&gt;OFFSET(I17242,-$D17242,0)+$D17242,$E17242-SUM($G17242:H17242),($E17242-SUM($G17242:H17242))/(OFFSET(I17242,-$D17242,0)-(I$5-$D17242-1))))</f>
        <v>0</v>
      </c>
      <c r="J17242" s="293">
        <f ca="1">IF(OFFSET(J17242,-$D17242,0)="n/a","n/a",IF(J$5&gt;OFFSET(J17242,-$D17242,0)+$D17242,$E17242-SUM($G17242:I17242),($E17242-SUM($G17242:I17242))/(OFFSET(J17242,-$D17242,0)-(J$5-$D17242-1))))</f>
        <v>0</v>
      </c>
      <c r="K17242" s="293">
        <f ca="1">IF(OFFSET(K17242,-$D17242,0)="n/a","n/a",IF(K$5&gt;OFFSET(K17242,-$D17242,0)+$D17242,$E17242-SUM($G17242:J17242),($E17242-SUM($G17242:J17242))/(OFFSET(K17242,-$D17242,0)-(K$5-$D17242-1))))</f>
        <v>0</v>
      </c>
      <c r="L17242" s="293">
        <f ca="1">IF(OFFSET(L17242,-$D17242,0)="n/a","n/a",IF(L$5&gt;OFFSET(L17242,-$D17242,0)+$D17242,$E17242-SUM($G17242:K17242),($E17242-SUM($G17242:K17242))/(OFFSET(L17242,-$D17242,0)-(L$5-$D17242-1))))</f>
        <v>0</v>
      </c>
      <c r="M17242" s="293">
        <f ca="1">IF(OFFSET(M17242,-$D17242,0)="n/a","n/a",IF(M$5&gt;OFFSET(M17242,-$D17242,0)+$D17242,$E17242-SUM($G17242:L17242),($E17242-SUM($G17242:L17242))/(OFFSET(M17242,-$D17242,0)-(M$5-$D17242-1))))</f>
        <v>0</v>
      </c>
      <c r="N17242" s="293">
        <f ca="1">IF(OFFSET(N17242,-$D17242,0)="n/a","n/a",IF(N$5&gt;OFFSET(N17242,-$D17242,0)+$D17242,$E17242-SUM($G17242:M17242),($E17242-SUM($G17242:M17242))/(OFFSET(N17242,-$D17242,0)-(N$5-$D17242-1))))</f>
        <v>0</v>
      </c>
    </row>
    <row r="17243" spans="1:14" s="369" customFormat="1" ht="12.75" hidden="1" customHeight="1" outlineLevel="2" x14ac:dyDescent="0.25">
      <c r="A17243" s="3"/>
      <c r="B17243" s="3"/>
      <c r="C17243" s="392" t="s">
        <v>48</v>
      </c>
      <c r="D17243" s="3">
        <v>2</v>
      </c>
      <c r="E17243" s="290">
        <f ca="1"/>
        <v>0</v>
      </c>
      <c r="F17243" s="291"/>
      <c r="G17243" s="294"/>
      <c r="H17243" s="292"/>
      <c r="I17243" s="293">
        <f ca="1">IF(OFFSET(I17243,-$D17243,0)="n/a","n/a",IF(I$5&gt;OFFSET(I17243,-$D17243,0)+$D17243,$E17243-SUM($G17243:H17243),($E17243-SUM($G17243:H17243))/(OFFSET(I17243,-$D17243,0)-(I$5-$D17243-1))))</f>
        <v>0</v>
      </c>
      <c r="J17243" s="293">
        <f ca="1">IF(OFFSET(J17243,-$D17243,0)="n/a","n/a",IF(J$5&gt;OFFSET(J17243,-$D17243,0)+$D17243,$E17243-SUM($G17243:I17243),($E17243-SUM($G17243:I17243))/(OFFSET(J17243,-$D17243,0)-(J$5-$D17243-1))))</f>
        <v>0</v>
      </c>
      <c r="K17243" s="293">
        <f ca="1">IF(OFFSET(K17243,-$D17243,0)="n/a","n/a",IF(K$5&gt;OFFSET(K17243,-$D17243,0)+$D17243,$E17243-SUM($G17243:J17243),($E17243-SUM($G17243:J17243))/(OFFSET(K17243,-$D17243,0)-(K$5-$D17243-1))))</f>
        <v>0</v>
      </c>
      <c r="L17243" s="293">
        <f ca="1">IF(OFFSET(L17243,-$D17243,0)="n/a","n/a",IF(L$5&gt;OFFSET(L17243,-$D17243,0)+$D17243,$E17243-SUM($G17243:K17243),($E17243-SUM($G17243:K17243))/(OFFSET(L17243,-$D17243,0)-(L$5-$D17243-1))))</f>
        <v>0</v>
      </c>
      <c r="M17243" s="293">
        <f ca="1">IF(OFFSET(M17243,-$D17243,0)="n/a","n/a",IF(M$5&gt;OFFSET(M17243,-$D17243,0)+$D17243,$E17243-SUM($G17243:L17243),($E17243-SUM($G17243:L17243))/(OFFSET(M17243,-$D17243,0)-(M$5-$D17243-1))))</f>
        <v>0</v>
      </c>
      <c r="N17243" s="293">
        <f ca="1">IF(OFFSET(N17243,-$D17243,0)="n/a","n/a",IF(N$5&gt;OFFSET(N17243,-$D17243,0)+$D17243,$E17243-SUM($G17243:M17243),($E17243-SUM($G17243:M17243))/(OFFSET(N17243,-$D17243,0)-(N$5-$D17243-1))))</f>
        <v>0</v>
      </c>
    </row>
    <row r="17244" spans="1:14" s="369" customFormat="1" ht="12.75" hidden="1" customHeight="1" outlineLevel="2" x14ac:dyDescent="0.25">
      <c r="A17244" s="3"/>
      <c r="B17244" s="3"/>
      <c r="C17244" s="392"/>
      <c r="D17244" s="3">
        <v>3</v>
      </c>
      <c r="E17244" s="290">
        <f ca="1"/>
        <v>0</v>
      </c>
      <c r="F17244" s="291"/>
      <c r="G17244" s="294"/>
      <c r="H17244" s="294"/>
      <c r="I17244" s="292"/>
      <c r="J17244" s="293">
        <f ca="1">IF(OFFSET(J17244,-$D17244,0)="n/a","n/a",IF(J$5&gt;OFFSET(J17244,-$D17244,0)+$D17244,$E17244-SUM($G17244:I17244),($E17244-SUM($G17244:I17244))/(OFFSET(J17244,-$D17244,0)-(J$5-$D17244-1))))</f>
        <v>0</v>
      </c>
      <c r="K17244" s="293">
        <f ca="1">IF(OFFSET(K17244,-$D17244,0)="n/a","n/a",IF(K$5&gt;OFFSET(K17244,-$D17244,0)+$D17244,$E17244-SUM($G17244:J17244),($E17244-SUM($G17244:J17244))/(OFFSET(K17244,-$D17244,0)-(K$5-$D17244-1))))</f>
        <v>0</v>
      </c>
      <c r="L17244" s="293">
        <f ca="1">IF(OFFSET(L17244,-$D17244,0)="n/a","n/a",IF(L$5&gt;OFFSET(L17244,-$D17244,0)+$D17244,$E17244-SUM($G17244:K17244),($E17244-SUM($G17244:K17244))/(OFFSET(L17244,-$D17244,0)-(L$5-$D17244-1))))</f>
        <v>0</v>
      </c>
      <c r="M17244" s="293">
        <f ca="1">IF(OFFSET(M17244,-$D17244,0)="n/a","n/a",IF(M$5&gt;OFFSET(M17244,-$D17244,0)+$D17244,$E17244-SUM($G17244:L17244),($E17244-SUM($G17244:L17244))/(OFFSET(M17244,-$D17244,0)-(M$5-$D17244-1))))</f>
        <v>0</v>
      </c>
      <c r="N17244" s="293">
        <f ca="1">IF(OFFSET(N17244,-$D17244,0)="n/a","n/a",IF(N$5&gt;OFFSET(N17244,-$D17244,0)+$D17244,$E17244-SUM($G17244:M17244),($E17244-SUM($G17244:M17244))/(OFFSET(N17244,-$D17244,0)-(N$5-$D17244-1))))</f>
        <v>0</v>
      </c>
    </row>
    <row r="17245" spans="1:14" s="369" customFormat="1" ht="12.75" hidden="1" customHeight="1" outlineLevel="2" x14ac:dyDescent="0.25">
      <c r="A17245" s="3"/>
      <c r="B17245" s="3"/>
      <c r="C17245" s="392"/>
      <c r="D17245" s="3">
        <v>4</v>
      </c>
      <c r="E17245" s="290">
        <f ca="1"/>
        <v>0</v>
      </c>
      <c r="F17245" s="291"/>
      <c r="G17245" s="294"/>
      <c r="H17245" s="294"/>
      <c r="I17245" s="294"/>
      <c r="J17245" s="292"/>
      <c r="K17245" s="293">
        <f ca="1">IF(OFFSET(K17245,-$D17245,0)="n/a","n/a",IF(K$5&gt;OFFSET(K17245,-$D17245,0)+$D17245,$E17245-SUM($G17245:J17245),($E17245-SUM($G17245:J17245))/(OFFSET(K17245,-$D17245,0)-(K$5-$D17245-1))))</f>
        <v>0</v>
      </c>
      <c r="L17245" s="293">
        <f ca="1">IF(OFFSET(L17245,-$D17245,0)="n/a","n/a",IF(L$5&gt;OFFSET(L17245,-$D17245,0)+$D17245,$E17245-SUM($G17245:K17245),($E17245-SUM($G17245:K17245))/(OFFSET(L17245,-$D17245,0)-(L$5-$D17245-1))))</f>
        <v>0</v>
      </c>
      <c r="M17245" s="293">
        <f ca="1">IF(OFFSET(M17245,-$D17245,0)="n/a","n/a",IF(M$5&gt;OFFSET(M17245,-$D17245,0)+$D17245,$E17245-SUM($G17245:L17245),($E17245-SUM($G17245:L17245))/(OFFSET(M17245,-$D17245,0)-(M$5-$D17245-1))))</f>
        <v>0</v>
      </c>
      <c r="N17245" s="293">
        <f ca="1">IF(OFFSET(N17245,-$D17245,0)="n/a","n/a",IF(N$5&gt;OFFSET(N17245,-$D17245,0)+$D17245,$E17245-SUM($G17245:M17245),($E17245-SUM($G17245:M17245))/(OFFSET(N17245,-$D17245,0)-(N$5-$D17245-1))))</f>
        <v>0</v>
      </c>
    </row>
    <row r="17246" spans="1:14" s="369" customFormat="1" ht="12.75" hidden="1" customHeight="1" outlineLevel="2" x14ac:dyDescent="0.25">
      <c r="A17246" s="3"/>
      <c r="B17246" s="3"/>
      <c r="C17246" s="392"/>
      <c r="D17246" s="3">
        <v>5</v>
      </c>
      <c r="E17246" s="290">
        <f ca="1"/>
        <v>0</v>
      </c>
      <c r="F17246" s="291"/>
      <c r="G17246" s="294"/>
      <c r="H17246" s="294"/>
      <c r="I17246" s="294"/>
      <c r="J17246" s="294"/>
      <c r="K17246" s="292"/>
      <c r="L17246" s="293">
        <f ca="1">IF(OFFSET(L17246,-$D17246,0)="n/a","n/a",IF(L$5&gt;OFFSET(L17246,-$D17246,0)+$D17246,$E17246-SUM($G17246:K17246),($E17246-SUM($G17246:K17246))/(OFFSET(L17246,-$D17246,0)-(L$5-$D17246-1))))</f>
        <v>0</v>
      </c>
      <c r="M17246" s="293">
        <f ca="1">IF(OFFSET(M17246,-$D17246,0)="n/a","n/a",IF(M$5&gt;OFFSET(M17246,-$D17246,0)+$D17246,$E17246-SUM($G17246:L17246),($E17246-SUM($G17246:L17246))/(OFFSET(M17246,-$D17246,0)-(M$5-$D17246-1))))</f>
        <v>0</v>
      </c>
      <c r="N17246" s="293">
        <f ca="1">IF(OFFSET(N17246,-$D17246,0)="n/a","n/a",IF(N$5&gt;OFFSET(N17246,-$D17246,0)+$D17246,$E17246-SUM($G17246:M17246),($E17246-SUM($G17246:M17246))/(OFFSET(N17246,-$D17246,0)-(N$5-$D17246-1))))</f>
        <v>0</v>
      </c>
    </row>
    <row r="17247" spans="1:14" s="369" customFormat="1" ht="12.75" hidden="1" customHeight="1" outlineLevel="2" x14ac:dyDescent="0.25">
      <c r="A17247" s="3"/>
      <c r="B17247" s="3"/>
      <c r="C17247" s="392"/>
      <c r="D17247" s="3">
        <v>6</v>
      </c>
      <c r="E17247" s="290">
        <f ca="1"/>
        <v>0</v>
      </c>
      <c r="F17247" s="291"/>
      <c r="G17247" s="294"/>
      <c r="H17247" s="294"/>
      <c r="I17247" s="294"/>
      <c r="J17247" s="294"/>
      <c r="K17247" s="294"/>
      <c r="L17247" s="292"/>
      <c r="M17247" s="293">
        <f ca="1">IF(OFFSET(M17247,-$D17247,0)="n/a","n/a",IF(M$5&gt;OFFSET(M17247,-$D17247,0)+$D17247,$E17247-SUM($G17247:L17247),($E17247-SUM($G17247:L17247))/(OFFSET(M17247,-$D17247,0)-(M$5-$D17247-1))))</f>
        <v>0</v>
      </c>
      <c r="N17247" s="293">
        <f ca="1">IF(OFFSET(N17247,-$D17247,0)="n/a","n/a",IF(N$5&gt;OFFSET(N17247,-$D17247,0)+$D17247,$E17247-SUM($G17247:M17247),($E17247-SUM($G17247:M17247))/(OFFSET(N17247,-$D17247,0)-(N$5-$D17247-1))))</f>
        <v>0</v>
      </c>
    </row>
    <row r="17248" spans="1:14" s="369" customFormat="1" ht="12.75" hidden="1" customHeight="1" outlineLevel="2" x14ac:dyDescent="0.25">
      <c r="A17248" s="3"/>
      <c r="B17248" s="3"/>
      <c r="C17248" s="392"/>
      <c r="D17248" s="3">
        <v>7</v>
      </c>
      <c r="E17248" s="290">
        <f ca="1"/>
        <v>0</v>
      </c>
      <c r="F17248" s="291"/>
      <c r="G17248" s="294"/>
      <c r="H17248" s="294"/>
      <c r="I17248" s="294"/>
      <c r="J17248" s="294"/>
      <c r="K17248" s="294"/>
      <c r="L17248" s="294"/>
      <c r="M17248" s="292"/>
      <c r="N17248" s="293">
        <f ca="1">IF(OFFSET(N17248,-$D17248,0)="n/a","n/a",IF(N$5&gt;OFFSET(N17248,-$D17248,0)+$D17248,$E17248-SUM($G17248:M17248),($E17248-SUM($G17248:M17248))/(OFFSET(N17248,-$D17248,0)-(N$5-$D17248-1))))</f>
        <v>0</v>
      </c>
    </row>
    <row r="17249" spans="1:14" s="369" customFormat="1" ht="12.75" hidden="1" customHeight="1" outlineLevel="2" x14ac:dyDescent="0.25">
      <c r="A17249" s="3"/>
      <c r="B17249" s="3"/>
      <c r="C17249" s="392"/>
      <c r="D17249" s="3">
        <v>8</v>
      </c>
      <c r="E17249" s="290">
        <f ca="1"/>
        <v>0</v>
      </c>
      <c r="F17249" s="291"/>
      <c r="G17249" s="294"/>
      <c r="H17249" s="294"/>
      <c r="I17249" s="294"/>
      <c r="J17249" s="294"/>
      <c r="K17249" s="294"/>
      <c r="L17249" s="294"/>
      <c r="M17249" s="294"/>
      <c r="N17249" s="292"/>
    </row>
    <row r="17250" spans="1:14" s="369" customFormat="1" ht="12.75" hidden="1" customHeight="1" outlineLevel="2" x14ac:dyDescent="0.25">
      <c r="A17250" s="3"/>
      <c r="B17250" s="3"/>
      <c r="C17250" s="392"/>
      <c r="D17250" s="3">
        <v>9</v>
      </c>
      <c r="E17250" s="290" t="e">
        <f ca="1"/>
        <v>#N/A</v>
      </c>
      <c r="F17250" s="291"/>
      <c r="G17250" s="294"/>
      <c r="H17250" s="294"/>
      <c r="I17250" s="294"/>
      <c r="J17250" s="294"/>
      <c r="K17250" s="294"/>
      <c r="L17250" s="294"/>
      <c r="M17250" s="294"/>
      <c r="N17250" s="294"/>
    </row>
    <row r="17251" spans="1:14" s="369" customFormat="1" ht="12.75" hidden="1" customHeight="1" outlineLevel="2" x14ac:dyDescent="0.25">
      <c r="A17251" s="3"/>
      <c r="B17251" s="3"/>
      <c r="C17251" s="392"/>
      <c r="D17251" s="3">
        <v>10</v>
      </c>
      <c r="E17251" s="290" t="e">
        <f ca="1"/>
        <v>#N/A</v>
      </c>
      <c r="F17251" s="291"/>
      <c r="G17251" s="294"/>
      <c r="H17251" s="294"/>
      <c r="I17251" s="294"/>
      <c r="J17251" s="294"/>
      <c r="K17251" s="294"/>
      <c r="L17251" s="294"/>
      <c r="M17251" s="294"/>
      <c r="N17251" s="294"/>
    </row>
    <row r="17252" spans="1:14" s="369" customFormat="1" ht="12.75" hidden="1" customHeight="1" outlineLevel="2" x14ac:dyDescent="0.25">
      <c r="A17252" s="3"/>
      <c r="B17252" s="3"/>
      <c r="C17252" s="392"/>
      <c r="D17252" s="3">
        <v>11</v>
      </c>
      <c r="E17252" s="290" t="e">
        <f ca="1"/>
        <v>#N/A</v>
      </c>
      <c r="F17252" s="291"/>
      <c r="G17252" s="294"/>
      <c r="H17252" s="294"/>
      <c r="I17252" s="294"/>
      <c r="J17252" s="294"/>
      <c r="K17252" s="294"/>
      <c r="L17252" s="294"/>
      <c r="M17252" s="294"/>
      <c r="N17252" s="294"/>
    </row>
    <row r="17253" spans="1:14" s="369" customFormat="1" ht="12.75" hidden="1" customHeight="1" outlineLevel="2" x14ac:dyDescent="0.25">
      <c r="A17253" s="3"/>
      <c r="B17253" s="3"/>
      <c r="C17253" s="392"/>
      <c r="D17253" s="3">
        <v>12</v>
      </c>
      <c r="E17253" s="290" t="e">
        <f ca="1"/>
        <v>#N/A</v>
      </c>
      <c r="F17253" s="291"/>
      <c r="G17253" s="294"/>
      <c r="H17253" s="294"/>
      <c r="I17253" s="294"/>
      <c r="J17253" s="294"/>
      <c r="K17253" s="294"/>
      <c r="L17253" s="294"/>
      <c r="M17253" s="294"/>
      <c r="N17253" s="294"/>
    </row>
    <row r="17254" spans="1:14" s="369" customFormat="1" ht="12.75" hidden="1" customHeight="1" outlineLevel="2" x14ac:dyDescent="0.25">
      <c r="A17254" s="3"/>
      <c r="B17254" s="3"/>
      <c r="C17254" s="392"/>
      <c r="D17254" s="3">
        <v>13</v>
      </c>
      <c r="E17254" s="290" t="e">
        <f ca="1"/>
        <v>#N/A</v>
      </c>
      <c r="F17254" s="291"/>
      <c r="G17254" s="294"/>
      <c r="H17254" s="294"/>
      <c r="I17254" s="294"/>
      <c r="J17254" s="294"/>
      <c r="K17254" s="294"/>
      <c r="L17254" s="294"/>
      <c r="M17254" s="294"/>
      <c r="N17254" s="294"/>
    </row>
    <row r="17255" spans="1:14" s="369" customFormat="1" ht="12.75" hidden="1" customHeight="1" outlineLevel="2" x14ac:dyDescent="0.25">
      <c r="A17255" s="3"/>
      <c r="B17255" s="3"/>
      <c r="C17255" s="392"/>
      <c r="D17255" s="3">
        <v>14</v>
      </c>
      <c r="E17255" s="290" t="e">
        <f ca="1"/>
        <v>#N/A</v>
      </c>
      <c r="F17255" s="291"/>
      <c r="G17255" s="294"/>
      <c r="H17255" s="294"/>
      <c r="I17255" s="294"/>
      <c r="J17255" s="294"/>
      <c r="K17255" s="294"/>
      <c r="L17255" s="294"/>
      <c r="M17255" s="294"/>
      <c r="N17255" s="294"/>
    </row>
    <row r="17256" spans="1:14" s="369" customFormat="1" ht="12.75" hidden="1" customHeight="1" outlineLevel="2" x14ac:dyDescent="0.25">
      <c r="A17256" s="3"/>
      <c r="B17256" s="3"/>
      <c r="C17256" s="392"/>
      <c r="D17256" s="3">
        <v>15</v>
      </c>
      <c r="E17256" s="290" t="e">
        <f ca="1"/>
        <v>#N/A</v>
      </c>
      <c r="F17256" s="291"/>
      <c r="G17256" s="294"/>
      <c r="H17256" s="294"/>
      <c r="I17256" s="294"/>
      <c r="J17256" s="294"/>
      <c r="K17256" s="294"/>
      <c r="L17256" s="294"/>
      <c r="M17256" s="294"/>
      <c r="N17256" s="294"/>
    </row>
    <row r="17257" spans="1:14" s="369" customFormat="1" ht="12.75" hidden="1" customHeight="1" outlineLevel="1" x14ac:dyDescent="0.25">
      <c r="A17257" s="3"/>
      <c r="B17257" s="145" t="str">
        <f ca="1">B17240</f>
        <v>Asset Type 402</v>
      </c>
      <c r="C17257" s="145" t="str">
        <f ca="1">C17240</f>
        <v>Description - Asset Type 402</v>
      </c>
      <c r="D17257" s="3"/>
      <c r="E17257" s="3"/>
      <c r="F17257" s="106" t="s">
        <v>47</v>
      </c>
      <c r="G17257" s="296">
        <f t="shared" ref="G17257:N17257" si="1804">SUM(G17242:G17256)</f>
        <v>0</v>
      </c>
      <c r="H17257" s="296">
        <f t="shared" ca="1" si="1804"/>
        <v>0</v>
      </c>
      <c r="I17257" s="296">
        <f t="shared" ca="1" si="1804"/>
        <v>0</v>
      </c>
      <c r="J17257" s="296">
        <f t="shared" ca="1" si="1804"/>
        <v>0</v>
      </c>
      <c r="K17257" s="296">
        <f t="shared" ca="1" si="1804"/>
        <v>0</v>
      </c>
      <c r="L17257" s="296">
        <f t="shared" ca="1" si="1804"/>
        <v>0</v>
      </c>
      <c r="M17257" s="296">
        <f t="shared" ca="1" si="1804"/>
        <v>0</v>
      </c>
      <c r="N17257" s="296">
        <f t="shared" ca="1" si="1804"/>
        <v>0</v>
      </c>
    </row>
    <row r="17258" spans="1:14" s="369" customFormat="1" ht="12.75" hidden="1" customHeight="1" outlineLevel="2" x14ac:dyDescent="0.25">
      <c r="A17258" s="217">
        <f>A17240+1</f>
        <v>403</v>
      </c>
      <c r="B17258" s="22" t="str">
        <f ca="1">OFFSET($B$516,$A17258-1,0)</f>
        <v>Asset Type 403</v>
      </c>
      <c r="C17258" s="22" t="str">
        <f ca="1">OFFSET($C$516,$A17258-1,0)</f>
        <v>Description - Asset Type 403</v>
      </c>
      <c r="D17258" s="3"/>
      <c r="E17258" s="109"/>
      <c r="F17258" s="108" t="s">
        <v>46</v>
      </c>
      <c r="G17258" s="295">
        <f t="shared" ref="G17258:N17258" ca="1" si="1805">VLOOKUP($B17258,$B$516:$N$1015,5+G$5,FALSE)</f>
        <v>0</v>
      </c>
      <c r="H17258" s="295">
        <f t="shared" ca="1" si="1805"/>
        <v>0</v>
      </c>
      <c r="I17258" s="295">
        <f t="shared" ca="1" si="1805"/>
        <v>0</v>
      </c>
      <c r="J17258" s="295">
        <f t="shared" ca="1" si="1805"/>
        <v>0</v>
      </c>
      <c r="K17258" s="295">
        <f t="shared" ca="1" si="1805"/>
        <v>0</v>
      </c>
      <c r="L17258" s="295">
        <f t="shared" ca="1" si="1805"/>
        <v>0</v>
      </c>
      <c r="M17258" s="295">
        <f t="shared" ca="1" si="1805"/>
        <v>0</v>
      </c>
      <c r="N17258" s="295">
        <f t="shared" ca="1" si="1805"/>
        <v>0</v>
      </c>
    </row>
    <row r="17259" spans="1:14" s="369" customFormat="1" ht="12.75" hidden="1" customHeight="1" outlineLevel="2" x14ac:dyDescent="0.25">
      <c r="A17259" s="3"/>
      <c r="B17259" s="3"/>
      <c r="C17259" s="21"/>
      <c r="D17259" s="3"/>
      <c r="E17259" s="107"/>
      <c r="F17259" s="106" t="s">
        <v>80</v>
      </c>
      <c r="G17259" s="111">
        <f ca="1">VLOOKUP($B17258,'Input Sheet'!$B$515:$N$1014,5+G$5,FALSE)</f>
        <v>0</v>
      </c>
      <c r="H17259" s="111">
        <f ca="1">VLOOKUP($B17258,'Input Sheet'!$B$515:$N$1014,5+H$5,FALSE)</f>
        <v>0</v>
      </c>
      <c r="I17259" s="111">
        <f ca="1">VLOOKUP($B17258,'Input Sheet'!$B$515:$N$1014,5+I$5,FALSE)</f>
        <v>0</v>
      </c>
      <c r="J17259" s="111">
        <f ca="1">VLOOKUP($B17258,'Input Sheet'!$B$515:$N$1014,5+J$5,FALSE)</f>
        <v>0</v>
      </c>
      <c r="K17259" s="111">
        <f ca="1">VLOOKUP($B17258,'Input Sheet'!$B$515:$N$1014,5+K$5,FALSE)</f>
        <v>0</v>
      </c>
      <c r="L17259" s="111">
        <f ca="1">VLOOKUP($B17258,'Input Sheet'!$B$515:$N$1014,5+L$5,FALSE)</f>
        <v>0</v>
      </c>
      <c r="M17259" s="111">
        <f ca="1">VLOOKUP($B17258,'Input Sheet'!$B$515:$N$1014,5+M$5,FALSE)</f>
        <v>0</v>
      </c>
      <c r="N17259" s="111">
        <f ca="1">VLOOKUP($B17258,'Input Sheet'!$B$515:$N$1014,5+N$5,FALSE)</f>
        <v>0</v>
      </c>
    </row>
    <row r="17260" spans="1:14" s="369" customFormat="1" ht="12.75" hidden="1" customHeight="1" outlineLevel="2" x14ac:dyDescent="0.25">
      <c r="A17260" s="3"/>
      <c r="B17260" s="3"/>
      <c r="C17260" s="3"/>
      <c r="D17260" s="3">
        <v>1</v>
      </c>
      <c r="E17260" s="290">
        <f t="array" aca="1" ref="E17260:E17274" ca="1">TRANSPOSE(G17258:N17258)</f>
        <v>0</v>
      </c>
      <c r="F17260" s="291"/>
      <c r="G17260" s="292"/>
      <c r="H17260" s="293">
        <f ca="1">IF(OFFSET(H17260,-$D17260,0)="n/a","n/a",IF(H$5&gt;OFFSET(H17260,-$D17260,0)+$D17260,$E17260-SUM($G17260:G17260),($E17260-SUM($G17260:G17260))/(OFFSET(H17260,-$D17260,0)-(H$5-$D17260-1))))</f>
        <v>0</v>
      </c>
      <c r="I17260" s="293">
        <f ca="1">IF(OFFSET(I17260,-$D17260,0)="n/a","n/a",IF(I$5&gt;OFFSET(I17260,-$D17260,0)+$D17260,$E17260-SUM($G17260:H17260),($E17260-SUM($G17260:H17260))/(OFFSET(I17260,-$D17260,0)-(I$5-$D17260-1))))</f>
        <v>0</v>
      </c>
      <c r="J17260" s="293">
        <f ca="1">IF(OFFSET(J17260,-$D17260,0)="n/a","n/a",IF(J$5&gt;OFFSET(J17260,-$D17260,0)+$D17260,$E17260-SUM($G17260:I17260),($E17260-SUM($G17260:I17260))/(OFFSET(J17260,-$D17260,0)-(J$5-$D17260-1))))</f>
        <v>0</v>
      </c>
      <c r="K17260" s="293">
        <f ca="1">IF(OFFSET(K17260,-$D17260,0)="n/a","n/a",IF(K$5&gt;OFFSET(K17260,-$D17260,0)+$D17260,$E17260-SUM($G17260:J17260),($E17260-SUM($G17260:J17260))/(OFFSET(K17260,-$D17260,0)-(K$5-$D17260-1))))</f>
        <v>0</v>
      </c>
      <c r="L17260" s="293">
        <f ca="1">IF(OFFSET(L17260,-$D17260,0)="n/a","n/a",IF(L$5&gt;OFFSET(L17260,-$D17260,0)+$D17260,$E17260-SUM($G17260:K17260),($E17260-SUM($G17260:K17260))/(OFFSET(L17260,-$D17260,0)-(L$5-$D17260-1))))</f>
        <v>0</v>
      </c>
      <c r="M17260" s="293">
        <f ca="1">IF(OFFSET(M17260,-$D17260,0)="n/a","n/a",IF(M$5&gt;OFFSET(M17260,-$D17260,0)+$D17260,$E17260-SUM($G17260:L17260),($E17260-SUM($G17260:L17260))/(OFFSET(M17260,-$D17260,0)-(M$5-$D17260-1))))</f>
        <v>0</v>
      </c>
      <c r="N17260" s="293">
        <f ca="1">IF(OFFSET(N17260,-$D17260,0)="n/a","n/a",IF(N$5&gt;OFFSET(N17260,-$D17260,0)+$D17260,$E17260-SUM($G17260:M17260),($E17260-SUM($G17260:M17260))/(OFFSET(N17260,-$D17260,0)-(N$5-$D17260-1))))</f>
        <v>0</v>
      </c>
    </row>
    <row r="17261" spans="1:14" s="369" customFormat="1" ht="12.75" hidden="1" customHeight="1" outlineLevel="2" x14ac:dyDescent="0.25">
      <c r="A17261" s="3"/>
      <c r="B17261" s="3"/>
      <c r="C17261" s="392" t="s">
        <v>48</v>
      </c>
      <c r="D17261" s="3">
        <v>2</v>
      </c>
      <c r="E17261" s="290">
        <f ca="1"/>
        <v>0</v>
      </c>
      <c r="F17261" s="291"/>
      <c r="G17261" s="294"/>
      <c r="H17261" s="292"/>
      <c r="I17261" s="293">
        <f ca="1">IF(OFFSET(I17261,-$D17261,0)="n/a","n/a",IF(I$5&gt;OFFSET(I17261,-$D17261,0)+$D17261,$E17261-SUM($G17261:H17261),($E17261-SUM($G17261:H17261))/(OFFSET(I17261,-$D17261,0)-(I$5-$D17261-1))))</f>
        <v>0</v>
      </c>
      <c r="J17261" s="293">
        <f ca="1">IF(OFFSET(J17261,-$D17261,0)="n/a","n/a",IF(J$5&gt;OFFSET(J17261,-$D17261,0)+$D17261,$E17261-SUM($G17261:I17261),($E17261-SUM($G17261:I17261))/(OFFSET(J17261,-$D17261,0)-(J$5-$D17261-1))))</f>
        <v>0</v>
      </c>
      <c r="K17261" s="293">
        <f ca="1">IF(OFFSET(K17261,-$D17261,0)="n/a","n/a",IF(K$5&gt;OFFSET(K17261,-$D17261,0)+$D17261,$E17261-SUM($G17261:J17261),($E17261-SUM($G17261:J17261))/(OFFSET(K17261,-$D17261,0)-(K$5-$D17261-1))))</f>
        <v>0</v>
      </c>
      <c r="L17261" s="293">
        <f ca="1">IF(OFFSET(L17261,-$D17261,0)="n/a","n/a",IF(L$5&gt;OFFSET(L17261,-$D17261,0)+$D17261,$E17261-SUM($G17261:K17261),($E17261-SUM($G17261:K17261))/(OFFSET(L17261,-$D17261,0)-(L$5-$D17261-1))))</f>
        <v>0</v>
      </c>
      <c r="M17261" s="293">
        <f ca="1">IF(OFFSET(M17261,-$D17261,0)="n/a","n/a",IF(M$5&gt;OFFSET(M17261,-$D17261,0)+$D17261,$E17261-SUM($G17261:L17261),($E17261-SUM($G17261:L17261))/(OFFSET(M17261,-$D17261,0)-(M$5-$D17261-1))))</f>
        <v>0</v>
      </c>
      <c r="N17261" s="293">
        <f ca="1">IF(OFFSET(N17261,-$D17261,0)="n/a","n/a",IF(N$5&gt;OFFSET(N17261,-$D17261,0)+$D17261,$E17261-SUM($G17261:M17261),($E17261-SUM($G17261:M17261))/(OFFSET(N17261,-$D17261,0)-(N$5-$D17261-1))))</f>
        <v>0</v>
      </c>
    </row>
    <row r="17262" spans="1:14" s="369" customFormat="1" ht="12.75" hidden="1" customHeight="1" outlineLevel="2" x14ac:dyDescent="0.25">
      <c r="A17262" s="3"/>
      <c r="B17262" s="3"/>
      <c r="C17262" s="392"/>
      <c r="D17262" s="3">
        <v>3</v>
      </c>
      <c r="E17262" s="290">
        <f ca="1"/>
        <v>0</v>
      </c>
      <c r="F17262" s="291"/>
      <c r="G17262" s="294"/>
      <c r="H17262" s="294"/>
      <c r="I17262" s="292"/>
      <c r="J17262" s="293">
        <f ca="1">IF(OFFSET(J17262,-$D17262,0)="n/a","n/a",IF(J$5&gt;OFFSET(J17262,-$D17262,0)+$D17262,$E17262-SUM($G17262:I17262),($E17262-SUM($G17262:I17262))/(OFFSET(J17262,-$D17262,0)-(J$5-$D17262-1))))</f>
        <v>0</v>
      </c>
      <c r="K17262" s="293">
        <f ca="1">IF(OFFSET(K17262,-$D17262,0)="n/a","n/a",IF(K$5&gt;OFFSET(K17262,-$D17262,0)+$D17262,$E17262-SUM($G17262:J17262),($E17262-SUM($G17262:J17262))/(OFFSET(K17262,-$D17262,0)-(K$5-$D17262-1))))</f>
        <v>0</v>
      </c>
      <c r="L17262" s="293">
        <f ca="1">IF(OFFSET(L17262,-$D17262,0)="n/a","n/a",IF(L$5&gt;OFFSET(L17262,-$D17262,0)+$D17262,$E17262-SUM($G17262:K17262),($E17262-SUM($G17262:K17262))/(OFFSET(L17262,-$D17262,0)-(L$5-$D17262-1))))</f>
        <v>0</v>
      </c>
      <c r="M17262" s="293">
        <f ca="1">IF(OFFSET(M17262,-$D17262,0)="n/a","n/a",IF(M$5&gt;OFFSET(M17262,-$D17262,0)+$D17262,$E17262-SUM($G17262:L17262),($E17262-SUM($G17262:L17262))/(OFFSET(M17262,-$D17262,0)-(M$5-$D17262-1))))</f>
        <v>0</v>
      </c>
      <c r="N17262" s="293">
        <f ca="1">IF(OFFSET(N17262,-$D17262,0)="n/a","n/a",IF(N$5&gt;OFFSET(N17262,-$D17262,0)+$D17262,$E17262-SUM($G17262:M17262),($E17262-SUM($G17262:M17262))/(OFFSET(N17262,-$D17262,0)-(N$5-$D17262-1))))</f>
        <v>0</v>
      </c>
    </row>
    <row r="17263" spans="1:14" s="369" customFormat="1" ht="12.75" hidden="1" customHeight="1" outlineLevel="2" x14ac:dyDescent="0.25">
      <c r="A17263" s="3"/>
      <c r="B17263" s="3"/>
      <c r="C17263" s="392"/>
      <c r="D17263" s="3">
        <v>4</v>
      </c>
      <c r="E17263" s="290">
        <f ca="1"/>
        <v>0</v>
      </c>
      <c r="F17263" s="291"/>
      <c r="G17263" s="294"/>
      <c r="H17263" s="294"/>
      <c r="I17263" s="294"/>
      <c r="J17263" s="292"/>
      <c r="K17263" s="293">
        <f ca="1">IF(OFFSET(K17263,-$D17263,0)="n/a","n/a",IF(K$5&gt;OFFSET(K17263,-$D17263,0)+$D17263,$E17263-SUM($G17263:J17263),($E17263-SUM($G17263:J17263))/(OFFSET(K17263,-$D17263,0)-(K$5-$D17263-1))))</f>
        <v>0</v>
      </c>
      <c r="L17263" s="293">
        <f ca="1">IF(OFFSET(L17263,-$D17263,0)="n/a","n/a",IF(L$5&gt;OFFSET(L17263,-$D17263,0)+$D17263,$E17263-SUM($G17263:K17263),($E17263-SUM($G17263:K17263))/(OFFSET(L17263,-$D17263,0)-(L$5-$D17263-1))))</f>
        <v>0</v>
      </c>
      <c r="M17263" s="293">
        <f ca="1">IF(OFFSET(M17263,-$D17263,0)="n/a","n/a",IF(M$5&gt;OFFSET(M17263,-$D17263,0)+$D17263,$E17263-SUM($G17263:L17263),($E17263-SUM($G17263:L17263))/(OFFSET(M17263,-$D17263,0)-(M$5-$D17263-1))))</f>
        <v>0</v>
      </c>
      <c r="N17263" s="293">
        <f ca="1">IF(OFFSET(N17263,-$D17263,0)="n/a","n/a",IF(N$5&gt;OFFSET(N17263,-$D17263,0)+$D17263,$E17263-SUM($G17263:M17263),($E17263-SUM($G17263:M17263))/(OFFSET(N17263,-$D17263,0)-(N$5-$D17263-1))))</f>
        <v>0</v>
      </c>
    </row>
    <row r="17264" spans="1:14" s="369" customFormat="1" ht="12.75" hidden="1" customHeight="1" outlineLevel="2" x14ac:dyDescent="0.25">
      <c r="A17264" s="3"/>
      <c r="B17264" s="3"/>
      <c r="C17264" s="392"/>
      <c r="D17264" s="3">
        <v>5</v>
      </c>
      <c r="E17264" s="290">
        <f ca="1"/>
        <v>0</v>
      </c>
      <c r="F17264" s="291"/>
      <c r="G17264" s="294"/>
      <c r="H17264" s="294"/>
      <c r="I17264" s="294"/>
      <c r="J17264" s="294"/>
      <c r="K17264" s="292"/>
      <c r="L17264" s="293">
        <f ca="1">IF(OFFSET(L17264,-$D17264,0)="n/a","n/a",IF(L$5&gt;OFFSET(L17264,-$D17264,0)+$D17264,$E17264-SUM($G17264:K17264),($E17264-SUM($G17264:K17264))/(OFFSET(L17264,-$D17264,0)-(L$5-$D17264-1))))</f>
        <v>0</v>
      </c>
      <c r="M17264" s="293">
        <f ca="1">IF(OFFSET(M17264,-$D17264,0)="n/a","n/a",IF(M$5&gt;OFFSET(M17264,-$D17264,0)+$D17264,$E17264-SUM($G17264:L17264),($E17264-SUM($G17264:L17264))/(OFFSET(M17264,-$D17264,0)-(M$5-$D17264-1))))</f>
        <v>0</v>
      </c>
      <c r="N17264" s="293">
        <f ca="1">IF(OFFSET(N17264,-$D17264,0)="n/a","n/a",IF(N$5&gt;OFFSET(N17264,-$D17264,0)+$D17264,$E17264-SUM($G17264:M17264),($E17264-SUM($G17264:M17264))/(OFFSET(N17264,-$D17264,0)-(N$5-$D17264-1))))</f>
        <v>0</v>
      </c>
    </row>
    <row r="17265" spans="1:14" s="369" customFormat="1" ht="12.75" hidden="1" customHeight="1" outlineLevel="2" x14ac:dyDescent="0.25">
      <c r="A17265" s="3"/>
      <c r="B17265" s="3"/>
      <c r="C17265" s="392"/>
      <c r="D17265" s="3">
        <v>6</v>
      </c>
      <c r="E17265" s="290">
        <f ca="1"/>
        <v>0</v>
      </c>
      <c r="F17265" s="291"/>
      <c r="G17265" s="294"/>
      <c r="H17265" s="294"/>
      <c r="I17265" s="294"/>
      <c r="J17265" s="294"/>
      <c r="K17265" s="294"/>
      <c r="L17265" s="292"/>
      <c r="M17265" s="293">
        <f ca="1">IF(OFFSET(M17265,-$D17265,0)="n/a","n/a",IF(M$5&gt;OFFSET(M17265,-$D17265,0)+$D17265,$E17265-SUM($G17265:L17265),($E17265-SUM($G17265:L17265))/(OFFSET(M17265,-$D17265,0)-(M$5-$D17265-1))))</f>
        <v>0</v>
      </c>
      <c r="N17265" s="293">
        <f ca="1">IF(OFFSET(N17265,-$D17265,0)="n/a","n/a",IF(N$5&gt;OFFSET(N17265,-$D17265,0)+$D17265,$E17265-SUM($G17265:M17265),($E17265-SUM($G17265:M17265))/(OFFSET(N17265,-$D17265,0)-(N$5-$D17265-1))))</f>
        <v>0</v>
      </c>
    </row>
    <row r="17266" spans="1:14" s="369" customFormat="1" ht="12.75" hidden="1" customHeight="1" outlineLevel="2" x14ac:dyDescent="0.25">
      <c r="A17266" s="3"/>
      <c r="B17266" s="3"/>
      <c r="C17266" s="392"/>
      <c r="D17266" s="3">
        <v>7</v>
      </c>
      <c r="E17266" s="290">
        <f ca="1"/>
        <v>0</v>
      </c>
      <c r="F17266" s="291"/>
      <c r="G17266" s="294"/>
      <c r="H17266" s="294"/>
      <c r="I17266" s="294"/>
      <c r="J17266" s="294"/>
      <c r="K17266" s="294"/>
      <c r="L17266" s="294"/>
      <c r="M17266" s="292"/>
      <c r="N17266" s="293">
        <f ca="1">IF(OFFSET(N17266,-$D17266,0)="n/a","n/a",IF(N$5&gt;OFFSET(N17266,-$D17266,0)+$D17266,$E17266-SUM($G17266:M17266),($E17266-SUM($G17266:M17266))/(OFFSET(N17266,-$D17266,0)-(N$5-$D17266-1))))</f>
        <v>0</v>
      </c>
    </row>
    <row r="17267" spans="1:14" s="369" customFormat="1" ht="12.75" hidden="1" customHeight="1" outlineLevel="2" x14ac:dyDescent="0.25">
      <c r="A17267" s="3"/>
      <c r="B17267" s="3"/>
      <c r="C17267" s="392"/>
      <c r="D17267" s="3">
        <v>8</v>
      </c>
      <c r="E17267" s="290">
        <f ca="1"/>
        <v>0</v>
      </c>
      <c r="F17267" s="291"/>
      <c r="G17267" s="294"/>
      <c r="H17267" s="294"/>
      <c r="I17267" s="294"/>
      <c r="J17267" s="294"/>
      <c r="K17267" s="294"/>
      <c r="L17267" s="294"/>
      <c r="M17267" s="294"/>
      <c r="N17267" s="292"/>
    </row>
    <row r="17268" spans="1:14" s="369" customFormat="1" ht="12.75" hidden="1" customHeight="1" outlineLevel="2" x14ac:dyDescent="0.25">
      <c r="A17268" s="3"/>
      <c r="B17268" s="3"/>
      <c r="C17268" s="392"/>
      <c r="D17268" s="3">
        <v>9</v>
      </c>
      <c r="E17268" s="290" t="e">
        <f ca="1"/>
        <v>#N/A</v>
      </c>
      <c r="F17268" s="291"/>
      <c r="G17268" s="294"/>
      <c r="H17268" s="294"/>
      <c r="I17268" s="294"/>
      <c r="J17268" s="294"/>
      <c r="K17268" s="294"/>
      <c r="L17268" s="294"/>
      <c r="M17268" s="294"/>
      <c r="N17268" s="294"/>
    </row>
    <row r="17269" spans="1:14" s="369" customFormat="1" ht="12.75" hidden="1" customHeight="1" outlineLevel="2" x14ac:dyDescent="0.25">
      <c r="A17269" s="3"/>
      <c r="B17269" s="3"/>
      <c r="C17269" s="392"/>
      <c r="D17269" s="3">
        <v>10</v>
      </c>
      <c r="E17269" s="290" t="e">
        <f ca="1"/>
        <v>#N/A</v>
      </c>
      <c r="F17269" s="291"/>
      <c r="G17269" s="294"/>
      <c r="H17269" s="294"/>
      <c r="I17269" s="294"/>
      <c r="J17269" s="294"/>
      <c r="K17269" s="294"/>
      <c r="L17269" s="294"/>
      <c r="M17269" s="294"/>
      <c r="N17269" s="294"/>
    </row>
    <row r="17270" spans="1:14" s="369" customFormat="1" ht="12.75" hidden="1" customHeight="1" outlineLevel="2" x14ac:dyDescent="0.25">
      <c r="A17270" s="3"/>
      <c r="B17270" s="3"/>
      <c r="C17270" s="392"/>
      <c r="D17270" s="3">
        <v>11</v>
      </c>
      <c r="E17270" s="290" t="e">
        <f ca="1"/>
        <v>#N/A</v>
      </c>
      <c r="F17270" s="291"/>
      <c r="G17270" s="294"/>
      <c r="H17270" s="294"/>
      <c r="I17270" s="294"/>
      <c r="J17270" s="294"/>
      <c r="K17270" s="294"/>
      <c r="L17270" s="294"/>
      <c r="M17270" s="294"/>
      <c r="N17270" s="294"/>
    </row>
    <row r="17271" spans="1:14" s="369" customFormat="1" ht="12.75" hidden="1" customHeight="1" outlineLevel="2" x14ac:dyDescent="0.25">
      <c r="A17271" s="3"/>
      <c r="B17271" s="3"/>
      <c r="C17271" s="392"/>
      <c r="D17271" s="3">
        <v>12</v>
      </c>
      <c r="E17271" s="290" t="e">
        <f ca="1"/>
        <v>#N/A</v>
      </c>
      <c r="F17271" s="291"/>
      <c r="G17271" s="294"/>
      <c r="H17271" s="294"/>
      <c r="I17271" s="294"/>
      <c r="J17271" s="294"/>
      <c r="K17271" s="294"/>
      <c r="L17271" s="294"/>
      <c r="M17271" s="294"/>
      <c r="N17271" s="294"/>
    </row>
    <row r="17272" spans="1:14" s="369" customFormat="1" ht="12.75" hidden="1" customHeight="1" outlineLevel="2" x14ac:dyDescent="0.25">
      <c r="A17272" s="3"/>
      <c r="B17272" s="3"/>
      <c r="C17272" s="392"/>
      <c r="D17272" s="3">
        <v>13</v>
      </c>
      <c r="E17272" s="290" t="e">
        <f ca="1"/>
        <v>#N/A</v>
      </c>
      <c r="F17272" s="291"/>
      <c r="G17272" s="294"/>
      <c r="H17272" s="294"/>
      <c r="I17272" s="294"/>
      <c r="J17272" s="294"/>
      <c r="K17272" s="294"/>
      <c r="L17272" s="294"/>
      <c r="M17272" s="294"/>
      <c r="N17272" s="294"/>
    </row>
    <row r="17273" spans="1:14" s="369" customFormat="1" ht="12.75" hidden="1" customHeight="1" outlineLevel="2" x14ac:dyDescent="0.25">
      <c r="A17273" s="3"/>
      <c r="B17273" s="3"/>
      <c r="C17273" s="392"/>
      <c r="D17273" s="3">
        <v>14</v>
      </c>
      <c r="E17273" s="290" t="e">
        <f ca="1"/>
        <v>#N/A</v>
      </c>
      <c r="F17273" s="291"/>
      <c r="G17273" s="294"/>
      <c r="H17273" s="294"/>
      <c r="I17273" s="294"/>
      <c r="J17273" s="294"/>
      <c r="K17273" s="294"/>
      <c r="L17273" s="294"/>
      <c r="M17273" s="294"/>
      <c r="N17273" s="294"/>
    </row>
    <row r="17274" spans="1:14" s="369" customFormat="1" ht="12.75" hidden="1" customHeight="1" outlineLevel="2" x14ac:dyDescent="0.25">
      <c r="A17274" s="3"/>
      <c r="B17274" s="3"/>
      <c r="C17274" s="392"/>
      <c r="D17274" s="3">
        <v>15</v>
      </c>
      <c r="E17274" s="290" t="e">
        <f ca="1"/>
        <v>#N/A</v>
      </c>
      <c r="F17274" s="291"/>
      <c r="G17274" s="294"/>
      <c r="H17274" s="294"/>
      <c r="I17274" s="294"/>
      <c r="J17274" s="294"/>
      <c r="K17274" s="294"/>
      <c r="L17274" s="294"/>
      <c r="M17274" s="294"/>
      <c r="N17274" s="294"/>
    </row>
    <row r="17275" spans="1:14" s="369" customFormat="1" ht="12.75" hidden="1" customHeight="1" outlineLevel="1" x14ac:dyDescent="0.25">
      <c r="A17275" s="3"/>
      <c r="B17275" s="145" t="str">
        <f ca="1">B17258</f>
        <v>Asset Type 403</v>
      </c>
      <c r="C17275" s="145" t="str">
        <f ca="1">C17258</f>
        <v>Description - Asset Type 403</v>
      </c>
      <c r="D17275" s="3"/>
      <c r="E17275" s="3"/>
      <c r="F17275" s="106" t="s">
        <v>47</v>
      </c>
      <c r="G17275" s="296">
        <f t="shared" ref="G17275:N17275" si="1806">SUM(G17260:G17274)</f>
        <v>0</v>
      </c>
      <c r="H17275" s="296">
        <f t="shared" ca="1" si="1806"/>
        <v>0</v>
      </c>
      <c r="I17275" s="296">
        <f t="shared" ca="1" si="1806"/>
        <v>0</v>
      </c>
      <c r="J17275" s="296">
        <f t="shared" ca="1" si="1806"/>
        <v>0</v>
      </c>
      <c r="K17275" s="296">
        <f t="shared" ca="1" si="1806"/>
        <v>0</v>
      </c>
      <c r="L17275" s="296">
        <f t="shared" ca="1" si="1806"/>
        <v>0</v>
      </c>
      <c r="M17275" s="296">
        <f t="shared" ca="1" si="1806"/>
        <v>0</v>
      </c>
      <c r="N17275" s="296">
        <f t="shared" ca="1" si="1806"/>
        <v>0</v>
      </c>
    </row>
    <row r="17276" spans="1:14" s="369" customFormat="1" ht="12.75" hidden="1" customHeight="1" outlineLevel="2" x14ac:dyDescent="0.25">
      <c r="A17276" s="217">
        <f>A17258+1</f>
        <v>404</v>
      </c>
      <c r="B17276" s="22" t="str">
        <f ca="1">OFFSET($B$516,$A17276-1,0)</f>
        <v>Asset Type 404</v>
      </c>
      <c r="C17276" s="22" t="str">
        <f ca="1">OFFSET($C$516,$A17276-1,0)</f>
        <v>Description - Asset Type 404</v>
      </c>
      <c r="D17276" s="3"/>
      <c r="E17276" s="109"/>
      <c r="F17276" s="108" t="s">
        <v>46</v>
      </c>
      <c r="G17276" s="295">
        <f t="shared" ref="G17276:N17276" ca="1" si="1807">VLOOKUP($B17276,$B$516:$N$1015,5+G$5,FALSE)</f>
        <v>0</v>
      </c>
      <c r="H17276" s="295">
        <f t="shared" ca="1" si="1807"/>
        <v>0</v>
      </c>
      <c r="I17276" s="295">
        <f t="shared" ca="1" si="1807"/>
        <v>0</v>
      </c>
      <c r="J17276" s="295">
        <f t="shared" ca="1" si="1807"/>
        <v>0</v>
      </c>
      <c r="K17276" s="295">
        <f t="shared" ca="1" si="1807"/>
        <v>0</v>
      </c>
      <c r="L17276" s="295">
        <f t="shared" ca="1" si="1807"/>
        <v>0</v>
      </c>
      <c r="M17276" s="295">
        <f t="shared" ca="1" si="1807"/>
        <v>0</v>
      </c>
      <c r="N17276" s="295">
        <f t="shared" ca="1" si="1807"/>
        <v>0</v>
      </c>
    </row>
    <row r="17277" spans="1:14" s="369" customFormat="1" ht="12.75" hidden="1" customHeight="1" outlineLevel="2" x14ac:dyDescent="0.25">
      <c r="A17277" s="3"/>
      <c r="B17277" s="3"/>
      <c r="C17277" s="21"/>
      <c r="D17277" s="3"/>
      <c r="E17277" s="107"/>
      <c r="F17277" s="106" t="s">
        <v>80</v>
      </c>
      <c r="G17277" s="111">
        <f ca="1">VLOOKUP($B17276,'Input Sheet'!$B$515:$N$1014,5+G$5,FALSE)</f>
        <v>0</v>
      </c>
      <c r="H17277" s="111">
        <f ca="1">VLOOKUP($B17276,'Input Sheet'!$B$515:$N$1014,5+H$5,FALSE)</f>
        <v>0</v>
      </c>
      <c r="I17277" s="111">
        <f ca="1">VLOOKUP($B17276,'Input Sheet'!$B$515:$N$1014,5+I$5,FALSE)</f>
        <v>0</v>
      </c>
      <c r="J17277" s="111">
        <f ca="1">VLOOKUP($B17276,'Input Sheet'!$B$515:$N$1014,5+J$5,FALSE)</f>
        <v>0</v>
      </c>
      <c r="K17277" s="111">
        <f ca="1">VLOOKUP($B17276,'Input Sheet'!$B$515:$N$1014,5+K$5,FALSE)</f>
        <v>0</v>
      </c>
      <c r="L17277" s="111">
        <f ca="1">VLOOKUP($B17276,'Input Sheet'!$B$515:$N$1014,5+L$5,FALSE)</f>
        <v>0</v>
      </c>
      <c r="M17277" s="111">
        <f ca="1">VLOOKUP($B17276,'Input Sheet'!$B$515:$N$1014,5+M$5,FALSE)</f>
        <v>0</v>
      </c>
      <c r="N17277" s="111">
        <f ca="1">VLOOKUP($B17276,'Input Sheet'!$B$515:$N$1014,5+N$5,FALSE)</f>
        <v>0</v>
      </c>
    </row>
    <row r="17278" spans="1:14" s="369" customFormat="1" ht="12.75" hidden="1" customHeight="1" outlineLevel="2" x14ac:dyDescent="0.25">
      <c r="A17278" s="3"/>
      <c r="B17278" s="3"/>
      <c r="C17278" s="3"/>
      <c r="D17278" s="3">
        <v>1</v>
      </c>
      <c r="E17278" s="290">
        <f t="array" aca="1" ref="E17278:E17292" ca="1">TRANSPOSE(G17276:N17276)</f>
        <v>0</v>
      </c>
      <c r="F17278" s="291"/>
      <c r="G17278" s="292"/>
      <c r="H17278" s="293">
        <f ca="1">IF(OFFSET(H17278,-$D17278,0)="n/a","n/a",IF(H$5&gt;OFFSET(H17278,-$D17278,0)+$D17278,$E17278-SUM($G17278:G17278),($E17278-SUM($G17278:G17278))/(OFFSET(H17278,-$D17278,0)-(H$5-$D17278-1))))</f>
        <v>0</v>
      </c>
      <c r="I17278" s="293">
        <f ca="1">IF(OFFSET(I17278,-$D17278,0)="n/a","n/a",IF(I$5&gt;OFFSET(I17278,-$D17278,0)+$D17278,$E17278-SUM($G17278:H17278),($E17278-SUM($G17278:H17278))/(OFFSET(I17278,-$D17278,0)-(I$5-$D17278-1))))</f>
        <v>0</v>
      </c>
      <c r="J17278" s="293">
        <f ca="1">IF(OFFSET(J17278,-$D17278,0)="n/a","n/a",IF(J$5&gt;OFFSET(J17278,-$D17278,0)+$D17278,$E17278-SUM($G17278:I17278),($E17278-SUM($G17278:I17278))/(OFFSET(J17278,-$D17278,0)-(J$5-$D17278-1))))</f>
        <v>0</v>
      </c>
      <c r="K17278" s="293">
        <f ca="1">IF(OFFSET(K17278,-$D17278,0)="n/a","n/a",IF(K$5&gt;OFFSET(K17278,-$D17278,0)+$D17278,$E17278-SUM($G17278:J17278),($E17278-SUM($G17278:J17278))/(OFFSET(K17278,-$D17278,0)-(K$5-$D17278-1))))</f>
        <v>0</v>
      </c>
      <c r="L17278" s="293">
        <f ca="1">IF(OFFSET(L17278,-$D17278,0)="n/a","n/a",IF(L$5&gt;OFFSET(L17278,-$D17278,0)+$D17278,$E17278-SUM($G17278:K17278),($E17278-SUM($G17278:K17278))/(OFFSET(L17278,-$D17278,0)-(L$5-$D17278-1))))</f>
        <v>0</v>
      </c>
      <c r="M17278" s="293">
        <f ca="1">IF(OFFSET(M17278,-$D17278,0)="n/a","n/a",IF(M$5&gt;OFFSET(M17278,-$D17278,0)+$D17278,$E17278-SUM($G17278:L17278),($E17278-SUM($G17278:L17278))/(OFFSET(M17278,-$D17278,0)-(M$5-$D17278-1))))</f>
        <v>0</v>
      </c>
      <c r="N17278" s="293">
        <f ca="1">IF(OFFSET(N17278,-$D17278,0)="n/a","n/a",IF(N$5&gt;OFFSET(N17278,-$D17278,0)+$D17278,$E17278-SUM($G17278:M17278),($E17278-SUM($G17278:M17278))/(OFFSET(N17278,-$D17278,0)-(N$5-$D17278-1))))</f>
        <v>0</v>
      </c>
    </row>
    <row r="17279" spans="1:14" s="369" customFormat="1" ht="12.75" hidden="1" customHeight="1" outlineLevel="2" x14ac:dyDescent="0.25">
      <c r="A17279" s="3"/>
      <c r="B17279" s="3"/>
      <c r="C17279" s="392" t="s">
        <v>48</v>
      </c>
      <c r="D17279" s="3">
        <v>2</v>
      </c>
      <c r="E17279" s="290">
        <f ca="1"/>
        <v>0</v>
      </c>
      <c r="F17279" s="291"/>
      <c r="G17279" s="294"/>
      <c r="H17279" s="292"/>
      <c r="I17279" s="293">
        <f ca="1">IF(OFFSET(I17279,-$D17279,0)="n/a","n/a",IF(I$5&gt;OFFSET(I17279,-$D17279,0)+$D17279,$E17279-SUM($G17279:H17279),($E17279-SUM($G17279:H17279))/(OFFSET(I17279,-$D17279,0)-(I$5-$D17279-1))))</f>
        <v>0</v>
      </c>
      <c r="J17279" s="293">
        <f ca="1">IF(OFFSET(J17279,-$D17279,0)="n/a","n/a",IF(J$5&gt;OFFSET(J17279,-$D17279,0)+$D17279,$E17279-SUM($G17279:I17279),($E17279-SUM($G17279:I17279))/(OFFSET(J17279,-$D17279,0)-(J$5-$D17279-1))))</f>
        <v>0</v>
      </c>
      <c r="K17279" s="293">
        <f ca="1">IF(OFFSET(K17279,-$D17279,0)="n/a","n/a",IF(K$5&gt;OFFSET(K17279,-$D17279,0)+$D17279,$E17279-SUM($G17279:J17279),($E17279-SUM($G17279:J17279))/(OFFSET(K17279,-$D17279,0)-(K$5-$D17279-1))))</f>
        <v>0</v>
      </c>
      <c r="L17279" s="293">
        <f ca="1">IF(OFFSET(L17279,-$D17279,0)="n/a","n/a",IF(L$5&gt;OFFSET(L17279,-$D17279,0)+$D17279,$E17279-SUM($G17279:K17279),($E17279-SUM($G17279:K17279))/(OFFSET(L17279,-$D17279,0)-(L$5-$D17279-1))))</f>
        <v>0</v>
      </c>
      <c r="M17279" s="293">
        <f ca="1">IF(OFFSET(M17279,-$D17279,0)="n/a","n/a",IF(M$5&gt;OFFSET(M17279,-$D17279,0)+$D17279,$E17279-SUM($G17279:L17279),($E17279-SUM($G17279:L17279))/(OFFSET(M17279,-$D17279,0)-(M$5-$D17279-1))))</f>
        <v>0</v>
      </c>
      <c r="N17279" s="293">
        <f ca="1">IF(OFFSET(N17279,-$D17279,0)="n/a","n/a",IF(N$5&gt;OFFSET(N17279,-$D17279,0)+$D17279,$E17279-SUM($G17279:M17279),($E17279-SUM($G17279:M17279))/(OFFSET(N17279,-$D17279,0)-(N$5-$D17279-1))))</f>
        <v>0</v>
      </c>
    </row>
    <row r="17280" spans="1:14" s="369" customFormat="1" ht="12.75" hidden="1" customHeight="1" outlineLevel="2" x14ac:dyDescent="0.25">
      <c r="A17280" s="3"/>
      <c r="B17280" s="3"/>
      <c r="C17280" s="392"/>
      <c r="D17280" s="3">
        <v>3</v>
      </c>
      <c r="E17280" s="290">
        <f ca="1"/>
        <v>0</v>
      </c>
      <c r="F17280" s="291"/>
      <c r="G17280" s="294"/>
      <c r="H17280" s="294"/>
      <c r="I17280" s="292"/>
      <c r="J17280" s="293">
        <f ca="1">IF(OFFSET(J17280,-$D17280,0)="n/a","n/a",IF(J$5&gt;OFFSET(J17280,-$D17280,0)+$D17280,$E17280-SUM($G17280:I17280),($E17280-SUM($G17280:I17280))/(OFFSET(J17280,-$D17280,0)-(J$5-$D17280-1))))</f>
        <v>0</v>
      </c>
      <c r="K17280" s="293">
        <f ca="1">IF(OFFSET(K17280,-$D17280,0)="n/a","n/a",IF(K$5&gt;OFFSET(K17280,-$D17280,0)+$D17280,$E17280-SUM($G17280:J17280),($E17280-SUM($G17280:J17280))/(OFFSET(K17280,-$D17280,0)-(K$5-$D17280-1))))</f>
        <v>0</v>
      </c>
      <c r="L17280" s="293">
        <f ca="1">IF(OFFSET(L17280,-$D17280,0)="n/a","n/a",IF(L$5&gt;OFFSET(L17280,-$D17280,0)+$D17280,$E17280-SUM($G17280:K17280),($E17280-SUM($G17280:K17280))/(OFFSET(L17280,-$D17280,0)-(L$5-$D17280-1))))</f>
        <v>0</v>
      </c>
      <c r="M17280" s="293">
        <f ca="1">IF(OFFSET(M17280,-$D17280,0)="n/a","n/a",IF(M$5&gt;OFFSET(M17280,-$D17280,0)+$D17280,$E17280-SUM($G17280:L17280),($E17280-SUM($G17280:L17280))/(OFFSET(M17280,-$D17280,0)-(M$5-$D17280-1))))</f>
        <v>0</v>
      </c>
      <c r="N17280" s="293">
        <f ca="1">IF(OFFSET(N17280,-$D17280,0)="n/a","n/a",IF(N$5&gt;OFFSET(N17280,-$D17280,0)+$D17280,$E17280-SUM($G17280:M17280),($E17280-SUM($G17280:M17280))/(OFFSET(N17280,-$D17280,0)-(N$5-$D17280-1))))</f>
        <v>0</v>
      </c>
    </row>
    <row r="17281" spans="1:14" s="369" customFormat="1" ht="12.75" hidden="1" customHeight="1" outlineLevel="2" x14ac:dyDescent="0.25">
      <c r="A17281" s="3"/>
      <c r="B17281" s="3"/>
      <c r="C17281" s="392"/>
      <c r="D17281" s="3">
        <v>4</v>
      </c>
      <c r="E17281" s="290">
        <f ca="1"/>
        <v>0</v>
      </c>
      <c r="F17281" s="291"/>
      <c r="G17281" s="294"/>
      <c r="H17281" s="294"/>
      <c r="I17281" s="294"/>
      <c r="J17281" s="292"/>
      <c r="K17281" s="293">
        <f ca="1">IF(OFFSET(K17281,-$D17281,0)="n/a","n/a",IF(K$5&gt;OFFSET(K17281,-$D17281,0)+$D17281,$E17281-SUM($G17281:J17281),($E17281-SUM($G17281:J17281))/(OFFSET(K17281,-$D17281,0)-(K$5-$D17281-1))))</f>
        <v>0</v>
      </c>
      <c r="L17281" s="293">
        <f ca="1">IF(OFFSET(L17281,-$D17281,0)="n/a","n/a",IF(L$5&gt;OFFSET(L17281,-$D17281,0)+$D17281,$E17281-SUM($G17281:K17281),($E17281-SUM($G17281:K17281))/(OFFSET(L17281,-$D17281,0)-(L$5-$D17281-1))))</f>
        <v>0</v>
      </c>
      <c r="M17281" s="293">
        <f ca="1">IF(OFFSET(M17281,-$D17281,0)="n/a","n/a",IF(M$5&gt;OFFSET(M17281,-$D17281,0)+$D17281,$E17281-SUM($G17281:L17281),($E17281-SUM($G17281:L17281))/(OFFSET(M17281,-$D17281,0)-(M$5-$D17281-1))))</f>
        <v>0</v>
      </c>
      <c r="N17281" s="293">
        <f ca="1">IF(OFFSET(N17281,-$D17281,0)="n/a","n/a",IF(N$5&gt;OFFSET(N17281,-$D17281,0)+$D17281,$E17281-SUM($G17281:M17281),($E17281-SUM($G17281:M17281))/(OFFSET(N17281,-$D17281,0)-(N$5-$D17281-1))))</f>
        <v>0</v>
      </c>
    </row>
    <row r="17282" spans="1:14" s="369" customFormat="1" ht="12.75" hidden="1" customHeight="1" outlineLevel="2" x14ac:dyDescent="0.25">
      <c r="A17282" s="3"/>
      <c r="B17282" s="3"/>
      <c r="C17282" s="392"/>
      <c r="D17282" s="3">
        <v>5</v>
      </c>
      <c r="E17282" s="290">
        <f ca="1"/>
        <v>0</v>
      </c>
      <c r="F17282" s="291"/>
      <c r="G17282" s="294"/>
      <c r="H17282" s="294"/>
      <c r="I17282" s="294"/>
      <c r="J17282" s="294"/>
      <c r="K17282" s="292"/>
      <c r="L17282" s="293">
        <f ca="1">IF(OFFSET(L17282,-$D17282,0)="n/a","n/a",IF(L$5&gt;OFFSET(L17282,-$D17282,0)+$D17282,$E17282-SUM($G17282:K17282),($E17282-SUM($G17282:K17282))/(OFFSET(L17282,-$D17282,0)-(L$5-$D17282-1))))</f>
        <v>0</v>
      </c>
      <c r="M17282" s="293">
        <f ca="1">IF(OFFSET(M17282,-$D17282,0)="n/a","n/a",IF(M$5&gt;OFFSET(M17282,-$D17282,0)+$D17282,$E17282-SUM($G17282:L17282),($E17282-SUM($G17282:L17282))/(OFFSET(M17282,-$D17282,0)-(M$5-$D17282-1))))</f>
        <v>0</v>
      </c>
      <c r="N17282" s="293">
        <f ca="1">IF(OFFSET(N17282,-$D17282,0)="n/a","n/a",IF(N$5&gt;OFFSET(N17282,-$D17282,0)+$D17282,$E17282-SUM($G17282:M17282),($E17282-SUM($G17282:M17282))/(OFFSET(N17282,-$D17282,0)-(N$5-$D17282-1))))</f>
        <v>0</v>
      </c>
    </row>
    <row r="17283" spans="1:14" s="369" customFormat="1" ht="12.75" hidden="1" customHeight="1" outlineLevel="2" x14ac:dyDescent="0.25">
      <c r="A17283" s="3"/>
      <c r="B17283" s="3"/>
      <c r="C17283" s="392"/>
      <c r="D17283" s="3">
        <v>6</v>
      </c>
      <c r="E17283" s="290">
        <f ca="1"/>
        <v>0</v>
      </c>
      <c r="F17283" s="291"/>
      <c r="G17283" s="294"/>
      <c r="H17283" s="294"/>
      <c r="I17283" s="294"/>
      <c r="J17283" s="294"/>
      <c r="K17283" s="294"/>
      <c r="L17283" s="292"/>
      <c r="M17283" s="293">
        <f ca="1">IF(OFFSET(M17283,-$D17283,0)="n/a","n/a",IF(M$5&gt;OFFSET(M17283,-$D17283,0)+$D17283,$E17283-SUM($G17283:L17283),($E17283-SUM($G17283:L17283))/(OFFSET(M17283,-$D17283,0)-(M$5-$D17283-1))))</f>
        <v>0</v>
      </c>
      <c r="N17283" s="293">
        <f ca="1">IF(OFFSET(N17283,-$D17283,0)="n/a","n/a",IF(N$5&gt;OFFSET(N17283,-$D17283,0)+$D17283,$E17283-SUM($G17283:M17283),($E17283-SUM($G17283:M17283))/(OFFSET(N17283,-$D17283,0)-(N$5-$D17283-1))))</f>
        <v>0</v>
      </c>
    </row>
    <row r="17284" spans="1:14" s="369" customFormat="1" ht="12.75" hidden="1" customHeight="1" outlineLevel="2" x14ac:dyDescent="0.25">
      <c r="A17284" s="3"/>
      <c r="B17284" s="3"/>
      <c r="C17284" s="392"/>
      <c r="D17284" s="3">
        <v>7</v>
      </c>
      <c r="E17284" s="290">
        <f ca="1"/>
        <v>0</v>
      </c>
      <c r="F17284" s="291"/>
      <c r="G17284" s="294"/>
      <c r="H17284" s="294"/>
      <c r="I17284" s="294"/>
      <c r="J17284" s="294"/>
      <c r="K17284" s="294"/>
      <c r="L17284" s="294"/>
      <c r="M17284" s="292"/>
      <c r="N17284" s="293">
        <f ca="1">IF(OFFSET(N17284,-$D17284,0)="n/a","n/a",IF(N$5&gt;OFFSET(N17284,-$D17284,0)+$D17284,$E17284-SUM($G17284:M17284),($E17284-SUM($G17284:M17284))/(OFFSET(N17284,-$D17284,0)-(N$5-$D17284-1))))</f>
        <v>0</v>
      </c>
    </row>
    <row r="17285" spans="1:14" s="369" customFormat="1" ht="12.75" hidden="1" customHeight="1" outlineLevel="2" x14ac:dyDescent="0.25">
      <c r="A17285" s="3"/>
      <c r="B17285" s="3"/>
      <c r="C17285" s="392"/>
      <c r="D17285" s="3">
        <v>8</v>
      </c>
      <c r="E17285" s="290">
        <f ca="1"/>
        <v>0</v>
      </c>
      <c r="F17285" s="291"/>
      <c r="G17285" s="294"/>
      <c r="H17285" s="294"/>
      <c r="I17285" s="294"/>
      <c r="J17285" s="294"/>
      <c r="K17285" s="294"/>
      <c r="L17285" s="294"/>
      <c r="M17285" s="294"/>
      <c r="N17285" s="292"/>
    </row>
    <row r="17286" spans="1:14" s="369" customFormat="1" ht="12.75" hidden="1" customHeight="1" outlineLevel="2" x14ac:dyDescent="0.25">
      <c r="A17286" s="3"/>
      <c r="B17286" s="3"/>
      <c r="C17286" s="392"/>
      <c r="D17286" s="3">
        <v>9</v>
      </c>
      <c r="E17286" s="290" t="e">
        <f ca="1"/>
        <v>#N/A</v>
      </c>
      <c r="F17286" s="291"/>
      <c r="G17286" s="294"/>
      <c r="H17286" s="294"/>
      <c r="I17286" s="294"/>
      <c r="J17286" s="294"/>
      <c r="K17286" s="294"/>
      <c r="L17286" s="294"/>
      <c r="M17286" s="294"/>
      <c r="N17286" s="294"/>
    </row>
    <row r="17287" spans="1:14" s="369" customFormat="1" ht="12.75" hidden="1" customHeight="1" outlineLevel="2" x14ac:dyDescent="0.25">
      <c r="A17287" s="3"/>
      <c r="B17287" s="3"/>
      <c r="C17287" s="392"/>
      <c r="D17287" s="3">
        <v>10</v>
      </c>
      <c r="E17287" s="290" t="e">
        <f ca="1"/>
        <v>#N/A</v>
      </c>
      <c r="F17287" s="291"/>
      <c r="G17287" s="294"/>
      <c r="H17287" s="294"/>
      <c r="I17287" s="294"/>
      <c r="J17287" s="294"/>
      <c r="K17287" s="294"/>
      <c r="L17287" s="294"/>
      <c r="M17287" s="294"/>
      <c r="N17287" s="294"/>
    </row>
    <row r="17288" spans="1:14" s="369" customFormat="1" ht="12.75" hidden="1" customHeight="1" outlineLevel="2" x14ac:dyDescent="0.25">
      <c r="A17288" s="3"/>
      <c r="B17288" s="3"/>
      <c r="C17288" s="392"/>
      <c r="D17288" s="3">
        <v>11</v>
      </c>
      <c r="E17288" s="290" t="e">
        <f ca="1"/>
        <v>#N/A</v>
      </c>
      <c r="F17288" s="291"/>
      <c r="G17288" s="294"/>
      <c r="H17288" s="294"/>
      <c r="I17288" s="294"/>
      <c r="J17288" s="294"/>
      <c r="K17288" s="294"/>
      <c r="L17288" s="294"/>
      <c r="M17288" s="294"/>
      <c r="N17288" s="294"/>
    </row>
    <row r="17289" spans="1:14" s="369" customFormat="1" ht="12.75" hidden="1" customHeight="1" outlineLevel="2" x14ac:dyDescent="0.25">
      <c r="A17289" s="3"/>
      <c r="B17289" s="3"/>
      <c r="C17289" s="392"/>
      <c r="D17289" s="3">
        <v>12</v>
      </c>
      <c r="E17289" s="290" t="e">
        <f ca="1"/>
        <v>#N/A</v>
      </c>
      <c r="F17289" s="291"/>
      <c r="G17289" s="294"/>
      <c r="H17289" s="294"/>
      <c r="I17289" s="294"/>
      <c r="J17289" s="294"/>
      <c r="K17289" s="294"/>
      <c r="L17289" s="294"/>
      <c r="M17289" s="294"/>
      <c r="N17289" s="294"/>
    </row>
    <row r="17290" spans="1:14" s="369" customFormat="1" ht="12.75" hidden="1" customHeight="1" outlineLevel="2" x14ac:dyDescent="0.25">
      <c r="A17290" s="3"/>
      <c r="B17290" s="3"/>
      <c r="C17290" s="392"/>
      <c r="D17290" s="3">
        <v>13</v>
      </c>
      <c r="E17290" s="290" t="e">
        <f ca="1"/>
        <v>#N/A</v>
      </c>
      <c r="F17290" s="291"/>
      <c r="G17290" s="294"/>
      <c r="H17290" s="294"/>
      <c r="I17290" s="294"/>
      <c r="J17290" s="294"/>
      <c r="K17290" s="294"/>
      <c r="L17290" s="294"/>
      <c r="M17290" s="294"/>
      <c r="N17290" s="294"/>
    </row>
    <row r="17291" spans="1:14" s="369" customFormat="1" ht="12.75" hidden="1" customHeight="1" outlineLevel="2" x14ac:dyDescent="0.25">
      <c r="A17291" s="3"/>
      <c r="B17291" s="3"/>
      <c r="C17291" s="392"/>
      <c r="D17291" s="3">
        <v>14</v>
      </c>
      <c r="E17291" s="290" t="e">
        <f ca="1"/>
        <v>#N/A</v>
      </c>
      <c r="F17291" s="291"/>
      <c r="G17291" s="294"/>
      <c r="H17291" s="294"/>
      <c r="I17291" s="294"/>
      <c r="J17291" s="294"/>
      <c r="K17291" s="294"/>
      <c r="L17291" s="294"/>
      <c r="M17291" s="294"/>
      <c r="N17291" s="294"/>
    </row>
    <row r="17292" spans="1:14" s="369" customFormat="1" ht="12.75" hidden="1" customHeight="1" outlineLevel="2" x14ac:dyDescent="0.25">
      <c r="A17292" s="3"/>
      <c r="B17292" s="3"/>
      <c r="C17292" s="392"/>
      <c r="D17292" s="3">
        <v>15</v>
      </c>
      <c r="E17292" s="290" t="e">
        <f ca="1"/>
        <v>#N/A</v>
      </c>
      <c r="F17292" s="291"/>
      <c r="G17292" s="294"/>
      <c r="H17292" s="294"/>
      <c r="I17292" s="294"/>
      <c r="J17292" s="294"/>
      <c r="K17292" s="294"/>
      <c r="L17292" s="294"/>
      <c r="M17292" s="294"/>
      <c r="N17292" s="294"/>
    </row>
    <row r="17293" spans="1:14" s="369" customFormat="1" ht="12.75" hidden="1" customHeight="1" outlineLevel="1" x14ac:dyDescent="0.25">
      <c r="A17293" s="3"/>
      <c r="B17293" s="145" t="str">
        <f ca="1">B17276</f>
        <v>Asset Type 404</v>
      </c>
      <c r="C17293" s="145" t="str">
        <f ca="1">C17276</f>
        <v>Description - Asset Type 404</v>
      </c>
      <c r="D17293" s="3"/>
      <c r="E17293" s="3"/>
      <c r="F17293" s="106" t="s">
        <v>47</v>
      </c>
      <c r="G17293" s="296">
        <f t="shared" ref="G17293:N17293" si="1808">SUM(G17278:G17292)</f>
        <v>0</v>
      </c>
      <c r="H17293" s="296">
        <f t="shared" ca="1" si="1808"/>
        <v>0</v>
      </c>
      <c r="I17293" s="296">
        <f t="shared" ca="1" si="1808"/>
        <v>0</v>
      </c>
      <c r="J17293" s="296">
        <f t="shared" ca="1" si="1808"/>
        <v>0</v>
      </c>
      <c r="K17293" s="296">
        <f t="shared" ca="1" si="1808"/>
        <v>0</v>
      </c>
      <c r="L17293" s="296">
        <f t="shared" ca="1" si="1808"/>
        <v>0</v>
      </c>
      <c r="M17293" s="296">
        <f t="shared" ca="1" si="1808"/>
        <v>0</v>
      </c>
      <c r="N17293" s="296">
        <f t="shared" ca="1" si="1808"/>
        <v>0</v>
      </c>
    </row>
    <row r="17294" spans="1:14" s="369" customFormat="1" ht="12.75" hidden="1" customHeight="1" outlineLevel="2" x14ac:dyDescent="0.25">
      <c r="A17294" s="217">
        <f>A17276+1</f>
        <v>405</v>
      </c>
      <c r="B17294" s="22" t="str">
        <f ca="1">OFFSET($B$516,$A17294-1,0)</f>
        <v>Asset Type 405</v>
      </c>
      <c r="C17294" s="22" t="str">
        <f ca="1">OFFSET($C$516,$A17294-1,0)</f>
        <v>Description - Asset Type 405</v>
      </c>
      <c r="D17294" s="3"/>
      <c r="E17294" s="109"/>
      <c r="F17294" s="108" t="s">
        <v>46</v>
      </c>
      <c r="G17294" s="295">
        <f t="shared" ref="G17294:N17294" ca="1" si="1809">VLOOKUP($B17294,$B$516:$N$1015,5+G$5,FALSE)</f>
        <v>0</v>
      </c>
      <c r="H17294" s="295">
        <f t="shared" ca="1" si="1809"/>
        <v>0</v>
      </c>
      <c r="I17294" s="295">
        <f t="shared" ca="1" si="1809"/>
        <v>0</v>
      </c>
      <c r="J17294" s="295">
        <f t="shared" ca="1" si="1809"/>
        <v>0</v>
      </c>
      <c r="K17294" s="295">
        <f t="shared" ca="1" si="1809"/>
        <v>0</v>
      </c>
      <c r="L17294" s="295">
        <f t="shared" ca="1" si="1809"/>
        <v>0</v>
      </c>
      <c r="M17294" s="295">
        <f t="shared" ca="1" si="1809"/>
        <v>0</v>
      </c>
      <c r="N17294" s="295">
        <f t="shared" ca="1" si="1809"/>
        <v>0</v>
      </c>
    </row>
    <row r="17295" spans="1:14" s="369" customFormat="1" ht="12.75" hidden="1" customHeight="1" outlineLevel="2" x14ac:dyDescent="0.25">
      <c r="A17295" s="3"/>
      <c r="B17295" s="3"/>
      <c r="C17295" s="21"/>
      <c r="D17295" s="3"/>
      <c r="E17295" s="107"/>
      <c r="F17295" s="106" t="s">
        <v>80</v>
      </c>
      <c r="G17295" s="111">
        <f ca="1">VLOOKUP($B17294,'Input Sheet'!$B$515:$N$1014,5+G$5,FALSE)</f>
        <v>0</v>
      </c>
      <c r="H17295" s="111">
        <f ca="1">VLOOKUP($B17294,'Input Sheet'!$B$515:$N$1014,5+H$5,FALSE)</f>
        <v>0</v>
      </c>
      <c r="I17295" s="111">
        <f ca="1">VLOOKUP($B17294,'Input Sheet'!$B$515:$N$1014,5+I$5,FALSE)</f>
        <v>0</v>
      </c>
      <c r="J17295" s="111">
        <f ca="1">VLOOKUP($B17294,'Input Sheet'!$B$515:$N$1014,5+J$5,FALSE)</f>
        <v>0</v>
      </c>
      <c r="K17295" s="111">
        <f ca="1">VLOOKUP($B17294,'Input Sheet'!$B$515:$N$1014,5+K$5,FALSE)</f>
        <v>0</v>
      </c>
      <c r="L17295" s="111">
        <f ca="1">VLOOKUP($B17294,'Input Sheet'!$B$515:$N$1014,5+L$5,FALSE)</f>
        <v>0</v>
      </c>
      <c r="M17295" s="111">
        <f ca="1">VLOOKUP($B17294,'Input Sheet'!$B$515:$N$1014,5+M$5,FALSE)</f>
        <v>0</v>
      </c>
      <c r="N17295" s="111">
        <f ca="1">VLOOKUP($B17294,'Input Sheet'!$B$515:$N$1014,5+N$5,FALSE)</f>
        <v>0</v>
      </c>
    </row>
    <row r="17296" spans="1:14" s="369" customFormat="1" ht="12.75" hidden="1" customHeight="1" outlineLevel="2" x14ac:dyDescent="0.25">
      <c r="A17296" s="3"/>
      <c r="B17296" s="3"/>
      <c r="C17296" s="3"/>
      <c r="D17296" s="3">
        <v>1</v>
      </c>
      <c r="E17296" s="290">
        <f t="array" aca="1" ref="E17296:E17310" ca="1">TRANSPOSE(G17294:N17294)</f>
        <v>0</v>
      </c>
      <c r="F17296" s="291"/>
      <c r="G17296" s="292"/>
      <c r="H17296" s="293">
        <f ca="1">IF(OFFSET(H17296,-$D17296,0)="n/a","n/a",IF(H$5&gt;OFFSET(H17296,-$D17296,0)+$D17296,$E17296-SUM($G17296:G17296),($E17296-SUM($G17296:G17296))/(OFFSET(H17296,-$D17296,0)-(H$5-$D17296-1))))</f>
        <v>0</v>
      </c>
      <c r="I17296" s="293">
        <f ca="1">IF(OFFSET(I17296,-$D17296,0)="n/a","n/a",IF(I$5&gt;OFFSET(I17296,-$D17296,0)+$D17296,$E17296-SUM($G17296:H17296),($E17296-SUM($G17296:H17296))/(OFFSET(I17296,-$D17296,0)-(I$5-$D17296-1))))</f>
        <v>0</v>
      </c>
      <c r="J17296" s="293">
        <f ca="1">IF(OFFSET(J17296,-$D17296,0)="n/a","n/a",IF(J$5&gt;OFFSET(J17296,-$D17296,0)+$D17296,$E17296-SUM($G17296:I17296),($E17296-SUM($G17296:I17296))/(OFFSET(J17296,-$D17296,0)-(J$5-$D17296-1))))</f>
        <v>0</v>
      </c>
      <c r="K17296" s="293">
        <f ca="1">IF(OFFSET(K17296,-$D17296,0)="n/a","n/a",IF(K$5&gt;OFFSET(K17296,-$D17296,0)+$D17296,$E17296-SUM($G17296:J17296),($E17296-SUM($G17296:J17296))/(OFFSET(K17296,-$D17296,0)-(K$5-$D17296-1))))</f>
        <v>0</v>
      </c>
      <c r="L17296" s="293">
        <f ca="1">IF(OFFSET(L17296,-$D17296,0)="n/a","n/a",IF(L$5&gt;OFFSET(L17296,-$D17296,0)+$D17296,$E17296-SUM($G17296:K17296),($E17296-SUM($G17296:K17296))/(OFFSET(L17296,-$D17296,0)-(L$5-$D17296-1))))</f>
        <v>0</v>
      </c>
      <c r="M17296" s="293">
        <f ca="1">IF(OFFSET(M17296,-$D17296,0)="n/a","n/a",IF(M$5&gt;OFFSET(M17296,-$D17296,0)+$D17296,$E17296-SUM($G17296:L17296),($E17296-SUM($G17296:L17296))/(OFFSET(M17296,-$D17296,0)-(M$5-$D17296-1))))</f>
        <v>0</v>
      </c>
      <c r="N17296" s="293">
        <f ca="1">IF(OFFSET(N17296,-$D17296,0)="n/a","n/a",IF(N$5&gt;OFFSET(N17296,-$D17296,0)+$D17296,$E17296-SUM($G17296:M17296),($E17296-SUM($G17296:M17296))/(OFFSET(N17296,-$D17296,0)-(N$5-$D17296-1))))</f>
        <v>0</v>
      </c>
    </row>
    <row r="17297" spans="1:14" s="369" customFormat="1" ht="12.75" hidden="1" customHeight="1" outlineLevel="2" x14ac:dyDescent="0.25">
      <c r="A17297" s="3"/>
      <c r="B17297" s="3"/>
      <c r="C17297" s="392" t="s">
        <v>48</v>
      </c>
      <c r="D17297" s="3">
        <v>2</v>
      </c>
      <c r="E17297" s="290">
        <f ca="1"/>
        <v>0</v>
      </c>
      <c r="F17297" s="291"/>
      <c r="G17297" s="294"/>
      <c r="H17297" s="292"/>
      <c r="I17297" s="293">
        <f ca="1">IF(OFFSET(I17297,-$D17297,0)="n/a","n/a",IF(I$5&gt;OFFSET(I17297,-$D17297,0)+$D17297,$E17297-SUM($G17297:H17297),($E17297-SUM($G17297:H17297))/(OFFSET(I17297,-$D17297,0)-(I$5-$D17297-1))))</f>
        <v>0</v>
      </c>
      <c r="J17297" s="293">
        <f ca="1">IF(OFFSET(J17297,-$D17297,0)="n/a","n/a",IF(J$5&gt;OFFSET(J17297,-$D17297,0)+$D17297,$E17297-SUM($G17297:I17297),($E17297-SUM($G17297:I17297))/(OFFSET(J17297,-$D17297,0)-(J$5-$D17297-1))))</f>
        <v>0</v>
      </c>
      <c r="K17297" s="293">
        <f ca="1">IF(OFFSET(K17297,-$D17297,0)="n/a","n/a",IF(K$5&gt;OFFSET(K17297,-$D17297,0)+$D17297,$E17297-SUM($G17297:J17297),($E17297-SUM($G17297:J17297))/(OFFSET(K17297,-$D17297,0)-(K$5-$D17297-1))))</f>
        <v>0</v>
      </c>
      <c r="L17297" s="293">
        <f ca="1">IF(OFFSET(L17297,-$D17297,0)="n/a","n/a",IF(L$5&gt;OFFSET(L17297,-$D17297,0)+$D17297,$E17297-SUM($G17297:K17297),($E17297-SUM($G17297:K17297))/(OFFSET(L17297,-$D17297,0)-(L$5-$D17297-1))))</f>
        <v>0</v>
      </c>
      <c r="M17297" s="293">
        <f ca="1">IF(OFFSET(M17297,-$D17297,0)="n/a","n/a",IF(M$5&gt;OFFSET(M17297,-$D17297,0)+$D17297,$E17297-SUM($G17297:L17297),($E17297-SUM($G17297:L17297))/(OFFSET(M17297,-$D17297,0)-(M$5-$D17297-1))))</f>
        <v>0</v>
      </c>
      <c r="N17297" s="293">
        <f ca="1">IF(OFFSET(N17297,-$D17297,0)="n/a","n/a",IF(N$5&gt;OFFSET(N17297,-$D17297,0)+$D17297,$E17297-SUM($G17297:M17297),($E17297-SUM($G17297:M17297))/(OFFSET(N17297,-$D17297,0)-(N$5-$D17297-1))))</f>
        <v>0</v>
      </c>
    </row>
    <row r="17298" spans="1:14" s="369" customFormat="1" ht="12.75" hidden="1" customHeight="1" outlineLevel="2" x14ac:dyDescent="0.25">
      <c r="A17298" s="3"/>
      <c r="B17298" s="3"/>
      <c r="C17298" s="392"/>
      <c r="D17298" s="3">
        <v>3</v>
      </c>
      <c r="E17298" s="290">
        <f ca="1"/>
        <v>0</v>
      </c>
      <c r="F17298" s="291"/>
      <c r="G17298" s="294"/>
      <c r="H17298" s="294"/>
      <c r="I17298" s="292"/>
      <c r="J17298" s="293">
        <f ca="1">IF(OFFSET(J17298,-$D17298,0)="n/a","n/a",IF(J$5&gt;OFFSET(J17298,-$D17298,0)+$D17298,$E17298-SUM($G17298:I17298),($E17298-SUM($G17298:I17298))/(OFFSET(J17298,-$D17298,0)-(J$5-$D17298-1))))</f>
        <v>0</v>
      </c>
      <c r="K17298" s="293">
        <f ca="1">IF(OFFSET(K17298,-$D17298,0)="n/a","n/a",IF(K$5&gt;OFFSET(K17298,-$D17298,0)+$D17298,$E17298-SUM($G17298:J17298),($E17298-SUM($G17298:J17298))/(OFFSET(K17298,-$D17298,0)-(K$5-$D17298-1))))</f>
        <v>0</v>
      </c>
      <c r="L17298" s="293">
        <f ca="1">IF(OFFSET(L17298,-$D17298,0)="n/a","n/a",IF(L$5&gt;OFFSET(L17298,-$D17298,0)+$D17298,$E17298-SUM($G17298:K17298),($E17298-SUM($G17298:K17298))/(OFFSET(L17298,-$D17298,0)-(L$5-$D17298-1))))</f>
        <v>0</v>
      </c>
      <c r="M17298" s="293">
        <f ca="1">IF(OFFSET(M17298,-$D17298,0)="n/a","n/a",IF(M$5&gt;OFFSET(M17298,-$D17298,0)+$D17298,$E17298-SUM($G17298:L17298),($E17298-SUM($G17298:L17298))/(OFFSET(M17298,-$D17298,0)-(M$5-$D17298-1))))</f>
        <v>0</v>
      </c>
      <c r="N17298" s="293">
        <f ca="1">IF(OFFSET(N17298,-$D17298,0)="n/a","n/a",IF(N$5&gt;OFFSET(N17298,-$D17298,0)+$D17298,$E17298-SUM($G17298:M17298),($E17298-SUM($G17298:M17298))/(OFFSET(N17298,-$D17298,0)-(N$5-$D17298-1))))</f>
        <v>0</v>
      </c>
    </row>
    <row r="17299" spans="1:14" s="369" customFormat="1" ht="12.75" hidden="1" customHeight="1" outlineLevel="2" x14ac:dyDescent="0.25">
      <c r="A17299" s="3"/>
      <c r="B17299" s="3"/>
      <c r="C17299" s="392"/>
      <c r="D17299" s="3">
        <v>4</v>
      </c>
      <c r="E17299" s="290">
        <f ca="1"/>
        <v>0</v>
      </c>
      <c r="F17299" s="291"/>
      <c r="G17299" s="294"/>
      <c r="H17299" s="294"/>
      <c r="I17299" s="294"/>
      <c r="J17299" s="292"/>
      <c r="K17299" s="293">
        <f ca="1">IF(OFFSET(K17299,-$D17299,0)="n/a","n/a",IF(K$5&gt;OFFSET(K17299,-$D17299,0)+$D17299,$E17299-SUM($G17299:J17299),($E17299-SUM($G17299:J17299))/(OFFSET(K17299,-$D17299,0)-(K$5-$D17299-1))))</f>
        <v>0</v>
      </c>
      <c r="L17299" s="293">
        <f ca="1">IF(OFFSET(L17299,-$D17299,0)="n/a","n/a",IF(L$5&gt;OFFSET(L17299,-$D17299,0)+$D17299,$E17299-SUM($G17299:K17299),($E17299-SUM($G17299:K17299))/(OFFSET(L17299,-$D17299,0)-(L$5-$D17299-1))))</f>
        <v>0</v>
      </c>
      <c r="M17299" s="293">
        <f ca="1">IF(OFFSET(M17299,-$D17299,0)="n/a","n/a",IF(M$5&gt;OFFSET(M17299,-$D17299,0)+$D17299,$E17299-SUM($G17299:L17299),($E17299-SUM($G17299:L17299))/(OFFSET(M17299,-$D17299,0)-(M$5-$D17299-1))))</f>
        <v>0</v>
      </c>
      <c r="N17299" s="293">
        <f ca="1">IF(OFFSET(N17299,-$D17299,0)="n/a","n/a",IF(N$5&gt;OFFSET(N17299,-$D17299,0)+$D17299,$E17299-SUM($G17299:M17299),($E17299-SUM($G17299:M17299))/(OFFSET(N17299,-$D17299,0)-(N$5-$D17299-1))))</f>
        <v>0</v>
      </c>
    </row>
    <row r="17300" spans="1:14" s="369" customFormat="1" ht="12.75" hidden="1" customHeight="1" outlineLevel="2" x14ac:dyDescent="0.25">
      <c r="A17300" s="3"/>
      <c r="B17300" s="3"/>
      <c r="C17300" s="392"/>
      <c r="D17300" s="3">
        <v>5</v>
      </c>
      <c r="E17300" s="290">
        <f ca="1"/>
        <v>0</v>
      </c>
      <c r="F17300" s="291"/>
      <c r="G17300" s="294"/>
      <c r="H17300" s="294"/>
      <c r="I17300" s="294"/>
      <c r="J17300" s="294"/>
      <c r="K17300" s="292"/>
      <c r="L17300" s="293">
        <f ca="1">IF(OFFSET(L17300,-$D17300,0)="n/a","n/a",IF(L$5&gt;OFFSET(L17300,-$D17300,0)+$D17300,$E17300-SUM($G17300:K17300),($E17300-SUM($G17300:K17300))/(OFFSET(L17300,-$D17300,0)-(L$5-$D17300-1))))</f>
        <v>0</v>
      </c>
      <c r="M17300" s="293">
        <f ca="1">IF(OFFSET(M17300,-$D17300,0)="n/a","n/a",IF(M$5&gt;OFFSET(M17300,-$D17300,0)+$D17300,$E17300-SUM($G17300:L17300),($E17300-SUM($G17300:L17300))/(OFFSET(M17300,-$D17300,0)-(M$5-$D17300-1))))</f>
        <v>0</v>
      </c>
      <c r="N17300" s="293">
        <f ca="1">IF(OFFSET(N17300,-$D17300,0)="n/a","n/a",IF(N$5&gt;OFFSET(N17300,-$D17300,0)+$D17300,$E17300-SUM($G17300:M17300),($E17300-SUM($G17300:M17300))/(OFFSET(N17300,-$D17300,0)-(N$5-$D17300-1))))</f>
        <v>0</v>
      </c>
    </row>
    <row r="17301" spans="1:14" s="369" customFormat="1" ht="12.75" hidden="1" customHeight="1" outlineLevel="2" x14ac:dyDescent="0.25">
      <c r="A17301" s="3"/>
      <c r="B17301" s="3"/>
      <c r="C17301" s="392"/>
      <c r="D17301" s="3">
        <v>6</v>
      </c>
      <c r="E17301" s="290">
        <f ca="1"/>
        <v>0</v>
      </c>
      <c r="F17301" s="291"/>
      <c r="G17301" s="294"/>
      <c r="H17301" s="294"/>
      <c r="I17301" s="294"/>
      <c r="J17301" s="294"/>
      <c r="K17301" s="294"/>
      <c r="L17301" s="292"/>
      <c r="M17301" s="293">
        <f ca="1">IF(OFFSET(M17301,-$D17301,0)="n/a","n/a",IF(M$5&gt;OFFSET(M17301,-$D17301,0)+$D17301,$E17301-SUM($G17301:L17301),($E17301-SUM($G17301:L17301))/(OFFSET(M17301,-$D17301,0)-(M$5-$D17301-1))))</f>
        <v>0</v>
      </c>
      <c r="N17301" s="293">
        <f ca="1">IF(OFFSET(N17301,-$D17301,0)="n/a","n/a",IF(N$5&gt;OFFSET(N17301,-$D17301,0)+$D17301,$E17301-SUM($G17301:M17301),($E17301-SUM($G17301:M17301))/(OFFSET(N17301,-$D17301,0)-(N$5-$D17301-1))))</f>
        <v>0</v>
      </c>
    </row>
    <row r="17302" spans="1:14" s="369" customFormat="1" ht="12.75" hidden="1" customHeight="1" outlineLevel="2" x14ac:dyDescent="0.25">
      <c r="A17302" s="3"/>
      <c r="B17302" s="3"/>
      <c r="C17302" s="392"/>
      <c r="D17302" s="3">
        <v>7</v>
      </c>
      <c r="E17302" s="290">
        <f ca="1"/>
        <v>0</v>
      </c>
      <c r="F17302" s="291"/>
      <c r="G17302" s="294"/>
      <c r="H17302" s="294"/>
      <c r="I17302" s="294"/>
      <c r="J17302" s="294"/>
      <c r="K17302" s="294"/>
      <c r="L17302" s="294"/>
      <c r="M17302" s="292"/>
      <c r="N17302" s="293">
        <f ca="1">IF(OFFSET(N17302,-$D17302,0)="n/a","n/a",IF(N$5&gt;OFFSET(N17302,-$D17302,0)+$D17302,$E17302-SUM($G17302:M17302),($E17302-SUM($G17302:M17302))/(OFFSET(N17302,-$D17302,0)-(N$5-$D17302-1))))</f>
        <v>0</v>
      </c>
    </row>
    <row r="17303" spans="1:14" s="369" customFormat="1" ht="12.75" hidden="1" customHeight="1" outlineLevel="2" x14ac:dyDescent="0.25">
      <c r="A17303" s="3"/>
      <c r="B17303" s="3"/>
      <c r="C17303" s="392"/>
      <c r="D17303" s="3">
        <v>8</v>
      </c>
      <c r="E17303" s="290">
        <f ca="1"/>
        <v>0</v>
      </c>
      <c r="F17303" s="291"/>
      <c r="G17303" s="294"/>
      <c r="H17303" s="294"/>
      <c r="I17303" s="294"/>
      <c r="J17303" s="294"/>
      <c r="K17303" s="294"/>
      <c r="L17303" s="294"/>
      <c r="M17303" s="294"/>
      <c r="N17303" s="292"/>
    </row>
    <row r="17304" spans="1:14" s="369" customFormat="1" ht="12.75" hidden="1" customHeight="1" outlineLevel="2" x14ac:dyDescent="0.25">
      <c r="A17304" s="3"/>
      <c r="B17304" s="3"/>
      <c r="C17304" s="392"/>
      <c r="D17304" s="3">
        <v>9</v>
      </c>
      <c r="E17304" s="290" t="e">
        <f ca="1"/>
        <v>#N/A</v>
      </c>
      <c r="F17304" s="291"/>
      <c r="G17304" s="294"/>
      <c r="H17304" s="294"/>
      <c r="I17304" s="294"/>
      <c r="J17304" s="294"/>
      <c r="K17304" s="294"/>
      <c r="L17304" s="294"/>
      <c r="M17304" s="294"/>
      <c r="N17304" s="294"/>
    </row>
    <row r="17305" spans="1:14" s="369" customFormat="1" ht="12.75" hidden="1" customHeight="1" outlineLevel="2" x14ac:dyDescent="0.25">
      <c r="A17305" s="3"/>
      <c r="B17305" s="3"/>
      <c r="C17305" s="392"/>
      <c r="D17305" s="3">
        <v>10</v>
      </c>
      <c r="E17305" s="290" t="e">
        <f ca="1"/>
        <v>#N/A</v>
      </c>
      <c r="F17305" s="291"/>
      <c r="G17305" s="294"/>
      <c r="H17305" s="294"/>
      <c r="I17305" s="294"/>
      <c r="J17305" s="294"/>
      <c r="K17305" s="294"/>
      <c r="L17305" s="294"/>
      <c r="M17305" s="294"/>
      <c r="N17305" s="294"/>
    </row>
    <row r="17306" spans="1:14" s="369" customFormat="1" ht="12.75" hidden="1" customHeight="1" outlineLevel="2" x14ac:dyDescent="0.25">
      <c r="A17306" s="3"/>
      <c r="B17306" s="3"/>
      <c r="C17306" s="392"/>
      <c r="D17306" s="3">
        <v>11</v>
      </c>
      <c r="E17306" s="290" t="e">
        <f ca="1"/>
        <v>#N/A</v>
      </c>
      <c r="F17306" s="291"/>
      <c r="G17306" s="294"/>
      <c r="H17306" s="294"/>
      <c r="I17306" s="294"/>
      <c r="J17306" s="294"/>
      <c r="K17306" s="294"/>
      <c r="L17306" s="294"/>
      <c r="M17306" s="294"/>
      <c r="N17306" s="294"/>
    </row>
    <row r="17307" spans="1:14" s="369" customFormat="1" ht="12.75" hidden="1" customHeight="1" outlineLevel="2" x14ac:dyDescent="0.25">
      <c r="A17307" s="3"/>
      <c r="B17307" s="3"/>
      <c r="C17307" s="392"/>
      <c r="D17307" s="3">
        <v>12</v>
      </c>
      <c r="E17307" s="290" t="e">
        <f ca="1"/>
        <v>#N/A</v>
      </c>
      <c r="F17307" s="291"/>
      <c r="G17307" s="294"/>
      <c r="H17307" s="294"/>
      <c r="I17307" s="294"/>
      <c r="J17307" s="294"/>
      <c r="K17307" s="294"/>
      <c r="L17307" s="294"/>
      <c r="M17307" s="294"/>
      <c r="N17307" s="294"/>
    </row>
    <row r="17308" spans="1:14" s="369" customFormat="1" ht="12.75" hidden="1" customHeight="1" outlineLevel="2" x14ac:dyDescent="0.25">
      <c r="A17308" s="3"/>
      <c r="B17308" s="3"/>
      <c r="C17308" s="392"/>
      <c r="D17308" s="3">
        <v>13</v>
      </c>
      <c r="E17308" s="290" t="e">
        <f ca="1"/>
        <v>#N/A</v>
      </c>
      <c r="F17308" s="291"/>
      <c r="G17308" s="294"/>
      <c r="H17308" s="294"/>
      <c r="I17308" s="294"/>
      <c r="J17308" s="294"/>
      <c r="K17308" s="294"/>
      <c r="L17308" s="294"/>
      <c r="M17308" s="294"/>
      <c r="N17308" s="294"/>
    </row>
    <row r="17309" spans="1:14" s="369" customFormat="1" ht="12.75" hidden="1" customHeight="1" outlineLevel="2" x14ac:dyDescent="0.25">
      <c r="A17309" s="3"/>
      <c r="B17309" s="3"/>
      <c r="C17309" s="392"/>
      <c r="D17309" s="3">
        <v>14</v>
      </c>
      <c r="E17309" s="290" t="e">
        <f ca="1"/>
        <v>#N/A</v>
      </c>
      <c r="F17309" s="291"/>
      <c r="G17309" s="294"/>
      <c r="H17309" s="294"/>
      <c r="I17309" s="294"/>
      <c r="J17309" s="294"/>
      <c r="K17309" s="294"/>
      <c r="L17309" s="294"/>
      <c r="M17309" s="294"/>
      <c r="N17309" s="294"/>
    </row>
    <row r="17310" spans="1:14" s="369" customFormat="1" ht="12.75" hidden="1" customHeight="1" outlineLevel="2" x14ac:dyDescent="0.25">
      <c r="A17310" s="3"/>
      <c r="B17310" s="3"/>
      <c r="C17310" s="392"/>
      <c r="D17310" s="3">
        <v>15</v>
      </c>
      <c r="E17310" s="290" t="e">
        <f ca="1"/>
        <v>#N/A</v>
      </c>
      <c r="F17310" s="291"/>
      <c r="G17310" s="294"/>
      <c r="H17310" s="294"/>
      <c r="I17310" s="294"/>
      <c r="J17310" s="294"/>
      <c r="K17310" s="294"/>
      <c r="L17310" s="294"/>
      <c r="M17310" s="294"/>
      <c r="N17310" s="294"/>
    </row>
    <row r="17311" spans="1:14" s="369" customFormat="1" ht="12.75" hidden="1" customHeight="1" outlineLevel="1" x14ac:dyDescent="0.25">
      <c r="A17311" s="3"/>
      <c r="B17311" s="145" t="str">
        <f ca="1">B17294</f>
        <v>Asset Type 405</v>
      </c>
      <c r="C17311" s="145" t="str">
        <f ca="1">C17294</f>
        <v>Description - Asset Type 405</v>
      </c>
      <c r="D17311" s="3"/>
      <c r="E17311" s="3"/>
      <c r="F17311" s="106" t="s">
        <v>47</v>
      </c>
      <c r="G17311" s="296">
        <f t="shared" ref="G17311:N17311" si="1810">SUM(G17296:G17310)</f>
        <v>0</v>
      </c>
      <c r="H17311" s="296">
        <f t="shared" ca="1" si="1810"/>
        <v>0</v>
      </c>
      <c r="I17311" s="296">
        <f t="shared" ca="1" si="1810"/>
        <v>0</v>
      </c>
      <c r="J17311" s="296">
        <f t="shared" ca="1" si="1810"/>
        <v>0</v>
      </c>
      <c r="K17311" s="296">
        <f t="shared" ca="1" si="1810"/>
        <v>0</v>
      </c>
      <c r="L17311" s="296">
        <f t="shared" ca="1" si="1810"/>
        <v>0</v>
      </c>
      <c r="M17311" s="296">
        <f t="shared" ca="1" si="1810"/>
        <v>0</v>
      </c>
      <c r="N17311" s="296">
        <f t="shared" ca="1" si="1810"/>
        <v>0</v>
      </c>
    </row>
    <row r="17312" spans="1:14" s="369" customFormat="1" ht="12.75" hidden="1" customHeight="1" outlineLevel="2" x14ac:dyDescent="0.25">
      <c r="A17312" s="217">
        <f>A17294+1</f>
        <v>406</v>
      </c>
      <c r="B17312" s="22" t="str">
        <f ca="1">OFFSET($B$516,$A17312-1,0)</f>
        <v>Asset Type 406</v>
      </c>
      <c r="C17312" s="22" t="str">
        <f ca="1">OFFSET($C$516,$A17312-1,0)</f>
        <v>Description - Asset Type 406</v>
      </c>
      <c r="D17312" s="3"/>
      <c r="E17312" s="109"/>
      <c r="F17312" s="108" t="s">
        <v>46</v>
      </c>
      <c r="G17312" s="295">
        <f t="shared" ref="G17312:N17312" ca="1" si="1811">VLOOKUP($B17312,$B$516:$N$1015,5+G$5,FALSE)</f>
        <v>0</v>
      </c>
      <c r="H17312" s="295">
        <f t="shared" ca="1" si="1811"/>
        <v>0</v>
      </c>
      <c r="I17312" s="295">
        <f t="shared" ca="1" si="1811"/>
        <v>0</v>
      </c>
      <c r="J17312" s="295">
        <f t="shared" ca="1" si="1811"/>
        <v>0</v>
      </c>
      <c r="K17312" s="295">
        <f t="shared" ca="1" si="1811"/>
        <v>0</v>
      </c>
      <c r="L17312" s="295">
        <f t="shared" ca="1" si="1811"/>
        <v>0</v>
      </c>
      <c r="M17312" s="295">
        <f t="shared" ca="1" si="1811"/>
        <v>0</v>
      </c>
      <c r="N17312" s="295">
        <f t="shared" ca="1" si="1811"/>
        <v>0</v>
      </c>
    </row>
    <row r="17313" spans="1:14" s="369" customFormat="1" ht="12.75" hidden="1" customHeight="1" outlineLevel="2" x14ac:dyDescent="0.25">
      <c r="A17313" s="3"/>
      <c r="B17313" s="3"/>
      <c r="C17313" s="21"/>
      <c r="D17313" s="3"/>
      <c r="E17313" s="107"/>
      <c r="F17313" s="106" t="s">
        <v>80</v>
      </c>
      <c r="G17313" s="111">
        <f ca="1">VLOOKUP($B17312,'Input Sheet'!$B$515:$N$1014,5+G$5,FALSE)</f>
        <v>0</v>
      </c>
      <c r="H17313" s="111">
        <f ca="1">VLOOKUP($B17312,'Input Sheet'!$B$515:$N$1014,5+H$5,FALSE)</f>
        <v>0</v>
      </c>
      <c r="I17313" s="111">
        <f ca="1">VLOOKUP($B17312,'Input Sheet'!$B$515:$N$1014,5+I$5,FALSE)</f>
        <v>0</v>
      </c>
      <c r="J17313" s="111">
        <f ca="1">VLOOKUP($B17312,'Input Sheet'!$B$515:$N$1014,5+J$5,FALSE)</f>
        <v>0</v>
      </c>
      <c r="K17313" s="111">
        <f ca="1">VLOOKUP($B17312,'Input Sheet'!$B$515:$N$1014,5+K$5,FALSE)</f>
        <v>0</v>
      </c>
      <c r="L17313" s="111">
        <f ca="1">VLOOKUP($B17312,'Input Sheet'!$B$515:$N$1014,5+L$5,FALSE)</f>
        <v>0</v>
      </c>
      <c r="M17313" s="111">
        <f ca="1">VLOOKUP($B17312,'Input Sheet'!$B$515:$N$1014,5+M$5,FALSE)</f>
        <v>0</v>
      </c>
      <c r="N17313" s="111">
        <f ca="1">VLOOKUP($B17312,'Input Sheet'!$B$515:$N$1014,5+N$5,FALSE)</f>
        <v>0</v>
      </c>
    </row>
    <row r="17314" spans="1:14" s="369" customFormat="1" ht="12.75" hidden="1" customHeight="1" outlineLevel="2" x14ac:dyDescent="0.25">
      <c r="A17314" s="3"/>
      <c r="B17314" s="3"/>
      <c r="C17314" s="3"/>
      <c r="D17314" s="3">
        <v>1</v>
      </c>
      <c r="E17314" s="290">
        <f t="array" aca="1" ref="E17314:E17328" ca="1">TRANSPOSE(G17312:N17312)</f>
        <v>0</v>
      </c>
      <c r="F17314" s="291"/>
      <c r="G17314" s="292"/>
      <c r="H17314" s="293">
        <f ca="1">IF(OFFSET(H17314,-$D17314,0)="n/a","n/a",IF(H$5&gt;OFFSET(H17314,-$D17314,0)+$D17314,$E17314-SUM($G17314:G17314),($E17314-SUM($G17314:G17314))/(OFFSET(H17314,-$D17314,0)-(H$5-$D17314-1))))</f>
        <v>0</v>
      </c>
      <c r="I17314" s="293">
        <f ca="1">IF(OFFSET(I17314,-$D17314,0)="n/a","n/a",IF(I$5&gt;OFFSET(I17314,-$D17314,0)+$D17314,$E17314-SUM($G17314:H17314),($E17314-SUM($G17314:H17314))/(OFFSET(I17314,-$D17314,0)-(I$5-$D17314-1))))</f>
        <v>0</v>
      </c>
      <c r="J17314" s="293">
        <f ca="1">IF(OFFSET(J17314,-$D17314,0)="n/a","n/a",IF(J$5&gt;OFFSET(J17314,-$D17314,0)+$D17314,$E17314-SUM($G17314:I17314),($E17314-SUM($G17314:I17314))/(OFFSET(J17314,-$D17314,0)-(J$5-$D17314-1))))</f>
        <v>0</v>
      </c>
      <c r="K17314" s="293">
        <f ca="1">IF(OFFSET(K17314,-$D17314,0)="n/a","n/a",IF(K$5&gt;OFFSET(K17314,-$D17314,0)+$D17314,$E17314-SUM($G17314:J17314),($E17314-SUM($G17314:J17314))/(OFFSET(K17314,-$D17314,0)-(K$5-$D17314-1))))</f>
        <v>0</v>
      </c>
      <c r="L17314" s="293">
        <f ca="1">IF(OFFSET(L17314,-$D17314,0)="n/a","n/a",IF(L$5&gt;OFFSET(L17314,-$D17314,0)+$D17314,$E17314-SUM($G17314:K17314),($E17314-SUM($G17314:K17314))/(OFFSET(L17314,-$D17314,0)-(L$5-$D17314-1))))</f>
        <v>0</v>
      </c>
      <c r="M17314" s="293">
        <f ca="1">IF(OFFSET(M17314,-$D17314,0)="n/a","n/a",IF(M$5&gt;OFFSET(M17314,-$D17314,0)+$D17314,$E17314-SUM($G17314:L17314),($E17314-SUM($G17314:L17314))/(OFFSET(M17314,-$D17314,0)-(M$5-$D17314-1))))</f>
        <v>0</v>
      </c>
      <c r="N17314" s="293">
        <f ca="1">IF(OFFSET(N17314,-$D17314,0)="n/a","n/a",IF(N$5&gt;OFFSET(N17314,-$D17314,0)+$D17314,$E17314-SUM($G17314:M17314),($E17314-SUM($G17314:M17314))/(OFFSET(N17314,-$D17314,0)-(N$5-$D17314-1))))</f>
        <v>0</v>
      </c>
    </row>
    <row r="17315" spans="1:14" s="369" customFormat="1" ht="12.75" hidden="1" customHeight="1" outlineLevel="2" x14ac:dyDescent="0.25">
      <c r="A17315" s="3"/>
      <c r="B17315" s="3"/>
      <c r="C17315" s="392" t="s">
        <v>48</v>
      </c>
      <c r="D17315" s="3">
        <v>2</v>
      </c>
      <c r="E17315" s="290">
        <f ca="1"/>
        <v>0</v>
      </c>
      <c r="F17315" s="291"/>
      <c r="G17315" s="294"/>
      <c r="H17315" s="292"/>
      <c r="I17315" s="293">
        <f ca="1">IF(OFFSET(I17315,-$D17315,0)="n/a","n/a",IF(I$5&gt;OFFSET(I17315,-$D17315,0)+$D17315,$E17315-SUM($G17315:H17315),($E17315-SUM($G17315:H17315))/(OFFSET(I17315,-$D17315,0)-(I$5-$D17315-1))))</f>
        <v>0</v>
      </c>
      <c r="J17315" s="293">
        <f ca="1">IF(OFFSET(J17315,-$D17315,0)="n/a","n/a",IF(J$5&gt;OFFSET(J17315,-$D17315,0)+$D17315,$E17315-SUM($G17315:I17315),($E17315-SUM($G17315:I17315))/(OFFSET(J17315,-$D17315,0)-(J$5-$D17315-1))))</f>
        <v>0</v>
      </c>
      <c r="K17315" s="293">
        <f ca="1">IF(OFFSET(K17315,-$D17315,0)="n/a","n/a",IF(K$5&gt;OFFSET(K17315,-$D17315,0)+$D17315,$E17315-SUM($G17315:J17315),($E17315-SUM($G17315:J17315))/(OFFSET(K17315,-$D17315,0)-(K$5-$D17315-1))))</f>
        <v>0</v>
      </c>
      <c r="L17315" s="293">
        <f ca="1">IF(OFFSET(L17315,-$D17315,0)="n/a","n/a",IF(L$5&gt;OFFSET(L17315,-$D17315,0)+$D17315,$E17315-SUM($G17315:K17315),($E17315-SUM($G17315:K17315))/(OFFSET(L17315,-$D17315,0)-(L$5-$D17315-1))))</f>
        <v>0</v>
      </c>
      <c r="M17315" s="293">
        <f ca="1">IF(OFFSET(M17315,-$D17315,0)="n/a","n/a",IF(M$5&gt;OFFSET(M17315,-$D17315,0)+$D17315,$E17315-SUM($G17315:L17315),($E17315-SUM($G17315:L17315))/(OFFSET(M17315,-$D17315,0)-(M$5-$D17315-1))))</f>
        <v>0</v>
      </c>
      <c r="N17315" s="293">
        <f ca="1">IF(OFFSET(N17315,-$D17315,0)="n/a","n/a",IF(N$5&gt;OFFSET(N17315,-$D17315,0)+$D17315,$E17315-SUM($G17315:M17315),($E17315-SUM($G17315:M17315))/(OFFSET(N17315,-$D17315,0)-(N$5-$D17315-1))))</f>
        <v>0</v>
      </c>
    </row>
    <row r="17316" spans="1:14" s="369" customFormat="1" ht="12.75" hidden="1" customHeight="1" outlineLevel="2" x14ac:dyDescent="0.25">
      <c r="A17316" s="3"/>
      <c r="B17316" s="3"/>
      <c r="C17316" s="392"/>
      <c r="D17316" s="3">
        <v>3</v>
      </c>
      <c r="E17316" s="290">
        <f ca="1"/>
        <v>0</v>
      </c>
      <c r="F17316" s="291"/>
      <c r="G17316" s="294"/>
      <c r="H17316" s="294"/>
      <c r="I17316" s="292"/>
      <c r="J17316" s="293">
        <f ca="1">IF(OFFSET(J17316,-$D17316,0)="n/a","n/a",IF(J$5&gt;OFFSET(J17316,-$D17316,0)+$D17316,$E17316-SUM($G17316:I17316),($E17316-SUM($G17316:I17316))/(OFFSET(J17316,-$D17316,0)-(J$5-$D17316-1))))</f>
        <v>0</v>
      </c>
      <c r="K17316" s="293">
        <f ca="1">IF(OFFSET(K17316,-$D17316,0)="n/a","n/a",IF(K$5&gt;OFFSET(K17316,-$D17316,0)+$D17316,$E17316-SUM($G17316:J17316),($E17316-SUM($G17316:J17316))/(OFFSET(K17316,-$D17316,0)-(K$5-$D17316-1))))</f>
        <v>0</v>
      </c>
      <c r="L17316" s="293">
        <f ca="1">IF(OFFSET(L17316,-$D17316,0)="n/a","n/a",IF(L$5&gt;OFFSET(L17316,-$D17316,0)+$D17316,$E17316-SUM($G17316:K17316),($E17316-SUM($G17316:K17316))/(OFFSET(L17316,-$D17316,0)-(L$5-$D17316-1))))</f>
        <v>0</v>
      </c>
      <c r="M17316" s="293">
        <f ca="1">IF(OFFSET(M17316,-$D17316,0)="n/a","n/a",IF(M$5&gt;OFFSET(M17316,-$D17316,0)+$D17316,$E17316-SUM($G17316:L17316),($E17316-SUM($G17316:L17316))/(OFFSET(M17316,-$D17316,0)-(M$5-$D17316-1))))</f>
        <v>0</v>
      </c>
      <c r="N17316" s="293">
        <f ca="1">IF(OFFSET(N17316,-$D17316,0)="n/a","n/a",IF(N$5&gt;OFFSET(N17316,-$D17316,0)+$D17316,$E17316-SUM($G17316:M17316),($E17316-SUM($G17316:M17316))/(OFFSET(N17316,-$D17316,0)-(N$5-$D17316-1))))</f>
        <v>0</v>
      </c>
    </row>
    <row r="17317" spans="1:14" s="369" customFormat="1" ht="12.75" hidden="1" customHeight="1" outlineLevel="2" x14ac:dyDescent="0.25">
      <c r="A17317" s="3"/>
      <c r="B17317" s="3"/>
      <c r="C17317" s="392"/>
      <c r="D17317" s="3">
        <v>4</v>
      </c>
      <c r="E17317" s="290">
        <f ca="1"/>
        <v>0</v>
      </c>
      <c r="F17317" s="291"/>
      <c r="G17317" s="294"/>
      <c r="H17317" s="294"/>
      <c r="I17317" s="294"/>
      <c r="J17317" s="292"/>
      <c r="K17317" s="293">
        <f ca="1">IF(OFFSET(K17317,-$D17317,0)="n/a","n/a",IF(K$5&gt;OFFSET(K17317,-$D17317,0)+$D17317,$E17317-SUM($G17317:J17317),($E17317-SUM($G17317:J17317))/(OFFSET(K17317,-$D17317,0)-(K$5-$D17317-1))))</f>
        <v>0</v>
      </c>
      <c r="L17317" s="293">
        <f ca="1">IF(OFFSET(L17317,-$D17317,0)="n/a","n/a",IF(L$5&gt;OFFSET(L17317,-$D17317,0)+$D17317,$E17317-SUM($G17317:K17317),($E17317-SUM($G17317:K17317))/(OFFSET(L17317,-$D17317,0)-(L$5-$D17317-1))))</f>
        <v>0</v>
      </c>
      <c r="M17317" s="293">
        <f ca="1">IF(OFFSET(M17317,-$D17317,0)="n/a","n/a",IF(M$5&gt;OFFSET(M17317,-$D17317,0)+$D17317,$E17317-SUM($G17317:L17317),($E17317-SUM($G17317:L17317))/(OFFSET(M17317,-$D17317,0)-(M$5-$D17317-1))))</f>
        <v>0</v>
      </c>
      <c r="N17317" s="293">
        <f ca="1">IF(OFFSET(N17317,-$D17317,0)="n/a","n/a",IF(N$5&gt;OFFSET(N17317,-$D17317,0)+$D17317,$E17317-SUM($G17317:M17317),($E17317-SUM($G17317:M17317))/(OFFSET(N17317,-$D17317,0)-(N$5-$D17317-1))))</f>
        <v>0</v>
      </c>
    </row>
    <row r="17318" spans="1:14" s="369" customFormat="1" ht="12.75" hidden="1" customHeight="1" outlineLevel="2" x14ac:dyDescent="0.25">
      <c r="A17318" s="3"/>
      <c r="B17318" s="3"/>
      <c r="C17318" s="392"/>
      <c r="D17318" s="3">
        <v>5</v>
      </c>
      <c r="E17318" s="290">
        <f ca="1"/>
        <v>0</v>
      </c>
      <c r="F17318" s="291"/>
      <c r="G17318" s="294"/>
      <c r="H17318" s="294"/>
      <c r="I17318" s="294"/>
      <c r="J17318" s="294"/>
      <c r="K17318" s="292"/>
      <c r="L17318" s="293">
        <f ca="1">IF(OFFSET(L17318,-$D17318,0)="n/a","n/a",IF(L$5&gt;OFFSET(L17318,-$D17318,0)+$D17318,$E17318-SUM($G17318:K17318),($E17318-SUM($G17318:K17318))/(OFFSET(L17318,-$D17318,0)-(L$5-$D17318-1))))</f>
        <v>0</v>
      </c>
      <c r="M17318" s="293">
        <f ca="1">IF(OFFSET(M17318,-$D17318,0)="n/a","n/a",IF(M$5&gt;OFFSET(M17318,-$D17318,0)+$D17318,$E17318-SUM($G17318:L17318),($E17318-SUM($G17318:L17318))/(OFFSET(M17318,-$D17318,0)-(M$5-$D17318-1))))</f>
        <v>0</v>
      </c>
      <c r="N17318" s="293">
        <f ca="1">IF(OFFSET(N17318,-$D17318,0)="n/a","n/a",IF(N$5&gt;OFFSET(N17318,-$D17318,0)+$D17318,$E17318-SUM($G17318:M17318),($E17318-SUM($G17318:M17318))/(OFFSET(N17318,-$D17318,0)-(N$5-$D17318-1))))</f>
        <v>0</v>
      </c>
    </row>
    <row r="17319" spans="1:14" s="369" customFormat="1" ht="12.75" hidden="1" customHeight="1" outlineLevel="2" x14ac:dyDescent="0.25">
      <c r="A17319" s="3"/>
      <c r="B17319" s="3"/>
      <c r="C17319" s="392"/>
      <c r="D17319" s="3">
        <v>6</v>
      </c>
      <c r="E17319" s="290">
        <f ca="1"/>
        <v>0</v>
      </c>
      <c r="F17319" s="291"/>
      <c r="G17319" s="294"/>
      <c r="H17319" s="294"/>
      <c r="I17319" s="294"/>
      <c r="J17319" s="294"/>
      <c r="K17319" s="294"/>
      <c r="L17319" s="292"/>
      <c r="M17319" s="293">
        <f ca="1">IF(OFFSET(M17319,-$D17319,0)="n/a","n/a",IF(M$5&gt;OFFSET(M17319,-$D17319,0)+$D17319,$E17319-SUM($G17319:L17319),($E17319-SUM($G17319:L17319))/(OFFSET(M17319,-$D17319,0)-(M$5-$D17319-1))))</f>
        <v>0</v>
      </c>
      <c r="N17319" s="293">
        <f ca="1">IF(OFFSET(N17319,-$D17319,0)="n/a","n/a",IF(N$5&gt;OFFSET(N17319,-$D17319,0)+$D17319,$E17319-SUM($G17319:M17319),($E17319-SUM($G17319:M17319))/(OFFSET(N17319,-$D17319,0)-(N$5-$D17319-1))))</f>
        <v>0</v>
      </c>
    </row>
    <row r="17320" spans="1:14" s="369" customFormat="1" ht="12.75" hidden="1" customHeight="1" outlineLevel="2" x14ac:dyDescent="0.25">
      <c r="A17320" s="3"/>
      <c r="B17320" s="3"/>
      <c r="C17320" s="392"/>
      <c r="D17320" s="3">
        <v>7</v>
      </c>
      <c r="E17320" s="290">
        <f ca="1"/>
        <v>0</v>
      </c>
      <c r="F17320" s="291"/>
      <c r="G17320" s="294"/>
      <c r="H17320" s="294"/>
      <c r="I17320" s="294"/>
      <c r="J17320" s="294"/>
      <c r="K17320" s="294"/>
      <c r="L17320" s="294"/>
      <c r="M17320" s="292"/>
      <c r="N17320" s="293">
        <f ca="1">IF(OFFSET(N17320,-$D17320,0)="n/a","n/a",IF(N$5&gt;OFFSET(N17320,-$D17320,0)+$D17320,$E17320-SUM($G17320:M17320),($E17320-SUM($G17320:M17320))/(OFFSET(N17320,-$D17320,0)-(N$5-$D17320-1))))</f>
        <v>0</v>
      </c>
    </row>
    <row r="17321" spans="1:14" s="369" customFormat="1" ht="12.75" hidden="1" customHeight="1" outlineLevel="2" x14ac:dyDescent="0.25">
      <c r="A17321" s="3"/>
      <c r="B17321" s="3"/>
      <c r="C17321" s="392"/>
      <c r="D17321" s="3">
        <v>8</v>
      </c>
      <c r="E17321" s="290">
        <f ca="1"/>
        <v>0</v>
      </c>
      <c r="F17321" s="291"/>
      <c r="G17321" s="294"/>
      <c r="H17321" s="294"/>
      <c r="I17321" s="294"/>
      <c r="J17321" s="294"/>
      <c r="K17321" s="294"/>
      <c r="L17321" s="294"/>
      <c r="M17321" s="294"/>
      <c r="N17321" s="292"/>
    </row>
    <row r="17322" spans="1:14" s="369" customFormat="1" ht="12.75" hidden="1" customHeight="1" outlineLevel="2" x14ac:dyDescent="0.25">
      <c r="A17322" s="3"/>
      <c r="B17322" s="3"/>
      <c r="C17322" s="392"/>
      <c r="D17322" s="3">
        <v>9</v>
      </c>
      <c r="E17322" s="290" t="e">
        <f ca="1"/>
        <v>#N/A</v>
      </c>
      <c r="F17322" s="291"/>
      <c r="G17322" s="294"/>
      <c r="H17322" s="294"/>
      <c r="I17322" s="294"/>
      <c r="J17322" s="294"/>
      <c r="K17322" s="294"/>
      <c r="L17322" s="294"/>
      <c r="M17322" s="294"/>
      <c r="N17322" s="294"/>
    </row>
    <row r="17323" spans="1:14" s="369" customFormat="1" ht="12.75" hidden="1" customHeight="1" outlineLevel="2" x14ac:dyDescent="0.25">
      <c r="A17323" s="3"/>
      <c r="B17323" s="3"/>
      <c r="C17323" s="392"/>
      <c r="D17323" s="3">
        <v>10</v>
      </c>
      <c r="E17323" s="290" t="e">
        <f ca="1"/>
        <v>#N/A</v>
      </c>
      <c r="F17323" s="291"/>
      <c r="G17323" s="294"/>
      <c r="H17323" s="294"/>
      <c r="I17323" s="294"/>
      <c r="J17323" s="294"/>
      <c r="K17323" s="294"/>
      <c r="L17323" s="294"/>
      <c r="M17323" s="294"/>
      <c r="N17323" s="294"/>
    </row>
    <row r="17324" spans="1:14" s="369" customFormat="1" ht="12.75" hidden="1" customHeight="1" outlineLevel="2" x14ac:dyDescent="0.25">
      <c r="A17324" s="3"/>
      <c r="B17324" s="3"/>
      <c r="C17324" s="392"/>
      <c r="D17324" s="3">
        <v>11</v>
      </c>
      <c r="E17324" s="290" t="e">
        <f ca="1"/>
        <v>#N/A</v>
      </c>
      <c r="F17324" s="291"/>
      <c r="G17324" s="294"/>
      <c r="H17324" s="294"/>
      <c r="I17324" s="294"/>
      <c r="J17324" s="294"/>
      <c r="K17324" s="294"/>
      <c r="L17324" s="294"/>
      <c r="M17324" s="294"/>
      <c r="N17324" s="294"/>
    </row>
    <row r="17325" spans="1:14" s="369" customFormat="1" ht="12.75" hidden="1" customHeight="1" outlineLevel="2" x14ac:dyDescent="0.25">
      <c r="A17325" s="3"/>
      <c r="B17325" s="3"/>
      <c r="C17325" s="392"/>
      <c r="D17325" s="3">
        <v>12</v>
      </c>
      <c r="E17325" s="290" t="e">
        <f ca="1"/>
        <v>#N/A</v>
      </c>
      <c r="F17325" s="291"/>
      <c r="G17325" s="294"/>
      <c r="H17325" s="294"/>
      <c r="I17325" s="294"/>
      <c r="J17325" s="294"/>
      <c r="K17325" s="294"/>
      <c r="L17325" s="294"/>
      <c r="M17325" s="294"/>
      <c r="N17325" s="294"/>
    </row>
    <row r="17326" spans="1:14" s="369" customFormat="1" ht="12.75" hidden="1" customHeight="1" outlineLevel="2" x14ac:dyDescent="0.25">
      <c r="A17326" s="3"/>
      <c r="B17326" s="3"/>
      <c r="C17326" s="392"/>
      <c r="D17326" s="3">
        <v>13</v>
      </c>
      <c r="E17326" s="290" t="e">
        <f ca="1"/>
        <v>#N/A</v>
      </c>
      <c r="F17326" s="291"/>
      <c r="G17326" s="294"/>
      <c r="H17326" s="294"/>
      <c r="I17326" s="294"/>
      <c r="J17326" s="294"/>
      <c r="K17326" s="294"/>
      <c r="L17326" s="294"/>
      <c r="M17326" s="294"/>
      <c r="N17326" s="294"/>
    </row>
    <row r="17327" spans="1:14" s="369" customFormat="1" ht="12.75" hidden="1" customHeight="1" outlineLevel="2" x14ac:dyDescent="0.25">
      <c r="A17327" s="3"/>
      <c r="B17327" s="3"/>
      <c r="C17327" s="392"/>
      <c r="D17327" s="3">
        <v>14</v>
      </c>
      <c r="E17327" s="290" t="e">
        <f ca="1"/>
        <v>#N/A</v>
      </c>
      <c r="F17327" s="291"/>
      <c r="G17327" s="294"/>
      <c r="H17327" s="294"/>
      <c r="I17327" s="294"/>
      <c r="J17327" s="294"/>
      <c r="K17327" s="294"/>
      <c r="L17327" s="294"/>
      <c r="M17327" s="294"/>
      <c r="N17327" s="294"/>
    </row>
    <row r="17328" spans="1:14" s="369" customFormat="1" ht="12.75" hidden="1" customHeight="1" outlineLevel="2" x14ac:dyDescent="0.25">
      <c r="A17328" s="3"/>
      <c r="B17328" s="3"/>
      <c r="C17328" s="392"/>
      <c r="D17328" s="3">
        <v>15</v>
      </c>
      <c r="E17328" s="290" t="e">
        <f ca="1"/>
        <v>#N/A</v>
      </c>
      <c r="F17328" s="291"/>
      <c r="G17328" s="294"/>
      <c r="H17328" s="294"/>
      <c r="I17328" s="294"/>
      <c r="J17328" s="294"/>
      <c r="K17328" s="294"/>
      <c r="L17328" s="294"/>
      <c r="M17328" s="294"/>
      <c r="N17328" s="294"/>
    </row>
    <row r="17329" spans="1:14" s="369" customFormat="1" ht="12.75" hidden="1" customHeight="1" outlineLevel="1" x14ac:dyDescent="0.25">
      <c r="A17329" s="3"/>
      <c r="B17329" s="145" t="str">
        <f ca="1">B17312</f>
        <v>Asset Type 406</v>
      </c>
      <c r="C17329" s="145" t="str">
        <f ca="1">C17312</f>
        <v>Description - Asset Type 406</v>
      </c>
      <c r="D17329" s="3"/>
      <c r="E17329" s="3"/>
      <c r="F17329" s="106" t="s">
        <v>47</v>
      </c>
      <c r="G17329" s="296">
        <f t="shared" ref="G17329:N17329" si="1812">SUM(G17314:G17328)</f>
        <v>0</v>
      </c>
      <c r="H17329" s="296">
        <f t="shared" ca="1" si="1812"/>
        <v>0</v>
      </c>
      <c r="I17329" s="296">
        <f t="shared" ca="1" si="1812"/>
        <v>0</v>
      </c>
      <c r="J17329" s="296">
        <f t="shared" ca="1" si="1812"/>
        <v>0</v>
      </c>
      <c r="K17329" s="296">
        <f t="shared" ca="1" si="1812"/>
        <v>0</v>
      </c>
      <c r="L17329" s="296">
        <f t="shared" ca="1" si="1812"/>
        <v>0</v>
      </c>
      <c r="M17329" s="296">
        <f t="shared" ca="1" si="1812"/>
        <v>0</v>
      </c>
      <c r="N17329" s="296">
        <f t="shared" ca="1" si="1812"/>
        <v>0</v>
      </c>
    </row>
    <row r="17330" spans="1:14" s="369" customFormat="1" ht="12.75" hidden="1" customHeight="1" outlineLevel="2" x14ac:dyDescent="0.25">
      <c r="A17330" s="217">
        <f>A17312+1</f>
        <v>407</v>
      </c>
      <c r="B17330" s="22" t="str">
        <f ca="1">OFFSET($B$516,$A17330-1,0)</f>
        <v>Asset Type 407</v>
      </c>
      <c r="C17330" s="22" t="str">
        <f ca="1">OFFSET($C$516,$A17330-1,0)</f>
        <v>Description - Asset Type 407</v>
      </c>
      <c r="D17330" s="3"/>
      <c r="E17330" s="109"/>
      <c r="F17330" s="108" t="s">
        <v>46</v>
      </c>
      <c r="G17330" s="295">
        <f t="shared" ref="G17330:N17330" ca="1" si="1813">VLOOKUP($B17330,$B$516:$N$1015,5+G$5,FALSE)</f>
        <v>0</v>
      </c>
      <c r="H17330" s="295">
        <f t="shared" ca="1" si="1813"/>
        <v>0</v>
      </c>
      <c r="I17330" s="295">
        <f t="shared" ca="1" si="1813"/>
        <v>0</v>
      </c>
      <c r="J17330" s="295">
        <f t="shared" ca="1" si="1813"/>
        <v>0</v>
      </c>
      <c r="K17330" s="295">
        <f t="shared" ca="1" si="1813"/>
        <v>0</v>
      </c>
      <c r="L17330" s="295">
        <f t="shared" ca="1" si="1813"/>
        <v>0</v>
      </c>
      <c r="M17330" s="295">
        <f t="shared" ca="1" si="1813"/>
        <v>0</v>
      </c>
      <c r="N17330" s="295">
        <f t="shared" ca="1" si="1813"/>
        <v>0</v>
      </c>
    </row>
    <row r="17331" spans="1:14" s="369" customFormat="1" ht="12.75" hidden="1" customHeight="1" outlineLevel="2" x14ac:dyDescent="0.25">
      <c r="A17331" s="3"/>
      <c r="B17331" s="3"/>
      <c r="C17331" s="21"/>
      <c r="D17331" s="3"/>
      <c r="E17331" s="107"/>
      <c r="F17331" s="106" t="s">
        <v>80</v>
      </c>
      <c r="G17331" s="111">
        <f ca="1">VLOOKUP($B17330,'Input Sheet'!$B$515:$N$1014,5+G$5,FALSE)</f>
        <v>0</v>
      </c>
      <c r="H17331" s="111">
        <f ca="1">VLOOKUP($B17330,'Input Sheet'!$B$515:$N$1014,5+H$5,FALSE)</f>
        <v>0</v>
      </c>
      <c r="I17331" s="111">
        <f ca="1">VLOOKUP($B17330,'Input Sheet'!$B$515:$N$1014,5+I$5,FALSE)</f>
        <v>0</v>
      </c>
      <c r="J17331" s="111">
        <f ca="1">VLOOKUP($B17330,'Input Sheet'!$B$515:$N$1014,5+J$5,FALSE)</f>
        <v>0</v>
      </c>
      <c r="K17331" s="111">
        <f ca="1">VLOOKUP($B17330,'Input Sheet'!$B$515:$N$1014,5+K$5,FALSE)</f>
        <v>0</v>
      </c>
      <c r="L17331" s="111">
        <f ca="1">VLOOKUP($B17330,'Input Sheet'!$B$515:$N$1014,5+L$5,FALSE)</f>
        <v>0</v>
      </c>
      <c r="M17331" s="111">
        <f ca="1">VLOOKUP($B17330,'Input Sheet'!$B$515:$N$1014,5+M$5,FALSE)</f>
        <v>0</v>
      </c>
      <c r="N17331" s="111">
        <f ca="1">VLOOKUP($B17330,'Input Sheet'!$B$515:$N$1014,5+N$5,FALSE)</f>
        <v>0</v>
      </c>
    </row>
    <row r="17332" spans="1:14" s="369" customFormat="1" ht="12.75" hidden="1" customHeight="1" outlineLevel="2" x14ac:dyDescent="0.25">
      <c r="A17332" s="3"/>
      <c r="B17332" s="3"/>
      <c r="C17332" s="3"/>
      <c r="D17332" s="3">
        <v>1</v>
      </c>
      <c r="E17332" s="290">
        <f t="array" aca="1" ref="E17332:E17346" ca="1">TRANSPOSE(G17330:N17330)</f>
        <v>0</v>
      </c>
      <c r="F17332" s="291"/>
      <c r="G17332" s="292"/>
      <c r="H17332" s="293">
        <f ca="1">IF(OFFSET(H17332,-$D17332,0)="n/a","n/a",IF(H$5&gt;OFFSET(H17332,-$D17332,0)+$D17332,$E17332-SUM($G17332:G17332),($E17332-SUM($G17332:G17332))/(OFFSET(H17332,-$D17332,0)-(H$5-$D17332-1))))</f>
        <v>0</v>
      </c>
      <c r="I17332" s="293">
        <f ca="1">IF(OFFSET(I17332,-$D17332,0)="n/a","n/a",IF(I$5&gt;OFFSET(I17332,-$D17332,0)+$D17332,$E17332-SUM($G17332:H17332),($E17332-SUM($G17332:H17332))/(OFFSET(I17332,-$D17332,0)-(I$5-$D17332-1))))</f>
        <v>0</v>
      </c>
      <c r="J17332" s="293">
        <f ca="1">IF(OFFSET(J17332,-$D17332,0)="n/a","n/a",IF(J$5&gt;OFFSET(J17332,-$D17332,0)+$D17332,$E17332-SUM($G17332:I17332),($E17332-SUM($G17332:I17332))/(OFFSET(J17332,-$D17332,0)-(J$5-$D17332-1))))</f>
        <v>0</v>
      </c>
      <c r="K17332" s="293">
        <f ca="1">IF(OFFSET(K17332,-$D17332,0)="n/a","n/a",IF(K$5&gt;OFFSET(K17332,-$D17332,0)+$D17332,$E17332-SUM($G17332:J17332),($E17332-SUM($G17332:J17332))/(OFFSET(K17332,-$D17332,0)-(K$5-$D17332-1))))</f>
        <v>0</v>
      </c>
      <c r="L17332" s="293">
        <f ca="1">IF(OFFSET(L17332,-$D17332,0)="n/a","n/a",IF(L$5&gt;OFFSET(L17332,-$D17332,0)+$D17332,$E17332-SUM($G17332:K17332),($E17332-SUM($G17332:K17332))/(OFFSET(L17332,-$D17332,0)-(L$5-$D17332-1))))</f>
        <v>0</v>
      </c>
      <c r="M17332" s="293">
        <f ca="1">IF(OFFSET(M17332,-$D17332,0)="n/a","n/a",IF(M$5&gt;OFFSET(M17332,-$D17332,0)+$D17332,$E17332-SUM($G17332:L17332),($E17332-SUM($G17332:L17332))/(OFFSET(M17332,-$D17332,0)-(M$5-$D17332-1))))</f>
        <v>0</v>
      </c>
      <c r="N17332" s="293">
        <f ca="1">IF(OFFSET(N17332,-$D17332,0)="n/a","n/a",IF(N$5&gt;OFFSET(N17332,-$D17332,0)+$D17332,$E17332-SUM($G17332:M17332),($E17332-SUM($G17332:M17332))/(OFFSET(N17332,-$D17332,0)-(N$5-$D17332-1))))</f>
        <v>0</v>
      </c>
    </row>
    <row r="17333" spans="1:14" s="369" customFormat="1" ht="12.75" hidden="1" customHeight="1" outlineLevel="2" x14ac:dyDescent="0.25">
      <c r="A17333" s="3"/>
      <c r="B17333" s="3"/>
      <c r="C17333" s="392" t="s">
        <v>48</v>
      </c>
      <c r="D17333" s="3">
        <v>2</v>
      </c>
      <c r="E17333" s="290">
        <f ca="1"/>
        <v>0</v>
      </c>
      <c r="F17333" s="291"/>
      <c r="G17333" s="294"/>
      <c r="H17333" s="292"/>
      <c r="I17333" s="293">
        <f ca="1">IF(OFFSET(I17333,-$D17333,0)="n/a","n/a",IF(I$5&gt;OFFSET(I17333,-$D17333,0)+$D17333,$E17333-SUM($G17333:H17333),($E17333-SUM($G17333:H17333))/(OFFSET(I17333,-$D17333,0)-(I$5-$D17333-1))))</f>
        <v>0</v>
      </c>
      <c r="J17333" s="293">
        <f ca="1">IF(OFFSET(J17333,-$D17333,0)="n/a","n/a",IF(J$5&gt;OFFSET(J17333,-$D17333,0)+$D17333,$E17333-SUM($G17333:I17333),($E17333-SUM($G17333:I17333))/(OFFSET(J17333,-$D17333,0)-(J$5-$D17333-1))))</f>
        <v>0</v>
      </c>
      <c r="K17333" s="293">
        <f ca="1">IF(OFFSET(K17333,-$D17333,0)="n/a","n/a",IF(K$5&gt;OFFSET(K17333,-$D17333,0)+$D17333,$E17333-SUM($G17333:J17333),($E17333-SUM($G17333:J17333))/(OFFSET(K17333,-$D17333,0)-(K$5-$D17333-1))))</f>
        <v>0</v>
      </c>
      <c r="L17333" s="293">
        <f ca="1">IF(OFFSET(L17333,-$D17333,0)="n/a","n/a",IF(L$5&gt;OFFSET(L17333,-$D17333,0)+$D17333,$E17333-SUM($G17333:K17333),($E17333-SUM($G17333:K17333))/(OFFSET(L17333,-$D17333,0)-(L$5-$D17333-1))))</f>
        <v>0</v>
      </c>
      <c r="M17333" s="293">
        <f ca="1">IF(OFFSET(M17333,-$D17333,0)="n/a","n/a",IF(M$5&gt;OFFSET(M17333,-$D17333,0)+$D17333,$E17333-SUM($G17333:L17333),($E17333-SUM($G17333:L17333))/(OFFSET(M17333,-$D17333,0)-(M$5-$D17333-1))))</f>
        <v>0</v>
      </c>
      <c r="N17333" s="293">
        <f ca="1">IF(OFFSET(N17333,-$D17333,0)="n/a","n/a",IF(N$5&gt;OFFSET(N17333,-$D17333,0)+$D17333,$E17333-SUM($G17333:M17333),($E17333-SUM($G17333:M17333))/(OFFSET(N17333,-$D17333,0)-(N$5-$D17333-1))))</f>
        <v>0</v>
      </c>
    </row>
    <row r="17334" spans="1:14" s="369" customFormat="1" ht="12.75" hidden="1" customHeight="1" outlineLevel="2" x14ac:dyDescent="0.25">
      <c r="A17334" s="3"/>
      <c r="B17334" s="3"/>
      <c r="C17334" s="392"/>
      <c r="D17334" s="3">
        <v>3</v>
      </c>
      <c r="E17334" s="290">
        <f ca="1"/>
        <v>0</v>
      </c>
      <c r="F17334" s="291"/>
      <c r="G17334" s="294"/>
      <c r="H17334" s="294"/>
      <c r="I17334" s="292"/>
      <c r="J17334" s="293">
        <f ca="1">IF(OFFSET(J17334,-$D17334,0)="n/a","n/a",IF(J$5&gt;OFFSET(J17334,-$D17334,0)+$D17334,$E17334-SUM($G17334:I17334),($E17334-SUM($G17334:I17334))/(OFFSET(J17334,-$D17334,0)-(J$5-$D17334-1))))</f>
        <v>0</v>
      </c>
      <c r="K17334" s="293">
        <f ca="1">IF(OFFSET(K17334,-$D17334,0)="n/a","n/a",IF(K$5&gt;OFFSET(K17334,-$D17334,0)+$D17334,$E17334-SUM($G17334:J17334),($E17334-SUM($G17334:J17334))/(OFFSET(K17334,-$D17334,0)-(K$5-$D17334-1))))</f>
        <v>0</v>
      </c>
      <c r="L17334" s="293">
        <f ca="1">IF(OFFSET(L17334,-$D17334,0)="n/a","n/a",IF(L$5&gt;OFFSET(L17334,-$D17334,0)+$D17334,$E17334-SUM($G17334:K17334),($E17334-SUM($G17334:K17334))/(OFFSET(L17334,-$D17334,0)-(L$5-$D17334-1))))</f>
        <v>0</v>
      </c>
      <c r="M17334" s="293">
        <f ca="1">IF(OFFSET(M17334,-$D17334,0)="n/a","n/a",IF(M$5&gt;OFFSET(M17334,-$D17334,0)+$D17334,$E17334-SUM($G17334:L17334),($E17334-SUM($G17334:L17334))/(OFFSET(M17334,-$D17334,0)-(M$5-$D17334-1))))</f>
        <v>0</v>
      </c>
      <c r="N17334" s="293">
        <f ca="1">IF(OFFSET(N17334,-$D17334,0)="n/a","n/a",IF(N$5&gt;OFFSET(N17334,-$D17334,0)+$D17334,$E17334-SUM($G17334:M17334),($E17334-SUM($G17334:M17334))/(OFFSET(N17334,-$D17334,0)-(N$5-$D17334-1))))</f>
        <v>0</v>
      </c>
    </row>
    <row r="17335" spans="1:14" s="369" customFormat="1" ht="12.75" hidden="1" customHeight="1" outlineLevel="2" x14ac:dyDescent="0.25">
      <c r="A17335" s="3"/>
      <c r="B17335" s="3"/>
      <c r="C17335" s="392"/>
      <c r="D17335" s="3">
        <v>4</v>
      </c>
      <c r="E17335" s="290">
        <f ca="1"/>
        <v>0</v>
      </c>
      <c r="F17335" s="291"/>
      <c r="G17335" s="294"/>
      <c r="H17335" s="294"/>
      <c r="I17335" s="294"/>
      <c r="J17335" s="292"/>
      <c r="K17335" s="293">
        <f ca="1">IF(OFFSET(K17335,-$D17335,0)="n/a","n/a",IF(K$5&gt;OFFSET(K17335,-$D17335,0)+$D17335,$E17335-SUM($G17335:J17335),($E17335-SUM($G17335:J17335))/(OFFSET(K17335,-$D17335,0)-(K$5-$D17335-1))))</f>
        <v>0</v>
      </c>
      <c r="L17335" s="293">
        <f ca="1">IF(OFFSET(L17335,-$D17335,0)="n/a","n/a",IF(L$5&gt;OFFSET(L17335,-$D17335,0)+$D17335,$E17335-SUM($G17335:K17335),($E17335-SUM($G17335:K17335))/(OFFSET(L17335,-$D17335,0)-(L$5-$D17335-1))))</f>
        <v>0</v>
      </c>
      <c r="M17335" s="293">
        <f ca="1">IF(OFFSET(M17335,-$D17335,0)="n/a","n/a",IF(M$5&gt;OFFSET(M17335,-$D17335,0)+$D17335,$E17335-SUM($G17335:L17335),($E17335-SUM($G17335:L17335))/(OFFSET(M17335,-$D17335,0)-(M$5-$D17335-1))))</f>
        <v>0</v>
      </c>
      <c r="N17335" s="293">
        <f ca="1">IF(OFFSET(N17335,-$D17335,0)="n/a","n/a",IF(N$5&gt;OFFSET(N17335,-$D17335,0)+$D17335,$E17335-SUM($G17335:M17335),($E17335-SUM($G17335:M17335))/(OFFSET(N17335,-$D17335,0)-(N$5-$D17335-1))))</f>
        <v>0</v>
      </c>
    </row>
    <row r="17336" spans="1:14" s="369" customFormat="1" ht="12.75" hidden="1" customHeight="1" outlineLevel="2" x14ac:dyDescent="0.25">
      <c r="A17336" s="3"/>
      <c r="B17336" s="3"/>
      <c r="C17336" s="392"/>
      <c r="D17336" s="3">
        <v>5</v>
      </c>
      <c r="E17336" s="290">
        <f ca="1"/>
        <v>0</v>
      </c>
      <c r="F17336" s="291"/>
      <c r="G17336" s="294"/>
      <c r="H17336" s="294"/>
      <c r="I17336" s="294"/>
      <c r="J17336" s="294"/>
      <c r="K17336" s="292"/>
      <c r="L17336" s="293">
        <f ca="1">IF(OFFSET(L17336,-$D17336,0)="n/a","n/a",IF(L$5&gt;OFFSET(L17336,-$D17336,0)+$D17336,$E17336-SUM($G17336:K17336),($E17336-SUM($G17336:K17336))/(OFFSET(L17336,-$D17336,0)-(L$5-$D17336-1))))</f>
        <v>0</v>
      </c>
      <c r="M17336" s="293">
        <f ca="1">IF(OFFSET(M17336,-$D17336,0)="n/a","n/a",IF(M$5&gt;OFFSET(M17336,-$D17336,0)+$D17336,$E17336-SUM($G17336:L17336),($E17336-SUM($G17336:L17336))/(OFFSET(M17336,-$D17336,0)-(M$5-$D17336-1))))</f>
        <v>0</v>
      </c>
      <c r="N17336" s="293">
        <f ca="1">IF(OFFSET(N17336,-$D17336,0)="n/a","n/a",IF(N$5&gt;OFFSET(N17336,-$D17336,0)+$D17336,$E17336-SUM($G17336:M17336),($E17336-SUM($G17336:M17336))/(OFFSET(N17336,-$D17336,0)-(N$5-$D17336-1))))</f>
        <v>0</v>
      </c>
    </row>
    <row r="17337" spans="1:14" s="369" customFormat="1" ht="12.75" hidden="1" customHeight="1" outlineLevel="2" x14ac:dyDescent="0.25">
      <c r="A17337" s="3"/>
      <c r="B17337" s="3"/>
      <c r="C17337" s="392"/>
      <c r="D17337" s="3">
        <v>6</v>
      </c>
      <c r="E17337" s="290">
        <f ca="1"/>
        <v>0</v>
      </c>
      <c r="F17337" s="291"/>
      <c r="G17337" s="294"/>
      <c r="H17337" s="294"/>
      <c r="I17337" s="294"/>
      <c r="J17337" s="294"/>
      <c r="K17337" s="294"/>
      <c r="L17337" s="292"/>
      <c r="M17337" s="293">
        <f ca="1">IF(OFFSET(M17337,-$D17337,0)="n/a","n/a",IF(M$5&gt;OFFSET(M17337,-$D17337,0)+$D17337,$E17337-SUM($G17337:L17337),($E17337-SUM($G17337:L17337))/(OFFSET(M17337,-$D17337,0)-(M$5-$D17337-1))))</f>
        <v>0</v>
      </c>
      <c r="N17337" s="293">
        <f ca="1">IF(OFFSET(N17337,-$D17337,0)="n/a","n/a",IF(N$5&gt;OFFSET(N17337,-$D17337,0)+$D17337,$E17337-SUM($G17337:M17337),($E17337-SUM($G17337:M17337))/(OFFSET(N17337,-$D17337,0)-(N$5-$D17337-1))))</f>
        <v>0</v>
      </c>
    </row>
    <row r="17338" spans="1:14" s="369" customFormat="1" ht="12.75" hidden="1" customHeight="1" outlineLevel="2" x14ac:dyDescent="0.25">
      <c r="A17338" s="3"/>
      <c r="B17338" s="3"/>
      <c r="C17338" s="392"/>
      <c r="D17338" s="3">
        <v>7</v>
      </c>
      <c r="E17338" s="290">
        <f ca="1"/>
        <v>0</v>
      </c>
      <c r="F17338" s="291"/>
      <c r="G17338" s="294"/>
      <c r="H17338" s="294"/>
      <c r="I17338" s="294"/>
      <c r="J17338" s="294"/>
      <c r="K17338" s="294"/>
      <c r="L17338" s="294"/>
      <c r="M17338" s="292"/>
      <c r="N17338" s="293">
        <f ca="1">IF(OFFSET(N17338,-$D17338,0)="n/a","n/a",IF(N$5&gt;OFFSET(N17338,-$D17338,0)+$D17338,$E17338-SUM($G17338:M17338),($E17338-SUM($G17338:M17338))/(OFFSET(N17338,-$D17338,0)-(N$5-$D17338-1))))</f>
        <v>0</v>
      </c>
    </row>
    <row r="17339" spans="1:14" s="369" customFormat="1" ht="12.75" hidden="1" customHeight="1" outlineLevel="2" x14ac:dyDescent="0.25">
      <c r="A17339" s="3"/>
      <c r="B17339" s="3"/>
      <c r="C17339" s="392"/>
      <c r="D17339" s="3">
        <v>8</v>
      </c>
      <c r="E17339" s="290">
        <f ca="1"/>
        <v>0</v>
      </c>
      <c r="F17339" s="291"/>
      <c r="G17339" s="294"/>
      <c r="H17339" s="294"/>
      <c r="I17339" s="294"/>
      <c r="J17339" s="294"/>
      <c r="K17339" s="294"/>
      <c r="L17339" s="294"/>
      <c r="M17339" s="294"/>
      <c r="N17339" s="292"/>
    </row>
    <row r="17340" spans="1:14" s="369" customFormat="1" ht="12.75" hidden="1" customHeight="1" outlineLevel="2" x14ac:dyDescent="0.25">
      <c r="A17340" s="3"/>
      <c r="B17340" s="3"/>
      <c r="C17340" s="392"/>
      <c r="D17340" s="3">
        <v>9</v>
      </c>
      <c r="E17340" s="290" t="e">
        <f ca="1"/>
        <v>#N/A</v>
      </c>
      <c r="F17340" s="291"/>
      <c r="G17340" s="294"/>
      <c r="H17340" s="294"/>
      <c r="I17340" s="294"/>
      <c r="J17340" s="294"/>
      <c r="K17340" s="294"/>
      <c r="L17340" s="294"/>
      <c r="M17340" s="294"/>
      <c r="N17340" s="294"/>
    </row>
    <row r="17341" spans="1:14" s="369" customFormat="1" ht="12.75" hidden="1" customHeight="1" outlineLevel="2" x14ac:dyDescent="0.25">
      <c r="A17341" s="3"/>
      <c r="B17341" s="3"/>
      <c r="C17341" s="392"/>
      <c r="D17341" s="3">
        <v>10</v>
      </c>
      <c r="E17341" s="290" t="e">
        <f ca="1"/>
        <v>#N/A</v>
      </c>
      <c r="F17341" s="291"/>
      <c r="G17341" s="294"/>
      <c r="H17341" s="294"/>
      <c r="I17341" s="294"/>
      <c r="J17341" s="294"/>
      <c r="K17341" s="294"/>
      <c r="L17341" s="294"/>
      <c r="M17341" s="294"/>
      <c r="N17341" s="294"/>
    </row>
    <row r="17342" spans="1:14" s="369" customFormat="1" ht="12.75" hidden="1" customHeight="1" outlineLevel="2" x14ac:dyDescent="0.25">
      <c r="A17342" s="3"/>
      <c r="B17342" s="3"/>
      <c r="C17342" s="392"/>
      <c r="D17342" s="3">
        <v>11</v>
      </c>
      <c r="E17342" s="290" t="e">
        <f ca="1"/>
        <v>#N/A</v>
      </c>
      <c r="F17342" s="291"/>
      <c r="G17342" s="294"/>
      <c r="H17342" s="294"/>
      <c r="I17342" s="294"/>
      <c r="J17342" s="294"/>
      <c r="K17342" s="294"/>
      <c r="L17342" s="294"/>
      <c r="M17342" s="294"/>
      <c r="N17342" s="294"/>
    </row>
    <row r="17343" spans="1:14" s="369" customFormat="1" ht="12.75" hidden="1" customHeight="1" outlineLevel="2" x14ac:dyDescent="0.25">
      <c r="A17343" s="3"/>
      <c r="B17343" s="3"/>
      <c r="C17343" s="392"/>
      <c r="D17343" s="3">
        <v>12</v>
      </c>
      <c r="E17343" s="290" t="e">
        <f ca="1"/>
        <v>#N/A</v>
      </c>
      <c r="F17343" s="291"/>
      <c r="G17343" s="294"/>
      <c r="H17343" s="294"/>
      <c r="I17343" s="294"/>
      <c r="J17343" s="294"/>
      <c r="K17343" s="294"/>
      <c r="L17343" s="294"/>
      <c r="M17343" s="294"/>
      <c r="N17343" s="294"/>
    </row>
    <row r="17344" spans="1:14" s="369" customFormat="1" ht="12.75" hidden="1" customHeight="1" outlineLevel="2" x14ac:dyDescent="0.25">
      <c r="A17344" s="3"/>
      <c r="B17344" s="3"/>
      <c r="C17344" s="392"/>
      <c r="D17344" s="3">
        <v>13</v>
      </c>
      <c r="E17344" s="290" t="e">
        <f ca="1"/>
        <v>#N/A</v>
      </c>
      <c r="F17344" s="291"/>
      <c r="G17344" s="294"/>
      <c r="H17344" s="294"/>
      <c r="I17344" s="294"/>
      <c r="J17344" s="294"/>
      <c r="K17344" s="294"/>
      <c r="L17344" s="294"/>
      <c r="M17344" s="294"/>
      <c r="N17344" s="294"/>
    </row>
    <row r="17345" spans="1:14" s="369" customFormat="1" ht="12.75" hidden="1" customHeight="1" outlineLevel="2" x14ac:dyDescent="0.25">
      <c r="A17345" s="3"/>
      <c r="B17345" s="3"/>
      <c r="C17345" s="392"/>
      <c r="D17345" s="3">
        <v>14</v>
      </c>
      <c r="E17345" s="290" t="e">
        <f ca="1"/>
        <v>#N/A</v>
      </c>
      <c r="F17345" s="291"/>
      <c r="G17345" s="294"/>
      <c r="H17345" s="294"/>
      <c r="I17345" s="294"/>
      <c r="J17345" s="294"/>
      <c r="K17345" s="294"/>
      <c r="L17345" s="294"/>
      <c r="M17345" s="294"/>
      <c r="N17345" s="294"/>
    </row>
    <row r="17346" spans="1:14" s="369" customFormat="1" ht="12.75" hidden="1" customHeight="1" outlineLevel="2" x14ac:dyDescent="0.25">
      <c r="A17346" s="3"/>
      <c r="B17346" s="3"/>
      <c r="C17346" s="392"/>
      <c r="D17346" s="3">
        <v>15</v>
      </c>
      <c r="E17346" s="290" t="e">
        <f ca="1"/>
        <v>#N/A</v>
      </c>
      <c r="F17346" s="291"/>
      <c r="G17346" s="294"/>
      <c r="H17346" s="294"/>
      <c r="I17346" s="294"/>
      <c r="J17346" s="294"/>
      <c r="K17346" s="294"/>
      <c r="L17346" s="294"/>
      <c r="M17346" s="294"/>
      <c r="N17346" s="294"/>
    </row>
    <row r="17347" spans="1:14" s="369" customFormat="1" ht="12.75" hidden="1" customHeight="1" outlineLevel="1" x14ac:dyDescent="0.25">
      <c r="A17347" s="3"/>
      <c r="B17347" s="145" t="str">
        <f ca="1">B17330</f>
        <v>Asset Type 407</v>
      </c>
      <c r="C17347" s="145" t="str">
        <f ca="1">C17330</f>
        <v>Description - Asset Type 407</v>
      </c>
      <c r="D17347" s="3"/>
      <c r="E17347" s="3"/>
      <c r="F17347" s="106" t="s">
        <v>47</v>
      </c>
      <c r="G17347" s="296">
        <f t="shared" ref="G17347:N17347" si="1814">SUM(G17332:G17346)</f>
        <v>0</v>
      </c>
      <c r="H17347" s="296">
        <f t="shared" ca="1" si="1814"/>
        <v>0</v>
      </c>
      <c r="I17347" s="296">
        <f t="shared" ca="1" si="1814"/>
        <v>0</v>
      </c>
      <c r="J17347" s="296">
        <f t="shared" ca="1" si="1814"/>
        <v>0</v>
      </c>
      <c r="K17347" s="296">
        <f t="shared" ca="1" si="1814"/>
        <v>0</v>
      </c>
      <c r="L17347" s="296">
        <f t="shared" ca="1" si="1814"/>
        <v>0</v>
      </c>
      <c r="M17347" s="296">
        <f t="shared" ca="1" si="1814"/>
        <v>0</v>
      </c>
      <c r="N17347" s="296">
        <f t="shared" ca="1" si="1814"/>
        <v>0</v>
      </c>
    </row>
    <row r="17348" spans="1:14" s="369" customFormat="1" ht="12.75" hidden="1" customHeight="1" outlineLevel="2" x14ac:dyDescent="0.25">
      <c r="A17348" s="217">
        <f>A17330+1</f>
        <v>408</v>
      </c>
      <c r="B17348" s="22" t="str">
        <f ca="1">OFFSET($B$516,$A17348-1,0)</f>
        <v>Asset Type 408</v>
      </c>
      <c r="C17348" s="22" t="str">
        <f ca="1">OFFSET($C$516,$A17348-1,0)</f>
        <v>Description - Asset Type 408</v>
      </c>
      <c r="D17348" s="3"/>
      <c r="E17348" s="109"/>
      <c r="F17348" s="108" t="s">
        <v>46</v>
      </c>
      <c r="G17348" s="295">
        <f t="shared" ref="G17348:N17348" ca="1" si="1815">VLOOKUP($B17348,$B$516:$N$1015,5+G$5,FALSE)</f>
        <v>0</v>
      </c>
      <c r="H17348" s="295">
        <f t="shared" ca="1" si="1815"/>
        <v>0</v>
      </c>
      <c r="I17348" s="295">
        <f t="shared" ca="1" si="1815"/>
        <v>0</v>
      </c>
      <c r="J17348" s="295">
        <f t="shared" ca="1" si="1815"/>
        <v>0</v>
      </c>
      <c r="K17348" s="295">
        <f t="shared" ca="1" si="1815"/>
        <v>0</v>
      </c>
      <c r="L17348" s="295">
        <f t="shared" ca="1" si="1815"/>
        <v>0</v>
      </c>
      <c r="M17348" s="295">
        <f t="shared" ca="1" si="1815"/>
        <v>0</v>
      </c>
      <c r="N17348" s="295">
        <f t="shared" ca="1" si="1815"/>
        <v>0</v>
      </c>
    </row>
    <row r="17349" spans="1:14" s="369" customFormat="1" ht="12.75" hidden="1" customHeight="1" outlineLevel="2" x14ac:dyDescent="0.25">
      <c r="A17349" s="3"/>
      <c r="B17349" s="3"/>
      <c r="C17349" s="21"/>
      <c r="D17349" s="3"/>
      <c r="E17349" s="107"/>
      <c r="F17349" s="106" t="s">
        <v>80</v>
      </c>
      <c r="G17349" s="111">
        <f ca="1">VLOOKUP($B17348,'Input Sheet'!$B$515:$N$1014,5+G$5,FALSE)</f>
        <v>0</v>
      </c>
      <c r="H17349" s="111">
        <f ca="1">VLOOKUP($B17348,'Input Sheet'!$B$515:$N$1014,5+H$5,FALSE)</f>
        <v>0</v>
      </c>
      <c r="I17349" s="111">
        <f ca="1">VLOOKUP($B17348,'Input Sheet'!$B$515:$N$1014,5+I$5,FALSE)</f>
        <v>0</v>
      </c>
      <c r="J17349" s="111">
        <f ca="1">VLOOKUP($B17348,'Input Sheet'!$B$515:$N$1014,5+J$5,FALSE)</f>
        <v>0</v>
      </c>
      <c r="K17349" s="111">
        <f ca="1">VLOOKUP($B17348,'Input Sheet'!$B$515:$N$1014,5+K$5,FALSE)</f>
        <v>0</v>
      </c>
      <c r="L17349" s="111">
        <f ca="1">VLOOKUP($B17348,'Input Sheet'!$B$515:$N$1014,5+L$5,FALSE)</f>
        <v>0</v>
      </c>
      <c r="M17349" s="111">
        <f ca="1">VLOOKUP($B17348,'Input Sheet'!$B$515:$N$1014,5+M$5,FALSE)</f>
        <v>0</v>
      </c>
      <c r="N17349" s="111">
        <f ca="1">VLOOKUP($B17348,'Input Sheet'!$B$515:$N$1014,5+N$5,FALSE)</f>
        <v>0</v>
      </c>
    </row>
    <row r="17350" spans="1:14" s="369" customFormat="1" ht="12.75" hidden="1" customHeight="1" outlineLevel="2" x14ac:dyDescent="0.25">
      <c r="A17350" s="3"/>
      <c r="B17350" s="3"/>
      <c r="C17350" s="3"/>
      <c r="D17350" s="3">
        <v>1</v>
      </c>
      <c r="E17350" s="290">
        <f t="array" aca="1" ref="E17350:E17364" ca="1">TRANSPOSE(G17348:N17348)</f>
        <v>0</v>
      </c>
      <c r="F17350" s="291"/>
      <c r="G17350" s="292"/>
      <c r="H17350" s="293">
        <f ca="1">IF(OFFSET(H17350,-$D17350,0)="n/a","n/a",IF(H$5&gt;OFFSET(H17350,-$D17350,0)+$D17350,$E17350-SUM($G17350:G17350),($E17350-SUM($G17350:G17350))/(OFFSET(H17350,-$D17350,0)-(H$5-$D17350-1))))</f>
        <v>0</v>
      </c>
      <c r="I17350" s="293">
        <f ca="1">IF(OFFSET(I17350,-$D17350,0)="n/a","n/a",IF(I$5&gt;OFFSET(I17350,-$D17350,0)+$D17350,$E17350-SUM($G17350:H17350),($E17350-SUM($G17350:H17350))/(OFFSET(I17350,-$D17350,0)-(I$5-$D17350-1))))</f>
        <v>0</v>
      </c>
      <c r="J17350" s="293">
        <f ca="1">IF(OFFSET(J17350,-$D17350,0)="n/a","n/a",IF(J$5&gt;OFFSET(J17350,-$D17350,0)+$D17350,$E17350-SUM($G17350:I17350),($E17350-SUM($G17350:I17350))/(OFFSET(J17350,-$D17350,0)-(J$5-$D17350-1))))</f>
        <v>0</v>
      </c>
      <c r="K17350" s="293">
        <f ca="1">IF(OFFSET(K17350,-$D17350,0)="n/a","n/a",IF(K$5&gt;OFFSET(K17350,-$D17350,0)+$D17350,$E17350-SUM($G17350:J17350),($E17350-SUM($G17350:J17350))/(OFFSET(K17350,-$D17350,0)-(K$5-$D17350-1))))</f>
        <v>0</v>
      </c>
      <c r="L17350" s="293">
        <f ca="1">IF(OFFSET(L17350,-$D17350,0)="n/a","n/a",IF(L$5&gt;OFFSET(L17350,-$D17350,0)+$D17350,$E17350-SUM($G17350:K17350),($E17350-SUM($G17350:K17350))/(OFFSET(L17350,-$D17350,0)-(L$5-$D17350-1))))</f>
        <v>0</v>
      </c>
      <c r="M17350" s="293">
        <f ca="1">IF(OFFSET(M17350,-$D17350,0)="n/a","n/a",IF(M$5&gt;OFFSET(M17350,-$D17350,0)+$D17350,$E17350-SUM($G17350:L17350),($E17350-SUM($G17350:L17350))/(OFFSET(M17350,-$D17350,0)-(M$5-$D17350-1))))</f>
        <v>0</v>
      </c>
      <c r="N17350" s="293">
        <f ca="1">IF(OFFSET(N17350,-$D17350,0)="n/a","n/a",IF(N$5&gt;OFFSET(N17350,-$D17350,0)+$D17350,$E17350-SUM($G17350:M17350),($E17350-SUM($G17350:M17350))/(OFFSET(N17350,-$D17350,0)-(N$5-$D17350-1))))</f>
        <v>0</v>
      </c>
    </row>
    <row r="17351" spans="1:14" s="369" customFormat="1" ht="12.75" hidden="1" customHeight="1" outlineLevel="2" x14ac:dyDescent="0.25">
      <c r="A17351" s="3"/>
      <c r="B17351" s="3"/>
      <c r="C17351" s="392" t="s">
        <v>48</v>
      </c>
      <c r="D17351" s="3">
        <v>2</v>
      </c>
      <c r="E17351" s="290">
        <f ca="1"/>
        <v>0</v>
      </c>
      <c r="F17351" s="291"/>
      <c r="G17351" s="294"/>
      <c r="H17351" s="292"/>
      <c r="I17351" s="293">
        <f ca="1">IF(OFFSET(I17351,-$D17351,0)="n/a","n/a",IF(I$5&gt;OFFSET(I17351,-$D17351,0)+$D17351,$E17351-SUM($G17351:H17351),($E17351-SUM($G17351:H17351))/(OFFSET(I17351,-$D17351,0)-(I$5-$D17351-1))))</f>
        <v>0</v>
      </c>
      <c r="J17351" s="293">
        <f ca="1">IF(OFFSET(J17351,-$D17351,0)="n/a","n/a",IF(J$5&gt;OFFSET(J17351,-$D17351,0)+$D17351,$E17351-SUM($G17351:I17351),($E17351-SUM($G17351:I17351))/(OFFSET(J17351,-$D17351,0)-(J$5-$D17351-1))))</f>
        <v>0</v>
      </c>
      <c r="K17351" s="293">
        <f ca="1">IF(OFFSET(K17351,-$D17351,0)="n/a","n/a",IF(K$5&gt;OFFSET(K17351,-$D17351,0)+$D17351,$E17351-SUM($G17351:J17351),($E17351-SUM($G17351:J17351))/(OFFSET(K17351,-$D17351,0)-(K$5-$D17351-1))))</f>
        <v>0</v>
      </c>
      <c r="L17351" s="293">
        <f ca="1">IF(OFFSET(L17351,-$D17351,0)="n/a","n/a",IF(L$5&gt;OFFSET(L17351,-$D17351,0)+$D17351,$E17351-SUM($G17351:K17351),($E17351-SUM($G17351:K17351))/(OFFSET(L17351,-$D17351,0)-(L$5-$D17351-1))))</f>
        <v>0</v>
      </c>
      <c r="M17351" s="293">
        <f ca="1">IF(OFFSET(M17351,-$D17351,0)="n/a","n/a",IF(M$5&gt;OFFSET(M17351,-$D17351,0)+$D17351,$E17351-SUM($G17351:L17351),($E17351-SUM($G17351:L17351))/(OFFSET(M17351,-$D17351,0)-(M$5-$D17351-1))))</f>
        <v>0</v>
      </c>
      <c r="N17351" s="293">
        <f ca="1">IF(OFFSET(N17351,-$D17351,0)="n/a","n/a",IF(N$5&gt;OFFSET(N17351,-$D17351,0)+$D17351,$E17351-SUM($G17351:M17351),($E17351-SUM($G17351:M17351))/(OFFSET(N17351,-$D17351,0)-(N$5-$D17351-1))))</f>
        <v>0</v>
      </c>
    </row>
    <row r="17352" spans="1:14" s="369" customFormat="1" ht="12.75" hidden="1" customHeight="1" outlineLevel="2" x14ac:dyDescent="0.25">
      <c r="A17352" s="3"/>
      <c r="B17352" s="3"/>
      <c r="C17352" s="392"/>
      <c r="D17352" s="3">
        <v>3</v>
      </c>
      <c r="E17352" s="290">
        <f ca="1"/>
        <v>0</v>
      </c>
      <c r="F17352" s="291"/>
      <c r="G17352" s="294"/>
      <c r="H17352" s="294"/>
      <c r="I17352" s="292"/>
      <c r="J17352" s="293">
        <f ca="1">IF(OFFSET(J17352,-$D17352,0)="n/a","n/a",IF(J$5&gt;OFFSET(J17352,-$D17352,0)+$D17352,$E17352-SUM($G17352:I17352),($E17352-SUM($G17352:I17352))/(OFFSET(J17352,-$D17352,0)-(J$5-$D17352-1))))</f>
        <v>0</v>
      </c>
      <c r="K17352" s="293">
        <f ca="1">IF(OFFSET(K17352,-$D17352,0)="n/a","n/a",IF(K$5&gt;OFFSET(K17352,-$D17352,0)+$D17352,$E17352-SUM($G17352:J17352),($E17352-SUM($G17352:J17352))/(OFFSET(K17352,-$D17352,0)-(K$5-$D17352-1))))</f>
        <v>0</v>
      </c>
      <c r="L17352" s="293">
        <f ca="1">IF(OFFSET(L17352,-$D17352,0)="n/a","n/a",IF(L$5&gt;OFFSET(L17352,-$D17352,0)+$D17352,$E17352-SUM($G17352:K17352),($E17352-SUM($G17352:K17352))/(OFFSET(L17352,-$D17352,0)-(L$5-$D17352-1))))</f>
        <v>0</v>
      </c>
      <c r="M17352" s="293">
        <f ca="1">IF(OFFSET(M17352,-$D17352,0)="n/a","n/a",IF(M$5&gt;OFFSET(M17352,-$D17352,0)+$D17352,$E17352-SUM($G17352:L17352),($E17352-SUM($G17352:L17352))/(OFFSET(M17352,-$D17352,0)-(M$5-$D17352-1))))</f>
        <v>0</v>
      </c>
      <c r="N17352" s="293">
        <f ca="1">IF(OFFSET(N17352,-$D17352,0)="n/a","n/a",IF(N$5&gt;OFFSET(N17352,-$D17352,0)+$D17352,$E17352-SUM($G17352:M17352),($E17352-SUM($G17352:M17352))/(OFFSET(N17352,-$D17352,0)-(N$5-$D17352-1))))</f>
        <v>0</v>
      </c>
    </row>
    <row r="17353" spans="1:14" s="369" customFormat="1" ht="12.75" hidden="1" customHeight="1" outlineLevel="2" x14ac:dyDescent="0.25">
      <c r="A17353" s="3"/>
      <c r="B17353" s="3"/>
      <c r="C17353" s="392"/>
      <c r="D17353" s="3">
        <v>4</v>
      </c>
      <c r="E17353" s="290">
        <f ca="1"/>
        <v>0</v>
      </c>
      <c r="F17353" s="291"/>
      <c r="G17353" s="294"/>
      <c r="H17353" s="294"/>
      <c r="I17353" s="294"/>
      <c r="J17353" s="292"/>
      <c r="K17353" s="293">
        <f ca="1">IF(OFFSET(K17353,-$D17353,0)="n/a","n/a",IF(K$5&gt;OFFSET(K17353,-$D17353,0)+$D17353,$E17353-SUM($G17353:J17353),($E17353-SUM($G17353:J17353))/(OFFSET(K17353,-$D17353,0)-(K$5-$D17353-1))))</f>
        <v>0</v>
      </c>
      <c r="L17353" s="293">
        <f ca="1">IF(OFFSET(L17353,-$D17353,0)="n/a","n/a",IF(L$5&gt;OFFSET(L17353,-$D17353,0)+$D17353,$E17353-SUM($G17353:K17353),($E17353-SUM($G17353:K17353))/(OFFSET(L17353,-$D17353,0)-(L$5-$D17353-1))))</f>
        <v>0</v>
      </c>
      <c r="M17353" s="293">
        <f ca="1">IF(OFFSET(M17353,-$D17353,0)="n/a","n/a",IF(M$5&gt;OFFSET(M17353,-$D17353,0)+$D17353,$E17353-SUM($G17353:L17353),($E17353-SUM($G17353:L17353))/(OFFSET(M17353,-$D17353,0)-(M$5-$D17353-1))))</f>
        <v>0</v>
      </c>
      <c r="N17353" s="293">
        <f ca="1">IF(OFFSET(N17353,-$D17353,0)="n/a","n/a",IF(N$5&gt;OFFSET(N17353,-$D17353,0)+$D17353,$E17353-SUM($G17353:M17353),($E17353-SUM($G17353:M17353))/(OFFSET(N17353,-$D17353,0)-(N$5-$D17353-1))))</f>
        <v>0</v>
      </c>
    </row>
    <row r="17354" spans="1:14" s="369" customFormat="1" ht="12.75" hidden="1" customHeight="1" outlineLevel="2" x14ac:dyDescent="0.25">
      <c r="A17354" s="3"/>
      <c r="B17354" s="3"/>
      <c r="C17354" s="392"/>
      <c r="D17354" s="3">
        <v>5</v>
      </c>
      <c r="E17354" s="290">
        <f ca="1"/>
        <v>0</v>
      </c>
      <c r="F17354" s="291"/>
      <c r="G17354" s="294"/>
      <c r="H17354" s="294"/>
      <c r="I17354" s="294"/>
      <c r="J17354" s="294"/>
      <c r="K17354" s="292"/>
      <c r="L17354" s="293">
        <f ca="1">IF(OFFSET(L17354,-$D17354,0)="n/a","n/a",IF(L$5&gt;OFFSET(L17354,-$D17354,0)+$D17354,$E17354-SUM($G17354:K17354),($E17354-SUM($G17354:K17354))/(OFFSET(L17354,-$D17354,0)-(L$5-$D17354-1))))</f>
        <v>0</v>
      </c>
      <c r="M17354" s="293">
        <f ca="1">IF(OFFSET(M17354,-$D17354,0)="n/a","n/a",IF(M$5&gt;OFFSET(M17354,-$D17354,0)+$D17354,$E17354-SUM($G17354:L17354),($E17354-SUM($G17354:L17354))/(OFFSET(M17354,-$D17354,0)-(M$5-$D17354-1))))</f>
        <v>0</v>
      </c>
      <c r="N17354" s="293">
        <f ca="1">IF(OFFSET(N17354,-$D17354,0)="n/a","n/a",IF(N$5&gt;OFFSET(N17354,-$D17354,0)+$D17354,$E17354-SUM($G17354:M17354),($E17354-SUM($G17354:M17354))/(OFFSET(N17354,-$D17354,0)-(N$5-$D17354-1))))</f>
        <v>0</v>
      </c>
    </row>
    <row r="17355" spans="1:14" s="369" customFormat="1" ht="12.75" hidden="1" customHeight="1" outlineLevel="2" x14ac:dyDescent="0.25">
      <c r="A17355" s="3"/>
      <c r="B17355" s="3"/>
      <c r="C17355" s="392"/>
      <c r="D17355" s="3">
        <v>6</v>
      </c>
      <c r="E17355" s="290">
        <f ca="1"/>
        <v>0</v>
      </c>
      <c r="F17355" s="291"/>
      <c r="G17355" s="294"/>
      <c r="H17355" s="294"/>
      <c r="I17355" s="294"/>
      <c r="J17355" s="294"/>
      <c r="K17355" s="294"/>
      <c r="L17355" s="292"/>
      <c r="M17355" s="293">
        <f ca="1">IF(OFFSET(M17355,-$D17355,0)="n/a","n/a",IF(M$5&gt;OFFSET(M17355,-$D17355,0)+$D17355,$E17355-SUM($G17355:L17355),($E17355-SUM($G17355:L17355))/(OFFSET(M17355,-$D17355,0)-(M$5-$D17355-1))))</f>
        <v>0</v>
      </c>
      <c r="N17355" s="293">
        <f ca="1">IF(OFFSET(N17355,-$D17355,0)="n/a","n/a",IF(N$5&gt;OFFSET(N17355,-$D17355,0)+$D17355,$E17355-SUM($G17355:M17355),($E17355-SUM($G17355:M17355))/(OFFSET(N17355,-$D17355,0)-(N$5-$D17355-1))))</f>
        <v>0</v>
      </c>
    </row>
    <row r="17356" spans="1:14" s="369" customFormat="1" ht="12.75" hidden="1" customHeight="1" outlineLevel="2" x14ac:dyDescent="0.25">
      <c r="A17356" s="3"/>
      <c r="B17356" s="3"/>
      <c r="C17356" s="392"/>
      <c r="D17356" s="3">
        <v>7</v>
      </c>
      <c r="E17356" s="290">
        <f ca="1"/>
        <v>0</v>
      </c>
      <c r="F17356" s="291"/>
      <c r="G17356" s="294"/>
      <c r="H17356" s="294"/>
      <c r="I17356" s="294"/>
      <c r="J17356" s="294"/>
      <c r="K17356" s="294"/>
      <c r="L17356" s="294"/>
      <c r="M17356" s="292"/>
      <c r="N17356" s="293">
        <f ca="1">IF(OFFSET(N17356,-$D17356,0)="n/a","n/a",IF(N$5&gt;OFFSET(N17356,-$D17356,0)+$D17356,$E17356-SUM($G17356:M17356),($E17356-SUM($G17356:M17356))/(OFFSET(N17356,-$D17356,0)-(N$5-$D17356-1))))</f>
        <v>0</v>
      </c>
    </row>
    <row r="17357" spans="1:14" s="369" customFormat="1" ht="12.75" hidden="1" customHeight="1" outlineLevel="2" x14ac:dyDescent="0.25">
      <c r="A17357" s="3"/>
      <c r="B17357" s="3"/>
      <c r="C17357" s="392"/>
      <c r="D17357" s="3">
        <v>8</v>
      </c>
      <c r="E17357" s="290">
        <f ca="1"/>
        <v>0</v>
      </c>
      <c r="F17357" s="291"/>
      <c r="G17357" s="294"/>
      <c r="H17357" s="294"/>
      <c r="I17357" s="294"/>
      <c r="J17357" s="294"/>
      <c r="K17357" s="294"/>
      <c r="L17357" s="294"/>
      <c r="M17357" s="294"/>
      <c r="N17357" s="292"/>
    </row>
    <row r="17358" spans="1:14" s="369" customFormat="1" ht="12.75" hidden="1" customHeight="1" outlineLevel="2" x14ac:dyDescent="0.25">
      <c r="A17358" s="3"/>
      <c r="B17358" s="3"/>
      <c r="C17358" s="392"/>
      <c r="D17358" s="3">
        <v>9</v>
      </c>
      <c r="E17358" s="290" t="e">
        <f ca="1"/>
        <v>#N/A</v>
      </c>
      <c r="F17358" s="291"/>
      <c r="G17358" s="294"/>
      <c r="H17358" s="294"/>
      <c r="I17358" s="294"/>
      <c r="J17358" s="294"/>
      <c r="K17358" s="294"/>
      <c r="L17358" s="294"/>
      <c r="M17358" s="294"/>
      <c r="N17358" s="294"/>
    </row>
    <row r="17359" spans="1:14" s="369" customFormat="1" ht="12.75" hidden="1" customHeight="1" outlineLevel="2" x14ac:dyDescent="0.25">
      <c r="A17359" s="3"/>
      <c r="B17359" s="3"/>
      <c r="C17359" s="392"/>
      <c r="D17359" s="3">
        <v>10</v>
      </c>
      <c r="E17359" s="290" t="e">
        <f ca="1"/>
        <v>#N/A</v>
      </c>
      <c r="F17359" s="291"/>
      <c r="G17359" s="294"/>
      <c r="H17359" s="294"/>
      <c r="I17359" s="294"/>
      <c r="J17359" s="294"/>
      <c r="K17359" s="294"/>
      <c r="L17359" s="294"/>
      <c r="M17359" s="294"/>
      <c r="N17359" s="294"/>
    </row>
    <row r="17360" spans="1:14" s="369" customFormat="1" ht="12.75" hidden="1" customHeight="1" outlineLevel="2" x14ac:dyDescent="0.25">
      <c r="A17360" s="3"/>
      <c r="B17360" s="3"/>
      <c r="C17360" s="392"/>
      <c r="D17360" s="3">
        <v>11</v>
      </c>
      <c r="E17360" s="290" t="e">
        <f ca="1"/>
        <v>#N/A</v>
      </c>
      <c r="F17360" s="291"/>
      <c r="G17360" s="294"/>
      <c r="H17360" s="294"/>
      <c r="I17360" s="294"/>
      <c r="J17360" s="294"/>
      <c r="K17360" s="294"/>
      <c r="L17360" s="294"/>
      <c r="M17360" s="294"/>
      <c r="N17360" s="294"/>
    </row>
    <row r="17361" spans="1:14" s="369" customFormat="1" ht="12.75" hidden="1" customHeight="1" outlineLevel="2" x14ac:dyDescent="0.25">
      <c r="A17361" s="3"/>
      <c r="B17361" s="3"/>
      <c r="C17361" s="392"/>
      <c r="D17361" s="3">
        <v>12</v>
      </c>
      <c r="E17361" s="290" t="e">
        <f ca="1"/>
        <v>#N/A</v>
      </c>
      <c r="F17361" s="291"/>
      <c r="G17361" s="294"/>
      <c r="H17361" s="294"/>
      <c r="I17361" s="294"/>
      <c r="J17361" s="294"/>
      <c r="K17361" s="294"/>
      <c r="L17361" s="294"/>
      <c r="M17361" s="294"/>
      <c r="N17361" s="294"/>
    </row>
    <row r="17362" spans="1:14" s="369" customFormat="1" ht="12.75" hidden="1" customHeight="1" outlineLevel="2" x14ac:dyDescent="0.25">
      <c r="A17362" s="3"/>
      <c r="B17362" s="3"/>
      <c r="C17362" s="392"/>
      <c r="D17362" s="3">
        <v>13</v>
      </c>
      <c r="E17362" s="290" t="e">
        <f ca="1"/>
        <v>#N/A</v>
      </c>
      <c r="F17362" s="291"/>
      <c r="G17362" s="294"/>
      <c r="H17362" s="294"/>
      <c r="I17362" s="294"/>
      <c r="J17362" s="294"/>
      <c r="K17362" s="294"/>
      <c r="L17362" s="294"/>
      <c r="M17362" s="294"/>
      <c r="N17362" s="294"/>
    </row>
    <row r="17363" spans="1:14" s="369" customFormat="1" ht="12.75" hidden="1" customHeight="1" outlineLevel="2" x14ac:dyDescent="0.25">
      <c r="A17363" s="3"/>
      <c r="B17363" s="3"/>
      <c r="C17363" s="392"/>
      <c r="D17363" s="3">
        <v>14</v>
      </c>
      <c r="E17363" s="290" t="e">
        <f ca="1"/>
        <v>#N/A</v>
      </c>
      <c r="F17363" s="291"/>
      <c r="G17363" s="294"/>
      <c r="H17363" s="294"/>
      <c r="I17363" s="294"/>
      <c r="J17363" s="294"/>
      <c r="K17363" s="294"/>
      <c r="L17363" s="294"/>
      <c r="M17363" s="294"/>
      <c r="N17363" s="294"/>
    </row>
    <row r="17364" spans="1:14" s="369" customFormat="1" ht="12.75" hidden="1" customHeight="1" outlineLevel="2" x14ac:dyDescent="0.25">
      <c r="A17364" s="3"/>
      <c r="B17364" s="3"/>
      <c r="C17364" s="392"/>
      <c r="D17364" s="3">
        <v>15</v>
      </c>
      <c r="E17364" s="290" t="e">
        <f ca="1"/>
        <v>#N/A</v>
      </c>
      <c r="F17364" s="291"/>
      <c r="G17364" s="294"/>
      <c r="H17364" s="294"/>
      <c r="I17364" s="294"/>
      <c r="J17364" s="294"/>
      <c r="K17364" s="294"/>
      <c r="L17364" s="294"/>
      <c r="M17364" s="294"/>
      <c r="N17364" s="294"/>
    </row>
    <row r="17365" spans="1:14" s="369" customFormat="1" ht="12.75" hidden="1" customHeight="1" outlineLevel="1" x14ac:dyDescent="0.25">
      <c r="A17365" s="3"/>
      <c r="B17365" s="145" t="str">
        <f ca="1">B17348</f>
        <v>Asset Type 408</v>
      </c>
      <c r="C17365" s="145" t="str">
        <f ca="1">C17348</f>
        <v>Description - Asset Type 408</v>
      </c>
      <c r="D17365" s="3"/>
      <c r="E17365" s="3"/>
      <c r="F17365" s="106" t="s">
        <v>47</v>
      </c>
      <c r="G17365" s="296">
        <f t="shared" ref="G17365:N17365" si="1816">SUM(G17350:G17364)</f>
        <v>0</v>
      </c>
      <c r="H17365" s="296">
        <f t="shared" ca="1" si="1816"/>
        <v>0</v>
      </c>
      <c r="I17365" s="296">
        <f t="shared" ca="1" si="1816"/>
        <v>0</v>
      </c>
      <c r="J17365" s="296">
        <f t="shared" ca="1" si="1816"/>
        <v>0</v>
      </c>
      <c r="K17365" s="296">
        <f t="shared" ca="1" si="1816"/>
        <v>0</v>
      </c>
      <c r="L17365" s="296">
        <f t="shared" ca="1" si="1816"/>
        <v>0</v>
      </c>
      <c r="M17365" s="296">
        <f t="shared" ca="1" si="1816"/>
        <v>0</v>
      </c>
      <c r="N17365" s="296">
        <f t="shared" ca="1" si="1816"/>
        <v>0</v>
      </c>
    </row>
    <row r="17366" spans="1:14" s="369" customFormat="1" ht="12.75" hidden="1" customHeight="1" outlineLevel="2" x14ac:dyDescent="0.25">
      <c r="A17366" s="217">
        <f>A17348+1</f>
        <v>409</v>
      </c>
      <c r="B17366" s="22" t="str">
        <f ca="1">OFFSET($B$516,$A17366-1,0)</f>
        <v>Asset Type 409</v>
      </c>
      <c r="C17366" s="22" t="str">
        <f ca="1">OFFSET($C$516,$A17366-1,0)</f>
        <v>Description - Asset Type 409</v>
      </c>
      <c r="D17366" s="3"/>
      <c r="E17366" s="109"/>
      <c r="F17366" s="108" t="s">
        <v>46</v>
      </c>
      <c r="G17366" s="295">
        <f t="shared" ref="G17366:N17366" ca="1" si="1817">VLOOKUP($B17366,$B$516:$N$1015,5+G$5,FALSE)</f>
        <v>0</v>
      </c>
      <c r="H17366" s="295">
        <f t="shared" ca="1" si="1817"/>
        <v>0</v>
      </c>
      <c r="I17366" s="295">
        <f t="shared" ca="1" si="1817"/>
        <v>0</v>
      </c>
      <c r="J17366" s="295">
        <f t="shared" ca="1" si="1817"/>
        <v>0</v>
      </c>
      <c r="K17366" s="295">
        <f t="shared" ca="1" si="1817"/>
        <v>0</v>
      </c>
      <c r="L17366" s="295">
        <f t="shared" ca="1" si="1817"/>
        <v>0</v>
      </c>
      <c r="M17366" s="295">
        <f t="shared" ca="1" si="1817"/>
        <v>0</v>
      </c>
      <c r="N17366" s="295">
        <f t="shared" ca="1" si="1817"/>
        <v>0</v>
      </c>
    </row>
    <row r="17367" spans="1:14" s="369" customFormat="1" ht="12.75" hidden="1" customHeight="1" outlineLevel="2" x14ac:dyDescent="0.25">
      <c r="A17367" s="3"/>
      <c r="B17367" s="3"/>
      <c r="C17367" s="21"/>
      <c r="D17367" s="3"/>
      <c r="E17367" s="107"/>
      <c r="F17367" s="106" t="s">
        <v>80</v>
      </c>
      <c r="G17367" s="111">
        <f ca="1">VLOOKUP($B17366,'Input Sheet'!$B$515:$N$1014,5+G$5,FALSE)</f>
        <v>0</v>
      </c>
      <c r="H17367" s="111">
        <f ca="1">VLOOKUP($B17366,'Input Sheet'!$B$515:$N$1014,5+H$5,FALSE)</f>
        <v>0</v>
      </c>
      <c r="I17367" s="111">
        <f ca="1">VLOOKUP($B17366,'Input Sheet'!$B$515:$N$1014,5+I$5,FALSE)</f>
        <v>0</v>
      </c>
      <c r="J17367" s="111">
        <f ca="1">VLOOKUP($B17366,'Input Sheet'!$B$515:$N$1014,5+J$5,FALSE)</f>
        <v>0</v>
      </c>
      <c r="K17367" s="111">
        <f ca="1">VLOOKUP($B17366,'Input Sheet'!$B$515:$N$1014,5+K$5,FALSE)</f>
        <v>0</v>
      </c>
      <c r="L17367" s="111">
        <f ca="1">VLOOKUP($B17366,'Input Sheet'!$B$515:$N$1014,5+L$5,FALSE)</f>
        <v>0</v>
      </c>
      <c r="M17367" s="111">
        <f ca="1">VLOOKUP($B17366,'Input Sheet'!$B$515:$N$1014,5+M$5,FALSE)</f>
        <v>0</v>
      </c>
      <c r="N17367" s="111">
        <f ca="1">VLOOKUP($B17366,'Input Sheet'!$B$515:$N$1014,5+N$5,FALSE)</f>
        <v>0</v>
      </c>
    </row>
    <row r="17368" spans="1:14" s="369" customFormat="1" ht="12.75" hidden="1" customHeight="1" outlineLevel="2" x14ac:dyDescent="0.25">
      <c r="A17368" s="3"/>
      <c r="B17368" s="3"/>
      <c r="C17368" s="3"/>
      <c r="D17368" s="3">
        <v>1</v>
      </c>
      <c r="E17368" s="290">
        <f t="array" aca="1" ref="E17368:E17382" ca="1">TRANSPOSE(G17366:N17366)</f>
        <v>0</v>
      </c>
      <c r="F17368" s="291"/>
      <c r="G17368" s="292"/>
      <c r="H17368" s="293">
        <f ca="1">IF(OFFSET(H17368,-$D17368,0)="n/a","n/a",IF(H$5&gt;OFFSET(H17368,-$D17368,0)+$D17368,$E17368-SUM($G17368:G17368),($E17368-SUM($G17368:G17368))/(OFFSET(H17368,-$D17368,0)-(H$5-$D17368-1))))</f>
        <v>0</v>
      </c>
      <c r="I17368" s="293">
        <f ca="1">IF(OFFSET(I17368,-$D17368,0)="n/a","n/a",IF(I$5&gt;OFFSET(I17368,-$D17368,0)+$D17368,$E17368-SUM($G17368:H17368),($E17368-SUM($G17368:H17368))/(OFFSET(I17368,-$D17368,0)-(I$5-$D17368-1))))</f>
        <v>0</v>
      </c>
      <c r="J17368" s="293">
        <f ca="1">IF(OFFSET(J17368,-$D17368,0)="n/a","n/a",IF(J$5&gt;OFFSET(J17368,-$D17368,0)+$D17368,$E17368-SUM($G17368:I17368),($E17368-SUM($G17368:I17368))/(OFFSET(J17368,-$D17368,0)-(J$5-$D17368-1))))</f>
        <v>0</v>
      </c>
      <c r="K17368" s="293">
        <f ca="1">IF(OFFSET(K17368,-$D17368,0)="n/a","n/a",IF(K$5&gt;OFFSET(K17368,-$D17368,0)+$D17368,$E17368-SUM($G17368:J17368),($E17368-SUM($G17368:J17368))/(OFFSET(K17368,-$D17368,0)-(K$5-$D17368-1))))</f>
        <v>0</v>
      </c>
      <c r="L17368" s="293">
        <f ca="1">IF(OFFSET(L17368,-$D17368,0)="n/a","n/a",IF(L$5&gt;OFFSET(L17368,-$D17368,0)+$D17368,$E17368-SUM($G17368:K17368),($E17368-SUM($G17368:K17368))/(OFFSET(L17368,-$D17368,0)-(L$5-$D17368-1))))</f>
        <v>0</v>
      </c>
      <c r="M17368" s="293">
        <f ca="1">IF(OFFSET(M17368,-$D17368,0)="n/a","n/a",IF(M$5&gt;OFFSET(M17368,-$D17368,0)+$D17368,$E17368-SUM($G17368:L17368),($E17368-SUM($G17368:L17368))/(OFFSET(M17368,-$D17368,0)-(M$5-$D17368-1))))</f>
        <v>0</v>
      </c>
      <c r="N17368" s="293">
        <f ca="1">IF(OFFSET(N17368,-$D17368,0)="n/a","n/a",IF(N$5&gt;OFFSET(N17368,-$D17368,0)+$D17368,$E17368-SUM($G17368:M17368),($E17368-SUM($G17368:M17368))/(OFFSET(N17368,-$D17368,0)-(N$5-$D17368-1))))</f>
        <v>0</v>
      </c>
    </row>
    <row r="17369" spans="1:14" s="369" customFormat="1" ht="12.75" hidden="1" customHeight="1" outlineLevel="2" x14ac:dyDescent="0.25">
      <c r="A17369" s="3"/>
      <c r="B17369" s="3"/>
      <c r="C17369" s="392" t="s">
        <v>48</v>
      </c>
      <c r="D17369" s="3">
        <v>2</v>
      </c>
      <c r="E17369" s="290">
        <f ca="1"/>
        <v>0</v>
      </c>
      <c r="F17369" s="291"/>
      <c r="G17369" s="294"/>
      <c r="H17369" s="292"/>
      <c r="I17369" s="293">
        <f ca="1">IF(OFFSET(I17369,-$D17369,0)="n/a","n/a",IF(I$5&gt;OFFSET(I17369,-$D17369,0)+$D17369,$E17369-SUM($G17369:H17369),($E17369-SUM($G17369:H17369))/(OFFSET(I17369,-$D17369,0)-(I$5-$D17369-1))))</f>
        <v>0</v>
      </c>
      <c r="J17369" s="293">
        <f ca="1">IF(OFFSET(J17369,-$D17369,0)="n/a","n/a",IF(J$5&gt;OFFSET(J17369,-$D17369,0)+$D17369,$E17369-SUM($G17369:I17369),($E17369-SUM($G17369:I17369))/(OFFSET(J17369,-$D17369,0)-(J$5-$D17369-1))))</f>
        <v>0</v>
      </c>
      <c r="K17369" s="293">
        <f ca="1">IF(OFFSET(K17369,-$D17369,0)="n/a","n/a",IF(K$5&gt;OFFSET(K17369,-$D17369,0)+$D17369,$E17369-SUM($G17369:J17369),($E17369-SUM($G17369:J17369))/(OFFSET(K17369,-$D17369,0)-(K$5-$D17369-1))))</f>
        <v>0</v>
      </c>
      <c r="L17369" s="293">
        <f ca="1">IF(OFFSET(L17369,-$D17369,0)="n/a","n/a",IF(L$5&gt;OFFSET(L17369,-$D17369,0)+$D17369,$E17369-SUM($G17369:K17369),($E17369-SUM($G17369:K17369))/(OFFSET(L17369,-$D17369,0)-(L$5-$D17369-1))))</f>
        <v>0</v>
      </c>
      <c r="M17369" s="293">
        <f ca="1">IF(OFFSET(M17369,-$D17369,0)="n/a","n/a",IF(M$5&gt;OFFSET(M17369,-$D17369,0)+$D17369,$E17369-SUM($G17369:L17369),($E17369-SUM($G17369:L17369))/(OFFSET(M17369,-$D17369,0)-(M$5-$D17369-1))))</f>
        <v>0</v>
      </c>
      <c r="N17369" s="293">
        <f ca="1">IF(OFFSET(N17369,-$D17369,0)="n/a","n/a",IF(N$5&gt;OFFSET(N17369,-$D17369,0)+$D17369,$E17369-SUM($G17369:M17369),($E17369-SUM($G17369:M17369))/(OFFSET(N17369,-$D17369,0)-(N$5-$D17369-1))))</f>
        <v>0</v>
      </c>
    </row>
    <row r="17370" spans="1:14" s="369" customFormat="1" ht="12.75" hidden="1" customHeight="1" outlineLevel="2" x14ac:dyDescent="0.25">
      <c r="A17370" s="3"/>
      <c r="B17370" s="3"/>
      <c r="C17370" s="392"/>
      <c r="D17370" s="3">
        <v>3</v>
      </c>
      <c r="E17370" s="290">
        <f ca="1"/>
        <v>0</v>
      </c>
      <c r="F17370" s="291"/>
      <c r="G17370" s="294"/>
      <c r="H17370" s="294"/>
      <c r="I17370" s="292"/>
      <c r="J17370" s="293">
        <f ca="1">IF(OFFSET(J17370,-$D17370,0)="n/a","n/a",IF(J$5&gt;OFFSET(J17370,-$D17370,0)+$D17370,$E17370-SUM($G17370:I17370),($E17370-SUM($G17370:I17370))/(OFFSET(J17370,-$D17370,0)-(J$5-$D17370-1))))</f>
        <v>0</v>
      </c>
      <c r="K17370" s="293">
        <f ca="1">IF(OFFSET(K17370,-$D17370,0)="n/a","n/a",IF(K$5&gt;OFFSET(K17370,-$D17370,0)+$D17370,$E17370-SUM($G17370:J17370),($E17370-SUM($G17370:J17370))/(OFFSET(K17370,-$D17370,0)-(K$5-$D17370-1))))</f>
        <v>0</v>
      </c>
      <c r="L17370" s="293">
        <f ca="1">IF(OFFSET(L17370,-$D17370,0)="n/a","n/a",IF(L$5&gt;OFFSET(L17370,-$D17370,0)+$D17370,$E17370-SUM($G17370:K17370),($E17370-SUM($G17370:K17370))/(OFFSET(L17370,-$D17370,0)-(L$5-$D17370-1))))</f>
        <v>0</v>
      </c>
      <c r="M17370" s="293">
        <f ca="1">IF(OFFSET(M17370,-$D17370,0)="n/a","n/a",IF(M$5&gt;OFFSET(M17370,-$D17370,0)+$D17370,$E17370-SUM($G17370:L17370),($E17370-SUM($G17370:L17370))/(OFFSET(M17370,-$D17370,0)-(M$5-$D17370-1))))</f>
        <v>0</v>
      </c>
      <c r="N17370" s="293">
        <f ca="1">IF(OFFSET(N17370,-$D17370,0)="n/a","n/a",IF(N$5&gt;OFFSET(N17370,-$D17370,0)+$D17370,$E17370-SUM($G17370:M17370),($E17370-SUM($G17370:M17370))/(OFFSET(N17370,-$D17370,0)-(N$5-$D17370-1))))</f>
        <v>0</v>
      </c>
    </row>
    <row r="17371" spans="1:14" s="369" customFormat="1" ht="12.75" hidden="1" customHeight="1" outlineLevel="2" x14ac:dyDescent="0.25">
      <c r="A17371" s="3"/>
      <c r="B17371" s="3"/>
      <c r="C17371" s="392"/>
      <c r="D17371" s="3">
        <v>4</v>
      </c>
      <c r="E17371" s="290">
        <f ca="1"/>
        <v>0</v>
      </c>
      <c r="F17371" s="291"/>
      <c r="G17371" s="294"/>
      <c r="H17371" s="294"/>
      <c r="I17371" s="294"/>
      <c r="J17371" s="292"/>
      <c r="K17371" s="293">
        <f ca="1">IF(OFFSET(K17371,-$D17371,0)="n/a","n/a",IF(K$5&gt;OFFSET(K17371,-$D17371,0)+$D17371,$E17371-SUM($G17371:J17371),($E17371-SUM($G17371:J17371))/(OFFSET(K17371,-$D17371,0)-(K$5-$D17371-1))))</f>
        <v>0</v>
      </c>
      <c r="L17371" s="293">
        <f ca="1">IF(OFFSET(L17371,-$D17371,0)="n/a","n/a",IF(L$5&gt;OFFSET(L17371,-$D17371,0)+$D17371,$E17371-SUM($G17371:K17371),($E17371-SUM($G17371:K17371))/(OFFSET(L17371,-$D17371,0)-(L$5-$D17371-1))))</f>
        <v>0</v>
      </c>
      <c r="M17371" s="293">
        <f ca="1">IF(OFFSET(M17371,-$D17371,0)="n/a","n/a",IF(M$5&gt;OFFSET(M17371,-$D17371,0)+$D17371,$E17371-SUM($G17371:L17371),($E17371-SUM($G17371:L17371))/(OFFSET(M17371,-$D17371,0)-(M$5-$D17371-1))))</f>
        <v>0</v>
      </c>
      <c r="N17371" s="293">
        <f ca="1">IF(OFFSET(N17371,-$D17371,0)="n/a","n/a",IF(N$5&gt;OFFSET(N17371,-$D17371,0)+$D17371,$E17371-SUM($G17371:M17371),($E17371-SUM($G17371:M17371))/(OFFSET(N17371,-$D17371,0)-(N$5-$D17371-1))))</f>
        <v>0</v>
      </c>
    </row>
    <row r="17372" spans="1:14" s="369" customFormat="1" ht="12.75" hidden="1" customHeight="1" outlineLevel="2" x14ac:dyDescent="0.25">
      <c r="A17372" s="3"/>
      <c r="B17372" s="3"/>
      <c r="C17372" s="392"/>
      <c r="D17372" s="3">
        <v>5</v>
      </c>
      <c r="E17372" s="290">
        <f ca="1"/>
        <v>0</v>
      </c>
      <c r="F17372" s="291"/>
      <c r="G17372" s="294"/>
      <c r="H17372" s="294"/>
      <c r="I17372" s="294"/>
      <c r="J17372" s="294"/>
      <c r="K17372" s="292"/>
      <c r="L17372" s="293">
        <f ca="1">IF(OFFSET(L17372,-$D17372,0)="n/a","n/a",IF(L$5&gt;OFFSET(L17372,-$D17372,0)+$D17372,$E17372-SUM($G17372:K17372),($E17372-SUM($G17372:K17372))/(OFFSET(L17372,-$D17372,0)-(L$5-$D17372-1))))</f>
        <v>0</v>
      </c>
      <c r="M17372" s="293">
        <f ca="1">IF(OFFSET(M17372,-$D17372,0)="n/a","n/a",IF(M$5&gt;OFFSET(M17372,-$D17372,0)+$D17372,$E17372-SUM($G17372:L17372),($E17372-SUM($G17372:L17372))/(OFFSET(M17372,-$D17372,0)-(M$5-$D17372-1))))</f>
        <v>0</v>
      </c>
      <c r="N17372" s="293">
        <f ca="1">IF(OFFSET(N17372,-$D17372,0)="n/a","n/a",IF(N$5&gt;OFFSET(N17372,-$D17372,0)+$D17372,$E17372-SUM($G17372:M17372),($E17372-SUM($G17372:M17372))/(OFFSET(N17372,-$D17372,0)-(N$5-$D17372-1))))</f>
        <v>0</v>
      </c>
    </row>
    <row r="17373" spans="1:14" s="369" customFormat="1" ht="12.75" hidden="1" customHeight="1" outlineLevel="2" x14ac:dyDescent="0.25">
      <c r="A17373" s="3"/>
      <c r="B17373" s="3"/>
      <c r="C17373" s="392"/>
      <c r="D17373" s="3">
        <v>6</v>
      </c>
      <c r="E17373" s="290">
        <f ca="1"/>
        <v>0</v>
      </c>
      <c r="F17373" s="291"/>
      <c r="G17373" s="294"/>
      <c r="H17373" s="294"/>
      <c r="I17373" s="294"/>
      <c r="J17373" s="294"/>
      <c r="K17373" s="294"/>
      <c r="L17373" s="292"/>
      <c r="M17373" s="293">
        <f ca="1">IF(OFFSET(M17373,-$D17373,0)="n/a","n/a",IF(M$5&gt;OFFSET(M17373,-$D17373,0)+$D17373,$E17373-SUM($G17373:L17373),($E17373-SUM($G17373:L17373))/(OFFSET(M17373,-$D17373,0)-(M$5-$D17373-1))))</f>
        <v>0</v>
      </c>
      <c r="N17373" s="293">
        <f ca="1">IF(OFFSET(N17373,-$D17373,0)="n/a","n/a",IF(N$5&gt;OFFSET(N17373,-$D17373,0)+$D17373,$E17373-SUM($G17373:M17373),($E17373-SUM($G17373:M17373))/(OFFSET(N17373,-$D17373,0)-(N$5-$D17373-1))))</f>
        <v>0</v>
      </c>
    </row>
    <row r="17374" spans="1:14" s="369" customFormat="1" ht="12.75" hidden="1" customHeight="1" outlineLevel="2" x14ac:dyDescent="0.25">
      <c r="A17374" s="3"/>
      <c r="B17374" s="3"/>
      <c r="C17374" s="392"/>
      <c r="D17374" s="3">
        <v>7</v>
      </c>
      <c r="E17374" s="290">
        <f ca="1"/>
        <v>0</v>
      </c>
      <c r="F17374" s="291"/>
      <c r="G17374" s="294"/>
      <c r="H17374" s="294"/>
      <c r="I17374" s="294"/>
      <c r="J17374" s="294"/>
      <c r="K17374" s="294"/>
      <c r="L17374" s="294"/>
      <c r="M17374" s="292"/>
      <c r="N17374" s="293">
        <f ca="1">IF(OFFSET(N17374,-$D17374,0)="n/a","n/a",IF(N$5&gt;OFFSET(N17374,-$D17374,0)+$D17374,$E17374-SUM($G17374:M17374),($E17374-SUM($G17374:M17374))/(OFFSET(N17374,-$D17374,0)-(N$5-$D17374-1))))</f>
        <v>0</v>
      </c>
    </row>
    <row r="17375" spans="1:14" s="369" customFormat="1" ht="12.75" hidden="1" customHeight="1" outlineLevel="2" x14ac:dyDescent="0.25">
      <c r="A17375" s="3"/>
      <c r="B17375" s="3"/>
      <c r="C17375" s="392"/>
      <c r="D17375" s="3">
        <v>8</v>
      </c>
      <c r="E17375" s="290">
        <f ca="1"/>
        <v>0</v>
      </c>
      <c r="F17375" s="291"/>
      <c r="G17375" s="294"/>
      <c r="H17375" s="294"/>
      <c r="I17375" s="294"/>
      <c r="J17375" s="294"/>
      <c r="K17375" s="294"/>
      <c r="L17375" s="294"/>
      <c r="M17375" s="294"/>
      <c r="N17375" s="292"/>
    </row>
    <row r="17376" spans="1:14" s="369" customFormat="1" ht="12.75" hidden="1" customHeight="1" outlineLevel="2" x14ac:dyDescent="0.25">
      <c r="A17376" s="3"/>
      <c r="B17376" s="3"/>
      <c r="C17376" s="392"/>
      <c r="D17376" s="3">
        <v>9</v>
      </c>
      <c r="E17376" s="290" t="e">
        <f ca="1"/>
        <v>#N/A</v>
      </c>
      <c r="F17376" s="291"/>
      <c r="G17376" s="294"/>
      <c r="H17376" s="294"/>
      <c r="I17376" s="294"/>
      <c r="J17376" s="294"/>
      <c r="K17376" s="294"/>
      <c r="L17376" s="294"/>
      <c r="M17376" s="294"/>
      <c r="N17376" s="294"/>
    </row>
    <row r="17377" spans="1:14" s="369" customFormat="1" ht="12.75" hidden="1" customHeight="1" outlineLevel="2" x14ac:dyDescent="0.25">
      <c r="A17377" s="3"/>
      <c r="B17377" s="3"/>
      <c r="C17377" s="392"/>
      <c r="D17377" s="3">
        <v>10</v>
      </c>
      <c r="E17377" s="290" t="e">
        <f ca="1"/>
        <v>#N/A</v>
      </c>
      <c r="F17377" s="291"/>
      <c r="G17377" s="294"/>
      <c r="H17377" s="294"/>
      <c r="I17377" s="294"/>
      <c r="J17377" s="294"/>
      <c r="K17377" s="294"/>
      <c r="L17377" s="294"/>
      <c r="M17377" s="294"/>
      <c r="N17377" s="294"/>
    </row>
    <row r="17378" spans="1:14" s="369" customFormat="1" ht="12.75" hidden="1" customHeight="1" outlineLevel="2" x14ac:dyDescent="0.25">
      <c r="A17378" s="3"/>
      <c r="B17378" s="3"/>
      <c r="C17378" s="392"/>
      <c r="D17378" s="3">
        <v>11</v>
      </c>
      <c r="E17378" s="290" t="e">
        <f ca="1"/>
        <v>#N/A</v>
      </c>
      <c r="F17378" s="291"/>
      <c r="G17378" s="294"/>
      <c r="H17378" s="294"/>
      <c r="I17378" s="294"/>
      <c r="J17378" s="294"/>
      <c r="K17378" s="294"/>
      <c r="L17378" s="294"/>
      <c r="M17378" s="294"/>
      <c r="N17378" s="294"/>
    </row>
    <row r="17379" spans="1:14" s="369" customFormat="1" ht="12.75" hidden="1" customHeight="1" outlineLevel="2" x14ac:dyDescent="0.25">
      <c r="A17379" s="3"/>
      <c r="B17379" s="3"/>
      <c r="C17379" s="392"/>
      <c r="D17379" s="3">
        <v>12</v>
      </c>
      <c r="E17379" s="290" t="e">
        <f ca="1"/>
        <v>#N/A</v>
      </c>
      <c r="F17379" s="291"/>
      <c r="G17379" s="294"/>
      <c r="H17379" s="294"/>
      <c r="I17379" s="294"/>
      <c r="J17379" s="294"/>
      <c r="K17379" s="294"/>
      <c r="L17379" s="294"/>
      <c r="M17379" s="294"/>
      <c r="N17379" s="294"/>
    </row>
    <row r="17380" spans="1:14" s="369" customFormat="1" ht="12.75" hidden="1" customHeight="1" outlineLevel="2" x14ac:dyDescent="0.25">
      <c r="A17380" s="3"/>
      <c r="B17380" s="3"/>
      <c r="C17380" s="392"/>
      <c r="D17380" s="3">
        <v>13</v>
      </c>
      <c r="E17380" s="290" t="e">
        <f ca="1"/>
        <v>#N/A</v>
      </c>
      <c r="F17380" s="291"/>
      <c r="G17380" s="294"/>
      <c r="H17380" s="294"/>
      <c r="I17380" s="294"/>
      <c r="J17380" s="294"/>
      <c r="K17380" s="294"/>
      <c r="L17380" s="294"/>
      <c r="M17380" s="294"/>
      <c r="N17380" s="294"/>
    </row>
    <row r="17381" spans="1:14" s="369" customFormat="1" ht="12.75" hidden="1" customHeight="1" outlineLevel="2" x14ac:dyDescent="0.25">
      <c r="A17381" s="3"/>
      <c r="B17381" s="3"/>
      <c r="C17381" s="392"/>
      <c r="D17381" s="3">
        <v>14</v>
      </c>
      <c r="E17381" s="290" t="e">
        <f ca="1"/>
        <v>#N/A</v>
      </c>
      <c r="F17381" s="291"/>
      <c r="G17381" s="294"/>
      <c r="H17381" s="294"/>
      <c r="I17381" s="294"/>
      <c r="J17381" s="294"/>
      <c r="K17381" s="294"/>
      <c r="L17381" s="294"/>
      <c r="M17381" s="294"/>
      <c r="N17381" s="294"/>
    </row>
    <row r="17382" spans="1:14" s="369" customFormat="1" ht="12.75" hidden="1" customHeight="1" outlineLevel="2" x14ac:dyDescent="0.25">
      <c r="A17382" s="3"/>
      <c r="B17382" s="3"/>
      <c r="C17382" s="392"/>
      <c r="D17382" s="3">
        <v>15</v>
      </c>
      <c r="E17382" s="290" t="e">
        <f ca="1"/>
        <v>#N/A</v>
      </c>
      <c r="F17382" s="291"/>
      <c r="G17382" s="294"/>
      <c r="H17382" s="294"/>
      <c r="I17382" s="294"/>
      <c r="J17382" s="294"/>
      <c r="K17382" s="294"/>
      <c r="L17382" s="294"/>
      <c r="M17382" s="294"/>
      <c r="N17382" s="294"/>
    </row>
    <row r="17383" spans="1:14" s="369" customFormat="1" ht="12.75" hidden="1" customHeight="1" outlineLevel="1" x14ac:dyDescent="0.25">
      <c r="A17383" s="3"/>
      <c r="B17383" s="145" t="str">
        <f ca="1">B17366</f>
        <v>Asset Type 409</v>
      </c>
      <c r="C17383" s="145" t="str">
        <f ca="1">C17366</f>
        <v>Description - Asset Type 409</v>
      </c>
      <c r="D17383" s="3"/>
      <c r="E17383" s="3"/>
      <c r="F17383" s="106" t="s">
        <v>47</v>
      </c>
      <c r="G17383" s="296">
        <f t="shared" ref="G17383:N17383" si="1818">SUM(G17368:G17382)</f>
        <v>0</v>
      </c>
      <c r="H17383" s="296">
        <f t="shared" ca="1" si="1818"/>
        <v>0</v>
      </c>
      <c r="I17383" s="296">
        <f t="shared" ca="1" si="1818"/>
        <v>0</v>
      </c>
      <c r="J17383" s="296">
        <f t="shared" ca="1" si="1818"/>
        <v>0</v>
      </c>
      <c r="K17383" s="296">
        <f t="shared" ca="1" si="1818"/>
        <v>0</v>
      </c>
      <c r="L17383" s="296">
        <f t="shared" ca="1" si="1818"/>
        <v>0</v>
      </c>
      <c r="M17383" s="296">
        <f t="shared" ca="1" si="1818"/>
        <v>0</v>
      </c>
      <c r="N17383" s="296">
        <f t="shared" ca="1" si="1818"/>
        <v>0</v>
      </c>
    </row>
    <row r="17384" spans="1:14" s="369" customFormat="1" ht="12.75" hidden="1" customHeight="1" outlineLevel="2" x14ac:dyDescent="0.25">
      <c r="A17384" s="217">
        <f>A17366+1</f>
        <v>410</v>
      </c>
      <c r="B17384" s="22" t="str">
        <f ca="1">OFFSET($B$516,$A17384-1,0)</f>
        <v>Asset Type 410</v>
      </c>
      <c r="C17384" s="22" t="str">
        <f ca="1">OFFSET($C$516,$A17384-1,0)</f>
        <v>Description - Asset Type 410</v>
      </c>
      <c r="D17384" s="3"/>
      <c r="E17384" s="109"/>
      <c r="F17384" s="108" t="s">
        <v>46</v>
      </c>
      <c r="G17384" s="295">
        <f t="shared" ref="G17384:N17384" ca="1" si="1819">VLOOKUP($B17384,$B$516:$N$1015,5+G$5,FALSE)</f>
        <v>0</v>
      </c>
      <c r="H17384" s="295">
        <f t="shared" ca="1" si="1819"/>
        <v>0</v>
      </c>
      <c r="I17384" s="295">
        <f t="shared" ca="1" si="1819"/>
        <v>0</v>
      </c>
      <c r="J17384" s="295">
        <f t="shared" ca="1" si="1819"/>
        <v>0</v>
      </c>
      <c r="K17384" s="295">
        <f t="shared" ca="1" si="1819"/>
        <v>0</v>
      </c>
      <c r="L17384" s="295">
        <f t="shared" ca="1" si="1819"/>
        <v>0</v>
      </c>
      <c r="M17384" s="295">
        <f t="shared" ca="1" si="1819"/>
        <v>0</v>
      </c>
      <c r="N17384" s="295">
        <f t="shared" ca="1" si="1819"/>
        <v>0</v>
      </c>
    </row>
    <row r="17385" spans="1:14" s="369" customFormat="1" ht="12.75" hidden="1" customHeight="1" outlineLevel="2" x14ac:dyDescent="0.25">
      <c r="A17385" s="3"/>
      <c r="B17385" s="3"/>
      <c r="C17385" s="21"/>
      <c r="D17385" s="3"/>
      <c r="E17385" s="107"/>
      <c r="F17385" s="106" t="s">
        <v>80</v>
      </c>
      <c r="G17385" s="111">
        <f ca="1">VLOOKUP($B17384,'Input Sheet'!$B$515:$N$1014,5+G$5,FALSE)</f>
        <v>0</v>
      </c>
      <c r="H17385" s="111">
        <f ca="1">VLOOKUP($B17384,'Input Sheet'!$B$515:$N$1014,5+H$5,FALSE)</f>
        <v>0</v>
      </c>
      <c r="I17385" s="111">
        <f ca="1">VLOOKUP($B17384,'Input Sheet'!$B$515:$N$1014,5+I$5,FALSE)</f>
        <v>0</v>
      </c>
      <c r="J17385" s="111">
        <f ca="1">VLOOKUP($B17384,'Input Sheet'!$B$515:$N$1014,5+J$5,FALSE)</f>
        <v>0</v>
      </c>
      <c r="K17385" s="111">
        <f ca="1">VLOOKUP($B17384,'Input Sheet'!$B$515:$N$1014,5+K$5,FALSE)</f>
        <v>0</v>
      </c>
      <c r="L17385" s="111">
        <f ca="1">VLOOKUP($B17384,'Input Sheet'!$B$515:$N$1014,5+L$5,FALSE)</f>
        <v>0</v>
      </c>
      <c r="M17385" s="111">
        <f ca="1">VLOOKUP($B17384,'Input Sheet'!$B$515:$N$1014,5+M$5,FALSE)</f>
        <v>0</v>
      </c>
      <c r="N17385" s="111">
        <f ca="1">VLOOKUP($B17384,'Input Sheet'!$B$515:$N$1014,5+N$5,FALSE)</f>
        <v>0</v>
      </c>
    </row>
    <row r="17386" spans="1:14" s="369" customFormat="1" ht="12.75" hidden="1" customHeight="1" outlineLevel="2" x14ac:dyDescent="0.25">
      <c r="A17386" s="3"/>
      <c r="B17386" s="3"/>
      <c r="C17386" s="3"/>
      <c r="D17386" s="3">
        <v>1</v>
      </c>
      <c r="E17386" s="290">
        <f t="array" aca="1" ref="E17386:E17400" ca="1">TRANSPOSE(G17384:N17384)</f>
        <v>0</v>
      </c>
      <c r="F17386" s="291"/>
      <c r="G17386" s="292"/>
      <c r="H17386" s="293">
        <f ca="1">IF(OFFSET(H17386,-$D17386,0)="n/a","n/a",IF(H$5&gt;OFFSET(H17386,-$D17386,0)+$D17386,$E17386-SUM($G17386:G17386),($E17386-SUM($G17386:G17386))/(OFFSET(H17386,-$D17386,0)-(H$5-$D17386-1))))</f>
        <v>0</v>
      </c>
      <c r="I17386" s="293">
        <f ca="1">IF(OFFSET(I17386,-$D17386,0)="n/a","n/a",IF(I$5&gt;OFFSET(I17386,-$D17386,0)+$D17386,$E17386-SUM($G17386:H17386),($E17386-SUM($G17386:H17386))/(OFFSET(I17386,-$D17386,0)-(I$5-$D17386-1))))</f>
        <v>0</v>
      </c>
      <c r="J17386" s="293">
        <f ca="1">IF(OFFSET(J17386,-$D17386,0)="n/a","n/a",IF(J$5&gt;OFFSET(J17386,-$D17386,0)+$D17386,$E17386-SUM($G17386:I17386),($E17386-SUM($G17386:I17386))/(OFFSET(J17386,-$D17386,0)-(J$5-$D17386-1))))</f>
        <v>0</v>
      </c>
      <c r="K17386" s="293">
        <f ca="1">IF(OFFSET(K17386,-$D17386,0)="n/a","n/a",IF(K$5&gt;OFFSET(K17386,-$D17386,0)+$D17386,$E17386-SUM($G17386:J17386),($E17386-SUM($G17386:J17386))/(OFFSET(K17386,-$D17386,0)-(K$5-$D17386-1))))</f>
        <v>0</v>
      </c>
      <c r="L17386" s="293">
        <f ca="1">IF(OFFSET(L17386,-$D17386,0)="n/a","n/a",IF(L$5&gt;OFFSET(L17386,-$D17386,0)+$D17386,$E17386-SUM($G17386:K17386),($E17386-SUM($G17386:K17386))/(OFFSET(L17386,-$D17386,0)-(L$5-$D17386-1))))</f>
        <v>0</v>
      </c>
      <c r="M17386" s="293">
        <f ca="1">IF(OFFSET(M17386,-$D17386,0)="n/a","n/a",IF(M$5&gt;OFFSET(M17386,-$D17386,0)+$D17386,$E17386-SUM($G17386:L17386),($E17386-SUM($G17386:L17386))/(OFFSET(M17386,-$D17386,0)-(M$5-$D17386-1))))</f>
        <v>0</v>
      </c>
      <c r="N17386" s="293">
        <f ca="1">IF(OFFSET(N17386,-$D17386,0)="n/a","n/a",IF(N$5&gt;OFFSET(N17386,-$D17386,0)+$D17386,$E17386-SUM($G17386:M17386),($E17386-SUM($G17386:M17386))/(OFFSET(N17386,-$D17386,0)-(N$5-$D17386-1))))</f>
        <v>0</v>
      </c>
    </row>
    <row r="17387" spans="1:14" s="369" customFormat="1" ht="12.75" hidden="1" customHeight="1" outlineLevel="2" x14ac:dyDescent="0.25">
      <c r="A17387" s="3"/>
      <c r="B17387" s="3"/>
      <c r="C17387" s="392" t="s">
        <v>48</v>
      </c>
      <c r="D17387" s="3">
        <v>2</v>
      </c>
      <c r="E17387" s="290">
        <f ca="1"/>
        <v>0</v>
      </c>
      <c r="F17387" s="291"/>
      <c r="G17387" s="294"/>
      <c r="H17387" s="292"/>
      <c r="I17387" s="293">
        <f ca="1">IF(OFFSET(I17387,-$D17387,0)="n/a","n/a",IF(I$5&gt;OFFSET(I17387,-$D17387,0)+$D17387,$E17387-SUM($G17387:H17387),($E17387-SUM($G17387:H17387))/(OFFSET(I17387,-$D17387,0)-(I$5-$D17387-1))))</f>
        <v>0</v>
      </c>
      <c r="J17387" s="293">
        <f ca="1">IF(OFFSET(J17387,-$D17387,0)="n/a","n/a",IF(J$5&gt;OFFSET(J17387,-$D17387,0)+$D17387,$E17387-SUM($G17387:I17387),($E17387-SUM($G17387:I17387))/(OFFSET(J17387,-$D17387,0)-(J$5-$D17387-1))))</f>
        <v>0</v>
      </c>
      <c r="K17387" s="293">
        <f ca="1">IF(OFFSET(K17387,-$D17387,0)="n/a","n/a",IF(K$5&gt;OFFSET(K17387,-$D17387,0)+$D17387,$E17387-SUM($G17387:J17387),($E17387-SUM($G17387:J17387))/(OFFSET(K17387,-$D17387,0)-(K$5-$D17387-1))))</f>
        <v>0</v>
      </c>
      <c r="L17387" s="293">
        <f ca="1">IF(OFFSET(L17387,-$D17387,0)="n/a","n/a",IF(L$5&gt;OFFSET(L17387,-$D17387,0)+$D17387,$E17387-SUM($G17387:K17387),($E17387-SUM($G17387:K17387))/(OFFSET(L17387,-$D17387,0)-(L$5-$D17387-1))))</f>
        <v>0</v>
      </c>
      <c r="M17387" s="293">
        <f ca="1">IF(OFFSET(M17387,-$D17387,0)="n/a","n/a",IF(M$5&gt;OFFSET(M17387,-$D17387,0)+$D17387,$E17387-SUM($G17387:L17387),($E17387-SUM($G17387:L17387))/(OFFSET(M17387,-$D17387,0)-(M$5-$D17387-1))))</f>
        <v>0</v>
      </c>
      <c r="N17387" s="293">
        <f ca="1">IF(OFFSET(N17387,-$D17387,0)="n/a","n/a",IF(N$5&gt;OFFSET(N17387,-$D17387,0)+$D17387,$E17387-SUM($G17387:M17387),($E17387-SUM($G17387:M17387))/(OFFSET(N17387,-$D17387,0)-(N$5-$D17387-1))))</f>
        <v>0</v>
      </c>
    </row>
    <row r="17388" spans="1:14" s="369" customFormat="1" ht="12.75" hidden="1" customHeight="1" outlineLevel="2" x14ac:dyDescent="0.25">
      <c r="A17388" s="3"/>
      <c r="B17388" s="3"/>
      <c r="C17388" s="392"/>
      <c r="D17388" s="3">
        <v>3</v>
      </c>
      <c r="E17388" s="290">
        <f ca="1"/>
        <v>0</v>
      </c>
      <c r="F17388" s="291"/>
      <c r="G17388" s="294"/>
      <c r="H17388" s="294"/>
      <c r="I17388" s="292"/>
      <c r="J17388" s="293">
        <f ca="1">IF(OFFSET(J17388,-$D17388,0)="n/a","n/a",IF(J$5&gt;OFFSET(J17388,-$D17388,0)+$D17388,$E17388-SUM($G17388:I17388),($E17388-SUM($G17388:I17388))/(OFFSET(J17388,-$D17388,0)-(J$5-$D17388-1))))</f>
        <v>0</v>
      </c>
      <c r="K17388" s="293">
        <f ca="1">IF(OFFSET(K17388,-$D17388,0)="n/a","n/a",IF(K$5&gt;OFFSET(K17388,-$D17388,0)+$D17388,$E17388-SUM($G17388:J17388),($E17388-SUM($G17388:J17388))/(OFFSET(K17388,-$D17388,0)-(K$5-$D17388-1))))</f>
        <v>0</v>
      </c>
      <c r="L17388" s="293">
        <f ca="1">IF(OFFSET(L17388,-$D17388,0)="n/a","n/a",IF(L$5&gt;OFFSET(L17388,-$D17388,0)+$D17388,$E17388-SUM($G17388:K17388),($E17388-SUM($G17388:K17388))/(OFFSET(L17388,-$D17388,0)-(L$5-$D17388-1))))</f>
        <v>0</v>
      </c>
      <c r="M17388" s="293">
        <f ca="1">IF(OFFSET(M17388,-$D17388,0)="n/a","n/a",IF(M$5&gt;OFFSET(M17388,-$D17388,0)+$D17388,$E17388-SUM($G17388:L17388),($E17388-SUM($G17388:L17388))/(OFFSET(M17388,-$D17388,0)-(M$5-$D17388-1))))</f>
        <v>0</v>
      </c>
      <c r="N17388" s="293">
        <f ca="1">IF(OFFSET(N17388,-$D17388,0)="n/a","n/a",IF(N$5&gt;OFFSET(N17388,-$D17388,0)+$D17388,$E17388-SUM($G17388:M17388),($E17388-SUM($G17388:M17388))/(OFFSET(N17388,-$D17388,0)-(N$5-$D17388-1))))</f>
        <v>0</v>
      </c>
    </row>
    <row r="17389" spans="1:14" s="369" customFormat="1" ht="12.75" hidden="1" customHeight="1" outlineLevel="2" x14ac:dyDescent="0.25">
      <c r="A17389" s="3"/>
      <c r="B17389" s="3"/>
      <c r="C17389" s="392"/>
      <c r="D17389" s="3">
        <v>4</v>
      </c>
      <c r="E17389" s="290">
        <f ca="1"/>
        <v>0</v>
      </c>
      <c r="F17389" s="291"/>
      <c r="G17389" s="294"/>
      <c r="H17389" s="294"/>
      <c r="I17389" s="294"/>
      <c r="J17389" s="292"/>
      <c r="K17389" s="293">
        <f ca="1">IF(OFFSET(K17389,-$D17389,0)="n/a","n/a",IF(K$5&gt;OFFSET(K17389,-$D17389,0)+$D17389,$E17389-SUM($G17389:J17389),($E17389-SUM($G17389:J17389))/(OFFSET(K17389,-$D17389,0)-(K$5-$D17389-1))))</f>
        <v>0</v>
      </c>
      <c r="L17389" s="293">
        <f ca="1">IF(OFFSET(L17389,-$D17389,0)="n/a","n/a",IF(L$5&gt;OFFSET(L17389,-$D17389,0)+$D17389,$E17389-SUM($G17389:K17389),($E17389-SUM($G17389:K17389))/(OFFSET(L17389,-$D17389,0)-(L$5-$D17389-1))))</f>
        <v>0</v>
      </c>
      <c r="M17389" s="293">
        <f ca="1">IF(OFFSET(M17389,-$D17389,0)="n/a","n/a",IF(M$5&gt;OFFSET(M17389,-$D17389,0)+$D17389,$E17389-SUM($G17389:L17389),($E17389-SUM($G17389:L17389))/(OFFSET(M17389,-$D17389,0)-(M$5-$D17389-1))))</f>
        <v>0</v>
      </c>
      <c r="N17389" s="293">
        <f ca="1">IF(OFFSET(N17389,-$D17389,0)="n/a","n/a",IF(N$5&gt;OFFSET(N17389,-$D17389,0)+$D17389,$E17389-SUM($G17389:M17389),($E17389-SUM($G17389:M17389))/(OFFSET(N17389,-$D17389,0)-(N$5-$D17389-1))))</f>
        <v>0</v>
      </c>
    </row>
    <row r="17390" spans="1:14" s="369" customFormat="1" ht="12.75" hidden="1" customHeight="1" outlineLevel="2" x14ac:dyDescent="0.25">
      <c r="A17390" s="3"/>
      <c r="B17390" s="3"/>
      <c r="C17390" s="392"/>
      <c r="D17390" s="3">
        <v>5</v>
      </c>
      <c r="E17390" s="290">
        <f ca="1"/>
        <v>0</v>
      </c>
      <c r="F17390" s="291"/>
      <c r="G17390" s="294"/>
      <c r="H17390" s="294"/>
      <c r="I17390" s="294"/>
      <c r="J17390" s="294"/>
      <c r="K17390" s="292"/>
      <c r="L17390" s="293">
        <f ca="1">IF(OFFSET(L17390,-$D17390,0)="n/a","n/a",IF(L$5&gt;OFFSET(L17390,-$D17390,0)+$D17390,$E17390-SUM($G17390:K17390),($E17390-SUM($G17390:K17390))/(OFFSET(L17390,-$D17390,0)-(L$5-$D17390-1))))</f>
        <v>0</v>
      </c>
      <c r="M17390" s="293">
        <f ca="1">IF(OFFSET(M17390,-$D17390,0)="n/a","n/a",IF(M$5&gt;OFFSET(M17390,-$D17390,0)+$D17390,$E17390-SUM($G17390:L17390),($E17390-SUM($G17390:L17390))/(OFFSET(M17390,-$D17390,0)-(M$5-$D17390-1))))</f>
        <v>0</v>
      </c>
      <c r="N17390" s="293">
        <f ca="1">IF(OFFSET(N17390,-$D17390,0)="n/a","n/a",IF(N$5&gt;OFFSET(N17390,-$D17390,0)+$D17390,$E17390-SUM($G17390:M17390),($E17390-SUM($G17390:M17390))/(OFFSET(N17390,-$D17390,0)-(N$5-$D17390-1))))</f>
        <v>0</v>
      </c>
    </row>
    <row r="17391" spans="1:14" s="369" customFormat="1" ht="12.75" hidden="1" customHeight="1" outlineLevel="2" x14ac:dyDescent="0.25">
      <c r="A17391" s="3"/>
      <c r="B17391" s="3"/>
      <c r="C17391" s="392"/>
      <c r="D17391" s="3">
        <v>6</v>
      </c>
      <c r="E17391" s="290">
        <f ca="1"/>
        <v>0</v>
      </c>
      <c r="F17391" s="291"/>
      <c r="G17391" s="294"/>
      <c r="H17391" s="294"/>
      <c r="I17391" s="294"/>
      <c r="J17391" s="294"/>
      <c r="K17391" s="294"/>
      <c r="L17391" s="292"/>
      <c r="M17391" s="293">
        <f ca="1">IF(OFFSET(M17391,-$D17391,0)="n/a","n/a",IF(M$5&gt;OFFSET(M17391,-$D17391,0)+$D17391,$E17391-SUM($G17391:L17391),($E17391-SUM($G17391:L17391))/(OFFSET(M17391,-$D17391,0)-(M$5-$D17391-1))))</f>
        <v>0</v>
      </c>
      <c r="N17391" s="293">
        <f ca="1">IF(OFFSET(N17391,-$D17391,0)="n/a","n/a",IF(N$5&gt;OFFSET(N17391,-$D17391,0)+$D17391,$E17391-SUM($G17391:M17391),($E17391-SUM($G17391:M17391))/(OFFSET(N17391,-$D17391,0)-(N$5-$D17391-1))))</f>
        <v>0</v>
      </c>
    </row>
    <row r="17392" spans="1:14" s="369" customFormat="1" ht="12.75" hidden="1" customHeight="1" outlineLevel="2" x14ac:dyDescent="0.25">
      <c r="A17392" s="3"/>
      <c r="B17392" s="3"/>
      <c r="C17392" s="392"/>
      <c r="D17392" s="3">
        <v>7</v>
      </c>
      <c r="E17392" s="290">
        <f ca="1"/>
        <v>0</v>
      </c>
      <c r="F17392" s="291"/>
      <c r="G17392" s="294"/>
      <c r="H17392" s="294"/>
      <c r="I17392" s="294"/>
      <c r="J17392" s="294"/>
      <c r="K17392" s="294"/>
      <c r="L17392" s="294"/>
      <c r="M17392" s="292"/>
      <c r="N17392" s="293">
        <f ca="1">IF(OFFSET(N17392,-$D17392,0)="n/a","n/a",IF(N$5&gt;OFFSET(N17392,-$D17392,0)+$D17392,$E17392-SUM($G17392:M17392),($E17392-SUM($G17392:M17392))/(OFFSET(N17392,-$D17392,0)-(N$5-$D17392-1))))</f>
        <v>0</v>
      </c>
    </row>
    <row r="17393" spans="1:14" s="369" customFormat="1" ht="12.75" hidden="1" customHeight="1" outlineLevel="2" x14ac:dyDescent="0.25">
      <c r="A17393" s="3"/>
      <c r="B17393" s="3"/>
      <c r="C17393" s="392"/>
      <c r="D17393" s="3">
        <v>8</v>
      </c>
      <c r="E17393" s="290">
        <f ca="1"/>
        <v>0</v>
      </c>
      <c r="F17393" s="291"/>
      <c r="G17393" s="294"/>
      <c r="H17393" s="294"/>
      <c r="I17393" s="294"/>
      <c r="J17393" s="294"/>
      <c r="K17393" s="294"/>
      <c r="L17393" s="294"/>
      <c r="M17393" s="294"/>
      <c r="N17393" s="292"/>
    </row>
    <row r="17394" spans="1:14" s="369" customFormat="1" ht="12.75" hidden="1" customHeight="1" outlineLevel="2" x14ac:dyDescent="0.25">
      <c r="A17394" s="3"/>
      <c r="B17394" s="3"/>
      <c r="C17394" s="392"/>
      <c r="D17394" s="3">
        <v>9</v>
      </c>
      <c r="E17394" s="290" t="e">
        <f ca="1"/>
        <v>#N/A</v>
      </c>
      <c r="F17394" s="291"/>
      <c r="G17394" s="294"/>
      <c r="H17394" s="294"/>
      <c r="I17394" s="294"/>
      <c r="J17394" s="294"/>
      <c r="K17394" s="294"/>
      <c r="L17394" s="294"/>
      <c r="M17394" s="294"/>
      <c r="N17394" s="294"/>
    </row>
    <row r="17395" spans="1:14" s="369" customFormat="1" ht="12.75" hidden="1" customHeight="1" outlineLevel="2" x14ac:dyDescent="0.25">
      <c r="A17395" s="3"/>
      <c r="B17395" s="3"/>
      <c r="C17395" s="392"/>
      <c r="D17395" s="3">
        <v>10</v>
      </c>
      <c r="E17395" s="290" t="e">
        <f ca="1"/>
        <v>#N/A</v>
      </c>
      <c r="F17395" s="291"/>
      <c r="G17395" s="294"/>
      <c r="H17395" s="294"/>
      <c r="I17395" s="294"/>
      <c r="J17395" s="294"/>
      <c r="K17395" s="294"/>
      <c r="L17395" s="294"/>
      <c r="M17395" s="294"/>
      <c r="N17395" s="294"/>
    </row>
    <row r="17396" spans="1:14" s="369" customFormat="1" ht="12.75" hidden="1" customHeight="1" outlineLevel="2" x14ac:dyDescent="0.25">
      <c r="A17396" s="3"/>
      <c r="B17396" s="3"/>
      <c r="C17396" s="392"/>
      <c r="D17396" s="3">
        <v>11</v>
      </c>
      <c r="E17396" s="290" t="e">
        <f ca="1"/>
        <v>#N/A</v>
      </c>
      <c r="F17396" s="291"/>
      <c r="G17396" s="294"/>
      <c r="H17396" s="294"/>
      <c r="I17396" s="294"/>
      <c r="J17396" s="294"/>
      <c r="K17396" s="294"/>
      <c r="L17396" s="294"/>
      <c r="M17396" s="294"/>
      <c r="N17396" s="294"/>
    </row>
    <row r="17397" spans="1:14" s="369" customFormat="1" ht="12.75" hidden="1" customHeight="1" outlineLevel="2" x14ac:dyDescent="0.25">
      <c r="A17397" s="3"/>
      <c r="B17397" s="3"/>
      <c r="C17397" s="392"/>
      <c r="D17397" s="3">
        <v>12</v>
      </c>
      <c r="E17397" s="290" t="e">
        <f ca="1"/>
        <v>#N/A</v>
      </c>
      <c r="F17397" s="291"/>
      <c r="G17397" s="294"/>
      <c r="H17397" s="294"/>
      <c r="I17397" s="294"/>
      <c r="J17397" s="294"/>
      <c r="K17397" s="294"/>
      <c r="L17397" s="294"/>
      <c r="M17397" s="294"/>
      <c r="N17397" s="294"/>
    </row>
    <row r="17398" spans="1:14" s="369" customFormat="1" ht="12.75" hidden="1" customHeight="1" outlineLevel="2" x14ac:dyDescent="0.25">
      <c r="A17398" s="3"/>
      <c r="B17398" s="3"/>
      <c r="C17398" s="392"/>
      <c r="D17398" s="3">
        <v>13</v>
      </c>
      <c r="E17398" s="290" t="e">
        <f ca="1"/>
        <v>#N/A</v>
      </c>
      <c r="F17398" s="291"/>
      <c r="G17398" s="294"/>
      <c r="H17398" s="294"/>
      <c r="I17398" s="294"/>
      <c r="J17398" s="294"/>
      <c r="K17398" s="294"/>
      <c r="L17398" s="294"/>
      <c r="M17398" s="294"/>
      <c r="N17398" s="294"/>
    </row>
    <row r="17399" spans="1:14" s="369" customFormat="1" ht="12.75" hidden="1" customHeight="1" outlineLevel="2" x14ac:dyDescent="0.25">
      <c r="A17399" s="3"/>
      <c r="B17399" s="3"/>
      <c r="C17399" s="392"/>
      <c r="D17399" s="3">
        <v>14</v>
      </c>
      <c r="E17399" s="290" t="e">
        <f ca="1"/>
        <v>#N/A</v>
      </c>
      <c r="F17399" s="291"/>
      <c r="G17399" s="294"/>
      <c r="H17399" s="294"/>
      <c r="I17399" s="294"/>
      <c r="J17399" s="294"/>
      <c r="K17399" s="294"/>
      <c r="L17399" s="294"/>
      <c r="M17399" s="294"/>
      <c r="N17399" s="294"/>
    </row>
    <row r="17400" spans="1:14" s="369" customFormat="1" ht="12.75" hidden="1" customHeight="1" outlineLevel="2" x14ac:dyDescent="0.25">
      <c r="A17400" s="3"/>
      <c r="B17400" s="3"/>
      <c r="C17400" s="392"/>
      <c r="D17400" s="3">
        <v>15</v>
      </c>
      <c r="E17400" s="290" t="e">
        <f ca="1"/>
        <v>#N/A</v>
      </c>
      <c r="F17400" s="291"/>
      <c r="G17400" s="294"/>
      <c r="H17400" s="294"/>
      <c r="I17400" s="294"/>
      <c r="J17400" s="294"/>
      <c r="K17400" s="294"/>
      <c r="L17400" s="294"/>
      <c r="M17400" s="294"/>
      <c r="N17400" s="294"/>
    </row>
    <row r="17401" spans="1:14" s="369" customFormat="1" ht="12.75" hidden="1" customHeight="1" outlineLevel="1" x14ac:dyDescent="0.25">
      <c r="A17401" s="3"/>
      <c r="B17401" s="145" t="str">
        <f ca="1">B17384</f>
        <v>Asset Type 410</v>
      </c>
      <c r="C17401" s="145" t="str">
        <f ca="1">C17384</f>
        <v>Description - Asset Type 410</v>
      </c>
      <c r="D17401" s="3"/>
      <c r="E17401" s="3"/>
      <c r="F17401" s="106" t="s">
        <v>47</v>
      </c>
      <c r="G17401" s="296">
        <f t="shared" ref="G17401:N17401" si="1820">SUM(G17386:G17400)</f>
        <v>0</v>
      </c>
      <c r="H17401" s="296">
        <f t="shared" ca="1" si="1820"/>
        <v>0</v>
      </c>
      <c r="I17401" s="296">
        <f t="shared" ca="1" si="1820"/>
        <v>0</v>
      </c>
      <c r="J17401" s="296">
        <f t="shared" ca="1" si="1820"/>
        <v>0</v>
      </c>
      <c r="K17401" s="296">
        <f t="shared" ca="1" si="1820"/>
        <v>0</v>
      </c>
      <c r="L17401" s="296">
        <f t="shared" ca="1" si="1820"/>
        <v>0</v>
      </c>
      <c r="M17401" s="296">
        <f t="shared" ca="1" si="1820"/>
        <v>0</v>
      </c>
      <c r="N17401" s="296">
        <f t="shared" ca="1" si="1820"/>
        <v>0</v>
      </c>
    </row>
    <row r="17402" spans="1:14" s="369" customFormat="1" ht="12.75" hidden="1" customHeight="1" outlineLevel="2" x14ac:dyDescent="0.25">
      <c r="A17402" s="217">
        <f>A17384+1</f>
        <v>411</v>
      </c>
      <c r="B17402" s="22" t="str">
        <f ca="1">OFFSET($B$516,$A17402-1,0)</f>
        <v>Asset Type 411</v>
      </c>
      <c r="C17402" s="22" t="str">
        <f ca="1">OFFSET($C$516,$A17402-1,0)</f>
        <v>Description - Asset Type 411</v>
      </c>
      <c r="D17402" s="3"/>
      <c r="E17402" s="109"/>
      <c r="F17402" s="108" t="s">
        <v>46</v>
      </c>
      <c r="G17402" s="295">
        <f t="shared" ref="G17402:N17402" ca="1" si="1821">VLOOKUP($B17402,$B$516:$N$1015,5+G$5,FALSE)</f>
        <v>0</v>
      </c>
      <c r="H17402" s="295">
        <f t="shared" ca="1" si="1821"/>
        <v>0</v>
      </c>
      <c r="I17402" s="295">
        <f t="shared" ca="1" si="1821"/>
        <v>0</v>
      </c>
      <c r="J17402" s="295">
        <f t="shared" ca="1" si="1821"/>
        <v>0</v>
      </c>
      <c r="K17402" s="295">
        <f t="shared" ca="1" si="1821"/>
        <v>0</v>
      </c>
      <c r="L17402" s="295">
        <f t="shared" ca="1" si="1821"/>
        <v>0</v>
      </c>
      <c r="M17402" s="295">
        <f t="shared" ca="1" si="1821"/>
        <v>0</v>
      </c>
      <c r="N17402" s="295">
        <f t="shared" ca="1" si="1821"/>
        <v>0</v>
      </c>
    </row>
    <row r="17403" spans="1:14" s="369" customFormat="1" ht="12.75" hidden="1" customHeight="1" outlineLevel="2" x14ac:dyDescent="0.25">
      <c r="A17403" s="3"/>
      <c r="B17403" s="3"/>
      <c r="C17403" s="21"/>
      <c r="D17403" s="3"/>
      <c r="E17403" s="107"/>
      <c r="F17403" s="106" t="s">
        <v>80</v>
      </c>
      <c r="G17403" s="111">
        <f ca="1">VLOOKUP($B17402,'Input Sheet'!$B$515:$N$1014,5+G$5,FALSE)</f>
        <v>0</v>
      </c>
      <c r="H17403" s="111">
        <f ca="1">VLOOKUP($B17402,'Input Sheet'!$B$515:$N$1014,5+H$5,FALSE)</f>
        <v>0</v>
      </c>
      <c r="I17403" s="111">
        <f ca="1">VLOOKUP($B17402,'Input Sheet'!$B$515:$N$1014,5+I$5,FALSE)</f>
        <v>0</v>
      </c>
      <c r="J17403" s="111">
        <f ca="1">VLOOKUP($B17402,'Input Sheet'!$B$515:$N$1014,5+J$5,FALSE)</f>
        <v>0</v>
      </c>
      <c r="K17403" s="111">
        <f ca="1">VLOOKUP($B17402,'Input Sheet'!$B$515:$N$1014,5+K$5,FALSE)</f>
        <v>0</v>
      </c>
      <c r="L17403" s="111">
        <f ca="1">VLOOKUP($B17402,'Input Sheet'!$B$515:$N$1014,5+L$5,FALSE)</f>
        <v>0</v>
      </c>
      <c r="M17403" s="111">
        <f ca="1">VLOOKUP($B17402,'Input Sheet'!$B$515:$N$1014,5+M$5,FALSE)</f>
        <v>0</v>
      </c>
      <c r="N17403" s="111">
        <f ca="1">VLOOKUP($B17402,'Input Sheet'!$B$515:$N$1014,5+N$5,FALSE)</f>
        <v>0</v>
      </c>
    </row>
    <row r="17404" spans="1:14" s="369" customFormat="1" ht="12.75" hidden="1" customHeight="1" outlineLevel="2" x14ac:dyDescent="0.25">
      <c r="A17404" s="3"/>
      <c r="B17404" s="3"/>
      <c r="C17404" s="3"/>
      <c r="D17404" s="3">
        <v>1</v>
      </c>
      <c r="E17404" s="290">
        <f t="array" aca="1" ref="E17404:E17418" ca="1">TRANSPOSE(G17402:N17402)</f>
        <v>0</v>
      </c>
      <c r="F17404" s="291"/>
      <c r="G17404" s="292"/>
      <c r="H17404" s="293">
        <f ca="1">IF(OFFSET(H17404,-$D17404,0)="n/a","n/a",IF(H$5&gt;OFFSET(H17404,-$D17404,0)+$D17404,$E17404-SUM($G17404:G17404),($E17404-SUM($G17404:G17404))/(OFFSET(H17404,-$D17404,0)-(H$5-$D17404-1))))</f>
        <v>0</v>
      </c>
      <c r="I17404" s="293">
        <f ca="1">IF(OFFSET(I17404,-$D17404,0)="n/a","n/a",IF(I$5&gt;OFFSET(I17404,-$D17404,0)+$D17404,$E17404-SUM($G17404:H17404),($E17404-SUM($G17404:H17404))/(OFFSET(I17404,-$D17404,0)-(I$5-$D17404-1))))</f>
        <v>0</v>
      </c>
      <c r="J17404" s="293">
        <f ca="1">IF(OFFSET(J17404,-$D17404,0)="n/a","n/a",IF(J$5&gt;OFFSET(J17404,-$D17404,0)+$D17404,$E17404-SUM($G17404:I17404),($E17404-SUM($G17404:I17404))/(OFFSET(J17404,-$D17404,0)-(J$5-$D17404-1))))</f>
        <v>0</v>
      </c>
      <c r="K17404" s="293">
        <f ca="1">IF(OFFSET(K17404,-$D17404,0)="n/a","n/a",IF(K$5&gt;OFFSET(K17404,-$D17404,0)+$D17404,$E17404-SUM($G17404:J17404),($E17404-SUM($G17404:J17404))/(OFFSET(K17404,-$D17404,0)-(K$5-$D17404-1))))</f>
        <v>0</v>
      </c>
      <c r="L17404" s="293">
        <f ca="1">IF(OFFSET(L17404,-$D17404,0)="n/a","n/a",IF(L$5&gt;OFFSET(L17404,-$D17404,0)+$D17404,$E17404-SUM($G17404:K17404),($E17404-SUM($G17404:K17404))/(OFFSET(L17404,-$D17404,0)-(L$5-$D17404-1))))</f>
        <v>0</v>
      </c>
      <c r="M17404" s="293">
        <f ca="1">IF(OFFSET(M17404,-$D17404,0)="n/a","n/a",IF(M$5&gt;OFFSET(M17404,-$D17404,0)+$D17404,$E17404-SUM($G17404:L17404),($E17404-SUM($G17404:L17404))/(OFFSET(M17404,-$D17404,0)-(M$5-$D17404-1))))</f>
        <v>0</v>
      </c>
      <c r="N17404" s="293">
        <f ca="1">IF(OFFSET(N17404,-$D17404,0)="n/a","n/a",IF(N$5&gt;OFFSET(N17404,-$D17404,0)+$D17404,$E17404-SUM($G17404:M17404),($E17404-SUM($G17404:M17404))/(OFFSET(N17404,-$D17404,0)-(N$5-$D17404-1))))</f>
        <v>0</v>
      </c>
    </row>
    <row r="17405" spans="1:14" s="369" customFormat="1" ht="12.75" hidden="1" customHeight="1" outlineLevel="2" x14ac:dyDescent="0.25">
      <c r="A17405" s="3"/>
      <c r="B17405" s="3"/>
      <c r="C17405" s="392" t="s">
        <v>48</v>
      </c>
      <c r="D17405" s="3">
        <v>2</v>
      </c>
      <c r="E17405" s="290">
        <f ca="1"/>
        <v>0</v>
      </c>
      <c r="F17405" s="291"/>
      <c r="G17405" s="294"/>
      <c r="H17405" s="292"/>
      <c r="I17405" s="293">
        <f ca="1">IF(OFFSET(I17405,-$D17405,0)="n/a","n/a",IF(I$5&gt;OFFSET(I17405,-$D17405,0)+$D17405,$E17405-SUM($G17405:H17405),($E17405-SUM($G17405:H17405))/(OFFSET(I17405,-$D17405,0)-(I$5-$D17405-1))))</f>
        <v>0</v>
      </c>
      <c r="J17405" s="293">
        <f ca="1">IF(OFFSET(J17405,-$D17405,0)="n/a","n/a",IF(J$5&gt;OFFSET(J17405,-$D17405,0)+$D17405,$E17405-SUM($G17405:I17405),($E17405-SUM($G17405:I17405))/(OFFSET(J17405,-$D17405,0)-(J$5-$D17405-1))))</f>
        <v>0</v>
      </c>
      <c r="K17405" s="293">
        <f ca="1">IF(OFFSET(K17405,-$D17405,0)="n/a","n/a",IF(K$5&gt;OFFSET(K17405,-$D17405,0)+$D17405,$E17405-SUM($G17405:J17405),($E17405-SUM($G17405:J17405))/(OFFSET(K17405,-$D17405,0)-(K$5-$D17405-1))))</f>
        <v>0</v>
      </c>
      <c r="L17405" s="293">
        <f ca="1">IF(OFFSET(L17405,-$D17405,0)="n/a","n/a",IF(L$5&gt;OFFSET(L17405,-$D17405,0)+$D17405,$E17405-SUM($G17405:K17405),($E17405-SUM($G17405:K17405))/(OFFSET(L17405,-$D17405,0)-(L$5-$D17405-1))))</f>
        <v>0</v>
      </c>
      <c r="M17405" s="293">
        <f ca="1">IF(OFFSET(M17405,-$D17405,0)="n/a","n/a",IF(M$5&gt;OFFSET(M17405,-$D17405,0)+$D17405,$E17405-SUM($G17405:L17405),($E17405-SUM($G17405:L17405))/(OFFSET(M17405,-$D17405,0)-(M$5-$D17405-1))))</f>
        <v>0</v>
      </c>
      <c r="N17405" s="293">
        <f ca="1">IF(OFFSET(N17405,-$D17405,0)="n/a","n/a",IF(N$5&gt;OFFSET(N17405,-$D17405,0)+$D17405,$E17405-SUM($G17405:M17405),($E17405-SUM($G17405:M17405))/(OFFSET(N17405,-$D17405,0)-(N$5-$D17405-1))))</f>
        <v>0</v>
      </c>
    </row>
    <row r="17406" spans="1:14" s="369" customFormat="1" ht="12.75" hidden="1" customHeight="1" outlineLevel="2" x14ac:dyDescent="0.25">
      <c r="A17406" s="3"/>
      <c r="B17406" s="3"/>
      <c r="C17406" s="392"/>
      <c r="D17406" s="3">
        <v>3</v>
      </c>
      <c r="E17406" s="290">
        <f ca="1"/>
        <v>0</v>
      </c>
      <c r="F17406" s="291"/>
      <c r="G17406" s="294"/>
      <c r="H17406" s="294"/>
      <c r="I17406" s="292"/>
      <c r="J17406" s="293">
        <f ca="1">IF(OFFSET(J17406,-$D17406,0)="n/a","n/a",IF(J$5&gt;OFFSET(J17406,-$D17406,0)+$D17406,$E17406-SUM($G17406:I17406),($E17406-SUM($G17406:I17406))/(OFFSET(J17406,-$D17406,0)-(J$5-$D17406-1))))</f>
        <v>0</v>
      </c>
      <c r="K17406" s="293">
        <f ca="1">IF(OFFSET(K17406,-$D17406,0)="n/a","n/a",IF(K$5&gt;OFFSET(K17406,-$D17406,0)+$D17406,$E17406-SUM($G17406:J17406),($E17406-SUM($G17406:J17406))/(OFFSET(K17406,-$D17406,0)-(K$5-$D17406-1))))</f>
        <v>0</v>
      </c>
      <c r="L17406" s="293">
        <f ca="1">IF(OFFSET(L17406,-$D17406,0)="n/a","n/a",IF(L$5&gt;OFFSET(L17406,-$D17406,0)+$D17406,$E17406-SUM($G17406:K17406),($E17406-SUM($G17406:K17406))/(OFFSET(L17406,-$D17406,0)-(L$5-$D17406-1))))</f>
        <v>0</v>
      </c>
      <c r="M17406" s="293">
        <f ca="1">IF(OFFSET(M17406,-$D17406,0)="n/a","n/a",IF(M$5&gt;OFFSET(M17406,-$D17406,0)+$D17406,$E17406-SUM($G17406:L17406),($E17406-SUM($G17406:L17406))/(OFFSET(M17406,-$D17406,0)-(M$5-$D17406-1))))</f>
        <v>0</v>
      </c>
      <c r="N17406" s="293">
        <f ca="1">IF(OFFSET(N17406,-$D17406,0)="n/a","n/a",IF(N$5&gt;OFFSET(N17406,-$D17406,0)+$D17406,$E17406-SUM($G17406:M17406),($E17406-SUM($G17406:M17406))/(OFFSET(N17406,-$D17406,0)-(N$5-$D17406-1))))</f>
        <v>0</v>
      </c>
    </row>
    <row r="17407" spans="1:14" s="369" customFormat="1" ht="12.75" hidden="1" customHeight="1" outlineLevel="2" x14ac:dyDescent="0.25">
      <c r="A17407" s="3"/>
      <c r="B17407" s="3"/>
      <c r="C17407" s="392"/>
      <c r="D17407" s="3">
        <v>4</v>
      </c>
      <c r="E17407" s="290">
        <f ca="1"/>
        <v>0</v>
      </c>
      <c r="F17407" s="291"/>
      <c r="G17407" s="294"/>
      <c r="H17407" s="294"/>
      <c r="I17407" s="294"/>
      <c r="J17407" s="292"/>
      <c r="K17407" s="293">
        <f ca="1">IF(OFFSET(K17407,-$D17407,0)="n/a","n/a",IF(K$5&gt;OFFSET(K17407,-$D17407,0)+$D17407,$E17407-SUM($G17407:J17407),($E17407-SUM($G17407:J17407))/(OFFSET(K17407,-$D17407,0)-(K$5-$D17407-1))))</f>
        <v>0</v>
      </c>
      <c r="L17407" s="293">
        <f ca="1">IF(OFFSET(L17407,-$D17407,0)="n/a","n/a",IF(L$5&gt;OFFSET(L17407,-$D17407,0)+$D17407,$E17407-SUM($G17407:K17407),($E17407-SUM($G17407:K17407))/(OFFSET(L17407,-$D17407,0)-(L$5-$D17407-1))))</f>
        <v>0</v>
      </c>
      <c r="M17407" s="293">
        <f ca="1">IF(OFFSET(M17407,-$D17407,0)="n/a","n/a",IF(M$5&gt;OFFSET(M17407,-$D17407,0)+$D17407,$E17407-SUM($G17407:L17407),($E17407-SUM($G17407:L17407))/(OFFSET(M17407,-$D17407,0)-(M$5-$D17407-1))))</f>
        <v>0</v>
      </c>
      <c r="N17407" s="293">
        <f ca="1">IF(OFFSET(N17407,-$D17407,0)="n/a","n/a",IF(N$5&gt;OFFSET(N17407,-$D17407,0)+$D17407,$E17407-SUM($G17407:M17407),($E17407-SUM($G17407:M17407))/(OFFSET(N17407,-$D17407,0)-(N$5-$D17407-1))))</f>
        <v>0</v>
      </c>
    </row>
    <row r="17408" spans="1:14" s="369" customFormat="1" ht="12.75" hidden="1" customHeight="1" outlineLevel="2" x14ac:dyDescent="0.25">
      <c r="A17408" s="3"/>
      <c r="B17408" s="3"/>
      <c r="C17408" s="392"/>
      <c r="D17408" s="3">
        <v>5</v>
      </c>
      <c r="E17408" s="290">
        <f ca="1"/>
        <v>0</v>
      </c>
      <c r="F17408" s="291"/>
      <c r="G17408" s="294"/>
      <c r="H17408" s="294"/>
      <c r="I17408" s="294"/>
      <c r="J17408" s="294"/>
      <c r="K17408" s="292"/>
      <c r="L17408" s="293">
        <f ca="1">IF(OFFSET(L17408,-$D17408,0)="n/a","n/a",IF(L$5&gt;OFFSET(L17408,-$D17408,0)+$D17408,$E17408-SUM($G17408:K17408),($E17408-SUM($G17408:K17408))/(OFFSET(L17408,-$D17408,0)-(L$5-$D17408-1))))</f>
        <v>0</v>
      </c>
      <c r="M17408" s="293">
        <f ca="1">IF(OFFSET(M17408,-$D17408,0)="n/a","n/a",IF(M$5&gt;OFFSET(M17408,-$D17408,0)+$D17408,$E17408-SUM($G17408:L17408),($E17408-SUM($G17408:L17408))/(OFFSET(M17408,-$D17408,0)-(M$5-$D17408-1))))</f>
        <v>0</v>
      </c>
      <c r="N17408" s="293">
        <f ca="1">IF(OFFSET(N17408,-$D17408,0)="n/a","n/a",IF(N$5&gt;OFFSET(N17408,-$D17408,0)+$D17408,$E17408-SUM($G17408:M17408),($E17408-SUM($G17408:M17408))/(OFFSET(N17408,-$D17408,0)-(N$5-$D17408-1))))</f>
        <v>0</v>
      </c>
    </row>
    <row r="17409" spans="1:14" s="369" customFormat="1" ht="12.75" hidden="1" customHeight="1" outlineLevel="2" x14ac:dyDescent="0.25">
      <c r="A17409" s="3"/>
      <c r="B17409" s="3"/>
      <c r="C17409" s="392"/>
      <c r="D17409" s="3">
        <v>6</v>
      </c>
      <c r="E17409" s="290">
        <f ca="1"/>
        <v>0</v>
      </c>
      <c r="F17409" s="291"/>
      <c r="G17409" s="294"/>
      <c r="H17409" s="294"/>
      <c r="I17409" s="294"/>
      <c r="J17409" s="294"/>
      <c r="K17409" s="294"/>
      <c r="L17409" s="292"/>
      <c r="M17409" s="293">
        <f ca="1">IF(OFFSET(M17409,-$D17409,0)="n/a","n/a",IF(M$5&gt;OFFSET(M17409,-$D17409,0)+$D17409,$E17409-SUM($G17409:L17409),($E17409-SUM($G17409:L17409))/(OFFSET(M17409,-$D17409,0)-(M$5-$D17409-1))))</f>
        <v>0</v>
      </c>
      <c r="N17409" s="293">
        <f ca="1">IF(OFFSET(N17409,-$D17409,0)="n/a","n/a",IF(N$5&gt;OFFSET(N17409,-$D17409,0)+$D17409,$E17409-SUM($G17409:M17409),($E17409-SUM($G17409:M17409))/(OFFSET(N17409,-$D17409,0)-(N$5-$D17409-1))))</f>
        <v>0</v>
      </c>
    </row>
    <row r="17410" spans="1:14" s="369" customFormat="1" ht="12.75" hidden="1" customHeight="1" outlineLevel="2" x14ac:dyDescent="0.25">
      <c r="A17410" s="3"/>
      <c r="B17410" s="3"/>
      <c r="C17410" s="392"/>
      <c r="D17410" s="3">
        <v>7</v>
      </c>
      <c r="E17410" s="290">
        <f ca="1"/>
        <v>0</v>
      </c>
      <c r="F17410" s="291"/>
      <c r="G17410" s="294"/>
      <c r="H17410" s="294"/>
      <c r="I17410" s="294"/>
      <c r="J17410" s="294"/>
      <c r="K17410" s="294"/>
      <c r="L17410" s="294"/>
      <c r="M17410" s="292"/>
      <c r="N17410" s="293">
        <f ca="1">IF(OFFSET(N17410,-$D17410,0)="n/a","n/a",IF(N$5&gt;OFFSET(N17410,-$D17410,0)+$D17410,$E17410-SUM($G17410:M17410),($E17410-SUM($G17410:M17410))/(OFFSET(N17410,-$D17410,0)-(N$5-$D17410-1))))</f>
        <v>0</v>
      </c>
    </row>
    <row r="17411" spans="1:14" s="369" customFormat="1" ht="12.75" hidden="1" customHeight="1" outlineLevel="2" x14ac:dyDescent="0.25">
      <c r="A17411" s="3"/>
      <c r="B17411" s="3"/>
      <c r="C17411" s="392"/>
      <c r="D17411" s="3">
        <v>8</v>
      </c>
      <c r="E17411" s="290">
        <f ca="1"/>
        <v>0</v>
      </c>
      <c r="F17411" s="291"/>
      <c r="G17411" s="294"/>
      <c r="H17411" s="294"/>
      <c r="I17411" s="294"/>
      <c r="J17411" s="294"/>
      <c r="K17411" s="294"/>
      <c r="L17411" s="294"/>
      <c r="M17411" s="294"/>
      <c r="N17411" s="292"/>
    </row>
    <row r="17412" spans="1:14" s="369" customFormat="1" ht="12.75" hidden="1" customHeight="1" outlineLevel="2" x14ac:dyDescent="0.25">
      <c r="A17412" s="3"/>
      <c r="B17412" s="3"/>
      <c r="C17412" s="392"/>
      <c r="D17412" s="3">
        <v>9</v>
      </c>
      <c r="E17412" s="290" t="e">
        <f ca="1"/>
        <v>#N/A</v>
      </c>
      <c r="F17412" s="291"/>
      <c r="G17412" s="294"/>
      <c r="H17412" s="294"/>
      <c r="I17412" s="294"/>
      <c r="J17412" s="294"/>
      <c r="K17412" s="294"/>
      <c r="L17412" s="294"/>
      <c r="M17412" s="294"/>
      <c r="N17412" s="294"/>
    </row>
    <row r="17413" spans="1:14" s="369" customFormat="1" ht="12.75" hidden="1" customHeight="1" outlineLevel="2" x14ac:dyDescent="0.25">
      <c r="A17413" s="3"/>
      <c r="B17413" s="3"/>
      <c r="C17413" s="392"/>
      <c r="D17413" s="3">
        <v>10</v>
      </c>
      <c r="E17413" s="290" t="e">
        <f ca="1"/>
        <v>#N/A</v>
      </c>
      <c r="F17413" s="291"/>
      <c r="G17413" s="294"/>
      <c r="H17413" s="294"/>
      <c r="I17413" s="294"/>
      <c r="J17413" s="294"/>
      <c r="K17413" s="294"/>
      <c r="L17413" s="294"/>
      <c r="M17413" s="294"/>
      <c r="N17413" s="294"/>
    </row>
    <row r="17414" spans="1:14" s="369" customFormat="1" ht="12.75" hidden="1" customHeight="1" outlineLevel="2" x14ac:dyDescent="0.25">
      <c r="A17414" s="3"/>
      <c r="B17414" s="3"/>
      <c r="C17414" s="392"/>
      <c r="D17414" s="3">
        <v>11</v>
      </c>
      <c r="E17414" s="290" t="e">
        <f ca="1"/>
        <v>#N/A</v>
      </c>
      <c r="F17414" s="291"/>
      <c r="G17414" s="294"/>
      <c r="H17414" s="294"/>
      <c r="I17414" s="294"/>
      <c r="J17414" s="294"/>
      <c r="K17414" s="294"/>
      <c r="L17414" s="294"/>
      <c r="M17414" s="294"/>
      <c r="N17414" s="294"/>
    </row>
    <row r="17415" spans="1:14" s="369" customFormat="1" ht="12.75" hidden="1" customHeight="1" outlineLevel="2" x14ac:dyDescent="0.25">
      <c r="A17415" s="3"/>
      <c r="B17415" s="3"/>
      <c r="C17415" s="392"/>
      <c r="D17415" s="3">
        <v>12</v>
      </c>
      <c r="E17415" s="290" t="e">
        <f ca="1"/>
        <v>#N/A</v>
      </c>
      <c r="F17415" s="291"/>
      <c r="G17415" s="294"/>
      <c r="H17415" s="294"/>
      <c r="I17415" s="294"/>
      <c r="J17415" s="294"/>
      <c r="K17415" s="294"/>
      <c r="L17415" s="294"/>
      <c r="M17415" s="294"/>
      <c r="N17415" s="294"/>
    </row>
    <row r="17416" spans="1:14" s="369" customFormat="1" ht="12.75" hidden="1" customHeight="1" outlineLevel="2" x14ac:dyDescent="0.25">
      <c r="A17416" s="3"/>
      <c r="B17416" s="3"/>
      <c r="C17416" s="392"/>
      <c r="D17416" s="3">
        <v>13</v>
      </c>
      <c r="E17416" s="290" t="e">
        <f ca="1"/>
        <v>#N/A</v>
      </c>
      <c r="F17416" s="291"/>
      <c r="G17416" s="294"/>
      <c r="H17416" s="294"/>
      <c r="I17416" s="294"/>
      <c r="J17416" s="294"/>
      <c r="K17416" s="294"/>
      <c r="L17416" s="294"/>
      <c r="M17416" s="294"/>
      <c r="N17416" s="294"/>
    </row>
    <row r="17417" spans="1:14" s="369" customFormat="1" ht="12.75" hidden="1" customHeight="1" outlineLevel="2" x14ac:dyDescent="0.25">
      <c r="A17417" s="3"/>
      <c r="B17417" s="3"/>
      <c r="C17417" s="392"/>
      <c r="D17417" s="3">
        <v>14</v>
      </c>
      <c r="E17417" s="290" t="e">
        <f ca="1"/>
        <v>#N/A</v>
      </c>
      <c r="F17417" s="291"/>
      <c r="G17417" s="294"/>
      <c r="H17417" s="294"/>
      <c r="I17417" s="294"/>
      <c r="J17417" s="294"/>
      <c r="K17417" s="294"/>
      <c r="L17417" s="294"/>
      <c r="M17417" s="294"/>
      <c r="N17417" s="294"/>
    </row>
    <row r="17418" spans="1:14" s="369" customFormat="1" ht="12.75" hidden="1" customHeight="1" outlineLevel="2" x14ac:dyDescent="0.25">
      <c r="A17418" s="3"/>
      <c r="B17418" s="3"/>
      <c r="C17418" s="392"/>
      <c r="D17418" s="3">
        <v>15</v>
      </c>
      <c r="E17418" s="290" t="e">
        <f ca="1"/>
        <v>#N/A</v>
      </c>
      <c r="F17418" s="291"/>
      <c r="G17418" s="294"/>
      <c r="H17418" s="294"/>
      <c r="I17418" s="294"/>
      <c r="J17418" s="294"/>
      <c r="K17418" s="294"/>
      <c r="L17418" s="294"/>
      <c r="M17418" s="294"/>
      <c r="N17418" s="294"/>
    </row>
    <row r="17419" spans="1:14" s="369" customFormat="1" ht="12.75" hidden="1" customHeight="1" outlineLevel="1" x14ac:dyDescent="0.25">
      <c r="A17419" s="3"/>
      <c r="B17419" s="145" t="str">
        <f ca="1">B17402</f>
        <v>Asset Type 411</v>
      </c>
      <c r="C17419" s="145" t="str">
        <f ca="1">C17402</f>
        <v>Description - Asset Type 411</v>
      </c>
      <c r="D17419" s="3"/>
      <c r="E17419" s="3"/>
      <c r="F17419" s="106" t="s">
        <v>47</v>
      </c>
      <c r="G17419" s="296">
        <f t="shared" ref="G17419:N17419" si="1822">SUM(G17404:G17418)</f>
        <v>0</v>
      </c>
      <c r="H17419" s="296">
        <f t="shared" ca="1" si="1822"/>
        <v>0</v>
      </c>
      <c r="I17419" s="296">
        <f t="shared" ca="1" si="1822"/>
        <v>0</v>
      </c>
      <c r="J17419" s="296">
        <f t="shared" ca="1" si="1822"/>
        <v>0</v>
      </c>
      <c r="K17419" s="296">
        <f t="shared" ca="1" si="1822"/>
        <v>0</v>
      </c>
      <c r="L17419" s="296">
        <f t="shared" ca="1" si="1822"/>
        <v>0</v>
      </c>
      <c r="M17419" s="296">
        <f t="shared" ca="1" si="1822"/>
        <v>0</v>
      </c>
      <c r="N17419" s="296">
        <f t="shared" ca="1" si="1822"/>
        <v>0</v>
      </c>
    </row>
    <row r="17420" spans="1:14" s="369" customFormat="1" ht="12.75" hidden="1" customHeight="1" outlineLevel="2" x14ac:dyDescent="0.25">
      <c r="A17420" s="217">
        <f>A17402+1</f>
        <v>412</v>
      </c>
      <c r="B17420" s="22" t="str">
        <f ca="1">OFFSET($B$516,$A17420-1,0)</f>
        <v>Asset Type 412</v>
      </c>
      <c r="C17420" s="22" t="str">
        <f ca="1">OFFSET($C$516,$A17420-1,0)</f>
        <v>Description - Asset Type 412</v>
      </c>
      <c r="D17420" s="3"/>
      <c r="E17420" s="109"/>
      <c r="F17420" s="108" t="s">
        <v>46</v>
      </c>
      <c r="G17420" s="295">
        <f t="shared" ref="G17420:N17420" ca="1" si="1823">VLOOKUP($B17420,$B$516:$N$1015,5+G$5,FALSE)</f>
        <v>0</v>
      </c>
      <c r="H17420" s="295">
        <f t="shared" ca="1" si="1823"/>
        <v>0</v>
      </c>
      <c r="I17420" s="295">
        <f t="shared" ca="1" si="1823"/>
        <v>0</v>
      </c>
      <c r="J17420" s="295">
        <f t="shared" ca="1" si="1823"/>
        <v>0</v>
      </c>
      <c r="K17420" s="295">
        <f t="shared" ca="1" si="1823"/>
        <v>0</v>
      </c>
      <c r="L17420" s="295">
        <f t="shared" ca="1" si="1823"/>
        <v>0</v>
      </c>
      <c r="M17420" s="295">
        <f t="shared" ca="1" si="1823"/>
        <v>0</v>
      </c>
      <c r="N17420" s="295">
        <f t="shared" ca="1" si="1823"/>
        <v>0</v>
      </c>
    </row>
    <row r="17421" spans="1:14" s="369" customFormat="1" ht="12.75" hidden="1" customHeight="1" outlineLevel="2" x14ac:dyDescent="0.25">
      <c r="A17421" s="3"/>
      <c r="B17421" s="3"/>
      <c r="C17421" s="21"/>
      <c r="D17421" s="3"/>
      <c r="E17421" s="107"/>
      <c r="F17421" s="106" t="s">
        <v>80</v>
      </c>
      <c r="G17421" s="111">
        <f ca="1">VLOOKUP($B17420,'Input Sheet'!$B$515:$N$1014,5+G$5,FALSE)</f>
        <v>0</v>
      </c>
      <c r="H17421" s="111">
        <f ca="1">VLOOKUP($B17420,'Input Sheet'!$B$515:$N$1014,5+H$5,FALSE)</f>
        <v>0</v>
      </c>
      <c r="I17421" s="111">
        <f ca="1">VLOOKUP($B17420,'Input Sheet'!$B$515:$N$1014,5+I$5,FALSE)</f>
        <v>0</v>
      </c>
      <c r="J17421" s="111">
        <f ca="1">VLOOKUP($B17420,'Input Sheet'!$B$515:$N$1014,5+J$5,FALSE)</f>
        <v>0</v>
      </c>
      <c r="K17421" s="111">
        <f ca="1">VLOOKUP($B17420,'Input Sheet'!$B$515:$N$1014,5+K$5,FALSE)</f>
        <v>0</v>
      </c>
      <c r="L17421" s="111">
        <f ca="1">VLOOKUP($B17420,'Input Sheet'!$B$515:$N$1014,5+L$5,FALSE)</f>
        <v>0</v>
      </c>
      <c r="M17421" s="111">
        <f ca="1">VLOOKUP($B17420,'Input Sheet'!$B$515:$N$1014,5+M$5,FALSE)</f>
        <v>0</v>
      </c>
      <c r="N17421" s="111">
        <f ca="1">VLOOKUP($B17420,'Input Sheet'!$B$515:$N$1014,5+N$5,FALSE)</f>
        <v>0</v>
      </c>
    </row>
    <row r="17422" spans="1:14" s="369" customFormat="1" ht="12.75" hidden="1" customHeight="1" outlineLevel="2" x14ac:dyDescent="0.25">
      <c r="A17422" s="3"/>
      <c r="B17422" s="3"/>
      <c r="C17422" s="3"/>
      <c r="D17422" s="3">
        <v>1</v>
      </c>
      <c r="E17422" s="290">
        <f t="array" aca="1" ref="E17422:E17436" ca="1">TRANSPOSE(G17420:N17420)</f>
        <v>0</v>
      </c>
      <c r="F17422" s="291"/>
      <c r="G17422" s="292"/>
      <c r="H17422" s="293">
        <f ca="1">IF(OFFSET(H17422,-$D17422,0)="n/a","n/a",IF(H$5&gt;OFFSET(H17422,-$D17422,0)+$D17422,$E17422-SUM($G17422:G17422),($E17422-SUM($G17422:G17422))/(OFFSET(H17422,-$D17422,0)-(H$5-$D17422-1))))</f>
        <v>0</v>
      </c>
      <c r="I17422" s="293">
        <f ca="1">IF(OFFSET(I17422,-$D17422,0)="n/a","n/a",IF(I$5&gt;OFFSET(I17422,-$D17422,0)+$D17422,$E17422-SUM($G17422:H17422),($E17422-SUM($G17422:H17422))/(OFFSET(I17422,-$D17422,0)-(I$5-$D17422-1))))</f>
        <v>0</v>
      </c>
      <c r="J17422" s="293">
        <f ca="1">IF(OFFSET(J17422,-$D17422,0)="n/a","n/a",IF(J$5&gt;OFFSET(J17422,-$D17422,0)+$D17422,$E17422-SUM($G17422:I17422),($E17422-SUM($G17422:I17422))/(OFFSET(J17422,-$D17422,0)-(J$5-$D17422-1))))</f>
        <v>0</v>
      </c>
      <c r="K17422" s="293">
        <f ca="1">IF(OFFSET(K17422,-$D17422,0)="n/a","n/a",IF(K$5&gt;OFFSET(K17422,-$D17422,0)+$D17422,$E17422-SUM($G17422:J17422),($E17422-SUM($G17422:J17422))/(OFFSET(K17422,-$D17422,0)-(K$5-$D17422-1))))</f>
        <v>0</v>
      </c>
      <c r="L17422" s="293">
        <f ca="1">IF(OFFSET(L17422,-$D17422,0)="n/a","n/a",IF(L$5&gt;OFFSET(L17422,-$D17422,0)+$D17422,$E17422-SUM($G17422:K17422),($E17422-SUM($G17422:K17422))/(OFFSET(L17422,-$D17422,0)-(L$5-$D17422-1))))</f>
        <v>0</v>
      </c>
      <c r="M17422" s="293">
        <f ca="1">IF(OFFSET(M17422,-$D17422,0)="n/a","n/a",IF(M$5&gt;OFFSET(M17422,-$D17422,0)+$D17422,$E17422-SUM($G17422:L17422),($E17422-SUM($G17422:L17422))/(OFFSET(M17422,-$D17422,0)-(M$5-$D17422-1))))</f>
        <v>0</v>
      </c>
      <c r="N17422" s="293">
        <f ca="1">IF(OFFSET(N17422,-$D17422,0)="n/a","n/a",IF(N$5&gt;OFFSET(N17422,-$D17422,0)+$D17422,$E17422-SUM($G17422:M17422),($E17422-SUM($G17422:M17422))/(OFFSET(N17422,-$D17422,0)-(N$5-$D17422-1))))</f>
        <v>0</v>
      </c>
    </row>
    <row r="17423" spans="1:14" s="369" customFormat="1" ht="12.75" hidden="1" customHeight="1" outlineLevel="2" x14ac:dyDescent="0.25">
      <c r="A17423" s="3"/>
      <c r="B17423" s="3"/>
      <c r="C17423" s="392" t="s">
        <v>48</v>
      </c>
      <c r="D17423" s="3">
        <v>2</v>
      </c>
      <c r="E17423" s="290">
        <f ca="1"/>
        <v>0</v>
      </c>
      <c r="F17423" s="291"/>
      <c r="G17423" s="294"/>
      <c r="H17423" s="292"/>
      <c r="I17423" s="293">
        <f ca="1">IF(OFFSET(I17423,-$D17423,0)="n/a","n/a",IF(I$5&gt;OFFSET(I17423,-$D17423,0)+$D17423,$E17423-SUM($G17423:H17423),($E17423-SUM($G17423:H17423))/(OFFSET(I17423,-$D17423,0)-(I$5-$D17423-1))))</f>
        <v>0</v>
      </c>
      <c r="J17423" s="293">
        <f ca="1">IF(OFFSET(J17423,-$D17423,0)="n/a","n/a",IF(J$5&gt;OFFSET(J17423,-$D17423,0)+$D17423,$E17423-SUM($G17423:I17423),($E17423-SUM($G17423:I17423))/(OFFSET(J17423,-$D17423,0)-(J$5-$D17423-1))))</f>
        <v>0</v>
      </c>
      <c r="K17423" s="293">
        <f ca="1">IF(OFFSET(K17423,-$D17423,0)="n/a","n/a",IF(K$5&gt;OFFSET(K17423,-$D17423,0)+$D17423,$E17423-SUM($G17423:J17423),($E17423-SUM($G17423:J17423))/(OFFSET(K17423,-$D17423,0)-(K$5-$D17423-1))))</f>
        <v>0</v>
      </c>
      <c r="L17423" s="293">
        <f ca="1">IF(OFFSET(L17423,-$D17423,0)="n/a","n/a",IF(L$5&gt;OFFSET(L17423,-$D17423,0)+$D17423,$E17423-SUM($G17423:K17423),($E17423-SUM($G17423:K17423))/(OFFSET(L17423,-$D17423,0)-(L$5-$D17423-1))))</f>
        <v>0</v>
      </c>
      <c r="M17423" s="293">
        <f ca="1">IF(OFFSET(M17423,-$D17423,0)="n/a","n/a",IF(M$5&gt;OFFSET(M17423,-$D17423,0)+$D17423,$E17423-SUM($G17423:L17423),($E17423-SUM($G17423:L17423))/(OFFSET(M17423,-$D17423,0)-(M$5-$D17423-1))))</f>
        <v>0</v>
      </c>
      <c r="N17423" s="293">
        <f ca="1">IF(OFFSET(N17423,-$D17423,0)="n/a","n/a",IF(N$5&gt;OFFSET(N17423,-$D17423,0)+$D17423,$E17423-SUM($G17423:M17423),($E17423-SUM($G17423:M17423))/(OFFSET(N17423,-$D17423,0)-(N$5-$D17423-1))))</f>
        <v>0</v>
      </c>
    </row>
    <row r="17424" spans="1:14" s="369" customFormat="1" ht="12.75" hidden="1" customHeight="1" outlineLevel="2" x14ac:dyDescent="0.25">
      <c r="A17424" s="3"/>
      <c r="B17424" s="3"/>
      <c r="C17424" s="392"/>
      <c r="D17424" s="3">
        <v>3</v>
      </c>
      <c r="E17424" s="290">
        <f ca="1"/>
        <v>0</v>
      </c>
      <c r="F17424" s="291"/>
      <c r="G17424" s="294"/>
      <c r="H17424" s="294"/>
      <c r="I17424" s="292"/>
      <c r="J17424" s="293">
        <f ca="1">IF(OFFSET(J17424,-$D17424,0)="n/a","n/a",IF(J$5&gt;OFFSET(J17424,-$D17424,0)+$D17424,$E17424-SUM($G17424:I17424),($E17424-SUM($G17424:I17424))/(OFFSET(J17424,-$D17424,0)-(J$5-$D17424-1))))</f>
        <v>0</v>
      </c>
      <c r="K17424" s="293">
        <f ca="1">IF(OFFSET(K17424,-$D17424,0)="n/a","n/a",IF(K$5&gt;OFFSET(K17424,-$D17424,0)+$D17424,$E17424-SUM($G17424:J17424),($E17424-SUM($G17424:J17424))/(OFFSET(K17424,-$D17424,0)-(K$5-$D17424-1))))</f>
        <v>0</v>
      </c>
      <c r="L17424" s="293">
        <f ca="1">IF(OFFSET(L17424,-$D17424,0)="n/a","n/a",IF(L$5&gt;OFFSET(L17424,-$D17424,0)+$D17424,$E17424-SUM($G17424:K17424),($E17424-SUM($G17424:K17424))/(OFFSET(L17424,-$D17424,0)-(L$5-$D17424-1))))</f>
        <v>0</v>
      </c>
      <c r="M17424" s="293">
        <f ca="1">IF(OFFSET(M17424,-$D17424,0)="n/a","n/a",IF(M$5&gt;OFFSET(M17424,-$D17424,0)+$D17424,$E17424-SUM($G17424:L17424),($E17424-SUM($G17424:L17424))/(OFFSET(M17424,-$D17424,0)-(M$5-$D17424-1))))</f>
        <v>0</v>
      </c>
      <c r="N17424" s="293">
        <f ca="1">IF(OFFSET(N17424,-$D17424,0)="n/a","n/a",IF(N$5&gt;OFFSET(N17424,-$D17424,0)+$D17424,$E17424-SUM($G17424:M17424),($E17424-SUM($G17424:M17424))/(OFFSET(N17424,-$D17424,0)-(N$5-$D17424-1))))</f>
        <v>0</v>
      </c>
    </row>
    <row r="17425" spans="1:14" s="369" customFormat="1" ht="12.75" hidden="1" customHeight="1" outlineLevel="2" x14ac:dyDescent="0.25">
      <c r="A17425" s="3"/>
      <c r="B17425" s="3"/>
      <c r="C17425" s="392"/>
      <c r="D17425" s="3">
        <v>4</v>
      </c>
      <c r="E17425" s="290">
        <f ca="1"/>
        <v>0</v>
      </c>
      <c r="F17425" s="291"/>
      <c r="G17425" s="294"/>
      <c r="H17425" s="294"/>
      <c r="I17425" s="294"/>
      <c r="J17425" s="292"/>
      <c r="K17425" s="293">
        <f ca="1">IF(OFFSET(K17425,-$D17425,0)="n/a","n/a",IF(K$5&gt;OFFSET(K17425,-$D17425,0)+$D17425,$E17425-SUM($G17425:J17425),($E17425-SUM($G17425:J17425))/(OFFSET(K17425,-$D17425,0)-(K$5-$D17425-1))))</f>
        <v>0</v>
      </c>
      <c r="L17425" s="293">
        <f ca="1">IF(OFFSET(L17425,-$D17425,0)="n/a","n/a",IF(L$5&gt;OFFSET(L17425,-$D17425,0)+$D17425,$E17425-SUM($G17425:K17425),($E17425-SUM($G17425:K17425))/(OFFSET(L17425,-$D17425,0)-(L$5-$D17425-1))))</f>
        <v>0</v>
      </c>
      <c r="M17425" s="293">
        <f ca="1">IF(OFFSET(M17425,-$D17425,0)="n/a","n/a",IF(M$5&gt;OFFSET(M17425,-$D17425,0)+$D17425,$E17425-SUM($G17425:L17425),($E17425-SUM($G17425:L17425))/(OFFSET(M17425,-$D17425,0)-(M$5-$D17425-1))))</f>
        <v>0</v>
      </c>
      <c r="N17425" s="293">
        <f ca="1">IF(OFFSET(N17425,-$D17425,0)="n/a","n/a",IF(N$5&gt;OFFSET(N17425,-$D17425,0)+$D17425,$E17425-SUM($G17425:M17425),($E17425-SUM($G17425:M17425))/(OFFSET(N17425,-$D17425,0)-(N$5-$D17425-1))))</f>
        <v>0</v>
      </c>
    </row>
    <row r="17426" spans="1:14" s="369" customFormat="1" ht="12.75" hidden="1" customHeight="1" outlineLevel="2" x14ac:dyDescent="0.25">
      <c r="A17426" s="3"/>
      <c r="B17426" s="3"/>
      <c r="C17426" s="392"/>
      <c r="D17426" s="3">
        <v>5</v>
      </c>
      <c r="E17426" s="290">
        <f ca="1"/>
        <v>0</v>
      </c>
      <c r="F17426" s="291"/>
      <c r="G17426" s="294"/>
      <c r="H17426" s="294"/>
      <c r="I17426" s="294"/>
      <c r="J17426" s="294"/>
      <c r="K17426" s="292"/>
      <c r="L17426" s="293">
        <f ca="1">IF(OFFSET(L17426,-$D17426,0)="n/a","n/a",IF(L$5&gt;OFFSET(L17426,-$D17426,0)+$D17426,$E17426-SUM($G17426:K17426),($E17426-SUM($G17426:K17426))/(OFFSET(L17426,-$D17426,0)-(L$5-$D17426-1))))</f>
        <v>0</v>
      </c>
      <c r="M17426" s="293">
        <f ca="1">IF(OFFSET(M17426,-$D17426,0)="n/a","n/a",IF(M$5&gt;OFFSET(M17426,-$D17426,0)+$D17426,$E17426-SUM($G17426:L17426),($E17426-SUM($G17426:L17426))/(OFFSET(M17426,-$D17426,0)-(M$5-$D17426-1))))</f>
        <v>0</v>
      </c>
      <c r="N17426" s="293">
        <f ca="1">IF(OFFSET(N17426,-$D17426,0)="n/a","n/a",IF(N$5&gt;OFFSET(N17426,-$D17426,0)+$D17426,$E17426-SUM($G17426:M17426),($E17426-SUM($G17426:M17426))/(OFFSET(N17426,-$D17426,0)-(N$5-$D17426-1))))</f>
        <v>0</v>
      </c>
    </row>
    <row r="17427" spans="1:14" s="369" customFormat="1" ht="12.75" hidden="1" customHeight="1" outlineLevel="2" x14ac:dyDescent="0.25">
      <c r="A17427" s="3"/>
      <c r="B17427" s="3"/>
      <c r="C17427" s="392"/>
      <c r="D17427" s="3">
        <v>6</v>
      </c>
      <c r="E17427" s="290">
        <f ca="1"/>
        <v>0</v>
      </c>
      <c r="F17427" s="291"/>
      <c r="G17427" s="294"/>
      <c r="H17427" s="294"/>
      <c r="I17427" s="294"/>
      <c r="J17427" s="294"/>
      <c r="K17427" s="294"/>
      <c r="L17427" s="292"/>
      <c r="M17427" s="293">
        <f ca="1">IF(OFFSET(M17427,-$D17427,0)="n/a","n/a",IF(M$5&gt;OFFSET(M17427,-$D17427,0)+$D17427,$E17427-SUM($G17427:L17427),($E17427-SUM($G17427:L17427))/(OFFSET(M17427,-$D17427,0)-(M$5-$D17427-1))))</f>
        <v>0</v>
      </c>
      <c r="N17427" s="293">
        <f ca="1">IF(OFFSET(N17427,-$D17427,0)="n/a","n/a",IF(N$5&gt;OFFSET(N17427,-$D17427,0)+$D17427,$E17427-SUM($G17427:M17427),($E17427-SUM($G17427:M17427))/(OFFSET(N17427,-$D17427,0)-(N$5-$D17427-1))))</f>
        <v>0</v>
      </c>
    </row>
    <row r="17428" spans="1:14" s="369" customFormat="1" ht="12.75" hidden="1" customHeight="1" outlineLevel="2" x14ac:dyDescent="0.25">
      <c r="A17428" s="3"/>
      <c r="B17428" s="3"/>
      <c r="C17428" s="392"/>
      <c r="D17428" s="3">
        <v>7</v>
      </c>
      <c r="E17428" s="290">
        <f ca="1"/>
        <v>0</v>
      </c>
      <c r="F17428" s="291"/>
      <c r="G17428" s="294"/>
      <c r="H17428" s="294"/>
      <c r="I17428" s="294"/>
      <c r="J17428" s="294"/>
      <c r="K17428" s="294"/>
      <c r="L17428" s="294"/>
      <c r="M17428" s="292"/>
      <c r="N17428" s="293">
        <f ca="1">IF(OFFSET(N17428,-$D17428,0)="n/a","n/a",IF(N$5&gt;OFFSET(N17428,-$D17428,0)+$D17428,$E17428-SUM($G17428:M17428),($E17428-SUM($G17428:M17428))/(OFFSET(N17428,-$D17428,0)-(N$5-$D17428-1))))</f>
        <v>0</v>
      </c>
    </row>
    <row r="17429" spans="1:14" s="369" customFormat="1" ht="12.75" hidden="1" customHeight="1" outlineLevel="2" x14ac:dyDescent="0.25">
      <c r="A17429" s="3"/>
      <c r="B17429" s="3"/>
      <c r="C17429" s="392"/>
      <c r="D17429" s="3">
        <v>8</v>
      </c>
      <c r="E17429" s="290">
        <f ca="1"/>
        <v>0</v>
      </c>
      <c r="F17429" s="291"/>
      <c r="G17429" s="294"/>
      <c r="H17429" s="294"/>
      <c r="I17429" s="294"/>
      <c r="J17429" s="294"/>
      <c r="K17429" s="294"/>
      <c r="L17429" s="294"/>
      <c r="M17429" s="294"/>
      <c r="N17429" s="292"/>
    </row>
    <row r="17430" spans="1:14" s="369" customFormat="1" ht="12.75" hidden="1" customHeight="1" outlineLevel="2" x14ac:dyDescent="0.25">
      <c r="A17430" s="3"/>
      <c r="B17430" s="3"/>
      <c r="C17430" s="392"/>
      <c r="D17430" s="3">
        <v>9</v>
      </c>
      <c r="E17430" s="290" t="e">
        <f ca="1"/>
        <v>#N/A</v>
      </c>
      <c r="F17430" s="291"/>
      <c r="G17430" s="294"/>
      <c r="H17430" s="294"/>
      <c r="I17430" s="294"/>
      <c r="J17430" s="294"/>
      <c r="K17430" s="294"/>
      <c r="L17430" s="294"/>
      <c r="M17430" s="294"/>
      <c r="N17430" s="294"/>
    </row>
    <row r="17431" spans="1:14" s="369" customFormat="1" ht="12.75" hidden="1" customHeight="1" outlineLevel="2" x14ac:dyDescent="0.25">
      <c r="A17431" s="3"/>
      <c r="B17431" s="3"/>
      <c r="C17431" s="392"/>
      <c r="D17431" s="3">
        <v>10</v>
      </c>
      <c r="E17431" s="290" t="e">
        <f ca="1"/>
        <v>#N/A</v>
      </c>
      <c r="F17431" s="291"/>
      <c r="G17431" s="294"/>
      <c r="H17431" s="294"/>
      <c r="I17431" s="294"/>
      <c r="J17431" s="294"/>
      <c r="K17431" s="294"/>
      <c r="L17431" s="294"/>
      <c r="M17431" s="294"/>
      <c r="N17431" s="294"/>
    </row>
    <row r="17432" spans="1:14" s="369" customFormat="1" ht="12.75" hidden="1" customHeight="1" outlineLevel="2" x14ac:dyDescent="0.25">
      <c r="A17432" s="3"/>
      <c r="B17432" s="3"/>
      <c r="C17432" s="392"/>
      <c r="D17432" s="3">
        <v>11</v>
      </c>
      <c r="E17432" s="290" t="e">
        <f ca="1"/>
        <v>#N/A</v>
      </c>
      <c r="F17432" s="291"/>
      <c r="G17432" s="294"/>
      <c r="H17432" s="294"/>
      <c r="I17432" s="294"/>
      <c r="J17432" s="294"/>
      <c r="K17432" s="294"/>
      <c r="L17432" s="294"/>
      <c r="M17432" s="294"/>
      <c r="N17432" s="294"/>
    </row>
    <row r="17433" spans="1:14" s="369" customFormat="1" ht="12.75" hidden="1" customHeight="1" outlineLevel="2" x14ac:dyDescent="0.25">
      <c r="A17433" s="3"/>
      <c r="B17433" s="3"/>
      <c r="C17433" s="392"/>
      <c r="D17433" s="3">
        <v>12</v>
      </c>
      <c r="E17433" s="290" t="e">
        <f ca="1"/>
        <v>#N/A</v>
      </c>
      <c r="F17433" s="291"/>
      <c r="G17433" s="294"/>
      <c r="H17433" s="294"/>
      <c r="I17433" s="294"/>
      <c r="J17433" s="294"/>
      <c r="K17433" s="294"/>
      <c r="L17433" s="294"/>
      <c r="M17433" s="294"/>
      <c r="N17433" s="294"/>
    </row>
    <row r="17434" spans="1:14" s="369" customFormat="1" ht="12.75" hidden="1" customHeight="1" outlineLevel="2" x14ac:dyDescent="0.25">
      <c r="A17434" s="3"/>
      <c r="B17434" s="3"/>
      <c r="C17434" s="392"/>
      <c r="D17434" s="3">
        <v>13</v>
      </c>
      <c r="E17434" s="290" t="e">
        <f ca="1"/>
        <v>#N/A</v>
      </c>
      <c r="F17434" s="291"/>
      <c r="G17434" s="294"/>
      <c r="H17434" s="294"/>
      <c r="I17434" s="294"/>
      <c r="J17434" s="294"/>
      <c r="K17434" s="294"/>
      <c r="L17434" s="294"/>
      <c r="M17434" s="294"/>
      <c r="N17434" s="294"/>
    </row>
    <row r="17435" spans="1:14" s="369" customFormat="1" ht="12.75" hidden="1" customHeight="1" outlineLevel="2" x14ac:dyDescent="0.25">
      <c r="A17435" s="3"/>
      <c r="B17435" s="3"/>
      <c r="C17435" s="392"/>
      <c r="D17435" s="3">
        <v>14</v>
      </c>
      <c r="E17435" s="290" t="e">
        <f ca="1"/>
        <v>#N/A</v>
      </c>
      <c r="F17435" s="291"/>
      <c r="G17435" s="294"/>
      <c r="H17435" s="294"/>
      <c r="I17435" s="294"/>
      <c r="J17435" s="294"/>
      <c r="K17435" s="294"/>
      <c r="L17435" s="294"/>
      <c r="M17435" s="294"/>
      <c r="N17435" s="294"/>
    </row>
    <row r="17436" spans="1:14" s="369" customFormat="1" ht="12.75" hidden="1" customHeight="1" outlineLevel="2" x14ac:dyDescent="0.25">
      <c r="A17436" s="3"/>
      <c r="B17436" s="3"/>
      <c r="C17436" s="392"/>
      <c r="D17436" s="3">
        <v>15</v>
      </c>
      <c r="E17436" s="290" t="e">
        <f ca="1"/>
        <v>#N/A</v>
      </c>
      <c r="F17436" s="291"/>
      <c r="G17436" s="294"/>
      <c r="H17436" s="294"/>
      <c r="I17436" s="294"/>
      <c r="J17436" s="294"/>
      <c r="K17436" s="294"/>
      <c r="L17436" s="294"/>
      <c r="M17436" s="294"/>
      <c r="N17436" s="294"/>
    </row>
    <row r="17437" spans="1:14" s="369" customFormat="1" ht="12.75" hidden="1" customHeight="1" outlineLevel="1" x14ac:dyDescent="0.25">
      <c r="A17437" s="3"/>
      <c r="B17437" s="145" t="str">
        <f ca="1">B17420</f>
        <v>Asset Type 412</v>
      </c>
      <c r="C17437" s="145" t="str">
        <f ca="1">C17420</f>
        <v>Description - Asset Type 412</v>
      </c>
      <c r="D17437" s="3"/>
      <c r="E17437" s="3"/>
      <c r="F17437" s="106" t="s">
        <v>47</v>
      </c>
      <c r="G17437" s="296">
        <f t="shared" ref="G17437:N17437" si="1824">SUM(G17422:G17436)</f>
        <v>0</v>
      </c>
      <c r="H17437" s="296">
        <f t="shared" ca="1" si="1824"/>
        <v>0</v>
      </c>
      <c r="I17437" s="296">
        <f t="shared" ca="1" si="1824"/>
        <v>0</v>
      </c>
      <c r="J17437" s="296">
        <f t="shared" ca="1" si="1824"/>
        <v>0</v>
      </c>
      <c r="K17437" s="296">
        <f t="shared" ca="1" si="1824"/>
        <v>0</v>
      </c>
      <c r="L17437" s="296">
        <f t="shared" ca="1" si="1824"/>
        <v>0</v>
      </c>
      <c r="M17437" s="296">
        <f t="shared" ca="1" si="1824"/>
        <v>0</v>
      </c>
      <c r="N17437" s="296">
        <f t="shared" ca="1" si="1824"/>
        <v>0</v>
      </c>
    </row>
    <row r="17438" spans="1:14" s="369" customFormat="1" ht="12.75" hidden="1" customHeight="1" outlineLevel="2" x14ac:dyDescent="0.25">
      <c r="A17438" s="217">
        <f>A17420+1</f>
        <v>413</v>
      </c>
      <c r="B17438" s="22" t="str">
        <f ca="1">OFFSET($B$516,$A17438-1,0)</f>
        <v>Asset Type 413</v>
      </c>
      <c r="C17438" s="22" t="str">
        <f ca="1">OFFSET($C$516,$A17438-1,0)</f>
        <v>Description - Asset Type 413</v>
      </c>
      <c r="D17438" s="3"/>
      <c r="E17438" s="109"/>
      <c r="F17438" s="108" t="s">
        <v>46</v>
      </c>
      <c r="G17438" s="295">
        <f t="shared" ref="G17438:N17438" ca="1" si="1825">VLOOKUP($B17438,$B$516:$N$1015,5+G$5,FALSE)</f>
        <v>0</v>
      </c>
      <c r="H17438" s="295">
        <f t="shared" ca="1" si="1825"/>
        <v>0</v>
      </c>
      <c r="I17438" s="295">
        <f t="shared" ca="1" si="1825"/>
        <v>0</v>
      </c>
      <c r="J17438" s="295">
        <f t="shared" ca="1" si="1825"/>
        <v>0</v>
      </c>
      <c r="K17438" s="295">
        <f t="shared" ca="1" si="1825"/>
        <v>0</v>
      </c>
      <c r="L17438" s="295">
        <f t="shared" ca="1" si="1825"/>
        <v>0</v>
      </c>
      <c r="M17438" s="295">
        <f t="shared" ca="1" si="1825"/>
        <v>0</v>
      </c>
      <c r="N17438" s="295">
        <f t="shared" ca="1" si="1825"/>
        <v>0</v>
      </c>
    </row>
    <row r="17439" spans="1:14" s="369" customFormat="1" ht="12.75" hidden="1" customHeight="1" outlineLevel="2" x14ac:dyDescent="0.25">
      <c r="A17439" s="3"/>
      <c r="B17439" s="3"/>
      <c r="C17439" s="21"/>
      <c r="D17439" s="3"/>
      <c r="E17439" s="107"/>
      <c r="F17439" s="106" t="s">
        <v>80</v>
      </c>
      <c r="G17439" s="111">
        <f ca="1">VLOOKUP($B17438,'Input Sheet'!$B$515:$N$1014,5+G$5,FALSE)</f>
        <v>0</v>
      </c>
      <c r="H17439" s="111">
        <f ca="1">VLOOKUP($B17438,'Input Sheet'!$B$515:$N$1014,5+H$5,FALSE)</f>
        <v>0</v>
      </c>
      <c r="I17439" s="111">
        <f ca="1">VLOOKUP($B17438,'Input Sheet'!$B$515:$N$1014,5+I$5,FALSE)</f>
        <v>0</v>
      </c>
      <c r="J17439" s="111">
        <f ca="1">VLOOKUP($B17438,'Input Sheet'!$B$515:$N$1014,5+J$5,FALSE)</f>
        <v>0</v>
      </c>
      <c r="K17439" s="111">
        <f ca="1">VLOOKUP($B17438,'Input Sheet'!$B$515:$N$1014,5+K$5,FALSE)</f>
        <v>0</v>
      </c>
      <c r="L17439" s="111">
        <f ca="1">VLOOKUP($B17438,'Input Sheet'!$B$515:$N$1014,5+L$5,FALSE)</f>
        <v>0</v>
      </c>
      <c r="M17439" s="111">
        <f ca="1">VLOOKUP($B17438,'Input Sheet'!$B$515:$N$1014,5+M$5,FALSE)</f>
        <v>0</v>
      </c>
      <c r="N17439" s="111">
        <f ca="1">VLOOKUP($B17438,'Input Sheet'!$B$515:$N$1014,5+N$5,FALSE)</f>
        <v>0</v>
      </c>
    </row>
    <row r="17440" spans="1:14" s="369" customFormat="1" ht="12.75" hidden="1" customHeight="1" outlineLevel="2" x14ac:dyDescent="0.25">
      <c r="A17440" s="3"/>
      <c r="B17440" s="3"/>
      <c r="C17440" s="3"/>
      <c r="D17440" s="3">
        <v>1</v>
      </c>
      <c r="E17440" s="290">
        <f t="array" aca="1" ref="E17440:E17454" ca="1">TRANSPOSE(G17438:N17438)</f>
        <v>0</v>
      </c>
      <c r="F17440" s="291"/>
      <c r="G17440" s="292"/>
      <c r="H17440" s="293">
        <f ca="1">IF(OFFSET(H17440,-$D17440,0)="n/a","n/a",IF(H$5&gt;OFFSET(H17440,-$D17440,0)+$D17440,$E17440-SUM($G17440:G17440),($E17440-SUM($G17440:G17440))/(OFFSET(H17440,-$D17440,0)-(H$5-$D17440-1))))</f>
        <v>0</v>
      </c>
      <c r="I17440" s="293">
        <f ca="1">IF(OFFSET(I17440,-$D17440,0)="n/a","n/a",IF(I$5&gt;OFFSET(I17440,-$D17440,0)+$D17440,$E17440-SUM($G17440:H17440),($E17440-SUM($G17440:H17440))/(OFFSET(I17440,-$D17440,0)-(I$5-$D17440-1))))</f>
        <v>0</v>
      </c>
      <c r="J17440" s="293">
        <f ca="1">IF(OFFSET(J17440,-$D17440,0)="n/a","n/a",IF(J$5&gt;OFFSET(J17440,-$D17440,0)+$D17440,$E17440-SUM($G17440:I17440),($E17440-SUM($G17440:I17440))/(OFFSET(J17440,-$D17440,0)-(J$5-$D17440-1))))</f>
        <v>0</v>
      </c>
      <c r="K17440" s="293">
        <f ca="1">IF(OFFSET(K17440,-$D17440,0)="n/a","n/a",IF(K$5&gt;OFFSET(K17440,-$D17440,0)+$D17440,$E17440-SUM($G17440:J17440),($E17440-SUM($G17440:J17440))/(OFFSET(K17440,-$D17440,0)-(K$5-$D17440-1))))</f>
        <v>0</v>
      </c>
      <c r="L17440" s="293">
        <f ca="1">IF(OFFSET(L17440,-$D17440,0)="n/a","n/a",IF(L$5&gt;OFFSET(L17440,-$D17440,0)+$D17440,$E17440-SUM($G17440:K17440),($E17440-SUM($G17440:K17440))/(OFFSET(L17440,-$D17440,0)-(L$5-$D17440-1))))</f>
        <v>0</v>
      </c>
      <c r="M17440" s="293">
        <f ca="1">IF(OFFSET(M17440,-$D17440,0)="n/a","n/a",IF(M$5&gt;OFFSET(M17440,-$D17440,0)+$D17440,$E17440-SUM($G17440:L17440),($E17440-SUM($G17440:L17440))/(OFFSET(M17440,-$D17440,0)-(M$5-$D17440-1))))</f>
        <v>0</v>
      </c>
      <c r="N17440" s="293">
        <f ca="1">IF(OFFSET(N17440,-$D17440,0)="n/a","n/a",IF(N$5&gt;OFFSET(N17440,-$D17440,0)+$D17440,$E17440-SUM($G17440:M17440),($E17440-SUM($G17440:M17440))/(OFFSET(N17440,-$D17440,0)-(N$5-$D17440-1))))</f>
        <v>0</v>
      </c>
    </row>
    <row r="17441" spans="1:14" s="369" customFormat="1" ht="12.75" hidden="1" customHeight="1" outlineLevel="2" x14ac:dyDescent="0.25">
      <c r="A17441" s="3"/>
      <c r="B17441" s="3"/>
      <c r="C17441" s="392" t="s">
        <v>48</v>
      </c>
      <c r="D17441" s="3">
        <v>2</v>
      </c>
      <c r="E17441" s="290">
        <f ca="1"/>
        <v>0</v>
      </c>
      <c r="F17441" s="291"/>
      <c r="G17441" s="294"/>
      <c r="H17441" s="292"/>
      <c r="I17441" s="293">
        <f ca="1">IF(OFFSET(I17441,-$D17441,0)="n/a","n/a",IF(I$5&gt;OFFSET(I17441,-$D17441,0)+$D17441,$E17441-SUM($G17441:H17441),($E17441-SUM($G17441:H17441))/(OFFSET(I17441,-$D17441,0)-(I$5-$D17441-1))))</f>
        <v>0</v>
      </c>
      <c r="J17441" s="293">
        <f ca="1">IF(OFFSET(J17441,-$D17441,0)="n/a","n/a",IF(J$5&gt;OFFSET(J17441,-$D17441,0)+$D17441,$E17441-SUM($G17441:I17441),($E17441-SUM($G17441:I17441))/(OFFSET(J17441,-$D17441,0)-(J$5-$D17441-1))))</f>
        <v>0</v>
      </c>
      <c r="K17441" s="293">
        <f ca="1">IF(OFFSET(K17441,-$D17441,0)="n/a","n/a",IF(K$5&gt;OFFSET(K17441,-$D17441,0)+$D17441,$E17441-SUM($G17441:J17441),($E17441-SUM($G17441:J17441))/(OFFSET(K17441,-$D17441,0)-(K$5-$D17441-1))))</f>
        <v>0</v>
      </c>
      <c r="L17441" s="293">
        <f ca="1">IF(OFFSET(L17441,-$D17441,0)="n/a","n/a",IF(L$5&gt;OFFSET(L17441,-$D17441,0)+$D17441,$E17441-SUM($G17441:K17441),($E17441-SUM($G17441:K17441))/(OFFSET(L17441,-$D17441,0)-(L$5-$D17441-1))))</f>
        <v>0</v>
      </c>
      <c r="M17441" s="293">
        <f ca="1">IF(OFFSET(M17441,-$D17441,0)="n/a","n/a",IF(M$5&gt;OFFSET(M17441,-$D17441,0)+$D17441,$E17441-SUM($G17441:L17441),($E17441-SUM($G17441:L17441))/(OFFSET(M17441,-$D17441,0)-(M$5-$D17441-1))))</f>
        <v>0</v>
      </c>
      <c r="N17441" s="293">
        <f ca="1">IF(OFFSET(N17441,-$D17441,0)="n/a","n/a",IF(N$5&gt;OFFSET(N17441,-$D17441,0)+$D17441,$E17441-SUM($G17441:M17441),($E17441-SUM($G17441:M17441))/(OFFSET(N17441,-$D17441,0)-(N$5-$D17441-1))))</f>
        <v>0</v>
      </c>
    </row>
    <row r="17442" spans="1:14" s="369" customFormat="1" ht="12.75" hidden="1" customHeight="1" outlineLevel="2" x14ac:dyDescent="0.25">
      <c r="A17442" s="3"/>
      <c r="B17442" s="3"/>
      <c r="C17442" s="392"/>
      <c r="D17442" s="3">
        <v>3</v>
      </c>
      <c r="E17442" s="290">
        <f ca="1"/>
        <v>0</v>
      </c>
      <c r="F17442" s="291"/>
      <c r="G17442" s="294"/>
      <c r="H17442" s="294"/>
      <c r="I17442" s="292"/>
      <c r="J17442" s="293">
        <f ca="1">IF(OFFSET(J17442,-$D17442,0)="n/a","n/a",IF(J$5&gt;OFFSET(J17442,-$D17442,0)+$D17442,$E17442-SUM($G17442:I17442),($E17442-SUM($G17442:I17442))/(OFFSET(J17442,-$D17442,0)-(J$5-$D17442-1))))</f>
        <v>0</v>
      </c>
      <c r="K17442" s="293">
        <f ca="1">IF(OFFSET(K17442,-$D17442,0)="n/a","n/a",IF(K$5&gt;OFFSET(K17442,-$D17442,0)+$D17442,$E17442-SUM($G17442:J17442),($E17442-SUM($G17442:J17442))/(OFFSET(K17442,-$D17442,0)-(K$5-$D17442-1))))</f>
        <v>0</v>
      </c>
      <c r="L17442" s="293">
        <f ca="1">IF(OFFSET(L17442,-$D17442,0)="n/a","n/a",IF(L$5&gt;OFFSET(L17442,-$D17442,0)+$D17442,$E17442-SUM($G17442:K17442),($E17442-SUM($G17442:K17442))/(OFFSET(L17442,-$D17442,0)-(L$5-$D17442-1))))</f>
        <v>0</v>
      </c>
      <c r="M17442" s="293">
        <f ca="1">IF(OFFSET(M17442,-$D17442,0)="n/a","n/a",IF(M$5&gt;OFFSET(M17442,-$D17442,0)+$D17442,$E17442-SUM($G17442:L17442),($E17442-SUM($G17442:L17442))/(OFFSET(M17442,-$D17442,0)-(M$5-$D17442-1))))</f>
        <v>0</v>
      </c>
      <c r="N17442" s="293">
        <f ca="1">IF(OFFSET(N17442,-$D17442,0)="n/a","n/a",IF(N$5&gt;OFFSET(N17442,-$D17442,0)+$D17442,$E17442-SUM($G17442:M17442),($E17442-SUM($G17442:M17442))/(OFFSET(N17442,-$D17442,0)-(N$5-$D17442-1))))</f>
        <v>0</v>
      </c>
    </row>
    <row r="17443" spans="1:14" s="369" customFormat="1" ht="12.75" hidden="1" customHeight="1" outlineLevel="2" x14ac:dyDescent="0.25">
      <c r="A17443" s="3"/>
      <c r="B17443" s="3"/>
      <c r="C17443" s="392"/>
      <c r="D17443" s="3">
        <v>4</v>
      </c>
      <c r="E17443" s="290">
        <f ca="1"/>
        <v>0</v>
      </c>
      <c r="F17443" s="291"/>
      <c r="G17443" s="294"/>
      <c r="H17443" s="294"/>
      <c r="I17443" s="294"/>
      <c r="J17443" s="292"/>
      <c r="K17443" s="293">
        <f ca="1">IF(OFFSET(K17443,-$D17443,0)="n/a","n/a",IF(K$5&gt;OFFSET(K17443,-$D17443,0)+$D17443,$E17443-SUM($G17443:J17443),($E17443-SUM($G17443:J17443))/(OFFSET(K17443,-$D17443,0)-(K$5-$D17443-1))))</f>
        <v>0</v>
      </c>
      <c r="L17443" s="293">
        <f ca="1">IF(OFFSET(L17443,-$D17443,0)="n/a","n/a",IF(L$5&gt;OFFSET(L17443,-$D17443,0)+$D17443,$E17443-SUM($G17443:K17443),($E17443-SUM($G17443:K17443))/(OFFSET(L17443,-$D17443,0)-(L$5-$D17443-1))))</f>
        <v>0</v>
      </c>
      <c r="M17443" s="293">
        <f ca="1">IF(OFFSET(M17443,-$D17443,0)="n/a","n/a",IF(M$5&gt;OFFSET(M17443,-$D17443,0)+$D17443,$E17443-SUM($G17443:L17443),($E17443-SUM($G17443:L17443))/(OFFSET(M17443,-$D17443,0)-(M$5-$D17443-1))))</f>
        <v>0</v>
      </c>
      <c r="N17443" s="293">
        <f ca="1">IF(OFFSET(N17443,-$D17443,0)="n/a","n/a",IF(N$5&gt;OFFSET(N17443,-$D17443,0)+$D17443,$E17443-SUM($G17443:M17443),($E17443-SUM($G17443:M17443))/(OFFSET(N17443,-$D17443,0)-(N$5-$D17443-1))))</f>
        <v>0</v>
      </c>
    </row>
    <row r="17444" spans="1:14" s="369" customFormat="1" ht="12.75" hidden="1" customHeight="1" outlineLevel="2" x14ac:dyDescent="0.25">
      <c r="A17444" s="3"/>
      <c r="B17444" s="3"/>
      <c r="C17444" s="392"/>
      <c r="D17444" s="3">
        <v>5</v>
      </c>
      <c r="E17444" s="290">
        <f ca="1"/>
        <v>0</v>
      </c>
      <c r="F17444" s="291"/>
      <c r="G17444" s="294"/>
      <c r="H17444" s="294"/>
      <c r="I17444" s="294"/>
      <c r="J17444" s="294"/>
      <c r="K17444" s="292"/>
      <c r="L17444" s="293">
        <f ca="1">IF(OFFSET(L17444,-$D17444,0)="n/a","n/a",IF(L$5&gt;OFFSET(L17444,-$D17444,0)+$D17444,$E17444-SUM($G17444:K17444),($E17444-SUM($G17444:K17444))/(OFFSET(L17444,-$D17444,0)-(L$5-$D17444-1))))</f>
        <v>0</v>
      </c>
      <c r="M17444" s="293">
        <f ca="1">IF(OFFSET(M17444,-$D17444,0)="n/a","n/a",IF(M$5&gt;OFFSET(M17444,-$D17444,0)+$D17444,$E17444-SUM($G17444:L17444),($E17444-SUM($G17444:L17444))/(OFFSET(M17444,-$D17444,0)-(M$5-$D17444-1))))</f>
        <v>0</v>
      </c>
      <c r="N17444" s="293">
        <f ca="1">IF(OFFSET(N17444,-$D17444,0)="n/a","n/a",IF(N$5&gt;OFFSET(N17444,-$D17444,0)+$D17444,$E17444-SUM($G17444:M17444),($E17444-SUM($G17444:M17444))/(OFFSET(N17444,-$D17444,0)-(N$5-$D17444-1))))</f>
        <v>0</v>
      </c>
    </row>
    <row r="17445" spans="1:14" s="369" customFormat="1" ht="12.75" hidden="1" customHeight="1" outlineLevel="2" x14ac:dyDescent="0.25">
      <c r="A17445" s="3"/>
      <c r="B17445" s="3"/>
      <c r="C17445" s="392"/>
      <c r="D17445" s="3">
        <v>6</v>
      </c>
      <c r="E17445" s="290">
        <f ca="1"/>
        <v>0</v>
      </c>
      <c r="F17445" s="291"/>
      <c r="G17445" s="294"/>
      <c r="H17445" s="294"/>
      <c r="I17445" s="294"/>
      <c r="J17445" s="294"/>
      <c r="K17445" s="294"/>
      <c r="L17445" s="292"/>
      <c r="M17445" s="293">
        <f ca="1">IF(OFFSET(M17445,-$D17445,0)="n/a","n/a",IF(M$5&gt;OFFSET(M17445,-$D17445,0)+$D17445,$E17445-SUM($G17445:L17445),($E17445-SUM($G17445:L17445))/(OFFSET(M17445,-$D17445,0)-(M$5-$D17445-1))))</f>
        <v>0</v>
      </c>
      <c r="N17445" s="293">
        <f ca="1">IF(OFFSET(N17445,-$D17445,0)="n/a","n/a",IF(N$5&gt;OFFSET(N17445,-$D17445,0)+$D17445,$E17445-SUM($G17445:M17445),($E17445-SUM($G17445:M17445))/(OFFSET(N17445,-$D17445,0)-(N$5-$D17445-1))))</f>
        <v>0</v>
      </c>
    </row>
    <row r="17446" spans="1:14" s="369" customFormat="1" ht="12.75" hidden="1" customHeight="1" outlineLevel="2" x14ac:dyDescent="0.25">
      <c r="A17446" s="3"/>
      <c r="B17446" s="3"/>
      <c r="C17446" s="392"/>
      <c r="D17446" s="3">
        <v>7</v>
      </c>
      <c r="E17446" s="290">
        <f ca="1"/>
        <v>0</v>
      </c>
      <c r="F17446" s="291"/>
      <c r="G17446" s="294"/>
      <c r="H17446" s="294"/>
      <c r="I17446" s="294"/>
      <c r="J17446" s="294"/>
      <c r="K17446" s="294"/>
      <c r="L17446" s="294"/>
      <c r="M17446" s="292"/>
      <c r="N17446" s="293">
        <f ca="1">IF(OFFSET(N17446,-$D17446,0)="n/a","n/a",IF(N$5&gt;OFFSET(N17446,-$D17446,0)+$D17446,$E17446-SUM($G17446:M17446),($E17446-SUM($G17446:M17446))/(OFFSET(N17446,-$D17446,0)-(N$5-$D17446-1))))</f>
        <v>0</v>
      </c>
    </row>
    <row r="17447" spans="1:14" s="369" customFormat="1" ht="12.75" hidden="1" customHeight="1" outlineLevel="2" x14ac:dyDescent="0.25">
      <c r="A17447" s="3"/>
      <c r="B17447" s="3"/>
      <c r="C17447" s="392"/>
      <c r="D17447" s="3">
        <v>8</v>
      </c>
      <c r="E17447" s="290">
        <f ca="1"/>
        <v>0</v>
      </c>
      <c r="F17447" s="291"/>
      <c r="G17447" s="294"/>
      <c r="H17447" s="294"/>
      <c r="I17447" s="294"/>
      <c r="J17447" s="294"/>
      <c r="K17447" s="294"/>
      <c r="L17447" s="294"/>
      <c r="M17447" s="294"/>
      <c r="N17447" s="292"/>
    </row>
    <row r="17448" spans="1:14" s="369" customFormat="1" ht="12.75" hidden="1" customHeight="1" outlineLevel="2" x14ac:dyDescent="0.25">
      <c r="A17448" s="3"/>
      <c r="B17448" s="3"/>
      <c r="C17448" s="392"/>
      <c r="D17448" s="3">
        <v>9</v>
      </c>
      <c r="E17448" s="290" t="e">
        <f ca="1"/>
        <v>#N/A</v>
      </c>
      <c r="F17448" s="291"/>
      <c r="G17448" s="294"/>
      <c r="H17448" s="294"/>
      <c r="I17448" s="294"/>
      <c r="J17448" s="294"/>
      <c r="K17448" s="294"/>
      <c r="L17448" s="294"/>
      <c r="M17448" s="294"/>
      <c r="N17448" s="294"/>
    </row>
    <row r="17449" spans="1:14" s="369" customFormat="1" ht="12.75" hidden="1" customHeight="1" outlineLevel="2" x14ac:dyDescent="0.25">
      <c r="A17449" s="3"/>
      <c r="B17449" s="3"/>
      <c r="C17449" s="392"/>
      <c r="D17449" s="3">
        <v>10</v>
      </c>
      <c r="E17449" s="290" t="e">
        <f ca="1"/>
        <v>#N/A</v>
      </c>
      <c r="F17449" s="291"/>
      <c r="G17449" s="294"/>
      <c r="H17449" s="294"/>
      <c r="I17449" s="294"/>
      <c r="J17449" s="294"/>
      <c r="K17449" s="294"/>
      <c r="L17449" s="294"/>
      <c r="M17449" s="294"/>
      <c r="N17449" s="294"/>
    </row>
    <row r="17450" spans="1:14" s="369" customFormat="1" ht="12.75" hidden="1" customHeight="1" outlineLevel="2" x14ac:dyDescent="0.25">
      <c r="A17450" s="3"/>
      <c r="B17450" s="3"/>
      <c r="C17450" s="392"/>
      <c r="D17450" s="3">
        <v>11</v>
      </c>
      <c r="E17450" s="290" t="e">
        <f ca="1"/>
        <v>#N/A</v>
      </c>
      <c r="F17450" s="291"/>
      <c r="G17450" s="294"/>
      <c r="H17450" s="294"/>
      <c r="I17450" s="294"/>
      <c r="J17450" s="294"/>
      <c r="K17450" s="294"/>
      <c r="L17450" s="294"/>
      <c r="M17450" s="294"/>
      <c r="N17450" s="294"/>
    </row>
    <row r="17451" spans="1:14" s="369" customFormat="1" ht="12.75" hidden="1" customHeight="1" outlineLevel="2" x14ac:dyDescent="0.25">
      <c r="A17451" s="3"/>
      <c r="B17451" s="3"/>
      <c r="C17451" s="392"/>
      <c r="D17451" s="3">
        <v>12</v>
      </c>
      <c r="E17451" s="290" t="e">
        <f ca="1"/>
        <v>#N/A</v>
      </c>
      <c r="F17451" s="291"/>
      <c r="G17451" s="294"/>
      <c r="H17451" s="294"/>
      <c r="I17451" s="294"/>
      <c r="J17451" s="294"/>
      <c r="K17451" s="294"/>
      <c r="L17451" s="294"/>
      <c r="M17451" s="294"/>
      <c r="N17451" s="294"/>
    </row>
    <row r="17452" spans="1:14" s="369" customFormat="1" ht="12.75" hidden="1" customHeight="1" outlineLevel="2" x14ac:dyDescent="0.25">
      <c r="A17452" s="3"/>
      <c r="B17452" s="3"/>
      <c r="C17452" s="392"/>
      <c r="D17452" s="3">
        <v>13</v>
      </c>
      <c r="E17452" s="290" t="e">
        <f ca="1"/>
        <v>#N/A</v>
      </c>
      <c r="F17452" s="291"/>
      <c r="G17452" s="294"/>
      <c r="H17452" s="294"/>
      <c r="I17452" s="294"/>
      <c r="J17452" s="294"/>
      <c r="K17452" s="294"/>
      <c r="L17452" s="294"/>
      <c r="M17452" s="294"/>
      <c r="N17452" s="294"/>
    </row>
    <row r="17453" spans="1:14" s="369" customFormat="1" ht="12.75" hidden="1" customHeight="1" outlineLevel="2" x14ac:dyDescent="0.25">
      <c r="A17453" s="3"/>
      <c r="B17453" s="3"/>
      <c r="C17453" s="392"/>
      <c r="D17453" s="3">
        <v>14</v>
      </c>
      <c r="E17453" s="290" t="e">
        <f ca="1"/>
        <v>#N/A</v>
      </c>
      <c r="F17453" s="291"/>
      <c r="G17453" s="294"/>
      <c r="H17453" s="294"/>
      <c r="I17453" s="294"/>
      <c r="J17453" s="294"/>
      <c r="K17453" s="294"/>
      <c r="L17453" s="294"/>
      <c r="M17453" s="294"/>
      <c r="N17453" s="294"/>
    </row>
    <row r="17454" spans="1:14" s="369" customFormat="1" ht="12.75" hidden="1" customHeight="1" outlineLevel="2" x14ac:dyDescent="0.25">
      <c r="A17454" s="3"/>
      <c r="B17454" s="3"/>
      <c r="C17454" s="392"/>
      <c r="D17454" s="3">
        <v>15</v>
      </c>
      <c r="E17454" s="290" t="e">
        <f ca="1"/>
        <v>#N/A</v>
      </c>
      <c r="F17454" s="291"/>
      <c r="G17454" s="294"/>
      <c r="H17454" s="294"/>
      <c r="I17454" s="294"/>
      <c r="J17454" s="294"/>
      <c r="K17454" s="294"/>
      <c r="L17454" s="294"/>
      <c r="M17454" s="294"/>
      <c r="N17454" s="294"/>
    </row>
    <row r="17455" spans="1:14" s="369" customFormat="1" ht="12.75" hidden="1" customHeight="1" outlineLevel="1" x14ac:dyDescent="0.25">
      <c r="A17455" s="3"/>
      <c r="B17455" s="145" t="str">
        <f ca="1">B17438</f>
        <v>Asset Type 413</v>
      </c>
      <c r="C17455" s="145" t="str">
        <f ca="1">C17438</f>
        <v>Description - Asset Type 413</v>
      </c>
      <c r="D17455" s="3"/>
      <c r="E17455" s="3"/>
      <c r="F17455" s="106" t="s">
        <v>47</v>
      </c>
      <c r="G17455" s="296">
        <f t="shared" ref="G17455:N17455" si="1826">SUM(G17440:G17454)</f>
        <v>0</v>
      </c>
      <c r="H17455" s="296">
        <f t="shared" ca="1" si="1826"/>
        <v>0</v>
      </c>
      <c r="I17455" s="296">
        <f t="shared" ca="1" si="1826"/>
        <v>0</v>
      </c>
      <c r="J17455" s="296">
        <f t="shared" ca="1" si="1826"/>
        <v>0</v>
      </c>
      <c r="K17455" s="296">
        <f t="shared" ca="1" si="1826"/>
        <v>0</v>
      </c>
      <c r="L17455" s="296">
        <f t="shared" ca="1" si="1826"/>
        <v>0</v>
      </c>
      <c r="M17455" s="296">
        <f t="shared" ca="1" si="1826"/>
        <v>0</v>
      </c>
      <c r="N17455" s="296">
        <f t="shared" ca="1" si="1826"/>
        <v>0</v>
      </c>
    </row>
    <row r="17456" spans="1:14" s="369" customFormat="1" ht="12.75" hidden="1" customHeight="1" outlineLevel="2" x14ac:dyDescent="0.25">
      <c r="A17456" s="217">
        <f>A17438+1</f>
        <v>414</v>
      </c>
      <c r="B17456" s="22" t="str">
        <f ca="1">OFFSET($B$516,$A17456-1,0)</f>
        <v>Asset Type 414</v>
      </c>
      <c r="C17456" s="22" t="str">
        <f ca="1">OFFSET($C$516,$A17456-1,0)</f>
        <v>Description - Asset Type 414</v>
      </c>
      <c r="D17456" s="3"/>
      <c r="E17456" s="109"/>
      <c r="F17456" s="108" t="s">
        <v>46</v>
      </c>
      <c r="G17456" s="295">
        <f t="shared" ref="G17456:N17456" ca="1" si="1827">VLOOKUP($B17456,$B$516:$N$1015,5+G$5,FALSE)</f>
        <v>0</v>
      </c>
      <c r="H17456" s="295">
        <f t="shared" ca="1" si="1827"/>
        <v>0</v>
      </c>
      <c r="I17456" s="295">
        <f t="shared" ca="1" si="1827"/>
        <v>0</v>
      </c>
      <c r="J17456" s="295">
        <f t="shared" ca="1" si="1827"/>
        <v>0</v>
      </c>
      <c r="K17456" s="295">
        <f t="shared" ca="1" si="1827"/>
        <v>0</v>
      </c>
      <c r="L17456" s="295">
        <f t="shared" ca="1" si="1827"/>
        <v>0</v>
      </c>
      <c r="M17456" s="295">
        <f t="shared" ca="1" si="1827"/>
        <v>0</v>
      </c>
      <c r="N17456" s="295">
        <f t="shared" ca="1" si="1827"/>
        <v>0</v>
      </c>
    </row>
    <row r="17457" spans="1:14" s="369" customFormat="1" ht="12.75" hidden="1" customHeight="1" outlineLevel="2" x14ac:dyDescent="0.25">
      <c r="A17457" s="3"/>
      <c r="B17457" s="3"/>
      <c r="C17457" s="21"/>
      <c r="D17457" s="3"/>
      <c r="E17457" s="107"/>
      <c r="F17457" s="106" t="s">
        <v>80</v>
      </c>
      <c r="G17457" s="111">
        <f ca="1">VLOOKUP($B17456,'Input Sheet'!$B$515:$N$1014,5+G$5,FALSE)</f>
        <v>0</v>
      </c>
      <c r="H17457" s="111">
        <f ca="1">VLOOKUP($B17456,'Input Sheet'!$B$515:$N$1014,5+H$5,FALSE)</f>
        <v>0</v>
      </c>
      <c r="I17457" s="111">
        <f ca="1">VLOOKUP($B17456,'Input Sheet'!$B$515:$N$1014,5+I$5,FALSE)</f>
        <v>0</v>
      </c>
      <c r="J17457" s="111">
        <f ca="1">VLOOKUP($B17456,'Input Sheet'!$B$515:$N$1014,5+J$5,FALSE)</f>
        <v>0</v>
      </c>
      <c r="K17457" s="111">
        <f ca="1">VLOOKUP($B17456,'Input Sheet'!$B$515:$N$1014,5+K$5,FALSE)</f>
        <v>0</v>
      </c>
      <c r="L17457" s="111">
        <f ca="1">VLOOKUP($B17456,'Input Sheet'!$B$515:$N$1014,5+L$5,FALSE)</f>
        <v>0</v>
      </c>
      <c r="M17457" s="111">
        <f ca="1">VLOOKUP($B17456,'Input Sheet'!$B$515:$N$1014,5+M$5,FALSE)</f>
        <v>0</v>
      </c>
      <c r="N17457" s="111">
        <f ca="1">VLOOKUP($B17456,'Input Sheet'!$B$515:$N$1014,5+N$5,FALSE)</f>
        <v>0</v>
      </c>
    </row>
    <row r="17458" spans="1:14" s="369" customFormat="1" ht="12.75" hidden="1" customHeight="1" outlineLevel="2" x14ac:dyDescent="0.25">
      <c r="A17458" s="3"/>
      <c r="B17458" s="3"/>
      <c r="C17458" s="3"/>
      <c r="D17458" s="3">
        <v>1</v>
      </c>
      <c r="E17458" s="290">
        <f t="array" aca="1" ref="E17458:E17472" ca="1">TRANSPOSE(G17456:N17456)</f>
        <v>0</v>
      </c>
      <c r="F17458" s="291"/>
      <c r="G17458" s="292"/>
      <c r="H17458" s="293">
        <f ca="1">IF(OFFSET(H17458,-$D17458,0)="n/a","n/a",IF(H$5&gt;OFFSET(H17458,-$D17458,0)+$D17458,$E17458-SUM($G17458:G17458),($E17458-SUM($G17458:G17458))/(OFFSET(H17458,-$D17458,0)-(H$5-$D17458-1))))</f>
        <v>0</v>
      </c>
      <c r="I17458" s="293">
        <f ca="1">IF(OFFSET(I17458,-$D17458,0)="n/a","n/a",IF(I$5&gt;OFFSET(I17458,-$D17458,0)+$D17458,$E17458-SUM($G17458:H17458),($E17458-SUM($G17458:H17458))/(OFFSET(I17458,-$D17458,0)-(I$5-$D17458-1))))</f>
        <v>0</v>
      </c>
      <c r="J17458" s="293">
        <f ca="1">IF(OFFSET(J17458,-$D17458,0)="n/a","n/a",IF(J$5&gt;OFFSET(J17458,-$D17458,0)+$D17458,$E17458-SUM($G17458:I17458),($E17458-SUM($G17458:I17458))/(OFFSET(J17458,-$D17458,0)-(J$5-$D17458-1))))</f>
        <v>0</v>
      </c>
      <c r="K17458" s="293">
        <f ca="1">IF(OFFSET(K17458,-$D17458,0)="n/a","n/a",IF(K$5&gt;OFFSET(K17458,-$D17458,0)+$D17458,$E17458-SUM($G17458:J17458),($E17458-SUM($G17458:J17458))/(OFFSET(K17458,-$D17458,0)-(K$5-$D17458-1))))</f>
        <v>0</v>
      </c>
      <c r="L17458" s="293">
        <f ca="1">IF(OFFSET(L17458,-$D17458,0)="n/a","n/a",IF(L$5&gt;OFFSET(L17458,-$D17458,0)+$D17458,$E17458-SUM($G17458:K17458),($E17458-SUM($G17458:K17458))/(OFFSET(L17458,-$D17458,0)-(L$5-$D17458-1))))</f>
        <v>0</v>
      </c>
      <c r="M17458" s="293">
        <f ca="1">IF(OFFSET(M17458,-$D17458,0)="n/a","n/a",IF(M$5&gt;OFFSET(M17458,-$D17458,0)+$D17458,$E17458-SUM($G17458:L17458),($E17458-SUM($G17458:L17458))/(OFFSET(M17458,-$D17458,0)-(M$5-$D17458-1))))</f>
        <v>0</v>
      </c>
      <c r="N17458" s="293">
        <f ca="1">IF(OFFSET(N17458,-$D17458,0)="n/a","n/a",IF(N$5&gt;OFFSET(N17458,-$D17458,0)+$D17458,$E17458-SUM($G17458:M17458),($E17458-SUM($G17458:M17458))/(OFFSET(N17458,-$D17458,0)-(N$5-$D17458-1))))</f>
        <v>0</v>
      </c>
    </row>
    <row r="17459" spans="1:14" s="369" customFormat="1" ht="12.75" hidden="1" customHeight="1" outlineLevel="2" x14ac:dyDescent="0.25">
      <c r="A17459" s="3"/>
      <c r="B17459" s="3"/>
      <c r="C17459" s="392" t="s">
        <v>48</v>
      </c>
      <c r="D17459" s="3">
        <v>2</v>
      </c>
      <c r="E17459" s="290">
        <f ca="1"/>
        <v>0</v>
      </c>
      <c r="F17459" s="291"/>
      <c r="G17459" s="294"/>
      <c r="H17459" s="292"/>
      <c r="I17459" s="293">
        <f ca="1">IF(OFFSET(I17459,-$D17459,0)="n/a","n/a",IF(I$5&gt;OFFSET(I17459,-$D17459,0)+$D17459,$E17459-SUM($G17459:H17459),($E17459-SUM($G17459:H17459))/(OFFSET(I17459,-$D17459,0)-(I$5-$D17459-1))))</f>
        <v>0</v>
      </c>
      <c r="J17459" s="293">
        <f ca="1">IF(OFFSET(J17459,-$D17459,0)="n/a","n/a",IF(J$5&gt;OFFSET(J17459,-$D17459,0)+$D17459,$E17459-SUM($G17459:I17459),($E17459-SUM($G17459:I17459))/(OFFSET(J17459,-$D17459,0)-(J$5-$D17459-1))))</f>
        <v>0</v>
      </c>
      <c r="K17459" s="293">
        <f ca="1">IF(OFFSET(K17459,-$D17459,0)="n/a","n/a",IF(K$5&gt;OFFSET(K17459,-$D17459,0)+$D17459,$E17459-SUM($G17459:J17459),($E17459-SUM($G17459:J17459))/(OFFSET(K17459,-$D17459,0)-(K$5-$D17459-1))))</f>
        <v>0</v>
      </c>
      <c r="L17459" s="293">
        <f ca="1">IF(OFFSET(L17459,-$D17459,0)="n/a","n/a",IF(L$5&gt;OFFSET(L17459,-$D17459,0)+$D17459,$E17459-SUM($G17459:K17459),($E17459-SUM($G17459:K17459))/(OFFSET(L17459,-$D17459,0)-(L$5-$D17459-1))))</f>
        <v>0</v>
      </c>
      <c r="M17459" s="293">
        <f ca="1">IF(OFFSET(M17459,-$D17459,0)="n/a","n/a",IF(M$5&gt;OFFSET(M17459,-$D17459,0)+$D17459,$E17459-SUM($G17459:L17459),($E17459-SUM($G17459:L17459))/(OFFSET(M17459,-$D17459,0)-(M$5-$D17459-1))))</f>
        <v>0</v>
      </c>
      <c r="N17459" s="293">
        <f ca="1">IF(OFFSET(N17459,-$D17459,0)="n/a","n/a",IF(N$5&gt;OFFSET(N17459,-$D17459,0)+$D17459,$E17459-SUM($G17459:M17459),($E17459-SUM($G17459:M17459))/(OFFSET(N17459,-$D17459,0)-(N$5-$D17459-1))))</f>
        <v>0</v>
      </c>
    </row>
    <row r="17460" spans="1:14" s="369" customFormat="1" ht="12.75" hidden="1" customHeight="1" outlineLevel="2" x14ac:dyDescent="0.25">
      <c r="A17460" s="3"/>
      <c r="B17460" s="3"/>
      <c r="C17460" s="392"/>
      <c r="D17460" s="3">
        <v>3</v>
      </c>
      <c r="E17460" s="290">
        <f ca="1"/>
        <v>0</v>
      </c>
      <c r="F17460" s="291"/>
      <c r="G17460" s="294"/>
      <c r="H17460" s="294"/>
      <c r="I17460" s="292"/>
      <c r="J17460" s="293">
        <f ca="1">IF(OFFSET(J17460,-$D17460,0)="n/a","n/a",IF(J$5&gt;OFFSET(J17460,-$D17460,0)+$D17460,$E17460-SUM($G17460:I17460),($E17460-SUM($G17460:I17460))/(OFFSET(J17460,-$D17460,0)-(J$5-$D17460-1))))</f>
        <v>0</v>
      </c>
      <c r="K17460" s="293">
        <f ca="1">IF(OFFSET(K17460,-$D17460,0)="n/a","n/a",IF(K$5&gt;OFFSET(K17460,-$D17460,0)+$D17460,$E17460-SUM($G17460:J17460),($E17460-SUM($G17460:J17460))/(OFFSET(K17460,-$D17460,0)-(K$5-$D17460-1))))</f>
        <v>0</v>
      </c>
      <c r="L17460" s="293">
        <f ca="1">IF(OFFSET(L17460,-$D17460,0)="n/a","n/a",IF(L$5&gt;OFFSET(L17460,-$D17460,0)+$D17460,$E17460-SUM($G17460:K17460),($E17460-SUM($G17460:K17460))/(OFFSET(L17460,-$D17460,0)-(L$5-$D17460-1))))</f>
        <v>0</v>
      </c>
      <c r="M17460" s="293">
        <f ca="1">IF(OFFSET(M17460,-$D17460,0)="n/a","n/a",IF(M$5&gt;OFFSET(M17460,-$D17460,0)+$D17460,$E17460-SUM($G17460:L17460),($E17460-SUM($G17460:L17460))/(OFFSET(M17460,-$D17460,0)-(M$5-$D17460-1))))</f>
        <v>0</v>
      </c>
      <c r="N17460" s="293">
        <f ca="1">IF(OFFSET(N17460,-$D17460,0)="n/a","n/a",IF(N$5&gt;OFFSET(N17460,-$D17460,0)+$D17460,$E17460-SUM($G17460:M17460),($E17460-SUM($G17460:M17460))/(OFFSET(N17460,-$D17460,0)-(N$5-$D17460-1))))</f>
        <v>0</v>
      </c>
    </row>
    <row r="17461" spans="1:14" s="369" customFormat="1" ht="12.75" hidden="1" customHeight="1" outlineLevel="2" x14ac:dyDescent="0.25">
      <c r="A17461" s="3"/>
      <c r="B17461" s="3"/>
      <c r="C17461" s="392"/>
      <c r="D17461" s="3">
        <v>4</v>
      </c>
      <c r="E17461" s="290">
        <f ca="1"/>
        <v>0</v>
      </c>
      <c r="F17461" s="291"/>
      <c r="G17461" s="294"/>
      <c r="H17461" s="294"/>
      <c r="I17461" s="294"/>
      <c r="J17461" s="292"/>
      <c r="K17461" s="293">
        <f ca="1">IF(OFFSET(K17461,-$D17461,0)="n/a","n/a",IF(K$5&gt;OFFSET(K17461,-$D17461,0)+$D17461,$E17461-SUM($G17461:J17461),($E17461-SUM($G17461:J17461))/(OFFSET(K17461,-$D17461,0)-(K$5-$D17461-1))))</f>
        <v>0</v>
      </c>
      <c r="L17461" s="293">
        <f ca="1">IF(OFFSET(L17461,-$D17461,0)="n/a","n/a",IF(L$5&gt;OFFSET(L17461,-$D17461,0)+$D17461,$E17461-SUM($G17461:K17461),($E17461-SUM($G17461:K17461))/(OFFSET(L17461,-$D17461,0)-(L$5-$D17461-1))))</f>
        <v>0</v>
      </c>
      <c r="M17461" s="293">
        <f ca="1">IF(OFFSET(M17461,-$D17461,0)="n/a","n/a",IF(M$5&gt;OFFSET(M17461,-$D17461,0)+$D17461,$E17461-SUM($G17461:L17461),($E17461-SUM($G17461:L17461))/(OFFSET(M17461,-$D17461,0)-(M$5-$D17461-1))))</f>
        <v>0</v>
      </c>
      <c r="N17461" s="293">
        <f ca="1">IF(OFFSET(N17461,-$D17461,0)="n/a","n/a",IF(N$5&gt;OFFSET(N17461,-$D17461,0)+$D17461,$E17461-SUM($G17461:M17461),($E17461-SUM($G17461:M17461))/(OFFSET(N17461,-$D17461,0)-(N$5-$D17461-1))))</f>
        <v>0</v>
      </c>
    </row>
    <row r="17462" spans="1:14" s="369" customFormat="1" ht="12.75" hidden="1" customHeight="1" outlineLevel="2" x14ac:dyDescent="0.25">
      <c r="A17462" s="3"/>
      <c r="B17462" s="3"/>
      <c r="C17462" s="392"/>
      <c r="D17462" s="3">
        <v>5</v>
      </c>
      <c r="E17462" s="290">
        <f ca="1"/>
        <v>0</v>
      </c>
      <c r="F17462" s="291"/>
      <c r="G17462" s="294"/>
      <c r="H17462" s="294"/>
      <c r="I17462" s="294"/>
      <c r="J17462" s="294"/>
      <c r="K17462" s="292"/>
      <c r="L17462" s="293">
        <f ca="1">IF(OFFSET(L17462,-$D17462,0)="n/a","n/a",IF(L$5&gt;OFFSET(L17462,-$D17462,0)+$D17462,$E17462-SUM($G17462:K17462),($E17462-SUM($G17462:K17462))/(OFFSET(L17462,-$D17462,0)-(L$5-$D17462-1))))</f>
        <v>0</v>
      </c>
      <c r="M17462" s="293">
        <f ca="1">IF(OFFSET(M17462,-$D17462,0)="n/a","n/a",IF(M$5&gt;OFFSET(M17462,-$D17462,0)+$D17462,$E17462-SUM($G17462:L17462),($E17462-SUM($G17462:L17462))/(OFFSET(M17462,-$D17462,0)-(M$5-$D17462-1))))</f>
        <v>0</v>
      </c>
      <c r="N17462" s="293">
        <f ca="1">IF(OFFSET(N17462,-$D17462,0)="n/a","n/a",IF(N$5&gt;OFFSET(N17462,-$D17462,0)+$D17462,$E17462-SUM($G17462:M17462),($E17462-SUM($G17462:M17462))/(OFFSET(N17462,-$D17462,0)-(N$5-$D17462-1))))</f>
        <v>0</v>
      </c>
    </row>
    <row r="17463" spans="1:14" s="369" customFormat="1" ht="12.75" hidden="1" customHeight="1" outlineLevel="2" x14ac:dyDescent="0.25">
      <c r="A17463" s="3"/>
      <c r="B17463" s="3"/>
      <c r="C17463" s="392"/>
      <c r="D17463" s="3">
        <v>6</v>
      </c>
      <c r="E17463" s="290">
        <f ca="1"/>
        <v>0</v>
      </c>
      <c r="F17463" s="291"/>
      <c r="G17463" s="294"/>
      <c r="H17463" s="294"/>
      <c r="I17463" s="294"/>
      <c r="J17463" s="294"/>
      <c r="K17463" s="294"/>
      <c r="L17463" s="292"/>
      <c r="M17463" s="293">
        <f ca="1">IF(OFFSET(M17463,-$D17463,0)="n/a","n/a",IF(M$5&gt;OFFSET(M17463,-$D17463,0)+$D17463,$E17463-SUM($G17463:L17463),($E17463-SUM($G17463:L17463))/(OFFSET(M17463,-$D17463,0)-(M$5-$D17463-1))))</f>
        <v>0</v>
      </c>
      <c r="N17463" s="293">
        <f ca="1">IF(OFFSET(N17463,-$D17463,0)="n/a","n/a",IF(N$5&gt;OFFSET(N17463,-$D17463,0)+$D17463,$E17463-SUM($G17463:M17463),($E17463-SUM($G17463:M17463))/(OFFSET(N17463,-$D17463,0)-(N$5-$D17463-1))))</f>
        <v>0</v>
      </c>
    </row>
    <row r="17464" spans="1:14" s="369" customFormat="1" ht="12.75" hidden="1" customHeight="1" outlineLevel="2" x14ac:dyDescent="0.25">
      <c r="A17464" s="3"/>
      <c r="B17464" s="3"/>
      <c r="C17464" s="392"/>
      <c r="D17464" s="3">
        <v>7</v>
      </c>
      <c r="E17464" s="290">
        <f ca="1"/>
        <v>0</v>
      </c>
      <c r="F17464" s="291"/>
      <c r="G17464" s="294"/>
      <c r="H17464" s="294"/>
      <c r="I17464" s="294"/>
      <c r="J17464" s="294"/>
      <c r="K17464" s="294"/>
      <c r="L17464" s="294"/>
      <c r="M17464" s="292"/>
      <c r="N17464" s="293">
        <f ca="1">IF(OFFSET(N17464,-$D17464,0)="n/a","n/a",IF(N$5&gt;OFFSET(N17464,-$D17464,0)+$D17464,$E17464-SUM($G17464:M17464),($E17464-SUM($G17464:M17464))/(OFFSET(N17464,-$D17464,0)-(N$5-$D17464-1))))</f>
        <v>0</v>
      </c>
    </row>
    <row r="17465" spans="1:14" s="369" customFormat="1" ht="12.75" hidden="1" customHeight="1" outlineLevel="2" x14ac:dyDescent="0.25">
      <c r="A17465" s="3"/>
      <c r="B17465" s="3"/>
      <c r="C17465" s="392"/>
      <c r="D17465" s="3">
        <v>8</v>
      </c>
      <c r="E17465" s="290">
        <f ca="1"/>
        <v>0</v>
      </c>
      <c r="F17465" s="291"/>
      <c r="G17465" s="294"/>
      <c r="H17465" s="294"/>
      <c r="I17465" s="294"/>
      <c r="J17465" s="294"/>
      <c r="K17465" s="294"/>
      <c r="L17465" s="294"/>
      <c r="M17465" s="294"/>
      <c r="N17465" s="292"/>
    </row>
    <row r="17466" spans="1:14" s="369" customFormat="1" ht="12.75" hidden="1" customHeight="1" outlineLevel="2" x14ac:dyDescent="0.25">
      <c r="A17466" s="3"/>
      <c r="B17466" s="3"/>
      <c r="C17466" s="392"/>
      <c r="D17466" s="3">
        <v>9</v>
      </c>
      <c r="E17466" s="290" t="e">
        <f ca="1"/>
        <v>#N/A</v>
      </c>
      <c r="F17466" s="291"/>
      <c r="G17466" s="294"/>
      <c r="H17466" s="294"/>
      <c r="I17466" s="294"/>
      <c r="J17466" s="294"/>
      <c r="K17466" s="294"/>
      <c r="L17466" s="294"/>
      <c r="M17466" s="294"/>
      <c r="N17466" s="294"/>
    </row>
    <row r="17467" spans="1:14" s="369" customFormat="1" ht="12.75" hidden="1" customHeight="1" outlineLevel="2" x14ac:dyDescent="0.25">
      <c r="A17467" s="3"/>
      <c r="B17467" s="3"/>
      <c r="C17467" s="392"/>
      <c r="D17467" s="3">
        <v>10</v>
      </c>
      <c r="E17467" s="290" t="e">
        <f ca="1"/>
        <v>#N/A</v>
      </c>
      <c r="F17467" s="291"/>
      <c r="G17467" s="294"/>
      <c r="H17467" s="294"/>
      <c r="I17467" s="294"/>
      <c r="J17467" s="294"/>
      <c r="K17467" s="294"/>
      <c r="L17467" s="294"/>
      <c r="M17467" s="294"/>
      <c r="N17467" s="294"/>
    </row>
    <row r="17468" spans="1:14" s="369" customFormat="1" ht="12.75" hidden="1" customHeight="1" outlineLevel="2" x14ac:dyDescent="0.25">
      <c r="A17468" s="3"/>
      <c r="B17468" s="3"/>
      <c r="C17468" s="392"/>
      <c r="D17468" s="3">
        <v>11</v>
      </c>
      <c r="E17468" s="290" t="e">
        <f ca="1"/>
        <v>#N/A</v>
      </c>
      <c r="F17468" s="291"/>
      <c r="G17468" s="294"/>
      <c r="H17468" s="294"/>
      <c r="I17468" s="294"/>
      <c r="J17468" s="294"/>
      <c r="K17468" s="294"/>
      <c r="L17468" s="294"/>
      <c r="M17468" s="294"/>
      <c r="N17468" s="294"/>
    </row>
    <row r="17469" spans="1:14" s="369" customFormat="1" ht="12.75" hidden="1" customHeight="1" outlineLevel="2" x14ac:dyDescent="0.25">
      <c r="A17469" s="3"/>
      <c r="B17469" s="3"/>
      <c r="C17469" s="392"/>
      <c r="D17469" s="3">
        <v>12</v>
      </c>
      <c r="E17469" s="290" t="e">
        <f ca="1"/>
        <v>#N/A</v>
      </c>
      <c r="F17469" s="291"/>
      <c r="G17469" s="294"/>
      <c r="H17469" s="294"/>
      <c r="I17469" s="294"/>
      <c r="J17469" s="294"/>
      <c r="K17469" s="294"/>
      <c r="L17469" s="294"/>
      <c r="M17469" s="294"/>
      <c r="N17469" s="294"/>
    </row>
    <row r="17470" spans="1:14" s="369" customFormat="1" ht="12.75" hidden="1" customHeight="1" outlineLevel="2" x14ac:dyDescent="0.25">
      <c r="A17470" s="3"/>
      <c r="B17470" s="3"/>
      <c r="C17470" s="392"/>
      <c r="D17470" s="3">
        <v>13</v>
      </c>
      <c r="E17470" s="290" t="e">
        <f ca="1"/>
        <v>#N/A</v>
      </c>
      <c r="F17470" s="291"/>
      <c r="G17470" s="294"/>
      <c r="H17470" s="294"/>
      <c r="I17470" s="294"/>
      <c r="J17470" s="294"/>
      <c r="K17470" s="294"/>
      <c r="L17470" s="294"/>
      <c r="M17470" s="294"/>
      <c r="N17470" s="294"/>
    </row>
    <row r="17471" spans="1:14" s="369" customFormat="1" ht="12.75" hidden="1" customHeight="1" outlineLevel="2" x14ac:dyDescent="0.25">
      <c r="A17471" s="3"/>
      <c r="B17471" s="3"/>
      <c r="C17471" s="392"/>
      <c r="D17471" s="3">
        <v>14</v>
      </c>
      <c r="E17471" s="290" t="e">
        <f ca="1"/>
        <v>#N/A</v>
      </c>
      <c r="F17471" s="291"/>
      <c r="G17471" s="294"/>
      <c r="H17471" s="294"/>
      <c r="I17471" s="294"/>
      <c r="J17471" s="294"/>
      <c r="K17471" s="294"/>
      <c r="L17471" s="294"/>
      <c r="M17471" s="294"/>
      <c r="N17471" s="294"/>
    </row>
    <row r="17472" spans="1:14" s="369" customFormat="1" ht="12.75" hidden="1" customHeight="1" outlineLevel="2" x14ac:dyDescent="0.25">
      <c r="A17472" s="3"/>
      <c r="B17472" s="3"/>
      <c r="C17472" s="392"/>
      <c r="D17472" s="3">
        <v>15</v>
      </c>
      <c r="E17472" s="290" t="e">
        <f ca="1"/>
        <v>#N/A</v>
      </c>
      <c r="F17472" s="291"/>
      <c r="G17472" s="294"/>
      <c r="H17472" s="294"/>
      <c r="I17472" s="294"/>
      <c r="J17472" s="294"/>
      <c r="K17472" s="294"/>
      <c r="L17472" s="294"/>
      <c r="M17472" s="294"/>
      <c r="N17472" s="294"/>
    </row>
    <row r="17473" spans="1:14" s="369" customFormat="1" ht="12.75" hidden="1" customHeight="1" outlineLevel="1" x14ac:dyDescent="0.25">
      <c r="A17473" s="3"/>
      <c r="B17473" s="145" t="str">
        <f ca="1">B17456</f>
        <v>Asset Type 414</v>
      </c>
      <c r="C17473" s="145" t="str">
        <f ca="1">C17456</f>
        <v>Description - Asset Type 414</v>
      </c>
      <c r="D17473" s="3"/>
      <c r="E17473" s="3"/>
      <c r="F17473" s="106" t="s">
        <v>47</v>
      </c>
      <c r="G17473" s="296">
        <f t="shared" ref="G17473:N17473" si="1828">SUM(G17458:G17472)</f>
        <v>0</v>
      </c>
      <c r="H17473" s="296">
        <f t="shared" ca="1" si="1828"/>
        <v>0</v>
      </c>
      <c r="I17473" s="296">
        <f t="shared" ca="1" si="1828"/>
        <v>0</v>
      </c>
      <c r="J17473" s="296">
        <f t="shared" ca="1" si="1828"/>
        <v>0</v>
      </c>
      <c r="K17473" s="296">
        <f t="shared" ca="1" si="1828"/>
        <v>0</v>
      </c>
      <c r="L17473" s="296">
        <f t="shared" ca="1" si="1828"/>
        <v>0</v>
      </c>
      <c r="M17473" s="296">
        <f t="shared" ca="1" si="1828"/>
        <v>0</v>
      </c>
      <c r="N17473" s="296">
        <f t="shared" ca="1" si="1828"/>
        <v>0</v>
      </c>
    </row>
    <row r="17474" spans="1:14" s="369" customFormat="1" ht="12.75" hidden="1" customHeight="1" outlineLevel="2" x14ac:dyDescent="0.25">
      <c r="A17474" s="217">
        <f>A17456+1</f>
        <v>415</v>
      </c>
      <c r="B17474" s="22" t="str">
        <f ca="1">OFFSET($B$516,$A17474-1,0)</f>
        <v>Asset Type 415</v>
      </c>
      <c r="C17474" s="22" t="str">
        <f ca="1">OFFSET($C$516,$A17474-1,0)</f>
        <v>Description - Asset Type 415</v>
      </c>
      <c r="D17474" s="3"/>
      <c r="E17474" s="109"/>
      <c r="F17474" s="108" t="s">
        <v>46</v>
      </c>
      <c r="G17474" s="295">
        <f t="shared" ref="G17474:N17474" ca="1" si="1829">VLOOKUP($B17474,$B$516:$N$1015,5+G$5,FALSE)</f>
        <v>0</v>
      </c>
      <c r="H17474" s="295">
        <f t="shared" ca="1" si="1829"/>
        <v>0</v>
      </c>
      <c r="I17474" s="295">
        <f t="shared" ca="1" si="1829"/>
        <v>0</v>
      </c>
      <c r="J17474" s="295">
        <f t="shared" ca="1" si="1829"/>
        <v>0</v>
      </c>
      <c r="K17474" s="295">
        <f t="shared" ca="1" si="1829"/>
        <v>0</v>
      </c>
      <c r="L17474" s="295">
        <f t="shared" ca="1" si="1829"/>
        <v>0</v>
      </c>
      <c r="M17474" s="295">
        <f t="shared" ca="1" si="1829"/>
        <v>0</v>
      </c>
      <c r="N17474" s="295">
        <f t="shared" ca="1" si="1829"/>
        <v>0</v>
      </c>
    </row>
    <row r="17475" spans="1:14" s="369" customFormat="1" ht="12.75" hidden="1" customHeight="1" outlineLevel="2" x14ac:dyDescent="0.25">
      <c r="A17475" s="3"/>
      <c r="B17475" s="3"/>
      <c r="C17475" s="21"/>
      <c r="D17475" s="3"/>
      <c r="E17475" s="107"/>
      <c r="F17475" s="106" t="s">
        <v>80</v>
      </c>
      <c r="G17475" s="111">
        <f ca="1">VLOOKUP($B17474,'Input Sheet'!$B$515:$N$1014,5+G$5,FALSE)</f>
        <v>0</v>
      </c>
      <c r="H17475" s="111">
        <f ca="1">VLOOKUP($B17474,'Input Sheet'!$B$515:$N$1014,5+H$5,FALSE)</f>
        <v>0</v>
      </c>
      <c r="I17475" s="111">
        <f ca="1">VLOOKUP($B17474,'Input Sheet'!$B$515:$N$1014,5+I$5,FALSE)</f>
        <v>0</v>
      </c>
      <c r="J17475" s="111">
        <f ca="1">VLOOKUP($B17474,'Input Sheet'!$B$515:$N$1014,5+J$5,FALSE)</f>
        <v>0</v>
      </c>
      <c r="K17475" s="111">
        <f ca="1">VLOOKUP($B17474,'Input Sheet'!$B$515:$N$1014,5+K$5,FALSE)</f>
        <v>0</v>
      </c>
      <c r="L17475" s="111">
        <f ca="1">VLOOKUP($B17474,'Input Sheet'!$B$515:$N$1014,5+L$5,FALSE)</f>
        <v>0</v>
      </c>
      <c r="M17475" s="111">
        <f ca="1">VLOOKUP($B17474,'Input Sheet'!$B$515:$N$1014,5+M$5,FALSE)</f>
        <v>0</v>
      </c>
      <c r="N17475" s="111">
        <f ca="1">VLOOKUP($B17474,'Input Sheet'!$B$515:$N$1014,5+N$5,FALSE)</f>
        <v>0</v>
      </c>
    </row>
    <row r="17476" spans="1:14" s="369" customFormat="1" ht="12.75" hidden="1" customHeight="1" outlineLevel="2" x14ac:dyDescent="0.25">
      <c r="A17476" s="3"/>
      <c r="B17476" s="3"/>
      <c r="C17476" s="3"/>
      <c r="D17476" s="3">
        <v>1</v>
      </c>
      <c r="E17476" s="290">
        <f t="array" aca="1" ref="E17476:E17490" ca="1">TRANSPOSE(G17474:N17474)</f>
        <v>0</v>
      </c>
      <c r="F17476" s="291"/>
      <c r="G17476" s="292"/>
      <c r="H17476" s="293">
        <f ca="1">IF(OFFSET(H17476,-$D17476,0)="n/a","n/a",IF(H$5&gt;OFFSET(H17476,-$D17476,0)+$D17476,$E17476-SUM($G17476:G17476),($E17476-SUM($G17476:G17476))/(OFFSET(H17476,-$D17476,0)-(H$5-$D17476-1))))</f>
        <v>0</v>
      </c>
      <c r="I17476" s="293">
        <f ca="1">IF(OFFSET(I17476,-$D17476,0)="n/a","n/a",IF(I$5&gt;OFFSET(I17476,-$D17476,0)+$D17476,$E17476-SUM($G17476:H17476),($E17476-SUM($G17476:H17476))/(OFFSET(I17476,-$D17476,0)-(I$5-$D17476-1))))</f>
        <v>0</v>
      </c>
      <c r="J17476" s="293">
        <f ca="1">IF(OFFSET(J17476,-$D17476,0)="n/a","n/a",IF(J$5&gt;OFFSET(J17476,-$D17476,0)+$D17476,$E17476-SUM($G17476:I17476),($E17476-SUM($G17476:I17476))/(OFFSET(J17476,-$D17476,0)-(J$5-$D17476-1))))</f>
        <v>0</v>
      </c>
      <c r="K17476" s="293">
        <f ca="1">IF(OFFSET(K17476,-$D17476,0)="n/a","n/a",IF(K$5&gt;OFFSET(K17476,-$D17476,0)+$D17476,$E17476-SUM($G17476:J17476),($E17476-SUM($G17476:J17476))/(OFFSET(K17476,-$D17476,0)-(K$5-$D17476-1))))</f>
        <v>0</v>
      </c>
      <c r="L17476" s="293">
        <f ca="1">IF(OFFSET(L17476,-$D17476,0)="n/a","n/a",IF(L$5&gt;OFFSET(L17476,-$D17476,0)+$D17476,$E17476-SUM($G17476:K17476),($E17476-SUM($G17476:K17476))/(OFFSET(L17476,-$D17476,0)-(L$5-$D17476-1))))</f>
        <v>0</v>
      </c>
      <c r="M17476" s="293">
        <f ca="1">IF(OFFSET(M17476,-$D17476,0)="n/a","n/a",IF(M$5&gt;OFFSET(M17476,-$D17476,0)+$D17476,$E17476-SUM($G17476:L17476),($E17476-SUM($G17476:L17476))/(OFFSET(M17476,-$D17476,0)-(M$5-$D17476-1))))</f>
        <v>0</v>
      </c>
      <c r="N17476" s="293">
        <f ca="1">IF(OFFSET(N17476,-$D17476,0)="n/a","n/a",IF(N$5&gt;OFFSET(N17476,-$D17476,0)+$D17476,$E17476-SUM($G17476:M17476),($E17476-SUM($G17476:M17476))/(OFFSET(N17476,-$D17476,0)-(N$5-$D17476-1))))</f>
        <v>0</v>
      </c>
    </row>
    <row r="17477" spans="1:14" s="369" customFormat="1" ht="12.75" hidden="1" customHeight="1" outlineLevel="2" x14ac:dyDescent="0.25">
      <c r="A17477" s="3"/>
      <c r="B17477" s="3"/>
      <c r="C17477" s="392" t="s">
        <v>48</v>
      </c>
      <c r="D17477" s="3">
        <v>2</v>
      </c>
      <c r="E17477" s="290">
        <f ca="1"/>
        <v>0</v>
      </c>
      <c r="F17477" s="291"/>
      <c r="G17477" s="294"/>
      <c r="H17477" s="292"/>
      <c r="I17477" s="293">
        <f ca="1">IF(OFFSET(I17477,-$D17477,0)="n/a","n/a",IF(I$5&gt;OFFSET(I17477,-$D17477,0)+$D17477,$E17477-SUM($G17477:H17477),($E17477-SUM($G17477:H17477))/(OFFSET(I17477,-$D17477,0)-(I$5-$D17477-1))))</f>
        <v>0</v>
      </c>
      <c r="J17477" s="293">
        <f ca="1">IF(OFFSET(J17477,-$D17477,0)="n/a","n/a",IF(J$5&gt;OFFSET(J17477,-$D17477,0)+$D17477,$E17477-SUM($G17477:I17477),($E17477-SUM($G17477:I17477))/(OFFSET(J17477,-$D17477,0)-(J$5-$D17477-1))))</f>
        <v>0</v>
      </c>
      <c r="K17477" s="293">
        <f ca="1">IF(OFFSET(K17477,-$D17477,0)="n/a","n/a",IF(K$5&gt;OFFSET(K17477,-$D17477,0)+$D17477,$E17477-SUM($G17477:J17477),($E17477-SUM($G17477:J17477))/(OFFSET(K17477,-$D17477,0)-(K$5-$D17477-1))))</f>
        <v>0</v>
      </c>
      <c r="L17477" s="293">
        <f ca="1">IF(OFFSET(L17477,-$D17477,0)="n/a","n/a",IF(L$5&gt;OFFSET(L17477,-$D17477,0)+$D17477,$E17477-SUM($G17477:K17477),($E17477-SUM($G17477:K17477))/(OFFSET(L17477,-$D17477,0)-(L$5-$D17477-1))))</f>
        <v>0</v>
      </c>
      <c r="M17477" s="293">
        <f ca="1">IF(OFFSET(M17477,-$D17477,0)="n/a","n/a",IF(M$5&gt;OFFSET(M17477,-$D17477,0)+$D17477,$E17477-SUM($G17477:L17477),($E17477-SUM($G17477:L17477))/(OFFSET(M17477,-$D17477,0)-(M$5-$D17477-1))))</f>
        <v>0</v>
      </c>
      <c r="N17477" s="293">
        <f ca="1">IF(OFFSET(N17477,-$D17477,0)="n/a","n/a",IF(N$5&gt;OFFSET(N17477,-$D17477,0)+$D17477,$E17477-SUM($G17477:M17477),($E17477-SUM($G17477:M17477))/(OFFSET(N17477,-$D17477,0)-(N$5-$D17477-1))))</f>
        <v>0</v>
      </c>
    </row>
    <row r="17478" spans="1:14" s="369" customFormat="1" ht="12.75" hidden="1" customHeight="1" outlineLevel="2" x14ac:dyDescent="0.25">
      <c r="A17478" s="3"/>
      <c r="B17478" s="3"/>
      <c r="C17478" s="392"/>
      <c r="D17478" s="3">
        <v>3</v>
      </c>
      <c r="E17478" s="290">
        <f ca="1"/>
        <v>0</v>
      </c>
      <c r="F17478" s="291"/>
      <c r="G17478" s="294"/>
      <c r="H17478" s="294"/>
      <c r="I17478" s="292"/>
      <c r="J17478" s="293">
        <f ca="1">IF(OFFSET(J17478,-$D17478,0)="n/a","n/a",IF(J$5&gt;OFFSET(J17478,-$D17478,0)+$D17478,$E17478-SUM($G17478:I17478),($E17478-SUM($G17478:I17478))/(OFFSET(J17478,-$D17478,0)-(J$5-$D17478-1))))</f>
        <v>0</v>
      </c>
      <c r="K17478" s="293">
        <f ca="1">IF(OFFSET(K17478,-$D17478,0)="n/a","n/a",IF(K$5&gt;OFFSET(K17478,-$D17478,0)+$D17478,$E17478-SUM($G17478:J17478),($E17478-SUM($G17478:J17478))/(OFFSET(K17478,-$D17478,0)-(K$5-$D17478-1))))</f>
        <v>0</v>
      </c>
      <c r="L17478" s="293">
        <f ca="1">IF(OFFSET(L17478,-$D17478,0)="n/a","n/a",IF(L$5&gt;OFFSET(L17478,-$D17478,0)+$D17478,$E17478-SUM($G17478:K17478),($E17478-SUM($G17478:K17478))/(OFFSET(L17478,-$D17478,0)-(L$5-$D17478-1))))</f>
        <v>0</v>
      </c>
      <c r="M17478" s="293">
        <f ca="1">IF(OFFSET(M17478,-$D17478,0)="n/a","n/a",IF(M$5&gt;OFFSET(M17478,-$D17478,0)+$D17478,$E17478-SUM($G17478:L17478),($E17478-SUM($G17478:L17478))/(OFFSET(M17478,-$D17478,0)-(M$5-$D17478-1))))</f>
        <v>0</v>
      </c>
      <c r="N17478" s="293">
        <f ca="1">IF(OFFSET(N17478,-$D17478,0)="n/a","n/a",IF(N$5&gt;OFFSET(N17478,-$D17478,0)+$D17478,$E17478-SUM($G17478:M17478),($E17478-SUM($G17478:M17478))/(OFFSET(N17478,-$D17478,0)-(N$5-$D17478-1))))</f>
        <v>0</v>
      </c>
    </row>
    <row r="17479" spans="1:14" s="369" customFormat="1" ht="12.75" hidden="1" customHeight="1" outlineLevel="2" x14ac:dyDescent="0.25">
      <c r="A17479" s="3"/>
      <c r="B17479" s="3"/>
      <c r="C17479" s="392"/>
      <c r="D17479" s="3">
        <v>4</v>
      </c>
      <c r="E17479" s="290">
        <f ca="1"/>
        <v>0</v>
      </c>
      <c r="F17479" s="291"/>
      <c r="G17479" s="294"/>
      <c r="H17479" s="294"/>
      <c r="I17479" s="294"/>
      <c r="J17479" s="292"/>
      <c r="K17479" s="293">
        <f ca="1">IF(OFFSET(K17479,-$D17479,0)="n/a","n/a",IF(K$5&gt;OFFSET(K17479,-$D17479,0)+$D17479,$E17479-SUM($G17479:J17479),($E17479-SUM($G17479:J17479))/(OFFSET(K17479,-$D17479,0)-(K$5-$D17479-1))))</f>
        <v>0</v>
      </c>
      <c r="L17479" s="293">
        <f ca="1">IF(OFFSET(L17479,-$D17479,0)="n/a","n/a",IF(L$5&gt;OFFSET(L17479,-$D17479,0)+$D17479,$E17479-SUM($G17479:K17479),($E17479-SUM($G17479:K17479))/(OFFSET(L17479,-$D17479,0)-(L$5-$D17479-1))))</f>
        <v>0</v>
      </c>
      <c r="M17479" s="293">
        <f ca="1">IF(OFFSET(M17479,-$D17479,0)="n/a","n/a",IF(M$5&gt;OFFSET(M17479,-$D17479,0)+$D17479,$E17479-SUM($G17479:L17479),($E17479-SUM($G17479:L17479))/(OFFSET(M17479,-$D17479,0)-(M$5-$D17479-1))))</f>
        <v>0</v>
      </c>
      <c r="N17479" s="293">
        <f ca="1">IF(OFFSET(N17479,-$D17479,0)="n/a","n/a",IF(N$5&gt;OFFSET(N17479,-$D17479,0)+$D17479,$E17479-SUM($G17479:M17479),($E17479-SUM($G17479:M17479))/(OFFSET(N17479,-$D17479,0)-(N$5-$D17479-1))))</f>
        <v>0</v>
      </c>
    </row>
    <row r="17480" spans="1:14" s="369" customFormat="1" ht="12.75" hidden="1" customHeight="1" outlineLevel="2" x14ac:dyDescent="0.25">
      <c r="A17480" s="3"/>
      <c r="B17480" s="3"/>
      <c r="C17480" s="392"/>
      <c r="D17480" s="3">
        <v>5</v>
      </c>
      <c r="E17480" s="290">
        <f ca="1"/>
        <v>0</v>
      </c>
      <c r="F17480" s="291"/>
      <c r="G17480" s="294"/>
      <c r="H17480" s="294"/>
      <c r="I17480" s="294"/>
      <c r="J17480" s="294"/>
      <c r="K17480" s="292"/>
      <c r="L17480" s="293">
        <f ca="1">IF(OFFSET(L17480,-$D17480,0)="n/a","n/a",IF(L$5&gt;OFFSET(L17480,-$D17480,0)+$D17480,$E17480-SUM($G17480:K17480),($E17480-SUM($G17480:K17480))/(OFFSET(L17480,-$D17480,0)-(L$5-$D17480-1))))</f>
        <v>0</v>
      </c>
      <c r="M17480" s="293">
        <f ca="1">IF(OFFSET(M17480,-$D17480,0)="n/a","n/a",IF(M$5&gt;OFFSET(M17480,-$D17480,0)+$D17480,$E17480-SUM($G17480:L17480),($E17480-SUM($G17480:L17480))/(OFFSET(M17480,-$D17480,0)-(M$5-$D17480-1))))</f>
        <v>0</v>
      </c>
      <c r="N17480" s="293">
        <f ca="1">IF(OFFSET(N17480,-$D17480,0)="n/a","n/a",IF(N$5&gt;OFFSET(N17480,-$D17480,0)+$D17480,$E17480-SUM($G17480:M17480),($E17480-SUM($G17480:M17480))/(OFFSET(N17480,-$D17480,0)-(N$5-$D17480-1))))</f>
        <v>0</v>
      </c>
    </row>
    <row r="17481" spans="1:14" s="369" customFormat="1" ht="12.75" hidden="1" customHeight="1" outlineLevel="2" x14ac:dyDescent="0.25">
      <c r="A17481" s="3"/>
      <c r="B17481" s="3"/>
      <c r="C17481" s="392"/>
      <c r="D17481" s="3">
        <v>6</v>
      </c>
      <c r="E17481" s="290">
        <f ca="1"/>
        <v>0</v>
      </c>
      <c r="F17481" s="291"/>
      <c r="G17481" s="294"/>
      <c r="H17481" s="294"/>
      <c r="I17481" s="294"/>
      <c r="J17481" s="294"/>
      <c r="K17481" s="294"/>
      <c r="L17481" s="292"/>
      <c r="M17481" s="293">
        <f ca="1">IF(OFFSET(M17481,-$D17481,0)="n/a","n/a",IF(M$5&gt;OFFSET(M17481,-$D17481,0)+$D17481,$E17481-SUM($G17481:L17481),($E17481-SUM($G17481:L17481))/(OFFSET(M17481,-$D17481,0)-(M$5-$D17481-1))))</f>
        <v>0</v>
      </c>
      <c r="N17481" s="293">
        <f ca="1">IF(OFFSET(N17481,-$D17481,0)="n/a","n/a",IF(N$5&gt;OFFSET(N17481,-$D17481,0)+$D17481,$E17481-SUM($G17481:M17481),($E17481-SUM($G17481:M17481))/(OFFSET(N17481,-$D17481,0)-(N$5-$D17481-1))))</f>
        <v>0</v>
      </c>
    </row>
    <row r="17482" spans="1:14" s="369" customFormat="1" ht="12.75" hidden="1" customHeight="1" outlineLevel="2" x14ac:dyDescent="0.25">
      <c r="A17482" s="3"/>
      <c r="B17482" s="3"/>
      <c r="C17482" s="392"/>
      <c r="D17482" s="3">
        <v>7</v>
      </c>
      <c r="E17482" s="290">
        <f ca="1"/>
        <v>0</v>
      </c>
      <c r="F17482" s="291"/>
      <c r="G17482" s="294"/>
      <c r="H17482" s="294"/>
      <c r="I17482" s="294"/>
      <c r="J17482" s="294"/>
      <c r="K17482" s="294"/>
      <c r="L17482" s="294"/>
      <c r="M17482" s="292"/>
      <c r="N17482" s="293">
        <f ca="1">IF(OFFSET(N17482,-$D17482,0)="n/a","n/a",IF(N$5&gt;OFFSET(N17482,-$D17482,0)+$D17482,$E17482-SUM($G17482:M17482),($E17482-SUM($G17482:M17482))/(OFFSET(N17482,-$D17482,0)-(N$5-$D17482-1))))</f>
        <v>0</v>
      </c>
    </row>
    <row r="17483" spans="1:14" s="369" customFormat="1" ht="12.75" hidden="1" customHeight="1" outlineLevel="2" x14ac:dyDescent="0.25">
      <c r="A17483" s="3"/>
      <c r="B17483" s="3"/>
      <c r="C17483" s="392"/>
      <c r="D17483" s="3">
        <v>8</v>
      </c>
      <c r="E17483" s="290">
        <f ca="1"/>
        <v>0</v>
      </c>
      <c r="F17483" s="291"/>
      <c r="G17483" s="294"/>
      <c r="H17483" s="294"/>
      <c r="I17483" s="294"/>
      <c r="J17483" s="294"/>
      <c r="K17483" s="294"/>
      <c r="L17483" s="294"/>
      <c r="M17483" s="294"/>
      <c r="N17483" s="292"/>
    </row>
    <row r="17484" spans="1:14" s="369" customFormat="1" ht="12.75" hidden="1" customHeight="1" outlineLevel="2" x14ac:dyDescent="0.25">
      <c r="A17484" s="3"/>
      <c r="B17484" s="3"/>
      <c r="C17484" s="392"/>
      <c r="D17484" s="3">
        <v>9</v>
      </c>
      <c r="E17484" s="290" t="e">
        <f ca="1"/>
        <v>#N/A</v>
      </c>
      <c r="F17484" s="291"/>
      <c r="G17484" s="294"/>
      <c r="H17484" s="294"/>
      <c r="I17484" s="294"/>
      <c r="J17484" s="294"/>
      <c r="K17484" s="294"/>
      <c r="L17484" s="294"/>
      <c r="M17484" s="294"/>
      <c r="N17484" s="294"/>
    </row>
    <row r="17485" spans="1:14" s="369" customFormat="1" ht="12.75" hidden="1" customHeight="1" outlineLevel="2" x14ac:dyDescent="0.25">
      <c r="A17485" s="3"/>
      <c r="B17485" s="3"/>
      <c r="C17485" s="392"/>
      <c r="D17485" s="3">
        <v>10</v>
      </c>
      <c r="E17485" s="290" t="e">
        <f ca="1"/>
        <v>#N/A</v>
      </c>
      <c r="F17485" s="291"/>
      <c r="G17485" s="294"/>
      <c r="H17485" s="294"/>
      <c r="I17485" s="294"/>
      <c r="J17485" s="294"/>
      <c r="K17485" s="294"/>
      <c r="L17485" s="294"/>
      <c r="M17485" s="294"/>
      <c r="N17485" s="294"/>
    </row>
    <row r="17486" spans="1:14" s="369" customFormat="1" ht="12.75" hidden="1" customHeight="1" outlineLevel="2" x14ac:dyDescent="0.25">
      <c r="A17486" s="3"/>
      <c r="B17486" s="3"/>
      <c r="C17486" s="392"/>
      <c r="D17486" s="3">
        <v>11</v>
      </c>
      <c r="E17486" s="290" t="e">
        <f ca="1"/>
        <v>#N/A</v>
      </c>
      <c r="F17486" s="291"/>
      <c r="G17486" s="294"/>
      <c r="H17486" s="294"/>
      <c r="I17486" s="294"/>
      <c r="J17486" s="294"/>
      <c r="K17486" s="294"/>
      <c r="L17486" s="294"/>
      <c r="M17486" s="294"/>
      <c r="N17486" s="294"/>
    </row>
    <row r="17487" spans="1:14" s="369" customFormat="1" ht="12.75" hidden="1" customHeight="1" outlineLevel="2" x14ac:dyDescent="0.25">
      <c r="A17487" s="3"/>
      <c r="B17487" s="3"/>
      <c r="C17487" s="392"/>
      <c r="D17487" s="3">
        <v>12</v>
      </c>
      <c r="E17487" s="290" t="e">
        <f ca="1"/>
        <v>#N/A</v>
      </c>
      <c r="F17487" s="291"/>
      <c r="G17487" s="294"/>
      <c r="H17487" s="294"/>
      <c r="I17487" s="294"/>
      <c r="J17487" s="294"/>
      <c r="K17487" s="294"/>
      <c r="L17487" s="294"/>
      <c r="M17487" s="294"/>
      <c r="N17487" s="294"/>
    </row>
    <row r="17488" spans="1:14" s="369" customFormat="1" ht="12.75" hidden="1" customHeight="1" outlineLevel="2" x14ac:dyDescent="0.25">
      <c r="A17488" s="3"/>
      <c r="B17488" s="3"/>
      <c r="C17488" s="392"/>
      <c r="D17488" s="3">
        <v>13</v>
      </c>
      <c r="E17488" s="290" t="e">
        <f ca="1"/>
        <v>#N/A</v>
      </c>
      <c r="F17488" s="291"/>
      <c r="G17488" s="294"/>
      <c r="H17488" s="294"/>
      <c r="I17488" s="294"/>
      <c r="J17488" s="294"/>
      <c r="K17488" s="294"/>
      <c r="L17488" s="294"/>
      <c r="M17488" s="294"/>
      <c r="N17488" s="294"/>
    </row>
    <row r="17489" spans="1:14" s="369" customFormat="1" ht="12.75" hidden="1" customHeight="1" outlineLevel="2" x14ac:dyDescent="0.25">
      <c r="A17489" s="3"/>
      <c r="B17489" s="3"/>
      <c r="C17489" s="392"/>
      <c r="D17489" s="3">
        <v>14</v>
      </c>
      <c r="E17489" s="290" t="e">
        <f ca="1"/>
        <v>#N/A</v>
      </c>
      <c r="F17489" s="291"/>
      <c r="G17489" s="294"/>
      <c r="H17489" s="294"/>
      <c r="I17489" s="294"/>
      <c r="J17489" s="294"/>
      <c r="K17489" s="294"/>
      <c r="L17489" s="294"/>
      <c r="M17489" s="294"/>
      <c r="N17489" s="294"/>
    </row>
    <row r="17490" spans="1:14" s="369" customFormat="1" ht="12.75" hidden="1" customHeight="1" outlineLevel="2" x14ac:dyDescent="0.25">
      <c r="A17490" s="3"/>
      <c r="B17490" s="3"/>
      <c r="C17490" s="392"/>
      <c r="D17490" s="3">
        <v>15</v>
      </c>
      <c r="E17490" s="290" t="e">
        <f ca="1"/>
        <v>#N/A</v>
      </c>
      <c r="F17490" s="291"/>
      <c r="G17490" s="294"/>
      <c r="H17490" s="294"/>
      <c r="I17490" s="294"/>
      <c r="J17490" s="294"/>
      <c r="K17490" s="294"/>
      <c r="L17490" s="294"/>
      <c r="M17490" s="294"/>
      <c r="N17490" s="294"/>
    </row>
    <row r="17491" spans="1:14" s="369" customFormat="1" ht="12.75" hidden="1" customHeight="1" outlineLevel="1" x14ac:dyDescent="0.25">
      <c r="A17491" s="3"/>
      <c r="B17491" s="145" t="str">
        <f ca="1">B17474</f>
        <v>Asset Type 415</v>
      </c>
      <c r="C17491" s="145" t="str">
        <f ca="1">C17474</f>
        <v>Description - Asset Type 415</v>
      </c>
      <c r="D17491" s="3"/>
      <c r="E17491" s="3"/>
      <c r="F17491" s="106" t="s">
        <v>47</v>
      </c>
      <c r="G17491" s="296">
        <f t="shared" ref="G17491:N17491" si="1830">SUM(G17476:G17490)</f>
        <v>0</v>
      </c>
      <c r="H17491" s="296">
        <f t="shared" ca="1" si="1830"/>
        <v>0</v>
      </c>
      <c r="I17491" s="296">
        <f t="shared" ca="1" si="1830"/>
        <v>0</v>
      </c>
      <c r="J17491" s="296">
        <f t="shared" ca="1" si="1830"/>
        <v>0</v>
      </c>
      <c r="K17491" s="296">
        <f t="shared" ca="1" si="1830"/>
        <v>0</v>
      </c>
      <c r="L17491" s="296">
        <f t="shared" ca="1" si="1830"/>
        <v>0</v>
      </c>
      <c r="M17491" s="296">
        <f t="shared" ca="1" si="1830"/>
        <v>0</v>
      </c>
      <c r="N17491" s="296">
        <f t="shared" ca="1" si="1830"/>
        <v>0</v>
      </c>
    </row>
    <row r="17492" spans="1:14" s="369" customFormat="1" ht="12.75" hidden="1" customHeight="1" outlineLevel="2" x14ac:dyDescent="0.25">
      <c r="A17492" s="217">
        <f>A17474+1</f>
        <v>416</v>
      </c>
      <c r="B17492" s="22" t="str">
        <f ca="1">OFFSET($B$516,$A17492-1,0)</f>
        <v>Asset Type 416</v>
      </c>
      <c r="C17492" s="22" t="str">
        <f ca="1">OFFSET($C$516,$A17492-1,0)</f>
        <v>Description - Asset Type 416</v>
      </c>
      <c r="D17492" s="3"/>
      <c r="E17492" s="109"/>
      <c r="F17492" s="108" t="s">
        <v>46</v>
      </c>
      <c r="G17492" s="295">
        <f t="shared" ref="G17492:N17492" ca="1" si="1831">VLOOKUP($B17492,$B$516:$N$1015,5+G$5,FALSE)</f>
        <v>0</v>
      </c>
      <c r="H17492" s="295">
        <f t="shared" ca="1" si="1831"/>
        <v>0</v>
      </c>
      <c r="I17492" s="295">
        <f t="shared" ca="1" si="1831"/>
        <v>0</v>
      </c>
      <c r="J17492" s="295">
        <f t="shared" ca="1" si="1831"/>
        <v>0</v>
      </c>
      <c r="K17492" s="295">
        <f t="shared" ca="1" si="1831"/>
        <v>0</v>
      </c>
      <c r="L17492" s="295">
        <f t="shared" ca="1" si="1831"/>
        <v>0</v>
      </c>
      <c r="M17492" s="295">
        <f t="shared" ca="1" si="1831"/>
        <v>0</v>
      </c>
      <c r="N17492" s="295">
        <f t="shared" ca="1" si="1831"/>
        <v>0</v>
      </c>
    </row>
    <row r="17493" spans="1:14" s="369" customFormat="1" ht="12.75" hidden="1" customHeight="1" outlineLevel="2" x14ac:dyDescent="0.25">
      <c r="A17493" s="3"/>
      <c r="B17493" s="3"/>
      <c r="C17493" s="21"/>
      <c r="D17493" s="3"/>
      <c r="E17493" s="107"/>
      <c r="F17493" s="106" t="s">
        <v>80</v>
      </c>
      <c r="G17493" s="111">
        <f ca="1">VLOOKUP($B17492,'Input Sheet'!$B$515:$N$1014,5+G$5,FALSE)</f>
        <v>0</v>
      </c>
      <c r="H17493" s="111">
        <f ca="1">VLOOKUP($B17492,'Input Sheet'!$B$515:$N$1014,5+H$5,FALSE)</f>
        <v>0</v>
      </c>
      <c r="I17493" s="111">
        <f ca="1">VLOOKUP($B17492,'Input Sheet'!$B$515:$N$1014,5+I$5,FALSE)</f>
        <v>0</v>
      </c>
      <c r="J17493" s="111">
        <f ca="1">VLOOKUP($B17492,'Input Sheet'!$B$515:$N$1014,5+J$5,FALSE)</f>
        <v>0</v>
      </c>
      <c r="K17493" s="111">
        <f ca="1">VLOOKUP($B17492,'Input Sheet'!$B$515:$N$1014,5+K$5,FALSE)</f>
        <v>0</v>
      </c>
      <c r="L17493" s="111">
        <f ca="1">VLOOKUP($B17492,'Input Sheet'!$B$515:$N$1014,5+L$5,FALSE)</f>
        <v>0</v>
      </c>
      <c r="M17493" s="111">
        <f ca="1">VLOOKUP($B17492,'Input Sheet'!$B$515:$N$1014,5+M$5,FALSE)</f>
        <v>0</v>
      </c>
      <c r="N17493" s="111">
        <f ca="1">VLOOKUP($B17492,'Input Sheet'!$B$515:$N$1014,5+N$5,FALSE)</f>
        <v>0</v>
      </c>
    </row>
    <row r="17494" spans="1:14" s="369" customFormat="1" ht="12.75" hidden="1" customHeight="1" outlineLevel="2" x14ac:dyDescent="0.25">
      <c r="A17494" s="3"/>
      <c r="B17494" s="3"/>
      <c r="C17494" s="3"/>
      <c r="D17494" s="3">
        <v>1</v>
      </c>
      <c r="E17494" s="290">
        <f t="array" aca="1" ref="E17494:E17508" ca="1">TRANSPOSE(G17492:N17492)</f>
        <v>0</v>
      </c>
      <c r="F17494" s="291"/>
      <c r="G17494" s="292"/>
      <c r="H17494" s="293">
        <f ca="1">IF(OFFSET(H17494,-$D17494,0)="n/a","n/a",IF(H$5&gt;OFFSET(H17494,-$D17494,0)+$D17494,$E17494-SUM($G17494:G17494),($E17494-SUM($G17494:G17494))/(OFFSET(H17494,-$D17494,0)-(H$5-$D17494-1))))</f>
        <v>0</v>
      </c>
      <c r="I17494" s="293">
        <f ca="1">IF(OFFSET(I17494,-$D17494,0)="n/a","n/a",IF(I$5&gt;OFFSET(I17494,-$D17494,0)+$D17494,$E17494-SUM($G17494:H17494),($E17494-SUM($G17494:H17494))/(OFFSET(I17494,-$D17494,0)-(I$5-$D17494-1))))</f>
        <v>0</v>
      </c>
      <c r="J17494" s="293">
        <f ca="1">IF(OFFSET(J17494,-$D17494,0)="n/a","n/a",IF(J$5&gt;OFFSET(J17494,-$D17494,0)+$D17494,$E17494-SUM($G17494:I17494),($E17494-SUM($G17494:I17494))/(OFFSET(J17494,-$D17494,0)-(J$5-$D17494-1))))</f>
        <v>0</v>
      </c>
      <c r="K17494" s="293">
        <f ca="1">IF(OFFSET(K17494,-$D17494,0)="n/a","n/a",IF(K$5&gt;OFFSET(K17494,-$D17494,0)+$D17494,$E17494-SUM($G17494:J17494),($E17494-SUM($G17494:J17494))/(OFFSET(K17494,-$D17494,0)-(K$5-$D17494-1))))</f>
        <v>0</v>
      </c>
      <c r="L17494" s="293">
        <f ca="1">IF(OFFSET(L17494,-$D17494,0)="n/a","n/a",IF(L$5&gt;OFFSET(L17494,-$D17494,0)+$D17494,$E17494-SUM($G17494:K17494),($E17494-SUM($G17494:K17494))/(OFFSET(L17494,-$D17494,0)-(L$5-$D17494-1))))</f>
        <v>0</v>
      </c>
      <c r="M17494" s="293">
        <f ca="1">IF(OFFSET(M17494,-$D17494,0)="n/a","n/a",IF(M$5&gt;OFFSET(M17494,-$D17494,0)+$D17494,$E17494-SUM($G17494:L17494),($E17494-SUM($G17494:L17494))/(OFFSET(M17494,-$D17494,0)-(M$5-$D17494-1))))</f>
        <v>0</v>
      </c>
      <c r="N17494" s="293">
        <f ca="1">IF(OFFSET(N17494,-$D17494,0)="n/a","n/a",IF(N$5&gt;OFFSET(N17494,-$D17494,0)+$D17494,$E17494-SUM($G17494:M17494),($E17494-SUM($G17494:M17494))/(OFFSET(N17494,-$D17494,0)-(N$5-$D17494-1))))</f>
        <v>0</v>
      </c>
    </row>
    <row r="17495" spans="1:14" s="369" customFormat="1" ht="12.75" hidden="1" customHeight="1" outlineLevel="2" x14ac:dyDescent="0.25">
      <c r="A17495" s="3"/>
      <c r="B17495" s="3"/>
      <c r="C17495" s="392" t="s">
        <v>48</v>
      </c>
      <c r="D17495" s="3">
        <v>2</v>
      </c>
      <c r="E17495" s="290">
        <f ca="1"/>
        <v>0</v>
      </c>
      <c r="F17495" s="291"/>
      <c r="G17495" s="294"/>
      <c r="H17495" s="292"/>
      <c r="I17495" s="293">
        <f ca="1">IF(OFFSET(I17495,-$D17495,0)="n/a","n/a",IF(I$5&gt;OFFSET(I17495,-$D17495,0)+$D17495,$E17495-SUM($G17495:H17495),($E17495-SUM($G17495:H17495))/(OFFSET(I17495,-$D17495,0)-(I$5-$D17495-1))))</f>
        <v>0</v>
      </c>
      <c r="J17495" s="293">
        <f ca="1">IF(OFFSET(J17495,-$D17495,0)="n/a","n/a",IF(J$5&gt;OFFSET(J17495,-$D17495,0)+$D17495,$E17495-SUM($G17495:I17495),($E17495-SUM($G17495:I17495))/(OFFSET(J17495,-$D17495,0)-(J$5-$D17495-1))))</f>
        <v>0</v>
      </c>
      <c r="K17495" s="293">
        <f ca="1">IF(OFFSET(K17495,-$D17495,0)="n/a","n/a",IF(K$5&gt;OFFSET(K17495,-$D17495,0)+$D17495,$E17495-SUM($G17495:J17495),($E17495-SUM($G17495:J17495))/(OFFSET(K17495,-$D17495,0)-(K$5-$D17495-1))))</f>
        <v>0</v>
      </c>
      <c r="L17495" s="293">
        <f ca="1">IF(OFFSET(L17495,-$D17495,0)="n/a","n/a",IF(L$5&gt;OFFSET(L17495,-$D17495,0)+$D17495,$E17495-SUM($G17495:K17495),($E17495-SUM($G17495:K17495))/(OFFSET(L17495,-$D17495,0)-(L$5-$D17495-1))))</f>
        <v>0</v>
      </c>
      <c r="M17495" s="293">
        <f ca="1">IF(OFFSET(M17495,-$D17495,0)="n/a","n/a",IF(M$5&gt;OFFSET(M17495,-$D17495,0)+$D17495,$E17495-SUM($G17495:L17495),($E17495-SUM($G17495:L17495))/(OFFSET(M17495,-$D17495,0)-(M$5-$D17495-1))))</f>
        <v>0</v>
      </c>
      <c r="N17495" s="293">
        <f ca="1">IF(OFFSET(N17495,-$D17495,0)="n/a","n/a",IF(N$5&gt;OFFSET(N17495,-$D17495,0)+$D17495,$E17495-SUM($G17495:M17495),($E17495-SUM($G17495:M17495))/(OFFSET(N17495,-$D17495,0)-(N$5-$D17495-1))))</f>
        <v>0</v>
      </c>
    </row>
    <row r="17496" spans="1:14" s="369" customFormat="1" ht="12.75" hidden="1" customHeight="1" outlineLevel="2" x14ac:dyDescent="0.25">
      <c r="A17496" s="3"/>
      <c r="B17496" s="3"/>
      <c r="C17496" s="392"/>
      <c r="D17496" s="3">
        <v>3</v>
      </c>
      <c r="E17496" s="290">
        <f ca="1"/>
        <v>0</v>
      </c>
      <c r="F17496" s="291"/>
      <c r="G17496" s="294"/>
      <c r="H17496" s="294"/>
      <c r="I17496" s="292"/>
      <c r="J17496" s="293">
        <f ca="1">IF(OFFSET(J17496,-$D17496,0)="n/a","n/a",IF(J$5&gt;OFFSET(J17496,-$D17496,0)+$D17496,$E17496-SUM($G17496:I17496),($E17496-SUM($G17496:I17496))/(OFFSET(J17496,-$D17496,0)-(J$5-$D17496-1))))</f>
        <v>0</v>
      </c>
      <c r="K17496" s="293">
        <f ca="1">IF(OFFSET(K17496,-$D17496,0)="n/a","n/a",IF(K$5&gt;OFFSET(K17496,-$D17496,0)+$D17496,$E17496-SUM($G17496:J17496),($E17496-SUM($G17496:J17496))/(OFFSET(K17496,-$D17496,0)-(K$5-$D17496-1))))</f>
        <v>0</v>
      </c>
      <c r="L17496" s="293">
        <f ca="1">IF(OFFSET(L17496,-$D17496,0)="n/a","n/a",IF(L$5&gt;OFFSET(L17496,-$D17496,0)+$D17496,$E17496-SUM($G17496:K17496),($E17496-SUM($G17496:K17496))/(OFFSET(L17496,-$D17496,0)-(L$5-$D17496-1))))</f>
        <v>0</v>
      </c>
      <c r="M17496" s="293">
        <f ca="1">IF(OFFSET(M17496,-$D17496,0)="n/a","n/a",IF(M$5&gt;OFFSET(M17496,-$D17496,0)+$D17496,$E17496-SUM($G17496:L17496),($E17496-SUM($G17496:L17496))/(OFFSET(M17496,-$D17496,0)-(M$5-$D17496-1))))</f>
        <v>0</v>
      </c>
      <c r="N17496" s="293">
        <f ca="1">IF(OFFSET(N17496,-$D17496,0)="n/a","n/a",IF(N$5&gt;OFFSET(N17496,-$D17496,0)+$D17496,$E17496-SUM($G17496:M17496),($E17496-SUM($G17496:M17496))/(OFFSET(N17496,-$D17496,0)-(N$5-$D17496-1))))</f>
        <v>0</v>
      </c>
    </row>
    <row r="17497" spans="1:14" s="369" customFormat="1" ht="12.75" hidden="1" customHeight="1" outlineLevel="2" x14ac:dyDescent="0.25">
      <c r="A17497" s="3"/>
      <c r="B17497" s="3"/>
      <c r="C17497" s="392"/>
      <c r="D17497" s="3">
        <v>4</v>
      </c>
      <c r="E17497" s="290">
        <f ca="1"/>
        <v>0</v>
      </c>
      <c r="F17497" s="291"/>
      <c r="G17497" s="294"/>
      <c r="H17497" s="294"/>
      <c r="I17497" s="294"/>
      <c r="J17497" s="292"/>
      <c r="K17497" s="293">
        <f ca="1">IF(OFFSET(K17497,-$D17497,0)="n/a","n/a",IF(K$5&gt;OFFSET(K17497,-$D17497,0)+$D17497,$E17497-SUM($G17497:J17497),($E17497-SUM($G17497:J17497))/(OFFSET(K17497,-$D17497,0)-(K$5-$D17497-1))))</f>
        <v>0</v>
      </c>
      <c r="L17497" s="293">
        <f ca="1">IF(OFFSET(L17497,-$D17497,0)="n/a","n/a",IF(L$5&gt;OFFSET(L17497,-$D17497,0)+$D17497,$E17497-SUM($G17497:K17497),($E17497-SUM($G17497:K17497))/(OFFSET(L17497,-$D17497,0)-(L$5-$D17497-1))))</f>
        <v>0</v>
      </c>
      <c r="M17497" s="293">
        <f ca="1">IF(OFFSET(M17497,-$D17497,0)="n/a","n/a",IF(M$5&gt;OFFSET(M17497,-$D17497,0)+$D17497,$E17497-SUM($G17497:L17497),($E17497-SUM($G17497:L17497))/(OFFSET(M17497,-$D17497,0)-(M$5-$D17497-1))))</f>
        <v>0</v>
      </c>
      <c r="N17497" s="293">
        <f ca="1">IF(OFFSET(N17497,-$D17497,0)="n/a","n/a",IF(N$5&gt;OFFSET(N17497,-$D17497,0)+$D17497,$E17497-SUM($G17497:M17497),($E17497-SUM($G17497:M17497))/(OFFSET(N17497,-$D17497,0)-(N$5-$D17497-1))))</f>
        <v>0</v>
      </c>
    </row>
    <row r="17498" spans="1:14" s="369" customFormat="1" ht="12.75" hidden="1" customHeight="1" outlineLevel="2" x14ac:dyDescent="0.25">
      <c r="A17498" s="3"/>
      <c r="B17498" s="3"/>
      <c r="C17498" s="392"/>
      <c r="D17498" s="3">
        <v>5</v>
      </c>
      <c r="E17498" s="290">
        <f ca="1"/>
        <v>0</v>
      </c>
      <c r="F17498" s="291"/>
      <c r="G17498" s="294"/>
      <c r="H17498" s="294"/>
      <c r="I17498" s="294"/>
      <c r="J17498" s="294"/>
      <c r="K17498" s="292"/>
      <c r="L17498" s="293">
        <f ca="1">IF(OFFSET(L17498,-$D17498,0)="n/a","n/a",IF(L$5&gt;OFFSET(L17498,-$D17498,0)+$D17498,$E17498-SUM($G17498:K17498),($E17498-SUM($G17498:K17498))/(OFFSET(L17498,-$D17498,0)-(L$5-$D17498-1))))</f>
        <v>0</v>
      </c>
      <c r="M17498" s="293">
        <f ca="1">IF(OFFSET(M17498,-$D17498,0)="n/a","n/a",IF(M$5&gt;OFFSET(M17498,-$D17498,0)+$D17498,$E17498-SUM($G17498:L17498),($E17498-SUM($G17498:L17498))/(OFFSET(M17498,-$D17498,0)-(M$5-$D17498-1))))</f>
        <v>0</v>
      </c>
      <c r="N17498" s="293">
        <f ca="1">IF(OFFSET(N17498,-$D17498,0)="n/a","n/a",IF(N$5&gt;OFFSET(N17498,-$D17498,0)+$D17498,$E17498-SUM($G17498:M17498),($E17498-SUM($G17498:M17498))/(OFFSET(N17498,-$D17498,0)-(N$5-$D17498-1))))</f>
        <v>0</v>
      </c>
    </row>
    <row r="17499" spans="1:14" s="369" customFormat="1" ht="12.75" hidden="1" customHeight="1" outlineLevel="2" x14ac:dyDescent="0.25">
      <c r="A17499" s="3"/>
      <c r="B17499" s="3"/>
      <c r="C17499" s="392"/>
      <c r="D17499" s="3">
        <v>6</v>
      </c>
      <c r="E17499" s="290">
        <f ca="1"/>
        <v>0</v>
      </c>
      <c r="F17499" s="291"/>
      <c r="G17499" s="294"/>
      <c r="H17499" s="294"/>
      <c r="I17499" s="294"/>
      <c r="J17499" s="294"/>
      <c r="K17499" s="294"/>
      <c r="L17499" s="292"/>
      <c r="M17499" s="293">
        <f ca="1">IF(OFFSET(M17499,-$D17499,0)="n/a","n/a",IF(M$5&gt;OFFSET(M17499,-$D17499,0)+$D17499,$E17499-SUM($G17499:L17499),($E17499-SUM($G17499:L17499))/(OFFSET(M17499,-$D17499,0)-(M$5-$D17499-1))))</f>
        <v>0</v>
      </c>
      <c r="N17499" s="293">
        <f ca="1">IF(OFFSET(N17499,-$D17499,0)="n/a","n/a",IF(N$5&gt;OFFSET(N17499,-$D17499,0)+$D17499,$E17499-SUM($G17499:M17499),($E17499-SUM($G17499:M17499))/(OFFSET(N17499,-$D17499,0)-(N$5-$D17499-1))))</f>
        <v>0</v>
      </c>
    </row>
    <row r="17500" spans="1:14" s="369" customFormat="1" ht="12.75" hidden="1" customHeight="1" outlineLevel="2" x14ac:dyDescent="0.25">
      <c r="A17500" s="3"/>
      <c r="B17500" s="3"/>
      <c r="C17500" s="392"/>
      <c r="D17500" s="3">
        <v>7</v>
      </c>
      <c r="E17500" s="290">
        <f ca="1"/>
        <v>0</v>
      </c>
      <c r="F17500" s="291"/>
      <c r="G17500" s="294"/>
      <c r="H17500" s="294"/>
      <c r="I17500" s="294"/>
      <c r="J17500" s="294"/>
      <c r="K17500" s="294"/>
      <c r="L17500" s="294"/>
      <c r="M17500" s="292"/>
      <c r="N17500" s="293">
        <f ca="1">IF(OFFSET(N17500,-$D17500,0)="n/a","n/a",IF(N$5&gt;OFFSET(N17500,-$D17500,0)+$D17500,$E17500-SUM($G17500:M17500),($E17500-SUM($G17500:M17500))/(OFFSET(N17500,-$D17500,0)-(N$5-$D17500-1))))</f>
        <v>0</v>
      </c>
    </row>
    <row r="17501" spans="1:14" s="369" customFormat="1" ht="12.75" hidden="1" customHeight="1" outlineLevel="2" x14ac:dyDescent="0.25">
      <c r="A17501" s="3"/>
      <c r="B17501" s="3"/>
      <c r="C17501" s="392"/>
      <c r="D17501" s="3">
        <v>8</v>
      </c>
      <c r="E17501" s="290">
        <f ca="1"/>
        <v>0</v>
      </c>
      <c r="F17501" s="291"/>
      <c r="G17501" s="294"/>
      <c r="H17501" s="294"/>
      <c r="I17501" s="294"/>
      <c r="J17501" s="294"/>
      <c r="K17501" s="294"/>
      <c r="L17501" s="294"/>
      <c r="M17501" s="294"/>
      <c r="N17501" s="292"/>
    </row>
    <row r="17502" spans="1:14" s="369" customFormat="1" ht="12.75" hidden="1" customHeight="1" outlineLevel="2" x14ac:dyDescent="0.25">
      <c r="A17502" s="3"/>
      <c r="B17502" s="3"/>
      <c r="C17502" s="392"/>
      <c r="D17502" s="3">
        <v>9</v>
      </c>
      <c r="E17502" s="290" t="e">
        <f ca="1"/>
        <v>#N/A</v>
      </c>
      <c r="F17502" s="291"/>
      <c r="G17502" s="294"/>
      <c r="H17502" s="294"/>
      <c r="I17502" s="294"/>
      <c r="J17502" s="294"/>
      <c r="K17502" s="294"/>
      <c r="L17502" s="294"/>
      <c r="M17502" s="294"/>
      <c r="N17502" s="294"/>
    </row>
    <row r="17503" spans="1:14" s="369" customFormat="1" ht="12.75" hidden="1" customHeight="1" outlineLevel="2" x14ac:dyDescent="0.25">
      <c r="A17503" s="3"/>
      <c r="B17503" s="3"/>
      <c r="C17503" s="392"/>
      <c r="D17503" s="3">
        <v>10</v>
      </c>
      <c r="E17503" s="290" t="e">
        <f ca="1"/>
        <v>#N/A</v>
      </c>
      <c r="F17503" s="291"/>
      <c r="G17503" s="294"/>
      <c r="H17503" s="294"/>
      <c r="I17503" s="294"/>
      <c r="J17503" s="294"/>
      <c r="K17503" s="294"/>
      <c r="L17503" s="294"/>
      <c r="M17503" s="294"/>
      <c r="N17503" s="294"/>
    </row>
    <row r="17504" spans="1:14" s="369" customFormat="1" ht="12.75" hidden="1" customHeight="1" outlineLevel="2" x14ac:dyDescent="0.25">
      <c r="A17504" s="3"/>
      <c r="B17504" s="3"/>
      <c r="C17504" s="392"/>
      <c r="D17504" s="3">
        <v>11</v>
      </c>
      <c r="E17504" s="290" t="e">
        <f ca="1"/>
        <v>#N/A</v>
      </c>
      <c r="F17504" s="291"/>
      <c r="G17504" s="294"/>
      <c r="H17504" s="294"/>
      <c r="I17504" s="294"/>
      <c r="J17504" s="294"/>
      <c r="K17504" s="294"/>
      <c r="L17504" s="294"/>
      <c r="M17504" s="294"/>
      <c r="N17504" s="294"/>
    </row>
    <row r="17505" spans="1:14" s="369" customFormat="1" ht="12.75" hidden="1" customHeight="1" outlineLevel="2" x14ac:dyDescent="0.25">
      <c r="A17505" s="3"/>
      <c r="B17505" s="3"/>
      <c r="C17505" s="392"/>
      <c r="D17505" s="3">
        <v>12</v>
      </c>
      <c r="E17505" s="290" t="e">
        <f ca="1"/>
        <v>#N/A</v>
      </c>
      <c r="F17505" s="291"/>
      <c r="G17505" s="294"/>
      <c r="H17505" s="294"/>
      <c r="I17505" s="294"/>
      <c r="J17505" s="294"/>
      <c r="K17505" s="294"/>
      <c r="L17505" s="294"/>
      <c r="M17505" s="294"/>
      <c r="N17505" s="294"/>
    </row>
    <row r="17506" spans="1:14" s="369" customFormat="1" ht="12.75" hidden="1" customHeight="1" outlineLevel="2" x14ac:dyDescent="0.25">
      <c r="A17506" s="3"/>
      <c r="B17506" s="3"/>
      <c r="C17506" s="392"/>
      <c r="D17506" s="3">
        <v>13</v>
      </c>
      <c r="E17506" s="290" t="e">
        <f ca="1"/>
        <v>#N/A</v>
      </c>
      <c r="F17506" s="291"/>
      <c r="G17506" s="294"/>
      <c r="H17506" s="294"/>
      <c r="I17506" s="294"/>
      <c r="J17506" s="294"/>
      <c r="K17506" s="294"/>
      <c r="L17506" s="294"/>
      <c r="M17506" s="294"/>
      <c r="N17506" s="294"/>
    </row>
    <row r="17507" spans="1:14" s="369" customFormat="1" ht="12.75" hidden="1" customHeight="1" outlineLevel="2" x14ac:dyDescent="0.25">
      <c r="A17507" s="3"/>
      <c r="B17507" s="3"/>
      <c r="C17507" s="392"/>
      <c r="D17507" s="3">
        <v>14</v>
      </c>
      <c r="E17507" s="290" t="e">
        <f ca="1"/>
        <v>#N/A</v>
      </c>
      <c r="F17507" s="291"/>
      <c r="G17507" s="294"/>
      <c r="H17507" s="294"/>
      <c r="I17507" s="294"/>
      <c r="J17507" s="294"/>
      <c r="K17507" s="294"/>
      <c r="L17507" s="294"/>
      <c r="M17507" s="294"/>
      <c r="N17507" s="294"/>
    </row>
    <row r="17508" spans="1:14" s="369" customFormat="1" ht="12.75" hidden="1" customHeight="1" outlineLevel="2" x14ac:dyDescent="0.25">
      <c r="A17508" s="3"/>
      <c r="B17508" s="3"/>
      <c r="C17508" s="392"/>
      <c r="D17508" s="3">
        <v>15</v>
      </c>
      <c r="E17508" s="290" t="e">
        <f ca="1"/>
        <v>#N/A</v>
      </c>
      <c r="F17508" s="291"/>
      <c r="G17508" s="294"/>
      <c r="H17508" s="294"/>
      <c r="I17508" s="294"/>
      <c r="J17508" s="294"/>
      <c r="K17508" s="294"/>
      <c r="L17508" s="294"/>
      <c r="M17508" s="294"/>
      <c r="N17508" s="294"/>
    </row>
    <row r="17509" spans="1:14" s="369" customFormat="1" ht="12.75" hidden="1" customHeight="1" outlineLevel="1" x14ac:dyDescent="0.25">
      <c r="A17509" s="3"/>
      <c r="B17509" s="145" t="str">
        <f ca="1">B17492</f>
        <v>Asset Type 416</v>
      </c>
      <c r="C17509" s="145" t="str">
        <f ca="1">C17492</f>
        <v>Description - Asset Type 416</v>
      </c>
      <c r="D17509" s="3"/>
      <c r="E17509" s="3"/>
      <c r="F17509" s="106" t="s">
        <v>47</v>
      </c>
      <c r="G17509" s="296">
        <f t="shared" ref="G17509:N17509" si="1832">SUM(G17494:G17508)</f>
        <v>0</v>
      </c>
      <c r="H17509" s="296">
        <f t="shared" ca="1" si="1832"/>
        <v>0</v>
      </c>
      <c r="I17509" s="296">
        <f t="shared" ca="1" si="1832"/>
        <v>0</v>
      </c>
      <c r="J17509" s="296">
        <f t="shared" ca="1" si="1832"/>
        <v>0</v>
      </c>
      <c r="K17509" s="296">
        <f t="shared" ca="1" si="1832"/>
        <v>0</v>
      </c>
      <c r="L17509" s="296">
        <f t="shared" ca="1" si="1832"/>
        <v>0</v>
      </c>
      <c r="M17509" s="296">
        <f t="shared" ca="1" si="1832"/>
        <v>0</v>
      </c>
      <c r="N17509" s="296">
        <f t="shared" ca="1" si="1832"/>
        <v>0</v>
      </c>
    </row>
    <row r="17510" spans="1:14" s="369" customFormat="1" ht="12.75" hidden="1" customHeight="1" outlineLevel="2" x14ac:dyDescent="0.25">
      <c r="A17510" s="217">
        <f>A17492+1</f>
        <v>417</v>
      </c>
      <c r="B17510" s="22" t="str">
        <f ca="1">OFFSET($B$516,$A17510-1,0)</f>
        <v>Asset Type 417</v>
      </c>
      <c r="C17510" s="22" t="str">
        <f ca="1">OFFSET($C$516,$A17510-1,0)</f>
        <v>Description - Asset Type 417</v>
      </c>
      <c r="D17510" s="3"/>
      <c r="E17510" s="109"/>
      <c r="F17510" s="108" t="s">
        <v>46</v>
      </c>
      <c r="G17510" s="295">
        <f t="shared" ref="G17510:N17510" ca="1" si="1833">VLOOKUP($B17510,$B$516:$N$1015,5+G$5,FALSE)</f>
        <v>0</v>
      </c>
      <c r="H17510" s="295">
        <f t="shared" ca="1" si="1833"/>
        <v>0</v>
      </c>
      <c r="I17510" s="295">
        <f t="shared" ca="1" si="1833"/>
        <v>0</v>
      </c>
      <c r="J17510" s="295">
        <f t="shared" ca="1" si="1833"/>
        <v>0</v>
      </c>
      <c r="K17510" s="295">
        <f t="shared" ca="1" si="1833"/>
        <v>0</v>
      </c>
      <c r="L17510" s="295">
        <f t="shared" ca="1" si="1833"/>
        <v>0</v>
      </c>
      <c r="M17510" s="295">
        <f t="shared" ca="1" si="1833"/>
        <v>0</v>
      </c>
      <c r="N17510" s="295">
        <f t="shared" ca="1" si="1833"/>
        <v>0</v>
      </c>
    </row>
    <row r="17511" spans="1:14" s="369" customFormat="1" ht="12.75" hidden="1" customHeight="1" outlineLevel="2" x14ac:dyDescent="0.25">
      <c r="A17511" s="3"/>
      <c r="B17511" s="3"/>
      <c r="C17511" s="21"/>
      <c r="D17511" s="3"/>
      <c r="E17511" s="107"/>
      <c r="F17511" s="106" t="s">
        <v>80</v>
      </c>
      <c r="G17511" s="111">
        <f ca="1">VLOOKUP($B17510,'Input Sheet'!$B$515:$N$1014,5+G$5,FALSE)</f>
        <v>0</v>
      </c>
      <c r="H17511" s="111">
        <f ca="1">VLOOKUP($B17510,'Input Sheet'!$B$515:$N$1014,5+H$5,FALSE)</f>
        <v>0</v>
      </c>
      <c r="I17511" s="111">
        <f ca="1">VLOOKUP($B17510,'Input Sheet'!$B$515:$N$1014,5+I$5,FALSE)</f>
        <v>0</v>
      </c>
      <c r="J17511" s="111">
        <f ca="1">VLOOKUP($B17510,'Input Sheet'!$B$515:$N$1014,5+J$5,FALSE)</f>
        <v>0</v>
      </c>
      <c r="K17511" s="111">
        <f ca="1">VLOOKUP($B17510,'Input Sheet'!$B$515:$N$1014,5+K$5,FALSE)</f>
        <v>0</v>
      </c>
      <c r="L17511" s="111">
        <f ca="1">VLOOKUP($B17510,'Input Sheet'!$B$515:$N$1014,5+L$5,FALSE)</f>
        <v>0</v>
      </c>
      <c r="M17511" s="111">
        <f ca="1">VLOOKUP($B17510,'Input Sheet'!$B$515:$N$1014,5+M$5,FALSE)</f>
        <v>0</v>
      </c>
      <c r="N17511" s="111">
        <f ca="1">VLOOKUP($B17510,'Input Sheet'!$B$515:$N$1014,5+N$5,FALSE)</f>
        <v>0</v>
      </c>
    </row>
    <row r="17512" spans="1:14" s="369" customFormat="1" ht="12.75" hidden="1" customHeight="1" outlineLevel="2" x14ac:dyDescent="0.25">
      <c r="A17512" s="3"/>
      <c r="B17512" s="3"/>
      <c r="C17512" s="3"/>
      <c r="D17512" s="3">
        <v>1</v>
      </c>
      <c r="E17512" s="290">
        <f t="array" aca="1" ref="E17512:E17526" ca="1">TRANSPOSE(G17510:N17510)</f>
        <v>0</v>
      </c>
      <c r="F17512" s="291"/>
      <c r="G17512" s="292"/>
      <c r="H17512" s="293">
        <f ca="1">IF(OFFSET(H17512,-$D17512,0)="n/a","n/a",IF(H$5&gt;OFFSET(H17512,-$D17512,0)+$D17512,$E17512-SUM($G17512:G17512),($E17512-SUM($G17512:G17512))/(OFFSET(H17512,-$D17512,0)-(H$5-$D17512-1))))</f>
        <v>0</v>
      </c>
      <c r="I17512" s="293">
        <f ca="1">IF(OFFSET(I17512,-$D17512,0)="n/a","n/a",IF(I$5&gt;OFFSET(I17512,-$D17512,0)+$D17512,$E17512-SUM($G17512:H17512),($E17512-SUM($G17512:H17512))/(OFFSET(I17512,-$D17512,0)-(I$5-$D17512-1))))</f>
        <v>0</v>
      </c>
      <c r="J17512" s="293">
        <f ca="1">IF(OFFSET(J17512,-$D17512,0)="n/a","n/a",IF(J$5&gt;OFFSET(J17512,-$D17512,0)+$D17512,$E17512-SUM($G17512:I17512),($E17512-SUM($G17512:I17512))/(OFFSET(J17512,-$D17512,0)-(J$5-$D17512-1))))</f>
        <v>0</v>
      </c>
      <c r="K17512" s="293">
        <f ca="1">IF(OFFSET(K17512,-$D17512,0)="n/a","n/a",IF(K$5&gt;OFFSET(K17512,-$D17512,0)+$D17512,$E17512-SUM($G17512:J17512),($E17512-SUM($G17512:J17512))/(OFFSET(K17512,-$D17512,0)-(K$5-$D17512-1))))</f>
        <v>0</v>
      </c>
      <c r="L17512" s="293">
        <f ca="1">IF(OFFSET(L17512,-$D17512,0)="n/a","n/a",IF(L$5&gt;OFFSET(L17512,-$D17512,0)+$D17512,$E17512-SUM($G17512:K17512),($E17512-SUM($G17512:K17512))/(OFFSET(L17512,-$D17512,0)-(L$5-$D17512-1))))</f>
        <v>0</v>
      </c>
      <c r="M17512" s="293">
        <f ca="1">IF(OFFSET(M17512,-$D17512,0)="n/a","n/a",IF(M$5&gt;OFFSET(M17512,-$D17512,0)+$D17512,$E17512-SUM($G17512:L17512),($E17512-SUM($G17512:L17512))/(OFFSET(M17512,-$D17512,0)-(M$5-$D17512-1))))</f>
        <v>0</v>
      </c>
      <c r="N17512" s="293">
        <f ca="1">IF(OFFSET(N17512,-$D17512,0)="n/a","n/a",IF(N$5&gt;OFFSET(N17512,-$D17512,0)+$D17512,$E17512-SUM($G17512:M17512),($E17512-SUM($G17512:M17512))/(OFFSET(N17512,-$D17512,0)-(N$5-$D17512-1))))</f>
        <v>0</v>
      </c>
    </row>
    <row r="17513" spans="1:14" s="369" customFormat="1" ht="12.75" hidden="1" customHeight="1" outlineLevel="2" x14ac:dyDescent="0.25">
      <c r="A17513" s="3"/>
      <c r="B17513" s="3"/>
      <c r="C17513" s="392" t="s">
        <v>48</v>
      </c>
      <c r="D17513" s="3">
        <v>2</v>
      </c>
      <c r="E17513" s="290">
        <f ca="1"/>
        <v>0</v>
      </c>
      <c r="F17513" s="291"/>
      <c r="G17513" s="294"/>
      <c r="H17513" s="292"/>
      <c r="I17513" s="293">
        <f ca="1">IF(OFFSET(I17513,-$D17513,0)="n/a","n/a",IF(I$5&gt;OFFSET(I17513,-$D17513,0)+$D17513,$E17513-SUM($G17513:H17513),($E17513-SUM($G17513:H17513))/(OFFSET(I17513,-$D17513,0)-(I$5-$D17513-1))))</f>
        <v>0</v>
      </c>
      <c r="J17513" s="293">
        <f ca="1">IF(OFFSET(J17513,-$D17513,0)="n/a","n/a",IF(J$5&gt;OFFSET(J17513,-$D17513,0)+$D17513,$E17513-SUM($G17513:I17513),($E17513-SUM($G17513:I17513))/(OFFSET(J17513,-$D17513,0)-(J$5-$D17513-1))))</f>
        <v>0</v>
      </c>
      <c r="K17513" s="293">
        <f ca="1">IF(OFFSET(K17513,-$D17513,0)="n/a","n/a",IF(K$5&gt;OFFSET(K17513,-$D17513,0)+$D17513,$E17513-SUM($G17513:J17513),($E17513-SUM($G17513:J17513))/(OFFSET(K17513,-$D17513,0)-(K$5-$D17513-1))))</f>
        <v>0</v>
      </c>
      <c r="L17513" s="293">
        <f ca="1">IF(OFFSET(L17513,-$D17513,0)="n/a","n/a",IF(L$5&gt;OFFSET(L17513,-$D17513,0)+$D17513,$E17513-SUM($G17513:K17513),($E17513-SUM($G17513:K17513))/(OFFSET(L17513,-$D17513,0)-(L$5-$D17513-1))))</f>
        <v>0</v>
      </c>
      <c r="M17513" s="293">
        <f ca="1">IF(OFFSET(M17513,-$D17513,0)="n/a","n/a",IF(M$5&gt;OFFSET(M17513,-$D17513,0)+$D17513,$E17513-SUM($G17513:L17513),($E17513-SUM($G17513:L17513))/(OFFSET(M17513,-$D17513,0)-(M$5-$D17513-1))))</f>
        <v>0</v>
      </c>
      <c r="N17513" s="293">
        <f ca="1">IF(OFFSET(N17513,-$D17513,0)="n/a","n/a",IF(N$5&gt;OFFSET(N17513,-$D17513,0)+$D17513,$E17513-SUM($G17513:M17513),($E17513-SUM($G17513:M17513))/(OFFSET(N17513,-$D17513,0)-(N$5-$D17513-1))))</f>
        <v>0</v>
      </c>
    </row>
    <row r="17514" spans="1:14" s="369" customFormat="1" ht="12.75" hidden="1" customHeight="1" outlineLevel="2" x14ac:dyDescent="0.25">
      <c r="A17514" s="3"/>
      <c r="B17514" s="3"/>
      <c r="C17514" s="392"/>
      <c r="D17514" s="3">
        <v>3</v>
      </c>
      <c r="E17514" s="290">
        <f ca="1"/>
        <v>0</v>
      </c>
      <c r="F17514" s="291"/>
      <c r="G17514" s="294"/>
      <c r="H17514" s="294"/>
      <c r="I17514" s="292"/>
      <c r="J17514" s="293">
        <f ca="1">IF(OFFSET(J17514,-$D17514,0)="n/a","n/a",IF(J$5&gt;OFFSET(J17514,-$D17514,0)+$D17514,$E17514-SUM($G17514:I17514),($E17514-SUM($G17514:I17514))/(OFFSET(J17514,-$D17514,0)-(J$5-$D17514-1))))</f>
        <v>0</v>
      </c>
      <c r="K17514" s="293">
        <f ca="1">IF(OFFSET(K17514,-$D17514,0)="n/a","n/a",IF(K$5&gt;OFFSET(K17514,-$D17514,0)+$D17514,$E17514-SUM($G17514:J17514),($E17514-SUM($G17514:J17514))/(OFFSET(K17514,-$D17514,0)-(K$5-$D17514-1))))</f>
        <v>0</v>
      </c>
      <c r="L17514" s="293">
        <f ca="1">IF(OFFSET(L17514,-$D17514,0)="n/a","n/a",IF(L$5&gt;OFFSET(L17514,-$D17514,0)+$D17514,$E17514-SUM($G17514:K17514),($E17514-SUM($G17514:K17514))/(OFFSET(L17514,-$D17514,0)-(L$5-$D17514-1))))</f>
        <v>0</v>
      </c>
      <c r="M17514" s="293">
        <f ca="1">IF(OFFSET(M17514,-$D17514,0)="n/a","n/a",IF(M$5&gt;OFFSET(M17514,-$D17514,0)+$D17514,$E17514-SUM($G17514:L17514),($E17514-SUM($G17514:L17514))/(OFFSET(M17514,-$D17514,0)-(M$5-$D17514-1))))</f>
        <v>0</v>
      </c>
      <c r="N17514" s="293">
        <f ca="1">IF(OFFSET(N17514,-$D17514,0)="n/a","n/a",IF(N$5&gt;OFFSET(N17514,-$D17514,0)+$D17514,$E17514-SUM($G17514:M17514),($E17514-SUM($G17514:M17514))/(OFFSET(N17514,-$D17514,0)-(N$5-$D17514-1))))</f>
        <v>0</v>
      </c>
    </row>
    <row r="17515" spans="1:14" s="369" customFormat="1" ht="12.75" hidden="1" customHeight="1" outlineLevel="2" x14ac:dyDescent="0.25">
      <c r="A17515" s="3"/>
      <c r="B17515" s="3"/>
      <c r="C17515" s="392"/>
      <c r="D17515" s="3">
        <v>4</v>
      </c>
      <c r="E17515" s="290">
        <f ca="1"/>
        <v>0</v>
      </c>
      <c r="F17515" s="291"/>
      <c r="G17515" s="294"/>
      <c r="H17515" s="294"/>
      <c r="I17515" s="294"/>
      <c r="J17515" s="292"/>
      <c r="K17515" s="293">
        <f ca="1">IF(OFFSET(K17515,-$D17515,0)="n/a","n/a",IF(K$5&gt;OFFSET(K17515,-$D17515,0)+$D17515,$E17515-SUM($G17515:J17515),($E17515-SUM($G17515:J17515))/(OFFSET(K17515,-$D17515,0)-(K$5-$D17515-1))))</f>
        <v>0</v>
      </c>
      <c r="L17515" s="293">
        <f ca="1">IF(OFFSET(L17515,-$D17515,0)="n/a","n/a",IF(L$5&gt;OFFSET(L17515,-$D17515,0)+$D17515,$E17515-SUM($G17515:K17515),($E17515-SUM($G17515:K17515))/(OFFSET(L17515,-$D17515,0)-(L$5-$D17515-1))))</f>
        <v>0</v>
      </c>
      <c r="M17515" s="293">
        <f ca="1">IF(OFFSET(M17515,-$D17515,0)="n/a","n/a",IF(M$5&gt;OFFSET(M17515,-$D17515,0)+$D17515,$E17515-SUM($G17515:L17515),($E17515-SUM($G17515:L17515))/(OFFSET(M17515,-$D17515,0)-(M$5-$D17515-1))))</f>
        <v>0</v>
      </c>
      <c r="N17515" s="293">
        <f ca="1">IF(OFFSET(N17515,-$D17515,0)="n/a","n/a",IF(N$5&gt;OFFSET(N17515,-$D17515,0)+$D17515,$E17515-SUM($G17515:M17515),($E17515-SUM($G17515:M17515))/(OFFSET(N17515,-$D17515,0)-(N$5-$D17515-1))))</f>
        <v>0</v>
      </c>
    </row>
    <row r="17516" spans="1:14" s="369" customFormat="1" ht="12.75" hidden="1" customHeight="1" outlineLevel="2" x14ac:dyDescent="0.25">
      <c r="A17516" s="3"/>
      <c r="B17516" s="3"/>
      <c r="C17516" s="392"/>
      <c r="D17516" s="3">
        <v>5</v>
      </c>
      <c r="E17516" s="290">
        <f ca="1"/>
        <v>0</v>
      </c>
      <c r="F17516" s="291"/>
      <c r="G17516" s="294"/>
      <c r="H17516" s="294"/>
      <c r="I17516" s="294"/>
      <c r="J17516" s="294"/>
      <c r="K17516" s="292"/>
      <c r="L17516" s="293">
        <f ca="1">IF(OFFSET(L17516,-$D17516,0)="n/a","n/a",IF(L$5&gt;OFFSET(L17516,-$D17516,0)+$D17516,$E17516-SUM($G17516:K17516),($E17516-SUM($G17516:K17516))/(OFFSET(L17516,-$D17516,0)-(L$5-$D17516-1))))</f>
        <v>0</v>
      </c>
      <c r="M17516" s="293">
        <f ca="1">IF(OFFSET(M17516,-$D17516,0)="n/a","n/a",IF(M$5&gt;OFFSET(M17516,-$D17516,0)+$D17516,$E17516-SUM($G17516:L17516),($E17516-SUM($G17516:L17516))/(OFFSET(M17516,-$D17516,0)-(M$5-$D17516-1))))</f>
        <v>0</v>
      </c>
      <c r="N17516" s="293">
        <f ca="1">IF(OFFSET(N17516,-$D17516,0)="n/a","n/a",IF(N$5&gt;OFFSET(N17516,-$D17516,0)+$D17516,$E17516-SUM($G17516:M17516),($E17516-SUM($G17516:M17516))/(OFFSET(N17516,-$D17516,0)-(N$5-$D17516-1))))</f>
        <v>0</v>
      </c>
    </row>
    <row r="17517" spans="1:14" s="369" customFormat="1" ht="12.75" hidden="1" customHeight="1" outlineLevel="2" x14ac:dyDescent="0.25">
      <c r="A17517" s="3"/>
      <c r="B17517" s="3"/>
      <c r="C17517" s="392"/>
      <c r="D17517" s="3">
        <v>6</v>
      </c>
      <c r="E17517" s="290">
        <f ca="1"/>
        <v>0</v>
      </c>
      <c r="F17517" s="291"/>
      <c r="G17517" s="294"/>
      <c r="H17517" s="294"/>
      <c r="I17517" s="294"/>
      <c r="J17517" s="294"/>
      <c r="K17517" s="294"/>
      <c r="L17517" s="292"/>
      <c r="M17517" s="293">
        <f ca="1">IF(OFFSET(M17517,-$D17517,0)="n/a","n/a",IF(M$5&gt;OFFSET(M17517,-$D17517,0)+$D17517,$E17517-SUM($G17517:L17517),($E17517-SUM($G17517:L17517))/(OFFSET(M17517,-$D17517,0)-(M$5-$D17517-1))))</f>
        <v>0</v>
      </c>
      <c r="N17517" s="293">
        <f ca="1">IF(OFFSET(N17517,-$D17517,0)="n/a","n/a",IF(N$5&gt;OFFSET(N17517,-$D17517,0)+$D17517,$E17517-SUM($G17517:M17517),($E17517-SUM($G17517:M17517))/(OFFSET(N17517,-$D17517,0)-(N$5-$D17517-1))))</f>
        <v>0</v>
      </c>
    </row>
    <row r="17518" spans="1:14" s="369" customFormat="1" ht="12.75" hidden="1" customHeight="1" outlineLevel="2" x14ac:dyDescent="0.25">
      <c r="A17518" s="3"/>
      <c r="B17518" s="3"/>
      <c r="C17518" s="392"/>
      <c r="D17518" s="3">
        <v>7</v>
      </c>
      <c r="E17518" s="290">
        <f ca="1"/>
        <v>0</v>
      </c>
      <c r="F17518" s="291"/>
      <c r="G17518" s="294"/>
      <c r="H17518" s="294"/>
      <c r="I17518" s="294"/>
      <c r="J17518" s="294"/>
      <c r="K17518" s="294"/>
      <c r="L17518" s="294"/>
      <c r="M17518" s="292"/>
      <c r="N17518" s="293">
        <f ca="1">IF(OFFSET(N17518,-$D17518,0)="n/a","n/a",IF(N$5&gt;OFFSET(N17518,-$D17518,0)+$D17518,$E17518-SUM($G17518:M17518),($E17518-SUM($G17518:M17518))/(OFFSET(N17518,-$D17518,0)-(N$5-$D17518-1))))</f>
        <v>0</v>
      </c>
    </row>
    <row r="17519" spans="1:14" s="369" customFormat="1" ht="12.75" hidden="1" customHeight="1" outlineLevel="2" x14ac:dyDescent="0.25">
      <c r="A17519" s="3"/>
      <c r="B17519" s="3"/>
      <c r="C17519" s="392"/>
      <c r="D17519" s="3">
        <v>8</v>
      </c>
      <c r="E17519" s="290">
        <f ca="1"/>
        <v>0</v>
      </c>
      <c r="F17519" s="291"/>
      <c r="G17519" s="294"/>
      <c r="H17519" s="294"/>
      <c r="I17519" s="294"/>
      <c r="J17519" s="294"/>
      <c r="K17519" s="294"/>
      <c r="L17519" s="294"/>
      <c r="M17519" s="294"/>
      <c r="N17519" s="292"/>
    </row>
    <row r="17520" spans="1:14" s="369" customFormat="1" ht="12.75" hidden="1" customHeight="1" outlineLevel="2" x14ac:dyDescent="0.25">
      <c r="A17520" s="3"/>
      <c r="B17520" s="3"/>
      <c r="C17520" s="392"/>
      <c r="D17520" s="3">
        <v>9</v>
      </c>
      <c r="E17520" s="290" t="e">
        <f ca="1"/>
        <v>#N/A</v>
      </c>
      <c r="F17520" s="291"/>
      <c r="G17520" s="294"/>
      <c r="H17520" s="294"/>
      <c r="I17520" s="294"/>
      <c r="J17520" s="294"/>
      <c r="K17520" s="294"/>
      <c r="L17520" s="294"/>
      <c r="M17520" s="294"/>
      <c r="N17520" s="294"/>
    </row>
    <row r="17521" spans="1:14" s="369" customFormat="1" ht="12.75" hidden="1" customHeight="1" outlineLevel="2" x14ac:dyDescent="0.25">
      <c r="A17521" s="3"/>
      <c r="B17521" s="3"/>
      <c r="C17521" s="392"/>
      <c r="D17521" s="3">
        <v>10</v>
      </c>
      <c r="E17521" s="290" t="e">
        <f ca="1"/>
        <v>#N/A</v>
      </c>
      <c r="F17521" s="291"/>
      <c r="G17521" s="294"/>
      <c r="H17521" s="294"/>
      <c r="I17521" s="294"/>
      <c r="J17521" s="294"/>
      <c r="K17521" s="294"/>
      <c r="L17521" s="294"/>
      <c r="M17521" s="294"/>
      <c r="N17521" s="294"/>
    </row>
    <row r="17522" spans="1:14" s="369" customFormat="1" ht="12.75" hidden="1" customHeight="1" outlineLevel="2" x14ac:dyDescent="0.25">
      <c r="A17522" s="3"/>
      <c r="B17522" s="3"/>
      <c r="C17522" s="392"/>
      <c r="D17522" s="3">
        <v>11</v>
      </c>
      <c r="E17522" s="290" t="e">
        <f ca="1"/>
        <v>#N/A</v>
      </c>
      <c r="F17522" s="291"/>
      <c r="G17522" s="294"/>
      <c r="H17522" s="294"/>
      <c r="I17522" s="294"/>
      <c r="J17522" s="294"/>
      <c r="K17522" s="294"/>
      <c r="L17522" s="294"/>
      <c r="M17522" s="294"/>
      <c r="N17522" s="294"/>
    </row>
    <row r="17523" spans="1:14" s="369" customFormat="1" ht="12.75" hidden="1" customHeight="1" outlineLevel="2" x14ac:dyDescent="0.25">
      <c r="A17523" s="3"/>
      <c r="B17523" s="3"/>
      <c r="C17523" s="392"/>
      <c r="D17523" s="3">
        <v>12</v>
      </c>
      <c r="E17523" s="290" t="e">
        <f ca="1"/>
        <v>#N/A</v>
      </c>
      <c r="F17523" s="291"/>
      <c r="G17523" s="294"/>
      <c r="H17523" s="294"/>
      <c r="I17523" s="294"/>
      <c r="J17523" s="294"/>
      <c r="K17523" s="294"/>
      <c r="L17523" s="294"/>
      <c r="M17523" s="294"/>
      <c r="N17523" s="294"/>
    </row>
    <row r="17524" spans="1:14" s="369" customFormat="1" ht="12.75" hidden="1" customHeight="1" outlineLevel="2" x14ac:dyDescent="0.25">
      <c r="A17524" s="3"/>
      <c r="B17524" s="3"/>
      <c r="C17524" s="392"/>
      <c r="D17524" s="3">
        <v>13</v>
      </c>
      <c r="E17524" s="290" t="e">
        <f ca="1"/>
        <v>#N/A</v>
      </c>
      <c r="F17524" s="291"/>
      <c r="G17524" s="294"/>
      <c r="H17524" s="294"/>
      <c r="I17524" s="294"/>
      <c r="J17524" s="294"/>
      <c r="K17524" s="294"/>
      <c r="L17524" s="294"/>
      <c r="M17524" s="294"/>
      <c r="N17524" s="294"/>
    </row>
    <row r="17525" spans="1:14" s="369" customFormat="1" ht="12.75" hidden="1" customHeight="1" outlineLevel="2" x14ac:dyDescent="0.25">
      <c r="A17525" s="3"/>
      <c r="B17525" s="3"/>
      <c r="C17525" s="392"/>
      <c r="D17525" s="3">
        <v>14</v>
      </c>
      <c r="E17525" s="290" t="e">
        <f ca="1"/>
        <v>#N/A</v>
      </c>
      <c r="F17525" s="291"/>
      <c r="G17525" s="294"/>
      <c r="H17525" s="294"/>
      <c r="I17525" s="294"/>
      <c r="J17525" s="294"/>
      <c r="K17525" s="294"/>
      <c r="L17525" s="294"/>
      <c r="M17525" s="294"/>
      <c r="N17525" s="294"/>
    </row>
    <row r="17526" spans="1:14" s="369" customFormat="1" ht="12.75" hidden="1" customHeight="1" outlineLevel="2" x14ac:dyDescent="0.25">
      <c r="A17526" s="3"/>
      <c r="B17526" s="3"/>
      <c r="C17526" s="392"/>
      <c r="D17526" s="3">
        <v>15</v>
      </c>
      <c r="E17526" s="290" t="e">
        <f ca="1"/>
        <v>#N/A</v>
      </c>
      <c r="F17526" s="291"/>
      <c r="G17526" s="294"/>
      <c r="H17526" s="294"/>
      <c r="I17526" s="294"/>
      <c r="J17526" s="294"/>
      <c r="K17526" s="294"/>
      <c r="L17526" s="294"/>
      <c r="M17526" s="294"/>
      <c r="N17526" s="294"/>
    </row>
    <row r="17527" spans="1:14" s="369" customFormat="1" ht="12.75" hidden="1" customHeight="1" outlineLevel="1" x14ac:dyDescent="0.25">
      <c r="A17527" s="3"/>
      <c r="B17527" s="145" t="str">
        <f ca="1">B17510</f>
        <v>Asset Type 417</v>
      </c>
      <c r="C17527" s="145" t="str">
        <f ca="1">C17510</f>
        <v>Description - Asset Type 417</v>
      </c>
      <c r="D17527" s="3"/>
      <c r="E17527" s="3"/>
      <c r="F17527" s="106" t="s">
        <v>47</v>
      </c>
      <c r="G17527" s="296">
        <f t="shared" ref="G17527:N17527" si="1834">SUM(G17512:G17526)</f>
        <v>0</v>
      </c>
      <c r="H17527" s="296">
        <f t="shared" ca="1" si="1834"/>
        <v>0</v>
      </c>
      <c r="I17527" s="296">
        <f t="shared" ca="1" si="1834"/>
        <v>0</v>
      </c>
      <c r="J17527" s="296">
        <f t="shared" ca="1" si="1834"/>
        <v>0</v>
      </c>
      <c r="K17527" s="296">
        <f t="shared" ca="1" si="1834"/>
        <v>0</v>
      </c>
      <c r="L17527" s="296">
        <f t="shared" ca="1" si="1834"/>
        <v>0</v>
      </c>
      <c r="M17527" s="296">
        <f t="shared" ca="1" si="1834"/>
        <v>0</v>
      </c>
      <c r="N17527" s="296">
        <f t="shared" ca="1" si="1834"/>
        <v>0</v>
      </c>
    </row>
    <row r="17528" spans="1:14" s="369" customFormat="1" ht="12.75" hidden="1" customHeight="1" outlineLevel="2" x14ac:dyDescent="0.25">
      <c r="A17528" s="217">
        <f>A17510+1</f>
        <v>418</v>
      </c>
      <c r="B17528" s="22" t="str">
        <f ca="1">OFFSET($B$516,$A17528-1,0)</f>
        <v>Asset Type 418</v>
      </c>
      <c r="C17528" s="22" t="str">
        <f ca="1">OFFSET($C$516,$A17528-1,0)</f>
        <v>Description - Asset Type 418</v>
      </c>
      <c r="D17528" s="3"/>
      <c r="E17528" s="109"/>
      <c r="F17528" s="108" t="s">
        <v>46</v>
      </c>
      <c r="G17528" s="295">
        <f t="shared" ref="G17528:N17528" ca="1" si="1835">VLOOKUP($B17528,$B$516:$N$1015,5+G$5,FALSE)</f>
        <v>0</v>
      </c>
      <c r="H17528" s="295">
        <f t="shared" ca="1" si="1835"/>
        <v>0</v>
      </c>
      <c r="I17528" s="295">
        <f t="shared" ca="1" si="1835"/>
        <v>0</v>
      </c>
      <c r="J17528" s="295">
        <f t="shared" ca="1" si="1835"/>
        <v>0</v>
      </c>
      <c r="K17528" s="295">
        <f t="shared" ca="1" si="1835"/>
        <v>0</v>
      </c>
      <c r="L17528" s="295">
        <f t="shared" ca="1" si="1835"/>
        <v>0</v>
      </c>
      <c r="M17528" s="295">
        <f t="shared" ca="1" si="1835"/>
        <v>0</v>
      </c>
      <c r="N17528" s="295">
        <f t="shared" ca="1" si="1835"/>
        <v>0</v>
      </c>
    </row>
    <row r="17529" spans="1:14" s="369" customFormat="1" ht="12.75" hidden="1" customHeight="1" outlineLevel="2" x14ac:dyDescent="0.25">
      <c r="A17529" s="3"/>
      <c r="B17529" s="3"/>
      <c r="C17529" s="21"/>
      <c r="D17529" s="3"/>
      <c r="E17529" s="107"/>
      <c r="F17529" s="106" t="s">
        <v>80</v>
      </c>
      <c r="G17529" s="111">
        <f ca="1">VLOOKUP($B17528,'Input Sheet'!$B$515:$N$1014,5+G$5,FALSE)</f>
        <v>0</v>
      </c>
      <c r="H17529" s="111">
        <f ca="1">VLOOKUP($B17528,'Input Sheet'!$B$515:$N$1014,5+H$5,FALSE)</f>
        <v>0</v>
      </c>
      <c r="I17529" s="111">
        <f ca="1">VLOOKUP($B17528,'Input Sheet'!$B$515:$N$1014,5+I$5,FALSE)</f>
        <v>0</v>
      </c>
      <c r="J17529" s="111">
        <f ca="1">VLOOKUP($B17528,'Input Sheet'!$B$515:$N$1014,5+J$5,FALSE)</f>
        <v>0</v>
      </c>
      <c r="K17529" s="111">
        <f ca="1">VLOOKUP($B17528,'Input Sheet'!$B$515:$N$1014,5+K$5,FALSE)</f>
        <v>0</v>
      </c>
      <c r="L17529" s="111">
        <f ca="1">VLOOKUP($B17528,'Input Sheet'!$B$515:$N$1014,5+L$5,FALSE)</f>
        <v>0</v>
      </c>
      <c r="M17529" s="111">
        <f ca="1">VLOOKUP($B17528,'Input Sheet'!$B$515:$N$1014,5+M$5,FALSE)</f>
        <v>0</v>
      </c>
      <c r="N17529" s="111">
        <f ca="1">VLOOKUP($B17528,'Input Sheet'!$B$515:$N$1014,5+N$5,FALSE)</f>
        <v>0</v>
      </c>
    </row>
    <row r="17530" spans="1:14" s="369" customFormat="1" ht="12.75" hidden="1" customHeight="1" outlineLevel="2" x14ac:dyDescent="0.25">
      <c r="A17530" s="3"/>
      <c r="B17530" s="3"/>
      <c r="C17530" s="3"/>
      <c r="D17530" s="3">
        <v>1</v>
      </c>
      <c r="E17530" s="290">
        <f t="array" aca="1" ref="E17530:E17544" ca="1">TRANSPOSE(G17528:N17528)</f>
        <v>0</v>
      </c>
      <c r="F17530" s="291"/>
      <c r="G17530" s="292"/>
      <c r="H17530" s="293">
        <f ca="1">IF(OFFSET(H17530,-$D17530,0)="n/a","n/a",IF(H$5&gt;OFFSET(H17530,-$D17530,0)+$D17530,$E17530-SUM($G17530:G17530),($E17530-SUM($G17530:G17530))/(OFFSET(H17530,-$D17530,0)-(H$5-$D17530-1))))</f>
        <v>0</v>
      </c>
      <c r="I17530" s="293">
        <f ca="1">IF(OFFSET(I17530,-$D17530,0)="n/a","n/a",IF(I$5&gt;OFFSET(I17530,-$D17530,0)+$D17530,$E17530-SUM($G17530:H17530),($E17530-SUM($G17530:H17530))/(OFFSET(I17530,-$D17530,0)-(I$5-$D17530-1))))</f>
        <v>0</v>
      </c>
      <c r="J17530" s="293">
        <f ca="1">IF(OFFSET(J17530,-$D17530,0)="n/a","n/a",IF(J$5&gt;OFFSET(J17530,-$D17530,0)+$D17530,$E17530-SUM($G17530:I17530),($E17530-SUM($G17530:I17530))/(OFFSET(J17530,-$D17530,0)-(J$5-$D17530-1))))</f>
        <v>0</v>
      </c>
      <c r="K17530" s="293">
        <f ca="1">IF(OFFSET(K17530,-$D17530,0)="n/a","n/a",IF(K$5&gt;OFFSET(K17530,-$D17530,0)+$D17530,$E17530-SUM($G17530:J17530),($E17530-SUM($G17530:J17530))/(OFFSET(K17530,-$D17530,0)-(K$5-$D17530-1))))</f>
        <v>0</v>
      </c>
      <c r="L17530" s="293">
        <f ca="1">IF(OFFSET(L17530,-$D17530,0)="n/a","n/a",IF(L$5&gt;OFFSET(L17530,-$D17530,0)+$D17530,$E17530-SUM($G17530:K17530),($E17530-SUM($G17530:K17530))/(OFFSET(L17530,-$D17530,0)-(L$5-$D17530-1))))</f>
        <v>0</v>
      </c>
      <c r="M17530" s="293">
        <f ca="1">IF(OFFSET(M17530,-$D17530,0)="n/a","n/a",IF(M$5&gt;OFFSET(M17530,-$D17530,0)+$D17530,$E17530-SUM($G17530:L17530),($E17530-SUM($G17530:L17530))/(OFFSET(M17530,-$D17530,0)-(M$5-$D17530-1))))</f>
        <v>0</v>
      </c>
      <c r="N17530" s="293">
        <f ca="1">IF(OFFSET(N17530,-$D17530,0)="n/a","n/a",IF(N$5&gt;OFFSET(N17530,-$D17530,0)+$D17530,$E17530-SUM($G17530:M17530),($E17530-SUM($G17530:M17530))/(OFFSET(N17530,-$D17530,0)-(N$5-$D17530-1))))</f>
        <v>0</v>
      </c>
    </row>
    <row r="17531" spans="1:14" s="369" customFormat="1" ht="12.75" hidden="1" customHeight="1" outlineLevel="2" x14ac:dyDescent="0.25">
      <c r="A17531" s="3"/>
      <c r="B17531" s="3"/>
      <c r="C17531" s="392" t="s">
        <v>48</v>
      </c>
      <c r="D17531" s="3">
        <v>2</v>
      </c>
      <c r="E17531" s="290">
        <f ca="1"/>
        <v>0</v>
      </c>
      <c r="F17531" s="291"/>
      <c r="G17531" s="294"/>
      <c r="H17531" s="292"/>
      <c r="I17531" s="293">
        <f ca="1">IF(OFFSET(I17531,-$D17531,0)="n/a","n/a",IF(I$5&gt;OFFSET(I17531,-$D17531,0)+$D17531,$E17531-SUM($G17531:H17531),($E17531-SUM($G17531:H17531))/(OFFSET(I17531,-$D17531,0)-(I$5-$D17531-1))))</f>
        <v>0</v>
      </c>
      <c r="J17531" s="293">
        <f ca="1">IF(OFFSET(J17531,-$D17531,0)="n/a","n/a",IF(J$5&gt;OFFSET(J17531,-$D17531,0)+$D17531,$E17531-SUM($G17531:I17531),($E17531-SUM($G17531:I17531))/(OFFSET(J17531,-$D17531,0)-(J$5-$D17531-1))))</f>
        <v>0</v>
      </c>
      <c r="K17531" s="293">
        <f ca="1">IF(OFFSET(K17531,-$D17531,0)="n/a","n/a",IF(K$5&gt;OFFSET(K17531,-$D17531,0)+$D17531,$E17531-SUM($G17531:J17531),($E17531-SUM($G17531:J17531))/(OFFSET(K17531,-$D17531,0)-(K$5-$D17531-1))))</f>
        <v>0</v>
      </c>
      <c r="L17531" s="293">
        <f ca="1">IF(OFFSET(L17531,-$D17531,0)="n/a","n/a",IF(L$5&gt;OFFSET(L17531,-$D17531,0)+$D17531,$E17531-SUM($G17531:K17531),($E17531-SUM($G17531:K17531))/(OFFSET(L17531,-$D17531,0)-(L$5-$D17531-1))))</f>
        <v>0</v>
      </c>
      <c r="M17531" s="293">
        <f ca="1">IF(OFFSET(M17531,-$D17531,0)="n/a","n/a",IF(M$5&gt;OFFSET(M17531,-$D17531,0)+$D17531,$E17531-SUM($G17531:L17531),($E17531-SUM($G17531:L17531))/(OFFSET(M17531,-$D17531,0)-(M$5-$D17531-1))))</f>
        <v>0</v>
      </c>
      <c r="N17531" s="293">
        <f ca="1">IF(OFFSET(N17531,-$D17531,0)="n/a","n/a",IF(N$5&gt;OFFSET(N17531,-$D17531,0)+$D17531,$E17531-SUM($G17531:M17531),($E17531-SUM($G17531:M17531))/(OFFSET(N17531,-$D17531,0)-(N$5-$D17531-1))))</f>
        <v>0</v>
      </c>
    </row>
    <row r="17532" spans="1:14" s="369" customFormat="1" ht="12.75" hidden="1" customHeight="1" outlineLevel="2" x14ac:dyDescent="0.25">
      <c r="A17532" s="3"/>
      <c r="B17532" s="3"/>
      <c r="C17532" s="392"/>
      <c r="D17532" s="3">
        <v>3</v>
      </c>
      <c r="E17532" s="290">
        <f ca="1"/>
        <v>0</v>
      </c>
      <c r="F17532" s="291"/>
      <c r="G17532" s="294"/>
      <c r="H17532" s="294"/>
      <c r="I17532" s="292"/>
      <c r="J17532" s="293">
        <f ca="1">IF(OFFSET(J17532,-$D17532,0)="n/a","n/a",IF(J$5&gt;OFFSET(J17532,-$D17532,0)+$D17532,$E17532-SUM($G17532:I17532),($E17532-SUM($G17532:I17532))/(OFFSET(J17532,-$D17532,0)-(J$5-$D17532-1))))</f>
        <v>0</v>
      </c>
      <c r="K17532" s="293">
        <f ca="1">IF(OFFSET(K17532,-$D17532,0)="n/a","n/a",IF(K$5&gt;OFFSET(K17532,-$D17532,0)+$D17532,$E17532-SUM($G17532:J17532),($E17532-SUM($G17532:J17532))/(OFFSET(K17532,-$D17532,0)-(K$5-$D17532-1))))</f>
        <v>0</v>
      </c>
      <c r="L17532" s="293">
        <f ca="1">IF(OFFSET(L17532,-$D17532,0)="n/a","n/a",IF(L$5&gt;OFFSET(L17532,-$D17532,0)+$D17532,$E17532-SUM($G17532:K17532),($E17532-SUM($G17532:K17532))/(OFFSET(L17532,-$D17532,0)-(L$5-$D17532-1))))</f>
        <v>0</v>
      </c>
      <c r="M17532" s="293">
        <f ca="1">IF(OFFSET(M17532,-$D17532,0)="n/a","n/a",IF(M$5&gt;OFFSET(M17532,-$D17532,0)+$D17532,$E17532-SUM($G17532:L17532),($E17532-SUM($G17532:L17532))/(OFFSET(M17532,-$D17532,0)-(M$5-$D17532-1))))</f>
        <v>0</v>
      </c>
      <c r="N17532" s="293">
        <f ca="1">IF(OFFSET(N17532,-$D17532,0)="n/a","n/a",IF(N$5&gt;OFFSET(N17532,-$D17532,0)+$D17532,$E17532-SUM($G17532:M17532),($E17532-SUM($G17532:M17532))/(OFFSET(N17532,-$D17532,0)-(N$5-$D17532-1))))</f>
        <v>0</v>
      </c>
    </row>
    <row r="17533" spans="1:14" s="369" customFormat="1" ht="12.75" hidden="1" customHeight="1" outlineLevel="2" x14ac:dyDescent="0.25">
      <c r="A17533" s="3"/>
      <c r="B17533" s="3"/>
      <c r="C17533" s="392"/>
      <c r="D17533" s="3">
        <v>4</v>
      </c>
      <c r="E17533" s="290">
        <f ca="1"/>
        <v>0</v>
      </c>
      <c r="F17533" s="291"/>
      <c r="G17533" s="294"/>
      <c r="H17533" s="294"/>
      <c r="I17533" s="294"/>
      <c r="J17533" s="292"/>
      <c r="K17533" s="293">
        <f ca="1">IF(OFFSET(K17533,-$D17533,0)="n/a","n/a",IF(K$5&gt;OFFSET(K17533,-$D17533,0)+$D17533,$E17533-SUM($G17533:J17533),($E17533-SUM($G17533:J17533))/(OFFSET(K17533,-$D17533,0)-(K$5-$D17533-1))))</f>
        <v>0</v>
      </c>
      <c r="L17533" s="293">
        <f ca="1">IF(OFFSET(L17533,-$D17533,0)="n/a","n/a",IF(L$5&gt;OFFSET(L17533,-$D17533,0)+$D17533,$E17533-SUM($G17533:K17533),($E17533-SUM($G17533:K17533))/(OFFSET(L17533,-$D17533,0)-(L$5-$D17533-1))))</f>
        <v>0</v>
      </c>
      <c r="M17533" s="293">
        <f ca="1">IF(OFFSET(M17533,-$D17533,0)="n/a","n/a",IF(M$5&gt;OFFSET(M17533,-$D17533,0)+$D17533,$E17533-SUM($G17533:L17533),($E17533-SUM($G17533:L17533))/(OFFSET(M17533,-$D17533,0)-(M$5-$D17533-1))))</f>
        <v>0</v>
      </c>
      <c r="N17533" s="293">
        <f ca="1">IF(OFFSET(N17533,-$D17533,0)="n/a","n/a",IF(N$5&gt;OFFSET(N17533,-$D17533,0)+$D17533,$E17533-SUM($G17533:M17533),($E17533-SUM($G17533:M17533))/(OFFSET(N17533,-$D17533,0)-(N$5-$D17533-1))))</f>
        <v>0</v>
      </c>
    </row>
    <row r="17534" spans="1:14" s="369" customFormat="1" ht="12.75" hidden="1" customHeight="1" outlineLevel="2" x14ac:dyDescent="0.25">
      <c r="A17534" s="3"/>
      <c r="B17534" s="3"/>
      <c r="C17534" s="392"/>
      <c r="D17534" s="3">
        <v>5</v>
      </c>
      <c r="E17534" s="290">
        <f ca="1"/>
        <v>0</v>
      </c>
      <c r="F17534" s="291"/>
      <c r="G17534" s="294"/>
      <c r="H17534" s="294"/>
      <c r="I17534" s="294"/>
      <c r="J17534" s="294"/>
      <c r="K17534" s="292"/>
      <c r="L17534" s="293">
        <f ca="1">IF(OFFSET(L17534,-$D17534,0)="n/a","n/a",IF(L$5&gt;OFFSET(L17534,-$D17534,0)+$D17534,$E17534-SUM($G17534:K17534),($E17534-SUM($G17534:K17534))/(OFFSET(L17534,-$D17534,0)-(L$5-$D17534-1))))</f>
        <v>0</v>
      </c>
      <c r="M17534" s="293">
        <f ca="1">IF(OFFSET(M17534,-$D17534,0)="n/a","n/a",IF(M$5&gt;OFFSET(M17534,-$D17534,0)+$D17534,$E17534-SUM($G17534:L17534),($E17534-SUM($G17534:L17534))/(OFFSET(M17534,-$D17534,0)-(M$5-$D17534-1))))</f>
        <v>0</v>
      </c>
      <c r="N17534" s="293">
        <f ca="1">IF(OFFSET(N17534,-$D17534,0)="n/a","n/a",IF(N$5&gt;OFFSET(N17534,-$D17534,0)+$D17534,$E17534-SUM($G17534:M17534),($E17534-SUM($G17534:M17534))/(OFFSET(N17534,-$D17534,0)-(N$5-$D17534-1))))</f>
        <v>0</v>
      </c>
    </row>
    <row r="17535" spans="1:14" s="369" customFormat="1" ht="12.75" hidden="1" customHeight="1" outlineLevel="2" x14ac:dyDescent="0.25">
      <c r="A17535" s="3"/>
      <c r="B17535" s="3"/>
      <c r="C17535" s="392"/>
      <c r="D17535" s="3">
        <v>6</v>
      </c>
      <c r="E17535" s="290">
        <f ca="1"/>
        <v>0</v>
      </c>
      <c r="F17535" s="291"/>
      <c r="G17535" s="294"/>
      <c r="H17535" s="294"/>
      <c r="I17535" s="294"/>
      <c r="J17535" s="294"/>
      <c r="K17535" s="294"/>
      <c r="L17535" s="292"/>
      <c r="M17535" s="293">
        <f ca="1">IF(OFFSET(M17535,-$D17535,0)="n/a","n/a",IF(M$5&gt;OFFSET(M17535,-$D17535,0)+$D17535,$E17535-SUM($G17535:L17535),($E17535-SUM($G17535:L17535))/(OFFSET(M17535,-$D17535,0)-(M$5-$D17535-1))))</f>
        <v>0</v>
      </c>
      <c r="N17535" s="293">
        <f ca="1">IF(OFFSET(N17535,-$D17535,0)="n/a","n/a",IF(N$5&gt;OFFSET(N17535,-$D17535,0)+$D17535,$E17535-SUM($G17535:M17535),($E17535-SUM($G17535:M17535))/(OFFSET(N17535,-$D17535,0)-(N$5-$D17535-1))))</f>
        <v>0</v>
      </c>
    </row>
    <row r="17536" spans="1:14" s="369" customFormat="1" ht="12.75" hidden="1" customHeight="1" outlineLevel="2" x14ac:dyDescent="0.25">
      <c r="A17536" s="3"/>
      <c r="B17536" s="3"/>
      <c r="C17536" s="392"/>
      <c r="D17536" s="3">
        <v>7</v>
      </c>
      <c r="E17536" s="290">
        <f ca="1"/>
        <v>0</v>
      </c>
      <c r="F17536" s="291"/>
      <c r="G17536" s="294"/>
      <c r="H17536" s="294"/>
      <c r="I17536" s="294"/>
      <c r="J17536" s="294"/>
      <c r="K17536" s="294"/>
      <c r="L17536" s="294"/>
      <c r="M17536" s="292"/>
      <c r="N17536" s="293">
        <f ca="1">IF(OFFSET(N17536,-$D17536,0)="n/a","n/a",IF(N$5&gt;OFFSET(N17536,-$D17536,0)+$D17536,$E17536-SUM($G17536:M17536),($E17536-SUM($G17536:M17536))/(OFFSET(N17536,-$D17536,0)-(N$5-$D17536-1))))</f>
        <v>0</v>
      </c>
    </row>
    <row r="17537" spans="1:14" s="369" customFormat="1" ht="12.75" hidden="1" customHeight="1" outlineLevel="2" x14ac:dyDescent="0.25">
      <c r="A17537" s="3"/>
      <c r="B17537" s="3"/>
      <c r="C17537" s="392"/>
      <c r="D17537" s="3">
        <v>8</v>
      </c>
      <c r="E17537" s="290">
        <f ca="1"/>
        <v>0</v>
      </c>
      <c r="F17537" s="291"/>
      <c r="G17537" s="294"/>
      <c r="H17537" s="294"/>
      <c r="I17537" s="294"/>
      <c r="J17537" s="294"/>
      <c r="K17537" s="294"/>
      <c r="L17537" s="294"/>
      <c r="M17537" s="294"/>
      <c r="N17537" s="292"/>
    </row>
    <row r="17538" spans="1:14" s="369" customFormat="1" ht="12.75" hidden="1" customHeight="1" outlineLevel="2" x14ac:dyDescent="0.25">
      <c r="A17538" s="3"/>
      <c r="B17538" s="3"/>
      <c r="C17538" s="392"/>
      <c r="D17538" s="3">
        <v>9</v>
      </c>
      <c r="E17538" s="290" t="e">
        <f ca="1"/>
        <v>#N/A</v>
      </c>
      <c r="F17538" s="291"/>
      <c r="G17538" s="294"/>
      <c r="H17538" s="294"/>
      <c r="I17538" s="294"/>
      <c r="J17538" s="294"/>
      <c r="K17538" s="294"/>
      <c r="L17538" s="294"/>
      <c r="M17538" s="294"/>
      <c r="N17538" s="294"/>
    </row>
    <row r="17539" spans="1:14" s="369" customFormat="1" ht="12.75" hidden="1" customHeight="1" outlineLevel="2" x14ac:dyDescent="0.25">
      <c r="A17539" s="3"/>
      <c r="B17539" s="3"/>
      <c r="C17539" s="392"/>
      <c r="D17539" s="3">
        <v>10</v>
      </c>
      <c r="E17539" s="290" t="e">
        <f ca="1"/>
        <v>#N/A</v>
      </c>
      <c r="F17539" s="291"/>
      <c r="G17539" s="294"/>
      <c r="H17539" s="294"/>
      <c r="I17539" s="294"/>
      <c r="J17539" s="294"/>
      <c r="K17539" s="294"/>
      <c r="L17539" s="294"/>
      <c r="M17539" s="294"/>
      <c r="N17539" s="294"/>
    </row>
    <row r="17540" spans="1:14" s="369" customFormat="1" ht="12.75" hidden="1" customHeight="1" outlineLevel="2" x14ac:dyDescent="0.25">
      <c r="A17540" s="3"/>
      <c r="B17540" s="3"/>
      <c r="C17540" s="392"/>
      <c r="D17540" s="3">
        <v>11</v>
      </c>
      <c r="E17540" s="290" t="e">
        <f ca="1"/>
        <v>#N/A</v>
      </c>
      <c r="F17540" s="291"/>
      <c r="G17540" s="294"/>
      <c r="H17540" s="294"/>
      <c r="I17540" s="294"/>
      <c r="J17540" s="294"/>
      <c r="K17540" s="294"/>
      <c r="L17540" s="294"/>
      <c r="M17540" s="294"/>
      <c r="N17540" s="294"/>
    </row>
    <row r="17541" spans="1:14" s="369" customFormat="1" ht="12.75" hidden="1" customHeight="1" outlineLevel="2" x14ac:dyDescent="0.25">
      <c r="A17541" s="3"/>
      <c r="B17541" s="3"/>
      <c r="C17541" s="392"/>
      <c r="D17541" s="3">
        <v>12</v>
      </c>
      <c r="E17541" s="290" t="e">
        <f ca="1"/>
        <v>#N/A</v>
      </c>
      <c r="F17541" s="291"/>
      <c r="G17541" s="294"/>
      <c r="H17541" s="294"/>
      <c r="I17541" s="294"/>
      <c r="J17541" s="294"/>
      <c r="K17541" s="294"/>
      <c r="L17541" s="294"/>
      <c r="M17541" s="294"/>
      <c r="N17541" s="294"/>
    </row>
    <row r="17542" spans="1:14" s="369" customFormat="1" ht="12.75" hidden="1" customHeight="1" outlineLevel="2" x14ac:dyDescent="0.25">
      <c r="A17542" s="3"/>
      <c r="B17542" s="3"/>
      <c r="C17542" s="392"/>
      <c r="D17542" s="3">
        <v>13</v>
      </c>
      <c r="E17542" s="290" t="e">
        <f ca="1"/>
        <v>#N/A</v>
      </c>
      <c r="F17542" s="291"/>
      <c r="G17542" s="294"/>
      <c r="H17542" s="294"/>
      <c r="I17542" s="294"/>
      <c r="J17542" s="294"/>
      <c r="K17542" s="294"/>
      <c r="L17542" s="294"/>
      <c r="M17542" s="294"/>
      <c r="N17542" s="294"/>
    </row>
    <row r="17543" spans="1:14" s="369" customFormat="1" ht="12.75" hidden="1" customHeight="1" outlineLevel="2" x14ac:dyDescent="0.25">
      <c r="A17543" s="3"/>
      <c r="B17543" s="3"/>
      <c r="C17543" s="392"/>
      <c r="D17543" s="3">
        <v>14</v>
      </c>
      <c r="E17543" s="290" t="e">
        <f ca="1"/>
        <v>#N/A</v>
      </c>
      <c r="F17543" s="291"/>
      <c r="G17543" s="294"/>
      <c r="H17543" s="294"/>
      <c r="I17543" s="294"/>
      <c r="J17543" s="294"/>
      <c r="K17543" s="294"/>
      <c r="L17543" s="294"/>
      <c r="M17543" s="294"/>
      <c r="N17543" s="294"/>
    </row>
    <row r="17544" spans="1:14" s="369" customFormat="1" ht="12.75" hidden="1" customHeight="1" outlineLevel="2" x14ac:dyDescent="0.25">
      <c r="A17544" s="3"/>
      <c r="B17544" s="3"/>
      <c r="C17544" s="392"/>
      <c r="D17544" s="3">
        <v>15</v>
      </c>
      <c r="E17544" s="290" t="e">
        <f ca="1"/>
        <v>#N/A</v>
      </c>
      <c r="F17544" s="291"/>
      <c r="G17544" s="294"/>
      <c r="H17544" s="294"/>
      <c r="I17544" s="294"/>
      <c r="J17544" s="294"/>
      <c r="K17544" s="294"/>
      <c r="L17544" s="294"/>
      <c r="M17544" s="294"/>
      <c r="N17544" s="294"/>
    </row>
    <row r="17545" spans="1:14" s="369" customFormat="1" ht="12.75" hidden="1" customHeight="1" outlineLevel="1" x14ac:dyDescent="0.25">
      <c r="A17545" s="3"/>
      <c r="B17545" s="145" t="str">
        <f ca="1">B17528</f>
        <v>Asset Type 418</v>
      </c>
      <c r="C17545" s="145" t="str">
        <f ca="1">C17528</f>
        <v>Description - Asset Type 418</v>
      </c>
      <c r="D17545" s="3"/>
      <c r="E17545" s="3"/>
      <c r="F17545" s="106" t="s">
        <v>47</v>
      </c>
      <c r="G17545" s="296">
        <f t="shared" ref="G17545:N17545" si="1836">SUM(G17530:G17544)</f>
        <v>0</v>
      </c>
      <c r="H17545" s="296">
        <f t="shared" ca="1" si="1836"/>
        <v>0</v>
      </c>
      <c r="I17545" s="296">
        <f t="shared" ca="1" si="1836"/>
        <v>0</v>
      </c>
      <c r="J17545" s="296">
        <f t="shared" ca="1" si="1836"/>
        <v>0</v>
      </c>
      <c r="K17545" s="296">
        <f t="shared" ca="1" si="1836"/>
        <v>0</v>
      </c>
      <c r="L17545" s="296">
        <f t="shared" ca="1" si="1836"/>
        <v>0</v>
      </c>
      <c r="M17545" s="296">
        <f t="shared" ca="1" si="1836"/>
        <v>0</v>
      </c>
      <c r="N17545" s="296">
        <f t="shared" ca="1" si="1836"/>
        <v>0</v>
      </c>
    </row>
    <row r="17546" spans="1:14" s="369" customFormat="1" ht="12.75" hidden="1" customHeight="1" outlineLevel="2" x14ac:dyDescent="0.25">
      <c r="A17546" s="217">
        <f>A17528+1</f>
        <v>419</v>
      </c>
      <c r="B17546" s="22" t="str">
        <f ca="1">OFFSET($B$516,$A17546-1,0)</f>
        <v>Asset Type 419</v>
      </c>
      <c r="C17546" s="22" t="str">
        <f ca="1">OFFSET($C$516,$A17546-1,0)</f>
        <v>Description - Asset Type 419</v>
      </c>
      <c r="D17546" s="3"/>
      <c r="E17546" s="109"/>
      <c r="F17546" s="108" t="s">
        <v>46</v>
      </c>
      <c r="G17546" s="295">
        <f t="shared" ref="G17546:N17546" ca="1" si="1837">VLOOKUP($B17546,$B$516:$N$1015,5+G$5,FALSE)</f>
        <v>0</v>
      </c>
      <c r="H17546" s="295">
        <f t="shared" ca="1" si="1837"/>
        <v>0</v>
      </c>
      <c r="I17546" s="295">
        <f t="shared" ca="1" si="1837"/>
        <v>0</v>
      </c>
      <c r="J17546" s="295">
        <f t="shared" ca="1" si="1837"/>
        <v>0</v>
      </c>
      <c r="K17546" s="295">
        <f t="shared" ca="1" si="1837"/>
        <v>0</v>
      </c>
      <c r="L17546" s="295">
        <f t="shared" ca="1" si="1837"/>
        <v>0</v>
      </c>
      <c r="M17546" s="295">
        <f t="shared" ca="1" si="1837"/>
        <v>0</v>
      </c>
      <c r="N17546" s="295">
        <f t="shared" ca="1" si="1837"/>
        <v>0</v>
      </c>
    </row>
    <row r="17547" spans="1:14" s="369" customFormat="1" ht="12.75" hidden="1" customHeight="1" outlineLevel="2" x14ac:dyDescent="0.25">
      <c r="A17547" s="3"/>
      <c r="B17547" s="3"/>
      <c r="C17547" s="21"/>
      <c r="D17547" s="3"/>
      <c r="E17547" s="107"/>
      <c r="F17547" s="106" t="s">
        <v>80</v>
      </c>
      <c r="G17547" s="111">
        <f ca="1">VLOOKUP($B17546,'Input Sheet'!$B$515:$N$1014,5+G$5,FALSE)</f>
        <v>0</v>
      </c>
      <c r="H17547" s="111">
        <f ca="1">VLOOKUP($B17546,'Input Sheet'!$B$515:$N$1014,5+H$5,FALSE)</f>
        <v>0</v>
      </c>
      <c r="I17547" s="111">
        <f ca="1">VLOOKUP($B17546,'Input Sheet'!$B$515:$N$1014,5+I$5,FALSE)</f>
        <v>0</v>
      </c>
      <c r="J17547" s="111">
        <f ca="1">VLOOKUP($B17546,'Input Sheet'!$B$515:$N$1014,5+J$5,FALSE)</f>
        <v>0</v>
      </c>
      <c r="K17547" s="111">
        <f ca="1">VLOOKUP($B17546,'Input Sheet'!$B$515:$N$1014,5+K$5,FALSE)</f>
        <v>0</v>
      </c>
      <c r="L17547" s="111">
        <f ca="1">VLOOKUP($B17546,'Input Sheet'!$B$515:$N$1014,5+L$5,FALSE)</f>
        <v>0</v>
      </c>
      <c r="M17547" s="111">
        <f ca="1">VLOOKUP($B17546,'Input Sheet'!$B$515:$N$1014,5+M$5,FALSE)</f>
        <v>0</v>
      </c>
      <c r="N17547" s="111">
        <f ca="1">VLOOKUP($B17546,'Input Sheet'!$B$515:$N$1014,5+N$5,FALSE)</f>
        <v>0</v>
      </c>
    </row>
    <row r="17548" spans="1:14" s="369" customFormat="1" ht="12.75" hidden="1" customHeight="1" outlineLevel="2" x14ac:dyDescent="0.25">
      <c r="A17548" s="3"/>
      <c r="B17548" s="3"/>
      <c r="C17548" s="3"/>
      <c r="D17548" s="3">
        <v>1</v>
      </c>
      <c r="E17548" s="290">
        <f t="array" aca="1" ref="E17548:E17562" ca="1">TRANSPOSE(G17546:N17546)</f>
        <v>0</v>
      </c>
      <c r="F17548" s="291"/>
      <c r="G17548" s="292"/>
      <c r="H17548" s="293">
        <f ca="1">IF(OFFSET(H17548,-$D17548,0)="n/a","n/a",IF(H$5&gt;OFFSET(H17548,-$D17548,0)+$D17548,$E17548-SUM($G17548:G17548),($E17548-SUM($G17548:G17548))/(OFFSET(H17548,-$D17548,0)-(H$5-$D17548-1))))</f>
        <v>0</v>
      </c>
      <c r="I17548" s="293">
        <f ca="1">IF(OFFSET(I17548,-$D17548,0)="n/a","n/a",IF(I$5&gt;OFFSET(I17548,-$D17548,0)+$D17548,$E17548-SUM($G17548:H17548),($E17548-SUM($G17548:H17548))/(OFFSET(I17548,-$D17548,0)-(I$5-$D17548-1))))</f>
        <v>0</v>
      </c>
      <c r="J17548" s="293">
        <f ca="1">IF(OFFSET(J17548,-$D17548,0)="n/a","n/a",IF(J$5&gt;OFFSET(J17548,-$D17548,0)+$D17548,$E17548-SUM($G17548:I17548),($E17548-SUM($G17548:I17548))/(OFFSET(J17548,-$D17548,0)-(J$5-$D17548-1))))</f>
        <v>0</v>
      </c>
      <c r="K17548" s="293">
        <f ca="1">IF(OFFSET(K17548,-$D17548,0)="n/a","n/a",IF(K$5&gt;OFFSET(K17548,-$D17548,0)+$D17548,$E17548-SUM($G17548:J17548),($E17548-SUM($G17548:J17548))/(OFFSET(K17548,-$D17548,0)-(K$5-$D17548-1))))</f>
        <v>0</v>
      </c>
      <c r="L17548" s="293">
        <f ca="1">IF(OFFSET(L17548,-$D17548,0)="n/a","n/a",IF(L$5&gt;OFFSET(L17548,-$D17548,0)+$D17548,$E17548-SUM($G17548:K17548),($E17548-SUM($G17548:K17548))/(OFFSET(L17548,-$D17548,0)-(L$5-$D17548-1))))</f>
        <v>0</v>
      </c>
      <c r="M17548" s="293">
        <f ca="1">IF(OFFSET(M17548,-$D17548,0)="n/a","n/a",IF(M$5&gt;OFFSET(M17548,-$D17548,0)+$D17548,$E17548-SUM($G17548:L17548),($E17548-SUM($G17548:L17548))/(OFFSET(M17548,-$D17548,0)-(M$5-$D17548-1))))</f>
        <v>0</v>
      </c>
      <c r="N17548" s="293">
        <f ca="1">IF(OFFSET(N17548,-$D17548,0)="n/a","n/a",IF(N$5&gt;OFFSET(N17548,-$D17548,0)+$D17548,$E17548-SUM($G17548:M17548),($E17548-SUM($G17548:M17548))/(OFFSET(N17548,-$D17548,0)-(N$5-$D17548-1))))</f>
        <v>0</v>
      </c>
    </row>
    <row r="17549" spans="1:14" s="369" customFormat="1" ht="12.75" hidden="1" customHeight="1" outlineLevel="2" x14ac:dyDescent="0.25">
      <c r="A17549" s="3"/>
      <c r="B17549" s="3"/>
      <c r="C17549" s="392" t="s">
        <v>48</v>
      </c>
      <c r="D17549" s="3">
        <v>2</v>
      </c>
      <c r="E17549" s="290">
        <f ca="1"/>
        <v>0</v>
      </c>
      <c r="F17549" s="291"/>
      <c r="G17549" s="294"/>
      <c r="H17549" s="292"/>
      <c r="I17549" s="293">
        <f ca="1">IF(OFFSET(I17549,-$D17549,0)="n/a","n/a",IF(I$5&gt;OFFSET(I17549,-$D17549,0)+$D17549,$E17549-SUM($G17549:H17549),($E17549-SUM($G17549:H17549))/(OFFSET(I17549,-$D17549,0)-(I$5-$D17549-1))))</f>
        <v>0</v>
      </c>
      <c r="J17549" s="293">
        <f ca="1">IF(OFFSET(J17549,-$D17549,0)="n/a","n/a",IF(J$5&gt;OFFSET(J17549,-$D17549,0)+$D17549,$E17549-SUM($G17549:I17549),($E17549-SUM($G17549:I17549))/(OFFSET(J17549,-$D17549,0)-(J$5-$D17549-1))))</f>
        <v>0</v>
      </c>
      <c r="K17549" s="293">
        <f ca="1">IF(OFFSET(K17549,-$D17549,0)="n/a","n/a",IF(K$5&gt;OFFSET(K17549,-$D17549,0)+$D17549,$E17549-SUM($G17549:J17549),($E17549-SUM($G17549:J17549))/(OFFSET(K17549,-$D17549,0)-(K$5-$D17549-1))))</f>
        <v>0</v>
      </c>
      <c r="L17549" s="293">
        <f ca="1">IF(OFFSET(L17549,-$D17549,0)="n/a","n/a",IF(L$5&gt;OFFSET(L17549,-$D17549,0)+$D17549,$E17549-SUM($G17549:K17549),($E17549-SUM($G17549:K17549))/(OFFSET(L17549,-$D17549,0)-(L$5-$D17549-1))))</f>
        <v>0</v>
      </c>
      <c r="M17549" s="293">
        <f ca="1">IF(OFFSET(M17549,-$D17549,0)="n/a","n/a",IF(M$5&gt;OFFSET(M17549,-$D17549,0)+$D17549,$E17549-SUM($G17549:L17549),($E17549-SUM($G17549:L17549))/(OFFSET(M17549,-$D17549,0)-(M$5-$D17549-1))))</f>
        <v>0</v>
      </c>
      <c r="N17549" s="293">
        <f ca="1">IF(OFFSET(N17549,-$D17549,0)="n/a","n/a",IF(N$5&gt;OFFSET(N17549,-$D17549,0)+$D17549,$E17549-SUM($G17549:M17549),($E17549-SUM($G17549:M17549))/(OFFSET(N17549,-$D17549,0)-(N$5-$D17549-1))))</f>
        <v>0</v>
      </c>
    </row>
    <row r="17550" spans="1:14" s="369" customFormat="1" ht="12.75" hidden="1" customHeight="1" outlineLevel="2" x14ac:dyDescent="0.25">
      <c r="A17550" s="3"/>
      <c r="B17550" s="3"/>
      <c r="C17550" s="392"/>
      <c r="D17550" s="3">
        <v>3</v>
      </c>
      <c r="E17550" s="290">
        <f ca="1"/>
        <v>0</v>
      </c>
      <c r="F17550" s="291"/>
      <c r="G17550" s="294"/>
      <c r="H17550" s="294"/>
      <c r="I17550" s="292"/>
      <c r="J17550" s="293">
        <f ca="1">IF(OFFSET(J17550,-$D17550,0)="n/a","n/a",IF(J$5&gt;OFFSET(J17550,-$D17550,0)+$D17550,$E17550-SUM($G17550:I17550),($E17550-SUM($G17550:I17550))/(OFFSET(J17550,-$D17550,0)-(J$5-$D17550-1))))</f>
        <v>0</v>
      </c>
      <c r="K17550" s="293">
        <f ca="1">IF(OFFSET(K17550,-$D17550,0)="n/a","n/a",IF(K$5&gt;OFFSET(K17550,-$D17550,0)+$D17550,$E17550-SUM($G17550:J17550),($E17550-SUM($G17550:J17550))/(OFFSET(K17550,-$D17550,0)-(K$5-$D17550-1))))</f>
        <v>0</v>
      </c>
      <c r="L17550" s="293">
        <f ca="1">IF(OFFSET(L17550,-$D17550,0)="n/a","n/a",IF(L$5&gt;OFFSET(L17550,-$D17550,0)+$D17550,$E17550-SUM($G17550:K17550),($E17550-SUM($G17550:K17550))/(OFFSET(L17550,-$D17550,0)-(L$5-$D17550-1))))</f>
        <v>0</v>
      </c>
      <c r="M17550" s="293">
        <f ca="1">IF(OFFSET(M17550,-$D17550,0)="n/a","n/a",IF(M$5&gt;OFFSET(M17550,-$D17550,0)+$D17550,$E17550-SUM($G17550:L17550),($E17550-SUM($G17550:L17550))/(OFFSET(M17550,-$D17550,0)-(M$5-$D17550-1))))</f>
        <v>0</v>
      </c>
      <c r="N17550" s="293">
        <f ca="1">IF(OFFSET(N17550,-$D17550,0)="n/a","n/a",IF(N$5&gt;OFFSET(N17550,-$D17550,0)+$D17550,$E17550-SUM($G17550:M17550),($E17550-SUM($G17550:M17550))/(OFFSET(N17550,-$D17550,0)-(N$5-$D17550-1))))</f>
        <v>0</v>
      </c>
    </row>
    <row r="17551" spans="1:14" s="369" customFormat="1" ht="12.75" hidden="1" customHeight="1" outlineLevel="2" x14ac:dyDescent="0.25">
      <c r="A17551" s="3"/>
      <c r="B17551" s="3"/>
      <c r="C17551" s="392"/>
      <c r="D17551" s="3">
        <v>4</v>
      </c>
      <c r="E17551" s="290">
        <f ca="1"/>
        <v>0</v>
      </c>
      <c r="F17551" s="291"/>
      <c r="G17551" s="294"/>
      <c r="H17551" s="294"/>
      <c r="I17551" s="294"/>
      <c r="J17551" s="292"/>
      <c r="K17551" s="293">
        <f ca="1">IF(OFFSET(K17551,-$D17551,0)="n/a","n/a",IF(K$5&gt;OFFSET(K17551,-$D17551,0)+$D17551,$E17551-SUM($G17551:J17551),($E17551-SUM($G17551:J17551))/(OFFSET(K17551,-$D17551,0)-(K$5-$D17551-1))))</f>
        <v>0</v>
      </c>
      <c r="L17551" s="293">
        <f ca="1">IF(OFFSET(L17551,-$D17551,0)="n/a","n/a",IF(L$5&gt;OFFSET(L17551,-$D17551,0)+$D17551,$E17551-SUM($G17551:K17551),($E17551-SUM($G17551:K17551))/(OFFSET(L17551,-$D17551,0)-(L$5-$D17551-1))))</f>
        <v>0</v>
      </c>
      <c r="M17551" s="293">
        <f ca="1">IF(OFFSET(M17551,-$D17551,0)="n/a","n/a",IF(M$5&gt;OFFSET(M17551,-$D17551,0)+$D17551,$E17551-SUM($G17551:L17551),($E17551-SUM($G17551:L17551))/(OFFSET(M17551,-$D17551,0)-(M$5-$D17551-1))))</f>
        <v>0</v>
      </c>
      <c r="N17551" s="293">
        <f ca="1">IF(OFFSET(N17551,-$D17551,0)="n/a","n/a",IF(N$5&gt;OFFSET(N17551,-$D17551,0)+$D17551,$E17551-SUM($G17551:M17551),($E17551-SUM($G17551:M17551))/(OFFSET(N17551,-$D17551,0)-(N$5-$D17551-1))))</f>
        <v>0</v>
      </c>
    </row>
    <row r="17552" spans="1:14" s="369" customFormat="1" ht="12.75" hidden="1" customHeight="1" outlineLevel="2" x14ac:dyDescent="0.25">
      <c r="A17552" s="3"/>
      <c r="B17552" s="3"/>
      <c r="C17552" s="392"/>
      <c r="D17552" s="3">
        <v>5</v>
      </c>
      <c r="E17552" s="290">
        <f ca="1"/>
        <v>0</v>
      </c>
      <c r="F17552" s="291"/>
      <c r="G17552" s="294"/>
      <c r="H17552" s="294"/>
      <c r="I17552" s="294"/>
      <c r="J17552" s="294"/>
      <c r="K17552" s="292"/>
      <c r="L17552" s="293">
        <f ca="1">IF(OFFSET(L17552,-$D17552,0)="n/a","n/a",IF(L$5&gt;OFFSET(L17552,-$D17552,0)+$D17552,$E17552-SUM($G17552:K17552),($E17552-SUM($G17552:K17552))/(OFFSET(L17552,-$D17552,0)-(L$5-$D17552-1))))</f>
        <v>0</v>
      </c>
      <c r="M17552" s="293">
        <f ca="1">IF(OFFSET(M17552,-$D17552,0)="n/a","n/a",IF(M$5&gt;OFFSET(M17552,-$D17552,0)+$D17552,$E17552-SUM($G17552:L17552),($E17552-SUM($G17552:L17552))/(OFFSET(M17552,-$D17552,0)-(M$5-$D17552-1))))</f>
        <v>0</v>
      </c>
      <c r="N17552" s="293">
        <f ca="1">IF(OFFSET(N17552,-$D17552,0)="n/a","n/a",IF(N$5&gt;OFFSET(N17552,-$D17552,0)+$D17552,$E17552-SUM($G17552:M17552),($E17552-SUM($G17552:M17552))/(OFFSET(N17552,-$D17552,0)-(N$5-$D17552-1))))</f>
        <v>0</v>
      </c>
    </row>
    <row r="17553" spans="1:14" s="369" customFormat="1" ht="12.75" hidden="1" customHeight="1" outlineLevel="2" x14ac:dyDescent="0.25">
      <c r="A17553" s="3"/>
      <c r="B17553" s="3"/>
      <c r="C17553" s="392"/>
      <c r="D17553" s="3">
        <v>6</v>
      </c>
      <c r="E17553" s="290">
        <f ca="1"/>
        <v>0</v>
      </c>
      <c r="F17553" s="291"/>
      <c r="G17553" s="294"/>
      <c r="H17553" s="294"/>
      <c r="I17553" s="294"/>
      <c r="J17553" s="294"/>
      <c r="K17553" s="294"/>
      <c r="L17553" s="292"/>
      <c r="M17553" s="293">
        <f ca="1">IF(OFFSET(M17553,-$D17553,0)="n/a","n/a",IF(M$5&gt;OFFSET(M17553,-$D17553,0)+$D17553,$E17553-SUM($G17553:L17553),($E17553-SUM($G17553:L17553))/(OFFSET(M17553,-$D17553,0)-(M$5-$D17553-1))))</f>
        <v>0</v>
      </c>
      <c r="N17553" s="293">
        <f ca="1">IF(OFFSET(N17553,-$D17553,0)="n/a","n/a",IF(N$5&gt;OFFSET(N17553,-$D17553,0)+$D17553,$E17553-SUM($G17553:M17553),($E17553-SUM($G17553:M17553))/(OFFSET(N17553,-$D17553,0)-(N$5-$D17553-1))))</f>
        <v>0</v>
      </c>
    </row>
    <row r="17554" spans="1:14" s="369" customFormat="1" ht="12.75" hidden="1" customHeight="1" outlineLevel="2" x14ac:dyDescent="0.25">
      <c r="A17554" s="3"/>
      <c r="B17554" s="3"/>
      <c r="C17554" s="392"/>
      <c r="D17554" s="3">
        <v>7</v>
      </c>
      <c r="E17554" s="290">
        <f ca="1"/>
        <v>0</v>
      </c>
      <c r="F17554" s="291"/>
      <c r="G17554" s="294"/>
      <c r="H17554" s="294"/>
      <c r="I17554" s="294"/>
      <c r="J17554" s="294"/>
      <c r="K17554" s="294"/>
      <c r="L17554" s="294"/>
      <c r="M17554" s="292"/>
      <c r="N17554" s="293">
        <f ca="1">IF(OFFSET(N17554,-$D17554,0)="n/a","n/a",IF(N$5&gt;OFFSET(N17554,-$D17554,0)+$D17554,$E17554-SUM($G17554:M17554),($E17554-SUM($G17554:M17554))/(OFFSET(N17554,-$D17554,0)-(N$5-$D17554-1))))</f>
        <v>0</v>
      </c>
    </row>
    <row r="17555" spans="1:14" s="369" customFormat="1" ht="12.75" hidden="1" customHeight="1" outlineLevel="2" x14ac:dyDescent="0.25">
      <c r="A17555" s="3"/>
      <c r="B17555" s="3"/>
      <c r="C17555" s="392"/>
      <c r="D17555" s="3">
        <v>8</v>
      </c>
      <c r="E17555" s="290">
        <f ca="1"/>
        <v>0</v>
      </c>
      <c r="F17555" s="291"/>
      <c r="G17555" s="294"/>
      <c r="H17555" s="294"/>
      <c r="I17555" s="294"/>
      <c r="J17555" s="294"/>
      <c r="K17555" s="294"/>
      <c r="L17555" s="294"/>
      <c r="M17555" s="294"/>
      <c r="N17555" s="292"/>
    </row>
    <row r="17556" spans="1:14" s="369" customFormat="1" ht="12.75" hidden="1" customHeight="1" outlineLevel="2" x14ac:dyDescent="0.25">
      <c r="A17556" s="3"/>
      <c r="B17556" s="3"/>
      <c r="C17556" s="392"/>
      <c r="D17556" s="3">
        <v>9</v>
      </c>
      <c r="E17556" s="290" t="e">
        <f ca="1"/>
        <v>#N/A</v>
      </c>
      <c r="F17556" s="291"/>
      <c r="G17556" s="294"/>
      <c r="H17556" s="294"/>
      <c r="I17556" s="294"/>
      <c r="J17556" s="294"/>
      <c r="K17556" s="294"/>
      <c r="L17556" s="294"/>
      <c r="M17556" s="294"/>
      <c r="N17556" s="294"/>
    </row>
    <row r="17557" spans="1:14" s="369" customFormat="1" ht="12.75" hidden="1" customHeight="1" outlineLevel="2" x14ac:dyDescent="0.25">
      <c r="A17557" s="3"/>
      <c r="B17557" s="3"/>
      <c r="C17557" s="392"/>
      <c r="D17557" s="3">
        <v>10</v>
      </c>
      <c r="E17557" s="290" t="e">
        <f ca="1"/>
        <v>#N/A</v>
      </c>
      <c r="F17557" s="291"/>
      <c r="G17557" s="294"/>
      <c r="H17557" s="294"/>
      <c r="I17557" s="294"/>
      <c r="J17557" s="294"/>
      <c r="K17557" s="294"/>
      <c r="L17557" s="294"/>
      <c r="M17557" s="294"/>
      <c r="N17557" s="294"/>
    </row>
    <row r="17558" spans="1:14" s="369" customFormat="1" ht="12.75" hidden="1" customHeight="1" outlineLevel="2" x14ac:dyDescent="0.25">
      <c r="A17558" s="3"/>
      <c r="B17558" s="3"/>
      <c r="C17558" s="392"/>
      <c r="D17558" s="3">
        <v>11</v>
      </c>
      <c r="E17558" s="290" t="e">
        <f ca="1"/>
        <v>#N/A</v>
      </c>
      <c r="F17558" s="291"/>
      <c r="G17558" s="294"/>
      <c r="H17558" s="294"/>
      <c r="I17558" s="294"/>
      <c r="J17558" s="294"/>
      <c r="K17558" s="294"/>
      <c r="L17558" s="294"/>
      <c r="M17558" s="294"/>
      <c r="N17558" s="294"/>
    </row>
    <row r="17559" spans="1:14" s="369" customFormat="1" ht="12.75" hidden="1" customHeight="1" outlineLevel="2" x14ac:dyDescent="0.25">
      <c r="A17559" s="3"/>
      <c r="B17559" s="3"/>
      <c r="C17559" s="392"/>
      <c r="D17559" s="3">
        <v>12</v>
      </c>
      <c r="E17559" s="290" t="e">
        <f ca="1"/>
        <v>#N/A</v>
      </c>
      <c r="F17559" s="291"/>
      <c r="G17559" s="294"/>
      <c r="H17559" s="294"/>
      <c r="I17559" s="294"/>
      <c r="J17559" s="294"/>
      <c r="K17559" s="294"/>
      <c r="L17559" s="294"/>
      <c r="M17559" s="294"/>
      <c r="N17559" s="294"/>
    </row>
    <row r="17560" spans="1:14" s="369" customFormat="1" ht="12.75" hidden="1" customHeight="1" outlineLevel="2" x14ac:dyDescent="0.25">
      <c r="A17560" s="3"/>
      <c r="B17560" s="3"/>
      <c r="C17560" s="392"/>
      <c r="D17560" s="3">
        <v>13</v>
      </c>
      <c r="E17560" s="290" t="e">
        <f ca="1"/>
        <v>#N/A</v>
      </c>
      <c r="F17560" s="291"/>
      <c r="G17560" s="294"/>
      <c r="H17560" s="294"/>
      <c r="I17560" s="294"/>
      <c r="J17560" s="294"/>
      <c r="K17560" s="294"/>
      <c r="L17560" s="294"/>
      <c r="M17560" s="294"/>
      <c r="N17560" s="294"/>
    </row>
    <row r="17561" spans="1:14" s="369" customFormat="1" ht="12.75" hidden="1" customHeight="1" outlineLevel="2" x14ac:dyDescent="0.25">
      <c r="A17561" s="3"/>
      <c r="B17561" s="3"/>
      <c r="C17561" s="392"/>
      <c r="D17561" s="3">
        <v>14</v>
      </c>
      <c r="E17561" s="290" t="e">
        <f ca="1"/>
        <v>#N/A</v>
      </c>
      <c r="F17561" s="291"/>
      <c r="G17561" s="294"/>
      <c r="H17561" s="294"/>
      <c r="I17561" s="294"/>
      <c r="J17561" s="294"/>
      <c r="K17561" s="294"/>
      <c r="L17561" s="294"/>
      <c r="M17561" s="294"/>
      <c r="N17561" s="294"/>
    </row>
    <row r="17562" spans="1:14" s="369" customFormat="1" ht="12.75" hidden="1" customHeight="1" outlineLevel="2" x14ac:dyDescent="0.25">
      <c r="A17562" s="3"/>
      <c r="B17562" s="3"/>
      <c r="C17562" s="392"/>
      <c r="D17562" s="3">
        <v>15</v>
      </c>
      <c r="E17562" s="290" t="e">
        <f ca="1"/>
        <v>#N/A</v>
      </c>
      <c r="F17562" s="291"/>
      <c r="G17562" s="294"/>
      <c r="H17562" s="294"/>
      <c r="I17562" s="294"/>
      <c r="J17562" s="294"/>
      <c r="K17562" s="294"/>
      <c r="L17562" s="294"/>
      <c r="M17562" s="294"/>
      <c r="N17562" s="294"/>
    </row>
    <row r="17563" spans="1:14" s="369" customFormat="1" ht="12.75" hidden="1" customHeight="1" outlineLevel="1" x14ac:dyDescent="0.25">
      <c r="A17563" s="3"/>
      <c r="B17563" s="145" t="str">
        <f ca="1">B17546</f>
        <v>Asset Type 419</v>
      </c>
      <c r="C17563" s="145" t="str">
        <f ca="1">C17546</f>
        <v>Description - Asset Type 419</v>
      </c>
      <c r="D17563" s="3"/>
      <c r="E17563" s="3"/>
      <c r="F17563" s="106" t="s">
        <v>47</v>
      </c>
      <c r="G17563" s="296">
        <f t="shared" ref="G17563:N17563" si="1838">SUM(G17548:G17562)</f>
        <v>0</v>
      </c>
      <c r="H17563" s="296">
        <f t="shared" ca="1" si="1838"/>
        <v>0</v>
      </c>
      <c r="I17563" s="296">
        <f t="shared" ca="1" si="1838"/>
        <v>0</v>
      </c>
      <c r="J17563" s="296">
        <f t="shared" ca="1" si="1838"/>
        <v>0</v>
      </c>
      <c r="K17563" s="296">
        <f t="shared" ca="1" si="1838"/>
        <v>0</v>
      </c>
      <c r="L17563" s="296">
        <f t="shared" ca="1" si="1838"/>
        <v>0</v>
      </c>
      <c r="M17563" s="296">
        <f t="shared" ca="1" si="1838"/>
        <v>0</v>
      </c>
      <c r="N17563" s="296">
        <f t="shared" ca="1" si="1838"/>
        <v>0</v>
      </c>
    </row>
    <row r="17564" spans="1:14" s="369" customFormat="1" ht="12.75" hidden="1" customHeight="1" outlineLevel="2" x14ac:dyDescent="0.25">
      <c r="A17564" s="217">
        <f>A17546+1</f>
        <v>420</v>
      </c>
      <c r="B17564" s="22" t="str">
        <f ca="1">OFFSET($B$516,$A17564-1,0)</f>
        <v>Asset Type 420</v>
      </c>
      <c r="C17564" s="22" t="str">
        <f ca="1">OFFSET($C$516,$A17564-1,0)</f>
        <v>Description - Asset Type 420</v>
      </c>
      <c r="D17564" s="3"/>
      <c r="E17564" s="109"/>
      <c r="F17564" s="108" t="s">
        <v>46</v>
      </c>
      <c r="G17564" s="295">
        <f t="shared" ref="G17564:N17564" ca="1" si="1839">VLOOKUP($B17564,$B$516:$N$1015,5+G$5,FALSE)</f>
        <v>0</v>
      </c>
      <c r="H17564" s="295">
        <f t="shared" ca="1" si="1839"/>
        <v>0</v>
      </c>
      <c r="I17564" s="295">
        <f t="shared" ca="1" si="1839"/>
        <v>0</v>
      </c>
      <c r="J17564" s="295">
        <f t="shared" ca="1" si="1839"/>
        <v>0</v>
      </c>
      <c r="K17564" s="295">
        <f t="shared" ca="1" si="1839"/>
        <v>0</v>
      </c>
      <c r="L17564" s="295">
        <f t="shared" ca="1" si="1839"/>
        <v>0</v>
      </c>
      <c r="M17564" s="295">
        <f t="shared" ca="1" si="1839"/>
        <v>0</v>
      </c>
      <c r="N17564" s="295">
        <f t="shared" ca="1" si="1839"/>
        <v>0</v>
      </c>
    </row>
    <row r="17565" spans="1:14" s="369" customFormat="1" ht="12.75" hidden="1" customHeight="1" outlineLevel="2" x14ac:dyDescent="0.25">
      <c r="A17565" s="3"/>
      <c r="B17565" s="3"/>
      <c r="C17565" s="21"/>
      <c r="D17565" s="3"/>
      <c r="E17565" s="107"/>
      <c r="F17565" s="106" t="s">
        <v>80</v>
      </c>
      <c r="G17565" s="111">
        <f ca="1">VLOOKUP($B17564,'Input Sheet'!$B$515:$N$1014,5+G$5,FALSE)</f>
        <v>0</v>
      </c>
      <c r="H17565" s="111">
        <f ca="1">VLOOKUP($B17564,'Input Sheet'!$B$515:$N$1014,5+H$5,FALSE)</f>
        <v>0</v>
      </c>
      <c r="I17565" s="111">
        <f ca="1">VLOOKUP($B17564,'Input Sheet'!$B$515:$N$1014,5+I$5,FALSE)</f>
        <v>0</v>
      </c>
      <c r="J17565" s="111">
        <f ca="1">VLOOKUP($B17564,'Input Sheet'!$B$515:$N$1014,5+J$5,FALSE)</f>
        <v>0</v>
      </c>
      <c r="K17565" s="111">
        <f ca="1">VLOOKUP($B17564,'Input Sheet'!$B$515:$N$1014,5+K$5,FALSE)</f>
        <v>0</v>
      </c>
      <c r="L17565" s="111">
        <f ca="1">VLOOKUP($B17564,'Input Sheet'!$B$515:$N$1014,5+L$5,FALSE)</f>
        <v>0</v>
      </c>
      <c r="M17565" s="111">
        <f ca="1">VLOOKUP($B17564,'Input Sheet'!$B$515:$N$1014,5+M$5,FALSE)</f>
        <v>0</v>
      </c>
      <c r="N17565" s="111">
        <f ca="1">VLOOKUP($B17564,'Input Sheet'!$B$515:$N$1014,5+N$5,FALSE)</f>
        <v>0</v>
      </c>
    </row>
    <row r="17566" spans="1:14" s="369" customFormat="1" ht="12.75" hidden="1" customHeight="1" outlineLevel="2" x14ac:dyDescent="0.25">
      <c r="A17566" s="3"/>
      <c r="B17566" s="3"/>
      <c r="C17566" s="3"/>
      <c r="D17566" s="3">
        <v>1</v>
      </c>
      <c r="E17566" s="290">
        <f t="array" aca="1" ref="E17566:E17580" ca="1">TRANSPOSE(G17564:N17564)</f>
        <v>0</v>
      </c>
      <c r="F17566" s="291"/>
      <c r="G17566" s="292"/>
      <c r="H17566" s="293">
        <f ca="1">IF(OFFSET(H17566,-$D17566,0)="n/a","n/a",IF(H$5&gt;OFFSET(H17566,-$D17566,0)+$D17566,$E17566-SUM($G17566:G17566),($E17566-SUM($G17566:G17566))/(OFFSET(H17566,-$D17566,0)-(H$5-$D17566-1))))</f>
        <v>0</v>
      </c>
      <c r="I17566" s="293">
        <f ca="1">IF(OFFSET(I17566,-$D17566,0)="n/a","n/a",IF(I$5&gt;OFFSET(I17566,-$D17566,0)+$D17566,$E17566-SUM($G17566:H17566),($E17566-SUM($G17566:H17566))/(OFFSET(I17566,-$D17566,0)-(I$5-$D17566-1))))</f>
        <v>0</v>
      </c>
      <c r="J17566" s="293">
        <f ca="1">IF(OFFSET(J17566,-$D17566,0)="n/a","n/a",IF(J$5&gt;OFFSET(J17566,-$D17566,0)+$D17566,$E17566-SUM($G17566:I17566),($E17566-SUM($G17566:I17566))/(OFFSET(J17566,-$D17566,0)-(J$5-$D17566-1))))</f>
        <v>0</v>
      </c>
      <c r="K17566" s="293">
        <f ca="1">IF(OFFSET(K17566,-$D17566,0)="n/a","n/a",IF(K$5&gt;OFFSET(K17566,-$D17566,0)+$D17566,$E17566-SUM($G17566:J17566),($E17566-SUM($G17566:J17566))/(OFFSET(K17566,-$D17566,0)-(K$5-$D17566-1))))</f>
        <v>0</v>
      </c>
      <c r="L17566" s="293">
        <f ca="1">IF(OFFSET(L17566,-$D17566,0)="n/a","n/a",IF(L$5&gt;OFFSET(L17566,-$D17566,0)+$D17566,$E17566-SUM($G17566:K17566),($E17566-SUM($G17566:K17566))/(OFFSET(L17566,-$D17566,0)-(L$5-$D17566-1))))</f>
        <v>0</v>
      </c>
      <c r="M17566" s="293">
        <f ca="1">IF(OFFSET(M17566,-$D17566,0)="n/a","n/a",IF(M$5&gt;OFFSET(M17566,-$D17566,0)+$D17566,$E17566-SUM($G17566:L17566),($E17566-SUM($G17566:L17566))/(OFFSET(M17566,-$D17566,0)-(M$5-$D17566-1))))</f>
        <v>0</v>
      </c>
      <c r="N17566" s="293">
        <f ca="1">IF(OFFSET(N17566,-$D17566,0)="n/a","n/a",IF(N$5&gt;OFFSET(N17566,-$D17566,0)+$D17566,$E17566-SUM($G17566:M17566),($E17566-SUM($G17566:M17566))/(OFFSET(N17566,-$D17566,0)-(N$5-$D17566-1))))</f>
        <v>0</v>
      </c>
    </row>
    <row r="17567" spans="1:14" s="369" customFormat="1" ht="12.75" hidden="1" customHeight="1" outlineLevel="2" x14ac:dyDescent="0.25">
      <c r="A17567" s="3"/>
      <c r="B17567" s="3"/>
      <c r="C17567" s="392" t="s">
        <v>48</v>
      </c>
      <c r="D17567" s="3">
        <v>2</v>
      </c>
      <c r="E17567" s="290">
        <f ca="1"/>
        <v>0</v>
      </c>
      <c r="F17567" s="291"/>
      <c r="G17567" s="294"/>
      <c r="H17567" s="292"/>
      <c r="I17567" s="293">
        <f ca="1">IF(OFFSET(I17567,-$D17567,0)="n/a","n/a",IF(I$5&gt;OFFSET(I17567,-$D17567,0)+$D17567,$E17567-SUM($G17567:H17567),($E17567-SUM($G17567:H17567))/(OFFSET(I17567,-$D17567,0)-(I$5-$D17567-1))))</f>
        <v>0</v>
      </c>
      <c r="J17567" s="293">
        <f ca="1">IF(OFFSET(J17567,-$D17567,0)="n/a","n/a",IF(J$5&gt;OFFSET(J17567,-$D17567,0)+$D17567,$E17567-SUM($G17567:I17567),($E17567-SUM($G17567:I17567))/(OFFSET(J17567,-$D17567,0)-(J$5-$D17567-1))))</f>
        <v>0</v>
      </c>
      <c r="K17567" s="293">
        <f ca="1">IF(OFFSET(K17567,-$D17567,0)="n/a","n/a",IF(K$5&gt;OFFSET(K17567,-$D17567,0)+$D17567,$E17567-SUM($G17567:J17567),($E17567-SUM($G17567:J17567))/(OFFSET(K17567,-$D17567,0)-(K$5-$D17567-1))))</f>
        <v>0</v>
      </c>
      <c r="L17567" s="293">
        <f ca="1">IF(OFFSET(L17567,-$D17567,0)="n/a","n/a",IF(L$5&gt;OFFSET(L17567,-$D17567,0)+$D17567,$E17567-SUM($G17567:K17567),($E17567-SUM($G17567:K17567))/(OFFSET(L17567,-$D17567,0)-(L$5-$D17567-1))))</f>
        <v>0</v>
      </c>
      <c r="M17567" s="293">
        <f ca="1">IF(OFFSET(M17567,-$D17567,0)="n/a","n/a",IF(M$5&gt;OFFSET(M17567,-$D17567,0)+$D17567,$E17567-SUM($G17567:L17567),($E17567-SUM($G17567:L17567))/(OFFSET(M17567,-$D17567,0)-(M$5-$D17567-1))))</f>
        <v>0</v>
      </c>
      <c r="N17567" s="293">
        <f ca="1">IF(OFFSET(N17567,-$D17567,0)="n/a","n/a",IF(N$5&gt;OFFSET(N17567,-$D17567,0)+$D17567,$E17567-SUM($G17567:M17567),($E17567-SUM($G17567:M17567))/(OFFSET(N17567,-$D17567,0)-(N$5-$D17567-1))))</f>
        <v>0</v>
      </c>
    </row>
    <row r="17568" spans="1:14" s="369" customFormat="1" ht="12.75" hidden="1" customHeight="1" outlineLevel="2" x14ac:dyDescent="0.25">
      <c r="A17568" s="3"/>
      <c r="B17568" s="3"/>
      <c r="C17568" s="392"/>
      <c r="D17568" s="3">
        <v>3</v>
      </c>
      <c r="E17568" s="290">
        <f ca="1"/>
        <v>0</v>
      </c>
      <c r="F17568" s="291"/>
      <c r="G17568" s="294"/>
      <c r="H17568" s="294"/>
      <c r="I17568" s="292"/>
      <c r="J17568" s="293">
        <f ca="1">IF(OFFSET(J17568,-$D17568,0)="n/a","n/a",IF(J$5&gt;OFFSET(J17568,-$D17568,0)+$D17568,$E17568-SUM($G17568:I17568),($E17568-SUM($G17568:I17568))/(OFFSET(J17568,-$D17568,0)-(J$5-$D17568-1))))</f>
        <v>0</v>
      </c>
      <c r="K17568" s="293">
        <f ca="1">IF(OFFSET(K17568,-$D17568,0)="n/a","n/a",IF(K$5&gt;OFFSET(K17568,-$D17568,0)+$D17568,$E17568-SUM($G17568:J17568),($E17568-SUM($G17568:J17568))/(OFFSET(K17568,-$D17568,0)-(K$5-$D17568-1))))</f>
        <v>0</v>
      </c>
      <c r="L17568" s="293">
        <f ca="1">IF(OFFSET(L17568,-$D17568,0)="n/a","n/a",IF(L$5&gt;OFFSET(L17568,-$D17568,0)+$D17568,$E17568-SUM($G17568:K17568),($E17568-SUM($G17568:K17568))/(OFFSET(L17568,-$D17568,0)-(L$5-$D17568-1))))</f>
        <v>0</v>
      </c>
      <c r="M17568" s="293">
        <f ca="1">IF(OFFSET(M17568,-$D17568,0)="n/a","n/a",IF(M$5&gt;OFFSET(M17568,-$D17568,0)+$D17568,$E17568-SUM($G17568:L17568),($E17568-SUM($G17568:L17568))/(OFFSET(M17568,-$D17568,0)-(M$5-$D17568-1))))</f>
        <v>0</v>
      </c>
      <c r="N17568" s="293">
        <f ca="1">IF(OFFSET(N17568,-$D17568,0)="n/a","n/a",IF(N$5&gt;OFFSET(N17568,-$D17568,0)+$D17568,$E17568-SUM($G17568:M17568),($E17568-SUM($G17568:M17568))/(OFFSET(N17568,-$D17568,0)-(N$5-$D17568-1))))</f>
        <v>0</v>
      </c>
    </row>
    <row r="17569" spans="1:14" s="369" customFormat="1" ht="12.75" hidden="1" customHeight="1" outlineLevel="2" x14ac:dyDescent="0.25">
      <c r="A17569" s="3"/>
      <c r="B17569" s="3"/>
      <c r="C17569" s="392"/>
      <c r="D17569" s="3">
        <v>4</v>
      </c>
      <c r="E17569" s="290">
        <f ca="1"/>
        <v>0</v>
      </c>
      <c r="F17569" s="291"/>
      <c r="G17569" s="294"/>
      <c r="H17569" s="294"/>
      <c r="I17569" s="294"/>
      <c r="J17569" s="292"/>
      <c r="K17569" s="293">
        <f ca="1">IF(OFFSET(K17569,-$D17569,0)="n/a","n/a",IF(K$5&gt;OFFSET(K17569,-$D17569,0)+$D17569,$E17569-SUM($G17569:J17569),($E17569-SUM($G17569:J17569))/(OFFSET(K17569,-$D17569,0)-(K$5-$D17569-1))))</f>
        <v>0</v>
      </c>
      <c r="L17569" s="293">
        <f ca="1">IF(OFFSET(L17569,-$D17569,0)="n/a","n/a",IF(L$5&gt;OFFSET(L17569,-$D17569,0)+$D17569,$E17569-SUM($G17569:K17569),($E17569-SUM($G17569:K17569))/(OFFSET(L17569,-$D17569,0)-(L$5-$D17569-1))))</f>
        <v>0</v>
      </c>
      <c r="M17569" s="293">
        <f ca="1">IF(OFFSET(M17569,-$D17569,0)="n/a","n/a",IF(M$5&gt;OFFSET(M17569,-$D17569,0)+$D17569,$E17569-SUM($G17569:L17569),($E17569-SUM($G17569:L17569))/(OFFSET(M17569,-$D17569,0)-(M$5-$D17569-1))))</f>
        <v>0</v>
      </c>
      <c r="N17569" s="293">
        <f ca="1">IF(OFFSET(N17569,-$D17569,0)="n/a","n/a",IF(N$5&gt;OFFSET(N17569,-$D17569,0)+$D17569,$E17569-SUM($G17569:M17569),($E17569-SUM($G17569:M17569))/(OFFSET(N17569,-$D17569,0)-(N$5-$D17569-1))))</f>
        <v>0</v>
      </c>
    </row>
    <row r="17570" spans="1:14" s="369" customFormat="1" ht="12.75" hidden="1" customHeight="1" outlineLevel="2" x14ac:dyDescent="0.25">
      <c r="A17570" s="3"/>
      <c r="B17570" s="3"/>
      <c r="C17570" s="392"/>
      <c r="D17570" s="3">
        <v>5</v>
      </c>
      <c r="E17570" s="290">
        <f ca="1"/>
        <v>0</v>
      </c>
      <c r="F17570" s="291"/>
      <c r="G17570" s="294"/>
      <c r="H17570" s="294"/>
      <c r="I17570" s="294"/>
      <c r="J17570" s="294"/>
      <c r="K17570" s="292"/>
      <c r="L17570" s="293">
        <f ca="1">IF(OFFSET(L17570,-$D17570,0)="n/a","n/a",IF(L$5&gt;OFFSET(L17570,-$D17570,0)+$D17570,$E17570-SUM($G17570:K17570),($E17570-SUM($G17570:K17570))/(OFFSET(L17570,-$D17570,0)-(L$5-$D17570-1))))</f>
        <v>0</v>
      </c>
      <c r="M17570" s="293">
        <f ca="1">IF(OFFSET(M17570,-$D17570,0)="n/a","n/a",IF(M$5&gt;OFFSET(M17570,-$D17570,0)+$D17570,$E17570-SUM($G17570:L17570),($E17570-SUM($G17570:L17570))/(OFFSET(M17570,-$D17570,0)-(M$5-$D17570-1))))</f>
        <v>0</v>
      </c>
      <c r="N17570" s="293">
        <f ca="1">IF(OFFSET(N17570,-$D17570,0)="n/a","n/a",IF(N$5&gt;OFFSET(N17570,-$D17570,0)+$D17570,$E17570-SUM($G17570:M17570),($E17570-SUM($G17570:M17570))/(OFFSET(N17570,-$D17570,0)-(N$5-$D17570-1))))</f>
        <v>0</v>
      </c>
    </row>
    <row r="17571" spans="1:14" s="369" customFormat="1" ht="12.75" hidden="1" customHeight="1" outlineLevel="2" x14ac:dyDescent="0.25">
      <c r="A17571" s="3"/>
      <c r="B17571" s="3"/>
      <c r="C17571" s="392"/>
      <c r="D17571" s="3">
        <v>6</v>
      </c>
      <c r="E17571" s="290">
        <f ca="1"/>
        <v>0</v>
      </c>
      <c r="F17571" s="291"/>
      <c r="G17571" s="294"/>
      <c r="H17571" s="294"/>
      <c r="I17571" s="294"/>
      <c r="J17571" s="294"/>
      <c r="K17571" s="294"/>
      <c r="L17571" s="292"/>
      <c r="M17571" s="293">
        <f ca="1">IF(OFFSET(M17571,-$D17571,0)="n/a","n/a",IF(M$5&gt;OFFSET(M17571,-$D17571,0)+$D17571,$E17571-SUM($G17571:L17571),($E17571-SUM($G17571:L17571))/(OFFSET(M17571,-$D17571,0)-(M$5-$D17571-1))))</f>
        <v>0</v>
      </c>
      <c r="N17571" s="293">
        <f ca="1">IF(OFFSET(N17571,-$D17571,0)="n/a","n/a",IF(N$5&gt;OFFSET(N17571,-$D17571,0)+$D17571,$E17571-SUM($G17571:M17571),($E17571-SUM($G17571:M17571))/(OFFSET(N17571,-$D17571,0)-(N$5-$D17571-1))))</f>
        <v>0</v>
      </c>
    </row>
    <row r="17572" spans="1:14" s="369" customFormat="1" ht="12.75" hidden="1" customHeight="1" outlineLevel="2" x14ac:dyDescent="0.25">
      <c r="A17572" s="3"/>
      <c r="B17572" s="3"/>
      <c r="C17572" s="392"/>
      <c r="D17572" s="3">
        <v>7</v>
      </c>
      <c r="E17572" s="290">
        <f ca="1"/>
        <v>0</v>
      </c>
      <c r="F17572" s="291"/>
      <c r="G17572" s="294"/>
      <c r="H17572" s="294"/>
      <c r="I17572" s="294"/>
      <c r="J17572" s="294"/>
      <c r="K17572" s="294"/>
      <c r="L17572" s="294"/>
      <c r="M17572" s="292"/>
      <c r="N17572" s="293">
        <f ca="1">IF(OFFSET(N17572,-$D17572,0)="n/a","n/a",IF(N$5&gt;OFFSET(N17572,-$D17572,0)+$D17572,$E17572-SUM($G17572:M17572),($E17572-SUM($G17572:M17572))/(OFFSET(N17572,-$D17572,0)-(N$5-$D17572-1))))</f>
        <v>0</v>
      </c>
    </row>
    <row r="17573" spans="1:14" s="369" customFormat="1" ht="12.75" hidden="1" customHeight="1" outlineLevel="2" x14ac:dyDescent="0.25">
      <c r="A17573" s="3"/>
      <c r="B17573" s="3"/>
      <c r="C17573" s="392"/>
      <c r="D17573" s="3">
        <v>8</v>
      </c>
      <c r="E17573" s="290">
        <f ca="1"/>
        <v>0</v>
      </c>
      <c r="F17573" s="291"/>
      <c r="G17573" s="294"/>
      <c r="H17573" s="294"/>
      <c r="I17573" s="294"/>
      <c r="J17573" s="294"/>
      <c r="K17573" s="294"/>
      <c r="L17573" s="294"/>
      <c r="M17573" s="294"/>
      <c r="N17573" s="292"/>
    </row>
    <row r="17574" spans="1:14" s="369" customFormat="1" ht="12.75" hidden="1" customHeight="1" outlineLevel="2" x14ac:dyDescent="0.25">
      <c r="A17574" s="3"/>
      <c r="B17574" s="3"/>
      <c r="C17574" s="392"/>
      <c r="D17574" s="3">
        <v>9</v>
      </c>
      <c r="E17574" s="290" t="e">
        <f ca="1"/>
        <v>#N/A</v>
      </c>
      <c r="F17574" s="291"/>
      <c r="G17574" s="294"/>
      <c r="H17574" s="294"/>
      <c r="I17574" s="294"/>
      <c r="J17574" s="294"/>
      <c r="K17574" s="294"/>
      <c r="L17574" s="294"/>
      <c r="M17574" s="294"/>
      <c r="N17574" s="294"/>
    </row>
    <row r="17575" spans="1:14" s="369" customFormat="1" ht="12.75" hidden="1" customHeight="1" outlineLevel="2" x14ac:dyDescent="0.25">
      <c r="A17575" s="3"/>
      <c r="B17575" s="3"/>
      <c r="C17575" s="392"/>
      <c r="D17575" s="3">
        <v>10</v>
      </c>
      <c r="E17575" s="290" t="e">
        <f ca="1"/>
        <v>#N/A</v>
      </c>
      <c r="F17575" s="291"/>
      <c r="G17575" s="294"/>
      <c r="H17575" s="294"/>
      <c r="I17575" s="294"/>
      <c r="J17575" s="294"/>
      <c r="K17575" s="294"/>
      <c r="L17575" s="294"/>
      <c r="M17575" s="294"/>
      <c r="N17575" s="294"/>
    </row>
    <row r="17576" spans="1:14" s="369" customFormat="1" ht="12.75" hidden="1" customHeight="1" outlineLevel="2" x14ac:dyDescent="0.25">
      <c r="A17576" s="3"/>
      <c r="B17576" s="3"/>
      <c r="C17576" s="392"/>
      <c r="D17576" s="3">
        <v>11</v>
      </c>
      <c r="E17576" s="290" t="e">
        <f ca="1"/>
        <v>#N/A</v>
      </c>
      <c r="F17576" s="291"/>
      <c r="G17576" s="294"/>
      <c r="H17576" s="294"/>
      <c r="I17576" s="294"/>
      <c r="J17576" s="294"/>
      <c r="K17576" s="294"/>
      <c r="L17576" s="294"/>
      <c r="M17576" s="294"/>
      <c r="N17576" s="294"/>
    </row>
    <row r="17577" spans="1:14" s="369" customFormat="1" ht="12.75" hidden="1" customHeight="1" outlineLevel="2" x14ac:dyDescent="0.25">
      <c r="A17577" s="3"/>
      <c r="B17577" s="3"/>
      <c r="C17577" s="392"/>
      <c r="D17577" s="3">
        <v>12</v>
      </c>
      <c r="E17577" s="290" t="e">
        <f ca="1"/>
        <v>#N/A</v>
      </c>
      <c r="F17577" s="291"/>
      <c r="G17577" s="294"/>
      <c r="H17577" s="294"/>
      <c r="I17577" s="294"/>
      <c r="J17577" s="294"/>
      <c r="K17577" s="294"/>
      <c r="L17577" s="294"/>
      <c r="M17577" s="294"/>
      <c r="N17577" s="294"/>
    </row>
    <row r="17578" spans="1:14" s="369" customFormat="1" ht="12.75" hidden="1" customHeight="1" outlineLevel="2" x14ac:dyDescent="0.25">
      <c r="A17578" s="3"/>
      <c r="B17578" s="3"/>
      <c r="C17578" s="392"/>
      <c r="D17578" s="3">
        <v>13</v>
      </c>
      <c r="E17578" s="290" t="e">
        <f ca="1"/>
        <v>#N/A</v>
      </c>
      <c r="F17578" s="291"/>
      <c r="G17578" s="294"/>
      <c r="H17578" s="294"/>
      <c r="I17578" s="294"/>
      <c r="J17578" s="294"/>
      <c r="K17578" s="294"/>
      <c r="L17578" s="294"/>
      <c r="M17578" s="294"/>
      <c r="N17578" s="294"/>
    </row>
    <row r="17579" spans="1:14" s="369" customFormat="1" ht="12.75" hidden="1" customHeight="1" outlineLevel="2" x14ac:dyDescent="0.25">
      <c r="A17579" s="3"/>
      <c r="B17579" s="3"/>
      <c r="C17579" s="392"/>
      <c r="D17579" s="3">
        <v>14</v>
      </c>
      <c r="E17579" s="290" t="e">
        <f ca="1"/>
        <v>#N/A</v>
      </c>
      <c r="F17579" s="291"/>
      <c r="G17579" s="294"/>
      <c r="H17579" s="294"/>
      <c r="I17579" s="294"/>
      <c r="J17579" s="294"/>
      <c r="K17579" s="294"/>
      <c r="L17579" s="294"/>
      <c r="M17579" s="294"/>
      <c r="N17579" s="294"/>
    </row>
    <row r="17580" spans="1:14" s="369" customFormat="1" ht="12.75" hidden="1" customHeight="1" outlineLevel="2" x14ac:dyDescent="0.25">
      <c r="A17580" s="3"/>
      <c r="B17580" s="3"/>
      <c r="C17580" s="392"/>
      <c r="D17580" s="3">
        <v>15</v>
      </c>
      <c r="E17580" s="290" t="e">
        <f ca="1"/>
        <v>#N/A</v>
      </c>
      <c r="F17580" s="291"/>
      <c r="G17580" s="294"/>
      <c r="H17580" s="294"/>
      <c r="I17580" s="294"/>
      <c r="J17580" s="294"/>
      <c r="K17580" s="294"/>
      <c r="L17580" s="294"/>
      <c r="M17580" s="294"/>
      <c r="N17580" s="294"/>
    </row>
    <row r="17581" spans="1:14" s="369" customFormat="1" ht="12.75" hidden="1" customHeight="1" outlineLevel="1" x14ac:dyDescent="0.25">
      <c r="A17581" s="3"/>
      <c r="B17581" s="145" t="str">
        <f ca="1">B17564</f>
        <v>Asset Type 420</v>
      </c>
      <c r="C17581" s="145" t="str">
        <f ca="1">C17564</f>
        <v>Description - Asset Type 420</v>
      </c>
      <c r="D17581" s="3"/>
      <c r="E17581" s="3"/>
      <c r="F17581" s="106" t="s">
        <v>47</v>
      </c>
      <c r="G17581" s="296">
        <f t="shared" ref="G17581:N17581" si="1840">SUM(G17566:G17580)</f>
        <v>0</v>
      </c>
      <c r="H17581" s="296">
        <f t="shared" ca="1" si="1840"/>
        <v>0</v>
      </c>
      <c r="I17581" s="296">
        <f t="shared" ca="1" si="1840"/>
        <v>0</v>
      </c>
      <c r="J17581" s="296">
        <f t="shared" ca="1" si="1840"/>
        <v>0</v>
      </c>
      <c r="K17581" s="296">
        <f t="shared" ca="1" si="1840"/>
        <v>0</v>
      </c>
      <c r="L17581" s="296">
        <f t="shared" ca="1" si="1840"/>
        <v>0</v>
      </c>
      <c r="M17581" s="296">
        <f t="shared" ca="1" si="1840"/>
        <v>0</v>
      </c>
      <c r="N17581" s="296">
        <f t="shared" ca="1" si="1840"/>
        <v>0</v>
      </c>
    </row>
    <row r="17582" spans="1:14" s="369" customFormat="1" ht="12.75" hidden="1" customHeight="1" outlineLevel="2" x14ac:dyDescent="0.25">
      <c r="A17582" s="217">
        <f>A17564+1</f>
        <v>421</v>
      </c>
      <c r="B17582" s="22" t="str">
        <f ca="1">OFFSET($B$516,$A17582-1,0)</f>
        <v>Asset Type 421</v>
      </c>
      <c r="C17582" s="22" t="str">
        <f ca="1">OFFSET($C$516,$A17582-1,0)</f>
        <v>Description - Asset Type 421</v>
      </c>
      <c r="D17582" s="3"/>
      <c r="E17582" s="109"/>
      <c r="F17582" s="108" t="s">
        <v>46</v>
      </c>
      <c r="G17582" s="295">
        <f t="shared" ref="G17582:N17582" ca="1" si="1841">VLOOKUP($B17582,$B$516:$N$1015,5+G$5,FALSE)</f>
        <v>0</v>
      </c>
      <c r="H17582" s="295">
        <f t="shared" ca="1" si="1841"/>
        <v>0</v>
      </c>
      <c r="I17582" s="295">
        <f t="shared" ca="1" si="1841"/>
        <v>0</v>
      </c>
      <c r="J17582" s="295">
        <f t="shared" ca="1" si="1841"/>
        <v>0</v>
      </c>
      <c r="K17582" s="295">
        <f t="shared" ca="1" si="1841"/>
        <v>0</v>
      </c>
      <c r="L17582" s="295">
        <f t="shared" ca="1" si="1841"/>
        <v>0</v>
      </c>
      <c r="M17582" s="295">
        <f t="shared" ca="1" si="1841"/>
        <v>0</v>
      </c>
      <c r="N17582" s="295">
        <f t="shared" ca="1" si="1841"/>
        <v>0</v>
      </c>
    </row>
    <row r="17583" spans="1:14" s="369" customFormat="1" ht="12.75" hidden="1" customHeight="1" outlineLevel="2" x14ac:dyDescent="0.25">
      <c r="A17583" s="3"/>
      <c r="B17583" s="3"/>
      <c r="C17583" s="21"/>
      <c r="D17583" s="3"/>
      <c r="E17583" s="107"/>
      <c r="F17583" s="106" t="s">
        <v>80</v>
      </c>
      <c r="G17583" s="111">
        <f ca="1">VLOOKUP($B17582,'Input Sheet'!$B$515:$N$1014,5+G$5,FALSE)</f>
        <v>0</v>
      </c>
      <c r="H17583" s="111">
        <f ca="1">VLOOKUP($B17582,'Input Sheet'!$B$515:$N$1014,5+H$5,FALSE)</f>
        <v>0</v>
      </c>
      <c r="I17583" s="111">
        <f ca="1">VLOOKUP($B17582,'Input Sheet'!$B$515:$N$1014,5+I$5,FALSE)</f>
        <v>0</v>
      </c>
      <c r="J17583" s="111">
        <f ca="1">VLOOKUP($B17582,'Input Sheet'!$B$515:$N$1014,5+J$5,FALSE)</f>
        <v>0</v>
      </c>
      <c r="K17583" s="111">
        <f ca="1">VLOOKUP($B17582,'Input Sheet'!$B$515:$N$1014,5+K$5,FALSE)</f>
        <v>0</v>
      </c>
      <c r="L17583" s="111">
        <f ca="1">VLOOKUP($B17582,'Input Sheet'!$B$515:$N$1014,5+L$5,FALSE)</f>
        <v>0</v>
      </c>
      <c r="M17583" s="111">
        <f ca="1">VLOOKUP($B17582,'Input Sheet'!$B$515:$N$1014,5+M$5,FALSE)</f>
        <v>0</v>
      </c>
      <c r="N17583" s="111">
        <f ca="1">VLOOKUP($B17582,'Input Sheet'!$B$515:$N$1014,5+N$5,FALSE)</f>
        <v>0</v>
      </c>
    </row>
    <row r="17584" spans="1:14" s="369" customFormat="1" ht="12.75" hidden="1" customHeight="1" outlineLevel="2" x14ac:dyDescent="0.25">
      <c r="A17584" s="3"/>
      <c r="B17584" s="3"/>
      <c r="C17584" s="3"/>
      <c r="D17584" s="3">
        <v>1</v>
      </c>
      <c r="E17584" s="290">
        <f t="array" aca="1" ref="E17584:E17598" ca="1">TRANSPOSE(G17582:N17582)</f>
        <v>0</v>
      </c>
      <c r="F17584" s="291"/>
      <c r="G17584" s="292"/>
      <c r="H17584" s="293">
        <f ca="1">IF(OFFSET(H17584,-$D17584,0)="n/a","n/a",IF(H$5&gt;OFFSET(H17584,-$D17584,0)+$D17584,$E17584-SUM($G17584:G17584),($E17584-SUM($G17584:G17584))/(OFFSET(H17584,-$D17584,0)-(H$5-$D17584-1))))</f>
        <v>0</v>
      </c>
      <c r="I17584" s="293">
        <f ca="1">IF(OFFSET(I17584,-$D17584,0)="n/a","n/a",IF(I$5&gt;OFFSET(I17584,-$D17584,0)+$D17584,$E17584-SUM($G17584:H17584),($E17584-SUM($G17584:H17584))/(OFFSET(I17584,-$D17584,0)-(I$5-$D17584-1))))</f>
        <v>0</v>
      </c>
      <c r="J17584" s="293">
        <f ca="1">IF(OFFSET(J17584,-$D17584,0)="n/a","n/a",IF(J$5&gt;OFFSET(J17584,-$D17584,0)+$D17584,$E17584-SUM($G17584:I17584),($E17584-SUM($G17584:I17584))/(OFFSET(J17584,-$D17584,0)-(J$5-$D17584-1))))</f>
        <v>0</v>
      </c>
      <c r="K17584" s="293">
        <f ca="1">IF(OFFSET(K17584,-$D17584,0)="n/a","n/a",IF(K$5&gt;OFFSET(K17584,-$D17584,0)+$D17584,$E17584-SUM($G17584:J17584),($E17584-SUM($G17584:J17584))/(OFFSET(K17584,-$D17584,0)-(K$5-$D17584-1))))</f>
        <v>0</v>
      </c>
      <c r="L17584" s="293">
        <f ca="1">IF(OFFSET(L17584,-$D17584,0)="n/a","n/a",IF(L$5&gt;OFFSET(L17584,-$D17584,0)+$D17584,$E17584-SUM($G17584:K17584),($E17584-SUM($G17584:K17584))/(OFFSET(L17584,-$D17584,0)-(L$5-$D17584-1))))</f>
        <v>0</v>
      </c>
      <c r="M17584" s="293">
        <f ca="1">IF(OFFSET(M17584,-$D17584,0)="n/a","n/a",IF(M$5&gt;OFFSET(M17584,-$D17584,0)+$D17584,$E17584-SUM($G17584:L17584),($E17584-SUM($G17584:L17584))/(OFFSET(M17584,-$D17584,0)-(M$5-$D17584-1))))</f>
        <v>0</v>
      </c>
      <c r="N17584" s="293">
        <f ca="1">IF(OFFSET(N17584,-$D17584,0)="n/a","n/a",IF(N$5&gt;OFFSET(N17584,-$D17584,0)+$D17584,$E17584-SUM($G17584:M17584),($E17584-SUM($G17584:M17584))/(OFFSET(N17584,-$D17584,0)-(N$5-$D17584-1))))</f>
        <v>0</v>
      </c>
    </row>
    <row r="17585" spans="1:14" s="369" customFormat="1" ht="12.75" hidden="1" customHeight="1" outlineLevel="2" x14ac:dyDescent="0.25">
      <c r="A17585" s="3"/>
      <c r="B17585" s="3"/>
      <c r="C17585" s="392" t="s">
        <v>48</v>
      </c>
      <c r="D17585" s="3">
        <v>2</v>
      </c>
      <c r="E17585" s="290">
        <f ca="1"/>
        <v>0</v>
      </c>
      <c r="F17585" s="291"/>
      <c r="G17585" s="294"/>
      <c r="H17585" s="292"/>
      <c r="I17585" s="293">
        <f ca="1">IF(OFFSET(I17585,-$D17585,0)="n/a","n/a",IF(I$5&gt;OFFSET(I17585,-$D17585,0)+$D17585,$E17585-SUM($G17585:H17585),($E17585-SUM($G17585:H17585))/(OFFSET(I17585,-$D17585,0)-(I$5-$D17585-1))))</f>
        <v>0</v>
      </c>
      <c r="J17585" s="293">
        <f ca="1">IF(OFFSET(J17585,-$D17585,0)="n/a","n/a",IF(J$5&gt;OFFSET(J17585,-$D17585,0)+$D17585,$E17585-SUM($G17585:I17585),($E17585-SUM($G17585:I17585))/(OFFSET(J17585,-$D17585,0)-(J$5-$D17585-1))))</f>
        <v>0</v>
      </c>
      <c r="K17585" s="293">
        <f ca="1">IF(OFFSET(K17585,-$D17585,0)="n/a","n/a",IF(K$5&gt;OFFSET(K17585,-$D17585,0)+$D17585,$E17585-SUM($G17585:J17585),($E17585-SUM($G17585:J17585))/(OFFSET(K17585,-$D17585,0)-(K$5-$D17585-1))))</f>
        <v>0</v>
      </c>
      <c r="L17585" s="293">
        <f ca="1">IF(OFFSET(L17585,-$D17585,0)="n/a","n/a",IF(L$5&gt;OFFSET(L17585,-$D17585,0)+$D17585,$E17585-SUM($G17585:K17585),($E17585-SUM($G17585:K17585))/(OFFSET(L17585,-$D17585,0)-(L$5-$D17585-1))))</f>
        <v>0</v>
      </c>
      <c r="M17585" s="293">
        <f ca="1">IF(OFFSET(M17585,-$D17585,0)="n/a","n/a",IF(M$5&gt;OFFSET(M17585,-$D17585,0)+$D17585,$E17585-SUM($G17585:L17585),($E17585-SUM($G17585:L17585))/(OFFSET(M17585,-$D17585,0)-(M$5-$D17585-1))))</f>
        <v>0</v>
      </c>
      <c r="N17585" s="293">
        <f ca="1">IF(OFFSET(N17585,-$D17585,0)="n/a","n/a",IF(N$5&gt;OFFSET(N17585,-$D17585,0)+$D17585,$E17585-SUM($G17585:M17585),($E17585-SUM($G17585:M17585))/(OFFSET(N17585,-$D17585,0)-(N$5-$D17585-1))))</f>
        <v>0</v>
      </c>
    </row>
    <row r="17586" spans="1:14" s="369" customFormat="1" ht="12.75" hidden="1" customHeight="1" outlineLevel="2" x14ac:dyDescent="0.25">
      <c r="A17586" s="3"/>
      <c r="B17586" s="3"/>
      <c r="C17586" s="392"/>
      <c r="D17586" s="3">
        <v>3</v>
      </c>
      <c r="E17586" s="290">
        <f ca="1"/>
        <v>0</v>
      </c>
      <c r="F17586" s="291"/>
      <c r="G17586" s="294"/>
      <c r="H17586" s="294"/>
      <c r="I17586" s="292"/>
      <c r="J17586" s="293">
        <f ca="1">IF(OFFSET(J17586,-$D17586,0)="n/a","n/a",IF(J$5&gt;OFFSET(J17586,-$D17586,0)+$D17586,$E17586-SUM($G17586:I17586),($E17586-SUM($G17586:I17586))/(OFFSET(J17586,-$D17586,0)-(J$5-$D17586-1))))</f>
        <v>0</v>
      </c>
      <c r="K17586" s="293">
        <f ca="1">IF(OFFSET(K17586,-$D17586,0)="n/a","n/a",IF(K$5&gt;OFFSET(K17586,-$D17586,0)+$D17586,$E17586-SUM($G17586:J17586),($E17586-SUM($G17586:J17586))/(OFFSET(K17586,-$D17586,0)-(K$5-$D17586-1))))</f>
        <v>0</v>
      </c>
      <c r="L17586" s="293">
        <f ca="1">IF(OFFSET(L17586,-$D17586,0)="n/a","n/a",IF(L$5&gt;OFFSET(L17586,-$D17586,0)+$D17586,$E17586-SUM($G17586:K17586),($E17586-SUM($G17586:K17586))/(OFFSET(L17586,-$D17586,0)-(L$5-$D17586-1))))</f>
        <v>0</v>
      </c>
      <c r="M17586" s="293">
        <f ca="1">IF(OFFSET(M17586,-$D17586,0)="n/a","n/a",IF(M$5&gt;OFFSET(M17586,-$D17586,0)+$D17586,$E17586-SUM($G17586:L17586),($E17586-SUM($G17586:L17586))/(OFFSET(M17586,-$D17586,0)-(M$5-$D17586-1))))</f>
        <v>0</v>
      </c>
      <c r="N17586" s="293">
        <f ca="1">IF(OFFSET(N17586,-$D17586,0)="n/a","n/a",IF(N$5&gt;OFFSET(N17586,-$D17586,0)+$D17586,$E17586-SUM($G17586:M17586),($E17586-SUM($G17586:M17586))/(OFFSET(N17586,-$D17586,0)-(N$5-$D17586-1))))</f>
        <v>0</v>
      </c>
    </row>
    <row r="17587" spans="1:14" s="369" customFormat="1" ht="12.75" hidden="1" customHeight="1" outlineLevel="2" x14ac:dyDescent="0.25">
      <c r="A17587" s="3"/>
      <c r="B17587" s="3"/>
      <c r="C17587" s="392"/>
      <c r="D17587" s="3">
        <v>4</v>
      </c>
      <c r="E17587" s="290">
        <f ca="1"/>
        <v>0</v>
      </c>
      <c r="F17587" s="291"/>
      <c r="G17587" s="294"/>
      <c r="H17587" s="294"/>
      <c r="I17587" s="294"/>
      <c r="J17587" s="292"/>
      <c r="K17587" s="293">
        <f ca="1">IF(OFFSET(K17587,-$D17587,0)="n/a","n/a",IF(K$5&gt;OFFSET(K17587,-$D17587,0)+$D17587,$E17587-SUM($G17587:J17587),($E17587-SUM($G17587:J17587))/(OFFSET(K17587,-$D17587,0)-(K$5-$D17587-1))))</f>
        <v>0</v>
      </c>
      <c r="L17587" s="293">
        <f ca="1">IF(OFFSET(L17587,-$D17587,0)="n/a","n/a",IF(L$5&gt;OFFSET(L17587,-$D17587,0)+$D17587,$E17587-SUM($G17587:K17587),($E17587-SUM($G17587:K17587))/(OFFSET(L17587,-$D17587,0)-(L$5-$D17587-1))))</f>
        <v>0</v>
      </c>
      <c r="M17587" s="293">
        <f ca="1">IF(OFFSET(M17587,-$D17587,0)="n/a","n/a",IF(M$5&gt;OFFSET(M17587,-$D17587,0)+$D17587,$E17587-SUM($G17587:L17587),($E17587-SUM($G17587:L17587))/(OFFSET(M17587,-$D17587,0)-(M$5-$D17587-1))))</f>
        <v>0</v>
      </c>
      <c r="N17587" s="293">
        <f ca="1">IF(OFFSET(N17587,-$D17587,0)="n/a","n/a",IF(N$5&gt;OFFSET(N17587,-$D17587,0)+$D17587,$E17587-SUM($G17587:M17587),($E17587-SUM($G17587:M17587))/(OFFSET(N17587,-$D17587,0)-(N$5-$D17587-1))))</f>
        <v>0</v>
      </c>
    </row>
    <row r="17588" spans="1:14" s="369" customFormat="1" ht="12.75" hidden="1" customHeight="1" outlineLevel="2" x14ac:dyDescent="0.25">
      <c r="A17588" s="3"/>
      <c r="B17588" s="3"/>
      <c r="C17588" s="392"/>
      <c r="D17588" s="3">
        <v>5</v>
      </c>
      <c r="E17588" s="290">
        <f ca="1"/>
        <v>0</v>
      </c>
      <c r="F17588" s="291"/>
      <c r="G17588" s="294"/>
      <c r="H17588" s="294"/>
      <c r="I17588" s="294"/>
      <c r="J17588" s="294"/>
      <c r="K17588" s="292"/>
      <c r="L17588" s="293">
        <f ca="1">IF(OFFSET(L17588,-$D17588,0)="n/a","n/a",IF(L$5&gt;OFFSET(L17588,-$D17588,0)+$D17588,$E17588-SUM($G17588:K17588),($E17588-SUM($G17588:K17588))/(OFFSET(L17588,-$D17588,0)-(L$5-$D17588-1))))</f>
        <v>0</v>
      </c>
      <c r="M17588" s="293">
        <f ca="1">IF(OFFSET(M17588,-$D17588,0)="n/a","n/a",IF(M$5&gt;OFFSET(M17588,-$D17588,0)+$D17588,$E17588-SUM($G17588:L17588),($E17588-SUM($G17588:L17588))/(OFFSET(M17588,-$D17588,0)-(M$5-$D17588-1))))</f>
        <v>0</v>
      </c>
      <c r="N17588" s="293">
        <f ca="1">IF(OFFSET(N17588,-$D17588,0)="n/a","n/a",IF(N$5&gt;OFFSET(N17588,-$D17588,0)+$D17588,$E17588-SUM($G17588:M17588),($E17588-SUM($G17588:M17588))/(OFFSET(N17588,-$D17588,0)-(N$5-$D17588-1))))</f>
        <v>0</v>
      </c>
    </row>
    <row r="17589" spans="1:14" s="369" customFormat="1" ht="12.75" hidden="1" customHeight="1" outlineLevel="2" x14ac:dyDescent="0.25">
      <c r="A17589" s="3"/>
      <c r="B17589" s="3"/>
      <c r="C17589" s="392"/>
      <c r="D17589" s="3">
        <v>6</v>
      </c>
      <c r="E17589" s="290">
        <f ca="1"/>
        <v>0</v>
      </c>
      <c r="F17589" s="291"/>
      <c r="G17589" s="294"/>
      <c r="H17589" s="294"/>
      <c r="I17589" s="294"/>
      <c r="J17589" s="294"/>
      <c r="K17589" s="294"/>
      <c r="L17589" s="292"/>
      <c r="M17589" s="293">
        <f ca="1">IF(OFFSET(M17589,-$D17589,0)="n/a","n/a",IF(M$5&gt;OFFSET(M17589,-$D17589,0)+$D17589,$E17589-SUM($G17589:L17589),($E17589-SUM($G17589:L17589))/(OFFSET(M17589,-$D17589,0)-(M$5-$D17589-1))))</f>
        <v>0</v>
      </c>
      <c r="N17589" s="293">
        <f ca="1">IF(OFFSET(N17589,-$D17589,0)="n/a","n/a",IF(N$5&gt;OFFSET(N17589,-$D17589,0)+$D17589,$E17589-SUM($G17589:M17589),($E17589-SUM($G17589:M17589))/(OFFSET(N17589,-$D17589,0)-(N$5-$D17589-1))))</f>
        <v>0</v>
      </c>
    </row>
    <row r="17590" spans="1:14" s="369" customFormat="1" ht="12.75" hidden="1" customHeight="1" outlineLevel="2" x14ac:dyDescent="0.25">
      <c r="A17590" s="3"/>
      <c r="B17590" s="3"/>
      <c r="C17590" s="392"/>
      <c r="D17590" s="3">
        <v>7</v>
      </c>
      <c r="E17590" s="290">
        <f ca="1"/>
        <v>0</v>
      </c>
      <c r="F17590" s="291"/>
      <c r="G17590" s="294"/>
      <c r="H17590" s="294"/>
      <c r="I17590" s="294"/>
      <c r="J17590" s="294"/>
      <c r="K17590" s="294"/>
      <c r="L17590" s="294"/>
      <c r="M17590" s="292"/>
      <c r="N17590" s="293">
        <f ca="1">IF(OFFSET(N17590,-$D17590,0)="n/a","n/a",IF(N$5&gt;OFFSET(N17590,-$D17590,0)+$D17590,$E17590-SUM($G17590:M17590),($E17590-SUM($G17590:M17590))/(OFFSET(N17590,-$D17590,0)-(N$5-$D17590-1))))</f>
        <v>0</v>
      </c>
    </row>
    <row r="17591" spans="1:14" s="369" customFormat="1" ht="12.75" hidden="1" customHeight="1" outlineLevel="2" x14ac:dyDescent="0.25">
      <c r="A17591" s="3"/>
      <c r="B17591" s="3"/>
      <c r="C17591" s="392"/>
      <c r="D17591" s="3">
        <v>8</v>
      </c>
      <c r="E17591" s="290">
        <f ca="1"/>
        <v>0</v>
      </c>
      <c r="F17591" s="291"/>
      <c r="G17591" s="294"/>
      <c r="H17591" s="294"/>
      <c r="I17591" s="294"/>
      <c r="J17591" s="294"/>
      <c r="K17591" s="294"/>
      <c r="L17591" s="294"/>
      <c r="M17591" s="294"/>
      <c r="N17591" s="292"/>
    </row>
    <row r="17592" spans="1:14" s="369" customFormat="1" ht="12.75" hidden="1" customHeight="1" outlineLevel="2" x14ac:dyDescent="0.25">
      <c r="A17592" s="3"/>
      <c r="B17592" s="3"/>
      <c r="C17592" s="392"/>
      <c r="D17592" s="3">
        <v>9</v>
      </c>
      <c r="E17592" s="290" t="e">
        <f ca="1"/>
        <v>#N/A</v>
      </c>
      <c r="F17592" s="291"/>
      <c r="G17592" s="294"/>
      <c r="H17592" s="294"/>
      <c r="I17592" s="294"/>
      <c r="J17592" s="294"/>
      <c r="K17592" s="294"/>
      <c r="L17592" s="294"/>
      <c r="M17592" s="294"/>
      <c r="N17592" s="294"/>
    </row>
    <row r="17593" spans="1:14" s="369" customFormat="1" ht="12.75" hidden="1" customHeight="1" outlineLevel="2" x14ac:dyDescent="0.25">
      <c r="A17593" s="3"/>
      <c r="B17593" s="3"/>
      <c r="C17593" s="392"/>
      <c r="D17593" s="3">
        <v>10</v>
      </c>
      <c r="E17593" s="290" t="e">
        <f ca="1"/>
        <v>#N/A</v>
      </c>
      <c r="F17593" s="291"/>
      <c r="G17593" s="294"/>
      <c r="H17593" s="294"/>
      <c r="I17593" s="294"/>
      <c r="J17593" s="294"/>
      <c r="K17593" s="294"/>
      <c r="L17593" s="294"/>
      <c r="M17593" s="294"/>
      <c r="N17593" s="294"/>
    </row>
    <row r="17594" spans="1:14" s="369" customFormat="1" ht="12.75" hidden="1" customHeight="1" outlineLevel="2" x14ac:dyDescent="0.25">
      <c r="A17594" s="3"/>
      <c r="B17594" s="3"/>
      <c r="C17594" s="392"/>
      <c r="D17594" s="3">
        <v>11</v>
      </c>
      <c r="E17594" s="290" t="e">
        <f ca="1"/>
        <v>#N/A</v>
      </c>
      <c r="F17594" s="291"/>
      <c r="G17594" s="294"/>
      <c r="H17594" s="294"/>
      <c r="I17594" s="294"/>
      <c r="J17594" s="294"/>
      <c r="K17594" s="294"/>
      <c r="L17594" s="294"/>
      <c r="M17594" s="294"/>
      <c r="N17594" s="294"/>
    </row>
    <row r="17595" spans="1:14" s="369" customFormat="1" ht="12.75" hidden="1" customHeight="1" outlineLevel="2" x14ac:dyDescent="0.25">
      <c r="A17595" s="3"/>
      <c r="B17595" s="3"/>
      <c r="C17595" s="392"/>
      <c r="D17595" s="3">
        <v>12</v>
      </c>
      <c r="E17595" s="290" t="e">
        <f ca="1"/>
        <v>#N/A</v>
      </c>
      <c r="F17595" s="291"/>
      <c r="G17595" s="294"/>
      <c r="H17595" s="294"/>
      <c r="I17595" s="294"/>
      <c r="J17595" s="294"/>
      <c r="K17595" s="294"/>
      <c r="L17595" s="294"/>
      <c r="M17595" s="294"/>
      <c r="N17595" s="294"/>
    </row>
    <row r="17596" spans="1:14" s="369" customFormat="1" ht="12.75" hidden="1" customHeight="1" outlineLevel="2" x14ac:dyDescent="0.25">
      <c r="A17596" s="3"/>
      <c r="B17596" s="3"/>
      <c r="C17596" s="392"/>
      <c r="D17596" s="3">
        <v>13</v>
      </c>
      <c r="E17596" s="290" t="e">
        <f ca="1"/>
        <v>#N/A</v>
      </c>
      <c r="F17596" s="291"/>
      <c r="G17596" s="294"/>
      <c r="H17596" s="294"/>
      <c r="I17596" s="294"/>
      <c r="J17596" s="294"/>
      <c r="K17596" s="294"/>
      <c r="L17596" s="294"/>
      <c r="M17596" s="294"/>
      <c r="N17596" s="294"/>
    </row>
    <row r="17597" spans="1:14" s="369" customFormat="1" ht="12.75" hidden="1" customHeight="1" outlineLevel="2" x14ac:dyDescent="0.25">
      <c r="A17597" s="3"/>
      <c r="B17597" s="3"/>
      <c r="C17597" s="392"/>
      <c r="D17597" s="3">
        <v>14</v>
      </c>
      <c r="E17597" s="290" t="e">
        <f ca="1"/>
        <v>#N/A</v>
      </c>
      <c r="F17597" s="291"/>
      <c r="G17597" s="294"/>
      <c r="H17597" s="294"/>
      <c r="I17597" s="294"/>
      <c r="J17597" s="294"/>
      <c r="K17597" s="294"/>
      <c r="L17597" s="294"/>
      <c r="M17597" s="294"/>
      <c r="N17597" s="294"/>
    </row>
    <row r="17598" spans="1:14" s="369" customFormat="1" ht="12.75" hidden="1" customHeight="1" outlineLevel="2" x14ac:dyDescent="0.25">
      <c r="A17598" s="3"/>
      <c r="B17598" s="3"/>
      <c r="C17598" s="392"/>
      <c r="D17598" s="3">
        <v>15</v>
      </c>
      <c r="E17598" s="290" t="e">
        <f ca="1"/>
        <v>#N/A</v>
      </c>
      <c r="F17598" s="291"/>
      <c r="G17598" s="294"/>
      <c r="H17598" s="294"/>
      <c r="I17598" s="294"/>
      <c r="J17598" s="294"/>
      <c r="K17598" s="294"/>
      <c r="L17598" s="294"/>
      <c r="M17598" s="294"/>
      <c r="N17598" s="294"/>
    </row>
    <row r="17599" spans="1:14" s="369" customFormat="1" ht="12.75" hidden="1" customHeight="1" outlineLevel="1" x14ac:dyDescent="0.25">
      <c r="A17599" s="3"/>
      <c r="B17599" s="145" t="str">
        <f ca="1">B17582</f>
        <v>Asset Type 421</v>
      </c>
      <c r="C17599" s="145" t="str">
        <f ca="1">C17582</f>
        <v>Description - Asset Type 421</v>
      </c>
      <c r="D17599" s="3"/>
      <c r="E17599" s="3"/>
      <c r="F17599" s="106" t="s">
        <v>47</v>
      </c>
      <c r="G17599" s="296">
        <f t="shared" ref="G17599:N17599" si="1842">SUM(G17584:G17598)</f>
        <v>0</v>
      </c>
      <c r="H17599" s="296">
        <f t="shared" ca="1" si="1842"/>
        <v>0</v>
      </c>
      <c r="I17599" s="296">
        <f t="shared" ca="1" si="1842"/>
        <v>0</v>
      </c>
      <c r="J17599" s="296">
        <f t="shared" ca="1" si="1842"/>
        <v>0</v>
      </c>
      <c r="K17599" s="296">
        <f t="shared" ca="1" si="1842"/>
        <v>0</v>
      </c>
      <c r="L17599" s="296">
        <f t="shared" ca="1" si="1842"/>
        <v>0</v>
      </c>
      <c r="M17599" s="296">
        <f t="shared" ca="1" si="1842"/>
        <v>0</v>
      </c>
      <c r="N17599" s="296">
        <f t="shared" ca="1" si="1842"/>
        <v>0</v>
      </c>
    </row>
    <row r="17600" spans="1:14" s="369" customFormat="1" ht="12.75" hidden="1" customHeight="1" outlineLevel="2" x14ac:dyDescent="0.25">
      <c r="A17600" s="217">
        <f>A17582+1</f>
        <v>422</v>
      </c>
      <c r="B17600" s="22" t="str">
        <f ca="1">OFFSET($B$516,$A17600-1,0)</f>
        <v>Asset Type 422</v>
      </c>
      <c r="C17600" s="22" t="str">
        <f ca="1">OFFSET($C$516,$A17600-1,0)</f>
        <v>Description - Asset Type 422</v>
      </c>
      <c r="D17600" s="3"/>
      <c r="E17600" s="109"/>
      <c r="F17600" s="108" t="s">
        <v>46</v>
      </c>
      <c r="G17600" s="295">
        <f t="shared" ref="G17600:N17600" ca="1" si="1843">VLOOKUP($B17600,$B$516:$N$1015,5+G$5,FALSE)</f>
        <v>0</v>
      </c>
      <c r="H17600" s="295">
        <f t="shared" ca="1" si="1843"/>
        <v>0</v>
      </c>
      <c r="I17600" s="295">
        <f t="shared" ca="1" si="1843"/>
        <v>0</v>
      </c>
      <c r="J17600" s="295">
        <f t="shared" ca="1" si="1843"/>
        <v>0</v>
      </c>
      <c r="K17600" s="295">
        <f t="shared" ca="1" si="1843"/>
        <v>0</v>
      </c>
      <c r="L17600" s="295">
        <f t="shared" ca="1" si="1843"/>
        <v>0</v>
      </c>
      <c r="M17600" s="295">
        <f t="shared" ca="1" si="1843"/>
        <v>0</v>
      </c>
      <c r="N17600" s="295">
        <f t="shared" ca="1" si="1843"/>
        <v>0</v>
      </c>
    </row>
    <row r="17601" spans="1:14" s="369" customFormat="1" ht="12.75" hidden="1" customHeight="1" outlineLevel="2" x14ac:dyDescent="0.25">
      <c r="A17601" s="3"/>
      <c r="B17601" s="3"/>
      <c r="C17601" s="21"/>
      <c r="D17601" s="3"/>
      <c r="E17601" s="107"/>
      <c r="F17601" s="106" t="s">
        <v>80</v>
      </c>
      <c r="G17601" s="111">
        <f ca="1">VLOOKUP($B17600,'Input Sheet'!$B$515:$N$1014,5+G$5,FALSE)</f>
        <v>0</v>
      </c>
      <c r="H17601" s="111">
        <f ca="1">VLOOKUP($B17600,'Input Sheet'!$B$515:$N$1014,5+H$5,FALSE)</f>
        <v>0</v>
      </c>
      <c r="I17601" s="111">
        <f ca="1">VLOOKUP($B17600,'Input Sheet'!$B$515:$N$1014,5+I$5,FALSE)</f>
        <v>0</v>
      </c>
      <c r="J17601" s="111">
        <f ca="1">VLOOKUP($B17600,'Input Sheet'!$B$515:$N$1014,5+J$5,FALSE)</f>
        <v>0</v>
      </c>
      <c r="K17601" s="111">
        <f ca="1">VLOOKUP($B17600,'Input Sheet'!$B$515:$N$1014,5+K$5,FALSE)</f>
        <v>0</v>
      </c>
      <c r="L17601" s="111">
        <f ca="1">VLOOKUP($B17600,'Input Sheet'!$B$515:$N$1014,5+L$5,FALSE)</f>
        <v>0</v>
      </c>
      <c r="M17601" s="111">
        <f ca="1">VLOOKUP($B17600,'Input Sheet'!$B$515:$N$1014,5+M$5,FALSE)</f>
        <v>0</v>
      </c>
      <c r="N17601" s="111">
        <f ca="1">VLOOKUP($B17600,'Input Sheet'!$B$515:$N$1014,5+N$5,FALSE)</f>
        <v>0</v>
      </c>
    </row>
    <row r="17602" spans="1:14" s="369" customFormat="1" ht="12.75" hidden="1" customHeight="1" outlineLevel="2" x14ac:dyDescent="0.25">
      <c r="A17602" s="3"/>
      <c r="B17602" s="3"/>
      <c r="C17602" s="3"/>
      <c r="D17602" s="3">
        <v>1</v>
      </c>
      <c r="E17602" s="290">
        <f t="array" aca="1" ref="E17602:E17616" ca="1">TRANSPOSE(G17600:N17600)</f>
        <v>0</v>
      </c>
      <c r="F17602" s="291"/>
      <c r="G17602" s="292"/>
      <c r="H17602" s="293">
        <f ca="1">IF(OFFSET(H17602,-$D17602,0)="n/a","n/a",IF(H$5&gt;OFFSET(H17602,-$D17602,0)+$D17602,$E17602-SUM($G17602:G17602),($E17602-SUM($G17602:G17602))/(OFFSET(H17602,-$D17602,0)-(H$5-$D17602-1))))</f>
        <v>0</v>
      </c>
      <c r="I17602" s="293">
        <f ca="1">IF(OFFSET(I17602,-$D17602,0)="n/a","n/a",IF(I$5&gt;OFFSET(I17602,-$D17602,0)+$D17602,$E17602-SUM($G17602:H17602),($E17602-SUM($G17602:H17602))/(OFFSET(I17602,-$D17602,0)-(I$5-$D17602-1))))</f>
        <v>0</v>
      </c>
      <c r="J17602" s="293">
        <f ca="1">IF(OFFSET(J17602,-$D17602,0)="n/a","n/a",IF(J$5&gt;OFFSET(J17602,-$D17602,0)+$D17602,$E17602-SUM($G17602:I17602),($E17602-SUM($G17602:I17602))/(OFFSET(J17602,-$D17602,0)-(J$5-$D17602-1))))</f>
        <v>0</v>
      </c>
      <c r="K17602" s="293">
        <f ca="1">IF(OFFSET(K17602,-$D17602,0)="n/a","n/a",IF(K$5&gt;OFFSET(K17602,-$D17602,0)+$D17602,$E17602-SUM($G17602:J17602),($E17602-SUM($G17602:J17602))/(OFFSET(K17602,-$D17602,0)-(K$5-$D17602-1))))</f>
        <v>0</v>
      </c>
      <c r="L17602" s="293">
        <f ca="1">IF(OFFSET(L17602,-$D17602,0)="n/a","n/a",IF(L$5&gt;OFFSET(L17602,-$D17602,0)+$D17602,$E17602-SUM($G17602:K17602),($E17602-SUM($G17602:K17602))/(OFFSET(L17602,-$D17602,0)-(L$5-$D17602-1))))</f>
        <v>0</v>
      </c>
      <c r="M17602" s="293">
        <f ca="1">IF(OFFSET(M17602,-$D17602,0)="n/a","n/a",IF(M$5&gt;OFFSET(M17602,-$D17602,0)+$D17602,$E17602-SUM($G17602:L17602),($E17602-SUM($G17602:L17602))/(OFFSET(M17602,-$D17602,0)-(M$5-$D17602-1))))</f>
        <v>0</v>
      </c>
      <c r="N17602" s="293">
        <f ca="1">IF(OFFSET(N17602,-$D17602,0)="n/a","n/a",IF(N$5&gt;OFFSET(N17602,-$D17602,0)+$D17602,$E17602-SUM($G17602:M17602),($E17602-SUM($G17602:M17602))/(OFFSET(N17602,-$D17602,0)-(N$5-$D17602-1))))</f>
        <v>0</v>
      </c>
    </row>
    <row r="17603" spans="1:14" s="369" customFormat="1" ht="12.75" hidden="1" customHeight="1" outlineLevel="2" x14ac:dyDescent="0.25">
      <c r="A17603" s="3"/>
      <c r="B17603" s="3"/>
      <c r="C17603" s="392" t="s">
        <v>48</v>
      </c>
      <c r="D17603" s="3">
        <v>2</v>
      </c>
      <c r="E17603" s="290">
        <f ca="1"/>
        <v>0</v>
      </c>
      <c r="F17603" s="291"/>
      <c r="G17603" s="294"/>
      <c r="H17603" s="292"/>
      <c r="I17603" s="293">
        <f ca="1">IF(OFFSET(I17603,-$D17603,0)="n/a","n/a",IF(I$5&gt;OFFSET(I17603,-$D17603,0)+$D17603,$E17603-SUM($G17603:H17603),($E17603-SUM($G17603:H17603))/(OFFSET(I17603,-$D17603,0)-(I$5-$D17603-1))))</f>
        <v>0</v>
      </c>
      <c r="J17603" s="293">
        <f ca="1">IF(OFFSET(J17603,-$D17603,0)="n/a","n/a",IF(J$5&gt;OFFSET(J17603,-$D17603,0)+$D17603,$E17603-SUM($G17603:I17603),($E17603-SUM($G17603:I17603))/(OFFSET(J17603,-$D17603,0)-(J$5-$D17603-1))))</f>
        <v>0</v>
      </c>
      <c r="K17603" s="293">
        <f ca="1">IF(OFFSET(K17603,-$D17603,0)="n/a","n/a",IF(K$5&gt;OFFSET(K17603,-$D17603,0)+$D17603,$E17603-SUM($G17603:J17603),($E17603-SUM($G17603:J17603))/(OFFSET(K17603,-$D17603,0)-(K$5-$D17603-1))))</f>
        <v>0</v>
      </c>
      <c r="L17603" s="293">
        <f ca="1">IF(OFFSET(L17603,-$D17603,0)="n/a","n/a",IF(L$5&gt;OFFSET(L17603,-$D17603,0)+$D17603,$E17603-SUM($G17603:K17603),($E17603-SUM($G17603:K17603))/(OFFSET(L17603,-$D17603,0)-(L$5-$D17603-1))))</f>
        <v>0</v>
      </c>
      <c r="M17603" s="293">
        <f ca="1">IF(OFFSET(M17603,-$D17603,0)="n/a","n/a",IF(M$5&gt;OFFSET(M17603,-$D17603,0)+$D17603,$E17603-SUM($G17603:L17603),($E17603-SUM($G17603:L17603))/(OFFSET(M17603,-$D17603,0)-(M$5-$D17603-1))))</f>
        <v>0</v>
      </c>
      <c r="N17603" s="293">
        <f ca="1">IF(OFFSET(N17603,-$D17603,0)="n/a","n/a",IF(N$5&gt;OFFSET(N17603,-$D17603,0)+$D17603,$E17603-SUM($G17603:M17603),($E17603-SUM($G17603:M17603))/(OFFSET(N17603,-$D17603,0)-(N$5-$D17603-1))))</f>
        <v>0</v>
      </c>
    </row>
    <row r="17604" spans="1:14" s="369" customFormat="1" ht="12.75" hidden="1" customHeight="1" outlineLevel="2" x14ac:dyDescent="0.25">
      <c r="A17604" s="3"/>
      <c r="B17604" s="3"/>
      <c r="C17604" s="392"/>
      <c r="D17604" s="3">
        <v>3</v>
      </c>
      <c r="E17604" s="290">
        <f ca="1"/>
        <v>0</v>
      </c>
      <c r="F17604" s="291"/>
      <c r="G17604" s="294"/>
      <c r="H17604" s="294"/>
      <c r="I17604" s="292"/>
      <c r="J17604" s="293">
        <f ca="1">IF(OFFSET(J17604,-$D17604,0)="n/a","n/a",IF(J$5&gt;OFFSET(J17604,-$D17604,0)+$D17604,$E17604-SUM($G17604:I17604),($E17604-SUM($G17604:I17604))/(OFFSET(J17604,-$D17604,0)-(J$5-$D17604-1))))</f>
        <v>0</v>
      </c>
      <c r="K17604" s="293">
        <f ca="1">IF(OFFSET(K17604,-$D17604,0)="n/a","n/a",IF(K$5&gt;OFFSET(K17604,-$D17604,0)+$D17604,$E17604-SUM($G17604:J17604),($E17604-SUM($G17604:J17604))/(OFFSET(K17604,-$D17604,0)-(K$5-$D17604-1))))</f>
        <v>0</v>
      </c>
      <c r="L17604" s="293">
        <f ca="1">IF(OFFSET(L17604,-$D17604,0)="n/a","n/a",IF(L$5&gt;OFFSET(L17604,-$D17604,0)+$D17604,$E17604-SUM($G17604:K17604),($E17604-SUM($G17604:K17604))/(OFFSET(L17604,-$D17604,0)-(L$5-$D17604-1))))</f>
        <v>0</v>
      </c>
      <c r="M17604" s="293">
        <f ca="1">IF(OFFSET(M17604,-$D17604,0)="n/a","n/a",IF(M$5&gt;OFFSET(M17604,-$D17604,0)+$D17604,$E17604-SUM($G17604:L17604),($E17604-SUM($G17604:L17604))/(OFFSET(M17604,-$D17604,0)-(M$5-$D17604-1))))</f>
        <v>0</v>
      </c>
      <c r="N17604" s="293">
        <f ca="1">IF(OFFSET(N17604,-$D17604,0)="n/a","n/a",IF(N$5&gt;OFFSET(N17604,-$D17604,0)+$D17604,$E17604-SUM($G17604:M17604),($E17604-SUM($G17604:M17604))/(OFFSET(N17604,-$D17604,0)-(N$5-$D17604-1))))</f>
        <v>0</v>
      </c>
    </row>
    <row r="17605" spans="1:14" s="369" customFormat="1" ht="12.75" hidden="1" customHeight="1" outlineLevel="2" x14ac:dyDescent="0.25">
      <c r="A17605" s="3"/>
      <c r="B17605" s="3"/>
      <c r="C17605" s="392"/>
      <c r="D17605" s="3">
        <v>4</v>
      </c>
      <c r="E17605" s="290">
        <f ca="1"/>
        <v>0</v>
      </c>
      <c r="F17605" s="291"/>
      <c r="G17605" s="294"/>
      <c r="H17605" s="294"/>
      <c r="I17605" s="294"/>
      <c r="J17605" s="292"/>
      <c r="K17605" s="293">
        <f ca="1">IF(OFFSET(K17605,-$D17605,0)="n/a","n/a",IF(K$5&gt;OFFSET(K17605,-$D17605,0)+$D17605,$E17605-SUM($G17605:J17605),($E17605-SUM($G17605:J17605))/(OFFSET(K17605,-$D17605,0)-(K$5-$D17605-1))))</f>
        <v>0</v>
      </c>
      <c r="L17605" s="293">
        <f ca="1">IF(OFFSET(L17605,-$D17605,0)="n/a","n/a",IF(L$5&gt;OFFSET(L17605,-$D17605,0)+$D17605,$E17605-SUM($G17605:K17605),($E17605-SUM($G17605:K17605))/(OFFSET(L17605,-$D17605,0)-(L$5-$D17605-1))))</f>
        <v>0</v>
      </c>
      <c r="M17605" s="293">
        <f ca="1">IF(OFFSET(M17605,-$D17605,0)="n/a","n/a",IF(M$5&gt;OFFSET(M17605,-$D17605,0)+$D17605,$E17605-SUM($G17605:L17605),($E17605-SUM($G17605:L17605))/(OFFSET(M17605,-$D17605,0)-(M$5-$D17605-1))))</f>
        <v>0</v>
      </c>
      <c r="N17605" s="293">
        <f ca="1">IF(OFFSET(N17605,-$D17605,0)="n/a","n/a",IF(N$5&gt;OFFSET(N17605,-$D17605,0)+$D17605,$E17605-SUM($G17605:M17605),($E17605-SUM($G17605:M17605))/(OFFSET(N17605,-$D17605,0)-(N$5-$D17605-1))))</f>
        <v>0</v>
      </c>
    </row>
    <row r="17606" spans="1:14" s="369" customFormat="1" ht="12.75" hidden="1" customHeight="1" outlineLevel="2" x14ac:dyDescent="0.25">
      <c r="A17606" s="3"/>
      <c r="B17606" s="3"/>
      <c r="C17606" s="392"/>
      <c r="D17606" s="3">
        <v>5</v>
      </c>
      <c r="E17606" s="290">
        <f ca="1"/>
        <v>0</v>
      </c>
      <c r="F17606" s="291"/>
      <c r="G17606" s="294"/>
      <c r="H17606" s="294"/>
      <c r="I17606" s="294"/>
      <c r="J17606" s="294"/>
      <c r="K17606" s="292"/>
      <c r="L17606" s="293">
        <f ca="1">IF(OFFSET(L17606,-$D17606,0)="n/a","n/a",IF(L$5&gt;OFFSET(L17606,-$D17606,0)+$D17606,$E17606-SUM($G17606:K17606),($E17606-SUM($G17606:K17606))/(OFFSET(L17606,-$D17606,0)-(L$5-$D17606-1))))</f>
        <v>0</v>
      </c>
      <c r="M17606" s="293">
        <f ca="1">IF(OFFSET(M17606,-$D17606,0)="n/a","n/a",IF(M$5&gt;OFFSET(M17606,-$D17606,0)+$D17606,$E17606-SUM($G17606:L17606),($E17606-SUM($G17606:L17606))/(OFFSET(M17606,-$D17606,0)-(M$5-$D17606-1))))</f>
        <v>0</v>
      </c>
      <c r="N17606" s="293">
        <f ca="1">IF(OFFSET(N17606,-$D17606,0)="n/a","n/a",IF(N$5&gt;OFFSET(N17606,-$D17606,0)+$D17606,$E17606-SUM($G17606:M17606),($E17606-SUM($G17606:M17606))/(OFFSET(N17606,-$D17606,0)-(N$5-$D17606-1))))</f>
        <v>0</v>
      </c>
    </row>
    <row r="17607" spans="1:14" s="369" customFormat="1" ht="12.75" hidden="1" customHeight="1" outlineLevel="2" x14ac:dyDescent="0.25">
      <c r="A17607" s="3"/>
      <c r="B17607" s="3"/>
      <c r="C17607" s="392"/>
      <c r="D17607" s="3">
        <v>6</v>
      </c>
      <c r="E17607" s="290">
        <f ca="1"/>
        <v>0</v>
      </c>
      <c r="F17607" s="291"/>
      <c r="G17607" s="294"/>
      <c r="H17607" s="294"/>
      <c r="I17607" s="294"/>
      <c r="J17607" s="294"/>
      <c r="K17607" s="294"/>
      <c r="L17607" s="292"/>
      <c r="M17607" s="293">
        <f ca="1">IF(OFFSET(M17607,-$D17607,0)="n/a","n/a",IF(M$5&gt;OFFSET(M17607,-$D17607,0)+$D17607,$E17607-SUM($G17607:L17607),($E17607-SUM($G17607:L17607))/(OFFSET(M17607,-$D17607,0)-(M$5-$D17607-1))))</f>
        <v>0</v>
      </c>
      <c r="N17607" s="293">
        <f ca="1">IF(OFFSET(N17607,-$D17607,0)="n/a","n/a",IF(N$5&gt;OFFSET(N17607,-$D17607,0)+$D17607,$E17607-SUM($G17607:M17607),($E17607-SUM($G17607:M17607))/(OFFSET(N17607,-$D17607,0)-(N$5-$D17607-1))))</f>
        <v>0</v>
      </c>
    </row>
    <row r="17608" spans="1:14" s="369" customFormat="1" ht="12.75" hidden="1" customHeight="1" outlineLevel="2" x14ac:dyDescent="0.25">
      <c r="A17608" s="3"/>
      <c r="B17608" s="3"/>
      <c r="C17608" s="392"/>
      <c r="D17608" s="3">
        <v>7</v>
      </c>
      <c r="E17608" s="290">
        <f ca="1"/>
        <v>0</v>
      </c>
      <c r="F17608" s="291"/>
      <c r="G17608" s="294"/>
      <c r="H17608" s="294"/>
      <c r="I17608" s="294"/>
      <c r="J17608" s="294"/>
      <c r="K17608" s="294"/>
      <c r="L17608" s="294"/>
      <c r="M17608" s="292"/>
      <c r="N17608" s="293">
        <f ca="1">IF(OFFSET(N17608,-$D17608,0)="n/a","n/a",IF(N$5&gt;OFFSET(N17608,-$D17608,0)+$D17608,$E17608-SUM($G17608:M17608),($E17608-SUM($G17608:M17608))/(OFFSET(N17608,-$D17608,0)-(N$5-$D17608-1))))</f>
        <v>0</v>
      </c>
    </row>
    <row r="17609" spans="1:14" s="369" customFormat="1" ht="12.75" hidden="1" customHeight="1" outlineLevel="2" x14ac:dyDescent="0.25">
      <c r="A17609" s="3"/>
      <c r="B17609" s="3"/>
      <c r="C17609" s="392"/>
      <c r="D17609" s="3">
        <v>8</v>
      </c>
      <c r="E17609" s="290">
        <f ca="1"/>
        <v>0</v>
      </c>
      <c r="F17609" s="291"/>
      <c r="G17609" s="294"/>
      <c r="H17609" s="294"/>
      <c r="I17609" s="294"/>
      <c r="J17609" s="294"/>
      <c r="K17609" s="294"/>
      <c r="L17609" s="294"/>
      <c r="M17609" s="294"/>
      <c r="N17609" s="292"/>
    </row>
    <row r="17610" spans="1:14" s="369" customFormat="1" ht="12.75" hidden="1" customHeight="1" outlineLevel="2" x14ac:dyDescent="0.25">
      <c r="A17610" s="3"/>
      <c r="B17610" s="3"/>
      <c r="C17610" s="392"/>
      <c r="D17610" s="3">
        <v>9</v>
      </c>
      <c r="E17610" s="290" t="e">
        <f ca="1"/>
        <v>#N/A</v>
      </c>
      <c r="F17610" s="291"/>
      <c r="G17610" s="294"/>
      <c r="H17610" s="294"/>
      <c r="I17610" s="294"/>
      <c r="J17610" s="294"/>
      <c r="K17610" s="294"/>
      <c r="L17610" s="294"/>
      <c r="M17610" s="294"/>
      <c r="N17610" s="294"/>
    </row>
    <row r="17611" spans="1:14" s="369" customFormat="1" ht="12.75" hidden="1" customHeight="1" outlineLevel="2" x14ac:dyDescent="0.25">
      <c r="A17611" s="3"/>
      <c r="B17611" s="3"/>
      <c r="C17611" s="392"/>
      <c r="D17611" s="3">
        <v>10</v>
      </c>
      <c r="E17611" s="290" t="e">
        <f ca="1"/>
        <v>#N/A</v>
      </c>
      <c r="F17611" s="291"/>
      <c r="G17611" s="294"/>
      <c r="H17611" s="294"/>
      <c r="I17611" s="294"/>
      <c r="J17611" s="294"/>
      <c r="K17611" s="294"/>
      <c r="L17611" s="294"/>
      <c r="M17611" s="294"/>
      <c r="N17611" s="294"/>
    </row>
    <row r="17612" spans="1:14" s="369" customFormat="1" ht="12.75" hidden="1" customHeight="1" outlineLevel="2" x14ac:dyDescent="0.25">
      <c r="A17612" s="3"/>
      <c r="B17612" s="3"/>
      <c r="C17612" s="392"/>
      <c r="D17612" s="3">
        <v>11</v>
      </c>
      <c r="E17612" s="290" t="e">
        <f ca="1"/>
        <v>#N/A</v>
      </c>
      <c r="F17612" s="291"/>
      <c r="G17612" s="294"/>
      <c r="H17612" s="294"/>
      <c r="I17612" s="294"/>
      <c r="J17612" s="294"/>
      <c r="K17612" s="294"/>
      <c r="L17612" s="294"/>
      <c r="M17612" s="294"/>
      <c r="N17612" s="294"/>
    </row>
    <row r="17613" spans="1:14" s="369" customFormat="1" ht="12.75" hidden="1" customHeight="1" outlineLevel="2" x14ac:dyDescent="0.25">
      <c r="A17613" s="3"/>
      <c r="B17613" s="3"/>
      <c r="C17613" s="392"/>
      <c r="D17613" s="3">
        <v>12</v>
      </c>
      <c r="E17613" s="290" t="e">
        <f ca="1"/>
        <v>#N/A</v>
      </c>
      <c r="F17613" s="291"/>
      <c r="G17613" s="294"/>
      <c r="H17613" s="294"/>
      <c r="I17613" s="294"/>
      <c r="J17613" s="294"/>
      <c r="K17613" s="294"/>
      <c r="L17613" s="294"/>
      <c r="M17613" s="294"/>
      <c r="N17613" s="294"/>
    </row>
    <row r="17614" spans="1:14" s="369" customFormat="1" ht="12.75" hidden="1" customHeight="1" outlineLevel="2" x14ac:dyDescent="0.25">
      <c r="A17614" s="3"/>
      <c r="B17614" s="3"/>
      <c r="C17614" s="392"/>
      <c r="D17614" s="3">
        <v>13</v>
      </c>
      <c r="E17614" s="290" t="e">
        <f ca="1"/>
        <v>#N/A</v>
      </c>
      <c r="F17614" s="291"/>
      <c r="G17614" s="294"/>
      <c r="H17614" s="294"/>
      <c r="I17614" s="294"/>
      <c r="J17614" s="294"/>
      <c r="K17614" s="294"/>
      <c r="L17614" s="294"/>
      <c r="M17614" s="294"/>
      <c r="N17614" s="294"/>
    </row>
    <row r="17615" spans="1:14" s="369" customFormat="1" ht="12.75" hidden="1" customHeight="1" outlineLevel="2" x14ac:dyDescent="0.25">
      <c r="A17615" s="3"/>
      <c r="B17615" s="3"/>
      <c r="C17615" s="392"/>
      <c r="D17615" s="3">
        <v>14</v>
      </c>
      <c r="E17615" s="290" t="e">
        <f ca="1"/>
        <v>#N/A</v>
      </c>
      <c r="F17615" s="291"/>
      <c r="G17615" s="294"/>
      <c r="H17615" s="294"/>
      <c r="I17615" s="294"/>
      <c r="J17615" s="294"/>
      <c r="K17615" s="294"/>
      <c r="L17615" s="294"/>
      <c r="M17615" s="294"/>
      <c r="N17615" s="294"/>
    </row>
    <row r="17616" spans="1:14" s="369" customFormat="1" ht="12.75" hidden="1" customHeight="1" outlineLevel="2" x14ac:dyDescent="0.25">
      <c r="A17616" s="3"/>
      <c r="B17616" s="3"/>
      <c r="C17616" s="392"/>
      <c r="D17616" s="3">
        <v>15</v>
      </c>
      <c r="E17616" s="290" t="e">
        <f ca="1"/>
        <v>#N/A</v>
      </c>
      <c r="F17616" s="291"/>
      <c r="G17616" s="294"/>
      <c r="H17616" s="294"/>
      <c r="I17616" s="294"/>
      <c r="J17616" s="294"/>
      <c r="K17616" s="294"/>
      <c r="L17616" s="294"/>
      <c r="M17616" s="294"/>
      <c r="N17616" s="294"/>
    </row>
    <row r="17617" spans="1:14" s="369" customFormat="1" ht="12.75" hidden="1" customHeight="1" outlineLevel="1" x14ac:dyDescent="0.25">
      <c r="A17617" s="3"/>
      <c r="B17617" s="145" t="str">
        <f ca="1">B17600</f>
        <v>Asset Type 422</v>
      </c>
      <c r="C17617" s="145" t="str">
        <f ca="1">C17600</f>
        <v>Description - Asset Type 422</v>
      </c>
      <c r="D17617" s="3"/>
      <c r="E17617" s="3"/>
      <c r="F17617" s="106" t="s">
        <v>47</v>
      </c>
      <c r="G17617" s="296">
        <f t="shared" ref="G17617:N17617" si="1844">SUM(G17602:G17616)</f>
        <v>0</v>
      </c>
      <c r="H17617" s="296">
        <f t="shared" ca="1" si="1844"/>
        <v>0</v>
      </c>
      <c r="I17617" s="296">
        <f t="shared" ca="1" si="1844"/>
        <v>0</v>
      </c>
      <c r="J17617" s="296">
        <f t="shared" ca="1" si="1844"/>
        <v>0</v>
      </c>
      <c r="K17617" s="296">
        <f t="shared" ca="1" si="1844"/>
        <v>0</v>
      </c>
      <c r="L17617" s="296">
        <f t="shared" ca="1" si="1844"/>
        <v>0</v>
      </c>
      <c r="M17617" s="296">
        <f t="shared" ca="1" si="1844"/>
        <v>0</v>
      </c>
      <c r="N17617" s="296">
        <f t="shared" ca="1" si="1844"/>
        <v>0</v>
      </c>
    </row>
    <row r="17618" spans="1:14" s="369" customFormat="1" ht="12.75" hidden="1" customHeight="1" outlineLevel="2" x14ac:dyDescent="0.25">
      <c r="A17618" s="217">
        <f>A17600+1</f>
        <v>423</v>
      </c>
      <c r="B17618" s="22" t="str">
        <f ca="1">OFFSET($B$516,$A17618-1,0)</f>
        <v>Asset Type 423</v>
      </c>
      <c r="C17618" s="22" t="str">
        <f ca="1">OFFSET($C$516,$A17618-1,0)</f>
        <v>Description - Asset Type 423</v>
      </c>
      <c r="D17618" s="3"/>
      <c r="E17618" s="109"/>
      <c r="F17618" s="108" t="s">
        <v>46</v>
      </c>
      <c r="G17618" s="295">
        <f t="shared" ref="G17618:N17618" ca="1" si="1845">VLOOKUP($B17618,$B$516:$N$1015,5+G$5,FALSE)</f>
        <v>0</v>
      </c>
      <c r="H17618" s="295">
        <f t="shared" ca="1" si="1845"/>
        <v>0</v>
      </c>
      <c r="I17618" s="295">
        <f t="shared" ca="1" si="1845"/>
        <v>0</v>
      </c>
      <c r="J17618" s="295">
        <f t="shared" ca="1" si="1845"/>
        <v>0</v>
      </c>
      <c r="K17618" s="295">
        <f t="shared" ca="1" si="1845"/>
        <v>0</v>
      </c>
      <c r="L17618" s="295">
        <f t="shared" ca="1" si="1845"/>
        <v>0</v>
      </c>
      <c r="M17618" s="295">
        <f t="shared" ca="1" si="1845"/>
        <v>0</v>
      </c>
      <c r="N17618" s="295">
        <f t="shared" ca="1" si="1845"/>
        <v>0</v>
      </c>
    </row>
    <row r="17619" spans="1:14" s="369" customFormat="1" ht="12.75" hidden="1" customHeight="1" outlineLevel="2" x14ac:dyDescent="0.25">
      <c r="A17619" s="3"/>
      <c r="B17619" s="3"/>
      <c r="C17619" s="21"/>
      <c r="D17619" s="3"/>
      <c r="E17619" s="107"/>
      <c r="F17619" s="106" t="s">
        <v>80</v>
      </c>
      <c r="G17619" s="111">
        <f ca="1">VLOOKUP($B17618,'Input Sheet'!$B$515:$N$1014,5+G$5,FALSE)</f>
        <v>0</v>
      </c>
      <c r="H17619" s="111">
        <f ca="1">VLOOKUP($B17618,'Input Sheet'!$B$515:$N$1014,5+H$5,FALSE)</f>
        <v>0</v>
      </c>
      <c r="I17619" s="111">
        <f ca="1">VLOOKUP($B17618,'Input Sheet'!$B$515:$N$1014,5+I$5,FALSE)</f>
        <v>0</v>
      </c>
      <c r="J17619" s="111">
        <f ca="1">VLOOKUP($B17618,'Input Sheet'!$B$515:$N$1014,5+J$5,FALSE)</f>
        <v>0</v>
      </c>
      <c r="K17619" s="111">
        <f ca="1">VLOOKUP($B17618,'Input Sheet'!$B$515:$N$1014,5+K$5,FALSE)</f>
        <v>0</v>
      </c>
      <c r="L17619" s="111">
        <f ca="1">VLOOKUP($B17618,'Input Sheet'!$B$515:$N$1014,5+L$5,FALSE)</f>
        <v>0</v>
      </c>
      <c r="M17619" s="111">
        <f ca="1">VLOOKUP($B17618,'Input Sheet'!$B$515:$N$1014,5+M$5,FALSE)</f>
        <v>0</v>
      </c>
      <c r="N17619" s="111">
        <f ca="1">VLOOKUP($B17618,'Input Sheet'!$B$515:$N$1014,5+N$5,FALSE)</f>
        <v>0</v>
      </c>
    </row>
    <row r="17620" spans="1:14" s="369" customFormat="1" ht="12.75" hidden="1" customHeight="1" outlineLevel="2" x14ac:dyDescent="0.25">
      <c r="A17620" s="3"/>
      <c r="B17620" s="3"/>
      <c r="C17620" s="3"/>
      <c r="D17620" s="3">
        <v>1</v>
      </c>
      <c r="E17620" s="290">
        <f t="array" aca="1" ref="E17620:E17634" ca="1">TRANSPOSE(G17618:N17618)</f>
        <v>0</v>
      </c>
      <c r="F17620" s="291"/>
      <c r="G17620" s="292"/>
      <c r="H17620" s="293">
        <f ca="1">IF(OFFSET(H17620,-$D17620,0)="n/a","n/a",IF(H$5&gt;OFFSET(H17620,-$D17620,0)+$D17620,$E17620-SUM($G17620:G17620),($E17620-SUM($G17620:G17620))/(OFFSET(H17620,-$D17620,0)-(H$5-$D17620-1))))</f>
        <v>0</v>
      </c>
      <c r="I17620" s="293">
        <f ca="1">IF(OFFSET(I17620,-$D17620,0)="n/a","n/a",IF(I$5&gt;OFFSET(I17620,-$D17620,0)+$D17620,$E17620-SUM($G17620:H17620),($E17620-SUM($G17620:H17620))/(OFFSET(I17620,-$D17620,0)-(I$5-$D17620-1))))</f>
        <v>0</v>
      </c>
      <c r="J17620" s="293">
        <f ca="1">IF(OFFSET(J17620,-$D17620,0)="n/a","n/a",IF(J$5&gt;OFFSET(J17620,-$D17620,0)+$D17620,$E17620-SUM($G17620:I17620),($E17620-SUM($G17620:I17620))/(OFFSET(J17620,-$D17620,0)-(J$5-$D17620-1))))</f>
        <v>0</v>
      </c>
      <c r="K17620" s="293">
        <f ca="1">IF(OFFSET(K17620,-$D17620,0)="n/a","n/a",IF(K$5&gt;OFFSET(K17620,-$D17620,0)+$D17620,$E17620-SUM($G17620:J17620),($E17620-SUM($G17620:J17620))/(OFFSET(K17620,-$D17620,0)-(K$5-$D17620-1))))</f>
        <v>0</v>
      </c>
      <c r="L17620" s="293">
        <f ca="1">IF(OFFSET(L17620,-$D17620,0)="n/a","n/a",IF(L$5&gt;OFFSET(L17620,-$D17620,0)+$D17620,$E17620-SUM($G17620:K17620),($E17620-SUM($G17620:K17620))/(OFFSET(L17620,-$D17620,0)-(L$5-$D17620-1))))</f>
        <v>0</v>
      </c>
      <c r="M17620" s="293">
        <f ca="1">IF(OFFSET(M17620,-$D17620,0)="n/a","n/a",IF(M$5&gt;OFFSET(M17620,-$D17620,0)+$D17620,$E17620-SUM($G17620:L17620),($E17620-SUM($G17620:L17620))/(OFFSET(M17620,-$D17620,0)-(M$5-$D17620-1))))</f>
        <v>0</v>
      </c>
      <c r="N17620" s="293">
        <f ca="1">IF(OFFSET(N17620,-$D17620,0)="n/a","n/a",IF(N$5&gt;OFFSET(N17620,-$D17620,0)+$D17620,$E17620-SUM($G17620:M17620),($E17620-SUM($G17620:M17620))/(OFFSET(N17620,-$D17620,0)-(N$5-$D17620-1))))</f>
        <v>0</v>
      </c>
    </row>
    <row r="17621" spans="1:14" s="369" customFormat="1" ht="12.75" hidden="1" customHeight="1" outlineLevel="2" x14ac:dyDescent="0.25">
      <c r="A17621" s="3"/>
      <c r="B17621" s="3"/>
      <c r="C17621" s="392" t="s">
        <v>48</v>
      </c>
      <c r="D17621" s="3">
        <v>2</v>
      </c>
      <c r="E17621" s="290">
        <f ca="1"/>
        <v>0</v>
      </c>
      <c r="F17621" s="291"/>
      <c r="G17621" s="294"/>
      <c r="H17621" s="292"/>
      <c r="I17621" s="293">
        <f ca="1">IF(OFFSET(I17621,-$D17621,0)="n/a","n/a",IF(I$5&gt;OFFSET(I17621,-$D17621,0)+$D17621,$E17621-SUM($G17621:H17621),($E17621-SUM($G17621:H17621))/(OFFSET(I17621,-$D17621,0)-(I$5-$D17621-1))))</f>
        <v>0</v>
      </c>
      <c r="J17621" s="293">
        <f ca="1">IF(OFFSET(J17621,-$D17621,0)="n/a","n/a",IF(J$5&gt;OFFSET(J17621,-$D17621,0)+$D17621,$E17621-SUM($G17621:I17621),($E17621-SUM($G17621:I17621))/(OFFSET(J17621,-$D17621,0)-(J$5-$D17621-1))))</f>
        <v>0</v>
      </c>
      <c r="K17621" s="293">
        <f ca="1">IF(OFFSET(K17621,-$D17621,0)="n/a","n/a",IF(K$5&gt;OFFSET(K17621,-$D17621,0)+$D17621,$E17621-SUM($G17621:J17621),($E17621-SUM($G17621:J17621))/(OFFSET(K17621,-$D17621,0)-(K$5-$D17621-1))))</f>
        <v>0</v>
      </c>
      <c r="L17621" s="293">
        <f ca="1">IF(OFFSET(L17621,-$D17621,0)="n/a","n/a",IF(L$5&gt;OFFSET(L17621,-$D17621,0)+$D17621,$E17621-SUM($G17621:K17621),($E17621-SUM($G17621:K17621))/(OFFSET(L17621,-$D17621,0)-(L$5-$D17621-1))))</f>
        <v>0</v>
      </c>
      <c r="M17621" s="293">
        <f ca="1">IF(OFFSET(M17621,-$D17621,0)="n/a","n/a",IF(M$5&gt;OFFSET(M17621,-$D17621,0)+$D17621,$E17621-SUM($G17621:L17621),($E17621-SUM($G17621:L17621))/(OFFSET(M17621,-$D17621,0)-(M$5-$D17621-1))))</f>
        <v>0</v>
      </c>
      <c r="N17621" s="293">
        <f ca="1">IF(OFFSET(N17621,-$D17621,0)="n/a","n/a",IF(N$5&gt;OFFSET(N17621,-$D17621,0)+$D17621,$E17621-SUM($G17621:M17621),($E17621-SUM($G17621:M17621))/(OFFSET(N17621,-$D17621,0)-(N$5-$D17621-1))))</f>
        <v>0</v>
      </c>
    </row>
    <row r="17622" spans="1:14" s="369" customFormat="1" ht="12.75" hidden="1" customHeight="1" outlineLevel="2" x14ac:dyDescent="0.25">
      <c r="A17622" s="3"/>
      <c r="B17622" s="3"/>
      <c r="C17622" s="392"/>
      <c r="D17622" s="3">
        <v>3</v>
      </c>
      <c r="E17622" s="290">
        <f ca="1"/>
        <v>0</v>
      </c>
      <c r="F17622" s="291"/>
      <c r="G17622" s="294"/>
      <c r="H17622" s="294"/>
      <c r="I17622" s="292"/>
      <c r="J17622" s="293">
        <f ca="1">IF(OFFSET(J17622,-$D17622,0)="n/a","n/a",IF(J$5&gt;OFFSET(J17622,-$D17622,0)+$D17622,$E17622-SUM($G17622:I17622),($E17622-SUM($G17622:I17622))/(OFFSET(J17622,-$D17622,0)-(J$5-$D17622-1))))</f>
        <v>0</v>
      </c>
      <c r="K17622" s="293">
        <f ca="1">IF(OFFSET(K17622,-$D17622,0)="n/a","n/a",IF(K$5&gt;OFFSET(K17622,-$D17622,0)+$D17622,$E17622-SUM($G17622:J17622),($E17622-SUM($G17622:J17622))/(OFFSET(K17622,-$D17622,0)-(K$5-$D17622-1))))</f>
        <v>0</v>
      </c>
      <c r="L17622" s="293">
        <f ca="1">IF(OFFSET(L17622,-$D17622,0)="n/a","n/a",IF(L$5&gt;OFFSET(L17622,-$D17622,0)+$D17622,$E17622-SUM($G17622:K17622),($E17622-SUM($G17622:K17622))/(OFFSET(L17622,-$D17622,0)-(L$5-$D17622-1))))</f>
        <v>0</v>
      </c>
      <c r="M17622" s="293">
        <f ca="1">IF(OFFSET(M17622,-$D17622,0)="n/a","n/a",IF(M$5&gt;OFFSET(M17622,-$D17622,0)+$D17622,$E17622-SUM($G17622:L17622),($E17622-SUM($G17622:L17622))/(OFFSET(M17622,-$D17622,0)-(M$5-$D17622-1))))</f>
        <v>0</v>
      </c>
      <c r="N17622" s="293">
        <f ca="1">IF(OFFSET(N17622,-$D17622,0)="n/a","n/a",IF(N$5&gt;OFFSET(N17622,-$D17622,0)+$D17622,$E17622-SUM($G17622:M17622),($E17622-SUM($G17622:M17622))/(OFFSET(N17622,-$D17622,0)-(N$5-$D17622-1))))</f>
        <v>0</v>
      </c>
    </row>
    <row r="17623" spans="1:14" s="369" customFormat="1" ht="12.75" hidden="1" customHeight="1" outlineLevel="2" x14ac:dyDescent="0.25">
      <c r="A17623" s="3"/>
      <c r="B17623" s="3"/>
      <c r="C17623" s="392"/>
      <c r="D17623" s="3">
        <v>4</v>
      </c>
      <c r="E17623" s="290">
        <f ca="1"/>
        <v>0</v>
      </c>
      <c r="F17623" s="291"/>
      <c r="G17623" s="294"/>
      <c r="H17623" s="294"/>
      <c r="I17623" s="294"/>
      <c r="J17623" s="292"/>
      <c r="K17623" s="293">
        <f ca="1">IF(OFFSET(K17623,-$D17623,0)="n/a","n/a",IF(K$5&gt;OFFSET(K17623,-$D17623,0)+$D17623,$E17623-SUM($G17623:J17623),($E17623-SUM($G17623:J17623))/(OFFSET(K17623,-$D17623,0)-(K$5-$D17623-1))))</f>
        <v>0</v>
      </c>
      <c r="L17623" s="293">
        <f ca="1">IF(OFFSET(L17623,-$D17623,0)="n/a","n/a",IF(L$5&gt;OFFSET(L17623,-$D17623,0)+$D17623,$E17623-SUM($G17623:K17623),($E17623-SUM($G17623:K17623))/(OFFSET(L17623,-$D17623,0)-(L$5-$D17623-1))))</f>
        <v>0</v>
      </c>
      <c r="M17623" s="293">
        <f ca="1">IF(OFFSET(M17623,-$D17623,0)="n/a","n/a",IF(M$5&gt;OFFSET(M17623,-$D17623,0)+$D17623,$E17623-SUM($G17623:L17623),($E17623-SUM($G17623:L17623))/(OFFSET(M17623,-$D17623,0)-(M$5-$D17623-1))))</f>
        <v>0</v>
      </c>
      <c r="N17623" s="293">
        <f ca="1">IF(OFFSET(N17623,-$D17623,0)="n/a","n/a",IF(N$5&gt;OFFSET(N17623,-$D17623,0)+$D17623,$E17623-SUM($G17623:M17623),($E17623-SUM($G17623:M17623))/(OFFSET(N17623,-$D17623,0)-(N$5-$D17623-1))))</f>
        <v>0</v>
      </c>
    </row>
    <row r="17624" spans="1:14" s="369" customFormat="1" ht="12.75" hidden="1" customHeight="1" outlineLevel="2" x14ac:dyDescent="0.25">
      <c r="A17624" s="3"/>
      <c r="B17624" s="3"/>
      <c r="C17624" s="392"/>
      <c r="D17624" s="3">
        <v>5</v>
      </c>
      <c r="E17624" s="290">
        <f ca="1"/>
        <v>0</v>
      </c>
      <c r="F17624" s="291"/>
      <c r="G17624" s="294"/>
      <c r="H17624" s="294"/>
      <c r="I17624" s="294"/>
      <c r="J17624" s="294"/>
      <c r="K17624" s="292"/>
      <c r="L17624" s="293">
        <f ca="1">IF(OFFSET(L17624,-$D17624,0)="n/a","n/a",IF(L$5&gt;OFFSET(L17624,-$D17624,0)+$D17624,$E17624-SUM($G17624:K17624),($E17624-SUM($G17624:K17624))/(OFFSET(L17624,-$D17624,0)-(L$5-$D17624-1))))</f>
        <v>0</v>
      </c>
      <c r="M17624" s="293">
        <f ca="1">IF(OFFSET(M17624,-$D17624,0)="n/a","n/a",IF(M$5&gt;OFFSET(M17624,-$D17624,0)+$D17624,$E17624-SUM($G17624:L17624),($E17624-SUM($G17624:L17624))/(OFFSET(M17624,-$D17624,0)-(M$5-$D17624-1))))</f>
        <v>0</v>
      </c>
      <c r="N17624" s="293">
        <f ca="1">IF(OFFSET(N17624,-$D17624,0)="n/a","n/a",IF(N$5&gt;OFFSET(N17624,-$D17624,0)+$D17624,$E17624-SUM($G17624:M17624),($E17624-SUM($G17624:M17624))/(OFFSET(N17624,-$D17624,0)-(N$5-$D17624-1))))</f>
        <v>0</v>
      </c>
    </row>
    <row r="17625" spans="1:14" s="369" customFormat="1" ht="12.75" hidden="1" customHeight="1" outlineLevel="2" x14ac:dyDescent="0.25">
      <c r="A17625" s="3"/>
      <c r="B17625" s="3"/>
      <c r="C17625" s="392"/>
      <c r="D17625" s="3">
        <v>6</v>
      </c>
      <c r="E17625" s="290">
        <f ca="1"/>
        <v>0</v>
      </c>
      <c r="F17625" s="291"/>
      <c r="G17625" s="294"/>
      <c r="H17625" s="294"/>
      <c r="I17625" s="294"/>
      <c r="J17625" s="294"/>
      <c r="K17625" s="294"/>
      <c r="L17625" s="292"/>
      <c r="M17625" s="293">
        <f ca="1">IF(OFFSET(M17625,-$D17625,0)="n/a","n/a",IF(M$5&gt;OFFSET(M17625,-$D17625,0)+$D17625,$E17625-SUM($G17625:L17625),($E17625-SUM($G17625:L17625))/(OFFSET(M17625,-$D17625,0)-(M$5-$D17625-1))))</f>
        <v>0</v>
      </c>
      <c r="N17625" s="293">
        <f ca="1">IF(OFFSET(N17625,-$D17625,0)="n/a","n/a",IF(N$5&gt;OFFSET(N17625,-$D17625,0)+$D17625,$E17625-SUM($G17625:M17625),($E17625-SUM($G17625:M17625))/(OFFSET(N17625,-$D17625,0)-(N$5-$D17625-1))))</f>
        <v>0</v>
      </c>
    </row>
    <row r="17626" spans="1:14" s="369" customFormat="1" ht="12.75" hidden="1" customHeight="1" outlineLevel="2" x14ac:dyDescent="0.25">
      <c r="A17626" s="3"/>
      <c r="B17626" s="3"/>
      <c r="C17626" s="392"/>
      <c r="D17626" s="3">
        <v>7</v>
      </c>
      <c r="E17626" s="290">
        <f ca="1"/>
        <v>0</v>
      </c>
      <c r="F17626" s="291"/>
      <c r="G17626" s="294"/>
      <c r="H17626" s="294"/>
      <c r="I17626" s="294"/>
      <c r="J17626" s="294"/>
      <c r="K17626" s="294"/>
      <c r="L17626" s="294"/>
      <c r="M17626" s="292"/>
      <c r="N17626" s="293">
        <f ca="1">IF(OFFSET(N17626,-$D17626,0)="n/a","n/a",IF(N$5&gt;OFFSET(N17626,-$D17626,0)+$D17626,$E17626-SUM($G17626:M17626),($E17626-SUM($G17626:M17626))/(OFFSET(N17626,-$D17626,0)-(N$5-$D17626-1))))</f>
        <v>0</v>
      </c>
    </row>
    <row r="17627" spans="1:14" s="369" customFormat="1" ht="12.75" hidden="1" customHeight="1" outlineLevel="2" x14ac:dyDescent="0.25">
      <c r="A17627" s="3"/>
      <c r="B17627" s="3"/>
      <c r="C17627" s="392"/>
      <c r="D17627" s="3">
        <v>8</v>
      </c>
      <c r="E17627" s="290">
        <f ca="1"/>
        <v>0</v>
      </c>
      <c r="F17627" s="291"/>
      <c r="G17627" s="294"/>
      <c r="H17627" s="294"/>
      <c r="I17627" s="294"/>
      <c r="J17627" s="294"/>
      <c r="K17627" s="294"/>
      <c r="L17627" s="294"/>
      <c r="M17627" s="294"/>
      <c r="N17627" s="292"/>
    </row>
    <row r="17628" spans="1:14" s="369" customFormat="1" ht="12.75" hidden="1" customHeight="1" outlineLevel="2" x14ac:dyDescent="0.25">
      <c r="A17628" s="3"/>
      <c r="B17628" s="3"/>
      <c r="C17628" s="392"/>
      <c r="D17628" s="3">
        <v>9</v>
      </c>
      <c r="E17628" s="290" t="e">
        <f ca="1"/>
        <v>#N/A</v>
      </c>
      <c r="F17628" s="291"/>
      <c r="G17628" s="294"/>
      <c r="H17628" s="294"/>
      <c r="I17628" s="294"/>
      <c r="J17628" s="294"/>
      <c r="K17628" s="294"/>
      <c r="L17628" s="294"/>
      <c r="M17628" s="294"/>
      <c r="N17628" s="294"/>
    </row>
    <row r="17629" spans="1:14" s="369" customFormat="1" ht="12.75" hidden="1" customHeight="1" outlineLevel="2" x14ac:dyDescent="0.25">
      <c r="A17629" s="3"/>
      <c r="B17629" s="3"/>
      <c r="C17629" s="392"/>
      <c r="D17629" s="3">
        <v>10</v>
      </c>
      <c r="E17629" s="290" t="e">
        <f ca="1"/>
        <v>#N/A</v>
      </c>
      <c r="F17629" s="291"/>
      <c r="G17629" s="294"/>
      <c r="H17629" s="294"/>
      <c r="I17629" s="294"/>
      <c r="J17629" s="294"/>
      <c r="K17629" s="294"/>
      <c r="L17629" s="294"/>
      <c r="M17629" s="294"/>
      <c r="N17629" s="294"/>
    </row>
    <row r="17630" spans="1:14" s="369" customFormat="1" ht="12.75" hidden="1" customHeight="1" outlineLevel="2" x14ac:dyDescent="0.25">
      <c r="A17630" s="3"/>
      <c r="B17630" s="3"/>
      <c r="C17630" s="392"/>
      <c r="D17630" s="3">
        <v>11</v>
      </c>
      <c r="E17630" s="290" t="e">
        <f ca="1"/>
        <v>#N/A</v>
      </c>
      <c r="F17630" s="291"/>
      <c r="G17630" s="294"/>
      <c r="H17630" s="294"/>
      <c r="I17630" s="294"/>
      <c r="J17630" s="294"/>
      <c r="K17630" s="294"/>
      <c r="L17630" s="294"/>
      <c r="M17630" s="294"/>
      <c r="N17630" s="294"/>
    </row>
    <row r="17631" spans="1:14" s="369" customFormat="1" ht="12.75" hidden="1" customHeight="1" outlineLevel="2" x14ac:dyDescent="0.25">
      <c r="A17631" s="3"/>
      <c r="B17631" s="3"/>
      <c r="C17631" s="392"/>
      <c r="D17631" s="3">
        <v>12</v>
      </c>
      <c r="E17631" s="290" t="e">
        <f ca="1"/>
        <v>#N/A</v>
      </c>
      <c r="F17631" s="291"/>
      <c r="G17631" s="294"/>
      <c r="H17631" s="294"/>
      <c r="I17631" s="294"/>
      <c r="J17631" s="294"/>
      <c r="K17631" s="294"/>
      <c r="L17631" s="294"/>
      <c r="M17631" s="294"/>
      <c r="N17631" s="294"/>
    </row>
    <row r="17632" spans="1:14" s="369" customFormat="1" ht="12.75" hidden="1" customHeight="1" outlineLevel="2" x14ac:dyDescent="0.25">
      <c r="A17632" s="3"/>
      <c r="B17632" s="3"/>
      <c r="C17632" s="392"/>
      <c r="D17632" s="3">
        <v>13</v>
      </c>
      <c r="E17632" s="290" t="e">
        <f ca="1"/>
        <v>#N/A</v>
      </c>
      <c r="F17632" s="291"/>
      <c r="G17632" s="294"/>
      <c r="H17632" s="294"/>
      <c r="I17632" s="294"/>
      <c r="J17632" s="294"/>
      <c r="K17632" s="294"/>
      <c r="L17632" s="294"/>
      <c r="M17632" s="294"/>
      <c r="N17632" s="294"/>
    </row>
    <row r="17633" spans="1:14" s="369" customFormat="1" ht="12.75" hidden="1" customHeight="1" outlineLevel="2" x14ac:dyDescent="0.25">
      <c r="A17633" s="3"/>
      <c r="B17633" s="3"/>
      <c r="C17633" s="392"/>
      <c r="D17633" s="3">
        <v>14</v>
      </c>
      <c r="E17633" s="290" t="e">
        <f ca="1"/>
        <v>#N/A</v>
      </c>
      <c r="F17633" s="291"/>
      <c r="G17633" s="294"/>
      <c r="H17633" s="294"/>
      <c r="I17633" s="294"/>
      <c r="J17633" s="294"/>
      <c r="K17633" s="294"/>
      <c r="L17633" s="294"/>
      <c r="M17633" s="294"/>
      <c r="N17633" s="294"/>
    </row>
    <row r="17634" spans="1:14" s="369" customFormat="1" ht="12.75" hidden="1" customHeight="1" outlineLevel="2" x14ac:dyDescent="0.25">
      <c r="A17634" s="3"/>
      <c r="B17634" s="3"/>
      <c r="C17634" s="392"/>
      <c r="D17634" s="3">
        <v>15</v>
      </c>
      <c r="E17634" s="290" t="e">
        <f ca="1"/>
        <v>#N/A</v>
      </c>
      <c r="F17634" s="291"/>
      <c r="G17634" s="294"/>
      <c r="H17634" s="294"/>
      <c r="I17634" s="294"/>
      <c r="J17634" s="294"/>
      <c r="K17634" s="294"/>
      <c r="L17634" s="294"/>
      <c r="M17634" s="294"/>
      <c r="N17634" s="294"/>
    </row>
    <row r="17635" spans="1:14" s="369" customFormat="1" ht="12.75" hidden="1" customHeight="1" outlineLevel="1" x14ac:dyDescent="0.25">
      <c r="A17635" s="3"/>
      <c r="B17635" s="145" t="str">
        <f ca="1">B17618</f>
        <v>Asset Type 423</v>
      </c>
      <c r="C17635" s="145" t="str">
        <f ca="1">C17618</f>
        <v>Description - Asset Type 423</v>
      </c>
      <c r="D17635" s="3"/>
      <c r="E17635" s="3"/>
      <c r="F17635" s="106" t="s">
        <v>47</v>
      </c>
      <c r="G17635" s="296">
        <f t="shared" ref="G17635:N17635" si="1846">SUM(G17620:G17634)</f>
        <v>0</v>
      </c>
      <c r="H17635" s="296">
        <f t="shared" ca="1" si="1846"/>
        <v>0</v>
      </c>
      <c r="I17635" s="296">
        <f t="shared" ca="1" si="1846"/>
        <v>0</v>
      </c>
      <c r="J17635" s="296">
        <f t="shared" ca="1" si="1846"/>
        <v>0</v>
      </c>
      <c r="K17635" s="296">
        <f t="shared" ca="1" si="1846"/>
        <v>0</v>
      </c>
      <c r="L17635" s="296">
        <f t="shared" ca="1" si="1846"/>
        <v>0</v>
      </c>
      <c r="M17635" s="296">
        <f t="shared" ca="1" si="1846"/>
        <v>0</v>
      </c>
      <c r="N17635" s="296">
        <f t="shared" ca="1" si="1846"/>
        <v>0</v>
      </c>
    </row>
    <row r="17636" spans="1:14" s="369" customFormat="1" ht="12.75" hidden="1" customHeight="1" outlineLevel="2" x14ac:dyDescent="0.25">
      <c r="A17636" s="217">
        <f>A17618+1</f>
        <v>424</v>
      </c>
      <c r="B17636" s="22" t="str">
        <f ca="1">OFFSET($B$516,$A17636-1,0)</f>
        <v>Asset Type 424</v>
      </c>
      <c r="C17636" s="22" t="str">
        <f ca="1">OFFSET($C$516,$A17636-1,0)</f>
        <v>Description - Asset Type 424</v>
      </c>
      <c r="D17636" s="3"/>
      <c r="E17636" s="109"/>
      <c r="F17636" s="108" t="s">
        <v>46</v>
      </c>
      <c r="G17636" s="295">
        <f t="shared" ref="G17636:N17636" ca="1" si="1847">VLOOKUP($B17636,$B$516:$N$1015,5+G$5,FALSE)</f>
        <v>0</v>
      </c>
      <c r="H17636" s="295">
        <f t="shared" ca="1" si="1847"/>
        <v>0</v>
      </c>
      <c r="I17636" s="295">
        <f t="shared" ca="1" si="1847"/>
        <v>0</v>
      </c>
      <c r="J17636" s="295">
        <f t="shared" ca="1" si="1847"/>
        <v>0</v>
      </c>
      <c r="K17636" s="295">
        <f t="shared" ca="1" si="1847"/>
        <v>0</v>
      </c>
      <c r="L17636" s="295">
        <f t="shared" ca="1" si="1847"/>
        <v>0</v>
      </c>
      <c r="M17636" s="295">
        <f t="shared" ca="1" si="1847"/>
        <v>0</v>
      </c>
      <c r="N17636" s="295">
        <f t="shared" ca="1" si="1847"/>
        <v>0</v>
      </c>
    </row>
    <row r="17637" spans="1:14" s="369" customFormat="1" ht="12.75" hidden="1" customHeight="1" outlineLevel="2" x14ac:dyDescent="0.25">
      <c r="A17637" s="3"/>
      <c r="B17637" s="3"/>
      <c r="C17637" s="21"/>
      <c r="D17637" s="3"/>
      <c r="E17637" s="107"/>
      <c r="F17637" s="106" t="s">
        <v>80</v>
      </c>
      <c r="G17637" s="111">
        <f ca="1">VLOOKUP($B17636,'Input Sheet'!$B$515:$N$1014,5+G$5,FALSE)</f>
        <v>0</v>
      </c>
      <c r="H17637" s="111">
        <f ca="1">VLOOKUP($B17636,'Input Sheet'!$B$515:$N$1014,5+H$5,FALSE)</f>
        <v>0</v>
      </c>
      <c r="I17637" s="111">
        <f ca="1">VLOOKUP($B17636,'Input Sheet'!$B$515:$N$1014,5+I$5,FALSE)</f>
        <v>0</v>
      </c>
      <c r="J17637" s="111">
        <f ca="1">VLOOKUP($B17636,'Input Sheet'!$B$515:$N$1014,5+J$5,FALSE)</f>
        <v>0</v>
      </c>
      <c r="K17637" s="111">
        <f ca="1">VLOOKUP($B17636,'Input Sheet'!$B$515:$N$1014,5+K$5,FALSE)</f>
        <v>0</v>
      </c>
      <c r="L17637" s="111">
        <f ca="1">VLOOKUP($B17636,'Input Sheet'!$B$515:$N$1014,5+L$5,FALSE)</f>
        <v>0</v>
      </c>
      <c r="M17637" s="111">
        <f ca="1">VLOOKUP($B17636,'Input Sheet'!$B$515:$N$1014,5+M$5,FALSE)</f>
        <v>0</v>
      </c>
      <c r="N17637" s="111">
        <f ca="1">VLOOKUP($B17636,'Input Sheet'!$B$515:$N$1014,5+N$5,FALSE)</f>
        <v>0</v>
      </c>
    </row>
    <row r="17638" spans="1:14" s="369" customFormat="1" ht="12.75" hidden="1" customHeight="1" outlineLevel="2" x14ac:dyDescent="0.25">
      <c r="A17638" s="3"/>
      <c r="B17638" s="3"/>
      <c r="C17638" s="3"/>
      <c r="D17638" s="3">
        <v>1</v>
      </c>
      <c r="E17638" s="290">
        <f t="array" aca="1" ref="E17638:E17652" ca="1">TRANSPOSE(G17636:N17636)</f>
        <v>0</v>
      </c>
      <c r="F17638" s="291"/>
      <c r="G17638" s="292"/>
      <c r="H17638" s="293">
        <f ca="1">IF(OFFSET(H17638,-$D17638,0)="n/a","n/a",IF(H$5&gt;OFFSET(H17638,-$D17638,0)+$D17638,$E17638-SUM($G17638:G17638),($E17638-SUM($G17638:G17638))/(OFFSET(H17638,-$D17638,0)-(H$5-$D17638-1))))</f>
        <v>0</v>
      </c>
      <c r="I17638" s="293">
        <f ca="1">IF(OFFSET(I17638,-$D17638,0)="n/a","n/a",IF(I$5&gt;OFFSET(I17638,-$D17638,0)+$D17638,$E17638-SUM($G17638:H17638),($E17638-SUM($G17638:H17638))/(OFFSET(I17638,-$D17638,0)-(I$5-$D17638-1))))</f>
        <v>0</v>
      </c>
      <c r="J17638" s="293">
        <f ca="1">IF(OFFSET(J17638,-$D17638,0)="n/a","n/a",IF(J$5&gt;OFFSET(J17638,-$D17638,0)+$D17638,$E17638-SUM($G17638:I17638),($E17638-SUM($G17638:I17638))/(OFFSET(J17638,-$D17638,0)-(J$5-$D17638-1))))</f>
        <v>0</v>
      </c>
      <c r="K17638" s="293">
        <f ca="1">IF(OFFSET(K17638,-$D17638,0)="n/a","n/a",IF(K$5&gt;OFFSET(K17638,-$D17638,0)+$D17638,$E17638-SUM($G17638:J17638),($E17638-SUM($G17638:J17638))/(OFFSET(K17638,-$D17638,0)-(K$5-$D17638-1))))</f>
        <v>0</v>
      </c>
      <c r="L17638" s="293">
        <f ca="1">IF(OFFSET(L17638,-$D17638,0)="n/a","n/a",IF(L$5&gt;OFFSET(L17638,-$D17638,0)+$D17638,$E17638-SUM($G17638:K17638),($E17638-SUM($G17638:K17638))/(OFFSET(L17638,-$D17638,0)-(L$5-$D17638-1))))</f>
        <v>0</v>
      </c>
      <c r="M17638" s="293">
        <f ca="1">IF(OFFSET(M17638,-$D17638,0)="n/a","n/a",IF(M$5&gt;OFFSET(M17638,-$D17638,0)+$D17638,$E17638-SUM($G17638:L17638),($E17638-SUM($G17638:L17638))/(OFFSET(M17638,-$D17638,0)-(M$5-$D17638-1))))</f>
        <v>0</v>
      </c>
      <c r="N17638" s="293">
        <f ca="1">IF(OFFSET(N17638,-$D17638,0)="n/a","n/a",IF(N$5&gt;OFFSET(N17638,-$D17638,0)+$D17638,$E17638-SUM($G17638:M17638),($E17638-SUM($G17638:M17638))/(OFFSET(N17638,-$D17638,0)-(N$5-$D17638-1))))</f>
        <v>0</v>
      </c>
    </row>
    <row r="17639" spans="1:14" s="369" customFormat="1" ht="12.75" hidden="1" customHeight="1" outlineLevel="2" x14ac:dyDescent="0.25">
      <c r="A17639" s="3"/>
      <c r="B17639" s="3"/>
      <c r="C17639" s="392" t="s">
        <v>48</v>
      </c>
      <c r="D17639" s="3">
        <v>2</v>
      </c>
      <c r="E17639" s="290">
        <f ca="1"/>
        <v>0</v>
      </c>
      <c r="F17639" s="291"/>
      <c r="G17639" s="294"/>
      <c r="H17639" s="292"/>
      <c r="I17639" s="293">
        <f ca="1">IF(OFFSET(I17639,-$D17639,0)="n/a","n/a",IF(I$5&gt;OFFSET(I17639,-$D17639,0)+$D17639,$E17639-SUM($G17639:H17639),($E17639-SUM($G17639:H17639))/(OFFSET(I17639,-$D17639,0)-(I$5-$D17639-1))))</f>
        <v>0</v>
      </c>
      <c r="J17639" s="293">
        <f ca="1">IF(OFFSET(J17639,-$D17639,0)="n/a","n/a",IF(J$5&gt;OFFSET(J17639,-$D17639,0)+$D17639,$E17639-SUM($G17639:I17639),($E17639-SUM($G17639:I17639))/(OFFSET(J17639,-$D17639,0)-(J$5-$D17639-1))))</f>
        <v>0</v>
      </c>
      <c r="K17639" s="293">
        <f ca="1">IF(OFFSET(K17639,-$D17639,0)="n/a","n/a",IF(K$5&gt;OFFSET(K17639,-$D17639,0)+$D17639,$E17639-SUM($G17639:J17639),($E17639-SUM($G17639:J17639))/(OFFSET(K17639,-$D17639,0)-(K$5-$D17639-1))))</f>
        <v>0</v>
      </c>
      <c r="L17639" s="293">
        <f ca="1">IF(OFFSET(L17639,-$D17639,0)="n/a","n/a",IF(L$5&gt;OFFSET(L17639,-$D17639,0)+$D17639,$E17639-SUM($G17639:K17639),($E17639-SUM($G17639:K17639))/(OFFSET(L17639,-$D17639,0)-(L$5-$D17639-1))))</f>
        <v>0</v>
      </c>
      <c r="M17639" s="293">
        <f ca="1">IF(OFFSET(M17639,-$D17639,0)="n/a","n/a",IF(M$5&gt;OFFSET(M17639,-$D17639,0)+$D17639,$E17639-SUM($G17639:L17639),($E17639-SUM($G17639:L17639))/(OFFSET(M17639,-$D17639,0)-(M$5-$D17639-1))))</f>
        <v>0</v>
      </c>
      <c r="N17639" s="293">
        <f ca="1">IF(OFFSET(N17639,-$D17639,0)="n/a","n/a",IF(N$5&gt;OFFSET(N17639,-$D17639,0)+$D17639,$E17639-SUM($G17639:M17639),($E17639-SUM($G17639:M17639))/(OFFSET(N17639,-$D17639,0)-(N$5-$D17639-1))))</f>
        <v>0</v>
      </c>
    </row>
    <row r="17640" spans="1:14" s="369" customFormat="1" ht="12.75" hidden="1" customHeight="1" outlineLevel="2" x14ac:dyDescent="0.25">
      <c r="A17640" s="3"/>
      <c r="B17640" s="3"/>
      <c r="C17640" s="392"/>
      <c r="D17640" s="3">
        <v>3</v>
      </c>
      <c r="E17640" s="290">
        <f ca="1"/>
        <v>0</v>
      </c>
      <c r="F17640" s="291"/>
      <c r="G17640" s="294"/>
      <c r="H17640" s="294"/>
      <c r="I17640" s="292"/>
      <c r="J17640" s="293">
        <f ca="1">IF(OFFSET(J17640,-$D17640,0)="n/a","n/a",IF(J$5&gt;OFFSET(J17640,-$D17640,0)+$D17640,$E17640-SUM($G17640:I17640),($E17640-SUM($G17640:I17640))/(OFFSET(J17640,-$D17640,0)-(J$5-$D17640-1))))</f>
        <v>0</v>
      </c>
      <c r="K17640" s="293">
        <f ca="1">IF(OFFSET(K17640,-$D17640,0)="n/a","n/a",IF(K$5&gt;OFFSET(K17640,-$D17640,0)+$D17640,$E17640-SUM($G17640:J17640),($E17640-SUM($G17640:J17640))/(OFFSET(K17640,-$D17640,0)-(K$5-$D17640-1))))</f>
        <v>0</v>
      </c>
      <c r="L17640" s="293">
        <f ca="1">IF(OFFSET(L17640,-$D17640,0)="n/a","n/a",IF(L$5&gt;OFFSET(L17640,-$D17640,0)+$D17640,$E17640-SUM($G17640:K17640),($E17640-SUM($G17640:K17640))/(OFFSET(L17640,-$D17640,0)-(L$5-$D17640-1))))</f>
        <v>0</v>
      </c>
      <c r="M17640" s="293">
        <f ca="1">IF(OFFSET(M17640,-$D17640,0)="n/a","n/a",IF(M$5&gt;OFFSET(M17640,-$D17640,0)+$D17640,$E17640-SUM($G17640:L17640),($E17640-SUM($G17640:L17640))/(OFFSET(M17640,-$D17640,0)-(M$5-$D17640-1))))</f>
        <v>0</v>
      </c>
      <c r="N17640" s="293">
        <f ca="1">IF(OFFSET(N17640,-$D17640,0)="n/a","n/a",IF(N$5&gt;OFFSET(N17640,-$D17640,0)+$D17640,$E17640-SUM($G17640:M17640),($E17640-SUM($G17640:M17640))/(OFFSET(N17640,-$D17640,0)-(N$5-$D17640-1))))</f>
        <v>0</v>
      </c>
    </row>
    <row r="17641" spans="1:14" s="369" customFormat="1" ht="12.75" hidden="1" customHeight="1" outlineLevel="2" x14ac:dyDescent="0.25">
      <c r="A17641" s="3"/>
      <c r="B17641" s="3"/>
      <c r="C17641" s="392"/>
      <c r="D17641" s="3">
        <v>4</v>
      </c>
      <c r="E17641" s="290">
        <f ca="1"/>
        <v>0</v>
      </c>
      <c r="F17641" s="291"/>
      <c r="G17641" s="294"/>
      <c r="H17641" s="294"/>
      <c r="I17641" s="294"/>
      <c r="J17641" s="292"/>
      <c r="K17641" s="293">
        <f ca="1">IF(OFFSET(K17641,-$D17641,0)="n/a","n/a",IF(K$5&gt;OFFSET(K17641,-$D17641,0)+$D17641,$E17641-SUM($G17641:J17641),($E17641-SUM($G17641:J17641))/(OFFSET(K17641,-$D17641,0)-(K$5-$D17641-1))))</f>
        <v>0</v>
      </c>
      <c r="L17641" s="293">
        <f ca="1">IF(OFFSET(L17641,-$D17641,0)="n/a","n/a",IF(L$5&gt;OFFSET(L17641,-$D17641,0)+$D17641,$E17641-SUM($G17641:K17641),($E17641-SUM($G17641:K17641))/(OFFSET(L17641,-$D17641,0)-(L$5-$D17641-1))))</f>
        <v>0</v>
      </c>
      <c r="M17641" s="293">
        <f ca="1">IF(OFFSET(M17641,-$D17641,0)="n/a","n/a",IF(M$5&gt;OFFSET(M17641,-$D17641,0)+$D17641,$E17641-SUM($G17641:L17641),($E17641-SUM($G17641:L17641))/(OFFSET(M17641,-$D17641,0)-(M$5-$D17641-1))))</f>
        <v>0</v>
      </c>
      <c r="N17641" s="293">
        <f ca="1">IF(OFFSET(N17641,-$D17641,0)="n/a","n/a",IF(N$5&gt;OFFSET(N17641,-$D17641,0)+$D17641,$E17641-SUM($G17641:M17641),($E17641-SUM($G17641:M17641))/(OFFSET(N17641,-$D17641,0)-(N$5-$D17641-1))))</f>
        <v>0</v>
      </c>
    </row>
    <row r="17642" spans="1:14" s="369" customFormat="1" ht="12.75" hidden="1" customHeight="1" outlineLevel="2" x14ac:dyDescent="0.25">
      <c r="A17642" s="3"/>
      <c r="B17642" s="3"/>
      <c r="C17642" s="392"/>
      <c r="D17642" s="3">
        <v>5</v>
      </c>
      <c r="E17642" s="290">
        <f ca="1"/>
        <v>0</v>
      </c>
      <c r="F17642" s="291"/>
      <c r="G17642" s="294"/>
      <c r="H17642" s="294"/>
      <c r="I17642" s="294"/>
      <c r="J17642" s="294"/>
      <c r="K17642" s="292"/>
      <c r="L17642" s="293">
        <f ca="1">IF(OFFSET(L17642,-$D17642,0)="n/a","n/a",IF(L$5&gt;OFFSET(L17642,-$D17642,0)+$D17642,$E17642-SUM($G17642:K17642),($E17642-SUM($G17642:K17642))/(OFFSET(L17642,-$D17642,0)-(L$5-$D17642-1))))</f>
        <v>0</v>
      </c>
      <c r="M17642" s="293">
        <f ca="1">IF(OFFSET(M17642,-$D17642,0)="n/a","n/a",IF(M$5&gt;OFFSET(M17642,-$D17642,0)+$D17642,$E17642-SUM($G17642:L17642),($E17642-SUM($G17642:L17642))/(OFFSET(M17642,-$D17642,0)-(M$5-$D17642-1))))</f>
        <v>0</v>
      </c>
      <c r="N17642" s="293">
        <f ca="1">IF(OFFSET(N17642,-$D17642,0)="n/a","n/a",IF(N$5&gt;OFFSET(N17642,-$D17642,0)+$D17642,$E17642-SUM($G17642:M17642),($E17642-SUM($G17642:M17642))/(OFFSET(N17642,-$D17642,0)-(N$5-$D17642-1))))</f>
        <v>0</v>
      </c>
    </row>
    <row r="17643" spans="1:14" s="369" customFormat="1" ht="12.75" hidden="1" customHeight="1" outlineLevel="2" x14ac:dyDescent="0.25">
      <c r="A17643" s="3"/>
      <c r="B17643" s="3"/>
      <c r="C17643" s="392"/>
      <c r="D17643" s="3">
        <v>6</v>
      </c>
      <c r="E17643" s="290">
        <f ca="1"/>
        <v>0</v>
      </c>
      <c r="F17643" s="291"/>
      <c r="G17643" s="294"/>
      <c r="H17643" s="294"/>
      <c r="I17643" s="294"/>
      <c r="J17643" s="294"/>
      <c r="K17643" s="294"/>
      <c r="L17643" s="292"/>
      <c r="M17643" s="293">
        <f ca="1">IF(OFFSET(M17643,-$D17643,0)="n/a","n/a",IF(M$5&gt;OFFSET(M17643,-$D17643,0)+$D17643,$E17643-SUM($G17643:L17643),($E17643-SUM($G17643:L17643))/(OFFSET(M17643,-$D17643,0)-(M$5-$D17643-1))))</f>
        <v>0</v>
      </c>
      <c r="N17643" s="293">
        <f ca="1">IF(OFFSET(N17643,-$D17643,0)="n/a","n/a",IF(N$5&gt;OFFSET(N17643,-$D17643,0)+$D17643,$E17643-SUM($G17643:M17643),($E17643-SUM($G17643:M17643))/(OFFSET(N17643,-$D17643,0)-(N$5-$D17643-1))))</f>
        <v>0</v>
      </c>
    </row>
    <row r="17644" spans="1:14" s="369" customFormat="1" ht="12.75" hidden="1" customHeight="1" outlineLevel="2" x14ac:dyDescent="0.25">
      <c r="A17644" s="3"/>
      <c r="B17644" s="3"/>
      <c r="C17644" s="392"/>
      <c r="D17644" s="3">
        <v>7</v>
      </c>
      <c r="E17644" s="290">
        <f ca="1"/>
        <v>0</v>
      </c>
      <c r="F17644" s="291"/>
      <c r="G17644" s="294"/>
      <c r="H17644" s="294"/>
      <c r="I17644" s="294"/>
      <c r="J17644" s="294"/>
      <c r="K17644" s="294"/>
      <c r="L17644" s="294"/>
      <c r="M17644" s="292"/>
      <c r="N17644" s="293">
        <f ca="1">IF(OFFSET(N17644,-$D17644,0)="n/a","n/a",IF(N$5&gt;OFFSET(N17644,-$D17644,0)+$D17644,$E17644-SUM($G17644:M17644),($E17644-SUM($G17644:M17644))/(OFFSET(N17644,-$D17644,0)-(N$5-$D17644-1))))</f>
        <v>0</v>
      </c>
    </row>
    <row r="17645" spans="1:14" s="369" customFormat="1" ht="12.75" hidden="1" customHeight="1" outlineLevel="2" x14ac:dyDescent="0.25">
      <c r="A17645" s="3"/>
      <c r="B17645" s="3"/>
      <c r="C17645" s="392"/>
      <c r="D17645" s="3">
        <v>8</v>
      </c>
      <c r="E17645" s="290">
        <f ca="1"/>
        <v>0</v>
      </c>
      <c r="F17645" s="291"/>
      <c r="G17645" s="294"/>
      <c r="H17645" s="294"/>
      <c r="I17645" s="294"/>
      <c r="J17645" s="294"/>
      <c r="K17645" s="294"/>
      <c r="L17645" s="294"/>
      <c r="M17645" s="294"/>
      <c r="N17645" s="292"/>
    </row>
    <row r="17646" spans="1:14" s="369" customFormat="1" ht="12.75" hidden="1" customHeight="1" outlineLevel="2" x14ac:dyDescent="0.25">
      <c r="A17646" s="3"/>
      <c r="B17646" s="3"/>
      <c r="C17646" s="392"/>
      <c r="D17646" s="3">
        <v>9</v>
      </c>
      <c r="E17646" s="290" t="e">
        <f ca="1"/>
        <v>#N/A</v>
      </c>
      <c r="F17646" s="291"/>
      <c r="G17646" s="294"/>
      <c r="H17646" s="294"/>
      <c r="I17646" s="294"/>
      <c r="J17646" s="294"/>
      <c r="K17646" s="294"/>
      <c r="L17646" s="294"/>
      <c r="M17646" s="294"/>
      <c r="N17646" s="294"/>
    </row>
    <row r="17647" spans="1:14" s="369" customFormat="1" ht="12.75" hidden="1" customHeight="1" outlineLevel="2" x14ac:dyDescent="0.25">
      <c r="A17647" s="3"/>
      <c r="B17647" s="3"/>
      <c r="C17647" s="392"/>
      <c r="D17647" s="3">
        <v>10</v>
      </c>
      <c r="E17647" s="290" t="e">
        <f ca="1"/>
        <v>#N/A</v>
      </c>
      <c r="F17647" s="291"/>
      <c r="G17647" s="294"/>
      <c r="H17647" s="294"/>
      <c r="I17647" s="294"/>
      <c r="J17647" s="294"/>
      <c r="K17647" s="294"/>
      <c r="L17647" s="294"/>
      <c r="M17647" s="294"/>
      <c r="N17647" s="294"/>
    </row>
    <row r="17648" spans="1:14" s="369" customFormat="1" ht="12.75" hidden="1" customHeight="1" outlineLevel="2" x14ac:dyDescent="0.25">
      <c r="A17648" s="3"/>
      <c r="B17648" s="3"/>
      <c r="C17648" s="392"/>
      <c r="D17648" s="3">
        <v>11</v>
      </c>
      <c r="E17648" s="290" t="e">
        <f ca="1"/>
        <v>#N/A</v>
      </c>
      <c r="F17648" s="291"/>
      <c r="G17648" s="294"/>
      <c r="H17648" s="294"/>
      <c r="I17648" s="294"/>
      <c r="J17648" s="294"/>
      <c r="K17648" s="294"/>
      <c r="L17648" s="294"/>
      <c r="M17648" s="294"/>
      <c r="N17648" s="294"/>
    </row>
    <row r="17649" spans="1:14" s="369" customFormat="1" ht="12.75" hidden="1" customHeight="1" outlineLevel="2" x14ac:dyDescent="0.25">
      <c r="A17649" s="3"/>
      <c r="B17649" s="3"/>
      <c r="C17649" s="392"/>
      <c r="D17649" s="3">
        <v>12</v>
      </c>
      <c r="E17649" s="290" t="e">
        <f ca="1"/>
        <v>#N/A</v>
      </c>
      <c r="F17649" s="291"/>
      <c r="G17649" s="294"/>
      <c r="H17649" s="294"/>
      <c r="I17649" s="294"/>
      <c r="J17649" s="294"/>
      <c r="K17649" s="294"/>
      <c r="L17649" s="294"/>
      <c r="M17649" s="294"/>
      <c r="N17649" s="294"/>
    </row>
    <row r="17650" spans="1:14" s="369" customFormat="1" ht="12.75" hidden="1" customHeight="1" outlineLevel="2" x14ac:dyDescent="0.25">
      <c r="A17650" s="3"/>
      <c r="B17650" s="3"/>
      <c r="C17650" s="392"/>
      <c r="D17650" s="3">
        <v>13</v>
      </c>
      <c r="E17650" s="290" t="e">
        <f ca="1"/>
        <v>#N/A</v>
      </c>
      <c r="F17650" s="291"/>
      <c r="G17650" s="294"/>
      <c r="H17650" s="294"/>
      <c r="I17650" s="294"/>
      <c r="J17650" s="294"/>
      <c r="K17650" s="294"/>
      <c r="L17650" s="294"/>
      <c r="M17650" s="294"/>
      <c r="N17650" s="294"/>
    </row>
    <row r="17651" spans="1:14" s="369" customFormat="1" ht="12.75" hidden="1" customHeight="1" outlineLevel="2" x14ac:dyDescent="0.25">
      <c r="A17651" s="3"/>
      <c r="B17651" s="3"/>
      <c r="C17651" s="392"/>
      <c r="D17651" s="3">
        <v>14</v>
      </c>
      <c r="E17651" s="290" t="e">
        <f ca="1"/>
        <v>#N/A</v>
      </c>
      <c r="F17651" s="291"/>
      <c r="G17651" s="294"/>
      <c r="H17651" s="294"/>
      <c r="I17651" s="294"/>
      <c r="J17651" s="294"/>
      <c r="K17651" s="294"/>
      <c r="L17651" s="294"/>
      <c r="M17651" s="294"/>
      <c r="N17651" s="294"/>
    </row>
    <row r="17652" spans="1:14" s="369" customFormat="1" ht="12.75" hidden="1" customHeight="1" outlineLevel="2" x14ac:dyDescent="0.25">
      <c r="A17652" s="3"/>
      <c r="B17652" s="3"/>
      <c r="C17652" s="392"/>
      <c r="D17652" s="3">
        <v>15</v>
      </c>
      <c r="E17652" s="290" t="e">
        <f ca="1"/>
        <v>#N/A</v>
      </c>
      <c r="F17652" s="291"/>
      <c r="G17652" s="294"/>
      <c r="H17652" s="294"/>
      <c r="I17652" s="294"/>
      <c r="J17652" s="294"/>
      <c r="K17652" s="294"/>
      <c r="L17652" s="294"/>
      <c r="M17652" s="294"/>
      <c r="N17652" s="294"/>
    </row>
    <row r="17653" spans="1:14" s="369" customFormat="1" ht="12.75" hidden="1" customHeight="1" outlineLevel="1" x14ac:dyDescent="0.25">
      <c r="A17653" s="3"/>
      <c r="B17653" s="145" t="str">
        <f ca="1">B17636</f>
        <v>Asset Type 424</v>
      </c>
      <c r="C17653" s="145" t="str">
        <f ca="1">C17636</f>
        <v>Description - Asset Type 424</v>
      </c>
      <c r="D17653" s="3"/>
      <c r="E17653" s="3"/>
      <c r="F17653" s="106" t="s">
        <v>47</v>
      </c>
      <c r="G17653" s="296">
        <f t="shared" ref="G17653:N17653" si="1848">SUM(G17638:G17652)</f>
        <v>0</v>
      </c>
      <c r="H17653" s="296">
        <f t="shared" ca="1" si="1848"/>
        <v>0</v>
      </c>
      <c r="I17653" s="296">
        <f t="shared" ca="1" si="1848"/>
        <v>0</v>
      </c>
      <c r="J17653" s="296">
        <f t="shared" ca="1" si="1848"/>
        <v>0</v>
      </c>
      <c r="K17653" s="296">
        <f t="shared" ca="1" si="1848"/>
        <v>0</v>
      </c>
      <c r="L17653" s="296">
        <f t="shared" ca="1" si="1848"/>
        <v>0</v>
      </c>
      <c r="M17653" s="296">
        <f t="shared" ca="1" si="1848"/>
        <v>0</v>
      </c>
      <c r="N17653" s="296">
        <f t="shared" ca="1" si="1848"/>
        <v>0</v>
      </c>
    </row>
    <row r="17654" spans="1:14" s="369" customFormat="1" ht="12.75" hidden="1" customHeight="1" outlineLevel="2" x14ac:dyDescent="0.25">
      <c r="A17654" s="217">
        <f>A17636+1</f>
        <v>425</v>
      </c>
      <c r="B17654" s="22" t="str">
        <f ca="1">OFFSET($B$516,$A17654-1,0)</f>
        <v>Asset Type 425</v>
      </c>
      <c r="C17654" s="22" t="str">
        <f ca="1">OFFSET($C$516,$A17654-1,0)</f>
        <v>Description - Asset Type 425</v>
      </c>
      <c r="D17654" s="3"/>
      <c r="E17654" s="109"/>
      <c r="F17654" s="108" t="s">
        <v>46</v>
      </c>
      <c r="G17654" s="295">
        <f t="shared" ref="G17654:N17654" ca="1" si="1849">VLOOKUP($B17654,$B$516:$N$1015,5+G$5,FALSE)</f>
        <v>0</v>
      </c>
      <c r="H17654" s="295">
        <f t="shared" ca="1" si="1849"/>
        <v>0</v>
      </c>
      <c r="I17654" s="295">
        <f t="shared" ca="1" si="1849"/>
        <v>0</v>
      </c>
      <c r="J17654" s="295">
        <f t="shared" ca="1" si="1849"/>
        <v>0</v>
      </c>
      <c r="K17654" s="295">
        <f t="shared" ca="1" si="1849"/>
        <v>0</v>
      </c>
      <c r="L17654" s="295">
        <f t="shared" ca="1" si="1849"/>
        <v>0</v>
      </c>
      <c r="M17654" s="295">
        <f t="shared" ca="1" si="1849"/>
        <v>0</v>
      </c>
      <c r="N17654" s="295">
        <f t="shared" ca="1" si="1849"/>
        <v>0</v>
      </c>
    </row>
    <row r="17655" spans="1:14" s="369" customFormat="1" ht="12.75" hidden="1" customHeight="1" outlineLevel="2" x14ac:dyDescent="0.25">
      <c r="A17655" s="3"/>
      <c r="B17655" s="3"/>
      <c r="C17655" s="21"/>
      <c r="D17655" s="3"/>
      <c r="E17655" s="107"/>
      <c r="F17655" s="106" t="s">
        <v>80</v>
      </c>
      <c r="G17655" s="111">
        <f ca="1">VLOOKUP($B17654,'Input Sheet'!$B$515:$N$1014,5+G$5,FALSE)</f>
        <v>0</v>
      </c>
      <c r="H17655" s="111">
        <f ca="1">VLOOKUP($B17654,'Input Sheet'!$B$515:$N$1014,5+H$5,FALSE)</f>
        <v>0</v>
      </c>
      <c r="I17655" s="111">
        <f ca="1">VLOOKUP($B17654,'Input Sheet'!$B$515:$N$1014,5+I$5,FALSE)</f>
        <v>0</v>
      </c>
      <c r="J17655" s="111">
        <f ca="1">VLOOKUP($B17654,'Input Sheet'!$B$515:$N$1014,5+J$5,FALSE)</f>
        <v>0</v>
      </c>
      <c r="K17655" s="111">
        <f ca="1">VLOOKUP($B17654,'Input Sheet'!$B$515:$N$1014,5+K$5,FALSE)</f>
        <v>0</v>
      </c>
      <c r="L17655" s="111">
        <f ca="1">VLOOKUP($B17654,'Input Sheet'!$B$515:$N$1014,5+L$5,FALSE)</f>
        <v>0</v>
      </c>
      <c r="M17655" s="111">
        <f ca="1">VLOOKUP($B17654,'Input Sheet'!$B$515:$N$1014,5+M$5,FALSE)</f>
        <v>0</v>
      </c>
      <c r="N17655" s="111">
        <f ca="1">VLOOKUP($B17654,'Input Sheet'!$B$515:$N$1014,5+N$5,FALSE)</f>
        <v>0</v>
      </c>
    </row>
    <row r="17656" spans="1:14" s="369" customFormat="1" ht="12.75" hidden="1" customHeight="1" outlineLevel="2" x14ac:dyDescent="0.25">
      <c r="A17656" s="3"/>
      <c r="B17656" s="3"/>
      <c r="C17656" s="3"/>
      <c r="D17656" s="3">
        <v>1</v>
      </c>
      <c r="E17656" s="290">
        <f t="array" aca="1" ref="E17656:E17670" ca="1">TRANSPOSE(G17654:N17654)</f>
        <v>0</v>
      </c>
      <c r="F17656" s="291"/>
      <c r="G17656" s="292"/>
      <c r="H17656" s="293">
        <f ca="1">IF(OFFSET(H17656,-$D17656,0)="n/a","n/a",IF(H$5&gt;OFFSET(H17656,-$D17656,0)+$D17656,$E17656-SUM($G17656:G17656),($E17656-SUM($G17656:G17656))/(OFFSET(H17656,-$D17656,0)-(H$5-$D17656-1))))</f>
        <v>0</v>
      </c>
      <c r="I17656" s="293">
        <f ca="1">IF(OFFSET(I17656,-$D17656,0)="n/a","n/a",IF(I$5&gt;OFFSET(I17656,-$D17656,0)+$D17656,$E17656-SUM($G17656:H17656),($E17656-SUM($G17656:H17656))/(OFFSET(I17656,-$D17656,0)-(I$5-$D17656-1))))</f>
        <v>0</v>
      </c>
      <c r="J17656" s="293">
        <f ca="1">IF(OFFSET(J17656,-$D17656,0)="n/a","n/a",IF(J$5&gt;OFFSET(J17656,-$D17656,0)+$D17656,$E17656-SUM($G17656:I17656),($E17656-SUM($G17656:I17656))/(OFFSET(J17656,-$D17656,0)-(J$5-$D17656-1))))</f>
        <v>0</v>
      </c>
      <c r="K17656" s="293">
        <f ca="1">IF(OFFSET(K17656,-$D17656,0)="n/a","n/a",IF(K$5&gt;OFFSET(K17656,-$D17656,0)+$D17656,$E17656-SUM($G17656:J17656),($E17656-SUM($G17656:J17656))/(OFFSET(K17656,-$D17656,0)-(K$5-$D17656-1))))</f>
        <v>0</v>
      </c>
      <c r="L17656" s="293">
        <f ca="1">IF(OFFSET(L17656,-$D17656,0)="n/a","n/a",IF(L$5&gt;OFFSET(L17656,-$D17656,0)+$D17656,$E17656-SUM($G17656:K17656),($E17656-SUM($G17656:K17656))/(OFFSET(L17656,-$D17656,0)-(L$5-$D17656-1))))</f>
        <v>0</v>
      </c>
      <c r="M17656" s="293">
        <f ca="1">IF(OFFSET(M17656,-$D17656,0)="n/a","n/a",IF(M$5&gt;OFFSET(M17656,-$D17656,0)+$D17656,$E17656-SUM($G17656:L17656),($E17656-SUM($G17656:L17656))/(OFFSET(M17656,-$D17656,0)-(M$5-$D17656-1))))</f>
        <v>0</v>
      </c>
      <c r="N17656" s="293">
        <f ca="1">IF(OFFSET(N17656,-$D17656,0)="n/a","n/a",IF(N$5&gt;OFFSET(N17656,-$D17656,0)+$D17656,$E17656-SUM($G17656:M17656),($E17656-SUM($G17656:M17656))/(OFFSET(N17656,-$D17656,0)-(N$5-$D17656-1))))</f>
        <v>0</v>
      </c>
    </row>
    <row r="17657" spans="1:14" s="369" customFormat="1" ht="12.75" hidden="1" customHeight="1" outlineLevel="2" x14ac:dyDescent="0.25">
      <c r="A17657" s="3"/>
      <c r="B17657" s="3"/>
      <c r="C17657" s="392" t="s">
        <v>48</v>
      </c>
      <c r="D17657" s="3">
        <v>2</v>
      </c>
      <c r="E17657" s="290">
        <f ca="1"/>
        <v>0</v>
      </c>
      <c r="F17657" s="291"/>
      <c r="G17657" s="294"/>
      <c r="H17657" s="292"/>
      <c r="I17657" s="293">
        <f ca="1">IF(OFFSET(I17657,-$D17657,0)="n/a","n/a",IF(I$5&gt;OFFSET(I17657,-$D17657,0)+$D17657,$E17657-SUM($G17657:H17657),($E17657-SUM($G17657:H17657))/(OFFSET(I17657,-$D17657,0)-(I$5-$D17657-1))))</f>
        <v>0</v>
      </c>
      <c r="J17657" s="293">
        <f ca="1">IF(OFFSET(J17657,-$D17657,0)="n/a","n/a",IF(J$5&gt;OFFSET(J17657,-$D17657,0)+$D17657,$E17657-SUM($G17657:I17657),($E17657-SUM($G17657:I17657))/(OFFSET(J17657,-$D17657,0)-(J$5-$D17657-1))))</f>
        <v>0</v>
      </c>
      <c r="K17657" s="293">
        <f ca="1">IF(OFFSET(K17657,-$D17657,0)="n/a","n/a",IF(K$5&gt;OFFSET(K17657,-$D17657,0)+$D17657,$E17657-SUM($G17657:J17657),($E17657-SUM($G17657:J17657))/(OFFSET(K17657,-$D17657,0)-(K$5-$D17657-1))))</f>
        <v>0</v>
      </c>
      <c r="L17657" s="293">
        <f ca="1">IF(OFFSET(L17657,-$D17657,0)="n/a","n/a",IF(L$5&gt;OFFSET(L17657,-$D17657,0)+$D17657,$E17657-SUM($G17657:K17657),($E17657-SUM($G17657:K17657))/(OFFSET(L17657,-$D17657,0)-(L$5-$D17657-1))))</f>
        <v>0</v>
      </c>
      <c r="M17657" s="293">
        <f ca="1">IF(OFFSET(M17657,-$D17657,0)="n/a","n/a",IF(M$5&gt;OFFSET(M17657,-$D17657,0)+$D17657,$E17657-SUM($G17657:L17657),($E17657-SUM($G17657:L17657))/(OFFSET(M17657,-$D17657,0)-(M$5-$D17657-1))))</f>
        <v>0</v>
      </c>
      <c r="N17657" s="293">
        <f ca="1">IF(OFFSET(N17657,-$D17657,0)="n/a","n/a",IF(N$5&gt;OFFSET(N17657,-$D17657,0)+$D17657,$E17657-SUM($G17657:M17657),($E17657-SUM($G17657:M17657))/(OFFSET(N17657,-$D17657,0)-(N$5-$D17657-1))))</f>
        <v>0</v>
      </c>
    </row>
    <row r="17658" spans="1:14" s="369" customFormat="1" ht="12.75" hidden="1" customHeight="1" outlineLevel="2" x14ac:dyDescent="0.25">
      <c r="A17658" s="3"/>
      <c r="B17658" s="3"/>
      <c r="C17658" s="392"/>
      <c r="D17658" s="3">
        <v>3</v>
      </c>
      <c r="E17658" s="290">
        <f ca="1"/>
        <v>0</v>
      </c>
      <c r="F17658" s="291"/>
      <c r="G17658" s="294"/>
      <c r="H17658" s="294"/>
      <c r="I17658" s="292"/>
      <c r="J17658" s="293">
        <f ca="1">IF(OFFSET(J17658,-$D17658,0)="n/a","n/a",IF(J$5&gt;OFFSET(J17658,-$D17658,0)+$D17658,$E17658-SUM($G17658:I17658),($E17658-SUM($G17658:I17658))/(OFFSET(J17658,-$D17658,0)-(J$5-$D17658-1))))</f>
        <v>0</v>
      </c>
      <c r="K17658" s="293">
        <f ca="1">IF(OFFSET(K17658,-$D17658,0)="n/a","n/a",IF(K$5&gt;OFFSET(K17658,-$D17658,0)+$D17658,$E17658-SUM($G17658:J17658),($E17658-SUM($G17658:J17658))/(OFFSET(K17658,-$D17658,0)-(K$5-$D17658-1))))</f>
        <v>0</v>
      </c>
      <c r="L17658" s="293">
        <f ca="1">IF(OFFSET(L17658,-$D17658,0)="n/a","n/a",IF(L$5&gt;OFFSET(L17658,-$D17658,0)+$D17658,$E17658-SUM($G17658:K17658),($E17658-SUM($G17658:K17658))/(OFFSET(L17658,-$D17658,0)-(L$5-$D17658-1))))</f>
        <v>0</v>
      </c>
      <c r="M17658" s="293">
        <f ca="1">IF(OFFSET(M17658,-$D17658,0)="n/a","n/a",IF(M$5&gt;OFFSET(M17658,-$D17658,0)+$D17658,$E17658-SUM($G17658:L17658),($E17658-SUM($G17658:L17658))/(OFFSET(M17658,-$D17658,0)-(M$5-$D17658-1))))</f>
        <v>0</v>
      </c>
      <c r="N17658" s="293">
        <f ca="1">IF(OFFSET(N17658,-$D17658,0)="n/a","n/a",IF(N$5&gt;OFFSET(N17658,-$D17658,0)+$D17658,$E17658-SUM($G17658:M17658),($E17658-SUM($G17658:M17658))/(OFFSET(N17658,-$D17658,0)-(N$5-$D17658-1))))</f>
        <v>0</v>
      </c>
    </row>
    <row r="17659" spans="1:14" s="369" customFormat="1" ht="12.75" hidden="1" customHeight="1" outlineLevel="2" x14ac:dyDescent="0.25">
      <c r="A17659" s="3"/>
      <c r="B17659" s="3"/>
      <c r="C17659" s="392"/>
      <c r="D17659" s="3">
        <v>4</v>
      </c>
      <c r="E17659" s="290">
        <f ca="1"/>
        <v>0</v>
      </c>
      <c r="F17659" s="291"/>
      <c r="G17659" s="294"/>
      <c r="H17659" s="294"/>
      <c r="I17659" s="294"/>
      <c r="J17659" s="292"/>
      <c r="K17659" s="293">
        <f ca="1">IF(OFFSET(K17659,-$D17659,0)="n/a","n/a",IF(K$5&gt;OFFSET(K17659,-$D17659,0)+$D17659,$E17659-SUM($G17659:J17659),($E17659-SUM($G17659:J17659))/(OFFSET(K17659,-$D17659,0)-(K$5-$D17659-1))))</f>
        <v>0</v>
      </c>
      <c r="L17659" s="293">
        <f ca="1">IF(OFFSET(L17659,-$D17659,0)="n/a","n/a",IF(L$5&gt;OFFSET(L17659,-$D17659,0)+$D17659,$E17659-SUM($G17659:K17659),($E17659-SUM($G17659:K17659))/(OFFSET(L17659,-$D17659,0)-(L$5-$D17659-1))))</f>
        <v>0</v>
      </c>
      <c r="M17659" s="293">
        <f ca="1">IF(OFFSET(M17659,-$D17659,0)="n/a","n/a",IF(M$5&gt;OFFSET(M17659,-$D17659,0)+$D17659,$E17659-SUM($G17659:L17659),($E17659-SUM($G17659:L17659))/(OFFSET(M17659,-$D17659,0)-(M$5-$D17659-1))))</f>
        <v>0</v>
      </c>
      <c r="N17659" s="293">
        <f ca="1">IF(OFFSET(N17659,-$D17659,0)="n/a","n/a",IF(N$5&gt;OFFSET(N17659,-$D17659,0)+$D17659,$E17659-SUM($G17659:M17659),($E17659-SUM($G17659:M17659))/(OFFSET(N17659,-$D17659,0)-(N$5-$D17659-1))))</f>
        <v>0</v>
      </c>
    </row>
    <row r="17660" spans="1:14" s="369" customFormat="1" ht="12.75" hidden="1" customHeight="1" outlineLevel="2" x14ac:dyDescent="0.25">
      <c r="A17660" s="3"/>
      <c r="B17660" s="3"/>
      <c r="C17660" s="392"/>
      <c r="D17660" s="3">
        <v>5</v>
      </c>
      <c r="E17660" s="290">
        <f ca="1"/>
        <v>0</v>
      </c>
      <c r="F17660" s="291"/>
      <c r="G17660" s="294"/>
      <c r="H17660" s="294"/>
      <c r="I17660" s="294"/>
      <c r="J17660" s="294"/>
      <c r="K17660" s="292"/>
      <c r="L17660" s="293">
        <f ca="1">IF(OFFSET(L17660,-$D17660,0)="n/a","n/a",IF(L$5&gt;OFFSET(L17660,-$D17660,0)+$D17660,$E17660-SUM($G17660:K17660),($E17660-SUM($G17660:K17660))/(OFFSET(L17660,-$D17660,0)-(L$5-$D17660-1))))</f>
        <v>0</v>
      </c>
      <c r="M17660" s="293">
        <f ca="1">IF(OFFSET(M17660,-$D17660,0)="n/a","n/a",IF(M$5&gt;OFFSET(M17660,-$D17660,0)+$D17660,$E17660-SUM($G17660:L17660),($E17660-SUM($G17660:L17660))/(OFFSET(M17660,-$D17660,0)-(M$5-$D17660-1))))</f>
        <v>0</v>
      </c>
      <c r="N17660" s="293">
        <f ca="1">IF(OFFSET(N17660,-$D17660,0)="n/a","n/a",IF(N$5&gt;OFFSET(N17660,-$D17660,0)+$D17660,$E17660-SUM($G17660:M17660),($E17660-SUM($G17660:M17660))/(OFFSET(N17660,-$D17660,0)-(N$5-$D17660-1))))</f>
        <v>0</v>
      </c>
    </row>
    <row r="17661" spans="1:14" s="369" customFormat="1" ht="12.75" hidden="1" customHeight="1" outlineLevel="2" x14ac:dyDescent="0.25">
      <c r="A17661" s="3"/>
      <c r="B17661" s="3"/>
      <c r="C17661" s="392"/>
      <c r="D17661" s="3">
        <v>6</v>
      </c>
      <c r="E17661" s="290">
        <f ca="1"/>
        <v>0</v>
      </c>
      <c r="F17661" s="291"/>
      <c r="G17661" s="294"/>
      <c r="H17661" s="294"/>
      <c r="I17661" s="294"/>
      <c r="J17661" s="294"/>
      <c r="K17661" s="294"/>
      <c r="L17661" s="292"/>
      <c r="M17661" s="293">
        <f ca="1">IF(OFFSET(M17661,-$D17661,0)="n/a","n/a",IF(M$5&gt;OFFSET(M17661,-$D17661,0)+$D17661,$E17661-SUM($G17661:L17661),($E17661-SUM($G17661:L17661))/(OFFSET(M17661,-$D17661,0)-(M$5-$D17661-1))))</f>
        <v>0</v>
      </c>
      <c r="N17661" s="293">
        <f ca="1">IF(OFFSET(N17661,-$D17661,0)="n/a","n/a",IF(N$5&gt;OFFSET(N17661,-$D17661,0)+$D17661,$E17661-SUM($G17661:M17661),($E17661-SUM($G17661:M17661))/(OFFSET(N17661,-$D17661,0)-(N$5-$D17661-1))))</f>
        <v>0</v>
      </c>
    </row>
    <row r="17662" spans="1:14" s="369" customFormat="1" ht="12.75" hidden="1" customHeight="1" outlineLevel="2" x14ac:dyDescent="0.25">
      <c r="A17662" s="3"/>
      <c r="B17662" s="3"/>
      <c r="C17662" s="392"/>
      <c r="D17662" s="3">
        <v>7</v>
      </c>
      <c r="E17662" s="290">
        <f ca="1"/>
        <v>0</v>
      </c>
      <c r="F17662" s="291"/>
      <c r="G17662" s="294"/>
      <c r="H17662" s="294"/>
      <c r="I17662" s="294"/>
      <c r="J17662" s="294"/>
      <c r="K17662" s="294"/>
      <c r="L17662" s="294"/>
      <c r="M17662" s="292"/>
      <c r="N17662" s="293">
        <f ca="1">IF(OFFSET(N17662,-$D17662,0)="n/a","n/a",IF(N$5&gt;OFFSET(N17662,-$D17662,0)+$D17662,$E17662-SUM($G17662:M17662),($E17662-SUM($G17662:M17662))/(OFFSET(N17662,-$D17662,0)-(N$5-$D17662-1))))</f>
        <v>0</v>
      </c>
    </row>
    <row r="17663" spans="1:14" s="369" customFormat="1" ht="12.75" hidden="1" customHeight="1" outlineLevel="2" x14ac:dyDescent="0.25">
      <c r="A17663" s="3"/>
      <c r="B17663" s="3"/>
      <c r="C17663" s="392"/>
      <c r="D17663" s="3">
        <v>8</v>
      </c>
      <c r="E17663" s="290">
        <f ca="1"/>
        <v>0</v>
      </c>
      <c r="F17663" s="291"/>
      <c r="G17663" s="294"/>
      <c r="H17663" s="294"/>
      <c r="I17663" s="294"/>
      <c r="J17663" s="294"/>
      <c r="K17663" s="294"/>
      <c r="L17663" s="294"/>
      <c r="M17663" s="294"/>
      <c r="N17663" s="292"/>
    </row>
    <row r="17664" spans="1:14" s="369" customFormat="1" ht="12.75" hidden="1" customHeight="1" outlineLevel="2" x14ac:dyDescent="0.25">
      <c r="A17664" s="3"/>
      <c r="B17664" s="3"/>
      <c r="C17664" s="392"/>
      <c r="D17664" s="3">
        <v>9</v>
      </c>
      <c r="E17664" s="290" t="e">
        <f ca="1"/>
        <v>#N/A</v>
      </c>
      <c r="F17664" s="291"/>
      <c r="G17664" s="294"/>
      <c r="H17664" s="294"/>
      <c r="I17664" s="294"/>
      <c r="J17664" s="294"/>
      <c r="K17664" s="294"/>
      <c r="L17664" s="294"/>
      <c r="M17664" s="294"/>
      <c r="N17664" s="294"/>
    </row>
    <row r="17665" spans="1:14" s="369" customFormat="1" ht="12.75" hidden="1" customHeight="1" outlineLevel="2" x14ac:dyDescent="0.25">
      <c r="A17665" s="3"/>
      <c r="B17665" s="3"/>
      <c r="C17665" s="392"/>
      <c r="D17665" s="3">
        <v>10</v>
      </c>
      <c r="E17665" s="290" t="e">
        <f ca="1"/>
        <v>#N/A</v>
      </c>
      <c r="F17665" s="291"/>
      <c r="G17665" s="294"/>
      <c r="H17665" s="294"/>
      <c r="I17665" s="294"/>
      <c r="J17665" s="294"/>
      <c r="K17665" s="294"/>
      <c r="L17665" s="294"/>
      <c r="M17665" s="294"/>
      <c r="N17665" s="294"/>
    </row>
    <row r="17666" spans="1:14" s="369" customFormat="1" ht="12.75" hidden="1" customHeight="1" outlineLevel="2" x14ac:dyDescent="0.25">
      <c r="A17666" s="3"/>
      <c r="B17666" s="3"/>
      <c r="C17666" s="392"/>
      <c r="D17666" s="3">
        <v>11</v>
      </c>
      <c r="E17666" s="290" t="e">
        <f ca="1"/>
        <v>#N/A</v>
      </c>
      <c r="F17666" s="291"/>
      <c r="G17666" s="294"/>
      <c r="H17666" s="294"/>
      <c r="I17666" s="294"/>
      <c r="J17666" s="294"/>
      <c r="K17666" s="294"/>
      <c r="L17666" s="294"/>
      <c r="M17666" s="294"/>
      <c r="N17666" s="294"/>
    </row>
    <row r="17667" spans="1:14" s="369" customFormat="1" ht="12.75" hidden="1" customHeight="1" outlineLevel="2" x14ac:dyDescent="0.25">
      <c r="A17667" s="3"/>
      <c r="B17667" s="3"/>
      <c r="C17667" s="392"/>
      <c r="D17667" s="3">
        <v>12</v>
      </c>
      <c r="E17667" s="290" t="e">
        <f ca="1"/>
        <v>#N/A</v>
      </c>
      <c r="F17667" s="291"/>
      <c r="G17667" s="294"/>
      <c r="H17667" s="294"/>
      <c r="I17667" s="294"/>
      <c r="J17667" s="294"/>
      <c r="K17667" s="294"/>
      <c r="L17667" s="294"/>
      <c r="M17667" s="294"/>
      <c r="N17667" s="294"/>
    </row>
    <row r="17668" spans="1:14" s="369" customFormat="1" ht="12.75" hidden="1" customHeight="1" outlineLevel="2" x14ac:dyDescent="0.25">
      <c r="A17668" s="3"/>
      <c r="B17668" s="3"/>
      <c r="C17668" s="392"/>
      <c r="D17668" s="3">
        <v>13</v>
      </c>
      <c r="E17668" s="290" t="e">
        <f ca="1"/>
        <v>#N/A</v>
      </c>
      <c r="F17668" s="291"/>
      <c r="G17668" s="294"/>
      <c r="H17668" s="294"/>
      <c r="I17668" s="294"/>
      <c r="J17668" s="294"/>
      <c r="K17668" s="294"/>
      <c r="L17668" s="294"/>
      <c r="M17668" s="294"/>
      <c r="N17668" s="294"/>
    </row>
    <row r="17669" spans="1:14" s="369" customFormat="1" ht="12.75" hidden="1" customHeight="1" outlineLevel="2" x14ac:dyDescent="0.25">
      <c r="A17669" s="3"/>
      <c r="B17669" s="3"/>
      <c r="C17669" s="392"/>
      <c r="D17669" s="3">
        <v>14</v>
      </c>
      <c r="E17669" s="290" t="e">
        <f ca="1"/>
        <v>#N/A</v>
      </c>
      <c r="F17669" s="291"/>
      <c r="G17669" s="294"/>
      <c r="H17669" s="294"/>
      <c r="I17669" s="294"/>
      <c r="J17669" s="294"/>
      <c r="K17669" s="294"/>
      <c r="L17669" s="294"/>
      <c r="M17669" s="294"/>
      <c r="N17669" s="294"/>
    </row>
    <row r="17670" spans="1:14" s="369" customFormat="1" ht="12.75" hidden="1" customHeight="1" outlineLevel="2" x14ac:dyDescent="0.25">
      <c r="A17670" s="3"/>
      <c r="B17670" s="3"/>
      <c r="C17670" s="392"/>
      <c r="D17670" s="3">
        <v>15</v>
      </c>
      <c r="E17670" s="290" t="e">
        <f ca="1"/>
        <v>#N/A</v>
      </c>
      <c r="F17670" s="291"/>
      <c r="G17670" s="294"/>
      <c r="H17670" s="294"/>
      <c r="I17670" s="294"/>
      <c r="J17670" s="294"/>
      <c r="K17670" s="294"/>
      <c r="L17670" s="294"/>
      <c r="M17670" s="294"/>
      <c r="N17670" s="294"/>
    </row>
    <row r="17671" spans="1:14" s="369" customFormat="1" ht="12.75" hidden="1" customHeight="1" outlineLevel="1" x14ac:dyDescent="0.25">
      <c r="A17671" s="3"/>
      <c r="B17671" s="145" t="str">
        <f ca="1">B17654</f>
        <v>Asset Type 425</v>
      </c>
      <c r="C17671" s="145" t="str">
        <f ca="1">C17654</f>
        <v>Description - Asset Type 425</v>
      </c>
      <c r="D17671" s="3"/>
      <c r="E17671" s="3"/>
      <c r="F17671" s="106" t="s">
        <v>47</v>
      </c>
      <c r="G17671" s="296">
        <f t="shared" ref="G17671:N17671" si="1850">SUM(G17656:G17670)</f>
        <v>0</v>
      </c>
      <c r="H17671" s="296">
        <f t="shared" ca="1" si="1850"/>
        <v>0</v>
      </c>
      <c r="I17671" s="296">
        <f t="shared" ca="1" si="1850"/>
        <v>0</v>
      </c>
      <c r="J17671" s="296">
        <f t="shared" ca="1" si="1850"/>
        <v>0</v>
      </c>
      <c r="K17671" s="296">
        <f t="shared" ca="1" si="1850"/>
        <v>0</v>
      </c>
      <c r="L17671" s="296">
        <f t="shared" ca="1" si="1850"/>
        <v>0</v>
      </c>
      <c r="M17671" s="296">
        <f t="shared" ca="1" si="1850"/>
        <v>0</v>
      </c>
      <c r="N17671" s="296">
        <f t="shared" ca="1" si="1850"/>
        <v>0</v>
      </c>
    </row>
    <row r="17672" spans="1:14" s="369" customFormat="1" ht="12.75" hidden="1" customHeight="1" outlineLevel="2" x14ac:dyDescent="0.25">
      <c r="A17672" s="217">
        <f>A17654+1</f>
        <v>426</v>
      </c>
      <c r="B17672" s="22" t="str">
        <f ca="1">OFFSET($B$516,$A17672-1,0)</f>
        <v>Asset Type 426</v>
      </c>
      <c r="C17672" s="22" t="str">
        <f ca="1">OFFSET($C$516,$A17672-1,0)</f>
        <v>Description - Asset Type 426</v>
      </c>
      <c r="D17672" s="3"/>
      <c r="E17672" s="109"/>
      <c r="F17672" s="108" t="s">
        <v>46</v>
      </c>
      <c r="G17672" s="295">
        <f t="shared" ref="G17672:N17672" ca="1" si="1851">VLOOKUP($B17672,$B$516:$N$1015,5+G$5,FALSE)</f>
        <v>0</v>
      </c>
      <c r="H17672" s="295">
        <f t="shared" ca="1" si="1851"/>
        <v>0</v>
      </c>
      <c r="I17672" s="295">
        <f t="shared" ca="1" si="1851"/>
        <v>0</v>
      </c>
      <c r="J17672" s="295">
        <f t="shared" ca="1" si="1851"/>
        <v>0</v>
      </c>
      <c r="K17672" s="295">
        <f t="shared" ca="1" si="1851"/>
        <v>0</v>
      </c>
      <c r="L17672" s="295">
        <f t="shared" ca="1" si="1851"/>
        <v>0</v>
      </c>
      <c r="M17672" s="295">
        <f t="shared" ca="1" si="1851"/>
        <v>0</v>
      </c>
      <c r="N17672" s="295">
        <f t="shared" ca="1" si="1851"/>
        <v>0</v>
      </c>
    </row>
    <row r="17673" spans="1:14" s="369" customFormat="1" ht="12.75" hidden="1" customHeight="1" outlineLevel="2" x14ac:dyDescent="0.25">
      <c r="A17673" s="3"/>
      <c r="B17673" s="3"/>
      <c r="C17673" s="21"/>
      <c r="D17673" s="3"/>
      <c r="E17673" s="107"/>
      <c r="F17673" s="106" t="s">
        <v>80</v>
      </c>
      <c r="G17673" s="111">
        <f ca="1">VLOOKUP($B17672,'Input Sheet'!$B$515:$N$1014,5+G$5,FALSE)</f>
        <v>0</v>
      </c>
      <c r="H17673" s="111">
        <f ca="1">VLOOKUP($B17672,'Input Sheet'!$B$515:$N$1014,5+H$5,FALSE)</f>
        <v>0</v>
      </c>
      <c r="I17673" s="111">
        <f ca="1">VLOOKUP($B17672,'Input Sheet'!$B$515:$N$1014,5+I$5,FALSE)</f>
        <v>0</v>
      </c>
      <c r="J17673" s="111">
        <f ca="1">VLOOKUP($B17672,'Input Sheet'!$B$515:$N$1014,5+J$5,FALSE)</f>
        <v>0</v>
      </c>
      <c r="K17673" s="111">
        <f ca="1">VLOOKUP($B17672,'Input Sheet'!$B$515:$N$1014,5+K$5,FALSE)</f>
        <v>0</v>
      </c>
      <c r="L17673" s="111">
        <f ca="1">VLOOKUP($B17672,'Input Sheet'!$B$515:$N$1014,5+L$5,FALSE)</f>
        <v>0</v>
      </c>
      <c r="M17673" s="111">
        <f ca="1">VLOOKUP($B17672,'Input Sheet'!$B$515:$N$1014,5+M$5,FALSE)</f>
        <v>0</v>
      </c>
      <c r="N17673" s="111">
        <f ca="1">VLOOKUP($B17672,'Input Sheet'!$B$515:$N$1014,5+N$5,FALSE)</f>
        <v>0</v>
      </c>
    </row>
    <row r="17674" spans="1:14" s="369" customFormat="1" ht="12.75" hidden="1" customHeight="1" outlineLevel="2" x14ac:dyDescent="0.25">
      <c r="A17674" s="3"/>
      <c r="B17674" s="3"/>
      <c r="C17674" s="3"/>
      <c r="D17674" s="3">
        <v>1</v>
      </c>
      <c r="E17674" s="290">
        <f t="array" aca="1" ref="E17674:E17688" ca="1">TRANSPOSE(G17672:N17672)</f>
        <v>0</v>
      </c>
      <c r="F17674" s="291"/>
      <c r="G17674" s="292"/>
      <c r="H17674" s="293">
        <f ca="1">IF(OFFSET(H17674,-$D17674,0)="n/a","n/a",IF(H$5&gt;OFFSET(H17674,-$D17674,0)+$D17674,$E17674-SUM($G17674:G17674),($E17674-SUM($G17674:G17674))/(OFFSET(H17674,-$D17674,0)-(H$5-$D17674-1))))</f>
        <v>0</v>
      </c>
      <c r="I17674" s="293">
        <f ca="1">IF(OFFSET(I17674,-$D17674,0)="n/a","n/a",IF(I$5&gt;OFFSET(I17674,-$D17674,0)+$D17674,$E17674-SUM($G17674:H17674),($E17674-SUM($G17674:H17674))/(OFFSET(I17674,-$D17674,0)-(I$5-$D17674-1))))</f>
        <v>0</v>
      </c>
      <c r="J17674" s="293">
        <f ca="1">IF(OFFSET(J17674,-$D17674,0)="n/a","n/a",IF(J$5&gt;OFFSET(J17674,-$D17674,0)+$D17674,$E17674-SUM($G17674:I17674),($E17674-SUM($G17674:I17674))/(OFFSET(J17674,-$D17674,0)-(J$5-$D17674-1))))</f>
        <v>0</v>
      </c>
      <c r="K17674" s="293">
        <f ca="1">IF(OFFSET(K17674,-$D17674,0)="n/a","n/a",IF(K$5&gt;OFFSET(K17674,-$D17674,0)+$D17674,$E17674-SUM($G17674:J17674),($E17674-SUM($G17674:J17674))/(OFFSET(K17674,-$D17674,0)-(K$5-$D17674-1))))</f>
        <v>0</v>
      </c>
      <c r="L17674" s="293">
        <f ca="1">IF(OFFSET(L17674,-$D17674,0)="n/a","n/a",IF(L$5&gt;OFFSET(L17674,-$D17674,0)+$D17674,$E17674-SUM($G17674:K17674),($E17674-SUM($G17674:K17674))/(OFFSET(L17674,-$D17674,0)-(L$5-$D17674-1))))</f>
        <v>0</v>
      </c>
      <c r="M17674" s="293">
        <f ca="1">IF(OFFSET(M17674,-$D17674,0)="n/a","n/a",IF(M$5&gt;OFFSET(M17674,-$D17674,0)+$D17674,$E17674-SUM($G17674:L17674),($E17674-SUM($G17674:L17674))/(OFFSET(M17674,-$D17674,0)-(M$5-$D17674-1))))</f>
        <v>0</v>
      </c>
      <c r="N17674" s="293">
        <f ca="1">IF(OFFSET(N17674,-$D17674,0)="n/a","n/a",IF(N$5&gt;OFFSET(N17674,-$D17674,0)+$D17674,$E17674-SUM($G17674:M17674),($E17674-SUM($G17674:M17674))/(OFFSET(N17674,-$D17674,0)-(N$5-$D17674-1))))</f>
        <v>0</v>
      </c>
    </row>
    <row r="17675" spans="1:14" s="369" customFormat="1" ht="12.75" hidden="1" customHeight="1" outlineLevel="2" x14ac:dyDescent="0.25">
      <c r="A17675" s="3"/>
      <c r="B17675" s="3"/>
      <c r="C17675" s="392" t="s">
        <v>48</v>
      </c>
      <c r="D17675" s="3">
        <v>2</v>
      </c>
      <c r="E17675" s="290">
        <f ca="1"/>
        <v>0</v>
      </c>
      <c r="F17675" s="291"/>
      <c r="G17675" s="294"/>
      <c r="H17675" s="292"/>
      <c r="I17675" s="293">
        <f ca="1">IF(OFFSET(I17675,-$D17675,0)="n/a","n/a",IF(I$5&gt;OFFSET(I17675,-$D17675,0)+$D17675,$E17675-SUM($G17675:H17675),($E17675-SUM($G17675:H17675))/(OFFSET(I17675,-$D17675,0)-(I$5-$D17675-1))))</f>
        <v>0</v>
      </c>
      <c r="J17675" s="293">
        <f ca="1">IF(OFFSET(J17675,-$D17675,0)="n/a","n/a",IF(J$5&gt;OFFSET(J17675,-$D17675,0)+$D17675,$E17675-SUM($G17675:I17675),($E17675-SUM($G17675:I17675))/(OFFSET(J17675,-$D17675,0)-(J$5-$D17675-1))))</f>
        <v>0</v>
      </c>
      <c r="K17675" s="293">
        <f ca="1">IF(OFFSET(K17675,-$D17675,0)="n/a","n/a",IF(K$5&gt;OFFSET(K17675,-$D17675,0)+$D17675,$E17675-SUM($G17675:J17675),($E17675-SUM($G17675:J17675))/(OFFSET(K17675,-$D17675,0)-(K$5-$D17675-1))))</f>
        <v>0</v>
      </c>
      <c r="L17675" s="293">
        <f ca="1">IF(OFFSET(L17675,-$D17675,0)="n/a","n/a",IF(L$5&gt;OFFSET(L17675,-$D17675,0)+$D17675,$E17675-SUM($G17675:K17675),($E17675-SUM($G17675:K17675))/(OFFSET(L17675,-$D17675,0)-(L$5-$D17675-1))))</f>
        <v>0</v>
      </c>
      <c r="M17675" s="293">
        <f ca="1">IF(OFFSET(M17675,-$D17675,0)="n/a","n/a",IF(M$5&gt;OFFSET(M17675,-$D17675,0)+$D17675,$E17675-SUM($G17675:L17675),($E17675-SUM($G17675:L17675))/(OFFSET(M17675,-$D17675,0)-(M$5-$D17675-1))))</f>
        <v>0</v>
      </c>
      <c r="N17675" s="293">
        <f ca="1">IF(OFFSET(N17675,-$D17675,0)="n/a","n/a",IF(N$5&gt;OFFSET(N17675,-$D17675,0)+$D17675,$E17675-SUM($G17675:M17675),($E17675-SUM($G17675:M17675))/(OFFSET(N17675,-$D17675,0)-(N$5-$D17675-1))))</f>
        <v>0</v>
      </c>
    </row>
    <row r="17676" spans="1:14" s="369" customFormat="1" ht="12.75" hidden="1" customHeight="1" outlineLevel="2" x14ac:dyDescent="0.25">
      <c r="A17676" s="3"/>
      <c r="B17676" s="3"/>
      <c r="C17676" s="392"/>
      <c r="D17676" s="3">
        <v>3</v>
      </c>
      <c r="E17676" s="290">
        <f ca="1"/>
        <v>0</v>
      </c>
      <c r="F17676" s="291"/>
      <c r="G17676" s="294"/>
      <c r="H17676" s="294"/>
      <c r="I17676" s="292"/>
      <c r="J17676" s="293">
        <f ca="1">IF(OFFSET(J17676,-$D17676,0)="n/a","n/a",IF(J$5&gt;OFFSET(J17676,-$D17676,0)+$D17676,$E17676-SUM($G17676:I17676),($E17676-SUM($G17676:I17676))/(OFFSET(J17676,-$D17676,0)-(J$5-$D17676-1))))</f>
        <v>0</v>
      </c>
      <c r="K17676" s="293">
        <f ca="1">IF(OFFSET(K17676,-$D17676,0)="n/a","n/a",IF(K$5&gt;OFFSET(K17676,-$D17676,0)+$D17676,$E17676-SUM($G17676:J17676),($E17676-SUM($G17676:J17676))/(OFFSET(K17676,-$D17676,0)-(K$5-$D17676-1))))</f>
        <v>0</v>
      </c>
      <c r="L17676" s="293">
        <f ca="1">IF(OFFSET(L17676,-$D17676,0)="n/a","n/a",IF(L$5&gt;OFFSET(L17676,-$D17676,0)+$D17676,$E17676-SUM($G17676:K17676),($E17676-SUM($G17676:K17676))/(OFFSET(L17676,-$D17676,0)-(L$5-$D17676-1))))</f>
        <v>0</v>
      </c>
      <c r="M17676" s="293">
        <f ca="1">IF(OFFSET(M17676,-$D17676,0)="n/a","n/a",IF(M$5&gt;OFFSET(M17676,-$D17676,0)+$D17676,$E17676-SUM($G17676:L17676),($E17676-SUM($G17676:L17676))/(OFFSET(M17676,-$D17676,0)-(M$5-$D17676-1))))</f>
        <v>0</v>
      </c>
      <c r="N17676" s="293">
        <f ca="1">IF(OFFSET(N17676,-$D17676,0)="n/a","n/a",IF(N$5&gt;OFFSET(N17676,-$D17676,0)+$D17676,$E17676-SUM($G17676:M17676),($E17676-SUM($G17676:M17676))/(OFFSET(N17676,-$D17676,0)-(N$5-$D17676-1))))</f>
        <v>0</v>
      </c>
    </row>
    <row r="17677" spans="1:14" s="369" customFormat="1" ht="12.75" hidden="1" customHeight="1" outlineLevel="2" x14ac:dyDescent="0.25">
      <c r="A17677" s="3"/>
      <c r="B17677" s="3"/>
      <c r="C17677" s="392"/>
      <c r="D17677" s="3">
        <v>4</v>
      </c>
      <c r="E17677" s="290">
        <f ca="1"/>
        <v>0</v>
      </c>
      <c r="F17677" s="291"/>
      <c r="G17677" s="294"/>
      <c r="H17677" s="294"/>
      <c r="I17677" s="294"/>
      <c r="J17677" s="292"/>
      <c r="K17677" s="293">
        <f ca="1">IF(OFFSET(K17677,-$D17677,0)="n/a","n/a",IF(K$5&gt;OFFSET(K17677,-$D17677,0)+$D17677,$E17677-SUM($G17677:J17677),($E17677-SUM($G17677:J17677))/(OFFSET(K17677,-$D17677,0)-(K$5-$D17677-1))))</f>
        <v>0</v>
      </c>
      <c r="L17677" s="293">
        <f ca="1">IF(OFFSET(L17677,-$D17677,0)="n/a","n/a",IF(L$5&gt;OFFSET(L17677,-$D17677,0)+$D17677,$E17677-SUM($G17677:K17677),($E17677-SUM($G17677:K17677))/(OFFSET(L17677,-$D17677,0)-(L$5-$D17677-1))))</f>
        <v>0</v>
      </c>
      <c r="M17677" s="293">
        <f ca="1">IF(OFFSET(M17677,-$D17677,0)="n/a","n/a",IF(M$5&gt;OFFSET(M17677,-$D17677,0)+$D17677,$E17677-SUM($G17677:L17677),($E17677-SUM($G17677:L17677))/(OFFSET(M17677,-$D17677,0)-(M$5-$D17677-1))))</f>
        <v>0</v>
      </c>
      <c r="N17677" s="293">
        <f ca="1">IF(OFFSET(N17677,-$D17677,0)="n/a","n/a",IF(N$5&gt;OFFSET(N17677,-$D17677,0)+$D17677,$E17677-SUM($G17677:M17677),($E17677-SUM($G17677:M17677))/(OFFSET(N17677,-$D17677,0)-(N$5-$D17677-1))))</f>
        <v>0</v>
      </c>
    </row>
    <row r="17678" spans="1:14" s="369" customFormat="1" ht="12.75" hidden="1" customHeight="1" outlineLevel="2" x14ac:dyDescent="0.25">
      <c r="A17678" s="3"/>
      <c r="B17678" s="3"/>
      <c r="C17678" s="392"/>
      <c r="D17678" s="3">
        <v>5</v>
      </c>
      <c r="E17678" s="290">
        <f ca="1"/>
        <v>0</v>
      </c>
      <c r="F17678" s="291"/>
      <c r="G17678" s="294"/>
      <c r="H17678" s="294"/>
      <c r="I17678" s="294"/>
      <c r="J17678" s="294"/>
      <c r="K17678" s="292"/>
      <c r="L17678" s="293">
        <f ca="1">IF(OFFSET(L17678,-$D17678,0)="n/a","n/a",IF(L$5&gt;OFFSET(L17678,-$D17678,0)+$D17678,$E17678-SUM($G17678:K17678),($E17678-SUM($G17678:K17678))/(OFFSET(L17678,-$D17678,0)-(L$5-$D17678-1))))</f>
        <v>0</v>
      </c>
      <c r="M17678" s="293">
        <f ca="1">IF(OFFSET(M17678,-$D17678,0)="n/a","n/a",IF(M$5&gt;OFFSET(M17678,-$D17678,0)+$D17678,$E17678-SUM($G17678:L17678),($E17678-SUM($G17678:L17678))/(OFFSET(M17678,-$D17678,0)-(M$5-$D17678-1))))</f>
        <v>0</v>
      </c>
      <c r="N17678" s="293">
        <f ca="1">IF(OFFSET(N17678,-$D17678,0)="n/a","n/a",IF(N$5&gt;OFFSET(N17678,-$D17678,0)+$D17678,$E17678-SUM($G17678:M17678),($E17678-SUM($G17678:M17678))/(OFFSET(N17678,-$D17678,0)-(N$5-$D17678-1))))</f>
        <v>0</v>
      </c>
    </row>
    <row r="17679" spans="1:14" s="369" customFormat="1" ht="12.75" hidden="1" customHeight="1" outlineLevel="2" x14ac:dyDescent="0.25">
      <c r="A17679" s="3"/>
      <c r="B17679" s="3"/>
      <c r="C17679" s="392"/>
      <c r="D17679" s="3">
        <v>6</v>
      </c>
      <c r="E17679" s="290">
        <f ca="1"/>
        <v>0</v>
      </c>
      <c r="F17679" s="291"/>
      <c r="G17679" s="294"/>
      <c r="H17679" s="294"/>
      <c r="I17679" s="294"/>
      <c r="J17679" s="294"/>
      <c r="K17679" s="294"/>
      <c r="L17679" s="292"/>
      <c r="M17679" s="293">
        <f ca="1">IF(OFFSET(M17679,-$D17679,0)="n/a","n/a",IF(M$5&gt;OFFSET(M17679,-$D17679,0)+$D17679,$E17679-SUM($G17679:L17679),($E17679-SUM($G17679:L17679))/(OFFSET(M17679,-$D17679,0)-(M$5-$D17679-1))))</f>
        <v>0</v>
      </c>
      <c r="N17679" s="293">
        <f ca="1">IF(OFFSET(N17679,-$D17679,0)="n/a","n/a",IF(N$5&gt;OFFSET(N17679,-$D17679,0)+$D17679,$E17679-SUM($G17679:M17679),($E17679-SUM($G17679:M17679))/(OFFSET(N17679,-$D17679,0)-(N$5-$D17679-1))))</f>
        <v>0</v>
      </c>
    </row>
    <row r="17680" spans="1:14" s="369" customFormat="1" ht="12.75" hidden="1" customHeight="1" outlineLevel="2" x14ac:dyDescent="0.25">
      <c r="A17680" s="3"/>
      <c r="B17680" s="3"/>
      <c r="C17680" s="392"/>
      <c r="D17680" s="3">
        <v>7</v>
      </c>
      <c r="E17680" s="290">
        <f ca="1"/>
        <v>0</v>
      </c>
      <c r="F17680" s="291"/>
      <c r="G17680" s="294"/>
      <c r="H17680" s="294"/>
      <c r="I17680" s="294"/>
      <c r="J17680" s="294"/>
      <c r="K17680" s="294"/>
      <c r="L17680" s="294"/>
      <c r="M17680" s="292"/>
      <c r="N17680" s="293">
        <f ca="1">IF(OFFSET(N17680,-$D17680,0)="n/a","n/a",IF(N$5&gt;OFFSET(N17680,-$D17680,0)+$D17680,$E17680-SUM($G17680:M17680),($E17680-SUM($G17680:M17680))/(OFFSET(N17680,-$D17680,0)-(N$5-$D17680-1))))</f>
        <v>0</v>
      </c>
    </row>
    <row r="17681" spans="1:14" s="369" customFormat="1" ht="12.75" hidden="1" customHeight="1" outlineLevel="2" x14ac:dyDescent="0.25">
      <c r="A17681" s="3"/>
      <c r="B17681" s="3"/>
      <c r="C17681" s="392"/>
      <c r="D17681" s="3">
        <v>8</v>
      </c>
      <c r="E17681" s="290">
        <f ca="1"/>
        <v>0</v>
      </c>
      <c r="F17681" s="291"/>
      <c r="G17681" s="294"/>
      <c r="H17681" s="294"/>
      <c r="I17681" s="294"/>
      <c r="J17681" s="294"/>
      <c r="K17681" s="294"/>
      <c r="L17681" s="294"/>
      <c r="M17681" s="294"/>
      <c r="N17681" s="292"/>
    </row>
    <row r="17682" spans="1:14" s="369" customFormat="1" ht="12.75" hidden="1" customHeight="1" outlineLevel="2" x14ac:dyDescent="0.25">
      <c r="A17682" s="3"/>
      <c r="B17682" s="3"/>
      <c r="C17682" s="392"/>
      <c r="D17682" s="3">
        <v>9</v>
      </c>
      <c r="E17682" s="290" t="e">
        <f ca="1"/>
        <v>#N/A</v>
      </c>
      <c r="F17682" s="291"/>
      <c r="G17682" s="294"/>
      <c r="H17682" s="294"/>
      <c r="I17682" s="294"/>
      <c r="J17682" s="294"/>
      <c r="K17682" s="294"/>
      <c r="L17682" s="294"/>
      <c r="M17682" s="294"/>
      <c r="N17682" s="294"/>
    </row>
    <row r="17683" spans="1:14" s="369" customFormat="1" ht="12.75" hidden="1" customHeight="1" outlineLevel="2" x14ac:dyDescent="0.25">
      <c r="A17683" s="3"/>
      <c r="B17683" s="3"/>
      <c r="C17683" s="392"/>
      <c r="D17683" s="3">
        <v>10</v>
      </c>
      <c r="E17683" s="290" t="e">
        <f ca="1"/>
        <v>#N/A</v>
      </c>
      <c r="F17683" s="291"/>
      <c r="G17683" s="294"/>
      <c r="H17683" s="294"/>
      <c r="I17683" s="294"/>
      <c r="J17683" s="294"/>
      <c r="K17683" s="294"/>
      <c r="L17683" s="294"/>
      <c r="M17683" s="294"/>
      <c r="N17683" s="294"/>
    </row>
    <row r="17684" spans="1:14" s="369" customFormat="1" ht="12.75" hidden="1" customHeight="1" outlineLevel="2" x14ac:dyDescent="0.25">
      <c r="A17684" s="3"/>
      <c r="B17684" s="3"/>
      <c r="C17684" s="392"/>
      <c r="D17684" s="3">
        <v>11</v>
      </c>
      <c r="E17684" s="290" t="e">
        <f ca="1"/>
        <v>#N/A</v>
      </c>
      <c r="F17684" s="291"/>
      <c r="G17684" s="294"/>
      <c r="H17684" s="294"/>
      <c r="I17684" s="294"/>
      <c r="J17684" s="294"/>
      <c r="K17684" s="294"/>
      <c r="L17684" s="294"/>
      <c r="M17684" s="294"/>
      <c r="N17684" s="294"/>
    </row>
    <row r="17685" spans="1:14" s="369" customFormat="1" ht="12.75" hidden="1" customHeight="1" outlineLevel="2" x14ac:dyDescent="0.25">
      <c r="A17685" s="3"/>
      <c r="B17685" s="3"/>
      <c r="C17685" s="392"/>
      <c r="D17685" s="3">
        <v>12</v>
      </c>
      <c r="E17685" s="290" t="e">
        <f ca="1"/>
        <v>#N/A</v>
      </c>
      <c r="F17685" s="291"/>
      <c r="G17685" s="294"/>
      <c r="H17685" s="294"/>
      <c r="I17685" s="294"/>
      <c r="J17685" s="294"/>
      <c r="K17685" s="294"/>
      <c r="L17685" s="294"/>
      <c r="M17685" s="294"/>
      <c r="N17685" s="294"/>
    </row>
    <row r="17686" spans="1:14" s="369" customFormat="1" ht="12.75" hidden="1" customHeight="1" outlineLevel="2" x14ac:dyDescent="0.25">
      <c r="A17686" s="3"/>
      <c r="B17686" s="3"/>
      <c r="C17686" s="392"/>
      <c r="D17686" s="3">
        <v>13</v>
      </c>
      <c r="E17686" s="290" t="e">
        <f ca="1"/>
        <v>#N/A</v>
      </c>
      <c r="F17686" s="291"/>
      <c r="G17686" s="294"/>
      <c r="H17686" s="294"/>
      <c r="I17686" s="294"/>
      <c r="J17686" s="294"/>
      <c r="K17686" s="294"/>
      <c r="L17686" s="294"/>
      <c r="M17686" s="294"/>
      <c r="N17686" s="294"/>
    </row>
    <row r="17687" spans="1:14" s="369" customFormat="1" ht="12.75" hidden="1" customHeight="1" outlineLevel="2" x14ac:dyDescent="0.25">
      <c r="A17687" s="3"/>
      <c r="B17687" s="3"/>
      <c r="C17687" s="392"/>
      <c r="D17687" s="3">
        <v>14</v>
      </c>
      <c r="E17687" s="290" t="e">
        <f ca="1"/>
        <v>#N/A</v>
      </c>
      <c r="F17687" s="291"/>
      <c r="G17687" s="294"/>
      <c r="H17687" s="294"/>
      <c r="I17687" s="294"/>
      <c r="J17687" s="294"/>
      <c r="K17687" s="294"/>
      <c r="L17687" s="294"/>
      <c r="M17687" s="294"/>
      <c r="N17687" s="294"/>
    </row>
    <row r="17688" spans="1:14" s="369" customFormat="1" ht="12.75" hidden="1" customHeight="1" outlineLevel="2" x14ac:dyDescent="0.25">
      <c r="A17688" s="3"/>
      <c r="B17688" s="3"/>
      <c r="C17688" s="392"/>
      <c r="D17688" s="3">
        <v>15</v>
      </c>
      <c r="E17688" s="290" t="e">
        <f ca="1"/>
        <v>#N/A</v>
      </c>
      <c r="F17688" s="291"/>
      <c r="G17688" s="294"/>
      <c r="H17688" s="294"/>
      <c r="I17688" s="294"/>
      <c r="J17688" s="294"/>
      <c r="K17688" s="294"/>
      <c r="L17688" s="294"/>
      <c r="M17688" s="294"/>
      <c r="N17688" s="294"/>
    </row>
    <row r="17689" spans="1:14" s="369" customFormat="1" ht="12.75" hidden="1" customHeight="1" outlineLevel="1" x14ac:dyDescent="0.25">
      <c r="A17689" s="3"/>
      <c r="B17689" s="145" t="str">
        <f ca="1">B17672</f>
        <v>Asset Type 426</v>
      </c>
      <c r="C17689" s="145" t="str">
        <f ca="1">C17672</f>
        <v>Description - Asset Type 426</v>
      </c>
      <c r="D17689" s="3"/>
      <c r="E17689" s="3"/>
      <c r="F17689" s="106" t="s">
        <v>47</v>
      </c>
      <c r="G17689" s="296">
        <f t="shared" ref="G17689:N17689" si="1852">SUM(G17674:G17688)</f>
        <v>0</v>
      </c>
      <c r="H17689" s="296">
        <f t="shared" ca="1" si="1852"/>
        <v>0</v>
      </c>
      <c r="I17689" s="296">
        <f t="shared" ca="1" si="1852"/>
        <v>0</v>
      </c>
      <c r="J17689" s="296">
        <f t="shared" ca="1" si="1852"/>
        <v>0</v>
      </c>
      <c r="K17689" s="296">
        <f t="shared" ca="1" si="1852"/>
        <v>0</v>
      </c>
      <c r="L17689" s="296">
        <f t="shared" ca="1" si="1852"/>
        <v>0</v>
      </c>
      <c r="M17689" s="296">
        <f t="shared" ca="1" si="1852"/>
        <v>0</v>
      </c>
      <c r="N17689" s="296">
        <f t="shared" ca="1" si="1852"/>
        <v>0</v>
      </c>
    </row>
    <row r="17690" spans="1:14" s="369" customFormat="1" ht="12.75" hidden="1" customHeight="1" outlineLevel="2" x14ac:dyDescent="0.25">
      <c r="A17690" s="217">
        <f>A17672+1</f>
        <v>427</v>
      </c>
      <c r="B17690" s="22" t="str">
        <f ca="1">OFFSET($B$516,$A17690-1,0)</f>
        <v>Asset Type 427</v>
      </c>
      <c r="C17690" s="22" t="str">
        <f ca="1">OFFSET($C$516,$A17690-1,0)</f>
        <v>Description - Asset Type 427</v>
      </c>
      <c r="D17690" s="3"/>
      <c r="E17690" s="109"/>
      <c r="F17690" s="108" t="s">
        <v>46</v>
      </c>
      <c r="G17690" s="295">
        <f t="shared" ref="G17690:N17690" ca="1" si="1853">VLOOKUP($B17690,$B$516:$N$1015,5+G$5,FALSE)</f>
        <v>0</v>
      </c>
      <c r="H17690" s="295">
        <f t="shared" ca="1" si="1853"/>
        <v>0</v>
      </c>
      <c r="I17690" s="295">
        <f t="shared" ca="1" si="1853"/>
        <v>0</v>
      </c>
      <c r="J17690" s="295">
        <f t="shared" ca="1" si="1853"/>
        <v>0</v>
      </c>
      <c r="K17690" s="295">
        <f t="shared" ca="1" si="1853"/>
        <v>0</v>
      </c>
      <c r="L17690" s="295">
        <f t="shared" ca="1" si="1853"/>
        <v>0</v>
      </c>
      <c r="M17690" s="295">
        <f t="shared" ca="1" si="1853"/>
        <v>0</v>
      </c>
      <c r="N17690" s="295">
        <f t="shared" ca="1" si="1853"/>
        <v>0</v>
      </c>
    </row>
    <row r="17691" spans="1:14" s="369" customFormat="1" ht="12.75" hidden="1" customHeight="1" outlineLevel="2" x14ac:dyDescent="0.25">
      <c r="A17691" s="3"/>
      <c r="B17691" s="3"/>
      <c r="C17691" s="21"/>
      <c r="D17691" s="3"/>
      <c r="E17691" s="107"/>
      <c r="F17691" s="106" t="s">
        <v>80</v>
      </c>
      <c r="G17691" s="111">
        <f ca="1">VLOOKUP($B17690,'Input Sheet'!$B$515:$N$1014,5+G$5,FALSE)</f>
        <v>0</v>
      </c>
      <c r="H17691" s="111">
        <f ca="1">VLOOKUP($B17690,'Input Sheet'!$B$515:$N$1014,5+H$5,FALSE)</f>
        <v>0</v>
      </c>
      <c r="I17691" s="111">
        <f ca="1">VLOOKUP($B17690,'Input Sheet'!$B$515:$N$1014,5+I$5,FALSE)</f>
        <v>0</v>
      </c>
      <c r="J17691" s="111">
        <f ca="1">VLOOKUP($B17690,'Input Sheet'!$B$515:$N$1014,5+J$5,FALSE)</f>
        <v>0</v>
      </c>
      <c r="K17691" s="111">
        <f ca="1">VLOOKUP($B17690,'Input Sheet'!$B$515:$N$1014,5+K$5,FALSE)</f>
        <v>0</v>
      </c>
      <c r="L17691" s="111">
        <f ca="1">VLOOKUP($B17690,'Input Sheet'!$B$515:$N$1014,5+L$5,FALSE)</f>
        <v>0</v>
      </c>
      <c r="M17691" s="111">
        <f ca="1">VLOOKUP($B17690,'Input Sheet'!$B$515:$N$1014,5+M$5,FALSE)</f>
        <v>0</v>
      </c>
      <c r="N17691" s="111">
        <f ca="1">VLOOKUP($B17690,'Input Sheet'!$B$515:$N$1014,5+N$5,FALSE)</f>
        <v>0</v>
      </c>
    </row>
    <row r="17692" spans="1:14" s="369" customFormat="1" ht="12.75" hidden="1" customHeight="1" outlineLevel="2" x14ac:dyDescent="0.25">
      <c r="A17692" s="3"/>
      <c r="B17692" s="3"/>
      <c r="C17692" s="3"/>
      <c r="D17692" s="3">
        <v>1</v>
      </c>
      <c r="E17692" s="290">
        <f t="array" aca="1" ref="E17692:E17706" ca="1">TRANSPOSE(G17690:N17690)</f>
        <v>0</v>
      </c>
      <c r="F17692" s="291"/>
      <c r="G17692" s="292"/>
      <c r="H17692" s="293">
        <f ca="1">IF(OFFSET(H17692,-$D17692,0)="n/a","n/a",IF(H$5&gt;OFFSET(H17692,-$D17692,0)+$D17692,$E17692-SUM($G17692:G17692),($E17692-SUM($G17692:G17692))/(OFFSET(H17692,-$D17692,0)-(H$5-$D17692-1))))</f>
        <v>0</v>
      </c>
      <c r="I17692" s="293">
        <f ca="1">IF(OFFSET(I17692,-$D17692,0)="n/a","n/a",IF(I$5&gt;OFFSET(I17692,-$D17692,0)+$D17692,$E17692-SUM($G17692:H17692),($E17692-SUM($G17692:H17692))/(OFFSET(I17692,-$D17692,0)-(I$5-$D17692-1))))</f>
        <v>0</v>
      </c>
      <c r="J17692" s="293">
        <f ca="1">IF(OFFSET(J17692,-$D17692,0)="n/a","n/a",IF(J$5&gt;OFFSET(J17692,-$D17692,0)+$D17692,$E17692-SUM($G17692:I17692),($E17692-SUM($G17692:I17692))/(OFFSET(J17692,-$D17692,0)-(J$5-$D17692-1))))</f>
        <v>0</v>
      </c>
      <c r="K17692" s="293">
        <f ca="1">IF(OFFSET(K17692,-$D17692,0)="n/a","n/a",IF(K$5&gt;OFFSET(K17692,-$D17692,0)+$D17692,$E17692-SUM($G17692:J17692),($E17692-SUM($G17692:J17692))/(OFFSET(K17692,-$D17692,0)-(K$5-$D17692-1))))</f>
        <v>0</v>
      </c>
      <c r="L17692" s="293">
        <f ca="1">IF(OFFSET(L17692,-$D17692,0)="n/a","n/a",IF(L$5&gt;OFFSET(L17692,-$D17692,0)+$D17692,$E17692-SUM($G17692:K17692),($E17692-SUM($G17692:K17692))/(OFFSET(L17692,-$D17692,0)-(L$5-$D17692-1))))</f>
        <v>0</v>
      </c>
      <c r="M17692" s="293">
        <f ca="1">IF(OFFSET(M17692,-$D17692,0)="n/a","n/a",IF(M$5&gt;OFFSET(M17692,-$D17692,0)+$D17692,$E17692-SUM($G17692:L17692),($E17692-SUM($G17692:L17692))/(OFFSET(M17692,-$D17692,0)-(M$5-$D17692-1))))</f>
        <v>0</v>
      </c>
      <c r="N17692" s="293">
        <f ca="1">IF(OFFSET(N17692,-$D17692,0)="n/a","n/a",IF(N$5&gt;OFFSET(N17692,-$D17692,0)+$D17692,$E17692-SUM($G17692:M17692),($E17692-SUM($G17692:M17692))/(OFFSET(N17692,-$D17692,0)-(N$5-$D17692-1))))</f>
        <v>0</v>
      </c>
    </row>
    <row r="17693" spans="1:14" s="369" customFormat="1" ht="12.75" hidden="1" customHeight="1" outlineLevel="2" x14ac:dyDescent="0.25">
      <c r="A17693" s="3"/>
      <c r="B17693" s="3"/>
      <c r="C17693" s="392" t="s">
        <v>48</v>
      </c>
      <c r="D17693" s="3">
        <v>2</v>
      </c>
      <c r="E17693" s="290">
        <f ca="1"/>
        <v>0</v>
      </c>
      <c r="F17693" s="291"/>
      <c r="G17693" s="294"/>
      <c r="H17693" s="292"/>
      <c r="I17693" s="293">
        <f ca="1">IF(OFFSET(I17693,-$D17693,0)="n/a","n/a",IF(I$5&gt;OFFSET(I17693,-$D17693,0)+$D17693,$E17693-SUM($G17693:H17693),($E17693-SUM($G17693:H17693))/(OFFSET(I17693,-$D17693,0)-(I$5-$D17693-1))))</f>
        <v>0</v>
      </c>
      <c r="J17693" s="293">
        <f ca="1">IF(OFFSET(J17693,-$D17693,0)="n/a","n/a",IF(J$5&gt;OFFSET(J17693,-$D17693,0)+$D17693,$E17693-SUM($G17693:I17693),($E17693-SUM($G17693:I17693))/(OFFSET(J17693,-$D17693,0)-(J$5-$D17693-1))))</f>
        <v>0</v>
      </c>
      <c r="K17693" s="293">
        <f ca="1">IF(OFFSET(K17693,-$D17693,0)="n/a","n/a",IF(K$5&gt;OFFSET(K17693,-$D17693,0)+$D17693,$E17693-SUM($G17693:J17693),($E17693-SUM($G17693:J17693))/(OFFSET(K17693,-$D17693,0)-(K$5-$D17693-1))))</f>
        <v>0</v>
      </c>
      <c r="L17693" s="293">
        <f ca="1">IF(OFFSET(L17693,-$D17693,0)="n/a","n/a",IF(L$5&gt;OFFSET(L17693,-$D17693,0)+$D17693,$E17693-SUM($G17693:K17693),($E17693-SUM($G17693:K17693))/(OFFSET(L17693,-$D17693,0)-(L$5-$D17693-1))))</f>
        <v>0</v>
      </c>
      <c r="M17693" s="293">
        <f ca="1">IF(OFFSET(M17693,-$D17693,0)="n/a","n/a",IF(M$5&gt;OFFSET(M17693,-$D17693,0)+$D17693,$E17693-SUM($G17693:L17693),($E17693-SUM($G17693:L17693))/(OFFSET(M17693,-$D17693,0)-(M$5-$D17693-1))))</f>
        <v>0</v>
      </c>
      <c r="N17693" s="293">
        <f ca="1">IF(OFFSET(N17693,-$D17693,0)="n/a","n/a",IF(N$5&gt;OFFSET(N17693,-$D17693,0)+$D17693,$E17693-SUM($G17693:M17693),($E17693-SUM($G17693:M17693))/(OFFSET(N17693,-$D17693,0)-(N$5-$D17693-1))))</f>
        <v>0</v>
      </c>
    </row>
    <row r="17694" spans="1:14" s="369" customFormat="1" ht="12.75" hidden="1" customHeight="1" outlineLevel="2" x14ac:dyDescent="0.25">
      <c r="A17694" s="3"/>
      <c r="B17694" s="3"/>
      <c r="C17694" s="392"/>
      <c r="D17694" s="3">
        <v>3</v>
      </c>
      <c r="E17694" s="290">
        <f ca="1"/>
        <v>0</v>
      </c>
      <c r="F17694" s="291"/>
      <c r="G17694" s="294"/>
      <c r="H17694" s="294"/>
      <c r="I17694" s="292"/>
      <c r="J17694" s="293">
        <f ca="1">IF(OFFSET(J17694,-$D17694,0)="n/a","n/a",IF(J$5&gt;OFFSET(J17694,-$D17694,0)+$D17694,$E17694-SUM($G17694:I17694),($E17694-SUM($G17694:I17694))/(OFFSET(J17694,-$D17694,0)-(J$5-$D17694-1))))</f>
        <v>0</v>
      </c>
      <c r="K17694" s="293">
        <f ca="1">IF(OFFSET(K17694,-$D17694,0)="n/a","n/a",IF(K$5&gt;OFFSET(K17694,-$D17694,0)+$D17694,$E17694-SUM($G17694:J17694),($E17694-SUM($G17694:J17694))/(OFFSET(K17694,-$D17694,0)-(K$5-$D17694-1))))</f>
        <v>0</v>
      </c>
      <c r="L17694" s="293">
        <f ca="1">IF(OFFSET(L17694,-$D17694,0)="n/a","n/a",IF(L$5&gt;OFFSET(L17694,-$D17694,0)+$D17694,$E17694-SUM($G17694:K17694),($E17694-SUM($G17694:K17694))/(OFFSET(L17694,-$D17694,0)-(L$5-$D17694-1))))</f>
        <v>0</v>
      </c>
      <c r="M17694" s="293">
        <f ca="1">IF(OFFSET(M17694,-$D17694,0)="n/a","n/a",IF(M$5&gt;OFFSET(M17694,-$D17694,0)+$D17694,$E17694-SUM($G17694:L17694),($E17694-SUM($G17694:L17694))/(OFFSET(M17694,-$D17694,0)-(M$5-$D17694-1))))</f>
        <v>0</v>
      </c>
      <c r="N17694" s="293">
        <f ca="1">IF(OFFSET(N17694,-$D17694,0)="n/a","n/a",IF(N$5&gt;OFFSET(N17694,-$D17694,0)+$D17694,$E17694-SUM($G17694:M17694),($E17694-SUM($G17694:M17694))/(OFFSET(N17694,-$D17694,0)-(N$5-$D17694-1))))</f>
        <v>0</v>
      </c>
    </row>
    <row r="17695" spans="1:14" s="369" customFormat="1" ht="12.75" hidden="1" customHeight="1" outlineLevel="2" x14ac:dyDescent="0.25">
      <c r="A17695" s="3"/>
      <c r="B17695" s="3"/>
      <c r="C17695" s="392"/>
      <c r="D17695" s="3">
        <v>4</v>
      </c>
      <c r="E17695" s="290">
        <f ca="1"/>
        <v>0</v>
      </c>
      <c r="F17695" s="291"/>
      <c r="G17695" s="294"/>
      <c r="H17695" s="294"/>
      <c r="I17695" s="294"/>
      <c r="J17695" s="292"/>
      <c r="K17695" s="293">
        <f ca="1">IF(OFFSET(K17695,-$D17695,0)="n/a","n/a",IF(K$5&gt;OFFSET(K17695,-$D17695,0)+$D17695,$E17695-SUM($G17695:J17695),($E17695-SUM($G17695:J17695))/(OFFSET(K17695,-$D17695,0)-(K$5-$D17695-1))))</f>
        <v>0</v>
      </c>
      <c r="L17695" s="293">
        <f ca="1">IF(OFFSET(L17695,-$D17695,0)="n/a","n/a",IF(L$5&gt;OFFSET(L17695,-$D17695,0)+$D17695,$E17695-SUM($G17695:K17695),($E17695-SUM($G17695:K17695))/(OFFSET(L17695,-$D17695,0)-(L$5-$D17695-1))))</f>
        <v>0</v>
      </c>
      <c r="M17695" s="293">
        <f ca="1">IF(OFFSET(M17695,-$D17695,0)="n/a","n/a",IF(M$5&gt;OFFSET(M17695,-$D17695,0)+$D17695,$E17695-SUM($G17695:L17695),($E17695-SUM($G17695:L17695))/(OFFSET(M17695,-$D17695,0)-(M$5-$D17695-1))))</f>
        <v>0</v>
      </c>
      <c r="N17695" s="293">
        <f ca="1">IF(OFFSET(N17695,-$D17695,0)="n/a","n/a",IF(N$5&gt;OFFSET(N17695,-$D17695,0)+$D17695,$E17695-SUM($G17695:M17695),($E17695-SUM($G17695:M17695))/(OFFSET(N17695,-$D17695,0)-(N$5-$D17695-1))))</f>
        <v>0</v>
      </c>
    </row>
    <row r="17696" spans="1:14" s="369" customFormat="1" ht="12.75" hidden="1" customHeight="1" outlineLevel="2" x14ac:dyDescent="0.25">
      <c r="A17696" s="3"/>
      <c r="B17696" s="3"/>
      <c r="C17696" s="392"/>
      <c r="D17696" s="3">
        <v>5</v>
      </c>
      <c r="E17696" s="290">
        <f ca="1"/>
        <v>0</v>
      </c>
      <c r="F17696" s="291"/>
      <c r="G17696" s="294"/>
      <c r="H17696" s="294"/>
      <c r="I17696" s="294"/>
      <c r="J17696" s="294"/>
      <c r="K17696" s="292"/>
      <c r="L17696" s="293">
        <f ca="1">IF(OFFSET(L17696,-$D17696,0)="n/a","n/a",IF(L$5&gt;OFFSET(L17696,-$D17696,0)+$D17696,$E17696-SUM($G17696:K17696),($E17696-SUM($G17696:K17696))/(OFFSET(L17696,-$D17696,0)-(L$5-$D17696-1))))</f>
        <v>0</v>
      </c>
      <c r="M17696" s="293">
        <f ca="1">IF(OFFSET(M17696,-$D17696,0)="n/a","n/a",IF(M$5&gt;OFFSET(M17696,-$D17696,0)+$D17696,$E17696-SUM($G17696:L17696),($E17696-SUM($G17696:L17696))/(OFFSET(M17696,-$D17696,0)-(M$5-$D17696-1))))</f>
        <v>0</v>
      </c>
      <c r="N17696" s="293">
        <f ca="1">IF(OFFSET(N17696,-$D17696,0)="n/a","n/a",IF(N$5&gt;OFFSET(N17696,-$D17696,0)+$D17696,$E17696-SUM($G17696:M17696),($E17696-SUM($G17696:M17696))/(OFFSET(N17696,-$D17696,0)-(N$5-$D17696-1))))</f>
        <v>0</v>
      </c>
    </row>
    <row r="17697" spans="1:14" s="369" customFormat="1" ht="12.75" hidden="1" customHeight="1" outlineLevel="2" x14ac:dyDescent="0.25">
      <c r="A17697" s="3"/>
      <c r="B17697" s="3"/>
      <c r="C17697" s="392"/>
      <c r="D17697" s="3">
        <v>6</v>
      </c>
      <c r="E17697" s="290">
        <f ca="1"/>
        <v>0</v>
      </c>
      <c r="F17697" s="291"/>
      <c r="G17697" s="294"/>
      <c r="H17697" s="294"/>
      <c r="I17697" s="294"/>
      <c r="J17697" s="294"/>
      <c r="K17697" s="294"/>
      <c r="L17697" s="292"/>
      <c r="M17697" s="293">
        <f ca="1">IF(OFFSET(M17697,-$D17697,0)="n/a","n/a",IF(M$5&gt;OFFSET(M17697,-$D17697,0)+$D17697,$E17697-SUM($G17697:L17697),($E17697-SUM($G17697:L17697))/(OFFSET(M17697,-$D17697,0)-(M$5-$D17697-1))))</f>
        <v>0</v>
      </c>
      <c r="N17697" s="293">
        <f ca="1">IF(OFFSET(N17697,-$D17697,0)="n/a","n/a",IF(N$5&gt;OFFSET(N17697,-$D17697,0)+$D17697,$E17697-SUM($G17697:M17697),($E17697-SUM($G17697:M17697))/(OFFSET(N17697,-$D17697,0)-(N$5-$D17697-1))))</f>
        <v>0</v>
      </c>
    </row>
    <row r="17698" spans="1:14" s="369" customFormat="1" ht="12.75" hidden="1" customHeight="1" outlineLevel="2" x14ac:dyDescent="0.25">
      <c r="A17698" s="3"/>
      <c r="B17698" s="3"/>
      <c r="C17698" s="392"/>
      <c r="D17698" s="3">
        <v>7</v>
      </c>
      <c r="E17698" s="290">
        <f ca="1"/>
        <v>0</v>
      </c>
      <c r="F17698" s="291"/>
      <c r="G17698" s="294"/>
      <c r="H17698" s="294"/>
      <c r="I17698" s="294"/>
      <c r="J17698" s="294"/>
      <c r="K17698" s="294"/>
      <c r="L17698" s="294"/>
      <c r="M17698" s="292"/>
      <c r="N17698" s="293">
        <f ca="1">IF(OFFSET(N17698,-$D17698,0)="n/a","n/a",IF(N$5&gt;OFFSET(N17698,-$D17698,0)+$D17698,$E17698-SUM($G17698:M17698),($E17698-SUM($G17698:M17698))/(OFFSET(N17698,-$D17698,0)-(N$5-$D17698-1))))</f>
        <v>0</v>
      </c>
    </row>
    <row r="17699" spans="1:14" s="369" customFormat="1" ht="12.75" hidden="1" customHeight="1" outlineLevel="2" x14ac:dyDescent="0.25">
      <c r="A17699" s="3"/>
      <c r="B17699" s="3"/>
      <c r="C17699" s="392"/>
      <c r="D17699" s="3">
        <v>8</v>
      </c>
      <c r="E17699" s="290">
        <f ca="1"/>
        <v>0</v>
      </c>
      <c r="F17699" s="291"/>
      <c r="G17699" s="294"/>
      <c r="H17699" s="294"/>
      <c r="I17699" s="294"/>
      <c r="J17699" s="294"/>
      <c r="K17699" s="294"/>
      <c r="L17699" s="294"/>
      <c r="M17699" s="294"/>
      <c r="N17699" s="292"/>
    </row>
    <row r="17700" spans="1:14" s="369" customFormat="1" ht="12.75" hidden="1" customHeight="1" outlineLevel="2" x14ac:dyDescent="0.25">
      <c r="A17700" s="3"/>
      <c r="B17700" s="3"/>
      <c r="C17700" s="392"/>
      <c r="D17700" s="3">
        <v>9</v>
      </c>
      <c r="E17700" s="290" t="e">
        <f ca="1"/>
        <v>#N/A</v>
      </c>
      <c r="F17700" s="291"/>
      <c r="G17700" s="294"/>
      <c r="H17700" s="294"/>
      <c r="I17700" s="294"/>
      <c r="J17700" s="294"/>
      <c r="K17700" s="294"/>
      <c r="L17700" s="294"/>
      <c r="M17700" s="294"/>
      <c r="N17700" s="294"/>
    </row>
    <row r="17701" spans="1:14" s="369" customFormat="1" ht="12.75" hidden="1" customHeight="1" outlineLevel="2" x14ac:dyDescent="0.25">
      <c r="A17701" s="3"/>
      <c r="B17701" s="3"/>
      <c r="C17701" s="392"/>
      <c r="D17701" s="3">
        <v>10</v>
      </c>
      <c r="E17701" s="290" t="e">
        <f ca="1"/>
        <v>#N/A</v>
      </c>
      <c r="F17701" s="291"/>
      <c r="G17701" s="294"/>
      <c r="H17701" s="294"/>
      <c r="I17701" s="294"/>
      <c r="J17701" s="294"/>
      <c r="K17701" s="294"/>
      <c r="L17701" s="294"/>
      <c r="M17701" s="294"/>
      <c r="N17701" s="294"/>
    </row>
    <row r="17702" spans="1:14" s="369" customFormat="1" ht="12.75" hidden="1" customHeight="1" outlineLevel="2" x14ac:dyDescent="0.25">
      <c r="A17702" s="3"/>
      <c r="B17702" s="3"/>
      <c r="C17702" s="392"/>
      <c r="D17702" s="3">
        <v>11</v>
      </c>
      <c r="E17702" s="290" t="e">
        <f ca="1"/>
        <v>#N/A</v>
      </c>
      <c r="F17702" s="291"/>
      <c r="G17702" s="294"/>
      <c r="H17702" s="294"/>
      <c r="I17702" s="294"/>
      <c r="J17702" s="294"/>
      <c r="K17702" s="294"/>
      <c r="L17702" s="294"/>
      <c r="M17702" s="294"/>
      <c r="N17702" s="294"/>
    </row>
    <row r="17703" spans="1:14" s="369" customFormat="1" ht="12.75" hidden="1" customHeight="1" outlineLevel="2" x14ac:dyDescent="0.25">
      <c r="A17703" s="3"/>
      <c r="B17703" s="3"/>
      <c r="C17703" s="392"/>
      <c r="D17703" s="3">
        <v>12</v>
      </c>
      <c r="E17703" s="290" t="e">
        <f ca="1"/>
        <v>#N/A</v>
      </c>
      <c r="F17703" s="291"/>
      <c r="G17703" s="294"/>
      <c r="H17703" s="294"/>
      <c r="I17703" s="294"/>
      <c r="J17703" s="294"/>
      <c r="K17703" s="294"/>
      <c r="L17703" s="294"/>
      <c r="M17703" s="294"/>
      <c r="N17703" s="294"/>
    </row>
    <row r="17704" spans="1:14" s="369" customFormat="1" ht="12.75" hidden="1" customHeight="1" outlineLevel="2" x14ac:dyDescent="0.25">
      <c r="A17704" s="3"/>
      <c r="B17704" s="3"/>
      <c r="C17704" s="392"/>
      <c r="D17704" s="3">
        <v>13</v>
      </c>
      <c r="E17704" s="290" t="e">
        <f ca="1"/>
        <v>#N/A</v>
      </c>
      <c r="F17704" s="291"/>
      <c r="G17704" s="294"/>
      <c r="H17704" s="294"/>
      <c r="I17704" s="294"/>
      <c r="J17704" s="294"/>
      <c r="K17704" s="294"/>
      <c r="L17704" s="294"/>
      <c r="M17704" s="294"/>
      <c r="N17704" s="294"/>
    </row>
    <row r="17705" spans="1:14" s="369" customFormat="1" ht="12.75" hidden="1" customHeight="1" outlineLevel="2" x14ac:dyDescent="0.25">
      <c r="A17705" s="3"/>
      <c r="B17705" s="3"/>
      <c r="C17705" s="392"/>
      <c r="D17705" s="3">
        <v>14</v>
      </c>
      <c r="E17705" s="290" t="e">
        <f ca="1"/>
        <v>#N/A</v>
      </c>
      <c r="F17705" s="291"/>
      <c r="G17705" s="294"/>
      <c r="H17705" s="294"/>
      <c r="I17705" s="294"/>
      <c r="J17705" s="294"/>
      <c r="K17705" s="294"/>
      <c r="L17705" s="294"/>
      <c r="M17705" s="294"/>
      <c r="N17705" s="294"/>
    </row>
    <row r="17706" spans="1:14" s="369" customFormat="1" ht="12.75" hidden="1" customHeight="1" outlineLevel="2" x14ac:dyDescent="0.25">
      <c r="A17706" s="3"/>
      <c r="B17706" s="3"/>
      <c r="C17706" s="392"/>
      <c r="D17706" s="3">
        <v>15</v>
      </c>
      <c r="E17706" s="290" t="e">
        <f ca="1"/>
        <v>#N/A</v>
      </c>
      <c r="F17706" s="291"/>
      <c r="G17706" s="294"/>
      <c r="H17706" s="294"/>
      <c r="I17706" s="294"/>
      <c r="J17706" s="294"/>
      <c r="K17706" s="294"/>
      <c r="L17706" s="294"/>
      <c r="M17706" s="294"/>
      <c r="N17706" s="294"/>
    </row>
    <row r="17707" spans="1:14" s="369" customFormat="1" ht="12.75" hidden="1" customHeight="1" outlineLevel="1" x14ac:dyDescent="0.25">
      <c r="A17707" s="3"/>
      <c r="B17707" s="145" t="str">
        <f ca="1">B17690</f>
        <v>Asset Type 427</v>
      </c>
      <c r="C17707" s="145" t="str">
        <f ca="1">C17690</f>
        <v>Description - Asset Type 427</v>
      </c>
      <c r="D17707" s="3"/>
      <c r="E17707" s="3"/>
      <c r="F17707" s="106" t="s">
        <v>47</v>
      </c>
      <c r="G17707" s="296">
        <f t="shared" ref="G17707:N17707" si="1854">SUM(G17692:G17706)</f>
        <v>0</v>
      </c>
      <c r="H17707" s="296">
        <f t="shared" ca="1" si="1854"/>
        <v>0</v>
      </c>
      <c r="I17707" s="296">
        <f t="shared" ca="1" si="1854"/>
        <v>0</v>
      </c>
      <c r="J17707" s="296">
        <f t="shared" ca="1" si="1854"/>
        <v>0</v>
      </c>
      <c r="K17707" s="296">
        <f t="shared" ca="1" si="1854"/>
        <v>0</v>
      </c>
      <c r="L17707" s="296">
        <f t="shared" ca="1" si="1854"/>
        <v>0</v>
      </c>
      <c r="M17707" s="296">
        <f t="shared" ca="1" si="1854"/>
        <v>0</v>
      </c>
      <c r="N17707" s="296">
        <f t="shared" ca="1" si="1854"/>
        <v>0</v>
      </c>
    </row>
    <row r="17708" spans="1:14" s="369" customFormat="1" ht="12.75" hidden="1" customHeight="1" outlineLevel="2" x14ac:dyDescent="0.25">
      <c r="A17708" s="217">
        <f>A17690+1</f>
        <v>428</v>
      </c>
      <c r="B17708" s="22" t="str">
        <f ca="1">OFFSET($B$516,$A17708-1,0)</f>
        <v>Asset Type 428</v>
      </c>
      <c r="C17708" s="22" t="str">
        <f ca="1">OFFSET($C$516,$A17708-1,0)</f>
        <v>Description - Asset Type 428</v>
      </c>
      <c r="D17708" s="3"/>
      <c r="E17708" s="109"/>
      <c r="F17708" s="108" t="s">
        <v>46</v>
      </c>
      <c r="G17708" s="295">
        <f t="shared" ref="G17708:N17708" ca="1" si="1855">VLOOKUP($B17708,$B$516:$N$1015,5+G$5,FALSE)</f>
        <v>0</v>
      </c>
      <c r="H17708" s="295">
        <f t="shared" ca="1" si="1855"/>
        <v>0</v>
      </c>
      <c r="I17708" s="295">
        <f t="shared" ca="1" si="1855"/>
        <v>0</v>
      </c>
      <c r="J17708" s="295">
        <f t="shared" ca="1" si="1855"/>
        <v>0</v>
      </c>
      <c r="K17708" s="295">
        <f t="shared" ca="1" si="1855"/>
        <v>0</v>
      </c>
      <c r="L17708" s="295">
        <f t="shared" ca="1" si="1855"/>
        <v>0</v>
      </c>
      <c r="M17708" s="295">
        <f t="shared" ca="1" si="1855"/>
        <v>0</v>
      </c>
      <c r="N17708" s="295">
        <f t="shared" ca="1" si="1855"/>
        <v>0</v>
      </c>
    </row>
    <row r="17709" spans="1:14" s="369" customFormat="1" ht="12.75" hidden="1" customHeight="1" outlineLevel="2" x14ac:dyDescent="0.25">
      <c r="A17709" s="3"/>
      <c r="B17709" s="3"/>
      <c r="C17709" s="21"/>
      <c r="D17709" s="3"/>
      <c r="E17709" s="107"/>
      <c r="F17709" s="106" t="s">
        <v>80</v>
      </c>
      <c r="G17709" s="111">
        <f ca="1">VLOOKUP($B17708,'Input Sheet'!$B$515:$N$1014,5+G$5,FALSE)</f>
        <v>0</v>
      </c>
      <c r="H17709" s="111">
        <f ca="1">VLOOKUP($B17708,'Input Sheet'!$B$515:$N$1014,5+H$5,FALSE)</f>
        <v>0</v>
      </c>
      <c r="I17709" s="111">
        <f ca="1">VLOOKUP($B17708,'Input Sheet'!$B$515:$N$1014,5+I$5,FALSE)</f>
        <v>0</v>
      </c>
      <c r="J17709" s="111">
        <f ca="1">VLOOKUP($B17708,'Input Sheet'!$B$515:$N$1014,5+J$5,FALSE)</f>
        <v>0</v>
      </c>
      <c r="K17709" s="111">
        <f ca="1">VLOOKUP($B17708,'Input Sheet'!$B$515:$N$1014,5+K$5,FALSE)</f>
        <v>0</v>
      </c>
      <c r="L17709" s="111">
        <f ca="1">VLOOKUP($B17708,'Input Sheet'!$B$515:$N$1014,5+L$5,FALSE)</f>
        <v>0</v>
      </c>
      <c r="M17709" s="111">
        <f ca="1">VLOOKUP($B17708,'Input Sheet'!$B$515:$N$1014,5+M$5,FALSE)</f>
        <v>0</v>
      </c>
      <c r="N17709" s="111">
        <f ca="1">VLOOKUP($B17708,'Input Sheet'!$B$515:$N$1014,5+N$5,FALSE)</f>
        <v>0</v>
      </c>
    </row>
    <row r="17710" spans="1:14" s="369" customFormat="1" ht="12.75" hidden="1" customHeight="1" outlineLevel="2" x14ac:dyDescent="0.25">
      <c r="A17710" s="3"/>
      <c r="B17710" s="3"/>
      <c r="C17710" s="3"/>
      <c r="D17710" s="3">
        <v>1</v>
      </c>
      <c r="E17710" s="290">
        <f t="array" aca="1" ref="E17710:E17724" ca="1">TRANSPOSE(G17708:N17708)</f>
        <v>0</v>
      </c>
      <c r="F17710" s="291"/>
      <c r="G17710" s="292"/>
      <c r="H17710" s="293">
        <f ca="1">IF(OFFSET(H17710,-$D17710,0)="n/a","n/a",IF(H$5&gt;OFFSET(H17710,-$D17710,0)+$D17710,$E17710-SUM($G17710:G17710),($E17710-SUM($G17710:G17710))/(OFFSET(H17710,-$D17710,0)-(H$5-$D17710-1))))</f>
        <v>0</v>
      </c>
      <c r="I17710" s="293">
        <f ca="1">IF(OFFSET(I17710,-$D17710,0)="n/a","n/a",IF(I$5&gt;OFFSET(I17710,-$D17710,0)+$D17710,$E17710-SUM($G17710:H17710),($E17710-SUM($G17710:H17710))/(OFFSET(I17710,-$D17710,0)-(I$5-$D17710-1))))</f>
        <v>0</v>
      </c>
      <c r="J17710" s="293">
        <f ca="1">IF(OFFSET(J17710,-$D17710,0)="n/a","n/a",IF(J$5&gt;OFFSET(J17710,-$D17710,0)+$D17710,$E17710-SUM($G17710:I17710),($E17710-SUM($G17710:I17710))/(OFFSET(J17710,-$D17710,0)-(J$5-$D17710-1))))</f>
        <v>0</v>
      </c>
      <c r="K17710" s="293">
        <f ca="1">IF(OFFSET(K17710,-$D17710,0)="n/a","n/a",IF(K$5&gt;OFFSET(K17710,-$D17710,0)+$D17710,$E17710-SUM($G17710:J17710),($E17710-SUM($G17710:J17710))/(OFFSET(K17710,-$D17710,0)-(K$5-$D17710-1))))</f>
        <v>0</v>
      </c>
      <c r="L17710" s="293">
        <f ca="1">IF(OFFSET(L17710,-$D17710,0)="n/a","n/a",IF(L$5&gt;OFFSET(L17710,-$D17710,0)+$D17710,$E17710-SUM($G17710:K17710),($E17710-SUM($G17710:K17710))/(OFFSET(L17710,-$D17710,0)-(L$5-$D17710-1))))</f>
        <v>0</v>
      </c>
      <c r="M17710" s="293">
        <f ca="1">IF(OFFSET(M17710,-$D17710,0)="n/a","n/a",IF(M$5&gt;OFFSET(M17710,-$D17710,0)+$D17710,$E17710-SUM($G17710:L17710),($E17710-SUM($G17710:L17710))/(OFFSET(M17710,-$D17710,0)-(M$5-$D17710-1))))</f>
        <v>0</v>
      </c>
      <c r="N17710" s="293">
        <f ca="1">IF(OFFSET(N17710,-$D17710,0)="n/a","n/a",IF(N$5&gt;OFFSET(N17710,-$D17710,0)+$D17710,$E17710-SUM($G17710:M17710),($E17710-SUM($G17710:M17710))/(OFFSET(N17710,-$D17710,0)-(N$5-$D17710-1))))</f>
        <v>0</v>
      </c>
    </row>
    <row r="17711" spans="1:14" s="369" customFormat="1" ht="12.75" hidden="1" customHeight="1" outlineLevel="2" x14ac:dyDescent="0.25">
      <c r="A17711" s="3"/>
      <c r="B17711" s="3"/>
      <c r="C17711" s="392" t="s">
        <v>48</v>
      </c>
      <c r="D17711" s="3">
        <v>2</v>
      </c>
      <c r="E17711" s="290">
        <f ca="1"/>
        <v>0</v>
      </c>
      <c r="F17711" s="291"/>
      <c r="G17711" s="294"/>
      <c r="H17711" s="292"/>
      <c r="I17711" s="293">
        <f ca="1">IF(OFFSET(I17711,-$D17711,0)="n/a","n/a",IF(I$5&gt;OFFSET(I17711,-$D17711,0)+$D17711,$E17711-SUM($G17711:H17711),($E17711-SUM($G17711:H17711))/(OFFSET(I17711,-$D17711,0)-(I$5-$D17711-1))))</f>
        <v>0</v>
      </c>
      <c r="J17711" s="293">
        <f ca="1">IF(OFFSET(J17711,-$D17711,0)="n/a","n/a",IF(J$5&gt;OFFSET(J17711,-$D17711,0)+$D17711,$E17711-SUM($G17711:I17711),($E17711-SUM($G17711:I17711))/(OFFSET(J17711,-$D17711,0)-(J$5-$D17711-1))))</f>
        <v>0</v>
      </c>
      <c r="K17711" s="293">
        <f ca="1">IF(OFFSET(K17711,-$D17711,0)="n/a","n/a",IF(K$5&gt;OFFSET(K17711,-$D17711,0)+$D17711,$E17711-SUM($G17711:J17711),($E17711-SUM($G17711:J17711))/(OFFSET(K17711,-$D17711,0)-(K$5-$D17711-1))))</f>
        <v>0</v>
      </c>
      <c r="L17711" s="293">
        <f ca="1">IF(OFFSET(L17711,-$D17711,0)="n/a","n/a",IF(L$5&gt;OFFSET(L17711,-$D17711,0)+$D17711,$E17711-SUM($G17711:K17711),($E17711-SUM($G17711:K17711))/(OFFSET(L17711,-$D17711,0)-(L$5-$D17711-1))))</f>
        <v>0</v>
      </c>
      <c r="M17711" s="293">
        <f ca="1">IF(OFFSET(M17711,-$D17711,0)="n/a","n/a",IF(M$5&gt;OFFSET(M17711,-$D17711,0)+$D17711,$E17711-SUM($G17711:L17711),($E17711-SUM($G17711:L17711))/(OFFSET(M17711,-$D17711,0)-(M$5-$D17711-1))))</f>
        <v>0</v>
      </c>
      <c r="N17711" s="293">
        <f ca="1">IF(OFFSET(N17711,-$D17711,0)="n/a","n/a",IF(N$5&gt;OFFSET(N17711,-$D17711,0)+$D17711,$E17711-SUM($G17711:M17711),($E17711-SUM($G17711:M17711))/(OFFSET(N17711,-$D17711,0)-(N$5-$D17711-1))))</f>
        <v>0</v>
      </c>
    </row>
    <row r="17712" spans="1:14" s="369" customFormat="1" ht="12.75" hidden="1" customHeight="1" outlineLevel="2" x14ac:dyDescent="0.25">
      <c r="A17712" s="3"/>
      <c r="B17712" s="3"/>
      <c r="C17712" s="392"/>
      <c r="D17712" s="3">
        <v>3</v>
      </c>
      <c r="E17712" s="290">
        <f ca="1"/>
        <v>0</v>
      </c>
      <c r="F17712" s="291"/>
      <c r="G17712" s="294"/>
      <c r="H17712" s="294"/>
      <c r="I17712" s="292"/>
      <c r="J17712" s="293">
        <f ca="1">IF(OFFSET(J17712,-$D17712,0)="n/a","n/a",IF(J$5&gt;OFFSET(J17712,-$D17712,0)+$D17712,$E17712-SUM($G17712:I17712),($E17712-SUM($G17712:I17712))/(OFFSET(J17712,-$D17712,0)-(J$5-$D17712-1))))</f>
        <v>0</v>
      </c>
      <c r="K17712" s="293">
        <f ca="1">IF(OFFSET(K17712,-$D17712,0)="n/a","n/a",IF(K$5&gt;OFFSET(K17712,-$D17712,0)+$D17712,$E17712-SUM($G17712:J17712),($E17712-SUM($G17712:J17712))/(OFFSET(K17712,-$D17712,0)-(K$5-$D17712-1))))</f>
        <v>0</v>
      </c>
      <c r="L17712" s="293">
        <f ca="1">IF(OFFSET(L17712,-$D17712,0)="n/a","n/a",IF(L$5&gt;OFFSET(L17712,-$D17712,0)+$D17712,$E17712-SUM($G17712:K17712),($E17712-SUM($G17712:K17712))/(OFFSET(L17712,-$D17712,0)-(L$5-$D17712-1))))</f>
        <v>0</v>
      </c>
      <c r="M17712" s="293">
        <f ca="1">IF(OFFSET(M17712,-$D17712,0)="n/a","n/a",IF(M$5&gt;OFFSET(M17712,-$D17712,0)+$D17712,$E17712-SUM($G17712:L17712),($E17712-SUM($G17712:L17712))/(OFFSET(M17712,-$D17712,0)-(M$5-$D17712-1))))</f>
        <v>0</v>
      </c>
      <c r="N17712" s="293">
        <f ca="1">IF(OFFSET(N17712,-$D17712,0)="n/a","n/a",IF(N$5&gt;OFFSET(N17712,-$D17712,0)+$D17712,$E17712-SUM($G17712:M17712),($E17712-SUM($G17712:M17712))/(OFFSET(N17712,-$D17712,0)-(N$5-$D17712-1))))</f>
        <v>0</v>
      </c>
    </row>
    <row r="17713" spans="1:14" s="369" customFormat="1" ht="12.75" hidden="1" customHeight="1" outlineLevel="2" x14ac:dyDescent="0.25">
      <c r="A17713" s="3"/>
      <c r="B17713" s="3"/>
      <c r="C17713" s="392"/>
      <c r="D17713" s="3">
        <v>4</v>
      </c>
      <c r="E17713" s="290">
        <f ca="1"/>
        <v>0</v>
      </c>
      <c r="F17713" s="291"/>
      <c r="G17713" s="294"/>
      <c r="H17713" s="294"/>
      <c r="I17713" s="294"/>
      <c r="J17713" s="292"/>
      <c r="K17713" s="293">
        <f ca="1">IF(OFFSET(K17713,-$D17713,0)="n/a","n/a",IF(K$5&gt;OFFSET(K17713,-$D17713,0)+$D17713,$E17713-SUM($G17713:J17713),($E17713-SUM($G17713:J17713))/(OFFSET(K17713,-$D17713,0)-(K$5-$D17713-1))))</f>
        <v>0</v>
      </c>
      <c r="L17713" s="293">
        <f ca="1">IF(OFFSET(L17713,-$D17713,0)="n/a","n/a",IF(L$5&gt;OFFSET(L17713,-$D17713,0)+$D17713,$E17713-SUM($G17713:K17713),($E17713-SUM($G17713:K17713))/(OFFSET(L17713,-$D17713,0)-(L$5-$D17713-1))))</f>
        <v>0</v>
      </c>
      <c r="M17713" s="293">
        <f ca="1">IF(OFFSET(M17713,-$D17713,0)="n/a","n/a",IF(M$5&gt;OFFSET(M17713,-$D17713,0)+$D17713,$E17713-SUM($G17713:L17713),($E17713-SUM($G17713:L17713))/(OFFSET(M17713,-$D17713,0)-(M$5-$D17713-1))))</f>
        <v>0</v>
      </c>
      <c r="N17713" s="293">
        <f ca="1">IF(OFFSET(N17713,-$D17713,0)="n/a","n/a",IF(N$5&gt;OFFSET(N17713,-$D17713,0)+$D17713,$E17713-SUM($G17713:M17713),($E17713-SUM($G17713:M17713))/(OFFSET(N17713,-$D17713,0)-(N$5-$D17713-1))))</f>
        <v>0</v>
      </c>
    </row>
    <row r="17714" spans="1:14" s="369" customFormat="1" ht="12.75" hidden="1" customHeight="1" outlineLevel="2" x14ac:dyDescent="0.25">
      <c r="A17714" s="3"/>
      <c r="B17714" s="3"/>
      <c r="C17714" s="392"/>
      <c r="D17714" s="3">
        <v>5</v>
      </c>
      <c r="E17714" s="290">
        <f ca="1"/>
        <v>0</v>
      </c>
      <c r="F17714" s="291"/>
      <c r="G17714" s="294"/>
      <c r="H17714" s="294"/>
      <c r="I17714" s="294"/>
      <c r="J17714" s="294"/>
      <c r="K17714" s="292"/>
      <c r="L17714" s="293">
        <f ca="1">IF(OFFSET(L17714,-$D17714,0)="n/a","n/a",IF(L$5&gt;OFFSET(L17714,-$D17714,0)+$D17714,$E17714-SUM($G17714:K17714),($E17714-SUM($G17714:K17714))/(OFFSET(L17714,-$D17714,0)-(L$5-$D17714-1))))</f>
        <v>0</v>
      </c>
      <c r="M17714" s="293">
        <f ca="1">IF(OFFSET(M17714,-$D17714,0)="n/a","n/a",IF(M$5&gt;OFFSET(M17714,-$D17714,0)+$D17714,$E17714-SUM($G17714:L17714),($E17714-SUM($G17714:L17714))/(OFFSET(M17714,-$D17714,0)-(M$5-$D17714-1))))</f>
        <v>0</v>
      </c>
      <c r="N17714" s="293">
        <f ca="1">IF(OFFSET(N17714,-$D17714,0)="n/a","n/a",IF(N$5&gt;OFFSET(N17714,-$D17714,0)+$D17714,$E17714-SUM($G17714:M17714),($E17714-SUM($G17714:M17714))/(OFFSET(N17714,-$D17714,0)-(N$5-$D17714-1))))</f>
        <v>0</v>
      </c>
    </row>
    <row r="17715" spans="1:14" s="369" customFormat="1" ht="12.75" hidden="1" customHeight="1" outlineLevel="2" x14ac:dyDescent="0.25">
      <c r="A17715" s="3"/>
      <c r="B17715" s="3"/>
      <c r="C17715" s="392"/>
      <c r="D17715" s="3">
        <v>6</v>
      </c>
      <c r="E17715" s="290">
        <f ca="1"/>
        <v>0</v>
      </c>
      <c r="F17715" s="291"/>
      <c r="G17715" s="294"/>
      <c r="H17715" s="294"/>
      <c r="I17715" s="294"/>
      <c r="J17715" s="294"/>
      <c r="K17715" s="294"/>
      <c r="L17715" s="292"/>
      <c r="M17715" s="293">
        <f ca="1">IF(OFFSET(M17715,-$D17715,0)="n/a","n/a",IF(M$5&gt;OFFSET(M17715,-$D17715,0)+$D17715,$E17715-SUM($G17715:L17715),($E17715-SUM($G17715:L17715))/(OFFSET(M17715,-$D17715,0)-(M$5-$D17715-1))))</f>
        <v>0</v>
      </c>
      <c r="N17715" s="293">
        <f ca="1">IF(OFFSET(N17715,-$D17715,0)="n/a","n/a",IF(N$5&gt;OFFSET(N17715,-$D17715,0)+$D17715,$E17715-SUM($G17715:M17715),($E17715-SUM($G17715:M17715))/(OFFSET(N17715,-$D17715,0)-(N$5-$D17715-1))))</f>
        <v>0</v>
      </c>
    </row>
    <row r="17716" spans="1:14" s="369" customFormat="1" ht="12.75" hidden="1" customHeight="1" outlineLevel="2" x14ac:dyDescent="0.25">
      <c r="A17716" s="3"/>
      <c r="B17716" s="3"/>
      <c r="C17716" s="392"/>
      <c r="D17716" s="3">
        <v>7</v>
      </c>
      <c r="E17716" s="290">
        <f ca="1"/>
        <v>0</v>
      </c>
      <c r="F17716" s="291"/>
      <c r="G17716" s="294"/>
      <c r="H17716" s="294"/>
      <c r="I17716" s="294"/>
      <c r="J17716" s="294"/>
      <c r="K17716" s="294"/>
      <c r="L17716" s="294"/>
      <c r="M17716" s="292"/>
      <c r="N17716" s="293">
        <f ca="1">IF(OFFSET(N17716,-$D17716,0)="n/a","n/a",IF(N$5&gt;OFFSET(N17716,-$D17716,0)+$D17716,$E17716-SUM($G17716:M17716),($E17716-SUM($G17716:M17716))/(OFFSET(N17716,-$D17716,0)-(N$5-$D17716-1))))</f>
        <v>0</v>
      </c>
    </row>
    <row r="17717" spans="1:14" s="369" customFormat="1" ht="12.75" hidden="1" customHeight="1" outlineLevel="2" x14ac:dyDescent="0.25">
      <c r="A17717" s="3"/>
      <c r="B17717" s="3"/>
      <c r="C17717" s="392"/>
      <c r="D17717" s="3">
        <v>8</v>
      </c>
      <c r="E17717" s="290">
        <f ca="1"/>
        <v>0</v>
      </c>
      <c r="F17717" s="291"/>
      <c r="G17717" s="294"/>
      <c r="H17717" s="294"/>
      <c r="I17717" s="294"/>
      <c r="J17717" s="294"/>
      <c r="K17717" s="294"/>
      <c r="L17717" s="294"/>
      <c r="M17717" s="294"/>
      <c r="N17717" s="292"/>
    </row>
    <row r="17718" spans="1:14" s="369" customFormat="1" ht="12.75" hidden="1" customHeight="1" outlineLevel="2" x14ac:dyDescent="0.25">
      <c r="A17718" s="3"/>
      <c r="B17718" s="3"/>
      <c r="C17718" s="392"/>
      <c r="D17718" s="3">
        <v>9</v>
      </c>
      <c r="E17718" s="290" t="e">
        <f ca="1"/>
        <v>#N/A</v>
      </c>
      <c r="F17718" s="291"/>
      <c r="G17718" s="294"/>
      <c r="H17718" s="294"/>
      <c r="I17718" s="294"/>
      <c r="J17718" s="294"/>
      <c r="K17718" s="294"/>
      <c r="L17718" s="294"/>
      <c r="M17718" s="294"/>
      <c r="N17718" s="294"/>
    </row>
    <row r="17719" spans="1:14" s="369" customFormat="1" ht="12.75" hidden="1" customHeight="1" outlineLevel="2" x14ac:dyDescent="0.25">
      <c r="A17719" s="3"/>
      <c r="B17719" s="3"/>
      <c r="C17719" s="392"/>
      <c r="D17719" s="3">
        <v>10</v>
      </c>
      <c r="E17719" s="290" t="e">
        <f ca="1"/>
        <v>#N/A</v>
      </c>
      <c r="F17719" s="291"/>
      <c r="G17719" s="294"/>
      <c r="H17719" s="294"/>
      <c r="I17719" s="294"/>
      <c r="J17719" s="294"/>
      <c r="K17719" s="294"/>
      <c r="L17719" s="294"/>
      <c r="M17719" s="294"/>
      <c r="N17719" s="294"/>
    </row>
    <row r="17720" spans="1:14" s="369" customFormat="1" ht="12.75" hidden="1" customHeight="1" outlineLevel="2" x14ac:dyDescent="0.25">
      <c r="A17720" s="3"/>
      <c r="B17720" s="3"/>
      <c r="C17720" s="392"/>
      <c r="D17720" s="3">
        <v>11</v>
      </c>
      <c r="E17720" s="290" t="e">
        <f ca="1"/>
        <v>#N/A</v>
      </c>
      <c r="F17720" s="291"/>
      <c r="G17720" s="294"/>
      <c r="H17720" s="294"/>
      <c r="I17720" s="294"/>
      <c r="J17720" s="294"/>
      <c r="K17720" s="294"/>
      <c r="L17720" s="294"/>
      <c r="M17720" s="294"/>
      <c r="N17720" s="294"/>
    </row>
    <row r="17721" spans="1:14" s="369" customFormat="1" ht="12.75" hidden="1" customHeight="1" outlineLevel="2" x14ac:dyDescent="0.25">
      <c r="A17721" s="3"/>
      <c r="B17721" s="3"/>
      <c r="C17721" s="392"/>
      <c r="D17721" s="3">
        <v>12</v>
      </c>
      <c r="E17721" s="290" t="e">
        <f ca="1"/>
        <v>#N/A</v>
      </c>
      <c r="F17721" s="291"/>
      <c r="G17721" s="294"/>
      <c r="H17721" s="294"/>
      <c r="I17721" s="294"/>
      <c r="J17721" s="294"/>
      <c r="K17721" s="294"/>
      <c r="L17721" s="294"/>
      <c r="M17721" s="294"/>
      <c r="N17721" s="294"/>
    </row>
    <row r="17722" spans="1:14" s="369" customFormat="1" ht="12.75" hidden="1" customHeight="1" outlineLevel="2" x14ac:dyDescent="0.25">
      <c r="A17722" s="3"/>
      <c r="B17722" s="3"/>
      <c r="C17722" s="392"/>
      <c r="D17722" s="3">
        <v>13</v>
      </c>
      <c r="E17722" s="290" t="e">
        <f ca="1"/>
        <v>#N/A</v>
      </c>
      <c r="F17722" s="291"/>
      <c r="G17722" s="294"/>
      <c r="H17722" s="294"/>
      <c r="I17722" s="294"/>
      <c r="J17722" s="294"/>
      <c r="K17722" s="294"/>
      <c r="L17722" s="294"/>
      <c r="M17722" s="294"/>
      <c r="N17722" s="294"/>
    </row>
    <row r="17723" spans="1:14" s="369" customFormat="1" ht="12.75" hidden="1" customHeight="1" outlineLevel="2" x14ac:dyDescent="0.25">
      <c r="A17723" s="3"/>
      <c r="B17723" s="3"/>
      <c r="C17723" s="392"/>
      <c r="D17723" s="3">
        <v>14</v>
      </c>
      <c r="E17723" s="290" t="e">
        <f ca="1"/>
        <v>#N/A</v>
      </c>
      <c r="F17723" s="291"/>
      <c r="G17723" s="294"/>
      <c r="H17723" s="294"/>
      <c r="I17723" s="294"/>
      <c r="J17723" s="294"/>
      <c r="K17723" s="294"/>
      <c r="L17723" s="294"/>
      <c r="M17723" s="294"/>
      <c r="N17723" s="294"/>
    </row>
    <row r="17724" spans="1:14" s="369" customFormat="1" ht="12.75" hidden="1" customHeight="1" outlineLevel="2" x14ac:dyDescent="0.25">
      <c r="A17724" s="3"/>
      <c r="B17724" s="3"/>
      <c r="C17724" s="392"/>
      <c r="D17724" s="3">
        <v>15</v>
      </c>
      <c r="E17724" s="290" t="e">
        <f ca="1"/>
        <v>#N/A</v>
      </c>
      <c r="F17724" s="291"/>
      <c r="G17724" s="294"/>
      <c r="H17724" s="294"/>
      <c r="I17724" s="294"/>
      <c r="J17724" s="294"/>
      <c r="K17724" s="294"/>
      <c r="L17724" s="294"/>
      <c r="M17724" s="294"/>
      <c r="N17724" s="294"/>
    </row>
    <row r="17725" spans="1:14" s="369" customFormat="1" ht="12.75" hidden="1" customHeight="1" outlineLevel="1" x14ac:dyDescent="0.25">
      <c r="A17725" s="3"/>
      <c r="B17725" s="145" t="str">
        <f ca="1">B17708</f>
        <v>Asset Type 428</v>
      </c>
      <c r="C17725" s="145" t="str">
        <f ca="1">C17708</f>
        <v>Description - Asset Type 428</v>
      </c>
      <c r="D17725" s="3"/>
      <c r="E17725" s="3"/>
      <c r="F17725" s="106" t="s">
        <v>47</v>
      </c>
      <c r="G17725" s="296">
        <f t="shared" ref="G17725:N17725" si="1856">SUM(G17710:G17724)</f>
        <v>0</v>
      </c>
      <c r="H17725" s="296">
        <f t="shared" ca="1" si="1856"/>
        <v>0</v>
      </c>
      <c r="I17725" s="296">
        <f t="shared" ca="1" si="1856"/>
        <v>0</v>
      </c>
      <c r="J17725" s="296">
        <f t="shared" ca="1" si="1856"/>
        <v>0</v>
      </c>
      <c r="K17725" s="296">
        <f t="shared" ca="1" si="1856"/>
        <v>0</v>
      </c>
      <c r="L17725" s="296">
        <f t="shared" ca="1" si="1856"/>
        <v>0</v>
      </c>
      <c r="M17725" s="296">
        <f t="shared" ca="1" si="1856"/>
        <v>0</v>
      </c>
      <c r="N17725" s="296">
        <f t="shared" ca="1" si="1856"/>
        <v>0</v>
      </c>
    </row>
    <row r="17726" spans="1:14" s="369" customFormat="1" ht="12.75" hidden="1" customHeight="1" outlineLevel="2" x14ac:dyDescent="0.25">
      <c r="A17726" s="217">
        <f>A17708+1</f>
        <v>429</v>
      </c>
      <c r="B17726" s="22" t="str">
        <f ca="1">OFFSET($B$516,$A17726-1,0)</f>
        <v>Asset Type 429</v>
      </c>
      <c r="C17726" s="22" t="str">
        <f ca="1">OFFSET($C$516,$A17726-1,0)</f>
        <v>Description - Asset Type 429</v>
      </c>
      <c r="D17726" s="3"/>
      <c r="E17726" s="109"/>
      <c r="F17726" s="108" t="s">
        <v>46</v>
      </c>
      <c r="G17726" s="295">
        <f t="shared" ref="G17726:N17726" ca="1" si="1857">VLOOKUP($B17726,$B$516:$N$1015,5+G$5,FALSE)</f>
        <v>0</v>
      </c>
      <c r="H17726" s="295">
        <f t="shared" ca="1" si="1857"/>
        <v>0</v>
      </c>
      <c r="I17726" s="295">
        <f t="shared" ca="1" si="1857"/>
        <v>0</v>
      </c>
      <c r="J17726" s="295">
        <f t="shared" ca="1" si="1857"/>
        <v>0</v>
      </c>
      <c r="K17726" s="295">
        <f t="shared" ca="1" si="1857"/>
        <v>0</v>
      </c>
      <c r="L17726" s="295">
        <f t="shared" ca="1" si="1857"/>
        <v>0</v>
      </c>
      <c r="M17726" s="295">
        <f t="shared" ca="1" si="1857"/>
        <v>0</v>
      </c>
      <c r="N17726" s="295">
        <f t="shared" ca="1" si="1857"/>
        <v>0</v>
      </c>
    </row>
    <row r="17727" spans="1:14" s="369" customFormat="1" ht="12.75" hidden="1" customHeight="1" outlineLevel="2" x14ac:dyDescent="0.25">
      <c r="A17727" s="3"/>
      <c r="B17727" s="3"/>
      <c r="C17727" s="21"/>
      <c r="D17727" s="3"/>
      <c r="E17727" s="107"/>
      <c r="F17727" s="106" t="s">
        <v>80</v>
      </c>
      <c r="G17727" s="111">
        <f ca="1">VLOOKUP($B17726,'Input Sheet'!$B$515:$N$1014,5+G$5,FALSE)</f>
        <v>0</v>
      </c>
      <c r="H17727" s="111">
        <f ca="1">VLOOKUP($B17726,'Input Sheet'!$B$515:$N$1014,5+H$5,FALSE)</f>
        <v>0</v>
      </c>
      <c r="I17727" s="111">
        <f ca="1">VLOOKUP($B17726,'Input Sheet'!$B$515:$N$1014,5+I$5,FALSE)</f>
        <v>0</v>
      </c>
      <c r="J17727" s="111">
        <f ca="1">VLOOKUP($B17726,'Input Sheet'!$B$515:$N$1014,5+J$5,FALSE)</f>
        <v>0</v>
      </c>
      <c r="K17727" s="111">
        <f ca="1">VLOOKUP($B17726,'Input Sheet'!$B$515:$N$1014,5+K$5,FALSE)</f>
        <v>0</v>
      </c>
      <c r="L17727" s="111">
        <f ca="1">VLOOKUP($B17726,'Input Sheet'!$B$515:$N$1014,5+L$5,FALSE)</f>
        <v>0</v>
      </c>
      <c r="M17727" s="111">
        <f ca="1">VLOOKUP($B17726,'Input Sheet'!$B$515:$N$1014,5+M$5,FALSE)</f>
        <v>0</v>
      </c>
      <c r="N17727" s="111">
        <f ca="1">VLOOKUP($B17726,'Input Sheet'!$B$515:$N$1014,5+N$5,FALSE)</f>
        <v>0</v>
      </c>
    </row>
    <row r="17728" spans="1:14" s="369" customFormat="1" ht="12.75" hidden="1" customHeight="1" outlineLevel="2" x14ac:dyDescent="0.25">
      <c r="A17728" s="3"/>
      <c r="B17728" s="3"/>
      <c r="C17728" s="3"/>
      <c r="D17728" s="3">
        <v>1</v>
      </c>
      <c r="E17728" s="290">
        <f t="array" aca="1" ref="E17728:E17742" ca="1">TRANSPOSE(G17726:N17726)</f>
        <v>0</v>
      </c>
      <c r="F17728" s="291"/>
      <c r="G17728" s="292"/>
      <c r="H17728" s="293">
        <f ca="1">IF(OFFSET(H17728,-$D17728,0)="n/a","n/a",IF(H$5&gt;OFFSET(H17728,-$D17728,0)+$D17728,$E17728-SUM($G17728:G17728),($E17728-SUM($G17728:G17728))/(OFFSET(H17728,-$D17728,0)-(H$5-$D17728-1))))</f>
        <v>0</v>
      </c>
      <c r="I17728" s="293">
        <f ca="1">IF(OFFSET(I17728,-$D17728,0)="n/a","n/a",IF(I$5&gt;OFFSET(I17728,-$D17728,0)+$D17728,$E17728-SUM($G17728:H17728),($E17728-SUM($G17728:H17728))/(OFFSET(I17728,-$D17728,0)-(I$5-$D17728-1))))</f>
        <v>0</v>
      </c>
      <c r="J17728" s="293">
        <f ca="1">IF(OFFSET(J17728,-$D17728,0)="n/a","n/a",IF(J$5&gt;OFFSET(J17728,-$D17728,0)+$D17728,$E17728-SUM($G17728:I17728),($E17728-SUM($G17728:I17728))/(OFFSET(J17728,-$D17728,0)-(J$5-$D17728-1))))</f>
        <v>0</v>
      </c>
      <c r="K17728" s="293">
        <f ca="1">IF(OFFSET(K17728,-$D17728,0)="n/a","n/a",IF(K$5&gt;OFFSET(K17728,-$D17728,0)+$D17728,$E17728-SUM($G17728:J17728),($E17728-SUM($G17728:J17728))/(OFFSET(K17728,-$D17728,0)-(K$5-$D17728-1))))</f>
        <v>0</v>
      </c>
      <c r="L17728" s="293">
        <f ca="1">IF(OFFSET(L17728,-$D17728,0)="n/a","n/a",IF(L$5&gt;OFFSET(L17728,-$D17728,0)+$D17728,$E17728-SUM($G17728:K17728),($E17728-SUM($G17728:K17728))/(OFFSET(L17728,-$D17728,0)-(L$5-$D17728-1))))</f>
        <v>0</v>
      </c>
      <c r="M17728" s="293">
        <f ca="1">IF(OFFSET(M17728,-$D17728,0)="n/a","n/a",IF(M$5&gt;OFFSET(M17728,-$D17728,0)+$D17728,$E17728-SUM($G17728:L17728),($E17728-SUM($G17728:L17728))/(OFFSET(M17728,-$D17728,0)-(M$5-$D17728-1))))</f>
        <v>0</v>
      </c>
      <c r="N17728" s="293">
        <f ca="1">IF(OFFSET(N17728,-$D17728,0)="n/a","n/a",IF(N$5&gt;OFFSET(N17728,-$D17728,0)+$D17728,$E17728-SUM($G17728:M17728),($E17728-SUM($G17728:M17728))/(OFFSET(N17728,-$D17728,0)-(N$5-$D17728-1))))</f>
        <v>0</v>
      </c>
    </row>
    <row r="17729" spans="1:14" s="369" customFormat="1" ht="12.75" hidden="1" customHeight="1" outlineLevel="2" x14ac:dyDescent="0.25">
      <c r="A17729" s="3"/>
      <c r="B17729" s="3"/>
      <c r="C17729" s="392" t="s">
        <v>48</v>
      </c>
      <c r="D17729" s="3">
        <v>2</v>
      </c>
      <c r="E17729" s="290">
        <f ca="1"/>
        <v>0</v>
      </c>
      <c r="F17729" s="291"/>
      <c r="G17729" s="294"/>
      <c r="H17729" s="292"/>
      <c r="I17729" s="293">
        <f ca="1">IF(OFFSET(I17729,-$D17729,0)="n/a","n/a",IF(I$5&gt;OFFSET(I17729,-$D17729,0)+$D17729,$E17729-SUM($G17729:H17729),($E17729-SUM($G17729:H17729))/(OFFSET(I17729,-$D17729,0)-(I$5-$D17729-1))))</f>
        <v>0</v>
      </c>
      <c r="J17729" s="293">
        <f ca="1">IF(OFFSET(J17729,-$D17729,0)="n/a","n/a",IF(J$5&gt;OFFSET(J17729,-$D17729,0)+$D17729,$E17729-SUM($G17729:I17729),($E17729-SUM($G17729:I17729))/(OFFSET(J17729,-$D17729,0)-(J$5-$D17729-1))))</f>
        <v>0</v>
      </c>
      <c r="K17729" s="293">
        <f ca="1">IF(OFFSET(K17729,-$D17729,0)="n/a","n/a",IF(K$5&gt;OFFSET(K17729,-$D17729,0)+$D17729,$E17729-SUM($G17729:J17729),($E17729-SUM($G17729:J17729))/(OFFSET(K17729,-$D17729,0)-(K$5-$D17729-1))))</f>
        <v>0</v>
      </c>
      <c r="L17729" s="293">
        <f ca="1">IF(OFFSET(L17729,-$D17729,0)="n/a","n/a",IF(L$5&gt;OFFSET(L17729,-$D17729,0)+$D17729,$E17729-SUM($G17729:K17729),($E17729-SUM($G17729:K17729))/(OFFSET(L17729,-$D17729,0)-(L$5-$D17729-1))))</f>
        <v>0</v>
      </c>
      <c r="M17729" s="293">
        <f ca="1">IF(OFFSET(M17729,-$D17729,0)="n/a","n/a",IF(M$5&gt;OFFSET(M17729,-$D17729,0)+$D17729,$E17729-SUM($G17729:L17729),($E17729-SUM($G17729:L17729))/(OFFSET(M17729,-$D17729,0)-(M$5-$D17729-1))))</f>
        <v>0</v>
      </c>
      <c r="N17729" s="293">
        <f ca="1">IF(OFFSET(N17729,-$D17729,0)="n/a","n/a",IF(N$5&gt;OFFSET(N17729,-$D17729,0)+$D17729,$E17729-SUM($G17729:M17729),($E17729-SUM($G17729:M17729))/(OFFSET(N17729,-$D17729,0)-(N$5-$D17729-1))))</f>
        <v>0</v>
      </c>
    </row>
    <row r="17730" spans="1:14" s="369" customFormat="1" ht="12.75" hidden="1" customHeight="1" outlineLevel="2" x14ac:dyDescent="0.25">
      <c r="A17730" s="3"/>
      <c r="B17730" s="3"/>
      <c r="C17730" s="392"/>
      <c r="D17730" s="3">
        <v>3</v>
      </c>
      <c r="E17730" s="290">
        <f ca="1"/>
        <v>0</v>
      </c>
      <c r="F17730" s="291"/>
      <c r="G17730" s="294"/>
      <c r="H17730" s="294"/>
      <c r="I17730" s="292"/>
      <c r="J17730" s="293">
        <f ca="1">IF(OFFSET(J17730,-$D17730,0)="n/a","n/a",IF(J$5&gt;OFFSET(J17730,-$D17730,0)+$D17730,$E17730-SUM($G17730:I17730),($E17730-SUM($G17730:I17730))/(OFFSET(J17730,-$D17730,0)-(J$5-$D17730-1))))</f>
        <v>0</v>
      </c>
      <c r="K17730" s="293">
        <f ca="1">IF(OFFSET(K17730,-$D17730,0)="n/a","n/a",IF(K$5&gt;OFFSET(K17730,-$D17730,0)+$D17730,$E17730-SUM($G17730:J17730),($E17730-SUM($G17730:J17730))/(OFFSET(K17730,-$D17730,0)-(K$5-$D17730-1))))</f>
        <v>0</v>
      </c>
      <c r="L17730" s="293">
        <f ca="1">IF(OFFSET(L17730,-$D17730,0)="n/a","n/a",IF(L$5&gt;OFFSET(L17730,-$D17730,0)+$D17730,$E17730-SUM($G17730:K17730),($E17730-SUM($G17730:K17730))/(OFFSET(L17730,-$D17730,0)-(L$5-$D17730-1))))</f>
        <v>0</v>
      </c>
      <c r="M17730" s="293">
        <f ca="1">IF(OFFSET(M17730,-$D17730,0)="n/a","n/a",IF(M$5&gt;OFFSET(M17730,-$D17730,0)+$D17730,$E17730-SUM($G17730:L17730),($E17730-SUM($G17730:L17730))/(OFFSET(M17730,-$D17730,0)-(M$5-$D17730-1))))</f>
        <v>0</v>
      </c>
      <c r="N17730" s="293">
        <f ca="1">IF(OFFSET(N17730,-$D17730,0)="n/a","n/a",IF(N$5&gt;OFFSET(N17730,-$D17730,0)+$D17730,$E17730-SUM($G17730:M17730),($E17730-SUM($G17730:M17730))/(OFFSET(N17730,-$D17730,0)-(N$5-$D17730-1))))</f>
        <v>0</v>
      </c>
    </row>
    <row r="17731" spans="1:14" s="369" customFormat="1" ht="12.75" hidden="1" customHeight="1" outlineLevel="2" x14ac:dyDescent="0.25">
      <c r="A17731" s="3"/>
      <c r="B17731" s="3"/>
      <c r="C17731" s="392"/>
      <c r="D17731" s="3">
        <v>4</v>
      </c>
      <c r="E17731" s="290">
        <f ca="1"/>
        <v>0</v>
      </c>
      <c r="F17731" s="291"/>
      <c r="G17731" s="294"/>
      <c r="H17731" s="294"/>
      <c r="I17731" s="294"/>
      <c r="J17731" s="292"/>
      <c r="K17731" s="293">
        <f ca="1">IF(OFFSET(K17731,-$D17731,0)="n/a","n/a",IF(K$5&gt;OFFSET(K17731,-$D17731,0)+$D17731,$E17731-SUM($G17731:J17731),($E17731-SUM($G17731:J17731))/(OFFSET(K17731,-$D17731,0)-(K$5-$D17731-1))))</f>
        <v>0</v>
      </c>
      <c r="L17731" s="293">
        <f ca="1">IF(OFFSET(L17731,-$D17731,0)="n/a","n/a",IF(L$5&gt;OFFSET(L17731,-$D17731,0)+$D17731,$E17731-SUM($G17731:K17731),($E17731-SUM($G17731:K17731))/(OFFSET(L17731,-$D17731,0)-(L$5-$D17731-1))))</f>
        <v>0</v>
      </c>
      <c r="M17731" s="293">
        <f ca="1">IF(OFFSET(M17731,-$D17731,0)="n/a","n/a",IF(M$5&gt;OFFSET(M17731,-$D17731,0)+$D17731,$E17731-SUM($G17731:L17731),($E17731-SUM($G17731:L17731))/(OFFSET(M17731,-$D17731,0)-(M$5-$D17731-1))))</f>
        <v>0</v>
      </c>
      <c r="N17731" s="293">
        <f ca="1">IF(OFFSET(N17731,-$D17731,0)="n/a","n/a",IF(N$5&gt;OFFSET(N17731,-$D17731,0)+$D17731,$E17731-SUM($G17731:M17731),($E17731-SUM($G17731:M17731))/(OFFSET(N17731,-$D17731,0)-(N$5-$D17731-1))))</f>
        <v>0</v>
      </c>
    </row>
    <row r="17732" spans="1:14" s="369" customFormat="1" ht="12.75" hidden="1" customHeight="1" outlineLevel="2" x14ac:dyDescent="0.25">
      <c r="A17732" s="3"/>
      <c r="B17732" s="3"/>
      <c r="C17732" s="392"/>
      <c r="D17732" s="3">
        <v>5</v>
      </c>
      <c r="E17732" s="290">
        <f ca="1"/>
        <v>0</v>
      </c>
      <c r="F17732" s="291"/>
      <c r="G17732" s="294"/>
      <c r="H17732" s="294"/>
      <c r="I17732" s="294"/>
      <c r="J17732" s="294"/>
      <c r="K17732" s="292"/>
      <c r="L17732" s="293">
        <f ca="1">IF(OFFSET(L17732,-$D17732,0)="n/a","n/a",IF(L$5&gt;OFFSET(L17732,-$D17732,0)+$D17732,$E17732-SUM($G17732:K17732),($E17732-SUM($G17732:K17732))/(OFFSET(L17732,-$D17732,0)-(L$5-$D17732-1))))</f>
        <v>0</v>
      </c>
      <c r="M17732" s="293">
        <f ca="1">IF(OFFSET(M17732,-$D17732,0)="n/a","n/a",IF(M$5&gt;OFFSET(M17732,-$D17732,0)+$D17732,$E17732-SUM($G17732:L17732),($E17732-SUM($G17732:L17732))/(OFFSET(M17732,-$D17732,0)-(M$5-$D17732-1))))</f>
        <v>0</v>
      </c>
      <c r="N17732" s="293">
        <f ca="1">IF(OFFSET(N17732,-$D17732,0)="n/a","n/a",IF(N$5&gt;OFFSET(N17732,-$D17732,0)+$D17732,$E17732-SUM($G17732:M17732),($E17732-SUM($G17732:M17732))/(OFFSET(N17732,-$D17732,0)-(N$5-$D17732-1))))</f>
        <v>0</v>
      </c>
    </row>
    <row r="17733" spans="1:14" s="369" customFormat="1" ht="12.75" hidden="1" customHeight="1" outlineLevel="2" x14ac:dyDescent="0.25">
      <c r="A17733" s="3"/>
      <c r="B17733" s="3"/>
      <c r="C17733" s="392"/>
      <c r="D17733" s="3">
        <v>6</v>
      </c>
      <c r="E17733" s="290">
        <f ca="1"/>
        <v>0</v>
      </c>
      <c r="F17733" s="291"/>
      <c r="G17733" s="294"/>
      <c r="H17733" s="294"/>
      <c r="I17733" s="294"/>
      <c r="J17733" s="294"/>
      <c r="K17733" s="294"/>
      <c r="L17733" s="292"/>
      <c r="M17733" s="293">
        <f ca="1">IF(OFFSET(M17733,-$D17733,0)="n/a","n/a",IF(M$5&gt;OFFSET(M17733,-$D17733,0)+$D17733,$E17733-SUM($G17733:L17733),($E17733-SUM($G17733:L17733))/(OFFSET(M17733,-$D17733,0)-(M$5-$D17733-1))))</f>
        <v>0</v>
      </c>
      <c r="N17733" s="293">
        <f ca="1">IF(OFFSET(N17733,-$D17733,0)="n/a","n/a",IF(N$5&gt;OFFSET(N17733,-$D17733,0)+$D17733,$E17733-SUM($G17733:M17733),($E17733-SUM($G17733:M17733))/(OFFSET(N17733,-$D17733,0)-(N$5-$D17733-1))))</f>
        <v>0</v>
      </c>
    </row>
    <row r="17734" spans="1:14" s="369" customFormat="1" ht="12.75" hidden="1" customHeight="1" outlineLevel="2" x14ac:dyDescent="0.25">
      <c r="A17734" s="3"/>
      <c r="B17734" s="3"/>
      <c r="C17734" s="392"/>
      <c r="D17734" s="3">
        <v>7</v>
      </c>
      <c r="E17734" s="290">
        <f ca="1"/>
        <v>0</v>
      </c>
      <c r="F17734" s="291"/>
      <c r="G17734" s="294"/>
      <c r="H17734" s="294"/>
      <c r="I17734" s="294"/>
      <c r="J17734" s="294"/>
      <c r="K17734" s="294"/>
      <c r="L17734" s="294"/>
      <c r="M17734" s="292"/>
      <c r="N17734" s="293">
        <f ca="1">IF(OFFSET(N17734,-$D17734,0)="n/a","n/a",IF(N$5&gt;OFFSET(N17734,-$D17734,0)+$D17734,$E17734-SUM($G17734:M17734),($E17734-SUM($G17734:M17734))/(OFFSET(N17734,-$D17734,0)-(N$5-$D17734-1))))</f>
        <v>0</v>
      </c>
    </row>
    <row r="17735" spans="1:14" s="369" customFormat="1" ht="12.75" hidden="1" customHeight="1" outlineLevel="2" x14ac:dyDescent="0.25">
      <c r="A17735" s="3"/>
      <c r="B17735" s="3"/>
      <c r="C17735" s="392"/>
      <c r="D17735" s="3">
        <v>8</v>
      </c>
      <c r="E17735" s="290">
        <f ca="1"/>
        <v>0</v>
      </c>
      <c r="F17735" s="291"/>
      <c r="G17735" s="294"/>
      <c r="H17735" s="294"/>
      <c r="I17735" s="294"/>
      <c r="J17735" s="294"/>
      <c r="K17735" s="294"/>
      <c r="L17735" s="294"/>
      <c r="M17735" s="294"/>
      <c r="N17735" s="292"/>
    </row>
    <row r="17736" spans="1:14" s="369" customFormat="1" ht="12.75" hidden="1" customHeight="1" outlineLevel="2" x14ac:dyDescent="0.25">
      <c r="A17736" s="3"/>
      <c r="B17736" s="3"/>
      <c r="C17736" s="392"/>
      <c r="D17736" s="3">
        <v>9</v>
      </c>
      <c r="E17736" s="290" t="e">
        <f ca="1"/>
        <v>#N/A</v>
      </c>
      <c r="F17736" s="291"/>
      <c r="G17736" s="294"/>
      <c r="H17736" s="294"/>
      <c r="I17736" s="294"/>
      <c r="J17736" s="294"/>
      <c r="K17736" s="294"/>
      <c r="L17736" s="294"/>
      <c r="M17736" s="294"/>
      <c r="N17736" s="294"/>
    </row>
    <row r="17737" spans="1:14" s="369" customFormat="1" ht="12.75" hidden="1" customHeight="1" outlineLevel="2" x14ac:dyDescent="0.25">
      <c r="A17737" s="3"/>
      <c r="B17737" s="3"/>
      <c r="C17737" s="392"/>
      <c r="D17737" s="3">
        <v>10</v>
      </c>
      <c r="E17737" s="290" t="e">
        <f ca="1"/>
        <v>#N/A</v>
      </c>
      <c r="F17737" s="291"/>
      <c r="G17737" s="294"/>
      <c r="H17737" s="294"/>
      <c r="I17737" s="294"/>
      <c r="J17737" s="294"/>
      <c r="K17737" s="294"/>
      <c r="L17737" s="294"/>
      <c r="M17737" s="294"/>
      <c r="N17737" s="294"/>
    </row>
    <row r="17738" spans="1:14" s="369" customFormat="1" ht="12.75" hidden="1" customHeight="1" outlineLevel="2" x14ac:dyDescent="0.25">
      <c r="A17738" s="3"/>
      <c r="B17738" s="3"/>
      <c r="C17738" s="392"/>
      <c r="D17738" s="3">
        <v>11</v>
      </c>
      <c r="E17738" s="290" t="e">
        <f ca="1"/>
        <v>#N/A</v>
      </c>
      <c r="F17738" s="291"/>
      <c r="G17738" s="294"/>
      <c r="H17738" s="294"/>
      <c r="I17738" s="294"/>
      <c r="J17738" s="294"/>
      <c r="K17738" s="294"/>
      <c r="L17738" s="294"/>
      <c r="M17738" s="294"/>
      <c r="N17738" s="294"/>
    </row>
    <row r="17739" spans="1:14" s="369" customFormat="1" ht="12.75" hidden="1" customHeight="1" outlineLevel="2" x14ac:dyDescent="0.25">
      <c r="A17739" s="3"/>
      <c r="B17739" s="3"/>
      <c r="C17739" s="392"/>
      <c r="D17739" s="3">
        <v>12</v>
      </c>
      <c r="E17739" s="290" t="e">
        <f ca="1"/>
        <v>#N/A</v>
      </c>
      <c r="F17739" s="291"/>
      <c r="G17739" s="294"/>
      <c r="H17739" s="294"/>
      <c r="I17739" s="294"/>
      <c r="J17739" s="294"/>
      <c r="K17739" s="294"/>
      <c r="L17739" s="294"/>
      <c r="M17739" s="294"/>
      <c r="N17739" s="294"/>
    </row>
    <row r="17740" spans="1:14" s="369" customFormat="1" ht="12.75" hidden="1" customHeight="1" outlineLevel="2" x14ac:dyDescent="0.25">
      <c r="A17740" s="3"/>
      <c r="B17740" s="3"/>
      <c r="C17740" s="392"/>
      <c r="D17740" s="3">
        <v>13</v>
      </c>
      <c r="E17740" s="290" t="e">
        <f ca="1"/>
        <v>#N/A</v>
      </c>
      <c r="F17740" s="291"/>
      <c r="G17740" s="294"/>
      <c r="H17740" s="294"/>
      <c r="I17740" s="294"/>
      <c r="J17740" s="294"/>
      <c r="K17740" s="294"/>
      <c r="L17740" s="294"/>
      <c r="M17740" s="294"/>
      <c r="N17740" s="294"/>
    </row>
    <row r="17741" spans="1:14" s="369" customFormat="1" ht="12.75" hidden="1" customHeight="1" outlineLevel="2" x14ac:dyDescent="0.25">
      <c r="A17741" s="3"/>
      <c r="B17741" s="3"/>
      <c r="C17741" s="392"/>
      <c r="D17741" s="3">
        <v>14</v>
      </c>
      <c r="E17741" s="290" t="e">
        <f ca="1"/>
        <v>#N/A</v>
      </c>
      <c r="F17741" s="291"/>
      <c r="G17741" s="294"/>
      <c r="H17741" s="294"/>
      <c r="I17741" s="294"/>
      <c r="J17741" s="294"/>
      <c r="K17741" s="294"/>
      <c r="L17741" s="294"/>
      <c r="M17741" s="294"/>
      <c r="N17741" s="294"/>
    </row>
    <row r="17742" spans="1:14" s="369" customFormat="1" ht="12.75" hidden="1" customHeight="1" outlineLevel="2" x14ac:dyDescent="0.25">
      <c r="A17742" s="3"/>
      <c r="B17742" s="3"/>
      <c r="C17742" s="392"/>
      <c r="D17742" s="3">
        <v>15</v>
      </c>
      <c r="E17742" s="290" t="e">
        <f ca="1"/>
        <v>#N/A</v>
      </c>
      <c r="F17742" s="291"/>
      <c r="G17742" s="294"/>
      <c r="H17742" s="294"/>
      <c r="I17742" s="294"/>
      <c r="J17742" s="294"/>
      <c r="K17742" s="294"/>
      <c r="L17742" s="294"/>
      <c r="M17742" s="294"/>
      <c r="N17742" s="294"/>
    </row>
    <row r="17743" spans="1:14" s="369" customFormat="1" ht="12.75" hidden="1" customHeight="1" outlineLevel="1" x14ac:dyDescent="0.25">
      <c r="A17743" s="3"/>
      <c r="B17743" s="145" t="str">
        <f ca="1">B17726</f>
        <v>Asset Type 429</v>
      </c>
      <c r="C17743" s="145" t="str">
        <f ca="1">C17726</f>
        <v>Description - Asset Type 429</v>
      </c>
      <c r="D17743" s="3"/>
      <c r="E17743" s="3"/>
      <c r="F17743" s="106" t="s">
        <v>47</v>
      </c>
      <c r="G17743" s="296">
        <f t="shared" ref="G17743:N17743" si="1858">SUM(G17728:G17742)</f>
        <v>0</v>
      </c>
      <c r="H17743" s="296">
        <f t="shared" ca="1" si="1858"/>
        <v>0</v>
      </c>
      <c r="I17743" s="296">
        <f t="shared" ca="1" si="1858"/>
        <v>0</v>
      </c>
      <c r="J17743" s="296">
        <f t="shared" ca="1" si="1858"/>
        <v>0</v>
      </c>
      <c r="K17743" s="296">
        <f t="shared" ca="1" si="1858"/>
        <v>0</v>
      </c>
      <c r="L17743" s="296">
        <f t="shared" ca="1" si="1858"/>
        <v>0</v>
      </c>
      <c r="M17743" s="296">
        <f t="shared" ca="1" si="1858"/>
        <v>0</v>
      </c>
      <c r="N17743" s="296">
        <f t="shared" ca="1" si="1858"/>
        <v>0</v>
      </c>
    </row>
    <row r="17744" spans="1:14" s="369" customFormat="1" ht="12.75" hidden="1" customHeight="1" outlineLevel="2" x14ac:dyDescent="0.25">
      <c r="A17744" s="217">
        <f>A17726+1</f>
        <v>430</v>
      </c>
      <c r="B17744" s="22" t="str">
        <f ca="1">OFFSET($B$516,$A17744-1,0)</f>
        <v>Asset Type 430</v>
      </c>
      <c r="C17744" s="22" t="str">
        <f ca="1">OFFSET($C$516,$A17744-1,0)</f>
        <v>Description - Asset Type 430</v>
      </c>
      <c r="D17744" s="3"/>
      <c r="E17744" s="109"/>
      <c r="F17744" s="108" t="s">
        <v>46</v>
      </c>
      <c r="G17744" s="295">
        <f t="shared" ref="G17744:N17744" ca="1" si="1859">VLOOKUP($B17744,$B$516:$N$1015,5+G$5,FALSE)</f>
        <v>0</v>
      </c>
      <c r="H17744" s="295">
        <f t="shared" ca="1" si="1859"/>
        <v>0</v>
      </c>
      <c r="I17744" s="295">
        <f t="shared" ca="1" si="1859"/>
        <v>0</v>
      </c>
      <c r="J17744" s="295">
        <f t="shared" ca="1" si="1859"/>
        <v>0</v>
      </c>
      <c r="K17744" s="295">
        <f t="shared" ca="1" si="1859"/>
        <v>0</v>
      </c>
      <c r="L17744" s="295">
        <f t="shared" ca="1" si="1859"/>
        <v>0</v>
      </c>
      <c r="M17744" s="295">
        <f t="shared" ca="1" si="1859"/>
        <v>0</v>
      </c>
      <c r="N17744" s="295">
        <f t="shared" ca="1" si="1859"/>
        <v>0</v>
      </c>
    </row>
    <row r="17745" spans="1:14" s="369" customFormat="1" ht="12.75" hidden="1" customHeight="1" outlineLevel="2" x14ac:dyDescent="0.25">
      <c r="A17745" s="3"/>
      <c r="B17745" s="3"/>
      <c r="C17745" s="21"/>
      <c r="D17745" s="3"/>
      <c r="E17745" s="107"/>
      <c r="F17745" s="106" t="s">
        <v>80</v>
      </c>
      <c r="G17745" s="111">
        <f ca="1">VLOOKUP($B17744,'Input Sheet'!$B$515:$N$1014,5+G$5,FALSE)</f>
        <v>0</v>
      </c>
      <c r="H17745" s="111">
        <f ca="1">VLOOKUP($B17744,'Input Sheet'!$B$515:$N$1014,5+H$5,FALSE)</f>
        <v>0</v>
      </c>
      <c r="I17745" s="111">
        <f ca="1">VLOOKUP($B17744,'Input Sheet'!$B$515:$N$1014,5+I$5,FALSE)</f>
        <v>0</v>
      </c>
      <c r="J17745" s="111">
        <f ca="1">VLOOKUP($B17744,'Input Sheet'!$B$515:$N$1014,5+J$5,FALSE)</f>
        <v>0</v>
      </c>
      <c r="K17745" s="111">
        <f ca="1">VLOOKUP($B17744,'Input Sheet'!$B$515:$N$1014,5+K$5,FALSE)</f>
        <v>0</v>
      </c>
      <c r="L17745" s="111">
        <f ca="1">VLOOKUP($B17744,'Input Sheet'!$B$515:$N$1014,5+L$5,FALSE)</f>
        <v>0</v>
      </c>
      <c r="M17745" s="111">
        <f ca="1">VLOOKUP($B17744,'Input Sheet'!$B$515:$N$1014,5+M$5,FALSE)</f>
        <v>0</v>
      </c>
      <c r="N17745" s="111">
        <f ca="1">VLOOKUP($B17744,'Input Sheet'!$B$515:$N$1014,5+N$5,FALSE)</f>
        <v>0</v>
      </c>
    </row>
    <row r="17746" spans="1:14" s="369" customFormat="1" ht="12.75" hidden="1" customHeight="1" outlineLevel="2" x14ac:dyDescent="0.25">
      <c r="A17746" s="3"/>
      <c r="B17746" s="3"/>
      <c r="C17746" s="3"/>
      <c r="D17746" s="3">
        <v>1</v>
      </c>
      <c r="E17746" s="290">
        <f t="array" aca="1" ref="E17746:E17760" ca="1">TRANSPOSE(G17744:N17744)</f>
        <v>0</v>
      </c>
      <c r="F17746" s="291"/>
      <c r="G17746" s="292"/>
      <c r="H17746" s="293">
        <f ca="1">IF(OFFSET(H17746,-$D17746,0)="n/a","n/a",IF(H$5&gt;OFFSET(H17746,-$D17746,0)+$D17746,$E17746-SUM($G17746:G17746),($E17746-SUM($G17746:G17746))/(OFFSET(H17746,-$D17746,0)-(H$5-$D17746-1))))</f>
        <v>0</v>
      </c>
      <c r="I17746" s="293">
        <f ca="1">IF(OFFSET(I17746,-$D17746,0)="n/a","n/a",IF(I$5&gt;OFFSET(I17746,-$D17746,0)+$D17746,$E17746-SUM($G17746:H17746),($E17746-SUM($G17746:H17746))/(OFFSET(I17746,-$D17746,0)-(I$5-$D17746-1))))</f>
        <v>0</v>
      </c>
      <c r="J17746" s="293">
        <f ca="1">IF(OFFSET(J17746,-$D17746,0)="n/a","n/a",IF(J$5&gt;OFFSET(J17746,-$D17746,0)+$D17746,$E17746-SUM($G17746:I17746),($E17746-SUM($G17746:I17746))/(OFFSET(J17746,-$D17746,0)-(J$5-$D17746-1))))</f>
        <v>0</v>
      </c>
      <c r="K17746" s="293">
        <f ca="1">IF(OFFSET(K17746,-$D17746,0)="n/a","n/a",IF(K$5&gt;OFFSET(K17746,-$D17746,0)+$D17746,$E17746-SUM($G17746:J17746),($E17746-SUM($G17746:J17746))/(OFFSET(K17746,-$D17746,0)-(K$5-$D17746-1))))</f>
        <v>0</v>
      </c>
      <c r="L17746" s="293">
        <f ca="1">IF(OFFSET(L17746,-$D17746,0)="n/a","n/a",IF(L$5&gt;OFFSET(L17746,-$D17746,0)+$D17746,$E17746-SUM($G17746:K17746),($E17746-SUM($G17746:K17746))/(OFFSET(L17746,-$D17746,0)-(L$5-$D17746-1))))</f>
        <v>0</v>
      </c>
      <c r="M17746" s="293">
        <f ca="1">IF(OFFSET(M17746,-$D17746,0)="n/a","n/a",IF(M$5&gt;OFFSET(M17746,-$D17746,0)+$D17746,$E17746-SUM($G17746:L17746),($E17746-SUM($G17746:L17746))/(OFFSET(M17746,-$D17746,0)-(M$5-$D17746-1))))</f>
        <v>0</v>
      </c>
      <c r="N17746" s="293">
        <f ca="1">IF(OFFSET(N17746,-$D17746,0)="n/a","n/a",IF(N$5&gt;OFFSET(N17746,-$D17746,0)+$D17746,$E17746-SUM($G17746:M17746),($E17746-SUM($G17746:M17746))/(OFFSET(N17746,-$D17746,0)-(N$5-$D17746-1))))</f>
        <v>0</v>
      </c>
    </row>
    <row r="17747" spans="1:14" s="369" customFormat="1" ht="12.75" hidden="1" customHeight="1" outlineLevel="2" x14ac:dyDescent="0.25">
      <c r="A17747" s="3"/>
      <c r="B17747" s="3"/>
      <c r="C17747" s="392" t="s">
        <v>48</v>
      </c>
      <c r="D17747" s="3">
        <v>2</v>
      </c>
      <c r="E17747" s="290">
        <f ca="1"/>
        <v>0</v>
      </c>
      <c r="F17747" s="291"/>
      <c r="G17747" s="294"/>
      <c r="H17747" s="292"/>
      <c r="I17747" s="293">
        <f ca="1">IF(OFFSET(I17747,-$D17747,0)="n/a","n/a",IF(I$5&gt;OFFSET(I17747,-$D17747,0)+$D17747,$E17747-SUM($G17747:H17747),($E17747-SUM($G17747:H17747))/(OFFSET(I17747,-$D17747,0)-(I$5-$D17747-1))))</f>
        <v>0</v>
      </c>
      <c r="J17747" s="293">
        <f ca="1">IF(OFFSET(J17747,-$D17747,0)="n/a","n/a",IF(J$5&gt;OFFSET(J17747,-$D17747,0)+$D17747,$E17747-SUM($G17747:I17747),($E17747-SUM($G17747:I17747))/(OFFSET(J17747,-$D17747,0)-(J$5-$D17747-1))))</f>
        <v>0</v>
      </c>
      <c r="K17747" s="293">
        <f ca="1">IF(OFFSET(K17747,-$D17747,0)="n/a","n/a",IF(K$5&gt;OFFSET(K17747,-$D17747,0)+$D17747,$E17747-SUM($G17747:J17747),($E17747-SUM($G17747:J17747))/(OFFSET(K17747,-$D17747,0)-(K$5-$D17747-1))))</f>
        <v>0</v>
      </c>
      <c r="L17747" s="293">
        <f ca="1">IF(OFFSET(L17747,-$D17747,0)="n/a","n/a",IF(L$5&gt;OFFSET(L17747,-$D17747,0)+$D17747,$E17747-SUM($G17747:K17747),($E17747-SUM($G17747:K17747))/(OFFSET(L17747,-$D17747,0)-(L$5-$D17747-1))))</f>
        <v>0</v>
      </c>
      <c r="M17747" s="293">
        <f ca="1">IF(OFFSET(M17747,-$D17747,0)="n/a","n/a",IF(M$5&gt;OFFSET(M17747,-$D17747,0)+$D17747,$E17747-SUM($G17747:L17747),($E17747-SUM($G17747:L17747))/(OFFSET(M17747,-$D17747,0)-(M$5-$D17747-1))))</f>
        <v>0</v>
      </c>
      <c r="N17747" s="293">
        <f ca="1">IF(OFFSET(N17747,-$D17747,0)="n/a","n/a",IF(N$5&gt;OFFSET(N17747,-$D17747,0)+$D17747,$E17747-SUM($G17747:M17747),($E17747-SUM($G17747:M17747))/(OFFSET(N17747,-$D17747,0)-(N$5-$D17747-1))))</f>
        <v>0</v>
      </c>
    </row>
    <row r="17748" spans="1:14" s="369" customFormat="1" ht="12.75" hidden="1" customHeight="1" outlineLevel="2" x14ac:dyDescent="0.25">
      <c r="A17748" s="3"/>
      <c r="B17748" s="3"/>
      <c r="C17748" s="392"/>
      <c r="D17748" s="3">
        <v>3</v>
      </c>
      <c r="E17748" s="290">
        <f ca="1"/>
        <v>0</v>
      </c>
      <c r="F17748" s="291"/>
      <c r="G17748" s="294"/>
      <c r="H17748" s="294"/>
      <c r="I17748" s="292"/>
      <c r="J17748" s="293">
        <f ca="1">IF(OFFSET(J17748,-$D17748,0)="n/a","n/a",IF(J$5&gt;OFFSET(J17748,-$D17748,0)+$D17748,$E17748-SUM($G17748:I17748),($E17748-SUM($G17748:I17748))/(OFFSET(J17748,-$D17748,0)-(J$5-$D17748-1))))</f>
        <v>0</v>
      </c>
      <c r="K17748" s="293">
        <f ca="1">IF(OFFSET(K17748,-$D17748,0)="n/a","n/a",IF(K$5&gt;OFFSET(K17748,-$D17748,0)+$D17748,$E17748-SUM($G17748:J17748),($E17748-SUM($G17748:J17748))/(OFFSET(K17748,-$D17748,0)-(K$5-$D17748-1))))</f>
        <v>0</v>
      </c>
      <c r="L17748" s="293">
        <f ca="1">IF(OFFSET(L17748,-$D17748,0)="n/a","n/a",IF(L$5&gt;OFFSET(L17748,-$D17748,0)+$D17748,$E17748-SUM($G17748:K17748),($E17748-SUM($G17748:K17748))/(OFFSET(L17748,-$D17748,0)-(L$5-$D17748-1))))</f>
        <v>0</v>
      </c>
      <c r="M17748" s="293">
        <f ca="1">IF(OFFSET(M17748,-$D17748,0)="n/a","n/a",IF(M$5&gt;OFFSET(M17748,-$D17748,0)+$D17748,$E17748-SUM($G17748:L17748),($E17748-SUM($G17748:L17748))/(OFFSET(M17748,-$D17748,0)-(M$5-$D17748-1))))</f>
        <v>0</v>
      </c>
      <c r="N17748" s="293">
        <f ca="1">IF(OFFSET(N17748,-$D17748,0)="n/a","n/a",IF(N$5&gt;OFFSET(N17748,-$D17748,0)+$D17748,$E17748-SUM($G17748:M17748),($E17748-SUM($G17748:M17748))/(OFFSET(N17748,-$D17748,0)-(N$5-$D17748-1))))</f>
        <v>0</v>
      </c>
    </row>
    <row r="17749" spans="1:14" s="369" customFormat="1" ht="12.75" hidden="1" customHeight="1" outlineLevel="2" x14ac:dyDescent="0.25">
      <c r="A17749" s="3"/>
      <c r="B17749" s="3"/>
      <c r="C17749" s="392"/>
      <c r="D17749" s="3">
        <v>4</v>
      </c>
      <c r="E17749" s="290">
        <f ca="1"/>
        <v>0</v>
      </c>
      <c r="F17749" s="291"/>
      <c r="G17749" s="294"/>
      <c r="H17749" s="294"/>
      <c r="I17749" s="294"/>
      <c r="J17749" s="292"/>
      <c r="K17749" s="293">
        <f ca="1">IF(OFFSET(K17749,-$D17749,0)="n/a","n/a",IF(K$5&gt;OFFSET(K17749,-$D17749,0)+$D17749,$E17749-SUM($G17749:J17749),($E17749-SUM($G17749:J17749))/(OFFSET(K17749,-$D17749,0)-(K$5-$D17749-1))))</f>
        <v>0</v>
      </c>
      <c r="L17749" s="293">
        <f ca="1">IF(OFFSET(L17749,-$D17749,0)="n/a","n/a",IF(L$5&gt;OFFSET(L17749,-$D17749,0)+$D17749,$E17749-SUM($G17749:K17749),($E17749-SUM($G17749:K17749))/(OFFSET(L17749,-$D17749,0)-(L$5-$D17749-1))))</f>
        <v>0</v>
      </c>
      <c r="M17749" s="293">
        <f ca="1">IF(OFFSET(M17749,-$D17749,0)="n/a","n/a",IF(M$5&gt;OFFSET(M17749,-$D17749,0)+$D17749,$E17749-SUM($G17749:L17749),($E17749-SUM($G17749:L17749))/(OFFSET(M17749,-$D17749,0)-(M$5-$D17749-1))))</f>
        <v>0</v>
      </c>
      <c r="N17749" s="293">
        <f ca="1">IF(OFFSET(N17749,-$D17749,0)="n/a","n/a",IF(N$5&gt;OFFSET(N17749,-$D17749,0)+$D17749,$E17749-SUM($G17749:M17749),($E17749-SUM($G17749:M17749))/(OFFSET(N17749,-$D17749,0)-(N$5-$D17749-1))))</f>
        <v>0</v>
      </c>
    </row>
    <row r="17750" spans="1:14" s="369" customFormat="1" ht="12.75" hidden="1" customHeight="1" outlineLevel="2" x14ac:dyDescent="0.25">
      <c r="A17750" s="3"/>
      <c r="B17750" s="3"/>
      <c r="C17750" s="392"/>
      <c r="D17750" s="3">
        <v>5</v>
      </c>
      <c r="E17750" s="290">
        <f ca="1"/>
        <v>0</v>
      </c>
      <c r="F17750" s="291"/>
      <c r="G17750" s="294"/>
      <c r="H17750" s="294"/>
      <c r="I17750" s="294"/>
      <c r="J17750" s="294"/>
      <c r="K17750" s="292"/>
      <c r="L17750" s="293">
        <f ca="1">IF(OFFSET(L17750,-$D17750,0)="n/a","n/a",IF(L$5&gt;OFFSET(L17750,-$D17750,0)+$D17750,$E17750-SUM($G17750:K17750),($E17750-SUM($G17750:K17750))/(OFFSET(L17750,-$D17750,0)-(L$5-$D17750-1))))</f>
        <v>0</v>
      </c>
      <c r="M17750" s="293">
        <f ca="1">IF(OFFSET(M17750,-$D17750,0)="n/a","n/a",IF(M$5&gt;OFFSET(M17750,-$D17750,0)+$D17750,$E17750-SUM($G17750:L17750),($E17750-SUM($G17750:L17750))/(OFFSET(M17750,-$D17750,0)-(M$5-$D17750-1))))</f>
        <v>0</v>
      </c>
      <c r="N17750" s="293">
        <f ca="1">IF(OFFSET(N17750,-$D17750,0)="n/a","n/a",IF(N$5&gt;OFFSET(N17750,-$D17750,0)+$D17750,$E17750-SUM($G17750:M17750),($E17750-SUM($G17750:M17750))/(OFFSET(N17750,-$D17750,0)-(N$5-$D17750-1))))</f>
        <v>0</v>
      </c>
    </row>
    <row r="17751" spans="1:14" s="369" customFormat="1" ht="12.75" hidden="1" customHeight="1" outlineLevel="2" x14ac:dyDescent="0.25">
      <c r="A17751" s="3"/>
      <c r="B17751" s="3"/>
      <c r="C17751" s="392"/>
      <c r="D17751" s="3">
        <v>6</v>
      </c>
      <c r="E17751" s="290">
        <f ca="1"/>
        <v>0</v>
      </c>
      <c r="F17751" s="291"/>
      <c r="G17751" s="294"/>
      <c r="H17751" s="294"/>
      <c r="I17751" s="294"/>
      <c r="J17751" s="294"/>
      <c r="K17751" s="294"/>
      <c r="L17751" s="292"/>
      <c r="M17751" s="293">
        <f ca="1">IF(OFFSET(M17751,-$D17751,0)="n/a","n/a",IF(M$5&gt;OFFSET(M17751,-$D17751,0)+$D17751,$E17751-SUM($G17751:L17751),($E17751-SUM($G17751:L17751))/(OFFSET(M17751,-$D17751,0)-(M$5-$D17751-1))))</f>
        <v>0</v>
      </c>
      <c r="N17751" s="293">
        <f ca="1">IF(OFFSET(N17751,-$D17751,0)="n/a","n/a",IF(N$5&gt;OFFSET(N17751,-$D17751,0)+$D17751,$E17751-SUM($G17751:M17751),($E17751-SUM($G17751:M17751))/(OFFSET(N17751,-$D17751,0)-(N$5-$D17751-1))))</f>
        <v>0</v>
      </c>
    </row>
    <row r="17752" spans="1:14" s="369" customFormat="1" ht="12.75" hidden="1" customHeight="1" outlineLevel="2" x14ac:dyDescent="0.25">
      <c r="A17752" s="3"/>
      <c r="B17752" s="3"/>
      <c r="C17752" s="392"/>
      <c r="D17752" s="3">
        <v>7</v>
      </c>
      <c r="E17752" s="290">
        <f ca="1"/>
        <v>0</v>
      </c>
      <c r="F17752" s="291"/>
      <c r="G17752" s="294"/>
      <c r="H17752" s="294"/>
      <c r="I17752" s="294"/>
      <c r="J17752" s="294"/>
      <c r="K17752" s="294"/>
      <c r="L17752" s="294"/>
      <c r="M17752" s="292"/>
      <c r="N17752" s="293">
        <f ca="1">IF(OFFSET(N17752,-$D17752,0)="n/a","n/a",IF(N$5&gt;OFFSET(N17752,-$D17752,0)+$D17752,$E17752-SUM($G17752:M17752),($E17752-SUM($G17752:M17752))/(OFFSET(N17752,-$D17752,0)-(N$5-$D17752-1))))</f>
        <v>0</v>
      </c>
    </row>
    <row r="17753" spans="1:14" s="369" customFormat="1" ht="12.75" hidden="1" customHeight="1" outlineLevel="2" x14ac:dyDescent="0.25">
      <c r="A17753" s="3"/>
      <c r="B17753" s="3"/>
      <c r="C17753" s="392"/>
      <c r="D17753" s="3">
        <v>8</v>
      </c>
      <c r="E17753" s="290">
        <f ca="1"/>
        <v>0</v>
      </c>
      <c r="F17753" s="291"/>
      <c r="G17753" s="294"/>
      <c r="H17753" s="294"/>
      <c r="I17753" s="294"/>
      <c r="J17753" s="294"/>
      <c r="K17753" s="294"/>
      <c r="L17753" s="294"/>
      <c r="M17753" s="294"/>
      <c r="N17753" s="292"/>
    </row>
    <row r="17754" spans="1:14" s="369" customFormat="1" ht="12.75" hidden="1" customHeight="1" outlineLevel="2" x14ac:dyDescent="0.25">
      <c r="A17754" s="3"/>
      <c r="B17754" s="3"/>
      <c r="C17754" s="392"/>
      <c r="D17754" s="3">
        <v>9</v>
      </c>
      <c r="E17754" s="290" t="e">
        <f ca="1"/>
        <v>#N/A</v>
      </c>
      <c r="F17754" s="291"/>
      <c r="G17754" s="294"/>
      <c r="H17754" s="294"/>
      <c r="I17754" s="294"/>
      <c r="J17754" s="294"/>
      <c r="K17754" s="294"/>
      <c r="L17754" s="294"/>
      <c r="M17754" s="294"/>
      <c r="N17754" s="294"/>
    </row>
    <row r="17755" spans="1:14" s="369" customFormat="1" ht="12.75" hidden="1" customHeight="1" outlineLevel="2" x14ac:dyDescent="0.25">
      <c r="A17755" s="3"/>
      <c r="B17755" s="3"/>
      <c r="C17755" s="392"/>
      <c r="D17755" s="3">
        <v>10</v>
      </c>
      <c r="E17755" s="290" t="e">
        <f ca="1"/>
        <v>#N/A</v>
      </c>
      <c r="F17755" s="291"/>
      <c r="G17755" s="294"/>
      <c r="H17755" s="294"/>
      <c r="I17755" s="294"/>
      <c r="J17755" s="294"/>
      <c r="K17755" s="294"/>
      <c r="L17755" s="294"/>
      <c r="M17755" s="294"/>
      <c r="N17755" s="294"/>
    </row>
    <row r="17756" spans="1:14" s="369" customFormat="1" ht="12.75" hidden="1" customHeight="1" outlineLevel="2" x14ac:dyDescent="0.25">
      <c r="A17756" s="3"/>
      <c r="B17756" s="3"/>
      <c r="C17756" s="392"/>
      <c r="D17756" s="3">
        <v>11</v>
      </c>
      <c r="E17756" s="290" t="e">
        <f ca="1"/>
        <v>#N/A</v>
      </c>
      <c r="F17756" s="291"/>
      <c r="G17756" s="294"/>
      <c r="H17756" s="294"/>
      <c r="I17756" s="294"/>
      <c r="J17756" s="294"/>
      <c r="K17756" s="294"/>
      <c r="L17756" s="294"/>
      <c r="M17756" s="294"/>
      <c r="N17756" s="294"/>
    </row>
    <row r="17757" spans="1:14" s="369" customFormat="1" ht="12.75" hidden="1" customHeight="1" outlineLevel="2" x14ac:dyDescent="0.25">
      <c r="A17757" s="3"/>
      <c r="B17757" s="3"/>
      <c r="C17757" s="392"/>
      <c r="D17757" s="3">
        <v>12</v>
      </c>
      <c r="E17757" s="290" t="e">
        <f ca="1"/>
        <v>#N/A</v>
      </c>
      <c r="F17757" s="291"/>
      <c r="G17757" s="294"/>
      <c r="H17757" s="294"/>
      <c r="I17757" s="294"/>
      <c r="J17757" s="294"/>
      <c r="K17757" s="294"/>
      <c r="L17757" s="294"/>
      <c r="M17757" s="294"/>
      <c r="N17757" s="294"/>
    </row>
    <row r="17758" spans="1:14" s="369" customFormat="1" ht="12.75" hidden="1" customHeight="1" outlineLevel="2" x14ac:dyDescent="0.25">
      <c r="A17758" s="3"/>
      <c r="B17758" s="3"/>
      <c r="C17758" s="392"/>
      <c r="D17758" s="3">
        <v>13</v>
      </c>
      <c r="E17758" s="290" t="e">
        <f ca="1"/>
        <v>#N/A</v>
      </c>
      <c r="F17758" s="291"/>
      <c r="G17758" s="294"/>
      <c r="H17758" s="294"/>
      <c r="I17758" s="294"/>
      <c r="J17758" s="294"/>
      <c r="K17758" s="294"/>
      <c r="L17758" s="294"/>
      <c r="M17758" s="294"/>
      <c r="N17758" s="294"/>
    </row>
    <row r="17759" spans="1:14" s="369" customFormat="1" ht="12.75" hidden="1" customHeight="1" outlineLevel="2" x14ac:dyDescent="0.25">
      <c r="A17759" s="3"/>
      <c r="B17759" s="3"/>
      <c r="C17759" s="392"/>
      <c r="D17759" s="3">
        <v>14</v>
      </c>
      <c r="E17759" s="290" t="e">
        <f ca="1"/>
        <v>#N/A</v>
      </c>
      <c r="F17759" s="291"/>
      <c r="G17759" s="294"/>
      <c r="H17759" s="294"/>
      <c r="I17759" s="294"/>
      <c r="J17759" s="294"/>
      <c r="K17759" s="294"/>
      <c r="L17759" s="294"/>
      <c r="M17759" s="294"/>
      <c r="N17759" s="294"/>
    </row>
    <row r="17760" spans="1:14" s="369" customFormat="1" ht="12.75" hidden="1" customHeight="1" outlineLevel="2" x14ac:dyDescent="0.25">
      <c r="A17760" s="3"/>
      <c r="B17760" s="3"/>
      <c r="C17760" s="392"/>
      <c r="D17760" s="3">
        <v>15</v>
      </c>
      <c r="E17760" s="290" t="e">
        <f ca="1"/>
        <v>#N/A</v>
      </c>
      <c r="F17760" s="291"/>
      <c r="G17760" s="294"/>
      <c r="H17760" s="294"/>
      <c r="I17760" s="294"/>
      <c r="J17760" s="294"/>
      <c r="K17760" s="294"/>
      <c r="L17760" s="294"/>
      <c r="M17760" s="294"/>
      <c r="N17760" s="294"/>
    </row>
    <row r="17761" spans="1:14" s="369" customFormat="1" ht="12.75" hidden="1" customHeight="1" outlineLevel="1" x14ac:dyDescent="0.25">
      <c r="A17761" s="3"/>
      <c r="B17761" s="145" t="str">
        <f ca="1">B17744</f>
        <v>Asset Type 430</v>
      </c>
      <c r="C17761" s="145" t="str">
        <f ca="1">C17744</f>
        <v>Description - Asset Type 430</v>
      </c>
      <c r="D17761" s="3"/>
      <c r="E17761" s="3"/>
      <c r="F17761" s="106" t="s">
        <v>47</v>
      </c>
      <c r="G17761" s="296">
        <f t="shared" ref="G17761:N17761" si="1860">SUM(G17746:G17760)</f>
        <v>0</v>
      </c>
      <c r="H17761" s="296">
        <f t="shared" ca="1" si="1860"/>
        <v>0</v>
      </c>
      <c r="I17761" s="296">
        <f t="shared" ca="1" si="1860"/>
        <v>0</v>
      </c>
      <c r="J17761" s="296">
        <f t="shared" ca="1" si="1860"/>
        <v>0</v>
      </c>
      <c r="K17761" s="296">
        <f t="shared" ca="1" si="1860"/>
        <v>0</v>
      </c>
      <c r="L17761" s="296">
        <f t="shared" ca="1" si="1860"/>
        <v>0</v>
      </c>
      <c r="M17761" s="296">
        <f t="shared" ca="1" si="1860"/>
        <v>0</v>
      </c>
      <c r="N17761" s="296">
        <f t="shared" ca="1" si="1860"/>
        <v>0</v>
      </c>
    </row>
    <row r="17762" spans="1:14" s="369" customFormat="1" ht="12.75" hidden="1" customHeight="1" outlineLevel="2" x14ac:dyDescent="0.25">
      <c r="A17762" s="217">
        <f>A17744+1</f>
        <v>431</v>
      </c>
      <c r="B17762" s="22" t="str">
        <f ca="1">OFFSET($B$516,$A17762-1,0)</f>
        <v>Asset Type 431</v>
      </c>
      <c r="C17762" s="22" t="str">
        <f ca="1">OFFSET($C$516,$A17762-1,0)</f>
        <v>Description - Asset Type 431</v>
      </c>
      <c r="D17762" s="3"/>
      <c r="E17762" s="109"/>
      <c r="F17762" s="108" t="s">
        <v>46</v>
      </c>
      <c r="G17762" s="295">
        <f t="shared" ref="G17762:N17762" ca="1" si="1861">VLOOKUP($B17762,$B$516:$N$1015,5+G$5,FALSE)</f>
        <v>0</v>
      </c>
      <c r="H17762" s="295">
        <f t="shared" ca="1" si="1861"/>
        <v>0</v>
      </c>
      <c r="I17762" s="295">
        <f t="shared" ca="1" si="1861"/>
        <v>0</v>
      </c>
      <c r="J17762" s="295">
        <f t="shared" ca="1" si="1861"/>
        <v>0</v>
      </c>
      <c r="K17762" s="295">
        <f t="shared" ca="1" si="1861"/>
        <v>0</v>
      </c>
      <c r="L17762" s="295">
        <f t="shared" ca="1" si="1861"/>
        <v>0</v>
      </c>
      <c r="M17762" s="295">
        <f t="shared" ca="1" si="1861"/>
        <v>0</v>
      </c>
      <c r="N17762" s="295">
        <f t="shared" ca="1" si="1861"/>
        <v>0</v>
      </c>
    </row>
    <row r="17763" spans="1:14" s="369" customFormat="1" ht="12.75" hidden="1" customHeight="1" outlineLevel="2" x14ac:dyDescent="0.25">
      <c r="A17763" s="3"/>
      <c r="B17763" s="3"/>
      <c r="C17763" s="21"/>
      <c r="D17763" s="3"/>
      <c r="E17763" s="107"/>
      <c r="F17763" s="106" t="s">
        <v>80</v>
      </c>
      <c r="G17763" s="111">
        <f ca="1">VLOOKUP($B17762,'Input Sheet'!$B$515:$N$1014,5+G$5,FALSE)</f>
        <v>0</v>
      </c>
      <c r="H17763" s="111">
        <f ca="1">VLOOKUP($B17762,'Input Sheet'!$B$515:$N$1014,5+H$5,FALSE)</f>
        <v>0</v>
      </c>
      <c r="I17763" s="111">
        <f ca="1">VLOOKUP($B17762,'Input Sheet'!$B$515:$N$1014,5+I$5,FALSE)</f>
        <v>0</v>
      </c>
      <c r="J17763" s="111">
        <f ca="1">VLOOKUP($B17762,'Input Sheet'!$B$515:$N$1014,5+J$5,FALSE)</f>
        <v>0</v>
      </c>
      <c r="K17763" s="111">
        <f ca="1">VLOOKUP($B17762,'Input Sheet'!$B$515:$N$1014,5+K$5,FALSE)</f>
        <v>0</v>
      </c>
      <c r="L17763" s="111">
        <f ca="1">VLOOKUP($B17762,'Input Sheet'!$B$515:$N$1014,5+L$5,FALSE)</f>
        <v>0</v>
      </c>
      <c r="M17763" s="111">
        <f ca="1">VLOOKUP($B17762,'Input Sheet'!$B$515:$N$1014,5+M$5,FALSE)</f>
        <v>0</v>
      </c>
      <c r="N17763" s="111">
        <f ca="1">VLOOKUP($B17762,'Input Sheet'!$B$515:$N$1014,5+N$5,FALSE)</f>
        <v>0</v>
      </c>
    </row>
    <row r="17764" spans="1:14" s="369" customFormat="1" ht="12.75" hidden="1" customHeight="1" outlineLevel="2" x14ac:dyDescent="0.25">
      <c r="A17764" s="3"/>
      <c r="B17764" s="3"/>
      <c r="C17764" s="3"/>
      <c r="D17764" s="3">
        <v>1</v>
      </c>
      <c r="E17764" s="290">
        <f t="array" aca="1" ref="E17764:E17778" ca="1">TRANSPOSE(G17762:N17762)</f>
        <v>0</v>
      </c>
      <c r="F17764" s="291"/>
      <c r="G17764" s="292"/>
      <c r="H17764" s="293">
        <f ca="1">IF(OFFSET(H17764,-$D17764,0)="n/a","n/a",IF(H$5&gt;OFFSET(H17764,-$D17764,0)+$D17764,$E17764-SUM($G17764:G17764),($E17764-SUM($G17764:G17764))/(OFFSET(H17764,-$D17764,0)-(H$5-$D17764-1))))</f>
        <v>0</v>
      </c>
      <c r="I17764" s="293">
        <f ca="1">IF(OFFSET(I17764,-$D17764,0)="n/a","n/a",IF(I$5&gt;OFFSET(I17764,-$D17764,0)+$D17764,$E17764-SUM($G17764:H17764),($E17764-SUM($G17764:H17764))/(OFFSET(I17764,-$D17764,0)-(I$5-$D17764-1))))</f>
        <v>0</v>
      </c>
      <c r="J17764" s="293">
        <f ca="1">IF(OFFSET(J17764,-$D17764,0)="n/a","n/a",IF(J$5&gt;OFFSET(J17764,-$D17764,0)+$D17764,$E17764-SUM($G17764:I17764),($E17764-SUM($G17764:I17764))/(OFFSET(J17764,-$D17764,0)-(J$5-$D17764-1))))</f>
        <v>0</v>
      </c>
      <c r="K17764" s="293">
        <f ca="1">IF(OFFSET(K17764,-$D17764,0)="n/a","n/a",IF(K$5&gt;OFFSET(K17764,-$D17764,0)+$D17764,$E17764-SUM($G17764:J17764),($E17764-SUM($G17764:J17764))/(OFFSET(K17764,-$D17764,0)-(K$5-$D17764-1))))</f>
        <v>0</v>
      </c>
      <c r="L17764" s="293">
        <f ca="1">IF(OFFSET(L17764,-$D17764,0)="n/a","n/a",IF(L$5&gt;OFFSET(L17764,-$D17764,0)+$D17764,$E17764-SUM($G17764:K17764),($E17764-SUM($G17764:K17764))/(OFFSET(L17764,-$D17764,0)-(L$5-$D17764-1))))</f>
        <v>0</v>
      </c>
      <c r="M17764" s="293">
        <f ca="1">IF(OFFSET(M17764,-$D17764,0)="n/a","n/a",IF(M$5&gt;OFFSET(M17764,-$D17764,0)+$D17764,$E17764-SUM($G17764:L17764),($E17764-SUM($G17764:L17764))/(OFFSET(M17764,-$D17764,0)-(M$5-$D17764-1))))</f>
        <v>0</v>
      </c>
      <c r="N17764" s="293">
        <f ca="1">IF(OFFSET(N17764,-$D17764,0)="n/a","n/a",IF(N$5&gt;OFFSET(N17764,-$D17764,0)+$D17764,$E17764-SUM($G17764:M17764),($E17764-SUM($G17764:M17764))/(OFFSET(N17764,-$D17764,0)-(N$5-$D17764-1))))</f>
        <v>0</v>
      </c>
    </row>
    <row r="17765" spans="1:14" s="369" customFormat="1" ht="12.75" hidden="1" customHeight="1" outlineLevel="2" x14ac:dyDescent="0.25">
      <c r="A17765" s="3"/>
      <c r="B17765" s="3"/>
      <c r="C17765" s="392" t="s">
        <v>48</v>
      </c>
      <c r="D17765" s="3">
        <v>2</v>
      </c>
      <c r="E17765" s="290">
        <f ca="1"/>
        <v>0</v>
      </c>
      <c r="F17765" s="291"/>
      <c r="G17765" s="294"/>
      <c r="H17765" s="292"/>
      <c r="I17765" s="293">
        <f ca="1">IF(OFFSET(I17765,-$D17765,0)="n/a","n/a",IF(I$5&gt;OFFSET(I17765,-$D17765,0)+$D17765,$E17765-SUM($G17765:H17765),($E17765-SUM($G17765:H17765))/(OFFSET(I17765,-$D17765,0)-(I$5-$D17765-1))))</f>
        <v>0</v>
      </c>
      <c r="J17765" s="293">
        <f ca="1">IF(OFFSET(J17765,-$D17765,0)="n/a","n/a",IF(J$5&gt;OFFSET(J17765,-$D17765,0)+$D17765,$E17765-SUM($G17765:I17765),($E17765-SUM($G17765:I17765))/(OFFSET(J17765,-$D17765,0)-(J$5-$D17765-1))))</f>
        <v>0</v>
      </c>
      <c r="K17765" s="293">
        <f ca="1">IF(OFFSET(K17765,-$D17765,0)="n/a","n/a",IF(K$5&gt;OFFSET(K17765,-$D17765,0)+$D17765,$E17765-SUM($G17765:J17765),($E17765-SUM($G17765:J17765))/(OFFSET(K17765,-$D17765,0)-(K$5-$D17765-1))))</f>
        <v>0</v>
      </c>
      <c r="L17765" s="293">
        <f ca="1">IF(OFFSET(L17765,-$D17765,0)="n/a","n/a",IF(L$5&gt;OFFSET(L17765,-$D17765,0)+$D17765,$E17765-SUM($G17765:K17765),($E17765-SUM($G17765:K17765))/(OFFSET(L17765,-$D17765,0)-(L$5-$D17765-1))))</f>
        <v>0</v>
      </c>
      <c r="M17765" s="293">
        <f ca="1">IF(OFFSET(M17765,-$D17765,0)="n/a","n/a",IF(M$5&gt;OFFSET(M17765,-$D17765,0)+$D17765,$E17765-SUM($G17765:L17765),($E17765-SUM($G17765:L17765))/(OFFSET(M17765,-$D17765,0)-(M$5-$D17765-1))))</f>
        <v>0</v>
      </c>
      <c r="N17765" s="293">
        <f ca="1">IF(OFFSET(N17765,-$D17765,0)="n/a","n/a",IF(N$5&gt;OFFSET(N17765,-$D17765,0)+$D17765,$E17765-SUM($G17765:M17765),($E17765-SUM($G17765:M17765))/(OFFSET(N17765,-$D17765,0)-(N$5-$D17765-1))))</f>
        <v>0</v>
      </c>
    </row>
    <row r="17766" spans="1:14" s="369" customFormat="1" ht="12.75" hidden="1" customHeight="1" outlineLevel="2" x14ac:dyDescent="0.25">
      <c r="A17766" s="3"/>
      <c r="B17766" s="3"/>
      <c r="C17766" s="392"/>
      <c r="D17766" s="3">
        <v>3</v>
      </c>
      <c r="E17766" s="290">
        <f ca="1"/>
        <v>0</v>
      </c>
      <c r="F17766" s="291"/>
      <c r="G17766" s="294"/>
      <c r="H17766" s="294"/>
      <c r="I17766" s="292"/>
      <c r="J17766" s="293">
        <f ca="1">IF(OFFSET(J17766,-$D17766,0)="n/a","n/a",IF(J$5&gt;OFFSET(J17766,-$D17766,0)+$D17766,$E17766-SUM($G17766:I17766),($E17766-SUM($G17766:I17766))/(OFFSET(J17766,-$D17766,0)-(J$5-$D17766-1))))</f>
        <v>0</v>
      </c>
      <c r="K17766" s="293">
        <f ca="1">IF(OFFSET(K17766,-$D17766,0)="n/a","n/a",IF(K$5&gt;OFFSET(K17766,-$D17766,0)+$D17766,$E17766-SUM($G17766:J17766),($E17766-SUM($G17766:J17766))/(OFFSET(K17766,-$D17766,0)-(K$5-$D17766-1))))</f>
        <v>0</v>
      </c>
      <c r="L17766" s="293">
        <f ca="1">IF(OFFSET(L17766,-$D17766,0)="n/a","n/a",IF(L$5&gt;OFFSET(L17766,-$D17766,0)+$D17766,$E17766-SUM($G17766:K17766),($E17766-SUM($G17766:K17766))/(OFFSET(L17766,-$D17766,0)-(L$5-$D17766-1))))</f>
        <v>0</v>
      </c>
      <c r="M17766" s="293">
        <f ca="1">IF(OFFSET(M17766,-$D17766,0)="n/a","n/a",IF(M$5&gt;OFFSET(M17766,-$D17766,0)+$D17766,$E17766-SUM($G17766:L17766),($E17766-SUM($G17766:L17766))/(OFFSET(M17766,-$D17766,0)-(M$5-$D17766-1))))</f>
        <v>0</v>
      </c>
      <c r="N17766" s="293">
        <f ca="1">IF(OFFSET(N17766,-$D17766,0)="n/a","n/a",IF(N$5&gt;OFFSET(N17766,-$D17766,0)+$D17766,$E17766-SUM($G17766:M17766),($E17766-SUM($G17766:M17766))/(OFFSET(N17766,-$D17766,0)-(N$5-$D17766-1))))</f>
        <v>0</v>
      </c>
    </row>
    <row r="17767" spans="1:14" s="369" customFormat="1" ht="12.75" hidden="1" customHeight="1" outlineLevel="2" x14ac:dyDescent="0.25">
      <c r="A17767" s="3"/>
      <c r="B17767" s="3"/>
      <c r="C17767" s="392"/>
      <c r="D17767" s="3">
        <v>4</v>
      </c>
      <c r="E17767" s="290">
        <f ca="1"/>
        <v>0</v>
      </c>
      <c r="F17767" s="291"/>
      <c r="G17767" s="294"/>
      <c r="H17767" s="294"/>
      <c r="I17767" s="294"/>
      <c r="J17767" s="292"/>
      <c r="K17767" s="293">
        <f ca="1">IF(OFFSET(K17767,-$D17767,0)="n/a","n/a",IF(K$5&gt;OFFSET(K17767,-$D17767,0)+$D17767,$E17767-SUM($G17767:J17767),($E17767-SUM($G17767:J17767))/(OFFSET(K17767,-$D17767,0)-(K$5-$D17767-1))))</f>
        <v>0</v>
      </c>
      <c r="L17767" s="293">
        <f ca="1">IF(OFFSET(L17767,-$D17767,0)="n/a","n/a",IF(L$5&gt;OFFSET(L17767,-$D17767,0)+$D17767,$E17767-SUM($G17767:K17767),($E17767-SUM($G17767:K17767))/(OFFSET(L17767,-$D17767,0)-(L$5-$D17767-1))))</f>
        <v>0</v>
      </c>
      <c r="M17767" s="293">
        <f ca="1">IF(OFFSET(M17767,-$D17767,0)="n/a","n/a",IF(M$5&gt;OFFSET(M17767,-$D17767,0)+$D17767,$E17767-SUM($G17767:L17767),($E17767-SUM($G17767:L17767))/(OFFSET(M17767,-$D17767,0)-(M$5-$D17767-1))))</f>
        <v>0</v>
      </c>
      <c r="N17767" s="293">
        <f ca="1">IF(OFFSET(N17767,-$D17767,0)="n/a","n/a",IF(N$5&gt;OFFSET(N17767,-$D17767,0)+$D17767,$E17767-SUM($G17767:M17767),($E17767-SUM($G17767:M17767))/(OFFSET(N17767,-$D17767,0)-(N$5-$D17767-1))))</f>
        <v>0</v>
      </c>
    </row>
    <row r="17768" spans="1:14" s="369" customFormat="1" ht="12.75" hidden="1" customHeight="1" outlineLevel="2" x14ac:dyDescent="0.25">
      <c r="A17768" s="3"/>
      <c r="B17768" s="3"/>
      <c r="C17768" s="392"/>
      <c r="D17768" s="3">
        <v>5</v>
      </c>
      <c r="E17768" s="290">
        <f ca="1"/>
        <v>0</v>
      </c>
      <c r="F17768" s="291"/>
      <c r="G17768" s="294"/>
      <c r="H17768" s="294"/>
      <c r="I17768" s="294"/>
      <c r="J17768" s="294"/>
      <c r="K17768" s="292"/>
      <c r="L17768" s="293">
        <f ca="1">IF(OFFSET(L17768,-$D17768,0)="n/a","n/a",IF(L$5&gt;OFFSET(L17768,-$D17768,0)+$D17768,$E17768-SUM($G17768:K17768),($E17768-SUM($G17768:K17768))/(OFFSET(L17768,-$D17768,0)-(L$5-$D17768-1))))</f>
        <v>0</v>
      </c>
      <c r="M17768" s="293">
        <f ca="1">IF(OFFSET(M17768,-$D17768,0)="n/a","n/a",IF(M$5&gt;OFFSET(M17768,-$D17768,0)+$D17768,$E17768-SUM($G17768:L17768),($E17768-SUM($G17768:L17768))/(OFFSET(M17768,-$D17768,0)-(M$5-$D17768-1))))</f>
        <v>0</v>
      </c>
      <c r="N17768" s="293">
        <f ca="1">IF(OFFSET(N17768,-$D17768,0)="n/a","n/a",IF(N$5&gt;OFFSET(N17768,-$D17768,0)+$D17768,$E17768-SUM($G17768:M17768),($E17768-SUM($G17768:M17768))/(OFFSET(N17768,-$D17768,0)-(N$5-$D17768-1))))</f>
        <v>0</v>
      </c>
    </row>
    <row r="17769" spans="1:14" s="369" customFormat="1" ht="12.75" hidden="1" customHeight="1" outlineLevel="2" x14ac:dyDescent="0.25">
      <c r="A17769" s="3"/>
      <c r="B17769" s="3"/>
      <c r="C17769" s="392"/>
      <c r="D17769" s="3">
        <v>6</v>
      </c>
      <c r="E17769" s="290">
        <f ca="1"/>
        <v>0</v>
      </c>
      <c r="F17769" s="291"/>
      <c r="G17769" s="294"/>
      <c r="H17769" s="294"/>
      <c r="I17769" s="294"/>
      <c r="J17769" s="294"/>
      <c r="K17769" s="294"/>
      <c r="L17769" s="292"/>
      <c r="M17769" s="293">
        <f ca="1">IF(OFFSET(M17769,-$D17769,0)="n/a","n/a",IF(M$5&gt;OFFSET(M17769,-$D17769,0)+$D17769,$E17769-SUM($G17769:L17769),($E17769-SUM($G17769:L17769))/(OFFSET(M17769,-$D17769,0)-(M$5-$D17769-1))))</f>
        <v>0</v>
      </c>
      <c r="N17769" s="293">
        <f ca="1">IF(OFFSET(N17769,-$D17769,0)="n/a","n/a",IF(N$5&gt;OFFSET(N17769,-$D17769,0)+$D17769,$E17769-SUM($G17769:M17769),($E17769-SUM($G17769:M17769))/(OFFSET(N17769,-$D17769,0)-(N$5-$D17769-1))))</f>
        <v>0</v>
      </c>
    </row>
    <row r="17770" spans="1:14" s="369" customFormat="1" ht="12.75" hidden="1" customHeight="1" outlineLevel="2" x14ac:dyDescent="0.25">
      <c r="A17770" s="3"/>
      <c r="B17770" s="3"/>
      <c r="C17770" s="392"/>
      <c r="D17770" s="3">
        <v>7</v>
      </c>
      <c r="E17770" s="290">
        <f ca="1"/>
        <v>0</v>
      </c>
      <c r="F17770" s="291"/>
      <c r="G17770" s="294"/>
      <c r="H17770" s="294"/>
      <c r="I17770" s="294"/>
      <c r="J17770" s="294"/>
      <c r="K17770" s="294"/>
      <c r="L17770" s="294"/>
      <c r="M17770" s="292"/>
      <c r="N17770" s="293">
        <f ca="1">IF(OFFSET(N17770,-$D17770,0)="n/a","n/a",IF(N$5&gt;OFFSET(N17770,-$D17770,0)+$D17770,$E17770-SUM($G17770:M17770),($E17770-SUM($G17770:M17770))/(OFFSET(N17770,-$D17770,0)-(N$5-$D17770-1))))</f>
        <v>0</v>
      </c>
    </row>
    <row r="17771" spans="1:14" s="369" customFormat="1" ht="12.75" hidden="1" customHeight="1" outlineLevel="2" x14ac:dyDescent="0.25">
      <c r="A17771" s="3"/>
      <c r="B17771" s="3"/>
      <c r="C17771" s="392"/>
      <c r="D17771" s="3">
        <v>8</v>
      </c>
      <c r="E17771" s="290">
        <f ca="1"/>
        <v>0</v>
      </c>
      <c r="F17771" s="291"/>
      <c r="G17771" s="294"/>
      <c r="H17771" s="294"/>
      <c r="I17771" s="294"/>
      <c r="J17771" s="294"/>
      <c r="K17771" s="294"/>
      <c r="L17771" s="294"/>
      <c r="M17771" s="294"/>
      <c r="N17771" s="292"/>
    </row>
    <row r="17772" spans="1:14" s="369" customFormat="1" ht="12.75" hidden="1" customHeight="1" outlineLevel="2" x14ac:dyDescent="0.25">
      <c r="A17772" s="3"/>
      <c r="B17772" s="3"/>
      <c r="C17772" s="392"/>
      <c r="D17772" s="3">
        <v>9</v>
      </c>
      <c r="E17772" s="290" t="e">
        <f ca="1"/>
        <v>#N/A</v>
      </c>
      <c r="F17772" s="291"/>
      <c r="G17772" s="294"/>
      <c r="H17772" s="294"/>
      <c r="I17772" s="294"/>
      <c r="J17772" s="294"/>
      <c r="K17772" s="294"/>
      <c r="L17772" s="294"/>
      <c r="M17772" s="294"/>
      <c r="N17772" s="294"/>
    </row>
    <row r="17773" spans="1:14" s="369" customFormat="1" ht="12.75" hidden="1" customHeight="1" outlineLevel="2" x14ac:dyDescent="0.25">
      <c r="A17773" s="3"/>
      <c r="B17773" s="3"/>
      <c r="C17773" s="392"/>
      <c r="D17773" s="3">
        <v>10</v>
      </c>
      <c r="E17773" s="290" t="e">
        <f ca="1"/>
        <v>#N/A</v>
      </c>
      <c r="F17773" s="291"/>
      <c r="G17773" s="294"/>
      <c r="H17773" s="294"/>
      <c r="I17773" s="294"/>
      <c r="J17773" s="294"/>
      <c r="K17773" s="294"/>
      <c r="L17773" s="294"/>
      <c r="M17773" s="294"/>
      <c r="N17773" s="294"/>
    </row>
    <row r="17774" spans="1:14" s="369" customFormat="1" ht="12.75" hidden="1" customHeight="1" outlineLevel="2" x14ac:dyDescent="0.25">
      <c r="A17774" s="3"/>
      <c r="B17774" s="3"/>
      <c r="C17774" s="392"/>
      <c r="D17774" s="3">
        <v>11</v>
      </c>
      <c r="E17774" s="290" t="e">
        <f ca="1"/>
        <v>#N/A</v>
      </c>
      <c r="F17774" s="291"/>
      <c r="G17774" s="294"/>
      <c r="H17774" s="294"/>
      <c r="I17774" s="294"/>
      <c r="J17774" s="294"/>
      <c r="K17774" s="294"/>
      <c r="L17774" s="294"/>
      <c r="M17774" s="294"/>
      <c r="N17774" s="294"/>
    </row>
    <row r="17775" spans="1:14" s="369" customFormat="1" ht="12.75" hidden="1" customHeight="1" outlineLevel="2" x14ac:dyDescent="0.25">
      <c r="A17775" s="3"/>
      <c r="B17775" s="3"/>
      <c r="C17775" s="392"/>
      <c r="D17775" s="3">
        <v>12</v>
      </c>
      <c r="E17775" s="290" t="e">
        <f ca="1"/>
        <v>#N/A</v>
      </c>
      <c r="F17775" s="291"/>
      <c r="G17775" s="294"/>
      <c r="H17775" s="294"/>
      <c r="I17775" s="294"/>
      <c r="J17775" s="294"/>
      <c r="K17775" s="294"/>
      <c r="L17775" s="294"/>
      <c r="M17775" s="294"/>
      <c r="N17775" s="294"/>
    </row>
    <row r="17776" spans="1:14" s="369" customFormat="1" ht="12.75" hidden="1" customHeight="1" outlineLevel="2" x14ac:dyDescent="0.25">
      <c r="A17776" s="3"/>
      <c r="B17776" s="3"/>
      <c r="C17776" s="392"/>
      <c r="D17776" s="3">
        <v>13</v>
      </c>
      <c r="E17776" s="290" t="e">
        <f ca="1"/>
        <v>#N/A</v>
      </c>
      <c r="F17776" s="291"/>
      <c r="G17776" s="294"/>
      <c r="H17776" s="294"/>
      <c r="I17776" s="294"/>
      <c r="J17776" s="294"/>
      <c r="K17776" s="294"/>
      <c r="L17776" s="294"/>
      <c r="M17776" s="294"/>
      <c r="N17776" s="294"/>
    </row>
    <row r="17777" spans="1:14" s="369" customFormat="1" ht="12.75" hidden="1" customHeight="1" outlineLevel="2" x14ac:dyDescent="0.25">
      <c r="A17777" s="3"/>
      <c r="B17777" s="3"/>
      <c r="C17777" s="392"/>
      <c r="D17777" s="3">
        <v>14</v>
      </c>
      <c r="E17777" s="290" t="e">
        <f ca="1"/>
        <v>#N/A</v>
      </c>
      <c r="F17777" s="291"/>
      <c r="G17777" s="294"/>
      <c r="H17777" s="294"/>
      <c r="I17777" s="294"/>
      <c r="J17777" s="294"/>
      <c r="K17777" s="294"/>
      <c r="L17777" s="294"/>
      <c r="M17777" s="294"/>
      <c r="N17777" s="294"/>
    </row>
    <row r="17778" spans="1:14" s="369" customFormat="1" ht="12.75" hidden="1" customHeight="1" outlineLevel="2" x14ac:dyDescent="0.25">
      <c r="A17778" s="3"/>
      <c r="B17778" s="3"/>
      <c r="C17778" s="392"/>
      <c r="D17778" s="3">
        <v>15</v>
      </c>
      <c r="E17778" s="290" t="e">
        <f ca="1"/>
        <v>#N/A</v>
      </c>
      <c r="F17778" s="291"/>
      <c r="G17778" s="294"/>
      <c r="H17778" s="294"/>
      <c r="I17778" s="294"/>
      <c r="J17778" s="294"/>
      <c r="K17778" s="294"/>
      <c r="L17778" s="294"/>
      <c r="M17778" s="294"/>
      <c r="N17778" s="294"/>
    </row>
    <row r="17779" spans="1:14" s="369" customFormat="1" ht="12.75" hidden="1" customHeight="1" outlineLevel="1" x14ac:dyDescent="0.25">
      <c r="A17779" s="3"/>
      <c r="B17779" s="145" t="str">
        <f ca="1">B17762</f>
        <v>Asset Type 431</v>
      </c>
      <c r="C17779" s="145" t="str">
        <f ca="1">C17762</f>
        <v>Description - Asset Type 431</v>
      </c>
      <c r="D17779" s="3"/>
      <c r="E17779" s="3"/>
      <c r="F17779" s="106" t="s">
        <v>47</v>
      </c>
      <c r="G17779" s="296">
        <f t="shared" ref="G17779:N17779" si="1862">SUM(G17764:G17778)</f>
        <v>0</v>
      </c>
      <c r="H17779" s="296">
        <f t="shared" ca="1" si="1862"/>
        <v>0</v>
      </c>
      <c r="I17779" s="296">
        <f t="shared" ca="1" si="1862"/>
        <v>0</v>
      </c>
      <c r="J17779" s="296">
        <f t="shared" ca="1" si="1862"/>
        <v>0</v>
      </c>
      <c r="K17779" s="296">
        <f t="shared" ca="1" si="1862"/>
        <v>0</v>
      </c>
      <c r="L17779" s="296">
        <f t="shared" ca="1" si="1862"/>
        <v>0</v>
      </c>
      <c r="M17779" s="296">
        <f t="shared" ca="1" si="1862"/>
        <v>0</v>
      </c>
      <c r="N17779" s="296">
        <f t="shared" ca="1" si="1862"/>
        <v>0</v>
      </c>
    </row>
    <row r="17780" spans="1:14" s="369" customFormat="1" ht="12.75" hidden="1" customHeight="1" outlineLevel="2" x14ac:dyDescent="0.25">
      <c r="A17780" s="217">
        <f>A17762+1</f>
        <v>432</v>
      </c>
      <c r="B17780" s="22" t="str">
        <f ca="1">OFFSET($B$516,$A17780-1,0)</f>
        <v>Asset Type 432</v>
      </c>
      <c r="C17780" s="22" t="str">
        <f ca="1">OFFSET($C$516,$A17780-1,0)</f>
        <v>Description - Asset Type 432</v>
      </c>
      <c r="D17780" s="3"/>
      <c r="E17780" s="109"/>
      <c r="F17780" s="108" t="s">
        <v>46</v>
      </c>
      <c r="G17780" s="295">
        <f t="shared" ref="G17780:N17780" ca="1" si="1863">VLOOKUP($B17780,$B$516:$N$1015,5+G$5,FALSE)</f>
        <v>0</v>
      </c>
      <c r="H17780" s="295">
        <f t="shared" ca="1" si="1863"/>
        <v>0</v>
      </c>
      <c r="I17780" s="295">
        <f t="shared" ca="1" si="1863"/>
        <v>0</v>
      </c>
      <c r="J17780" s="295">
        <f t="shared" ca="1" si="1863"/>
        <v>0</v>
      </c>
      <c r="K17780" s="295">
        <f t="shared" ca="1" si="1863"/>
        <v>0</v>
      </c>
      <c r="L17780" s="295">
        <f t="shared" ca="1" si="1863"/>
        <v>0</v>
      </c>
      <c r="M17780" s="295">
        <f t="shared" ca="1" si="1863"/>
        <v>0</v>
      </c>
      <c r="N17780" s="295">
        <f t="shared" ca="1" si="1863"/>
        <v>0</v>
      </c>
    </row>
    <row r="17781" spans="1:14" s="369" customFormat="1" ht="12.75" hidden="1" customHeight="1" outlineLevel="2" x14ac:dyDescent="0.25">
      <c r="A17781" s="3"/>
      <c r="B17781" s="3"/>
      <c r="C17781" s="21"/>
      <c r="D17781" s="3"/>
      <c r="E17781" s="107"/>
      <c r="F17781" s="106" t="s">
        <v>80</v>
      </c>
      <c r="G17781" s="111">
        <f ca="1">VLOOKUP($B17780,'Input Sheet'!$B$515:$N$1014,5+G$5,FALSE)</f>
        <v>0</v>
      </c>
      <c r="H17781" s="111">
        <f ca="1">VLOOKUP($B17780,'Input Sheet'!$B$515:$N$1014,5+H$5,FALSE)</f>
        <v>0</v>
      </c>
      <c r="I17781" s="111">
        <f ca="1">VLOOKUP($B17780,'Input Sheet'!$B$515:$N$1014,5+I$5,FALSE)</f>
        <v>0</v>
      </c>
      <c r="J17781" s="111">
        <f ca="1">VLOOKUP($B17780,'Input Sheet'!$B$515:$N$1014,5+J$5,FALSE)</f>
        <v>0</v>
      </c>
      <c r="K17781" s="111">
        <f ca="1">VLOOKUP($B17780,'Input Sheet'!$B$515:$N$1014,5+K$5,FALSE)</f>
        <v>0</v>
      </c>
      <c r="L17781" s="111">
        <f ca="1">VLOOKUP($B17780,'Input Sheet'!$B$515:$N$1014,5+L$5,FALSE)</f>
        <v>0</v>
      </c>
      <c r="M17781" s="111">
        <f ca="1">VLOOKUP($B17780,'Input Sheet'!$B$515:$N$1014,5+M$5,FALSE)</f>
        <v>0</v>
      </c>
      <c r="N17781" s="111">
        <f ca="1">VLOOKUP($B17780,'Input Sheet'!$B$515:$N$1014,5+N$5,FALSE)</f>
        <v>0</v>
      </c>
    </row>
    <row r="17782" spans="1:14" s="369" customFormat="1" ht="12.75" hidden="1" customHeight="1" outlineLevel="2" x14ac:dyDescent="0.25">
      <c r="A17782" s="3"/>
      <c r="B17782" s="3"/>
      <c r="C17782" s="3"/>
      <c r="D17782" s="3">
        <v>1</v>
      </c>
      <c r="E17782" s="290">
        <f t="array" aca="1" ref="E17782:E17796" ca="1">TRANSPOSE(G17780:N17780)</f>
        <v>0</v>
      </c>
      <c r="F17782" s="291"/>
      <c r="G17782" s="292"/>
      <c r="H17782" s="293">
        <f ca="1">IF(OFFSET(H17782,-$D17782,0)="n/a","n/a",IF(H$5&gt;OFFSET(H17782,-$D17782,0)+$D17782,$E17782-SUM($G17782:G17782),($E17782-SUM($G17782:G17782))/(OFFSET(H17782,-$D17782,0)-(H$5-$D17782-1))))</f>
        <v>0</v>
      </c>
      <c r="I17782" s="293">
        <f ca="1">IF(OFFSET(I17782,-$D17782,0)="n/a","n/a",IF(I$5&gt;OFFSET(I17782,-$D17782,0)+$D17782,$E17782-SUM($G17782:H17782),($E17782-SUM($G17782:H17782))/(OFFSET(I17782,-$D17782,0)-(I$5-$D17782-1))))</f>
        <v>0</v>
      </c>
      <c r="J17782" s="293">
        <f ca="1">IF(OFFSET(J17782,-$D17782,0)="n/a","n/a",IF(J$5&gt;OFFSET(J17782,-$D17782,0)+$D17782,$E17782-SUM($G17782:I17782),($E17782-SUM($G17782:I17782))/(OFFSET(J17782,-$D17782,0)-(J$5-$D17782-1))))</f>
        <v>0</v>
      </c>
      <c r="K17782" s="293">
        <f ca="1">IF(OFFSET(K17782,-$D17782,0)="n/a","n/a",IF(K$5&gt;OFFSET(K17782,-$D17782,0)+$D17782,$E17782-SUM($G17782:J17782),($E17782-SUM($G17782:J17782))/(OFFSET(K17782,-$D17782,0)-(K$5-$D17782-1))))</f>
        <v>0</v>
      </c>
      <c r="L17782" s="293">
        <f ca="1">IF(OFFSET(L17782,-$D17782,0)="n/a","n/a",IF(L$5&gt;OFFSET(L17782,-$D17782,0)+$D17782,$E17782-SUM($G17782:K17782),($E17782-SUM($G17782:K17782))/(OFFSET(L17782,-$D17782,0)-(L$5-$D17782-1))))</f>
        <v>0</v>
      </c>
      <c r="M17782" s="293">
        <f ca="1">IF(OFFSET(M17782,-$D17782,0)="n/a","n/a",IF(M$5&gt;OFFSET(M17782,-$D17782,0)+$D17782,$E17782-SUM($G17782:L17782),($E17782-SUM($G17782:L17782))/(OFFSET(M17782,-$D17782,0)-(M$5-$D17782-1))))</f>
        <v>0</v>
      </c>
      <c r="N17782" s="293">
        <f ca="1">IF(OFFSET(N17782,-$D17782,0)="n/a","n/a",IF(N$5&gt;OFFSET(N17782,-$D17782,0)+$D17782,$E17782-SUM($G17782:M17782),($E17782-SUM($G17782:M17782))/(OFFSET(N17782,-$D17782,0)-(N$5-$D17782-1))))</f>
        <v>0</v>
      </c>
    </row>
    <row r="17783" spans="1:14" s="369" customFormat="1" ht="12.75" hidden="1" customHeight="1" outlineLevel="2" x14ac:dyDescent="0.25">
      <c r="A17783" s="3"/>
      <c r="B17783" s="3"/>
      <c r="C17783" s="392" t="s">
        <v>48</v>
      </c>
      <c r="D17783" s="3">
        <v>2</v>
      </c>
      <c r="E17783" s="290">
        <f ca="1"/>
        <v>0</v>
      </c>
      <c r="F17783" s="291"/>
      <c r="G17783" s="294"/>
      <c r="H17783" s="292"/>
      <c r="I17783" s="293">
        <f ca="1">IF(OFFSET(I17783,-$D17783,0)="n/a","n/a",IF(I$5&gt;OFFSET(I17783,-$D17783,0)+$D17783,$E17783-SUM($G17783:H17783),($E17783-SUM($G17783:H17783))/(OFFSET(I17783,-$D17783,0)-(I$5-$D17783-1))))</f>
        <v>0</v>
      </c>
      <c r="J17783" s="293">
        <f ca="1">IF(OFFSET(J17783,-$D17783,0)="n/a","n/a",IF(J$5&gt;OFFSET(J17783,-$D17783,0)+$D17783,$E17783-SUM($G17783:I17783),($E17783-SUM($G17783:I17783))/(OFFSET(J17783,-$D17783,0)-(J$5-$D17783-1))))</f>
        <v>0</v>
      </c>
      <c r="K17783" s="293">
        <f ca="1">IF(OFFSET(K17783,-$D17783,0)="n/a","n/a",IF(K$5&gt;OFFSET(K17783,-$D17783,0)+$D17783,$E17783-SUM($G17783:J17783),($E17783-SUM($G17783:J17783))/(OFFSET(K17783,-$D17783,0)-(K$5-$D17783-1))))</f>
        <v>0</v>
      </c>
      <c r="L17783" s="293">
        <f ca="1">IF(OFFSET(L17783,-$D17783,0)="n/a","n/a",IF(L$5&gt;OFFSET(L17783,-$D17783,0)+$D17783,$E17783-SUM($G17783:K17783),($E17783-SUM($G17783:K17783))/(OFFSET(L17783,-$D17783,0)-(L$5-$D17783-1))))</f>
        <v>0</v>
      </c>
      <c r="M17783" s="293">
        <f ca="1">IF(OFFSET(M17783,-$D17783,0)="n/a","n/a",IF(M$5&gt;OFFSET(M17783,-$D17783,0)+$D17783,$E17783-SUM($G17783:L17783),($E17783-SUM($G17783:L17783))/(OFFSET(M17783,-$D17783,0)-(M$5-$D17783-1))))</f>
        <v>0</v>
      </c>
      <c r="N17783" s="293">
        <f ca="1">IF(OFFSET(N17783,-$D17783,0)="n/a","n/a",IF(N$5&gt;OFFSET(N17783,-$D17783,0)+$D17783,$E17783-SUM($G17783:M17783),($E17783-SUM($G17783:M17783))/(OFFSET(N17783,-$D17783,0)-(N$5-$D17783-1))))</f>
        <v>0</v>
      </c>
    </row>
    <row r="17784" spans="1:14" s="369" customFormat="1" ht="12.75" hidden="1" customHeight="1" outlineLevel="2" x14ac:dyDescent="0.25">
      <c r="A17784" s="3"/>
      <c r="B17784" s="3"/>
      <c r="C17784" s="392"/>
      <c r="D17784" s="3">
        <v>3</v>
      </c>
      <c r="E17784" s="290">
        <f ca="1"/>
        <v>0</v>
      </c>
      <c r="F17784" s="291"/>
      <c r="G17784" s="294"/>
      <c r="H17784" s="294"/>
      <c r="I17784" s="292"/>
      <c r="J17784" s="293">
        <f ca="1">IF(OFFSET(J17784,-$D17784,0)="n/a","n/a",IF(J$5&gt;OFFSET(J17784,-$D17784,0)+$D17784,$E17784-SUM($G17784:I17784),($E17784-SUM($G17784:I17784))/(OFFSET(J17784,-$D17784,0)-(J$5-$D17784-1))))</f>
        <v>0</v>
      </c>
      <c r="K17784" s="293">
        <f ca="1">IF(OFFSET(K17784,-$D17784,0)="n/a","n/a",IF(K$5&gt;OFFSET(K17784,-$D17784,0)+$D17784,$E17784-SUM($G17784:J17784),($E17784-SUM($G17784:J17784))/(OFFSET(K17784,-$D17784,0)-(K$5-$D17784-1))))</f>
        <v>0</v>
      </c>
      <c r="L17784" s="293">
        <f ca="1">IF(OFFSET(L17784,-$D17784,0)="n/a","n/a",IF(L$5&gt;OFFSET(L17784,-$D17784,0)+$D17784,$E17784-SUM($G17784:K17784),($E17784-SUM($G17784:K17784))/(OFFSET(L17784,-$D17784,0)-(L$5-$D17784-1))))</f>
        <v>0</v>
      </c>
      <c r="M17784" s="293">
        <f ca="1">IF(OFFSET(M17784,-$D17784,0)="n/a","n/a",IF(M$5&gt;OFFSET(M17784,-$D17784,0)+$D17784,$E17784-SUM($G17784:L17784),($E17784-SUM($G17784:L17784))/(OFFSET(M17784,-$D17784,0)-(M$5-$D17784-1))))</f>
        <v>0</v>
      </c>
      <c r="N17784" s="293">
        <f ca="1">IF(OFFSET(N17784,-$D17784,0)="n/a","n/a",IF(N$5&gt;OFFSET(N17784,-$D17784,0)+$D17784,$E17784-SUM($G17784:M17784),($E17784-SUM($G17784:M17784))/(OFFSET(N17784,-$D17784,0)-(N$5-$D17784-1))))</f>
        <v>0</v>
      </c>
    </row>
    <row r="17785" spans="1:14" s="369" customFormat="1" ht="12.75" hidden="1" customHeight="1" outlineLevel="2" x14ac:dyDescent="0.25">
      <c r="A17785" s="3"/>
      <c r="B17785" s="3"/>
      <c r="C17785" s="392"/>
      <c r="D17785" s="3">
        <v>4</v>
      </c>
      <c r="E17785" s="290">
        <f ca="1"/>
        <v>0</v>
      </c>
      <c r="F17785" s="291"/>
      <c r="G17785" s="294"/>
      <c r="H17785" s="294"/>
      <c r="I17785" s="294"/>
      <c r="J17785" s="292"/>
      <c r="K17785" s="293">
        <f ca="1">IF(OFFSET(K17785,-$D17785,0)="n/a","n/a",IF(K$5&gt;OFFSET(K17785,-$D17785,0)+$D17785,$E17785-SUM($G17785:J17785),($E17785-SUM($G17785:J17785))/(OFFSET(K17785,-$D17785,0)-(K$5-$D17785-1))))</f>
        <v>0</v>
      </c>
      <c r="L17785" s="293">
        <f ca="1">IF(OFFSET(L17785,-$D17785,0)="n/a","n/a",IF(L$5&gt;OFFSET(L17785,-$D17785,0)+$D17785,$E17785-SUM($G17785:K17785),($E17785-SUM($G17785:K17785))/(OFFSET(L17785,-$D17785,0)-(L$5-$D17785-1))))</f>
        <v>0</v>
      </c>
      <c r="M17785" s="293">
        <f ca="1">IF(OFFSET(M17785,-$D17785,0)="n/a","n/a",IF(M$5&gt;OFFSET(M17785,-$D17785,0)+$D17785,$E17785-SUM($G17785:L17785),($E17785-SUM($G17785:L17785))/(OFFSET(M17785,-$D17785,0)-(M$5-$D17785-1))))</f>
        <v>0</v>
      </c>
      <c r="N17785" s="293">
        <f ca="1">IF(OFFSET(N17785,-$D17785,0)="n/a","n/a",IF(N$5&gt;OFFSET(N17785,-$D17785,0)+$D17785,$E17785-SUM($G17785:M17785),($E17785-SUM($G17785:M17785))/(OFFSET(N17785,-$D17785,0)-(N$5-$D17785-1))))</f>
        <v>0</v>
      </c>
    </row>
    <row r="17786" spans="1:14" s="369" customFormat="1" ht="12.75" hidden="1" customHeight="1" outlineLevel="2" x14ac:dyDescent="0.25">
      <c r="A17786" s="3"/>
      <c r="B17786" s="3"/>
      <c r="C17786" s="392"/>
      <c r="D17786" s="3">
        <v>5</v>
      </c>
      <c r="E17786" s="290">
        <f ca="1"/>
        <v>0</v>
      </c>
      <c r="F17786" s="291"/>
      <c r="G17786" s="294"/>
      <c r="H17786" s="294"/>
      <c r="I17786" s="294"/>
      <c r="J17786" s="294"/>
      <c r="K17786" s="292"/>
      <c r="L17786" s="293">
        <f ca="1">IF(OFFSET(L17786,-$D17786,0)="n/a","n/a",IF(L$5&gt;OFFSET(L17786,-$D17786,0)+$D17786,$E17786-SUM($G17786:K17786),($E17786-SUM($G17786:K17786))/(OFFSET(L17786,-$D17786,0)-(L$5-$D17786-1))))</f>
        <v>0</v>
      </c>
      <c r="M17786" s="293">
        <f ca="1">IF(OFFSET(M17786,-$D17786,0)="n/a","n/a",IF(M$5&gt;OFFSET(M17786,-$D17786,0)+$D17786,$E17786-SUM($G17786:L17786),($E17786-SUM($G17786:L17786))/(OFFSET(M17786,-$D17786,0)-(M$5-$D17786-1))))</f>
        <v>0</v>
      </c>
      <c r="N17786" s="293">
        <f ca="1">IF(OFFSET(N17786,-$D17786,0)="n/a","n/a",IF(N$5&gt;OFFSET(N17786,-$D17786,0)+$D17786,$E17786-SUM($G17786:M17786),($E17786-SUM($G17786:M17786))/(OFFSET(N17786,-$D17786,0)-(N$5-$D17786-1))))</f>
        <v>0</v>
      </c>
    </row>
    <row r="17787" spans="1:14" s="369" customFormat="1" ht="12.75" hidden="1" customHeight="1" outlineLevel="2" x14ac:dyDescent="0.25">
      <c r="A17787" s="3"/>
      <c r="B17787" s="3"/>
      <c r="C17787" s="392"/>
      <c r="D17787" s="3">
        <v>6</v>
      </c>
      <c r="E17787" s="290">
        <f ca="1"/>
        <v>0</v>
      </c>
      <c r="F17787" s="291"/>
      <c r="G17787" s="294"/>
      <c r="H17787" s="294"/>
      <c r="I17787" s="294"/>
      <c r="J17787" s="294"/>
      <c r="K17787" s="294"/>
      <c r="L17787" s="292"/>
      <c r="M17787" s="293">
        <f ca="1">IF(OFFSET(M17787,-$D17787,0)="n/a","n/a",IF(M$5&gt;OFFSET(M17787,-$D17787,0)+$D17787,$E17787-SUM($G17787:L17787),($E17787-SUM($G17787:L17787))/(OFFSET(M17787,-$D17787,0)-(M$5-$D17787-1))))</f>
        <v>0</v>
      </c>
      <c r="N17787" s="293">
        <f ca="1">IF(OFFSET(N17787,-$D17787,0)="n/a","n/a",IF(N$5&gt;OFFSET(N17787,-$D17787,0)+$D17787,$E17787-SUM($G17787:M17787),($E17787-SUM($G17787:M17787))/(OFFSET(N17787,-$D17787,0)-(N$5-$D17787-1))))</f>
        <v>0</v>
      </c>
    </row>
    <row r="17788" spans="1:14" s="369" customFormat="1" ht="12.75" hidden="1" customHeight="1" outlineLevel="2" x14ac:dyDescent="0.25">
      <c r="A17788" s="3"/>
      <c r="B17788" s="3"/>
      <c r="C17788" s="392"/>
      <c r="D17788" s="3">
        <v>7</v>
      </c>
      <c r="E17788" s="290">
        <f ca="1"/>
        <v>0</v>
      </c>
      <c r="F17788" s="291"/>
      <c r="G17788" s="294"/>
      <c r="H17788" s="294"/>
      <c r="I17788" s="294"/>
      <c r="J17788" s="294"/>
      <c r="K17788" s="294"/>
      <c r="L17788" s="294"/>
      <c r="M17788" s="292"/>
      <c r="N17788" s="293">
        <f ca="1">IF(OFFSET(N17788,-$D17788,0)="n/a","n/a",IF(N$5&gt;OFFSET(N17788,-$D17788,0)+$D17788,$E17788-SUM($G17788:M17788),($E17788-SUM($G17788:M17788))/(OFFSET(N17788,-$D17788,0)-(N$5-$D17788-1))))</f>
        <v>0</v>
      </c>
    </row>
    <row r="17789" spans="1:14" s="369" customFormat="1" ht="12.75" hidden="1" customHeight="1" outlineLevel="2" x14ac:dyDescent="0.25">
      <c r="A17789" s="3"/>
      <c r="B17789" s="3"/>
      <c r="C17789" s="392"/>
      <c r="D17789" s="3">
        <v>8</v>
      </c>
      <c r="E17789" s="290">
        <f ca="1"/>
        <v>0</v>
      </c>
      <c r="F17789" s="291"/>
      <c r="G17789" s="294"/>
      <c r="H17789" s="294"/>
      <c r="I17789" s="294"/>
      <c r="J17789" s="294"/>
      <c r="K17789" s="294"/>
      <c r="L17789" s="294"/>
      <c r="M17789" s="294"/>
      <c r="N17789" s="292"/>
    </row>
    <row r="17790" spans="1:14" s="369" customFormat="1" ht="12.75" hidden="1" customHeight="1" outlineLevel="2" x14ac:dyDescent="0.25">
      <c r="A17790" s="3"/>
      <c r="B17790" s="3"/>
      <c r="C17790" s="392"/>
      <c r="D17790" s="3">
        <v>9</v>
      </c>
      <c r="E17790" s="290" t="e">
        <f ca="1"/>
        <v>#N/A</v>
      </c>
      <c r="F17790" s="291"/>
      <c r="G17790" s="294"/>
      <c r="H17790" s="294"/>
      <c r="I17790" s="294"/>
      <c r="J17790" s="294"/>
      <c r="K17790" s="294"/>
      <c r="L17790" s="294"/>
      <c r="M17790" s="294"/>
      <c r="N17790" s="294"/>
    </row>
    <row r="17791" spans="1:14" s="369" customFormat="1" ht="12.75" hidden="1" customHeight="1" outlineLevel="2" x14ac:dyDescent="0.25">
      <c r="A17791" s="3"/>
      <c r="B17791" s="3"/>
      <c r="C17791" s="392"/>
      <c r="D17791" s="3">
        <v>10</v>
      </c>
      <c r="E17791" s="290" t="e">
        <f ca="1"/>
        <v>#N/A</v>
      </c>
      <c r="F17791" s="291"/>
      <c r="G17791" s="294"/>
      <c r="H17791" s="294"/>
      <c r="I17791" s="294"/>
      <c r="J17791" s="294"/>
      <c r="K17791" s="294"/>
      <c r="L17791" s="294"/>
      <c r="M17791" s="294"/>
      <c r="N17791" s="294"/>
    </row>
    <row r="17792" spans="1:14" s="369" customFormat="1" ht="12.75" hidden="1" customHeight="1" outlineLevel="2" x14ac:dyDescent="0.25">
      <c r="A17792" s="3"/>
      <c r="B17792" s="3"/>
      <c r="C17792" s="392"/>
      <c r="D17792" s="3">
        <v>11</v>
      </c>
      <c r="E17792" s="290" t="e">
        <f ca="1"/>
        <v>#N/A</v>
      </c>
      <c r="F17792" s="291"/>
      <c r="G17792" s="294"/>
      <c r="H17792" s="294"/>
      <c r="I17792" s="294"/>
      <c r="J17792" s="294"/>
      <c r="K17792" s="294"/>
      <c r="L17792" s="294"/>
      <c r="M17792" s="294"/>
      <c r="N17792" s="294"/>
    </row>
    <row r="17793" spans="1:14" s="369" customFormat="1" ht="12.75" hidden="1" customHeight="1" outlineLevel="2" x14ac:dyDescent="0.25">
      <c r="A17793" s="3"/>
      <c r="B17793" s="3"/>
      <c r="C17793" s="392"/>
      <c r="D17793" s="3">
        <v>12</v>
      </c>
      <c r="E17793" s="290" t="e">
        <f ca="1"/>
        <v>#N/A</v>
      </c>
      <c r="F17793" s="291"/>
      <c r="G17793" s="294"/>
      <c r="H17793" s="294"/>
      <c r="I17793" s="294"/>
      <c r="J17793" s="294"/>
      <c r="K17793" s="294"/>
      <c r="L17793" s="294"/>
      <c r="M17793" s="294"/>
      <c r="N17793" s="294"/>
    </row>
    <row r="17794" spans="1:14" s="369" customFormat="1" ht="12.75" hidden="1" customHeight="1" outlineLevel="2" x14ac:dyDescent="0.25">
      <c r="A17794" s="3"/>
      <c r="B17794" s="3"/>
      <c r="C17794" s="392"/>
      <c r="D17794" s="3">
        <v>13</v>
      </c>
      <c r="E17794" s="290" t="e">
        <f ca="1"/>
        <v>#N/A</v>
      </c>
      <c r="F17794" s="291"/>
      <c r="G17794" s="294"/>
      <c r="H17794" s="294"/>
      <c r="I17794" s="294"/>
      <c r="J17794" s="294"/>
      <c r="K17794" s="294"/>
      <c r="L17794" s="294"/>
      <c r="M17794" s="294"/>
      <c r="N17794" s="294"/>
    </row>
    <row r="17795" spans="1:14" s="369" customFormat="1" ht="12.75" hidden="1" customHeight="1" outlineLevel="2" x14ac:dyDescent="0.25">
      <c r="A17795" s="3"/>
      <c r="B17795" s="3"/>
      <c r="C17795" s="392"/>
      <c r="D17795" s="3">
        <v>14</v>
      </c>
      <c r="E17795" s="290" t="e">
        <f ca="1"/>
        <v>#N/A</v>
      </c>
      <c r="F17795" s="291"/>
      <c r="G17795" s="294"/>
      <c r="H17795" s="294"/>
      <c r="I17795" s="294"/>
      <c r="J17795" s="294"/>
      <c r="K17795" s="294"/>
      <c r="L17795" s="294"/>
      <c r="M17795" s="294"/>
      <c r="N17795" s="294"/>
    </row>
    <row r="17796" spans="1:14" s="369" customFormat="1" ht="12.75" hidden="1" customHeight="1" outlineLevel="2" x14ac:dyDescent="0.25">
      <c r="A17796" s="3"/>
      <c r="B17796" s="3"/>
      <c r="C17796" s="392"/>
      <c r="D17796" s="3">
        <v>15</v>
      </c>
      <c r="E17796" s="290" t="e">
        <f ca="1"/>
        <v>#N/A</v>
      </c>
      <c r="F17796" s="291"/>
      <c r="G17796" s="294"/>
      <c r="H17796" s="294"/>
      <c r="I17796" s="294"/>
      <c r="J17796" s="294"/>
      <c r="K17796" s="294"/>
      <c r="L17796" s="294"/>
      <c r="M17796" s="294"/>
      <c r="N17796" s="294"/>
    </row>
    <row r="17797" spans="1:14" s="369" customFormat="1" ht="12.75" hidden="1" customHeight="1" outlineLevel="1" x14ac:dyDescent="0.25">
      <c r="A17797" s="3"/>
      <c r="B17797" s="145" t="str">
        <f ca="1">B17780</f>
        <v>Asset Type 432</v>
      </c>
      <c r="C17797" s="145" t="str">
        <f ca="1">C17780</f>
        <v>Description - Asset Type 432</v>
      </c>
      <c r="D17797" s="3"/>
      <c r="E17797" s="3"/>
      <c r="F17797" s="106" t="s">
        <v>47</v>
      </c>
      <c r="G17797" s="296">
        <f t="shared" ref="G17797:N17797" si="1864">SUM(G17782:G17796)</f>
        <v>0</v>
      </c>
      <c r="H17797" s="296">
        <f t="shared" ca="1" si="1864"/>
        <v>0</v>
      </c>
      <c r="I17797" s="296">
        <f t="shared" ca="1" si="1864"/>
        <v>0</v>
      </c>
      <c r="J17797" s="296">
        <f t="shared" ca="1" si="1864"/>
        <v>0</v>
      </c>
      <c r="K17797" s="296">
        <f t="shared" ca="1" si="1864"/>
        <v>0</v>
      </c>
      <c r="L17797" s="296">
        <f t="shared" ca="1" si="1864"/>
        <v>0</v>
      </c>
      <c r="M17797" s="296">
        <f t="shared" ca="1" si="1864"/>
        <v>0</v>
      </c>
      <c r="N17797" s="296">
        <f t="shared" ca="1" si="1864"/>
        <v>0</v>
      </c>
    </row>
    <row r="17798" spans="1:14" s="369" customFormat="1" ht="12.75" hidden="1" customHeight="1" outlineLevel="2" x14ac:dyDescent="0.25">
      <c r="A17798" s="217">
        <f>A17780+1</f>
        <v>433</v>
      </c>
      <c r="B17798" s="22" t="str">
        <f ca="1">OFFSET($B$516,$A17798-1,0)</f>
        <v>Asset Type 433</v>
      </c>
      <c r="C17798" s="22" t="str">
        <f ca="1">OFFSET($C$516,$A17798-1,0)</f>
        <v>Description - Asset Type 433</v>
      </c>
      <c r="D17798" s="3"/>
      <c r="E17798" s="109"/>
      <c r="F17798" s="108" t="s">
        <v>46</v>
      </c>
      <c r="G17798" s="295">
        <f t="shared" ref="G17798:N17798" ca="1" si="1865">VLOOKUP($B17798,$B$516:$N$1015,5+G$5,FALSE)</f>
        <v>0</v>
      </c>
      <c r="H17798" s="295">
        <f t="shared" ca="1" si="1865"/>
        <v>0</v>
      </c>
      <c r="I17798" s="295">
        <f t="shared" ca="1" si="1865"/>
        <v>0</v>
      </c>
      <c r="J17798" s="295">
        <f t="shared" ca="1" si="1865"/>
        <v>0</v>
      </c>
      <c r="K17798" s="295">
        <f t="shared" ca="1" si="1865"/>
        <v>0</v>
      </c>
      <c r="L17798" s="295">
        <f t="shared" ca="1" si="1865"/>
        <v>0</v>
      </c>
      <c r="M17798" s="295">
        <f t="shared" ca="1" si="1865"/>
        <v>0</v>
      </c>
      <c r="N17798" s="295">
        <f t="shared" ca="1" si="1865"/>
        <v>0</v>
      </c>
    </row>
    <row r="17799" spans="1:14" s="369" customFormat="1" ht="12.75" hidden="1" customHeight="1" outlineLevel="2" x14ac:dyDescent="0.25">
      <c r="A17799" s="3"/>
      <c r="B17799" s="3"/>
      <c r="C17799" s="21"/>
      <c r="D17799" s="3"/>
      <c r="E17799" s="107"/>
      <c r="F17799" s="106" t="s">
        <v>80</v>
      </c>
      <c r="G17799" s="111">
        <f ca="1">VLOOKUP($B17798,'Input Sheet'!$B$515:$N$1014,5+G$5,FALSE)</f>
        <v>0</v>
      </c>
      <c r="H17799" s="111">
        <f ca="1">VLOOKUP($B17798,'Input Sheet'!$B$515:$N$1014,5+H$5,FALSE)</f>
        <v>0</v>
      </c>
      <c r="I17799" s="111">
        <f ca="1">VLOOKUP($B17798,'Input Sheet'!$B$515:$N$1014,5+I$5,FALSE)</f>
        <v>0</v>
      </c>
      <c r="J17799" s="111">
        <f ca="1">VLOOKUP($B17798,'Input Sheet'!$B$515:$N$1014,5+J$5,FALSE)</f>
        <v>0</v>
      </c>
      <c r="K17799" s="111">
        <f ca="1">VLOOKUP($B17798,'Input Sheet'!$B$515:$N$1014,5+K$5,FALSE)</f>
        <v>0</v>
      </c>
      <c r="L17799" s="111">
        <f ca="1">VLOOKUP($B17798,'Input Sheet'!$B$515:$N$1014,5+L$5,FALSE)</f>
        <v>0</v>
      </c>
      <c r="M17799" s="111">
        <f ca="1">VLOOKUP($B17798,'Input Sheet'!$B$515:$N$1014,5+M$5,FALSE)</f>
        <v>0</v>
      </c>
      <c r="N17799" s="111">
        <f ca="1">VLOOKUP($B17798,'Input Sheet'!$B$515:$N$1014,5+N$5,FALSE)</f>
        <v>0</v>
      </c>
    </row>
    <row r="17800" spans="1:14" s="369" customFormat="1" ht="12.75" hidden="1" customHeight="1" outlineLevel="2" x14ac:dyDescent="0.25">
      <c r="A17800" s="3"/>
      <c r="B17800" s="3"/>
      <c r="C17800" s="3"/>
      <c r="D17800" s="3">
        <v>1</v>
      </c>
      <c r="E17800" s="290">
        <f t="array" aca="1" ref="E17800:E17814" ca="1">TRANSPOSE(G17798:N17798)</f>
        <v>0</v>
      </c>
      <c r="F17800" s="291"/>
      <c r="G17800" s="292"/>
      <c r="H17800" s="293">
        <f ca="1">IF(OFFSET(H17800,-$D17800,0)="n/a","n/a",IF(H$5&gt;OFFSET(H17800,-$D17800,0)+$D17800,$E17800-SUM($G17800:G17800),($E17800-SUM($G17800:G17800))/(OFFSET(H17800,-$D17800,0)-(H$5-$D17800-1))))</f>
        <v>0</v>
      </c>
      <c r="I17800" s="293">
        <f ca="1">IF(OFFSET(I17800,-$D17800,0)="n/a","n/a",IF(I$5&gt;OFFSET(I17800,-$D17800,0)+$D17800,$E17800-SUM($G17800:H17800),($E17800-SUM($G17800:H17800))/(OFFSET(I17800,-$D17800,0)-(I$5-$D17800-1))))</f>
        <v>0</v>
      </c>
      <c r="J17800" s="293">
        <f ca="1">IF(OFFSET(J17800,-$D17800,0)="n/a","n/a",IF(J$5&gt;OFFSET(J17800,-$D17800,0)+$D17800,$E17800-SUM($G17800:I17800),($E17800-SUM($G17800:I17800))/(OFFSET(J17800,-$D17800,0)-(J$5-$D17800-1))))</f>
        <v>0</v>
      </c>
      <c r="K17800" s="293">
        <f ca="1">IF(OFFSET(K17800,-$D17800,0)="n/a","n/a",IF(K$5&gt;OFFSET(K17800,-$D17800,0)+$D17800,$E17800-SUM($G17800:J17800),($E17800-SUM($G17800:J17800))/(OFFSET(K17800,-$D17800,0)-(K$5-$D17800-1))))</f>
        <v>0</v>
      </c>
      <c r="L17800" s="293">
        <f ca="1">IF(OFFSET(L17800,-$D17800,0)="n/a","n/a",IF(L$5&gt;OFFSET(L17800,-$D17800,0)+$D17800,$E17800-SUM($G17800:K17800),($E17800-SUM($G17800:K17800))/(OFFSET(L17800,-$D17800,0)-(L$5-$D17800-1))))</f>
        <v>0</v>
      </c>
      <c r="M17800" s="293">
        <f ca="1">IF(OFFSET(M17800,-$D17800,0)="n/a","n/a",IF(M$5&gt;OFFSET(M17800,-$D17800,0)+$D17800,$E17800-SUM($G17800:L17800),($E17800-SUM($G17800:L17800))/(OFFSET(M17800,-$D17800,0)-(M$5-$D17800-1))))</f>
        <v>0</v>
      </c>
      <c r="N17800" s="293">
        <f ca="1">IF(OFFSET(N17800,-$D17800,0)="n/a","n/a",IF(N$5&gt;OFFSET(N17800,-$D17800,0)+$D17800,$E17800-SUM($G17800:M17800),($E17800-SUM($G17800:M17800))/(OFFSET(N17800,-$D17800,0)-(N$5-$D17800-1))))</f>
        <v>0</v>
      </c>
    </row>
    <row r="17801" spans="1:14" s="369" customFormat="1" ht="12.75" hidden="1" customHeight="1" outlineLevel="2" x14ac:dyDescent="0.25">
      <c r="A17801" s="3"/>
      <c r="B17801" s="3"/>
      <c r="C17801" s="392" t="s">
        <v>48</v>
      </c>
      <c r="D17801" s="3">
        <v>2</v>
      </c>
      <c r="E17801" s="290">
        <f ca="1"/>
        <v>0</v>
      </c>
      <c r="F17801" s="291"/>
      <c r="G17801" s="294"/>
      <c r="H17801" s="292"/>
      <c r="I17801" s="293">
        <f ca="1">IF(OFFSET(I17801,-$D17801,0)="n/a","n/a",IF(I$5&gt;OFFSET(I17801,-$D17801,0)+$D17801,$E17801-SUM($G17801:H17801),($E17801-SUM($G17801:H17801))/(OFFSET(I17801,-$D17801,0)-(I$5-$D17801-1))))</f>
        <v>0</v>
      </c>
      <c r="J17801" s="293">
        <f ca="1">IF(OFFSET(J17801,-$D17801,0)="n/a","n/a",IF(J$5&gt;OFFSET(J17801,-$D17801,0)+$D17801,$E17801-SUM($G17801:I17801),($E17801-SUM($G17801:I17801))/(OFFSET(J17801,-$D17801,0)-(J$5-$D17801-1))))</f>
        <v>0</v>
      </c>
      <c r="K17801" s="293">
        <f ca="1">IF(OFFSET(K17801,-$D17801,0)="n/a","n/a",IF(K$5&gt;OFFSET(K17801,-$D17801,0)+$D17801,$E17801-SUM($G17801:J17801),($E17801-SUM($G17801:J17801))/(OFFSET(K17801,-$D17801,0)-(K$5-$D17801-1))))</f>
        <v>0</v>
      </c>
      <c r="L17801" s="293">
        <f ca="1">IF(OFFSET(L17801,-$D17801,0)="n/a","n/a",IF(L$5&gt;OFFSET(L17801,-$D17801,0)+$D17801,$E17801-SUM($G17801:K17801),($E17801-SUM($G17801:K17801))/(OFFSET(L17801,-$D17801,0)-(L$5-$D17801-1))))</f>
        <v>0</v>
      </c>
      <c r="M17801" s="293">
        <f ca="1">IF(OFFSET(M17801,-$D17801,0)="n/a","n/a",IF(M$5&gt;OFFSET(M17801,-$D17801,0)+$D17801,$E17801-SUM($G17801:L17801),($E17801-SUM($G17801:L17801))/(OFFSET(M17801,-$D17801,0)-(M$5-$D17801-1))))</f>
        <v>0</v>
      </c>
      <c r="N17801" s="293">
        <f ca="1">IF(OFFSET(N17801,-$D17801,0)="n/a","n/a",IF(N$5&gt;OFFSET(N17801,-$D17801,0)+$D17801,$E17801-SUM($G17801:M17801),($E17801-SUM($G17801:M17801))/(OFFSET(N17801,-$D17801,0)-(N$5-$D17801-1))))</f>
        <v>0</v>
      </c>
    </row>
    <row r="17802" spans="1:14" s="369" customFormat="1" ht="12.75" hidden="1" customHeight="1" outlineLevel="2" x14ac:dyDescent="0.25">
      <c r="A17802" s="3"/>
      <c r="B17802" s="3"/>
      <c r="C17802" s="392"/>
      <c r="D17802" s="3">
        <v>3</v>
      </c>
      <c r="E17802" s="290">
        <f ca="1"/>
        <v>0</v>
      </c>
      <c r="F17802" s="291"/>
      <c r="G17802" s="294"/>
      <c r="H17802" s="294"/>
      <c r="I17802" s="292"/>
      <c r="J17802" s="293">
        <f ca="1">IF(OFFSET(J17802,-$D17802,0)="n/a","n/a",IF(J$5&gt;OFFSET(J17802,-$D17802,0)+$D17802,$E17802-SUM($G17802:I17802),($E17802-SUM($G17802:I17802))/(OFFSET(J17802,-$D17802,0)-(J$5-$D17802-1))))</f>
        <v>0</v>
      </c>
      <c r="K17802" s="293">
        <f ca="1">IF(OFFSET(K17802,-$D17802,0)="n/a","n/a",IF(K$5&gt;OFFSET(K17802,-$D17802,0)+$D17802,$E17802-SUM($G17802:J17802),($E17802-SUM($G17802:J17802))/(OFFSET(K17802,-$D17802,0)-(K$5-$D17802-1))))</f>
        <v>0</v>
      </c>
      <c r="L17802" s="293">
        <f ca="1">IF(OFFSET(L17802,-$D17802,0)="n/a","n/a",IF(L$5&gt;OFFSET(L17802,-$D17802,0)+$D17802,$E17802-SUM($G17802:K17802),($E17802-SUM($G17802:K17802))/(OFFSET(L17802,-$D17802,0)-(L$5-$D17802-1))))</f>
        <v>0</v>
      </c>
      <c r="M17802" s="293">
        <f ca="1">IF(OFFSET(M17802,-$D17802,0)="n/a","n/a",IF(M$5&gt;OFFSET(M17802,-$D17802,0)+$D17802,$E17802-SUM($G17802:L17802),($E17802-SUM($G17802:L17802))/(OFFSET(M17802,-$D17802,0)-(M$5-$D17802-1))))</f>
        <v>0</v>
      </c>
      <c r="N17802" s="293">
        <f ca="1">IF(OFFSET(N17802,-$D17802,0)="n/a","n/a",IF(N$5&gt;OFFSET(N17802,-$D17802,0)+$D17802,$E17802-SUM($G17802:M17802),($E17802-SUM($G17802:M17802))/(OFFSET(N17802,-$D17802,0)-(N$5-$D17802-1))))</f>
        <v>0</v>
      </c>
    </row>
    <row r="17803" spans="1:14" s="369" customFormat="1" ht="12.75" hidden="1" customHeight="1" outlineLevel="2" x14ac:dyDescent="0.25">
      <c r="A17803" s="3"/>
      <c r="B17803" s="3"/>
      <c r="C17803" s="392"/>
      <c r="D17803" s="3">
        <v>4</v>
      </c>
      <c r="E17803" s="290">
        <f ca="1"/>
        <v>0</v>
      </c>
      <c r="F17803" s="291"/>
      <c r="G17803" s="294"/>
      <c r="H17803" s="294"/>
      <c r="I17803" s="294"/>
      <c r="J17803" s="292"/>
      <c r="K17803" s="293">
        <f ca="1">IF(OFFSET(K17803,-$D17803,0)="n/a","n/a",IF(K$5&gt;OFFSET(K17803,-$D17803,0)+$D17803,$E17803-SUM($G17803:J17803),($E17803-SUM($G17803:J17803))/(OFFSET(K17803,-$D17803,0)-(K$5-$D17803-1))))</f>
        <v>0</v>
      </c>
      <c r="L17803" s="293">
        <f ca="1">IF(OFFSET(L17803,-$D17803,0)="n/a","n/a",IF(L$5&gt;OFFSET(L17803,-$D17803,0)+$D17803,$E17803-SUM($G17803:K17803),($E17803-SUM($G17803:K17803))/(OFFSET(L17803,-$D17803,0)-(L$5-$D17803-1))))</f>
        <v>0</v>
      </c>
      <c r="M17803" s="293">
        <f ca="1">IF(OFFSET(M17803,-$D17803,0)="n/a","n/a",IF(M$5&gt;OFFSET(M17803,-$D17803,0)+$D17803,$E17803-SUM($G17803:L17803),($E17803-SUM($G17803:L17803))/(OFFSET(M17803,-$D17803,0)-(M$5-$D17803-1))))</f>
        <v>0</v>
      </c>
      <c r="N17803" s="293">
        <f ca="1">IF(OFFSET(N17803,-$D17803,0)="n/a","n/a",IF(N$5&gt;OFFSET(N17803,-$D17803,0)+$D17803,$E17803-SUM($G17803:M17803),($E17803-SUM($G17803:M17803))/(OFFSET(N17803,-$D17803,0)-(N$5-$D17803-1))))</f>
        <v>0</v>
      </c>
    </row>
    <row r="17804" spans="1:14" s="369" customFormat="1" ht="12.75" hidden="1" customHeight="1" outlineLevel="2" x14ac:dyDescent="0.25">
      <c r="A17804" s="3"/>
      <c r="B17804" s="3"/>
      <c r="C17804" s="392"/>
      <c r="D17804" s="3">
        <v>5</v>
      </c>
      <c r="E17804" s="290">
        <f ca="1"/>
        <v>0</v>
      </c>
      <c r="F17804" s="291"/>
      <c r="G17804" s="294"/>
      <c r="H17804" s="294"/>
      <c r="I17804" s="294"/>
      <c r="J17804" s="294"/>
      <c r="K17804" s="292"/>
      <c r="L17804" s="293">
        <f ca="1">IF(OFFSET(L17804,-$D17804,0)="n/a","n/a",IF(L$5&gt;OFFSET(L17804,-$D17804,0)+$D17804,$E17804-SUM($G17804:K17804),($E17804-SUM($G17804:K17804))/(OFFSET(L17804,-$D17804,0)-(L$5-$D17804-1))))</f>
        <v>0</v>
      </c>
      <c r="M17804" s="293">
        <f ca="1">IF(OFFSET(M17804,-$D17804,0)="n/a","n/a",IF(M$5&gt;OFFSET(M17804,-$D17804,0)+$D17804,$E17804-SUM($G17804:L17804),($E17804-SUM($G17804:L17804))/(OFFSET(M17804,-$D17804,0)-(M$5-$D17804-1))))</f>
        <v>0</v>
      </c>
      <c r="N17804" s="293">
        <f ca="1">IF(OFFSET(N17804,-$D17804,0)="n/a","n/a",IF(N$5&gt;OFFSET(N17804,-$D17804,0)+$D17804,$E17804-SUM($G17804:M17804),($E17804-SUM($G17804:M17804))/(OFFSET(N17804,-$D17804,0)-(N$5-$D17804-1))))</f>
        <v>0</v>
      </c>
    </row>
    <row r="17805" spans="1:14" s="369" customFormat="1" ht="12.75" hidden="1" customHeight="1" outlineLevel="2" x14ac:dyDescent="0.25">
      <c r="A17805" s="3"/>
      <c r="B17805" s="3"/>
      <c r="C17805" s="392"/>
      <c r="D17805" s="3">
        <v>6</v>
      </c>
      <c r="E17805" s="290">
        <f ca="1"/>
        <v>0</v>
      </c>
      <c r="F17805" s="291"/>
      <c r="G17805" s="294"/>
      <c r="H17805" s="294"/>
      <c r="I17805" s="294"/>
      <c r="J17805" s="294"/>
      <c r="K17805" s="294"/>
      <c r="L17805" s="292"/>
      <c r="M17805" s="293">
        <f ca="1">IF(OFFSET(M17805,-$D17805,0)="n/a","n/a",IF(M$5&gt;OFFSET(M17805,-$D17805,0)+$D17805,$E17805-SUM($G17805:L17805),($E17805-SUM($G17805:L17805))/(OFFSET(M17805,-$D17805,0)-(M$5-$D17805-1))))</f>
        <v>0</v>
      </c>
      <c r="N17805" s="293">
        <f ca="1">IF(OFFSET(N17805,-$D17805,0)="n/a","n/a",IF(N$5&gt;OFFSET(N17805,-$D17805,0)+$D17805,$E17805-SUM($G17805:M17805),($E17805-SUM($G17805:M17805))/(OFFSET(N17805,-$D17805,0)-(N$5-$D17805-1))))</f>
        <v>0</v>
      </c>
    </row>
    <row r="17806" spans="1:14" s="369" customFormat="1" ht="12.75" hidden="1" customHeight="1" outlineLevel="2" x14ac:dyDescent="0.25">
      <c r="A17806" s="3"/>
      <c r="B17806" s="3"/>
      <c r="C17806" s="392"/>
      <c r="D17806" s="3">
        <v>7</v>
      </c>
      <c r="E17806" s="290">
        <f ca="1"/>
        <v>0</v>
      </c>
      <c r="F17806" s="291"/>
      <c r="G17806" s="294"/>
      <c r="H17806" s="294"/>
      <c r="I17806" s="294"/>
      <c r="J17806" s="294"/>
      <c r="K17806" s="294"/>
      <c r="L17806" s="294"/>
      <c r="M17806" s="292"/>
      <c r="N17806" s="293">
        <f ca="1">IF(OFFSET(N17806,-$D17806,0)="n/a","n/a",IF(N$5&gt;OFFSET(N17806,-$D17806,0)+$D17806,$E17806-SUM($G17806:M17806),($E17806-SUM($G17806:M17806))/(OFFSET(N17806,-$D17806,0)-(N$5-$D17806-1))))</f>
        <v>0</v>
      </c>
    </row>
    <row r="17807" spans="1:14" s="369" customFormat="1" ht="12.75" hidden="1" customHeight="1" outlineLevel="2" x14ac:dyDescent="0.25">
      <c r="A17807" s="3"/>
      <c r="B17807" s="3"/>
      <c r="C17807" s="392"/>
      <c r="D17807" s="3">
        <v>8</v>
      </c>
      <c r="E17807" s="290">
        <f ca="1"/>
        <v>0</v>
      </c>
      <c r="F17807" s="291"/>
      <c r="G17807" s="294"/>
      <c r="H17807" s="294"/>
      <c r="I17807" s="294"/>
      <c r="J17807" s="294"/>
      <c r="K17807" s="294"/>
      <c r="L17807" s="294"/>
      <c r="M17807" s="294"/>
      <c r="N17807" s="292"/>
    </row>
    <row r="17808" spans="1:14" s="369" customFormat="1" ht="12.75" hidden="1" customHeight="1" outlineLevel="2" x14ac:dyDescent="0.25">
      <c r="A17808" s="3"/>
      <c r="B17808" s="3"/>
      <c r="C17808" s="392"/>
      <c r="D17808" s="3">
        <v>9</v>
      </c>
      <c r="E17808" s="290" t="e">
        <f ca="1"/>
        <v>#N/A</v>
      </c>
      <c r="F17808" s="291"/>
      <c r="G17808" s="294"/>
      <c r="H17808" s="294"/>
      <c r="I17808" s="294"/>
      <c r="J17808" s="294"/>
      <c r="K17808" s="294"/>
      <c r="L17808" s="294"/>
      <c r="M17808" s="294"/>
      <c r="N17808" s="294"/>
    </row>
    <row r="17809" spans="1:14" s="369" customFormat="1" ht="12.75" hidden="1" customHeight="1" outlineLevel="2" x14ac:dyDescent="0.25">
      <c r="A17809" s="3"/>
      <c r="B17809" s="3"/>
      <c r="C17809" s="392"/>
      <c r="D17809" s="3">
        <v>10</v>
      </c>
      <c r="E17809" s="290" t="e">
        <f ca="1"/>
        <v>#N/A</v>
      </c>
      <c r="F17809" s="291"/>
      <c r="G17809" s="294"/>
      <c r="H17809" s="294"/>
      <c r="I17809" s="294"/>
      <c r="J17809" s="294"/>
      <c r="K17809" s="294"/>
      <c r="L17809" s="294"/>
      <c r="M17809" s="294"/>
      <c r="N17809" s="294"/>
    </row>
    <row r="17810" spans="1:14" s="369" customFormat="1" ht="12.75" hidden="1" customHeight="1" outlineLevel="2" x14ac:dyDescent="0.25">
      <c r="A17810" s="3"/>
      <c r="B17810" s="3"/>
      <c r="C17810" s="392"/>
      <c r="D17810" s="3">
        <v>11</v>
      </c>
      <c r="E17810" s="290" t="e">
        <f ca="1"/>
        <v>#N/A</v>
      </c>
      <c r="F17810" s="291"/>
      <c r="G17810" s="294"/>
      <c r="H17810" s="294"/>
      <c r="I17810" s="294"/>
      <c r="J17810" s="294"/>
      <c r="K17810" s="294"/>
      <c r="L17810" s="294"/>
      <c r="M17810" s="294"/>
      <c r="N17810" s="294"/>
    </row>
    <row r="17811" spans="1:14" s="369" customFormat="1" ht="12.75" hidden="1" customHeight="1" outlineLevel="2" x14ac:dyDescent="0.25">
      <c r="A17811" s="3"/>
      <c r="B17811" s="3"/>
      <c r="C17811" s="392"/>
      <c r="D17811" s="3">
        <v>12</v>
      </c>
      <c r="E17811" s="290" t="e">
        <f ca="1"/>
        <v>#N/A</v>
      </c>
      <c r="F17811" s="291"/>
      <c r="G17811" s="294"/>
      <c r="H17811" s="294"/>
      <c r="I17811" s="294"/>
      <c r="J17811" s="294"/>
      <c r="K17811" s="294"/>
      <c r="L17811" s="294"/>
      <c r="M17811" s="294"/>
      <c r="N17811" s="294"/>
    </row>
    <row r="17812" spans="1:14" s="369" customFormat="1" ht="12.75" hidden="1" customHeight="1" outlineLevel="2" x14ac:dyDescent="0.25">
      <c r="A17812" s="3"/>
      <c r="B17812" s="3"/>
      <c r="C17812" s="392"/>
      <c r="D17812" s="3">
        <v>13</v>
      </c>
      <c r="E17812" s="290" t="e">
        <f ca="1"/>
        <v>#N/A</v>
      </c>
      <c r="F17812" s="291"/>
      <c r="G17812" s="294"/>
      <c r="H17812" s="294"/>
      <c r="I17812" s="294"/>
      <c r="J17812" s="294"/>
      <c r="K17812" s="294"/>
      <c r="L17812" s="294"/>
      <c r="M17812" s="294"/>
      <c r="N17812" s="294"/>
    </row>
    <row r="17813" spans="1:14" s="369" customFormat="1" ht="12.75" hidden="1" customHeight="1" outlineLevel="2" x14ac:dyDescent="0.25">
      <c r="A17813" s="3"/>
      <c r="B17813" s="3"/>
      <c r="C17813" s="392"/>
      <c r="D17813" s="3">
        <v>14</v>
      </c>
      <c r="E17813" s="290" t="e">
        <f ca="1"/>
        <v>#N/A</v>
      </c>
      <c r="F17813" s="291"/>
      <c r="G17813" s="294"/>
      <c r="H17813" s="294"/>
      <c r="I17813" s="294"/>
      <c r="J17813" s="294"/>
      <c r="K17813" s="294"/>
      <c r="L17813" s="294"/>
      <c r="M17813" s="294"/>
      <c r="N17813" s="294"/>
    </row>
    <row r="17814" spans="1:14" s="369" customFormat="1" ht="12.75" hidden="1" customHeight="1" outlineLevel="2" x14ac:dyDescent="0.25">
      <c r="A17814" s="3"/>
      <c r="B17814" s="3"/>
      <c r="C17814" s="392"/>
      <c r="D17814" s="3">
        <v>15</v>
      </c>
      <c r="E17814" s="290" t="e">
        <f ca="1"/>
        <v>#N/A</v>
      </c>
      <c r="F17814" s="291"/>
      <c r="G17814" s="294"/>
      <c r="H17814" s="294"/>
      <c r="I17814" s="294"/>
      <c r="J17814" s="294"/>
      <c r="K17814" s="294"/>
      <c r="L17814" s="294"/>
      <c r="M17814" s="294"/>
      <c r="N17814" s="294"/>
    </row>
    <row r="17815" spans="1:14" s="369" customFormat="1" ht="12.75" hidden="1" customHeight="1" outlineLevel="1" x14ac:dyDescent="0.25">
      <c r="A17815" s="3"/>
      <c r="B17815" s="145" t="str">
        <f ca="1">B17798</f>
        <v>Asset Type 433</v>
      </c>
      <c r="C17815" s="145" t="str">
        <f ca="1">C17798</f>
        <v>Description - Asset Type 433</v>
      </c>
      <c r="D17815" s="3"/>
      <c r="E17815" s="3"/>
      <c r="F17815" s="106" t="s">
        <v>47</v>
      </c>
      <c r="G17815" s="296">
        <f t="shared" ref="G17815:N17815" si="1866">SUM(G17800:G17814)</f>
        <v>0</v>
      </c>
      <c r="H17815" s="296">
        <f t="shared" ca="1" si="1866"/>
        <v>0</v>
      </c>
      <c r="I17815" s="296">
        <f t="shared" ca="1" si="1866"/>
        <v>0</v>
      </c>
      <c r="J17815" s="296">
        <f t="shared" ca="1" si="1866"/>
        <v>0</v>
      </c>
      <c r="K17815" s="296">
        <f t="shared" ca="1" si="1866"/>
        <v>0</v>
      </c>
      <c r="L17815" s="296">
        <f t="shared" ca="1" si="1866"/>
        <v>0</v>
      </c>
      <c r="M17815" s="296">
        <f t="shared" ca="1" si="1866"/>
        <v>0</v>
      </c>
      <c r="N17815" s="296">
        <f t="shared" ca="1" si="1866"/>
        <v>0</v>
      </c>
    </row>
    <row r="17816" spans="1:14" s="369" customFormat="1" ht="12.75" hidden="1" customHeight="1" outlineLevel="2" x14ac:dyDescent="0.25">
      <c r="A17816" s="217">
        <f>A17798+1</f>
        <v>434</v>
      </c>
      <c r="B17816" s="22" t="str">
        <f ca="1">OFFSET($B$516,$A17816-1,0)</f>
        <v>Asset Type 434</v>
      </c>
      <c r="C17816" s="22" t="str">
        <f ca="1">OFFSET($C$516,$A17816-1,0)</f>
        <v>Description - Asset Type 434</v>
      </c>
      <c r="D17816" s="3"/>
      <c r="E17816" s="109"/>
      <c r="F17816" s="108" t="s">
        <v>46</v>
      </c>
      <c r="G17816" s="295">
        <f t="shared" ref="G17816:N17816" ca="1" si="1867">VLOOKUP($B17816,$B$516:$N$1015,5+G$5,FALSE)</f>
        <v>0</v>
      </c>
      <c r="H17816" s="295">
        <f t="shared" ca="1" si="1867"/>
        <v>0</v>
      </c>
      <c r="I17816" s="295">
        <f t="shared" ca="1" si="1867"/>
        <v>0</v>
      </c>
      <c r="J17816" s="295">
        <f t="shared" ca="1" si="1867"/>
        <v>0</v>
      </c>
      <c r="K17816" s="295">
        <f t="shared" ca="1" si="1867"/>
        <v>0</v>
      </c>
      <c r="L17816" s="295">
        <f t="shared" ca="1" si="1867"/>
        <v>0</v>
      </c>
      <c r="M17816" s="295">
        <f t="shared" ca="1" si="1867"/>
        <v>0</v>
      </c>
      <c r="N17816" s="295">
        <f t="shared" ca="1" si="1867"/>
        <v>0</v>
      </c>
    </row>
    <row r="17817" spans="1:14" s="369" customFormat="1" ht="12.75" hidden="1" customHeight="1" outlineLevel="2" x14ac:dyDescent="0.25">
      <c r="A17817" s="3"/>
      <c r="B17817" s="3"/>
      <c r="C17817" s="21"/>
      <c r="D17817" s="3"/>
      <c r="E17817" s="107"/>
      <c r="F17817" s="106" t="s">
        <v>80</v>
      </c>
      <c r="G17817" s="111">
        <f ca="1">VLOOKUP($B17816,'Input Sheet'!$B$515:$N$1014,5+G$5,FALSE)</f>
        <v>0</v>
      </c>
      <c r="H17817" s="111">
        <f ca="1">VLOOKUP($B17816,'Input Sheet'!$B$515:$N$1014,5+H$5,FALSE)</f>
        <v>0</v>
      </c>
      <c r="I17817" s="111">
        <f ca="1">VLOOKUP($B17816,'Input Sheet'!$B$515:$N$1014,5+I$5,FALSE)</f>
        <v>0</v>
      </c>
      <c r="J17817" s="111">
        <f ca="1">VLOOKUP($B17816,'Input Sheet'!$B$515:$N$1014,5+J$5,FALSE)</f>
        <v>0</v>
      </c>
      <c r="K17817" s="111">
        <f ca="1">VLOOKUP($B17816,'Input Sheet'!$B$515:$N$1014,5+K$5,FALSE)</f>
        <v>0</v>
      </c>
      <c r="L17817" s="111">
        <f ca="1">VLOOKUP($B17816,'Input Sheet'!$B$515:$N$1014,5+L$5,FALSE)</f>
        <v>0</v>
      </c>
      <c r="M17817" s="111">
        <f ca="1">VLOOKUP($B17816,'Input Sheet'!$B$515:$N$1014,5+M$5,FALSE)</f>
        <v>0</v>
      </c>
      <c r="N17817" s="111">
        <f ca="1">VLOOKUP($B17816,'Input Sheet'!$B$515:$N$1014,5+N$5,FALSE)</f>
        <v>0</v>
      </c>
    </row>
    <row r="17818" spans="1:14" s="369" customFormat="1" ht="12.75" hidden="1" customHeight="1" outlineLevel="2" x14ac:dyDescent="0.25">
      <c r="A17818" s="3"/>
      <c r="B17818" s="3"/>
      <c r="C17818" s="3"/>
      <c r="D17818" s="3">
        <v>1</v>
      </c>
      <c r="E17818" s="290">
        <f t="array" aca="1" ref="E17818:E17832" ca="1">TRANSPOSE(G17816:N17816)</f>
        <v>0</v>
      </c>
      <c r="F17818" s="291"/>
      <c r="G17818" s="292"/>
      <c r="H17818" s="293">
        <f ca="1">IF(OFFSET(H17818,-$D17818,0)="n/a","n/a",IF(H$5&gt;OFFSET(H17818,-$D17818,0)+$D17818,$E17818-SUM($G17818:G17818),($E17818-SUM($G17818:G17818))/(OFFSET(H17818,-$D17818,0)-(H$5-$D17818-1))))</f>
        <v>0</v>
      </c>
      <c r="I17818" s="293">
        <f ca="1">IF(OFFSET(I17818,-$D17818,0)="n/a","n/a",IF(I$5&gt;OFFSET(I17818,-$D17818,0)+$D17818,$E17818-SUM($G17818:H17818),($E17818-SUM($G17818:H17818))/(OFFSET(I17818,-$D17818,0)-(I$5-$D17818-1))))</f>
        <v>0</v>
      </c>
      <c r="J17818" s="293">
        <f ca="1">IF(OFFSET(J17818,-$D17818,0)="n/a","n/a",IF(J$5&gt;OFFSET(J17818,-$D17818,0)+$D17818,$E17818-SUM($G17818:I17818),($E17818-SUM($G17818:I17818))/(OFFSET(J17818,-$D17818,0)-(J$5-$D17818-1))))</f>
        <v>0</v>
      </c>
      <c r="K17818" s="293">
        <f ca="1">IF(OFFSET(K17818,-$D17818,0)="n/a","n/a",IF(K$5&gt;OFFSET(K17818,-$D17818,0)+$D17818,$E17818-SUM($G17818:J17818),($E17818-SUM($G17818:J17818))/(OFFSET(K17818,-$D17818,0)-(K$5-$D17818-1))))</f>
        <v>0</v>
      </c>
      <c r="L17818" s="293">
        <f ca="1">IF(OFFSET(L17818,-$D17818,0)="n/a","n/a",IF(L$5&gt;OFFSET(L17818,-$D17818,0)+$D17818,$E17818-SUM($G17818:K17818),($E17818-SUM($G17818:K17818))/(OFFSET(L17818,-$D17818,0)-(L$5-$D17818-1))))</f>
        <v>0</v>
      </c>
      <c r="M17818" s="293">
        <f ca="1">IF(OFFSET(M17818,-$D17818,0)="n/a","n/a",IF(M$5&gt;OFFSET(M17818,-$D17818,0)+$D17818,$E17818-SUM($G17818:L17818),($E17818-SUM($G17818:L17818))/(OFFSET(M17818,-$D17818,0)-(M$5-$D17818-1))))</f>
        <v>0</v>
      </c>
      <c r="N17818" s="293">
        <f ca="1">IF(OFFSET(N17818,-$D17818,0)="n/a","n/a",IF(N$5&gt;OFFSET(N17818,-$D17818,0)+$D17818,$E17818-SUM($G17818:M17818),($E17818-SUM($G17818:M17818))/(OFFSET(N17818,-$D17818,0)-(N$5-$D17818-1))))</f>
        <v>0</v>
      </c>
    </row>
    <row r="17819" spans="1:14" s="369" customFormat="1" ht="12.75" hidden="1" customHeight="1" outlineLevel="2" x14ac:dyDescent="0.25">
      <c r="A17819" s="3"/>
      <c r="B17819" s="3"/>
      <c r="C17819" s="392" t="s">
        <v>48</v>
      </c>
      <c r="D17819" s="3">
        <v>2</v>
      </c>
      <c r="E17819" s="290">
        <f ca="1"/>
        <v>0</v>
      </c>
      <c r="F17819" s="291"/>
      <c r="G17819" s="294"/>
      <c r="H17819" s="292"/>
      <c r="I17819" s="293">
        <f ca="1">IF(OFFSET(I17819,-$D17819,0)="n/a","n/a",IF(I$5&gt;OFFSET(I17819,-$D17819,0)+$D17819,$E17819-SUM($G17819:H17819),($E17819-SUM($G17819:H17819))/(OFFSET(I17819,-$D17819,0)-(I$5-$D17819-1))))</f>
        <v>0</v>
      </c>
      <c r="J17819" s="293">
        <f ca="1">IF(OFFSET(J17819,-$D17819,0)="n/a","n/a",IF(J$5&gt;OFFSET(J17819,-$D17819,0)+$D17819,$E17819-SUM($G17819:I17819),($E17819-SUM($G17819:I17819))/(OFFSET(J17819,-$D17819,0)-(J$5-$D17819-1))))</f>
        <v>0</v>
      </c>
      <c r="K17819" s="293">
        <f ca="1">IF(OFFSET(K17819,-$D17819,0)="n/a","n/a",IF(K$5&gt;OFFSET(K17819,-$D17819,0)+$D17819,$E17819-SUM($G17819:J17819),($E17819-SUM($G17819:J17819))/(OFFSET(K17819,-$D17819,0)-(K$5-$D17819-1))))</f>
        <v>0</v>
      </c>
      <c r="L17819" s="293">
        <f ca="1">IF(OFFSET(L17819,-$D17819,0)="n/a","n/a",IF(L$5&gt;OFFSET(L17819,-$D17819,0)+$D17819,$E17819-SUM($G17819:K17819),($E17819-SUM($G17819:K17819))/(OFFSET(L17819,-$D17819,0)-(L$5-$D17819-1))))</f>
        <v>0</v>
      </c>
      <c r="M17819" s="293">
        <f ca="1">IF(OFFSET(M17819,-$D17819,0)="n/a","n/a",IF(M$5&gt;OFFSET(M17819,-$D17819,0)+$D17819,$E17819-SUM($G17819:L17819),($E17819-SUM($G17819:L17819))/(OFFSET(M17819,-$D17819,0)-(M$5-$D17819-1))))</f>
        <v>0</v>
      </c>
      <c r="N17819" s="293">
        <f ca="1">IF(OFFSET(N17819,-$D17819,0)="n/a","n/a",IF(N$5&gt;OFFSET(N17819,-$D17819,0)+$D17819,$E17819-SUM($G17819:M17819),($E17819-SUM($G17819:M17819))/(OFFSET(N17819,-$D17819,0)-(N$5-$D17819-1))))</f>
        <v>0</v>
      </c>
    </row>
    <row r="17820" spans="1:14" s="369" customFormat="1" ht="12.75" hidden="1" customHeight="1" outlineLevel="2" x14ac:dyDescent="0.25">
      <c r="A17820" s="3"/>
      <c r="B17820" s="3"/>
      <c r="C17820" s="392"/>
      <c r="D17820" s="3">
        <v>3</v>
      </c>
      <c r="E17820" s="290">
        <f ca="1"/>
        <v>0</v>
      </c>
      <c r="F17820" s="291"/>
      <c r="G17820" s="294"/>
      <c r="H17820" s="294"/>
      <c r="I17820" s="292"/>
      <c r="J17820" s="293">
        <f ca="1">IF(OFFSET(J17820,-$D17820,0)="n/a","n/a",IF(J$5&gt;OFFSET(J17820,-$D17820,0)+$D17820,$E17820-SUM($G17820:I17820),($E17820-SUM($G17820:I17820))/(OFFSET(J17820,-$D17820,0)-(J$5-$D17820-1))))</f>
        <v>0</v>
      </c>
      <c r="K17820" s="293">
        <f ca="1">IF(OFFSET(K17820,-$D17820,0)="n/a","n/a",IF(K$5&gt;OFFSET(K17820,-$D17820,0)+$D17820,$E17820-SUM($G17820:J17820),($E17820-SUM($G17820:J17820))/(OFFSET(K17820,-$D17820,0)-(K$5-$D17820-1))))</f>
        <v>0</v>
      </c>
      <c r="L17820" s="293">
        <f ca="1">IF(OFFSET(L17820,-$D17820,0)="n/a","n/a",IF(L$5&gt;OFFSET(L17820,-$D17820,0)+$D17820,$E17820-SUM($G17820:K17820),($E17820-SUM($G17820:K17820))/(OFFSET(L17820,-$D17820,0)-(L$5-$D17820-1))))</f>
        <v>0</v>
      </c>
      <c r="M17820" s="293">
        <f ca="1">IF(OFFSET(M17820,-$D17820,0)="n/a","n/a",IF(M$5&gt;OFFSET(M17820,-$D17820,0)+$D17820,$E17820-SUM($G17820:L17820),($E17820-SUM($G17820:L17820))/(OFFSET(M17820,-$D17820,0)-(M$5-$D17820-1))))</f>
        <v>0</v>
      </c>
      <c r="N17820" s="293">
        <f ca="1">IF(OFFSET(N17820,-$D17820,0)="n/a","n/a",IF(N$5&gt;OFFSET(N17820,-$D17820,0)+$D17820,$E17820-SUM($G17820:M17820),($E17820-SUM($G17820:M17820))/(OFFSET(N17820,-$D17820,0)-(N$5-$D17820-1))))</f>
        <v>0</v>
      </c>
    </row>
    <row r="17821" spans="1:14" s="369" customFormat="1" ht="12.75" hidden="1" customHeight="1" outlineLevel="2" x14ac:dyDescent="0.25">
      <c r="A17821" s="3"/>
      <c r="B17821" s="3"/>
      <c r="C17821" s="392"/>
      <c r="D17821" s="3">
        <v>4</v>
      </c>
      <c r="E17821" s="290">
        <f ca="1"/>
        <v>0</v>
      </c>
      <c r="F17821" s="291"/>
      <c r="G17821" s="294"/>
      <c r="H17821" s="294"/>
      <c r="I17821" s="294"/>
      <c r="J17821" s="292"/>
      <c r="K17821" s="293">
        <f ca="1">IF(OFFSET(K17821,-$D17821,0)="n/a","n/a",IF(K$5&gt;OFFSET(K17821,-$D17821,0)+$D17821,$E17821-SUM($G17821:J17821),($E17821-SUM($G17821:J17821))/(OFFSET(K17821,-$D17821,0)-(K$5-$D17821-1))))</f>
        <v>0</v>
      </c>
      <c r="L17821" s="293">
        <f ca="1">IF(OFFSET(L17821,-$D17821,0)="n/a","n/a",IF(L$5&gt;OFFSET(L17821,-$D17821,0)+$D17821,$E17821-SUM($G17821:K17821),($E17821-SUM($G17821:K17821))/(OFFSET(L17821,-$D17821,0)-(L$5-$D17821-1))))</f>
        <v>0</v>
      </c>
      <c r="M17821" s="293">
        <f ca="1">IF(OFFSET(M17821,-$D17821,0)="n/a","n/a",IF(M$5&gt;OFFSET(M17821,-$D17821,0)+$D17821,$E17821-SUM($G17821:L17821),($E17821-SUM($G17821:L17821))/(OFFSET(M17821,-$D17821,0)-(M$5-$D17821-1))))</f>
        <v>0</v>
      </c>
      <c r="N17821" s="293">
        <f ca="1">IF(OFFSET(N17821,-$D17821,0)="n/a","n/a",IF(N$5&gt;OFFSET(N17821,-$D17821,0)+$D17821,$E17821-SUM($G17821:M17821),($E17821-SUM($G17821:M17821))/(OFFSET(N17821,-$D17821,0)-(N$5-$D17821-1))))</f>
        <v>0</v>
      </c>
    </row>
    <row r="17822" spans="1:14" s="369" customFormat="1" ht="12.75" hidden="1" customHeight="1" outlineLevel="2" x14ac:dyDescent="0.25">
      <c r="A17822" s="3"/>
      <c r="B17822" s="3"/>
      <c r="C17822" s="392"/>
      <c r="D17822" s="3">
        <v>5</v>
      </c>
      <c r="E17822" s="290">
        <f ca="1"/>
        <v>0</v>
      </c>
      <c r="F17822" s="291"/>
      <c r="G17822" s="294"/>
      <c r="H17822" s="294"/>
      <c r="I17822" s="294"/>
      <c r="J17822" s="294"/>
      <c r="K17822" s="292"/>
      <c r="L17822" s="293">
        <f ca="1">IF(OFFSET(L17822,-$D17822,0)="n/a","n/a",IF(L$5&gt;OFFSET(L17822,-$D17822,0)+$D17822,$E17822-SUM($G17822:K17822),($E17822-SUM($G17822:K17822))/(OFFSET(L17822,-$D17822,0)-(L$5-$D17822-1))))</f>
        <v>0</v>
      </c>
      <c r="M17822" s="293">
        <f ca="1">IF(OFFSET(M17822,-$D17822,0)="n/a","n/a",IF(M$5&gt;OFFSET(M17822,-$D17822,0)+$D17822,$E17822-SUM($G17822:L17822),($E17822-SUM($G17822:L17822))/(OFFSET(M17822,-$D17822,0)-(M$5-$D17822-1))))</f>
        <v>0</v>
      </c>
      <c r="N17822" s="293">
        <f ca="1">IF(OFFSET(N17822,-$D17822,0)="n/a","n/a",IF(N$5&gt;OFFSET(N17822,-$D17822,0)+$D17822,$E17822-SUM($G17822:M17822),($E17822-SUM($G17822:M17822))/(OFFSET(N17822,-$D17822,0)-(N$5-$D17822-1))))</f>
        <v>0</v>
      </c>
    </row>
    <row r="17823" spans="1:14" s="369" customFormat="1" ht="12.75" hidden="1" customHeight="1" outlineLevel="2" x14ac:dyDescent="0.25">
      <c r="A17823" s="3"/>
      <c r="B17823" s="3"/>
      <c r="C17823" s="392"/>
      <c r="D17823" s="3">
        <v>6</v>
      </c>
      <c r="E17823" s="290">
        <f ca="1"/>
        <v>0</v>
      </c>
      <c r="F17823" s="291"/>
      <c r="G17823" s="294"/>
      <c r="H17823" s="294"/>
      <c r="I17823" s="294"/>
      <c r="J17823" s="294"/>
      <c r="K17823" s="294"/>
      <c r="L17823" s="292"/>
      <c r="M17823" s="293">
        <f ca="1">IF(OFFSET(M17823,-$D17823,0)="n/a","n/a",IF(M$5&gt;OFFSET(M17823,-$D17823,0)+$D17823,$E17823-SUM($G17823:L17823),($E17823-SUM($G17823:L17823))/(OFFSET(M17823,-$D17823,0)-(M$5-$D17823-1))))</f>
        <v>0</v>
      </c>
      <c r="N17823" s="293">
        <f ca="1">IF(OFFSET(N17823,-$D17823,0)="n/a","n/a",IF(N$5&gt;OFFSET(N17823,-$D17823,0)+$D17823,$E17823-SUM($G17823:M17823),($E17823-SUM($G17823:M17823))/(OFFSET(N17823,-$D17823,0)-(N$5-$D17823-1))))</f>
        <v>0</v>
      </c>
    </row>
    <row r="17824" spans="1:14" s="369" customFormat="1" ht="12.75" hidden="1" customHeight="1" outlineLevel="2" x14ac:dyDescent="0.25">
      <c r="A17824" s="3"/>
      <c r="B17824" s="3"/>
      <c r="C17824" s="392"/>
      <c r="D17824" s="3">
        <v>7</v>
      </c>
      <c r="E17824" s="290">
        <f ca="1"/>
        <v>0</v>
      </c>
      <c r="F17824" s="291"/>
      <c r="G17824" s="294"/>
      <c r="H17824" s="294"/>
      <c r="I17824" s="294"/>
      <c r="J17824" s="294"/>
      <c r="K17824" s="294"/>
      <c r="L17824" s="294"/>
      <c r="M17824" s="292"/>
      <c r="N17824" s="293">
        <f ca="1">IF(OFFSET(N17824,-$D17824,0)="n/a","n/a",IF(N$5&gt;OFFSET(N17824,-$D17824,0)+$D17824,$E17824-SUM($G17824:M17824),($E17824-SUM($G17824:M17824))/(OFFSET(N17824,-$D17824,0)-(N$5-$D17824-1))))</f>
        <v>0</v>
      </c>
    </row>
    <row r="17825" spans="1:14" s="369" customFormat="1" ht="12.75" hidden="1" customHeight="1" outlineLevel="2" x14ac:dyDescent="0.25">
      <c r="A17825" s="3"/>
      <c r="B17825" s="3"/>
      <c r="C17825" s="392"/>
      <c r="D17825" s="3">
        <v>8</v>
      </c>
      <c r="E17825" s="290">
        <f ca="1"/>
        <v>0</v>
      </c>
      <c r="F17825" s="291"/>
      <c r="G17825" s="294"/>
      <c r="H17825" s="294"/>
      <c r="I17825" s="294"/>
      <c r="J17825" s="294"/>
      <c r="K17825" s="294"/>
      <c r="L17825" s="294"/>
      <c r="M17825" s="294"/>
      <c r="N17825" s="292"/>
    </row>
    <row r="17826" spans="1:14" s="369" customFormat="1" ht="12.75" hidden="1" customHeight="1" outlineLevel="2" x14ac:dyDescent="0.25">
      <c r="A17826" s="3"/>
      <c r="B17826" s="3"/>
      <c r="C17826" s="392"/>
      <c r="D17826" s="3">
        <v>9</v>
      </c>
      <c r="E17826" s="290" t="e">
        <f ca="1"/>
        <v>#N/A</v>
      </c>
      <c r="F17826" s="291"/>
      <c r="G17826" s="294"/>
      <c r="H17826" s="294"/>
      <c r="I17826" s="294"/>
      <c r="J17826" s="294"/>
      <c r="K17826" s="294"/>
      <c r="L17826" s="294"/>
      <c r="M17826" s="294"/>
      <c r="N17826" s="294"/>
    </row>
    <row r="17827" spans="1:14" s="369" customFormat="1" ht="12.75" hidden="1" customHeight="1" outlineLevel="2" x14ac:dyDescent="0.25">
      <c r="A17827" s="3"/>
      <c r="B17827" s="3"/>
      <c r="C17827" s="392"/>
      <c r="D17827" s="3">
        <v>10</v>
      </c>
      <c r="E17827" s="290" t="e">
        <f ca="1"/>
        <v>#N/A</v>
      </c>
      <c r="F17827" s="291"/>
      <c r="G17827" s="294"/>
      <c r="H17827" s="294"/>
      <c r="I17827" s="294"/>
      <c r="J17827" s="294"/>
      <c r="K17827" s="294"/>
      <c r="L17827" s="294"/>
      <c r="M17827" s="294"/>
      <c r="N17827" s="294"/>
    </row>
    <row r="17828" spans="1:14" s="369" customFormat="1" ht="12.75" hidden="1" customHeight="1" outlineLevel="2" x14ac:dyDescent="0.25">
      <c r="A17828" s="3"/>
      <c r="B17828" s="3"/>
      <c r="C17828" s="392"/>
      <c r="D17828" s="3">
        <v>11</v>
      </c>
      <c r="E17828" s="290" t="e">
        <f ca="1"/>
        <v>#N/A</v>
      </c>
      <c r="F17828" s="291"/>
      <c r="G17828" s="294"/>
      <c r="H17828" s="294"/>
      <c r="I17828" s="294"/>
      <c r="J17828" s="294"/>
      <c r="K17828" s="294"/>
      <c r="L17828" s="294"/>
      <c r="M17828" s="294"/>
      <c r="N17828" s="294"/>
    </row>
    <row r="17829" spans="1:14" s="369" customFormat="1" ht="12.75" hidden="1" customHeight="1" outlineLevel="2" x14ac:dyDescent="0.25">
      <c r="A17829" s="3"/>
      <c r="B17829" s="3"/>
      <c r="C17829" s="392"/>
      <c r="D17829" s="3">
        <v>12</v>
      </c>
      <c r="E17829" s="290" t="e">
        <f ca="1"/>
        <v>#N/A</v>
      </c>
      <c r="F17829" s="291"/>
      <c r="G17829" s="294"/>
      <c r="H17829" s="294"/>
      <c r="I17829" s="294"/>
      <c r="J17829" s="294"/>
      <c r="K17829" s="294"/>
      <c r="L17829" s="294"/>
      <c r="M17829" s="294"/>
      <c r="N17829" s="294"/>
    </row>
    <row r="17830" spans="1:14" s="369" customFormat="1" ht="12.75" hidden="1" customHeight="1" outlineLevel="2" x14ac:dyDescent="0.25">
      <c r="A17830" s="3"/>
      <c r="B17830" s="3"/>
      <c r="C17830" s="392"/>
      <c r="D17830" s="3">
        <v>13</v>
      </c>
      <c r="E17830" s="290" t="e">
        <f ca="1"/>
        <v>#N/A</v>
      </c>
      <c r="F17830" s="291"/>
      <c r="G17830" s="294"/>
      <c r="H17830" s="294"/>
      <c r="I17830" s="294"/>
      <c r="J17830" s="294"/>
      <c r="K17830" s="294"/>
      <c r="L17830" s="294"/>
      <c r="M17830" s="294"/>
      <c r="N17830" s="294"/>
    </row>
    <row r="17831" spans="1:14" s="369" customFormat="1" ht="12.75" hidden="1" customHeight="1" outlineLevel="2" x14ac:dyDescent="0.25">
      <c r="A17831" s="3"/>
      <c r="B17831" s="3"/>
      <c r="C17831" s="392"/>
      <c r="D17831" s="3">
        <v>14</v>
      </c>
      <c r="E17831" s="290" t="e">
        <f ca="1"/>
        <v>#N/A</v>
      </c>
      <c r="F17831" s="291"/>
      <c r="G17831" s="294"/>
      <c r="H17831" s="294"/>
      <c r="I17831" s="294"/>
      <c r="J17831" s="294"/>
      <c r="K17831" s="294"/>
      <c r="L17831" s="294"/>
      <c r="M17831" s="294"/>
      <c r="N17831" s="294"/>
    </row>
    <row r="17832" spans="1:14" s="369" customFormat="1" ht="12.75" hidden="1" customHeight="1" outlineLevel="2" x14ac:dyDescent="0.25">
      <c r="A17832" s="3"/>
      <c r="B17832" s="3"/>
      <c r="C17832" s="392"/>
      <c r="D17832" s="3">
        <v>15</v>
      </c>
      <c r="E17832" s="290" t="e">
        <f ca="1"/>
        <v>#N/A</v>
      </c>
      <c r="F17832" s="291"/>
      <c r="G17832" s="294"/>
      <c r="H17832" s="294"/>
      <c r="I17832" s="294"/>
      <c r="J17832" s="294"/>
      <c r="K17832" s="294"/>
      <c r="L17832" s="294"/>
      <c r="M17832" s="294"/>
      <c r="N17832" s="294"/>
    </row>
    <row r="17833" spans="1:14" s="369" customFormat="1" ht="12.75" hidden="1" customHeight="1" outlineLevel="1" x14ac:dyDescent="0.25">
      <c r="A17833" s="3"/>
      <c r="B17833" s="145" t="str">
        <f ca="1">B17816</f>
        <v>Asset Type 434</v>
      </c>
      <c r="C17833" s="145" t="str">
        <f ca="1">C17816</f>
        <v>Description - Asset Type 434</v>
      </c>
      <c r="D17833" s="3"/>
      <c r="E17833" s="3"/>
      <c r="F17833" s="106" t="s">
        <v>47</v>
      </c>
      <c r="G17833" s="296">
        <f t="shared" ref="G17833:N17833" si="1868">SUM(G17818:G17832)</f>
        <v>0</v>
      </c>
      <c r="H17833" s="296">
        <f t="shared" ca="1" si="1868"/>
        <v>0</v>
      </c>
      <c r="I17833" s="296">
        <f t="shared" ca="1" si="1868"/>
        <v>0</v>
      </c>
      <c r="J17833" s="296">
        <f t="shared" ca="1" si="1868"/>
        <v>0</v>
      </c>
      <c r="K17833" s="296">
        <f t="shared" ca="1" si="1868"/>
        <v>0</v>
      </c>
      <c r="L17833" s="296">
        <f t="shared" ca="1" si="1868"/>
        <v>0</v>
      </c>
      <c r="M17833" s="296">
        <f t="shared" ca="1" si="1868"/>
        <v>0</v>
      </c>
      <c r="N17833" s="296">
        <f t="shared" ca="1" si="1868"/>
        <v>0</v>
      </c>
    </row>
    <row r="17834" spans="1:14" s="369" customFormat="1" ht="12.75" hidden="1" customHeight="1" outlineLevel="2" x14ac:dyDescent="0.25">
      <c r="A17834" s="217">
        <f>A17816+1</f>
        <v>435</v>
      </c>
      <c r="B17834" s="22" t="str">
        <f ca="1">OFFSET($B$516,$A17834-1,0)</f>
        <v>Asset Type 435</v>
      </c>
      <c r="C17834" s="22" t="str">
        <f ca="1">OFFSET($C$516,$A17834-1,0)</f>
        <v>Description - Asset Type 435</v>
      </c>
      <c r="D17834" s="3"/>
      <c r="E17834" s="109"/>
      <c r="F17834" s="108" t="s">
        <v>46</v>
      </c>
      <c r="G17834" s="295">
        <f t="shared" ref="G17834:N17834" ca="1" si="1869">VLOOKUP($B17834,$B$516:$N$1015,5+G$5,FALSE)</f>
        <v>0</v>
      </c>
      <c r="H17834" s="295">
        <f t="shared" ca="1" si="1869"/>
        <v>0</v>
      </c>
      <c r="I17834" s="295">
        <f t="shared" ca="1" si="1869"/>
        <v>0</v>
      </c>
      <c r="J17834" s="295">
        <f t="shared" ca="1" si="1869"/>
        <v>0</v>
      </c>
      <c r="K17834" s="295">
        <f t="shared" ca="1" si="1869"/>
        <v>0</v>
      </c>
      <c r="L17834" s="295">
        <f t="shared" ca="1" si="1869"/>
        <v>0</v>
      </c>
      <c r="M17834" s="295">
        <f t="shared" ca="1" si="1869"/>
        <v>0</v>
      </c>
      <c r="N17834" s="295">
        <f t="shared" ca="1" si="1869"/>
        <v>0</v>
      </c>
    </row>
    <row r="17835" spans="1:14" s="369" customFormat="1" ht="12.75" hidden="1" customHeight="1" outlineLevel="2" x14ac:dyDescent="0.25">
      <c r="A17835" s="3"/>
      <c r="B17835" s="3"/>
      <c r="C17835" s="21"/>
      <c r="D17835" s="3"/>
      <c r="E17835" s="107"/>
      <c r="F17835" s="106" t="s">
        <v>80</v>
      </c>
      <c r="G17835" s="111">
        <f ca="1">VLOOKUP($B17834,'Input Sheet'!$B$515:$N$1014,5+G$5,FALSE)</f>
        <v>0</v>
      </c>
      <c r="H17835" s="111">
        <f ca="1">VLOOKUP($B17834,'Input Sheet'!$B$515:$N$1014,5+H$5,FALSE)</f>
        <v>0</v>
      </c>
      <c r="I17835" s="111">
        <f ca="1">VLOOKUP($B17834,'Input Sheet'!$B$515:$N$1014,5+I$5,FALSE)</f>
        <v>0</v>
      </c>
      <c r="J17835" s="111">
        <f ca="1">VLOOKUP($B17834,'Input Sheet'!$B$515:$N$1014,5+J$5,FALSE)</f>
        <v>0</v>
      </c>
      <c r="K17835" s="111">
        <f ca="1">VLOOKUP($B17834,'Input Sheet'!$B$515:$N$1014,5+K$5,FALSE)</f>
        <v>0</v>
      </c>
      <c r="L17835" s="111">
        <f ca="1">VLOOKUP($B17834,'Input Sheet'!$B$515:$N$1014,5+L$5,FALSE)</f>
        <v>0</v>
      </c>
      <c r="M17835" s="111">
        <f ca="1">VLOOKUP($B17834,'Input Sheet'!$B$515:$N$1014,5+M$5,FALSE)</f>
        <v>0</v>
      </c>
      <c r="N17835" s="111">
        <f ca="1">VLOOKUP($B17834,'Input Sheet'!$B$515:$N$1014,5+N$5,FALSE)</f>
        <v>0</v>
      </c>
    </row>
    <row r="17836" spans="1:14" s="369" customFormat="1" ht="12.75" hidden="1" customHeight="1" outlineLevel="2" x14ac:dyDescent="0.25">
      <c r="A17836" s="3"/>
      <c r="B17836" s="3"/>
      <c r="C17836" s="3"/>
      <c r="D17836" s="3">
        <v>1</v>
      </c>
      <c r="E17836" s="290">
        <f t="array" aca="1" ref="E17836:E17850" ca="1">TRANSPOSE(G17834:N17834)</f>
        <v>0</v>
      </c>
      <c r="F17836" s="291"/>
      <c r="G17836" s="292"/>
      <c r="H17836" s="293">
        <f ca="1">IF(OFFSET(H17836,-$D17836,0)="n/a","n/a",IF(H$5&gt;OFFSET(H17836,-$D17836,0)+$D17836,$E17836-SUM($G17836:G17836),($E17836-SUM($G17836:G17836))/(OFFSET(H17836,-$D17836,0)-(H$5-$D17836-1))))</f>
        <v>0</v>
      </c>
      <c r="I17836" s="293">
        <f ca="1">IF(OFFSET(I17836,-$D17836,0)="n/a","n/a",IF(I$5&gt;OFFSET(I17836,-$D17836,0)+$D17836,$E17836-SUM($G17836:H17836),($E17836-SUM($G17836:H17836))/(OFFSET(I17836,-$D17836,0)-(I$5-$D17836-1))))</f>
        <v>0</v>
      </c>
      <c r="J17836" s="293">
        <f ca="1">IF(OFFSET(J17836,-$D17836,0)="n/a","n/a",IF(J$5&gt;OFFSET(J17836,-$D17836,0)+$D17836,$E17836-SUM($G17836:I17836),($E17836-SUM($G17836:I17836))/(OFFSET(J17836,-$D17836,0)-(J$5-$D17836-1))))</f>
        <v>0</v>
      </c>
      <c r="K17836" s="293">
        <f ca="1">IF(OFFSET(K17836,-$D17836,0)="n/a","n/a",IF(K$5&gt;OFFSET(K17836,-$D17836,0)+$D17836,$E17836-SUM($G17836:J17836),($E17836-SUM($G17836:J17836))/(OFFSET(K17836,-$D17836,0)-(K$5-$D17836-1))))</f>
        <v>0</v>
      </c>
      <c r="L17836" s="293">
        <f ca="1">IF(OFFSET(L17836,-$D17836,0)="n/a","n/a",IF(L$5&gt;OFFSET(L17836,-$D17836,0)+$D17836,$E17836-SUM($G17836:K17836),($E17836-SUM($G17836:K17836))/(OFFSET(L17836,-$D17836,0)-(L$5-$D17836-1))))</f>
        <v>0</v>
      </c>
      <c r="M17836" s="293">
        <f ca="1">IF(OFFSET(M17836,-$D17836,0)="n/a","n/a",IF(M$5&gt;OFFSET(M17836,-$D17836,0)+$D17836,$E17836-SUM($G17836:L17836),($E17836-SUM($G17836:L17836))/(OFFSET(M17836,-$D17836,0)-(M$5-$D17836-1))))</f>
        <v>0</v>
      </c>
      <c r="N17836" s="293">
        <f ca="1">IF(OFFSET(N17836,-$D17836,0)="n/a","n/a",IF(N$5&gt;OFFSET(N17836,-$D17836,0)+$D17836,$E17836-SUM($G17836:M17836),($E17836-SUM($G17836:M17836))/(OFFSET(N17836,-$D17836,0)-(N$5-$D17836-1))))</f>
        <v>0</v>
      </c>
    </row>
    <row r="17837" spans="1:14" s="369" customFormat="1" ht="12.75" hidden="1" customHeight="1" outlineLevel="2" x14ac:dyDescent="0.25">
      <c r="A17837" s="3"/>
      <c r="B17837" s="3"/>
      <c r="C17837" s="392" t="s">
        <v>48</v>
      </c>
      <c r="D17837" s="3">
        <v>2</v>
      </c>
      <c r="E17837" s="290">
        <f ca="1"/>
        <v>0</v>
      </c>
      <c r="F17837" s="291"/>
      <c r="G17837" s="294"/>
      <c r="H17837" s="292"/>
      <c r="I17837" s="293">
        <f ca="1">IF(OFFSET(I17837,-$D17837,0)="n/a","n/a",IF(I$5&gt;OFFSET(I17837,-$D17837,0)+$D17837,$E17837-SUM($G17837:H17837),($E17837-SUM($G17837:H17837))/(OFFSET(I17837,-$D17837,0)-(I$5-$D17837-1))))</f>
        <v>0</v>
      </c>
      <c r="J17837" s="293">
        <f ca="1">IF(OFFSET(J17837,-$D17837,0)="n/a","n/a",IF(J$5&gt;OFFSET(J17837,-$D17837,0)+$D17837,$E17837-SUM($G17837:I17837),($E17837-SUM($G17837:I17837))/(OFFSET(J17837,-$D17837,0)-(J$5-$D17837-1))))</f>
        <v>0</v>
      </c>
      <c r="K17837" s="293">
        <f ca="1">IF(OFFSET(K17837,-$D17837,0)="n/a","n/a",IF(K$5&gt;OFFSET(K17837,-$D17837,0)+$D17837,$E17837-SUM($G17837:J17837),($E17837-SUM($G17837:J17837))/(OFFSET(K17837,-$D17837,0)-(K$5-$D17837-1))))</f>
        <v>0</v>
      </c>
      <c r="L17837" s="293">
        <f ca="1">IF(OFFSET(L17837,-$D17837,0)="n/a","n/a",IF(L$5&gt;OFFSET(L17837,-$D17837,0)+$D17837,$E17837-SUM($G17837:K17837),($E17837-SUM($G17837:K17837))/(OFFSET(L17837,-$D17837,0)-(L$5-$D17837-1))))</f>
        <v>0</v>
      </c>
      <c r="M17837" s="293">
        <f ca="1">IF(OFFSET(M17837,-$D17837,0)="n/a","n/a",IF(M$5&gt;OFFSET(M17837,-$D17837,0)+$D17837,$E17837-SUM($G17837:L17837),($E17837-SUM($G17837:L17837))/(OFFSET(M17837,-$D17837,0)-(M$5-$D17837-1))))</f>
        <v>0</v>
      </c>
      <c r="N17837" s="293">
        <f ca="1">IF(OFFSET(N17837,-$D17837,0)="n/a","n/a",IF(N$5&gt;OFFSET(N17837,-$D17837,0)+$D17837,$E17837-SUM($G17837:M17837),($E17837-SUM($G17837:M17837))/(OFFSET(N17837,-$D17837,0)-(N$5-$D17837-1))))</f>
        <v>0</v>
      </c>
    </row>
    <row r="17838" spans="1:14" s="369" customFormat="1" ht="12.75" hidden="1" customHeight="1" outlineLevel="2" x14ac:dyDescent="0.25">
      <c r="A17838" s="3"/>
      <c r="B17838" s="3"/>
      <c r="C17838" s="392"/>
      <c r="D17838" s="3">
        <v>3</v>
      </c>
      <c r="E17838" s="290">
        <f ca="1"/>
        <v>0</v>
      </c>
      <c r="F17838" s="291"/>
      <c r="G17838" s="294"/>
      <c r="H17838" s="294"/>
      <c r="I17838" s="292"/>
      <c r="J17838" s="293">
        <f ca="1">IF(OFFSET(J17838,-$D17838,0)="n/a","n/a",IF(J$5&gt;OFFSET(J17838,-$D17838,0)+$D17838,$E17838-SUM($G17838:I17838),($E17838-SUM($G17838:I17838))/(OFFSET(J17838,-$D17838,0)-(J$5-$D17838-1))))</f>
        <v>0</v>
      </c>
      <c r="K17838" s="293">
        <f ca="1">IF(OFFSET(K17838,-$D17838,0)="n/a","n/a",IF(K$5&gt;OFFSET(K17838,-$D17838,0)+$D17838,$E17838-SUM($G17838:J17838),($E17838-SUM($G17838:J17838))/(OFFSET(K17838,-$D17838,0)-(K$5-$D17838-1))))</f>
        <v>0</v>
      </c>
      <c r="L17838" s="293">
        <f ca="1">IF(OFFSET(L17838,-$D17838,0)="n/a","n/a",IF(L$5&gt;OFFSET(L17838,-$D17838,0)+$D17838,$E17838-SUM($G17838:K17838),($E17838-SUM($G17838:K17838))/(OFFSET(L17838,-$D17838,0)-(L$5-$D17838-1))))</f>
        <v>0</v>
      </c>
      <c r="M17838" s="293">
        <f ca="1">IF(OFFSET(M17838,-$D17838,0)="n/a","n/a",IF(M$5&gt;OFFSET(M17838,-$D17838,0)+$D17838,$E17838-SUM($G17838:L17838),($E17838-SUM($G17838:L17838))/(OFFSET(M17838,-$D17838,0)-(M$5-$D17838-1))))</f>
        <v>0</v>
      </c>
      <c r="N17838" s="293">
        <f ca="1">IF(OFFSET(N17838,-$D17838,0)="n/a","n/a",IF(N$5&gt;OFFSET(N17838,-$D17838,0)+$D17838,$E17838-SUM($G17838:M17838),($E17838-SUM($G17838:M17838))/(OFFSET(N17838,-$D17838,0)-(N$5-$D17838-1))))</f>
        <v>0</v>
      </c>
    </row>
    <row r="17839" spans="1:14" s="369" customFormat="1" ht="12.75" hidden="1" customHeight="1" outlineLevel="2" x14ac:dyDescent="0.25">
      <c r="A17839" s="3"/>
      <c r="B17839" s="3"/>
      <c r="C17839" s="392"/>
      <c r="D17839" s="3">
        <v>4</v>
      </c>
      <c r="E17839" s="290">
        <f ca="1"/>
        <v>0</v>
      </c>
      <c r="F17839" s="291"/>
      <c r="G17839" s="294"/>
      <c r="H17839" s="294"/>
      <c r="I17839" s="294"/>
      <c r="J17839" s="292"/>
      <c r="K17839" s="293">
        <f ca="1">IF(OFFSET(K17839,-$D17839,0)="n/a","n/a",IF(K$5&gt;OFFSET(K17839,-$D17839,0)+$D17839,$E17839-SUM($G17839:J17839),($E17839-SUM($G17839:J17839))/(OFFSET(K17839,-$D17839,0)-(K$5-$D17839-1))))</f>
        <v>0</v>
      </c>
      <c r="L17839" s="293">
        <f ca="1">IF(OFFSET(L17839,-$D17839,0)="n/a","n/a",IF(L$5&gt;OFFSET(L17839,-$D17839,0)+$D17839,$E17839-SUM($G17839:K17839),($E17839-SUM($G17839:K17839))/(OFFSET(L17839,-$D17839,0)-(L$5-$D17839-1))))</f>
        <v>0</v>
      </c>
      <c r="M17839" s="293">
        <f ca="1">IF(OFFSET(M17839,-$D17839,0)="n/a","n/a",IF(M$5&gt;OFFSET(M17839,-$D17839,0)+$D17839,$E17839-SUM($G17839:L17839),($E17839-SUM($G17839:L17839))/(OFFSET(M17839,-$D17839,0)-(M$5-$D17839-1))))</f>
        <v>0</v>
      </c>
      <c r="N17839" s="293">
        <f ca="1">IF(OFFSET(N17839,-$D17839,0)="n/a","n/a",IF(N$5&gt;OFFSET(N17839,-$D17839,0)+$D17839,$E17839-SUM($G17839:M17839),($E17839-SUM($G17839:M17839))/(OFFSET(N17839,-$D17839,0)-(N$5-$D17839-1))))</f>
        <v>0</v>
      </c>
    </row>
    <row r="17840" spans="1:14" s="369" customFormat="1" ht="12.75" hidden="1" customHeight="1" outlineLevel="2" x14ac:dyDescent="0.25">
      <c r="A17840" s="3"/>
      <c r="B17840" s="3"/>
      <c r="C17840" s="392"/>
      <c r="D17840" s="3">
        <v>5</v>
      </c>
      <c r="E17840" s="290">
        <f ca="1"/>
        <v>0</v>
      </c>
      <c r="F17840" s="291"/>
      <c r="G17840" s="294"/>
      <c r="H17840" s="294"/>
      <c r="I17840" s="294"/>
      <c r="J17840" s="294"/>
      <c r="K17840" s="292"/>
      <c r="L17840" s="293">
        <f ca="1">IF(OFFSET(L17840,-$D17840,0)="n/a","n/a",IF(L$5&gt;OFFSET(L17840,-$D17840,0)+$D17840,$E17840-SUM($G17840:K17840),($E17840-SUM($G17840:K17840))/(OFFSET(L17840,-$D17840,0)-(L$5-$D17840-1))))</f>
        <v>0</v>
      </c>
      <c r="M17840" s="293">
        <f ca="1">IF(OFFSET(M17840,-$D17840,0)="n/a","n/a",IF(M$5&gt;OFFSET(M17840,-$D17840,0)+$D17840,$E17840-SUM($G17840:L17840),($E17840-SUM($G17840:L17840))/(OFFSET(M17840,-$D17840,0)-(M$5-$D17840-1))))</f>
        <v>0</v>
      </c>
      <c r="N17840" s="293">
        <f ca="1">IF(OFFSET(N17840,-$D17840,0)="n/a","n/a",IF(N$5&gt;OFFSET(N17840,-$D17840,0)+$D17840,$E17840-SUM($G17840:M17840),($E17840-SUM($G17840:M17840))/(OFFSET(N17840,-$D17840,0)-(N$5-$D17840-1))))</f>
        <v>0</v>
      </c>
    </row>
    <row r="17841" spans="1:14" s="369" customFormat="1" ht="12.75" hidden="1" customHeight="1" outlineLevel="2" x14ac:dyDescent="0.25">
      <c r="A17841" s="3"/>
      <c r="B17841" s="3"/>
      <c r="C17841" s="392"/>
      <c r="D17841" s="3">
        <v>6</v>
      </c>
      <c r="E17841" s="290">
        <f ca="1"/>
        <v>0</v>
      </c>
      <c r="F17841" s="291"/>
      <c r="G17841" s="294"/>
      <c r="H17841" s="294"/>
      <c r="I17841" s="294"/>
      <c r="J17841" s="294"/>
      <c r="K17841" s="294"/>
      <c r="L17841" s="292"/>
      <c r="M17841" s="293">
        <f ca="1">IF(OFFSET(M17841,-$D17841,0)="n/a","n/a",IF(M$5&gt;OFFSET(M17841,-$D17841,0)+$D17841,$E17841-SUM($G17841:L17841),($E17841-SUM($G17841:L17841))/(OFFSET(M17841,-$D17841,0)-(M$5-$D17841-1))))</f>
        <v>0</v>
      </c>
      <c r="N17841" s="293">
        <f ca="1">IF(OFFSET(N17841,-$D17841,0)="n/a","n/a",IF(N$5&gt;OFFSET(N17841,-$D17841,0)+$D17841,$E17841-SUM($G17841:M17841),($E17841-SUM($G17841:M17841))/(OFFSET(N17841,-$D17841,0)-(N$5-$D17841-1))))</f>
        <v>0</v>
      </c>
    </row>
    <row r="17842" spans="1:14" s="369" customFormat="1" ht="12.75" hidden="1" customHeight="1" outlineLevel="2" x14ac:dyDescent="0.25">
      <c r="A17842" s="3"/>
      <c r="B17842" s="3"/>
      <c r="C17842" s="392"/>
      <c r="D17842" s="3">
        <v>7</v>
      </c>
      <c r="E17842" s="290">
        <f ca="1"/>
        <v>0</v>
      </c>
      <c r="F17842" s="291"/>
      <c r="G17842" s="294"/>
      <c r="H17842" s="294"/>
      <c r="I17842" s="294"/>
      <c r="J17842" s="294"/>
      <c r="K17842" s="294"/>
      <c r="L17842" s="294"/>
      <c r="M17842" s="292"/>
      <c r="N17842" s="293">
        <f ca="1">IF(OFFSET(N17842,-$D17842,0)="n/a","n/a",IF(N$5&gt;OFFSET(N17842,-$D17842,0)+$D17842,$E17842-SUM($G17842:M17842),($E17842-SUM($G17842:M17842))/(OFFSET(N17842,-$D17842,0)-(N$5-$D17842-1))))</f>
        <v>0</v>
      </c>
    </row>
    <row r="17843" spans="1:14" s="369" customFormat="1" ht="12.75" hidden="1" customHeight="1" outlineLevel="2" x14ac:dyDescent="0.25">
      <c r="A17843" s="3"/>
      <c r="B17843" s="3"/>
      <c r="C17843" s="392"/>
      <c r="D17843" s="3">
        <v>8</v>
      </c>
      <c r="E17843" s="290">
        <f ca="1"/>
        <v>0</v>
      </c>
      <c r="F17843" s="291"/>
      <c r="G17843" s="294"/>
      <c r="H17843" s="294"/>
      <c r="I17843" s="294"/>
      <c r="J17843" s="294"/>
      <c r="K17843" s="294"/>
      <c r="L17843" s="294"/>
      <c r="M17843" s="294"/>
      <c r="N17843" s="292"/>
    </row>
    <row r="17844" spans="1:14" s="369" customFormat="1" ht="12.75" hidden="1" customHeight="1" outlineLevel="2" x14ac:dyDescent="0.25">
      <c r="A17844" s="3"/>
      <c r="B17844" s="3"/>
      <c r="C17844" s="392"/>
      <c r="D17844" s="3">
        <v>9</v>
      </c>
      <c r="E17844" s="290" t="e">
        <f ca="1"/>
        <v>#N/A</v>
      </c>
      <c r="F17844" s="291"/>
      <c r="G17844" s="294"/>
      <c r="H17844" s="294"/>
      <c r="I17844" s="294"/>
      <c r="J17844" s="294"/>
      <c r="K17844" s="294"/>
      <c r="L17844" s="294"/>
      <c r="M17844" s="294"/>
      <c r="N17844" s="294"/>
    </row>
    <row r="17845" spans="1:14" s="369" customFormat="1" ht="12.75" hidden="1" customHeight="1" outlineLevel="2" x14ac:dyDescent="0.25">
      <c r="A17845" s="3"/>
      <c r="B17845" s="3"/>
      <c r="C17845" s="392"/>
      <c r="D17845" s="3">
        <v>10</v>
      </c>
      <c r="E17845" s="290" t="e">
        <f ca="1"/>
        <v>#N/A</v>
      </c>
      <c r="F17845" s="291"/>
      <c r="G17845" s="294"/>
      <c r="H17845" s="294"/>
      <c r="I17845" s="294"/>
      <c r="J17845" s="294"/>
      <c r="K17845" s="294"/>
      <c r="L17845" s="294"/>
      <c r="M17845" s="294"/>
      <c r="N17845" s="294"/>
    </row>
    <row r="17846" spans="1:14" s="369" customFormat="1" ht="12.75" hidden="1" customHeight="1" outlineLevel="2" x14ac:dyDescent="0.25">
      <c r="A17846" s="3"/>
      <c r="B17846" s="3"/>
      <c r="C17846" s="392"/>
      <c r="D17846" s="3">
        <v>11</v>
      </c>
      <c r="E17846" s="290" t="e">
        <f ca="1"/>
        <v>#N/A</v>
      </c>
      <c r="F17846" s="291"/>
      <c r="G17846" s="294"/>
      <c r="H17846" s="294"/>
      <c r="I17846" s="294"/>
      <c r="J17846" s="294"/>
      <c r="K17846" s="294"/>
      <c r="L17846" s="294"/>
      <c r="M17846" s="294"/>
      <c r="N17846" s="294"/>
    </row>
    <row r="17847" spans="1:14" s="369" customFormat="1" ht="12.75" hidden="1" customHeight="1" outlineLevel="2" x14ac:dyDescent="0.25">
      <c r="A17847" s="3"/>
      <c r="B17847" s="3"/>
      <c r="C17847" s="392"/>
      <c r="D17847" s="3">
        <v>12</v>
      </c>
      <c r="E17847" s="290" t="e">
        <f ca="1"/>
        <v>#N/A</v>
      </c>
      <c r="F17847" s="291"/>
      <c r="G17847" s="294"/>
      <c r="H17847" s="294"/>
      <c r="I17847" s="294"/>
      <c r="J17847" s="294"/>
      <c r="K17847" s="294"/>
      <c r="L17847" s="294"/>
      <c r="M17847" s="294"/>
      <c r="N17847" s="294"/>
    </row>
    <row r="17848" spans="1:14" s="369" customFormat="1" ht="12.75" hidden="1" customHeight="1" outlineLevel="2" x14ac:dyDescent="0.25">
      <c r="A17848" s="3"/>
      <c r="B17848" s="3"/>
      <c r="C17848" s="392"/>
      <c r="D17848" s="3">
        <v>13</v>
      </c>
      <c r="E17848" s="290" t="e">
        <f ca="1"/>
        <v>#N/A</v>
      </c>
      <c r="F17848" s="291"/>
      <c r="G17848" s="294"/>
      <c r="H17848" s="294"/>
      <c r="I17848" s="294"/>
      <c r="J17848" s="294"/>
      <c r="K17848" s="294"/>
      <c r="L17848" s="294"/>
      <c r="M17848" s="294"/>
      <c r="N17848" s="294"/>
    </row>
    <row r="17849" spans="1:14" s="369" customFormat="1" ht="12.75" hidden="1" customHeight="1" outlineLevel="2" x14ac:dyDescent="0.25">
      <c r="A17849" s="3"/>
      <c r="B17849" s="3"/>
      <c r="C17849" s="392"/>
      <c r="D17849" s="3">
        <v>14</v>
      </c>
      <c r="E17849" s="290" t="e">
        <f ca="1"/>
        <v>#N/A</v>
      </c>
      <c r="F17849" s="291"/>
      <c r="G17849" s="294"/>
      <c r="H17849" s="294"/>
      <c r="I17849" s="294"/>
      <c r="J17849" s="294"/>
      <c r="K17849" s="294"/>
      <c r="L17849" s="294"/>
      <c r="M17849" s="294"/>
      <c r="N17849" s="294"/>
    </row>
    <row r="17850" spans="1:14" s="369" customFormat="1" ht="12.75" hidden="1" customHeight="1" outlineLevel="2" x14ac:dyDescent="0.25">
      <c r="A17850" s="3"/>
      <c r="B17850" s="3"/>
      <c r="C17850" s="392"/>
      <c r="D17850" s="3">
        <v>15</v>
      </c>
      <c r="E17850" s="290" t="e">
        <f ca="1"/>
        <v>#N/A</v>
      </c>
      <c r="F17850" s="291"/>
      <c r="G17850" s="294"/>
      <c r="H17850" s="294"/>
      <c r="I17850" s="294"/>
      <c r="J17850" s="294"/>
      <c r="K17850" s="294"/>
      <c r="L17850" s="294"/>
      <c r="M17850" s="294"/>
      <c r="N17850" s="294"/>
    </row>
    <row r="17851" spans="1:14" s="369" customFormat="1" ht="12.75" hidden="1" customHeight="1" outlineLevel="1" x14ac:dyDescent="0.25">
      <c r="A17851" s="3"/>
      <c r="B17851" s="145" t="str">
        <f ca="1">B17834</f>
        <v>Asset Type 435</v>
      </c>
      <c r="C17851" s="145" t="str">
        <f ca="1">C17834</f>
        <v>Description - Asset Type 435</v>
      </c>
      <c r="D17851" s="3"/>
      <c r="E17851" s="3"/>
      <c r="F17851" s="106" t="s">
        <v>47</v>
      </c>
      <c r="G17851" s="296">
        <f t="shared" ref="G17851:N17851" si="1870">SUM(G17836:G17850)</f>
        <v>0</v>
      </c>
      <c r="H17851" s="296">
        <f t="shared" ca="1" si="1870"/>
        <v>0</v>
      </c>
      <c r="I17851" s="296">
        <f t="shared" ca="1" si="1870"/>
        <v>0</v>
      </c>
      <c r="J17851" s="296">
        <f t="shared" ca="1" si="1870"/>
        <v>0</v>
      </c>
      <c r="K17851" s="296">
        <f t="shared" ca="1" si="1870"/>
        <v>0</v>
      </c>
      <c r="L17851" s="296">
        <f t="shared" ca="1" si="1870"/>
        <v>0</v>
      </c>
      <c r="M17851" s="296">
        <f t="shared" ca="1" si="1870"/>
        <v>0</v>
      </c>
      <c r="N17851" s="296">
        <f t="shared" ca="1" si="1870"/>
        <v>0</v>
      </c>
    </row>
    <row r="17852" spans="1:14" s="369" customFormat="1" ht="12.75" hidden="1" customHeight="1" outlineLevel="2" x14ac:dyDescent="0.25">
      <c r="A17852" s="217">
        <f>A17834+1</f>
        <v>436</v>
      </c>
      <c r="B17852" s="22" t="str">
        <f ca="1">OFFSET($B$516,$A17852-1,0)</f>
        <v>Asset Type 436</v>
      </c>
      <c r="C17852" s="22" t="str">
        <f ca="1">OFFSET($C$516,$A17852-1,0)</f>
        <v>Description - Asset Type 436</v>
      </c>
      <c r="D17852" s="3"/>
      <c r="E17852" s="109"/>
      <c r="F17852" s="108" t="s">
        <v>46</v>
      </c>
      <c r="G17852" s="295">
        <f t="shared" ref="G17852:N17852" ca="1" si="1871">VLOOKUP($B17852,$B$516:$N$1015,5+G$5,FALSE)</f>
        <v>0</v>
      </c>
      <c r="H17852" s="295">
        <f t="shared" ca="1" si="1871"/>
        <v>0</v>
      </c>
      <c r="I17852" s="295">
        <f t="shared" ca="1" si="1871"/>
        <v>0</v>
      </c>
      <c r="J17852" s="295">
        <f t="shared" ca="1" si="1871"/>
        <v>0</v>
      </c>
      <c r="K17852" s="295">
        <f t="shared" ca="1" si="1871"/>
        <v>0</v>
      </c>
      <c r="L17852" s="295">
        <f t="shared" ca="1" si="1871"/>
        <v>0</v>
      </c>
      <c r="M17852" s="295">
        <f t="shared" ca="1" si="1871"/>
        <v>0</v>
      </c>
      <c r="N17852" s="295">
        <f t="shared" ca="1" si="1871"/>
        <v>0</v>
      </c>
    </row>
    <row r="17853" spans="1:14" s="369" customFormat="1" ht="12.75" hidden="1" customHeight="1" outlineLevel="2" x14ac:dyDescent="0.25">
      <c r="A17853" s="3"/>
      <c r="B17853" s="3"/>
      <c r="C17853" s="21"/>
      <c r="D17853" s="3"/>
      <c r="E17853" s="107"/>
      <c r="F17853" s="106" t="s">
        <v>80</v>
      </c>
      <c r="G17853" s="111">
        <f ca="1">VLOOKUP($B17852,'Input Sheet'!$B$515:$N$1014,5+G$5,FALSE)</f>
        <v>0</v>
      </c>
      <c r="H17853" s="111">
        <f ca="1">VLOOKUP($B17852,'Input Sheet'!$B$515:$N$1014,5+H$5,FALSE)</f>
        <v>0</v>
      </c>
      <c r="I17853" s="111">
        <f ca="1">VLOOKUP($B17852,'Input Sheet'!$B$515:$N$1014,5+I$5,FALSE)</f>
        <v>0</v>
      </c>
      <c r="J17853" s="111">
        <f ca="1">VLOOKUP($B17852,'Input Sheet'!$B$515:$N$1014,5+J$5,FALSE)</f>
        <v>0</v>
      </c>
      <c r="K17853" s="111">
        <f ca="1">VLOOKUP($B17852,'Input Sheet'!$B$515:$N$1014,5+K$5,FALSE)</f>
        <v>0</v>
      </c>
      <c r="L17853" s="111">
        <f ca="1">VLOOKUP($B17852,'Input Sheet'!$B$515:$N$1014,5+L$5,FALSE)</f>
        <v>0</v>
      </c>
      <c r="M17853" s="111">
        <f ca="1">VLOOKUP($B17852,'Input Sheet'!$B$515:$N$1014,5+M$5,FALSE)</f>
        <v>0</v>
      </c>
      <c r="N17853" s="111">
        <f ca="1">VLOOKUP($B17852,'Input Sheet'!$B$515:$N$1014,5+N$5,FALSE)</f>
        <v>0</v>
      </c>
    </row>
    <row r="17854" spans="1:14" s="369" customFormat="1" ht="12.75" hidden="1" customHeight="1" outlineLevel="2" x14ac:dyDescent="0.25">
      <c r="A17854" s="3"/>
      <c r="B17854" s="3"/>
      <c r="C17854" s="3"/>
      <c r="D17854" s="3">
        <v>1</v>
      </c>
      <c r="E17854" s="290">
        <f t="array" aca="1" ref="E17854:E17868" ca="1">TRANSPOSE(G17852:N17852)</f>
        <v>0</v>
      </c>
      <c r="F17854" s="291"/>
      <c r="G17854" s="292"/>
      <c r="H17854" s="293">
        <f ca="1">IF(OFFSET(H17854,-$D17854,0)="n/a","n/a",IF(H$5&gt;OFFSET(H17854,-$D17854,0)+$D17854,$E17854-SUM($G17854:G17854),($E17854-SUM($G17854:G17854))/(OFFSET(H17854,-$D17854,0)-(H$5-$D17854-1))))</f>
        <v>0</v>
      </c>
      <c r="I17854" s="293">
        <f ca="1">IF(OFFSET(I17854,-$D17854,0)="n/a","n/a",IF(I$5&gt;OFFSET(I17854,-$D17854,0)+$D17854,$E17854-SUM($G17854:H17854),($E17854-SUM($G17854:H17854))/(OFFSET(I17854,-$D17854,0)-(I$5-$D17854-1))))</f>
        <v>0</v>
      </c>
      <c r="J17854" s="293">
        <f ca="1">IF(OFFSET(J17854,-$D17854,0)="n/a","n/a",IF(J$5&gt;OFFSET(J17854,-$D17854,0)+$D17854,$E17854-SUM($G17854:I17854),($E17854-SUM($G17854:I17854))/(OFFSET(J17854,-$D17854,0)-(J$5-$D17854-1))))</f>
        <v>0</v>
      </c>
      <c r="K17854" s="293">
        <f ca="1">IF(OFFSET(K17854,-$D17854,0)="n/a","n/a",IF(K$5&gt;OFFSET(K17854,-$D17854,0)+$D17854,$E17854-SUM($G17854:J17854),($E17854-SUM($G17854:J17854))/(OFFSET(K17854,-$D17854,0)-(K$5-$D17854-1))))</f>
        <v>0</v>
      </c>
      <c r="L17854" s="293">
        <f ca="1">IF(OFFSET(L17854,-$D17854,0)="n/a","n/a",IF(L$5&gt;OFFSET(L17854,-$D17854,0)+$D17854,$E17854-SUM($G17854:K17854),($E17854-SUM($G17854:K17854))/(OFFSET(L17854,-$D17854,0)-(L$5-$D17854-1))))</f>
        <v>0</v>
      </c>
      <c r="M17854" s="293">
        <f ca="1">IF(OFFSET(M17854,-$D17854,0)="n/a","n/a",IF(M$5&gt;OFFSET(M17854,-$D17854,0)+$D17854,$E17854-SUM($G17854:L17854),($E17854-SUM($G17854:L17854))/(OFFSET(M17854,-$D17854,0)-(M$5-$D17854-1))))</f>
        <v>0</v>
      </c>
      <c r="N17854" s="293">
        <f ca="1">IF(OFFSET(N17854,-$D17854,0)="n/a","n/a",IF(N$5&gt;OFFSET(N17854,-$D17854,0)+$D17854,$E17854-SUM($G17854:M17854),($E17854-SUM($G17854:M17854))/(OFFSET(N17854,-$D17854,0)-(N$5-$D17854-1))))</f>
        <v>0</v>
      </c>
    </row>
    <row r="17855" spans="1:14" s="369" customFormat="1" ht="12.75" hidden="1" customHeight="1" outlineLevel="2" x14ac:dyDescent="0.25">
      <c r="A17855" s="3"/>
      <c r="B17855" s="3"/>
      <c r="C17855" s="392" t="s">
        <v>48</v>
      </c>
      <c r="D17855" s="3">
        <v>2</v>
      </c>
      <c r="E17855" s="290">
        <f ca="1"/>
        <v>0</v>
      </c>
      <c r="F17855" s="291"/>
      <c r="G17855" s="294"/>
      <c r="H17855" s="292"/>
      <c r="I17855" s="293">
        <f ca="1">IF(OFFSET(I17855,-$D17855,0)="n/a","n/a",IF(I$5&gt;OFFSET(I17855,-$D17855,0)+$D17855,$E17855-SUM($G17855:H17855),($E17855-SUM($G17855:H17855))/(OFFSET(I17855,-$D17855,0)-(I$5-$D17855-1))))</f>
        <v>0</v>
      </c>
      <c r="J17855" s="293">
        <f ca="1">IF(OFFSET(J17855,-$D17855,0)="n/a","n/a",IF(J$5&gt;OFFSET(J17855,-$D17855,0)+$D17855,$E17855-SUM($G17855:I17855),($E17855-SUM($G17855:I17855))/(OFFSET(J17855,-$D17855,0)-(J$5-$D17855-1))))</f>
        <v>0</v>
      </c>
      <c r="K17855" s="293">
        <f ca="1">IF(OFFSET(K17855,-$D17855,0)="n/a","n/a",IF(K$5&gt;OFFSET(K17855,-$D17855,0)+$D17855,$E17855-SUM($G17855:J17855),($E17855-SUM($G17855:J17855))/(OFFSET(K17855,-$D17855,0)-(K$5-$D17855-1))))</f>
        <v>0</v>
      </c>
      <c r="L17855" s="293">
        <f ca="1">IF(OFFSET(L17855,-$D17855,0)="n/a","n/a",IF(L$5&gt;OFFSET(L17855,-$D17855,0)+$D17855,$E17855-SUM($G17855:K17855),($E17855-SUM($G17855:K17855))/(OFFSET(L17855,-$D17855,0)-(L$5-$D17855-1))))</f>
        <v>0</v>
      </c>
      <c r="M17855" s="293">
        <f ca="1">IF(OFFSET(M17855,-$D17855,0)="n/a","n/a",IF(M$5&gt;OFFSET(M17855,-$D17855,0)+$D17855,$E17855-SUM($G17855:L17855),($E17855-SUM($G17855:L17855))/(OFFSET(M17855,-$D17855,0)-(M$5-$D17855-1))))</f>
        <v>0</v>
      </c>
      <c r="N17855" s="293">
        <f ca="1">IF(OFFSET(N17855,-$D17855,0)="n/a","n/a",IF(N$5&gt;OFFSET(N17855,-$D17855,0)+$D17855,$E17855-SUM($G17855:M17855),($E17855-SUM($G17855:M17855))/(OFFSET(N17855,-$D17855,0)-(N$5-$D17855-1))))</f>
        <v>0</v>
      </c>
    </row>
    <row r="17856" spans="1:14" s="369" customFormat="1" ht="12.75" hidden="1" customHeight="1" outlineLevel="2" x14ac:dyDescent="0.25">
      <c r="A17856" s="3"/>
      <c r="B17856" s="3"/>
      <c r="C17856" s="392"/>
      <c r="D17856" s="3">
        <v>3</v>
      </c>
      <c r="E17856" s="290">
        <f ca="1"/>
        <v>0</v>
      </c>
      <c r="F17856" s="291"/>
      <c r="G17856" s="294"/>
      <c r="H17856" s="294"/>
      <c r="I17856" s="292"/>
      <c r="J17856" s="293">
        <f ca="1">IF(OFFSET(J17856,-$D17856,0)="n/a","n/a",IF(J$5&gt;OFFSET(J17856,-$D17856,0)+$D17856,$E17856-SUM($G17856:I17856),($E17856-SUM($G17856:I17856))/(OFFSET(J17856,-$D17856,0)-(J$5-$D17856-1))))</f>
        <v>0</v>
      </c>
      <c r="K17856" s="293">
        <f ca="1">IF(OFFSET(K17856,-$D17856,0)="n/a","n/a",IF(K$5&gt;OFFSET(K17856,-$D17856,0)+$D17856,$E17856-SUM($G17856:J17856),($E17856-SUM($G17856:J17856))/(OFFSET(K17856,-$D17856,0)-(K$5-$D17856-1))))</f>
        <v>0</v>
      </c>
      <c r="L17856" s="293">
        <f ca="1">IF(OFFSET(L17856,-$D17856,0)="n/a","n/a",IF(L$5&gt;OFFSET(L17856,-$D17856,0)+$D17856,$E17856-SUM($G17856:K17856),($E17856-SUM($G17856:K17856))/(OFFSET(L17856,-$D17856,0)-(L$5-$D17856-1))))</f>
        <v>0</v>
      </c>
      <c r="M17856" s="293">
        <f ca="1">IF(OFFSET(M17856,-$D17856,0)="n/a","n/a",IF(M$5&gt;OFFSET(M17856,-$D17856,0)+$D17856,$E17856-SUM($G17856:L17856),($E17856-SUM($G17856:L17856))/(OFFSET(M17856,-$D17856,0)-(M$5-$D17856-1))))</f>
        <v>0</v>
      </c>
      <c r="N17856" s="293">
        <f ca="1">IF(OFFSET(N17856,-$D17856,0)="n/a","n/a",IF(N$5&gt;OFFSET(N17856,-$D17856,0)+$D17856,$E17856-SUM($G17856:M17856),($E17856-SUM($G17856:M17856))/(OFFSET(N17856,-$D17856,0)-(N$5-$D17856-1))))</f>
        <v>0</v>
      </c>
    </row>
    <row r="17857" spans="1:14" s="369" customFormat="1" ht="12.75" hidden="1" customHeight="1" outlineLevel="2" x14ac:dyDescent="0.25">
      <c r="A17857" s="3"/>
      <c r="B17857" s="3"/>
      <c r="C17857" s="392"/>
      <c r="D17857" s="3">
        <v>4</v>
      </c>
      <c r="E17857" s="290">
        <f ca="1"/>
        <v>0</v>
      </c>
      <c r="F17857" s="291"/>
      <c r="G17857" s="294"/>
      <c r="H17857" s="294"/>
      <c r="I17857" s="294"/>
      <c r="J17857" s="292"/>
      <c r="K17857" s="293">
        <f ca="1">IF(OFFSET(K17857,-$D17857,0)="n/a","n/a",IF(K$5&gt;OFFSET(K17857,-$D17857,0)+$D17857,$E17857-SUM($G17857:J17857),($E17857-SUM($G17857:J17857))/(OFFSET(K17857,-$D17857,0)-(K$5-$D17857-1))))</f>
        <v>0</v>
      </c>
      <c r="L17857" s="293">
        <f ca="1">IF(OFFSET(L17857,-$D17857,0)="n/a","n/a",IF(L$5&gt;OFFSET(L17857,-$D17857,0)+$D17857,$E17857-SUM($G17857:K17857),($E17857-SUM($G17857:K17857))/(OFFSET(L17857,-$D17857,0)-(L$5-$D17857-1))))</f>
        <v>0</v>
      </c>
      <c r="M17857" s="293">
        <f ca="1">IF(OFFSET(M17857,-$D17857,0)="n/a","n/a",IF(M$5&gt;OFFSET(M17857,-$D17857,0)+$D17857,$E17857-SUM($G17857:L17857),($E17857-SUM($G17857:L17857))/(OFFSET(M17857,-$D17857,0)-(M$5-$D17857-1))))</f>
        <v>0</v>
      </c>
      <c r="N17857" s="293">
        <f ca="1">IF(OFFSET(N17857,-$D17857,0)="n/a","n/a",IF(N$5&gt;OFFSET(N17857,-$D17857,0)+$D17857,$E17857-SUM($G17857:M17857),($E17857-SUM($G17857:M17857))/(OFFSET(N17857,-$D17857,0)-(N$5-$D17857-1))))</f>
        <v>0</v>
      </c>
    </row>
    <row r="17858" spans="1:14" s="369" customFormat="1" ht="12.75" hidden="1" customHeight="1" outlineLevel="2" x14ac:dyDescent="0.25">
      <c r="A17858" s="3"/>
      <c r="B17858" s="3"/>
      <c r="C17858" s="392"/>
      <c r="D17858" s="3">
        <v>5</v>
      </c>
      <c r="E17858" s="290">
        <f ca="1"/>
        <v>0</v>
      </c>
      <c r="F17858" s="291"/>
      <c r="G17858" s="294"/>
      <c r="H17858" s="294"/>
      <c r="I17858" s="294"/>
      <c r="J17858" s="294"/>
      <c r="K17858" s="292"/>
      <c r="L17858" s="293">
        <f ca="1">IF(OFFSET(L17858,-$D17858,0)="n/a","n/a",IF(L$5&gt;OFFSET(L17858,-$D17858,0)+$D17858,$E17858-SUM($G17858:K17858),($E17858-SUM($G17858:K17858))/(OFFSET(L17858,-$D17858,0)-(L$5-$D17858-1))))</f>
        <v>0</v>
      </c>
      <c r="M17858" s="293">
        <f ca="1">IF(OFFSET(M17858,-$D17858,0)="n/a","n/a",IF(M$5&gt;OFFSET(M17858,-$D17858,0)+$D17858,$E17858-SUM($G17858:L17858),($E17858-SUM($G17858:L17858))/(OFFSET(M17858,-$D17858,0)-(M$5-$D17858-1))))</f>
        <v>0</v>
      </c>
      <c r="N17858" s="293">
        <f ca="1">IF(OFFSET(N17858,-$D17858,0)="n/a","n/a",IF(N$5&gt;OFFSET(N17858,-$D17858,0)+$D17858,$E17858-SUM($G17858:M17858),($E17858-SUM($G17858:M17858))/(OFFSET(N17858,-$D17858,0)-(N$5-$D17858-1))))</f>
        <v>0</v>
      </c>
    </row>
    <row r="17859" spans="1:14" s="369" customFormat="1" ht="12.75" hidden="1" customHeight="1" outlineLevel="2" x14ac:dyDescent="0.25">
      <c r="A17859" s="3"/>
      <c r="B17859" s="3"/>
      <c r="C17859" s="392"/>
      <c r="D17859" s="3">
        <v>6</v>
      </c>
      <c r="E17859" s="290">
        <f ca="1"/>
        <v>0</v>
      </c>
      <c r="F17859" s="291"/>
      <c r="G17859" s="294"/>
      <c r="H17859" s="294"/>
      <c r="I17859" s="294"/>
      <c r="J17859" s="294"/>
      <c r="K17859" s="294"/>
      <c r="L17859" s="292"/>
      <c r="M17859" s="293">
        <f ca="1">IF(OFFSET(M17859,-$D17859,0)="n/a","n/a",IF(M$5&gt;OFFSET(M17859,-$D17859,0)+$D17859,$E17859-SUM($G17859:L17859),($E17859-SUM($G17859:L17859))/(OFFSET(M17859,-$D17859,0)-(M$5-$D17859-1))))</f>
        <v>0</v>
      </c>
      <c r="N17859" s="293">
        <f ca="1">IF(OFFSET(N17859,-$D17859,0)="n/a","n/a",IF(N$5&gt;OFFSET(N17859,-$D17859,0)+$D17859,$E17859-SUM($G17859:M17859),($E17859-SUM($G17859:M17859))/(OFFSET(N17859,-$D17859,0)-(N$5-$D17859-1))))</f>
        <v>0</v>
      </c>
    </row>
    <row r="17860" spans="1:14" s="369" customFormat="1" ht="12.75" hidden="1" customHeight="1" outlineLevel="2" x14ac:dyDescent="0.25">
      <c r="A17860" s="3"/>
      <c r="B17860" s="3"/>
      <c r="C17860" s="392"/>
      <c r="D17860" s="3">
        <v>7</v>
      </c>
      <c r="E17860" s="290">
        <f ca="1"/>
        <v>0</v>
      </c>
      <c r="F17860" s="291"/>
      <c r="G17860" s="294"/>
      <c r="H17860" s="294"/>
      <c r="I17860" s="294"/>
      <c r="J17860" s="294"/>
      <c r="K17860" s="294"/>
      <c r="L17860" s="294"/>
      <c r="M17860" s="292"/>
      <c r="N17860" s="293">
        <f ca="1">IF(OFFSET(N17860,-$D17860,0)="n/a","n/a",IF(N$5&gt;OFFSET(N17860,-$D17860,0)+$D17860,$E17860-SUM($G17860:M17860),($E17860-SUM($G17860:M17860))/(OFFSET(N17860,-$D17860,0)-(N$5-$D17860-1))))</f>
        <v>0</v>
      </c>
    </row>
    <row r="17861" spans="1:14" s="369" customFormat="1" ht="12.75" hidden="1" customHeight="1" outlineLevel="2" x14ac:dyDescent="0.25">
      <c r="A17861" s="3"/>
      <c r="B17861" s="3"/>
      <c r="C17861" s="392"/>
      <c r="D17861" s="3">
        <v>8</v>
      </c>
      <c r="E17861" s="290">
        <f ca="1"/>
        <v>0</v>
      </c>
      <c r="F17861" s="291"/>
      <c r="G17861" s="294"/>
      <c r="H17861" s="294"/>
      <c r="I17861" s="294"/>
      <c r="J17861" s="294"/>
      <c r="K17861" s="294"/>
      <c r="L17861" s="294"/>
      <c r="M17861" s="294"/>
      <c r="N17861" s="292"/>
    </row>
    <row r="17862" spans="1:14" s="369" customFormat="1" ht="12.75" hidden="1" customHeight="1" outlineLevel="2" x14ac:dyDescent="0.25">
      <c r="A17862" s="3"/>
      <c r="B17862" s="3"/>
      <c r="C17862" s="392"/>
      <c r="D17862" s="3">
        <v>9</v>
      </c>
      <c r="E17862" s="290" t="e">
        <f ca="1"/>
        <v>#N/A</v>
      </c>
      <c r="F17862" s="291"/>
      <c r="G17862" s="294"/>
      <c r="H17862" s="294"/>
      <c r="I17862" s="294"/>
      <c r="J17862" s="294"/>
      <c r="K17862" s="294"/>
      <c r="L17862" s="294"/>
      <c r="M17862" s="294"/>
      <c r="N17862" s="294"/>
    </row>
    <row r="17863" spans="1:14" s="369" customFormat="1" ht="12.75" hidden="1" customHeight="1" outlineLevel="2" x14ac:dyDescent="0.25">
      <c r="A17863" s="3"/>
      <c r="B17863" s="3"/>
      <c r="C17863" s="392"/>
      <c r="D17863" s="3">
        <v>10</v>
      </c>
      <c r="E17863" s="290" t="e">
        <f ca="1"/>
        <v>#N/A</v>
      </c>
      <c r="F17863" s="291"/>
      <c r="G17863" s="294"/>
      <c r="H17863" s="294"/>
      <c r="I17863" s="294"/>
      <c r="J17863" s="294"/>
      <c r="K17863" s="294"/>
      <c r="L17863" s="294"/>
      <c r="M17863" s="294"/>
      <c r="N17863" s="294"/>
    </row>
    <row r="17864" spans="1:14" s="369" customFormat="1" ht="12.75" hidden="1" customHeight="1" outlineLevel="2" x14ac:dyDescent="0.25">
      <c r="A17864" s="3"/>
      <c r="B17864" s="3"/>
      <c r="C17864" s="392"/>
      <c r="D17864" s="3">
        <v>11</v>
      </c>
      <c r="E17864" s="290" t="e">
        <f ca="1"/>
        <v>#N/A</v>
      </c>
      <c r="F17864" s="291"/>
      <c r="G17864" s="294"/>
      <c r="H17864" s="294"/>
      <c r="I17864" s="294"/>
      <c r="J17864" s="294"/>
      <c r="K17864" s="294"/>
      <c r="L17864" s="294"/>
      <c r="M17864" s="294"/>
      <c r="N17864" s="294"/>
    </row>
    <row r="17865" spans="1:14" s="369" customFormat="1" ht="12.75" hidden="1" customHeight="1" outlineLevel="2" x14ac:dyDescent="0.25">
      <c r="A17865" s="3"/>
      <c r="B17865" s="3"/>
      <c r="C17865" s="392"/>
      <c r="D17865" s="3">
        <v>12</v>
      </c>
      <c r="E17865" s="290" t="e">
        <f ca="1"/>
        <v>#N/A</v>
      </c>
      <c r="F17865" s="291"/>
      <c r="G17865" s="294"/>
      <c r="H17865" s="294"/>
      <c r="I17865" s="294"/>
      <c r="J17865" s="294"/>
      <c r="K17865" s="294"/>
      <c r="L17865" s="294"/>
      <c r="M17865" s="294"/>
      <c r="N17865" s="294"/>
    </row>
    <row r="17866" spans="1:14" s="369" customFormat="1" ht="12.75" hidden="1" customHeight="1" outlineLevel="2" x14ac:dyDescent="0.25">
      <c r="A17866" s="3"/>
      <c r="B17866" s="3"/>
      <c r="C17866" s="392"/>
      <c r="D17866" s="3">
        <v>13</v>
      </c>
      <c r="E17866" s="290" t="e">
        <f ca="1"/>
        <v>#N/A</v>
      </c>
      <c r="F17866" s="291"/>
      <c r="G17866" s="294"/>
      <c r="H17866" s="294"/>
      <c r="I17866" s="294"/>
      <c r="J17866" s="294"/>
      <c r="K17866" s="294"/>
      <c r="L17866" s="294"/>
      <c r="M17866" s="294"/>
      <c r="N17866" s="294"/>
    </row>
    <row r="17867" spans="1:14" s="369" customFormat="1" ht="12.75" hidden="1" customHeight="1" outlineLevel="2" x14ac:dyDescent="0.25">
      <c r="A17867" s="3"/>
      <c r="B17867" s="3"/>
      <c r="C17867" s="392"/>
      <c r="D17867" s="3">
        <v>14</v>
      </c>
      <c r="E17867" s="290" t="e">
        <f ca="1"/>
        <v>#N/A</v>
      </c>
      <c r="F17867" s="291"/>
      <c r="G17867" s="294"/>
      <c r="H17867" s="294"/>
      <c r="I17867" s="294"/>
      <c r="J17867" s="294"/>
      <c r="K17867" s="294"/>
      <c r="L17867" s="294"/>
      <c r="M17867" s="294"/>
      <c r="N17867" s="294"/>
    </row>
    <row r="17868" spans="1:14" s="369" customFormat="1" ht="12.75" hidden="1" customHeight="1" outlineLevel="2" x14ac:dyDescent="0.25">
      <c r="A17868" s="3"/>
      <c r="B17868" s="3"/>
      <c r="C17868" s="392"/>
      <c r="D17868" s="3">
        <v>15</v>
      </c>
      <c r="E17868" s="290" t="e">
        <f ca="1"/>
        <v>#N/A</v>
      </c>
      <c r="F17868" s="291"/>
      <c r="G17868" s="294"/>
      <c r="H17868" s="294"/>
      <c r="I17868" s="294"/>
      <c r="J17868" s="294"/>
      <c r="K17868" s="294"/>
      <c r="L17868" s="294"/>
      <c r="M17868" s="294"/>
      <c r="N17868" s="294"/>
    </row>
    <row r="17869" spans="1:14" s="369" customFormat="1" ht="12.75" hidden="1" customHeight="1" outlineLevel="1" x14ac:dyDescent="0.25">
      <c r="A17869" s="3"/>
      <c r="B17869" s="145" t="str">
        <f ca="1">B17852</f>
        <v>Asset Type 436</v>
      </c>
      <c r="C17869" s="145" t="str">
        <f ca="1">C17852</f>
        <v>Description - Asset Type 436</v>
      </c>
      <c r="D17869" s="3"/>
      <c r="E17869" s="3"/>
      <c r="F17869" s="106" t="s">
        <v>47</v>
      </c>
      <c r="G17869" s="296">
        <f t="shared" ref="G17869:N17869" si="1872">SUM(G17854:G17868)</f>
        <v>0</v>
      </c>
      <c r="H17869" s="296">
        <f t="shared" ca="1" si="1872"/>
        <v>0</v>
      </c>
      <c r="I17869" s="296">
        <f t="shared" ca="1" si="1872"/>
        <v>0</v>
      </c>
      <c r="J17869" s="296">
        <f t="shared" ca="1" si="1872"/>
        <v>0</v>
      </c>
      <c r="K17869" s="296">
        <f t="shared" ca="1" si="1872"/>
        <v>0</v>
      </c>
      <c r="L17869" s="296">
        <f t="shared" ca="1" si="1872"/>
        <v>0</v>
      </c>
      <c r="M17869" s="296">
        <f t="shared" ca="1" si="1872"/>
        <v>0</v>
      </c>
      <c r="N17869" s="296">
        <f t="shared" ca="1" si="1872"/>
        <v>0</v>
      </c>
    </row>
    <row r="17870" spans="1:14" s="369" customFormat="1" ht="12.75" hidden="1" customHeight="1" outlineLevel="2" x14ac:dyDescent="0.25">
      <c r="A17870" s="217">
        <f>A17852+1</f>
        <v>437</v>
      </c>
      <c r="B17870" s="22" t="str">
        <f ca="1">OFFSET($B$516,$A17870-1,0)</f>
        <v>Asset Type 437</v>
      </c>
      <c r="C17870" s="22" t="str">
        <f ca="1">OFFSET($C$516,$A17870-1,0)</f>
        <v>Description - Asset Type 437</v>
      </c>
      <c r="D17870" s="3"/>
      <c r="E17870" s="109"/>
      <c r="F17870" s="108" t="s">
        <v>46</v>
      </c>
      <c r="G17870" s="295">
        <f t="shared" ref="G17870:N17870" ca="1" si="1873">VLOOKUP($B17870,$B$516:$N$1015,5+G$5,FALSE)</f>
        <v>0</v>
      </c>
      <c r="H17870" s="295">
        <f t="shared" ca="1" si="1873"/>
        <v>0</v>
      </c>
      <c r="I17870" s="295">
        <f t="shared" ca="1" si="1873"/>
        <v>0</v>
      </c>
      <c r="J17870" s="295">
        <f t="shared" ca="1" si="1873"/>
        <v>0</v>
      </c>
      <c r="K17870" s="295">
        <f t="shared" ca="1" si="1873"/>
        <v>0</v>
      </c>
      <c r="L17870" s="295">
        <f t="shared" ca="1" si="1873"/>
        <v>0</v>
      </c>
      <c r="M17870" s="295">
        <f t="shared" ca="1" si="1873"/>
        <v>0</v>
      </c>
      <c r="N17870" s="295">
        <f t="shared" ca="1" si="1873"/>
        <v>0</v>
      </c>
    </row>
    <row r="17871" spans="1:14" s="369" customFormat="1" ht="12.75" hidden="1" customHeight="1" outlineLevel="2" x14ac:dyDescent="0.25">
      <c r="A17871" s="3"/>
      <c r="B17871" s="3"/>
      <c r="C17871" s="21"/>
      <c r="D17871" s="3"/>
      <c r="E17871" s="107"/>
      <c r="F17871" s="106" t="s">
        <v>80</v>
      </c>
      <c r="G17871" s="111">
        <f ca="1">VLOOKUP($B17870,'Input Sheet'!$B$515:$N$1014,5+G$5,FALSE)</f>
        <v>0</v>
      </c>
      <c r="H17871" s="111">
        <f ca="1">VLOOKUP($B17870,'Input Sheet'!$B$515:$N$1014,5+H$5,FALSE)</f>
        <v>0</v>
      </c>
      <c r="I17871" s="111">
        <f ca="1">VLOOKUP($B17870,'Input Sheet'!$B$515:$N$1014,5+I$5,FALSE)</f>
        <v>0</v>
      </c>
      <c r="J17871" s="111">
        <f ca="1">VLOOKUP($B17870,'Input Sheet'!$B$515:$N$1014,5+J$5,FALSE)</f>
        <v>0</v>
      </c>
      <c r="K17871" s="111">
        <f ca="1">VLOOKUP($B17870,'Input Sheet'!$B$515:$N$1014,5+K$5,FALSE)</f>
        <v>0</v>
      </c>
      <c r="L17871" s="111">
        <f ca="1">VLOOKUP($B17870,'Input Sheet'!$B$515:$N$1014,5+L$5,FALSE)</f>
        <v>0</v>
      </c>
      <c r="M17871" s="111">
        <f ca="1">VLOOKUP($B17870,'Input Sheet'!$B$515:$N$1014,5+M$5,FALSE)</f>
        <v>0</v>
      </c>
      <c r="N17871" s="111">
        <f ca="1">VLOOKUP($B17870,'Input Sheet'!$B$515:$N$1014,5+N$5,FALSE)</f>
        <v>0</v>
      </c>
    </row>
    <row r="17872" spans="1:14" s="369" customFormat="1" ht="12.75" hidden="1" customHeight="1" outlineLevel="2" x14ac:dyDescent="0.25">
      <c r="A17872" s="3"/>
      <c r="B17872" s="3"/>
      <c r="C17872" s="3"/>
      <c r="D17872" s="3">
        <v>1</v>
      </c>
      <c r="E17872" s="290">
        <f t="array" aca="1" ref="E17872:E17886" ca="1">TRANSPOSE(G17870:N17870)</f>
        <v>0</v>
      </c>
      <c r="F17872" s="291"/>
      <c r="G17872" s="292"/>
      <c r="H17872" s="293">
        <f ca="1">IF(OFFSET(H17872,-$D17872,0)="n/a","n/a",IF(H$5&gt;OFFSET(H17872,-$D17872,0)+$D17872,$E17872-SUM($G17872:G17872),($E17872-SUM($G17872:G17872))/(OFFSET(H17872,-$D17872,0)-(H$5-$D17872-1))))</f>
        <v>0</v>
      </c>
      <c r="I17872" s="293">
        <f ca="1">IF(OFFSET(I17872,-$D17872,0)="n/a","n/a",IF(I$5&gt;OFFSET(I17872,-$D17872,0)+$D17872,$E17872-SUM($G17872:H17872),($E17872-SUM($G17872:H17872))/(OFFSET(I17872,-$D17872,0)-(I$5-$D17872-1))))</f>
        <v>0</v>
      </c>
      <c r="J17872" s="293">
        <f ca="1">IF(OFFSET(J17872,-$D17872,0)="n/a","n/a",IF(J$5&gt;OFFSET(J17872,-$D17872,0)+$D17872,$E17872-SUM($G17872:I17872),($E17872-SUM($G17872:I17872))/(OFFSET(J17872,-$D17872,0)-(J$5-$D17872-1))))</f>
        <v>0</v>
      </c>
      <c r="K17872" s="293">
        <f ca="1">IF(OFFSET(K17872,-$D17872,0)="n/a","n/a",IF(K$5&gt;OFFSET(K17872,-$D17872,0)+$D17872,$E17872-SUM($G17872:J17872),($E17872-SUM($G17872:J17872))/(OFFSET(K17872,-$D17872,0)-(K$5-$D17872-1))))</f>
        <v>0</v>
      </c>
      <c r="L17872" s="293">
        <f ca="1">IF(OFFSET(L17872,-$D17872,0)="n/a","n/a",IF(L$5&gt;OFFSET(L17872,-$D17872,0)+$D17872,$E17872-SUM($G17872:K17872),($E17872-SUM($G17872:K17872))/(OFFSET(L17872,-$D17872,0)-(L$5-$D17872-1))))</f>
        <v>0</v>
      </c>
      <c r="M17872" s="293">
        <f ca="1">IF(OFFSET(M17872,-$D17872,0)="n/a","n/a",IF(M$5&gt;OFFSET(M17872,-$D17872,0)+$D17872,$E17872-SUM($G17872:L17872),($E17872-SUM($G17872:L17872))/(OFFSET(M17872,-$D17872,0)-(M$5-$D17872-1))))</f>
        <v>0</v>
      </c>
      <c r="N17872" s="293">
        <f ca="1">IF(OFFSET(N17872,-$D17872,0)="n/a","n/a",IF(N$5&gt;OFFSET(N17872,-$D17872,0)+$D17872,$E17872-SUM($G17872:M17872),($E17872-SUM($G17872:M17872))/(OFFSET(N17872,-$D17872,0)-(N$5-$D17872-1))))</f>
        <v>0</v>
      </c>
    </row>
    <row r="17873" spans="1:14" s="369" customFormat="1" ht="12.75" hidden="1" customHeight="1" outlineLevel="2" x14ac:dyDescent="0.25">
      <c r="A17873" s="3"/>
      <c r="B17873" s="3"/>
      <c r="C17873" s="392" t="s">
        <v>48</v>
      </c>
      <c r="D17873" s="3">
        <v>2</v>
      </c>
      <c r="E17873" s="290">
        <f ca="1"/>
        <v>0</v>
      </c>
      <c r="F17873" s="291"/>
      <c r="G17873" s="294"/>
      <c r="H17873" s="292"/>
      <c r="I17873" s="293">
        <f ca="1">IF(OFFSET(I17873,-$D17873,0)="n/a","n/a",IF(I$5&gt;OFFSET(I17873,-$D17873,0)+$D17873,$E17873-SUM($G17873:H17873),($E17873-SUM($G17873:H17873))/(OFFSET(I17873,-$D17873,0)-(I$5-$D17873-1))))</f>
        <v>0</v>
      </c>
      <c r="J17873" s="293">
        <f ca="1">IF(OFFSET(J17873,-$D17873,0)="n/a","n/a",IF(J$5&gt;OFFSET(J17873,-$D17873,0)+$D17873,$E17873-SUM($G17873:I17873),($E17873-SUM($G17873:I17873))/(OFFSET(J17873,-$D17873,0)-(J$5-$D17873-1))))</f>
        <v>0</v>
      </c>
      <c r="K17873" s="293">
        <f ca="1">IF(OFFSET(K17873,-$D17873,0)="n/a","n/a",IF(K$5&gt;OFFSET(K17873,-$D17873,0)+$D17873,$E17873-SUM($G17873:J17873),($E17873-SUM($G17873:J17873))/(OFFSET(K17873,-$D17873,0)-(K$5-$D17873-1))))</f>
        <v>0</v>
      </c>
      <c r="L17873" s="293">
        <f ca="1">IF(OFFSET(L17873,-$D17873,0)="n/a","n/a",IF(L$5&gt;OFFSET(L17873,-$D17873,0)+$D17873,$E17873-SUM($G17873:K17873),($E17873-SUM($G17873:K17873))/(OFFSET(L17873,-$D17873,0)-(L$5-$D17873-1))))</f>
        <v>0</v>
      </c>
      <c r="M17873" s="293">
        <f ca="1">IF(OFFSET(M17873,-$D17873,0)="n/a","n/a",IF(M$5&gt;OFFSET(M17873,-$D17873,0)+$D17873,$E17873-SUM($G17873:L17873),($E17873-SUM($G17873:L17873))/(OFFSET(M17873,-$D17873,0)-(M$5-$D17873-1))))</f>
        <v>0</v>
      </c>
      <c r="N17873" s="293">
        <f ca="1">IF(OFFSET(N17873,-$D17873,0)="n/a","n/a",IF(N$5&gt;OFFSET(N17873,-$D17873,0)+$D17873,$E17873-SUM($G17873:M17873),($E17873-SUM($G17873:M17873))/(OFFSET(N17873,-$D17873,0)-(N$5-$D17873-1))))</f>
        <v>0</v>
      </c>
    </row>
    <row r="17874" spans="1:14" s="369" customFormat="1" ht="12.75" hidden="1" customHeight="1" outlineLevel="2" x14ac:dyDescent="0.25">
      <c r="A17874" s="3"/>
      <c r="B17874" s="3"/>
      <c r="C17874" s="392"/>
      <c r="D17874" s="3">
        <v>3</v>
      </c>
      <c r="E17874" s="290">
        <f ca="1"/>
        <v>0</v>
      </c>
      <c r="F17874" s="291"/>
      <c r="G17874" s="294"/>
      <c r="H17874" s="294"/>
      <c r="I17874" s="292"/>
      <c r="J17874" s="293">
        <f ca="1">IF(OFFSET(J17874,-$D17874,0)="n/a","n/a",IF(J$5&gt;OFFSET(J17874,-$D17874,0)+$D17874,$E17874-SUM($G17874:I17874),($E17874-SUM($G17874:I17874))/(OFFSET(J17874,-$D17874,0)-(J$5-$D17874-1))))</f>
        <v>0</v>
      </c>
      <c r="K17874" s="293">
        <f ca="1">IF(OFFSET(K17874,-$D17874,0)="n/a","n/a",IF(K$5&gt;OFFSET(K17874,-$D17874,0)+$D17874,$E17874-SUM($G17874:J17874),($E17874-SUM($G17874:J17874))/(OFFSET(K17874,-$D17874,0)-(K$5-$D17874-1))))</f>
        <v>0</v>
      </c>
      <c r="L17874" s="293">
        <f ca="1">IF(OFFSET(L17874,-$D17874,0)="n/a","n/a",IF(L$5&gt;OFFSET(L17874,-$D17874,0)+$D17874,$E17874-SUM($G17874:K17874),($E17874-SUM($G17874:K17874))/(OFFSET(L17874,-$D17874,0)-(L$5-$D17874-1))))</f>
        <v>0</v>
      </c>
      <c r="M17874" s="293">
        <f ca="1">IF(OFFSET(M17874,-$D17874,0)="n/a","n/a",IF(M$5&gt;OFFSET(M17874,-$D17874,0)+$D17874,$E17874-SUM($G17874:L17874),($E17874-SUM($G17874:L17874))/(OFFSET(M17874,-$D17874,0)-(M$5-$D17874-1))))</f>
        <v>0</v>
      </c>
      <c r="N17874" s="293">
        <f ca="1">IF(OFFSET(N17874,-$D17874,0)="n/a","n/a",IF(N$5&gt;OFFSET(N17874,-$D17874,0)+$D17874,$E17874-SUM($G17874:M17874),($E17874-SUM($G17874:M17874))/(OFFSET(N17874,-$D17874,0)-(N$5-$D17874-1))))</f>
        <v>0</v>
      </c>
    </row>
    <row r="17875" spans="1:14" s="369" customFormat="1" ht="12.75" hidden="1" customHeight="1" outlineLevel="2" x14ac:dyDescent="0.25">
      <c r="A17875" s="3"/>
      <c r="B17875" s="3"/>
      <c r="C17875" s="392"/>
      <c r="D17875" s="3">
        <v>4</v>
      </c>
      <c r="E17875" s="290">
        <f ca="1"/>
        <v>0</v>
      </c>
      <c r="F17875" s="291"/>
      <c r="G17875" s="294"/>
      <c r="H17875" s="294"/>
      <c r="I17875" s="294"/>
      <c r="J17875" s="292"/>
      <c r="K17875" s="293">
        <f ca="1">IF(OFFSET(K17875,-$D17875,0)="n/a","n/a",IF(K$5&gt;OFFSET(K17875,-$D17875,0)+$D17875,$E17875-SUM($G17875:J17875),($E17875-SUM($G17875:J17875))/(OFFSET(K17875,-$D17875,0)-(K$5-$D17875-1))))</f>
        <v>0</v>
      </c>
      <c r="L17875" s="293">
        <f ca="1">IF(OFFSET(L17875,-$D17875,0)="n/a","n/a",IF(L$5&gt;OFFSET(L17875,-$D17875,0)+$D17875,$E17875-SUM($G17875:K17875),($E17875-SUM($G17875:K17875))/(OFFSET(L17875,-$D17875,0)-(L$5-$D17875-1))))</f>
        <v>0</v>
      </c>
      <c r="M17875" s="293">
        <f ca="1">IF(OFFSET(M17875,-$D17875,0)="n/a","n/a",IF(M$5&gt;OFFSET(M17875,-$D17875,0)+$D17875,$E17875-SUM($G17875:L17875),($E17875-SUM($G17875:L17875))/(OFFSET(M17875,-$D17875,0)-(M$5-$D17875-1))))</f>
        <v>0</v>
      </c>
      <c r="N17875" s="293">
        <f ca="1">IF(OFFSET(N17875,-$D17875,0)="n/a","n/a",IF(N$5&gt;OFFSET(N17875,-$D17875,0)+$D17875,$E17875-SUM($G17875:M17875),($E17875-SUM($G17875:M17875))/(OFFSET(N17875,-$D17875,0)-(N$5-$D17875-1))))</f>
        <v>0</v>
      </c>
    </row>
    <row r="17876" spans="1:14" s="369" customFormat="1" ht="12.75" hidden="1" customHeight="1" outlineLevel="2" x14ac:dyDescent="0.25">
      <c r="A17876" s="3"/>
      <c r="B17876" s="3"/>
      <c r="C17876" s="392"/>
      <c r="D17876" s="3">
        <v>5</v>
      </c>
      <c r="E17876" s="290">
        <f ca="1"/>
        <v>0</v>
      </c>
      <c r="F17876" s="291"/>
      <c r="G17876" s="294"/>
      <c r="H17876" s="294"/>
      <c r="I17876" s="294"/>
      <c r="J17876" s="294"/>
      <c r="K17876" s="292"/>
      <c r="L17876" s="293">
        <f ca="1">IF(OFFSET(L17876,-$D17876,0)="n/a","n/a",IF(L$5&gt;OFFSET(L17876,-$D17876,0)+$D17876,$E17876-SUM($G17876:K17876),($E17876-SUM($G17876:K17876))/(OFFSET(L17876,-$D17876,0)-(L$5-$D17876-1))))</f>
        <v>0</v>
      </c>
      <c r="M17876" s="293">
        <f ca="1">IF(OFFSET(M17876,-$D17876,0)="n/a","n/a",IF(M$5&gt;OFFSET(M17876,-$D17876,0)+$D17876,$E17876-SUM($G17876:L17876),($E17876-SUM($G17876:L17876))/(OFFSET(M17876,-$D17876,0)-(M$5-$D17876-1))))</f>
        <v>0</v>
      </c>
      <c r="N17876" s="293">
        <f ca="1">IF(OFFSET(N17876,-$D17876,0)="n/a","n/a",IF(N$5&gt;OFFSET(N17876,-$D17876,0)+$D17876,$E17876-SUM($G17876:M17876),($E17876-SUM($G17876:M17876))/(OFFSET(N17876,-$D17876,0)-(N$5-$D17876-1))))</f>
        <v>0</v>
      </c>
    </row>
    <row r="17877" spans="1:14" s="369" customFormat="1" ht="12.75" hidden="1" customHeight="1" outlineLevel="2" x14ac:dyDescent="0.25">
      <c r="A17877" s="3"/>
      <c r="B17877" s="3"/>
      <c r="C17877" s="392"/>
      <c r="D17877" s="3">
        <v>6</v>
      </c>
      <c r="E17877" s="290">
        <f ca="1"/>
        <v>0</v>
      </c>
      <c r="F17877" s="291"/>
      <c r="G17877" s="294"/>
      <c r="H17877" s="294"/>
      <c r="I17877" s="294"/>
      <c r="J17877" s="294"/>
      <c r="K17877" s="294"/>
      <c r="L17877" s="292"/>
      <c r="M17877" s="293">
        <f ca="1">IF(OFFSET(M17877,-$D17877,0)="n/a","n/a",IF(M$5&gt;OFFSET(M17877,-$D17877,0)+$D17877,$E17877-SUM($G17877:L17877),($E17877-SUM($G17877:L17877))/(OFFSET(M17877,-$D17877,0)-(M$5-$D17877-1))))</f>
        <v>0</v>
      </c>
      <c r="N17877" s="293">
        <f ca="1">IF(OFFSET(N17877,-$D17877,0)="n/a","n/a",IF(N$5&gt;OFFSET(N17877,-$D17877,0)+$D17877,$E17877-SUM($G17877:M17877),($E17877-SUM($G17877:M17877))/(OFFSET(N17877,-$D17877,0)-(N$5-$D17877-1))))</f>
        <v>0</v>
      </c>
    </row>
    <row r="17878" spans="1:14" s="369" customFormat="1" ht="12.75" hidden="1" customHeight="1" outlineLevel="2" x14ac:dyDescent="0.25">
      <c r="A17878" s="3"/>
      <c r="B17878" s="3"/>
      <c r="C17878" s="392"/>
      <c r="D17878" s="3">
        <v>7</v>
      </c>
      <c r="E17878" s="290">
        <f ca="1"/>
        <v>0</v>
      </c>
      <c r="F17878" s="291"/>
      <c r="G17878" s="294"/>
      <c r="H17878" s="294"/>
      <c r="I17878" s="294"/>
      <c r="J17878" s="294"/>
      <c r="K17878" s="294"/>
      <c r="L17878" s="294"/>
      <c r="M17878" s="292"/>
      <c r="N17878" s="293">
        <f ca="1">IF(OFFSET(N17878,-$D17878,0)="n/a","n/a",IF(N$5&gt;OFFSET(N17878,-$D17878,0)+$D17878,$E17878-SUM($G17878:M17878),($E17878-SUM($G17878:M17878))/(OFFSET(N17878,-$D17878,0)-(N$5-$D17878-1))))</f>
        <v>0</v>
      </c>
    </row>
    <row r="17879" spans="1:14" s="369" customFormat="1" ht="12.75" hidden="1" customHeight="1" outlineLevel="2" x14ac:dyDescent="0.25">
      <c r="A17879" s="3"/>
      <c r="B17879" s="3"/>
      <c r="C17879" s="392"/>
      <c r="D17879" s="3">
        <v>8</v>
      </c>
      <c r="E17879" s="290">
        <f ca="1"/>
        <v>0</v>
      </c>
      <c r="F17879" s="291"/>
      <c r="G17879" s="294"/>
      <c r="H17879" s="294"/>
      <c r="I17879" s="294"/>
      <c r="J17879" s="294"/>
      <c r="K17879" s="294"/>
      <c r="L17879" s="294"/>
      <c r="M17879" s="294"/>
      <c r="N17879" s="292"/>
    </row>
    <row r="17880" spans="1:14" s="369" customFormat="1" ht="12.75" hidden="1" customHeight="1" outlineLevel="2" x14ac:dyDescent="0.25">
      <c r="A17880" s="3"/>
      <c r="B17880" s="3"/>
      <c r="C17880" s="392"/>
      <c r="D17880" s="3">
        <v>9</v>
      </c>
      <c r="E17880" s="290" t="e">
        <f ca="1"/>
        <v>#N/A</v>
      </c>
      <c r="F17880" s="291"/>
      <c r="G17880" s="294"/>
      <c r="H17880" s="294"/>
      <c r="I17880" s="294"/>
      <c r="J17880" s="294"/>
      <c r="K17880" s="294"/>
      <c r="L17880" s="294"/>
      <c r="M17880" s="294"/>
      <c r="N17880" s="294"/>
    </row>
    <row r="17881" spans="1:14" s="369" customFormat="1" ht="12.75" hidden="1" customHeight="1" outlineLevel="2" x14ac:dyDescent="0.25">
      <c r="A17881" s="3"/>
      <c r="B17881" s="3"/>
      <c r="C17881" s="392"/>
      <c r="D17881" s="3">
        <v>10</v>
      </c>
      <c r="E17881" s="290" t="e">
        <f ca="1"/>
        <v>#N/A</v>
      </c>
      <c r="F17881" s="291"/>
      <c r="G17881" s="294"/>
      <c r="H17881" s="294"/>
      <c r="I17881" s="294"/>
      <c r="J17881" s="294"/>
      <c r="K17881" s="294"/>
      <c r="L17881" s="294"/>
      <c r="M17881" s="294"/>
      <c r="N17881" s="294"/>
    </row>
    <row r="17882" spans="1:14" s="369" customFormat="1" ht="12.75" hidden="1" customHeight="1" outlineLevel="2" x14ac:dyDescent="0.25">
      <c r="A17882" s="3"/>
      <c r="B17882" s="3"/>
      <c r="C17882" s="392"/>
      <c r="D17882" s="3">
        <v>11</v>
      </c>
      <c r="E17882" s="290" t="e">
        <f ca="1"/>
        <v>#N/A</v>
      </c>
      <c r="F17882" s="291"/>
      <c r="G17882" s="294"/>
      <c r="H17882" s="294"/>
      <c r="I17882" s="294"/>
      <c r="J17882" s="294"/>
      <c r="K17882" s="294"/>
      <c r="L17882" s="294"/>
      <c r="M17882" s="294"/>
      <c r="N17882" s="294"/>
    </row>
    <row r="17883" spans="1:14" s="369" customFormat="1" ht="12.75" hidden="1" customHeight="1" outlineLevel="2" x14ac:dyDescent="0.25">
      <c r="A17883" s="3"/>
      <c r="B17883" s="3"/>
      <c r="C17883" s="392"/>
      <c r="D17883" s="3">
        <v>12</v>
      </c>
      <c r="E17883" s="290" t="e">
        <f ca="1"/>
        <v>#N/A</v>
      </c>
      <c r="F17883" s="291"/>
      <c r="G17883" s="294"/>
      <c r="H17883" s="294"/>
      <c r="I17883" s="294"/>
      <c r="J17883" s="294"/>
      <c r="K17883" s="294"/>
      <c r="L17883" s="294"/>
      <c r="M17883" s="294"/>
      <c r="N17883" s="294"/>
    </row>
    <row r="17884" spans="1:14" s="369" customFormat="1" ht="12.75" hidden="1" customHeight="1" outlineLevel="2" x14ac:dyDescent="0.25">
      <c r="A17884" s="3"/>
      <c r="B17884" s="3"/>
      <c r="C17884" s="392"/>
      <c r="D17884" s="3">
        <v>13</v>
      </c>
      <c r="E17884" s="290" t="e">
        <f ca="1"/>
        <v>#N/A</v>
      </c>
      <c r="F17884" s="291"/>
      <c r="G17884" s="294"/>
      <c r="H17884" s="294"/>
      <c r="I17884" s="294"/>
      <c r="J17884" s="294"/>
      <c r="K17884" s="294"/>
      <c r="L17884" s="294"/>
      <c r="M17884" s="294"/>
      <c r="N17884" s="294"/>
    </row>
    <row r="17885" spans="1:14" s="369" customFormat="1" ht="12.75" hidden="1" customHeight="1" outlineLevel="2" x14ac:dyDescent="0.25">
      <c r="A17885" s="3"/>
      <c r="B17885" s="3"/>
      <c r="C17885" s="392"/>
      <c r="D17885" s="3">
        <v>14</v>
      </c>
      <c r="E17885" s="290" t="e">
        <f ca="1"/>
        <v>#N/A</v>
      </c>
      <c r="F17885" s="291"/>
      <c r="G17885" s="294"/>
      <c r="H17885" s="294"/>
      <c r="I17885" s="294"/>
      <c r="J17885" s="294"/>
      <c r="K17885" s="294"/>
      <c r="L17885" s="294"/>
      <c r="M17885" s="294"/>
      <c r="N17885" s="294"/>
    </row>
    <row r="17886" spans="1:14" s="369" customFormat="1" ht="12.75" hidden="1" customHeight="1" outlineLevel="2" x14ac:dyDescent="0.25">
      <c r="A17886" s="3"/>
      <c r="B17886" s="3"/>
      <c r="C17886" s="392"/>
      <c r="D17886" s="3">
        <v>15</v>
      </c>
      <c r="E17886" s="290" t="e">
        <f ca="1"/>
        <v>#N/A</v>
      </c>
      <c r="F17886" s="291"/>
      <c r="G17886" s="294"/>
      <c r="H17886" s="294"/>
      <c r="I17886" s="294"/>
      <c r="J17886" s="294"/>
      <c r="K17886" s="294"/>
      <c r="L17886" s="294"/>
      <c r="M17886" s="294"/>
      <c r="N17886" s="294"/>
    </row>
    <row r="17887" spans="1:14" s="369" customFormat="1" ht="12.75" hidden="1" customHeight="1" outlineLevel="1" x14ac:dyDescent="0.25">
      <c r="A17887" s="3"/>
      <c r="B17887" s="145" t="str">
        <f ca="1">B17870</f>
        <v>Asset Type 437</v>
      </c>
      <c r="C17887" s="145" t="str">
        <f ca="1">C17870</f>
        <v>Description - Asset Type 437</v>
      </c>
      <c r="D17887" s="3"/>
      <c r="E17887" s="3"/>
      <c r="F17887" s="106" t="s">
        <v>47</v>
      </c>
      <c r="G17887" s="296">
        <f t="shared" ref="G17887:N17887" si="1874">SUM(G17872:G17886)</f>
        <v>0</v>
      </c>
      <c r="H17887" s="296">
        <f t="shared" ca="1" si="1874"/>
        <v>0</v>
      </c>
      <c r="I17887" s="296">
        <f t="shared" ca="1" si="1874"/>
        <v>0</v>
      </c>
      <c r="J17887" s="296">
        <f t="shared" ca="1" si="1874"/>
        <v>0</v>
      </c>
      <c r="K17887" s="296">
        <f t="shared" ca="1" si="1874"/>
        <v>0</v>
      </c>
      <c r="L17887" s="296">
        <f t="shared" ca="1" si="1874"/>
        <v>0</v>
      </c>
      <c r="M17887" s="296">
        <f t="shared" ca="1" si="1874"/>
        <v>0</v>
      </c>
      <c r="N17887" s="296">
        <f t="shared" ca="1" si="1874"/>
        <v>0</v>
      </c>
    </row>
    <row r="17888" spans="1:14" s="369" customFormat="1" ht="12.75" hidden="1" customHeight="1" outlineLevel="2" x14ac:dyDescent="0.25">
      <c r="A17888" s="217">
        <f>A17870+1</f>
        <v>438</v>
      </c>
      <c r="B17888" s="22" t="str">
        <f ca="1">OFFSET($B$516,$A17888-1,0)</f>
        <v>Asset Type 438</v>
      </c>
      <c r="C17888" s="22" t="str">
        <f ca="1">OFFSET($C$516,$A17888-1,0)</f>
        <v>Description - Asset Type 438</v>
      </c>
      <c r="D17888" s="3"/>
      <c r="E17888" s="109"/>
      <c r="F17888" s="108" t="s">
        <v>46</v>
      </c>
      <c r="G17888" s="295">
        <f t="shared" ref="G17888:N17888" ca="1" si="1875">VLOOKUP($B17888,$B$516:$N$1015,5+G$5,FALSE)</f>
        <v>0</v>
      </c>
      <c r="H17888" s="295">
        <f t="shared" ca="1" si="1875"/>
        <v>0</v>
      </c>
      <c r="I17888" s="295">
        <f t="shared" ca="1" si="1875"/>
        <v>0</v>
      </c>
      <c r="J17888" s="295">
        <f t="shared" ca="1" si="1875"/>
        <v>0</v>
      </c>
      <c r="K17888" s="295">
        <f t="shared" ca="1" si="1875"/>
        <v>0</v>
      </c>
      <c r="L17888" s="295">
        <f t="shared" ca="1" si="1875"/>
        <v>0</v>
      </c>
      <c r="M17888" s="295">
        <f t="shared" ca="1" si="1875"/>
        <v>0</v>
      </c>
      <c r="N17888" s="295">
        <f t="shared" ca="1" si="1875"/>
        <v>0</v>
      </c>
    </row>
    <row r="17889" spans="1:14" s="369" customFormat="1" ht="12.75" hidden="1" customHeight="1" outlineLevel="2" x14ac:dyDescent="0.25">
      <c r="A17889" s="3"/>
      <c r="B17889" s="3"/>
      <c r="C17889" s="21"/>
      <c r="D17889" s="3"/>
      <c r="E17889" s="107"/>
      <c r="F17889" s="106" t="s">
        <v>80</v>
      </c>
      <c r="G17889" s="111">
        <f ca="1">VLOOKUP($B17888,'Input Sheet'!$B$515:$N$1014,5+G$5,FALSE)</f>
        <v>0</v>
      </c>
      <c r="H17889" s="111">
        <f ca="1">VLOOKUP($B17888,'Input Sheet'!$B$515:$N$1014,5+H$5,FALSE)</f>
        <v>0</v>
      </c>
      <c r="I17889" s="111">
        <f ca="1">VLOOKUP($B17888,'Input Sheet'!$B$515:$N$1014,5+I$5,FALSE)</f>
        <v>0</v>
      </c>
      <c r="J17889" s="111">
        <f ca="1">VLOOKUP($B17888,'Input Sheet'!$B$515:$N$1014,5+J$5,FALSE)</f>
        <v>0</v>
      </c>
      <c r="K17889" s="111">
        <f ca="1">VLOOKUP($B17888,'Input Sheet'!$B$515:$N$1014,5+K$5,FALSE)</f>
        <v>0</v>
      </c>
      <c r="L17889" s="111">
        <f ca="1">VLOOKUP($B17888,'Input Sheet'!$B$515:$N$1014,5+L$5,FALSE)</f>
        <v>0</v>
      </c>
      <c r="M17889" s="111">
        <f ca="1">VLOOKUP($B17888,'Input Sheet'!$B$515:$N$1014,5+M$5,FALSE)</f>
        <v>0</v>
      </c>
      <c r="N17889" s="111">
        <f ca="1">VLOOKUP($B17888,'Input Sheet'!$B$515:$N$1014,5+N$5,FALSE)</f>
        <v>0</v>
      </c>
    </row>
    <row r="17890" spans="1:14" s="369" customFormat="1" ht="12.75" hidden="1" customHeight="1" outlineLevel="2" x14ac:dyDescent="0.25">
      <c r="A17890" s="3"/>
      <c r="B17890" s="3"/>
      <c r="C17890" s="3"/>
      <c r="D17890" s="3">
        <v>1</v>
      </c>
      <c r="E17890" s="290">
        <f t="array" aca="1" ref="E17890:E17904" ca="1">TRANSPOSE(G17888:N17888)</f>
        <v>0</v>
      </c>
      <c r="F17890" s="291"/>
      <c r="G17890" s="292"/>
      <c r="H17890" s="293">
        <f ca="1">IF(OFFSET(H17890,-$D17890,0)="n/a","n/a",IF(H$5&gt;OFFSET(H17890,-$D17890,0)+$D17890,$E17890-SUM($G17890:G17890),($E17890-SUM($G17890:G17890))/(OFFSET(H17890,-$D17890,0)-(H$5-$D17890-1))))</f>
        <v>0</v>
      </c>
      <c r="I17890" s="293">
        <f ca="1">IF(OFFSET(I17890,-$D17890,0)="n/a","n/a",IF(I$5&gt;OFFSET(I17890,-$D17890,0)+$D17890,$E17890-SUM($G17890:H17890),($E17890-SUM($G17890:H17890))/(OFFSET(I17890,-$D17890,0)-(I$5-$D17890-1))))</f>
        <v>0</v>
      </c>
      <c r="J17890" s="293">
        <f ca="1">IF(OFFSET(J17890,-$D17890,0)="n/a","n/a",IF(J$5&gt;OFFSET(J17890,-$D17890,0)+$D17890,$E17890-SUM($G17890:I17890),($E17890-SUM($G17890:I17890))/(OFFSET(J17890,-$D17890,0)-(J$5-$D17890-1))))</f>
        <v>0</v>
      </c>
      <c r="K17890" s="293">
        <f ca="1">IF(OFFSET(K17890,-$D17890,0)="n/a","n/a",IF(K$5&gt;OFFSET(K17890,-$D17890,0)+$D17890,$E17890-SUM($G17890:J17890),($E17890-SUM($G17890:J17890))/(OFFSET(K17890,-$D17890,0)-(K$5-$D17890-1))))</f>
        <v>0</v>
      </c>
      <c r="L17890" s="293">
        <f ca="1">IF(OFFSET(L17890,-$D17890,0)="n/a","n/a",IF(L$5&gt;OFFSET(L17890,-$D17890,0)+$D17890,$E17890-SUM($G17890:K17890),($E17890-SUM($G17890:K17890))/(OFFSET(L17890,-$D17890,0)-(L$5-$D17890-1))))</f>
        <v>0</v>
      </c>
      <c r="M17890" s="293">
        <f ca="1">IF(OFFSET(M17890,-$D17890,0)="n/a","n/a",IF(M$5&gt;OFFSET(M17890,-$D17890,0)+$D17890,$E17890-SUM($G17890:L17890),($E17890-SUM($G17890:L17890))/(OFFSET(M17890,-$D17890,0)-(M$5-$D17890-1))))</f>
        <v>0</v>
      </c>
      <c r="N17890" s="293">
        <f ca="1">IF(OFFSET(N17890,-$D17890,0)="n/a","n/a",IF(N$5&gt;OFFSET(N17890,-$D17890,0)+$D17890,$E17890-SUM($G17890:M17890),($E17890-SUM($G17890:M17890))/(OFFSET(N17890,-$D17890,0)-(N$5-$D17890-1))))</f>
        <v>0</v>
      </c>
    </row>
    <row r="17891" spans="1:14" s="369" customFormat="1" ht="12.75" hidden="1" customHeight="1" outlineLevel="2" x14ac:dyDescent="0.25">
      <c r="A17891" s="3"/>
      <c r="B17891" s="3"/>
      <c r="C17891" s="392" t="s">
        <v>48</v>
      </c>
      <c r="D17891" s="3">
        <v>2</v>
      </c>
      <c r="E17891" s="290">
        <f ca="1"/>
        <v>0</v>
      </c>
      <c r="F17891" s="291"/>
      <c r="G17891" s="294"/>
      <c r="H17891" s="292"/>
      <c r="I17891" s="293">
        <f ca="1">IF(OFFSET(I17891,-$D17891,0)="n/a","n/a",IF(I$5&gt;OFFSET(I17891,-$D17891,0)+$D17891,$E17891-SUM($G17891:H17891),($E17891-SUM($G17891:H17891))/(OFFSET(I17891,-$D17891,0)-(I$5-$D17891-1))))</f>
        <v>0</v>
      </c>
      <c r="J17891" s="293">
        <f ca="1">IF(OFFSET(J17891,-$D17891,0)="n/a","n/a",IF(J$5&gt;OFFSET(J17891,-$D17891,0)+$D17891,$E17891-SUM($G17891:I17891),($E17891-SUM($G17891:I17891))/(OFFSET(J17891,-$D17891,0)-(J$5-$D17891-1))))</f>
        <v>0</v>
      </c>
      <c r="K17891" s="293">
        <f ca="1">IF(OFFSET(K17891,-$D17891,0)="n/a","n/a",IF(K$5&gt;OFFSET(K17891,-$D17891,0)+$D17891,$E17891-SUM($G17891:J17891),($E17891-SUM($G17891:J17891))/(OFFSET(K17891,-$D17891,0)-(K$5-$D17891-1))))</f>
        <v>0</v>
      </c>
      <c r="L17891" s="293">
        <f ca="1">IF(OFFSET(L17891,-$D17891,0)="n/a","n/a",IF(L$5&gt;OFFSET(L17891,-$D17891,0)+$D17891,$E17891-SUM($G17891:K17891),($E17891-SUM($G17891:K17891))/(OFFSET(L17891,-$D17891,0)-(L$5-$D17891-1))))</f>
        <v>0</v>
      </c>
      <c r="M17891" s="293">
        <f ca="1">IF(OFFSET(M17891,-$D17891,0)="n/a","n/a",IF(M$5&gt;OFFSET(M17891,-$D17891,0)+$D17891,$E17891-SUM($G17891:L17891),($E17891-SUM($G17891:L17891))/(OFFSET(M17891,-$D17891,0)-(M$5-$D17891-1))))</f>
        <v>0</v>
      </c>
      <c r="N17891" s="293">
        <f ca="1">IF(OFFSET(N17891,-$D17891,0)="n/a","n/a",IF(N$5&gt;OFFSET(N17891,-$D17891,0)+$D17891,$E17891-SUM($G17891:M17891),($E17891-SUM($G17891:M17891))/(OFFSET(N17891,-$D17891,0)-(N$5-$D17891-1))))</f>
        <v>0</v>
      </c>
    </row>
    <row r="17892" spans="1:14" s="369" customFormat="1" ht="12.75" hidden="1" customHeight="1" outlineLevel="2" x14ac:dyDescent="0.25">
      <c r="A17892" s="3"/>
      <c r="B17892" s="3"/>
      <c r="C17892" s="392"/>
      <c r="D17892" s="3">
        <v>3</v>
      </c>
      <c r="E17892" s="290">
        <f ca="1"/>
        <v>0</v>
      </c>
      <c r="F17892" s="291"/>
      <c r="G17892" s="294"/>
      <c r="H17892" s="294"/>
      <c r="I17892" s="292"/>
      <c r="J17892" s="293">
        <f ca="1">IF(OFFSET(J17892,-$D17892,0)="n/a","n/a",IF(J$5&gt;OFFSET(J17892,-$D17892,0)+$D17892,$E17892-SUM($G17892:I17892),($E17892-SUM($G17892:I17892))/(OFFSET(J17892,-$D17892,0)-(J$5-$D17892-1))))</f>
        <v>0</v>
      </c>
      <c r="K17892" s="293">
        <f ca="1">IF(OFFSET(K17892,-$D17892,0)="n/a","n/a",IF(K$5&gt;OFFSET(K17892,-$D17892,0)+$D17892,$E17892-SUM($G17892:J17892),($E17892-SUM($G17892:J17892))/(OFFSET(K17892,-$D17892,0)-(K$5-$D17892-1))))</f>
        <v>0</v>
      </c>
      <c r="L17892" s="293">
        <f ca="1">IF(OFFSET(L17892,-$D17892,0)="n/a","n/a",IF(L$5&gt;OFFSET(L17892,-$D17892,0)+$D17892,$E17892-SUM($G17892:K17892),($E17892-SUM($G17892:K17892))/(OFFSET(L17892,-$D17892,0)-(L$5-$D17892-1))))</f>
        <v>0</v>
      </c>
      <c r="M17892" s="293">
        <f ca="1">IF(OFFSET(M17892,-$D17892,0)="n/a","n/a",IF(M$5&gt;OFFSET(M17892,-$D17892,0)+$D17892,$E17892-SUM($G17892:L17892),($E17892-SUM($G17892:L17892))/(OFFSET(M17892,-$D17892,0)-(M$5-$D17892-1))))</f>
        <v>0</v>
      </c>
      <c r="N17892" s="293">
        <f ca="1">IF(OFFSET(N17892,-$D17892,0)="n/a","n/a",IF(N$5&gt;OFFSET(N17892,-$D17892,0)+$D17892,$E17892-SUM($G17892:M17892),($E17892-SUM($G17892:M17892))/(OFFSET(N17892,-$D17892,0)-(N$5-$D17892-1))))</f>
        <v>0</v>
      </c>
    </row>
    <row r="17893" spans="1:14" s="369" customFormat="1" ht="12.75" hidden="1" customHeight="1" outlineLevel="2" x14ac:dyDescent="0.25">
      <c r="A17893" s="3"/>
      <c r="B17893" s="3"/>
      <c r="C17893" s="392"/>
      <c r="D17893" s="3">
        <v>4</v>
      </c>
      <c r="E17893" s="290">
        <f ca="1"/>
        <v>0</v>
      </c>
      <c r="F17893" s="291"/>
      <c r="G17893" s="294"/>
      <c r="H17893" s="294"/>
      <c r="I17893" s="294"/>
      <c r="J17893" s="292"/>
      <c r="K17893" s="293">
        <f ca="1">IF(OFFSET(K17893,-$D17893,0)="n/a","n/a",IF(K$5&gt;OFFSET(K17893,-$D17893,0)+$D17893,$E17893-SUM($G17893:J17893),($E17893-SUM($G17893:J17893))/(OFFSET(K17893,-$D17893,0)-(K$5-$D17893-1))))</f>
        <v>0</v>
      </c>
      <c r="L17893" s="293">
        <f ca="1">IF(OFFSET(L17893,-$D17893,0)="n/a","n/a",IF(L$5&gt;OFFSET(L17893,-$D17893,0)+$D17893,$E17893-SUM($G17893:K17893),($E17893-SUM($G17893:K17893))/(OFFSET(L17893,-$D17893,0)-(L$5-$D17893-1))))</f>
        <v>0</v>
      </c>
      <c r="M17893" s="293">
        <f ca="1">IF(OFFSET(M17893,-$D17893,0)="n/a","n/a",IF(M$5&gt;OFFSET(M17893,-$D17893,0)+$D17893,$E17893-SUM($G17893:L17893),($E17893-SUM($G17893:L17893))/(OFFSET(M17893,-$D17893,0)-(M$5-$D17893-1))))</f>
        <v>0</v>
      </c>
      <c r="N17893" s="293">
        <f ca="1">IF(OFFSET(N17893,-$D17893,0)="n/a","n/a",IF(N$5&gt;OFFSET(N17893,-$D17893,0)+$D17893,$E17893-SUM($G17893:M17893),($E17893-SUM($G17893:M17893))/(OFFSET(N17893,-$D17893,0)-(N$5-$D17893-1))))</f>
        <v>0</v>
      </c>
    </row>
    <row r="17894" spans="1:14" s="369" customFormat="1" ht="12.75" hidden="1" customHeight="1" outlineLevel="2" x14ac:dyDescent="0.25">
      <c r="A17894" s="3"/>
      <c r="B17894" s="3"/>
      <c r="C17894" s="392"/>
      <c r="D17894" s="3">
        <v>5</v>
      </c>
      <c r="E17894" s="290">
        <f ca="1"/>
        <v>0</v>
      </c>
      <c r="F17894" s="291"/>
      <c r="G17894" s="294"/>
      <c r="H17894" s="294"/>
      <c r="I17894" s="294"/>
      <c r="J17894" s="294"/>
      <c r="K17894" s="292"/>
      <c r="L17894" s="293">
        <f ca="1">IF(OFFSET(L17894,-$D17894,0)="n/a","n/a",IF(L$5&gt;OFFSET(L17894,-$D17894,0)+$D17894,$E17894-SUM($G17894:K17894),($E17894-SUM($G17894:K17894))/(OFFSET(L17894,-$D17894,0)-(L$5-$D17894-1))))</f>
        <v>0</v>
      </c>
      <c r="M17894" s="293">
        <f ca="1">IF(OFFSET(M17894,-$D17894,0)="n/a","n/a",IF(M$5&gt;OFFSET(M17894,-$D17894,0)+$D17894,$E17894-SUM($G17894:L17894),($E17894-SUM($G17894:L17894))/(OFFSET(M17894,-$D17894,0)-(M$5-$D17894-1))))</f>
        <v>0</v>
      </c>
      <c r="N17894" s="293">
        <f ca="1">IF(OFFSET(N17894,-$D17894,0)="n/a","n/a",IF(N$5&gt;OFFSET(N17894,-$D17894,0)+$D17894,$E17894-SUM($G17894:M17894),($E17894-SUM($G17894:M17894))/(OFFSET(N17894,-$D17894,0)-(N$5-$D17894-1))))</f>
        <v>0</v>
      </c>
    </row>
    <row r="17895" spans="1:14" s="369" customFormat="1" ht="12.75" hidden="1" customHeight="1" outlineLevel="2" x14ac:dyDescent="0.25">
      <c r="A17895" s="3"/>
      <c r="B17895" s="3"/>
      <c r="C17895" s="392"/>
      <c r="D17895" s="3">
        <v>6</v>
      </c>
      <c r="E17895" s="290">
        <f ca="1"/>
        <v>0</v>
      </c>
      <c r="F17895" s="291"/>
      <c r="G17895" s="294"/>
      <c r="H17895" s="294"/>
      <c r="I17895" s="294"/>
      <c r="J17895" s="294"/>
      <c r="K17895" s="294"/>
      <c r="L17895" s="292"/>
      <c r="M17895" s="293">
        <f ca="1">IF(OFFSET(M17895,-$D17895,0)="n/a","n/a",IF(M$5&gt;OFFSET(M17895,-$D17895,0)+$D17895,$E17895-SUM($G17895:L17895),($E17895-SUM($G17895:L17895))/(OFFSET(M17895,-$D17895,0)-(M$5-$D17895-1))))</f>
        <v>0</v>
      </c>
      <c r="N17895" s="293">
        <f ca="1">IF(OFFSET(N17895,-$D17895,0)="n/a","n/a",IF(N$5&gt;OFFSET(N17895,-$D17895,0)+$D17895,$E17895-SUM($G17895:M17895),($E17895-SUM($G17895:M17895))/(OFFSET(N17895,-$D17895,0)-(N$5-$D17895-1))))</f>
        <v>0</v>
      </c>
    </row>
    <row r="17896" spans="1:14" s="369" customFormat="1" ht="12.75" hidden="1" customHeight="1" outlineLevel="2" x14ac:dyDescent="0.25">
      <c r="A17896" s="3"/>
      <c r="B17896" s="3"/>
      <c r="C17896" s="392"/>
      <c r="D17896" s="3">
        <v>7</v>
      </c>
      <c r="E17896" s="290">
        <f ca="1"/>
        <v>0</v>
      </c>
      <c r="F17896" s="291"/>
      <c r="G17896" s="294"/>
      <c r="H17896" s="294"/>
      <c r="I17896" s="294"/>
      <c r="J17896" s="294"/>
      <c r="K17896" s="294"/>
      <c r="L17896" s="294"/>
      <c r="M17896" s="292"/>
      <c r="N17896" s="293">
        <f ca="1">IF(OFFSET(N17896,-$D17896,0)="n/a","n/a",IF(N$5&gt;OFFSET(N17896,-$D17896,0)+$D17896,$E17896-SUM($G17896:M17896),($E17896-SUM($G17896:M17896))/(OFFSET(N17896,-$D17896,0)-(N$5-$D17896-1))))</f>
        <v>0</v>
      </c>
    </row>
    <row r="17897" spans="1:14" s="369" customFormat="1" ht="12.75" hidden="1" customHeight="1" outlineLevel="2" x14ac:dyDescent="0.25">
      <c r="A17897" s="3"/>
      <c r="B17897" s="3"/>
      <c r="C17897" s="392"/>
      <c r="D17897" s="3">
        <v>8</v>
      </c>
      <c r="E17897" s="290">
        <f ca="1"/>
        <v>0</v>
      </c>
      <c r="F17897" s="291"/>
      <c r="G17897" s="294"/>
      <c r="H17897" s="294"/>
      <c r="I17897" s="294"/>
      <c r="J17897" s="294"/>
      <c r="K17897" s="294"/>
      <c r="L17897" s="294"/>
      <c r="M17897" s="294"/>
      <c r="N17897" s="292"/>
    </row>
    <row r="17898" spans="1:14" s="369" customFormat="1" ht="12.75" hidden="1" customHeight="1" outlineLevel="2" x14ac:dyDescent="0.25">
      <c r="A17898" s="3"/>
      <c r="B17898" s="3"/>
      <c r="C17898" s="392"/>
      <c r="D17898" s="3">
        <v>9</v>
      </c>
      <c r="E17898" s="290" t="e">
        <f ca="1"/>
        <v>#N/A</v>
      </c>
      <c r="F17898" s="291"/>
      <c r="G17898" s="294"/>
      <c r="H17898" s="294"/>
      <c r="I17898" s="294"/>
      <c r="J17898" s="294"/>
      <c r="K17898" s="294"/>
      <c r="L17898" s="294"/>
      <c r="M17898" s="294"/>
      <c r="N17898" s="294"/>
    </row>
    <row r="17899" spans="1:14" s="369" customFormat="1" ht="12.75" hidden="1" customHeight="1" outlineLevel="2" x14ac:dyDescent="0.25">
      <c r="A17899" s="3"/>
      <c r="B17899" s="3"/>
      <c r="C17899" s="392"/>
      <c r="D17899" s="3">
        <v>10</v>
      </c>
      <c r="E17899" s="290" t="e">
        <f ca="1"/>
        <v>#N/A</v>
      </c>
      <c r="F17899" s="291"/>
      <c r="G17899" s="294"/>
      <c r="H17899" s="294"/>
      <c r="I17899" s="294"/>
      <c r="J17899" s="294"/>
      <c r="K17899" s="294"/>
      <c r="L17899" s="294"/>
      <c r="M17899" s="294"/>
      <c r="N17899" s="294"/>
    </row>
    <row r="17900" spans="1:14" s="369" customFormat="1" ht="12.75" hidden="1" customHeight="1" outlineLevel="2" x14ac:dyDescent="0.25">
      <c r="A17900" s="3"/>
      <c r="B17900" s="3"/>
      <c r="C17900" s="392"/>
      <c r="D17900" s="3">
        <v>11</v>
      </c>
      <c r="E17900" s="290" t="e">
        <f ca="1"/>
        <v>#N/A</v>
      </c>
      <c r="F17900" s="291"/>
      <c r="G17900" s="294"/>
      <c r="H17900" s="294"/>
      <c r="I17900" s="294"/>
      <c r="J17900" s="294"/>
      <c r="K17900" s="294"/>
      <c r="L17900" s="294"/>
      <c r="M17900" s="294"/>
      <c r="N17900" s="294"/>
    </row>
    <row r="17901" spans="1:14" s="369" customFormat="1" ht="12.75" hidden="1" customHeight="1" outlineLevel="2" x14ac:dyDescent="0.25">
      <c r="A17901" s="3"/>
      <c r="B17901" s="3"/>
      <c r="C17901" s="392"/>
      <c r="D17901" s="3">
        <v>12</v>
      </c>
      <c r="E17901" s="290" t="e">
        <f ca="1"/>
        <v>#N/A</v>
      </c>
      <c r="F17901" s="291"/>
      <c r="G17901" s="294"/>
      <c r="H17901" s="294"/>
      <c r="I17901" s="294"/>
      <c r="J17901" s="294"/>
      <c r="K17901" s="294"/>
      <c r="L17901" s="294"/>
      <c r="M17901" s="294"/>
      <c r="N17901" s="294"/>
    </row>
    <row r="17902" spans="1:14" s="369" customFormat="1" ht="12.75" hidden="1" customHeight="1" outlineLevel="2" x14ac:dyDescent="0.25">
      <c r="A17902" s="3"/>
      <c r="B17902" s="3"/>
      <c r="C17902" s="392"/>
      <c r="D17902" s="3">
        <v>13</v>
      </c>
      <c r="E17902" s="290" t="e">
        <f ca="1"/>
        <v>#N/A</v>
      </c>
      <c r="F17902" s="291"/>
      <c r="G17902" s="294"/>
      <c r="H17902" s="294"/>
      <c r="I17902" s="294"/>
      <c r="J17902" s="294"/>
      <c r="K17902" s="294"/>
      <c r="L17902" s="294"/>
      <c r="M17902" s="294"/>
      <c r="N17902" s="294"/>
    </row>
    <row r="17903" spans="1:14" s="369" customFormat="1" ht="12.75" hidden="1" customHeight="1" outlineLevel="2" x14ac:dyDescent="0.25">
      <c r="A17903" s="3"/>
      <c r="B17903" s="3"/>
      <c r="C17903" s="392"/>
      <c r="D17903" s="3">
        <v>14</v>
      </c>
      <c r="E17903" s="290" t="e">
        <f ca="1"/>
        <v>#N/A</v>
      </c>
      <c r="F17903" s="291"/>
      <c r="G17903" s="294"/>
      <c r="H17903" s="294"/>
      <c r="I17903" s="294"/>
      <c r="J17903" s="294"/>
      <c r="K17903" s="294"/>
      <c r="L17903" s="294"/>
      <c r="M17903" s="294"/>
      <c r="N17903" s="294"/>
    </row>
    <row r="17904" spans="1:14" s="369" customFormat="1" ht="12.75" hidden="1" customHeight="1" outlineLevel="2" x14ac:dyDescent="0.25">
      <c r="A17904" s="3"/>
      <c r="B17904" s="3"/>
      <c r="C17904" s="392"/>
      <c r="D17904" s="3">
        <v>15</v>
      </c>
      <c r="E17904" s="290" t="e">
        <f ca="1"/>
        <v>#N/A</v>
      </c>
      <c r="F17904" s="291"/>
      <c r="G17904" s="294"/>
      <c r="H17904" s="294"/>
      <c r="I17904" s="294"/>
      <c r="J17904" s="294"/>
      <c r="K17904" s="294"/>
      <c r="L17904" s="294"/>
      <c r="M17904" s="294"/>
      <c r="N17904" s="294"/>
    </row>
    <row r="17905" spans="1:14" s="369" customFormat="1" ht="12.75" hidden="1" customHeight="1" outlineLevel="1" x14ac:dyDescent="0.25">
      <c r="A17905" s="3"/>
      <c r="B17905" s="145" t="str">
        <f ca="1">B17888</f>
        <v>Asset Type 438</v>
      </c>
      <c r="C17905" s="145" t="str">
        <f ca="1">C17888</f>
        <v>Description - Asset Type 438</v>
      </c>
      <c r="D17905" s="3"/>
      <c r="E17905" s="3"/>
      <c r="F17905" s="106" t="s">
        <v>47</v>
      </c>
      <c r="G17905" s="296">
        <f t="shared" ref="G17905:N17905" si="1876">SUM(G17890:G17904)</f>
        <v>0</v>
      </c>
      <c r="H17905" s="296">
        <f t="shared" ca="1" si="1876"/>
        <v>0</v>
      </c>
      <c r="I17905" s="296">
        <f t="shared" ca="1" si="1876"/>
        <v>0</v>
      </c>
      <c r="J17905" s="296">
        <f t="shared" ca="1" si="1876"/>
        <v>0</v>
      </c>
      <c r="K17905" s="296">
        <f t="shared" ca="1" si="1876"/>
        <v>0</v>
      </c>
      <c r="L17905" s="296">
        <f t="shared" ca="1" si="1876"/>
        <v>0</v>
      </c>
      <c r="M17905" s="296">
        <f t="shared" ca="1" si="1876"/>
        <v>0</v>
      </c>
      <c r="N17905" s="296">
        <f t="shared" ca="1" si="1876"/>
        <v>0</v>
      </c>
    </row>
    <row r="17906" spans="1:14" s="369" customFormat="1" ht="12.75" hidden="1" customHeight="1" outlineLevel="2" x14ac:dyDescent="0.25">
      <c r="A17906" s="217">
        <f>A17888+1</f>
        <v>439</v>
      </c>
      <c r="B17906" s="22" t="str">
        <f ca="1">OFFSET($B$516,$A17906-1,0)</f>
        <v>Asset Type 439</v>
      </c>
      <c r="C17906" s="22" t="str">
        <f ca="1">OFFSET($C$516,$A17906-1,0)</f>
        <v>Description - Asset Type 439</v>
      </c>
      <c r="D17906" s="3"/>
      <c r="E17906" s="109"/>
      <c r="F17906" s="108" t="s">
        <v>46</v>
      </c>
      <c r="G17906" s="295">
        <f t="shared" ref="G17906:N17906" ca="1" si="1877">VLOOKUP($B17906,$B$516:$N$1015,5+G$5,FALSE)</f>
        <v>0</v>
      </c>
      <c r="H17906" s="295">
        <f t="shared" ca="1" si="1877"/>
        <v>0</v>
      </c>
      <c r="I17906" s="295">
        <f t="shared" ca="1" si="1877"/>
        <v>0</v>
      </c>
      <c r="J17906" s="295">
        <f t="shared" ca="1" si="1877"/>
        <v>0</v>
      </c>
      <c r="K17906" s="295">
        <f t="shared" ca="1" si="1877"/>
        <v>0</v>
      </c>
      <c r="L17906" s="295">
        <f t="shared" ca="1" si="1877"/>
        <v>0</v>
      </c>
      <c r="M17906" s="295">
        <f t="shared" ca="1" si="1877"/>
        <v>0</v>
      </c>
      <c r="N17906" s="295">
        <f t="shared" ca="1" si="1877"/>
        <v>0</v>
      </c>
    </row>
    <row r="17907" spans="1:14" s="369" customFormat="1" ht="12.75" hidden="1" customHeight="1" outlineLevel="2" x14ac:dyDescent="0.25">
      <c r="A17907" s="3"/>
      <c r="B17907" s="3"/>
      <c r="C17907" s="21"/>
      <c r="D17907" s="3"/>
      <c r="E17907" s="107"/>
      <c r="F17907" s="106" t="s">
        <v>80</v>
      </c>
      <c r="G17907" s="111">
        <f ca="1">VLOOKUP($B17906,'Input Sheet'!$B$515:$N$1014,5+G$5,FALSE)</f>
        <v>0</v>
      </c>
      <c r="H17907" s="111">
        <f ca="1">VLOOKUP($B17906,'Input Sheet'!$B$515:$N$1014,5+H$5,FALSE)</f>
        <v>0</v>
      </c>
      <c r="I17907" s="111">
        <f ca="1">VLOOKUP($B17906,'Input Sheet'!$B$515:$N$1014,5+I$5,FALSE)</f>
        <v>0</v>
      </c>
      <c r="J17907" s="111">
        <f ca="1">VLOOKUP($B17906,'Input Sheet'!$B$515:$N$1014,5+J$5,FALSE)</f>
        <v>0</v>
      </c>
      <c r="K17907" s="111">
        <f ca="1">VLOOKUP($B17906,'Input Sheet'!$B$515:$N$1014,5+K$5,FALSE)</f>
        <v>0</v>
      </c>
      <c r="L17907" s="111">
        <f ca="1">VLOOKUP($B17906,'Input Sheet'!$B$515:$N$1014,5+L$5,FALSE)</f>
        <v>0</v>
      </c>
      <c r="M17907" s="111">
        <f ca="1">VLOOKUP($B17906,'Input Sheet'!$B$515:$N$1014,5+M$5,FALSE)</f>
        <v>0</v>
      </c>
      <c r="N17907" s="111">
        <f ca="1">VLOOKUP($B17906,'Input Sheet'!$B$515:$N$1014,5+N$5,FALSE)</f>
        <v>0</v>
      </c>
    </row>
    <row r="17908" spans="1:14" s="369" customFormat="1" ht="12.75" hidden="1" customHeight="1" outlineLevel="2" x14ac:dyDescent="0.25">
      <c r="A17908" s="3"/>
      <c r="B17908" s="3"/>
      <c r="C17908" s="3"/>
      <c r="D17908" s="3">
        <v>1</v>
      </c>
      <c r="E17908" s="290">
        <f t="array" aca="1" ref="E17908:E17922" ca="1">TRANSPOSE(G17906:N17906)</f>
        <v>0</v>
      </c>
      <c r="F17908" s="291"/>
      <c r="G17908" s="292"/>
      <c r="H17908" s="293">
        <f ca="1">IF(OFFSET(H17908,-$D17908,0)="n/a","n/a",IF(H$5&gt;OFFSET(H17908,-$D17908,0)+$D17908,$E17908-SUM($G17908:G17908),($E17908-SUM($G17908:G17908))/(OFFSET(H17908,-$D17908,0)-(H$5-$D17908-1))))</f>
        <v>0</v>
      </c>
      <c r="I17908" s="293">
        <f ca="1">IF(OFFSET(I17908,-$D17908,0)="n/a","n/a",IF(I$5&gt;OFFSET(I17908,-$D17908,0)+$D17908,$E17908-SUM($G17908:H17908),($E17908-SUM($G17908:H17908))/(OFFSET(I17908,-$D17908,0)-(I$5-$D17908-1))))</f>
        <v>0</v>
      </c>
      <c r="J17908" s="293">
        <f ca="1">IF(OFFSET(J17908,-$D17908,0)="n/a","n/a",IF(J$5&gt;OFFSET(J17908,-$D17908,0)+$D17908,$E17908-SUM($G17908:I17908),($E17908-SUM($G17908:I17908))/(OFFSET(J17908,-$D17908,0)-(J$5-$D17908-1))))</f>
        <v>0</v>
      </c>
      <c r="K17908" s="293">
        <f ca="1">IF(OFFSET(K17908,-$D17908,0)="n/a","n/a",IF(K$5&gt;OFFSET(K17908,-$D17908,0)+$D17908,$E17908-SUM($G17908:J17908),($E17908-SUM($G17908:J17908))/(OFFSET(K17908,-$D17908,0)-(K$5-$D17908-1))))</f>
        <v>0</v>
      </c>
      <c r="L17908" s="293">
        <f ca="1">IF(OFFSET(L17908,-$D17908,0)="n/a","n/a",IF(L$5&gt;OFFSET(L17908,-$D17908,0)+$D17908,$E17908-SUM($G17908:K17908),($E17908-SUM($G17908:K17908))/(OFFSET(L17908,-$D17908,0)-(L$5-$D17908-1))))</f>
        <v>0</v>
      </c>
      <c r="M17908" s="293">
        <f ca="1">IF(OFFSET(M17908,-$D17908,0)="n/a","n/a",IF(M$5&gt;OFFSET(M17908,-$D17908,0)+$D17908,$E17908-SUM($G17908:L17908),($E17908-SUM($G17908:L17908))/(OFFSET(M17908,-$D17908,0)-(M$5-$D17908-1))))</f>
        <v>0</v>
      </c>
      <c r="N17908" s="293">
        <f ca="1">IF(OFFSET(N17908,-$D17908,0)="n/a","n/a",IF(N$5&gt;OFFSET(N17908,-$D17908,0)+$D17908,$E17908-SUM($G17908:M17908),($E17908-SUM($G17908:M17908))/(OFFSET(N17908,-$D17908,0)-(N$5-$D17908-1))))</f>
        <v>0</v>
      </c>
    </row>
    <row r="17909" spans="1:14" s="369" customFormat="1" ht="12.75" hidden="1" customHeight="1" outlineLevel="2" x14ac:dyDescent="0.25">
      <c r="A17909" s="3"/>
      <c r="B17909" s="3"/>
      <c r="C17909" s="392" t="s">
        <v>48</v>
      </c>
      <c r="D17909" s="3">
        <v>2</v>
      </c>
      <c r="E17909" s="290">
        <f ca="1"/>
        <v>0</v>
      </c>
      <c r="F17909" s="291"/>
      <c r="G17909" s="294"/>
      <c r="H17909" s="292"/>
      <c r="I17909" s="293">
        <f ca="1">IF(OFFSET(I17909,-$D17909,0)="n/a","n/a",IF(I$5&gt;OFFSET(I17909,-$D17909,0)+$D17909,$E17909-SUM($G17909:H17909),($E17909-SUM($G17909:H17909))/(OFFSET(I17909,-$D17909,0)-(I$5-$D17909-1))))</f>
        <v>0</v>
      </c>
      <c r="J17909" s="293">
        <f ca="1">IF(OFFSET(J17909,-$D17909,0)="n/a","n/a",IF(J$5&gt;OFFSET(J17909,-$D17909,0)+$D17909,$E17909-SUM($G17909:I17909),($E17909-SUM($G17909:I17909))/(OFFSET(J17909,-$D17909,0)-(J$5-$D17909-1))))</f>
        <v>0</v>
      </c>
      <c r="K17909" s="293">
        <f ca="1">IF(OFFSET(K17909,-$D17909,0)="n/a","n/a",IF(K$5&gt;OFFSET(K17909,-$D17909,0)+$D17909,$E17909-SUM($G17909:J17909),($E17909-SUM($G17909:J17909))/(OFFSET(K17909,-$D17909,0)-(K$5-$D17909-1))))</f>
        <v>0</v>
      </c>
      <c r="L17909" s="293">
        <f ca="1">IF(OFFSET(L17909,-$D17909,0)="n/a","n/a",IF(L$5&gt;OFFSET(L17909,-$D17909,0)+$D17909,$E17909-SUM($G17909:K17909),($E17909-SUM($G17909:K17909))/(OFFSET(L17909,-$D17909,0)-(L$5-$D17909-1))))</f>
        <v>0</v>
      </c>
      <c r="M17909" s="293">
        <f ca="1">IF(OFFSET(M17909,-$D17909,0)="n/a","n/a",IF(M$5&gt;OFFSET(M17909,-$D17909,0)+$D17909,$E17909-SUM($G17909:L17909),($E17909-SUM($G17909:L17909))/(OFFSET(M17909,-$D17909,0)-(M$5-$D17909-1))))</f>
        <v>0</v>
      </c>
      <c r="N17909" s="293">
        <f ca="1">IF(OFFSET(N17909,-$D17909,0)="n/a","n/a",IF(N$5&gt;OFFSET(N17909,-$D17909,0)+$D17909,$E17909-SUM($G17909:M17909),($E17909-SUM($G17909:M17909))/(OFFSET(N17909,-$D17909,0)-(N$5-$D17909-1))))</f>
        <v>0</v>
      </c>
    </row>
    <row r="17910" spans="1:14" s="369" customFormat="1" ht="12.75" hidden="1" customHeight="1" outlineLevel="2" x14ac:dyDescent="0.25">
      <c r="A17910" s="3"/>
      <c r="B17910" s="3"/>
      <c r="C17910" s="392"/>
      <c r="D17910" s="3">
        <v>3</v>
      </c>
      <c r="E17910" s="290">
        <f ca="1"/>
        <v>0</v>
      </c>
      <c r="F17910" s="291"/>
      <c r="G17910" s="294"/>
      <c r="H17910" s="294"/>
      <c r="I17910" s="292"/>
      <c r="J17910" s="293">
        <f ca="1">IF(OFFSET(J17910,-$D17910,0)="n/a","n/a",IF(J$5&gt;OFFSET(J17910,-$D17910,0)+$D17910,$E17910-SUM($G17910:I17910),($E17910-SUM($G17910:I17910))/(OFFSET(J17910,-$D17910,0)-(J$5-$D17910-1))))</f>
        <v>0</v>
      </c>
      <c r="K17910" s="293">
        <f ca="1">IF(OFFSET(K17910,-$D17910,0)="n/a","n/a",IF(K$5&gt;OFFSET(K17910,-$D17910,0)+$D17910,$E17910-SUM($G17910:J17910),($E17910-SUM($G17910:J17910))/(OFFSET(K17910,-$D17910,0)-(K$5-$D17910-1))))</f>
        <v>0</v>
      </c>
      <c r="L17910" s="293">
        <f ca="1">IF(OFFSET(L17910,-$D17910,0)="n/a","n/a",IF(L$5&gt;OFFSET(L17910,-$D17910,0)+$D17910,$E17910-SUM($G17910:K17910),($E17910-SUM($G17910:K17910))/(OFFSET(L17910,-$D17910,0)-(L$5-$D17910-1))))</f>
        <v>0</v>
      </c>
      <c r="M17910" s="293">
        <f ca="1">IF(OFFSET(M17910,-$D17910,0)="n/a","n/a",IF(M$5&gt;OFFSET(M17910,-$D17910,0)+$D17910,$E17910-SUM($G17910:L17910),($E17910-SUM($G17910:L17910))/(OFFSET(M17910,-$D17910,0)-(M$5-$D17910-1))))</f>
        <v>0</v>
      </c>
      <c r="N17910" s="293">
        <f ca="1">IF(OFFSET(N17910,-$D17910,0)="n/a","n/a",IF(N$5&gt;OFFSET(N17910,-$D17910,0)+$D17910,$E17910-SUM($G17910:M17910),($E17910-SUM($G17910:M17910))/(OFFSET(N17910,-$D17910,0)-(N$5-$D17910-1))))</f>
        <v>0</v>
      </c>
    </row>
    <row r="17911" spans="1:14" s="369" customFormat="1" ht="12.75" hidden="1" customHeight="1" outlineLevel="2" x14ac:dyDescent="0.25">
      <c r="A17911" s="3"/>
      <c r="B17911" s="3"/>
      <c r="C17911" s="392"/>
      <c r="D17911" s="3">
        <v>4</v>
      </c>
      <c r="E17911" s="290">
        <f ca="1"/>
        <v>0</v>
      </c>
      <c r="F17911" s="291"/>
      <c r="G17911" s="294"/>
      <c r="H17911" s="294"/>
      <c r="I17911" s="294"/>
      <c r="J17911" s="292"/>
      <c r="K17911" s="293">
        <f ca="1">IF(OFFSET(K17911,-$D17911,0)="n/a","n/a",IF(K$5&gt;OFFSET(K17911,-$D17911,0)+$D17911,$E17911-SUM($G17911:J17911),($E17911-SUM($G17911:J17911))/(OFFSET(K17911,-$D17911,0)-(K$5-$D17911-1))))</f>
        <v>0</v>
      </c>
      <c r="L17911" s="293">
        <f ca="1">IF(OFFSET(L17911,-$D17911,0)="n/a","n/a",IF(L$5&gt;OFFSET(L17911,-$D17911,0)+$D17911,$E17911-SUM($G17911:K17911),($E17911-SUM($G17911:K17911))/(OFFSET(L17911,-$D17911,0)-(L$5-$D17911-1))))</f>
        <v>0</v>
      </c>
      <c r="M17911" s="293">
        <f ca="1">IF(OFFSET(M17911,-$D17911,0)="n/a","n/a",IF(M$5&gt;OFFSET(M17911,-$D17911,0)+$D17911,$E17911-SUM($G17911:L17911),($E17911-SUM($G17911:L17911))/(OFFSET(M17911,-$D17911,0)-(M$5-$D17911-1))))</f>
        <v>0</v>
      </c>
      <c r="N17911" s="293">
        <f ca="1">IF(OFFSET(N17911,-$D17911,0)="n/a","n/a",IF(N$5&gt;OFFSET(N17911,-$D17911,0)+$D17911,$E17911-SUM($G17911:M17911),($E17911-SUM($G17911:M17911))/(OFFSET(N17911,-$D17911,0)-(N$5-$D17911-1))))</f>
        <v>0</v>
      </c>
    </row>
    <row r="17912" spans="1:14" s="369" customFormat="1" ht="12.75" hidden="1" customHeight="1" outlineLevel="2" x14ac:dyDescent="0.25">
      <c r="A17912" s="3"/>
      <c r="B17912" s="3"/>
      <c r="C17912" s="392"/>
      <c r="D17912" s="3">
        <v>5</v>
      </c>
      <c r="E17912" s="290">
        <f ca="1"/>
        <v>0</v>
      </c>
      <c r="F17912" s="291"/>
      <c r="G17912" s="294"/>
      <c r="H17912" s="294"/>
      <c r="I17912" s="294"/>
      <c r="J17912" s="294"/>
      <c r="K17912" s="292"/>
      <c r="L17912" s="293">
        <f ca="1">IF(OFFSET(L17912,-$D17912,0)="n/a","n/a",IF(L$5&gt;OFFSET(L17912,-$D17912,0)+$D17912,$E17912-SUM($G17912:K17912),($E17912-SUM($G17912:K17912))/(OFFSET(L17912,-$D17912,0)-(L$5-$D17912-1))))</f>
        <v>0</v>
      </c>
      <c r="M17912" s="293">
        <f ca="1">IF(OFFSET(M17912,-$D17912,0)="n/a","n/a",IF(M$5&gt;OFFSET(M17912,-$D17912,0)+$D17912,$E17912-SUM($G17912:L17912),($E17912-SUM($G17912:L17912))/(OFFSET(M17912,-$D17912,0)-(M$5-$D17912-1))))</f>
        <v>0</v>
      </c>
      <c r="N17912" s="293">
        <f ca="1">IF(OFFSET(N17912,-$D17912,0)="n/a","n/a",IF(N$5&gt;OFFSET(N17912,-$D17912,0)+$D17912,$E17912-SUM($G17912:M17912),($E17912-SUM($G17912:M17912))/(OFFSET(N17912,-$D17912,0)-(N$5-$D17912-1))))</f>
        <v>0</v>
      </c>
    </row>
    <row r="17913" spans="1:14" s="369" customFormat="1" ht="12.75" hidden="1" customHeight="1" outlineLevel="2" x14ac:dyDescent="0.25">
      <c r="A17913" s="3"/>
      <c r="B17913" s="3"/>
      <c r="C17913" s="392"/>
      <c r="D17913" s="3">
        <v>6</v>
      </c>
      <c r="E17913" s="290">
        <f ca="1"/>
        <v>0</v>
      </c>
      <c r="F17913" s="291"/>
      <c r="G17913" s="294"/>
      <c r="H17913" s="294"/>
      <c r="I17913" s="294"/>
      <c r="J17913" s="294"/>
      <c r="K17913" s="294"/>
      <c r="L17913" s="292"/>
      <c r="M17913" s="293">
        <f ca="1">IF(OFFSET(M17913,-$D17913,0)="n/a","n/a",IF(M$5&gt;OFFSET(M17913,-$D17913,0)+$D17913,$E17913-SUM($G17913:L17913),($E17913-SUM($G17913:L17913))/(OFFSET(M17913,-$D17913,0)-(M$5-$D17913-1))))</f>
        <v>0</v>
      </c>
      <c r="N17913" s="293">
        <f ca="1">IF(OFFSET(N17913,-$D17913,0)="n/a","n/a",IF(N$5&gt;OFFSET(N17913,-$D17913,0)+$D17913,$E17913-SUM($G17913:M17913),($E17913-SUM($G17913:M17913))/(OFFSET(N17913,-$D17913,0)-(N$5-$D17913-1))))</f>
        <v>0</v>
      </c>
    </row>
    <row r="17914" spans="1:14" s="369" customFormat="1" ht="12.75" hidden="1" customHeight="1" outlineLevel="2" x14ac:dyDescent="0.25">
      <c r="A17914" s="3"/>
      <c r="B17914" s="3"/>
      <c r="C17914" s="392"/>
      <c r="D17914" s="3">
        <v>7</v>
      </c>
      <c r="E17914" s="290">
        <f ca="1"/>
        <v>0</v>
      </c>
      <c r="F17914" s="291"/>
      <c r="G17914" s="294"/>
      <c r="H17914" s="294"/>
      <c r="I17914" s="294"/>
      <c r="J17914" s="294"/>
      <c r="K17914" s="294"/>
      <c r="L17914" s="294"/>
      <c r="M17914" s="292"/>
      <c r="N17914" s="293">
        <f ca="1">IF(OFFSET(N17914,-$D17914,0)="n/a","n/a",IF(N$5&gt;OFFSET(N17914,-$D17914,0)+$D17914,$E17914-SUM($G17914:M17914),($E17914-SUM($G17914:M17914))/(OFFSET(N17914,-$D17914,0)-(N$5-$D17914-1))))</f>
        <v>0</v>
      </c>
    </row>
    <row r="17915" spans="1:14" s="369" customFormat="1" ht="12.75" hidden="1" customHeight="1" outlineLevel="2" x14ac:dyDescent="0.25">
      <c r="A17915" s="3"/>
      <c r="B17915" s="3"/>
      <c r="C17915" s="392"/>
      <c r="D17915" s="3">
        <v>8</v>
      </c>
      <c r="E17915" s="290">
        <f ca="1"/>
        <v>0</v>
      </c>
      <c r="F17915" s="291"/>
      <c r="G17915" s="294"/>
      <c r="H17915" s="294"/>
      <c r="I17915" s="294"/>
      <c r="J17915" s="294"/>
      <c r="K17915" s="294"/>
      <c r="L17915" s="294"/>
      <c r="M17915" s="294"/>
      <c r="N17915" s="292"/>
    </row>
    <row r="17916" spans="1:14" s="369" customFormat="1" ht="12.75" hidden="1" customHeight="1" outlineLevel="2" x14ac:dyDescent="0.25">
      <c r="A17916" s="3"/>
      <c r="B17916" s="3"/>
      <c r="C17916" s="392"/>
      <c r="D17916" s="3">
        <v>9</v>
      </c>
      <c r="E17916" s="290" t="e">
        <f ca="1"/>
        <v>#N/A</v>
      </c>
      <c r="F17916" s="291"/>
      <c r="G17916" s="294"/>
      <c r="H17916" s="294"/>
      <c r="I17916" s="294"/>
      <c r="J17916" s="294"/>
      <c r="K17916" s="294"/>
      <c r="L17916" s="294"/>
      <c r="M17916" s="294"/>
      <c r="N17916" s="294"/>
    </row>
    <row r="17917" spans="1:14" s="369" customFormat="1" ht="12.75" hidden="1" customHeight="1" outlineLevel="2" x14ac:dyDescent="0.25">
      <c r="A17917" s="3"/>
      <c r="B17917" s="3"/>
      <c r="C17917" s="392"/>
      <c r="D17917" s="3">
        <v>10</v>
      </c>
      <c r="E17917" s="290" t="e">
        <f ca="1"/>
        <v>#N/A</v>
      </c>
      <c r="F17917" s="291"/>
      <c r="G17917" s="294"/>
      <c r="H17917" s="294"/>
      <c r="I17917" s="294"/>
      <c r="J17917" s="294"/>
      <c r="K17917" s="294"/>
      <c r="L17917" s="294"/>
      <c r="M17917" s="294"/>
      <c r="N17917" s="294"/>
    </row>
    <row r="17918" spans="1:14" s="369" customFormat="1" ht="12.75" hidden="1" customHeight="1" outlineLevel="2" x14ac:dyDescent="0.25">
      <c r="A17918" s="3"/>
      <c r="B17918" s="3"/>
      <c r="C17918" s="392"/>
      <c r="D17918" s="3">
        <v>11</v>
      </c>
      <c r="E17918" s="290" t="e">
        <f ca="1"/>
        <v>#N/A</v>
      </c>
      <c r="F17918" s="291"/>
      <c r="G17918" s="294"/>
      <c r="H17918" s="294"/>
      <c r="I17918" s="294"/>
      <c r="J17918" s="294"/>
      <c r="K17918" s="294"/>
      <c r="L17918" s="294"/>
      <c r="M17918" s="294"/>
      <c r="N17918" s="294"/>
    </row>
    <row r="17919" spans="1:14" s="369" customFormat="1" ht="12.75" hidden="1" customHeight="1" outlineLevel="2" x14ac:dyDescent="0.25">
      <c r="A17919" s="3"/>
      <c r="B17919" s="3"/>
      <c r="C17919" s="392"/>
      <c r="D17919" s="3">
        <v>12</v>
      </c>
      <c r="E17919" s="290" t="e">
        <f ca="1"/>
        <v>#N/A</v>
      </c>
      <c r="F17919" s="291"/>
      <c r="G17919" s="294"/>
      <c r="H17919" s="294"/>
      <c r="I17919" s="294"/>
      <c r="J17919" s="294"/>
      <c r="K17919" s="294"/>
      <c r="L17919" s="294"/>
      <c r="M17919" s="294"/>
      <c r="N17919" s="294"/>
    </row>
    <row r="17920" spans="1:14" s="369" customFormat="1" ht="12.75" hidden="1" customHeight="1" outlineLevel="2" x14ac:dyDescent="0.25">
      <c r="A17920" s="3"/>
      <c r="B17920" s="3"/>
      <c r="C17920" s="392"/>
      <c r="D17920" s="3">
        <v>13</v>
      </c>
      <c r="E17920" s="290" t="e">
        <f ca="1"/>
        <v>#N/A</v>
      </c>
      <c r="F17920" s="291"/>
      <c r="G17920" s="294"/>
      <c r="H17920" s="294"/>
      <c r="I17920" s="294"/>
      <c r="J17920" s="294"/>
      <c r="K17920" s="294"/>
      <c r="L17920" s="294"/>
      <c r="M17920" s="294"/>
      <c r="N17920" s="294"/>
    </row>
    <row r="17921" spans="1:14" s="369" customFormat="1" ht="12.75" hidden="1" customHeight="1" outlineLevel="2" x14ac:dyDescent="0.25">
      <c r="A17921" s="3"/>
      <c r="B17921" s="3"/>
      <c r="C17921" s="392"/>
      <c r="D17921" s="3">
        <v>14</v>
      </c>
      <c r="E17921" s="290" t="e">
        <f ca="1"/>
        <v>#N/A</v>
      </c>
      <c r="F17921" s="291"/>
      <c r="G17921" s="294"/>
      <c r="H17921" s="294"/>
      <c r="I17921" s="294"/>
      <c r="J17921" s="294"/>
      <c r="K17921" s="294"/>
      <c r="L17921" s="294"/>
      <c r="M17921" s="294"/>
      <c r="N17921" s="294"/>
    </row>
    <row r="17922" spans="1:14" s="369" customFormat="1" ht="12.75" hidden="1" customHeight="1" outlineLevel="2" x14ac:dyDescent="0.25">
      <c r="A17922" s="3"/>
      <c r="B17922" s="3"/>
      <c r="C17922" s="392"/>
      <c r="D17922" s="3">
        <v>15</v>
      </c>
      <c r="E17922" s="290" t="e">
        <f ca="1"/>
        <v>#N/A</v>
      </c>
      <c r="F17922" s="291"/>
      <c r="G17922" s="294"/>
      <c r="H17922" s="294"/>
      <c r="I17922" s="294"/>
      <c r="J17922" s="294"/>
      <c r="K17922" s="294"/>
      <c r="L17922" s="294"/>
      <c r="M17922" s="294"/>
      <c r="N17922" s="294"/>
    </row>
    <row r="17923" spans="1:14" s="369" customFormat="1" ht="12.75" hidden="1" customHeight="1" outlineLevel="1" x14ac:dyDescent="0.25">
      <c r="A17923" s="3"/>
      <c r="B17923" s="145" t="str">
        <f ca="1">B17906</f>
        <v>Asset Type 439</v>
      </c>
      <c r="C17923" s="145" t="str">
        <f ca="1">C17906</f>
        <v>Description - Asset Type 439</v>
      </c>
      <c r="D17923" s="3"/>
      <c r="E17923" s="3"/>
      <c r="F17923" s="106" t="s">
        <v>47</v>
      </c>
      <c r="G17923" s="296">
        <f t="shared" ref="G17923:N17923" si="1878">SUM(G17908:G17922)</f>
        <v>0</v>
      </c>
      <c r="H17923" s="296">
        <f t="shared" ca="1" si="1878"/>
        <v>0</v>
      </c>
      <c r="I17923" s="296">
        <f t="shared" ca="1" si="1878"/>
        <v>0</v>
      </c>
      <c r="J17923" s="296">
        <f t="shared" ca="1" si="1878"/>
        <v>0</v>
      </c>
      <c r="K17923" s="296">
        <f t="shared" ca="1" si="1878"/>
        <v>0</v>
      </c>
      <c r="L17923" s="296">
        <f t="shared" ca="1" si="1878"/>
        <v>0</v>
      </c>
      <c r="M17923" s="296">
        <f t="shared" ca="1" si="1878"/>
        <v>0</v>
      </c>
      <c r="N17923" s="296">
        <f t="shared" ca="1" si="1878"/>
        <v>0</v>
      </c>
    </row>
    <row r="17924" spans="1:14" s="369" customFormat="1" ht="12.75" hidden="1" customHeight="1" outlineLevel="2" x14ac:dyDescent="0.25">
      <c r="A17924" s="217">
        <f>A17906+1</f>
        <v>440</v>
      </c>
      <c r="B17924" s="22" t="str">
        <f ca="1">OFFSET($B$516,$A17924-1,0)</f>
        <v>Asset Type 440</v>
      </c>
      <c r="C17924" s="22" t="str">
        <f ca="1">OFFSET($C$516,$A17924-1,0)</f>
        <v>Description - Asset Type 440</v>
      </c>
      <c r="D17924" s="3"/>
      <c r="E17924" s="109"/>
      <c r="F17924" s="108" t="s">
        <v>46</v>
      </c>
      <c r="G17924" s="295">
        <f t="shared" ref="G17924:N17924" ca="1" si="1879">VLOOKUP($B17924,$B$516:$N$1015,5+G$5,FALSE)</f>
        <v>0</v>
      </c>
      <c r="H17924" s="295">
        <f t="shared" ca="1" si="1879"/>
        <v>0</v>
      </c>
      <c r="I17924" s="295">
        <f t="shared" ca="1" si="1879"/>
        <v>0</v>
      </c>
      <c r="J17924" s="295">
        <f t="shared" ca="1" si="1879"/>
        <v>0</v>
      </c>
      <c r="K17924" s="295">
        <f t="shared" ca="1" si="1879"/>
        <v>0</v>
      </c>
      <c r="L17924" s="295">
        <f t="shared" ca="1" si="1879"/>
        <v>0</v>
      </c>
      <c r="M17924" s="295">
        <f t="shared" ca="1" si="1879"/>
        <v>0</v>
      </c>
      <c r="N17924" s="295">
        <f t="shared" ca="1" si="1879"/>
        <v>0</v>
      </c>
    </row>
    <row r="17925" spans="1:14" s="369" customFormat="1" ht="12.75" hidden="1" customHeight="1" outlineLevel="2" x14ac:dyDescent="0.25">
      <c r="A17925" s="3"/>
      <c r="B17925" s="3"/>
      <c r="C17925" s="21"/>
      <c r="D17925" s="3"/>
      <c r="E17925" s="107"/>
      <c r="F17925" s="106" t="s">
        <v>80</v>
      </c>
      <c r="G17925" s="111">
        <f ca="1">VLOOKUP($B17924,'Input Sheet'!$B$515:$N$1014,5+G$5,FALSE)</f>
        <v>0</v>
      </c>
      <c r="H17925" s="111">
        <f ca="1">VLOOKUP($B17924,'Input Sheet'!$B$515:$N$1014,5+H$5,FALSE)</f>
        <v>0</v>
      </c>
      <c r="I17925" s="111">
        <f ca="1">VLOOKUP($B17924,'Input Sheet'!$B$515:$N$1014,5+I$5,FALSE)</f>
        <v>0</v>
      </c>
      <c r="J17925" s="111">
        <f ca="1">VLOOKUP($B17924,'Input Sheet'!$B$515:$N$1014,5+J$5,FALSE)</f>
        <v>0</v>
      </c>
      <c r="K17925" s="111">
        <f ca="1">VLOOKUP($B17924,'Input Sheet'!$B$515:$N$1014,5+K$5,FALSE)</f>
        <v>0</v>
      </c>
      <c r="L17925" s="111">
        <f ca="1">VLOOKUP($B17924,'Input Sheet'!$B$515:$N$1014,5+L$5,FALSE)</f>
        <v>0</v>
      </c>
      <c r="M17925" s="111">
        <f ca="1">VLOOKUP($B17924,'Input Sheet'!$B$515:$N$1014,5+M$5,FALSE)</f>
        <v>0</v>
      </c>
      <c r="N17925" s="111">
        <f ca="1">VLOOKUP($B17924,'Input Sheet'!$B$515:$N$1014,5+N$5,FALSE)</f>
        <v>0</v>
      </c>
    </row>
    <row r="17926" spans="1:14" s="369" customFormat="1" ht="12.75" hidden="1" customHeight="1" outlineLevel="2" x14ac:dyDescent="0.25">
      <c r="A17926" s="3"/>
      <c r="B17926" s="3"/>
      <c r="C17926" s="3"/>
      <c r="D17926" s="3">
        <v>1</v>
      </c>
      <c r="E17926" s="290">
        <f t="array" aca="1" ref="E17926:E17940" ca="1">TRANSPOSE(G17924:N17924)</f>
        <v>0</v>
      </c>
      <c r="F17926" s="291"/>
      <c r="G17926" s="292"/>
      <c r="H17926" s="293">
        <f ca="1">IF(OFFSET(H17926,-$D17926,0)="n/a","n/a",IF(H$5&gt;OFFSET(H17926,-$D17926,0)+$D17926,$E17926-SUM($G17926:G17926),($E17926-SUM($G17926:G17926))/(OFFSET(H17926,-$D17926,0)-(H$5-$D17926-1))))</f>
        <v>0</v>
      </c>
      <c r="I17926" s="293">
        <f ca="1">IF(OFFSET(I17926,-$D17926,0)="n/a","n/a",IF(I$5&gt;OFFSET(I17926,-$D17926,0)+$D17926,$E17926-SUM($G17926:H17926),($E17926-SUM($G17926:H17926))/(OFFSET(I17926,-$D17926,0)-(I$5-$D17926-1))))</f>
        <v>0</v>
      </c>
      <c r="J17926" s="293">
        <f ca="1">IF(OFFSET(J17926,-$D17926,0)="n/a","n/a",IF(J$5&gt;OFFSET(J17926,-$D17926,0)+$D17926,$E17926-SUM($G17926:I17926),($E17926-SUM($G17926:I17926))/(OFFSET(J17926,-$D17926,0)-(J$5-$D17926-1))))</f>
        <v>0</v>
      </c>
      <c r="K17926" s="293">
        <f ca="1">IF(OFFSET(K17926,-$D17926,0)="n/a","n/a",IF(K$5&gt;OFFSET(K17926,-$D17926,0)+$D17926,$E17926-SUM($G17926:J17926),($E17926-SUM($G17926:J17926))/(OFFSET(K17926,-$D17926,0)-(K$5-$D17926-1))))</f>
        <v>0</v>
      </c>
      <c r="L17926" s="293">
        <f ca="1">IF(OFFSET(L17926,-$D17926,0)="n/a","n/a",IF(L$5&gt;OFFSET(L17926,-$D17926,0)+$D17926,$E17926-SUM($G17926:K17926),($E17926-SUM($G17926:K17926))/(OFFSET(L17926,-$D17926,0)-(L$5-$D17926-1))))</f>
        <v>0</v>
      </c>
      <c r="M17926" s="293">
        <f ca="1">IF(OFFSET(M17926,-$D17926,0)="n/a","n/a",IF(M$5&gt;OFFSET(M17926,-$D17926,0)+$D17926,$E17926-SUM($G17926:L17926),($E17926-SUM($G17926:L17926))/(OFFSET(M17926,-$D17926,0)-(M$5-$D17926-1))))</f>
        <v>0</v>
      </c>
      <c r="N17926" s="293">
        <f ca="1">IF(OFFSET(N17926,-$D17926,0)="n/a","n/a",IF(N$5&gt;OFFSET(N17926,-$D17926,0)+$D17926,$E17926-SUM($G17926:M17926),($E17926-SUM($G17926:M17926))/(OFFSET(N17926,-$D17926,0)-(N$5-$D17926-1))))</f>
        <v>0</v>
      </c>
    </row>
    <row r="17927" spans="1:14" s="369" customFormat="1" ht="12.75" hidden="1" customHeight="1" outlineLevel="2" x14ac:dyDescent="0.25">
      <c r="A17927" s="3"/>
      <c r="B17927" s="3"/>
      <c r="C17927" s="392" t="s">
        <v>48</v>
      </c>
      <c r="D17927" s="3">
        <v>2</v>
      </c>
      <c r="E17927" s="290">
        <f ca="1"/>
        <v>0</v>
      </c>
      <c r="F17927" s="291"/>
      <c r="G17927" s="294"/>
      <c r="H17927" s="292"/>
      <c r="I17927" s="293">
        <f ca="1">IF(OFFSET(I17927,-$D17927,0)="n/a","n/a",IF(I$5&gt;OFFSET(I17927,-$D17927,0)+$D17927,$E17927-SUM($G17927:H17927),($E17927-SUM($G17927:H17927))/(OFFSET(I17927,-$D17927,0)-(I$5-$D17927-1))))</f>
        <v>0</v>
      </c>
      <c r="J17927" s="293">
        <f ca="1">IF(OFFSET(J17927,-$D17927,0)="n/a","n/a",IF(J$5&gt;OFFSET(J17927,-$D17927,0)+$D17927,$E17927-SUM($G17927:I17927),($E17927-SUM($G17927:I17927))/(OFFSET(J17927,-$D17927,0)-(J$5-$D17927-1))))</f>
        <v>0</v>
      </c>
      <c r="K17927" s="293">
        <f ca="1">IF(OFFSET(K17927,-$D17927,0)="n/a","n/a",IF(K$5&gt;OFFSET(K17927,-$D17927,0)+$D17927,$E17927-SUM($G17927:J17927),($E17927-SUM($G17927:J17927))/(OFFSET(K17927,-$D17927,0)-(K$5-$D17927-1))))</f>
        <v>0</v>
      </c>
      <c r="L17927" s="293">
        <f ca="1">IF(OFFSET(L17927,-$D17927,0)="n/a","n/a",IF(L$5&gt;OFFSET(L17927,-$D17927,0)+$D17927,$E17927-SUM($G17927:K17927),($E17927-SUM($G17927:K17927))/(OFFSET(L17927,-$D17927,0)-(L$5-$D17927-1))))</f>
        <v>0</v>
      </c>
      <c r="M17927" s="293">
        <f ca="1">IF(OFFSET(M17927,-$D17927,0)="n/a","n/a",IF(M$5&gt;OFFSET(M17927,-$D17927,0)+$D17927,$E17927-SUM($G17927:L17927),($E17927-SUM($G17927:L17927))/(OFFSET(M17927,-$D17927,0)-(M$5-$D17927-1))))</f>
        <v>0</v>
      </c>
      <c r="N17927" s="293">
        <f ca="1">IF(OFFSET(N17927,-$D17927,0)="n/a","n/a",IF(N$5&gt;OFFSET(N17927,-$D17927,0)+$D17927,$E17927-SUM($G17927:M17927),($E17927-SUM($G17927:M17927))/(OFFSET(N17927,-$D17927,0)-(N$5-$D17927-1))))</f>
        <v>0</v>
      </c>
    </row>
    <row r="17928" spans="1:14" s="369" customFormat="1" ht="12.75" hidden="1" customHeight="1" outlineLevel="2" x14ac:dyDescent="0.25">
      <c r="A17928" s="3"/>
      <c r="B17928" s="3"/>
      <c r="C17928" s="392"/>
      <c r="D17928" s="3">
        <v>3</v>
      </c>
      <c r="E17928" s="290">
        <f ca="1"/>
        <v>0</v>
      </c>
      <c r="F17928" s="291"/>
      <c r="G17928" s="294"/>
      <c r="H17928" s="294"/>
      <c r="I17928" s="292"/>
      <c r="J17928" s="293">
        <f ca="1">IF(OFFSET(J17928,-$D17928,0)="n/a","n/a",IF(J$5&gt;OFFSET(J17928,-$D17928,0)+$D17928,$E17928-SUM($G17928:I17928),($E17928-SUM($G17928:I17928))/(OFFSET(J17928,-$D17928,0)-(J$5-$D17928-1))))</f>
        <v>0</v>
      </c>
      <c r="K17928" s="293">
        <f ca="1">IF(OFFSET(K17928,-$D17928,0)="n/a","n/a",IF(K$5&gt;OFFSET(K17928,-$D17928,0)+$D17928,$E17928-SUM($G17928:J17928),($E17928-SUM($G17928:J17928))/(OFFSET(K17928,-$D17928,0)-(K$5-$D17928-1))))</f>
        <v>0</v>
      </c>
      <c r="L17928" s="293">
        <f ca="1">IF(OFFSET(L17928,-$D17928,0)="n/a","n/a",IF(L$5&gt;OFFSET(L17928,-$D17928,0)+$D17928,$E17928-SUM($G17928:K17928),($E17928-SUM($G17928:K17928))/(OFFSET(L17928,-$D17928,0)-(L$5-$D17928-1))))</f>
        <v>0</v>
      </c>
      <c r="M17928" s="293">
        <f ca="1">IF(OFFSET(M17928,-$D17928,0)="n/a","n/a",IF(M$5&gt;OFFSET(M17928,-$D17928,0)+$D17928,$E17928-SUM($G17928:L17928),($E17928-SUM($G17928:L17928))/(OFFSET(M17928,-$D17928,0)-(M$5-$D17928-1))))</f>
        <v>0</v>
      </c>
      <c r="N17928" s="293">
        <f ca="1">IF(OFFSET(N17928,-$D17928,0)="n/a","n/a",IF(N$5&gt;OFFSET(N17928,-$D17928,0)+$D17928,$E17928-SUM($G17928:M17928),($E17928-SUM($G17928:M17928))/(OFFSET(N17928,-$D17928,0)-(N$5-$D17928-1))))</f>
        <v>0</v>
      </c>
    </row>
    <row r="17929" spans="1:14" s="369" customFormat="1" ht="12.75" hidden="1" customHeight="1" outlineLevel="2" x14ac:dyDescent="0.25">
      <c r="A17929" s="3"/>
      <c r="B17929" s="3"/>
      <c r="C17929" s="392"/>
      <c r="D17929" s="3">
        <v>4</v>
      </c>
      <c r="E17929" s="290">
        <f ca="1"/>
        <v>0</v>
      </c>
      <c r="F17929" s="291"/>
      <c r="G17929" s="294"/>
      <c r="H17929" s="294"/>
      <c r="I17929" s="294"/>
      <c r="J17929" s="292"/>
      <c r="K17929" s="293">
        <f ca="1">IF(OFFSET(K17929,-$D17929,0)="n/a","n/a",IF(K$5&gt;OFFSET(K17929,-$D17929,0)+$D17929,$E17929-SUM($G17929:J17929),($E17929-SUM($G17929:J17929))/(OFFSET(K17929,-$D17929,0)-(K$5-$D17929-1))))</f>
        <v>0</v>
      </c>
      <c r="L17929" s="293">
        <f ca="1">IF(OFFSET(L17929,-$D17929,0)="n/a","n/a",IF(L$5&gt;OFFSET(L17929,-$D17929,0)+$D17929,$E17929-SUM($G17929:K17929),($E17929-SUM($G17929:K17929))/(OFFSET(L17929,-$D17929,0)-(L$5-$D17929-1))))</f>
        <v>0</v>
      </c>
      <c r="M17929" s="293">
        <f ca="1">IF(OFFSET(M17929,-$D17929,0)="n/a","n/a",IF(M$5&gt;OFFSET(M17929,-$D17929,0)+$D17929,$E17929-SUM($G17929:L17929),($E17929-SUM($G17929:L17929))/(OFFSET(M17929,-$D17929,0)-(M$5-$D17929-1))))</f>
        <v>0</v>
      </c>
      <c r="N17929" s="293">
        <f ca="1">IF(OFFSET(N17929,-$D17929,0)="n/a","n/a",IF(N$5&gt;OFFSET(N17929,-$D17929,0)+$D17929,$E17929-SUM($G17929:M17929),($E17929-SUM($G17929:M17929))/(OFFSET(N17929,-$D17929,0)-(N$5-$D17929-1))))</f>
        <v>0</v>
      </c>
    </row>
    <row r="17930" spans="1:14" s="369" customFormat="1" ht="12.75" hidden="1" customHeight="1" outlineLevel="2" x14ac:dyDescent="0.25">
      <c r="A17930" s="3"/>
      <c r="B17930" s="3"/>
      <c r="C17930" s="392"/>
      <c r="D17930" s="3">
        <v>5</v>
      </c>
      <c r="E17930" s="290">
        <f ca="1"/>
        <v>0</v>
      </c>
      <c r="F17930" s="291"/>
      <c r="G17930" s="294"/>
      <c r="H17930" s="294"/>
      <c r="I17930" s="294"/>
      <c r="J17930" s="294"/>
      <c r="K17930" s="292"/>
      <c r="L17930" s="293">
        <f ca="1">IF(OFFSET(L17930,-$D17930,0)="n/a","n/a",IF(L$5&gt;OFFSET(L17930,-$D17930,0)+$D17930,$E17930-SUM($G17930:K17930),($E17930-SUM($G17930:K17930))/(OFFSET(L17930,-$D17930,0)-(L$5-$D17930-1))))</f>
        <v>0</v>
      </c>
      <c r="M17930" s="293">
        <f ca="1">IF(OFFSET(M17930,-$D17930,0)="n/a","n/a",IF(M$5&gt;OFFSET(M17930,-$D17930,0)+$D17930,$E17930-SUM($G17930:L17930),($E17930-SUM($G17930:L17930))/(OFFSET(M17930,-$D17930,0)-(M$5-$D17930-1))))</f>
        <v>0</v>
      </c>
      <c r="N17930" s="293">
        <f ca="1">IF(OFFSET(N17930,-$D17930,0)="n/a","n/a",IF(N$5&gt;OFFSET(N17930,-$D17930,0)+$D17930,$E17930-SUM($G17930:M17930),($E17930-SUM($G17930:M17930))/(OFFSET(N17930,-$D17930,0)-(N$5-$D17930-1))))</f>
        <v>0</v>
      </c>
    </row>
    <row r="17931" spans="1:14" s="369" customFormat="1" ht="12.75" hidden="1" customHeight="1" outlineLevel="2" x14ac:dyDescent="0.25">
      <c r="A17931" s="3"/>
      <c r="B17931" s="3"/>
      <c r="C17931" s="392"/>
      <c r="D17931" s="3">
        <v>6</v>
      </c>
      <c r="E17931" s="290">
        <f ca="1"/>
        <v>0</v>
      </c>
      <c r="F17931" s="291"/>
      <c r="G17931" s="294"/>
      <c r="H17931" s="294"/>
      <c r="I17931" s="294"/>
      <c r="J17931" s="294"/>
      <c r="K17931" s="294"/>
      <c r="L17931" s="292"/>
      <c r="M17931" s="293">
        <f ca="1">IF(OFFSET(M17931,-$D17931,0)="n/a","n/a",IF(M$5&gt;OFFSET(M17931,-$D17931,0)+$D17931,$E17931-SUM($G17931:L17931),($E17931-SUM($G17931:L17931))/(OFFSET(M17931,-$D17931,0)-(M$5-$D17931-1))))</f>
        <v>0</v>
      </c>
      <c r="N17931" s="293">
        <f ca="1">IF(OFFSET(N17931,-$D17931,0)="n/a","n/a",IF(N$5&gt;OFFSET(N17931,-$D17931,0)+$D17931,$E17931-SUM($G17931:M17931),($E17931-SUM($G17931:M17931))/(OFFSET(N17931,-$D17931,0)-(N$5-$D17931-1))))</f>
        <v>0</v>
      </c>
    </row>
    <row r="17932" spans="1:14" s="369" customFormat="1" ht="12.75" hidden="1" customHeight="1" outlineLevel="2" x14ac:dyDescent="0.25">
      <c r="A17932" s="3"/>
      <c r="B17932" s="3"/>
      <c r="C17932" s="392"/>
      <c r="D17932" s="3">
        <v>7</v>
      </c>
      <c r="E17932" s="290">
        <f ca="1"/>
        <v>0</v>
      </c>
      <c r="F17932" s="291"/>
      <c r="G17932" s="294"/>
      <c r="H17932" s="294"/>
      <c r="I17932" s="294"/>
      <c r="J17932" s="294"/>
      <c r="K17932" s="294"/>
      <c r="L17932" s="294"/>
      <c r="M17932" s="292"/>
      <c r="N17932" s="293">
        <f ca="1">IF(OFFSET(N17932,-$D17932,0)="n/a","n/a",IF(N$5&gt;OFFSET(N17932,-$D17932,0)+$D17932,$E17932-SUM($G17932:M17932),($E17932-SUM($G17932:M17932))/(OFFSET(N17932,-$D17932,0)-(N$5-$D17932-1))))</f>
        <v>0</v>
      </c>
    </row>
    <row r="17933" spans="1:14" s="369" customFormat="1" ht="12.75" hidden="1" customHeight="1" outlineLevel="2" x14ac:dyDescent="0.25">
      <c r="A17933" s="3"/>
      <c r="B17933" s="3"/>
      <c r="C17933" s="392"/>
      <c r="D17933" s="3">
        <v>8</v>
      </c>
      <c r="E17933" s="290">
        <f ca="1"/>
        <v>0</v>
      </c>
      <c r="F17933" s="291"/>
      <c r="G17933" s="294"/>
      <c r="H17933" s="294"/>
      <c r="I17933" s="294"/>
      <c r="J17933" s="294"/>
      <c r="K17933" s="294"/>
      <c r="L17933" s="294"/>
      <c r="M17933" s="294"/>
      <c r="N17933" s="292"/>
    </row>
    <row r="17934" spans="1:14" s="369" customFormat="1" ht="12.75" hidden="1" customHeight="1" outlineLevel="2" x14ac:dyDescent="0.25">
      <c r="A17934" s="3"/>
      <c r="B17934" s="3"/>
      <c r="C17934" s="392"/>
      <c r="D17934" s="3">
        <v>9</v>
      </c>
      <c r="E17934" s="290" t="e">
        <f ca="1"/>
        <v>#N/A</v>
      </c>
      <c r="F17934" s="291"/>
      <c r="G17934" s="294"/>
      <c r="H17934" s="294"/>
      <c r="I17934" s="294"/>
      <c r="J17934" s="294"/>
      <c r="K17934" s="294"/>
      <c r="L17934" s="294"/>
      <c r="M17934" s="294"/>
      <c r="N17934" s="294"/>
    </row>
    <row r="17935" spans="1:14" s="369" customFormat="1" ht="12.75" hidden="1" customHeight="1" outlineLevel="2" x14ac:dyDescent="0.25">
      <c r="A17935" s="3"/>
      <c r="B17935" s="3"/>
      <c r="C17935" s="392"/>
      <c r="D17935" s="3">
        <v>10</v>
      </c>
      <c r="E17935" s="290" t="e">
        <f ca="1"/>
        <v>#N/A</v>
      </c>
      <c r="F17935" s="291"/>
      <c r="G17935" s="294"/>
      <c r="H17935" s="294"/>
      <c r="I17935" s="294"/>
      <c r="J17935" s="294"/>
      <c r="K17935" s="294"/>
      <c r="L17935" s="294"/>
      <c r="M17935" s="294"/>
      <c r="N17935" s="294"/>
    </row>
    <row r="17936" spans="1:14" s="369" customFormat="1" ht="12.75" hidden="1" customHeight="1" outlineLevel="2" x14ac:dyDescent="0.25">
      <c r="A17936" s="3"/>
      <c r="B17936" s="3"/>
      <c r="C17936" s="392"/>
      <c r="D17936" s="3">
        <v>11</v>
      </c>
      <c r="E17936" s="290" t="e">
        <f ca="1"/>
        <v>#N/A</v>
      </c>
      <c r="F17936" s="291"/>
      <c r="G17936" s="294"/>
      <c r="H17936" s="294"/>
      <c r="I17936" s="294"/>
      <c r="J17936" s="294"/>
      <c r="K17936" s="294"/>
      <c r="L17936" s="294"/>
      <c r="M17936" s="294"/>
      <c r="N17936" s="294"/>
    </row>
    <row r="17937" spans="1:14" s="369" customFormat="1" ht="12.75" hidden="1" customHeight="1" outlineLevel="2" x14ac:dyDescent="0.25">
      <c r="A17937" s="3"/>
      <c r="B17937" s="3"/>
      <c r="C17937" s="392"/>
      <c r="D17937" s="3">
        <v>12</v>
      </c>
      <c r="E17937" s="290" t="e">
        <f ca="1"/>
        <v>#N/A</v>
      </c>
      <c r="F17937" s="291"/>
      <c r="G17937" s="294"/>
      <c r="H17937" s="294"/>
      <c r="I17937" s="294"/>
      <c r="J17937" s="294"/>
      <c r="K17937" s="294"/>
      <c r="L17937" s="294"/>
      <c r="M17937" s="294"/>
      <c r="N17937" s="294"/>
    </row>
    <row r="17938" spans="1:14" s="369" customFormat="1" ht="12.75" hidden="1" customHeight="1" outlineLevel="2" x14ac:dyDescent="0.25">
      <c r="A17938" s="3"/>
      <c r="B17938" s="3"/>
      <c r="C17938" s="392"/>
      <c r="D17938" s="3">
        <v>13</v>
      </c>
      <c r="E17938" s="290" t="e">
        <f ca="1"/>
        <v>#N/A</v>
      </c>
      <c r="F17938" s="291"/>
      <c r="G17938" s="294"/>
      <c r="H17938" s="294"/>
      <c r="I17938" s="294"/>
      <c r="J17938" s="294"/>
      <c r="K17938" s="294"/>
      <c r="L17938" s="294"/>
      <c r="M17938" s="294"/>
      <c r="N17938" s="294"/>
    </row>
    <row r="17939" spans="1:14" s="369" customFormat="1" ht="12.75" hidden="1" customHeight="1" outlineLevel="2" x14ac:dyDescent="0.25">
      <c r="A17939" s="3"/>
      <c r="B17939" s="3"/>
      <c r="C17939" s="392"/>
      <c r="D17939" s="3">
        <v>14</v>
      </c>
      <c r="E17939" s="290" t="e">
        <f ca="1"/>
        <v>#N/A</v>
      </c>
      <c r="F17939" s="291"/>
      <c r="G17939" s="294"/>
      <c r="H17939" s="294"/>
      <c r="I17939" s="294"/>
      <c r="J17939" s="294"/>
      <c r="K17939" s="294"/>
      <c r="L17939" s="294"/>
      <c r="M17939" s="294"/>
      <c r="N17939" s="294"/>
    </row>
    <row r="17940" spans="1:14" s="369" customFormat="1" ht="12.75" hidden="1" customHeight="1" outlineLevel="2" x14ac:dyDescent="0.25">
      <c r="A17940" s="3"/>
      <c r="B17940" s="3"/>
      <c r="C17940" s="392"/>
      <c r="D17940" s="3">
        <v>15</v>
      </c>
      <c r="E17940" s="290" t="e">
        <f ca="1"/>
        <v>#N/A</v>
      </c>
      <c r="F17940" s="291"/>
      <c r="G17940" s="294"/>
      <c r="H17940" s="294"/>
      <c r="I17940" s="294"/>
      <c r="J17940" s="294"/>
      <c r="K17940" s="294"/>
      <c r="L17940" s="294"/>
      <c r="M17940" s="294"/>
      <c r="N17940" s="294"/>
    </row>
    <row r="17941" spans="1:14" s="369" customFormat="1" ht="12.75" hidden="1" customHeight="1" outlineLevel="1" x14ac:dyDescent="0.25">
      <c r="A17941" s="3"/>
      <c r="B17941" s="145" t="str">
        <f ca="1">B17924</f>
        <v>Asset Type 440</v>
      </c>
      <c r="C17941" s="145" t="str">
        <f ca="1">C17924</f>
        <v>Description - Asset Type 440</v>
      </c>
      <c r="D17941" s="3"/>
      <c r="E17941" s="3"/>
      <c r="F17941" s="106" t="s">
        <v>47</v>
      </c>
      <c r="G17941" s="296">
        <f t="shared" ref="G17941:N17941" si="1880">SUM(G17926:G17940)</f>
        <v>0</v>
      </c>
      <c r="H17941" s="296">
        <f t="shared" ca="1" si="1880"/>
        <v>0</v>
      </c>
      <c r="I17941" s="296">
        <f t="shared" ca="1" si="1880"/>
        <v>0</v>
      </c>
      <c r="J17941" s="296">
        <f t="shared" ca="1" si="1880"/>
        <v>0</v>
      </c>
      <c r="K17941" s="296">
        <f t="shared" ca="1" si="1880"/>
        <v>0</v>
      </c>
      <c r="L17941" s="296">
        <f t="shared" ca="1" si="1880"/>
        <v>0</v>
      </c>
      <c r="M17941" s="296">
        <f t="shared" ca="1" si="1880"/>
        <v>0</v>
      </c>
      <c r="N17941" s="296">
        <f t="shared" ca="1" si="1880"/>
        <v>0</v>
      </c>
    </row>
    <row r="17942" spans="1:14" s="369" customFormat="1" ht="12.75" hidden="1" customHeight="1" outlineLevel="2" x14ac:dyDescent="0.25">
      <c r="A17942" s="217">
        <f>A17924+1</f>
        <v>441</v>
      </c>
      <c r="B17942" s="22" t="str">
        <f ca="1">OFFSET($B$516,$A17942-1,0)</f>
        <v>Asset Type 441</v>
      </c>
      <c r="C17942" s="22" t="str">
        <f ca="1">OFFSET($C$516,$A17942-1,0)</f>
        <v>Description - Asset Type 441</v>
      </c>
      <c r="D17942" s="3"/>
      <c r="E17942" s="109"/>
      <c r="F17942" s="108" t="s">
        <v>46</v>
      </c>
      <c r="G17942" s="295">
        <f t="shared" ref="G17942:N17942" ca="1" si="1881">VLOOKUP($B17942,$B$516:$N$1015,5+G$5,FALSE)</f>
        <v>0</v>
      </c>
      <c r="H17942" s="295">
        <f t="shared" ca="1" si="1881"/>
        <v>0</v>
      </c>
      <c r="I17942" s="295">
        <f t="shared" ca="1" si="1881"/>
        <v>0</v>
      </c>
      <c r="J17942" s="295">
        <f t="shared" ca="1" si="1881"/>
        <v>0</v>
      </c>
      <c r="K17942" s="295">
        <f t="shared" ca="1" si="1881"/>
        <v>0</v>
      </c>
      <c r="L17942" s="295">
        <f t="shared" ca="1" si="1881"/>
        <v>0</v>
      </c>
      <c r="M17942" s="295">
        <f t="shared" ca="1" si="1881"/>
        <v>0</v>
      </c>
      <c r="N17942" s="295">
        <f t="shared" ca="1" si="1881"/>
        <v>0</v>
      </c>
    </row>
    <row r="17943" spans="1:14" s="369" customFormat="1" ht="12.75" hidden="1" customHeight="1" outlineLevel="2" x14ac:dyDescent="0.25">
      <c r="A17943" s="3"/>
      <c r="B17943" s="3"/>
      <c r="C17943" s="21"/>
      <c r="D17943" s="3"/>
      <c r="E17943" s="107"/>
      <c r="F17943" s="106" t="s">
        <v>80</v>
      </c>
      <c r="G17943" s="111">
        <f ca="1">VLOOKUP($B17942,'Input Sheet'!$B$515:$N$1014,5+G$5,FALSE)</f>
        <v>0</v>
      </c>
      <c r="H17943" s="111">
        <f ca="1">VLOOKUP($B17942,'Input Sheet'!$B$515:$N$1014,5+H$5,FALSE)</f>
        <v>0</v>
      </c>
      <c r="I17943" s="111">
        <f ca="1">VLOOKUP($B17942,'Input Sheet'!$B$515:$N$1014,5+I$5,FALSE)</f>
        <v>0</v>
      </c>
      <c r="J17943" s="111">
        <f ca="1">VLOOKUP($B17942,'Input Sheet'!$B$515:$N$1014,5+J$5,FALSE)</f>
        <v>0</v>
      </c>
      <c r="K17943" s="111">
        <f ca="1">VLOOKUP($B17942,'Input Sheet'!$B$515:$N$1014,5+K$5,FALSE)</f>
        <v>0</v>
      </c>
      <c r="L17943" s="111">
        <f ca="1">VLOOKUP($B17942,'Input Sheet'!$B$515:$N$1014,5+L$5,FALSE)</f>
        <v>0</v>
      </c>
      <c r="M17943" s="111">
        <f ca="1">VLOOKUP($B17942,'Input Sheet'!$B$515:$N$1014,5+M$5,FALSE)</f>
        <v>0</v>
      </c>
      <c r="N17943" s="111">
        <f ca="1">VLOOKUP($B17942,'Input Sheet'!$B$515:$N$1014,5+N$5,FALSE)</f>
        <v>0</v>
      </c>
    </row>
    <row r="17944" spans="1:14" s="369" customFormat="1" ht="12.75" hidden="1" customHeight="1" outlineLevel="2" x14ac:dyDescent="0.25">
      <c r="A17944" s="3"/>
      <c r="B17944" s="3"/>
      <c r="C17944" s="3"/>
      <c r="D17944" s="3">
        <v>1</v>
      </c>
      <c r="E17944" s="290">
        <f t="array" aca="1" ref="E17944:E17958" ca="1">TRANSPOSE(G17942:N17942)</f>
        <v>0</v>
      </c>
      <c r="F17944" s="291"/>
      <c r="G17944" s="292"/>
      <c r="H17944" s="293">
        <f ca="1">IF(OFFSET(H17944,-$D17944,0)="n/a","n/a",IF(H$5&gt;OFFSET(H17944,-$D17944,0)+$D17944,$E17944-SUM($G17944:G17944),($E17944-SUM($G17944:G17944))/(OFFSET(H17944,-$D17944,0)-(H$5-$D17944-1))))</f>
        <v>0</v>
      </c>
      <c r="I17944" s="293">
        <f ca="1">IF(OFFSET(I17944,-$D17944,0)="n/a","n/a",IF(I$5&gt;OFFSET(I17944,-$D17944,0)+$D17944,$E17944-SUM($G17944:H17944),($E17944-SUM($G17944:H17944))/(OFFSET(I17944,-$D17944,0)-(I$5-$D17944-1))))</f>
        <v>0</v>
      </c>
      <c r="J17944" s="293">
        <f ca="1">IF(OFFSET(J17944,-$D17944,0)="n/a","n/a",IF(J$5&gt;OFFSET(J17944,-$D17944,0)+$D17944,$E17944-SUM($G17944:I17944),($E17944-SUM($G17944:I17944))/(OFFSET(J17944,-$D17944,0)-(J$5-$D17944-1))))</f>
        <v>0</v>
      </c>
      <c r="K17944" s="293">
        <f ca="1">IF(OFFSET(K17944,-$D17944,0)="n/a","n/a",IF(K$5&gt;OFFSET(K17944,-$D17944,0)+$D17944,$E17944-SUM($G17944:J17944),($E17944-SUM($G17944:J17944))/(OFFSET(K17944,-$D17944,0)-(K$5-$D17944-1))))</f>
        <v>0</v>
      </c>
      <c r="L17944" s="293">
        <f ca="1">IF(OFFSET(L17944,-$D17944,0)="n/a","n/a",IF(L$5&gt;OFFSET(L17944,-$D17944,0)+$D17944,$E17944-SUM($G17944:K17944),($E17944-SUM($G17944:K17944))/(OFFSET(L17944,-$D17944,0)-(L$5-$D17944-1))))</f>
        <v>0</v>
      </c>
      <c r="M17944" s="293">
        <f ca="1">IF(OFFSET(M17944,-$D17944,0)="n/a","n/a",IF(M$5&gt;OFFSET(M17944,-$D17944,0)+$D17944,$E17944-SUM($G17944:L17944),($E17944-SUM($G17944:L17944))/(OFFSET(M17944,-$D17944,0)-(M$5-$D17944-1))))</f>
        <v>0</v>
      </c>
      <c r="N17944" s="293">
        <f ca="1">IF(OFFSET(N17944,-$D17944,0)="n/a","n/a",IF(N$5&gt;OFFSET(N17944,-$D17944,0)+$D17944,$E17944-SUM($G17944:M17944),($E17944-SUM($G17944:M17944))/(OFFSET(N17944,-$D17944,0)-(N$5-$D17944-1))))</f>
        <v>0</v>
      </c>
    </row>
    <row r="17945" spans="1:14" s="369" customFormat="1" ht="12.75" hidden="1" customHeight="1" outlineLevel="2" x14ac:dyDescent="0.25">
      <c r="A17945" s="3"/>
      <c r="B17945" s="3"/>
      <c r="C17945" s="392" t="s">
        <v>48</v>
      </c>
      <c r="D17945" s="3">
        <v>2</v>
      </c>
      <c r="E17945" s="290">
        <f ca="1"/>
        <v>0</v>
      </c>
      <c r="F17945" s="291"/>
      <c r="G17945" s="294"/>
      <c r="H17945" s="292"/>
      <c r="I17945" s="293">
        <f ca="1">IF(OFFSET(I17945,-$D17945,0)="n/a","n/a",IF(I$5&gt;OFFSET(I17945,-$D17945,0)+$D17945,$E17945-SUM($G17945:H17945),($E17945-SUM($G17945:H17945))/(OFFSET(I17945,-$D17945,0)-(I$5-$D17945-1))))</f>
        <v>0</v>
      </c>
      <c r="J17945" s="293">
        <f ca="1">IF(OFFSET(J17945,-$D17945,0)="n/a","n/a",IF(J$5&gt;OFFSET(J17945,-$D17945,0)+$D17945,$E17945-SUM($G17945:I17945),($E17945-SUM($G17945:I17945))/(OFFSET(J17945,-$D17945,0)-(J$5-$D17945-1))))</f>
        <v>0</v>
      </c>
      <c r="K17945" s="293">
        <f ca="1">IF(OFFSET(K17945,-$D17945,0)="n/a","n/a",IF(K$5&gt;OFFSET(K17945,-$D17945,0)+$D17945,$E17945-SUM($G17945:J17945),($E17945-SUM($G17945:J17945))/(OFFSET(K17945,-$D17945,0)-(K$5-$D17945-1))))</f>
        <v>0</v>
      </c>
      <c r="L17945" s="293">
        <f ca="1">IF(OFFSET(L17945,-$D17945,0)="n/a","n/a",IF(L$5&gt;OFFSET(L17945,-$D17945,0)+$D17945,$E17945-SUM($G17945:K17945),($E17945-SUM($G17945:K17945))/(OFFSET(L17945,-$D17945,0)-(L$5-$D17945-1))))</f>
        <v>0</v>
      </c>
      <c r="M17945" s="293">
        <f ca="1">IF(OFFSET(M17945,-$D17945,0)="n/a","n/a",IF(M$5&gt;OFFSET(M17945,-$D17945,0)+$D17945,$E17945-SUM($G17945:L17945),($E17945-SUM($G17945:L17945))/(OFFSET(M17945,-$D17945,0)-(M$5-$D17945-1))))</f>
        <v>0</v>
      </c>
      <c r="N17945" s="293">
        <f ca="1">IF(OFFSET(N17945,-$D17945,0)="n/a","n/a",IF(N$5&gt;OFFSET(N17945,-$D17945,0)+$D17945,$E17945-SUM($G17945:M17945),($E17945-SUM($G17945:M17945))/(OFFSET(N17945,-$D17945,0)-(N$5-$D17945-1))))</f>
        <v>0</v>
      </c>
    </row>
    <row r="17946" spans="1:14" s="369" customFormat="1" ht="12.75" hidden="1" customHeight="1" outlineLevel="2" x14ac:dyDescent="0.25">
      <c r="A17946" s="3"/>
      <c r="B17946" s="3"/>
      <c r="C17946" s="392"/>
      <c r="D17946" s="3">
        <v>3</v>
      </c>
      <c r="E17946" s="290">
        <f ca="1"/>
        <v>0</v>
      </c>
      <c r="F17946" s="291"/>
      <c r="G17946" s="294"/>
      <c r="H17946" s="294"/>
      <c r="I17946" s="292"/>
      <c r="J17946" s="293">
        <f ca="1">IF(OFFSET(J17946,-$D17946,0)="n/a","n/a",IF(J$5&gt;OFFSET(J17946,-$D17946,0)+$D17946,$E17946-SUM($G17946:I17946),($E17946-SUM($G17946:I17946))/(OFFSET(J17946,-$D17946,0)-(J$5-$D17946-1))))</f>
        <v>0</v>
      </c>
      <c r="K17946" s="293">
        <f ca="1">IF(OFFSET(K17946,-$D17946,0)="n/a","n/a",IF(K$5&gt;OFFSET(K17946,-$D17946,0)+$D17946,$E17946-SUM($G17946:J17946),($E17946-SUM($G17946:J17946))/(OFFSET(K17946,-$D17946,0)-(K$5-$D17946-1))))</f>
        <v>0</v>
      </c>
      <c r="L17946" s="293">
        <f ca="1">IF(OFFSET(L17946,-$D17946,0)="n/a","n/a",IF(L$5&gt;OFFSET(L17946,-$D17946,0)+$D17946,$E17946-SUM($G17946:K17946),($E17946-SUM($G17946:K17946))/(OFFSET(L17946,-$D17946,0)-(L$5-$D17946-1))))</f>
        <v>0</v>
      </c>
      <c r="M17946" s="293">
        <f ca="1">IF(OFFSET(M17946,-$D17946,0)="n/a","n/a",IF(M$5&gt;OFFSET(M17946,-$D17946,0)+$D17946,$E17946-SUM($G17946:L17946),($E17946-SUM($G17946:L17946))/(OFFSET(M17946,-$D17946,0)-(M$5-$D17946-1))))</f>
        <v>0</v>
      </c>
      <c r="N17946" s="293">
        <f ca="1">IF(OFFSET(N17946,-$D17946,0)="n/a","n/a",IF(N$5&gt;OFFSET(N17946,-$D17946,0)+$D17946,$E17946-SUM($G17946:M17946),($E17946-SUM($G17946:M17946))/(OFFSET(N17946,-$D17946,0)-(N$5-$D17946-1))))</f>
        <v>0</v>
      </c>
    </row>
    <row r="17947" spans="1:14" s="369" customFormat="1" ht="12.75" hidden="1" customHeight="1" outlineLevel="2" x14ac:dyDescent="0.25">
      <c r="A17947" s="3"/>
      <c r="B17947" s="3"/>
      <c r="C17947" s="392"/>
      <c r="D17947" s="3">
        <v>4</v>
      </c>
      <c r="E17947" s="290">
        <f ca="1"/>
        <v>0</v>
      </c>
      <c r="F17947" s="291"/>
      <c r="G17947" s="294"/>
      <c r="H17947" s="294"/>
      <c r="I17947" s="294"/>
      <c r="J17947" s="292"/>
      <c r="K17947" s="293">
        <f ca="1">IF(OFFSET(K17947,-$D17947,0)="n/a","n/a",IF(K$5&gt;OFFSET(K17947,-$D17947,0)+$D17947,$E17947-SUM($G17947:J17947),($E17947-SUM($G17947:J17947))/(OFFSET(K17947,-$D17947,0)-(K$5-$D17947-1))))</f>
        <v>0</v>
      </c>
      <c r="L17947" s="293">
        <f ca="1">IF(OFFSET(L17947,-$D17947,0)="n/a","n/a",IF(L$5&gt;OFFSET(L17947,-$D17947,0)+$D17947,$E17947-SUM($G17947:K17947),($E17947-SUM($G17947:K17947))/(OFFSET(L17947,-$D17947,0)-(L$5-$D17947-1))))</f>
        <v>0</v>
      </c>
      <c r="M17947" s="293">
        <f ca="1">IF(OFFSET(M17947,-$D17947,0)="n/a","n/a",IF(M$5&gt;OFFSET(M17947,-$D17947,0)+$D17947,$E17947-SUM($G17947:L17947),($E17947-SUM($G17947:L17947))/(OFFSET(M17947,-$D17947,0)-(M$5-$D17947-1))))</f>
        <v>0</v>
      </c>
      <c r="N17947" s="293">
        <f ca="1">IF(OFFSET(N17947,-$D17947,0)="n/a","n/a",IF(N$5&gt;OFFSET(N17947,-$D17947,0)+$D17947,$E17947-SUM($G17947:M17947),($E17947-SUM($G17947:M17947))/(OFFSET(N17947,-$D17947,0)-(N$5-$D17947-1))))</f>
        <v>0</v>
      </c>
    </row>
    <row r="17948" spans="1:14" s="369" customFormat="1" ht="12.75" hidden="1" customHeight="1" outlineLevel="2" x14ac:dyDescent="0.25">
      <c r="A17948" s="3"/>
      <c r="B17948" s="3"/>
      <c r="C17948" s="392"/>
      <c r="D17948" s="3">
        <v>5</v>
      </c>
      <c r="E17948" s="290">
        <f ca="1"/>
        <v>0</v>
      </c>
      <c r="F17948" s="291"/>
      <c r="G17948" s="294"/>
      <c r="H17948" s="294"/>
      <c r="I17948" s="294"/>
      <c r="J17948" s="294"/>
      <c r="K17948" s="292"/>
      <c r="L17948" s="293">
        <f ca="1">IF(OFFSET(L17948,-$D17948,0)="n/a","n/a",IF(L$5&gt;OFFSET(L17948,-$D17948,0)+$D17948,$E17948-SUM($G17948:K17948),($E17948-SUM($G17948:K17948))/(OFFSET(L17948,-$D17948,0)-(L$5-$D17948-1))))</f>
        <v>0</v>
      </c>
      <c r="M17948" s="293">
        <f ca="1">IF(OFFSET(M17948,-$D17948,0)="n/a","n/a",IF(M$5&gt;OFFSET(M17948,-$D17948,0)+$D17948,$E17948-SUM($G17948:L17948),($E17948-SUM($G17948:L17948))/(OFFSET(M17948,-$D17948,0)-(M$5-$D17948-1))))</f>
        <v>0</v>
      </c>
      <c r="N17948" s="293">
        <f ca="1">IF(OFFSET(N17948,-$D17948,0)="n/a","n/a",IF(N$5&gt;OFFSET(N17948,-$D17948,0)+$D17948,$E17948-SUM($G17948:M17948),($E17948-SUM($G17948:M17948))/(OFFSET(N17948,-$D17948,0)-(N$5-$D17948-1))))</f>
        <v>0</v>
      </c>
    </row>
    <row r="17949" spans="1:14" s="369" customFormat="1" ht="12.75" hidden="1" customHeight="1" outlineLevel="2" x14ac:dyDescent="0.25">
      <c r="A17949" s="3"/>
      <c r="B17949" s="3"/>
      <c r="C17949" s="392"/>
      <c r="D17949" s="3">
        <v>6</v>
      </c>
      <c r="E17949" s="290">
        <f ca="1"/>
        <v>0</v>
      </c>
      <c r="F17949" s="291"/>
      <c r="G17949" s="294"/>
      <c r="H17949" s="294"/>
      <c r="I17949" s="294"/>
      <c r="J17949" s="294"/>
      <c r="K17949" s="294"/>
      <c r="L17949" s="292"/>
      <c r="M17949" s="293">
        <f ca="1">IF(OFFSET(M17949,-$D17949,0)="n/a","n/a",IF(M$5&gt;OFFSET(M17949,-$D17949,0)+$D17949,$E17949-SUM($G17949:L17949),($E17949-SUM($G17949:L17949))/(OFFSET(M17949,-$D17949,0)-(M$5-$D17949-1))))</f>
        <v>0</v>
      </c>
      <c r="N17949" s="293">
        <f ca="1">IF(OFFSET(N17949,-$D17949,0)="n/a","n/a",IF(N$5&gt;OFFSET(N17949,-$D17949,0)+$D17949,$E17949-SUM($G17949:M17949),($E17949-SUM($G17949:M17949))/(OFFSET(N17949,-$D17949,0)-(N$5-$D17949-1))))</f>
        <v>0</v>
      </c>
    </row>
    <row r="17950" spans="1:14" s="369" customFormat="1" ht="12.75" hidden="1" customHeight="1" outlineLevel="2" x14ac:dyDescent="0.25">
      <c r="A17950" s="3"/>
      <c r="B17950" s="3"/>
      <c r="C17950" s="392"/>
      <c r="D17950" s="3">
        <v>7</v>
      </c>
      <c r="E17950" s="290">
        <f ca="1"/>
        <v>0</v>
      </c>
      <c r="F17950" s="291"/>
      <c r="G17950" s="294"/>
      <c r="H17950" s="294"/>
      <c r="I17950" s="294"/>
      <c r="J17950" s="294"/>
      <c r="K17950" s="294"/>
      <c r="L17950" s="294"/>
      <c r="M17950" s="292"/>
      <c r="N17950" s="293">
        <f ca="1">IF(OFFSET(N17950,-$D17950,0)="n/a","n/a",IF(N$5&gt;OFFSET(N17950,-$D17950,0)+$D17950,$E17950-SUM($G17950:M17950),($E17950-SUM($G17950:M17950))/(OFFSET(N17950,-$D17950,0)-(N$5-$D17950-1))))</f>
        <v>0</v>
      </c>
    </row>
    <row r="17951" spans="1:14" s="369" customFormat="1" ht="12.75" hidden="1" customHeight="1" outlineLevel="2" x14ac:dyDescent="0.25">
      <c r="A17951" s="3"/>
      <c r="B17951" s="3"/>
      <c r="C17951" s="392"/>
      <c r="D17951" s="3">
        <v>8</v>
      </c>
      <c r="E17951" s="290">
        <f ca="1"/>
        <v>0</v>
      </c>
      <c r="F17951" s="291"/>
      <c r="G17951" s="294"/>
      <c r="H17951" s="294"/>
      <c r="I17951" s="294"/>
      <c r="J17951" s="294"/>
      <c r="K17951" s="294"/>
      <c r="L17951" s="294"/>
      <c r="M17951" s="294"/>
      <c r="N17951" s="292"/>
    </row>
    <row r="17952" spans="1:14" s="369" customFormat="1" ht="12.75" hidden="1" customHeight="1" outlineLevel="2" x14ac:dyDescent="0.25">
      <c r="A17952" s="3"/>
      <c r="B17952" s="3"/>
      <c r="C17952" s="392"/>
      <c r="D17952" s="3">
        <v>9</v>
      </c>
      <c r="E17952" s="290" t="e">
        <f ca="1"/>
        <v>#N/A</v>
      </c>
      <c r="F17952" s="291"/>
      <c r="G17952" s="294"/>
      <c r="H17952" s="294"/>
      <c r="I17952" s="294"/>
      <c r="J17952" s="294"/>
      <c r="K17952" s="294"/>
      <c r="L17952" s="294"/>
      <c r="M17952" s="294"/>
      <c r="N17952" s="294"/>
    </row>
    <row r="17953" spans="1:14" s="369" customFormat="1" ht="12.75" hidden="1" customHeight="1" outlineLevel="2" x14ac:dyDescent="0.25">
      <c r="A17953" s="3"/>
      <c r="B17953" s="3"/>
      <c r="C17953" s="392"/>
      <c r="D17953" s="3">
        <v>10</v>
      </c>
      <c r="E17953" s="290" t="e">
        <f ca="1"/>
        <v>#N/A</v>
      </c>
      <c r="F17953" s="291"/>
      <c r="G17953" s="294"/>
      <c r="H17953" s="294"/>
      <c r="I17953" s="294"/>
      <c r="J17953" s="294"/>
      <c r="K17953" s="294"/>
      <c r="L17953" s="294"/>
      <c r="M17953" s="294"/>
      <c r="N17953" s="294"/>
    </row>
    <row r="17954" spans="1:14" s="369" customFormat="1" ht="12.75" hidden="1" customHeight="1" outlineLevel="2" x14ac:dyDescent="0.25">
      <c r="A17954" s="3"/>
      <c r="B17954" s="3"/>
      <c r="C17954" s="392"/>
      <c r="D17954" s="3">
        <v>11</v>
      </c>
      <c r="E17954" s="290" t="e">
        <f ca="1"/>
        <v>#N/A</v>
      </c>
      <c r="F17954" s="291"/>
      <c r="G17954" s="294"/>
      <c r="H17954" s="294"/>
      <c r="I17954" s="294"/>
      <c r="J17954" s="294"/>
      <c r="K17954" s="294"/>
      <c r="L17954" s="294"/>
      <c r="M17954" s="294"/>
      <c r="N17954" s="294"/>
    </row>
    <row r="17955" spans="1:14" s="369" customFormat="1" ht="12.75" hidden="1" customHeight="1" outlineLevel="2" x14ac:dyDescent="0.25">
      <c r="A17955" s="3"/>
      <c r="B17955" s="3"/>
      <c r="C17955" s="392"/>
      <c r="D17955" s="3">
        <v>12</v>
      </c>
      <c r="E17955" s="290" t="e">
        <f ca="1"/>
        <v>#N/A</v>
      </c>
      <c r="F17955" s="291"/>
      <c r="G17955" s="294"/>
      <c r="H17955" s="294"/>
      <c r="I17955" s="294"/>
      <c r="J17955" s="294"/>
      <c r="K17955" s="294"/>
      <c r="L17955" s="294"/>
      <c r="M17955" s="294"/>
      <c r="N17955" s="294"/>
    </row>
    <row r="17956" spans="1:14" s="369" customFormat="1" ht="12.75" hidden="1" customHeight="1" outlineLevel="2" x14ac:dyDescent="0.25">
      <c r="A17956" s="3"/>
      <c r="B17956" s="3"/>
      <c r="C17956" s="392"/>
      <c r="D17956" s="3">
        <v>13</v>
      </c>
      <c r="E17956" s="290" t="e">
        <f ca="1"/>
        <v>#N/A</v>
      </c>
      <c r="F17956" s="291"/>
      <c r="G17956" s="294"/>
      <c r="H17956" s="294"/>
      <c r="I17956" s="294"/>
      <c r="J17956" s="294"/>
      <c r="K17956" s="294"/>
      <c r="L17956" s="294"/>
      <c r="M17956" s="294"/>
      <c r="N17956" s="294"/>
    </row>
    <row r="17957" spans="1:14" s="369" customFormat="1" ht="12.75" hidden="1" customHeight="1" outlineLevel="2" x14ac:dyDescent="0.25">
      <c r="A17957" s="3"/>
      <c r="B17957" s="3"/>
      <c r="C17957" s="392"/>
      <c r="D17957" s="3">
        <v>14</v>
      </c>
      <c r="E17957" s="290" t="e">
        <f ca="1"/>
        <v>#N/A</v>
      </c>
      <c r="F17957" s="291"/>
      <c r="G17957" s="294"/>
      <c r="H17957" s="294"/>
      <c r="I17957" s="294"/>
      <c r="J17957" s="294"/>
      <c r="K17957" s="294"/>
      <c r="L17957" s="294"/>
      <c r="M17957" s="294"/>
      <c r="N17957" s="294"/>
    </row>
    <row r="17958" spans="1:14" s="369" customFormat="1" ht="12.75" hidden="1" customHeight="1" outlineLevel="2" x14ac:dyDescent="0.25">
      <c r="A17958" s="3"/>
      <c r="B17958" s="3"/>
      <c r="C17958" s="392"/>
      <c r="D17958" s="3">
        <v>15</v>
      </c>
      <c r="E17958" s="290" t="e">
        <f ca="1"/>
        <v>#N/A</v>
      </c>
      <c r="F17958" s="291"/>
      <c r="G17958" s="294"/>
      <c r="H17958" s="294"/>
      <c r="I17958" s="294"/>
      <c r="J17958" s="294"/>
      <c r="K17958" s="294"/>
      <c r="L17958" s="294"/>
      <c r="M17958" s="294"/>
      <c r="N17958" s="294"/>
    </row>
    <row r="17959" spans="1:14" s="369" customFormat="1" ht="12.75" hidden="1" customHeight="1" outlineLevel="1" x14ac:dyDescent="0.25">
      <c r="A17959" s="3"/>
      <c r="B17959" s="145" t="str">
        <f ca="1">B17942</f>
        <v>Asset Type 441</v>
      </c>
      <c r="C17959" s="145" t="str">
        <f ca="1">C17942</f>
        <v>Description - Asset Type 441</v>
      </c>
      <c r="D17959" s="3"/>
      <c r="E17959" s="3"/>
      <c r="F17959" s="106" t="s">
        <v>47</v>
      </c>
      <c r="G17959" s="296">
        <f t="shared" ref="G17959:N17959" si="1882">SUM(G17944:G17958)</f>
        <v>0</v>
      </c>
      <c r="H17959" s="296">
        <f t="shared" ca="1" si="1882"/>
        <v>0</v>
      </c>
      <c r="I17959" s="296">
        <f t="shared" ca="1" si="1882"/>
        <v>0</v>
      </c>
      <c r="J17959" s="296">
        <f t="shared" ca="1" si="1882"/>
        <v>0</v>
      </c>
      <c r="K17959" s="296">
        <f t="shared" ca="1" si="1882"/>
        <v>0</v>
      </c>
      <c r="L17959" s="296">
        <f t="shared" ca="1" si="1882"/>
        <v>0</v>
      </c>
      <c r="M17959" s="296">
        <f t="shared" ca="1" si="1882"/>
        <v>0</v>
      </c>
      <c r="N17959" s="296">
        <f t="shared" ca="1" si="1882"/>
        <v>0</v>
      </c>
    </row>
    <row r="17960" spans="1:14" s="369" customFormat="1" ht="12.75" hidden="1" customHeight="1" outlineLevel="2" x14ac:dyDescent="0.25">
      <c r="A17960" s="217">
        <f>A17942+1</f>
        <v>442</v>
      </c>
      <c r="B17960" s="22" t="str">
        <f ca="1">OFFSET($B$516,$A17960-1,0)</f>
        <v>Asset Type 442</v>
      </c>
      <c r="C17960" s="22" t="str">
        <f ca="1">OFFSET($C$516,$A17960-1,0)</f>
        <v>Description - Asset Type 442</v>
      </c>
      <c r="D17960" s="3"/>
      <c r="E17960" s="109"/>
      <c r="F17960" s="108" t="s">
        <v>46</v>
      </c>
      <c r="G17960" s="295">
        <f t="shared" ref="G17960:N17960" ca="1" si="1883">VLOOKUP($B17960,$B$516:$N$1015,5+G$5,FALSE)</f>
        <v>0</v>
      </c>
      <c r="H17960" s="295">
        <f t="shared" ca="1" si="1883"/>
        <v>0</v>
      </c>
      <c r="I17960" s="295">
        <f t="shared" ca="1" si="1883"/>
        <v>0</v>
      </c>
      <c r="J17960" s="295">
        <f t="shared" ca="1" si="1883"/>
        <v>0</v>
      </c>
      <c r="K17960" s="295">
        <f t="shared" ca="1" si="1883"/>
        <v>0</v>
      </c>
      <c r="L17960" s="295">
        <f t="shared" ca="1" si="1883"/>
        <v>0</v>
      </c>
      <c r="M17960" s="295">
        <f t="shared" ca="1" si="1883"/>
        <v>0</v>
      </c>
      <c r="N17960" s="295">
        <f t="shared" ca="1" si="1883"/>
        <v>0</v>
      </c>
    </row>
    <row r="17961" spans="1:14" s="369" customFormat="1" ht="12.75" hidden="1" customHeight="1" outlineLevel="2" x14ac:dyDescent="0.25">
      <c r="A17961" s="3"/>
      <c r="B17961" s="3"/>
      <c r="C17961" s="21"/>
      <c r="D17961" s="3"/>
      <c r="E17961" s="107"/>
      <c r="F17961" s="106" t="s">
        <v>80</v>
      </c>
      <c r="G17961" s="111">
        <f ca="1">VLOOKUP($B17960,'Input Sheet'!$B$515:$N$1014,5+G$5,FALSE)</f>
        <v>0</v>
      </c>
      <c r="H17961" s="111">
        <f ca="1">VLOOKUP($B17960,'Input Sheet'!$B$515:$N$1014,5+H$5,FALSE)</f>
        <v>0</v>
      </c>
      <c r="I17961" s="111">
        <f ca="1">VLOOKUP($B17960,'Input Sheet'!$B$515:$N$1014,5+I$5,FALSE)</f>
        <v>0</v>
      </c>
      <c r="J17961" s="111">
        <f ca="1">VLOOKUP($B17960,'Input Sheet'!$B$515:$N$1014,5+J$5,FALSE)</f>
        <v>0</v>
      </c>
      <c r="K17961" s="111">
        <f ca="1">VLOOKUP($B17960,'Input Sheet'!$B$515:$N$1014,5+K$5,FALSE)</f>
        <v>0</v>
      </c>
      <c r="L17961" s="111">
        <f ca="1">VLOOKUP($B17960,'Input Sheet'!$B$515:$N$1014,5+L$5,FALSE)</f>
        <v>0</v>
      </c>
      <c r="M17961" s="111">
        <f ca="1">VLOOKUP($B17960,'Input Sheet'!$B$515:$N$1014,5+M$5,FALSE)</f>
        <v>0</v>
      </c>
      <c r="N17961" s="111">
        <f ca="1">VLOOKUP($B17960,'Input Sheet'!$B$515:$N$1014,5+N$5,FALSE)</f>
        <v>0</v>
      </c>
    </row>
    <row r="17962" spans="1:14" s="369" customFormat="1" ht="12.75" hidden="1" customHeight="1" outlineLevel="2" x14ac:dyDescent="0.25">
      <c r="A17962" s="3"/>
      <c r="B17962" s="3"/>
      <c r="C17962" s="3"/>
      <c r="D17962" s="3">
        <v>1</v>
      </c>
      <c r="E17962" s="290">
        <f t="array" aca="1" ref="E17962:E17976" ca="1">TRANSPOSE(G17960:N17960)</f>
        <v>0</v>
      </c>
      <c r="F17962" s="291"/>
      <c r="G17962" s="292"/>
      <c r="H17962" s="293">
        <f ca="1">IF(OFFSET(H17962,-$D17962,0)="n/a","n/a",IF(H$5&gt;OFFSET(H17962,-$D17962,0)+$D17962,$E17962-SUM($G17962:G17962),($E17962-SUM($G17962:G17962))/(OFFSET(H17962,-$D17962,0)-(H$5-$D17962-1))))</f>
        <v>0</v>
      </c>
      <c r="I17962" s="293">
        <f ca="1">IF(OFFSET(I17962,-$D17962,0)="n/a","n/a",IF(I$5&gt;OFFSET(I17962,-$D17962,0)+$D17962,$E17962-SUM($G17962:H17962),($E17962-SUM($G17962:H17962))/(OFFSET(I17962,-$D17962,0)-(I$5-$D17962-1))))</f>
        <v>0</v>
      </c>
      <c r="J17962" s="293">
        <f ca="1">IF(OFFSET(J17962,-$D17962,0)="n/a","n/a",IF(J$5&gt;OFFSET(J17962,-$D17962,0)+$D17962,$E17962-SUM($G17962:I17962),($E17962-SUM($G17962:I17962))/(OFFSET(J17962,-$D17962,0)-(J$5-$D17962-1))))</f>
        <v>0</v>
      </c>
      <c r="K17962" s="293">
        <f ca="1">IF(OFFSET(K17962,-$D17962,0)="n/a","n/a",IF(K$5&gt;OFFSET(K17962,-$D17962,0)+$D17962,$E17962-SUM($G17962:J17962),($E17962-SUM($G17962:J17962))/(OFFSET(K17962,-$D17962,0)-(K$5-$D17962-1))))</f>
        <v>0</v>
      </c>
      <c r="L17962" s="293">
        <f ca="1">IF(OFFSET(L17962,-$D17962,0)="n/a","n/a",IF(L$5&gt;OFFSET(L17962,-$D17962,0)+$D17962,$E17962-SUM($G17962:K17962),($E17962-SUM($G17962:K17962))/(OFFSET(L17962,-$D17962,0)-(L$5-$D17962-1))))</f>
        <v>0</v>
      </c>
      <c r="M17962" s="293">
        <f ca="1">IF(OFFSET(M17962,-$D17962,0)="n/a","n/a",IF(M$5&gt;OFFSET(M17962,-$D17962,0)+$D17962,$E17962-SUM($G17962:L17962),($E17962-SUM($G17962:L17962))/(OFFSET(M17962,-$D17962,0)-(M$5-$D17962-1))))</f>
        <v>0</v>
      </c>
      <c r="N17962" s="293">
        <f ca="1">IF(OFFSET(N17962,-$D17962,0)="n/a","n/a",IF(N$5&gt;OFFSET(N17962,-$D17962,0)+$D17962,$E17962-SUM($G17962:M17962),($E17962-SUM($G17962:M17962))/(OFFSET(N17962,-$D17962,0)-(N$5-$D17962-1))))</f>
        <v>0</v>
      </c>
    </row>
    <row r="17963" spans="1:14" s="369" customFormat="1" ht="12.75" hidden="1" customHeight="1" outlineLevel="2" x14ac:dyDescent="0.25">
      <c r="A17963" s="3"/>
      <c r="B17963" s="3"/>
      <c r="C17963" s="392" t="s">
        <v>48</v>
      </c>
      <c r="D17963" s="3">
        <v>2</v>
      </c>
      <c r="E17963" s="290">
        <f ca="1"/>
        <v>0</v>
      </c>
      <c r="F17963" s="291"/>
      <c r="G17963" s="294"/>
      <c r="H17963" s="292"/>
      <c r="I17963" s="293">
        <f ca="1">IF(OFFSET(I17963,-$D17963,0)="n/a","n/a",IF(I$5&gt;OFFSET(I17963,-$D17963,0)+$D17963,$E17963-SUM($G17963:H17963),($E17963-SUM($G17963:H17963))/(OFFSET(I17963,-$D17963,0)-(I$5-$D17963-1))))</f>
        <v>0</v>
      </c>
      <c r="J17963" s="293">
        <f ca="1">IF(OFFSET(J17963,-$D17963,0)="n/a","n/a",IF(J$5&gt;OFFSET(J17963,-$D17963,0)+$D17963,$E17963-SUM($G17963:I17963),($E17963-SUM($G17963:I17963))/(OFFSET(J17963,-$D17963,0)-(J$5-$D17963-1))))</f>
        <v>0</v>
      </c>
      <c r="K17963" s="293">
        <f ca="1">IF(OFFSET(K17963,-$D17963,0)="n/a","n/a",IF(K$5&gt;OFFSET(K17963,-$D17963,0)+$D17963,$E17963-SUM($G17963:J17963),($E17963-SUM($G17963:J17963))/(OFFSET(K17963,-$D17963,0)-(K$5-$D17963-1))))</f>
        <v>0</v>
      </c>
      <c r="L17963" s="293">
        <f ca="1">IF(OFFSET(L17963,-$D17963,0)="n/a","n/a",IF(L$5&gt;OFFSET(L17963,-$D17963,0)+$D17963,$E17963-SUM($G17963:K17963),($E17963-SUM($G17963:K17963))/(OFFSET(L17963,-$D17963,0)-(L$5-$D17963-1))))</f>
        <v>0</v>
      </c>
      <c r="M17963" s="293">
        <f ca="1">IF(OFFSET(M17963,-$D17963,0)="n/a","n/a",IF(M$5&gt;OFFSET(M17963,-$D17963,0)+$D17963,$E17963-SUM($G17963:L17963),($E17963-SUM($G17963:L17963))/(OFFSET(M17963,-$D17963,0)-(M$5-$D17963-1))))</f>
        <v>0</v>
      </c>
      <c r="N17963" s="293">
        <f ca="1">IF(OFFSET(N17963,-$D17963,0)="n/a","n/a",IF(N$5&gt;OFFSET(N17963,-$D17963,0)+$D17963,$E17963-SUM($G17963:M17963),($E17963-SUM($G17963:M17963))/(OFFSET(N17963,-$D17963,0)-(N$5-$D17963-1))))</f>
        <v>0</v>
      </c>
    </row>
    <row r="17964" spans="1:14" s="369" customFormat="1" ht="12.75" hidden="1" customHeight="1" outlineLevel="2" x14ac:dyDescent="0.25">
      <c r="A17964" s="3"/>
      <c r="B17964" s="3"/>
      <c r="C17964" s="392"/>
      <c r="D17964" s="3">
        <v>3</v>
      </c>
      <c r="E17964" s="290">
        <f ca="1"/>
        <v>0</v>
      </c>
      <c r="F17964" s="291"/>
      <c r="G17964" s="294"/>
      <c r="H17964" s="294"/>
      <c r="I17964" s="292"/>
      <c r="J17964" s="293">
        <f ca="1">IF(OFFSET(J17964,-$D17964,0)="n/a","n/a",IF(J$5&gt;OFFSET(J17964,-$D17964,0)+$D17964,$E17964-SUM($G17964:I17964),($E17964-SUM($G17964:I17964))/(OFFSET(J17964,-$D17964,0)-(J$5-$D17964-1))))</f>
        <v>0</v>
      </c>
      <c r="K17964" s="293">
        <f ca="1">IF(OFFSET(K17964,-$D17964,0)="n/a","n/a",IF(K$5&gt;OFFSET(K17964,-$D17964,0)+$D17964,$E17964-SUM($G17964:J17964),($E17964-SUM($G17964:J17964))/(OFFSET(K17964,-$D17964,0)-(K$5-$D17964-1))))</f>
        <v>0</v>
      </c>
      <c r="L17964" s="293">
        <f ca="1">IF(OFFSET(L17964,-$D17964,0)="n/a","n/a",IF(L$5&gt;OFFSET(L17964,-$D17964,0)+$D17964,$E17964-SUM($G17964:K17964),($E17964-SUM($G17964:K17964))/(OFFSET(L17964,-$D17964,0)-(L$5-$D17964-1))))</f>
        <v>0</v>
      </c>
      <c r="M17964" s="293">
        <f ca="1">IF(OFFSET(M17964,-$D17964,0)="n/a","n/a",IF(M$5&gt;OFFSET(M17964,-$D17964,0)+$D17964,$E17964-SUM($G17964:L17964),($E17964-SUM($G17964:L17964))/(OFFSET(M17964,-$D17964,0)-(M$5-$D17964-1))))</f>
        <v>0</v>
      </c>
      <c r="N17964" s="293">
        <f ca="1">IF(OFFSET(N17964,-$D17964,0)="n/a","n/a",IF(N$5&gt;OFFSET(N17964,-$D17964,0)+$D17964,$E17964-SUM($G17964:M17964),($E17964-SUM($G17964:M17964))/(OFFSET(N17964,-$D17964,0)-(N$5-$D17964-1))))</f>
        <v>0</v>
      </c>
    </row>
    <row r="17965" spans="1:14" s="369" customFormat="1" ht="12.75" hidden="1" customHeight="1" outlineLevel="2" x14ac:dyDescent="0.25">
      <c r="A17965" s="3"/>
      <c r="B17965" s="3"/>
      <c r="C17965" s="392"/>
      <c r="D17965" s="3">
        <v>4</v>
      </c>
      <c r="E17965" s="290">
        <f ca="1"/>
        <v>0</v>
      </c>
      <c r="F17965" s="291"/>
      <c r="G17965" s="294"/>
      <c r="H17965" s="294"/>
      <c r="I17965" s="294"/>
      <c r="J17965" s="292"/>
      <c r="K17965" s="293">
        <f ca="1">IF(OFFSET(K17965,-$D17965,0)="n/a","n/a",IF(K$5&gt;OFFSET(K17965,-$D17965,0)+$D17965,$E17965-SUM($G17965:J17965),($E17965-SUM($G17965:J17965))/(OFFSET(K17965,-$D17965,0)-(K$5-$D17965-1))))</f>
        <v>0</v>
      </c>
      <c r="L17965" s="293">
        <f ca="1">IF(OFFSET(L17965,-$D17965,0)="n/a","n/a",IF(L$5&gt;OFFSET(L17965,-$D17965,0)+$D17965,$E17965-SUM($G17965:K17965),($E17965-SUM($G17965:K17965))/(OFFSET(L17965,-$D17965,0)-(L$5-$D17965-1))))</f>
        <v>0</v>
      </c>
      <c r="M17965" s="293">
        <f ca="1">IF(OFFSET(M17965,-$D17965,0)="n/a","n/a",IF(M$5&gt;OFFSET(M17965,-$D17965,0)+$D17965,$E17965-SUM($G17965:L17965),($E17965-SUM($G17965:L17965))/(OFFSET(M17965,-$D17965,0)-(M$5-$D17965-1))))</f>
        <v>0</v>
      </c>
      <c r="N17965" s="293">
        <f ca="1">IF(OFFSET(N17965,-$D17965,0)="n/a","n/a",IF(N$5&gt;OFFSET(N17965,-$D17965,0)+$D17965,$E17965-SUM($G17965:M17965),($E17965-SUM($G17965:M17965))/(OFFSET(N17965,-$D17965,0)-(N$5-$D17965-1))))</f>
        <v>0</v>
      </c>
    </row>
    <row r="17966" spans="1:14" s="369" customFormat="1" ht="12.75" hidden="1" customHeight="1" outlineLevel="2" x14ac:dyDescent="0.25">
      <c r="A17966" s="3"/>
      <c r="B17966" s="3"/>
      <c r="C17966" s="392"/>
      <c r="D17966" s="3">
        <v>5</v>
      </c>
      <c r="E17966" s="290">
        <f ca="1"/>
        <v>0</v>
      </c>
      <c r="F17966" s="291"/>
      <c r="G17966" s="294"/>
      <c r="H17966" s="294"/>
      <c r="I17966" s="294"/>
      <c r="J17966" s="294"/>
      <c r="K17966" s="292"/>
      <c r="L17966" s="293">
        <f ca="1">IF(OFFSET(L17966,-$D17966,0)="n/a","n/a",IF(L$5&gt;OFFSET(L17966,-$D17966,0)+$D17966,$E17966-SUM($G17966:K17966),($E17966-SUM($G17966:K17966))/(OFFSET(L17966,-$D17966,0)-(L$5-$D17966-1))))</f>
        <v>0</v>
      </c>
      <c r="M17966" s="293">
        <f ca="1">IF(OFFSET(M17966,-$D17966,0)="n/a","n/a",IF(M$5&gt;OFFSET(M17966,-$D17966,0)+$D17966,$E17966-SUM($G17966:L17966),($E17966-SUM($G17966:L17966))/(OFFSET(M17966,-$D17966,0)-(M$5-$D17966-1))))</f>
        <v>0</v>
      </c>
      <c r="N17966" s="293">
        <f ca="1">IF(OFFSET(N17966,-$D17966,0)="n/a","n/a",IF(N$5&gt;OFFSET(N17966,-$D17966,0)+$D17966,$E17966-SUM($G17966:M17966),($E17966-SUM($G17966:M17966))/(OFFSET(N17966,-$D17966,0)-(N$5-$D17966-1))))</f>
        <v>0</v>
      </c>
    </row>
    <row r="17967" spans="1:14" s="369" customFormat="1" ht="12.75" hidden="1" customHeight="1" outlineLevel="2" x14ac:dyDescent="0.25">
      <c r="A17967" s="3"/>
      <c r="B17967" s="3"/>
      <c r="C17967" s="392"/>
      <c r="D17967" s="3">
        <v>6</v>
      </c>
      <c r="E17967" s="290">
        <f ca="1"/>
        <v>0</v>
      </c>
      <c r="F17967" s="291"/>
      <c r="G17967" s="294"/>
      <c r="H17967" s="294"/>
      <c r="I17967" s="294"/>
      <c r="J17967" s="294"/>
      <c r="K17967" s="294"/>
      <c r="L17967" s="292"/>
      <c r="M17967" s="293">
        <f ca="1">IF(OFFSET(M17967,-$D17967,0)="n/a","n/a",IF(M$5&gt;OFFSET(M17967,-$D17967,0)+$D17967,$E17967-SUM($G17967:L17967),($E17967-SUM($G17967:L17967))/(OFFSET(M17967,-$D17967,0)-(M$5-$D17967-1))))</f>
        <v>0</v>
      </c>
      <c r="N17967" s="293">
        <f ca="1">IF(OFFSET(N17967,-$D17967,0)="n/a","n/a",IF(N$5&gt;OFFSET(N17967,-$D17967,0)+$D17967,$E17967-SUM($G17967:M17967),($E17967-SUM($G17967:M17967))/(OFFSET(N17967,-$D17967,0)-(N$5-$D17967-1))))</f>
        <v>0</v>
      </c>
    </row>
    <row r="17968" spans="1:14" s="369" customFormat="1" ht="12.75" hidden="1" customHeight="1" outlineLevel="2" x14ac:dyDescent="0.25">
      <c r="A17968" s="3"/>
      <c r="B17968" s="3"/>
      <c r="C17968" s="392"/>
      <c r="D17968" s="3">
        <v>7</v>
      </c>
      <c r="E17968" s="290">
        <f ca="1"/>
        <v>0</v>
      </c>
      <c r="F17968" s="291"/>
      <c r="G17968" s="294"/>
      <c r="H17968" s="294"/>
      <c r="I17968" s="294"/>
      <c r="J17968" s="294"/>
      <c r="K17968" s="294"/>
      <c r="L17968" s="294"/>
      <c r="M17968" s="292"/>
      <c r="N17968" s="293">
        <f ca="1">IF(OFFSET(N17968,-$D17968,0)="n/a","n/a",IF(N$5&gt;OFFSET(N17968,-$D17968,0)+$D17968,$E17968-SUM($G17968:M17968),($E17968-SUM($G17968:M17968))/(OFFSET(N17968,-$D17968,0)-(N$5-$D17968-1))))</f>
        <v>0</v>
      </c>
    </row>
    <row r="17969" spans="1:14" s="369" customFormat="1" ht="12.75" hidden="1" customHeight="1" outlineLevel="2" x14ac:dyDescent="0.25">
      <c r="A17969" s="3"/>
      <c r="B17969" s="3"/>
      <c r="C17969" s="392"/>
      <c r="D17969" s="3">
        <v>8</v>
      </c>
      <c r="E17969" s="290">
        <f ca="1"/>
        <v>0</v>
      </c>
      <c r="F17969" s="291"/>
      <c r="G17969" s="294"/>
      <c r="H17969" s="294"/>
      <c r="I17969" s="294"/>
      <c r="J17969" s="294"/>
      <c r="K17969" s="294"/>
      <c r="L17969" s="294"/>
      <c r="M17969" s="294"/>
      <c r="N17969" s="292"/>
    </row>
    <row r="17970" spans="1:14" s="369" customFormat="1" ht="12.75" hidden="1" customHeight="1" outlineLevel="2" x14ac:dyDescent="0.25">
      <c r="A17970" s="3"/>
      <c r="B17970" s="3"/>
      <c r="C17970" s="392"/>
      <c r="D17970" s="3">
        <v>9</v>
      </c>
      <c r="E17970" s="290" t="e">
        <f ca="1"/>
        <v>#N/A</v>
      </c>
      <c r="F17970" s="291"/>
      <c r="G17970" s="294"/>
      <c r="H17970" s="294"/>
      <c r="I17970" s="294"/>
      <c r="J17970" s="294"/>
      <c r="K17970" s="294"/>
      <c r="L17970" s="294"/>
      <c r="M17970" s="294"/>
      <c r="N17970" s="294"/>
    </row>
    <row r="17971" spans="1:14" s="369" customFormat="1" ht="12.75" hidden="1" customHeight="1" outlineLevel="2" x14ac:dyDescent="0.25">
      <c r="A17971" s="3"/>
      <c r="B17971" s="3"/>
      <c r="C17971" s="392"/>
      <c r="D17971" s="3">
        <v>10</v>
      </c>
      <c r="E17971" s="290" t="e">
        <f ca="1"/>
        <v>#N/A</v>
      </c>
      <c r="F17971" s="291"/>
      <c r="G17971" s="294"/>
      <c r="H17971" s="294"/>
      <c r="I17971" s="294"/>
      <c r="J17971" s="294"/>
      <c r="K17971" s="294"/>
      <c r="L17971" s="294"/>
      <c r="M17971" s="294"/>
      <c r="N17971" s="294"/>
    </row>
    <row r="17972" spans="1:14" s="369" customFormat="1" ht="12.75" hidden="1" customHeight="1" outlineLevel="2" x14ac:dyDescent="0.25">
      <c r="A17972" s="3"/>
      <c r="B17972" s="3"/>
      <c r="C17972" s="392"/>
      <c r="D17972" s="3">
        <v>11</v>
      </c>
      <c r="E17972" s="290" t="e">
        <f ca="1"/>
        <v>#N/A</v>
      </c>
      <c r="F17972" s="291"/>
      <c r="G17972" s="294"/>
      <c r="H17972" s="294"/>
      <c r="I17972" s="294"/>
      <c r="J17972" s="294"/>
      <c r="K17972" s="294"/>
      <c r="L17972" s="294"/>
      <c r="M17972" s="294"/>
      <c r="N17972" s="294"/>
    </row>
    <row r="17973" spans="1:14" s="369" customFormat="1" ht="12.75" hidden="1" customHeight="1" outlineLevel="2" x14ac:dyDescent="0.25">
      <c r="A17973" s="3"/>
      <c r="B17973" s="3"/>
      <c r="C17973" s="392"/>
      <c r="D17973" s="3">
        <v>12</v>
      </c>
      <c r="E17973" s="290" t="e">
        <f ca="1"/>
        <v>#N/A</v>
      </c>
      <c r="F17973" s="291"/>
      <c r="G17973" s="294"/>
      <c r="H17973" s="294"/>
      <c r="I17973" s="294"/>
      <c r="J17973" s="294"/>
      <c r="K17973" s="294"/>
      <c r="L17973" s="294"/>
      <c r="M17973" s="294"/>
      <c r="N17973" s="294"/>
    </row>
    <row r="17974" spans="1:14" s="369" customFormat="1" ht="12.75" hidden="1" customHeight="1" outlineLevel="2" x14ac:dyDescent="0.25">
      <c r="A17974" s="3"/>
      <c r="B17974" s="3"/>
      <c r="C17974" s="392"/>
      <c r="D17974" s="3">
        <v>13</v>
      </c>
      <c r="E17974" s="290" t="e">
        <f ca="1"/>
        <v>#N/A</v>
      </c>
      <c r="F17974" s="291"/>
      <c r="G17974" s="294"/>
      <c r="H17974" s="294"/>
      <c r="I17974" s="294"/>
      <c r="J17974" s="294"/>
      <c r="K17974" s="294"/>
      <c r="L17974" s="294"/>
      <c r="M17974" s="294"/>
      <c r="N17974" s="294"/>
    </row>
    <row r="17975" spans="1:14" s="369" customFormat="1" ht="12.75" hidden="1" customHeight="1" outlineLevel="2" x14ac:dyDescent="0.25">
      <c r="A17975" s="3"/>
      <c r="B17975" s="3"/>
      <c r="C17975" s="392"/>
      <c r="D17975" s="3">
        <v>14</v>
      </c>
      <c r="E17975" s="290" t="e">
        <f ca="1"/>
        <v>#N/A</v>
      </c>
      <c r="F17975" s="291"/>
      <c r="G17975" s="294"/>
      <c r="H17975" s="294"/>
      <c r="I17975" s="294"/>
      <c r="J17975" s="294"/>
      <c r="K17975" s="294"/>
      <c r="L17975" s="294"/>
      <c r="M17975" s="294"/>
      <c r="N17975" s="294"/>
    </row>
    <row r="17976" spans="1:14" s="369" customFormat="1" ht="12.75" hidden="1" customHeight="1" outlineLevel="2" x14ac:dyDescent="0.25">
      <c r="A17976" s="3"/>
      <c r="B17976" s="3"/>
      <c r="C17976" s="392"/>
      <c r="D17976" s="3">
        <v>15</v>
      </c>
      <c r="E17976" s="290" t="e">
        <f ca="1"/>
        <v>#N/A</v>
      </c>
      <c r="F17976" s="291"/>
      <c r="G17976" s="294"/>
      <c r="H17976" s="294"/>
      <c r="I17976" s="294"/>
      <c r="J17976" s="294"/>
      <c r="K17976" s="294"/>
      <c r="L17976" s="294"/>
      <c r="M17976" s="294"/>
      <c r="N17976" s="294"/>
    </row>
    <row r="17977" spans="1:14" s="369" customFormat="1" ht="12.75" hidden="1" customHeight="1" outlineLevel="1" x14ac:dyDescent="0.25">
      <c r="A17977" s="3"/>
      <c r="B17977" s="145" t="str">
        <f ca="1">B17960</f>
        <v>Asset Type 442</v>
      </c>
      <c r="C17977" s="145" t="str">
        <f ca="1">C17960</f>
        <v>Description - Asset Type 442</v>
      </c>
      <c r="D17977" s="3"/>
      <c r="E17977" s="3"/>
      <c r="F17977" s="106" t="s">
        <v>47</v>
      </c>
      <c r="G17977" s="296">
        <f t="shared" ref="G17977:N17977" si="1884">SUM(G17962:G17976)</f>
        <v>0</v>
      </c>
      <c r="H17977" s="296">
        <f t="shared" ca="1" si="1884"/>
        <v>0</v>
      </c>
      <c r="I17977" s="296">
        <f t="shared" ca="1" si="1884"/>
        <v>0</v>
      </c>
      <c r="J17977" s="296">
        <f t="shared" ca="1" si="1884"/>
        <v>0</v>
      </c>
      <c r="K17977" s="296">
        <f t="shared" ca="1" si="1884"/>
        <v>0</v>
      </c>
      <c r="L17977" s="296">
        <f t="shared" ca="1" si="1884"/>
        <v>0</v>
      </c>
      <c r="M17977" s="296">
        <f t="shared" ca="1" si="1884"/>
        <v>0</v>
      </c>
      <c r="N17977" s="296">
        <f t="shared" ca="1" si="1884"/>
        <v>0</v>
      </c>
    </row>
    <row r="17978" spans="1:14" s="369" customFormat="1" ht="12.75" hidden="1" customHeight="1" outlineLevel="2" x14ac:dyDescent="0.25">
      <c r="A17978" s="217">
        <f>A17960+1</f>
        <v>443</v>
      </c>
      <c r="B17978" s="22" t="str">
        <f ca="1">OFFSET($B$516,$A17978-1,0)</f>
        <v>Asset Type 443</v>
      </c>
      <c r="C17978" s="22" t="str">
        <f ca="1">OFFSET($C$516,$A17978-1,0)</f>
        <v>Description - Asset Type 443</v>
      </c>
      <c r="D17978" s="3"/>
      <c r="E17978" s="109"/>
      <c r="F17978" s="108" t="s">
        <v>46</v>
      </c>
      <c r="G17978" s="295">
        <f t="shared" ref="G17978:N17978" ca="1" si="1885">VLOOKUP($B17978,$B$516:$N$1015,5+G$5,FALSE)</f>
        <v>0</v>
      </c>
      <c r="H17978" s="295">
        <f t="shared" ca="1" si="1885"/>
        <v>0</v>
      </c>
      <c r="I17978" s="295">
        <f t="shared" ca="1" si="1885"/>
        <v>0</v>
      </c>
      <c r="J17978" s="295">
        <f t="shared" ca="1" si="1885"/>
        <v>0</v>
      </c>
      <c r="K17978" s="295">
        <f t="shared" ca="1" si="1885"/>
        <v>0</v>
      </c>
      <c r="L17978" s="295">
        <f t="shared" ca="1" si="1885"/>
        <v>0</v>
      </c>
      <c r="M17978" s="295">
        <f t="shared" ca="1" si="1885"/>
        <v>0</v>
      </c>
      <c r="N17978" s="295">
        <f t="shared" ca="1" si="1885"/>
        <v>0</v>
      </c>
    </row>
    <row r="17979" spans="1:14" s="369" customFormat="1" ht="12.75" hidden="1" customHeight="1" outlineLevel="2" x14ac:dyDescent="0.25">
      <c r="A17979" s="3"/>
      <c r="B17979" s="3"/>
      <c r="C17979" s="21"/>
      <c r="D17979" s="3"/>
      <c r="E17979" s="107"/>
      <c r="F17979" s="106" t="s">
        <v>80</v>
      </c>
      <c r="G17979" s="111">
        <f ca="1">VLOOKUP($B17978,'Input Sheet'!$B$515:$N$1014,5+G$5,FALSE)</f>
        <v>0</v>
      </c>
      <c r="H17979" s="111">
        <f ca="1">VLOOKUP($B17978,'Input Sheet'!$B$515:$N$1014,5+H$5,FALSE)</f>
        <v>0</v>
      </c>
      <c r="I17979" s="111">
        <f ca="1">VLOOKUP($B17978,'Input Sheet'!$B$515:$N$1014,5+I$5,FALSE)</f>
        <v>0</v>
      </c>
      <c r="J17979" s="111">
        <f ca="1">VLOOKUP($B17978,'Input Sheet'!$B$515:$N$1014,5+J$5,FALSE)</f>
        <v>0</v>
      </c>
      <c r="K17979" s="111">
        <f ca="1">VLOOKUP($B17978,'Input Sheet'!$B$515:$N$1014,5+K$5,FALSE)</f>
        <v>0</v>
      </c>
      <c r="L17979" s="111">
        <f ca="1">VLOOKUP($B17978,'Input Sheet'!$B$515:$N$1014,5+L$5,FALSE)</f>
        <v>0</v>
      </c>
      <c r="M17979" s="111">
        <f ca="1">VLOOKUP($B17978,'Input Sheet'!$B$515:$N$1014,5+M$5,FALSE)</f>
        <v>0</v>
      </c>
      <c r="N17979" s="111">
        <f ca="1">VLOOKUP($B17978,'Input Sheet'!$B$515:$N$1014,5+N$5,FALSE)</f>
        <v>0</v>
      </c>
    </row>
    <row r="17980" spans="1:14" s="369" customFormat="1" ht="12.75" hidden="1" customHeight="1" outlineLevel="2" x14ac:dyDescent="0.25">
      <c r="A17980" s="3"/>
      <c r="B17980" s="3"/>
      <c r="C17980" s="3"/>
      <c r="D17980" s="3">
        <v>1</v>
      </c>
      <c r="E17980" s="290">
        <f t="array" aca="1" ref="E17980:E17994" ca="1">TRANSPOSE(G17978:N17978)</f>
        <v>0</v>
      </c>
      <c r="F17980" s="291"/>
      <c r="G17980" s="292"/>
      <c r="H17980" s="293">
        <f ca="1">IF(OFFSET(H17980,-$D17980,0)="n/a","n/a",IF(H$5&gt;OFFSET(H17980,-$D17980,0)+$D17980,$E17980-SUM($G17980:G17980),($E17980-SUM($G17980:G17980))/(OFFSET(H17980,-$D17980,0)-(H$5-$D17980-1))))</f>
        <v>0</v>
      </c>
      <c r="I17980" s="293">
        <f ca="1">IF(OFFSET(I17980,-$D17980,0)="n/a","n/a",IF(I$5&gt;OFFSET(I17980,-$D17980,0)+$D17980,$E17980-SUM($G17980:H17980),($E17980-SUM($G17980:H17980))/(OFFSET(I17980,-$D17980,0)-(I$5-$D17980-1))))</f>
        <v>0</v>
      </c>
      <c r="J17980" s="293">
        <f ca="1">IF(OFFSET(J17980,-$D17980,0)="n/a","n/a",IF(J$5&gt;OFFSET(J17980,-$D17980,0)+$D17980,$E17980-SUM($G17980:I17980),($E17980-SUM($G17980:I17980))/(OFFSET(J17980,-$D17980,0)-(J$5-$D17980-1))))</f>
        <v>0</v>
      </c>
      <c r="K17980" s="293">
        <f ca="1">IF(OFFSET(K17980,-$D17980,0)="n/a","n/a",IF(K$5&gt;OFFSET(K17980,-$D17980,0)+$D17980,$E17980-SUM($G17980:J17980),($E17980-SUM($G17980:J17980))/(OFFSET(K17980,-$D17980,0)-(K$5-$D17980-1))))</f>
        <v>0</v>
      </c>
      <c r="L17980" s="293">
        <f ca="1">IF(OFFSET(L17980,-$D17980,0)="n/a","n/a",IF(L$5&gt;OFFSET(L17980,-$D17980,0)+$D17980,$E17980-SUM($G17980:K17980),($E17980-SUM($G17980:K17980))/(OFFSET(L17980,-$D17980,0)-(L$5-$D17980-1))))</f>
        <v>0</v>
      </c>
      <c r="M17980" s="293">
        <f ca="1">IF(OFFSET(M17980,-$D17980,0)="n/a","n/a",IF(M$5&gt;OFFSET(M17980,-$D17980,0)+$D17980,$E17980-SUM($G17980:L17980),($E17980-SUM($G17980:L17980))/(OFFSET(M17980,-$D17980,0)-(M$5-$D17980-1))))</f>
        <v>0</v>
      </c>
      <c r="N17980" s="293">
        <f ca="1">IF(OFFSET(N17980,-$D17980,0)="n/a","n/a",IF(N$5&gt;OFFSET(N17980,-$D17980,0)+$D17980,$E17980-SUM($G17980:M17980),($E17980-SUM($G17980:M17980))/(OFFSET(N17980,-$D17980,0)-(N$5-$D17980-1))))</f>
        <v>0</v>
      </c>
    </row>
    <row r="17981" spans="1:14" s="369" customFormat="1" ht="12.75" hidden="1" customHeight="1" outlineLevel="2" x14ac:dyDescent="0.25">
      <c r="A17981" s="3"/>
      <c r="B17981" s="3"/>
      <c r="C17981" s="392" t="s">
        <v>48</v>
      </c>
      <c r="D17981" s="3">
        <v>2</v>
      </c>
      <c r="E17981" s="290">
        <f ca="1"/>
        <v>0</v>
      </c>
      <c r="F17981" s="291"/>
      <c r="G17981" s="294"/>
      <c r="H17981" s="292"/>
      <c r="I17981" s="293">
        <f ca="1">IF(OFFSET(I17981,-$D17981,0)="n/a","n/a",IF(I$5&gt;OFFSET(I17981,-$D17981,0)+$D17981,$E17981-SUM($G17981:H17981),($E17981-SUM($G17981:H17981))/(OFFSET(I17981,-$D17981,0)-(I$5-$D17981-1))))</f>
        <v>0</v>
      </c>
      <c r="J17981" s="293">
        <f ca="1">IF(OFFSET(J17981,-$D17981,0)="n/a","n/a",IF(J$5&gt;OFFSET(J17981,-$D17981,0)+$D17981,$E17981-SUM($G17981:I17981),($E17981-SUM($G17981:I17981))/(OFFSET(J17981,-$D17981,0)-(J$5-$D17981-1))))</f>
        <v>0</v>
      </c>
      <c r="K17981" s="293">
        <f ca="1">IF(OFFSET(K17981,-$D17981,0)="n/a","n/a",IF(K$5&gt;OFFSET(K17981,-$D17981,0)+$D17981,$E17981-SUM($G17981:J17981),($E17981-SUM($G17981:J17981))/(OFFSET(K17981,-$D17981,0)-(K$5-$D17981-1))))</f>
        <v>0</v>
      </c>
      <c r="L17981" s="293">
        <f ca="1">IF(OFFSET(L17981,-$D17981,0)="n/a","n/a",IF(L$5&gt;OFFSET(L17981,-$D17981,0)+$D17981,$E17981-SUM($G17981:K17981),($E17981-SUM($G17981:K17981))/(OFFSET(L17981,-$D17981,0)-(L$5-$D17981-1))))</f>
        <v>0</v>
      </c>
      <c r="M17981" s="293">
        <f ca="1">IF(OFFSET(M17981,-$D17981,0)="n/a","n/a",IF(M$5&gt;OFFSET(M17981,-$D17981,0)+$D17981,$E17981-SUM($G17981:L17981),($E17981-SUM($G17981:L17981))/(OFFSET(M17981,-$D17981,0)-(M$5-$D17981-1))))</f>
        <v>0</v>
      </c>
      <c r="N17981" s="293">
        <f ca="1">IF(OFFSET(N17981,-$D17981,0)="n/a","n/a",IF(N$5&gt;OFFSET(N17981,-$D17981,0)+$D17981,$E17981-SUM($G17981:M17981),($E17981-SUM($G17981:M17981))/(OFFSET(N17981,-$D17981,0)-(N$5-$D17981-1))))</f>
        <v>0</v>
      </c>
    </row>
    <row r="17982" spans="1:14" s="369" customFormat="1" ht="12.75" hidden="1" customHeight="1" outlineLevel="2" x14ac:dyDescent="0.25">
      <c r="A17982" s="3"/>
      <c r="B17982" s="3"/>
      <c r="C17982" s="392"/>
      <c r="D17982" s="3">
        <v>3</v>
      </c>
      <c r="E17982" s="290">
        <f ca="1"/>
        <v>0</v>
      </c>
      <c r="F17982" s="291"/>
      <c r="G17982" s="294"/>
      <c r="H17982" s="294"/>
      <c r="I17982" s="292"/>
      <c r="J17982" s="293">
        <f ca="1">IF(OFFSET(J17982,-$D17982,0)="n/a","n/a",IF(J$5&gt;OFFSET(J17982,-$D17982,0)+$D17982,$E17982-SUM($G17982:I17982),($E17982-SUM($G17982:I17982))/(OFFSET(J17982,-$D17982,0)-(J$5-$D17982-1))))</f>
        <v>0</v>
      </c>
      <c r="K17982" s="293">
        <f ca="1">IF(OFFSET(K17982,-$D17982,0)="n/a","n/a",IF(K$5&gt;OFFSET(K17982,-$D17982,0)+$D17982,$E17982-SUM($G17982:J17982),($E17982-SUM($G17982:J17982))/(OFFSET(K17982,-$D17982,0)-(K$5-$D17982-1))))</f>
        <v>0</v>
      </c>
      <c r="L17982" s="293">
        <f ca="1">IF(OFFSET(L17982,-$D17982,0)="n/a","n/a",IF(L$5&gt;OFFSET(L17982,-$D17982,0)+$D17982,$E17982-SUM($G17982:K17982),($E17982-SUM($G17982:K17982))/(OFFSET(L17982,-$D17982,0)-(L$5-$D17982-1))))</f>
        <v>0</v>
      </c>
      <c r="M17982" s="293">
        <f ca="1">IF(OFFSET(M17982,-$D17982,0)="n/a","n/a",IF(M$5&gt;OFFSET(M17982,-$D17982,0)+$D17982,$E17982-SUM($G17982:L17982),($E17982-SUM($G17982:L17982))/(OFFSET(M17982,-$D17982,0)-(M$5-$D17982-1))))</f>
        <v>0</v>
      </c>
      <c r="N17982" s="293">
        <f ca="1">IF(OFFSET(N17982,-$D17982,0)="n/a","n/a",IF(N$5&gt;OFFSET(N17982,-$D17982,0)+$D17982,$E17982-SUM($G17982:M17982),($E17982-SUM($G17982:M17982))/(OFFSET(N17982,-$D17982,0)-(N$5-$D17982-1))))</f>
        <v>0</v>
      </c>
    </row>
    <row r="17983" spans="1:14" s="369" customFormat="1" ht="12.75" hidden="1" customHeight="1" outlineLevel="2" x14ac:dyDescent="0.25">
      <c r="A17983" s="3"/>
      <c r="B17983" s="3"/>
      <c r="C17983" s="392"/>
      <c r="D17983" s="3">
        <v>4</v>
      </c>
      <c r="E17983" s="290">
        <f ca="1"/>
        <v>0</v>
      </c>
      <c r="F17983" s="291"/>
      <c r="G17983" s="294"/>
      <c r="H17983" s="294"/>
      <c r="I17983" s="294"/>
      <c r="J17983" s="292"/>
      <c r="K17983" s="293">
        <f ca="1">IF(OFFSET(K17983,-$D17983,0)="n/a","n/a",IF(K$5&gt;OFFSET(K17983,-$D17983,0)+$D17983,$E17983-SUM($G17983:J17983),($E17983-SUM($G17983:J17983))/(OFFSET(K17983,-$D17983,0)-(K$5-$D17983-1))))</f>
        <v>0</v>
      </c>
      <c r="L17983" s="293">
        <f ca="1">IF(OFFSET(L17983,-$D17983,0)="n/a","n/a",IF(L$5&gt;OFFSET(L17983,-$D17983,0)+$D17983,$E17983-SUM($G17983:K17983),($E17983-SUM($G17983:K17983))/(OFFSET(L17983,-$D17983,0)-(L$5-$D17983-1))))</f>
        <v>0</v>
      </c>
      <c r="M17983" s="293">
        <f ca="1">IF(OFFSET(M17983,-$D17983,0)="n/a","n/a",IF(M$5&gt;OFFSET(M17983,-$D17983,0)+$D17983,$E17983-SUM($G17983:L17983),($E17983-SUM($G17983:L17983))/(OFFSET(M17983,-$D17983,0)-(M$5-$D17983-1))))</f>
        <v>0</v>
      </c>
      <c r="N17983" s="293">
        <f ca="1">IF(OFFSET(N17983,-$D17983,0)="n/a","n/a",IF(N$5&gt;OFFSET(N17983,-$D17983,0)+$D17983,$E17983-SUM($G17983:M17983),($E17983-SUM($G17983:M17983))/(OFFSET(N17983,-$D17983,0)-(N$5-$D17983-1))))</f>
        <v>0</v>
      </c>
    </row>
    <row r="17984" spans="1:14" s="369" customFormat="1" ht="12.75" hidden="1" customHeight="1" outlineLevel="2" x14ac:dyDescent="0.25">
      <c r="A17984" s="3"/>
      <c r="B17984" s="3"/>
      <c r="C17984" s="392"/>
      <c r="D17984" s="3">
        <v>5</v>
      </c>
      <c r="E17984" s="290">
        <f ca="1"/>
        <v>0</v>
      </c>
      <c r="F17984" s="291"/>
      <c r="G17984" s="294"/>
      <c r="H17984" s="294"/>
      <c r="I17984" s="294"/>
      <c r="J17984" s="294"/>
      <c r="K17984" s="292"/>
      <c r="L17984" s="293">
        <f ca="1">IF(OFFSET(L17984,-$D17984,0)="n/a","n/a",IF(L$5&gt;OFFSET(L17984,-$D17984,0)+$D17984,$E17984-SUM($G17984:K17984),($E17984-SUM($G17984:K17984))/(OFFSET(L17984,-$D17984,0)-(L$5-$D17984-1))))</f>
        <v>0</v>
      </c>
      <c r="M17984" s="293">
        <f ca="1">IF(OFFSET(M17984,-$D17984,0)="n/a","n/a",IF(M$5&gt;OFFSET(M17984,-$D17984,0)+$D17984,$E17984-SUM($G17984:L17984),($E17984-SUM($G17984:L17984))/(OFFSET(M17984,-$D17984,0)-(M$5-$D17984-1))))</f>
        <v>0</v>
      </c>
      <c r="N17984" s="293">
        <f ca="1">IF(OFFSET(N17984,-$D17984,0)="n/a","n/a",IF(N$5&gt;OFFSET(N17984,-$D17984,0)+$D17984,$E17984-SUM($G17984:M17984),($E17984-SUM($G17984:M17984))/(OFFSET(N17984,-$D17984,0)-(N$5-$D17984-1))))</f>
        <v>0</v>
      </c>
    </row>
    <row r="17985" spans="1:14" s="369" customFormat="1" ht="12.75" hidden="1" customHeight="1" outlineLevel="2" x14ac:dyDescent="0.25">
      <c r="A17985" s="3"/>
      <c r="B17985" s="3"/>
      <c r="C17985" s="392"/>
      <c r="D17985" s="3">
        <v>6</v>
      </c>
      <c r="E17985" s="290">
        <f ca="1"/>
        <v>0</v>
      </c>
      <c r="F17985" s="291"/>
      <c r="G17985" s="294"/>
      <c r="H17985" s="294"/>
      <c r="I17985" s="294"/>
      <c r="J17985" s="294"/>
      <c r="K17985" s="294"/>
      <c r="L17985" s="292"/>
      <c r="M17985" s="293">
        <f ca="1">IF(OFFSET(M17985,-$D17985,0)="n/a","n/a",IF(M$5&gt;OFFSET(M17985,-$D17985,0)+$D17985,$E17985-SUM($G17985:L17985),($E17985-SUM($G17985:L17985))/(OFFSET(M17985,-$D17985,0)-(M$5-$D17985-1))))</f>
        <v>0</v>
      </c>
      <c r="N17985" s="293">
        <f ca="1">IF(OFFSET(N17985,-$D17985,0)="n/a","n/a",IF(N$5&gt;OFFSET(N17985,-$D17985,0)+$D17985,$E17985-SUM($G17985:M17985),($E17985-SUM($G17985:M17985))/(OFFSET(N17985,-$D17985,0)-(N$5-$D17985-1))))</f>
        <v>0</v>
      </c>
    </row>
    <row r="17986" spans="1:14" s="369" customFormat="1" ht="12.75" hidden="1" customHeight="1" outlineLevel="2" x14ac:dyDescent="0.25">
      <c r="A17986" s="3"/>
      <c r="B17986" s="3"/>
      <c r="C17986" s="392"/>
      <c r="D17986" s="3">
        <v>7</v>
      </c>
      <c r="E17986" s="290">
        <f ca="1"/>
        <v>0</v>
      </c>
      <c r="F17986" s="291"/>
      <c r="G17986" s="294"/>
      <c r="H17986" s="294"/>
      <c r="I17986" s="294"/>
      <c r="J17986" s="294"/>
      <c r="K17986" s="294"/>
      <c r="L17986" s="294"/>
      <c r="M17986" s="292"/>
      <c r="N17986" s="293">
        <f ca="1">IF(OFFSET(N17986,-$D17986,0)="n/a","n/a",IF(N$5&gt;OFFSET(N17986,-$D17986,0)+$D17986,$E17986-SUM($G17986:M17986),($E17986-SUM($G17986:M17986))/(OFFSET(N17986,-$D17986,0)-(N$5-$D17986-1))))</f>
        <v>0</v>
      </c>
    </row>
    <row r="17987" spans="1:14" s="369" customFormat="1" ht="12.75" hidden="1" customHeight="1" outlineLevel="2" x14ac:dyDescent="0.25">
      <c r="A17987" s="3"/>
      <c r="B17987" s="3"/>
      <c r="C17987" s="392"/>
      <c r="D17987" s="3">
        <v>8</v>
      </c>
      <c r="E17987" s="290">
        <f ca="1"/>
        <v>0</v>
      </c>
      <c r="F17987" s="291"/>
      <c r="G17987" s="294"/>
      <c r="H17987" s="294"/>
      <c r="I17987" s="294"/>
      <c r="J17987" s="294"/>
      <c r="K17987" s="294"/>
      <c r="L17987" s="294"/>
      <c r="M17987" s="294"/>
      <c r="N17987" s="292"/>
    </row>
    <row r="17988" spans="1:14" s="369" customFormat="1" ht="12.75" hidden="1" customHeight="1" outlineLevel="2" x14ac:dyDescent="0.25">
      <c r="A17988" s="3"/>
      <c r="B17988" s="3"/>
      <c r="C17988" s="392"/>
      <c r="D17988" s="3">
        <v>9</v>
      </c>
      <c r="E17988" s="290" t="e">
        <f ca="1"/>
        <v>#N/A</v>
      </c>
      <c r="F17988" s="291"/>
      <c r="G17988" s="294"/>
      <c r="H17988" s="294"/>
      <c r="I17988" s="294"/>
      <c r="J17988" s="294"/>
      <c r="K17988" s="294"/>
      <c r="L17988" s="294"/>
      <c r="M17988" s="294"/>
      <c r="N17988" s="294"/>
    </row>
    <row r="17989" spans="1:14" s="369" customFormat="1" ht="12.75" hidden="1" customHeight="1" outlineLevel="2" x14ac:dyDescent="0.25">
      <c r="A17989" s="3"/>
      <c r="B17989" s="3"/>
      <c r="C17989" s="392"/>
      <c r="D17989" s="3">
        <v>10</v>
      </c>
      <c r="E17989" s="290" t="e">
        <f ca="1"/>
        <v>#N/A</v>
      </c>
      <c r="F17989" s="291"/>
      <c r="G17989" s="294"/>
      <c r="H17989" s="294"/>
      <c r="I17989" s="294"/>
      <c r="J17989" s="294"/>
      <c r="K17989" s="294"/>
      <c r="L17989" s="294"/>
      <c r="M17989" s="294"/>
      <c r="N17989" s="294"/>
    </row>
    <row r="17990" spans="1:14" s="369" customFormat="1" ht="12.75" hidden="1" customHeight="1" outlineLevel="2" x14ac:dyDescent="0.25">
      <c r="A17990" s="3"/>
      <c r="B17990" s="3"/>
      <c r="C17990" s="392"/>
      <c r="D17990" s="3">
        <v>11</v>
      </c>
      <c r="E17990" s="290" t="e">
        <f ca="1"/>
        <v>#N/A</v>
      </c>
      <c r="F17990" s="291"/>
      <c r="G17990" s="294"/>
      <c r="H17990" s="294"/>
      <c r="I17990" s="294"/>
      <c r="J17990" s="294"/>
      <c r="K17990" s="294"/>
      <c r="L17990" s="294"/>
      <c r="M17990" s="294"/>
      <c r="N17990" s="294"/>
    </row>
    <row r="17991" spans="1:14" s="369" customFormat="1" ht="12.75" hidden="1" customHeight="1" outlineLevel="2" x14ac:dyDescent="0.25">
      <c r="A17991" s="3"/>
      <c r="B17991" s="3"/>
      <c r="C17991" s="392"/>
      <c r="D17991" s="3">
        <v>12</v>
      </c>
      <c r="E17991" s="290" t="e">
        <f ca="1"/>
        <v>#N/A</v>
      </c>
      <c r="F17991" s="291"/>
      <c r="G17991" s="294"/>
      <c r="H17991" s="294"/>
      <c r="I17991" s="294"/>
      <c r="J17991" s="294"/>
      <c r="K17991" s="294"/>
      <c r="L17991" s="294"/>
      <c r="M17991" s="294"/>
      <c r="N17991" s="294"/>
    </row>
    <row r="17992" spans="1:14" s="369" customFormat="1" ht="12.75" hidden="1" customHeight="1" outlineLevel="2" x14ac:dyDescent="0.25">
      <c r="A17992" s="3"/>
      <c r="B17992" s="3"/>
      <c r="C17992" s="392"/>
      <c r="D17992" s="3">
        <v>13</v>
      </c>
      <c r="E17992" s="290" t="e">
        <f ca="1"/>
        <v>#N/A</v>
      </c>
      <c r="F17992" s="291"/>
      <c r="G17992" s="294"/>
      <c r="H17992" s="294"/>
      <c r="I17992" s="294"/>
      <c r="J17992" s="294"/>
      <c r="K17992" s="294"/>
      <c r="L17992" s="294"/>
      <c r="M17992" s="294"/>
      <c r="N17992" s="294"/>
    </row>
    <row r="17993" spans="1:14" s="369" customFormat="1" ht="12.75" hidden="1" customHeight="1" outlineLevel="2" x14ac:dyDescent="0.25">
      <c r="A17993" s="3"/>
      <c r="B17993" s="3"/>
      <c r="C17993" s="392"/>
      <c r="D17993" s="3">
        <v>14</v>
      </c>
      <c r="E17993" s="290" t="e">
        <f ca="1"/>
        <v>#N/A</v>
      </c>
      <c r="F17993" s="291"/>
      <c r="G17993" s="294"/>
      <c r="H17993" s="294"/>
      <c r="I17993" s="294"/>
      <c r="J17993" s="294"/>
      <c r="K17993" s="294"/>
      <c r="L17993" s="294"/>
      <c r="M17993" s="294"/>
      <c r="N17993" s="294"/>
    </row>
    <row r="17994" spans="1:14" s="369" customFormat="1" ht="12.75" hidden="1" customHeight="1" outlineLevel="2" x14ac:dyDescent="0.25">
      <c r="A17994" s="3"/>
      <c r="B17994" s="3"/>
      <c r="C17994" s="392"/>
      <c r="D17994" s="3">
        <v>15</v>
      </c>
      <c r="E17994" s="290" t="e">
        <f ca="1"/>
        <v>#N/A</v>
      </c>
      <c r="F17994" s="291"/>
      <c r="G17994" s="294"/>
      <c r="H17994" s="294"/>
      <c r="I17994" s="294"/>
      <c r="J17994" s="294"/>
      <c r="K17994" s="294"/>
      <c r="L17994" s="294"/>
      <c r="M17994" s="294"/>
      <c r="N17994" s="294"/>
    </row>
    <row r="17995" spans="1:14" s="369" customFormat="1" ht="12.75" hidden="1" customHeight="1" outlineLevel="1" x14ac:dyDescent="0.25">
      <c r="A17995" s="3"/>
      <c r="B17995" s="145" t="str">
        <f ca="1">B17978</f>
        <v>Asset Type 443</v>
      </c>
      <c r="C17995" s="145" t="str">
        <f ca="1">C17978</f>
        <v>Description - Asset Type 443</v>
      </c>
      <c r="D17995" s="3"/>
      <c r="E17995" s="3"/>
      <c r="F17995" s="106" t="s">
        <v>47</v>
      </c>
      <c r="G17995" s="296">
        <f t="shared" ref="G17995:N17995" si="1886">SUM(G17980:G17994)</f>
        <v>0</v>
      </c>
      <c r="H17995" s="296">
        <f t="shared" ca="1" si="1886"/>
        <v>0</v>
      </c>
      <c r="I17995" s="296">
        <f t="shared" ca="1" si="1886"/>
        <v>0</v>
      </c>
      <c r="J17995" s="296">
        <f t="shared" ca="1" si="1886"/>
        <v>0</v>
      </c>
      <c r="K17995" s="296">
        <f t="shared" ca="1" si="1886"/>
        <v>0</v>
      </c>
      <c r="L17995" s="296">
        <f t="shared" ca="1" si="1886"/>
        <v>0</v>
      </c>
      <c r="M17995" s="296">
        <f t="shared" ca="1" si="1886"/>
        <v>0</v>
      </c>
      <c r="N17995" s="296">
        <f t="shared" ca="1" si="1886"/>
        <v>0</v>
      </c>
    </row>
    <row r="17996" spans="1:14" s="369" customFormat="1" ht="12.75" hidden="1" customHeight="1" outlineLevel="2" x14ac:dyDescent="0.25">
      <c r="A17996" s="217">
        <f>A17978+1</f>
        <v>444</v>
      </c>
      <c r="B17996" s="22" t="str">
        <f ca="1">OFFSET($B$516,$A17996-1,0)</f>
        <v>Asset Type 444</v>
      </c>
      <c r="C17996" s="22" t="str">
        <f ca="1">OFFSET($C$516,$A17996-1,0)</f>
        <v>Description - Asset Type 444</v>
      </c>
      <c r="D17996" s="3"/>
      <c r="E17996" s="109"/>
      <c r="F17996" s="108" t="s">
        <v>46</v>
      </c>
      <c r="G17996" s="295">
        <f t="shared" ref="G17996:N17996" ca="1" si="1887">VLOOKUP($B17996,$B$516:$N$1015,5+G$5,FALSE)</f>
        <v>0</v>
      </c>
      <c r="H17996" s="295">
        <f t="shared" ca="1" si="1887"/>
        <v>0</v>
      </c>
      <c r="I17996" s="295">
        <f t="shared" ca="1" si="1887"/>
        <v>0</v>
      </c>
      <c r="J17996" s="295">
        <f t="shared" ca="1" si="1887"/>
        <v>0</v>
      </c>
      <c r="K17996" s="295">
        <f t="shared" ca="1" si="1887"/>
        <v>0</v>
      </c>
      <c r="L17996" s="295">
        <f t="shared" ca="1" si="1887"/>
        <v>0</v>
      </c>
      <c r="M17996" s="295">
        <f t="shared" ca="1" si="1887"/>
        <v>0</v>
      </c>
      <c r="N17996" s="295">
        <f t="shared" ca="1" si="1887"/>
        <v>0</v>
      </c>
    </row>
    <row r="17997" spans="1:14" s="369" customFormat="1" ht="12.75" hidden="1" customHeight="1" outlineLevel="2" x14ac:dyDescent="0.25">
      <c r="A17997" s="3"/>
      <c r="B17997" s="3"/>
      <c r="C17997" s="21"/>
      <c r="D17997" s="3"/>
      <c r="E17997" s="107"/>
      <c r="F17997" s="106" t="s">
        <v>80</v>
      </c>
      <c r="G17997" s="111">
        <f ca="1">VLOOKUP($B17996,'Input Sheet'!$B$515:$N$1014,5+G$5,FALSE)</f>
        <v>0</v>
      </c>
      <c r="H17997" s="111">
        <f ca="1">VLOOKUP($B17996,'Input Sheet'!$B$515:$N$1014,5+H$5,FALSE)</f>
        <v>0</v>
      </c>
      <c r="I17997" s="111">
        <f ca="1">VLOOKUP($B17996,'Input Sheet'!$B$515:$N$1014,5+I$5,FALSE)</f>
        <v>0</v>
      </c>
      <c r="J17997" s="111">
        <f ca="1">VLOOKUP($B17996,'Input Sheet'!$B$515:$N$1014,5+J$5,FALSE)</f>
        <v>0</v>
      </c>
      <c r="K17997" s="111">
        <f ca="1">VLOOKUP($B17996,'Input Sheet'!$B$515:$N$1014,5+K$5,FALSE)</f>
        <v>0</v>
      </c>
      <c r="L17997" s="111">
        <f ca="1">VLOOKUP($B17996,'Input Sheet'!$B$515:$N$1014,5+L$5,FALSE)</f>
        <v>0</v>
      </c>
      <c r="M17997" s="111">
        <f ca="1">VLOOKUP($B17996,'Input Sheet'!$B$515:$N$1014,5+M$5,FALSE)</f>
        <v>0</v>
      </c>
      <c r="N17997" s="111">
        <f ca="1">VLOOKUP($B17996,'Input Sheet'!$B$515:$N$1014,5+N$5,FALSE)</f>
        <v>0</v>
      </c>
    </row>
    <row r="17998" spans="1:14" s="369" customFormat="1" ht="12.75" hidden="1" customHeight="1" outlineLevel="2" x14ac:dyDescent="0.25">
      <c r="A17998" s="3"/>
      <c r="B17998" s="3"/>
      <c r="C17998" s="3"/>
      <c r="D17998" s="3">
        <v>1</v>
      </c>
      <c r="E17998" s="290">
        <f t="array" aca="1" ref="E17998:E18012" ca="1">TRANSPOSE(G17996:N17996)</f>
        <v>0</v>
      </c>
      <c r="F17998" s="291"/>
      <c r="G17998" s="292"/>
      <c r="H17998" s="293">
        <f ca="1">IF(OFFSET(H17998,-$D17998,0)="n/a","n/a",IF(H$5&gt;OFFSET(H17998,-$D17998,0)+$D17998,$E17998-SUM($G17998:G17998),($E17998-SUM($G17998:G17998))/(OFFSET(H17998,-$D17998,0)-(H$5-$D17998-1))))</f>
        <v>0</v>
      </c>
      <c r="I17998" s="293">
        <f ca="1">IF(OFFSET(I17998,-$D17998,0)="n/a","n/a",IF(I$5&gt;OFFSET(I17998,-$D17998,0)+$D17998,$E17998-SUM($G17998:H17998),($E17998-SUM($G17998:H17998))/(OFFSET(I17998,-$D17998,0)-(I$5-$D17998-1))))</f>
        <v>0</v>
      </c>
      <c r="J17998" s="293">
        <f ca="1">IF(OFFSET(J17998,-$D17998,0)="n/a","n/a",IF(J$5&gt;OFFSET(J17998,-$D17998,0)+$D17998,$E17998-SUM($G17998:I17998),($E17998-SUM($G17998:I17998))/(OFFSET(J17998,-$D17998,0)-(J$5-$D17998-1))))</f>
        <v>0</v>
      </c>
      <c r="K17998" s="293">
        <f ca="1">IF(OFFSET(K17998,-$D17998,0)="n/a","n/a",IF(K$5&gt;OFFSET(K17998,-$D17998,0)+$D17998,$E17998-SUM($G17998:J17998),($E17998-SUM($G17998:J17998))/(OFFSET(K17998,-$D17998,0)-(K$5-$D17998-1))))</f>
        <v>0</v>
      </c>
      <c r="L17998" s="293">
        <f ca="1">IF(OFFSET(L17998,-$D17998,0)="n/a","n/a",IF(L$5&gt;OFFSET(L17998,-$D17998,0)+$D17998,$E17998-SUM($G17998:K17998),($E17998-SUM($G17998:K17998))/(OFFSET(L17998,-$D17998,0)-(L$5-$D17998-1))))</f>
        <v>0</v>
      </c>
      <c r="M17998" s="293">
        <f ca="1">IF(OFFSET(M17998,-$D17998,0)="n/a","n/a",IF(M$5&gt;OFFSET(M17998,-$D17998,0)+$D17998,$E17998-SUM($G17998:L17998),($E17998-SUM($G17998:L17998))/(OFFSET(M17998,-$D17998,0)-(M$5-$D17998-1))))</f>
        <v>0</v>
      </c>
      <c r="N17998" s="293">
        <f ca="1">IF(OFFSET(N17998,-$D17998,0)="n/a","n/a",IF(N$5&gt;OFFSET(N17998,-$D17998,0)+$D17998,$E17998-SUM($G17998:M17998),($E17998-SUM($G17998:M17998))/(OFFSET(N17998,-$D17998,0)-(N$5-$D17998-1))))</f>
        <v>0</v>
      </c>
    </row>
    <row r="17999" spans="1:14" s="369" customFormat="1" ht="12.75" hidden="1" customHeight="1" outlineLevel="2" x14ac:dyDescent="0.25">
      <c r="A17999" s="3"/>
      <c r="B17999" s="3"/>
      <c r="C17999" s="392" t="s">
        <v>48</v>
      </c>
      <c r="D17999" s="3">
        <v>2</v>
      </c>
      <c r="E17999" s="290">
        <f ca="1"/>
        <v>0</v>
      </c>
      <c r="F17999" s="291"/>
      <c r="G17999" s="294"/>
      <c r="H17999" s="292"/>
      <c r="I17999" s="293">
        <f ca="1">IF(OFFSET(I17999,-$D17999,0)="n/a","n/a",IF(I$5&gt;OFFSET(I17999,-$D17999,0)+$D17999,$E17999-SUM($G17999:H17999),($E17999-SUM($G17999:H17999))/(OFFSET(I17999,-$D17999,0)-(I$5-$D17999-1))))</f>
        <v>0</v>
      </c>
      <c r="J17999" s="293">
        <f ca="1">IF(OFFSET(J17999,-$D17999,0)="n/a","n/a",IF(J$5&gt;OFFSET(J17999,-$D17999,0)+$D17999,$E17999-SUM($G17999:I17999),($E17999-SUM($G17999:I17999))/(OFFSET(J17999,-$D17999,0)-(J$5-$D17999-1))))</f>
        <v>0</v>
      </c>
      <c r="K17999" s="293">
        <f ca="1">IF(OFFSET(K17999,-$D17999,0)="n/a","n/a",IF(K$5&gt;OFFSET(K17999,-$D17999,0)+$D17999,$E17999-SUM($G17999:J17999),($E17999-SUM($G17999:J17999))/(OFFSET(K17999,-$D17999,0)-(K$5-$D17999-1))))</f>
        <v>0</v>
      </c>
      <c r="L17999" s="293">
        <f ca="1">IF(OFFSET(L17999,-$D17999,0)="n/a","n/a",IF(L$5&gt;OFFSET(L17999,-$D17999,0)+$D17999,$E17999-SUM($G17999:K17999),($E17999-SUM($G17999:K17999))/(OFFSET(L17999,-$D17999,0)-(L$5-$D17999-1))))</f>
        <v>0</v>
      </c>
      <c r="M17999" s="293">
        <f ca="1">IF(OFFSET(M17999,-$D17999,0)="n/a","n/a",IF(M$5&gt;OFFSET(M17999,-$D17999,0)+$D17999,$E17999-SUM($G17999:L17999),($E17999-SUM($G17999:L17999))/(OFFSET(M17999,-$D17999,0)-(M$5-$D17999-1))))</f>
        <v>0</v>
      </c>
      <c r="N17999" s="293">
        <f ca="1">IF(OFFSET(N17999,-$D17999,0)="n/a","n/a",IF(N$5&gt;OFFSET(N17999,-$D17999,0)+$D17999,$E17999-SUM($G17999:M17999),($E17999-SUM($G17999:M17999))/(OFFSET(N17999,-$D17999,0)-(N$5-$D17999-1))))</f>
        <v>0</v>
      </c>
    </row>
    <row r="18000" spans="1:14" s="369" customFormat="1" ht="12.75" hidden="1" customHeight="1" outlineLevel="2" x14ac:dyDescent="0.25">
      <c r="A18000" s="3"/>
      <c r="B18000" s="3"/>
      <c r="C18000" s="392"/>
      <c r="D18000" s="3">
        <v>3</v>
      </c>
      <c r="E18000" s="290">
        <f ca="1"/>
        <v>0</v>
      </c>
      <c r="F18000" s="291"/>
      <c r="G18000" s="294"/>
      <c r="H18000" s="294"/>
      <c r="I18000" s="292"/>
      <c r="J18000" s="293">
        <f ca="1">IF(OFFSET(J18000,-$D18000,0)="n/a","n/a",IF(J$5&gt;OFFSET(J18000,-$D18000,0)+$D18000,$E18000-SUM($G18000:I18000),($E18000-SUM($G18000:I18000))/(OFFSET(J18000,-$D18000,0)-(J$5-$D18000-1))))</f>
        <v>0</v>
      </c>
      <c r="K18000" s="293">
        <f ca="1">IF(OFFSET(K18000,-$D18000,0)="n/a","n/a",IF(K$5&gt;OFFSET(K18000,-$D18000,0)+$D18000,$E18000-SUM($G18000:J18000),($E18000-SUM($G18000:J18000))/(OFFSET(K18000,-$D18000,0)-(K$5-$D18000-1))))</f>
        <v>0</v>
      </c>
      <c r="L18000" s="293">
        <f ca="1">IF(OFFSET(L18000,-$D18000,0)="n/a","n/a",IF(L$5&gt;OFFSET(L18000,-$D18000,0)+$D18000,$E18000-SUM($G18000:K18000),($E18000-SUM($G18000:K18000))/(OFFSET(L18000,-$D18000,0)-(L$5-$D18000-1))))</f>
        <v>0</v>
      </c>
      <c r="M18000" s="293">
        <f ca="1">IF(OFFSET(M18000,-$D18000,0)="n/a","n/a",IF(M$5&gt;OFFSET(M18000,-$D18000,0)+$D18000,$E18000-SUM($G18000:L18000),($E18000-SUM($G18000:L18000))/(OFFSET(M18000,-$D18000,0)-(M$5-$D18000-1))))</f>
        <v>0</v>
      </c>
      <c r="N18000" s="293">
        <f ca="1">IF(OFFSET(N18000,-$D18000,0)="n/a","n/a",IF(N$5&gt;OFFSET(N18000,-$D18000,0)+$D18000,$E18000-SUM($G18000:M18000),($E18000-SUM($G18000:M18000))/(OFFSET(N18000,-$D18000,0)-(N$5-$D18000-1))))</f>
        <v>0</v>
      </c>
    </row>
    <row r="18001" spans="1:14" s="369" customFormat="1" ht="12.75" hidden="1" customHeight="1" outlineLevel="2" x14ac:dyDescent="0.25">
      <c r="A18001" s="3"/>
      <c r="B18001" s="3"/>
      <c r="C18001" s="392"/>
      <c r="D18001" s="3">
        <v>4</v>
      </c>
      <c r="E18001" s="290">
        <f ca="1"/>
        <v>0</v>
      </c>
      <c r="F18001" s="291"/>
      <c r="G18001" s="294"/>
      <c r="H18001" s="294"/>
      <c r="I18001" s="294"/>
      <c r="J18001" s="292"/>
      <c r="K18001" s="293">
        <f ca="1">IF(OFFSET(K18001,-$D18001,0)="n/a","n/a",IF(K$5&gt;OFFSET(K18001,-$D18001,0)+$D18001,$E18001-SUM($G18001:J18001),($E18001-SUM($G18001:J18001))/(OFFSET(K18001,-$D18001,0)-(K$5-$D18001-1))))</f>
        <v>0</v>
      </c>
      <c r="L18001" s="293">
        <f ca="1">IF(OFFSET(L18001,-$D18001,0)="n/a","n/a",IF(L$5&gt;OFFSET(L18001,-$D18001,0)+$D18001,$E18001-SUM($G18001:K18001),($E18001-SUM($G18001:K18001))/(OFFSET(L18001,-$D18001,0)-(L$5-$D18001-1))))</f>
        <v>0</v>
      </c>
      <c r="M18001" s="293">
        <f ca="1">IF(OFFSET(M18001,-$D18001,0)="n/a","n/a",IF(M$5&gt;OFFSET(M18001,-$D18001,0)+$D18001,$E18001-SUM($G18001:L18001),($E18001-SUM($G18001:L18001))/(OFFSET(M18001,-$D18001,0)-(M$5-$D18001-1))))</f>
        <v>0</v>
      </c>
      <c r="N18001" s="293">
        <f ca="1">IF(OFFSET(N18001,-$D18001,0)="n/a","n/a",IF(N$5&gt;OFFSET(N18001,-$D18001,0)+$D18001,$E18001-SUM($G18001:M18001),($E18001-SUM($G18001:M18001))/(OFFSET(N18001,-$D18001,0)-(N$5-$D18001-1))))</f>
        <v>0</v>
      </c>
    </row>
    <row r="18002" spans="1:14" s="369" customFormat="1" ht="12.75" hidden="1" customHeight="1" outlineLevel="2" x14ac:dyDescent="0.25">
      <c r="A18002" s="3"/>
      <c r="B18002" s="3"/>
      <c r="C18002" s="392"/>
      <c r="D18002" s="3">
        <v>5</v>
      </c>
      <c r="E18002" s="290">
        <f ca="1"/>
        <v>0</v>
      </c>
      <c r="F18002" s="291"/>
      <c r="G18002" s="294"/>
      <c r="H18002" s="294"/>
      <c r="I18002" s="294"/>
      <c r="J18002" s="294"/>
      <c r="K18002" s="292"/>
      <c r="L18002" s="293">
        <f ca="1">IF(OFFSET(L18002,-$D18002,0)="n/a","n/a",IF(L$5&gt;OFFSET(L18002,-$D18002,0)+$D18002,$E18002-SUM($G18002:K18002),($E18002-SUM($G18002:K18002))/(OFFSET(L18002,-$D18002,0)-(L$5-$D18002-1))))</f>
        <v>0</v>
      </c>
      <c r="M18002" s="293">
        <f ca="1">IF(OFFSET(M18002,-$D18002,0)="n/a","n/a",IF(M$5&gt;OFFSET(M18002,-$D18002,0)+$D18002,$E18002-SUM($G18002:L18002),($E18002-SUM($G18002:L18002))/(OFFSET(M18002,-$D18002,0)-(M$5-$D18002-1))))</f>
        <v>0</v>
      </c>
      <c r="N18002" s="293">
        <f ca="1">IF(OFFSET(N18002,-$D18002,0)="n/a","n/a",IF(N$5&gt;OFFSET(N18002,-$D18002,0)+$D18002,$E18002-SUM($G18002:M18002),($E18002-SUM($G18002:M18002))/(OFFSET(N18002,-$D18002,0)-(N$5-$D18002-1))))</f>
        <v>0</v>
      </c>
    </row>
    <row r="18003" spans="1:14" s="369" customFormat="1" ht="12.75" hidden="1" customHeight="1" outlineLevel="2" x14ac:dyDescent="0.25">
      <c r="A18003" s="3"/>
      <c r="B18003" s="3"/>
      <c r="C18003" s="392"/>
      <c r="D18003" s="3">
        <v>6</v>
      </c>
      <c r="E18003" s="290">
        <f ca="1"/>
        <v>0</v>
      </c>
      <c r="F18003" s="291"/>
      <c r="G18003" s="294"/>
      <c r="H18003" s="294"/>
      <c r="I18003" s="294"/>
      <c r="J18003" s="294"/>
      <c r="K18003" s="294"/>
      <c r="L18003" s="292"/>
      <c r="M18003" s="293">
        <f ca="1">IF(OFFSET(M18003,-$D18003,0)="n/a","n/a",IF(M$5&gt;OFFSET(M18003,-$D18003,0)+$D18003,$E18003-SUM($G18003:L18003),($E18003-SUM($G18003:L18003))/(OFFSET(M18003,-$D18003,0)-(M$5-$D18003-1))))</f>
        <v>0</v>
      </c>
      <c r="N18003" s="293">
        <f ca="1">IF(OFFSET(N18003,-$D18003,0)="n/a","n/a",IF(N$5&gt;OFFSET(N18003,-$D18003,0)+$D18003,$E18003-SUM($G18003:M18003),($E18003-SUM($G18003:M18003))/(OFFSET(N18003,-$D18003,0)-(N$5-$D18003-1))))</f>
        <v>0</v>
      </c>
    </row>
    <row r="18004" spans="1:14" s="369" customFormat="1" ht="12.75" hidden="1" customHeight="1" outlineLevel="2" x14ac:dyDescent="0.25">
      <c r="A18004" s="3"/>
      <c r="B18004" s="3"/>
      <c r="C18004" s="392"/>
      <c r="D18004" s="3">
        <v>7</v>
      </c>
      <c r="E18004" s="290">
        <f ca="1"/>
        <v>0</v>
      </c>
      <c r="F18004" s="291"/>
      <c r="G18004" s="294"/>
      <c r="H18004" s="294"/>
      <c r="I18004" s="294"/>
      <c r="J18004" s="294"/>
      <c r="K18004" s="294"/>
      <c r="L18004" s="294"/>
      <c r="M18004" s="292"/>
      <c r="N18004" s="293">
        <f ca="1">IF(OFFSET(N18004,-$D18004,0)="n/a","n/a",IF(N$5&gt;OFFSET(N18004,-$D18004,0)+$D18004,$E18004-SUM($G18004:M18004),($E18004-SUM($G18004:M18004))/(OFFSET(N18004,-$D18004,0)-(N$5-$D18004-1))))</f>
        <v>0</v>
      </c>
    </row>
    <row r="18005" spans="1:14" s="369" customFormat="1" ht="12.75" hidden="1" customHeight="1" outlineLevel="2" x14ac:dyDescent="0.25">
      <c r="A18005" s="3"/>
      <c r="B18005" s="3"/>
      <c r="C18005" s="392"/>
      <c r="D18005" s="3">
        <v>8</v>
      </c>
      <c r="E18005" s="290">
        <f ca="1"/>
        <v>0</v>
      </c>
      <c r="F18005" s="291"/>
      <c r="G18005" s="294"/>
      <c r="H18005" s="294"/>
      <c r="I18005" s="294"/>
      <c r="J18005" s="294"/>
      <c r="K18005" s="294"/>
      <c r="L18005" s="294"/>
      <c r="M18005" s="294"/>
      <c r="N18005" s="292"/>
    </row>
    <row r="18006" spans="1:14" s="369" customFormat="1" ht="12.75" hidden="1" customHeight="1" outlineLevel="2" x14ac:dyDescent="0.25">
      <c r="A18006" s="3"/>
      <c r="B18006" s="3"/>
      <c r="C18006" s="392"/>
      <c r="D18006" s="3">
        <v>9</v>
      </c>
      <c r="E18006" s="290" t="e">
        <f ca="1"/>
        <v>#N/A</v>
      </c>
      <c r="F18006" s="291"/>
      <c r="G18006" s="294"/>
      <c r="H18006" s="294"/>
      <c r="I18006" s="294"/>
      <c r="J18006" s="294"/>
      <c r="K18006" s="294"/>
      <c r="L18006" s="294"/>
      <c r="M18006" s="294"/>
      <c r="N18006" s="294"/>
    </row>
    <row r="18007" spans="1:14" s="369" customFormat="1" ht="12.75" hidden="1" customHeight="1" outlineLevel="2" x14ac:dyDescent="0.25">
      <c r="A18007" s="3"/>
      <c r="B18007" s="3"/>
      <c r="C18007" s="392"/>
      <c r="D18007" s="3">
        <v>10</v>
      </c>
      <c r="E18007" s="290" t="e">
        <f ca="1"/>
        <v>#N/A</v>
      </c>
      <c r="F18007" s="291"/>
      <c r="G18007" s="294"/>
      <c r="H18007" s="294"/>
      <c r="I18007" s="294"/>
      <c r="J18007" s="294"/>
      <c r="K18007" s="294"/>
      <c r="L18007" s="294"/>
      <c r="M18007" s="294"/>
      <c r="N18007" s="294"/>
    </row>
    <row r="18008" spans="1:14" s="369" customFormat="1" ht="12.75" hidden="1" customHeight="1" outlineLevel="2" x14ac:dyDescent="0.25">
      <c r="A18008" s="3"/>
      <c r="B18008" s="3"/>
      <c r="C18008" s="392"/>
      <c r="D18008" s="3">
        <v>11</v>
      </c>
      <c r="E18008" s="290" t="e">
        <f ca="1"/>
        <v>#N/A</v>
      </c>
      <c r="F18008" s="291"/>
      <c r="G18008" s="294"/>
      <c r="H18008" s="294"/>
      <c r="I18008" s="294"/>
      <c r="J18008" s="294"/>
      <c r="K18008" s="294"/>
      <c r="L18008" s="294"/>
      <c r="M18008" s="294"/>
      <c r="N18008" s="294"/>
    </row>
    <row r="18009" spans="1:14" s="369" customFormat="1" ht="12.75" hidden="1" customHeight="1" outlineLevel="2" x14ac:dyDescent="0.25">
      <c r="A18009" s="3"/>
      <c r="B18009" s="3"/>
      <c r="C18009" s="392"/>
      <c r="D18009" s="3">
        <v>12</v>
      </c>
      <c r="E18009" s="290" t="e">
        <f ca="1"/>
        <v>#N/A</v>
      </c>
      <c r="F18009" s="291"/>
      <c r="G18009" s="294"/>
      <c r="H18009" s="294"/>
      <c r="I18009" s="294"/>
      <c r="J18009" s="294"/>
      <c r="K18009" s="294"/>
      <c r="L18009" s="294"/>
      <c r="M18009" s="294"/>
      <c r="N18009" s="294"/>
    </row>
    <row r="18010" spans="1:14" s="369" customFormat="1" ht="12.75" hidden="1" customHeight="1" outlineLevel="2" x14ac:dyDescent="0.25">
      <c r="A18010" s="3"/>
      <c r="B18010" s="3"/>
      <c r="C18010" s="392"/>
      <c r="D18010" s="3">
        <v>13</v>
      </c>
      <c r="E18010" s="290" t="e">
        <f ca="1"/>
        <v>#N/A</v>
      </c>
      <c r="F18010" s="291"/>
      <c r="G18010" s="294"/>
      <c r="H18010" s="294"/>
      <c r="I18010" s="294"/>
      <c r="J18010" s="294"/>
      <c r="K18010" s="294"/>
      <c r="L18010" s="294"/>
      <c r="M18010" s="294"/>
      <c r="N18010" s="294"/>
    </row>
    <row r="18011" spans="1:14" s="369" customFormat="1" ht="12.75" hidden="1" customHeight="1" outlineLevel="2" x14ac:dyDescent="0.25">
      <c r="A18011" s="3"/>
      <c r="B18011" s="3"/>
      <c r="C18011" s="392"/>
      <c r="D18011" s="3">
        <v>14</v>
      </c>
      <c r="E18011" s="290" t="e">
        <f ca="1"/>
        <v>#N/A</v>
      </c>
      <c r="F18011" s="291"/>
      <c r="G18011" s="294"/>
      <c r="H18011" s="294"/>
      <c r="I18011" s="294"/>
      <c r="J18011" s="294"/>
      <c r="K18011" s="294"/>
      <c r="L18011" s="294"/>
      <c r="M18011" s="294"/>
      <c r="N18011" s="294"/>
    </row>
    <row r="18012" spans="1:14" s="369" customFormat="1" ht="12.75" hidden="1" customHeight="1" outlineLevel="2" x14ac:dyDescent="0.25">
      <c r="A18012" s="3"/>
      <c r="B18012" s="3"/>
      <c r="C18012" s="392"/>
      <c r="D18012" s="3">
        <v>15</v>
      </c>
      <c r="E18012" s="290" t="e">
        <f ca="1"/>
        <v>#N/A</v>
      </c>
      <c r="F18012" s="291"/>
      <c r="G18012" s="294"/>
      <c r="H18012" s="294"/>
      <c r="I18012" s="294"/>
      <c r="J18012" s="294"/>
      <c r="K18012" s="294"/>
      <c r="L18012" s="294"/>
      <c r="M18012" s="294"/>
      <c r="N18012" s="294"/>
    </row>
    <row r="18013" spans="1:14" s="369" customFormat="1" ht="12.75" hidden="1" customHeight="1" outlineLevel="1" x14ac:dyDescent="0.25">
      <c r="A18013" s="3"/>
      <c r="B18013" s="145" t="str">
        <f ca="1">B17996</f>
        <v>Asset Type 444</v>
      </c>
      <c r="C18013" s="145" t="str">
        <f ca="1">C17996</f>
        <v>Description - Asset Type 444</v>
      </c>
      <c r="D18013" s="3"/>
      <c r="E18013" s="3"/>
      <c r="F18013" s="106" t="s">
        <v>47</v>
      </c>
      <c r="G18013" s="296">
        <f t="shared" ref="G18013:N18013" si="1888">SUM(G17998:G18012)</f>
        <v>0</v>
      </c>
      <c r="H18013" s="296">
        <f t="shared" ca="1" si="1888"/>
        <v>0</v>
      </c>
      <c r="I18013" s="296">
        <f t="shared" ca="1" si="1888"/>
        <v>0</v>
      </c>
      <c r="J18013" s="296">
        <f t="shared" ca="1" si="1888"/>
        <v>0</v>
      </c>
      <c r="K18013" s="296">
        <f t="shared" ca="1" si="1888"/>
        <v>0</v>
      </c>
      <c r="L18013" s="296">
        <f t="shared" ca="1" si="1888"/>
        <v>0</v>
      </c>
      <c r="M18013" s="296">
        <f t="shared" ca="1" si="1888"/>
        <v>0</v>
      </c>
      <c r="N18013" s="296">
        <f t="shared" ca="1" si="1888"/>
        <v>0</v>
      </c>
    </row>
    <row r="18014" spans="1:14" s="369" customFormat="1" ht="12.75" hidden="1" customHeight="1" outlineLevel="2" x14ac:dyDescent="0.25">
      <c r="A18014" s="217">
        <f>A17996+1</f>
        <v>445</v>
      </c>
      <c r="B18014" s="22" t="str">
        <f ca="1">OFFSET($B$516,$A18014-1,0)</f>
        <v>Asset Type 445</v>
      </c>
      <c r="C18014" s="22" t="str">
        <f ca="1">OFFSET($C$516,$A18014-1,0)</f>
        <v>Description - Asset Type 445</v>
      </c>
      <c r="D18014" s="3"/>
      <c r="E18014" s="109"/>
      <c r="F18014" s="108" t="s">
        <v>46</v>
      </c>
      <c r="G18014" s="295">
        <f t="shared" ref="G18014:N18014" ca="1" si="1889">VLOOKUP($B18014,$B$516:$N$1015,5+G$5,FALSE)</f>
        <v>0</v>
      </c>
      <c r="H18014" s="295">
        <f t="shared" ca="1" si="1889"/>
        <v>0</v>
      </c>
      <c r="I18014" s="295">
        <f t="shared" ca="1" si="1889"/>
        <v>0</v>
      </c>
      <c r="J18014" s="295">
        <f t="shared" ca="1" si="1889"/>
        <v>0</v>
      </c>
      <c r="K18014" s="295">
        <f t="shared" ca="1" si="1889"/>
        <v>0</v>
      </c>
      <c r="L18014" s="295">
        <f t="shared" ca="1" si="1889"/>
        <v>0</v>
      </c>
      <c r="M18014" s="295">
        <f t="shared" ca="1" si="1889"/>
        <v>0</v>
      </c>
      <c r="N18014" s="295">
        <f t="shared" ca="1" si="1889"/>
        <v>0</v>
      </c>
    </row>
    <row r="18015" spans="1:14" s="369" customFormat="1" ht="12.75" hidden="1" customHeight="1" outlineLevel="2" x14ac:dyDescent="0.25">
      <c r="A18015" s="3"/>
      <c r="B18015" s="3"/>
      <c r="C18015" s="21"/>
      <c r="D18015" s="3"/>
      <c r="E18015" s="107"/>
      <c r="F18015" s="106" t="s">
        <v>80</v>
      </c>
      <c r="G18015" s="111">
        <f ca="1">VLOOKUP($B18014,'Input Sheet'!$B$515:$N$1014,5+G$5,FALSE)</f>
        <v>0</v>
      </c>
      <c r="H18015" s="111">
        <f ca="1">VLOOKUP($B18014,'Input Sheet'!$B$515:$N$1014,5+H$5,FALSE)</f>
        <v>0</v>
      </c>
      <c r="I18015" s="111">
        <f ca="1">VLOOKUP($B18014,'Input Sheet'!$B$515:$N$1014,5+I$5,FALSE)</f>
        <v>0</v>
      </c>
      <c r="J18015" s="111">
        <f ca="1">VLOOKUP($B18014,'Input Sheet'!$B$515:$N$1014,5+J$5,FALSE)</f>
        <v>0</v>
      </c>
      <c r="K18015" s="111">
        <f ca="1">VLOOKUP($B18014,'Input Sheet'!$B$515:$N$1014,5+K$5,FALSE)</f>
        <v>0</v>
      </c>
      <c r="L18015" s="111">
        <f ca="1">VLOOKUP($B18014,'Input Sheet'!$B$515:$N$1014,5+L$5,FALSE)</f>
        <v>0</v>
      </c>
      <c r="M18015" s="111">
        <f ca="1">VLOOKUP($B18014,'Input Sheet'!$B$515:$N$1014,5+M$5,FALSE)</f>
        <v>0</v>
      </c>
      <c r="N18015" s="111">
        <f ca="1">VLOOKUP($B18014,'Input Sheet'!$B$515:$N$1014,5+N$5,FALSE)</f>
        <v>0</v>
      </c>
    </row>
    <row r="18016" spans="1:14" s="369" customFormat="1" ht="12.75" hidden="1" customHeight="1" outlineLevel="2" x14ac:dyDescent="0.25">
      <c r="A18016" s="3"/>
      <c r="B18016" s="3"/>
      <c r="C18016" s="3"/>
      <c r="D18016" s="3">
        <v>1</v>
      </c>
      <c r="E18016" s="290">
        <f t="array" aca="1" ref="E18016:E18030" ca="1">TRANSPOSE(G18014:N18014)</f>
        <v>0</v>
      </c>
      <c r="F18016" s="291"/>
      <c r="G18016" s="292"/>
      <c r="H18016" s="293">
        <f ca="1">IF(OFFSET(H18016,-$D18016,0)="n/a","n/a",IF(H$5&gt;OFFSET(H18016,-$D18016,0)+$D18016,$E18016-SUM($G18016:G18016),($E18016-SUM($G18016:G18016))/(OFFSET(H18016,-$D18016,0)-(H$5-$D18016-1))))</f>
        <v>0</v>
      </c>
      <c r="I18016" s="293">
        <f ca="1">IF(OFFSET(I18016,-$D18016,0)="n/a","n/a",IF(I$5&gt;OFFSET(I18016,-$D18016,0)+$D18016,$E18016-SUM($G18016:H18016),($E18016-SUM($G18016:H18016))/(OFFSET(I18016,-$D18016,0)-(I$5-$D18016-1))))</f>
        <v>0</v>
      </c>
      <c r="J18016" s="293">
        <f ca="1">IF(OFFSET(J18016,-$D18016,0)="n/a","n/a",IF(J$5&gt;OFFSET(J18016,-$D18016,0)+$D18016,$E18016-SUM($G18016:I18016),($E18016-SUM($G18016:I18016))/(OFFSET(J18016,-$D18016,0)-(J$5-$D18016-1))))</f>
        <v>0</v>
      </c>
      <c r="K18016" s="293">
        <f ca="1">IF(OFFSET(K18016,-$D18016,0)="n/a","n/a",IF(K$5&gt;OFFSET(K18016,-$D18016,0)+$D18016,$E18016-SUM($G18016:J18016),($E18016-SUM($G18016:J18016))/(OFFSET(K18016,-$D18016,0)-(K$5-$D18016-1))))</f>
        <v>0</v>
      </c>
      <c r="L18016" s="293">
        <f ca="1">IF(OFFSET(L18016,-$D18016,0)="n/a","n/a",IF(L$5&gt;OFFSET(L18016,-$D18016,0)+$D18016,$E18016-SUM($G18016:K18016),($E18016-SUM($G18016:K18016))/(OFFSET(L18016,-$D18016,0)-(L$5-$D18016-1))))</f>
        <v>0</v>
      </c>
      <c r="M18016" s="293">
        <f ca="1">IF(OFFSET(M18016,-$D18016,0)="n/a","n/a",IF(M$5&gt;OFFSET(M18016,-$D18016,0)+$D18016,$E18016-SUM($G18016:L18016),($E18016-SUM($G18016:L18016))/(OFFSET(M18016,-$D18016,0)-(M$5-$D18016-1))))</f>
        <v>0</v>
      </c>
      <c r="N18016" s="293">
        <f ca="1">IF(OFFSET(N18016,-$D18016,0)="n/a","n/a",IF(N$5&gt;OFFSET(N18016,-$D18016,0)+$D18016,$E18016-SUM($G18016:M18016),($E18016-SUM($G18016:M18016))/(OFFSET(N18016,-$D18016,0)-(N$5-$D18016-1))))</f>
        <v>0</v>
      </c>
    </row>
    <row r="18017" spans="1:14" s="369" customFormat="1" ht="12.75" hidden="1" customHeight="1" outlineLevel="2" x14ac:dyDescent="0.25">
      <c r="A18017" s="3"/>
      <c r="B18017" s="3"/>
      <c r="C18017" s="392" t="s">
        <v>48</v>
      </c>
      <c r="D18017" s="3">
        <v>2</v>
      </c>
      <c r="E18017" s="290">
        <f ca="1"/>
        <v>0</v>
      </c>
      <c r="F18017" s="291"/>
      <c r="G18017" s="294"/>
      <c r="H18017" s="292"/>
      <c r="I18017" s="293">
        <f ca="1">IF(OFFSET(I18017,-$D18017,0)="n/a","n/a",IF(I$5&gt;OFFSET(I18017,-$D18017,0)+$D18017,$E18017-SUM($G18017:H18017),($E18017-SUM($G18017:H18017))/(OFFSET(I18017,-$D18017,0)-(I$5-$D18017-1))))</f>
        <v>0</v>
      </c>
      <c r="J18017" s="293">
        <f ca="1">IF(OFFSET(J18017,-$D18017,0)="n/a","n/a",IF(J$5&gt;OFFSET(J18017,-$D18017,0)+$D18017,$E18017-SUM($G18017:I18017),($E18017-SUM($G18017:I18017))/(OFFSET(J18017,-$D18017,0)-(J$5-$D18017-1))))</f>
        <v>0</v>
      </c>
      <c r="K18017" s="293">
        <f ca="1">IF(OFFSET(K18017,-$D18017,0)="n/a","n/a",IF(K$5&gt;OFFSET(K18017,-$D18017,0)+$D18017,$E18017-SUM($G18017:J18017),($E18017-SUM($G18017:J18017))/(OFFSET(K18017,-$D18017,0)-(K$5-$D18017-1))))</f>
        <v>0</v>
      </c>
      <c r="L18017" s="293">
        <f ca="1">IF(OFFSET(L18017,-$D18017,0)="n/a","n/a",IF(L$5&gt;OFFSET(L18017,-$D18017,0)+$D18017,$E18017-SUM($G18017:K18017),($E18017-SUM($G18017:K18017))/(OFFSET(L18017,-$D18017,0)-(L$5-$D18017-1))))</f>
        <v>0</v>
      </c>
      <c r="M18017" s="293">
        <f ca="1">IF(OFFSET(M18017,-$D18017,0)="n/a","n/a",IF(M$5&gt;OFFSET(M18017,-$D18017,0)+$D18017,$E18017-SUM($G18017:L18017),($E18017-SUM($G18017:L18017))/(OFFSET(M18017,-$D18017,0)-(M$5-$D18017-1))))</f>
        <v>0</v>
      </c>
      <c r="N18017" s="293">
        <f ca="1">IF(OFFSET(N18017,-$D18017,0)="n/a","n/a",IF(N$5&gt;OFFSET(N18017,-$D18017,0)+$D18017,$E18017-SUM($G18017:M18017),($E18017-SUM($G18017:M18017))/(OFFSET(N18017,-$D18017,0)-(N$5-$D18017-1))))</f>
        <v>0</v>
      </c>
    </row>
    <row r="18018" spans="1:14" s="369" customFormat="1" ht="12.75" hidden="1" customHeight="1" outlineLevel="2" x14ac:dyDescent="0.25">
      <c r="A18018" s="3"/>
      <c r="B18018" s="3"/>
      <c r="C18018" s="392"/>
      <c r="D18018" s="3">
        <v>3</v>
      </c>
      <c r="E18018" s="290">
        <f ca="1"/>
        <v>0</v>
      </c>
      <c r="F18018" s="291"/>
      <c r="G18018" s="294"/>
      <c r="H18018" s="294"/>
      <c r="I18018" s="292"/>
      <c r="J18018" s="293">
        <f ca="1">IF(OFFSET(J18018,-$D18018,0)="n/a","n/a",IF(J$5&gt;OFFSET(J18018,-$D18018,0)+$D18018,$E18018-SUM($G18018:I18018),($E18018-SUM($G18018:I18018))/(OFFSET(J18018,-$D18018,0)-(J$5-$D18018-1))))</f>
        <v>0</v>
      </c>
      <c r="K18018" s="293">
        <f ca="1">IF(OFFSET(K18018,-$D18018,0)="n/a","n/a",IF(K$5&gt;OFFSET(K18018,-$D18018,0)+$D18018,$E18018-SUM($G18018:J18018),($E18018-SUM($G18018:J18018))/(OFFSET(K18018,-$D18018,0)-(K$5-$D18018-1))))</f>
        <v>0</v>
      </c>
      <c r="L18018" s="293">
        <f ca="1">IF(OFFSET(L18018,-$D18018,0)="n/a","n/a",IF(L$5&gt;OFFSET(L18018,-$D18018,0)+$D18018,$E18018-SUM($G18018:K18018),($E18018-SUM($G18018:K18018))/(OFFSET(L18018,-$D18018,0)-(L$5-$D18018-1))))</f>
        <v>0</v>
      </c>
      <c r="M18018" s="293">
        <f ca="1">IF(OFFSET(M18018,-$D18018,0)="n/a","n/a",IF(M$5&gt;OFFSET(M18018,-$D18018,0)+$D18018,$E18018-SUM($G18018:L18018),($E18018-SUM($G18018:L18018))/(OFFSET(M18018,-$D18018,0)-(M$5-$D18018-1))))</f>
        <v>0</v>
      </c>
      <c r="N18018" s="293">
        <f ca="1">IF(OFFSET(N18018,-$D18018,0)="n/a","n/a",IF(N$5&gt;OFFSET(N18018,-$D18018,0)+$D18018,$E18018-SUM($G18018:M18018),($E18018-SUM($G18018:M18018))/(OFFSET(N18018,-$D18018,0)-(N$5-$D18018-1))))</f>
        <v>0</v>
      </c>
    </row>
    <row r="18019" spans="1:14" s="369" customFormat="1" ht="12.75" hidden="1" customHeight="1" outlineLevel="2" x14ac:dyDescent="0.25">
      <c r="A18019" s="3"/>
      <c r="B18019" s="3"/>
      <c r="C18019" s="392"/>
      <c r="D18019" s="3">
        <v>4</v>
      </c>
      <c r="E18019" s="290">
        <f ca="1"/>
        <v>0</v>
      </c>
      <c r="F18019" s="291"/>
      <c r="G18019" s="294"/>
      <c r="H18019" s="294"/>
      <c r="I18019" s="294"/>
      <c r="J18019" s="292"/>
      <c r="K18019" s="293">
        <f ca="1">IF(OFFSET(K18019,-$D18019,0)="n/a","n/a",IF(K$5&gt;OFFSET(K18019,-$D18019,0)+$D18019,$E18019-SUM($G18019:J18019),($E18019-SUM($G18019:J18019))/(OFFSET(K18019,-$D18019,0)-(K$5-$D18019-1))))</f>
        <v>0</v>
      </c>
      <c r="L18019" s="293">
        <f ca="1">IF(OFFSET(L18019,-$D18019,0)="n/a","n/a",IF(L$5&gt;OFFSET(L18019,-$D18019,0)+$D18019,$E18019-SUM($G18019:K18019),($E18019-SUM($G18019:K18019))/(OFFSET(L18019,-$D18019,0)-(L$5-$D18019-1))))</f>
        <v>0</v>
      </c>
      <c r="M18019" s="293">
        <f ca="1">IF(OFFSET(M18019,-$D18019,0)="n/a","n/a",IF(M$5&gt;OFFSET(M18019,-$D18019,0)+$D18019,$E18019-SUM($G18019:L18019),($E18019-SUM($G18019:L18019))/(OFFSET(M18019,-$D18019,0)-(M$5-$D18019-1))))</f>
        <v>0</v>
      </c>
      <c r="N18019" s="293">
        <f ca="1">IF(OFFSET(N18019,-$D18019,0)="n/a","n/a",IF(N$5&gt;OFFSET(N18019,-$D18019,0)+$D18019,$E18019-SUM($G18019:M18019),($E18019-SUM($G18019:M18019))/(OFFSET(N18019,-$D18019,0)-(N$5-$D18019-1))))</f>
        <v>0</v>
      </c>
    </row>
    <row r="18020" spans="1:14" s="369" customFormat="1" ht="12.75" hidden="1" customHeight="1" outlineLevel="2" x14ac:dyDescent="0.25">
      <c r="A18020" s="3"/>
      <c r="B18020" s="3"/>
      <c r="C18020" s="392"/>
      <c r="D18020" s="3">
        <v>5</v>
      </c>
      <c r="E18020" s="290">
        <f ca="1"/>
        <v>0</v>
      </c>
      <c r="F18020" s="291"/>
      <c r="G18020" s="294"/>
      <c r="H18020" s="294"/>
      <c r="I18020" s="294"/>
      <c r="J18020" s="294"/>
      <c r="K18020" s="292"/>
      <c r="L18020" s="293">
        <f ca="1">IF(OFFSET(L18020,-$D18020,0)="n/a","n/a",IF(L$5&gt;OFFSET(L18020,-$D18020,0)+$D18020,$E18020-SUM($G18020:K18020),($E18020-SUM($G18020:K18020))/(OFFSET(L18020,-$D18020,0)-(L$5-$D18020-1))))</f>
        <v>0</v>
      </c>
      <c r="M18020" s="293">
        <f ca="1">IF(OFFSET(M18020,-$D18020,0)="n/a","n/a",IF(M$5&gt;OFFSET(M18020,-$D18020,0)+$D18020,$E18020-SUM($G18020:L18020),($E18020-SUM($G18020:L18020))/(OFFSET(M18020,-$D18020,0)-(M$5-$D18020-1))))</f>
        <v>0</v>
      </c>
      <c r="N18020" s="293">
        <f ca="1">IF(OFFSET(N18020,-$D18020,0)="n/a","n/a",IF(N$5&gt;OFFSET(N18020,-$D18020,0)+$D18020,$E18020-SUM($G18020:M18020),($E18020-SUM($G18020:M18020))/(OFFSET(N18020,-$D18020,0)-(N$5-$D18020-1))))</f>
        <v>0</v>
      </c>
    </row>
    <row r="18021" spans="1:14" s="369" customFormat="1" ht="12.75" hidden="1" customHeight="1" outlineLevel="2" x14ac:dyDescent="0.25">
      <c r="A18021" s="3"/>
      <c r="B18021" s="3"/>
      <c r="C18021" s="392"/>
      <c r="D18021" s="3">
        <v>6</v>
      </c>
      <c r="E18021" s="290">
        <f ca="1"/>
        <v>0</v>
      </c>
      <c r="F18021" s="291"/>
      <c r="G18021" s="294"/>
      <c r="H18021" s="294"/>
      <c r="I18021" s="294"/>
      <c r="J18021" s="294"/>
      <c r="K18021" s="294"/>
      <c r="L18021" s="292"/>
      <c r="M18021" s="293">
        <f ca="1">IF(OFFSET(M18021,-$D18021,0)="n/a","n/a",IF(M$5&gt;OFFSET(M18021,-$D18021,0)+$D18021,$E18021-SUM($G18021:L18021),($E18021-SUM($G18021:L18021))/(OFFSET(M18021,-$D18021,0)-(M$5-$D18021-1))))</f>
        <v>0</v>
      </c>
      <c r="N18021" s="293">
        <f ca="1">IF(OFFSET(N18021,-$D18021,0)="n/a","n/a",IF(N$5&gt;OFFSET(N18021,-$D18021,0)+$D18021,$E18021-SUM($G18021:M18021),($E18021-SUM($G18021:M18021))/(OFFSET(N18021,-$D18021,0)-(N$5-$D18021-1))))</f>
        <v>0</v>
      </c>
    </row>
    <row r="18022" spans="1:14" s="369" customFormat="1" ht="12.75" hidden="1" customHeight="1" outlineLevel="2" x14ac:dyDescent="0.25">
      <c r="A18022" s="3"/>
      <c r="B18022" s="3"/>
      <c r="C18022" s="392"/>
      <c r="D18022" s="3">
        <v>7</v>
      </c>
      <c r="E18022" s="290">
        <f ca="1"/>
        <v>0</v>
      </c>
      <c r="F18022" s="291"/>
      <c r="G18022" s="294"/>
      <c r="H18022" s="294"/>
      <c r="I18022" s="294"/>
      <c r="J18022" s="294"/>
      <c r="K18022" s="294"/>
      <c r="L18022" s="294"/>
      <c r="M18022" s="292"/>
      <c r="N18022" s="293">
        <f ca="1">IF(OFFSET(N18022,-$D18022,0)="n/a","n/a",IF(N$5&gt;OFFSET(N18022,-$D18022,0)+$D18022,$E18022-SUM($G18022:M18022),($E18022-SUM($G18022:M18022))/(OFFSET(N18022,-$D18022,0)-(N$5-$D18022-1))))</f>
        <v>0</v>
      </c>
    </row>
    <row r="18023" spans="1:14" s="369" customFormat="1" ht="12.75" hidden="1" customHeight="1" outlineLevel="2" x14ac:dyDescent="0.25">
      <c r="A18023" s="3"/>
      <c r="B18023" s="3"/>
      <c r="C18023" s="392"/>
      <c r="D18023" s="3">
        <v>8</v>
      </c>
      <c r="E18023" s="290">
        <f ca="1"/>
        <v>0</v>
      </c>
      <c r="F18023" s="291"/>
      <c r="G18023" s="294"/>
      <c r="H18023" s="294"/>
      <c r="I18023" s="294"/>
      <c r="J18023" s="294"/>
      <c r="K18023" s="294"/>
      <c r="L18023" s="294"/>
      <c r="M18023" s="294"/>
      <c r="N18023" s="292"/>
    </row>
    <row r="18024" spans="1:14" s="369" customFormat="1" ht="12.75" hidden="1" customHeight="1" outlineLevel="2" x14ac:dyDescent="0.25">
      <c r="A18024" s="3"/>
      <c r="B18024" s="3"/>
      <c r="C18024" s="392"/>
      <c r="D18024" s="3">
        <v>9</v>
      </c>
      <c r="E18024" s="290" t="e">
        <f ca="1"/>
        <v>#N/A</v>
      </c>
      <c r="F18024" s="291"/>
      <c r="G18024" s="294"/>
      <c r="H18024" s="294"/>
      <c r="I18024" s="294"/>
      <c r="J18024" s="294"/>
      <c r="K18024" s="294"/>
      <c r="L18024" s="294"/>
      <c r="M18024" s="294"/>
      <c r="N18024" s="294"/>
    </row>
    <row r="18025" spans="1:14" s="369" customFormat="1" ht="12.75" hidden="1" customHeight="1" outlineLevel="2" x14ac:dyDescent="0.25">
      <c r="A18025" s="3"/>
      <c r="B18025" s="3"/>
      <c r="C18025" s="392"/>
      <c r="D18025" s="3">
        <v>10</v>
      </c>
      <c r="E18025" s="290" t="e">
        <f ca="1"/>
        <v>#N/A</v>
      </c>
      <c r="F18025" s="291"/>
      <c r="G18025" s="294"/>
      <c r="H18025" s="294"/>
      <c r="I18025" s="294"/>
      <c r="J18025" s="294"/>
      <c r="K18025" s="294"/>
      <c r="L18025" s="294"/>
      <c r="M18025" s="294"/>
      <c r="N18025" s="294"/>
    </row>
    <row r="18026" spans="1:14" s="369" customFormat="1" ht="12.75" hidden="1" customHeight="1" outlineLevel="2" x14ac:dyDescent="0.25">
      <c r="A18026" s="3"/>
      <c r="B18026" s="3"/>
      <c r="C18026" s="392"/>
      <c r="D18026" s="3">
        <v>11</v>
      </c>
      <c r="E18026" s="290" t="e">
        <f ca="1"/>
        <v>#N/A</v>
      </c>
      <c r="F18026" s="291"/>
      <c r="G18026" s="294"/>
      <c r="H18026" s="294"/>
      <c r="I18026" s="294"/>
      <c r="J18026" s="294"/>
      <c r="K18026" s="294"/>
      <c r="L18026" s="294"/>
      <c r="M18026" s="294"/>
      <c r="N18026" s="294"/>
    </row>
    <row r="18027" spans="1:14" s="369" customFormat="1" ht="12.75" hidden="1" customHeight="1" outlineLevel="2" x14ac:dyDescent="0.25">
      <c r="A18027" s="3"/>
      <c r="B18027" s="3"/>
      <c r="C18027" s="392"/>
      <c r="D18027" s="3">
        <v>12</v>
      </c>
      <c r="E18027" s="290" t="e">
        <f ca="1"/>
        <v>#N/A</v>
      </c>
      <c r="F18027" s="291"/>
      <c r="G18027" s="294"/>
      <c r="H18027" s="294"/>
      <c r="I18027" s="294"/>
      <c r="J18027" s="294"/>
      <c r="K18027" s="294"/>
      <c r="L18027" s="294"/>
      <c r="M18027" s="294"/>
      <c r="N18027" s="294"/>
    </row>
    <row r="18028" spans="1:14" s="369" customFormat="1" ht="12.75" hidden="1" customHeight="1" outlineLevel="2" x14ac:dyDescent="0.25">
      <c r="A18028" s="3"/>
      <c r="B18028" s="3"/>
      <c r="C18028" s="392"/>
      <c r="D18028" s="3">
        <v>13</v>
      </c>
      <c r="E18028" s="290" t="e">
        <f ca="1"/>
        <v>#N/A</v>
      </c>
      <c r="F18028" s="291"/>
      <c r="G18028" s="294"/>
      <c r="H18028" s="294"/>
      <c r="I18028" s="294"/>
      <c r="J18028" s="294"/>
      <c r="K18028" s="294"/>
      <c r="L18028" s="294"/>
      <c r="M18028" s="294"/>
      <c r="N18028" s="294"/>
    </row>
    <row r="18029" spans="1:14" s="369" customFormat="1" ht="12.75" hidden="1" customHeight="1" outlineLevel="2" x14ac:dyDescent="0.25">
      <c r="A18029" s="3"/>
      <c r="B18029" s="3"/>
      <c r="C18029" s="392"/>
      <c r="D18029" s="3">
        <v>14</v>
      </c>
      <c r="E18029" s="290" t="e">
        <f ca="1"/>
        <v>#N/A</v>
      </c>
      <c r="F18029" s="291"/>
      <c r="G18029" s="294"/>
      <c r="H18029" s="294"/>
      <c r="I18029" s="294"/>
      <c r="J18029" s="294"/>
      <c r="K18029" s="294"/>
      <c r="L18029" s="294"/>
      <c r="M18029" s="294"/>
      <c r="N18029" s="294"/>
    </row>
    <row r="18030" spans="1:14" s="369" customFormat="1" ht="12.75" hidden="1" customHeight="1" outlineLevel="2" x14ac:dyDescent="0.25">
      <c r="A18030" s="3"/>
      <c r="B18030" s="3"/>
      <c r="C18030" s="392"/>
      <c r="D18030" s="3">
        <v>15</v>
      </c>
      <c r="E18030" s="290" t="e">
        <f ca="1"/>
        <v>#N/A</v>
      </c>
      <c r="F18030" s="291"/>
      <c r="G18030" s="294"/>
      <c r="H18030" s="294"/>
      <c r="I18030" s="294"/>
      <c r="J18030" s="294"/>
      <c r="K18030" s="294"/>
      <c r="L18030" s="294"/>
      <c r="M18030" s="294"/>
      <c r="N18030" s="294"/>
    </row>
    <row r="18031" spans="1:14" s="369" customFormat="1" ht="12.75" hidden="1" customHeight="1" outlineLevel="1" x14ac:dyDescent="0.25">
      <c r="A18031" s="3"/>
      <c r="B18031" s="145" t="str">
        <f ca="1">B18014</f>
        <v>Asset Type 445</v>
      </c>
      <c r="C18031" s="145" t="str">
        <f ca="1">C18014</f>
        <v>Description - Asset Type 445</v>
      </c>
      <c r="D18031" s="3"/>
      <c r="E18031" s="3"/>
      <c r="F18031" s="106" t="s">
        <v>47</v>
      </c>
      <c r="G18031" s="296">
        <f t="shared" ref="G18031:N18031" si="1890">SUM(G18016:G18030)</f>
        <v>0</v>
      </c>
      <c r="H18031" s="296">
        <f t="shared" ca="1" si="1890"/>
        <v>0</v>
      </c>
      <c r="I18031" s="296">
        <f t="shared" ca="1" si="1890"/>
        <v>0</v>
      </c>
      <c r="J18031" s="296">
        <f t="shared" ca="1" si="1890"/>
        <v>0</v>
      </c>
      <c r="K18031" s="296">
        <f t="shared" ca="1" si="1890"/>
        <v>0</v>
      </c>
      <c r="L18031" s="296">
        <f t="shared" ca="1" si="1890"/>
        <v>0</v>
      </c>
      <c r="M18031" s="296">
        <f t="shared" ca="1" si="1890"/>
        <v>0</v>
      </c>
      <c r="N18031" s="296">
        <f t="shared" ca="1" si="1890"/>
        <v>0</v>
      </c>
    </row>
    <row r="18032" spans="1:14" s="369" customFormat="1" ht="12.75" hidden="1" customHeight="1" outlineLevel="2" x14ac:dyDescent="0.25">
      <c r="A18032" s="217">
        <f>A18014+1</f>
        <v>446</v>
      </c>
      <c r="B18032" s="22" t="str">
        <f ca="1">OFFSET($B$516,$A18032-1,0)</f>
        <v>Asset Type 446</v>
      </c>
      <c r="C18032" s="22" t="str">
        <f ca="1">OFFSET($C$516,$A18032-1,0)</f>
        <v>Description - Asset Type 446</v>
      </c>
      <c r="D18032" s="3"/>
      <c r="E18032" s="109"/>
      <c r="F18032" s="108" t="s">
        <v>46</v>
      </c>
      <c r="G18032" s="295">
        <f t="shared" ref="G18032:N18032" ca="1" si="1891">VLOOKUP($B18032,$B$516:$N$1015,5+G$5,FALSE)</f>
        <v>0</v>
      </c>
      <c r="H18032" s="295">
        <f t="shared" ca="1" si="1891"/>
        <v>0</v>
      </c>
      <c r="I18032" s="295">
        <f t="shared" ca="1" si="1891"/>
        <v>0</v>
      </c>
      <c r="J18032" s="295">
        <f t="shared" ca="1" si="1891"/>
        <v>0</v>
      </c>
      <c r="K18032" s="295">
        <f t="shared" ca="1" si="1891"/>
        <v>0</v>
      </c>
      <c r="L18032" s="295">
        <f t="shared" ca="1" si="1891"/>
        <v>0</v>
      </c>
      <c r="M18032" s="295">
        <f t="shared" ca="1" si="1891"/>
        <v>0</v>
      </c>
      <c r="N18032" s="295">
        <f t="shared" ca="1" si="1891"/>
        <v>0</v>
      </c>
    </row>
    <row r="18033" spans="1:14" s="369" customFormat="1" ht="12.75" hidden="1" customHeight="1" outlineLevel="2" x14ac:dyDescent="0.25">
      <c r="A18033" s="3"/>
      <c r="B18033" s="3"/>
      <c r="C18033" s="21"/>
      <c r="D18033" s="3"/>
      <c r="E18033" s="107"/>
      <c r="F18033" s="106" t="s">
        <v>80</v>
      </c>
      <c r="G18033" s="111">
        <f ca="1">VLOOKUP($B18032,'Input Sheet'!$B$515:$N$1014,5+G$5,FALSE)</f>
        <v>0</v>
      </c>
      <c r="H18033" s="111">
        <f ca="1">VLOOKUP($B18032,'Input Sheet'!$B$515:$N$1014,5+H$5,FALSE)</f>
        <v>0</v>
      </c>
      <c r="I18033" s="111">
        <f ca="1">VLOOKUP($B18032,'Input Sheet'!$B$515:$N$1014,5+I$5,FALSE)</f>
        <v>0</v>
      </c>
      <c r="J18033" s="111">
        <f ca="1">VLOOKUP($B18032,'Input Sheet'!$B$515:$N$1014,5+J$5,FALSE)</f>
        <v>0</v>
      </c>
      <c r="K18033" s="111">
        <f ca="1">VLOOKUP($B18032,'Input Sheet'!$B$515:$N$1014,5+K$5,FALSE)</f>
        <v>0</v>
      </c>
      <c r="L18033" s="111">
        <f ca="1">VLOOKUP($B18032,'Input Sheet'!$B$515:$N$1014,5+L$5,FALSE)</f>
        <v>0</v>
      </c>
      <c r="M18033" s="111">
        <f ca="1">VLOOKUP($B18032,'Input Sheet'!$B$515:$N$1014,5+M$5,FALSE)</f>
        <v>0</v>
      </c>
      <c r="N18033" s="111">
        <f ca="1">VLOOKUP($B18032,'Input Sheet'!$B$515:$N$1014,5+N$5,FALSE)</f>
        <v>0</v>
      </c>
    </row>
    <row r="18034" spans="1:14" s="369" customFormat="1" ht="12.75" hidden="1" customHeight="1" outlineLevel="2" x14ac:dyDescent="0.25">
      <c r="A18034" s="3"/>
      <c r="B18034" s="3"/>
      <c r="C18034" s="3"/>
      <c r="D18034" s="3">
        <v>1</v>
      </c>
      <c r="E18034" s="290">
        <f t="array" aca="1" ref="E18034:E18048" ca="1">TRANSPOSE(G18032:N18032)</f>
        <v>0</v>
      </c>
      <c r="F18034" s="291"/>
      <c r="G18034" s="292"/>
      <c r="H18034" s="293">
        <f ca="1">IF(OFFSET(H18034,-$D18034,0)="n/a","n/a",IF(H$5&gt;OFFSET(H18034,-$D18034,0)+$D18034,$E18034-SUM($G18034:G18034),($E18034-SUM($G18034:G18034))/(OFFSET(H18034,-$D18034,0)-(H$5-$D18034-1))))</f>
        <v>0</v>
      </c>
      <c r="I18034" s="293">
        <f ca="1">IF(OFFSET(I18034,-$D18034,0)="n/a","n/a",IF(I$5&gt;OFFSET(I18034,-$D18034,0)+$D18034,$E18034-SUM($G18034:H18034),($E18034-SUM($G18034:H18034))/(OFFSET(I18034,-$D18034,0)-(I$5-$D18034-1))))</f>
        <v>0</v>
      </c>
      <c r="J18034" s="293">
        <f ca="1">IF(OFFSET(J18034,-$D18034,0)="n/a","n/a",IF(J$5&gt;OFFSET(J18034,-$D18034,0)+$D18034,$E18034-SUM($G18034:I18034),($E18034-SUM($G18034:I18034))/(OFFSET(J18034,-$D18034,0)-(J$5-$D18034-1))))</f>
        <v>0</v>
      </c>
      <c r="K18034" s="293">
        <f ca="1">IF(OFFSET(K18034,-$D18034,0)="n/a","n/a",IF(K$5&gt;OFFSET(K18034,-$D18034,0)+$D18034,$E18034-SUM($G18034:J18034),($E18034-SUM($G18034:J18034))/(OFFSET(K18034,-$D18034,0)-(K$5-$D18034-1))))</f>
        <v>0</v>
      </c>
      <c r="L18034" s="293">
        <f ca="1">IF(OFFSET(L18034,-$D18034,0)="n/a","n/a",IF(L$5&gt;OFFSET(L18034,-$D18034,0)+$D18034,$E18034-SUM($G18034:K18034),($E18034-SUM($G18034:K18034))/(OFFSET(L18034,-$D18034,0)-(L$5-$D18034-1))))</f>
        <v>0</v>
      </c>
      <c r="M18034" s="293">
        <f ca="1">IF(OFFSET(M18034,-$D18034,0)="n/a","n/a",IF(M$5&gt;OFFSET(M18034,-$D18034,0)+$D18034,$E18034-SUM($G18034:L18034),($E18034-SUM($G18034:L18034))/(OFFSET(M18034,-$D18034,0)-(M$5-$D18034-1))))</f>
        <v>0</v>
      </c>
      <c r="N18034" s="293">
        <f ca="1">IF(OFFSET(N18034,-$D18034,0)="n/a","n/a",IF(N$5&gt;OFFSET(N18034,-$D18034,0)+$D18034,$E18034-SUM($G18034:M18034),($E18034-SUM($G18034:M18034))/(OFFSET(N18034,-$D18034,0)-(N$5-$D18034-1))))</f>
        <v>0</v>
      </c>
    </row>
    <row r="18035" spans="1:14" s="369" customFormat="1" ht="12.75" hidden="1" customHeight="1" outlineLevel="2" x14ac:dyDescent="0.25">
      <c r="A18035" s="3"/>
      <c r="B18035" s="3"/>
      <c r="C18035" s="392" t="s">
        <v>48</v>
      </c>
      <c r="D18035" s="3">
        <v>2</v>
      </c>
      <c r="E18035" s="290">
        <f ca="1"/>
        <v>0</v>
      </c>
      <c r="F18035" s="291"/>
      <c r="G18035" s="294"/>
      <c r="H18035" s="292"/>
      <c r="I18035" s="293">
        <f ca="1">IF(OFFSET(I18035,-$D18035,0)="n/a","n/a",IF(I$5&gt;OFFSET(I18035,-$D18035,0)+$D18035,$E18035-SUM($G18035:H18035),($E18035-SUM($G18035:H18035))/(OFFSET(I18035,-$D18035,0)-(I$5-$D18035-1))))</f>
        <v>0</v>
      </c>
      <c r="J18035" s="293">
        <f ca="1">IF(OFFSET(J18035,-$D18035,0)="n/a","n/a",IF(J$5&gt;OFFSET(J18035,-$D18035,0)+$D18035,$E18035-SUM($G18035:I18035),($E18035-SUM($G18035:I18035))/(OFFSET(J18035,-$D18035,0)-(J$5-$D18035-1))))</f>
        <v>0</v>
      </c>
      <c r="K18035" s="293">
        <f ca="1">IF(OFFSET(K18035,-$D18035,0)="n/a","n/a",IF(K$5&gt;OFFSET(K18035,-$D18035,0)+$D18035,$E18035-SUM($G18035:J18035),($E18035-SUM($G18035:J18035))/(OFFSET(K18035,-$D18035,0)-(K$5-$D18035-1))))</f>
        <v>0</v>
      </c>
      <c r="L18035" s="293">
        <f ca="1">IF(OFFSET(L18035,-$D18035,0)="n/a","n/a",IF(L$5&gt;OFFSET(L18035,-$D18035,0)+$D18035,$E18035-SUM($G18035:K18035),($E18035-SUM($G18035:K18035))/(OFFSET(L18035,-$D18035,0)-(L$5-$D18035-1))))</f>
        <v>0</v>
      </c>
      <c r="M18035" s="293">
        <f ca="1">IF(OFFSET(M18035,-$D18035,0)="n/a","n/a",IF(M$5&gt;OFFSET(M18035,-$D18035,0)+$D18035,$E18035-SUM($G18035:L18035),($E18035-SUM($G18035:L18035))/(OFFSET(M18035,-$D18035,0)-(M$5-$D18035-1))))</f>
        <v>0</v>
      </c>
      <c r="N18035" s="293">
        <f ca="1">IF(OFFSET(N18035,-$D18035,0)="n/a","n/a",IF(N$5&gt;OFFSET(N18035,-$D18035,0)+$D18035,$E18035-SUM($G18035:M18035),($E18035-SUM($G18035:M18035))/(OFFSET(N18035,-$D18035,0)-(N$5-$D18035-1))))</f>
        <v>0</v>
      </c>
    </row>
    <row r="18036" spans="1:14" s="369" customFormat="1" ht="12.75" hidden="1" customHeight="1" outlineLevel="2" x14ac:dyDescent="0.25">
      <c r="A18036" s="3"/>
      <c r="B18036" s="3"/>
      <c r="C18036" s="392"/>
      <c r="D18036" s="3">
        <v>3</v>
      </c>
      <c r="E18036" s="290">
        <f ca="1"/>
        <v>0</v>
      </c>
      <c r="F18036" s="291"/>
      <c r="G18036" s="294"/>
      <c r="H18036" s="294"/>
      <c r="I18036" s="292"/>
      <c r="J18036" s="293">
        <f ca="1">IF(OFFSET(J18036,-$D18036,0)="n/a","n/a",IF(J$5&gt;OFFSET(J18036,-$D18036,0)+$D18036,$E18036-SUM($G18036:I18036),($E18036-SUM($G18036:I18036))/(OFFSET(J18036,-$D18036,0)-(J$5-$D18036-1))))</f>
        <v>0</v>
      </c>
      <c r="K18036" s="293">
        <f ca="1">IF(OFFSET(K18036,-$D18036,0)="n/a","n/a",IF(K$5&gt;OFFSET(K18036,-$D18036,0)+$D18036,$E18036-SUM($G18036:J18036),($E18036-SUM($G18036:J18036))/(OFFSET(K18036,-$D18036,0)-(K$5-$D18036-1))))</f>
        <v>0</v>
      </c>
      <c r="L18036" s="293">
        <f ca="1">IF(OFFSET(L18036,-$D18036,0)="n/a","n/a",IF(L$5&gt;OFFSET(L18036,-$D18036,0)+$D18036,$E18036-SUM($G18036:K18036),($E18036-SUM($G18036:K18036))/(OFFSET(L18036,-$D18036,0)-(L$5-$D18036-1))))</f>
        <v>0</v>
      </c>
      <c r="M18036" s="293">
        <f ca="1">IF(OFFSET(M18036,-$D18036,0)="n/a","n/a",IF(M$5&gt;OFFSET(M18036,-$D18036,0)+$D18036,$E18036-SUM($G18036:L18036),($E18036-SUM($G18036:L18036))/(OFFSET(M18036,-$D18036,0)-(M$5-$D18036-1))))</f>
        <v>0</v>
      </c>
      <c r="N18036" s="293">
        <f ca="1">IF(OFFSET(N18036,-$D18036,0)="n/a","n/a",IF(N$5&gt;OFFSET(N18036,-$D18036,0)+$D18036,$E18036-SUM($G18036:M18036),($E18036-SUM($G18036:M18036))/(OFFSET(N18036,-$D18036,0)-(N$5-$D18036-1))))</f>
        <v>0</v>
      </c>
    </row>
    <row r="18037" spans="1:14" s="369" customFormat="1" ht="12.75" hidden="1" customHeight="1" outlineLevel="2" x14ac:dyDescent="0.25">
      <c r="A18037" s="3"/>
      <c r="B18037" s="3"/>
      <c r="C18037" s="392"/>
      <c r="D18037" s="3">
        <v>4</v>
      </c>
      <c r="E18037" s="290">
        <f ca="1"/>
        <v>0</v>
      </c>
      <c r="F18037" s="291"/>
      <c r="G18037" s="294"/>
      <c r="H18037" s="294"/>
      <c r="I18037" s="294"/>
      <c r="J18037" s="292"/>
      <c r="K18037" s="293">
        <f ca="1">IF(OFFSET(K18037,-$D18037,0)="n/a","n/a",IF(K$5&gt;OFFSET(K18037,-$D18037,0)+$D18037,$E18037-SUM($G18037:J18037),($E18037-SUM($G18037:J18037))/(OFFSET(K18037,-$D18037,0)-(K$5-$D18037-1))))</f>
        <v>0</v>
      </c>
      <c r="L18037" s="293">
        <f ca="1">IF(OFFSET(L18037,-$D18037,0)="n/a","n/a",IF(L$5&gt;OFFSET(L18037,-$D18037,0)+$D18037,$E18037-SUM($G18037:K18037),($E18037-SUM($G18037:K18037))/(OFFSET(L18037,-$D18037,0)-(L$5-$D18037-1))))</f>
        <v>0</v>
      </c>
      <c r="M18037" s="293">
        <f ca="1">IF(OFFSET(M18037,-$D18037,0)="n/a","n/a",IF(M$5&gt;OFFSET(M18037,-$D18037,0)+$D18037,$E18037-SUM($G18037:L18037),($E18037-SUM($G18037:L18037))/(OFFSET(M18037,-$D18037,0)-(M$5-$D18037-1))))</f>
        <v>0</v>
      </c>
      <c r="N18037" s="293">
        <f ca="1">IF(OFFSET(N18037,-$D18037,0)="n/a","n/a",IF(N$5&gt;OFFSET(N18037,-$D18037,0)+$D18037,$E18037-SUM($G18037:M18037),($E18037-SUM($G18037:M18037))/(OFFSET(N18037,-$D18037,0)-(N$5-$D18037-1))))</f>
        <v>0</v>
      </c>
    </row>
    <row r="18038" spans="1:14" s="369" customFormat="1" ht="12.75" hidden="1" customHeight="1" outlineLevel="2" x14ac:dyDescent="0.25">
      <c r="A18038" s="3"/>
      <c r="B18038" s="3"/>
      <c r="C18038" s="392"/>
      <c r="D18038" s="3">
        <v>5</v>
      </c>
      <c r="E18038" s="290">
        <f ca="1"/>
        <v>0</v>
      </c>
      <c r="F18038" s="291"/>
      <c r="G18038" s="294"/>
      <c r="H18038" s="294"/>
      <c r="I18038" s="294"/>
      <c r="J18038" s="294"/>
      <c r="K18038" s="292"/>
      <c r="L18038" s="293">
        <f ca="1">IF(OFFSET(L18038,-$D18038,0)="n/a","n/a",IF(L$5&gt;OFFSET(L18038,-$D18038,0)+$D18038,$E18038-SUM($G18038:K18038),($E18038-SUM($G18038:K18038))/(OFFSET(L18038,-$D18038,0)-(L$5-$D18038-1))))</f>
        <v>0</v>
      </c>
      <c r="M18038" s="293">
        <f ca="1">IF(OFFSET(M18038,-$D18038,0)="n/a","n/a",IF(M$5&gt;OFFSET(M18038,-$D18038,0)+$D18038,$E18038-SUM($G18038:L18038),($E18038-SUM($G18038:L18038))/(OFFSET(M18038,-$D18038,0)-(M$5-$D18038-1))))</f>
        <v>0</v>
      </c>
      <c r="N18038" s="293">
        <f ca="1">IF(OFFSET(N18038,-$D18038,0)="n/a","n/a",IF(N$5&gt;OFFSET(N18038,-$D18038,0)+$D18038,$E18038-SUM($G18038:M18038),($E18038-SUM($G18038:M18038))/(OFFSET(N18038,-$D18038,0)-(N$5-$D18038-1))))</f>
        <v>0</v>
      </c>
    </row>
    <row r="18039" spans="1:14" s="369" customFormat="1" ht="12.75" hidden="1" customHeight="1" outlineLevel="2" x14ac:dyDescent="0.25">
      <c r="A18039" s="3"/>
      <c r="B18039" s="3"/>
      <c r="C18039" s="392"/>
      <c r="D18039" s="3">
        <v>6</v>
      </c>
      <c r="E18039" s="290">
        <f ca="1"/>
        <v>0</v>
      </c>
      <c r="F18039" s="291"/>
      <c r="G18039" s="294"/>
      <c r="H18039" s="294"/>
      <c r="I18039" s="294"/>
      <c r="J18039" s="294"/>
      <c r="K18039" s="294"/>
      <c r="L18039" s="292"/>
      <c r="M18039" s="293">
        <f ca="1">IF(OFFSET(M18039,-$D18039,0)="n/a","n/a",IF(M$5&gt;OFFSET(M18039,-$D18039,0)+$D18039,$E18039-SUM($G18039:L18039),($E18039-SUM($G18039:L18039))/(OFFSET(M18039,-$D18039,0)-(M$5-$D18039-1))))</f>
        <v>0</v>
      </c>
      <c r="N18039" s="293">
        <f ca="1">IF(OFFSET(N18039,-$D18039,0)="n/a","n/a",IF(N$5&gt;OFFSET(N18039,-$D18039,0)+$D18039,$E18039-SUM($G18039:M18039),($E18039-SUM($G18039:M18039))/(OFFSET(N18039,-$D18039,0)-(N$5-$D18039-1))))</f>
        <v>0</v>
      </c>
    </row>
    <row r="18040" spans="1:14" s="369" customFormat="1" ht="12.75" hidden="1" customHeight="1" outlineLevel="2" x14ac:dyDescent="0.25">
      <c r="A18040" s="3"/>
      <c r="B18040" s="3"/>
      <c r="C18040" s="392"/>
      <c r="D18040" s="3">
        <v>7</v>
      </c>
      <c r="E18040" s="290">
        <f ca="1"/>
        <v>0</v>
      </c>
      <c r="F18040" s="291"/>
      <c r="G18040" s="294"/>
      <c r="H18040" s="294"/>
      <c r="I18040" s="294"/>
      <c r="J18040" s="294"/>
      <c r="K18040" s="294"/>
      <c r="L18040" s="294"/>
      <c r="M18040" s="292"/>
      <c r="N18040" s="293">
        <f ca="1">IF(OFFSET(N18040,-$D18040,0)="n/a","n/a",IF(N$5&gt;OFFSET(N18040,-$D18040,0)+$D18040,$E18040-SUM($G18040:M18040),($E18040-SUM($G18040:M18040))/(OFFSET(N18040,-$D18040,0)-(N$5-$D18040-1))))</f>
        <v>0</v>
      </c>
    </row>
    <row r="18041" spans="1:14" s="369" customFormat="1" ht="12.75" hidden="1" customHeight="1" outlineLevel="2" x14ac:dyDescent="0.25">
      <c r="A18041" s="3"/>
      <c r="B18041" s="3"/>
      <c r="C18041" s="392"/>
      <c r="D18041" s="3">
        <v>8</v>
      </c>
      <c r="E18041" s="290">
        <f ca="1"/>
        <v>0</v>
      </c>
      <c r="F18041" s="291"/>
      <c r="G18041" s="294"/>
      <c r="H18041" s="294"/>
      <c r="I18041" s="294"/>
      <c r="J18041" s="294"/>
      <c r="K18041" s="294"/>
      <c r="L18041" s="294"/>
      <c r="M18041" s="294"/>
      <c r="N18041" s="292"/>
    </row>
    <row r="18042" spans="1:14" s="369" customFormat="1" ht="12.75" hidden="1" customHeight="1" outlineLevel="2" x14ac:dyDescent="0.25">
      <c r="A18042" s="3"/>
      <c r="B18042" s="3"/>
      <c r="C18042" s="392"/>
      <c r="D18042" s="3">
        <v>9</v>
      </c>
      <c r="E18042" s="290" t="e">
        <f ca="1"/>
        <v>#N/A</v>
      </c>
      <c r="F18042" s="291"/>
      <c r="G18042" s="294"/>
      <c r="H18042" s="294"/>
      <c r="I18042" s="294"/>
      <c r="J18042" s="294"/>
      <c r="K18042" s="294"/>
      <c r="L18042" s="294"/>
      <c r="M18042" s="294"/>
      <c r="N18042" s="294"/>
    </row>
    <row r="18043" spans="1:14" s="369" customFormat="1" ht="12.75" hidden="1" customHeight="1" outlineLevel="2" x14ac:dyDescent="0.25">
      <c r="A18043" s="3"/>
      <c r="B18043" s="3"/>
      <c r="C18043" s="392"/>
      <c r="D18043" s="3">
        <v>10</v>
      </c>
      <c r="E18043" s="290" t="e">
        <f ca="1"/>
        <v>#N/A</v>
      </c>
      <c r="F18043" s="291"/>
      <c r="G18043" s="294"/>
      <c r="H18043" s="294"/>
      <c r="I18043" s="294"/>
      <c r="J18043" s="294"/>
      <c r="K18043" s="294"/>
      <c r="L18043" s="294"/>
      <c r="M18043" s="294"/>
      <c r="N18043" s="294"/>
    </row>
    <row r="18044" spans="1:14" s="369" customFormat="1" ht="12.75" hidden="1" customHeight="1" outlineLevel="2" x14ac:dyDescent="0.25">
      <c r="A18044" s="3"/>
      <c r="B18044" s="3"/>
      <c r="C18044" s="392"/>
      <c r="D18044" s="3">
        <v>11</v>
      </c>
      <c r="E18044" s="290" t="e">
        <f ca="1"/>
        <v>#N/A</v>
      </c>
      <c r="F18044" s="291"/>
      <c r="G18044" s="294"/>
      <c r="H18044" s="294"/>
      <c r="I18044" s="294"/>
      <c r="J18044" s="294"/>
      <c r="K18044" s="294"/>
      <c r="L18044" s="294"/>
      <c r="M18044" s="294"/>
      <c r="N18044" s="294"/>
    </row>
    <row r="18045" spans="1:14" s="369" customFormat="1" ht="12.75" hidden="1" customHeight="1" outlineLevel="2" x14ac:dyDescent="0.25">
      <c r="A18045" s="3"/>
      <c r="B18045" s="3"/>
      <c r="C18045" s="392"/>
      <c r="D18045" s="3">
        <v>12</v>
      </c>
      <c r="E18045" s="290" t="e">
        <f ca="1"/>
        <v>#N/A</v>
      </c>
      <c r="F18045" s="291"/>
      <c r="G18045" s="294"/>
      <c r="H18045" s="294"/>
      <c r="I18045" s="294"/>
      <c r="J18045" s="294"/>
      <c r="K18045" s="294"/>
      <c r="L18045" s="294"/>
      <c r="M18045" s="294"/>
      <c r="N18045" s="294"/>
    </row>
    <row r="18046" spans="1:14" s="369" customFormat="1" ht="12.75" hidden="1" customHeight="1" outlineLevel="2" x14ac:dyDescent="0.25">
      <c r="A18046" s="3"/>
      <c r="B18046" s="3"/>
      <c r="C18046" s="392"/>
      <c r="D18046" s="3">
        <v>13</v>
      </c>
      <c r="E18046" s="290" t="e">
        <f ca="1"/>
        <v>#N/A</v>
      </c>
      <c r="F18046" s="291"/>
      <c r="G18046" s="294"/>
      <c r="H18046" s="294"/>
      <c r="I18046" s="294"/>
      <c r="J18046" s="294"/>
      <c r="K18046" s="294"/>
      <c r="L18046" s="294"/>
      <c r="M18046" s="294"/>
      <c r="N18046" s="294"/>
    </row>
    <row r="18047" spans="1:14" s="369" customFormat="1" ht="12.75" hidden="1" customHeight="1" outlineLevel="2" x14ac:dyDescent="0.25">
      <c r="A18047" s="3"/>
      <c r="B18047" s="3"/>
      <c r="C18047" s="392"/>
      <c r="D18047" s="3">
        <v>14</v>
      </c>
      <c r="E18047" s="290" t="e">
        <f ca="1"/>
        <v>#N/A</v>
      </c>
      <c r="F18047" s="291"/>
      <c r="G18047" s="294"/>
      <c r="H18047" s="294"/>
      <c r="I18047" s="294"/>
      <c r="J18047" s="294"/>
      <c r="K18047" s="294"/>
      <c r="L18047" s="294"/>
      <c r="M18047" s="294"/>
      <c r="N18047" s="294"/>
    </row>
    <row r="18048" spans="1:14" s="369" customFormat="1" ht="12.75" hidden="1" customHeight="1" outlineLevel="2" x14ac:dyDescent="0.25">
      <c r="A18048" s="3"/>
      <c r="B18048" s="3"/>
      <c r="C18048" s="392"/>
      <c r="D18048" s="3">
        <v>15</v>
      </c>
      <c r="E18048" s="290" t="e">
        <f ca="1"/>
        <v>#N/A</v>
      </c>
      <c r="F18048" s="291"/>
      <c r="G18048" s="294"/>
      <c r="H18048" s="294"/>
      <c r="I18048" s="294"/>
      <c r="J18048" s="294"/>
      <c r="K18048" s="294"/>
      <c r="L18048" s="294"/>
      <c r="M18048" s="294"/>
      <c r="N18048" s="294"/>
    </row>
    <row r="18049" spans="1:14" s="369" customFormat="1" ht="12.75" hidden="1" customHeight="1" outlineLevel="1" x14ac:dyDescent="0.25">
      <c r="A18049" s="3"/>
      <c r="B18049" s="145" t="str">
        <f ca="1">B18032</f>
        <v>Asset Type 446</v>
      </c>
      <c r="C18049" s="145" t="str">
        <f ca="1">C18032</f>
        <v>Description - Asset Type 446</v>
      </c>
      <c r="D18049" s="3"/>
      <c r="E18049" s="3"/>
      <c r="F18049" s="106" t="s">
        <v>47</v>
      </c>
      <c r="G18049" s="296">
        <f t="shared" ref="G18049:N18049" si="1892">SUM(G18034:G18048)</f>
        <v>0</v>
      </c>
      <c r="H18049" s="296">
        <f t="shared" ca="1" si="1892"/>
        <v>0</v>
      </c>
      <c r="I18049" s="296">
        <f t="shared" ca="1" si="1892"/>
        <v>0</v>
      </c>
      <c r="J18049" s="296">
        <f t="shared" ca="1" si="1892"/>
        <v>0</v>
      </c>
      <c r="K18049" s="296">
        <f t="shared" ca="1" si="1892"/>
        <v>0</v>
      </c>
      <c r="L18049" s="296">
        <f t="shared" ca="1" si="1892"/>
        <v>0</v>
      </c>
      <c r="M18049" s="296">
        <f t="shared" ca="1" si="1892"/>
        <v>0</v>
      </c>
      <c r="N18049" s="296">
        <f t="shared" ca="1" si="1892"/>
        <v>0</v>
      </c>
    </row>
    <row r="18050" spans="1:14" s="369" customFormat="1" ht="12.75" hidden="1" customHeight="1" outlineLevel="2" x14ac:dyDescent="0.25">
      <c r="A18050" s="217">
        <f>A18032+1</f>
        <v>447</v>
      </c>
      <c r="B18050" s="22" t="str">
        <f ca="1">OFFSET($B$516,$A18050-1,0)</f>
        <v>Asset Type 447</v>
      </c>
      <c r="C18050" s="22" t="str">
        <f ca="1">OFFSET($C$516,$A18050-1,0)</f>
        <v>Description - Asset Type 447</v>
      </c>
      <c r="D18050" s="3"/>
      <c r="E18050" s="109"/>
      <c r="F18050" s="108" t="s">
        <v>46</v>
      </c>
      <c r="G18050" s="295">
        <f t="shared" ref="G18050:N18050" ca="1" si="1893">VLOOKUP($B18050,$B$516:$N$1015,5+G$5,FALSE)</f>
        <v>0</v>
      </c>
      <c r="H18050" s="295">
        <f t="shared" ca="1" si="1893"/>
        <v>0</v>
      </c>
      <c r="I18050" s="295">
        <f t="shared" ca="1" si="1893"/>
        <v>0</v>
      </c>
      <c r="J18050" s="295">
        <f t="shared" ca="1" si="1893"/>
        <v>0</v>
      </c>
      <c r="K18050" s="295">
        <f t="shared" ca="1" si="1893"/>
        <v>0</v>
      </c>
      <c r="L18050" s="295">
        <f t="shared" ca="1" si="1893"/>
        <v>0</v>
      </c>
      <c r="M18050" s="295">
        <f t="shared" ca="1" si="1893"/>
        <v>0</v>
      </c>
      <c r="N18050" s="295">
        <f t="shared" ca="1" si="1893"/>
        <v>0</v>
      </c>
    </row>
    <row r="18051" spans="1:14" s="369" customFormat="1" ht="12.75" hidden="1" customHeight="1" outlineLevel="2" x14ac:dyDescent="0.25">
      <c r="A18051" s="3"/>
      <c r="B18051" s="3"/>
      <c r="C18051" s="21"/>
      <c r="D18051" s="3"/>
      <c r="E18051" s="107"/>
      <c r="F18051" s="106" t="s">
        <v>80</v>
      </c>
      <c r="G18051" s="111">
        <f ca="1">VLOOKUP($B18050,'Input Sheet'!$B$515:$N$1014,5+G$5,FALSE)</f>
        <v>0</v>
      </c>
      <c r="H18051" s="111">
        <f ca="1">VLOOKUP($B18050,'Input Sheet'!$B$515:$N$1014,5+H$5,FALSE)</f>
        <v>0</v>
      </c>
      <c r="I18051" s="111">
        <f ca="1">VLOOKUP($B18050,'Input Sheet'!$B$515:$N$1014,5+I$5,FALSE)</f>
        <v>0</v>
      </c>
      <c r="J18051" s="111">
        <f ca="1">VLOOKUP($B18050,'Input Sheet'!$B$515:$N$1014,5+J$5,FALSE)</f>
        <v>0</v>
      </c>
      <c r="K18051" s="111">
        <f ca="1">VLOOKUP($B18050,'Input Sheet'!$B$515:$N$1014,5+K$5,FALSE)</f>
        <v>0</v>
      </c>
      <c r="L18051" s="111">
        <f ca="1">VLOOKUP($B18050,'Input Sheet'!$B$515:$N$1014,5+L$5,FALSE)</f>
        <v>0</v>
      </c>
      <c r="M18051" s="111">
        <f ca="1">VLOOKUP($B18050,'Input Sheet'!$B$515:$N$1014,5+M$5,FALSE)</f>
        <v>0</v>
      </c>
      <c r="N18051" s="111">
        <f ca="1">VLOOKUP($B18050,'Input Sheet'!$B$515:$N$1014,5+N$5,FALSE)</f>
        <v>0</v>
      </c>
    </row>
    <row r="18052" spans="1:14" s="369" customFormat="1" ht="12.75" hidden="1" customHeight="1" outlineLevel="2" x14ac:dyDescent="0.25">
      <c r="A18052" s="3"/>
      <c r="B18052" s="3"/>
      <c r="C18052" s="3"/>
      <c r="D18052" s="3">
        <v>1</v>
      </c>
      <c r="E18052" s="290">
        <f t="array" aca="1" ref="E18052:E18066" ca="1">TRANSPOSE(G18050:N18050)</f>
        <v>0</v>
      </c>
      <c r="F18052" s="291"/>
      <c r="G18052" s="292"/>
      <c r="H18052" s="293">
        <f ca="1">IF(OFFSET(H18052,-$D18052,0)="n/a","n/a",IF(H$5&gt;OFFSET(H18052,-$D18052,0)+$D18052,$E18052-SUM($G18052:G18052),($E18052-SUM($G18052:G18052))/(OFFSET(H18052,-$D18052,0)-(H$5-$D18052-1))))</f>
        <v>0</v>
      </c>
      <c r="I18052" s="293">
        <f ca="1">IF(OFFSET(I18052,-$D18052,0)="n/a","n/a",IF(I$5&gt;OFFSET(I18052,-$D18052,0)+$D18052,$E18052-SUM($G18052:H18052),($E18052-SUM($G18052:H18052))/(OFFSET(I18052,-$D18052,0)-(I$5-$D18052-1))))</f>
        <v>0</v>
      </c>
      <c r="J18052" s="293">
        <f ca="1">IF(OFFSET(J18052,-$D18052,0)="n/a","n/a",IF(J$5&gt;OFFSET(J18052,-$D18052,0)+$D18052,$E18052-SUM($G18052:I18052),($E18052-SUM($G18052:I18052))/(OFFSET(J18052,-$D18052,0)-(J$5-$D18052-1))))</f>
        <v>0</v>
      </c>
      <c r="K18052" s="293">
        <f ca="1">IF(OFFSET(K18052,-$D18052,0)="n/a","n/a",IF(K$5&gt;OFFSET(K18052,-$D18052,0)+$D18052,$E18052-SUM($G18052:J18052),($E18052-SUM($G18052:J18052))/(OFFSET(K18052,-$D18052,0)-(K$5-$D18052-1))))</f>
        <v>0</v>
      </c>
      <c r="L18052" s="293">
        <f ca="1">IF(OFFSET(L18052,-$D18052,0)="n/a","n/a",IF(L$5&gt;OFFSET(L18052,-$D18052,0)+$D18052,$E18052-SUM($G18052:K18052),($E18052-SUM($G18052:K18052))/(OFFSET(L18052,-$D18052,0)-(L$5-$D18052-1))))</f>
        <v>0</v>
      </c>
      <c r="M18052" s="293">
        <f ca="1">IF(OFFSET(M18052,-$D18052,0)="n/a","n/a",IF(M$5&gt;OFFSET(M18052,-$D18052,0)+$D18052,$E18052-SUM($G18052:L18052),($E18052-SUM($G18052:L18052))/(OFFSET(M18052,-$D18052,0)-(M$5-$D18052-1))))</f>
        <v>0</v>
      </c>
      <c r="N18052" s="293">
        <f ca="1">IF(OFFSET(N18052,-$D18052,0)="n/a","n/a",IF(N$5&gt;OFFSET(N18052,-$D18052,0)+$D18052,$E18052-SUM($G18052:M18052),($E18052-SUM($G18052:M18052))/(OFFSET(N18052,-$D18052,0)-(N$5-$D18052-1))))</f>
        <v>0</v>
      </c>
    </row>
    <row r="18053" spans="1:14" s="369" customFormat="1" ht="12.75" hidden="1" customHeight="1" outlineLevel="2" x14ac:dyDescent="0.25">
      <c r="A18053" s="3"/>
      <c r="B18053" s="3"/>
      <c r="C18053" s="392" t="s">
        <v>48</v>
      </c>
      <c r="D18053" s="3">
        <v>2</v>
      </c>
      <c r="E18053" s="290">
        <f ca="1"/>
        <v>0</v>
      </c>
      <c r="F18053" s="291"/>
      <c r="G18053" s="294"/>
      <c r="H18053" s="292"/>
      <c r="I18053" s="293">
        <f ca="1">IF(OFFSET(I18053,-$D18053,0)="n/a","n/a",IF(I$5&gt;OFFSET(I18053,-$D18053,0)+$D18053,$E18053-SUM($G18053:H18053),($E18053-SUM($G18053:H18053))/(OFFSET(I18053,-$D18053,0)-(I$5-$D18053-1))))</f>
        <v>0</v>
      </c>
      <c r="J18053" s="293">
        <f ca="1">IF(OFFSET(J18053,-$D18053,0)="n/a","n/a",IF(J$5&gt;OFFSET(J18053,-$D18053,0)+$D18053,$E18053-SUM($G18053:I18053),($E18053-SUM($G18053:I18053))/(OFFSET(J18053,-$D18053,0)-(J$5-$D18053-1))))</f>
        <v>0</v>
      </c>
      <c r="K18053" s="293">
        <f ca="1">IF(OFFSET(K18053,-$D18053,0)="n/a","n/a",IF(K$5&gt;OFFSET(K18053,-$D18053,0)+$D18053,$E18053-SUM($G18053:J18053),($E18053-SUM($G18053:J18053))/(OFFSET(K18053,-$D18053,0)-(K$5-$D18053-1))))</f>
        <v>0</v>
      </c>
      <c r="L18053" s="293">
        <f ca="1">IF(OFFSET(L18053,-$D18053,0)="n/a","n/a",IF(L$5&gt;OFFSET(L18053,-$D18053,0)+$D18053,$E18053-SUM($G18053:K18053),($E18053-SUM($G18053:K18053))/(OFFSET(L18053,-$D18053,0)-(L$5-$D18053-1))))</f>
        <v>0</v>
      </c>
      <c r="M18053" s="293">
        <f ca="1">IF(OFFSET(M18053,-$D18053,0)="n/a","n/a",IF(M$5&gt;OFFSET(M18053,-$D18053,0)+$D18053,$E18053-SUM($G18053:L18053),($E18053-SUM($G18053:L18053))/(OFFSET(M18053,-$D18053,0)-(M$5-$D18053-1))))</f>
        <v>0</v>
      </c>
      <c r="N18053" s="293">
        <f ca="1">IF(OFFSET(N18053,-$D18053,0)="n/a","n/a",IF(N$5&gt;OFFSET(N18053,-$D18053,0)+$D18053,$E18053-SUM($G18053:M18053),($E18053-SUM($G18053:M18053))/(OFFSET(N18053,-$D18053,0)-(N$5-$D18053-1))))</f>
        <v>0</v>
      </c>
    </row>
    <row r="18054" spans="1:14" s="369" customFormat="1" ht="12.75" hidden="1" customHeight="1" outlineLevel="2" x14ac:dyDescent="0.25">
      <c r="A18054" s="3"/>
      <c r="B18054" s="3"/>
      <c r="C18054" s="392"/>
      <c r="D18054" s="3">
        <v>3</v>
      </c>
      <c r="E18054" s="290">
        <f ca="1"/>
        <v>0</v>
      </c>
      <c r="F18054" s="291"/>
      <c r="G18054" s="294"/>
      <c r="H18054" s="294"/>
      <c r="I18054" s="292"/>
      <c r="J18054" s="293">
        <f ca="1">IF(OFFSET(J18054,-$D18054,0)="n/a","n/a",IF(J$5&gt;OFFSET(J18054,-$D18054,0)+$D18054,$E18054-SUM($G18054:I18054),($E18054-SUM($G18054:I18054))/(OFFSET(J18054,-$D18054,0)-(J$5-$D18054-1))))</f>
        <v>0</v>
      </c>
      <c r="K18054" s="293">
        <f ca="1">IF(OFFSET(K18054,-$D18054,0)="n/a","n/a",IF(K$5&gt;OFFSET(K18054,-$D18054,0)+$D18054,$E18054-SUM($G18054:J18054),($E18054-SUM($G18054:J18054))/(OFFSET(K18054,-$D18054,0)-(K$5-$D18054-1))))</f>
        <v>0</v>
      </c>
      <c r="L18054" s="293">
        <f ca="1">IF(OFFSET(L18054,-$D18054,0)="n/a","n/a",IF(L$5&gt;OFFSET(L18054,-$D18054,0)+$D18054,$E18054-SUM($G18054:K18054),($E18054-SUM($G18054:K18054))/(OFFSET(L18054,-$D18054,0)-(L$5-$D18054-1))))</f>
        <v>0</v>
      </c>
      <c r="M18054" s="293">
        <f ca="1">IF(OFFSET(M18054,-$D18054,0)="n/a","n/a",IF(M$5&gt;OFFSET(M18054,-$D18054,0)+$D18054,$E18054-SUM($G18054:L18054),($E18054-SUM($G18054:L18054))/(OFFSET(M18054,-$D18054,0)-(M$5-$D18054-1))))</f>
        <v>0</v>
      </c>
      <c r="N18054" s="293">
        <f ca="1">IF(OFFSET(N18054,-$D18054,0)="n/a","n/a",IF(N$5&gt;OFFSET(N18054,-$D18054,0)+$D18054,$E18054-SUM($G18054:M18054),($E18054-SUM($G18054:M18054))/(OFFSET(N18054,-$D18054,0)-(N$5-$D18054-1))))</f>
        <v>0</v>
      </c>
    </row>
    <row r="18055" spans="1:14" s="369" customFormat="1" ht="12.75" hidden="1" customHeight="1" outlineLevel="2" x14ac:dyDescent="0.25">
      <c r="A18055" s="3"/>
      <c r="B18055" s="3"/>
      <c r="C18055" s="392"/>
      <c r="D18055" s="3">
        <v>4</v>
      </c>
      <c r="E18055" s="290">
        <f ca="1"/>
        <v>0</v>
      </c>
      <c r="F18055" s="291"/>
      <c r="G18055" s="294"/>
      <c r="H18055" s="294"/>
      <c r="I18055" s="294"/>
      <c r="J18055" s="292"/>
      <c r="K18055" s="293">
        <f ca="1">IF(OFFSET(K18055,-$D18055,0)="n/a","n/a",IF(K$5&gt;OFFSET(K18055,-$D18055,0)+$D18055,$E18055-SUM($G18055:J18055),($E18055-SUM($G18055:J18055))/(OFFSET(K18055,-$D18055,0)-(K$5-$D18055-1))))</f>
        <v>0</v>
      </c>
      <c r="L18055" s="293">
        <f ca="1">IF(OFFSET(L18055,-$D18055,0)="n/a","n/a",IF(L$5&gt;OFFSET(L18055,-$D18055,0)+$D18055,$E18055-SUM($G18055:K18055),($E18055-SUM($G18055:K18055))/(OFFSET(L18055,-$D18055,0)-(L$5-$D18055-1))))</f>
        <v>0</v>
      </c>
      <c r="M18055" s="293">
        <f ca="1">IF(OFFSET(M18055,-$D18055,0)="n/a","n/a",IF(M$5&gt;OFFSET(M18055,-$D18055,0)+$D18055,$E18055-SUM($G18055:L18055),($E18055-SUM($G18055:L18055))/(OFFSET(M18055,-$D18055,0)-(M$5-$D18055-1))))</f>
        <v>0</v>
      </c>
      <c r="N18055" s="293">
        <f ca="1">IF(OFFSET(N18055,-$D18055,0)="n/a","n/a",IF(N$5&gt;OFFSET(N18055,-$D18055,0)+$D18055,$E18055-SUM($G18055:M18055),($E18055-SUM($G18055:M18055))/(OFFSET(N18055,-$D18055,0)-(N$5-$D18055-1))))</f>
        <v>0</v>
      </c>
    </row>
    <row r="18056" spans="1:14" s="369" customFormat="1" ht="12.75" hidden="1" customHeight="1" outlineLevel="2" x14ac:dyDescent="0.25">
      <c r="A18056" s="3"/>
      <c r="B18056" s="3"/>
      <c r="C18056" s="392"/>
      <c r="D18056" s="3">
        <v>5</v>
      </c>
      <c r="E18056" s="290">
        <f ca="1"/>
        <v>0</v>
      </c>
      <c r="F18056" s="291"/>
      <c r="G18056" s="294"/>
      <c r="H18056" s="294"/>
      <c r="I18056" s="294"/>
      <c r="J18056" s="294"/>
      <c r="K18056" s="292"/>
      <c r="L18056" s="293">
        <f ca="1">IF(OFFSET(L18056,-$D18056,0)="n/a","n/a",IF(L$5&gt;OFFSET(L18056,-$D18056,0)+$D18056,$E18056-SUM($G18056:K18056),($E18056-SUM($G18056:K18056))/(OFFSET(L18056,-$D18056,0)-(L$5-$D18056-1))))</f>
        <v>0</v>
      </c>
      <c r="M18056" s="293">
        <f ca="1">IF(OFFSET(M18056,-$D18056,0)="n/a","n/a",IF(M$5&gt;OFFSET(M18056,-$D18056,0)+$D18056,$E18056-SUM($G18056:L18056),($E18056-SUM($G18056:L18056))/(OFFSET(M18056,-$D18056,0)-(M$5-$D18056-1))))</f>
        <v>0</v>
      </c>
      <c r="N18056" s="293">
        <f ca="1">IF(OFFSET(N18056,-$D18056,0)="n/a","n/a",IF(N$5&gt;OFFSET(N18056,-$D18056,0)+$D18056,$E18056-SUM($G18056:M18056),($E18056-SUM($G18056:M18056))/(OFFSET(N18056,-$D18056,0)-(N$5-$D18056-1))))</f>
        <v>0</v>
      </c>
    </row>
    <row r="18057" spans="1:14" s="369" customFormat="1" ht="12.75" hidden="1" customHeight="1" outlineLevel="2" x14ac:dyDescent="0.25">
      <c r="A18057" s="3"/>
      <c r="B18057" s="3"/>
      <c r="C18057" s="392"/>
      <c r="D18057" s="3">
        <v>6</v>
      </c>
      <c r="E18057" s="290">
        <f ca="1"/>
        <v>0</v>
      </c>
      <c r="F18057" s="291"/>
      <c r="G18057" s="294"/>
      <c r="H18057" s="294"/>
      <c r="I18057" s="294"/>
      <c r="J18057" s="294"/>
      <c r="K18057" s="294"/>
      <c r="L18057" s="292"/>
      <c r="M18057" s="293">
        <f ca="1">IF(OFFSET(M18057,-$D18057,0)="n/a","n/a",IF(M$5&gt;OFFSET(M18057,-$D18057,0)+$D18057,$E18057-SUM($G18057:L18057),($E18057-SUM($G18057:L18057))/(OFFSET(M18057,-$D18057,0)-(M$5-$D18057-1))))</f>
        <v>0</v>
      </c>
      <c r="N18057" s="293">
        <f ca="1">IF(OFFSET(N18057,-$D18057,0)="n/a","n/a",IF(N$5&gt;OFFSET(N18057,-$D18057,0)+$D18057,$E18057-SUM($G18057:M18057),($E18057-SUM($G18057:M18057))/(OFFSET(N18057,-$D18057,0)-(N$5-$D18057-1))))</f>
        <v>0</v>
      </c>
    </row>
    <row r="18058" spans="1:14" s="369" customFormat="1" ht="12.75" hidden="1" customHeight="1" outlineLevel="2" x14ac:dyDescent="0.25">
      <c r="A18058" s="3"/>
      <c r="B18058" s="3"/>
      <c r="C18058" s="392"/>
      <c r="D18058" s="3">
        <v>7</v>
      </c>
      <c r="E18058" s="290">
        <f ca="1"/>
        <v>0</v>
      </c>
      <c r="F18058" s="291"/>
      <c r="G18058" s="294"/>
      <c r="H18058" s="294"/>
      <c r="I18058" s="294"/>
      <c r="J18058" s="294"/>
      <c r="K18058" s="294"/>
      <c r="L18058" s="294"/>
      <c r="M18058" s="292"/>
      <c r="N18058" s="293">
        <f ca="1">IF(OFFSET(N18058,-$D18058,0)="n/a","n/a",IF(N$5&gt;OFFSET(N18058,-$D18058,0)+$D18058,$E18058-SUM($G18058:M18058),($E18058-SUM($G18058:M18058))/(OFFSET(N18058,-$D18058,0)-(N$5-$D18058-1))))</f>
        <v>0</v>
      </c>
    </row>
    <row r="18059" spans="1:14" s="369" customFormat="1" ht="12.75" hidden="1" customHeight="1" outlineLevel="2" x14ac:dyDescent="0.25">
      <c r="A18059" s="3"/>
      <c r="B18059" s="3"/>
      <c r="C18059" s="392"/>
      <c r="D18059" s="3">
        <v>8</v>
      </c>
      <c r="E18059" s="290">
        <f ca="1"/>
        <v>0</v>
      </c>
      <c r="F18059" s="291"/>
      <c r="G18059" s="294"/>
      <c r="H18059" s="294"/>
      <c r="I18059" s="294"/>
      <c r="J18059" s="294"/>
      <c r="K18059" s="294"/>
      <c r="L18059" s="294"/>
      <c r="M18059" s="294"/>
      <c r="N18059" s="292"/>
    </row>
    <row r="18060" spans="1:14" s="369" customFormat="1" ht="12.75" hidden="1" customHeight="1" outlineLevel="2" x14ac:dyDescent="0.25">
      <c r="A18060" s="3"/>
      <c r="B18060" s="3"/>
      <c r="C18060" s="392"/>
      <c r="D18060" s="3">
        <v>9</v>
      </c>
      <c r="E18060" s="290" t="e">
        <f ca="1"/>
        <v>#N/A</v>
      </c>
      <c r="F18060" s="291"/>
      <c r="G18060" s="294"/>
      <c r="H18060" s="294"/>
      <c r="I18060" s="294"/>
      <c r="J18060" s="294"/>
      <c r="K18060" s="294"/>
      <c r="L18060" s="294"/>
      <c r="M18060" s="294"/>
      <c r="N18060" s="294"/>
    </row>
    <row r="18061" spans="1:14" s="369" customFormat="1" ht="12.75" hidden="1" customHeight="1" outlineLevel="2" x14ac:dyDescent="0.25">
      <c r="A18061" s="3"/>
      <c r="B18061" s="3"/>
      <c r="C18061" s="392"/>
      <c r="D18061" s="3">
        <v>10</v>
      </c>
      <c r="E18061" s="290" t="e">
        <f ca="1"/>
        <v>#N/A</v>
      </c>
      <c r="F18061" s="291"/>
      <c r="G18061" s="294"/>
      <c r="H18061" s="294"/>
      <c r="I18061" s="294"/>
      <c r="J18061" s="294"/>
      <c r="K18061" s="294"/>
      <c r="L18061" s="294"/>
      <c r="M18061" s="294"/>
      <c r="N18061" s="294"/>
    </row>
    <row r="18062" spans="1:14" s="369" customFormat="1" ht="12.75" hidden="1" customHeight="1" outlineLevel="2" x14ac:dyDescent="0.25">
      <c r="A18062" s="3"/>
      <c r="B18062" s="3"/>
      <c r="C18062" s="392"/>
      <c r="D18062" s="3">
        <v>11</v>
      </c>
      <c r="E18062" s="290" t="e">
        <f ca="1"/>
        <v>#N/A</v>
      </c>
      <c r="F18062" s="291"/>
      <c r="G18062" s="294"/>
      <c r="H18062" s="294"/>
      <c r="I18062" s="294"/>
      <c r="J18062" s="294"/>
      <c r="K18062" s="294"/>
      <c r="L18062" s="294"/>
      <c r="M18062" s="294"/>
      <c r="N18062" s="294"/>
    </row>
    <row r="18063" spans="1:14" s="369" customFormat="1" ht="12.75" hidden="1" customHeight="1" outlineLevel="2" x14ac:dyDescent="0.25">
      <c r="A18063" s="3"/>
      <c r="B18063" s="3"/>
      <c r="C18063" s="392"/>
      <c r="D18063" s="3">
        <v>12</v>
      </c>
      <c r="E18063" s="290" t="e">
        <f ca="1"/>
        <v>#N/A</v>
      </c>
      <c r="F18063" s="291"/>
      <c r="G18063" s="294"/>
      <c r="H18063" s="294"/>
      <c r="I18063" s="294"/>
      <c r="J18063" s="294"/>
      <c r="K18063" s="294"/>
      <c r="L18063" s="294"/>
      <c r="M18063" s="294"/>
      <c r="N18063" s="294"/>
    </row>
    <row r="18064" spans="1:14" s="369" customFormat="1" ht="12.75" hidden="1" customHeight="1" outlineLevel="2" x14ac:dyDescent="0.25">
      <c r="A18064" s="3"/>
      <c r="B18064" s="3"/>
      <c r="C18064" s="392"/>
      <c r="D18064" s="3">
        <v>13</v>
      </c>
      <c r="E18064" s="290" t="e">
        <f ca="1"/>
        <v>#N/A</v>
      </c>
      <c r="F18064" s="291"/>
      <c r="G18064" s="294"/>
      <c r="H18064" s="294"/>
      <c r="I18064" s="294"/>
      <c r="J18064" s="294"/>
      <c r="K18064" s="294"/>
      <c r="L18064" s="294"/>
      <c r="M18064" s="294"/>
      <c r="N18064" s="294"/>
    </row>
    <row r="18065" spans="1:14" s="369" customFormat="1" ht="12.75" hidden="1" customHeight="1" outlineLevel="2" x14ac:dyDescent="0.25">
      <c r="A18065" s="3"/>
      <c r="B18065" s="3"/>
      <c r="C18065" s="392"/>
      <c r="D18065" s="3">
        <v>14</v>
      </c>
      <c r="E18065" s="290" t="e">
        <f ca="1"/>
        <v>#N/A</v>
      </c>
      <c r="F18065" s="291"/>
      <c r="G18065" s="294"/>
      <c r="H18065" s="294"/>
      <c r="I18065" s="294"/>
      <c r="J18065" s="294"/>
      <c r="K18065" s="294"/>
      <c r="L18065" s="294"/>
      <c r="M18065" s="294"/>
      <c r="N18065" s="294"/>
    </row>
    <row r="18066" spans="1:14" s="369" customFormat="1" ht="12.75" hidden="1" customHeight="1" outlineLevel="2" x14ac:dyDescent="0.25">
      <c r="A18066" s="3"/>
      <c r="B18066" s="3"/>
      <c r="C18066" s="392"/>
      <c r="D18066" s="3">
        <v>15</v>
      </c>
      <c r="E18066" s="290" t="e">
        <f ca="1"/>
        <v>#N/A</v>
      </c>
      <c r="F18066" s="291"/>
      <c r="G18066" s="294"/>
      <c r="H18066" s="294"/>
      <c r="I18066" s="294"/>
      <c r="J18066" s="294"/>
      <c r="K18066" s="294"/>
      <c r="L18066" s="294"/>
      <c r="M18066" s="294"/>
      <c r="N18066" s="294"/>
    </row>
    <row r="18067" spans="1:14" s="369" customFormat="1" ht="12.75" hidden="1" customHeight="1" outlineLevel="1" x14ac:dyDescent="0.25">
      <c r="A18067" s="3"/>
      <c r="B18067" s="145" t="str">
        <f ca="1">B18050</f>
        <v>Asset Type 447</v>
      </c>
      <c r="C18067" s="145" t="str">
        <f ca="1">C18050</f>
        <v>Description - Asset Type 447</v>
      </c>
      <c r="D18067" s="3"/>
      <c r="E18067" s="3"/>
      <c r="F18067" s="106" t="s">
        <v>47</v>
      </c>
      <c r="G18067" s="296">
        <f t="shared" ref="G18067:N18067" si="1894">SUM(G18052:G18066)</f>
        <v>0</v>
      </c>
      <c r="H18067" s="296">
        <f t="shared" ca="1" si="1894"/>
        <v>0</v>
      </c>
      <c r="I18067" s="296">
        <f t="shared" ca="1" si="1894"/>
        <v>0</v>
      </c>
      <c r="J18067" s="296">
        <f t="shared" ca="1" si="1894"/>
        <v>0</v>
      </c>
      <c r="K18067" s="296">
        <f t="shared" ca="1" si="1894"/>
        <v>0</v>
      </c>
      <c r="L18067" s="296">
        <f t="shared" ca="1" si="1894"/>
        <v>0</v>
      </c>
      <c r="M18067" s="296">
        <f t="shared" ca="1" si="1894"/>
        <v>0</v>
      </c>
      <c r="N18067" s="296">
        <f t="shared" ca="1" si="1894"/>
        <v>0</v>
      </c>
    </row>
    <row r="18068" spans="1:14" s="369" customFormat="1" ht="12.75" hidden="1" customHeight="1" outlineLevel="2" x14ac:dyDescent="0.25">
      <c r="A18068" s="217">
        <f>A18050+1</f>
        <v>448</v>
      </c>
      <c r="B18068" s="22" t="str">
        <f ca="1">OFFSET($B$516,$A18068-1,0)</f>
        <v>Asset Type 448</v>
      </c>
      <c r="C18068" s="22" t="str">
        <f ca="1">OFFSET($C$516,$A18068-1,0)</f>
        <v>Description - Asset Type 448</v>
      </c>
      <c r="D18068" s="3"/>
      <c r="E18068" s="109"/>
      <c r="F18068" s="108" t="s">
        <v>46</v>
      </c>
      <c r="G18068" s="295">
        <f t="shared" ref="G18068:N18068" ca="1" si="1895">VLOOKUP($B18068,$B$516:$N$1015,5+G$5,FALSE)</f>
        <v>0</v>
      </c>
      <c r="H18068" s="295">
        <f t="shared" ca="1" si="1895"/>
        <v>0</v>
      </c>
      <c r="I18068" s="295">
        <f t="shared" ca="1" si="1895"/>
        <v>0</v>
      </c>
      <c r="J18068" s="295">
        <f t="shared" ca="1" si="1895"/>
        <v>0</v>
      </c>
      <c r="K18068" s="295">
        <f t="shared" ca="1" si="1895"/>
        <v>0</v>
      </c>
      <c r="L18068" s="295">
        <f t="shared" ca="1" si="1895"/>
        <v>0</v>
      </c>
      <c r="M18068" s="295">
        <f t="shared" ca="1" si="1895"/>
        <v>0</v>
      </c>
      <c r="N18068" s="295">
        <f t="shared" ca="1" si="1895"/>
        <v>0</v>
      </c>
    </row>
    <row r="18069" spans="1:14" s="369" customFormat="1" ht="12.75" hidden="1" customHeight="1" outlineLevel="2" x14ac:dyDescent="0.25">
      <c r="A18069" s="3"/>
      <c r="B18069" s="3"/>
      <c r="C18069" s="21"/>
      <c r="D18069" s="3"/>
      <c r="E18069" s="107"/>
      <c r="F18069" s="106" t="s">
        <v>80</v>
      </c>
      <c r="G18069" s="111">
        <f ca="1">VLOOKUP($B18068,'Input Sheet'!$B$515:$N$1014,5+G$5,FALSE)</f>
        <v>0</v>
      </c>
      <c r="H18069" s="111">
        <f ca="1">VLOOKUP($B18068,'Input Sheet'!$B$515:$N$1014,5+H$5,FALSE)</f>
        <v>0</v>
      </c>
      <c r="I18069" s="111">
        <f ca="1">VLOOKUP($B18068,'Input Sheet'!$B$515:$N$1014,5+I$5,FALSE)</f>
        <v>0</v>
      </c>
      <c r="J18069" s="111">
        <f ca="1">VLOOKUP($B18068,'Input Sheet'!$B$515:$N$1014,5+J$5,FALSE)</f>
        <v>0</v>
      </c>
      <c r="K18069" s="111">
        <f ca="1">VLOOKUP($B18068,'Input Sheet'!$B$515:$N$1014,5+K$5,FALSE)</f>
        <v>0</v>
      </c>
      <c r="L18069" s="111">
        <f ca="1">VLOOKUP($B18068,'Input Sheet'!$B$515:$N$1014,5+L$5,FALSE)</f>
        <v>0</v>
      </c>
      <c r="M18069" s="111">
        <f ca="1">VLOOKUP($B18068,'Input Sheet'!$B$515:$N$1014,5+M$5,FALSE)</f>
        <v>0</v>
      </c>
      <c r="N18069" s="111">
        <f ca="1">VLOOKUP($B18068,'Input Sheet'!$B$515:$N$1014,5+N$5,FALSE)</f>
        <v>0</v>
      </c>
    </row>
    <row r="18070" spans="1:14" s="369" customFormat="1" ht="12.75" hidden="1" customHeight="1" outlineLevel="2" x14ac:dyDescent="0.25">
      <c r="A18070" s="3"/>
      <c r="B18070" s="3"/>
      <c r="C18070" s="3"/>
      <c r="D18070" s="3">
        <v>1</v>
      </c>
      <c r="E18070" s="290">
        <f t="array" aca="1" ref="E18070:E18084" ca="1">TRANSPOSE(G18068:N18068)</f>
        <v>0</v>
      </c>
      <c r="F18070" s="291"/>
      <c r="G18070" s="292"/>
      <c r="H18070" s="293">
        <f ca="1">IF(OFFSET(H18070,-$D18070,0)="n/a","n/a",IF(H$5&gt;OFFSET(H18070,-$D18070,0)+$D18070,$E18070-SUM($G18070:G18070),($E18070-SUM($G18070:G18070))/(OFFSET(H18070,-$D18070,0)-(H$5-$D18070-1))))</f>
        <v>0</v>
      </c>
      <c r="I18070" s="293">
        <f ca="1">IF(OFFSET(I18070,-$D18070,0)="n/a","n/a",IF(I$5&gt;OFFSET(I18070,-$D18070,0)+$D18070,$E18070-SUM($G18070:H18070),($E18070-SUM($G18070:H18070))/(OFFSET(I18070,-$D18070,0)-(I$5-$D18070-1))))</f>
        <v>0</v>
      </c>
      <c r="J18070" s="293">
        <f ca="1">IF(OFFSET(J18070,-$D18070,0)="n/a","n/a",IF(J$5&gt;OFFSET(J18070,-$D18070,0)+$D18070,$E18070-SUM($G18070:I18070),($E18070-SUM($G18070:I18070))/(OFFSET(J18070,-$D18070,0)-(J$5-$D18070-1))))</f>
        <v>0</v>
      </c>
      <c r="K18070" s="293">
        <f ca="1">IF(OFFSET(K18070,-$D18070,0)="n/a","n/a",IF(K$5&gt;OFFSET(K18070,-$D18070,0)+$D18070,$E18070-SUM($G18070:J18070),($E18070-SUM($G18070:J18070))/(OFFSET(K18070,-$D18070,0)-(K$5-$D18070-1))))</f>
        <v>0</v>
      </c>
      <c r="L18070" s="293">
        <f ca="1">IF(OFFSET(L18070,-$D18070,0)="n/a","n/a",IF(L$5&gt;OFFSET(L18070,-$D18070,0)+$D18070,$E18070-SUM($G18070:K18070),($E18070-SUM($G18070:K18070))/(OFFSET(L18070,-$D18070,0)-(L$5-$D18070-1))))</f>
        <v>0</v>
      </c>
      <c r="M18070" s="293">
        <f ca="1">IF(OFFSET(M18070,-$D18070,0)="n/a","n/a",IF(M$5&gt;OFFSET(M18070,-$D18070,0)+$D18070,$E18070-SUM($G18070:L18070),($E18070-SUM($G18070:L18070))/(OFFSET(M18070,-$D18070,0)-(M$5-$D18070-1))))</f>
        <v>0</v>
      </c>
      <c r="N18070" s="293">
        <f ca="1">IF(OFFSET(N18070,-$D18070,0)="n/a","n/a",IF(N$5&gt;OFFSET(N18070,-$D18070,0)+$D18070,$E18070-SUM($G18070:M18070),($E18070-SUM($G18070:M18070))/(OFFSET(N18070,-$D18070,0)-(N$5-$D18070-1))))</f>
        <v>0</v>
      </c>
    </row>
    <row r="18071" spans="1:14" s="369" customFormat="1" ht="12.75" hidden="1" customHeight="1" outlineLevel="2" x14ac:dyDescent="0.25">
      <c r="A18071" s="3"/>
      <c r="B18071" s="3"/>
      <c r="C18071" s="392" t="s">
        <v>48</v>
      </c>
      <c r="D18071" s="3">
        <v>2</v>
      </c>
      <c r="E18071" s="290">
        <f ca="1"/>
        <v>0</v>
      </c>
      <c r="F18071" s="291"/>
      <c r="G18071" s="294"/>
      <c r="H18071" s="292"/>
      <c r="I18071" s="293">
        <f ca="1">IF(OFFSET(I18071,-$D18071,0)="n/a","n/a",IF(I$5&gt;OFFSET(I18071,-$D18071,0)+$D18071,$E18071-SUM($G18071:H18071),($E18071-SUM($G18071:H18071))/(OFFSET(I18071,-$D18071,0)-(I$5-$D18071-1))))</f>
        <v>0</v>
      </c>
      <c r="J18071" s="293">
        <f ca="1">IF(OFFSET(J18071,-$D18071,0)="n/a","n/a",IF(J$5&gt;OFFSET(J18071,-$D18071,0)+$D18071,$E18071-SUM($G18071:I18071),($E18071-SUM($G18071:I18071))/(OFFSET(J18071,-$D18071,0)-(J$5-$D18071-1))))</f>
        <v>0</v>
      </c>
      <c r="K18071" s="293">
        <f ca="1">IF(OFFSET(K18071,-$D18071,0)="n/a","n/a",IF(K$5&gt;OFFSET(K18071,-$D18071,0)+$D18071,$E18071-SUM($G18071:J18071),($E18071-SUM($G18071:J18071))/(OFFSET(K18071,-$D18071,0)-(K$5-$D18071-1))))</f>
        <v>0</v>
      </c>
      <c r="L18071" s="293">
        <f ca="1">IF(OFFSET(L18071,-$D18071,0)="n/a","n/a",IF(L$5&gt;OFFSET(L18071,-$D18071,0)+$D18071,$E18071-SUM($G18071:K18071),($E18071-SUM($G18071:K18071))/(OFFSET(L18071,-$D18071,0)-(L$5-$D18071-1))))</f>
        <v>0</v>
      </c>
      <c r="M18071" s="293">
        <f ca="1">IF(OFFSET(M18071,-$D18071,0)="n/a","n/a",IF(M$5&gt;OFFSET(M18071,-$D18071,0)+$D18071,$E18071-SUM($G18071:L18071),($E18071-SUM($G18071:L18071))/(OFFSET(M18071,-$D18071,0)-(M$5-$D18071-1))))</f>
        <v>0</v>
      </c>
      <c r="N18071" s="293">
        <f ca="1">IF(OFFSET(N18071,-$D18071,0)="n/a","n/a",IF(N$5&gt;OFFSET(N18071,-$D18071,0)+$D18071,$E18071-SUM($G18071:M18071),($E18071-SUM($G18071:M18071))/(OFFSET(N18071,-$D18071,0)-(N$5-$D18071-1))))</f>
        <v>0</v>
      </c>
    </row>
    <row r="18072" spans="1:14" s="369" customFormat="1" ht="12.75" hidden="1" customHeight="1" outlineLevel="2" x14ac:dyDescent="0.25">
      <c r="A18072" s="3"/>
      <c r="B18072" s="3"/>
      <c r="C18072" s="392"/>
      <c r="D18072" s="3">
        <v>3</v>
      </c>
      <c r="E18072" s="290">
        <f ca="1"/>
        <v>0</v>
      </c>
      <c r="F18072" s="291"/>
      <c r="G18072" s="294"/>
      <c r="H18072" s="294"/>
      <c r="I18072" s="292"/>
      <c r="J18072" s="293">
        <f ca="1">IF(OFFSET(J18072,-$D18072,0)="n/a","n/a",IF(J$5&gt;OFFSET(J18072,-$D18072,0)+$D18072,$E18072-SUM($G18072:I18072),($E18072-SUM($G18072:I18072))/(OFFSET(J18072,-$D18072,0)-(J$5-$D18072-1))))</f>
        <v>0</v>
      </c>
      <c r="K18072" s="293">
        <f ca="1">IF(OFFSET(K18072,-$D18072,0)="n/a","n/a",IF(K$5&gt;OFFSET(K18072,-$D18072,0)+$D18072,$E18072-SUM($G18072:J18072),($E18072-SUM($G18072:J18072))/(OFFSET(K18072,-$D18072,0)-(K$5-$D18072-1))))</f>
        <v>0</v>
      </c>
      <c r="L18072" s="293">
        <f ca="1">IF(OFFSET(L18072,-$D18072,0)="n/a","n/a",IF(L$5&gt;OFFSET(L18072,-$D18072,0)+$D18072,$E18072-SUM($G18072:K18072),($E18072-SUM($G18072:K18072))/(OFFSET(L18072,-$D18072,0)-(L$5-$D18072-1))))</f>
        <v>0</v>
      </c>
      <c r="M18072" s="293">
        <f ca="1">IF(OFFSET(M18072,-$D18072,0)="n/a","n/a",IF(M$5&gt;OFFSET(M18072,-$D18072,0)+$D18072,$E18072-SUM($G18072:L18072),($E18072-SUM($G18072:L18072))/(OFFSET(M18072,-$D18072,0)-(M$5-$D18072-1))))</f>
        <v>0</v>
      </c>
      <c r="N18072" s="293">
        <f ca="1">IF(OFFSET(N18072,-$D18072,0)="n/a","n/a",IF(N$5&gt;OFFSET(N18072,-$D18072,0)+$D18072,$E18072-SUM($G18072:M18072),($E18072-SUM($G18072:M18072))/(OFFSET(N18072,-$D18072,0)-(N$5-$D18072-1))))</f>
        <v>0</v>
      </c>
    </row>
    <row r="18073" spans="1:14" s="369" customFormat="1" ht="12.75" hidden="1" customHeight="1" outlineLevel="2" x14ac:dyDescent="0.25">
      <c r="A18073" s="3"/>
      <c r="B18073" s="3"/>
      <c r="C18073" s="392"/>
      <c r="D18073" s="3">
        <v>4</v>
      </c>
      <c r="E18073" s="290">
        <f ca="1"/>
        <v>0</v>
      </c>
      <c r="F18073" s="291"/>
      <c r="G18073" s="294"/>
      <c r="H18073" s="294"/>
      <c r="I18073" s="294"/>
      <c r="J18073" s="292"/>
      <c r="K18073" s="293">
        <f ca="1">IF(OFFSET(K18073,-$D18073,0)="n/a","n/a",IF(K$5&gt;OFFSET(K18073,-$D18073,0)+$D18073,$E18073-SUM($G18073:J18073),($E18073-SUM($G18073:J18073))/(OFFSET(K18073,-$D18073,0)-(K$5-$D18073-1))))</f>
        <v>0</v>
      </c>
      <c r="L18073" s="293">
        <f ca="1">IF(OFFSET(L18073,-$D18073,0)="n/a","n/a",IF(L$5&gt;OFFSET(L18073,-$D18073,0)+$D18073,$E18073-SUM($G18073:K18073),($E18073-SUM($G18073:K18073))/(OFFSET(L18073,-$D18073,0)-(L$5-$D18073-1))))</f>
        <v>0</v>
      </c>
      <c r="M18073" s="293">
        <f ca="1">IF(OFFSET(M18073,-$D18073,0)="n/a","n/a",IF(M$5&gt;OFFSET(M18073,-$D18073,0)+$D18073,$E18073-SUM($G18073:L18073),($E18073-SUM($G18073:L18073))/(OFFSET(M18073,-$D18073,0)-(M$5-$D18073-1))))</f>
        <v>0</v>
      </c>
      <c r="N18073" s="293">
        <f ca="1">IF(OFFSET(N18073,-$D18073,0)="n/a","n/a",IF(N$5&gt;OFFSET(N18073,-$D18073,0)+$D18073,$E18073-SUM($G18073:M18073),($E18073-SUM($G18073:M18073))/(OFFSET(N18073,-$D18073,0)-(N$5-$D18073-1))))</f>
        <v>0</v>
      </c>
    </row>
    <row r="18074" spans="1:14" s="369" customFormat="1" ht="12.75" hidden="1" customHeight="1" outlineLevel="2" x14ac:dyDescent="0.25">
      <c r="A18074" s="3"/>
      <c r="B18074" s="3"/>
      <c r="C18074" s="392"/>
      <c r="D18074" s="3">
        <v>5</v>
      </c>
      <c r="E18074" s="290">
        <f ca="1"/>
        <v>0</v>
      </c>
      <c r="F18074" s="291"/>
      <c r="G18074" s="294"/>
      <c r="H18074" s="294"/>
      <c r="I18074" s="294"/>
      <c r="J18074" s="294"/>
      <c r="K18074" s="292"/>
      <c r="L18074" s="293">
        <f ca="1">IF(OFFSET(L18074,-$D18074,0)="n/a","n/a",IF(L$5&gt;OFFSET(L18074,-$D18074,0)+$D18074,$E18074-SUM($G18074:K18074),($E18074-SUM($G18074:K18074))/(OFFSET(L18074,-$D18074,0)-(L$5-$D18074-1))))</f>
        <v>0</v>
      </c>
      <c r="M18074" s="293">
        <f ca="1">IF(OFFSET(M18074,-$D18074,0)="n/a","n/a",IF(M$5&gt;OFFSET(M18074,-$D18074,0)+$D18074,$E18074-SUM($G18074:L18074),($E18074-SUM($G18074:L18074))/(OFFSET(M18074,-$D18074,0)-(M$5-$D18074-1))))</f>
        <v>0</v>
      </c>
      <c r="N18074" s="293">
        <f ca="1">IF(OFFSET(N18074,-$D18074,0)="n/a","n/a",IF(N$5&gt;OFFSET(N18074,-$D18074,0)+$D18074,$E18074-SUM($G18074:M18074),($E18074-SUM($G18074:M18074))/(OFFSET(N18074,-$D18074,0)-(N$5-$D18074-1))))</f>
        <v>0</v>
      </c>
    </row>
    <row r="18075" spans="1:14" s="369" customFormat="1" ht="12.75" hidden="1" customHeight="1" outlineLevel="2" x14ac:dyDescent="0.25">
      <c r="A18075" s="3"/>
      <c r="B18075" s="3"/>
      <c r="C18075" s="392"/>
      <c r="D18075" s="3">
        <v>6</v>
      </c>
      <c r="E18075" s="290">
        <f ca="1"/>
        <v>0</v>
      </c>
      <c r="F18075" s="291"/>
      <c r="G18075" s="294"/>
      <c r="H18075" s="294"/>
      <c r="I18075" s="294"/>
      <c r="J18075" s="294"/>
      <c r="K18075" s="294"/>
      <c r="L18075" s="292"/>
      <c r="M18075" s="293">
        <f ca="1">IF(OFFSET(M18075,-$D18075,0)="n/a","n/a",IF(M$5&gt;OFFSET(M18075,-$D18075,0)+$D18075,$E18075-SUM($G18075:L18075),($E18075-SUM($G18075:L18075))/(OFFSET(M18075,-$D18075,0)-(M$5-$D18075-1))))</f>
        <v>0</v>
      </c>
      <c r="N18075" s="293">
        <f ca="1">IF(OFFSET(N18075,-$D18075,0)="n/a","n/a",IF(N$5&gt;OFFSET(N18075,-$D18075,0)+$D18075,$E18075-SUM($G18075:M18075),($E18075-SUM($G18075:M18075))/(OFFSET(N18075,-$D18075,0)-(N$5-$D18075-1))))</f>
        <v>0</v>
      </c>
    </row>
    <row r="18076" spans="1:14" s="369" customFormat="1" ht="12.75" hidden="1" customHeight="1" outlineLevel="2" x14ac:dyDescent="0.25">
      <c r="A18076" s="3"/>
      <c r="B18076" s="3"/>
      <c r="C18076" s="392"/>
      <c r="D18076" s="3">
        <v>7</v>
      </c>
      <c r="E18076" s="290">
        <f ca="1"/>
        <v>0</v>
      </c>
      <c r="F18076" s="291"/>
      <c r="G18076" s="294"/>
      <c r="H18076" s="294"/>
      <c r="I18076" s="294"/>
      <c r="J18076" s="294"/>
      <c r="K18076" s="294"/>
      <c r="L18076" s="294"/>
      <c r="M18076" s="292"/>
      <c r="N18076" s="293">
        <f ca="1">IF(OFFSET(N18076,-$D18076,0)="n/a","n/a",IF(N$5&gt;OFFSET(N18076,-$D18076,0)+$D18076,$E18076-SUM($G18076:M18076),($E18076-SUM($G18076:M18076))/(OFFSET(N18076,-$D18076,0)-(N$5-$D18076-1))))</f>
        <v>0</v>
      </c>
    </row>
    <row r="18077" spans="1:14" s="369" customFormat="1" ht="12.75" hidden="1" customHeight="1" outlineLevel="2" x14ac:dyDescent="0.25">
      <c r="A18077" s="3"/>
      <c r="B18077" s="3"/>
      <c r="C18077" s="392"/>
      <c r="D18077" s="3">
        <v>8</v>
      </c>
      <c r="E18077" s="290">
        <f ca="1"/>
        <v>0</v>
      </c>
      <c r="F18077" s="291"/>
      <c r="G18077" s="294"/>
      <c r="H18077" s="294"/>
      <c r="I18077" s="294"/>
      <c r="J18077" s="294"/>
      <c r="K18077" s="294"/>
      <c r="L18077" s="294"/>
      <c r="M18077" s="294"/>
      <c r="N18077" s="292"/>
    </row>
    <row r="18078" spans="1:14" s="369" customFormat="1" ht="12.75" hidden="1" customHeight="1" outlineLevel="2" x14ac:dyDescent="0.25">
      <c r="A18078" s="3"/>
      <c r="B18078" s="3"/>
      <c r="C18078" s="392"/>
      <c r="D18078" s="3">
        <v>9</v>
      </c>
      <c r="E18078" s="290" t="e">
        <f ca="1"/>
        <v>#N/A</v>
      </c>
      <c r="F18078" s="291"/>
      <c r="G18078" s="294"/>
      <c r="H18078" s="294"/>
      <c r="I18078" s="294"/>
      <c r="J18078" s="294"/>
      <c r="K18078" s="294"/>
      <c r="L18078" s="294"/>
      <c r="M18078" s="294"/>
      <c r="N18078" s="294"/>
    </row>
    <row r="18079" spans="1:14" s="369" customFormat="1" ht="12.75" hidden="1" customHeight="1" outlineLevel="2" x14ac:dyDescent="0.25">
      <c r="A18079" s="3"/>
      <c r="B18079" s="3"/>
      <c r="C18079" s="392"/>
      <c r="D18079" s="3">
        <v>10</v>
      </c>
      <c r="E18079" s="290" t="e">
        <f ca="1"/>
        <v>#N/A</v>
      </c>
      <c r="F18079" s="291"/>
      <c r="G18079" s="294"/>
      <c r="H18079" s="294"/>
      <c r="I18079" s="294"/>
      <c r="J18079" s="294"/>
      <c r="K18079" s="294"/>
      <c r="L18079" s="294"/>
      <c r="M18079" s="294"/>
      <c r="N18079" s="294"/>
    </row>
    <row r="18080" spans="1:14" s="369" customFormat="1" ht="12.75" hidden="1" customHeight="1" outlineLevel="2" x14ac:dyDescent="0.25">
      <c r="A18080" s="3"/>
      <c r="B18080" s="3"/>
      <c r="C18080" s="392"/>
      <c r="D18080" s="3">
        <v>11</v>
      </c>
      <c r="E18080" s="290" t="e">
        <f ca="1"/>
        <v>#N/A</v>
      </c>
      <c r="F18080" s="291"/>
      <c r="G18080" s="294"/>
      <c r="H18080" s="294"/>
      <c r="I18080" s="294"/>
      <c r="J18080" s="294"/>
      <c r="K18080" s="294"/>
      <c r="L18080" s="294"/>
      <c r="M18080" s="294"/>
      <c r="N18080" s="294"/>
    </row>
    <row r="18081" spans="1:14" s="369" customFormat="1" ht="12.75" hidden="1" customHeight="1" outlineLevel="2" x14ac:dyDescent="0.25">
      <c r="A18081" s="3"/>
      <c r="B18081" s="3"/>
      <c r="C18081" s="392"/>
      <c r="D18081" s="3">
        <v>12</v>
      </c>
      <c r="E18081" s="290" t="e">
        <f ca="1"/>
        <v>#N/A</v>
      </c>
      <c r="F18081" s="291"/>
      <c r="G18081" s="294"/>
      <c r="H18081" s="294"/>
      <c r="I18081" s="294"/>
      <c r="J18081" s="294"/>
      <c r="K18081" s="294"/>
      <c r="L18081" s="294"/>
      <c r="M18081" s="294"/>
      <c r="N18081" s="294"/>
    </row>
    <row r="18082" spans="1:14" s="369" customFormat="1" ht="12.75" hidden="1" customHeight="1" outlineLevel="2" x14ac:dyDescent="0.25">
      <c r="A18082" s="3"/>
      <c r="B18082" s="3"/>
      <c r="C18082" s="392"/>
      <c r="D18082" s="3">
        <v>13</v>
      </c>
      <c r="E18082" s="290" t="e">
        <f ca="1"/>
        <v>#N/A</v>
      </c>
      <c r="F18082" s="291"/>
      <c r="G18082" s="294"/>
      <c r="H18082" s="294"/>
      <c r="I18082" s="294"/>
      <c r="J18082" s="294"/>
      <c r="K18082" s="294"/>
      <c r="L18082" s="294"/>
      <c r="M18082" s="294"/>
      <c r="N18082" s="294"/>
    </row>
    <row r="18083" spans="1:14" s="369" customFormat="1" ht="12.75" hidden="1" customHeight="1" outlineLevel="2" x14ac:dyDescent="0.25">
      <c r="A18083" s="3"/>
      <c r="B18083" s="3"/>
      <c r="C18083" s="392"/>
      <c r="D18083" s="3">
        <v>14</v>
      </c>
      <c r="E18083" s="290" t="e">
        <f ca="1"/>
        <v>#N/A</v>
      </c>
      <c r="F18083" s="291"/>
      <c r="G18083" s="294"/>
      <c r="H18083" s="294"/>
      <c r="I18083" s="294"/>
      <c r="J18083" s="294"/>
      <c r="K18083" s="294"/>
      <c r="L18083" s="294"/>
      <c r="M18083" s="294"/>
      <c r="N18083" s="294"/>
    </row>
    <row r="18084" spans="1:14" s="369" customFormat="1" ht="12.75" hidden="1" customHeight="1" outlineLevel="2" x14ac:dyDescent="0.25">
      <c r="A18084" s="3"/>
      <c r="B18084" s="3"/>
      <c r="C18084" s="392"/>
      <c r="D18084" s="3">
        <v>15</v>
      </c>
      <c r="E18084" s="290" t="e">
        <f ca="1"/>
        <v>#N/A</v>
      </c>
      <c r="F18084" s="291"/>
      <c r="G18084" s="294"/>
      <c r="H18084" s="294"/>
      <c r="I18084" s="294"/>
      <c r="J18084" s="294"/>
      <c r="K18084" s="294"/>
      <c r="L18084" s="294"/>
      <c r="M18084" s="294"/>
      <c r="N18084" s="294"/>
    </row>
    <row r="18085" spans="1:14" s="369" customFormat="1" ht="12.75" hidden="1" customHeight="1" outlineLevel="1" x14ac:dyDescent="0.25">
      <c r="A18085" s="3"/>
      <c r="B18085" s="145" t="str">
        <f ca="1">B18068</f>
        <v>Asset Type 448</v>
      </c>
      <c r="C18085" s="145" t="str">
        <f ca="1">C18068</f>
        <v>Description - Asset Type 448</v>
      </c>
      <c r="D18085" s="3"/>
      <c r="E18085" s="3"/>
      <c r="F18085" s="106" t="s">
        <v>47</v>
      </c>
      <c r="G18085" s="296">
        <f t="shared" ref="G18085:N18085" si="1896">SUM(G18070:G18084)</f>
        <v>0</v>
      </c>
      <c r="H18085" s="296">
        <f t="shared" ca="1" si="1896"/>
        <v>0</v>
      </c>
      <c r="I18085" s="296">
        <f t="shared" ca="1" si="1896"/>
        <v>0</v>
      </c>
      <c r="J18085" s="296">
        <f t="shared" ca="1" si="1896"/>
        <v>0</v>
      </c>
      <c r="K18085" s="296">
        <f t="shared" ca="1" si="1896"/>
        <v>0</v>
      </c>
      <c r="L18085" s="296">
        <f t="shared" ca="1" si="1896"/>
        <v>0</v>
      </c>
      <c r="M18085" s="296">
        <f t="shared" ca="1" si="1896"/>
        <v>0</v>
      </c>
      <c r="N18085" s="296">
        <f t="shared" ca="1" si="1896"/>
        <v>0</v>
      </c>
    </row>
    <row r="18086" spans="1:14" s="369" customFormat="1" ht="12.75" hidden="1" customHeight="1" outlineLevel="2" x14ac:dyDescent="0.25">
      <c r="A18086" s="217">
        <f>A18068+1</f>
        <v>449</v>
      </c>
      <c r="B18086" s="22" t="str">
        <f ca="1">OFFSET($B$516,$A18086-1,0)</f>
        <v>Asset Type 449</v>
      </c>
      <c r="C18086" s="22" t="str">
        <f ca="1">OFFSET($C$516,$A18086-1,0)</f>
        <v>Description - Asset Type 449</v>
      </c>
      <c r="D18086" s="3"/>
      <c r="E18086" s="109"/>
      <c r="F18086" s="108" t="s">
        <v>46</v>
      </c>
      <c r="G18086" s="295">
        <f t="shared" ref="G18086:N18086" ca="1" si="1897">VLOOKUP($B18086,$B$516:$N$1015,5+G$5,FALSE)</f>
        <v>0</v>
      </c>
      <c r="H18086" s="295">
        <f t="shared" ca="1" si="1897"/>
        <v>0</v>
      </c>
      <c r="I18086" s="295">
        <f t="shared" ca="1" si="1897"/>
        <v>0</v>
      </c>
      <c r="J18086" s="295">
        <f t="shared" ca="1" si="1897"/>
        <v>0</v>
      </c>
      <c r="K18086" s="295">
        <f t="shared" ca="1" si="1897"/>
        <v>0</v>
      </c>
      <c r="L18086" s="295">
        <f t="shared" ca="1" si="1897"/>
        <v>0</v>
      </c>
      <c r="M18086" s="295">
        <f t="shared" ca="1" si="1897"/>
        <v>0</v>
      </c>
      <c r="N18086" s="295">
        <f t="shared" ca="1" si="1897"/>
        <v>0</v>
      </c>
    </row>
    <row r="18087" spans="1:14" s="369" customFormat="1" ht="12.75" hidden="1" customHeight="1" outlineLevel="2" x14ac:dyDescent="0.25">
      <c r="A18087" s="3"/>
      <c r="B18087" s="3"/>
      <c r="C18087" s="21"/>
      <c r="D18087" s="3"/>
      <c r="E18087" s="107"/>
      <c r="F18087" s="106" t="s">
        <v>80</v>
      </c>
      <c r="G18087" s="111">
        <f ca="1">VLOOKUP($B18086,'Input Sheet'!$B$515:$N$1014,5+G$5,FALSE)</f>
        <v>0</v>
      </c>
      <c r="H18087" s="111">
        <f ca="1">VLOOKUP($B18086,'Input Sheet'!$B$515:$N$1014,5+H$5,FALSE)</f>
        <v>0</v>
      </c>
      <c r="I18087" s="111">
        <f ca="1">VLOOKUP($B18086,'Input Sheet'!$B$515:$N$1014,5+I$5,FALSE)</f>
        <v>0</v>
      </c>
      <c r="J18087" s="111">
        <f ca="1">VLOOKUP($B18086,'Input Sheet'!$B$515:$N$1014,5+J$5,FALSE)</f>
        <v>0</v>
      </c>
      <c r="K18087" s="111">
        <f ca="1">VLOOKUP($B18086,'Input Sheet'!$B$515:$N$1014,5+K$5,FALSE)</f>
        <v>0</v>
      </c>
      <c r="L18087" s="111">
        <f ca="1">VLOOKUP($B18086,'Input Sheet'!$B$515:$N$1014,5+L$5,FALSE)</f>
        <v>0</v>
      </c>
      <c r="M18087" s="111">
        <f ca="1">VLOOKUP($B18086,'Input Sheet'!$B$515:$N$1014,5+M$5,FALSE)</f>
        <v>0</v>
      </c>
      <c r="N18087" s="111">
        <f ca="1">VLOOKUP($B18086,'Input Sheet'!$B$515:$N$1014,5+N$5,FALSE)</f>
        <v>0</v>
      </c>
    </row>
    <row r="18088" spans="1:14" s="369" customFormat="1" ht="12.75" hidden="1" customHeight="1" outlineLevel="2" x14ac:dyDescent="0.25">
      <c r="A18088" s="3"/>
      <c r="B18088" s="3"/>
      <c r="C18088" s="3"/>
      <c r="D18088" s="3">
        <v>1</v>
      </c>
      <c r="E18088" s="290">
        <f t="array" aca="1" ref="E18088:E18102" ca="1">TRANSPOSE(G18086:N18086)</f>
        <v>0</v>
      </c>
      <c r="F18088" s="291"/>
      <c r="G18088" s="292"/>
      <c r="H18088" s="293">
        <f ca="1">IF(OFFSET(H18088,-$D18088,0)="n/a","n/a",IF(H$5&gt;OFFSET(H18088,-$D18088,0)+$D18088,$E18088-SUM($G18088:G18088),($E18088-SUM($G18088:G18088))/(OFFSET(H18088,-$D18088,0)-(H$5-$D18088-1))))</f>
        <v>0</v>
      </c>
      <c r="I18088" s="293">
        <f ca="1">IF(OFFSET(I18088,-$D18088,0)="n/a","n/a",IF(I$5&gt;OFFSET(I18088,-$D18088,0)+$D18088,$E18088-SUM($G18088:H18088),($E18088-SUM($G18088:H18088))/(OFFSET(I18088,-$D18088,0)-(I$5-$D18088-1))))</f>
        <v>0</v>
      </c>
      <c r="J18088" s="293">
        <f ca="1">IF(OFFSET(J18088,-$D18088,0)="n/a","n/a",IF(J$5&gt;OFFSET(J18088,-$D18088,0)+$D18088,$E18088-SUM($G18088:I18088),($E18088-SUM($G18088:I18088))/(OFFSET(J18088,-$D18088,0)-(J$5-$D18088-1))))</f>
        <v>0</v>
      </c>
      <c r="K18088" s="293">
        <f ca="1">IF(OFFSET(K18088,-$D18088,0)="n/a","n/a",IF(K$5&gt;OFFSET(K18088,-$D18088,0)+$D18088,$E18088-SUM($G18088:J18088),($E18088-SUM($G18088:J18088))/(OFFSET(K18088,-$D18088,0)-(K$5-$D18088-1))))</f>
        <v>0</v>
      </c>
      <c r="L18088" s="293">
        <f ca="1">IF(OFFSET(L18088,-$D18088,0)="n/a","n/a",IF(L$5&gt;OFFSET(L18088,-$D18088,0)+$D18088,$E18088-SUM($G18088:K18088),($E18088-SUM($G18088:K18088))/(OFFSET(L18088,-$D18088,0)-(L$5-$D18088-1))))</f>
        <v>0</v>
      </c>
      <c r="M18088" s="293">
        <f ca="1">IF(OFFSET(M18088,-$D18088,0)="n/a","n/a",IF(M$5&gt;OFFSET(M18088,-$D18088,0)+$D18088,$E18088-SUM($G18088:L18088),($E18088-SUM($G18088:L18088))/(OFFSET(M18088,-$D18088,0)-(M$5-$D18088-1))))</f>
        <v>0</v>
      </c>
      <c r="N18088" s="293">
        <f ca="1">IF(OFFSET(N18088,-$D18088,0)="n/a","n/a",IF(N$5&gt;OFFSET(N18088,-$D18088,0)+$D18088,$E18088-SUM($G18088:M18088),($E18088-SUM($G18088:M18088))/(OFFSET(N18088,-$D18088,0)-(N$5-$D18088-1))))</f>
        <v>0</v>
      </c>
    </row>
    <row r="18089" spans="1:14" s="369" customFormat="1" ht="12.75" hidden="1" customHeight="1" outlineLevel="2" x14ac:dyDescent="0.25">
      <c r="A18089" s="3"/>
      <c r="B18089" s="3"/>
      <c r="C18089" s="392" t="s">
        <v>48</v>
      </c>
      <c r="D18089" s="3">
        <v>2</v>
      </c>
      <c r="E18089" s="290">
        <f ca="1"/>
        <v>0</v>
      </c>
      <c r="F18089" s="291"/>
      <c r="G18089" s="294"/>
      <c r="H18089" s="292"/>
      <c r="I18089" s="293">
        <f ca="1">IF(OFFSET(I18089,-$D18089,0)="n/a","n/a",IF(I$5&gt;OFFSET(I18089,-$D18089,0)+$D18089,$E18089-SUM($G18089:H18089),($E18089-SUM($G18089:H18089))/(OFFSET(I18089,-$D18089,0)-(I$5-$D18089-1))))</f>
        <v>0</v>
      </c>
      <c r="J18089" s="293">
        <f ca="1">IF(OFFSET(J18089,-$D18089,0)="n/a","n/a",IF(J$5&gt;OFFSET(J18089,-$D18089,0)+$D18089,$E18089-SUM($G18089:I18089),($E18089-SUM($G18089:I18089))/(OFFSET(J18089,-$D18089,0)-(J$5-$D18089-1))))</f>
        <v>0</v>
      </c>
      <c r="K18089" s="293">
        <f ca="1">IF(OFFSET(K18089,-$D18089,0)="n/a","n/a",IF(K$5&gt;OFFSET(K18089,-$D18089,0)+$D18089,$E18089-SUM($G18089:J18089),($E18089-SUM($G18089:J18089))/(OFFSET(K18089,-$D18089,0)-(K$5-$D18089-1))))</f>
        <v>0</v>
      </c>
      <c r="L18089" s="293">
        <f ca="1">IF(OFFSET(L18089,-$D18089,0)="n/a","n/a",IF(L$5&gt;OFFSET(L18089,-$D18089,0)+$D18089,$E18089-SUM($G18089:K18089),($E18089-SUM($G18089:K18089))/(OFFSET(L18089,-$D18089,0)-(L$5-$D18089-1))))</f>
        <v>0</v>
      </c>
      <c r="M18089" s="293">
        <f ca="1">IF(OFFSET(M18089,-$D18089,0)="n/a","n/a",IF(M$5&gt;OFFSET(M18089,-$D18089,0)+$D18089,$E18089-SUM($G18089:L18089),($E18089-SUM($G18089:L18089))/(OFFSET(M18089,-$D18089,0)-(M$5-$D18089-1))))</f>
        <v>0</v>
      </c>
      <c r="N18089" s="293">
        <f ca="1">IF(OFFSET(N18089,-$D18089,0)="n/a","n/a",IF(N$5&gt;OFFSET(N18089,-$D18089,0)+$D18089,$E18089-SUM($G18089:M18089),($E18089-SUM($G18089:M18089))/(OFFSET(N18089,-$D18089,0)-(N$5-$D18089-1))))</f>
        <v>0</v>
      </c>
    </row>
    <row r="18090" spans="1:14" s="369" customFormat="1" ht="12.75" hidden="1" customHeight="1" outlineLevel="2" x14ac:dyDescent="0.25">
      <c r="A18090" s="3"/>
      <c r="B18090" s="3"/>
      <c r="C18090" s="392"/>
      <c r="D18090" s="3">
        <v>3</v>
      </c>
      <c r="E18090" s="290">
        <f ca="1"/>
        <v>0</v>
      </c>
      <c r="F18090" s="291"/>
      <c r="G18090" s="294"/>
      <c r="H18090" s="294"/>
      <c r="I18090" s="292"/>
      <c r="J18090" s="293">
        <f ca="1">IF(OFFSET(J18090,-$D18090,0)="n/a","n/a",IF(J$5&gt;OFFSET(J18090,-$D18090,0)+$D18090,$E18090-SUM($G18090:I18090),($E18090-SUM($G18090:I18090))/(OFFSET(J18090,-$D18090,0)-(J$5-$D18090-1))))</f>
        <v>0</v>
      </c>
      <c r="K18090" s="293">
        <f ca="1">IF(OFFSET(K18090,-$D18090,0)="n/a","n/a",IF(K$5&gt;OFFSET(K18090,-$D18090,0)+$D18090,$E18090-SUM($G18090:J18090),($E18090-SUM($G18090:J18090))/(OFFSET(K18090,-$D18090,0)-(K$5-$D18090-1))))</f>
        <v>0</v>
      </c>
      <c r="L18090" s="293">
        <f ca="1">IF(OFFSET(L18090,-$D18090,0)="n/a","n/a",IF(L$5&gt;OFFSET(L18090,-$D18090,0)+$D18090,$E18090-SUM($G18090:K18090),($E18090-SUM($G18090:K18090))/(OFFSET(L18090,-$D18090,0)-(L$5-$D18090-1))))</f>
        <v>0</v>
      </c>
      <c r="M18090" s="293">
        <f ca="1">IF(OFFSET(M18090,-$D18090,0)="n/a","n/a",IF(M$5&gt;OFFSET(M18090,-$D18090,0)+$D18090,$E18090-SUM($G18090:L18090),($E18090-SUM($G18090:L18090))/(OFFSET(M18090,-$D18090,0)-(M$5-$D18090-1))))</f>
        <v>0</v>
      </c>
      <c r="N18090" s="293">
        <f ca="1">IF(OFFSET(N18090,-$D18090,0)="n/a","n/a",IF(N$5&gt;OFFSET(N18090,-$D18090,0)+$D18090,$E18090-SUM($G18090:M18090),($E18090-SUM($G18090:M18090))/(OFFSET(N18090,-$D18090,0)-(N$5-$D18090-1))))</f>
        <v>0</v>
      </c>
    </row>
    <row r="18091" spans="1:14" s="369" customFormat="1" ht="12.75" hidden="1" customHeight="1" outlineLevel="2" x14ac:dyDescent="0.25">
      <c r="A18091" s="3"/>
      <c r="B18091" s="3"/>
      <c r="C18091" s="392"/>
      <c r="D18091" s="3">
        <v>4</v>
      </c>
      <c r="E18091" s="290">
        <f ca="1"/>
        <v>0</v>
      </c>
      <c r="F18091" s="291"/>
      <c r="G18091" s="294"/>
      <c r="H18091" s="294"/>
      <c r="I18091" s="294"/>
      <c r="J18091" s="292"/>
      <c r="K18091" s="293">
        <f ca="1">IF(OFFSET(K18091,-$D18091,0)="n/a","n/a",IF(K$5&gt;OFFSET(K18091,-$D18091,0)+$D18091,$E18091-SUM($G18091:J18091),($E18091-SUM($G18091:J18091))/(OFFSET(K18091,-$D18091,0)-(K$5-$D18091-1))))</f>
        <v>0</v>
      </c>
      <c r="L18091" s="293">
        <f ca="1">IF(OFFSET(L18091,-$D18091,0)="n/a","n/a",IF(L$5&gt;OFFSET(L18091,-$D18091,0)+$D18091,$E18091-SUM($G18091:K18091),($E18091-SUM($G18091:K18091))/(OFFSET(L18091,-$D18091,0)-(L$5-$D18091-1))))</f>
        <v>0</v>
      </c>
      <c r="M18091" s="293">
        <f ca="1">IF(OFFSET(M18091,-$D18091,0)="n/a","n/a",IF(M$5&gt;OFFSET(M18091,-$D18091,0)+$D18091,$E18091-SUM($G18091:L18091),($E18091-SUM($G18091:L18091))/(OFFSET(M18091,-$D18091,0)-(M$5-$D18091-1))))</f>
        <v>0</v>
      </c>
      <c r="N18091" s="293">
        <f ca="1">IF(OFFSET(N18091,-$D18091,0)="n/a","n/a",IF(N$5&gt;OFFSET(N18091,-$D18091,0)+$D18091,$E18091-SUM($G18091:M18091),($E18091-SUM($G18091:M18091))/(OFFSET(N18091,-$D18091,0)-(N$5-$D18091-1))))</f>
        <v>0</v>
      </c>
    </row>
    <row r="18092" spans="1:14" s="369" customFormat="1" ht="12.75" hidden="1" customHeight="1" outlineLevel="2" x14ac:dyDescent="0.25">
      <c r="A18092" s="3"/>
      <c r="B18092" s="3"/>
      <c r="C18092" s="392"/>
      <c r="D18092" s="3">
        <v>5</v>
      </c>
      <c r="E18092" s="290">
        <f ca="1"/>
        <v>0</v>
      </c>
      <c r="F18092" s="291"/>
      <c r="G18092" s="294"/>
      <c r="H18092" s="294"/>
      <c r="I18092" s="294"/>
      <c r="J18092" s="294"/>
      <c r="K18092" s="292"/>
      <c r="L18092" s="293">
        <f ca="1">IF(OFFSET(L18092,-$D18092,0)="n/a","n/a",IF(L$5&gt;OFFSET(L18092,-$D18092,0)+$D18092,$E18092-SUM($G18092:K18092),($E18092-SUM($G18092:K18092))/(OFFSET(L18092,-$D18092,0)-(L$5-$D18092-1))))</f>
        <v>0</v>
      </c>
      <c r="M18092" s="293">
        <f ca="1">IF(OFFSET(M18092,-$D18092,0)="n/a","n/a",IF(M$5&gt;OFFSET(M18092,-$D18092,0)+$D18092,$E18092-SUM($G18092:L18092),($E18092-SUM($G18092:L18092))/(OFFSET(M18092,-$D18092,0)-(M$5-$D18092-1))))</f>
        <v>0</v>
      </c>
      <c r="N18092" s="293">
        <f ca="1">IF(OFFSET(N18092,-$D18092,0)="n/a","n/a",IF(N$5&gt;OFFSET(N18092,-$D18092,0)+$D18092,$E18092-SUM($G18092:M18092),($E18092-SUM($G18092:M18092))/(OFFSET(N18092,-$D18092,0)-(N$5-$D18092-1))))</f>
        <v>0</v>
      </c>
    </row>
    <row r="18093" spans="1:14" s="369" customFormat="1" ht="12.75" hidden="1" customHeight="1" outlineLevel="2" x14ac:dyDescent="0.25">
      <c r="A18093" s="3"/>
      <c r="B18093" s="3"/>
      <c r="C18093" s="392"/>
      <c r="D18093" s="3">
        <v>6</v>
      </c>
      <c r="E18093" s="290">
        <f ca="1"/>
        <v>0</v>
      </c>
      <c r="F18093" s="291"/>
      <c r="G18093" s="294"/>
      <c r="H18093" s="294"/>
      <c r="I18093" s="294"/>
      <c r="J18093" s="294"/>
      <c r="K18093" s="294"/>
      <c r="L18093" s="292"/>
      <c r="M18093" s="293">
        <f ca="1">IF(OFFSET(M18093,-$D18093,0)="n/a","n/a",IF(M$5&gt;OFFSET(M18093,-$D18093,0)+$D18093,$E18093-SUM($G18093:L18093),($E18093-SUM($G18093:L18093))/(OFFSET(M18093,-$D18093,0)-(M$5-$D18093-1))))</f>
        <v>0</v>
      </c>
      <c r="N18093" s="293">
        <f ca="1">IF(OFFSET(N18093,-$D18093,0)="n/a","n/a",IF(N$5&gt;OFFSET(N18093,-$D18093,0)+$D18093,$E18093-SUM($G18093:M18093),($E18093-SUM($G18093:M18093))/(OFFSET(N18093,-$D18093,0)-(N$5-$D18093-1))))</f>
        <v>0</v>
      </c>
    </row>
    <row r="18094" spans="1:14" s="369" customFormat="1" ht="12.75" hidden="1" customHeight="1" outlineLevel="2" x14ac:dyDescent="0.25">
      <c r="A18094" s="3"/>
      <c r="B18094" s="3"/>
      <c r="C18094" s="392"/>
      <c r="D18094" s="3">
        <v>7</v>
      </c>
      <c r="E18094" s="290">
        <f ca="1"/>
        <v>0</v>
      </c>
      <c r="F18094" s="291"/>
      <c r="G18094" s="294"/>
      <c r="H18094" s="294"/>
      <c r="I18094" s="294"/>
      <c r="J18094" s="294"/>
      <c r="K18094" s="294"/>
      <c r="L18094" s="294"/>
      <c r="M18094" s="292"/>
      <c r="N18094" s="293">
        <f ca="1">IF(OFFSET(N18094,-$D18094,0)="n/a","n/a",IF(N$5&gt;OFFSET(N18094,-$D18094,0)+$D18094,$E18094-SUM($G18094:M18094),($E18094-SUM($G18094:M18094))/(OFFSET(N18094,-$D18094,0)-(N$5-$D18094-1))))</f>
        <v>0</v>
      </c>
    </row>
    <row r="18095" spans="1:14" s="369" customFormat="1" ht="12.75" hidden="1" customHeight="1" outlineLevel="2" x14ac:dyDescent="0.25">
      <c r="A18095" s="3"/>
      <c r="B18095" s="3"/>
      <c r="C18095" s="392"/>
      <c r="D18095" s="3">
        <v>8</v>
      </c>
      <c r="E18095" s="290">
        <f ca="1"/>
        <v>0</v>
      </c>
      <c r="F18095" s="291"/>
      <c r="G18095" s="294"/>
      <c r="H18095" s="294"/>
      <c r="I18095" s="294"/>
      <c r="J18095" s="294"/>
      <c r="K18095" s="294"/>
      <c r="L18095" s="294"/>
      <c r="M18095" s="294"/>
      <c r="N18095" s="292"/>
    </row>
    <row r="18096" spans="1:14" s="369" customFormat="1" ht="12.75" hidden="1" customHeight="1" outlineLevel="2" x14ac:dyDescent="0.25">
      <c r="A18096" s="3"/>
      <c r="B18096" s="3"/>
      <c r="C18096" s="392"/>
      <c r="D18096" s="3">
        <v>9</v>
      </c>
      <c r="E18096" s="290" t="e">
        <f ca="1"/>
        <v>#N/A</v>
      </c>
      <c r="F18096" s="291"/>
      <c r="G18096" s="294"/>
      <c r="H18096" s="294"/>
      <c r="I18096" s="294"/>
      <c r="J18096" s="294"/>
      <c r="K18096" s="294"/>
      <c r="L18096" s="294"/>
      <c r="M18096" s="294"/>
      <c r="N18096" s="294"/>
    </row>
    <row r="18097" spans="1:14" s="369" customFormat="1" ht="12.75" hidden="1" customHeight="1" outlineLevel="2" x14ac:dyDescent="0.25">
      <c r="A18097" s="3"/>
      <c r="B18097" s="3"/>
      <c r="C18097" s="392"/>
      <c r="D18097" s="3">
        <v>10</v>
      </c>
      <c r="E18097" s="290" t="e">
        <f ca="1"/>
        <v>#N/A</v>
      </c>
      <c r="F18097" s="291"/>
      <c r="G18097" s="294"/>
      <c r="H18097" s="294"/>
      <c r="I18097" s="294"/>
      <c r="J18097" s="294"/>
      <c r="K18097" s="294"/>
      <c r="L18097" s="294"/>
      <c r="M18097" s="294"/>
      <c r="N18097" s="294"/>
    </row>
    <row r="18098" spans="1:14" s="369" customFormat="1" ht="12.75" hidden="1" customHeight="1" outlineLevel="2" x14ac:dyDescent="0.25">
      <c r="A18098" s="3"/>
      <c r="B18098" s="3"/>
      <c r="C18098" s="392"/>
      <c r="D18098" s="3">
        <v>11</v>
      </c>
      <c r="E18098" s="290" t="e">
        <f ca="1"/>
        <v>#N/A</v>
      </c>
      <c r="F18098" s="291"/>
      <c r="G18098" s="294"/>
      <c r="H18098" s="294"/>
      <c r="I18098" s="294"/>
      <c r="J18098" s="294"/>
      <c r="K18098" s="294"/>
      <c r="L18098" s="294"/>
      <c r="M18098" s="294"/>
      <c r="N18098" s="294"/>
    </row>
    <row r="18099" spans="1:14" s="369" customFormat="1" ht="12.75" hidden="1" customHeight="1" outlineLevel="2" x14ac:dyDescent="0.25">
      <c r="A18099" s="3"/>
      <c r="B18099" s="3"/>
      <c r="C18099" s="392"/>
      <c r="D18099" s="3">
        <v>12</v>
      </c>
      <c r="E18099" s="290" t="e">
        <f ca="1"/>
        <v>#N/A</v>
      </c>
      <c r="F18099" s="291"/>
      <c r="G18099" s="294"/>
      <c r="H18099" s="294"/>
      <c r="I18099" s="294"/>
      <c r="J18099" s="294"/>
      <c r="K18099" s="294"/>
      <c r="L18099" s="294"/>
      <c r="M18099" s="294"/>
      <c r="N18099" s="294"/>
    </row>
    <row r="18100" spans="1:14" s="369" customFormat="1" ht="12.75" hidden="1" customHeight="1" outlineLevel="2" x14ac:dyDescent="0.25">
      <c r="A18100" s="3"/>
      <c r="B18100" s="3"/>
      <c r="C18100" s="392"/>
      <c r="D18100" s="3">
        <v>13</v>
      </c>
      <c r="E18100" s="290" t="e">
        <f ca="1"/>
        <v>#N/A</v>
      </c>
      <c r="F18100" s="291"/>
      <c r="G18100" s="294"/>
      <c r="H18100" s="294"/>
      <c r="I18100" s="294"/>
      <c r="J18100" s="294"/>
      <c r="K18100" s="294"/>
      <c r="L18100" s="294"/>
      <c r="M18100" s="294"/>
      <c r="N18100" s="294"/>
    </row>
    <row r="18101" spans="1:14" s="369" customFormat="1" ht="12.75" hidden="1" customHeight="1" outlineLevel="2" x14ac:dyDescent="0.25">
      <c r="A18101" s="3"/>
      <c r="B18101" s="3"/>
      <c r="C18101" s="392"/>
      <c r="D18101" s="3">
        <v>14</v>
      </c>
      <c r="E18101" s="290" t="e">
        <f ca="1"/>
        <v>#N/A</v>
      </c>
      <c r="F18101" s="291"/>
      <c r="G18101" s="294"/>
      <c r="H18101" s="294"/>
      <c r="I18101" s="294"/>
      <c r="J18101" s="294"/>
      <c r="K18101" s="294"/>
      <c r="L18101" s="294"/>
      <c r="M18101" s="294"/>
      <c r="N18101" s="294"/>
    </row>
    <row r="18102" spans="1:14" s="369" customFormat="1" ht="12.75" hidden="1" customHeight="1" outlineLevel="2" x14ac:dyDescent="0.25">
      <c r="A18102" s="3"/>
      <c r="B18102" s="3"/>
      <c r="C18102" s="392"/>
      <c r="D18102" s="3">
        <v>15</v>
      </c>
      <c r="E18102" s="290" t="e">
        <f ca="1"/>
        <v>#N/A</v>
      </c>
      <c r="F18102" s="291"/>
      <c r="G18102" s="294"/>
      <c r="H18102" s="294"/>
      <c r="I18102" s="294"/>
      <c r="J18102" s="294"/>
      <c r="K18102" s="294"/>
      <c r="L18102" s="294"/>
      <c r="M18102" s="294"/>
      <c r="N18102" s="294"/>
    </row>
    <row r="18103" spans="1:14" s="369" customFormat="1" ht="12.75" hidden="1" customHeight="1" outlineLevel="1" x14ac:dyDescent="0.25">
      <c r="A18103" s="3"/>
      <c r="B18103" s="145" t="str">
        <f ca="1">B18086</f>
        <v>Asset Type 449</v>
      </c>
      <c r="C18103" s="145" t="str">
        <f ca="1">C18086</f>
        <v>Description - Asset Type 449</v>
      </c>
      <c r="D18103" s="3"/>
      <c r="E18103" s="3"/>
      <c r="F18103" s="106" t="s">
        <v>47</v>
      </c>
      <c r="G18103" s="296">
        <f t="shared" ref="G18103:N18103" si="1898">SUM(G18088:G18102)</f>
        <v>0</v>
      </c>
      <c r="H18103" s="296">
        <f t="shared" ca="1" si="1898"/>
        <v>0</v>
      </c>
      <c r="I18103" s="296">
        <f t="shared" ca="1" si="1898"/>
        <v>0</v>
      </c>
      <c r="J18103" s="296">
        <f t="shared" ca="1" si="1898"/>
        <v>0</v>
      </c>
      <c r="K18103" s="296">
        <f t="shared" ca="1" si="1898"/>
        <v>0</v>
      </c>
      <c r="L18103" s="296">
        <f t="shared" ca="1" si="1898"/>
        <v>0</v>
      </c>
      <c r="M18103" s="296">
        <f t="shared" ca="1" si="1898"/>
        <v>0</v>
      </c>
      <c r="N18103" s="296">
        <f t="shared" ca="1" si="1898"/>
        <v>0</v>
      </c>
    </row>
    <row r="18104" spans="1:14" s="369" customFormat="1" ht="12.75" hidden="1" customHeight="1" outlineLevel="2" x14ac:dyDescent="0.25">
      <c r="A18104" s="217">
        <f>A18086+1</f>
        <v>450</v>
      </c>
      <c r="B18104" s="22" t="str">
        <f ca="1">OFFSET($B$516,$A18104-1,0)</f>
        <v>Asset Type 450</v>
      </c>
      <c r="C18104" s="22" t="str">
        <f ca="1">OFFSET($C$516,$A18104-1,0)</f>
        <v>Description - Asset Type 450</v>
      </c>
      <c r="D18104" s="3"/>
      <c r="E18104" s="109"/>
      <c r="F18104" s="108" t="s">
        <v>46</v>
      </c>
      <c r="G18104" s="295">
        <f t="shared" ref="G18104:N18104" ca="1" si="1899">VLOOKUP($B18104,$B$516:$N$1015,5+G$5,FALSE)</f>
        <v>0</v>
      </c>
      <c r="H18104" s="295">
        <f t="shared" ca="1" si="1899"/>
        <v>0</v>
      </c>
      <c r="I18104" s="295">
        <f t="shared" ca="1" si="1899"/>
        <v>0</v>
      </c>
      <c r="J18104" s="295">
        <f t="shared" ca="1" si="1899"/>
        <v>0</v>
      </c>
      <c r="K18104" s="295">
        <f t="shared" ca="1" si="1899"/>
        <v>0</v>
      </c>
      <c r="L18104" s="295">
        <f t="shared" ca="1" si="1899"/>
        <v>0</v>
      </c>
      <c r="M18104" s="295">
        <f t="shared" ca="1" si="1899"/>
        <v>0</v>
      </c>
      <c r="N18104" s="295">
        <f t="shared" ca="1" si="1899"/>
        <v>0</v>
      </c>
    </row>
    <row r="18105" spans="1:14" s="369" customFormat="1" ht="12.75" hidden="1" customHeight="1" outlineLevel="2" x14ac:dyDescent="0.25">
      <c r="A18105" s="3"/>
      <c r="B18105" s="3"/>
      <c r="C18105" s="21"/>
      <c r="D18105" s="3"/>
      <c r="E18105" s="107"/>
      <c r="F18105" s="106" t="s">
        <v>80</v>
      </c>
      <c r="G18105" s="111">
        <f ca="1">VLOOKUP($B18104,'Input Sheet'!$B$515:$N$1014,5+G$5,FALSE)</f>
        <v>0</v>
      </c>
      <c r="H18105" s="111">
        <f ca="1">VLOOKUP($B18104,'Input Sheet'!$B$515:$N$1014,5+H$5,FALSE)</f>
        <v>0</v>
      </c>
      <c r="I18105" s="111">
        <f ca="1">VLOOKUP($B18104,'Input Sheet'!$B$515:$N$1014,5+I$5,FALSE)</f>
        <v>0</v>
      </c>
      <c r="J18105" s="111">
        <f ca="1">VLOOKUP($B18104,'Input Sheet'!$B$515:$N$1014,5+J$5,FALSE)</f>
        <v>0</v>
      </c>
      <c r="K18105" s="111">
        <f ca="1">VLOOKUP($B18104,'Input Sheet'!$B$515:$N$1014,5+K$5,FALSE)</f>
        <v>0</v>
      </c>
      <c r="L18105" s="111">
        <f ca="1">VLOOKUP($B18104,'Input Sheet'!$B$515:$N$1014,5+L$5,FALSE)</f>
        <v>0</v>
      </c>
      <c r="M18105" s="111">
        <f ca="1">VLOOKUP($B18104,'Input Sheet'!$B$515:$N$1014,5+M$5,FALSE)</f>
        <v>0</v>
      </c>
      <c r="N18105" s="111">
        <f ca="1">VLOOKUP($B18104,'Input Sheet'!$B$515:$N$1014,5+N$5,FALSE)</f>
        <v>0</v>
      </c>
    </row>
    <row r="18106" spans="1:14" s="369" customFormat="1" ht="12.75" hidden="1" customHeight="1" outlineLevel="2" x14ac:dyDescent="0.25">
      <c r="A18106" s="3"/>
      <c r="B18106" s="3"/>
      <c r="C18106" s="3"/>
      <c r="D18106" s="3">
        <v>1</v>
      </c>
      <c r="E18106" s="290">
        <f t="array" aca="1" ref="E18106:E18120" ca="1">TRANSPOSE(G18104:N18104)</f>
        <v>0</v>
      </c>
      <c r="F18106" s="291"/>
      <c r="G18106" s="292"/>
      <c r="H18106" s="293">
        <f ca="1">IF(OFFSET(H18106,-$D18106,0)="n/a","n/a",IF(H$5&gt;OFFSET(H18106,-$D18106,0)+$D18106,$E18106-SUM($G18106:G18106),($E18106-SUM($G18106:G18106))/(OFFSET(H18106,-$D18106,0)-(H$5-$D18106-1))))</f>
        <v>0</v>
      </c>
      <c r="I18106" s="293">
        <f ca="1">IF(OFFSET(I18106,-$D18106,0)="n/a","n/a",IF(I$5&gt;OFFSET(I18106,-$D18106,0)+$D18106,$E18106-SUM($G18106:H18106),($E18106-SUM($G18106:H18106))/(OFFSET(I18106,-$D18106,0)-(I$5-$D18106-1))))</f>
        <v>0</v>
      </c>
      <c r="J18106" s="293">
        <f ca="1">IF(OFFSET(J18106,-$D18106,0)="n/a","n/a",IF(J$5&gt;OFFSET(J18106,-$D18106,0)+$D18106,$E18106-SUM($G18106:I18106),($E18106-SUM($G18106:I18106))/(OFFSET(J18106,-$D18106,0)-(J$5-$D18106-1))))</f>
        <v>0</v>
      </c>
      <c r="K18106" s="293">
        <f ca="1">IF(OFFSET(K18106,-$D18106,0)="n/a","n/a",IF(K$5&gt;OFFSET(K18106,-$D18106,0)+$D18106,$E18106-SUM($G18106:J18106),($E18106-SUM($G18106:J18106))/(OFFSET(K18106,-$D18106,0)-(K$5-$D18106-1))))</f>
        <v>0</v>
      </c>
      <c r="L18106" s="293">
        <f ca="1">IF(OFFSET(L18106,-$D18106,0)="n/a","n/a",IF(L$5&gt;OFFSET(L18106,-$D18106,0)+$D18106,$E18106-SUM($G18106:K18106),($E18106-SUM($G18106:K18106))/(OFFSET(L18106,-$D18106,0)-(L$5-$D18106-1))))</f>
        <v>0</v>
      </c>
      <c r="M18106" s="293">
        <f ca="1">IF(OFFSET(M18106,-$D18106,0)="n/a","n/a",IF(M$5&gt;OFFSET(M18106,-$D18106,0)+$D18106,$E18106-SUM($G18106:L18106),($E18106-SUM($G18106:L18106))/(OFFSET(M18106,-$D18106,0)-(M$5-$D18106-1))))</f>
        <v>0</v>
      </c>
      <c r="N18106" s="293">
        <f ca="1">IF(OFFSET(N18106,-$D18106,0)="n/a","n/a",IF(N$5&gt;OFFSET(N18106,-$D18106,0)+$D18106,$E18106-SUM($G18106:M18106),($E18106-SUM($G18106:M18106))/(OFFSET(N18106,-$D18106,0)-(N$5-$D18106-1))))</f>
        <v>0</v>
      </c>
    </row>
    <row r="18107" spans="1:14" s="369" customFormat="1" ht="12.75" hidden="1" customHeight="1" outlineLevel="2" x14ac:dyDescent="0.25">
      <c r="A18107" s="3"/>
      <c r="B18107" s="3"/>
      <c r="C18107" s="392" t="s">
        <v>48</v>
      </c>
      <c r="D18107" s="3">
        <v>2</v>
      </c>
      <c r="E18107" s="290">
        <f ca="1"/>
        <v>0</v>
      </c>
      <c r="F18107" s="291"/>
      <c r="G18107" s="294"/>
      <c r="H18107" s="292"/>
      <c r="I18107" s="293">
        <f ca="1">IF(OFFSET(I18107,-$D18107,0)="n/a","n/a",IF(I$5&gt;OFFSET(I18107,-$D18107,0)+$D18107,$E18107-SUM($G18107:H18107),($E18107-SUM($G18107:H18107))/(OFFSET(I18107,-$D18107,0)-(I$5-$D18107-1))))</f>
        <v>0</v>
      </c>
      <c r="J18107" s="293">
        <f ca="1">IF(OFFSET(J18107,-$D18107,0)="n/a","n/a",IF(J$5&gt;OFFSET(J18107,-$D18107,0)+$D18107,$E18107-SUM($G18107:I18107),($E18107-SUM($G18107:I18107))/(OFFSET(J18107,-$D18107,0)-(J$5-$D18107-1))))</f>
        <v>0</v>
      </c>
      <c r="K18107" s="293">
        <f ca="1">IF(OFFSET(K18107,-$D18107,0)="n/a","n/a",IF(K$5&gt;OFFSET(K18107,-$D18107,0)+$D18107,$E18107-SUM($G18107:J18107),($E18107-SUM($G18107:J18107))/(OFFSET(K18107,-$D18107,0)-(K$5-$D18107-1))))</f>
        <v>0</v>
      </c>
      <c r="L18107" s="293">
        <f ca="1">IF(OFFSET(L18107,-$D18107,0)="n/a","n/a",IF(L$5&gt;OFFSET(L18107,-$D18107,0)+$D18107,$E18107-SUM($G18107:K18107),($E18107-SUM($G18107:K18107))/(OFFSET(L18107,-$D18107,0)-(L$5-$D18107-1))))</f>
        <v>0</v>
      </c>
      <c r="M18107" s="293">
        <f ca="1">IF(OFFSET(M18107,-$D18107,0)="n/a","n/a",IF(M$5&gt;OFFSET(M18107,-$D18107,0)+$D18107,$E18107-SUM($G18107:L18107),($E18107-SUM($G18107:L18107))/(OFFSET(M18107,-$D18107,0)-(M$5-$D18107-1))))</f>
        <v>0</v>
      </c>
      <c r="N18107" s="293">
        <f ca="1">IF(OFFSET(N18107,-$D18107,0)="n/a","n/a",IF(N$5&gt;OFFSET(N18107,-$D18107,0)+$D18107,$E18107-SUM($G18107:M18107),($E18107-SUM($G18107:M18107))/(OFFSET(N18107,-$D18107,0)-(N$5-$D18107-1))))</f>
        <v>0</v>
      </c>
    </row>
    <row r="18108" spans="1:14" s="369" customFormat="1" ht="12.75" hidden="1" customHeight="1" outlineLevel="2" x14ac:dyDescent="0.25">
      <c r="A18108" s="3"/>
      <c r="B18108" s="3"/>
      <c r="C18108" s="392"/>
      <c r="D18108" s="3">
        <v>3</v>
      </c>
      <c r="E18108" s="290">
        <f ca="1"/>
        <v>0</v>
      </c>
      <c r="F18108" s="291"/>
      <c r="G18108" s="294"/>
      <c r="H18108" s="294"/>
      <c r="I18108" s="292"/>
      <c r="J18108" s="293">
        <f ca="1">IF(OFFSET(J18108,-$D18108,0)="n/a","n/a",IF(J$5&gt;OFFSET(J18108,-$D18108,0)+$D18108,$E18108-SUM($G18108:I18108),($E18108-SUM($G18108:I18108))/(OFFSET(J18108,-$D18108,0)-(J$5-$D18108-1))))</f>
        <v>0</v>
      </c>
      <c r="K18108" s="293">
        <f ca="1">IF(OFFSET(K18108,-$D18108,0)="n/a","n/a",IF(K$5&gt;OFFSET(K18108,-$D18108,0)+$D18108,$E18108-SUM($G18108:J18108),($E18108-SUM($G18108:J18108))/(OFFSET(K18108,-$D18108,0)-(K$5-$D18108-1))))</f>
        <v>0</v>
      </c>
      <c r="L18108" s="293">
        <f ca="1">IF(OFFSET(L18108,-$D18108,0)="n/a","n/a",IF(L$5&gt;OFFSET(L18108,-$D18108,0)+$D18108,$E18108-SUM($G18108:K18108),($E18108-SUM($G18108:K18108))/(OFFSET(L18108,-$D18108,0)-(L$5-$D18108-1))))</f>
        <v>0</v>
      </c>
      <c r="M18108" s="293">
        <f ca="1">IF(OFFSET(M18108,-$D18108,0)="n/a","n/a",IF(M$5&gt;OFFSET(M18108,-$D18108,0)+$D18108,$E18108-SUM($G18108:L18108),($E18108-SUM($G18108:L18108))/(OFFSET(M18108,-$D18108,0)-(M$5-$D18108-1))))</f>
        <v>0</v>
      </c>
      <c r="N18108" s="293">
        <f ca="1">IF(OFFSET(N18108,-$D18108,0)="n/a","n/a",IF(N$5&gt;OFFSET(N18108,-$D18108,0)+$D18108,$E18108-SUM($G18108:M18108),($E18108-SUM($G18108:M18108))/(OFFSET(N18108,-$D18108,0)-(N$5-$D18108-1))))</f>
        <v>0</v>
      </c>
    </row>
    <row r="18109" spans="1:14" s="369" customFormat="1" ht="12.75" hidden="1" customHeight="1" outlineLevel="2" x14ac:dyDescent="0.25">
      <c r="A18109" s="3"/>
      <c r="B18109" s="3"/>
      <c r="C18109" s="392"/>
      <c r="D18109" s="3">
        <v>4</v>
      </c>
      <c r="E18109" s="290">
        <f ca="1"/>
        <v>0</v>
      </c>
      <c r="F18109" s="291"/>
      <c r="G18109" s="294"/>
      <c r="H18109" s="294"/>
      <c r="I18109" s="294"/>
      <c r="J18109" s="292"/>
      <c r="K18109" s="293">
        <f ca="1">IF(OFFSET(K18109,-$D18109,0)="n/a","n/a",IF(K$5&gt;OFFSET(K18109,-$D18109,0)+$D18109,$E18109-SUM($G18109:J18109),($E18109-SUM($G18109:J18109))/(OFFSET(K18109,-$D18109,0)-(K$5-$D18109-1))))</f>
        <v>0</v>
      </c>
      <c r="L18109" s="293">
        <f ca="1">IF(OFFSET(L18109,-$D18109,0)="n/a","n/a",IF(L$5&gt;OFFSET(L18109,-$D18109,0)+$D18109,$E18109-SUM($G18109:K18109),($E18109-SUM($G18109:K18109))/(OFFSET(L18109,-$D18109,0)-(L$5-$D18109-1))))</f>
        <v>0</v>
      </c>
      <c r="M18109" s="293">
        <f ca="1">IF(OFFSET(M18109,-$D18109,0)="n/a","n/a",IF(M$5&gt;OFFSET(M18109,-$D18109,0)+$D18109,$E18109-SUM($G18109:L18109),($E18109-SUM($G18109:L18109))/(OFFSET(M18109,-$D18109,0)-(M$5-$D18109-1))))</f>
        <v>0</v>
      </c>
      <c r="N18109" s="293">
        <f ca="1">IF(OFFSET(N18109,-$D18109,0)="n/a","n/a",IF(N$5&gt;OFFSET(N18109,-$D18109,0)+$D18109,$E18109-SUM($G18109:M18109),($E18109-SUM($G18109:M18109))/(OFFSET(N18109,-$D18109,0)-(N$5-$D18109-1))))</f>
        <v>0</v>
      </c>
    </row>
    <row r="18110" spans="1:14" s="369" customFormat="1" ht="12.75" hidden="1" customHeight="1" outlineLevel="2" x14ac:dyDescent="0.25">
      <c r="A18110" s="3"/>
      <c r="B18110" s="3"/>
      <c r="C18110" s="392"/>
      <c r="D18110" s="3">
        <v>5</v>
      </c>
      <c r="E18110" s="290">
        <f ca="1"/>
        <v>0</v>
      </c>
      <c r="F18110" s="291"/>
      <c r="G18110" s="294"/>
      <c r="H18110" s="294"/>
      <c r="I18110" s="294"/>
      <c r="J18110" s="294"/>
      <c r="K18110" s="292"/>
      <c r="L18110" s="293">
        <f ca="1">IF(OFFSET(L18110,-$D18110,0)="n/a","n/a",IF(L$5&gt;OFFSET(L18110,-$D18110,0)+$D18110,$E18110-SUM($G18110:K18110),($E18110-SUM($G18110:K18110))/(OFFSET(L18110,-$D18110,0)-(L$5-$D18110-1))))</f>
        <v>0</v>
      </c>
      <c r="M18110" s="293">
        <f ca="1">IF(OFFSET(M18110,-$D18110,0)="n/a","n/a",IF(M$5&gt;OFFSET(M18110,-$D18110,0)+$D18110,$E18110-SUM($G18110:L18110),($E18110-SUM($G18110:L18110))/(OFFSET(M18110,-$D18110,0)-(M$5-$D18110-1))))</f>
        <v>0</v>
      </c>
      <c r="N18110" s="293">
        <f ca="1">IF(OFFSET(N18110,-$D18110,0)="n/a","n/a",IF(N$5&gt;OFFSET(N18110,-$D18110,0)+$D18110,$E18110-SUM($G18110:M18110),($E18110-SUM($G18110:M18110))/(OFFSET(N18110,-$D18110,0)-(N$5-$D18110-1))))</f>
        <v>0</v>
      </c>
    </row>
    <row r="18111" spans="1:14" s="369" customFormat="1" ht="12.75" hidden="1" customHeight="1" outlineLevel="2" x14ac:dyDescent="0.25">
      <c r="A18111" s="3"/>
      <c r="B18111" s="3"/>
      <c r="C18111" s="392"/>
      <c r="D18111" s="3">
        <v>6</v>
      </c>
      <c r="E18111" s="290">
        <f ca="1"/>
        <v>0</v>
      </c>
      <c r="F18111" s="291"/>
      <c r="G18111" s="294"/>
      <c r="H18111" s="294"/>
      <c r="I18111" s="294"/>
      <c r="J18111" s="294"/>
      <c r="K18111" s="294"/>
      <c r="L18111" s="292"/>
      <c r="M18111" s="293">
        <f ca="1">IF(OFFSET(M18111,-$D18111,0)="n/a","n/a",IF(M$5&gt;OFFSET(M18111,-$D18111,0)+$D18111,$E18111-SUM($G18111:L18111),($E18111-SUM($G18111:L18111))/(OFFSET(M18111,-$D18111,0)-(M$5-$D18111-1))))</f>
        <v>0</v>
      </c>
      <c r="N18111" s="293">
        <f ca="1">IF(OFFSET(N18111,-$D18111,0)="n/a","n/a",IF(N$5&gt;OFFSET(N18111,-$D18111,0)+$D18111,$E18111-SUM($G18111:M18111),($E18111-SUM($G18111:M18111))/(OFFSET(N18111,-$D18111,0)-(N$5-$D18111-1))))</f>
        <v>0</v>
      </c>
    </row>
    <row r="18112" spans="1:14" s="369" customFormat="1" ht="12.75" hidden="1" customHeight="1" outlineLevel="2" x14ac:dyDescent="0.25">
      <c r="A18112" s="3"/>
      <c r="B18112" s="3"/>
      <c r="C18112" s="392"/>
      <c r="D18112" s="3">
        <v>7</v>
      </c>
      <c r="E18112" s="290">
        <f ca="1"/>
        <v>0</v>
      </c>
      <c r="F18112" s="291"/>
      <c r="G18112" s="294"/>
      <c r="H18112" s="294"/>
      <c r="I18112" s="294"/>
      <c r="J18112" s="294"/>
      <c r="K18112" s="294"/>
      <c r="L18112" s="294"/>
      <c r="M18112" s="292"/>
      <c r="N18112" s="293">
        <f ca="1">IF(OFFSET(N18112,-$D18112,0)="n/a","n/a",IF(N$5&gt;OFFSET(N18112,-$D18112,0)+$D18112,$E18112-SUM($G18112:M18112),($E18112-SUM($G18112:M18112))/(OFFSET(N18112,-$D18112,0)-(N$5-$D18112-1))))</f>
        <v>0</v>
      </c>
    </row>
    <row r="18113" spans="1:14" s="369" customFormat="1" ht="12.75" hidden="1" customHeight="1" outlineLevel="2" x14ac:dyDescent="0.25">
      <c r="A18113" s="3"/>
      <c r="B18113" s="3"/>
      <c r="C18113" s="392"/>
      <c r="D18113" s="3">
        <v>8</v>
      </c>
      <c r="E18113" s="290">
        <f ca="1"/>
        <v>0</v>
      </c>
      <c r="F18113" s="291"/>
      <c r="G18113" s="294"/>
      <c r="H18113" s="294"/>
      <c r="I18113" s="294"/>
      <c r="J18113" s="294"/>
      <c r="K18113" s="294"/>
      <c r="L18113" s="294"/>
      <c r="M18113" s="294"/>
      <c r="N18113" s="292"/>
    </row>
    <row r="18114" spans="1:14" s="369" customFormat="1" ht="12.75" hidden="1" customHeight="1" outlineLevel="2" x14ac:dyDescent="0.25">
      <c r="A18114" s="3"/>
      <c r="B18114" s="3"/>
      <c r="C18114" s="392"/>
      <c r="D18114" s="3">
        <v>9</v>
      </c>
      <c r="E18114" s="290" t="e">
        <f ca="1"/>
        <v>#N/A</v>
      </c>
      <c r="F18114" s="291"/>
      <c r="G18114" s="294"/>
      <c r="H18114" s="294"/>
      <c r="I18114" s="294"/>
      <c r="J18114" s="294"/>
      <c r="K18114" s="294"/>
      <c r="L18114" s="294"/>
      <c r="M18114" s="294"/>
      <c r="N18114" s="294"/>
    </row>
    <row r="18115" spans="1:14" s="369" customFormat="1" ht="12.75" hidden="1" customHeight="1" outlineLevel="2" x14ac:dyDescent="0.25">
      <c r="A18115" s="3"/>
      <c r="B18115" s="3"/>
      <c r="C18115" s="392"/>
      <c r="D18115" s="3">
        <v>10</v>
      </c>
      <c r="E18115" s="290" t="e">
        <f ca="1"/>
        <v>#N/A</v>
      </c>
      <c r="F18115" s="291"/>
      <c r="G18115" s="294"/>
      <c r="H18115" s="294"/>
      <c r="I18115" s="294"/>
      <c r="J18115" s="294"/>
      <c r="K18115" s="294"/>
      <c r="L18115" s="294"/>
      <c r="M18115" s="294"/>
      <c r="N18115" s="294"/>
    </row>
    <row r="18116" spans="1:14" s="369" customFormat="1" ht="12.75" hidden="1" customHeight="1" outlineLevel="2" x14ac:dyDescent="0.25">
      <c r="A18116" s="3"/>
      <c r="B18116" s="3"/>
      <c r="C18116" s="392"/>
      <c r="D18116" s="3">
        <v>11</v>
      </c>
      <c r="E18116" s="290" t="e">
        <f ca="1"/>
        <v>#N/A</v>
      </c>
      <c r="F18116" s="291"/>
      <c r="G18116" s="294"/>
      <c r="H18116" s="294"/>
      <c r="I18116" s="294"/>
      <c r="J18116" s="294"/>
      <c r="K18116" s="294"/>
      <c r="L18116" s="294"/>
      <c r="M18116" s="294"/>
      <c r="N18116" s="294"/>
    </row>
    <row r="18117" spans="1:14" s="369" customFormat="1" ht="12.75" hidden="1" customHeight="1" outlineLevel="2" x14ac:dyDescent="0.25">
      <c r="A18117" s="3"/>
      <c r="B18117" s="3"/>
      <c r="C18117" s="392"/>
      <c r="D18117" s="3">
        <v>12</v>
      </c>
      <c r="E18117" s="290" t="e">
        <f ca="1"/>
        <v>#N/A</v>
      </c>
      <c r="F18117" s="291"/>
      <c r="G18117" s="294"/>
      <c r="H18117" s="294"/>
      <c r="I18117" s="294"/>
      <c r="J18117" s="294"/>
      <c r="K18117" s="294"/>
      <c r="L18117" s="294"/>
      <c r="M18117" s="294"/>
      <c r="N18117" s="294"/>
    </row>
    <row r="18118" spans="1:14" s="369" customFormat="1" ht="12.75" hidden="1" customHeight="1" outlineLevel="2" x14ac:dyDescent="0.25">
      <c r="A18118" s="3"/>
      <c r="B18118" s="3"/>
      <c r="C18118" s="392"/>
      <c r="D18118" s="3">
        <v>13</v>
      </c>
      <c r="E18118" s="290" t="e">
        <f ca="1"/>
        <v>#N/A</v>
      </c>
      <c r="F18118" s="291"/>
      <c r="G18118" s="294"/>
      <c r="H18118" s="294"/>
      <c r="I18118" s="294"/>
      <c r="J18118" s="294"/>
      <c r="K18118" s="294"/>
      <c r="L18118" s="294"/>
      <c r="M18118" s="294"/>
      <c r="N18118" s="294"/>
    </row>
    <row r="18119" spans="1:14" s="369" customFormat="1" ht="12.75" hidden="1" customHeight="1" outlineLevel="2" x14ac:dyDescent="0.25">
      <c r="A18119" s="3"/>
      <c r="B18119" s="3"/>
      <c r="C18119" s="392"/>
      <c r="D18119" s="3">
        <v>14</v>
      </c>
      <c r="E18119" s="290" t="e">
        <f ca="1"/>
        <v>#N/A</v>
      </c>
      <c r="F18119" s="291"/>
      <c r="G18119" s="294"/>
      <c r="H18119" s="294"/>
      <c r="I18119" s="294"/>
      <c r="J18119" s="294"/>
      <c r="K18119" s="294"/>
      <c r="L18119" s="294"/>
      <c r="M18119" s="294"/>
      <c r="N18119" s="294"/>
    </row>
    <row r="18120" spans="1:14" s="369" customFormat="1" ht="12.75" hidden="1" customHeight="1" outlineLevel="2" x14ac:dyDescent="0.25">
      <c r="A18120" s="3"/>
      <c r="B18120" s="3"/>
      <c r="C18120" s="392"/>
      <c r="D18120" s="3">
        <v>15</v>
      </c>
      <c r="E18120" s="290" t="e">
        <f ca="1"/>
        <v>#N/A</v>
      </c>
      <c r="F18120" s="291"/>
      <c r="G18120" s="294"/>
      <c r="H18120" s="294"/>
      <c r="I18120" s="294"/>
      <c r="J18120" s="294"/>
      <c r="K18120" s="294"/>
      <c r="L18120" s="294"/>
      <c r="M18120" s="294"/>
      <c r="N18120" s="294"/>
    </row>
    <row r="18121" spans="1:14" s="369" customFormat="1" ht="12.75" hidden="1" customHeight="1" outlineLevel="1" x14ac:dyDescent="0.25">
      <c r="A18121" s="3"/>
      <c r="B18121" s="145" t="str">
        <f ca="1">B18104</f>
        <v>Asset Type 450</v>
      </c>
      <c r="C18121" s="145" t="str">
        <f ca="1">C18104</f>
        <v>Description - Asset Type 450</v>
      </c>
      <c r="D18121" s="3"/>
      <c r="E18121" s="3"/>
      <c r="F18121" s="106" t="s">
        <v>47</v>
      </c>
      <c r="G18121" s="296">
        <f t="shared" ref="G18121:N18121" si="1900">SUM(G18106:G18120)</f>
        <v>0</v>
      </c>
      <c r="H18121" s="296">
        <f t="shared" ca="1" si="1900"/>
        <v>0</v>
      </c>
      <c r="I18121" s="296">
        <f t="shared" ca="1" si="1900"/>
        <v>0</v>
      </c>
      <c r="J18121" s="296">
        <f t="shared" ca="1" si="1900"/>
        <v>0</v>
      </c>
      <c r="K18121" s="296">
        <f t="shared" ca="1" si="1900"/>
        <v>0</v>
      </c>
      <c r="L18121" s="296">
        <f t="shared" ca="1" si="1900"/>
        <v>0</v>
      </c>
      <c r="M18121" s="296">
        <f t="shared" ca="1" si="1900"/>
        <v>0</v>
      </c>
      <c r="N18121" s="296">
        <f t="shared" ca="1" si="1900"/>
        <v>0</v>
      </c>
    </row>
    <row r="18122" spans="1:14" s="369" customFormat="1" ht="12.75" hidden="1" customHeight="1" outlineLevel="2" x14ac:dyDescent="0.25">
      <c r="A18122" s="217">
        <f>A18104+1</f>
        <v>451</v>
      </c>
      <c r="B18122" s="22" t="str">
        <f ca="1">OFFSET($B$516,$A18122-1,0)</f>
        <v>Asset Type 451</v>
      </c>
      <c r="C18122" s="22" t="str">
        <f ca="1">OFFSET($C$516,$A18122-1,0)</f>
        <v>Description - Asset Type 451</v>
      </c>
      <c r="D18122" s="3"/>
      <c r="E18122" s="109"/>
      <c r="F18122" s="108" t="s">
        <v>46</v>
      </c>
      <c r="G18122" s="295">
        <f t="shared" ref="G18122:N18122" ca="1" si="1901">VLOOKUP($B18122,$B$516:$N$1015,5+G$5,FALSE)</f>
        <v>0</v>
      </c>
      <c r="H18122" s="295">
        <f t="shared" ca="1" si="1901"/>
        <v>0</v>
      </c>
      <c r="I18122" s="295">
        <f t="shared" ca="1" si="1901"/>
        <v>0</v>
      </c>
      <c r="J18122" s="295">
        <f t="shared" ca="1" si="1901"/>
        <v>0</v>
      </c>
      <c r="K18122" s="295">
        <f t="shared" ca="1" si="1901"/>
        <v>0</v>
      </c>
      <c r="L18122" s="295">
        <f t="shared" ca="1" si="1901"/>
        <v>0</v>
      </c>
      <c r="M18122" s="295">
        <f t="shared" ca="1" si="1901"/>
        <v>0</v>
      </c>
      <c r="N18122" s="295">
        <f t="shared" ca="1" si="1901"/>
        <v>0</v>
      </c>
    </row>
    <row r="18123" spans="1:14" s="369" customFormat="1" ht="12.75" hidden="1" customHeight="1" outlineLevel="2" x14ac:dyDescent="0.25">
      <c r="A18123" s="3"/>
      <c r="B18123" s="3"/>
      <c r="C18123" s="21"/>
      <c r="D18123" s="3"/>
      <c r="E18123" s="107"/>
      <c r="F18123" s="106" t="s">
        <v>80</v>
      </c>
      <c r="G18123" s="111">
        <f ca="1">VLOOKUP($B18122,'Input Sheet'!$B$515:$N$1014,5+G$5,FALSE)</f>
        <v>0</v>
      </c>
      <c r="H18123" s="111">
        <f ca="1">VLOOKUP($B18122,'Input Sheet'!$B$515:$N$1014,5+H$5,FALSE)</f>
        <v>0</v>
      </c>
      <c r="I18123" s="111">
        <f ca="1">VLOOKUP($B18122,'Input Sheet'!$B$515:$N$1014,5+I$5,FALSE)</f>
        <v>0</v>
      </c>
      <c r="J18123" s="111">
        <f ca="1">VLOOKUP($B18122,'Input Sheet'!$B$515:$N$1014,5+J$5,FALSE)</f>
        <v>0</v>
      </c>
      <c r="K18123" s="111">
        <f ca="1">VLOOKUP($B18122,'Input Sheet'!$B$515:$N$1014,5+K$5,FALSE)</f>
        <v>0</v>
      </c>
      <c r="L18123" s="111">
        <f ca="1">VLOOKUP($B18122,'Input Sheet'!$B$515:$N$1014,5+L$5,FALSE)</f>
        <v>0</v>
      </c>
      <c r="M18123" s="111">
        <f ca="1">VLOOKUP($B18122,'Input Sheet'!$B$515:$N$1014,5+M$5,FALSE)</f>
        <v>0</v>
      </c>
      <c r="N18123" s="111">
        <f ca="1">VLOOKUP($B18122,'Input Sheet'!$B$515:$N$1014,5+N$5,FALSE)</f>
        <v>0</v>
      </c>
    </row>
    <row r="18124" spans="1:14" s="369" customFormat="1" ht="12.75" hidden="1" customHeight="1" outlineLevel="2" x14ac:dyDescent="0.25">
      <c r="A18124" s="3"/>
      <c r="B18124" s="3"/>
      <c r="C18124" s="3"/>
      <c r="D18124" s="3">
        <v>1</v>
      </c>
      <c r="E18124" s="290">
        <f t="array" aca="1" ref="E18124:E18138" ca="1">TRANSPOSE(G18122:N18122)</f>
        <v>0</v>
      </c>
      <c r="F18124" s="291"/>
      <c r="G18124" s="292"/>
      <c r="H18124" s="293">
        <f ca="1">IF(OFFSET(H18124,-$D18124,0)="n/a","n/a",IF(H$5&gt;OFFSET(H18124,-$D18124,0)+$D18124,$E18124-SUM($G18124:G18124),($E18124-SUM($G18124:G18124))/(OFFSET(H18124,-$D18124,0)-(H$5-$D18124-1))))</f>
        <v>0</v>
      </c>
      <c r="I18124" s="293">
        <f ca="1">IF(OFFSET(I18124,-$D18124,0)="n/a","n/a",IF(I$5&gt;OFFSET(I18124,-$D18124,0)+$D18124,$E18124-SUM($G18124:H18124),($E18124-SUM($G18124:H18124))/(OFFSET(I18124,-$D18124,0)-(I$5-$D18124-1))))</f>
        <v>0</v>
      </c>
      <c r="J18124" s="293">
        <f ca="1">IF(OFFSET(J18124,-$D18124,0)="n/a","n/a",IF(J$5&gt;OFFSET(J18124,-$D18124,0)+$D18124,$E18124-SUM($G18124:I18124),($E18124-SUM($G18124:I18124))/(OFFSET(J18124,-$D18124,0)-(J$5-$D18124-1))))</f>
        <v>0</v>
      </c>
      <c r="K18124" s="293">
        <f ca="1">IF(OFFSET(K18124,-$D18124,0)="n/a","n/a",IF(K$5&gt;OFFSET(K18124,-$D18124,0)+$D18124,$E18124-SUM($G18124:J18124),($E18124-SUM($G18124:J18124))/(OFFSET(K18124,-$D18124,0)-(K$5-$D18124-1))))</f>
        <v>0</v>
      </c>
      <c r="L18124" s="293">
        <f ca="1">IF(OFFSET(L18124,-$D18124,0)="n/a","n/a",IF(L$5&gt;OFFSET(L18124,-$D18124,0)+$D18124,$E18124-SUM($G18124:K18124),($E18124-SUM($G18124:K18124))/(OFFSET(L18124,-$D18124,0)-(L$5-$D18124-1))))</f>
        <v>0</v>
      </c>
      <c r="M18124" s="293">
        <f ca="1">IF(OFFSET(M18124,-$D18124,0)="n/a","n/a",IF(M$5&gt;OFFSET(M18124,-$D18124,0)+$D18124,$E18124-SUM($G18124:L18124),($E18124-SUM($G18124:L18124))/(OFFSET(M18124,-$D18124,0)-(M$5-$D18124-1))))</f>
        <v>0</v>
      </c>
      <c r="N18124" s="293">
        <f ca="1">IF(OFFSET(N18124,-$D18124,0)="n/a","n/a",IF(N$5&gt;OFFSET(N18124,-$D18124,0)+$D18124,$E18124-SUM($G18124:M18124),($E18124-SUM($G18124:M18124))/(OFFSET(N18124,-$D18124,0)-(N$5-$D18124-1))))</f>
        <v>0</v>
      </c>
    </row>
    <row r="18125" spans="1:14" s="369" customFormat="1" ht="12.75" hidden="1" customHeight="1" outlineLevel="2" x14ac:dyDescent="0.25">
      <c r="A18125" s="3"/>
      <c r="B18125" s="3"/>
      <c r="C18125" s="392" t="s">
        <v>48</v>
      </c>
      <c r="D18125" s="3">
        <v>2</v>
      </c>
      <c r="E18125" s="290">
        <f ca="1"/>
        <v>0</v>
      </c>
      <c r="F18125" s="291"/>
      <c r="G18125" s="294"/>
      <c r="H18125" s="292"/>
      <c r="I18125" s="293">
        <f ca="1">IF(OFFSET(I18125,-$D18125,0)="n/a","n/a",IF(I$5&gt;OFFSET(I18125,-$D18125,0)+$D18125,$E18125-SUM($G18125:H18125),($E18125-SUM($G18125:H18125))/(OFFSET(I18125,-$D18125,0)-(I$5-$D18125-1))))</f>
        <v>0</v>
      </c>
      <c r="J18125" s="293">
        <f ca="1">IF(OFFSET(J18125,-$D18125,0)="n/a","n/a",IF(J$5&gt;OFFSET(J18125,-$D18125,0)+$D18125,$E18125-SUM($G18125:I18125),($E18125-SUM($G18125:I18125))/(OFFSET(J18125,-$D18125,0)-(J$5-$D18125-1))))</f>
        <v>0</v>
      </c>
      <c r="K18125" s="293">
        <f ca="1">IF(OFFSET(K18125,-$D18125,0)="n/a","n/a",IF(K$5&gt;OFFSET(K18125,-$D18125,0)+$D18125,$E18125-SUM($G18125:J18125),($E18125-SUM($G18125:J18125))/(OFFSET(K18125,-$D18125,0)-(K$5-$D18125-1))))</f>
        <v>0</v>
      </c>
      <c r="L18125" s="293">
        <f ca="1">IF(OFFSET(L18125,-$D18125,0)="n/a","n/a",IF(L$5&gt;OFFSET(L18125,-$D18125,0)+$D18125,$E18125-SUM($G18125:K18125),($E18125-SUM($G18125:K18125))/(OFFSET(L18125,-$D18125,0)-(L$5-$D18125-1))))</f>
        <v>0</v>
      </c>
      <c r="M18125" s="293">
        <f ca="1">IF(OFFSET(M18125,-$D18125,0)="n/a","n/a",IF(M$5&gt;OFFSET(M18125,-$D18125,0)+$D18125,$E18125-SUM($G18125:L18125),($E18125-SUM($G18125:L18125))/(OFFSET(M18125,-$D18125,0)-(M$5-$D18125-1))))</f>
        <v>0</v>
      </c>
      <c r="N18125" s="293">
        <f ca="1">IF(OFFSET(N18125,-$D18125,0)="n/a","n/a",IF(N$5&gt;OFFSET(N18125,-$D18125,0)+$D18125,$E18125-SUM($G18125:M18125),($E18125-SUM($G18125:M18125))/(OFFSET(N18125,-$D18125,0)-(N$5-$D18125-1))))</f>
        <v>0</v>
      </c>
    </row>
    <row r="18126" spans="1:14" s="369" customFormat="1" ht="12.75" hidden="1" customHeight="1" outlineLevel="2" x14ac:dyDescent="0.25">
      <c r="A18126" s="3"/>
      <c r="B18126" s="3"/>
      <c r="C18126" s="392"/>
      <c r="D18126" s="3">
        <v>3</v>
      </c>
      <c r="E18126" s="290">
        <f ca="1"/>
        <v>0</v>
      </c>
      <c r="F18126" s="291"/>
      <c r="G18126" s="294"/>
      <c r="H18126" s="294"/>
      <c r="I18126" s="292"/>
      <c r="J18126" s="293">
        <f ca="1">IF(OFFSET(J18126,-$D18126,0)="n/a","n/a",IF(J$5&gt;OFFSET(J18126,-$D18126,0)+$D18126,$E18126-SUM($G18126:I18126),($E18126-SUM($G18126:I18126))/(OFFSET(J18126,-$D18126,0)-(J$5-$D18126-1))))</f>
        <v>0</v>
      </c>
      <c r="K18126" s="293">
        <f ca="1">IF(OFFSET(K18126,-$D18126,0)="n/a","n/a",IF(K$5&gt;OFFSET(K18126,-$D18126,0)+$D18126,$E18126-SUM($G18126:J18126),($E18126-SUM($G18126:J18126))/(OFFSET(K18126,-$D18126,0)-(K$5-$D18126-1))))</f>
        <v>0</v>
      </c>
      <c r="L18126" s="293">
        <f ca="1">IF(OFFSET(L18126,-$D18126,0)="n/a","n/a",IF(L$5&gt;OFFSET(L18126,-$D18126,0)+$D18126,$E18126-SUM($G18126:K18126),($E18126-SUM($G18126:K18126))/(OFFSET(L18126,-$D18126,0)-(L$5-$D18126-1))))</f>
        <v>0</v>
      </c>
      <c r="M18126" s="293">
        <f ca="1">IF(OFFSET(M18126,-$D18126,0)="n/a","n/a",IF(M$5&gt;OFFSET(M18126,-$D18126,0)+$D18126,$E18126-SUM($G18126:L18126),($E18126-SUM($G18126:L18126))/(OFFSET(M18126,-$D18126,0)-(M$5-$D18126-1))))</f>
        <v>0</v>
      </c>
      <c r="N18126" s="293">
        <f ca="1">IF(OFFSET(N18126,-$D18126,0)="n/a","n/a",IF(N$5&gt;OFFSET(N18126,-$D18126,0)+$D18126,$E18126-SUM($G18126:M18126),($E18126-SUM($G18126:M18126))/(OFFSET(N18126,-$D18126,0)-(N$5-$D18126-1))))</f>
        <v>0</v>
      </c>
    </row>
    <row r="18127" spans="1:14" s="369" customFormat="1" ht="12.75" hidden="1" customHeight="1" outlineLevel="2" x14ac:dyDescent="0.25">
      <c r="A18127" s="3"/>
      <c r="B18127" s="3"/>
      <c r="C18127" s="392"/>
      <c r="D18127" s="3">
        <v>4</v>
      </c>
      <c r="E18127" s="290">
        <f ca="1"/>
        <v>0</v>
      </c>
      <c r="F18127" s="291"/>
      <c r="G18127" s="294"/>
      <c r="H18127" s="294"/>
      <c r="I18127" s="294"/>
      <c r="J18127" s="292"/>
      <c r="K18127" s="293">
        <f ca="1">IF(OFFSET(K18127,-$D18127,0)="n/a","n/a",IF(K$5&gt;OFFSET(K18127,-$D18127,0)+$D18127,$E18127-SUM($G18127:J18127),($E18127-SUM($G18127:J18127))/(OFFSET(K18127,-$D18127,0)-(K$5-$D18127-1))))</f>
        <v>0</v>
      </c>
      <c r="L18127" s="293">
        <f ca="1">IF(OFFSET(L18127,-$D18127,0)="n/a","n/a",IF(L$5&gt;OFFSET(L18127,-$D18127,0)+$D18127,$E18127-SUM($G18127:K18127),($E18127-SUM($G18127:K18127))/(OFFSET(L18127,-$D18127,0)-(L$5-$D18127-1))))</f>
        <v>0</v>
      </c>
      <c r="M18127" s="293">
        <f ca="1">IF(OFFSET(M18127,-$D18127,0)="n/a","n/a",IF(M$5&gt;OFFSET(M18127,-$D18127,0)+$D18127,$E18127-SUM($G18127:L18127),($E18127-SUM($G18127:L18127))/(OFFSET(M18127,-$D18127,0)-(M$5-$D18127-1))))</f>
        <v>0</v>
      </c>
      <c r="N18127" s="293">
        <f ca="1">IF(OFFSET(N18127,-$D18127,0)="n/a","n/a",IF(N$5&gt;OFFSET(N18127,-$D18127,0)+$D18127,$E18127-SUM($G18127:M18127),($E18127-SUM($G18127:M18127))/(OFFSET(N18127,-$D18127,0)-(N$5-$D18127-1))))</f>
        <v>0</v>
      </c>
    </row>
    <row r="18128" spans="1:14" s="369" customFormat="1" ht="12.75" hidden="1" customHeight="1" outlineLevel="2" x14ac:dyDescent="0.25">
      <c r="A18128" s="3"/>
      <c r="B18128" s="3"/>
      <c r="C18128" s="392"/>
      <c r="D18128" s="3">
        <v>5</v>
      </c>
      <c r="E18128" s="290">
        <f ca="1"/>
        <v>0</v>
      </c>
      <c r="F18128" s="291"/>
      <c r="G18128" s="294"/>
      <c r="H18128" s="294"/>
      <c r="I18128" s="294"/>
      <c r="J18128" s="294"/>
      <c r="K18128" s="292"/>
      <c r="L18128" s="293">
        <f ca="1">IF(OFFSET(L18128,-$D18128,0)="n/a","n/a",IF(L$5&gt;OFFSET(L18128,-$D18128,0)+$D18128,$E18128-SUM($G18128:K18128),($E18128-SUM($G18128:K18128))/(OFFSET(L18128,-$D18128,0)-(L$5-$D18128-1))))</f>
        <v>0</v>
      </c>
      <c r="M18128" s="293">
        <f ca="1">IF(OFFSET(M18128,-$D18128,0)="n/a","n/a",IF(M$5&gt;OFFSET(M18128,-$D18128,0)+$D18128,$E18128-SUM($G18128:L18128),($E18128-SUM($G18128:L18128))/(OFFSET(M18128,-$D18128,0)-(M$5-$D18128-1))))</f>
        <v>0</v>
      </c>
      <c r="N18128" s="293">
        <f ca="1">IF(OFFSET(N18128,-$D18128,0)="n/a","n/a",IF(N$5&gt;OFFSET(N18128,-$D18128,0)+$D18128,$E18128-SUM($G18128:M18128),($E18128-SUM($G18128:M18128))/(OFFSET(N18128,-$D18128,0)-(N$5-$D18128-1))))</f>
        <v>0</v>
      </c>
    </row>
    <row r="18129" spans="1:14" s="369" customFormat="1" ht="12.75" hidden="1" customHeight="1" outlineLevel="2" x14ac:dyDescent="0.25">
      <c r="A18129" s="3"/>
      <c r="B18129" s="3"/>
      <c r="C18129" s="392"/>
      <c r="D18129" s="3">
        <v>6</v>
      </c>
      <c r="E18129" s="290">
        <f ca="1"/>
        <v>0</v>
      </c>
      <c r="F18129" s="291"/>
      <c r="G18129" s="294"/>
      <c r="H18129" s="294"/>
      <c r="I18129" s="294"/>
      <c r="J18129" s="294"/>
      <c r="K18129" s="294"/>
      <c r="L18129" s="292"/>
      <c r="M18129" s="293">
        <f ca="1">IF(OFFSET(M18129,-$D18129,0)="n/a","n/a",IF(M$5&gt;OFFSET(M18129,-$D18129,0)+$D18129,$E18129-SUM($G18129:L18129),($E18129-SUM($G18129:L18129))/(OFFSET(M18129,-$D18129,0)-(M$5-$D18129-1))))</f>
        <v>0</v>
      </c>
      <c r="N18129" s="293">
        <f ca="1">IF(OFFSET(N18129,-$D18129,0)="n/a","n/a",IF(N$5&gt;OFFSET(N18129,-$D18129,0)+$D18129,$E18129-SUM($G18129:M18129),($E18129-SUM($G18129:M18129))/(OFFSET(N18129,-$D18129,0)-(N$5-$D18129-1))))</f>
        <v>0</v>
      </c>
    </row>
    <row r="18130" spans="1:14" s="369" customFormat="1" ht="12.75" hidden="1" customHeight="1" outlineLevel="2" x14ac:dyDescent="0.25">
      <c r="A18130" s="3"/>
      <c r="B18130" s="3"/>
      <c r="C18130" s="392"/>
      <c r="D18130" s="3">
        <v>7</v>
      </c>
      <c r="E18130" s="290">
        <f ca="1"/>
        <v>0</v>
      </c>
      <c r="F18130" s="291"/>
      <c r="G18130" s="294"/>
      <c r="H18130" s="294"/>
      <c r="I18130" s="294"/>
      <c r="J18130" s="294"/>
      <c r="K18130" s="294"/>
      <c r="L18130" s="294"/>
      <c r="M18130" s="292"/>
      <c r="N18130" s="293">
        <f ca="1">IF(OFFSET(N18130,-$D18130,0)="n/a","n/a",IF(N$5&gt;OFFSET(N18130,-$D18130,0)+$D18130,$E18130-SUM($G18130:M18130),($E18130-SUM($G18130:M18130))/(OFFSET(N18130,-$D18130,0)-(N$5-$D18130-1))))</f>
        <v>0</v>
      </c>
    </row>
    <row r="18131" spans="1:14" s="369" customFormat="1" ht="12.75" hidden="1" customHeight="1" outlineLevel="2" x14ac:dyDescent="0.25">
      <c r="A18131" s="3"/>
      <c r="B18131" s="3"/>
      <c r="C18131" s="392"/>
      <c r="D18131" s="3">
        <v>8</v>
      </c>
      <c r="E18131" s="290">
        <f ca="1"/>
        <v>0</v>
      </c>
      <c r="F18131" s="291"/>
      <c r="G18131" s="294"/>
      <c r="H18131" s="294"/>
      <c r="I18131" s="294"/>
      <c r="J18131" s="294"/>
      <c r="K18131" s="294"/>
      <c r="L18131" s="294"/>
      <c r="M18131" s="294"/>
      <c r="N18131" s="292"/>
    </row>
    <row r="18132" spans="1:14" s="369" customFormat="1" ht="12.75" hidden="1" customHeight="1" outlineLevel="2" x14ac:dyDescent="0.25">
      <c r="A18132" s="3"/>
      <c r="B18132" s="3"/>
      <c r="C18132" s="392"/>
      <c r="D18132" s="3">
        <v>9</v>
      </c>
      <c r="E18132" s="290" t="e">
        <f ca="1"/>
        <v>#N/A</v>
      </c>
      <c r="F18132" s="291"/>
      <c r="G18132" s="294"/>
      <c r="H18132" s="294"/>
      <c r="I18132" s="294"/>
      <c r="J18132" s="294"/>
      <c r="K18132" s="294"/>
      <c r="L18132" s="294"/>
      <c r="M18132" s="294"/>
      <c r="N18132" s="294"/>
    </row>
    <row r="18133" spans="1:14" s="369" customFormat="1" ht="12.75" hidden="1" customHeight="1" outlineLevel="2" x14ac:dyDescent="0.25">
      <c r="A18133" s="3"/>
      <c r="B18133" s="3"/>
      <c r="C18133" s="392"/>
      <c r="D18133" s="3">
        <v>10</v>
      </c>
      <c r="E18133" s="290" t="e">
        <f ca="1"/>
        <v>#N/A</v>
      </c>
      <c r="F18133" s="291"/>
      <c r="G18133" s="294"/>
      <c r="H18133" s="294"/>
      <c r="I18133" s="294"/>
      <c r="J18133" s="294"/>
      <c r="K18133" s="294"/>
      <c r="L18133" s="294"/>
      <c r="M18133" s="294"/>
      <c r="N18133" s="294"/>
    </row>
    <row r="18134" spans="1:14" s="369" customFormat="1" ht="12.75" hidden="1" customHeight="1" outlineLevel="2" x14ac:dyDescent="0.25">
      <c r="A18134" s="3"/>
      <c r="B18134" s="3"/>
      <c r="C18134" s="392"/>
      <c r="D18134" s="3">
        <v>11</v>
      </c>
      <c r="E18134" s="290" t="e">
        <f ca="1"/>
        <v>#N/A</v>
      </c>
      <c r="F18134" s="291"/>
      <c r="G18134" s="294"/>
      <c r="H18134" s="294"/>
      <c r="I18134" s="294"/>
      <c r="J18134" s="294"/>
      <c r="K18134" s="294"/>
      <c r="L18134" s="294"/>
      <c r="M18134" s="294"/>
      <c r="N18134" s="294"/>
    </row>
    <row r="18135" spans="1:14" s="369" customFormat="1" ht="12.75" hidden="1" customHeight="1" outlineLevel="2" x14ac:dyDescent="0.25">
      <c r="A18135" s="3"/>
      <c r="B18135" s="3"/>
      <c r="C18135" s="392"/>
      <c r="D18135" s="3">
        <v>12</v>
      </c>
      <c r="E18135" s="290" t="e">
        <f ca="1"/>
        <v>#N/A</v>
      </c>
      <c r="F18135" s="291"/>
      <c r="G18135" s="294"/>
      <c r="H18135" s="294"/>
      <c r="I18135" s="294"/>
      <c r="J18135" s="294"/>
      <c r="K18135" s="294"/>
      <c r="L18135" s="294"/>
      <c r="M18135" s="294"/>
      <c r="N18135" s="294"/>
    </row>
    <row r="18136" spans="1:14" s="369" customFormat="1" ht="12.75" hidden="1" customHeight="1" outlineLevel="2" x14ac:dyDescent="0.25">
      <c r="A18136" s="3"/>
      <c r="B18136" s="3"/>
      <c r="C18136" s="392"/>
      <c r="D18136" s="3">
        <v>13</v>
      </c>
      <c r="E18136" s="290" t="e">
        <f ca="1"/>
        <v>#N/A</v>
      </c>
      <c r="F18136" s="291"/>
      <c r="G18136" s="294"/>
      <c r="H18136" s="294"/>
      <c r="I18136" s="294"/>
      <c r="J18136" s="294"/>
      <c r="K18136" s="294"/>
      <c r="L18136" s="294"/>
      <c r="M18136" s="294"/>
      <c r="N18136" s="294"/>
    </row>
    <row r="18137" spans="1:14" s="369" customFormat="1" ht="12.75" hidden="1" customHeight="1" outlineLevel="2" x14ac:dyDescent="0.25">
      <c r="A18137" s="3"/>
      <c r="B18137" s="3"/>
      <c r="C18137" s="392"/>
      <c r="D18137" s="3">
        <v>14</v>
      </c>
      <c r="E18137" s="290" t="e">
        <f ca="1"/>
        <v>#N/A</v>
      </c>
      <c r="F18137" s="291"/>
      <c r="G18137" s="294"/>
      <c r="H18137" s="294"/>
      <c r="I18137" s="294"/>
      <c r="J18137" s="294"/>
      <c r="K18137" s="294"/>
      <c r="L18137" s="294"/>
      <c r="M18137" s="294"/>
      <c r="N18137" s="294"/>
    </row>
    <row r="18138" spans="1:14" s="369" customFormat="1" ht="12.75" hidden="1" customHeight="1" outlineLevel="2" x14ac:dyDescent="0.25">
      <c r="A18138" s="3"/>
      <c r="B18138" s="3"/>
      <c r="C18138" s="392"/>
      <c r="D18138" s="3">
        <v>15</v>
      </c>
      <c r="E18138" s="290" t="e">
        <f ca="1"/>
        <v>#N/A</v>
      </c>
      <c r="F18138" s="291"/>
      <c r="G18138" s="294"/>
      <c r="H18138" s="294"/>
      <c r="I18138" s="294"/>
      <c r="J18138" s="294"/>
      <c r="K18138" s="294"/>
      <c r="L18138" s="294"/>
      <c r="M18138" s="294"/>
      <c r="N18138" s="294"/>
    </row>
    <row r="18139" spans="1:14" s="369" customFormat="1" ht="12.75" hidden="1" customHeight="1" outlineLevel="1" x14ac:dyDescent="0.25">
      <c r="A18139" s="3"/>
      <c r="B18139" s="145" t="str">
        <f ca="1">B18122</f>
        <v>Asset Type 451</v>
      </c>
      <c r="C18139" s="145" t="str">
        <f ca="1">C18122</f>
        <v>Description - Asset Type 451</v>
      </c>
      <c r="D18139" s="3"/>
      <c r="E18139" s="3"/>
      <c r="F18139" s="106" t="s">
        <v>47</v>
      </c>
      <c r="G18139" s="296">
        <f t="shared" ref="G18139:N18139" si="1902">SUM(G18124:G18138)</f>
        <v>0</v>
      </c>
      <c r="H18139" s="296">
        <f t="shared" ca="1" si="1902"/>
        <v>0</v>
      </c>
      <c r="I18139" s="296">
        <f t="shared" ca="1" si="1902"/>
        <v>0</v>
      </c>
      <c r="J18139" s="296">
        <f t="shared" ca="1" si="1902"/>
        <v>0</v>
      </c>
      <c r="K18139" s="296">
        <f t="shared" ca="1" si="1902"/>
        <v>0</v>
      </c>
      <c r="L18139" s="296">
        <f t="shared" ca="1" si="1902"/>
        <v>0</v>
      </c>
      <c r="M18139" s="296">
        <f t="shared" ca="1" si="1902"/>
        <v>0</v>
      </c>
      <c r="N18139" s="296">
        <f t="shared" ca="1" si="1902"/>
        <v>0</v>
      </c>
    </row>
    <row r="18140" spans="1:14" s="369" customFormat="1" ht="12.75" hidden="1" customHeight="1" outlineLevel="2" x14ac:dyDescent="0.25">
      <c r="A18140" s="217">
        <f>A18122+1</f>
        <v>452</v>
      </c>
      <c r="B18140" s="22" t="str">
        <f ca="1">OFFSET($B$516,$A18140-1,0)</f>
        <v>Asset Type 452</v>
      </c>
      <c r="C18140" s="22" t="str">
        <f ca="1">OFFSET($C$516,$A18140-1,0)</f>
        <v>Description - Asset Type 452</v>
      </c>
      <c r="D18140" s="3"/>
      <c r="E18140" s="109"/>
      <c r="F18140" s="108" t="s">
        <v>46</v>
      </c>
      <c r="G18140" s="295">
        <f t="shared" ref="G18140:N18140" ca="1" si="1903">VLOOKUP($B18140,$B$516:$N$1015,5+G$5,FALSE)</f>
        <v>0</v>
      </c>
      <c r="H18140" s="295">
        <f t="shared" ca="1" si="1903"/>
        <v>0</v>
      </c>
      <c r="I18140" s="295">
        <f t="shared" ca="1" si="1903"/>
        <v>0</v>
      </c>
      <c r="J18140" s="295">
        <f t="shared" ca="1" si="1903"/>
        <v>0</v>
      </c>
      <c r="K18140" s="295">
        <f t="shared" ca="1" si="1903"/>
        <v>0</v>
      </c>
      <c r="L18140" s="295">
        <f t="shared" ca="1" si="1903"/>
        <v>0</v>
      </c>
      <c r="M18140" s="295">
        <f t="shared" ca="1" si="1903"/>
        <v>0</v>
      </c>
      <c r="N18140" s="295">
        <f t="shared" ca="1" si="1903"/>
        <v>0</v>
      </c>
    </row>
    <row r="18141" spans="1:14" s="369" customFormat="1" ht="12.75" hidden="1" customHeight="1" outlineLevel="2" x14ac:dyDescent="0.25">
      <c r="A18141" s="3"/>
      <c r="B18141" s="3"/>
      <c r="C18141" s="21"/>
      <c r="D18141" s="3"/>
      <c r="E18141" s="107"/>
      <c r="F18141" s="106" t="s">
        <v>80</v>
      </c>
      <c r="G18141" s="111">
        <f ca="1">VLOOKUP($B18140,'Input Sheet'!$B$515:$N$1014,5+G$5,FALSE)</f>
        <v>0</v>
      </c>
      <c r="H18141" s="111">
        <f ca="1">VLOOKUP($B18140,'Input Sheet'!$B$515:$N$1014,5+H$5,FALSE)</f>
        <v>0</v>
      </c>
      <c r="I18141" s="111">
        <f ca="1">VLOOKUP($B18140,'Input Sheet'!$B$515:$N$1014,5+I$5,FALSE)</f>
        <v>0</v>
      </c>
      <c r="J18141" s="111">
        <f ca="1">VLOOKUP($B18140,'Input Sheet'!$B$515:$N$1014,5+J$5,FALSE)</f>
        <v>0</v>
      </c>
      <c r="K18141" s="111">
        <f ca="1">VLOOKUP($B18140,'Input Sheet'!$B$515:$N$1014,5+K$5,FALSE)</f>
        <v>0</v>
      </c>
      <c r="L18141" s="111">
        <f ca="1">VLOOKUP($B18140,'Input Sheet'!$B$515:$N$1014,5+L$5,FALSE)</f>
        <v>0</v>
      </c>
      <c r="M18141" s="111">
        <f ca="1">VLOOKUP($B18140,'Input Sheet'!$B$515:$N$1014,5+M$5,FALSE)</f>
        <v>0</v>
      </c>
      <c r="N18141" s="111">
        <f ca="1">VLOOKUP($B18140,'Input Sheet'!$B$515:$N$1014,5+N$5,FALSE)</f>
        <v>0</v>
      </c>
    </row>
    <row r="18142" spans="1:14" s="369" customFormat="1" ht="12.75" hidden="1" customHeight="1" outlineLevel="2" x14ac:dyDescent="0.25">
      <c r="A18142" s="3"/>
      <c r="B18142" s="3"/>
      <c r="C18142" s="3"/>
      <c r="D18142" s="3">
        <v>1</v>
      </c>
      <c r="E18142" s="290">
        <f t="array" aca="1" ref="E18142:E18156" ca="1">TRANSPOSE(G18140:N18140)</f>
        <v>0</v>
      </c>
      <c r="F18142" s="291"/>
      <c r="G18142" s="292"/>
      <c r="H18142" s="293">
        <f ca="1">IF(OFFSET(H18142,-$D18142,0)="n/a","n/a",IF(H$5&gt;OFFSET(H18142,-$D18142,0)+$D18142,$E18142-SUM($G18142:G18142),($E18142-SUM($G18142:G18142))/(OFFSET(H18142,-$D18142,0)-(H$5-$D18142-1))))</f>
        <v>0</v>
      </c>
      <c r="I18142" s="293">
        <f ca="1">IF(OFFSET(I18142,-$D18142,0)="n/a","n/a",IF(I$5&gt;OFFSET(I18142,-$D18142,0)+$D18142,$E18142-SUM($G18142:H18142),($E18142-SUM($G18142:H18142))/(OFFSET(I18142,-$D18142,0)-(I$5-$D18142-1))))</f>
        <v>0</v>
      </c>
      <c r="J18142" s="293">
        <f ca="1">IF(OFFSET(J18142,-$D18142,0)="n/a","n/a",IF(J$5&gt;OFFSET(J18142,-$D18142,0)+$D18142,$E18142-SUM($G18142:I18142),($E18142-SUM($G18142:I18142))/(OFFSET(J18142,-$D18142,0)-(J$5-$D18142-1))))</f>
        <v>0</v>
      </c>
      <c r="K18142" s="293">
        <f ca="1">IF(OFFSET(K18142,-$D18142,0)="n/a","n/a",IF(K$5&gt;OFFSET(K18142,-$D18142,0)+$D18142,$E18142-SUM($G18142:J18142),($E18142-SUM($G18142:J18142))/(OFFSET(K18142,-$D18142,0)-(K$5-$D18142-1))))</f>
        <v>0</v>
      </c>
      <c r="L18142" s="293">
        <f ca="1">IF(OFFSET(L18142,-$D18142,0)="n/a","n/a",IF(L$5&gt;OFFSET(L18142,-$D18142,0)+$D18142,$E18142-SUM($G18142:K18142),($E18142-SUM($G18142:K18142))/(OFFSET(L18142,-$D18142,0)-(L$5-$D18142-1))))</f>
        <v>0</v>
      </c>
      <c r="M18142" s="293">
        <f ca="1">IF(OFFSET(M18142,-$D18142,0)="n/a","n/a",IF(M$5&gt;OFFSET(M18142,-$D18142,0)+$D18142,$E18142-SUM($G18142:L18142),($E18142-SUM($G18142:L18142))/(OFFSET(M18142,-$D18142,0)-(M$5-$D18142-1))))</f>
        <v>0</v>
      </c>
      <c r="N18142" s="293">
        <f ca="1">IF(OFFSET(N18142,-$D18142,0)="n/a","n/a",IF(N$5&gt;OFFSET(N18142,-$D18142,0)+$D18142,$E18142-SUM($G18142:M18142),($E18142-SUM($G18142:M18142))/(OFFSET(N18142,-$D18142,0)-(N$5-$D18142-1))))</f>
        <v>0</v>
      </c>
    </row>
    <row r="18143" spans="1:14" s="369" customFormat="1" ht="12.75" hidden="1" customHeight="1" outlineLevel="2" x14ac:dyDescent="0.25">
      <c r="A18143" s="3"/>
      <c r="B18143" s="3"/>
      <c r="C18143" s="392" t="s">
        <v>48</v>
      </c>
      <c r="D18143" s="3">
        <v>2</v>
      </c>
      <c r="E18143" s="290">
        <f ca="1"/>
        <v>0</v>
      </c>
      <c r="F18143" s="291"/>
      <c r="G18143" s="294"/>
      <c r="H18143" s="292"/>
      <c r="I18143" s="293">
        <f ca="1">IF(OFFSET(I18143,-$D18143,0)="n/a","n/a",IF(I$5&gt;OFFSET(I18143,-$D18143,0)+$D18143,$E18143-SUM($G18143:H18143),($E18143-SUM($G18143:H18143))/(OFFSET(I18143,-$D18143,0)-(I$5-$D18143-1))))</f>
        <v>0</v>
      </c>
      <c r="J18143" s="293">
        <f ca="1">IF(OFFSET(J18143,-$D18143,0)="n/a","n/a",IF(J$5&gt;OFFSET(J18143,-$D18143,0)+$D18143,$E18143-SUM($G18143:I18143),($E18143-SUM($G18143:I18143))/(OFFSET(J18143,-$D18143,0)-(J$5-$D18143-1))))</f>
        <v>0</v>
      </c>
      <c r="K18143" s="293">
        <f ca="1">IF(OFFSET(K18143,-$D18143,0)="n/a","n/a",IF(K$5&gt;OFFSET(K18143,-$D18143,0)+$D18143,$E18143-SUM($G18143:J18143),($E18143-SUM($G18143:J18143))/(OFFSET(K18143,-$D18143,0)-(K$5-$D18143-1))))</f>
        <v>0</v>
      </c>
      <c r="L18143" s="293">
        <f ca="1">IF(OFFSET(L18143,-$D18143,0)="n/a","n/a",IF(L$5&gt;OFFSET(L18143,-$D18143,0)+$D18143,$E18143-SUM($G18143:K18143),($E18143-SUM($G18143:K18143))/(OFFSET(L18143,-$D18143,0)-(L$5-$D18143-1))))</f>
        <v>0</v>
      </c>
      <c r="M18143" s="293">
        <f ca="1">IF(OFFSET(M18143,-$D18143,0)="n/a","n/a",IF(M$5&gt;OFFSET(M18143,-$D18143,0)+$D18143,$E18143-SUM($G18143:L18143),($E18143-SUM($G18143:L18143))/(OFFSET(M18143,-$D18143,0)-(M$5-$D18143-1))))</f>
        <v>0</v>
      </c>
      <c r="N18143" s="293">
        <f ca="1">IF(OFFSET(N18143,-$D18143,0)="n/a","n/a",IF(N$5&gt;OFFSET(N18143,-$D18143,0)+$D18143,$E18143-SUM($G18143:M18143),($E18143-SUM($G18143:M18143))/(OFFSET(N18143,-$D18143,0)-(N$5-$D18143-1))))</f>
        <v>0</v>
      </c>
    </row>
    <row r="18144" spans="1:14" s="369" customFormat="1" ht="12.75" hidden="1" customHeight="1" outlineLevel="2" x14ac:dyDescent="0.25">
      <c r="A18144" s="3"/>
      <c r="B18144" s="3"/>
      <c r="C18144" s="392"/>
      <c r="D18144" s="3">
        <v>3</v>
      </c>
      <c r="E18144" s="290">
        <f ca="1"/>
        <v>0</v>
      </c>
      <c r="F18144" s="291"/>
      <c r="G18144" s="294"/>
      <c r="H18144" s="294"/>
      <c r="I18144" s="292"/>
      <c r="J18144" s="293">
        <f ca="1">IF(OFFSET(J18144,-$D18144,0)="n/a","n/a",IF(J$5&gt;OFFSET(J18144,-$D18144,0)+$D18144,$E18144-SUM($G18144:I18144),($E18144-SUM($G18144:I18144))/(OFFSET(J18144,-$D18144,0)-(J$5-$D18144-1))))</f>
        <v>0</v>
      </c>
      <c r="K18144" s="293">
        <f ca="1">IF(OFFSET(K18144,-$D18144,0)="n/a","n/a",IF(K$5&gt;OFFSET(K18144,-$D18144,0)+$D18144,$E18144-SUM($G18144:J18144),($E18144-SUM($G18144:J18144))/(OFFSET(K18144,-$D18144,0)-(K$5-$D18144-1))))</f>
        <v>0</v>
      </c>
      <c r="L18144" s="293">
        <f ca="1">IF(OFFSET(L18144,-$D18144,0)="n/a","n/a",IF(L$5&gt;OFFSET(L18144,-$D18144,0)+$D18144,$E18144-SUM($G18144:K18144),($E18144-SUM($G18144:K18144))/(OFFSET(L18144,-$D18144,0)-(L$5-$D18144-1))))</f>
        <v>0</v>
      </c>
      <c r="M18144" s="293">
        <f ca="1">IF(OFFSET(M18144,-$D18144,0)="n/a","n/a",IF(M$5&gt;OFFSET(M18144,-$D18144,0)+$D18144,$E18144-SUM($G18144:L18144),($E18144-SUM($G18144:L18144))/(OFFSET(M18144,-$D18144,0)-(M$5-$D18144-1))))</f>
        <v>0</v>
      </c>
      <c r="N18144" s="293">
        <f ca="1">IF(OFFSET(N18144,-$D18144,0)="n/a","n/a",IF(N$5&gt;OFFSET(N18144,-$D18144,0)+$D18144,$E18144-SUM($G18144:M18144),($E18144-SUM($G18144:M18144))/(OFFSET(N18144,-$D18144,0)-(N$5-$D18144-1))))</f>
        <v>0</v>
      </c>
    </row>
    <row r="18145" spans="1:14" s="369" customFormat="1" ht="12.75" hidden="1" customHeight="1" outlineLevel="2" x14ac:dyDescent="0.25">
      <c r="A18145" s="3"/>
      <c r="B18145" s="3"/>
      <c r="C18145" s="392"/>
      <c r="D18145" s="3">
        <v>4</v>
      </c>
      <c r="E18145" s="290">
        <f ca="1"/>
        <v>0</v>
      </c>
      <c r="F18145" s="291"/>
      <c r="G18145" s="294"/>
      <c r="H18145" s="294"/>
      <c r="I18145" s="294"/>
      <c r="J18145" s="292"/>
      <c r="K18145" s="293">
        <f ca="1">IF(OFFSET(K18145,-$D18145,0)="n/a","n/a",IF(K$5&gt;OFFSET(K18145,-$D18145,0)+$D18145,$E18145-SUM($G18145:J18145),($E18145-SUM($G18145:J18145))/(OFFSET(K18145,-$D18145,0)-(K$5-$D18145-1))))</f>
        <v>0</v>
      </c>
      <c r="L18145" s="293">
        <f ca="1">IF(OFFSET(L18145,-$D18145,0)="n/a","n/a",IF(L$5&gt;OFFSET(L18145,-$D18145,0)+$D18145,$E18145-SUM($G18145:K18145),($E18145-SUM($G18145:K18145))/(OFFSET(L18145,-$D18145,0)-(L$5-$D18145-1))))</f>
        <v>0</v>
      </c>
      <c r="M18145" s="293">
        <f ca="1">IF(OFFSET(M18145,-$D18145,0)="n/a","n/a",IF(M$5&gt;OFFSET(M18145,-$D18145,0)+$D18145,$E18145-SUM($G18145:L18145),($E18145-SUM($G18145:L18145))/(OFFSET(M18145,-$D18145,0)-(M$5-$D18145-1))))</f>
        <v>0</v>
      </c>
      <c r="N18145" s="293">
        <f ca="1">IF(OFFSET(N18145,-$D18145,0)="n/a","n/a",IF(N$5&gt;OFFSET(N18145,-$D18145,0)+$D18145,$E18145-SUM($G18145:M18145),($E18145-SUM($G18145:M18145))/(OFFSET(N18145,-$D18145,0)-(N$5-$D18145-1))))</f>
        <v>0</v>
      </c>
    </row>
    <row r="18146" spans="1:14" s="369" customFormat="1" ht="12.75" hidden="1" customHeight="1" outlineLevel="2" x14ac:dyDescent="0.25">
      <c r="A18146" s="3"/>
      <c r="B18146" s="3"/>
      <c r="C18146" s="392"/>
      <c r="D18146" s="3">
        <v>5</v>
      </c>
      <c r="E18146" s="290">
        <f ca="1"/>
        <v>0</v>
      </c>
      <c r="F18146" s="291"/>
      <c r="G18146" s="294"/>
      <c r="H18146" s="294"/>
      <c r="I18146" s="294"/>
      <c r="J18146" s="294"/>
      <c r="K18146" s="292"/>
      <c r="L18146" s="293">
        <f ca="1">IF(OFFSET(L18146,-$D18146,0)="n/a","n/a",IF(L$5&gt;OFFSET(L18146,-$D18146,0)+$D18146,$E18146-SUM($G18146:K18146),($E18146-SUM($G18146:K18146))/(OFFSET(L18146,-$D18146,0)-(L$5-$D18146-1))))</f>
        <v>0</v>
      </c>
      <c r="M18146" s="293">
        <f ca="1">IF(OFFSET(M18146,-$D18146,0)="n/a","n/a",IF(M$5&gt;OFFSET(M18146,-$D18146,0)+$D18146,$E18146-SUM($G18146:L18146),($E18146-SUM($G18146:L18146))/(OFFSET(M18146,-$D18146,0)-(M$5-$D18146-1))))</f>
        <v>0</v>
      </c>
      <c r="N18146" s="293">
        <f ca="1">IF(OFFSET(N18146,-$D18146,0)="n/a","n/a",IF(N$5&gt;OFFSET(N18146,-$D18146,0)+$D18146,$E18146-SUM($G18146:M18146),($E18146-SUM($G18146:M18146))/(OFFSET(N18146,-$D18146,0)-(N$5-$D18146-1))))</f>
        <v>0</v>
      </c>
    </row>
    <row r="18147" spans="1:14" s="369" customFormat="1" ht="12.75" hidden="1" customHeight="1" outlineLevel="2" x14ac:dyDescent="0.25">
      <c r="A18147" s="3"/>
      <c r="B18147" s="3"/>
      <c r="C18147" s="392"/>
      <c r="D18147" s="3">
        <v>6</v>
      </c>
      <c r="E18147" s="290">
        <f ca="1"/>
        <v>0</v>
      </c>
      <c r="F18147" s="291"/>
      <c r="G18147" s="294"/>
      <c r="H18147" s="294"/>
      <c r="I18147" s="294"/>
      <c r="J18147" s="294"/>
      <c r="K18147" s="294"/>
      <c r="L18147" s="292"/>
      <c r="M18147" s="293">
        <f ca="1">IF(OFFSET(M18147,-$D18147,0)="n/a","n/a",IF(M$5&gt;OFFSET(M18147,-$D18147,0)+$D18147,$E18147-SUM($G18147:L18147),($E18147-SUM($G18147:L18147))/(OFFSET(M18147,-$D18147,0)-(M$5-$D18147-1))))</f>
        <v>0</v>
      </c>
      <c r="N18147" s="293">
        <f ca="1">IF(OFFSET(N18147,-$D18147,0)="n/a","n/a",IF(N$5&gt;OFFSET(N18147,-$D18147,0)+$D18147,$E18147-SUM($G18147:M18147),($E18147-SUM($G18147:M18147))/(OFFSET(N18147,-$D18147,0)-(N$5-$D18147-1))))</f>
        <v>0</v>
      </c>
    </row>
    <row r="18148" spans="1:14" s="369" customFormat="1" ht="12.75" hidden="1" customHeight="1" outlineLevel="2" x14ac:dyDescent="0.25">
      <c r="A18148" s="3"/>
      <c r="B18148" s="3"/>
      <c r="C18148" s="392"/>
      <c r="D18148" s="3">
        <v>7</v>
      </c>
      <c r="E18148" s="290">
        <f ca="1"/>
        <v>0</v>
      </c>
      <c r="F18148" s="291"/>
      <c r="G18148" s="294"/>
      <c r="H18148" s="294"/>
      <c r="I18148" s="294"/>
      <c r="J18148" s="294"/>
      <c r="K18148" s="294"/>
      <c r="L18148" s="294"/>
      <c r="M18148" s="292"/>
      <c r="N18148" s="293">
        <f ca="1">IF(OFFSET(N18148,-$D18148,0)="n/a","n/a",IF(N$5&gt;OFFSET(N18148,-$D18148,0)+$D18148,$E18148-SUM($G18148:M18148),($E18148-SUM($G18148:M18148))/(OFFSET(N18148,-$D18148,0)-(N$5-$D18148-1))))</f>
        <v>0</v>
      </c>
    </row>
    <row r="18149" spans="1:14" s="369" customFormat="1" ht="12.75" hidden="1" customHeight="1" outlineLevel="2" x14ac:dyDescent="0.25">
      <c r="A18149" s="3"/>
      <c r="B18149" s="3"/>
      <c r="C18149" s="392"/>
      <c r="D18149" s="3">
        <v>8</v>
      </c>
      <c r="E18149" s="290">
        <f ca="1"/>
        <v>0</v>
      </c>
      <c r="F18149" s="291"/>
      <c r="G18149" s="294"/>
      <c r="H18149" s="294"/>
      <c r="I18149" s="294"/>
      <c r="J18149" s="294"/>
      <c r="K18149" s="294"/>
      <c r="L18149" s="294"/>
      <c r="M18149" s="294"/>
      <c r="N18149" s="292"/>
    </row>
    <row r="18150" spans="1:14" s="369" customFormat="1" ht="12.75" hidden="1" customHeight="1" outlineLevel="2" x14ac:dyDescent="0.25">
      <c r="A18150" s="3"/>
      <c r="B18150" s="3"/>
      <c r="C18150" s="392"/>
      <c r="D18150" s="3">
        <v>9</v>
      </c>
      <c r="E18150" s="290" t="e">
        <f ca="1"/>
        <v>#N/A</v>
      </c>
      <c r="F18150" s="291"/>
      <c r="G18150" s="294"/>
      <c r="H18150" s="294"/>
      <c r="I18150" s="294"/>
      <c r="J18150" s="294"/>
      <c r="K18150" s="294"/>
      <c r="L18150" s="294"/>
      <c r="M18150" s="294"/>
      <c r="N18150" s="294"/>
    </row>
    <row r="18151" spans="1:14" s="369" customFormat="1" ht="12.75" hidden="1" customHeight="1" outlineLevel="2" x14ac:dyDescent="0.25">
      <c r="A18151" s="3"/>
      <c r="B18151" s="3"/>
      <c r="C18151" s="392"/>
      <c r="D18151" s="3">
        <v>10</v>
      </c>
      <c r="E18151" s="290" t="e">
        <f ca="1"/>
        <v>#N/A</v>
      </c>
      <c r="F18151" s="291"/>
      <c r="G18151" s="294"/>
      <c r="H18151" s="294"/>
      <c r="I18151" s="294"/>
      <c r="J18151" s="294"/>
      <c r="K18151" s="294"/>
      <c r="L18151" s="294"/>
      <c r="M18151" s="294"/>
      <c r="N18151" s="294"/>
    </row>
    <row r="18152" spans="1:14" s="369" customFormat="1" ht="12.75" hidden="1" customHeight="1" outlineLevel="2" x14ac:dyDescent="0.25">
      <c r="A18152" s="3"/>
      <c r="B18152" s="3"/>
      <c r="C18152" s="392"/>
      <c r="D18152" s="3">
        <v>11</v>
      </c>
      <c r="E18152" s="290" t="e">
        <f ca="1"/>
        <v>#N/A</v>
      </c>
      <c r="F18152" s="291"/>
      <c r="G18152" s="294"/>
      <c r="H18152" s="294"/>
      <c r="I18152" s="294"/>
      <c r="J18152" s="294"/>
      <c r="K18152" s="294"/>
      <c r="L18152" s="294"/>
      <c r="M18152" s="294"/>
      <c r="N18152" s="294"/>
    </row>
    <row r="18153" spans="1:14" s="369" customFormat="1" ht="12.75" hidden="1" customHeight="1" outlineLevel="2" x14ac:dyDescent="0.25">
      <c r="A18153" s="3"/>
      <c r="B18153" s="3"/>
      <c r="C18153" s="392"/>
      <c r="D18153" s="3">
        <v>12</v>
      </c>
      <c r="E18153" s="290" t="e">
        <f ca="1"/>
        <v>#N/A</v>
      </c>
      <c r="F18153" s="291"/>
      <c r="G18153" s="294"/>
      <c r="H18153" s="294"/>
      <c r="I18153" s="294"/>
      <c r="J18153" s="294"/>
      <c r="K18153" s="294"/>
      <c r="L18153" s="294"/>
      <c r="M18153" s="294"/>
      <c r="N18153" s="294"/>
    </row>
    <row r="18154" spans="1:14" s="369" customFormat="1" ht="12.75" hidden="1" customHeight="1" outlineLevel="2" x14ac:dyDescent="0.25">
      <c r="A18154" s="3"/>
      <c r="B18154" s="3"/>
      <c r="C18154" s="392"/>
      <c r="D18154" s="3">
        <v>13</v>
      </c>
      <c r="E18154" s="290" t="e">
        <f ca="1"/>
        <v>#N/A</v>
      </c>
      <c r="F18154" s="291"/>
      <c r="G18154" s="294"/>
      <c r="H18154" s="294"/>
      <c r="I18154" s="294"/>
      <c r="J18154" s="294"/>
      <c r="K18154" s="294"/>
      <c r="L18154" s="294"/>
      <c r="M18154" s="294"/>
      <c r="N18154" s="294"/>
    </row>
    <row r="18155" spans="1:14" s="369" customFormat="1" ht="12.75" hidden="1" customHeight="1" outlineLevel="2" x14ac:dyDescent="0.25">
      <c r="A18155" s="3"/>
      <c r="B18155" s="3"/>
      <c r="C18155" s="392"/>
      <c r="D18155" s="3">
        <v>14</v>
      </c>
      <c r="E18155" s="290" t="e">
        <f ca="1"/>
        <v>#N/A</v>
      </c>
      <c r="F18155" s="291"/>
      <c r="G18155" s="294"/>
      <c r="H18155" s="294"/>
      <c r="I18155" s="294"/>
      <c r="J18155" s="294"/>
      <c r="K18155" s="294"/>
      <c r="L18155" s="294"/>
      <c r="M18155" s="294"/>
      <c r="N18155" s="294"/>
    </row>
    <row r="18156" spans="1:14" s="369" customFormat="1" ht="12.75" hidden="1" customHeight="1" outlineLevel="2" x14ac:dyDescent="0.25">
      <c r="A18156" s="3"/>
      <c r="B18156" s="3"/>
      <c r="C18156" s="392"/>
      <c r="D18156" s="3">
        <v>15</v>
      </c>
      <c r="E18156" s="290" t="e">
        <f ca="1"/>
        <v>#N/A</v>
      </c>
      <c r="F18156" s="291"/>
      <c r="G18156" s="294"/>
      <c r="H18156" s="294"/>
      <c r="I18156" s="294"/>
      <c r="J18156" s="294"/>
      <c r="K18156" s="294"/>
      <c r="L18156" s="294"/>
      <c r="M18156" s="294"/>
      <c r="N18156" s="294"/>
    </row>
    <row r="18157" spans="1:14" s="369" customFormat="1" ht="12.75" hidden="1" customHeight="1" outlineLevel="1" x14ac:dyDescent="0.25">
      <c r="A18157" s="3"/>
      <c r="B18157" s="145" t="str">
        <f ca="1">B18140</f>
        <v>Asset Type 452</v>
      </c>
      <c r="C18157" s="145" t="str">
        <f ca="1">C18140</f>
        <v>Description - Asset Type 452</v>
      </c>
      <c r="D18157" s="3"/>
      <c r="E18157" s="3"/>
      <c r="F18157" s="106" t="s">
        <v>47</v>
      </c>
      <c r="G18157" s="296">
        <f t="shared" ref="G18157:N18157" si="1904">SUM(G18142:G18156)</f>
        <v>0</v>
      </c>
      <c r="H18157" s="296">
        <f t="shared" ca="1" si="1904"/>
        <v>0</v>
      </c>
      <c r="I18157" s="296">
        <f t="shared" ca="1" si="1904"/>
        <v>0</v>
      </c>
      <c r="J18157" s="296">
        <f t="shared" ca="1" si="1904"/>
        <v>0</v>
      </c>
      <c r="K18157" s="296">
        <f t="shared" ca="1" si="1904"/>
        <v>0</v>
      </c>
      <c r="L18157" s="296">
        <f t="shared" ca="1" si="1904"/>
        <v>0</v>
      </c>
      <c r="M18157" s="296">
        <f t="shared" ca="1" si="1904"/>
        <v>0</v>
      </c>
      <c r="N18157" s="296">
        <f t="shared" ca="1" si="1904"/>
        <v>0</v>
      </c>
    </row>
    <row r="18158" spans="1:14" s="369" customFormat="1" ht="12.75" hidden="1" customHeight="1" outlineLevel="2" x14ac:dyDescent="0.25">
      <c r="A18158" s="217">
        <f>A18140+1</f>
        <v>453</v>
      </c>
      <c r="B18158" s="22" t="str">
        <f ca="1">OFFSET($B$516,$A18158-1,0)</f>
        <v>Asset Type 453</v>
      </c>
      <c r="C18158" s="22" t="str">
        <f ca="1">OFFSET($C$516,$A18158-1,0)</f>
        <v>Description - Asset Type 453</v>
      </c>
      <c r="D18158" s="3"/>
      <c r="E18158" s="109"/>
      <c r="F18158" s="108" t="s">
        <v>46</v>
      </c>
      <c r="G18158" s="295">
        <f t="shared" ref="G18158:N18158" ca="1" si="1905">VLOOKUP($B18158,$B$516:$N$1015,5+G$5,FALSE)</f>
        <v>0</v>
      </c>
      <c r="H18158" s="295">
        <f t="shared" ca="1" si="1905"/>
        <v>0</v>
      </c>
      <c r="I18158" s="295">
        <f t="shared" ca="1" si="1905"/>
        <v>0</v>
      </c>
      <c r="J18158" s="295">
        <f t="shared" ca="1" si="1905"/>
        <v>0</v>
      </c>
      <c r="K18158" s="295">
        <f t="shared" ca="1" si="1905"/>
        <v>0</v>
      </c>
      <c r="L18158" s="295">
        <f t="shared" ca="1" si="1905"/>
        <v>0</v>
      </c>
      <c r="M18158" s="295">
        <f t="shared" ca="1" si="1905"/>
        <v>0</v>
      </c>
      <c r="N18158" s="295">
        <f t="shared" ca="1" si="1905"/>
        <v>0</v>
      </c>
    </row>
    <row r="18159" spans="1:14" s="369" customFormat="1" ht="12.75" hidden="1" customHeight="1" outlineLevel="2" x14ac:dyDescent="0.25">
      <c r="A18159" s="3"/>
      <c r="B18159" s="3"/>
      <c r="C18159" s="21"/>
      <c r="D18159" s="3"/>
      <c r="E18159" s="107"/>
      <c r="F18159" s="106" t="s">
        <v>80</v>
      </c>
      <c r="G18159" s="111">
        <f ca="1">VLOOKUP($B18158,'Input Sheet'!$B$515:$N$1014,5+G$5,FALSE)</f>
        <v>0</v>
      </c>
      <c r="H18159" s="111">
        <f ca="1">VLOOKUP($B18158,'Input Sheet'!$B$515:$N$1014,5+H$5,FALSE)</f>
        <v>0</v>
      </c>
      <c r="I18159" s="111">
        <f ca="1">VLOOKUP($B18158,'Input Sheet'!$B$515:$N$1014,5+I$5,FALSE)</f>
        <v>0</v>
      </c>
      <c r="J18159" s="111">
        <f ca="1">VLOOKUP($B18158,'Input Sheet'!$B$515:$N$1014,5+J$5,FALSE)</f>
        <v>0</v>
      </c>
      <c r="K18159" s="111">
        <f ca="1">VLOOKUP($B18158,'Input Sheet'!$B$515:$N$1014,5+K$5,FALSE)</f>
        <v>0</v>
      </c>
      <c r="L18159" s="111">
        <f ca="1">VLOOKUP($B18158,'Input Sheet'!$B$515:$N$1014,5+L$5,FALSE)</f>
        <v>0</v>
      </c>
      <c r="M18159" s="111">
        <f ca="1">VLOOKUP($B18158,'Input Sheet'!$B$515:$N$1014,5+M$5,FALSE)</f>
        <v>0</v>
      </c>
      <c r="N18159" s="111">
        <f ca="1">VLOOKUP($B18158,'Input Sheet'!$B$515:$N$1014,5+N$5,FALSE)</f>
        <v>0</v>
      </c>
    </row>
    <row r="18160" spans="1:14" s="369" customFormat="1" ht="12.75" hidden="1" customHeight="1" outlineLevel="2" x14ac:dyDescent="0.25">
      <c r="A18160" s="3"/>
      <c r="B18160" s="3"/>
      <c r="C18160" s="3"/>
      <c r="D18160" s="3">
        <v>1</v>
      </c>
      <c r="E18160" s="290">
        <f t="array" aca="1" ref="E18160:E18174" ca="1">TRANSPOSE(G18158:N18158)</f>
        <v>0</v>
      </c>
      <c r="F18160" s="291"/>
      <c r="G18160" s="292"/>
      <c r="H18160" s="293">
        <f ca="1">IF(OFFSET(H18160,-$D18160,0)="n/a","n/a",IF(H$5&gt;OFFSET(H18160,-$D18160,0)+$D18160,$E18160-SUM($G18160:G18160),($E18160-SUM($G18160:G18160))/(OFFSET(H18160,-$D18160,0)-(H$5-$D18160-1))))</f>
        <v>0</v>
      </c>
      <c r="I18160" s="293">
        <f ca="1">IF(OFFSET(I18160,-$D18160,0)="n/a","n/a",IF(I$5&gt;OFFSET(I18160,-$D18160,0)+$D18160,$E18160-SUM($G18160:H18160),($E18160-SUM($G18160:H18160))/(OFFSET(I18160,-$D18160,0)-(I$5-$D18160-1))))</f>
        <v>0</v>
      </c>
      <c r="J18160" s="293">
        <f ca="1">IF(OFFSET(J18160,-$D18160,0)="n/a","n/a",IF(J$5&gt;OFFSET(J18160,-$D18160,0)+$D18160,$E18160-SUM($G18160:I18160),($E18160-SUM($G18160:I18160))/(OFFSET(J18160,-$D18160,0)-(J$5-$D18160-1))))</f>
        <v>0</v>
      </c>
      <c r="K18160" s="293">
        <f ca="1">IF(OFFSET(K18160,-$D18160,0)="n/a","n/a",IF(K$5&gt;OFFSET(K18160,-$D18160,0)+$D18160,$E18160-SUM($G18160:J18160),($E18160-SUM($G18160:J18160))/(OFFSET(K18160,-$D18160,0)-(K$5-$D18160-1))))</f>
        <v>0</v>
      </c>
      <c r="L18160" s="293">
        <f ca="1">IF(OFFSET(L18160,-$D18160,0)="n/a","n/a",IF(L$5&gt;OFFSET(L18160,-$D18160,0)+$D18160,$E18160-SUM($G18160:K18160),($E18160-SUM($G18160:K18160))/(OFFSET(L18160,-$D18160,0)-(L$5-$D18160-1))))</f>
        <v>0</v>
      </c>
      <c r="M18160" s="293">
        <f ca="1">IF(OFFSET(M18160,-$D18160,0)="n/a","n/a",IF(M$5&gt;OFFSET(M18160,-$D18160,0)+$D18160,$E18160-SUM($G18160:L18160),($E18160-SUM($G18160:L18160))/(OFFSET(M18160,-$D18160,0)-(M$5-$D18160-1))))</f>
        <v>0</v>
      </c>
      <c r="N18160" s="293">
        <f ca="1">IF(OFFSET(N18160,-$D18160,0)="n/a","n/a",IF(N$5&gt;OFFSET(N18160,-$D18160,0)+$D18160,$E18160-SUM($G18160:M18160),($E18160-SUM($G18160:M18160))/(OFFSET(N18160,-$D18160,0)-(N$5-$D18160-1))))</f>
        <v>0</v>
      </c>
    </row>
    <row r="18161" spans="1:14" s="369" customFormat="1" ht="12.75" hidden="1" customHeight="1" outlineLevel="2" x14ac:dyDescent="0.25">
      <c r="A18161" s="3"/>
      <c r="B18161" s="3"/>
      <c r="C18161" s="392" t="s">
        <v>48</v>
      </c>
      <c r="D18161" s="3">
        <v>2</v>
      </c>
      <c r="E18161" s="290">
        <f ca="1"/>
        <v>0</v>
      </c>
      <c r="F18161" s="291"/>
      <c r="G18161" s="294"/>
      <c r="H18161" s="292"/>
      <c r="I18161" s="293">
        <f ca="1">IF(OFFSET(I18161,-$D18161,0)="n/a","n/a",IF(I$5&gt;OFFSET(I18161,-$D18161,0)+$D18161,$E18161-SUM($G18161:H18161),($E18161-SUM($G18161:H18161))/(OFFSET(I18161,-$D18161,0)-(I$5-$D18161-1))))</f>
        <v>0</v>
      </c>
      <c r="J18161" s="293">
        <f ca="1">IF(OFFSET(J18161,-$D18161,0)="n/a","n/a",IF(J$5&gt;OFFSET(J18161,-$D18161,0)+$D18161,$E18161-SUM($G18161:I18161),($E18161-SUM($G18161:I18161))/(OFFSET(J18161,-$D18161,0)-(J$5-$D18161-1))))</f>
        <v>0</v>
      </c>
      <c r="K18161" s="293">
        <f ca="1">IF(OFFSET(K18161,-$D18161,0)="n/a","n/a",IF(K$5&gt;OFFSET(K18161,-$D18161,0)+$D18161,$E18161-SUM($G18161:J18161),($E18161-SUM($G18161:J18161))/(OFFSET(K18161,-$D18161,0)-(K$5-$D18161-1))))</f>
        <v>0</v>
      </c>
      <c r="L18161" s="293">
        <f ca="1">IF(OFFSET(L18161,-$D18161,0)="n/a","n/a",IF(L$5&gt;OFFSET(L18161,-$D18161,0)+$D18161,$E18161-SUM($G18161:K18161),($E18161-SUM($G18161:K18161))/(OFFSET(L18161,-$D18161,0)-(L$5-$D18161-1))))</f>
        <v>0</v>
      </c>
      <c r="M18161" s="293">
        <f ca="1">IF(OFFSET(M18161,-$D18161,0)="n/a","n/a",IF(M$5&gt;OFFSET(M18161,-$D18161,0)+$D18161,$E18161-SUM($G18161:L18161),($E18161-SUM($G18161:L18161))/(OFFSET(M18161,-$D18161,0)-(M$5-$D18161-1))))</f>
        <v>0</v>
      </c>
      <c r="N18161" s="293">
        <f ca="1">IF(OFFSET(N18161,-$D18161,0)="n/a","n/a",IF(N$5&gt;OFFSET(N18161,-$D18161,0)+$D18161,$E18161-SUM($G18161:M18161),($E18161-SUM($G18161:M18161))/(OFFSET(N18161,-$D18161,0)-(N$5-$D18161-1))))</f>
        <v>0</v>
      </c>
    </row>
    <row r="18162" spans="1:14" s="369" customFormat="1" ht="12.75" hidden="1" customHeight="1" outlineLevel="2" x14ac:dyDescent="0.25">
      <c r="A18162" s="3"/>
      <c r="B18162" s="3"/>
      <c r="C18162" s="392"/>
      <c r="D18162" s="3">
        <v>3</v>
      </c>
      <c r="E18162" s="290">
        <f ca="1"/>
        <v>0</v>
      </c>
      <c r="F18162" s="291"/>
      <c r="G18162" s="294"/>
      <c r="H18162" s="294"/>
      <c r="I18162" s="292"/>
      <c r="J18162" s="293">
        <f ca="1">IF(OFFSET(J18162,-$D18162,0)="n/a","n/a",IF(J$5&gt;OFFSET(J18162,-$D18162,0)+$D18162,$E18162-SUM($G18162:I18162),($E18162-SUM($G18162:I18162))/(OFFSET(J18162,-$D18162,0)-(J$5-$D18162-1))))</f>
        <v>0</v>
      </c>
      <c r="K18162" s="293">
        <f ca="1">IF(OFFSET(K18162,-$D18162,0)="n/a","n/a",IF(K$5&gt;OFFSET(K18162,-$D18162,0)+$D18162,$E18162-SUM($G18162:J18162),($E18162-SUM($G18162:J18162))/(OFFSET(K18162,-$D18162,0)-(K$5-$D18162-1))))</f>
        <v>0</v>
      </c>
      <c r="L18162" s="293">
        <f ca="1">IF(OFFSET(L18162,-$D18162,0)="n/a","n/a",IF(L$5&gt;OFFSET(L18162,-$D18162,0)+$D18162,$E18162-SUM($G18162:K18162),($E18162-SUM($G18162:K18162))/(OFFSET(L18162,-$D18162,0)-(L$5-$D18162-1))))</f>
        <v>0</v>
      </c>
      <c r="M18162" s="293">
        <f ca="1">IF(OFFSET(M18162,-$D18162,0)="n/a","n/a",IF(M$5&gt;OFFSET(M18162,-$D18162,0)+$D18162,$E18162-SUM($G18162:L18162),($E18162-SUM($G18162:L18162))/(OFFSET(M18162,-$D18162,0)-(M$5-$D18162-1))))</f>
        <v>0</v>
      </c>
      <c r="N18162" s="293">
        <f ca="1">IF(OFFSET(N18162,-$D18162,0)="n/a","n/a",IF(N$5&gt;OFFSET(N18162,-$D18162,0)+$D18162,$E18162-SUM($G18162:M18162),($E18162-SUM($G18162:M18162))/(OFFSET(N18162,-$D18162,0)-(N$5-$D18162-1))))</f>
        <v>0</v>
      </c>
    </row>
    <row r="18163" spans="1:14" s="369" customFormat="1" ht="12.75" hidden="1" customHeight="1" outlineLevel="2" x14ac:dyDescent="0.25">
      <c r="A18163" s="3"/>
      <c r="B18163" s="3"/>
      <c r="C18163" s="392"/>
      <c r="D18163" s="3">
        <v>4</v>
      </c>
      <c r="E18163" s="290">
        <f ca="1"/>
        <v>0</v>
      </c>
      <c r="F18163" s="291"/>
      <c r="G18163" s="294"/>
      <c r="H18163" s="294"/>
      <c r="I18163" s="294"/>
      <c r="J18163" s="292"/>
      <c r="K18163" s="293">
        <f ca="1">IF(OFFSET(K18163,-$D18163,0)="n/a","n/a",IF(K$5&gt;OFFSET(K18163,-$D18163,0)+$D18163,$E18163-SUM($G18163:J18163),($E18163-SUM($G18163:J18163))/(OFFSET(K18163,-$D18163,0)-(K$5-$D18163-1))))</f>
        <v>0</v>
      </c>
      <c r="L18163" s="293">
        <f ca="1">IF(OFFSET(L18163,-$D18163,0)="n/a","n/a",IF(L$5&gt;OFFSET(L18163,-$D18163,0)+$D18163,$E18163-SUM($G18163:K18163),($E18163-SUM($G18163:K18163))/(OFFSET(L18163,-$D18163,0)-(L$5-$D18163-1))))</f>
        <v>0</v>
      </c>
      <c r="M18163" s="293">
        <f ca="1">IF(OFFSET(M18163,-$D18163,0)="n/a","n/a",IF(M$5&gt;OFFSET(M18163,-$D18163,0)+$D18163,$E18163-SUM($G18163:L18163),($E18163-SUM($G18163:L18163))/(OFFSET(M18163,-$D18163,0)-(M$5-$D18163-1))))</f>
        <v>0</v>
      </c>
      <c r="N18163" s="293">
        <f ca="1">IF(OFFSET(N18163,-$D18163,0)="n/a","n/a",IF(N$5&gt;OFFSET(N18163,-$D18163,0)+$D18163,$E18163-SUM($G18163:M18163),($E18163-SUM($G18163:M18163))/(OFFSET(N18163,-$D18163,0)-(N$5-$D18163-1))))</f>
        <v>0</v>
      </c>
    </row>
    <row r="18164" spans="1:14" s="369" customFormat="1" ht="12.75" hidden="1" customHeight="1" outlineLevel="2" x14ac:dyDescent="0.25">
      <c r="A18164" s="3"/>
      <c r="B18164" s="3"/>
      <c r="C18164" s="392"/>
      <c r="D18164" s="3">
        <v>5</v>
      </c>
      <c r="E18164" s="290">
        <f ca="1"/>
        <v>0</v>
      </c>
      <c r="F18164" s="291"/>
      <c r="G18164" s="294"/>
      <c r="H18164" s="294"/>
      <c r="I18164" s="294"/>
      <c r="J18164" s="294"/>
      <c r="K18164" s="292"/>
      <c r="L18164" s="293">
        <f ca="1">IF(OFFSET(L18164,-$D18164,0)="n/a","n/a",IF(L$5&gt;OFFSET(L18164,-$D18164,0)+$D18164,$E18164-SUM($G18164:K18164),($E18164-SUM($G18164:K18164))/(OFFSET(L18164,-$D18164,0)-(L$5-$D18164-1))))</f>
        <v>0</v>
      </c>
      <c r="M18164" s="293">
        <f ca="1">IF(OFFSET(M18164,-$D18164,0)="n/a","n/a",IF(M$5&gt;OFFSET(M18164,-$D18164,0)+$D18164,$E18164-SUM($G18164:L18164),($E18164-SUM($G18164:L18164))/(OFFSET(M18164,-$D18164,0)-(M$5-$D18164-1))))</f>
        <v>0</v>
      </c>
      <c r="N18164" s="293">
        <f ca="1">IF(OFFSET(N18164,-$D18164,0)="n/a","n/a",IF(N$5&gt;OFFSET(N18164,-$D18164,0)+$D18164,$E18164-SUM($G18164:M18164),($E18164-SUM($G18164:M18164))/(OFFSET(N18164,-$D18164,0)-(N$5-$D18164-1))))</f>
        <v>0</v>
      </c>
    </row>
    <row r="18165" spans="1:14" s="369" customFormat="1" ht="12.75" hidden="1" customHeight="1" outlineLevel="2" x14ac:dyDescent="0.25">
      <c r="A18165" s="3"/>
      <c r="B18165" s="3"/>
      <c r="C18165" s="392"/>
      <c r="D18165" s="3">
        <v>6</v>
      </c>
      <c r="E18165" s="290">
        <f ca="1"/>
        <v>0</v>
      </c>
      <c r="F18165" s="291"/>
      <c r="G18165" s="294"/>
      <c r="H18165" s="294"/>
      <c r="I18165" s="294"/>
      <c r="J18165" s="294"/>
      <c r="K18165" s="294"/>
      <c r="L18165" s="292"/>
      <c r="M18165" s="293">
        <f ca="1">IF(OFFSET(M18165,-$D18165,0)="n/a","n/a",IF(M$5&gt;OFFSET(M18165,-$D18165,0)+$D18165,$E18165-SUM($G18165:L18165),($E18165-SUM($G18165:L18165))/(OFFSET(M18165,-$D18165,0)-(M$5-$D18165-1))))</f>
        <v>0</v>
      </c>
      <c r="N18165" s="293">
        <f ca="1">IF(OFFSET(N18165,-$D18165,0)="n/a","n/a",IF(N$5&gt;OFFSET(N18165,-$D18165,0)+$D18165,$E18165-SUM($G18165:M18165),($E18165-SUM($G18165:M18165))/(OFFSET(N18165,-$D18165,0)-(N$5-$D18165-1))))</f>
        <v>0</v>
      </c>
    </row>
    <row r="18166" spans="1:14" s="369" customFormat="1" ht="12.75" hidden="1" customHeight="1" outlineLevel="2" x14ac:dyDescent="0.25">
      <c r="A18166" s="3"/>
      <c r="B18166" s="3"/>
      <c r="C18166" s="392"/>
      <c r="D18166" s="3">
        <v>7</v>
      </c>
      <c r="E18166" s="290">
        <f ca="1"/>
        <v>0</v>
      </c>
      <c r="F18166" s="291"/>
      <c r="G18166" s="294"/>
      <c r="H18166" s="294"/>
      <c r="I18166" s="294"/>
      <c r="J18166" s="294"/>
      <c r="K18166" s="294"/>
      <c r="L18166" s="294"/>
      <c r="M18166" s="292"/>
      <c r="N18166" s="293">
        <f ca="1">IF(OFFSET(N18166,-$D18166,0)="n/a","n/a",IF(N$5&gt;OFFSET(N18166,-$D18166,0)+$D18166,$E18166-SUM($G18166:M18166),($E18166-SUM($G18166:M18166))/(OFFSET(N18166,-$D18166,0)-(N$5-$D18166-1))))</f>
        <v>0</v>
      </c>
    </row>
    <row r="18167" spans="1:14" s="369" customFormat="1" ht="12.75" hidden="1" customHeight="1" outlineLevel="2" x14ac:dyDescent="0.25">
      <c r="A18167" s="3"/>
      <c r="B18167" s="3"/>
      <c r="C18167" s="392"/>
      <c r="D18167" s="3">
        <v>8</v>
      </c>
      <c r="E18167" s="290">
        <f ca="1"/>
        <v>0</v>
      </c>
      <c r="F18167" s="291"/>
      <c r="G18167" s="294"/>
      <c r="H18167" s="294"/>
      <c r="I18167" s="294"/>
      <c r="J18167" s="294"/>
      <c r="K18167" s="294"/>
      <c r="L18167" s="294"/>
      <c r="M18167" s="294"/>
      <c r="N18167" s="292"/>
    </row>
    <row r="18168" spans="1:14" s="369" customFormat="1" ht="12.75" hidden="1" customHeight="1" outlineLevel="2" x14ac:dyDescent="0.25">
      <c r="A18168" s="3"/>
      <c r="B18168" s="3"/>
      <c r="C18168" s="392"/>
      <c r="D18168" s="3">
        <v>9</v>
      </c>
      <c r="E18168" s="290" t="e">
        <f ca="1"/>
        <v>#N/A</v>
      </c>
      <c r="F18168" s="291"/>
      <c r="G18168" s="294"/>
      <c r="H18168" s="294"/>
      <c r="I18168" s="294"/>
      <c r="J18168" s="294"/>
      <c r="K18168" s="294"/>
      <c r="L18168" s="294"/>
      <c r="M18168" s="294"/>
      <c r="N18168" s="294"/>
    </row>
    <row r="18169" spans="1:14" s="369" customFormat="1" ht="12.75" hidden="1" customHeight="1" outlineLevel="2" x14ac:dyDescent="0.25">
      <c r="A18169" s="3"/>
      <c r="B18169" s="3"/>
      <c r="C18169" s="392"/>
      <c r="D18169" s="3">
        <v>10</v>
      </c>
      <c r="E18169" s="290" t="e">
        <f ca="1"/>
        <v>#N/A</v>
      </c>
      <c r="F18169" s="291"/>
      <c r="G18169" s="294"/>
      <c r="H18169" s="294"/>
      <c r="I18169" s="294"/>
      <c r="J18169" s="294"/>
      <c r="K18169" s="294"/>
      <c r="L18169" s="294"/>
      <c r="M18169" s="294"/>
      <c r="N18169" s="294"/>
    </row>
    <row r="18170" spans="1:14" s="369" customFormat="1" ht="12.75" hidden="1" customHeight="1" outlineLevel="2" x14ac:dyDescent="0.25">
      <c r="A18170" s="3"/>
      <c r="B18170" s="3"/>
      <c r="C18170" s="392"/>
      <c r="D18170" s="3">
        <v>11</v>
      </c>
      <c r="E18170" s="290" t="e">
        <f ca="1"/>
        <v>#N/A</v>
      </c>
      <c r="F18170" s="291"/>
      <c r="G18170" s="294"/>
      <c r="H18170" s="294"/>
      <c r="I18170" s="294"/>
      <c r="J18170" s="294"/>
      <c r="K18170" s="294"/>
      <c r="L18170" s="294"/>
      <c r="M18170" s="294"/>
      <c r="N18170" s="294"/>
    </row>
    <row r="18171" spans="1:14" s="369" customFormat="1" ht="12.75" hidden="1" customHeight="1" outlineLevel="2" x14ac:dyDescent="0.25">
      <c r="A18171" s="3"/>
      <c r="B18171" s="3"/>
      <c r="C18171" s="392"/>
      <c r="D18171" s="3">
        <v>12</v>
      </c>
      <c r="E18171" s="290" t="e">
        <f ca="1"/>
        <v>#N/A</v>
      </c>
      <c r="F18171" s="291"/>
      <c r="G18171" s="294"/>
      <c r="H18171" s="294"/>
      <c r="I18171" s="294"/>
      <c r="J18171" s="294"/>
      <c r="K18171" s="294"/>
      <c r="L18171" s="294"/>
      <c r="M18171" s="294"/>
      <c r="N18171" s="294"/>
    </row>
    <row r="18172" spans="1:14" s="369" customFormat="1" ht="12.75" hidden="1" customHeight="1" outlineLevel="2" x14ac:dyDescent="0.25">
      <c r="A18172" s="3"/>
      <c r="B18172" s="3"/>
      <c r="C18172" s="392"/>
      <c r="D18172" s="3">
        <v>13</v>
      </c>
      <c r="E18172" s="290" t="e">
        <f ca="1"/>
        <v>#N/A</v>
      </c>
      <c r="F18172" s="291"/>
      <c r="G18172" s="294"/>
      <c r="H18172" s="294"/>
      <c r="I18172" s="294"/>
      <c r="J18172" s="294"/>
      <c r="K18172" s="294"/>
      <c r="L18172" s="294"/>
      <c r="M18172" s="294"/>
      <c r="N18172" s="294"/>
    </row>
    <row r="18173" spans="1:14" s="369" customFormat="1" ht="12.75" hidden="1" customHeight="1" outlineLevel="2" x14ac:dyDescent="0.25">
      <c r="A18173" s="3"/>
      <c r="B18173" s="3"/>
      <c r="C18173" s="392"/>
      <c r="D18173" s="3">
        <v>14</v>
      </c>
      <c r="E18173" s="290" t="e">
        <f ca="1"/>
        <v>#N/A</v>
      </c>
      <c r="F18173" s="291"/>
      <c r="G18173" s="294"/>
      <c r="H18173" s="294"/>
      <c r="I18173" s="294"/>
      <c r="J18173" s="294"/>
      <c r="K18173" s="294"/>
      <c r="L18173" s="294"/>
      <c r="M18173" s="294"/>
      <c r="N18173" s="294"/>
    </row>
    <row r="18174" spans="1:14" s="369" customFormat="1" ht="12.75" hidden="1" customHeight="1" outlineLevel="2" x14ac:dyDescent="0.25">
      <c r="A18174" s="3"/>
      <c r="B18174" s="3"/>
      <c r="C18174" s="392"/>
      <c r="D18174" s="3">
        <v>15</v>
      </c>
      <c r="E18174" s="290" t="e">
        <f ca="1"/>
        <v>#N/A</v>
      </c>
      <c r="F18174" s="291"/>
      <c r="G18174" s="294"/>
      <c r="H18174" s="294"/>
      <c r="I18174" s="294"/>
      <c r="J18174" s="294"/>
      <c r="K18174" s="294"/>
      <c r="L18174" s="294"/>
      <c r="M18174" s="294"/>
      <c r="N18174" s="294"/>
    </row>
    <row r="18175" spans="1:14" s="369" customFormat="1" ht="12.75" hidden="1" customHeight="1" outlineLevel="1" x14ac:dyDescent="0.25">
      <c r="A18175" s="3"/>
      <c r="B18175" s="145" t="str">
        <f ca="1">B18158</f>
        <v>Asset Type 453</v>
      </c>
      <c r="C18175" s="145" t="str">
        <f ca="1">C18158</f>
        <v>Description - Asset Type 453</v>
      </c>
      <c r="D18175" s="3"/>
      <c r="E18175" s="3"/>
      <c r="F18175" s="106" t="s">
        <v>47</v>
      </c>
      <c r="G18175" s="296">
        <f t="shared" ref="G18175:N18175" si="1906">SUM(G18160:G18174)</f>
        <v>0</v>
      </c>
      <c r="H18175" s="296">
        <f t="shared" ca="1" si="1906"/>
        <v>0</v>
      </c>
      <c r="I18175" s="296">
        <f t="shared" ca="1" si="1906"/>
        <v>0</v>
      </c>
      <c r="J18175" s="296">
        <f t="shared" ca="1" si="1906"/>
        <v>0</v>
      </c>
      <c r="K18175" s="296">
        <f t="shared" ca="1" si="1906"/>
        <v>0</v>
      </c>
      <c r="L18175" s="296">
        <f t="shared" ca="1" si="1906"/>
        <v>0</v>
      </c>
      <c r="M18175" s="296">
        <f t="shared" ca="1" si="1906"/>
        <v>0</v>
      </c>
      <c r="N18175" s="296">
        <f t="shared" ca="1" si="1906"/>
        <v>0</v>
      </c>
    </row>
    <row r="18176" spans="1:14" s="369" customFormat="1" ht="12.75" hidden="1" customHeight="1" outlineLevel="2" x14ac:dyDescent="0.25">
      <c r="A18176" s="217">
        <f>A18158+1</f>
        <v>454</v>
      </c>
      <c r="B18176" s="22" t="str">
        <f ca="1">OFFSET($B$516,$A18176-1,0)</f>
        <v>Asset Type 454</v>
      </c>
      <c r="C18176" s="22" t="str">
        <f ca="1">OFFSET($C$516,$A18176-1,0)</f>
        <v>Description - Asset Type 454</v>
      </c>
      <c r="D18176" s="3"/>
      <c r="E18176" s="109"/>
      <c r="F18176" s="108" t="s">
        <v>46</v>
      </c>
      <c r="G18176" s="295">
        <f t="shared" ref="G18176:N18176" ca="1" si="1907">VLOOKUP($B18176,$B$516:$N$1015,5+G$5,FALSE)</f>
        <v>0</v>
      </c>
      <c r="H18176" s="295">
        <f t="shared" ca="1" si="1907"/>
        <v>0</v>
      </c>
      <c r="I18176" s="295">
        <f t="shared" ca="1" si="1907"/>
        <v>0</v>
      </c>
      <c r="J18176" s="295">
        <f t="shared" ca="1" si="1907"/>
        <v>0</v>
      </c>
      <c r="K18176" s="295">
        <f t="shared" ca="1" si="1907"/>
        <v>0</v>
      </c>
      <c r="L18176" s="295">
        <f t="shared" ca="1" si="1907"/>
        <v>0</v>
      </c>
      <c r="M18176" s="295">
        <f t="shared" ca="1" si="1907"/>
        <v>0</v>
      </c>
      <c r="N18176" s="295">
        <f t="shared" ca="1" si="1907"/>
        <v>0</v>
      </c>
    </row>
    <row r="18177" spans="1:14" s="369" customFormat="1" ht="12.75" hidden="1" customHeight="1" outlineLevel="2" x14ac:dyDescent="0.25">
      <c r="A18177" s="3"/>
      <c r="B18177" s="3"/>
      <c r="C18177" s="21"/>
      <c r="D18177" s="3"/>
      <c r="E18177" s="107"/>
      <c r="F18177" s="106" t="s">
        <v>80</v>
      </c>
      <c r="G18177" s="111">
        <f ca="1">VLOOKUP($B18176,'Input Sheet'!$B$515:$N$1014,5+G$5,FALSE)</f>
        <v>0</v>
      </c>
      <c r="H18177" s="111">
        <f ca="1">VLOOKUP($B18176,'Input Sheet'!$B$515:$N$1014,5+H$5,FALSE)</f>
        <v>0</v>
      </c>
      <c r="I18177" s="111">
        <f ca="1">VLOOKUP($B18176,'Input Sheet'!$B$515:$N$1014,5+I$5,FALSE)</f>
        <v>0</v>
      </c>
      <c r="J18177" s="111">
        <f ca="1">VLOOKUP($B18176,'Input Sheet'!$B$515:$N$1014,5+J$5,FALSE)</f>
        <v>0</v>
      </c>
      <c r="K18177" s="111">
        <f ca="1">VLOOKUP($B18176,'Input Sheet'!$B$515:$N$1014,5+K$5,FALSE)</f>
        <v>0</v>
      </c>
      <c r="L18177" s="111">
        <f ca="1">VLOOKUP($B18176,'Input Sheet'!$B$515:$N$1014,5+L$5,FALSE)</f>
        <v>0</v>
      </c>
      <c r="M18177" s="111">
        <f ca="1">VLOOKUP($B18176,'Input Sheet'!$B$515:$N$1014,5+M$5,FALSE)</f>
        <v>0</v>
      </c>
      <c r="N18177" s="111">
        <f ca="1">VLOOKUP($B18176,'Input Sheet'!$B$515:$N$1014,5+N$5,FALSE)</f>
        <v>0</v>
      </c>
    </row>
    <row r="18178" spans="1:14" s="369" customFormat="1" ht="12.75" hidden="1" customHeight="1" outlineLevel="2" x14ac:dyDescent="0.25">
      <c r="A18178" s="3"/>
      <c r="B18178" s="3"/>
      <c r="C18178" s="3"/>
      <c r="D18178" s="3">
        <v>1</v>
      </c>
      <c r="E18178" s="290">
        <f t="array" aca="1" ref="E18178:E18192" ca="1">TRANSPOSE(G18176:N18176)</f>
        <v>0</v>
      </c>
      <c r="F18178" s="291"/>
      <c r="G18178" s="292"/>
      <c r="H18178" s="293">
        <f ca="1">IF(OFFSET(H18178,-$D18178,0)="n/a","n/a",IF(H$5&gt;OFFSET(H18178,-$D18178,0)+$D18178,$E18178-SUM($G18178:G18178),($E18178-SUM($G18178:G18178))/(OFFSET(H18178,-$D18178,0)-(H$5-$D18178-1))))</f>
        <v>0</v>
      </c>
      <c r="I18178" s="293">
        <f ca="1">IF(OFFSET(I18178,-$D18178,0)="n/a","n/a",IF(I$5&gt;OFFSET(I18178,-$D18178,0)+$D18178,$E18178-SUM($G18178:H18178),($E18178-SUM($G18178:H18178))/(OFFSET(I18178,-$D18178,0)-(I$5-$D18178-1))))</f>
        <v>0</v>
      </c>
      <c r="J18178" s="293">
        <f ca="1">IF(OFFSET(J18178,-$D18178,0)="n/a","n/a",IF(J$5&gt;OFFSET(J18178,-$D18178,0)+$D18178,$E18178-SUM($G18178:I18178),($E18178-SUM($G18178:I18178))/(OFFSET(J18178,-$D18178,0)-(J$5-$D18178-1))))</f>
        <v>0</v>
      </c>
      <c r="K18178" s="293">
        <f ca="1">IF(OFFSET(K18178,-$D18178,0)="n/a","n/a",IF(K$5&gt;OFFSET(K18178,-$D18178,0)+$D18178,$E18178-SUM($G18178:J18178),($E18178-SUM($G18178:J18178))/(OFFSET(K18178,-$D18178,0)-(K$5-$D18178-1))))</f>
        <v>0</v>
      </c>
      <c r="L18178" s="293">
        <f ca="1">IF(OFFSET(L18178,-$D18178,0)="n/a","n/a",IF(L$5&gt;OFFSET(L18178,-$D18178,0)+$D18178,$E18178-SUM($G18178:K18178),($E18178-SUM($G18178:K18178))/(OFFSET(L18178,-$D18178,0)-(L$5-$D18178-1))))</f>
        <v>0</v>
      </c>
      <c r="M18178" s="293">
        <f ca="1">IF(OFFSET(M18178,-$D18178,0)="n/a","n/a",IF(M$5&gt;OFFSET(M18178,-$D18178,0)+$D18178,$E18178-SUM($G18178:L18178),($E18178-SUM($G18178:L18178))/(OFFSET(M18178,-$D18178,0)-(M$5-$D18178-1))))</f>
        <v>0</v>
      </c>
      <c r="N18178" s="293">
        <f ca="1">IF(OFFSET(N18178,-$D18178,0)="n/a","n/a",IF(N$5&gt;OFFSET(N18178,-$D18178,0)+$D18178,$E18178-SUM($G18178:M18178),($E18178-SUM($G18178:M18178))/(OFFSET(N18178,-$D18178,0)-(N$5-$D18178-1))))</f>
        <v>0</v>
      </c>
    </row>
    <row r="18179" spans="1:14" s="369" customFormat="1" ht="12.75" hidden="1" customHeight="1" outlineLevel="2" x14ac:dyDescent="0.25">
      <c r="A18179" s="3"/>
      <c r="B18179" s="3"/>
      <c r="C18179" s="392" t="s">
        <v>48</v>
      </c>
      <c r="D18179" s="3">
        <v>2</v>
      </c>
      <c r="E18179" s="290">
        <f ca="1"/>
        <v>0</v>
      </c>
      <c r="F18179" s="291"/>
      <c r="G18179" s="294"/>
      <c r="H18179" s="292"/>
      <c r="I18179" s="293">
        <f ca="1">IF(OFFSET(I18179,-$D18179,0)="n/a","n/a",IF(I$5&gt;OFFSET(I18179,-$D18179,0)+$D18179,$E18179-SUM($G18179:H18179),($E18179-SUM($G18179:H18179))/(OFFSET(I18179,-$D18179,0)-(I$5-$D18179-1))))</f>
        <v>0</v>
      </c>
      <c r="J18179" s="293">
        <f ca="1">IF(OFFSET(J18179,-$D18179,0)="n/a","n/a",IF(J$5&gt;OFFSET(J18179,-$D18179,0)+$D18179,$E18179-SUM($G18179:I18179),($E18179-SUM($G18179:I18179))/(OFFSET(J18179,-$D18179,0)-(J$5-$D18179-1))))</f>
        <v>0</v>
      </c>
      <c r="K18179" s="293">
        <f ca="1">IF(OFFSET(K18179,-$D18179,0)="n/a","n/a",IF(K$5&gt;OFFSET(K18179,-$D18179,0)+$D18179,$E18179-SUM($G18179:J18179),($E18179-SUM($G18179:J18179))/(OFFSET(K18179,-$D18179,0)-(K$5-$D18179-1))))</f>
        <v>0</v>
      </c>
      <c r="L18179" s="293">
        <f ca="1">IF(OFFSET(L18179,-$D18179,0)="n/a","n/a",IF(L$5&gt;OFFSET(L18179,-$D18179,0)+$D18179,$E18179-SUM($G18179:K18179),($E18179-SUM($G18179:K18179))/(OFFSET(L18179,-$D18179,0)-(L$5-$D18179-1))))</f>
        <v>0</v>
      </c>
      <c r="M18179" s="293">
        <f ca="1">IF(OFFSET(M18179,-$D18179,0)="n/a","n/a",IF(M$5&gt;OFFSET(M18179,-$D18179,0)+$D18179,$E18179-SUM($G18179:L18179),($E18179-SUM($G18179:L18179))/(OFFSET(M18179,-$D18179,0)-(M$5-$D18179-1))))</f>
        <v>0</v>
      </c>
      <c r="N18179" s="293">
        <f ca="1">IF(OFFSET(N18179,-$D18179,0)="n/a","n/a",IF(N$5&gt;OFFSET(N18179,-$D18179,0)+$D18179,$E18179-SUM($G18179:M18179),($E18179-SUM($G18179:M18179))/(OFFSET(N18179,-$D18179,0)-(N$5-$D18179-1))))</f>
        <v>0</v>
      </c>
    </row>
    <row r="18180" spans="1:14" s="369" customFormat="1" ht="12.75" hidden="1" customHeight="1" outlineLevel="2" x14ac:dyDescent="0.25">
      <c r="A18180" s="3"/>
      <c r="B18180" s="3"/>
      <c r="C18180" s="392"/>
      <c r="D18180" s="3">
        <v>3</v>
      </c>
      <c r="E18180" s="290">
        <f ca="1"/>
        <v>0</v>
      </c>
      <c r="F18180" s="291"/>
      <c r="G18180" s="294"/>
      <c r="H18180" s="294"/>
      <c r="I18180" s="292"/>
      <c r="J18180" s="293">
        <f ca="1">IF(OFFSET(J18180,-$D18180,0)="n/a","n/a",IF(J$5&gt;OFFSET(J18180,-$D18180,0)+$D18180,$E18180-SUM($G18180:I18180),($E18180-SUM($G18180:I18180))/(OFFSET(J18180,-$D18180,0)-(J$5-$D18180-1))))</f>
        <v>0</v>
      </c>
      <c r="K18180" s="293">
        <f ca="1">IF(OFFSET(K18180,-$D18180,0)="n/a","n/a",IF(K$5&gt;OFFSET(K18180,-$D18180,0)+$D18180,$E18180-SUM($G18180:J18180),($E18180-SUM($G18180:J18180))/(OFFSET(K18180,-$D18180,0)-(K$5-$D18180-1))))</f>
        <v>0</v>
      </c>
      <c r="L18180" s="293">
        <f ca="1">IF(OFFSET(L18180,-$D18180,0)="n/a","n/a",IF(L$5&gt;OFFSET(L18180,-$D18180,0)+$D18180,$E18180-SUM($G18180:K18180),($E18180-SUM($G18180:K18180))/(OFFSET(L18180,-$D18180,0)-(L$5-$D18180-1))))</f>
        <v>0</v>
      </c>
      <c r="M18180" s="293">
        <f ca="1">IF(OFFSET(M18180,-$D18180,0)="n/a","n/a",IF(M$5&gt;OFFSET(M18180,-$D18180,0)+$D18180,$E18180-SUM($G18180:L18180),($E18180-SUM($G18180:L18180))/(OFFSET(M18180,-$D18180,0)-(M$5-$D18180-1))))</f>
        <v>0</v>
      </c>
      <c r="N18180" s="293">
        <f ca="1">IF(OFFSET(N18180,-$D18180,0)="n/a","n/a",IF(N$5&gt;OFFSET(N18180,-$D18180,0)+$D18180,$E18180-SUM($G18180:M18180),($E18180-SUM($G18180:M18180))/(OFFSET(N18180,-$D18180,0)-(N$5-$D18180-1))))</f>
        <v>0</v>
      </c>
    </row>
    <row r="18181" spans="1:14" s="369" customFormat="1" ht="12.75" hidden="1" customHeight="1" outlineLevel="2" x14ac:dyDescent="0.25">
      <c r="A18181" s="3"/>
      <c r="B18181" s="3"/>
      <c r="C18181" s="392"/>
      <c r="D18181" s="3">
        <v>4</v>
      </c>
      <c r="E18181" s="290">
        <f ca="1"/>
        <v>0</v>
      </c>
      <c r="F18181" s="291"/>
      <c r="G18181" s="294"/>
      <c r="H18181" s="294"/>
      <c r="I18181" s="294"/>
      <c r="J18181" s="292"/>
      <c r="K18181" s="293">
        <f ca="1">IF(OFFSET(K18181,-$D18181,0)="n/a","n/a",IF(K$5&gt;OFFSET(K18181,-$D18181,0)+$D18181,$E18181-SUM($G18181:J18181),($E18181-SUM($G18181:J18181))/(OFFSET(K18181,-$D18181,0)-(K$5-$D18181-1))))</f>
        <v>0</v>
      </c>
      <c r="L18181" s="293">
        <f ca="1">IF(OFFSET(L18181,-$D18181,0)="n/a","n/a",IF(L$5&gt;OFFSET(L18181,-$D18181,0)+$D18181,$E18181-SUM($G18181:K18181),($E18181-SUM($G18181:K18181))/(OFFSET(L18181,-$D18181,0)-(L$5-$D18181-1))))</f>
        <v>0</v>
      </c>
      <c r="M18181" s="293">
        <f ca="1">IF(OFFSET(M18181,-$D18181,0)="n/a","n/a",IF(M$5&gt;OFFSET(M18181,-$D18181,0)+$D18181,$E18181-SUM($G18181:L18181),($E18181-SUM($G18181:L18181))/(OFFSET(M18181,-$D18181,0)-(M$5-$D18181-1))))</f>
        <v>0</v>
      </c>
      <c r="N18181" s="293">
        <f ca="1">IF(OFFSET(N18181,-$D18181,0)="n/a","n/a",IF(N$5&gt;OFFSET(N18181,-$D18181,0)+$D18181,$E18181-SUM($G18181:M18181),($E18181-SUM($G18181:M18181))/(OFFSET(N18181,-$D18181,0)-(N$5-$D18181-1))))</f>
        <v>0</v>
      </c>
    </row>
    <row r="18182" spans="1:14" s="369" customFormat="1" ht="12.75" hidden="1" customHeight="1" outlineLevel="2" x14ac:dyDescent="0.25">
      <c r="A18182" s="3"/>
      <c r="B18182" s="3"/>
      <c r="C18182" s="392"/>
      <c r="D18182" s="3">
        <v>5</v>
      </c>
      <c r="E18182" s="290">
        <f ca="1"/>
        <v>0</v>
      </c>
      <c r="F18182" s="291"/>
      <c r="G18182" s="294"/>
      <c r="H18182" s="294"/>
      <c r="I18182" s="294"/>
      <c r="J18182" s="294"/>
      <c r="K18182" s="292"/>
      <c r="L18182" s="293">
        <f ca="1">IF(OFFSET(L18182,-$D18182,0)="n/a","n/a",IF(L$5&gt;OFFSET(L18182,-$D18182,0)+$D18182,$E18182-SUM($G18182:K18182),($E18182-SUM($G18182:K18182))/(OFFSET(L18182,-$D18182,0)-(L$5-$D18182-1))))</f>
        <v>0</v>
      </c>
      <c r="M18182" s="293">
        <f ca="1">IF(OFFSET(M18182,-$D18182,0)="n/a","n/a",IF(M$5&gt;OFFSET(M18182,-$D18182,0)+$D18182,$E18182-SUM($G18182:L18182),($E18182-SUM($G18182:L18182))/(OFFSET(M18182,-$D18182,0)-(M$5-$D18182-1))))</f>
        <v>0</v>
      </c>
      <c r="N18182" s="293">
        <f ca="1">IF(OFFSET(N18182,-$D18182,0)="n/a","n/a",IF(N$5&gt;OFFSET(N18182,-$D18182,0)+$D18182,$E18182-SUM($G18182:M18182),($E18182-SUM($G18182:M18182))/(OFFSET(N18182,-$D18182,0)-(N$5-$D18182-1))))</f>
        <v>0</v>
      </c>
    </row>
    <row r="18183" spans="1:14" s="369" customFormat="1" ht="12.75" hidden="1" customHeight="1" outlineLevel="2" x14ac:dyDescent="0.25">
      <c r="A18183" s="3"/>
      <c r="B18183" s="3"/>
      <c r="C18183" s="392"/>
      <c r="D18183" s="3">
        <v>6</v>
      </c>
      <c r="E18183" s="290">
        <f ca="1"/>
        <v>0</v>
      </c>
      <c r="F18183" s="291"/>
      <c r="G18183" s="294"/>
      <c r="H18183" s="294"/>
      <c r="I18183" s="294"/>
      <c r="J18183" s="294"/>
      <c r="K18183" s="294"/>
      <c r="L18183" s="292"/>
      <c r="M18183" s="293">
        <f ca="1">IF(OFFSET(M18183,-$D18183,0)="n/a","n/a",IF(M$5&gt;OFFSET(M18183,-$D18183,0)+$D18183,$E18183-SUM($G18183:L18183),($E18183-SUM($G18183:L18183))/(OFFSET(M18183,-$D18183,0)-(M$5-$D18183-1))))</f>
        <v>0</v>
      </c>
      <c r="N18183" s="293">
        <f ca="1">IF(OFFSET(N18183,-$D18183,0)="n/a","n/a",IF(N$5&gt;OFFSET(N18183,-$D18183,0)+$D18183,$E18183-SUM($G18183:M18183),($E18183-SUM($G18183:M18183))/(OFFSET(N18183,-$D18183,0)-(N$5-$D18183-1))))</f>
        <v>0</v>
      </c>
    </row>
    <row r="18184" spans="1:14" s="369" customFormat="1" ht="12.75" hidden="1" customHeight="1" outlineLevel="2" x14ac:dyDescent="0.25">
      <c r="A18184" s="3"/>
      <c r="B18184" s="3"/>
      <c r="C18184" s="392"/>
      <c r="D18184" s="3">
        <v>7</v>
      </c>
      <c r="E18184" s="290">
        <f ca="1"/>
        <v>0</v>
      </c>
      <c r="F18184" s="291"/>
      <c r="G18184" s="294"/>
      <c r="H18184" s="294"/>
      <c r="I18184" s="294"/>
      <c r="J18184" s="294"/>
      <c r="K18184" s="294"/>
      <c r="L18184" s="294"/>
      <c r="M18184" s="292"/>
      <c r="N18184" s="293">
        <f ca="1">IF(OFFSET(N18184,-$D18184,0)="n/a","n/a",IF(N$5&gt;OFFSET(N18184,-$D18184,0)+$D18184,$E18184-SUM($G18184:M18184),($E18184-SUM($G18184:M18184))/(OFFSET(N18184,-$D18184,0)-(N$5-$D18184-1))))</f>
        <v>0</v>
      </c>
    </row>
    <row r="18185" spans="1:14" s="369" customFormat="1" ht="12.75" hidden="1" customHeight="1" outlineLevel="2" x14ac:dyDescent="0.25">
      <c r="A18185" s="3"/>
      <c r="B18185" s="3"/>
      <c r="C18185" s="392"/>
      <c r="D18185" s="3">
        <v>8</v>
      </c>
      <c r="E18185" s="290">
        <f ca="1"/>
        <v>0</v>
      </c>
      <c r="F18185" s="291"/>
      <c r="G18185" s="294"/>
      <c r="H18185" s="294"/>
      <c r="I18185" s="294"/>
      <c r="J18185" s="294"/>
      <c r="K18185" s="294"/>
      <c r="L18185" s="294"/>
      <c r="M18185" s="294"/>
      <c r="N18185" s="292"/>
    </row>
    <row r="18186" spans="1:14" s="369" customFormat="1" ht="12.75" hidden="1" customHeight="1" outlineLevel="2" x14ac:dyDescent="0.25">
      <c r="A18186" s="3"/>
      <c r="B18186" s="3"/>
      <c r="C18186" s="392"/>
      <c r="D18186" s="3">
        <v>9</v>
      </c>
      <c r="E18186" s="290" t="e">
        <f ca="1"/>
        <v>#N/A</v>
      </c>
      <c r="F18186" s="291"/>
      <c r="G18186" s="294"/>
      <c r="H18186" s="294"/>
      <c r="I18186" s="294"/>
      <c r="J18186" s="294"/>
      <c r="K18186" s="294"/>
      <c r="L18186" s="294"/>
      <c r="M18186" s="294"/>
      <c r="N18186" s="294"/>
    </row>
    <row r="18187" spans="1:14" s="369" customFormat="1" ht="12.75" hidden="1" customHeight="1" outlineLevel="2" x14ac:dyDescent="0.25">
      <c r="A18187" s="3"/>
      <c r="B18187" s="3"/>
      <c r="C18187" s="392"/>
      <c r="D18187" s="3">
        <v>10</v>
      </c>
      <c r="E18187" s="290" t="e">
        <f ca="1"/>
        <v>#N/A</v>
      </c>
      <c r="F18187" s="291"/>
      <c r="G18187" s="294"/>
      <c r="H18187" s="294"/>
      <c r="I18187" s="294"/>
      <c r="J18187" s="294"/>
      <c r="K18187" s="294"/>
      <c r="L18187" s="294"/>
      <c r="M18187" s="294"/>
      <c r="N18187" s="294"/>
    </row>
    <row r="18188" spans="1:14" s="369" customFormat="1" ht="12.75" hidden="1" customHeight="1" outlineLevel="2" x14ac:dyDescent="0.25">
      <c r="A18188" s="3"/>
      <c r="B18188" s="3"/>
      <c r="C18188" s="392"/>
      <c r="D18188" s="3">
        <v>11</v>
      </c>
      <c r="E18188" s="290" t="e">
        <f ca="1"/>
        <v>#N/A</v>
      </c>
      <c r="F18188" s="291"/>
      <c r="G18188" s="294"/>
      <c r="H18188" s="294"/>
      <c r="I18188" s="294"/>
      <c r="J18188" s="294"/>
      <c r="K18188" s="294"/>
      <c r="L18188" s="294"/>
      <c r="M18188" s="294"/>
      <c r="N18188" s="294"/>
    </row>
    <row r="18189" spans="1:14" s="369" customFormat="1" ht="12.75" hidden="1" customHeight="1" outlineLevel="2" x14ac:dyDescent="0.25">
      <c r="A18189" s="3"/>
      <c r="B18189" s="3"/>
      <c r="C18189" s="392"/>
      <c r="D18189" s="3">
        <v>12</v>
      </c>
      <c r="E18189" s="290" t="e">
        <f ca="1"/>
        <v>#N/A</v>
      </c>
      <c r="F18189" s="291"/>
      <c r="G18189" s="294"/>
      <c r="H18189" s="294"/>
      <c r="I18189" s="294"/>
      <c r="J18189" s="294"/>
      <c r="K18189" s="294"/>
      <c r="L18189" s="294"/>
      <c r="M18189" s="294"/>
      <c r="N18189" s="294"/>
    </row>
    <row r="18190" spans="1:14" s="369" customFormat="1" ht="12.75" hidden="1" customHeight="1" outlineLevel="2" x14ac:dyDescent="0.25">
      <c r="A18190" s="3"/>
      <c r="B18190" s="3"/>
      <c r="C18190" s="392"/>
      <c r="D18190" s="3">
        <v>13</v>
      </c>
      <c r="E18190" s="290" t="e">
        <f ca="1"/>
        <v>#N/A</v>
      </c>
      <c r="F18190" s="291"/>
      <c r="G18190" s="294"/>
      <c r="H18190" s="294"/>
      <c r="I18190" s="294"/>
      <c r="J18190" s="294"/>
      <c r="K18190" s="294"/>
      <c r="L18190" s="294"/>
      <c r="M18190" s="294"/>
      <c r="N18190" s="294"/>
    </row>
    <row r="18191" spans="1:14" s="369" customFormat="1" ht="12.75" hidden="1" customHeight="1" outlineLevel="2" x14ac:dyDescent="0.25">
      <c r="A18191" s="3"/>
      <c r="B18191" s="3"/>
      <c r="C18191" s="392"/>
      <c r="D18191" s="3">
        <v>14</v>
      </c>
      <c r="E18191" s="290" t="e">
        <f ca="1"/>
        <v>#N/A</v>
      </c>
      <c r="F18191" s="291"/>
      <c r="G18191" s="294"/>
      <c r="H18191" s="294"/>
      <c r="I18191" s="294"/>
      <c r="J18191" s="294"/>
      <c r="K18191" s="294"/>
      <c r="L18191" s="294"/>
      <c r="M18191" s="294"/>
      <c r="N18191" s="294"/>
    </row>
    <row r="18192" spans="1:14" s="369" customFormat="1" ht="12.75" hidden="1" customHeight="1" outlineLevel="2" x14ac:dyDescent="0.25">
      <c r="A18192" s="3"/>
      <c r="B18192" s="3"/>
      <c r="C18192" s="392"/>
      <c r="D18192" s="3">
        <v>15</v>
      </c>
      <c r="E18192" s="290" t="e">
        <f ca="1"/>
        <v>#N/A</v>
      </c>
      <c r="F18192" s="291"/>
      <c r="G18192" s="294"/>
      <c r="H18192" s="294"/>
      <c r="I18192" s="294"/>
      <c r="J18192" s="294"/>
      <c r="K18192" s="294"/>
      <c r="L18192" s="294"/>
      <c r="M18192" s="294"/>
      <c r="N18192" s="294"/>
    </row>
    <row r="18193" spans="1:14" s="369" customFormat="1" ht="12.75" hidden="1" customHeight="1" outlineLevel="1" x14ac:dyDescent="0.25">
      <c r="A18193" s="3"/>
      <c r="B18193" s="145" t="str">
        <f ca="1">B18176</f>
        <v>Asset Type 454</v>
      </c>
      <c r="C18193" s="145" t="str">
        <f ca="1">C18176</f>
        <v>Description - Asset Type 454</v>
      </c>
      <c r="D18193" s="3"/>
      <c r="E18193" s="3"/>
      <c r="F18193" s="106" t="s">
        <v>47</v>
      </c>
      <c r="G18193" s="296">
        <f t="shared" ref="G18193:N18193" si="1908">SUM(G18178:G18192)</f>
        <v>0</v>
      </c>
      <c r="H18193" s="296">
        <f t="shared" ca="1" si="1908"/>
        <v>0</v>
      </c>
      <c r="I18193" s="296">
        <f t="shared" ca="1" si="1908"/>
        <v>0</v>
      </c>
      <c r="J18193" s="296">
        <f t="shared" ca="1" si="1908"/>
        <v>0</v>
      </c>
      <c r="K18193" s="296">
        <f t="shared" ca="1" si="1908"/>
        <v>0</v>
      </c>
      <c r="L18193" s="296">
        <f t="shared" ca="1" si="1908"/>
        <v>0</v>
      </c>
      <c r="M18193" s="296">
        <f t="shared" ca="1" si="1908"/>
        <v>0</v>
      </c>
      <c r="N18193" s="296">
        <f t="shared" ca="1" si="1908"/>
        <v>0</v>
      </c>
    </row>
    <row r="18194" spans="1:14" s="369" customFormat="1" ht="12.75" hidden="1" customHeight="1" outlineLevel="2" x14ac:dyDescent="0.25">
      <c r="A18194" s="217">
        <f>A18176+1</f>
        <v>455</v>
      </c>
      <c r="B18194" s="22" t="str">
        <f ca="1">OFFSET($B$516,$A18194-1,0)</f>
        <v>Asset Type 455</v>
      </c>
      <c r="C18194" s="22" t="str">
        <f ca="1">OFFSET($C$516,$A18194-1,0)</f>
        <v>Description - Asset Type 455</v>
      </c>
      <c r="D18194" s="3"/>
      <c r="E18194" s="109"/>
      <c r="F18194" s="108" t="s">
        <v>46</v>
      </c>
      <c r="G18194" s="295">
        <f t="shared" ref="G18194:N18194" ca="1" si="1909">VLOOKUP($B18194,$B$516:$N$1015,5+G$5,FALSE)</f>
        <v>0</v>
      </c>
      <c r="H18194" s="295">
        <f t="shared" ca="1" si="1909"/>
        <v>0</v>
      </c>
      <c r="I18194" s="295">
        <f t="shared" ca="1" si="1909"/>
        <v>0</v>
      </c>
      <c r="J18194" s="295">
        <f t="shared" ca="1" si="1909"/>
        <v>0</v>
      </c>
      <c r="K18194" s="295">
        <f t="shared" ca="1" si="1909"/>
        <v>0</v>
      </c>
      <c r="L18194" s="295">
        <f t="shared" ca="1" si="1909"/>
        <v>0</v>
      </c>
      <c r="M18194" s="295">
        <f t="shared" ca="1" si="1909"/>
        <v>0</v>
      </c>
      <c r="N18194" s="295">
        <f t="shared" ca="1" si="1909"/>
        <v>0</v>
      </c>
    </row>
    <row r="18195" spans="1:14" s="369" customFormat="1" ht="12.75" hidden="1" customHeight="1" outlineLevel="2" x14ac:dyDescent="0.25">
      <c r="A18195" s="3"/>
      <c r="B18195" s="3"/>
      <c r="C18195" s="21"/>
      <c r="D18195" s="3"/>
      <c r="E18195" s="107"/>
      <c r="F18195" s="106" t="s">
        <v>80</v>
      </c>
      <c r="G18195" s="111">
        <f ca="1">VLOOKUP($B18194,'Input Sheet'!$B$515:$N$1014,5+G$5,FALSE)</f>
        <v>0</v>
      </c>
      <c r="H18195" s="111">
        <f ca="1">VLOOKUP($B18194,'Input Sheet'!$B$515:$N$1014,5+H$5,FALSE)</f>
        <v>0</v>
      </c>
      <c r="I18195" s="111">
        <f ca="1">VLOOKUP($B18194,'Input Sheet'!$B$515:$N$1014,5+I$5,FALSE)</f>
        <v>0</v>
      </c>
      <c r="J18195" s="111">
        <f ca="1">VLOOKUP($B18194,'Input Sheet'!$B$515:$N$1014,5+J$5,FALSE)</f>
        <v>0</v>
      </c>
      <c r="K18195" s="111">
        <f ca="1">VLOOKUP($B18194,'Input Sheet'!$B$515:$N$1014,5+K$5,FALSE)</f>
        <v>0</v>
      </c>
      <c r="L18195" s="111">
        <f ca="1">VLOOKUP($B18194,'Input Sheet'!$B$515:$N$1014,5+L$5,FALSE)</f>
        <v>0</v>
      </c>
      <c r="M18195" s="111">
        <f ca="1">VLOOKUP($B18194,'Input Sheet'!$B$515:$N$1014,5+M$5,FALSE)</f>
        <v>0</v>
      </c>
      <c r="N18195" s="111">
        <f ca="1">VLOOKUP($B18194,'Input Sheet'!$B$515:$N$1014,5+N$5,FALSE)</f>
        <v>0</v>
      </c>
    </row>
    <row r="18196" spans="1:14" s="369" customFormat="1" ht="12.75" hidden="1" customHeight="1" outlineLevel="2" x14ac:dyDescent="0.25">
      <c r="A18196" s="3"/>
      <c r="B18196" s="3"/>
      <c r="C18196" s="3"/>
      <c r="D18196" s="3">
        <v>1</v>
      </c>
      <c r="E18196" s="290">
        <f t="array" aca="1" ref="E18196:E18210" ca="1">TRANSPOSE(G18194:N18194)</f>
        <v>0</v>
      </c>
      <c r="F18196" s="291"/>
      <c r="G18196" s="292"/>
      <c r="H18196" s="293">
        <f ca="1">IF(OFFSET(H18196,-$D18196,0)="n/a","n/a",IF(H$5&gt;OFFSET(H18196,-$D18196,0)+$D18196,$E18196-SUM($G18196:G18196),($E18196-SUM($G18196:G18196))/(OFFSET(H18196,-$D18196,0)-(H$5-$D18196-1))))</f>
        <v>0</v>
      </c>
      <c r="I18196" s="293">
        <f ca="1">IF(OFFSET(I18196,-$D18196,0)="n/a","n/a",IF(I$5&gt;OFFSET(I18196,-$D18196,0)+$D18196,$E18196-SUM($G18196:H18196),($E18196-SUM($G18196:H18196))/(OFFSET(I18196,-$D18196,0)-(I$5-$D18196-1))))</f>
        <v>0</v>
      </c>
      <c r="J18196" s="293">
        <f ca="1">IF(OFFSET(J18196,-$D18196,0)="n/a","n/a",IF(J$5&gt;OFFSET(J18196,-$D18196,0)+$D18196,$E18196-SUM($G18196:I18196),($E18196-SUM($G18196:I18196))/(OFFSET(J18196,-$D18196,0)-(J$5-$D18196-1))))</f>
        <v>0</v>
      </c>
      <c r="K18196" s="293">
        <f ca="1">IF(OFFSET(K18196,-$D18196,0)="n/a","n/a",IF(K$5&gt;OFFSET(K18196,-$D18196,0)+$D18196,$E18196-SUM($G18196:J18196),($E18196-SUM($G18196:J18196))/(OFFSET(K18196,-$D18196,0)-(K$5-$D18196-1))))</f>
        <v>0</v>
      </c>
      <c r="L18196" s="293">
        <f ca="1">IF(OFFSET(L18196,-$D18196,0)="n/a","n/a",IF(L$5&gt;OFFSET(L18196,-$D18196,0)+$D18196,$E18196-SUM($G18196:K18196),($E18196-SUM($G18196:K18196))/(OFFSET(L18196,-$D18196,0)-(L$5-$D18196-1))))</f>
        <v>0</v>
      </c>
      <c r="M18196" s="293">
        <f ca="1">IF(OFFSET(M18196,-$D18196,0)="n/a","n/a",IF(M$5&gt;OFFSET(M18196,-$D18196,0)+$D18196,$E18196-SUM($G18196:L18196),($E18196-SUM($G18196:L18196))/(OFFSET(M18196,-$D18196,0)-(M$5-$D18196-1))))</f>
        <v>0</v>
      </c>
      <c r="N18196" s="293">
        <f ca="1">IF(OFFSET(N18196,-$D18196,0)="n/a","n/a",IF(N$5&gt;OFFSET(N18196,-$D18196,0)+$D18196,$E18196-SUM($G18196:M18196),($E18196-SUM($G18196:M18196))/(OFFSET(N18196,-$D18196,0)-(N$5-$D18196-1))))</f>
        <v>0</v>
      </c>
    </row>
    <row r="18197" spans="1:14" s="369" customFormat="1" ht="12.75" hidden="1" customHeight="1" outlineLevel="2" x14ac:dyDescent="0.25">
      <c r="A18197" s="3"/>
      <c r="B18197" s="3"/>
      <c r="C18197" s="392" t="s">
        <v>48</v>
      </c>
      <c r="D18197" s="3">
        <v>2</v>
      </c>
      <c r="E18197" s="290">
        <f ca="1"/>
        <v>0</v>
      </c>
      <c r="F18197" s="291"/>
      <c r="G18197" s="294"/>
      <c r="H18197" s="292"/>
      <c r="I18197" s="293">
        <f ca="1">IF(OFFSET(I18197,-$D18197,0)="n/a","n/a",IF(I$5&gt;OFFSET(I18197,-$D18197,0)+$D18197,$E18197-SUM($G18197:H18197),($E18197-SUM($G18197:H18197))/(OFFSET(I18197,-$D18197,0)-(I$5-$D18197-1))))</f>
        <v>0</v>
      </c>
      <c r="J18197" s="293">
        <f ca="1">IF(OFFSET(J18197,-$D18197,0)="n/a","n/a",IF(J$5&gt;OFFSET(J18197,-$D18197,0)+$D18197,$E18197-SUM($G18197:I18197),($E18197-SUM($G18197:I18197))/(OFFSET(J18197,-$D18197,0)-(J$5-$D18197-1))))</f>
        <v>0</v>
      </c>
      <c r="K18197" s="293">
        <f ca="1">IF(OFFSET(K18197,-$D18197,0)="n/a","n/a",IF(K$5&gt;OFFSET(K18197,-$D18197,0)+$D18197,$E18197-SUM($G18197:J18197),($E18197-SUM($G18197:J18197))/(OFFSET(K18197,-$D18197,0)-(K$5-$D18197-1))))</f>
        <v>0</v>
      </c>
      <c r="L18197" s="293">
        <f ca="1">IF(OFFSET(L18197,-$D18197,0)="n/a","n/a",IF(L$5&gt;OFFSET(L18197,-$D18197,0)+$D18197,$E18197-SUM($G18197:K18197),($E18197-SUM($G18197:K18197))/(OFFSET(L18197,-$D18197,0)-(L$5-$D18197-1))))</f>
        <v>0</v>
      </c>
      <c r="M18197" s="293">
        <f ca="1">IF(OFFSET(M18197,-$D18197,0)="n/a","n/a",IF(M$5&gt;OFFSET(M18197,-$D18197,0)+$D18197,$E18197-SUM($G18197:L18197),($E18197-SUM($G18197:L18197))/(OFFSET(M18197,-$D18197,0)-(M$5-$D18197-1))))</f>
        <v>0</v>
      </c>
      <c r="N18197" s="293">
        <f ca="1">IF(OFFSET(N18197,-$D18197,0)="n/a","n/a",IF(N$5&gt;OFFSET(N18197,-$D18197,0)+$D18197,$E18197-SUM($G18197:M18197),($E18197-SUM($G18197:M18197))/(OFFSET(N18197,-$D18197,0)-(N$5-$D18197-1))))</f>
        <v>0</v>
      </c>
    </row>
    <row r="18198" spans="1:14" s="369" customFormat="1" ht="12.75" hidden="1" customHeight="1" outlineLevel="2" x14ac:dyDescent="0.25">
      <c r="A18198" s="3"/>
      <c r="B18198" s="3"/>
      <c r="C18198" s="392"/>
      <c r="D18198" s="3">
        <v>3</v>
      </c>
      <c r="E18198" s="290">
        <f ca="1"/>
        <v>0</v>
      </c>
      <c r="F18198" s="291"/>
      <c r="G18198" s="294"/>
      <c r="H18198" s="294"/>
      <c r="I18198" s="292"/>
      <c r="J18198" s="293">
        <f ca="1">IF(OFFSET(J18198,-$D18198,0)="n/a","n/a",IF(J$5&gt;OFFSET(J18198,-$D18198,0)+$D18198,$E18198-SUM($G18198:I18198),($E18198-SUM($G18198:I18198))/(OFFSET(J18198,-$D18198,0)-(J$5-$D18198-1))))</f>
        <v>0</v>
      </c>
      <c r="K18198" s="293">
        <f ca="1">IF(OFFSET(K18198,-$D18198,0)="n/a","n/a",IF(K$5&gt;OFFSET(K18198,-$D18198,0)+$D18198,$E18198-SUM($G18198:J18198),($E18198-SUM($G18198:J18198))/(OFFSET(K18198,-$D18198,0)-(K$5-$D18198-1))))</f>
        <v>0</v>
      </c>
      <c r="L18198" s="293">
        <f ca="1">IF(OFFSET(L18198,-$D18198,0)="n/a","n/a",IF(L$5&gt;OFFSET(L18198,-$D18198,0)+$D18198,$E18198-SUM($G18198:K18198),($E18198-SUM($G18198:K18198))/(OFFSET(L18198,-$D18198,0)-(L$5-$D18198-1))))</f>
        <v>0</v>
      </c>
      <c r="M18198" s="293">
        <f ca="1">IF(OFFSET(M18198,-$D18198,0)="n/a","n/a",IF(M$5&gt;OFFSET(M18198,-$D18198,0)+$D18198,$E18198-SUM($G18198:L18198),($E18198-SUM($G18198:L18198))/(OFFSET(M18198,-$D18198,0)-(M$5-$D18198-1))))</f>
        <v>0</v>
      </c>
      <c r="N18198" s="293">
        <f ca="1">IF(OFFSET(N18198,-$D18198,0)="n/a","n/a",IF(N$5&gt;OFFSET(N18198,-$D18198,0)+$D18198,$E18198-SUM($G18198:M18198),($E18198-SUM($G18198:M18198))/(OFFSET(N18198,-$D18198,0)-(N$5-$D18198-1))))</f>
        <v>0</v>
      </c>
    </row>
    <row r="18199" spans="1:14" s="369" customFormat="1" ht="12.75" hidden="1" customHeight="1" outlineLevel="2" x14ac:dyDescent="0.25">
      <c r="A18199" s="3"/>
      <c r="B18199" s="3"/>
      <c r="C18199" s="392"/>
      <c r="D18199" s="3">
        <v>4</v>
      </c>
      <c r="E18199" s="290">
        <f ca="1"/>
        <v>0</v>
      </c>
      <c r="F18199" s="291"/>
      <c r="G18199" s="294"/>
      <c r="H18199" s="294"/>
      <c r="I18199" s="294"/>
      <c r="J18199" s="292"/>
      <c r="K18199" s="293">
        <f ca="1">IF(OFFSET(K18199,-$D18199,0)="n/a","n/a",IF(K$5&gt;OFFSET(K18199,-$D18199,0)+$D18199,$E18199-SUM($G18199:J18199),($E18199-SUM($G18199:J18199))/(OFFSET(K18199,-$D18199,0)-(K$5-$D18199-1))))</f>
        <v>0</v>
      </c>
      <c r="L18199" s="293">
        <f ca="1">IF(OFFSET(L18199,-$D18199,0)="n/a","n/a",IF(L$5&gt;OFFSET(L18199,-$D18199,0)+$D18199,$E18199-SUM($G18199:K18199),($E18199-SUM($G18199:K18199))/(OFFSET(L18199,-$D18199,0)-(L$5-$D18199-1))))</f>
        <v>0</v>
      </c>
      <c r="M18199" s="293">
        <f ca="1">IF(OFFSET(M18199,-$D18199,0)="n/a","n/a",IF(M$5&gt;OFFSET(M18199,-$D18199,0)+$D18199,$E18199-SUM($G18199:L18199),($E18199-SUM($G18199:L18199))/(OFFSET(M18199,-$D18199,0)-(M$5-$D18199-1))))</f>
        <v>0</v>
      </c>
      <c r="N18199" s="293">
        <f ca="1">IF(OFFSET(N18199,-$D18199,0)="n/a","n/a",IF(N$5&gt;OFFSET(N18199,-$D18199,0)+$D18199,$E18199-SUM($G18199:M18199),($E18199-SUM($G18199:M18199))/(OFFSET(N18199,-$D18199,0)-(N$5-$D18199-1))))</f>
        <v>0</v>
      </c>
    </row>
    <row r="18200" spans="1:14" s="369" customFormat="1" ht="12.75" hidden="1" customHeight="1" outlineLevel="2" x14ac:dyDescent="0.25">
      <c r="A18200" s="3"/>
      <c r="B18200" s="3"/>
      <c r="C18200" s="392"/>
      <c r="D18200" s="3">
        <v>5</v>
      </c>
      <c r="E18200" s="290">
        <f ca="1"/>
        <v>0</v>
      </c>
      <c r="F18200" s="291"/>
      <c r="G18200" s="294"/>
      <c r="H18200" s="294"/>
      <c r="I18200" s="294"/>
      <c r="J18200" s="294"/>
      <c r="K18200" s="292"/>
      <c r="L18200" s="293">
        <f ca="1">IF(OFFSET(L18200,-$D18200,0)="n/a","n/a",IF(L$5&gt;OFFSET(L18200,-$D18200,0)+$D18200,$E18200-SUM($G18200:K18200),($E18200-SUM($G18200:K18200))/(OFFSET(L18200,-$D18200,0)-(L$5-$D18200-1))))</f>
        <v>0</v>
      </c>
      <c r="M18200" s="293">
        <f ca="1">IF(OFFSET(M18200,-$D18200,0)="n/a","n/a",IF(M$5&gt;OFFSET(M18200,-$D18200,0)+$D18200,$E18200-SUM($G18200:L18200),($E18200-SUM($G18200:L18200))/(OFFSET(M18200,-$D18200,0)-(M$5-$D18200-1))))</f>
        <v>0</v>
      </c>
      <c r="N18200" s="293">
        <f ca="1">IF(OFFSET(N18200,-$D18200,0)="n/a","n/a",IF(N$5&gt;OFFSET(N18200,-$D18200,0)+$D18200,$E18200-SUM($G18200:M18200),($E18200-SUM($G18200:M18200))/(OFFSET(N18200,-$D18200,0)-(N$5-$D18200-1))))</f>
        <v>0</v>
      </c>
    </row>
    <row r="18201" spans="1:14" s="369" customFormat="1" ht="12.75" hidden="1" customHeight="1" outlineLevel="2" x14ac:dyDescent="0.25">
      <c r="A18201" s="3"/>
      <c r="B18201" s="3"/>
      <c r="C18201" s="392"/>
      <c r="D18201" s="3">
        <v>6</v>
      </c>
      <c r="E18201" s="290">
        <f ca="1"/>
        <v>0</v>
      </c>
      <c r="F18201" s="291"/>
      <c r="G18201" s="294"/>
      <c r="H18201" s="294"/>
      <c r="I18201" s="294"/>
      <c r="J18201" s="294"/>
      <c r="K18201" s="294"/>
      <c r="L18201" s="292"/>
      <c r="M18201" s="293">
        <f ca="1">IF(OFFSET(M18201,-$D18201,0)="n/a","n/a",IF(M$5&gt;OFFSET(M18201,-$D18201,0)+$D18201,$E18201-SUM($G18201:L18201),($E18201-SUM($G18201:L18201))/(OFFSET(M18201,-$D18201,0)-(M$5-$D18201-1))))</f>
        <v>0</v>
      </c>
      <c r="N18201" s="293">
        <f ca="1">IF(OFFSET(N18201,-$D18201,0)="n/a","n/a",IF(N$5&gt;OFFSET(N18201,-$D18201,0)+$D18201,$E18201-SUM($G18201:M18201),($E18201-SUM($G18201:M18201))/(OFFSET(N18201,-$D18201,0)-(N$5-$D18201-1))))</f>
        <v>0</v>
      </c>
    </row>
    <row r="18202" spans="1:14" s="369" customFormat="1" ht="12.75" hidden="1" customHeight="1" outlineLevel="2" x14ac:dyDescent="0.25">
      <c r="A18202" s="3"/>
      <c r="B18202" s="3"/>
      <c r="C18202" s="392"/>
      <c r="D18202" s="3">
        <v>7</v>
      </c>
      <c r="E18202" s="290">
        <f ca="1"/>
        <v>0</v>
      </c>
      <c r="F18202" s="291"/>
      <c r="G18202" s="294"/>
      <c r="H18202" s="294"/>
      <c r="I18202" s="294"/>
      <c r="J18202" s="294"/>
      <c r="K18202" s="294"/>
      <c r="L18202" s="294"/>
      <c r="M18202" s="292"/>
      <c r="N18202" s="293">
        <f ca="1">IF(OFFSET(N18202,-$D18202,0)="n/a","n/a",IF(N$5&gt;OFFSET(N18202,-$D18202,0)+$D18202,$E18202-SUM($G18202:M18202),($E18202-SUM($G18202:M18202))/(OFFSET(N18202,-$D18202,0)-(N$5-$D18202-1))))</f>
        <v>0</v>
      </c>
    </row>
    <row r="18203" spans="1:14" s="369" customFormat="1" ht="12.75" hidden="1" customHeight="1" outlineLevel="2" x14ac:dyDescent="0.25">
      <c r="A18203" s="3"/>
      <c r="B18203" s="3"/>
      <c r="C18203" s="392"/>
      <c r="D18203" s="3">
        <v>8</v>
      </c>
      <c r="E18203" s="290">
        <f ca="1"/>
        <v>0</v>
      </c>
      <c r="F18203" s="291"/>
      <c r="G18203" s="294"/>
      <c r="H18203" s="294"/>
      <c r="I18203" s="294"/>
      <c r="J18203" s="294"/>
      <c r="K18203" s="294"/>
      <c r="L18203" s="294"/>
      <c r="M18203" s="294"/>
      <c r="N18203" s="292"/>
    </row>
    <row r="18204" spans="1:14" s="369" customFormat="1" ht="12.75" hidden="1" customHeight="1" outlineLevel="2" x14ac:dyDescent="0.25">
      <c r="A18204" s="3"/>
      <c r="B18204" s="3"/>
      <c r="C18204" s="392"/>
      <c r="D18204" s="3">
        <v>9</v>
      </c>
      <c r="E18204" s="290" t="e">
        <f ca="1"/>
        <v>#N/A</v>
      </c>
      <c r="F18204" s="291"/>
      <c r="G18204" s="294"/>
      <c r="H18204" s="294"/>
      <c r="I18204" s="294"/>
      <c r="J18204" s="294"/>
      <c r="K18204" s="294"/>
      <c r="L18204" s="294"/>
      <c r="M18204" s="294"/>
      <c r="N18204" s="294"/>
    </row>
    <row r="18205" spans="1:14" s="369" customFormat="1" ht="12.75" hidden="1" customHeight="1" outlineLevel="2" x14ac:dyDescent="0.25">
      <c r="A18205" s="3"/>
      <c r="B18205" s="3"/>
      <c r="C18205" s="392"/>
      <c r="D18205" s="3">
        <v>10</v>
      </c>
      <c r="E18205" s="290" t="e">
        <f ca="1"/>
        <v>#N/A</v>
      </c>
      <c r="F18205" s="291"/>
      <c r="G18205" s="294"/>
      <c r="H18205" s="294"/>
      <c r="I18205" s="294"/>
      <c r="J18205" s="294"/>
      <c r="K18205" s="294"/>
      <c r="L18205" s="294"/>
      <c r="M18205" s="294"/>
      <c r="N18205" s="294"/>
    </row>
    <row r="18206" spans="1:14" s="369" customFormat="1" ht="12.75" hidden="1" customHeight="1" outlineLevel="2" x14ac:dyDescent="0.25">
      <c r="A18206" s="3"/>
      <c r="B18206" s="3"/>
      <c r="C18206" s="392"/>
      <c r="D18206" s="3">
        <v>11</v>
      </c>
      <c r="E18206" s="290" t="e">
        <f ca="1"/>
        <v>#N/A</v>
      </c>
      <c r="F18206" s="291"/>
      <c r="G18206" s="294"/>
      <c r="H18206" s="294"/>
      <c r="I18206" s="294"/>
      <c r="J18206" s="294"/>
      <c r="K18206" s="294"/>
      <c r="L18206" s="294"/>
      <c r="M18206" s="294"/>
      <c r="N18206" s="294"/>
    </row>
    <row r="18207" spans="1:14" s="369" customFormat="1" ht="12.75" hidden="1" customHeight="1" outlineLevel="2" x14ac:dyDescent="0.25">
      <c r="A18207" s="3"/>
      <c r="B18207" s="3"/>
      <c r="C18207" s="392"/>
      <c r="D18207" s="3">
        <v>12</v>
      </c>
      <c r="E18207" s="290" t="e">
        <f ca="1"/>
        <v>#N/A</v>
      </c>
      <c r="F18207" s="291"/>
      <c r="G18207" s="294"/>
      <c r="H18207" s="294"/>
      <c r="I18207" s="294"/>
      <c r="J18207" s="294"/>
      <c r="K18207" s="294"/>
      <c r="L18207" s="294"/>
      <c r="M18207" s="294"/>
      <c r="N18207" s="294"/>
    </row>
    <row r="18208" spans="1:14" s="369" customFormat="1" ht="12.75" hidden="1" customHeight="1" outlineLevel="2" x14ac:dyDescent="0.25">
      <c r="A18208" s="3"/>
      <c r="B18208" s="3"/>
      <c r="C18208" s="392"/>
      <c r="D18208" s="3">
        <v>13</v>
      </c>
      <c r="E18208" s="290" t="e">
        <f ca="1"/>
        <v>#N/A</v>
      </c>
      <c r="F18208" s="291"/>
      <c r="G18208" s="294"/>
      <c r="H18208" s="294"/>
      <c r="I18208" s="294"/>
      <c r="J18208" s="294"/>
      <c r="K18208" s="294"/>
      <c r="L18208" s="294"/>
      <c r="M18208" s="294"/>
      <c r="N18208" s="294"/>
    </row>
    <row r="18209" spans="1:14" s="369" customFormat="1" ht="12.75" hidden="1" customHeight="1" outlineLevel="2" x14ac:dyDescent="0.25">
      <c r="A18209" s="3"/>
      <c r="B18209" s="3"/>
      <c r="C18209" s="392"/>
      <c r="D18209" s="3">
        <v>14</v>
      </c>
      <c r="E18209" s="290" t="e">
        <f ca="1"/>
        <v>#N/A</v>
      </c>
      <c r="F18209" s="291"/>
      <c r="G18209" s="294"/>
      <c r="H18209" s="294"/>
      <c r="I18209" s="294"/>
      <c r="J18209" s="294"/>
      <c r="K18209" s="294"/>
      <c r="L18209" s="294"/>
      <c r="M18209" s="294"/>
      <c r="N18209" s="294"/>
    </row>
    <row r="18210" spans="1:14" s="369" customFormat="1" ht="12.75" hidden="1" customHeight="1" outlineLevel="2" x14ac:dyDescent="0.25">
      <c r="A18210" s="3"/>
      <c r="B18210" s="3"/>
      <c r="C18210" s="392"/>
      <c r="D18210" s="3">
        <v>15</v>
      </c>
      <c r="E18210" s="290" t="e">
        <f ca="1"/>
        <v>#N/A</v>
      </c>
      <c r="F18210" s="291"/>
      <c r="G18210" s="294"/>
      <c r="H18210" s="294"/>
      <c r="I18210" s="294"/>
      <c r="J18210" s="294"/>
      <c r="K18210" s="294"/>
      <c r="L18210" s="294"/>
      <c r="M18210" s="294"/>
      <c r="N18210" s="294"/>
    </row>
    <row r="18211" spans="1:14" s="369" customFormat="1" ht="12.75" hidden="1" customHeight="1" outlineLevel="1" x14ac:dyDescent="0.25">
      <c r="A18211" s="3"/>
      <c r="B18211" s="145" t="str">
        <f ca="1">B18194</f>
        <v>Asset Type 455</v>
      </c>
      <c r="C18211" s="145" t="str">
        <f ca="1">C18194</f>
        <v>Description - Asset Type 455</v>
      </c>
      <c r="D18211" s="3"/>
      <c r="E18211" s="3"/>
      <c r="F18211" s="106" t="s">
        <v>47</v>
      </c>
      <c r="G18211" s="296">
        <f t="shared" ref="G18211:N18211" si="1910">SUM(G18196:G18210)</f>
        <v>0</v>
      </c>
      <c r="H18211" s="296">
        <f t="shared" ca="1" si="1910"/>
        <v>0</v>
      </c>
      <c r="I18211" s="296">
        <f t="shared" ca="1" si="1910"/>
        <v>0</v>
      </c>
      <c r="J18211" s="296">
        <f t="shared" ca="1" si="1910"/>
        <v>0</v>
      </c>
      <c r="K18211" s="296">
        <f t="shared" ca="1" si="1910"/>
        <v>0</v>
      </c>
      <c r="L18211" s="296">
        <f t="shared" ca="1" si="1910"/>
        <v>0</v>
      </c>
      <c r="M18211" s="296">
        <f t="shared" ca="1" si="1910"/>
        <v>0</v>
      </c>
      <c r="N18211" s="296">
        <f t="shared" ca="1" si="1910"/>
        <v>0</v>
      </c>
    </row>
    <row r="18212" spans="1:14" s="369" customFormat="1" ht="12.75" hidden="1" customHeight="1" outlineLevel="2" x14ac:dyDescent="0.25">
      <c r="A18212" s="217">
        <f>A18194+1</f>
        <v>456</v>
      </c>
      <c r="B18212" s="22" t="str">
        <f ca="1">OFFSET($B$516,$A18212-1,0)</f>
        <v>Asset Type 456</v>
      </c>
      <c r="C18212" s="22" t="str">
        <f ca="1">OFFSET($C$516,$A18212-1,0)</f>
        <v>Description - Asset Type 456</v>
      </c>
      <c r="D18212" s="3"/>
      <c r="E18212" s="109"/>
      <c r="F18212" s="108" t="s">
        <v>46</v>
      </c>
      <c r="G18212" s="295">
        <f t="shared" ref="G18212:N18212" ca="1" si="1911">VLOOKUP($B18212,$B$516:$N$1015,5+G$5,FALSE)</f>
        <v>0</v>
      </c>
      <c r="H18212" s="295">
        <f t="shared" ca="1" si="1911"/>
        <v>0</v>
      </c>
      <c r="I18212" s="295">
        <f t="shared" ca="1" si="1911"/>
        <v>0</v>
      </c>
      <c r="J18212" s="295">
        <f t="shared" ca="1" si="1911"/>
        <v>0</v>
      </c>
      <c r="K18212" s="295">
        <f t="shared" ca="1" si="1911"/>
        <v>0</v>
      </c>
      <c r="L18212" s="295">
        <f t="shared" ca="1" si="1911"/>
        <v>0</v>
      </c>
      <c r="M18212" s="295">
        <f t="shared" ca="1" si="1911"/>
        <v>0</v>
      </c>
      <c r="N18212" s="295">
        <f t="shared" ca="1" si="1911"/>
        <v>0</v>
      </c>
    </row>
    <row r="18213" spans="1:14" s="369" customFormat="1" ht="12.75" hidden="1" customHeight="1" outlineLevel="2" x14ac:dyDescent="0.25">
      <c r="A18213" s="3"/>
      <c r="B18213" s="3"/>
      <c r="C18213" s="21"/>
      <c r="D18213" s="3"/>
      <c r="E18213" s="107"/>
      <c r="F18213" s="106" t="s">
        <v>80</v>
      </c>
      <c r="G18213" s="111">
        <f ca="1">VLOOKUP($B18212,'Input Sheet'!$B$515:$N$1014,5+G$5,FALSE)</f>
        <v>0</v>
      </c>
      <c r="H18213" s="111">
        <f ca="1">VLOOKUP($B18212,'Input Sheet'!$B$515:$N$1014,5+H$5,FALSE)</f>
        <v>0</v>
      </c>
      <c r="I18213" s="111">
        <f ca="1">VLOOKUP($B18212,'Input Sheet'!$B$515:$N$1014,5+I$5,FALSE)</f>
        <v>0</v>
      </c>
      <c r="J18213" s="111">
        <f ca="1">VLOOKUP($B18212,'Input Sheet'!$B$515:$N$1014,5+J$5,FALSE)</f>
        <v>0</v>
      </c>
      <c r="K18213" s="111">
        <f ca="1">VLOOKUP($B18212,'Input Sheet'!$B$515:$N$1014,5+K$5,FALSE)</f>
        <v>0</v>
      </c>
      <c r="L18213" s="111">
        <f ca="1">VLOOKUP($B18212,'Input Sheet'!$B$515:$N$1014,5+L$5,FALSE)</f>
        <v>0</v>
      </c>
      <c r="M18213" s="111">
        <f ca="1">VLOOKUP($B18212,'Input Sheet'!$B$515:$N$1014,5+M$5,FALSE)</f>
        <v>0</v>
      </c>
      <c r="N18213" s="111">
        <f ca="1">VLOOKUP($B18212,'Input Sheet'!$B$515:$N$1014,5+N$5,FALSE)</f>
        <v>0</v>
      </c>
    </row>
    <row r="18214" spans="1:14" s="369" customFormat="1" ht="12.75" hidden="1" customHeight="1" outlineLevel="2" x14ac:dyDescent="0.25">
      <c r="A18214" s="3"/>
      <c r="B18214" s="3"/>
      <c r="C18214" s="3"/>
      <c r="D18214" s="3">
        <v>1</v>
      </c>
      <c r="E18214" s="290">
        <f t="array" aca="1" ref="E18214:E18228" ca="1">TRANSPOSE(G18212:N18212)</f>
        <v>0</v>
      </c>
      <c r="F18214" s="291"/>
      <c r="G18214" s="292"/>
      <c r="H18214" s="293">
        <f ca="1">IF(OFFSET(H18214,-$D18214,0)="n/a","n/a",IF(H$5&gt;OFFSET(H18214,-$D18214,0)+$D18214,$E18214-SUM($G18214:G18214),($E18214-SUM($G18214:G18214))/(OFFSET(H18214,-$D18214,0)-(H$5-$D18214-1))))</f>
        <v>0</v>
      </c>
      <c r="I18214" s="293">
        <f ca="1">IF(OFFSET(I18214,-$D18214,0)="n/a","n/a",IF(I$5&gt;OFFSET(I18214,-$D18214,0)+$D18214,$E18214-SUM($G18214:H18214),($E18214-SUM($G18214:H18214))/(OFFSET(I18214,-$D18214,0)-(I$5-$D18214-1))))</f>
        <v>0</v>
      </c>
      <c r="J18214" s="293">
        <f ca="1">IF(OFFSET(J18214,-$D18214,0)="n/a","n/a",IF(J$5&gt;OFFSET(J18214,-$D18214,0)+$D18214,$E18214-SUM($G18214:I18214),($E18214-SUM($G18214:I18214))/(OFFSET(J18214,-$D18214,0)-(J$5-$D18214-1))))</f>
        <v>0</v>
      </c>
      <c r="K18214" s="293">
        <f ca="1">IF(OFFSET(K18214,-$D18214,0)="n/a","n/a",IF(K$5&gt;OFFSET(K18214,-$D18214,0)+$D18214,$E18214-SUM($G18214:J18214),($E18214-SUM($G18214:J18214))/(OFFSET(K18214,-$D18214,0)-(K$5-$D18214-1))))</f>
        <v>0</v>
      </c>
      <c r="L18214" s="293">
        <f ca="1">IF(OFFSET(L18214,-$D18214,0)="n/a","n/a",IF(L$5&gt;OFFSET(L18214,-$D18214,0)+$D18214,$E18214-SUM($G18214:K18214),($E18214-SUM($G18214:K18214))/(OFFSET(L18214,-$D18214,0)-(L$5-$D18214-1))))</f>
        <v>0</v>
      </c>
      <c r="M18214" s="293">
        <f ca="1">IF(OFFSET(M18214,-$D18214,0)="n/a","n/a",IF(M$5&gt;OFFSET(M18214,-$D18214,0)+$D18214,$E18214-SUM($G18214:L18214),($E18214-SUM($G18214:L18214))/(OFFSET(M18214,-$D18214,0)-(M$5-$D18214-1))))</f>
        <v>0</v>
      </c>
      <c r="N18214" s="293">
        <f ca="1">IF(OFFSET(N18214,-$D18214,0)="n/a","n/a",IF(N$5&gt;OFFSET(N18214,-$D18214,0)+$D18214,$E18214-SUM($G18214:M18214),($E18214-SUM($G18214:M18214))/(OFFSET(N18214,-$D18214,0)-(N$5-$D18214-1))))</f>
        <v>0</v>
      </c>
    </row>
    <row r="18215" spans="1:14" s="369" customFormat="1" ht="12.75" hidden="1" customHeight="1" outlineLevel="2" x14ac:dyDescent="0.25">
      <c r="A18215" s="3"/>
      <c r="B18215" s="3"/>
      <c r="C18215" s="392" t="s">
        <v>48</v>
      </c>
      <c r="D18215" s="3">
        <v>2</v>
      </c>
      <c r="E18215" s="290">
        <f ca="1"/>
        <v>0</v>
      </c>
      <c r="F18215" s="291"/>
      <c r="G18215" s="294"/>
      <c r="H18215" s="292"/>
      <c r="I18215" s="293">
        <f ca="1">IF(OFFSET(I18215,-$D18215,0)="n/a","n/a",IF(I$5&gt;OFFSET(I18215,-$D18215,0)+$D18215,$E18215-SUM($G18215:H18215),($E18215-SUM($G18215:H18215))/(OFFSET(I18215,-$D18215,0)-(I$5-$D18215-1))))</f>
        <v>0</v>
      </c>
      <c r="J18215" s="293">
        <f ca="1">IF(OFFSET(J18215,-$D18215,0)="n/a","n/a",IF(J$5&gt;OFFSET(J18215,-$D18215,0)+$D18215,$E18215-SUM($G18215:I18215),($E18215-SUM($G18215:I18215))/(OFFSET(J18215,-$D18215,0)-(J$5-$D18215-1))))</f>
        <v>0</v>
      </c>
      <c r="K18215" s="293">
        <f ca="1">IF(OFFSET(K18215,-$D18215,0)="n/a","n/a",IF(K$5&gt;OFFSET(K18215,-$D18215,0)+$D18215,$E18215-SUM($G18215:J18215),($E18215-SUM($G18215:J18215))/(OFFSET(K18215,-$D18215,0)-(K$5-$D18215-1))))</f>
        <v>0</v>
      </c>
      <c r="L18215" s="293">
        <f ca="1">IF(OFFSET(L18215,-$D18215,0)="n/a","n/a",IF(L$5&gt;OFFSET(L18215,-$D18215,0)+$D18215,$E18215-SUM($G18215:K18215),($E18215-SUM($G18215:K18215))/(OFFSET(L18215,-$D18215,0)-(L$5-$D18215-1))))</f>
        <v>0</v>
      </c>
      <c r="M18215" s="293">
        <f ca="1">IF(OFFSET(M18215,-$D18215,0)="n/a","n/a",IF(M$5&gt;OFFSET(M18215,-$D18215,0)+$D18215,$E18215-SUM($G18215:L18215),($E18215-SUM($G18215:L18215))/(OFFSET(M18215,-$D18215,0)-(M$5-$D18215-1))))</f>
        <v>0</v>
      </c>
      <c r="N18215" s="293">
        <f ca="1">IF(OFFSET(N18215,-$D18215,0)="n/a","n/a",IF(N$5&gt;OFFSET(N18215,-$D18215,0)+$D18215,$E18215-SUM($G18215:M18215),($E18215-SUM($G18215:M18215))/(OFFSET(N18215,-$D18215,0)-(N$5-$D18215-1))))</f>
        <v>0</v>
      </c>
    </row>
    <row r="18216" spans="1:14" s="369" customFormat="1" ht="12.75" hidden="1" customHeight="1" outlineLevel="2" x14ac:dyDescent="0.25">
      <c r="A18216" s="3"/>
      <c r="B18216" s="3"/>
      <c r="C18216" s="392"/>
      <c r="D18216" s="3">
        <v>3</v>
      </c>
      <c r="E18216" s="290">
        <f ca="1"/>
        <v>0</v>
      </c>
      <c r="F18216" s="291"/>
      <c r="G18216" s="294"/>
      <c r="H18216" s="294"/>
      <c r="I18216" s="292"/>
      <c r="J18216" s="293">
        <f ca="1">IF(OFFSET(J18216,-$D18216,0)="n/a","n/a",IF(J$5&gt;OFFSET(J18216,-$D18216,0)+$D18216,$E18216-SUM($G18216:I18216),($E18216-SUM($G18216:I18216))/(OFFSET(J18216,-$D18216,0)-(J$5-$D18216-1))))</f>
        <v>0</v>
      </c>
      <c r="K18216" s="293">
        <f ca="1">IF(OFFSET(K18216,-$D18216,0)="n/a","n/a",IF(K$5&gt;OFFSET(K18216,-$D18216,0)+$D18216,$E18216-SUM($G18216:J18216),($E18216-SUM($G18216:J18216))/(OFFSET(K18216,-$D18216,0)-(K$5-$D18216-1))))</f>
        <v>0</v>
      </c>
      <c r="L18216" s="293">
        <f ca="1">IF(OFFSET(L18216,-$D18216,0)="n/a","n/a",IF(L$5&gt;OFFSET(L18216,-$D18216,0)+$D18216,$E18216-SUM($G18216:K18216),($E18216-SUM($G18216:K18216))/(OFFSET(L18216,-$D18216,0)-(L$5-$D18216-1))))</f>
        <v>0</v>
      </c>
      <c r="M18216" s="293">
        <f ca="1">IF(OFFSET(M18216,-$D18216,0)="n/a","n/a",IF(M$5&gt;OFFSET(M18216,-$D18216,0)+$D18216,$E18216-SUM($G18216:L18216),($E18216-SUM($G18216:L18216))/(OFFSET(M18216,-$D18216,0)-(M$5-$D18216-1))))</f>
        <v>0</v>
      </c>
      <c r="N18216" s="293">
        <f ca="1">IF(OFFSET(N18216,-$D18216,0)="n/a","n/a",IF(N$5&gt;OFFSET(N18216,-$D18216,0)+$D18216,$E18216-SUM($G18216:M18216),($E18216-SUM($G18216:M18216))/(OFFSET(N18216,-$D18216,0)-(N$5-$D18216-1))))</f>
        <v>0</v>
      </c>
    </row>
    <row r="18217" spans="1:14" s="369" customFormat="1" ht="12.75" hidden="1" customHeight="1" outlineLevel="2" x14ac:dyDescent="0.25">
      <c r="A18217" s="3"/>
      <c r="B18217" s="3"/>
      <c r="C18217" s="392"/>
      <c r="D18217" s="3">
        <v>4</v>
      </c>
      <c r="E18217" s="290">
        <f ca="1"/>
        <v>0</v>
      </c>
      <c r="F18217" s="291"/>
      <c r="G18217" s="294"/>
      <c r="H18217" s="294"/>
      <c r="I18217" s="294"/>
      <c r="J18217" s="292"/>
      <c r="K18217" s="293">
        <f ca="1">IF(OFFSET(K18217,-$D18217,0)="n/a","n/a",IF(K$5&gt;OFFSET(K18217,-$D18217,0)+$D18217,$E18217-SUM($G18217:J18217),($E18217-SUM($G18217:J18217))/(OFFSET(K18217,-$D18217,0)-(K$5-$D18217-1))))</f>
        <v>0</v>
      </c>
      <c r="L18217" s="293">
        <f ca="1">IF(OFFSET(L18217,-$D18217,0)="n/a","n/a",IF(L$5&gt;OFFSET(L18217,-$D18217,0)+$D18217,$E18217-SUM($G18217:K18217),($E18217-SUM($G18217:K18217))/(OFFSET(L18217,-$D18217,0)-(L$5-$D18217-1))))</f>
        <v>0</v>
      </c>
      <c r="M18217" s="293">
        <f ca="1">IF(OFFSET(M18217,-$D18217,0)="n/a","n/a",IF(M$5&gt;OFFSET(M18217,-$D18217,0)+$D18217,$E18217-SUM($G18217:L18217),($E18217-SUM($G18217:L18217))/(OFFSET(M18217,-$D18217,0)-(M$5-$D18217-1))))</f>
        <v>0</v>
      </c>
      <c r="N18217" s="293">
        <f ca="1">IF(OFFSET(N18217,-$D18217,0)="n/a","n/a",IF(N$5&gt;OFFSET(N18217,-$D18217,0)+$D18217,$E18217-SUM($G18217:M18217),($E18217-SUM($G18217:M18217))/(OFFSET(N18217,-$D18217,0)-(N$5-$D18217-1))))</f>
        <v>0</v>
      </c>
    </row>
    <row r="18218" spans="1:14" s="369" customFormat="1" ht="12.75" hidden="1" customHeight="1" outlineLevel="2" x14ac:dyDescent="0.25">
      <c r="A18218" s="3"/>
      <c r="B18218" s="3"/>
      <c r="C18218" s="392"/>
      <c r="D18218" s="3">
        <v>5</v>
      </c>
      <c r="E18218" s="290">
        <f ca="1"/>
        <v>0</v>
      </c>
      <c r="F18218" s="291"/>
      <c r="G18218" s="294"/>
      <c r="H18218" s="294"/>
      <c r="I18218" s="294"/>
      <c r="J18218" s="294"/>
      <c r="K18218" s="292"/>
      <c r="L18218" s="293">
        <f ca="1">IF(OFFSET(L18218,-$D18218,0)="n/a","n/a",IF(L$5&gt;OFFSET(L18218,-$D18218,0)+$D18218,$E18218-SUM($G18218:K18218),($E18218-SUM($G18218:K18218))/(OFFSET(L18218,-$D18218,0)-(L$5-$D18218-1))))</f>
        <v>0</v>
      </c>
      <c r="M18218" s="293">
        <f ca="1">IF(OFFSET(M18218,-$D18218,0)="n/a","n/a",IF(M$5&gt;OFFSET(M18218,-$D18218,0)+$D18218,$E18218-SUM($G18218:L18218),($E18218-SUM($G18218:L18218))/(OFFSET(M18218,-$D18218,0)-(M$5-$D18218-1))))</f>
        <v>0</v>
      </c>
      <c r="N18218" s="293">
        <f ca="1">IF(OFFSET(N18218,-$D18218,0)="n/a","n/a",IF(N$5&gt;OFFSET(N18218,-$D18218,0)+$D18218,$E18218-SUM($G18218:M18218),($E18218-SUM($G18218:M18218))/(OFFSET(N18218,-$D18218,0)-(N$5-$D18218-1))))</f>
        <v>0</v>
      </c>
    </row>
    <row r="18219" spans="1:14" s="369" customFormat="1" ht="12.75" hidden="1" customHeight="1" outlineLevel="2" x14ac:dyDescent="0.25">
      <c r="A18219" s="3"/>
      <c r="B18219" s="3"/>
      <c r="C18219" s="392"/>
      <c r="D18219" s="3">
        <v>6</v>
      </c>
      <c r="E18219" s="290">
        <f ca="1"/>
        <v>0</v>
      </c>
      <c r="F18219" s="291"/>
      <c r="G18219" s="294"/>
      <c r="H18219" s="294"/>
      <c r="I18219" s="294"/>
      <c r="J18219" s="294"/>
      <c r="K18219" s="294"/>
      <c r="L18219" s="292"/>
      <c r="M18219" s="293">
        <f ca="1">IF(OFFSET(M18219,-$D18219,0)="n/a","n/a",IF(M$5&gt;OFFSET(M18219,-$D18219,0)+$D18219,$E18219-SUM($G18219:L18219),($E18219-SUM($G18219:L18219))/(OFFSET(M18219,-$D18219,0)-(M$5-$D18219-1))))</f>
        <v>0</v>
      </c>
      <c r="N18219" s="293">
        <f ca="1">IF(OFFSET(N18219,-$D18219,0)="n/a","n/a",IF(N$5&gt;OFFSET(N18219,-$D18219,0)+$D18219,$E18219-SUM($G18219:M18219),($E18219-SUM($G18219:M18219))/(OFFSET(N18219,-$D18219,0)-(N$5-$D18219-1))))</f>
        <v>0</v>
      </c>
    </row>
    <row r="18220" spans="1:14" s="369" customFormat="1" ht="12.75" hidden="1" customHeight="1" outlineLevel="2" x14ac:dyDescent="0.25">
      <c r="A18220" s="3"/>
      <c r="B18220" s="3"/>
      <c r="C18220" s="392"/>
      <c r="D18220" s="3">
        <v>7</v>
      </c>
      <c r="E18220" s="290">
        <f ca="1"/>
        <v>0</v>
      </c>
      <c r="F18220" s="291"/>
      <c r="G18220" s="294"/>
      <c r="H18220" s="294"/>
      <c r="I18220" s="294"/>
      <c r="J18220" s="294"/>
      <c r="K18220" s="294"/>
      <c r="L18220" s="294"/>
      <c r="M18220" s="292"/>
      <c r="N18220" s="293">
        <f ca="1">IF(OFFSET(N18220,-$D18220,0)="n/a","n/a",IF(N$5&gt;OFFSET(N18220,-$D18220,0)+$D18220,$E18220-SUM($G18220:M18220),($E18220-SUM($G18220:M18220))/(OFFSET(N18220,-$D18220,0)-(N$5-$D18220-1))))</f>
        <v>0</v>
      </c>
    </row>
    <row r="18221" spans="1:14" s="369" customFormat="1" ht="12.75" hidden="1" customHeight="1" outlineLevel="2" x14ac:dyDescent="0.25">
      <c r="A18221" s="3"/>
      <c r="B18221" s="3"/>
      <c r="C18221" s="392"/>
      <c r="D18221" s="3">
        <v>8</v>
      </c>
      <c r="E18221" s="290">
        <f ca="1"/>
        <v>0</v>
      </c>
      <c r="F18221" s="291"/>
      <c r="G18221" s="294"/>
      <c r="H18221" s="294"/>
      <c r="I18221" s="294"/>
      <c r="J18221" s="294"/>
      <c r="K18221" s="294"/>
      <c r="L18221" s="294"/>
      <c r="M18221" s="294"/>
      <c r="N18221" s="292"/>
    </row>
    <row r="18222" spans="1:14" s="369" customFormat="1" ht="12.75" hidden="1" customHeight="1" outlineLevel="2" x14ac:dyDescent="0.25">
      <c r="A18222" s="3"/>
      <c r="B18222" s="3"/>
      <c r="C18222" s="392"/>
      <c r="D18222" s="3">
        <v>9</v>
      </c>
      <c r="E18222" s="290" t="e">
        <f ca="1"/>
        <v>#N/A</v>
      </c>
      <c r="F18222" s="291"/>
      <c r="G18222" s="294"/>
      <c r="H18222" s="294"/>
      <c r="I18222" s="294"/>
      <c r="J18222" s="294"/>
      <c r="K18222" s="294"/>
      <c r="L18222" s="294"/>
      <c r="M18222" s="294"/>
      <c r="N18222" s="294"/>
    </row>
    <row r="18223" spans="1:14" s="369" customFormat="1" ht="12.75" hidden="1" customHeight="1" outlineLevel="2" x14ac:dyDescent="0.25">
      <c r="A18223" s="3"/>
      <c r="B18223" s="3"/>
      <c r="C18223" s="392"/>
      <c r="D18223" s="3">
        <v>10</v>
      </c>
      <c r="E18223" s="290" t="e">
        <f ca="1"/>
        <v>#N/A</v>
      </c>
      <c r="F18223" s="291"/>
      <c r="G18223" s="294"/>
      <c r="H18223" s="294"/>
      <c r="I18223" s="294"/>
      <c r="J18223" s="294"/>
      <c r="K18223" s="294"/>
      <c r="L18223" s="294"/>
      <c r="M18223" s="294"/>
      <c r="N18223" s="294"/>
    </row>
    <row r="18224" spans="1:14" s="369" customFormat="1" ht="12.75" hidden="1" customHeight="1" outlineLevel="2" x14ac:dyDescent="0.25">
      <c r="A18224" s="3"/>
      <c r="B18224" s="3"/>
      <c r="C18224" s="392"/>
      <c r="D18224" s="3">
        <v>11</v>
      </c>
      <c r="E18224" s="290" t="e">
        <f ca="1"/>
        <v>#N/A</v>
      </c>
      <c r="F18224" s="291"/>
      <c r="G18224" s="294"/>
      <c r="H18224" s="294"/>
      <c r="I18224" s="294"/>
      <c r="J18224" s="294"/>
      <c r="K18224" s="294"/>
      <c r="L18224" s="294"/>
      <c r="M18224" s="294"/>
      <c r="N18224" s="294"/>
    </row>
    <row r="18225" spans="1:14" s="369" customFormat="1" ht="12.75" hidden="1" customHeight="1" outlineLevel="2" x14ac:dyDescent="0.25">
      <c r="A18225" s="3"/>
      <c r="B18225" s="3"/>
      <c r="C18225" s="392"/>
      <c r="D18225" s="3">
        <v>12</v>
      </c>
      <c r="E18225" s="290" t="e">
        <f ca="1"/>
        <v>#N/A</v>
      </c>
      <c r="F18225" s="291"/>
      <c r="G18225" s="294"/>
      <c r="H18225" s="294"/>
      <c r="I18225" s="294"/>
      <c r="J18225" s="294"/>
      <c r="K18225" s="294"/>
      <c r="L18225" s="294"/>
      <c r="M18225" s="294"/>
      <c r="N18225" s="294"/>
    </row>
    <row r="18226" spans="1:14" s="369" customFormat="1" ht="12.75" hidden="1" customHeight="1" outlineLevel="2" x14ac:dyDescent="0.25">
      <c r="A18226" s="3"/>
      <c r="B18226" s="3"/>
      <c r="C18226" s="392"/>
      <c r="D18226" s="3">
        <v>13</v>
      </c>
      <c r="E18226" s="290" t="e">
        <f ca="1"/>
        <v>#N/A</v>
      </c>
      <c r="F18226" s="291"/>
      <c r="G18226" s="294"/>
      <c r="H18226" s="294"/>
      <c r="I18226" s="294"/>
      <c r="J18226" s="294"/>
      <c r="K18226" s="294"/>
      <c r="L18226" s="294"/>
      <c r="M18226" s="294"/>
      <c r="N18226" s="294"/>
    </row>
    <row r="18227" spans="1:14" s="369" customFormat="1" ht="12.75" hidden="1" customHeight="1" outlineLevel="2" x14ac:dyDescent="0.25">
      <c r="A18227" s="3"/>
      <c r="B18227" s="3"/>
      <c r="C18227" s="392"/>
      <c r="D18227" s="3">
        <v>14</v>
      </c>
      <c r="E18227" s="290" t="e">
        <f ca="1"/>
        <v>#N/A</v>
      </c>
      <c r="F18227" s="291"/>
      <c r="G18227" s="294"/>
      <c r="H18227" s="294"/>
      <c r="I18227" s="294"/>
      <c r="J18227" s="294"/>
      <c r="K18227" s="294"/>
      <c r="L18227" s="294"/>
      <c r="M18227" s="294"/>
      <c r="N18227" s="294"/>
    </row>
    <row r="18228" spans="1:14" s="369" customFormat="1" ht="12.75" hidden="1" customHeight="1" outlineLevel="2" x14ac:dyDescent="0.25">
      <c r="A18228" s="3"/>
      <c r="B18228" s="3"/>
      <c r="C18228" s="392"/>
      <c r="D18228" s="3">
        <v>15</v>
      </c>
      <c r="E18228" s="290" t="e">
        <f ca="1"/>
        <v>#N/A</v>
      </c>
      <c r="F18228" s="291"/>
      <c r="G18228" s="294"/>
      <c r="H18228" s="294"/>
      <c r="I18228" s="294"/>
      <c r="J18228" s="294"/>
      <c r="K18228" s="294"/>
      <c r="L18228" s="294"/>
      <c r="M18228" s="294"/>
      <c r="N18228" s="294"/>
    </row>
    <row r="18229" spans="1:14" s="369" customFormat="1" ht="12.75" hidden="1" customHeight="1" outlineLevel="1" x14ac:dyDescent="0.25">
      <c r="A18229" s="3"/>
      <c r="B18229" s="145" t="str">
        <f ca="1">B18212</f>
        <v>Asset Type 456</v>
      </c>
      <c r="C18229" s="145" t="str">
        <f ca="1">C18212</f>
        <v>Description - Asset Type 456</v>
      </c>
      <c r="D18229" s="3"/>
      <c r="E18229" s="3"/>
      <c r="F18229" s="106" t="s">
        <v>47</v>
      </c>
      <c r="G18229" s="296">
        <f t="shared" ref="G18229:N18229" si="1912">SUM(G18214:G18228)</f>
        <v>0</v>
      </c>
      <c r="H18229" s="296">
        <f t="shared" ca="1" si="1912"/>
        <v>0</v>
      </c>
      <c r="I18229" s="296">
        <f t="shared" ca="1" si="1912"/>
        <v>0</v>
      </c>
      <c r="J18229" s="296">
        <f t="shared" ca="1" si="1912"/>
        <v>0</v>
      </c>
      <c r="K18229" s="296">
        <f t="shared" ca="1" si="1912"/>
        <v>0</v>
      </c>
      <c r="L18229" s="296">
        <f t="shared" ca="1" si="1912"/>
        <v>0</v>
      </c>
      <c r="M18229" s="296">
        <f t="shared" ca="1" si="1912"/>
        <v>0</v>
      </c>
      <c r="N18229" s="296">
        <f t="shared" ca="1" si="1912"/>
        <v>0</v>
      </c>
    </row>
    <row r="18230" spans="1:14" s="369" customFormat="1" ht="12.75" hidden="1" customHeight="1" outlineLevel="2" x14ac:dyDescent="0.25">
      <c r="A18230" s="217">
        <f>A18212+1</f>
        <v>457</v>
      </c>
      <c r="B18230" s="22" t="str">
        <f ca="1">OFFSET($B$516,$A18230-1,0)</f>
        <v>Asset Type 457</v>
      </c>
      <c r="C18230" s="22" t="str">
        <f ca="1">OFFSET($C$516,$A18230-1,0)</f>
        <v>Description - Asset Type 457</v>
      </c>
      <c r="D18230" s="3"/>
      <c r="E18230" s="109"/>
      <c r="F18230" s="108" t="s">
        <v>46</v>
      </c>
      <c r="G18230" s="295">
        <f t="shared" ref="G18230:N18230" ca="1" si="1913">VLOOKUP($B18230,$B$516:$N$1015,5+G$5,FALSE)</f>
        <v>0</v>
      </c>
      <c r="H18230" s="295">
        <f t="shared" ca="1" si="1913"/>
        <v>0</v>
      </c>
      <c r="I18230" s="295">
        <f t="shared" ca="1" si="1913"/>
        <v>0</v>
      </c>
      <c r="J18230" s="295">
        <f t="shared" ca="1" si="1913"/>
        <v>0</v>
      </c>
      <c r="K18230" s="295">
        <f t="shared" ca="1" si="1913"/>
        <v>0</v>
      </c>
      <c r="L18230" s="295">
        <f t="shared" ca="1" si="1913"/>
        <v>0</v>
      </c>
      <c r="M18230" s="295">
        <f t="shared" ca="1" si="1913"/>
        <v>0</v>
      </c>
      <c r="N18230" s="295">
        <f t="shared" ca="1" si="1913"/>
        <v>0</v>
      </c>
    </row>
    <row r="18231" spans="1:14" s="369" customFormat="1" ht="12.75" hidden="1" customHeight="1" outlineLevel="2" x14ac:dyDescent="0.25">
      <c r="A18231" s="3"/>
      <c r="B18231" s="3"/>
      <c r="C18231" s="21"/>
      <c r="D18231" s="3"/>
      <c r="E18231" s="107"/>
      <c r="F18231" s="106" t="s">
        <v>80</v>
      </c>
      <c r="G18231" s="111">
        <f ca="1">VLOOKUP($B18230,'Input Sheet'!$B$515:$N$1014,5+G$5,FALSE)</f>
        <v>0</v>
      </c>
      <c r="H18231" s="111">
        <f ca="1">VLOOKUP($B18230,'Input Sheet'!$B$515:$N$1014,5+H$5,FALSE)</f>
        <v>0</v>
      </c>
      <c r="I18231" s="111">
        <f ca="1">VLOOKUP($B18230,'Input Sheet'!$B$515:$N$1014,5+I$5,FALSE)</f>
        <v>0</v>
      </c>
      <c r="J18231" s="111">
        <f ca="1">VLOOKUP($B18230,'Input Sheet'!$B$515:$N$1014,5+J$5,FALSE)</f>
        <v>0</v>
      </c>
      <c r="K18231" s="111">
        <f ca="1">VLOOKUP($B18230,'Input Sheet'!$B$515:$N$1014,5+K$5,FALSE)</f>
        <v>0</v>
      </c>
      <c r="L18231" s="111">
        <f ca="1">VLOOKUP($B18230,'Input Sheet'!$B$515:$N$1014,5+L$5,FALSE)</f>
        <v>0</v>
      </c>
      <c r="M18231" s="111">
        <f ca="1">VLOOKUP($B18230,'Input Sheet'!$B$515:$N$1014,5+M$5,FALSE)</f>
        <v>0</v>
      </c>
      <c r="N18231" s="111">
        <f ca="1">VLOOKUP($B18230,'Input Sheet'!$B$515:$N$1014,5+N$5,FALSE)</f>
        <v>0</v>
      </c>
    </row>
    <row r="18232" spans="1:14" s="369" customFormat="1" ht="12.75" hidden="1" customHeight="1" outlineLevel="2" x14ac:dyDescent="0.25">
      <c r="A18232" s="3"/>
      <c r="B18232" s="3"/>
      <c r="C18232" s="3"/>
      <c r="D18232" s="3">
        <v>1</v>
      </c>
      <c r="E18232" s="290">
        <f t="array" aca="1" ref="E18232:E18246" ca="1">TRANSPOSE(G18230:N18230)</f>
        <v>0</v>
      </c>
      <c r="F18232" s="291"/>
      <c r="G18232" s="292"/>
      <c r="H18232" s="293">
        <f ca="1">IF(OFFSET(H18232,-$D18232,0)="n/a","n/a",IF(H$5&gt;OFFSET(H18232,-$D18232,0)+$D18232,$E18232-SUM($G18232:G18232),($E18232-SUM($G18232:G18232))/(OFFSET(H18232,-$D18232,0)-(H$5-$D18232-1))))</f>
        <v>0</v>
      </c>
      <c r="I18232" s="293">
        <f ca="1">IF(OFFSET(I18232,-$D18232,0)="n/a","n/a",IF(I$5&gt;OFFSET(I18232,-$D18232,0)+$D18232,$E18232-SUM($G18232:H18232),($E18232-SUM($G18232:H18232))/(OFFSET(I18232,-$D18232,0)-(I$5-$D18232-1))))</f>
        <v>0</v>
      </c>
      <c r="J18232" s="293">
        <f ca="1">IF(OFFSET(J18232,-$D18232,0)="n/a","n/a",IF(J$5&gt;OFFSET(J18232,-$D18232,0)+$D18232,$E18232-SUM($G18232:I18232),($E18232-SUM($G18232:I18232))/(OFFSET(J18232,-$D18232,0)-(J$5-$D18232-1))))</f>
        <v>0</v>
      </c>
      <c r="K18232" s="293">
        <f ca="1">IF(OFFSET(K18232,-$D18232,0)="n/a","n/a",IF(K$5&gt;OFFSET(K18232,-$D18232,0)+$D18232,$E18232-SUM($G18232:J18232),($E18232-SUM($G18232:J18232))/(OFFSET(K18232,-$D18232,0)-(K$5-$D18232-1))))</f>
        <v>0</v>
      </c>
      <c r="L18232" s="293">
        <f ca="1">IF(OFFSET(L18232,-$D18232,0)="n/a","n/a",IF(L$5&gt;OFFSET(L18232,-$D18232,0)+$D18232,$E18232-SUM($G18232:K18232),($E18232-SUM($G18232:K18232))/(OFFSET(L18232,-$D18232,0)-(L$5-$D18232-1))))</f>
        <v>0</v>
      </c>
      <c r="M18232" s="293">
        <f ca="1">IF(OFFSET(M18232,-$D18232,0)="n/a","n/a",IF(M$5&gt;OFFSET(M18232,-$D18232,0)+$D18232,$E18232-SUM($G18232:L18232),($E18232-SUM($G18232:L18232))/(OFFSET(M18232,-$D18232,0)-(M$5-$D18232-1))))</f>
        <v>0</v>
      </c>
      <c r="N18232" s="293">
        <f ca="1">IF(OFFSET(N18232,-$D18232,0)="n/a","n/a",IF(N$5&gt;OFFSET(N18232,-$D18232,0)+$D18232,$E18232-SUM($G18232:M18232),($E18232-SUM($G18232:M18232))/(OFFSET(N18232,-$D18232,0)-(N$5-$D18232-1))))</f>
        <v>0</v>
      </c>
    </row>
    <row r="18233" spans="1:14" s="369" customFormat="1" ht="12.75" hidden="1" customHeight="1" outlineLevel="2" x14ac:dyDescent="0.25">
      <c r="A18233" s="3"/>
      <c r="B18233" s="3"/>
      <c r="C18233" s="392" t="s">
        <v>48</v>
      </c>
      <c r="D18233" s="3">
        <v>2</v>
      </c>
      <c r="E18233" s="290">
        <f ca="1"/>
        <v>0</v>
      </c>
      <c r="F18233" s="291"/>
      <c r="G18233" s="294"/>
      <c r="H18233" s="292"/>
      <c r="I18233" s="293">
        <f ca="1">IF(OFFSET(I18233,-$D18233,0)="n/a","n/a",IF(I$5&gt;OFFSET(I18233,-$D18233,0)+$D18233,$E18233-SUM($G18233:H18233),($E18233-SUM($G18233:H18233))/(OFFSET(I18233,-$D18233,0)-(I$5-$D18233-1))))</f>
        <v>0</v>
      </c>
      <c r="J18233" s="293">
        <f ca="1">IF(OFFSET(J18233,-$D18233,0)="n/a","n/a",IF(J$5&gt;OFFSET(J18233,-$D18233,0)+$D18233,$E18233-SUM($G18233:I18233),($E18233-SUM($G18233:I18233))/(OFFSET(J18233,-$D18233,0)-(J$5-$D18233-1))))</f>
        <v>0</v>
      </c>
      <c r="K18233" s="293">
        <f ca="1">IF(OFFSET(K18233,-$D18233,0)="n/a","n/a",IF(K$5&gt;OFFSET(K18233,-$D18233,0)+$D18233,$E18233-SUM($G18233:J18233),($E18233-SUM($G18233:J18233))/(OFFSET(K18233,-$D18233,0)-(K$5-$D18233-1))))</f>
        <v>0</v>
      </c>
      <c r="L18233" s="293">
        <f ca="1">IF(OFFSET(L18233,-$D18233,0)="n/a","n/a",IF(L$5&gt;OFFSET(L18233,-$D18233,0)+$D18233,$E18233-SUM($G18233:K18233),($E18233-SUM($G18233:K18233))/(OFFSET(L18233,-$D18233,0)-(L$5-$D18233-1))))</f>
        <v>0</v>
      </c>
      <c r="M18233" s="293">
        <f ca="1">IF(OFFSET(M18233,-$D18233,0)="n/a","n/a",IF(M$5&gt;OFFSET(M18233,-$D18233,0)+$D18233,$E18233-SUM($G18233:L18233),($E18233-SUM($G18233:L18233))/(OFFSET(M18233,-$D18233,0)-(M$5-$D18233-1))))</f>
        <v>0</v>
      </c>
      <c r="N18233" s="293">
        <f ca="1">IF(OFFSET(N18233,-$D18233,0)="n/a","n/a",IF(N$5&gt;OFFSET(N18233,-$D18233,0)+$D18233,$E18233-SUM($G18233:M18233),($E18233-SUM($G18233:M18233))/(OFFSET(N18233,-$D18233,0)-(N$5-$D18233-1))))</f>
        <v>0</v>
      </c>
    </row>
    <row r="18234" spans="1:14" s="369" customFormat="1" ht="12.75" hidden="1" customHeight="1" outlineLevel="2" x14ac:dyDescent="0.25">
      <c r="A18234" s="3"/>
      <c r="B18234" s="3"/>
      <c r="C18234" s="392"/>
      <c r="D18234" s="3">
        <v>3</v>
      </c>
      <c r="E18234" s="290">
        <f ca="1"/>
        <v>0</v>
      </c>
      <c r="F18234" s="291"/>
      <c r="G18234" s="294"/>
      <c r="H18234" s="294"/>
      <c r="I18234" s="292"/>
      <c r="J18234" s="293">
        <f ca="1">IF(OFFSET(J18234,-$D18234,0)="n/a","n/a",IF(J$5&gt;OFFSET(J18234,-$D18234,0)+$D18234,$E18234-SUM($G18234:I18234),($E18234-SUM($G18234:I18234))/(OFFSET(J18234,-$D18234,0)-(J$5-$D18234-1))))</f>
        <v>0</v>
      </c>
      <c r="K18234" s="293">
        <f ca="1">IF(OFFSET(K18234,-$D18234,0)="n/a","n/a",IF(K$5&gt;OFFSET(K18234,-$D18234,0)+$D18234,$E18234-SUM($G18234:J18234),($E18234-SUM($G18234:J18234))/(OFFSET(K18234,-$D18234,0)-(K$5-$D18234-1))))</f>
        <v>0</v>
      </c>
      <c r="L18234" s="293">
        <f ca="1">IF(OFFSET(L18234,-$D18234,0)="n/a","n/a",IF(L$5&gt;OFFSET(L18234,-$D18234,0)+$D18234,$E18234-SUM($G18234:K18234),($E18234-SUM($G18234:K18234))/(OFFSET(L18234,-$D18234,0)-(L$5-$D18234-1))))</f>
        <v>0</v>
      </c>
      <c r="M18234" s="293">
        <f ca="1">IF(OFFSET(M18234,-$D18234,0)="n/a","n/a",IF(M$5&gt;OFFSET(M18234,-$D18234,0)+$D18234,$E18234-SUM($G18234:L18234),($E18234-SUM($G18234:L18234))/(OFFSET(M18234,-$D18234,0)-(M$5-$D18234-1))))</f>
        <v>0</v>
      </c>
      <c r="N18234" s="293">
        <f ca="1">IF(OFFSET(N18234,-$D18234,0)="n/a","n/a",IF(N$5&gt;OFFSET(N18234,-$D18234,0)+$D18234,$E18234-SUM($G18234:M18234),($E18234-SUM($G18234:M18234))/(OFFSET(N18234,-$D18234,0)-(N$5-$D18234-1))))</f>
        <v>0</v>
      </c>
    </row>
    <row r="18235" spans="1:14" s="369" customFormat="1" ht="12.75" hidden="1" customHeight="1" outlineLevel="2" x14ac:dyDescent="0.25">
      <c r="A18235" s="3"/>
      <c r="B18235" s="3"/>
      <c r="C18235" s="392"/>
      <c r="D18235" s="3">
        <v>4</v>
      </c>
      <c r="E18235" s="290">
        <f ca="1"/>
        <v>0</v>
      </c>
      <c r="F18235" s="291"/>
      <c r="G18235" s="294"/>
      <c r="H18235" s="294"/>
      <c r="I18235" s="294"/>
      <c r="J18235" s="292"/>
      <c r="K18235" s="293">
        <f ca="1">IF(OFFSET(K18235,-$D18235,0)="n/a","n/a",IF(K$5&gt;OFFSET(K18235,-$D18235,0)+$D18235,$E18235-SUM($G18235:J18235),($E18235-SUM($G18235:J18235))/(OFFSET(K18235,-$D18235,0)-(K$5-$D18235-1))))</f>
        <v>0</v>
      </c>
      <c r="L18235" s="293">
        <f ca="1">IF(OFFSET(L18235,-$D18235,0)="n/a","n/a",IF(L$5&gt;OFFSET(L18235,-$D18235,0)+$D18235,$E18235-SUM($G18235:K18235),($E18235-SUM($G18235:K18235))/(OFFSET(L18235,-$D18235,0)-(L$5-$D18235-1))))</f>
        <v>0</v>
      </c>
      <c r="M18235" s="293">
        <f ca="1">IF(OFFSET(M18235,-$D18235,0)="n/a","n/a",IF(M$5&gt;OFFSET(M18235,-$D18235,0)+$D18235,$E18235-SUM($G18235:L18235),($E18235-SUM($G18235:L18235))/(OFFSET(M18235,-$D18235,0)-(M$5-$D18235-1))))</f>
        <v>0</v>
      </c>
      <c r="N18235" s="293">
        <f ca="1">IF(OFFSET(N18235,-$D18235,0)="n/a","n/a",IF(N$5&gt;OFFSET(N18235,-$D18235,0)+$D18235,$E18235-SUM($G18235:M18235),($E18235-SUM($G18235:M18235))/(OFFSET(N18235,-$D18235,0)-(N$5-$D18235-1))))</f>
        <v>0</v>
      </c>
    </row>
    <row r="18236" spans="1:14" s="369" customFormat="1" ht="12.75" hidden="1" customHeight="1" outlineLevel="2" x14ac:dyDescent="0.25">
      <c r="A18236" s="3"/>
      <c r="B18236" s="3"/>
      <c r="C18236" s="392"/>
      <c r="D18236" s="3">
        <v>5</v>
      </c>
      <c r="E18236" s="290">
        <f ca="1"/>
        <v>0</v>
      </c>
      <c r="F18236" s="291"/>
      <c r="G18236" s="294"/>
      <c r="H18236" s="294"/>
      <c r="I18236" s="294"/>
      <c r="J18236" s="294"/>
      <c r="K18236" s="292"/>
      <c r="L18236" s="293">
        <f ca="1">IF(OFFSET(L18236,-$D18236,0)="n/a","n/a",IF(L$5&gt;OFFSET(L18236,-$D18236,0)+$D18236,$E18236-SUM($G18236:K18236),($E18236-SUM($G18236:K18236))/(OFFSET(L18236,-$D18236,0)-(L$5-$D18236-1))))</f>
        <v>0</v>
      </c>
      <c r="M18236" s="293">
        <f ca="1">IF(OFFSET(M18236,-$D18236,0)="n/a","n/a",IF(M$5&gt;OFFSET(M18236,-$D18236,0)+$D18236,$E18236-SUM($G18236:L18236),($E18236-SUM($G18236:L18236))/(OFFSET(M18236,-$D18236,0)-(M$5-$D18236-1))))</f>
        <v>0</v>
      </c>
      <c r="N18236" s="293">
        <f ca="1">IF(OFFSET(N18236,-$D18236,0)="n/a","n/a",IF(N$5&gt;OFFSET(N18236,-$D18236,0)+$D18236,$E18236-SUM($G18236:M18236),($E18236-SUM($G18236:M18236))/(OFFSET(N18236,-$D18236,0)-(N$5-$D18236-1))))</f>
        <v>0</v>
      </c>
    </row>
    <row r="18237" spans="1:14" s="369" customFormat="1" ht="12.75" hidden="1" customHeight="1" outlineLevel="2" x14ac:dyDescent="0.25">
      <c r="A18237" s="3"/>
      <c r="B18237" s="3"/>
      <c r="C18237" s="392"/>
      <c r="D18237" s="3">
        <v>6</v>
      </c>
      <c r="E18237" s="290">
        <f ca="1"/>
        <v>0</v>
      </c>
      <c r="F18237" s="291"/>
      <c r="G18237" s="294"/>
      <c r="H18237" s="294"/>
      <c r="I18237" s="294"/>
      <c r="J18237" s="294"/>
      <c r="K18237" s="294"/>
      <c r="L18237" s="292"/>
      <c r="M18237" s="293">
        <f ca="1">IF(OFFSET(M18237,-$D18237,0)="n/a","n/a",IF(M$5&gt;OFFSET(M18237,-$D18237,0)+$D18237,$E18237-SUM($G18237:L18237),($E18237-SUM($G18237:L18237))/(OFFSET(M18237,-$D18237,0)-(M$5-$D18237-1))))</f>
        <v>0</v>
      </c>
      <c r="N18237" s="293">
        <f ca="1">IF(OFFSET(N18237,-$D18237,0)="n/a","n/a",IF(N$5&gt;OFFSET(N18237,-$D18237,0)+$D18237,$E18237-SUM($G18237:M18237),($E18237-SUM($G18237:M18237))/(OFFSET(N18237,-$D18237,0)-(N$5-$D18237-1))))</f>
        <v>0</v>
      </c>
    </row>
    <row r="18238" spans="1:14" s="369" customFormat="1" ht="12.75" hidden="1" customHeight="1" outlineLevel="2" x14ac:dyDescent="0.25">
      <c r="A18238" s="3"/>
      <c r="B18238" s="3"/>
      <c r="C18238" s="392"/>
      <c r="D18238" s="3">
        <v>7</v>
      </c>
      <c r="E18238" s="290">
        <f ca="1"/>
        <v>0</v>
      </c>
      <c r="F18238" s="291"/>
      <c r="G18238" s="294"/>
      <c r="H18238" s="294"/>
      <c r="I18238" s="294"/>
      <c r="J18238" s="294"/>
      <c r="K18238" s="294"/>
      <c r="L18238" s="294"/>
      <c r="M18238" s="292"/>
      <c r="N18238" s="293">
        <f ca="1">IF(OFFSET(N18238,-$D18238,0)="n/a","n/a",IF(N$5&gt;OFFSET(N18238,-$D18238,0)+$D18238,$E18238-SUM($G18238:M18238),($E18238-SUM($G18238:M18238))/(OFFSET(N18238,-$D18238,0)-(N$5-$D18238-1))))</f>
        <v>0</v>
      </c>
    </row>
    <row r="18239" spans="1:14" s="369" customFormat="1" ht="12.75" hidden="1" customHeight="1" outlineLevel="2" x14ac:dyDescent="0.25">
      <c r="A18239" s="3"/>
      <c r="B18239" s="3"/>
      <c r="C18239" s="392"/>
      <c r="D18239" s="3">
        <v>8</v>
      </c>
      <c r="E18239" s="290">
        <f ca="1"/>
        <v>0</v>
      </c>
      <c r="F18239" s="291"/>
      <c r="G18239" s="294"/>
      <c r="H18239" s="294"/>
      <c r="I18239" s="294"/>
      <c r="J18239" s="294"/>
      <c r="K18239" s="294"/>
      <c r="L18239" s="294"/>
      <c r="M18239" s="294"/>
      <c r="N18239" s="292"/>
    </row>
    <row r="18240" spans="1:14" s="369" customFormat="1" ht="12.75" hidden="1" customHeight="1" outlineLevel="2" x14ac:dyDescent="0.25">
      <c r="A18240" s="3"/>
      <c r="B18240" s="3"/>
      <c r="C18240" s="392"/>
      <c r="D18240" s="3">
        <v>9</v>
      </c>
      <c r="E18240" s="290" t="e">
        <f ca="1"/>
        <v>#N/A</v>
      </c>
      <c r="F18240" s="291"/>
      <c r="G18240" s="294"/>
      <c r="H18240" s="294"/>
      <c r="I18240" s="294"/>
      <c r="J18240" s="294"/>
      <c r="K18240" s="294"/>
      <c r="L18240" s="294"/>
      <c r="M18240" s="294"/>
      <c r="N18240" s="294"/>
    </row>
    <row r="18241" spans="1:14" s="369" customFormat="1" ht="12.75" hidden="1" customHeight="1" outlineLevel="2" x14ac:dyDescent="0.25">
      <c r="A18241" s="3"/>
      <c r="B18241" s="3"/>
      <c r="C18241" s="392"/>
      <c r="D18241" s="3">
        <v>10</v>
      </c>
      <c r="E18241" s="290" t="e">
        <f ca="1"/>
        <v>#N/A</v>
      </c>
      <c r="F18241" s="291"/>
      <c r="G18241" s="294"/>
      <c r="H18241" s="294"/>
      <c r="I18241" s="294"/>
      <c r="J18241" s="294"/>
      <c r="K18241" s="294"/>
      <c r="L18241" s="294"/>
      <c r="M18241" s="294"/>
      <c r="N18241" s="294"/>
    </row>
    <row r="18242" spans="1:14" s="369" customFormat="1" ht="12.75" hidden="1" customHeight="1" outlineLevel="2" x14ac:dyDescent="0.25">
      <c r="A18242" s="3"/>
      <c r="B18242" s="3"/>
      <c r="C18242" s="392"/>
      <c r="D18242" s="3">
        <v>11</v>
      </c>
      <c r="E18242" s="290" t="e">
        <f ca="1"/>
        <v>#N/A</v>
      </c>
      <c r="F18242" s="291"/>
      <c r="G18242" s="294"/>
      <c r="H18242" s="294"/>
      <c r="I18242" s="294"/>
      <c r="J18242" s="294"/>
      <c r="K18242" s="294"/>
      <c r="L18242" s="294"/>
      <c r="M18242" s="294"/>
      <c r="N18242" s="294"/>
    </row>
    <row r="18243" spans="1:14" s="369" customFormat="1" ht="12.75" hidden="1" customHeight="1" outlineLevel="2" x14ac:dyDescent="0.25">
      <c r="A18243" s="3"/>
      <c r="B18243" s="3"/>
      <c r="C18243" s="392"/>
      <c r="D18243" s="3">
        <v>12</v>
      </c>
      <c r="E18243" s="290" t="e">
        <f ca="1"/>
        <v>#N/A</v>
      </c>
      <c r="F18243" s="291"/>
      <c r="G18243" s="294"/>
      <c r="H18243" s="294"/>
      <c r="I18243" s="294"/>
      <c r="J18243" s="294"/>
      <c r="K18243" s="294"/>
      <c r="L18243" s="294"/>
      <c r="M18243" s="294"/>
      <c r="N18243" s="294"/>
    </row>
    <row r="18244" spans="1:14" s="369" customFormat="1" ht="12.75" hidden="1" customHeight="1" outlineLevel="2" x14ac:dyDescent="0.25">
      <c r="A18244" s="3"/>
      <c r="B18244" s="3"/>
      <c r="C18244" s="392"/>
      <c r="D18244" s="3">
        <v>13</v>
      </c>
      <c r="E18244" s="290" t="e">
        <f ca="1"/>
        <v>#N/A</v>
      </c>
      <c r="F18244" s="291"/>
      <c r="G18244" s="294"/>
      <c r="H18244" s="294"/>
      <c r="I18244" s="294"/>
      <c r="J18244" s="294"/>
      <c r="K18244" s="294"/>
      <c r="L18244" s="294"/>
      <c r="M18244" s="294"/>
      <c r="N18244" s="294"/>
    </row>
    <row r="18245" spans="1:14" s="369" customFormat="1" ht="12.75" hidden="1" customHeight="1" outlineLevel="2" x14ac:dyDescent="0.25">
      <c r="A18245" s="3"/>
      <c r="B18245" s="3"/>
      <c r="C18245" s="392"/>
      <c r="D18245" s="3">
        <v>14</v>
      </c>
      <c r="E18245" s="290" t="e">
        <f ca="1"/>
        <v>#N/A</v>
      </c>
      <c r="F18245" s="291"/>
      <c r="G18245" s="294"/>
      <c r="H18245" s="294"/>
      <c r="I18245" s="294"/>
      <c r="J18245" s="294"/>
      <c r="K18245" s="294"/>
      <c r="L18245" s="294"/>
      <c r="M18245" s="294"/>
      <c r="N18245" s="294"/>
    </row>
    <row r="18246" spans="1:14" s="369" customFormat="1" ht="12.75" hidden="1" customHeight="1" outlineLevel="2" x14ac:dyDescent="0.25">
      <c r="A18246" s="3"/>
      <c r="B18246" s="3"/>
      <c r="C18246" s="392"/>
      <c r="D18246" s="3">
        <v>15</v>
      </c>
      <c r="E18246" s="290" t="e">
        <f ca="1"/>
        <v>#N/A</v>
      </c>
      <c r="F18246" s="291"/>
      <c r="G18246" s="294"/>
      <c r="H18246" s="294"/>
      <c r="I18246" s="294"/>
      <c r="J18246" s="294"/>
      <c r="K18246" s="294"/>
      <c r="L18246" s="294"/>
      <c r="M18246" s="294"/>
      <c r="N18246" s="294"/>
    </row>
    <row r="18247" spans="1:14" s="369" customFormat="1" ht="12.75" hidden="1" customHeight="1" outlineLevel="1" x14ac:dyDescent="0.25">
      <c r="A18247" s="3"/>
      <c r="B18247" s="145" t="str">
        <f ca="1">B18230</f>
        <v>Asset Type 457</v>
      </c>
      <c r="C18247" s="145" t="str">
        <f ca="1">C18230</f>
        <v>Description - Asset Type 457</v>
      </c>
      <c r="D18247" s="3"/>
      <c r="E18247" s="3"/>
      <c r="F18247" s="106" t="s">
        <v>47</v>
      </c>
      <c r="G18247" s="296">
        <f t="shared" ref="G18247:N18247" si="1914">SUM(G18232:G18246)</f>
        <v>0</v>
      </c>
      <c r="H18247" s="296">
        <f t="shared" ca="1" si="1914"/>
        <v>0</v>
      </c>
      <c r="I18247" s="296">
        <f t="shared" ca="1" si="1914"/>
        <v>0</v>
      </c>
      <c r="J18247" s="296">
        <f t="shared" ca="1" si="1914"/>
        <v>0</v>
      </c>
      <c r="K18247" s="296">
        <f t="shared" ca="1" si="1914"/>
        <v>0</v>
      </c>
      <c r="L18247" s="296">
        <f t="shared" ca="1" si="1914"/>
        <v>0</v>
      </c>
      <c r="M18247" s="296">
        <f t="shared" ca="1" si="1914"/>
        <v>0</v>
      </c>
      <c r="N18247" s="296">
        <f t="shared" ca="1" si="1914"/>
        <v>0</v>
      </c>
    </row>
    <row r="18248" spans="1:14" s="369" customFormat="1" ht="12.75" hidden="1" customHeight="1" outlineLevel="2" x14ac:dyDescent="0.25">
      <c r="A18248" s="217">
        <f>A18230+1</f>
        <v>458</v>
      </c>
      <c r="B18248" s="22" t="str">
        <f ca="1">OFFSET($B$516,$A18248-1,0)</f>
        <v>Asset Type 458</v>
      </c>
      <c r="C18248" s="22" t="str">
        <f ca="1">OFFSET($C$516,$A18248-1,0)</f>
        <v>Description - Asset Type 458</v>
      </c>
      <c r="D18248" s="3"/>
      <c r="E18248" s="109"/>
      <c r="F18248" s="108" t="s">
        <v>46</v>
      </c>
      <c r="G18248" s="295">
        <f t="shared" ref="G18248:N18248" ca="1" si="1915">VLOOKUP($B18248,$B$516:$N$1015,5+G$5,FALSE)</f>
        <v>0</v>
      </c>
      <c r="H18248" s="295">
        <f t="shared" ca="1" si="1915"/>
        <v>0</v>
      </c>
      <c r="I18248" s="295">
        <f t="shared" ca="1" si="1915"/>
        <v>0</v>
      </c>
      <c r="J18248" s="295">
        <f t="shared" ca="1" si="1915"/>
        <v>0</v>
      </c>
      <c r="K18248" s="295">
        <f t="shared" ca="1" si="1915"/>
        <v>0</v>
      </c>
      <c r="L18248" s="295">
        <f t="shared" ca="1" si="1915"/>
        <v>0</v>
      </c>
      <c r="M18248" s="295">
        <f t="shared" ca="1" si="1915"/>
        <v>0</v>
      </c>
      <c r="N18248" s="295">
        <f t="shared" ca="1" si="1915"/>
        <v>0</v>
      </c>
    </row>
    <row r="18249" spans="1:14" s="369" customFormat="1" ht="12.75" hidden="1" customHeight="1" outlineLevel="2" x14ac:dyDescent="0.25">
      <c r="A18249" s="3"/>
      <c r="B18249" s="3"/>
      <c r="C18249" s="21"/>
      <c r="D18249" s="3"/>
      <c r="E18249" s="107"/>
      <c r="F18249" s="106" t="s">
        <v>80</v>
      </c>
      <c r="G18249" s="111">
        <f ca="1">VLOOKUP($B18248,'Input Sheet'!$B$515:$N$1014,5+G$5,FALSE)</f>
        <v>0</v>
      </c>
      <c r="H18249" s="111">
        <f ca="1">VLOOKUP($B18248,'Input Sheet'!$B$515:$N$1014,5+H$5,FALSE)</f>
        <v>0</v>
      </c>
      <c r="I18249" s="111">
        <f ca="1">VLOOKUP($B18248,'Input Sheet'!$B$515:$N$1014,5+I$5,FALSE)</f>
        <v>0</v>
      </c>
      <c r="J18249" s="111">
        <f ca="1">VLOOKUP($B18248,'Input Sheet'!$B$515:$N$1014,5+J$5,FALSE)</f>
        <v>0</v>
      </c>
      <c r="K18249" s="111">
        <f ca="1">VLOOKUP($B18248,'Input Sheet'!$B$515:$N$1014,5+K$5,FALSE)</f>
        <v>0</v>
      </c>
      <c r="L18249" s="111">
        <f ca="1">VLOOKUP($B18248,'Input Sheet'!$B$515:$N$1014,5+L$5,FALSE)</f>
        <v>0</v>
      </c>
      <c r="M18249" s="111">
        <f ca="1">VLOOKUP($B18248,'Input Sheet'!$B$515:$N$1014,5+M$5,FALSE)</f>
        <v>0</v>
      </c>
      <c r="N18249" s="111">
        <f ca="1">VLOOKUP($B18248,'Input Sheet'!$B$515:$N$1014,5+N$5,FALSE)</f>
        <v>0</v>
      </c>
    </row>
    <row r="18250" spans="1:14" s="369" customFormat="1" ht="12.75" hidden="1" customHeight="1" outlineLevel="2" x14ac:dyDescent="0.25">
      <c r="A18250" s="3"/>
      <c r="B18250" s="3"/>
      <c r="C18250" s="3"/>
      <c r="D18250" s="3">
        <v>1</v>
      </c>
      <c r="E18250" s="290">
        <f t="array" aca="1" ref="E18250:E18264" ca="1">TRANSPOSE(G18248:N18248)</f>
        <v>0</v>
      </c>
      <c r="F18250" s="291"/>
      <c r="G18250" s="292"/>
      <c r="H18250" s="293">
        <f ca="1">IF(OFFSET(H18250,-$D18250,0)="n/a","n/a",IF(H$5&gt;OFFSET(H18250,-$D18250,0)+$D18250,$E18250-SUM($G18250:G18250),($E18250-SUM($G18250:G18250))/(OFFSET(H18250,-$D18250,0)-(H$5-$D18250-1))))</f>
        <v>0</v>
      </c>
      <c r="I18250" s="293">
        <f ca="1">IF(OFFSET(I18250,-$D18250,0)="n/a","n/a",IF(I$5&gt;OFFSET(I18250,-$D18250,0)+$D18250,$E18250-SUM($G18250:H18250),($E18250-SUM($G18250:H18250))/(OFFSET(I18250,-$D18250,0)-(I$5-$D18250-1))))</f>
        <v>0</v>
      </c>
      <c r="J18250" s="293">
        <f ca="1">IF(OFFSET(J18250,-$D18250,0)="n/a","n/a",IF(J$5&gt;OFFSET(J18250,-$D18250,0)+$D18250,$E18250-SUM($G18250:I18250),($E18250-SUM($G18250:I18250))/(OFFSET(J18250,-$D18250,0)-(J$5-$D18250-1))))</f>
        <v>0</v>
      </c>
      <c r="K18250" s="293">
        <f ca="1">IF(OFFSET(K18250,-$D18250,0)="n/a","n/a",IF(K$5&gt;OFFSET(K18250,-$D18250,0)+$D18250,$E18250-SUM($G18250:J18250),($E18250-SUM($G18250:J18250))/(OFFSET(K18250,-$D18250,0)-(K$5-$D18250-1))))</f>
        <v>0</v>
      </c>
      <c r="L18250" s="293">
        <f ca="1">IF(OFFSET(L18250,-$D18250,0)="n/a","n/a",IF(L$5&gt;OFFSET(L18250,-$D18250,0)+$D18250,$E18250-SUM($G18250:K18250),($E18250-SUM($G18250:K18250))/(OFFSET(L18250,-$D18250,0)-(L$5-$D18250-1))))</f>
        <v>0</v>
      </c>
      <c r="M18250" s="293">
        <f ca="1">IF(OFFSET(M18250,-$D18250,0)="n/a","n/a",IF(M$5&gt;OFFSET(M18250,-$D18250,0)+$D18250,$E18250-SUM($G18250:L18250),($E18250-SUM($G18250:L18250))/(OFFSET(M18250,-$D18250,0)-(M$5-$D18250-1))))</f>
        <v>0</v>
      </c>
      <c r="N18250" s="293">
        <f ca="1">IF(OFFSET(N18250,-$D18250,0)="n/a","n/a",IF(N$5&gt;OFFSET(N18250,-$D18250,0)+$D18250,$E18250-SUM($G18250:M18250),($E18250-SUM($G18250:M18250))/(OFFSET(N18250,-$D18250,0)-(N$5-$D18250-1))))</f>
        <v>0</v>
      </c>
    </row>
    <row r="18251" spans="1:14" s="369" customFormat="1" ht="12.75" hidden="1" customHeight="1" outlineLevel="2" x14ac:dyDescent="0.25">
      <c r="A18251" s="3"/>
      <c r="B18251" s="3"/>
      <c r="C18251" s="392" t="s">
        <v>48</v>
      </c>
      <c r="D18251" s="3">
        <v>2</v>
      </c>
      <c r="E18251" s="290">
        <f ca="1"/>
        <v>0</v>
      </c>
      <c r="F18251" s="291"/>
      <c r="G18251" s="294"/>
      <c r="H18251" s="292"/>
      <c r="I18251" s="293">
        <f ca="1">IF(OFFSET(I18251,-$D18251,0)="n/a","n/a",IF(I$5&gt;OFFSET(I18251,-$D18251,0)+$D18251,$E18251-SUM($G18251:H18251),($E18251-SUM($G18251:H18251))/(OFFSET(I18251,-$D18251,0)-(I$5-$D18251-1))))</f>
        <v>0</v>
      </c>
      <c r="J18251" s="293">
        <f ca="1">IF(OFFSET(J18251,-$D18251,0)="n/a","n/a",IF(J$5&gt;OFFSET(J18251,-$D18251,0)+$D18251,$E18251-SUM($G18251:I18251),($E18251-SUM($G18251:I18251))/(OFFSET(J18251,-$D18251,0)-(J$5-$D18251-1))))</f>
        <v>0</v>
      </c>
      <c r="K18251" s="293">
        <f ca="1">IF(OFFSET(K18251,-$D18251,0)="n/a","n/a",IF(K$5&gt;OFFSET(K18251,-$D18251,0)+$D18251,$E18251-SUM($G18251:J18251),($E18251-SUM($G18251:J18251))/(OFFSET(K18251,-$D18251,0)-(K$5-$D18251-1))))</f>
        <v>0</v>
      </c>
      <c r="L18251" s="293">
        <f ca="1">IF(OFFSET(L18251,-$D18251,0)="n/a","n/a",IF(L$5&gt;OFFSET(L18251,-$D18251,0)+$D18251,$E18251-SUM($G18251:K18251),($E18251-SUM($G18251:K18251))/(OFFSET(L18251,-$D18251,0)-(L$5-$D18251-1))))</f>
        <v>0</v>
      </c>
      <c r="M18251" s="293">
        <f ca="1">IF(OFFSET(M18251,-$D18251,0)="n/a","n/a",IF(M$5&gt;OFFSET(M18251,-$D18251,0)+$D18251,$E18251-SUM($G18251:L18251),($E18251-SUM($G18251:L18251))/(OFFSET(M18251,-$D18251,0)-(M$5-$D18251-1))))</f>
        <v>0</v>
      </c>
      <c r="N18251" s="293">
        <f ca="1">IF(OFFSET(N18251,-$D18251,0)="n/a","n/a",IF(N$5&gt;OFFSET(N18251,-$D18251,0)+$D18251,$E18251-SUM($G18251:M18251),($E18251-SUM($G18251:M18251))/(OFFSET(N18251,-$D18251,0)-(N$5-$D18251-1))))</f>
        <v>0</v>
      </c>
    </row>
    <row r="18252" spans="1:14" s="369" customFormat="1" ht="12.75" hidden="1" customHeight="1" outlineLevel="2" x14ac:dyDescent="0.25">
      <c r="A18252" s="3"/>
      <c r="B18252" s="3"/>
      <c r="C18252" s="392"/>
      <c r="D18252" s="3">
        <v>3</v>
      </c>
      <c r="E18252" s="290">
        <f ca="1"/>
        <v>0</v>
      </c>
      <c r="F18252" s="291"/>
      <c r="G18252" s="294"/>
      <c r="H18252" s="294"/>
      <c r="I18252" s="292"/>
      <c r="J18252" s="293">
        <f ca="1">IF(OFFSET(J18252,-$D18252,0)="n/a","n/a",IF(J$5&gt;OFFSET(J18252,-$D18252,0)+$D18252,$E18252-SUM($G18252:I18252),($E18252-SUM($G18252:I18252))/(OFFSET(J18252,-$D18252,0)-(J$5-$D18252-1))))</f>
        <v>0</v>
      </c>
      <c r="K18252" s="293">
        <f ca="1">IF(OFFSET(K18252,-$D18252,0)="n/a","n/a",IF(K$5&gt;OFFSET(K18252,-$D18252,0)+$D18252,$E18252-SUM($G18252:J18252),($E18252-SUM($G18252:J18252))/(OFFSET(K18252,-$D18252,0)-(K$5-$D18252-1))))</f>
        <v>0</v>
      </c>
      <c r="L18252" s="293">
        <f ca="1">IF(OFFSET(L18252,-$D18252,0)="n/a","n/a",IF(L$5&gt;OFFSET(L18252,-$D18252,0)+$D18252,$E18252-SUM($G18252:K18252),($E18252-SUM($G18252:K18252))/(OFFSET(L18252,-$D18252,0)-(L$5-$D18252-1))))</f>
        <v>0</v>
      </c>
      <c r="M18252" s="293">
        <f ca="1">IF(OFFSET(M18252,-$D18252,0)="n/a","n/a",IF(M$5&gt;OFFSET(M18252,-$D18252,0)+$D18252,$E18252-SUM($G18252:L18252),($E18252-SUM($G18252:L18252))/(OFFSET(M18252,-$D18252,0)-(M$5-$D18252-1))))</f>
        <v>0</v>
      </c>
      <c r="N18252" s="293">
        <f ca="1">IF(OFFSET(N18252,-$D18252,0)="n/a","n/a",IF(N$5&gt;OFFSET(N18252,-$D18252,0)+$D18252,$E18252-SUM($G18252:M18252),($E18252-SUM($G18252:M18252))/(OFFSET(N18252,-$D18252,0)-(N$5-$D18252-1))))</f>
        <v>0</v>
      </c>
    </row>
    <row r="18253" spans="1:14" s="369" customFormat="1" ht="12.75" hidden="1" customHeight="1" outlineLevel="2" x14ac:dyDescent="0.25">
      <c r="A18253" s="3"/>
      <c r="B18253" s="3"/>
      <c r="C18253" s="392"/>
      <c r="D18253" s="3">
        <v>4</v>
      </c>
      <c r="E18253" s="290">
        <f ca="1"/>
        <v>0</v>
      </c>
      <c r="F18253" s="291"/>
      <c r="G18253" s="294"/>
      <c r="H18253" s="294"/>
      <c r="I18253" s="294"/>
      <c r="J18253" s="292"/>
      <c r="K18253" s="293">
        <f ca="1">IF(OFFSET(K18253,-$D18253,0)="n/a","n/a",IF(K$5&gt;OFFSET(K18253,-$D18253,0)+$D18253,$E18253-SUM($G18253:J18253),($E18253-SUM($G18253:J18253))/(OFFSET(K18253,-$D18253,0)-(K$5-$D18253-1))))</f>
        <v>0</v>
      </c>
      <c r="L18253" s="293">
        <f ca="1">IF(OFFSET(L18253,-$D18253,0)="n/a","n/a",IF(L$5&gt;OFFSET(L18253,-$D18253,0)+$D18253,$E18253-SUM($G18253:K18253),($E18253-SUM($G18253:K18253))/(OFFSET(L18253,-$D18253,0)-(L$5-$D18253-1))))</f>
        <v>0</v>
      </c>
      <c r="M18253" s="293">
        <f ca="1">IF(OFFSET(M18253,-$D18253,0)="n/a","n/a",IF(M$5&gt;OFFSET(M18253,-$D18253,0)+$D18253,$E18253-SUM($G18253:L18253),($E18253-SUM($G18253:L18253))/(OFFSET(M18253,-$D18253,0)-(M$5-$D18253-1))))</f>
        <v>0</v>
      </c>
      <c r="N18253" s="293">
        <f ca="1">IF(OFFSET(N18253,-$D18253,0)="n/a","n/a",IF(N$5&gt;OFFSET(N18253,-$D18253,0)+$D18253,$E18253-SUM($G18253:M18253),($E18253-SUM($G18253:M18253))/(OFFSET(N18253,-$D18253,0)-(N$5-$D18253-1))))</f>
        <v>0</v>
      </c>
    </row>
    <row r="18254" spans="1:14" s="369" customFormat="1" ht="12.75" hidden="1" customHeight="1" outlineLevel="2" x14ac:dyDescent="0.25">
      <c r="A18254" s="3"/>
      <c r="B18254" s="3"/>
      <c r="C18254" s="392"/>
      <c r="D18254" s="3">
        <v>5</v>
      </c>
      <c r="E18254" s="290">
        <f ca="1"/>
        <v>0</v>
      </c>
      <c r="F18254" s="291"/>
      <c r="G18254" s="294"/>
      <c r="H18254" s="294"/>
      <c r="I18254" s="294"/>
      <c r="J18254" s="294"/>
      <c r="K18254" s="292"/>
      <c r="L18254" s="293">
        <f ca="1">IF(OFFSET(L18254,-$D18254,0)="n/a","n/a",IF(L$5&gt;OFFSET(L18254,-$D18254,0)+$D18254,$E18254-SUM($G18254:K18254),($E18254-SUM($G18254:K18254))/(OFFSET(L18254,-$D18254,0)-(L$5-$D18254-1))))</f>
        <v>0</v>
      </c>
      <c r="M18254" s="293">
        <f ca="1">IF(OFFSET(M18254,-$D18254,0)="n/a","n/a",IF(M$5&gt;OFFSET(M18254,-$D18254,0)+$D18254,$E18254-SUM($G18254:L18254),($E18254-SUM($G18254:L18254))/(OFFSET(M18254,-$D18254,0)-(M$5-$D18254-1))))</f>
        <v>0</v>
      </c>
      <c r="N18254" s="293">
        <f ca="1">IF(OFFSET(N18254,-$D18254,0)="n/a","n/a",IF(N$5&gt;OFFSET(N18254,-$D18254,0)+$D18254,$E18254-SUM($G18254:M18254),($E18254-SUM($G18254:M18254))/(OFFSET(N18254,-$D18254,0)-(N$5-$D18254-1))))</f>
        <v>0</v>
      </c>
    </row>
    <row r="18255" spans="1:14" s="369" customFormat="1" ht="12.75" hidden="1" customHeight="1" outlineLevel="2" x14ac:dyDescent="0.25">
      <c r="A18255" s="3"/>
      <c r="B18255" s="3"/>
      <c r="C18255" s="392"/>
      <c r="D18255" s="3">
        <v>6</v>
      </c>
      <c r="E18255" s="290">
        <f ca="1"/>
        <v>0</v>
      </c>
      <c r="F18255" s="291"/>
      <c r="G18255" s="294"/>
      <c r="H18255" s="294"/>
      <c r="I18255" s="294"/>
      <c r="J18255" s="294"/>
      <c r="K18255" s="294"/>
      <c r="L18255" s="292"/>
      <c r="M18255" s="293">
        <f ca="1">IF(OFFSET(M18255,-$D18255,0)="n/a","n/a",IF(M$5&gt;OFFSET(M18255,-$D18255,0)+$D18255,$E18255-SUM($G18255:L18255),($E18255-SUM($G18255:L18255))/(OFFSET(M18255,-$D18255,0)-(M$5-$D18255-1))))</f>
        <v>0</v>
      </c>
      <c r="N18255" s="293">
        <f ca="1">IF(OFFSET(N18255,-$D18255,0)="n/a","n/a",IF(N$5&gt;OFFSET(N18255,-$D18255,0)+$D18255,$E18255-SUM($G18255:M18255),($E18255-SUM($G18255:M18255))/(OFFSET(N18255,-$D18255,0)-(N$5-$D18255-1))))</f>
        <v>0</v>
      </c>
    </row>
    <row r="18256" spans="1:14" s="369" customFormat="1" ht="12.75" hidden="1" customHeight="1" outlineLevel="2" x14ac:dyDescent="0.25">
      <c r="A18256" s="3"/>
      <c r="B18256" s="3"/>
      <c r="C18256" s="392"/>
      <c r="D18256" s="3">
        <v>7</v>
      </c>
      <c r="E18256" s="290">
        <f ca="1"/>
        <v>0</v>
      </c>
      <c r="F18256" s="291"/>
      <c r="G18256" s="294"/>
      <c r="H18256" s="294"/>
      <c r="I18256" s="294"/>
      <c r="J18256" s="294"/>
      <c r="K18256" s="294"/>
      <c r="L18256" s="294"/>
      <c r="M18256" s="292"/>
      <c r="N18256" s="293">
        <f ca="1">IF(OFFSET(N18256,-$D18256,0)="n/a","n/a",IF(N$5&gt;OFFSET(N18256,-$D18256,0)+$D18256,$E18256-SUM($G18256:M18256),($E18256-SUM($G18256:M18256))/(OFFSET(N18256,-$D18256,0)-(N$5-$D18256-1))))</f>
        <v>0</v>
      </c>
    </row>
    <row r="18257" spans="1:14" s="369" customFormat="1" ht="12.75" hidden="1" customHeight="1" outlineLevel="2" x14ac:dyDescent="0.25">
      <c r="A18257" s="3"/>
      <c r="B18257" s="3"/>
      <c r="C18257" s="392"/>
      <c r="D18257" s="3">
        <v>8</v>
      </c>
      <c r="E18257" s="290">
        <f ca="1"/>
        <v>0</v>
      </c>
      <c r="F18257" s="291"/>
      <c r="G18257" s="294"/>
      <c r="H18257" s="294"/>
      <c r="I18257" s="294"/>
      <c r="J18257" s="294"/>
      <c r="K18257" s="294"/>
      <c r="L18257" s="294"/>
      <c r="M18257" s="294"/>
      <c r="N18257" s="292"/>
    </row>
    <row r="18258" spans="1:14" s="369" customFormat="1" ht="12.75" hidden="1" customHeight="1" outlineLevel="2" x14ac:dyDescent="0.25">
      <c r="A18258" s="3"/>
      <c r="B18258" s="3"/>
      <c r="C18258" s="392"/>
      <c r="D18258" s="3">
        <v>9</v>
      </c>
      <c r="E18258" s="290" t="e">
        <f ca="1"/>
        <v>#N/A</v>
      </c>
      <c r="F18258" s="291"/>
      <c r="G18258" s="294"/>
      <c r="H18258" s="294"/>
      <c r="I18258" s="294"/>
      <c r="J18258" s="294"/>
      <c r="K18258" s="294"/>
      <c r="L18258" s="294"/>
      <c r="M18258" s="294"/>
      <c r="N18258" s="294"/>
    </row>
    <row r="18259" spans="1:14" s="369" customFormat="1" ht="12.75" hidden="1" customHeight="1" outlineLevel="2" x14ac:dyDescent="0.25">
      <c r="A18259" s="3"/>
      <c r="B18259" s="3"/>
      <c r="C18259" s="392"/>
      <c r="D18259" s="3">
        <v>10</v>
      </c>
      <c r="E18259" s="290" t="e">
        <f ca="1"/>
        <v>#N/A</v>
      </c>
      <c r="F18259" s="291"/>
      <c r="G18259" s="294"/>
      <c r="H18259" s="294"/>
      <c r="I18259" s="294"/>
      <c r="J18259" s="294"/>
      <c r="K18259" s="294"/>
      <c r="L18259" s="294"/>
      <c r="M18259" s="294"/>
      <c r="N18259" s="294"/>
    </row>
    <row r="18260" spans="1:14" s="369" customFormat="1" ht="12.75" hidden="1" customHeight="1" outlineLevel="2" x14ac:dyDescent="0.25">
      <c r="A18260" s="3"/>
      <c r="B18260" s="3"/>
      <c r="C18260" s="392"/>
      <c r="D18260" s="3">
        <v>11</v>
      </c>
      <c r="E18260" s="290" t="e">
        <f ca="1"/>
        <v>#N/A</v>
      </c>
      <c r="F18260" s="291"/>
      <c r="G18260" s="294"/>
      <c r="H18260" s="294"/>
      <c r="I18260" s="294"/>
      <c r="J18260" s="294"/>
      <c r="K18260" s="294"/>
      <c r="L18260" s="294"/>
      <c r="M18260" s="294"/>
      <c r="N18260" s="294"/>
    </row>
    <row r="18261" spans="1:14" s="369" customFormat="1" ht="12.75" hidden="1" customHeight="1" outlineLevel="2" x14ac:dyDescent="0.25">
      <c r="A18261" s="3"/>
      <c r="B18261" s="3"/>
      <c r="C18261" s="392"/>
      <c r="D18261" s="3">
        <v>12</v>
      </c>
      <c r="E18261" s="290" t="e">
        <f ca="1"/>
        <v>#N/A</v>
      </c>
      <c r="F18261" s="291"/>
      <c r="G18261" s="294"/>
      <c r="H18261" s="294"/>
      <c r="I18261" s="294"/>
      <c r="J18261" s="294"/>
      <c r="K18261" s="294"/>
      <c r="L18261" s="294"/>
      <c r="M18261" s="294"/>
      <c r="N18261" s="294"/>
    </row>
    <row r="18262" spans="1:14" s="369" customFormat="1" ht="12.75" hidden="1" customHeight="1" outlineLevel="2" x14ac:dyDescent="0.25">
      <c r="A18262" s="3"/>
      <c r="B18262" s="3"/>
      <c r="C18262" s="392"/>
      <c r="D18262" s="3">
        <v>13</v>
      </c>
      <c r="E18262" s="290" t="e">
        <f ca="1"/>
        <v>#N/A</v>
      </c>
      <c r="F18262" s="291"/>
      <c r="G18262" s="294"/>
      <c r="H18262" s="294"/>
      <c r="I18262" s="294"/>
      <c r="J18262" s="294"/>
      <c r="K18262" s="294"/>
      <c r="L18262" s="294"/>
      <c r="M18262" s="294"/>
      <c r="N18262" s="294"/>
    </row>
    <row r="18263" spans="1:14" s="369" customFormat="1" ht="12.75" hidden="1" customHeight="1" outlineLevel="2" x14ac:dyDescent="0.25">
      <c r="A18263" s="3"/>
      <c r="B18263" s="3"/>
      <c r="C18263" s="392"/>
      <c r="D18263" s="3">
        <v>14</v>
      </c>
      <c r="E18263" s="290" t="e">
        <f ca="1"/>
        <v>#N/A</v>
      </c>
      <c r="F18263" s="291"/>
      <c r="G18263" s="294"/>
      <c r="H18263" s="294"/>
      <c r="I18263" s="294"/>
      <c r="J18263" s="294"/>
      <c r="K18263" s="294"/>
      <c r="L18263" s="294"/>
      <c r="M18263" s="294"/>
      <c r="N18263" s="294"/>
    </row>
    <row r="18264" spans="1:14" s="369" customFormat="1" ht="12.75" hidden="1" customHeight="1" outlineLevel="2" x14ac:dyDescent="0.25">
      <c r="A18264" s="3"/>
      <c r="B18264" s="3"/>
      <c r="C18264" s="392"/>
      <c r="D18264" s="3">
        <v>15</v>
      </c>
      <c r="E18264" s="290" t="e">
        <f ca="1"/>
        <v>#N/A</v>
      </c>
      <c r="F18264" s="291"/>
      <c r="G18264" s="294"/>
      <c r="H18264" s="294"/>
      <c r="I18264" s="294"/>
      <c r="J18264" s="294"/>
      <c r="K18264" s="294"/>
      <c r="L18264" s="294"/>
      <c r="M18264" s="294"/>
      <c r="N18264" s="294"/>
    </row>
    <row r="18265" spans="1:14" s="369" customFormat="1" ht="12.75" hidden="1" customHeight="1" outlineLevel="1" x14ac:dyDescent="0.25">
      <c r="A18265" s="3"/>
      <c r="B18265" s="145" t="str">
        <f ca="1">B18248</f>
        <v>Asset Type 458</v>
      </c>
      <c r="C18265" s="145" t="str">
        <f ca="1">C18248</f>
        <v>Description - Asset Type 458</v>
      </c>
      <c r="D18265" s="3"/>
      <c r="E18265" s="3"/>
      <c r="F18265" s="106" t="s">
        <v>47</v>
      </c>
      <c r="G18265" s="296">
        <f t="shared" ref="G18265:N18265" si="1916">SUM(G18250:G18264)</f>
        <v>0</v>
      </c>
      <c r="H18265" s="296">
        <f t="shared" ca="1" si="1916"/>
        <v>0</v>
      </c>
      <c r="I18265" s="296">
        <f t="shared" ca="1" si="1916"/>
        <v>0</v>
      </c>
      <c r="J18265" s="296">
        <f t="shared" ca="1" si="1916"/>
        <v>0</v>
      </c>
      <c r="K18265" s="296">
        <f t="shared" ca="1" si="1916"/>
        <v>0</v>
      </c>
      <c r="L18265" s="296">
        <f t="shared" ca="1" si="1916"/>
        <v>0</v>
      </c>
      <c r="M18265" s="296">
        <f t="shared" ca="1" si="1916"/>
        <v>0</v>
      </c>
      <c r="N18265" s="296">
        <f t="shared" ca="1" si="1916"/>
        <v>0</v>
      </c>
    </row>
    <row r="18266" spans="1:14" s="369" customFormat="1" ht="12.75" hidden="1" customHeight="1" outlineLevel="2" x14ac:dyDescent="0.25">
      <c r="A18266" s="217">
        <f>A18248+1</f>
        <v>459</v>
      </c>
      <c r="B18266" s="22" t="str">
        <f ca="1">OFFSET($B$516,$A18266-1,0)</f>
        <v>Asset Type 459</v>
      </c>
      <c r="C18266" s="22" t="str">
        <f ca="1">OFFSET($C$516,$A18266-1,0)</f>
        <v>Description - Asset Type 459</v>
      </c>
      <c r="D18266" s="3"/>
      <c r="E18266" s="109"/>
      <c r="F18266" s="108" t="s">
        <v>46</v>
      </c>
      <c r="G18266" s="295">
        <f t="shared" ref="G18266:N18266" ca="1" si="1917">VLOOKUP($B18266,$B$516:$N$1015,5+G$5,FALSE)</f>
        <v>0</v>
      </c>
      <c r="H18266" s="295">
        <f t="shared" ca="1" si="1917"/>
        <v>0</v>
      </c>
      <c r="I18266" s="295">
        <f t="shared" ca="1" si="1917"/>
        <v>0</v>
      </c>
      <c r="J18266" s="295">
        <f t="shared" ca="1" si="1917"/>
        <v>0</v>
      </c>
      <c r="K18266" s="295">
        <f t="shared" ca="1" si="1917"/>
        <v>0</v>
      </c>
      <c r="L18266" s="295">
        <f t="shared" ca="1" si="1917"/>
        <v>0</v>
      </c>
      <c r="M18266" s="295">
        <f t="shared" ca="1" si="1917"/>
        <v>0</v>
      </c>
      <c r="N18266" s="295">
        <f t="shared" ca="1" si="1917"/>
        <v>0</v>
      </c>
    </row>
    <row r="18267" spans="1:14" s="369" customFormat="1" ht="12.75" hidden="1" customHeight="1" outlineLevel="2" x14ac:dyDescent="0.25">
      <c r="A18267" s="3"/>
      <c r="B18267" s="3"/>
      <c r="C18267" s="21"/>
      <c r="D18267" s="3"/>
      <c r="E18267" s="107"/>
      <c r="F18267" s="106" t="s">
        <v>80</v>
      </c>
      <c r="G18267" s="111">
        <f ca="1">VLOOKUP($B18266,'Input Sheet'!$B$515:$N$1014,5+G$5,FALSE)</f>
        <v>0</v>
      </c>
      <c r="H18267" s="111">
        <f ca="1">VLOOKUP($B18266,'Input Sheet'!$B$515:$N$1014,5+H$5,FALSE)</f>
        <v>0</v>
      </c>
      <c r="I18267" s="111">
        <f ca="1">VLOOKUP($B18266,'Input Sheet'!$B$515:$N$1014,5+I$5,FALSE)</f>
        <v>0</v>
      </c>
      <c r="J18267" s="111">
        <f ca="1">VLOOKUP($B18266,'Input Sheet'!$B$515:$N$1014,5+J$5,FALSE)</f>
        <v>0</v>
      </c>
      <c r="K18267" s="111">
        <f ca="1">VLOOKUP($B18266,'Input Sheet'!$B$515:$N$1014,5+K$5,FALSE)</f>
        <v>0</v>
      </c>
      <c r="L18267" s="111">
        <f ca="1">VLOOKUP($B18266,'Input Sheet'!$B$515:$N$1014,5+L$5,FALSE)</f>
        <v>0</v>
      </c>
      <c r="M18267" s="111">
        <f ca="1">VLOOKUP($B18266,'Input Sheet'!$B$515:$N$1014,5+M$5,FALSE)</f>
        <v>0</v>
      </c>
      <c r="N18267" s="111">
        <f ca="1">VLOOKUP($B18266,'Input Sheet'!$B$515:$N$1014,5+N$5,FALSE)</f>
        <v>0</v>
      </c>
    </row>
    <row r="18268" spans="1:14" s="369" customFormat="1" ht="12.75" hidden="1" customHeight="1" outlineLevel="2" x14ac:dyDescent="0.25">
      <c r="A18268" s="3"/>
      <c r="B18268" s="3"/>
      <c r="C18268" s="3"/>
      <c r="D18268" s="3">
        <v>1</v>
      </c>
      <c r="E18268" s="290">
        <f t="array" aca="1" ref="E18268:E18282" ca="1">TRANSPOSE(G18266:N18266)</f>
        <v>0</v>
      </c>
      <c r="F18268" s="291"/>
      <c r="G18268" s="292"/>
      <c r="H18268" s="293">
        <f ca="1">IF(OFFSET(H18268,-$D18268,0)="n/a","n/a",IF(H$5&gt;OFFSET(H18268,-$D18268,0)+$D18268,$E18268-SUM($G18268:G18268),($E18268-SUM($G18268:G18268))/(OFFSET(H18268,-$D18268,0)-(H$5-$D18268-1))))</f>
        <v>0</v>
      </c>
      <c r="I18268" s="293">
        <f ca="1">IF(OFFSET(I18268,-$D18268,0)="n/a","n/a",IF(I$5&gt;OFFSET(I18268,-$D18268,0)+$D18268,$E18268-SUM($G18268:H18268),($E18268-SUM($G18268:H18268))/(OFFSET(I18268,-$D18268,0)-(I$5-$D18268-1))))</f>
        <v>0</v>
      </c>
      <c r="J18268" s="293">
        <f ca="1">IF(OFFSET(J18268,-$D18268,0)="n/a","n/a",IF(J$5&gt;OFFSET(J18268,-$D18268,0)+$D18268,$E18268-SUM($G18268:I18268),($E18268-SUM($G18268:I18268))/(OFFSET(J18268,-$D18268,0)-(J$5-$D18268-1))))</f>
        <v>0</v>
      </c>
      <c r="K18268" s="293">
        <f ca="1">IF(OFFSET(K18268,-$D18268,0)="n/a","n/a",IF(K$5&gt;OFFSET(K18268,-$D18268,0)+$D18268,$E18268-SUM($G18268:J18268),($E18268-SUM($G18268:J18268))/(OFFSET(K18268,-$D18268,0)-(K$5-$D18268-1))))</f>
        <v>0</v>
      </c>
      <c r="L18268" s="293">
        <f ca="1">IF(OFFSET(L18268,-$D18268,0)="n/a","n/a",IF(L$5&gt;OFFSET(L18268,-$D18268,0)+$D18268,$E18268-SUM($G18268:K18268),($E18268-SUM($G18268:K18268))/(OFFSET(L18268,-$D18268,0)-(L$5-$D18268-1))))</f>
        <v>0</v>
      </c>
      <c r="M18268" s="293">
        <f ca="1">IF(OFFSET(M18268,-$D18268,0)="n/a","n/a",IF(M$5&gt;OFFSET(M18268,-$D18268,0)+$D18268,$E18268-SUM($G18268:L18268),($E18268-SUM($G18268:L18268))/(OFFSET(M18268,-$D18268,0)-(M$5-$D18268-1))))</f>
        <v>0</v>
      </c>
      <c r="N18268" s="293">
        <f ca="1">IF(OFFSET(N18268,-$D18268,0)="n/a","n/a",IF(N$5&gt;OFFSET(N18268,-$D18268,0)+$D18268,$E18268-SUM($G18268:M18268),($E18268-SUM($G18268:M18268))/(OFFSET(N18268,-$D18268,0)-(N$5-$D18268-1))))</f>
        <v>0</v>
      </c>
    </row>
    <row r="18269" spans="1:14" s="369" customFormat="1" ht="12.75" hidden="1" customHeight="1" outlineLevel="2" x14ac:dyDescent="0.25">
      <c r="A18269" s="3"/>
      <c r="B18269" s="3"/>
      <c r="C18269" s="392" t="s">
        <v>48</v>
      </c>
      <c r="D18269" s="3">
        <v>2</v>
      </c>
      <c r="E18269" s="290">
        <f ca="1"/>
        <v>0</v>
      </c>
      <c r="F18269" s="291"/>
      <c r="G18269" s="294"/>
      <c r="H18269" s="292"/>
      <c r="I18269" s="293">
        <f ca="1">IF(OFFSET(I18269,-$D18269,0)="n/a","n/a",IF(I$5&gt;OFFSET(I18269,-$D18269,0)+$D18269,$E18269-SUM($G18269:H18269),($E18269-SUM($G18269:H18269))/(OFFSET(I18269,-$D18269,0)-(I$5-$D18269-1))))</f>
        <v>0</v>
      </c>
      <c r="J18269" s="293">
        <f ca="1">IF(OFFSET(J18269,-$D18269,0)="n/a","n/a",IF(J$5&gt;OFFSET(J18269,-$D18269,0)+$D18269,$E18269-SUM($G18269:I18269),($E18269-SUM($G18269:I18269))/(OFFSET(J18269,-$D18269,0)-(J$5-$D18269-1))))</f>
        <v>0</v>
      </c>
      <c r="K18269" s="293">
        <f ca="1">IF(OFFSET(K18269,-$D18269,0)="n/a","n/a",IF(K$5&gt;OFFSET(K18269,-$D18269,0)+$D18269,$E18269-SUM($G18269:J18269),($E18269-SUM($G18269:J18269))/(OFFSET(K18269,-$D18269,0)-(K$5-$D18269-1))))</f>
        <v>0</v>
      </c>
      <c r="L18269" s="293">
        <f ca="1">IF(OFFSET(L18269,-$D18269,0)="n/a","n/a",IF(L$5&gt;OFFSET(L18269,-$D18269,0)+$D18269,$E18269-SUM($G18269:K18269),($E18269-SUM($G18269:K18269))/(OFFSET(L18269,-$D18269,0)-(L$5-$D18269-1))))</f>
        <v>0</v>
      </c>
      <c r="M18269" s="293">
        <f ca="1">IF(OFFSET(M18269,-$D18269,0)="n/a","n/a",IF(M$5&gt;OFFSET(M18269,-$D18269,0)+$D18269,$E18269-SUM($G18269:L18269),($E18269-SUM($G18269:L18269))/(OFFSET(M18269,-$D18269,0)-(M$5-$D18269-1))))</f>
        <v>0</v>
      </c>
      <c r="N18269" s="293">
        <f ca="1">IF(OFFSET(N18269,-$D18269,0)="n/a","n/a",IF(N$5&gt;OFFSET(N18269,-$D18269,0)+$D18269,$E18269-SUM($G18269:M18269),($E18269-SUM($G18269:M18269))/(OFFSET(N18269,-$D18269,0)-(N$5-$D18269-1))))</f>
        <v>0</v>
      </c>
    </row>
    <row r="18270" spans="1:14" s="369" customFormat="1" ht="12.75" hidden="1" customHeight="1" outlineLevel="2" x14ac:dyDescent="0.25">
      <c r="A18270" s="3"/>
      <c r="B18270" s="3"/>
      <c r="C18270" s="392"/>
      <c r="D18270" s="3">
        <v>3</v>
      </c>
      <c r="E18270" s="290">
        <f ca="1"/>
        <v>0</v>
      </c>
      <c r="F18270" s="291"/>
      <c r="G18270" s="294"/>
      <c r="H18270" s="294"/>
      <c r="I18270" s="292"/>
      <c r="J18270" s="293">
        <f ca="1">IF(OFFSET(J18270,-$D18270,0)="n/a","n/a",IF(J$5&gt;OFFSET(J18270,-$D18270,0)+$D18270,$E18270-SUM($G18270:I18270),($E18270-SUM($G18270:I18270))/(OFFSET(J18270,-$D18270,0)-(J$5-$D18270-1))))</f>
        <v>0</v>
      </c>
      <c r="K18270" s="293">
        <f ca="1">IF(OFFSET(K18270,-$D18270,0)="n/a","n/a",IF(K$5&gt;OFFSET(K18270,-$D18270,0)+$D18270,$E18270-SUM($G18270:J18270),($E18270-SUM($G18270:J18270))/(OFFSET(K18270,-$D18270,0)-(K$5-$D18270-1))))</f>
        <v>0</v>
      </c>
      <c r="L18270" s="293">
        <f ca="1">IF(OFFSET(L18270,-$D18270,0)="n/a","n/a",IF(L$5&gt;OFFSET(L18270,-$D18270,0)+$D18270,$E18270-SUM($G18270:K18270),($E18270-SUM($G18270:K18270))/(OFFSET(L18270,-$D18270,0)-(L$5-$D18270-1))))</f>
        <v>0</v>
      </c>
      <c r="M18270" s="293">
        <f ca="1">IF(OFFSET(M18270,-$D18270,0)="n/a","n/a",IF(M$5&gt;OFFSET(M18270,-$D18270,0)+$D18270,$E18270-SUM($G18270:L18270),($E18270-SUM($G18270:L18270))/(OFFSET(M18270,-$D18270,0)-(M$5-$D18270-1))))</f>
        <v>0</v>
      </c>
      <c r="N18270" s="293">
        <f ca="1">IF(OFFSET(N18270,-$D18270,0)="n/a","n/a",IF(N$5&gt;OFFSET(N18270,-$D18270,0)+$D18270,$E18270-SUM($G18270:M18270),($E18270-SUM($G18270:M18270))/(OFFSET(N18270,-$D18270,0)-(N$5-$D18270-1))))</f>
        <v>0</v>
      </c>
    </row>
    <row r="18271" spans="1:14" s="369" customFormat="1" ht="12.75" hidden="1" customHeight="1" outlineLevel="2" x14ac:dyDescent="0.25">
      <c r="A18271" s="3"/>
      <c r="B18271" s="3"/>
      <c r="C18271" s="392"/>
      <c r="D18271" s="3">
        <v>4</v>
      </c>
      <c r="E18271" s="290">
        <f ca="1"/>
        <v>0</v>
      </c>
      <c r="F18271" s="291"/>
      <c r="G18271" s="294"/>
      <c r="H18271" s="294"/>
      <c r="I18271" s="294"/>
      <c r="J18271" s="292"/>
      <c r="K18271" s="293">
        <f ca="1">IF(OFFSET(K18271,-$D18271,0)="n/a","n/a",IF(K$5&gt;OFFSET(K18271,-$D18271,0)+$D18271,$E18271-SUM($G18271:J18271),($E18271-SUM($G18271:J18271))/(OFFSET(K18271,-$D18271,0)-(K$5-$D18271-1))))</f>
        <v>0</v>
      </c>
      <c r="L18271" s="293">
        <f ca="1">IF(OFFSET(L18271,-$D18271,0)="n/a","n/a",IF(L$5&gt;OFFSET(L18271,-$D18271,0)+$D18271,$E18271-SUM($G18271:K18271),($E18271-SUM($G18271:K18271))/(OFFSET(L18271,-$D18271,0)-(L$5-$D18271-1))))</f>
        <v>0</v>
      </c>
      <c r="M18271" s="293">
        <f ca="1">IF(OFFSET(M18271,-$D18271,0)="n/a","n/a",IF(M$5&gt;OFFSET(M18271,-$D18271,0)+$D18271,$E18271-SUM($G18271:L18271),($E18271-SUM($G18271:L18271))/(OFFSET(M18271,-$D18271,0)-(M$5-$D18271-1))))</f>
        <v>0</v>
      </c>
      <c r="N18271" s="293">
        <f ca="1">IF(OFFSET(N18271,-$D18271,0)="n/a","n/a",IF(N$5&gt;OFFSET(N18271,-$D18271,0)+$D18271,$E18271-SUM($G18271:M18271),($E18271-SUM($G18271:M18271))/(OFFSET(N18271,-$D18271,0)-(N$5-$D18271-1))))</f>
        <v>0</v>
      </c>
    </row>
    <row r="18272" spans="1:14" s="369" customFormat="1" ht="12.75" hidden="1" customHeight="1" outlineLevel="2" x14ac:dyDescent="0.25">
      <c r="A18272" s="3"/>
      <c r="B18272" s="3"/>
      <c r="C18272" s="392"/>
      <c r="D18272" s="3">
        <v>5</v>
      </c>
      <c r="E18272" s="290">
        <f ca="1"/>
        <v>0</v>
      </c>
      <c r="F18272" s="291"/>
      <c r="G18272" s="294"/>
      <c r="H18272" s="294"/>
      <c r="I18272" s="294"/>
      <c r="J18272" s="294"/>
      <c r="K18272" s="292"/>
      <c r="L18272" s="293">
        <f ca="1">IF(OFFSET(L18272,-$D18272,0)="n/a","n/a",IF(L$5&gt;OFFSET(L18272,-$D18272,0)+$D18272,$E18272-SUM($G18272:K18272),($E18272-SUM($G18272:K18272))/(OFFSET(L18272,-$D18272,0)-(L$5-$D18272-1))))</f>
        <v>0</v>
      </c>
      <c r="M18272" s="293">
        <f ca="1">IF(OFFSET(M18272,-$D18272,0)="n/a","n/a",IF(M$5&gt;OFFSET(M18272,-$D18272,0)+$D18272,$E18272-SUM($G18272:L18272),($E18272-SUM($G18272:L18272))/(OFFSET(M18272,-$D18272,0)-(M$5-$D18272-1))))</f>
        <v>0</v>
      </c>
      <c r="N18272" s="293">
        <f ca="1">IF(OFFSET(N18272,-$D18272,0)="n/a","n/a",IF(N$5&gt;OFFSET(N18272,-$D18272,0)+$D18272,$E18272-SUM($G18272:M18272),($E18272-SUM($G18272:M18272))/(OFFSET(N18272,-$D18272,0)-(N$5-$D18272-1))))</f>
        <v>0</v>
      </c>
    </row>
    <row r="18273" spans="1:14" s="369" customFormat="1" ht="12.75" hidden="1" customHeight="1" outlineLevel="2" x14ac:dyDescent="0.25">
      <c r="A18273" s="3"/>
      <c r="B18273" s="3"/>
      <c r="C18273" s="392"/>
      <c r="D18273" s="3">
        <v>6</v>
      </c>
      <c r="E18273" s="290">
        <f ca="1"/>
        <v>0</v>
      </c>
      <c r="F18273" s="291"/>
      <c r="G18273" s="294"/>
      <c r="H18273" s="294"/>
      <c r="I18273" s="294"/>
      <c r="J18273" s="294"/>
      <c r="K18273" s="294"/>
      <c r="L18273" s="292"/>
      <c r="M18273" s="293">
        <f ca="1">IF(OFFSET(M18273,-$D18273,0)="n/a","n/a",IF(M$5&gt;OFFSET(M18273,-$D18273,0)+$D18273,$E18273-SUM($G18273:L18273),($E18273-SUM($G18273:L18273))/(OFFSET(M18273,-$D18273,0)-(M$5-$D18273-1))))</f>
        <v>0</v>
      </c>
      <c r="N18273" s="293">
        <f ca="1">IF(OFFSET(N18273,-$D18273,0)="n/a","n/a",IF(N$5&gt;OFFSET(N18273,-$D18273,0)+$D18273,$E18273-SUM($G18273:M18273),($E18273-SUM($G18273:M18273))/(OFFSET(N18273,-$D18273,0)-(N$5-$D18273-1))))</f>
        <v>0</v>
      </c>
    </row>
    <row r="18274" spans="1:14" s="369" customFormat="1" ht="12.75" hidden="1" customHeight="1" outlineLevel="2" x14ac:dyDescent="0.25">
      <c r="A18274" s="3"/>
      <c r="B18274" s="3"/>
      <c r="C18274" s="392"/>
      <c r="D18274" s="3">
        <v>7</v>
      </c>
      <c r="E18274" s="290">
        <f ca="1"/>
        <v>0</v>
      </c>
      <c r="F18274" s="291"/>
      <c r="G18274" s="294"/>
      <c r="H18274" s="294"/>
      <c r="I18274" s="294"/>
      <c r="J18274" s="294"/>
      <c r="K18274" s="294"/>
      <c r="L18274" s="294"/>
      <c r="M18274" s="292"/>
      <c r="N18274" s="293">
        <f ca="1">IF(OFFSET(N18274,-$D18274,0)="n/a","n/a",IF(N$5&gt;OFFSET(N18274,-$D18274,0)+$D18274,$E18274-SUM($G18274:M18274),($E18274-SUM($G18274:M18274))/(OFFSET(N18274,-$D18274,0)-(N$5-$D18274-1))))</f>
        <v>0</v>
      </c>
    </row>
    <row r="18275" spans="1:14" s="369" customFormat="1" ht="12.75" hidden="1" customHeight="1" outlineLevel="2" x14ac:dyDescent="0.25">
      <c r="A18275" s="3"/>
      <c r="B18275" s="3"/>
      <c r="C18275" s="392"/>
      <c r="D18275" s="3">
        <v>8</v>
      </c>
      <c r="E18275" s="290">
        <f ca="1"/>
        <v>0</v>
      </c>
      <c r="F18275" s="291"/>
      <c r="G18275" s="294"/>
      <c r="H18275" s="294"/>
      <c r="I18275" s="294"/>
      <c r="J18275" s="294"/>
      <c r="K18275" s="294"/>
      <c r="L18275" s="294"/>
      <c r="M18275" s="294"/>
      <c r="N18275" s="292"/>
    </row>
    <row r="18276" spans="1:14" s="369" customFormat="1" ht="12.75" hidden="1" customHeight="1" outlineLevel="2" x14ac:dyDescent="0.25">
      <c r="A18276" s="3"/>
      <c r="B18276" s="3"/>
      <c r="C18276" s="392"/>
      <c r="D18276" s="3">
        <v>9</v>
      </c>
      <c r="E18276" s="290" t="e">
        <f ca="1"/>
        <v>#N/A</v>
      </c>
      <c r="F18276" s="291"/>
      <c r="G18276" s="294"/>
      <c r="H18276" s="294"/>
      <c r="I18276" s="294"/>
      <c r="J18276" s="294"/>
      <c r="K18276" s="294"/>
      <c r="L18276" s="294"/>
      <c r="M18276" s="294"/>
      <c r="N18276" s="294"/>
    </row>
    <row r="18277" spans="1:14" s="369" customFormat="1" ht="12.75" hidden="1" customHeight="1" outlineLevel="2" x14ac:dyDescent="0.25">
      <c r="A18277" s="3"/>
      <c r="B18277" s="3"/>
      <c r="C18277" s="392"/>
      <c r="D18277" s="3">
        <v>10</v>
      </c>
      <c r="E18277" s="290" t="e">
        <f ca="1"/>
        <v>#N/A</v>
      </c>
      <c r="F18277" s="291"/>
      <c r="G18277" s="294"/>
      <c r="H18277" s="294"/>
      <c r="I18277" s="294"/>
      <c r="J18277" s="294"/>
      <c r="K18277" s="294"/>
      <c r="L18277" s="294"/>
      <c r="M18277" s="294"/>
      <c r="N18277" s="294"/>
    </row>
    <row r="18278" spans="1:14" s="369" customFormat="1" ht="12.75" hidden="1" customHeight="1" outlineLevel="2" x14ac:dyDescent="0.25">
      <c r="A18278" s="3"/>
      <c r="B18278" s="3"/>
      <c r="C18278" s="392"/>
      <c r="D18278" s="3">
        <v>11</v>
      </c>
      <c r="E18278" s="290" t="e">
        <f ca="1"/>
        <v>#N/A</v>
      </c>
      <c r="F18278" s="291"/>
      <c r="G18278" s="294"/>
      <c r="H18278" s="294"/>
      <c r="I18278" s="294"/>
      <c r="J18278" s="294"/>
      <c r="K18278" s="294"/>
      <c r="L18278" s="294"/>
      <c r="M18278" s="294"/>
      <c r="N18278" s="294"/>
    </row>
    <row r="18279" spans="1:14" s="369" customFormat="1" ht="12.75" hidden="1" customHeight="1" outlineLevel="2" x14ac:dyDescent="0.25">
      <c r="A18279" s="3"/>
      <c r="B18279" s="3"/>
      <c r="C18279" s="392"/>
      <c r="D18279" s="3">
        <v>12</v>
      </c>
      <c r="E18279" s="290" t="e">
        <f ca="1"/>
        <v>#N/A</v>
      </c>
      <c r="F18279" s="291"/>
      <c r="G18279" s="294"/>
      <c r="H18279" s="294"/>
      <c r="I18279" s="294"/>
      <c r="J18279" s="294"/>
      <c r="K18279" s="294"/>
      <c r="L18279" s="294"/>
      <c r="M18279" s="294"/>
      <c r="N18279" s="294"/>
    </row>
    <row r="18280" spans="1:14" s="369" customFormat="1" ht="12.75" hidden="1" customHeight="1" outlineLevel="2" x14ac:dyDescent="0.25">
      <c r="A18280" s="3"/>
      <c r="B18280" s="3"/>
      <c r="C18280" s="392"/>
      <c r="D18280" s="3">
        <v>13</v>
      </c>
      <c r="E18280" s="290" t="e">
        <f ca="1"/>
        <v>#N/A</v>
      </c>
      <c r="F18280" s="291"/>
      <c r="G18280" s="294"/>
      <c r="H18280" s="294"/>
      <c r="I18280" s="294"/>
      <c r="J18280" s="294"/>
      <c r="K18280" s="294"/>
      <c r="L18280" s="294"/>
      <c r="M18280" s="294"/>
      <c r="N18280" s="294"/>
    </row>
    <row r="18281" spans="1:14" s="369" customFormat="1" ht="12.75" hidden="1" customHeight="1" outlineLevel="2" x14ac:dyDescent="0.25">
      <c r="A18281" s="3"/>
      <c r="B18281" s="3"/>
      <c r="C18281" s="392"/>
      <c r="D18281" s="3">
        <v>14</v>
      </c>
      <c r="E18281" s="290" t="e">
        <f ca="1"/>
        <v>#N/A</v>
      </c>
      <c r="F18281" s="291"/>
      <c r="G18281" s="294"/>
      <c r="H18281" s="294"/>
      <c r="I18281" s="294"/>
      <c r="J18281" s="294"/>
      <c r="K18281" s="294"/>
      <c r="L18281" s="294"/>
      <c r="M18281" s="294"/>
      <c r="N18281" s="294"/>
    </row>
    <row r="18282" spans="1:14" s="369" customFormat="1" ht="12.75" hidden="1" customHeight="1" outlineLevel="2" x14ac:dyDescent="0.25">
      <c r="A18282" s="3"/>
      <c r="B18282" s="3"/>
      <c r="C18282" s="392"/>
      <c r="D18282" s="3">
        <v>15</v>
      </c>
      <c r="E18282" s="290" t="e">
        <f ca="1"/>
        <v>#N/A</v>
      </c>
      <c r="F18282" s="291"/>
      <c r="G18282" s="294"/>
      <c r="H18282" s="294"/>
      <c r="I18282" s="294"/>
      <c r="J18282" s="294"/>
      <c r="K18282" s="294"/>
      <c r="L18282" s="294"/>
      <c r="M18282" s="294"/>
      <c r="N18282" s="294"/>
    </row>
    <row r="18283" spans="1:14" s="369" customFormat="1" ht="12.75" hidden="1" customHeight="1" outlineLevel="1" x14ac:dyDescent="0.25">
      <c r="A18283" s="3"/>
      <c r="B18283" s="145" t="str">
        <f ca="1">B18266</f>
        <v>Asset Type 459</v>
      </c>
      <c r="C18283" s="145" t="str">
        <f ca="1">C18266</f>
        <v>Description - Asset Type 459</v>
      </c>
      <c r="D18283" s="3"/>
      <c r="E18283" s="3"/>
      <c r="F18283" s="106" t="s">
        <v>47</v>
      </c>
      <c r="G18283" s="296">
        <f t="shared" ref="G18283:N18283" si="1918">SUM(G18268:G18282)</f>
        <v>0</v>
      </c>
      <c r="H18283" s="296">
        <f t="shared" ca="1" si="1918"/>
        <v>0</v>
      </c>
      <c r="I18283" s="296">
        <f t="shared" ca="1" si="1918"/>
        <v>0</v>
      </c>
      <c r="J18283" s="296">
        <f t="shared" ca="1" si="1918"/>
        <v>0</v>
      </c>
      <c r="K18283" s="296">
        <f t="shared" ca="1" si="1918"/>
        <v>0</v>
      </c>
      <c r="L18283" s="296">
        <f t="shared" ca="1" si="1918"/>
        <v>0</v>
      </c>
      <c r="M18283" s="296">
        <f t="shared" ca="1" si="1918"/>
        <v>0</v>
      </c>
      <c r="N18283" s="296">
        <f t="shared" ca="1" si="1918"/>
        <v>0</v>
      </c>
    </row>
    <row r="18284" spans="1:14" s="369" customFormat="1" ht="12.75" hidden="1" customHeight="1" outlineLevel="2" x14ac:dyDescent="0.25">
      <c r="A18284" s="217">
        <f>A18266+1</f>
        <v>460</v>
      </c>
      <c r="B18284" s="22" t="str">
        <f ca="1">OFFSET($B$516,$A18284-1,0)</f>
        <v>Asset Type 460</v>
      </c>
      <c r="C18284" s="22" t="str">
        <f ca="1">OFFSET($C$516,$A18284-1,0)</f>
        <v>Description - Asset Type 460</v>
      </c>
      <c r="D18284" s="3"/>
      <c r="E18284" s="109"/>
      <c r="F18284" s="108" t="s">
        <v>46</v>
      </c>
      <c r="G18284" s="295">
        <f t="shared" ref="G18284:N18284" ca="1" si="1919">VLOOKUP($B18284,$B$516:$N$1015,5+G$5,FALSE)</f>
        <v>0</v>
      </c>
      <c r="H18284" s="295">
        <f t="shared" ca="1" si="1919"/>
        <v>0</v>
      </c>
      <c r="I18284" s="295">
        <f t="shared" ca="1" si="1919"/>
        <v>0</v>
      </c>
      <c r="J18284" s="295">
        <f t="shared" ca="1" si="1919"/>
        <v>0</v>
      </c>
      <c r="K18284" s="295">
        <f t="shared" ca="1" si="1919"/>
        <v>0</v>
      </c>
      <c r="L18284" s="295">
        <f t="shared" ca="1" si="1919"/>
        <v>0</v>
      </c>
      <c r="M18284" s="295">
        <f t="shared" ca="1" si="1919"/>
        <v>0</v>
      </c>
      <c r="N18284" s="295">
        <f t="shared" ca="1" si="1919"/>
        <v>0</v>
      </c>
    </row>
    <row r="18285" spans="1:14" s="369" customFormat="1" ht="12.75" hidden="1" customHeight="1" outlineLevel="2" x14ac:dyDescent="0.25">
      <c r="A18285" s="3"/>
      <c r="B18285" s="3"/>
      <c r="C18285" s="21"/>
      <c r="D18285" s="3"/>
      <c r="E18285" s="107"/>
      <c r="F18285" s="106" t="s">
        <v>80</v>
      </c>
      <c r="G18285" s="111">
        <f ca="1">VLOOKUP($B18284,'Input Sheet'!$B$515:$N$1014,5+G$5,FALSE)</f>
        <v>0</v>
      </c>
      <c r="H18285" s="111">
        <f ca="1">VLOOKUP($B18284,'Input Sheet'!$B$515:$N$1014,5+H$5,FALSE)</f>
        <v>0</v>
      </c>
      <c r="I18285" s="111">
        <f ca="1">VLOOKUP($B18284,'Input Sheet'!$B$515:$N$1014,5+I$5,FALSE)</f>
        <v>0</v>
      </c>
      <c r="J18285" s="111">
        <f ca="1">VLOOKUP($B18284,'Input Sheet'!$B$515:$N$1014,5+J$5,FALSE)</f>
        <v>0</v>
      </c>
      <c r="K18285" s="111">
        <f ca="1">VLOOKUP($B18284,'Input Sheet'!$B$515:$N$1014,5+K$5,FALSE)</f>
        <v>0</v>
      </c>
      <c r="L18285" s="111">
        <f ca="1">VLOOKUP($B18284,'Input Sheet'!$B$515:$N$1014,5+L$5,FALSE)</f>
        <v>0</v>
      </c>
      <c r="M18285" s="111">
        <f ca="1">VLOOKUP($B18284,'Input Sheet'!$B$515:$N$1014,5+M$5,FALSE)</f>
        <v>0</v>
      </c>
      <c r="N18285" s="111">
        <f ca="1">VLOOKUP($B18284,'Input Sheet'!$B$515:$N$1014,5+N$5,FALSE)</f>
        <v>0</v>
      </c>
    </row>
    <row r="18286" spans="1:14" s="369" customFormat="1" ht="12.75" hidden="1" customHeight="1" outlineLevel="2" x14ac:dyDescent="0.25">
      <c r="A18286" s="3"/>
      <c r="B18286" s="3"/>
      <c r="C18286" s="3"/>
      <c r="D18286" s="3">
        <v>1</v>
      </c>
      <c r="E18286" s="290">
        <f t="array" aca="1" ref="E18286:E18300" ca="1">TRANSPOSE(G18284:N18284)</f>
        <v>0</v>
      </c>
      <c r="F18286" s="291"/>
      <c r="G18286" s="292"/>
      <c r="H18286" s="293">
        <f ca="1">IF(OFFSET(H18286,-$D18286,0)="n/a","n/a",IF(H$5&gt;OFFSET(H18286,-$D18286,0)+$D18286,$E18286-SUM($G18286:G18286),($E18286-SUM($G18286:G18286))/(OFFSET(H18286,-$D18286,0)-(H$5-$D18286-1))))</f>
        <v>0</v>
      </c>
      <c r="I18286" s="293">
        <f ca="1">IF(OFFSET(I18286,-$D18286,0)="n/a","n/a",IF(I$5&gt;OFFSET(I18286,-$D18286,0)+$D18286,$E18286-SUM($G18286:H18286),($E18286-SUM($G18286:H18286))/(OFFSET(I18286,-$D18286,0)-(I$5-$D18286-1))))</f>
        <v>0</v>
      </c>
      <c r="J18286" s="293">
        <f ca="1">IF(OFFSET(J18286,-$D18286,0)="n/a","n/a",IF(J$5&gt;OFFSET(J18286,-$D18286,0)+$D18286,$E18286-SUM($G18286:I18286),($E18286-SUM($G18286:I18286))/(OFFSET(J18286,-$D18286,0)-(J$5-$D18286-1))))</f>
        <v>0</v>
      </c>
      <c r="K18286" s="293">
        <f ca="1">IF(OFFSET(K18286,-$D18286,0)="n/a","n/a",IF(K$5&gt;OFFSET(K18286,-$D18286,0)+$D18286,$E18286-SUM($G18286:J18286),($E18286-SUM($G18286:J18286))/(OFFSET(K18286,-$D18286,0)-(K$5-$D18286-1))))</f>
        <v>0</v>
      </c>
      <c r="L18286" s="293">
        <f ca="1">IF(OFFSET(L18286,-$D18286,0)="n/a","n/a",IF(L$5&gt;OFFSET(L18286,-$D18286,0)+$D18286,$E18286-SUM($G18286:K18286),($E18286-SUM($G18286:K18286))/(OFFSET(L18286,-$D18286,0)-(L$5-$D18286-1))))</f>
        <v>0</v>
      </c>
      <c r="M18286" s="293">
        <f ca="1">IF(OFFSET(M18286,-$D18286,0)="n/a","n/a",IF(M$5&gt;OFFSET(M18286,-$D18286,0)+$D18286,$E18286-SUM($G18286:L18286),($E18286-SUM($G18286:L18286))/(OFFSET(M18286,-$D18286,0)-(M$5-$D18286-1))))</f>
        <v>0</v>
      </c>
      <c r="N18286" s="293">
        <f ca="1">IF(OFFSET(N18286,-$D18286,0)="n/a","n/a",IF(N$5&gt;OFFSET(N18286,-$D18286,0)+$D18286,$E18286-SUM($G18286:M18286),($E18286-SUM($G18286:M18286))/(OFFSET(N18286,-$D18286,0)-(N$5-$D18286-1))))</f>
        <v>0</v>
      </c>
    </row>
    <row r="18287" spans="1:14" s="369" customFormat="1" ht="12.75" hidden="1" customHeight="1" outlineLevel="2" x14ac:dyDescent="0.25">
      <c r="A18287" s="3"/>
      <c r="B18287" s="3"/>
      <c r="C18287" s="392" t="s">
        <v>48</v>
      </c>
      <c r="D18287" s="3">
        <v>2</v>
      </c>
      <c r="E18287" s="290">
        <f ca="1"/>
        <v>0</v>
      </c>
      <c r="F18287" s="291"/>
      <c r="G18287" s="294"/>
      <c r="H18287" s="292"/>
      <c r="I18287" s="293">
        <f ca="1">IF(OFFSET(I18287,-$D18287,0)="n/a","n/a",IF(I$5&gt;OFFSET(I18287,-$D18287,0)+$D18287,$E18287-SUM($G18287:H18287),($E18287-SUM($G18287:H18287))/(OFFSET(I18287,-$D18287,0)-(I$5-$D18287-1))))</f>
        <v>0</v>
      </c>
      <c r="J18287" s="293">
        <f ca="1">IF(OFFSET(J18287,-$D18287,0)="n/a","n/a",IF(J$5&gt;OFFSET(J18287,-$D18287,0)+$D18287,$E18287-SUM($G18287:I18287),($E18287-SUM($G18287:I18287))/(OFFSET(J18287,-$D18287,0)-(J$5-$D18287-1))))</f>
        <v>0</v>
      </c>
      <c r="K18287" s="293">
        <f ca="1">IF(OFFSET(K18287,-$D18287,0)="n/a","n/a",IF(K$5&gt;OFFSET(K18287,-$D18287,0)+$D18287,$E18287-SUM($G18287:J18287),($E18287-SUM($G18287:J18287))/(OFFSET(K18287,-$D18287,0)-(K$5-$D18287-1))))</f>
        <v>0</v>
      </c>
      <c r="L18287" s="293">
        <f ca="1">IF(OFFSET(L18287,-$D18287,0)="n/a","n/a",IF(L$5&gt;OFFSET(L18287,-$D18287,0)+$D18287,$E18287-SUM($G18287:K18287),($E18287-SUM($G18287:K18287))/(OFFSET(L18287,-$D18287,0)-(L$5-$D18287-1))))</f>
        <v>0</v>
      </c>
      <c r="M18287" s="293">
        <f ca="1">IF(OFFSET(M18287,-$D18287,0)="n/a","n/a",IF(M$5&gt;OFFSET(M18287,-$D18287,0)+$D18287,$E18287-SUM($G18287:L18287),($E18287-SUM($G18287:L18287))/(OFFSET(M18287,-$D18287,0)-(M$5-$D18287-1))))</f>
        <v>0</v>
      </c>
      <c r="N18287" s="293">
        <f ca="1">IF(OFFSET(N18287,-$D18287,0)="n/a","n/a",IF(N$5&gt;OFFSET(N18287,-$D18287,0)+$D18287,$E18287-SUM($G18287:M18287),($E18287-SUM($G18287:M18287))/(OFFSET(N18287,-$D18287,0)-(N$5-$D18287-1))))</f>
        <v>0</v>
      </c>
    </row>
    <row r="18288" spans="1:14" s="369" customFormat="1" ht="12.75" hidden="1" customHeight="1" outlineLevel="2" x14ac:dyDescent="0.25">
      <c r="A18288" s="3"/>
      <c r="B18288" s="3"/>
      <c r="C18288" s="392"/>
      <c r="D18288" s="3">
        <v>3</v>
      </c>
      <c r="E18288" s="290">
        <f ca="1"/>
        <v>0</v>
      </c>
      <c r="F18288" s="291"/>
      <c r="G18288" s="294"/>
      <c r="H18288" s="294"/>
      <c r="I18288" s="292"/>
      <c r="J18288" s="293">
        <f ca="1">IF(OFFSET(J18288,-$D18288,0)="n/a","n/a",IF(J$5&gt;OFFSET(J18288,-$D18288,0)+$D18288,$E18288-SUM($G18288:I18288),($E18288-SUM($G18288:I18288))/(OFFSET(J18288,-$D18288,0)-(J$5-$D18288-1))))</f>
        <v>0</v>
      </c>
      <c r="K18288" s="293">
        <f ca="1">IF(OFFSET(K18288,-$D18288,0)="n/a","n/a",IF(K$5&gt;OFFSET(K18288,-$D18288,0)+$D18288,$E18288-SUM($G18288:J18288),($E18288-SUM($G18288:J18288))/(OFFSET(K18288,-$D18288,0)-(K$5-$D18288-1))))</f>
        <v>0</v>
      </c>
      <c r="L18288" s="293">
        <f ca="1">IF(OFFSET(L18288,-$D18288,0)="n/a","n/a",IF(L$5&gt;OFFSET(L18288,-$D18288,0)+$D18288,$E18288-SUM($G18288:K18288),($E18288-SUM($G18288:K18288))/(OFFSET(L18288,-$D18288,0)-(L$5-$D18288-1))))</f>
        <v>0</v>
      </c>
      <c r="M18288" s="293">
        <f ca="1">IF(OFFSET(M18288,-$D18288,0)="n/a","n/a",IF(M$5&gt;OFFSET(M18288,-$D18288,0)+$D18288,$E18288-SUM($G18288:L18288),($E18288-SUM($G18288:L18288))/(OFFSET(M18288,-$D18288,0)-(M$5-$D18288-1))))</f>
        <v>0</v>
      </c>
      <c r="N18288" s="293">
        <f ca="1">IF(OFFSET(N18288,-$D18288,0)="n/a","n/a",IF(N$5&gt;OFFSET(N18288,-$D18288,0)+$D18288,$E18288-SUM($G18288:M18288),($E18288-SUM($G18288:M18288))/(OFFSET(N18288,-$D18288,0)-(N$5-$D18288-1))))</f>
        <v>0</v>
      </c>
    </row>
    <row r="18289" spans="1:14" s="369" customFormat="1" ht="12.75" hidden="1" customHeight="1" outlineLevel="2" x14ac:dyDescent="0.25">
      <c r="A18289" s="3"/>
      <c r="B18289" s="3"/>
      <c r="C18289" s="392"/>
      <c r="D18289" s="3">
        <v>4</v>
      </c>
      <c r="E18289" s="290">
        <f ca="1"/>
        <v>0</v>
      </c>
      <c r="F18289" s="291"/>
      <c r="G18289" s="294"/>
      <c r="H18289" s="294"/>
      <c r="I18289" s="294"/>
      <c r="J18289" s="292"/>
      <c r="K18289" s="293">
        <f ca="1">IF(OFFSET(K18289,-$D18289,0)="n/a","n/a",IF(K$5&gt;OFFSET(K18289,-$D18289,0)+$D18289,$E18289-SUM($G18289:J18289),($E18289-SUM($G18289:J18289))/(OFFSET(K18289,-$D18289,0)-(K$5-$D18289-1))))</f>
        <v>0</v>
      </c>
      <c r="L18289" s="293">
        <f ca="1">IF(OFFSET(L18289,-$D18289,0)="n/a","n/a",IF(L$5&gt;OFFSET(L18289,-$D18289,0)+$D18289,$E18289-SUM($G18289:K18289),($E18289-SUM($G18289:K18289))/(OFFSET(L18289,-$D18289,0)-(L$5-$D18289-1))))</f>
        <v>0</v>
      </c>
      <c r="M18289" s="293">
        <f ca="1">IF(OFFSET(M18289,-$D18289,0)="n/a","n/a",IF(M$5&gt;OFFSET(M18289,-$D18289,0)+$D18289,$E18289-SUM($G18289:L18289),($E18289-SUM($G18289:L18289))/(OFFSET(M18289,-$D18289,0)-(M$5-$D18289-1))))</f>
        <v>0</v>
      </c>
      <c r="N18289" s="293">
        <f ca="1">IF(OFFSET(N18289,-$D18289,0)="n/a","n/a",IF(N$5&gt;OFFSET(N18289,-$D18289,0)+$D18289,$E18289-SUM($G18289:M18289),($E18289-SUM($G18289:M18289))/(OFFSET(N18289,-$D18289,0)-(N$5-$D18289-1))))</f>
        <v>0</v>
      </c>
    </row>
    <row r="18290" spans="1:14" s="369" customFormat="1" ht="12.75" hidden="1" customHeight="1" outlineLevel="2" x14ac:dyDescent="0.25">
      <c r="A18290" s="3"/>
      <c r="B18290" s="3"/>
      <c r="C18290" s="392"/>
      <c r="D18290" s="3">
        <v>5</v>
      </c>
      <c r="E18290" s="290">
        <f ca="1"/>
        <v>0</v>
      </c>
      <c r="F18290" s="291"/>
      <c r="G18290" s="294"/>
      <c r="H18290" s="294"/>
      <c r="I18290" s="294"/>
      <c r="J18290" s="294"/>
      <c r="K18290" s="292"/>
      <c r="L18290" s="293">
        <f ca="1">IF(OFFSET(L18290,-$D18290,0)="n/a","n/a",IF(L$5&gt;OFFSET(L18290,-$D18290,0)+$D18290,$E18290-SUM($G18290:K18290),($E18290-SUM($G18290:K18290))/(OFFSET(L18290,-$D18290,0)-(L$5-$D18290-1))))</f>
        <v>0</v>
      </c>
      <c r="M18290" s="293">
        <f ca="1">IF(OFFSET(M18290,-$D18290,0)="n/a","n/a",IF(M$5&gt;OFFSET(M18290,-$D18290,0)+$D18290,$E18290-SUM($G18290:L18290),($E18290-SUM($G18290:L18290))/(OFFSET(M18290,-$D18290,0)-(M$5-$D18290-1))))</f>
        <v>0</v>
      </c>
      <c r="N18290" s="293">
        <f ca="1">IF(OFFSET(N18290,-$D18290,0)="n/a","n/a",IF(N$5&gt;OFFSET(N18290,-$D18290,0)+$D18290,$E18290-SUM($G18290:M18290),($E18290-SUM($G18290:M18290))/(OFFSET(N18290,-$D18290,0)-(N$5-$D18290-1))))</f>
        <v>0</v>
      </c>
    </row>
    <row r="18291" spans="1:14" s="369" customFormat="1" ht="12.75" hidden="1" customHeight="1" outlineLevel="2" x14ac:dyDescent="0.25">
      <c r="A18291" s="3"/>
      <c r="B18291" s="3"/>
      <c r="C18291" s="392"/>
      <c r="D18291" s="3">
        <v>6</v>
      </c>
      <c r="E18291" s="290">
        <f ca="1"/>
        <v>0</v>
      </c>
      <c r="F18291" s="291"/>
      <c r="G18291" s="294"/>
      <c r="H18291" s="294"/>
      <c r="I18291" s="294"/>
      <c r="J18291" s="294"/>
      <c r="K18291" s="294"/>
      <c r="L18291" s="292"/>
      <c r="M18291" s="293">
        <f ca="1">IF(OFFSET(M18291,-$D18291,0)="n/a","n/a",IF(M$5&gt;OFFSET(M18291,-$D18291,0)+$D18291,$E18291-SUM($G18291:L18291),($E18291-SUM($G18291:L18291))/(OFFSET(M18291,-$D18291,0)-(M$5-$D18291-1))))</f>
        <v>0</v>
      </c>
      <c r="N18291" s="293">
        <f ca="1">IF(OFFSET(N18291,-$D18291,0)="n/a","n/a",IF(N$5&gt;OFFSET(N18291,-$D18291,0)+$D18291,$E18291-SUM($G18291:M18291),($E18291-SUM($G18291:M18291))/(OFFSET(N18291,-$D18291,0)-(N$5-$D18291-1))))</f>
        <v>0</v>
      </c>
    </row>
    <row r="18292" spans="1:14" s="369" customFormat="1" ht="12.75" hidden="1" customHeight="1" outlineLevel="2" x14ac:dyDescent="0.25">
      <c r="A18292" s="3"/>
      <c r="B18292" s="3"/>
      <c r="C18292" s="392"/>
      <c r="D18292" s="3">
        <v>7</v>
      </c>
      <c r="E18292" s="290">
        <f ca="1"/>
        <v>0</v>
      </c>
      <c r="F18292" s="291"/>
      <c r="G18292" s="294"/>
      <c r="H18292" s="294"/>
      <c r="I18292" s="294"/>
      <c r="J18292" s="294"/>
      <c r="K18292" s="294"/>
      <c r="L18292" s="294"/>
      <c r="M18292" s="292"/>
      <c r="N18292" s="293">
        <f ca="1">IF(OFFSET(N18292,-$D18292,0)="n/a","n/a",IF(N$5&gt;OFFSET(N18292,-$D18292,0)+$D18292,$E18292-SUM($G18292:M18292),($E18292-SUM($G18292:M18292))/(OFFSET(N18292,-$D18292,0)-(N$5-$D18292-1))))</f>
        <v>0</v>
      </c>
    </row>
    <row r="18293" spans="1:14" s="369" customFormat="1" ht="12.75" hidden="1" customHeight="1" outlineLevel="2" x14ac:dyDescent="0.25">
      <c r="A18293" s="3"/>
      <c r="B18293" s="3"/>
      <c r="C18293" s="392"/>
      <c r="D18293" s="3">
        <v>8</v>
      </c>
      <c r="E18293" s="290">
        <f ca="1"/>
        <v>0</v>
      </c>
      <c r="F18293" s="291"/>
      <c r="G18293" s="294"/>
      <c r="H18293" s="294"/>
      <c r="I18293" s="294"/>
      <c r="J18293" s="294"/>
      <c r="K18293" s="294"/>
      <c r="L18293" s="294"/>
      <c r="M18293" s="294"/>
      <c r="N18293" s="292"/>
    </row>
    <row r="18294" spans="1:14" s="369" customFormat="1" ht="12.75" hidden="1" customHeight="1" outlineLevel="2" x14ac:dyDescent="0.25">
      <c r="A18294" s="3"/>
      <c r="B18294" s="3"/>
      <c r="C18294" s="392"/>
      <c r="D18294" s="3">
        <v>9</v>
      </c>
      <c r="E18294" s="290" t="e">
        <f ca="1"/>
        <v>#N/A</v>
      </c>
      <c r="F18294" s="291"/>
      <c r="G18294" s="294"/>
      <c r="H18294" s="294"/>
      <c r="I18294" s="294"/>
      <c r="J18294" s="294"/>
      <c r="K18294" s="294"/>
      <c r="L18294" s="294"/>
      <c r="M18294" s="294"/>
      <c r="N18294" s="294"/>
    </row>
    <row r="18295" spans="1:14" s="369" customFormat="1" ht="12.75" hidden="1" customHeight="1" outlineLevel="2" x14ac:dyDescent="0.25">
      <c r="A18295" s="3"/>
      <c r="B18295" s="3"/>
      <c r="C18295" s="392"/>
      <c r="D18295" s="3">
        <v>10</v>
      </c>
      <c r="E18295" s="290" t="e">
        <f ca="1"/>
        <v>#N/A</v>
      </c>
      <c r="F18295" s="291"/>
      <c r="G18295" s="294"/>
      <c r="H18295" s="294"/>
      <c r="I18295" s="294"/>
      <c r="J18295" s="294"/>
      <c r="K18295" s="294"/>
      <c r="L18295" s="294"/>
      <c r="M18295" s="294"/>
      <c r="N18295" s="294"/>
    </row>
    <row r="18296" spans="1:14" s="369" customFormat="1" ht="12.75" hidden="1" customHeight="1" outlineLevel="2" x14ac:dyDescent="0.25">
      <c r="A18296" s="3"/>
      <c r="B18296" s="3"/>
      <c r="C18296" s="392"/>
      <c r="D18296" s="3">
        <v>11</v>
      </c>
      <c r="E18296" s="290" t="e">
        <f ca="1"/>
        <v>#N/A</v>
      </c>
      <c r="F18296" s="291"/>
      <c r="G18296" s="294"/>
      <c r="H18296" s="294"/>
      <c r="I18296" s="294"/>
      <c r="J18296" s="294"/>
      <c r="K18296" s="294"/>
      <c r="L18296" s="294"/>
      <c r="M18296" s="294"/>
      <c r="N18296" s="294"/>
    </row>
    <row r="18297" spans="1:14" s="369" customFormat="1" ht="12.75" hidden="1" customHeight="1" outlineLevel="2" x14ac:dyDescent="0.25">
      <c r="A18297" s="3"/>
      <c r="B18297" s="3"/>
      <c r="C18297" s="392"/>
      <c r="D18297" s="3">
        <v>12</v>
      </c>
      <c r="E18297" s="290" t="e">
        <f ca="1"/>
        <v>#N/A</v>
      </c>
      <c r="F18297" s="291"/>
      <c r="G18297" s="294"/>
      <c r="H18297" s="294"/>
      <c r="I18297" s="294"/>
      <c r="J18297" s="294"/>
      <c r="K18297" s="294"/>
      <c r="L18297" s="294"/>
      <c r="M18297" s="294"/>
      <c r="N18297" s="294"/>
    </row>
    <row r="18298" spans="1:14" s="369" customFormat="1" ht="12.75" hidden="1" customHeight="1" outlineLevel="2" x14ac:dyDescent="0.25">
      <c r="A18298" s="3"/>
      <c r="B18298" s="3"/>
      <c r="C18298" s="392"/>
      <c r="D18298" s="3">
        <v>13</v>
      </c>
      <c r="E18298" s="290" t="e">
        <f ca="1"/>
        <v>#N/A</v>
      </c>
      <c r="F18298" s="291"/>
      <c r="G18298" s="294"/>
      <c r="H18298" s="294"/>
      <c r="I18298" s="294"/>
      <c r="J18298" s="294"/>
      <c r="K18298" s="294"/>
      <c r="L18298" s="294"/>
      <c r="M18298" s="294"/>
      <c r="N18298" s="294"/>
    </row>
    <row r="18299" spans="1:14" s="369" customFormat="1" ht="12.75" hidden="1" customHeight="1" outlineLevel="2" x14ac:dyDescent="0.25">
      <c r="A18299" s="3"/>
      <c r="B18299" s="3"/>
      <c r="C18299" s="392"/>
      <c r="D18299" s="3">
        <v>14</v>
      </c>
      <c r="E18299" s="290" t="e">
        <f ca="1"/>
        <v>#N/A</v>
      </c>
      <c r="F18299" s="291"/>
      <c r="G18299" s="294"/>
      <c r="H18299" s="294"/>
      <c r="I18299" s="294"/>
      <c r="J18299" s="294"/>
      <c r="K18299" s="294"/>
      <c r="L18299" s="294"/>
      <c r="M18299" s="294"/>
      <c r="N18299" s="294"/>
    </row>
    <row r="18300" spans="1:14" s="369" customFormat="1" ht="12.75" hidden="1" customHeight="1" outlineLevel="2" x14ac:dyDescent="0.25">
      <c r="A18300" s="3"/>
      <c r="B18300" s="3"/>
      <c r="C18300" s="392"/>
      <c r="D18300" s="3">
        <v>15</v>
      </c>
      <c r="E18300" s="290" t="e">
        <f ca="1"/>
        <v>#N/A</v>
      </c>
      <c r="F18300" s="291"/>
      <c r="G18300" s="294"/>
      <c r="H18300" s="294"/>
      <c r="I18300" s="294"/>
      <c r="J18300" s="294"/>
      <c r="K18300" s="294"/>
      <c r="L18300" s="294"/>
      <c r="M18300" s="294"/>
      <c r="N18300" s="294"/>
    </row>
    <row r="18301" spans="1:14" s="369" customFormat="1" ht="12.75" hidden="1" customHeight="1" outlineLevel="1" x14ac:dyDescent="0.25">
      <c r="A18301" s="3"/>
      <c r="B18301" s="145" t="str">
        <f ca="1">B18284</f>
        <v>Asset Type 460</v>
      </c>
      <c r="C18301" s="145" t="str">
        <f ca="1">C18284</f>
        <v>Description - Asset Type 460</v>
      </c>
      <c r="D18301" s="3"/>
      <c r="E18301" s="3"/>
      <c r="F18301" s="106" t="s">
        <v>47</v>
      </c>
      <c r="G18301" s="296">
        <f t="shared" ref="G18301:N18301" si="1920">SUM(G18286:G18300)</f>
        <v>0</v>
      </c>
      <c r="H18301" s="296">
        <f t="shared" ca="1" si="1920"/>
        <v>0</v>
      </c>
      <c r="I18301" s="296">
        <f t="shared" ca="1" si="1920"/>
        <v>0</v>
      </c>
      <c r="J18301" s="296">
        <f t="shared" ca="1" si="1920"/>
        <v>0</v>
      </c>
      <c r="K18301" s="296">
        <f t="shared" ca="1" si="1920"/>
        <v>0</v>
      </c>
      <c r="L18301" s="296">
        <f t="shared" ca="1" si="1920"/>
        <v>0</v>
      </c>
      <c r="M18301" s="296">
        <f t="shared" ca="1" si="1920"/>
        <v>0</v>
      </c>
      <c r="N18301" s="296">
        <f t="shared" ca="1" si="1920"/>
        <v>0</v>
      </c>
    </row>
    <row r="18302" spans="1:14" s="369" customFormat="1" ht="12.75" hidden="1" customHeight="1" outlineLevel="2" x14ac:dyDescent="0.25">
      <c r="A18302" s="217">
        <f>A18284+1</f>
        <v>461</v>
      </c>
      <c r="B18302" s="22" t="str">
        <f ca="1">OFFSET($B$516,$A18302-1,0)</f>
        <v>Asset Type 461</v>
      </c>
      <c r="C18302" s="22" t="str">
        <f ca="1">OFFSET($C$516,$A18302-1,0)</f>
        <v>Description - Asset Type 461</v>
      </c>
      <c r="D18302" s="3"/>
      <c r="E18302" s="109"/>
      <c r="F18302" s="108" t="s">
        <v>46</v>
      </c>
      <c r="G18302" s="295">
        <f t="shared" ref="G18302:N18302" ca="1" si="1921">VLOOKUP($B18302,$B$516:$N$1015,5+G$5,FALSE)</f>
        <v>0</v>
      </c>
      <c r="H18302" s="295">
        <f t="shared" ca="1" si="1921"/>
        <v>0</v>
      </c>
      <c r="I18302" s="295">
        <f t="shared" ca="1" si="1921"/>
        <v>0</v>
      </c>
      <c r="J18302" s="295">
        <f t="shared" ca="1" si="1921"/>
        <v>0</v>
      </c>
      <c r="K18302" s="295">
        <f t="shared" ca="1" si="1921"/>
        <v>0</v>
      </c>
      <c r="L18302" s="295">
        <f t="shared" ca="1" si="1921"/>
        <v>0</v>
      </c>
      <c r="M18302" s="295">
        <f t="shared" ca="1" si="1921"/>
        <v>0</v>
      </c>
      <c r="N18302" s="295">
        <f t="shared" ca="1" si="1921"/>
        <v>0</v>
      </c>
    </row>
    <row r="18303" spans="1:14" s="369" customFormat="1" ht="12.75" hidden="1" customHeight="1" outlineLevel="2" x14ac:dyDescent="0.25">
      <c r="A18303" s="3"/>
      <c r="B18303" s="3"/>
      <c r="C18303" s="21"/>
      <c r="D18303" s="3"/>
      <c r="E18303" s="107"/>
      <c r="F18303" s="106" t="s">
        <v>80</v>
      </c>
      <c r="G18303" s="111">
        <f ca="1">VLOOKUP($B18302,'Input Sheet'!$B$515:$N$1014,5+G$5,FALSE)</f>
        <v>0</v>
      </c>
      <c r="H18303" s="111">
        <f ca="1">VLOOKUP($B18302,'Input Sheet'!$B$515:$N$1014,5+H$5,FALSE)</f>
        <v>0</v>
      </c>
      <c r="I18303" s="111">
        <f ca="1">VLOOKUP($B18302,'Input Sheet'!$B$515:$N$1014,5+I$5,FALSE)</f>
        <v>0</v>
      </c>
      <c r="J18303" s="111">
        <f ca="1">VLOOKUP($B18302,'Input Sheet'!$B$515:$N$1014,5+J$5,FALSE)</f>
        <v>0</v>
      </c>
      <c r="K18303" s="111">
        <f ca="1">VLOOKUP($B18302,'Input Sheet'!$B$515:$N$1014,5+K$5,FALSE)</f>
        <v>0</v>
      </c>
      <c r="L18303" s="111">
        <f ca="1">VLOOKUP($B18302,'Input Sheet'!$B$515:$N$1014,5+L$5,FALSE)</f>
        <v>0</v>
      </c>
      <c r="M18303" s="111">
        <f ca="1">VLOOKUP($B18302,'Input Sheet'!$B$515:$N$1014,5+M$5,FALSE)</f>
        <v>0</v>
      </c>
      <c r="N18303" s="111">
        <f ca="1">VLOOKUP($B18302,'Input Sheet'!$B$515:$N$1014,5+N$5,FALSE)</f>
        <v>0</v>
      </c>
    </row>
    <row r="18304" spans="1:14" s="369" customFormat="1" ht="12.75" hidden="1" customHeight="1" outlineLevel="2" x14ac:dyDescent="0.25">
      <c r="A18304" s="3"/>
      <c r="B18304" s="3"/>
      <c r="C18304" s="3"/>
      <c r="D18304" s="3">
        <v>1</v>
      </c>
      <c r="E18304" s="290">
        <f t="array" aca="1" ref="E18304:E18318" ca="1">TRANSPOSE(G18302:N18302)</f>
        <v>0</v>
      </c>
      <c r="F18304" s="291"/>
      <c r="G18304" s="292"/>
      <c r="H18304" s="293">
        <f ca="1">IF(OFFSET(H18304,-$D18304,0)="n/a","n/a",IF(H$5&gt;OFFSET(H18304,-$D18304,0)+$D18304,$E18304-SUM($G18304:G18304),($E18304-SUM($G18304:G18304))/(OFFSET(H18304,-$D18304,0)-(H$5-$D18304-1))))</f>
        <v>0</v>
      </c>
      <c r="I18304" s="293">
        <f ca="1">IF(OFFSET(I18304,-$D18304,0)="n/a","n/a",IF(I$5&gt;OFFSET(I18304,-$D18304,0)+$D18304,$E18304-SUM($G18304:H18304),($E18304-SUM($G18304:H18304))/(OFFSET(I18304,-$D18304,0)-(I$5-$D18304-1))))</f>
        <v>0</v>
      </c>
      <c r="J18304" s="293">
        <f ca="1">IF(OFFSET(J18304,-$D18304,0)="n/a","n/a",IF(J$5&gt;OFFSET(J18304,-$D18304,0)+$D18304,$E18304-SUM($G18304:I18304),($E18304-SUM($G18304:I18304))/(OFFSET(J18304,-$D18304,0)-(J$5-$D18304-1))))</f>
        <v>0</v>
      </c>
      <c r="K18304" s="293">
        <f ca="1">IF(OFFSET(K18304,-$D18304,0)="n/a","n/a",IF(K$5&gt;OFFSET(K18304,-$D18304,0)+$D18304,$E18304-SUM($G18304:J18304),($E18304-SUM($G18304:J18304))/(OFFSET(K18304,-$D18304,0)-(K$5-$D18304-1))))</f>
        <v>0</v>
      </c>
      <c r="L18304" s="293">
        <f ca="1">IF(OFFSET(L18304,-$D18304,0)="n/a","n/a",IF(L$5&gt;OFFSET(L18304,-$D18304,0)+$D18304,$E18304-SUM($G18304:K18304),($E18304-SUM($G18304:K18304))/(OFFSET(L18304,-$D18304,0)-(L$5-$D18304-1))))</f>
        <v>0</v>
      </c>
      <c r="M18304" s="293">
        <f ca="1">IF(OFFSET(M18304,-$D18304,0)="n/a","n/a",IF(M$5&gt;OFFSET(M18304,-$D18304,0)+$D18304,$E18304-SUM($G18304:L18304),($E18304-SUM($G18304:L18304))/(OFFSET(M18304,-$D18304,0)-(M$5-$D18304-1))))</f>
        <v>0</v>
      </c>
      <c r="N18304" s="293">
        <f ca="1">IF(OFFSET(N18304,-$D18304,0)="n/a","n/a",IF(N$5&gt;OFFSET(N18304,-$D18304,0)+$D18304,$E18304-SUM($G18304:M18304),($E18304-SUM($G18304:M18304))/(OFFSET(N18304,-$D18304,0)-(N$5-$D18304-1))))</f>
        <v>0</v>
      </c>
    </row>
    <row r="18305" spans="1:14" s="369" customFormat="1" ht="12.75" hidden="1" customHeight="1" outlineLevel="2" x14ac:dyDescent="0.25">
      <c r="A18305" s="3"/>
      <c r="B18305" s="3"/>
      <c r="C18305" s="392" t="s">
        <v>48</v>
      </c>
      <c r="D18305" s="3">
        <v>2</v>
      </c>
      <c r="E18305" s="290">
        <f ca="1"/>
        <v>0</v>
      </c>
      <c r="F18305" s="291"/>
      <c r="G18305" s="294"/>
      <c r="H18305" s="292"/>
      <c r="I18305" s="293">
        <f ca="1">IF(OFFSET(I18305,-$D18305,0)="n/a","n/a",IF(I$5&gt;OFFSET(I18305,-$D18305,0)+$D18305,$E18305-SUM($G18305:H18305),($E18305-SUM($G18305:H18305))/(OFFSET(I18305,-$D18305,0)-(I$5-$D18305-1))))</f>
        <v>0</v>
      </c>
      <c r="J18305" s="293">
        <f ca="1">IF(OFFSET(J18305,-$D18305,0)="n/a","n/a",IF(J$5&gt;OFFSET(J18305,-$D18305,0)+$D18305,$E18305-SUM($G18305:I18305),($E18305-SUM($G18305:I18305))/(OFFSET(J18305,-$D18305,0)-(J$5-$D18305-1))))</f>
        <v>0</v>
      </c>
      <c r="K18305" s="293">
        <f ca="1">IF(OFFSET(K18305,-$D18305,0)="n/a","n/a",IF(K$5&gt;OFFSET(K18305,-$D18305,0)+$D18305,$E18305-SUM($G18305:J18305),($E18305-SUM($G18305:J18305))/(OFFSET(K18305,-$D18305,0)-(K$5-$D18305-1))))</f>
        <v>0</v>
      </c>
      <c r="L18305" s="293">
        <f ca="1">IF(OFFSET(L18305,-$D18305,0)="n/a","n/a",IF(L$5&gt;OFFSET(L18305,-$D18305,0)+$D18305,$E18305-SUM($G18305:K18305),($E18305-SUM($G18305:K18305))/(OFFSET(L18305,-$D18305,0)-(L$5-$D18305-1))))</f>
        <v>0</v>
      </c>
      <c r="M18305" s="293">
        <f ca="1">IF(OFFSET(M18305,-$D18305,0)="n/a","n/a",IF(M$5&gt;OFFSET(M18305,-$D18305,0)+$D18305,$E18305-SUM($G18305:L18305),($E18305-SUM($G18305:L18305))/(OFFSET(M18305,-$D18305,0)-(M$5-$D18305-1))))</f>
        <v>0</v>
      </c>
      <c r="N18305" s="293">
        <f ca="1">IF(OFFSET(N18305,-$D18305,0)="n/a","n/a",IF(N$5&gt;OFFSET(N18305,-$D18305,0)+$D18305,$E18305-SUM($G18305:M18305),($E18305-SUM($G18305:M18305))/(OFFSET(N18305,-$D18305,0)-(N$5-$D18305-1))))</f>
        <v>0</v>
      </c>
    </row>
    <row r="18306" spans="1:14" s="369" customFormat="1" ht="12.75" hidden="1" customHeight="1" outlineLevel="2" x14ac:dyDescent="0.25">
      <c r="A18306" s="3"/>
      <c r="B18306" s="3"/>
      <c r="C18306" s="392"/>
      <c r="D18306" s="3">
        <v>3</v>
      </c>
      <c r="E18306" s="290">
        <f ca="1"/>
        <v>0</v>
      </c>
      <c r="F18306" s="291"/>
      <c r="G18306" s="294"/>
      <c r="H18306" s="294"/>
      <c r="I18306" s="292"/>
      <c r="J18306" s="293">
        <f ca="1">IF(OFFSET(J18306,-$D18306,0)="n/a","n/a",IF(J$5&gt;OFFSET(J18306,-$D18306,0)+$D18306,$E18306-SUM($G18306:I18306),($E18306-SUM($G18306:I18306))/(OFFSET(J18306,-$D18306,0)-(J$5-$D18306-1))))</f>
        <v>0</v>
      </c>
      <c r="K18306" s="293">
        <f ca="1">IF(OFFSET(K18306,-$D18306,0)="n/a","n/a",IF(K$5&gt;OFFSET(K18306,-$D18306,0)+$D18306,$E18306-SUM($G18306:J18306),($E18306-SUM($G18306:J18306))/(OFFSET(K18306,-$D18306,0)-(K$5-$D18306-1))))</f>
        <v>0</v>
      </c>
      <c r="L18306" s="293">
        <f ca="1">IF(OFFSET(L18306,-$D18306,0)="n/a","n/a",IF(L$5&gt;OFFSET(L18306,-$D18306,0)+$D18306,$E18306-SUM($G18306:K18306),($E18306-SUM($G18306:K18306))/(OFFSET(L18306,-$D18306,0)-(L$5-$D18306-1))))</f>
        <v>0</v>
      </c>
      <c r="M18306" s="293">
        <f ca="1">IF(OFFSET(M18306,-$D18306,0)="n/a","n/a",IF(M$5&gt;OFFSET(M18306,-$D18306,0)+$D18306,$E18306-SUM($G18306:L18306),($E18306-SUM($G18306:L18306))/(OFFSET(M18306,-$D18306,0)-(M$5-$D18306-1))))</f>
        <v>0</v>
      </c>
      <c r="N18306" s="293">
        <f ca="1">IF(OFFSET(N18306,-$D18306,0)="n/a","n/a",IF(N$5&gt;OFFSET(N18306,-$D18306,0)+$D18306,$E18306-SUM($G18306:M18306),($E18306-SUM($G18306:M18306))/(OFFSET(N18306,-$D18306,0)-(N$5-$D18306-1))))</f>
        <v>0</v>
      </c>
    </row>
    <row r="18307" spans="1:14" s="369" customFormat="1" ht="12.75" hidden="1" customHeight="1" outlineLevel="2" x14ac:dyDescent="0.25">
      <c r="A18307" s="3"/>
      <c r="B18307" s="3"/>
      <c r="C18307" s="392"/>
      <c r="D18307" s="3">
        <v>4</v>
      </c>
      <c r="E18307" s="290">
        <f ca="1"/>
        <v>0</v>
      </c>
      <c r="F18307" s="291"/>
      <c r="G18307" s="294"/>
      <c r="H18307" s="294"/>
      <c r="I18307" s="294"/>
      <c r="J18307" s="292"/>
      <c r="K18307" s="293">
        <f ca="1">IF(OFFSET(K18307,-$D18307,0)="n/a","n/a",IF(K$5&gt;OFFSET(K18307,-$D18307,0)+$D18307,$E18307-SUM($G18307:J18307),($E18307-SUM($G18307:J18307))/(OFFSET(K18307,-$D18307,0)-(K$5-$D18307-1))))</f>
        <v>0</v>
      </c>
      <c r="L18307" s="293">
        <f ca="1">IF(OFFSET(L18307,-$D18307,0)="n/a","n/a",IF(L$5&gt;OFFSET(L18307,-$D18307,0)+$D18307,$E18307-SUM($G18307:K18307),($E18307-SUM($G18307:K18307))/(OFFSET(L18307,-$D18307,0)-(L$5-$D18307-1))))</f>
        <v>0</v>
      </c>
      <c r="M18307" s="293">
        <f ca="1">IF(OFFSET(M18307,-$D18307,0)="n/a","n/a",IF(M$5&gt;OFFSET(M18307,-$D18307,0)+$D18307,$E18307-SUM($G18307:L18307),($E18307-SUM($G18307:L18307))/(OFFSET(M18307,-$D18307,0)-(M$5-$D18307-1))))</f>
        <v>0</v>
      </c>
      <c r="N18307" s="293">
        <f ca="1">IF(OFFSET(N18307,-$D18307,0)="n/a","n/a",IF(N$5&gt;OFFSET(N18307,-$D18307,0)+$D18307,$E18307-SUM($G18307:M18307),($E18307-SUM($G18307:M18307))/(OFFSET(N18307,-$D18307,0)-(N$5-$D18307-1))))</f>
        <v>0</v>
      </c>
    </row>
    <row r="18308" spans="1:14" s="369" customFormat="1" ht="12.75" hidden="1" customHeight="1" outlineLevel="2" x14ac:dyDescent="0.25">
      <c r="A18308" s="3"/>
      <c r="B18308" s="3"/>
      <c r="C18308" s="392"/>
      <c r="D18308" s="3">
        <v>5</v>
      </c>
      <c r="E18308" s="290">
        <f ca="1"/>
        <v>0</v>
      </c>
      <c r="F18308" s="291"/>
      <c r="G18308" s="294"/>
      <c r="H18308" s="294"/>
      <c r="I18308" s="294"/>
      <c r="J18308" s="294"/>
      <c r="K18308" s="292"/>
      <c r="L18308" s="293">
        <f ca="1">IF(OFFSET(L18308,-$D18308,0)="n/a","n/a",IF(L$5&gt;OFFSET(L18308,-$D18308,0)+$D18308,$E18308-SUM($G18308:K18308),($E18308-SUM($G18308:K18308))/(OFFSET(L18308,-$D18308,0)-(L$5-$D18308-1))))</f>
        <v>0</v>
      </c>
      <c r="M18308" s="293">
        <f ca="1">IF(OFFSET(M18308,-$D18308,0)="n/a","n/a",IF(M$5&gt;OFFSET(M18308,-$D18308,0)+$D18308,$E18308-SUM($G18308:L18308),($E18308-SUM($G18308:L18308))/(OFFSET(M18308,-$D18308,0)-(M$5-$D18308-1))))</f>
        <v>0</v>
      </c>
      <c r="N18308" s="293">
        <f ca="1">IF(OFFSET(N18308,-$D18308,0)="n/a","n/a",IF(N$5&gt;OFFSET(N18308,-$D18308,0)+$D18308,$E18308-SUM($G18308:M18308),($E18308-SUM($G18308:M18308))/(OFFSET(N18308,-$D18308,0)-(N$5-$D18308-1))))</f>
        <v>0</v>
      </c>
    </row>
    <row r="18309" spans="1:14" s="369" customFormat="1" ht="12.75" hidden="1" customHeight="1" outlineLevel="2" x14ac:dyDescent="0.25">
      <c r="A18309" s="3"/>
      <c r="B18309" s="3"/>
      <c r="C18309" s="392"/>
      <c r="D18309" s="3">
        <v>6</v>
      </c>
      <c r="E18309" s="290">
        <f ca="1"/>
        <v>0</v>
      </c>
      <c r="F18309" s="291"/>
      <c r="G18309" s="294"/>
      <c r="H18309" s="294"/>
      <c r="I18309" s="294"/>
      <c r="J18309" s="294"/>
      <c r="K18309" s="294"/>
      <c r="L18309" s="292"/>
      <c r="M18309" s="293">
        <f ca="1">IF(OFFSET(M18309,-$D18309,0)="n/a","n/a",IF(M$5&gt;OFFSET(M18309,-$D18309,0)+$D18309,$E18309-SUM($G18309:L18309),($E18309-SUM($G18309:L18309))/(OFFSET(M18309,-$D18309,0)-(M$5-$D18309-1))))</f>
        <v>0</v>
      </c>
      <c r="N18309" s="293">
        <f ca="1">IF(OFFSET(N18309,-$D18309,0)="n/a","n/a",IF(N$5&gt;OFFSET(N18309,-$D18309,0)+$D18309,$E18309-SUM($G18309:M18309),($E18309-SUM($G18309:M18309))/(OFFSET(N18309,-$D18309,0)-(N$5-$D18309-1))))</f>
        <v>0</v>
      </c>
    </row>
    <row r="18310" spans="1:14" s="369" customFormat="1" ht="12.75" hidden="1" customHeight="1" outlineLevel="2" x14ac:dyDescent="0.25">
      <c r="A18310" s="3"/>
      <c r="B18310" s="3"/>
      <c r="C18310" s="392"/>
      <c r="D18310" s="3">
        <v>7</v>
      </c>
      <c r="E18310" s="290">
        <f ca="1"/>
        <v>0</v>
      </c>
      <c r="F18310" s="291"/>
      <c r="G18310" s="294"/>
      <c r="H18310" s="294"/>
      <c r="I18310" s="294"/>
      <c r="J18310" s="294"/>
      <c r="K18310" s="294"/>
      <c r="L18310" s="294"/>
      <c r="M18310" s="292"/>
      <c r="N18310" s="293">
        <f ca="1">IF(OFFSET(N18310,-$D18310,0)="n/a","n/a",IF(N$5&gt;OFFSET(N18310,-$D18310,0)+$D18310,$E18310-SUM($G18310:M18310),($E18310-SUM($G18310:M18310))/(OFFSET(N18310,-$D18310,0)-(N$5-$D18310-1))))</f>
        <v>0</v>
      </c>
    </row>
    <row r="18311" spans="1:14" s="369" customFormat="1" ht="12.75" hidden="1" customHeight="1" outlineLevel="2" x14ac:dyDescent="0.25">
      <c r="A18311" s="3"/>
      <c r="B18311" s="3"/>
      <c r="C18311" s="392"/>
      <c r="D18311" s="3">
        <v>8</v>
      </c>
      <c r="E18311" s="290">
        <f ca="1"/>
        <v>0</v>
      </c>
      <c r="F18311" s="291"/>
      <c r="G18311" s="294"/>
      <c r="H18311" s="294"/>
      <c r="I18311" s="294"/>
      <c r="J18311" s="294"/>
      <c r="K18311" s="294"/>
      <c r="L18311" s="294"/>
      <c r="M18311" s="294"/>
      <c r="N18311" s="292"/>
    </row>
    <row r="18312" spans="1:14" s="369" customFormat="1" ht="12.75" hidden="1" customHeight="1" outlineLevel="2" x14ac:dyDescent="0.25">
      <c r="A18312" s="3"/>
      <c r="B18312" s="3"/>
      <c r="C18312" s="392"/>
      <c r="D18312" s="3">
        <v>9</v>
      </c>
      <c r="E18312" s="290" t="e">
        <f ca="1"/>
        <v>#N/A</v>
      </c>
      <c r="F18312" s="291"/>
      <c r="G18312" s="294"/>
      <c r="H18312" s="294"/>
      <c r="I18312" s="294"/>
      <c r="J18312" s="294"/>
      <c r="K18312" s="294"/>
      <c r="L18312" s="294"/>
      <c r="M18312" s="294"/>
      <c r="N18312" s="294"/>
    </row>
    <row r="18313" spans="1:14" s="369" customFormat="1" ht="12.75" hidden="1" customHeight="1" outlineLevel="2" x14ac:dyDescent="0.25">
      <c r="A18313" s="3"/>
      <c r="B18313" s="3"/>
      <c r="C18313" s="392"/>
      <c r="D18313" s="3">
        <v>10</v>
      </c>
      <c r="E18313" s="290" t="e">
        <f ca="1"/>
        <v>#N/A</v>
      </c>
      <c r="F18313" s="291"/>
      <c r="G18313" s="294"/>
      <c r="H18313" s="294"/>
      <c r="I18313" s="294"/>
      <c r="J18313" s="294"/>
      <c r="K18313" s="294"/>
      <c r="L18313" s="294"/>
      <c r="M18313" s="294"/>
      <c r="N18313" s="294"/>
    </row>
    <row r="18314" spans="1:14" s="369" customFormat="1" ht="12.75" hidden="1" customHeight="1" outlineLevel="2" x14ac:dyDescent="0.25">
      <c r="A18314" s="3"/>
      <c r="B18314" s="3"/>
      <c r="C18314" s="392"/>
      <c r="D18314" s="3">
        <v>11</v>
      </c>
      <c r="E18314" s="290" t="e">
        <f ca="1"/>
        <v>#N/A</v>
      </c>
      <c r="F18314" s="291"/>
      <c r="G18314" s="294"/>
      <c r="H18314" s="294"/>
      <c r="I18314" s="294"/>
      <c r="J18314" s="294"/>
      <c r="K18314" s="294"/>
      <c r="L18314" s="294"/>
      <c r="M18314" s="294"/>
      <c r="N18314" s="294"/>
    </row>
    <row r="18315" spans="1:14" s="369" customFormat="1" ht="12.75" hidden="1" customHeight="1" outlineLevel="2" x14ac:dyDescent="0.25">
      <c r="A18315" s="3"/>
      <c r="B18315" s="3"/>
      <c r="C18315" s="392"/>
      <c r="D18315" s="3">
        <v>12</v>
      </c>
      <c r="E18315" s="290" t="e">
        <f ca="1"/>
        <v>#N/A</v>
      </c>
      <c r="F18315" s="291"/>
      <c r="G18315" s="294"/>
      <c r="H18315" s="294"/>
      <c r="I18315" s="294"/>
      <c r="J18315" s="294"/>
      <c r="K18315" s="294"/>
      <c r="L18315" s="294"/>
      <c r="M18315" s="294"/>
      <c r="N18315" s="294"/>
    </row>
    <row r="18316" spans="1:14" s="369" customFormat="1" ht="12.75" hidden="1" customHeight="1" outlineLevel="2" x14ac:dyDescent="0.25">
      <c r="A18316" s="3"/>
      <c r="B18316" s="3"/>
      <c r="C18316" s="392"/>
      <c r="D18316" s="3">
        <v>13</v>
      </c>
      <c r="E18316" s="290" t="e">
        <f ca="1"/>
        <v>#N/A</v>
      </c>
      <c r="F18316" s="291"/>
      <c r="G18316" s="294"/>
      <c r="H18316" s="294"/>
      <c r="I18316" s="294"/>
      <c r="J18316" s="294"/>
      <c r="K18316" s="294"/>
      <c r="L18316" s="294"/>
      <c r="M18316" s="294"/>
      <c r="N18316" s="294"/>
    </row>
    <row r="18317" spans="1:14" s="369" customFormat="1" ht="12.75" hidden="1" customHeight="1" outlineLevel="2" x14ac:dyDescent="0.25">
      <c r="A18317" s="3"/>
      <c r="B18317" s="3"/>
      <c r="C18317" s="392"/>
      <c r="D18317" s="3">
        <v>14</v>
      </c>
      <c r="E18317" s="290" t="e">
        <f ca="1"/>
        <v>#N/A</v>
      </c>
      <c r="F18317" s="291"/>
      <c r="G18317" s="294"/>
      <c r="H18317" s="294"/>
      <c r="I18317" s="294"/>
      <c r="J18317" s="294"/>
      <c r="K18317" s="294"/>
      <c r="L18317" s="294"/>
      <c r="M18317" s="294"/>
      <c r="N18317" s="294"/>
    </row>
    <row r="18318" spans="1:14" s="369" customFormat="1" ht="12.75" hidden="1" customHeight="1" outlineLevel="2" x14ac:dyDescent="0.25">
      <c r="A18318" s="3"/>
      <c r="B18318" s="3"/>
      <c r="C18318" s="392"/>
      <c r="D18318" s="3">
        <v>15</v>
      </c>
      <c r="E18318" s="290" t="e">
        <f ca="1"/>
        <v>#N/A</v>
      </c>
      <c r="F18318" s="291"/>
      <c r="G18318" s="294"/>
      <c r="H18318" s="294"/>
      <c r="I18318" s="294"/>
      <c r="J18318" s="294"/>
      <c r="K18318" s="294"/>
      <c r="L18318" s="294"/>
      <c r="M18318" s="294"/>
      <c r="N18318" s="294"/>
    </row>
    <row r="18319" spans="1:14" s="369" customFormat="1" ht="12.75" hidden="1" customHeight="1" outlineLevel="1" x14ac:dyDescent="0.25">
      <c r="A18319" s="3"/>
      <c r="B18319" s="145" t="str">
        <f ca="1">B18302</f>
        <v>Asset Type 461</v>
      </c>
      <c r="C18319" s="145" t="str">
        <f ca="1">C18302</f>
        <v>Description - Asset Type 461</v>
      </c>
      <c r="D18319" s="3"/>
      <c r="E18319" s="3"/>
      <c r="F18319" s="106" t="s">
        <v>47</v>
      </c>
      <c r="G18319" s="296">
        <f t="shared" ref="G18319:N18319" si="1922">SUM(G18304:G18318)</f>
        <v>0</v>
      </c>
      <c r="H18319" s="296">
        <f t="shared" ca="1" si="1922"/>
        <v>0</v>
      </c>
      <c r="I18319" s="296">
        <f t="shared" ca="1" si="1922"/>
        <v>0</v>
      </c>
      <c r="J18319" s="296">
        <f t="shared" ca="1" si="1922"/>
        <v>0</v>
      </c>
      <c r="K18319" s="296">
        <f t="shared" ca="1" si="1922"/>
        <v>0</v>
      </c>
      <c r="L18319" s="296">
        <f t="shared" ca="1" si="1922"/>
        <v>0</v>
      </c>
      <c r="M18319" s="296">
        <f t="shared" ca="1" si="1922"/>
        <v>0</v>
      </c>
      <c r="N18319" s="296">
        <f t="shared" ca="1" si="1922"/>
        <v>0</v>
      </c>
    </row>
    <row r="18320" spans="1:14" s="369" customFormat="1" ht="12.75" hidden="1" customHeight="1" outlineLevel="2" x14ac:dyDescent="0.25">
      <c r="A18320" s="217">
        <f>A18302+1</f>
        <v>462</v>
      </c>
      <c r="B18320" s="22" t="str">
        <f ca="1">OFFSET($B$516,$A18320-1,0)</f>
        <v>Asset Type 462</v>
      </c>
      <c r="C18320" s="22" t="str">
        <f ca="1">OFFSET($C$516,$A18320-1,0)</f>
        <v>Description - Asset Type 462</v>
      </c>
      <c r="D18320" s="3"/>
      <c r="E18320" s="109"/>
      <c r="F18320" s="108" t="s">
        <v>46</v>
      </c>
      <c r="G18320" s="295">
        <f t="shared" ref="G18320:N18320" ca="1" si="1923">VLOOKUP($B18320,$B$516:$N$1015,5+G$5,FALSE)</f>
        <v>0</v>
      </c>
      <c r="H18320" s="295">
        <f t="shared" ca="1" si="1923"/>
        <v>0</v>
      </c>
      <c r="I18320" s="295">
        <f t="shared" ca="1" si="1923"/>
        <v>0</v>
      </c>
      <c r="J18320" s="295">
        <f t="shared" ca="1" si="1923"/>
        <v>0</v>
      </c>
      <c r="K18320" s="295">
        <f t="shared" ca="1" si="1923"/>
        <v>0</v>
      </c>
      <c r="L18320" s="295">
        <f t="shared" ca="1" si="1923"/>
        <v>0</v>
      </c>
      <c r="M18320" s="295">
        <f t="shared" ca="1" si="1923"/>
        <v>0</v>
      </c>
      <c r="N18320" s="295">
        <f t="shared" ca="1" si="1923"/>
        <v>0</v>
      </c>
    </row>
    <row r="18321" spans="1:14" s="369" customFormat="1" ht="12.75" hidden="1" customHeight="1" outlineLevel="2" x14ac:dyDescent="0.25">
      <c r="A18321" s="3"/>
      <c r="B18321" s="3"/>
      <c r="C18321" s="21"/>
      <c r="D18321" s="3"/>
      <c r="E18321" s="107"/>
      <c r="F18321" s="106" t="s">
        <v>80</v>
      </c>
      <c r="G18321" s="111">
        <f ca="1">VLOOKUP($B18320,'Input Sheet'!$B$515:$N$1014,5+G$5,FALSE)</f>
        <v>0</v>
      </c>
      <c r="H18321" s="111">
        <f ca="1">VLOOKUP($B18320,'Input Sheet'!$B$515:$N$1014,5+H$5,FALSE)</f>
        <v>0</v>
      </c>
      <c r="I18321" s="111">
        <f ca="1">VLOOKUP($B18320,'Input Sheet'!$B$515:$N$1014,5+I$5,FALSE)</f>
        <v>0</v>
      </c>
      <c r="J18321" s="111">
        <f ca="1">VLOOKUP($B18320,'Input Sheet'!$B$515:$N$1014,5+J$5,FALSE)</f>
        <v>0</v>
      </c>
      <c r="K18321" s="111">
        <f ca="1">VLOOKUP($B18320,'Input Sheet'!$B$515:$N$1014,5+K$5,FALSE)</f>
        <v>0</v>
      </c>
      <c r="L18321" s="111">
        <f ca="1">VLOOKUP($B18320,'Input Sheet'!$B$515:$N$1014,5+L$5,FALSE)</f>
        <v>0</v>
      </c>
      <c r="M18321" s="111">
        <f ca="1">VLOOKUP($B18320,'Input Sheet'!$B$515:$N$1014,5+M$5,FALSE)</f>
        <v>0</v>
      </c>
      <c r="N18321" s="111">
        <f ca="1">VLOOKUP($B18320,'Input Sheet'!$B$515:$N$1014,5+N$5,FALSE)</f>
        <v>0</v>
      </c>
    </row>
    <row r="18322" spans="1:14" s="369" customFormat="1" ht="12.75" hidden="1" customHeight="1" outlineLevel="2" x14ac:dyDescent="0.25">
      <c r="A18322" s="3"/>
      <c r="B18322" s="3"/>
      <c r="C18322" s="3"/>
      <c r="D18322" s="3">
        <v>1</v>
      </c>
      <c r="E18322" s="290">
        <f t="array" aca="1" ref="E18322:E18336" ca="1">TRANSPOSE(G18320:N18320)</f>
        <v>0</v>
      </c>
      <c r="F18322" s="291"/>
      <c r="G18322" s="292"/>
      <c r="H18322" s="293">
        <f ca="1">IF(OFFSET(H18322,-$D18322,0)="n/a","n/a",IF(H$5&gt;OFFSET(H18322,-$D18322,0)+$D18322,$E18322-SUM($G18322:G18322),($E18322-SUM($G18322:G18322))/(OFFSET(H18322,-$D18322,0)-(H$5-$D18322-1))))</f>
        <v>0</v>
      </c>
      <c r="I18322" s="293">
        <f ca="1">IF(OFFSET(I18322,-$D18322,0)="n/a","n/a",IF(I$5&gt;OFFSET(I18322,-$D18322,0)+$D18322,$E18322-SUM($G18322:H18322),($E18322-SUM($G18322:H18322))/(OFFSET(I18322,-$D18322,0)-(I$5-$D18322-1))))</f>
        <v>0</v>
      </c>
      <c r="J18322" s="293">
        <f ca="1">IF(OFFSET(J18322,-$D18322,0)="n/a","n/a",IF(J$5&gt;OFFSET(J18322,-$D18322,0)+$D18322,$E18322-SUM($G18322:I18322),($E18322-SUM($G18322:I18322))/(OFFSET(J18322,-$D18322,0)-(J$5-$D18322-1))))</f>
        <v>0</v>
      </c>
      <c r="K18322" s="293">
        <f ca="1">IF(OFFSET(K18322,-$D18322,0)="n/a","n/a",IF(K$5&gt;OFFSET(K18322,-$D18322,0)+$D18322,$E18322-SUM($G18322:J18322),($E18322-SUM($G18322:J18322))/(OFFSET(K18322,-$D18322,0)-(K$5-$D18322-1))))</f>
        <v>0</v>
      </c>
      <c r="L18322" s="293">
        <f ca="1">IF(OFFSET(L18322,-$D18322,0)="n/a","n/a",IF(L$5&gt;OFFSET(L18322,-$D18322,0)+$D18322,$E18322-SUM($G18322:K18322),($E18322-SUM($G18322:K18322))/(OFFSET(L18322,-$D18322,0)-(L$5-$D18322-1))))</f>
        <v>0</v>
      </c>
      <c r="M18322" s="293">
        <f ca="1">IF(OFFSET(M18322,-$D18322,0)="n/a","n/a",IF(M$5&gt;OFFSET(M18322,-$D18322,0)+$D18322,$E18322-SUM($G18322:L18322),($E18322-SUM($G18322:L18322))/(OFFSET(M18322,-$D18322,0)-(M$5-$D18322-1))))</f>
        <v>0</v>
      </c>
      <c r="N18322" s="293">
        <f ca="1">IF(OFFSET(N18322,-$D18322,0)="n/a","n/a",IF(N$5&gt;OFFSET(N18322,-$D18322,0)+$D18322,$E18322-SUM($G18322:M18322),($E18322-SUM($G18322:M18322))/(OFFSET(N18322,-$D18322,0)-(N$5-$D18322-1))))</f>
        <v>0</v>
      </c>
    </row>
    <row r="18323" spans="1:14" s="369" customFormat="1" ht="12.75" hidden="1" customHeight="1" outlineLevel="2" x14ac:dyDescent="0.25">
      <c r="A18323" s="3"/>
      <c r="B18323" s="3"/>
      <c r="C18323" s="392" t="s">
        <v>48</v>
      </c>
      <c r="D18323" s="3">
        <v>2</v>
      </c>
      <c r="E18323" s="290">
        <f ca="1"/>
        <v>0</v>
      </c>
      <c r="F18323" s="291"/>
      <c r="G18323" s="294"/>
      <c r="H18323" s="292"/>
      <c r="I18323" s="293">
        <f ca="1">IF(OFFSET(I18323,-$D18323,0)="n/a","n/a",IF(I$5&gt;OFFSET(I18323,-$D18323,0)+$D18323,$E18323-SUM($G18323:H18323),($E18323-SUM($G18323:H18323))/(OFFSET(I18323,-$D18323,0)-(I$5-$D18323-1))))</f>
        <v>0</v>
      </c>
      <c r="J18323" s="293">
        <f ca="1">IF(OFFSET(J18323,-$D18323,0)="n/a","n/a",IF(J$5&gt;OFFSET(J18323,-$D18323,0)+$D18323,$E18323-SUM($G18323:I18323),($E18323-SUM($G18323:I18323))/(OFFSET(J18323,-$D18323,0)-(J$5-$D18323-1))))</f>
        <v>0</v>
      </c>
      <c r="K18323" s="293">
        <f ca="1">IF(OFFSET(K18323,-$D18323,0)="n/a","n/a",IF(K$5&gt;OFFSET(K18323,-$D18323,0)+$D18323,$E18323-SUM($G18323:J18323),($E18323-SUM($G18323:J18323))/(OFFSET(K18323,-$D18323,0)-(K$5-$D18323-1))))</f>
        <v>0</v>
      </c>
      <c r="L18323" s="293">
        <f ca="1">IF(OFFSET(L18323,-$D18323,0)="n/a","n/a",IF(L$5&gt;OFFSET(L18323,-$D18323,0)+$D18323,$E18323-SUM($G18323:K18323),($E18323-SUM($G18323:K18323))/(OFFSET(L18323,-$D18323,0)-(L$5-$D18323-1))))</f>
        <v>0</v>
      </c>
      <c r="M18323" s="293">
        <f ca="1">IF(OFFSET(M18323,-$D18323,0)="n/a","n/a",IF(M$5&gt;OFFSET(M18323,-$D18323,0)+$D18323,$E18323-SUM($G18323:L18323),($E18323-SUM($G18323:L18323))/(OFFSET(M18323,-$D18323,0)-(M$5-$D18323-1))))</f>
        <v>0</v>
      </c>
      <c r="N18323" s="293">
        <f ca="1">IF(OFFSET(N18323,-$D18323,0)="n/a","n/a",IF(N$5&gt;OFFSET(N18323,-$D18323,0)+$D18323,$E18323-SUM($G18323:M18323),($E18323-SUM($G18323:M18323))/(OFFSET(N18323,-$D18323,0)-(N$5-$D18323-1))))</f>
        <v>0</v>
      </c>
    </row>
    <row r="18324" spans="1:14" s="369" customFormat="1" ht="12.75" hidden="1" customHeight="1" outlineLevel="2" x14ac:dyDescent="0.25">
      <c r="A18324" s="3"/>
      <c r="B18324" s="3"/>
      <c r="C18324" s="392"/>
      <c r="D18324" s="3">
        <v>3</v>
      </c>
      <c r="E18324" s="290">
        <f ca="1"/>
        <v>0</v>
      </c>
      <c r="F18324" s="291"/>
      <c r="G18324" s="294"/>
      <c r="H18324" s="294"/>
      <c r="I18324" s="292"/>
      <c r="J18324" s="293">
        <f ca="1">IF(OFFSET(J18324,-$D18324,0)="n/a","n/a",IF(J$5&gt;OFFSET(J18324,-$D18324,0)+$D18324,$E18324-SUM($G18324:I18324),($E18324-SUM($G18324:I18324))/(OFFSET(J18324,-$D18324,0)-(J$5-$D18324-1))))</f>
        <v>0</v>
      </c>
      <c r="K18324" s="293">
        <f ca="1">IF(OFFSET(K18324,-$D18324,0)="n/a","n/a",IF(K$5&gt;OFFSET(K18324,-$D18324,0)+$D18324,$E18324-SUM($G18324:J18324),($E18324-SUM($G18324:J18324))/(OFFSET(K18324,-$D18324,0)-(K$5-$D18324-1))))</f>
        <v>0</v>
      </c>
      <c r="L18324" s="293">
        <f ca="1">IF(OFFSET(L18324,-$D18324,0)="n/a","n/a",IF(L$5&gt;OFFSET(L18324,-$D18324,0)+$D18324,$E18324-SUM($G18324:K18324),($E18324-SUM($G18324:K18324))/(OFFSET(L18324,-$D18324,0)-(L$5-$D18324-1))))</f>
        <v>0</v>
      </c>
      <c r="M18324" s="293">
        <f ca="1">IF(OFFSET(M18324,-$D18324,0)="n/a","n/a",IF(M$5&gt;OFFSET(M18324,-$D18324,0)+$D18324,$E18324-SUM($G18324:L18324),($E18324-SUM($G18324:L18324))/(OFFSET(M18324,-$D18324,0)-(M$5-$D18324-1))))</f>
        <v>0</v>
      </c>
      <c r="N18324" s="293">
        <f ca="1">IF(OFFSET(N18324,-$D18324,0)="n/a","n/a",IF(N$5&gt;OFFSET(N18324,-$D18324,0)+$D18324,$E18324-SUM($G18324:M18324),($E18324-SUM($G18324:M18324))/(OFFSET(N18324,-$D18324,0)-(N$5-$D18324-1))))</f>
        <v>0</v>
      </c>
    </row>
    <row r="18325" spans="1:14" s="369" customFormat="1" ht="12.75" hidden="1" customHeight="1" outlineLevel="2" x14ac:dyDescent="0.25">
      <c r="A18325" s="3"/>
      <c r="B18325" s="3"/>
      <c r="C18325" s="392"/>
      <c r="D18325" s="3">
        <v>4</v>
      </c>
      <c r="E18325" s="290">
        <f ca="1"/>
        <v>0</v>
      </c>
      <c r="F18325" s="291"/>
      <c r="G18325" s="294"/>
      <c r="H18325" s="294"/>
      <c r="I18325" s="294"/>
      <c r="J18325" s="292"/>
      <c r="K18325" s="293">
        <f ca="1">IF(OFFSET(K18325,-$D18325,0)="n/a","n/a",IF(K$5&gt;OFFSET(K18325,-$D18325,0)+$D18325,$E18325-SUM($G18325:J18325),($E18325-SUM($G18325:J18325))/(OFFSET(K18325,-$D18325,0)-(K$5-$D18325-1))))</f>
        <v>0</v>
      </c>
      <c r="L18325" s="293">
        <f ca="1">IF(OFFSET(L18325,-$D18325,0)="n/a","n/a",IF(L$5&gt;OFFSET(L18325,-$D18325,0)+$D18325,$E18325-SUM($G18325:K18325),($E18325-SUM($G18325:K18325))/(OFFSET(L18325,-$D18325,0)-(L$5-$D18325-1))))</f>
        <v>0</v>
      </c>
      <c r="M18325" s="293">
        <f ca="1">IF(OFFSET(M18325,-$D18325,0)="n/a","n/a",IF(M$5&gt;OFFSET(M18325,-$D18325,0)+$D18325,$E18325-SUM($G18325:L18325),($E18325-SUM($G18325:L18325))/(OFFSET(M18325,-$D18325,0)-(M$5-$D18325-1))))</f>
        <v>0</v>
      </c>
      <c r="N18325" s="293">
        <f ca="1">IF(OFFSET(N18325,-$D18325,0)="n/a","n/a",IF(N$5&gt;OFFSET(N18325,-$D18325,0)+$D18325,$E18325-SUM($G18325:M18325),($E18325-SUM($G18325:M18325))/(OFFSET(N18325,-$D18325,0)-(N$5-$D18325-1))))</f>
        <v>0</v>
      </c>
    </row>
    <row r="18326" spans="1:14" s="369" customFormat="1" ht="12.75" hidden="1" customHeight="1" outlineLevel="2" x14ac:dyDescent="0.25">
      <c r="A18326" s="3"/>
      <c r="B18326" s="3"/>
      <c r="C18326" s="392"/>
      <c r="D18326" s="3">
        <v>5</v>
      </c>
      <c r="E18326" s="290">
        <f ca="1"/>
        <v>0</v>
      </c>
      <c r="F18326" s="291"/>
      <c r="G18326" s="294"/>
      <c r="H18326" s="294"/>
      <c r="I18326" s="294"/>
      <c r="J18326" s="294"/>
      <c r="K18326" s="292"/>
      <c r="L18326" s="293">
        <f ca="1">IF(OFFSET(L18326,-$D18326,0)="n/a","n/a",IF(L$5&gt;OFFSET(L18326,-$D18326,0)+$D18326,$E18326-SUM($G18326:K18326),($E18326-SUM($G18326:K18326))/(OFFSET(L18326,-$D18326,0)-(L$5-$D18326-1))))</f>
        <v>0</v>
      </c>
      <c r="M18326" s="293">
        <f ca="1">IF(OFFSET(M18326,-$D18326,0)="n/a","n/a",IF(M$5&gt;OFFSET(M18326,-$D18326,0)+$D18326,$E18326-SUM($G18326:L18326),($E18326-SUM($G18326:L18326))/(OFFSET(M18326,-$D18326,0)-(M$5-$D18326-1))))</f>
        <v>0</v>
      </c>
      <c r="N18326" s="293">
        <f ca="1">IF(OFFSET(N18326,-$D18326,0)="n/a","n/a",IF(N$5&gt;OFFSET(N18326,-$D18326,0)+$D18326,$E18326-SUM($G18326:M18326),($E18326-SUM($G18326:M18326))/(OFFSET(N18326,-$D18326,0)-(N$5-$D18326-1))))</f>
        <v>0</v>
      </c>
    </row>
    <row r="18327" spans="1:14" s="369" customFormat="1" ht="12.75" hidden="1" customHeight="1" outlineLevel="2" x14ac:dyDescent="0.25">
      <c r="A18327" s="3"/>
      <c r="B18327" s="3"/>
      <c r="C18327" s="392"/>
      <c r="D18327" s="3">
        <v>6</v>
      </c>
      <c r="E18327" s="290">
        <f ca="1"/>
        <v>0</v>
      </c>
      <c r="F18327" s="291"/>
      <c r="G18327" s="294"/>
      <c r="H18327" s="294"/>
      <c r="I18327" s="294"/>
      <c r="J18327" s="294"/>
      <c r="K18327" s="294"/>
      <c r="L18327" s="292"/>
      <c r="M18327" s="293">
        <f ca="1">IF(OFFSET(M18327,-$D18327,0)="n/a","n/a",IF(M$5&gt;OFFSET(M18327,-$D18327,0)+$D18327,$E18327-SUM($G18327:L18327),($E18327-SUM($G18327:L18327))/(OFFSET(M18327,-$D18327,0)-(M$5-$D18327-1))))</f>
        <v>0</v>
      </c>
      <c r="N18327" s="293">
        <f ca="1">IF(OFFSET(N18327,-$D18327,0)="n/a","n/a",IF(N$5&gt;OFFSET(N18327,-$D18327,0)+$D18327,$E18327-SUM($G18327:M18327),($E18327-SUM($G18327:M18327))/(OFFSET(N18327,-$D18327,0)-(N$5-$D18327-1))))</f>
        <v>0</v>
      </c>
    </row>
    <row r="18328" spans="1:14" s="369" customFormat="1" ht="12.75" hidden="1" customHeight="1" outlineLevel="2" x14ac:dyDescent="0.25">
      <c r="A18328" s="3"/>
      <c r="B18328" s="3"/>
      <c r="C18328" s="392"/>
      <c r="D18328" s="3">
        <v>7</v>
      </c>
      <c r="E18328" s="290">
        <f ca="1"/>
        <v>0</v>
      </c>
      <c r="F18328" s="291"/>
      <c r="G18328" s="294"/>
      <c r="H18328" s="294"/>
      <c r="I18328" s="294"/>
      <c r="J18328" s="294"/>
      <c r="K18328" s="294"/>
      <c r="L18328" s="294"/>
      <c r="M18328" s="292"/>
      <c r="N18328" s="293">
        <f ca="1">IF(OFFSET(N18328,-$D18328,0)="n/a","n/a",IF(N$5&gt;OFFSET(N18328,-$D18328,0)+$D18328,$E18328-SUM($G18328:M18328),($E18328-SUM($G18328:M18328))/(OFFSET(N18328,-$D18328,0)-(N$5-$D18328-1))))</f>
        <v>0</v>
      </c>
    </row>
    <row r="18329" spans="1:14" s="369" customFormat="1" ht="12.75" hidden="1" customHeight="1" outlineLevel="2" x14ac:dyDescent="0.25">
      <c r="A18329" s="3"/>
      <c r="B18329" s="3"/>
      <c r="C18329" s="392"/>
      <c r="D18329" s="3">
        <v>8</v>
      </c>
      <c r="E18329" s="290">
        <f ca="1"/>
        <v>0</v>
      </c>
      <c r="F18329" s="291"/>
      <c r="G18329" s="294"/>
      <c r="H18329" s="294"/>
      <c r="I18329" s="294"/>
      <c r="J18329" s="294"/>
      <c r="K18329" s="294"/>
      <c r="L18329" s="294"/>
      <c r="M18329" s="294"/>
      <c r="N18329" s="292"/>
    </row>
    <row r="18330" spans="1:14" s="369" customFormat="1" ht="12.75" hidden="1" customHeight="1" outlineLevel="2" x14ac:dyDescent="0.25">
      <c r="A18330" s="3"/>
      <c r="B18330" s="3"/>
      <c r="C18330" s="392"/>
      <c r="D18330" s="3">
        <v>9</v>
      </c>
      <c r="E18330" s="290" t="e">
        <f ca="1"/>
        <v>#N/A</v>
      </c>
      <c r="F18330" s="291"/>
      <c r="G18330" s="294"/>
      <c r="H18330" s="294"/>
      <c r="I18330" s="294"/>
      <c r="J18330" s="294"/>
      <c r="K18330" s="294"/>
      <c r="L18330" s="294"/>
      <c r="M18330" s="294"/>
      <c r="N18330" s="294"/>
    </row>
    <row r="18331" spans="1:14" s="369" customFormat="1" ht="12.75" hidden="1" customHeight="1" outlineLevel="2" x14ac:dyDescent="0.25">
      <c r="A18331" s="3"/>
      <c r="B18331" s="3"/>
      <c r="C18331" s="392"/>
      <c r="D18331" s="3">
        <v>10</v>
      </c>
      <c r="E18331" s="290" t="e">
        <f ca="1"/>
        <v>#N/A</v>
      </c>
      <c r="F18331" s="291"/>
      <c r="G18331" s="294"/>
      <c r="H18331" s="294"/>
      <c r="I18331" s="294"/>
      <c r="J18331" s="294"/>
      <c r="K18331" s="294"/>
      <c r="L18331" s="294"/>
      <c r="M18331" s="294"/>
      <c r="N18331" s="294"/>
    </row>
    <row r="18332" spans="1:14" s="369" customFormat="1" ht="12.75" hidden="1" customHeight="1" outlineLevel="2" x14ac:dyDescent="0.25">
      <c r="A18332" s="3"/>
      <c r="B18332" s="3"/>
      <c r="C18332" s="392"/>
      <c r="D18332" s="3">
        <v>11</v>
      </c>
      <c r="E18332" s="290" t="e">
        <f ca="1"/>
        <v>#N/A</v>
      </c>
      <c r="F18332" s="291"/>
      <c r="G18332" s="294"/>
      <c r="H18332" s="294"/>
      <c r="I18332" s="294"/>
      <c r="J18332" s="294"/>
      <c r="K18332" s="294"/>
      <c r="L18332" s="294"/>
      <c r="M18332" s="294"/>
      <c r="N18332" s="294"/>
    </row>
    <row r="18333" spans="1:14" s="369" customFormat="1" ht="12.75" hidden="1" customHeight="1" outlineLevel="2" x14ac:dyDescent="0.25">
      <c r="A18333" s="3"/>
      <c r="B18333" s="3"/>
      <c r="C18333" s="392"/>
      <c r="D18333" s="3">
        <v>12</v>
      </c>
      <c r="E18333" s="290" t="e">
        <f ca="1"/>
        <v>#N/A</v>
      </c>
      <c r="F18333" s="291"/>
      <c r="G18333" s="294"/>
      <c r="H18333" s="294"/>
      <c r="I18333" s="294"/>
      <c r="J18333" s="294"/>
      <c r="K18333" s="294"/>
      <c r="L18333" s="294"/>
      <c r="M18333" s="294"/>
      <c r="N18333" s="294"/>
    </row>
    <row r="18334" spans="1:14" s="369" customFormat="1" ht="12.75" hidden="1" customHeight="1" outlineLevel="2" x14ac:dyDescent="0.25">
      <c r="A18334" s="3"/>
      <c r="B18334" s="3"/>
      <c r="C18334" s="392"/>
      <c r="D18334" s="3">
        <v>13</v>
      </c>
      <c r="E18334" s="290" t="e">
        <f ca="1"/>
        <v>#N/A</v>
      </c>
      <c r="F18334" s="291"/>
      <c r="G18334" s="294"/>
      <c r="H18334" s="294"/>
      <c r="I18334" s="294"/>
      <c r="J18334" s="294"/>
      <c r="K18334" s="294"/>
      <c r="L18334" s="294"/>
      <c r="M18334" s="294"/>
      <c r="N18334" s="294"/>
    </row>
    <row r="18335" spans="1:14" s="369" customFormat="1" ht="12.75" hidden="1" customHeight="1" outlineLevel="2" x14ac:dyDescent="0.25">
      <c r="A18335" s="3"/>
      <c r="B18335" s="3"/>
      <c r="C18335" s="392"/>
      <c r="D18335" s="3">
        <v>14</v>
      </c>
      <c r="E18335" s="290" t="e">
        <f ca="1"/>
        <v>#N/A</v>
      </c>
      <c r="F18335" s="291"/>
      <c r="G18335" s="294"/>
      <c r="H18335" s="294"/>
      <c r="I18335" s="294"/>
      <c r="J18335" s="294"/>
      <c r="K18335" s="294"/>
      <c r="L18335" s="294"/>
      <c r="M18335" s="294"/>
      <c r="N18335" s="294"/>
    </row>
    <row r="18336" spans="1:14" s="369" customFormat="1" ht="12.75" hidden="1" customHeight="1" outlineLevel="2" x14ac:dyDescent="0.25">
      <c r="A18336" s="3"/>
      <c r="B18336" s="3"/>
      <c r="C18336" s="392"/>
      <c r="D18336" s="3">
        <v>15</v>
      </c>
      <c r="E18336" s="290" t="e">
        <f ca="1"/>
        <v>#N/A</v>
      </c>
      <c r="F18336" s="291"/>
      <c r="G18336" s="294"/>
      <c r="H18336" s="294"/>
      <c r="I18336" s="294"/>
      <c r="J18336" s="294"/>
      <c r="K18336" s="294"/>
      <c r="L18336" s="294"/>
      <c r="M18336" s="294"/>
      <c r="N18336" s="294"/>
    </row>
    <row r="18337" spans="1:14" s="369" customFormat="1" ht="12.75" hidden="1" customHeight="1" outlineLevel="1" x14ac:dyDescent="0.25">
      <c r="A18337" s="3"/>
      <c r="B18337" s="145" t="str">
        <f ca="1">B18320</f>
        <v>Asset Type 462</v>
      </c>
      <c r="C18337" s="145" t="str">
        <f ca="1">C18320</f>
        <v>Description - Asset Type 462</v>
      </c>
      <c r="D18337" s="3"/>
      <c r="E18337" s="3"/>
      <c r="F18337" s="106" t="s">
        <v>47</v>
      </c>
      <c r="G18337" s="296">
        <f t="shared" ref="G18337:N18337" si="1924">SUM(G18322:G18336)</f>
        <v>0</v>
      </c>
      <c r="H18337" s="296">
        <f t="shared" ca="1" si="1924"/>
        <v>0</v>
      </c>
      <c r="I18337" s="296">
        <f t="shared" ca="1" si="1924"/>
        <v>0</v>
      </c>
      <c r="J18337" s="296">
        <f t="shared" ca="1" si="1924"/>
        <v>0</v>
      </c>
      <c r="K18337" s="296">
        <f t="shared" ca="1" si="1924"/>
        <v>0</v>
      </c>
      <c r="L18337" s="296">
        <f t="shared" ca="1" si="1924"/>
        <v>0</v>
      </c>
      <c r="M18337" s="296">
        <f t="shared" ca="1" si="1924"/>
        <v>0</v>
      </c>
      <c r="N18337" s="296">
        <f t="shared" ca="1" si="1924"/>
        <v>0</v>
      </c>
    </row>
    <row r="18338" spans="1:14" s="369" customFormat="1" ht="12.75" hidden="1" customHeight="1" outlineLevel="2" x14ac:dyDescent="0.25">
      <c r="A18338" s="217">
        <f>A18320+1</f>
        <v>463</v>
      </c>
      <c r="B18338" s="22" t="str">
        <f ca="1">OFFSET($B$516,$A18338-1,0)</f>
        <v>Asset Type 463</v>
      </c>
      <c r="C18338" s="22" t="str">
        <f ca="1">OFFSET($C$516,$A18338-1,0)</f>
        <v>Description - Asset Type 463</v>
      </c>
      <c r="D18338" s="3"/>
      <c r="E18338" s="109"/>
      <c r="F18338" s="108" t="s">
        <v>46</v>
      </c>
      <c r="G18338" s="295">
        <f t="shared" ref="G18338:N18338" ca="1" si="1925">VLOOKUP($B18338,$B$516:$N$1015,5+G$5,FALSE)</f>
        <v>0</v>
      </c>
      <c r="H18338" s="295">
        <f t="shared" ca="1" si="1925"/>
        <v>0</v>
      </c>
      <c r="I18338" s="295">
        <f t="shared" ca="1" si="1925"/>
        <v>0</v>
      </c>
      <c r="J18338" s="295">
        <f t="shared" ca="1" si="1925"/>
        <v>0</v>
      </c>
      <c r="K18338" s="295">
        <f t="shared" ca="1" si="1925"/>
        <v>0</v>
      </c>
      <c r="L18338" s="295">
        <f t="shared" ca="1" si="1925"/>
        <v>0</v>
      </c>
      <c r="M18338" s="295">
        <f t="shared" ca="1" si="1925"/>
        <v>0</v>
      </c>
      <c r="N18338" s="295">
        <f t="shared" ca="1" si="1925"/>
        <v>0</v>
      </c>
    </row>
    <row r="18339" spans="1:14" s="369" customFormat="1" ht="12.75" hidden="1" customHeight="1" outlineLevel="2" x14ac:dyDescent="0.25">
      <c r="A18339" s="3"/>
      <c r="B18339" s="3"/>
      <c r="C18339" s="21"/>
      <c r="D18339" s="3"/>
      <c r="E18339" s="107"/>
      <c r="F18339" s="106" t="s">
        <v>80</v>
      </c>
      <c r="G18339" s="111">
        <f ca="1">VLOOKUP($B18338,'Input Sheet'!$B$515:$N$1014,5+G$5,FALSE)</f>
        <v>0</v>
      </c>
      <c r="H18339" s="111">
        <f ca="1">VLOOKUP($B18338,'Input Sheet'!$B$515:$N$1014,5+H$5,FALSE)</f>
        <v>0</v>
      </c>
      <c r="I18339" s="111">
        <f ca="1">VLOOKUP($B18338,'Input Sheet'!$B$515:$N$1014,5+I$5,FALSE)</f>
        <v>0</v>
      </c>
      <c r="J18339" s="111">
        <f ca="1">VLOOKUP($B18338,'Input Sheet'!$B$515:$N$1014,5+J$5,FALSE)</f>
        <v>0</v>
      </c>
      <c r="K18339" s="111">
        <f ca="1">VLOOKUP($B18338,'Input Sheet'!$B$515:$N$1014,5+K$5,FALSE)</f>
        <v>0</v>
      </c>
      <c r="L18339" s="111">
        <f ca="1">VLOOKUP($B18338,'Input Sheet'!$B$515:$N$1014,5+L$5,FALSE)</f>
        <v>0</v>
      </c>
      <c r="M18339" s="111">
        <f ca="1">VLOOKUP($B18338,'Input Sheet'!$B$515:$N$1014,5+M$5,FALSE)</f>
        <v>0</v>
      </c>
      <c r="N18339" s="111">
        <f ca="1">VLOOKUP($B18338,'Input Sheet'!$B$515:$N$1014,5+N$5,FALSE)</f>
        <v>0</v>
      </c>
    </row>
    <row r="18340" spans="1:14" s="369" customFormat="1" ht="12.75" hidden="1" customHeight="1" outlineLevel="2" x14ac:dyDescent="0.25">
      <c r="A18340" s="3"/>
      <c r="B18340" s="3"/>
      <c r="C18340" s="3"/>
      <c r="D18340" s="3">
        <v>1</v>
      </c>
      <c r="E18340" s="290">
        <f t="array" aca="1" ref="E18340:E18354" ca="1">TRANSPOSE(G18338:N18338)</f>
        <v>0</v>
      </c>
      <c r="F18340" s="291"/>
      <c r="G18340" s="292"/>
      <c r="H18340" s="293">
        <f ca="1">IF(OFFSET(H18340,-$D18340,0)="n/a","n/a",IF(H$5&gt;OFFSET(H18340,-$D18340,0)+$D18340,$E18340-SUM($G18340:G18340),($E18340-SUM($G18340:G18340))/(OFFSET(H18340,-$D18340,0)-(H$5-$D18340-1))))</f>
        <v>0</v>
      </c>
      <c r="I18340" s="293">
        <f ca="1">IF(OFFSET(I18340,-$D18340,0)="n/a","n/a",IF(I$5&gt;OFFSET(I18340,-$D18340,0)+$D18340,$E18340-SUM($G18340:H18340),($E18340-SUM($G18340:H18340))/(OFFSET(I18340,-$D18340,0)-(I$5-$D18340-1))))</f>
        <v>0</v>
      </c>
      <c r="J18340" s="293">
        <f ca="1">IF(OFFSET(J18340,-$D18340,0)="n/a","n/a",IF(J$5&gt;OFFSET(J18340,-$D18340,0)+$D18340,$E18340-SUM($G18340:I18340),($E18340-SUM($G18340:I18340))/(OFFSET(J18340,-$D18340,0)-(J$5-$D18340-1))))</f>
        <v>0</v>
      </c>
      <c r="K18340" s="293">
        <f ca="1">IF(OFFSET(K18340,-$D18340,0)="n/a","n/a",IF(K$5&gt;OFFSET(K18340,-$D18340,0)+$D18340,$E18340-SUM($G18340:J18340),($E18340-SUM($G18340:J18340))/(OFFSET(K18340,-$D18340,0)-(K$5-$D18340-1))))</f>
        <v>0</v>
      </c>
      <c r="L18340" s="293">
        <f ca="1">IF(OFFSET(L18340,-$D18340,0)="n/a","n/a",IF(L$5&gt;OFFSET(L18340,-$D18340,0)+$D18340,$E18340-SUM($G18340:K18340),($E18340-SUM($G18340:K18340))/(OFFSET(L18340,-$D18340,0)-(L$5-$D18340-1))))</f>
        <v>0</v>
      </c>
      <c r="M18340" s="293">
        <f ca="1">IF(OFFSET(M18340,-$D18340,0)="n/a","n/a",IF(M$5&gt;OFFSET(M18340,-$D18340,0)+$D18340,$E18340-SUM($G18340:L18340),($E18340-SUM($G18340:L18340))/(OFFSET(M18340,-$D18340,0)-(M$5-$D18340-1))))</f>
        <v>0</v>
      </c>
      <c r="N18340" s="293">
        <f ca="1">IF(OFFSET(N18340,-$D18340,0)="n/a","n/a",IF(N$5&gt;OFFSET(N18340,-$D18340,0)+$D18340,$E18340-SUM($G18340:M18340),($E18340-SUM($G18340:M18340))/(OFFSET(N18340,-$D18340,0)-(N$5-$D18340-1))))</f>
        <v>0</v>
      </c>
    </row>
    <row r="18341" spans="1:14" s="369" customFormat="1" ht="12.75" hidden="1" customHeight="1" outlineLevel="2" x14ac:dyDescent="0.25">
      <c r="A18341" s="3"/>
      <c r="B18341" s="3"/>
      <c r="C18341" s="392" t="s">
        <v>48</v>
      </c>
      <c r="D18341" s="3">
        <v>2</v>
      </c>
      <c r="E18341" s="290">
        <f ca="1"/>
        <v>0</v>
      </c>
      <c r="F18341" s="291"/>
      <c r="G18341" s="294"/>
      <c r="H18341" s="292"/>
      <c r="I18341" s="293">
        <f ca="1">IF(OFFSET(I18341,-$D18341,0)="n/a","n/a",IF(I$5&gt;OFFSET(I18341,-$D18341,0)+$D18341,$E18341-SUM($G18341:H18341),($E18341-SUM($G18341:H18341))/(OFFSET(I18341,-$D18341,0)-(I$5-$D18341-1))))</f>
        <v>0</v>
      </c>
      <c r="J18341" s="293">
        <f ca="1">IF(OFFSET(J18341,-$D18341,0)="n/a","n/a",IF(J$5&gt;OFFSET(J18341,-$D18341,0)+$D18341,$E18341-SUM($G18341:I18341),($E18341-SUM($G18341:I18341))/(OFFSET(J18341,-$D18341,0)-(J$5-$D18341-1))))</f>
        <v>0</v>
      </c>
      <c r="K18341" s="293">
        <f ca="1">IF(OFFSET(K18341,-$D18341,0)="n/a","n/a",IF(K$5&gt;OFFSET(K18341,-$D18341,0)+$D18341,$E18341-SUM($G18341:J18341),($E18341-SUM($G18341:J18341))/(OFFSET(K18341,-$D18341,0)-(K$5-$D18341-1))))</f>
        <v>0</v>
      </c>
      <c r="L18341" s="293">
        <f ca="1">IF(OFFSET(L18341,-$D18341,0)="n/a","n/a",IF(L$5&gt;OFFSET(L18341,-$D18341,0)+$D18341,$E18341-SUM($G18341:K18341),($E18341-SUM($G18341:K18341))/(OFFSET(L18341,-$D18341,0)-(L$5-$D18341-1))))</f>
        <v>0</v>
      </c>
      <c r="M18341" s="293">
        <f ca="1">IF(OFFSET(M18341,-$D18341,0)="n/a","n/a",IF(M$5&gt;OFFSET(M18341,-$D18341,0)+$D18341,$E18341-SUM($G18341:L18341),($E18341-SUM($G18341:L18341))/(OFFSET(M18341,-$D18341,0)-(M$5-$D18341-1))))</f>
        <v>0</v>
      </c>
      <c r="N18341" s="293">
        <f ca="1">IF(OFFSET(N18341,-$D18341,0)="n/a","n/a",IF(N$5&gt;OFFSET(N18341,-$D18341,0)+$D18341,$E18341-SUM($G18341:M18341),($E18341-SUM($G18341:M18341))/(OFFSET(N18341,-$D18341,0)-(N$5-$D18341-1))))</f>
        <v>0</v>
      </c>
    </row>
    <row r="18342" spans="1:14" s="369" customFormat="1" ht="12.75" hidden="1" customHeight="1" outlineLevel="2" x14ac:dyDescent="0.25">
      <c r="A18342" s="3"/>
      <c r="B18342" s="3"/>
      <c r="C18342" s="392"/>
      <c r="D18342" s="3">
        <v>3</v>
      </c>
      <c r="E18342" s="290">
        <f ca="1"/>
        <v>0</v>
      </c>
      <c r="F18342" s="291"/>
      <c r="G18342" s="294"/>
      <c r="H18342" s="294"/>
      <c r="I18342" s="292"/>
      <c r="J18342" s="293">
        <f ca="1">IF(OFFSET(J18342,-$D18342,0)="n/a","n/a",IF(J$5&gt;OFFSET(J18342,-$D18342,0)+$D18342,$E18342-SUM($G18342:I18342),($E18342-SUM($G18342:I18342))/(OFFSET(J18342,-$D18342,0)-(J$5-$D18342-1))))</f>
        <v>0</v>
      </c>
      <c r="K18342" s="293">
        <f ca="1">IF(OFFSET(K18342,-$D18342,0)="n/a","n/a",IF(K$5&gt;OFFSET(K18342,-$D18342,0)+$D18342,$E18342-SUM($G18342:J18342),($E18342-SUM($G18342:J18342))/(OFFSET(K18342,-$D18342,0)-(K$5-$D18342-1))))</f>
        <v>0</v>
      </c>
      <c r="L18342" s="293">
        <f ca="1">IF(OFFSET(L18342,-$D18342,0)="n/a","n/a",IF(L$5&gt;OFFSET(L18342,-$D18342,0)+$D18342,$E18342-SUM($G18342:K18342),($E18342-SUM($G18342:K18342))/(OFFSET(L18342,-$D18342,0)-(L$5-$D18342-1))))</f>
        <v>0</v>
      </c>
      <c r="M18342" s="293">
        <f ca="1">IF(OFFSET(M18342,-$D18342,0)="n/a","n/a",IF(M$5&gt;OFFSET(M18342,-$D18342,0)+$D18342,$E18342-SUM($G18342:L18342),($E18342-SUM($G18342:L18342))/(OFFSET(M18342,-$D18342,0)-(M$5-$D18342-1))))</f>
        <v>0</v>
      </c>
      <c r="N18342" s="293">
        <f ca="1">IF(OFFSET(N18342,-$D18342,0)="n/a","n/a",IF(N$5&gt;OFFSET(N18342,-$D18342,0)+$D18342,$E18342-SUM($G18342:M18342),($E18342-SUM($G18342:M18342))/(OFFSET(N18342,-$D18342,0)-(N$5-$D18342-1))))</f>
        <v>0</v>
      </c>
    </row>
    <row r="18343" spans="1:14" s="369" customFormat="1" ht="12.75" hidden="1" customHeight="1" outlineLevel="2" x14ac:dyDescent="0.25">
      <c r="A18343" s="3"/>
      <c r="B18343" s="3"/>
      <c r="C18343" s="392"/>
      <c r="D18343" s="3">
        <v>4</v>
      </c>
      <c r="E18343" s="290">
        <f ca="1"/>
        <v>0</v>
      </c>
      <c r="F18343" s="291"/>
      <c r="G18343" s="294"/>
      <c r="H18343" s="294"/>
      <c r="I18343" s="294"/>
      <c r="J18343" s="292"/>
      <c r="K18343" s="293">
        <f ca="1">IF(OFFSET(K18343,-$D18343,0)="n/a","n/a",IF(K$5&gt;OFFSET(K18343,-$D18343,0)+$D18343,$E18343-SUM($G18343:J18343),($E18343-SUM($G18343:J18343))/(OFFSET(K18343,-$D18343,0)-(K$5-$D18343-1))))</f>
        <v>0</v>
      </c>
      <c r="L18343" s="293">
        <f ca="1">IF(OFFSET(L18343,-$D18343,0)="n/a","n/a",IF(L$5&gt;OFFSET(L18343,-$D18343,0)+$D18343,$E18343-SUM($G18343:K18343),($E18343-SUM($G18343:K18343))/(OFFSET(L18343,-$D18343,0)-(L$5-$D18343-1))))</f>
        <v>0</v>
      </c>
      <c r="M18343" s="293">
        <f ca="1">IF(OFFSET(M18343,-$D18343,0)="n/a","n/a",IF(M$5&gt;OFFSET(M18343,-$D18343,0)+$D18343,$E18343-SUM($G18343:L18343),($E18343-SUM($G18343:L18343))/(OFFSET(M18343,-$D18343,0)-(M$5-$D18343-1))))</f>
        <v>0</v>
      </c>
      <c r="N18343" s="293">
        <f ca="1">IF(OFFSET(N18343,-$D18343,0)="n/a","n/a",IF(N$5&gt;OFFSET(N18343,-$D18343,0)+$D18343,$E18343-SUM($G18343:M18343),($E18343-SUM($G18343:M18343))/(OFFSET(N18343,-$D18343,0)-(N$5-$D18343-1))))</f>
        <v>0</v>
      </c>
    </row>
    <row r="18344" spans="1:14" s="369" customFormat="1" ht="12.75" hidden="1" customHeight="1" outlineLevel="2" x14ac:dyDescent="0.25">
      <c r="A18344" s="3"/>
      <c r="B18344" s="3"/>
      <c r="C18344" s="392"/>
      <c r="D18344" s="3">
        <v>5</v>
      </c>
      <c r="E18344" s="290">
        <f ca="1"/>
        <v>0</v>
      </c>
      <c r="F18344" s="291"/>
      <c r="G18344" s="294"/>
      <c r="H18344" s="294"/>
      <c r="I18344" s="294"/>
      <c r="J18344" s="294"/>
      <c r="K18344" s="292"/>
      <c r="L18344" s="293">
        <f ca="1">IF(OFFSET(L18344,-$D18344,0)="n/a","n/a",IF(L$5&gt;OFFSET(L18344,-$D18344,0)+$D18344,$E18344-SUM($G18344:K18344),($E18344-SUM($G18344:K18344))/(OFFSET(L18344,-$D18344,0)-(L$5-$D18344-1))))</f>
        <v>0</v>
      </c>
      <c r="M18344" s="293">
        <f ca="1">IF(OFFSET(M18344,-$D18344,0)="n/a","n/a",IF(M$5&gt;OFFSET(M18344,-$D18344,0)+$D18344,$E18344-SUM($G18344:L18344),($E18344-SUM($G18344:L18344))/(OFFSET(M18344,-$D18344,0)-(M$5-$D18344-1))))</f>
        <v>0</v>
      </c>
      <c r="N18344" s="293">
        <f ca="1">IF(OFFSET(N18344,-$D18344,0)="n/a","n/a",IF(N$5&gt;OFFSET(N18344,-$D18344,0)+$D18344,$E18344-SUM($G18344:M18344),($E18344-SUM($G18344:M18344))/(OFFSET(N18344,-$D18344,0)-(N$5-$D18344-1))))</f>
        <v>0</v>
      </c>
    </row>
    <row r="18345" spans="1:14" s="369" customFormat="1" ht="12.75" hidden="1" customHeight="1" outlineLevel="2" x14ac:dyDescent="0.25">
      <c r="A18345" s="3"/>
      <c r="B18345" s="3"/>
      <c r="C18345" s="392"/>
      <c r="D18345" s="3">
        <v>6</v>
      </c>
      <c r="E18345" s="290">
        <f ca="1"/>
        <v>0</v>
      </c>
      <c r="F18345" s="291"/>
      <c r="G18345" s="294"/>
      <c r="H18345" s="294"/>
      <c r="I18345" s="294"/>
      <c r="J18345" s="294"/>
      <c r="K18345" s="294"/>
      <c r="L18345" s="292"/>
      <c r="M18345" s="293">
        <f ca="1">IF(OFFSET(M18345,-$D18345,0)="n/a","n/a",IF(M$5&gt;OFFSET(M18345,-$D18345,0)+$D18345,$E18345-SUM($G18345:L18345),($E18345-SUM($G18345:L18345))/(OFFSET(M18345,-$D18345,0)-(M$5-$D18345-1))))</f>
        <v>0</v>
      </c>
      <c r="N18345" s="293">
        <f ca="1">IF(OFFSET(N18345,-$D18345,0)="n/a","n/a",IF(N$5&gt;OFFSET(N18345,-$D18345,0)+$D18345,$E18345-SUM($G18345:M18345),($E18345-SUM($G18345:M18345))/(OFFSET(N18345,-$D18345,0)-(N$5-$D18345-1))))</f>
        <v>0</v>
      </c>
    </row>
    <row r="18346" spans="1:14" s="369" customFormat="1" ht="12.75" hidden="1" customHeight="1" outlineLevel="2" x14ac:dyDescent="0.25">
      <c r="A18346" s="3"/>
      <c r="B18346" s="3"/>
      <c r="C18346" s="392"/>
      <c r="D18346" s="3">
        <v>7</v>
      </c>
      <c r="E18346" s="290">
        <f ca="1"/>
        <v>0</v>
      </c>
      <c r="F18346" s="291"/>
      <c r="G18346" s="294"/>
      <c r="H18346" s="294"/>
      <c r="I18346" s="294"/>
      <c r="J18346" s="294"/>
      <c r="K18346" s="294"/>
      <c r="L18346" s="294"/>
      <c r="M18346" s="292"/>
      <c r="N18346" s="293">
        <f ca="1">IF(OFFSET(N18346,-$D18346,0)="n/a","n/a",IF(N$5&gt;OFFSET(N18346,-$D18346,0)+$D18346,$E18346-SUM($G18346:M18346),($E18346-SUM($G18346:M18346))/(OFFSET(N18346,-$D18346,0)-(N$5-$D18346-1))))</f>
        <v>0</v>
      </c>
    </row>
    <row r="18347" spans="1:14" s="369" customFormat="1" ht="12.75" hidden="1" customHeight="1" outlineLevel="2" x14ac:dyDescent="0.25">
      <c r="A18347" s="3"/>
      <c r="B18347" s="3"/>
      <c r="C18347" s="392"/>
      <c r="D18347" s="3">
        <v>8</v>
      </c>
      <c r="E18347" s="290">
        <f ca="1"/>
        <v>0</v>
      </c>
      <c r="F18347" s="291"/>
      <c r="G18347" s="294"/>
      <c r="H18347" s="294"/>
      <c r="I18347" s="294"/>
      <c r="J18347" s="294"/>
      <c r="K18347" s="294"/>
      <c r="L18347" s="294"/>
      <c r="M18347" s="294"/>
      <c r="N18347" s="292"/>
    </row>
    <row r="18348" spans="1:14" s="369" customFormat="1" ht="12.75" hidden="1" customHeight="1" outlineLevel="2" x14ac:dyDescent="0.25">
      <c r="A18348" s="3"/>
      <c r="B18348" s="3"/>
      <c r="C18348" s="392"/>
      <c r="D18348" s="3">
        <v>9</v>
      </c>
      <c r="E18348" s="290" t="e">
        <f ca="1"/>
        <v>#N/A</v>
      </c>
      <c r="F18348" s="291"/>
      <c r="G18348" s="294"/>
      <c r="H18348" s="294"/>
      <c r="I18348" s="294"/>
      <c r="J18348" s="294"/>
      <c r="K18348" s="294"/>
      <c r="L18348" s="294"/>
      <c r="M18348" s="294"/>
      <c r="N18348" s="294"/>
    </row>
    <row r="18349" spans="1:14" s="369" customFormat="1" ht="12.75" hidden="1" customHeight="1" outlineLevel="2" x14ac:dyDescent="0.25">
      <c r="A18349" s="3"/>
      <c r="B18349" s="3"/>
      <c r="C18349" s="392"/>
      <c r="D18349" s="3">
        <v>10</v>
      </c>
      <c r="E18349" s="290" t="e">
        <f ca="1"/>
        <v>#N/A</v>
      </c>
      <c r="F18349" s="291"/>
      <c r="G18349" s="294"/>
      <c r="H18349" s="294"/>
      <c r="I18349" s="294"/>
      <c r="J18349" s="294"/>
      <c r="K18349" s="294"/>
      <c r="L18349" s="294"/>
      <c r="M18349" s="294"/>
      <c r="N18349" s="294"/>
    </row>
    <row r="18350" spans="1:14" s="369" customFormat="1" ht="12.75" hidden="1" customHeight="1" outlineLevel="2" x14ac:dyDescent="0.25">
      <c r="A18350" s="3"/>
      <c r="B18350" s="3"/>
      <c r="C18350" s="392"/>
      <c r="D18350" s="3">
        <v>11</v>
      </c>
      <c r="E18350" s="290" t="e">
        <f ca="1"/>
        <v>#N/A</v>
      </c>
      <c r="F18350" s="291"/>
      <c r="G18350" s="294"/>
      <c r="H18350" s="294"/>
      <c r="I18350" s="294"/>
      <c r="J18350" s="294"/>
      <c r="K18350" s="294"/>
      <c r="L18350" s="294"/>
      <c r="M18350" s="294"/>
      <c r="N18350" s="294"/>
    </row>
    <row r="18351" spans="1:14" s="369" customFormat="1" ht="12.75" hidden="1" customHeight="1" outlineLevel="2" x14ac:dyDescent="0.25">
      <c r="A18351" s="3"/>
      <c r="B18351" s="3"/>
      <c r="C18351" s="392"/>
      <c r="D18351" s="3">
        <v>12</v>
      </c>
      <c r="E18351" s="290" t="e">
        <f ca="1"/>
        <v>#N/A</v>
      </c>
      <c r="F18351" s="291"/>
      <c r="G18351" s="294"/>
      <c r="H18351" s="294"/>
      <c r="I18351" s="294"/>
      <c r="J18351" s="294"/>
      <c r="K18351" s="294"/>
      <c r="L18351" s="294"/>
      <c r="M18351" s="294"/>
      <c r="N18351" s="294"/>
    </row>
    <row r="18352" spans="1:14" s="369" customFormat="1" ht="12.75" hidden="1" customHeight="1" outlineLevel="2" x14ac:dyDescent="0.25">
      <c r="A18352" s="3"/>
      <c r="B18352" s="3"/>
      <c r="C18352" s="392"/>
      <c r="D18352" s="3">
        <v>13</v>
      </c>
      <c r="E18352" s="290" t="e">
        <f ca="1"/>
        <v>#N/A</v>
      </c>
      <c r="F18352" s="291"/>
      <c r="G18352" s="294"/>
      <c r="H18352" s="294"/>
      <c r="I18352" s="294"/>
      <c r="J18352" s="294"/>
      <c r="K18352" s="294"/>
      <c r="L18352" s="294"/>
      <c r="M18352" s="294"/>
      <c r="N18352" s="294"/>
    </row>
    <row r="18353" spans="1:14" s="369" customFormat="1" ht="12.75" hidden="1" customHeight="1" outlineLevel="2" x14ac:dyDescent="0.25">
      <c r="A18353" s="3"/>
      <c r="B18353" s="3"/>
      <c r="C18353" s="392"/>
      <c r="D18353" s="3">
        <v>14</v>
      </c>
      <c r="E18353" s="290" t="e">
        <f ca="1"/>
        <v>#N/A</v>
      </c>
      <c r="F18353" s="291"/>
      <c r="G18353" s="294"/>
      <c r="H18353" s="294"/>
      <c r="I18353" s="294"/>
      <c r="J18353" s="294"/>
      <c r="K18353" s="294"/>
      <c r="L18353" s="294"/>
      <c r="M18353" s="294"/>
      <c r="N18353" s="294"/>
    </row>
    <row r="18354" spans="1:14" s="369" customFormat="1" ht="12.75" hidden="1" customHeight="1" outlineLevel="2" x14ac:dyDescent="0.25">
      <c r="A18354" s="3"/>
      <c r="B18354" s="3"/>
      <c r="C18354" s="392"/>
      <c r="D18354" s="3">
        <v>15</v>
      </c>
      <c r="E18354" s="290" t="e">
        <f ca="1"/>
        <v>#N/A</v>
      </c>
      <c r="F18354" s="291"/>
      <c r="G18354" s="294"/>
      <c r="H18354" s="294"/>
      <c r="I18354" s="294"/>
      <c r="J18354" s="294"/>
      <c r="K18354" s="294"/>
      <c r="L18354" s="294"/>
      <c r="M18354" s="294"/>
      <c r="N18354" s="294"/>
    </row>
    <row r="18355" spans="1:14" s="369" customFormat="1" ht="12.75" hidden="1" customHeight="1" outlineLevel="1" x14ac:dyDescent="0.25">
      <c r="A18355" s="3"/>
      <c r="B18355" s="145" t="str">
        <f ca="1">B18338</f>
        <v>Asset Type 463</v>
      </c>
      <c r="C18355" s="145" t="str">
        <f ca="1">C18338</f>
        <v>Description - Asset Type 463</v>
      </c>
      <c r="D18355" s="3"/>
      <c r="E18355" s="3"/>
      <c r="F18355" s="106" t="s">
        <v>47</v>
      </c>
      <c r="G18355" s="296">
        <f t="shared" ref="G18355:N18355" si="1926">SUM(G18340:G18354)</f>
        <v>0</v>
      </c>
      <c r="H18355" s="296">
        <f t="shared" ca="1" si="1926"/>
        <v>0</v>
      </c>
      <c r="I18355" s="296">
        <f t="shared" ca="1" si="1926"/>
        <v>0</v>
      </c>
      <c r="J18355" s="296">
        <f t="shared" ca="1" si="1926"/>
        <v>0</v>
      </c>
      <c r="K18355" s="296">
        <f t="shared" ca="1" si="1926"/>
        <v>0</v>
      </c>
      <c r="L18355" s="296">
        <f t="shared" ca="1" si="1926"/>
        <v>0</v>
      </c>
      <c r="M18355" s="296">
        <f t="shared" ca="1" si="1926"/>
        <v>0</v>
      </c>
      <c r="N18355" s="296">
        <f t="shared" ca="1" si="1926"/>
        <v>0</v>
      </c>
    </row>
    <row r="18356" spans="1:14" s="369" customFormat="1" ht="12.75" hidden="1" customHeight="1" outlineLevel="2" x14ac:dyDescent="0.25">
      <c r="A18356" s="217">
        <f>A18338+1</f>
        <v>464</v>
      </c>
      <c r="B18356" s="22" t="str">
        <f ca="1">OFFSET($B$516,$A18356-1,0)</f>
        <v>Asset Type 464</v>
      </c>
      <c r="C18356" s="22" t="str">
        <f ca="1">OFFSET($C$516,$A18356-1,0)</f>
        <v>Description - Asset Type 464</v>
      </c>
      <c r="D18356" s="3"/>
      <c r="E18356" s="109"/>
      <c r="F18356" s="108" t="s">
        <v>46</v>
      </c>
      <c r="G18356" s="295">
        <f t="shared" ref="G18356:N18356" ca="1" si="1927">VLOOKUP($B18356,$B$516:$N$1015,5+G$5,FALSE)</f>
        <v>0</v>
      </c>
      <c r="H18356" s="295">
        <f t="shared" ca="1" si="1927"/>
        <v>0</v>
      </c>
      <c r="I18356" s="295">
        <f t="shared" ca="1" si="1927"/>
        <v>0</v>
      </c>
      <c r="J18356" s="295">
        <f t="shared" ca="1" si="1927"/>
        <v>0</v>
      </c>
      <c r="K18356" s="295">
        <f t="shared" ca="1" si="1927"/>
        <v>0</v>
      </c>
      <c r="L18356" s="295">
        <f t="shared" ca="1" si="1927"/>
        <v>0</v>
      </c>
      <c r="M18356" s="295">
        <f t="shared" ca="1" si="1927"/>
        <v>0</v>
      </c>
      <c r="N18356" s="295">
        <f t="shared" ca="1" si="1927"/>
        <v>0</v>
      </c>
    </row>
    <row r="18357" spans="1:14" s="369" customFormat="1" ht="12.75" hidden="1" customHeight="1" outlineLevel="2" x14ac:dyDescent="0.25">
      <c r="A18357" s="3"/>
      <c r="B18357" s="3"/>
      <c r="C18357" s="21"/>
      <c r="D18357" s="3"/>
      <c r="E18357" s="107"/>
      <c r="F18357" s="106" t="s">
        <v>80</v>
      </c>
      <c r="G18357" s="111">
        <f ca="1">VLOOKUP($B18356,'Input Sheet'!$B$515:$N$1014,5+G$5,FALSE)</f>
        <v>0</v>
      </c>
      <c r="H18357" s="111">
        <f ca="1">VLOOKUP($B18356,'Input Sheet'!$B$515:$N$1014,5+H$5,FALSE)</f>
        <v>0</v>
      </c>
      <c r="I18357" s="111">
        <f ca="1">VLOOKUP($B18356,'Input Sheet'!$B$515:$N$1014,5+I$5,FALSE)</f>
        <v>0</v>
      </c>
      <c r="J18357" s="111">
        <f ca="1">VLOOKUP($B18356,'Input Sheet'!$B$515:$N$1014,5+J$5,FALSE)</f>
        <v>0</v>
      </c>
      <c r="K18357" s="111">
        <f ca="1">VLOOKUP($B18356,'Input Sheet'!$B$515:$N$1014,5+K$5,FALSE)</f>
        <v>0</v>
      </c>
      <c r="L18357" s="111">
        <f ca="1">VLOOKUP($B18356,'Input Sheet'!$B$515:$N$1014,5+L$5,FALSE)</f>
        <v>0</v>
      </c>
      <c r="M18357" s="111">
        <f ca="1">VLOOKUP($B18356,'Input Sheet'!$B$515:$N$1014,5+M$5,FALSE)</f>
        <v>0</v>
      </c>
      <c r="N18357" s="111">
        <f ca="1">VLOOKUP($B18356,'Input Sheet'!$B$515:$N$1014,5+N$5,FALSE)</f>
        <v>0</v>
      </c>
    </row>
    <row r="18358" spans="1:14" s="369" customFormat="1" ht="12.75" hidden="1" customHeight="1" outlineLevel="2" x14ac:dyDescent="0.25">
      <c r="A18358" s="3"/>
      <c r="B18358" s="3"/>
      <c r="C18358" s="3"/>
      <c r="D18358" s="3">
        <v>1</v>
      </c>
      <c r="E18358" s="290">
        <f t="array" aca="1" ref="E18358:E18372" ca="1">TRANSPOSE(G18356:N18356)</f>
        <v>0</v>
      </c>
      <c r="F18358" s="291"/>
      <c r="G18358" s="292"/>
      <c r="H18358" s="293">
        <f ca="1">IF(OFFSET(H18358,-$D18358,0)="n/a","n/a",IF(H$5&gt;OFFSET(H18358,-$D18358,0)+$D18358,$E18358-SUM($G18358:G18358),($E18358-SUM($G18358:G18358))/(OFFSET(H18358,-$D18358,0)-(H$5-$D18358-1))))</f>
        <v>0</v>
      </c>
      <c r="I18358" s="293">
        <f ca="1">IF(OFFSET(I18358,-$D18358,0)="n/a","n/a",IF(I$5&gt;OFFSET(I18358,-$D18358,0)+$D18358,$E18358-SUM($G18358:H18358),($E18358-SUM($G18358:H18358))/(OFFSET(I18358,-$D18358,0)-(I$5-$D18358-1))))</f>
        <v>0</v>
      </c>
      <c r="J18358" s="293">
        <f ca="1">IF(OFFSET(J18358,-$D18358,0)="n/a","n/a",IF(J$5&gt;OFFSET(J18358,-$D18358,0)+$D18358,$E18358-SUM($G18358:I18358),($E18358-SUM($G18358:I18358))/(OFFSET(J18358,-$D18358,0)-(J$5-$D18358-1))))</f>
        <v>0</v>
      </c>
      <c r="K18358" s="293">
        <f ca="1">IF(OFFSET(K18358,-$D18358,0)="n/a","n/a",IF(K$5&gt;OFFSET(K18358,-$D18358,0)+$D18358,$E18358-SUM($G18358:J18358),($E18358-SUM($G18358:J18358))/(OFFSET(K18358,-$D18358,0)-(K$5-$D18358-1))))</f>
        <v>0</v>
      </c>
      <c r="L18358" s="293">
        <f ca="1">IF(OFFSET(L18358,-$D18358,0)="n/a","n/a",IF(L$5&gt;OFFSET(L18358,-$D18358,0)+$D18358,$E18358-SUM($G18358:K18358),($E18358-SUM($G18358:K18358))/(OFFSET(L18358,-$D18358,0)-(L$5-$D18358-1))))</f>
        <v>0</v>
      </c>
      <c r="M18358" s="293">
        <f ca="1">IF(OFFSET(M18358,-$D18358,0)="n/a","n/a",IF(M$5&gt;OFFSET(M18358,-$D18358,0)+$D18358,$E18358-SUM($G18358:L18358),($E18358-SUM($G18358:L18358))/(OFFSET(M18358,-$D18358,0)-(M$5-$D18358-1))))</f>
        <v>0</v>
      </c>
      <c r="N18358" s="293">
        <f ca="1">IF(OFFSET(N18358,-$D18358,0)="n/a","n/a",IF(N$5&gt;OFFSET(N18358,-$D18358,0)+$D18358,$E18358-SUM($G18358:M18358),($E18358-SUM($G18358:M18358))/(OFFSET(N18358,-$D18358,0)-(N$5-$D18358-1))))</f>
        <v>0</v>
      </c>
    </row>
    <row r="18359" spans="1:14" s="369" customFormat="1" ht="12.75" hidden="1" customHeight="1" outlineLevel="2" x14ac:dyDescent="0.25">
      <c r="A18359" s="3"/>
      <c r="B18359" s="3"/>
      <c r="C18359" s="392" t="s">
        <v>48</v>
      </c>
      <c r="D18359" s="3">
        <v>2</v>
      </c>
      <c r="E18359" s="290">
        <f ca="1"/>
        <v>0</v>
      </c>
      <c r="F18359" s="291"/>
      <c r="G18359" s="294"/>
      <c r="H18359" s="292"/>
      <c r="I18359" s="293">
        <f ca="1">IF(OFFSET(I18359,-$D18359,0)="n/a","n/a",IF(I$5&gt;OFFSET(I18359,-$D18359,0)+$D18359,$E18359-SUM($G18359:H18359),($E18359-SUM($G18359:H18359))/(OFFSET(I18359,-$D18359,0)-(I$5-$D18359-1))))</f>
        <v>0</v>
      </c>
      <c r="J18359" s="293">
        <f ca="1">IF(OFFSET(J18359,-$D18359,0)="n/a","n/a",IF(J$5&gt;OFFSET(J18359,-$D18359,0)+$D18359,$E18359-SUM($G18359:I18359),($E18359-SUM($G18359:I18359))/(OFFSET(J18359,-$D18359,0)-(J$5-$D18359-1))))</f>
        <v>0</v>
      </c>
      <c r="K18359" s="293">
        <f ca="1">IF(OFFSET(K18359,-$D18359,0)="n/a","n/a",IF(K$5&gt;OFFSET(K18359,-$D18359,0)+$D18359,$E18359-SUM($G18359:J18359),($E18359-SUM($G18359:J18359))/(OFFSET(K18359,-$D18359,0)-(K$5-$D18359-1))))</f>
        <v>0</v>
      </c>
      <c r="L18359" s="293">
        <f ca="1">IF(OFFSET(L18359,-$D18359,0)="n/a","n/a",IF(L$5&gt;OFFSET(L18359,-$D18359,0)+$D18359,$E18359-SUM($G18359:K18359),($E18359-SUM($G18359:K18359))/(OFFSET(L18359,-$D18359,0)-(L$5-$D18359-1))))</f>
        <v>0</v>
      </c>
      <c r="M18359" s="293">
        <f ca="1">IF(OFFSET(M18359,-$D18359,0)="n/a","n/a",IF(M$5&gt;OFFSET(M18359,-$D18359,0)+$D18359,$E18359-SUM($G18359:L18359),($E18359-SUM($G18359:L18359))/(OFFSET(M18359,-$D18359,0)-(M$5-$D18359-1))))</f>
        <v>0</v>
      </c>
      <c r="N18359" s="293">
        <f ca="1">IF(OFFSET(N18359,-$D18359,0)="n/a","n/a",IF(N$5&gt;OFFSET(N18359,-$D18359,0)+$D18359,$E18359-SUM($G18359:M18359),($E18359-SUM($G18359:M18359))/(OFFSET(N18359,-$D18359,0)-(N$5-$D18359-1))))</f>
        <v>0</v>
      </c>
    </row>
    <row r="18360" spans="1:14" s="369" customFormat="1" ht="12.75" hidden="1" customHeight="1" outlineLevel="2" x14ac:dyDescent="0.25">
      <c r="A18360" s="3"/>
      <c r="B18360" s="3"/>
      <c r="C18360" s="392"/>
      <c r="D18360" s="3">
        <v>3</v>
      </c>
      <c r="E18360" s="290">
        <f ca="1"/>
        <v>0</v>
      </c>
      <c r="F18360" s="291"/>
      <c r="G18360" s="294"/>
      <c r="H18360" s="294"/>
      <c r="I18360" s="292"/>
      <c r="J18360" s="293">
        <f ca="1">IF(OFFSET(J18360,-$D18360,0)="n/a","n/a",IF(J$5&gt;OFFSET(J18360,-$D18360,0)+$D18360,$E18360-SUM($G18360:I18360),($E18360-SUM($G18360:I18360))/(OFFSET(J18360,-$D18360,0)-(J$5-$D18360-1))))</f>
        <v>0</v>
      </c>
      <c r="K18360" s="293">
        <f ca="1">IF(OFFSET(K18360,-$D18360,0)="n/a","n/a",IF(K$5&gt;OFFSET(K18360,-$D18360,0)+$D18360,$E18360-SUM($G18360:J18360),($E18360-SUM($G18360:J18360))/(OFFSET(K18360,-$D18360,0)-(K$5-$D18360-1))))</f>
        <v>0</v>
      </c>
      <c r="L18360" s="293">
        <f ca="1">IF(OFFSET(L18360,-$D18360,0)="n/a","n/a",IF(L$5&gt;OFFSET(L18360,-$D18360,0)+$D18360,$E18360-SUM($G18360:K18360),($E18360-SUM($G18360:K18360))/(OFFSET(L18360,-$D18360,0)-(L$5-$D18360-1))))</f>
        <v>0</v>
      </c>
      <c r="M18360" s="293">
        <f ca="1">IF(OFFSET(M18360,-$D18360,0)="n/a","n/a",IF(M$5&gt;OFFSET(M18360,-$D18360,0)+$D18360,$E18360-SUM($G18360:L18360),($E18360-SUM($G18360:L18360))/(OFFSET(M18360,-$D18360,0)-(M$5-$D18360-1))))</f>
        <v>0</v>
      </c>
      <c r="N18360" s="293">
        <f ca="1">IF(OFFSET(N18360,-$D18360,0)="n/a","n/a",IF(N$5&gt;OFFSET(N18360,-$D18360,0)+$D18360,$E18360-SUM($G18360:M18360),($E18360-SUM($G18360:M18360))/(OFFSET(N18360,-$D18360,0)-(N$5-$D18360-1))))</f>
        <v>0</v>
      </c>
    </row>
    <row r="18361" spans="1:14" s="369" customFormat="1" ht="12.75" hidden="1" customHeight="1" outlineLevel="2" x14ac:dyDescent="0.25">
      <c r="A18361" s="3"/>
      <c r="B18361" s="3"/>
      <c r="C18361" s="392"/>
      <c r="D18361" s="3">
        <v>4</v>
      </c>
      <c r="E18361" s="290">
        <f ca="1"/>
        <v>0</v>
      </c>
      <c r="F18361" s="291"/>
      <c r="G18361" s="294"/>
      <c r="H18361" s="294"/>
      <c r="I18361" s="294"/>
      <c r="J18361" s="292"/>
      <c r="K18361" s="293">
        <f ca="1">IF(OFFSET(K18361,-$D18361,0)="n/a","n/a",IF(K$5&gt;OFFSET(K18361,-$D18361,0)+$D18361,$E18361-SUM($G18361:J18361),($E18361-SUM($G18361:J18361))/(OFFSET(K18361,-$D18361,0)-(K$5-$D18361-1))))</f>
        <v>0</v>
      </c>
      <c r="L18361" s="293">
        <f ca="1">IF(OFFSET(L18361,-$D18361,0)="n/a","n/a",IF(L$5&gt;OFFSET(L18361,-$D18361,0)+$D18361,$E18361-SUM($G18361:K18361),($E18361-SUM($G18361:K18361))/(OFFSET(L18361,-$D18361,0)-(L$5-$D18361-1))))</f>
        <v>0</v>
      </c>
      <c r="M18361" s="293">
        <f ca="1">IF(OFFSET(M18361,-$D18361,0)="n/a","n/a",IF(M$5&gt;OFFSET(M18361,-$D18361,0)+$D18361,$E18361-SUM($G18361:L18361),($E18361-SUM($G18361:L18361))/(OFFSET(M18361,-$D18361,0)-(M$5-$D18361-1))))</f>
        <v>0</v>
      </c>
      <c r="N18361" s="293">
        <f ca="1">IF(OFFSET(N18361,-$D18361,0)="n/a","n/a",IF(N$5&gt;OFFSET(N18361,-$D18361,0)+$D18361,$E18361-SUM($G18361:M18361),($E18361-SUM($G18361:M18361))/(OFFSET(N18361,-$D18361,0)-(N$5-$D18361-1))))</f>
        <v>0</v>
      </c>
    </row>
    <row r="18362" spans="1:14" s="369" customFormat="1" ht="12.75" hidden="1" customHeight="1" outlineLevel="2" x14ac:dyDescent="0.25">
      <c r="A18362" s="3"/>
      <c r="B18362" s="3"/>
      <c r="C18362" s="392"/>
      <c r="D18362" s="3">
        <v>5</v>
      </c>
      <c r="E18362" s="290">
        <f ca="1"/>
        <v>0</v>
      </c>
      <c r="F18362" s="291"/>
      <c r="G18362" s="294"/>
      <c r="H18362" s="294"/>
      <c r="I18362" s="294"/>
      <c r="J18362" s="294"/>
      <c r="K18362" s="292"/>
      <c r="L18362" s="293">
        <f ca="1">IF(OFFSET(L18362,-$D18362,0)="n/a","n/a",IF(L$5&gt;OFFSET(L18362,-$D18362,0)+$D18362,$E18362-SUM($G18362:K18362),($E18362-SUM($G18362:K18362))/(OFFSET(L18362,-$D18362,0)-(L$5-$D18362-1))))</f>
        <v>0</v>
      </c>
      <c r="M18362" s="293">
        <f ca="1">IF(OFFSET(M18362,-$D18362,0)="n/a","n/a",IF(M$5&gt;OFFSET(M18362,-$D18362,0)+$D18362,$E18362-SUM($G18362:L18362),($E18362-SUM($G18362:L18362))/(OFFSET(M18362,-$D18362,0)-(M$5-$D18362-1))))</f>
        <v>0</v>
      </c>
      <c r="N18362" s="293">
        <f ca="1">IF(OFFSET(N18362,-$D18362,0)="n/a","n/a",IF(N$5&gt;OFFSET(N18362,-$D18362,0)+$D18362,$E18362-SUM($G18362:M18362),($E18362-SUM($G18362:M18362))/(OFFSET(N18362,-$D18362,0)-(N$5-$D18362-1))))</f>
        <v>0</v>
      </c>
    </row>
    <row r="18363" spans="1:14" s="369" customFormat="1" ht="12.75" hidden="1" customHeight="1" outlineLevel="2" x14ac:dyDescent="0.25">
      <c r="A18363" s="3"/>
      <c r="B18363" s="3"/>
      <c r="C18363" s="392"/>
      <c r="D18363" s="3">
        <v>6</v>
      </c>
      <c r="E18363" s="290">
        <f ca="1"/>
        <v>0</v>
      </c>
      <c r="F18363" s="291"/>
      <c r="G18363" s="294"/>
      <c r="H18363" s="294"/>
      <c r="I18363" s="294"/>
      <c r="J18363" s="294"/>
      <c r="K18363" s="294"/>
      <c r="L18363" s="292"/>
      <c r="M18363" s="293">
        <f ca="1">IF(OFFSET(M18363,-$D18363,0)="n/a","n/a",IF(M$5&gt;OFFSET(M18363,-$D18363,0)+$D18363,$E18363-SUM($G18363:L18363),($E18363-SUM($G18363:L18363))/(OFFSET(M18363,-$D18363,0)-(M$5-$D18363-1))))</f>
        <v>0</v>
      </c>
      <c r="N18363" s="293">
        <f ca="1">IF(OFFSET(N18363,-$D18363,0)="n/a","n/a",IF(N$5&gt;OFFSET(N18363,-$D18363,0)+$D18363,$E18363-SUM($G18363:M18363),($E18363-SUM($G18363:M18363))/(OFFSET(N18363,-$D18363,0)-(N$5-$D18363-1))))</f>
        <v>0</v>
      </c>
    </row>
    <row r="18364" spans="1:14" s="369" customFormat="1" ht="12.75" hidden="1" customHeight="1" outlineLevel="2" x14ac:dyDescent="0.25">
      <c r="A18364" s="3"/>
      <c r="B18364" s="3"/>
      <c r="C18364" s="392"/>
      <c r="D18364" s="3">
        <v>7</v>
      </c>
      <c r="E18364" s="290">
        <f ca="1"/>
        <v>0</v>
      </c>
      <c r="F18364" s="291"/>
      <c r="G18364" s="294"/>
      <c r="H18364" s="294"/>
      <c r="I18364" s="294"/>
      <c r="J18364" s="294"/>
      <c r="K18364" s="294"/>
      <c r="L18364" s="294"/>
      <c r="M18364" s="292"/>
      <c r="N18364" s="293">
        <f ca="1">IF(OFFSET(N18364,-$D18364,0)="n/a","n/a",IF(N$5&gt;OFFSET(N18364,-$D18364,0)+$D18364,$E18364-SUM($G18364:M18364),($E18364-SUM($G18364:M18364))/(OFFSET(N18364,-$D18364,0)-(N$5-$D18364-1))))</f>
        <v>0</v>
      </c>
    </row>
    <row r="18365" spans="1:14" s="369" customFormat="1" ht="12.75" hidden="1" customHeight="1" outlineLevel="2" x14ac:dyDescent="0.25">
      <c r="A18365" s="3"/>
      <c r="B18365" s="3"/>
      <c r="C18365" s="392"/>
      <c r="D18365" s="3">
        <v>8</v>
      </c>
      <c r="E18365" s="290">
        <f ca="1"/>
        <v>0</v>
      </c>
      <c r="F18365" s="291"/>
      <c r="G18365" s="294"/>
      <c r="H18365" s="294"/>
      <c r="I18365" s="294"/>
      <c r="J18365" s="294"/>
      <c r="K18365" s="294"/>
      <c r="L18365" s="294"/>
      <c r="M18365" s="294"/>
      <c r="N18365" s="292"/>
    </row>
    <row r="18366" spans="1:14" s="369" customFormat="1" ht="12.75" hidden="1" customHeight="1" outlineLevel="2" x14ac:dyDescent="0.25">
      <c r="A18366" s="3"/>
      <c r="B18366" s="3"/>
      <c r="C18366" s="392"/>
      <c r="D18366" s="3">
        <v>9</v>
      </c>
      <c r="E18366" s="290" t="e">
        <f ca="1"/>
        <v>#N/A</v>
      </c>
      <c r="F18366" s="291"/>
      <c r="G18366" s="294"/>
      <c r="H18366" s="294"/>
      <c r="I18366" s="294"/>
      <c r="J18366" s="294"/>
      <c r="K18366" s="294"/>
      <c r="L18366" s="294"/>
      <c r="M18366" s="294"/>
      <c r="N18366" s="294"/>
    </row>
    <row r="18367" spans="1:14" s="369" customFormat="1" ht="12.75" hidden="1" customHeight="1" outlineLevel="2" x14ac:dyDescent="0.25">
      <c r="A18367" s="3"/>
      <c r="B18367" s="3"/>
      <c r="C18367" s="392"/>
      <c r="D18367" s="3">
        <v>10</v>
      </c>
      <c r="E18367" s="290" t="e">
        <f ca="1"/>
        <v>#N/A</v>
      </c>
      <c r="F18367" s="291"/>
      <c r="G18367" s="294"/>
      <c r="H18367" s="294"/>
      <c r="I18367" s="294"/>
      <c r="J18367" s="294"/>
      <c r="K18367" s="294"/>
      <c r="L18367" s="294"/>
      <c r="M18367" s="294"/>
      <c r="N18367" s="294"/>
    </row>
    <row r="18368" spans="1:14" s="369" customFormat="1" ht="12.75" hidden="1" customHeight="1" outlineLevel="2" x14ac:dyDescent="0.25">
      <c r="A18368" s="3"/>
      <c r="B18368" s="3"/>
      <c r="C18368" s="392"/>
      <c r="D18368" s="3">
        <v>11</v>
      </c>
      <c r="E18368" s="290" t="e">
        <f ca="1"/>
        <v>#N/A</v>
      </c>
      <c r="F18368" s="291"/>
      <c r="G18368" s="294"/>
      <c r="H18368" s="294"/>
      <c r="I18368" s="294"/>
      <c r="J18368" s="294"/>
      <c r="K18368" s="294"/>
      <c r="L18368" s="294"/>
      <c r="M18368" s="294"/>
      <c r="N18368" s="294"/>
    </row>
    <row r="18369" spans="1:14" s="369" customFormat="1" ht="12.75" hidden="1" customHeight="1" outlineLevel="2" x14ac:dyDescent="0.25">
      <c r="A18369" s="3"/>
      <c r="B18369" s="3"/>
      <c r="C18369" s="392"/>
      <c r="D18369" s="3">
        <v>12</v>
      </c>
      <c r="E18369" s="290" t="e">
        <f ca="1"/>
        <v>#N/A</v>
      </c>
      <c r="F18369" s="291"/>
      <c r="G18369" s="294"/>
      <c r="H18369" s="294"/>
      <c r="I18369" s="294"/>
      <c r="J18369" s="294"/>
      <c r="K18369" s="294"/>
      <c r="L18369" s="294"/>
      <c r="M18369" s="294"/>
      <c r="N18369" s="294"/>
    </row>
    <row r="18370" spans="1:14" s="369" customFormat="1" ht="12.75" hidden="1" customHeight="1" outlineLevel="2" x14ac:dyDescent="0.25">
      <c r="A18370" s="3"/>
      <c r="B18370" s="3"/>
      <c r="C18370" s="392"/>
      <c r="D18370" s="3">
        <v>13</v>
      </c>
      <c r="E18370" s="290" t="e">
        <f ca="1"/>
        <v>#N/A</v>
      </c>
      <c r="F18370" s="291"/>
      <c r="G18370" s="294"/>
      <c r="H18370" s="294"/>
      <c r="I18370" s="294"/>
      <c r="J18370" s="294"/>
      <c r="K18370" s="294"/>
      <c r="L18370" s="294"/>
      <c r="M18370" s="294"/>
      <c r="N18370" s="294"/>
    </row>
    <row r="18371" spans="1:14" s="369" customFormat="1" ht="12.75" hidden="1" customHeight="1" outlineLevel="2" x14ac:dyDescent="0.25">
      <c r="A18371" s="3"/>
      <c r="B18371" s="3"/>
      <c r="C18371" s="392"/>
      <c r="D18371" s="3">
        <v>14</v>
      </c>
      <c r="E18371" s="290" t="e">
        <f ca="1"/>
        <v>#N/A</v>
      </c>
      <c r="F18371" s="291"/>
      <c r="G18371" s="294"/>
      <c r="H18371" s="294"/>
      <c r="I18371" s="294"/>
      <c r="J18371" s="294"/>
      <c r="K18371" s="294"/>
      <c r="L18371" s="294"/>
      <c r="M18371" s="294"/>
      <c r="N18371" s="294"/>
    </row>
    <row r="18372" spans="1:14" s="369" customFormat="1" ht="12.75" hidden="1" customHeight="1" outlineLevel="2" x14ac:dyDescent="0.25">
      <c r="A18372" s="3"/>
      <c r="B18372" s="3"/>
      <c r="C18372" s="392"/>
      <c r="D18372" s="3">
        <v>15</v>
      </c>
      <c r="E18372" s="290" t="e">
        <f ca="1"/>
        <v>#N/A</v>
      </c>
      <c r="F18372" s="291"/>
      <c r="G18372" s="294"/>
      <c r="H18372" s="294"/>
      <c r="I18372" s="294"/>
      <c r="J18372" s="294"/>
      <c r="K18372" s="294"/>
      <c r="L18372" s="294"/>
      <c r="M18372" s="294"/>
      <c r="N18372" s="294"/>
    </row>
    <row r="18373" spans="1:14" s="369" customFormat="1" ht="12.75" hidden="1" customHeight="1" outlineLevel="1" x14ac:dyDescent="0.25">
      <c r="A18373" s="3"/>
      <c r="B18373" s="145" t="str">
        <f ca="1">B18356</f>
        <v>Asset Type 464</v>
      </c>
      <c r="C18373" s="145" t="str">
        <f ca="1">C18356</f>
        <v>Description - Asset Type 464</v>
      </c>
      <c r="D18373" s="3"/>
      <c r="E18373" s="3"/>
      <c r="F18373" s="106" t="s">
        <v>47</v>
      </c>
      <c r="G18373" s="296">
        <f t="shared" ref="G18373:N18373" si="1928">SUM(G18358:G18372)</f>
        <v>0</v>
      </c>
      <c r="H18373" s="296">
        <f t="shared" ca="1" si="1928"/>
        <v>0</v>
      </c>
      <c r="I18373" s="296">
        <f t="shared" ca="1" si="1928"/>
        <v>0</v>
      </c>
      <c r="J18373" s="296">
        <f t="shared" ca="1" si="1928"/>
        <v>0</v>
      </c>
      <c r="K18373" s="296">
        <f t="shared" ca="1" si="1928"/>
        <v>0</v>
      </c>
      <c r="L18373" s="296">
        <f t="shared" ca="1" si="1928"/>
        <v>0</v>
      </c>
      <c r="M18373" s="296">
        <f t="shared" ca="1" si="1928"/>
        <v>0</v>
      </c>
      <c r="N18373" s="296">
        <f t="shared" ca="1" si="1928"/>
        <v>0</v>
      </c>
    </row>
    <row r="18374" spans="1:14" s="369" customFormat="1" ht="12.75" hidden="1" customHeight="1" outlineLevel="2" x14ac:dyDescent="0.25">
      <c r="A18374" s="217">
        <f>A18356+1</f>
        <v>465</v>
      </c>
      <c r="B18374" s="22" t="str">
        <f ca="1">OFFSET($B$516,$A18374-1,0)</f>
        <v>Asset Type 465</v>
      </c>
      <c r="C18374" s="22" t="str">
        <f ca="1">OFFSET($C$516,$A18374-1,0)</f>
        <v>Description - Asset Type 465</v>
      </c>
      <c r="D18374" s="3"/>
      <c r="E18374" s="109"/>
      <c r="F18374" s="108" t="s">
        <v>46</v>
      </c>
      <c r="G18374" s="295">
        <f t="shared" ref="G18374:N18374" ca="1" si="1929">VLOOKUP($B18374,$B$516:$N$1015,5+G$5,FALSE)</f>
        <v>0</v>
      </c>
      <c r="H18374" s="295">
        <f t="shared" ca="1" si="1929"/>
        <v>0</v>
      </c>
      <c r="I18374" s="295">
        <f t="shared" ca="1" si="1929"/>
        <v>0</v>
      </c>
      <c r="J18374" s="295">
        <f t="shared" ca="1" si="1929"/>
        <v>0</v>
      </c>
      <c r="K18374" s="295">
        <f t="shared" ca="1" si="1929"/>
        <v>0</v>
      </c>
      <c r="L18374" s="295">
        <f t="shared" ca="1" si="1929"/>
        <v>0</v>
      </c>
      <c r="M18374" s="295">
        <f t="shared" ca="1" si="1929"/>
        <v>0</v>
      </c>
      <c r="N18374" s="295">
        <f t="shared" ca="1" si="1929"/>
        <v>0</v>
      </c>
    </row>
    <row r="18375" spans="1:14" s="369" customFormat="1" ht="12.75" hidden="1" customHeight="1" outlineLevel="2" x14ac:dyDescent="0.25">
      <c r="A18375" s="3"/>
      <c r="B18375" s="3"/>
      <c r="C18375" s="21"/>
      <c r="D18375" s="3"/>
      <c r="E18375" s="107"/>
      <c r="F18375" s="106" t="s">
        <v>80</v>
      </c>
      <c r="G18375" s="111">
        <f ca="1">VLOOKUP($B18374,'Input Sheet'!$B$515:$N$1014,5+G$5,FALSE)</f>
        <v>0</v>
      </c>
      <c r="H18375" s="111">
        <f ca="1">VLOOKUP($B18374,'Input Sheet'!$B$515:$N$1014,5+H$5,FALSE)</f>
        <v>0</v>
      </c>
      <c r="I18375" s="111">
        <f ca="1">VLOOKUP($B18374,'Input Sheet'!$B$515:$N$1014,5+I$5,FALSE)</f>
        <v>0</v>
      </c>
      <c r="J18375" s="111">
        <f ca="1">VLOOKUP($B18374,'Input Sheet'!$B$515:$N$1014,5+J$5,FALSE)</f>
        <v>0</v>
      </c>
      <c r="K18375" s="111">
        <f ca="1">VLOOKUP($B18374,'Input Sheet'!$B$515:$N$1014,5+K$5,FALSE)</f>
        <v>0</v>
      </c>
      <c r="L18375" s="111">
        <f ca="1">VLOOKUP($B18374,'Input Sheet'!$B$515:$N$1014,5+L$5,FALSE)</f>
        <v>0</v>
      </c>
      <c r="M18375" s="111">
        <f ca="1">VLOOKUP($B18374,'Input Sheet'!$B$515:$N$1014,5+M$5,FALSE)</f>
        <v>0</v>
      </c>
      <c r="N18375" s="111">
        <f ca="1">VLOOKUP($B18374,'Input Sheet'!$B$515:$N$1014,5+N$5,FALSE)</f>
        <v>0</v>
      </c>
    </row>
    <row r="18376" spans="1:14" s="369" customFormat="1" ht="12.75" hidden="1" customHeight="1" outlineLevel="2" x14ac:dyDescent="0.25">
      <c r="A18376" s="3"/>
      <c r="B18376" s="3"/>
      <c r="C18376" s="3"/>
      <c r="D18376" s="3">
        <v>1</v>
      </c>
      <c r="E18376" s="290">
        <f t="array" aca="1" ref="E18376:E18390" ca="1">TRANSPOSE(G18374:N18374)</f>
        <v>0</v>
      </c>
      <c r="F18376" s="291"/>
      <c r="G18376" s="292"/>
      <c r="H18376" s="293">
        <f ca="1">IF(OFFSET(H18376,-$D18376,0)="n/a","n/a",IF(H$5&gt;OFFSET(H18376,-$D18376,0)+$D18376,$E18376-SUM($G18376:G18376),($E18376-SUM($G18376:G18376))/(OFFSET(H18376,-$D18376,0)-(H$5-$D18376-1))))</f>
        <v>0</v>
      </c>
      <c r="I18376" s="293">
        <f ca="1">IF(OFFSET(I18376,-$D18376,0)="n/a","n/a",IF(I$5&gt;OFFSET(I18376,-$D18376,0)+$D18376,$E18376-SUM($G18376:H18376),($E18376-SUM($G18376:H18376))/(OFFSET(I18376,-$D18376,0)-(I$5-$D18376-1))))</f>
        <v>0</v>
      </c>
      <c r="J18376" s="293">
        <f ca="1">IF(OFFSET(J18376,-$D18376,0)="n/a","n/a",IF(J$5&gt;OFFSET(J18376,-$D18376,0)+$D18376,$E18376-SUM($G18376:I18376),($E18376-SUM($G18376:I18376))/(OFFSET(J18376,-$D18376,0)-(J$5-$D18376-1))))</f>
        <v>0</v>
      </c>
      <c r="K18376" s="293">
        <f ca="1">IF(OFFSET(K18376,-$D18376,0)="n/a","n/a",IF(K$5&gt;OFFSET(K18376,-$D18376,0)+$D18376,$E18376-SUM($G18376:J18376),($E18376-SUM($G18376:J18376))/(OFFSET(K18376,-$D18376,0)-(K$5-$D18376-1))))</f>
        <v>0</v>
      </c>
      <c r="L18376" s="293">
        <f ca="1">IF(OFFSET(L18376,-$D18376,0)="n/a","n/a",IF(L$5&gt;OFFSET(L18376,-$D18376,0)+$D18376,$E18376-SUM($G18376:K18376),($E18376-SUM($G18376:K18376))/(OFFSET(L18376,-$D18376,0)-(L$5-$D18376-1))))</f>
        <v>0</v>
      </c>
      <c r="M18376" s="293">
        <f ca="1">IF(OFFSET(M18376,-$D18376,0)="n/a","n/a",IF(M$5&gt;OFFSET(M18376,-$D18376,0)+$D18376,$E18376-SUM($G18376:L18376),($E18376-SUM($G18376:L18376))/(OFFSET(M18376,-$D18376,0)-(M$5-$D18376-1))))</f>
        <v>0</v>
      </c>
      <c r="N18376" s="293">
        <f ca="1">IF(OFFSET(N18376,-$D18376,0)="n/a","n/a",IF(N$5&gt;OFFSET(N18376,-$D18376,0)+$D18376,$E18376-SUM($G18376:M18376),($E18376-SUM($G18376:M18376))/(OFFSET(N18376,-$D18376,0)-(N$5-$D18376-1))))</f>
        <v>0</v>
      </c>
    </row>
    <row r="18377" spans="1:14" s="369" customFormat="1" ht="12.75" hidden="1" customHeight="1" outlineLevel="2" x14ac:dyDescent="0.25">
      <c r="A18377" s="3"/>
      <c r="B18377" s="3"/>
      <c r="C18377" s="392" t="s">
        <v>48</v>
      </c>
      <c r="D18377" s="3">
        <v>2</v>
      </c>
      <c r="E18377" s="290">
        <f ca="1"/>
        <v>0</v>
      </c>
      <c r="F18377" s="291"/>
      <c r="G18377" s="294"/>
      <c r="H18377" s="292"/>
      <c r="I18377" s="293">
        <f ca="1">IF(OFFSET(I18377,-$D18377,0)="n/a","n/a",IF(I$5&gt;OFFSET(I18377,-$D18377,0)+$D18377,$E18377-SUM($G18377:H18377),($E18377-SUM($G18377:H18377))/(OFFSET(I18377,-$D18377,0)-(I$5-$D18377-1))))</f>
        <v>0</v>
      </c>
      <c r="J18377" s="293">
        <f ca="1">IF(OFFSET(J18377,-$D18377,0)="n/a","n/a",IF(J$5&gt;OFFSET(J18377,-$D18377,0)+$D18377,$E18377-SUM($G18377:I18377),($E18377-SUM($G18377:I18377))/(OFFSET(J18377,-$D18377,0)-(J$5-$D18377-1))))</f>
        <v>0</v>
      </c>
      <c r="K18377" s="293">
        <f ca="1">IF(OFFSET(K18377,-$D18377,0)="n/a","n/a",IF(K$5&gt;OFFSET(K18377,-$D18377,0)+$D18377,$E18377-SUM($G18377:J18377),($E18377-SUM($G18377:J18377))/(OFFSET(K18377,-$D18377,0)-(K$5-$D18377-1))))</f>
        <v>0</v>
      </c>
      <c r="L18377" s="293">
        <f ca="1">IF(OFFSET(L18377,-$D18377,0)="n/a","n/a",IF(L$5&gt;OFFSET(L18377,-$D18377,0)+$D18377,$E18377-SUM($G18377:K18377),($E18377-SUM($G18377:K18377))/(OFFSET(L18377,-$D18377,0)-(L$5-$D18377-1))))</f>
        <v>0</v>
      </c>
      <c r="M18377" s="293">
        <f ca="1">IF(OFFSET(M18377,-$D18377,0)="n/a","n/a",IF(M$5&gt;OFFSET(M18377,-$D18377,0)+$D18377,$E18377-SUM($G18377:L18377),($E18377-SUM($G18377:L18377))/(OFFSET(M18377,-$D18377,0)-(M$5-$D18377-1))))</f>
        <v>0</v>
      </c>
      <c r="N18377" s="293">
        <f ca="1">IF(OFFSET(N18377,-$D18377,0)="n/a","n/a",IF(N$5&gt;OFFSET(N18377,-$D18377,0)+$D18377,$E18377-SUM($G18377:M18377),($E18377-SUM($G18377:M18377))/(OFFSET(N18377,-$D18377,0)-(N$5-$D18377-1))))</f>
        <v>0</v>
      </c>
    </row>
    <row r="18378" spans="1:14" s="369" customFormat="1" ht="12.75" hidden="1" customHeight="1" outlineLevel="2" x14ac:dyDescent="0.25">
      <c r="A18378" s="3"/>
      <c r="B18378" s="3"/>
      <c r="C18378" s="392"/>
      <c r="D18378" s="3">
        <v>3</v>
      </c>
      <c r="E18378" s="290">
        <f ca="1"/>
        <v>0</v>
      </c>
      <c r="F18378" s="291"/>
      <c r="G18378" s="294"/>
      <c r="H18378" s="294"/>
      <c r="I18378" s="292"/>
      <c r="J18378" s="293">
        <f ca="1">IF(OFFSET(J18378,-$D18378,0)="n/a","n/a",IF(J$5&gt;OFFSET(J18378,-$D18378,0)+$D18378,$E18378-SUM($G18378:I18378),($E18378-SUM($G18378:I18378))/(OFFSET(J18378,-$D18378,0)-(J$5-$D18378-1))))</f>
        <v>0</v>
      </c>
      <c r="K18378" s="293">
        <f ca="1">IF(OFFSET(K18378,-$D18378,0)="n/a","n/a",IF(K$5&gt;OFFSET(K18378,-$D18378,0)+$D18378,$E18378-SUM($G18378:J18378),($E18378-SUM($G18378:J18378))/(OFFSET(K18378,-$D18378,0)-(K$5-$D18378-1))))</f>
        <v>0</v>
      </c>
      <c r="L18378" s="293">
        <f ca="1">IF(OFFSET(L18378,-$D18378,0)="n/a","n/a",IF(L$5&gt;OFFSET(L18378,-$D18378,0)+$D18378,$E18378-SUM($G18378:K18378),($E18378-SUM($G18378:K18378))/(OFFSET(L18378,-$D18378,0)-(L$5-$D18378-1))))</f>
        <v>0</v>
      </c>
      <c r="M18378" s="293">
        <f ca="1">IF(OFFSET(M18378,-$D18378,0)="n/a","n/a",IF(M$5&gt;OFFSET(M18378,-$D18378,0)+$D18378,$E18378-SUM($G18378:L18378),($E18378-SUM($G18378:L18378))/(OFFSET(M18378,-$D18378,0)-(M$5-$D18378-1))))</f>
        <v>0</v>
      </c>
      <c r="N18378" s="293">
        <f ca="1">IF(OFFSET(N18378,-$D18378,0)="n/a","n/a",IF(N$5&gt;OFFSET(N18378,-$D18378,0)+$D18378,$E18378-SUM($G18378:M18378),($E18378-SUM($G18378:M18378))/(OFFSET(N18378,-$D18378,0)-(N$5-$D18378-1))))</f>
        <v>0</v>
      </c>
    </row>
    <row r="18379" spans="1:14" s="369" customFormat="1" ht="12.75" hidden="1" customHeight="1" outlineLevel="2" x14ac:dyDescent="0.25">
      <c r="A18379" s="3"/>
      <c r="B18379" s="3"/>
      <c r="C18379" s="392"/>
      <c r="D18379" s="3">
        <v>4</v>
      </c>
      <c r="E18379" s="290">
        <f ca="1"/>
        <v>0</v>
      </c>
      <c r="F18379" s="291"/>
      <c r="G18379" s="294"/>
      <c r="H18379" s="294"/>
      <c r="I18379" s="294"/>
      <c r="J18379" s="292"/>
      <c r="K18379" s="293">
        <f ca="1">IF(OFFSET(K18379,-$D18379,0)="n/a","n/a",IF(K$5&gt;OFFSET(K18379,-$D18379,0)+$D18379,$E18379-SUM($G18379:J18379),($E18379-SUM($G18379:J18379))/(OFFSET(K18379,-$D18379,0)-(K$5-$D18379-1))))</f>
        <v>0</v>
      </c>
      <c r="L18379" s="293">
        <f ca="1">IF(OFFSET(L18379,-$D18379,0)="n/a","n/a",IF(L$5&gt;OFFSET(L18379,-$D18379,0)+$D18379,$E18379-SUM($G18379:K18379),($E18379-SUM($G18379:K18379))/(OFFSET(L18379,-$D18379,0)-(L$5-$D18379-1))))</f>
        <v>0</v>
      </c>
      <c r="M18379" s="293">
        <f ca="1">IF(OFFSET(M18379,-$D18379,0)="n/a","n/a",IF(M$5&gt;OFFSET(M18379,-$D18379,0)+$D18379,$E18379-SUM($G18379:L18379),($E18379-SUM($G18379:L18379))/(OFFSET(M18379,-$D18379,0)-(M$5-$D18379-1))))</f>
        <v>0</v>
      </c>
      <c r="N18379" s="293">
        <f ca="1">IF(OFFSET(N18379,-$D18379,0)="n/a","n/a",IF(N$5&gt;OFFSET(N18379,-$D18379,0)+$D18379,$E18379-SUM($G18379:M18379),($E18379-SUM($G18379:M18379))/(OFFSET(N18379,-$D18379,0)-(N$5-$D18379-1))))</f>
        <v>0</v>
      </c>
    </row>
    <row r="18380" spans="1:14" s="369" customFormat="1" ht="12.75" hidden="1" customHeight="1" outlineLevel="2" x14ac:dyDescent="0.25">
      <c r="A18380" s="3"/>
      <c r="B18380" s="3"/>
      <c r="C18380" s="392"/>
      <c r="D18380" s="3">
        <v>5</v>
      </c>
      <c r="E18380" s="290">
        <f ca="1"/>
        <v>0</v>
      </c>
      <c r="F18380" s="291"/>
      <c r="G18380" s="294"/>
      <c r="H18380" s="294"/>
      <c r="I18380" s="294"/>
      <c r="J18380" s="294"/>
      <c r="K18380" s="292"/>
      <c r="L18380" s="293">
        <f ca="1">IF(OFFSET(L18380,-$D18380,0)="n/a","n/a",IF(L$5&gt;OFFSET(L18380,-$D18380,0)+$D18380,$E18380-SUM($G18380:K18380),($E18380-SUM($G18380:K18380))/(OFFSET(L18380,-$D18380,0)-(L$5-$D18380-1))))</f>
        <v>0</v>
      </c>
      <c r="M18380" s="293">
        <f ca="1">IF(OFFSET(M18380,-$D18380,0)="n/a","n/a",IF(M$5&gt;OFFSET(M18380,-$D18380,0)+$D18380,$E18380-SUM($G18380:L18380),($E18380-SUM($G18380:L18380))/(OFFSET(M18380,-$D18380,0)-(M$5-$D18380-1))))</f>
        <v>0</v>
      </c>
      <c r="N18380" s="293">
        <f ca="1">IF(OFFSET(N18380,-$D18380,0)="n/a","n/a",IF(N$5&gt;OFFSET(N18380,-$D18380,0)+$D18380,$E18380-SUM($G18380:M18380),($E18380-SUM($G18380:M18380))/(OFFSET(N18380,-$D18380,0)-(N$5-$D18380-1))))</f>
        <v>0</v>
      </c>
    </row>
    <row r="18381" spans="1:14" s="369" customFormat="1" ht="12.75" hidden="1" customHeight="1" outlineLevel="2" x14ac:dyDescent="0.25">
      <c r="A18381" s="3"/>
      <c r="B18381" s="3"/>
      <c r="C18381" s="392"/>
      <c r="D18381" s="3">
        <v>6</v>
      </c>
      <c r="E18381" s="290">
        <f ca="1"/>
        <v>0</v>
      </c>
      <c r="F18381" s="291"/>
      <c r="G18381" s="294"/>
      <c r="H18381" s="294"/>
      <c r="I18381" s="294"/>
      <c r="J18381" s="294"/>
      <c r="K18381" s="294"/>
      <c r="L18381" s="292"/>
      <c r="M18381" s="293">
        <f ca="1">IF(OFFSET(M18381,-$D18381,0)="n/a","n/a",IF(M$5&gt;OFFSET(M18381,-$D18381,0)+$D18381,$E18381-SUM($G18381:L18381),($E18381-SUM($G18381:L18381))/(OFFSET(M18381,-$D18381,0)-(M$5-$D18381-1))))</f>
        <v>0</v>
      </c>
      <c r="N18381" s="293">
        <f ca="1">IF(OFFSET(N18381,-$D18381,0)="n/a","n/a",IF(N$5&gt;OFFSET(N18381,-$D18381,0)+$D18381,$E18381-SUM($G18381:M18381),($E18381-SUM($G18381:M18381))/(OFFSET(N18381,-$D18381,0)-(N$5-$D18381-1))))</f>
        <v>0</v>
      </c>
    </row>
    <row r="18382" spans="1:14" s="369" customFormat="1" ht="12.75" hidden="1" customHeight="1" outlineLevel="2" x14ac:dyDescent="0.25">
      <c r="A18382" s="3"/>
      <c r="B18382" s="3"/>
      <c r="C18382" s="392"/>
      <c r="D18382" s="3">
        <v>7</v>
      </c>
      <c r="E18382" s="290">
        <f ca="1"/>
        <v>0</v>
      </c>
      <c r="F18382" s="291"/>
      <c r="G18382" s="294"/>
      <c r="H18382" s="294"/>
      <c r="I18382" s="294"/>
      <c r="J18382" s="294"/>
      <c r="K18382" s="294"/>
      <c r="L18382" s="294"/>
      <c r="M18382" s="292"/>
      <c r="N18382" s="293">
        <f ca="1">IF(OFFSET(N18382,-$D18382,0)="n/a","n/a",IF(N$5&gt;OFFSET(N18382,-$D18382,0)+$D18382,$E18382-SUM($G18382:M18382),($E18382-SUM($G18382:M18382))/(OFFSET(N18382,-$D18382,0)-(N$5-$D18382-1))))</f>
        <v>0</v>
      </c>
    </row>
    <row r="18383" spans="1:14" s="369" customFormat="1" ht="12.75" hidden="1" customHeight="1" outlineLevel="2" x14ac:dyDescent="0.25">
      <c r="A18383" s="3"/>
      <c r="B18383" s="3"/>
      <c r="C18383" s="392"/>
      <c r="D18383" s="3">
        <v>8</v>
      </c>
      <c r="E18383" s="290">
        <f ca="1"/>
        <v>0</v>
      </c>
      <c r="F18383" s="291"/>
      <c r="G18383" s="294"/>
      <c r="H18383" s="294"/>
      <c r="I18383" s="294"/>
      <c r="J18383" s="294"/>
      <c r="K18383" s="294"/>
      <c r="L18383" s="294"/>
      <c r="M18383" s="294"/>
      <c r="N18383" s="292"/>
    </row>
    <row r="18384" spans="1:14" s="369" customFormat="1" ht="12.75" hidden="1" customHeight="1" outlineLevel="2" x14ac:dyDescent="0.25">
      <c r="A18384" s="3"/>
      <c r="B18384" s="3"/>
      <c r="C18384" s="392"/>
      <c r="D18384" s="3">
        <v>9</v>
      </c>
      <c r="E18384" s="290" t="e">
        <f ca="1"/>
        <v>#N/A</v>
      </c>
      <c r="F18384" s="291"/>
      <c r="G18384" s="294"/>
      <c r="H18384" s="294"/>
      <c r="I18384" s="294"/>
      <c r="J18384" s="294"/>
      <c r="K18384" s="294"/>
      <c r="L18384" s="294"/>
      <c r="M18384" s="294"/>
      <c r="N18384" s="294"/>
    </row>
    <row r="18385" spans="1:14" s="369" customFormat="1" ht="12.75" hidden="1" customHeight="1" outlineLevel="2" x14ac:dyDescent="0.25">
      <c r="A18385" s="3"/>
      <c r="B18385" s="3"/>
      <c r="C18385" s="392"/>
      <c r="D18385" s="3">
        <v>10</v>
      </c>
      <c r="E18385" s="290" t="e">
        <f ca="1"/>
        <v>#N/A</v>
      </c>
      <c r="F18385" s="291"/>
      <c r="G18385" s="294"/>
      <c r="H18385" s="294"/>
      <c r="I18385" s="294"/>
      <c r="J18385" s="294"/>
      <c r="K18385" s="294"/>
      <c r="L18385" s="294"/>
      <c r="M18385" s="294"/>
      <c r="N18385" s="294"/>
    </row>
    <row r="18386" spans="1:14" s="369" customFormat="1" ht="12.75" hidden="1" customHeight="1" outlineLevel="2" x14ac:dyDescent="0.25">
      <c r="A18386" s="3"/>
      <c r="B18386" s="3"/>
      <c r="C18386" s="392"/>
      <c r="D18386" s="3">
        <v>11</v>
      </c>
      <c r="E18386" s="290" t="e">
        <f ca="1"/>
        <v>#N/A</v>
      </c>
      <c r="F18386" s="291"/>
      <c r="G18386" s="294"/>
      <c r="H18386" s="294"/>
      <c r="I18386" s="294"/>
      <c r="J18386" s="294"/>
      <c r="K18386" s="294"/>
      <c r="L18386" s="294"/>
      <c r="M18386" s="294"/>
      <c r="N18386" s="294"/>
    </row>
    <row r="18387" spans="1:14" s="369" customFormat="1" ht="12.75" hidden="1" customHeight="1" outlineLevel="2" x14ac:dyDescent="0.25">
      <c r="A18387" s="3"/>
      <c r="B18387" s="3"/>
      <c r="C18387" s="392"/>
      <c r="D18387" s="3">
        <v>12</v>
      </c>
      <c r="E18387" s="290" t="e">
        <f ca="1"/>
        <v>#N/A</v>
      </c>
      <c r="F18387" s="291"/>
      <c r="G18387" s="294"/>
      <c r="H18387" s="294"/>
      <c r="I18387" s="294"/>
      <c r="J18387" s="294"/>
      <c r="K18387" s="294"/>
      <c r="L18387" s="294"/>
      <c r="M18387" s="294"/>
      <c r="N18387" s="294"/>
    </row>
    <row r="18388" spans="1:14" s="369" customFormat="1" ht="12.75" hidden="1" customHeight="1" outlineLevel="2" x14ac:dyDescent="0.25">
      <c r="A18388" s="3"/>
      <c r="B18388" s="3"/>
      <c r="C18388" s="392"/>
      <c r="D18388" s="3">
        <v>13</v>
      </c>
      <c r="E18388" s="290" t="e">
        <f ca="1"/>
        <v>#N/A</v>
      </c>
      <c r="F18388" s="291"/>
      <c r="G18388" s="294"/>
      <c r="H18388" s="294"/>
      <c r="I18388" s="294"/>
      <c r="J18388" s="294"/>
      <c r="K18388" s="294"/>
      <c r="L18388" s="294"/>
      <c r="M18388" s="294"/>
      <c r="N18388" s="294"/>
    </row>
    <row r="18389" spans="1:14" s="369" customFormat="1" ht="12.75" hidden="1" customHeight="1" outlineLevel="2" x14ac:dyDescent="0.25">
      <c r="A18389" s="3"/>
      <c r="B18389" s="3"/>
      <c r="C18389" s="392"/>
      <c r="D18389" s="3">
        <v>14</v>
      </c>
      <c r="E18389" s="290" t="e">
        <f ca="1"/>
        <v>#N/A</v>
      </c>
      <c r="F18389" s="291"/>
      <c r="G18389" s="294"/>
      <c r="H18389" s="294"/>
      <c r="I18389" s="294"/>
      <c r="J18389" s="294"/>
      <c r="K18389" s="294"/>
      <c r="L18389" s="294"/>
      <c r="M18389" s="294"/>
      <c r="N18389" s="294"/>
    </row>
    <row r="18390" spans="1:14" s="369" customFormat="1" ht="12.75" hidden="1" customHeight="1" outlineLevel="2" x14ac:dyDescent="0.25">
      <c r="A18390" s="3"/>
      <c r="B18390" s="3"/>
      <c r="C18390" s="392"/>
      <c r="D18390" s="3">
        <v>15</v>
      </c>
      <c r="E18390" s="290" t="e">
        <f ca="1"/>
        <v>#N/A</v>
      </c>
      <c r="F18390" s="291"/>
      <c r="G18390" s="294"/>
      <c r="H18390" s="294"/>
      <c r="I18390" s="294"/>
      <c r="J18390" s="294"/>
      <c r="K18390" s="294"/>
      <c r="L18390" s="294"/>
      <c r="M18390" s="294"/>
      <c r="N18390" s="294"/>
    </row>
    <row r="18391" spans="1:14" s="369" customFormat="1" ht="12.75" hidden="1" customHeight="1" outlineLevel="1" x14ac:dyDescent="0.25">
      <c r="A18391" s="3"/>
      <c r="B18391" s="145" t="str">
        <f ca="1">B18374</f>
        <v>Asset Type 465</v>
      </c>
      <c r="C18391" s="145" t="str">
        <f ca="1">C18374</f>
        <v>Description - Asset Type 465</v>
      </c>
      <c r="D18391" s="3"/>
      <c r="E18391" s="3"/>
      <c r="F18391" s="106" t="s">
        <v>47</v>
      </c>
      <c r="G18391" s="296">
        <f t="shared" ref="G18391:N18391" si="1930">SUM(G18376:G18390)</f>
        <v>0</v>
      </c>
      <c r="H18391" s="296">
        <f t="shared" ca="1" si="1930"/>
        <v>0</v>
      </c>
      <c r="I18391" s="296">
        <f t="shared" ca="1" si="1930"/>
        <v>0</v>
      </c>
      <c r="J18391" s="296">
        <f t="shared" ca="1" si="1930"/>
        <v>0</v>
      </c>
      <c r="K18391" s="296">
        <f t="shared" ca="1" si="1930"/>
        <v>0</v>
      </c>
      <c r="L18391" s="296">
        <f t="shared" ca="1" si="1930"/>
        <v>0</v>
      </c>
      <c r="M18391" s="296">
        <f t="shared" ca="1" si="1930"/>
        <v>0</v>
      </c>
      <c r="N18391" s="296">
        <f t="shared" ca="1" si="1930"/>
        <v>0</v>
      </c>
    </row>
    <row r="18392" spans="1:14" s="369" customFormat="1" ht="12.75" hidden="1" customHeight="1" outlineLevel="2" x14ac:dyDescent="0.25">
      <c r="A18392" s="217">
        <f>A18374+1</f>
        <v>466</v>
      </c>
      <c r="B18392" s="22" t="str">
        <f ca="1">OFFSET($B$516,$A18392-1,0)</f>
        <v>Asset Type 466</v>
      </c>
      <c r="C18392" s="22" t="str">
        <f ca="1">OFFSET($C$516,$A18392-1,0)</f>
        <v>Description - Asset Type 466</v>
      </c>
      <c r="D18392" s="3"/>
      <c r="E18392" s="109"/>
      <c r="F18392" s="108" t="s">
        <v>46</v>
      </c>
      <c r="G18392" s="295">
        <f t="shared" ref="G18392:N18392" ca="1" si="1931">VLOOKUP($B18392,$B$516:$N$1015,5+G$5,FALSE)</f>
        <v>0</v>
      </c>
      <c r="H18392" s="295">
        <f t="shared" ca="1" si="1931"/>
        <v>0</v>
      </c>
      <c r="I18392" s="295">
        <f t="shared" ca="1" si="1931"/>
        <v>0</v>
      </c>
      <c r="J18392" s="295">
        <f t="shared" ca="1" si="1931"/>
        <v>0</v>
      </c>
      <c r="K18392" s="295">
        <f t="shared" ca="1" si="1931"/>
        <v>0</v>
      </c>
      <c r="L18392" s="295">
        <f t="shared" ca="1" si="1931"/>
        <v>0</v>
      </c>
      <c r="M18392" s="295">
        <f t="shared" ca="1" si="1931"/>
        <v>0</v>
      </c>
      <c r="N18392" s="295">
        <f t="shared" ca="1" si="1931"/>
        <v>0</v>
      </c>
    </row>
    <row r="18393" spans="1:14" s="369" customFormat="1" ht="12.75" hidden="1" customHeight="1" outlineLevel="2" x14ac:dyDescent="0.25">
      <c r="A18393" s="3"/>
      <c r="B18393" s="3"/>
      <c r="C18393" s="21"/>
      <c r="D18393" s="3"/>
      <c r="E18393" s="107"/>
      <c r="F18393" s="106" t="s">
        <v>80</v>
      </c>
      <c r="G18393" s="111">
        <f ca="1">VLOOKUP($B18392,'Input Sheet'!$B$515:$N$1014,5+G$5,FALSE)</f>
        <v>0</v>
      </c>
      <c r="H18393" s="111">
        <f ca="1">VLOOKUP($B18392,'Input Sheet'!$B$515:$N$1014,5+H$5,FALSE)</f>
        <v>0</v>
      </c>
      <c r="I18393" s="111">
        <f ca="1">VLOOKUP($B18392,'Input Sheet'!$B$515:$N$1014,5+I$5,FALSE)</f>
        <v>0</v>
      </c>
      <c r="J18393" s="111">
        <f ca="1">VLOOKUP($B18392,'Input Sheet'!$B$515:$N$1014,5+J$5,FALSE)</f>
        <v>0</v>
      </c>
      <c r="K18393" s="111">
        <f ca="1">VLOOKUP($B18392,'Input Sheet'!$B$515:$N$1014,5+K$5,FALSE)</f>
        <v>0</v>
      </c>
      <c r="L18393" s="111">
        <f ca="1">VLOOKUP($B18392,'Input Sheet'!$B$515:$N$1014,5+L$5,FALSE)</f>
        <v>0</v>
      </c>
      <c r="M18393" s="111">
        <f ca="1">VLOOKUP($B18392,'Input Sheet'!$B$515:$N$1014,5+M$5,FALSE)</f>
        <v>0</v>
      </c>
      <c r="N18393" s="111">
        <f ca="1">VLOOKUP($B18392,'Input Sheet'!$B$515:$N$1014,5+N$5,FALSE)</f>
        <v>0</v>
      </c>
    </row>
    <row r="18394" spans="1:14" s="369" customFormat="1" ht="12.75" hidden="1" customHeight="1" outlineLevel="2" x14ac:dyDescent="0.25">
      <c r="A18394" s="3"/>
      <c r="B18394" s="3"/>
      <c r="C18394" s="3"/>
      <c r="D18394" s="3">
        <v>1</v>
      </c>
      <c r="E18394" s="290">
        <f t="array" aca="1" ref="E18394:E18408" ca="1">TRANSPOSE(G18392:N18392)</f>
        <v>0</v>
      </c>
      <c r="F18394" s="291"/>
      <c r="G18394" s="292"/>
      <c r="H18394" s="293">
        <f ca="1">IF(OFFSET(H18394,-$D18394,0)="n/a","n/a",IF(H$5&gt;OFFSET(H18394,-$D18394,0)+$D18394,$E18394-SUM($G18394:G18394),($E18394-SUM($G18394:G18394))/(OFFSET(H18394,-$D18394,0)-(H$5-$D18394-1))))</f>
        <v>0</v>
      </c>
      <c r="I18394" s="293">
        <f ca="1">IF(OFFSET(I18394,-$D18394,0)="n/a","n/a",IF(I$5&gt;OFFSET(I18394,-$D18394,0)+$D18394,$E18394-SUM($G18394:H18394),($E18394-SUM($G18394:H18394))/(OFFSET(I18394,-$D18394,0)-(I$5-$D18394-1))))</f>
        <v>0</v>
      </c>
      <c r="J18394" s="293">
        <f ca="1">IF(OFFSET(J18394,-$D18394,0)="n/a","n/a",IF(J$5&gt;OFFSET(J18394,-$D18394,0)+$D18394,$E18394-SUM($G18394:I18394),($E18394-SUM($G18394:I18394))/(OFFSET(J18394,-$D18394,0)-(J$5-$D18394-1))))</f>
        <v>0</v>
      </c>
      <c r="K18394" s="293">
        <f ca="1">IF(OFFSET(K18394,-$D18394,0)="n/a","n/a",IF(K$5&gt;OFFSET(K18394,-$D18394,0)+$D18394,$E18394-SUM($G18394:J18394),($E18394-SUM($G18394:J18394))/(OFFSET(K18394,-$D18394,0)-(K$5-$D18394-1))))</f>
        <v>0</v>
      </c>
      <c r="L18394" s="293">
        <f ca="1">IF(OFFSET(L18394,-$D18394,0)="n/a","n/a",IF(L$5&gt;OFFSET(L18394,-$D18394,0)+$D18394,$E18394-SUM($G18394:K18394),($E18394-SUM($G18394:K18394))/(OFFSET(L18394,-$D18394,0)-(L$5-$D18394-1))))</f>
        <v>0</v>
      </c>
      <c r="M18394" s="293">
        <f ca="1">IF(OFFSET(M18394,-$D18394,0)="n/a","n/a",IF(M$5&gt;OFFSET(M18394,-$D18394,0)+$D18394,$E18394-SUM($G18394:L18394),($E18394-SUM($G18394:L18394))/(OFFSET(M18394,-$D18394,0)-(M$5-$D18394-1))))</f>
        <v>0</v>
      </c>
      <c r="N18394" s="293">
        <f ca="1">IF(OFFSET(N18394,-$D18394,0)="n/a","n/a",IF(N$5&gt;OFFSET(N18394,-$D18394,0)+$D18394,$E18394-SUM($G18394:M18394),($E18394-SUM($G18394:M18394))/(OFFSET(N18394,-$D18394,0)-(N$5-$D18394-1))))</f>
        <v>0</v>
      </c>
    </row>
    <row r="18395" spans="1:14" s="369" customFormat="1" ht="12.75" hidden="1" customHeight="1" outlineLevel="2" x14ac:dyDescent="0.25">
      <c r="A18395" s="3"/>
      <c r="B18395" s="3"/>
      <c r="C18395" s="392" t="s">
        <v>48</v>
      </c>
      <c r="D18395" s="3">
        <v>2</v>
      </c>
      <c r="E18395" s="290">
        <f ca="1"/>
        <v>0</v>
      </c>
      <c r="F18395" s="291"/>
      <c r="G18395" s="294"/>
      <c r="H18395" s="292"/>
      <c r="I18395" s="293">
        <f ca="1">IF(OFFSET(I18395,-$D18395,0)="n/a","n/a",IF(I$5&gt;OFFSET(I18395,-$D18395,0)+$D18395,$E18395-SUM($G18395:H18395),($E18395-SUM($G18395:H18395))/(OFFSET(I18395,-$D18395,0)-(I$5-$D18395-1))))</f>
        <v>0</v>
      </c>
      <c r="J18395" s="293">
        <f ca="1">IF(OFFSET(J18395,-$D18395,0)="n/a","n/a",IF(J$5&gt;OFFSET(J18395,-$D18395,0)+$D18395,$E18395-SUM($G18395:I18395),($E18395-SUM($G18395:I18395))/(OFFSET(J18395,-$D18395,0)-(J$5-$D18395-1))))</f>
        <v>0</v>
      </c>
      <c r="K18395" s="293">
        <f ca="1">IF(OFFSET(K18395,-$D18395,0)="n/a","n/a",IF(K$5&gt;OFFSET(K18395,-$D18395,0)+$D18395,$E18395-SUM($G18395:J18395),($E18395-SUM($G18395:J18395))/(OFFSET(K18395,-$D18395,0)-(K$5-$D18395-1))))</f>
        <v>0</v>
      </c>
      <c r="L18395" s="293">
        <f ca="1">IF(OFFSET(L18395,-$D18395,0)="n/a","n/a",IF(L$5&gt;OFFSET(L18395,-$D18395,0)+$D18395,$E18395-SUM($G18395:K18395),($E18395-SUM($G18395:K18395))/(OFFSET(L18395,-$D18395,0)-(L$5-$D18395-1))))</f>
        <v>0</v>
      </c>
      <c r="M18395" s="293">
        <f ca="1">IF(OFFSET(M18395,-$D18395,0)="n/a","n/a",IF(M$5&gt;OFFSET(M18395,-$D18395,0)+$D18395,$E18395-SUM($G18395:L18395),($E18395-SUM($G18395:L18395))/(OFFSET(M18395,-$D18395,0)-(M$5-$D18395-1))))</f>
        <v>0</v>
      </c>
      <c r="N18395" s="293">
        <f ca="1">IF(OFFSET(N18395,-$D18395,0)="n/a","n/a",IF(N$5&gt;OFFSET(N18395,-$D18395,0)+$D18395,$E18395-SUM($G18395:M18395),($E18395-SUM($G18395:M18395))/(OFFSET(N18395,-$D18395,0)-(N$5-$D18395-1))))</f>
        <v>0</v>
      </c>
    </row>
    <row r="18396" spans="1:14" s="369" customFormat="1" ht="12.75" hidden="1" customHeight="1" outlineLevel="2" x14ac:dyDescent="0.25">
      <c r="A18396" s="3"/>
      <c r="B18396" s="3"/>
      <c r="C18396" s="392"/>
      <c r="D18396" s="3">
        <v>3</v>
      </c>
      <c r="E18396" s="290">
        <f ca="1"/>
        <v>0</v>
      </c>
      <c r="F18396" s="291"/>
      <c r="G18396" s="294"/>
      <c r="H18396" s="294"/>
      <c r="I18396" s="292"/>
      <c r="J18396" s="293">
        <f ca="1">IF(OFFSET(J18396,-$D18396,0)="n/a","n/a",IF(J$5&gt;OFFSET(J18396,-$D18396,0)+$D18396,$E18396-SUM($G18396:I18396),($E18396-SUM($G18396:I18396))/(OFFSET(J18396,-$D18396,0)-(J$5-$D18396-1))))</f>
        <v>0</v>
      </c>
      <c r="K18396" s="293">
        <f ca="1">IF(OFFSET(K18396,-$D18396,0)="n/a","n/a",IF(K$5&gt;OFFSET(K18396,-$D18396,0)+$D18396,$E18396-SUM($G18396:J18396),($E18396-SUM($G18396:J18396))/(OFFSET(K18396,-$D18396,0)-(K$5-$D18396-1))))</f>
        <v>0</v>
      </c>
      <c r="L18396" s="293">
        <f ca="1">IF(OFFSET(L18396,-$D18396,0)="n/a","n/a",IF(L$5&gt;OFFSET(L18396,-$D18396,0)+$D18396,$E18396-SUM($G18396:K18396),($E18396-SUM($G18396:K18396))/(OFFSET(L18396,-$D18396,0)-(L$5-$D18396-1))))</f>
        <v>0</v>
      </c>
      <c r="M18396" s="293">
        <f ca="1">IF(OFFSET(M18396,-$D18396,0)="n/a","n/a",IF(M$5&gt;OFFSET(M18396,-$D18396,0)+$D18396,$E18396-SUM($G18396:L18396),($E18396-SUM($G18396:L18396))/(OFFSET(M18396,-$D18396,0)-(M$5-$D18396-1))))</f>
        <v>0</v>
      </c>
      <c r="N18396" s="293">
        <f ca="1">IF(OFFSET(N18396,-$D18396,0)="n/a","n/a",IF(N$5&gt;OFFSET(N18396,-$D18396,0)+$D18396,$E18396-SUM($G18396:M18396),($E18396-SUM($G18396:M18396))/(OFFSET(N18396,-$D18396,0)-(N$5-$D18396-1))))</f>
        <v>0</v>
      </c>
    </row>
    <row r="18397" spans="1:14" s="369" customFormat="1" ht="12.75" hidden="1" customHeight="1" outlineLevel="2" x14ac:dyDescent="0.25">
      <c r="A18397" s="3"/>
      <c r="B18397" s="3"/>
      <c r="C18397" s="392"/>
      <c r="D18397" s="3">
        <v>4</v>
      </c>
      <c r="E18397" s="290">
        <f ca="1"/>
        <v>0</v>
      </c>
      <c r="F18397" s="291"/>
      <c r="G18397" s="294"/>
      <c r="H18397" s="294"/>
      <c r="I18397" s="294"/>
      <c r="J18397" s="292"/>
      <c r="K18397" s="293">
        <f ca="1">IF(OFFSET(K18397,-$D18397,0)="n/a","n/a",IF(K$5&gt;OFFSET(K18397,-$D18397,0)+$D18397,$E18397-SUM($G18397:J18397),($E18397-SUM($G18397:J18397))/(OFFSET(K18397,-$D18397,0)-(K$5-$D18397-1))))</f>
        <v>0</v>
      </c>
      <c r="L18397" s="293">
        <f ca="1">IF(OFFSET(L18397,-$D18397,0)="n/a","n/a",IF(L$5&gt;OFFSET(L18397,-$D18397,0)+$D18397,$E18397-SUM($G18397:K18397),($E18397-SUM($G18397:K18397))/(OFFSET(L18397,-$D18397,0)-(L$5-$D18397-1))))</f>
        <v>0</v>
      </c>
      <c r="M18397" s="293">
        <f ca="1">IF(OFFSET(M18397,-$D18397,0)="n/a","n/a",IF(M$5&gt;OFFSET(M18397,-$D18397,0)+$D18397,$E18397-SUM($G18397:L18397),($E18397-SUM($G18397:L18397))/(OFFSET(M18397,-$D18397,0)-(M$5-$D18397-1))))</f>
        <v>0</v>
      </c>
      <c r="N18397" s="293">
        <f ca="1">IF(OFFSET(N18397,-$D18397,0)="n/a","n/a",IF(N$5&gt;OFFSET(N18397,-$D18397,0)+$D18397,$E18397-SUM($G18397:M18397),($E18397-SUM($G18397:M18397))/(OFFSET(N18397,-$D18397,0)-(N$5-$D18397-1))))</f>
        <v>0</v>
      </c>
    </row>
    <row r="18398" spans="1:14" s="369" customFormat="1" ht="12.75" hidden="1" customHeight="1" outlineLevel="2" x14ac:dyDescent="0.25">
      <c r="A18398" s="3"/>
      <c r="B18398" s="3"/>
      <c r="C18398" s="392"/>
      <c r="D18398" s="3">
        <v>5</v>
      </c>
      <c r="E18398" s="290">
        <f ca="1"/>
        <v>0</v>
      </c>
      <c r="F18398" s="291"/>
      <c r="G18398" s="294"/>
      <c r="H18398" s="294"/>
      <c r="I18398" s="294"/>
      <c r="J18398" s="294"/>
      <c r="K18398" s="292"/>
      <c r="L18398" s="293">
        <f ca="1">IF(OFFSET(L18398,-$D18398,0)="n/a","n/a",IF(L$5&gt;OFFSET(L18398,-$D18398,0)+$D18398,$E18398-SUM($G18398:K18398),($E18398-SUM($G18398:K18398))/(OFFSET(L18398,-$D18398,0)-(L$5-$D18398-1))))</f>
        <v>0</v>
      </c>
      <c r="M18398" s="293">
        <f ca="1">IF(OFFSET(M18398,-$D18398,0)="n/a","n/a",IF(M$5&gt;OFFSET(M18398,-$D18398,0)+$D18398,$E18398-SUM($G18398:L18398),($E18398-SUM($G18398:L18398))/(OFFSET(M18398,-$D18398,0)-(M$5-$D18398-1))))</f>
        <v>0</v>
      </c>
      <c r="N18398" s="293">
        <f ca="1">IF(OFFSET(N18398,-$D18398,0)="n/a","n/a",IF(N$5&gt;OFFSET(N18398,-$D18398,0)+$D18398,$E18398-SUM($G18398:M18398),($E18398-SUM($G18398:M18398))/(OFFSET(N18398,-$D18398,0)-(N$5-$D18398-1))))</f>
        <v>0</v>
      </c>
    </row>
    <row r="18399" spans="1:14" s="369" customFormat="1" ht="12.75" hidden="1" customHeight="1" outlineLevel="2" x14ac:dyDescent="0.25">
      <c r="A18399" s="3"/>
      <c r="B18399" s="3"/>
      <c r="C18399" s="392"/>
      <c r="D18399" s="3">
        <v>6</v>
      </c>
      <c r="E18399" s="290">
        <f ca="1"/>
        <v>0</v>
      </c>
      <c r="F18399" s="291"/>
      <c r="G18399" s="294"/>
      <c r="H18399" s="294"/>
      <c r="I18399" s="294"/>
      <c r="J18399" s="294"/>
      <c r="K18399" s="294"/>
      <c r="L18399" s="292"/>
      <c r="M18399" s="293">
        <f ca="1">IF(OFFSET(M18399,-$D18399,0)="n/a","n/a",IF(M$5&gt;OFFSET(M18399,-$D18399,0)+$D18399,$E18399-SUM($G18399:L18399),($E18399-SUM($G18399:L18399))/(OFFSET(M18399,-$D18399,0)-(M$5-$D18399-1))))</f>
        <v>0</v>
      </c>
      <c r="N18399" s="293">
        <f ca="1">IF(OFFSET(N18399,-$D18399,0)="n/a","n/a",IF(N$5&gt;OFFSET(N18399,-$D18399,0)+$D18399,$E18399-SUM($G18399:M18399),($E18399-SUM($G18399:M18399))/(OFFSET(N18399,-$D18399,0)-(N$5-$D18399-1))))</f>
        <v>0</v>
      </c>
    </row>
    <row r="18400" spans="1:14" s="369" customFormat="1" ht="12.75" hidden="1" customHeight="1" outlineLevel="2" x14ac:dyDescent="0.25">
      <c r="A18400" s="3"/>
      <c r="B18400" s="3"/>
      <c r="C18400" s="392"/>
      <c r="D18400" s="3">
        <v>7</v>
      </c>
      <c r="E18400" s="290">
        <f ca="1"/>
        <v>0</v>
      </c>
      <c r="F18400" s="291"/>
      <c r="G18400" s="294"/>
      <c r="H18400" s="294"/>
      <c r="I18400" s="294"/>
      <c r="J18400" s="294"/>
      <c r="K18400" s="294"/>
      <c r="L18400" s="294"/>
      <c r="M18400" s="292"/>
      <c r="N18400" s="293">
        <f ca="1">IF(OFFSET(N18400,-$D18400,0)="n/a","n/a",IF(N$5&gt;OFFSET(N18400,-$D18400,0)+$D18400,$E18400-SUM($G18400:M18400),($E18400-SUM($G18400:M18400))/(OFFSET(N18400,-$D18400,0)-(N$5-$D18400-1))))</f>
        <v>0</v>
      </c>
    </row>
    <row r="18401" spans="1:14" s="369" customFormat="1" ht="12.75" hidden="1" customHeight="1" outlineLevel="2" x14ac:dyDescent="0.25">
      <c r="A18401" s="3"/>
      <c r="B18401" s="3"/>
      <c r="C18401" s="392"/>
      <c r="D18401" s="3">
        <v>8</v>
      </c>
      <c r="E18401" s="290">
        <f ca="1"/>
        <v>0</v>
      </c>
      <c r="F18401" s="291"/>
      <c r="G18401" s="294"/>
      <c r="H18401" s="294"/>
      <c r="I18401" s="294"/>
      <c r="J18401" s="294"/>
      <c r="K18401" s="294"/>
      <c r="L18401" s="294"/>
      <c r="M18401" s="294"/>
      <c r="N18401" s="292"/>
    </row>
    <row r="18402" spans="1:14" s="369" customFormat="1" ht="12.75" hidden="1" customHeight="1" outlineLevel="2" x14ac:dyDescent="0.25">
      <c r="A18402" s="3"/>
      <c r="B18402" s="3"/>
      <c r="C18402" s="392"/>
      <c r="D18402" s="3">
        <v>9</v>
      </c>
      <c r="E18402" s="290" t="e">
        <f ca="1"/>
        <v>#N/A</v>
      </c>
      <c r="F18402" s="291"/>
      <c r="G18402" s="294"/>
      <c r="H18402" s="294"/>
      <c r="I18402" s="294"/>
      <c r="J18402" s="294"/>
      <c r="K18402" s="294"/>
      <c r="L18402" s="294"/>
      <c r="M18402" s="294"/>
      <c r="N18402" s="294"/>
    </row>
    <row r="18403" spans="1:14" s="369" customFormat="1" ht="12.75" hidden="1" customHeight="1" outlineLevel="2" x14ac:dyDescent="0.25">
      <c r="A18403" s="3"/>
      <c r="B18403" s="3"/>
      <c r="C18403" s="392"/>
      <c r="D18403" s="3">
        <v>10</v>
      </c>
      <c r="E18403" s="290" t="e">
        <f ca="1"/>
        <v>#N/A</v>
      </c>
      <c r="F18403" s="291"/>
      <c r="G18403" s="294"/>
      <c r="H18403" s="294"/>
      <c r="I18403" s="294"/>
      <c r="J18403" s="294"/>
      <c r="K18403" s="294"/>
      <c r="L18403" s="294"/>
      <c r="M18403" s="294"/>
      <c r="N18403" s="294"/>
    </row>
    <row r="18404" spans="1:14" s="369" customFormat="1" ht="12.75" hidden="1" customHeight="1" outlineLevel="2" x14ac:dyDescent="0.25">
      <c r="A18404" s="3"/>
      <c r="B18404" s="3"/>
      <c r="C18404" s="392"/>
      <c r="D18404" s="3">
        <v>11</v>
      </c>
      <c r="E18404" s="290" t="e">
        <f ca="1"/>
        <v>#N/A</v>
      </c>
      <c r="F18404" s="291"/>
      <c r="G18404" s="294"/>
      <c r="H18404" s="294"/>
      <c r="I18404" s="294"/>
      <c r="J18404" s="294"/>
      <c r="K18404" s="294"/>
      <c r="L18404" s="294"/>
      <c r="M18404" s="294"/>
      <c r="N18404" s="294"/>
    </row>
    <row r="18405" spans="1:14" s="369" customFormat="1" ht="12.75" hidden="1" customHeight="1" outlineLevel="2" x14ac:dyDescent="0.25">
      <c r="A18405" s="3"/>
      <c r="B18405" s="3"/>
      <c r="C18405" s="392"/>
      <c r="D18405" s="3">
        <v>12</v>
      </c>
      <c r="E18405" s="290" t="e">
        <f ca="1"/>
        <v>#N/A</v>
      </c>
      <c r="F18405" s="291"/>
      <c r="G18405" s="294"/>
      <c r="H18405" s="294"/>
      <c r="I18405" s="294"/>
      <c r="J18405" s="294"/>
      <c r="K18405" s="294"/>
      <c r="L18405" s="294"/>
      <c r="M18405" s="294"/>
      <c r="N18405" s="294"/>
    </row>
    <row r="18406" spans="1:14" s="369" customFormat="1" ht="12.75" hidden="1" customHeight="1" outlineLevel="2" x14ac:dyDescent="0.25">
      <c r="A18406" s="3"/>
      <c r="B18406" s="3"/>
      <c r="C18406" s="392"/>
      <c r="D18406" s="3">
        <v>13</v>
      </c>
      <c r="E18406" s="290" t="e">
        <f ca="1"/>
        <v>#N/A</v>
      </c>
      <c r="F18406" s="291"/>
      <c r="G18406" s="294"/>
      <c r="H18406" s="294"/>
      <c r="I18406" s="294"/>
      <c r="J18406" s="294"/>
      <c r="K18406" s="294"/>
      <c r="L18406" s="294"/>
      <c r="M18406" s="294"/>
      <c r="N18406" s="294"/>
    </row>
    <row r="18407" spans="1:14" s="369" customFormat="1" ht="12.75" hidden="1" customHeight="1" outlineLevel="2" x14ac:dyDescent="0.25">
      <c r="A18407" s="3"/>
      <c r="B18407" s="3"/>
      <c r="C18407" s="392"/>
      <c r="D18407" s="3">
        <v>14</v>
      </c>
      <c r="E18407" s="290" t="e">
        <f ca="1"/>
        <v>#N/A</v>
      </c>
      <c r="F18407" s="291"/>
      <c r="G18407" s="294"/>
      <c r="H18407" s="294"/>
      <c r="I18407" s="294"/>
      <c r="J18407" s="294"/>
      <c r="K18407" s="294"/>
      <c r="L18407" s="294"/>
      <c r="M18407" s="294"/>
      <c r="N18407" s="294"/>
    </row>
    <row r="18408" spans="1:14" s="369" customFormat="1" ht="12.75" hidden="1" customHeight="1" outlineLevel="2" x14ac:dyDescent="0.25">
      <c r="A18408" s="3"/>
      <c r="B18408" s="3"/>
      <c r="C18408" s="392"/>
      <c r="D18408" s="3">
        <v>15</v>
      </c>
      <c r="E18408" s="290" t="e">
        <f ca="1"/>
        <v>#N/A</v>
      </c>
      <c r="F18408" s="291"/>
      <c r="G18408" s="294"/>
      <c r="H18408" s="294"/>
      <c r="I18408" s="294"/>
      <c r="J18408" s="294"/>
      <c r="K18408" s="294"/>
      <c r="L18408" s="294"/>
      <c r="M18408" s="294"/>
      <c r="N18408" s="294"/>
    </row>
    <row r="18409" spans="1:14" s="369" customFormat="1" ht="12.75" hidden="1" customHeight="1" outlineLevel="1" x14ac:dyDescent="0.25">
      <c r="A18409" s="3"/>
      <c r="B18409" s="145" t="str">
        <f ca="1">B18392</f>
        <v>Asset Type 466</v>
      </c>
      <c r="C18409" s="145" t="str">
        <f ca="1">C18392</f>
        <v>Description - Asset Type 466</v>
      </c>
      <c r="D18409" s="3"/>
      <c r="E18409" s="3"/>
      <c r="F18409" s="106" t="s">
        <v>47</v>
      </c>
      <c r="G18409" s="296">
        <f t="shared" ref="G18409:N18409" si="1932">SUM(G18394:G18408)</f>
        <v>0</v>
      </c>
      <c r="H18409" s="296">
        <f t="shared" ca="1" si="1932"/>
        <v>0</v>
      </c>
      <c r="I18409" s="296">
        <f t="shared" ca="1" si="1932"/>
        <v>0</v>
      </c>
      <c r="J18409" s="296">
        <f t="shared" ca="1" si="1932"/>
        <v>0</v>
      </c>
      <c r="K18409" s="296">
        <f t="shared" ca="1" si="1932"/>
        <v>0</v>
      </c>
      <c r="L18409" s="296">
        <f t="shared" ca="1" si="1932"/>
        <v>0</v>
      </c>
      <c r="M18409" s="296">
        <f t="shared" ca="1" si="1932"/>
        <v>0</v>
      </c>
      <c r="N18409" s="296">
        <f t="shared" ca="1" si="1932"/>
        <v>0</v>
      </c>
    </row>
    <row r="18410" spans="1:14" s="369" customFormat="1" ht="12.75" hidden="1" customHeight="1" outlineLevel="2" x14ac:dyDescent="0.25">
      <c r="A18410" s="217">
        <f>A18392+1</f>
        <v>467</v>
      </c>
      <c r="B18410" s="22" t="str">
        <f ca="1">OFFSET($B$516,$A18410-1,0)</f>
        <v>Asset Type 467</v>
      </c>
      <c r="C18410" s="22" t="str">
        <f ca="1">OFFSET($C$516,$A18410-1,0)</f>
        <v>Description - Asset Type 467</v>
      </c>
      <c r="D18410" s="3"/>
      <c r="E18410" s="109"/>
      <c r="F18410" s="108" t="s">
        <v>46</v>
      </c>
      <c r="G18410" s="295">
        <f t="shared" ref="G18410:N18410" ca="1" si="1933">VLOOKUP($B18410,$B$516:$N$1015,5+G$5,FALSE)</f>
        <v>0</v>
      </c>
      <c r="H18410" s="295">
        <f t="shared" ca="1" si="1933"/>
        <v>0</v>
      </c>
      <c r="I18410" s="295">
        <f t="shared" ca="1" si="1933"/>
        <v>0</v>
      </c>
      <c r="J18410" s="295">
        <f t="shared" ca="1" si="1933"/>
        <v>0</v>
      </c>
      <c r="K18410" s="295">
        <f t="shared" ca="1" si="1933"/>
        <v>0</v>
      </c>
      <c r="L18410" s="295">
        <f t="shared" ca="1" si="1933"/>
        <v>0</v>
      </c>
      <c r="M18410" s="295">
        <f t="shared" ca="1" si="1933"/>
        <v>0</v>
      </c>
      <c r="N18410" s="295">
        <f t="shared" ca="1" si="1933"/>
        <v>0</v>
      </c>
    </row>
    <row r="18411" spans="1:14" s="369" customFormat="1" ht="12.75" hidden="1" customHeight="1" outlineLevel="2" x14ac:dyDescent="0.25">
      <c r="A18411" s="3"/>
      <c r="B18411" s="3"/>
      <c r="C18411" s="21"/>
      <c r="D18411" s="3"/>
      <c r="E18411" s="107"/>
      <c r="F18411" s="106" t="s">
        <v>80</v>
      </c>
      <c r="G18411" s="111">
        <f ca="1">VLOOKUP($B18410,'Input Sheet'!$B$515:$N$1014,5+G$5,FALSE)</f>
        <v>0</v>
      </c>
      <c r="H18411" s="111">
        <f ca="1">VLOOKUP($B18410,'Input Sheet'!$B$515:$N$1014,5+H$5,FALSE)</f>
        <v>0</v>
      </c>
      <c r="I18411" s="111">
        <f ca="1">VLOOKUP($B18410,'Input Sheet'!$B$515:$N$1014,5+I$5,FALSE)</f>
        <v>0</v>
      </c>
      <c r="J18411" s="111">
        <f ca="1">VLOOKUP($B18410,'Input Sheet'!$B$515:$N$1014,5+J$5,FALSE)</f>
        <v>0</v>
      </c>
      <c r="K18411" s="111">
        <f ca="1">VLOOKUP($B18410,'Input Sheet'!$B$515:$N$1014,5+K$5,FALSE)</f>
        <v>0</v>
      </c>
      <c r="L18411" s="111">
        <f ca="1">VLOOKUP($B18410,'Input Sheet'!$B$515:$N$1014,5+L$5,FALSE)</f>
        <v>0</v>
      </c>
      <c r="M18411" s="111">
        <f ca="1">VLOOKUP($B18410,'Input Sheet'!$B$515:$N$1014,5+M$5,FALSE)</f>
        <v>0</v>
      </c>
      <c r="N18411" s="111">
        <f ca="1">VLOOKUP($B18410,'Input Sheet'!$B$515:$N$1014,5+N$5,FALSE)</f>
        <v>0</v>
      </c>
    </row>
    <row r="18412" spans="1:14" s="369" customFormat="1" ht="12.75" hidden="1" customHeight="1" outlineLevel="2" x14ac:dyDescent="0.25">
      <c r="A18412" s="3"/>
      <c r="B18412" s="3"/>
      <c r="C18412" s="3"/>
      <c r="D18412" s="3">
        <v>1</v>
      </c>
      <c r="E18412" s="290">
        <f t="array" aca="1" ref="E18412:E18426" ca="1">TRANSPOSE(G18410:N18410)</f>
        <v>0</v>
      </c>
      <c r="F18412" s="291"/>
      <c r="G18412" s="292"/>
      <c r="H18412" s="293">
        <f ca="1">IF(OFFSET(H18412,-$D18412,0)="n/a","n/a",IF(H$5&gt;OFFSET(H18412,-$D18412,0)+$D18412,$E18412-SUM($G18412:G18412),($E18412-SUM($G18412:G18412))/(OFFSET(H18412,-$D18412,0)-(H$5-$D18412-1))))</f>
        <v>0</v>
      </c>
      <c r="I18412" s="293">
        <f ca="1">IF(OFFSET(I18412,-$D18412,0)="n/a","n/a",IF(I$5&gt;OFFSET(I18412,-$D18412,0)+$D18412,$E18412-SUM($G18412:H18412),($E18412-SUM($G18412:H18412))/(OFFSET(I18412,-$D18412,0)-(I$5-$D18412-1))))</f>
        <v>0</v>
      </c>
      <c r="J18412" s="293">
        <f ca="1">IF(OFFSET(J18412,-$D18412,0)="n/a","n/a",IF(J$5&gt;OFFSET(J18412,-$D18412,0)+$D18412,$E18412-SUM($G18412:I18412),($E18412-SUM($G18412:I18412))/(OFFSET(J18412,-$D18412,0)-(J$5-$D18412-1))))</f>
        <v>0</v>
      </c>
      <c r="K18412" s="293">
        <f ca="1">IF(OFFSET(K18412,-$D18412,0)="n/a","n/a",IF(K$5&gt;OFFSET(K18412,-$D18412,0)+$D18412,$E18412-SUM($G18412:J18412),($E18412-SUM($G18412:J18412))/(OFFSET(K18412,-$D18412,0)-(K$5-$D18412-1))))</f>
        <v>0</v>
      </c>
      <c r="L18412" s="293">
        <f ca="1">IF(OFFSET(L18412,-$D18412,0)="n/a","n/a",IF(L$5&gt;OFFSET(L18412,-$D18412,0)+$D18412,$E18412-SUM($G18412:K18412),($E18412-SUM($G18412:K18412))/(OFFSET(L18412,-$D18412,0)-(L$5-$D18412-1))))</f>
        <v>0</v>
      </c>
      <c r="M18412" s="293">
        <f ca="1">IF(OFFSET(M18412,-$D18412,0)="n/a","n/a",IF(M$5&gt;OFFSET(M18412,-$D18412,0)+$D18412,$E18412-SUM($G18412:L18412),($E18412-SUM($G18412:L18412))/(OFFSET(M18412,-$D18412,0)-(M$5-$D18412-1))))</f>
        <v>0</v>
      </c>
      <c r="N18412" s="293">
        <f ca="1">IF(OFFSET(N18412,-$D18412,0)="n/a","n/a",IF(N$5&gt;OFFSET(N18412,-$D18412,0)+$D18412,$E18412-SUM($G18412:M18412),($E18412-SUM($G18412:M18412))/(OFFSET(N18412,-$D18412,0)-(N$5-$D18412-1))))</f>
        <v>0</v>
      </c>
    </row>
    <row r="18413" spans="1:14" s="369" customFormat="1" ht="12.75" hidden="1" customHeight="1" outlineLevel="2" x14ac:dyDescent="0.25">
      <c r="A18413" s="3"/>
      <c r="B18413" s="3"/>
      <c r="C18413" s="392" t="s">
        <v>48</v>
      </c>
      <c r="D18413" s="3">
        <v>2</v>
      </c>
      <c r="E18413" s="290">
        <f ca="1"/>
        <v>0</v>
      </c>
      <c r="F18413" s="291"/>
      <c r="G18413" s="294"/>
      <c r="H18413" s="292"/>
      <c r="I18413" s="293">
        <f ca="1">IF(OFFSET(I18413,-$D18413,0)="n/a","n/a",IF(I$5&gt;OFFSET(I18413,-$D18413,0)+$D18413,$E18413-SUM($G18413:H18413),($E18413-SUM($G18413:H18413))/(OFFSET(I18413,-$D18413,0)-(I$5-$D18413-1))))</f>
        <v>0</v>
      </c>
      <c r="J18413" s="293">
        <f ca="1">IF(OFFSET(J18413,-$D18413,0)="n/a","n/a",IF(J$5&gt;OFFSET(J18413,-$D18413,0)+$D18413,$E18413-SUM($G18413:I18413),($E18413-SUM($G18413:I18413))/(OFFSET(J18413,-$D18413,0)-(J$5-$D18413-1))))</f>
        <v>0</v>
      </c>
      <c r="K18413" s="293">
        <f ca="1">IF(OFFSET(K18413,-$D18413,0)="n/a","n/a",IF(K$5&gt;OFFSET(K18413,-$D18413,0)+$D18413,$E18413-SUM($G18413:J18413),($E18413-SUM($G18413:J18413))/(OFFSET(K18413,-$D18413,0)-(K$5-$D18413-1))))</f>
        <v>0</v>
      </c>
      <c r="L18413" s="293">
        <f ca="1">IF(OFFSET(L18413,-$D18413,0)="n/a","n/a",IF(L$5&gt;OFFSET(L18413,-$D18413,0)+$D18413,$E18413-SUM($G18413:K18413),($E18413-SUM($G18413:K18413))/(OFFSET(L18413,-$D18413,0)-(L$5-$D18413-1))))</f>
        <v>0</v>
      </c>
      <c r="M18413" s="293">
        <f ca="1">IF(OFFSET(M18413,-$D18413,0)="n/a","n/a",IF(M$5&gt;OFFSET(M18413,-$D18413,0)+$D18413,$E18413-SUM($G18413:L18413),($E18413-SUM($G18413:L18413))/(OFFSET(M18413,-$D18413,0)-(M$5-$D18413-1))))</f>
        <v>0</v>
      </c>
      <c r="N18413" s="293">
        <f ca="1">IF(OFFSET(N18413,-$D18413,0)="n/a","n/a",IF(N$5&gt;OFFSET(N18413,-$D18413,0)+$D18413,$E18413-SUM($G18413:M18413),($E18413-SUM($G18413:M18413))/(OFFSET(N18413,-$D18413,0)-(N$5-$D18413-1))))</f>
        <v>0</v>
      </c>
    </row>
    <row r="18414" spans="1:14" s="369" customFormat="1" ht="12.75" hidden="1" customHeight="1" outlineLevel="2" x14ac:dyDescent="0.25">
      <c r="A18414" s="3"/>
      <c r="B18414" s="3"/>
      <c r="C18414" s="392"/>
      <c r="D18414" s="3">
        <v>3</v>
      </c>
      <c r="E18414" s="290">
        <f ca="1"/>
        <v>0</v>
      </c>
      <c r="F18414" s="291"/>
      <c r="G18414" s="294"/>
      <c r="H18414" s="294"/>
      <c r="I18414" s="292"/>
      <c r="J18414" s="293">
        <f ca="1">IF(OFFSET(J18414,-$D18414,0)="n/a","n/a",IF(J$5&gt;OFFSET(J18414,-$D18414,0)+$D18414,$E18414-SUM($G18414:I18414),($E18414-SUM($G18414:I18414))/(OFFSET(J18414,-$D18414,0)-(J$5-$D18414-1))))</f>
        <v>0</v>
      </c>
      <c r="K18414" s="293">
        <f ca="1">IF(OFFSET(K18414,-$D18414,0)="n/a","n/a",IF(K$5&gt;OFFSET(K18414,-$D18414,0)+$D18414,$E18414-SUM($G18414:J18414),($E18414-SUM($G18414:J18414))/(OFFSET(K18414,-$D18414,0)-(K$5-$D18414-1))))</f>
        <v>0</v>
      </c>
      <c r="L18414" s="293">
        <f ca="1">IF(OFFSET(L18414,-$D18414,0)="n/a","n/a",IF(L$5&gt;OFFSET(L18414,-$D18414,0)+$D18414,$E18414-SUM($G18414:K18414),($E18414-SUM($G18414:K18414))/(OFFSET(L18414,-$D18414,0)-(L$5-$D18414-1))))</f>
        <v>0</v>
      </c>
      <c r="M18414" s="293">
        <f ca="1">IF(OFFSET(M18414,-$D18414,0)="n/a","n/a",IF(M$5&gt;OFFSET(M18414,-$D18414,0)+$D18414,$E18414-SUM($G18414:L18414),($E18414-SUM($G18414:L18414))/(OFFSET(M18414,-$D18414,0)-(M$5-$D18414-1))))</f>
        <v>0</v>
      </c>
      <c r="N18414" s="293">
        <f ca="1">IF(OFFSET(N18414,-$D18414,0)="n/a","n/a",IF(N$5&gt;OFFSET(N18414,-$D18414,0)+$D18414,$E18414-SUM($G18414:M18414),($E18414-SUM($G18414:M18414))/(OFFSET(N18414,-$D18414,0)-(N$5-$D18414-1))))</f>
        <v>0</v>
      </c>
    </row>
    <row r="18415" spans="1:14" s="369" customFormat="1" ht="12.75" hidden="1" customHeight="1" outlineLevel="2" x14ac:dyDescent="0.25">
      <c r="A18415" s="3"/>
      <c r="B18415" s="3"/>
      <c r="C18415" s="392"/>
      <c r="D18415" s="3">
        <v>4</v>
      </c>
      <c r="E18415" s="290">
        <f ca="1"/>
        <v>0</v>
      </c>
      <c r="F18415" s="291"/>
      <c r="G18415" s="294"/>
      <c r="H18415" s="294"/>
      <c r="I18415" s="294"/>
      <c r="J18415" s="292"/>
      <c r="K18415" s="293">
        <f ca="1">IF(OFFSET(K18415,-$D18415,0)="n/a","n/a",IF(K$5&gt;OFFSET(K18415,-$D18415,0)+$D18415,$E18415-SUM($G18415:J18415),($E18415-SUM($G18415:J18415))/(OFFSET(K18415,-$D18415,0)-(K$5-$D18415-1))))</f>
        <v>0</v>
      </c>
      <c r="L18415" s="293">
        <f ca="1">IF(OFFSET(L18415,-$D18415,0)="n/a","n/a",IF(L$5&gt;OFFSET(L18415,-$D18415,0)+$D18415,$E18415-SUM($G18415:K18415),($E18415-SUM($G18415:K18415))/(OFFSET(L18415,-$D18415,0)-(L$5-$D18415-1))))</f>
        <v>0</v>
      </c>
      <c r="M18415" s="293">
        <f ca="1">IF(OFFSET(M18415,-$D18415,0)="n/a","n/a",IF(M$5&gt;OFFSET(M18415,-$D18415,0)+$D18415,$E18415-SUM($G18415:L18415),($E18415-SUM($G18415:L18415))/(OFFSET(M18415,-$D18415,0)-(M$5-$D18415-1))))</f>
        <v>0</v>
      </c>
      <c r="N18415" s="293">
        <f ca="1">IF(OFFSET(N18415,-$D18415,0)="n/a","n/a",IF(N$5&gt;OFFSET(N18415,-$D18415,0)+$D18415,$E18415-SUM($G18415:M18415),($E18415-SUM($G18415:M18415))/(OFFSET(N18415,-$D18415,0)-(N$5-$D18415-1))))</f>
        <v>0</v>
      </c>
    </row>
    <row r="18416" spans="1:14" s="369" customFormat="1" ht="12.75" hidden="1" customHeight="1" outlineLevel="2" x14ac:dyDescent="0.25">
      <c r="A18416" s="3"/>
      <c r="B18416" s="3"/>
      <c r="C18416" s="392"/>
      <c r="D18416" s="3">
        <v>5</v>
      </c>
      <c r="E18416" s="290">
        <f ca="1"/>
        <v>0</v>
      </c>
      <c r="F18416" s="291"/>
      <c r="G18416" s="294"/>
      <c r="H18416" s="294"/>
      <c r="I18416" s="294"/>
      <c r="J18416" s="294"/>
      <c r="K18416" s="292"/>
      <c r="L18416" s="293">
        <f ca="1">IF(OFFSET(L18416,-$D18416,0)="n/a","n/a",IF(L$5&gt;OFFSET(L18416,-$D18416,0)+$D18416,$E18416-SUM($G18416:K18416),($E18416-SUM($G18416:K18416))/(OFFSET(L18416,-$D18416,0)-(L$5-$D18416-1))))</f>
        <v>0</v>
      </c>
      <c r="M18416" s="293">
        <f ca="1">IF(OFFSET(M18416,-$D18416,0)="n/a","n/a",IF(M$5&gt;OFFSET(M18416,-$D18416,0)+$D18416,$E18416-SUM($G18416:L18416),($E18416-SUM($G18416:L18416))/(OFFSET(M18416,-$D18416,0)-(M$5-$D18416-1))))</f>
        <v>0</v>
      </c>
      <c r="N18416" s="293">
        <f ca="1">IF(OFFSET(N18416,-$D18416,0)="n/a","n/a",IF(N$5&gt;OFFSET(N18416,-$D18416,0)+$D18416,$E18416-SUM($G18416:M18416),($E18416-SUM($G18416:M18416))/(OFFSET(N18416,-$D18416,0)-(N$5-$D18416-1))))</f>
        <v>0</v>
      </c>
    </row>
    <row r="18417" spans="1:14" s="369" customFormat="1" ht="12.75" hidden="1" customHeight="1" outlineLevel="2" x14ac:dyDescent="0.25">
      <c r="A18417" s="3"/>
      <c r="B18417" s="3"/>
      <c r="C18417" s="392"/>
      <c r="D18417" s="3">
        <v>6</v>
      </c>
      <c r="E18417" s="290">
        <f ca="1"/>
        <v>0</v>
      </c>
      <c r="F18417" s="291"/>
      <c r="G18417" s="294"/>
      <c r="H18417" s="294"/>
      <c r="I18417" s="294"/>
      <c r="J18417" s="294"/>
      <c r="K18417" s="294"/>
      <c r="L18417" s="292"/>
      <c r="M18417" s="293">
        <f ca="1">IF(OFFSET(M18417,-$D18417,0)="n/a","n/a",IF(M$5&gt;OFFSET(M18417,-$D18417,0)+$D18417,$E18417-SUM($G18417:L18417),($E18417-SUM($G18417:L18417))/(OFFSET(M18417,-$D18417,0)-(M$5-$D18417-1))))</f>
        <v>0</v>
      </c>
      <c r="N18417" s="293">
        <f ca="1">IF(OFFSET(N18417,-$D18417,0)="n/a","n/a",IF(N$5&gt;OFFSET(N18417,-$D18417,0)+$D18417,$E18417-SUM($G18417:M18417),($E18417-SUM($G18417:M18417))/(OFFSET(N18417,-$D18417,0)-(N$5-$D18417-1))))</f>
        <v>0</v>
      </c>
    </row>
    <row r="18418" spans="1:14" s="369" customFormat="1" ht="12.75" hidden="1" customHeight="1" outlineLevel="2" x14ac:dyDescent="0.25">
      <c r="A18418" s="3"/>
      <c r="B18418" s="3"/>
      <c r="C18418" s="392"/>
      <c r="D18418" s="3">
        <v>7</v>
      </c>
      <c r="E18418" s="290">
        <f ca="1"/>
        <v>0</v>
      </c>
      <c r="F18418" s="291"/>
      <c r="G18418" s="294"/>
      <c r="H18418" s="294"/>
      <c r="I18418" s="294"/>
      <c r="J18418" s="294"/>
      <c r="K18418" s="294"/>
      <c r="L18418" s="294"/>
      <c r="M18418" s="292"/>
      <c r="N18418" s="293">
        <f ca="1">IF(OFFSET(N18418,-$D18418,0)="n/a","n/a",IF(N$5&gt;OFFSET(N18418,-$D18418,0)+$D18418,$E18418-SUM($G18418:M18418),($E18418-SUM($G18418:M18418))/(OFFSET(N18418,-$D18418,0)-(N$5-$D18418-1))))</f>
        <v>0</v>
      </c>
    </row>
    <row r="18419" spans="1:14" s="369" customFormat="1" ht="12.75" hidden="1" customHeight="1" outlineLevel="2" x14ac:dyDescent="0.25">
      <c r="A18419" s="3"/>
      <c r="B18419" s="3"/>
      <c r="C18419" s="392"/>
      <c r="D18419" s="3">
        <v>8</v>
      </c>
      <c r="E18419" s="290">
        <f ca="1"/>
        <v>0</v>
      </c>
      <c r="F18419" s="291"/>
      <c r="G18419" s="294"/>
      <c r="H18419" s="294"/>
      <c r="I18419" s="294"/>
      <c r="J18419" s="294"/>
      <c r="K18419" s="294"/>
      <c r="L18419" s="294"/>
      <c r="M18419" s="294"/>
      <c r="N18419" s="292"/>
    </row>
    <row r="18420" spans="1:14" s="369" customFormat="1" ht="12.75" hidden="1" customHeight="1" outlineLevel="2" x14ac:dyDescent="0.25">
      <c r="A18420" s="3"/>
      <c r="B18420" s="3"/>
      <c r="C18420" s="392"/>
      <c r="D18420" s="3">
        <v>9</v>
      </c>
      <c r="E18420" s="290" t="e">
        <f ca="1"/>
        <v>#N/A</v>
      </c>
      <c r="F18420" s="291"/>
      <c r="G18420" s="294"/>
      <c r="H18420" s="294"/>
      <c r="I18420" s="294"/>
      <c r="J18420" s="294"/>
      <c r="K18420" s="294"/>
      <c r="L18420" s="294"/>
      <c r="M18420" s="294"/>
      <c r="N18420" s="294"/>
    </row>
    <row r="18421" spans="1:14" s="369" customFormat="1" ht="12.75" hidden="1" customHeight="1" outlineLevel="2" x14ac:dyDescent="0.25">
      <c r="A18421" s="3"/>
      <c r="B18421" s="3"/>
      <c r="C18421" s="392"/>
      <c r="D18421" s="3">
        <v>10</v>
      </c>
      <c r="E18421" s="290" t="e">
        <f ca="1"/>
        <v>#N/A</v>
      </c>
      <c r="F18421" s="291"/>
      <c r="G18421" s="294"/>
      <c r="H18421" s="294"/>
      <c r="I18421" s="294"/>
      <c r="J18421" s="294"/>
      <c r="K18421" s="294"/>
      <c r="L18421" s="294"/>
      <c r="M18421" s="294"/>
      <c r="N18421" s="294"/>
    </row>
    <row r="18422" spans="1:14" s="369" customFormat="1" ht="12.75" hidden="1" customHeight="1" outlineLevel="2" x14ac:dyDescent="0.25">
      <c r="A18422" s="3"/>
      <c r="B18422" s="3"/>
      <c r="C18422" s="392"/>
      <c r="D18422" s="3">
        <v>11</v>
      </c>
      <c r="E18422" s="290" t="e">
        <f ca="1"/>
        <v>#N/A</v>
      </c>
      <c r="F18422" s="291"/>
      <c r="G18422" s="294"/>
      <c r="H18422" s="294"/>
      <c r="I18422" s="294"/>
      <c r="J18422" s="294"/>
      <c r="K18422" s="294"/>
      <c r="L18422" s="294"/>
      <c r="M18422" s="294"/>
      <c r="N18422" s="294"/>
    </row>
    <row r="18423" spans="1:14" s="369" customFormat="1" ht="12.75" hidden="1" customHeight="1" outlineLevel="2" x14ac:dyDescent="0.25">
      <c r="A18423" s="3"/>
      <c r="B18423" s="3"/>
      <c r="C18423" s="392"/>
      <c r="D18423" s="3">
        <v>12</v>
      </c>
      <c r="E18423" s="290" t="e">
        <f ca="1"/>
        <v>#N/A</v>
      </c>
      <c r="F18423" s="291"/>
      <c r="G18423" s="294"/>
      <c r="H18423" s="294"/>
      <c r="I18423" s="294"/>
      <c r="J18423" s="294"/>
      <c r="K18423" s="294"/>
      <c r="L18423" s="294"/>
      <c r="M18423" s="294"/>
      <c r="N18423" s="294"/>
    </row>
    <row r="18424" spans="1:14" s="369" customFormat="1" ht="12.75" hidden="1" customHeight="1" outlineLevel="2" x14ac:dyDescent="0.25">
      <c r="A18424" s="3"/>
      <c r="B18424" s="3"/>
      <c r="C18424" s="392"/>
      <c r="D18424" s="3">
        <v>13</v>
      </c>
      <c r="E18424" s="290" t="e">
        <f ca="1"/>
        <v>#N/A</v>
      </c>
      <c r="F18424" s="291"/>
      <c r="G18424" s="294"/>
      <c r="H18424" s="294"/>
      <c r="I18424" s="294"/>
      <c r="J18424" s="294"/>
      <c r="K18424" s="294"/>
      <c r="L18424" s="294"/>
      <c r="M18424" s="294"/>
      <c r="N18424" s="294"/>
    </row>
    <row r="18425" spans="1:14" s="369" customFormat="1" ht="12.75" hidden="1" customHeight="1" outlineLevel="2" x14ac:dyDescent="0.25">
      <c r="A18425" s="3"/>
      <c r="B18425" s="3"/>
      <c r="C18425" s="392"/>
      <c r="D18425" s="3">
        <v>14</v>
      </c>
      <c r="E18425" s="290" t="e">
        <f ca="1"/>
        <v>#N/A</v>
      </c>
      <c r="F18425" s="291"/>
      <c r="G18425" s="294"/>
      <c r="H18425" s="294"/>
      <c r="I18425" s="294"/>
      <c r="J18425" s="294"/>
      <c r="K18425" s="294"/>
      <c r="L18425" s="294"/>
      <c r="M18425" s="294"/>
      <c r="N18425" s="294"/>
    </row>
    <row r="18426" spans="1:14" s="369" customFormat="1" ht="12.75" hidden="1" customHeight="1" outlineLevel="2" x14ac:dyDescent="0.25">
      <c r="A18426" s="3"/>
      <c r="B18426" s="3"/>
      <c r="C18426" s="392"/>
      <c r="D18426" s="3">
        <v>15</v>
      </c>
      <c r="E18426" s="290" t="e">
        <f ca="1"/>
        <v>#N/A</v>
      </c>
      <c r="F18426" s="291"/>
      <c r="G18426" s="294"/>
      <c r="H18426" s="294"/>
      <c r="I18426" s="294"/>
      <c r="J18426" s="294"/>
      <c r="K18426" s="294"/>
      <c r="L18426" s="294"/>
      <c r="M18426" s="294"/>
      <c r="N18426" s="294"/>
    </row>
    <row r="18427" spans="1:14" s="369" customFormat="1" ht="12.75" hidden="1" customHeight="1" outlineLevel="1" x14ac:dyDescent="0.25">
      <c r="A18427" s="3"/>
      <c r="B18427" s="145" t="str">
        <f ca="1">B18410</f>
        <v>Asset Type 467</v>
      </c>
      <c r="C18427" s="145" t="str">
        <f ca="1">C18410</f>
        <v>Description - Asset Type 467</v>
      </c>
      <c r="D18427" s="3"/>
      <c r="E18427" s="3"/>
      <c r="F18427" s="106" t="s">
        <v>47</v>
      </c>
      <c r="G18427" s="296">
        <f t="shared" ref="G18427:N18427" si="1934">SUM(G18412:G18426)</f>
        <v>0</v>
      </c>
      <c r="H18427" s="296">
        <f t="shared" ca="1" si="1934"/>
        <v>0</v>
      </c>
      <c r="I18427" s="296">
        <f t="shared" ca="1" si="1934"/>
        <v>0</v>
      </c>
      <c r="J18427" s="296">
        <f t="shared" ca="1" si="1934"/>
        <v>0</v>
      </c>
      <c r="K18427" s="296">
        <f t="shared" ca="1" si="1934"/>
        <v>0</v>
      </c>
      <c r="L18427" s="296">
        <f t="shared" ca="1" si="1934"/>
        <v>0</v>
      </c>
      <c r="M18427" s="296">
        <f t="shared" ca="1" si="1934"/>
        <v>0</v>
      </c>
      <c r="N18427" s="296">
        <f t="shared" ca="1" si="1934"/>
        <v>0</v>
      </c>
    </row>
    <row r="18428" spans="1:14" s="369" customFormat="1" ht="12.75" hidden="1" customHeight="1" outlineLevel="2" x14ac:dyDescent="0.25">
      <c r="A18428" s="217">
        <f>A18410+1</f>
        <v>468</v>
      </c>
      <c r="B18428" s="22" t="str">
        <f ca="1">OFFSET($B$516,$A18428-1,0)</f>
        <v>Asset Type 468</v>
      </c>
      <c r="C18428" s="22" t="str">
        <f ca="1">OFFSET($C$516,$A18428-1,0)</f>
        <v>Description - Asset Type 468</v>
      </c>
      <c r="D18428" s="3"/>
      <c r="E18428" s="109"/>
      <c r="F18428" s="108" t="s">
        <v>46</v>
      </c>
      <c r="G18428" s="295">
        <f t="shared" ref="G18428:N18428" ca="1" si="1935">VLOOKUP($B18428,$B$516:$N$1015,5+G$5,FALSE)</f>
        <v>0</v>
      </c>
      <c r="H18428" s="295">
        <f t="shared" ca="1" si="1935"/>
        <v>0</v>
      </c>
      <c r="I18428" s="295">
        <f t="shared" ca="1" si="1935"/>
        <v>0</v>
      </c>
      <c r="J18428" s="295">
        <f t="shared" ca="1" si="1935"/>
        <v>0</v>
      </c>
      <c r="K18428" s="295">
        <f t="shared" ca="1" si="1935"/>
        <v>0</v>
      </c>
      <c r="L18428" s="295">
        <f t="shared" ca="1" si="1935"/>
        <v>0</v>
      </c>
      <c r="M18428" s="295">
        <f t="shared" ca="1" si="1935"/>
        <v>0</v>
      </c>
      <c r="N18428" s="295">
        <f t="shared" ca="1" si="1935"/>
        <v>0</v>
      </c>
    </row>
    <row r="18429" spans="1:14" s="369" customFormat="1" ht="12.75" hidden="1" customHeight="1" outlineLevel="2" x14ac:dyDescent="0.25">
      <c r="A18429" s="3"/>
      <c r="B18429" s="3"/>
      <c r="C18429" s="21"/>
      <c r="D18429" s="3"/>
      <c r="E18429" s="107"/>
      <c r="F18429" s="106" t="s">
        <v>80</v>
      </c>
      <c r="G18429" s="111">
        <f ca="1">VLOOKUP($B18428,'Input Sheet'!$B$515:$N$1014,5+G$5,FALSE)</f>
        <v>0</v>
      </c>
      <c r="H18429" s="111">
        <f ca="1">VLOOKUP($B18428,'Input Sheet'!$B$515:$N$1014,5+H$5,FALSE)</f>
        <v>0</v>
      </c>
      <c r="I18429" s="111">
        <f ca="1">VLOOKUP($B18428,'Input Sheet'!$B$515:$N$1014,5+I$5,FALSE)</f>
        <v>0</v>
      </c>
      <c r="J18429" s="111">
        <f ca="1">VLOOKUP($B18428,'Input Sheet'!$B$515:$N$1014,5+J$5,FALSE)</f>
        <v>0</v>
      </c>
      <c r="K18429" s="111">
        <f ca="1">VLOOKUP($B18428,'Input Sheet'!$B$515:$N$1014,5+K$5,FALSE)</f>
        <v>0</v>
      </c>
      <c r="L18429" s="111">
        <f ca="1">VLOOKUP($B18428,'Input Sheet'!$B$515:$N$1014,5+L$5,FALSE)</f>
        <v>0</v>
      </c>
      <c r="M18429" s="111">
        <f ca="1">VLOOKUP($B18428,'Input Sheet'!$B$515:$N$1014,5+M$5,FALSE)</f>
        <v>0</v>
      </c>
      <c r="N18429" s="111">
        <f ca="1">VLOOKUP($B18428,'Input Sheet'!$B$515:$N$1014,5+N$5,FALSE)</f>
        <v>0</v>
      </c>
    </row>
    <row r="18430" spans="1:14" s="369" customFormat="1" ht="12.75" hidden="1" customHeight="1" outlineLevel="2" x14ac:dyDescent="0.25">
      <c r="A18430" s="3"/>
      <c r="B18430" s="3"/>
      <c r="C18430" s="3"/>
      <c r="D18430" s="3">
        <v>1</v>
      </c>
      <c r="E18430" s="290">
        <f t="array" aca="1" ref="E18430:E18444" ca="1">TRANSPOSE(G18428:N18428)</f>
        <v>0</v>
      </c>
      <c r="F18430" s="291"/>
      <c r="G18430" s="292"/>
      <c r="H18430" s="293">
        <f ca="1">IF(OFFSET(H18430,-$D18430,0)="n/a","n/a",IF(H$5&gt;OFFSET(H18430,-$D18430,0)+$D18430,$E18430-SUM($G18430:G18430),($E18430-SUM($G18430:G18430))/(OFFSET(H18430,-$D18430,0)-(H$5-$D18430-1))))</f>
        <v>0</v>
      </c>
      <c r="I18430" s="293">
        <f ca="1">IF(OFFSET(I18430,-$D18430,0)="n/a","n/a",IF(I$5&gt;OFFSET(I18430,-$D18430,0)+$D18430,$E18430-SUM($G18430:H18430),($E18430-SUM($G18430:H18430))/(OFFSET(I18430,-$D18430,0)-(I$5-$D18430-1))))</f>
        <v>0</v>
      </c>
      <c r="J18430" s="293">
        <f ca="1">IF(OFFSET(J18430,-$D18430,0)="n/a","n/a",IF(J$5&gt;OFFSET(J18430,-$D18430,0)+$D18430,$E18430-SUM($G18430:I18430),($E18430-SUM($G18430:I18430))/(OFFSET(J18430,-$D18430,0)-(J$5-$D18430-1))))</f>
        <v>0</v>
      </c>
      <c r="K18430" s="293">
        <f ca="1">IF(OFFSET(K18430,-$D18430,0)="n/a","n/a",IF(K$5&gt;OFFSET(K18430,-$D18430,0)+$D18430,$E18430-SUM($G18430:J18430),($E18430-SUM($G18430:J18430))/(OFFSET(K18430,-$D18430,0)-(K$5-$D18430-1))))</f>
        <v>0</v>
      </c>
      <c r="L18430" s="293">
        <f ca="1">IF(OFFSET(L18430,-$D18430,0)="n/a","n/a",IF(L$5&gt;OFFSET(L18430,-$D18430,0)+$D18430,$E18430-SUM($G18430:K18430),($E18430-SUM($G18430:K18430))/(OFFSET(L18430,-$D18430,0)-(L$5-$D18430-1))))</f>
        <v>0</v>
      </c>
      <c r="M18430" s="293">
        <f ca="1">IF(OFFSET(M18430,-$D18430,0)="n/a","n/a",IF(M$5&gt;OFFSET(M18430,-$D18430,0)+$D18430,$E18430-SUM($G18430:L18430),($E18430-SUM($G18430:L18430))/(OFFSET(M18430,-$D18430,0)-(M$5-$D18430-1))))</f>
        <v>0</v>
      </c>
      <c r="N18430" s="293">
        <f ca="1">IF(OFFSET(N18430,-$D18430,0)="n/a","n/a",IF(N$5&gt;OFFSET(N18430,-$D18430,0)+$D18430,$E18430-SUM($G18430:M18430),($E18430-SUM($G18430:M18430))/(OFFSET(N18430,-$D18430,0)-(N$5-$D18430-1))))</f>
        <v>0</v>
      </c>
    </row>
    <row r="18431" spans="1:14" s="369" customFormat="1" ht="12.75" hidden="1" customHeight="1" outlineLevel="2" x14ac:dyDescent="0.25">
      <c r="A18431" s="3"/>
      <c r="B18431" s="3"/>
      <c r="C18431" s="392" t="s">
        <v>48</v>
      </c>
      <c r="D18431" s="3">
        <v>2</v>
      </c>
      <c r="E18431" s="290">
        <f ca="1"/>
        <v>0</v>
      </c>
      <c r="F18431" s="291"/>
      <c r="G18431" s="294"/>
      <c r="H18431" s="292"/>
      <c r="I18431" s="293">
        <f ca="1">IF(OFFSET(I18431,-$D18431,0)="n/a","n/a",IF(I$5&gt;OFFSET(I18431,-$D18431,0)+$D18431,$E18431-SUM($G18431:H18431),($E18431-SUM($G18431:H18431))/(OFFSET(I18431,-$D18431,0)-(I$5-$D18431-1))))</f>
        <v>0</v>
      </c>
      <c r="J18431" s="293">
        <f ca="1">IF(OFFSET(J18431,-$D18431,0)="n/a","n/a",IF(J$5&gt;OFFSET(J18431,-$D18431,0)+$D18431,$E18431-SUM($G18431:I18431),($E18431-SUM($G18431:I18431))/(OFFSET(J18431,-$D18431,0)-(J$5-$D18431-1))))</f>
        <v>0</v>
      </c>
      <c r="K18431" s="293">
        <f ca="1">IF(OFFSET(K18431,-$D18431,0)="n/a","n/a",IF(K$5&gt;OFFSET(K18431,-$D18431,0)+$D18431,$E18431-SUM($G18431:J18431),($E18431-SUM($G18431:J18431))/(OFFSET(K18431,-$D18431,0)-(K$5-$D18431-1))))</f>
        <v>0</v>
      </c>
      <c r="L18431" s="293">
        <f ca="1">IF(OFFSET(L18431,-$D18431,0)="n/a","n/a",IF(L$5&gt;OFFSET(L18431,-$D18431,0)+$D18431,$E18431-SUM($G18431:K18431),($E18431-SUM($G18431:K18431))/(OFFSET(L18431,-$D18431,0)-(L$5-$D18431-1))))</f>
        <v>0</v>
      </c>
      <c r="M18431" s="293">
        <f ca="1">IF(OFFSET(M18431,-$D18431,0)="n/a","n/a",IF(M$5&gt;OFFSET(M18431,-$D18431,0)+$D18431,$E18431-SUM($G18431:L18431),($E18431-SUM($G18431:L18431))/(OFFSET(M18431,-$D18431,0)-(M$5-$D18431-1))))</f>
        <v>0</v>
      </c>
      <c r="N18431" s="293">
        <f ca="1">IF(OFFSET(N18431,-$D18431,0)="n/a","n/a",IF(N$5&gt;OFFSET(N18431,-$D18431,0)+$D18431,$E18431-SUM($G18431:M18431),($E18431-SUM($G18431:M18431))/(OFFSET(N18431,-$D18431,0)-(N$5-$D18431-1))))</f>
        <v>0</v>
      </c>
    </row>
    <row r="18432" spans="1:14" s="369" customFormat="1" ht="12.75" hidden="1" customHeight="1" outlineLevel="2" x14ac:dyDescent="0.25">
      <c r="A18432" s="3"/>
      <c r="B18432" s="3"/>
      <c r="C18432" s="392"/>
      <c r="D18432" s="3">
        <v>3</v>
      </c>
      <c r="E18432" s="290">
        <f ca="1"/>
        <v>0</v>
      </c>
      <c r="F18432" s="291"/>
      <c r="G18432" s="294"/>
      <c r="H18432" s="294"/>
      <c r="I18432" s="292"/>
      <c r="J18432" s="293">
        <f ca="1">IF(OFFSET(J18432,-$D18432,0)="n/a","n/a",IF(J$5&gt;OFFSET(J18432,-$D18432,0)+$D18432,$E18432-SUM($G18432:I18432),($E18432-SUM($G18432:I18432))/(OFFSET(J18432,-$D18432,0)-(J$5-$D18432-1))))</f>
        <v>0</v>
      </c>
      <c r="K18432" s="293">
        <f ca="1">IF(OFFSET(K18432,-$D18432,0)="n/a","n/a",IF(K$5&gt;OFFSET(K18432,-$D18432,0)+$D18432,$E18432-SUM($G18432:J18432),($E18432-SUM($G18432:J18432))/(OFFSET(K18432,-$D18432,0)-(K$5-$D18432-1))))</f>
        <v>0</v>
      </c>
      <c r="L18432" s="293">
        <f ca="1">IF(OFFSET(L18432,-$D18432,0)="n/a","n/a",IF(L$5&gt;OFFSET(L18432,-$D18432,0)+$D18432,$E18432-SUM($G18432:K18432),($E18432-SUM($G18432:K18432))/(OFFSET(L18432,-$D18432,0)-(L$5-$D18432-1))))</f>
        <v>0</v>
      </c>
      <c r="M18432" s="293">
        <f ca="1">IF(OFFSET(M18432,-$D18432,0)="n/a","n/a",IF(M$5&gt;OFFSET(M18432,-$D18432,0)+$D18432,$E18432-SUM($G18432:L18432),($E18432-SUM($G18432:L18432))/(OFFSET(M18432,-$D18432,0)-(M$5-$D18432-1))))</f>
        <v>0</v>
      </c>
      <c r="N18432" s="293">
        <f ca="1">IF(OFFSET(N18432,-$D18432,0)="n/a","n/a",IF(N$5&gt;OFFSET(N18432,-$D18432,0)+$D18432,$E18432-SUM($G18432:M18432),($E18432-SUM($G18432:M18432))/(OFFSET(N18432,-$D18432,0)-(N$5-$D18432-1))))</f>
        <v>0</v>
      </c>
    </row>
    <row r="18433" spans="1:14" s="369" customFormat="1" ht="12.75" hidden="1" customHeight="1" outlineLevel="2" x14ac:dyDescent="0.25">
      <c r="A18433" s="3"/>
      <c r="B18433" s="3"/>
      <c r="C18433" s="392"/>
      <c r="D18433" s="3">
        <v>4</v>
      </c>
      <c r="E18433" s="290">
        <f ca="1"/>
        <v>0</v>
      </c>
      <c r="F18433" s="291"/>
      <c r="G18433" s="294"/>
      <c r="H18433" s="294"/>
      <c r="I18433" s="294"/>
      <c r="J18433" s="292"/>
      <c r="K18433" s="293">
        <f ca="1">IF(OFFSET(K18433,-$D18433,0)="n/a","n/a",IF(K$5&gt;OFFSET(K18433,-$D18433,0)+$D18433,$E18433-SUM($G18433:J18433),($E18433-SUM($G18433:J18433))/(OFFSET(K18433,-$D18433,0)-(K$5-$D18433-1))))</f>
        <v>0</v>
      </c>
      <c r="L18433" s="293">
        <f ca="1">IF(OFFSET(L18433,-$D18433,0)="n/a","n/a",IF(L$5&gt;OFFSET(L18433,-$D18433,0)+$D18433,$E18433-SUM($G18433:K18433),($E18433-SUM($G18433:K18433))/(OFFSET(L18433,-$D18433,0)-(L$5-$D18433-1))))</f>
        <v>0</v>
      </c>
      <c r="M18433" s="293">
        <f ca="1">IF(OFFSET(M18433,-$D18433,0)="n/a","n/a",IF(M$5&gt;OFFSET(M18433,-$D18433,0)+$D18433,$E18433-SUM($G18433:L18433),($E18433-SUM($G18433:L18433))/(OFFSET(M18433,-$D18433,0)-(M$5-$D18433-1))))</f>
        <v>0</v>
      </c>
      <c r="N18433" s="293">
        <f ca="1">IF(OFFSET(N18433,-$D18433,0)="n/a","n/a",IF(N$5&gt;OFFSET(N18433,-$D18433,0)+$D18433,$E18433-SUM($G18433:M18433),($E18433-SUM($G18433:M18433))/(OFFSET(N18433,-$D18433,0)-(N$5-$D18433-1))))</f>
        <v>0</v>
      </c>
    </row>
    <row r="18434" spans="1:14" s="369" customFormat="1" ht="12.75" hidden="1" customHeight="1" outlineLevel="2" x14ac:dyDescent="0.25">
      <c r="A18434" s="3"/>
      <c r="B18434" s="3"/>
      <c r="C18434" s="392"/>
      <c r="D18434" s="3">
        <v>5</v>
      </c>
      <c r="E18434" s="290">
        <f ca="1"/>
        <v>0</v>
      </c>
      <c r="F18434" s="291"/>
      <c r="G18434" s="294"/>
      <c r="H18434" s="294"/>
      <c r="I18434" s="294"/>
      <c r="J18434" s="294"/>
      <c r="K18434" s="292"/>
      <c r="L18434" s="293">
        <f ca="1">IF(OFFSET(L18434,-$D18434,0)="n/a","n/a",IF(L$5&gt;OFFSET(L18434,-$D18434,0)+$D18434,$E18434-SUM($G18434:K18434),($E18434-SUM($G18434:K18434))/(OFFSET(L18434,-$D18434,0)-(L$5-$D18434-1))))</f>
        <v>0</v>
      </c>
      <c r="M18434" s="293">
        <f ca="1">IF(OFFSET(M18434,-$D18434,0)="n/a","n/a",IF(M$5&gt;OFFSET(M18434,-$D18434,0)+$D18434,$E18434-SUM($G18434:L18434),($E18434-SUM($G18434:L18434))/(OFFSET(M18434,-$D18434,0)-(M$5-$D18434-1))))</f>
        <v>0</v>
      </c>
      <c r="N18434" s="293">
        <f ca="1">IF(OFFSET(N18434,-$D18434,0)="n/a","n/a",IF(N$5&gt;OFFSET(N18434,-$D18434,0)+$D18434,$E18434-SUM($G18434:M18434),($E18434-SUM($G18434:M18434))/(OFFSET(N18434,-$D18434,0)-(N$5-$D18434-1))))</f>
        <v>0</v>
      </c>
    </row>
    <row r="18435" spans="1:14" s="369" customFormat="1" ht="12.75" hidden="1" customHeight="1" outlineLevel="2" x14ac:dyDescent="0.25">
      <c r="A18435" s="3"/>
      <c r="B18435" s="3"/>
      <c r="C18435" s="392"/>
      <c r="D18435" s="3">
        <v>6</v>
      </c>
      <c r="E18435" s="290">
        <f ca="1"/>
        <v>0</v>
      </c>
      <c r="F18435" s="291"/>
      <c r="G18435" s="294"/>
      <c r="H18435" s="294"/>
      <c r="I18435" s="294"/>
      <c r="J18435" s="294"/>
      <c r="K18435" s="294"/>
      <c r="L18435" s="292"/>
      <c r="M18435" s="293">
        <f ca="1">IF(OFFSET(M18435,-$D18435,0)="n/a","n/a",IF(M$5&gt;OFFSET(M18435,-$D18435,0)+$D18435,$E18435-SUM($G18435:L18435),($E18435-SUM($G18435:L18435))/(OFFSET(M18435,-$D18435,0)-(M$5-$D18435-1))))</f>
        <v>0</v>
      </c>
      <c r="N18435" s="293">
        <f ca="1">IF(OFFSET(N18435,-$D18435,0)="n/a","n/a",IF(N$5&gt;OFFSET(N18435,-$D18435,0)+$D18435,$E18435-SUM($G18435:M18435),($E18435-SUM($G18435:M18435))/(OFFSET(N18435,-$D18435,0)-(N$5-$D18435-1))))</f>
        <v>0</v>
      </c>
    </row>
    <row r="18436" spans="1:14" s="369" customFormat="1" ht="12.75" hidden="1" customHeight="1" outlineLevel="2" x14ac:dyDescent="0.25">
      <c r="A18436" s="3"/>
      <c r="B18436" s="3"/>
      <c r="C18436" s="392"/>
      <c r="D18436" s="3">
        <v>7</v>
      </c>
      <c r="E18436" s="290">
        <f ca="1"/>
        <v>0</v>
      </c>
      <c r="F18436" s="291"/>
      <c r="G18436" s="294"/>
      <c r="H18436" s="294"/>
      <c r="I18436" s="294"/>
      <c r="J18436" s="294"/>
      <c r="K18436" s="294"/>
      <c r="L18436" s="294"/>
      <c r="M18436" s="292"/>
      <c r="N18436" s="293">
        <f ca="1">IF(OFFSET(N18436,-$D18436,0)="n/a","n/a",IF(N$5&gt;OFFSET(N18436,-$D18436,0)+$D18436,$E18436-SUM($G18436:M18436),($E18436-SUM($G18436:M18436))/(OFFSET(N18436,-$D18436,0)-(N$5-$D18436-1))))</f>
        <v>0</v>
      </c>
    </row>
    <row r="18437" spans="1:14" s="369" customFormat="1" ht="12.75" hidden="1" customHeight="1" outlineLevel="2" x14ac:dyDescent="0.25">
      <c r="A18437" s="3"/>
      <c r="B18437" s="3"/>
      <c r="C18437" s="392"/>
      <c r="D18437" s="3">
        <v>8</v>
      </c>
      <c r="E18437" s="290">
        <f ca="1"/>
        <v>0</v>
      </c>
      <c r="F18437" s="291"/>
      <c r="G18437" s="294"/>
      <c r="H18437" s="294"/>
      <c r="I18437" s="294"/>
      <c r="J18437" s="294"/>
      <c r="K18437" s="294"/>
      <c r="L18437" s="294"/>
      <c r="M18437" s="294"/>
      <c r="N18437" s="292"/>
    </row>
    <row r="18438" spans="1:14" s="369" customFormat="1" ht="12.75" hidden="1" customHeight="1" outlineLevel="2" x14ac:dyDescent="0.25">
      <c r="A18438" s="3"/>
      <c r="B18438" s="3"/>
      <c r="C18438" s="392"/>
      <c r="D18438" s="3">
        <v>9</v>
      </c>
      <c r="E18438" s="290" t="e">
        <f ca="1"/>
        <v>#N/A</v>
      </c>
      <c r="F18438" s="291"/>
      <c r="G18438" s="294"/>
      <c r="H18438" s="294"/>
      <c r="I18438" s="294"/>
      <c r="J18438" s="294"/>
      <c r="K18438" s="294"/>
      <c r="L18438" s="294"/>
      <c r="M18438" s="294"/>
      <c r="N18438" s="294"/>
    </row>
    <row r="18439" spans="1:14" s="369" customFormat="1" ht="12.75" hidden="1" customHeight="1" outlineLevel="2" x14ac:dyDescent="0.25">
      <c r="A18439" s="3"/>
      <c r="B18439" s="3"/>
      <c r="C18439" s="392"/>
      <c r="D18439" s="3">
        <v>10</v>
      </c>
      <c r="E18439" s="290" t="e">
        <f ca="1"/>
        <v>#N/A</v>
      </c>
      <c r="F18439" s="291"/>
      <c r="G18439" s="294"/>
      <c r="H18439" s="294"/>
      <c r="I18439" s="294"/>
      <c r="J18439" s="294"/>
      <c r="K18439" s="294"/>
      <c r="L18439" s="294"/>
      <c r="M18439" s="294"/>
      <c r="N18439" s="294"/>
    </row>
    <row r="18440" spans="1:14" s="369" customFormat="1" ht="12.75" hidden="1" customHeight="1" outlineLevel="2" x14ac:dyDescent="0.25">
      <c r="A18440" s="3"/>
      <c r="B18440" s="3"/>
      <c r="C18440" s="392"/>
      <c r="D18440" s="3">
        <v>11</v>
      </c>
      <c r="E18440" s="290" t="e">
        <f ca="1"/>
        <v>#N/A</v>
      </c>
      <c r="F18440" s="291"/>
      <c r="G18440" s="294"/>
      <c r="H18440" s="294"/>
      <c r="I18440" s="294"/>
      <c r="J18440" s="294"/>
      <c r="K18440" s="294"/>
      <c r="L18440" s="294"/>
      <c r="M18440" s="294"/>
      <c r="N18440" s="294"/>
    </row>
    <row r="18441" spans="1:14" s="369" customFormat="1" ht="12.75" hidden="1" customHeight="1" outlineLevel="2" x14ac:dyDescent="0.25">
      <c r="A18441" s="3"/>
      <c r="B18441" s="3"/>
      <c r="C18441" s="392"/>
      <c r="D18441" s="3">
        <v>12</v>
      </c>
      <c r="E18441" s="290" t="e">
        <f ca="1"/>
        <v>#N/A</v>
      </c>
      <c r="F18441" s="291"/>
      <c r="G18441" s="294"/>
      <c r="H18441" s="294"/>
      <c r="I18441" s="294"/>
      <c r="J18441" s="294"/>
      <c r="K18441" s="294"/>
      <c r="L18441" s="294"/>
      <c r="M18441" s="294"/>
      <c r="N18441" s="294"/>
    </row>
    <row r="18442" spans="1:14" s="369" customFormat="1" ht="12.75" hidden="1" customHeight="1" outlineLevel="2" x14ac:dyDescent="0.25">
      <c r="A18442" s="3"/>
      <c r="B18442" s="3"/>
      <c r="C18442" s="392"/>
      <c r="D18442" s="3">
        <v>13</v>
      </c>
      <c r="E18442" s="290" t="e">
        <f ca="1"/>
        <v>#N/A</v>
      </c>
      <c r="F18442" s="291"/>
      <c r="G18442" s="294"/>
      <c r="H18442" s="294"/>
      <c r="I18442" s="294"/>
      <c r="J18442" s="294"/>
      <c r="K18442" s="294"/>
      <c r="L18442" s="294"/>
      <c r="M18442" s="294"/>
      <c r="N18442" s="294"/>
    </row>
    <row r="18443" spans="1:14" s="369" customFormat="1" ht="12.75" hidden="1" customHeight="1" outlineLevel="2" x14ac:dyDescent="0.25">
      <c r="A18443" s="3"/>
      <c r="B18443" s="3"/>
      <c r="C18443" s="392"/>
      <c r="D18443" s="3">
        <v>14</v>
      </c>
      <c r="E18443" s="290" t="e">
        <f ca="1"/>
        <v>#N/A</v>
      </c>
      <c r="F18443" s="291"/>
      <c r="G18443" s="294"/>
      <c r="H18443" s="294"/>
      <c r="I18443" s="294"/>
      <c r="J18443" s="294"/>
      <c r="K18443" s="294"/>
      <c r="L18443" s="294"/>
      <c r="M18443" s="294"/>
      <c r="N18443" s="294"/>
    </row>
    <row r="18444" spans="1:14" s="369" customFormat="1" ht="12.75" hidden="1" customHeight="1" outlineLevel="2" x14ac:dyDescent="0.25">
      <c r="A18444" s="3"/>
      <c r="B18444" s="3"/>
      <c r="C18444" s="392"/>
      <c r="D18444" s="3">
        <v>15</v>
      </c>
      <c r="E18444" s="290" t="e">
        <f ca="1"/>
        <v>#N/A</v>
      </c>
      <c r="F18444" s="291"/>
      <c r="G18444" s="294"/>
      <c r="H18444" s="294"/>
      <c r="I18444" s="294"/>
      <c r="J18444" s="294"/>
      <c r="K18444" s="294"/>
      <c r="L18444" s="294"/>
      <c r="M18444" s="294"/>
      <c r="N18444" s="294"/>
    </row>
    <row r="18445" spans="1:14" s="369" customFormat="1" ht="12.75" hidden="1" customHeight="1" outlineLevel="1" x14ac:dyDescent="0.25">
      <c r="A18445" s="3"/>
      <c r="B18445" s="145" t="str">
        <f ca="1">B18428</f>
        <v>Asset Type 468</v>
      </c>
      <c r="C18445" s="145" t="str">
        <f ca="1">C18428</f>
        <v>Description - Asset Type 468</v>
      </c>
      <c r="D18445" s="3"/>
      <c r="E18445" s="3"/>
      <c r="F18445" s="106" t="s">
        <v>47</v>
      </c>
      <c r="G18445" s="296">
        <f t="shared" ref="G18445:N18445" si="1936">SUM(G18430:G18444)</f>
        <v>0</v>
      </c>
      <c r="H18445" s="296">
        <f t="shared" ca="1" si="1936"/>
        <v>0</v>
      </c>
      <c r="I18445" s="296">
        <f t="shared" ca="1" si="1936"/>
        <v>0</v>
      </c>
      <c r="J18445" s="296">
        <f t="shared" ca="1" si="1936"/>
        <v>0</v>
      </c>
      <c r="K18445" s="296">
        <f t="shared" ca="1" si="1936"/>
        <v>0</v>
      </c>
      <c r="L18445" s="296">
        <f t="shared" ca="1" si="1936"/>
        <v>0</v>
      </c>
      <c r="M18445" s="296">
        <f t="shared" ca="1" si="1936"/>
        <v>0</v>
      </c>
      <c r="N18445" s="296">
        <f t="shared" ca="1" si="1936"/>
        <v>0</v>
      </c>
    </row>
    <row r="18446" spans="1:14" s="369" customFormat="1" ht="12.75" hidden="1" customHeight="1" outlineLevel="2" x14ac:dyDescent="0.25">
      <c r="A18446" s="217">
        <f>A18428+1</f>
        <v>469</v>
      </c>
      <c r="B18446" s="22" t="str">
        <f ca="1">OFFSET($B$516,$A18446-1,0)</f>
        <v>Asset Type 469</v>
      </c>
      <c r="C18446" s="22" t="str">
        <f ca="1">OFFSET($C$516,$A18446-1,0)</f>
        <v>Description - Asset Type 469</v>
      </c>
      <c r="D18446" s="3"/>
      <c r="E18446" s="109"/>
      <c r="F18446" s="108" t="s">
        <v>46</v>
      </c>
      <c r="G18446" s="295">
        <f t="shared" ref="G18446:N18446" ca="1" si="1937">VLOOKUP($B18446,$B$516:$N$1015,5+G$5,FALSE)</f>
        <v>0</v>
      </c>
      <c r="H18446" s="295">
        <f t="shared" ca="1" si="1937"/>
        <v>0</v>
      </c>
      <c r="I18446" s="295">
        <f t="shared" ca="1" si="1937"/>
        <v>0</v>
      </c>
      <c r="J18446" s="295">
        <f t="shared" ca="1" si="1937"/>
        <v>0</v>
      </c>
      <c r="K18446" s="295">
        <f t="shared" ca="1" si="1937"/>
        <v>0</v>
      </c>
      <c r="L18446" s="295">
        <f t="shared" ca="1" si="1937"/>
        <v>0</v>
      </c>
      <c r="M18446" s="295">
        <f t="shared" ca="1" si="1937"/>
        <v>0</v>
      </c>
      <c r="N18446" s="295">
        <f t="shared" ca="1" si="1937"/>
        <v>0</v>
      </c>
    </row>
    <row r="18447" spans="1:14" s="369" customFormat="1" ht="12.75" hidden="1" customHeight="1" outlineLevel="2" x14ac:dyDescent="0.25">
      <c r="A18447" s="3"/>
      <c r="B18447" s="3"/>
      <c r="C18447" s="21"/>
      <c r="D18447" s="3"/>
      <c r="E18447" s="107"/>
      <c r="F18447" s="106" t="s">
        <v>80</v>
      </c>
      <c r="G18447" s="111">
        <f ca="1">VLOOKUP($B18446,'Input Sheet'!$B$515:$N$1014,5+G$5,FALSE)</f>
        <v>0</v>
      </c>
      <c r="H18447" s="111">
        <f ca="1">VLOOKUP($B18446,'Input Sheet'!$B$515:$N$1014,5+H$5,FALSE)</f>
        <v>0</v>
      </c>
      <c r="I18447" s="111">
        <f ca="1">VLOOKUP($B18446,'Input Sheet'!$B$515:$N$1014,5+I$5,FALSE)</f>
        <v>0</v>
      </c>
      <c r="J18447" s="111">
        <f ca="1">VLOOKUP($B18446,'Input Sheet'!$B$515:$N$1014,5+J$5,FALSE)</f>
        <v>0</v>
      </c>
      <c r="K18447" s="111">
        <f ca="1">VLOOKUP($B18446,'Input Sheet'!$B$515:$N$1014,5+K$5,FALSE)</f>
        <v>0</v>
      </c>
      <c r="L18447" s="111">
        <f ca="1">VLOOKUP($B18446,'Input Sheet'!$B$515:$N$1014,5+L$5,FALSE)</f>
        <v>0</v>
      </c>
      <c r="M18447" s="111">
        <f ca="1">VLOOKUP($B18446,'Input Sheet'!$B$515:$N$1014,5+M$5,FALSE)</f>
        <v>0</v>
      </c>
      <c r="N18447" s="111">
        <f ca="1">VLOOKUP($B18446,'Input Sheet'!$B$515:$N$1014,5+N$5,FALSE)</f>
        <v>0</v>
      </c>
    </row>
    <row r="18448" spans="1:14" s="369" customFormat="1" ht="12.75" hidden="1" customHeight="1" outlineLevel="2" x14ac:dyDescent="0.25">
      <c r="A18448" s="3"/>
      <c r="B18448" s="3"/>
      <c r="C18448" s="3"/>
      <c r="D18448" s="3">
        <v>1</v>
      </c>
      <c r="E18448" s="290">
        <f t="array" aca="1" ref="E18448:E18462" ca="1">TRANSPOSE(G18446:N18446)</f>
        <v>0</v>
      </c>
      <c r="F18448" s="291"/>
      <c r="G18448" s="292"/>
      <c r="H18448" s="293">
        <f ca="1">IF(OFFSET(H18448,-$D18448,0)="n/a","n/a",IF(H$5&gt;OFFSET(H18448,-$D18448,0)+$D18448,$E18448-SUM($G18448:G18448),($E18448-SUM($G18448:G18448))/(OFFSET(H18448,-$D18448,0)-(H$5-$D18448-1))))</f>
        <v>0</v>
      </c>
      <c r="I18448" s="293">
        <f ca="1">IF(OFFSET(I18448,-$D18448,0)="n/a","n/a",IF(I$5&gt;OFFSET(I18448,-$D18448,0)+$D18448,$E18448-SUM($G18448:H18448),($E18448-SUM($G18448:H18448))/(OFFSET(I18448,-$D18448,0)-(I$5-$D18448-1))))</f>
        <v>0</v>
      </c>
      <c r="J18448" s="293">
        <f ca="1">IF(OFFSET(J18448,-$D18448,0)="n/a","n/a",IF(J$5&gt;OFFSET(J18448,-$D18448,0)+$D18448,$E18448-SUM($G18448:I18448),($E18448-SUM($G18448:I18448))/(OFFSET(J18448,-$D18448,0)-(J$5-$D18448-1))))</f>
        <v>0</v>
      </c>
      <c r="K18448" s="293">
        <f ca="1">IF(OFFSET(K18448,-$D18448,0)="n/a","n/a",IF(K$5&gt;OFFSET(K18448,-$D18448,0)+$D18448,$E18448-SUM($G18448:J18448),($E18448-SUM($G18448:J18448))/(OFFSET(K18448,-$D18448,0)-(K$5-$D18448-1))))</f>
        <v>0</v>
      </c>
      <c r="L18448" s="293">
        <f ca="1">IF(OFFSET(L18448,-$D18448,0)="n/a","n/a",IF(L$5&gt;OFFSET(L18448,-$D18448,0)+$D18448,$E18448-SUM($G18448:K18448),($E18448-SUM($G18448:K18448))/(OFFSET(L18448,-$D18448,0)-(L$5-$D18448-1))))</f>
        <v>0</v>
      </c>
      <c r="M18448" s="293">
        <f ca="1">IF(OFFSET(M18448,-$D18448,0)="n/a","n/a",IF(M$5&gt;OFFSET(M18448,-$D18448,0)+$D18448,$E18448-SUM($G18448:L18448),($E18448-SUM($G18448:L18448))/(OFFSET(M18448,-$D18448,0)-(M$5-$D18448-1))))</f>
        <v>0</v>
      </c>
      <c r="N18448" s="293">
        <f ca="1">IF(OFFSET(N18448,-$D18448,0)="n/a","n/a",IF(N$5&gt;OFFSET(N18448,-$D18448,0)+$D18448,$E18448-SUM($G18448:M18448),($E18448-SUM($G18448:M18448))/(OFFSET(N18448,-$D18448,0)-(N$5-$D18448-1))))</f>
        <v>0</v>
      </c>
    </row>
    <row r="18449" spans="1:14" s="369" customFormat="1" ht="12.75" hidden="1" customHeight="1" outlineLevel="2" x14ac:dyDescent="0.25">
      <c r="A18449" s="3"/>
      <c r="B18449" s="3"/>
      <c r="C18449" s="392" t="s">
        <v>48</v>
      </c>
      <c r="D18449" s="3">
        <v>2</v>
      </c>
      <c r="E18449" s="290">
        <f ca="1"/>
        <v>0</v>
      </c>
      <c r="F18449" s="291"/>
      <c r="G18449" s="294"/>
      <c r="H18449" s="292"/>
      <c r="I18449" s="293">
        <f ca="1">IF(OFFSET(I18449,-$D18449,0)="n/a","n/a",IF(I$5&gt;OFFSET(I18449,-$D18449,0)+$D18449,$E18449-SUM($G18449:H18449),($E18449-SUM($G18449:H18449))/(OFFSET(I18449,-$D18449,0)-(I$5-$D18449-1))))</f>
        <v>0</v>
      </c>
      <c r="J18449" s="293">
        <f ca="1">IF(OFFSET(J18449,-$D18449,0)="n/a","n/a",IF(J$5&gt;OFFSET(J18449,-$D18449,0)+$D18449,$E18449-SUM($G18449:I18449),($E18449-SUM($G18449:I18449))/(OFFSET(J18449,-$D18449,0)-(J$5-$D18449-1))))</f>
        <v>0</v>
      </c>
      <c r="K18449" s="293">
        <f ca="1">IF(OFFSET(K18449,-$D18449,0)="n/a","n/a",IF(K$5&gt;OFFSET(K18449,-$D18449,0)+$D18449,$E18449-SUM($G18449:J18449),($E18449-SUM($G18449:J18449))/(OFFSET(K18449,-$D18449,0)-(K$5-$D18449-1))))</f>
        <v>0</v>
      </c>
      <c r="L18449" s="293">
        <f ca="1">IF(OFFSET(L18449,-$D18449,0)="n/a","n/a",IF(L$5&gt;OFFSET(L18449,-$D18449,0)+$D18449,$E18449-SUM($G18449:K18449),($E18449-SUM($G18449:K18449))/(OFFSET(L18449,-$D18449,0)-(L$5-$D18449-1))))</f>
        <v>0</v>
      </c>
      <c r="M18449" s="293">
        <f ca="1">IF(OFFSET(M18449,-$D18449,0)="n/a","n/a",IF(M$5&gt;OFFSET(M18449,-$D18449,0)+$D18449,$E18449-SUM($G18449:L18449),($E18449-SUM($G18449:L18449))/(OFFSET(M18449,-$D18449,0)-(M$5-$D18449-1))))</f>
        <v>0</v>
      </c>
      <c r="N18449" s="293">
        <f ca="1">IF(OFFSET(N18449,-$D18449,0)="n/a","n/a",IF(N$5&gt;OFFSET(N18449,-$D18449,0)+$D18449,$E18449-SUM($G18449:M18449),($E18449-SUM($G18449:M18449))/(OFFSET(N18449,-$D18449,0)-(N$5-$D18449-1))))</f>
        <v>0</v>
      </c>
    </row>
    <row r="18450" spans="1:14" s="369" customFormat="1" ht="12.75" hidden="1" customHeight="1" outlineLevel="2" x14ac:dyDescent="0.25">
      <c r="A18450" s="3"/>
      <c r="B18450" s="3"/>
      <c r="C18450" s="392"/>
      <c r="D18450" s="3">
        <v>3</v>
      </c>
      <c r="E18450" s="290">
        <f ca="1"/>
        <v>0</v>
      </c>
      <c r="F18450" s="291"/>
      <c r="G18450" s="294"/>
      <c r="H18450" s="294"/>
      <c r="I18450" s="292"/>
      <c r="J18450" s="293">
        <f ca="1">IF(OFFSET(J18450,-$D18450,0)="n/a","n/a",IF(J$5&gt;OFFSET(J18450,-$D18450,0)+$D18450,$E18450-SUM($G18450:I18450),($E18450-SUM($G18450:I18450))/(OFFSET(J18450,-$D18450,0)-(J$5-$D18450-1))))</f>
        <v>0</v>
      </c>
      <c r="K18450" s="293">
        <f ca="1">IF(OFFSET(K18450,-$D18450,0)="n/a","n/a",IF(K$5&gt;OFFSET(K18450,-$D18450,0)+$D18450,$E18450-SUM($G18450:J18450),($E18450-SUM($G18450:J18450))/(OFFSET(K18450,-$D18450,0)-(K$5-$D18450-1))))</f>
        <v>0</v>
      </c>
      <c r="L18450" s="293">
        <f ca="1">IF(OFFSET(L18450,-$D18450,0)="n/a","n/a",IF(L$5&gt;OFFSET(L18450,-$D18450,0)+$D18450,$E18450-SUM($G18450:K18450),($E18450-SUM($G18450:K18450))/(OFFSET(L18450,-$D18450,0)-(L$5-$D18450-1))))</f>
        <v>0</v>
      </c>
      <c r="M18450" s="293">
        <f ca="1">IF(OFFSET(M18450,-$D18450,0)="n/a","n/a",IF(M$5&gt;OFFSET(M18450,-$D18450,0)+$D18450,$E18450-SUM($G18450:L18450),($E18450-SUM($G18450:L18450))/(OFFSET(M18450,-$D18450,0)-(M$5-$D18450-1))))</f>
        <v>0</v>
      </c>
      <c r="N18450" s="293">
        <f ca="1">IF(OFFSET(N18450,-$D18450,0)="n/a","n/a",IF(N$5&gt;OFFSET(N18450,-$D18450,0)+$D18450,$E18450-SUM($G18450:M18450),($E18450-SUM($G18450:M18450))/(OFFSET(N18450,-$D18450,0)-(N$5-$D18450-1))))</f>
        <v>0</v>
      </c>
    </row>
    <row r="18451" spans="1:14" s="369" customFormat="1" ht="12.75" hidden="1" customHeight="1" outlineLevel="2" x14ac:dyDescent="0.25">
      <c r="A18451" s="3"/>
      <c r="B18451" s="3"/>
      <c r="C18451" s="392"/>
      <c r="D18451" s="3">
        <v>4</v>
      </c>
      <c r="E18451" s="290">
        <f ca="1"/>
        <v>0</v>
      </c>
      <c r="F18451" s="291"/>
      <c r="G18451" s="294"/>
      <c r="H18451" s="294"/>
      <c r="I18451" s="294"/>
      <c r="J18451" s="292"/>
      <c r="K18451" s="293">
        <f ca="1">IF(OFFSET(K18451,-$D18451,0)="n/a","n/a",IF(K$5&gt;OFFSET(K18451,-$D18451,0)+$D18451,$E18451-SUM($G18451:J18451),($E18451-SUM($G18451:J18451))/(OFFSET(K18451,-$D18451,0)-(K$5-$D18451-1))))</f>
        <v>0</v>
      </c>
      <c r="L18451" s="293">
        <f ca="1">IF(OFFSET(L18451,-$D18451,0)="n/a","n/a",IF(L$5&gt;OFFSET(L18451,-$D18451,0)+$D18451,$E18451-SUM($G18451:K18451),($E18451-SUM($G18451:K18451))/(OFFSET(L18451,-$D18451,0)-(L$5-$D18451-1))))</f>
        <v>0</v>
      </c>
      <c r="M18451" s="293">
        <f ca="1">IF(OFFSET(M18451,-$D18451,0)="n/a","n/a",IF(M$5&gt;OFFSET(M18451,-$D18451,0)+$D18451,$E18451-SUM($G18451:L18451),($E18451-SUM($G18451:L18451))/(OFFSET(M18451,-$D18451,0)-(M$5-$D18451-1))))</f>
        <v>0</v>
      </c>
      <c r="N18451" s="293">
        <f ca="1">IF(OFFSET(N18451,-$D18451,0)="n/a","n/a",IF(N$5&gt;OFFSET(N18451,-$D18451,0)+$D18451,$E18451-SUM($G18451:M18451),($E18451-SUM($G18451:M18451))/(OFFSET(N18451,-$D18451,0)-(N$5-$D18451-1))))</f>
        <v>0</v>
      </c>
    </row>
    <row r="18452" spans="1:14" s="369" customFormat="1" ht="12.75" hidden="1" customHeight="1" outlineLevel="2" x14ac:dyDescent="0.25">
      <c r="A18452" s="3"/>
      <c r="B18452" s="3"/>
      <c r="C18452" s="392"/>
      <c r="D18452" s="3">
        <v>5</v>
      </c>
      <c r="E18452" s="290">
        <f ca="1"/>
        <v>0</v>
      </c>
      <c r="F18452" s="291"/>
      <c r="G18452" s="294"/>
      <c r="H18452" s="294"/>
      <c r="I18452" s="294"/>
      <c r="J18452" s="294"/>
      <c r="K18452" s="292"/>
      <c r="L18452" s="293">
        <f ca="1">IF(OFFSET(L18452,-$D18452,0)="n/a","n/a",IF(L$5&gt;OFFSET(L18452,-$D18452,0)+$D18452,$E18452-SUM($G18452:K18452),($E18452-SUM($G18452:K18452))/(OFFSET(L18452,-$D18452,0)-(L$5-$D18452-1))))</f>
        <v>0</v>
      </c>
      <c r="M18452" s="293">
        <f ca="1">IF(OFFSET(M18452,-$D18452,0)="n/a","n/a",IF(M$5&gt;OFFSET(M18452,-$D18452,0)+$D18452,$E18452-SUM($G18452:L18452),($E18452-SUM($G18452:L18452))/(OFFSET(M18452,-$D18452,0)-(M$5-$D18452-1))))</f>
        <v>0</v>
      </c>
      <c r="N18452" s="293">
        <f ca="1">IF(OFFSET(N18452,-$D18452,0)="n/a","n/a",IF(N$5&gt;OFFSET(N18452,-$D18452,0)+$D18452,$E18452-SUM($G18452:M18452),($E18452-SUM($G18452:M18452))/(OFFSET(N18452,-$D18452,0)-(N$5-$D18452-1))))</f>
        <v>0</v>
      </c>
    </row>
    <row r="18453" spans="1:14" s="369" customFormat="1" ht="12.75" hidden="1" customHeight="1" outlineLevel="2" x14ac:dyDescent="0.25">
      <c r="A18453" s="3"/>
      <c r="B18453" s="3"/>
      <c r="C18453" s="392"/>
      <c r="D18453" s="3">
        <v>6</v>
      </c>
      <c r="E18453" s="290">
        <f ca="1"/>
        <v>0</v>
      </c>
      <c r="F18453" s="291"/>
      <c r="G18453" s="294"/>
      <c r="H18453" s="294"/>
      <c r="I18453" s="294"/>
      <c r="J18453" s="294"/>
      <c r="K18453" s="294"/>
      <c r="L18453" s="292"/>
      <c r="M18453" s="293">
        <f ca="1">IF(OFFSET(M18453,-$D18453,0)="n/a","n/a",IF(M$5&gt;OFFSET(M18453,-$D18453,0)+$D18453,$E18453-SUM($G18453:L18453),($E18453-SUM($G18453:L18453))/(OFFSET(M18453,-$D18453,0)-(M$5-$D18453-1))))</f>
        <v>0</v>
      </c>
      <c r="N18453" s="293">
        <f ca="1">IF(OFFSET(N18453,-$D18453,0)="n/a","n/a",IF(N$5&gt;OFFSET(N18453,-$D18453,0)+$D18453,$E18453-SUM($G18453:M18453),($E18453-SUM($G18453:M18453))/(OFFSET(N18453,-$D18453,0)-(N$5-$D18453-1))))</f>
        <v>0</v>
      </c>
    </row>
    <row r="18454" spans="1:14" s="369" customFormat="1" ht="12.75" hidden="1" customHeight="1" outlineLevel="2" x14ac:dyDescent="0.25">
      <c r="A18454" s="3"/>
      <c r="B18454" s="3"/>
      <c r="C18454" s="392"/>
      <c r="D18454" s="3">
        <v>7</v>
      </c>
      <c r="E18454" s="290">
        <f ca="1"/>
        <v>0</v>
      </c>
      <c r="F18454" s="291"/>
      <c r="G18454" s="294"/>
      <c r="H18454" s="294"/>
      <c r="I18454" s="294"/>
      <c r="J18454" s="294"/>
      <c r="K18454" s="294"/>
      <c r="L18454" s="294"/>
      <c r="M18454" s="292"/>
      <c r="N18454" s="293">
        <f ca="1">IF(OFFSET(N18454,-$D18454,0)="n/a","n/a",IF(N$5&gt;OFFSET(N18454,-$D18454,0)+$D18454,$E18454-SUM($G18454:M18454),($E18454-SUM($G18454:M18454))/(OFFSET(N18454,-$D18454,0)-(N$5-$D18454-1))))</f>
        <v>0</v>
      </c>
    </row>
    <row r="18455" spans="1:14" s="369" customFormat="1" ht="12.75" hidden="1" customHeight="1" outlineLevel="2" x14ac:dyDescent="0.25">
      <c r="A18455" s="3"/>
      <c r="B18455" s="3"/>
      <c r="C18455" s="392"/>
      <c r="D18455" s="3">
        <v>8</v>
      </c>
      <c r="E18455" s="290">
        <f ca="1"/>
        <v>0</v>
      </c>
      <c r="F18455" s="291"/>
      <c r="G18455" s="294"/>
      <c r="H18455" s="294"/>
      <c r="I18455" s="294"/>
      <c r="J18455" s="294"/>
      <c r="K18455" s="294"/>
      <c r="L18455" s="294"/>
      <c r="M18455" s="294"/>
      <c r="N18455" s="292"/>
    </row>
    <row r="18456" spans="1:14" s="369" customFormat="1" ht="12.75" hidden="1" customHeight="1" outlineLevel="2" x14ac:dyDescent="0.25">
      <c r="A18456" s="3"/>
      <c r="B18456" s="3"/>
      <c r="C18456" s="392"/>
      <c r="D18456" s="3">
        <v>9</v>
      </c>
      <c r="E18456" s="290" t="e">
        <f ca="1"/>
        <v>#N/A</v>
      </c>
      <c r="F18456" s="291"/>
      <c r="G18456" s="294"/>
      <c r="H18456" s="294"/>
      <c r="I18456" s="294"/>
      <c r="J18456" s="294"/>
      <c r="K18456" s="294"/>
      <c r="L18456" s="294"/>
      <c r="M18456" s="294"/>
      <c r="N18456" s="294"/>
    </row>
    <row r="18457" spans="1:14" s="369" customFormat="1" ht="12.75" hidden="1" customHeight="1" outlineLevel="2" x14ac:dyDescent="0.25">
      <c r="A18457" s="3"/>
      <c r="B18457" s="3"/>
      <c r="C18457" s="392"/>
      <c r="D18457" s="3">
        <v>10</v>
      </c>
      <c r="E18457" s="290" t="e">
        <f ca="1"/>
        <v>#N/A</v>
      </c>
      <c r="F18457" s="291"/>
      <c r="G18457" s="294"/>
      <c r="H18457" s="294"/>
      <c r="I18457" s="294"/>
      <c r="J18457" s="294"/>
      <c r="K18457" s="294"/>
      <c r="L18457" s="294"/>
      <c r="M18457" s="294"/>
      <c r="N18457" s="294"/>
    </row>
    <row r="18458" spans="1:14" s="369" customFormat="1" ht="12.75" hidden="1" customHeight="1" outlineLevel="2" x14ac:dyDescent="0.25">
      <c r="A18458" s="3"/>
      <c r="B18458" s="3"/>
      <c r="C18458" s="392"/>
      <c r="D18458" s="3">
        <v>11</v>
      </c>
      <c r="E18458" s="290" t="e">
        <f ca="1"/>
        <v>#N/A</v>
      </c>
      <c r="F18458" s="291"/>
      <c r="G18458" s="294"/>
      <c r="H18458" s="294"/>
      <c r="I18458" s="294"/>
      <c r="J18458" s="294"/>
      <c r="K18458" s="294"/>
      <c r="L18458" s="294"/>
      <c r="M18458" s="294"/>
      <c r="N18458" s="294"/>
    </row>
    <row r="18459" spans="1:14" s="369" customFormat="1" ht="12.75" hidden="1" customHeight="1" outlineLevel="2" x14ac:dyDescent="0.25">
      <c r="A18459" s="3"/>
      <c r="B18459" s="3"/>
      <c r="C18459" s="392"/>
      <c r="D18459" s="3">
        <v>12</v>
      </c>
      <c r="E18459" s="290" t="e">
        <f ca="1"/>
        <v>#N/A</v>
      </c>
      <c r="F18459" s="291"/>
      <c r="G18459" s="294"/>
      <c r="H18459" s="294"/>
      <c r="I18459" s="294"/>
      <c r="J18459" s="294"/>
      <c r="K18459" s="294"/>
      <c r="L18459" s="294"/>
      <c r="M18459" s="294"/>
      <c r="N18459" s="294"/>
    </row>
    <row r="18460" spans="1:14" s="369" customFormat="1" ht="12.75" hidden="1" customHeight="1" outlineLevel="2" x14ac:dyDescent="0.25">
      <c r="A18460" s="3"/>
      <c r="B18460" s="3"/>
      <c r="C18460" s="392"/>
      <c r="D18460" s="3">
        <v>13</v>
      </c>
      <c r="E18460" s="290" t="e">
        <f ca="1"/>
        <v>#N/A</v>
      </c>
      <c r="F18460" s="291"/>
      <c r="G18460" s="294"/>
      <c r="H18460" s="294"/>
      <c r="I18460" s="294"/>
      <c r="J18460" s="294"/>
      <c r="K18460" s="294"/>
      <c r="L18460" s="294"/>
      <c r="M18460" s="294"/>
      <c r="N18460" s="294"/>
    </row>
    <row r="18461" spans="1:14" s="369" customFormat="1" ht="12.75" hidden="1" customHeight="1" outlineLevel="2" x14ac:dyDescent="0.25">
      <c r="A18461" s="3"/>
      <c r="B18461" s="3"/>
      <c r="C18461" s="392"/>
      <c r="D18461" s="3">
        <v>14</v>
      </c>
      <c r="E18461" s="290" t="e">
        <f ca="1"/>
        <v>#N/A</v>
      </c>
      <c r="F18461" s="291"/>
      <c r="G18461" s="294"/>
      <c r="H18461" s="294"/>
      <c r="I18461" s="294"/>
      <c r="J18461" s="294"/>
      <c r="K18461" s="294"/>
      <c r="L18461" s="294"/>
      <c r="M18461" s="294"/>
      <c r="N18461" s="294"/>
    </row>
    <row r="18462" spans="1:14" s="369" customFormat="1" ht="12.75" hidden="1" customHeight="1" outlineLevel="2" x14ac:dyDescent="0.25">
      <c r="A18462" s="3"/>
      <c r="B18462" s="3"/>
      <c r="C18462" s="392"/>
      <c r="D18462" s="3">
        <v>15</v>
      </c>
      <c r="E18462" s="290" t="e">
        <f ca="1"/>
        <v>#N/A</v>
      </c>
      <c r="F18462" s="291"/>
      <c r="G18462" s="294"/>
      <c r="H18462" s="294"/>
      <c r="I18462" s="294"/>
      <c r="J18462" s="294"/>
      <c r="K18462" s="294"/>
      <c r="L18462" s="294"/>
      <c r="M18462" s="294"/>
      <c r="N18462" s="294"/>
    </row>
    <row r="18463" spans="1:14" s="369" customFormat="1" ht="12.75" hidden="1" customHeight="1" outlineLevel="1" x14ac:dyDescent="0.25">
      <c r="A18463" s="3"/>
      <c r="B18463" s="145" t="str">
        <f ca="1">B18446</f>
        <v>Asset Type 469</v>
      </c>
      <c r="C18463" s="145" t="str">
        <f ca="1">C18446</f>
        <v>Description - Asset Type 469</v>
      </c>
      <c r="D18463" s="3"/>
      <c r="E18463" s="3"/>
      <c r="F18463" s="106" t="s">
        <v>47</v>
      </c>
      <c r="G18463" s="296">
        <f t="shared" ref="G18463:N18463" si="1938">SUM(G18448:G18462)</f>
        <v>0</v>
      </c>
      <c r="H18463" s="296">
        <f t="shared" ca="1" si="1938"/>
        <v>0</v>
      </c>
      <c r="I18463" s="296">
        <f t="shared" ca="1" si="1938"/>
        <v>0</v>
      </c>
      <c r="J18463" s="296">
        <f t="shared" ca="1" si="1938"/>
        <v>0</v>
      </c>
      <c r="K18463" s="296">
        <f t="shared" ca="1" si="1938"/>
        <v>0</v>
      </c>
      <c r="L18463" s="296">
        <f t="shared" ca="1" si="1938"/>
        <v>0</v>
      </c>
      <c r="M18463" s="296">
        <f t="shared" ca="1" si="1938"/>
        <v>0</v>
      </c>
      <c r="N18463" s="296">
        <f t="shared" ca="1" si="1938"/>
        <v>0</v>
      </c>
    </row>
    <row r="18464" spans="1:14" s="369" customFormat="1" ht="12.75" hidden="1" customHeight="1" outlineLevel="2" x14ac:dyDescent="0.25">
      <c r="A18464" s="217">
        <f>A18446+1</f>
        <v>470</v>
      </c>
      <c r="B18464" s="22" t="str">
        <f ca="1">OFFSET($B$516,$A18464-1,0)</f>
        <v>Asset Type 470</v>
      </c>
      <c r="C18464" s="22" t="str">
        <f ca="1">OFFSET($C$516,$A18464-1,0)</f>
        <v>Description - Asset Type 470</v>
      </c>
      <c r="D18464" s="3"/>
      <c r="E18464" s="109"/>
      <c r="F18464" s="108" t="s">
        <v>46</v>
      </c>
      <c r="G18464" s="295">
        <f t="shared" ref="G18464:N18464" ca="1" si="1939">VLOOKUP($B18464,$B$516:$N$1015,5+G$5,FALSE)</f>
        <v>0</v>
      </c>
      <c r="H18464" s="295">
        <f t="shared" ca="1" si="1939"/>
        <v>0</v>
      </c>
      <c r="I18464" s="295">
        <f t="shared" ca="1" si="1939"/>
        <v>0</v>
      </c>
      <c r="J18464" s="295">
        <f t="shared" ca="1" si="1939"/>
        <v>0</v>
      </c>
      <c r="K18464" s="295">
        <f t="shared" ca="1" si="1939"/>
        <v>0</v>
      </c>
      <c r="L18464" s="295">
        <f t="shared" ca="1" si="1939"/>
        <v>0</v>
      </c>
      <c r="M18464" s="295">
        <f t="shared" ca="1" si="1939"/>
        <v>0</v>
      </c>
      <c r="N18464" s="295">
        <f t="shared" ca="1" si="1939"/>
        <v>0</v>
      </c>
    </row>
    <row r="18465" spans="1:14" s="369" customFormat="1" ht="12.75" hidden="1" customHeight="1" outlineLevel="2" x14ac:dyDescent="0.25">
      <c r="A18465" s="3"/>
      <c r="B18465" s="3"/>
      <c r="C18465" s="21"/>
      <c r="D18465" s="3"/>
      <c r="E18465" s="107"/>
      <c r="F18465" s="106" t="s">
        <v>80</v>
      </c>
      <c r="G18465" s="111">
        <f ca="1">VLOOKUP($B18464,'Input Sheet'!$B$515:$N$1014,5+G$5,FALSE)</f>
        <v>0</v>
      </c>
      <c r="H18465" s="111">
        <f ca="1">VLOOKUP($B18464,'Input Sheet'!$B$515:$N$1014,5+H$5,FALSE)</f>
        <v>0</v>
      </c>
      <c r="I18465" s="111">
        <f ca="1">VLOOKUP($B18464,'Input Sheet'!$B$515:$N$1014,5+I$5,FALSE)</f>
        <v>0</v>
      </c>
      <c r="J18465" s="111">
        <f ca="1">VLOOKUP($B18464,'Input Sheet'!$B$515:$N$1014,5+J$5,FALSE)</f>
        <v>0</v>
      </c>
      <c r="K18465" s="111">
        <f ca="1">VLOOKUP($B18464,'Input Sheet'!$B$515:$N$1014,5+K$5,FALSE)</f>
        <v>0</v>
      </c>
      <c r="L18465" s="111">
        <f ca="1">VLOOKUP($B18464,'Input Sheet'!$B$515:$N$1014,5+L$5,FALSE)</f>
        <v>0</v>
      </c>
      <c r="M18465" s="111">
        <f ca="1">VLOOKUP($B18464,'Input Sheet'!$B$515:$N$1014,5+M$5,FALSE)</f>
        <v>0</v>
      </c>
      <c r="N18465" s="111">
        <f ca="1">VLOOKUP($B18464,'Input Sheet'!$B$515:$N$1014,5+N$5,FALSE)</f>
        <v>0</v>
      </c>
    </row>
    <row r="18466" spans="1:14" s="369" customFormat="1" ht="12.75" hidden="1" customHeight="1" outlineLevel="2" x14ac:dyDescent="0.25">
      <c r="A18466" s="3"/>
      <c r="B18466" s="3"/>
      <c r="C18466" s="3"/>
      <c r="D18466" s="3">
        <v>1</v>
      </c>
      <c r="E18466" s="290">
        <f t="array" aca="1" ref="E18466:E18480" ca="1">TRANSPOSE(G18464:N18464)</f>
        <v>0</v>
      </c>
      <c r="F18466" s="291"/>
      <c r="G18466" s="292"/>
      <c r="H18466" s="293">
        <f ca="1">IF(OFFSET(H18466,-$D18466,0)="n/a","n/a",IF(H$5&gt;OFFSET(H18466,-$D18466,0)+$D18466,$E18466-SUM($G18466:G18466),($E18466-SUM($G18466:G18466))/(OFFSET(H18466,-$D18466,0)-(H$5-$D18466-1))))</f>
        <v>0</v>
      </c>
      <c r="I18466" s="293">
        <f ca="1">IF(OFFSET(I18466,-$D18466,0)="n/a","n/a",IF(I$5&gt;OFFSET(I18466,-$D18466,0)+$D18466,$E18466-SUM($G18466:H18466),($E18466-SUM($G18466:H18466))/(OFFSET(I18466,-$D18466,0)-(I$5-$D18466-1))))</f>
        <v>0</v>
      </c>
      <c r="J18466" s="293">
        <f ca="1">IF(OFFSET(J18466,-$D18466,0)="n/a","n/a",IF(J$5&gt;OFFSET(J18466,-$D18466,0)+$D18466,$E18466-SUM($G18466:I18466),($E18466-SUM($G18466:I18466))/(OFFSET(J18466,-$D18466,0)-(J$5-$D18466-1))))</f>
        <v>0</v>
      </c>
      <c r="K18466" s="293">
        <f ca="1">IF(OFFSET(K18466,-$D18466,0)="n/a","n/a",IF(K$5&gt;OFFSET(K18466,-$D18466,0)+$D18466,$E18466-SUM($G18466:J18466),($E18466-SUM($G18466:J18466))/(OFFSET(K18466,-$D18466,0)-(K$5-$D18466-1))))</f>
        <v>0</v>
      </c>
      <c r="L18466" s="293">
        <f ca="1">IF(OFFSET(L18466,-$D18466,0)="n/a","n/a",IF(L$5&gt;OFFSET(L18466,-$D18466,0)+$D18466,$E18466-SUM($G18466:K18466),($E18466-SUM($G18466:K18466))/(OFFSET(L18466,-$D18466,0)-(L$5-$D18466-1))))</f>
        <v>0</v>
      </c>
      <c r="M18466" s="293">
        <f ca="1">IF(OFFSET(M18466,-$D18466,0)="n/a","n/a",IF(M$5&gt;OFFSET(M18466,-$D18466,0)+$D18466,$E18466-SUM($G18466:L18466),($E18466-SUM($G18466:L18466))/(OFFSET(M18466,-$D18466,0)-(M$5-$D18466-1))))</f>
        <v>0</v>
      </c>
      <c r="N18466" s="293">
        <f ca="1">IF(OFFSET(N18466,-$D18466,0)="n/a","n/a",IF(N$5&gt;OFFSET(N18466,-$D18466,0)+$D18466,$E18466-SUM($G18466:M18466),($E18466-SUM($G18466:M18466))/(OFFSET(N18466,-$D18466,0)-(N$5-$D18466-1))))</f>
        <v>0</v>
      </c>
    </row>
    <row r="18467" spans="1:14" s="369" customFormat="1" ht="12.75" hidden="1" customHeight="1" outlineLevel="2" x14ac:dyDescent="0.25">
      <c r="A18467" s="3"/>
      <c r="B18467" s="3"/>
      <c r="C18467" s="392" t="s">
        <v>48</v>
      </c>
      <c r="D18467" s="3">
        <v>2</v>
      </c>
      <c r="E18467" s="290">
        <f ca="1"/>
        <v>0</v>
      </c>
      <c r="F18467" s="291"/>
      <c r="G18467" s="294"/>
      <c r="H18467" s="292"/>
      <c r="I18467" s="293">
        <f ca="1">IF(OFFSET(I18467,-$D18467,0)="n/a","n/a",IF(I$5&gt;OFFSET(I18467,-$D18467,0)+$D18467,$E18467-SUM($G18467:H18467),($E18467-SUM($G18467:H18467))/(OFFSET(I18467,-$D18467,0)-(I$5-$D18467-1))))</f>
        <v>0</v>
      </c>
      <c r="J18467" s="293">
        <f ca="1">IF(OFFSET(J18467,-$D18467,0)="n/a","n/a",IF(J$5&gt;OFFSET(J18467,-$D18467,0)+$D18467,$E18467-SUM($G18467:I18467),($E18467-SUM($G18467:I18467))/(OFFSET(J18467,-$D18467,0)-(J$5-$D18467-1))))</f>
        <v>0</v>
      </c>
      <c r="K18467" s="293">
        <f ca="1">IF(OFFSET(K18467,-$D18467,0)="n/a","n/a",IF(K$5&gt;OFFSET(K18467,-$D18467,0)+$D18467,$E18467-SUM($G18467:J18467),($E18467-SUM($G18467:J18467))/(OFFSET(K18467,-$D18467,0)-(K$5-$D18467-1))))</f>
        <v>0</v>
      </c>
      <c r="L18467" s="293">
        <f ca="1">IF(OFFSET(L18467,-$D18467,0)="n/a","n/a",IF(L$5&gt;OFFSET(L18467,-$D18467,0)+$D18467,$E18467-SUM($G18467:K18467),($E18467-SUM($G18467:K18467))/(OFFSET(L18467,-$D18467,0)-(L$5-$D18467-1))))</f>
        <v>0</v>
      </c>
      <c r="M18467" s="293">
        <f ca="1">IF(OFFSET(M18467,-$D18467,0)="n/a","n/a",IF(M$5&gt;OFFSET(M18467,-$D18467,0)+$D18467,$E18467-SUM($G18467:L18467),($E18467-SUM($G18467:L18467))/(OFFSET(M18467,-$D18467,0)-(M$5-$D18467-1))))</f>
        <v>0</v>
      </c>
      <c r="N18467" s="293">
        <f ca="1">IF(OFFSET(N18467,-$D18467,0)="n/a","n/a",IF(N$5&gt;OFFSET(N18467,-$D18467,0)+$D18467,$E18467-SUM($G18467:M18467),($E18467-SUM($G18467:M18467))/(OFFSET(N18467,-$D18467,0)-(N$5-$D18467-1))))</f>
        <v>0</v>
      </c>
    </row>
    <row r="18468" spans="1:14" s="369" customFormat="1" ht="12.75" hidden="1" customHeight="1" outlineLevel="2" x14ac:dyDescent="0.25">
      <c r="A18468" s="3"/>
      <c r="B18468" s="3"/>
      <c r="C18468" s="392"/>
      <c r="D18468" s="3">
        <v>3</v>
      </c>
      <c r="E18468" s="290">
        <f ca="1"/>
        <v>0</v>
      </c>
      <c r="F18468" s="291"/>
      <c r="G18468" s="294"/>
      <c r="H18468" s="294"/>
      <c r="I18468" s="292"/>
      <c r="J18468" s="293">
        <f ca="1">IF(OFFSET(J18468,-$D18468,0)="n/a","n/a",IF(J$5&gt;OFFSET(J18468,-$D18468,0)+$D18468,$E18468-SUM($G18468:I18468),($E18468-SUM($G18468:I18468))/(OFFSET(J18468,-$D18468,0)-(J$5-$D18468-1))))</f>
        <v>0</v>
      </c>
      <c r="K18468" s="293">
        <f ca="1">IF(OFFSET(K18468,-$D18468,0)="n/a","n/a",IF(K$5&gt;OFFSET(K18468,-$D18468,0)+$D18468,$E18468-SUM($G18468:J18468),($E18468-SUM($G18468:J18468))/(OFFSET(K18468,-$D18468,0)-(K$5-$D18468-1))))</f>
        <v>0</v>
      </c>
      <c r="L18468" s="293">
        <f ca="1">IF(OFFSET(L18468,-$D18468,0)="n/a","n/a",IF(L$5&gt;OFFSET(L18468,-$D18468,0)+$D18468,$E18468-SUM($G18468:K18468),($E18468-SUM($G18468:K18468))/(OFFSET(L18468,-$D18468,0)-(L$5-$D18468-1))))</f>
        <v>0</v>
      </c>
      <c r="M18468" s="293">
        <f ca="1">IF(OFFSET(M18468,-$D18468,0)="n/a","n/a",IF(M$5&gt;OFFSET(M18468,-$D18468,0)+$D18468,$E18468-SUM($G18468:L18468),($E18468-SUM($G18468:L18468))/(OFFSET(M18468,-$D18468,0)-(M$5-$D18468-1))))</f>
        <v>0</v>
      </c>
      <c r="N18468" s="293">
        <f ca="1">IF(OFFSET(N18468,-$D18468,0)="n/a","n/a",IF(N$5&gt;OFFSET(N18468,-$D18468,0)+$D18468,$E18468-SUM($G18468:M18468),($E18468-SUM($G18468:M18468))/(OFFSET(N18468,-$D18468,0)-(N$5-$D18468-1))))</f>
        <v>0</v>
      </c>
    </row>
    <row r="18469" spans="1:14" s="369" customFormat="1" ht="12.75" hidden="1" customHeight="1" outlineLevel="2" x14ac:dyDescent="0.25">
      <c r="A18469" s="3"/>
      <c r="B18469" s="3"/>
      <c r="C18469" s="392"/>
      <c r="D18469" s="3">
        <v>4</v>
      </c>
      <c r="E18469" s="290">
        <f ca="1"/>
        <v>0</v>
      </c>
      <c r="F18469" s="291"/>
      <c r="G18469" s="294"/>
      <c r="H18469" s="294"/>
      <c r="I18469" s="294"/>
      <c r="J18469" s="292"/>
      <c r="K18469" s="293">
        <f ca="1">IF(OFFSET(K18469,-$D18469,0)="n/a","n/a",IF(K$5&gt;OFFSET(K18469,-$D18469,0)+$D18469,$E18469-SUM($G18469:J18469),($E18469-SUM($G18469:J18469))/(OFFSET(K18469,-$D18469,0)-(K$5-$D18469-1))))</f>
        <v>0</v>
      </c>
      <c r="L18469" s="293">
        <f ca="1">IF(OFFSET(L18469,-$D18469,0)="n/a","n/a",IF(L$5&gt;OFFSET(L18469,-$D18469,0)+$D18469,$E18469-SUM($G18469:K18469),($E18469-SUM($G18469:K18469))/(OFFSET(L18469,-$D18469,0)-(L$5-$D18469-1))))</f>
        <v>0</v>
      </c>
      <c r="M18469" s="293">
        <f ca="1">IF(OFFSET(M18469,-$D18469,0)="n/a","n/a",IF(M$5&gt;OFFSET(M18469,-$D18469,0)+$D18469,$E18469-SUM($G18469:L18469),($E18469-SUM($G18469:L18469))/(OFFSET(M18469,-$D18469,0)-(M$5-$D18469-1))))</f>
        <v>0</v>
      </c>
      <c r="N18469" s="293">
        <f ca="1">IF(OFFSET(N18469,-$D18469,0)="n/a","n/a",IF(N$5&gt;OFFSET(N18469,-$D18469,0)+$D18469,$E18469-SUM($G18469:M18469),($E18469-SUM($G18469:M18469))/(OFFSET(N18469,-$D18469,0)-(N$5-$D18469-1))))</f>
        <v>0</v>
      </c>
    </row>
    <row r="18470" spans="1:14" s="369" customFormat="1" ht="12.75" hidden="1" customHeight="1" outlineLevel="2" x14ac:dyDescent="0.25">
      <c r="A18470" s="3"/>
      <c r="B18470" s="3"/>
      <c r="C18470" s="392"/>
      <c r="D18470" s="3">
        <v>5</v>
      </c>
      <c r="E18470" s="290">
        <f ca="1"/>
        <v>0</v>
      </c>
      <c r="F18470" s="291"/>
      <c r="G18470" s="294"/>
      <c r="H18470" s="294"/>
      <c r="I18470" s="294"/>
      <c r="J18470" s="294"/>
      <c r="K18470" s="292"/>
      <c r="L18470" s="293">
        <f ca="1">IF(OFFSET(L18470,-$D18470,0)="n/a","n/a",IF(L$5&gt;OFFSET(L18470,-$D18470,0)+$D18470,$E18470-SUM($G18470:K18470),($E18470-SUM($G18470:K18470))/(OFFSET(L18470,-$D18470,0)-(L$5-$D18470-1))))</f>
        <v>0</v>
      </c>
      <c r="M18470" s="293">
        <f ca="1">IF(OFFSET(M18470,-$D18470,0)="n/a","n/a",IF(M$5&gt;OFFSET(M18470,-$D18470,0)+$D18470,$E18470-SUM($G18470:L18470),($E18470-SUM($G18470:L18470))/(OFFSET(M18470,-$D18470,0)-(M$5-$D18470-1))))</f>
        <v>0</v>
      </c>
      <c r="N18470" s="293">
        <f ca="1">IF(OFFSET(N18470,-$D18470,0)="n/a","n/a",IF(N$5&gt;OFFSET(N18470,-$D18470,0)+$D18470,$E18470-SUM($G18470:M18470),($E18470-SUM($G18470:M18470))/(OFFSET(N18470,-$D18470,0)-(N$5-$D18470-1))))</f>
        <v>0</v>
      </c>
    </row>
    <row r="18471" spans="1:14" s="369" customFormat="1" ht="12.75" hidden="1" customHeight="1" outlineLevel="2" x14ac:dyDescent="0.25">
      <c r="A18471" s="3"/>
      <c r="B18471" s="3"/>
      <c r="C18471" s="392"/>
      <c r="D18471" s="3">
        <v>6</v>
      </c>
      <c r="E18471" s="290">
        <f ca="1"/>
        <v>0</v>
      </c>
      <c r="F18471" s="291"/>
      <c r="G18471" s="294"/>
      <c r="H18471" s="294"/>
      <c r="I18471" s="294"/>
      <c r="J18471" s="294"/>
      <c r="K18471" s="294"/>
      <c r="L18471" s="292"/>
      <c r="M18471" s="293">
        <f ca="1">IF(OFFSET(M18471,-$D18471,0)="n/a","n/a",IF(M$5&gt;OFFSET(M18471,-$D18471,0)+$D18471,$E18471-SUM($G18471:L18471),($E18471-SUM($G18471:L18471))/(OFFSET(M18471,-$D18471,0)-(M$5-$D18471-1))))</f>
        <v>0</v>
      </c>
      <c r="N18471" s="293">
        <f ca="1">IF(OFFSET(N18471,-$D18471,0)="n/a","n/a",IF(N$5&gt;OFFSET(N18471,-$D18471,0)+$D18471,$E18471-SUM($G18471:M18471),($E18471-SUM($G18471:M18471))/(OFFSET(N18471,-$D18471,0)-(N$5-$D18471-1))))</f>
        <v>0</v>
      </c>
    </row>
    <row r="18472" spans="1:14" s="369" customFormat="1" ht="12.75" hidden="1" customHeight="1" outlineLevel="2" x14ac:dyDescent="0.25">
      <c r="A18472" s="3"/>
      <c r="B18472" s="3"/>
      <c r="C18472" s="392"/>
      <c r="D18472" s="3">
        <v>7</v>
      </c>
      <c r="E18472" s="290">
        <f ca="1"/>
        <v>0</v>
      </c>
      <c r="F18472" s="291"/>
      <c r="G18472" s="294"/>
      <c r="H18472" s="294"/>
      <c r="I18472" s="294"/>
      <c r="J18472" s="294"/>
      <c r="K18472" s="294"/>
      <c r="L18472" s="294"/>
      <c r="M18472" s="292"/>
      <c r="N18472" s="293">
        <f ca="1">IF(OFFSET(N18472,-$D18472,0)="n/a","n/a",IF(N$5&gt;OFFSET(N18472,-$D18472,0)+$D18472,$E18472-SUM($G18472:M18472),($E18472-SUM($G18472:M18472))/(OFFSET(N18472,-$D18472,0)-(N$5-$D18472-1))))</f>
        <v>0</v>
      </c>
    </row>
    <row r="18473" spans="1:14" s="369" customFormat="1" ht="12.75" hidden="1" customHeight="1" outlineLevel="2" x14ac:dyDescent="0.25">
      <c r="A18473" s="3"/>
      <c r="B18473" s="3"/>
      <c r="C18473" s="392"/>
      <c r="D18473" s="3">
        <v>8</v>
      </c>
      <c r="E18473" s="290">
        <f ca="1"/>
        <v>0</v>
      </c>
      <c r="F18473" s="291"/>
      <c r="G18473" s="294"/>
      <c r="H18473" s="294"/>
      <c r="I18473" s="294"/>
      <c r="J18473" s="294"/>
      <c r="K18473" s="294"/>
      <c r="L18473" s="294"/>
      <c r="M18473" s="294"/>
      <c r="N18473" s="292"/>
    </row>
    <row r="18474" spans="1:14" s="369" customFormat="1" ht="12.75" hidden="1" customHeight="1" outlineLevel="2" x14ac:dyDescent="0.25">
      <c r="A18474" s="3"/>
      <c r="B18474" s="3"/>
      <c r="C18474" s="392"/>
      <c r="D18474" s="3">
        <v>9</v>
      </c>
      <c r="E18474" s="290" t="e">
        <f ca="1"/>
        <v>#N/A</v>
      </c>
      <c r="F18474" s="291"/>
      <c r="G18474" s="294"/>
      <c r="H18474" s="294"/>
      <c r="I18474" s="294"/>
      <c r="J18474" s="294"/>
      <c r="K18474" s="294"/>
      <c r="L18474" s="294"/>
      <c r="M18474" s="294"/>
      <c r="N18474" s="294"/>
    </row>
    <row r="18475" spans="1:14" s="369" customFormat="1" ht="12.75" hidden="1" customHeight="1" outlineLevel="2" x14ac:dyDescent="0.25">
      <c r="A18475" s="3"/>
      <c r="B18475" s="3"/>
      <c r="C18475" s="392"/>
      <c r="D18475" s="3">
        <v>10</v>
      </c>
      <c r="E18475" s="290" t="e">
        <f ca="1"/>
        <v>#N/A</v>
      </c>
      <c r="F18475" s="291"/>
      <c r="G18475" s="294"/>
      <c r="H18475" s="294"/>
      <c r="I18475" s="294"/>
      <c r="J18475" s="294"/>
      <c r="K18475" s="294"/>
      <c r="L18475" s="294"/>
      <c r="M18475" s="294"/>
      <c r="N18475" s="294"/>
    </row>
    <row r="18476" spans="1:14" s="369" customFormat="1" ht="12.75" hidden="1" customHeight="1" outlineLevel="2" x14ac:dyDescent="0.25">
      <c r="A18476" s="3"/>
      <c r="B18476" s="3"/>
      <c r="C18476" s="392"/>
      <c r="D18476" s="3">
        <v>11</v>
      </c>
      <c r="E18476" s="290" t="e">
        <f ca="1"/>
        <v>#N/A</v>
      </c>
      <c r="F18476" s="291"/>
      <c r="G18476" s="294"/>
      <c r="H18476" s="294"/>
      <c r="I18476" s="294"/>
      <c r="J18476" s="294"/>
      <c r="K18476" s="294"/>
      <c r="L18476" s="294"/>
      <c r="M18476" s="294"/>
      <c r="N18476" s="294"/>
    </row>
    <row r="18477" spans="1:14" s="369" customFormat="1" ht="12.75" hidden="1" customHeight="1" outlineLevel="2" x14ac:dyDescent="0.25">
      <c r="A18477" s="3"/>
      <c r="B18477" s="3"/>
      <c r="C18477" s="392"/>
      <c r="D18477" s="3">
        <v>12</v>
      </c>
      <c r="E18477" s="290" t="e">
        <f ca="1"/>
        <v>#N/A</v>
      </c>
      <c r="F18477" s="291"/>
      <c r="G18477" s="294"/>
      <c r="H18477" s="294"/>
      <c r="I18477" s="294"/>
      <c r="J18477" s="294"/>
      <c r="K18477" s="294"/>
      <c r="L18477" s="294"/>
      <c r="M18477" s="294"/>
      <c r="N18477" s="294"/>
    </row>
    <row r="18478" spans="1:14" s="369" customFormat="1" ht="12.75" hidden="1" customHeight="1" outlineLevel="2" x14ac:dyDescent="0.25">
      <c r="A18478" s="3"/>
      <c r="B18478" s="3"/>
      <c r="C18478" s="392"/>
      <c r="D18478" s="3">
        <v>13</v>
      </c>
      <c r="E18478" s="290" t="e">
        <f ca="1"/>
        <v>#N/A</v>
      </c>
      <c r="F18478" s="291"/>
      <c r="G18478" s="294"/>
      <c r="H18478" s="294"/>
      <c r="I18478" s="294"/>
      <c r="J18478" s="294"/>
      <c r="K18478" s="294"/>
      <c r="L18478" s="294"/>
      <c r="M18478" s="294"/>
      <c r="N18478" s="294"/>
    </row>
    <row r="18479" spans="1:14" s="369" customFormat="1" ht="12.75" hidden="1" customHeight="1" outlineLevel="2" x14ac:dyDescent="0.25">
      <c r="A18479" s="3"/>
      <c r="B18479" s="3"/>
      <c r="C18479" s="392"/>
      <c r="D18479" s="3">
        <v>14</v>
      </c>
      <c r="E18479" s="290" t="e">
        <f ca="1"/>
        <v>#N/A</v>
      </c>
      <c r="F18479" s="291"/>
      <c r="G18479" s="294"/>
      <c r="H18479" s="294"/>
      <c r="I18479" s="294"/>
      <c r="J18479" s="294"/>
      <c r="K18479" s="294"/>
      <c r="L18479" s="294"/>
      <c r="M18479" s="294"/>
      <c r="N18479" s="294"/>
    </row>
    <row r="18480" spans="1:14" s="369" customFormat="1" ht="12.75" hidden="1" customHeight="1" outlineLevel="2" x14ac:dyDescent="0.25">
      <c r="A18480" s="3"/>
      <c r="B18480" s="3"/>
      <c r="C18480" s="392"/>
      <c r="D18480" s="3">
        <v>15</v>
      </c>
      <c r="E18480" s="290" t="e">
        <f ca="1"/>
        <v>#N/A</v>
      </c>
      <c r="F18480" s="291"/>
      <c r="G18480" s="294"/>
      <c r="H18480" s="294"/>
      <c r="I18480" s="294"/>
      <c r="J18480" s="294"/>
      <c r="K18480" s="294"/>
      <c r="L18480" s="294"/>
      <c r="M18480" s="294"/>
      <c r="N18480" s="294"/>
    </row>
    <row r="18481" spans="1:14" s="369" customFormat="1" ht="12.75" hidden="1" customHeight="1" outlineLevel="1" x14ac:dyDescent="0.25">
      <c r="A18481" s="3"/>
      <c r="B18481" s="145" t="str">
        <f ca="1">B18464</f>
        <v>Asset Type 470</v>
      </c>
      <c r="C18481" s="145" t="str">
        <f ca="1">C18464</f>
        <v>Description - Asset Type 470</v>
      </c>
      <c r="D18481" s="3"/>
      <c r="E18481" s="3"/>
      <c r="F18481" s="106" t="s">
        <v>47</v>
      </c>
      <c r="G18481" s="296">
        <f t="shared" ref="G18481:N18481" si="1940">SUM(G18466:G18480)</f>
        <v>0</v>
      </c>
      <c r="H18481" s="296">
        <f t="shared" ca="1" si="1940"/>
        <v>0</v>
      </c>
      <c r="I18481" s="296">
        <f t="shared" ca="1" si="1940"/>
        <v>0</v>
      </c>
      <c r="J18481" s="296">
        <f t="shared" ca="1" si="1940"/>
        <v>0</v>
      </c>
      <c r="K18481" s="296">
        <f t="shared" ca="1" si="1940"/>
        <v>0</v>
      </c>
      <c r="L18481" s="296">
        <f t="shared" ca="1" si="1940"/>
        <v>0</v>
      </c>
      <c r="M18481" s="296">
        <f t="shared" ca="1" si="1940"/>
        <v>0</v>
      </c>
      <c r="N18481" s="296">
        <f t="shared" ca="1" si="1940"/>
        <v>0</v>
      </c>
    </row>
    <row r="18482" spans="1:14" s="369" customFormat="1" ht="12.75" hidden="1" customHeight="1" outlineLevel="2" x14ac:dyDescent="0.25">
      <c r="A18482" s="217">
        <f>A18464+1</f>
        <v>471</v>
      </c>
      <c r="B18482" s="22" t="str">
        <f ca="1">OFFSET($B$516,$A18482-1,0)</f>
        <v>Asset Type 471</v>
      </c>
      <c r="C18482" s="22" t="str">
        <f ca="1">OFFSET($C$516,$A18482-1,0)</f>
        <v>Description - Asset Type 471</v>
      </c>
      <c r="D18482" s="3"/>
      <c r="E18482" s="109"/>
      <c r="F18482" s="108" t="s">
        <v>46</v>
      </c>
      <c r="G18482" s="295">
        <f t="shared" ref="G18482:N18482" ca="1" si="1941">VLOOKUP($B18482,$B$516:$N$1015,5+G$5,FALSE)</f>
        <v>0</v>
      </c>
      <c r="H18482" s="295">
        <f t="shared" ca="1" si="1941"/>
        <v>0</v>
      </c>
      <c r="I18482" s="295">
        <f t="shared" ca="1" si="1941"/>
        <v>0</v>
      </c>
      <c r="J18482" s="295">
        <f t="shared" ca="1" si="1941"/>
        <v>0</v>
      </c>
      <c r="K18482" s="295">
        <f t="shared" ca="1" si="1941"/>
        <v>0</v>
      </c>
      <c r="L18482" s="295">
        <f t="shared" ca="1" si="1941"/>
        <v>0</v>
      </c>
      <c r="M18482" s="295">
        <f t="shared" ca="1" si="1941"/>
        <v>0</v>
      </c>
      <c r="N18482" s="295">
        <f t="shared" ca="1" si="1941"/>
        <v>0</v>
      </c>
    </row>
    <row r="18483" spans="1:14" s="369" customFormat="1" ht="12.75" hidden="1" customHeight="1" outlineLevel="2" x14ac:dyDescent="0.25">
      <c r="A18483" s="3"/>
      <c r="B18483" s="3"/>
      <c r="C18483" s="21"/>
      <c r="D18483" s="3"/>
      <c r="E18483" s="107"/>
      <c r="F18483" s="106" t="s">
        <v>80</v>
      </c>
      <c r="G18483" s="111">
        <f ca="1">VLOOKUP($B18482,'Input Sheet'!$B$515:$N$1014,5+G$5,FALSE)</f>
        <v>0</v>
      </c>
      <c r="H18483" s="111">
        <f ca="1">VLOOKUP($B18482,'Input Sheet'!$B$515:$N$1014,5+H$5,FALSE)</f>
        <v>0</v>
      </c>
      <c r="I18483" s="111">
        <f ca="1">VLOOKUP($B18482,'Input Sheet'!$B$515:$N$1014,5+I$5,FALSE)</f>
        <v>0</v>
      </c>
      <c r="J18483" s="111">
        <f ca="1">VLOOKUP($B18482,'Input Sheet'!$B$515:$N$1014,5+J$5,FALSE)</f>
        <v>0</v>
      </c>
      <c r="K18483" s="111">
        <f ca="1">VLOOKUP($B18482,'Input Sheet'!$B$515:$N$1014,5+K$5,FALSE)</f>
        <v>0</v>
      </c>
      <c r="L18483" s="111">
        <f ca="1">VLOOKUP($B18482,'Input Sheet'!$B$515:$N$1014,5+L$5,FALSE)</f>
        <v>0</v>
      </c>
      <c r="M18483" s="111">
        <f ca="1">VLOOKUP($B18482,'Input Sheet'!$B$515:$N$1014,5+M$5,FALSE)</f>
        <v>0</v>
      </c>
      <c r="N18483" s="111">
        <f ca="1">VLOOKUP($B18482,'Input Sheet'!$B$515:$N$1014,5+N$5,FALSE)</f>
        <v>0</v>
      </c>
    </row>
    <row r="18484" spans="1:14" s="369" customFormat="1" ht="12.75" hidden="1" customHeight="1" outlineLevel="2" x14ac:dyDescent="0.25">
      <c r="A18484" s="3"/>
      <c r="B18484" s="3"/>
      <c r="C18484" s="3"/>
      <c r="D18484" s="3">
        <v>1</v>
      </c>
      <c r="E18484" s="290">
        <f t="array" aca="1" ref="E18484:E18498" ca="1">TRANSPOSE(G18482:N18482)</f>
        <v>0</v>
      </c>
      <c r="F18484" s="291"/>
      <c r="G18484" s="292"/>
      <c r="H18484" s="293">
        <f ca="1">IF(OFFSET(H18484,-$D18484,0)="n/a","n/a",IF(H$5&gt;OFFSET(H18484,-$D18484,0)+$D18484,$E18484-SUM($G18484:G18484),($E18484-SUM($G18484:G18484))/(OFFSET(H18484,-$D18484,0)-(H$5-$D18484-1))))</f>
        <v>0</v>
      </c>
      <c r="I18484" s="293">
        <f ca="1">IF(OFFSET(I18484,-$D18484,0)="n/a","n/a",IF(I$5&gt;OFFSET(I18484,-$D18484,0)+$D18484,$E18484-SUM($G18484:H18484),($E18484-SUM($G18484:H18484))/(OFFSET(I18484,-$D18484,0)-(I$5-$D18484-1))))</f>
        <v>0</v>
      </c>
      <c r="J18484" s="293">
        <f ca="1">IF(OFFSET(J18484,-$D18484,0)="n/a","n/a",IF(J$5&gt;OFFSET(J18484,-$D18484,0)+$D18484,$E18484-SUM($G18484:I18484),($E18484-SUM($G18484:I18484))/(OFFSET(J18484,-$D18484,0)-(J$5-$D18484-1))))</f>
        <v>0</v>
      </c>
      <c r="K18484" s="293">
        <f ca="1">IF(OFFSET(K18484,-$D18484,0)="n/a","n/a",IF(K$5&gt;OFFSET(K18484,-$D18484,0)+$D18484,$E18484-SUM($G18484:J18484),($E18484-SUM($G18484:J18484))/(OFFSET(K18484,-$D18484,0)-(K$5-$D18484-1))))</f>
        <v>0</v>
      </c>
      <c r="L18484" s="293">
        <f ca="1">IF(OFFSET(L18484,-$D18484,0)="n/a","n/a",IF(L$5&gt;OFFSET(L18484,-$D18484,0)+$D18484,$E18484-SUM($G18484:K18484),($E18484-SUM($G18484:K18484))/(OFFSET(L18484,-$D18484,0)-(L$5-$D18484-1))))</f>
        <v>0</v>
      </c>
      <c r="M18484" s="293">
        <f ca="1">IF(OFFSET(M18484,-$D18484,0)="n/a","n/a",IF(M$5&gt;OFFSET(M18484,-$D18484,0)+$D18484,$E18484-SUM($G18484:L18484),($E18484-SUM($G18484:L18484))/(OFFSET(M18484,-$D18484,0)-(M$5-$D18484-1))))</f>
        <v>0</v>
      </c>
      <c r="N18484" s="293">
        <f ca="1">IF(OFFSET(N18484,-$D18484,0)="n/a","n/a",IF(N$5&gt;OFFSET(N18484,-$D18484,0)+$D18484,$E18484-SUM($G18484:M18484),($E18484-SUM($G18484:M18484))/(OFFSET(N18484,-$D18484,0)-(N$5-$D18484-1))))</f>
        <v>0</v>
      </c>
    </row>
    <row r="18485" spans="1:14" s="369" customFormat="1" ht="12.75" hidden="1" customHeight="1" outlineLevel="2" x14ac:dyDescent="0.25">
      <c r="A18485" s="3"/>
      <c r="B18485" s="3"/>
      <c r="C18485" s="392" t="s">
        <v>48</v>
      </c>
      <c r="D18485" s="3">
        <v>2</v>
      </c>
      <c r="E18485" s="290">
        <f ca="1"/>
        <v>0</v>
      </c>
      <c r="F18485" s="291"/>
      <c r="G18485" s="294"/>
      <c r="H18485" s="292"/>
      <c r="I18485" s="293">
        <f ca="1">IF(OFFSET(I18485,-$D18485,0)="n/a","n/a",IF(I$5&gt;OFFSET(I18485,-$D18485,0)+$D18485,$E18485-SUM($G18485:H18485),($E18485-SUM($G18485:H18485))/(OFFSET(I18485,-$D18485,0)-(I$5-$D18485-1))))</f>
        <v>0</v>
      </c>
      <c r="J18485" s="293">
        <f ca="1">IF(OFFSET(J18485,-$D18485,0)="n/a","n/a",IF(J$5&gt;OFFSET(J18485,-$D18485,0)+$D18485,$E18485-SUM($G18485:I18485),($E18485-SUM($G18485:I18485))/(OFFSET(J18485,-$D18485,0)-(J$5-$D18485-1))))</f>
        <v>0</v>
      </c>
      <c r="K18485" s="293">
        <f ca="1">IF(OFFSET(K18485,-$D18485,0)="n/a","n/a",IF(K$5&gt;OFFSET(K18485,-$D18485,0)+$D18485,$E18485-SUM($G18485:J18485),($E18485-SUM($G18485:J18485))/(OFFSET(K18485,-$D18485,0)-(K$5-$D18485-1))))</f>
        <v>0</v>
      </c>
      <c r="L18485" s="293">
        <f ca="1">IF(OFFSET(L18485,-$D18485,0)="n/a","n/a",IF(L$5&gt;OFFSET(L18485,-$D18485,0)+$D18485,$E18485-SUM($G18485:K18485),($E18485-SUM($G18485:K18485))/(OFFSET(L18485,-$D18485,0)-(L$5-$D18485-1))))</f>
        <v>0</v>
      </c>
      <c r="M18485" s="293">
        <f ca="1">IF(OFFSET(M18485,-$D18485,0)="n/a","n/a",IF(M$5&gt;OFFSET(M18485,-$D18485,0)+$D18485,$E18485-SUM($G18485:L18485),($E18485-SUM($G18485:L18485))/(OFFSET(M18485,-$D18485,0)-(M$5-$D18485-1))))</f>
        <v>0</v>
      </c>
      <c r="N18485" s="293">
        <f ca="1">IF(OFFSET(N18485,-$D18485,0)="n/a","n/a",IF(N$5&gt;OFFSET(N18485,-$D18485,0)+$D18485,$E18485-SUM($G18485:M18485),($E18485-SUM($G18485:M18485))/(OFFSET(N18485,-$D18485,0)-(N$5-$D18485-1))))</f>
        <v>0</v>
      </c>
    </row>
    <row r="18486" spans="1:14" s="369" customFormat="1" ht="12.75" hidden="1" customHeight="1" outlineLevel="2" x14ac:dyDescent="0.25">
      <c r="A18486" s="3"/>
      <c r="B18486" s="3"/>
      <c r="C18486" s="392"/>
      <c r="D18486" s="3">
        <v>3</v>
      </c>
      <c r="E18486" s="290">
        <f ca="1"/>
        <v>0</v>
      </c>
      <c r="F18486" s="291"/>
      <c r="G18486" s="294"/>
      <c r="H18486" s="294"/>
      <c r="I18486" s="292"/>
      <c r="J18486" s="293">
        <f ca="1">IF(OFFSET(J18486,-$D18486,0)="n/a","n/a",IF(J$5&gt;OFFSET(J18486,-$D18486,0)+$D18486,$E18486-SUM($G18486:I18486),($E18486-SUM($G18486:I18486))/(OFFSET(J18486,-$D18486,0)-(J$5-$D18486-1))))</f>
        <v>0</v>
      </c>
      <c r="K18486" s="293">
        <f ca="1">IF(OFFSET(K18486,-$D18486,0)="n/a","n/a",IF(K$5&gt;OFFSET(K18486,-$D18486,0)+$D18486,$E18486-SUM($G18486:J18486),($E18486-SUM($G18486:J18486))/(OFFSET(K18486,-$D18486,0)-(K$5-$D18486-1))))</f>
        <v>0</v>
      </c>
      <c r="L18486" s="293">
        <f ca="1">IF(OFFSET(L18486,-$D18486,0)="n/a","n/a",IF(L$5&gt;OFFSET(L18486,-$D18486,0)+$D18486,$E18486-SUM($G18486:K18486),($E18486-SUM($G18486:K18486))/(OFFSET(L18486,-$D18486,0)-(L$5-$D18486-1))))</f>
        <v>0</v>
      </c>
      <c r="M18486" s="293">
        <f ca="1">IF(OFFSET(M18486,-$D18486,0)="n/a","n/a",IF(M$5&gt;OFFSET(M18486,-$D18486,0)+$D18486,$E18486-SUM($G18486:L18486),($E18486-SUM($G18486:L18486))/(OFFSET(M18486,-$D18486,0)-(M$5-$D18486-1))))</f>
        <v>0</v>
      </c>
      <c r="N18486" s="293">
        <f ca="1">IF(OFFSET(N18486,-$D18486,0)="n/a","n/a",IF(N$5&gt;OFFSET(N18486,-$D18486,0)+$D18486,$E18486-SUM($G18486:M18486),($E18486-SUM($G18486:M18486))/(OFFSET(N18486,-$D18486,0)-(N$5-$D18486-1))))</f>
        <v>0</v>
      </c>
    </row>
    <row r="18487" spans="1:14" s="369" customFormat="1" ht="12.75" hidden="1" customHeight="1" outlineLevel="2" x14ac:dyDescent="0.25">
      <c r="A18487" s="3"/>
      <c r="B18487" s="3"/>
      <c r="C18487" s="392"/>
      <c r="D18487" s="3">
        <v>4</v>
      </c>
      <c r="E18487" s="290">
        <f ca="1"/>
        <v>0</v>
      </c>
      <c r="F18487" s="291"/>
      <c r="G18487" s="294"/>
      <c r="H18487" s="294"/>
      <c r="I18487" s="294"/>
      <c r="J18487" s="292"/>
      <c r="K18487" s="293">
        <f ca="1">IF(OFFSET(K18487,-$D18487,0)="n/a","n/a",IF(K$5&gt;OFFSET(K18487,-$D18487,0)+$D18487,$E18487-SUM($G18487:J18487),($E18487-SUM($G18487:J18487))/(OFFSET(K18487,-$D18487,0)-(K$5-$D18487-1))))</f>
        <v>0</v>
      </c>
      <c r="L18487" s="293">
        <f ca="1">IF(OFFSET(L18487,-$D18487,0)="n/a","n/a",IF(L$5&gt;OFFSET(L18487,-$D18487,0)+$D18487,$E18487-SUM($G18487:K18487),($E18487-SUM($G18487:K18487))/(OFFSET(L18487,-$D18487,0)-(L$5-$D18487-1))))</f>
        <v>0</v>
      </c>
      <c r="M18487" s="293">
        <f ca="1">IF(OFFSET(M18487,-$D18487,0)="n/a","n/a",IF(M$5&gt;OFFSET(M18487,-$D18487,0)+$D18487,$E18487-SUM($G18487:L18487),($E18487-SUM($G18487:L18487))/(OFFSET(M18487,-$D18487,0)-(M$5-$D18487-1))))</f>
        <v>0</v>
      </c>
      <c r="N18487" s="293">
        <f ca="1">IF(OFFSET(N18487,-$D18487,0)="n/a","n/a",IF(N$5&gt;OFFSET(N18487,-$D18487,0)+$D18487,$E18487-SUM($G18487:M18487),($E18487-SUM($G18487:M18487))/(OFFSET(N18487,-$D18487,0)-(N$5-$D18487-1))))</f>
        <v>0</v>
      </c>
    </row>
    <row r="18488" spans="1:14" s="369" customFormat="1" ht="12.75" hidden="1" customHeight="1" outlineLevel="2" x14ac:dyDescent="0.25">
      <c r="A18488" s="3"/>
      <c r="B18488" s="3"/>
      <c r="C18488" s="392"/>
      <c r="D18488" s="3">
        <v>5</v>
      </c>
      <c r="E18488" s="290">
        <f ca="1"/>
        <v>0</v>
      </c>
      <c r="F18488" s="291"/>
      <c r="G18488" s="294"/>
      <c r="H18488" s="294"/>
      <c r="I18488" s="294"/>
      <c r="J18488" s="294"/>
      <c r="K18488" s="292"/>
      <c r="L18488" s="293">
        <f ca="1">IF(OFFSET(L18488,-$D18488,0)="n/a","n/a",IF(L$5&gt;OFFSET(L18488,-$D18488,0)+$D18488,$E18488-SUM($G18488:K18488),($E18488-SUM($G18488:K18488))/(OFFSET(L18488,-$D18488,0)-(L$5-$D18488-1))))</f>
        <v>0</v>
      </c>
      <c r="M18488" s="293">
        <f ca="1">IF(OFFSET(M18488,-$D18488,0)="n/a","n/a",IF(M$5&gt;OFFSET(M18488,-$D18488,0)+$D18488,$E18488-SUM($G18488:L18488),($E18488-SUM($G18488:L18488))/(OFFSET(M18488,-$D18488,0)-(M$5-$D18488-1))))</f>
        <v>0</v>
      </c>
      <c r="N18488" s="293">
        <f ca="1">IF(OFFSET(N18488,-$D18488,0)="n/a","n/a",IF(N$5&gt;OFFSET(N18488,-$D18488,0)+$D18488,$E18488-SUM($G18488:M18488),($E18488-SUM($G18488:M18488))/(OFFSET(N18488,-$D18488,0)-(N$5-$D18488-1))))</f>
        <v>0</v>
      </c>
    </row>
    <row r="18489" spans="1:14" s="369" customFormat="1" ht="12.75" hidden="1" customHeight="1" outlineLevel="2" x14ac:dyDescent="0.25">
      <c r="A18489" s="3"/>
      <c r="B18489" s="3"/>
      <c r="C18489" s="392"/>
      <c r="D18489" s="3">
        <v>6</v>
      </c>
      <c r="E18489" s="290">
        <f ca="1"/>
        <v>0</v>
      </c>
      <c r="F18489" s="291"/>
      <c r="G18489" s="294"/>
      <c r="H18489" s="294"/>
      <c r="I18489" s="294"/>
      <c r="J18489" s="294"/>
      <c r="K18489" s="294"/>
      <c r="L18489" s="292"/>
      <c r="M18489" s="293">
        <f ca="1">IF(OFFSET(M18489,-$D18489,0)="n/a","n/a",IF(M$5&gt;OFFSET(M18489,-$D18489,0)+$D18489,$E18489-SUM($G18489:L18489),($E18489-SUM($G18489:L18489))/(OFFSET(M18489,-$D18489,0)-(M$5-$D18489-1))))</f>
        <v>0</v>
      </c>
      <c r="N18489" s="293">
        <f ca="1">IF(OFFSET(N18489,-$D18489,0)="n/a","n/a",IF(N$5&gt;OFFSET(N18489,-$D18489,0)+$D18489,$E18489-SUM($G18489:M18489),($E18489-SUM($G18489:M18489))/(OFFSET(N18489,-$D18489,0)-(N$5-$D18489-1))))</f>
        <v>0</v>
      </c>
    </row>
    <row r="18490" spans="1:14" s="369" customFormat="1" ht="12.75" hidden="1" customHeight="1" outlineLevel="2" x14ac:dyDescent="0.25">
      <c r="A18490" s="3"/>
      <c r="B18490" s="3"/>
      <c r="C18490" s="392"/>
      <c r="D18490" s="3">
        <v>7</v>
      </c>
      <c r="E18490" s="290">
        <f ca="1"/>
        <v>0</v>
      </c>
      <c r="F18490" s="291"/>
      <c r="G18490" s="294"/>
      <c r="H18490" s="294"/>
      <c r="I18490" s="294"/>
      <c r="J18490" s="294"/>
      <c r="K18490" s="294"/>
      <c r="L18490" s="294"/>
      <c r="M18490" s="292"/>
      <c r="N18490" s="293">
        <f ca="1">IF(OFFSET(N18490,-$D18490,0)="n/a","n/a",IF(N$5&gt;OFFSET(N18490,-$D18490,0)+$D18490,$E18490-SUM($G18490:M18490),($E18490-SUM($G18490:M18490))/(OFFSET(N18490,-$D18490,0)-(N$5-$D18490-1))))</f>
        <v>0</v>
      </c>
    </row>
    <row r="18491" spans="1:14" s="369" customFormat="1" ht="12.75" hidden="1" customHeight="1" outlineLevel="2" x14ac:dyDescent="0.25">
      <c r="A18491" s="3"/>
      <c r="B18491" s="3"/>
      <c r="C18491" s="392"/>
      <c r="D18491" s="3">
        <v>8</v>
      </c>
      <c r="E18491" s="290">
        <f ca="1"/>
        <v>0</v>
      </c>
      <c r="F18491" s="291"/>
      <c r="G18491" s="294"/>
      <c r="H18491" s="294"/>
      <c r="I18491" s="294"/>
      <c r="J18491" s="294"/>
      <c r="K18491" s="294"/>
      <c r="L18491" s="294"/>
      <c r="M18491" s="294"/>
      <c r="N18491" s="292"/>
    </row>
    <row r="18492" spans="1:14" s="369" customFormat="1" ht="12.75" hidden="1" customHeight="1" outlineLevel="2" x14ac:dyDescent="0.25">
      <c r="A18492" s="3"/>
      <c r="B18492" s="3"/>
      <c r="C18492" s="392"/>
      <c r="D18492" s="3">
        <v>9</v>
      </c>
      <c r="E18492" s="290" t="e">
        <f ca="1"/>
        <v>#N/A</v>
      </c>
      <c r="F18492" s="291"/>
      <c r="G18492" s="294"/>
      <c r="H18492" s="294"/>
      <c r="I18492" s="294"/>
      <c r="J18492" s="294"/>
      <c r="K18492" s="294"/>
      <c r="L18492" s="294"/>
      <c r="M18492" s="294"/>
      <c r="N18492" s="294"/>
    </row>
    <row r="18493" spans="1:14" s="369" customFormat="1" ht="12.75" hidden="1" customHeight="1" outlineLevel="2" x14ac:dyDescent="0.25">
      <c r="A18493" s="3"/>
      <c r="B18493" s="3"/>
      <c r="C18493" s="392"/>
      <c r="D18493" s="3">
        <v>10</v>
      </c>
      <c r="E18493" s="290" t="e">
        <f ca="1"/>
        <v>#N/A</v>
      </c>
      <c r="F18493" s="291"/>
      <c r="G18493" s="294"/>
      <c r="H18493" s="294"/>
      <c r="I18493" s="294"/>
      <c r="J18493" s="294"/>
      <c r="K18493" s="294"/>
      <c r="L18493" s="294"/>
      <c r="M18493" s="294"/>
      <c r="N18493" s="294"/>
    </row>
    <row r="18494" spans="1:14" s="369" customFormat="1" ht="12.75" hidden="1" customHeight="1" outlineLevel="2" x14ac:dyDescent="0.25">
      <c r="A18494" s="3"/>
      <c r="B18494" s="3"/>
      <c r="C18494" s="392"/>
      <c r="D18494" s="3">
        <v>11</v>
      </c>
      <c r="E18494" s="290" t="e">
        <f ca="1"/>
        <v>#N/A</v>
      </c>
      <c r="F18494" s="291"/>
      <c r="G18494" s="294"/>
      <c r="H18494" s="294"/>
      <c r="I18494" s="294"/>
      <c r="J18494" s="294"/>
      <c r="K18494" s="294"/>
      <c r="L18494" s="294"/>
      <c r="M18494" s="294"/>
      <c r="N18494" s="294"/>
    </row>
    <row r="18495" spans="1:14" s="369" customFormat="1" ht="12.75" hidden="1" customHeight="1" outlineLevel="2" x14ac:dyDescent="0.25">
      <c r="A18495" s="3"/>
      <c r="B18495" s="3"/>
      <c r="C18495" s="392"/>
      <c r="D18495" s="3">
        <v>12</v>
      </c>
      <c r="E18495" s="290" t="e">
        <f ca="1"/>
        <v>#N/A</v>
      </c>
      <c r="F18495" s="291"/>
      <c r="G18495" s="294"/>
      <c r="H18495" s="294"/>
      <c r="I18495" s="294"/>
      <c r="J18495" s="294"/>
      <c r="K18495" s="294"/>
      <c r="L18495" s="294"/>
      <c r="M18495" s="294"/>
      <c r="N18495" s="294"/>
    </row>
    <row r="18496" spans="1:14" s="369" customFormat="1" ht="12.75" hidden="1" customHeight="1" outlineLevel="2" x14ac:dyDescent="0.25">
      <c r="A18496" s="3"/>
      <c r="B18496" s="3"/>
      <c r="C18496" s="392"/>
      <c r="D18496" s="3">
        <v>13</v>
      </c>
      <c r="E18496" s="290" t="e">
        <f ca="1"/>
        <v>#N/A</v>
      </c>
      <c r="F18496" s="291"/>
      <c r="G18496" s="294"/>
      <c r="H18496" s="294"/>
      <c r="I18496" s="294"/>
      <c r="J18496" s="294"/>
      <c r="K18496" s="294"/>
      <c r="L18496" s="294"/>
      <c r="M18496" s="294"/>
      <c r="N18496" s="294"/>
    </row>
    <row r="18497" spans="1:14" s="369" customFormat="1" ht="12.75" hidden="1" customHeight="1" outlineLevel="2" x14ac:dyDescent="0.25">
      <c r="A18497" s="3"/>
      <c r="B18497" s="3"/>
      <c r="C18497" s="392"/>
      <c r="D18497" s="3">
        <v>14</v>
      </c>
      <c r="E18497" s="290" t="e">
        <f ca="1"/>
        <v>#N/A</v>
      </c>
      <c r="F18497" s="291"/>
      <c r="G18497" s="294"/>
      <c r="H18497" s="294"/>
      <c r="I18497" s="294"/>
      <c r="J18497" s="294"/>
      <c r="K18497" s="294"/>
      <c r="L18497" s="294"/>
      <c r="M18497" s="294"/>
      <c r="N18497" s="294"/>
    </row>
    <row r="18498" spans="1:14" s="369" customFormat="1" ht="12.75" hidden="1" customHeight="1" outlineLevel="2" x14ac:dyDescent="0.25">
      <c r="A18498" s="3"/>
      <c r="B18498" s="3"/>
      <c r="C18498" s="392"/>
      <c r="D18498" s="3">
        <v>15</v>
      </c>
      <c r="E18498" s="290" t="e">
        <f ca="1"/>
        <v>#N/A</v>
      </c>
      <c r="F18498" s="291"/>
      <c r="G18498" s="294"/>
      <c r="H18498" s="294"/>
      <c r="I18498" s="294"/>
      <c r="J18498" s="294"/>
      <c r="K18498" s="294"/>
      <c r="L18498" s="294"/>
      <c r="M18498" s="294"/>
      <c r="N18498" s="294"/>
    </row>
    <row r="18499" spans="1:14" s="369" customFormat="1" ht="12.75" hidden="1" customHeight="1" outlineLevel="1" x14ac:dyDescent="0.25">
      <c r="A18499" s="3"/>
      <c r="B18499" s="145" t="str">
        <f ca="1">B18482</f>
        <v>Asset Type 471</v>
      </c>
      <c r="C18499" s="145" t="str">
        <f ca="1">C18482</f>
        <v>Description - Asset Type 471</v>
      </c>
      <c r="D18499" s="3"/>
      <c r="E18499" s="3"/>
      <c r="F18499" s="106" t="s">
        <v>47</v>
      </c>
      <c r="G18499" s="296">
        <f t="shared" ref="G18499:N18499" si="1942">SUM(G18484:G18498)</f>
        <v>0</v>
      </c>
      <c r="H18499" s="296">
        <f t="shared" ca="1" si="1942"/>
        <v>0</v>
      </c>
      <c r="I18499" s="296">
        <f t="shared" ca="1" si="1942"/>
        <v>0</v>
      </c>
      <c r="J18499" s="296">
        <f t="shared" ca="1" si="1942"/>
        <v>0</v>
      </c>
      <c r="K18499" s="296">
        <f t="shared" ca="1" si="1942"/>
        <v>0</v>
      </c>
      <c r="L18499" s="296">
        <f t="shared" ca="1" si="1942"/>
        <v>0</v>
      </c>
      <c r="M18499" s="296">
        <f t="shared" ca="1" si="1942"/>
        <v>0</v>
      </c>
      <c r="N18499" s="296">
        <f t="shared" ca="1" si="1942"/>
        <v>0</v>
      </c>
    </row>
    <row r="18500" spans="1:14" s="369" customFormat="1" ht="12.75" hidden="1" customHeight="1" outlineLevel="2" x14ac:dyDescent="0.25">
      <c r="A18500" s="217">
        <f>A18482+1</f>
        <v>472</v>
      </c>
      <c r="B18500" s="22" t="str">
        <f ca="1">OFFSET($B$516,$A18500-1,0)</f>
        <v>Asset Type 472</v>
      </c>
      <c r="C18500" s="22" t="str">
        <f ca="1">OFFSET($C$516,$A18500-1,0)</f>
        <v>Description - Asset Type 472</v>
      </c>
      <c r="D18500" s="3"/>
      <c r="E18500" s="109"/>
      <c r="F18500" s="108" t="s">
        <v>46</v>
      </c>
      <c r="G18500" s="295">
        <f t="shared" ref="G18500:N18500" ca="1" si="1943">VLOOKUP($B18500,$B$516:$N$1015,5+G$5,FALSE)</f>
        <v>0</v>
      </c>
      <c r="H18500" s="295">
        <f t="shared" ca="1" si="1943"/>
        <v>0</v>
      </c>
      <c r="I18500" s="295">
        <f t="shared" ca="1" si="1943"/>
        <v>0</v>
      </c>
      <c r="J18500" s="295">
        <f t="shared" ca="1" si="1943"/>
        <v>0</v>
      </c>
      <c r="K18500" s="295">
        <f t="shared" ca="1" si="1943"/>
        <v>0</v>
      </c>
      <c r="L18500" s="295">
        <f t="shared" ca="1" si="1943"/>
        <v>0</v>
      </c>
      <c r="M18500" s="295">
        <f t="shared" ca="1" si="1943"/>
        <v>0</v>
      </c>
      <c r="N18500" s="295">
        <f t="shared" ca="1" si="1943"/>
        <v>0</v>
      </c>
    </row>
    <row r="18501" spans="1:14" s="369" customFormat="1" ht="12.75" hidden="1" customHeight="1" outlineLevel="2" x14ac:dyDescent="0.25">
      <c r="A18501" s="3"/>
      <c r="B18501" s="3"/>
      <c r="C18501" s="21"/>
      <c r="D18501" s="3"/>
      <c r="E18501" s="107"/>
      <c r="F18501" s="106" t="s">
        <v>80</v>
      </c>
      <c r="G18501" s="111">
        <f ca="1">VLOOKUP($B18500,'Input Sheet'!$B$515:$N$1014,5+G$5,FALSE)</f>
        <v>0</v>
      </c>
      <c r="H18501" s="111">
        <f ca="1">VLOOKUP($B18500,'Input Sheet'!$B$515:$N$1014,5+H$5,FALSE)</f>
        <v>0</v>
      </c>
      <c r="I18501" s="111">
        <f ca="1">VLOOKUP($B18500,'Input Sheet'!$B$515:$N$1014,5+I$5,FALSE)</f>
        <v>0</v>
      </c>
      <c r="J18501" s="111">
        <f ca="1">VLOOKUP($B18500,'Input Sheet'!$B$515:$N$1014,5+J$5,FALSE)</f>
        <v>0</v>
      </c>
      <c r="K18501" s="111">
        <f ca="1">VLOOKUP($B18500,'Input Sheet'!$B$515:$N$1014,5+K$5,FALSE)</f>
        <v>0</v>
      </c>
      <c r="L18501" s="111">
        <f ca="1">VLOOKUP($B18500,'Input Sheet'!$B$515:$N$1014,5+L$5,FALSE)</f>
        <v>0</v>
      </c>
      <c r="M18501" s="111">
        <f ca="1">VLOOKUP($B18500,'Input Sheet'!$B$515:$N$1014,5+M$5,FALSE)</f>
        <v>0</v>
      </c>
      <c r="N18501" s="111">
        <f ca="1">VLOOKUP($B18500,'Input Sheet'!$B$515:$N$1014,5+N$5,FALSE)</f>
        <v>0</v>
      </c>
    </row>
    <row r="18502" spans="1:14" s="369" customFormat="1" ht="12.75" hidden="1" customHeight="1" outlineLevel="2" x14ac:dyDescent="0.25">
      <c r="A18502" s="3"/>
      <c r="B18502" s="3"/>
      <c r="C18502" s="3"/>
      <c r="D18502" s="3">
        <v>1</v>
      </c>
      <c r="E18502" s="290">
        <f t="array" aca="1" ref="E18502:E18516" ca="1">TRANSPOSE(G18500:N18500)</f>
        <v>0</v>
      </c>
      <c r="F18502" s="291"/>
      <c r="G18502" s="292"/>
      <c r="H18502" s="293">
        <f ca="1">IF(OFFSET(H18502,-$D18502,0)="n/a","n/a",IF(H$5&gt;OFFSET(H18502,-$D18502,0)+$D18502,$E18502-SUM($G18502:G18502),($E18502-SUM($G18502:G18502))/(OFFSET(H18502,-$D18502,0)-(H$5-$D18502-1))))</f>
        <v>0</v>
      </c>
      <c r="I18502" s="293">
        <f ca="1">IF(OFFSET(I18502,-$D18502,0)="n/a","n/a",IF(I$5&gt;OFFSET(I18502,-$D18502,0)+$D18502,$E18502-SUM($G18502:H18502),($E18502-SUM($G18502:H18502))/(OFFSET(I18502,-$D18502,0)-(I$5-$D18502-1))))</f>
        <v>0</v>
      </c>
      <c r="J18502" s="293">
        <f ca="1">IF(OFFSET(J18502,-$D18502,0)="n/a","n/a",IF(J$5&gt;OFFSET(J18502,-$D18502,0)+$D18502,$E18502-SUM($G18502:I18502),($E18502-SUM($G18502:I18502))/(OFFSET(J18502,-$D18502,0)-(J$5-$D18502-1))))</f>
        <v>0</v>
      </c>
      <c r="K18502" s="293">
        <f ca="1">IF(OFFSET(K18502,-$D18502,0)="n/a","n/a",IF(K$5&gt;OFFSET(K18502,-$D18502,0)+$D18502,$E18502-SUM($G18502:J18502),($E18502-SUM($G18502:J18502))/(OFFSET(K18502,-$D18502,0)-(K$5-$D18502-1))))</f>
        <v>0</v>
      </c>
      <c r="L18502" s="293">
        <f ca="1">IF(OFFSET(L18502,-$D18502,0)="n/a","n/a",IF(L$5&gt;OFFSET(L18502,-$D18502,0)+$D18502,$E18502-SUM($G18502:K18502),($E18502-SUM($G18502:K18502))/(OFFSET(L18502,-$D18502,0)-(L$5-$D18502-1))))</f>
        <v>0</v>
      </c>
      <c r="M18502" s="293">
        <f ca="1">IF(OFFSET(M18502,-$D18502,0)="n/a","n/a",IF(M$5&gt;OFFSET(M18502,-$D18502,0)+$D18502,$E18502-SUM($G18502:L18502),($E18502-SUM($G18502:L18502))/(OFFSET(M18502,-$D18502,0)-(M$5-$D18502-1))))</f>
        <v>0</v>
      </c>
      <c r="N18502" s="293">
        <f ca="1">IF(OFFSET(N18502,-$D18502,0)="n/a","n/a",IF(N$5&gt;OFFSET(N18502,-$D18502,0)+$D18502,$E18502-SUM($G18502:M18502),($E18502-SUM($G18502:M18502))/(OFFSET(N18502,-$D18502,0)-(N$5-$D18502-1))))</f>
        <v>0</v>
      </c>
    </row>
    <row r="18503" spans="1:14" s="369" customFormat="1" ht="12.75" hidden="1" customHeight="1" outlineLevel="2" x14ac:dyDescent="0.25">
      <c r="A18503" s="3"/>
      <c r="B18503" s="3"/>
      <c r="C18503" s="392" t="s">
        <v>48</v>
      </c>
      <c r="D18503" s="3">
        <v>2</v>
      </c>
      <c r="E18503" s="290">
        <f ca="1"/>
        <v>0</v>
      </c>
      <c r="F18503" s="291"/>
      <c r="G18503" s="294"/>
      <c r="H18503" s="292"/>
      <c r="I18503" s="293">
        <f ca="1">IF(OFFSET(I18503,-$D18503,0)="n/a","n/a",IF(I$5&gt;OFFSET(I18503,-$D18503,0)+$D18503,$E18503-SUM($G18503:H18503),($E18503-SUM($G18503:H18503))/(OFFSET(I18503,-$D18503,0)-(I$5-$D18503-1))))</f>
        <v>0</v>
      </c>
      <c r="J18503" s="293">
        <f ca="1">IF(OFFSET(J18503,-$D18503,0)="n/a","n/a",IF(J$5&gt;OFFSET(J18503,-$D18503,0)+$D18503,$E18503-SUM($G18503:I18503),($E18503-SUM($G18503:I18503))/(OFFSET(J18503,-$D18503,0)-(J$5-$D18503-1))))</f>
        <v>0</v>
      </c>
      <c r="K18503" s="293">
        <f ca="1">IF(OFFSET(K18503,-$D18503,0)="n/a","n/a",IF(K$5&gt;OFFSET(K18503,-$D18503,0)+$D18503,$E18503-SUM($G18503:J18503),($E18503-SUM($G18503:J18503))/(OFFSET(K18503,-$D18503,0)-(K$5-$D18503-1))))</f>
        <v>0</v>
      </c>
      <c r="L18503" s="293">
        <f ca="1">IF(OFFSET(L18503,-$D18503,0)="n/a","n/a",IF(L$5&gt;OFFSET(L18503,-$D18503,0)+$D18503,$E18503-SUM($G18503:K18503),($E18503-SUM($G18503:K18503))/(OFFSET(L18503,-$D18503,0)-(L$5-$D18503-1))))</f>
        <v>0</v>
      </c>
      <c r="M18503" s="293">
        <f ca="1">IF(OFFSET(M18503,-$D18503,0)="n/a","n/a",IF(M$5&gt;OFFSET(M18503,-$D18503,0)+$D18503,$E18503-SUM($G18503:L18503),($E18503-SUM($G18503:L18503))/(OFFSET(M18503,-$D18503,0)-(M$5-$D18503-1))))</f>
        <v>0</v>
      </c>
      <c r="N18503" s="293">
        <f ca="1">IF(OFFSET(N18503,-$D18503,0)="n/a","n/a",IF(N$5&gt;OFFSET(N18503,-$D18503,0)+$D18503,$E18503-SUM($G18503:M18503),($E18503-SUM($G18503:M18503))/(OFFSET(N18503,-$D18503,0)-(N$5-$D18503-1))))</f>
        <v>0</v>
      </c>
    </row>
    <row r="18504" spans="1:14" s="369" customFormat="1" ht="12.75" hidden="1" customHeight="1" outlineLevel="2" x14ac:dyDescent="0.25">
      <c r="A18504" s="3"/>
      <c r="B18504" s="3"/>
      <c r="C18504" s="392"/>
      <c r="D18504" s="3">
        <v>3</v>
      </c>
      <c r="E18504" s="290">
        <f ca="1"/>
        <v>0</v>
      </c>
      <c r="F18504" s="291"/>
      <c r="G18504" s="294"/>
      <c r="H18504" s="294"/>
      <c r="I18504" s="292"/>
      <c r="J18504" s="293">
        <f ca="1">IF(OFFSET(J18504,-$D18504,0)="n/a","n/a",IF(J$5&gt;OFFSET(J18504,-$D18504,0)+$D18504,$E18504-SUM($G18504:I18504),($E18504-SUM($G18504:I18504))/(OFFSET(J18504,-$D18504,0)-(J$5-$D18504-1))))</f>
        <v>0</v>
      </c>
      <c r="K18504" s="293">
        <f ca="1">IF(OFFSET(K18504,-$D18504,0)="n/a","n/a",IF(K$5&gt;OFFSET(K18504,-$D18504,0)+$D18504,$E18504-SUM($G18504:J18504),($E18504-SUM($G18504:J18504))/(OFFSET(K18504,-$D18504,0)-(K$5-$D18504-1))))</f>
        <v>0</v>
      </c>
      <c r="L18504" s="293">
        <f ca="1">IF(OFFSET(L18504,-$D18504,0)="n/a","n/a",IF(L$5&gt;OFFSET(L18504,-$D18504,0)+$D18504,$E18504-SUM($G18504:K18504),($E18504-SUM($G18504:K18504))/(OFFSET(L18504,-$D18504,0)-(L$5-$D18504-1))))</f>
        <v>0</v>
      </c>
      <c r="M18504" s="293">
        <f ca="1">IF(OFFSET(M18504,-$D18504,0)="n/a","n/a",IF(M$5&gt;OFFSET(M18504,-$D18504,0)+$D18504,$E18504-SUM($G18504:L18504),($E18504-SUM($G18504:L18504))/(OFFSET(M18504,-$D18504,0)-(M$5-$D18504-1))))</f>
        <v>0</v>
      </c>
      <c r="N18504" s="293">
        <f ca="1">IF(OFFSET(N18504,-$D18504,0)="n/a","n/a",IF(N$5&gt;OFFSET(N18504,-$D18504,0)+$D18504,$E18504-SUM($G18504:M18504),($E18504-SUM($G18504:M18504))/(OFFSET(N18504,-$D18504,0)-(N$5-$D18504-1))))</f>
        <v>0</v>
      </c>
    </row>
    <row r="18505" spans="1:14" s="369" customFormat="1" ht="12.75" hidden="1" customHeight="1" outlineLevel="2" x14ac:dyDescent="0.25">
      <c r="A18505" s="3"/>
      <c r="B18505" s="3"/>
      <c r="C18505" s="392"/>
      <c r="D18505" s="3">
        <v>4</v>
      </c>
      <c r="E18505" s="290">
        <f ca="1"/>
        <v>0</v>
      </c>
      <c r="F18505" s="291"/>
      <c r="G18505" s="294"/>
      <c r="H18505" s="294"/>
      <c r="I18505" s="294"/>
      <c r="J18505" s="292"/>
      <c r="K18505" s="293">
        <f ca="1">IF(OFFSET(K18505,-$D18505,0)="n/a","n/a",IF(K$5&gt;OFFSET(K18505,-$D18505,0)+$D18505,$E18505-SUM($G18505:J18505),($E18505-SUM($G18505:J18505))/(OFFSET(K18505,-$D18505,0)-(K$5-$D18505-1))))</f>
        <v>0</v>
      </c>
      <c r="L18505" s="293">
        <f ca="1">IF(OFFSET(L18505,-$D18505,0)="n/a","n/a",IF(L$5&gt;OFFSET(L18505,-$D18505,0)+$D18505,$E18505-SUM($G18505:K18505),($E18505-SUM($G18505:K18505))/(OFFSET(L18505,-$D18505,0)-(L$5-$D18505-1))))</f>
        <v>0</v>
      </c>
      <c r="M18505" s="293">
        <f ca="1">IF(OFFSET(M18505,-$D18505,0)="n/a","n/a",IF(M$5&gt;OFFSET(M18505,-$D18505,0)+$D18505,$E18505-SUM($G18505:L18505),($E18505-SUM($G18505:L18505))/(OFFSET(M18505,-$D18505,0)-(M$5-$D18505-1))))</f>
        <v>0</v>
      </c>
      <c r="N18505" s="293">
        <f ca="1">IF(OFFSET(N18505,-$D18505,0)="n/a","n/a",IF(N$5&gt;OFFSET(N18505,-$D18505,0)+$D18505,$E18505-SUM($G18505:M18505),($E18505-SUM($G18505:M18505))/(OFFSET(N18505,-$D18505,0)-(N$5-$D18505-1))))</f>
        <v>0</v>
      </c>
    </row>
    <row r="18506" spans="1:14" s="369" customFormat="1" ht="12.75" hidden="1" customHeight="1" outlineLevel="2" x14ac:dyDescent="0.25">
      <c r="A18506" s="3"/>
      <c r="B18506" s="3"/>
      <c r="C18506" s="392"/>
      <c r="D18506" s="3">
        <v>5</v>
      </c>
      <c r="E18506" s="290">
        <f ca="1"/>
        <v>0</v>
      </c>
      <c r="F18506" s="291"/>
      <c r="G18506" s="294"/>
      <c r="H18506" s="294"/>
      <c r="I18506" s="294"/>
      <c r="J18506" s="294"/>
      <c r="K18506" s="292"/>
      <c r="L18506" s="293">
        <f ca="1">IF(OFFSET(L18506,-$D18506,0)="n/a","n/a",IF(L$5&gt;OFFSET(L18506,-$D18506,0)+$D18506,$E18506-SUM($G18506:K18506),($E18506-SUM($G18506:K18506))/(OFFSET(L18506,-$D18506,0)-(L$5-$D18506-1))))</f>
        <v>0</v>
      </c>
      <c r="M18506" s="293">
        <f ca="1">IF(OFFSET(M18506,-$D18506,0)="n/a","n/a",IF(M$5&gt;OFFSET(M18506,-$D18506,0)+$D18506,$E18506-SUM($G18506:L18506),($E18506-SUM($G18506:L18506))/(OFFSET(M18506,-$D18506,0)-(M$5-$D18506-1))))</f>
        <v>0</v>
      </c>
      <c r="N18506" s="293">
        <f ca="1">IF(OFFSET(N18506,-$D18506,0)="n/a","n/a",IF(N$5&gt;OFFSET(N18506,-$D18506,0)+$D18506,$E18506-SUM($G18506:M18506),($E18506-SUM($G18506:M18506))/(OFFSET(N18506,-$D18506,0)-(N$5-$D18506-1))))</f>
        <v>0</v>
      </c>
    </row>
    <row r="18507" spans="1:14" s="369" customFormat="1" ht="12.75" hidden="1" customHeight="1" outlineLevel="2" x14ac:dyDescent="0.25">
      <c r="A18507" s="3"/>
      <c r="B18507" s="3"/>
      <c r="C18507" s="392"/>
      <c r="D18507" s="3">
        <v>6</v>
      </c>
      <c r="E18507" s="290">
        <f ca="1"/>
        <v>0</v>
      </c>
      <c r="F18507" s="291"/>
      <c r="G18507" s="294"/>
      <c r="H18507" s="294"/>
      <c r="I18507" s="294"/>
      <c r="J18507" s="294"/>
      <c r="K18507" s="294"/>
      <c r="L18507" s="292"/>
      <c r="M18507" s="293">
        <f ca="1">IF(OFFSET(M18507,-$D18507,0)="n/a","n/a",IF(M$5&gt;OFFSET(M18507,-$D18507,0)+$D18507,$E18507-SUM($G18507:L18507),($E18507-SUM($G18507:L18507))/(OFFSET(M18507,-$D18507,0)-(M$5-$D18507-1))))</f>
        <v>0</v>
      </c>
      <c r="N18507" s="293">
        <f ca="1">IF(OFFSET(N18507,-$D18507,0)="n/a","n/a",IF(N$5&gt;OFFSET(N18507,-$D18507,0)+$D18507,$E18507-SUM($G18507:M18507),($E18507-SUM($G18507:M18507))/(OFFSET(N18507,-$D18507,0)-(N$5-$D18507-1))))</f>
        <v>0</v>
      </c>
    </row>
    <row r="18508" spans="1:14" s="369" customFormat="1" ht="12.75" hidden="1" customHeight="1" outlineLevel="2" x14ac:dyDescent="0.25">
      <c r="A18508" s="3"/>
      <c r="B18508" s="3"/>
      <c r="C18508" s="392"/>
      <c r="D18508" s="3">
        <v>7</v>
      </c>
      <c r="E18508" s="290">
        <f ca="1"/>
        <v>0</v>
      </c>
      <c r="F18508" s="291"/>
      <c r="G18508" s="294"/>
      <c r="H18508" s="294"/>
      <c r="I18508" s="294"/>
      <c r="J18508" s="294"/>
      <c r="K18508" s="294"/>
      <c r="L18508" s="294"/>
      <c r="M18508" s="292"/>
      <c r="N18508" s="293">
        <f ca="1">IF(OFFSET(N18508,-$D18508,0)="n/a","n/a",IF(N$5&gt;OFFSET(N18508,-$D18508,0)+$D18508,$E18508-SUM($G18508:M18508),($E18508-SUM($G18508:M18508))/(OFFSET(N18508,-$D18508,0)-(N$5-$D18508-1))))</f>
        <v>0</v>
      </c>
    </row>
    <row r="18509" spans="1:14" s="369" customFormat="1" ht="12.75" hidden="1" customHeight="1" outlineLevel="2" x14ac:dyDescent="0.25">
      <c r="A18509" s="3"/>
      <c r="B18509" s="3"/>
      <c r="C18509" s="392"/>
      <c r="D18509" s="3">
        <v>8</v>
      </c>
      <c r="E18509" s="290">
        <f ca="1"/>
        <v>0</v>
      </c>
      <c r="F18509" s="291"/>
      <c r="G18509" s="294"/>
      <c r="H18509" s="294"/>
      <c r="I18509" s="294"/>
      <c r="J18509" s="294"/>
      <c r="K18509" s="294"/>
      <c r="L18509" s="294"/>
      <c r="M18509" s="294"/>
      <c r="N18509" s="292"/>
    </row>
    <row r="18510" spans="1:14" s="369" customFormat="1" ht="12.75" hidden="1" customHeight="1" outlineLevel="2" x14ac:dyDescent="0.25">
      <c r="A18510" s="3"/>
      <c r="B18510" s="3"/>
      <c r="C18510" s="392"/>
      <c r="D18510" s="3">
        <v>9</v>
      </c>
      <c r="E18510" s="290" t="e">
        <f ca="1"/>
        <v>#N/A</v>
      </c>
      <c r="F18510" s="291"/>
      <c r="G18510" s="294"/>
      <c r="H18510" s="294"/>
      <c r="I18510" s="294"/>
      <c r="J18510" s="294"/>
      <c r="K18510" s="294"/>
      <c r="L18510" s="294"/>
      <c r="M18510" s="294"/>
      <c r="N18510" s="294"/>
    </row>
    <row r="18511" spans="1:14" s="369" customFormat="1" ht="12.75" hidden="1" customHeight="1" outlineLevel="2" x14ac:dyDescent="0.25">
      <c r="A18511" s="3"/>
      <c r="B18511" s="3"/>
      <c r="C18511" s="392"/>
      <c r="D18511" s="3">
        <v>10</v>
      </c>
      <c r="E18511" s="290" t="e">
        <f ca="1"/>
        <v>#N/A</v>
      </c>
      <c r="F18511" s="291"/>
      <c r="G18511" s="294"/>
      <c r="H18511" s="294"/>
      <c r="I18511" s="294"/>
      <c r="J18511" s="294"/>
      <c r="K18511" s="294"/>
      <c r="L18511" s="294"/>
      <c r="M18511" s="294"/>
      <c r="N18511" s="294"/>
    </row>
    <row r="18512" spans="1:14" s="369" customFormat="1" ht="12.75" hidden="1" customHeight="1" outlineLevel="2" x14ac:dyDescent="0.25">
      <c r="A18512" s="3"/>
      <c r="B18512" s="3"/>
      <c r="C18512" s="392"/>
      <c r="D18512" s="3">
        <v>11</v>
      </c>
      <c r="E18512" s="290" t="e">
        <f ca="1"/>
        <v>#N/A</v>
      </c>
      <c r="F18512" s="291"/>
      <c r="G18512" s="294"/>
      <c r="H18512" s="294"/>
      <c r="I18512" s="294"/>
      <c r="J18512" s="294"/>
      <c r="K18512" s="294"/>
      <c r="L18512" s="294"/>
      <c r="M18512" s="294"/>
      <c r="N18512" s="294"/>
    </row>
    <row r="18513" spans="1:14" s="369" customFormat="1" ht="12.75" hidden="1" customHeight="1" outlineLevel="2" x14ac:dyDescent="0.25">
      <c r="A18513" s="3"/>
      <c r="B18513" s="3"/>
      <c r="C18513" s="392"/>
      <c r="D18513" s="3">
        <v>12</v>
      </c>
      <c r="E18513" s="290" t="e">
        <f ca="1"/>
        <v>#N/A</v>
      </c>
      <c r="F18513" s="291"/>
      <c r="G18513" s="294"/>
      <c r="H18513" s="294"/>
      <c r="I18513" s="294"/>
      <c r="J18513" s="294"/>
      <c r="K18513" s="294"/>
      <c r="L18513" s="294"/>
      <c r="M18513" s="294"/>
      <c r="N18513" s="294"/>
    </row>
    <row r="18514" spans="1:14" s="369" customFormat="1" ht="12.75" hidden="1" customHeight="1" outlineLevel="2" x14ac:dyDescent="0.25">
      <c r="A18514" s="3"/>
      <c r="B18514" s="3"/>
      <c r="C18514" s="392"/>
      <c r="D18514" s="3">
        <v>13</v>
      </c>
      <c r="E18514" s="290" t="e">
        <f ca="1"/>
        <v>#N/A</v>
      </c>
      <c r="F18514" s="291"/>
      <c r="G18514" s="294"/>
      <c r="H18514" s="294"/>
      <c r="I18514" s="294"/>
      <c r="J18514" s="294"/>
      <c r="K18514" s="294"/>
      <c r="L18514" s="294"/>
      <c r="M18514" s="294"/>
      <c r="N18514" s="294"/>
    </row>
    <row r="18515" spans="1:14" s="369" customFormat="1" ht="12.75" hidden="1" customHeight="1" outlineLevel="2" x14ac:dyDescent="0.25">
      <c r="A18515" s="3"/>
      <c r="B18515" s="3"/>
      <c r="C18515" s="392"/>
      <c r="D18515" s="3">
        <v>14</v>
      </c>
      <c r="E18515" s="290" t="e">
        <f ca="1"/>
        <v>#N/A</v>
      </c>
      <c r="F18515" s="291"/>
      <c r="G18515" s="294"/>
      <c r="H18515" s="294"/>
      <c r="I18515" s="294"/>
      <c r="J18515" s="294"/>
      <c r="K18515" s="294"/>
      <c r="L18515" s="294"/>
      <c r="M18515" s="294"/>
      <c r="N18515" s="294"/>
    </row>
    <row r="18516" spans="1:14" s="369" customFormat="1" ht="12.75" hidden="1" customHeight="1" outlineLevel="2" x14ac:dyDescent="0.25">
      <c r="A18516" s="3"/>
      <c r="B18516" s="3"/>
      <c r="C18516" s="392"/>
      <c r="D18516" s="3">
        <v>15</v>
      </c>
      <c r="E18516" s="290" t="e">
        <f ca="1"/>
        <v>#N/A</v>
      </c>
      <c r="F18516" s="291"/>
      <c r="G18516" s="294"/>
      <c r="H18516" s="294"/>
      <c r="I18516" s="294"/>
      <c r="J18516" s="294"/>
      <c r="K18516" s="294"/>
      <c r="L18516" s="294"/>
      <c r="M18516" s="294"/>
      <c r="N18516" s="294"/>
    </row>
    <row r="18517" spans="1:14" s="369" customFormat="1" ht="12.75" hidden="1" customHeight="1" outlineLevel="1" x14ac:dyDescent="0.25">
      <c r="A18517" s="3"/>
      <c r="B18517" s="145" t="str">
        <f ca="1">B18500</f>
        <v>Asset Type 472</v>
      </c>
      <c r="C18517" s="145" t="str">
        <f ca="1">C18500</f>
        <v>Description - Asset Type 472</v>
      </c>
      <c r="D18517" s="3"/>
      <c r="E18517" s="3"/>
      <c r="F18517" s="106" t="s">
        <v>47</v>
      </c>
      <c r="G18517" s="296">
        <f t="shared" ref="G18517:N18517" si="1944">SUM(G18502:G18516)</f>
        <v>0</v>
      </c>
      <c r="H18517" s="296">
        <f t="shared" ca="1" si="1944"/>
        <v>0</v>
      </c>
      <c r="I18517" s="296">
        <f t="shared" ca="1" si="1944"/>
        <v>0</v>
      </c>
      <c r="J18517" s="296">
        <f t="shared" ca="1" si="1944"/>
        <v>0</v>
      </c>
      <c r="K18517" s="296">
        <f t="shared" ca="1" si="1944"/>
        <v>0</v>
      </c>
      <c r="L18517" s="296">
        <f t="shared" ca="1" si="1944"/>
        <v>0</v>
      </c>
      <c r="M18517" s="296">
        <f t="shared" ca="1" si="1944"/>
        <v>0</v>
      </c>
      <c r="N18517" s="296">
        <f t="shared" ca="1" si="1944"/>
        <v>0</v>
      </c>
    </row>
    <row r="18518" spans="1:14" s="369" customFormat="1" ht="12.75" hidden="1" customHeight="1" outlineLevel="2" x14ac:dyDescent="0.25">
      <c r="A18518" s="217">
        <f>A18500+1</f>
        <v>473</v>
      </c>
      <c r="B18518" s="22" t="str">
        <f ca="1">OFFSET($B$516,$A18518-1,0)</f>
        <v>Asset Type 473</v>
      </c>
      <c r="C18518" s="22" t="str">
        <f ca="1">OFFSET($C$516,$A18518-1,0)</f>
        <v>Description - Asset Type 473</v>
      </c>
      <c r="D18518" s="3"/>
      <c r="E18518" s="109"/>
      <c r="F18518" s="108" t="s">
        <v>46</v>
      </c>
      <c r="G18518" s="295">
        <f t="shared" ref="G18518:N18518" ca="1" si="1945">VLOOKUP($B18518,$B$516:$N$1015,5+G$5,FALSE)</f>
        <v>0</v>
      </c>
      <c r="H18518" s="295">
        <f t="shared" ca="1" si="1945"/>
        <v>0</v>
      </c>
      <c r="I18518" s="295">
        <f t="shared" ca="1" si="1945"/>
        <v>0</v>
      </c>
      <c r="J18518" s="295">
        <f t="shared" ca="1" si="1945"/>
        <v>0</v>
      </c>
      <c r="K18518" s="295">
        <f t="shared" ca="1" si="1945"/>
        <v>0</v>
      </c>
      <c r="L18518" s="295">
        <f t="shared" ca="1" si="1945"/>
        <v>0</v>
      </c>
      <c r="M18518" s="295">
        <f t="shared" ca="1" si="1945"/>
        <v>0</v>
      </c>
      <c r="N18518" s="295">
        <f t="shared" ca="1" si="1945"/>
        <v>0</v>
      </c>
    </row>
    <row r="18519" spans="1:14" s="369" customFormat="1" ht="12.75" hidden="1" customHeight="1" outlineLevel="2" x14ac:dyDescent="0.25">
      <c r="A18519" s="3"/>
      <c r="B18519" s="3"/>
      <c r="C18519" s="21"/>
      <c r="D18519" s="3"/>
      <c r="E18519" s="107"/>
      <c r="F18519" s="106" t="s">
        <v>80</v>
      </c>
      <c r="G18519" s="111">
        <f ca="1">VLOOKUP($B18518,'Input Sheet'!$B$515:$N$1014,5+G$5,FALSE)</f>
        <v>0</v>
      </c>
      <c r="H18519" s="111">
        <f ca="1">VLOOKUP($B18518,'Input Sheet'!$B$515:$N$1014,5+H$5,FALSE)</f>
        <v>0</v>
      </c>
      <c r="I18519" s="111">
        <f ca="1">VLOOKUP($B18518,'Input Sheet'!$B$515:$N$1014,5+I$5,FALSE)</f>
        <v>0</v>
      </c>
      <c r="J18519" s="111">
        <f ca="1">VLOOKUP($B18518,'Input Sheet'!$B$515:$N$1014,5+J$5,FALSE)</f>
        <v>0</v>
      </c>
      <c r="K18519" s="111">
        <f ca="1">VLOOKUP($B18518,'Input Sheet'!$B$515:$N$1014,5+K$5,FALSE)</f>
        <v>0</v>
      </c>
      <c r="L18519" s="111">
        <f ca="1">VLOOKUP($B18518,'Input Sheet'!$B$515:$N$1014,5+L$5,FALSE)</f>
        <v>0</v>
      </c>
      <c r="M18519" s="111">
        <f ca="1">VLOOKUP($B18518,'Input Sheet'!$B$515:$N$1014,5+M$5,FALSE)</f>
        <v>0</v>
      </c>
      <c r="N18519" s="111">
        <f ca="1">VLOOKUP($B18518,'Input Sheet'!$B$515:$N$1014,5+N$5,FALSE)</f>
        <v>0</v>
      </c>
    </row>
    <row r="18520" spans="1:14" s="369" customFormat="1" ht="12.75" hidden="1" customHeight="1" outlineLevel="2" x14ac:dyDescent="0.25">
      <c r="A18520" s="3"/>
      <c r="B18520" s="3"/>
      <c r="C18520" s="3"/>
      <c r="D18520" s="3">
        <v>1</v>
      </c>
      <c r="E18520" s="290">
        <f t="array" aca="1" ref="E18520:E18534" ca="1">TRANSPOSE(G18518:N18518)</f>
        <v>0</v>
      </c>
      <c r="F18520" s="291"/>
      <c r="G18520" s="292"/>
      <c r="H18520" s="293">
        <f ca="1">IF(OFFSET(H18520,-$D18520,0)="n/a","n/a",IF(H$5&gt;OFFSET(H18520,-$D18520,0)+$D18520,$E18520-SUM($G18520:G18520),($E18520-SUM($G18520:G18520))/(OFFSET(H18520,-$D18520,0)-(H$5-$D18520-1))))</f>
        <v>0</v>
      </c>
      <c r="I18520" s="293">
        <f ca="1">IF(OFFSET(I18520,-$D18520,0)="n/a","n/a",IF(I$5&gt;OFFSET(I18520,-$D18520,0)+$D18520,$E18520-SUM($G18520:H18520),($E18520-SUM($G18520:H18520))/(OFFSET(I18520,-$D18520,0)-(I$5-$D18520-1))))</f>
        <v>0</v>
      </c>
      <c r="J18520" s="293">
        <f ca="1">IF(OFFSET(J18520,-$D18520,0)="n/a","n/a",IF(J$5&gt;OFFSET(J18520,-$D18520,0)+$D18520,$E18520-SUM($G18520:I18520),($E18520-SUM($G18520:I18520))/(OFFSET(J18520,-$D18520,0)-(J$5-$D18520-1))))</f>
        <v>0</v>
      </c>
      <c r="K18520" s="293">
        <f ca="1">IF(OFFSET(K18520,-$D18520,0)="n/a","n/a",IF(K$5&gt;OFFSET(K18520,-$D18520,0)+$D18520,$E18520-SUM($G18520:J18520),($E18520-SUM($G18520:J18520))/(OFFSET(K18520,-$D18520,0)-(K$5-$D18520-1))))</f>
        <v>0</v>
      </c>
      <c r="L18520" s="293">
        <f ca="1">IF(OFFSET(L18520,-$D18520,0)="n/a","n/a",IF(L$5&gt;OFFSET(L18520,-$D18520,0)+$D18520,$E18520-SUM($G18520:K18520),($E18520-SUM($G18520:K18520))/(OFFSET(L18520,-$D18520,0)-(L$5-$D18520-1))))</f>
        <v>0</v>
      </c>
      <c r="M18520" s="293">
        <f ca="1">IF(OFFSET(M18520,-$D18520,0)="n/a","n/a",IF(M$5&gt;OFFSET(M18520,-$D18520,0)+$D18520,$E18520-SUM($G18520:L18520),($E18520-SUM($G18520:L18520))/(OFFSET(M18520,-$D18520,0)-(M$5-$D18520-1))))</f>
        <v>0</v>
      </c>
      <c r="N18520" s="293">
        <f ca="1">IF(OFFSET(N18520,-$D18520,0)="n/a","n/a",IF(N$5&gt;OFFSET(N18520,-$D18520,0)+$D18520,$E18520-SUM($G18520:M18520),($E18520-SUM($G18520:M18520))/(OFFSET(N18520,-$D18520,0)-(N$5-$D18520-1))))</f>
        <v>0</v>
      </c>
    </row>
    <row r="18521" spans="1:14" s="369" customFormat="1" ht="12.75" hidden="1" customHeight="1" outlineLevel="2" x14ac:dyDescent="0.25">
      <c r="A18521" s="3"/>
      <c r="B18521" s="3"/>
      <c r="C18521" s="392" t="s">
        <v>48</v>
      </c>
      <c r="D18521" s="3">
        <v>2</v>
      </c>
      <c r="E18521" s="290">
        <f ca="1"/>
        <v>0</v>
      </c>
      <c r="F18521" s="291"/>
      <c r="G18521" s="294"/>
      <c r="H18521" s="292"/>
      <c r="I18521" s="293">
        <f ca="1">IF(OFFSET(I18521,-$D18521,0)="n/a","n/a",IF(I$5&gt;OFFSET(I18521,-$D18521,0)+$D18521,$E18521-SUM($G18521:H18521),($E18521-SUM($G18521:H18521))/(OFFSET(I18521,-$D18521,0)-(I$5-$D18521-1))))</f>
        <v>0</v>
      </c>
      <c r="J18521" s="293">
        <f ca="1">IF(OFFSET(J18521,-$D18521,0)="n/a","n/a",IF(J$5&gt;OFFSET(J18521,-$D18521,0)+$D18521,$E18521-SUM($G18521:I18521),($E18521-SUM($G18521:I18521))/(OFFSET(J18521,-$D18521,0)-(J$5-$D18521-1))))</f>
        <v>0</v>
      </c>
      <c r="K18521" s="293">
        <f ca="1">IF(OFFSET(K18521,-$D18521,0)="n/a","n/a",IF(K$5&gt;OFFSET(K18521,-$D18521,0)+$D18521,$E18521-SUM($G18521:J18521),($E18521-SUM($G18521:J18521))/(OFFSET(K18521,-$D18521,0)-(K$5-$D18521-1))))</f>
        <v>0</v>
      </c>
      <c r="L18521" s="293">
        <f ca="1">IF(OFFSET(L18521,-$D18521,0)="n/a","n/a",IF(L$5&gt;OFFSET(L18521,-$D18521,0)+$D18521,$E18521-SUM($G18521:K18521),($E18521-SUM($G18521:K18521))/(OFFSET(L18521,-$D18521,0)-(L$5-$D18521-1))))</f>
        <v>0</v>
      </c>
      <c r="M18521" s="293">
        <f ca="1">IF(OFFSET(M18521,-$D18521,0)="n/a","n/a",IF(M$5&gt;OFFSET(M18521,-$D18521,0)+$D18521,$E18521-SUM($G18521:L18521),($E18521-SUM($G18521:L18521))/(OFFSET(M18521,-$D18521,0)-(M$5-$D18521-1))))</f>
        <v>0</v>
      </c>
      <c r="N18521" s="293">
        <f ca="1">IF(OFFSET(N18521,-$D18521,0)="n/a","n/a",IF(N$5&gt;OFFSET(N18521,-$D18521,0)+$D18521,$E18521-SUM($G18521:M18521),($E18521-SUM($G18521:M18521))/(OFFSET(N18521,-$D18521,0)-(N$5-$D18521-1))))</f>
        <v>0</v>
      </c>
    </row>
    <row r="18522" spans="1:14" s="369" customFormat="1" ht="12.75" hidden="1" customHeight="1" outlineLevel="2" x14ac:dyDescent="0.25">
      <c r="A18522" s="3"/>
      <c r="B18522" s="3"/>
      <c r="C18522" s="392"/>
      <c r="D18522" s="3">
        <v>3</v>
      </c>
      <c r="E18522" s="290">
        <f ca="1"/>
        <v>0</v>
      </c>
      <c r="F18522" s="291"/>
      <c r="G18522" s="294"/>
      <c r="H18522" s="294"/>
      <c r="I18522" s="292"/>
      <c r="J18522" s="293">
        <f ca="1">IF(OFFSET(J18522,-$D18522,0)="n/a","n/a",IF(J$5&gt;OFFSET(J18522,-$D18522,0)+$D18522,$E18522-SUM($G18522:I18522),($E18522-SUM($G18522:I18522))/(OFFSET(J18522,-$D18522,0)-(J$5-$D18522-1))))</f>
        <v>0</v>
      </c>
      <c r="K18522" s="293">
        <f ca="1">IF(OFFSET(K18522,-$D18522,0)="n/a","n/a",IF(K$5&gt;OFFSET(K18522,-$D18522,0)+$D18522,$E18522-SUM($G18522:J18522),($E18522-SUM($G18522:J18522))/(OFFSET(K18522,-$D18522,0)-(K$5-$D18522-1))))</f>
        <v>0</v>
      </c>
      <c r="L18522" s="293">
        <f ca="1">IF(OFFSET(L18522,-$D18522,0)="n/a","n/a",IF(L$5&gt;OFFSET(L18522,-$D18522,0)+$D18522,$E18522-SUM($G18522:K18522),($E18522-SUM($G18522:K18522))/(OFFSET(L18522,-$D18522,0)-(L$5-$D18522-1))))</f>
        <v>0</v>
      </c>
      <c r="M18522" s="293">
        <f ca="1">IF(OFFSET(M18522,-$D18522,0)="n/a","n/a",IF(M$5&gt;OFFSET(M18522,-$D18522,0)+$D18522,$E18522-SUM($G18522:L18522),($E18522-SUM($G18522:L18522))/(OFFSET(M18522,-$D18522,0)-(M$5-$D18522-1))))</f>
        <v>0</v>
      </c>
      <c r="N18522" s="293">
        <f ca="1">IF(OFFSET(N18522,-$D18522,0)="n/a","n/a",IF(N$5&gt;OFFSET(N18522,-$D18522,0)+$D18522,$E18522-SUM($G18522:M18522),($E18522-SUM($G18522:M18522))/(OFFSET(N18522,-$D18522,0)-(N$5-$D18522-1))))</f>
        <v>0</v>
      </c>
    </row>
    <row r="18523" spans="1:14" s="369" customFormat="1" ht="12.75" hidden="1" customHeight="1" outlineLevel="2" x14ac:dyDescent="0.25">
      <c r="A18523" s="3"/>
      <c r="B18523" s="3"/>
      <c r="C18523" s="392"/>
      <c r="D18523" s="3">
        <v>4</v>
      </c>
      <c r="E18523" s="290">
        <f ca="1"/>
        <v>0</v>
      </c>
      <c r="F18523" s="291"/>
      <c r="G18523" s="294"/>
      <c r="H18523" s="294"/>
      <c r="I18523" s="294"/>
      <c r="J18523" s="292"/>
      <c r="K18523" s="293">
        <f ca="1">IF(OFFSET(K18523,-$D18523,0)="n/a","n/a",IF(K$5&gt;OFFSET(K18523,-$D18523,0)+$D18523,$E18523-SUM($G18523:J18523),($E18523-SUM($G18523:J18523))/(OFFSET(K18523,-$D18523,0)-(K$5-$D18523-1))))</f>
        <v>0</v>
      </c>
      <c r="L18523" s="293">
        <f ca="1">IF(OFFSET(L18523,-$D18523,0)="n/a","n/a",IF(L$5&gt;OFFSET(L18523,-$D18523,0)+$D18523,$E18523-SUM($G18523:K18523),($E18523-SUM($G18523:K18523))/(OFFSET(L18523,-$D18523,0)-(L$5-$D18523-1))))</f>
        <v>0</v>
      </c>
      <c r="M18523" s="293">
        <f ca="1">IF(OFFSET(M18523,-$D18523,0)="n/a","n/a",IF(M$5&gt;OFFSET(M18523,-$D18523,0)+$D18523,$E18523-SUM($G18523:L18523),($E18523-SUM($G18523:L18523))/(OFFSET(M18523,-$D18523,0)-(M$5-$D18523-1))))</f>
        <v>0</v>
      </c>
      <c r="N18523" s="293">
        <f ca="1">IF(OFFSET(N18523,-$D18523,0)="n/a","n/a",IF(N$5&gt;OFFSET(N18523,-$D18523,0)+$D18523,$E18523-SUM($G18523:M18523),($E18523-SUM($G18523:M18523))/(OFFSET(N18523,-$D18523,0)-(N$5-$D18523-1))))</f>
        <v>0</v>
      </c>
    </row>
    <row r="18524" spans="1:14" s="369" customFormat="1" ht="12.75" hidden="1" customHeight="1" outlineLevel="2" x14ac:dyDescent="0.25">
      <c r="A18524" s="3"/>
      <c r="B18524" s="3"/>
      <c r="C18524" s="392"/>
      <c r="D18524" s="3">
        <v>5</v>
      </c>
      <c r="E18524" s="290">
        <f ca="1"/>
        <v>0</v>
      </c>
      <c r="F18524" s="291"/>
      <c r="G18524" s="294"/>
      <c r="H18524" s="294"/>
      <c r="I18524" s="294"/>
      <c r="J18524" s="294"/>
      <c r="K18524" s="292"/>
      <c r="L18524" s="293">
        <f ca="1">IF(OFFSET(L18524,-$D18524,0)="n/a","n/a",IF(L$5&gt;OFFSET(L18524,-$D18524,0)+$D18524,$E18524-SUM($G18524:K18524),($E18524-SUM($G18524:K18524))/(OFFSET(L18524,-$D18524,0)-(L$5-$D18524-1))))</f>
        <v>0</v>
      </c>
      <c r="M18524" s="293">
        <f ca="1">IF(OFFSET(M18524,-$D18524,0)="n/a","n/a",IF(M$5&gt;OFFSET(M18524,-$D18524,0)+$D18524,$E18524-SUM($G18524:L18524),($E18524-SUM($G18524:L18524))/(OFFSET(M18524,-$D18524,0)-(M$5-$D18524-1))))</f>
        <v>0</v>
      </c>
      <c r="N18524" s="293">
        <f ca="1">IF(OFFSET(N18524,-$D18524,0)="n/a","n/a",IF(N$5&gt;OFFSET(N18524,-$D18524,0)+$D18524,$E18524-SUM($G18524:M18524),($E18524-SUM($G18524:M18524))/(OFFSET(N18524,-$D18524,0)-(N$5-$D18524-1))))</f>
        <v>0</v>
      </c>
    </row>
    <row r="18525" spans="1:14" s="369" customFormat="1" ht="12.75" hidden="1" customHeight="1" outlineLevel="2" x14ac:dyDescent="0.25">
      <c r="A18525" s="3"/>
      <c r="B18525" s="3"/>
      <c r="C18525" s="392"/>
      <c r="D18525" s="3">
        <v>6</v>
      </c>
      <c r="E18525" s="290">
        <f ca="1"/>
        <v>0</v>
      </c>
      <c r="F18525" s="291"/>
      <c r="G18525" s="294"/>
      <c r="H18525" s="294"/>
      <c r="I18525" s="294"/>
      <c r="J18525" s="294"/>
      <c r="K18525" s="294"/>
      <c r="L18525" s="292"/>
      <c r="M18525" s="293">
        <f ca="1">IF(OFFSET(M18525,-$D18525,0)="n/a","n/a",IF(M$5&gt;OFFSET(M18525,-$D18525,0)+$D18525,$E18525-SUM($G18525:L18525),($E18525-SUM($G18525:L18525))/(OFFSET(M18525,-$D18525,0)-(M$5-$D18525-1))))</f>
        <v>0</v>
      </c>
      <c r="N18525" s="293">
        <f ca="1">IF(OFFSET(N18525,-$D18525,0)="n/a","n/a",IF(N$5&gt;OFFSET(N18525,-$D18525,0)+$D18525,$E18525-SUM($G18525:M18525),($E18525-SUM($G18525:M18525))/(OFFSET(N18525,-$D18525,0)-(N$5-$D18525-1))))</f>
        <v>0</v>
      </c>
    </row>
    <row r="18526" spans="1:14" s="369" customFormat="1" ht="12.75" hidden="1" customHeight="1" outlineLevel="2" x14ac:dyDescent="0.25">
      <c r="A18526" s="3"/>
      <c r="B18526" s="3"/>
      <c r="C18526" s="392"/>
      <c r="D18526" s="3">
        <v>7</v>
      </c>
      <c r="E18526" s="290">
        <f ca="1"/>
        <v>0</v>
      </c>
      <c r="F18526" s="291"/>
      <c r="G18526" s="294"/>
      <c r="H18526" s="294"/>
      <c r="I18526" s="294"/>
      <c r="J18526" s="294"/>
      <c r="K18526" s="294"/>
      <c r="L18526" s="294"/>
      <c r="M18526" s="292"/>
      <c r="N18526" s="293">
        <f ca="1">IF(OFFSET(N18526,-$D18526,0)="n/a","n/a",IF(N$5&gt;OFFSET(N18526,-$D18526,0)+$D18526,$E18526-SUM($G18526:M18526),($E18526-SUM($G18526:M18526))/(OFFSET(N18526,-$D18526,0)-(N$5-$D18526-1))))</f>
        <v>0</v>
      </c>
    </row>
    <row r="18527" spans="1:14" s="369" customFormat="1" ht="12.75" hidden="1" customHeight="1" outlineLevel="2" x14ac:dyDescent="0.25">
      <c r="A18527" s="3"/>
      <c r="B18527" s="3"/>
      <c r="C18527" s="392"/>
      <c r="D18527" s="3">
        <v>8</v>
      </c>
      <c r="E18527" s="290">
        <f ca="1"/>
        <v>0</v>
      </c>
      <c r="F18527" s="291"/>
      <c r="G18527" s="294"/>
      <c r="H18527" s="294"/>
      <c r="I18527" s="294"/>
      <c r="J18527" s="294"/>
      <c r="K18527" s="294"/>
      <c r="L18527" s="294"/>
      <c r="M18527" s="294"/>
      <c r="N18527" s="292"/>
    </row>
    <row r="18528" spans="1:14" s="369" customFormat="1" ht="12.75" hidden="1" customHeight="1" outlineLevel="2" x14ac:dyDescent="0.25">
      <c r="A18528" s="3"/>
      <c r="B18528" s="3"/>
      <c r="C18528" s="392"/>
      <c r="D18528" s="3">
        <v>9</v>
      </c>
      <c r="E18528" s="290" t="e">
        <f ca="1"/>
        <v>#N/A</v>
      </c>
      <c r="F18528" s="291"/>
      <c r="G18528" s="294"/>
      <c r="H18528" s="294"/>
      <c r="I18528" s="294"/>
      <c r="J18528" s="294"/>
      <c r="K18528" s="294"/>
      <c r="L18528" s="294"/>
      <c r="M18528" s="294"/>
      <c r="N18528" s="294"/>
    </row>
    <row r="18529" spans="1:14" s="369" customFormat="1" ht="12.75" hidden="1" customHeight="1" outlineLevel="2" x14ac:dyDescent="0.25">
      <c r="A18529" s="3"/>
      <c r="B18529" s="3"/>
      <c r="C18529" s="392"/>
      <c r="D18529" s="3">
        <v>10</v>
      </c>
      <c r="E18529" s="290" t="e">
        <f ca="1"/>
        <v>#N/A</v>
      </c>
      <c r="F18529" s="291"/>
      <c r="G18529" s="294"/>
      <c r="H18529" s="294"/>
      <c r="I18529" s="294"/>
      <c r="J18529" s="294"/>
      <c r="K18529" s="294"/>
      <c r="L18529" s="294"/>
      <c r="M18529" s="294"/>
      <c r="N18529" s="294"/>
    </row>
    <row r="18530" spans="1:14" s="369" customFormat="1" ht="12.75" hidden="1" customHeight="1" outlineLevel="2" x14ac:dyDescent="0.25">
      <c r="A18530" s="3"/>
      <c r="B18530" s="3"/>
      <c r="C18530" s="392"/>
      <c r="D18530" s="3">
        <v>11</v>
      </c>
      <c r="E18530" s="290" t="e">
        <f ca="1"/>
        <v>#N/A</v>
      </c>
      <c r="F18530" s="291"/>
      <c r="G18530" s="294"/>
      <c r="H18530" s="294"/>
      <c r="I18530" s="294"/>
      <c r="J18530" s="294"/>
      <c r="K18530" s="294"/>
      <c r="L18530" s="294"/>
      <c r="M18530" s="294"/>
      <c r="N18530" s="294"/>
    </row>
    <row r="18531" spans="1:14" s="369" customFormat="1" ht="12.75" hidden="1" customHeight="1" outlineLevel="2" x14ac:dyDescent="0.25">
      <c r="A18531" s="3"/>
      <c r="B18531" s="3"/>
      <c r="C18531" s="392"/>
      <c r="D18531" s="3">
        <v>12</v>
      </c>
      <c r="E18531" s="290" t="e">
        <f ca="1"/>
        <v>#N/A</v>
      </c>
      <c r="F18531" s="291"/>
      <c r="G18531" s="294"/>
      <c r="H18531" s="294"/>
      <c r="I18531" s="294"/>
      <c r="J18531" s="294"/>
      <c r="K18531" s="294"/>
      <c r="L18531" s="294"/>
      <c r="M18531" s="294"/>
      <c r="N18531" s="294"/>
    </row>
    <row r="18532" spans="1:14" s="369" customFormat="1" ht="12.75" hidden="1" customHeight="1" outlineLevel="2" x14ac:dyDescent="0.25">
      <c r="A18532" s="3"/>
      <c r="B18532" s="3"/>
      <c r="C18532" s="392"/>
      <c r="D18532" s="3">
        <v>13</v>
      </c>
      <c r="E18532" s="290" t="e">
        <f ca="1"/>
        <v>#N/A</v>
      </c>
      <c r="F18532" s="291"/>
      <c r="G18532" s="294"/>
      <c r="H18532" s="294"/>
      <c r="I18532" s="294"/>
      <c r="J18532" s="294"/>
      <c r="K18532" s="294"/>
      <c r="L18532" s="294"/>
      <c r="M18532" s="294"/>
      <c r="N18532" s="294"/>
    </row>
    <row r="18533" spans="1:14" s="369" customFormat="1" ht="12.75" hidden="1" customHeight="1" outlineLevel="2" x14ac:dyDescent="0.25">
      <c r="A18533" s="3"/>
      <c r="B18533" s="3"/>
      <c r="C18533" s="392"/>
      <c r="D18533" s="3">
        <v>14</v>
      </c>
      <c r="E18533" s="290" t="e">
        <f ca="1"/>
        <v>#N/A</v>
      </c>
      <c r="F18533" s="291"/>
      <c r="G18533" s="294"/>
      <c r="H18533" s="294"/>
      <c r="I18533" s="294"/>
      <c r="J18533" s="294"/>
      <c r="K18533" s="294"/>
      <c r="L18533" s="294"/>
      <c r="M18533" s="294"/>
      <c r="N18533" s="294"/>
    </row>
    <row r="18534" spans="1:14" s="369" customFormat="1" ht="12.75" hidden="1" customHeight="1" outlineLevel="2" x14ac:dyDescent="0.25">
      <c r="A18534" s="3"/>
      <c r="B18534" s="3"/>
      <c r="C18534" s="392"/>
      <c r="D18534" s="3">
        <v>15</v>
      </c>
      <c r="E18534" s="290" t="e">
        <f ca="1"/>
        <v>#N/A</v>
      </c>
      <c r="F18534" s="291"/>
      <c r="G18534" s="294"/>
      <c r="H18534" s="294"/>
      <c r="I18534" s="294"/>
      <c r="J18534" s="294"/>
      <c r="K18534" s="294"/>
      <c r="L18534" s="294"/>
      <c r="M18534" s="294"/>
      <c r="N18534" s="294"/>
    </row>
    <row r="18535" spans="1:14" s="369" customFormat="1" ht="12.75" hidden="1" customHeight="1" outlineLevel="1" x14ac:dyDescent="0.25">
      <c r="A18535" s="3"/>
      <c r="B18535" s="145" t="str">
        <f ca="1">B18518</f>
        <v>Asset Type 473</v>
      </c>
      <c r="C18535" s="145" t="str">
        <f ca="1">C18518</f>
        <v>Description - Asset Type 473</v>
      </c>
      <c r="D18535" s="3"/>
      <c r="E18535" s="3"/>
      <c r="F18535" s="106" t="s">
        <v>47</v>
      </c>
      <c r="G18535" s="296">
        <f t="shared" ref="G18535:N18535" si="1946">SUM(G18520:G18534)</f>
        <v>0</v>
      </c>
      <c r="H18535" s="296">
        <f t="shared" ca="1" si="1946"/>
        <v>0</v>
      </c>
      <c r="I18535" s="296">
        <f t="shared" ca="1" si="1946"/>
        <v>0</v>
      </c>
      <c r="J18535" s="296">
        <f t="shared" ca="1" si="1946"/>
        <v>0</v>
      </c>
      <c r="K18535" s="296">
        <f t="shared" ca="1" si="1946"/>
        <v>0</v>
      </c>
      <c r="L18535" s="296">
        <f t="shared" ca="1" si="1946"/>
        <v>0</v>
      </c>
      <c r="M18535" s="296">
        <f t="shared" ca="1" si="1946"/>
        <v>0</v>
      </c>
      <c r="N18535" s="296">
        <f t="shared" ca="1" si="1946"/>
        <v>0</v>
      </c>
    </row>
    <row r="18536" spans="1:14" s="369" customFormat="1" ht="12.75" hidden="1" customHeight="1" outlineLevel="2" x14ac:dyDescent="0.25">
      <c r="A18536" s="217">
        <f>A18518+1</f>
        <v>474</v>
      </c>
      <c r="B18536" s="22" t="str">
        <f ca="1">OFFSET($B$516,$A18536-1,0)</f>
        <v>Asset Type 474</v>
      </c>
      <c r="C18536" s="22" t="str">
        <f ca="1">OFFSET($C$516,$A18536-1,0)</f>
        <v>Description - Asset Type 474</v>
      </c>
      <c r="D18536" s="3"/>
      <c r="E18536" s="109"/>
      <c r="F18536" s="108" t="s">
        <v>46</v>
      </c>
      <c r="G18536" s="295">
        <f t="shared" ref="G18536:N18536" ca="1" si="1947">VLOOKUP($B18536,$B$516:$N$1015,5+G$5,FALSE)</f>
        <v>0</v>
      </c>
      <c r="H18536" s="295">
        <f t="shared" ca="1" si="1947"/>
        <v>0</v>
      </c>
      <c r="I18536" s="295">
        <f t="shared" ca="1" si="1947"/>
        <v>0</v>
      </c>
      <c r="J18536" s="295">
        <f t="shared" ca="1" si="1947"/>
        <v>0</v>
      </c>
      <c r="K18536" s="295">
        <f t="shared" ca="1" si="1947"/>
        <v>0</v>
      </c>
      <c r="L18536" s="295">
        <f t="shared" ca="1" si="1947"/>
        <v>0</v>
      </c>
      <c r="M18536" s="295">
        <f t="shared" ca="1" si="1947"/>
        <v>0</v>
      </c>
      <c r="N18536" s="295">
        <f t="shared" ca="1" si="1947"/>
        <v>0</v>
      </c>
    </row>
    <row r="18537" spans="1:14" s="369" customFormat="1" ht="12.75" hidden="1" customHeight="1" outlineLevel="2" x14ac:dyDescent="0.25">
      <c r="A18537" s="3"/>
      <c r="B18537" s="3"/>
      <c r="C18537" s="21"/>
      <c r="D18537" s="3"/>
      <c r="E18537" s="107"/>
      <c r="F18537" s="106" t="s">
        <v>80</v>
      </c>
      <c r="G18537" s="111">
        <f ca="1">VLOOKUP($B18536,'Input Sheet'!$B$515:$N$1014,5+G$5,FALSE)</f>
        <v>0</v>
      </c>
      <c r="H18537" s="111">
        <f ca="1">VLOOKUP($B18536,'Input Sheet'!$B$515:$N$1014,5+H$5,FALSE)</f>
        <v>0</v>
      </c>
      <c r="I18537" s="111">
        <f ca="1">VLOOKUP($B18536,'Input Sheet'!$B$515:$N$1014,5+I$5,FALSE)</f>
        <v>0</v>
      </c>
      <c r="J18537" s="111">
        <f ca="1">VLOOKUP($B18536,'Input Sheet'!$B$515:$N$1014,5+J$5,FALSE)</f>
        <v>0</v>
      </c>
      <c r="K18537" s="111">
        <f ca="1">VLOOKUP($B18536,'Input Sheet'!$B$515:$N$1014,5+K$5,FALSE)</f>
        <v>0</v>
      </c>
      <c r="L18537" s="111">
        <f ca="1">VLOOKUP($B18536,'Input Sheet'!$B$515:$N$1014,5+L$5,FALSE)</f>
        <v>0</v>
      </c>
      <c r="M18537" s="111">
        <f ca="1">VLOOKUP($B18536,'Input Sheet'!$B$515:$N$1014,5+M$5,FALSE)</f>
        <v>0</v>
      </c>
      <c r="N18537" s="111">
        <f ca="1">VLOOKUP($B18536,'Input Sheet'!$B$515:$N$1014,5+N$5,FALSE)</f>
        <v>0</v>
      </c>
    </row>
    <row r="18538" spans="1:14" s="369" customFormat="1" ht="12.75" hidden="1" customHeight="1" outlineLevel="2" x14ac:dyDescent="0.25">
      <c r="A18538" s="3"/>
      <c r="B18538" s="3"/>
      <c r="C18538" s="3"/>
      <c r="D18538" s="3">
        <v>1</v>
      </c>
      <c r="E18538" s="290">
        <f t="array" aca="1" ref="E18538:E18552" ca="1">TRANSPOSE(G18536:N18536)</f>
        <v>0</v>
      </c>
      <c r="F18538" s="291"/>
      <c r="G18538" s="292"/>
      <c r="H18538" s="293">
        <f ca="1">IF(OFFSET(H18538,-$D18538,0)="n/a","n/a",IF(H$5&gt;OFFSET(H18538,-$D18538,0)+$D18538,$E18538-SUM($G18538:G18538),($E18538-SUM($G18538:G18538))/(OFFSET(H18538,-$D18538,0)-(H$5-$D18538-1))))</f>
        <v>0</v>
      </c>
      <c r="I18538" s="293">
        <f ca="1">IF(OFFSET(I18538,-$D18538,0)="n/a","n/a",IF(I$5&gt;OFFSET(I18538,-$D18538,0)+$D18538,$E18538-SUM($G18538:H18538),($E18538-SUM($G18538:H18538))/(OFFSET(I18538,-$D18538,0)-(I$5-$D18538-1))))</f>
        <v>0</v>
      </c>
      <c r="J18538" s="293">
        <f ca="1">IF(OFFSET(J18538,-$D18538,0)="n/a","n/a",IF(J$5&gt;OFFSET(J18538,-$D18538,0)+$D18538,$E18538-SUM($G18538:I18538),($E18538-SUM($G18538:I18538))/(OFFSET(J18538,-$D18538,0)-(J$5-$D18538-1))))</f>
        <v>0</v>
      </c>
      <c r="K18538" s="293">
        <f ca="1">IF(OFFSET(K18538,-$D18538,0)="n/a","n/a",IF(K$5&gt;OFFSET(K18538,-$D18538,0)+$D18538,$E18538-SUM($G18538:J18538),($E18538-SUM($G18538:J18538))/(OFFSET(K18538,-$D18538,0)-(K$5-$D18538-1))))</f>
        <v>0</v>
      </c>
      <c r="L18538" s="293">
        <f ca="1">IF(OFFSET(L18538,-$D18538,0)="n/a","n/a",IF(L$5&gt;OFFSET(L18538,-$D18538,0)+$D18538,$E18538-SUM($G18538:K18538),($E18538-SUM($G18538:K18538))/(OFFSET(L18538,-$D18538,0)-(L$5-$D18538-1))))</f>
        <v>0</v>
      </c>
      <c r="M18538" s="293">
        <f ca="1">IF(OFFSET(M18538,-$D18538,0)="n/a","n/a",IF(M$5&gt;OFFSET(M18538,-$D18538,0)+$D18538,$E18538-SUM($G18538:L18538),($E18538-SUM($G18538:L18538))/(OFFSET(M18538,-$D18538,0)-(M$5-$D18538-1))))</f>
        <v>0</v>
      </c>
      <c r="N18538" s="293">
        <f ca="1">IF(OFFSET(N18538,-$D18538,0)="n/a","n/a",IF(N$5&gt;OFFSET(N18538,-$D18538,0)+$D18538,$E18538-SUM($G18538:M18538),($E18538-SUM($G18538:M18538))/(OFFSET(N18538,-$D18538,0)-(N$5-$D18538-1))))</f>
        <v>0</v>
      </c>
    </row>
    <row r="18539" spans="1:14" s="369" customFormat="1" ht="12.75" hidden="1" customHeight="1" outlineLevel="2" x14ac:dyDescent="0.25">
      <c r="A18539" s="3"/>
      <c r="B18539" s="3"/>
      <c r="C18539" s="392" t="s">
        <v>48</v>
      </c>
      <c r="D18539" s="3">
        <v>2</v>
      </c>
      <c r="E18539" s="290">
        <f ca="1"/>
        <v>0</v>
      </c>
      <c r="F18539" s="291"/>
      <c r="G18539" s="294"/>
      <c r="H18539" s="292"/>
      <c r="I18539" s="293">
        <f ca="1">IF(OFFSET(I18539,-$D18539,0)="n/a","n/a",IF(I$5&gt;OFFSET(I18539,-$D18539,0)+$D18539,$E18539-SUM($G18539:H18539),($E18539-SUM($G18539:H18539))/(OFFSET(I18539,-$D18539,0)-(I$5-$D18539-1))))</f>
        <v>0</v>
      </c>
      <c r="J18539" s="293">
        <f ca="1">IF(OFFSET(J18539,-$D18539,0)="n/a","n/a",IF(J$5&gt;OFFSET(J18539,-$D18539,0)+$D18539,$E18539-SUM($G18539:I18539),($E18539-SUM($G18539:I18539))/(OFFSET(J18539,-$D18539,0)-(J$5-$D18539-1))))</f>
        <v>0</v>
      </c>
      <c r="K18539" s="293">
        <f ca="1">IF(OFFSET(K18539,-$D18539,0)="n/a","n/a",IF(K$5&gt;OFFSET(K18539,-$D18539,0)+$D18539,$E18539-SUM($G18539:J18539),($E18539-SUM($G18539:J18539))/(OFFSET(K18539,-$D18539,0)-(K$5-$D18539-1))))</f>
        <v>0</v>
      </c>
      <c r="L18539" s="293">
        <f ca="1">IF(OFFSET(L18539,-$D18539,0)="n/a","n/a",IF(L$5&gt;OFFSET(L18539,-$D18539,0)+$D18539,$E18539-SUM($G18539:K18539),($E18539-SUM($G18539:K18539))/(OFFSET(L18539,-$D18539,0)-(L$5-$D18539-1))))</f>
        <v>0</v>
      </c>
      <c r="M18539" s="293">
        <f ca="1">IF(OFFSET(M18539,-$D18539,0)="n/a","n/a",IF(M$5&gt;OFFSET(M18539,-$D18539,0)+$D18539,$E18539-SUM($G18539:L18539),($E18539-SUM($G18539:L18539))/(OFFSET(M18539,-$D18539,0)-(M$5-$D18539-1))))</f>
        <v>0</v>
      </c>
      <c r="N18539" s="293">
        <f ca="1">IF(OFFSET(N18539,-$D18539,0)="n/a","n/a",IF(N$5&gt;OFFSET(N18539,-$D18539,0)+$D18539,$E18539-SUM($G18539:M18539),($E18539-SUM($G18539:M18539))/(OFFSET(N18539,-$D18539,0)-(N$5-$D18539-1))))</f>
        <v>0</v>
      </c>
    </row>
    <row r="18540" spans="1:14" s="369" customFormat="1" ht="12.75" hidden="1" customHeight="1" outlineLevel="2" x14ac:dyDescent="0.25">
      <c r="A18540" s="3"/>
      <c r="B18540" s="3"/>
      <c r="C18540" s="392"/>
      <c r="D18540" s="3">
        <v>3</v>
      </c>
      <c r="E18540" s="290">
        <f ca="1"/>
        <v>0</v>
      </c>
      <c r="F18540" s="291"/>
      <c r="G18540" s="294"/>
      <c r="H18540" s="294"/>
      <c r="I18540" s="292"/>
      <c r="J18540" s="293">
        <f ca="1">IF(OFFSET(J18540,-$D18540,0)="n/a","n/a",IF(J$5&gt;OFFSET(J18540,-$D18540,0)+$D18540,$E18540-SUM($G18540:I18540),($E18540-SUM($G18540:I18540))/(OFFSET(J18540,-$D18540,0)-(J$5-$D18540-1))))</f>
        <v>0</v>
      </c>
      <c r="K18540" s="293">
        <f ca="1">IF(OFFSET(K18540,-$D18540,0)="n/a","n/a",IF(K$5&gt;OFFSET(K18540,-$D18540,0)+$D18540,$E18540-SUM($G18540:J18540),($E18540-SUM($G18540:J18540))/(OFFSET(K18540,-$D18540,0)-(K$5-$D18540-1))))</f>
        <v>0</v>
      </c>
      <c r="L18540" s="293">
        <f ca="1">IF(OFFSET(L18540,-$D18540,0)="n/a","n/a",IF(L$5&gt;OFFSET(L18540,-$D18540,0)+$D18540,$E18540-SUM($G18540:K18540),($E18540-SUM($G18540:K18540))/(OFFSET(L18540,-$D18540,0)-(L$5-$D18540-1))))</f>
        <v>0</v>
      </c>
      <c r="M18540" s="293">
        <f ca="1">IF(OFFSET(M18540,-$D18540,0)="n/a","n/a",IF(M$5&gt;OFFSET(M18540,-$D18540,0)+$D18540,$E18540-SUM($G18540:L18540),($E18540-SUM($G18540:L18540))/(OFFSET(M18540,-$D18540,0)-(M$5-$D18540-1))))</f>
        <v>0</v>
      </c>
      <c r="N18540" s="293">
        <f ca="1">IF(OFFSET(N18540,-$D18540,0)="n/a","n/a",IF(N$5&gt;OFFSET(N18540,-$D18540,0)+$D18540,$E18540-SUM($G18540:M18540),($E18540-SUM($G18540:M18540))/(OFFSET(N18540,-$D18540,0)-(N$5-$D18540-1))))</f>
        <v>0</v>
      </c>
    </row>
    <row r="18541" spans="1:14" s="369" customFormat="1" ht="12.75" hidden="1" customHeight="1" outlineLevel="2" x14ac:dyDescent="0.25">
      <c r="A18541" s="3"/>
      <c r="B18541" s="3"/>
      <c r="C18541" s="392"/>
      <c r="D18541" s="3">
        <v>4</v>
      </c>
      <c r="E18541" s="290">
        <f ca="1"/>
        <v>0</v>
      </c>
      <c r="F18541" s="291"/>
      <c r="G18541" s="294"/>
      <c r="H18541" s="294"/>
      <c r="I18541" s="294"/>
      <c r="J18541" s="292"/>
      <c r="K18541" s="293">
        <f ca="1">IF(OFFSET(K18541,-$D18541,0)="n/a","n/a",IF(K$5&gt;OFFSET(K18541,-$D18541,0)+$D18541,$E18541-SUM($G18541:J18541),($E18541-SUM($G18541:J18541))/(OFFSET(K18541,-$D18541,0)-(K$5-$D18541-1))))</f>
        <v>0</v>
      </c>
      <c r="L18541" s="293">
        <f ca="1">IF(OFFSET(L18541,-$D18541,0)="n/a","n/a",IF(L$5&gt;OFFSET(L18541,-$D18541,0)+$D18541,$E18541-SUM($G18541:K18541),($E18541-SUM($G18541:K18541))/(OFFSET(L18541,-$D18541,0)-(L$5-$D18541-1))))</f>
        <v>0</v>
      </c>
      <c r="M18541" s="293">
        <f ca="1">IF(OFFSET(M18541,-$D18541,0)="n/a","n/a",IF(M$5&gt;OFFSET(M18541,-$D18541,0)+$D18541,$E18541-SUM($G18541:L18541),($E18541-SUM($G18541:L18541))/(OFFSET(M18541,-$D18541,0)-(M$5-$D18541-1))))</f>
        <v>0</v>
      </c>
      <c r="N18541" s="293">
        <f ca="1">IF(OFFSET(N18541,-$D18541,0)="n/a","n/a",IF(N$5&gt;OFFSET(N18541,-$D18541,0)+$D18541,$E18541-SUM($G18541:M18541),($E18541-SUM($G18541:M18541))/(OFFSET(N18541,-$D18541,0)-(N$5-$D18541-1))))</f>
        <v>0</v>
      </c>
    </row>
    <row r="18542" spans="1:14" s="369" customFormat="1" ht="12.75" hidden="1" customHeight="1" outlineLevel="2" x14ac:dyDescent="0.25">
      <c r="A18542" s="3"/>
      <c r="B18542" s="3"/>
      <c r="C18542" s="392"/>
      <c r="D18542" s="3">
        <v>5</v>
      </c>
      <c r="E18542" s="290">
        <f ca="1"/>
        <v>0</v>
      </c>
      <c r="F18542" s="291"/>
      <c r="G18542" s="294"/>
      <c r="H18542" s="294"/>
      <c r="I18542" s="294"/>
      <c r="J18542" s="294"/>
      <c r="K18542" s="292"/>
      <c r="L18542" s="293">
        <f ca="1">IF(OFFSET(L18542,-$D18542,0)="n/a","n/a",IF(L$5&gt;OFFSET(L18542,-$D18542,0)+$D18542,$E18542-SUM($G18542:K18542),($E18542-SUM($G18542:K18542))/(OFFSET(L18542,-$D18542,0)-(L$5-$D18542-1))))</f>
        <v>0</v>
      </c>
      <c r="M18542" s="293">
        <f ca="1">IF(OFFSET(M18542,-$D18542,0)="n/a","n/a",IF(M$5&gt;OFFSET(M18542,-$D18542,0)+$D18542,$E18542-SUM($G18542:L18542),($E18542-SUM($G18542:L18542))/(OFFSET(M18542,-$D18542,0)-(M$5-$D18542-1))))</f>
        <v>0</v>
      </c>
      <c r="N18542" s="293">
        <f ca="1">IF(OFFSET(N18542,-$D18542,0)="n/a","n/a",IF(N$5&gt;OFFSET(N18542,-$D18542,0)+$D18542,$E18542-SUM($G18542:M18542),($E18542-SUM($G18542:M18542))/(OFFSET(N18542,-$D18542,0)-(N$5-$D18542-1))))</f>
        <v>0</v>
      </c>
    </row>
    <row r="18543" spans="1:14" s="369" customFormat="1" ht="12.75" hidden="1" customHeight="1" outlineLevel="2" x14ac:dyDescent="0.25">
      <c r="A18543" s="3"/>
      <c r="B18543" s="3"/>
      <c r="C18543" s="392"/>
      <c r="D18543" s="3">
        <v>6</v>
      </c>
      <c r="E18543" s="290">
        <f ca="1"/>
        <v>0</v>
      </c>
      <c r="F18543" s="291"/>
      <c r="G18543" s="294"/>
      <c r="H18543" s="294"/>
      <c r="I18543" s="294"/>
      <c r="J18543" s="294"/>
      <c r="K18543" s="294"/>
      <c r="L18543" s="292"/>
      <c r="M18543" s="293">
        <f ca="1">IF(OFFSET(M18543,-$D18543,0)="n/a","n/a",IF(M$5&gt;OFFSET(M18543,-$D18543,0)+$D18543,$E18543-SUM($G18543:L18543),($E18543-SUM($G18543:L18543))/(OFFSET(M18543,-$D18543,0)-(M$5-$D18543-1))))</f>
        <v>0</v>
      </c>
      <c r="N18543" s="293">
        <f ca="1">IF(OFFSET(N18543,-$D18543,0)="n/a","n/a",IF(N$5&gt;OFFSET(N18543,-$D18543,0)+$D18543,$E18543-SUM($G18543:M18543),($E18543-SUM($G18543:M18543))/(OFFSET(N18543,-$D18543,0)-(N$5-$D18543-1))))</f>
        <v>0</v>
      </c>
    </row>
    <row r="18544" spans="1:14" s="369" customFormat="1" ht="12.75" hidden="1" customHeight="1" outlineLevel="2" x14ac:dyDescent="0.25">
      <c r="A18544" s="3"/>
      <c r="B18544" s="3"/>
      <c r="C18544" s="392"/>
      <c r="D18544" s="3">
        <v>7</v>
      </c>
      <c r="E18544" s="290">
        <f ca="1"/>
        <v>0</v>
      </c>
      <c r="F18544" s="291"/>
      <c r="G18544" s="294"/>
      <c r="H18544" s="294"/>
      <c r="I18544" s="294"/>
      <c r="J18544" s="294"/>
      <c r="K18544" s="294"/>
      <c r="L18544" s="294"/>
      <c r="M18544" s="292"/>
      <c r="N18544" s="293">
        <f ca="1">IF(OFFSET(N18544,-$D18544,0)="n/a","n/a",IF(N$5&gt;OFFSET(N18544,-$D18544,0)+$D18544,$E18544-SUM($G18544:M18544),($E18544-SUM($G18544:M18544))/(OFFSET(N18544,-$D18544,0)-(N$5-$D18544-1))))</f>
        <v>0</v>
      </c>
    </row>
    <row r="18545" spans="1:14" s="369" customFormat="1" ht="12.75" hidden="1" customHeight="1" outlineLevel="2" x14ac:dyDescent="0.25">
      <c r="A18545" s="3"/>
      <c r="B18545" s="3"/>
      <c r="C18545" s="392"/>
      <c r="D18545" s="3">
        <v>8</v>
      </c>
      <c r="E18545" s="290">
        <f ca="1"/>
        <v>0</v>
      </c>
      <c r="F18545" s="291"/>
      <c r="G18545" s="294"/>
      <c r="H18545" s="294"/>
      <c r="I18545" s="294"/>
      <c r="J18545" s="294"/>
      <c r="K18545" s="294"/>
      <c r="L18545" s="294"/>
      <c r="M18545" s="294"/>
      <c r="N18545" s="292"/>
    </row>
    <row r="18546" spans="1:14" s="369" customFormat="1" ht="12.75" hidden="1" customHeight="1" outlineLevel="2" x14ac:dyDescent="0.25">
      <c r="A18546" s="3"/>
      <c r="B18546" s="3"/>
      <c r="C18546" s="392"/>
      <c r="D18546" s="3">
        <v>9</v>
      </c>
      <c r="E18546" s="290" t="e">
        <f ca="1"/>
        <v>#N/A</v>
      </c>
      <c r="F18546" s="291"/>
      <c r="G18546" s="294"/>
      <c r="H18546" s="294"/>
      <c r="I18546" s="294"/>
      <c r="J18546" s="294"/>
      <c r="K18546" s="294"/>
      <c r="L18546" s="294"/>
      <c r="M18546" s="294"/>
      <c r="N18546" s="294"/>
    </row>
    <row r="18547" spans="1:14" s="369" customFormat="1" ht="12.75" hidden="1" customHeight="1" outlineLevel="2" x14ac:dyDescent="0.25">
      <c r="A18547" s="3"/>
      <c r="B18547" s="3"/>
      <c r="C18547" s="392"/>
      <c r="D18547" s="3">
        <v>10</v>
      </c>
      <c r="E18547" s="290" t="e">
        <f ca="1"/>
        <v>#N/A</v>
      </c>
      <c r="F18547" s="291"/>
      <c r="G18547" s="294"/>
      <c r="H18547" s="294"/>
      <c r="I18547" s="294"/>
      <c r="J18547" s="294"/>
      <c r="K18547" s="294"/>
      <c r="L18547" s="294"/>
      <c r="M18547" s="294"/>
      <c r="N18547" s="294"/>
    </row>
    <row r="18548" spans="1:14" s="369" customFormat="1" ht="12.75" hidden="1" customHeight="1" outlineLevel="2" x14ac:dyDescent="0.25">
      <c r="A18548" s="3"/>
      <c r="B18548" s="3"/>
      <c r="C18548" s="392"/>
      <c r="D18548" s="3">
        <v>11</v>
      </c>
      <c r="E18548" s="290" t="e">
        <f ca="1"/>
        <v>#N/A</v>
      </c>
      <c r="F18548" s="291"/>
      <c r="G18548" s="294"/>
      <c r="H18548" s="294"/>
      <c r="I18548" s="294"/>
      <c r="J18548" s="294"/>
      <c r="K18548" s="294"/>
      <c r="L18548" s="294"/>
      <c r="M18548" s="294"/>
      <c r="N18548" s="294"/>
    </row>
    <row r="18549" spans="1:14" s="369" customFormat="1" ht="12.75" hidden="1" customHeight="1" outlineLevel="2" x14ac:dyDescent="0.25">
      <c r="A18549" s="3"/>
      <c r="B18549" s="3"/>
      <c r="C18549" s="392"/>
      <c r="D18549" s="3">
        <v>12</v>
      </c>
      <c r="E18549" s="290" t="e">
        <f ca="1"/>
        <v>#N/A</v>
      </c>
      <c r="F18549" s="291"/>
      <c r="G18549" s="294"/>
      <c r="H18549" s="294"/>
      <c r="I18549" s="294"/>
      <c r="J18549" s="294"/>
      <c r="K18549" s="294"/>
      <c r="L18549" s="294"/>
      <c r="M18549" s="294"/>
      <c r="N18549" s="294"/>
    </row>
    <row r="18550" spans="1:14" s="369" customFormat="1" ht="12.75" hidden="1" customHeight="1" outlineLevel="2" x14ac:dyDescent="0.25">
      <c r="A18550" s="3"/>
      <c r="B18550" s="3"/>
      <c r="C18550" s="392"/>
      <c r="D18550" s="3">
        <v>13</v>
      </c>
      <c r="E18550" s="290" t="e">
        <f ca="1"/>
        <v>#N/A</v>
      </c>
      <c r="F18550" s="291"/>
      <c r="G18550" s="294"/>
      <c r="H18550" s="294"/>
      <c r="I18550" s="294"/>
      <c r="J18550" s="294"/>
      <c r="K18550" s="294"/>
      <c r="L18550" s="294"/>
      <c r="M18550" s="294"/>
      <c r="N18550" s="294"/>
    </row>
    <row r="18551" spans="1:14" s="369" customFormat="1" ht="12.75" hidden="1" customHeight="1" outlineLevel="2" x14ac:dyDescent="0.25">
      <c r="A18551" s="3"/>
      <c r="B18551" s="3"/>
      <c r="C18551" s="392"/>
      <c r="D18551" s="3">
        <v>14</v>
      </c>
      <c r="E18551" s="290" t="e">
        <f ca="1"/>
        <v>#N/A</v>
      </c>
      <c r="F18551" s="291"/>
      <c r="G18551" s="294"/>
      <c r="H18551" s="294"/>
      <c r="I18551" s="294"/>
      <c r="J18551" s="294"/>
      <c r="K18551" s="294"/>
      <c r="L18551" s="294"/>
      <c r="M18551" s="294"/>
      <c r="N18551" s="294"/>
    </row>
    <row r="18552" spans="1:14" s="369" customFormat="1" ht="12.75" hidden="1" customHeight="1" outlineLevel="2" x14ac:dyDescent="0.25">
      <c r="A18552" s="3"/>
      <c r="B18552" s="3"/>
      <c r="C18552" s="392"/>
      <c r="D18552" s="3">
        <v>15</v>
      </c>
      <c r="E18552" s="290" t="e">
        <f ca="1"/>
        <v>#N/A</v>
      </c>
      <c r="F18552" s="291"/>
      <c r="G18552" s="294"/>
      <c r="H18552" s="294"/>
      <c r="I18552" s="294"/>
      <c r="J18552" s="294"/>
      <c r="K18552" s="294"/>
      <c r="L18552" s="294"/>
      <c r="M18552" s="294"/>
      <c r="N18552" s="294"/>
    </row>
    <row r="18553" spans="1:14" s="369" customFormat="1" ht="12.75" hidden="1" customHeight="1" outlineLevel="1" x14ac:dyDescent="0.25">
      <c r="A18553" s="3"/>
      <c r="B18553" s="145" t="str">
        <f ca="1">B18536</f>
        <v>Asset Type 474</v>
      </c>
      <c r="C18553" s="145" t="str">
        <f ca="1">C18536</f>
        <v>Description - Asset Type 474</v>
      </c>
      <c r="D18553" s="3"/>
      <c r="E18553" s="3"/>
      <c r="F18553" s="106" t="s">
        <v>47</v>
      </c>
      <c r="G18553" s="296">
        <f t="shared" ref="G18553:N18553" si="1948">SUM(G18538:G18552)</f>
        <v>0</v>
      </c>
      <c r="H18553" s="296">
        <f t="shared" ca="1" si="1948"/>
        <v>0</v>
      </c>
      <c r="I18553" s="296">
        <f t="shared" ca="1" si="1948"/>
        <v>0</v>
      </c>
      <c r="J18553" s="296">
        <f t="shared" ca="1" si="1948"/>
        <v>0</v>
      </c>
      <c r="K18553" s="296">
        <f t="shared" ca="1" si="1948"/>
        <v>0</v>
      </c>
      <c r="L18553" s="296">
        <f t="shared" ca="1" si="1948"/>
        <v>0</v>
      </c>
      <c r="M18553" s="296">
        <f t="shared" ca="1" si="1948"/>
        <v>0</v>
      </c>
      <c r="N18553" s="296">
        <f t="shared" ca="1" si="1948"/>
        <v>0</v>
      </c>
    </row>
    <row r="18554" spans="1:14" s="369" customFormat="1" ht="12.75" hidden="1" customHeight="1" outlineLevel="2" x14ac:dyDescent="0.25">
      <c r="A18554" s="217">
        <f>A18536+1</f>
        <v>475</v>
      </c>
      <c r="B18554" s="22" t="str">
        <f ca="1">OFFSET($B$516,$A18554-1,0)</f>
        <v>Asset Type 475</v>
      </c>
      <c r="C18554" s="22" t="str">
        <f ca="1">OFFSET($C$516,$A18554-1,0)</f>
        <v>Description - Asset Type 475</v>
      </c>
      <c r="D18554" s="3"/>
      <c r="E18554" s="109"/>
      <c r="F18554" s="108" t="s">
        <v>46</v>
      </c>
      <c r="G18554" s="295">
        <f t="shared" ref="G18554:N18554" ca="1" si="1949">VLOOKUP($B18554,$B$516:$N$1015,5+G$5,FALSE)</f>
        <v>0</v>
      </c>
      <c r="H18554" s="295">
        <f t="shared" ca="1" si="1949"/>
        <v>0</v>
      </c>
      <c r="I18554" s="295">
        <f t="shared" ca="1" si="1949"/>
        <v>0</v>
      </c>
      <c r="J18554" s="295">
        <f t="shared" ca="1" si="1949"/>
        <v>0</v>
      </c>
      <c r="K18554" s="295">
        <f t="shared" ca="1" si="1949"/>
        <v>0</v>
      </c>
      <c r="L18554" s="295">
        <f t="shared" ca="1" si="1949"/>
        <v>0</v>
      </c>
      <c r="M18554" s="295">
        <f t="shared" ca="1" si="1949"/>
        <v>0</v>
      </c>
      <c r="N18554" s="295">
        <f t="shared" ca="1" si="1949"/>
        <v>0</v>
      </c>
    </row>
    <row r="18555" spans="1:14" s="369" customFormat="1" ht="12.75" hidden="1" customHeight="1" outlineLevel="2" x14ac:dyDescent="0.25">
      <c r="A18555" s="3"/>
      <c r="B18555" s="3"/>
      <c r="C18555" s="21"/>
      <c r="D18555" s="3"/>
      <c r="E18555" s="107"/>
      <c r="F18555" s="106" t="s">
        <v>80</v>
      </c>
      <c r="G18555" s="111">
        <f ca="1">VLOOKUP($B18554,'Input Sheet'!$B$515:$N$1014,5+G$5,FALSE)</f>
        <v>0</v>
      </c>
      <c r="H18555" s="111">
        <f ca="1">VLOOKUP($B18554,'Input Sheet'!$B$515:$N$1014,5+H$5,FALSE)</f>
        <v>0</v>
      </c>
      <c r="I18555" s="111">
        <f ca="1">VLOOKUP($B18554,'Input Sheet'!$B$515:$N$1014,5+I$5,FALSE)</f>
        <v>0</v>
      </c>
      <c r="J18555" s="111">
        <f ca="1">VLOOKUP($B18554,'Input Sheet'!$B$515:$N$1014,5+J$5,FALSE)</f>
        <v>0</v>
      </c>
      <c r="K18555" s="111">
        <f ca="1">VLOOKUP($B18554,'Input Sheet'!$B$515:$N$1014,5+K$5,FALSE)</f>
        <v>0</v>
      </c>
      <c r="L18555" s="111">
        <f ca="1">VLOOKUP($B18554,'Input Sheet'!$B$515:$N$1014,5+L$5,FALSE)</f>
        <v>0</v>
      </c>
      <c r="M18555" s="111">
        <f ca="1">VLOOKUP($B18554,'Input Sheet'!$B$515:$N$1014,5+M$5,FALSE)</f>
        <v>0</v>
      </c>
      <c r="N18555" s="111">
        <f ca="1">VLOOKUP($B18554,'Input Sheet'!$B$515:$N$1014,5+N$5,FALSE)</f>
        <v>0</v>
      </c>
    </row>
    <row r="18556" spans="1:14" s="369" customFormat="1" ht="12.75" hidden="1" customHeight="1" outlineLevel="2" x14ac:dyDescent="0.25">
      <c r="A18556" s="3"/>
      <c r="B18556" s="3"/>
      <c r="C18556" s="3"/>
      <c r="D18556" s="3">
        <v>1</v>
      </c>
      <c r="E18556" s="290">
        <f t="array" aca="1" ref="E18556:E18570" ca="1">TRANSPOSE(G18554:N18554)</f>
        <v>0</v>
      </c>
      <c r="F18556" s="291"/>
      <c r="G18556" s="292"/>
      <c r="H18556" s="293">
        <f ca="1">IF(OFFSET(H18556,-$D18556,0)="n/a","n/a",IF(H$5&gt;OFFSET(H18556,-$D18556,0)+$D18556,$E18556-SUM($G18556:G18556),($E18556-SUM($G18556:G18556))/(OFFSET(H18556,-$D18556,0)-(H$5-$D18556-1))))</f>
        <v>0</v>
      </c>
      <c r="I18556" s="293">
        <f ca="1">IF(OFFSET(I18556,-$D18556,0)="n/a","n/a",IF(I$5&gt;OFFSET(I18556,-$D18556,0)+$D18556,$E18556-SUM($G18556:H18556),($E18556-SUM($G18556:H18556))/(OFFSET(I18556,-$D18556,0)-(I$5-$D18556-1))))</f>
        <v>0</v>
      </c>
      <c r="J18556" s="293">
        <f ca="1">IF(OFFSET(J18556,-$D18556,0)="n/a","n/a",IF(J$5&gt;OFFSET(J18556,-$D18556,0)+$D18556,$E18556-SUM($G18556:I18556),($E18556-SUM($G18556:I18556))/(OFFSET(J18556,-$D18556,0)-(J$5-$D18556-1))))</f>
        <v>0</v>
      </c>
      <c r="K18556" s="293">
        <f ca="1">IF(OFFSET(K18556,-$D18556,0)="n/a","n/a",IF(K$5&gt;OFFSET(K18556,-$D18556,0)+$D18556,$E18556-SUM($G18556:J18556),($E18556-SUM($G18556:J18556))/(OFFSET(K18556,-$D18556,0)-(K$5-$D18556-1))))</f>
        <v>0</v>
      </c>
      <c r="L18556" s="293">
        <f ca="1">IF(OFFSET(L18556,-$D18556,0)="n/a","n/a",IF(L$5&gt;OFFSET(L18556,-$D18556,0)+$D18556,$E18556-SUM($G18556:K18556),($E18556-SUM($G18556:K18556))/(OFFSET(L18556,-$D18556,0)-(L$5-$D18556-1))))</f>
        <v>0</v>
      </c>
      <c r="M18556" s="293">
        <f ca="1">IF(OFFSET(M18556,-$D18556,0)="n/a","n/a",IF(M$5&gt;OFFSET(M18556,-$D18556,0)+$D18556,$E18556-SUM($G18556:L18556),($E18556-SUM($G18556:L18556))/(OFFSET(M18556,-$D18556,0)-(M$5-$D18556-1))))</f>
        <v>0</v>
      </c>
      <c r="N18556" s="293">
        <f ca="1">IF(OFFSET(N18556,-$D18556,0)="n/a","n/a",IF(N$5&gt;OFFSET(N18556,-$D18556,0)+$D18556,$E18556-SUM($G18556:M18556),($E18556-SUM($G18556:M18556))/(OFFSET(N18556,-$D18556,0)-(N$5-$D18556-1))))</f>
        <v>0</v>
      </c>
    </row>
    <row r="18557" spans="1:14" s="369" customFormat="1" ht="12.75" hidden="1" customHeight="1" outlineLevel="2" x14ac:dyDescent="0.25">
      <c r="A18557" s="3"/>
      <c r="B18557" s="3"/>
      <c r="C18557" s="392" t="s">
        <v>48</v>
      </c>
      <c r="D18557" s="3">
        <v>2</v>
      </c>
      <c r="E18557" s="290">
        <f ca="1"/>
        <v>0</v>
      </c>
      <c r="F18557" s="291"/>
      <c r="G18557" s="294"/>
      <c r="H18557" s="292"/>
      <c r="I18557" s="293">
        <f ca="1">IF(OFFSET(I18557,-$D18557,0)="n/a","n/a",IF(I$5&gt;OFFSET(I18557,-$D18557,0)+$D18557,$E18557-SUM($G18557:H18557),($E18557-SUM($G18557:H18557))/(OFFSET(I18557,-$D18557,0)-(I$5-$D18557-1))))</f>
        <v>0</v>
      </c>
      <c r="J18557" s="293">
        <f ca="1">IF(OFFSET(J18557,-$D18557,0)="n/a","n/a",IF(J$5&gt;OFFSET(J18557,-$D18557,0)+$D18557,$E18557-SUM($G18557:I18557),($E18557-SUM($G18557:I18557))/(OFFSET(J18557,-$D18557,0)-(J$5-$D18557-1))))</f>
        <v>0</v>
      </c>
      <c r="K18557" s="293">
        <f ca="1">IF(OFFSET(K18557,-$D18557,0)="n/a","n/a",IF(K$5&gt;OFFSET(K18557,-$D18557,0)+$D18557,$E18557-SUM($G18557:J18557),($E18557-SUM($G18557:J18557))/(OFFSET(K18557,-$D18557,0)-(K$5-$D18557-1))))</f>
        <v>0</v>
      </c>
      <c r="L18557" s="293">
        <f ca="1">IF(OFFSET(L18557,-$D18557,0)="n/a","n/a",IF(L$5&gt;OFFSET(L18557,-$D18557,0)+$D18557,$E18557-SUM($G18557:K18557),($E18557-SUM($G18557:K18557))/(OFFSET(L18557,-$D18557,0)-(L$5-$D18557-1))))</f>
        <v>0</v>
      </c>
      <c r="M18557" s="293">
        <f ca="1">IF(OFFSET(M18557,-$D18557,0)="n/a","n/a",IF(M$5&gt;OFFSET(M18557,-$D18557,0)+$D18557,$E18557-SUM($G18557:L18557),($E18557-SUM($G18557:L18557))/(OFFSET(M18557,-$D18557,0)-(M$5-$D18557-1))))</f>
        <v>0</v>
      </c>
      <c r="N18557" s="293">
        <f ca="1">IF(OFFSET(N18557,-$D18557,0)="n/a","n/a",IF(N$5&gt;OFFSET(N18557,-$D18557,0)+$D18557,$E18557-SUM($G18557:M18557),($E18557-SUM($G18557:M18557))/(OFFSET(N18557,-$D18557,0)-(N$5-$D18557-1))))</f>
        <v>0</v>
      </c>
    </row>
    <row r="18558" spans="1:14" s="369" customFormat="1" ht="12.75" hidden="1" customHeight="1" outlineLevel="2" x14ac:dyDescent="0.25">
      <c r="A18558" s="3"/>
      <c r="B18558" s="3"/>
      <c r="C18558" s="392"/>
      <c r="D18558" s="3">
        <v>3</v>
      </c>
      <c r="E18558" s="290">
        <f ca="1"/>
        <v>0</v>
      </c>
      <c r="F18558" s="291"/>
      <c r="G18558" s="294"/>
      <c r="H18558" s="294"/>
      <c r="I18558" s="292"/>
      <c r="J18558" s="293">
        <f ca="1">IF(OFFSET(J18558,-$D18558,0)="n/a","n/a",IF(J$5&gt;OFFSET(J18558,-$D18558,0)+$D18558,$E18558-SUM($G18558:I18558),($E18558-SUM($G18558:I18558))/(OFFSET(J18558,-$D18558,0)-(J$5-$D18558-1))))</f>
        <v>0</v>
      </c>
      <c r="K18558" s="293">
        <f ca="1">IF(OFFSET(K18558,-$D18558,0)="n/a","n/a",IF(K$5&gt;OFFSET(K18558,-$D18558,0)+$D18558,$E18558-SUM($G18558:J18558),($E18558-SUM($G18558:J18558))/(OFFSET(K18558,-$D18558,0)-(K$5-$D18558-1))))</f>
        <v>0</v>
      </c>
      <c r="L18558" s="293">
        <f ca="1">IF(OFFSET(L18558,-$D18558,0)="n/a","n/a",IF(L$5&gt;OFFSET(L18558,-$D18558,0)+$D18558,$E18558-SUM($G18558:K18558),($E18558-SUM($G18558:K18558))/(OFFSET(L18558,-$D18558,0)-(L$5-$D18558-1))))</f>
        <v>0</v>
      </c>
      <c r="M18558" s="293">
        <f ca="1">IF(OFFSET(M18558,-$D18558,0)="n/a","n/a",IF(M$5&gt;OFFSET(M18558,-$D18558,0)+$D18558,$E18558-SUM($G18558:L18558),($E18558-SUM($G18558:L18558))/(OFFSET(M18558,-$D18558,0)-(M$5-$D18558-1))))</f>
        <v>0</v>
      </c>
      <c r="N18558" s="293">
        <f ca="1">IF(OFFSET(N18558,-$D18558,0)="n/a","n/a",IF(N$5&gt;OFFSET(N18558,-$D18558,0)+$D18558,$E18558-SUM($G18558:M18558),($E18558-SUM($G18558:M18558))/(OFFSET(N18558,-$D18558,0)-(N$5-$D18558-1))))</f>
        <v>0</v>
      </c>
    </row>
    <row r="18559" spans="1:14" s="369" customFormat="1" ht="12.75" hidden="1" customHeight="1" outlineLevel="2" x14ac:dyDescent="0.25">
      <c r="A18559" s="3"/>
      <c r="B18559" s="3"/>
      <c r="C18559" s="392"/>
      <c r="D18559" s="3">
        <v>4</v>
      </c>
      <c r="E18559" s="290">
        <f ca="1"/>
        <v>0</v>
      </c>
      <c r="F18559" s="291"/>
      <c r="G18559" s="294"/>
      <c r="H18559" s="294"/>
      <c r="I18559" s="294"/>
      <c r="J18559" s="292"/>
      <c r="K18559" s="293">
        <f ca="1">IF(OFFSET(K18559,-$D18559,0)="n/a","n/a",IF(K$5&gt;OFFSET(K18559,-$D18559,0)+$D18559,$E18559-SUM($G18559:J18559),($E18559-SUM($G18559:J18559))/(OFFSET(K18559,-$D18559,0)-(K$5-$D18559-1))))</f>
        <v>0</v>
      </c>
      <c r="L18559" s="293">
        <f ca="1">IF(OFFSET(L18559,-$D18559,0)="n/a","n/a",IF(L$5&gt;OFFSET(L18559,-$D18559,0)+$D18559,$E18559-SUM($G18559:K18559),($E18559-SUM($G18559:K18559))/(OFFSET(L18559,-$D18559,0)-(L$5-$D18559-1))))</f>
        <v>0</v>
      </c>
      <c r="M18559" s="293">
        <f ca="1">IF(OFFSET(M18559,-$D18559,0)="n/a","n/a",IF(M$5&gt;OFFSET(M18559,-$D18559,0)+$D18559,$E18559-SUM($G18559:L18559),($E18559-SUM($G18559:L18559))/(OFFSET(M18559,-$D18559,0)-(M$5-$D18559-1))))</f>
        <v>0</v>
      </c>
      <c r="N18559" s="293">
        <f ca="1">IF(OFFSET(N18559,-$D18559,0)="n/a","n/a",IF(N$5&gt;OFFSET(N18559,-$D18559,0)+$D18559,$E18559-SUM($G18559:M18559),($E18559-SUM($G18559:M18559))/(OFFSET(N18559,-$D18559,0)-(N$5-$D18559-1))))</f>
        <v>0</v>
      </c>
    </row>
    <row r="18560" spans="1:14" s="369" customFormat="1" ht="12.75" hidden="1" customHeight="1" outlineLevel="2" x14ac:dyDescent="0.25">
      <c r="A18560" s="3"/>
      <c r="B18560" s="3"/>
      <c r="C18560" s="392"/>
      <c r="D18560" s="3">
        <v>5</v>
      </c>
      <c r="E18560" s="290">
        <f ca="1"/>
        <v>0</v>
      </c>
      <c r="F18560" s="291"/>
      <c r="G18560" s="294"/>
      <c r="H18560" s="294"/>
      <c r="I18560" s="294"/>
      <c r="J18560" s="294"/>
      <c r="K18560" s="292"/>
      <c r="L18560" s="293">
        <f ca="1">IF(OFFSET(L18560,-$D18560,0)="n/a","n/a",IF(L$5&gt;OFFSET(L18560,-$D18560,0)+$D18560,$E18560-SUM($G18560:K18560),($E18560-SUM($G18560:K18560))/(OFFSET(L18560,-$D18560,0)-(L$5-$D18560-1))))</f>
        <v>0</v>
      </c>
      <c r="M18560" s="293">
        <f ca="1">IF(OFFSET(M18560,-$D18560,0)="n/a","n/a",IF(M$5&gt;OFFSET(M18560,-$D18560,0)+$D18560,$E18560-SUM($G18560:L18560),($E18560-SUM($G18560:L18560))/(OFFSET(M18560,-$D18560,0)-(M$5-$D18560-1))))</f>
        <v>0</v>
      </c>
      <c r="N18560" s="293">
        <f ca="1">IF(OFFSET(N18560,-$D18560,0)="n/a","n/a",IF(N$5&gt;OFFSET(N18560,-$D18560,0)+$D18560,$E18560-SUM($G18560:M18560),($E18560-SUM($G18560:M18560))/(OFFSET(N18560,-$D18560,0)-(N$5-$D18560-1))))</f>
        <v>0</v>
      </c>
    </row>
    <row r="18561" spans="1:14" s="369" customFormat="1" ht="12.75" hidden="1" customHeight="1" outlineLevel="2" x14ac:dyDescent="0.25">
      <c r="A18561" s="3"/>
      <c r="B18561" s="3"/>
      <c r="C18561" s="392"/>
      <c r="D18561" s="3">
        <v>6</v>
      </c>
      <c r="E18561" s="290">
        <f ca="1"/>
        <v>0</v>
      </c>
      <c r="F18561" s="291"/>
      <c r="G18561" s="294"/>
      <c r="H18561" s="294"/>
      <c r="I18561" s="294"/>
      <c r="J18561" s="294"/>
      <c r="K18561" s="294"/>
      <c r="L18561" s="292"/>
      <c r="M18561" s="293">
        <f ca="1">IF(OFFSET(M18561,-$D18561,0)="n/a","n/a",IF(M$5&gt;OFFSET(M18561,-$D18561,0)+$D18561,$E18561-SUM($G18561:L18561),($E18561-SUM($G18561:L18561))/(OFFSET(M18561,-$D18561,0)-(M$5-$D18561-1))))</f>
        <v>0</v>
      </c>
      <c r="N18561" s="293">
        <f ca="1">IF(OFFSET(N18561,-$D18561,0)="n/a","n/a",IF(N$5&gt;OFFSET(N18561,-$D18561,0)+$D18561,$E18561-SUM($G18561:M18561),($E18561-SUM($G18561:M18561))/(OFFSET(N18561,-$D18561,0)-(N$5-$D18561-1))))</f>
        <v>0</v>
      </c>
    </row>
    <row r="18562" spans="1:14" s="369" customFormat="1" ht="12.75" hidden="1" customHeight="1" outlineLevel="2" x14ac:dyDescent="0.25">
      <c r="A18562" s="3"/>
      <c r="B18562" s="3"/>
      <c r="C18562" s="392"/>
      <c r="D18562" s="3">
        <v>7</v>
      </c>
      <c r="E18562" s="290">
        <f ca="1"/>
        <v>0</v>
      </c>
      <c r="F18562" s="291"/>
      <c r="G18562" s="294"/>
      <c r="H18562" s="294"/>
      <c r="I18562" s="294"/>
      <c r="J18562" s="294"/>
      <c r="K18562" s="294"/>
      <c r="L18562" s="294"/>
      <c r="M18562" s="292"/>
      <c r="N18562" s="293">
        <f ca="1">IF(OFFSET(N18562,-$D18562,0)="n/a","n/a",IF(N$5&gt;OFFSET(N18562,-$D18562,0)+$D18562,$E18562-SUM($G18562:M18562),($E18562-SUM($G18562:M18562))/(OFFSET(N18562,-$D18562,0)-(N$5-$D18562-1))))</f>
        <v>0</v>
      </c>
    </row>
    <row r="18563" spans="1:14" s="369" customFormat="1" ht="12.75" hidden="1" customHeight="1" outlineLevel="2" x14ac:dyDescent="0.25">
      <c r="A18563" s="3"/>
      <c r="B18563" s="3"/>
      <c r="C18563" s="392"/>
      <c r="D18563" s="3">
        <v>8</v>
      </c>
      <c r="E18563" s="290">
        <f ca="1"/>
        <v>0</v>
      </c>
      <c r="F18563" s="291"/>
      <c r="G18563" s="294"/>
      <c r="H18563" s="294"/>
      <c r="I18563" s="294"/>
      <c r="J18563" s="294"/>
      <c r="K18563" s="294"/>
      <c r="L18563" s="294"/>
      <c r="M18563" s="294"/>
      <c r="N18563" s="292"/>
    </row>
    <row r="18564" spans="1:14" s="369" customFormat="1" ht="12.75" hidden="1" customHeight="1" outlineLevel="2" x14ac:dyDescent="0.25">
      <c r="A18564" s="3"/>
      <c r="B18564" s="3"/>
      <c r="C18564" s="392"/>
      <c r="D18564" s="3">
        <v>9</v>
      </c>
      <c r="E18564" s="290" t="e">
        <f ca="1"/>
        <v>#N/A</v>
      </c>
      <c r="F18564" s="291"/>
      <c r="G18564" s="294"/>
      <c r="H18564" s="294"/>
      <c r="I18564" s="294"/>
      <c r="J18564" s="294"/>
      <c r="K18564" s="294"/>
      <c r="L18564" s="294"/>
      <c r="M18564" s="294"/>
      <c r="N18564" s="294"/>
    </row>
    <row r="18565" spans="1:14" s="369" customFormat="1" ht="12.75" hidden="1" customHeight="1" outlineLevel="2" x14ac:dyDescent="0.25">
      <c r="A18565" s="3"/>
      <c r="B18565" s="3"/>
      <c r="C18565" s="392"/>
      <c r="D18565" s="3">
        <v>10</v>
      </c>
      <c r="E18565" s="290" t="e">
        <f ca="1"/>
        <v>#N/A</v>
      </c>
      <c r="F18565" s="291"/>
      <c r="G18565" s="294"/>
      <c r="H18565" s="294"/>
      <c r="I18565" s="294"/>
      <c r="J18565" s="294"/>
      <c r="K18565" s="294"/>
      <c r="L18565" s="294"/>
      <c r="M18565" s="294"/>
      <c r="N18565" s="294"/>
    </row>
    <row r="18566" spans="1:14" s="369" customFormat="1" ht="12.75" hidden="1" customHeight="1" outlineLevel="2" x14ac:dyDescent="0.25">
      <c r="A18566" s="3"/>
      <c r="B18566" s="3"/>
      <c r="C18566" s="392"/>
      <c r="D18566" s="3">
        <v>11</v>
      </c>
      <c r="E18566" s="290" t="e">
        <f ca="1"/>
        <v>#N/A</v>
      </c>
      <c r="F18566" s="291"/>
      <c r="G18566" s="294"/>
      <c r="H18566" s="294"/>
      <c r="I18566" s="294"/>
      <c r="J18566" s="294"/>
      <c r="K18566" s="294"/>
      <c r="L18566" s="294"/>
      <c r="M18566" s="294"/>
      <c r="N18566" s="294"/>
    </row>
    <row r="18567" spans="1:14" s="369" customFormat="1" ht="12.75" hidden="1" customHeight="1" outlineLevel="2" x14ac:dyDescent="0.25">
      <c r="A18567" s="3"/>
      <c r="B18567" s="3"/>
      <c r="C18567" s="392"/>
      <c r="D18567" s="3">
        <v>12</v>
      </c>
      <c r="E18567" s="290" t="e">
        <f ca="1"/>
        <v>#N/A</v>
      </c>
      <c r="F18567" s="291"/>
      <c r="G18567" s="294"/>
      <c r="H18567" s="294"/>
      <c r="I18567" s="294"/>
      <c r="J18567" s="294"/>
      <c r="K18567" s="294"/>
      <c r="L18567" s="294"/>
      <c r="M18567" s="294"/>
      <c r="N18567" s="294"/>
    </row>
    <row r="18568" spans="1:14" s="369" customFormat="1" ht="12.75" hidden="1" customHeight="1" outlineLevel="2" x14ac:dyDescent="0.25">
      <c r="A18568" s="3"/>
      <c r="B18568" s="3"/>
      <c r="C18568" s="392"/>
      <c r="D18568" s="3">
        <v>13</v>
      </c>
      <c r="E18568" s="290" t="e">
        <f ca="1"/>
        <v>#N/A</v>
      </c>
      <c r="F18568" s="291"/>
      <c r="G18568" s="294"/>
      <c r="H18568" s="294"/>
      <c r="I18568" s="294"/>
      <c r="J18568" s="294"/>
      <c r="K18568" s="294"/>
      <c r="L18568" s="294"/>
      <c r="M18568" s="294"/>
      <c r="N18568" s="294"/>
    </row>
    <row r="18569" spans="1:14" s="369" customFormat="1" ht="12.75" hidden="1" customHeight="1" outlineLevel="2" x14ac:dyDescent="0.25">
      <c r="A18569" s="3"/>
      <c r="B18569" s="3"/>
      <c r="C18569" s="392"/>
      <c r="D18569" s="3">
        <v>14</v>
      </c>
      <c r="E18569" s="290" t="e">
        <f ca="1"/>
        <v>#N/A</v>
      </c>
      <c r="F18569" s="291"/>
      <c r="G18569" s="294"/>
      <c r="H18569" s="294"/>
      <c r="I18569" s="294"/>
      <c r="J18569" s="294"/>
      <c r="K18569" s="294"/>
      <c r="L18569" s="294"/>
      <c r="M18569" s="294"/>
      <c r="N18569" s="294"/>
    </row>
    <row r="18570" spans="1:14" s="369" customFormat="1" ht="12.75" hidden="1" customHeight="1" outlineLevel="2" x14ac:dyDescent="0.25">
      <c r="A18570" s="3"/>
      <c r="B18570" s="3"/>
      <c r="C18570" s="392"/>
      <c r="D18570" s="3">
        <v>15</v>
      </c>
      <c r="E18570" s="290" t="e">
        <f ca="1"/>
        <v>#N/A</v>
      </c>
      <c r="F18570" s="291"/>
      <c r="G18570" s="294"/>
      <c r="H18570" s="294"/>
      <c r="I18570" s="294"/>
      <c r="J18570" s="294"/>
      <c r="K18570" s="294"/>
      <c r="L18570" s="294"/>
      <c r="M18570" s="294"/>
      <c r="N18570" s="294"/>
    </row>
    <row r="18571" spans="1:14" s="369" customFormat="1" ht="12.75" hidden="1" customHeight="1" outlineLevel="1" x14ac:dyDescent="0.25">
      <c r="A18571" s="3"/>
      <c r="B18571" s="145" t="str">
        <f ca="1">B18554</f>
        <v>Asset Type 475</v>
      </c>
      <c r="C18571" s="145" t="str">
        <f ca="1">C18554</f>
        <v>Description - Asset Type 475</v>
      </c>
      <c r="D18571" s="3"/>
      <c r="E18571" s="3"/>
      <c r="F18571" s="106" t="s">
        <v>47</v>
      </c>
      <c r="G18571" s="296">
        <f t="shared" ref="G18571:N18571" si="1950">SUM(G18556:G18570)</f>
        <v>0</v>
      </c>
      <c r="H18571" s="296">
        <f t="shared" ca="1" si="1950"/>
        <v>0</v>
      </c>
      <c r="I18571" s="296">
        <f t="shared" ca="1" si="1950"/>
        <v>0</v>
      </c>
      <c r="J18571" s="296">
        <f t="shared" ca="1" si="1950"/>
        <v>0</v>
      </c>
      <c r="K18571" s="296">
        <f t="shared" ca="1" si="1950"/>
        <v>0</v>
      </c>
      <c r="L18571" s="296">
        <f t="shared" ca="1" si="1950"/>
        <v>0</v>
      </c>
      <c r="M18571" s="296">
        <f t="shared" ca="1" si="1950"/>
        <v>0</v>
      </c>
      <c r="N18571" s="296">
        <f t="shared" ca="1" si="1950"/>
        <v>0</v>
      </c>
    </row>
    <row r="18572" spans="1:14" s="369" customFormat="1" ht="12.75" hidden="1" customHeight="1" outlineLevel="2" x14ac:dyDescent="0.25">
      <c r="A18572" s="217">
        <f>A18554+1</f>
        <v>476</v>
      </c>
      <c r="B18572" s="22" t="str">
        <f ca="1">OFFSET($B$516,$A18572-1,0)</f>
        <v>Asset Type 476</v>
      </c>
      <c r="C18572" s="22" t="str">
        <f ca="1">OFFSET($C$516,$A18572-1,0)</f>
        <v>Description - Asset Type 476</v>
      </c>
      <c r="D18572" s="3"/>
      <c r="E18572" s="109"/>
      <c r="F18572" s="108" t="s">
        <v>46</v>
      </c>
      <c r="G18572" s="295">
        <f t="shared" ref="G18572:N18572" ca="1" si="1951">VLOOKUP($B18572,$B$516:$N$1015,5+G$5,FALSE)</f>
        <v>0</v>
      </c>
      <c r="H18572" s="295">
        <f t="shared" ca="1" si="1951"/>
        <v>0</v>
      </c>
      <c r="I18572" s="295">
        <f t="shared" ca="1" si="1951"/>
        <v>0</v>
      </c>
      <c r="J18572" s="295">
        <f t="shared" ca="1" si="1951"/>
        <v>0</v>
      </c>
      <c r="K18572" s="295">
        <f t="shared" ca="1" si="1951"/>
        <v>0</v>
      </c>
      <c r="L18572" s="295">
        <f t="shared" ca="1" si="1951"/>
        <v>0</v>
      </c>
      <c r="M18572" s="295">
        <f t="shared" ca="1" si="1951"/>
        <v>0</v>
      </c>
      <c r="N18572" s="295">
        <f t="shared" ca="1" si="1951"/>
        <v>0</v>
      </c>
    </row>
    <row r="18573" spans="1:14" s="369" customFormat="1" ht="12.75" hidden="1" customHeight="1" outlineLevel="2" x14ac:dyDescent="0.25">
      <c r="A18573" s="3"/>
      <c r="B18573" s="3"/>
      <c r="C18573" s="21"/>
      <c r="D18573" s="3"/>
      <c r="E18573" s="107"/>
      <c r="F18573" s="106" t="s">
        <v>80</v>
      </c>
      <c r="G18573" s="111">
        <f ca="1">VLOOKUP($B18572,'Input Sheet'!$B$515:$N$1014,5+G$5,FALSE)</f>
        <v>0</v>
      </c>
      <c r="H18573" s="111">
        <f ca="1">VLOOKUP($B18572,'Input Sheet'!$B$515:$N$1014,5+H$5,FALSE)</f>
        <v>0</v>
      </c>
      <c r="I18573" s="111">
        <f ca="1">VLOOKUP($B18572,'Input Sheet'!$B$515:$N$1014,5+I$5,FALSE)</f>
        <v>0</v>
      </c>
      <c r="J18573" s="111">
        <f ca="1">VLOOKUP($B18572,'Input Sheet'!$B$515:$N$1014,5+J$5,FALSE)</f>
        <v>0</v>
      </c>
      <c r="K18573" s="111">
        <f ca="1">VLOOKUP($B18572,'Input Sheet'!$B$515:$N$1014,5+K$5,FALSE)</f>
        <v>0</v>
      </c>
      <c r="L18573" s="111">
        <f ca="1">VLOOKUP($B18572,'Input Sheet'!$B$515:$N$1014,5+L$5,FALSE)</f>
        <v>0</v>
      </c>
      <c r="M18573" s="111">
        <f ca="1">VLOOKUP($B18572,'Input Sheet'!$B$515:$N$1014,5+M$5,FALSE)</f>
        <v>0</v>
      </c>
      <c r="N18573" s="111">
        <f ca="1">VLOOKUP($B18572,'Input Sheet'!$B$515:$N$1014,5+N$5,FALSE)</f>
        <v>0</v>
      </c>
    </row>
    <row r="18574" spans="1:14" s="369" customFormat="1" ht="12.75" hidden="1" customHeight="1" outlineLevel="2" x14ac:dyDescent="0.25">
      <c r="A18574" s="3"/>
      <c r="B18574" s="3"/>
      <c r="C18574" s="3"/>
      <c r="D18574" s="3">
        <v>1</v>
      </c>
      <c r="E18574" s="290">
        <f t="array" aca="1" ref="E18574:E18588" ca="1">TRANSPOSE(G18572:N18572)</f>
        <v>0</v>
      </c>
      <c r="F18574" s="291"/>
      <c r="G18574" s="292"/>
      <c r="H18574" s="293">
        <f ca="1">IF(OFFSET(H18574,-$D18574,0)="n/a","n/a",IF(H$5&gt;OFFSET(H18574,-$D18574,0)+$D18574,$E18574-SUM($G18574:G18574),($E18574-SUM($G18574:G18574))/(OFFSET(H18574,-$D18574,0)-(H$5-$D18574-1))))</f>
        <v>0</v>
      </c>
      <c r="I18574" s="293">
        <f ca="1">IF(OFFSET(I18574,-$D18574,0)="n/a","n/a",IF(I$5&gt;OFFSET(I18574,-$D18574,0)+$D18574,$E18574-SUM($G18574:H18574),($E18574-SUM($G18574:H18574))/(OFFSET(I18574,-$D18574,0)-(I$5-$D18574-1))))</f>
        <v>0</v>
      </c>
      <c r="J18574" s="293">
        <f ca="1">IF(OFFSET(J18574,-$D18574,0)="n/a","n/a",IF(J$5&gt;OFFSET(J18574,-$D18574,0)+$D18574,$E18574-SUM($G18574:I18574),($E18574-SUM($G18574:I18574))/(OFFSET(J18574,-$D18574,0)-(J$5-$D18574-1))))</f>
        <v>0</v>
      </c>
      <c r="K18574" s="293">
        <f ca="1">IF(OFFSET(K18574,-$D18574,0)="n/a","n/a",IF(K$5&gt;OFFSET(K18574,-$D18574,0)+$D18574,$E18574-SUM($G18574:J18574),($E18574-SUM($G18574:J18574))/(OFFSET(K18574,-$D18574,0)-(K$5-$D18574-1))))</f>
        <v>0</v>
      </c>
      <c r="L18574" s="293">
        <f ca="1">IF(OFFSET(L18574,-$D18574,0)="n/a","n/a",IF(L$5&gt;OFFSET(L18574,-$D18574,0)+$D18574,$E18574-SUM($G18574:K18574),($E18574-SUM($G18574:K18574))/(OFFSET(L18574,-$D18574,0)-(L$5-$D18574-1))))</f>
        <v>0</v>
      </c>
      <c r="M18574" s="293">
        <f ca="1">IF(OFFSET(M18574,-$D18574,0)="n/a","n/a",IF(M$5&gt;OFFSET(M18574,-$D18574,0)+$D18574,$E18574-SUM($G18574:L18574),($E18574-SUM($G18574:L18574))/(OFFSET(M18574,-$D18574,0)-(M$5-$D18574-1))))</f>
        <v>0</v>
      </c>
      <c r="N18574" s="293">
        <f ca="1">IF(OFFSET(N18574,-$D18574,0)="n/a","n/a",IF(N$5&gt;OFFSET(N18574,-$D18574,0)+$D18574,$E18574-SUM($G18574:M18574),($E18574-SUM($G18574:M18574))/(OFFSET(N18574,-$D18574,0)-(N$5-$D18574-1))))</f>
        <v>0</v>
      </c>
    </row>
    <row r="18575" spans="1:14" s="369" customFormat="1" ht="12.75" hidden="1" customHeight="1" outlineLevel="2" x14ac:dyDescent="0.25">
      <c r="A18575" s="3"/>
      <c r="B18575" s="3"/>
      <c r="C18575" s="392" t="s">
        <v>48</v>
      </c>
      <c r="D18575" s="3">
        <v>2</v>
      </c>
      <c r="E18575" s="290">
        <f ca="1"/>
        <v>0</v>
      </c>
      <c r="F18575" s="291"/>
      <c r="G18575" s="294"/>
      <c r="H18575" s="292"/>
      <c r="I18575" s="293">
        <f ca="1">IF(OFFSET(I18575,-$D18575,0)="n/a","n/a",IF(I$5&gt;OFFSET(I18575,-$D18575,0)+$D18575,$E18575-SUM($G18575:H18575),($E18575-SUM($G18575:H18575))/(OFFSET(I18575,-$D18575,0)-(I$5-$D18575-1))))</f>
        <v>0</v>
      </c>
      <c r="J18575" s="293">
        <f ca="1">IF(OFFSET(J18575,-$D18575,0)="n/a","n/a",IF(J$5&gt;OFFSET(J18575,-$D18575,0)+$D18575,$E18575-SUM($G18575:I18575),($E18575-SUM($G18575:I18575))/(OFFSET(J18575,-$D18575,0)-(J$5-$D18575-1))))</f>
        <v>0</v>
      </c>
      <c r="K18575" s="293">
        <f ca="1">IF(OFFSET(K18575,-$D18575,0)="n/a","n/a",IF(K$5&gt;OFFSET(K18575,-$D18575,0)+$D18575,$E18575-SUM($G18575:J18575),($E18575-SUM($G18575:J18575))/(OFFSET(K18575,-$D18575,0)-(K$5-$D18575-1))))</f>
        <v>0</v>
      </c>
      <c r="L18575" s="293">
        <f ca="1">IF(OFFSET(L18575,-$D18575,0)="n/a","n/a",IF(L$5&gt;OFFSET(L18575,-$D18575,0)+$D18575,$E18575-SUM($G18575:K18575),($E18575-SUM($G18575:K18575))/(OFFSET(L18575,-$D18575,0)-(L$5-$D18575-1))))</f>
        <v>0</v>
      </c>
      <c r="M18575" s="293">
        <f ca="1">IF(OFFSET(M18575,-$D18575,0)="n/a","n/a",IF(M$5&gt;OFFSET(M18575,-$D18575,0)+$D18575,$E18575-SUM($G18575:L18575),($E18575-SUM($G18575:L18575))/(OFFSET(M18575,-$D18575,0)-(M$5-$D18575-1))))</f>
        <v>0</v>
      </c>
      <c r="N18575" s="293">
        <f ca="1">IF(OFFSET(N18575,-$D18575,0)="n/a","n/a",IF(N$5&gt;OFFSET(N18575,-$D18575,0)+$D18575,$E18575-SUM($G18575:M18575),($E18575-SUM($G18575:M18575))/(OFFSET(N18575,-$D18575,0)-(N$5-$D18575-1))))</f>
        <v>0</v>
      </c>
    </row>
    <row r="18576" spans="1:14" s="369" customFormat="1" ht="12.75" hidden="1" customHeight="1" outlineLevel="2" x14ac:dyDescent="0.25">
      <c r="A18576" s="3"/>
      <c r="B18576" s="3"/>
      <c r="C18576" s="392"/>
      <c r="D18576" s="3">
        <v>3</v>
      </c>
      <c r="E18576" s="290">
        <f ca="1"/>
        <v>0</v>
      </c>
      <c r="F18576" s="291"/>
      <c r="G18576" s="294"/>
      <c r="H18576" s="294"/>
      <c r="I18576" s="292"/>
      <c r="J18576" s="293">
        <f ca="1">IF(OFFSET(J18576,-$D18576,0)="n/a","n/a",IF(J$5&gt;OFFSET(J18576,-$D18576,0)+$D18576,$E18576-SUM($G18576:I18576),($E18576-SUM($G18576:I18576))/(OFFSET(J18576,-$D18576,0)-(J$5-$D18576-1))))</f>
        <v>0</v>
      </c>
      <c r="K18576" s="293">
        <f ca="1">IF(OFFSET(K18576,-$D18576,0)="n/a","n/a",IF(K$5&gt;OFFSET(K18576,-$D18576,0)+$D18576,$E18576-SUM($G18576:J18576),($E18576-SUM($G18576:J18576))/(OFFSET(K18576,-$D18576,0)-(K$5-$D18576-1))))</f>
        <v>0</v>
      </c>
      <c r="L18576" s="293">
        <f ca="1">IF(OFFSET(L18576,-$D18576,0)="n/a","n/a",IF(L$5&gt;OFFSET(L18576,-$D18576,0)+$D18576,$E18576-SUM($G18576:K18576),($E18576-SUM($G18576:K18576))/(OFFSET(L18576,-$D18576,0)-(L$5-$D18576-1))))</f>
        <v>0</v>
      </c>
      <c r="M18576" s="293">
        <f ca="1">IF(OFFSET(M18576,-$D18576,0)="n/a","n/a",IF(M$5&gt;OFFSET(M18576,-$D18576,0)+$D18576,$E18576-SUM($G18576:L18576),($E18576-SUM($G18576:L18576))/(OFFSET(M18576,-$D18576,0)-(M$5-$D18576-1))))</f>
        <v>0</v>
      </c>
      <c r="N18576" s="293">
        <f ca="1">IF(OFFSET(N18576,-$D18576,0)="n/a","n/a",IF(N$5&gt;OFFSET(N18576,-$D18576,0)+$D18576,$E18576-SUM($G18576:M18576),($E18576-SUM($G18576:M18576))/(OFFSET(N18576,-$D18576,0)-(N$5-$D18576-1))))</f>
        <v>0</v>
      </c>
    </row>
    <row r="18577" spans="1:14" s="369" customFormat="1" ht="12.75" hidden="1" customHeight="1" outlineLevel="2" x14ac:dyDescent="0.25">
      <c r="A18577" s="3"/>
      <c r="B18577" s="3"/>
      <c r="C18577" s="392"/>
      <c r="D18577" s="3">
        <v>4</v>
      </c>
      <c r="E18577" s="290">
        <f ca="1"/>
        <v>0</v>
      </c>
      <c r="F18577" s="291"/>
      <c r="G18577" s="294"/>
      <c r="H18577" s="294"/>
      <c r="I18577" s="294"/>
      <c r="J18577" s="292"/>
      <c r="K18577" s="293">
        <f ca="1">IF(OFFSET(K18577,-$D18577,0)="n/a","n/a",IF(K$5&gt;OFFSET(K18577,-$D18577,0)+$D18577,$E18577-SUM($G18577:J18577),($E18577-SUM($G18577:J18577))/(OFFSET(K18577,-$D18577,0)-(K$5-$D18577-1))))</f>
        <v>0</v>
      </c>
      <c r="L18577" s="293">
        <f ca="1">IF(OFFSET(L18577,-$D18577,0)="n/a","n/a",IF(L$5&gt;OFFSET(L18577,-$D18577,0)+$D18577,$E18577-SUM($G18577:K18577),($E18577-SUM($G18577:K18577))/(OFFSET(L18577,-$D18577,0)-(L$5-$D18577-1))))</f>
        <v>0</v>
      </c>
      <c r="M18577" s="293">
        <f ca="1">IF(OFFSET(M18577,-$D18577,0)="n/a","n/a",IF(M$5&gt;OFFSET(M18577,-$D18577,0)+$D18577,$E18577-SUM($G18577:L18577),($E18577-SUM($G18577:L18577))/(OFFSET(M18577,-$D18577,0)-(M$5-$D18577-1))))</f>
        <v>0</v>
      </c>
      <c r="N18577" s="293">
        <f ca="1">IF(OFFSET(N18577,-$D18577,0)="n/a","n/a",IF(N$5&gt;OFFSET(N18577,-$D18577,0)+$D18577,$E18577-SUM($G18577:M18577),($E18577-SUM($G18577:M18577))/(OFFSET(N18577,-$D18577,0)-(N$5-$D18577-1))))</f>
        <v>0</v>
      </c>
    </row>
    <row r="18578" spans="1:14" s="369" customFormat="1" ht="12.75" hidden="1" customHeight="1" outlineLevel="2" x14ac:dyDescent="0.25">
      <c r="A18578" s="3"/>
      <c r="B18578" s="3"/>
      <c r="C18578" s="392"/>
      <c r="D18578" s="3">
        <v>5</v>
      </c>
      <c r="E18578" s="290">
        <f ca="1"/>
        <v>0</v>
      </c>
      <c r="F18578" s="291"/>
      <c r="G18578" s="294"/>
      <c r="H18578" s="294"/>
      <c r="I18578" s="294"/>
      <c r="J18578" s="294"/>
      <c r="K18578" s="292"/>
      <c r="L18578" s="293">
        <f ca="1">IF(OFFSET(L18578,-$D18578,0)="n/a","n/a",IF(L$5&gt;OFFSET(L18578,-$D18578,0)+$D18578,$E18578-SUM($G18578:K18578),($E18578-SUM($G18578:K18578))/(OFFSET(L18578,-$D18578,0)-(L$5-$D18578-1))))</f>
        <v>0</v>
      </c>
      <c r="M18578" s="293">
        <f ca="1">IF(OFFSET(M18578,-$D18578,0)="n/a","n/a",IF(M$5&gt;OFFSET(M18578,-$D18578,0)+$D18578,$E18578-SUM($G18578:L18578),($E18578-SUM($G18578:L18578))/(OFFSET(M18578,-$D18578,0)-(M$5-$D18578-1))))</f>
        <v>0</v>
      </c>
      <c r="N18578" s="293">
        <f ca="1">IF(OFFSET(N18578,-$D18578,0)="n/a","n/a",IF(N$5&gt;OFFSET(N18578,-$D18578,0)+$D18578,$E18578-SUM($G18578:M18578),($E18578-SUM($G18578:M18578))/(OFFSET(N18578,-$D18578,0)-(N$5-$D18578-1))))</f>
        <v>0</v>
      </c>
    </row>
    <row r="18579" spans="1:14" s="369" customFormat="1" ht="12.75" hidden="1" customHeight="1" outlineLevel="2" x14ac:dyDescent="0.25">
      <c r="A18579" s="3"/>
      <c r="B18579" s="3"/>
      <c r="C18579" s="392"/>
      <c r="D18579" s="3">
        <v>6</v>
      </c>
      <c r="E18579" s="290">
        <f ca="1"/>
        <v>0</v>
      </c>
      <c r="F18579" s="291"/>
      <c r="G18579" s="294"/>
      <c r="H18579" s="294"/>
      <c r="I18579" s="294"/>
      <c r="J18579" s="294"/>
      <c r="K18579" s="294"/>
      <c r="L18579" s="292"/>
      <c r="M18579" s="293">
        <f ca="1">IF(OFFSET(M18579,-$D18579,0)="n/a","n/a",IF(M$5&gt;OFFSET(M18579,-$D18579,0)+$D18579,$E18579-SUM($G18579:L18579),($E18579-SUM($G18579:L18579))/(OFFSET(M18579,-$D18579,0)-(M$5-$D18579-1))))</f>
        <v>0</v>
      </c>
      <c r="N18579" s="293">
        <f ca="1">IF(OFFSET(N18579,-$D18579,0)="n/a","n/a",IF(N$5&gt;OFFSET(N18579,-$D18579,0)+$D18579,$E18579-SUM($G18579:M18579),($E18579-SUM($G18579:M18579))/(OFFSET(N18579,-$D18579,0)-(N$5-$D18579-1))))</f>
        <v>0</v>
      </c>
    </row>
    <row r="18580" spans="1:14" s="369" customFormat="1" ht="12.75" hidden="1" customHeight="1" outlineLevel="2" x14ac:dyDescent="0.25">
      <c r="A18580" s="3"/>
      <c r="B18580" s="3"/>
      <c r="C18580" s="392"/>
      <c r="D18580" s="3">
        <v>7</v>
      </c>
      <c r="E18580" s="290">
        <f ca="1"/>
        <v>0</v>
      </c>
      <c r="F18580" s="291"/>
      <c r="G18580" s="294"/>
      <c r="H18580" s="294"/>
      <c r="I18580" s="294"/>
      <c r="J18580" s="294"/>
      <c r="K18580" s="294"/>
      <c r="L18580" s="294"/>
      <c r="M18580" s="292"/>
      <c r="N18580" s="293">
        <f ca="1">IF(OFFSET(N18580,-$D18580,0)="n/a","n/a",IF(N$5&gt;OFFSET(N18580,-$D18580,0)+$D18580,$E18580-SUM($G18580:M18580),($E18580-SUM($G18580:M18580))/(OFFSET(N18580,-$D18580,0)-(N$5-$D18580-1))))</f>
        <v>0</v>
      </c>
    </row>
    <row r="18581" spans="1:14" s="369" customFormat="1" ht="12.75" hidden="1" customHeight="1" outlineLevel="2" x14ac:dyDescent="0.25">
      <c r="A18581" s="3"/>
      <c r="B18581" s="3"/>
      <c r="C18581" s="392"/>
      <c r="D18581" s="3">
        <v>8</v>
      </c>
      <c r="E18581" s="290">
        <f ca="1"/>
        <v>0</v>
      </c>
      <c r="F18581" s="291"/>
      <c r="G18581" s="294"/>
      <c r="H18581" s="294"/>
      <c r="I18581" s="294"/>
      <c r="J18581" s="294"/>
      <c r="K18581" s="294"/>
      <c r="L18581" s="294"/>
      <c r="M18581" s="294"/>
      <c r="N18581" s="292"/>
    </row>
    <row r="18582" spans="1:14" s="369" customFormat="1" ht="12.75" hidden="1" customHeight="1" outlineLevel="2" x14ac:dyDescent="0.25">
      <c r="A18582" s="3"/>
      <c r="B18582" s="3"/>
      <c r="C18582" s="392"/>
      <c r="D18582" s="3">
        <v>9</v>
      </c>
      <c r="E18582" s="290" t="e">
        <f ca="1"/>
        <v>#N/A</v>
      </c>
      <c r="F18582" s="291"/>
      <c r="G18582" s="294"/>
      <c r="H18582" s="294"/>
      <c r="I18582" s="294"/>
      <c r="J18582" s="294"/>
      <c r="K18582" s="294"/>
      <c r="L18582" s="294"/>
      <c r="M18582" s="294"/>
      <c r="N18582" s="294"/>
    </row>
    <row r="18583" spans="1:14" s="369" customFormat="1" ht="12.75" hidden="1" customHeight="1" outlineLevel="2" x14ac:dyDescent="0.25">
      <c r="A18583" s="3"/>
      <c r="B18583" s="3"/>
      <c r="C18583" s="392"/>
      <c r="D18583" s="3">
        <v>10</v>
      </c>
      <c r="E18583" s="290" t="e">
        <f ca="1"/>
        <v>#N/A</v>
      </c>
      <c r="F18583" s="291"/>
      <c r="G18583" s="294"/>
      <c r="H18583" s="294"/>
      <c r="I18583" s="294"/>
      <c r="J18583" s="294"/>
      <c r="K18583" s="294"/>
      <c r="L18583" s="294"/>
      <c r="M18583" s="294"/>
      <c r="N18583" s="294"/>
    </row>
    <row r="18584" spans="1:14" s="369" customFormat="1" ht="12.75" hidden="1" customHeight="1" outlineLevel="2" x14ac:dyDescent="0.25">
      <c r="A18584" s="3"/>
      <c r="B18584" s="3"/>
      <c r="C18584" s="392"/>
      <c r="D18584" s="3">
        <v>11</v>
      </c>
      <c r="E18584" s="290" t="e">
        <f ca="1"/>
        <v>#N/A</v>
      </c>
      <c r="F18584" s="291"/>
      <c r="G18584" s="294"/>
      <c r="H18584" s="294"/>
      <c r="I18584" s="294"/>
      <c r="J18584" s="294"/>
      <c r="K18584" s="294"/>
      <c r="L18584" s="294"/>
      <c r="M18584" s="294"/>
      <c r="N18584" s="294"/>
    </row>
    <row r="18585" spans="1:14" s="369" customFormat="1" ht="12.75" hidden="1" customHeight="1" outlineLevel="2" x14ac:dyDescent="0.25">
      <c r="A18585" s="3"/>
      <c r="B18585" s="3"/>
      <c r="C18585" s="392"/>
      <c r="D18585" s="3">
        <v>12</v>
      </c>
      <c r="E18585" s="290" t="e">
        <f ca="1"/>
        <v>#N/A</v>
      </c>
      <c r="F18585" s="291"/>
      <c r="G18585" s="294"/>
      <c r="H18585" s="294"/>
      <c r="I18585" s="294"/>
      <c r="J18585" s="294"/>
      <c r="K18585" s="294"/>
      <c r="L18585" s="294"/>
      <c r="M18585" s="294"/>
      <c r="N18585" s="294"/>
    </row>
    <row r="18586" spans="1:14" s="369" customFormat="1" ht="12.75" hidden="1" customHeight="1" outlineLevel="2" x14ac:dyDescent="0.25">
      <c r="A18586" s="3"/>
      <c r="B18586" s="3"/>
      <c r="C18586" s="392"/>
      <c r="D18586" s="3">
        <v>13</v>
      </c>
      <c r="E18586" s="290" t="e">
        <f ca="1"/>
        <v>#N/A</v>
      </c>
      <c r="F18586" s="291"/>
      <c r="G18586" s="294"/>
      <c r="H18586" s="294"/>
      <c r="I18586" s="294"/>
      <c r="J18586" s="294"/>
      <c r="K18586" s="294"/>
      <c r="L18586" s="294"/>
      <c r="M18586" s="294"/>
      <c r="N18586" s="294"/>
    </row>
    <row r="18587" spans="1:14" s="369" customFormat="1" ht="12.75" hidden="1" customHeight="1" outlineLevel="2" x14ac:dyDescent="0.25">
      <c r="A18587" s="3"/>
      <c r="B18587" s="3"/>
      <c r="C18587" s="392"/>
      <c r="D18587" s="3">
        <v>14</v>
      </c>
      <c r="E18587" s="290" t="e">
        <f ca="1"/>
        <v>#N/A</v>
      </c>
      <c r="F18587" s="291"/>
      <c r="G18587" s="294"/>
      <c r="H18587" s="294"/>
      <c r="I18587" s="294"/>
      <c r="J18587" s="294"/>
      <c r="K18587" s="294"/>
      <c r="L18587" s="294"/>
      <c r="M18587" s="294"/>
      <c r="N18587" s="294"/>
    </row>
    <row r="18588" spans="1:14" s="369" customFormat="1" ht="12.75" hidden="1" customHeight="1" outlineLevel="2" x14ac:dyDescent="0.25">
      <c r="A18588" s="3"/>
      <c r="B18588" s="3"/>
      <c r="C18588" s="392"/>
      <c r="D18588" s="3">
        <v>15</v>
      </c>
      <c r="E18588" s="290" t="e">
        <f ca="1"/>
        <v>#N/A</v>
      </c>
      <c r="F18588" s="291"/>
      <c r="G18588" s="294"/>
      <c r="H18588" s="294"/>
      <c r="I18588" s="294"/>
      <c r="J18588" s="294"/>
      <c r="K18588" s="294"/>
      <c r="L18588" s="294"/>
      <c r="M18588" s="294"/>
      <c r="N18588" s="294"/>
    </row>
    <row r="18589" spans="1:14" s="369" customFormat="1" ht="12.75" hidden="1" customHeight="1" outlineLevel="1" x14ac:dyDescent="0.25">
      <c r="A18589" s="3"/>
      <c r="B18589" s="145" t="str">
        <f ca="1">B18572</f>
        <v>Asset Type 476</v>
      </c>
      <c r="C18589" s="145" t="str">
        <f ca="1">C18572</f>
        <v>Description - Asset Type 476</v>
      </c>
      <c r="D18589" s="3"/>
      <c r="E18589" s="3"/>
      <c r="F18589" s="106" t="s">
        <v>47</v>
      </c>
      <c r="G18589" s="296">
        <f t="shared" ref="G18589:N18589" si="1952">SUM(G18574:G18588)</f>
        <v>0</v>
      </c>
      <c r="H18589" s="296">
        <f t="shared" ca="1" si="1952"/>
        <v>0</v>
      </c>
      <c r="I18589" s="296">
        <f t="shared" ca="1" si="1952"/>
        <v>0</v>
      </c>
      <c r="J18589" s="296">
        <f t="shared" ca="1" si="1952"/>
        <v>0</v>
      </c>
      <c r="K18589" s="296">
        <f t="shared" ca="1" si="1952"/>
        <v>0</v>
      </c>
      <c r="L18589" s="296">
        <f t="shared" ca="1" si="1952"/>
        <v>0</v>
      </c>
      <c r="M18589" s="296">
        <f t="shared" ca="1" si="1952"/>
        <v>0</v>
      </c>
      <c r="N18589" s="296">
        <f t="shared" ca="1" si="1952"/>
        <v>0</v>
      </c>
    </row>
    <row r="18590" spans="1:14" s="369" customFormat="1" ht="12.75" hidden="1" customHeight="1" outlineLevel="2" x14ac:dyDescent="0.25">
      <c r="A18590" s="217">
        <f>A18572+1</f>
        <v>477</v>
      </c>
      <c r="B18590" s="22" t="str">
        <f ca="1">OFFSET($B$516,$A18590-1,0)</f>
        <v>Asset Type 477</v>
      </c>
      <c r="C18590" s="22" t="str">
        <f ca="1">OFFSET($C$516,$A18590-1,0)</f>
        <v>Description - Asset Type 477</v>
      </c>
      <c r="D18590" s="3"/>
      <c r="E18590" s="109"/>
      <c r="F18590" s="108" t="s">
        <v>46</v>
      </c>
      <c r="G18590" s="295">
        <f t="shared" ref="G18590:N18590" ca="1" si="1953">VLOOKUP($B18590,$B$516:$N$1015,5+G$5,FALSE)</f>
        <v>0</v>
      </c>
      <c r="H18590" s="295">
        <f t="shared" ca="1" si="1953"/>
        <v>0</v>
      </c>
      <c r="I18590" s="295">
        <f t="shared" ca="1" si="1953"/>
        <v>0</v>
      </c>
      <c r="J18590" s="295">
        <f t="shared" ca="1" si="1953"/>
        <v>0</v>
      </c>
      <c r="K18590" s="295">
        <f t="shared" ca="1" si="1953"/>
        <v>0</v>
      </c>
      <c r="L18590" s="295">
        <f t="shared" ca="1" si="1953"/>
        <v>0</v>
      </c>
      <c r="M18590" s="295">
        <f t="shared" ca="1" si="1953"/>
        <v>0</v>
      </c>
      <c r="N18590" s="295">
        <f t="shared" ca="1" si="1953"/>
        <v>0</v>
      </c>
    </row>
    <row r="18591" spans="1:14" s="369" customFormat="1" ht="12.75" hidden="1" customHeight="1" outlineLevel="2" x14ac:dyDescent="0.25">
      <c r="A18591" s="3"/>
      <c r="B18591" s="3"/>
      <c r="C18591" s="21"/>
      <c r="D18591" s="3"/>
      <c r="E18591" s="107"/>
      <c r="F18591" s="106" t="s">
        <v>80</v>
      </c>
      <c r="G18591" s="111">
        <f ca="1">VLOOKUP($B18590,'Input Sheet'!$B$515:$N$1014,5+G$5,FALSE)</f>
        <v>0</v>
      </c>
      <c r="H18591" s="111">
        <f ca="1">VLOOKUP($B18590,'Input Sheet'!$B$515:$N$1014,5+H$5,FALSE)</f>
        <v>0</v>
      </c>
      <c r="I18591" s="111">
        <f ca="1">VLOOKUP($B18590,'Input Sheet'!$B$515:$N$1014,5+I$5,FALSE)</f>
        <v>0</v>
      </c>
      <c r="J18591" s="111">
        <f ca="1">VLOOKUP($B18590,'Input Sheet'!$B$515:$N$1014,5+J$5,FALSE)</f>
        <v>0</v>
      </c>
      <c r="K18591" s="111">
        <f ca="1">VLOOKUP($B18590,'Input Sheet'!$B$515:$N$1014,5+K$5,FALSE)</f>
        <v>0</v>
      </c>
      <c r="L18591" s="111">
        <f ca="1">VLOOKUP($B18590,'Input Sheet'!$B$515:$N$1014,5+L$5,FALSE)</f>
        <v>0</v>
      </c>
      <c r="M18591" s="111">
        <f ca="1">VLOOKUP($B18590,'Input Sheet'!$B$515:$N$1014,5+M$5,FALSE)</f>
        <v>0</v>
      </c>
      <c r="N18591" s="111">
        <f ca="1">VLOOKUP($B18590,'Input Sheet'!$B$515:$N$1014,5+N$5,FALSE)</f>
        <v>0</v>
      </c>
    </row>
    <row r="18592" spans="1:14" s="369" customFormat="1" ht="12.75" hidden="1" customHeight="1" outlineLevel="2" x14ac:dyDescent="0.25">
      <c r="A18592" s="3"/>
      <c r="B18592" s="3"/>
      <c r="C18592" s="3"/>
      <c r="D18592" s="3">
        <v>1</v>
      </c>
      <c r="E18592" s="290">
        <f t="array" aca="1" ref="E18592:E18606" ca="1">TRANSPOSE(G18590:N18590)</f>
        <v>0</v>
      </c>
      <c r="F18592" s="291"/>
      <c r="G18592" s="292"/>
      <c r="H18592" s="293">
        <f ca="1">IF(OFFSET(H18592,-$D18592,0)="n/a","n/a",IF(H$5&gt;OFFSET(H18592,-$D18592,0)+$D18592,$E18592-SUM($G18592:G18592),($E18592-SUM($G18592:G18592))/(OFFSET(H18592,-$D18592,0)-(H$5-$D18592-1))))</f>
        <v>0</v>
      </c>
      <c r="I18592" s="293">
        <f ca="1">IF(OFFSET(I18592,-$D18592,0)="n/a","n/a",IF(I$5&gt;OFFSET(I18592,-$D18592,0)+$D18592,$E18592-SUM($G18592:H18592),($E18592-SUM($G18592:H18592))/(OFFSET(I18592,-$D18592,0)-(I$5-$D18592-1))))</f>
        <v>0</v>
      </c>
      <c r="J18592" s="293">
        <f ca="1">IF(OFFSET(J18592,-$D18592,0)="n/a","n/a",IF(J$5&gt;OFFSET(J18592,-$D18592,0)+$D18592,$E18592-SUM($G18592:I18592),($E18592-SUM($G18592:I18592))/(OFFSET(J18592,-$D18592,0)-(J$5-$D18592-1))))</f>
        <v>0</v>
      </c>
      <c r="K18592" s="293">
        <f ca="1">IF(OFFSET(K18592,-$D18592,0)="n/a","n/a",IF(K$5&gt;OFFSET(K18592,-$D18592,0)+$D18592,$E18592-SUM($G18592:J18592),($E18592-SUM($G18592:J18592))/(OFFSET(K18592,-$D18592,0)-(K$5-$D18592-1))))</f>
        <v>0</v>
      </c>
      <c r="L18592" s="293">
        <f ca="1">IF(OFFSET(L18592,-$D18592,0)="n/a","n/a",IF(L$5&gt;OFFSET(L18592,-$D18592,0)+$D18592,$E18592-SUM($G18592:K18592),($E18592-SUM($G18592:K18592))/(OFFSET(L18592,-$D18592,0)-(L$5-$D18592-1))))</f>
        <v>0</v>
      </c>
      <c r="M18592" s="293">
        <f ca="1">IF(OFFSET(M18592,-$D18592,0)="n/a","n/a",IF(M$5&gt;OFFSET(M18592,-$D18592,0)+$D18592,$E18592-SUM($G18592:L18592),($E18592-SUM($G18592:L18592))/(OFFSET(M18592,-$D18592,0)-(M$5-$D18592-1))))</f>
        <v>0</v>
      </c>
      <c r="N18592" s="293">
        <f ca="1">IF(OFFSET(N18592,-$D18592,0)="n/a","n/a",IF(N$5&gt;OFFSET(N18592,-$D18592,0)+$D18592,$E18592-SUM($G18592:M18592),($E18592-SUM($G18592:M18592))/(OFFSET(N18592,-$D18592,0)-(N$5-$D18592-1))))</f>
        <v>0</v>
      </c>
    </row>
    <row r="18593" spans="1:14" s="369" customFormat="1" ht="12.75" hidden="1" customHeight="1" outlineLevel="2" x14ac:dyDescent="0.25">
      <c r="A18593" s="3"/>
      <c r="B18593" s="3"/>
      <c r="C18593" s="392" t="s">
        <v>48</v>
      </c>
      <c r="D18593" s="3">
        <v>2</v>
      </c>
      <c r="E18593" s="290">
        <f ca="1"/>
        <v>0</v>
      </c>
      <c r="F18593" s="291"/>
      <c r="G18593" s="294"/>
      <c r="H18593" s="292"/>
      <c r="I18593" s="293">
        <f ca="1">IF(OFFSET(I18593,-$D18593,0)="n/a","n/a",IF(I$5&gt;OFFSET(I18593,-$D18593,0)+$D18593,$E18593-SUM($G18593:H18593),($E18593-SUM($G18593:H18593))/(OFFSET(I18593,-$D18593,0)-(I$5-$D18593-1))))</f>
        <v>0</v>
      </c>
      <c r="J18593" s="293">
        <f ca="1">IF(OFFSET(J18593,-$D18593,0)="n/a","n/a",IF(J$5&gt;OFFSET(J18593,-$D18593,0)+$D18593,$E18593-SUM($G18593:I18593),($E18593-SUM($G18593:I18593))/(OFFSET(J18593,-$D18593,0)-(J$5-$D18593-1))))</f>
        <v>0</v>
      </c>
      <c r="K18593" s="293">
        <f ca="1">IF(OFFSET(K18593,-$D18593,0)="n/a","n/a",IF(K$5&gt;OFFSET(K18593,-$D18593,0)+$D18593,$E18593-SUM($G18593:J18593),($E18593-SUM($G18593:J18593))/(OFFSET(K18593,-$D18593,0)-(K$5-$D18593-1))))</f>
        <v>0</v>
      </c>
      <c r="L18593" s="293">
        <f ca="1">IF(OFFSET(L18593,-$D18593,0)="n/a","n/a",IF(L$5&gt;OFFSET(L18593,-$D18593,0)+$D18593,$E18593-SUM($G18593:K18593),($E18593-SUM($G18593:K18593))/(OFFSET(L18593,-$D18593,0)-(L$5-$D18593-1))))</f>
        <v>0</v>
      </c>
      <c r="M18593" s="293">
        <f ca="1">IF(OFFSET(M18593,-$D18593,0)="n/a","n/a",IF(M$5&gt;OFFSET(M18593,-$D18593,0)+$D18593,$E18593-SUM($G18593:L18593),($E18593-SUM($G18593:L18593))/(OFFSET(M18593,-$D18593,0)-(M$5-$D18593-1))))</f>
        <v>0</v>
      </c>
      <c r="N18593" s="293">
        <f ca="1">IF(OFFSET(N18593,-$D18593,0)="n/a","n/a",IF(N$5&gt;OFFSET(N18593,-$D18593,0)+$D18593,$E18593-SUM($G18593:M18593),($E18593-SUM($G18593:M18593))/(OFFSET(N18593,-$D18593,0)-(N$5-$D18593-1))))</f>
        <v>0</v>
      </c>
    </row>
    <row r="18594" spans="1:14" s="369" customFormat="1" ht="12.75" hidden="1" customHeight="1" outlineLevel="2" x14ac:dyDescent="0.25">
      <c r="A18594" s="3"/>
      <c r="B18594" s="3"/>
      <c r="C18594" s="392"/>
      <c r="D18594" s="3">
        <v>3</v>
      </c>
      <c r="E18594" s="290">
        <f ca="1"/>
        <v>0</v>
      </c>
      <c r="F18594" s="291"/>
      <c r="G18594" s="294"/>
      <c r="H18594" s="294"/>
      <c r="I18594" s="292"/>
      <c r="J18594" s="293">
        <f ca="1">IF(OFFSET(J18594,-$D18594,0)="n/a","n/a",IF(J$5&gt;OFFSET(J18594,-$D18594,0)+$D18594,$E18594-SUM($G18594:I18594),($E18594-SUM($G18594:I18594))/(OFFSET(J18594,-$D18594,0)-(J$5-$D18594-1))))</f>
        <v>0</v>
      </c>
      <c r="K18594" s="293">
        <f ca="1">IF(OFFSET(K18594,-$D18594,0)="n/a","n/a",IF(K$5&gt;OFFSET(K18594,-$D18594,0)+$D18594,$E18594-SUM($G18594:J18594),($E18594-SUM($G18594:J18594))/(OFFSET(K18594,-$D18594,0)-(K$5-$D18594-1))))</f>
        <v>0</v>
      </c>
      <c r="L18594" s="293">
        <f ca="1">IF(OFFSET(L18594,-$D18594,0)="n/a","n/a",IF(L$5&gt;OFFSET(L18594,-$D18594,0)+$D18594,$E18594-SUM($G18594:K18594),($E18594-SUM($G18594:K18594))/(OFFSET(L18594,-$D18594,0)-(L$5-$D18594-1))))</f>
        <v>0</v>
      </c>
      <c r="M18594" s="293">
        <f ca="1">IF(OFFSET(M18594,-$D18594,0)="n/a","n/a",IF(M$5&gt;OFFSET(M18594,-$D18594,0)+$D18594,$E18594-SUM($G18594:L18594),($E18594-SUM($G18594:L18594))/(OFFSET(M18594,-$D18594,0)-(M$5-$D18594-1))))</f>
        <v>0</v>
      </c>
      <c r="N18594" s="293">
        <f ca="1">IF(OFFSET(N18594,-$D18594,0)="n/a","n/a",IF(N$5&gt;OFFSET(N18594,-$D18594,0)+$D18594,$E18594-SUM($G18594:M18594),($E18594-SUM($G18594:M18594))/(OFFSET(N18594,-$D18594,0)-(N$5-$D18594-1))))</f>
        <v>0</v>
      </c>
    </row>
    <row r="18595" spans="1:14" s="369" customFormat="1" ht="12.75" hidden="1" customHeight="1" outlineLevel="2" x14ac:dyDescent="0.25">
      <c r="A18595" s="3"/>
      <c r="B18595" s="3"/>
      <c r="C18595" s="392"/>
      <c r="D18595" s="3">
        <v>4</v>
      </c>
      <c r="E18595" s="290">
        <f ca="1"/>
        <v>0</v>
      </c>
      <c r="F18595" s="291"/>
      <c r="G18595" s="294"/>
      <c r="H18595" s="294"/>
      <c r="I18595" s="294"/>
      <c r="J18595" s="292"/>
      <c r="K18595" s="293">
        <f ca="1">IF(OFFSET(K18595,-$D18595,0)="n/a","n/a",IF(K$5&gt;OFFSET(K18595,-$D18595,0)+$D18595,$E18595-SUM($G18595:J18595),($E18595-SUM($G18595:J18595))/(OFFSET(K18595,-$D18595,0)-(K$5-$D18595-1))))</f>
        <v>0</v>
      </c>
      <c r="L18595" s="293">
        <f ca="1">IF(OFFSET(L18595,-$D18595,0)="n/a","n/a",IF(L$5&gt;OFFSET(L18595,-$D18595,0)+$D18595,$E18595-SUM($G18595:K18595),($E18595-SUM($G18595:K18595))/(OFFSET(L18595,-$D18595,0)-(L$5-$D18595-1))))</f>
        <v>0</v>
      </c>
      <c r="M18595" s="293">
        <f ca="1">IF(OFFSET(M18595,-$D18595,0)="n/a","n/a",IF(M$5&gt;OFFSET(M18595,-$D18595,0)+$D18595,$E18595-SUM($G18595:L18595),($E18595-SUM($G18595:L18595))/(OFFSET(M18595,-$D18595,0)-(M$5-$D18595-1))))</f>
        <v>0</v>
      </c>
      <c r="N18595" s="293">
        <f ca="1">IF(OFFSET(N18595,-$D18595,0)="n/a","n/a",IF(N$5&gt;OFFSET(N18595,-$D18595,0)+$D18595,$E18595-SUM($G18595:M18595),($E18595-SUM($G18595:M18595))/(OFFSET(N18595,-$D18595,0)-(N$5-$D18595-1))))</f>
        <v>0</v>
      </c>
    </row>
    <row r="18596" spans="1:14" s="369" customFormat="1" ht="12.75" hidden="1" customHeight="1" outlineLevel="2" x14ac:dyDescent="0.25">
      <c r="A18596" s="3"/>
      <c r="B18596" s="3"/>
      <c r="C18596" s="392"/>
      <c r="D18596" s="3">
        <v>5</v>
      </c>
      <c r="E18596" s="290">
        <f ca="1"/>
        <v>0</v>
      </c>
      <c r="F18596" s="291"/>
      <c r="G18596" s="294"/>
      <c r="H18596" s="294"/>
      <c r="I18596" s="294"/>
      <c r="J18596" s="294"/>
      <c r="K18596" s="292"/>
      <c r="L18596" s="293">
        <f ca="1">IF(OFFSET(L18596,-$D18596,0)="n/a","n/a",IF(L$5&gt;OFFSET(L18596,-$D18596,0)+$D18596,$E18596-SUM($G18596:K18596),($E18596-SUM($G18596:K18596))/(OFFSET(L18596,-$D18596,0)-(L$5-$D18596-1))))</f>
        <v>0</v>
      </c>
      <c r="M18596" s="293">
        <f ca="1">IF(OFFSET(M18596,-$D18596,0)="n/a","n/a",IF(M$5&gt;OFFSET(M18596,-$D18596,0)+$D18596,$E18596-SUM($G18596:L18596),($E18596-SUM($G18596:L18596))/(OFFSET(M18596,-$D18596,0)-(M$5-$D18596-1))))</f>
        <v>0</v>
      </c>
      <c r="N18596" s="293">
        <f ca="1">IF(OFFSET(N18596,-$D18596,0)="n/a","n/a",IF(N$5&gt;OFFSET(N18596,-$D18596,0)+$D18596,$E18596-SUM($G18596:M18596),($E18596-SUM($G18596:M18596))/(OFFSET(N18596,-$D18596,0)-(N$5-$D18596-1))))</f>
        <v>0</v>
      </c>
    </row>
    <row r="18597" spans="1:14" s="369" customFormat="1" ht="12.75" hidden="1" customHeight="1" outlineLevel="2" x14ac:dyDescent="0.25">
      <c r="A18597" s="3"/>
      <c r="B18597" s="3"/>
      <c r="C18597" s="392"/>
      <c r="D18597" s="3">
        <v>6</v>
      </c>
      <c r="E18597" s="290">
        <f ca="1"/>
        <v>0</v>
      </c>
      <c r="F18597" s="291"/>
      <c r="G18597" s="294"/>
      <c r="H18597" s="294"/>
      <c r="I18597" s="294"/>
      <c r="J18597" s="294"/>
      <c r="K18597" s="294"/>
      <c r="L18597" s="292"/>
      <c r="M18597" s="293">
        <f ca="1">IF(OFFSET(M18597,-$D18597,0)="n/a","n/a",IF(M$5&gt;OFFSET(M18597,-$D18597,0)+$D18597,$E18597-SUM($G18597:L18597),($E18597-SUM($G18597:L18597))/(OFFSET(M18597,-$D18597,0)-(M$5-$D18597-1))))</f>
        <v>0</v>
      </c>
      <c r="N18597" s="293">
        <f ca="1">IF(OFFSET(N18597,-$D18597,0)="n/a","n/a",IF(N$5&gt;OFFSET(N18597,-$D18597,0)+$D18597,$E18597-SUM($G18597:M18597),($E18597-SUM($G18597:M18597))/(OFFSET(N18597,-$D18597,0)-(N$5-$D18597-1))))</f>
        <v>0</v>
      </c>
    </row>
    <row r="18598" spans="1:14" s="369" customFormat="1" ht="12.75" hidden="1" customHeight="1" outlineLevel="2" x14ac:dyDescent="0.25">
      <c r="A18598" s="3"/>
      <c r="B18598" s="3"/>
      <c r="C18598" s="392"/>
      <c r="D18598" s="3">
        <v>7</v>
      </c>
      <c r="E18598" s="290">
        <f ca="1"/>
        <v>0</v>
      </c>
      <c r="F18598" s="291"/>
      <c r="G18598" s="294"/>
      <c r="H18598" s="294"/>
      <c r="I18598" s="294"/>
      <c r="J18598" s="294"/>
      <c r="K18598" s="294"/>
      <c r="L18598" s="294"/>
      <c r="M18598" s="292"/>
      <c r="N18598" s="293">
        <f ca="1">IF(OFFSET(N18598,-$D18598,0)="n/a","n/a",IF(N$5&gt;OFFSET(N18598,-$D18598,0)+$D18598,$E18598-SUM($G18598:M18598),($E18598-SUM($G18598:M18598))/(OFFSET(N18598,-$D18598,0)-(N$5-$D18598-1))))</f>
        <v>0</v>
      </c>
    </row>
    <row r="18599" spans="1:14" s="369" customFormat="1" ht="12.75" hidden="1" customHeight="1" outlineLevel="2" x14ac:dyDescent="0.25">
      <c r="A18599" s="3"/>
      <c r="B18599" s="3"/>
      <c r="C18599" s="392"/>
      <c r="D18599" s="3">
        <v>8</v>
      </c>
      <c r="E18599" s="290">
        <f ca="1"/>
        <v>0</v>
      </c>
      <c r="F18599" s="291"/>
      <c r="G18599" s="294"/>
      <c r="H18599" s="294"/>
      <c r="I18599" s="294"/>
      <c r="J18599" s="294"/>
      <c r="K18599" s="294"/>
      <c r="L18599" s="294"/>
      <c r="M18599" s="294"/>
      <c r="N18599" s="292"/>
    </row>
    <row r="18600" spans="1:14" s="369" customFormat="1" ht="12.75" hidden="1" customHeight="1" outlineLevel="2" x14ac:dyDescent="0.25">
      <c r="A18600" s="3"/>
      <c r="B18600" s="3"/>
      <c r="C18600" s="392"/>
      <c r="D18600" s="3">
        <v>9</v>
      </c>
      <c r="E18600" s="290" t="e">
        <f ca="1"/>
        <v>#N/A</v>
      </c>
      <c r="F18600" s="291"/>
      <c r="G18600" s="294"/>
      <c r="H18600" s="294"/>
      <c r="I18600" s="294"/>
      <c r="J18600" s="294"/>
      <c r="K18600" s="294"/>
      <c r="L18600" s="294"/>
      <c r="M18600" s="294"/>
      <c r="N18600" s="294"/>
    </row>
    <row r="18601" spans="1:14" s="369" customFormat="1" ht="12.75" hidden="1" customHeight="1" outlineLevel="2" x14ac:dyDescent="0.25">
      <c r="A18601" s="3"/>
      <c r="B18601" s="3"/>
      <c r="C18601" s="392"/>
      <c r="D18601" s="3">
        <v>10</v>
      </c>
      <c r="E18601" s="290" t="e">
        <f ca="1"/>
        <v>#N/A</v>
      </c>
      <c r="F18601" s="291"/>
      <c r="G18601" s="294"/>
      <c r="H18601" s="294"/>
      <c r="I18601" s="294"/>
      <c r="J18601" s="294"/>
      <c r="K18601" s="294"/>
      <c r="L18601" s="294"/>
      <c r="M18601" s="294"/>
      <c r="N18601" s="294"/>
    </row>
    <row r="18602" spans="1:14" s="369" customFormat="1" ht="12.75" hidden="1" customHeight="1" outlineLevel="2" x14ac:dyDescent="0.25">
      <c r="A18602" s="3"/>
      <c r="B18602" s="3"/>
      <c r="C18602" s="392"/>
      <c r="D18602" s="3">
        <v>11</v>
      </c>
      <c r="E18602" s="290" t="e">
        <f ca="1"/>
        <v>#N/A</v>
      </c>
      <c r="F18602" s="291"/>
      <c r="G18602" s="294"/>
      <c r="H18602" s="294"/>
      <c r="I18602" s="294"/>
      <c r="J18602" s="294"/>
      <c r="K18602" s="294"/>
      <c r="L18602" s="294"/>
      <c r="M18602" s="294"/>
      <c r="N18602" s="294"/>
    </row>
    <row r="18603" spans="1:14" s="369" customFormat="1" ht="12.75" hidden="1" customHeight="1" outlineLevel="2" x14ac:dyDescent="0.25">
      <c r="A18603" s="3"/>
      <c r="B18603" s="3"/>
      <c r="C18603" s="392"/>
      <c r="D18603" s="3">
        <v>12</v>
      </c>
      <c r="E18603" s="290" t="e">
        <f ca="1"/>
        <v>#N/A</v>
      </c>
      <c r="F18603" s="291"/>
      <c r="G18603" s="294"/>
      <c r="H18603" s="294"/>
      <c r="I18603" s="294"/>
      <c r="J18603" s="294"/>
      <c r="K18603" s="294"/>
      <c r="L18603" s="294"/>
      <c r="M18603" s="294"/>
      <c r="N18603" s="294"/>
    </row>
    <row r="18604" spans="1:14" s="369" customFormat="1" ht="12.75" hidden="1" customHeight="1" outlineLevel="2" x14ac:dyDescent="0.25">
      <c r="A18604" s="3"/>
      <c r="B18604" s="3"/>
      <c r="C18604" s="392"/>
      <c r="D18604" s="3">
        <v>13</v>
      </c>
      <c r="E18604" s="290" t="e">
        <f ca="1"/>
        <v>#N/A</v>
      </c>
      <c r="F18604" s="291"/>
      <c r="G18604" s="294"/>
      <c r="H18604" s="294"/>
      <c r="I18604" s="294"/>
      <c r="J18604" s="294"/>
      <c r="K18604" s="294"/>
      <c r="L18604" s="294"/>
      <c r="M18604" s="294"/>
      <c r="N18604" s="294"/>
    </row>
    <row r="18605" spans="1:14" s="369" customFormat="1" ht="12.75" hidden="1" customHeight="1" outlineLevel="2" x14ac:dyDescent="0.25">
      <c r="A18605" s="3"/>
      <c r="B18605" s="3"/>
      <c r="C18605" s="392"/>
      <c r="D18605" s="3">
        <v>14</v>
      </c>
      <c r="E18605" s="290" t="e">
        <f ca="1"/>
        <v>#N/A</v>
      </c>
      <c r="F18605" s="291"/>
      <c r="G18605" s="294"/>
      <c r="H18605" s="294"/>
      <c r="I18605" s="294"/>
      <c r="J18605" s="294"/>
      <c r="K18605" s="294"/>
      <c r="L18605" s="294"/>
      <c r="M18605" s="294"/>
      <c r="N18605" s="294"/>
    </row>
    <row r="18606" spans="1:14" s="369" customFormat="1" ht="12.75" hidden="1" customHeight="1" outlineLevel="2" x14ac:dyDescent="0.25">
      <c r="A18606" s="3"/>
      <c r="B18606" s="3"/>
      <c r="C18606" s="392"/>
      <c r="D18606" s="3">
        <v>15</v>
      </c>
      <c r="E18606" s="290" t="e">
        <f ca="1"/>
        <v>#N/A</v>
      </c>
      <c r="F18606" s="291"/>
      <c r="G18606" s="294"/>
      <c r="H18606" s="294"/>
      <c r="I18606" s="294"/>
      <c r="J18606" s="294"/>
      <c r="K18606" s="294"/>
      <c r="L18606" s="294"/>
      <c r="M18606" s="294"/>
      <c r="N18606" s="294"/>
    </row>
    <row r="18607" spans="1:14" s="369" customFormat="1" ht="12.75" hidden="1" customHeight="1" outlineLevel="1" x14ac:dyDescent="0.25">
      <c r="A18607" s="3"/>
      <c r="B18607" s="145" t="str">
        <f ca="1">B18590</f>
        <v>Asset Type 477</v>
      </c>
      <c r="C18607" s="145" t="str">
        <f ca="1">C18590</f>
        <v>Description - Asset Type 477</v>
      </c>
      <c r="D18607" s="3"/>
      <c r="E18607" s="3"/>
      <c r="F18607" s="106" t="s">
        <v>47</v>
      </c>
      <c r="G18607" s="296">
        <f t="shared" ref="G18607:N18607" si="1954">SUM(G18592:G18606)</f>
        <v>0</v>
      </c>
      <c r="H18607" s="296">
        <f t="shared" ca="1" si="1954"/>
        <v>0</v>
      </c>
      <c r="I18607" s="296">
        <f t="shared" ca="1" si="1954"/>
        <v>0</v>
      </c>
      <c r="J18607" s="296">
        <f t="shared" ca="1" si="1954"/>
        <v>0</v>
      </c>
      <c r="K18607" s="296">
        <f t="shared" ca="1" si="1954"/>
        <v>0</v>
      </c>
      <c r="L18607" s="296">
        <f t="shared" ca="1" si="1954"/>
        <v>0</v>
      </c>
      <c r="M18607" s="296">
        <f t="shared" ca="1" si="1954"/>
        <v>0</v>
      </c>
      <c r="N18607" s="296">
        <f t="shared" ca="1" si="1954"/>
        <v>0</v>
      </c>
    </row>
    <row r="18608" spans="1:14" s="369" customFormat="1" ht="12.75" hidden="1" customHeight="1" outlineLevel="2" x14ac:dyDescent="0.25">
      <c r="A18608" s="217">
        <f>A18590+1</f>
        <v>478</v>
      </c>
      <c r="B18608" s="22" t="str">
        <f ca="1">OFFSET($B$516,$A18608-1,0)</f>
        <v>Asset Type 478</v>
      </c>
      <c r="C18608" s="22" t="str">
        <f ca="1">OFFSET($C$516,$A18608-1,0)</f>
        <v>Description - Asset Type 478</v>
      </c>
      <c r="D18608" s="3"/>
      <c r="E18608" s="109"/>
      <c r="F18608" s="108" t="s">
        <v>46</v>
      </c>
      <c r="G18608" s="295">
        <f t="shared" ref="G18608:N18608" ca="1" si="1955">VLOOKUP($B18608,$B$516:$N$1015,5+G$5,FALSE)</f>
        <v>0</v>
      </c>
      <c r="H18608" s="295">
        <f t="shared" ca="1" si="1955"/>
        <v>0</v>
      </c>
      <c r="I18608" s="295">
        <f t="shared" ca="1" si="1955"/>
        <v>0</v>
      </c>
      <c r="J18608" s="295">
        <f t="shared" ca="1" si="1955"/>
        <v>0</v>
      </c>
      <c r="K18608" s="295">
        <f t="shared" ca="1" si="1955"/>
        <v>0</v>
      </c>
      <c r="L18608" s="295">
        <f t="shared" ca="1" si="1955"/>
        <v>0</v>
      </c>
      <c r="M18608" s="295">
        <f t="shared" ca="1" si="1955"/>
        <v>0</v>
      </c>
      <c r="N18608" s="295">
        <f t="shared" ca="1" si="1955"/>
        <v>0</v>
      </c>
    </row>
    <row r="18609" spans="1:14" s="369" customFormat="1" ht="12.75" hidden="1" customHeight="1" outlineLevel="2" x14ac:dyDescent="0.25">
      <c r="A18609" s="3"/>
      <c r="B18609" s="3"/>
      <c r="C18609" s="21"/>
      <c r="D18609" s="3"/>
      <c r="E18609" s="107"/>
      <c r="F18609" s="106" t="s">
        <v>80</v>
      </c>
      <c r="G18609" s="111">
        <f ca="1">VLOOKUP($B18608,'Input Sheet'!$B$515:$N$1014,5+G$5,FALSE)</f>
        <v>0</v>
      </c>
      <c r="H18609" s="111">
        <f ca="1">VLOOKUP($B18608,'Input Sheet'!$B$515:$N$1014,5+H$5,FALSE)</f>
        <v>0</v>
      </c>
      <c r="I18609" s="111">
        <f ca="1">VLOOKUP($B18608,'Input Sheet'!$B$515:$N$1014,5+I$5,FALSE)</f>
        <v>0</v>
      </c>
      <c r="J18609" s="111">
        <f ca="1">VLOOKUP($B18608,'Input Sheet'!$B$515:$N$1014,5+J$5,FALSE)</f>
        <v>0</v>
      </c>
      <c r="K18609" s="111">
        <f ca="1">VLOOKUP($B18608,'Input Sheet'!$B$515:$N$1014,5+K$5,FALSE)</f>
        <v>0</v>
      </c>
      <c r="L18609" s="111">
        <f ca="1">VLOOKUP($B18608,'Input Sheet'!$B$515:$N$1014,5+L$5,FALSE)</f>
        <v>0</v>
      </c>
      <c r="M18609" s="111">
        <f ca="1">VLOOKUP($B18608,'Input Sheet'!$B$515:$N$1014,5+M$5,FALSE)</f>
        <v>0</v>
      </c>
      <c r="N18609" s="111">
        <f ca="1">VLOOKUP($B18608,'Input Sheet'!$B$515:$N$1014,5+N$5,FALSE)</f>
        <v>0</v>
      </c>
    </row>
    <row r="18610" spans="1:14" s="369" customFormat="1" ht="12.75" hidden="1" customHeight="1" outlineLevel="2" x14ac:dyDescent="0.25">
      <c r="A18610" s="3"/>
      <c r="B18610" s="3"/>
      <c r="C18610" s="3"/>
      <c r="D18610" s="3">
        <v>1</v>
      </c>
      <c r="E18610" s="290">
        <f t="array" aca="1" ref="E18610:E18624" ca="1">TRANSPOSE(G18608:N18608)</f>
        <v>0</v>
      </c>
      <c r="F18610" s="291"/>
      <c r="G18610" s="292"/>
      <c r="H18610" s="293">
        <f ca="1">IF(OFFSET(H18610,-$D18610,0)="n/a","n/a",IF(H$5&gt;OFFSET(H18610,-$D18610,0)+$D18610,$E18610-SUM($G18610:G18610),($E18610-SUM($G18610:G18610))/(OFFSET(H18610,-$D18610,0)-(H$5-$D18610-1))))</f>
        <v>0</v>
      </c>
      <c r="I18610" s="293">
        <f ca="1">IF(OFFSET(I18610,-$D18610,0)="n/a","n/a",IF(I$5&gt;OFFSET(I18610,-$D18610,0)+$D18610,$E18610-SUM($G18610:H18610),($E18610-SUM($G18610:H18610))/(OFFSET(I18610,-$D18610,0)-(I$5-$D18610-1))))</f>
        <v>0</v>
      </c>
      <c r="J18610" s="293">
        <f ca="1">IF(OFFSET(J18610,-$D18610,0)="n/a","n/a",IF(J$5&gt;OFFSET(J18610,-$D18610,0)+$D18610,$E18610-SUM($G18610:I18610),($E18610-SUM($G18610:I18610))/(OFFSET(J18610,-$D18610,0)-(J$5-$D18610-1))))</f>
        <v>0</v>
      </c>
      <c r="K18610" s="293">
        <f ca="1">IF(OFFSET(K18610,-$D18610,0)="n/a","n/a",IF(K$5&gt;OFFSET(K18610,-$D18610,0)+$D18610,$E18610-SUM($G18610:J18610),($E18610-SUM($G18610:J18610))/(OFFSET(K18610,-$D18610,0)-(K$5-$D18610-1))))</f>
        <v>0</v>
      </c>
      <c r="L18610" s="293">
        <f ca="1">IF(OFFSET(L18610,-$D18610,0)="n/a","n/a",IF(L$5&gt;OFFSET(L18610,-$D18610,0)+$D18610,$E18610-SUM($G18610:K18610),($E18610-SUM($G18610:K18610))/(OFFSET(L18610,-$D18610,0)-(L$5-$D18610-1))))</f>
        <v>0</v>
      </c>
      <c r="M18610" s="293">
        <f ca="1">IF(OFFSET(M18610,-$D18610,0)="n/a","n/a",IF(M$5&gt;OFFSET(M18610,-$D18610,0)+$D18610,$E18610-SUM($G18610:L18610),($E18610-SUM($G18610:L18610))/(OFFSET(M18610,-$D18610,0)-(M$5-$D18610-1))))</f>
        <v>0</v>
      </c>
      <c r="N18610" s="293">
        <f ca="1">IF(OFFSET(N18610,-$D18610,0)="n/a","n/a",IF(N$5&gt;OFFSET(N18610,-$D18610,0)+$D18610,$E18610-SUM($G18610:M18610),($E18610-SUM($G18610:M18610))/(OFFSET(N18610,-$D18610,0)-(N$5-$D18610-1))))</f>
        <v>0</v>
      </c>
    </row>
    <row r="18611" spans="1:14" s="369" customFormat="1" ht="12.75" hidden="1" customHeight="1" outlineLevel="2" x14ac:dyDescent="0.25">
      <c r="A18611" s="3"/>
      <c r="B18611" s="3"/>
      <c r="C18611" s="392" t="s">
        <v>48</v>
      </c>
      <c r="D18611" s="3">
        <v>2</v>
      </c>
      <c r="E18611" s="290">
        <f ca="1"/>
        <v>0</v>
      </c>
      <c r="F18611" s="291"/>
      <c r="G18611" s="294"/>
      <c r="H18611" s="292"/>
      <c r="I18611" s="293">
        <f ca="1">IF(OFFSET(I18611,-$D18611,0)="n/a","n/a",IF(I$5&gt;OFFSET(I18611,-$D18611,0)+$D18611,$E18611-SUM($G18611:H18611),($E18611-SUM($G18611:H18611))/(OFFSET(I18611,-$D18611,0)-(I$5-$D18611-1))))</f>
        <v>0</v>
      </c>
      <c r="J18611" s="293">
        <f ca="1">IF(OFFSET(J18611,-$D18611,0)="n/a","n/a",IF(J$5&gt;OFFSET(J18611,-$D18611,0)+$D18611,$E18611-SUM($G18611:I18611),($E18611-SUM($G18611:I18611))/(OFFSET(J18611,-$D18611,0)-(J$5-$D18611-1))))</f>
        <v>0</v>
      </c>
      <c r="K18611" s="293">
        <f ca="1">IF(OFFSET(K18611,-$D18611,0)="n/a","n/a",IF(K$5&gt;OFFSET(K18611,-$D18611,0)+$D18611,$E18611-SUM($G18611:J18611),($E18611-SUM($G18611:J18611))/(OFFSET(K18611,-$D18611,0)-(K$5-$D18611-1))))</f>
        <v>0</v>
      </c>
      <c r="L18611" s="293">
        <f ca="1">IF(OFFSET(L18611,-$D18611,0)="n/a","n/a",IF(L$5&gt;OFFSET(L18611,-$D18611,0)+$D18611,$E18611-SUM($G18611:K18611),($E18611-SUM($G18611:K18611))/(OFFSET(L18611,-$D18611,0)-(L$5-$D18611-1))))</f>
        <v>0</v>
      </c>
      <c r="M18611" s="293">
        <f ca="1">IF(OFFSET(M18611,-$D18611,0)="n/a","n/a",IF(M$5&gt;OFFSET(M18611,-$D18611,0)+$D18611,$E18611-SUM($G18611:L18611),($E18611-SUM($G18611:L18611))/(OFFSET(M18611,-$D18611,0)-(M$5-$D18611-1))))</f>
        <v>0</v>
      </c>
      <c r="N18611" s="293">
        <f ca="1">IF(OFFSET(N18611,-$D18611,0)="n/a","n/a",IF(N$5&gt;OFFSET(N18611,-$D18611,0)+$D18611,$E18611-SUM($G18611:M18611),($E18611-SUM($G18611:M18611))/(OFFSET(N18611,-$D18611,0)-(N$5-$D18611-1))))</f>
        <v>0</v>
      </c>
    </row>
    <row r="18612" spans="1:14" s="369" customFormat="1" ht="12.75" hidden="1" customHeight="1" outlineLevel="2" x14ac:dyDescent="0.25">
      <c r="A18612" s="3"/>
      <c r="B18612" s="3"/>
      <c r="C18612" s="392"/>
      <c r="D18612" s="3">
        <v>3</v>
      </c>
      <c r="E18612" s="290">
        <f ca="1"/>
        <v>0</v>
      </c>
      <c r="F18612" s="291"/>
      <c r="G18612" s="294"/>
      <c r="H18612" s="294"/>
      <c r="I18612" s="292"/>
      <c r="J18612" s="293">
        <f ca="1">IF(OFFSET(J18612,-$D18612,0)="n/a","n/a",IF(J$5&gt;OFFSET(J18612,-$D18612,0)+$D18612,$E18612-SUM($G18612:I18612),($E18612-SUM($G18612:I18612))/(OFFSET(J18612,-$D18612,0)-(J$5-$D18612-1))))</f>
        <v>0</v>
      </c>
      <c r="K18612" s="293">
        <f ca="1">IF(OFFSET(K18612,-$D18612,0)="n/a","n/a",IF(K$5&gt;OFFSET(K18612,-$D18612,0)+$D18612,$E18612-SUM($G18612:J18612),($E18612-SUM($G18612:J18612))/(OFFSET(K18612,-$D18612,0)-(K$5-$D18612-1))))</f>
        <v>0</v>
      </c>
      <c r="L18612" s="293">
        <f ca="1">IF(OFFSET(L18612,-$D18612,0)="n/a","n/a",IF(L$5&gt;OFFSET(L18612,-$D18612,0)+$D18612,$E18612-SUM($G18612:K18612),($E18612-SUM($G18612:K18612))/(OFFSET(L18612,-$D18612,0)-(L$5-$D18612-1))))</f>
        <v>0</v>
      </c>
      <c r="M18612" s="293">
        <f ca="1">IF(OFFSET(M18612,-$D18612,0)="n/a","n/a",IF(M$5&gt;OFFSET(M18612,-$D18612,0)+$D18612,$E18612-SUM($G18612:L18612),($E18612-SUM($G18612:L18612))/(OFFSET(M18612,-$D18612,0)-(M$5-$D18612-1))))</f>
        <v>0</v>
      </c>
      <c r="N18612" s="293">
        <f ca="1">IF(OFFSET(N18612,-$D18612,0)="n/a","n/a",IF(N$5&gt;OFFSET(N18612,-$D18612,0)+$D18612,$E18612-SUM($G18612:M18612),($E18612-SUM($G18612:M18612))/(OFFSET(N18612,-$D18612,0)-(N$5-$D18612-1))))</f>
        <v>0</v>
      </c>
    </row>
    <row r="18613" spans="1:14" s="369" customFormat="1" ht="12.75" hidden="1" customHeight="1" outlineLevel="2" x14ac:dyDescent="0.25">
      <c r="A18613" s="3"/>
      <c r="B18613" s="3"/>
      <c r="C18613" s="392"/>
      <c r="D18613" s="3">
        <v>4</v>
      </c>
      <c r="E18613" s="290">
        <f ca="1"/>
        <v>0</v>
      </c>
      <c r="F18613" s="291"/>
      <c r="G18613" s="294"/>
      <c r="H18613" s="294"/>
      <c r="I18613" s="294"/>
      <c r="J18613" s="292"/>
      <c r="K18613" s="293">
        <f ca="1">IF(OFFSET(K18613,-$D18613,0)="n/a","n/a",IF(K$5&gt;OFFSET(K18613,-$D18613,0)+$D18613,$E18613-SUM($G18613:J18613),($E18613-SUM($G18613:J18613))/(OFFSET(K18613,-$D18613,0)-(K$5-$D18613-1))))</f>
        <v>0</v>
      </c>
      <c r="L18613" s="293">
        <f ca="1">IF(OFFSET(L18613,-$D18613,0)="n/a","n/a",IF(L$5&gt;OFFSET(L18613,-$D18613,0)+$D18613,$E18613-SUM($G18613:K18613),($E18613-SUM($G18613:K18613))/(OFFSET(L18613,-$D18613,0)-(L$5-$D18613-1))))</f>
        <v>0</v>
      </c>
      <c r="M18613" s="293">
        <f ca="1">IF(OFFSET(M18613,-$D18613,0)="n/a","n/a",IF(M$5&gt;OFFSET(M18613,-$D18613,0)+$D18613,$E18613-SUM($G18613:L18613),($E18613-SUM($G18613:L18613))/(OFFSET(M18613,-$D18613,0)-(M$5-$D18613-1))))</f>
        <v>0</v>
      </c>
      <c r="N18613" s="293">
        <f ca="1">IF(OFFSET(N18613,-$D18613,0)="n/a","n/a",IF(N$5&gt;OFFSET(N18613,-$D18613,0)+$D18613,$E18613-SUM($G18613:M18613),($E18613-SUM($G18613:M18613))/(OFFSET(N18613,-$D18613,0)-(N$5-$D18613-1))))</f>
        <v>0</v>
      </c>
    </row>
    <row r="18614" spans="1:14" s="369" customFormat="1" ht="12.75" hidden="1" customHeight="1" outlineLevel="2" x14ac:dyDescent="0.25">
      <c r="A18614" s="3"/>
      <c r="B18614" s="3"/>
      <c r="C18614" s="392"/>
      <c r="D18614" s="3">
        <v>5</v>
      </c>
      <c r="E18614" s="290">
        <f ca="1"/>
        <v>0</v>
      </c>
      <c r="F18614" s="291"/>
      <c r="G18614" s="294"/>
      <c r="H18614" s="294"/>
      <c r="I18614" s="294"/>
      <c r="J18614" s="294"/>
      <c r="K18614" s="292"/>
      <c r="L18614" s="293">
        <f ca="1">IF(OFFSET(L18614,-$D18614,0)="n/a","n/a",IF(L$5&gt;OFFSET(L18614,-$D18614,0)+$D18614,$E18614-SUM($G18614:K18614),($E18614-SUM($G18614:K18614))/(OFFSET(L18614,-$D18614,0)-(L$5-$D18614-1))))</f>
        <v>0</v>
      </c>
      <c r="M18614" s="293">
        <f ca="1">IF(OFFSET(M18614,-$D18614,0)="n/a","n/a",IF(M$5&gt;OFFSET(M18614,-$D18614,0)+$D18614,$E18614-SUM($G18614:L18614),($E18614-SUM($G18614:L18614))/(OFFSET(M18614,-$D18614,0)-(M$5-$D18614-1))))</f>
        <v>0</v>
      </c>
      <c r="N18614" s="293">
        <f ca="1">IF(OFFSET(N18614,-$D18614,0)="n/a","n/a",IF(N$5&gt;OFFSET(N18614,-$D18614,0)+$D18614,$E18614-SUM($G18614:M18614),($E18614-SUM($G18614:M18614))/(OFFSET(N18614,-$D18614,0)-(N$5-$D18614-1))))</f>
        <v>0</v>
      </c>
    </row>
    <row r="18615" spans="1:14" s="369" customFormat="1" ht="12.75" hidden="1" customHeight="1" outlineLevel="2" x14ac:dyDescent="0.25">
      <c r="A18615" s="3"/>
      <c r="B18615" s="3"/>
      <c r="C18615" s="392"/>
      <c r="D18615" s="3">
        <v>6</v>
      </c>
      <c r="E18615" s="290">
        <f ca="1"/>
        <v>0</v>
      </c>
      <c r="F18615" s="291"/>
      <c r="G18615" s="294"/>
      <c r="H18615" s="294"/>
      <c r="I18615" s="294"/>
      <c r="J18615" s="294"/>
      <c r="K18615" s="294"/>
      <c r="L18615" s="292"/>
      <c r="M18615" s="293">
        <f ca="1">IF(OFFSET(M18615,-$D18615,0)="n/a","n/a",IF(M$5&gt;OFFSET(M18615,-$D18615,0)+$D18615,$E18615-SUM($G18615:L18615),($E18615-SUM($G18615:L18615))/(OFFSET(M18615,-$D18615,0)-(M$5-$D18615-1))))</f>
        <v>0</v>
      </c>
      <c r="N18615" s="293">
        <f ca="1">IF(OFFSET(N18615,-$D18615,0)="n/a","n/a",IF(N$5&gt;OFFSET(N18615,-$D18615,0)+$D18615,$E18615-SUM($G18615:M18615),($E18615-SUM($G18615:M18615))/(OFFSET(N18615,-$D18615,0)-(N$5-$D18615-1))))</f>
        <v>0</v>
      </c>
    </row>
    <row r="18616" spans="1:14" s="369" customFormat="1" ht="12.75" hidden="1" customHeight="1" outlineLevel="2" x14ac:dyDescent="0.25">
      <c r="A18616" s="3"/>
      <c r="B18616" s="3"/>
      <c r="C18616" s="392"/>
      <c r="D18616" s="3">
        <v>7</v>
      </c>
      <c r="E18616" s="290">
        <f ca="1"/>
        <v>0</v>
      </c>
      <c r="F18616" s="291"/>
      <c r="G18616" s="294"/>
      <c r="H18616" s="294"/>
      <c r="I18616" s="294"/>
      <c r="J18616" s="294"/>
      <c r="K18616" s="294"/>
      <c r="L18616" s="294"/>
      <c r="M18616" s="292"/>
      <c r="N18616" s="293">
        <f ca="1">IF(OFFSET(N18616,-$D18616,0)="n/a","n/a",IF(N$5&gt;OFFSET(N18616,-$D18616,0)+$D18616,$E18616-SUM($G18616:M18616),($E18616-SUM($G18616:M18616))/(OFFSET(N18616,-$D18616,0)-(N$5-$D18616-1))))</f>
        <v>0</v>
      </c>
    </row>
    <row r="18617" spans="1:14" s="369" customFormat="1" ht="12.75" hidden="1" customHeight="1" outlineLevel="2" x14ac:dyDescent="0.25">
      <c r="A18617" s="3"/>
      <c r="B18617" s="3"/>
      <c r="C18617" s="392"/>
      <c r="D18617" s="3">
        <v>8</v>
      </c>
      <c r="E18617" s="290">
        <f ca="1"/>
        <v>0</v>
      </c>
      <c r="F18617" s="291"/>
      <c r="G18617" s="294"/>
      <c r="H18617" s="294"/>
      <c r="I18617" s="294"/>
      <c r="J18617" s="294"/>
      <c r="K18617" s="294"/>
      <c r="L18617" s="294"/>
      <c r="M18617" s="294"/>
      <c r="N18617" s="292"/>
    </row>
    <row r="18618" spans="1:14" s="369" customFormat="1" ht="12.75" hidden="1" customHeight="1" outlineLevel="2" x14ac:dyDescent="0.25">
      <c r="A18618" s="3"/>
      <c r="B18618" s="3"/>
      <c r="C18618" s="392"/>
      <c r="D18618" s="3">
        <v>9</v>
      </c>
      <c r="E18618" s="290" t="e">
        <f ca="1"/>
        <v>#N/A</v>
      </c>
      <c r="F18618" s="291"/>
      <c r="G18618" s="294"/>
      <c r="H18618" s="294"/>
      <c r="I18618" s="294"/>
      <c r="J18618" s="294"/>
      <c r="K18618" s="294"/>
      <c r="L18618" s="294"/>
      <c r="M18618" s="294"/>
      <c r="N18618" s="294"/>
    </row>
    <row r="18619" spans="1:14" s="369" customFormat="1" ht="12.75" hidden="1" customHeight="1" outlineLevel="2" x14ac:dyDescent="0.25">
      <c r="A18619" s="3"/>
      <c r="B18619" s="3"/>
      <c r="C18619" s="392"/>
      <c r="D18619" s="3">
        <v>10</v>
      </c>
      <c r="E18619" s="290" t="e">
        <f ca="1"/>
        <v>#N/A</v>
      </c>
      <c r="F18619" s="291"/>
      <c r="G18619" s="294"/>
      <c r="H18619" s="294"/>
      <c r="I18619" s="294"/>
      <c r="J18619" s="294"/>
      <c r="K18619" s="294"/>
      <c r="L18619" s="294"/>
      <c r="M18619" s="294"/>
      <c r="N18619" s="294"/>
    </row>
    <row r="18620" spans="1:14" s="369" customFormat="1" ht="12.75" hidden="1" customHeight="1" outlineLevel="2" x14ac:dyDescent="0.25">
      <c r="A18620" s="3"/>
      <c r="B18620" s="3"/>
      <c r="C18620" s="392"/>
      <c r="D18620" s="3">
        <v>11</v>
      </c>
      <c r="E18620" s="290" t="e">
        <f ca="1"/>
        <v>#N/A</v>
      </c>
      <c r="F18620" s="291"/>
      <c r="G18620" s="294"/>
      <c r="H18620" s="294"/>
      <c r="I18620" s="294"/>
      <c r="J18620" s="294"/>
      <c r="K18620" s="294"/>
      <c r="L18620" s="294"/>
      <c r="M18620" s="294"/>
      <c r="N18620" s="294"/>
    </row>
    <row r="18621" spans="1:14" s="369" customFormat="1" ht="12.75" hidden="1" customHeight="1" outlineLevel="2" x14ac:dyDescent="0.25">
      <c r="A18621" s="3"/>
      <c r="B18621" s="3"/>
      <c r="C18621" s="392"/>
      <c r="D18621" s="3">
        <v>12</v>
      </c>
      <c r="E18621" s="290" t="e">
        <f ca="1"/>
        <v>#N/A</v>
      </c>
      <c r="F18621" s="291"/>
      <c r="G18621" s="294"/>
      <c r="H18621" s="294"/>
      <c r="I18621" s="294"/>
      <c r="J18621" s="294"/>
      <c r="K18621" s="294"/>
      <c r="L18621" s="294"/>
      <c r="M18621" s="294"/>
      <c r="N18621" s="294"/>
    </row>
    <row r="18622" spans="1:14" s="369" customFormat="1" ht="12.75" hidden="1" customHeight="1" outlineLevel="2" x14ac:dyDescent="0.25">
      <c r="A18622" s="3"/>
      <c r="B18622" s="3"/>
      <c r="C18622" s="392"/>
      <c r="D18622" s="3">
        <v>13</v>
      </c>
      <c r="E18622" s="290" t="e">
        <f ca="1"/>
        <v>#N/A</v>
      </c>
      <c r="F18622" s="291"/>
      <c r="G18622" s="294"/>
      <c r="H18622" s="294"/>
      <c r="I18622" s="294"/>
      <c r="J18622" s="294"/>
      <c r="K18622" s="294"/>
      <c r="L18622" s="294"/>
      <c r="M18622" s="294"/>
      <c r="N18622" s="294"/>
    </row>
    <row r="18623" spans="1:14" s="369" customFormat="1" ht="12.75" hidden="1" customHeight="1" outlineLevel="2" x14ac:dyDescent="0.25">
      <c r="A18623" s="3"/>
      <c r="B18623" s="3"/>
      <c r="C18623" s="392"/>
      <c r="D18623" s="3">
        <v>14</v>
      </c>
      <c r="E18623" s="290" t="e">
        <f ca="1"/>
        <v>#N/A</v>
      </c>
      <c r="F18623" s="291"/>
      <c r="G18623" s="294"/>
      <c r="H18623" s="294"/>
      <c r="I18623" s="294"/>
      <c r="J18623" s="294"/>
      <c r="K18623" s="294"/>
      <c r="L18623" s="294"/>
      <c r="M18623" s="294"/>
      <c r="N18623" s="294"/>
    </row>
    <row r="18624" spans="1:14" s="369" customFormat="1" ht="12.75" hidden="1" customHeight="1" outlineLevel="2" x14ac:dyDescent="0.25">
      <c r="A18624" s="3"/>
      <c r="B18624" s="3"/>
      <c r="C18624" s="392"/>
      <c r="D18624" s="3">
        <v>15</v>
      </c>
      <c r="E18624" s="290" t="e">
        <f ca="1"/>
        <v>#N/A</v>
      </c>
      <c r="F18624" s="291"/>
      <c r="G18624" s="294"/>
      <c r="H18624" s="294"/>
      <c r="I18624" s="294"/>
      <c r="J18624" s="294"/>
      <c r="K18624" s="294"/>
      <c r="L18624" s="294"/>
      <c r="M18624" s="294"/>
      <c r="N18624" s="294"/>
    </row>
    <row r="18625" spans="1:14" s="369" customFormat="1" ht="12.75" hidden="1" customHeight="1" outlineLevel="1" x14ac:dyDescent="0.25">
      <c r="A18625" s="3"/>
      <c r="B18625" s="145" t="str">
        <f ca="1">B18608</f>
        <v>Asset Type 478</v>
      </c>
      <c r="C18625" s="145" t="str">
        <f ca="1">C18608</f>
        <v>Description - Asset Type 478</v>
      </c>
      <c r="D18625" s="3"/>
      <c r="E18625" s="3"/>
      <c r="F18625" s="106" t="s">
        <v>47</v>
      </c>
      <c r="G18625" s="296">
        <f t="shared" ref="G18625:N18625" si="1956">SUM(G18610:G18624)</f>
        <v>0</v>
      </c>
      <c r="H18625" s="296">
        <f t="shared" ca="1" si="1956"/>
        <v>0</v>
      </c>
      <c r="I18625" s="296">
        <f t="shared" ca="1" si="1956"/>
        <v>0</v>
      </c>
      <c r="J18625" s="296">
        <f t="shared" ca="1" si="1956"/>
        <v>0</v>
      </c>
      <c r="K18625" s="296">
        <f t="shared" ca="1" si="1956"/>
        <v>0</v>
      </c>
      <c r="L18625" s="296">
        <f t="shared" ca="1" si="1956"/>
        <v>0</v>
      </c>
      <c r="M18625" s="296">
        <f t="shared" ca="1" si="1956"/>
        <v>0</v>
      </c>
      <c r="N18625" s="296">
        <f t="shared" ca="1" si="1956"/>
        <v>0</v>
      </c>
    </row>
    <row r="18626" spans="1:14" s="369" customFormat="1" ht="12.75" hidden="1" customHeight="1" outlineLevel="2" x14ac:dyDescent="0.25">
      <c r="A18626" s="217">
        <f>A18608+1</f>
        <v>479</v>
      </c>
      <c r="B18626" s="22" t="str">
        <f ca="1">OFFSET($B$516,$A18626-1,0)</f>
        <v>Asset Type 479</v>
      </c>
      <c r="C18626" s="22" t="str">
        <f ca="1">OFFSET($C$516,$A18626-1,0)</f>
        <v>Description - Asset Type 479</v>
      </c>
      <c r="D18626" s="3"/>
      <c r="E18626" s="109"/>
      <c r="F18626" s="108" t="s">
        <v>46</v>
      </c>
      <c r="G18626" s="295">
        <f t="shared" ref="G18626:N18626" ca="1" si="1957">VLOOKUP($B18626,$B$516:$N$1015,5+G$5,FALSE)</f>
        <v>0</v>
      </c>
      <c r="H18626" s="295">
        <f t="shared" ca="1" si="1957"/>
        <v>0</v>
      </c>
      <c r="I18626" s="295">
        <f t="shared" ca="1" si="1957"/>
        <v>0</v>
      </c>
      <c r="J18626" s="295">
        <f t="shared" ca="1" si="1957"/>
        <v>0</v>
      </c>
      <c r="K18626" s="295">
        <f t="shared" ca="1" si="1957"/>
        <v>0</v>
      </c>
      <c r="L18626" s="295">
        <f t="shared" ca="1" si="1957"/>
        <v>0</v>
      </c>
      <c r="M18626" s="295">
        <f t="shared" ca="1" si="1957"/>
        <v>0</v>
      </c>
      <c r="N18626" s="295">
        <f t="shared" ca="1" si="1957"/>
        <v>0</v>
      </c>
    </row>
    <row r="18627" spans="1:14" s="369" customFormat="1" ht="12.75" hidden="1" customHeight="1" outlineLevel="2" x14ac:dyDescent="0.25">
      <c r="A18627" s="3"/>
      <c r="B18627" s="3"/>
      <c r="C18627" s="21"/>
      <c r="D18627" s="3"/>
      <c r="E18627" s="107"/>
      <c r="F18627" s="106" t="s">
        <v>80</v>
      </c>
      <c r="G18627" s="111">
        <f ca="1">VLOOKUP($B18626,'Input Sheet'!$B$515:$N$1014,5+G$5,FALSE)</f>
        <v>0</v>
      </c>
      <c r="H18627" s="111">
        <f ca="1">VLOOKUP($B18626,'Input Sheet'!$B$515:$N$1014,5+H$5,FALSE)</f>
        <v>0</v>
      </c>
      <c r="I18627" s="111">
        <f ca="1">VLOOKUP($B18626,'Input Sheet'!$B$515:$N$1014,5+I$5,FALSE)</f>
        <v>0</v>
      </c>
      <c r="J18627" s="111">
        <f ca="1">VLOOKUP($B18626,'Input Sheet'!$B$515:$N$1014,5+J$5,FALSE)</f>
        <v>0</v>
      </c>
      <c r="K18627" s="111">
        <f ca="1">VLOOKUP($B18626,'Input Sheet'!$B$515:$N$1014,5+K$5,FALSE)</f>
        <v>0</v>
      </c>
      <c r="L18627" s="111">
        <f ca="1">VLOOKUP($B18626,'Input Sheet'!$B$515:$N$1014,5+L$5,FALSE)</f>
        <v>0</v>
      </c>
      <c r="M18627" s="111">
        <f ca="1">VLOOKUP($B18626,'Input Sheet'!$B$515:$N$1014,5+M$5,FALSE)</f>
        <v>0</v>
      </c>
      <c r="N18627" s="111">
        <f ca="1">VLOOKUP($B18626,'Input Sheet'!$B$515:$N$1014,5+N$5,FALSE)</f>
        <v>0</v>
      </c>
    </row>
    <row r="18628" spans="1:14" s="369" customFormat="1" ht="12.75" hidden="1" customHeight="1" outlineLevel="2" x14ac:dyDescent="0.25">
      <c r="A18628" s="3"/>
      <c r="B18628" s="3"/>
      <c r="C18628" s="3"/>
      <c r="D18628" s="3">
        <v>1</v>
      </c>
      <c r="E18628" s="290">
        <f t="array" aca="1" ref="E18628:E18642" ca="1">TRANSPOSE(G18626:N18626)</f>
        <v>0</v>
      </c>
      <c r="F18628" s="291"/>
      <c r="G18628" s="292"/>
      <c r="H18628" s="293">
        <f ca="1">IF(OFFSET(H18628,-$D18628,0)="n/a","n/a",IF(H$5&gt;OFFSET(H18628,-$D18628,0)+$D18628,$E18628-SUM($G18628:G18628),($E18628-SUM($G18628:G18628))/(OFFSET(H18628,-$D18628,0)-(H$5-$D18628-1))))</f>
        <v>0</v>
      </c>
      <c r="I18628" s="293">
        <f ca="1">IF(OFFSET(I18628,-$D18628,0)="n/a","n/a",IF(I$5&gt;OFFSET(I18628,-$D18628,0)+$D18628,$E18628-SUM($G18628:H18628),($E18628-SUM($G18628:H18628))/(OFFSET(I18628,-$D18628,0)-(I$5-$D18628-1))))</f>
        <v>0</v>
      </c>
      <c r="J18628" s="293">
        <f ca="1">IF(OFFSET(J18628,-$D18628,0)="n/a","n/a",IF(J$5&gt;OFFSET(J18628,-$D18628,0)+$D18628,$E18628-SUM($G18628:I18628),($E18628-SUM($G18628:I18628))/(OFFSET(J18628,-$D18628,0)-(J$5-$D18628-1))))</f>
        <v>0</v>
      </c>
      <c r="K18628" s="293">
        <f ca="1">IF(OFFSET(K18628,-$D18628,0)="n/a","n/a",IF(K$5&gt;OFFSET(K18628,-$D18628,0)+$D18628,$E18628-SUM($G18628:J18628),($E18628-SUM($G18628:J18628))/(OFFSET(K18628,-$D18628,0)-(K$5-$D18628-1))))</f>
        <v>0</v>
      </c>
      <c r="L18628" s="293">
        <f ca="1">IF(OFFSET(L18628,-$D18628,0)="n/a","n/a",IF(L$5&gt;OFFSET(L18628,-$D18628,0)+$D18628,$E18628-SUM($G18628:K18628),($E18628-SUM($G18628:K18628))/(OFFSET(L18628,-$D18628,0)-(L$5-$D18628-1))))</f>
        <v>0</v>
      </c>
      <c r="M18628" s="293">
        <f ca="1">IF(OFFSET(M18628,-$D18628,0)="n/a","n/a",IF(M$5&gt;OFFSET(M18628,-$D18628,0)+$D18628,$E18628-SUM($G18628:L18628),($E18628-SUM($G18628:L18628))/(OFFSET(M18628,-$D18628,0)-(M$5-$D18628-1))))</f>
        <v>0</v>
      </c>
      <c r="N18628" s="293">
        <f ca="1">IF(OFFSET(N18628,-$D18628,0)="n/a","n/a",IF(N$5&gt;OFFSET(N18628,-$D18628,0)+$D18628,$E18628-SUM($G18628:M18628),($E18628-SUM($G18628:M18628))/(OFFSET(N18628,-$D18628,0)-(N$5-$D18628-1))))</f>
        <v>0</v>
      </c>
    </row>
    <row r="18629" spans="1:14" s="369" customFormat="1" ht="12.75" hidden="1" customHeight="1" outlineLevel="2" x14ac:dyDescent="0.25">
      <c r="A18629" s="3"/>
      <c r="B18629" s="3"/>
      <c r="C18629" s="392" t="s">
        <v>48</v>
      </c>
      <c r="D18629" s="3">
        <v>2</v>
      </c>
      <c r="E18629" s="290">
        <f ca="1"/>
        <v>0</v>
      </c>
      <c r="F18629" s="291"/>
      <c r="G18629" s="294"/>
      <c r="H18629" s="292"/>
      <c r="I18629" s="293">
        <f ca="1">IF(OFFSET(I18629,-$D18629,0)="n/a","n/a",IF(I$5&gt;OFFSET(I18629,-$D18629,0)+$D18629,$E18629-SUM($G18629:H18629),($E18629-SUM($G18629:H18629))/(OFFSET(I18629,-$D18629,0)-(I$5-$D18629-1))))</f>
        <v>0</v>
      </c>
      <c r="J18629" s="293">
        <f ca="1">IF(OFFSET(J18629,-$D18629,0)="n/a","n/a",IF(J$5&gt;OFFSET(J18629,-$D18629,0)+$D18629,$E18629-SUM($G18629:I18629),($E18629-SUM($G18629:I18629))/(OFFSET(J18629,-$D18629,0)-(J$5-$D18629-1))))</f>
        <v>0</v>
      </c>
      <c r="K18629" s="293">
        <f ca="1">IF(OFFSET(K18629,-$D18629,0)="n/a","n/a",IF(K$5&gt;OFFSET(K18629,-$D18629,0)+$D18629,$E18629-SUM($G18629:J18629),($E18629-SUM($G18629:J18629))/(OFFSET(K18629,-$D18629,0)-(K$5-$D18629-1))))</f>
        <v>0</v>
      </c>
      <c r="L18629" s="293">
        <f ca="1">IF(OFFSET(L18629,-$D18629,0)="n/a","n/a",IF(L$5&gt;OFFSET(L18629,-$D18629,0)+$D18629,$E18629-SUM($G18629:K18629),($E18629-SUM($G18629:K18629))/(OFFSET(L18629,-$D18629,0)-(L$5-$D18629-1))))</f>
        <v>0</v>
      </c>
      <c r="M18629" s="293">
        <f ca="1">IF(OFFSET(M18629,-$D18629,0)="n/a","n/a",IF(M$5&gt;OFFSET(M18629,-$D18629,0)+$D18629,$E18629-SUM($G18629:L18629),($E18629-SUM($G18629:L18629))/(OFFSET(M18629,-$D18629,0)-(M$5-$D18629-1))))</f>
        <v>0</v>
      </c>
      <c r="N18629" s="293">
        <f ca="1">IF(OFFSET(N18629,-$D18629,0)="n/a","n/a",IF(N$5&gt;OFFSET(N18629,-$D18629,0)+$D18629,$E18629-SUM($G18629:M18629),($E18629-SUM($G18629:M18629))/(OFFSET(N18629,-$D18629,0)-(N$5-$D18629-1))))</f>
        <v>0</v>
      </c>
    </row>
    <row r="18630" spans="1:14" s="369" customFormat="1" ht="12.75" hidden="1" customHeight="1" outlineLevel="2" x14ac:dyDescent="0.25">
      <c r="A18630" s="3"/>
      <c r="B18630" s="3"/>
      <c r="C18630" s="392"/>
      <c r="D18630" s="3">
        <v>3</v>
      </c>
      <c r="E18630" s="290">
        <f ca="1"/>
        <v>0</v>
      </c>
      <c r="F18630" s="291"/>
      <c r="G18630" s="294"/>
      <c r="H18630" s="294"/>
      <c r="I18630" s="292"/>
      <c r="J18630" s="293">
        <f ca="1">IF(OFFSET(J18630,-$D18630,0)="n/a","n/a",IF(J$5&gt;OFFSET(J18630,-$D18630,0)+$D18630,$E18630-SUM($G18630:I18630),($E18630-SUM($G18630:I18630))/(OFFSET(J18630,-$D18630,0)-(J$5-$D18630-1))))</f>
        <v>0</v>
      </c>
      <c r="K18630" s="293">
        <f ca="1">IF(OFFSET(K18630,-$D18630,0)="n/a","n/a",IF(K$5&gt;OFFSET(K18630,-$D18630,0)+$D18630,$E18630-SUM($G18630:J18630),($E18630-SUM($G18630:J18630))/(OFFSET(K18630,-$D18630,0)-(K$5-$D18630-1))))</f>
        <v>0</v>
      </c>
      <c r="L18630" s="293">
        <f ca="1">IF(OFFSET(L18630,-$D18630,0)="n/a","n/a",IF(L$5&gt;OFFSET(L18630,-$D18630,0)+$D18630,$E18630-SUM($G18630:K18630),($E18630-SUM($G18630:K18630))/(OFFSET(L18630,-$D18630,0)-(L$5-$D18630-1))))</f>
        <v>0</v>
      </c>
      <c r="M18630" s="293">
        <f ca="1">IF(OFFSET(M18630,-$D18630,0)="n/a","n/a",IF(M$5&gt;OFFSET(M18630,-$D18630,0)+$D18630,$E18630-SUM($G18630:L18630),($E18630-SUM($G18630:L18630))/(OFFSET(M18630,-$D18630,0)-(M$5-$D18630-1))))</f>
        <v>0</v>
      </c>
      <c r="N18630" s="293">
        <f ca="1">IF(OFFSET(N18630,-$D18630,0)="n/a","n/a",IF(N$5&gt;OFFSET(N18630,-$D18630,0)+$D18630,$E18630-SUM($G18630:M18630),($E18630-SUM($G18630:M18630))/(OFFSET(N18630,-$D18630,0)-(N$5-$D18630-1))))</f>
        <v>0</v>
      </c>
    </row>
    <row r="18631" spans="1:14" s="369" customFormat="1" ht="12.75" hidden="1" customHeight="1" outlineLevel="2" x14ac:dyDescent="0.25">
      <c r="A18631" s="3"/>
      <c r="B18631" s="3"/>
      <c r="C18631" s="392"/>
      <c r="D18631" s="3">
        <v>4</v>
      </c>
      <c r="E18631" s="290">
        <f ca="1"/>
        <v>0</v>
      </c>
      <c r="F18631" s="291"/>
      <c r="G18631" s="294"/>
      <c r="H18631" s="294"/>
      <c r="I18631" s="294"/>
      <c r="J18631" s="292"/>
      <c r="K18631" s="293">
        <f ca="1">IF(OFFSET(K18631,-$D18631,0)="n/a","n/a",IF(K$5&gt;OFFSET(K18631,-$D18631,0)+$D18631,$E18631-SUM($G18631:J18631),($E18631-SUM($G18631:J18631))/(OFFSET(K18631,-$D18631,0)-(K$5-$D18631-1))))</f>
        <v>0</v>
      </c>
      <c r="L18631" s="293">
        <f ca="1">IF(OFFSET(L18631,-$D18631,0)="n/a","n/a",IF(L$5&gt;OFFSET(L18631,-$D18631,0)+$D18631,$E18631-SUM($G18631:K18631),($E18631-SUM($G18631:K18631))/(OFFSET(L18631,-$D18631,0)-(L$5-$D18631-1))))</f>
        <v>0</v>
      </c>
      <c r="M18631" s="293">
        <f ca="1">IF(OFFSET(M18631,-$D18631,0)="n/a","n/a",IF(M$5&gt;OFFSET(M18631,-$D18631,0)+$D18631,$E18631-SUM($G18631:L18631),($E18631-SUM($G18631:L18631))/(OFFSET(M18631,-$D18631,0)-(M$5-$D18631-1))))</f>
        <v>0</v>
      </c>
      <c r="N18631" s="293">
        <f ca="1">IF(OFFSET(N18631,-$D18631,0)="n/a","n/a",IF(N$5&gt;OFFSET(N18631,-$D18631,0)+$D18631,$E18631-SUM($G18631:M18631),($E18631-SUM($G18631:M18631))/(OFFSET(N18631,-$D18631,0)-(N$5-$D18631-1))))</f>
        <v>0</v>
      </c>
    </row>
    <row r="18632" spans="1:14" s="369" customFormat="1" ht="12.75" hidden="1" customHeight="1" outlineLevel="2" x14ac:dyDescent="0.25">
      <c r="A18632" s="3"/>
      <c r="B18632" s="3"/>
      <c r="C18632" s="392"/>
      <c r="D18632" s="3">
        <v>5</v>
      </c>
      <c r="E18632" s="290">
        <f ca="1"/>
        <v>0</v>
      </c>
      <c r="F18632" s="291"/>
      <c r="G18632" s="294"/>
      <c r="H18632" s="294"/>
      <c r="I18632" s="294"/>
      <c r="J18632" s="294"/>
      <c r="K18632" s="292"/>
      <c r="L18632" s="293">
        <f ca="1">IF(OFFSET(L18632,-$D18632,0)="n/a","n/a",IF(L$5&gt;OFFSET(L18632,-$D18632,0)+$D18632,$E18632-SUM($G18632:K18632),($E18632-SUM($G18632:K18632))/(OFFSET(L18632,-$D18632,0)-(L$5-$D18632-1))))</f>
        <v>0</v>
      </c>
      <c r="M18632" s="293">
        <f ca="1">IF(OFFSET(M18632,-$D18632,0)="n/a","n/a",IF(M$5&gt;OFFSET(M18632,-$D18632,0)+$D18632,$E18632-SUM($G18632:L18632),($E18632-SUM($G18632:L18632))/(OFFSET(M18632,-$D18632,0)-(M$5-$D18632-1))))</f>
        <v>0</v>
      </c>
      <c r="N18632" s="293">
        <f ca="1">IF(OFFSET(N18632,-$D18632,0)="n/a","n/a",IF(N$5&gt;OFFSET(N18632,-$D18632,0)+$D18632,$E18632-SUM($G18632:M18632),($E18632-SUM($G18632:M18632))/(OFFSET(N18632,-$D18632,0)-(N$5-$D18632-1))))</f>
        <v>0</v>
      </c>
    </row>
    <row r="18633" spans="1:14" s="369" customFormat="1" ht="12.75" hidden="1" customHeight="1" outlineLevel="2" x14ac:dyDescent="0.25">
      <c r="A18633" s="3"/>
      <c r="B18633" s="3"/>
      <c r="C18633" s="392"/>
      <c r="D18633" s="3">
        <v>6</v>
      </c>
      <c r="E18633" s="290">
        <f ca="1"/>
        <v>0</v>
      </c>
      <c r="F18633" s="291"/>
      <c r="G18633" s="294"/>
      <c r="H18633" s="294"/>
      <c r="I18633" s="294"/>
      <c r="J18633" s="294"/>
      <c r="K18633" s="294"/>
      <c r="L18633" s="292"/>
      <c r="M18633" s="293">
        <f ca="1">IF(OFFSET(M18633,-$D18633,0)="n/a","n/a",IF(M$5&gt;OFFSET(M18633,-$D18633,0)+$D18633,$E18633-SUM($G18633:L18633),($E18633-SUM($G18633:L18633))/(OFFSET(M18633,-$D18633,0)-(M$5-$D18633-1))))</f>
        <v>0</v>
      </c>
      <c r="N18633" s="293">
        <f ca="1">IF(OFFSET(N18633,-$D18633,0)="n/a","n/a",IF(N$5&gt;OFFSET(N18633,-$D18633,0)+$D18633,$E18633-SUM($G18633:M18633),($E18633-SUM($G18633:M18633))/(OFFSET(N18633,-$D18633,0)-(N$5-$D18633-1))))</f>
        <v>0</v>
      </c>
    </row>
    <row r="18634" spans="1:14" s="369" customFormat="1" ht="12.75" hidden="1" customHeight="1" outlineLevel="2" x14ac:dyDescent="0.25">
      <c r="A18634" s="3"/>
      <c r="B18634" s="3"/>
      <c r="C18634" s="392"/>
      <c r="D18634" s="3">
        <v>7</v>
      </c>
      <c r="E18634" s="290">
        <f ca="1"/>
        <v>0</v>
      </c>
      <c r="F18634" s="291"/>
      <c r="G18634" s="294"/>
      <c r="H18634" s="294"/>
      <c r="I18634" s="294"/>
      <c r="J18634" s="294"/>
      <c r="K18634" s="294"/>
      <c r="L18634" s="294"/>
      <c r="M18634" s="292"/>
      <c r="N18634" s="293">
        <f ca="1">IF(OFFSET(N18634,-$D18634,0)="n/a","n/a",IF(N$5&gt;OFFSET(N18634,-$D18634,0)+$D18634,$E18634-SUM($G18634:M18634),($E18634-SUM($G18634:M18634))/(OFFSET(N18634,-$D18634,0)-(N$5-$D18634-1))))</f>
        <v>0</v>
      </c>
    </row>
    <row r="18635" spans="1:14" s="369" customFormat="1" ht="12.75" hidden="1" customHeight="1" outlineLevel="2" x14ac:dyDescent="0.25">
      <c r="A18635" s="3"/>
      <c r="B18635" s="3"/>
      <c r="C18635" s="392"/>
      <c r="D18635" s="3">
        <v>8</v>
      </c>
      <c r="E18635" s="290">
        <f ca="1"/>
        <v>0</v>
      </c>
      <c r="F18635" s="291"/>
      <c r="G18635" s="294"/>
      <c r="H18635" s="294"/>
      <c r="I18635" s="294"/>
      <c r="J18635" s="294"/>
      <c r="K18635" s="294"/>
      <c r="L18635" s="294"/>
      <c r="M18635" s="294"/>
      <c r="N18635" s="292"/>
    </row>
    <row r="18636" spans="1:14" s="369" customFormat="1" ht="12.75" hidden="1" customHeight="1" outlineLevel="2" x14ac:dyDescent="0.25">
      <c r="A18636" s="3"/>
      <c r="B18636" s="3"/>
      <c r="C18636" s="392"/>
      <c r="D18636" s="3">
        <v>9</v>
      </c>
      <c r="E18636" s="290" t="e">
        <f ca="1"/>
        <v>#N/A</v>
      </c>
      <c r="F18636" s="291"/>
      <c r="G18636" s="294"/>
      <c r="H18636" s="294"/>
      <c r="I18636" s="294"/>
      <c r="J18636" s="294"/>
      <c r="K18636" s="294"/>
      <c r="L18636" s="294"/>
      <c r="M18636" s="294"/>
      <c r="N18636" s="294"/>
    </row>
    <row r="18637" spans="1:14" s="369" customFormat="1" ht="12.75" hidden="1" customHeight="1" outlineLevel="2" x14ac:dyDescent="0.25">
      <c r="A18637" s="3"/>
      <c r="B18637" s="3"/>
      <c r="C18637" s="392"/>
      <c r="D18637" s="3">
        <v>10</v>
      </c>
      <c r="E18637" s="290" t="e">
        <f ca="1"/>
        <v>#N/A</v>
      </c>
      <c r="F18637" s="291"/>
      <c r="G18637" s="294"/>
      <c r="H18637" s="294"/>
      <c r="I18637" s="294"/>
      <c r="J18637" s="294"/>
      <c r="K18637" s="294"/>
      <c r="L18637" s="294"/>
      <c r="M18637" s="294"/>
      <c r="N18637" s="294"/>
    </row>
    <row r="18638" spans="1:14" s="369" customFormat="1" ht="12.75" hidden="1" customHeight="1" outlineLevel="2" x14ac:dyDescent="0.25">
      <c r="A18638" s="3"/>
      <c r="B18638" s="3"/>
      <c r="C18638" s="392"/>
      <c r="D18638" s="3">
        <v>11</v>
      </c>
      <c r="E18638" s="290" t="e">
        <f ca="1"/>
        <v>#N/A</v>
      </c>
      <c r="F18638" s="291"/>
      <c r="G18638" s="294"/>
      <c r="H18638" s="294"/>
      <c r="I18638" s="294"/>
      <c r="J18638" s="294"/>
      <c r="K18638" s="294"/>
      <c r="L18638" s="294"/>
      <c r="M18638" s="294"/>
      <c r="N18638" s="294"/>
    </row>
    <row r="18639" spans="1:14" s="369" customFormat="1" ht="12.75" hidden="1" customHeight="1" outlineLevel="2" x14ac:dyDescent="0.25">
      <c r="A18639" s="3"/>
      <c r="B18639" s="3"/>
      <c r="C18639" s="392"/>
      <c r="D18639" s="3">
        <v>12</v>
      </c>
      <c r="E18639" s="290" t="e">
        <f ca="1"/>
        <v>#N/A</v>
      </c>
      <c r="F18639" s="291"/>
      <c r="G18639" s="294"/>
      <c r="H18639" s="294"/>
      <c r="I18639" s="294"/>
      <c r="J18639" s="294"/>
      <c r="K18639" s="294"/>
      <c r="L18639" s="294"/>
      <c r="M18639" s="294"/>
      <c r="N18639" s="294"/>
    </row>
    <row r="18640" spans="1:14" s="369" customFormat="1" ht="12.75" hidden="1" customHeight="1" outlineLevel="2" x14ac:dyDescent="0.25">
      <c r="A18640" s="3"/>
      <c r="B18640" s="3"/>
      <c r="C18640" s="392"/>
      <c r="D18640" s="3">
        <v>13</v>
      </c>
      <c r="E18640" s="290" t="e">
        <f ca="1"/>
        <v>#N/A</v>
      </c>
      <c r="F18640" s="291"/>
      <c r="G18640" s="294"/>
      <c r="H18640" s="294"/>
      <c r="I18640" s="294"/>
      <c r="J18640" s="294"/>
      <c r="K18640" s="294"/>
      <c r="L18640" s="294"/>
      <c r="M18640" s="294"/>
      <c r="N18640" s="294"/>
    </row>
    <row r="18641" spans="1:14" s="369" customFormat="1" ht="12.75" hidden="1" customHeight="1" outlineLevel="2" x14ac:dyDescent="0.25">
      <c r="A18641" s="3"/>
      <c r="B18641" s="3"/>
      <c r="C18641" s="392"/>
      <c r="D18641" s="3">
        <v>14</v>
      </c>
      <c r="E18641" s="290" t="e">
        <f ca="1"/>
        <v>#N/A</v>
      </c>
      <c r="F18641" s="291"/>
      <c r="G18641" s="294"/>
      <c r="H18641" s="294"/>
      <c r="I18641" s="294"/>
      <c r="J18641" s="294"/>
      <c r="K18641" s="294"/>
      <c r="L18641" s="294"/>
      <c r="M18641" s="294"/>
      <c r="N18641" s="294"/>
    </row>
    <row r="18642" spans="1:14" s="369" customFormat="1" ht="12.75" hidden="1" customHeight="1" outlineLevel="2" x14ac:dyDescent="0.25">
      <c r="A18642" s="3"/>
      <c r="B18642" s="3"/>
      <c r="C18642" s="392"/>
      <c r="D18642" s="3">
        <v>15</v>
      </c>
      <c r="E18642" s="290" t="e">
        <f ca="1"/>
        <v>#N/A</v>
      </c>
      <c r="F18642" s="291"/>
      <c r="G18642" s="294"/>
      <c r="H18642" s="294"/>
      <c r="I18642" s="294"/>
      <c r="J18642" s="294"/>
      <c r="K18642" s="294"/>
      <c r="L18642" s="294"/>
      <c r="M18642" s="294"/>
      <c r="N18642" s="294"/>
    </row>
    <row r="18643" spans="1:14" s="369" customFormat="1" ht="12.75" hidden="1" customHeight="1" outlineLevel="1" x14ac:dyDescent="0.25">
      <c r="A18643" s="3"/>
      <c r="B18643" s="145" t="str">
        <f ca="1">B18626</f>
        <v>Asset Type 479</v>
      </c>
      <c r="C18643" s="145" t="str">
        <f ca="1">C18626</f>
        <v>Description - Asset Type 479</v>
      </c>
      <c r="D18643" s="3"/>
      <c r="E18643" s="3"/>
      <c r="F18643" s="106" t="s">
        <v>47</v>
      </c>
      <c r="G18643" s="296">
        <f t="shared" ref="G18643:N18643" si="1958">SUM(G18628:G18642)</f>
        <v>0</v>
      </c>
      <c r="H18643" s="296">
        <f t="shared" ca="1" si="1958"/>
        <v>0</v>
      </c>
      <c r="I18643" s="296">
        <f t="shared" ca="1" si="1958"/>
        <v>0</v>
      </c>
      <c r="J18643" s="296">
        <f t="shared" ca="1" si="1958"/>
        <v>0</v>
      </c>
      <c r="K18643" s="296">
        <f t="shared" ca="1" si="1958"/>
        <v>0</v>
      </c>
      <c r="L18643" s="296">
        <f t="shared" ca="1" si="1958"/>
        <v>0</v>
      </c>
      <c r="M18643" s="296">
        <f t="shared" ca="1" si="1958"/>
        <v>0</v>
      </c>
      <c r="N18643" s="296">
        <f t="shared" ca="1" si="1958"/>
        <v>0</v>
      </c>
    </row>
    <row r="18644" spans="1:14" s="369" customFormat="1" ht="12.75" hidden="1" customHeight="1" outlineLevel="2" x14ac:dyDescent="0.25">
      <c r="A18644" s="217">
        <f>A18626+1</f>
        <v>480</v>
      </c>
      <c r="B18644" s="22" t="str">
        <f ca="1">OFFSET($B$516,$A18644-1,0)</f>
        <v>Asset Type 480</v>
      </c>
      <c r="C18644" s="22" t="str">
        <f ca="1">OFFSET($C$516,$A18644-1,0)</f>
        <v>Description - Asset Type 480</v>
      </c>
      <c r="D18644" s="3"/>
      <c r="E18644" s="109"/>
      <c r="F18644" s="108" t="s">
        <v>46</v>
      </c>
      <c r="G18644" s="295">
        <f t="shared" ref="G18644:N18644" ca="1" si="1959">VLOOKUP($B18644,$B$516:$N$1015,5+G$5,FALSE)</f>
        <v>0</v>
      </c>
      <c r="H18644" s="295">
        <f t="shared" ca="1" si="1959"/>
        <v>0</v>
      </c>
      <c r="I18644" s="295">
        <f t="shared" ca="1" si="1959"/>
        <v>0</v>
      </c>
      <c r="J18644" s="295">
        <f t="shared" ca="1" si="1959"/>
        <v>0</v>
      </c>
      <c r="K18644" s="295">
        <f t="shared" ca="1" si="1959"/>
        <v>0</v>
      </c>
      <c r="L18644" s="295">
        <f t="shared" ca="1" si="1959"/>
        <v>0</v>
      </c>
      <c r="M18644" s="295">
        <f t="shared" ca="1" si="1959"/>
        <v>0</v>
      </c>
      <c r="N18644" s="295">
        <f t="shared" ca="1" si="1959"/>
        <v>0</v>
      </c>
    </row>
    <row r="18645" spans="1:14" s="369" customFormat="1" ht="12.75" hidden="1" customHeight="1" outlineLevel="2" x14ac:dyDescent="0.25">
      <c r="A18645" s="3"/>
      <c r="B18645" s="3"/>
      <c r="C18645" s="21"/>
      <c r="D18645" s="3"/>
      <c r="E18645" s="107"/>
      <c r="F18645" s="106" t="s">
        <v>80</v>
      </c>
      <c r="G18645" s="111">
        <f ca="1">VLOOKUP($B18644,'Input Sheet'!$B$515:$N$1014,5+G$5,FALSE)</f>
        <v>0</v>
      </c>
      <c r="H18645" s="111">
        <f ca="1">VLOOKUP($B18644,'Input Sheet'!$B$515:$N$1014,5+H$5,FALSE)</f>
        <v>0</v>
      </c>
      <c r="I18645" s="111">
        <f ca="1">VLOOKUP($B18644,'Input Sheet'!$B$515:$N$1014,5+I$5,FALSE)</f>
        <v>0</v>
      </c>
      <c r="J18645" s="111">
        <f ca="1">VLOOKUP($B18644,'Input Sheet'!$B$515:$N$1014,5+J$5,FALSE)</f>
        <v>0</v>
      </c>
      <c r="K18645" s="111">
        <f ca="1">VLOOKUP($B18644,'Input Sheet'!$B$515:$N$1014,5+K$5,FALSE)</f>
        <v>0</v>
      </c>
      <c r="L18645" s="111">
        <f ca="1">VLOOKUP($B18644,'Input Sheet'!$B$515:$N$1014,5+L$5,FALSE)</f>
        <v>0</v>
      </c>
      <c r="M18645" s="111">
        <f ca="1">VLOOKUP($B18644,'Input Sheet'!$B$515:$N$1014,5+M$5,FALSE)</f>
        <v>0</v>
      </c>
      <c r="N18645" s="111">
        <f ca="1">VLOOKUP($B18644,'Input Sheet'!$B$515:$N$1014,5+N$5,FALSE)</f>
        <v>0</v>
      </c>
    </row>
    <row r="18646" spans="1:14" s="369" customFormat="1" ht="12.75" hidden="1" customHeight="1" outlineLevel="2" x14ac:dyDescent="0.25">
      <c r="A18646" s="3"/>
      <c r="B18646" s="3"/>
      <c r="C18646" s="3"/>
      <c r="D18646" s="3">
        <v>1</v>
      </c>
      <c r="E18646" s="290">
        <f t="array" aca="1" ref="E18646:E18660" ca="1">TRANSPOSE(G18644:N18644)</f>
        <v>0</v>
      </c>
      <c r="F18646" s="291"/>
      <c r="G18646" s="292"/>
      <c r="H18646" s="293">
        <f ca="1">IF(OFFSET(H18646,-$D18646,0)="n/a","n/a",IF(H$5&gt;OFFSET(H18646,-$D18646,0)+$D18646,$E18646-SUM($G18646:G18646),($E18646-SUM($G18646:G18646))/(OFFSET(H18646,-$D18646,0)-(H$5-$D18646-1))))</f>
        <v>0</v>
      </c>
      <c r="I18646" s="293">
        <f ca="1">IF(OFFSET(I18646,-$D18646,0)="n/a","n/a",IF(I$5&gt;OFFSET(I18646,-$D18646,0)+$D18646,$E18646-SUM($G18646:H18646),($E18646-SUM($G18646:H18646))/(OFFSET(I18646,-$D18646,0)-(I$5-$D18646-1))))</f>
        <v>0</v>
      </c>
      <c r="J18646" s="293">
        <f ca="1">IF(OFFSET(J18646,-$D18646,0)="n/a","n/a",IF(J$5&gt;OFFSET(J18646,-$D18646,0)+$D18646,$E18646-SUM($G18646:I18646),($E18646-SUM($G18646:I18646))/(OFFSET(J18646,-$D18646,0)-(J$5-$D18646-1))))</f>
        <v>0</v>
      </c>
      <c r="K18646" s="293">
        <f ca="1">IF(OFFSET(K18646,-$D18646,0)="n/a","n/a",IF(K$5&gt;OFFSET(K18646,-$D18646,0)+$D18646,$E18646-SUM($G18646:J18646),($E18646-SUM($G18646:J18646))/(OFFSET(K18646,-$D18646,0)-(K$5-$D18646-1))))</f>
        <v>0</v>
      </c>
      <c r="L18646" s="293">
        <f ca="1">IF(OFFSET(L18646,-$D18646,0)="n/a","n/a",IF(L$5&gt;OFFSET(L18646,-$D18646,0)+$D18646,$E18646-SUM($G18646:K18646),($E18646-SUM($G18646:K18646))/(OFFSET(L18646,-$D18646,0)-(L$5-$D18646-1))))</f>
        <v>0</v>
      </c>
      <c r="M18646" s="293">
        <f ca="1">IF(OFFSET(M18646,-$D18646,0)="n/a","n/a",IF(M$5&gt;OFFSET(M18646,-$D18646,0)+$D18646,$E18646-SUM($G18646:L18646),($E18646-SUM($G18646:L18646))/(OFFSET(M18646,-$D18646,0)-(M$5-$D18646-1))))</f>
        <v>0</v>
      </c>
      <c r="N18646" s="293">
        <f ca="1">IF(OFFSET(N18646,-$D18646,0)="n/a","n/a",IF(N$5&gt;OFFSET(N18646,-$D18646,0)+$D18646,$E18646-SUM($G18646:M18646),($E18646-SUM($G18646:M18646))/(OFFSET(N18646,-$D18646,0)-(N$5-$D18646-1))))</f>
        <v>0</v>
      </c>
    </row>
    <row r="18647" spans="1:14" s="369" customFormat="1" ht="12.75" hidden="1" customHeight="1" outlineLevel="2" x14ac:dyDescent="0.25">
      <c r="A18647" s="3"/>
      <c r="B18647" s="3"/>
      <c r="C18647" s="392" t="s">
        <v>48</v>
      </c>
      <c r="D18647" s="3">
        <v>2</v>
      </c>
      <c r="E18647" s="290">
        <f ca="1"/>
        <v>0</v>
      </c>
      <c r="F18647" s="291"/>
      <c r="G18647" s="294"/>
      <c r="H18647" s="292"/>
      <c r="I18647" s="293">
        <f ca="1">IF(OFFSET(I18647,-$D18647,0)="n/a","n/a",IF(I$5&gt;OFFSET(I18647,-$D18647,0)+$D18647,$E18647-SUM($G18647:H18647),($E18647-SUM($G18647:H18647))/(OFFSET(I18647,-$D18647,0)-(I$5-$D18647-1))))</f>
        <v>0</v>
      </c>
      <c r="J18647" s="293">
        <f ca="1">IF(OFFSET(J18647,-$D18647,0)="n/a","n/a",IF(J$5&gt;OFFSET(J18647,-$D18647,0)+$D18647,$E18647-SUM($G18647:I18647),($E18647-SUM($G18647:I18647))/(OFFSET(J18647,-$D18647,0)-(J$5-$D18647-1))))</f>
        <v>0</v>
      </c>
      <c r="K18647" s="293">
        <f ca="1">IF(OFFSET(K18647,-$D18647,0)="n/a","n/a",IF(K$5&gt;OFFSET(K18647,-$D18647,0)+$D18647,$E18647-SUM($G18647:J18647),($E18647-SUM($G18647:J18647))/(OFFSET(K18647,-$D18647,0)-(K$5-$D18647-1))))</f>
        <v>0</v>
      </c>
      <c r="L18647" s="293">
        <f ca="1">IF(OFFSET(L18647,-$D18647,0)="n/a","n/a",IF(L$5&gt;OFFSET(L18647,-$D18647,0)+$D18647,$E18647-SUM($G18647:K18647),($E18647-SUM($G18647:K18647))/(OFFSET(L18647,-$D18647,0)-(L$5-$D18647-1))))</f>
        <v>0</v>
      </c>
      <c r="M18647" s="293">
        <f ca="1">IF(OFFSET(M18647,-$D18647,0)="n/a","n/a",IF(M$5&gt;OFFSET(M18647,-$D18647,0)+$D18647,$E18647-SUM($G18647:L18647),($E18647-SUM($G18647:L18647))/(OFFSET(M18647,-$D18647,0)-(M$5-$D18647-1))))</f>
        <v>0</v>
      </c>
      <c r="N18647" s="293">
        <f ca="1">IF(OFFSET(N18647,-$D18647,0)="n/a","n/a",IF(N$5&gt;OFFSET(N18647,-$D18647,0)+$D18647,$E18647-SUM($G18647:M18647),($E18647-SUM($G18647:M18647))/(OFFSET(N18647,-$D18647,0)-(N$5-$D18647-1))))</f>
        <v>0</v>
      </c>
    </row>
    <row r="18648" spans="1:14" s="369" customFormat="1" ht="12.75" hidden="1" customHeight="1" outlineLevel="2" x14ac:dyDescent="0.25">
      <c r="A18648" s="3"/>
      <c r="B18648" s="3"/>
      <c r="C18648" s="392"/>
      <c r="D18648" s="3">
        <v>3</v>
      </c>
      <c r="E18648" s="290">
        <f ca="1"/>
        <v>0</v>
      </c>
      <c r="F18648" s="291"/>
      <c r="G18648" s="294"/>
      <c r="H18648" s="294"/>
      <c r="I18648" s="292"/>
      <c r="J18648" s="293">
        <f ca="1">IF(OFFSET(J18648,-$D18648,0)="n/a","n/a",IF(J$5&gt;OFFSET(J18648,-$D18648,0)+$D18648,$E18648-SUM($G18648:I18648),($E18648-SUM($G18648:I18648))/(OFFSET(J18648,-$D18648,0)-(J$5-$D18648-1))))</f>
        <v>0</v>
      </c>
      <c r="K18648" s="293">
        <f ca="1">IF(OFFSET(K18648,-$D18648,0)="n/a","n/a",IF(K$5&gt;OFFSET(K18648,-$D18648,0)+$D18648,$E18648-SUM($G18648:J18648),($E18648-SUM($G18648:J18648))/(OFFSET(K18648,-$D18648,0)-(K$5-$D18648-1))))</f>
        <v>0</v>
      </c>
      <c r="L18648" s="293">
        <f ca="1">IF(OFFSET(L18648,-$D18648,0)="n/a","n/a",IF(L$5&gt;OFFSET(L18648,-$D18648,0)+$D18648,$E18648-SUM($G18648:K18648),($E18648-SUM($G18648:K18648))/(OFFSET(L18648,-$D18648,0)-(L$5-$D18648-1))))</f>
        <v>0</v>
      </c>
      <c r="M18648" s="293">
        <f ca="1">IF(OFFSET(M18648,-$D18648,0)="n/a","n/a",IF(M$5&gt;OFFSET(M18648,-$D18648,0)+$D18648,$E18648-SUM($G18648:L18648),($E18648-SUM($G18648:L18648))/(OFFSET(M18648,-$D18648,0)-(M$5-$D18648-1))))</f>
        <v>0</v>
      </c>
      <c r="N18648" s="293">
        <f ca="1">IF(OFFSET(N18648,-$D18648,0)="n/a","n/a",IF(N$5&gt;OFFSET(N18648,-$D18648,0)+$D18648,$E18648-SUM($G18648:M18648),($E18648-SUM($G18648:M18648))/(OFFSET(N18648,-$D18648,0)-(N$5-$D18648-1))))</f>
        <v>0</v>
      </c>
    </row>
    <row r="18649" spans="1:14" s="369" customFormat="1" ht="12.75" hidden="1" customHeight="1" outlineLevel="2" x14ac:dyDescent="0.25">
      <c r="A18649" s="3"/>
      <c r="B18649" s="3"/>
      <c r="C18649" s="392"/>
      <c r="D18649" s="3">
        <v>4</v>
      </c>
      <c r="E18649" s="290">
        <f ca="1"/>
        <v>0</v>
      </c>
      <c r="F18649" s="291"/>
      <c r="G18649" s="294"/>
      <c r="H18649" s="294"/>
      <c r="I18649" s="294"/>
      <c r="J18649" s="292"/>
      <c r="K18649" s="293">
        <f ca="1">IF(OFFSET(K18649,-$D18649,0)="n/a","n/a",IF(K$5&gt;OFFSET(K18649,-$D18649,0)+$D18649,$E18649-SUM($G18649:J18649),($E18649-SUM($G18649:J18649))/(OFFSET(K18649,-$D18649,0)-(K$5-$D18649-1))))</f>
        <v>0</v>
      </c>
      <c r="L18649" s="293">
        <f ca="1">IF(OFFSET(L18649,-$D18649,0)="n/a","n/a",IF(L$5&gt;OFFSET(L18649,-$D18649,0)+$D18649,$E18649-SUM($G18649:K18649),($E18649-SUM($G18649:K18649))/(OFFSET(L18649,-$D18649,0)-(L$5-$D18649-1))))</f>
        <v>0</v>
      </c>
      <c r="M18649" s="293">
        <f ca="1">IF(OFFSET(M18649,-$D18649,0)="n/a","n/a",IF(M$5&gt;OFFSET(M18649,-$D18649,0)+$D18649,$E18649-SUM($G18649:L18649),($E18649-SUM($G18649:L18649))/(OFFSET(M18649,-$D18649,0)-(M$5-$D18649-1))))</f>
        <v>0</v>
      </c>
      <c r="N18649" s="293">
        <f ca="1">IF(OFFSET(N18649,-$D18649,0)="n/a","n/a",IF(N$5&gt;OFFSET(N18649,-$D18649,0)+$D18649,$E18649-SUM($G18649:M18649),($E18649-SUM($G18649:M18649))/(OFFSET(N18649,-$D18649,0)-(N$5-$D18649-1))))</f>
        <v>0</v>
      </c>
    </row>
    <row r="18650" spans="1:14" s="369" customFormat="1" ht="12.75" hidden="1" customHeight="1" outlineLevel="2" x14ac:dyDescent="0.25">
      <c r="A18650" s="3"/>
      <c r="B18650" s="3"/>
      <c r="C18650" s="392"/>
      <c r="D18650" s="3">
        <v>5</v>
      </c>
      <c r="E18650" s="290">
        <f ca="1"/>
        <v>0</v>
      </c>
      <c r="F18650" s="291"/>
      <c r="G18650" s="294"/>
      <c r="H18650" s="294"/>
      <c r="I18650" s="294"/>
      <c r="J18650" s="294"/>
      <c r="K18650" s="292"/>
      <c r="L18650" s="293">
        <f ca="1">IF(OFFSET(L18650,-$D18650,0)="n/a","n/a",IF(L$5&gt;OFFSET(L18650,-$D18650,0)+$D18650,$E18650-SUM($G18650:K18650),($E18650-SUM($G18650:K18650))/(OFFSET(L18650,-$D18650,0)-(L$5-$D18650-1))))</f>
        <v>0</v>
      </c>
      <c r="M18650" s="293">
        <f ca="1">IF(OFFSET(M18650,-$D18650,0)="n/a","n/a",IF(M$5&gt;OFFSET(M18650,-$D18650,0)+$D18650,$E18650-SUM($G18650:L18650),($E18650-SUM($G18650:L18650))/(OFFSET(M18650,-$D18650,0)-(M$5-$D18650-1))))</f>
        <v>0</v>
      </c>
      <c r="N18650" s="293">
        <f ca="1">IF(OFFSET(N18650,-$D18650,0)="n/a","n/a",IF(N$5&gt;OFFSET(N18650,-$D18650,0)+$D18650,$E18650-SUM($G18650:M18650),($E18650-SUM($G18650:M18650))/(OFFSET(N18650,-$D18650,0)-(N$5-$D18650-1))))</f>
        <v>0</v>
      </c>
    </row>
    <row r="18651" spans="1:14" s="369" customFormat="1" ht="12.75" hidden="1" customHeight="1" outlineLevel="2" x14ac:dyDescent="0.25">
      <c r="A18651" s="3"/>
      <c r="B18651" s="3"/>
      <c r="C18651" s="392"/>
      <c r="D18651" s="3">
        <v>6</v>
      </c>
      <c r="E18651" s="290">
        <f ca="1"/>
        <v>0</v>
      </c>
      <c r="F18651" s="291"/>
      <c r="G18651" s="294"/>
      <c r="H18651" s="294"/>
      <c r="I18651" s="294"/>
      <c r="J18651" s="294"/>
      <c r="K18651" s="294"/>
      <c r="L18651" s="292"/>
      <c r="M18651" s="293">
        <f ca="1">IF(OFFSET(M18651,-$D18651,0)="n/a","n/a",IF(M$5&gt;OFFSET(M18651,-$D18651,0)+$D18651,$E18651-SUM($G18651:L18651),($E18651-SUM($G18651:L18651))/(OFFSET(M18651,-$D18651,0)-(M$5-$D18651-1))))</f>
        <v>0</v>
      </c>
      <c r="N18651" s="293">
        <f ca="1">IF(OFFSET(N18651,-$D18651,0)="n/a","n/a",IF(N$5&gt;OFFSET(N18651,-$D18651,0)+$D18651,$E18651-SUM($G18651:M18651),($E18651-SUM($G18651:M18651))/(OFFSET(N18651,-$D18651,0)-(N$5-$D18651-1))))</f>
        <v>0</v>
      </c>
    </row>
    <row r="18652" spans="1:14" s="369" customFormat="1" ht="12.75" hidden="1" customHeight="1" outlineLevel="2" x14ac:dyDescent="0.25">
      <c r="A18652" s="3"/>
      <c r="B18652" s="3"/>
      <c r="C18652" s="392"/>
      <c r="D18652" s="3">
        <v>7</v>
      </c>
      <c r="E18652" s="290">
        <f ca="1"/>
        <v>0</v>
      </c>
      <c r="F18652" s="291"/>
      <c r="G18652" s="294"/>
      <c r="H18652" s="294"/>
      <c r="I18652" s="294"/>
      <c r="J18652" s="294"/>
      <c r="K18652" s="294"/>
      <c r="L18652" s="294"/>
      <c r="M18652" s="292"/>
      <c r="N18652" s="293">
        <f ca="1">IF(OFFSET(N18652,-$D18652,0)="n/a","n/a",IF(N$5&gt;OFFSET(N18652,-$D18652,0)+$D18652,$E18652-SUM($G18652:M18652),($E18652-SUM($G18652:M18652))/(OFFSET(N18652,-$D18652,0)-(N$5-$D18652-1))))</f>
        <v>0</v>
      </c>
    </row>
    <row r="18653" spans="1:14" s="369" customFormat="1" ht="12.75" hidden="1" customHeight="1" outlineLevel="2" x14ac:dyDescent="0.25">
      <c r="A18653" s="3"/>
      <c r="B18653" s="3"/>
      <c r="C18653" s="392"/>
      <c r="D18653" s="3">
        <v>8</v>
      </c>
      <c r="E18653" s="290">
        <f ca="1"/>
        <v>0</v>
      </c>
      <c r="F18653" s="291"/>
      <c r="G18653" s="294"/>
      <c r="H18653" s="294"/>
      <c r="I18653" s="294"/>
      <c r="J18653" s="294"/>
      <c r="K18653" s="294"/>
      <c r="L18653" s="294"/>
      <c r="M18653" s="294"/>
      <c r="N18653" s="292"/>
    </row>
    <row r="18654" spans="1:14" s="369" customFormat="1" ht="12.75" hidden="1" customHeight="1" outlineLevel="2" x14ac:dyDescent="0.25">
      <c r="A18654" s="3"/>
      <c r="B18654" s="3"/>
      <c r="C18654" s="392"/>
      <c r="D18654" s="3">
        <v>9</v>
      </c>
      <c r="E18654" s="290" t="e">
        <f ca="1"/>
        <v>#N/A</v>
      </c>
      <c r="F18654" s="291"/>
      <c r="G18654" s="294"/>
      <c r="H18654" s="294"/>
      <c r="I18654" s="294"/>
      <c r="J18654" s="294"/>
      <c r="K18654" s="294"/>
      <c r="L18654" s="294"/>
      <c r="M18654" s="294"/>
      <c r="N18654" s="294"/>
    </row>
    <row r="18655" spans="1:14" s="369" customFormat="1" ht="12.75" hidden="1" customHeight="1" outlineLevel="2" x14ac:dyDescent="0.25">
      <c r="A18655" s="3"/>
      <c r="B18655" s="3"/>
      <c r="C18655" s="392"/>
      <c r="D18655" s="3">
        <v>10</v>
      </c>
      <c r="E18655" s="290" t="e">
        <f ca="1"/>
        <v>#N/A</v>
      </c>
      <c r="F18655" s="291"/>
      <c r="G18655" s="294"/>
      <c r="H18655" s="294"/>
      <c r="I18655" s="294"/>
      <c r="J18655" s="294"/>
      <c r="K18655" s="294"/>
      <c r="L18655" s="294"/>
      <c r="M18655" s="294"/>
      <c r="N18655" s="294"/>
    </row>
    <row r="18656" spans="1:14" s="369" customFormat="1" ht="12.75" hidden="1" customHeight="1" outlineLevel="2" x14ac:dyDescent="0.25">
      <c r="A18656" s="3"/>
      <c r="B18656" s="3"/>
      <c r="C18656" s="392"/>
      <c r="D18656" s="3">
        <v>11</v>
      </c>
      <c r="E18656" s="290" t="e">
        <f ca="1"/>
        <v>#N/A</v>
      </c>
      <c r="F18656" s="291"/>
      <c r="G18656" s="294"/>
      <c r="H18656" s="294"/>
      <c r="I18656" s="294"/>
      <c r="J18656" s="294"/>
      <c r="K18656" s="294"/>
      <c r="L18656" s="294"/>
      <c r="M18656" s="294"/>
      <c r="N18656" s="294"/>
    </row>
    <row r="18657" spans="1:14" s="369" customFormat="1" ht="12.75" hidden="1" customHeight="1" outlineLevel="2" x14ac:dyDescent="0.25">
      <c r="A18657" s="3"/>
      <c r="B18657" s="3"/>
      <c r="C18657" s="392"/>
      <c r="D18657" s="3">
        <v>12</v>
      </c>
      <c r="E18657" s="290" t="e">
        <f ca="1"/>
        <v>#N/A</v>
      </c>
      <c r="F18657" s="291"/>
      <c r="G18657" s="294"/>
      <c r="H18657" s="294"/>
      <c r="I18657" s="294"/>
      <c r="J18657" s="294"/>
      <c r="K18657" s="294"/>
      <c r="L18657" s="294"/>
      <c r="M18657" s="294"/>
      <c r="N18657" s="294"/>
    </row>
    <row r="18658" spans="1:14" s="369" customFormat="1" ht="12.75" hidden="1" customHeight="1" outlineLevel="2" x14ac:dyDescent="0.25">
      <c r="A18658" s="3"/>
      <c r="B18658" s="3"/>
      <c r="C18658" s="392"/>
      <c r="D18658" s="3">
        <v>13</v>
      </c>
      <c r="E18658" s="290" t="e">
        <f ca="1"/>
        <v>#N/A</v>
      </c>
      <c r="F18658" s="291"/>
      <c r="G18658" s="294"/>
      <c r="H18658" s="294"/>
      <c r="I18658" s="294"/>
      <c r="J18658" s="294"/>
      <c r="K18658" s="294"/>
      <c r="L18658" s="294"/>
      <c r="M18658" s="294"/>
      <c r="N18658" s="294"/>
    </row>
    <row r="18659" spans="1:14" s="369" customFormat="1" ht="12.75" hidden="1" customHeight="1" outlineLevel="2" x14ac:dyDescent="0.25">
      <c r="A18659" s="3"/>
      <c r="B18659" s="3"/>
      <c r="C18659" s="392"/>
      <c r="D18659" s="3">
        <v>14</v>
      </c>
      <c r="E18659" s="290" t="e">
        <f ca="1"/>
        <v>#N/A</v>
      </c>
      <c r="F18659" s="291"/>
      <c r="G18659" s="294"/>
      <c r="H18659" s="294"/>
      <c r="I18659" s="294"/>
      <c r="J18659" s="294"/>
      <c r="K18659" s="294"/>
      <c r="L18659" s="294"/>
      <c r="M18659" s="294"/>
      <c r="N18659" s="294"/>
    </row>
    <row r="18660" spans="1:14" s="369" customFormat="1" ht="12.75" hidden="1" customHeight="1" outlineLevel="2" x14ac:dyDescent="0.25">
      <c r="A18660" s="3"/>
      <c r="B18660" s="3"/>
      <c r="C18660" s="392"/>
      <c r="D18660" s="3">
        <v>15</v>
      </c>
      <c r="E18660" s="290" t="e">
        <f ca="1"/>
        <v>#N/A</v>
      </c>
      <c r="F18660" s="291"/>
      <c r="G18660" s="294"/>
      <c r="H18660" s="294"/>
      <c r="I18660" s="294"/>
      <c r="J18660" s="294"/>
      <c r="K18660" s="294"/>
      <c r="L18660" s="294"/>
      <c r="M18660" s="294"/>
      <c r="N18660" s="294"/>
    </row>
    <row r="18661" spans="1:14" s="369" customFormat="1" ht="12.75" hidden="1" customHeight="1" outlineLevel="1" x14ac:dyDescent="0.25">
      <c r="A18661" s="3"/>
      <c r="B18661" s="145" t="str">
        <f ca="1">B18644</f>
        <v>Asset Type 480</v>
      </c>
      <c r="C18661" s="145" t="str">
        <f ca="1">C18644</f>
        <v>Description - Asset Type 480</v>
      </c>
      <c r="D18661" s="3"/>
      <c r="E18661" s="3"/>
      <c r="F18661" s="106" t="s">
        <v>47</v>
      </c>
      <c r="G18661" s="296">
        <f t="shared" ref="G18661:N18661" si="1960">SUM(G18646:G18660)</f>
        <v>0</v>
      </c>
      <c r="H18661" s="296">
        <f t="shared" ca="1" si="1960"/>
        <v>0</v>
      </c>
      <c r="I18661" s="296">
        <f t="shared" ca="1" si="1960"/>
        <v>0</v>
      </c>
      <c r="J18661" s="296">
        <f t="shared" ca="1" si="1960"/>
        <v>0</v>
      </c>
      <c r="K18661" s="296">
        <f t="shared" ca="1" si="1960"/>
        <v>0</v>
      </c>
      <c r="L18661" s="296">
        <f t="shared" ca="1" si="1960"/>
        <v>0</v>
      </c>
      <c r="M18661" s="296">
        <f t="shared" ca="1" si="1960"/>
        <v>0</v>
      </c>
      <c r="N18661" s="296">
        <f t="shared" ca="1" si="1960"/>
        <v>0</v>
      </c>
    </row>
    <row r="18662" spans="1:14" s="369" customFormat="1" ht="12.75" hidden="1" customHeight="1" outlineLevel="2" x14ac:dyDescent="0.25">
      <c r="A18662" s="217">
        <f>A18644+1</f>
        <v>481</v>
      </c>
      <c r="B18662" s="22" t="str">
        <f ca="1">OFFSET($B$516,$A18662-1,0)</f>
        <v>Asset Type 481</v>
      </c>
      <c r="C18662" s="22" t="str">
        <f ca="1">OFFSET($C$516,$A18662-1,0)</f>
        <v>Description - Asset Type 481</v>
      </c>
      <c r="D18662" s="3"/>
      <c r="E18662" s="109"/>
      <c r="F18662" s="108" t="s">
        <v>46</v>
      </c>
      <c r="G18662" s="295">
        <f t="shared" ref="G18662:N18662" ca="1" si="1961">VLOOKUP($B18662,$B$516:$N$1015,5+G$5,FALSE)</f>
        <v>0</v>
      </c>
      <c r="H18662" s="295">
        <f t="shared" ca="1" si="1961"/>
        <v>0</v>
      </c>
      <c r="I18662" s="295">
        <f t="shared" ca="1" si="1961"/>
        <v>0</v>
      </c>
      <c r="J18662" s="295">
        <f t="shared" ca="1" si="1961"/>
        <v>0</v>
      </c>
      <c r="K18662" s="295">
        <f t="shared" ca="1" si="1961"/>
        <v>0</v>
      </c>
      <c r="L18662" s="295">
        <f t="shared" ca="1" si="1961"/>
        <v>0</v>
      </c>
      <c r="M18662" s="295">
        <f t="shared" ca="1" si="1961"/>
        <v>0</v>
      </c>
      <c r="N18662" s="295">
        <f t="shared" ca="1" si="1961"/>
        <v>0</v>
      </c>
    </row>
    <row r="18663" spans="1:14" s="369" customFormat="1" ht="12.75" hidden="1" customHeight="1" outlineLevel="2" x14ac:dyDescent="0.25">
      <c r="A18663" s="3"/>
      <c r="B18663" s="3"/>
      <c r="C18663" s="21"/>
      <c r="D18663" s="3"/>
      <c r="E18663" s="107"/>
      <c r="F18663" s="106" t="s">
        <v>80</v>
      </c>
      <c r="G18663" s="111">
        <f ca="1">VLOOKUP($B18662,'Input Sheet'!$B$515:$N$1014,5+G$5,FALSE)</f>
        <v>0</v>
      </c>
      <c r="H18663" s="111">
        <f ca="1">VLOOKUP($B18662,'Input Sheet'!$B$515:$N$1014,5+H$5,FALSE)</f>
        <v>0</v>
      </c>
      <c r="I18663" s="111">
        <f ca="1">VLOOKUP($B18662,'Input Sheet'!$B$515:$N$1014,5+I$5,FALSE)</f>
        <v>0</v>
      </c>
      <c r="J18663" s="111">
        <f ca="1">VLOOKUP($B18662,'Input Sheet'!$B$515:$N$1014,5+J$5,FALSE)</f>
        <v>0</v>
      </c>
      <c r="K18663" s="111">
        <f ca="1">VLOOKUP($B18662,'Input Sheet'!$B$515:$N$1014,5+K$5,FALSE)</f>
        <v>0</v>
      </c>
      <c r="L18663" s="111">
        <f ca="1">VLOOKUP($B18662,'Input Sheet'!$B$515:$N$1014,5+L$5,FALSE)</f>
        <v>0</v>
      </c>
      <c r="M18663" s="111">
        <f ca="1">VLOOKUP($B18662,'Input Sheet'!$B$515:$N$1014,5+M$5,FALSE)</f>
        <v>0</v>
      </c>
      <c r="N18663" s="111">
        <f ca="1">VLOOKUP($B18662,'Input Sheet'!$B$515:$N$1014,5+N$5,FALSE)</f>
        <v>0</v>
      </c>
    </row>
    <row r="18664" spans="1:14" s="369" customFormat="1" ht="12.75" hidden="1" customHeight="1" outlineLevel="2" x14ac:dyDescent="0.25">
      <c r="A18664" s="3"/>
      <c r="B18664" s="3"/>
      <c r="C18664" s="3"/>
      <c r="D18664" s="3">
        <v>1</v>
      </c>
      <c r="E18664" s="290">
        <f t="array" aca="1" ref="E18664:E18678" ca="1">TRANSPOSE(G18662:N18662)</f>
        <v>0</v>
      </c>
      <c r="F18664" s="291"/>
      <c r="G18664" s="292"/>
      <c r="H18664" s="293">
        <f ca="1">IF(OFFSET(H18664,-$D18664,0)="n/a","n/a",IF(H$5&gt;OFFSET(H18664,-$D18664,0)+$D18664,$E18664-SUM($G18664:G18664),($E18664-SUM($G18664:G18664))/(OFFSET(H18664,-$D18664,0)-(H$5-$D18664-1))))</f>
        <v>0</v>
      </c>
      <c r="I18664" s="293">
        <f ca="1">IF(OFFSET(I18664,-$D18664,0)="n/a","n/a",IF(I$5&gt;OFFSET(I18664,-$D18664,0)+$D18664,$E18664-SUM($G18664:H18664),($E18664-SUM($G18664:H18664))/(OFFSET(I18664,-$D18664,0)-(I$5-$D18664-1))))</f>
        <v>0</v>
      </c>
      <c r="J18664" s="293">
        <f ca="1">IF(OFFSET(J18664,-$D18664,0)="n/a","n/a",IF(J$5&gt;OFFSET(J18664,-$D18664,0)+$D18664,$E18664-SUM($G18664:I18664),($E18664-SUM($G18664:I18664))/(OFFSET(J18664,-$D18664,0)-(J$5-$D18664-1))))</f>
        <v>0</v>
      </c>
      <c r="K18664" s="293">
        <f ca="1">IF(OFFSET(K18664,-$D18664,0)="n/a","n/a",IF(K$5&gt;OFFSET(K18664,-$D18664,0)+$D18664,$E18664-SUM($G18664:J18664),($E18664-SUM($G18664:J18664))/(OFFSET(K18664,-$D18664,0)-(K$5-$D18664-1))))</f>
        <v>0</v>
      </c>
      <c r="L18664" s="293">
        <f ca="1">IF(OFFSET(L18664,-$D18664,0)="n/a","n/a",IF(L$5&gt;OFFSET(L18664,-$D18664,0)+$D18664,$E18664-SUM($G18664:K18664),($E18664-SUM($G18664:K18664))/(OFFSET(L18664,-$D18664,0)-(L$5-$D18664-1))))</f>
        <v>0</v>
      </c>
      <c r="M18664" s="293">
        <f ca="1">IF(OFFSET(M18664,-$D18664,0)="n/a","n/a",IF(M$5&gt;OFFSET(M18664,-$D18664,0)+$D18664,$E18664-SUM($G18664:L18664),($E18664-SUM($G18664:L18664))/(OFFSET(M18664,-$D18664,0)-(M$5-$D18664-1))))</f>
        <v>0</v>
      </c>
      <c r="N18664" s="293">
        <f ca="1">IF(OFFSET(N18664,-$D18664,0)="n/a","n/a",IF(N$5&gt;OFFSET(N18664,-$D18664,0)+$D18664,$E18664-SUM($G18664:M18664),($E18664-SUM($G18664:M18664))/(OFFSET(N18664,-$D18664,0)-(N$5-$D18664-1))))</f>
        <v>0</v>
      </c>
    </row>
    <row r="18665" spans="1:14" s="369" customFormat="1" ht="12.75" hidden="1" customHeight="1" outlineLevel="2" x14ac:dyDescent="0.25">
      <c r="A18665" s="3"/>
      <c r="B18665" s="3"/>
      <c r="C18665" s="392" t="s">
        <v>48</v>
      </c>
      <c r="D18665" s="3">
        <v>2</v>
      </c>
      <c r="E18665" s="290">
        <f ca="1"/>
        <v>0</v>
      </c>
      <c r="F18665" s="291"/>
      <c r="G18665" s="294"/>
      <c r="H18665" s="292"/>
      <c r="I18665" s="293">
        <f ca="1">IF(OFFSET(I18665,-$D18665,0)="n/a","n/a",IF(I$5&gt;OFFSET(I18665,-$D18665,0)+$D18665,$E18665-SUM($G18665:H18665),($E18665-SUM($G18665:H18665))/(OFFSET(I18665,-$D18665,0)-(I$5-$D18665-1))))</f>
        <v>0</v>
      </c>
      <c r="J18665" s="293">
        <f ca="1">IF(OFFSET(J18665,-$D18665,0)="n/a","n/a",IF(J$5&gt;OFFSET(J18665,-$D18665,0)+$D18665,$E18665-SUM($G18665:I18665),($E18665-SUM($G18665:I18665))/(OFFSET(J18665,-$D18665,0)-(J$5-$D18665-1))))</f>
        <v>0</v>
      </c>
      <c r="K18665" s="293">
        <f ca="1">IF(OFFSET(K18665,-$D18665,0)="n/a","n/a",IF(K$5&gt;OFFSET(K18665,-$D18665,0)+$D18665,$E18665-SUM($G18665:J18665),($E18665-SUM($G18665:J18665))/(OFFSET(K18665,-$D18665,0)-(K$5-$D18665-1))))</f>
        <v>0</v>
      </c>
      <c r="L18665" s="293">
        <f ca="1">IF(OFFSET(L18665,-$D18665,0)="n/a","n/a",IF(L$5&gt;OFFSET(L18665,-$D18665,0)+$D18665,$E18665-SUM($G18665:K18665),($E18665-SUM($G18665:K18665))/(OFFSET(L18665,-$D18665,0)-(L$5-$D18665-1))))</f>
        <v>0</v>
      </c>
      <c r="M18665" s="293">
        <f ca="1">IF(OFFSET(M18665,-$D18665,0)="n/a","n/a",IF(M$5&gt;OFFSET(M18665,-$D18665,0)+$D18665,$E18665-SUM($G18665:L18665),($E18665-SUM($G18665:L18665))/(OFFSET(M18665,-$D18665,0)-(M$5-$D18665-1))))</f>
        <v>0</v>
      </c>
      <c r="N18665" s="293">
        <f ca="1">IF(OFFSET(N18665,-$D18665,0)="n/a","n/a",IF(N$5&gt;OFFSET(N18665,-$D18665,0)+$D18665,$E18665-SUM($G18665:M18665),($E18665-SUM($G18665:M18665))/(OFFSET(N18665,-$D18665,0)-(N$5-$D18665-1))))</f>
        <v>0</v>
      </c>
    </row>
    <row r="18666" spans="1:14" s="369" customFormat="1" ht="12.75" hidden="1" customHeight="1" outlineLevel="2" x14ac:dyDescent="0.25">
      <c r="A18666" s="3"/>
      <c r="B18666" s="3"/>
      <c r="C18666" s="392"/>
      <c r="D18666" s="3">
        <v>3</v>
      </c>
      <c r="E18666" s="290">
        <f ca="1"/>
        <v>0</v>
      </c>
      <c r="F18666" s="291"/>
      <c r="G18666" s="294"/>
      <c r="H18666" s="294"/>
      <c r="I18666" s="292"/>
      <c r="J18666" s="293">
        <f ca="1">IF(OFFSET(J18666,-$D18666,0)="n/a","n/a",IF(J$5&gt;OFFSET(J18666,-$D18666,0)+$D18666,$E18666-SUM($G18666:I18666),($E18666-SUM($G18666:I18666))/(OFFSET(J18666,-$D18666,0)-(J$5-$D18666-1))))</f>
        <v>0</v>
      </c>
      <c r="K18666" s="293">
        <f ca="1">IF(OFFSET(K18666,-$D18666,0)="n/a","n/a",IF(K$5&gt;OFFSET(K18666,-$D18666,0)+$D18666,$E18666-SUM($G18666:J18666),($E18666-SUM($G18666:J18666))/(OFFSET(K18666,-$D18666,0)-(K$5-$D18666-1))))</f>
        <v>0</v>
      </c>
      <c r="L18666" s="293">
        <f ca="1">IF(OFFSET(L18666,-$D18666,0)="n/a","n/a",IF(L$5&gt;OFFSET(L18666,-$D18666,0)+$D18666,$E18666-SUM($G18666:K18666),($E18666-SUM($G18666:K18666))/(OFFSET(L18666,-$D18666,0)-(L$5-$D18666-1))))</f>
        <v>0</v>
      </c>
      <c r="M18666" s="293">
        <f ca="1">IF(OFFSET(M18666,-$D18666,0)="n/a","n/a",IF(M$5&gt;OFFSET(M18666,-$D18666,0)+$D18666,$E18666-SUM($G18666:L18666),($E18666-SUM($G18666:L18666))/(OFFSET(M18666,-$D18666,0)-(M$5-$D18666-1))))</f>
        <v>0</v>
      </c>
      <c r="N18666" s="293">
        <f ca="1">IF(OFFSET(N18666,-$D18666,0)="n/a","n/a",IF(N$5&gt;OFFSET(N18666,-$D18666,0)+$D18666,$E18666-SUM($G18666:M18666),($E18666-SUM($G18666:M18666))/(OFFSET(N18666,-$D18666,0)-(N$5-$D18666-1))))</f>
        <v>0</v>
      </c>
    </row>
    <row r="18667" spans="1:14" s="369" customFormat="1" ht="12.75" hidden="1" customHeight="1" outlineLevel="2" x14ac:dyDescent="0.25">
      <c r="A18667" s="3"/>
      <c r="B18667" s="3"/>
      <c r="C18667" s="392"/>
      <c r="D18667" s="3">
        <v>4</v>
      </c>
      <c r="E18667" s="290">
        <f ca="1"/>
        <v>0</v>
      </c>
      <c r="F18667" s="291"/>
      <c r="G18667" s="294"/>
      <c r="H18667" s="294"/>
      <c r="I18667" s="294"/>
      <c r="J18667" s="292"/>
      <c r="K18667" s="293">
        <f ca="1">IF(OFFSET(K18667,-$D18667,0)="n/a","n/a",IF(K$5&gt;OFFSET(K18667,-$D18667,0)+$D18667,$E18667-SUM($G18667:J18667),($E18667-SUM($G18667:J18667))/(OFFSET(K18667,-$D18667,0)-(K$5-$D18667-1))))</f>
        <v>0</v>
      </c>
      <c r="L18667" s="293">
        <f ca="1">IF(OFFSET(L18667,-$D18667,0)="n/a","n/a",IF(L$5&gt;OFFSET(L18667,-$D18667,0)+$D18667,$E18667-SUM($G18667:K18667),($E18667-SUM($G18667:K18667))/(OFFSET(L18667,-$D18667,0)-(L$5-$D18667-1))))</f>
        <v>0</v>
      </c>
      <c r="M18667" s="293">
        <f ca="1">IF(OFFSET(M18667,-$D18667,0)="n/a","n/a",IF(M$5&gt;OFFSET(M18667,-$D18667,0)+$D18667,$E18667-SUM($G18667:L18667),($E18667-SUM($G18667:L18667))/(OFFSET(M18667,-$D18667,0)-(M$5-$D18667-1))))</f>
        <v>0</v>
      </c>
      <c r="N18667" s="293">
        <f ca="1">IF(OFFSET(N18667,-$D18667,0)="n/a","n/a",IF(N$5&gt;OFFSET(N18667,-$D18667,0)+$D18667,$E18667-SUM($G18667:M18667),($E18667-SUM($G18667:M18667))/(OFFSET(N18667,-$D18667,0)-(N$5-$D18667-1))))</f>
        <v>0</v>
      </c>
    </row>
    <row r="18668" spans="1:14" s="369" customFormat="1" ht="12.75" hidden="1" customHeight="1" outlineLevel="2" x14ac:dyDescent="0.25">
      <c r="A18668" s="3"/>
      <c r="B18668" s="3"/>
      <c r="C18668" s="392"/>
      <c r="D18668" s="3">
        <v>5</v>
      </c>
      <c r="E18668" s="290">
        <f ca="1"/>
        <v>0</v>
      </c>
      <c r="F18668" s="291"/>
      <c r="G18668" s="294"/>
      <c r="H18668" s="294"/>
      <c r="I18668" s="294"/>
      <c r="J18668" s="294"/>
      <c r="K18668" s="292"/>
      <c r="L18668" s="293">
        <f ca="1">IF(OFFSET(L18668,-$D18668,0)="n/a","n/a",IF(L$5&gt;OFFSET(L18668,-$D18668,0)+$D18668,$E18668-SUM($G18668:K18668),($E18668-SUM($G18668:K18668))/(OFFSET(L18668,-$D18668,0)-(L$5-$D18668-1))))</f>
        <v>0</v>
      </c>
      <c r="M18668" s="293">
        <f ca="1">IF(OFFSET(M18668,-$D18668,0)="n/a","n/a",IF(M$5&gt;OFFSET(M18668,-$D18668,0)+$D18668,$E18668-SUM($G18668:L18668),($E18668-SUM($G18668:L18668))/(OFFSET(M18668,-$D18668,0)-(M$5-$D18668-1))))</f>
        <v>0</v>
      </c>
      <c r="N18668" s="293">
        <f ca="1">IF(OFFSET(N18668,-$D18668,0)="n/a","n/a",IF(N$5&gt;OFFSET(N18668,-$D18668,0)+$D18668,$E18668-SUM($G18668:M18668),($E18668-SUM($G18668:M18668))/(OFFSET(N18668,-$D18668,0)-(N$5-$D18668-1))))</f>
        <v>0</v>
      </c>
    </row>
    <row r="18669" spans="1:14" s="369" customFormat="1" ht="12.75" hidden="1" customHeight="1" outlineLevel="2" x14ac:dyDescent="0.25">
      <c r="A18669" s="3"/>
      <c r="B18669" s="3"/>
      <c r="C18669" s="392"/>
      <c r="D18669" s="3">
        <v>6</v>
      </c>
      <c r="E18669" s="290">
        <f ca="1"/>
        <v>0</v>
      </c>
      <c r="F18669" s="291"/>
      <c r="G18669" s="294"/>
      <c r="H18669" s="294"/>
      <c r="I18669" s="294"/>
      <c r="J18669" s="294"/>
      <c r="K18669" s="294"/>
      <c r="L18669" s="292"/>
      <c r="M18669" s="293">
        <f ca="1">IF(OFFSET(M18669,-$D18669,0)="n/a","n/a",IF(M$5&gt;OFFSET(M18669,-$D18669,0)+$D18669,$E18669-SUM($G18669:L18669),($E18669-SUM($G18669:L18669))/(OFFSET(M18669,-$D18669,0)-(M$5-$D18669-1))))</f>
        <v>0</v>
      </c>
      <c r="N18669" s="293">
        <f ca="1">IF(OFFSET(N18669,-$D18669,0)="n/a","n/a",IF(N$5&gt;OFFSET(N18669,-$D18669,0)+$D18669,$E18669-SUM($G18669:M18669),($E18669-SUM($G18669:M18669))/(OFFSET(N18669,-$D18669,0)-(N$5-$D18669-1))))</f>
        <v>0</v>
      </c>
    </row>
    <row r="18670" spans="1:14" s="369" customFormat="1" ht="12.75" hidden="1" customHeight="1" outlineLevel="2" x14ac:dyDescent="0.25">
      <c r="A18670" s="3"/>
      <c r="B18670" s="3"/>
      <c r="C18670" s="392"/>
      <c r="D18670" s="3">
        <v>7</v>
      </c>
      <c r="E18670" s="290">
        <f ca="1"/>
        <v>0</v>
      </c>
      <c r="F18670" s="291"/>
      <c r="G18670" s="294"/>
      <c r="H18670" s="294"/>
      <c r="I18670" s="294"/>
      <c r="J18670" s="294"/>
      <c r="K18670" s="294"/>
      <c r="L18670" s="294"/>
      <c r="M18670" s="292"/>
      <c r="N18670" s="293">
        <f ca="1">IF(OFFSET(N18670,-$D18670,0)="n/a","n/a",IF(N$5&gt;OFFSET(N18670,-$D18670,0)+$D18670,$E18670-SUM($G18670:M18670),($E18670-SUM($G18670:M18670))/(OFFSET(N18670,-$D18670,0)-(N$5-$D18670-1))))</f>
        <v>0</v>
      </c>
    </row>
    <row r="18671" spans="1:14" s="369" customFormat="1" ht="12.75" hidden="1" customHeight="1" outlineLevel="2" x14ac:dyDescent="0.25">
      <c r="A18671" s="3"/>
      <c r="B18671" s="3"/>
      <c r="C18671" s="392"/>
      <c r="D18671" s="3">
        <v>8</v>
      </c>
      <c r="E18671" s="290">
        <f ca="1"/>
        <v>0</v>
      </c>
      <c r="F18671" s="291"/>
      <c r="G18671" s="294"/>
      <c r="H18671" s="294"/>
      <c r="I18671" s="294"/>
      <c r="J18671" s="294"/>
      <c r="K18671" s="294"/>
      <c r="L18671" s="294"/>
      <c r="M18671" s="294"/>
      <c r="N18671" s="292"/>
    </row>
    <row r="18672" spans="1:14" s="369" customFormat="1" ht="12.75" hidden="1" customHeight="1" outlineLevel="2" x14ac:dyDescent="0.25">
      <c r="A18672" s="3"/>
      <c r="B18672" s="3"/>
      <c r="C18672" s="392"/>
      <c r="D18672" s="3">
        <v>9</v>
      </c>
      <c r="E18672" s="290" t="e">
        <f ca="1"/>
        <v>#N/A</v>
      </c>
      <c r="F18672" s="291"/>
      <c r="G18672" s="294"/>
      <c r="H18672" s="294"/>
      <c r="I18672" s="294"/>
      <c r="J18672" s="294"/>
      <c r="K18672" s="294"/>
      <c r="L18672" s="294"/>
      <c r="M18672" s="294"/>
      <c r="N18672" s="294"/>
    </row>
    <row r="18673" spans="1:14" s="369" customFormat="1" ht="12.75" hidden="1" customHeight="1" outlineLevel="2" x14ac:dyDescent="0.25">
      <c r="A18673" s="3"/>
      <c r="B18673" s="3"/>
      <c r="C18673" s="392"/>
      <c r="D18673" s="3">
        <v>10</v>
      </c>
      <c r="E18673" s="290" t="e">
        <f ca="1"/>
        <v>#N/A</v>
      </c>
      <c r="F18673" s="291"/>
      <c r="G18673" s="294"/>
      <c r="H18673" s="294"/>
      <c r="I18673" s="294"/>
      <c r="J18673" s="294"/>
      <c r="K18673" s="294"/>
      <c r="L18673" s="294"/>
      <c r="M18673" s="294"/>
      <c r="N18673" s="294"/>
    </row>
    <row r="18674" spans="1:14" s="369" customFormat="1" ht="12.75" hidden="1" customHeight="1" outlineLevel="2" x14ac:dyDescent="0.25">
      <c r="A18674" s="3"/>
      <c r="B18674" s="3"/>
      <c r="C18674" s="392"/>
      <c r="D18674" s="3">
        <v>11</v>
      </c>
      <c r="E18674" s="290" t="e">
        <f ca="1"/>
        <v>#N/A</v>
      </c>
      <c r="F18674" s="291"/>
      <c r="G18674" s="294"/>
      <c r="H18674" s="294"/>
      <c r="I18674" s="294"/>
      <c r="J18674" s="294"/>
      <c r="K18674" s="294"/>
      <c r="L18674" s="294"/>
      <c r="M18674" s="294"/>
      <c r="N18674" s="294"/>
    </row>
    <row r="18675" spans="1:14" s="369" customFormat="1" ht="12.75" hidden="1" customHeight="1" outlineLevel="2" x14ac:dyDescent="0.25">
      <c r="A18675" s="3"/>
      <c r="B18675" s="3"/>
      <c r="C18675" s="392"/>
      <c r="D18675" s="3">
        <v>12</v>
      </c>
      <c r="E18675" s="290" t="e">
        <f ca="1"/>
        <v>#N/A</v>
      </c>
      <c r="F18675" s="291"/>
      <c r="G18675" s="294"/>
      <c r="H18675" s="294"/>
      <c r="I18675" s="294"/>
      <c r="J18675" s="294"/>
      <c r="K18675" s="294"/>
      <c r="L18675" s="294"/>
      <c r="M18675" s="294"/>
      <c r="N18675" s="294"/>
    </row>
    <row r="18676" spans="1:14" s="369" customFormat="1" ht="12.75" hidden="1" customHeight="1" outlineLevel="2" x14ac:dyDescent="0.25">
      <c r="A18676" s="3"/>
      <c r="B18676" s="3"/>
      <c r="C18676" s="392"/>
      <c r="D18676" s="3">
        <v>13</v>
      </c>
      <c r="E18676" s="290" t="e">
        <f ca="1"/>
        <v>#N/A</v>
      </c>
      <c r="F18676" s="291"/>
      <c r="G18676" s="294"/>
      <c r="H18676" s="294"/>
      <c r="I18676" s="294"/>
      <c r="J18676" s="294"/>
      <c r="K18676" s="294"/>
      <c r="L18676" s="294"/>
      <c r="M18676" s="294"/>
      <c r="N18676" s="294"/>
    </row>
    <row r="18677" spans="1:14" s="369" customFormat="1" ht="12.75" hidden="1" customHeight="1" outlineLevel="2" x14ac:dyDescent="0.25">
      <c r="A18677" s="3"/>
      <c r="B18677" s="3"/>
      <c r="C18677" s="392"/>
      <c r="D18677" s="3">
        <v>14</v>
      </c>
      <c r="E18677" s="290" t="e">
        <f ca="1"/>
        <v>#N/A</v>
      </c>
      <c r="F18677" s="291"/>
      <c r="G18677" s="294"/>
      <c r="H18677" s="294"/>
      <c r="I18677" s="294"/>
      <c r="J18677" s="294"/>
      <c r="K18677" s="294"/>
      <c r="L18677" s="294"/>
      <c r="M18677" s="294"/>
      <c r="N18677" s="294"/>
    </row>
    <row r="18678" spans="1:14" s="369" customFormat="1" ht="12.75" hidden="1" customHeight="1" outlineLevel="2" x14ac:dyDescent="0.25">
      <c r="A18678" s="3"/>
      <c r="B18678" s="3"/>
      <c r="C18678" s="392"/>
      <c r="D18678" s="3">
        <v>15</v>
      </c>
      <c r="E18678" s="290" t="e">
        <f ca="1"/>
        <v>#N/A</v>
      </c>
      <c r="F18678" s="291"/>
      <c r="G18678" s="294"/>
      <c r="H18678" s="294"/>
      <c r="I18678" s="294"/>
      <c r="J18678" s="294"/>
      <c r="K18678" s="294"/>
      <c r="L18678" s="294"/>
      <c r="M18678" s="294"/>
      <c r="N18678" s="294"/>
    </row>
    <row r="18679" spans="1:14" s="369" customFormat="1" ht="12.75" hidden="1" customHeight="1" outlineLevel="1" x14ac:dyDescent="0.25">
      <c r="A18679" s="3"/>
      <c r="B18679" s="145" t="str">
        <f ca="1">B18662</f>
        <v>Asset Type 481</v>
      </c>
      <c r="C18679" s="145" t="str">
        <f ca="1">C18662</f>
        <v>Description - Asset Type 481</v>
      </c>
      <c r="D18679" s="3"/>
      <c r="E18679" s="3"/>
      <c r="F18679" s="106" t="s">
        <v>47</v>
      </c>
      <c r="G18679" s="296">
        <f t="shared" ref="G18679:N18679" si="1962">SUM(G18664:G18678)</f>
        <v>0</v>
      </c>
      <c r="H18679" s="296">
        <f t="shared" ca="1" si="1962"/>
        <v>0</v>
      </c>
      <c r="I18679" s="296">
        <f t="shared" ca="1" si="1962"/>
        <v>0</v>
      </c>
      <c r="J18679" s="296">
        <f t="shared" ca="1" si="1962"/>
        <v>0</v>
      </c>
      <c r="K18679" s="296">
        <f t="shared" ca="1" si="1962"/>
        <v>0</v>
      </c>
      <c r="L18679" s="296">
        <f t="shared" ca="1" si="1962"/>
        <v>0</v>
      </c>
      <c r="M18679" s="296">
        <f t="shared" ca="1" si="1962"/>
        <v>0</v>
      </c>
      <c r="N18679" s="296">
        <f t="shared" ca="1" si="1962"/>
        <v>0</v>
      </c>
    </row>
    <row r="18680" spans="1:14" s="369" customFormat="1" ht="12.75" hidden="1" customHeight="1" outlineLevel="2" x14ac:dyDescent="0.25">
      <c r="A18680" s="217">
        <f>A18662+1</f>
        <v>482</v>
      </c>
      <c r="B18680" s="22" t="str">
        <f ca="1">OFFSET($B$516,$A18680-1,0)</f>
        <v>Asset Type 482</v>
      </c>
      <c r="C18680" s="22" t="str">
        <f ca="1">OFFSET($C$516,$A18680-1,0)</f>
        <v>Description - Asset Type 482</v>
      </c>
      <c r="D18680" s="3"/>
      <c r="E18680" s="109"/>
      <c r="F18680" s="108" t="s">
        <v>46</v>
      </c>
      <c r="G18680" s="295">
        <f t="shared" ref="G18680:N18680" ca="1" si="1963">VLOOKUP($B18680,$B$516:$N$1015,5+G$5,FALSE)</f>
        <v>0</v>
      </c>
      <c r="H18680" s="295">
        <f t="shared" ca="1" si="1963"/>
        <v>0</v>
      </c>
      <c r="I18680" s="295">
        <f t="shared" ca="1" si="1963"/>
        <v>0</v>
      </c>
      <c r="J18680" s="295">
        <f t="shared" ca="1" si="1963"/>
        <v>0</v>
      </c>
      <c r="K18680" s="295">
        <f t="shared" ca="1" si="1963"/>
        <v>0</v>
      </c>
      <c r="L18680" s="295">
        <f t="shared" ca="1" si="1963"/>
        <v>0</v>
      </c>
      <c r="M18680" s="295">
        <f t="shared" ca="1" si="1963"/>
        <v>0</v>
      </c>
      <c r="N18680" s="295">
        <f t="shared" ca="1" si="1963"/>
        <v>0</v>
      </c>
    </row>
    <row r="18681" spans="1:14" s="369" customFormat="1" ht="12.75" hidden="1" customHeight="1" outlineLevel="2" x14ac:dyDescent="0.25">
      <c r="A18681" s="3"/>
      <c r="B18681" s="3"/>
      <c r="C18681" s="21"/>
      <c r="D18681" s="3"/>
      <c r="E18681" s="107"/>
      <c r="F18681" s="106" t="s">
        <v>80</v>
      </c>
      <c r="G18681" s="111">
        <f ca="1">VLOOKUP($B18680,'Input Sheet'!$B$515:$N$1014,5+G$5,FALSE)</f>
        <v>0</v>
      </c>
      <c r="H18681" s="111">
        <f ca="1">VLOOKUP($B18680,'Input Sheet'!$B$515:$N$1014,5+H$5,FALSE)</f>
        <v>0</v>
      </c>
      <c r="I18681" s="111">
        <f ca="1">VLOOKUP($B18680,'Input Sheet'!$B$515:$N$1014,5+I$5,FALSE)</f>
        <v>0</v>
      </c>
      <c r="J18681" s="111">
        <f ca="1">VLOOKUP($B18680,'Input Sheet'!$B$515:$N$1014,5+J$5,FALSE)</f>
        <v>0</v>
      </c>
      <c r="K18681" s="111">
        <f ca="1">VLOOKUP($B18680,'Input Sheet'!$B$515:$N$1014,5+K$5,FALSE)</f>
        <v>0</v>
      </c>
      <c r="L18681" s="111">
        <f ca="1">VLOOKUP($B18680,'Input Sheet'!$B$515:$N$1014,5+L$5,FALSE)</f>
        <v>0</v>
      </c>
      <c r="M18681" s="111">
        <f ca="1">VLOOKUP($B18680,'Input Sheet'!$B$515:$N$1014,5+M$5,FALSE)</f>
        <v>0</v>
      </c>
      <c r="N18681" s="111">
        <f ca="1">VLOOKUP($B18680,'Input Sheet'!$B$515:$N$1014,5+N$5,FALSE)</f>
        <v>0</v>
      </c>
    </row>
    <row r="18682" spans="1:14" s="369" customFormat="1" ht="12.75" hidden="1" customHeight="1" outlineLevel="2" x14ac:dyDescent="0.25">
      <c r="A18682" s="3"/>
      <c r="B18682" s="3"/>
      <c r="C18682" s="3"/>
      <c r="D18682" s="3">
        <v>1</v>
      </c>
      <c r="E18682" s="290">
        <f t="array" aca="1" ref="E18682:E18696" ca="1">TRANSPOSE(G18680:N18680)</f>
        <v>0</v>
      </c>
      <c r="F18682" s="291"/>
      <c r="G18682" s="292"/>
      <c r="H18682" s="293">
        <f ca="1">IF(OFFSET(H18682,-$D18682,0)="n/a","n/a",IF(H$5&gt;OFFSET(H18682,-$D18682,0)+$D18682,$E18682-SUM($G18682:G18682),($E18682-SUM($G18682:G18682))/(OFFSET(H18682,-$D18682,0)-(H$5-$D18682-1))))</f>
        <v>0</v>
      </c>
      <c r="I18682" s="293">
        <f ca="1">IF(OFFSET(I18682,-$D18682,0)="n/a","n/a",IF(I$5&gt;OFFSET(I18682,-$D18682,0)+$D18682,$E18682-SUM($G18682:H18682),($E18682-SUM($G18682:H18682))/(OFFSET(I18682,-$D18682,0)-(I$5-$D18682-1))))</f>
        <v>0</v>
      </c>
      <c r="J18682" s="293">
        <f ca="1">IF(OFFSET(J18682,-$D18682,0)="n/a","n/a",IF(J$5&gt;OFFSET(J18682,-$D18682,0)+$D18682,$E18682-SUM($G18682:I18682),($E18682-SUM($G18682:I18682))/(OFFSET(J18682,-$D18682,0)-(J$5-$D18682-1))))</f>
        <v>0</v>
      </c>
      <c r="K18682" s="293">
        <f ca="1">IF(OFFSET(K18682,-$D18682,0)="n/a","n/a",IF(K$5&gt;OFFSET(K18682,-$D18682,0)+$D18682,$E18682-SUM($G18682:J18682),($E18682-SUM($G18682:J18682))/(OFFSET(K18682,-$D18682,0)-(K$5-$D18682-1))))</f>
        <v>0</v>
      </c>
      <c r="L18682" s="293">
        <f ca="1">IF(OFFSET(L18682,-$D18682,0)="n/a","n/a",IF(L$5&gt;OFFSET(L18682,-$D18682,0)+$D18682,$E18682-SUM($G18682:K18682),($E18682-SUM($G18682:K18682))/(OFFSET(L18682,-$D18682,0)-(L$5-$D18682-1))))</f>
        <v>0</v>
      </c>
      <c r="M18682" s="293">
        <f ca="1">IF(OFFSET(M18682,-$D18682,0)="n/a","n/a",IF(M$5&gt;OFFSET(M18682,-$D18682,0)+$D18682,$E18682-SUM($G18682:L18682),($E18682-SUM($G18682:L18682))/(OFFSET(M18682,-$D18682,0)-(M$5-$D18682-1))))</f>
        <v>0</v>
      </c>
      <c r="N18682" s="293">
        <f ca="1">IF(OFFSET(N18682,-$D18682,0)="n/a","n/a",IF(N$5&gt;OFFSET(N18682,-$D18682,0)+$D18682,$E18682-SUM($G18682:M18682),($E18682-SUM($G18682:M18682))/(OFFSET(N18682,-$D18682,0)-(N$5-$D18682-1))))</f>
        <v>0</v>
      </c>
    </row>
    <row r="18683" spans="1:14" s="369" customFormat="1" ht="12.75" hidden="1" customHeight="1" outlineLevel="2" x14ac:dyDescent="0.25">
      <c r="A18683" s="3"/>
      <c r="B18683" s="3"/>
      <c r="C18683" s="392" t="s">
        <v>48</v>
      </c>
      <c r="D18683" s="3">
        <v>2</v>
      </c>
      <c r="E18683" s="290">
        <f ca="1"/>
        <v>0</v>
      </c>
      <c r="F18683" s="291"/>
      <c r="G18683" s="294"/>
      <c r="H18683" s="292"/>
      <c r="I18683" s="293">
        <f ca="1">IF(OFFSET(I18683,-$D18683,0)="n/a","n/a",IF(I$5&gt;OFFSET(I18683,-$D18683,0)+$D18683,$E18683-SUM($G18683:H18683),($E18683-SUM($G18683:H18683))/(OFFSET(I18683,-$D18683,0)-(I$5-$D18683-1))))</f>
        <v>0</v>
      </c>
      <c r="J18683" s="293">
        <f ca="1">IF(OFFSET(J18683,-$D18683,0)="n/a","n/a",IF(J$5&gt;OFFSET(J18683,-$D18683,0)+$D18683,$E18683-SUM($G18683:I18683),($E18683-SUM($G18683:I18683))/(OFFSET(J18683,-$D18683,0)-(J$5-$D18683-1))))</f>
        <v>0</v>
      </c>
      <c r="K18683" s="293">
        <f ca="1">IF(OFFSET(K18683,-$D18683,0)="n/a","n/a",IF(K$5&gt;OFFSET(K18683,-$D18683,0)+$D18683,$E18683-SUM($G18683:J18683),($E18683-SUM($G18683:J18683))/(OFFSET(K18683,-$D18683,0)-(K$5-$D18683-1))))</f>
        <v>0</v>
      </c>
      <c r="L18683" s="293">
        <f ca="1">IF(OFFSET(L18683,-$D18683,0)="n/a","n/a",IF(L$5&gt;OFFSET(L18683,-$D18683,0)+$D18683,$E18683-SUM($G18683:K18683),($E18683-SUM($G18683:K18683))/(OFFSET(L18683,-$D18683,0)-(L$5-$D18683-1))))</f>
        <v>0</v>
      </c>
      <c r="M18683" s="293">
        <f ca="1">IF(OFFSET(M18683,-$D18683,0)="n/a","n/a",IF(M$5&gt;OFFSET(M18683,-$D18683,0)+$D18683,$E18683-SUM($G18683:L18683),($E18683-SUM($G18683:L18683))/(OFFSET(M18683,-$D18683,0)-(M$5-$D18683-1))))</f>
        <v>0</v>
      </c>
      <c r="N18683" s="293">
        <f ca="1">IF(OFFSET(N18683,-$D18683,0)="n/a","n/a",IF(N$5&gt;OFFSET(N18683,-$D18683,0)+$D18683,$E18683-SUM($G18683:M18683),($E18683-SUM($G18683:M18683))/(OFFSET(N18683,-$D18683,0)-(N$5-$D18683-1))))</f>
        <v>0</v>
      </c>
    </row>
    <row r="18684" spans="1:14" s="369" customFormat="1" ht="12.75" hidden="1" customHeight="1" outlineLevel="2" x14ac:dyDescent="0.25">
      <c r="A18684" s="3"/>
      <c r="B18684" s="3"/>
      <c r="C18684" s="392"/>
      <c r="D18684" s="3">
        <v>3</v>
      </c>
      <c r="E18684" s="290">
        <f ca="1"/>
        <v>0</v>
      </c>
      <c r="F18684" s="291"/>
      <c r="G18684" s="294"/>
      <c r="H18684" s="294"/>
      <c r="I18684" s="292"/>
      <c r="J18684" s="293">
        <f ca="1">IF(OFFSET(J18684,-$D18684,0)="n/a","n/a",IF(J$5&gt;OFFSET(J18684,-$D18684,0)+$D18684,$E18684-SUM($G18684:I18684),($E18684-SUM($G18684:I18684))/(OFFSET(J18684,-$D18684,0)-(J$5-$D18684-1))))</f>
        <v>0</v>
      </c>
      <c r="K18684" s="293">
        <f ca="1">IF(OFFSET(K18684,-$D18684,0)="n/a","n/a",IF(K$5&gt;OFFSET(K18684,-$D18684,0)+$D18684,$E18684-SUM($G18684:J18684),($E18684-SUM($G18684:J18684))/(OFFSET(K18684,-$D18684,0)-(K$5-$D18684-1))))</f>
        <v>0</v>
      </c>
      <c r="L18684" s="293">
        <f ca="1">IF(OFFSET(L18684,-$D18684,0)="n/a","n/a",IF(L$5&gt;OFFSET(L18684,-$D18684,0)+$D18684,$E18684-SUM($G18684:K18684),($E18684-SUM($G18684:K18684))/(OFFSET(L18684,-$D18684,0)-(L$5-$D18684-1))))</f>
        <v>0</v>
      </c>
      <c r="M18684" s="293">
        <f ca="1">IF(OFFSET(M18684,-$D18684,0)="n/a","n/a",IF(M$5&gt;OFFSET(M18684,-$D18684,0)+$D18684,$E18684-SUM($G18684:L18684),($E18684-SUM($G18684:L18684))/(OFFSET(M18684,-$D18684,0)-(M$5-$D18684-1))))</f>
        <v>0</v>
      </c>
      <c r="N18684" s="293">
        <f ca="1">IF(OFFSET(N18684,-$D18684,0)="n/a","n/a",IF(N$5&gt;OFFSET(N18684,-$D18684,0)+$D18684,$E18684-SUM($G18684:M18684),($E18684-SUM($G18684:M18684))/(OFFSET(N18684,-$D18684,0)-(N$5-$D18684-1))))</f>
        <v>0</v>
      </c>
    </row>
    <row r="18685" spans="1:14" s="369" customFormat="1" ht="12.75" hidden="1" customHeight="1" outlineLevel="2" x14ac:dyDescent="0.25">
      <c r="A18685" s="3"/>
      <c r="B18685" s="3"/>
      <c r="C18685" s="392"/>
      <c r="D18685" s="3">
        <v>4</v>
      </c>
      <c r="E18685" s="290">
        <f ca="1"/>
        <v>0</v>
      </c>
      <c r="F18685" s="291"/>
      <c r="G18685" s="294"/>
      <c r="H18685" s="294"/>
      <c r="I18685" s="294"/>
      <c r="J18685" s="292"/>
      <c r="K18685" s="293">
        <f ca="1">IF(OFFSET(K18685,-$D18685,0)="n/a","n/a",IF(K$5&gt;OFFSET(K18685,-$D18685,0)+$D18685,$E18685-SUM($G18685:J18685),($E18685-SUM($G18685:J18685))/(OFFSET(K18685,-$D18685,0)-(K$5-$D18685-1))))</f>
        <v>0</v>
      </c>
      <c r="L18685" s="293">
        <f ca="1">IF(OFFSET(L18685,-$D18685,0)="n/a","n/a",IF(L$5&gt;OFFSET(L18685,-$D18685,0)+$D18685,$E18685-SUM($G18685:K18685),($E18685-SUM($G18685:K18685))/(OFFSET(L18685,-$D18685,0)-(L$5-$D18685-1))))</f>
        <v>0</v>
      </c>
      <c r="M18685" s="293">
        <f ca="1">IF(OFFSET(M18685,-$D18685,0)="n/a","n/a",IF(M$5&gt;OFFSET(M18685,-$D18685,0)+$D18685,$E18685-SUM($G18685:L18685),($E18685-SUM($G18685:L18685))/(OFFSET(M18685,-$D18685,0)-(M$5-$D18685-1))))</f>
        <v>0</v>
      </c>
      <c r="N18685" s="293">
        <f ca="1">IF(OFFSET(N18685,-$D18685,0)="n/a","n/a",IF(N$5&gt;OFFSET(N18685,-$D18685,0)+$D18685,$E18685-SUM($G18685:M18685),($E18685-SUM($G18685:M18685))/(OFFSET(N18685,-$D18685,0)-(N$5-$D18685-1))))</f>
        <v>0</v>
      </c>
    </row>
    <row r="18686" spans="1:14" s="369" customFormat="1" ht="12.75" hidden="1" customHeight="1" outlineLevel="2" x14ac:dyDescent="0.25">
      <c r="A18686" s="3"/>
      <c r="B18686" s="3"/>
      <c r="C18686" s="392"/>
      <c r="D18686" s="3">
        <v>5</v>
      </c>
      <c r="E18686" s="290">
        <f ca="1"/>
        <v>0</v>
      </c>
      <c r="F18686" s="291"/>
      <c r="G18686" s="294"/>
      <c r="H18686" s="294"/>
      <c r="I18686" s="294"/>
      <c r="J18686" s="294"/>
      <c r="K18686" s="292"/>
      <c r="L18686" s="293">
        <f ca="1">IF(OFFSET(L18686,-$D18686,0)="n/a","n/a",IF(L$5&gt;OFFSET(L18686,-$D18686,0)+$D18686,$E18686-SUM($G18686:K18686),($E18686-SUM($G18686:K18686))/(OFFSET(L18686,-$D18686,0)-(L$5-$D18686-1))))</f>
        <v>0</v>
      </c>
      <c r="M18686" s="293">
        <f ca="1">IF(OFFSET(M18686,-$D18686,0)="n/a","n/a",IF(M$5&gt;OFFSET(M18686,-$D18686,0)+$D18686,$E18686-SUM($G18686:L18686),($E18686-SUM($G18686:L18686))/(OFFSET(M18686,-$D18686,0)-(M$5-$D18686-1))))</f>
        <v>0</v>
      </c>
      <c r="N18686" s="293">
        <f ca="1">IF(OFFSET(N18686,-$D18686,0)="n/a","n/a",IF(N$5&gt;OFFSET(N18686,-$D18686,0)+$D18686,$E18686-SUM($G18686:M18686),($E18686-SUM($G18686:M18686))/(OFFSET(N18686,-$D18686,0)-(N$5-$D18686-1))))</f>
        <v>0</v>
      </c>
    </row>
    <row r="18687" spans="1:14" s="369" customFormat="1" ht="12.75" hidden="1" customHeight="1" outlineLevel="2" x14ac:dyDescent="0.25">
      <c r="A18687" s="3"/>
      <c r="B18687" s="3"/>
      <c r="C18687" s="392"/>
      <c r="D18687" s="3">
        <v>6</v>
      </c>
      <c r="E18687" s="290">
        <f ca="1"/>
        <v>0</v>
      </c>
      <c r="F18687" s="291"/>
      <c r="G18687" s="294"/>
      <c r="H18687" s="294"/>
      <c r="I18687" s="294"/>
      <c r="J18687" s="294"/>
      <c r="K18687" s="294"/>
      <c r="L18687" s="292"/>
      <c r="M18687" s="293">
        <f ca="1">IF(OFFSET(M18687,-$D18687,0)="n/a","n/a",IF(M$5&gt;OFFSET(M18687,-$D18687,0)+$D18687,$E18687-SUM($G18687:L18687),($E18687-SUM($G18687:L18687))/(OFFSET(M18687,-$D18687,0)-(M$5-$D18687-1))))</f>
        <v>0</v>
      </c>
      <c r="N18687" s="293">
        <f ca="1">IF(OFFSET(N18687,-$D18687,0)="n/a","n/a",IF(N$5&gt;OFFSET(N18687,-$D18687,0)+$D18687,$E18687-SUM($G18687:M18687),($E18687-SUM($G18687:M18687))/(OFFSET(N18687,-$D18687,0)-(N$5-$D18687-1))))</f>
        <v>0</v>
      </c>
    </row>
    <row r="18688" spans="1:14" s="369" customFormat="1" ht="12.75" hidden="1" customHeight="1" outlineLevel="2" x14ac:dyDescent="0.25">
      <c r="A18688" s="3"/>
      <c r="B18688" s="3"/>
      <c r="C18688" s="392"/>
      <c r="D18688" s="3">
        <v>7</v>
      </c>
      <c r="E18688" s="290">
        <f ca="1"/>
        <v>0</v>
      </c>
      <c r="F18688" s="291"/>
      <c r="G18688" s="294"/>
      <c r="H18688" s="294"/>
      <c r="I18688" s="294"/>
      <c r="J18688" s="294"/>
      <c r="K18688" s="294"/>
      <c r="L18688" s="294"/>
      <c r="M18688" s="292"/>
      <c r="N18688" s="293">
        <f ca="1">IF(OFFSET(N18688,-$D18688,0)="n/a","n/a",IF(N$5&gt;OFFSET(N18688,-$D18688,0)+$D18688,$E18688-SUM($G18688:M18688),($E18688-SUM($G18688:M18688))/(OFFSET(N18688,-$D18688,0)-(N$5-$D18688-1))))</f>
        <v>0</v>
      </c>
    </row>
    <row r="18689" spans="1:14" s="369" customFormat="1" ht="12.75" hidden="1" customHeight="1" outlineLevel="2" x14ac:dyDescent="0.25">
      <c r="A18689" s="3"/>
      <c r="B18689" s="3"/>
      <c r="C18689" s="392"/>
      <c r="D18689" s="3">
        <v>8</v>
      </c>
      <c r="E18689" s="290">
        <f ca="1"/>
        <v>0</v>
      </c>
      <c r="F18689" s="291"/>
      <c r="G18689" s="294"/>
      <c r="H18689" s="294"/>
      <c r="I18689" s="294"/>
      <c r="J18689" s="294"/>
      <c r="K18689" s="294"/>
      <c r="L18689" s="294"/>
      <c r="M18689" s="294"/>
      <c r="N18689" s="292"/>
    </row>
    <row r="18690" spans="1:14" s="369" customFormat="1" ht="12.75" hidden="1" customHeight="1" outlineLevel="2" x14ac:dyDescent="0.25">
      <c r="A18690" s="3"/>
      <c r="B18690" s="3"/>
      <c r="C18690" s="392"/>
      <c r="D18690" s="3">
        <v>9</v>
      </c>
      <c r="E18690" s="290" t="e">
        <f ca="1"/>
        <v>#N/A</v>
      </c>
      <c r="F18690" s="291"/>
      <c r="G18690" s="294"/>
      <c r="H18690" s="294"/>
      <c r="I18690" s="294"/>
      <c r="J18690" s="294"/>
      <c r="K18690" s="294"/>
      <c r="L18690" s="294"/>
      <c r="M18690" s="294"/>
      <c r="N18690" s="294"/>
    </row>
    <row r="18691" spans="1:14" s="369" customFormat="1" ht="12.75" hidden="1" customHeight="1" outlineLevel="2" x14ac:dyDescent="0.25">
      <c r="A18691" s="3"/>
      <c r="B18691" s="3"/>
      <c r="C18691" s="392"/>
      <c r="D18691" s="3">
        <v>10</v>
      </c>
      <c r="E18691" s="290" t="e">
        <f ca="1"/>
        <v>#N/A</v>
      </c>
      <c r="F18691" s="291"/>
      <c r="G18691" s="294"/>
      <c r="H18691" s="294"/>
      <c r="I18691" s="294"/>
      <c r="J18691" s="294"/>
      <c r="K18691" s="294"/>
      <c r="L18691" s="294"/>
      <c r="M18691" s="294"/>
      <c r="N18691" s="294"/>
    </row>
    <row r="18692" spans="1:14" s="369" customFormat="1" ht="12.75" hidden="1" customHeight="1" outlineLevel="2" x14ac:dyDescent="0.25">
      <c r="A18692" s="3"/>
      <c r="B18692" s="3"/>
      <c r="C18692" s="392"/>
      <c r="D18692" s="3">
        <v>11</v>
      </c>
      <c r="E18692" s="290" t="e">
        <f ca="1"/>
        <v>#N/A</v>
      </c>
      <c r="F18692" s="291"/>
      <c r="G18692" s="294"/>
      <c r="H18692" s="294"/>
      <c r="I18692" s="294"/>
      <c r="J18692" s="294"/>
      <c r="K18692" s="294"/>
      <c r="L18692" s="294"/>
      <c r="M18692" s="294"/>
      <c r="N18692" s="294"/>
    </row>
    <row r="18693" spans="1:14" s="369" customFormat="1" ht="12.75" hidden="1" customHeight="1" outlineLevel="2" x14ac:dyDescent="0.25">
      <c r="A18693" s="3"/>
      <c r="B18693" s="3"/>
      <c r="C18693" s="392"/>
      <c r="D18693" s="3">
        <v>12</v>
      </c>
      <c r="E18693" s="290" t="e">
        <f ca="1"/>
        <v>#N/A</v>
      </c>
      <c r="F18693" s="291"/>
      <c r="G18693" s="294"/>
      <c r="H18693" s="294"/>
      <c r="I18693" s="294"/>
      <c r="J18693" s="294"/>
      <c r="K18693" s="294"/>
      <c r="L18693" s="294"/>
      <c r="M18693" s="294"/>
      <c r="N18693" s="294"/>
    </row>
    <row r="18694" spans="1:14" s="369" customFormat="1" ht="12.75" hidden="1" customHeight="1" outlineLevel="2" x14ac:dyDescent="0.25">
      <c r="A18694" s="3"/>
      <c r="B18694" s="3"/>
      <c r="C18694" s="392"/>
      <c r="D18694" s="3">
        <v>13</v>
      </c>
      <c r="E18694" s="290" t="e">
        <f ca="1"/>
        <v>#N/A</v>
      </c>
      <c r="F18694" s="291"/>
      <c r="G18694" s="294"/>
      <c r="H18694" s="294"/>
      <c r="I18694" s="294"/>
      <c r="J18694" s="294"/>
      <c r="K18694" s="294"/>
      <c r="L18694" s="294"/>
      <c r="M18694" s="294"/>
      <c r="N18694" s="294"/>
    </row>
    <row r="18695" spans="1:14" s="369" customFormat="1" ht="12.75" hidden="1" customHeight="1" outlineLevel="2" x14ac:dyDescent="0.25">
      <c r="A18695" s="3"/>
      <c r="B18695" s="3"/>
      <c r="C18695" s="392"/>
      <c r="D18695" s="3">
        <v>14</v>
      </c>
      <c r="E18695" s="290" t="e">
        <f ca="1"/>
        <v>#N/A</v>
      </c>
      <c r="F18695" s="291"/>
      <c r="G18695" s="294"/>
      <c r="H18695" s="294"/>
      <c r="I18695" s="294"/>
      <c r="J18695" s="294"/>
      <c r="K18695" s="294"/>
      <c r="L18695" s="294"/>
      <c r="M18695" s="294"/>
      <c r="N18695" s="294"/>
    </row>
    <row r="18696" spans="1:14" s="369" customFormat="1" ht="12.75" hidden="1" customHeight="1" outlineLevel="2" x14ac:dyDescent="0.25">
      <c r="A18696" s="3"/>
      <c r="B18696" s="3"/>
      <c r="C18696" s="392"/>
      <c r="D18696" s="3">
        <v>15</v>
      </c>
      <c r="E18696" s="290" t="e">
        <f ca="1"/>
        <v>#N/A</v>
      </c>
      <c r="F18696" s="291"/>
      <c r="G18696" s="294"/>
      <c r="H18696" s="294"/>
      <c r="I18696" s="294"/>
      <c r="J18696" s="294"/>
      <c r="K18696" s="294"/>
      <c r="L18696" s="294"/>
      <c r="M18696" s="294"/>
      <c r="N18696" s="294"/>
    </row>
    <row r="18697" spans="1:14" s="369" customFormat="1" ht="12.75" hidden="1" customHeight="1" outlineLevel="1" x14ac:dyDescent="0.25">
      <c r="A18697" s="3"/>
      <c r="B18697" s="145" t="str">
        <f ca="1">B18680</f>
        <v>Asset Type 482</v>
      </c>
      <c r="C18697" s="145" t="str">
        <f ca="1">C18680</f>
        <v>Description - Asset Type 482</v>
      </c>
      <c r="D18697" s="3"/>
      <c r="E18697" s="3"/>
      <c r="F18697" s="106" t="s">
        <v>47</v>
      </c>
      <c r="G18697" s="296">
        <f t="shared" ref="G18697:N18697" si="1964">SUM(G18682:G18696)</f>
        <v>0</v>
      </c>
      <c r="H18697" s="296">
        <f t="shared" ca="1" si="1964"/>
        <v>0</v>
      </c>
      <c r="I18697" s="296">
        <f t="shared" ca="1" si="1964"/>
        <v>0</v>
      </c>
      <c r="J18697" s="296">
        <f t="shared" ca="1" si="1964"/>
        <v>0</v>
      </c>
      <c r="K18697" s="296">
        <f t="shared" ca="1" si="1964"/>
        <v>0</v>
      </c>
      <c r="L18697" s="296">
        <f t="shared" ca="1" si="1964"/>
        <v>0</v>
      </c>
      <c r="M18697" s="296">
        <f t="shared" ca="1" si="1964"/>
        <v>0</v>
      </c>
      <c r="N18697" s="296">
        <f t="shared" ca="1" si="1964"/>
        <v>0</v>
      </c>
    </row>
    <row r="18698" spans="1:14" s="369" customFormat="1" ht="12.75" hidden="1" customHeight="1" outlineLevel="2" x14ac:dyDescent="0.25">
      <c r="A18698" s="217">
        <f>A18680+1</f>
        <v>483</v>
      </c>
      <c r="B18698" s="22" t="str">
        <f ca="1">OFFSET($B$516,$A18698-1,0)</f>
        <v>Asset Type 483</v>
      </c>
      <c r="C18698" s="22" t="str">
        <f ca="1">OFFSET($C$516,$A18698-1,0)</f>
        <v>Description - Asset Type 483</v>
      </c>
      <c r="D18698" s="3"/>
      <c r="E18698" s="109"/>
      <c r="F18698" s="108" t="s">
        <v>46</v>
      </c>
      <c r="G18698" s="295">
        <f t="shared" ref="G18698:N18698" ca="1" si="1965">VLOOKUP($B18698,$B$516:$N$1015,5+G$5,FALSE)</f>
        <v>0</v>
      </c>
      <c r="H18698" s="295">
        <f t="shared" ca="1" si="1965"/>
        <v>0</v>
      </c>
      <c r="I18698" s="295">
        <f t="shared" ca="1" si="1965"/>
        <v>0</v>
      </c>
      <c r="J18698" s="295">
        <f t="shared" ca="1" si="1965"/>
        <v>0</v>
      </c>
      <c r="K18698" s="295">
        <f t="shared" ca="1" si="1965"/>
        <v>0</v>
      </c>
      <c r="L18698" s="295">
        <f t="shared" ca="1" si="1965"/>
        <v>0</v>
      </c>
      <c r="M18698" s="295">
        <f t="shared" ca="1" si="1965"/>
        <v>0</v>
      </c>
      <c r="N18698" s="295">
        <f t="shared" ca="1" si="1965"/>
        <v>0</v>
      </c>
    </row>
    <row r="18699" spans="1:14" s="369" customFormat="1" ht="12.75" hidden="1" customHeight="1" outlineLevel="2" x14ac:dyDescent="0.25">
      <c r="A18699" s="3"/>
      <c r="B18699" s="3"/>
      <c r="C18699" s="21"/>
      <c r="D18699" s="3"/>
      <c r="E18699" s="107"/>
      <c r="F18699" s="106" t="s">
        <v>80</v>
      </c>
      <c r="G18699" s="111">
        <f ca="1">VLOOKUP($B18698,'Input Sheet'!$B$515:$N$1014,5+G$5,FALSE)</f>
        <v>0</v>
      </c>
      <c r="H18699" s="111">
        <f ca="1">VLOOKUP($B18698,'Input Sheet'!$B$515:$N$1014,5+H$5,FALSE)</f>
        <v>0</v>
      </c>
      <c r="I18699" s="111">
        <f ca="1">VLOOKUP($B18698,'Input Sheet'!$B$515:$N$1014,5+I$5,FALSE)</f>
        <v>0</v>
      </c>
      <c r="J18699" s="111">
        <f ca="1">VLOOKUP($B18698,'Input Sheet'!$B$515:$N$1014,5+J$5,FALSE)</f>
        <v>0</v>
      </c>
      <c r="K18699" s="111">
        <f ca="1">VLOOKUP($B18698,'Input Sheet'!$B$515:$N$1014,5+K$5,FALSE)</f>
        <v>0</v>
      </c>
      <c r="L18699" s="111">
        <f ca="1">VLOOKUP($B18698,'Input Sheet'!$B$515:$N$1014,5+L$5,FALSE)</f>
        <v>0</v>
      </c>
      <c r="M18699" s="111">
        <f ca="1">VLOOKUP($B18698,'Input Sheet'!$B$515:$N$1014,5+M$5,FALSE)</f>
        <v>0</v>
      </c>
      <c r="N18699" s="111">
        <f ca="1">VLOOKUP($B18698,'Input Sheet'!$B$515:$N$1014,5+N$5,FALSE)</f>
        <v>0</v>
      </c>
    </row>
    <row r="18700" spans="1:14" s="369" customFormat="1" ht="12.75" hidden="1" customHeight="1" outlineLevel="2" x14ac:dyDescent="0.25">
      <c r="A18700" s="3"/>
      <c r="B18700" s="3"/>
      <c r="C18700" s="3"/>
      <c r="D18700" s="3">
        <v>1</v>
      </c>
      <c r="E18700" s="290">
        <f t="array" aca="1" ref="E18700:E18714" ca="1">TRANSPOSE(G18698:N18698)</f>
        <v>0</v>
      </c>
      <c r="F18700" s="291"/>
      <c r="G18700" s="292"/>
      <c r="H18700" s="293">
        <f ca="1">IF(OFFSET(H18700,-$D18700,0)="n/a","n/a",IF(H$5&gt;OFFSET(H18700,-$D18700,0)+$D18700,$E18700-SUM($G18700:G18700),($E18700-SUM($G18700:G18700))/(OFFSET(H18700,-$D18700,0)-(H$5-$D18700-1))))</f>
        <v>0</v>
      </c>
      <c r="I18700" s="293">
        <f ca="1">IF(OFFSET(I18700,-$D18700,0)="n/a","n/a",IF(I$5&gt;OFFSET(I18700,-$D18700,0)+$D18700,$E18700-SUM($G18700:H18700),($E18700-SUM($G18700:H18700))/(OFFSET(I18700,-$D18700,0)-(I$5-$D18700-1))))</f>
        <v>0</v>
      </c>
      <c r="J18700" s="293">
        <f ca="1">IF(OFFSET(J18700,-$D18700,0)="n/a","n/a",IF(J$5&gt;OFFSET(J18700,-$D18700,0)+$D18700,$E18700-SUM($G18700:I18700),($E18700-SUM($G18700:I18700))/(OFFSET(J18700,-$D18700,0)-(J$5-$D18700-1))))</f>
        <v>0</v>
      </c>
      <c r="K18700" s="293">
        <f ca="1">IF(OFFSET(K18700,-$D18700,0)="n/a","n/a",IF(K$5&gt;OFFSET(K18700,-$D18700,0)+$D18700,$E18700-SUM($G18700:J18700),($E18700-SUM($G18700:J18700))/(OFFSET(K18700,-$D18700,0)-(K$5-$D18700-1))))</f>
        <v>0</v>
      </c>
      <c r="L18700" s="293">
        <f ca="1">IF(OFFSET(L18700,-$D18700,0)="n/a","n/a",IF(L$5&gt;OFFSET(L18700,-$D18700,0)+$D18700,$E18700-SUM($G18700:K18700),($E18700-SUM($G18700:K18700))/(OFFSET(L18700,-$D18700,0)-(L$5-$D18700-1))))</f>
        <v>0</v>
      </c>
      <c r="M18700" s="293">
        <f ca="1">IF(OFFSET(M18700,-$D18700,0)="n/a","n/a",IF(M$5&gt;OFFSET(M18700,-$D18700,0)+$D18700,$E18700-SUM($G18700:L18700),($E18700-SUM($G18700:L18700))/(OFFSET(M18700,-$D18700,0)-(M$5-$D18700-1))))</f>
        <v>0</v>
      </c>
      <c r="N18700" s="293">
        <f ca="1">IF(OFFSET(N18700,-$D18700,0)="n/a","n/a",IF(N$5&gt;OFFSET(N18700,-$D18700,0)+$D18700,$E18700-SUM($G18700:M18700),($E18700-SUM($G18700:M18700))/(OFFSET(N18700,-$D18700,0)-(N$5-$D18700-1))))</f>
        <v>0</v>
      </c>
    </row>
    <row r="18701" spans="1:14" s="369" customFormat="1" ht="12.75" hidden="1" customHeight="1" outlineLevel="2" x14ac:dyDescent="0.25">
      <c r="A18701" s="3"/>
      <c r="B18701" s="3"/>
      <c r="C18701" s="392" t="s">
        <v>48</v>
      </c>
      <c r="D18701" s="3">
        <v>2</v>
      </c>
      <c r="E18701" s="290">
        <f ca="1"/>
        <v>0</v>
      </c>
      <c r="F18701" s="291"/>
      <c r="G18701" s="294"/>
      <c r="H18701" s="292"/>
      <c r="I18701" s="293">
        <f ca="1">IF(OFFSET(I18701,-$D18701,0)="n/a","n/a",IF(I$5&gt;OFFSET(I18701,-$D18701,0)+$D18701,$E18701-SUM($G18701:H18701),($E18701-SUM($G18701:H18701))/(OFFSET(I18701,-$D18701,0)-(I$5-$D18701-1))))</f>
        <v>0</v>
      </c>
      <c r="J18701" s="293">
        <f ca="1">IF(OFFSET(J18701,-$D18701,0)="n/a","n/a",IF(J$5&gt;OFFSET(J18701,-$D18701,0)+$D18701,$E18701-SUM($G18701:I18701),($E18701-SUM($G18701:I18701))/(OFFSET(J18701,-$D18701,0)-(J$5-$D18701-1))))</f>
        <v>0</v>
      </c>
      <c r="K18701" s="293">
        <f ca="1">IF(OFFSET(K18701,-$D18701,0)="n/a","n/a",IF(K$5&gt;OFFSET(K18701,-$D18701,0)+$D18701,$E18701-SUM($G18701:J18701),($E18701-SUM($G18701:J18701))/(OFFSET(K18701,-$D18701,0)-(K$5-$D18701-1))))</f>
        <v>0</v>
      </c>
      <c r="L18701" s="293">
        <f ca="1">IF(OFFSET(L18701,-$D18701,0)="n/a","n/a",IF(L$5&gt;OFFSET(L18701,-$D18701,0)+$D18701,$E18701-SUM($G18701:K18701),($E18701-SUM($G18701:K18701))/(OFFSET(L18701,-$D18701,0)-(L$5-$D18701-1))))</f>
        <v>0</v>
      </c>
      <c r="M18701" s="293">
        <f ca="1">IF(OFFSET(M18701,-$D18701,0)="n/a","n/a",IF(M$5&gt;OFFSET(M18701,-$D18701,0)+$D18701,$E18701-SUM($G18701:L18701),($E18701-SUM($G18701:L18701))/(OFFSET(M18701,-$D18701,0)-(M$5-$D18701-1))))</f>
        <v>0</v>
      </c>
      <c r="N18701" s="293">
        <f ca="1">IF(OFFSET(N18701,-$D18701,0)="n/a","n/a",IF(N$5&gt;OFFSET(N18701,-$D18701,0)+$D18701,$E18701-SUM($G18701:M18701),($E18701-SUM($G18701:M18701))/(OFFSET(N18701,-$D18701,0)-(N$5-$D18701-1))))</f>
        <v>0</v>
      </c>
    </row>
    <row r="18702" spans="1:14" s="369" customFormat="1" ht="12.75" hidden="1" customHeight="1" outlineLevel="2" x14ac:dyDescent="0.25">
      <c r="A18702" s="3"/>
      <c r="B18702" s="3"/>
      <c r="C18702" s="392"/>
      <c r="D18702" s="3">
        <v>3</v>
      </c>
      <c r="E18702" s="290">
        <f ca="1"/>
        <v>0</v>
      </c>
      <c r="F18702" s="291"/>
      <c r="G18702" s="294"/>
      <c r="H18702" s="294"/>
      <c r="I18702" s="292"/>
      <c r="J18702" s="293">
        <f ca="1">IF(OFFSET(J18702,-$D18702,0)="n/a","n/a",IF(J$5&gt;OFFSET(J18702,-$D18702,0)+$D18702,$E18702-SUM($G18702:I18702),($E18702-SUM($G18702:I18702))/(OFFSET(J18702,-$D18702,0)-(J$5-$D18702-1))))</f>
        <v>0</v>
      </c>
      <c r="K18702" s="293">
        <f ca="1">IF(OFFSET(K18702,-$D18702,0)="n/a","n/a",IF(K$5&gt;OFFSET(K18702,-$D18702,0)+$D18702,$E18702-SUM($G18702:J18702),($E18702-SUM($G18702:J18702))/(OFFSET(K18702,-$D18702,0)-(K$5-$D18702-1))))</f>
        <v>0</v>
      </c>
      <c r="L18702" s="293">
        <f ca="1">IF(OFFSET(L18702,-$D18702,0)="n/a","n/a",IF(L$5&gt;OFFSET(L18702,-$D18702,0)+$D18702,$E18702-SUM($G18702:K18702),($E18702-SUM($G18702:K18702))/(OFFSET(L18702,-$D18702,0)-(L$5-$D18702-1))))</f>
        <v>0</v>
      </c>
      <c r="M18702" s="293">
        <f ca="1">IF(OFFSET(M18702,-$D18702,0)="n/a","n/a",IF(M$5&gt;OFFSET(M18702,-$D18702,0)+$D18702,$E18702-SUM($G18702:L18702),($E18702-SUM($G18702:L18702))/(OFFSET(M18702,-$D18702,0)-(M$5-$D18702-1))))</f>
        <v>0</v>
      </c>
      <c r="N18702" s="293">
        <f ca="1">IF(OFFSET(N18702,-$D18702,0)="n/a","n/a",IF(N$5&gt;OFFSET(N18702,-$D18702,0)+$D18702,$E18702-SUM($G18702:M18702),($E18702-SUM($G18702:M18702))/(OFFSET(N18702,-$D18702,0)-(N$5-$D18702-1))))</f>
        <v>0</v>
      </c>
    </row>
    <row r="18703" spans="1:14" s="369" customFormat="1" ht="12.75" hidden="1" customHeight="1" outlineLevel="2" x14ac:dyDescent="0.25">
      <c r="A18703" s="3"/>
      <c r="B18703" s="3"/>
      <c r="C18703" s="392"/>
      <c r="D18703" s="3">
        <v>4</v>
      </c>
      <c r="E18703" s="290">
        <f ca="1"/>
        <v>0</v>
      </c>
      <c r="F18703" s="291"/>
      <c r="G18703" s="294"/>
      <c r="H18703" s="294"/>
      <c r="I18703" s="294"/>
      <c r="J18703" s="292"/>
      <c r="K18703" s="293">
        <f ca="1">IF(OFFSET(K18703,-$D18703,0)="n/a","n/a",IF(K$5&gt;OFFSET(K18703,-$D18703,0)+$D18703,$E18703-SUM($G18703:J18703),($E18703-SUM($G18703:J18703))/(OFFSET(K18703,-$D18703,0)-(K$5-$D18703-1))))</f>
        <v>0</v>
      </c>
      <c r="L18703" s="293">
        <f ca="1">IF(OFFSET(L18703,-$D18703,0)="n/a","n/a",IF(L$5&gt;OFFSET(L18703,-$D18703,0)+$D18703,$E18703-SUM($G18703:K18703),($E18703-SUM($G18703:K18703))/(OFFSET(L18703,-$D18703,0)-(L$5-$D18703-1))))</f>
        <v>0</v>
      </c>
      <c r="M18703" s="293">
        <f ca="1">IF(OFFSET(M18703,-$D18703,0)="n/a","n/a",IF(M$5&gt;OFFSET(M18703,-$D18703,0)+$D18703,$E18703-SUM($G18703:L18703),($E18703-SUM($G18703:L18703))/(OFFSET(M18703,-$D18703,0)-(M$5-$D18703-1))))</f>
        <v>0</v>
      </c>
      <c r="N18703" s="293">
        <f ca="1">IF(OFFSET(N18703,-$D18703,0)="n/a","n/a",IF(N$5&gt;OFFSET(N18703,-$D18703,0)+$D18703,$E18703-SUM($G18703:M18703),($E18703-SUM($G18703:M18703))/(OFFSET(N18703,-$D18703,0)-(N$5-$D18703-1))))</f>
        <v>0</v>
      </c>
    </row>
    <row r="18704" spans="1:14" s="369" customFormat="1" ht="12.75" hidden="1" customHeight="1" outlineLevel="2" x14ac:dyDescent="0.25">
      <c r="A18704" s="3"/>
      <c r="B18704" s="3"/>
      <c r="C18704" s="392"/>
      <c r="D18704" s="3">
        <v>5</v>
      </c>
      <c r="E18704" s="290">
        <f ca="1"/>
        <v>0</v>
      </c>
      <c r="F18704" s="291"/>
      <c r="G18704" s="294"/>
      <c r="H18704" s="294"/>
      <c r="I18704" s="294"/>
      <c r="J18704" s="294"/>
      <c r="K18704" s="292"/>
      <c r="L18704" s="293">
        <f ca="1">IF(OFFSET(L18704,-$D18704,0)="n/a","n/a",IF(L$5&gt;OFFSET(L18704,-$D18704,0)+$D18704,$E18704-SUM($G18704:K18704),($E18704-SUM($G18704:K18704))/(OFFSET(L18704,-$D18704,0)-(L$5-$D18704-1))))</f>
        <v>0</v>
      </c>
      <c r="M18704" s="293">
        <f ca="1">IF(OFFSET(M18704,-$D18704,0)="n/a","n/a",IF(M$5&gt;OFFSET(M18704,-$D18704,0)+$D18704,$E18704-SUM($G18704:L18704),($E18704-SUM($G18704:L18704))/(OFFSET(M18704,-$D18704,0)-(M$5-$D18704-1))))</f>
        <v>0</v>
      </c>
      <c r="N18704" s="293">
        <f ca="1">IF(OFFSET(N18704,-$D18704,0)="n/a","n/a",IF(N$5&gt;OFFSET(N18704,-$D18704,0)+$D18704,$E18704-SUM($G18704:M18704),($E18704-SUM($G18704:M18704))/(OFFSET(N18704,-$D18704,0)-(N$5-$D18704-1))))</f>
        <v>0</v>
      </c>
    </row>
    <row r="18705" spans="1:14" s="369" customFormat="1" ht="12.75" hidden="1" customHeight="1" outlineLevel="2" x14ac:dyDescent="0.25">
      <c r="A18705" s="3"/>
      <c r="B18705" s="3"/>
      <c r="C18705" s="392"/>
      <c r="D18705" s="3">
        <v>6</v>
      </c>
      <c r="E18705" s="290">
        <f ca="1"/>
        <v>0</v>
      </c>
      <c r="F18705" s="291"/>
      <c r="G18705" s="294"/>
      <c r="H18705" s="294"/>
      <c r="I18705" s="294"/>
      <c r="J18705" s="294"/>
      <c r="K18705" s="294"/>
      <c r="L18705" s="292"/>
      <c r="M18705" s="293">
        <f ca="1">IF(OFFSET(M18705,-$D18705,0)="n/a","n/a",IF(M$5&gt;OFFSET(M18705,-$D18705,0)+$D18705,$E18705-SUM($G18705:L18705),($E18705-SUM($G18705:L18705))/(OFFSET(M18705,-$D18705,0)-(M$5-$D18705-1))))</f>
        <v>0</v>
      </c>
      <c r="N18705" s="293">
        <f ca="1">IF(OFFSET(N18705,-$D18705,0)="n/a","n/a",IF(N$5&gt;OFFSET(N18705,-$D18705,0)+$D18705,$E18705-SUM($G18705:M18705),($E18705-SUM($G18705:M18705))/(OFFSET(N18705,-$D18705,0)-(N$5-$D18705-1))))</f>
        <v>0</v>
      </c>
    </row>
    <row r="18706" spans="1:14" s="369" customFormat="1" ht="12.75" hidden="1" customHeight="1" outlineLevel="2" x14ac:dyDescent="0.25">
      <c r="A18706" s="3"/>
      <c r="B18706" s="3"/>
      <c r="C18706" s="392"/>
      <c r="D18706" s="3">
        <v>7</v>
      </c>
      <c r="E18706" s="290">
        <f ca="1"/>
        <v>0</v>
      </c>
      <c r="F18706" s="291"/>
      <c r="G18706" s="294"/>
      <c r="H18706" s="294"/>
      <c r="I18706" s="294"/>
      <c r="J18706" s="294"/>
      <c r="K18706" s="294"/>
      <c r="L18706" s="294"/>
      <c r="M18706" s="292"/>
      <c r="N18706" s="293">
        <f ca="1">IF(OFFSET(N18706,-$D18706,0)="n/a","n/a",IF(N$5&gt;OFFSET(N18706,-$D18706,0)+$D18706,$E18706-SUM($G18706:M18706),($E18706-SUM($G18706:M18706))/(OFFSET(N18706,-$D18706,0)-(N$5-$D18706-1))))</f>
        <v>0</v>
      </c>
    </row>
    <row r="18707" spans="1:14" s="369" customFormat="1" ht="12.75" hidden="1" customHeight="1" outlineLevel="2" x14ac:dyDescent="0.25">
      <c r="A18707" s="3"/>
      <c r="B18707" s="3"/>
      <c r="C18707" s="392"/>
      <c r="D18707" s="3">
        <v>8</v>
      </c>
      <c r="E18707" s="290">
        <f ca="1"/>
        <v>0</v>
      </c>
      <c r="F18707" s="291"/>
      <c r="G18707" s="294"/>
      <c r="H18707" s="294"/>
      <c r="I18707" s="294"/>
      <c r="J18707" s="294"/>
      <c r="K18707" s="294"/>
      <c r="L18707" s="294"/>
      <c r="M18707" s="294"/>
      <c r="N18707" s="292"/>
    </row>
    <row r="18708" spans="1:14" s="369" customFormat="1" ht="12.75" hidden="1" customHeight="1" outlineLevel="2" x14ac:dyDescent="0.25">
      <c r="A18708" s="3"/>
      <c r="B18708" s="3"/>
      <c r="C18708" s="392"/>
      <c r="D18708" s="3">
        <v>9</v>
      </c>
      <c r="E18708" s="290" t="e">
        <f ca="1"/>
        <v>#N/A</v>
      </c>
      <c r="F18708" s="291"/>
      <c r="G18708" s="294"/>
      <c r="H18708" s="294"/>
      <c r="I18708" s="294"/>
      <c r="J18708" s="294"/>
      <c r="K18708" s="294"/>
      <c r="L18708" s="294"/>
      <c r="M18708" s="294"/>
      <c r="N18708" s="294"/>
    </row>
    <row r="18709" spans="1:14" s="369" customFormat="1" ht="12.75" hidden="1" customHeight="1" outlineLevel="2" x14ac:dyDescent="0.25">
      <c r="A18709" s="3"/>
      <c r="B18709" s="3"/>
      <c r="C18709" s="392"/>
      <c r="D18709" s="3">
        <v>10</v>
      </c>
      <c r="E18709" s="290" t="e">
        <f ca="1"/>
        <v>#N/A</v>
      </c>
      <c r="F18709" s="291"/>
      <c r="G18709" s="294"/>
      <c r="H18709" s="294"/>
      <c r="I18709" s="294"/>
      <c r="J18709" s="294"/>
      <c r="K18709" s="294"/>
      <c r="L18709" s="294"/>
      <c r="M18709" s="294"/>
      <c r="N18709" s="294"/>
    </row>
    <row r="18710" spans="1:14" s="369" customFormat="1" ht="12.75" hidden="1" customHeight="1" outlineLevel="2" x14ac:dyDescent="0.25">
      <c r="A18710" s="3"/>
      <c r="B18710" s="3"/>
      <c r="C18710" s="392"/>
      <c r="D18710" s="3">
        <v>11</v>
      </c>
      <c r="E18710" s="290" t="e">
        <f ca="1"/>
        <v>#N/A</v>
      </c>
      <c r="F18710" s="291"/>
      <c r="G18710" s="294"/>
      <c r="H18710" s="294"/>
      <c r="I18710" s="294"/>
      <c r="J18710" s="294"/>
      <c r="K18710" s="294"/>
      <c r="L18710" s="294"/>
      <c r="M18710" s="294"/>
      <c r="N18710" s="294"/>
    </row>
    <row r="18711" spans="1:14" s="369" customFormat="1" ht="12.75" hidden="1" customHeight="1" outlineLevel="2" x14ac:dyDescent="0.25">
      <c r="A18711" s="3"/>
      <c r="B18711" s="3"/>
      <c r="C18711" s="392"/>
      <c r="D18711" s="3">
        <v>12</v>
      </c>
      <c r="E18711" s="290" t="e">
        <f ca="1"/>
        <v>#N/A</v>
      </c>
      <c r="F18711" s="291"/>
      <c r="G18711" s="294"/>
      <c r="H18711" s="294"/>
      <c r="I18711" s="294"/>
      <c r="J18711" s="294"/>
      <c r="K18711" s="294"/>
      <c r="L18711" s="294"/>
      <c r="M18711" s="294"/>
      <c r="N18711" s="294"/>
    </row>
    <row r="18712" spans="1:14" s="369" customFormat="1" ht="12.75" hidden="1" customHeight="1" outlineLevel="2" x14ac:dyDescent="0.25">
      <c r="A18712" s="3"/>
      <c r="B18712" s="3"/>
      <c r="C18712" s="392"/>
      <c r="D18712" s="3">
        <v>13</v>
      </c>
      <c r="E18712" s="290" t="e">
        <f ca="1"/>
        <v>#N/A</v>
      </c>
      <c r="F18712" s="291"/>
      <c r="G18712" s="294"/>
      <c r="H18712" s="294"/>
      <c r="I18712" s="294"/>
      <c r="J18712" s="294"/>
      <c r="K18712" s="294"/>
      <c r="L18712" s="294"/>
      <c r="M18712" s="294"/>
      <c r="N18712" s="294"/>
    </row>
    <row r="18713" spans="1:14" s="369" customFormat="1" ht="12.75" hidden="1" customHeight="1" outlineLevel="2" x14ac:dyDescent="0.25">
      <c r="A18713" s="3"/>
      <c r="B18713" s="3"/>
      <c r="C18713" s="392"/>
      <c r="D18713" s="3">
        <v>14</v>
      </c>
      <c r="E18713" s="290" t="e">
        <f ca="1"/>
        <v>#N/A</v>
      </c>
      <c r="F18713" s="291"/>
      <c r="G18713" s="294"/>
      <c r="H18713" s="294"/>
      <c r="I18713" s="294"/>
      <c r="J18713" s="294"/>
      <c r="K18713" s="294"/>
      <c r="L18713" s="294"/>
      <c r="M18713" s="294"/>
      <c r="N18713" s="294"/>
    </row>
    <row r="18714" spans="1:14" s="369" customFormat="1" ht="12.75" hidden="1" customHeight="1" outlineLevel="2" x14ac:dyDescent="0.25">
      <c r="A18714" s="3"/>
      <c r="B18714" s="3"/>
      <c r="C18714" s="392"/>
      <c r="D18714" s="3">
        <v>15</v>
      </c>
      <c r="E18714" s="290" t="e">
        <f ca="1"/>
        <v>#N/A</v>
      </c>
      <c r="F18714" s="291"/>
      <c r="G18714" s="294"/>
      <c r="H18714" s="294"/>
      <c r="I18714" s="294"/>
      <c r="J18714" s="294"/>
      <c r="K18714" s="294"/>
      <c r="L18714" s="294"/>
      <c r="M18714" s="294"/>
      <c r="N18714" s="294"/>
    </row>
    <row r="18715" spans="1:14" s="369" customFormat="1" ht="12.75" hidden="1" customHeight="1" outlineLevel="1" x14ac:dyDescent="0.25">
      <c r="A18715" s="3"/>
      <c r="B18715" s="145" t="str">
        <f ca="1">B18698</f>
        <v>Asset Type 483</v>
      </c>
      <c r="C18715" s="145" t="str">
        <f ca="1">C18698</f>
        <v>Description - Asset Type 483</v>
      </c>
      <c r="D18715" s="3"/>
      <c r="E18715" s="3"/>
      <c r="F18715" s="106" t="s">
        <v>47</v>
      </c>
      <c r="G18715" s="296">
        <f t="shared" ref="G18715:N18715" si="1966">SUM(G18700:G18714)</f>
        <v>0</v>
      </c>
      <c r="H18715" s="296">
        <f t="shared" ca="1" si="1966"/>
        <v>0</v>
      </c>
      <c r="I18715" s="296">
        <f t="shared" ca="1" si="1966"/>
        <v>0</v>
      </c>
      <c r="J18715" s="296">
        <f t="shared" ca="1" si="1966"/>
        <v>0</v>
      </c>
      <c r="K18715" s="296">
        <f t="shared" ca="1" si="1966"/>
        <v>0</v>
      </c>
      <c r="L18715" s="296">
        <f t="shared" ca="1" si="1966"/>
        <v>0</v>
      </c>
      <c r="M18715" s="296">
        <f t="shared" ca="1" si="1966"/>
        <v>0</v>
      </c>
      <c r="N18715" s="296">
        <f t="shared" ca="1" si="1966"/>
        <v>0</v>
      </c>
    </row>
    <row r="18716" spans="1:14" s="369" customFormat="1" ht="12.75" hidden="1" customHeight="1" outlineLevel="2" x14ac:dyDescent="0.25">
      <c r="A18716" s="217">
        <f>A18698+1</f>
        <v>484</v>
      </c>
      <c r="B18716" s="22" t="str">
        <f ca="1">OFFSET($B$516,$A18716-1,0)</f>
        <v>Asset Type 484</v>
      </c>
      <c r="C18716" s="22" t="str">
        <f ca="1">OFFSET($C$516,$A18716-1,0)</f>
        <v>Description - Asset Type 484</v>
      </c>
      <c r="D18716" s="3"/>
      <c r="E18716" s="109"/>
      <c r="F18716" s="108" t="s">
        <v>46</v>
      </c>
      <c r="G18716" s="295">
        <f t="shared" ref="G18716:N18716" ca="1" si="1967">VLOOKUP($B18716,$B$516:$N$1015,5+G$5,FALSE)</f>
        <v>0</v>
      </c>
      <c r="H18716" s="295">
        <f t="shared" ca="1" si="1967"/>
        <v>0</v>
      </c>
      <c r="I18716" s="295">
        <f t="shared" ca="1" si="1967"/>
        <v>0</v>
      </c>
      <c r="J18716" s="295">
        <f t="shared" ca="1" si="1967"/>
        <v>0</v>
      </c>
      <c r="K18716" s="295">
        <f t="shared" ca="1" si="1967"/>
        <v>0</v>
      </c>
      <c r="L18716" s="295">
        <f t="shared" ca="1" si="1967"/>
        <v>0</v>
      </c>
      <c r="M18716" s="295">
        <f t="shared" ca="1" si="1967"/>
        <v>0</v>
      </c>
      <c r="N18716" s="295">
        <f t="shared" ca="1" si="1967"/>
        <v>0</v>
      </c>
    </row>
    <row r="18717" spans="1:14" s="369" customFormat="1" ht="12.75" hidden="1" customHeight="1" outlineLevel="2" x14ac:dyDescent="0.25">
      <c r="A18717" s="3"/>
      <c r="B18717" s="3"/>
      <c r="C18717" s="21"/>
      <c r="D18717" s="3"/>
      <c r="E18717" s="107"/>
      <c r="F18717" s="106" t="s">
        <v>80</v>
      </c>
      <c r="G18717" s="111">
        <f ca="1">VLOOKUP($B18716,'Input Sheet'!$B$515:$N$1014,5+G$5,FALSE)</f>
        <v>0</v>
      </c>
      <c r="H18717" s="111">
        <f ca="1">VLOOKUP($B18716,'Input Sheet'!$B$515:$N$1014,5+H$5,FALSE)</f>
        <v>0</v>
      </c>
      <c r="I18717" s="111">
        <f ca="1">VLOOKUP($B18716,'Input Sheet'!$B$515:$N$1014,5+I$5,FALSE)</f>
        <v>0</v>
      </c>
      <c r="J18717" s="111">
        <f ca="1">VLOOKUP($B18716,'Input Sheet'!$B$515:$N$1014,5+J$5,FALSE)</f>
        <v>0</v>
      </c>
      <c r="K18717" s="111">
        <f ca="1">VLOOKUP($B18716,'Input Sheet'!$B$515:$N$1014,5+K$5,FALSE)</f>
        <v>0</v>
      </c>
      <c r="L18717" s="111">
        <f ca="1">VLOOKUP($B18716,'Input Sheet'!$B$515:$N$1014,5+L$5,FALSE)</f>
        <v>0</v>
      </c>
      <c r="M18717" s="111">
        <f ca="1">VLOOKUP($B18716,'Input Sheet'!$B$515:$N$1014,5+M$5,FALSE)</f>
        <v>0</v>
      </c>
      <c r="N18717" s="111">
        <f ca="1">VLOOKUP($B18716,'Input Sheet'!$B$515:$N$1014,5+N$5,FALSE)</f>
        <v>0</v>
      </c>
    </row>
    <row r="18718" spans="1:14" s="369" customFormat="1" ht="12.75" hidden="1" customHeight="1" outlineLevel="2" x14ac:dyDescent="0.25">
      <c r="A18718" s="3"/>
      <c r="B18718" s="3"/>
      <c r="C18718" s="3"/>
      <c r="D18718" s="3">
        <v>1</v>
      </c>
      <c r="E18718" s="290">
        <f t="array" aca="1" ref="E18718:E18732" ca="1">TRANSPOSE(G18716:N18716)</f>
        <v>0</v>
      </c>
      <c r="F18718" s="291"/>
      <c r="G18718" s="292"/>
      <c r="H18718" s="293">
        <f ca="1">IF(OFFSET(H18718,-$D18718,0)="n/a","n/a",IF(H$5&gt;OFFSET(H18718,-$D18718,0)+$D18718,$E18718-SUM($G18718:G18718),($E18718-SUM($G18718:G18718))/(OFFSET(H18718,-$D18718,0)-(H$5-$D18718-1))))</f>
        <v>0</v>
      </c>
      <c r="I18718" s="293">
        <f ca="1">IF(OFFSET(I18718,-$D18718,0)="n/a","n/a",IF(I$5&gt;OFFSET(I18718,-$D18718,0)+$D18718,$E18718-SUM($G18718:H18718),($E18718-SUM($G18718:H18718))/(OFFSET(I18718,-$D18718,0)-(I$5-$D18718-1))))</f>
        <v>0</v>
      </c>
      <c r="J18718" s="293">
        <f ca="1">IF(OFFSET(J18718,-$D18718,0)="n/a","n/a",IF(J$5&gt;OFFSET(J18718,-$D18718,0)+$D18718,$E18718-SUM($G18718:I18718),($E18718-SUM($G18718:I18718))/(OFFSET(J18718,-$D18718,0)-(J$5-$D18718-1))))</f>
        <v>0</v>
      </c>
      <c r="K18718" s="293">
        <f ca="1">IF(OFFSET(K18718,-$D18718,0)="n/a","n/a",IF(K$5&gt;OFFSET(K18718,-$D18718,0)+$D18718,$E18718-SUM($G18718:J18718),($E18718-SUM($G18718:J18718))/(OFFSET(K18718,-$D18718,0)-(K$5-$D18718-1))))</f>
        <v>0</v>
      </c>
      <c r="L18718" s="293">
        <f ca="1">IF(OFFSET(L18718,-$D18718,0)="n/a","n/a",IF(L$5&gt;OFFSET(L18718,-$D18718,0)+$D18718,$E18718-SUM($G18718:K18718),($E18718-SUM($G18718:K18718))/(OFFSET(L18718,-$D18718,0)-(L$5-$D18718-1))))</f>
        <v>0</v>
      </c>
      <c r="M18718" s="293">
        <f ca="1">IF(OFFSET(M18718,-$D18718,0)="n/a","n/a",IF(M$5&gt;OFFSET(M18718,-$D18718,0)+$D18718,$E18718-SUM($G18718:L18718),($E18718-SUM($G18718:L18718))/(OFFSET(M18718,-$D18718,0)-(M$5-$D18718-1))))</f>
        <v>0</v>
      </c>
      <c r="N18718" s="293">
        <f ca="1">IF(OFFSET(N18718,-$D18718,0)="n/a","n/a",IF(N$5&gt;OFFSET(N18718,-$D18718,0)+$D18718,$E18718-SUM($G18718:M18718),($E18718-SUM($G18718:M18718))/(OFFSET(N18718,-$D18718,0)-(N$5-$D18718-1))))</f>
        <v>0</v>
      </c>
    </row>
    <row r="18719" spans="1:14" s="369" customFormat="1" ht="12.75" hidden="1" customHeight="1" outlineLevel="2" x14ac:dyDescent="0.25">
      <c r="A18719" s="3"/>
      <c r="B18719" s="3"/>
      <c r="C18719" s="392" t="s">
        <v>48</v>
      </c>
      <c r="D18719" s="3">
        <v>2</v>
      </c>
      <c r="E18719" s="290">
        <f ca="1"/>
        <v>0</v>
      </c>
      <c r="F18719" s="291"/>
      <c r="G18719" s="294"/>
      <c r="H18719" s="292"/>
      <c r="I18719" s="293">
        <f ca="1">IF(OFFSET(I18719,-$D18719,0)="n/a","n/a",IF(I$5&gt;OFFSET(I18719,-$D18719,0)+$D18719,$E18719-SUM($G18719:H18719),($E18719-SUM($G18719:H18719))/(OFFSET(I18719,-$D18719,0)-(I$5-$D18719-1))))</f>
        <v>0</v>
      </c>
      <c r="J18719" s="293">
        <f ca="1">IF(OFFSET(J18719,-$D18719,0)="n/a","n/a",IF(J$5&gt;OFFSET(J18719,-$D18719,0)+$D18719,$E18719-SUM($G18719:I18719),($E18719-SUM($G18719:I18719))/(OFFSET(J18719,-$D18719,0)-(J$5-$D18719-1))))</f>
        <v>0</v>
      </c>
      <c r="K18719" s="293">
        <f ca="1">IF(OFFSET(K18719,-$D18719,0)="n/a","n/a",IF(K$5&gt;OFFSET(K18719,-$D18719,0)+$D18719,$E18719-SUM($G18719:J18719),($E18719-SUM($G18719:J18719))/(OFFSET(K18719,-$D18719,0)-(K$5-$D18719-1))))</f>
        <v>0</v>
      </c>
      <c r="L18719" s="293">
        <f ca="1">IF(OFFSET(L18719,-$D18719,0)="n/a","n/a",IF(L$5&gt;OFFSET(L18719,-$D18719,0)+$D18719,$E18719-SUM($G18719:K18719),($E18719-SUM($G18719:K18719))/(OFFSET(L18719,-$D18719,0)-(L$5-$D18719-1))))</f>
        <v>0</v>
      </c>
      <c r="M18719" s="293">
        <f ca="1">IF(OFFSET(M18719,-$D18719,0)="n/a","n/a",IF(M$5&gt;OFFSET(M18719,-$D18719,0)+$D18719,$E18719-SUM($G18719:L18719),($E18719-SUM($G18719:L18719))/(OFFSET(M18719,-$D18719,0)-(M$5-$D18719-1))))</f>
        <v>0</v>
      </c>
      <c r="N18719" s="293">
        <f ca="1">IF(OFFSET(N18719,-$D18719,0)="n/a","n/a",IF(N$5&gt;OFFSET(N18719,-$D18719,0)+$D18719,$E18719-SUM($G18719:M18719),($E18719-SUM($G18719:M18719))/(OFFSET(N18719,-$D18719,0)-(N$5-$D18719-1))))</f>
        <v>0</v>
      </c>
    </row>
    <row r="18720" spans="1:14" s="369" customFormat="1" ht="12.75" hidden="1" customHeight="1" outlineLevel="2" x14ac:dyDescent="0.25">
      <c r="A18720" s="3"/>
      <c r="B18720" s="3"/>
      <c r="C18720" s="392"/>
      <c r="D18720" s="3">
        <v>3</v>
      </c>
      <c r="E18720" s="290">
        <f ca="1"/>
        <v>0</v>
      </c>
      <c r="F18720" s="291"/>
      <c r="G18720" s="294"/>
      <c r="H18720" s="294"/>
      <c r="I18720" s="292"/>
      <c r="J18720" s="293">
        <f ca="1">IF(OFFSET(J18720,-$D18720,0)="n/a","n/a",IF(J$5&gt;OFFSET(J18720,-$D18720,0)+$D18720,$E18720-SUM($G18720:I18720),($E18720-SUM($G18720:I18720))/(OFFSET(J18720,-$D18720,0)-(J$5-$D18720-1))))</f>
        <v>0</v>
      </c>
      <c r="K18720" s="293">
        <f ca="1">IF(OFFSET(K18720,-$D18720,0)="n/a","n/a",IF(K$5&gt;OFFSET(K18720,-$D18720,0)+$D18720,$E18720-SUM($G18720:J18720),($E18720-SUM($G18720:J18720))/(OFFSET(K18720,-$D18720,0)-(K$5-$D18720-1))))</f>
        <v>0</v>
      </c>
      <c r="L18720" s="293">
        <f ca="1">IF(OFFSET(L18720,-$D18720,0)="n/a","n/a",IF(L$5&gt;OFFSET(L18720,-$D18720,0)+$D18720,$E18720-SUM($G18720:K18720),($E18720-SUM($G18720:K18720))/(OFFSET(L18720,-$D18720,0)-(L$5-$D18720-1))))</f>
        <v>0</v>
      </c>
      <c r="M18720" s="293">
        <f ca="1">IF(OFFSET(M18720,-$D18720,0)="n/a","n/a",IF(M$5&gt;OFFSET(M18720,-$D18720,0)+$D18720,$E18720-SUM($G18720:L18720),($E18720-SUM($G18720:L18720))/(OFFSET(M18720,-$D18720,0)-(M$5-$D18720-1))))</f>
        <v>0</v>
      </c>
      <c r="N18720" s="293">
        <f ca="1">IF(OFFSET(N18720,-$D18720,0)="n/a","n/a",IF(N$5&gt;OFFSET(N18720,-$D18720,0)+$D18720,$E18720-SUM($G18720:M18720),($E18720-SUM($G18720:M18720))/(OFFSET(N18720,-$D18720,0)-(N$5-$D18720-1))))</f>
        <v>0</v>
      </c>
    </row>
    <row r="18721" spans="1:14" s="369" customFormat="1" ht="12.75" hidden="1" customHeight="1" outlineLevel="2" x14ac:dyDescent="0.25">
      <c r="A18721" s="3"/>
      <c r="B18721" s="3"/>
      <c r="C18721" s="392"/>
      <c r="D18721" s="3">
        <v>4</v>
      </c>
      <c r="E18721" s="290">
        <f ca="1"/>
        <v>0</v>
      </c>
      <c r="F18721" s="291"/>
      <c r="G18721" s="294"/>
      <c r="H18721" s="294"/>
      <c r="I18721" s="294"/>
      <c r="J18721" s="292"/>
      <c r="K18721" s="293">
        <f ca="1">IF(OFFSET(K18721,-$D18721,0)="n/a","n/a",IF(K$5&gt;OFFSET(K18721,-$D18721,0)+$D18721,$E18721-SUM($G18721:J18721),($E18721-SUM($G18721:J18721))/(OFFSET(K18721,-$D18721,0)-(K$5-$D18721-1))))</f>
        <v>0</v>
      </c>
      <c r="L18721" s="293">
        <f ca="1">IF(OFFSET(L18721,-$D18721,0)="n/a","n/a",IF(L$5&gt;OFFSET(L18721,-$D18721,0)+$D18721,$E18721-SUM($G18721:K18721),($E18721-SUM($G18721:K18721))/(OFFSET(L18721,-$D18721,0)-(L$5-$D18721-1))))</f>
        <v>0</v>
      </c>
      <c r="M18721" s="293">
        <f ca="1">IF(OFFSET(M18721,-$D18721,0)="n/a","n/a",IF(M$5&gt;OFFSET(M18721,-$D18721,0)+$D18721,$E18721-SUM($G18721:L18721),($E18721-SUM($G18721:L18721))/(OFFSET(M18721,-$D18721,0)-(M$5-$D18721-1))))</f>
        <v>0</v>
      </c>
      <c r="N18721" s="293">
        <f ca="1">IF(OFFSET(N18721,-$D18721,0)="n/a","n/a",IF(N$5&gt;OFFSET(N18721,-$D18721,0)+$D18721,$E18721-SUM($G18721:M18721),($E18721-SUM($G18721:M18721))/(OFFSET(N18721,-$D18721,0)-(N$5-$D18721-1))))</f>
        <v>0</v>
      </c>
    </row>
    <row r="18722" spans="1:14" s="369" customFormat="1" ht="12.75" hidden="1" customHeight="1" outlineLevel="2" x14ac:dyDescent="0.25">
      <c r="A18722" s="3"/>
      <c r="B18722" s="3"/>
      <c r="C18722" s="392"/>
      <c r="D18722" s="3">
        <v>5</v>
      </c>
      <c r="E18722" s="290">
        <f ca="1"/>
        <v>0</v>
      </c>
      <c r="F18722" s="291"/>
      <c r="G18722" s="294"/>
      <c r="H18722" s="294"/>
      <c r="I18722" s="294"/>
      <c r="J18722" s="294"/>
      <c r="K18722" s="292"/>
      <c r="L18722" s="293">
        <f ca="1">IF(OFFSET(L18722,-$D18722,0)="n/a","n/a",IF(L$5&gt;OFFSET(L18722,-$D18722,0)+$D18722,$E18722-SUM($G18722:K18722),($E18722-SUM($G18722:K18722))/(OFFSET(L18722,-$D18722,0)-(L$5-$D18722-1))))</f>
        <v>0</v>
      </c>
      <c r="M18722" s="293">
        <f ca="1">IF(OFFSET(M18722,-$D18722,0)="n/a","n/a",IF(M$5&gt;OFFSET(M18722,-$D18722,0)+$D18722,$E18722-SUM($G18722:L18722),($E18722-SUM($G18722:L18722))/(OFFSET(M18722,-$D18722,0)-(M$5-$D18722-1))))</f>
        <v>0</v>
      </c>
      <c r="N18722" s="293">
        <f ca="1">IF(OFFSET(N18722,-$D18722,0)="n/a","n/a",IF(N$5&gt;OFFSET(N18722,-$D18722,0)+$D18722,$E18722-SUM($G18722:M18722),($E18722-SUM($G18722:M18722))/(OFFSET(N18722,-$D18722,0)-(N$5-$D18722-1))))</f>
        <v>0</v>
      </c>
    </row>
    <row r="18723" spans="1:14" s="369" customFormat="1" ht="12.75" hidden="1" customHeight="1" outlineLevel="2" x14ac:dyDescent="0.25">
      <c r="A18723" s="3"/>
      <c r="B18723" s="3"/>
      <c r="C18723" s="392"/>
      <c r="D18723" s="3">
        <v>6</v>
      </c>
      <c r="E18723" s="290">
        <f ca="1"/>
        <v>0</v>
      </c>
      <c r="F18723" s="291"/>
      <c r="G18723" s="294"/>
      <c r="H18723" s="294"/>
      <c r="I18723" s="294"/>
      <c r="J18723" s="294"/>
      <c r="K18723" s="294"/>
      <c r="L18723" s="292"/>
      <c r="M18723" s="293">
        <f ca="1">IF(OFFSET(M18723,-$D18723,0)="n/a","n/a",IF(M$5&gt;OFFSET(M18723,-$D18723,0)+$D18723,$E18723-SUM($G18723:L18723),($E18723-SUM($G18723:L18723))/(OFFSET(M18723,-$D18723,0)-(M$5-$D18723-1))))</f>
        <v>0</v>
      </c>
      <c r="N18723" s="293">
        <f ca="1">IF(OFFSET(N18723,-$D18723,0)="n/a","n/a",IF(N$5&gt;OFFSET(N18723,-$D18723,0)+$D18723,$E18723-SUM($G18723:M18723),($E18723-SUM($G18723:M18723))/(OFFSET(N18723,-$D18723,0)-(N$5-$D18723-1))))</f>
        <v>0</v>
      </c>
    </row>
    <row r="18724" spans="1:14" s="369" customFormat="1" ht="12.75" hidden="1" customHeight="1" outlineLevel="2" x14ac:dyDescent="0.25">
      <c r="A18724" s="3"/>
      <c r="B18724" s="3"/>
      <c r="C18724" s="392"/>
      <c r="D18724" s="3">
        <v>7</v>
      </c>
      <c r="E18724" s="290">
        <f ca="1"/>
        <v>0</v>
      </c>
      <c r="F18724" s="291"/>
      <c r="G18724" s="294"/>
      <c r="H18724" s="294"/>
      <c r="I18724" s="294"/>
      <c r="J18724" s="294"/>
      <c r="K18724" s="294"/>
      <c r="L18724" s="294"/>
      <c r="M18724" s="292"/>
      <c r="N18724" s="293">
        <f ca="1">IF(OFFSET(N18724,-$D18724,0)="n/a","n/a",IF(N$5&gt;OFFSET(N18724,-$D18724,0)+$D18724,$E18724-SUM($G18724:M18724),($E18724-SUM($G18724:M18724))/(OFFSET(N18724,-$D18724,0)-(N$5-$D18724-1))))</f>
        <v>0</v>
      </c>
    </row>
    <row r="18725" spans="1:14" s="369" customFormat="1" ht="12.75" hidden="1" customHeight="1" outlineLevel="2" x14ac:dyDescent="0.25">
      <c r="A18725" s="3"/>
      <c r="B18725" s="3"/>
      <c r="C18725" s="392"/>
      <c r="D18725" s="3">
        <v>8</v>
      </c>
      <c r="E18725" s="290">
        <f ca="1"/>
        <v>0</v>
      </c>
      <c r="F18725" s="291"/>
      <c r="G18725" s="294"/>
      <c r="H18725" s="294"/>
      <c r="I18725" s="294"/>
      <c r="J18725" s="294"/>
      <c r="K18725" s="294"/>
      <c r="L18725" s="294"/>
      <c r="M18725" s="294"/>
      <c r="N18725" s="292"/>
    </row>
    <row r="18726" spans="1:14" s="369" customFormat="1" ht="12.75" hidden="1" customHeight="1" outlineLevel="2" x14ac:dyDescent="0.25">
      <c r="A18726" s="3"/>
      <c r="B18726" s="3"/>
      <c r="C18726" s="392"/>
      <c r="D18726" s="3">
        <v>9</v>
      </c>
      <c r="E18726" s="290" t="e">
        <f ca="1"/>
        <v>#N/A</v>
      </c>
      <c r="F18726" s="291"/>
      <c r="G18726" s="294"/>
      <c r="H18726" s="294"/>
      <c r="I18726" s="294"/>
      <c r="J18726" s="294"/>
      <c r="K18726" s="294"/>
      <c r="L18726" s="294"/>
      <c r="M18726" s="294"/>
      <c r="N18726" s="294"/>
    </row>
    <row r="18727" spans="1:14" s="369" customFormat="1" ht="12.75" hidden="1" customHeight="1" outlineLevel="2" x14ac:dyDescent="0.25">
      <c r="A18727" s="3"/>
      <c r="B18727" s="3"/>
      <c r="C18727" s="392"/>
      <c r="D18727" s="3">
        <v>10</v>
      </c>
      <c r="E18727" s="290" t="e">
        <f ca="1"/>
        <v>#N/A</v>
      </c>
      <c r="F18727" s="291"/>
      <c r="G18727" s="294"/>
      <c r="H18727" s="294"/>
      <c r="I18727" s="294"/>
      <c r="J18727" s="294"/>
      <c r="K18727" s="294"/>
      <c r="L18727" s="294"/>
      <c r="M18727" s="294"/>
      <c r="N18727" s="294"/>
    </row>
    <row r="18728" spans="1:14" s="369" customFormat="1" ht="12.75" hidden="1" customHeight="1" outlineLevel="2" x14ac:dyDescent="0.25">
      <c r="A18728" s="3"/>
      <c r="B18728" s="3"/>
      <c r="C18728" s="392"/>
      <c r="D18728" s="3">
        <v>11</v>
      </c>
      <c r="E18728" s="290" t="e">
        <f ca="1"/>
        <v>#N/A</v>
      </c>
      <c r="F18728" s="291"/>
      <c r="G18728" s="294"/>
      <c r="H18728" s="294"/>
      <c r="I18728" s="294"/>
      <c r="J18728" s="294"/>
      <c r="K18728" s="294"/>
      <c r="L18728" s="294"/>
      <c r="M18728" s="294"/>
      <c r="N18728" s="294"/>
    </row>
    <row r="18729" spans="1:14" s="369" customFormat="1" ht="12.75" hidden="1" customHeight="1" outlineLevel="2" x14ac:dyDescent="0.25">
      <c r="A18729" s="3"/>
      <c r="B18729" s="3"/>
      <c r="C18729" s="392"/>
      <c r="D18729" s="3">
        <v>12</v>
      </c>
      <c r="E18729" s="290" t="e">
        <f ca="1"/>
        <v>#N/A</v>
      </c>
      <c r="F18729" s="291"/>
      <c r="G18729" s="294"/>
      <c r="H18729" s="294"/>
      <c r="I18729" s="294"/>
      <c r="J18729" s="294"/>
      <c r="K18729" s="294"/>
      <c r="L18729" s="294"/>
      <c r="M18729" s="294"/>
      <c r="N18729" s="294"/>
    </row>
    <row r="18730" spans="1:14" s="369" customFormat="1" ht="12.75" hidden="1" customHeight="1" outlineLevel="2" x14ac:dyDescent="0.25">
      <c r="A18730" s="3"/>
      <c r="B18730" s="3"/>
      <c r="C18730" s="392"/>
      <c r="D18730" s="3">
        <v>13</v>
      </c>
      <c r="E18730" s="290" t="e">
        <f ca="1"/>
        <v>#N/A</v>
      </c>
      <c r="F18730" s="291"/>
      <c r="G18730" s="294"/>
      <c r="H18730" s="294"/>
      <c r="I18730" s="294"/>
      <c r="J18730" s="294"/>
      <c r="K18730" s="294"/>
      <c r="L18730" s="294"/>
      <c r="M18730" s="294"/>
      <c r="N18730" s="294"/>
    </row>
    <row r="18731" spans="1:14" s="369" customFormat="1" ht="12.75" hidden="1" customHeight="1" outlineLevel="2" x14ac:dyDescent="0.25">
      <c r="A18731" s="3"/>
      <c r="B18731" s="3"/>
      <c r="C18731" s="392"/>
      <c r="D18731" s="3">
        <v>14</v>
      </c>
      <c r="E18731" s="290" t="e">
        <f ca="1"/>
        <v>#N/A</v>
      </c>
      <c r="F18731" s="291"/>
      <c r="G18731" s="294"/>
      <c r="H18731" s="294"/>
      <c r="I18731" s="294"/>
      <c r="J18731" s="294"/>
      <c r="K18731" s="294"/>
      <c r="L18731" s="294"/>
      <c r="M18731" s="294"/>
      <c r="N18731" s="294"/>
    </row>
    <row r="18732" spans="1:14" s="369" customFormat="1" ht="12.75" hidden="1" customHeight="1" outlineLevel="2" x14ac:dyDescent="0.25">
      <c r="A18732" s="3"/>
      <c r="B18732" s="3"/>
      <c r="C18732" s="392"/>
      <c r="D18732" s="3">
        <v>15</v>
      </c>
      <c r="E18732" s="290" t="e">
        <f ca="1"/>
        <v>#N/A</v>
      </c>
      <c r="F18732" s="291"/>
      <c r="G18732" s="294"/>
      <c r="H18732" s="294"/>
      <c r="I18732" s="294"/>
      <c r="J18732" s="294"/>
      <c r="K18732" s="294"/>
      <c r="L18732" s="294"/>
      <c r="M18732" s="294"/>
      <c r="N18732" s="294"/>
    </row>
    <row r="18733" spans="1:14" s="369" customFormat="1" ht="12.75" hidden="1" customHeight="1" outlineLevel="1" x14ac:dyDescent="0.25">
      <c r="A18733" s="3"/>
      <c r="B18733" s="145" t="str">
        <f ca="1">B18716</f>
        <v>Asset Type 484</v>
      </c>
      <c r="C18733" s="145" t="str">
        <f ca="1">C18716</f>
        <v>Description - Asset Type 484</v>
      </c>
      <c r="D18733" s="3"/>
      <c r="E18733" s="3"/>
      <c r="F18733" s="106" t="s">
        <v>47</v>
      </c>
      <c r="G18733" s="296">
        <f t="shared" ref="G18733:N18733" si="1968">SUM(G18718:G18732)</f>
        <v>0</v>
      </c>
      <c r="H18733" s="296">
        <f t="shared" ca="1" si="1968"/>
        <v>0</v>
      </c>
      <c r="I18733" s="296">
        <f t="shared" ca="1" si="1968"/>
        <v>0</v>
      </c>
      <c r="J18733" s="296">
        <f t="shared" ca="1" si="1968"/>
        <v>0</v>
      </c>
      <c r="K18733" s="296">
        <f t="shared" ca="1" si="1968"/>
        <v>0</v>
      </c>
      <c r="L18733" s="296">
        <f t="shared" ca="1" si="1968"/>
        <v>0</v>
      </c>
      <c r="M18733" s="296">
        <f t="shared" ca="1" si="1968"/>
        <v>0</v>
      </c>
      <c r="N18733" s="296">
        <f t="shared" ca="1" si="1968"/>
        <v>0</v>
      </c>
    </row>
    <row r="18734" spans="1:14" s="369" customFormat="1" ht="12.75" hidden="1" customHeight="1" outlineLevel="2" x14ac:dyDescent="0.25">
      <c r="A18734" s="217">
        <f>A18716+1</f>
        <v>485</v>
      </c>
      <c r="B18734" s="22" t="str">
        <f ca="1">OFFSET($B$516,$A18734-1,0)</f>
        <v>Asset Type 485</v>
      </c>
      <c r="C18734" s="22" t="str">
        <f ca="1">OFFSET($C$516,$A18734-1,0)</f>
        <v>Description - Asset Type 485</v>
      </c>
      <c r="D18734" s="3"/>
      <c r="E18734" s="109"/>
      <c r="F18734" s="108" t="s">
        <v>46</v>
      </c>
      <c r="G18734" s="295">
        <f t="shared" ref="G18734:N18734" ca="1" si="1969">VLOOKUP($B18734,$B$516:$N$1015,5+G$5,FALSE)</f>
        <v>0</v>
      </c>
      <c r="H18734" s="295">
        <f t="shared" ca="1" si="1969"/>
        <v>0</v>
      </c>
      <c r="I18734" s="295">
        <f t="shared" ca="1" si="1969"/>
        <v>0</v>
      </c>
      <c r="J18734" s="295">
        <f t="shared" ca="1" si="1969"/>
        <v>0</v>
      </c>
      <c r="K18734" s="295">
        <f t="shared" ca="1" si="1969"/>
        <v>0</v>
      </c>
      <c r="L18734" s="295">
        <f t="shared" ca="1" si="1969"/>
        <v>0</v>
      </c>
      <c r="M18734" s="295">
        <f t="shared" ca="1" si="1969"/>
        <v>0</v>
      </c>
      <c r="N18734" s="295">
        <f t="shared" ca="1" si="1969"/>
        <v>0</v>
      </c>
    </row>
    <row r="18735" spans="1:14" s="369" customFormat="1" ht="12.75" hidden="1" customHeight="1" outlineLevel="2" x14ac:dyDescent="0.25">
      <c r="A18735" s="3"/>
      <c r="B18735" s="3"/>
      <c r="C18735" s="21"/>
      <c r="D18735" s="3"/>
      <c r="E18735" s="107"/>
      <c r="F18735" s="106" t="s">
        <v>80</v>
      </c>
      <c r="G18735" s="111">
        <f ca="1">VLOOKUP($B18734,'Input Sheet'!$B$515:$N$1014,5+G$5,FALSE)</f>
        <v>0</v>
      </c>
      <c r="H18735" s="111">
        <f ca="1">VLOOKUP($B18734,'Input Sheet'!$B$515:$N$1014,5+H$5,FALSE)</f>
        <v>0</v>
      </c>
      <c r="I18735" s="111">
        <f ca="1">VLOOKUP($B18734,'Input Sheet'!$B$515:$N$1014,5+I$5,FALSE)</f>
        <v>0</v>
      </c>
      <c r="J18735" s="111">
        <f ca="1">VLOOKUP($B18734,'Input Sheet'!$B$515:$N$1014,5+J$5,FALSE)</f>
        <v>0</v>
      </c>
      <c r="K18735" s="111">
        <f ca="1">VLOOKUP($B18734,'Input Sheet'!$B$515:$N$1014,5+K$5,FALSE)</f>
        <v>0</v>
      </c>
      <c r="L18735" s="111">
        <f ca="1">VLOOKUP($B18734,'Input Sheet'!$B$515:$N$1014,5+L$5,FALSE)</f>
        <v>0</v>
      </c>
      <c r="M18735" s="111">
        <f ca="1">VLOOKUP($B18734,'Input Sheet'!$B$515:$N$1014,5+M$5,FALSE)</f>
        <v>0</v>
      </c>
      <c r="N18735" s="111">
        <f ca="1">VLOOKUP($B18734,'Input Sheet'!$B$515:$N$1014,5+N$5,FALSE)</f>
        <v>0</v>
      </c>
    </row>
    <row r="18736" spans="1:14" s="369" customFormat="1" ht="12.75" hidden="1" customHeight="1" outlineLevel="2" x14ac:dyDescent="0.25">
      <c r="A18736" s="3"/>
      <c r="B18736" s="3"/>
      <c r="C18736" s="3"/>
      <c r="D18736" s="3">
        <v>1</v>
      </c>
      <c r="E18736" s="290">
        <f t="array" aca="1" ref="E18736:E18750" ca="1">TRANSPOSE(G18734:N18734)</f>
        <v>0</v>
      </c>
      <c r="F18736" s="291"/>
      <c r="G18736" s="292"/>
      <c r="H18736" s="293">
        <f ca="1">IF(OFFSET(H18736,-$D18736,0)="n/a","n/a",IF(H$5&gt;OFFSET(H18736,-$D18736,0)+$D18736,$E18736-SUM($G18736:G18736),($E18736-SUM($G18736:G18736))/(OFFSET(H18736,-$D18736,0)-(H$5-$D18736-1))))</f>
        <v>0</v>
      </c>
      <c r="I18736" s="293">
        <f ca="1">IF(OFFSET(I18736,-$D18736,0)="n/a","n/a",IF(I$5&gt;OFFSET(I18736,-$D18736,0)+$D18736,$E18736-SUM($G18736:H18736),($E18736-SUM($G18736:H18736))/(OFFSET(I18736,-$D18736,0)-(I$5-$D18736-1))))</f>
        <v>0</v>
      </c>
      <c r="J18736" s="293">
        <f ca="1">IF(OFFSET(J18736,-$D18736,0)="n/a","n/a",IF(J$5&gt;OFFSET(J18736,-$D18736,0)+$D18736,$E18736-SUM($G18736:I18736),($E18736-SUM($G18736:I18736))/(OFFSET(J18736,-$D18736,0)-(J$5-$D18736-1))))</f>
        <v>0</v>
      </c>
      <c r="K18736" s="293">
        <f ca="1">IF(OFFSET(K18736,-$D18736,0)="n/a","n/a",IF(K$5&gt;OFFSET(K18736,-$D18736,0)+$D18736,$E18736-SUM($G18736:J18736),($E18736-SUM($G18736:J18736))/(OFFSET(K18736,-$D18736,0)-(K$5-$D18736-1))))</f>
        <v>0</v>
      </c>
      <c r="L18736" s="293">
        <f ca="1">IF(OFFSET(L18736,-$D18736,0)="n/a","n/a",IF(L$5&gt;OFFSET(L18736,-$D18736,0)+$D18736,$E18736-SUM($G18736:K18736),($E18736-SUM($G18736:K18736))/(OFFSET(L18736,-$D18736,0)-(L$5-$D18736-1))))</f>
        <v>0</v>
      </c>
      <c r="M18736" s="293">
        <f ca="1">IF(OFFSET(M18736,-$D18736,0)="n/a","n/a",IF(M$5&gt;OFFSET(M18736,-$D18736,0)+$D18736,$E18736-SUM($G18736:L18736),($E18736-SUM($G18736:L18736))/(OFFSET(M18736,-$D18736,0)-(M$5-$D18736-1))))</f>
        <v>0</v>
      </c>
      <c r="N18736" s="293">
        <f ca="1">IF(OFFSET(N18736,-$D18736,0)="n/a","n/a",IF(N$5&gt;OFFSET(N18736,-$D18736,0)+$D18736,$E18736-SUM($G18736:M18736),($E18736-SUM($G18736:M18736))/(OFFSET(N18736,-$D18736,0)-(N$5-$D18736-1))))</f>
        <v>0</v>
      </c>
    </row>
    <row r="18737" spans="1:14" s="369" customFormat="1" ht="12.75" hidden="1" customHeight="1" outlineLevel="2" x14ac:dyDescent="0.25">
      <c r="A18737" s="3"/>
      <c r="B18737" s="3"/>
      <c r="C18737" s="392" t="s">
        <v>48</v>
      </c>
      <c r="D18737" s="3">
        <v>2</v>
      </c>
      <c r="E18737" s="290">
        <f ca="1"/>
        <v>0</v>
      </c>
      <c r="F18737" s="291"/>
      <c r="G18737" s="294"/>
      <c r="H18737" s="292"/>
      <c r="I18737" s="293">
        <f ca="1">IF(OFFSET(I18737,-$D18737,0)="n/a","n/a",IF(I$5&gt;OFFSET(I18737,-$D18737,0)+$D18737,$E18737-SUM($G18737:H18737),($E18737-SUM($G18737:H18737))/(OFFSET(I18737,-$D18737,0)-(I$5-$D18737-1))))</f>
        <v>0</v>
      </c>
      <c r="J18737" s="293">
        <f ca="1">IF(OFFSET(J18737,-$D18737,0)="n/a","n/a",IF(J$5&gt;OFFSET(J18737,-$D18737,0)+$D18737,$E18737-SUM($G18737:I18737),($E18737-SUM($G18737:I18737))/(OFFSET(J18737,-$D18737,0)-(J$5-$D18737-1))))</f>
        <v>0</v>
      </c>
      <c r="K18737" s="293">
        <f ca="1">IF(OFFSET(K18737,-$D18737,0)="n/a","n/a",IF(K$5&gt;OFFSET(K18737,-$D18737,0)+$D18737,$E18737-SUM($G18737:J18737),($E18737-SUM($G18737:J18737))/(OFFSET(K18737,-$D18737,0)-(K$5-$D18737-1))))</f>
        <v>0</v>
      </c>
      <c r="L18737" s="293">
        <f ca="1">IF(OFFSET(L18737,-$D18737,0)="n/a","n/a",IF(L$5&gt;OFFSET(L18737,-$D18737,0)+$D18737,$E18737-SUM($G18737:K18737),($E18737-SUM($G18737:K18737))/(OFFSET(L18737,-$D18737,0)-(L$5-$D18737-1))))</f>
        <v>0</v>
      </c>
      <c r="M18737" s="293">
        <f ca="1">IF(OFFSET(M18737,-$D18737,0)="n/a","n/a",IF(M$5&gt;OFFSET(M18737,-$D18737,0)+$D18737,$E18737-SUM($G18737:L18737),($E18737-SUM($G18737:L18737))/(OFFSET(M18737,-$D18737,0)-(M$5-$D18737-1))))</f>
        <v>0</v>
      </c>
      <c r="N18737" s="293">
        <f ca="1">IF(OFFSET(N18737,-$D18737,0)="n/a","n/a",IF(N$5&gt;OFFSET(N18737,-$D18737,0)+$D18737,$E18737-SUM($G18737:M18737),($E18737-SUM($G18737:M18737))/(OFFSET(N18737,-$D18737,0)-(N$5-$D18737-1))))</f>
        <v>0</v>
      </c>
    </row>
    <row r="18738" spans="1:14" s="369" customFormat="1" ht="12.75" hidden="1" customHeight="1" outlineLevel="2" x14ac:dyDescent="0.25">
      <c r="A18738" s="3"/>
      <c r="B18738" s="3"/>
      <c r="C18738" s="392"/>
      <c r="D18738" s="3">
        <v>3</v>
      </c>
      <c r="E18738" s="290">
        <f ca="1"/>
        <v>0</v>
      </c>
      <c r="F18738" s="291"/>
      <c r="G18738" s="294"/>
      <c r="H18738" s="294"/>
      <c r="I18738" s="292"/>
      <c r="J18738" s="293">
        <f ca="1">IF(OFFSET(J18738,-$D18738,0)="n/a","n/a",IF(J$5&gt;OFFSET(J18738,-$D18738,0)+$D18738,$E18738-SUM($G18738:I18738),($E18738-SUM($G18738:I18738))/(OFFSET(J18738,-$D18738,0)-(J$5-$D18738-1))))</f>
        <v>0</v>
      </c>
      <c r="K18738" s="293">
        <f ca="1">IF(OFFSET(K18738,-$D18738,0)="n/a","n/a",IF(K$5&gt;OFFSET(K18738,-$D18738,0)+$D18738,$E18738-SUM($G18738:J18738),($E18738-SUM($G18738:J18738))/(OFFSET(K18738,-$D18738,0)-(K$5-$D18738-1))))</f>
        <v>0</v>
      </c>
      <c r="L18738" s="293">
        <f ca="1">IF(OFFSET(L18738,-$D18738,0)="n/a","n/a",IF(L$5&gt;OFFSET(L18738,-$D18738,0)+$D18738,$E18738-SUM($G18738:K18738),($E18738-SUM($G18738:K18738))/(OFFSET(L18738,-$D18738,0)-(L$5-$D18738-1))))</f>
        <v>0</v>
      </c>
      <c r="M18738" s="293">
        <f ca="1">IF(OFFSET(M18738,-$D18738,0)="n/a","n/a",IF(M$5&gt;OFFSET(M18738,-$D18738,0)+$D18738,$E18738-SUM($G18738:L18738),($E18738-SUM($G18738:L18738))/(OFFSET(M18738,-$D18738,0)-(M$5-$D18738-1))))</f>
        <v>0</v>
      </c>
      <c r="N18738" s="293">
        <f ca="1">IF(OFFSET(N18738,-$D18738,0)="n/a","n/a",IF(N$5&gt;OFFSET(N18738,-$D18738,0)+$D18738,$E18738-SUM($G18738:M18738),($E18738-SUM($G18738:M18738))/(OFFSET(N18738,-$D18738,0)-(N$5-$D18738-1))))</f>
        <v>0</v>
      </c>
    </row>
    <row r="18739" spans="1:14" s="369" customFormat="1" ht="12.75" hidden="1" customHeight="1" outlineLevel="2" x14ac:dyDescent="0.25">
      <c r="A18739" s="3"/>
      <c r="B18739" s="3"/>
      <c r="C18739" s="392"/>
      <c r="D18739" s="3">
        <v>4</v>
      </c>
      <c r="E18739" s="290">
        <f ca="1"/>
        <v>0</v>
      </c>
      <c r="F18739" s="291"/>
      <c r="G18739" s="294"/>
      <c r="H18739" s="294"/>
      <c r="I18739" s="294"/>
      <c r="J18739" s="292"/>
      <c r="K18739" s="293">
        <f ca="1">IF(OFFSET(K18739,-$D18739,0)="n/a","n/a",IF(K$5&gt;OFFSET(K18739,-$D18739,0)+$D18739,$E18739-SUM($G18739:J18739),($E18739-SUM($G18739:J18739))/(OFFSET(K18739,-$D18739,0)-(K$5-$D18739-1))))</f>
        <v>0</v>
      </c>
      <c r="L18739" s="293">
        <f ca="1">IF(OFFSET(L18739,-$D18739,0)="n/a","n/a",IF(L$5&gt;OFFSET(L18739,-$D18739,0)+$D18739,$E18739-SUM($G18739:K18739),($E18739-SUM($G18739:K18739))/(OFFSET(L18739,-$D18739,0)-(L$5-$D18739-1))))</f>
        <v>0</v>
      </c>
      <c r="M18739" s="293">
        <f ca="1">IF(OFFSET(M18739,-$D18739,0)="n/a","n/a",IF(M$5&gt;OFFSET(M18739,-$D18739,0)+$D18739,$E18739-SUM($G18739:L18739),($E18739-SUM($G18739:L18739))/(OFFSET(M18739,-$D18739,0)-(M$5-$D18739-1))))</f>
        <v>0</v>
      </c>
      <c r="N18739" s="293">
        <f ca="1">IF(OFFSET(N18739,-$D18739,0)="n/a","n/a",IF(N$5&gt;OFFSET(N18739,-$D18739,0)+$D18739,$E18739-SUM($G18739:M18739),($E18739-SUM($G18739:M18739))/(OFFSET(N18739,-$D18739,0)-(N$5-$D18739-1))))</f>
        <v>0</v>
      </c>
    </row>
    <row r="18740" spans="1:14" s="369" customFormat="1" ht="12.75" hidden="1" customHeight="1" outlineLevel="2" x14ac:dyDescent="0.25">
      <c r="A18740" s="3"/>
      <c r="B18740" s="3"/>
      <c r="C18740" s="392"/>
      <c r="D18740" s="3">
        <v>5</v>
      </c>
      <c r="E18740" s="290">
        <f ca="1"/>
        <v>0</v>
      </c>
      <c r="F18740" s="291"/>
      <c r="G18740" s="294"/>
      <c r="H18740" s="294"/>
      <c r="I18740" s="294"/>
      <c r="J18740" s="294"/>
      <c r="K18740" s="292"/>
      <c r="L18740" s="293">
        <f ca="1">IF(OFFSET(L18740,-$D18740,0)="n/a","n/a",IF(L$5&gt;OFFSET(L18740,-$D18740,0)+$D18740,$E18740-SUM($G18740:K18740),($E18740-SUM($G18740:K18740))/(OFFSET(L18740,-$D18740,0)-(L$5-$D18740-1))))</f>
        <v>0</v>
      </c>
      <c r="M18740" s="293">
        <f ca="1">IF(OFFSET(M18740,-$D18740,0)="n/a","n/a",IF(M$5&gt;OFFSET(M18740,-$D18740,0)+$D18740,$E18740-SUM($G18740:L18740),($E18740-SUM($G18740:L18740))/(OFFSET(M18740,-$D18740,0)-(M$5-$D18740-1))))</f>
        <v>0</v>
      </c>
      <c r="N18740" s="293">
        <f ca="1">IF(OFFSET(N18740,-$D18740,0)="n/a","n/a",IF(N$5&gt;OFFSET(N18740,-$D18740,0)+$D18740,$E18740-SUM($G18740:M18740),($E18740-SUM($G18740:M18740))/(OFFSET(N18740,-$D18740,0)-(N$5-$D18740-1))))</f>
        <v>0</v>
      </c>
    </row>
    <row r="18741" spans="1:14" s="369" customFormat="1" ht="12.75" hidden="1" customHeight="1" outlineLevel="2" x14ac:dyDescent="0.25">
      <c r="A18741" s="3"/>
      <c r="B18741" s="3"/>
      <c r="C18741" s="392"/>
      <c r="D18741" s="3">
        <v>6</v>
      </c>
      <c r="E18741" s="290">
        <f ca="1"/>
        <v>0</v>
      </c>
      <c r="F18741" s="291"/>
      <c r="G18741" s="294"/>
      <c r="H18741" s="294"/>
      <c r="I18741" s="294"/>
      <c r="J18741" s="294"/>
      <c r="K18741" s="294"/>
      <c r="L18741" s="292"/>
      <c r="M18741" s="293">
        <f ca="1">IF(OFFSET(M18741,-$D18741,0)="n/a","n/a",IF(M$5&gt;OFFSET(M18741,-$D18741,0)+$D18741,$E18741-SUM($G18741:L18741),($E18741-SUM($G18741:L18741))/(OFFSET(M18741,-$D18741,0)-(M$5-$D18741-1))))</f>
        <v>0</v>
      </c>
      <c r="N18741" s="293">
        <f ca="1">IF(OFFSET(N18741,-$D18741,0)="n/a","n/a",IF(N$5&gt;OFFSET(N18741,-$D18741,0)+$D18741,$E18741-SUM($G18741:M18741),($E18741-SUM($G18741:M18741))/(OFFSET(N18741,-$D18741,0)-(N$5-$D18741-1))))</f>
        <v>0</v>
      </c>
    </row>
    <row r="18742" spans="1:14" s="369" customFormat="1" ht="12.75" hidden="1" customHeight="1" outlineLevel="2" x14ac:dyDescent="0.25">
      <c r="A18742" s="3"/>
      <c r="B18742" s="3"/>
      <c r="C18742" s="392"/>
      <c r="D18742" s="3">
        <v>7</v>
      </c>
      <c r="E18742" s="290">
        <f ca="1"/>
        <v>0</v>
      </c>
      <c r="F18742" s="291"/>
      <c r="G18742" s="294"/>
      <c r="H18742" s="294"/>
      <c r="I18742" s="294"/>
      <c r="J18742" s="294"/>
      <c r="K18742" s="294"/>
      <c r="L18742" s="294"/>
      <c r="M18742" s="292"/>
      <c r="N18742" s="293">
        <f ca="1">IF(OFFSET(N18742,-$D18742,0)="n/a","n/a",IF(N$5&gt;OFFSET(N18742,-$D18742,0)+$D18742,$E18742-SUM($G18742:M18742),($E18742-SUM($G18742:M18742))/(OFFSET(N18742,-$D18742,0)-(N$5-$D18742-1))))</f>
        <v>0</v>
      </c>
    </row>
    <row r="18743" spans="1:14" s="369" customFormat="1" ht="12.75" hidden="1" customHeight="1" outlineLevel="2" x14ac:dyDescent="0.25">
      <c r="A18743" s="3"/>
      <c r="B18743" s="3"/>
      <c r="C18743" s="392"/>
      <c r="D18743" s="3">
        <v>8</v>
      </c>
      <c r="E18743" s="290">
        <f ca="1"/>
        <v>0</v>
      </c>
      <c r="F18743" s="291"/>
      <c r="G18743" s="294"/>
      <c r="H18743" s="294"/>
      <c r="I18743" s="294"/>
      <c r="J18743" s="294"/>
      <c r="K18743" s="294"/>
      <c r="L18743" s="294"/>
      <c r="M18743" s="294"/>
      <c r="N18743" s="292"/>
    </row>
    <row r="18744" spans="1:14" s="369" customFormat="1" ht="12.75" hidden="1" customHeight="1" outlineLevel="2" x14ac:dyDescent="0.25">
      <c r="A18744" s="3"/>
      <c r="B18744" s="3"/>
      <c r="C18744" s="392"/>
      <c r="D18744" s="3">
        <v>9</v>
      </c>
      <c r="E18744" s="290" t="e">
        <f ca="1"/>
        <v>#N/A</v>
      </c>
      <c r="F18744" s="291"/>
      <c r="G18744" s="294"/>
      <c r="H18744" s="294"/>
      <c r="I18744" s="294"/>
      <c r="J18744" s="294"/>
      <c r="K18744" s="294"/>
      <c r="L18744" s="294"/>
      <c r="M18744" s="294"/>
      <c r="N18744" s="294"/>
    </row>
    <row r="18745" spans="1:14" s="369" customFormat="1" ht="12.75" hidden="1" customHeight="1" outlineLevel="2" x14ac:dyDescent="0.25">
      <c r="A18745" s="3"/>
      <c r="B18745" s="3"/>
      <c r="C18745" s="392"/>
      <c r="D18745" s="3">
        <v>10</v>
      </c>
      <c r="E18745" s="290" t="e">
        <f ca="1"/>
        <v>#N/A</v>
      </c>
      <c r="F18745" s="291"/>
      <c r="G18745" s="294"/>
      <c r="H18745" s="294"/>
      <c r="I18745" s="294"/>
      <c r="J18745" s="294"/>
      <c r="K18745" s="294"/>
      <c r="L18745" s="294"/>
      <c r="M18745" s="294"/>
      <c r="N18745" s="294"/>
    </row>
    <row r="18746" spans="1:14" s="369" customFormat="1" ht="12.75" hidden="1" customHeight="1" outlineLevel="2" x14ac:dyDescent="0.25">
      <c r="A18746" s="3"/>
      <c r="B18746" s="3"/>
      <c r="C18746" s="392"/>
      <c r="D18746" s="3">
        <v>11</v>
      </c>
      <c r="E18746" s="290" t="e">
        <f ca="1"/>
        <v>#N/A</v>
      </c>
      <c r="F18746" s="291"/>
      <c r="G18746" s="294"/>
      <c r="H18746" s="294"/>
      <c r="I18746" s="294"/>
      <c r="J18746" s="294"/>
      <c r="K18746" s="294"/>
      <c r="L18746" s="294"/>
      <c r="M18746" s="294"/>
      <c r="N18746" s="294"/>
    </row>
    <row r="18747" spans="1:14" s="369" customFormat="1" ht="12.75" hidden="1" customHeight="1" outlineLevel="2" x14ac:dyDescent="0.25">
      <c r="A18747" s="3"/>
      <c r="B18747" s="3"/>
      <c r="C18747" s="392"/>
      <c r="D18747" s="3">
        <v>12</v>
      </c>
      <c r="E18747" s="290" t="e">
        <f ca="1"/>
        <v>#N/A</v>
      </c>
      <c r="F18747" s="291"/>
      <c r="G18747" s="294"/>
      <c r="H18747" s="294"/>
      <c r="I18747" s="294"/>
      <c r="J18747" s="294"/>
      <c r="K18747" s="294"/>
      <c r="L18747" s="294"/>
      <c r="M18747" s="294"/>
      <c r="N18747" s="294"/>
    </row>
    <row r="18748" spans="1:14" s="369" customFormat="1" ht="12.75" hidden="1" customHeight="1" outlineLevel="2" x14ac:dyDescent="0.25">
      <c r="A18748" s="3"/>
      <c r="B18748" s="3"/>
      <c r="C18748" s="392"/>
      <c r="D18748" s="3">
        <v>13</v>
      </c>
      <c r="E18748" s="290" t="e">
        <f ca="1"/>
        <v>#N/A</v>
      </c>
      <c r="F18748" s="291"/>
      <c r="G18748" s="294"/>
      <c r="H18748" s="294"/>
      <c r="I18748" s="294"/>
      <c r="J18748" s="294"/>
      <c r="K18748" s="294"/>
      <c r="L18748" s="294"/>
      <c r="M18748" s="294"/>
      <c r="N18748" s="294"/>
    </row>
    <row r="18749" spans="1:14" s="369" customFormat="1" ht="12.75" hidden="1" customHeight="1" outlineLevel="2" x14ac:dyDescent="0.25">
      <c r="A18749" s="3"/>
      <c r="B18749" s="3"/>
      <c r="C18749" s="392"/>
      <c r="D18749" s="3">
        <v>14</v>
      </c>
      <c r="E18749" s="290" t="e">
        <f ca="1"/>
        <v>#N/A</v>
      </c>
      <c r="F18749" s="291"/>
      <c r="G18749" s="294"/>
      <c r="H18749" s="294"/>
      <c r="I18749" s="294"/>
      <c r="J18749" s="294"/>
      <c r="K18749" s="294"/>
      <c r="L18749" s="294"/>
      <c r="M18749" s="294"/>
      <c r="N18749" s="294"/>
    </row>
    <row r="18750" spans="1:14" s="369" customFormat="1" ht="12.75" hidden="1" customHeight="1" outlineLevel="2" x14ac:dyDescent="0.25">
      <c r="A18750" s="3"/>
      <c r="B18750" s="3"/>
      <c r="C18750" s="392"/>
      <c r="D18750" s="3">
        <v>15</v>
      </c>
      <c r="E18750" s="290" t="e">
        <f ca="1"/>
        <v>#N/A</v>
      </c>
      <c r="F18750" s="291"/>
      <c r="G18750" s="294"/>
      <c r="H18750" s="294"/>
      <c r="I18750" s="294"/>
      <c r="J18750" s="294"/>
      <c r="K18750" s="294"/>
      <c r="L18750" s="294"/>
      <c r="M18750" s="294"/>
      <c r="N18750" s="294"/>
    </row>
    <row r="18751" spans="1:14" s="369" customFormat="1" ht="12.75" hidden="1" customHeight="1" outlineLevel="1" x14ac:dyDescent="0.25">
      <c r="A18751" s="3"/>
      <c r="B18751" s="145" t="str">
        <f ca="1">B18734</f>
        <v>Asset Type 485</v>
      </c>
      <c r="C18751" s="145" t="str">
        <f ca="1">C18734</f>
        <v>Description - Asset Type 485</v>
      </c>
      <c r="D18751" s="3"/>
      <c r="E18751" s="3"/>
      <c r="F18751" s="106" t="s">
        <v>47</v>
      </c>
      <c r="G18751" s="296">
        <f t="shared" ref="G18751:N18751" si="1970">SUM(G18736:G18750)</f>
        <v>0</v>
      </c>
      <c r="H18751" s="296">
        <f t="shared" ca="1" si="1970"/>
        <v>0</v>
      </c>
      <c r="I18751" s="296">
        <f t="shared" ca="1" si="1970"/>
        <v>0</v>
      </c>
      <c r="J18751" s="296">
        <f t="shared" ca="1" si="1970"/>
        <v>0</v>
      </c>
      <c r="K18751" s="296">
        <f t="shared" ca="1" si="1970"/>
        <v>0</v>
      </c>
      <c r="L18751" s="296">
        <f t="shared" ca="1" si="1970"/>
        <v>0</v>
      </c>
      <c r="M18751" s="296">
        <f t="shared" ca="1" si="1970"/>
        <v>0</v>
      </c>
      <c r="N18751" s="296">
        <f t="shared" ca="1" si="1970"/>
        <v>0</v>
      </c>
    </row>
    <row r="18752" spans="1:14" s="369" customFormat="1" ht="12.75" hidden="1" customHeight="1" outlineLevel="2" x14ac:dyDescent="0.25">
      <c r="A18752" s="217">
        <f>A18734+1</f>
        <v>486</v>
      </c>
      <c r="B18752" s="22" t="str">
        <f ca="1">OFFSET($B$516,$A18752-1,0)</f>
        <v>Asset Type 486</v>
      </c>
      <c r="C18752" s="22" t="str">
        <f ca="1">OFFSET($C$516,$A18752-1,0)</f>
        <v>Description - Asset Type 486</v>
      </c>
      <c r="D18752" s="3"/>
      <c r="E18752" s="109"/>
      <c r="F18752" s="108" t="s">
        <v>46</v>
      </c>
      <c r="G18752" s="295">
        <f t="shared" ref="G18752:N18752" ca="1" si="1971">VLOOKUP($B18752,$B$516:$N$1015,5+G$5,FALSE)</f>
        <v>0</v>
      </c>
      <c r="H18752" s="295">
        <f t="shared" ca="1" si="1971"/>
        <v>0</v>
      </c>
      <c r="I18752" s="295">
        <f t="shared" ca="1" si="1971"/>
        <v>0</v>
      </c>
      <c r="J18752" s="295">
        <f t="shared" ca="1" si="1971"/>
        <v>0</v>
      </c>
      <c r="K18752" s="295">
        <f t="shared" ca="1" si="1971"/>
        <v>0</v>
      </c>
      <c r="L18752" s="295">
        <f t="shared" ca="1" si="1971"/>
        <v>0</v>
      </c>
      <c r="M18752" s="295">
        <f t="shared" ca="1" si="1971"/>
        <v>0</v>
      </c>
      <c r="N18752" s="295">
        <f t="shared" ca="1" si="1971"/>
        <v>0</v>
      </c>
    </row>
    <row r="18753" spans="1:14" s="369" customFormat="1" ht="12.75" hidden="1" customHeight="1" outlineLevel="2" x14ac:dyDescent="0.25">
      <c r="A18753" s="3"/>
      <c r="B18753" s="3"/>
      <c r="C18753" s="21"/>
      <c r="D18753" s="3"/>
      <c r="E18753" s="107"/>
      <c r="F18753" s="106" t="s">
        <v>80</v>
      </c>
      <c r="G18753" s="111">
        <f ca="1">VLOOKUP($B18752,'Input Sheet'!$B$515:$N$1014,5+G$5,FALSE)</f>
        <v>0</v>
      </c>
      <c r="H18753" s="111">
        <f ca="1">VLOOKUP($B18752,'Input Sheet'!$B$515:$N$1014,5+H$5,FALSE)</f>
        <v>0</v>
      </c>
      <c r="I18753" s="111">
        <f ca="1">VLOOKUP($B18752,'Input Sheet'!$B$515:$N$1014,5+I$5,FALSE)</f>
        <v>0</v>
      </c>
      <c r="J18753" s="111">
        <f ca="1">VLOOKUP($B18752,'Input Sheet'!$B$515:$N$1014,5+J$5,FALSE)</f>
        <v>0</v>
      </c>
      <c r="K18753" s="111">
        <f ca="1">VLOOKUP($B18752,'Input Sheet'!$B$515:$N$1014,5+K$5,FALSE)</f>
        <v>0</v>
      </c>
      <c r="L18753" s="111">
        <f ca="1">VLOOKUP($B18752,'Input Sheet'!$B$515:$N$1014,5+L$5,FALSE)</f>
        <v>0</v>
      </c>
      <c r="M18753" s="111">
        <f ca="1">VLOOKUP($B18752,'Input Sheet'!$B$515:$N$1014,5+M$5,FALSE)</f>
        <v>0</v>
      </c>
      <c r="N18753" s="111">
        <f ca="1">VLOOKUP($B18752,'Input Sheet'!$B$515:$N$1014,5+N$5,FALSE)</f>
        <v>0</v>
      </c>
    </row>
    <row r="18754" spans="1:14" s="369" customFormat="1" ht="12.75" hidden="1" customHeight="1" outlineLevel="2" x14ac:dyDescent="0.25">
      <c r="A18754" s="3"/>
      <c r="B18754" s="3"/>
      <c r="C18754" s="3"/>
      <c r="D18754" s="3">
        <v>1</v>
      </c>
      <c r="E18754" s="290">
        <f t="array" aca="1" ref="E18754:E18768" ca="1">TRANSPOSE(G18752:N18752)</f>
        <v>0</v>
      </c>
      <c r="F18754" s="291"/>
      <c r="G18754" s="292"/>
      <c r="H18754" s="293">
        <f ca="1">IF(OFFSET(H18754,-$D18754,0)="n/a","n/a",IF(H$5&gt;OFFSET(H18754,-$D18754,0)+$D18754,$E18754-SUM($G18754:G18754),($E18754-SUM($G18754:G18754))/(OFFSET(H18754,-$D18754,0)-(H$5-$D18754-1))))</f>
        <v>0</v>
      </c>
      <c r="I18754" s="293">
        <f ca="1">IF(OFFSET(I18754,-$D18754,0)="n/a","n/a",IF(I$5&gt;OFFSET(I18754,-$D18754,0)+$D18754,$E18754-SUM($G18754:H18754),($E18754-SUM($G18754:H18754))/(OFFSET(I18754,-$D18754,0)-(I$5-$D18754-1))))</f>
        <v>0</v>
      </c>
      <c r="J18754" s="293">
        <f ca="1">IF(OFFSET(J18754,-$D18754,0)="n/a","n/a",IF(J$5&gt;OFFSET(J18754,-$D18754,0)+$D18754,$E18754-SUM($G18754:I18754),($E18754-SUM($G18754:I18754))/(OFFSET(J18754,-$D18754,0)-(J$5-$D18754-1))))</f>
        <v>0</v>
      </c>
      <c r="K18754" s="293">
        <f ca="1">IF(OFFSET(K18754,-$D18754,0)="n/a","n/a",IF(K$5&gt;OFFSET(K18754,-$D18754,0)+$D18754,$E18754-SUM($G18754:J18754),($E18754-SUM($G18754:J18754))/(OFFSET(K18754,-$D18754,0)-(K$5-$D18754-1))))</f>
        <v>0</v>
      </c>
      <c r="L18754" s="293">
        <f ca="1">IF(OFFSET(L18754,-$D18754,0)="n/a","n/a",IF(L$5&gt;OFFSET(L18754,-$D18754,0)+$D18754,$E18754-SUM($G18754:K18754),($E18754-SUM($G18754:K18754))/(OFFSET(L18754,-$D18754,0)-(L$5-$D18754-1))))</f>
        <v>0</v>
      </c>
      <c r="M18754" s="293">
        <f ca="1">IF(OFFSET(M18754,-$D18754,0)="n/a","n/a",IF(M$5&gt;OFFSET(M18754,-$D18754,0)+$D18754,$E18754-SUM($G18754:L18754),($E18754-SUM($G18754:L18754))/(OFFSET(M18754,-$D18754,0)-(M$5-$D18754-1))))</f>
        <v>0</v>
      </c>
      <c r="N18754" s="293">
        <f ca="1">IF(OFFSET(N18754,-$D18754,0)="n/a","n/a",IF(N$5&gt;OFFSET(N18754,-$D18754,0)+$D18754,$E18754-SUM($G18754:M18754),($E18754-SUM($G18754:M18754))/(OFFSET(N18754,-$D18754,0)-(N$5-$D18754-1))))</f>
        <v>0</v>
      </c>
    </row>
    <row r="18755" spans="1:14" s="369" customFormat="1" ht="12.75" hidden="1" customHeight="1" outlineLevel="2" x14ac:dyDescent="0.25">
      <c r="A18755" s="3"/>
      <c r="B18755" s="3"/>
      <c r="C18755" s="392" t="s">
        <v>48</v>
      </c>
      <c r="D18755" s="3">
        <v>2</v>
      </c>
      <c r="E18755" s="290">
        <f ca="1"/>
        <v>0</v>
      </c>
      <c r="F18755" s="291"/>
      <c r="G18755" s="294"/>
      <c r="H18755" s="292"/>
      <c r="I18755" s="293">
        <f ca="1">IF(OFFSET(I18755,-$D18755,0)="n/a","n/a",IF(I$5&gt;OFFSET(I18755,-$D18755,0)+$D18755,$E18755-SUM($G18755:H18755),($E18755-SUM($G18755:H18755))/(OFFSET(I18755,-$D18755,0)-(I$5-$D18755-1))))</f>
        <v>0</v>
      </c>
      <c r="J18755" s="293">
        <f ca="1">IF(OFFSET(J18755,-$D18755,0)="n/a","n/a",IF(J$5&gt;OFFSET(J18755,-$D18755,0)+$D18755,$E18755-SUM($G18755:I18755),($E18755-SUM($G18755:I18755))/(OFFSET(J18755,-$D18755,0)-(J$5-$D18755-1))))</f>
        <v>0</v>
      </c>
      <c r="K18755" s="293">
        <f ca="1">IF(OFFSET(K18755,-$D18755,0)="n/a","n/a",IF(K$5&gt;OFFSET(K18755,-$D18755,0)+$D18755,$E18755-SUM($G18755:J18755),($E18755-SUM($G18755:J18755))/(OFFSET(K18755,-$D18755,0)-(K$5-$D18755-1))))</f>
        <v>0</v>
      </c>
      <c r="L18755" s="293">
        <f ca="1">IF(OFFSET(L18755,-$D18755,0)="n/a","n/a",IF(L$5&gt;OFFSET(L18755,-$D18755,0)+$D18755,$E18755-SUM($G18755:K18755),($E18755-SUM($G18755:K18755))/(OFFSET(L18755,-$D18755,0)-(L$5-$D18755-1))))</f>
        <v>0</v>
      </c>
      <c r="M18755" s="293">
        <f ca="1">IF(OFFSET(M18755,-$D18755,0)="n/a","n/a",IF(M$5&gt;OFFSET(M18755,-$D18755,0)+$D18755,$E18755-SUM($G18755:L18755),($E18755-SUM($G18755:L18755))/(OFFSET(M18755,-$D18755,0)-(M$5-$D18755-1))))</f>
        <v>0</v>
      </c>
      <c r="N18755" s="293">
        <f ca="1">IF(OFFSET(N18755,-$D18755,0)="n/a","n/a",IF(N$5&gt;OFFSET(N18755,-$D18755,0)+$D18755,$E18755-SUM($G18755:M18755),($E18755-SUM($G18755:M18755))/(OFFSET(N18755,-$D18755,0)-(N$5-$D18755-1))))</f>
        <v>0</v>
      </c>
    </row>
    <row r="18756" spans="1:14" s="369" customFormat="1" ht="12.75" hidden="1" customHeight="1" outlineLevel="2" x14ac:dyDescent="0.25">
      <c r="A18756" s="3"/>
      <c r="B18756" s="3"/>
      <c r="C18756" s="392"/>
      <c r="D18756" s="3">
        <v>3</v>
      </c>
      <c r="E18756" s="290">
        <f ca="1"/>
        <v>0</v>
      </c>
      <c r="F18756" s="291"/>
      <c r="G18756" s="294"/>
      <c r="H18756" s="294"/>
      <c r="I18756" s="292"/>
      <c r="J18756" s="293">
        <f ca="1">IF(OFFSET(J18756,-$D18756,0)="n/a","n/a",IF(J$5&gt;OFFSET(J18756,-$D18756,0)+$D18756,$E18756-SUM($G18756:I18756),($E18756-SUM($G18756:I18756))/(OFFSET(J18756,-$D18756,0)-(J$5-$D18756-1))))</f>
        <v>0</v>
      </c>
      <c r="K18756" s="293">
        <f ca="1">IF(OFFSET(K18756,-$D18756,0)="n/a","n/a",IF(K$5&gt;OFFSET(K18756,-$D18756,0)+$D18756,$E18756-SUM($G18756:J18756),($E18756-SUM($G18756:J18756))/(OFFSET(K18756,-$D18756,0)-(K$5-$D18756-1))))</f>
        <v>0</v>
      </c>
      <c r="L18756" s="293">
        <f ca="1">IF(OFFSET(L18756,-$D18756,0)="n/a","n/a",IF(L$5&gt;OFFSET(L18756,-$D18756,0)+$D18756,$E18756-SUM($G18756:K18756),($E18756-SUM($G18756:K18756))/(OFFSET(L18756,-$D18756,0)-(L$5-$D18756-1))))</f>
        <v>0</v>
      </c>
      <c r="M18756" s="293">
        <f ca="1">IF(OFFSET(M18756,-$D18756,0)="n/a","n/a",IF(M$5&gt;OFFSET(M18756,-$D18756,0)+$D18756,$E18756-SUM($G18756:L18756),($E18756-SUM($G18756:L18756))/(OFFSET(M18756,-$D18756,0)-(M$5-$D18756-1))))</f>
        <v>0</v>
      </c>
      <c r="N18756" s="293">
        <f ca="1">IF(OFFSET(N18756,-$D18756,0)="n/a","n/a",IF(N$5&gt;OFFSET(N18756,-$D18756,0)+$D18756,$E18756-SUM($G18756:M18756),($E18756-SUM($G18756:M18756))/(OFFSET(N18756,-$D18756,0)-(N$5-$D18756-1))))</f>
        <v>0</v>
      </c>
    </row>
    <row r="18757" spans="1:14" s="369" customFormat="1" ht="12.75" hidden="1" customHeight="1" outlineLevel="2" x14ac:dyDescent="0.25">
      <c r="A18757" s="3"/>
      <c r="B18757" s="3"/>
      <c r="C18757" s="392"/>
      <c r="D18757" s="3">
        <v>4</v>
      </c>
      <c r="E18757" s="290">
        <f ca="1"/>
        <v>0</v>
      </c>
      <c r="F18757" s="291"/>
      <c r="G18757" s="294"/>
      <c r="H18757" s="294"/>
      <c r="I18757" s="294"/>
      <c r="J18757" s="292"/>
      <c r="K18757" s="293">
        <f ca="1">IF(OFFSET(K18757,-$D18757,0)="n/a","n/a",IF(K$5&gt;OFFSET(K18757,-$D18757,0)+$D18757,$E18757-SUM($G18757:J18757),($E18757-SUM($G18757:J18757))/(OFFSET(K18757,-$D18757,0)-(K$5-$D18757-1))))</f>
        <v>0</v>
      </c>
      <c r="L18757" s="293">
        <f ca="1">IF(OFFSET(L18757,-$D18757,0)="n/a","n/a",IF(L$5&gt;OFFSET(L18757,-$D18757,0)+$D18757,$E18757-SUM($G18757:K18757),($E18757-SUM($G18757:K18757))/(OFFSET(L18757,-$D18757,0)-(L$5-$D18757-1))))</f>
        <v>0</v>
      </c>
      <c r="M18757" s="293">
        <f ca="1">IF(OFFSET(M18757,-$D18757,0)="n/a","n/a",IF(M$5&gt;OFFSET(M18757,-$D18757,0)+$D18757,$E18757-SUM($G18757:L18757),($E18757-SUM($G18757:L18757))/(OFFSET(M18757,-$D18757,0)-(M$5-$D18757-1))))</f>
        <v>0</v>
      </c>
      <c r="N18757" s="293">
        <f ca="1">IF(OFFSET(N18757,-$D18757,0)="n/a","n/a",IF(N$5&gt;OFFSET(N18757,-$D18757,0)+$D18757,$E18757-SUM($G18757:M18757),($E18757-SUM($G18757:M18757))/(OFFSET(N18757,-$D18757,0)-(N$5-$D18757-1))))</f>
        <v>0</v>
      </c>
    </row>
    <row r="18758" spans="1:14" s="369" customFormat="1" ht="12.75" hidden="1" customHeight="1" outlineLevel="2" x14ac:dyDescent="0.25">
      <c r="A18758" s="3"/>
      <c r="B18758" s="3"/>
      <c r="C18758" s="392"/>
      <c r="D18758" s="3">
        <v>5</v>
      </c>
      <c r="E18758" s="290">
        <f ca="1"/>
        <v>0</v>
      </c>
      <c r="F18758" s="291"/>
      <c r="G18758" s="294"/>
      <c r="H18758" s="294"/>
      <c r="I18758" s="294"/>
      <c r="J18758" s="294"/>
      <c r="K18758" s="292"/>
      <c r="L18758" s="293">
        <f ca="1">IF(OFFSET(L18758,-$D18758,0)="n/a","n/a",IF(L$5&gt;OFFSET(L18758,-$D18758,0)+$D18758,$E18758-SUM($G18758:K18758),($E18758-SUM($G18758:K18758))/(OFFSET(L18758,-$D18758,0)-(L$5-$D18758-1))))</f>
        <v>0</v>
      </c>
      <c r="M18758" s="293">
        <f ca="1">IF(OFFSET(M18758,-$D18758,0)="n/a","n/a",IF(M$5&gt;OFFSET(M18758,-$D18758,0)+$D18758,$E18758-SUM($G18758:L18758),($E18758-SUM($G18758:L18758))/(OFFSET(M18758,-$D18758,0)-(M$5-$D18758-1))))</f>
        <v>0</v>
      </c>
      <c r="N18758" s="293">
        <f ca="1">IF(OFFSET(N18758,-$D18758,0)="n/a","n/a",IF(N$5&gt;OFFSET(N18758,-$D18758,0)+$D18758,$E18758-SUM($G18758:M18758),($E18758-SUM($G18758:M18758))/(OFFSET(N18758,-$D18758,0)-(N$5-$D18758-1))))</f>
        <v>0</v>
      </c>
    </row>
    <row r="18759" spans="1:14" s="369" customFormat="1" ht="12.75" hidden="1" customHeight="1" outlineLevel="2" x14ac:dyDescent="0.25">
      <c r="A18759" s="3"/>
      <c r="B18759" s="3"/>
      <c r="C18759" s="392"/>
      <c r="D18759" s="3">
        <v>6</v>
      </c>
      <c r="E18759" s="290">
        <f ca="1"/>
        <v>0</v>
      </c>
      <c r="F18759" s="291"/>
      <c r="G18759" s="294"/>
      <c r="H18759" s="294"/>
      <c r="I18759" s="294"/>
      <c r="J18759" s="294"/>
      <c r="K18759" s="294"/>
      <c r="L18759" s="292"/>
      <c r="M18759" s="293">
        <f ca="1">IF(OFFSET(M18759,-$D18759,0)="n/a","n/a",IF(M$5&gt;OFFSET(M18759,-$D18759,0)+$D18759,$E18759-SUM($G18759:L18759),($E18759-SUM($G18759:L18759))/(OFFSET(M18759,-$D18759,0)-(M$5-$D18759-1))))</f>
        <v>0</v>
      </c>
      <c r="N18759" s="293">
        <f ca="1">IF(OFFSET(N18759,-$D18759,0)="n/a","n/a",IF(N$5&gt;OFFSET(N18759,-$D18759,0)+$D18759,$E18759-SUM($G18759:M18759),($E18759-SUM($G18759:M18759))/(OFFSET(N18759,-$D18759,0)-(N$5-$D18759-1))))</f>
        <v>0</v>
      </c>
    </row>
    <row r="18760" spans="1:14" s="369" customFormat="1" ht="12.75" hidden="1" customHeight="1" outlineLevel="2" x14ac:dyDescent="0.25">
      <c r="A18760" s="3"/>
      <c r="B18760" s="3"/>
      <c r="C18760" s="392"/>
      <c r="D18760" s="3">
        <v>7</v>
      </c>
      <c r="E18760" s="290">
        <f ca="1"/>
        <v>0</v>
      </c>
      <c r="F18760" s="291"/>
      <c r="G18760" s="294"/>
      <c r="H18760" s="294"/>
      <c r="I18760" s="294"/>
      <c r="J18760" s="294"/>
      <c r="K18760" s="294"/>
      <c r="L18760" s="294"/>
      <c r="M18760" s="292"/>
      <c r="N18760" s="293">
        <f ca="1">IF(OFFSET(N18760,-$D18760,0)="n/a","n/a",IF(N$5&gt;OFFSET(N18760,-$D18760,0)+$D18760,$E18760-SUM($G18760:M18760),($E18760-SUM($G18760:M18760))/(OFFSET(N18760,-$D18760,0)-(N$5-$D18760-1))))</f>
        <v>0</v>
      </c>
    </row>
    <row r="18761" spans="1:14" s="369" customFormat="1" ht="12.75" hidden="1" customHeight="1" outlineLevel="2" x14ac:dyDescent="0.25">
      <c r="A18761" s="3"/>
      <c r="B18761" s="3"/>
      <c r="C18761" s="392"/>
      <c r="D18761" s="3">
        <v>8</v>
      </c>
      <c r="E18761" s="290">
        <f ca="1"/>
        <v>0</v>
      </c>
      <c r="F18761" s="291"/>
      <c r="G18761" s="294"/>
      <c r="H18761" s="294"/>
      <c r="I18761" s="294"/>
      <c r="J18761" s="294"/>
      <c r="K18761" s="294"/>
      <c r="L18761" s="294"/>
      <c r="M18761" s="294"/>
      <c r="N18761" s="292"/>
    </row>
    <row r="18762" spans="1:14" s="369" customFormat="1" ht="12.75" hidden="1" customHeight="1" outlineLevel="2" x14ac:dyDescent="0.25">
      <c r="A18762" s="3"/>
      <c r="B18762" s="3"/>
      <c r="C18762" s="392"/>
      <c r="D18762" s="3">
        <v>9</v>
      </c>
      <c r="E18762" s="290" t="e">
        <f ca="1"/>
        <v>#N/A</v>
      </c>
      <c r="F18762" s="291"/>
      <c r="G18762" s="294"/>
      <c r="H18762" s="294"/>
      <c r="I18762" s="294"/>
      <c r="J18762" s="294"/>
      <c r="K18762" s="294"/>
      <c r="L18762" s="294"/>
      <c r="M18762" s="294"/>
      <c r="N18762" s="294"/>
    </row>
    <row r="18763" spans="1:14" s="369" customFormat="1" ht="12.75" hidden="1" customHeight="1" outlineLevel="2" x14ac:dyDescent="0.25">
      <c r="A18763" s="3"/>
      <c r="B18763" s="3"/>
      <c r="C18763" s="392"/>
      <c r="D18763" s="3">
        <v>10</v>
      </c>
      <c r="E18763" s="290" t="e">
        <f ca="1"/>
        <v>#N/A</v>
      </c>
      <c r="F18763" s="291"/>
      <c r="G18763" s="294"/>
      <c r="H18763" s="294"/>
      <c r="I18763" s="294"/>
      <c r="J18763" s="294"/>
      <c r="K18763" s="294"/>
      <c r="L18763" s="294"/>
      <c r="M18763" s="294"/>
      <c r="N18763" s="294"/>
    </row>
    <row r="18764" spans="1:14" s="369" customFormat="1" ht="12.75" hidden="1" customHeight="1" outlineLevel="2" x14ac:dyDescent="0.25">
      <c r="A18764" s="3"/>
      <c r="B18764" s="3"/>
      <c r="C18764" s="392"/>
      <c r="D18764" s="3">
        <v>11</v>
      </c>
      <c r="E18764" s="290" t="e">
        <f ca="1"/>
        <v>#N/A</v>
      </c>
      <c r="F18764" s="291"/>
      <c r="G18764" s="294"/>
      <c r="H18764" s="294"/>
      <c r="I18764" s="294"/>
      <c r="J18764" s="294"/>
      <c r="K18764" s="294"/>
      <c r="L18764" s="294"/>
      <c r="M18764" s="294"/>
      <c r="N18764" s="294"/>
    </row>
    <row r="18765" spans="1:14" s="369" customFormat="1" ht="12.75" hidden="1" customHeight="1" outlineLevel="2" x14ac:dyDescent="0.25">
      <c r="A18765" s="3"/>
      <c r="B18765" s="3"/>
      <c r="C18765" s="392"/>
      <c r="D18765" s="3">
        <v>12</v>
      </c>
      <c r="E18765" s="290" t="e">
        <f ca="1"/>
        <v>#N/A</v>
      </c>
      <c r="F18765" s="291"/>
      <c r="G18765" s="294"/>
      <c r="H18765" s="294"/>
      <c r="I18765" s="294"/>
      <c r="J18765" s="294"/>
      <c r="K18765" s="294"/>
      <c r="L18765" s="294"/>
      <c r="M18765" s="294"/>
      <c r="N18765" s="294"/>
    </row>
    <row r="18766" spans="1:14" s="369" customFormat="1" ht="12.75" hidden="1" customHeight="1" outlineLevel="2" x14ac:dyDescent="0.25">
      <c r="A18766" s="3"/>
      <c r="B18766" s="3"/>
      <c r="C18766" s="392"/>
      <c r="D18766" s="3">
        <v>13</v>
      </c>
      <c r="E18766" s="290" t="e">
        <f ca="1"/>
        <v>#N/A</v>
      </c>
      <c r="F18766" s="291"/>
      <c r="G18766" s="294"/>
      <c r="H18766" s="294"/>
      <c r="I18766" s="294"/>
      <c r="J18766" s="294"/>
      <c r="K18766" s="294"/>
      <c r="L18766" s="294"/>
      <c r="M18766" s="294"/>
      <c r="N18766" s="294"/>
    </row>
    <row r="18767" spans="1:14" s="369" customFormat="1" ht="12.75" hidden="1" customHeight="1" outlineLevel="2" x14ac:dyDescent="0.25">
      <c r="A18767" s="3"/>
      <c r="B18767" s="3"/>
      <c r="C18767" s="392"/>
      <c r="D18767" s="3">
        <v>14</v>
      </c>
      <c r="E18767" s="290" t="e">
        <f ca="1"/>
        <v>#N/A</v>
      </c>
      <c r="F18767" s="291"/>
      <c r="G18767" s="294"/>
      <c r="H18767" s="294"/>
      <c r="I18767" s="294"/>
      <c r="J18767" s="294"/>
      <c r="K18767" s="294"/>
      <c r="L18767" s="294"/>
      <c r="M18767" s="294"/>
      <c r="N18767" s="294"/>
    </row>
    <row r="18768" spans="1:14" s="369" customFormat="1" ht="12.75" hidden="1" customHeight="1" outlineLevel="2" x14ac:dyDescent="0.25">
      <c r="A18768" s="3"/>
      <c r="B18768" s="3"/>
      <c r="C18768" s="392"/>
      <c r="D18768" s="3">
        <v>15</v>
      </c>
      <c r="E18768" s="290" t="e">
        <f ca="1"/>
        <v>#N/A</v>
      </c>
      <c r="F18768" s="291"/>
      <c r="G18768" s="294"/>
      <c r="H18768" s="294"/>
      <c r="I18768" s="294"/>
      <c r="J18768" s="294"/>
      <c r="K18768" s="294"/>
      <c r="L18768" s="294"/>
      <c r="M18768" s="294"/>
      <c r="N18768" s="294"/>
    </row>
    <row r="18769" spans="1:14" s="369" customFormat="1" ht="12.75" hidden="1" customHeight="1" outlineLevel="1" x14ac:dyDescent="0.25">
      <c r="A18769" s="3"/>
      <c r="B18769" s="145" t="str">
        <f ca="1">B18752</f>
        <v>Asset Type 486</v>
      </c>
      <c r="C18769" s="145" t="str">
        <f ca="1">C18752</f>
        <v>Description - Asset Type 486</v>
      </c>
      <c r="D18769" s="3"/>
      <c r="E18769" s="3"/>
      <c r="F18769" s="106" t="s">
        <v>47</v>
      </c>
      <c r="G18769" s="296">
        <f t="shared" ref="G18769:N18769" si="1972">SUM(G18754:G18768)</f>
        <v>0</v>
      </c>
      <c r="H18769" s="296">
        <f t="shared" ca="1" si="1972"/>
        <v>0</v>
      </c>
      <c r="I18769" s="296">
        <f t="shared" ca="1" si="1972"/>
        <v>0</v>
      </c>
      <c r="J18769" s="296">
        <f t="shared" ca="1" si="1972"/>
        <v>0</v>
      </c>
      <c r="K18769" s="296">
        <f t="shared" ca="1" si="1972"/>
        <v>0</v>
      </c>
      <c r="L18769" s="296">
        <f t="shared" ca="1" si="1972"/>
        <v>0</v>
      </c>
      <c r="M18769" s="296">
        <f t="shared" ca="1" si="1972"/>
        <v>0</v>
      </c>
      <c r="N18769" s="296">
        <f t="shared" ca="1" si="1972"/>
        <v>0</v>
      </c>
    </row>
    <row r="18770" spans="1:14" s="369" customFormat="1" ht="12.75" hidden="1" customHeight="1" outlineLevel="2" x14ac:dyDescent="0.25">
      <c r="A18770" s="217">
        <f>A18752+1</f>
        <v>487</v>
      </c>
      <c r="B18770" s="22" t="str">
        <f ca="1">OFFSET($B$516,$A18770-1,0)</f>
        <v>Asset Type 487</v>
      </c>
      <c r="C18770" s="22" t="str">
        <f ca="1">OFFSET($C$516,$A18770-1,0)</f>
        <v>Description - Asset Type 487</v>
      </c>
      <c r="D18770" s="3"/>
      <c r="E18770" s="109"/>
      <c r="F18770" s="108" t="s">
        <v>46</v>
      </c>
      <c r="G18770" s="295">
        <f t="shared" ref="G18770:N18770" ca="1" si="1973">VLOOKUP($B18770,$B$516:$N$1015,5+G$5,FALSE)</f>
        <v>0</v>
      </c>
      <c r="H18770" s="295">
        <f t="shared" ca="1" si="1973"/>
        <v>0</v>
      </c>
      <c r="I18770" s="295">
        <f t="shared" ca="1" si="1973"/>
        <v>0</v>
      </c>
      <c r="J18770" s="295">
        <f t="shared" ca="1" si="1973"/>
        <v>0</v>
      </c>
      <c r="K18770" s="295">
        <f t="shared" ca="1" si="1973"/>
        <v>0</v>
      </c>
      <c r="L18770" s="295">
        <f t="shared" ca="1" si="1973"/>
        <v>0</v>
      </c>
      <c r="M18770" s="295">
        <f t="shared" ca="1" si="1973"/>
        <v>0</v>
      </c>
      <c r="N18770" s="295">
        <f t="shared" ca="1" si="1973"/>
        <v>0</v>
      </c>
    </row>
    <row r="18771" spans="1:14" s="369" customFormat="1" ht="12.75" hidden="1" customHeight="1" outlineLevel="2" x14ac:dyDescent="0.25">
      <c r="A18771" s="3"/>
      <c r="B18771" s="3"/>
      <c r="C18771" s="21"/>
      <c r="D18771" s="3"/>
      <c r="E18771" s="107"/>
      <c r="F18771" s="106" t="s">
        <v>80</v>
      </c>
      <c r="G18771" s="111">
        <f ca="1">VLOOKUP($B18770,'Input Sheet'!$B$515:$N$1014,5+G$5,FALSE)</f>
        <v>0</v>
      </c>
      <c r="H18771" s="111">
        <f ca="1">VLOOKUP($B18770,'Input Sheet'!$B$515:$N$1014,5+H$5,FALSE)</f>
        <v>0</v>
      </c>
      <c r="I18771" s="111">
        <f ca="1">VLOOKUP($B18770,'Input Sheet'!$B$515:$N$1014,5+I$5,FALSE)</f>
        <v>0</v>
      </c>
      <c r="J18771" s="111">
        <f ca="1">VLOOKUP($B18770,'Input Sheet'!$B$515:$N$1014,5+J$5,FALSE)</f>
        <v>0</v>
      </c>
      <c r="K18771" s="111">
        <f ca="1">VLOOKUP($B18770,'Input Sheet'!$B$515:$N$1014,5+K$5,FALSE)</f>
        <v>0</v>
      </c>
      <c r="L18771" s="111">
        <f ca="1">VLOOKUP($B18770,'Input Sheet'!$B$515:$N$1014,5+L$5,FALSE)</f>
        <v>0</v>
      </c>
      <c r="M18771" s="111">
        <f ca="1">VLOOKUP($B18770,'Input Sheet'!$B$515:$N$1014,5+M$5,FALSE)</f>
        <v>0</v>
      </c>
      <c r="N18771" s="111">
        <f ca="1">VLOOKUP($B18770,'Input Sheet'!$B$515:$N$1014,5+N$5,FALSE)</f>
        <v>0</v>
      </c>
    </row>
    <row r="18772" spans="1:14" s="369" customFormat="1" ht="12.75" hidden="1" customHeight="1" outlineLevel="2" x14ac:dyDescent="0.25">
      <c r="A18772" s="3"/>
      <c r="B18772" s="3"/>
      <c r="C18772" s="3"/>
      <c r="D18772" s="3">
        <v>1</v>
      </c>
      <c r="E18772" s="290">
        <f t="array" aca="1" ref="E18772:E18786" ca="1">TRANSPOSE(G18770:N18770)</f>
        <v>0</v>
      </c>
      <c r="F18772" s="291"/>
      <c r="G18772" s="292"/>
      <c r="H18772" s="293">
        <f ca="1">IF(OFFSET(H18772,-$D18772,0)="n/a","n/a",IF(H$5&gt;OFFSET(H18772,-$D18772,0)+$D18772,$E18772-SUM($G18772:G18772),($E18772-SUM($G18772:G18772))/(OFFSET(H18772,-$D18772,0)-(H$5-$D18772-1))))</f>
        <v>0</v>
      </c>
      <c r="I18772" s="293">
        <f ca="1">IF(OFFSET(I18772,-$D18772,0)="n/a","n/a",IF(I$5&gt;OFFSET(I18772,-$D18772,0)+$D18772,$E18772-SUM($G18772:H18772),($E18772-SUM($G18772:H18772))/(OFFSET(I18772,-$D18772,0)-(I$5-$D18772-1))))</f>
        <v>0</v>
      </c>
      <c r="J18772" s="293">
        <f ca="1">IF(OFFSET(J18772,-$D18772,0)="n/a","n/a",IF(J$5&gt;OFFSET(J18772,-$D18772,0)+$D18772,$E18772-SUM($G18772:I18772),($E18772-SUM($G18772:I18772))/(OFFSET(J18772,-$D18772,0)-(J$5-$D18772-1))))</f>
        <v>0</v>
      </c>
      <c r="K18772" s="293">
        <f ca="1">IF(OFFSET(K18772,-$D18772,0)="n/a","n/a",IF(K$5&gt;OFFSET(K18772,-$D18772,0)+$D18772,$E18772-SUM($G18772:J18772),($E18772-SUM($G18772:J18772))/(OFFSET(K18772,-$D18772,0)-(K$5-$D18772-1))))</f>
        <v>0</v>
      </c>
      <c r="L18772" s="293">
        <f ca="1">IF(OFFSET(L18772,-$D18772,0)="n/a","n/a",IF(L$5&gt;OFFSET(L18772,-$D18772,0)+$D18772,$E18772-SUM($G18772:K18772),($E18772-SUM($G18772:K18772))/(OFFSET(L18772,-$D18772,0)-(L$5-$D18772-1))))</f>
        <v>0</v>
      </c>
      <c r="M18772" s="293">
        <f ca="1">IF(OFFSET(M18772,-$D18772,0)="n/a","n/a",IF(M$5&gt;OFFSET(M18772,-$D18772,0)+$D18772,$E18772-SUM($G18772:L18772),($E18772-SUM($G18772:L18772))/(OFFSET(M18772,-$D18772,0)-(M$5-$D18772-1))))</f>
        <v>0</v>
      </c>
      <c r="N18772" s="293">
        <f ca="1">IF(OFFSET(N18772,-$D18772,0)="n/a","n/a",IF(N$5&gt;OFFSET(N18772,-$D18772,0)+$D18772,$E18772-SUM($G18772:M18772),($E18772-SUM($G18772:M18772))/(OFFSET(N18772,-$D18772,0)-(N$5-$D18772-1))))</f>
        <v>0</v>
      </c>
    </row>
    <row r="18773" spans="1:14" s="369" customFormat="1" ht="12.75" hidden="1" customHeight="1" outlineLevel="2" x14ac:dyDescent="0.25">
      <c r="A18773" s="3"/>
      <c r="B18773" s="3"/>
      <c r="C18773" s="392" t="s">
        <v>48</v>
      </c>
      <c r="D18773" s="3">
        <v>2</v>
      </c>
      <c r="E18773" s="290">
        <f ca="1"/>
        <v>0</v>
      </c>
      <c r="F18773" s="291"/>
      <c r="G18773" s="294"/>
      <c r="H18773" s="292"/>
      <c r="I18773" s="293">
        <f ca="1">IF(OFFSET(I18773,-$D18773,0)="n/a","n/a",IF(I$5&gt;OFFSET(I18773,-$D18773,0)+$D18773,$E18773-SUM($G18773:H18773),($E18773-SUM($G18773:H18773))/(OFFSET(I18773,-$D18773,0)-(I$5-$D18773-1))))</f>
        <v>0</v>
      </c>
      <c r="J18773" s="293">
        <f ca="1">IF(OFFSET(J18773,-$D18773,0)="n/a","n/a",IF(J$5&gt;OFFSET(J18773,-$D18773,0)+$D18773,$E18773-SUM($G18773:I18773),($E18773-SUM($G18773:I18773))/(OFFSET(J18773,-$D18773,0)-(J$5-$D18773-1))))</f>
        <v>0</v>
      </c>
      <c r="K18773" s="293">
        <f ca="1">IF(OFFSET(K18773,-$D18773,0)="n/a","n/a",IF(K$5&gt;OFFSET(K18773,-$D18773,0)+$D18773,$E18773-SUM($G18773:J18773),($E18773-SUM($G18773:J18773))/(OFFSET(K18773,-$D18773,0)-(K$5-$D18773-1))))</f>
        <v>0</v>
      </c>
      <c r="L18773" s="293">
        <f ca="1">IF(OFFSET(L18773,-$D18773,0)="n/a","n/a",IF(L$5&gt;OFFSET(L18773,-$D18773,0)+$D18773,$E18773-SUM($G18773:K18773),($E18773-SUM($G18773:K18773))/(OFFSET(L18773,-$D18773,0)-(L$5-$D18773-1))))</f>
        <v>0</v>
      </c>
      <c r="M18773" s="293">
        <f ca="1">IF(OFFSET(M18773,-$D18773,0)="n/a","n/a",IF(M$5&gt;OFFSET(M18773,-$D18773,0)+$D18773,$E18773-SUM($G18773:L18773),($E18773-SUM($G18773:L18773))/(OFFSET(M18773,-$D18773,0)-(M$5-$D18773-1))))</f>
        <v>0</v>
      </c>
      <c r="N18773" s="293">
        <f ca="1">IF(OFFSET(N18773,-$D18773,0)="n/a","n/a",IF(N$5&gt;OFFSET(N18773,-$D18773,0)+$D18773,$E18773-SUM($G18773:M18773),($E18773-SUM($G18773:M18773))/(OFFSET(N18773,-$D18773,0)-(N$5-$D18773-1))))</f>
        <v>0</v>
      </c>
    </row>
    <row r="18774" spans="1:14" s="369" customFormat="1" ht="12.75" hidden="1" customHeight="1" outlineLevel="2" x14ac:dyDescent="0.25">
      <c r="A18774" s="3"/>
      <c r="B18774" s="3"/>
      <c r="C18774" s="392"/>
      <c r="D18774" s="3">
        <v>3</v>
      </c>
      <c r="E18774" s="290">
        <f ca="1"/>
        <v>0</v>
      </c>
      <c r="F18774" s="291"/>
      <c r="G18774" s="294"/>
      <c r="H18774" s="294"/>
      <c r="I18774" s="292"/>
      <c r="J18774" s="293">
        <f ca="1">IF(OFFSET(J18774,-$D18774,0)="n/a","n/a",IF(J$5&gt;OFFSET(J18774,-$D18774,0)+$D18774,$E18774-SUM($G18774:I18774),($E18774-SUM($G18774:I18774))/(OFFSET(J18774,-$D18774,0)-(J$5-$D18774-1))))</f>
        <v>0</v>
      </c>
      <c r="K18774" s="293">
        <f ca="1">IF(OFFSET(K18774,-$D18774,0)="n/a","n/a",IF(K$5&gt;OFFSET(K18774,-$D18774,0)+$D18774,$E18774-SUM($G18774:J18774),($E18774-SUM($G18774:J18774))/(OFFSET(K18774,-$D18774,0)-(K$5-$D18774-1))))</f>
        <v>0</v>
      </c>
      <c r="L18774" s="293">
        <f ca="1">IF(OFFSET(L18774,-$D18774,0)="n/a","n/a",IF(L$5&gt;OFFSET(L18774,-$D18774,0)+$D18774,$E18774-SUM($G18774:K18774),($E18774-SUM($G18774:K18774))/(OFFSET(L18774,-$D18774,0)-(L$5-$D18774-1))))</f>
        <v>0</v>
      </c>
      <c r="M18774" s="293">
        <f ca="1">IF(OFFSET(M18774,-$D18774,0)="n/a","n/a",IF(M$5&gt;OFFSET(M18774,-$D18774,0)+$D18774,$E18774-SUM($G18774:L18774),($E18774-SUM($G18774:L18774))/(OFFSET(M18774,-$D18774,0)-(M$5-$D18774-1))))</f>
        <v>0</v>
      </c>
      <c r="N18774" s="293">
        <f ca="1">IF(OFFSET(N18774,-$D18774,0)="n/a","n/a",IF(N$5&gt;OFFSET(N18774,-$D18774,0)+$D18774,$E18774-SUM($G18774:M18774),($E18774-SUM($G18774:M18774))/(OFFSET(N18774,-$D18774,0)-(N$5-$D18774-1))))</f>
        <v>0</v>
      </c>
    </row>
    <row r="18775" spans="1:14" s="369" customFormat="1" ht="12.75" hidden="1" customHeight="1" outlineLevel="2" x14ac:dyDescent="0.25">
      <c r="A18775" s="3"/>
      <c r="B18775" s="3"/>
      <c r="C18775" s="392"/>
      <c r="D18775" s="3">
        <v>4</v>
      </c>
      <c r="E18775" s="290">
        <f ca="1"/>
        <v>0</v>
      </c>
      <c r="F18775" s="291"/>
      <c r="G18775" s="294"/>
      <c r="H18775" s="294"/>
      <c r="I18775" s="294"/>
      <c r="J18775" s="292"/>
      <c r="K18775" s="293">
        <f ca="1">IF(OFFSET(K18775,-$D18775,0)="n/a","n/a",IF(K$5&gt;OFFSET(K18775,-$D18775,0)+$D18775,$E18775-SUM($G18775:J18775),($E18775-SUM($G18775:J18775))/(OFFSET(K18775,-$D18775,0)-(K$5-$D18775-1))))</f>
        <v>0</v>
      </c>
      <c r="L18775" s="293">
        <f ca="1">IF(OFFSET(L18775,-$D18775,0)="n/a","n/a",IF(L$5&gt;OFFSET(L18775,-$D18775,0)+$D18775,$E18775-SUM($G18775:K18775),($E18775-SUM($G18775:K18775))/(OFFSET(L18775,-$D18775,0)-(L$5-$D18775-1))))</f>
        <v>0</v>
      </c>
      <c r="M18775" s="293">
        <f ca="1">IF(OFFSET(M18775,-$D18775,0)="n/a","n/a",IF(M$5&gt;OFFSET(M18775,-$D18775,0)+$D18775,$E18775-SUM($G18775:L18775),($E18775-SUM($G18775:L18775))/(OFFSET(M18775,-$D18775,0)-(M$5-$D18775-1))))</f>
        <v>0</v>
      </c>
      <c r="N18775" s="293">
        <f ca="1">IF(OFFSET(N18775,-$D18775,0)="n/a","n/a",IF(N$5&gt;OFFSET(N18775,-$D18775,0)+$D18775,$E18775-SUM($G18775:M18775),($E18775-SUM($G18775:M18775))/(OFFSET(N18775,-$D18775,0)-(N$5-$D18775-1))))</f>
        <v>0</v>
      </c>
    </row>
    <row r="18776" spans="1:14" s="369" customFormat="1" ht="12.75" hidden="1" customHeight="1" outlineLevel="2" x14ac:dyDescent="0.25">
      <c r="A18776" s="3"/>
      <c r="B18776" s="3"/>
      <c r="C18776" s="392"/>
      <c r="D18776" s="3">
        <v>5</v>
      </c>
      <c r="E18776" s="290">
        <f ca="1"/>
        <v>0</v>
      </c>
      <c r="F18776" s="291"/>
      <c r="G18776" s="294"/>
      <c r="H18776" s="294"/>
      <c r="I18776" s="294"/>
      <c r="J18776" s="294"/>
      <c r="K18776" s="292"/>
      <c r="L18776" s="293">
        <f ca="1">IF(OFFSET(L18776,-$D18776,0)="n/a","n/a",IF(L$5&gt;OFFSET(L18776,-$D18776,0)+$D18776,$E18776-SUM($G18776:K18776),($E18776-SUM($G18776:K18776))/(OFFSET(L18776,-$D18776,0)-(L$5-$D18776-1))))</f>
        <v>0</v>
      </c>
      <c r="M18776" s="293">
        <f ca="1">IF(OFFSET(M18776,-$D18776,0)="n/a","n/a",IF(M$5&gt;OFFSET(M18776,-$D18776,0)+$D18776,$E18776-SUM($G18776:L18776),($E18776-SUM($G18776:L18776))/(OFFSET(M18776,-$D18776,0)-(M$5-$D18776-1))))</f>
        <v>0</v>
      </c>
      <c r="N18776" s="293">
        <f ca="1">IF(OFFSET(N18776,-$D18776,0)="n/a","n/a",IF(N$5&gt;OFFSET(N18776,-$D18776,0)+$D18776,$E18776-SUM($G18776:M18776),($E18776-SUM($G18776:M18776))/(OFFSET(N18776,-$D18776,0)-(N$5-$D18776-1))))</f>
        <v>0</v>
      </c>
    </row>
    <row r="18777" spans="1:14" s="369" customFormat="1" ht="12.75" hidden="1" customHeight="1" outlineLevel="2" x14ac:dyDescent="0.25">
      <c r="A18777" s="3"/>
      <c r="B18777" s="3"/>
      <c r="C18777" s="392"/>
      <c r="D18777" s="3">
        <v>6</v>
      </c>
      <c r="E18777" s="290">
        <f ca="1"/>
        <v>0</v>
      </c>
      <c r="F18777" s="291"/>
      <c r="G18777" s="294"/>
      <c r="H18777" s="294"/>
      <c r="I18777" s="294"/>
      <c r="J18777" s="294"/>
      <c r="K18777" s="294"/>
      <c r="L18777" s="292"/>
      <c r="M18777" s="293">
        <f ca="1">IF(OFFSET(M18777,-$D18777,0)="n/a","n/a",IF(M$5&gt;OFFSET(M18777,-$D18777,0)+$D18777,$E18777-SUM($G18777:L18777),($E18777-SUM($G18777:L18777))/(OFFSET(M18777,-$D18777,0)-(M$5-$D18777-1))))</f>
        <v>0</v>
      </c>
      <c r="N18777" s="293">
        <f ca="1">IF(OFFSET(N18777,-$D18777,0)="n/a","n/a",IF(N$5&gt;OFFSET(N18777,-$D18777,0)+$D18777,$E18777-SUM($G18777:M18777),($E18777-SUM($G18777:M18777))/(OFFSET(N18777,-$D18777,0)-(N$5-$D18777-1))))</f>
        <v>0</v>
      </c>
    </row>
    <row r="18778" spans="1:14" s="369" customFormat="1" ht="12.75" hidden="1" customHeight="1" outlineLevel="2" x14ac:dyDescent="0.25">
      <c r="A18778" s="3"/>
      <c r="B18778" s="3"/>
      <c r="C18778" s="392"/>
      <c r="D18778" s="3">
        <v>7</v>
      </c>
      <c r="E18778" s="290">
        <f ca="1"/>
        <v>0</v>
      </c>
      <c r="F18778" s="291"/>
      <c r="G18778" s="294"/>
      <c r="H18778" s="294"/>
      <c r="I18778" s="294"/>
      <c r="J18778" s="294"/>
      <c r="K18778" s="294"/>
      <c r="L18778" s="294"/>
      <c r="M18778" s="292"/>
      <c r="N18778" s="293">
        <f ca="1">IF(OFFSET(N18778,-$D18778,0)="n/a","n/a",IF(N$5&gt;OFFSET(N18778,-$D18778,0)+$D18778,$E18778-SUM($G18778:M18778),($E18778-SUM($G18778:M18778))/(OFFSET(N18778,-$D18778,0)-(N$5-$D18778-1))))</f>
        <v>0</v>
      </c>
    </row>
    <row r="18779" spans="1:14" s="369" customFormat="1" ht="12.75" hidden="1" customHeight="1" outlineLevel="2" x14ac:dyDescent="0.25">
      <c r="A18779" s="3"/>
      <c r="B18779" s="3"/>
      <c r="C18779" s="392"/>
      <c r="D18779" s="3">
        <v>8</v>
      </c>
      <c r="E18779" s="290">
        <f ca="1"/>
        <v>0</v>
      </c>
      <c r="F18779" s="291"/>
      <c r="G18779" s="294"/>
      <c r="H18779" s="294"/>
      <c r="I18779" s="294"/>
      <c r="J18779" s="294"/>
      <c r="K18779" s="294"/>
      <c r="L18779" s="294"/>
      <c r="M18779" s="294"/>
      <c r="N18779" s="292"/>
    </row>
    <row r="18780" spans="1:14" s="369" customFormat="1" ht="12.75" hidden="1" customHeight="1" outlineLevel="2" x14ac:dyDescent="0.25">
      <c r="A18780" s="3"/>
      <c r="B18780" s="3"/>
      <c r="C18780" s="392"/>
      <c r="D18780" s="3">
        <v>9</v>
      </c>
      <c r="E18780" s="290" t="e">
        <f ca="1"/>
        <v>#N/A</v>
      </c>
      <c r="F18780" s="291"/>
      <c r="G18780" s="294"/>
      <c r="H18780" s="294"/>
      <c r="I18780" s="294"/>
      <c r="J18780" s="294"/>
      <c r="K18780" s="294"/>
      <c r="L18780" s="294"/>
      <c r="M18780" s="294"/>
      <c r="N18780" s="294"/>
    </row>
    <row r="18781" spans="1:14" s="369" customFormat="1" ht="12.75" hidden="1" customHeight="1" outlineLevel="2" x14ac:dyDescent="0.25">
      <c r="A18781" s="3"/>
      <c r="B18781" s="3"/>
      <c r="C18781" s="392"/>
      <c r="D18781" s="3">
        <v>10</v>
      </c>
      <c r="E18781" s="290" t="e">
        <f ca="1"/>
        <v>#N/A</v>
      </c>
      <c r="F18781" s="291"/>
      <c r="G18781" s="294"/>
      <c r="H18781" s="294"/>
      <c r="I18781" s="294"/>
      <c r="J18781" s="294"/>
      <c r="K18781" s="294"/>
      <c r="L18781" s="294"/>
      <c r="M18781" s="294"/>
      <c r="N18781" s="294"/>
    </row>
    <row r="18782" spans="1:14" s="369" customFormat="1" ht="12.75" hidden="1" customHeight="1" outlineLevel="2" x14ac:dyDescent="0.25">
      <c r="A18782" s="3"/>
      <c r="B18782" s="3"/>
      <c r="C18782" s="392"/>
      <c r="D18782" s="3">
        <v>11</v>
      </c>
      <c r="E18782" s="290" t="e">
        <f ca="1"/>
        <v>#N/A</v>
      </c>
      <c r="F18782" s="291"/>
      <c r="G18782" s="294"/>
      <c r="H18782" s="294"/>
      <c r="I18782" s="294"/>
      <c r="J18782" s="294"/>
      <c r="K18782" s="294"/>
      <c r="L18782" s="294"/>
      <c r="M18782" s="294"/>
      <c r="N18782" s="294"/>
    </row>
    <row r="18783" spans="1:14" s="369" customFormat="1" ht="12.75" hidden="1" customHeight="1" outlineLevel="2" x14ac:dyDescent="0.25">
      <c r="A18783" s="3"/>
      <c r="B18783" s="3"/>
      <c r="C18783" s="392"/>
      <c r="D18783" s="3">
        <v>12</v>
      </c>
      <c r="E18783" s="290" t="e">
        <f ca="1"/>
        <v>#N/A</v>
      </c>
      <c r="F18783" s="291"/>
      <c r="G18783" s="294"/>
      <c r="H18783" s="294"/>
      <c r="I18783" s="294"/>
      <c r="J18783" s="294"/>
      <c r="K18783" s="294"/>
      <c r="L18783" s="294"/>
      <c r="M18783" s="294"/>
      <c r="N18783" s="294"/>
    </row>
    <row r="18784" spans="1:14" s="369" customFormat="1" ht="12.75" hidden="1" customHeight="1" outlineLevel="2" x14ac:dyDescent="0.25">
      <c r="A18784" s="3"/>
      <c r="B18784" s="3"/>
      <c r="C18784" s="392"/>
      <c r="D18784" s="3">
        <v>13</v>
      </c>
      <c r="E18784" s="290" t="e">
        <f ca="1"/>
        <v>#N/A</v>
      </c>
      <c r="F18784" s="291"/>
      <c r="G18784" s="294"/>
      <c r="H18784" s="294"/>
      <c r="I18784" s="294"/>
      <c r="J18784" s="294"/>
      <c r="K18784" s="294"/>
      <c r="L18784" s="294"/>
      <c r="M18784" s="294"/>
      <c r="N18784" s="294"/>
    </row>
    <row r="18785" spans="1:14" s="369" customFormat="1" ht="12.75" hidden="1" customHeight="1" outlineLevel="2" x14ac:dyDescent="0.25">
      <c r="A18785" s="3"/>
      <c r="B18785" s="3"/>
      <c r="C18785" s="392"/>
      <c r="D18785" s="3">
        <v>14</v>
      </c>
      <c r="E18785" s="290" t="e">
        <f ca="1"/>
        <v>#N/A</v>
      </c>
      <c r="F18785" s="291"/>
      <c r="G18785" s="294"/>
      <c r="H18785" s="294"/>
      <c r="I18785" s="294"/>
      <c r="J18785" s="294"/>
      <c r="K18785" s="294"/>
      <c r="L18785" s="294"/>
      <c r="M18785" s="294"/>
      <c r="N18785" s="294"/>
    </row>
    <row r="18786" spans="1:14" s="369" customFormat="1" ht="12.75" hidden="1" customHeight="1" outlineLevel="2" x14ac:dyDescent="0.25">
      <c r="A18786" s="3"/>
      <c r="B18786" s="3"/>
      <c r="C18786" s="392"/>
      <c r="D18786" s="3">
        <v>15</v>
      </c>
      <c r="E18786" s="290" t="e">
        <f ca="1"/>
        <v>#N/A</v>
      </c>
      <c r="F18786" s="291"/>
      <c r="G18786" s="294"/>
      <c r="H18786" s="294"/>
      <c r="I18786" s="294"/>
      <c r="J18786" s="294"/>
      <c r="K18786" s="294"/>
      <c r="L18786" s="294"/>
      <c r="M18786" s="294"/>
      <c r="N18786" s="294"/>
    </row>
    <row r="18787" spans="1:14" s="369" customFormat="1" ht="12.75" hidden="1" customHeight="1" outlineLevel="1" x14ac:dyDescent="0.25">
      <c r="A18787" s="3"/>
      <c r="B18787" s="145" t="str">
        <f ca="1">B18770</f>
        <v>Asset Type 487</v>
      </c>
      <c r="C18787" s="145" t="str">
        <f ca="1">C18770</f>
        <v>Description - Asset Type 487</v>
      </c>
      <c r="D18787" s="3"/>
      <c r="E18787" s="3"/>
      <c r="F18787" s="106" t="s">
        <v>47</v>
      </c>
      <c r="G18787" s="296">
        <f t="shared" ref="G18787:N18787" si="1974">SUM(G18772:G18786)</f>
        <v>0</v>
      </c>
      <c r="H18787" s="296">
        <f t="shared" ca="1" si="1974"/>
        <v>0</v>
      </c>
      <c r="I18787" s="296">
        <f t="shared" ca="1" si="1974"/>
        <v>0</v>
      </c>
      <c r="J18787" s="296">
        <f t="shared" ca="1" si="1974"/>
        <v>0</v>
      </c>
      <c r="K18787" s="296">
        <f t="shared" ca="1" si="1974"/>
        <v>0</v>
      </c>
      <c r="L18787" s="296">
        <f t="shared" ca="1" si="1974"/>
        <v>0</v>
      </c>
      <c r="M18787" s="296">
        <f t="shared" ca="1" si="1974"/>
        <v>0</v>
      </c>
      <c r="N18787" s="296">
        <f t="shared" ca="1" si="1974"/>
        <v>0</v>
      </c>
    </row>
    <row r="18788" spans="1:14" s="369" customFormat="1" ht="12.75" hidden="1" customHeight="1" outlineLevel="2" x14ac:dyDescent="0.25">
      <c r="A18788" s="217">
        <f>A18770+1</f>
        <v>488</v>
      </c>
      <c r="B18788" s="22" t="str">
        <f ca="1">OFFSET($B$516,$A18788-1,0)</f>
        <v>Asset Type 488</v>
      </c>
      <c r="C18788" s="22" t="str">
        <f ca="1">OFFSET($C$516,$A18788-1,0)</f>
        <v>Description - Asset Type 488</v>
      </c>
      <c r="D18788" s="3"/>
      <c r="E18788" s="109"/>
      <c r="F18788" s="108" t="s">
        <v>46</v>
      </c>
      <c r="G18788" s="295">
        <f t="shared" ref="G18788:N18788" ca="1" si="1975">VLOOKUP($B18788,$B$516:$N$1015,5+G$5,FALSE)</f>
        <v>0</v>
      </c>
      <c r="H18788" s="295">
        <f t="shared" ca="1" si="1975"/>
        <v>0</v>
      </c>
      <c r="I18788" s="295">
        <f t="shared" ca="1" si="1975"/>
        <v>0</v>
      </c>
      <c r="J18788" s="295">
        <f t="shared" ca="1" si="1975"/>
        <v>0</v>
      </c>
      <c r="K18788" s="295">
        <f t="shared" ca="1" si="1975"/>
        <v>0</v>
      </c>
      <c r="L18788" s="295">
        <f t="shared" ca="1" si="1975"/>
        <v>0</v>
      </c>
      <c r="M18788" s="295">
        <f t="shared" ca="1" si="1975"/>
        <v>0</v>
      </c>
      <c r="N18788" s="295">
        <f t="shared" ca="1" si="1975"/>
        <v>0</v>
      </c>
    </row>
    <row r="18789" spans="1:14" s="369" customFormat="1" ht="12.75" hidden="1" customHeight="1" outlineLevel="2" x14ac:dyDescent="0.25">
      <c r="A18789" s="3"/>
      <c r="B18789" s="3"/>
      <c r="C18789" s="21"/>
      <c r="D18789" s="3"/>
      <c r="E18789" s="107"/>
      <c r="F18789" s="106" t="s">
        <v>80</v>
      </c>
      <c r="G18789" s="111">
        <f ca="1">VLOOKUP($B18788,'Input Sheet'!$B$515:$N$1014,5+G$5,FALSE)</f>
        <v>0</v>
      </c>
      <c r="H18789" s="111">
        <f ca="1">VLOOKUP($B18788,'Input Sheet'!$B$515:$N$1014,5+H$5,FALSE)</f>
        <v>0</v>
      </c>
      <c r="I18789" s="111">
        <f ca="1">VLOOKUP($B18788,'Input Sheet'!$B$515:$N$1014,5+I$5,FALSE)</f>
        <v>0</v>
      </c>
      <c r="J18789" s="111">
        <f ca="1">VLOOKUP($B18788,'Input Sheet'!$B$515:$N$1014,5+J$5,FALSE)</f>
        <v>0</v>
      </c>
      <c r="K18789" s="111">
        <f ca="1">VLOOKUP($B18788,'Input Sheet'!$B$515:$N$1014,5+K$5,FALSE)</f>
        <v>0</v>
      </c>
      <c r="L18789" s="111">
        <f ca="1">VLOOKUP($B18788,'Input Sheet'!$B$515:$N$1014,5+L$5,FALSE)</f>
        <v>0</v>
      </c>
      <c r="M18789" s="111">
        <f ca="1">VLOOKUP($B18788,'Input Sheet'!$B$515:$N$1014,5+M$5,FALSE)</f>
        <v>0</v>
      </c>
      <c r="N18789" s="111">
        <f ca="1">VLOOKUP($B18788,'Input Sheet'!$B$515:$N$1014,5+N$5,FALSE)</f>
        <v>0</v>
      </c>
    </row>
    <row r="18790" spans="1:14" s="369" customFormat="1" ht="12.75" hidden="1" customHeight="1" outlineLevel="2" x14ac:dyDescent="0.25">
      <c r="A18790" s="3"/>
      <c r="B18790" s="3"/>
      <c r="C18790" s="3"/>
      <c r="D18790" s="3">
        <v>1</v>
      </c>
      <c r="E18790" s="290">
        <f t="array" aca="1" ref="E18790:E18804" ca="1">TRANSPOSE(G18788:N18788)</f>
        <v>0</v>
      </c>
      <c r="F18790" s="291"/>
      <c r="G18790" s="292"/>
      <c r="H18790" s="293">
        <f ca="1">IF(OFFSET(H18790,-$D18790,0)="n/a","n/a",IF(H$5&gt;OFFSET(H18790,-$D18790,0)+$D18790,$E18790-SUM($G18790:G18790),($E18790-SUM($G18790:G18790))/(OFFSET(H18790,-$D18790,0)-(H$5-$D18790-1))))</f>
        <v>0</v>
      </c>
      <c r="I18790" s="293">
        <f ca="1">IF(OFFSET(I18790,-$D18790,0)="n/a","n/a",IF(I$5&gt;OFFSET(I18790,-$D18790,0)+$D18790,$E18790-SUM($G18790:H18790),($E18790-SUM($G18790:H18790))/(OFFSET(I18790,-$D18790,0)-(I$5-$D18790-1))))</f>
        <v>0</v>
      </c>
      <c r="J18790" s="293">
        <f ca="1">IF(OFFSET(J18790,-$D18790,0)="n/a","n/a",IF(J$5&gt;OFFSET(J18790,-$D18790,0)+$D18790,$E18790-SUM($G18790:I18790),($E18790-SUM($G18790:I18790))/(OFFSET(J18790,-$D18790,0)-(J$5-$D18790-1))))</f>
        <v>0</v>
      </c>
      <c r="K18790" s="293">
        <f ca="1">IF(OFFSET(K18790,-$D18790,0)="n/a","n/a",IF(K$5&gt;OFFSET(K18790,-$D18790,0)+$D18790,$E18790-SUM($G18790:J18790),($E18790-SUM($G18790:J18790))/(OFFSET(K18790,-$D18790,0)-(K$5-$D18790-1))))</f>
        <v>0</v>
      </c>
      <c r="L18790" s="293">
        <f ca="1">IF(OFFSET(L18790,-$D18790,0)="n/a","n/a",IF(L$5&gt;OFFSET(L18790,-$D18790,0)+$D18790,$E18790-SUM($G18790:K18790),($E18790-SUM($G18790:K18790))/(OFFSET(L18790,-$D18790,0)-(L$5-$D18790-1))))</f>
        <v>0</v>
      </c>
      <c r="M18790" s="293">
        <f ca="1">IF(OFFSET(M18790,-$D18790,0)="n/a","n/a",IF(M$5&gt;OFFSET(M18790,-$D18790,0)+$D18790,$E18790-SUM($G18790:L18790),($E18790-SUM($G18790:L18790))/(OFFSET(M18790,-$D18790,0)-(M$5-$D18790-1))))</f>
        <v>0</v>
      </c>
      <c r="N18790" s="293">
        <f ca="1">IF(OFFSET(N18790,-$D18790,0)="n/a","n/a",IF(N$5&gt;OFFSET(N18790,-$D18790,0)+$D18790,$E18790-SUM($G18790:M18790),($E18790-SUM($G18790:M18790))/(OFFSET(N18790,-$D18790,0)-(N$5-$D18790-1))))</f>
        <v>0</v>
      </c>
    </row>
    <row r="18791" spans="1:14" s="369" customFormat="1" ht="12.75" hidden="1" customHeight="1" outlineLevel="2" x14ac:dyDescent="0.25">
      <c r="A18791" s="3"/>
      <c r="B18791" s="3"/>
      <c r="C18791" s="392" t="s">
        <v>48</v>
      </c>
      <c r="D18791" s="3">
        <v>2</v>
      </c>
      <c r="E18791" s="290">
        <f ca="1"/>
        <v>0</v>
      </c>
      <c r="F18791" s="291"/>
      <c r="G18791" s="294"/>
      <c r="H18791" s="292"/>
      <c r="I18791" s="293">
        <f ca="1">IF(OFFSET(I18791,-$D18791,0)="n/a","n/a",IF(I$5&gt;OFFSET(I18791,-$D18791,0)+$D18791,$E18791-SUM($G18791:H18791),($E18791-SUM($G18791:H18791))/(OFFSET(I18791,-$D18791,0)-(I$5-$D18791-1))))</f>
        <v>0</v>
      </c>
      <c r="J18791" s="293">
        <f ca="1">IF(OFFSET(J18791,-$D18791,0)="n/a","n/a",IF(J$5&gt;OFFSET(J18791,-$D18791,0)+$D18791,$E18791-SUM($G18791:I18791),($E18791-SUM($G18791:I18791))/(OFFSET(J18791,-$D18791,0)-(J$5-$D18791-1))))</f>
        <v>0</v>
      </c>
      <c r="K18791" s="293">
        <f ca="1">IF(OFFSET(K18791,-$D18791,0)="n/a","n/a",IF(K$5&gt;OFFSET(K18791,-$D18791,0)+$D18791,$E18791-SUM($G18791:J18791),($E18791-SUM($G18791:J18791))/(OFFSET(K18791,-$D18791,0)-(K$5-$D18791-1))))</f>
        <v>0</v>
      </c>
      <c r="L18791" s="293">
        <f ca="1">IF(OFFSET(L18791,-$D18791,0)="n/a","n/a",IF(L$5&gt;OFFSET(L18791,-$D18791,0)+$D18791,$E18791-SUM($G18791:K18791),($E18791-SUM($G18791:K18791))/(OFFSET(L18791,-$D18791,0)-(L$5-$D18791-1))))</f>
        <v>0</v>
      </c>
      <c r="M18791" s="293">
        <f ca="1">IF(OFFSET(M18791,-$D18791,0)="n/a","n/a",IF(M$5&gt;OFFSET(M18791,-$D18791,0)+$D18791,$E18791-SUM($G18791:L18791),($E18791-SUM($G18791:L18791))/(OFFSET(M18791,-$D18791,0)-(M$5-$D18791-1))))</f>
        <v>0</v>
      </c>
      <c r="N18791" s="293">
        <f ca="1">IF(OFFSET(N18791,-$D18791,0)="n/a","n/a",IF(N$5&gt;OFFSET(N18791,-$D18791,0)+$D18791,$E18791-SUM($G18791:M18791),($E18791-SUM($G18791:M18791))/(OFFSET(N18791,-$D18791,0)-(N$5-$D18791-1))))</f>
        <v>0</v>
      </c>
    </row>
    <row r="18792" spans="1:14" s="369" customFormat="1" ht="12.75" hidden="1" customHeight="1" outlineLevel="2" x14ac:dyDescent="0.25">
      <c r="A18792" s="3"/>
      <c r="B18792" s="3"/>
      <c r="C18792" s="392"/>
      <c r="D18792" s="3">
        <v>3</v>
      </c>
      <c r="E18792" s="290">
        <f ca="1"/>
        <v>0</v>
      </c>
      <c r="F18792" s="291"/>
      <c r="G18792" s="294"/>
      <c r="H18792" s="294"/>
      <c r="I18792" s="292"/>
      <c r="J18792" s="293">
        <f ca="1">IF(OFFSET(J18792,-$D18792,0)="n/a","n/a",IF(J$5&gt;OFFSET(J18792,-$D18792,0)+$D18792,$E18792-SUM($G18792:I18792),($E18792-SUM($G18792:I18792))/(OFFSET(J18792,-$D18792,0)-(J$5-$D18792-1))))</f>
        <v>0</v>
      </c>
      <c r="K18792" s="293">
        <f ca="1">IF(OFFSET(K18792,-$D18792,0)="n/a","n/a",IF(K$5&gt;OFFSET(K18792,-$D18792,0)+$D18792,$E18792-SUM($G18792:J18792),($E18792-SUM($G18792:J18792))/(OFFSET(K18792,-$D18792,0)-(K$5-$D18792-1))))</f>
        <v>0</v>
      </c>
      <c r="L18792" s="293">
        <f ca="1">IF(OFFSET(L18792,-$D18792,0)="n/a","n/a",IF(L$5&gt;OFFSET(L18792,-$D18792,0)+$D18792,$E18792-SUM($G18792:K18792),($E18792-SUM($G18792:K18792))/(OFFSET(L18792,-$D18792,0)-(L$5-$D18792-1))))</f>
        <v>0</v>
      </c>
      <c r="M18792" s="293">
        <f ca="1">IF(OFFSET(M18792,-$D18792,0)="n/a","n/a",IF(M$5&gt;OFFSET(M18792,-$D18792,0)+$D18792,$E18792-SUM($G18792:L18792),($E18792-SUM($G18792:L18792))/(OFFSET(M18792,-$D18792,0)-(M$5-$D18792-1))))</f>
        <v>0</v>
      </c>
      <c r="N18792" s="293">
        <f ca="1">IF(OFFSET(N18792,-$D18792,0)="n/a","n/a",IF(N$5&gt;OFFSET(N18792,-$D18792,0)+$D18792,$E18792-SUM($G18792:M18792),($E18792-SUM($G18792:M18792))/(OFFSET(N18792,-$D18792,0)-(N$5-$D18792-1))))</f>
        <v>0</v>
      </c>
    </row>
    <row r="18793" spans="1:14" s="369" customFormat="1" ht="12.75" hidden="1" customHeight="1" outlineLevel="2" x14ac:dyDescent="0.25">
      <c r="A18793" s="3"/>
      <c r="B18793" s="3"/>
      <c r="C18793" s="392"/>
      <c r="D18793" s="3">
        <v>4</v>
      </c>
      <c r="E18793" s="290">
        <f ca="1"/>
        <v>0</v>
      </c>
      <c r="F18793" s="291"/>
      <c r="G18793" s="294"/>
      <c r="H18793" s="294"/>
      <c r="I18793" s="294"/>
      <c r="J18793" s="292"/>
      <c r="K18793" s="293">
        <f ca="1">IF(OFFSET(K18793,-$D18793,0)="n/a","n/a",IF(K$5&gt;OFFSET(K18793,-$D18793,0)+$D18793,$E18793-SUM($G18793:J18793),($E18793-SUM($G18793:J18793))/(OFFSET(K18793,-$D18793,0)-(K$5-$D18793-1))))</f>
        <v>0</v>
      </c>
      <c r="L18793" s="293">
        <f ca="1">IF(OFFSET(L18793,-$D18793,0)="n/a","n/a",IF(L$5&gt;OFFSET(L18793,-$D18793,0)+$D18793,$E18793-SUM($G18793:K18793),($E18793-SUM($G18793:K18793))/(OFFSET(L18793,-$D18793,0)-(L$5-$D18793-1))))</f>
        <v>0</v>
      </c>
      <c r="M18793" s="293">
        <f ca="1">IF(OFFSET(M18793,-$D18793,0)="n/a","n/a",IF(M$5&gt;OFFSET(M18793,-$D18793,0)+$D18793,$E18793-SUM($G18793:L18793),($E18793-SUM($G18793:L18793))/(OFFSET(M18793,-$D18793,0)-(M$5-$D18793-1))))</f>
        <v>0</v>
      </c>
      <c r="N18793" s="293">
        <f ca="1">IF(OFFSET(N18793,-$D18793,0)="n/a","n/a",IF(N$5&gt;OFFSET(N18793,-$D18793,0)+$D18793,$E18793-SUM($G18793:M18793),($E18793-SUM($G18793:M18793))/(OFFSET(N18793,-$D18793,0)-(N$5-$D18793-1))))</f>
        <v>0</v>
      </c>
    </row>
    <row r="18794" spans="1:14" s="369" customFormat="1" ht="12.75" hidden="1" customHeight="1" outlineLevel="2" x14ac:dyDescent="0.25">
      <c r="A18794" s="3"/>
      <c r="B18794" s="3"/>
      <c r="C18794" s="392"/>
      <c r="D18794" s="3">
        <v>5</v>
      </c>
      <c r="E18794" s="290">
        <f ca="1"/>
        <v>0</v>
      </c>
      <c r="F18794" s="291"/>
      <c r="G18794" s="294"/>
      <c r="H18794" s="294"/>
      <c r="I18794" s="294"/>
      <c r="J18794" s="294"/>
      <c r="K18794" s="292"/>
      <c r="L18794" s="293">
        <f ca="1">IF(OFFSET(L18794,-$D18794,0)="n/a","n/a",IF(L$5&gt;OFFSET(L18794,-$D18794,0)+$D18794,$E18794-SUM($G18794:K18794),($E18794-SUM($G18794:K18794))/(OFFSET(L18794,-$D18794,0)-(L$5-$D18794-1))))</f>
        <v>0</v>
      </c>
      <c r="M18794" s="293">
        <f ca="1">IF(OFFSET(M18794,-$D18794,0)="n/a","n/a",IF(M$5&gt;OFFSET(M18794,-$D18794,0)+$D18794,$E18794-SUM($G18794:L18794),($E18794-SUM($G18794:L18794))/(OFFSET(M18794,-$D18794,0)-(M$5-$D18794-1))))</f>
        <v>0</v>
      </c>
      <c r="N18794" s="293">
        <f ca="1">IF(OFFSET(N18794,-$D18794,0)="n/a","n/a",IF(N$5&gt;OFFSET(N18794,-$D18794,0)+$D18794,$E18794-SUM($G18794:M18794),($E18794-SUM($G18794:M18794))/(OFFSET(N18794,-$D18794,0)-(N$5-$D18794-1))))</f>
        <v>0</v>
      </c>
    </row>
    <row r="18795" spans="1:14" s="369" customFormat="1" ht="12.75" hidden="1" customHeight="1" outlineLevel="2" x14ac:dyDescent="0.25">
      <c r="A18795" s="3"/>
      <c r="B18795" s="3"/>
      <c r="C18795" s="392"/>
      <c r="D18795" s="3">
        <v>6</v>
      </c>
      <c r="E18795" s="290">
        <f ca="1"/>
        <v>0</v>
      </c>
      <c r="F18795" s="291"/>
      <c r="G18795" s="294"/>
      <c r="H18795" s="294"/>
      <c r="I18795" s="294"/>
      <c r="J18795" s="294"/>
      <c r="K18795" s="294"/>
      <c r="L18795" s="292"/>
      <c r="M18795" s="293">
        <f ca="1">IF(OFFSET(M18795,-$D18795,0)="n/a","n/a",IF(M$5&gt;OFFSET(M18795,-$D18795,0)+$D18795,$E18795-SUM($G18795:L18795),($E18795-SUM($G18795:L18795))/(OFFSET(M18795,-$D18795,0)-(M$5-$D18795-1))))</f>
        <v>0</v>
      </c>
      <c r="N18795" s="293">
        <f ca="1">IF(OFFSET(N18795,-$D18795,0)="n/a","n/a",IF(N$5&gt;OFFSET(N18795,-$D18795,0)+$D18795,$E18795-SUM($G18795:M18795),($E18795-SUM($G18795:M18795))/(OFFSET(N18795,-$D18795,0)-(N$5-$D18795-1))))</f>
        <v>0</v>
      </c>
    </row>
    <row r="18796" spans="1:14" s="369" customFormat="1" ht="12.75" hidden="1" customHeight="1" outlineLevel="2" x14ac:dyDescent="0.25">
      <c r="A18796" s="3"/>
      <c r="B18796" s="3"/>
      <c r="C18796" s="392"/>
      <c r="D18796" s="3">
        <v>7</v>
      </c>
      <c r="E18796" s="290">
        <f ca="1"/>
        <v>0</v>
      </c>
      <c r="F18796" s="291"/>
      <c r="G18796" s="294"/>
      <c r="H18796" s="294"/>
      <c r="I18796" s="294"/>
      <c r="J18796" s="294"/>
      <c r="K18796" s="294"/>
      <c r="L18796" s="294"/>
      <c r="M18796" s="292"/>
      <c r="N18796" s="293">
        <f ca="1">IF(OFFSET(N18796,-$D18796,0)="n/a","n/a",IF(N$5&gt;OFFSET(N18796,-$D18796,0)+$D18796,$E18796-SUM($G18796:M18796),($E18796-SUM($G18796:M18796))/(OFFSET(N18796,-$D18796,0)-(N$5-$D18796-1))))</f>
        <v>0</v>
      </c>
    </row>
    <row r="18797" spans="1:14" s="369" customFormat="1" ht="12.75" hidden="1" customHeight="1" outlineLevel="2" x14ac:dyDescent="0.25">
      <c r="A18797" s="3"/>
      <c r="B18797" s="3"/>
      <c r="C18797" s="392"/>
      <c r="D18797" s="3">
        <v>8</v>
      </c>
      <c r="E18797" s="290">
        <f ca="1"/>
        <v>0</v>
      </c>
      <c r="F18797" s="291"/>
      <c r="G18797" s="294"/>
      <c r="H18797" s="294"/>
      <c r="I18797" s="294"/>
      <c r="J18797" s="294"/>
      <c r="K18797" s="294"/>
      <c r="L18797" s="294"/>
      <c r="M18797" s="294"/>
      <c r="N18797" s="292"/>
    </row>
    <row r="18798" spans="1:14" s="369" customFormat="1" ht="12.75" hidden="1" customHeight="1" outlineLevel="2" x14ac:dyDescent="0.25">
      <c r="A18798" s="3"/>
      <c r="B18798" s="3"/>
      <c r="C18798" s="392"/>
      <c r="D18798" s="3">
        <v>9</v>
      </c>
      <c r="E18798" s="290" t="e">
        <f ca="1"/>
        <v>#N/A</v>
      </c>
      <c r="F18798" s="291"/>
      <c r="G18798" s="294"/>
      <c r="H18798" s="294"/>
      <c r="I18798" s="294"/>
      <c r="J18798" s="294"/>
      <c r="K18798" s="294"/>
      <c r="L18798" s="294"/>
      <c r="M18798" s="294"/>
      <c r="N18798" s="294"/>
    </row>
    <row r="18799" spans="1:14" s="369" customFormat="1" ht="12.75" hidden="1" customHeight="1" outlineLevel="2" x14ac:dyDescent="0.25">
      <c r="A18799" s="3"/>
      <c r="B18799" s="3"/>
      <c r="C18799" s="392"/>
      <c r="D18799" s="3">
        <v>10</v>
      </c>
      <c r="E18799" s="290" t="e">
        <f ca="1"/>
        <v>#N/A</v>
      </c>
      <c r="F18799" s="291"/>
      <c r="G18799" s="294"/>
      <c r="H18799" s="294"/>
      <c r="I18799" s="294"/>
      <c r="J18799" s="294"/>
      <c r="K18799" s="294"/>
      <c r="L18799" s="294"/>
      <c r="M18799" s="294"/>
      <c r="N18799" s="294"/>
    </row>
    <row r="18800" spans="1:14" s="369" customFormat="1" ht="12.75" hidden="1" customHeight="1" outlineLevel="2" x14ac:dyDescent="0.25">
      <c r="A18800" s="3"/>
      <c r="B18800" s="3"/>
      <c r="C18800" s="392"/>
      <c r="D18800" s="3">
        <v>11</v>
      </c>
      <c r="E18800" s="290" t="e">
        <f ca="1"/>
        <v>#N/A</v>
      </c>
      <c r="F18800" s="291"/>
      <c r="G18800" s="294"/>
      <c r="H18800" s="294"/>
      <c r="I18800" s="294"/>
      <c r="J18800" s="294"/>
      <c r="K18800" s="294"/>
      <c r="L18800" s="294"/>
      <c r="M18800" s="294"/>
      <c r="N18800" s="294"/>
    </row>
    <row r="18801" spans="1:14" s="369" customFormat="1" ht="12.75" hidden="1" customHeight="1" outlineLevel="2" x14ac:dyDescent="0.25">
      <c r="A18801" s="3"/>
      <c r="B18801" s="3"/>
      <c r="C18801" s="392"/>
      <c r="D18801" s="3">
        <v>12</v>
      </c>
      <c r="E18801" s="290" t="e">
        <f ca="1"/>
        <v>#N/A</v>
      </c>
      <c r="F18801" s="291"/>
      <c r="G18801" s="294"/>
      <c r="H18801" s="294"/>
      <c r="I18801" s="294"/>
      <c r="J18801" s="294"/>
      <c r="K18801" s="294"/>
      <c r="L18801" s="294"/>
      <c r="M18801" s="294"/>
      <c r="N18801" s="294"/>
    </row>
    <row r="18802" spans="1:14" s="369" customFormat="1" ht="12.75" hidden="1" customHeight="1" outlineLevel="2" x14ac:dyDescent="0.25">
      <c r="A18802" s="3"/>
      <c r="B18802" s="3"/>
      <c r="C18802" s="392"/>
      <c r="D18802" s="3">
        <v>13</v>
      </c>
      <c r="E18802" s="290" t="e">
        <f ca="1"/>
        <v>#N/A</v>
      </c>
      <c r="F18802" s="291"/>
      <c r="G18802" s="294"/>
      <c r="H18802" s="294"/>
      <c r="I18802" s="294"/>
      <c r="J18802" s="294"/>
      <c r="K18802" s="294"/>
      <c r="L18802" s="294"/>
      <c r="M18802" s="294"/>
      <c r="N18802" s="294"/>
    </row>
    <row r="18803" spans="1:14" s="369" customFormat="1" ht="12.75" hidden="1" customHeight="1" outlineLevel="2" x14ac:dyDescent="0.25">
      <c r="A18803" s="3"/>
      <c r="B18803" s="3"/>
      <c r="C18803" s="392"/>
      <c r="D18803" s="3">
        <v>14</v>
      </c>
      <c r="E18803" s="290" t="e">
        <f ca="1"/>
        <v>#N/A</v>
      </c>
      <c r="F18803" s="291"/>
      <c r="G18803" s="294"/>
      <c r="H18803" s="294"/>
      <c r="I18803" s="294"/>
      <c r="J18803" s="294"/>
      <c r="K18803" s="294"/>
      <c r="L18803" s="294"/>
      <c r="M18803" s="294"/>
      <c r="N18803" s="294"/>
    </row>
    <row r="18804" spans="1:14" s="369" customFormat="1" ht="12.75" hidden="1" customHeight="1" outlineLevel="2" x14ac:dyDescent="0.25">
      <c r="A18804" s="3"/>
      <c r="B18804" s="3"/>
      <c r="C18804" s="392"/>
      <c r="D18804" s="3">
        <v>15</v>
      </c>
      <c r="E18804" s="290" t="e">
        <f ca="1"/>
        <v>#N/A</v>
      </c>
      <c r="F18804" s="291"/>
      <c r="G18804" s="294"/>
      <c r="H18804" s="294"/>
      <c r="I18804" s="294"/>
      <c r="J18804" s="294"/>
      <c r="K18804" s="294"/>
      <c r="L18804" s="294"/>
      <c r="M18804" s="294"/>
      <c r="N18804" s="294"/>
    </row>
    <row r="18805" spans="1:14" s="369" customFormat="1" ht="12.75" hidden="1" customHeight="1" outlineLevel="1" x14ac:dyDescent="0.25">
      <c r="A18805" s="3"/>
      <c r="B18805" s="145" t="str">
        <f ca="1">B18788</f>
        <v>Asset Type 488</v>
      </c>
      <c r="C18805" s="145" t="str">
        <f ca="1">C18788</f>
        <v>Description - Asset Type 488</v>
      </c>
      <c r="D18805" s="3"/>
      <c r="E18805" s="3"/>
      <c r="F18805" s="106" t="s">
        <v>47</v>
      </c>
      <c r="G18805" s="296">
        <f t="shared" ref="G18805:N18805" si="1976">SUM(G18790:G18804)</f>
        <v>0</v>
      </c>
      <c r="H18805" s="296">
        <f t="shared" ca="1" si="1976"/>
        <v>0</v>
      </c>
      <c r="I18805" s="296">
        <f t="shared" ca="1" si="1976"/>
        <v>0</v>
      </c>
      <c r="J18805" s="296">
        <f t="shared" ca="1" si="1976"/>
        <v>0</v>
      </c>
      <c r="K18805" s="296">
        <f t="shared" ca="1" si="1976"/>
        <v>0</v>
      </c>
      <c r="L18805" s="296">
        <f t="shared" ca="1" si="1976"/>
        <v>0</v>
      </c>
      <c r="M18805" s="296">
        <f t="shared" ca="1" si="1976"/>
        <v>0</v>
      </c>
      <c r="N18805" s="296">
        <f t="shared" ca="1" si="1976"/>
        <v>0</v>
      </c>
    </row>
    <row r="18806" spans="1:14" s="369" customFormat="1" ht="12.75" hidden="1" customHeight="1" outlineLevel="2" x14ac:dyDescent="0.25">
      <c r="A18806" s="217">
        <f>A18788+1</f>
        <v>489</v>
      </c>
      <c r="B18806" s="22" t="str">
        <f ca="1">OFFSET($B$516,$A18806-1,0)</f>
        <v>Asset Type 489</v>
      </c>
      <c r="C18806" s="22" t="str">
        <f ca="1">OFFSET($C$516,$A18806-1,0)</f>
        <v>Description - Asset Type 489</v>
      </c>
      <c r="D18806" s="3"/>
      <c r="E18806" s="109"/>
      <c r="F18806" s="108" t="s">
        <v>46</v>
      </c>
      <c r="G18806" s="295">
        <f t="shared" ref="G18806:N18806" ca="1" si="1977">VLOOKUP($B18806,$B$516:$N$1015,5+G$5,FALSE)</f>
        <v>0</v>
      </c>
      <c r="H18806" s="295">
        <f t="shared" ca="1" si="1977"/>
        <v>0</v>
      </c>
      <c r="I18806" s="295">
        <f t="shared" ca="1" si="1977"/>
        <v>0</v>
      </c>
      <c r="J18806" s="295">
        <f t="shared" ca="1" si="1977"/>
        <v>0</v>
      </c>
      <c r="K18806" s="295">
        <f t="shared" ca="1" si="1977"/>
        <v>0</v>
      </c>
      <c r="L18806" s="295">
        <f t="shared" ca="1" si="1977"/>
        <v>0</v>
      </c>
      <c r="M18806" s="295">
        <f t="shared" ca="1" si="1977"/>
        <v>0</v>
      </c>
      <c r="N18806" s="295">
        <f t="shared" ca="1" si="1977"/>
        <v>0</v>
      </c>
    </row>
    <row r="18807" spans="1:14" s="369" customFormat="1" ht="12.75" hidden="1" customHeight="1" outlineLevel="2" x14ac:dyDescent="0.25">
      <c r="A18807" s="3"/>
      <c r="B18807" s="3"/>
      <c r="C18807" s="21"/>
      <c r="D18807" s="3"/>
      <c r="E18807" s="107"/>
      <c r="F18807" s="106" t="s">
        <v>80</v>
      </c>
      <c r="G18807" s="111">
        <f ca="1">VLOOKUP($B18806,'Input Sheet'!$B$515:$N$1014,5+G$5,FALSE)</f>
        <v>0</v>
      </c>
      <c r="H18807" s="111">
        <f ca="1">VLOOKUP($B18806,'Input Sheet'!$B$515:$N$1014,5+H$5,FALSE)</f>
        <v>0</v>
      </c>
      <c r="I18807" s="111">
        <f ca="1">VLOOKUP($B18806,'Input Sheet'!$B$515:$N$1014,5+I$5,FALSE)</f>
        <v>0</v>
      </c>
      <c r="J18807" s="111">
        <f ca="1">VLOOKUP($B18806,'Input Sheet'!$B$515:$N$1014,5+J$5,FALSE)</f>
        <v>0</v>
      </c>
      <c r="K18807" s="111">
        <f ca="1">VLOOKUP($B18806,'Input Sheet'!$B$515:$N$1014,5+K$5,FALSE)</f>
        <v>0</v>
      </c>
      <c r="L18807" s="111">
        <f ca="1">VLOOKUP($B18806,'Input Sheet'!$B$515:$N$1014,5+L$5,FALSE)</f>
        <v>0</v>
      </c>
      <c r="M18807" s="111">
        <f ca="1">VLOOKUP($B18806,'Input Sheet'!$B$515:$N$1014,5+M$5,FALSE)</f>
        <v>0</v>
      </c>
      <c r="N18807" s="111">
        <f ca="1">VLOOKUP($B18806,'Input Sheet'!$B$515:$N$1014,5+N$5,FALSE)</f>
        <v>0</v>
      </c>
    </row>
    <row r="18808" spans="1:14" s="369" customFormat="1" ht="12.75" hidden="1" customHeight="1" outlineLevel="2" x14ac:dyDescent="0.25">
      <c r="A18808" s="3"/>
      <c r="B18808" s="3"/>
      <c r="C18808" s="3"/>
      <c r="D18808" s="3">
        <v>1</v>
      </c>
      <c r="E18808" s="290">
        <f t="array" aca="1" ref="E18808:E18822" ca="1">TRANSPOSE(G18806:N18806)</f>
        <v>0</v>
      </c>
      <c r="F18808" s="291"/>
      <c r="G18808" s="292"/>
      <c r="H18808" s="293">
        <f ca="1">IF(OFFSET(H18808,-$D18808,0)="n/a","n/a",IF(H$5&gt;OFFSET(H18808,-$D18808,0)+$D18808,$E18808-SUM($G18808:G18808),($E18808-SUM($G18808:G18808))/(OFFSET(H18808,-$D18808,0)-(H$5-$D18808-1))))</f>
        <v>0</v>
      </c>
      <c r="I18808" s="293">
        <f ca="1">IF(OFFSET(I18808,-$D18808,0)="n/a","n/a",IF(I$5&gt;OFFSET(I18808,-$D18808,0)+$D18808,$E18808-SUM($G18808:H18808),($E18808-SUM($G18808:H18808))/(OFFSET(I18808,-$D18808,0)-(I$5-$D18808-1))))</f>
        <v>0</v>
      </c>
      <c r="J18808" s="293">
        <f ca="1">IF(OFFSET(J18808,-$D18808,0)="n/a","n/a",IF(J$5&gt;OFFSET(J18808,-$D18808,0)+$D18808,$E18808-SUM($G18808:I18808),($E18808-SUM($G18808:I18808))/(OFFSET(J18808,-$D18808,0)-(J$5-$D18808-1))))</f>
        <v>0</v>
      </c>
      <c r="K18808" s="293">
        <f ca="1">IF(OFFSET(K18808,-$D18808,0)="n/a","n/a",IF(K$5&gt;OFFSET(K18808,-$D18808,0)+$D18808,$E18808-SUM($G18808:J18808),($E18808-SUM($G18808:J18808))/(OFFSET(K18808,-$D18808,0)-(K$5-$D18808-1))))</f>
        <v>0</v>
      </c>
      <c r="L18808" s="293">
        <f ca="1">IF(OFFSET(L18808,-$D18808,0)="n/a","n/a",IF(L$5&gt;OFFSET(L18808,-$D18808,0)+$D18808,$E18808-SUM($G18808:K18808),($E18808-SUM($G18808:K18808))/(OFFSET(L18808,-$D18808,0)-(L$5-$D18808-1))))</f>
        <v>0</v>
      </c>
      <c r="M18808" s="293">
        <f ca="1">IF(OFFSET(M18808,-$D18808,0)="n/a","n/a",IF(M$5&gt;OFFSET(M18808,-$D18808,0)+$D18808,$E18808-SUM($G18808:L18808),($E18808-SUM($G18808:L18808))/(OFFSET(M18808,-$D18808,0)-(M$5-$D18808-1))))</f>
        <v>0</v>
      </c>
      <c r="N18808" s="293">
        <f ca="1">IF(OFFSET(N18808,-$D18808,0)="n/a","n/a",IF(N$5&gt;OFFSET(N18808,-$D18808,0)+$D18808,$E18808-SUM($G18808:M18808),($E18808-SUM($G18808:M18808))/(OFFSET(N18808,-$D18808,0)-(N$5-$D18808-1))))</f>
        <v>0</v>
      </c>
    </row>
    <row r="18809" spans="1:14" s="369" customFormat="1" ht="12.75" hidden="1" customHeight="1" outlineLevel="2" x14ac:dyDescent="0.25">
      <c r="A18809" s="3"/>
      <c r="B18809" s="3"/>
      <c r="C18809" s="392" t="s">
        <v>48</v>
      </c>
      <c r="D18809" s="3">
        <v>2</v>
      </c>
      <c r="E18809" s="290">
        <f ca="1"/>
        <v>0</v>
      </c>
      <c r="F18809" s="291"/>
      <c r="G18809" s="294"/>
      <c r="H18809" s="292"/>
      <c r="I18809" s="293">
        <f ca="1">IF(OFFSET(I18809,-$D18809,0)="n/a","n/a",IF(I$5&gt;OFFSET(I18809,-$D18809,0)+$D18809,$E18809-SUM($G18809:H18809),($E18809-SUM($G18809:H18809))/(OFFSET(I18809,-$D18809,0)-(I$5-$D18809-1))))</f>
        <v>0</v>
      </c>
      <c r="J18809" s="293">
        <f ca="1">IF(OFFSET(J18809,-$D18809,0)="n/a","n/a",IF(J$5&gt;OFFSET(J18809,-$D18809,0)+$D18809,$E18809-SUM($G18809:I18809),($E18809-SUM($G18809:I18809))/(OFFSET(J18809,-$D18809,0)-(J$5-$D18809-1))))</f>
        <v>0</v>
      </c>
      <c r="K18809" s="293">
        <f ca="1">IF(OFFSET(K18809,-$D18809,0)="n/a","n/a",IF(K$5&gt;OFFSET(K18809,-$D18809,0)+$D18809,$E18809-SUM($G18809:J18809),($E18809-SUM($G18809:J18809))/(OFFSET(K18809,-$D18809,0)-(K$5-$D18809-1))))</f>
        <v>0</v>
      </c>
      <c r="L18809" s="293">
        <f ca="1">IF(OFFSET(L18809,-$D18809,0)="n/a","n/a",IF(L$5&gt;OFFSET(L18809,-$D18809,0)+$D18809,$E18809-SUM($G18809:K18809),($E18809-SUM($G18809:K18809))/(OFFSET(L18809,-$D18809,0)-(L$5-$D18809-1))))</f>
        <v>0</v>
      </c>
      <c r="M18809" s="293">
        <f ca="1">IF(OFFSET(M18809,-$D18809,0)="n/a","n/a",IF(M$5&gt;OFFSET(M18809,-$D18809,0)+$D18809,$E18809-SUM($G18809:L18809),($E18809-SUM($G18809:L18809))/(OFFSET(M18809,-$D18809,0)-(M$5-$D18809-1))))</f>
        <v>0</v>
      </c>
      <c r="N18809" s="293">
        <f ca="1">IF(OFFSET(N18809,-$D18809,0)="n/a","n/a",IF(N$5&gt;OFFSET(N18809,-$D18809,0)+$D18809,$E18809-SUM($G18809:M18809),($E18809-SUM($G18809:M18809))/(OFFSET(N18809,-$D18809,0)-(N$5-$D18809-1))))</f>
        <v>0</v>
      </c>
    </row>
    <row r="18810" spans="1:14" s="369" customFormat="1" ht="12.75" hidden="1" customHeight="1" outlineLevel="2" x14ac:dyDescent="0.25">
      <c r="A18810" s="3"/>
      <c r="B18810" s="3"/>
      <c r="C18810" s="392"/>
      <c r="D18810" s="3">
        <v>3</v>
      </c>
      <c r="E18810" s="290">
        <f ca="1"/>
        <v>0</v>
      </c>
      <c r="F18810" s="291"/>
      <c r="G18810" s="294"/>
      <c r="H18810" s="294"/>
      <c r="I18810" s="292"/>
      <c r="J18810" s="293">
        <f ca="1">IF(OFFSET(J18810,-$D18810,0)="n/a","n/a",IF(J$5&gt;OFFSET(J18810,-$D18810,0)+$D18810,$E18810-SUM($G18810:I18810),($E18810-SUM($G18810:I18810))/(OFFSET(J18810,-$D18810,0)-(J$5-$D18810-1))))</f>
        <v>0</v>
      </c>
      <c r="K18810" s="293">
        <f ca="1">IF(OFFSET(K18810,-$D18810,0)="n/a","n/a",IF(K$5&gt;OFFSET(K18810,-$D18810,0)+$D18810,$E18810-SUM($G18810:J18810),($E18810-SUM($G18810:J18810))/(OFFSET(K18810,-$D18810,0)-(K$5-$D18810-1))))</f>
        <v>0</v>
      </c>
      <c r="L18810" s="293">
        <f ca="1">IF(OFFSET(L18810,-$D18810,0)="n/a","n/a",IF(L$5&gt;OFFSET(L18810,-$D18810,0)+$D18810,$E18810-SUM($G18810:K18810),($E18810-SUM($G18810:K18810))/(OFFSET(L18810,-$D18810,0)-(L$5-$D18810-1))))</f>
        <v>0</v>
      </c>
      <c r="M18810" s="293">
        <f ca="1">IF(OFFSET(M18810,-$D18810,0)="n/a","n/a",IF(M$5&gt;OFFSET(M18810,-$D18810,0)+$D18810,$E18810-SUM($G18810:L18810),($E18810-SUM($G18810:L18810))/(OFFSET(M18810,-$D18810,0)-(M$5-$D18810-1))))</f>
        <v>0</v>
      </c>
      <c r="N18810" s="293">
        <f ca="1">IF(OFFSET(N18810,-$D18810,0)="n/a","n/a",IF(N$5&gt;OFFSET(N18810,-$D18810,0)+$D18810,$E18810-SUM($G18810:M18810),($E18810-SUM($G18810:M18810))/(OFFSET(N18810,-$D18810,0)-(N$5-$D18810-1))))</f>
        <v>0</v>
      </c>
    </row>
    <row r="18811" spans="1:14" s="369" customFormat="1" ht="12.75" hidden="1" customHeight="1" outlineLevel="2" x14ac:dyDescent="0.25">
      <c r="A18811" s="3"/>
      <c r="B18811" s="3"/>
      <c r="C18811" s="392"/>
      <c r="D18811" s="3">
        <v>4</v>
      </c>
      <c r="E18811" s="290">
        <f ca="1"/>
        <v>0</v>
      </c>
      <c r="F18811" s="291"/>
      <c r="G18811" s="294"/>
      <c r="H18811" s="294"/>
      <c r="I18811" s="294"/>
      <c r="J18811" s="292"/>
      <c r="K18811" s="293">
        <f ca="1">IF(OFFSET(K18811,-$D18811,0)="n/a","n/a",IF(K$5&gt;OFFSET(K18811,-$D18811,0)+$D18811,$E18811-SUM($G18811:J18811),($E18811-SUM($G18811:J18811))/(OFFSET(K18811,-$D18811,0)-(K$5-$D18811-1))))</f>
        <v>0</v>
      </c>
      <c r="L18811" s="293">
        <f ca="1">IF(OFFSET(L18811,-$D18811,0)="n/a","n/a",IF(L$5&gt;OFFSET(L18811,-$D18811,0)+$D18811,$E18811-SUM($G18811:K18811),($E18811-SUM($G18811:K18811))/(OFFSET(L18811,-$D18811,0)-(L$5-$D18811-1))))</f>
        <v>0</v>
      </c>
      <c r="M18811" s="293">
        <f ca="1">IF(OFFSET(M18811,-$D18811,0)="n/a","n/a",IF(M$5&gt;OFFSET(M18811,-$D18811,0)+$D18811,$E18811-SUM($G18811:L18811),($E18811-SUM($G18811:L18811))/(OFFSET(M18811,-$D18811,0)-(M$5-$D18811-1))))</f>
        <v>0</v>
      </c>
      <c r="N18811" s="293">
        <f ca="1">IF(OFFSET(N18811,-$D18811,0)="n/a","n/a",IF(N$5&gt;OFFSET(N18811,-$D18811,0)+$D18811,$E18811-SUM($G18811:M18811),($E18811-SUM($G18811:M18811))/(OFFSET(N18811,-$D18811,0)-(N$5-$D18811-1))))</f>
        <v>0</v>
      </c>
    </row>
    <row r="18812" spans="1:14" s="369" customFormat="1" ht="12.75" hidden="1" customHeight="1" outlineLevel="2" x14ac:dyDescent="0.25">
      <c r="A18812" s="3"/>
      <c r="B18812" s="3"/>
      <c r="C18812" s="392"/>
      <c r="D18812" s="3">
        <v>5</v>
      </c>
      <c r="E18812" s="290">
        <f ca="1"/>
        <v>0</v>
      </c>
      <c r="F18812" s="291"/>
      <c r="G18812" s="294"/>
      <c r="H18812" s="294"/>
      <c r="I18812" s="294"/>
      <c r="J18812" s="294"/>
      <c r="K18812" s="292"/>
      <c r="L18812" s="293">
        <f ca="1">IF(OFFSET(L18812,-$D18812,0)="n/a","n/a",IF(L$5&gt;OFFSET(L18812,-$D18812,0)+$D18812,$E18812-SUM($G18812:K18812),($E18812-SUM($G18812:K18812))/(OFFSET(L18812,-$D18812,0)-(L$5-$D18812-1))))</f>
        <v>0</v>
      </c>
      <c r="M18812" s="293">
        <f ca="1">IF(OFFSET(M18812,-$D18812,0)="n/a","n/a",IF(M$5&gt;OFFSET(M18812,-$D18812,0)+$D18812,$E18812-SUM($G18812:L18812),($E18812-SUM($G18812:L18812))/(OFFSET(M18812,-$D18812,0)-(M$5-$D18812-1))))</f>
        <v>0</v>
      </c>
      <c r="N18812" s="293">
        <f ca="1">IF(OFFSET(N18812,-$D18812,0)="n/a","n/a",IF(N$5&gt;OFFSET(N18812,-$D18812,0)+$D18812,$E18812-SUM($G18812:M18812),($E18812-SUM($G18812:M18812))/(OFFSET(N18812,-$D18812,0)-(N$5-$D18812-1))))</f>
        <v>0</v>
      </c>
    </row>
    <row r="18813" spans="1:14" s="369" customFormat="1" ht="12.75" hidden="1" customHeight="1" outlineLevel="2" x14ac:dyDescent="0.25">
      <c r="A18813" s="3"/>
      <c r="B18813" s="3"/>
      <c r="C18813" s="392"/>
      <c r="D18813" s="3">
        <v>6</v>
      </c>
      <c r="E18813" s="290">
        <f ca="1"/>
        <v>0</v>
      </c>
      <c r="F18813" s="291"/>
      <c r="G18813" s="294"/>
      <c r="H18813" s="294"/>
      <c r="I18813" s="294"/>
      <c r="J18813" s="294"/>
      <c r="K18813" s="294"/>
      <c r="L18813" s="292"/>
      <c r="M18813" s="293">
        <f ca="1">IF(OFFSET(M18813,-$D18813,0)="n/a","n/a",IF(M$5&gt;OFFSET(M18813,-$D18813,0)+$D18813,$E18813-SUM($G18813:L18813),($E18813-SUM($G18813:L18813))/(OFFSET(M18813,-$D18813,0)-(M$5-$D18813-1))))</f>
        <v>0</v>
      </c>
      <c r="N18813" s="293">
        <f ca="1">IF(OFFSET(N18813,-$D18813,0)="n/a","n/a",IF(N$5&gt;OFFSET(N18813,-$D18813,0)+$D18813,$E18813-SUM($G18813:M18813),($E18813-SUM($G18813:M18813))/(OFFSET(N18813,-$D18813,0)-(N$5-$D18813-1))))</f>
        <v>0</v>
      </c>
    </row>
    <row r="18814" spans="1:14" s="369" customFormat="1" ht="12.75" hidden="1" customHeight="1" outlineLevel="2" x14ac:dyDescent="0.25">
      <c r="A18814" s="3"/>
      <c r="B18814" s="3"/>
      <c r="C18814" s="392"/>
      <c r="D18814" s="3">
        <v>7</v>
      </c>
      <c r="E18814" s="290">
        <f ca="1"/>
        <v>0</v>
      </c>
      <c r="F18814" s="291"/>
      <c r="G18814" s="294"/>
      <c r="H18814" s="294"/>
      <c r="I18814" s="294"/>
      <c r="J18814" s="294"/>
      <c r="K18814" s="294"/>
      <c r="L18814" s="294"/>
      <c r="M18814" s="292"/>
      <c r="N18814" s="293">
        <f ca="1">IF(OFFSET(N18814,-$D18814,0)="n/a","n/a",IF(N$5&gt;OFFSET(N18814,-$D18814,0)+$D18814,$E18814-SUM($G18814:M18814),($E18814-SUM($G18814:M18814))/(OFFSET(N18814,-$D18814,0)-(N$5-$D18814-1))))</f>
        <v>0</v>
      </c>
    </row>
    <row r="18815" spans="1:14" s="369" customFormat="1" ht="12.75" hidden="1" customHeight="1" outlineLevel="2" x14ac:dyDescent="0.25">
      <c r="A18815" s="3"/>
      <c r="B18815" s="3"/>
      <c r="C18815" s="392"/>
      <c r="D18815" s="3">
        <v>8</v>
      </c>
      <c r="E18815" s="290">
        <f ca="1"/>
        <v>0</v>
      </c>
      <c r="F18815" s="291"/>
      <c r="G18815" s="294"/>
      <c r="H18815" s="294"/>
      <c r="I18815" s="294"/>
      <c r="J18815" s="294"/>
      <c r="K18815" s="294"/>
      <c r="L18815" s="294"/>
      <c r="M18815" s="294"/>
      <c r="N18815" s="292"/>
    </row>
    <row r="18816" spans="1:14" s="369" customFormat="1" ht="12.75" hidden="1" customHeight="1" outlineLevel="2" x14ac:dyDescent="0.25">
      <c r="A18816" s="3"/>
      <c r="B18816" s="3"/>
      <c r="C18816" s="392"/>
      <c r="D18816" s="3">
        <v>9</v>
      </c>
      <c r="E18816" s="290" t="e">
        <f ca="1"/>
        <v>#N/A</v>
      </c>
      <c r="F18816" s="291"/>
      <c r="G18816" s="294"/>
      <c r="H18816" s="294"/>
      <c r="I18816" s="294"/>
      <c r="J18816" s="294"/>
      <c r="K18816" s="294"/>
      <c r="L18816" s="294"/>
      <c r="M18816" s="294"/>
      <c r="N18816" s="294"/>
    </row>
    <row r="18817" spans="1:14" s="369" customFormat="1" ht="12.75" hidden="1" customHeight="1" outlineLevel="2" x14ac:dyDescent="0.25">
      <c r="A18817" s="3"/>
      <c r="B18817" s="3"/>
      <c r="C18817" s="392"/>
      <c r="D18817" s="3">
        <v>10</v>
      </c>
      <c r="E18817" s="290" t="e">
        <f ca="1"/>
        <v>#N/A</v>
      </c>
      <c r="F18817" s="291"/>
      <c r="G18817" s="294"/>
      <c r="H18817" s="294"/>
      <c r="I18817" s="294"/>
      <c r="J18817" s="294"/>
      <c r="K18817" s="294"/>
      <c r="L18817" s="294"/>
      <c r="M18817" s="294"/>
      <c r="N18817" s="294"/>
    </row>
    <row r="18818" spans="1:14" s="369" customFormat="1" ht="12.75" hidden="1" customHeight="1" outlineLevel="2" x14ac:dyDescent="0.25">
      <c r="A18818" s="3"/>
      <c r="B18818" s="3"/>
      <c r="C18818" s="392"/>
      <c r="D18818" s="3">
        <v>11</v>
      </c>
      <c r="E18818" s="290" t="e">
        <f ca="1"/>
        <v>#N/A</v>
      </c>
      <c r="F18818" s="291"/>
      <c r="G18818" s="294"/>
      <c r="H18818" s="294"/>
      <c r="I18818" s="294"/>
      <c r="J18818" s="294"/>
      <c r="K18818" s="294"/>
      <c r="L18818" s="294"/>
      <c r="M18818" s="294"/>
      <c r="N18818" s="294"/>
    </row>
    <row r="18819" spans="1:14" s="369" customFormat="1" ht="12.75" hidden="1" customHeight="1" outlineLevel="2" x14ac:dyDescent="0.25">
      <c r="A18819" s="3"/>
      <c r="B18819" s="3"/>
      <c r="C18819" s="392"/>
      <c r="D18819" s="3">
        <v>12</v>
      </c>
      <c r="E18819" s="290" t="e">
        <f ca="1"/>
        <v>#N/A</v>
      </c>
      <c r="F18819" s="291"/>
      <c r="G18819" s="294"/>
      <c r="H18819" s="294"/>
      <c r="I18819" s="294"/>
      <c r="J18819" s="294"/>
      <c r="K18819" s="294"/>
      <c r="L18819" s="294"/>
      <c r="M18819" s="294"/>
      <c r="N18819" s="294"/>
    </row>
    <row r="18820" spans="1:14" s="369" customFormat="1" ht="12.75" hidden="1" customHeight="1" outlineLevel="2" x14ac:dyDescent="0.25">
      <c r="A18820" s="3"/>
      <c r="B18820" s="3"/>
      <c r="C18820" s="392"/>
      <c r="D18820" s="3">
        <v>13</v>
      </c>
      <c r="E18820" s="290" t="e">
        <f ca="1"/>
        <v>#N/A</v>
      </c>
      <c r="F18820" s="291"/>
      <c r="G18820" s="294"/>
      <c r="H18820" s="294"/>
      <c r="I18820" s="294"/>
      <c r="J18820" s="294"/>
      <c r="K18820" s="294"/>
      <c r="L18820" s="294"/>
      <c r="M18820" s="294"/>
      <c r="N18820" s="294"/>
    </row>
    <row r="18821" spans="1:14" s="369" customFormat="1" ht="12.75" hidden="1" customHeight="1" outlineLevel="2" x14ac:dyDescent="0.25">
      <c r="A18821" s="3"/>
      <c r="B18821" s="3"/>
      <c r="C18821" s="392"/>
      <c r="D18821" s="3">
        <v>14</v>
      </c>
      <c r="E18821" s="290" t="e">
        <f ca="1"/>
        <v>#N/A</v>
      </c>
      <c r="F18821" s="291"/>
      <c r="G18821" s="294"/>
      <c r="H18821" s="294"/>
      <c r="I18821" s="294"/>
      <c r="J18821" s="294"/>
      <c r="K18821" s="294"/>
      <c r="L18821" s="294"/>
      <c r="M18821" s="294"/>
      <c r="N18821" s="294"/>
    </row>
    <row r="18822" spans="1:14" s="369" customFormat="1" ht="12.75" hidden="1" customHeight="1" outlineLevel="2" x14ac:dyDescent="0.25">
      <c r="A18822" s="3"/>
      <c r="B18822" s="3"/>
      <c r="C18822" s="392"/>
      <c r="D18822" s="3">
        <v>15</v>
      </c>
      <c r="E18822" s="290" t="e">
        <f ca="1"/>
        <v>#N/A</v>
      </c>
      <c r="F18822" s="291"/>
      <c r="G18822" s="294"/>
      <c r="H18822" s="294"/>
      <c r="I18822" s="294"/>
      <c r="J18822" s="294"/>
      <c r="K18822" s="294"/>
      <c r="L18822" s="294"/>
      <c r="M18822" s="294"/>
      <c r="N18822" s="294"/>
    </row>
    <row r="18823" spans="1:14" s="369" customFormat="1" ht="12.75" hidden="1" customHeight="1" outlineLevel="1" x14ac:dyDescent="0.25">
      <c r="A18823" s="3"/>
      <c r="B18823" s="145" t="str">
        <f ca="1">B18806</f>
        <v>Asset Type 489</v>
      </c>
      <c r="C18823" s="145" t="str">
        <f ca="1">C18806</f>
        <v>Description - Asset Type 489</v>
      </c>
      <c r="D18823" s="3"/>
      <c r="E18823" s="3"/>
      <c r="F18823" s="106" t="s">
        <v>47</v>
      </c>
      <c r="G18823" s="296">
        <f t="shared" ref="G18823:N18823" si="1978">SUM(G18808:G18822)</f>
        <v>0</v>
      </c>
      <c r="H18823" s="296">
        <f t="shared" ca="1" si="1978"/>
        <v>0</v>
      </c>
      <c r="I18823" s="296">
        <f t="shared" ca="1" si="1978"/>
        <v>0</v>
      </c>
      <c r="J18823" s="296">
        <f t="shared" ca="1" si="1978"/>
        <v>0</v>
      </c>
      <c r="K18823" s="296">
        <f t="shared" ca="1" si="1978"/>
        <v>0</v>
      </c>
      <c r="L18823" s="296">
        <f t="shared" ca="1" si="1978"/>
        <v>0</v>
      </c>
      <c r="M18823" s="296">
        <f t="shared" ca="1" si="1978"/>
        <v>0</v>
      </c>
      <c r="N18823" s="296">
        <f t="shared" ca="1" si="1978"/>
        <v>0</v>
      </c>
    </row>
    <row r="18824" spans="1:14" s="369" customFormat="1" ht="12.75" hidden="1" customHeight="1" outlineLevel="2" x14ac:dyDescent="0.25">
      <c r="A18824" s="217">
        <f>A18806+1</f>
        <v>490</v>
      </c>
      <c r="B18824" s="22" t="str">
        <f ca="1">OFFSET($B$516,$A18824-1,0)</f>
        <v>Asset Type 490</v>
      </c>
      <c r="C18824" s="22" t="str">
        <f ca="1">OFFSET($C$516,$A18824-1,0)</f>
        <v>Description - Asset Type 490</v>
      </c>
      <c r="D18824" s="3"/>
      <c r="E18824" s="109"/>
      <c r="F18824" s="108" t="s">
        <v>46</v>
      </c>
      <c r="G18824" s="295">
        <f t="shared" ref="G18824:N18824" ca="1" si="1979">VLOOKUP($B18824,$B$516:$N$1015,5+G$5,FALSE)</f>
        <v>0</v>
      </c>
      <c r="H18824" s="295">
        <f t="shared" ca="1" si="1979"/>
        <v>0</v>
      </c>
      <c r="I18824" s="295">
        <f t="shared" ca="1" si="1979"/>
        <v>0</v>
      </c>
      <c r="J18824" s="295">
        <f t="shared" ca="1" si="1979"/>
        <v>0</v>
      </c>
      <c r="K18824" s="295">
        <f t="shared" ca="1" si="1979"/>
        <v>0</v>
      </c>
      <c r="L18824" s="295">
        <f t="shared" ca="1" si="1979"/>
        <v>0</v>
      </c>
      <c r="M18824" s="295">
        <f t="shared" ca="1" si="1979"/>
        <v>0</v>
      </c>
      <c r="N18824" s="295">
        <f t="shared" ca="1" si="1979"/>
        <v>0</v>
      </c>
    </row>
    <row r="18825" spans="1:14" s="369" customFormat="1" ht="12.75" hidden="1" customHeight="1" outlineLevel="2" x14ac:dyDescent="0.25">
      <c r="A18825" s="3"/>
      <c r="B18825" s="3"/>
      <c r="C18825" s="21"/>
      <c r="D18825" s="3"/>
      <c r="E18825" s="107"/>
      <c r="F18825" s="106" t="s">
        <v>80</v>
      </c>
      <c r="G18825" s="111">
        <f ca="1">VLOOKUP($B18824,'Input Sheet'!$B$515:$N$1014,5+G$5,FALSE)</f>
        <v>0</v>
      </c>
      <c r="H18825" s="111">
        <f ca="1">VLOOKUP($B18824,'Input Sheet'!$B$515:$N$1014,5+H$5,FALSE)</f>
        <v>0</v>
      </c>
      <c r="I18825" s="111">
        <f ca="1">VLOOKUP($B18824,'Input Sheet'!$B$515:$N$1014,5+I$5,FALSE)</f>
        <v>0</v>
      </c>
      <c r="J18825" s="111">
        <f ca="1">VLOOKUP($B18824,'Input Sheet'!$B$515:$N$1014,5+J$5,FALSE)</f>
        <v>0</v>
      </c>
      <c r="K18825" s="111">
        <f ca="1">VLOOKUP($B18824,'Input Sheet'!$B$515:$N$1014,5+K$5,FALSE)</f>
        <v>0</v>
      </c>
      <c r="L18825" s="111">
        <f ca="1">VLOOKUP($B18824,'Input Sheet'!$B$515:$N$1014,5+L$5,FALSE)</f>
        <v>0</v>
      </c>
      <c r="M18825" s="111">
        <f ca="1">VLOOKUP($B18824,'Input Sheet'!$B$515:$N$1014,5+M$5,FALSE)</f>
        <v>0</v>
      </c>
      <c r="N18825" s="111">
        <f ca="1">VLOOKUP($B18824,'Input Sheet'!$B$515:$N$1014,5+N$5,FALSE)</f>
        <v>0</v>
      </c>
    </row>
    <row r="18826" spans="1:14" s="369" customFormat="1" ht="12.75" hidden="1" customHeight="1" outlineLevel="2" x14ac:dyDescent="0.25">
      <c r="A18826" s="3"/>
      <c r="B18826" s="3"/>
      <c r="C18826" s="3"/>
      <c r="D18826" s="3">
        <v>1</v>
      </c>
      <c r="E18826" s="290">
        <f t="array" aca="1" ref="E18826:E18840" ca="1">TRANSPOSE(G18824:N18824)</f>
        <v>0</v>
      </c>
      <c r="F18826" s="291"/>
      <c r="G18826" s="292"/>
      <c r="H18826" s="293">
        <f ca="1">IF(OFFSET(H18826,-$D18826,0)="n/a","n/a",IF(H$5&gt;OFFSET(H18826,-$D18826,0)+$D18826,$E18826-SUM($G18826:G18826),($E18826-SUM($G18826:G18826))/(OFFSET(H18826,-$D18826,0)-(H$5-$D18826-1))))</f>
        <v>0</v>
      </c>
      <c r="I18826" s="293">
        <f ca="1">IF(OFFSET(I18826,-$D18826,0)="n/a","n/a",IF(I$5&gt;OFFSET(I18826,-$D18826,0)+$D18826,$E18826-SUM($G18826:H18826),($E18826-SUM($G18826:H18826))/(OFFSET(I18826,-$D18826,0)-(I$5-$D18826-1))))</f>
        <v>0</v>
      </c>
      <c r="J18826" s="293">
        <f ca="1">IF(OFFSET(J18826,-$D18826,0)="n/a","n/a",IF(J$5&gt;OFFSET(J18826,-$D18826,0)+$D18826,$E18826-SUM($G18826:I18826),($E18826-SUM($G18826:I18826))/(OFFSET(J18826,-$D18826,0)-(J$5-$D18826-1))))</f>
        <v>0</v>
      </c>
      <c r="K18826" s="293">
        <f ca="1">IF(OFFSET(K18826,-$D18826,0)="n/a","n/a",IF(K$5&gt;OFFSET(K18826,-$D18826,0)+$D18826,$E18826-SUM($G18826:J18826),($E18826-SUM($G18826:J18826))/(OFFSET(K18826,-$D18826,0)-(K$5-$D18826-1))))</f>
        <v>0</v>
      </c>
      <c r="L18826" s="293">
        <f ca="1">IF(OFFSET(L18826,-$D18826,0)="n/a","n/a",IF(L$5&gt;OFFSET(L18826,-$D18826,0)+$D18826,$E18826-SUM($G18826:K18826),($E18826-SUM($G18826:K18826))/(OFFSET(L18826,-$D18826,0)-(L$5-$D18826-1))))</f>
        <v>0</v>
      </c>
      <c r="M18826" s="293">
        <f ca="1">IF(OFFSET(M18826,-$D18826,0)="n/a","n/a",IF(M$5&gt;OFFSET(M18826,-$D18826,0)+$D18826,$E18826-SUM($G18826:L18826),($E18826-SUM($G18826:L18826))/(OFFSET(M18826,-$D18826,0)-(M$5-$D18826-1))))</f>
        <v>0</v>
      </c>
      <c r="N18826" s="293">
        <f ca="1">IF(OFFSET(N18826,-$D18826,0)="n/a","n/a",IF(N$5&gt;OFFSET(N18826,-$D18826,0)+$D18826,$E18826-SUM($G18826:M18826),($E18826-SUM($G18826:M18826))/(OFFSET(N18826,-$D18826,0)-(N$5-$D18826-1))))</f>
        <v>0</v>
      </c>
    </row>
    <row r="18827" spans="1:14" s="369" customFormat="1" ht="12.75" hidden="1" customHeight="1" outlineLevel="2" x14ac:dyDescent="0.25">
      <c r="A18827" s="3"/>
      <c r="B18827" s="3"/>
      <c r="C18827" s="392" t="s">
        <v>48</v>
      </c>
      <c r="D18827" s="3">
        <v>2</v>
      </c>
      <c r="E18827" s="290">
        <f ca="1"/>
        <v>0</v>
      </c>
      <c r="F18827" s="291"/>
      <c r="G18827" s="294"/>
      <c r="H18827" s="292"/>
      <c r="I18827" s="293">
        <f ca="1">IF(OFFSET(I18827,-$D18827,0)="n/a","n/a",IF(I$5&gt;OFFSET(I18827,-$D18827,0)+$D18827,$E18827-SUM($G18827:H18827),($E18827-SUM($G18827:H18827))/(OFFSET(I18827,-$D18827,0)-(I$5-$D18827-1))))</f>
        <v>0</v>
      </c>
      <c r="J18827" s="293">
        <f ca="1">IF(OFFSET(J18827,-$D18827,0)="n/a","n/a",IF(J$5&gt;OFFSET(J18827,-$D18827,0)+$D18827,$E18827-SUM($G18827:I18827),($E18827-SUM($G18827:I18827))/(OFFSET(J18827,-$D18827,0)-(J$5-$D18827-1))))</f>
        <v>0</v>
      </c>
      <c r="K18827" s="293">
        <f ca="1">IF(OFFSET(K18827,-$D18827,0)="n/a","n/a",IF(K$5&gt;OFFSET(K18827,-$D18827,0)+$D18827,$E18827-SUM($G18827:J18827),($E18827-SUM($G18827:J18827))/(OFFSET(K18827,-$D18827,0)-(K$5-$D18827-1))))</f>
        <v>0</v>
      </c>
      <c r="L18827" s="293">
        <f ca="1">IF(OFFSET(L18827,-$D18827,0)="n/a","n/a",IF(L$5&gt;OFFSET(L18827,-$D18827,0)+$D18827,$E18827-SUM($G18827:K18827),($E18827-SUM($G18827:K18827))/(OFFSET(L18827,-$D18827,0)-(L$5-$D18827-1))))</f>
        <v>0</v>
      </c>
      <c r="M18827" s="293">
        <f ca="1">IF(OFFSET(M18827,-$D18827,0)="n/a","n/a",IF(M$5&gt;OFFSET(M18827,-$D18827,0)+$D18827,$E18827-SUM($G18827:L18827),($E18827-SUM($G18827:L18827))/(OFFSET(M18827,-$D18827,0)-(M$5-$D18827-1))))</f>
        <v>0</v>
      </c>
      <c r="N18827" s="293">
        <f ca="1">IF(OFFSET(N18827,-$D18827,0)="n/a","n/a",IF(N$5&gt;OFFSET(N18827,-$D18827,0)+$D18827,$E18827-SUM($G18827:M18827),($E18827-SUM($G18827:M18827))/(OFFSET(N18827,-$D18827,0)-(N$5-$D18827-1))))</f>
        <v>0</v>
      </c>
    </row>
    <row r="18828" spans="1:14" s="369" customFormat="1" ht="12.75" hidden="1" customHeight="1" outlineLevel="2" x14ac:dyDescent="0.25">
      <c r="A18828" s="3"/>
      <c r="B18828" s="3"/>
      <c r="C18828" s="392"/>
      <c r="D18828" s="3">
        <v>3</v>
      </c>
      <c r="E18828" s="290">
        <f ca="1"/>
        <v>0</v>
      </c>
      <c r="F18828" s="291"/>
      <c r="G18828" s="294"/>
      <c r="H18828" s="294"/>
      <c r="I18828" s="292"/>
      <c r="J18828" s="293">
        <f ca="1">IF(OFFSET(J18828,-$D18828,0)="n/a","n/a",IF(J$5&gt;OFFSET(J18828,-$D18828,0)+$D18828,$E18828-SUM($G18828:I18828),($E18828-SUM($G18828:I18828))/(OFFSET(J18828,-$D18828,0)-(J$5-$D18828-1))))</f>
        <v>0</v>
      </c>
      <c r="K18828" s="293">
        <f ca="1">IF(OFFSET(K18828,-$D18828,0)="n/a","n/a",IF(K$5&gt;OFFSET(K18828,-$D18828,0)+$D18828,$E18828-SUM($G18828:J18828),($E18828-SUM($G18828:J18828))/(OFFSET(K18828,-$D18828,0)-(K$5-$D18828-1))))</f>
        <v>0</v>
      </c>
      <c r="L18828" s="293">
        <f ca="1">IF(OFFSET(L18828,-$D18828,0)="n/a","n/a",IF(L$5&gt;OFFSET(L18828,-$D18828,0)+$D18828,$E18828-SUM($G18828:K18828),($E18828-SUM($G18828:K18828))/(OFFSET(L18828,-$D18828,0)-(L$5-$D18828-1))))</f>
        <v>0</v>
      </c>
      <c r="M18828" s="293">
        <f ca="1">IF(OFFSET(M18828,-$D18828,0)="n/a","n/a",IF(M$5&gt;OFFSET(M18828,-$D18828,0)+$D18828,$E18828-SUM($G18828:L18828),($E18828-SUM($G18828:L18828))/(OFFSET(M18828,-$D18828,0)-(M$5-$D18828-1))))</f>
        <v>0</v>
      </c>
      <c r="N18828" s="293">
        <f ca="1">IF(OFFSET(N18828,-$D18828,0)="n/a","n/a",IF(N$5&gt;OFFSET(N18828,-$D18828,0)+$D18828,$E18828-SUM($G18828:M18828),($E18828-SUM($G18828:M18828))/(OFFSET(N18828,-$D18828,0)-(N$5-$D18828-1))))</f>
        <v>0</v>
      </c>
    </row>
    <row r="18829" spans="1:14" s="369" customFormat="1" ht="12.75" hidden="1" customHeight="1" outlineLevel="2" x14ac:dyDescent="0.25">
      <c r="A18829" s="3"/>
      <c r="B18829" s="3"/>
      <c r="C18829" s="392"/>
      <c r="D18829" s="3">
        <v>4</v>
      </c>
      <c r="E18829" s="290">
        <f ca="1"/>
        <v>0</v>
      </c>
      <c r="F18829" s="291"/>
      <c r="G18829" s="294"/>
      <c r="H18829" s="294"/>
      <c r="I18829" s="294"/>
      <c r="J18829" s="292"/>
      <c r="K18829" s="293">
        <f ca="1">IF(OFFSET(K18829,-$D18829,0)="n/a","n/a",IF(K$5&gt;OFFSET(K18829,-$D18829,0)+$D18829,$E18829-SUM($G18829:J18829),($E18829-SUM($G18829:J18829))/(OFFSET(K18829,-$D18829,0)-(K$5-$D18829-1))))</f>
        <v>0</v>
      </c>
      <c r="L18829" s="293">
        <f ca="1">IF(OFFSET(L18829,-$D18829,0)="n/a","n/a",IF(L$5&gt;OFFSET(L18829,-$D18829,0)+$D18829,$E18829-SUM($G18829:K18829),($E18829-SUM($G18829:K18829))/(OFFSET(L18829,-$D18829,0)-(L$5-$D18829-1))))</f>
        <v>0</v>
      </c>
      <c r="M18829" s="293">
        <f ca="1">IF(OFFSET(M18829,-$D18829,0)="n/a","n/a",IF(M$5&gt;OFFSET(M18829,-$D18829,0)+$D18829,$E18829-SUM($G18829:L18829),($E18829-SUM($G18829:L18829))/(OFFSET(M18829,-$D18829,0)-(M$5-$D18829-1))))</f>
        <v>0</v>
      </c>
      <c r="N18829" s="293">
        <f ca="1">IF(OFFSET(N18829,-$D18829,0)="n/a","n/a",IF(N$5&gt;OFFSET(N18829,-$D18829,0)+$D18829,$E18829-SUM($G18829:M18829),($E18829-SUM($G18829:M18829))/(OFFSET(N18829,-$D18829,0)-(N$5-$D18829-1))))</f>
        <v>0</v>
      </c>
    </row>
    <row r="18830" spans="1:14" s="369" customFormat="1" ht="12.75" hidden="1" customHeight="1" outlineLevel="2" x14ac:dyDescent="0.25">
      <c r="A18830" s="3"/>
      <c r="B18830" s="3"/>
      <c r="C18830" s="392"/>
      <c r="D18830" s="3">
        <v>5</v>
      </c>
      <c r="E18830" s="290">
        <f ca="1"/>
        <v>0</v>
      </c>
      <c r="F18830" s="291"/>
      <c r="G18830" s="294"/>
      <c r="H18830" s="294"/>
      <c r="I18830" s="294"/>
      <c r="J18830" s="294"/>
      <c r="K18830" s="292"/>
      <c r="L18830" s="293">
        <f ca="1">IF(OFFSET(L18830,-$D18830,0)="n/a","n/a",IF(L$5&gt;OFFSET(L18830,-$D18830,0)+$D18830,$E18830-SUM($G18830:K18830),($E18830-SUM($G18830:K18830))/(OFFSET(L18830,-$D18830,0)-(L$5-$D18830-1))))</f>
        <v>0</v>
      </c>
      <c r="M18830" s="293">
        <f ca="1">IF(OFFSET(M18830,-$D18830,0)="n/a","n/a",IF(M$5&gt;OFFSET(M18830,-$D18830,0)+$D18830,$E18830-SUM($G18830:L18830),($E18830-SUM($G18830:L18830))/(OFFSET(M18830,-$D18830,0)-(M$5-$D18830-1))))</f>
        <v>0</v>
      </c>
      <c r="N18830" s="293">
        <f ca="1">IF(OFFSET(N18830,-$D18830,0)="n/a","n/a",IF(N$5&gt;OFFSET(N18830,-$D18830,0)+$D18830,$E18830-SUM($G18830:M18830),($E18830-SUM($G18830:M18830))/(OFFSET(N18830,-$D18830,0)-(N$5-$D18830-1))))</f>
        <v>0</v>
      </c>
    </row>
    <row r="18831" spans="1:14" s="369" customFormat="1" ht="12.75" hidden="1" customHeight="1" outlineLevel="2" x14ac:dyDescent="0.25">
      <c r="A18831" s="3"/>
      <c r="B18831" s="3"/>
      <c r="C18831" s="392"/>
      <c r="D18831" s="3">
        <v>6</v>
      </c>
      <c r="E18831" s="290">
        <f ca="1"/>
        <v>0</v>
      </c>
      <c r="F18831" s="291"/>
      <c r="G18831" s="294"/>
      <c r="H18831" s="294"/>
      <c r="I18831" s="294"/>
      <c r="J18831" s="294"/>
      <c r="K18831" s="294"/>
      <c r="L18831" s="292"/>
      <c r="M18831" s="293">
        <f ca="1">IF(OFFSET(M18831,-$D18831,0)="n/a","n/a",IF(M$5&gt;OFFSET(M18831,-$D18831,0)+$D18831,$E18831-SUM($G18831:L18831),($E18831-SUM($G18831:L18831))/(OFFSET(M18831,-$D18831,0)-(M$5-$D18831-1))))</f>
        <v>0</v>
      </c>
      <c r="N18831" s="293">
        <f ca="1">IF(OFFSET(N18831,-$D18831,0)="n/a","n/a",IF(N$5&gt;OFFSET(N18831,-$D18831,0)+$D18831,$E18831-SUM($G18831:M18831),($E18831-SUM($G18831:M18831))/(OFFSET(N18831,-$D18831,0)-(N$5-$D18831-1))))</f>
        <v>0</v>
      </c>
    </row>
    <row r="18832" spans="1:14" s="369" customFormat="1" ht="12.75" hidden="1" customHeight="1" outlineLevel="2" x14ac:dyDescent="0.25">
      <c r="A18832" s="3"/>
      <c r="B18832" s="3"/>
      <c r="C18832" s="392"/>
      <c r="D18832" s="3">
        <v>7</v>
      </c>
      <c r="E18832" s="290">
        <f ca="1"/>
        <v>0</v>
      </c>
      <c r="F18832" s="291"/>
      <c r="G18832" s="294"/>
      <c r="H18832" s="294"/>
      <c r="I18832" s="294"/>
      <c r="J18832" s="294"/>
      <c r="K18832" s="294"/>
      <c r="L18832" s="294"/>
      <c r="M18832" s="292"/>
      <c r="N18832" s="293">
        <f ca="1">IF(OFFSET(N18832,-$D18832,0)="n/a","n/a",IF(N$5&gt;OFFSET(N18832,-$D18832,0)+$D18832,$E18832-SUM($G18832:M18832),($E18832-SUM($G18832:M18832))/(OFFSET(N18832,-$D18832,0)-(N$5-$D18832-1))))</f>
        <v>0</v>
      </c>
    </row>
    <row r="18833" spans="1:14" s="369" customFormat="1" ht="12.75" hidden="1" customHeight="1" outlineLevel="2" x14ac:dyDescent="0.25">
      <c r="A18833" s="3"/>
      <c r="B18833" s="3"/>
      <c r="C18833" s="392"/>
      <c r="D18833" s="3">
        <v>8</v>
      </c>
      <c r="E18833" s="290">
        <f ca="1"/>
        <v>0</v>
      </c>
      <c r="F18833" s="291"/>
      <c r="G18833" s="294"/>
      <c r="H18833" s="294"/>
      <c r="I18833" s="294"/>
      <c r="J18833" s="294"/>
      <c r="K18833" s="294"/>
      <c r="L18833" s="294"/>
      <c r="M18833" s="294"/>
      <c r="N18833" s="292"/>
    </row>
    <row r="18834" spans="1:14" s="369" customFormat="1" ht="12.75" hidden="1" customHeight="1" outlineLevel="2" x14ac:dyDescent="0.25">
      <c r="A18834" s="3"/>
      <c r="B18834" s="3"/>
      <c r="C18834" s="392"/>
      <c r="D18834" s="3">
        <v>9</v>
      </c>
      <c r="E18834" s="290" t="e">
        <f ca="1"/>
        <v>#N/A</v>
      </c>
      <c r="F18834" s="291"/>
      <c r="G18834" s="294"/>
      <c r="H18834" s="294"/>
      <c r="I18834" s="294"/>
      <c r="J18834" s="294"/>
      <c r="K18834" s="294"/>
      <c r="L18834" s="294"/>
      <c r="M18834" s="294"/>
      <c r="N18834" s="294"/>
    </row>
    <row r="18835" spans="1:14" s="369" customFormat="1" ht="12.75" hidden="1" customHeight="1" outlineLevel="2" x14ac:dyDescent="0.25">
      <c r="A18835" s="3"/>
      <c r="B18835" s="3"/>
      <c r="C18835" s="392"/>
      <c r="D18835" s="3">
        <v>10</v>
      </c>
      <c r="E18835" s="290" t="e">
        <f ca="1"/>
        <v>#N/A</v>
      </c>
      <c r="F18835" s="291"/>
      <c r="G18835" s="294"/>
      <c r="H18835" s="294"/>
      <c r="I18835" s="294"/>
      <c r="J18835" s="294"/>
      <c r="K18835" s="294"/>
      <c r="L18835" s="294"/>
      <c r="M18835" s="294"/>
      <c r="N18835" s="294"/>
    </row>
    <row r="18836" spans="1:14" s="369" customFormat="1" ht="12.75" hidden="1" customHeight="1" outlineLevel="2" x14ac:dyDescent="0.25">
      <c r="A18836" s="3"/>
      <c r="B18836" s="3"/>
      <c r="C18836" s="392"/>
      <c r="D18836" s="3">
        <v>11</v>
      </c>
      <c r="E18836" s="290" t="e">
        <f ca="1"/>
        <v>#N/A</v>
      </c>
      <c r="F18836" s="291"/>
      <c r="G18836" s="294"/>
      <c r="H18836" s="294"/>
      <c r="I18836" s="294"/>
      <c r="J18836" s="294"/>
      <c r="K18836" s="294"/>
      <c r="L18836" s="294"/>
      <c r="M18836" s="294"/>
      <c r="N18836" s="294"/>
    </row>
    <row r="18837" spans="1:14" s="369" customFormat="1" ht="12.75" hidden="1" customHeight="1" outlineLevel="2" x14ac:dyDescent="0.25">
      <c r="A18837" s="3"/>
      <c r="B18837" s="3"/>
      <c r="C18837" s="392"/>
      <c r="D18837" s="3">
        <v>12</v>
      </c>
      <c r="E18837" s="290" t="e">
        <f ca="1"/>
        <v>#N/A</v>
      </c>
      <c r="F18837" s="291"/>
      <c r="G18837" s="294"/>
      <c r="H18837" s="294"/>
      <c r="I18837" s="294"/>
      <c r="J18837" s="294"/>
      <c r="K18837" s="294"/>
      <c r="L18837" s="294"/>
      <c r="M18837" s="294"/>
      <c r="N18837" s="294"/>
    </row>
    <row r="18838" spans="1:14" s="369" customFormat="1" ht="12.75" hidden="1" customHeight="1" outlineLevel="2" x14ac:dyDescent="0.25">
      <c r="A18838" s="3"/>
      <c r="B18838" s="3"/>
      <c r="C18838" s="392"/>
      <c r="D18838" s="3">
        <v>13</v>
      </c>
      <c r="E18838" s="290" t="e">
        <f ca="1"/>
        <v>#N/A</v>
      </c>
      <c r="F18838" s="291"/>
      <c r="G18838" s="294"/>
      <c r="H18838" s="294"/>
      <c r="I18838" s="294"/>
      <c r="J18838" s="294"/>
      <c r="K18838" s="294"/>
      <c r="L18838" s="294"/>
      <c r="M18838" s="294"/>
      <c r="N18838" s="294"/>
    </row>
    <row r="18839" spans="1:14" s="369" customFormat="1" ht="12.75" hidden="1" customHeight="1" outlineLevel="2" x14ac:dyDescent="0.25">
      <c r="A18839" s="3"/>
      <c r="B18839" s="3"/>
      <c r="C18839" s="392"/>
      <c r="D18839" s="3">
        <v>14</v>
      </c>
      <c r="E18839" s="290" t="e">
        <f ca="1"/>
        <v>#N/A</v>
      </c>
      <c r="F18839" s="291"/>
      <c r="G18839" s="294"/>
      <c r="H18839" s="294"/>
      <c r="I18839" s="294"/>
      <c r="J18839" s="294"/>
      <c r="K18839" s="294"/>
      <c r="L18839" s="294"/>
      <c r="M18839" s="294"/>
      <c r="N18839" s="294"/>
    </row>
    <row r="18840" spans="1:14" s="369" customFormat="1" ht="12.75" hidden="1" customHeight="1" outlineLevel="2" x14ac:dyDescent="0.25">
      <c r="A18840" s="3"/>
      <c r="B18840" s="3"/>
      <c r="C18840" s="392"/>
      <c r="D18840" s="3">
        <v>15</v>
      </c>
      <c r="E18840" s="290" t="e">
        <f ca="1"/>
        <v>#N/A</v>
      </c>
      <c r="F18840" s="291"/>
      <c r="G18840" s="294"/>
      <c r="H18840" s="294"/>
      <c r="I18840" s="294"/>
      <c r="J18840" s="294"/>
      <c r="K18840" s="294"/>
      <c r="L18840" s="294"/>
      <c r="M18840" s="294"/>
      <c r="N18840" s="294"/>
    </row>
    <row r="18841" spans="1:14" s="369" customFormat="1" ht="12.75" hidden="1" customHeight="1" outlineLevel="1" x14ac:dyDescent="0.25">
      <c r="A18841" s="3"/>
      <c r="B18841" s="145" t="str">
        <f ca="1">B18824</f>
        <v>Asset Type 490</v>
      </c>
      <c r="C18841" s="145" t="str">
        <f ca="1">C18824</f>
        <v>Description - Asset Type 490</v>
      </c>
      <c r="D18841" s="3"/>
      <c r="E18841" s="3"/>
      <c r="F18841" s="106" t="s">
        <v>47</v>
      </c>
      <c r="G18841" s="296">
        <f t="shared" ref="G18841:N18841" si="1980">SUM(G18826:G18840)</f>
        <v>0</v>
      </c>
      <c r="H18841" s="296">
        <f t="shared" ca="1" si="1980"/>
        <v>0</v>
      </c>
      <c r="I18841" s="296">
        <f t="shared" ca="1" si="1980"/>
        <v>0</v>
      </c>
      <c r="J18841" s="296">
        <f t="shared" ca="1" si="1980"/>
        <v>0</v>
      </c>
      <c r="K18841" s="296">
        <f t="shared" ca="1" si="1980"/>
        <v>0</v>
      </c>
      <c r="L18841" s="296">
        <f t="shared" ca="1" si="1980"/>
        <v>0</v>
      </c>
      <c r="M18841" s="296">
        <f t="shared" ca="1" si="1980"/>
        <v>0</v>
      </c>
      <c r="N18841" s="296">
        <f t="shared" ca="1" si="1980"/>
        <v>0</v>
      </c>
    </row>
    <row r="18842" spans="1:14" s="369" customFormat="1" ht="12.75" hidden="1" customHeight="1" outlineLevel="2" x14ac:dyDescent="0.25">
      <c r="A18842" s="217">
        <f>A18824+1</f>
        <v>491</v>
      </c>
      <c r="B18842" s="22" t="str">
        <f ca="1">OFFSET($B$516,$A18842-1,0)</f>
        <v>Asset Type 491</v>
      </c>
      <c r="C18842" s="22" t="str">
        <f ca="1">OFFSET($C$516,$A18842-1,0)</f>
        <v>Description - Asset Type 491</v>
      </c>
      <c r="D18842" s="3"/>
      <c r="E18842" s="109"/>
      <c r="F18842" s="108" t="s">
        <v>46</v>
      </c>
      <c r="G18842" s="295">
        <f t="shared" ref="G18842:N18842" ca="1" si="1981">VLOOKUP($B18842,$B$516:$N$1015,5+G$5,FALSE)</f>
        <v>0</v>
      </c>
      <c r="H18842" s="295">
        <f t="shared" ca="1" si="1981"/>
        <v>0</v>
      </c>
      <c r="I18842" s="295">
        <f t="shared" ca="1" si="1981"/>
        <v>0</v>
      </c>
      <c r="J18842" s="295">
        <f t="shared" ca="1" si="1981"/>
        <v>0</v>
      </c>
      <c r="K18842" s="295">
        <f t="shared" ca="1" si="1981"/>
        <v>0</v>
      </c>
      <c r="L18842" s="295">
        <f t="shared" ca="1" si="1981"/>
        <v>0</v>
      </c>
      <c r="M18842" s="295">
        <f t="shared" ca="1" si="1981"/>
        <v>0</v>
      </c>
      <c r="N18842" s="295">
        <f t="shared" ca="1" si="1981"/>
        <v>0</v>
      </c>
    </row>
    <row r="18843" spans="1:14" s="369" customFormat="1" ht="12.75" hidden="1" customHeight="1" outlineLevel="2" x14ac:dyDescent="0.25">
      <c r="A18843" s="3"/>
      <c r="B18843" s="3"/>
      <c r="C18843" s="21"/>
      <c r="D18843" s="3"/>
      <c r="E18843" s="107"/>
      <c r="F18843" s="106" t="s">
        <v>80</v>
      </c>
      <c r="G18843" s="111">
        <f ca="1">VLOOKUP($B18842,'Input Sheet'!$B$515:$N$1014,5+G$5,FALSE)</f>
        <v>0</v>
      </c>
      <c r="H18843" s="111">
        <f ca="1">VLOOKUP($B18842,'Input Sheet'!$B$515:$N$1014,5+H$5,FALSE)</f>
        <v>0</v>
      </c>
      <c r="I18843" s="111">
        <f ca="1">VLOOKUP($B18842,'Input Sheet'!$B$515:$N$1014,5+I$5,FALSE)</f>
        <v>0</v>
      </c>
      <c r="J18843" s="111">
        <f ca="1">VLOOKUP($B18842,'Input Sheet'!$B$515:$N$1014,5+J$5,FALSE)</f>
        <v>0</v>
      </c>
      <c r="K18843" s="111">
        <f ca="1">VLOOKUP($B18842,'Input Sheet'!$B$515:$N$1014,5+K$5,FALSE)</f>
        <v>0</v>
      </c>
      <c r="L18843" s="111">
        <f ca="1">VLOOKUP($B18842,'Input Sheet'!$B$515:$N$1014,5+L$5,FALSE)</f>
        <v>0</v>
      </c>
      <c r="M18843" s="111">
        <f ca="1">VLOOKUP($B18842,'Input Sheet'!$B$515:$N$1014,5+M$5,FALSE)</f>
        <v>0</v>
      </c>
      <c r="N18843" s="111">
        <f ca="1">VLOOKUP($B18842,'Input Sheet'!$B$515:$N$1014,5+N$5,FALSE)</f>
        <v>0</v>
      </c>
    </row>
    <row r="18844" spans="1:14" s="369" customFormat="1" ht="12.75" hidden="1" customHeight="1" outlineLevel="2" x14ac:dyDescent="0.25">
      <c r="A18844" s="3"/>
      <c r="B18844" s="3"/>
      <c r="C18844" s="3"/>
      <c r="D18844" s="3">
        <v>1</v>
      </c>
      <c r="E18844" s="290">
        <f t="array" aca="1" ref="E18844:E18858" ca="1">TRANSPOSE(G18842:N18842)</f>
        <v>0</v>
      </c>
      <c r="F18844" s="291"/>
      <c r="G18844" s="292"/>
      <c r="H18844" s="293">
        <f ca="1">IF(OFFSET(H18844,-$D18844,0)="n/a","n/a",IF(H$5&gt;OFFSET(H18844,-$D18844,0)+$D18844,$E18844-SUM($G18844:G18844),($E18844-SUM($G18844:G18844))/(OFFSET(H18844,-$D18844,0)-(H$5-$D18844-1))))</f>
        <v>0</v>
      </c>
      <c r="I18844" s="293">
        <f ca="1">IF(OFFSET(I18844,-$D18844,0)="n/a","n/a",IF(I$5&gt;OFFSET(I18844,-$D18844,0)+$D18844,$E18844-SUM($G18844:H18844),($E18844-SUM($G18844:H18844))/(OFFSET(I18844,-$D18844,0)-(I$5-$D18844-1))))</f>
        <v>0</v>
      </c>
      <c r="J18844" s="293">
        <f ca="1">IF(OFFSET(J18844,-$D18844,0)="n/a","n/a",IF(J$5&gt;OFFSET(J18844,-$D18844,0)+$D18844,$E18844-SUM($G18844:I18844),($E18844-SUM($G18844:I18844))/(OFFSET(J18844,-$D18844,0)-(J$5-$D18844-1))))</f>
        <v>0</v>
      </c>
      <c r="K18844" s="293">
        <f ca="1">IF(OFFSET(K18844,-$D18844,0)="n/a","n/a",IF(K$5&gt;OFFSET(K18844,-$D18844,0)+$D18844,$E18844-SUM($G18844:J18844),($E18844-SUM($G18844:J18844))/(OFFSET(K18844,-$D18844,0)-(K$5-$D18844-1))))</f>
        <v>0</v>
      </c>
      <c r="L18844" s="293">
        <f ca="1">IF(OFFSET(L18844,-$D18844,0)="n/a","n/a",IF(L$5&gt;OFFSET(L18844,-$D18844,0)+$D18844,$E18844-SUM($G18844:K18844),($E18844-SUM($G18844:K18844))/(OFFSET(L18844,-$D18844,0)-(L$5-$D18844-1))))</f>
        <v>0</v>
      </c>
      <c r="M18844" s="293">
        <f ca="1">IF(OFFSET(M18844,-$D18844,0)="n/a","n/a",IF(M$5&gt;OFFSET(M18844,-$D18844,0)+$D18844,$E18844-SUM($G18844:L18844),($E18844-SUM($G18844:L18844))/(OFFSET(M18844,-$D18844,0)-(M$5-$D18844-1))))</f>
        <v>0</v>
      </c>
      <c r="N18844" s="293">
        <f ca="1">IF(OFFSET(N18844,-$D18844,0)="n/a","n/a",IF(N$5&gt;OFFSET(N18844,-$D18844,0)+$D18844,$E18844-SUM($G18844:M18844),($E18844-SUM($G18844:M18844))/(OFFSET(N18844,-$D18844,0)-(N$5-$D18844-1))))</f>
        <v>0</v>
      </c>
    </row>
    <row r="18845" spans="1:14" s="369" customFormat="1" ht="12.75" hidden="1" customHeight="1" outlineLevel="2" x14ac:dyDescent="0.25">
      <c r="A18845" s="3"/>
      <c r="B18845" s="3"/>
      <c r="C18845" s="392" t="s">
        <v>48</v>
      </c>
      <c r="D18845" s="3">
        <v>2</v>
      </c>
      <c r="E18845" s="290">
        <f ca="1"/>
        <v>0</v>
      </c>
      <c r="F18845" s="291"/>
      <c r="G18845" s="294"/>
      <c r="H18845" s="292"/>
      <c r="I18845" s="293">
        <f ca="1">IF(OFFSET(I18845,-$D18845,0)="n/a","n/a",IF(I$5&gt;OFFSET(I18845,-$D18845,0)+$D18845,$E18845-SUM($G18845:H18845),($E18845-SUM($G18845:H18845))/(OFFSET(I18845,-$D18845,0)-(I$5-$D18845-1))))</f>
        <v>0</v>
      </c>
      <c r="J18845" s="293">
        <f ca="1">IF(OFFSET(J18845,-$D18845,0)="n/a","n/a",IF(J$5&gt;OFFSET(J18845,-$D18845,0)+$D18845,$E18845-SUM($G18845:I18845),($E18845-SUM($G18845:I18845))/(OFFSET(J18845,-$D18845,0)-(J$5-$D18845-1))))</f>
        <v>0</v>
      </c>
      <c r="K18845" s="293">
        <f ca="1">IF(OFFSET(K18845,-$D18845,0)="n/a","n/a",IF(K$5&gt;OFFSET(K18845,-$D18845,0)+$D18845,$E18845-SUM($G18845:J18845),($E18845-SUM($G18845:J18845))/(OFFSET(K18845,-$D18845,0)-(K$5-$D18845-1))))</f>
        <v>0</v>
      </c>
      <c r="L18845" s="293">
        <f ca="1">IF(OFFSET(L18845,-$D18845,0)="n/a","n/a",IF(L$5&gt;OFFSET(L18845,-$D18845,0)+$D18845,$E18845-SUM($G18845:K18845),($E18845-SUM($G18845:K18845))/(OFFSET(L18845,-$D18845,0)-(L$5-$D18845-1))))</f>
        <v>0</v>
      </c>
      <c r="M18845" s="293">
        <f ca="1">IF(OFFSET(M18845,-$D18845,0)="n/a","n/a",IF(M$5&gt;OFFSET(M18845,-$D18845,0)+$D18845,$E18845-SUM($G18845:L18845),($E18845-SUM($G18845:L18845))/(OFFSET(M18845,-$D18845,0)-(M$5-$D18845-1))))</f>
        <v>0</v>
      </c>
      <c r="N18845" s="293">
        <f ca="1">IF(OFFSET(N18845,-$D18845,0)="n/a","n/a",IF(N$5&gt;OFFSET(N18845,-$D18845,0)+$D18845,$E18845-SUM($G18845:M18845),($E18845-SUM($G18845:M18845))/(OFFSET(N18845,-$D18845,0)-(N$5-$D18845-1))))</f>
        <v>0</v>
      </c>
    </row>
    <row r="18846" spans="1:14" s="369" customFormat="1" ht="12.75" hidden="1" customHeight="1" outlineLevel="2" x14ac:dyDescent="0.25">
      <c r="A18846" s="3"/>
      <c r="B18846" s="3"/>
      <c r="C18846" s="392"/>
      <c r="D18846" s="3">
        <v>3</v>
      </c>
      <c r="E18846" s="290">
        <f ca="1"/>
        <v>0</v>
      </c>
      <c r="F18846" s="291"/>
      <c r="G18846" s="294"/>
      <c r="H18846" s="294"/>
      <c r="I18846" s="292"/>
      <c r="J18846" s="293">
        <f ca="1">IF(OFFSET(J18846,-$D18846,0)="n/a","n/a",IF(J$5&gt;OFFSET(J18846,-$D18846,0)+$D18846,$E18846-SUM($G18846:I18846),($E18846-SUM($G18846:I18846))/(OFFSET(J18846,-$D18846,0)-(J$5-$D18846-1))))</f>
        <v>0</v>
      </c>
      <c r="K18846" s="293">
        <f ca="1">IF(OFFSET(K18846,-$D18846,0)="n/a","n/a",IF(K$5&gt;OFFSET(K18846,-$D18846,0)+$D18846,$E18846-SUM($G18846:J18846),($E18846-SUM($G18846:J18846))/(OFFSET(K18846,-$D18846,0)-(K$5-$D18846-1))))</f>
        <v>0</v>
      </c>
      <c r="L18846" s="293">
        <f ca="1">IF(OFFSET(L18846,-$D18846,0)="n/a","n/a",IF(L$5&gt;OFFSET(L18846,-$D18846,0)+$D18846,$E18846-SUM($G18846:K18846),($E18846-SUM($G18846:K18846))/(OFFSET(L18846,-$D18846,0)-(L$5-$D18846-1))))</f>
        <v>0</v>
      </c>
      <c r="M18846" s="293">
        <f ca="1">IF(OFFSET(M18846,-$D18846,0)="n/a","n/a",IF(M$5&gt;OFFSET(M18846,-$D18846,0)+$D18846,$E18846-SUM($G18846:L18846),($E18846-SUM($G18846:L18846))/(OFFSET(M18846,-$D18846,0)-(M$5-$D18846-1))))</f>
        <v>0</v>
      </c>
      <c r="N18846" s="293">
        <f ca="1">IF(OFFSET(N18846,-$D18846,0)="n/a","n/a",IF(N$5&gt;OFFSET(N18846,-$D18846,0)+$D18846,$E18846-SUM($G18846:M18846),($E18846-SUM($G18846:M18846))/(OFFSET(N18846,-$D18846,0)-(N$5-$D18846-1))))</f>
        <v>0</v>
      </c>
    </row>
    <row r="18847" spans="1:14" s="369" customFormat="1" ht="12.75" hidden="1" customHeight="1" outlineLevel="2" x14ac:dyDescent="0.25">
      <c r="A18847" s="3"/>
      <c r="B18847" s="3"/>
      <c r="C18847" s="392"/>
      <c r="D18847" s="3">
        <v>4</v>
      </c>
      <c r="E18847" s="290">
        <f ca="1"/>
        <v>0</v>
      </c>
      <c r="F18847" s="291"/>
      <c r="G18847" s="294"/>
      <c r="H18847" s="294"/>
      <c r="I18847" s="294"/>
      <c r="J18847" s="292"/>
      <c r="K18847" s="293">
        <f ca="1">IF(OFFSET(K18847,-$D18847,0)="n/a","n/a",IF(K$5&gt;OFFSET(K18847,-$D18847,0)+$D18847,$E18847-SUM($G18847:J18847),($E18847-SUM($G18847:J18847))/(OFFSET(K18847,-$D18847,0)-(K$5-$D18847-1))))</f>
        <v>0</v>
      </c>
      <c r="L18847" s="293">
        <f ca="1">IF(OFFSET(L18847,-$D18847,0)="n/a","n/a",IF(L$5&gt;OFFSET(L18847,-$D18847,0)+$D18847,$E18847-SUM($G18847:K18847),($E18847-SUM($G18847:K18847))/(OFFSET(L18847,-$D18847,0)-(L$5-$D18847-1))))</f>
        <v>0</v>
      </c>
      <c r="M18847" s="293">
        <f ca="1">IF(OFFSET(M18847,-$D18847,0)="n/a","n/a",IF(M$5&gt;OFFSET(M18847,-$D18847,0)+$D18847,$E18847-SUM($G18847:L18847),($E18847-SUM($G18847:L18847))/(OFFSET(M18847,-$D18847,0)-(M$5-$D18847-1))))</f>
        <v>0</v>
      </c>
      <c r="N18847" s="293">
        <f ca="1">IF(OFFSET(N18847,-$D18847,0)="n/a","n/a",IF(N$5&gt;OFFSET(N18847,-$D18847,0)+$D18847,$E18847-SUM($G18847:M18847),($E18847-SUM($G18847:M18847))/(OFFSET(N18847,-$D18847,0)-(N$5-$D18847-1))))</f>
        <v>0</v>
      </c>
    </row>
    <row r="18848" spans="1:14" s="369" customFormat="1" ht="12.75" hidden="1" customHeight="1" outlineLevel="2" x14ac:dyDescent="0.25">
      <c r="A18848" s="3"/>
      <c r="B18848" s="3"/>
      <c r="C18848" s="392"/>
      <c r="D18848" s="3">
        <v>5</v>
      </c>
      <c r="E18848" s="290">
        <f ca="1"/>
        <v>0</v>
      </c>
      <c r="F18848" s="291"/>
      <c r="G18848" s="294"/>
      <c r="H18848" s="294"/>
      <c r="I18848" s="294"/>
      <c r="J18848" s="294"/>
      <c r="K18848" s="292"/>
      <c r="L18848" s="293">
        <f ca="1">IF(OFFSET(L18848,-$D18848,0)="n/a","n/a",IF(L$5&gt;OFFSET(L18848,-$D18848,0)+$D18848,$E18848-SUM($G18848:K18848),($E18848-SUM($G18848:K18848))/(OFFSET(L18848,-$D18848,0)-(L$5-$D18848-1))))</f>
        <v>0</v>
      </c>
      <c r="M18848" s="293">
        <f ca="1">IF(OFFSET(M18848,-$D18848,0)="n/a","n/a",IF(M$5&gt;OFFSET(M18848,-$D18848,0)+$D18848,$E18848-SUM($G18848:L18848),($E18848-SUM($G18848:L18848))/(OFFSET(M18848,-$D18848,0)-(M$5-$D18848-1))))</f>
        <v>0</v>
      </c>
      <c r="N18848" s="293">
        <f ca="1">IF(OFFSET(N18848,-$D18848,0)="n/a","n/a",IF(N$5&gt;OFFSET(N18848,-$D18848,0)+$D18848,$E18848-SUM($G18848:M18848),($E18848-SUM($G18848:M18848))/(OFFSET(N18848,-$D18848,0)-(N$5-$D18848-1))))</f>
        <v>0</v>
      </c>
    </row>
    <row r="18849" spans="1:14" s="369" customFormat="1" ht="12.75" hidden="1" customHeight="1" outlineLevel="2" x14ac:dyDescent="0.25">
      <c r="A18849" s="3"/>
      <c r="B18849" s="3"/>
      <c r="C18849" s="392"/>
      <c r="D18849" s="3">
        <v>6</v>
      </c>
      <c r="E18849" s="290">
        <f ca="1"/>
        <v>0</v>
      </c>
      <c r="F18849" s="291"/>
      <c r="G18849" s="294"/>
      <c r="H18849" s="294"/>
      <c r="I18849" s="294"/>
      <c r="J18849" s="294"/>
      <c r="K18849" s="294"/>
      <c r="L18849" s="292"/>
      <c r="M18849" s="293">
        <f ca="1">IF(OFFSET(M18849,-$D18849,0)="n/a","n/a",IF(M$5&gt;OFFSET(M18849,-$D18849,0)+$D18849,$E18849-SUM($G18849:L18849),($E18849-SUM($G18849:L18849))/(OFFSET(M18849,-$D18849,0)-(M$5-$D18849-1))))</f>
        <v>0</v>
      </c>
      <c r="N18849" s="293">
        <f ca="1">IF(OFFSET(N18849,-$D18849,0)="n/a","n/a",IF(N$5&gt;OFFSET(N18849,-$D18849,0)+$D18849,$E18849-SUM($G18849:M18849),($E18849-SUM($G18849:M18849))/(OFFSET(N18849,-$D18849,0)-(N$5-$D18849-1))))</f>
        <v>0</v>
      </c>
    </row>
    <row r="18850" spans="1:14" s="369" customFormat="1" ht="12.75" hidden="1" customHeight="1" outlineLevel="2" x14ac:dyDescent="0.25">
      <c r="A18850" s="3"/>
      <c r="B18850" s="3"/>
      <c r="C18850" s="392"/>
      <c r="D18850" s="3">
        <v>7</v>
      </c>
      <c r="E18850" s="290">
        <f ca="1"/>
        <v>0</v>
      </c>
      <c r="F18850" s="291"/>
      <c r="G18850" s="294"/>
      <c r="H18850" s="294"/>
      <c r="I18850" s="294"/>
      <c r="J18850" s="294"/>
      <c r="K18850" s="294"/>
      <c r="L18850" s="294"/>
      <c r="M18850" s="292"/>
      <c r="N18850" s="293">
        <f ca="1">IF(OFFSET(N18850,-$D18850,0)="n/a","n/a",IF(N$5&gt;OFFSET(N18850,-$D18850,0)+$D18850,$E18850-SUM($G18850:M18850),($E18850-SUM($G18850:M18850))/(OFFSET(N18850,-$D18850,0)-(N$5-$D18850-1))))</f>
        <v>0</v>
      </c>
    </row>
    <row r="18851" spans="1:14" s="369" customFormat="1" ht="12.75" hidden="1" customHeight="1" outlineLevel="2" x14ac:dyDescent="0.25">
      <c r="A18851" s="3"/>
      <c r="B18851" s="3"/>
      <c r="C18851" s="392"/>
      <c r="D18851" s="3">
        <v>8</v>
      </c>
      <c r="E18851" s="290">
        <f ca="1"/>
        <v>0</v>
      </c>
      <c r="F18851" s="291"/>
      <c r="G18851" s="294"/>
      <c r="H18851" s="294"/>
      <c r="I18851" s="294"/>
      <c r="J18851" s="294"/>
      <c r="K18851" s="294"/>
      <c r="L18851" s="294"/>
      <c r="M18851" s="294"/>
      <c r="N18851" s="292"/>
    </row>
    <row r="18852" spans="1:14" s="369" customFormat="1" ht="12.75" hidden="1" customHeight="1" outlineLevel="2" x14ac:dyDescent="0.25">
      <c r="A18852" s="3"/>
      <c r="B18852" s="3"/>
      <c r="C18852" s="392"/>
      <c r="D18852" s="3">
        <v>9</v>
      </c>
      <c r="E18852" s="290" t="e">
        <f ca="1"/>
        <v>#N/A</v>
      </c>
      <c r="F18852" s="291"/>
      <c r="G18852" s="294"/>
      <c r="H18852" s="294"/>
      <c r="I18852" s="294"/>
      <c r="J18852" s="294"/>
      <c r="K18852" s="294"/>
      <c r="L18852" s="294"/>
      <c r="M18852" s="294"/>
      <c r="N18852" s="294"/>
    </row>
    <row r="18853" spans="1:14" s="369" customFormat="1" ht="12.75" hidden="1" customHeight="1" outlineLevel="2" x14ac:dyDescent="0.25">
      <c r="A18853" s="3"/>
      <c r="B18853" s="3"/>
      <c r="C18853" s="392"/>
      <c r="D18853" s="3">
        <v>10</v>
      </c>
      <c r="E18853" s="290" t="e">
        <f ca="1"/>
        <v>#N/A</v>
      </c>
      <c r="F18853" s="291"/>
      <c r="G18853" s="294"/>
      <c r="H18853" s="294"/>
      <c r="I18853" s="294"/>
      <c r="J18853" s="294"/>
      <c r="K18853" s="294"/>
      <c r="L18853" s="294"/>
      <c r="M18853" s="294"/>
      <c r="N18853" s="294"/>
    </row>
    <row r="18854" spans="1:14" s="369" customFormat="1" ht="12.75" hidden="1" customHeight="1" outlineLevel="2" x14ac:dyDescent="0.25">
      <c r="A18854" s="3"/>
      <c r="B18854" s="3"/>
      <c r="C18854" s="392"/>
      <c r="D18854" s="3">
        <v>11</v>
      </c>
      <c r="E18854" s="290" t="e">
        <f ca="1"/>
        <v>#N/A</v>
      </c>
      <c r="F18854" s="291"/>
      <c r="G18854" s="294"/>
      <c r="H18854" s="294"/>
      <c r="I18854" s="294"/>
      <c r="J18854" s="294"/>
      <c r="K18854" s="294"/>
      <c r="L18854" s="294"/>
      <c r="M18854" s="294"/>
      <c r="N18854" s="294"/>
    </row>
    <row r="18855" spans="1:14" s="369" customFormat="1" ht="12.75" hidden="1" customHeight="1" outlineLevel="2" x14ac:dyDescent="0.25">
      <c r="A18855" s="3"/>
      <c r="B18855" s="3"/>
      <c r="C18855" s="392"/>
      <c r="D18855" s="3">
        <v>12</v>
      </c>
      <c r="E18855" s="290" t="e">
        <f ca="1"/>
        <v>#N/A</v>
      </c>
      <c r="F18855" s="291"/>
      <c r="G18855" s="294"/>
      <c r="H18855" s="294"/>
      <c r="I18855" s="294"/>
      <c r="J18855" s="294"/>
      <c r="K18855" s="294"/>
      <c r="L18855" s="294"/>
      <c r="M18855" s="294"/>
      <c r="N18855" s="294"/>
    </row>
    <row r="18856" spans="1:14" s="369" customFormat="1" ht="12.75" hidden="1" customHeight="1" outlineLevel="2" x14ac:dyDescent="0.25">
      <c r="A18856" s="3"/>
      <c r="B18856" s="3"/>
      <c r="C18856" s="392"/>
      <c r="D18856" s="3">
        <v>13</v>
      </c>
      <c r="E18856" s="290" t="e">
        <f ca="1"/>
        <v>#N/A</v>
      </c>
      <c r="F18856" s="291"/>
      <c r="G18856" s="294"/>
      <c r="H18856" s="294"/>
      <c r="I18856" s="294"/>
      <c r="J18856" s="294"/>
      <c r="K18856" s="294"/>
      <c r="L18856" s="294"/>
      <c r="M18856" s="294"/>
      <c r="N18856" s="294"/>
    </row>
    <row r="18857" spans="1:14" s="369" customFormat="1" ht="12.75" hidden="1" customHeight="1" outlineLevel="2" x14ac:dyDescent="0.25">
      <c r="A18857" s="3"/>
      <c r="B18857" s="3"/>
      <c r="C18857" s="392"/>
      <c r="D18857" s="3">
        <v>14</v>
      </c>
      <c r="E18857" s="290" t="e">
        <f ca="1"/>
        <v>#N/A</v>
      </c>
      <c r="F18857" s="291"/>
      <c r="G18857" s="294"/>
      <c r="H18857" s="294"/>
      <c r="I18857" s="294"/>
      <c r="J18857" s="294"/>
      <c r="K18857" s="294"/>
      <c r="L18857" s="294"/>
      <c r="M18857" s="294"/>
      <c r="N18857" s="294"/>
    </row>
    <row r="18858" spans="1:14" s="369" customFormat="1" ht="12.75" hidden="1" customHeight="1" outlineLevel="2" x14ac:dyDescent="0.25">
      <c r="A18858" s="3"/>
      <c r="B18858" s="3"/>
      <c r="C18858" s="392"/>
      <c r="D18858" s="3">
        <v>15</v>
      </c>
      <c r="E18858" s="290" t="e">
        <f ca="1"/>
        <v>#N/A</v>
      </c>
      <c r="F18858" s="291"/>
      <c r="G18858" s="294"/>
      <c r="H18858" s="294"/>
      <c r="I18858" s="294"/>
      <c r="J18858" s="294"/>
      <c r="K18858" s="294"/>
      <c r="L18858" s="294"/>
      <c r="M18858" s="294"/>
      <c r="N18858" s="294"/>
    </row>
    <row r="18859" spans="1:14" s="369" customFormat="1" ht="12.75" hidden="1" customHeight="1" outlineLevel="1" x14ac:dyDescent="0.25">
      <c r="A18859" s="3"/>
      <c r="B18859" s="145" t="str">
        <f ca="1">B18842</f>
        <v>Asset Type 491</v>
      </c>
      <c r="C18859" s="145" t="str">
        <f ca="1">C18842</f>
        <v>Description - Asset Type 491</v>
      </c>
      <c r="D18859" s="3"/>
      <c r="E18859" s="3"/>
      <c r="F18859" s="106" t="s">
        <v>47</v>
      </c>
      <c r="G18859" s="296">
        <f t="shared" ref="G18859:N18859" si="1982">SUM(G18844:G18858)</f>
        <v>0</v>
      </c>
      <c r="H18859" s="296">
        <f t="shared" ca="1" si="1982"/>
        <v>0</v>
      </c>
      <c r="I18859" s="296">
        <f t="shared" ca="1" si="1982"/>
        <v>0</v>
      </c>
      <c r="J18859" s="296">
        <f t="shared" ca="1" si="1982"/>
        <v>0</v>
      </c>
      <c r="K18859" s="296">
        <f t="shared" ca="1" si="1982"/>
        <v>0</v>
      </c>
      <c r="L18859" s="296">
        <f t="shared" ca="1" si="1982"/>
        <v>0</v>
      </c>
      <c r="M18859" s="296">
        <f t="shared" ca="1" si="1982"/>
        <v>0</v>
      </c>
      <c r="N18859" s="296">
        <f t="shared" ca="1" si="1982"/>
        <v>0</v>
      </c>
    </row>
    <row r="18860" spans="1:14" s="369" customFormat="1" ht="12.75" hidden="1" customHeight="1" outlineLevel="2" x14ac:dyDescent="0.25">
      <c r="A18860" s="217">
        <f>A18842+1</f>
        <v>492</v>
      </c>
      <c r="B18860" s="22" t="str">
        <f ca="1">OFFSET($B$516,$A18860-1,0)</f>
        <v>Asset Type 492</v>
      </c>
      <c r="C18860" s="22" t="str">
        <f ca="1">OFFSET($C$516,$A18860-1,0)</f>
        <v>Description - Asset Type 492</v>
      </c>
      <c r="D18860" s="3"/>
      <c r="E18860" s="109"/>
      <c r="F18860" s="108" t="s">
        <v>46</v>
      </c>
      <c r="G18860" s="295">
        <f t="shared" ref="G18860:N18860" ca="1" si="1983">VLOOKUP($B18860,$B$516:$N$1015,5+G$5,FALSE)</f>
        <v>0</v>
      </c>
      <c r="H18860" s="295">
        <f t="shared" ca="1" si="1983"/>
        <v>0</v>
      </c>
      <c r="I18860" s="295">
        <f t="shared" ca="1" si="1983"/>
        <v>0</v>
      </c>
      <c r="J18860" s="295">
        <f t="shared" ca="1" si="1983"/>
        <v>0</v>
      </c>
      <c r="K18860" s="295">
        <f t="shared" ca="1" si="1983"/>
        <v>0</v>
      </c>
      <c r="L18860" s="295">
        <f t="shared" ca="1" si="1983"/>
        <v>0</v>
      </c>
      <c r="M18860" s="295">
        <f t="shared" ca="1" si="1983"/>
        <v>0</v>
      </c>
      <c r="N18860" s="295">
        <f t="shared" ca="1" si="1983"/>
        <v>0</v>
      </c>
    </row>
    <row r="18861" spans="1:14" s="369" customFormat="1" ht="12.75" hidden="1" customHeight="1" outlineLevel="2" x14ac:dyDescent="0.25">
      <c r="A18861" s="3"/>
      <c r="B18861" s="3"/>
      <c r="C18861" s="21"/>
      <c r="D18861" s="3"/>
      <c r="E18861" s="107"/>
      <c r="F18861" s="106" t="s">
        <v>80</v>
      </c>
      <c r="G18861" s="111">
        <f ca="1">VLOOKUP($B18860,'Input Sheet'!$B$515:$N$1014,5+G$5,FALSE)</f>
        <v>0</v>
      </c>
      <c r="H18861" s="111">
        <f ca="1">VLOOKUP($B18860,'Input Sheet'!$B$515:$N$1014,5+H$5,FALSE)</f>
        <v>0</v>
      </c>
      <c r="I18861" s="111">
        <f ca="1">VLOOKUP($B18860,'Input Sheet'!$B$515:$N$1014,5+I$5,FALSE)</f>
        <v>0</v>
      </c>
      <c r="J18861" s="111">
        <f ca="1">VLOOKUP($B18860,'Input Sheet'!$B$515:$N$1014,5+J$5,FALSE)</f>
        <v>0</v>
      </c>
      <c r="K18861" s="111">
        <f ca="1">VLOOKUP($B18860,'Input Sheet'!$B$515:$N$1014,5+K$5,FALSE)</f>
        <v>0</v>
      </c>
      <c r="L18861" s="111">
        <f ca="1">VLOOKUP($B18860,'Input Sheet'!$B$515:$N$1014,5+L$5,FALSE)</f>
        <v>0</v>
      </c>
      <c r="M18861" s="111">
        <f ca="1">VLOOKUP($B18860,'Input Sheet'!$B$515:$N$1014,5+M$5,FALSE)</f>
        <v>0</v>
      </c>
      <c r="N18861" s="111">
        <f ca="1">VLOOKUP($B18860,'Input Sheet'!$B$515:$N$1014,5+N$5,FALSE)</f>
        <v>0</v>
      </c>
    </row>
    <row r="18862" spans="1:14" s="369" customFormat="1" ht="12.75" hidden="1" customHeight="1" outlineLevel="2" x14ac:dyDescent="0.25">
      <c r="A18862" s="3"/>
      <c r="B18862" s="3"/>
      <c r="C18862" s="3"/>
      <c r="D18862" s="3">
        <v>1</v>
      </c>
      <c r="E18862" s="290">
        <f t="array" aca="1" ref="E18862:E18876" ca="1">TRANSPOSE(G18860:N18860)</f>
        <v>0</v>
      </c>
      <c r="F18862" s="291"/>
      <c r="G18862" s="292"/>
      <c r="H18862" s="293">
        <f ca="1">IF(OFFSET(H18862,-$D18862,0)="n/a","n/a",IF(H$5&gt;OFFSET(H18862,-$D18862,0)+$D18862,$E18862-SUM($G18862:G18862),($E18862-SUM($G18862:G18862))/(OFFSET(H18862,-$D18862,0)-(H$5-$D18862-1))))</f>
        <v>0</v>
      </c>
      <c r="I18862" s="293">
        <f ca="1">IF(OFFSET(I18862,-$D18862,0)="n/a","n/a",IF(I$5&gt;OFFSET(I18862,-$D18862,0)+$D18862,$E18862-SUM($G18862:H18862),($E18862-SUM($G18862:H18862))/(OFFSET(I18862,-$D18862,0)-(I$5-$D18862-1))))</f>
        <v>0</v>
      </c>
      <c r="J18862" s="293">
        <f ca="1">IF(OFFSET(J18862,-$D18862,0)="n/a","n/a",IF(J$5&gt;OFFSET(J18862,-$D18862,0)+$D18862,$E18862-SUM($G18862:I18862),($E18862-SUM($G18862:I18862))/(OFFSET(J18862,-$D18862,0)-(J$5-$D18862-1))))</f>
        <v>0</v>
      </c>
      <c r="K18862" s="293">
        <f ca="1">IF(OFFSET(K18862,-$D18862,0)="n/a","n/a",IF(K$5&gt;OFFSET(K18862,-$D18862,0)+$D18862,$E18862-SUM($G18862:J18862),($E18862-SUM($G18862:J18862))/(OFFSET(K18862,-$D18862,0)-(K$5-$D18862-1))))</f>
        <v>0</v>
      </c>
      <c r="L18862" s="293">
        <f ca="1">IF(OFFSET(L18862,-$D18862,0)="n/a","n/a",IF(L$5&gt;OFFSET(L18862,-$D18862,0)+$D18862,$E18862-SUM($G18862:K18862),($E18862-SUM($G18862:K18862))/(OFFSET(L18862,-$D18862,0)-(L$5-$D18862-1))))</f>
        <v>0</v>
      </c>
      <c r="M18862" s="293">
        <f ca="1">IF(OFFSET(M18862,-$D18862,0)="n/a","n/a",IF(M$5&gt;OFFSET(M18862,-$D18862,0)+$D18862,$E18862-SUM($G18862:L18862),($E18862-SUM($G18862:L18862))/(OFFSET(M18862,-$D18862,0)-(M$5-$D18862-1))))</f>
        <v>0</v>
      </c>
      <c r="N18862" s="293">
        <f ca="1">IF(OFFSET(N18862,-$D18862,0)="n/a","n/a",IF(N$5&gt;OFFSET(N18862,-$D18862,0)+$D18862,$E18862-SUM($G18862:M18862),($E18862-SUM($G18862:M18862))/(OFFSET(N18862,-$D18862,0)-(N$5-$D18862-1))))</f>
        <v>0</v>
      </c>
    </row>
    <row r="18863" spans="1:14" s="369" customFormat="1" ht="12.75" hidden="1" customHeight="1" outlineLevel="2" x14ac:dyDescent="0.25">
      <c r="A18863" s="3"/>
      <c r="B18863" s="3"/>
      <c r="C18863" s="392" t="s">
        <v>48</v>
      </c>
      <c r="D18863" s="3">
        <v>2</v>
      </c>
      <c r="E18863" s="290">
        <f ca="1"/>
        <v>0</v>
      </c>
      <c r="F18863" s="291"/>
      <c r="G18863" s="294"/>
      <c r="H18863" s="292"/>
      <c r="I18863" s="293">
        <f ca="1">IF(OFFSET(I18863,-$D18863,0)="n/a","n/a",IF(I$5&gt;OFFSET(I18863,-$D18863,0)+$D18863,$E18863-SUM($G18863:H18863),($E18863-SUM($G18863:H18863))/(OFFSET(I18863,-$D18863,0)-(I$5-$D18863-1))))</f>
        <v>0</v>
      </c>
      <c r="J18863" s="293">
        <f ca="1">IF(OFFSET(J18863,-$D18863,0)="n/a","n/a",IF(J$5&gt;OFFSET(J18863,-$D18863,0)+$D18863,$E18863-SUM($G18863:I18863),($E18863-SUM($G18863:I18863))/(OFFSET(J18863,-$D18863,0)-(J$5-$D18863-1))))</f>
        <v>0</v>
      </c>
      <c r="K18863" s="293">
        <f ca="1">IF(OFFSET(K18863,-$D18863,0)="n/a","n/a",IF(K$5&gt;OFFSET(K18863,-$D18863,0)+$D18863,$E18863-SUM($G18863:J18863),($E18863-SUM($G18863:J18863))/(OFFSET(K18863,-$D18863,0)-(K$5-$D18863-1))))</f>
        <v>0</v>
      </c>
      <c r="L18863" s="293">
        <f ca="1">IF(OFFSET(L18863,-$D18863,0)="n/a","n/a",IF(L$5&gt;OFFSET(L18863,-$D18863,0)+$D18863,$E18863-SUM($G18863:K18863),($E18863-SUM($G18863:K18863))/(OFFSET(L18863,-$D18863,0)-(L$5-$D18863-1))))</f>
        <v>0</v>
      </c>
      <c r="M18863" s="293">
        <f ca="1">IF(OFFSET(M18863,-$D18863,0)="n/a","n/a",IF(M$5&gt;OFFSET(M18863,-$D18863,0)+$D18863,$E18863-SUM($G18863:L18863),($E18863-SUM($G18863:L18863))/(OFFSET(M18863,-$D18863,0)-(M$5-$D18863-1))))</f>
        <v>0</v>
      </c>
      <c r="N18863" s="293">
        <f ca="1">IF(OFFSET(N18863,-$D18863,0)="n/a","n/a",IF(N$5&gt;OFFSET(N18863,-$D18863,0)+$D18863,$E18863-SUM($G18863:M18863),($E18863-SUM($G18863:M18863))/(OFFSET(N18863,-$D18863,0)-(N$5-$D18863-1))))</f>
        <v>0</v>
      </c>
    </row>
    <row r="18864" spans="1:14" s="369" customFormat="1" ht="12.75" hidden="1" customHeight="1" outlineLevel="2" x14ac:dyDescent="0.25">
      <c r="A18864" s="3"/>
      <c r="B18864" s="3"/>
      <c r="C18864" s="392"/>
      <c r="D18864" s="3">
        <v>3</v>
      </c>
      <c r="E18864" s="290">
        <f ca="1"/>
        <v>0</v>
      </c>
      <c r="F18864" s="291"/>
      <c r="G18864" s="294"/>
      <c r="H18864" s="294"/>
      <c r="I18864" s="292"/>
      <c r="J18864" s="293">
        <f ca="1">IF(OFFSET(J18864,-$D18864,0)="n/a","n/a",IF(J$5&gt;OFFSET(J18864,-$D18864,0)+$D18864,$E18864-SUM($G18864:I18864),($E18864-SUM($G18864:I18864))/(OFFSET(J18864,-$D18864,0)-(J$5-$D18864-1))))</f>
        <v>0</v>
      </c>
      <c r="K18864" s="293">
        <f ca="1">IF(OFFSET(K18864,-$D18864,0)="n/a","n/a",IF(K$5&gt;OFFSET(K18864,-$D18864,0)+$D18864,$E18864-SUM($G18864:J18864),($E18864-SUM($G18864:J18864))/(OFFSET(K18864,-$D18864,0)-(K$5-$D18864-1))))</f>
        <v>0</v>
      </c>
      <c r="L18864" s="293">
        <f ca="1">IF(OFFSET(L18864,-$D18864,0)="n/a","n/a",IF(L$5&gt;OFFSET(L18864,-$D18864,0)+$D18864,$E18864-SUM($G18864:K18864),($E18864-SUM($G18864:K18864))/(OFFSET(L18864,-$D18864,0)-(L$5-$D18864-1))))</f>
        <v>0</v>
      </c>
      <c r="M18864" s="293">
        <f ca="1">IF(OFFSET(M18864,-$D18864,0)="n/a","n/a",IF(M$5&gt;OFFSET(M18864,-$D18864,0)+$D18864,$E18864-SUM($G18864:L18864),($E18864-SUM($G18864:L18864))/(OFFSET(M18864,-$D18864,0)-(M$5-$D18864-1))))</f>
        <v>0</v>
      </c>
      <c r="N18864" s="293">
        <f ca="1">IF(OFFSET(N18864,-$D18864,0)="n/a","n/a",IF(N$5&gt;OFFSET(N18864,-$D18864,0)+$D18864,$E18864-SUM($G18864:M18864),($E18864-SUM($G18864:M18864))/(OFFSET(N18864,-$D18864,0)-(N$5-$D18864-1))))</f>
        <v>0</v>
      </c>
    </row>
    <row r="18865" spans="1:14" s="369" customFormat="1" ht="12.75" hidden="1" customHeight="1" outlineLevel="2" x14ac:dyDescent="0.25">
      <c r="A18865" s="3"/>
      <c r="B18865" s="3"/>
      <c r="C18865" s="392"/>
      <c r="D18865" s="3">
        <v>4</v>
      </c>
      <c r="E18865" s="290">
        <f ca="1"/>
        <v>0</v>
      </c>
      <c r="F18865" s="291"/>
      <c r="G18865" s="294"/>
      <c r="H18865" s="294"/>
      <c r="I18865" s="294"/>
      <c r="J18865" s="292"/>
      <c r="K18865" s="293">
        <f ca="1">IF(OFFSET(K18865,-$D18865,0)="n/a","n/a",IF(K$5&gt;OFFSET(K18865,-$D18865,0)+$D18865,$E18865-SUM($G18865:J18865),($E18865-SUM($G18865:J18865))/(OFFSET(K18865,-$D18865,0)-(K$5-$D18865-1))))</f>
        <v>0</v>
      </c>
      <c r="L18865" s="293">
        <f ca="1">IF(OFFSET(L18865,-$D18865,0)="n/a","n/a",IF(L$5&gt;OFFSET(L18865,-$D18865,0)+$D18865,$E18865-SUM($G18865:K18865),($E18865-SUM($G18865:K18865))/(OFFSET(L18865,-$D18865,0)-(L$5-$D18865-1))))</f>
        <v>0</v>
      </c>
      <c r="M18865" s="293">
        <f ca="1">IF(OFFSET(M18865,-$D18865,0)="n/a","n/a",IF(M$5&gt;OFFSET(M18865,-$D18865,0)+$D18865,$E18865-SUM($G18865:L18865),($E18865-SUM($G18865:L18865))/(OFFSET(M18865,-$D18865,0)-(M$5-$D18865-1))))</f>
        <v>0</v>
      </c>
      <c r="N18865" s="293">
        <f ca="1">IF(OFFSET(N18865,-$D18865,0)="n/a","n/a",IF(N$5&gt;OFFSET(N18865,-$D18865,0)+$D18865,$E18865-SUM($G18865:M18865),($E18865-SUM($G18865:M18865))/(OFFSET(N18865,-$D18865,0)-(N$5-$D18865-1))))</f>
        <v>0</v>
      </c>
    </row>
    <row r="18866" spans="1:14" s="369" customFormat="1" ht="12.75" hidden="1" customHeight="1" outlineLevel="2" x14ac:dyDescent="0.25">
      <c r="A18866" s="3"/>
      <c r="B18866" s="3"/>
      <c r="C18866" s="392"/>
      <c r="D18866" s="3">
        <v>5</v>
      </c>
      <c r="E18866" s="290">
        <f ca="1"/>
        <v>0</v>
      </c>
      <c r="F18866" s="291"/>
      <c r="G18866" s="294"/>
      <c r="H18866" s="294"/>
      <c r="I18866" s="294"/>
      <c r="J18866" s="294"/>
      <c r="K18866" s="292"/>
      <c r="L18866" s="293">
        <f ca="1">IF(OFFSET(L18866,-$D18866,0)="n/a","n/a",IF(L$5&gt;OFFSET(L18866,-$D18866,0)+$D18866,$E18866-SUM($G18866:K18866),($E18866-SUM($G18866:K18866))/(OFFSET(L18866,-$D18866,0)-(L$5-$D18866-1))))</f>
        <v>0</v>
      </c>
      <c r="M18866" s="293">
        <f ca="1">IF(OFFSET(M18866,-$D18866,0)="n/a","n/a",IF(M$5&gt;OFFSET(M18866,-$D18866,0)+$D18866,$E18866-SUM($G18866:L18866),($E18866-SUM($G18866:L18866))/(OFFSET(M18866,-$D18866,0)-(M$5-$D18866-1))))</f>
        <v>0</v>
      </c>
      <c r="N18866" s="293">
        <f ca="1">IF(OFFSET(N18866,-$D18866,0)="n/a","n/a",IF(N$5&gt;OFFSET(N18866,-$D18866,0)+$D18866,$E18866-SUM($G18866:M18866),($E18866-SUM($G18866:M18866))/(OFFSET(N18866,-$D18866,0)-(N$5-$D18866-1))))</f>
        <v>0</v>
      </c>
    </row>
    <row r="18867" spans="1:14" s="369" customFormat="1" ht="12.75" hidden="1" customHeight="1" outlineLevel="2" x14ac:dyDescent="0.25">
      <c r="A18867" s="3"/>
      <c r="B18867" s="3"/>
      <c r="C18867" s="392"/>
      <c r="D18867" s="3">
        <v>6</v>
      </c>
      <c r="E18867" s="290">
        <f ca="1"/>
        <v>0</v>
      </c>
      <c r="F18867" s="291"/>
      <c r="G18867" s="294"/>
      <c r="H18867" s="294"/>
      <c r="I18867" s="294"/>
      <c r="J18867" s="294"/>
      <c r="K18867" s="294"/>
      <c r="L18867" s="292"/>
      <c r="M18867" s="293">
        <f ca="1">IF(OFFSET(M18867,-$D18867,0)="n/a","n/a",IF(M$5&gt;OFFSET(M18867,-$D18867,0)+$D18867,$E18867-SUM($G18867:L18867),($E18867-SUM($G18867:L18867))/(OFFSET(M18867,-$D18867,0)-(M$5-$D18867-1))))</f>
        <v>0</v>
      </c>
      <c r="N18867" s="293">
        <f ca="1">IF(OFFSET(N18867,-$D18867,0)="n/a","n/a",IF(N$5&gt;OFFSET(N18867,-$D18867,0)+$D18867,$E18867-SUM($G18867:M18867),($E18867-SUM($G18867:M18867))/(OFFSET(N18867,-$D18867,0)-(N$5-$D18867-1))))</f>
        <v>0</v>
      </c>
    </row>
    <row r="18868" spans="1:14" s="369" customFormat="1" ht="12.75" hidden="1" customHeight="1" outlineLevel="2" x14ac:dyDescent="0.25">
      <c r="A18868" s="3"/>
      <c r="B18868" s="3"/>
      <c r="C18868" s="392"/>
      <c r="D18868" s="3">
        <v>7</v>
      </c>
      <c r="E18868" s="290">
        <f ca="1"/>
        <v>0</v>
      </c>
      <c r="F18868" s="291"/>
      <c r="G18868" s="294"/>
      <c r="H18868" s="294"/>
      <c r="I18868" s="294"/>
      <c r="J18868" s="294"/>
      <c r="K18868" s="294"/>
      <c r="L18868" s="294"/>
      <c r="M18868" s="292"/>
      <c r="N18868" s="293">
        <f ca="1">IF(OFFSET(N18868,-$D18868,0)="n/a","n/a",IF(N$5&gt;OFFSET(N18868,-$D18868,0)+$D18868,$E18868-SUM($G18868:M18868),($E18868-SUM($G18868:M18868))/(OFFSET(N18868,-$D18868,0)-(N$5-$D18868-1))))</f>
        <v>0</v>
      </c>
    </row>
    <row r="18869" spans="1:14" s="369" customFormat="1" ht="12.75" hidden="1" customHeight="1" outlineLevel="2" x14ac:dyDescent="0.25">
      <c r="A18869" s="3"/>
      <c r="B18869" s="3"/>
      <c r="C18869" s="392"/>
      <c r="D18869" s="3">
        <v>8</v>
      </c>
      <c r="E18869" s="290">
        <f ca="1"/>
        <v>0</v>
      </c>
      <c r="F18869" s="291"/>
      <c r="G18869" s="294"/>
      <c r="H18869" s="294"/>
      <c r="I18869" s="294"/>
      <c r="J18869" s="294"/>
      <c r="K18869" s="294"/>
      <c r="L18869" s="294"/>
      <c r="M18869" s="294"/>
      <c r="N18869" s="292"/>
    </row>
    <row r="18870" spans="1:14" s="369" customFormat="1" ht="12.75" hidden="1" customHeight="1" outlineLevel="2" x14ac:dyDescent="0.25">
      <c r="A18870" s="3"/>
      <c r="B18870" s="3"/>
      <c r="C18870" s="392"/>
      <c r="D18870" s="3">
        <v>9</v>
      </c>
      <c r="E18870" s="290" t="e">
        <f ca="1"/>
        <v>#N/A</v>
      </c>
      <c r="F18870" s="291"/>
      <c r="G18870" s="294"/>
      <c r="H18870" s="294"/>
      <c r="I18870" s="294"/>
      <c r="J18870" s="294"/>
      <c r="K18870" s="294"/>
      <c r="L18870" s="294"/>
      <c r="M18870" s="294"/>
      <c r="N18870" s="294"/>
    </row>
    <row r="18871" spans="1:14" s="369" customFormat="1" ht="12.75" hidden="1" customHeight="1" outlineLevel="2" x14ac:dyDescent="0.25">
      <c r="A18871" s="3"/>
      <c r="B18871" s="3"/>
      <c r="C18871" s="392"/>
      <c r="D18871" s="3">
        <v>10</v>
      </c>
      <c r="E18871" s="290" t="e">
        <f ca="1"/>
        <v>#N/A</v>
      </c>
      <c r="F18871" s="291"/>
      <c r="G18871" s="294"/>
      <c r="H18871" s="294"/>
      <c r="I18871" s="294"/>
      <c r="J18871" s="294"/>
      <c r="K18871" s="294"/>
      <c r="L18871" s="294"/>
      <c r="M18871" s="294"/>
      <c r="N18871" s="294"/>
    </row>
    <row r="18872" spans="1:14" s="369" customFormat="1" ht="12.75" hidden="1" customHeight="1" outlineLevel="2" x14ac:dyDescent="0.25">
      <c r="A18872" s="3"/>
      <c r="B18872" s="3"/>
      <c r="C18872" s="392"/>
      <c r="D18872" s="3">
        <v>11</v>
      </c>
      <c r="E18872" s="290" t="e">
        <f ca="1"/>
        <v>#N/A</v>
      </c>
      <c r="F18872" s="291"/>
      <c r="G18872" s="294"/>
      <c r="H18872" s="294"/>
      <c r="I18872" s="294"/>
      <c r="J18872" s="294"/>
      <c r="K18872" s="294"/>
      <c r="L18872" s="294"/>
      <c r="M18872" s="294"/>
      <c r="N18872" s="294"/>
    </row>
    <row r="18873" spans="1:14" s="369" customFormat="1" ht="12.75" hidden="1" customHeight="1" outlineLevel="2" x14ac:dyDescent="0.25">
      <c r="A18873" s="3"/>
      <c r="B18873" s="3"/>
      <c r="C18873" s="392"/>
      <c r="D18873" s="3">
        <v>12</v>
      </c>
      <c r="E18873" s="290" t="e">
        <f ca="1"/>
        <v>#N/A</v>
      </c>
      <c r="F18873" s="291"/>
      <c r="G18873" s="294"/>
      <c r="H18873" s="294"/>
      <c r="I18873" s="294"/>
      <c r="J18873" s="294"/>
      <c r="K18873" s="294"/>
      <c r="L18873" s="294"/>
      <c r="M18873" s="294"/>
      <c r="N18873" s="294"/>
    </row>
    <row r="18874" spans="1:14" s="369" customFormat="1" ht="12.75" hidden="1" customHeight="1" outlineLevel="2" x14ac:dyDescent="0.25">
      <c r="A18874" s="3"/>
      <c r="B18874" s="3"/>
      <c r="C18874" s="392"/>
      <c r="D18874" s="3">
        <v>13</v>
      </c>
      <c r="E18874" s="290" t="e">
        <f ca="1"/>
        <v>#N/A</v>
      </c>
      <c r="F18874" s="291"/>
      <c r="G18874" s="294"/>
      <c r="H18874" s="294"/>
      <c r="I18874" s="294"/>
      <c r="J18874" s="294"/>
      <c r="K18874" s="294"/>
      <c r="L18874" s="294"/>
      <c r="M18874" s="294"/>
      <c r="N18874" s="294"/>
    </row>
    <row r="18875" spans="1:14" s="369" customFormat="1" ht="12.75" hidden="1" customHeight="1" outlineLevel="2" x14ac:dyDescent="0.25">
      <c r="A18875" s="3"/>
      <c r="B18875" s="3"/>
      <c r="C18875" s="392"/>
      <c r="D18875" s="3">
        <v>14</v>
      </c>
      <c r="E18875" s="290" t="e">
        <f ca="1"/>
        <v>#N/A</v>
      </c>
      <c r="F18875" s="291"/>
      <c r="G18875" s="294"/>
      <c r="H18875" s="294"/>
      <c r="I18875" s="294"/>
      <c r="J18875" s="294"/>
      <c r="K18875" s="294"/>
      <c r="L18875" s="294"/>
      <c r="M18875" s="294"/>
      <c r="N18875" s="294"/>
    </row>
    <row r="18876" spans="1:14" s="369" customFormat="1" ht="12.75" hidden="1" customHeight="1" outlineLevel="2" x14ac:dyDescent="0.25">
      <c r="A18876" s="3"/>
      <c r="B18876" s="3"/>
      <c r="C18876" s="392"/>
      <c r="D18876" s="3">
        <v>15</v>
      </c>
      <c r="E18876" s="290" t="e">
        <f ca="1"/>
        <v>#N/A</v>
      </c>
      <c r="F18876" s="291"/>
      <c r="G18876" s="294"/>
      <c r="H18876" s="294"/>
      <c r="I18876" s="294"/>
      <c r="J18876" s="294"/>
      <c r="K18876" s="294"/>
      <c r="L18876" s="294"/>
      <c r="M18876" s="294"/>
      <c r="N18876" s="294"/>
    </row>
    <row r="18877" spans="1:14" s="369" customFormat="1" ht="12.75" hidden="1" customHeight="1" outlineLevel="1" x14ac:dyDescent="0.25">
      <c r="A18877" s="3"/>
      <c r="B18877" s="145" t="str">
        <f ca="1">B18860</f>
        <v>Asset Type 492</v>
      </c>
      <c r="C18877" s="145" t="str">
        <f ca="1">C18860</f>
        <v>Description - Asset Type 492</v>
      </c>
      <c r="D18877" s="3"/>
      <c r="E18877" s="3"/>
      <c r="F18877" s="106" t="s">
        <v>47</v>
      </c>
      <c r="G18877" s="296">
        <f t="shared" ref="G18877:N18877" si="1984">SUM(G18862:G18876)</f>
        <v>0</v>
      </c>
      <c r="H18877" s="296">
        <f t="shared" ca="1" si="1984"/>
        <v>0</v>
      </c>
      <c r="I18877" s="296">
        <f t="shared" ca="1" si="1984"/>
        <v>0</v>
      </c>
      <c r="J18877" s="296">
        <f t="shared" ca="1" si="1984"/>
        <v>0</v>
      </c>
      <c r="K18877" s="296">
        <f t="shared" ca="1" si="1984"/>
        <v>0</v>
      </c>
      <c r="L18877" s="296">
        <f t="shared" ca="1" si="1984"/>
        <v>0</v>
      </c>
      <c r="M18877" s="296">
        <f t="shared" ca="1" si="1984"/>
        <v>0</v>
      </c>
      <c r="N18877" s="296">
        <f t="shared" ca="1" si="1984"/>
        <v>0</v>
      </c>
    </row>
    <row r="18878" spans="1:14" s="369" customFormat="1" ht="12.75" hidden="1" customHeight="1" outlineLevel="2" x14ac:dyDescent="0.25">
      <c r="A18878" s="217">
        <f>A18860+1</f>
        <v>493</v>
      </c>
      <c r="B18878" s="22" t="str">
        <f ca="1">OFFSET($B$516,$A18878-1,0)</f>
        <v>Asset Type 493</v>
      </c>
      <c r="C18878" s="22" t="str">
        <f ca="1">OFFSET($C$516,$A18878-1,0)</f>
        <v>Description - Asset Type 493</v>
      </c>
      <c r="D18878" s="3"/>
      <c r="E18878" s="109"/>
      <c r="F18878" s="108" t="s">
        <v>46</v>
      </c>
      <c r="G18878" s="295">
        <f t="shared" ref="G18878:N18878" ca="1" si="1985">VLOOKUP($B18878,$B$516:$N$1015,5+G$5,FALSE)</f>
        <v>0</v>
      </c>
      <c r="H18878" s="295">
        <f t="shared" ca="1" si="1985"/>
        <v>0</v>
      </c>
      <c r="I18878" s="295">
        <f t="shared" ca="1" si="1985"/>
        <v>0</v>
      </c>
      <c r="J18878" s="295">
        <f t="shared" ca="1" si="1985"/>
        <v>0</v>
      </c>
      <c r="K18878" s="295">
        <f t="shared" ca="1" si="1985"/>
        <v>0</v>
      </c>
      <c r="L18878" s="295">
        <f t="shared" ca="1" si="1985"/>
        <v>0</v>
      </c>
      <c r="M18878" s="295">
        <f t="shared" ca="1" si="1985"/>
        <v>0</v>
      </c>
      <c r="N18878" s="295">
        <f t="shared" ca="1" si="1985"/>
        <v>0</v>
      </c>
    </row>
    <row r="18879" spans="1:14" s="369" customFormat="1" ht="12.75" hidden="1" customHeight="1" outlineLevel="2" x14ac:dyDescent="0.25">
      <c r="A18879" s="3"/>
      <c r="B18879" s="3"/>
      <c r="C18879" s="21"/>
      <c r="D18879" s="3"/>
      <c r="E18879" s="107"/>
      <c r="F18879" s="106" t="s">
        <v>80</v>
      </c>
      <c r="G18879" s="111">
        <f ca="1">VLOOKUP($B18878,'Input Sheet'!$B$515:$N$1014,5+G$5,FALSE)</f>
        <v>0</v>
      </c>
      <c r="H18879" s="111">
        <f ca="1">VLOOKUP($B18878,'Input Sheet'!$B$515:$N$1014,5+H$5,FALSE)</f>
        <v>0</v>
      </c>
      <c r="I18879" s="111">
        <f ca="1">VLOOKUP($B18878,'Input Sheet'!$B$515:$N$1014,5+I$5,FALSE)</f>
        <v>0</v>
      </c>
      <c r="J18879" s="111">
        <f ca="1">VLOOKUP($B18878,'Input Sheet'!$B$515:$N$1014,5+J$5,FALSE)</f>
        <v>0</v>
      </c>
      <c r="K18879" s="111">
        <f ca="1">VLOOKUP($B18878,'Input Sheet'!$B$515:$N$1014,5+K$5,FALSE)</f>
        <v>0</v>
      </c>
      <c r="L18879" s="111">
        <f ca="1">VLOOKUP($B18878,'Input Sheet'!$B$515:$N$1014,5+L$5,FALSE)</f>
        <v>0</v>
      </c>
      <c r="M18879" s="111">
        <f ca="1">VLOOKUP($B18878,'Input Sheet'!$B$515:$N$1014,5+M$5,FALSE)</f>
        <v>0</v>
      </c>
      <c r="N18879" s="111">
        <f ca="1">VLOOKUP($B18878,'Input Sheet'!$B$515:$N$1014,5+N$5,FALSE)</f>
        <v>0</v>
      </c>
    </row>
    <row r="18880" spans="1:14" s="369" customFormat="1" ht="12.75" hidden="1" customHeight="1" outlineLevel="2" x14ac:dyDescent="0.25">
      <c r="A18880" s="3"/>
      <c r="B18880" s="3"/>
      <c r="C18880" s="3"/>
      <c r="D18880" s="3">
        <v>1</v>
      </c>
      <c r="E18880" s="290">
        <f t="array" aca="1" ref="E18880:E18894" ca="1">TRANSPOSE(G18878:N18878)</f>
        <v>0</v>
      </c>
      <c r="F18880" s="291"/>
      <c r="G18880" s="292"/>
      <c r="H18880" s="293">
        <f ca="1">IF(OFFSET(H18880,-$D18880,0)="n/a","n/a",IF(H$5&gt;OFFSET(H18880,-$D18880,0)+$D18880,$E18880-SUM($G18880:G18880),($E18880-SUM($G18880:G18880))/(OFFSET(H18880,-$D18880,0)-(H$5-$D18880-1))))</f>
        <v>0</v>
      </c>
      <c r="I18880" s="293">
        <f ca="1">IF(OFFSET(I18880,-$D18880,0)="n/a","n/a",IF(I$5&gt;OFFSET(I18880,-$D18880,0)+$D18880,$E18880-SUM($G18880:H18880),($E18880-SUM($G18880:H18880))/(OFFSET(I18880,-$D18880,0)-(I$5-$D18880-1))))</f>
        <v>0</v>
      </c>
      <c r="J18880" s="293">
        <f ca="1">IF(OFFSET(J18880,-$D18880,0)="n/a","n/a",IF(J$5&gt;OFFSET(J18880,-$D18880,0)+$D18880,$E18880-SUM($G18880:I18880),($E18880-SUM($G18880:I18880))/(OFFSET(J18880,-$D18880,0)-(J$5-$D18880-1))))</f>
        <v>0</v>
      </c>
      <c r="K18880" s="293">
        <f ca="1">IF(OFFSET(K18880,-$D18880,0)="n/a","n/a",IF(K$5&gt;OFFSET(K18880,-$D18880,0)+$D18880,$E18880-SUM($G18880:J18880),($E18880-SUM($G18880:J18880))/(OFFSET(K18880,-$D18880,0)-(K$5-$D18880-1))))</f>
        <v>0</v>
      </c>
      <c r="L18880" s="293">
        <f ca="1">IF(OFFSET(L18880,-$D18880,0)="n/a","n/a",IF(L$5&gt;OFFSET(L18880,-$D18880,0)+$D18880,$E18880-SUM($G18880:K18880),($E18880-SUM($G18880:K18880))/(OFFSET(L18880,-$D18880,0)-(L$5-$D18880-1))))</f>
        <v>0</v>
      </c>
      <c r="M18880" s="293">
        <f ca="1">IF(OFFSET(M18880,-$D18880,0)="n/a","n/a",IF(M$5&gt;OFFSET(M18880,-$D18880,0)+$D18880,$E18880-SUM($G18880:L18880),($E18880-SUM($G18880:L18880))/(OFFSET(M18880,-$D18880,0)-(M$5-$D18880-1))))</f>
        <v>0</v>
      </c>
      <c r="N18880" s="293">
        <f ca="1">IF(OFFSET(N18880,-$D18880,0)="n/a","n/a",IF(N$5&gt;OFFSET(N18880,-$D18880,0)+$D18880,$E18880-SUM($G18880:M18880),($E18880-SUM($G18880:M18880))/(OFFSET(N18880,-$D18880,0)-(N$5-$D18880-1))))</f>
        <v>0</v>
      </c>
    </row>
    <row r="18881" spans="1:14" s="369" customFormat="1" ht="12.75" hidden="1" customHeight="1" outlineLevel="2" x14ac:dyDescent="0.25">
      <c r="A18881" s="3"/>
      <c r="B18881" s="3"/>
      <c r="C18881" s="392" t="s">
        <v>48</v>
      </c>
      <c r="D18881" s="3">
        <v>2</v>
      </c>
      <c r="E18881" s="290">
        <f ca="1"/>
        <v>0</v>
      </c>
      <c r="F18881" s="291"/>
      <c r="G18881" s="294"/>
      <c r="H18881" s="292"/>
      <c r="I18881" s="293">
        <f ca="1">IF(OFFSET(I18881,-$D18881,0)="n/a","n/a",IF(I$5&gt;OFFSET(I18881,-$D18881,0)+$D18881,$E18881-SUM($G18881:H18881),($E18881-SUM($G18881:H18881))/(OFFSET(I18881,-$D18881,0)-(I$5-$D18881-1))))</f>
        <v>0</v>
      </c>
      <c r="J18881" s="293">
        <f ca="1">IF(OFFSET(J18881,-$D18881,0)="n/a","n/a",IF(J$5&gt;OFFSET(J18881,-$D18881,0)+$D18881,$E18881-SUM($G18881:I18881),($E18881-SUM($G18881:I18881))/(OFFSET(J18881,-$D18881,0)-(J$5-$D18881-1))))</f>
        <v>0</v>
      </c>
      <c r="K18881" s="293">
        <f ca="1">IF(OFFSET(K18881,-$D18881,0)="n/a","n/a",IF(K$5&gt;OFFSET(K18881,-$D18881,0)+$D18881,$E18881-SUM($G18881:J18881),($E18881-SUM($G18881:J18881))/(OFFSET(K18881,-$D18881,0)-(K$5-$D18881-1))))</f>
        <v>0</v>
      </c>
      <c r="L18881" s="293">
        <f ca="1">IF(OFFSET(L18881,-$D18881,0)="n/a","n/a",IF(L$5&gt;OFFSET(L18881,-$D18881,0)+$D18881,$E18881-SUM($G18881:K18881),($E18881-SUM($G18881:K18881))/(OFFSET(L18881,-$D18881,0)-(L$5-$D18881-1))))</f>
        <v>0</v>
      </c>
      <c r="M18881" s="293">
        <f ca="1">IF(OFFSET(M18881,-$D18881,0)="n/a","n/a",IF(M$5&gt;OFFSET(M18881,-$D18881,0)+$D18881,$E18881-SUM($G18881:L18881),($E18881-SUM($G18881:L18881))/(OFFSET(M18881,-$D18881,0)-(M$5-$D18881-1))))</f>
        <v>0</v>
      </c>
      <c r="N18881" s="293">
        <f ca="1">IF(OFFSET(N18881,-$D18881,0)="n/a","n/a",IF(N$5&gt;OFFSET(N18881,-$D18881,0)+$D18881,$E18881-SUM($G18881:M18881),($E18881-SUM($G18881:M18881))/(OFFSET(N18881,-$D18881,0)-(N$5-$D18881-1))))</f>
        <v>0</v>
      </c>
    </row>
    <row r="18882" spans="1:14" s="369" customFormat="1" ht="12.75" hidden="1" customHeight="1" outlineLevel="2" x14ac:dyDescent="0.25">
      <c r="A18882" s="3"/>
      <c r="B18882" s="3"/>
      <c r="C18882" s="392"/>
      <c r="D18882" s="3">
        <v>3</v>
      </c>
      <c r="E18882" s="290">
        <f ca="1"/>
        <v>0</v>
      </c>
      <c r="F18882" s="291"/>
      <c r="G18882" s="294"/>
      <c r="H18882" s="294"/>
      <c r="I18882" s="292"/>
      <c r="J18882" s="293">
        <f ca="1">IF(OFFSET(J18882,-$D18882,0)="n/a","n/a",IF(J$5&gt;OFFSET(J18882,-$D18882,0)+$D18882,$E18882-SUM($G18882:I18882),($E18882-SUM($G18882:I18882))/(OFFSET(J18882,-$D18882,0)-(J$5-$D18882-1))))</f>
        <v>0</v>
      </c>
      <c r="K18882" s="293">
        <f ca="1">IF(OFFSET(K18882,-$D18882,0)="n/a","n/a",IF(K$5&gt;OFFSET(K18882,-$D18882,0)+$D18882,$E18882-SUM($G18882:J18882),($E18882-SUM($G18882:J18882))/(OFFSET(K18882,-$D18882,0)-(K$5-$D18882-1))))</f>
        <v>0</v>
      </c>
      <c r="L18882" s="293">
        <f ca="1">IF(OFFSET(L18882,-$D18882,0)="n/a","n/a",IF(L$5&gt;OFFSET(L18882,-$D18882,0)+$D18882,$E18882-SUM($G18882:K18882),($E18882-SUM($G18882:K18882))/(OFFSET(L18882,-$D18882,0)-(L$5-$D18882-1))))</f>
        <v>0</v>
      </c>
      <c r="M18882" s="293">
        <f ca="1">IF(OFFSET(M18882,-$D18882,0)="n/a","n/a",IF(M$5&gt;OFFSET(M18882,-$D18882,0)+$D18882,$E18882-SUM($G18882:L18882),($E18882-SUM($G18882:L18882))/(OFFSET(M18882,-$D18882,0)-(M$5-$D18882-1))))</f>
        <v>0</v>
      </c>
      <c r="N18882" s="293">
        <f ca="1">IF(OFFSET(N18882,-$D18882,0)="n/a","n/a",IF(N$5&gt;OFFSET(N18882,-$D18882,0)+$D18882,$E18882-SUM($G18882:M18882),($E18882-SUM($G18882:M18882))/(OFFSET(N18882,-$D18882,0)-(N$5-$D18882-1))))</f>
        <v>0</v>
      </c>
    </row>
    <row r="18883" spans="1:14" s="369" customFormat="1" ht="12.75" hidden="1" customHeight="1" outlineLevel="2" x14ac:dyDescent="0.25">
      <c r="A18883" s="3"/>
      <c r="B18883" s="3"/>
      <c r="C18883" s="392"/>
      <c r="D18883" s="3">
        <v>4</v>
      </c>
      <c r="E18883" s="290">
        <f ca="1"/>
        <v>0</v>
      </c>
      <c r="F18883" s="291"/>
      <c r="G18883" s="294"/>
      <c r="H18883" s="294"/>
      <c r="I18883" s="294"/>
      <c r="J18883" s="292"/>
      <c r="K18883" s="293">
        <f ca="1">IF(OFFSET(K18883,-$D18883,0)="n/a","n/a",IF(K$5&gt;OFFSET(K18883,-$D18883,0)+$D18883,$E18883-SUM($G18883:J18883),($E18883-SUM($G18883:J18883))/(OFFSET(K18883,-$D18883,0)-(K$5-$D18883-1))))</f>
        <v>0</v>
      </c>
      <c r="L18883" s="293">
        <f ca="1">IF(OFFSET(L18883,-$D18883,0)="n/a","n/a",IF(L$5&gt;OFFSET(L18883,-$D18883,0)+$D18883,$E18883-SUM($G18883:K18883),($E18883-SUM($G18883:K18883))/(OFFSET(L18883,-$D18883,0)-(L$5-$D18883-1))))</f>
        <v>0</v>
      </c>
      <c r="M18883" s="293">
        <f ca="1">IF(OFFSET(M18883,-$D18883,0)="n/a","n/a",IF(M$5&gt;OFFSET(M18883,-$D18883,0)+$D18883,$E18883-SUM($G18883:L18883),($E18883-SUM($G18883:L18883))/(OFFSET(M18883,-$D18883,0)-(M$5-$D18883-1))))</f>
        <v>0</v>
      </c>
      <c r="N18883" s="293">
        <f ca="1">IF(OFFSET(N18883,-$D18883,0)="n/a","n/a",IF(N$5&gt;OFFSET(N18883,-$D18883,0)+$D18883,$E18883-SUM($G18883:M18883),($E18883-SUM($G18883:M18883))/(OFFSET(N18883,-$D18883,0)-(N$5-$D18883-1))))</f>
        <v>0</v>
      </c>
    </row>
    <row r="18884" spans="1:14" s="369" customFormat="1" ht="12.75" hidden="1" customHeight="1" outlineLevel="2" x14ac:dyDescent="0.25">
      <c r="A18884" s="3"/>
      <c r="B18884" s="3"/>
      <c r="C18884" s="392"/>
      <c r="D18884" s="3">
        <v>5</v>
      </c>
      <c r="E18884" s="290">
        <f ca="1"/>
        <v>0</v>
      </c>
      <c r="F18884" s="291"/>
      <c r="G18884" s="294"/>
      <c r="H18884" s="294"/>
      <c r="I18884" s="294"/>
      <c r="J18884" s="294"/>
      <c r="K18884" s="292"/>
      <c r="L18884" s="293">
        <f ca="1">IF(OFFSET(L18884,-$D18884,0)="n/a","n/a",IF(L$5&gt;OFFSET(L18884,-$D18884,0)+$D18884,$E18884-SUM($G18884:K18884),($E18884-SUM($G18884:K18884))/(OFFSET(L18884,-$D18884,0)-(L$5-$D18884-1))))</f>
        <v>0</v>
      </c>
      <c r="M18884" s="293">
        <f ca="1">IF(OFFSET(M18884,-$D18884,0)="n/a","n/a",IF(M$5&gt;OFFSET(M18884,-$D18884,0)+$D18884,$E18884-SUM($G18884:L18884),($E18884-SUM($G18884:L18884))/(OFFSET(M18884,-$D18884,0)-(M$5-$D18884-1))))</f>
        <v>0</v>
      </c>
      <c r="N18884" s="293">
        <f ca="1">IF(OFFSET(N18884,-$D18884,0)="n/a","n/a",IF(N$5&gt;OFFSET(N18884,-$D18884,0)+$D18884,$E18884-SUM($G18884:M18884),($E18884-SUM($G18884:M18884))/(OFFSET(N18884,-$D18884,0)-(N$5-$D18884-1))))</f>
        <v>0</v>
      </c>
    </row>
    <row r="18885" spans="1:14" s="369" customFormat="1" ht="12.75" hidden="1" customHeight="1" outlineLevel="2" x14ac:dyDescent="0.25">
      <c r="A18885" s="3"/>
      <c r="B18885" s="3"/>
      <c r="C18885" s="392"/>
      <c r="D18885" s="3">
        <v>6</v>
      </c>
      <c r="E18885" s="290">
        <f ca="1"/>
        <v>0</v>
      </c>
      <c r="F18885" s="291"/>
      <c r="G18885" s="294"/>
      <c r="H18885" s="294"/>
      <c r="I18885" s="294"/>
      <c r="J18885" s="294"/>
      <c r="K18885" s="294"/>
      <c r="L18885" s="292"/>
      <c r="M18885" s="293">
        <f ca="1">IF(OFFSET(M18885,-$D18885,0)="n/a","n/a",IF(M$5&gt;OFFSET(M18885,-$D18885,0)+$D18885,$E18885-SUM($G18885:L18885),($E18885-SUM($G18885:L18885))/(OFFSET(M18885,-$D18885,0)-(M$5-$D18885-1))))</f>
        <v>0</v>
      </c>
      <c r="N18885" s="293">
        <f ca="1">IF(OFFSET(N18885,-$D18885,0)="n/a","n/a",IF(N$5&gt;OFFSET(N18885,-$D18885,0)+$D18885,$E18885-SUM($G18885:M18885),($E18885-SUM($G18885:M18885))/(OFFSET(N18885,-$D18885,0)-(N$5-$D18885-1))))</f>
        <v>0</v>
      </c>
    </row>
    <row r="18886" spans="1:14" s="369" customFormat="1" ht="12.75" hidden="1" customHeight="1" outlineLevel="2" x14ac:dyDescent="0.25">
      <c r="A18886" s="3"/>
      <c r="B18886" s="3"/>
      <c r="C18886" s="392"/>
      <c r="D18886" s="3">
        <v>7</v>
      </c>
      <c r="E18886" s="290">
        <f ca="1"/>
        <v>0</v>
      </c>
      <c r="F18886" s="291"/>
      <c r="G18886" s="294"/>
      <c r="H18886" s="294"/>
      <c r="I18886" s="294"/>
      <c r="J18886" s="294"/>
      <c r="K18886" s="294"/>
      <c r="L18886" s="294"/>
      <c r="M18886" s="292"/>
      <c r="N18886" s="293">
        <f ca="1">IF(OFFSET(N18886,-$D18886,0)="n/a","n/a",IF(N$5&gt;OFFSET(N18886,-$D18886,0)+$D18886,$E18886-SUM($G18886:M18886),($E18886-SUM($G18886:M18886))/(OFFSET(N18886,-$D18886,0)-(N$5-$D18886-1))))</f>
        <v>0</v>
      </c>
    </row>
    <row r="18887" spans="1:14" s="369" customFormat="1" ht="12.75" hidden="1" customHeight="1" outlineLevel="2" x14ac:dyDescent="0.25">
      <c r="A18887" s="3"/>
      <c r="B18887" s="3"/>
      <c r="C18887" s="392"/>
      <c r="D18887" s="3">
        <v>8</v>
      </c>
      <c r="E18887" s="290">
        <f ca="1"/>
        <v>0</v>
      </c>
      <c r="F18887" s="291"/>
      <c r="G18887" s="294"/>
      <c r="H18887" s="294"/>
      <c r="I18887" s="294"/>
      <c r="J18887" s="294"/>
      <c r="K18887" s="294"/>
      <c r="L18887" s="294"/>
      <c r="M18887" s="294"/>
      <c r="N18887" s="292"/>
    </row>
    <row r="18888" spans="1:14" s="369" customFormat="1" ht="12.75" hidden="1" customHeight="1" outlineLevel="2" x14ac:dyDescent="0.25">
      <c r="A18888" s="3"/>
      <c r="B18888" s="3"/>
      <c r="C18888" s="392"/>
      <c r="D18888" s="3">
        <v>9</v>
      </c>
      <c r="E18888" s="290" t="e">
        <f ca="1"/>
        <v>#N/A</v>
      </c>
      <c r="F18888" s="291"/>
      <c r="G18888" s="294"/>
      <c r="H18888" s="294"/>
      <c r="I18888" s="294"/>
      <c r="J18888" s="294"/>
      <c r="K18888" s="294"/>
      <c r="L18888" s="294"/>
      <c r="M18888" s="294"/>
      <c r="N18888" s="294"/>
    </row>
    <row r="18889" spans="1:14" s="369" customFormat="1" ht="12.75" hidden="1" customHeight="1" outlineLevel="2" x14ac:dyDescent="0.25">
      <c r="A18889" s="3"/>
      <c r="B18889" s="3"/>
      <c r="C18889" s="392"/>
      <c r="D18889" s="3">
        <v>10</v>
      </c>
      <c r="E18889" s="290" t="e">
        <f ca="1"/>
        <v>#N/A</v>
      </c>
      <c r="F18889" s="291"/>
      <c r="G18889" s="294"/>
      <c r="H18889" s="294"/>
      <c r="I18889" s="294"/>
      <c r="J18889" s="294"/>
      <c r="K18889" s="294"/>
      <c r="L18889" s="294"/>
      <c r="M18889" s="294"/>
      <c r="N18889" s="294"/>
    </row>
    <row r="18890" spans="1:14" s="369" customFormat="1" ht="12.75" hidden="1" customHeight="1" outlineLevel="2" x14ac:dyDescent="0.25">
      <c r="A18890" s="3"/>
      <c r="B18890" s="3"/>
      <c r="C18890" s="392"/>
      <c r="D18890" s="3">
        <v>11</v>
      </c>
      <c r="E18890" s="290" t="e">
        <f ca="1"/>
        <v>#N/A</v>
      </c>
      <c r="F18890" s="291"/>
      <c r="G18890" s="294"/>
      <c r="H18890" s="294"/>
      <c r="I18890" s="294"/>
      <c r="J18890" s="294"/>
      <c r="K18890" s="294"/>
      <c r="L18890" s="294"/>
      <c r="M18890" s="294"/>
      <c r="N18890" s="294"/>
    </row>
    <row r="18891" spans="1:14" s="369" customFormat="1" ht="12.75" hidden="1" customHeight="1" outlineLevel="2" x14ac:dyDescent="0.25">
      <c r="A18891" s="3"/>
      <c r="B18891" s="3"/>
      <c r="C18891" s="392"/>
      <c r="D18891" s="3">
        <v>12</v>
      </c>
      <c r="E18891" s="290" t="e">
        <f ca="1"/>
        <v>#N/A</v>
      </c>
      <c r="F18891" s="291"/>
      <c r="G18891" s="294"/>
      <c r="H18891" s="294"/>
      <c r="I18891" s="294"/>
      <c r="J18891" s="294"/>
      <c r="K18891" s="294"/>
      <c r="L18891" s="294"/>
      <c r="M18891" s="294"/>
      <c r="N18891" s="294"/>
    </row>
    <row r="18892" spans="1:14" s="369" customFormat="1" ht="12.75" hidden="1" customHeight="1" outlineLevel="2" x14ac:dyDescent="0.25">
      <c r="A18892" s="3"/>
      <c r="B18892" s="3"/>
      <c r="C18892" s="392"/>
      <c r="D18892" s="3">
        <v>13</v>
      </c>
      <c r="E18892" s="290" t="e">
        <f ca="1"/>
        <v>#N/A</v>
      </c>
      <c r="F18892" s="291"/>
      <c r="G18892" s="294"/>
      <c r="H18892" s="294"/>
      <c r="I18892" s="294"/>
      <c r="J18892" s="294"/>
      <c r="K18892" s="294"/>
      <c r="L18892" s="294"/>
      <c r="M18892" s="294"/>
      <c r="N18892" s="294"/>
    </row>
    <row r="18893" spans="1:14" s="369" customFormat="1" ht="12.75" hidden="1" customHeight="1" outlineLevel="2" x14ac:dyDescent="0.25">
      <c r="A18893" s="3"/>
      <c r="B18893" s="3"/>
      <c r="C18893" s="392"/>
      <c r="D18893" s="3">
        <v>14</v>
      </c>
      <c r="E18893" s="290" t="e">
        <f ca="1"/>
        <v>#N/A</v>
      </c>
      <c r="F18893" s="291"/>
      <c r="G18893" s="294"/>
      <c r="H18893" s="294"/>
      <c r="I18893" s="294"/>
      <c r="J18893" s="294"/>
      <c r="K18893" s="294"/>
      <c r="L18893" s="294"/>
      <c r="M18893" s="294"/>
      <c r="N18893" s="294"/>
    </row>
    <row r="18894" spans="1:14" s="369" customFormat="1" ht="12.75" hidden="1" customHeight="1" outlineLevel="2" x14ac:dyDescent="0.25">
      <c r="A18894" s="3"/>
      <c r="B18894" s="3"/>
      <c r="C18894" s="392"/>
      <c r="D18894" s="3">
        <v>15</v>
      </c>
      <c r="E18894" s="290" t="e">
        <f ca="1"/>
        <v>#N/A</v>
      </c>
      <c r="F18894" s="291"/>
      <c r="G18894" s="294"/>
      <c r="H18894" s="294"/>
      <c r="I18894" s="294"/>
      <c r="J18894" s="294"/>
      <c r="K18894" s="294"/>
      <c r="L18894" s="294"/>
      <c r="M18894" s="294"/>
      <c r="N18894" s="294"/>
    </row>
    <row r="18895" spans="1:14" s="369" customFormat="1" ht="12.75" hidden="1" customHeight="1" outlineLevel="1" x14ac:dyDescent="0.25">
      <c r="A18895" s="3"/>
      <c r="B18895" s="145" t="str">
        <f ca="1">B18878</f>
        <v>Asset Type 493</v>
      </c>
      <c r="C18895" s="145" t="str">
        <f ca="1">C18878</f>
        <v>Description - Asset Type 493</v>
      </c>
      <c r="D18895" s="3"/>
      <c r="E18895" s="3"/>
      <c r="F18895" s="106" t="s">
        <v>47</v>
      </c>
      <c r="G18895" s="296">
        <f t="shared" ref="G18895:N18895" si="1986">SUM(G18880:G18894)</f>
        <v>0</v>
      </c>
      <c r="H18895" s="296">
        <f t="shared" ca="1" si="1986"/>
        <v>0</v>
      </c>
      <c r="I18895" s="296">
        <f t="shared" ca="1" si="1986"/>
        <v>0</v>
      </c>
      <c r="J18895" s="296">
        <f t="shared" ca="1" si="1986"/>
        <v>0</v>
      </c>
      <c r="K18895" s="296">
        <f t="shared" ca="1" si="1986"/>
        <v>0</v>
      </c>
      <c r="L18895" s="296">
        <f t="shared" ca="1" si="1986"/>
        <v>0</v>
      </c>
      <c r="M18895" s="296">
        <f t="shared" ca="1" si="1986"/>
        <v>0</v>
      </c>
      <c r="N18895" s="296">
        <f t="shared" ca="1" si="1986"/>
        <v>0</v>
      </c>
    </row>
    <row r="18896" spans="1:14" s="369" customFormat="1" ht="12.75" hidden="1" customHeight="1" outlineLevel="2" x14ac:dyDescent="0.25">
      <c r="A18896" s="217">
        <f>A18878+1</f>
        <v>494</v>
      </c>
      <c r="B18896" s="22" t="str">
        <f ca="1">OFFSET($B$516,$A18896-1,0)</f>
        <v>Asset Type 494</v>
      </c>
      <c r="C18896" s="22" t="str">
        <f ca="1">OFFSET($C$516,$A18896-1,0)</f>
        <v>Description - Asset Type 494</v>
      </c>
      <c r="D18896" s="3"/>
      <c r="E18896" s="109"/>
      <c r="F18896" s="108" t="s">
        <v>46</v>
      </c>
      <c r="G18896" s="295">
        <f t="shared" ref="G18896:N18896" ca="1" si="1987">VLOOKUP($B18896,$B$516:$N$1015,5+G$5,FALSE)</f>
        <v>0</v>
      </c>
      <c r="H18896" s="295">
        <f t="shared" ca="1" si="1987"/>
        <v>0</v>
      </c>
      <c r="I18896" s="295">
        <f t="shared" ca="1" si="1987"/>
        <v>0</v>
      </c>
      <c r="J18896" s="295">
        <f t="shared" ca="1" si="1987"/>
        <v>0</v>
      </c>
      <c r="K18896" s="295">
        <f t="shared" ca="1" si="1987"/>
        <v>0</v>
      </c>
      <c r="L18896" s="295">
        <f t="shared" ca="1" si="1987"/>
        <v>0</v>
      </c>
      <c r="M18896" s="295">
        <f t="shared" ca="1" si="1987"/>
        <v>0</v>
      </c>
      <c r="N18896" s="295">
        <f t="shared" ca="1" si="1987"/>
        <v>0</v>
      </c>
    </row>
    <row r="18897" spans="1:14" s="369" customFormat="1" ht="12.75" hidden="1" customHeight="1" outlineLevel="2" x14ac:dyDescent="0.25">
      <c r="A18897" s="3"/>
      <c r="B18897" s="3"/>
      <c r="C18897" s="21"/>
      <c r="D18897" s="3"/>
      <c r="E18897" s="107"/>
      <c r="F18897" s="106" t="s">
        <v>80</v>
      </c>
      <c r="G18897" s="111">
        <f ca="1">VLOOKUP($B18896,'Input Sheet'!$B$515:$N$1014,5+G$5,FALSE)</f>
        <v>0</v>
      </c>
      <c r="H18897" s="111">
        <f ca="1">VLOOKUP($B18896,'Input Sheet'!$B$515:$N$1014,5+H$5,FALSE)</f>
        <v>0</v>
      </c>
      <c r="I18897" s="111">
        <f ca="1">VLOOKUP($B18896,'Input Sheet'!$B$515:$N$1014,5+I$5,FALSE)</f>
        <v>0</v>
      </c>
      <c r="J18897" s="111">
        <f ca="1">VLOOKUP($B18896,'Input Sheet'!$B$515:$N$1014,5+J$5,FALSE)</f>
        <v>0</v>
      </c>
      <c r="K18897" s="111">
        <f ca="1">VLOOKUP($B18896,'Input Sheet'!$B$515:$N$1014,5+K$5,FALSE)</f>
        <v>0</v>
      </c>
      <c r="L18897" s="111">
        <f ca="1">VLOOKUP($B18896,'Input Sheet'!$B$515:$N$1014,5+L$5,FALSE)</f>
        <v>0</v>
      </c>
      <c r="M18897" s="111">
        <f ca="1">VLOOKUP($B18896,'Input Sheet'!$B$515:$N$1014,5+M$5,FALSE)</f>
        <v>0</v>
      </c>
      <c r="N18897" s="111">
        <f ca="1">VLOOKUP($B18896,'Input Sheet'!$B$515:$N$1014,5+N$5,FALSE)</f>
        <v>0</v>
      </c>
    </row>
    <row r="18898" spans="1:14" s="369" customFormat="1" ht="12.75" hidden="1" customHeight="1" outlineLevel="2" x14ac:dyDescent="0.25">
      <c r="A18898" s="3"/>
      <c r="B18898" s="3"/>
      <c r="C18898" s="3"/>
      <c r="D18898" s="3">
        <v>1</v>
      </c>
      <c r="E18898" s="290">
        <f t="array" aca="1" ref="E18898:E18912" ca="1">TRANSPOSE(G18896:N18896)</f>
        <v>0</v>
      </c>
      <c r="F18898" s="291"/>
      <c r="G18898" s="292"/>
      <c r="H18898" s="293">
        <f ca="1">IF(OFFSET(H18898,-$D18898,0)="n/a","n/a",IF(H$5&gt;OFFSET(H18898,-$D18898,0)+$D18898,$E18898-SUM($G18898:G18898),($E18898-SUM($G18898:G18898))/(OFFSET(H18898,-$D18898,0)-(H$5-$D18898-1))))</f>
        <v>0</v>
      </c>
      <c r="I18898" s="293">
        <f ca="1">IF(OFFSET(I18898,-$D18898,0)="n/a","n/a",IF(I$5&gt;OFFSET(I18898,-$D18898,0)+$D18898,$E18898-SUM($G18898:H18898),($E18898-SUM($G18898:H18898))/(OFFSET(I18898,-$D18898,0)-(I$5-$D18898-1))))</f>
        <v>0</v>
      </c>
      <c r="J18898" s="293">
        <f ca="1">IF(OFFSET(J18898,-$D18898,0)="n/a","n/a",IF(J$5&gt;OFFSET(J18898,-$D18898,0)+$D18898,$E18898-SUM($G18898:I18898),($E18898-SUM($G18898:I18898))/(OFFSET(J18898,-$D18898,0)-(J$5-$D18898-1))))</f>
        <v>0</v>
      </c>
      <c r="K18898" s="293">
        <f ca="1">IF(OFFSET(K18898,-$D18898,0)="n/a","n/a",IF(K$5&gt;OFFSET(K18898,-$D18898,0)+$D18898,$E18898-SUM($G18898:J18898),($E18898-SUM($G18898:J18898))/(OFFSET(K18898,-$D18898,0)-(K$5-$D18898-1))))</f>
        <v>0</v>
      </c>
      <c r="L18898" s="293">
        <f ca="1">IF(OFFSET(L18898,-$D18898,0)="n/a","n/a",IF(L$5&gt;OFFSET(L18898,-$D18898,0)+$D18898,$E18898-SUM($G18898:K18898),($E18898-SUM($G18898:K18898))/(OFFSET(L18898,-$D18898,0)-(L$5-$D18898-1))))</f>
        <v>0</v>
      </c>
      <c r="M18898" s="293">
        <f ca="1">IF(OFFSET(M18898,-$D18898,0)="n/a","n/a",IF(M$5&gt;OFFSET(M18898,-$D18898,0)+$D18898,$E18898-SUM($G18898:L18898),($E18898-SUM($G18898:L18898))/(OFFSET(M18898,-$D18898,0)-(M$5-$D18898-1))))</f>
        <v>0</v>
      </c>
      <c r="N18898" s="293">
        <f ca="1">IF(OFFSET(N18898,-$D18898,0)="n/a","n/a",IF(N$5&gt;OFFSET(N18898,-$D18898,0)+$D18898,$E18898-SUM($G18898:M18898),($E18898-SUM($G18898:M18898))/(OFFSET(N18898,-$D18898,0)-(N$5-$D18898-1))))</f>
        <v>0</v>
      </c>
    </row>
    <row r="18899" spans="1:14" s="369" customFormat="1" ht="12.75" hidden="1" customHeight="1" outlineLevel="2" x14ac:dyDescent="0.25">
      <c r="A18899" s="3"/>
      <c r="B18899" s="3"/>
      <c r="C18899" s="392" t="s">
        <v>48</v>
      </c>
      <c r="D18899" s="3">
        <v>2</v>
      </c>
      <c r="E18899" s="290">
        <f ca="1"/>
        <v>0</v>
      </c>
      <c r="F18899" s="291"/>
      <c r="G18899" s="294"/>
      <c r="H18899" s="292"/>
      <c r="I18899" s="293">
        <f ca="1">IF(OFFSET(I18899,-$D18899,0)="n/a","n/a",IF(I$5&gt;OFFSET(I18899,-$D18899,0)+$D18899,$E18899-SUM($G18899:H18899),($E18899-SUM($G18899:H18899))/(OFFSET(I18899,-$D18899,0)-(I$5-$D18899-1))))</f>
        <v>0</v>
      </c>
      <c r="J18899" s="293">
        <f ca="1">IF(OFFSET(J18899,-$D18899,0)="n/a","n/a",IF(J$5&gt;OFFSET(J18899,-$D18899,0)+$D18899,$E18899-SUM($G18899:I18899),($E18899-SUM($G18899:I18899))/(OFFSET(J18899,-$D18899,0)-(J$5-$D18899-1))))</f>
        <v>0</v>
      </c>
      <c r="K18899" s="293">
        <f ca="1">IF(OFFSET(K18899,-$D18899,0)="n/a","n/a",IF(K$5&gt;OFFSET(K18899,-$D18899,0)+$D18899,$E18899-SUM($G18899:J18899),($E18899-SUM($G18899:J18899))/(OFFSET(K18899,-$D18899,0)-(K$5-$D18899-1))))</f>
        <v>0</v>
      </c>
      <c r="L18899" s="293">
        <f ca="1">IF(OFFSET(L18899,-$D18899,0)="n/a","n/a",IF(L$5&gt;OFFSET(L18899,-$D18899,0)+$D18899,$E18899-SUM($G18899:K18899),($E18899-SUM($G18899:K18899))/(OFFSET(L18899,-$D18899,0)-(L$5-$D18899-1))))</f>
        <v>0</v>
      </c>
      <c r="M18899" s="293">
        <f ca="1">IF(OFFSET(M18899,-$D18899,0)="n/a","n/a",IF(M$5&gt;OFFSET(M18899,-$D18899,0)+$D18899,$E18899-SUM($G18899:L18899),($E18899-SUM($G18899:L18899))/(OFFSET(M18899,-$D18899,0)-(M$5-$D18899-1))))</f>
        <v>0</v>
      </c>
      <c r="N18899" s="293">
        <f ca="1">IF(OFFSET(N18899,-$D18899,0)="n/a","n/a",IF(N$5&gt;OFFSET(N18899,-$D18899,0)+$D18899,$E18899-SUM($G18899:M18899),($E18899-SUM($G18899:M18899))/(OFFSET(N18899,-$D18899,0)-(N$5-$D18899-1))))</f>
        <v>0</v>
      </c>
    </row>
    <row r="18900" spans="1:14" s="369" customFormat="1" ht="12.75" hidden="1" customHeight="1" outlineLevel="2" x14ac:dyDescent="0.25">
      <c r="A18900" s="3"/>
      <c r="B18900" s="3"/>
      <c r="C18900" s="392"/>
      <c r="D18900" s="3">
        <v>3</v>
      </c>
      <c r="E18900" s="290">
        <f ca="1"/>
        <v>0</v>
      </c>
      <c r="F18900" s="291"/>
      <c r="G18900" s="294"/>
      <c r="H18900" s="294"/>
      <c r="I18900" s="292"/>
      <c r="J18900" s="293">
        <f ca="1">IF(OFFSET(J18900,-$D18900,0)="n/a","n/a",IF(J$5&gt;OFFSET(J18900,-$D18900,0)+$D18900,$E18900-SUM($G18900:I18900),($E18900-SUM($G18900:I18900))/(OFFSET(J18900,-$D18900,0)-(J$5-$D18900-1))))</f>
        <v>0</v>
      </c>
      <c r="K18900" s="293">
        <f ca="1">IF(OFFSET(K18900,-$D18900,0)="n/a","n/a",IF(K$5&gt;OFFSET(K18900,-$D18900,0)+$D18900,$E18900-SUM($G18900:J18900),($E18900-SUM($G18900:J18900))/(OFFSET(K18900,-$D18900,0)-(K$5-$D18900-1))))</f>
        <v>0</v>
      </c>
      <c r="L18900" s="293">
        <f ca="1">IF(OFFSET(L18900,-$D18900,0)="n/a","n/a",IF(L$5&gt;OFFSET(L18900,-$D18900,0)+$D18900,$E18900-SUM($G18900:K18900),($E18900-SUM($G18900:K18900))/(OFFSET(L18900,-$D18900,0)-(L$5-$D18900-1))))</f>
        <v>0</v>
      </c>
      <c r="M18900" s="293">
        <f ca="1">IF(OFFSET(M18900,-$D18900,0)="n/a","n/a",IF(M$5&gt;OFFSET(M18900,-$D18900,0)+$D18900,$E18900-SUM($G18900:L18900),($E18900-SUM($G18900:L18900))/(OFFSET(M18900,-$D18900,0)-(M$5-$D18900-1))))</f>
        <v>0</v>
      </c>
      <c r="N18900" s="293">
        <f ca="1">IF(OFFSET(N18900,-$D18900,0)="n/a","n/a",IF(N$5&gt;OFFSET(N18900,-$D18900,0)+$D18900,$E18900-SUM($G18900:M18900),($E18900-SUM($G18900:M18900))/(OFFSET(N18900,-$D18900,0)-(N$5-$D18900-1))))</f>
        <v>0</v>
      </c>
    </row>
    <row r="18901" spans="1:14" s="369" customFormat="1" ht="12.75" hidden="1" customHeight="1" outlineLevel="2" x14ac:dyDescent="0.25">
      <c r="A18901" s="3"/>
      <c r="B18901" s="3"/>
      <c r="C18901" s="392"/>
      <c r="D18901" s="3">
        <v>4</v>
      </c>
      <c r="E18901" s="290">
        <f ca="1"/>
        <v>0</v>
      </c>
      <c r="F18901" s="291"/>
      <c r="G18901" s="294"/>
      <c r="H18901" s="294"/>
      <c r="I18901" s="294"/>
      <c r="J18901" s="292"/>
      <c r="K18901" s="293">
        <f ca="1">IF(OFFSET(K18901,-$D18901,0)="n/a","n/a",IF(K$5&gt;OFFSET(K18901,-$D18901,0)+$D18901,$E18901-SUM($G18901:J18901),($E18901-SUM($G18901:J18901))/(OFFSET(K18901,-$D18901,0)-(K$5-$D18901-1))))</f>
        <v>0</v>
      </c>
      <c r="L18901" s="293">
        <f ca="1">IF(OFFSET(L18901,-$D18901,0)="n/a","n/a",IF(L$5&gt;OFFSET(L18901,-$D18901,0)+$D18901,$E18901-SUM($G18901:K18901),($E18901-SUM($G18901:K18901))/(OFFSET(L18901,-$D18901,0)-(L$5-$D18901-1))))</f>
        <v>0</v>
      </c>
      <c r="M18901" s="293">
        <f ca="1">IF(OFFSET(M18901,-$D18901,0)="n/a","n/a",IF(M$5&gt;OFFSET(M18901,-$D18901,0)+$D18901,$E18901-SUM($G18901:L18901),($E18901-SUM($G18901:L18901))/(OFFSET(M18901,-$D18901,0)-(M$5-$D18901-1))))</f>
        <v>0</v>
      </c>
      <c r="N18901" s="293">
        <f ca="1">IF(OFFSET(N18901,-$D18901,0)="n/a","n/a",IF(N$5&gt;OFFSET(N18901,-$D18901,0)+$D18901,$E18901-SUM($G18901:M18901),($E18901-SUM($G18901:M18901))/(OFFSET(N18901,-$D18901,0)-(N$5-$D18901-1))))</f>
        <v>0</v>
      </c>
    </row>
    <row r="18902" spans="1:14" s="369" customFormat="1" ht="12.75" hidden="1" customHeight="1" outlineLevel="2" x14ac:dyDescent="0.25">
      <c r="A18902" s="3"/>
      <c r="B18902" s="3"/>
      <c r="C18902" s="392"/>
      <c r="D18902" s="3">
        <v>5</v>
      </c>
      <c r="E18902" s="290">
        <f ca="1"/>
        <v>0</v>
      </c>
      <c r="F18902" s="291"/>
      <c r="G18902" s="294"/>
      <c r="H18902" s="294"/>
      <c r="I18902" s="294"/>
      <c r="J18902" s="294"/>
      <c r="K18902" s="292"/>
      <c r="L18902" s="293">
        <f ca="1">IF(OFFSET(L18902,-$D18902,0)="n/a","n/a",IF(L$5&gt;OFFSET(L18902,-$D18902,0)+$D18902,$E18902-SUM($G18902:K18902),($E18902-SUM($G18902:K18902))/(OFFSET(L18902,-$D18902,0)-(L$5-$D18902-1))))</f>
        <v>0</v>
      </c>
      <c r="M18902" s="293">
        <f ca="1">IF(OFFSET(M18902,-$D18902,0)="n/a","n/a",IF(M$5&gt;OFFSET(M18902,-$D18902,0)+$D18902,$E18902-SUM($G18902:L18902),($E18902-SUM($G18902:L18902))/(OFFSET(M18902,-$D18902,0)-(M$5-$D18902-1))))</f>
        <v>0</v>
      </c>
      <c r="N18902" s="293">
        <f ca="1">IF(OFFSET(N18902,-$D18902,0)="n/a","n/a",IF(N$5&gt;OFFSET(N18902,-$D18902,0)+$D18902,$E18902-SUM($G18902:M18902),($E18902-SUM($G18902:M18902))/(OFFSET(N18902,-$D18902,0)-(N$5-$D18902-1))))</f>
        <v>0</v>
      </c>
    </row>
    <row r="18903" spans="1:14" s="369" customFormat="1" ht="12.75" hidden="1" customHeight="1" outlineLevel="2" x14ac:dyDescent="0.25">
      <c r="A18903" s="3"/>
      <c r="B18903" s="3"/>
      <c r="C18903" s="392"/>
      <c r="D18903" s="3">
        <v>6</v>
      </c>
      <c r="E18903" s="290">
        <f ca="1"/>
        <v>0</v>
      </c>
      <c r="F18903" s="291"/>
      <c r="G18903" s="294"/>
      <c r="H18903" s="294"/>
      <c r="I18903" s="294"/>
      <c r="J18903" s="294"/>
      <c r="K18903" s="294"/>
      <c r="L18903" s="292"/>
      <c r="M18903" s="293">
        <f ca="1">IF(OFFSET(M18903,-$D18903,0)="n/a","n/a",IF(M$5&gt;OFFSET(M18903,-$D18903,0)+$D18903,$E18903-SUM($G18903:L18903),($E18903-SUM($G18903:L18903))/(OFFSET(M18903,-$D18903,0)-(M$5-$D18903-1))))</f>
        <v>0</v>
      </c>
      <c r="N18903" s="293">
        <f ca="1">IF(OFFSET(N18903,-$D18903,0)="n/a","n/a",IF(N$5&gt;OFFSET(N18903,-$D18903,0)+$D18903,$E18903-SUM($G18903:M18903),($E18903-SUM($G18903:M18903))/(OFFSET(N18903,-$D18903,0)-(N$5-$D18903-1))))</f>
        <v>0</v>
      </c>
    </row>
    <row r="18904" spans="1:14" s="369" customFormat="1" ht="12.75" hidden="1" customHeight="1" outlineLevel="2" x14ac:dyDescent="0.25">
      <c r="A18904" s="3"/>
      <c r="B18904" s="3"/>
      <c r="C18904" s="392"/>
      <c r="D18904" s="3">
        <v>7</v>
      </c>
      <c r="E18904" s="290">
        <f ca="1"/>
        <v>0</v>
      </c>
      <c r="F18904" s="291"/>
      <c r="G18904" s="294"/>
      <c r="H18904" s="294"/>
      <c r="I18904" s="294"/>
      <c r="J18904" s="294"/>
      <c r="K18904" s="294"/>
      <c r="L18904" s="294"/>
      <c r="M18904" s="292"/>
      <c r="N18904" s="293">
        <f ca="1">IF(OFFSET(N18904,-$D18904,0)="n/a","n/a",IF(N$5&gt;OFFSET(N18904,-$D18904,0)+$D18904,$E18904-SUM($G18904:M18904),($E18904-SUM($G18904:M18904))/(OFFSET(N18904,-$D18904,0)-(N$5-$D18904-1))))</f>
        <v>0</v>
      </c>
    </row>
    <row r="18905" spans="1:14" s="369" customFormat="1" ht="12.75" hidden="1" customHeight="1" outlineLevel="2" x14ac:dyDescent="0.25">
      <c r="A18905" s="3"/>
      <c r="B18905" s="3"/>
      <c r="C18905" s="392"/>
      <c r="D18905" s="3">
        <v>8</v>
      </c>
      <c r="E18905" s="290">
        <f ca="1"/>
        <v>0</v>
      </c>
      <c r="F18905" s="291"/>
      <c r="G18905" s="294"/>
      <c r="H18905" s="294"/>
      <c r="I18905" s="294"/>
      <c r="J18905" s="294"/>
      <c r="K18905" s="294"/>
      <c r="L18905" s="294"/>
      <c r="M18905" s="294"/>
      <c r="N18905" s="292"/>
    </row>
    <row r="18906" spans="1:14" s="369" customFormat="1" ht="12.75" hidden="1" customHeight="1" outlineLevel="2" x14ac:dyDescent="0.25">
      <c r="A18906" s="3"/>
      <c r="B18906" s="3"/>
      <c r="C18906" s="392"/>
      <c r="D18906" s="3">
        <v>9</v>
      </c>
      <c r="E18906" s="290" t="e">
        <f ca="1"/>
        <v>#N/A</v>
      </c>
      <c r="F18906" s="291"/>
      <c r="G18906" s="294"/>
      <c r="H18906" s="294"/>
      <c r="I18906" s="294"/>
      <c r="J18906" s="294"/>
      <c r="K18906" s="294"/>
      <c r="L18906" s="294"/>
      <c r="M18906" s="294"/>
      <c r="N18906" s="294"/>
    </row>
    <row r="18907" spans="1:14" s="369" customFormat="1" ht="12.75" hidden="1" customHeight="1" outlineLevel="2" x14ac:dyDescent="0.25">
      <c r="A18907" s="3"/>
      <c r="B18907" s="3"/>
      <c r="C18907" s="392"/>
      <c r="D18907" s="3">
        <v>10</v>
      </c>
      <c r="E18907" s="290" t="e">
        <f ca="1"/>
        <v>#N/A</v>
      </c>
      <c r="F18907" s="291"/>
      <c r="G18907" s="294"/>
      <c r="H18907" s="294"/>
      <c r="I18907" s="294"/>
      <c r="J18907" s="294"/>
      <c r="K18907" s="294"/>
      <c r="L18907" s="294"/>
      <c r="M18907" s="294"/>
      <c r="N18907" s="294"/>
    </row>
    <row r="18908" spans="1:14" s="369" customFormat="1" ht="12.75" hidden="1" customHeight="1" outlineLevel="2" x14ac:dyDescent="0.25">
      <c r="A18908" s="3"/>
      <c r="B18908" s="3"/>
      <c r="C18908" s="392"/>
      <c r="D18908" s="3">
        <v>11</v>
      </c>
      <c r="E18908" s="290" t="e">
        <f ca="1"/>
        <v>#N/A</v>
      </c>
      <c r="F18908" s="291"/>
      <c r="G18908" s="294"/>
      <c r="H18908" s="294"/>
      <c r="I18908" s="294"/>
      <c r="J18908" s="294"/>
      <c r="K18908" s="294"/>
      <c r="L18908" s="294"/>
      <c r="M18908" s="294"/>
      <c r="N18908" s="294"/>
    </row>
    <row r="18909" spans="1:14" s="369" customFormat="1" ht="12.75" hidden="1" customHeight="1" outlineLevel="2" x14ac:dyDescent="0.25">
      <c r="A18909" s="3"/>
      <c r="B18909" s="3"/>
      <c r="C18909" s="392"/>
      <c r="D18909" s="3">
        <v>12</v>
      </c>
      <c r="E18909" s="290" t="e">
        <f ca="1"/>
        <v>#N/A</v>
      </c>
      <c r="F18909" s="291"/>
      <c r="G18909" s="294"/>
      <c r="H18909" s="294"/>
      <c r="I18909" s="294"/>
      <c r="J18909" s="294"/>
      <c r="K18909" s="294"/>
      <c r="L18909" s="294"/>
      <c r="M18909" s="294"/>
      <c r="N18909" s="294"/>
    </row>
    <row r="18910" spans="1:14" s="369" customFormat="1" ht="12.75" hidden="1" customHeight="1" outlineLevel="2" x14ac:dyDescent="0.25">
      <c r="A18910" s="3"/>
      <c r="B18910" s="3"/>
      <c r="C18910" s="392"/>
      <c r="D18910" s="3">
        <v>13</v>
      </c>
      <c r="E18910" s="290" t="e">
        <f ca="1"/>
        <v>#N/A</v>
      </c>
      <c r="F18910" s="291"/>
      <c r="G18910" s="294"/>
      <c r="H18910" s="294"/>
      <c r="I18910" s="294"/>
      <c r="J18910" s="294"/>
      <c r="K18910" s="294"/>
      <c r="L18910" s="294"/>
      <c r="M18910" s="294"/>
      <c r="N18910" s="294"/>
    </row>
    <row r="18911" spans="1:14" s="369" customFormat="1" ht="12.75" hidden="1" customHeight="1" outlineLevel="2" x14ac:dyDescent="0.25">
      <c r="A18911" s="3"/>
      <c r="B18911" s="3"/>
      <c r="C18911" s="392"/>
      <c r="D18911" s="3">
        <v>14</v>
      </c>
      <c r="E18911" s="290" t="e">
        <f ca="1"/>
        <v>#N/A</v>
      </c>
      <c r="F18911" s="291"/>
      <c r="G18911" s="294"/>
      <c r="H18911" s="294"/>
      <c r="I18911" s="294"/>
      <c r="J18911" s="294"/>
      <c r="K18911" s="294"/>
      <c r="L18911" s="294"/>
      <c r="M18911" s="294"/>
      <c r="N18911" s="294"/>
    </row>
    <row r="18912" spans="1:14" s="369" customFormat="1" ht="12.75" hidden="1" customHeight="1" outlineLevel="2" x14ac:dyDescent="0.25">
      <c r="A18912" s="3"/>
      <c r="B18912" s="3"/>
      <c r="C18912" s="392"/>
      <c r="D18912" s="3">
        <v>15</v>
      </c>
      <c r="E18912" s="290" t="e">
        <f ca="1"/>
        <v>#N/A</v>
      </c>
      <c r="F18912" s="291"/>
      <c r="G18912" s="294"/>
      <c r="H18912" s="294"/>
      <c r="I18912" s="294"/>
      <c r="J18912" s="294"/>
      <c r="K18912" s="294"/>
      <c r="L18912" s="294"/>
      <c r="M18912" s="294"/>
      <c r="N18912" s="294"/>
    </row>
    <row r="18913" spans="1:14" s="369" customFormat="1" ht="12.75" hidden="1" customHeight="1" outlineLevel="1" x14ac:dyDescent="0.25">
      <c r="A18913" s="3"/>
      <c r="B18913" s="145" t="str">
        <f ca="1">B18896</f>
        <v>Asset Type 494</v>
      </c>
      <c r="C18913" s="145" t="str">
        <f ca="1">C18896</f>
        <v>Description - Asset Type 494</v>
      </c>
      <c r="D18913" s="3"/>
      <c r="E18913" s="3"/>
      <c r="F18913" s="106" t="s">
        <v>47</v>
      </c>
      <c r="G18913" s="296">
        <f t="shared" ref="G18913:N18913" si="1988">SUM(G18898:G18912)</f>
        <v>0</v>
      </c>
      <c r="H18913" s="296">
        <f t="shared" ca="1" si="1988"/>
        <v>0</v>
      </c>
      <c r="I18913" s="296">
        <f t="shared" ca="1" si="1988"/>
        <v>0</v>
      </c>
      <c r="J18913" s="296">
        <f t="shared" ca="1" si="1988"/>
        <v>0</v>
      </c>
      <c r="K18913" s="296">
        <f t="shared" ca="1" si="1988"/>
        <v>0</v>
      </c>
      <c r="L18913" s="296">
        <f t="shared" ca="1" si="1988"/>
        <v>0</v>
      </c>
      <c r="M18913" s="296">
        <f t="shared" ca="1" si="1988"/>
        <v>0</v>
      </c>
      <c r="N18913" s="296">
        <f t="shared" ca="1" si="1988"/>
        <v>0</v>
      </c>
    </row>
    <row r="18914" spans="1:14" s="369" customFormat="1" ht="12.75" hidden="1" customHeight="1" outlineLevel="2" x14ac:dyDescent="0.25">
      <c r="A18914" s="217">
        <f>A18896+1</f>
        <v>495</v>
      </c>
      <c r="B18914" s="22" t="str">
        <f ca="1">OFFSET($B$516,$A18914-1,0)</f>
        <v>Asset Type 495</v>
      </c>
      <c r="C18914" s="22" t="str">
        <f ca="1">OFFSET($C$516,$A18914-1,0)</f>
        <v>Description - Asset Type 495</v>
      </c>
      <c r="D18914" s="3"/>
      <c r="E18914" s="109"/>
      <c r="F18914" s="108" t="s">
        <v>46</v>
      </c>
      <c r="G18914" s="295">
        <f t="shared" ref="G18914:N18914" ca="1" si="1989">VLOOKUP($B18914,$B$516:$N$1015,5+G$5,FALSE)</f>
        <v>0</v>
      </c>
      <c r="H18914" s="295">
        <f t="shared" ca="1" si="1989"/>
        <v>0</v>
      </c>
      <c r="I18914" s="295">
        <f t="shared" ca="1" si="1989"/>
        <v>0</v>
      </c>
      <c r="J18914" s="295">
        <f t="shared" ca="1" si="1989"/>
        <v>0</v>
      </c>
      <c r="K18914" s="295">
        <f t="shared" ca="1" si="1989"/>
        <v>0</v>
      </c>
      <c r="L18914" s="295">
        <f t="shared" ca="1" si="1989"/>
        <v>0</v>
      </c>
      <c r="M18914" s="295">
        <f t="shared" ca="1" si="1989"/>
        <v>0</v>
      </c>
      <c r="N18914" s="295">
        <f t="shared" ca="1" si="1989"/>
        <v>0</v>
      </c>
    </row>
    <row r="18915" spans="1:14" s="369" customFormat="1" ht="12.75" hidden="1" customHeight="1" outlineLevel="2" x14ac:dyDescent="0.25">
      <c r="A18915" s="3"/>
      <c r="B18915" s="3"/>
      <c r="C18915" s="21"/>
      <c r="D18915" s="3"/>
      <c r="E18915" s="107"/>
      <c r="F18915" s="106" t="s">
        <v>80</v>
      </c>
      <c r="G18915" s="111">
        <f ca="1">VLOOKUP($B18914,'Input Sheet'!$B$515:$N$1014,5+G$5,FALSE)</f>
        <v>0</v>
      </c>
      <c r="H18915" s="111">
        <f ca="1">VLOOKUP($B18914,'Input Sheet'!$B$515:$N$1014,5+H$5,FALSE)</f>
        <v>0</v>
      </c>
      <c r="I18915" s="111">
        <f ca="1">VLOOKUP($B18914,'Input Sheet'!$B$515:$N$1014,5+I$5,FALSE)</f>
        <v>0</v>
      </c>
      <c r="J18915" s="111">
        <f ca="1">VLOOKUP($B18914,'Input Sheet'!$B$515:$N$1014,5+J$5,FALSE)</f>
        <v>0</v>
      </c>
      <c r="K18915" s="111">
        <f ca="1">VLOOKUP($B18914,'Input Sheet'!$B$515:$N$1014,5+K$5,FALSE)</f>
        <v>0</v>
      </c>
      <c r="L18915" s="111">
        <f ca="1">VLOOKUP($B18914,'Input Sheet'!$B$515:$N$1014,5+L$5,FALSE)</f>
        <v>0</v>
      </c>
      <c r="M18915" s="111">
        <f ca="1">VLOOKUP($B18914,'Input Sheet'!$B$515:$N$1014,5+M$5,FALSE)</f>
        <v>0</v>
      </c>
      <c r="N18915" s="111">
        <f ca="1">VLOOKUP($B18914,'Input Sheet'!$B$515:$N$1014,5+N$5,FALSE)</f>
        <v>0</v>
      </c>
    </row>
    <row r="18916" spans="1:14" s="369" customFormat="1" ht="12.75" hidden="1" customHeight="1" outlineLevel="2" x14ac:dyDescent="0.25">
      <c r="A18916" s="3"/>
      <c r="B18916" s="3"/>
      <c r="C18916" s="3"/>
      <c r="D18916" s="3">
        <v>1</v>
      </c>
      <c r="E18916" s="290">
        <f t="array" aca="1" ref="E18916:E18930" ca="1">TRANSPOSE(G18914:N18914)</f>
        <v>0</v>
      </c>
      <c r="F18916" s="291"/>
      <c r="G18916" s="292"/>
      <c r="H18916" s="293">
        <f ca="1">IF(OFFSET(H18916,-$D18916,0)="n/a","n/a",IF(H$5&gt;OFFSET(H18916,-$D18916,0)+$D18916,$E18916-SUM($G18916:G18916),($E18916-SUM($G18916:G18916))/(OFFSET(H18916,-$D18916,0)-(H$5-$D18916-1))))</f>
        <v>0</v>
      </c>
      <c r="I18916" s="293">
        <f ca="1">IF(OFFSET(I18916,-$D18916,0)="n/a","n/a",IF(I$5&gt;OFFSET(I18916,-$D18916,0)+$D18916,$E18916-SUM($G18916:H18916),($E18916-SUM($G18916:H18916))/(OFFSET(I18916,-$D18916,0)-(I$5-$D18916-1))))</f>
        <v>0</v>
      </c>
      <c r="J18916" s="293">
        <f ca="1">IF(OFFSET(J18916,-$D18916,0)="n/a","n/a",IF(J$5&gt;OFFSET(J18916,-$D18916,0)+$D18916,$E18916-SUM($G18916:I18916),($E18916-SUM($G18916:I18916))/(OFFSET(J18916,-$D18916,0)-(J$5-$D18916-1))))</f>
        <v>0</v>
      </c>
      <c r="K18916" s="293">
        <f ca="1">IF(OFFSET(K18916,-$D18916,0)="n/a","n/a",IF(K$5&gt;OFFSET(K18916,-$D18916,0)+$D18916,$E18916-SUM($G18916:J18916),($E18916-SUM($G18916:J18916))/(OFFSET(K18916,-$D18916,0)-(K$5-$D18916-1))))</f>
        <v>0</v>
      </c>
      <c r="L18916" s="293">
        <f ca="1">IF(OFFSET(L18916,-$D18916,0)="n/a","n/a",IF(L$5&gt;OFFSET(L18916,-$D18916,0)+$D18916,$E18916-SUM($G18916:K18916),($E18916-SUM($G18916:K18916))/(OFFSET(L18916,-$D18916,0)-(L$5-$D18916-1))))</f>
        <v>0</v>
      </c>
      <c r="M18916" s="293">
        <f ca="1">IF(OFFSET(M18916,-$D18916,0)="n/a","n/a",IF(M$5&gt;OFFSET(M18916,-$D18916,0)+$D18916,$E18916-SUM($G18916:L18916),($E18916-SUM($G18916:L18916))/(OFFSET(M18916,-$D18916,0)-(M$5-$D18916-1))))</f>
        <v>0</v>
      </c>
      <c r="N18916" s="293">
        <f ca="1">IF(OFFSET(N18916,-$D18916,0)="n/a","n/a",IF(N$5&gt;OFFSET(N18916,-$D18916,0)+$D18916,$E18916-SUM($G18916:M18916),($E18916-SUM($G18916:M18916))/(OFFSET(N18916,-$D18916,0)-(N$5-$D18916-1))))</f>
        <v>0</v>
      </c>
    </row>
    <row r="18917" spans="1:14" s="369" customFormat="1" ht="12.75" hidden="1" customHeight="1" outlineLevel="2" x14ac:dyDescent="0.25">
      <c r="A18917" s="3"/>
      <c r="B18917" s="3"/>
      <c r="C18917" s="392" t="s">
        <v>48</v>
      </c>
      <c r="D18917" s="3">
        <v>2</v>
      </c>
      <c r="E18917" s="290">
        <f ca="1"/>
        <v>0</v>
      </c>
      <c r="F18917" s="291"/>
      <c r="G18917" s="294"/>
      <c r="H18917" s="292"/>
      <c r="I18917" s="293">
        <f ca="1">IF(OFFSET(I18917,-$D18917,0)="n/a","n/a",IF(I$5&gt;OFFSET(I18917,-$D18917,0)+$D18917,$E18917-SUM($G18917:H18917),($E18917-SUM($G18917:H18917))/(OFFSET(I18917,-$D18917,0)-(I$5-$D18917-1))))</f>
        <v>0</v>
      </c>
      <c r="J18917" s="293">
        <f ca="1">IF(OFFSET(J18917,-$D18917,0)="n/a","n/a",IF(J$5&gt;OFFSET(J18917,-$D18917,0)+$D18917,$E18917-SUM($G18917:I18917),($E18917-SUM($G18917:I18917))/(OFFSET(J18917,-$D18917,0)-(J$5-$D18917-1))))</f>
        <v>0</v>
      </c>
      <c r="K18917" s="293">
        <f ca="1">IF(OFFSET(K18917,-$D18917,0)="n/a","n/a",IF(K$5&gt;OFFSET(K18917,-$D18917,0)+$D18917,$E18917-SUM($G18917:J18917),($E18917-SUM($G18917:J18917))/(OFFSET(K18917,-$D18917,0)-(K$5-$D18917-1))))</f>
        <v>0</v>
      </c>
      <c r="L18917" s="293">
        <f ca="1">IF(OFFSET(L18917,-$D18917,0)="n/a","n/a",IF(L$5&gt;OFFSET(L18917,-$D18917,0)+$D18917,$E18917-SUM($G18917:K18917),($E18917-SUM($G18917:K18917))/(OFFSET(L18917,-$D18917,0)-(L$5-$D18917-1))))</f>
        <v>0</v>
      </c>
      <c r="M18917" s="293">
        <f ca="1">IF(OFFSET(M18917,-$D18917,0)="n/a","n/a",IF(M$5&gt;OFFSET(M18917,-$D18917,0)+$D18917,$E18917-SUM($G18917:L18917),($E18917-SUM($G18917:L18917))/(OFFSET(M18917,-$D18917,0)-(M$5-$D18917-1))))</f>
        <v>0</v>
      </c>
      <c r="N18917" s="293">
        <f ca="1">IF(OFFSET(N18917,-$D18917,0)="n/a","n/a",IF(N$5&gt;OFFSET(N18917,-$D18917,0)+$D18917,$E18917-SUM($G18917:M18917),($E18917-SUM($G18917:M18917))/(OFFSET(N18917,-$D18917,0)-(N$5-$D18917-1))))</f>
        <v>0</v>
      </c>
    </row>
    <row r="18918" spans="1:14" s="369" customFormat="1" ht="12.75" hidden="1" customHeight="1" outlineLevel="2" x14ac:dyDescent="0.25">
      <c r="A18918" s="3"/>
      <c r="B18918" s="3"/>
      <c r="C18918" s="392"/>
      <c r="D18918" s="3">
        <v>3</v>
      </c>
      <c r="E18918" s="290">
        <f ca="1"/>
        <v>0</v>
      </c>
      <c r="F18918" s="291"/>
      <c r="G18918" s="294"/>
      <c r="H18918" s="294"/>
      <c r="I18918" s="292"/>
      <c r="J18918" s="293">
        <f ca="1">IF(OFFSET(J18918,-$D18918,0)="n/a","n/a",IF(J$5&gt;OFFSET(J18918,-$D18918,0)+$D18918,$E18918-SUM($G18918:I18918),($E18918-SUM($G18918:I18918))/(OFFSET(J18918,-$D18918,0)-(J$5-$D18918-1))))</f>
        <v>0</v>
      </c>
      <c r="K18918" s="293">
        <f ca="1">IF(OFFSET(K18918,-$D18918,0)="n/a","n/a",IF(K$5&gt;OFFSET(K18918,-$D18918,0)+$D18918,$E18918-SUM($G18918:J18918),($E18918-SUM($G18918:J18918))/(OFFSET(K18918,-$D18918,0)-(K$5-$D18918-1))))</f>
        <v>0</v>
      </c>
      <c r="L18918" s="293">
        <f ca="1">IF(OFFSET(L18918,-$D18918,0)="n/a","n/a",IF(L$5&gt;OFFSET(L18918,-$D18918,0)+$D18918,$E18918-SUM($G18918:K18918),($E18918-SUM($G18918:K18918))/(OFFSET(L18918,-$D18918,0)-(L$5-$D18918-1))))</f>
        <v>0</v>
      </c>
      <c r="M18918" s="293">
        <f ca="1">IF(OFFSET(M18918,-$D18918,0)="n/a","n/a",IF(M$5&gt;OFFSET(M18918,-$D18918,0)+$D18918,$E18918-SUM($G18918:L18918),($E18918-SUM($G18918:L18918))/(OFFSET(M18918,-$D18918,0)-(M$5-$D18918-1))))</f>
        <v>0</v>
      </c>
      <c r="N18918" s="293">
        <f ca="1">IF(OFFSET(N18918,-$D18918,0)="n/a","n/a",IF(N$5&gt;OFFSET(N18918,-$D18918,0)+$D18918,$E18918-SUM($G18918:M18918),($E18918-SUM($G18918:M18918))/(OFFSET(N18918,-$D18918,0)-(N$5-$D18918-1))))</f>
        <v>0</v>
      </c>
    </row>
    <row r="18919" spans="1:14" s="369" customFormat="1" ht="12.75" hidden="1" customHeight="1" outlineLevel="2" x14ac:dyDescent="0.25">
      <c r="A18919" s="3"/>
      <c r="B18919" s="3"/>
      <c r="C18919" s="392"/>
      <c r="D18919" s="3">
        <v>4</v>
      </c>
      <c r="E18919" s="290">
        <f ca="1"/>
        <v>0</v>
      </c>
      <c r="F18919" s="291"/>
      <c r="G18919" s="294"/>
      <c r="H18919" s="294"/>
      <c r="I18919" s="294"/>
      <c r="J18919" s="292"/>
      <c r="K18919" s="293">
        <f ca="1">IF(OFFSET(K18919,-$D18919,0)="n/a","n/a",IF(K$5&gt;OFFSET(K18919,-$D18919,0)+$D18919,$E18919-SUM($G18919:J18919),($E18919-SUM($G18919:J18919))/(OFFSET(K18919,-$D18919,0)-(K$5-$D18919-1))))</f>
        <v>0</v>
      </c>
      <c r="L18919" s="293">
        <f ca="1">IF(OFFSET(L18919,-$D18919,0)="n/a","n/a",IF(L$5&gt;OFFSET(L18919,-$D18919,0)+$D18919,$E18919-SUM($G18919:K18919),($E18919-SUM($G18919:K18919))/(OFFSET(L18919,-$D18919,0)-(L$5-$D18919-1))))</f>
        <v>0</v>
      </c>
      <c r="M18919" s="293">
        <f ca="1">IF(OFFSET(M18919,-$D18919,0)="n/a","n/a",IF(M$5&gt;OFFSET(M18919,-$D18919,0)+$D18919,$E18919-SUM($G18919:L18919),($E18919-SUM($G18919:L18919))/(OFFSET(M18919,-$D18919,0)-(M$5-$D18919-1))))</f>
        <v>0</v>
      </c>
      <c r="N18919" s="293">
        <f ca="1">IF(OFFSET(N18919,-$D18919,0)="n/a","n/a",IF(N$5&gt;OFFSET(N18919,-$D18919,0)+$D18919,$E18919-SUM($G18919:M18919),($E18919-SUM($G18919:M18919))/(OFFSET(N18919,-$D18919,0)-(N$5-$D18919-1))))</f>
        <v>0</v>
      </c>
    </row>
    <row r="18920" spans="1:14" s="369" customFormat="1" ht="12.75" hidden="1" customHeight="1" outlineLevel="2" x14ac:dyDescent="0.25">
      <c r="A18920" s="3"/>
      <c r="B18920" s="3"/>
      <c r="C18920" s="392"/>
      <c r="D18920" s="3">
        <v>5</v>
      </c>
      <c r="E18920" s="290">
        <f ca="1"/>
        <v>0</v>
      </c>
      <c r="F18920" s="291"/>
      <c r="G18920" s="294"/>
      <c r="H18920" s="294"/>
      <c r="I18920" s="294"/>
      <c r="J18920" s="294"/>
      <c r="K18920" s="292"/>
      <c r="L18920" s="293">
        <f ca="1">IF(OFFSET(L18920,-$D18920,0)="n/a","n/a",IF(L$5&gt;OFFSET(L18920,-$D18920,0)+$D18920,$E18920-SUM($G18920:K18920),($E18920-SUM($G18920:K18920))/(OFFSET(L18920,-$D18920,0)-(L$5-$D18920-1))))</f>
        <v>0</v>
      </c>
      <c r="M18920" s="293">
        <f ca="1">IF(OFFSET(M18920,-$D18920,0)="n/a","n/a",IF(M$5&gt;OFFSET(M18920,-$D18920,0)+$D18920,$E18920-SUM($G18920:L18920),($E18920-SUM($G18920:L18920))/(OFFSET(M18920,-$D18920,0)-(M$5-$D18920-1))))</f>
        <v>0</v>
      </c>
      <c r="N18920" s="293">
        <f ca="1">IF(OFFSET(N18920,-$D18920,0)="n/a","n/a",IF(N$5&gt;OFFSET(N18920,-$D18920,0)+$D18920,$E18920-SUM($G18920:M18920),($E18920-SUM($G18920:M18920))/(OFFSET(N18920,-$D18920,0)-(N$5-$D18920-1))))</f>
        <v>0</v>
      </c>
    </row>
    <row r="18921" spans="1:14" s="369" customFormat="1" ht="12.75" hidden="1" customHeight="1" outlineLevel="2" x14ac:dyDescent="0.25">
      <c r="A18921" s="3"/>
      <c r="B18921" s="3"/>
      <c r="C18921" s="392"/>
      <c r="D18921" s="3">
        <v>6</v>
      </c>
      <c r="E18921" s="290">
        <f ca="1"/>
        <v>0</v>
      </c>
      <c r="F18921" s="291"/>
      <c r="G18921" s="294"/>
      <c r="H18921" s="294"/>
      <c r="I18921" s="294"/>
      <c r="J18921" s="294"/>
      <c r="K18921" s="294"/>
      <c r="L18921" s="292"/>
      <c r="M18921" s="293">
        <f ca="1">IF(OFFSET(M18921,-$D18921,0)="n/a","n/a",IF(M$5&gt;OFFSET(M18921,-$D18921,0)+$D18921,$E18921-SUM($G18921:L18921),($E18921-SUM($G18921:L18921))/(OFFSET(M18921,-$D18921,0)-(M$5-$D18921-1))))</f>
        <v>0</v>
      </c>
      <c r="N18921" s="293">
        <f ca="1">IF(OFFSET(N18921,-$D18921,0)="n/a","n/a",IF(N$5&gt;OFFSET(N18921,-$D18921,0)+$D18921,$E18921-SUM($G18921:M18921),($E18921-SUM($G18921:M18921))/(OFFSET(N18921,-$D18921,0)-(N$5-$D18921-1))))</f>
        <v>0</v>
      </c>
    </row>
    <row r="18922" spans="1:14" s="369" customFormat="1" ht="12.75" hidden="1" customHeight="1" outlineLevel="2" x14ac:dyDescent="0.25">
      <c r="A18922" s="3"/>
      <c r="B18922" s="3"/>
      <c r="C18922" s="392"/>
      <c r="D18922" s="3">
        <v>7</v>
      </c>
      <c r="E18922" s="290">
        <f ca="1"/>
        <v>0</v>
      </c>
      <c r="F18922" s="291"/>
      <c r="G18922" s="294"/>
      <c r="H18922" s="294"/>
      <c r="I18922" s="294"/>
      <c r="J18922" s="294"/>
      <c r="K18922" s="294"/>
      <c r="L18922" s="294"/>
      <c r="M18922" s="292"/>
      <c r="N18922" s="293">
        <f ca="1">IF(OFFSET(N18922,-$D18922,0)="n/a","n/a",IF(N$5&gt;OFFSET(N18922,-$D18922,0)+$D18922,$E18922-SUM($G18922:M18922),($E18922-SUM($G18922:M18922))/(OFFSET(N18922,-$D18922,0)-(N$5-$D18922-1))))</f>
        <v>0</v>
      </c>
    </row>
    <row r="18923" spans="1:14" s="369" customFormat="1" ht="12.75" hidden="1" customHeight="1" outlineLevel="2" x14ac:dyDescent="0.25">
      <c r="A18923" s="3"/>
      <c r="B18923" s="3"/>
      <c r="C18923" s="392"/>
      <c r="D18923" s="3">
        <v>8</v>
      </c>
      <c r="E18923" s="290">
        <f ca="1"/>
        <v>0</v>
      </c>
      <c r="F18923" s="291"/>
      <c r="G18923" s="294"/>
      <c r="H18923" s="294"/>
      <c r="I18923" s="294"/>
      <c r="J18923" s="294"/>
      <c r="K18923" s="294"/>
      <c r="L18923" s="294"/>
      <c r="M18923" s="294"/>
      <c r="N18923" s="292"/>
    </row>
    <row r="18924" spans="1:14" s="369" customFormat="1" ht="12.75" hidden="1" customHeight="1" outlineLevel="2" x14ac:dyDescent="0.25">
      <c r="A18924" s="3"/>
      <c r="B18924" s="3"/>
      <c r="C18924" s="392"/>
      <c r="D18924" s="3">
        <v>9</v>
      </c>
      <c r="E18924" s="290" t="e">
        <f ca="1"/>
        <v>#N/A</v>
      </c>
      <c r="F18924" s="291"/>
      <c r="G18924" s="294"/>
      <c r="H18924" s="294"/>
      <c r="I18924" s="294"/>
      <c r="J18924" s="294"/>
      <c r="K18924" s="294"/>
      <c r="L18924" s="294"/>
      <c r="M18924" s="294"/>
      <c r="N18924" s="294"/>
    </row>
    <row r="18925" spans="1:14" s="369" customFormat="1" ht="12.75" hidden="1" customHeight="1" outlineLevel="2" x14ac:dyDescent="0.25">
      <c r="A18925" s="3"/>
      <c r="B18925" s="3"/>
      <c r="C18925" s="392"/>
      <c r="D18925" s="3">
        <v>10</v>
      </c>
      <c r="E18925" s="290" t="e">
        <f ca="1"/>
        <v>#N/A</v>
      </c>
      <c r="F18925" s="291"/>
      <c r="G18925" s="294"/>
      <c r="H18925" s="294"/>
      <c r="I18925" s="294"/>
      <c r="J18925" s="294"/>
      <c r="K18925" s="294"/>
      <c r="L18925" s="294"/>
      <c r="M18925" s="294"/>
      <c r="N18925" s="294"/>
    </row>
    <row r="18926" spans="1:14" s="369" customFormat="1" ht="12.75" hidden="1" customHeight="1" outlineLevel="2" x14ac:dyDescent="0.25">
      <c r="A18926" s="3"/>
      <c r="B18926" s="3"/>
      <c r="C18926" s="392"/>
      <c r="D18926" s="3">
        <v>11</v>
      </c>
      <c r="E18926" s="290" t="e">
        <f ca="1"/>
        <v>#N/A</v>
      </c>
      <c r="F18926" s="291"/>
      <c r="G18926" s="294"/>
      <c r="H18926" s="294"/>
      <c r="I18926" s="294"/>
      <c r="J18926" s="294"/>
      <c r="K18926" s="294"/>
      <c r="L18926" s="294"/>
      <c r="M18926" s="294"/>
      <c r="N18926" s="294"/>
    </row>
    <row r="18927" spans="1:14" s="369" customFormat="1" ht="12.75" hidden="1" customHeight="1" outlineLevel="2" x14ac:dyDescent="0.25">
      <c r="A18927" s="3"/>
      <c r="B18927" s="3"/>
      <c r="C18927" s="392"/>
      <c r="D18927" s="3">
        <v>12</v>
      </c>
      <c r="E18927" s="290" t="e">
        <f ca="1"/>
        <v>#N/A</v>
      </c>
      <c r="F18927" s="291"/>
      <c r="G18927" s="294"/>
      <c r="H18927" s="294"/>
      <c r="I18927" s="294"/>
      <c r="J18927" s="294"/>
      <c r="K18927" s="294"/>
      <c r="L18927" s="294"/>
      <c r="M18927" s="294"/>
      <c r="N18927" s="294"/>
    </row>
    <row r="18928" spans="1:14" s="369" customFormat="1" ht="12.75" hidden="1" customHeight="1" outlineLevel="2" x14ac:dyDescent="0.25">
      <c r="A18928" s="3"/>
      <c r="B18928" s="3"/>
      <c r="C18928" s="392"/>
      <c r="D18928" s="3">
        <v>13</v>
      </c>
      <c r="E18928" s="290" t="e">
        <f ca="1"/>
        <v>#N/A</v>
      </c>
      <c r="F18928" s="291"/>
      <c r="G18928" s="294"/>
      <c r="H18928" s="294"/>
      <c r="I18928" s="294"/>
      <c r="J18928" s="294"/>
      <c r="K18928" s="294"/>
      <c r="L18928" s="294"/>
      <c r="M18928" s="294"/>
      <c r="N18928" s="294"/>
    </row>
    <row r="18929" spans="1:14" s="369" customFormat="1" ht="12.75" hidden="1" customHeight="1" outlineLevel="2" x14ac:dyDescent="0.25">
      <c r="A18929" s="3"/>
      <c r="B18929" s="3"/>
      <c r="C18929" s="392"/>
      <c r="D18929" s="3">
        <v>14</v>
      </c>
      <c r="E18929" s="290" t="e">
        <f ca="1"/>
        <v>#N/A</v>
      </c>
      <c r="F18929" s="291"/>
      <c r="G18929" s="294"/>
      <c r="H18929" s="294"/>
      <c r="I18929" s="294"/>
      <c r="J18929" s="294"/>
      <c r="K18929" s="294"/>
      <c r="L18929" s="294"/>
      <c r="M18929" s="294"/>
      <c r="N18929" s="294"/>
    </row>
    <row r="18930" spans="1:14" s="369" customFormat="1" ht="12.75" hidden="1" customHeight="1" outlineLevel="2" x14ac:dyDescent="0.25">
      <c r="A18930" s="3"/>
      <c r="B18930" s="3"/>
      <c r="C18930" s="392"/>
      <c r="D18930" s="3">
        <v>15</v>
      </c>
      <c r="E18930" s="290" t="e">
        <f ca="1"/>
        <v>#N/A</v>
      </c>
      <c r="F18930" s="291"/>
      <c r="G18930" s="294"/>
      <c r="H18930" s="294"/>
      <c r="I18930" s="294"/>
      <c r="J18930" s="294"/>
      <c r="K18930" s="294"/>
      <c r="L18930" s="294"/>
      <c r="M18930" s="294"/>
      <c r="N18930" s="294"/>
    </row>
    <row r="18931" spans="1:14" s="369" customFormat="1" ht="12.75" hidden="1" customHeight="1" outlineLevel="1" x14ac:dyDescent="0.25">
      <c r="A18931" s="3"/>
      <c r="B18931" s="145" t="str">
        <f ca="1">B18914</f>
        <v>Asset Type 495</v>
      </c>
      <c r="C18931" s="145" t="str">
        <f ca="1">C18914</f>
        <v>Description - Asset Type 495</v>
      </c>
      <c r="D18931" s="3"/>
      <c r="E18931" s="3"/>
      <c r="F18931" s="106" t="s">
        <v>47</v>
      </c>
      <c r="G18931" s="296">
        <f t="shared" ref="G18931:N18931" si="1990">SUM(G18916:G18930)</f>
        <v>0</v>
      </c>
      <c r="H18931" s="296">
        <f t="shared" ca="1" si="1990"/>
        <v>0</v>
      </c>
      <c r="I18931" s="296">
        <f t="shared" ca="1" si="1990"/>
        <v>0</v>
      </c>
      <c r="J18931" s="296">
        <f t="shared" ca="1" si="1990"/>
        <v>0</v>
      </c>
      <c r="K18931" s="296">
        <f t="shared" ca="1" si="1990"/>
        <v>0</v>
      </c>
      <c r="L18931" s="296">
        <f t="shared" ca="1" si="1990"/>
        <v>0</v>
      </c>
      <c r="M18931" s="296">
        <f t="shared" ca="1" si="1990"/>
        <v>0</v>
      </c>
      <c r="N18931" s="296">
        <f t="shared" ca="1" si="1990"/>
        <v>0</v>
      </c>
    </row>
    <row r="18932" spans="1:14" s="369" customFormat="1" ht="12.75" hidden="1" customHeight="1" outlineLevel="2" x14ac:dyDescent="0.25">
      <c r="A18932" s="217">
        <f>A18914+1</f>
        <v>496</v>
      </c>
      <c r="B18932" s="22" t="str">
        <f ca="1">OFFSET($B$516,$A18932-1,0)</f>
        <v>Asset Type 496</v>
      </c>
      <c r="C18932" s="22" t="str">
        <f ca="1">OFFSET($C$516,$A18932-1,0)</f>
        <v>Description - Asset Type 496</v>
      </c>
      <c r="D18932" s="3"/>
      <c r="E18932" s="109"/>
      <c r="F18932" s="108" t="s">
        <v>46</v>
      </c>
      <c r="G18932" s="295">
        <f t="shared" ref="G18932:N18932" ca="1" si="1991">VLOOKUP($B18932,$B$516:$N$1015,5+G$5,FALSE)</f>
        <v>0</v>
      </c>
      <c r="H18932" s="295">
        <f t="shared" ca="1" si="1991"/>
        <v>0</v>
      </c>
      <c r="I18932" s="295">
        <f t="shared" ca="1" si="1991"/>
        <v>0</v>
      </c>
      <c r="J18932" s="295">
        <f t="shared" ca="1" si="1991"/>
        <v>0</v>
      </c>
      <c r="K18932" s="295">
        <f t="shared" ca="1" si="1991"/>
        <v>0</v>
      </c>
      <c r="L18932" s="295">
        <f t="shared" ca="1" si="1991"/>
        <v>0</v>
      </c>
      <c r="M18932" s="295">
        <f t="shared" ca="1" si="1991"/>
        <v>0</v>
      </c>
      <c r="N18932" s="295">
        <f t="shared" ca="1" si="1991"/>
        <v>0</v>
      </c>
    </row>
    <row r="18933" spans="1:14" s="369" customFormat="1" ht="12.75" hidden="1" customHeight="1" outlineLevel="2" x14ac:dyDescent="0.25">
      <c r="A18933" s="3"/>
      <c r="B18933" s="3"/>
      <c r="C18933" s="21"/>
      <c r="D18933" s="3"/>
      <c r="E18933" s="107"/>
      <c r="F18933" s="106" t="s">
        <v>80</v>
      </c>
      <c r="G18933" s="111">
        <f ca="1">VLOOKUP($B18932,'Input Sheet'!$B$515:$N$1014,5+G$5,FALSE)</f>
        <v>0</v>
      </c>
      <c r="H18933" s="111">
        <f ca="1">VLOOKUP($B18932,'Input Sheet'!$B$515:$N$1014,5+H$5,FALSE)</f>
        <v>0</v>
      </c>
      <c r="I18933" s="111">
        <f ca="1">VLOOKUP($B18932,'Input Sheet'!$B$515:$N$1014,5+I$5,FALSE)</f>
        <v>0</v>
      </c>
      <c r="J18933" s="111">
        <f ca="1">VLOOKUP($B18932,'Input Sheet'!$B$515:$N$1014,5+J$5,FALSE)</f>
        <v>0</v>
      </c>
      <c r="K18933" s="111">
        <f ca="1">VLOOKUP($B18932,'Input Sheet'!$B$515:$N$1014,5+K$5,FALSE)</f>
        <v>0</v>
      </c>
      <c r="L18933" s="111">
        <f ca="1">VLOOKUP($B18932,'Input Sheet'!$B$515:$N$1014,5+L$5,FALSE)</f>
        <v>0</v>
      </c>
      <c r="M18933" s="111">
        <f ca="1">VLOOKUP($B18932,'Input Sheet'!$B$515:$N$1014,5+M$5,FALSE)</f>
        <v>0</v>
      </c>
      <c r="N18933" s="111">
        <f ca="1">VLOOKUP($B18932,'Input Sheet'!$B$515:$N$1014,5+N$5,FALSE)</f>
        <v>0</v>
      </c>
    </row>
    <row r="18934" spans="1:14" s="369" customFormat="1" ht="12.75" hidden="1" customHeight="1" outlineLevel="2" x14ac:dyDescent="0.25">
      <c r="A18934" s="3"/>
      <c r="B18934" s="3"/>
      <c r="C18934" s="3"/>
      <c r="D18934" s="3">
        <v>1</v>
      </c>
      <c r="E18934" s="290">
        <f t="array" aca="1" ref="E18934:E18948" ca="1">TRANSPOSE(G18932:N18932)</f>
        <v>0</v>
      </c>
      <c r="F18934" s="291"/>
      <c r="G18934" s="292"/>
      <c r="H18934" s="293">
        <f ca="1">IF(OFFSET(H18934,-$D18934,0)="n/a","n/a",IF(H$5&gt;OFFSET(H18934,-$D18934,0)+$D18934,$E18934-SUM($G18934:G18934),($E18934-SUM($G18934:G18934))/(OFFSET(H18934,-$D18934,0)-(H$5-$D18934-1))))</f>
        <v>0</v>
      </c>
      <c r="I18934" s="293">
        <f ca="1">IF(OFFSET(I18934,-$D18934,0)="n/a","n/a",IF(I$5&gt;OFFSET(I18934,-$D18934,0)+$D18934,$E18934-SUM($G18934:H18934),($E18934-SUM($G18934:H18934))/(OFFSET(I18934,-$D18934,0)-(I$5-$D18934-1))))</f>
        <v>0</v>
      </c>
      <c r="J18934" s="293">
        <f ca="1">IF(OFFSET(J18934,-$D18934,0)="n/a","n/a",IF(J$5&gt;OFFSET(J18934,-$D18934,0)+$D18934,$E18934-SUM($G18934:I18934),($E18934-SUM($G18934:I18934))/(OFFSET(J18934,-$D18934,0)-(J$5-$D18934-1))))</f>
        <v>0</v>
      </c>
      <c r="K18934" s="293">
        <f ca="1">IF(OFFSET(K18934,-$D18934,0)="n/a","n/a",IF(K$5&gt;OFFSET(K18934,-$D18934,0)+$D18934,$E18934-SUM($G18934:J18934),($E18934-SUM($G18934:J18934))/(OFFSET(K18934,-$D18934,0)-(K$5-$D18934-1))))</f>
        <v>0</v>
      </c>
      <c r="L18934" s="293">
        <f ca="1">IF(OFFSET(L18934,-$D18934,0)="n/a","n/a",IF(L$5&gt;OFFSET(L18934,-$D18934,0)+$D18934,$E18934-SUM($G18934:K18934),($E18934-SUM($G18934:K18934))/(OFFSET(L18934,-$D18934,0)-(L$5-$D18934-1))))</f>
        <v>0</v>
      </c>
      <c r="M18934" s="293">
        <f ca="1">IF(OFFSET(M18934,-$D18934,0)="n/a","n/a",IF(M$5&gt;OFFSET(M18934,-$D18934,0)+$D18934,$E18934-SUM($G18934:L18934),($E18934-SUM($G18934:L18934))/(OFFSET(M18934,-$D18934,0)-(M$5-$D18934-1))))</f>
        <v>0</v>
      </c>
      <c r="N18934" s="293">
        <f ca="1">IF(OFFSET(N18934,-$D18934,0)="n/a","n/a",IF(N$5&gt;OFFSET(N18934,-$D18934,0)+$D18934,$E18934-SUM($G18934:M18934),($E18934-SUM($G18934:M18934))/(OFFSET(N18934,-$D18934,0)-(N$5-$D18934-1))))</f>
        <v>0</v>
      </c>
    </row>
    <row r="18935" spans="1:14" s="369" customFormat="1" ht="12.75" hidden="1" customHeight="1" outlineLevel="2" x14ac:dyDescent="0.25">
      <c r="A18935" s="3"/>
      <c r="B18935" s="3"/>
      <c r="C18935" s="392" t="s">
        <v>48</v>
      </c>
      <c r="D18935" s="3">
        <v>2</v>
      </c>
      <c r="E18935" s="290">
        <f ca="1"/>
        <v>0</v>
      </c>
      <c r="F18935" s="291"/>
      <c r="G18935" s="294"/>
      <c r="H18935" s="292"/>
      <c r="I18935" s="293">
        <f ca="1">IF(OFFSET(I18935,-$D18935,0)="n/a","n/a",IF(I$5&gt;OFFSET(I18935,-$D18935,0)+$D18935,$E18935-SUM($G18935:H18935),($E18935-SUM($G18935:H18935))/(OFFSET(I18935,-$D18935,0)-(I$5-$D18935-1))))</f>
        <v>0</v>
      </c>
      <c r="J18935" s="293">
        <f ca="1">IF(OFFSET(J18935,-$D18935,0)="n/a","n/a",IF(J$5&gt;OFFSET(J18935,-$D18935,0)+$D18935,$E18935-SUM($G18935:I18935),($E18935-SUM($G18935:I18935))/(OFFSET(J18935,-$D18935,0)-(J$5-$D18935-1))))</f>
        <v>0</v>
      </c>
      <c r="K18935" s="293">
        <f ca="1">IF(OFFSET(K18935,-$D18935,0)="n/a","n/a",IF(K$5&gt;OFFSET(K18935,-$D18935,0)+$D18935,$E18935-SUM($G18935:J18935),($E18935-SUM($G18935:J18935))/(OFFSET(K18935,-$D18935,0)-(K$5-$D18935-1))))</f>
        <v>0</v>
      </c>
      <c r="L18935" s="293">
        <f ca="1">IF(OFFSET(L18935,-$D18935,0)="n/a","n/a",IF(L$5&gt;OFFSET(L18935,-$D18935,0)+$D18935,$E18935-SUM($G18935:K18935),($E18935-SUM($G18935:K18935))/(OFFSET(L18935,-$D18935,0)-(L$5-$D18935-1))))</f>
        <v>0</v>
      </c>
      <c r="M18935" s="293">
        <f ca="1">IF(OFFSET(M18935,-$D18935,0)="n/a","n/a",IF(M$5&gt;OFFSET(M18935,-$D18935,0)+$D18935,$E18935-SUM($G18935:L18935),($E18935-SUM($G18935:L18935))/(OFFSET(M18935,-$D18935,0)-(M$5-$D18935-1))))</f>
        <v>0</v>
      </c>
      <c r="N18935" s="293">
        <f ca="1">IF(OFFSET(N18935,-$D18935,0)="n/a","n/a",IF(N$5&gt;OFFSET(N18935,-$D18935,0)+$D18935,$E18935-SUM($G18935:M18935),($E18935-SUM($G18935:M18935))/(OFFSET(N18935,-$D18935,0)-(N$5-$D18935-1))))</f>
        <v>0</v>
      </c>
    </row>
    <row r="18936" spans="1:14" s="369" customFormat="1" ht="12.75" hidden="1" customHeight="1" outlineLevel="2" x14ac:dyDescent="0.25">
      <c r="A18936" s="3"/>
      <c r="B18936" s="3"/>
      <c r="C18936" s="392"/>
      <c r="D18936" s="3">
        <v>3</v>
      </c>
      <c r="E18936" s="290">
        <f ca="1"/>
        <v>0</v>
      </c>
      <c r="F18936" s="291"/>
      <c r="G18936" s="294"/>
      <c r="H18936" s="294"/>
      <c r="I18936" s="292"/>
      <c r="J18936" s="293">
        <f ca="1">IF(OFFSET(J18936,-$D18936,0)="n/a","n/a",IF(J$5&gt;OFFSET(J18936,-$D18936,0)+$D18936,$E18936-SUM($G18936:I18936),($E18936-SUM($G18936:I18936))/(OFFSET(J18936,-$D18936,0)-(J$5-$D18936-1))))</f>
        <v>0</v>
      </c>
      <c r="K18936" s="293">
        <f ca="1">IF(OFFSET(K18936,-$D18936,0)="n/a","n/a",IF(K$5&gt;OFFSET(K18936,-$D18936,0)+$D18936,$E18936-SUM($G18936:J18936),($E18936-SUM($G18936:J18936))/(OFFSET(K18936,-$D18936,0)-(K$5-$D18936-1))))</f>
        <v>0</v>
      </c>
      <c r="L18936" s="293">
        <f ca="1">IF(OFFSET(L18936,-$D18936,0)="n/a","n/a",IF(L$5&gt;OFFSET(L18936,-$D18936,0)+$D18936,$E18936-SUM($G18936:K18936),($E18936-SUM($G18936:K18936))/(OFFSET(L18936,-$D18936,0)-(L$5-$D18936-1))))</f>
        <v>0</v>
      </c>
      <c r="M18936" s="293">
        <f ca="1">IF(OFFSET(M18936,-$D18936,0)="n/a","n/a",IF(M$5&gt;OFFSET(M18936,-$D18936,0)+$D18936,$E18936-SUM($G18936:L18936),($E18936-SUM($G18936:L18936))/(OFFSET(M18936,-$D18936,0)-(M$5-$D18936-1))))</f>
        <v>0</v>
      </c>
      <c r="N18936" s="293">
        <f ca="1">IF(OFFSET(N18936,-$D18936,0)="n/a","n/a",IF(N$5&gt;OFFSET(N18936,-$D18936,0)+$D18936,$E18936-SUM($G18936:M18936),($E18936-SUM($G18936:M18936))/(OFFSET(N18936,-$D18936,0)-(N$5-$D18936-1))))</f>
        <v>0</v>
      </c>
    </row>
    <row r="18937" spans="1:14" s="369" customFormat="1" ht="12.75" hidden="1" customHeight="1" outlineLevel="2" x14ac:dyDescent="0.25">
      <c r="A18937" s="3"/>
      <c r="B18937" s="3"/>
      <c r="C18937" s="392"/>
      <c r="D18937" s="3">
        <v>4</v>
      </c>
      <c r="E18937" s="290">
        <f ca="1"/>
        <v>0</v>
      </c>
      <c r="F18937" s="291"/>
      <c r="G18937" s="294"/>
      <c r="H18937" s="294"/>
      <c r="I18937" s="294"/>
      <c r="J18937" s="292"/>
      <c r="K18937" s="293">
        <f ca="1">IF(OFFSET(K18937,-$D18937,0)="n/a","n/a",IF(K$5&gt;OFFSET(K18937,-$D18937,0)+$D18937,$E18937-SUM($G18937:J18937),($E18937-SUM($G18937:J18937))/(OFFSET(K18937,-$D18937,0)-(K$5-$D18937-1))))</f>
        <v>0</v>
      </c>
      <c r="L18937" s="293">
        <f ca="1">IF(OFFSET(L18937,-$D18937,0)="n/a","n/a",IF(L$5&gt;OFFSET(L18937,-$D18937,0)+$D18937,$E18937-SUM($G18937:K18937),($E18937-SUM($G18937:K18937))/(OFFSET(L18937,-$D18937,0)-(L$5-$D18937-1))))</f>
        <v>0</v>
      </c>
      <c r="M18937" s="293">
        <f ca="1">IF(OFFSET(M18937,-$D18937,0)="n/a","n/a",IF(M$5&gt;OFFSET(M18937,-$D18937,0)+$D18937,$E18937-SUM($G18937:L18937),($E18937-SUM($G18937:L18937))/(OFFSET(M18937,-$D18937,0)-(M$5-$D18937-1))))</f>
        <v>0</v>
      </c>
      <c r="N18937" s="293">
        <f ca="1">IF(OFFSET(N18937,-$D18937,0)="n/a","n/a",IF(N$5&gt;OFFSET(N18937,-$D18937,0)+$D18937,$E18937-SUM($G18937:M18937),($E18937-SUM($G18937:M18937))/(OFFSET(N18937,-$D18937,0)-(N$5-$D18937-1))))</f>
        <v>0</v>
      </c>
    </row>
    <row r="18938" spans="1:14" s="369" customFormat="1" ht="12.75" hidden="1" customHeight="1" outlineLevel="2" x14ac:dyDescent="0.25">
      <c r="A18938" s="3"/>
      <c r="B18938" s="3"/>
      <c r="C18938" s="392"/>
      <c r="D18938" s="3">
        <v>5</v>
      </c>
      <c r="E18938" s="290">
        <f ca="1"/>
        <v>0</v>
      </c>
      <c r="F18938" s="291"/>
      <c r="G18938" s="294"/>
      <c r="H18938" s="294"/>
      <c r="I18938" s="294"/>
      <c r="J18938" s="294"/>
      <c r="K18938" s="292"/>
      <c r="L18938" s="293">
        <f ca="1">IF(OFFSET(L18938,-$D18938,0)="n/a","n/a",IF(L$5&gt;OFFSET(L18938,-$D18938,0)+$D18938,$E18938-SUM($G18938:K18938),($E18938-SUM($G18938:K18938))/(OFFSET(L18938,-$D18938,0)-(L$5-$D18938-1))))</f>
        <v>0</v>
      </c>
      <c r="M18938" s="293">
        <f ca="1">IF(OFFSET(M18938,-$D18938,0)="n/a","n/a",IF(M$5&gt;OFFSET(M18938,-$D18938,0)+$D18938,$E18938-SUM($G18938:L18938),($E18938-SUM($G18938:L18938))/(OFFSET(M18938,-$D18938,0)-(M$5-$D18938-1))))</f>
        <v>0</v>
      </c>
      <c r="N18938" s="293">
        <f ca="1">IF(OFFSET(N18938,-$D18938,0)="n/a","n/a",IF(N$5&gt;OFFSET(N18938,-$D18938,0)+$D18938,$E18938-SUM($G18938:M18938),($E18938-SUM($G18938:M18938))/(OFFSET(N18938,-$D18938,0)-(N$5-$D18938-1))))</f>
        <v>0</v>
      </c>
    </row>
    <row r="18939" spans="1:14" s="369" customFormat="1" ht="12.75" hidden="1" customHeight="1" outlineLevel="2" x14ac:dyDescent="0.25">
      <c r="A18939" s="3"/>
      <c r="B18939" s="3"/>
      <c r="C18939" s="392"/>
      <c r="D18939" s="3">
        <v>6</v>
      </c>
      <c r="E18939" s="290">
        <f ca="1"/>
        <v>0</v>
      </c>
      <c r="F18939" s="291"/>
      <c r="G18939" s="294"/>
      <c r="H18939" s="294"/>
      <c r="I18939" s="294"/>
      <c r="J18939" s="294"/>
      <c r="K18939" s="294"/>
      <c r="L18939" s="292"/>
      <c r="M18939" s="293">
        <f ca="1">IF(OFFSET(M18939,-$D18939,0)="n/a","n/a",IF(M$5&gt;OFFSET(M18939,-$D18939,0)+$D18939,$E18939-SUM($G18939:L18939),($E18939-SUM($G18939:L18939))/(OFFSET(M18939,-$D18939,0)-(M$5-$D18939-1))))</f>
        <v>0</v>
      </c>
      <c r="N18939" s="293">
        <f ca="1">IF(OFFSET(N18939,-$D18939,0)="n/a","n/a",IF(N$5&gt;OFFSET(N18939,-$D18939,0)+$D18939,$E18939-SUM($G18939:M18939),($E18939-SUM($G18939:M18939))/(OFFSET(N18939,-$D18939,0)-(N$5-$D18939-1))))</f>
        <v>0</v>
      </c>
    </row>
    <row r="18940" spans="1:14" s="369" customFormat="1" ht="12.75" hidden="1" customHeight="1" outlineLevel="2" x14ac:dyDescent="0.25">
      <c r="A18940" s="3"/>
      <c r="B18940" s="3"/>
      <c r="C18940" s="392"/>
      <c r="D18940" s="3">
        <v>7</v>
      </c>
      <c r="E18940" s="290">
        <f ca="1"/>
        <v>0</v>
      </c>
      <c r="F18940" s="291"/>
      <c r="G18940" s="294"/>
      <c r="H18940" s="294"/>
      <c r="I18940" s="294"/>
      <c r="J18940" s="294"/>
      <c r="K18940" s="294"/>
      <c r="L18940" s="294"/>
      <c r="M18940" s="292"/>
      <c r="N18940" s="293">
        <f ca="1">IF(OFFSET(N18940,-$D18940,0)="n/a","n/a",IF(N$5&gt;OFFSET(N18940,-$D18940,0)+$D18940,$E18940-SUM($G18940:M18940),($E18940-SUM($G18940:M18940))/(OFFSET(N18940,-$D18940,0)-(N$5-$D18940-1))))</f>
        <v>0</v>
      </c>
    </row>
    <row r="18941" spans="1:14" s="369" customFormat="1" ht="12.75" hidden="1" customHeight="1" outlineLevel="2" x14ac:dyDescent="0.25">
      <c r="A18941" s="3"/>
      <c r="B18941" s="3"/>
      <c r="C18941" s="392"/>
      <c r="D18941" s="3">
        <v>8</v>
      </c>
      <c r="E18941" s="290">
        <f ca="1"/>
        <v>0</v>
      </c>
      <c r="F18941" s="291"/>
      <c r="G18941" s="294"/>
      <c r="H18941" s="294"/>
      <c r="I18941" s="294"/>
      <c r="J18941" s="294"/>
      <c r="K18941" s="294"/>
      <c r="L18941" s="294"/>
      <c r="M18941" s="294"/>
      <c r="N18941" s="292"/>
    </row>
    <row r="18942" spans="1:14" s="369" customFormat="1" ht="12.75" hidden="1" customHeight="1" outlineLevel="2" x14ac:dyDescent="0.25">
      <c r="A18942" s="3"/>
      <c r="B18942" s="3"/>
      <c r="C18942" s="392"/>
      <c r="D18942" s="3">
        <v>9</v>
      </c>
      <c r="E18942" s="290" t="e">
        <f ca="1"/>
        <v>#N/A</v>
      </c>
      <c r="F18942" s="291"/>
      <c r="G18942" s="294"/>
      <c r="H18942" s="294"/>
      <c r="I18942" s="294"/>
      <c r="J18942" s="294"/>
      <c r="K18942" s="294"/>
      <c r="L18942" s="294"/>
      <c r="M18942" s="294"/>
      <c r="N18942" s="294"/>
    </row>
    <row r="18943" spans="1:14" s="369" customFormat="1" ht="12.75" hidden="1" customHeight="1" outlineLevel="2" x14ac:dyDescent="0.25">
      <c r="A18943" s="3"/>
      <c r="B18943" s="3"/>
      <c r="C18943" s="392"/>
      <c r="D18943" s="3">
        <v>10</v>
      </c>
      <c r="E18943" s="290" t="e">
        <f ca="1"/>
        <v>#N/A</v>
      </c>
      <c r="F18943" s="291"/>
      <c r="G18943" s="294"/>
      <c r="H18943" s="294"/>
      <c r="I18943" s="294"/>
      <c r="J18943" s="294"/>
      <c r="K18943" s="294"/>
      <c r="L18943" s="294"/>
      <c r="M18943" s="294"/>
      <c r="N18943" s="294"/>
    </row>
    <row r="18944" spans="1:14" s="369" customFormat="1" ht="12.75" hidden="1" customHeight="1" outlineLevel="2" x14ac:dyDescent="0.25">
      <c r="A18944" s="3"/>
      <c r="B18944" s="3"/>
      <c r="C18944" s="392"/>
      <c r="D18944" s="3">
        <v>11</v>
      </c>
      <c r="E18944" s="290" t="e">
        <f ca="1"/>
        <v>#N/A</v>
      </c>
      <c r="F18944" s="291"/>
      <c r="G18944" s="294"/>
      <c r="H18944" s="294"/>
      <c r="I18944" s="294"/>
      <c r="J18944" s="294"/>
      <c r="K18944" s="294"/>
      <c r="L18944" s="294"/>
      <c r="M18944" s="294"/>
      <c r="N18944" s="294"/>
    </row>
    <row r="18945" spans="1:14" s="369" customFormat="1" ht="12.75" hidden="1" customHeight="1" outlineLevel="2" x14ac:dyDescent="0.25">
      <c r="A18945" s="3"/>
      <c r="B18945" s="3"/>
      <c r="C18945" s="392"/>
      <c r="D18945" s="3">
        <v>12</v>
      </c>
      <c r="E18945" s="290" t="e">
        <f ca="1"/>
        <v>#N/A</v>
      </c>
      <c r="F18945" s="291"/>
      <c r="G18945" s="294"/>
      <c r="H18945" s="294"/>
      <c r="I18945" s="294"/>
      <c r="J18945" s="294"/>
      <c r="K18945" s="294"/>
      <c r="L18945" s="294"/>
      <c r="M18945" s="294"/>
      <c r="N18945" s="294"/>
    </row>
    <row r="18946" spans="1:14" s="369" customFormat="1" ht="12.75" hidden="1" customHeight="1" outlineLevel="2" x14ac:dyDescent="0.25">
      <c r="A18946" s="3"/>
      <c r="B18946" s="3"/>
      <c r="C18946" s="392"/>
      <c r="D18946" s="3">
        <v>13</v>
      </c>
      <c r="E18946" s="290" t="e">
        <f ca="1"/>
        <v>#N/A</v>
      </c>
      <c r="F18946" s="291"/>
      <c r="G18946" s="294"/>
      <c r="H18946" s="294"/>
      <c r="I18946" s="294"/>
      <c r="J18946" s="294"/>
      <c r="K18946" s="294"/>
      <c r="L18946" s="294"/>
      <c r="M18946" s="294"/>
      <c r="N18946" s="294"/>
    </row>
    <row r="18947" spans="1:14" s="369" customFormat="1" ht="12.75" hidden="1" customHeight="1" outlineLevel="2" x14ac:dyDescent="0.25">
      <c r="A18947" s="3"/>
      <c r="B18947" s="3"/>
      <c r="C18947" s="392"/>
      <c r="D18947" s="3">
        <v>14</v>
      </c>
      <c r="E18947" s="290" t="e">
        <f ca="1"/>
        <v>#N/A</v>
      </c>
      <c r="F18947" s="291"/>
      <c r="G18947" s="294"/>
      <c r="H18947" s="294"/>
      <c r="I18947" s="294"/>
      <c r="J18947" s="294"/>
      <c r="K18947" s="294"/>
      <c r="L18947" s="294"/>
      <c r="M18947" s="294"/>
      <c r="N18947" s="294"/>
    </row>
    <row r="18948" spans="1:14" s="369" customFormat="1" ht="12.75" hidden="1" customHeight="1" outlineLevel="2" x14ac:dyDescent="0.25">
      <c r="A18948" s="3"/>
      <c r="B18948" s="3"/>
      <c r="C18948" s="392"/>
      <c r="D18948" s="3">
        <v>15</v>
      </c>
      <c r="E18948" s="290" t="e">
        <f ca="1"/>
        <v>#N/A</v>
      </c>
      <c r="F18948" s="291"/>
      <c r="G18948" s="294"/>
      <c r="H18948" s="294"/>
      <c r="I18948" s="294"/>
      <c r="J18948" s="294"/>
      <c r="K18948" s="294"/>
      <c r="L18948" s="294"/>
      <c r="M18948" s="294"/>
      <c r="N18948" s="294"/>
    </row>
    <row r="18949" spans="1:14" s="369" customFormat="1" ht="12.75" hidden="1" customHeight="1" outlineLevel="1" x14ac:dyDescent="0.25">
      <c r="A18949" s="3"/>
      <c r="B18949" s="145" t="str">
        <f ca="1">B18932</f>
        <v>Asset Type 496</v>
      </c>
      <c r="C18949" s="145" t="str">
        <f ca="1">C18932</f>
        <v>Description - Asset Type 496</v>
      </c>
      <c r="D18949" s="3"/>
      <c r="E18949" s="3"/>
      <c r="F18949" s="106" t="s">
        <v>47</v>
      </c>
      <c r="G18949" s="296">
        <f t="shared" ref="G18949:N18949" si="1992">SUM(G18934:G18948)</f>
        <v>0</v>
      </c>
      <c r="H18949" s="296">
        <f t="shared" ca="1" si="1992"/>
        <v>0</v>
      </c>
      <c r="I18949" s="296">
        <f t="shared" ca="1" si="1992"/>
        <v>0</v>
      </c>
      <c r="J18949" s="296">
        <f t="shared" ca="1" si="1992"/>
        <v>0</v>
      </c>
      <c r="K18949" s="296">
        <f t="shared" ca="1" si="1992"/>
        <v>0</v>
      </c>
      <c r="L18949" s="296">
        <f t="shared" ca="1" si="1992"/>
        <v>0</v>
      </c>
      <c r="M18949" s="296">
        <f t="shared" ca="1" si="1992"/>
        <v>0</v>
      </c>
      <c r="N18949" s="296">
        <f t="shared" ca="1" si="1992"/>
        <v>0</v>
      </c>
    </row>
    <row r="18950" spans="1:14" s="369" customFormat="1" ht="12.75" hidden="1" customHeight="1" outlineLevel="2" x14ac:dyDescent="0.25">
      <c r="A18950" s="217">
        <f>A18932+1</f>
        <v>497</v>
      </c>
      <c r="B18950" s="22" t="str">
        <f ca="1">OFFSET($B$516,$A18950-1,0)</f>
        <v>Asset Type 497</v>
      </c>
      <c r="C18950" s="22" t="str">
        <f ca="1">OFFSET($C$516,$A18950-1,0)</f>
        <v>Description - Asset Type 497</v>
      </c>
      <c r="D18950" s="3"/>
      <c r="E18950" s="109"/>
      <c r="F18950" s="108" t="s">
        <v>46</v>
      </c>
      <c r="G18950" s="295">
        <f t="shared" ref="G18950:N18950" ca="1" si="1993">VLOOKUP($B18950,$B$516:$N$1015,5+G$5,FALSE)</f>
        <v>0</v>
      </c>
      <c r="H18950" s="295">
        <f t="shared" ca="1" si="1993"/>
        <v>0</v>
      </c>
      <c r="I18950" s="295">
        <f t="shared" ca="1" si="1993"/>
        <v>0</v>
      </c>
      <c r="J18950" s="295">
        <f t="shared" ca="1" si="1993"/>
        <v>0</v>
      </c>
      <c r="K18950" s="295">
        <f t="shared" ca="1" si="1993"/>
        <v>0</v>
      </c>
      <c r="L18950" s="295">
        <f t="shared" ca="1" si="1993"/>
        <v>0</v>
      </c>
      <c r="M18950" s="295">
        <f t="shared" ca="1" si="1993"/>
        <v>0</v>
      </c>
      <c r="N18950" s="295">
        <f t="shared" ca="1" si="1993"/>
        <v>0</v>
      </c>
    </row>
    <row r="18951" spans="1:14" s="369" customFormat="1" ht="12.75" hidden="1" customHeight="1" outlineLevel="2" x14ac:dyDescent="0.25">
      <c r="A18951" s="3"/>
      <c r="B18951" s="3"/>
      <c r="C18951" s="21"/>
      <c r="D18951" s="3"/>
      <c r="E18951" s="107"/>
      <c r="F18951" s="106" t="s">
        <v>80</v>
      </c>
      <c r="G18951" s="111">
        <f ca="1">VLOOKUP($B18950,'Input Sheet'!$B$515:$N$1014,5+G$5,FALSE)</f>
        <v>0</v>
      </c>
      <c r="H18951" s="111">
        <f ca="1">VLOOKUP($B18950,'Input Sheet'!$B$515:$N$1014,5+H$5,FALSE)</f>
        <v>0</v>
      </c>
      <c r="I18951" s="111">
        <f ca="1">VLOOKUP($B18950,'Input Sheet'!$B$515:$N$1014,5+I$5,FALSE)</f>
        <v>0</v>
      </c>
      <c r="J18951" s="111">
        <f ca="1">VLOOKUP($B18950,'Input Sheet'!$B$515:$N$1014,5+J$5,FALSE)</f>
        <v>0</v>
      </c>
      <c r="K18951" s="111">
        <f ca="1">VLOOKUP($B18950,'Input Sheet'!$B$515:$N$1014,5+K$5,FALSE)</f>
        <v>0</v>
      </c>
      <c r="L18951" s="111">
        <f ca="1">VLOOKUP($B18950,'Input Sheet'!$B$515:$N$1014,5+L$5,FALSE)</f>
        <v>0</v>
      </c>
      <c r="M18951" s="111">
        <f ca="1">VLOOKUP($B18950,'Input Sheet'!$B$515:$N$1014,5+M$5,FALSE)</f>
        <v>0</v>
      </c>
      <c r="N18951" s="111">
        <f ca="1">VLOOKUP($B18950,'Input Sheet'!$B$515:$N$1014,5+N$5,FALSE)</f>
        <v>0</v>
      </c>
    </row>
    <row r="18952" spans="1:14" s="369" customFormat="1" ht="12.75" hidden="1" customHeight="1" outlineLevel="2" x14ac:dyDescent="0.25">
      <c r="A18952" s="3"/>
      <c r="B18952" s="3"/>
      <c r="C18952" s="3"/>
      <c r="D18952" s="3">
        <v>1</v>
      </c>
      <c r="E18952" s="290">
        <f t="array" aca="1" ref="E18952:E18966" ca="1">TRANSPOSE(G18950:N18950)</f>
        <v>0</v>
      </c>
      <c r="F18952" s="291"/>
      <c r="G18952" s="292"/>
      <c r="H18952" s="293">
        <f ca="1">IF(OFFSET(H18952,-$D18952,0)="n/a","n/a",IF(H$5&gt;OFFSET(H18952,-$D18952,0)+$D18952,$E18952-SUM($G18952:G18952),($E18952-SUM($G18952:G18952))/(OFFSET(H18952,-$D18952,0)-(H$5-$D18952-1))))</f>
        <v>0</v>
      </c>
      <c r="I18952" s="293">
        <f ca="1">IF(OFFSET(I18952,-$D18952,0)="n/a","n/a",IF(I$5&gt;OFFSET(I18952,-$D18952,0)+$D18952,$E18952-SUM($G18952:H18952),($E18952-SUM($G18952:H18952))/(OFFSET(I18952,-$D18952,0)-(I$5-$D18952-1))))</f>
        <v>0</v>
      </c>
      <c r="J18952" s="293">
        <f ca="1">IF(OFFSET(J18952,-$D18952,0)="n/a","n/a",IF(J$5&gt;OFFSET(J18952,-$D18952,0)+$D18952,$E18952-SUM($G18952:I18952),($E18952-SUM($G18952:I18952))/(OFFSET(J18952,-$D18952,0)-(J$5-$D18952-1))))</f>
        <v>0</v>
      </c>
      <c r="K18952" s="293">
        <f ca="1">IF(OFFSET(K18952,-$D18952,0)="n/a","n/a",IF(K$5&gt;OFFSET(K18952,-$D18952,0)+$D18952,$E18952-SUM($G18952:J18952),($E18952-SUM($G18952:J18952))/(OFFSET(K18952,-$D18952,0)-(K$5-$D18952-1))))</f>
        <v>0</v>
      </c>
      <c r="L18952" s="293">
        <f ca="1">IF(OFFSET(L18952,-$D18952,0)="n/a","n/a",IF(L$5&gt;OFFSET(L18952,-$D18952,0)+$D18952,$E18952-SUM($G18952:K18952),($E18952-SUM($G18952:K18952))/(OFFSET(L18952,-$D18952,0)-(L$5-$D18952-1))))</f>
        <v>0</v>
      </c>
      <c r="M18952" s="293">
        <f ca="1">IF(OFFSET(M18952,-$D18952,0)="n/a","n/a",IF(M$5&gt;OFFSET(M18952,-$D18952,0)+$D18952,$E18952-SUM($G18952:L18952),($E18952-SUM($G18952:L18952))/(OFFSET(M18952,-$D18952,0)-(M$5-$D18952-1))))</f>
        <v>0</v>
      </c>
      <c r="N18952" s="293">
        <f ca="1">IF(OFFSET(N18952,-$D18952,0)="n/a","n/a",IF(N$5&gt;OFFSET(N18952,-$D18952,0)+$D18952,$E18952-SUM($G18952:M18952),($E18952-SUM($G18952:M18952))/(OFFSET(N18952,-$D18952,0)-(N$5-$D18952-1))))</f>
        <v>0</v>
      </c>
    </row>
    <row r="18953" spans="1:14" s="369" customFormat="1" ht="12.75" hidden="1" customHeight="1" outlineLevel="2" x14ac:dyDescent="0.25">
      <c r="A18953" s="3"/>
      <c r="B18953" s="3"/>
      <c r="C18953" s="392" t="s">
        <v>48</v>
      </c>
      <c r="D18953" s="3">
        <v>2</v>
      </c>
      <c r="E18953" s="290">
        <f ca="1"/>
        <v>0</v>
      </c>
      <c r="F18953" s="291"/>
      <c r="G18953" s="294"/>
      <c r="H18953" s="292"/>
      <c r="I18953" s="293">
        <f ca="1">IF(OFFSET(I18953,-$D18953,0)="n/a","n/a",IF(I$5&gt;OFFSET(I18953,-$D18953,0)+$D18953,$E18953-SUM($G18953:H18953),($E18953-SUM($G18953:H18953))/(OFFSET(I18953,-$D18953,0)-(I$5-$D18953-1))))</f>
        <v>0</v>
      </c>
      <c r="J18953" s="293">
        <f ca="1">IF(OFFSET(J18953,-$D18953,0)="n/a","n/a",IF(J$5&gt;OFFSET(J18953,-$D18953,0)+$D18953,$E18953-SUM($G18953:I18953),($E18953-SUM($G18953:I18953))/(OFFSET(J18953,-$D18953,0)-(J$5-$D18953-1))))</f>
        <v>0</v>
      </c>
      <c r="K18953" s="293">
        <f ca="1">IF(OFFSET(K18953,-$D18953,0)="n/a","n/a",IF(K$5&gt;OFFSET(K18953,-$D18953,0)+$D18953,$E18953-SUM($G18953:J18953),($E18953-SUM($G18953:J18953))/(OFFSET(K18953,-$D18953,0)-(K$5-$D18953-1))))</f>
        <v>0</v>
      </c>
      <c r="L18953" s="293">
        <f ca="1">IF(OFFSET(L18953,-$D18953,0)="n/a","n/a",IF(L$5&gt;OFFSET(L18953,-$D18953,0)+$D18953,$E18953-SUM($G18953:K18953),($E18953-SUM($G18953:K18953))/(OFFSET(L18953,-$D18953,0)-(L$5-$D18953-1))))</f>
        <v>0</v>
      </c>
      <c r="M18953" s="293">
        <f ca="1">IF(OFFSET(M18953,-$D18953,0)="n/a","n/a",IF(M$5&gt;OFFSET(M18953,-$D18953,0)+$D18953,$E18953-SUM($G18953:L18953),($E18953-SUM($G18953:L18953))/(OFFSET(M18953,-$D18953,0)-(M$5-$D18953-1))))</f>
        <v>0</v>
      </c>
      <c r="N18953" s="293">
        <f ca="1">IF(OFFSET(N18953,-$D18953,0)="n/a","n/a",IF(N$5&gt;OFFSET(N18953,-$D18953,0)+$D18953,$E18953-SUM($G18953:M18953),($E18953-SUM($G18953:M18953))/(OFFSET(N18953,-$D18953,0)-(N$5-$D18953-1))))</f>
        <v>0</v>
      </c>
    </row>
    <row r="18954" spans="1:14" s="369" customFormat="1" ht="12.75" hidden="1" customHeight="1" outlineLevel="2" x14ac:dyDescent="0.25">
      <c r="A18954" s="3"/>
      <c r="B18954" s="3"/>
      <c r="C18954" s="392"/>
      <c r="D18954" s="3">
        <v>3</v>
      </c>
      <c r="E18954" s="290">
        <f ca="1"/>
        <v>0</v>
      </c>
      <c r="F18954" s="291"/>
      <c r="G18954" s="294"/>
      <c r="H18954" s="294"/>
      <c r="I18954" s="292"/>
      <c r="J18954" s="293">
        <f ca="1">IF(OFFSET(J18954,-$D18954,0)="n/a","n/a",IF(J$5&gt;OFFSET(J18954,-$D18954,0)+$D18954,$E18954-SUM($G18954:I18954),($E18954-SUM($G18954:I18954))/(OFFSET(J18954,-$D18954,0)-(J$5-$D18954-1))))</f>
        <v>0</v>
      </c>
      <c r="K18954" s="293">
        <f ca="1">IF(OFFSET(K18954,-$D18954,0)="n/a","n/a",IF(K$5&gt;OFFSET(K18954,-$D18954,0)+$D18954,$E18954-SUM($G18954:J18954),($E18954-SUM($G18954:J18954))/(OFFSET(K18954,-$D18954,0)-(K$5-$D18954-1))))</f>
        <v>0</v>
      </c>
      <c r="L18954" s="293">
        <f ca="1">IF(OFFSET(L18954,-$D18954,0)="n/a","n/a",IF(L$5&gt;OFFSET(L18954,-$D18954,0)+$D18954,$E18954-SUM($G18954:K18954),($E18954-SUM($G18954:K18954))/(OFFSET(L18954,-$D18954,0)-(L$5-$D18954-1))))</f>
        <v>0</v>
      </c>
      <c r="M18954" s="293">
        <f ca="1">IF(OFFSET(M18954,-$D18954,0)="n/a","n/a",IF(M$5&gt;OFFSET(M18954,-$D18954,0)+$D18954,$E18954-SUM($G18954:L18954),($E18954-SUM($G18954:L18954))/(OFFSET(M18954,-$D18954,0)-(M$5-$D18954-1))))</f>
        <v>0</v>
      </c>
      <c r="N18954" s="293">
        <f ca="1">IF(OFFSET(N18954,-$D18954,0)="n/a","n/a",IF(N$5&gt;OFFSET(N18954,-$D18954,0)+$D18954,$E18954-SUM($G18954:M18954),($E18954-SUM($G18954:M18954))/(OFFSET(N18954,-$D18954,0)-(N$5-$D18954-1))))</f>
        <v>0</v>
      </c>
    </row>
    <row r="18955" spans="1:14" s="369" customFormat="1" ht="12.75" hidden="1" customHeight="1" outlineLevel="2" x14ac:dyDescent="0.25">
      <c r="A18955" s="3"/>
      <c r="B18955" s="3"/>
      <c r="C18955" s="392"/>
      <c r="D18955" s="3">
        <v>4</v>
      </c>
      <c r="E18955" s="290">
        <f ca="1"/>
        <v>0</v>
      </c>
      <c r="F18955" s="291"/>
      <c r="G18955" s="294"/>
      <c r="H18955" s="294"/>
      <c r="I18955" s="294"/>
      <c r="J18955" s="292"/>
      <c r="K18955" s="293">
        <f ca="1">IF(OFFSET(K18955,-$D18955,0)="n/a","n/a",IF(K$5&gt;OFFSET(K18955,-$D18955,0)+$D18955,$E18955-SUM($G18955:J18955),($E18955-SUM($G18955:J18955))/(OFFSET(K18955,-$D18955,0)-(K$5-$D18955-1))))</f>
        <v>0</v>
      </c>
      <c r="L18955" s="293">
        <f ca="1">IF(OFFSET(L18955,-$D18955,0)="n/a","n/a",IF(L$5&gt;OFFSET(L18955,-$D18955,0)+$D18955,$E18955-SUM($G18955:K18955),($E18955-SUM($G18955:K18955))/(OFFSET(L18955,-$D18955,0)-(L$5-$D18955-1))))</f>
        <v>0</v>
      </c>
      <c r="M18955" s="293">
        <f ca="1">IF(OFFSET(M18955,-$D18955,0)="n/a","n/a",IF(M$5&gt;OFFSET(M18955,-$D18955,0)+$D18955,$E18955-SUM($G18955:L18955),($E18955-SUM($G18955:L18955))/(OFFSET(M18955,-$D18955,0)-(M$5-$D18955-1))))</f>
        <v>0</v>
      </c>
      <c r="N18955" s="293">
        <f ca="1">IF(OFFSET(N18955,-$D18955,0)="n/a","n/a",IF(N$5&gt;OFFSET(N18955,-$D18955,0)+$D18955,$E18955-SUM($G18955:M18955),($E18955-SUM($G18955:M18955))/(OFFSET(N18955,-$D18955,0)-(N$5-$D18955-1))))</f>
        <v>0</v>
      </c>
    </row>
    <row r="18956" spans="1:14" s="369" customFormat="1" ht="12.75" hidden="1" customHeight="1" outlineLevel="2" x14ac:dyDescent="0.25">
      <c r="A18956" s="3"/>
      <c r="B18956" s="3"/>
      <c r="C18956" s="392"/>
      <c r="D18956" s="3">
        <v>5</v>
      </c>
      <c r="E18956" s="290">
        <f ca="1"/>
        <v>0</v>
      </c>
      <c r="F18956" s="291"/>
      <c r="G18956" s="294"/>
      <c r="H18956" s="294"/>
      <c r="I18956" s="294"/>
      <c r="J18956" s="294"/>
      <c r="K18956" s="292"/>
      <c r="L18956" s="293">
        <f ca="1">IF(OFFSET(L18956,-$D18956,0)="n/a","n/a",IF(L$5&gt;OFFSET(L18956,-$D18956,0)+$D18956,$E18956-SUM($G18956:K18956),($E18956-SUM($G18956:K18956))/(OFFSET(L18956,-$D18956,0)-(L$5-$D18956-1))))</f>
        <v>0</v>
      </c>
      <c r="M18956" s="293">
        <f ca="1">IF(OFFSET(M18956,-$D18956,0)="n/a","n/a",IF(M$5&gt;OFFSET(M18956,-$D18956,0)+$D18956,$E18956-SUM($G18956:L18956),($E18956-SUM($G18956:L18956))/(OFFSET(M18956,-$D18956,0)-(M$5-$D18956-1))))</f>
        <v>0</v>
      </c>
      <c r="N18956" s="293">
        <f ca="1">IF(OFFSET(N18956,-$D18956,0)="n/a","n/a",IF(N$5&gt;OFFSET(N18956,-$D18956,0)+$D18956,$E18956-SUM($G18956:M18956),($E18956-SUM($G18956:M18956))/(OFFSET(N18956,-$D18956,0)-(N$5-$D18956-1))))</f>
        <v>0</v>
      </c>
    </row>
    <row r="18957" spans="1:14" s="369" customFormat="1" ht="12.75" hidden="1" customHeight="1" outlineLevel="2" x14ac:dyDescent="0.25">
      <c r="A18957" s="3"/>
      <c r="B18957" s="3"/>
      <c r="C18957" s="392"/>
      <c r="D18957" s="3">
        <v>6</v>
      </c>
      <c r="E18957" s="290">
        <f ca="1"/>
        <v>0</v>
      </c>
      <c r="F18957" s="291"/>
      <c r="G18957" s="294"/>
      <c r="H18957" s="294"/>
      <c r="I18957" s="294"/>
      <c r="J18957" s="294"/>
      <c r="K18957" s="294"/>
      <c r="L18957" s="292"/>
      <c r="M18957" s="293">
        <f ca="1">IF(OFFSET(M18957,-$D18957,0)="n/a","n/a",IF(M$5&gt;OFFSET(M18957,-$D18957,0)+$D18957,$E18957-SUM($G18957:L18957),($E18957-SUM($G18957:L18957))/(OFFSET(M18957,-$D18957,0)-(M$5-$D18957-1))))</f>
        <v>0</v>
      </c>
      <c r="N18957" s="293">
        <f ca="1">IF(OFFSET(N18957,-$D18957,0)="n/a","n/a",IF(N$5&gt;OFFSET(N18957,-$D18957,0)+$D18957,$E18957-SUM($G18957:M18957),($E18957-SUM($G18957:M18957))/(OFFSET(N18957,-$D18957,0)-(N$5-$D18957-1))))</f>
        <v>0</v>
      </c>
    </row>
    <row r="18958" spans="1:14" s="369" customFormat="1" ht="12.75" hidden="1" customHeight="1" outlineLevel="2" x14ac:dyDescent="0.25">
      <c r="A18958" s="3"/>
      <c r="B18958" s="3"/>
      <c r="C18958" s="392"/>
      <c r="D18958" s="3">
        <v>7</v>
      </c>
      <c r="E18958" s="290">
        <f ca="1"/>
        <v>0</v>
      </c>
      <c r="F18958" s="291"/>
      <c r="G18958" s="294"/>
      <c r="H18958" s="294"/>
      <c r="I18958" s="294"/>
      <c r="J18958" s="294"/>
      <c r="K18958" s="294"/>
      <c r="L18958" s="294"/>
      <c r="M18958" s="292"/>
      <c r="N18958" s="293">
        <f ca="1">IF(OFFSET(N18958,-$D18958,0)="n/a","n/a",IF(N$5&gt;OFFSET(N18958,-$D18958,0)+$D18958,$E18958-SUM($G18958:M18958),($E18958-SUM($G18958:M18958))/(OFFSET(N18958,-$D18958,0)-(N$5-$D18958-1))))</f>
        <v>0</v>
      </c>
    </row>
    <row r="18959" spans="1:14" s="369" customFormat="1" ht="12.75" hidden="1" customHeight="1" outlineLevel="2" x14ac:dyDescent="0.25">
      <c r="A18959" s="3"/>
      <c r="B18959" s="3"/>
      <c r="C18959" s="392"/>
      <c r="D18959" s="3">
        <v>8</v>
      </c>
      <c r="E18959" s="290">
        <f ca="1"/>
        <v>0</v>
      </c>
      <c r="F18959" s="291"/>
      <c r="G18959" s="294"/>
      <c r="H18959" s="294"/>
      <c r="I18959" s="294"/>
      <c r="J18959" s="294"/>
      <c r="K18959" s="294"/>
      <c r="L18959" s="294"/>
      <c r="M18959" s="294"/>
      <c r="N18959" s="292"/>
    </row>
    <row r="18960" spans="1:14" s="369" customFormat="1" ht="12.75" hidden="1" customHeight="1" outlineLevel="2" x14ac:dyDescent="0.25">
      <c r="A18960" s="3"/>
      <c r="B18960" s="3"/>
      <c r="C18960" s="392"/>
      <c r="D18960" s="3">
        <v>9</v>
      </c>
      <c r="E18960" s="290" t="e">
        <f ca="1"/>
        <v>#N/A</v>
      </c>
      <c r="F18960" s="291"/>
      <c r="G18960" s="294"/>
      <c r="H18960" s="294"/>
      <c r="I18960" s="294"/>
      <c r="J18960" s="294"/>
      <c r="K18960" s="294"/>
      <c r="L18960" s="294"/>
      <c r="M18960" s="294"/>
      <c r="N18960" s="294"/>
    </row>
    <row r="18961" spans="1:14" s="369" customFormat="1" ht="12.75" hidden="1" customHeight="1" outlineLevel="2" x14ac:dyDescent="0.25">
      <c r="A18961" s="3"/>
      <c r="B18961" s="3"/>
      <c r="C18961" s="392"/>
      <c r="D18961" s="3">
        <v>10</v>
      </c>
      <c r="E18961" s="290" t="e">
        <f ca="1"/>
        <v>#N/A</v>
      </c>
      <c r="F18961" s="291"/>
      <c r="G18961" s="294"/>
      <c r="H18961" s="294"/>
      <c r="I18961" s="294"/>
      <c r="J18961" s="294"/>
      <c r="K18961" s="294"/>
      <c r="L18961" s="294"/>
      <c r="M18961" s="294"/>
      <c r="N18961" s="294"/>
    </row>
    <row r="18962" spans="1:14" s="369" customFormat="1" ht="12.75" hidden="1" customHeight="1" outlineLevel="2" x14ac:dyDescent="0.25">
      <c r="A18962" s="3"/>
      <c r="B18962" s="3"/>
      <c r="C18962" s="392"/>
      <c r="D18962" s="3">
        <v>11</v>
      </c>
      <c r="E18962" s="290" t="e">
        <f ca="1"/>
        <v>#N/A</v>
      </c>
      <c r="F18962" s="291"/>
      <c r="G18962" s="294"/>
      <c r="H18962" s="294"/>
      <c r="I18962" s="294"/>
      <c r="J18962" s="294"/>
      <c r="K18962" s="294"/>
      <c r="L18962" s="294"/>
      <c r="M18962" s="294"/>
      <c r="N18962" s="294"/>
    </row>
    <row r="18963" spans="1:14" s="369" customFormat="1" ht="12.75" hidden="1" customHeight="1" outlineLevel="2" x14ac:dyDescent="0.25">
      <c r="A18963" s="3"/>
      <c r="B18963" s="3"/>
      <c r="C18963" s="392"/>
      <c r="D18963" s="3">
        <v>12</v>
      </c>
      <c r="E18963" s="290" t="e">
        <f ca="1"/>
        <v>#N/A</v>
      </c>
      <c r="F18963" s="291"/>
      <c r="G18963" s="294"/>
      <c r="H18963" s="294"/>
      <c r="I18963" s="294"/>
      <c r="J18963" s="294"/>
      <c r="K18963" s="294"/>
      <c r="L18963" s="294"/>
      <c r="M18963" s="294"/>
      <c r="N18963" s="294"/>
    </row>
    <row r="18964" spans="1:14" s="369" customFormat="1" ht="12.75" hidden="1" customHeight="1" outlineLevel="2" x14ac:dyDescent="0.25">
      <c r="A18964" s="3"/>
      <c r="B18964" s="3"/>
      <c r="C18964" s="392"/>
      <c r="D18964" s="3">
        <v>13</v>
      </c>
      <c r="E18964" s="290" t="e">
        <f ca="1"/>
        <v>#N/A</v>
      </c>
      <c r="F18964" s="291"/>
      <c r="G18964" s="294"/>
      <c r="H18964" s="294"/>
      <c r="I18964" s="294"/>
      <c r="J18964" s="294"/>
      <c r="K18964" s="294"/>
      <c r="L18964" s="294"/>
      <c r="M18964" s="294"/>
      <c r="N18964" s="294"/>
    </row>
    <row r="18965" spans="1:14" s="369" customFormat="1" ht="12.75" hidden="1" customHeight="1" outlineLevel="2" x14ac:dyDescent="0.25">
      <c r="A18965" s="3"/>
      <c r="B18965" s="3"/>
      <c r="C18965" s="392"/>
      <c r="D18965" s="3">
        <v>14</v>
      </c>
      <c r="E18965" s="290" t="e">
        <f ca="1"/>
        <v>#N/A</v>
      </c>
      <c r="F18965" s="291"/>
      <c r="G18965" s="294"/>
      <c r="H18965" s="294"/>
      <c r="I18965" s="294"/>
      <c r="J18965" s="294"/>
      <c r="K18965" s="294"/>
      <c r="L18965" s="294"/>
      <c r="M18965" s="294"/>
      <c r="N18965" s="294"/>
    </row>
    <row r="18966" spans="1:14" s="369" customFormat="1" ht="12.75" hidden="1" customHeight="1" outlineLevel="2" x14ac:dyDescent="0.25">
      <c r="A18966" s="3"/>
      <c r="B18966" s="3"/>
      <c r="C18966" s="392"/>
      <c r="D18966" s="3">
        <v>15</v>
      </c>
      <c r="E18966" s="290" t="e">
        <f ca="1"/>
        <v>#N/A</v>
      </c>
      <c r="F18966" s="291"/>
      <c r="G18966" s="294"/>
      <c r="H18966" s="294"/>
      <c r="I18966" s="294"/>
      <c r="J18966" s="294"/>
      <c r="K18966" s="294"/>
      <c r="L18966" s="294"/>
      <c r="M18966" s="294"/>
      <c r="N18966" s="294"/>
    </row>
    <row r="18967" spans="1:14" s="369" customFormat="1" ht="12.75" hidden="1" customHeight="1" outlineLevel="1" x14ac:dyDescent="0.25">
      <c r="A18967" s="3"/>
      <c r="B18967" s="145" t="str">
        <f ca="1">B18950</f>
        <v>Asset Type 497</v>
      </c>
      <c r="C18967" s="145" t="str">
        <f ca="1">C18950</f>
        <v>Description - Asset Type 497</v>
      </c>
      <c r="D18967" s="3"/>
      <c r="E18967" s="3"/>
      <c r="F18967" s="106" t="s">
        <v>47</v>
      </c>
      <c r="G18967" s="296">
        <f t="shared" ref="G18967:N18967" si="1994">SUM(G18952:G18966)</f>
        <v>0</v>
      </c>
      <c r="H18967" s="296">
        <f t="shared" ca="1" si="1994"/>
        <v>0</v>
      </c>
      <c r="I18967" s="296">
        <f t="shared" ca="1" si="1994"/>
        <v>0</v>
      </c>
      <c r="J18967" s="296">
        <f t="shared" ca="1" si="1994"/>
        <v>0</v>
      </c>
      <c r="K18967" s="296">
        <f t="shared" ca="1" si="1994"/>
        <v>0</v>
      </c>
      <c r="L18967" s="296">
        <f t="shared" ca="1" si="1994"/>
        <v>0</v>
      </c>
      <c r="M18967" s="296">
        <f t="shared" ca="1" si="1994"/>
        <v>0</v>
      </c>
      <c r="N18967" s="296">
        <f t="shared" ca="1" si="1994"/>
        <v>0</v>
      </c>
    </row>
    <row r="18968" spans="1:14" s="369" customFormat="1" ht="12.75" hidden="1" customHeight="1" outlineLevel="2" x14ac:dyDescent="0.25">
      <c r="A18968" s="217">
        <f>A18950+1</f>
        <v>498</v>
      </c>
      <c r="B18968" s="22" t="str">
        <f ca="1">OFFSET($B$516,$A18968-1,0)</f>
        <v>Asset Type 498</v>
      </c>
      <c r="C18968" s="22" t="str">
        <f ca="1">OFFSET($C$516,$A18968-1,0)</f>
        <v>Description - Asset Type 498</v>
      </c>
      <c r="D18968" s="3"/>
      <c r="E18968" s="109"/>
      <c r="F18968" s="108" t="s">
        <v>46</v>
      </c>
      <c r="G18968" s="295">
        <f t="shared" ref="G18968:N18968" ca="1" si="1995">VLOOKUP($B18968,$B$516:$N$1015,5+G$5,FALSE)</f>
        <v>0</v>
      </c>
      <c r="H18968" s="295">
        <f t="shared" ca="1" si="1995"/>
        <v>0</v>
      </c>
      <c r="I18968" s="295">
        <f t="shared" ca="1" si="1995"/>
        <v>0</v>
      </c>
      <c r="J18968" s="295">
        <f t="shared" ca="1" si="1995"/>
        <v>0</v>
      </c>
      <c r="K18968" s="295">
        <f t="shared" ca="1" si="1995"/>
        <v>0</v>
      </c>
      <c r="L18968" s="295">
        <f t="shared" ca="1" si="1995"/>
        <v>0</v>
      </c>
      <c r="M18968" s="295">
        <f t="shared" ca="1" si="1995"/>
        <v>0</v>
      </c>
      <c r="N18968" s="295">
        <f t="shared" ca="1" si="1995"/>
        <v>0</v>
      </c>
    </row>
    <row r="18969" spans="1:14" s="369" customFormat="1" ht="12.75" hidden="1" customHeight="1" outlineLevel="2" x14ac:dyDescent="0.25">
      <c r="A18969" s="3"/>
      <c r="B18969" s="3"/>
      <c r="C18969" s="21"/>
      <c r="D18969" s="3"/>
      <c r="E18969" s="107"/>
      <c r="F18969" s="106" t="s">
        <v>80</v>
      </c>
      <c r="G18969" s="111">
        <f ca="1">VLOOKUP($B18968,'Input Sheet'!$B$515:$N$1014,5+G$5,FALSE)</f>
        <v>0</v>
      </c>
      <c r="H18969" s="111">
        <f ca="1">VLOOKUP($B18968,'Input Sheet'!$B$515:$N$1014,5+H$5,FALSE)</f>
        <v>0</v>
      </c>
      <c r="I18969" s="111">
        <f ca="1">VLOOKUP($B18968,'Input Sheet'!$B$515:$N$1014,5+I$5,FALSE)</f>
        <v>0</v>
      </c>
      <c r="J18969" s="111">
        <f ca="1">VLOOKUP($B18968,'Input Sheet'!$B$515:$N$1014,5+J$5,FALSE)</f>
        <v>0</v>
      </c>
      <c r="K18969" s="111">
        <f ca="1">VLOOKUP($B18968,'Input Sheet'!$B$515:$N$1014,5+K$5,FALSE)</f>
        <v>0</v>
      </c>
      <c r="L18969" s="111">
        <f ca="1">VLOOKUP($B18968,'Input Sheet'!$B$515:$N$1014,5+L$5,FALSE)</f>
        <v>0</v>
      </c>
      <c r="M18969" s="111">
        <f ca="1">VLOOKUP($B18968,'Input Sheet'!$B$515:$N$1014,5+M$5,FALSE)</f>
        <v>0</v>
      </c>
      <c r="N18969" s="111">
        <f ca="1">VLOOKUP($B18968,'Input Sheet'!$B$515:$N$1014,5+N$5,FALSE)</f>
        <v>0</v>
      </c>
    </row>
    <row r="18970" spans="1:14" s="369" customFormat="1" ht="12.75" hidden="1" customHeight="1" outlineLevel="2" x14ac:dyDescent="0.25">
      <c r="A18970" s="3"/>
      <c r="B18970" s="3"/>
      <c r="C18970" s="3"/>
      <c r="D18970" s="3">
        <v>1</v>
      </c>
      <c r="E18970" s="290">
        <f t="array" aca="1" ref="E18970:E18984" ca="1">TRANSPOSE(G18968:N18968)</f>
        <v>0</v>
      </c>
      <c r="F18970" s="291"/>
      <c r="G18970" s="292"/>
      <c r="H18970" s="293">
        <f ca="1">IF(OFFSET(H18970,-$D18970,0)="n/a","n/a",IF(H$5&gt;OFFSET(H18970,-$D18970,0)+$D18970,$E18970-SUM($G18970:G18970),($E18970-SUM($G18970:G18970))/(OFFSET(H18970,-$D18970,0)-(H$5-$D18970-1))))</f>
        <v>0</v>
      </c>
      <c r="I18970" s="293">
        <f ca="1">IF(OFFSET(I18970,-$D18970,0)="n/a","n/a",IF(I$5&gt;OFFSET(I18970,-$D18970,0)+$D18970,$E18970-SUM($G18970:H18970),($E18970-SUM($G18970:H18970))/(OFFSET(I18970,-$D18970,0)-(I$5-$D18970-1))))</f>
        <v>0</v>
      </c>
      <c r="J18970" s="293">
        <f ca="1">IF(OFFSET(J18970,-$D18970,0)="n/a","n/a",IF(J$5&gt;OFFSET(J18970,-$D18970,0)+$D18970,$E18970-SUM($G18970:I18970),($E18970-SUM($G18970:I18970))/(OFFSET(J18970,-$D18970,0)-(J$5-$D18970-1))))</f>
        <v>0</v>
      </c>
      <c r="K18970" s="293">
        <f ca="1">IF(OFFSET(K18970,-$D18970,0)="n/a","n/a",IF(K$5&gt;OFFSET(K18970,-$D18970,0)+$D18970,$E18970-SUM($G18970:J18970),($E18970-SUM($G18970:J18970))/(OFFSET(K18970,-$D18970,0)-(K$5-$D18970-1))))</f>
        <v>0</v>
      </c>
      <c r="L18970" s="293">
        <f ca="1">IF(OFFSET(L18970,-$D18970,0)="n/a","n/a",IF(L$5&gt;OFFSET(L18970,-$D18970,0)+$D18970,$E18970-SUM($G18970:K18970),($E18970-SUM($G18970:K18970))/(OFFSET(L18970,-$D18970,0)-(L$5-$D18970-1))))</f>
        <v>0</v>
      </c>
      <c r="M18970" s="293">
        <f ca="1">IF(OFFSET(M18970,-$D18970,0)="n/a","n/a",IF(M$5&gt;OFFSET(M18970,-$D18970,0)+$D18970,$E18970-SUM($G18970:L18970),($E18970-SUM($G18970:L18970))/(OFFSET(M18970,-$D18970,0)-(M$5-$D18970-1))))</f>
        <v>0</v>
      </c>
      <c r="N18970" s="293">
        <f ca="1">IF(OFFSET(N18970,-$D18970,0)="n/a","n/a",IF(N$5&gt;OFFSET(N18970,-$D18970,0)+$D18970,$E18970-SUM($G18970:M18970),($E18970-SUM($G18970:M18970))/(OFFSET(N18970,-$D18970,0)-(N$5-$D18970-1))))</f>
        <v>0</v>
      </c>
    </row>
    <row r="18971" spans="1:14" s="369" customFormat="1" ht="12.75" hidden="1" customHeight="1" outlineLevel="2" x14ac:dyDescent="0.25">
      <c r="A18971" s="3"/>
      <c r="B18971" s="3"/>
      <c r="C18971" s="392" t="s">
        <v>48</v>
      </c>
      <c r="D18971" s="3">
        <v>2</v>
      </c>
      <c r="E18971" s="290">
        <f ca="1"/>
        <v>0</v>
      </c>
      <c r="F18971" s="291"/>
      <c r="G18971" s="294"/>
      <c r="H18971" s="292"/>
      <c r="I18971" s="293">
        <f ca="1">IF(OFFSET(I18971,-$D18971,0)="n/a","n/a",IF(I$5&gt;OFFSET(I18971,-$D18971,0)+$D18971,$E18971-SUM($G18971:H18971),($E18971-SUM($G18971:H18971))/(OFFSET(I18971,-$D18971,0)-(I$5-$D18971-1))))</f>
        <v>0</v>
      </c>
      <c r="J18971" s="293">
        <f ca="1">IF(OFFSET(J18971,-$D18971,0)="n/a","n/a",IF(J$5&gt;OFFSET(J18971,-$D18971,0)+$D18971,$E18971-SUM($G18971:I18971),($E18971-SUM($G18971:I18971))/(OFFSET(J18971,-$D18971,0)-(J$5-$D18971-1))))</f>
        <v>0</v>
      </c>
      <c r="K18971" s="293">
        <f ca="1">IF(OFFSET(K18971,-$D18971,0)="n/a","n/a",IF(K$5&gt;OFFSET(K18971,-$D18971,0)+$D18971,$E18971-SUM($G18971:J18971),($E18971-SUM($G18971:J18971))/(OFFSET(K18971,-$D18971,0)-(K$5-$D18971-1))))</f>
        <v>0</v>
      </c>
      <c r="L18971" s="293">
        <f ca="1">IF(OFFSET(L18971,-$D18971,0)="n/a","n/a",IF(L$5&gt;OFFSET(L18971,-$D18971,0)+$D18971,$E18971-SUM($G18971:K18971),($E18971-SUM($G18971:K18971))/(OFFSET(L18971,-$D18971,0)-(L$5-$D18971-1))))</f>
        <v>0</v>
      </c>
      <c r="M18971" s="293">
        <f ca="1">IF(OFFSET(M18971,-$D18971,0)="n/a","n/a",IF(M$5&gt;OFFSET(M18971,-$D18971,0)+$D18971,$E18971-SUM($G18971:L18971),($E18971-SUM($G18971:L18971))/(OFFSET(M18971,-$D18971,0)-(M$5-$D18971-1))))</f>
        <v>0</v>
      </c>
      <c r="N18971" s="293">
        <f ca="1">IF(OFFSET(N18971,-$D18971,0)="n/a","n/a",IF(N$5&gt;OFFSET(N18971,-$D18971,0)+$D18971,$E18971-SUM($G18971:M18971),($E18971-SUM($G18971:M18971))/(OFFSET(N18971,-$D18971,0)-(N$5-$D18971-1))))</f>
        <v>0</v>
      </c>
    </row>
    <row r="18972" spans="1:14" s="369" customFormat="1" ht="12.75" hidden="1" customHeight="1" outlineLevel="2" x14ac:dyDescent="0.25">
      <c r="A18972" s="3"/>
      <c r="B18972" s="3"/>
      <c r="C18972" s="392"/>
      <c r="D18972" s="3">
        <v>3</v>
      </c>
      <c r="E18972" s="290">
        <f ca="1"/>
        <v>0</v>
      </c>
      <c r="F18972" s="291"/>
      <c r="G18972" s="294"/>
      <c r="H18972" s="294"/>
      <c r="I18972" s="292"/>
      <c r="J18972" s="293">
        <f ca="1">IF(OFFSET(J18972,-$D18972,0)="n/a","n/a",IF(J$5&gt;OFFSET(J18972,-$D18972,0)+$D18972,$E18972-SUM($G18972:I18972),($E18972-SUM($G18972:I18972))/(OFFSET(J18972,-$D18972,0)-(J$5-$D18972-1))))</f>
        <v>0</v>
      </c>
      <c r="K18972" s="293">
        <f ca="1">IF(OFFSET(K18972,-$D18972,0)="n/a","n/a",IF(K$5&gt;OFFSET(K18972,-$D18972,0)+$D18972,$E18972-SUM($G18972:J18972),($E18972-SUM($G18972:J18972))/(OFFSET(K18972,-$D18972,0)-(K$5-$D18972-1))))</f>
        <v>0</v>
      </c>
      <c r="L18972" s="293">
        <f ca="1">IF(OFFSET(L18972,-$D18972,0)="n/a","n/a",IF(L$5&gt;OFFSET(L18972,-$D18972,0)+$D18972,$E18972-SUM($G18972:K18972),($E18972-SUM($G18972:K18972))/(OFFSET(L18972,-$D18972,0)-(L$5-$D18972-1))))</f>
        <v>0</v>
      </c>
      <c r="M18972" s="293">
        <f ca="1">IF(OFFSET(M18972,-$D18972,0)="n/a","n/a",IF(M$5&gt;OFFSET(M18972,-$D18972,0)+$D18972,$E18972-SUM($G18972:L18972),($E18972-SUM($G18972:L18972))/(OFFSET(M18972,-$D18972,0)-(M$5-$D18972-1))))</f>
        <v>0</v>
      </c>
      <c r="N18972" s="293">
        <f ca="1">IF(OFFSET(N18972,-$D18972,0)="n/a","n/a",IF(N$5&gt;OFFSET(N18972,-$D18972,0)+$D18972,$E18972-SUM($G18972:M18972),($E18972-SUM($G18972:M18972))/(OFFSET(N18972,-$D18972,0)-(N$5-$D18972-1))))</f>
        <v>0</v>
      </c>
    </row>
    <row r="18973" spans="1:14" s="369" customFormat="1" ht="12.75" hidden="1" customHeight="1" outlineLevel="2" x14ac:dyDescent="0.25">
      <c r="A18973" s="3"/>
      <c r="B18973" s="3"/>
      <c r="C18973" s="392"/>
      <c r="D18973" s="3">
        <v>4</v>
      </c>
      <c r="E18973" s="290">
        <f ca="1"/>
        <v>0</v>
      </c>
      <c r="F18973" s="291"/>
      <c r="G18973" s="294"/>
      <c r="H18973" s="294"/>
      <c r="I18973" s="294"/>
      <c r="J18973" s="292"/>
      <c r="K18973" s="293">
        <f ca="1">IF(OFFSET(K18973,-$D18973,0)="n/a","n/a",IF(K$5&gt;OFFSET(K18973,-$D18973,0)+$D18973,$E18973-SUM($G18973:J18973),($E18973-SUM($G18973:J18973))/(OFFSET(K18973,-$D18973,0)-(K$5-$D18973-1))))</f>
        <v>0</v>
      </c>
      <c r="L18973" s="293">
        <f ca="1">IF(OFFSET(L18973,-$D18973,0)="n/a","n/a",IF(L$5&gt;OFFSET(L18973,-$D18973,0)+$D18973,$E18973-SUM($G18973:K18973),($E18973-SUM($G18973:K18973))/(OFFSET(L18973,-$D18973,0)-(L$5-$D18973-1))))</f>
        <v>0</v>
      </c>
      <c r="M18973" s="293">
        <f ca="1">IF(OFFSET(M18973,-$D18973,0)="n/a","n/a",IF(M$5&gt;OFFSET(M18973,-$D18973,0)+$D18973,$E18973-SUM($G18973:L18973),($E18973-SUM($G18973:L18973))/(OFFSET(M18973,-$D18973,0)-(M$5-$D18973-1))))</f>
        <v>0</v>
      </c>
      <c r="N18973" s="293">
        <f ca="1">IF(OFFSET(N18973,-$D18973,0)="n/a","n/a",IF(N$5&gt;OFFSET(N18973,-$D18973,0)+$D18973,$E18973-SUM($G18973:M18973),($E18973-SUM($G18973:M18973))/(OFFSET(N18973,-$D18973,0)-(N$5-$D18973-1))))</f>
        <v>0</v>
      </c>
    </row>
    <row r="18974" spans="1:14" s="369" customFormat="1" ht="12.75" hidden="1" customHeight="1" outlineLevel="2" x14ac:dyDescent="0.25">
      <c r="A18974" s="3"/>
      <c r="B18974" s="3"/>
      <c r="C18974" s="392"/>
      <c r="D18974" s="3">
        <v>5</v>
      </c>
      <c r="E18974" s="290">
        <f ca="1"/>
        <v>0</v>
      </c>
      <c r="F18974" s="291"/>
      <c r="G18974" s="294"/>
      <c r="H18974" s="294"/>
      <c r="I18974" s="294"/>
      <c r="J18974" s="294"/>
      <c r="K18974" s="292"/>
      <c r="L18974" s="293">
        <f ca="1">IF(OFFSET(L18974,-$D18974,0)="n/a","n/a",IF(L$5&gt;OFFSET(L18974,-$D18974,0)+$D18974,$E18974-SUM($G18974:K18974),($E18974-SUM($G18974:K18974))/(OFFSET(L18974,-$D18974,0)-(L$5-$D18974-1))))</f>
        <v>0</v>
      </c>
      <c r="M18974" s="293">
        <f ca="1">IF(OFFSET(M18974,-$D18974,0)="n/a","n/a",IF(M$5&gt;OFFSET(M18974,-$D18974,0)+$D18974,$E18974-SUM($G18974:L18974),($E18974-SUM($G18974:L18974))/(OFFSET(M18974,-$D18974,0)-(M$5-$D18974-1))))</f>
        <v>0</v>
      </c>
      <c r="N18974" s="293">
        <f ca="1">IF(OFFSET(N18974,-$D18974,0)="n/a","n/a",IF(N$5&gt;OFFSET(N18974,-$D18974,0)+$D18974,$E18974-SUM($G18974:M18974),($E18974-SUM($G18974:M18974))/(OFFSET(N18974,-$D18974,0)-(N$5-$D18974-1))))</f>
        <v>0</v>
      </c>
    </row>
    <row r="18975" spans="1:14" s="369" customFormat="1" ht="12.75" hidden="1" customHeight="1" outlineLevel="2" x14ac:dyDescent="0.25">
      <c r="A18975" s="3"/>
      <c r="B18975" s="3"/>
      <c r="C18975" s="392"/>
      <c r="D18975" s="3">
        <v>6</v>
      </c>
      <c r="E18975" s="290">
        <f ca="1"/>
        <v>0</v>
      </c>
      <c r="F18975" s="291"/>
      <c r="G18975" s="294"/>
      <c r="H18975" s="294"/>
      <c r="I18975" s="294"/>
      <c r="J18975" s="294"/>
      <c r="K18975" s="294"/>
      <c r="L18975" s="292"/>
      <c r="M18975" s="293">
        <f ca="1">IF(OFFSET(M18975,-$D18975,0)="n/a","n/a",IF(M$5&gt;OFFSET(M18975,-$D18975,0)+$D18975,$E18975-SUM($G18975:L18975),($E18975-SUM($G18975:L18975))/(OFFSET(M18975,-$D18975,0)-(M$5-$D18975-1))))</f>
        <v>0</v>
      </c>
      <c r="N18975" s="293">
        <f ca="1">IF(OFFSET(N18975,-$D18975,0)="n/a","n/a",IF(N$5&gt;OFFSET(N18975,-$D18975,0)+$D18975,$E18975-SUM($G18975:M18975),($E18975-SUM($G18975:M18975))/(OFFSET(N18975,-$D18975,0)-(N$5-$D18975-1))))</f>
        <v>0</v>
      </c>
    </row>
    <row r="18976" spans="1:14" s="369" customFormat="1" ht="12.75" hidden="1" customHeight="1" outlineLevel="2" x14ac:dyDescent="0.25">
      <c r="A18976" s="3"/>
      <c r="B18976" s="3"/>
      <c r="C18976" s="392"/>
      <c r="D18976" s="3">
        <v>7</v>
      </c>
      <c r="E18976" s="290">
        <f ca="1"/>
        <v>0</v>
      </c>
      <c r="F18976" s="291"/>
      <c r="G18976" s="294"/>
      <c r="H18976" s="294"/>
      <c r="I18976" s="294"/>
      <c r="J18976" s="294"/>
      <c r="K18976" s="294"/>
      <c r="L18976" s="294"/>
      <c r="M18976" s="292"/>
      <c r="N18976" s="293">
        <f ca="1">IF(OFFSET(N18976,-$D18976,0)="n/a","n/a",IF(N$5&gt;OFFSET(N18976,-$D18976,0)+$D18976,$E18976-SUM($G18976:M18976),($E18976-SUM($G18976:M18976))/(OFFSET(N18976,-$D18976,0)-(N$5-$D18976-1))))</f>
        <v>0</v>
      </c>
    </row>
    <row r="18977" spans="1:14" s="369" customFormat="1" ht="12.75" hidden="1" customHeight="1" outlineLevel="2" x14ac:dyDescent="0.25">
      <c r="A18977" s="3"/>
      <c r="B18977" s="3"/>
      <c r="C18977" s="392"/>
      <c r="D18977" s="3">
        <v>8</v>
      </c>
      <c r="E18977" s="290">
        <f ca="1"/>
        <v>0</v>
      </c>
      <c r="F18977" s="291"/>
      <c r="G18977" s="294"/>
      <c r="H18977" s="294"/>
      <c r="I18977" s="294"/>
      <c r="J18977" s="294"/>
      <c r="K18977" s="294"/>
      <c r="L18977" s="294"/>
      <c r="M18977" s="294"/>
      <c r="N18977" s="292"/>
    </row>
    <row r="18978" spans="1:14" s="369" customFormat="1" ht="12.75" hidden="1" customHeight="1" outlineLevel="2" x14ac:dyDescent="0.25">
      <c r="A18978" s="3"/>
      <c r="B18978" s="3"/>
      <c r="C18978" s="392"/>
      <c r="D18978" s="3">
        <v>9</v>
      </c>
      <c r="E18978" s="290" t="e">
        <f ca="1"/>
        <v>#N/A</v>
      </c>
      <c r="F18978" s="291"/>
      <c r="G18978" s="294"/>
      <c r="H18978" s="294"/>
      <c r="I18978" s="294"/>
      <c r="J18978" s="294"/>
      <c r="K18978" s="294"/>
      <c r="L18978" s="294"/>
      <c r="M18978" s="294"/>
      <c r="N18978" s="294"/>
    </row>
    <row r="18979" spans="1:14" s="369" customFormat="1" ht="12.75" hidden="1" customHeight="1" outlineLevel="2" x14ac:dyDescent="0.25">
      <c r="A18979" s="3"/>
      <c r="B18979" s="3"/>
      <c r="C18979" s="392"/>
      <c r="D18979" s="3">
        <v>10</v>
      </c>
      <c r="E18979" s="290" t="e">
        <f ca="1"/>
        <v>#N/A</v>
      </c>
      <c r="F18979" s="291"/>
      <c r="G18979" s="294"/>
      <c r="H18979" s="294"/>
      <c r="I18979" s="294"/>
      <c r="J18979" s="294"/>
      <c r="K18979" s="294"/>
      <c r="L18979" s="294"/>
      <c r="M18979" s="294"/>
      <c r="N18979" s="294"/>
    </row>
    <row r="18980" spans="1:14" s="369" customFormat="1" ht="12.75" hidden="1" customHeight="1" outlineLevel="2" x14ac:dyDescent="0.25">
      <c r="A18980" s="3"/>
      <c r="B18980" s="3"/>
      <c r="C18980" s="392"/>
      <c r="D18980" s="3">
        <v>11</v>
      </c>
      <c r="E18980" s="290" t="e">
        <f ca="1"/>
        <v>#N/A</v>
      </c>
      <c r="F18980" s="291"/>
      <c r="G18980" s="294"/>
      <c r="H18980" s="294"/>
      <c r="I18980" s="294"/>
      <c r="J18980" s="294"/>
      <c r="K18980" s="294"/>
      <c r="L18980" s="294"/>
      <c r="M18980" s="294"/>
      <c r="N18980" s="294"/>
    </row>
    <row r="18981" spans="1:14" s="369" customFormat="1" ht="12.75" hidden="1" customHeight="1" outlineLevel="2" x14ac:dyDescent="0.25">
      <c r="A18981" s="3"/>
      <c r="B18981" s="3"/>
      <c r="C18981" s="392"/>
      <c r="D18981" s="3">
        <v>12</v>
      </c>
      <c r="E18981" s="290" t="e">
        <f ca="1"/>
        <v>#N/A</v>
      </c>
      <c r="F18981" s="291"/>
      <c r="G18981" s="294"/>
      <c r="H18981" s="294"/>
      <c r="I18981" s="294"/>
      <c r="J18981" s="294"/>
      <c r="K18981" s="294"/>
      <c r="L18981" s="294"/>
      <c r="M18981" s="294"/>
      <c r="N18981" s="294"/>
    </row>
    <row r="18982" spans="1:14" s="369" customFormat="1" ht="12.75" hidden="1" customHeight="1" outlineLevel="2" x14ac:dyDescent="0.25">
      <c r="A18982" s="3"/>
      <c r="B18982" s="3"/>
      <c r="C18982" s="392"/>
      <c r="D18982" s="3">
        <v>13</v>
      </c>
      <c r="E18982" s="290" t="e">
        <f ca="1"/>
        <v>#N/A</v>
      </c>
      <c r="F18982" s="291"/>
      <c r="G18982" s="294"/>
      <c r="H18982" s="294"/>
      <c r="I18982" s="294"/>
      <c r="J18982" s="294"/>
      <c r="K18982" s="294"/>
      <c r="L18982" s="294"/>
      <c r="M18982" s="294"/>
      <c r="N18982" s="294"/>
    </row>
    <row r="18983" spans="1:14" s="369" customFormat="1" ht="12.75" hidden="1" customHeight="1" outlineLevel="2" x14ac:dyDescent="0.25">
      <c r="A18983" s="3"/>
      <c r="B18983" s="3"/>
      <c r="C18983" s="392"/>
      <c r="D18983" s="3">
        <v>14</v>
      </c>
      <c r="E18983" s="290" t="e">
        <f ca="1"/>
        <v>#N/A</v>
      </c>
      <c r="F18983" s="291"/>
      <c r="G18983" s="294"/>
      <c r="H18983" s="294"/>
      <c r="I18983" s="294"/>
      <c r="J18983" s="294"/>
      <c r="K18983" s="294"/>
      <c r="L18983" s="294"/>
      <c r="M18983" s="294"/>
      <c r="N18983" s="294"/>
    </row>
    <row r="18984" spans="1:14" s="369" customFormat="1" ht="12.75" hidden="1" customHeight="1" outlineLevel="2" x14ac:dyDescent="0.25">
      <c r="A18984" s="3"/>
      <c r="B18984" s="3"/>
      <c r="C18984" s="392"/>
      <c r="D18984" s="3">
        <v>15</v>
      </c>
      <c r="E18984" s="290" t="e">
        <f ca="1"/>
        <v>#N/A</v>
      </c>
      <c r="F18984" s="291"/>
      <c r="G18984" s="294"/>
      <c r="H18984" s="294"/>
      <c r="I18984" s="294"/>
      <c r="J18984" s="294"/>
      <c r="K18984" s="294"/>
      <c r="L18984" s="294"/>
      <c r="M18984" s="294"/>
      <c r="N18984" s="294"/>
    </row>
    <row r="18985" spans="1:14" s="369" customFormat="1" ht="12.75" hidden="1" customHeight="1" outlineLevel="1" x14ac:dyDescent="0.25">
      <c r="A18985" s="3"/>
      <c r="B18985" s="145" t="str">
        <f ca="1">B18968</f>
        <v>Asset Type 498</v>
      </c>
      <c r="C18985" s="145" t="str">
        <f ca="1">C18968</f>
        <v>Description - Asset Type 498</v>
      </c>
      <c r="D18985" s="3"/>
      <c r="E18985" s="3"/>
      <c r="F18985" s="106" t="s">
        <v>47</v>
      </c>
      <c r="G18985" s="296">
        <f t="shared" ref="G18985:N18985" si="1996">SUM(G18970:G18984)</f>
        <v>0</v>
      </c>
      <c r="H18985" s="296">
        <f t="shared" ca="1" si="1996"/>
        <v>0</v>
      </c>
      <c r="I18985" s="296">
        <f t="shared" ca="1" si="1996"/>
        <v>0</v>
      </c>
      <c r="J18985" s="296">
        <f t="shared" ca="1" si="1996"/>
        <v>0</v>
      </c>
      <c r="K18985" s="296">
        <f t="shared" ca="1" si="1996"/>
        <v>0</v>
      </c>
      <c r="L18985" s="296">
        <f t="shared" ca="1" si="1996"/>
        <v>0</v>
      </c>
      <c r="M18985" s="296">
        <f t="shared" ca="1" si="1996"/>
        <v>0</v>
      </c>
      <c r="N18985" s="296">
        <f t="shared" ca="1" si="1996"/>
        <v>0</v>
      </c>
    </row>
    <row r="18986" spans="1:14" s="369" customFormat="1" ht="12.75" hidden="1" customHeight="1" outlineLevel="2" x14ac:dyDescent="0.25">
      <c r="A18986" s="217">
        <f>A18968+1</f>
        <v>499</v>
      </c>
      <c r="B18986" s="22" t="str">
        <f ca="1">OFFSET($B$516,$A18986-1,0)</f>
        <v>Asset Type 499</v>
      </c>
      <c r="C18986" s="22" t="str">
        <f ca="1">OFFSET($C$516,$A18986-1,0)</f>
        <v>Description - Asset Type 499</v>
      </c>
      <c r="D18986" s="3"/>
      <c r="E18986" s="109"/>
      <c r="F18986" s="108" t="s">
        <v>46</v>
      </c>
      <c r="G18986" s="295">
        <f t="shared" ref="G18986:N18986" ca="1" si="1997">VLOOKUP($B18986,$B$516:$N$1015,5+G$5,FALSE)</f>
        <v>0</v>
      </c>
      <c r="H18986" s="295">
        <f t="shared" ca="1" si="1997"/>
        <v>0</v>
      </c>
      <c r="I18986" s="295">
        <f t="shared" ca="1" si="1997"/>
        <v>0</v>
      </c>
      <c r="J18986" s="295">
        <f t="shared" ca="1" si="1997"/>
        <v>0</v>
      </c>
      <c r="K18986" s="295">
        <f t="shared" ca="1" si="1997"/>
        <v>0</v>
      </c>
      <c r="L18986" s="295">
        <f t="shared" ca="1" si="1997"/>
        <v>0</v>
      </c>
      <c r="M18986" s="295">
        <f t="shared" ca="1" si="1997"/>
        <v>0</v>
      </c>
      <c r="N18986" s="295">
        <f t="shared" ca="1" si="1997"/>
        <v>0</v>
      </c>
    </row>
    <row r="18987" spans="1:14" s="369" customFormat="1" ht="12.75" hidden="1" customHeight="1" outlineLevel="2" x14ac:dyDescent="0.25">
      <c r="A18987" s="3"/>
      <c r="B18987" s="3"/>
      <c r="C18987" s="21"/>
      <c r="D18987" s="3"/>
      <c r="E18987" s="107"/>
      <c r="F18987" s="106" t="s">
        <v>80</v>
      </c>
      <c r="G18987" s="111">
        <f ca="1">VLOOKUP($B18986,'Input Sheet'!$B$515:$N$1014,5+G$5,FALSE)</f>
        <v>0</v>
      </c>
      <c r="H18987" s="111">
        <f ca="1">VLOOKUP($B18986,'Input Sheet'!$B$515:$N$1014,5+H$5,FALSE)</f>
        <v>0</v>
      </c>
      <c r="I18987" s="111">
        <f ca="1">VLOOKUP($B18986,'Input Sheet'!$B$515:$N$1014,5+I$5,FALSE)</f>
        <v>0</v>
      </c>
      <c r="J18987" s="111">
        <f ca="1">VLOOKUP($B18986,'Input Sheet'!$B$515:$N$1014,5+J$5,FALSE)</f>
        <v>0</v>
      </c>
      <c r="K18987" s="111">
        <f ca="1">VLOOKUP($B18986,'Input Sheet'!$B$515:$N$1014,5+K$5,FALSE)</f>
        <v>0</v>
      </c>
      <c r="L18987" s="111">
        <f ca="1">VLOOKUP($B18986,'Input Sheet'!$B$515:$N$1014,5+L$5,FALSE)</f>
        <v>0</v>
      </c>
      <c r="M18987" s="111">
        <f ca="1">VLOOKUP($B18986,'Input Sheet'!$B$515:$N$1014,5+M$5,FALSE)</f>
        <v>0</v>
      </c>
      <c r="N18987" s="111">
        <f ca="1">VLOOKUP($B18986,'Input Sheet'!$B$515:$N$1014,5+N$5,FALSE)</f>
        <v>0</v>
      </c>
    </row>
    <row r="18988" spans="1:14" s="369" customFormat="1" ht="12.75" hidden="1" customHeight="1" outlineLevel="2" x14ac:dyDescent="0.25">
      <c r="A18988" s="3"/>
      <c r="B18988" s="3"/>
      <c r="C18988" s="3"/>
      <c r="D18988" s="3">
        <v>1</v>
      </c>
      <c r="E18988" s="290">
        <f t="array" aca="1" ref="E18988:E19002" ca="1">TRANSPOSE(G18986:N18986)</f>
        <v>0</v>
      </c>
      <c r="F18988" s="291"/>
      <c r="G18988" s="292"/>
      <c r="H18988" s="293">
        <f ca="1">IF(OFFSET(H18988,-$D18988,0)="n/a","n/a",IF(H$5&gt;OFFSET(H18988,-$D18988,0)+$D18988,$E18988-SUM($G18988:G18988),($E18988-SUM($G18988:G18988))/(OFFSET(H18988,-$D18988,0)-(H$5-$D18988-1))))</f>
        <v>0</v>
      </c>
      <c r="I18988" s="293">
        <f ca="1">IF(OFFSET(I18988,-$D18988,0)="n/a","n/a",IF(I$5&gt;OFFSET(I18988,-$D18988,0)+$D18988,$E18988-SUM($G18988:H18988),($E18988-SUM($G18988:H18988))/(OFFSET(I18988,-$D18988,0)-(I$5-$D18988-1))))</f>
        <v>0</v>
      </c>
      <c r="J18988" s="293">
        <f ca="1">IF(OFFSET(J18988,-$D18988,0)="n/a","n/a",IF(J$5&gt;OFFSET(J18988,-$D18988,0)+$D18988,$E18988-SUM($G18988:I18988),($E18988-SUM($G18988:I18988))/(OFFSET(J18988,-$D18988,0)-(J$5-$D18988-1))))</f>
        <v>0</v>
      </c>
      <c r="K18988" s="293">
        <f ca="1">IF(OFFSET(K18988,-$D18988,0)="n/a","n/a",IF(K$5&gt;OFFSET(K18988,-$D18988,0)+$D18988,$E18988-SUM($G18988:J18988),($E18988-SUM($G18988:J18988))/(OFFSET(K18988,-$D18988,0)-(K$5-$D18988-1))))</f>
        <v>0</v>
      </c>
      <c r="L18988" s="293">
        <f ca="1">IF(OFFSET(L18988,-$D18988,0)="n/a","n/a",IF(L$5&gt;OFFSET(L18988,-$D18988,0)+$D18988,$E18988-SUM($G18988:K18988),($E18988-SUM($G18988:K18988))/(OFFSET(L18988,-$D18988,0)-(L$5-$D18988-1))))</f>
        <v>0</v>
      </c>
      <c r="M18988" s="293">
        <f ca="1">IF(OFFSET(M18988,-$D18988,0)="n/a","n/a",IF(M$5&gt;OFFSET(M18988,-$D18988,0)+$D18988,$E18988-SUM($G18988:L18988),($E18988-SUM($G18988:L18988))/(OFFSET(M18988,-$D18988,0)-(M$5-$D18988-1))))</f>
        <v>0</v>
      </c>
      <c r="N18988" s="293">
        <f ca="1">IF(OFFSET(N18988,-$D18988,0)="n/a","n/a",IF(N$5&gt;OFFSET(N18988,-$D18988,0)+$D18988,$E18988-SUM($G18988:M18988),($E18988-SUM($G18988:M18988))/(OFFSET(N18988,-$D18988,0)-(N$5-$D18988-1))))</f>
        <v>0</v>
      </c>
    </row>
    <row r="18989" spans="1:14" s="369" customFormat="1" ht="12.75" hidden="1" customHeight="1" outlineLevel="2" x14ac:dyDescent="0.25">
      <c r="A18989" s="3"/>
      <c r="B18989" s="3"/>
      <c r="C18989" s="392" t="s">
        <v>48</v>
      </c>
      <c r="D18989" s="3">
        <v>2</v>
      </c>
      <c r="E18989" s="290">
        <f ca="1"/>
        <v>0</v>
      </c>
      <c r="F18989" s="291"/>
      <c r="G18989" s="294"/>
      <c r="H18989" s="292"/>
      <c r="I18989" s="293">
        <f ca="1">IF(OFFSET(I18989,-$D18989,0)="n/a","n/a",IF(I$5&gt;OFFSET(I18989,-$D18989,0)+$D18989,$E18989-SUM($G18989:H18989),($E18989-SUM($G18989:H18989))/(OFFSET(I18989,-$D18989,0)-(I$5-$D18989-1))))</f>
        <v>0</v>
      </c>
      <c r="J18989" s="293">
        <f ca="1">IF(OFFSET(J18989,-$D18989,0)="n/a","n/a",IF(J$5&gt;OFFSET(J18989,-$D18989,0)+$D18989,$E18989-SUM($G18989:I18989),($E18989-SUM($G18989:I18989))/(OFFSET(J18989,-$D18989,0)-(J$5-$D18989-1))))</f>
        <v>0</v>
      </c>
      <c r="K18989" s="293">
        <f ca="1">IF(OFFSET(K18989,-$D18989,0)="n/a","n/a",IF(K$5&gt;OFFSET(K18989,-$D18989,0)+$D18989,$E18989-SUM($G18989:J18989),($E18989-SUM($G18989:J18989))/(OFFSET(K18989,-$D18989,0)-(K$5-$D18989-1))))</f>
        <v>0</v>
      </c>
      <c r="L18989" s="293">
        <f ca="1">IF(OFFSET(L18989,-$D18989,0)="n/a","n/a",IF(L$5&gt;OFFSET(L18989,-$D18989,0)+$D18989,$E18989-SUM($G18989:K18989),($E18989-SUM($G18989:K18989))/(OFFSET(L18989,-$D18989,0)-(L$5-$D18989-1))))</f>
        <v>0</v>
      </c>
      <c r="M18989" s="293">
        <f ca="1">IF(OFFSET(M18989,-$D18989,0)="n/a","n/a",IF(M$5&gt;OFFSET(M18989,-$D18989,0)+$D18989,$E18989-SUM($G18989:L18989),($E18989-SUM($G18989:L18989))/(OFFSET(M18989,-$D18989,0)-(M$5-$D18989-1))))</f>
        <v>0</v>
      </c>
      <c r="N18989" s="293">
        <f ca="1">IF(OFFSET(N18989,-$D18989,0)="n/a","n/a",IF(N$5&gt;OFFSET(N18989,-$D18989,0)+$D18989,$E18989-SUM($G18989:M18989),($E18989-SUM($G18989:M18989))/(OFFSET(N18989,-$D18989,0)-(N$5-$D18989-1))))</f>
        <v>0</v>
      </c>
    </row>
    <row r="18990" spans="1:14" s="369" customFormat="1" ht="12.75" hidden="1" customHeight="1" outlineLevel="2" x14ac:dyDescent="0.25">
      <c r="A18990" s="3"/>
      <c r="B18990" s="3"/>
      <c r="C18990" s="392"/>
      <c r="D18990" s="3">
        <v>3</v>
      </c>
      <c r="E18990" s="290">
        <f ca="1"/>
        <v>0</v>
      </c>
      <c r="F18990" s="291"/>
      <c r="G18990" s="294"/>
      <c r="H18990" s="294"/>
      <c r="I18990" s="292"/>
      <c r="J18990" s="293">
        <f ca="1">IF(OFFSET(J18990,-$D18990,0)="n/a","n/a",IF(J$5&gt;OFFSET(J18990,-$D18990,0)+$D18990,$E18990-SUM($G18990:I18990),($E18990-SUM($G18990:I18990))/(OFFSET(J18990,-$D18990,0)-(J$5-$D18990-1))))</f>
        <v>0</v>
      </c>
      <c r="K18990" s="293">
        <f ca="1">IF(OFFSET(K18990,-$D18990,0)="n/a","n/a",IF(K$5&gt;OFFSET(K18990,-$D18990,0)+$D18990,$E18990-SUM($G18990:J18990),($E18990-SUM($G18990:J18990))/(OFFSET(K18990,-$D18990,0)-(K$5-$D18990-1))))</f>
        <v>0</v>
      </c>
      <c r="L18990" s="293">
        <f ca="1">IF(OFFSET(L18990,-$D18990,0)="n/a","n/a",IF(L$5&gt;OFFSET(L18990,-$D18990,0)+$D18990,$E18990-SUM($G18990:K18990),($E18990-SUM($G18990:K18990))/(OFFSET(L18990,-$D18990,0)-(L$5-$D18990-1))))</f>
        <v>0</v>
      </c>
      <c r="M18990" s="293">
        <f ca="1">IF(OFFSET(M18990,-$D18990,0)="n/a","n/a",IF(M$5&gt;OFFSET(M18990,-$D18990,0)+$D18990,$E18990-SUM($G18990:L18990),($E18990-SUM($G18990:L18990))/(OFFSET(M18990,-$D18990,0)-(M$5-$D18990-1))))</f>
        <v>0</v>
      </c>
      <c r="N18990" s="293">
        <f ca="1">IF(OFFSET(N18990,-$D18990,0)="n/a","n/a",IF(N$5&gt;OFFSET(N18990,-$D18990,0)+$D18990,$E18990-SUM($G18990:M18990),($E18990-SUM($G18990:M18990))/(OFFSET(N18990,-$D18990,0)-(N$5-$D18990-1))))</f>
        <v>0</v>
      </c>
    </row>
    <row r="18991" spans="1:14" s="369" customFormat="1" ht="12.75" hidden="1" customHeight="1" outlineLevel="2" x14ac:dyDescent="0.25">
      <c r="A18991" s="3"/>
      <c r="B18991" s="3"/>
      <c r="C18991" s="392"/>
      <c r="D18991" s="3">
        <v>4</v>
      </c>
      <c r="E18991" s="290">
        <f ca="1"/>
        <v>0</v>
      </c>
      <c r="F18991" s="291"/>
      <c r="G18991" s="294"/>
      <c r="H18991" s="294"/>
      <c r="I18991" s="294"/>
      <c r="J18991" s="292"/>
      <c r="K18991" s="293">
        <f ca="1">IF(OFFSET(K18991,-$D18991,0)="n/a","n/a",IF(K$5&gt;OFFSET(K18991,-$D18991,0)+$D18991,$E18991-SUM($G18991:J18991),($E18991-SUM($G18991:J18991))/(OFFSET(K18991,-$D18991,0)-(K$5-$D18991-1))))</f>
        <v>0</v>
      </c>
      <c r="L18991" s="293">
        <f ca="1">IF(OFFSET(L18991,-$D18991,0)="n/a","n/a",IF(L$5&gt;OFFSET(L18991,-$D18991,0)+$D18991,$E18991-SUM($G18991:K18991),($E18991-SUM($G18991:K18991))/(OFFSET(L18991,-$D18991,0)-(L$5-$D18991-1))))</f>
        <v>0</v>
      </c>
      <c r="M18991" s="293">
        <f ca="1">IF(OFFSET(M18991,-$D18991,0)="n/a","n/a",IF(M$5&gt;OFFSET(M18991,-$D18991,0)+$D18991,$E18991-SUM($G18991:L18991),($E18991-SUM($G18991:L18991))/(OFFSET(M18991,-$D18991,0)-(M$5-$D18991-1))))</f>
        <v>0</v>
      </c>
      <c r="N18991" s="293">
        <f ca="1">IF(OFFSET(N18991,-$D18991,0)="n/a","n/a",IF(N$5&gt;OFFSET(N18991,-$D18991,0)+$D18991,$E18991-SUM($G18991:M18991),($E18991-SUM($G18991:M18991))/(OFFSET(N18991,-$D18991,0)-(N$5-$D18991-1))))</f>
        <v>0</v>
      </c>
    </row>
    <row r="18992" spans="1:14" s="369" customFormat="1" ht="12.75" hidden="1" customHeight="1" outlineLevel="2" x14ac:dyDescent="0.25">
      <c r="A18992" s="3"/>
      <c r="B18992" s="3"/>
      <c r="C18992" s="392"/>
      <c r="D18992" s="3">
        <v>5</v>
      </c>
      <c r="E18992" s="290">
        <f ca="1"/>
        <v>0</v>
      </c>
      <c r="F18992" s="291"/>
      <c r="G18992" s="294"/>
      <c r="H18992" s="294"/>
      <c r="I18992" s="294"/>
      <c r="J18992" s="294"/>
      <c r="K18992" s="292"/>
      <c r="L18992" s="293">
        <f ca="1">IF(OFFSET(L18992,-$D18992,0)="n/a","n/a",IF(L$5&gt;OFFSET(L18992,-$D18992,0)+$D18992,$E18992-SUM($G18992:K18992),($E18992-SUM($G18992:K18992))/(OFFSET(L18992,-$D18992,0)-(L$5-$D18992-1))))</f>
        <v>0</v>
      </c>
      <c r="M18992" s="293">
        <f ca="1">IF(OFFSET(M18992,-$D18992,0)="n/a","n/a",IF(M$5&gt;OFFSET(M18992,-$D18992,0)+$D18992,$E18992-SUM($G18992:L18992),($E18992-SUM($G18992:L18992))/(OFFSET(M18992,-$D18992,0)-(M$5-$D18992-1))))</f>
        <v>0</v>
      </c>
      <c r="N18992" s="293">
        <f ca="1">IF(OFFSET(N18992,-$D18992,0)="n/a","n/a",IF(N$5&gt;OFFSET(N18992,-$D18992,0)+$D18992,$E18992-SUM($G18992:M18992),($E18992-SUM($G18992:M18992))/(OFFSET(N18992,-$D18992,0)-(N$5-$D18992-1))))</f>
        <v>0</v>
      </c>
    </row>
    <row r="18993" spans="1:14" s="369" customFormat="1" ht="12.75" hidden="1" customHeight="1" outlineLevel="2" x14ac:dyDescent="0.25">
      <c r="A18993" s="3"/>
      <c r="B18993" s="3"/>
      <c r="C18993" s="392"/>
      <c r="D18993" s="3">
        <v>6</v>
      </c>
      <c r="E18993" s="290">
        <f ca="1"/>
        <v>0</v>
      </c>
      <c r="F18993" s="291"/>
      <c r="G18993" s="294"/>
      <c r="H18993" s="294"/>
      <c r="I18993" s="294"/>
      <c r="J18993" s="294"/>
      <c r="K18993" s="294"/>
      <c r="L18993" s="292"/>
      <c r="M18993" s="293">
        <f ca="1">IF(OFFSET(M18993,-$D18993,0)="n/a","n/a",IF(M$5&gt;OFFSET(M18993,-$D18993,0)+$D18993,$E18993-SUM($G18993:L18993),($E18993-SUM($G18993:L18993))/(OFFSET(M18993,-$D18993,0)-(M$5-$D18993-1))))</f>
        <v>0</v>
      </c>
      <c r="N18993" s="293">
        <f ca="1">IF(OFFSET(N18993,-$D18993,0)="n/a","n/a",IF(N$5&gt;OFFSET(N18993,-$D18993,0)+$D18993,$E18993-SUM($G18993:M18993),($E18993-SUM($G18993:M18993))/(OFFSET(N18993,-$D18993,0)-(N$5-$D18993-1))))</f>
        <v>0</v>
      </c>
    </row>
    <row r="18994" spans="1:14" s="369" customFormat="1" ht="12.75" hidden="1" customHeight="1" outlineLevel="2" x14ac:dyDescent="0.25">
      <c r="A18994" s="3"/>
      <c r="B18994" s="3"/>
      <c r="C18994" s="392"/>
      <c r="D18994" s="3">
        <v>7</v>
      </c>
      <c r="E18994" s="290">
        <f ca="1"/>
        <v>0</v>
      </c>
      <c r="F18994" s="291"/>
      <c r="G18994" s="294"/>
      <c r="H18994" s="294"/>
      <c r="I18994" s="294"/>
      <c r="J18994" s="294"/>
      <c r="K18994" s="294"/>
      <c r="L18994" s="294"/>
      <c r="M18994" s="292"/>
      <c r="N18994" s="293">
        <f ca="1">IF(OFFSET(N18994,-$D18994,0)="n/a","n/a",IF(N$5&gt;OFFSET(N18994,-$D18994,0)+$D18994,$E18994-SUM($G18994:M18994),($E18994-SUM($G18994:M18994))/(OFFSET(N18994,-$D18994,0)-(N$5-$D18994-1))))</f>
        <v>0</v>
      </c>
    </row>
    <row r="18995" spans="1:14" s="369" customFormat="1" ht="12.75" hidden="1" customHeight="1" outlineLevel="2" x14ac:dyDescent="0.25">
      <c r="A18995" s="3"/>
      <c r="B18995" s="3"/>
      <c r="C18995" s="392"/>
      <c r="D18995" s="3">
        <v>8</v>
      </c>
      <c r="E18995" s="290">
        <f ca="1"/>
        <v>0</v>
      </c>
      <c r="F18995" s="291"/>
      <c r="G18995" s="294"/>
      <c r="H18995" s="294"/>
      <c r="I18995" s="294"/>
      <c r="J18995" s="294"/>
      <c r="K18995" s="294"/>
      <c r="L18995" s="294"/>
      <c r="M18995" s="294"/>
      <c r="N18995" s="292"/>
    </row>
    <row r="18996" spans="1:14" s="369" customFormat="1" ht="12.75" hidden="1" customHeight="1" outlineLevel="2" x14ac:dyDescent="0.25">
      <c r="A18996" s="3"/>
      <c r="B18996" s="3"/>
      <c r="C18996" s="392"/>
      <c r="D18996" s="3">
        <v>9</v>
      </c>
      <c r="E18996" s="290" t="e">
        <f ca="1"/>
        <v>#N/A</v>
      </c>
      <c r="F18996" s="291"/>
      <c r="G18996" s="294"/>
      <c r="H18996" s="294"/>
      <c r="I18996" s="294"/>
      <c r="J18996" s="294"/>
      <c r="K18996" s="294"/>
      <c r="L18996" s="294"/>
      <c r="M18996" s="294"/>
      <c r="N18996" s="294"/>
    </row>
    <row r="18997" spans="1:14" s="369" customFormat="1" ht="12.75" hidden="1" customHeight="1" outlineLevel="2" x14ac:dyDescent="0.25">
      <c r="A18997" s="3"/>
      <c r="B18997" s="3"/>
      <c r="C18997" s="392"/>
      <c r="D18997" s="3">
        <v>10</v>
      </c>
      <c r="E18997" s="290" t="e">
        <f ca="1"/>
        <v>#N/A</v>
      </c>
      <c r="F18997" s="291"/>
      <c r="G18997" s="294"/>
      <c r="H18997" s="294"/>
      <c r="I18997" s="294"/>
      <c r="J18997" s="294"/>
      <c r="K18997" s="294"/>
      <c r="L18997" s="294"/>
      <c r="M18997" s="294"/>
      <c r="N18997" s="294"/>
    </row>
    <row r="18998" spans="1:14" s="369" customFormat="1" ht="12.75" hidden="1" customHeight="1" outlineLevel="2" x14ac:dyDescent="0.25">
      <c r="A18998" s="3"/>
      <c r="B18998" s="3"/>
      <c r="C18998" s="392"/>
      <c r="D18998" s="3">
        <v>11</v>
      </c>
      <c r="E18998" s="290" t="e">
        <f ca="1"/>
        <v>#N/A</v>
      </c>
      <c r="F18998" s="291"/>
      <c r="G18998" s="294"/>
      <c r="H18998" s="294"/>
      <c r="I18998" s="294"/>
      <c r="J18998" s="294"/>
      <c r="K18998" s="294"/>
      <c r="L18998" s="294"/>
      <c r="M18998" s="294"/>
      <c r="N18998" s="294"/>
    </row>
    <row r="18999" spans="1:14" s="369" customFormat="1" ht="12.75" hidden="1" customHeight="1" outlineLevel="2" x14ac:dyDescent="0.25">
      <c r="A18999" s="3"/>
      <c r="B18999" s="3"/>
      <c r="C18999" s="392"/>
      <c r="D18999" s="3">
        <v>12</v>
      </c>
      <c r="E18999" s="290" t="e">
        <f ca="1"/>
        <v>#N/A</v>
      </c>
      <c r="F18999" s="291"/>
      <c r="G18999" s="294"/>
      <c r="H18999" s="294"/>
      <c r="I18999" s="294"/>
      <c r="J18999" s="294"/>
      <c r="K18999" s="294"/>
      <c r="L18999" s="294"/>
      <c r="M18999" s="294"/>
      <c r="N18999" s="294"/>
    </row>
    <row r="19000" spans="1:14" s="369" customFormat="1" ht="12.75" hidden="1" customHeight="1" outlineLevel="2" x14ac:dyDescent="0.25">
      <c r="A19000" s="3"/>
      <c r="B19000" s="3"/>
      <c r="C19000" s="392"/>
      <c r="D19000" s="3">
        <v>13</v>
      </c>
      <c r="E19000" s="290" t="e">
        <f ca="1"/>
        <v>#N/A</v>
      </c>
      <c r="F19000" s="291"/>
      <c r="G19000" s="294"/>
      <c r="H19000" s="294"/>
      <c r="I19000" s="294"/>
      <c r="J19000" s="294"/>
      <c r="K19000" s="294"/>
      <c r="L19000" s="294"/>
      <c r="M19000" s="294"/>
      <c r="N19000" s="294"/>
    </row>
    <row r="19001" spans="1:14" s="369" customFormat="1" ht="12.75" hidden="1" customHeight="1" outlineLevel="2" x14ac:dyDescent="0.25">
      <c r="A19001" s="3"/>
      <c r="B19001" s="3"/>
      <c r="C19001" s="392"/>
      <c r="D19001" s="3">
        <v>14</v>
      </c>
      <c r="E19001" s="290" t="e">
        <f ca="1"/>
        <v>#N/A</v>
      </c>
      <c r="F19001" s="291"/>
      <c r="G19001" s="294"/>
      <c r="H19001" s="294"/>
      <c r="I19001" s="294"/>
      <c r="J19001" s="294"/>
      <c r="K19001" s="294"/>
      <c r="L19001" s="294"/>
      <c r="M19001" s="294"/>
      <c r="N19001" s="294"/>
    </row>
    <row r="19002" spans="1:14" s="369" customFormat="1" ht="12.75" hidden="1" customHeight="1" outlineLevel="2" x14ac:dyDescent="0.25">
      <c r="A19002" s="3"/>
      <c r="B19002" s="3"/>
      <c r="C19002" s="392"/>
      <c r="D19002" s="3">
        <v>15</v>
      </c>
      <c r="E19002" s="290" t="e">
        <f ca="1"/>
        <v>#N/A</v>
      </c>
      <c r="F19002" s="291"/>
      <c r="G19002" s="294"/>
      <c r="H19002" s="294"/>
      <c r="I19002" s="294"/>
      <c r="J19002" s="294"/>
      <c r="K19002" s="294"/>
      <c r="L19002" s="294"/>
      <c r="M19002" s="294"/>
      <c r="N19002" s="294"/>
    </row>
    <row r="19003" spans="1:14" s="369" customFormat="1" ht="12.75" hidden="1" customHeight="1" outlineLevel="1" x14ac:dyDescent="0.25">
      <c r="A19003" s="3"/>
      <c r="B19003" s="145" t="str">
        <f ca="1">B18986</f>
        <v>Asset Type 499</v>
      </c>
      <c r="C19003" s="145" t="str">
        <f ca="1">C18986</f>
        <v>Description - Asset Type 499</v>
      </c>
      <c r="D19003" s="3"/>
      <c r="E19003" s="3"/>
      <c r="F19003" s="106" t="s">
        <v>47</v>
      </c>
      <c r="G19003" s="296">
        <f t="shared" ref="G19003:N19003" si="1998">SUM(G18988:G19002)</f>
        <v>0</v>
      </c>
      <c r="H19003" s="296">
        <f t="shared" ca="1" si="1998"/>
        <v>0</v>
      </c>
      <c r="I19003" s="296">
        <f t="shared" ca="1" si="1998"/>
        <v>0</v>
      </c>
      <c r="J19003" s="296">
        <f t="shared" ca="1" si="1998"/>
        <v>0</v>
      </c>
      <c r="K19003" s="296">
        <f t="shared" ca="1" si="1998"/>
        <v>0</v>
      </c>
      <c r="L19003" s="296">
        <f t="shared" ca="1" si="1998"/>
        <v>0</v>
      </c>
      <c r="M19003" s="296">
        <f t="shared" ca="1" si="1998"/>
        <v>0</v>
      </c>
      <c r="N19003" s="296">
        <f t="shared" ca="1" si="1998"/>
        <v>0</v>
      </c>
    </row>
    <row r="19004" spans="1:14" s="369" customFormat="1" ht="12.75" hidden="1" customHeight="1" outlineLevel="2" x14ac:dyDescent="0.25">
      <c r="A19004" s="217">
        <f>A18986+1</f>
        <v>500</v>
      </c>
      <c r="B19004" s="22" t="str">
        <f ca="1">OFFSET($B$516,$A19004-1,0)</f>
        <v>Asset Type 500</v>
      </c>
      <c r="C19004" s="22" t="str">
        <f ca="1">OFFSET($C$516,$A19004-1,0)</f>
        <v>Description - Asset Type 500</v>
      </c>
      <c r="D19004" s="3"/>
      <c r="E19004" s="109"/>
      <c r="F19004" s="108" t="s">
        <v>46</v>
      </c>
      <c r="G19004" s="295">
        <f t="shared" ref="G19004:N19004" ca="1" si="1999">VLOOKUP($B19004,$B$516:$N$1015,5+G$5,FALSE)</f>
        <v>0</v>
      </c>
      <c r="H19004" s="295">
        <f t="shared" ca="1" si="1999"/>
        <v>0</v>
      </c>
      <c r="I19004" s="295">
        <f t="shared" ca="1" si="1999"/>
        <v>0</v>
      </c>
      <c r="J19004" s="295">
        <f t="shared" ca="1" si="1999"/>
        <v>0</v>
      </c>
      <c r="K19004" s="295">
        <f t="shared" ca="1" si="1999"/>
        <v>0</v>
      </c>
      <c r="L19004" s="295">
        <f t="shared" ca="1" si="1999"/>
        <v>0</v>
      </c>
      <c r="M19004" s="295">
        <f t="shared" ca="1" si="1999"/>
        <v>0</v>
      </c>
      <c r="N19004" s="295">
        <f t="shared" ca="1" si="1999"/>
        <v>0</v>
      </c>
    </row>
    <row r="19005" spans="1:14" s="369" customFormat="1" ht="12.75" hidden="1" customHeight="1" outlineLevel="2" x14ac:dyDescent="0.25">
      <c r="A19005" s="3"/>
      <c r="B19005" s="3"/>
      <c r="C19005" s="21"/>
      <c r="D19005" s="3"/>
      <c r="E19005" s="107"/>
      <c r="F19005" s="106" t="s">
        <v>80</v>
      </c>
      <c r="G19005" s="111">
        <f ca="1">VLOOKUP($B19004,'Input Sheet'!$B$515:$N$1014,5+G$5,FALSE)</f>
        <v>0</v>
      </c>
      <c r="H19005" s="111">
        <f ca="1">VLOOKUP($B19004,'Input Sheet'!$B$515:$N$1014,5+H$5,FALSE)</f>
        <v>0</v>
      </c>
      <c r="I19005" s="111">
        <f ca="1">VLOOKUP($B19004,'Input Sheet'!$B$515:$N$1014,5+I$5,FALSE)</f>
        <v>0</v>
      </c>
      <c r="J19005" s="111">
        <f ca="1">VLOOKUP($B19004,'Input Sheet'!$B$515:$N$1014,5+J$5,FALSE)</f>
        <v>0</v>
      </c>
      <c r="K19005" s="111">
        <f ca="1">VLOOKUP($B19004,'Input Sheet'!$B$515:$N$1014,5+K$5,FALSE)</f>
        <v>0</v>
      </c>
      <c r="L19005" s="111">
        <f ca="1">VLOOKUP($B19004,'Input Sheet'!$B$515:$N$1014,5+L$5,FALSE)</f>
        <v>0</v>
      </c>
      <c r="M19005" s="111">
        <f ca="1">VLOOKUP($B19004,'Input Sheet'!$B$515:$N$1014,5+M$5,FALSE)</f>
        <v>0</v>
      </c>
      <c r="N19005" s="111">
        <f ca="1">VLOOKUP($B19004,'Input Sheet'!$B$515:$N$1014,5+N$5,FALSE)</f>
        <v>0</v>
      </c>
    </row>
    <row r="19006" spans="1:14" s="369" customFormat="1" ht="12.75" hidden="1" customHeight="1" outlineLevel="2" x14ac:dyDescent="0.25">
      <c r="A19006" s="3"/>
      <c r="B19006" s="3"/>
      <c r="C19006" s="3"/>
      <c r="D19006" s="3">
        <v>1</v>
      </c>
      <c r="E19006" s="290">
        <f t="array" aca="1" ref="E19006:E19020" ca="1">TRANSPOSE(G19004:N19004)</f>
        <v>0</v>
      </c>
      <c r="F19006" s="291"/>
      <c r="G19006" s="292"/>
      <c r="H19006" s="293">
        <f ca="1">IF(OFFSET(H19006,-$D19006,0)="n/a","n/a",IF(H$5&gt;OFFSET(H19006,-$D19006,0)+$D19006,$E19006-SUM($G19006:G19006),($E19006-SUM($G19006:G19006))/(OFFSET(H19006,-$D19006,0)-(H$5-$D19006-1))))</f>
        <v>0</v>
      </c>
      <c r="I19006" s="293">
        <f ca="1">IF(OFFSET(I19006,-$D19006,0)="n/a","n/a",IF(I$5&gt;OFFSET(I19006,-$D19006,0)+$D19006,$E19006-SUM($G19006:H19006),($E19006-SUM($G19006:H19006))/(OFFSET(I19006,-$D19006,0)-(I$5-$D19006-1))))</f>
        <v>0</v>
      </c>
      <c r="J19006" s="293">
        <f ca="1">IF(OFFSET(J19006,-$D19006,0)="n/a","n/a",IF(J$5&gt;OFFSET(J19006,-$D19006,0)+$D19006,$E19006-SUM($G19006:I19006),($E19006-SUM($G19006:I19006))/(OFFSET(J19006,-$D19006,0)-(J$5-$D19006-1))))</f>
        <v>0</v>
      </c>
      <c r="K19006" s="293">
        <f ca="1">IF(OFFSET(K19006,-$D19006,0)="n/a","n/a",IF(K$5&gt;OFFSET(K19006,-$D19006,0)+$D19006,$E19006-SUM($G19006:J19006),($E19006-SUM($G19006:J19006))/(OFFSET(K19006,-$D19006,0)-(K$5-$D19006-1))))</f>
        <v>0</v>
      </c>
      <c r="L19006" s="293">
        <f ca="1">IF(OFFSET(L19006,-$D19006,0)="n/a","n/a",IF(L$5&gt;OFFSET(L19006,-$D19006,0)+$D19006,$E19006-SUM($G19006:K19006),($E19006-SUM($G19006:K19006))/(OFFSET(L19006,-$D19006,0)-(L$5-$D19006-1))))</f>
        <v>0</v>
      </c>
      <c r="M19006" s="293">
        <f ca="1">IF(OFFSET(M19006,-$D19006,0)="n/a","n/a",IF(M$5&gt;OFFSET(M19006,-$D19006,0)+$D19006,$E19006-SUM($G19006:L19006),($E19006-SUM($G19006:L19006))/(OFFSET(M19006,-$D19006,0)-(M$5-$D19006-1))))</f>
        <v>0</v>
      </c>
      <c r="N19006" s="293">
        <f ca="1">IF(OFFSET(N19006,-$D19006,0)="n/a","n/a",IF(N$5&gt;OFFSET(N19006,-$D19006,0)+$D19006,$E19006-SUM($G19006:M19006),($E19006-SUM($G19006:M19006))/(OFFSET(N19006,-$D19006,0)-(N$5-$D19006-1))))</f>
        <v>0</v>
      </c>
    </row>
    <row r="19007" spans="1:14" s="369" customFormat="1" ht="12.75" hidden="1" customHeight="1" outlineLevel="2" x14ac:dyDescent="0.25">
      <c r="A19007" s="3"/>
      <c r="B19007" s="3"/>
      <c r="C19007" s="392" t="s">
        <v>48</v>
      </c>
      <c r="D19007" s="3">
        <v>2</v>
      </c>
      <c r="E19007" s="290">
        <f ca="1"/>
        <v>0</v>
      </c>
      <c r="F19007" s="291"/>
      <c r="G19007" s="294"/>
      <c r="H19007" s="292"/>
      <c r="I19007" s="293">
        <f ca="1">IF(OFFSET(I19007,-$D19007,0)="n/a","n/a",IF(I$5&gt;OFFSET(I19007,-$D19007,0)+$D19007,$E19007-SUM($G19007:H19007),($E19007-SUM($G19007:H19007))/(OFFSET(I19007,-$D19007,0)-(I$5-$D19007-1))))</f>
        <v>0</v>
      </c>
      <c r="J19007" s="293">
        <f ca="1">IF(OFFSET(J19007,-$D19007,0)="n/a","n/a",IF(J$5&gt;OFFSET(J19007,-$D19007,0)+$D19007,$E19007-SUM($G19007:I19007),($E19007-SUM($G19007:I19007))/(OFFSET(J19007,-$D19007,0)-(J$5-$D19007-1))))</f>
        <v>0</v>
      </c>
      <c r="K19007" s="293">
        <f ca="1">IF(OFFSET(K19007,-$D19007,0)="n/a","n/a",IF(K$5&gt;OFFSET(K19007,-$D19007,0)+$D19007,$E19007-SUM($G19007:J19007),($E19007-SUM($G19007:J19007))/(OFFSET(K19007,-$D19007,0)-(K$5-$D19007-1))))</f>
        <v>0</v>
      </c>
      <c r="L19007" s="293">
        <f ca="1">IF(OFFSET(L19007,-$D19007,0)="n/a","n/a",IF(L$5&gt;OFFSET(L19007,-$D19007,0)+$D19007,$E19007-SUM($G19007:K19007),($E19007-SUM($G19007:K19007))/(OFFSET(L19007,-$D19007,0)-(L$5-$D19007-1))))</f>
        <v>0</v>
      </c>
      <c r="M19007" s="293">
        <f ca="1">IF(OFFSET(M19007,-$D19007,0)="n/a","n/a",IF(M$5&gt;OFFSET(M19007,-$D19007,0)+$D19007,$E19007-SUM($G19007:L19007),($E19007-SUM($G19007:L19007))/(OFFSET(M19007,-$D19007,0)-(M$5-$D19007-1))))</f>
        <v>0</v>
      </c>
      <c r="N19007" s="293">
        <f ca="1">IF(OFFSET(N19007,-$D19007,0)="n/a","n/a",IF(N$5&gt;OFFSET(N19007,-$D19007,0)+$D19007,$E19007-SUM($G19007:M19007),($E19007-SUM($G19007:M19007))/(OFFSET(N19007,-$D19007,0)-(N$5-$D19007-1))))</f>
        <v>0</v>
      </c>
    </row>
    <row r="19008" spans="1:14" s="369" customFormat="1" ht="12.75" hidden="1" customHeight="1" outlineLevel="2" x14ac:dyDescent="0.25">
      <c r="A19008" s="3"/>
      <c r="B19008" s="3"/>
      <c r="C19008" s="392"/>
      <c r="D19008" s="3">
        <v>3</v>
      </c>
      <c r="E19008" s="290">
        <f ca="1"/>
        <v>0</v>
      </c>
      <c r="F19008" s="291"/>
      <c r="G19008" s="294"/>
      <c r="H19008" s="294"/>
      <c r="I19008" s="292"/>
      <c r="J19008" s="293">
        <f ca="1">IF(OFFSET(J19008,-$D19008,0)="n/a","n/a",IF(J$5&gt;OFFSET(J19008,-$D19008,0)+$D19008,$E19008-SUM($G19008:I19008),($E19008-SUM($G19008:I19008))/(OFFSET(J19008,-$D19008,0)-(J$5-$D19008-1))))</f>
        <v>0</v>
      </c>
      <c r="K19008" s="293">
        <f ca="1">IF(OFFSET(K19008,-$D19008,0)="n/a","n/a",IF(K$5&gt;OFFSET(K19008,-$D19008,0)+$D19008,$E19008-SUM($G19008:J19008),($E19008-SUM($G19008:J19008))/(OFFSET(K19008,-$D19008,0)-(K$5-$D19008-1))))</f>
        <v>0</v>
      </c>
      <c r="L19008" s="293">
        <f ca="1">IF(OFFSET(L19008,-$D19008,0)="n/a","n/a",IF(L$5&gt;OFFSET(L19008,-$D19008,0)+$D19008,$E19008-SUM($G19008:K19008),($E19008-SUM($G19008:K19008))/(OFFSET(L19008,-$D19008,0)-(L$5-$D19008-1))))</f>
        <v>0</v>
      </c>
      <c r="M19008" s="293">
        <f ca="1">IF(OFFSET(M19008,-$D19008,0)="n/a","n/a",IF(M$5&gt;OFFSET(M19008,-$D19008,0)+$D19008,$E19008-SUM($G19008:L19008),($E19008-SUM($G19008:L19008))/(OFFSET(M19008,-$D19008,0)-(M$5-$D19008-1))))</f>
        <v>0</v>
      </c>
      <c r="N19008" s="293">
        <f ca="1">IF(OFFSET(N19008,-$D19008,0)="n/a","n/a",IF(N$5&gt;OFFSET(N19008,-$D19008,0)+$D19008,$E19008-SUM($G19008:M19008),($E19008-SUM($G19008:M19008))/(OFFSET(N19008,-$D19008,0)-(N$5-$D19008-1))))</f>
        <v>0</v>
      </c>
    </row>
    <row r="19009" spans="1:14" s="369" customFormat="1" ht="12.75" hidden="1" customHeight="1" outlineLevel="2" x14ac:dyDescent="0.25">
      <c r="A19009" s="3"/>
      <c r="B19009" s="3"/>
      <c r="C19009" s="392"/>
      <c r="D19009" s="3">
        <v>4</v>
      </c>
      <c r="E19009" s="290">
        <f ca="1"/>
        <v>0</v>
      </c>
      <c r="F19009" s="291"/>
      <c r="G19009" s="294"/>
      <c r="H19009" s="294"/>
      <c r="I19009" s="294"/>
      <c r="J19009" s="292"/>
      <c r="K19009" s="293">
        <f ca="1">IF(OFFSET(K19009,-$D19009,0)="n/a","n/a",IF(K$5&gt;OFFSET(K19009,-$D19009,0)+$D19009,$E19009-SUM($G19009:J19009),($E19009-SUM($G19009:J19009))/(OFFSET(K19009,-$D19009,0)-(K$5-$D19009-1))))</f>
        <v>0</v>
      </c>
      <c r="L19009" s="293">
        <f ca="1">IF(OFFSET(L19009,-$D19009,0)="n/a","n/a",IF(L$5&gt;OFFSET(L19009,-$D19009,0)+$D19009,$E19009-SUM($G19009:K19009),($E19009-SUM($G19009:K19009))/(OFFSET(L19009,-$D19009,0)-(L$5-$D19009-1))))</f>
        <v>0</v>
      </c>
      <c r="M19009" s="293">
        <f ca="1">IF(OFFSET(M19009,-$D19009,0)="n/a","n/a",IF(M$5&gt;OFFSET(M19009,-$D19009,0)+$D19009,$E19009-SUM($G19009:L19009),($E19009-SUM($G19009:L19009))/(OFFSET(M19009,-$D19009,0)-(M$5-$D19009-1))))</f>
        <v>0</v>
      </c>
      <c r="N19009" s="293">
        <f ca="1">IF(OFFSET(N19009,-$D19009,0)="n/a","n/a",IF(N$5&gt;OFFSET(N19009,-$D19009,0)+$D19009,$E19009-SUM($G19009:M19009),($E19009-SUM($G19009:M19009))/(OFFSET(N19009,-$D19009,0)-(N$5-$D19009-1))))</f>
        <v>0</v>
      </c>
    </row>
    <row r="19010" spans="1:14" s="369" customFormat="1" ht="12.75" hidden="1" customHeight="1" outlineLevel="2" x14ac:dyDescent="0.25">
      <c r="A19010" s="3"/>
      <c r="B19010" s="3"/>
      <c r="C19010" s="392"/>
      <c r="D19010" s="3">
        <v>5</v>
      </c>
      <c r="E19010" s="290">
        <f ca="1"/>
        <v>0</v>
      </c>
      <c r="F19010" s="291"/>
      <c r="G19010" s="294"/>
      <c r="H19010" s="294"/>
      <c r="I19010" s="294"/>
      <c r="J19010" s="294"/>
      <c r="K19010" s="292"/>
      <c r="L19010" s="293">
        <f ca="1">IF(OFFSET(L19010,-$D19010,0)="n/a","n/a",IF(L$5&gt;OFFSET(L19010,-$D19010,0)+$D19010,$E19010-SUM($G19010:K19010),($E19010-SUM($G19010:K19010))/(OFFSET(L19010,-$D19010,0)-(L$5-$D19010-1))))</f>
        <v>0</v>
      </c>
      <c r="M19010" s="293">
        <f ca="1">IF(OFFSET(M19010,-$D19010,0)="n/a","n/a",IF(M$5&gt;OFFSET(M19010,-$D19010,0)+$D19010,$E19010-SUM($G19010:L19010),($E19010-SUM($G19010:L19010))/(OFFSET(M19010,-$D19010,0)-(M$5-$D19010-1))))</f>
        <v>0</v>
      </c>
      <c r="N19010" s="293">
        <f ca="1">IF(OFFSET(N19010,-$D19010,0)="n/a","n/a",IF(N$5&gt;OFFSET(N19010,-$D19010,0)+$D19010,$E19010-SUM($G19010:M19010),($E19010-SUM($G19010:M19010))/(OFFSET(N19010,-$D19010,0)-(N$5-$D19010-1))))</f>
        <v>0</v>
      </c>
    </row>
    <row r="19011" spans="1:14" s="369" customFormat="1" ht="12.75" hidden="1" customHeight="1" outlineLevel="2" x14ac:dyDescent="0.25">
      <c r="A19011" s="3"/>
      <c r="B19011" s="3"/>
      <c r="C19011" s="392"/>
      <c r="D19011" s="3">
        <v>6</v>
      </c>
      <c r="E19011" s="290">
        <f ca="1"/>
        <v>0</v>
      </c>
      <c r="F19011" s="291"/>
      <c r="G19011" s="294"/>
      <c r="H19011" s="294"/>
      <c r="I19011" s="294"/>
      <c r="J19011" s="294"/>
      <c r="K19011" s="294"/>
      <c r="L19011" s="292"/>
      <c r="M19011" s="293">
        <f ca="1">IF(OFFSET(M19011,-$D19011,0)="n/a","n/a",IF(M$5&gt;OFFSET(M19011,-$D19011,0)+$D19011,$E19011-SUM($G19011:L19011),($E19011-SUM($G19011:L19011))/(OFFSET(M19011,-$D19011,0)-(M$5-$D19011-1))))</f>
        <v>0</v>
      </c>
      <c r="N19011" s="293">
        <f ca="1">IF(OFFSET(N19011,-$D19011,0)="n/a","n/a",IF(N$5&gt;OFFSET(N19011,-$D19011,0)+$D19011,$E19011-SUM($G19011:M19011),($E19011-SUM($G19011:M19011))/(OFFSET(N19011,-$D19011,0)-(N$5-$D19011-1))))</f>
        <v>0</v>
      </c>
    </row>
    <row r="19012" spans="1:14" s="369" customFormat="1" ht="12.75" hidden="1" customHeight="1" outlineLevel="2" x14ac:dyDescent="0.25">
      <c r="A19012" s="3"/>
      <c r="B19012" s="3"/>
      <c r="C19012" s="392"/>
      <c r="D19012" s="3">
        <v>7</v>
      </c>
      <c r="E19012" s="290">
        <f ca="1"/>
        <v>0</v>
      </c>
      <c r="F19012" s="291"/>
      <c r="G19012" s="294"/>
      <c r="H19012" s="294"/>
      <c r="I19012" s="294"/>
      <c r="J19012" s="294"/>
      <c r="K19012" s="294"/>
      <c r="L19012" s="294"/>
      <c r="M19012" s="292"/>
      <c r="N19012" s="293">
        <f ca="1">IF(OFFSET(N19012,-$D19012,0)="n/a","n/a",IF(N$5&gt;OFFSET(N19012,-$D19012,0)+$D19012,$E19012-SUM($G19012:M19012),($E19012-SUM($G19012:M19012))/(OFFSET(N19012,-$D19012,0)-(N$5-$D19012-1))))</f>
        <v>0</v>
      </c>
    </row>
    <row r="19013" spans="1:14" s="369" customFormat="1" ht="12.75" hidden="1" customHeight="1" outlineLevel="2" x14ac:dyDescent="0.25">
      <c r="A19013" s="3"/>
      <c r="B19013" s="3"/>
      <c r="C19013" s="392"/>
      <c r="D19013" s="3">
        <v>8</v>
      </c>
      <c r="E19013" s="290">
        <f ca="1"/>
        <v>0</v>
      </c>
      <c r="F19013" s="291"/>
      <c r="G19013" s="294"/>
      <c r="H19013" s="294"/>
      <c r="I19013" s="294"/>
      <c r="J19013" s="294"/>
      <c r="K19013" s="294"/>
      <c r="L19013" s="294"/>
      <c r="M19013" s="294"/>
      <c r="N19013" s="292"/>
    </row>
    <row r="19014" spans="1:14" s="369" customFormat="1" ht="12.75" hidden="1" customHeight="1" outlineLevel="2" x14ac:dyDescent="0.25">
      <c r="A19014" s="3"/>
      <c r="B19014" s="3"/>
      <c r="C19014" s="392"/>
      <c r="D19014" s="3">
        <v>9</v>
      </c>
      <c r="E19014" s="290" t="e">
        <f ca="1"/>
        <v>#N/A</v>
      </c>
      <c r="F19014" s="291"/>
      <c r="G19014" s="294"/>
      <c r="H19014" s="294"/>
      <c r="I19014" s="294"/>
      <c r="J19014" s="294"/>
      <c r="K19014" s="294"/>
      <c r="L19014" s="294"/>
      <c r="M19014" s="294"/>
      <c r="N19014" s="294"/>
    </row>
    <row r="19015" spans="1:14" s="369" customFormat="1" ht="12.75" hidden="1" customHeight="1" outlineLevel="2" x14ac:dyDescent="0.25">
      <c r="A19015" s="3"/>
      <c r="B19015" s="3"/>
      <c r="C19015" s="392"/>
      <c r="D19015" s="3">
        <v>10</v>
      </c>
      <c r="E19015" s="290" t="e">
        <f ca="1"/>
        <v>#N/A</v>
      </c>
      <c r="F19015" s="291"/>
      <c r="G19015" s="294"/>
      <c r="H19015" s="294"/>
      <c r="I19015" s="294"/>
      <c r="J19015" s="294"/>
      <c r="K19015" s="294"/>
      <c r="L19015" s="294"/>
      <c r="M19015" s="294"/>
      <c r="N19015" s="294"/>
    </row>
    <row r="19016" spans="1:14" s="369" customFormat="1" ht="12.75" hidden="1" customHeight="1" outlineLevel="2" x14ac:dyDescent="0.25">
      <c r="A19016" s="3"/>
      <c r="B19016" s="3"/>
      <c r="C19016" s="392"/>
      <c r="D19016" s="3">
        <v>11</v>
      </c>
      <c r="E19016" s="290" t="e">
        <f ca="1"/>
        <v>#N/A</v>
      </c>
      <c r="F19016" s="291"/>
      <c r="G19016" s="294"/>
      <c r="H19016" s="294"/>
      <c r="I19016" s="294"/>
      <c r="J19016" s="294"/>
      <c r="K19016" s="294"/>
      <c r="L19016" s="294"/>
      <c r="M19016" s="294"/>
      <c r="N19016" s="294"/>
    </row>
    <row r="19017" spans="1:14" s="369" customFormat="1" ht="12.75" hidden="1" customHeight="1" outlineLevel="2" x14ac:dyDescent="0.25">
      <c r="A19017" s="3"/>
      <c r="B19017" s="3"/>
      <c r="C19017" s="392"/>
      <c r="D19017" s="3">
        <v>12</v>
      </c>
      <c r="E19017" s="290" t="e">
        <f ca="1"/>
        <v>#N/A</v>
      </c>
      <c r="F19017" s="291"/>
      <c r="G19017" s="294"/>
      <c r="H19017" s="294"/>
      <c r="I19017" s="294"/>
      <c r="J19017" s="294"/>
      <c r="K19017" s="294"/>
      <c r="L19017" s="294"/>
      <c r="M19017" s="294"/>
      <c r="N19017" s="294"/>
    </row>
    <row r="19018" spans="1:14" s="369" customFormat="1" ht="12.75" hidden="1" customHeight="1" outlineLevel="2" x14ac:dyDescent="0.25">
      <c r="A19018" s="3"/>
      <c r="B19018" s="3"/>
      <c r="C19018" s="392"/>
      <c r="D19018" s="3">
        <v>13</v>
      </c>
      <c r="E19018" s="290" t="e">
        <f ca="1"/>
        <v>#N/A</v>
      </c>
      <c r="F19018" s="291"/>
      <c r="G19018" s="294"/>
      <c r="H19018" s="294"/>
      <c r="I19018" s="294"/>
      <c r="J19018" s="294"/>
      <c r="K19018" s="294"/>
      <c r="L19018" s="294"/>
      <c r="M19018" s="294"/>
      <c r="N19018" s="294"/>
    </row>
    <row r="19019" spans="1:14" s="369" customFormat="1" ht="12.75" hidden="1" customHeight="1" outlineLevel="2" x14ac:dyDescent="0.25">
      <c r="A19019" s="3"/>
      <c r="B19019" s="3"/>
      <c r="C19019" s="392"/>
      <c r="D19019" s="3">
        <v>14</v>
      </c>
      <c r="E19019" s="290" t="e">
        <f ca="1"/>
        <v>#N/A</v>
      </c>
      <c r="F19019" s="291"/>
      <c r="G19019" s="294"/>
      <c r="H19019" s="294"/>
      <c r="I19019" s="294"/>
      <c r="J19019" s="294"/>
      <c r="K19019" s="294"/>
      <c r="L19019" s="294"/>
      <c r="M19019" s="294"/>
      <c r="N19019" s="294"/>
    </row>
    <row r="19020" spans="1:14" s="369" customFormat="1" ht="12.75" hidden="1" customHeight="1" outlineLevel="2" x14ac:dyDescent="0.25">
      <c r="A19020" s="3"/>
      <c r="B19020" s="3"/>
      <c r="C19020" s="392"/>
      <c r="D19020" s="3">
        <v>15</v>
      </c>
      <c r="E19020" s="290" t="e">
        <f ca="1"/>
        <v>#N/A</v>
      </c>
      <c r="F19020" s="291"/>
      <c r="G19020" s="294"/>
      <c r="H19020" s="294"/>
      <c r="I19020" s="294"/>
      <c r="J19020" s="294"/>
      <c r="K19020" s="294"/>
      <c r="L19020" s="294"/>
      <c r="M19020" s="294"/>
      <c r="N19020" s="294"/>
    </row>
    <row r="19021" spans="1:14" s="369" customFormat="1" ht="12.75" hidden="1" customHeight="1" outlineLevel="1" x14ac:dyDescent="0.25">
      <c r="A19021" s="3"/>
      <c r="B19021" s="145" t="str">
        <f ca="1">B19004</f>
        <v>Asset Type 500</v>
      </c>
      <c r="C19021" s="145" t="str">
        <f ca="1">C19004</f>
        <v>Description - Asset Type 500</v>
      </c>
      <c r="D19021" s="3"/>
      <c r="E19021" s="3"/>
      <c r="F19021" s="106" t="s">
        <v>47</v>
      </c>
      <c r="G19021" s="296">
        <f t="shared" ref="G19021:N19021" si="2000">SUM(G19006:G19020)</f>
        <v>0</v>
      </c>
      <c r="H19021" s="296">
        <f t="shared" ca="1" si="2000"/>
        <v>0</v>
      </c>
      <c r="I19021" s="296">
        <f t="shared" ca="1" si="2000"/>
        <v>0</v>
      </c>
      <c r="J19021" s="296">
        <f t="shared" ca="1" si="2000"/>
        <v>0</v>
      </c>
      <c r="K19021" s="296">
        <f t="shared" ca="1" si="2000"/>
        <v>0</v>
      </c>
      <c r="L19021" s="296">
        <f t="shared" ca="1" si="2000"/>
        <v>0</v>
      </c>
      <c r="M19021" s="296">
        <f t="shared" ca="1" si="2000"/>
        <v>0</v>
      </c>
      <c r="N19021" s="296">
        <f t="shared" ca="1" si="2000"/>
        <v>0</v>
      </c>
    </row>
    <row r="19022" spans="1:14" collapsed="1" x14ac:dyDescent="0.25">
      <c r="B19022" s="221" t="s">
        <v>1</v>
      </c>
      <c r="G19022" s="296">
        <v>0</v>
      </c>
      <c r="H19022" s="296">
        <v>0</v>
      </c>
      <c r="I19022" s="296">
        <v>1244.8485286666669</v>
      </c>
      <c r="J19022" s="296">
        <v>57929.315264966674</v>
      </c>
      <c r="K19022" s="296">
        <v>164904.41724885002</v>
      </c>
      <c r="L19022" s="296">
        <v>300743.89396918332</v>
      </c>
      <c r="M19022" s="296">
        <v>288227.81833406928</v>
      </c>
      <c r="N19022" s="296">
        <v>443314.14120460261</v>
      </c>
    </row>
  </sheetData>
  <mergeCells count="1000">
    <mergeCell ref="C18953:C18966"/>
    <mergeCell ref="C18971:C18984"/>
    <mergeCell ref="C18989:C19002"/>
    <mergeCell ref="C19007:C19020"/>
    <mergeCell ref="C18791:C18804"/>
    <mergeCell ref="C18809:C18822"/>
    <mergeCell ref="C18827:C18840"/>
    <mergeCell ref="C18845:C18858"/>
    <mergeCell ref="C18863:C18876"/>
    <mergeCell ref="C18881:C18894"/>
    <mergeCell ref="C18899:C18912"/>
    <mergeCell ref="C18917:C18930"/>
    <mergeCell ref="C18935:C18948"/>
    <mergeCell ref="C18629:C18642"/>
    <mergeCell ref="C18647:C18660"/>
    <mergeCell ref="C18665:C18678"/>
    <mergeCell ref="C18683:C18696"/>
    <mergeCell ref="C18701:C18714"/>
    <mergeCell ref="C18719:C18732"/>
    <mergeCell ref="C18737:C18750"/>
    <mergeCell ref="C18755:C18768"/>
    <mergeCell ref="C18773:C18786"/>
    <mergeCell ref="C18467:C18480"/>
    <mergeCell ref="C18485:C18498"/>
    <mergeCell ref="C18503:C18516"/>
    <mergeCell ref="C18521:C18534"/>
    <mergeCell ref="C18539:C18552"/>
    <mergeCell ref="C18557:C18570"/>
    <mergeCell ref="C18575:C18588"/>
    <mergeCell ref="C18593:C18606"/>
    <mergeCell ref="C18611:C18624"/>
    <mergeCell ref="C18305:C18318"/>
    <mergeCell ref="C18323:C18336"/>
    <mergeCell ref="C18341:C18354"/>
    <mergeCell ref="C18359:C18372"/>
    <mergeCell ref="C18377:C18390"/>
    <mergeCell ref="C18395:C18408"/>
    <mergeCell ref="C18413:C18426"/>
    <mergeCell ref="C18431:C18444"/>
    <mergeCell ref="C18449:C18462"/>
    <mergeCell ref="C18143:C18156"/>
    <mergeCell ref="C18161:C18174"/>
    <mergeCell ref="C18179:C18192"/>
    <mergeCell ref="C18197:C18210"/>
    <mergeCell ref="C18215:C18228"/>
    <mergeCell ref="C18233:C18246"/>
    <mergeCell ref="C18251:C18264"/>
    <mergeCell ref="C18269:C18282"/>
    <mergeCell ref="C18287:C18300"/>
    <mergeCell ref="C17981:C17994"/>
    <mergeCell ref="C17999:C18012"/>
    <mergeCell ref="C18017:C18030"/>
    <mergeCell ref="C18035:C18048"/>
    <mergeCell ref="C18053:C18066"/>
    <mergeCell ref="C18071:C18084"/>
    <mergeCell ref="C18089:C18102"/>
    <mergeCell ref="C18107:C18120"/>
    <mergeCell ref="C18125:C18138"/>
    <mergeCell ref="C17819:C17832"/>
    <mergeCell ref="C17837:C17850"/>
    <mergeCell ref="C17855:C17868"/>
    <mergeCell ref="C17873:C17886"/>
    <mergeCell ref="C17891:C17904"/>
    <mergeCell ref="C17909:C17922"/>
    <mergeCell ref="C17927:C17940"/>
    <mergeCell ref="C17945:C17958"/>
    <mergeCell ref="C17963:C17976"/>
    <mergeCell ref="C17657:C17670"/>
    <mergeCell ref="C17675:C17688"/>
    <mergeCell ref="C17693:C17706"/>
    <mergeCell ref="C17711:C17724"/>
    <mergeCell ref="C17729:C17742"/>
    <mergeCell ref="C17747:C17760"/>
    <mergeCell ref="C17765:C17778"/>
    <mergeCell ref="C17783:C17796"/>
    <mergeCell ref="C17801:C17814"/>
    <mergeCell ref="C17495:C17508"/>
    <mergeCell ref="C17513:C17526"/>
    <mergeCell ref="C17531:C17544"/>
    <mergeCell ref="C17549:C17562"/>
    <mergeCell ref="C17567:C17580"/>
    <mergeCell ref="C17585:C17598"/>
    <mergeCell ref="C17603:C17616"/>
    <mergeCell ref="C17621:C17634"/>
    <mergeCell ref="C17639:C17652"/>
    <mergeCell ref="C17333:C17346"/>
    <mergeCell ref="C17351:C17364"/>
    <mergeCell ref="C17369:C17382"/>
    <mergeCell ref="C17387:C17400"/>
    <mergeCell ref="C17405:C17418"/>
    <mergeCell ref="C17423:C17436"/>
    <mergeCell ref="C17441:C17454"/>
    <mergeCell ref="C17459:C17472"/>
    <mergeCell ref="C17477:C17490"/>
    <mergeCell ref="C17171:C17184"/>
    <mergeCell ref="C17189:C17202"/>
    <mergeCell ref="C17207:C17220"/>
    <mergeCell ref="C17225:C17238"/>
    <mergeCell ref="C17243:C17256"/>
    <mergeCell ref="C17261:C17274"/>
    <mergeCell ref="C17279:C17292"/>
    <mergeCell ref="C17297:C17310"/>
    <mergeCell ref="C17315:C17328"/>
    <mergeCell ref="C17009:C17022"/>
    <mergeCell ref="C17027:C17040"/>
    <mergeCell ref="C17045:C17058"/>
    <mergeCell ref="C17063:C17076"/>
    <mergeCell ref="C17081:C17094"/>
    <mergeCell ref="C17099:C17112"/>
    <mergeCell ref="C17117:C17130"/>
    <mergeCell ref="C17135:C17148"/>
    <mergeCell ref="C17153:C17166"/>
    <mergeCell ref="C16847:C16860"/>
    <mergeCell ref="C16865:C16878"/>
    <mergeCell ref="C16883:C16896"/>
    <mergeCell ref="C16901:C16914"/>
    <mergeCell ref="C16919:C16932"/>
    <mergeCell ref="C16937:C16950"/>
    <mergeCell ref="C16955:C16968"/>
    <mergeCell ref="C16973:C16986"/>
    <mergeCell ref="C16991:C17004"/>
    <mergeCell ref="C16685:C16698"/>
    <mergeCell ref="C16703:C16716"/>
    <mergeCell ref="C16721:C16734"/>
    <mergeCell ref="C16739:C16752"/>
    <mergeCell ref="C16757:C16770"/>
    <mergeCell ref="C16775:C16788"/>
    <mergeCell ref="C16793:C16806"/>
    <mergeCell ref="C16811:C16824"/>
    <mergeCell ref="C16829:C16842"/>
    <mergeCell ref="C16523:C16536"/>
    <mergeCell ref="C16541:C16554"/>
    <mergeCell ref="C16559:C16572"/>
    <mergeCell ref="C16577:C16590"/>
    <mergeCell ref="C16595:C16608"/>
    <mergeCell ref="C16613:C16626"/>
    <mergeCell ref="C16631:C16644"/>
    <mergeCell ref="C16649:C16662"/>
    <mergeCell ref="C16667:C16680"/>
    <mergeCell ref="C16361:C16374"/>
    <mergeCell ref="C16379:C16392"/>
    <mergeCell ref="C16397:C16410"/>
    <mergeCell ref="C16415:C16428"/>
    <mergeCell ref="C16433:C16446"/>
    <mergeCell ref="C16451:C16464"/>
    <mergeCell ref="C16469:C16482"/>
    <mergeCell ref="C16487:C16500"/>
    <mergeCell ref="C16505:C16518"/>
    <mergeCell ref="C16199:C16212"/>
    <mergeCell ref="C16217:C16230"/>
    <mergeCell ref="C16235:C16248"/>
    <mergeCell ref="C16253:C16266"/>
    <mergeCell ref="C16271:C16284"/>
    <mergeCell ref="C16289:C16302"/>
    <mergeCell ref="C16307:C16320"/>
    <mergeCell ref="C16325:C16338"/>
    <mergeCell ref="C16343:C16356"/>
    <mergeCell ref="C16037:C16050"/>
    <mergeCell ref="C16055:C16068"/>
    <mergeCell ref="C16073:C16086"/>
    <mergeCell ref="C16091:C16104"/>
    <mergeCell ref="C16109:C16122"/>
    <mergeCell ref="C16127:C16140"/>
    <mergeCell ref="C16145:C16158"/>
    <mergeCell ref="C16163:C16176"/>
    <mergeCell ref="C16181:C16194"/>
    <mergeCell ref="C15875:C15888"/>
    <mergeCell ref="C15893:C15906"/>
    <mergeCell ref="C15911:C15924"/>
    <mergeCell ref="C15929:C15942"/>
    <mergeCell ref="C15947:C15960"/>
    <mergeCell ref="C15965:C15978"/>
    <mergeCell ref="C15983:C15996"/>
    <mergeCell ref="C16001:C16014"/>
    <mergeCell ref="C16019:C16032"/>
    <mergeCell ref="C15713:C15726"/>
    <mergeCell ref="C15731:C15744"/>
    <mergeCell ref="C15749:C15762"/>
    <mergeCell ref="C15767:C15780"/>
    <mergeCell ref="C15785:C15798"/>
    <mergeCell ref="C15803:C15816"/>
    <mergeCell ref="C15821:C15834"/>
    <mergeCell ref="C15839:C15852"/>
    <mergeCell ref="C15857:C15870"/>
    <mergeCell ref="C15551:C15564"/>
    <mergeCell ref="C15569:C15582"/>
    <mergeCell ref="C15587:C15600"/>
    <mergeCell ref="C15605:C15618"/>
    <mergeCell ref="C15623:C15636"/>
    <mergeCell ref="C15641:C15654"/>
    <mergeCell ref="C15659:C15672"/>
    <mergeCell ref="C15677:C15690"/>
    <mergeCell ref="C15695:C15708"/>
    <mergeCell ref="C15389:C15402"/>
    <mergeCell ref="C15407:C15420"/>
    <mergeCell ref="C15425:C15438"/>
    <mergeCell ref="C15443:C15456"/>
    <mergeCell ref="C15461:C15474"/>
    <mergeCell ref="C15479:C15492"/>
    <mergeCell ref="C15497:C15510"/>
    <mergeCell ref="C15515:C15528"/>
    <mergeCell ref="C15533:C15546"/>
    <mergeCell ref="C15227:C15240"/>
    <mergeCell ref="C15245:C15258"/>
    <mergeCell ref="C15263:C15276"/>
    <mergeCell ref="C15281:C15294"/>
    <mergeCell ref="C15299:C15312"/>
    <mergeCell ref="C15317:C15330"/>
    <mergeCell ref="C15335:C15348"/>
    <mergeCell ref="C15353:C15366"/>
    <mergeCell ref="C15371:C15384"/>
    <mergeCell ref="C15065:C15078"/>
    <mergeCell ref="C15083:C15096"/>
    <mergeCell ref="C15101:C15114"/>
    <mergeCell ref="C15119:C15132"/>
    <mergeCell ref="C15137:C15150"/>
    <mergeCell ref="C15155:C15168"/>
    <mergeCell ref="C15173:C15186"/>
    <mergeCell ref="C15191:C15204"/>
    <mergeCell ref="C15209:C15222"/>
    <mergeCell ref="C14903:C14916"/>
    <mergeCell ref="C14921:C14934"/>
    <mergeCell ref="C14939:C14952"/>
    <mergeCell ref="C14957:C14970"/>
    <mergeCell ref="C14975:C14988"/>
    <mergeCell ref="C14993:C15006"/>
    <mergeCell ref="C15011:C15024"/>
    <mergeCell ref="C15029:C15042"/>
    <mergeCell ref="C15047:C15060"/>
    <mergeCell ref="C14741:C14754"/>
    <mergeCell ref="C14759:C14772"/>
    <mergeCell ref="C14777:C14790"/>
    <mergeCell ref="C14795:C14808"/>
    <mergeCell ref="C14813:C14826"/>
    <mergeCell ref="C14831:C14844"/>
    <mergeCell ref="C14849:C14862"/>
    <mergeCell ref="C14867:C14880"/>
    <mergeCell ref="C14885:C14898"/>
    <mergeCell ref="C14579:C14592"/>
    <mergeCell ref="C14597:C14610"/>
    <mergeCell ref="C14615:C14628"/>
    <mergeCell ref="C14633:C14646"/>
    <mergeCell ref="C14651:C14664"/>
    <mergeCell ref="C14669:C14682"/>
    <mergeCell ref="C14687:C14700"/>
    <mergeCell ref="C14705:C14718"/>
    <mergeCell ref="C14723:C14736"/>
    <mergeCell ref="C14417:C14430"/>
    <mergeCell ref="C14435:C14448"/>
    <mergeCell ref="C14453:C14466"/>
    <mergeCell ref="C14471:C14484"/>
    <mergeCell ref="C14489:C14502"/>
    <mergeCell ref="C14507:C14520"/>
    <mergeCell ref="C14525:C14538"/>
    <mergeCell ref="C14543:C14556"/>
    <mergeCell ref="C14561:C14574"/>
    <mergeCell ref="C14255:C14268"/>
    <mergeCell ref="C14273:C14286"/>
    <mergeCell ref="C14291:C14304"/>
    <mergeCell ref="C14309:C14322"/>
    <mergeCell ref="C14327:C14340"/>
    <mergeCell ref="C14345:C14358"/>
    <mergeCell ref="C14363:C14376"/>
    <mergeCell ref="C14381:C14394"/>
    <mergeCell ref="C14399:C14412"/>
    <mergeCell ref="C14093:C14106"/>
    <mergeCell ref="C14111:C14124"/>
    <mergeCell ref="C14129:C14142"/>
    <mergeCell ref="C14147:C14160"/>
    <mergeCell ref="C14165:C14178"/>
    <mergeCell ref="C14183:C14196"/>
    <mergeCell ref="C14201:C14214"/>
    <mergeCell ref="C14219:C14232"/>
    <mergeCell ref="C14237:C14250"/>
    <mergeCell ref="C13931:C13944"/>
    <mergeCell ref="C13949:C13962"/>
    <mergeCell ref="C13967:C13980"/>
    <mergeCell ref="C13985:C13998"/>
    <mergeCell ref="C14003:C14016"/>
    <mergeCell ref="C14021:C14034"/>
    <mergeCell ref="C14039:C14052"/>
    <mergeCell ref="C14057:C14070"/>
    <mergeCell ref="C14075:C14088"/>
    <mergeCell ref="C13769:C13782"/>
    <mergeCell ref="C13787:C13800"/>
    <mergeCell ref="C13805:C13818"/>
    <mergeCell ref="C13823:C13836"/>
    <mergeCell ref="C13841:C13854"/>
    <mergeCell ref="C13859:C13872"/>
    <mergeCell ref="C13877:C13890"/>
    <mergeCell ref="C13895:C13908"/>
    <mergeCell ref="C13913:C13926"/>
    <mergeCell ref="C10004:C10017"/>
    <mergeCell ref="C13625:C13638"/>
    <mergeCell ref="C13643:C13656"/>
    <mergeCell ref="C13661:C13674"/>
    <mergeCell ref="C13679:C13692"/>
    <mergeCell ref="C13697:C13710"/>
    <mergeCell ref="C13715:C13728"/>
    <mergeCell ref="C13733:C13746"/>
    <mergeCell ref="C13751:C13764"/>
    <mergeCell ref="C12815:C12828"/>
    <mergeCell ref="C12833:C12846"/>
    <mergeCell ref="C12851:C12864"/>
    <mergeCell ref="C12869:C12882"/>
    <mergeCell ref="C12887:C12900"/>
    <mergeCell ref="C12905:C12918"/>
    <mergeCell ref="C10061:C10074"/>
    <mergeCell ref="C10079:C10092"/>
    <mergeCell ref="C10097:C10110"/>
    <mergeCell ref="C10115:C10128"/>
    <mergeCell ref="C10133:C10146"/>
    <mergeCell ref="C10151:C10164"/>
    <mergeCell ref="C10169:C10182"/>
    <mergeCell ref="C10187:C10200"/>
    <mergeCell ref="C10205:C10218"/>
    <mergeCell ref="C9842:C9855"/>
    <mergeCell ref="C9860:C9873"/>
    <mergeCell ref="C9878:C9891"/>
    <mergeCell ref="C9896:C9909"/>
    <mergeCell ref="C9914:C9927"/>
    <mergeCell ref="C9932:C9945"/>
    <mergeCell ref="C9950:C9963"/>
    <mergeCell ref="C9968:C9981"/>
    <mergeCell ref="C9986:C9999"/>
    <mergeCell ref="C9680:C9693"/>
    <mergeCell ref="C9698:C9711"/>
    <mergeCell ref="C9716:C9729"/>
    <mergeCell ref="C9734:C9747"/>
    <mergeCell ref="C9752:C9765"/>
    <mergeCell ref="C9770:C9783"/>
    <mergeCell ref="C9788:C9801"/>
    <mergeCell ref="C9806:C9819"/>
    <mergeCell ref="C9824:C9837"/>
    <mergeCell ref="C9518:C9531"/>
    <mergeCell ref="C9536:C9549"/>
    <mergeCell ref="C9554:C9567"/>
    <mergeCell ref="C9572:C9585"/>
    <mergeCell ref="C9590:C9603"/>
    <mergeCell ref="C9608:C9621"/>
    <mergeCell ref="C9626:C9639"/>
    <mergeCell ref="C9644:C9657"/>
    <mergeCell ref="C9662:C9675"/>
    <mergeCell ref="C9356:C9369"/>
    <mergeCell ref="C9374:C9387"/>
    <mergeCell ref="C9392:C9405"/>
    <mergeCell ref="C9410:C9423"/>
    <mergeCell ref="C9428:C9441"/>
    <mergeCell ref="C9446:C9459"/>
    <mergeCell ref="C9464:C9477"/>
    <mergeCell ref="C9482:C9495"/>
    <mergeCell ref="C9500:C9513"/>
    <mergeCell ref="C9194:C9207"/>
    <mergeCell ref="C9212:C9225"/>
    <mergeCell ref="C9230:C9243"/>
    <mergeCell ref="C9248:C9261"/>
    <mergeCell ref="C9266:C9279"/>
    <mergeCell ref="C9284:C9297"/>
    <mergeCell ref="C9302:C9315"/>
    <mergeCell ref="C9320:C9333"/>
    <mergeCell ref="C9338:C9351"/>
    <mergeCell ref="C9032:C9045"/>
    <mergeCell ref="C9050:C9063"/>
    <mergeCell ref="C9068:C9081"/>
    <mergeCell ref="C9086:C9099"/>
    <mergeCell ref="C9104:C9117"/>
    <mergeCell ref="C9122:C9135"/>
    <mergeCell ref="C9140:C9153"/>
    <mergeCell ref="C9158:C9171"/>
    <mergeCell ref="C9176:C9189"/>
    <mergeCell ref="C8870:C8883"/>
    <mergeCell ref="C8888:C8901"/>
    <mergeCell ref="C8906:C8919"/>
    <mergeCell ref="C8924:C8937"/>
    <mergeCell ref="C8942:C8955"/>
    <mergeCell ref="C8960:C8973"/>
    <mergeCell ref="C8978:C8991"/>
    <mergeCell ref="C8996:C9009"/>
    <mergeCell ref="C9014:C9027"/>
    <mergeCell ref="C8708:C8721"/>
    <mergeCell ref="C8726:C8739"/>
    <mergeCell ref="C8744:C8757"/>
    <mergeCell ref="C8762:C8775"/>
    <mergeCell ref="C8780:C8793"/>
    <mergeCell ref="C8798:C8811"/>
    <mergeCell ref="C8816:C8829"/>
    <mergeCell ref="C8834:C8847"/>
    <mergeCell ref="C8852:C8865"/>
    <mergeCell ref="C8546:C8559"/>
    <mergeCell ref="C8564:C8577"/>
    <mergeCell ref="C8582:C8595"/>
    <mergeCell ref="C8600:C8613"/>
    <mergeCell ref="C8618:C8631"/>
    <mergeCell ref="C8636:C8649"/>
    <mergeCell ref="C8654:C8667"/>
    <mergeCell ref="C8672:C8685"/>
    <mergeCell ref="C8690:C8703"/>
    <mergeCell ref="C8384:C8397"/>
    <mergeCell ref="C8402:C8415"/>
    <mergeCell ref="C8420:C8433"/>
    <mergeCell ref="C8438:C8451"/>
    <mergeCell ref="C8456:C8469"/>
    <mergeCell ref="C8474:C8487"/>
    <mergeCell ref="C8492:C8505"/>
    <mergeCell ref="C8510:C8523"/>
    <mergeCell ref="C8528:C8541"/>
    <mergeCell ref="C8222:C8235"/>
    <mergeCell ref="C8240:C8253"/>
    <mergeCell ref="C8258:C8271"/>
    <mergeCell ref="C8276:C8289"/>
    <mergeCell ref="C8294:C8307"/>
    <mergeCell ref="C8312:C8325"/>
    <mergeCell ref="C8330:C8343"/>
    <mergeCell ref="C8348:C8361"/>
    <mergeCell ref="C8366:C8379"/>
    <mergeCell ref="C8060:C8073"/>
    <mergeCell ref="C8078:C8091"/>
    <mergeCell ref="C8096:C8109"/>
    <mergeCell ref="C8114:C8127"/>
    <mergeCell ref="C8132:C8145"/>
    <mergeCell ref="C8150:C8163"/>
    <mergeCell ref="C8168:C8181"/>
    <mergeCell ref="C8186:C8199"/>
    <mergeCell ref="C8204:C8217"/>
    <mergeCell ref="C7898:C7911"/>
    <mergeCell ref="C7916:C7929"/>
    <mergeCell ref="C7934:C7947"/>
    <mergeCell ref="C7952:C7965"/>
    <mergeCell ref="C7970:C7983"/>
    <mergeCell ref="C7988:C8001"/>
    <mergeCell ref="C8006:C8019"/>
    <mergeCell ref="C8024:C8037"/>
    <mergeCell ref="C8042:C8055"/>
    <mergeCell ref="C7736:C7749"/>
    <mergeCell ref="C7754:C7767"/>
    <mergeCell ref="C7772:C7785"/>
    <mergeCell ref="C7790:C7803"/>
    <mergeCell ref="C7808:C7821"/>
    <mergeCell ref="C7826:C7839"/>
    <mergeCell ref="C7844:C7857"/>
    <mergeCell ref="C7862:C7875"/>
    <mergeCell ref="C7880:C7893"/>
    <mergeCell ref="C7574:C7587"/>
    <mergeCell ref="C7592:C7605"/>
    <mergeCell ref="C7610:C7623"/>
    <mergeCell ref="C7628:C7641"/>
    <mergeCell ref="C7646:C7659"/>
    <mergeCell ref="C7664:C7677"/>
    <mergeCell ref="C7682:C7695"/>
    <mergeCell ref="C7700:C7713"/>
    <mergeCell ref="C7718:C7731"/>
    <mergeCell ref="C7412:C7425"/>
    <mergeCell ref="C7430:C7443"/>
    <mergeCell ref="C7448:C7461"/>
    <mergeCell ref="C7466:C7479"/>
    <mergeCell ref="C7484:C7497"/>
    <mergeCell ref="C7502:C7515"/>
    <mergeCell ref="C7520:C7533"/>
    <mergeCell ref="C7538:C7551"/>
    <mergeCell ref="C7556:C7569"/>
    <mergeCell ref="C7250:C7263"/>
    <mergeCell ref="C7268:C7281"/>
    <mergeCell ref="C7286:C7299"/>
    <mergeCell ref="C7304:C7317"/>
    <mergeCell ref="C7322:C7335"/>
    <mergeCell ref="C7340:C7353"/>
    <mergeCell ref="C7358:C7371"/>
    <mergeCell ref="C7376:C7389"/>
    <mergeCell ref="C7394:C7407"/>
    <mergeCell ref="C7088:C7101"/>
    <mergeCell ref="C7106:C7119"/>
    <mergeCell ref="C7124:C7137"/>
    <mergeCell ref="C7142:C7155"/>
    <mergeCell ref="C7160:C7173"/>
    <mergeCell ref="C7178:C7191"/>
    <mergeCell ref="C7196:C7209"/>
    <mergeCell ref="C7214:C7227"/>
    <mergeCell ref="C7232:C7245"/>
    <mergeCell ref="C6926:C6939"/>
    <mergeCell ref="C6944:C6957"/>
    <mergeCell ref="C6962:C6975"/>
    <mergeCell ref="C6980:C6993"/>
    <mergeCell ref="C6998:C7011"/>
    <mergeCell ref="C7016:C7029"/>
    <mergeCell ref="C7034:C7047"/>
    <mergeCell ref="C7052:C7065"/>
    <mergeCell ref="C7070:C7083"/>
    <mergeCell ref="C6764:C6777"/>
    <mergeCell ref="C6782:C6795"/>
    <mergeCell ref="C6800:C6813"/>
    <mergeCell ref="C6818:C6831"/>
    <mergeCell ref="C6836:C6849"/>
    <mergeCell ref="C6854:C6867"/>
    <mergeCell ref="C6872:C6885"/>
    <mergeCell ref="C6890:C6903"/>
    <mergeCell ref="C6908:C6921"/>
    <mergeCell ref="C6602:C6615"/>
    <mergeCell ref="C6620:C6633"/>
    <mergeCell ref="C6638:C6651"/>
    <mergeCell ref="C6656:C6669"/>
    <mergeCell ref="C6674:C6687"/>
    <mergeCell ref="C6692:C6705"/>
    <mergeCell ref="C6710:C6723"/>
    <mergeCell ref="C6728:C6741"/>
    <mergeCell ref="C6746:C6759"/>
    <mergeCell ref="C6440:C6453"/>
    <mergeCell ref="C6458:C6471"/>
    <mergeCell ref="C6476:C6489"/>
    <mergeCell ref="C6494:C6507"/>
    <mergeCell ref="C6512:C6525"/>
    <mergeCell ref="C6530:C6543"/>
    <mergeCell ref="C6548:C6561"/>
    <mergeCell ref="C6566:C6579"/>
    <mergeCell ref="C6584:C6597"/>
    <mergeCell ref="C6278:C6291"/>
    <mergeCell ref="C6296:C6309"/>
    <mergeCell ref="C6314:C6327"/>
    <mergeCell ref="C6332:C6345"/>
    <mergeCell ref="C6350:C6363"/>
    <mergeCell ref="C6368:C6381"/>
    <mergeCell ref="C6386:C6399"/>
    <mergeCell ref="C6404:C6417"/>
    <mergeCell ref="C6422:C6435"/>
    <mergeCell ref="C6116:C6129"/>
    <mergeCell ref="C6134:C6147"/>
    <mergeCell ref="C6152:C6165"/>
    <mergeCell ref="C6170:C6183"/>
    <mergeCell ref="C6188:C6201"/>
    <mergeCell ref="C6206:C6219"/>
    <mergeCell ref="C6224:C6237"/>
    <mergeCell ref="C6242:C6255"/>
    <mergeCell ref="C6260:C6273"/>
    <mergeCell ref="C5954:C5967"/>
    <mergeCell ref="C5972:C5985"/>
    <mergeCell ref="C5990:C6003"/>
    <mergeCell ref="C6008:C6021"/>
    <mergeCell ref="C6026:C6039"/>
    <mergeCell ref="C6044:C6057"/>
    <mergeCell ref="C6062:C6075"/>
    <mergeCell ref="C6080:C6093"/>
    <mergeCell ref="C6098:C6111"/>
    <mergeCell ref="C5792:C5805"/>
    <mergeCell ref="C5810:C5823"/>
    <mergeCell ref="C5828:C5841"/>
    <mergeCell ref="C5846:C5859"/>
    <mergeCell ref="C5864:C5877"/>
    <mergeCell ref="C5882:C5895"/>
    <mergeCell ref="C5900:C5913"/>
    <mergeCell ref="C5918:C5931"/>
    <mergeCell ref="C5936:C5949"/>
    <mergeCell ref="C5630:C5643"/>
    <mergeCell ref="C5648:C5661"/>
    <mergeCell ref="C5666:C5679"/>
    <mergeCell ref="C5684:C5697"/>
    <mergeCell ref="C5702:C5715"/>
    <mergeCell ref="C5720:C5733"/>
    <mergeCell ref="C5738:C5751"/>
    <mergeCell ref="C5756:C5769"/>
    <mergeCell ref="C5774:C5787"/>
    <mergeCell ref="C5468:C5481"/>
    <mergeCell ref="C5486:C5499"/>
    <mergeCell ref="C5504:C5517"/>
    <mergeCell ref="C5522:C5535"/>
    <mergeCell ref="C5540:C5553"/>
    <mergeCell ref="C5558:C5571"/>
    <mergeCell ref="C5576:C5589"/>
    <mergeCell ref="C5594:C5607"/>
    <mergeCell ref="C5612:C5625"/>
    <mergeCell ref="C5306:C5319"/>
    <mergeCell ref="C5324:C5337"/>
    <mergeCell ref="C5342:C5355"/>
    <mergeCell ref="C5360:C5373"/>
    <mergeCell ref="C5378:C5391"/>
    <mergeCell ref="C5396:C5409"/>
    <mergeCell ref="C5414:C5427"/>
    <mergeCell ref="C5432:C5445"/>
    <mergeCell ref="C5450:C5463"/>
    <mergeCell ref="C5144:C5157"/>
    <mergeCell ref="C5162:C5175"/>
    <mergeCell ref="C5180:C5193"/>
    <mergeCell ref="C5198:C5211"/>
    <mergeCell ref="C5216:C5229"/>
    <mergeCell ref="C5234:C5247"/>
    <mergeCell ref="C5252:C5265"/>
    <mergeCell ref="C5270:C5283"/>
    <mergeCell ref="C5288:C5301"/>
    <mergeCell ref="C4982:C4995"/>
    <mergeCell ref="C5000:C5013"/>
    <mergeCell ref="C5018:C5031"/>
    <mergeCell ref="C5036:C5049"/>
    <mergeCell ref="C5054:C5067"/>
    <mergeCell ref="C5072:C5085"/>
    <mergeCell ref="C5090:C5103"/>
    <mergeCell ref="C5108:C5121"/>
    <mergeCell ref="C5126:C5139"/>
    <mergeCell ref="C4820:C4833"/>
    <mergeCell ref="C4838:C4851"/>
    <mergeCell ref="C4856:C4869"/>
    <mergeCell ref="C4874:C4887"/>
    <mergeCell ref="C4892:C4905"/>
    <mergeCell ref="C4910:C4923"/>
    <mergeCell ref="C4928:C4941"/>
    <mergeCell ref="C4946:C4959"/>
    <mergeCell ref="C4964:C4977"/>
    <mergeCell ref="C4586:C4599"/>
    <mergeCell ref="C4604:C4617"/>
    <mergeCell ref="C10025:C10038"/>
    <mergeCell ref="C10043:C10056"/>
    <mergeCell ref="C4424:C4437"/>
    <mergeCell ref="C4442:C4455"/>
    <mergeCell ref="C4460:C4473"/>
    <mergeCell ref="C4478:C4491"/>
    <mergeCell ref="C4496:C4509"/>
    <mergeCell ref="C4514:C4527"/>
    <mergeCell ref="C4532:C4545"/>
    <mergeCell ref="C4550:C4563"/>
    <mergeCell ref="C4568:C4581"/>
    <mergeCell ref="C4622:C4635"/>
    <mergeCell ref="C4640:C4653"/>
    <mergeCell ref="C4658:C4671"/>
    <mergeCell ref="C4676:C4689"/>
    <mergeCell ref="C4694:C4707"/>
    <mergeCell ref="C4712:C4725"/>
    <mergeCell ref="C4730:C4743"/>
    <mergeCell ref="C4748:C4761"/>
    <mergeCell ref="C4766:C4779"/>
    <mergeCell ref="C4784:C4797"/>
    <mergeCell ref="C4802:C4815"/>
    <mergeCell ref="C4262:C4275"/>
    <mergeCell ref="C4280:C4293"/>
    <mergeCell ref="C4298:C4311"/>
    <mergeCell ref="C4316:C4329"/>
    <mergeCell ref="C4334:C4347"/>
    <mergeCell ref="C4352:C4365"/>
    <mergeCell ref="C4370:C4383"/>
    <mergeCell ref="C4388:C4401"/>
    <mergeCell ref="C4406:C4419"/>
    <mergeCell ref="C4100:C4113"/>
    <mergeCell ref="C4118:C4131"/>
    <mergeCell ref="C4136:C4149"/>
    <mergeCell ref="C4154:C4167"/>
    <mergeCell ref="C4172:C4185"/>
    <mergeCell ref="C4190:C4203"/>
    <mergeCell ref="C4208:C4221"/>
    <mergeCell ref="C4226:C4239"/>
    <mergeCell ref="C4244:C4257"/>
    <mergeCell ref="C3938:C3951"/>
    <mergeCell ref="C3956:C3969"/>
    <mergeCell ref="C3974:C3987"/>
    <mergeCell ref="C3992:C4005"/>
    <mergeCell ref="C4010:C4023"/>
    <mergeCell ref="C4028:C4041"/>
    <mergeCell ref="C4046:C4059"/>
    <mergeCell ref="C4064:C4077"/>
    <mergeCell ref="C4082:C4095"/>
    <mergeCell ref="C3776:C3789"/>
    <mergeCell ref="C3794:C3807"/>
    <mergeCell ref="C3812:C3825"/>
    <mergeCell ref="C3830:C3843"/>
    <mergeCell ref="C3848:C3861"/>
    <mergeCell ref="C3866:C3879"/>
    <mergeCell ref="C3884:C3897"/>
    <mergeCell ref="C3902:C3915"/>
    <mergeCell ref="C3920:C3933"/>
    <mergeCell ref="C3614:C3627"/>
    <mergeCell ref="C3632:C3645"/>
    <mergeCell ref="C3650:C3663"/>
    <mergeCell ref="C3668:C3681"/>
    <mergeCell ref="C3686:C3699"/>
    <mergeCell ref="C3704:C3717"/>
    <mergeCell ref="C3722:C3735"/>
    <mergeCell ref="C3740:C3753"/>
    <mergeCell ref="C3758:C3771"/>
    <mergeCell ref="C3452:C3465"/>
    <mergeCell ref="C3470:C3483"/>
    <mergeCell ref="C3488:C3501"/>
    <mergeCell ref="C3506:C3519"/>
    <mergeCell ref="C3524:C3537"/>
    <mergeCell ref="C3542:C3555"/>
    <mergeCell ref="C3560:C3573"/>
    <mergeCell ref="C3578:C3591"/>
    <mergeCell ref="C3596:C3609"/>
    <mergeCell ref="C3290:C3303"/>
    <mergeCell ref="C3308:C3321"/>
    <mergeCell ref="C3326:C3339"/>
    <mergeCell ref="C3344:C3357"/>
    <mergeCell ref="C3362:C3375"/>
    <mergeCell ref="C3380:C3393"/>
    <mergeCell ref="C3398:C3411"/>
    <mergeCell ref="C3416:C3429"/>
    <mergeCell ref="C3434:C3447"/>
    <mergeCell ref="C3128:C3141"/>
    <mergeCell ref="C3146:C3159"/>
    <mergeCell ref="C3164:C3177"/>
    <mergeCell ref="C3182:C3195"/>
    <mergeCell ref="C3200:C3213"/>
    <mergeCell ref="C3218:C3231"/>
    <mergeCell ref="C3236:C3249"/>
    <mergeCell ref="C3254:C3267"/>
    <mergeCell ref="C3272:C3285"/>
    <mergeCell ref="C2966:C2979"/>
    <mergeCell ref="C2984:C2997"/>
    <mergeCell ref="C3002:C3015"/>
    <mergeCell ref="C3020:C3033"/>
    <mergeCell ref="C3038:C3051"/>
    <mergeCell ref="C3056:C3069"/>
    <mergeCell ref="C3074:C3087"/>
    <mergeCell ref="C3092:C3105"/>
    <mergeCell ref="C3110:C3123"/>
    <mergeCell ref="C2804:C2817"/>
    <mergeCell ref="C2822:C2835"/>
    <mergeCell ref="C2840:C2853"/>
    <mergeCell ref="C2858:C2871"/>
    <mergeCell ref="C2876:C2889"/>
    <mergeCell ref="C2894:C2907"/>
    <mergeCell ref="C2912:C2925"/>
    <mergeCell ref="C2930:C2943"/>
    <mergeCell ref="C2948:C2961"/>
    <mergeCell ref="C2642:C2655"/>
    <mergeCell ref="C2660:C2673"/>
    <mergeCell ref="C2678:C2691"/>
    <mergeCell ref="C2696:C2709"/>
    <mergeCell ref="C2714:C2727"/>
    <mergeCell ref="C2732:C2745"/>
    <mergeCell ref="C2750:C2763"/>
    <mergeCell ref="C2768:C2781"/>
    <mergeCell ref="C2786:C2799"/>
    <mergeCell ref="C2480:C2493"/>
    <mergeCell ref="C2498:C2511"/>
    <mergeCell ref="C2516:C2529"/>
    <mergeCell ref="C2534:C2547"/>
    <mergeCell ref="C2552:C2565"/>
    <mergeCell ref="C2570:C2583"/>
    <mergeCell ref="C2588:C2601"/>
    <mergeCell ref="C2606:C2619"/>
    <mergeCell ref="C2624:C2637"/>
    <mergeCell ref="C2318:C2331"/>
    <mergeCell ref="C2336:C2349"/>
    <mergeCell ref="C2354:C2367"/>
    <mergeCell ref="C2372:C2385"/>
    <mergeCell ref="C2390:C2403"/>
    <mergeCell ref="C2408:C2421"/>
    <mergeCell ref="C2426:C2439"/>
    <mergeCell ref="C2444:C2457"/>
    <mergeCell ref="C2462:C2475"/>
    <mergeCell ref="C2156:C2169"/>
    <mergeCell ref="C2174:C2187"/>
    <mergeCell ref="C2192:C2205"/>
    <mergeCell ref="C2210:C2223"/>
    <mergeCell ref="C2228:C2241"/>
    <mergeCell ref="C2246:C2259"/>
    <mergeCell ref="C2264:C2277"/>
    <mergeCell ref="C2282:C2295"/>
    <mergeCell ref="C2300:C2313"/>
    <mergeCell ref="C1994:C2007"/>
    <mergeCell ref="C2012:C2025"/>
    <mergeCell ref="C2030:C2043"/>
    <mergeCell ref="C2048:C2061"/>
    <mergeCell ref="C2066:C2079"/>
    <mergeCell ref="C2084:C2097"/>
    <mergeCell ref="C2102:C2115"/>
    <mergeCell ref="C2120:C2133"/>
    <mergeCell ref="C2138:C2151"/>
    <mergeCell ref="C1832:C1845"/>
    <mergeCell ref="C1850:C1863"/>
    <mergeCell ref="C1868:C1881"/>
    <mergeCell ref="C1886:C1899"/>
    <mergeCell ref="C1904:C1917"/>
    <mergeCell ref="C1922:C1935"/>
    <mergeCell ref="C1940:C1953"/>
    <mergeCell ref="C1958:C1971"/>
    <mergeCell ref="C1976:C1989"/>
    <mergeCell ref="C1670:C1683"/>
    <mergeCell ref="C1688:C1701"/>
    <mergeCell ref="C1706:C1719"/>
    <mergeCell ref="C1724:C1737"/>
    <mergeCell ref="C1742:C1755"/>
    <mergeCell ref="C1760:C1773"/>
    <mergeCell ref="C1778:C1791"/>
    <mergeCell ref="C1796:C1809"/>
    <mergeCell ref="C1814:C1827"/>
    <mergeCell ref="C1508:C1521"/>
    <mergeCell ref="C1526:C1539"/>
    <mergeCell ref="C1544:C1557"/>
    <mergeCell ref="C1562:C1575"/>
    <mergeCell ref="C1580:C1593"/>
    <mergeCell ref="C1598:C1611"/>
    <mergeCell ref="C1616:C1629"/>
    <mergeCell ref="C1634:C1647"/>
    <mergeCell ref="C1652:C1665"/>
    <mergeCell ref="C1346:C1359"/>
    <mergeCell ref="C1364:C1377"/>
    <mergeCell ref="C1382:C1395"/>
    <mergeCell ref="C1400:C1413"/>
    <mergeCell ref="C1418:C1431"/>
    <mergeCell ref="C1436:C1449"/>
    <mergeCell ref="C1454:C1467"/>
    <mergeCell ref="C1472:C1485"/>
    <mergeCell ref="C1490:C1503"/>
    <mergeCell ref="C1022:C1035"/>
    <mergeCell ref="C1040:C1053"/>
    <mergeCell ref="C1058:C1071"/>
    <mergeCell ref="C1076:C1089"/>
    <mergeCell ref="C1094:C1107"/>
    <mergeCell ref="C1112:C1125"/>
    <mergeCell ref="C1130:C1143"/>
    <mergeCell ref="C1148:C1161"/>
    <mergeCell ref="C1166:C1179"/>
    <mergeCell ref="C1184:C1197"/>
    <mergeCell ref="C1202:C1215"/>
    <mergeCell ref="C1220:C1233"/>
    <mergeCell ref="C1238:C1251"/>
    <mergeCell ref="C1256:C1269"/>
    <mergeCell ref="C1274:C1287"/>
    <mergeCell ref="C1292:C1305"/>
    <mergeCell ref="C1310:C1323"/>
    <mergeCell ref="C1328:C1341"/>
    <mergeCell ref="C10223:C10236"/>
    <mergeCell ref="C10241:C10254"/>
    <mergeCell ref="C10259:C10272"/>
    <mergeCell ref="C10277:C10290"/>
    <mergeCell ref="C10295:C10308"/>
    <mergeCell ref="C10313:C10326"/>
    <mergeCell ref="C10331:C10344"/>
    <mergeCell ref="C10349:C10362"/>
    <mergeCell ref="C10367:C10380"/>
    <mergeCell ref="C10385:C10398"/>
    <mergeCell ref="C10403:C10416"/>
    <mergeCell ref="C10421:C10434"/>
    <mergeCell ref="C10439:C10452"/>
    <mergeCell ref="C10457:C10470"/>
    <mergeCell ref="C10475:C10488"/>
    <mergeCell ref="C10493:C10506"/>
    <mergeCell ref="C10511:C10524"/>
    <mergeCell ref="C10529:C10542"/>
    <mergeCell ref="C10547:C10560"/>
    <mergeCell ref="C10565:C10578"/>
    <mergeCell ref="C10583:C10596"/>
    <mergeCell ref="C10601:C10614"/>
    <mergeCell ref="C10619:C10632"/>
    <mergeCell ref="C10637:C10650"/>
    <mergeCell ref="C10655:C10668"/>
    <mergeCell ref="C10673:C10686"/>
    <mergeCell ref="C10691:C10704"/>
    <mergeCell ref="C10709:C10722"/>
    <mergeCell ref="C10727:C10740"/>
    <mergeCell ref="C10745:C10758"/>
    <mergeCell ref="C10763:C10776"/>
    <mergeCell ref="C10781:C10794"/>
    <mergeCell ref="C10799:C10812"/>
    <mergeCell ref="C10817:C10830"/>
    <mergeCell ref="C10835:C10848"/>
    <mergeCell ref="C10853:C10866"/>
    <mergeCell ref="C10871:C10884"/>
    <mergeCell ref="C10889:C10902"/>
    <mergeCell ref="C10907:C10920"/>
    <mergeCell ref="C10925:C10938"/>
    <mergeCell ref="C10943:C10956"/>
    <mergeCell ref="C10961:C10974"/>
    <mergeCell ref="C10979:C10992"/>
    <mergeCell ref="C10997:C11010"/>
    <mergeCell ref="C11015:C11028"/>
    <mergeCell ref="C11033:C11046"/>
    <mergeCell ref="C11051:C11064"/>
    <mergeCell ref="C11069:C11082"/>
    <mergeCell ref="C11087:C11100"/>
    <mergeCell ref="C11105:C11118"/>
    <mergeCell ref="C11123:C11136"/>
    <mergeCell ref="C11141:C11154"/>
    <mergeCell ref="C11159:C11172"/>
    <mergeCell ref="C11177:C11190"/>
    <mergeCell ref="C11195:C11208"/>
    <mergeCell ref="C11213:C11226"/>
    <mergeCell ref="C11231:C11244"/>
    <mergeCell ref="C11249:C11262"/>
    <mergeCell ref="C11267:C11280"/>
    <mergeCell ref="C11285:C11298"/>
    <mergeCell ref="C11303:C11316"/>
    <mergeCell ref="C11321:C11334"/>
    <mergeCell ref="C11339:C11352"/>
    <mergeCell ref="C11357:C11370"/>
    <mergeCell ref="C11375:C11388"/>
    <mergeCell ref="C11393:C11406"/>
    <mergeCell ref="C11411:C11424"/>
    <mergeCell ref="C11429:C11442"/>
    <mergeCell ref="C11447:C11460"/>
    <mergeCell ref="C11465:C11478"/>
    <mergeCell ref="C11483:C11496"/>
    <mergeCell ref="C11501:C11514"/>
    <mergeCell ref="C11519:C11532"/>
    <mergeCell ref="C11537:C11550"/>
    <mergeCell ref="C11555:C11568"/>
    <mergeCell ref="C11573:C11586"/>
    <mergeCell ref="C11591:C11604"/>
    <mergeCell ref="C11609:C11622"/>
    <mergeCell ref="C11627:C11640"/>
    <mergeCell ref="C11645:C11658"/>
    <mergeCell ref="C11663:C11676"/>
    <mergeCell ref="C11681:C11694"/>
    <mergeCell ref="C11699:C11712"/>
    <mergeCell ref="C11717:C11730"/>
    <mergeCell ref="C11735:C11748"/>
    <mergeCell ref="C11753:C11766"/>
    <mergeCell ref="C11771:C11784"/>
    <mergeCell ref="C11789:C11802"/>
    <mergeCell ref="C11807:C11820"/>
    <mergeCell ref="C11825:C11838"/>
    <mergeCell ref="C11843:C11856"/>
    <mergeCell ref="C11861:C11874"/>
    <mergeCell ref="C11879:C11892"/>
    <mergeCell ref="C11897:C11910"/>
    <mergeCell ref="C11915:C11928"/>
    <mergeCell ref="C11933:C11946"/>
    <mergeCell ref="C11951:C11964"/>
    <mergeCell ref="C11969:C11982"/>
    <mergeCell ref="C11987:C12000"/>
    <mergeCell ref="C12005:C12018"/>
    <mergeCell ref="C12023:C12036"/>
    <mergeCell ref="C12041:C12054"/>
    <mergeCell ref="C12059:C12072"/>
    <mergeCell ref="C12077:C12090"/>
    <mergeCell ref="C12095:C12108"/>
    <mergeCell ref="C12113:C12126"/>
    <mergeCell ref="C12131:C12144"/>
    <mergeCell ref="C12149:C12162"/>
    <mergeCell ref="C12167:C12180"/>
    <mergeCell ref="C12185:C12198"/>
    <mergeCell ref="C12203:C12216"/>
    <mergeCell ref="C12221:C12234"/>
    <mergeCell ref="C12239:C12252"/>
    <mergeCell ref="C12257:C12270"/>
    <mergeCell ref="C12275:C12288"/>
    <mergeCell ref="C12293:C12306"/>
    <mergeCell ref="C12311:C12324"/>
    <mergeCell ref="C12329:C12342"/>
    <mergeCell ref="C12347:C12360"/>
    <mergeCell ref="C12365:C12378"/>
    <mergeCell ref="C12383:C12396"/>
    <mergeCell ref="C12401:C12414"/>
    <mergeCell ref="C12419:C12432"/>
    <mergeCell ref="C12437:C12450"/>
    <mergeCell ref="C12455:C12468"/>
    <mergeCell ref="C12473:C12486"/>
    <mergeCell ref="C12491:C12504"/>
    <mergeCell ref="C12509:C12522"/>
    <mergeCell ref="C12527:C12540"/>
    <mergeCell ref="C12545:C12558"/>
    <mergeCell ref="C12563:C12576"/>
    <mergeCell ref="C12581:C12594"/>
    <mergeCell ref="C12599:C12612"/>
    <mergeCell ref="C12617:C12630"/>
    <mergeCell ref="C12635:C12648"/>
    <mergeCell ref="C12653:C12666"/>
    <mergeCell ref="C12671:C12684"/>
    <mergeCell ref="C12689:C12702"/>
    <mergeCell ref="C12707:C12720"/>
    <mergeCell ref="C12725:C12738"/>
    <mergeCell ref="C12743:C12756"/>
    <mergeCell ref="C12761:C12774"/>
    <mergeCell ref="C12779:C12792"/>
    <mergeCell ref="C12797:C12810"/>
    <mergeCell ref="C12923:C12936"/>
    <mergeCell ref="C12941:C12954"/>
    <mergeCell ref="C12959:C12972"/>
    <mergeCell ref="C12977:C12990"/>
    <mergeCell ref="C12995:C13008"/>
    <mergeCell ref="C13013:C13026"/>
    <mergeCell ref="C13031:C13044"/>
    <mergeCell ref="C13049:C13062"/>
    <mergeCell ref="C13067:C13080"/>
    <mergeCell ref="C13085:C13098"/>
    <mergeCell ref="C13103:C13116"/>
    <mergeCell ref="C13121:C13134"/>
    <mergeCell ref="C13139:C13152"/>
    <mergeCell ref="C13157:C13170"/>
    <mergeCell ref="C13175:C13188"/>
    <mergeCell ref="C13193:C13206"/>
    <mergeCell ref="C13211:C13224"/>
    <mergeCell ref="C13229:C13242"/>
    <mergeCell ref="C13247:C13260"/>
    <mergeCell ref="C13265:C13278"/>
    <mergeCell ref="C13283:C13296"/>
    <mergeCell ref="C13301:C13314"/>
    <mergeCell ref="C13319:C13332"/>
    <mergeCell ref="C13337:C13350"/>
    <mergeCell ref="C13355:C13368"/>
    <mergeCell ref="C13373:C13386"/>
    <mergeCell ref="C13391:C13404"/>
    <mergeCell ref="C13571:C13584"/>
    <mergeCell ref="C13589:C13602"/>
    <mergeCell ref="C13607:C13620"/>
    <mergeCell ref="C13409:C13422"/>
    <mergeCell ref="C13427:C13440"/>
    <mergeCell ref="C13445:C13458"/>
    <mergeCell ref="C13463:C13476"/>
    <mergeCell ref="C13481:C13494"/>
    <mergeCell ref="C13499:C13512"/>
    <mergeCell ref="C13517:C13530"/>
    <mergeCell ref="C13535:C13548"/>
    <mergeCell ref="C13553:C13566"/>
  </mergeCells>
  <phoneticPr fontId="0" type="noConversion"/>
  <conditionalFormatting sqref="H1021 I1021:N1022 J1022:N1023 K1024:N1024 L1025:N1025 M1026:N1026 N1027">
    <cfRule type="expression" dxfId="1044" priority="1882">
      <formula>#REF!&gt;dsas</formula>
    </cfRule>
  </conditionalFormatting>
  <conditionalFormatting sqref="H1039 I1039:N1040 J1041:N1041 K1042:N1042 L1043:N1043 M1044:N1044 N1045">
    <cfRule type="expression" dxfId="1043" priority="1000">
      <formula>#REF!&gt;dsas</formula>
    </cfRule>
  </conditionalFormatting>
  <conditionalFormatting sqref="H1057 I1057:N1058 J1059:N1059 K1060:N1060 L1061:N1061 M1062:N1062 N1063">
    <cfRule type="expression" dxfId="1042" priority="999">
      <formula>#REF!&gt;dsas</formula>
    </cfRule>
  </conditionalFormatting>
  <conditionalFormatting sqref="H1075 I1075:N1076 J1077:N1077 K1078:N1078 L1079:N1079 M1080:N1080 N1081">
    <cfRule type="expression" dxfId="1041" priority="998">
      <formula>#REF!&gt;dsas</formula>
    </cfRule>
  </conditionalFormatting>
  <conditionalFormatting sqref="H1093 I1093:N1094 J1095:N1095 K1096:N1096 L1097:N1097 M1098:N1098 N1099">
    <cfRule type="expression" dxfId="1040" priority="997">
      <formula>#REF!&gt;dsas</formula>
    </cfRule>
  </conditionalFormatting>
  <conditionalFormatting sqref="H1111 I1111:N1112 J1113:N1113 K1114:N1114 L1115:N1115 M1116:N1116 N1117">
    <cfRule type="expression" dxfId="1039" priority="996">
      <formula>#REF!&gt;dsas</formula>
    </cfRule>
  </conditionalFormatting>
  <conditionalFormatting sqref="H1129 I1129:N1130 J1131:N1131 K1132:N1132 L1133:N1133 M1134:N1134 N1135">
    <cfRule type="expression" dxfId="1038" priority="995">
      <formula>#REF!&gt;dsas</formula>
    </cfRule>
  </conditionalFormatting>
  <conditionalFormatting sqref="H1147 I1147:N1148 J1149:N1149 K1150:N1150 L1151:N1151 M1152:N1152 N1153">
    <cfRule type="expression" dxfId="1037" priority="994">
      <formula>#REF!&gt;dsas</formula>
    </cfRule>
  </conditionalFormatting>
  <conditionalFormatting sqref="H1165 I1165:N1166 J1167:N1167 K1168:N1168 L1169:N1169 M1170:N1170 N1171">
    <cfRule type="expression" dxfId="1036" priority="993">
      <formula>#REF!&gt;dsas</formula>
    </cfRule>
  </conditionalFormatting>
  <conditionalFormatting sqref="H1183 I1183:N1184 J1185:N1185 K1186:N1186 L1187:N1187 M1188:N1188 N1189">
    <cfRule type="expression" dxfId="1035" priority="992">
      <formula>#REF!&gt;dsas</formula>
    </cfRule>
  </conditionalFormatting>
  <conditionalFormatting sqref="H1201 I1201:N1202 J1203:N1203 K1204:N1204 L1205:N1205 M1206:N1206 N1207">
    <cfRule type="expression" dxfId="1034" priority="991">
      <formula>#REF!&gt;dsas</formula>
    </cfRule>
  </conditionalFormatting>
  <conditionalFormatting sqref="H1219 I1219:N1220 J1221:N1221 K1222:N1222 L1223:N1223 M1224:N1224 N1225">
    <cfRule type="expression" dxfId="1033" priority="990">
      <formula>#REF!&gt;dsas</formula>
    </cfRule>
  </conditionalFormatting>
  <conditionalFormatting sqref="H1237 I1237:N1238 J1239:N1239 K1240:N1240 L1241:N1241 M1242:N1242 N1243">
    <cfRule type="expression" dxfId="1032" priority="989">
      <formula>#REF!&gt;dsas</formula>
    </cfRule>
  </conditionalFormatting>
  <conditionalFormatting sqref="H1255 I1255:N1256 J1257:N1257 K1258:N1258 L1259:N1259 M1260:N1260 N1261">
    <cfRule type="expression" dxfId="1031" priority="988">
      <formula>#REF!&gt;dsas</formula>
    </cfRule>
  </conditionalFormatting>
  <conditionalFormatting sqref="H1273 I1273:N1274 J1275:N1275 K1276:N1276 L1277:N1277 M1278:N1278 N1279">
    <cfRule type="expression" dxfId="1030" priority="987">
      <formula>#REF!&gt;dsas</formula>
    </cfRule>
  </conditionalFormatting>
  <conditionalFormatting sqref="H1291 I1291:N1292 J1293:N1293 K1294:N1294 L1295:N1295 M1296:N1296 N1297">
    <cfRule type="expression" dxfId="1029" priority="986">
      <formula>#REF!&gt;dsas</formula>
    </cfRule>
  </conditionalFormatting>
  <conditionalFormatting sqref="H1309 I1309:N1310 J1311:N1311 K1312:N1312 L1313:N1313 M1314:N1314 N1315">
    <cfRule type="expression" dxfId="1028" priority="985">
      <formula>#REF!&gt;dsas</formula>
    </cfRule>
  </conditionalFormatting>
  <conditionalFormatting sqref="H1327 I1327:N1328 J1329:N1329 K1330:N1330 L1331:N1331 M1332:N1332 N1333">
    <cfRule type="expression" dxfId="1027" priority="984">
      <formula>#REF!&gt;dsas</formula>
    </cfRule>
  </conditionalFormatting>
  <conditionalFormatting sqref="H1345 I1345:N1346 J1347:N1347 K1348:N1348 L1349:N1349 M1350:N1350 N1351">
    <cfRule type="expression" dxfId="1026" priority="983">
      <formula>#REF!&gt;dsas</formula>
    </cfRule>
  </conditionalFormatting>
  <conditionalFormatting sqref="H1363 I1363:N1364 J1365:N1365 K1366:N1366 L1367:N1367 M1368:N1368 N1369">
    <cfRule type="expression" dxfId="1025" priority="982">
      <formula>#REF!&gt;dsas</formula>
    </cfRule>
  </conditionalFormatting>
  <conditionalFormatting sqref="H1381 I1381:N1382 J1383:N1383 K1384:N1384 L1385:N1385 M1386:N1386 N1387">
    <cfRule type="expression" dxfId="1024" priority="981">
      <formula>#REF!&gt;dsas</formula>
    </cfRule>
  </conditionalFormatting>
  <conditionalFormatting sqref="H1399 I1399:N1400 J1401:N1401 K1402:N1402 L1403:N1403 M1404:N1404 N1405">
    <cfRule type="expression" dxfId="1023" priority="980">
      <formula>#REF!&gt;dsas</formula>
    </cfRule>
  </conditionalFormatting>
  <conditionalFormatting sqref="H1417 I1417:N1418 J1419:N1419 K1420:N1420 L1421:N1421 M1422:N1422 N1423">
    <cfRule type="expression" dxfId="1022" priority="979">
      <formula>#REF!&gt;dsas</formula>
    </cfRule>
  </conditionalFormatting>
  <conditionalFormatting sqref="H1435 I1435:N1436 J1437:N1437 K1438:N1438 L1439:N1439 M1440:N1440 N1441">
    <cfRule type="expression" dxfId="1021" priority="978">
      <formula>#REF!&gt;dsas</formula>
    </cfRule>
  </conditionalFormatting>
  <conditionalFormatting sqref="H1453 I1453:N1454 J1455:N1455 K1456:N1456 L1457:N1457 M1458:N1458 N1459">
    <cfRule type="expression" dxfId="1020" priority="977">
      <formula>#REF!&gt;dsas</formula>
    </cfRule>
  </conditionalFormatting>
  <conditionalFormatting sqref="H1471 I1471:N1472 J1473:N1473 K1474:N1474 L1475:N1475 M1476:N1476 N1477">
    <cfRule type="expression" dxfId="1019" priority="976">
      <formula>#REF!&gt;dsas</formula>
    </cfRule>
  </conditionalFormatting>
  <conditionalFormatting sqref="H1489 I1489:N1490 J1491:N1491 K1492:N1492 L1493:N1493 M1494:N1494 N1495">
    <cfRule type="expression" dxfId="1018" priority="975">
      <formula>#REF!&gt;dsas</formula>
    </cfRule>
  </conditionalFormatting>
  <conditionalFormatting sqref="H1507 I1507:N1508 J1509:N1509 K1510:N1510 L1511:N1511 M1512:N1512 N1513">
    <cfRule type="expression" dxfId="1017" priority="974">
      <formula>#REF!&gt;dsas</formula>
    </cfRule>
  </conditionalFormatting>
  <conditionalFormatting sqref="H1525 I1525:N1526 J1527:N1527 K1528:N1528 L1529:N1529 M1530:N1530 N1531">
    <cfRule type="expression" dxfId="1016" priority="973">
      <formula>#REF!&gt;dsas</formula>
    </cfRule>
  </conditionalFormatting>
  <conditionalFormatting sqref="H1543 I1543:N1544 J1545:N1545 K1546:N1546 L1547:N1547 M1548:N1548 N1549">
    <cfRule type="expression" dxfId="1015" priority="972">
      <formula>#REF!&gt;dsas</formula>
    </cfRule>
  </conditionalFormatting>
  <conditionalFormatting sqref="H1561 I1561:N1562 J1563:N1563 K1564:N1564 L1565:N1565 M1566:N1566 N1567">
    <cfRule type="expression" dxfId="1014" priority="971">
      <formula>#REF!&gt;dsas</formula>
    </cfRule>
  </conditionalFormatting>
  <conditionalFormatting sqref="H1579 I1579:N1580 J1581:N1581 K1582:N1582 L1583:N1583 M1584:N1584 N1585">
    <cfRule type="expression" dxfId="1013" priority="970">
      <formula>#REF!&gt;dsas</formula>
    </cfRule>
  </conditionalFormatting>
  <conditionalFormatting sqref="H1597 I1597:N1598 J1599:N1599 K1600:N1600 L1601:N1601 M1602:N1602 N1603">
    <cfRule type="expression" dxfId="1012" priority="969">
      <formula>#REF!&gt;dsas</formula>
    </cfRule>
  </conditionalFormatting>
  <conditionalFormatting sqref="H1615 I1615:N1616 J1617:N1617 K1618:N1618 L1619:N1619 M1620:N1620 N1621">
    <cfRule type="expression" dxfId="1011" priority="968">
      <formula>#REF!&gt;dsas</formula>
    </cfRule>
  </conditionalFormatting>
  <conditionalFormatting sqref="H1633 I1633:N1634 J1635:N1635 K1636:N1636 L1637:N1637 M1638:N1638 N1639">
    <cfRule type="expression" dxfId="1010" priority="967">
      <formula>#REF!&gt;dsas</formula>
    </cfRule>
  </conditionalFormatting>
  <conditionalFormatting sqref="H1651 I1651:N1652 J1653:N1653 K1654:N1654 L1655:N1655 M1656:N1656 N1657">
    <cfRule type="expression" dxfId="1009" priority="966">
      <formula>#REF!&gt;dsas</formula>
    </cfRule>
  </conditionalFormatting>
  <conditionalFormatting sqref="H1669 I1669:N1670 J1671:N1671 K1672:N1672 L1673:N1673 M1674:N1674 N1675">
    <cfRule type="expression" dxfId="1008" priority="965">
      <formula>#REF!&gt;dsas</formula>
    </cfRule>
  </conditionalFormatting>
  <conditionalFormatting sqref="H1687 I1687:N1688 J1689:N1689 K1690:N1690 L1691:N1691 M1692:N1692 N1693">
    <cfRule type="expression" dxfId="1007" priority="964">
      <formula>#REF!&gt;dsas</formula>
    </cfRule>
  </conditionalFormatting>
  <conditionalFormatting sqref="H1705 I1705:N1706 J1707:N1707 K1708:N1708 L1709:N1709 M1710:N1710 N1711">
    <cfRule type="expression" dxfId="1006" priority="963">
      <formula>#REF!&gt;dsas</formula>
    </cfRule>
  </conditionalFormatting>
  <conditionalFormatting sqref="H1723 I1723:N1724 J1725:N1725 K1726:N1726 L1727:N1727 M1728:N1728 N1729">
    <cfRule type="expression" dxfId="1005" priority="962">
      <formula>#REF!&gt;dsas</formula>
    </cfRule>
  </conditionalFormatting>
  <conditionalFormatting sqref="H1741 I1741:N1742 J1743:N1743 K1744:N1744 L1745:N1745 M1746:N1746 N1747">
    <cfRule type="expression" dxfId="1004" priority="961">
      <formula>#REF!&gt;dsas</formula>
    </cfRule>
  </conditionalFormatting>
  <conditionalFormatting sqref="H1759 I1759:N1760 J1761:N1761 K1762:N1762 L1763:N1763 M1764:N1764 N1765">
    <cfRule type="expression" dxfId="1003" priority="960">
      <formula>#REF!&gt;dsas</formula>
    </cfRule>
  </conditionalFormatting>
  <conditionalFormatting sqref="H1777 I1777:N1778 J1779:N1779 K1780:N1780 L1781:N1781 M1782:N1782 N1783">
    <cfRule type="expression" dxfId="1002" priority="959">
      <formula>#REF!&gt;dsas</formula>
    </cfRule>
  </conditionalFormatting>
  <conditionalFormatting sqref="H1795 I1795:N1796 J1797:N1797 K1798:N1798 L1799:N1799 M1800:N1800 N1801">
    <cfRule type="expression" dxfId="1001" priority="958">
      <formula>#REF!&gt;dsas</formula>
    </cfRule>
  </conditionalFormatting>
  <conditionalFormatting sqref="H1813 I1813:N1814 J1815:N1815 K1816:N1816 L1817:N1817 M1818:N1818 N1819">
    <cfRule type="expression" dxfId="1000" priority="957">
      <formula>#REF!&gt;dsas</formula>
    </cfRule>
  </conditionalFormatting>
  <conditionalFormatting sqref="H1831 I1831:N1832 J1833:N1833 K1834:N1834 L1835:N1835 M1836:N1836 N1837">
    <cfRule type="expression" dxfId="999" priority="956">
      <formula>#REF!&gt;dsas</formula>
    </cfRule>
  </conditionalFormatting>
  <conditionalFormatting sqref="H1849 I1849:N1850 J1851:N1851 K1852:N1852 L1853:N1853 M1854:N1854 N1855">
    <cfRule type="expression" dxfId="998" priority="955">
      <formula>#REF!&gt;dsas</formula>
    </cfRule>
  </conditionalFormatting>
  <conditionalFormatting sqref="H1867 I1867:N1868 J1869:N1869 K1870:N1870 L1871:N1871 M1872:N1872 N1873">
    <cfRule type="expression" dxfId="997" priority="954">
      <formula>#REF!&gt;dsas</formula>
    </cfRule>
  </conditionalFormatting>
  <conditionalFormatting sqref="H1885 I1885:N1886 J1887:N1887 K1888:N1888 L1889:N1889 M1890:N1890 N1891">
    <cfRule type="expression" dxfId="996" priority="953">
      <formula>#REF!&gt;dsas</formula>
    </cfRule>
  </conditionalFormatting>
  <conditionalFormatting sqref="H1903 I1903:N1904 J1905:N1905 K1906:N1906 L1907:N1907 M1908:N1908 N1909">
    <cfRule type="expression" dxfId="995" priority="952">
      <formula>#REF!&gt;dsas</formula>
    </cfRule>
  </conditionalFormatting>
  <conditionalFormatting sqref="H1921 I1921:N1922 J1923:N1923 K1924:N1924 L1925:N1925 M1926:N1926 N1927">
    <cfRule type="expression" dxfId="994" priority="951">
      <formula>#REF!&gt;dsas</formula>
    </cfRule>
  </conditionalFormatting>
  <conditionalFormatting sqref="H1939 I1939:N1940 J1941:N1941 K1942:N1942 L1943:N1943 M1944:N1944 N1945">
    <cfRule type="expression" dxfId="993" priority="950">
      <formula>#REF!&gt;dsas</formula>
    </cfRule>
  </conditionalFormatting>
  <conditionalFormatting sqref="H1957 I1957:N1958 J1959:N1959 K1960:N1960 L1961:N1961 M1962:N1962 N1963">
    <cfRule type="expression" dxfId="992" priority="949">
      <formula>#REF!&gt;dsas</formula>
    </cfRule>
  </conditionalFormatting>
  <conditionalFormatting sqref="H1975 I1975:N1976 J1977:N1977 K1978:N1978 L1979:N1979 M1980:N1980 N1981">
    <cfRule type="expression" dxfId="991" priority="948">
      <formula>#REF!&gt;dsas</formula>
    </cfRule>
  </conditionalFormatting>
  <conditionalFormatting sqref="H1993 I1993:N1994 J1995:N1995 K1996:N1996 L1997:N1997 M1998:N1998 N1999">
    <cfRule type="expression" dxfId="990" priority="947">
      <formula>#REF!&gt;dsas</formula>
    </cfRule>
  </conditionalFormatting>
  <conditionalFormatting sqref="H2011 I2011:N2012 J2013:N2013 K2014:N2014 L2015:N2015 M2016:N2016 N2017">
    <cfRule type="expression" dxfId="989" priority="946">
      <formula>#REF!&gt;dsas</formula>
    </cfRule>
  </conditionalFormatting>
  <conditionalFormatting sqref="H2029 I2029:N2030 J2031:N2031 K2032:N2032 L2033:N2033 M2034:N2034 N2035">
    <cfRule type="expression" dxfId="988" priority="945">
      <formula>#REF!&gt;dsas</formula>
    </cfRule>
  </conditionalFormatting>
  <conditionalFormatting sqref="H2047 I2047:N2048 J2049:N2049 K2050:N2050 L2051:N2051 M2052:N2052 N2053">
    <cfRule type="expression" dxfId="987" priority="944">
      <formula>#REF!&gt;dsas</formula>
    </cfRule>
  </conditionalFormatting>
  <conditionalFormatting sqref="H2065 I2065:N2066 J2067:N2067 K2068:N2068 L2069:N2069 M2070:N2070 N2071">
    <cfRule type="expression" dxfId="986" priority="943">
      <formula>#REF!&gt;dsas</formula>
    </cfRule>
  </conditionalFormatting>
  <conditionalFormatting sqref="H2083 I2083:N2084 J2085:N2085 K2086:N2086 L2087:N2087 M2088:N2088 N2089">
    <cfRule type="expression" dxfId="985" priority="942">
      <formula>#REF!&gt;dsas</formula>
    </cfRule>
  </conditionalFormatting>
  <conditionalFormatting sqref="H2101 I2101:N2102 J2103:N2103 K2104:N2104 L2105:N2105 M2106:N2106 N2107">
    <cfRule type="expression" dxfId="984" priority="941">
      <formula>#REF!&gt;dsas</formula>
    </cfRule>
  </conditionalFormatting>
  <conditionalFormatting sqref="H2119 I2119:N2120 J2121:N2121 K2122:N2122 L2123:N2123 M2124:N2124 N2125">
    <cfRule type="expression" dxfId="983" priority="940">
      <formula>#REF!&gt;dsas</formula>
    </cfRule>
  </conditionalFormatting>
  <conditionalFormatting sqref="H2137 I2137:N2138 J2139:N2139 K2140:N2140 L2141:N2141 M2142:N2142 N2143">
    <cfRule type="expression" dxfId="982" priority="939">
      <formula>#REF!&gt;dsas</formula>
    </cfRule>
  </conditionalFormatting>
  <conditionalFormatting sqref="H2155 I2155:N2156 J2157:N2157 K2158:N2158 L2159:N2159 M2160:N2160 N2161">
    <cfRule type="expression" dxfId="981" priority="938">
      <formula>#REF!&gt;dsas</formula>
    </cfRule>
  </conditionalFormatting>
  <conditionalFormatting sqref="H2173 I2173:N2174 J2175:N2175 K2176:N2176 L2177:N2177 M2178:N2178 N2179">
    <cfRule type="expression" dxfId="980" priority="937">
      <formula>#REF!&gt;dsas</formula>
    </cfRule>
  </conditionalFormatting>
  <conditionalFormatting sqref="H2191 I2191:N2192 J2193:N2193 K2194:N2194 L2195:N2195 M2196:N2196 N2197">
    <cfRule type="expression" dxfId="979" priority="936">
      <formula>#REF!&gt;dsas</formula>
    </cfRule>
  </conditionalFormatting>
  <conditionalFormatting sqref="H2209 I2209:N2210 J2211:N2211 K2212:N2212 L2213:N2213 M2214:N2214 N2215">
    <cfRule type="expression" dxfId="978" priority="935">
      <formula>#REF!&gt;dsas</formula>
    </cfRule>
  </conditionalFormatting>
  <conditionalFormatting sqref="H2227 I2227:N2228 J2229:N2229 K2230:N2230 L2231:N2231 M2232:N2232 N2233">
    <cfRule type="expression" dxfId="977" priority="934">
      <formula>#REF!&gt;dsas</formula>
    </cfRule>
  </conditionalFormatting>
  <conditionalFormatting sqref="H2245 I2245:N2246 J2247:N2247 K2248:N2248 L2249:N2249 M2250:N2250 N2251">
    <cfRule type="expression" dxfId="976" priority="933">
      <formula>#REF!&gt;dsas</formula>
    </cfRule>
  </conditionalFormatting>
  <conditionalFormatting sqref="H2263 I2263:N2264 J2265:N2265 K2266:N2266 L2267:N2267 M2268:N2268 N2269">
    <cfRule type="expression" dxfId="975" priority="932">
      <formula>#REF!&gt;dsas</formula>
    </cfRule>
  </conditionalFormatting>
  <conditionalFormatting sqref="H2281 I2281:N2282 J2283:N2283 K2284:N2284 L2285:N2285 M2286:N2286 N2287">
    <cfRule type="expression" dxfId="974" priority="931">
      <formula>#REF!&gt;dsas</formula>
    </cfRule>
  </conditionalFormatting>
  <conditionalFormatting sqref="H2299 I2299:N2300 J2301:N2301 K2302:N2302 L2303:N2303 M2304:N2304 N2305">
    <cfRule type="expression" dxfId="973" priority="930">
      <formula>#REF!&gt;dsas</formula>
    </cfRule>
  </conditionalFormatting>
  <conditionalFormatting sqref="H2317 I2317:N2318 J2319:N2319 K2320:N2320 L2321:N2321 M2322:N2322 N2323">
    <cfRule type="expression" dxfId="972" priority="929">
      <formula>#REF!&gt;dsas</formula>
    </cfRule>
  </conditionalFormatting>
  <conditionalFormatting sqref="H2335 I2335:N2336 J2337:N2337 K2338:N2338 L2339:N2339 M2340:N2340 N2341">
    <cfRule type="expression" dxfId="971" priority="928">
      <formula>#REF!&gt;dsas</formula>
    </cfRule>
  </conditionalFormatting>
  <conditionalFormatting sqref="H2353 I2353:N2354 J2355:N2355 K2356:N2356 L2357:N2357 M2358:N2358 N2359">
    <cfRule type="expression" dxfId="970" priority="927">
      <formula>#REF!&gt;dsas</formula>
    </cfRule>
  </conditionalFormatting>
  <conditionalFormatting sqref="H2371 I2371:N2372 J2373:N2373 K2374:N2374 L2375:N2375 M2376:N2376 N2377">
    <cfRule type="expression" dxfId="969" priority="926">
      <formula>#REF!&gt;dsas</formula>
    </cfRule>
  </conditionalFormatting>
  <conditionalFormatting sqref="H2389 I2389:N2390 J2391:N2391 K2392:N2392 L2393:N2393 M2394:N2394 N2395">
    <cfRule type="expression" dxfId="968" priority="925">
      <formula>#REF!&gt;dsas</formula>
    </cfRule>
  </conditionalFormatting>
  <conditionalFormatting sqref="H2407 I2407:N2408 J2409:N2409 K2410:N2410 L2411:N2411 M2412:N2412 N2413">
    <cfRule type="expression" dxfId="967" priority="924">
      <formula>#REF!&gt;dsas</formula>
    </cfRule>
  </conditionalFormatting>
  <conditionalFormatting sqref="H2425 I2425:N2426 J2427:N2427 K2428:N2428 L2429:N2429 M2430:N2430 N2431">
    <cfRule type="expression" dxfId="966" priority="923">
      <formula>#REF!&gt;dsas</formula>
    </cfRule>
  </conditionalFormatting>
  <conditionalFormatting sqref="H2443 I2443:N2444 J2445:N2445 K2446:N2446 L2447:N2447 M2448:N2448 N2449">
    <cfRule type="expression" dxfId="965" priority="922">
      <formula>#REF!&gt;dsas</formula>
    </cfRule>
  </conditionalFormatting>
  <conditionalFormatting sqref="H2461 I2461:N2462 J2463:N2463 K2464:N2464 L2465:N2465 M2466:N2466 N2467">
    <cfRule type="expression" dxfId="964" priority="921">
      <formula>#REF!&gt;dsas</formula>
    </cfRule>
  </conditionalFormatting>
  <conditionalFormatting sqref="H2479 I2479:N2480 J2481:N2481 K2482:N2482 L2483:N2483 M2484:N2484 N2485">
    <cfRule type="expression" dxfId="963" priority="920">
      <formula>#REF!&gt;dsas</formula>
    </cfRule>
  </conditionalFormatting>
  <conditionalFormatting sqref="H2497 I2497:N2498 J2499:N2499 K2500:N2500 L2501:N2501 M2502:N2502 N2503">
    <cfRule type="expression" dxfId="962" priority="919">
      <formula>#REF!&gt;dsas</formula>
    </cfRule>
  </conditionalFormatting>
  <conditionalFormatting sqref="H2515 I2515:N2516 J2517:N2517 K2518:N2518 L2519:N2519 M2520:N2520 N2521">
    <cfRule type="expression" dxfId="961" priority="918">
      <formula>#REF!&gt;dsas</formula>
    </cfRule>
  </conditionalFormatting>
  <conditionalFormatting sqref="H2533 I2533:N2534 J2535:N2535 K2536:N2536 L2537:N2537 M2538:N2538 N2539">
    <cfRule type="expression" dxfId="960" priority="917">
      <formula>#REF!&gt;dsas</formula>
    </cfRule>
  </conditionalFormatting>
  <conditionalFormatting sqref="H2551 I2551:N2552 J2553:N2553 K2554:N2554 L2555:N2555 M2556:N2556 N2557">
    <cfRule type="expression" dxfId="959" priority="916">
      <formula>#REF!&gt;dsas</formula>
    </cfRule>
  </conditionalFormatting>
  <conditionalFormatting sqref="H2569 I2569:N2570 J2571:N2571 K2572:N2572 L2573:N2573 M2574:N2574 N2575">
    <cfRule type="expression" dxfId="958" priority="915">
      <formula>#REF!&gt;dsas</formula>
    </cfRule>
  </conditionalFormatting>
  <conditionalFormatting sqref="H2587 I2587:N2588 J2589:N2589 K2590:N2590 L2591:N2591 M2592:N2592 N2593">
    <cfRule type="expression" dxfId="957" priority="914">
      <formula>#REF!&gt;dsas</formula>
    </cfRule>
  </conditionalFormatting>
  <conditionalFormatting sqref="H2605 I2605:N2606 J2607:N2607 K2608:N2608 L2609:N2609 M2610:N2610 N2611">
    <cfRule type="expression" dxfId="956" priority="913">
      <formula>#REF!&gt;dsas</formula>
    </cfRule>
  </conditionalFormatting>
  <conditionalFormatting sqref="H2623 I2623:N2624 J2625:N2625 K2626:N2626 L2627:N2627 M2628:N2628 N2629">
    <cfRule type="expression" dxfId="955" priority="912">
      <formula>#REF!&gt;dsas</formula>
    </cfRule>
  </conditionalFormatting>
  <conditionalFormatting sqref="H2641 I2641:N2642 J2643:N2643 K2644:N2644 L2645:N2645 M2646:N2646 N2647">
    <cfRule type="expression" dxfId="954" priority="911">
      <formula>#REF!&gt;dsas</formula>
    </cfRule>
  </conditionalFormatting>
  <conditionalFormatting sqref="H2659 I2659:N2660 J2661:N2661 K2662:N2662 L2663:N2663 M2664:N2664 N2665">
    <cfRule type="expression" dxfId="953" priority="910">
      <formula>#REF!&gt;dsas</formula>
    </cfRule>
  </conditionalFormatting>
  <conditionalFormatting sqref="H2677 I2677:N2678 J2679:N2679 K2680:N2680 L2681:N2681 M2682:N2682 N2683">
    <cfRule type="expression" dxfId="952" priority="909">
      <formula>#REF!&gt;dsas</formula>
    </cfRule>
  </conditionalFormatting>
  <conditionalFormatting sqref="H2695 I2695:N2696 J2697:N2697 K2698:N2698 L2699:N2699 M2700:N2700 N2701">
    <cfRule type="expression" dxfId="951" priority="908">
      <formula>#REF!&gt;dsas</formula>
    </cfRule>
  </conditionalFormatting>
  <conditionalFormatting sqref="H2713 I2713:N2714 J2715:N2715 K2716:N2716 L2717:N2717 M2718:N2718 N2719">
    <cfRule type="expression" dxfId="950" priority="907">
      <formula>#REF!&gt;dsas</formula>
    </cfRule>
  </conditionalFormatting>
  <conditionalFormatting sqref="H2731 I2731:N2732 J2733:N2733 K2734:N2734 L2735:N2735 M2736:N2736 N2737">
    <cfRule type="expression" dxfId="949" priority="906">
      <formula>#REF!&gt;dsas</formula>
    </cfRule>
  </conditionalFormatting>
  <conditionalFormatting sqref="H2749 I2749:N2750 J2751:N2751 K2752:N2752 L2753:N2753 M2754:N2754 N2755">
    <cfRule type="expression" dxfId="948" priority="905">
      <formula>#REF!&gt;dsas</formula>
    </cfRule>
  </conditionalFormatting>
  <conditionalFormatting sqref="H2767 I2767:N2768 J2769:N2769 K2770:N2770 L2771:N2771 M2772:N2772 N2773">
    <cfRule type="expression" dxfId="947" priority="904">
      <formula>#REF!&gt;dsas</formula>
    </cfRule>
  </conditionalFormatting>
  <conditionalFormatting sqref="H2785 I2785:N2786 J2787:N2787 K2788:N2788 L2789:N2789 M2790:N2790 N2791">
    <cfRule type="expression" dxfId="946" priority="903">
      <formula>#REF!&gt;dsas</formula>
    </cfRule>
  </conditionalFormatting>
  <conditionalFormatting sqref="H2803 I2803:N2804 J2805:N2805 K2806:N2806 L2807:N2807 M2808:N2808 N2809">
    <cfRule type="expression" dxfId="945" priority="902">
      <formula>#REF!&gt;dsas</formula>
    </cfRule>
  </conditionalFormatting>
  <conditionalFormatting sqref="H2821 I2821:N2822 J2823:N2823 K2824:N2824 L2825:N2825 M2826:N2826 N2827">
    <cfRule type="expression" dxfId="944" priority="901">
      <formula>#REF!&gt;dsas</formula>
    </cfRule>
  </conditionalFormatting>
  <conditionalFormatting sqref="H2839 I2839:N2840 J2841:N2841 K2842:N2842 L2843:N2843 M2844:N2844 N2845">
    <cfRule type="expression" dxfId="943" priority="900">
      <formula>#REF!&gt;dsas</formula>
    </cfRule>
  </conditionalFormatting>
  <conditionalFormatting sqref="H2857 I2857:N2858 J2859:N2859 K2860:N2860 L2861:N2861 M2862:N2862 N2863">
    <cfRule type="expression" dxfId="942" priority="899">
      <formula>#REF!&gt;dsas</formula>
    </cfRule>
  </conditionalFormatting>
  <conditionalFormatting sqref="H2875 I2875:N2876 J2877:N2877 K2878:N2878 L2879:N2879 M2880:N2880 N2881">
    <cfRule type="expression" dxfId="941" priority="898">
      <formula>#REF!&gt;dsas</formula>
    </cfRule>
  </conditionalFormatting>
  <conditionalFormatting sqref="H2893 I2893:N2894 J2895:N2895 K2896:N2896 L2897:N2897 M2898:N2898 N2899">
    <cfRule type="expression" dxfId="940" priority="897">
      <formula>#REF!&gt;dsas</formula>
    </cfRule>
  </conditionalFormatting>
  <conditionalFormatting sqref="H2911 I2911:N2912 J2913:N2913 K2914:N2914 L2915:N2915 M2916:N2916 N2917">
    <cfRule type="expression" dxfId="939" priority="896">
      <formula>#REF!&gt;dsas</formula>
    </cfRule>
  </conditionalFormatting>
  <conditionalFormatting sqref="H2929 I2929:N2930 J2931:N2931 K2932:N2932 L2933:N2933 M2934:N2934 N2935">
    <cfRule type="expression" dxfId="938" priority="895">
      <formula>#REF!&gt;dsas</formula>
    </cfRule>
  </conditionalFormatting>
  <conditionalFormatting sqref="H2947 I2947:N2948 J2949:N2949 K2950:N2950 L2951:N2951 M2952:N2952 N2953">
    <cfRule type="expression" dxfId="937" priority="894">
      <formula>#REF!&gt;dsas</formula>
    </cfRule>
  </conditionalFormatting>
  <conditionalFormatting sqref="H2965 I2965:N2966 J2967:N2967 K2968:N2968 L2969:N2969 M2970:N2970 N2971">
    <cfRule type="expression" dxfId="936" priority="893">
      <formula>#REF!&gt;dsas</formula>
    </cfRule>
  </conditionalFormatting>
  <conditionalFormatting sqref="H2983 I2983:N2984 J2985:N2985 K2986:N2986 L2987:N2987 M2988:N2988 N2989">
    <cfRule type="expression" dxfId="935" priority="892">
      <formula>#REF!&gt;dsas</formula>
    </cfRule>
  </conditionalFormatting>
  <conditionalFormatting sqref="H3001 I3001:N3002 J3003:N3003 K3004:N3004 L3005:N3005 M3006:N3006 N3007">
    <cfRule type="expression" dxfId="934" priority="891">
      <formula>#REF!&gt;dsas</formula>
    </cfRule>
  </conditionalFormatting>
  <conditionalFormatting sqref="H3019 I3019:N3020 J3021:N3021 K3022:N3022 L3023:N3023 M3024:N3024 N3025">
    <cfRule type="expression" dxfId="933" priority="890">
      <formula>#REF!&gt;dsas</formula>
    </cfRule>
  </conditionalFormatting>
  <conditionalFormatting sqref="H3037 I3037:N3038 J3039:N3039 K3040:N3040 L3041:N3041 M3042:N3042 N3043">
    <cfRule type="expression" dxfId="932" priority="889">
      <formula>#REF!&gt;dsas</formula>
    </cfRule>
  </conditionalFormatting>
  <conditionalFormatting sqref="H3055 I3055:N3056 J3057:N3057 K3058:N3058 L3059:N3059 M3060:N3060 N3061">
    <cfRule type="expression" dxfId="931" priority="888">
      <formula>#REF!&gt;dsas</formula>
    </cfRule>
  </conditionalFormatting>
  <conditionalFormatting sqref="H3073 I3073:N3074 J3075:N3075 K3076:N3076 L3077:N3077 M3078:N3078 N3079">
    <cfRule type="expression" dxfId="930" priority="887">
      <formula>#REF!&gt;dsas</formula>
    </cfRule>
  </conditionalFormatting>
  <conditionalFormatting sqref="H3091 I3091:N3092 J3093:N3093 K3094:N3094 L3095:N3095 M3096:N3096 N3097">
    <cfRule type="expression" dxfId="929" priority="886">
      <formula>#REF!&gt;dsas</formula>
    </cfRule>
  </conditionalFormatting>
  <conditionalFormatting sqref="H3109 I3109:N3110 J3111:N3111 K3112:N3112 L3113:N3113 M3114:N3114 N3115">
    <cfRule type="expression" dxfId="928" priority="885">
      <formula>#REF!&gt;dsas</formula>
    </cfRule>
  </conditionalFormatting>
  <conditionalFormatting sqref="H3127 I3127:N3128 J3129:N3129 K3130:N3130 L3131:N3131 M3132:N3132 N3133">
    <cfRule type="expression" dxfId="927" priority="884">
      <formula>#REF!&gt;dsas</formula>
    </cfRule>
  </conditionalFormatting>
  <conditionalFormatting sqref="H3145 I3145:N3146 J3147:N3147 K3148:N3148 L3149:N3149 M3150:N3150 N3151">
    <cfRule type="expression" dxfId="926" priority="883">
      <formula>#REF!&gt;dsas</formula>
    </cfRule>
  </conditionalFormatting>
  <conditionalFormatting sqref="H3163 I3163:N3164 J3165:N3165 K3166:N3166 L3167:N3167 M3168:N3168 N3169">
    <cfRule type="expression" dxfId="925" priority="882">
      <formula>#REF!&gt;dsas</formula>
    </cfRule>
  </conditionalFormatting>
  <conditionalFormatting sqref="H3181 I3181:N3182 J3183:N3183 K3184:N3184 L3185:N3185 M3186:N3186 N3187">
    <cfRule type="expression" dxfId="924" priority="881">
      <formula>#REF!&gt;dsas</formula>
    </cfRule>
  </conditionalFormatting>
  <conditionalFormatting sqref="H3199 I3199:N3200 J3201:N3201 K3202:N3202 L3203:N3203 M3204:N3204 N3205">
    <cfRule type="expression" dxfId="923" priority="880">
      <formula>#REF!&gt;dsas</formula>
    </cfRule>
  </conditionalFormatting>
  <conditionalFormatting sqref="H3217 I3217:N3218 J3219:N3219 K3220:N3220 L3221:N3221 M3222:N3222 N3223">
    <cfRule type="expression" dxfId="922" priority="879">
      <formula>#REF!&gt;dsas</formula>
    </cfRule>
  </conditionalFormatting>
  <conditionalFormatting sqref="H3235 I3235:N3236 J3237:N3237 K3238:N3238 L3239:N3239 M3240:N3240 N3241">
    <cfRule type="expression" dxfId="921" priority="878">
      <formula>#REF!&gt;dsas</formula>
    </cfRule>
  </conditionalFormatting>
  <conditionalFormatting sqref="H3253 I3253:N3254 J3255:N3255 K3256:N3256 L3257:N3257 M3258:N3258 N3259">
    <cfRule type="expression" dxfId="920" priority="877">
      <formula>#REF!&gt;dsas</formula>
    </cfRule>
  </conditionalFormatting>
  <conditionalFormatting sqref="H3271 I3271:N3272 J3273:N3273 K3274:N3274 L3275:N3275 M3276:N3276 N3277">
    <cfRule type="expression" dxfId="919" priority="876">
      <formula>#REF!&gt;dsas</formula>
    </cfRule>
  </conditionalFormatting>
  <conditionalFormatting sqref="H3289 I3289:N3290 J3291:N3291 K3292:N3292 L3293:N3293 M3294:N3294 N3295">
    <cfRule type="expression" dxfId="918" priority="875">
      <formula>#REF!&gt;dsas</formula>
    </cfRule>
  </conditionalFormatting>
  <conditionalFormatting sqref="H3307 I3307:N3308 J3309:N3309 K3310:N3310 L3311:N3311 M3312:N3312 N3313">
    <cfRule type="expression" dxfId="917" priority="874">
      <formula>#REF!&gt;dsas</formula>
    </cfRule>
  </conditionalFormatting>
  <conditionalFormatting sqref="H3325 I3325:N3326 J3327:N3327 K3328:N3328 L3329:N3329 M3330:N3330 N3331">
    <cfRule type="expression" dxfId="916" priority="873">
      <formula>#REF!&gt;dsas</formula>
    </cfRule>
  </conditionalFormatting>
  <conditionalFormatting sqref="H3343 I3343:N3344 J3345:N3345 K3346:N3346 L3347:N3347 M3348:N3348 N3349">
    <cfRule type="expression" dxfId="915" priority="872">
      <formula>#REF!&gt;dsas</formula>
    </cfRule>
  </conditionalFormatting>
  <conditionalFormatting sqref="H3361 I3361:N3362 J3363:N3363 K3364:N3364 L3365:N3365 M3366:N3366 N3367">
    <cfRule type="expression" dxfId="914" priority="871">
      <formula>#REF!&gt;dsas</formula>
    </cfRule>
  </conditionalFormatting>
  <conditionalFormatting sqref="H3379 I3379:N3380 J3381:N3381 K3382:N3382 L3383:N3383 M3384:N3384 N3385">
    <cfRule type="expression" dxfId="913" priority="870">
      <formula>#REF!&gt;dsas</formula>
    </cfRule>
  </conditionalFormatting>
  <conditionalFormatting sqref="H3397 I3397:N3398 J3399:N3399 K3400:N3400 L3401:N3401 M3402:N3402 N3403">
    <cfRule type="expression" dxfId="912" priority="869">
      <formula>#REF!&gt;dsas</formula>
    </cfRule>
  </conditionalFormatting>
  <conditionalFormatting sqref="H3415 I3415:N3416 J3417:N3417 K3418:N3418 L3419:N3419 M3420:N3420 N3421">
    <cfRule type="expression" dxfId="911" priority="868">
      <formula>#REF!&gt;dsas</formula>
    </cfRule>
  </conditionalFormatting>
  <conditionalFormatting sqref="H3433 I3433:N3434 J3435:N3435 K3436:N3436 L3437:N3437 M3438:N3438 N3439">
    <cfRule type="expression" dxfId="910" priority="867">
      <formula>#REF!&gt;dsas</formula>
    </cfRule>
  </conditionalFormatting>
  <conditionalFormatting sqref="H3451 I3451:N3452 J3453:N3453 K3454:N3454 L3455:N3455 M3456:N3456 N3457">
    <cfRule type="expression" dxfId="909" priority="866">
      <formula>#REF!&gt;dsas</formula>
    </cfRule>
  </conditionalFormatting>
  <conditionalFormatting sqref="H3469 I3469:N3470 J3471:N3471 K3472:N3472 L3473:N3473 M3474:N3474 N3475">
    <cfRule type="expression" dxfId="908" priority="865">
      <formula>#REF!&gt;dsas</formula>
    </cfRule>
  </conditionalFormatting>
  <conditionalFormatting sqref="H3487 I3487:N3488 J3489:N3489 K3490:N3490 L3491:N3491 M3492:N3492 N3493">
    <cfRule type="expression" dxfId="907" priority="864">
      <formula>#REF!&gt;dsas</formula>
    </cfRule>
  </conditionalFormatting>
  <conditionalFormatting sqref="H3505 I3505:N3506 J3507:N3507 K3508:N3508 L3509:N3509 M3510:N3510 N3511">
    <cfRule type="expression" dxfId="906" priority="863">
      <formula>#REF!&gt;dsas</formula>
    </cfRule>
  </conditionalFormatting>
  <conditionalFormatting sqref="H3523 I3523:N3524 J3525:N3525 K3526:N3526 L3527:N3527 M3528:N3528 N3529">
    <cfRule type="expression" dxfId="905" priority="862">
      <formula>#REF!&gt;dsas</formula>
    </cfRule>
  </conditionalFormatting>
  <conditionalFormatting sqref="H3541 I3541:N3542 J3543:N3543 K3544:N3544 L3545:N3545 M3546:N3546 N3547">
    <cfRule type="expression" dxfId="904" priority="861">
      <formula>#REF!&gt;dsas</formula>
    </cfRule>
  </conditionalFormatting>
  <conditionalFormatting sqref="H3559 I3559:N3560 J3561:N3561 K3562:N3562 L3563:N3563 M3564:N3564 N3565">
    <cfRule type="expression" dxfId="903" priority="860">
      <formula>#REF!&gt;dsas</formula>
    </cfRule>
  </conditionalFormatting>
  <conditionalFormatting sqref="H3577 I3577:N3578 J3579:N3579 K3580:N3580 L3581:N3581 M3582:N3582 N3583">
    <cfRule type="expression" dxfId="902" priority="859">
      <formula>#REF!&gt;dsas</formula>
    </cfRule>
  </conditionalFormatting>
  <conditionalFormatting sqref="H3595 I3595:N3596 J3597:N3597 K3598:N3598 L3599:N3599 M3600:N3600 N3601">
    <cfRule type="expression" dxfId="901" priority="858">
      <formula>#REF!&gt;dsas</formula>
    </cfRule>
  </conditionalFormatting>
  <conditionalFormatting sqref="H3613 I3613:N3614 J3615:N3615 K3616:N3616 L3617:N3617 M3618:N3618 N3619">
    <cfRule type="expression" dxfId="900" priority="857">
      <formula>#REF!&gt;dsas</formula>
    </cfRule>
  </conditionalFormatting>
  <conditionalFormatting sqref="H3631 I3631:N3632 J3633:N3633 K3634:N3634 L3635:N3635 M3636:N3636 N3637">
    <cfRule type="expression" dxfId="899" priority="856">
      <formula>#REF!&gt;dsas</formula>
    </cfRule>
  </conditionalFormatting>
  <conditionalFormatting sqref="H3649 I3649:N3650 J3651:N3651 K3652:N3652 L3653:N3653 M3654:N3654 N3655">
    <cfRule type="expression" dxfId="898" priority="855">
      <formula>#REF!&gt;dsas</formula>
    </cfRule>
  </conditionalFormatting>
  <conditionalFormatting sqref="H3667 I3667:N3668 J3669:N3669 K3670:N3670 L3671:N3671 M3672:N3672 N3673">
    <cfRule type="expression" dxfId="897" priority="854">
      <formula>#REF!&gt;dsas</formula>
    </cfRule>
  </conditionalFormatting>
  <conditionalFormatting sqref="H3685 I3685:N3686 J3687:N3687 K3688:N3688 L3689:N3689 M3690:N3690 N3691">
    <cfRule type="expression" dxfId="896" priority="853">
      <formula>#REF!&gt;dsas</formula>
    </cfRule>
  </conditionalFormatting>
  <conditionalFormatting sqref="H3703 I3703:N3704 J3705:N3705 K3706:N3706 L3707:N3707 M3708:N3708 N3709">
    <cfRule type="expression" dxfId="895" priority="852">
      <formula>#REF!&gt;dsas</formula>
    </cfRule>
  </conditionalFormatting>
  <conditionalFormatting sqref="H3721 I3721:N3722 J3723:N3723 K3724:N3724 L3725:N3725 M3726:N3726 N3727">
    <cfRule type="expression" dxfId="894" priority="851">
      <formula>#REF!&gt;dsas</formula>
    </cfRule>
  </conditionalFormatting>
  <conditionalFormatting sqref="H3739 I3739:N3740 J3741:N3741 K3742:N3742 L3743:N3743 M3744:N3744 N3745">
    <cfRule type="expression" dxfId="893" priority="850">
      <formula>#REF!&gt;dsas</formula>
    </cfRule>
  </conditionalFormatting>
  <conditionalFormatting sqref="H3757 I3757:N3758 J3759:N3759 K3760:N3760 L3761:N3761 M3762:N3762 N3763">
    <cfRule type="expression" dxfId="892" priority="849">
      <formula>#REF!&gt;dsas</formula>
    </cfRule>
  </conditionalFormatting>
  <conditionalFormatting sqref="H3775 I3775:N3776 J3777:N3777 K3778:N3778 L3779:N3779 M3780:N3780 N3781">
    <cfRule type="expression" dxfId="891" priority="848">
      <formula>#REF!&gt;dsas</formula>
    </cfRule>
  </conditionalFormatting>
  <conditionalFormatting sqref="H3793 I3793:N3794 J3795:N3795 K3796:N3796 L3797:N3797 M3798:N3798 N3799">
    <cfRule type="expression" dxfId="890" priority="847">
      <formula>#REF!&gt;dsas</formula>
    </cfRule>
  </conditionalFormatting>
  <conditionalFormatting sqref="H3811 I3811:N3812 J3813:N3813 K3814:N3814 L3815:N3815 M3816:N3816 N3817">
    <cfRule type="expression" dxfId="889" priority="846">
      <formula>#REF!&gt;dsas</formula>
    </cfRule>
  </conditionalFormatting>
  <conditionalFormatting sqref="H3829 I3829:N3830 J3831:N3831 K3832:N3832 L3833:N3833 M3834:N3834 N3835">
    <cfRule type="expression" dxfId="888" priority="845">
      <formula>#REF!&gt;dsas</formula>
    </cfRule>
  </conditionalFormatting>
  <conditionalFormatting sqref="H3847 I3847:N3848 J3849:N3849 K3850:N3850 L3851:N3851 M3852:N3852 N3853">
    <cfRule type="expression" dxfId="887" priority="844">
      <formula>#REF!&gt;dsas</formula>
    </cfRule>
  </conditionalFormatting>
  <conditionalFormatting sqref="H3865 I3865:N3866 J3867:N3867 K3868:N3868 L3869:N3869 M3870:N3870 N3871">
    <cfRule type="expression" dxfId="886" priority="843">
      <formula>#REF!&gt;dsas</formula>
    </cfRule>
  </conditionalFormatting>
  <conditionalFormatting sqref="H3883 I3883:N3884 J3885:N3885 K3886:N3886 L3887:N3887 M3888:N3888 N3889">
    <cfRule type="expression" dxfId="885" priority="842">
      <formula>#REF!&gt;dsas</formula>
    </cfRule>
  </conditionalFormatting>
  <conditionalFormatting sqref="H3901 I3901:N3902 J3903:N3903 K3904:N3904 L3905:N3905 M3906:N3906 N3907">
    <cfRule type="expression" dxfId="884" priority="841">
      <formula>#REF!&gt;dsas</formula>
    </cfRule>
  </conditionalFormatting>
  <conditionalFormatting sqref="H3919 I3919:N3920 J3921:N3921 K3922:N3922 L3923:N3923 M3924:N3924 N3925">
    <cfRule type="expression" dxfId="883" priority="840">
      <formula>#REF!&gt;dsas</formula>
    </cfRule>
  </conditionalFormatting>
  <conditionalFormatting sqref="H3937 I3937:N3938 J3939:N3939 K3940:N3940 L3941:N3941 M3942:N3942 N3943">
    <cfRule type="expression" dxfId="882" priority="839">
      <formula>#REF!&gt;dsas</formula>
    </cfRule>
  </conditionalFormatting>
  <conditionalFormatting sqref="H3955 I3955:N3956 J3957:N3957 K3958:N3958 L3959:N3959 M3960:N3960 N3961">
    <cfRule type="expression" dxfId="881" priority="838">
      <formula>#REF!&gt;dsas</formula>
    </cfRule>
  </conditionalFormatting>
  <conditionalFormatting sqref="H3973 I3973:N3974 J3975:N3975 K3976:N3976 L3977:N3977 M3978:N3978 N3979">
    <cfRule type="expression" dxfId="880" priority="837">
      <formula>#REF!&gt;dsas</formula>
    </cfRule>
  </conditionalFormatting>
  <conditionalFormatting sqref="H3991 I3991:N3992 J3993:N3993 K3994:N3994 L3995:N3995 M3996:N3996 N3997">
    <cfRule type="expression" dxfId="879" priority="836">
      <formula>#REF!&gt;dsas</formula>
    </cfRule>
  </conditionalFormatting>
  <conditionalFormatting sqref="H4009 I4009:N4010 J4011:N4011 K4012:N4012 L4013:N4013 M4014:N4014 N4015">
    <cfRule type="expression" dxfId="878" priority="835">
      <formula>#REF!&gt;dsas</formula>
    </cfRule>
  </conditionalFormatting>
  <conditionalFormatting sqref="H4027 I4027:N4028 J4029:N4029 K4030:N4030 L4031:N4031 M4032:N4032 N4033">
    <cfRule type="expression" dxfId="877" priority="834">
      <formula>#REF!&gt;dsas</formula>
    </cfRule>
  </conditionalFormatting>
  <conditionalFormatting sqref="H4045 I4045:N4046 J4047:N4047 K4048:N4048 L4049:N4049 M4050:N4050 N4051">
    <cfRule type="expression" dxfId="876" priority="833">
      <formula>#REF!&gt;dsas</formula>
    </cfRule>
  </conditionalFormatting>
  <conditionalFormatting sqref="H4063 I4063:N4064 J4065:N4065 K4066:N4066 L4067:N4067 M4068:N4068 N4069">
    <cfRule type="expression" dxfId="875" priority="832">
      <formula>#REF!&gt;dsas</formula>
    </cfRule>
  </conditionalFormatting>
  <conditionalFormatting sqref="H4081 I4081:N4082 J4083:N4083 K4084:N4084 L4085:N4085 M4086:N4086 N4087">
    <cfRule type="expression" dxfId="874" priority="831">
      <formula>#REF!&gt;dsas</formula>
    </cfRule>
  </conditionalFormatting>
  <conditionalFormatting sqref="H4099 I4099:N4100 J4101:N4101 K4102:N4102 L4103:N4103 M4104:N4104 N4105">
    <cfRule type="expression" dxfId="873" priority="830">
      <formula>#REF!&gt;dsas</formula>
    </cfRule>
  </conditionalFormatting>
  <conditionalFormatting sqref="H4117 I4117:N4118 J4119:N4119 K4120:N4120 L4121:N4121 M4122:N4122 N4123">
    <cfRule type="expression" dxfId="872" priority="829">
      <formula>#REF!&gt;dsas</formula>
    </cfRule>
  </conditionalFormatting>
  <conditionalFormatting sqref="H4135 I4135:N4136 J4137:N4137 K4138:N4138 L4139:N4139 M4140:N4140 N4141">
    <cfRule type="expression" dxfId="871" priority="828">
      <formula>#REF!&gt;dsas</formula>
    </cfRule>
  </conditionalFormatting>
  <conditionalFormatting sqref="H4153 I4153:N4154 J4155:N4155 K4156:N4156 L4157:N4157 M4158:N4158 N4159">
    <cfRule type="expression" dxfId="870" priority="827">
      <formula>#REF!&gt;dsas</formula>
    </cfRule>
  </conditionalFormatting>
  <conditionalFormatting sqref="H4171 I4171:N4172 J4173:N4173 K4174:N4174 L4175:N4175 M4176:N4176 N4177">
    <cfRule type="expression" dxfId="869" priority="826">
      <formula>#REF!&gt;dsas</formula>
    </cfRule>
  </conditionalFormatting>
  <conditionalFormatting sqref="H4189 I4189:N4190 J4191:N4191 K4192:N4192 L4193:N4193 M4194:N4194 N4195">
    <cfRule type="expression" dxfId="868" priority="825">
      <formula>#REF!&gt;dsas</formula>
    </cfRule>
  </conditionalFormatting>
  <conditionalFormatting sqref="H4207 I4207:N4208 J4209:N4209 K4210:N4210 L4211:N4211 M4212:N4212 N4213">
    <cfRule type="expression" dxfId="867" priority="824">
      <formula>#REF!&gt;dsas</formula>
    </cfRule>
  </conditionalFormatting>
  <conditionalFormatting sqref="H4225 I4225:N4226 J4227:N4227 K4228:N4228 L4229:N4229 M4230:N4230 N4231">
    <cfRule type="expression" dxfId="866" priority="823">
      <formula>#REF!&gt;dsas</formula>
    </cfRule>
  </conditionalFormatting>
  <conditionalFormatting sqref="H4243 I4243:N4244 J4245:N4245 K4246:N4246 L4247:N4247 M4248:N4248 N4249">
    <cfRule type="expression" dxfId="865" priority="822">
      <formula>#REF!&gt;dsas</formula>
    </cfRule>
  </conditionalFormatting>
  <conditionalFormatting sqref="H4261 I4261:N4262 J4263:N4263 K4264:N4264 L4265:N4265 M4266:N4266 N4267">
    <cfRule type="expression" dxfId="864" priority="821">
      <formula>#REF!&gt;dsas</formula>
    </cfRule>
  </conditionalFormatting>
  <conditionalFormatting sqref="H4279 I4279:N4280 J4281:N4281 K4282:N4282 L4283:N4283 M4284:N4284 N4285">
    <cfRule type="expression" dxfId="863" priority="820">
      <formula>#REF!&gt;dsas</formula>
    </cfRule>
  </conditionalFormatting>
  <conditionalFormatting sqref="H4297 I4297:N4298 J4299:N4299 K4300:N4300 L4301:N4301 M4302:N4302 N4303">
    <cfRule type="expression" dxfId="862" priority="819">
      <formula>#REF!&gt;dsas</formula>
    </cfRule>
  </conditionalFormatting>
  <conditionalFormatting sqref="H4315 I4315:N4316 J4317:N4317 K4318:N4318 L4319:N4319 M4320:N4320 N4321">
    <cfRule type="expression" dxfId="861" priority="818">
      <formula>#REF!&gt;dsas</formula>
    </cfRule>
  </conditionalFormatting>
  <conditionalFormatting sqref="H4333 I4333:N4334 J4335:N4335 K4336:N4336 L4337:N4337 M4338:N4338 N4339">
    <cfRule type="expression" dxfId="860" priority="817">
      <formula>#REF!&gt;dsas</formula>
    </cfRule>
  </conditionalFormatting>
  <conditionalFormatting sqref="H4351 I4351:N4352 J4353:N4353 K4354:N4354 L4355:N4355 M4356:N4356 N4357">
    <cfRule type="expression" dxfId="859" priority="816">
      <formula>#REF!&gt;dsas</formula>
    </cfRule>
  </conditionalFormatting>
  <conditionalFormatting sqref="H4369 I4369:N4370 J4371:N4371 K4372:N4372 L4373:N4373 M4374:N4374 N4375">
    <cfRule type="expression" dxfId="858" priority="815">
      <formula>#REF!&gt;dsas</formula>
    </cfRule>
  </conditionalFormatting>
  <conditionalFormatting sqref="H4387 I4387:N4388 J4389:N4389 K4390:N4390 L4391:N4391 M4392:N4392 N4393">
    <cfRule type="expression" dxfId="857" priority="814">
      <formula>#REF!&gt;dsas</formula>
    </cfRule>
  </conditionalFormatting>
  <conditionalFormatting sqref="H4405 I4405:N4406 J4407:N4407 K4408:N4408 L4409:N4409 M4410:N4410 N4411">
    <cfRule type="expression" dxfId="856" priority="813">
      <formula>#REF!&gt;dsas</formula>
    </cfRule>
  </conditionalFormatting>
  <conditionalFormatting sqref="H4423 I4423:N4424 J4425:N4425 K4426:N4426 L4427:N4427 M4428:N4428 N4429">
    <cfRule type="expression" dxfId="855" priority="812">
      <formula>#REF!&gt;dsas</formula>
    </cfRule>
  </conditionalFormatting>
  <conditionalFormatting sqref="H4441 I4441:N4442 J4443:N4443 K4444:N4444 L4445:N4445 M4446:N4446 N4447">
    <cfRule type="expression" dxfId="854" priority="811">
      <formula>#REF!&gt;dsas</formula>
    </cfRule>
  </conditionalFormatting>
  <conditionalFormatting sqref="H4459 I4459:N4460 J4461:N4461 K4462:N4462 L4463:N4463 M4464:N4464 N4465">
    <cfRule type="expression" dxfId="853" priority="810">
      <formula>#REF!&gt;dsas</formula>
    </cfRule>
  </conditionalFormatting>
  <conditionalFormatting sqref="H4477 I4477:N4478 J4479:N4479 K4480:N4480 L4481:N4481 M4482:N4482 N4483">
    <cfRule type="expression" dxfId="852" priority="809">
      <formula>#REF!&gt;dsas</formula>
    </cfRule>
  </conditionalFormatting>
  <conditionalFormatting sqref="H4495 I4495:N4496 J4497:N4497 K4498:N4498 L4499:N4499 M4500:N4500 N4501">
    <cfRule type="expression" dxfId="851" priority="808">
      <formula>#REF!&gt;dsas</formula>
    </cfRule>
  </conditionalFormatting>
  <conditionalFormatting sqref="H4513 I4513:N4514 J4515:N4515 K4516:N4516 L4517:N4517 M4518:N4518 N4519">
    <cfRule type="expression" dxfId="850" priority="807">
      <formula>#REF!&gt;dsas</formula>
    </cfRule>
  </conditionalFormatting>
  <conditionalFormatting sqref="H4531 I4531:N4532 J4533:N4533 K4534:N4534 L4535:N4535 M4536:N4536 N4537">
    <cfRule type="expression" dxfId="849" priority="806">
      <formula>#REF!&gt;dsas</formula>
    </cfRule>
  </conditionalFormatting>
  <conditionalFormatting sqref="H4549 I4549:N4550 J4551:N4551 K4552:N4552 L4553:N4553 M4554:N4554 N4555">
    <cfRule type="expression" dxfId="848" priority="805">
      <formula>#REF!&gt;dsas</formula>
    </cfRule>
  </conditionalFormatting>
  <conditionalFormatting sqref="H4567 I4567:N4568 J4569:N4569 K4570:N4570 L4571:N4571 M4572:N4572 N4573">
    <cfRule type="expression" dxfId="847" priority="804">
      <formula>#REF!&gt;dsas</formula>
    </cfRule>
  </conditionalFormatting>
  <conditionalFormatting sqref="H4585 I4585:N4586 J4587:N4587 K4588:N4588 L4589:N4589 M4590:N4590 N4591">
    <cfRule type="expression" dxfId="846" priority="803">
      <formula>#REF!&gt;dsas</formula>
    </cfRule>
  </conditionalFormatting>
  <conditionalFormatting sqref="H4603 I4603:N4604 J4605:N4605 K4606:N4606 L4607:N4607 M4608:N4608 N4609">
    <cfRule type="expression" dxfId="845" priority="802">
      <formula>#REF!&gt;dsas</formula>
    </cfRule>
  </conditionalFormatting>
  <conditionalFormatting sqref="H10024 I10024:N10025 J10026:N10026 K10027:N10027 L10028:N10028 M10029:N10029 N10030">
    <cfRule type="expression" dxfId="844" priority="801">
      <formula>#REF!&gt;dsas</formula>
    </cfRule>
  </conditionalFormatting>
  <conditionalFormatting sqref="H10042 I10042:N10043 J10044:N10044 K10045:N10045 L10046:N10046 M10047:N10047 N10048">
    <cfRule type="expression" dxfId="843" priority="800">
      <formula>#REF!&gt;dsas</formula>
    </cfRule>
  </conditionalFormatting>
  <conditionalFormatting sqref="H10060 I10060:N10061 J10062:N10062 K10063:N10063 L10064:N10064 M10065:N10065 N10066">
    <cfRule type="expression" dxfId="842" priority="799">
      <formula>#REF!&gt;dsas</formula>
    </cfRule>
  </conditionalFormatting>
  <conditionalFormatting sqref="H10078 I10078:N10079 J10080:N10080 K10081:N10081 L10082:N10082 M10083:N10083 N10084">
    <cfRule type="expression" dxfId="841" priority="798">
      <formula>#REF!&gt;dsas</formula>
    </cfRule>
  </conditionalFormatting>
  <conditionalFormatting sqref="H10096 I10096:N10097 J10098:N10098 K10099:N10099 L10100:N10100 M10101:N10101 N10102">
    <cfRule type="expression" dxfId="840" priority="797">
      <formula>#REF!&gt;dsas</formula>
    </cfRule>
  </conditionalFormatting>
  <conditionalFormatting sqref="H10114 I10114:N10115 J10116:N10116 K10117:N10117 L10118:N10118 M10119:N10119 N10120">
    <cfRule type="expression" dxfId="839" priority="796">
      <formula>#REF!&gt;dsas</formula>
    </cfRule>
  </conditionalFormatting>
  <conditionalFormatting sqref="H10132 I10132:N10133 J10134:N10134 K10135:N10135 L10136:N10136 M10137:N10137 N10138">
    <cfRule type="expression" dxfId="838" priority="795">
      <formula>#REF!&gt;dsas</formula>
    </cfRule>
  </conditionalFormatting>
  <conditionalFormatting sqref="H10150 I10150:N10151 J10152:N10152 K10153:N10153 L10154:N10154 M10155:N10155 N10156">
    <cfRule type="expression" dxfId="837" priority="794">
      <formula>#REF!&gt;dsas</formula>
    </cfRule>
  </conditionalFormatting>
  <conditionalFormatting sqref="H10168 I10168:N10169 J10170:N10170 K10171:N10171 L10172:N10172 M10173:N10173 N10174">
    <cfRule type="expression" dxfId="836" priority="793">
      <formula>#REF!&gt;dsas</formula>
    </cfRule>
  </conditionalFormatting>
  <conditionalFormatting sqref="H10186 I10186:N10187 J10188:N10188 K10189:N10189 L10190:N10190 M10191:N10191 N10192">
    <cfRule type="expression" dxfId="835" priority="792">
      <formula>#REF!&gt;dsas</formula>
    </cfRule>
  </conditionalFormatting>
  <conditionalFormatting sqref="H10204 I10204:N10205 J10206:N10206 K10207:N10207 L10208:N10208 M10209:N10209 N10210">
    <cfRule type="expression" dxfId="834" priority="791">
      <formula>#REF!&gt;dsas</formula>
    </cfRule>
  </conditionalFormatting>
  <conditionalFormatting sqref="H10222 I10222:N10223 J10224:N10224 K10225:N10225 L10226:N10226 M10227:N10227 N10228">
    <cfRule type="expression" dxfId="833" priority="790">
      <formula>#REF!&gt;dsas</formula>
    </cfRule>
  </conditionalFormatting>
  <conditionalFormatting sqref="H10240 I10240:N10241 J10242:N10242 K10243:N10243 L10244:N10244 M10245:N10245 N10246">
    <cfRule type="expression" dxfId="832" priority="789">
      <formula>#REF!&gt;dsas</formula>
    </cfRule>
  </conditionalFormatting>
  <conditionalFormatting sqref="H10258 I10258:N10259 J10260:N10260 K10261:N10261 L10262:N10262 M10263:N10263 N10264">
    <cfRule type="expression" dxfId="831" priority="788">
      <formula>#REF!&gt;dsas</formula>
    </cfRule>
  </conditionalFormatting>
  <conditionalFormatting sqref="H10276 I10276:N10277 J10278:N10278 K10279:N10279 L10280:N10280 M10281:N10281 N10282">
    <cfRule type="expression" dxfId="830" priority="787">
      <formula>#REF!&gt;dsas</formula>
    </cfRule>
  </conditionalFormatting>
  <conditionalFormatting sqref="H10294 I10294:N10295 J10296:N10296 K10297:N10297 L10298:N10298 M10299:N10299 N10300">
    <cfRule type="expression" dxfId="829" priority="786">
      <formula>#REF!&gt;dsas</formula>
    </cfRule>
  </conditionalFormatting>
  <conditionalFormatting sqref="H10312 I10312:N10313 J10314:N10314 K10315:N10315 L10316:N10316 M10317:N10317 N10318">
    <cfRule type="expression" dxfId="828" priority="785">
      <formula>#REF!&gt;dsas</formula>
    </cfRule>
  </conditionalFormatting>
  <conditionalFormatting sqref="H10330 I10330:N10331 J10332:N10332 K10333:N10333 L10334:N10334 M10335:N10335 N10336">
    <cfRule type="expression" dxfId="827" priority="784">
      <formula>#REF!&gt;dsas</formula>
    </cfRule>
  </conditionalFormatting>
  <conditionalFormatting sqref="H10348 I10348:N10349 J10350:N10350 K10351:N10351 L10352:N10352 M10353:N10353 N10354">
    <cfRule type="expression" dxfId="826" priority="783">
      <formula>#REF!&gt;dsas</formula>
    </cfRule>
  </conditionalFormatting>
  <conditionalFormatting sqref="H10366 I10366:N10367 J10368:N10368 K10369:N10369 L10370:N10370 M10371:N10371 N10372">
    <cfRule type="expression" dxfId="825" priority="782">
      <formula>#REF!&gt;dsas</formula>
    </cfRule>
  </conditionalFormatting>
  <conditionalFormatting sqref="H10384 I10384:N10385 J10386:N10386 K10387:N10387 L10388:N10388 M10389:N10389 N10390">
    <cfRule type="expression" dxfId="824" priority="781">
      <formula>#REF!&gt;dsas</formula>
    </cfRule>
  </conditionalFormatting>
  <conditionalFormatting sqref="H10402 I10402:N10403 J10404:N10404 K10405:N10405 L10406:N10406 M10407:N10407 N10408">
    <cfRule type="expression" dxfId="823" priority="780">
      <formula>#REF!&gt;dsas</formula>
    </cfRule>
  </conditionalFormatting>
  <conditionalFormatting sqref="H10420 I10420:N10421 J10422:N10422 K10423:N10423 L10424:N10424 M10425:N10425 N10426">
    <cfRule type="expression" dxfId="822" priority="779">
      <formula>#REF!&gt;dsas</formula>
    </cfRule>
  </conditionalFormatting>
  <conditionalFormatting sqref="H10438 I10438:N10439 J10440:N10440 K10441:N10441 L10442:N10442 M10443:N10443 N10444">
    <cfRule type="expression" dxfId="821" priority="778">
      <formula>#REF!&gt;dsas</formula>
    </cfRule>
  </conditionalFormatting>
  <conditionalFormatting sqref="H10456 I10456:N10457 J10458:N10458 K10459:N10459 L10460:N10460 M10461:N10461 N10462">
    <cfRule type="expression" dxfId="820" priority="777">
      <formula>#REF!&gt;dsas</formula>
    </cfRule>
  </conditionalFormatting>
  <conditionalFormatting sqref="H10474 I10474:N10475 J10476:N10476 K10477:N10477 L10478:N10478 M10479:N10479 N10480">
    <cfRule type="expression" dxfId="819" priority="776">
      <formula>#REF!&gt;dsas</formula>
    </cfRule>
  </conditionalFormatting>
  <conditionalFormatting sqref="H10492 I10492:N10493 J10494:N10494 K10495:N10495 L10496:N10496 M10497:N10497 N10498">
    <cfRule type="expression" dxfId="818" priority="775">
      <formula>#REF!&gt;dsas</formula>
    </cfRule>
  </conditionalFormatting>
  <conditionalFormatting sqref="H10510 I10510:N10511 J10512:N10512 K10513:N10513 L10514:N10514 M10515:N10515 N10516">
    <cfRule type="expression" dxfId="817" priority="774">
      <formula>#REF!&gt;dsas</formula>
    </cfRule>
  </conditionalFormatting>
  <conditionalFormatting sqref="H10528 I10528:N10529 J10530:N10530 K10531:N10531 L10532:N10532 M10533:N10533 N10534">
    <cfRule type="expression" dxfId="816" priority="773">
      <formula>#REF!&gt;dsas</formula>
    </cfRule>
  </conditionalFormatting>
  <conditionalFormatting sqref="H10546 I10546:N10547 J10548:N10548 K10549:N10549 L10550:N10550 M10551:N10551 N10552">
    <cfRule type="expression" dxfId="815" priority="772">
      <formula>#REF!&gt;dsas</formula>
    </cfRule>
  </conditionalFormatting>
  <conditionalFormatting sqref="H10564 I10564:N10565 J10566:N10566 K10567:N10567 L10568:N10568 M10569:N10569 N10570">
    <cfRule type="expression" dxfId="814" priority="771">
      <formula>#REF!&gt;dsas</formula>
    </cfRule>
  </conditionalFormatting>
  <conditionalFormatting sqref="H10582 I10582:N10583 J10584:N10584 K10585:N10585 L10586:N10586 M10587:N10587 N10588">
    <cfRule type="expression" dxfId="813" priority="770">
      <formula>#REF!&gt;dsas</formula>
    </cfRule>
  </conditionalFormatting>
  <conditionalFormatting sqref="H10600 I10600:N10601 J10602:N10602 K10603:N10603 L10604:N10604 M10605:N10605 N10606">
    <cfRule type="expression" dxfId="812" priority="769">
      <formula>#REF!&gt;dsas</formula>
    </cfRule>
  </conditionalFormatting>
  <conditionalFormatting sqref="H10618 I10618:N10619 J10620:N10620 K10621:N10621 L10622:N10622 M10623:N10623 N10624">
    <cfRule type="expression" dxfId="811" priority="768">
      <formula>#REF!&gt;dsas</formula>
    </cfRule>
  </conditionalFormatting>
  <conditionalFormatting sqref="H10636 I10636:N10637 J10638:N10638 K10639:N10639 L10640:N10640 M10641:N10641 N10642">
    <cfRule type="expression" dxfId="810" priority="767">
      <formula>#REF!&gt;dsas</formula>
    </cfRule>
  </conditionalFormatting>
  <conditionalFormatting sqref="H10654 I10654:N10655 J10656:N10656 K10657:N10657 L10658:N10658 M10659:N10659 N10660">
    <cfRule type="expression" dxfId="809" priority="766">
      <formula>#REF!&gt;dsas</formula>
    </cfRule>
  </conditionalFormatting>
  <conditionalFormatting sqref="H10672 I10672:N10673 J10674:N10674 K10675:N10675 L10676:N10676 M10677:N10677 N10678">
    <cfRule type="expression" dxfId="808" priority="765">
      <formula>#REF!&gt;dsas</formula>
    </cfRule>
  </conditionalFormatting>
  <conditionalFormatting sqref="H10690 I10690:N10691 J10692:N10692 K10693:N10693 L10694:N10694 M10695:N10695 N10696">
    <cfRule type="expression" dxfId="807" priority="764">
      <formula>#REF!&gt;dsas</formula>
    </cfRule>
  </conditionalFormatting>
  <conditionalFormatting sqref="H10708 I10708:N10709 J10710:N10710 K10711:N10711 L10712:N10712 M10713:N10713 N10714">
    <cfRule type="expression" dxfId="806" priority="763">
      <formula>#REF!&gt;dsas</formula>
    </cfRule>
  </conditionalFormatting>
  <conditionalFormatting sqref="H10726 I10726:N10727 J10728:N10728 K10729:N10729 L10730:N10730 M10731:N10731 N10732">
    <cfRule type="expression" dxfId="805" priority="762">
      <formula>#REF!&gt;dsas</formula>
    </cfRule>
  </conditionalFormatting>
  <conditionalFormatting sqref="H10744 I10744:N10745 J10746:N10746 K10747:N10747 L10748:N10748 M10749:N10749 N10750">
    <cfRule type="expression" dxfId="804" priority="761">
      <formula>#REF!&gt;dsas</formula>
    </cfRule>
  </conditionalFormatting>
  <conditionalFormatting sqref="H10762 I10762:N10763 J10764:N10764 K10765:N10765 L10766:N10766 M10767:N10767 N10768">
    <cfRule type="expression" dxfId="803" priority="760">
      <formula>#REF!&gt;dsas</formula>
    </cfRule>
  </conditionalFormatting>
  <conditionalFormatting sqref="H10780 I10780:N10781 J10782:N10782 K10783:N10783 L10784:N10784 M10785:N10785 N10786">
    <cfRule type="expression" dxfId="802" priority="759">
      <formula>#REF!&gt;dsas</formula>
    </cfRule>
  </conditionalFormatting>
  <conditionalFormatting sqref="H10798 I10798:N10799 J10800:N10800 K10801:N10801 L10802:N10802 M10803:N10803 N10804">
    <cfRule type="expression" dxfId="801" priority="758">
      <formula>#REF!&gt;dsas</formula>
    </cfRule>
  </conditionalFormatting>
  <conditionalFormatting sqref="H10816 I10816:N10817 J10818:N10818 K10819:N10819 L10820:N10820 M10821:N10821 N10822">
    <cfRule type="expression" dxfId="800" priority="757">
      <formula>#REF!&gt;dsas</formula>
    </cfRule>
  </conditionalFormatting>
  <conditionalFormatting sqref="H10834 I10834:N10835 J10836:N10836 K10837:N10837 L10838:N10838 M10839:N10839 N10840">
    <cfRule type="expression" dxfId="799" priority="756">
      <formula>#REF!&gt;dsas</formula>
    </cfRule>
  </conditionalFormatting>
  <conditionalFormatting sqref="H10852 I10852:N10853 J10854:N10854 K10855:N10855 L10856:N10856 M10857:N10857 N10858">
    <cfRule type="expression" dxfId="798" priority="755">
      <formula>#REF!&gt;dsas</formula>
    </cfRule>
  </conditionalFormatting>
  <conditionalFormatting sqref="H10870 I10870:N10871 J10872:N10872 K10873:N10873 L10874:N10874 M10875:N10875 N10876">
    <cfRule type="expression" dxfId="797" priority="754">
      <formula>#REF!&gt;dsas</formula>
    </cfRule>
  </conditionalFormatting>
  <conditionalFormatting sqref="H10888 I10888:N10889 J10890:N10890 K10891:N10891 L10892:N10892 M10893:N10893 N10894">
    <cfRule type="expression" dxfId="796" priority="753">
      <formula>#REF!&gt;dsas</formula>
    </cfRule>
  </conditionalFormatting>
  <conditionalFormatting sqref="H10906 I10906:N10907 J10908:N10908 K10909:N10909 L10910:N10910 M10911:N10911 N10912">
    <cfRule type="expression" dxfId="795" priority="752">
      <formula>#REF!&gt;dsas</formula>
    </cfRule>
  </conditionalFormatting>
  <conditionalFormatting sqref="H10924 I10924:N10925 J10926:N10926 K10927:N10927 L10928:N10928 M10929:N10929 N10930">
    <cfRule type="expression" dxfId="794" priority="751">
      <formula>#REF!&gt;dsas</formula>
    </cfRule>
  </conditionalFormatting>
  <conditionalFormatting sqref="H10942 I10942:N10943 J10944:N10944 K10945:N10945 L10946:N10946 M10947:N10947 N10948">
    <cfRule type="expression" dxfId="793" priority="750">
      <formula>#REF!&gt;dsas</formula>
    </cfRule>
  </conditionalFormatting>
  <conditionalFormatting sqref="H10960 I10960:N10961 J10962:N10962 K10963:N10963 L10964:N10964 M10965:N10965 N10966">
    <cfRule type="expression" dxfId="792" priority="749">
      <formula>#REF!&gt;dsas</formula>
    </cfRule>
  </conditionalFormatting>
  <conditionalFormatting sqref="H10978 I10978:N10979 J10980:N10980 K10981:N10981 L10982:N10982 M10983:N10983 N10984">
    <cfRule type="expression" dxfId="791" priority="748">
      <formula>#REF!&gt;dsas</formula>
    </cfRule>
  </conditionalFormatting>
  <conditionalFormatting sqref="H10996 I10996:N10997 J10998:N10998 K10999:N10999 L11000:N11000 M11001:N11001 N11002">
    <cfRule type="expression" dxfId="790" priority="747">
      <formula>#REF!&gt;dsas</formula>
    </cfRule>
  </conditionalFormatting>
  <conditionalFormatting sqref="H11014 I11014:N11015 J11016:N11016 K11017:N11017 L11018:N11018 M11019:N11019 N11020">
    <cfRule type="expression" dxfId="789" priority="746">
      <formula>#REF!&gt;dsas</formula>
    </cfRule>
  </conditionalFormatting>
  <conditionalFormatting sqref="H11032 I11032:N11033 J11034:N11034 K11035:N11035 L11036:N11036 M11037:N11037 N11038">
    <cfRule type="expression" dxfId="788" priority="745">
      <formula>#REF!&gt;dsas</formula>
    </cfRule>
  </conditionalFormatting>
  <conditionalFormatting sqref="H11050 I11050:N11051 J11052:N11052 K11053:N11053 L11054:N11054 M11055:N11055 N11056">
    <cfRule type="expression" dxfId="787" priority="744">
      <formula>#REF!&gt;dsas</formula>
    </cfRule>
  </conditionalFormatting>
  <conditionalFormatting sqref="H11068 I11068:N11069 J11070:N11070 K11071:N11071 L11072:N11072 M11073:N11073 N11074">
    <cfRule type="expression" dxfId="786" priority="743">
      <formula>#REF!&gt;dsas</formula>
    </cfRule>
  </conditionalFormatting>
  <conditionalFormatting sqref="H11086 I11086:N11087 J11088:N11088 K11089:N11089 L11090:N11090 M11091:N11091 N11092">
    <cfRule type="expression" dxfId="785" priority="742">
      <formula>#REF!&gt;dsas</formula>
    </cfRule>
  </conditionalFormatting>
  <conditionalFormatting sqref="H11104 I11104:N11105 J11106:N11106 K11107:N11107 L11108:N11108 M11109:N11109 N11110">
    <cfRule type="expression" dxfId="784" priority="741">
      <formula>#REF!&gt;dsas</formula>
    </cfRule>
  </conditionalFormatting>
  <conditionalFormatting sqref="H11122 I11122:N11123 J11124:N11124 K11125:N11125 L11126:N11126 M11127:N11127 N11128">
    <cfRule type="expression" dxfId="783" priority="740">
      <formula>#REF!&gt;dsas</formula>
    </cfRule>
  </conditionalFormatting>
  <conditionalFormatting sqref="H11140 I11140:N11141 J11142:N11142 K11143:N11143 L11144:N11144 M11145:N11145 N11146">
    <cfRule type="expression" dxfId="782" priority="739">
      <formula>#REF!&gt;dsas</formula>
    </cfRule>
  </conditionalFormatting>
  <conditionalFormatting sqref="H11158 I11158:N11159 J11160:N11160 K11161:N11161 L11162:N11162 M11163:N11163 N11164">
    <cfRule type="expression" dxfId="781" priority="738">
      <formula>#REF!&gt;dsas</formula>
    </cfRule>
  </conditionalFormatting>
  <conditionalFormatting sqref="H11176 I11176:N11177 J11178:N11178 K11179:N11179 L11180:N11180 M11181:N11181 N11182">
    <cfRule type="expression" dxfId="780" priority="737">
      <formula>#REF!&gt;dsas</formula>
    </cfRule>
  </conditionalFormatting>
  <conditionalFormatting sqref="H11194 I11194:N11195 J11196:N11196 K11197:N11197 L11198:N11198 M11199:N11199 N11200">
    <cfRule type="expression" dxfId="779" priority="736">
      <formula>#REF!&gt;dsas</formula>
    </cfRule>
  </conditionalFormatting>
  <conditionalFormatting sqref="H11212 I11212:N11213 J11214:N11214 K11215:N11215 L11216:N11216 M11217:N11217 N11218">
    <cfRule type="expression" dxfId="778" priority="735">
      <formula>#REF!&gt;dsas</formula>
    </cfRule>
  </conditionalFormatting>
  <conditionalFormatting sqref="H11230 I11230:N11231 J11232:N11232 K11233:N11233 L11234:N11234 M11235:N11235 N11236">
    <cfRule type="expression" dxfId="777" priority="734">
      <formula>#REF!&gt;dsas</formula>
    </cfRule>
  </conditionalFormatting>
  <conditionalFormatting sqref="H11248 I11248:N11249 J11250:N11250 K11251:N11251 L11252:N11252 M11253:N11253 N11254">
    <cfRule type="expression" dxfId="776" priority="733">
      <formula>#REF!&gt;dsas</formula>
    </cfRule>
  </conditionalFormatting>
  <conditionalFormatting sqref="H11266 I11266:N11267 J11268:N11268 K11269:N11269 L11270:N11270 M11271:N11271 N11272">
    <cfRule type="expression" dxfId="775" priority="732">
      <formula>#REF!&gt;dsas</formula>
    </cfRule>
  </conditionalFormatting>
  <conditionalFormatting sqref="H11284 I11284:N11285 J11286:N11286 K11287:N11287 L11288:N11288 M11289:N11289 N11290">
    <cfRule type="expression" dxfId="774" priority="731">
      <formula>#REF!&gt;dsas</formula>
    </cfRule>
  </conditionalFormatting>
  <conditionalFormatting sqref="H11302 I11302:N11303 J11304:N11304 K11305:N11305 L11306:N11306 M11307:N11307 N11308">
    <cfRule type="expression" dxfId="773" priority="730">
      <formula>#REF!&gt;dsas</formula>
    </cfRule>
  </conditionalFormatting>
  <conditionalFormatting sqref="H11320 I11320:N11321 J11322:N11322 K11323:N11323 L11324:N11324 M11325:N11325 N11326">
    <cfRule type="expression" dxfId="772" priority="729">
      <formula>#REF!&gt;dsas</formula>
    </cfRule>
  </conditionalFormatting>
  <conditionalFormatting sqref="H11338 I11338:N11339 J11340:N11340 K11341:N11341 L11342:N11342 M11343:N11343 N11344">
    <cfRule type="expression" dxfId="771" priority="728">
      <formula>#REF!&gt;dsas</formula>
    </cfRule>
  </conditionalFormatting>
  <conditionalFormatting sqref="H11356 I11356:N11357 J11358:N11358 K11359:N11359 L11360:N11360 M11361:N11361 N11362">
    <cfRule type="expression" dxfId="770" priority="727">
      <formula>#REF!&gt;dsas</formula>
    </cfRule>
  </conditionalFormatting>
  <conditionalFormatting sqref="H11374 I11374:N11375 J11376:N11376 K11377:N11377 L11378:N11378 M11379:N11379 N11380">
    <cfRule type="expression" dxfId="769" priority="726">
      <formula>#REF!&gt;dsas</formula>
    </cfRule>
  </conditionalFormatting>
  <conditionalFormatting sqref="H11392 I11392:N11393 J11394:N11394 K11395:N11395 L11396:N11396 M11397:N11397 N11398">
    <cfRule type="expression" dxfId="768" priority="725">
      <formula>#REF!&gt;dsas</formula>
    </cfRule>
  </conditionalFormatting>
  <conditionalFormatting sqref="H11410 I11410:N11411 J11412:N11412 K11413:N11413 L11414:N11414 M11415:N11415 N11416">
    <cfRule type="expression" dxfId="767" priority="724">
      <formula>#REF!&gt;dsas</formula>
    </cfRule>
  </conditionalFormatting>
  <conditionalFormatting sqref="H11428 I11428:N11429 J11430:N11430 K11431:N11431 L11432:N11432 M11433:N11433 N11434">
    <cfRule type="expression" dxfId="766" priority="723">
      <formula>#REF!&gt;dsas</formula>
    </cfRule>
  </conditionalFormatting>
  <conditionalFormatting sqref="H11446 I11446:N11447 J11448:N11448 K11449:N11449 L11450:N11450 M11451:N11451 N11452">
    <cfRule type="expression" dxfId="765" priority="722">
      <formula>#REF!&gt;dsas</formula>
    </cfRule>
  </conditionalFormatting>
  <conditionalFormatting sqref="H11464 I11464:N11465 J11466:N11466 K11467:N11467 L11468:N11468 M11469:N11469 N11470">
    <cfRule type="expression" dxfId="764" priority="721">
      <formula>#REF!&gt;dsas</formula>
    </cfRule>
  </conditionalFormatting>
  <conditionalFormatting sqref="H11482 I11482:N11483 J11484:N11484 K11485:N11485 L11486:N11486 M11487:N11487 N11488">
    <cfRule type="expression" dxfId="763" priority="720">
      <formula>#REF!&gt;dsas</formula>
    </cfRule>
  </conditionalFormatting>
  <conditionalFormatting sqref="H11500 I11500:N11501 J11502:N11502 K11503:N11503 L11504:N11504 M11505:N11505 N11506">
    <cfRule type="expression" dxfId="762" priority="719">
      <formula>#REF!&gt;dsas</formula>
    </cfRule>
  </conditionalFormatting>
  <conditionalFormatting sqref="H11518 I11518:N11519 J11520:N11520 K11521:N11521 L11522:N11522 M11523:N11523 N11524">
    <cfRule type="expression" dxfId="761" priority="718">
      <formula>#REF!&gt;dsas</formula>
    </cfRule>
  </conditionalFormatting>
  <conditionalFormatting sqref="H11536 I11536:N11537 J11538:N11538 K11539:N11539 L11540:N11540 M11541:N11541 N11542">
    <cfRule type="expression" dxfId="760" priority="717">
      <formula>#REF!&gt;dsas</formula>
    </cfRule>
  </conditionalFormatting>
  <conditionalFormatting sqref="H11554 I11554:N11555 J11556:N11556 K11557:N11557 L11558:N11558 M11559:N11559 N11560">
    <cfRule type="expression" dxfId="759" priority="716">
      <formula>#REF!&gt;dsas</formula>
    </cfRule>
  </conditionalFormatting>
  <conditionalFormatting sqref="H11572 I11572:N11573 J11574:N11574 K11575:N11575 L11576:N11576 M11577:N11577 N11578">
    <cfRule type="expression" dxfId="758" priority="715">
      <formula>#REF!&gt;dsas</formula>
    </cfRule>
  </conditionalFormatting>
  <conditionalFormatting sqref="H11590 I11590:N11591 J11592:N11592 K11593:N11593 L11594:N11594 M11595:N11595 N11596">
    <cfRule type="expression" dxfId="757" priority="714">
      <formula>#REF!&gt;dsas</formula>
    </cfRule>
  </conditionalFormatting>
  <conditionalFormatting sqref="H11608 I11608:N11609 J11610:N11610 K11611:N11611 L11612:N11612 M11613:N11613 N11614">
    <cfRule type="expression" dxfId="756" priority="713">
      <formula>#REF!&gt;dsas</formula>
    </cfRule>
  </conditionalFormatting>
  <conditionalFormatting sqref="H11626 I11626:N11627 J11628:N11628 K11629:N11629 L11630:N11630 M11631:N11631 N11632">
    <cfRule type="expression" dxfId="755" priority="712">
      <formula>#REF!&gt;dsas</formula>
    </cfRule>
  </conditionalFormatting>
  <conditionalFormatting sqref="H11644 I11644:N11645 J11646:N11646 K11647:N11647 L11648:N11648 M11649:N11649 N11650">
    <cfRule type="expression" dxfId="754" priority="711">
      <formula>#REF!&gt;dsas</formula>
    </cfRule>
  </conditionalFormatting>
  <conditionalFormatting sqref="H11662 I11662:N11663 J11664:N11664 K11665:N11665 L11666:N11666 M11667:N11667 N11668">
    <cfRule type="expression" dxfId="753" priority="710">
      <formula>#REF!&gt;dsas</formula>
    </cfRule>
  </conditionalFormatting>
  <conditionalFormatting sqref="H11680 I11680:N11681 J11682:N11682 K11683:N11683 L11684:N11684 M11685:N11685 N11686">
    <cfRule type="expression" dxfId="752" priority="709">
      <formula>#REF!&gt;dsas</formula>
    </cfRule>
  </conditionalFormatting>
  <conditionalFormatting sqref="H11698 I11698:N11699 J11700:N11700 K11701:N11701 L11702:N11702 M11703:N11703 N11704">
    <cfRule type="expression" dxfId="751" priority="708">
      <formula>#REF!&gt;dsas</formula>
    </cfRule>
  </conditionalFormatting>
  <conditionalFormatting sqref="H11716 I11716:N11717 J11718:N11718 K11719:N11719 L11720:N11720 M11721:N11721 N11722">
    <cfRule type="expression" dxfId="750" priority="707">
      <formula>#REF!&gt;dsas</formula>
    </cfRule>
  </conditionalFormatting>
  <conditionalFormatting sqref="H11734 I11734:N11735 J11736:N11736 K11737:N11737 L11738:N11738 M11739:N11739 N11740">
    <cfRule type="expression" dxfId="749" priority="706">
      <formula>#REF!&gt;dsas</formula>
    </cfRule>
  </conditionalFormatting>
  <conditionalFormatting sqref="H11752 I11752:N11753 J11754:N11754 K11755:N11755 L11756:N11756 M11757:N11757 N11758">
    <cfRule type="expression" dxfId="748" priority="705">
      <formula>#REF!&gt;dsas</formula>
    </cfRule>
  </conditionalFormatting>
  <conditionalFormatting sqref="H11770 I11770:N11771 J11772:N11772 K11773:N11773 L11774:N11774 M11775:N11775 N11776">
    <cfRule type="expression" dxfId="747" priority="704">
      <formula>#REF!&gt;dsas</formula>
    </cfRule>
  </conditionalFormatting>
  <conditionalFormatting sqref="H11788 I11788:N11789 J11790:N11790 K11791:N11791 L11792:N11792 M11793:N11793 N11794">
    <cfRule type="expression" dxfId="746" priority="703">
      <formula>#REF!&gt;dsas</formula>
    </cfRule>
  </conditionalFormatting>
  <conditionalFormatting sqref="H11806 I11806:N11807 J11808:N11808 K11809:N11809 L11810:N11810 M11811:N11811 N11812">
    <cfRule type="expression" dxfId="745" priority="702">
      <formula>#REF!&gt;dsas</formula>
    </cfRule>
  </conditionalFormatting>
  <conditionalFormatting sqref="H11824 I11824:N11825 J11826:N11826 K11827:N11827 L11828:N11828 M11829:N11829 N11830">
    <cfRule type="expression" dxfId="744" priority="701">
      <formula>#REF!&gt;dsas</formula>
    </cfRule>
  </conditionalFormatting>
  <conditionalFormatting sqref="H11842 I11842:N11843 J11844:N11844 K11845:N11845 L11846:N11846 M11847:N11847 N11848">
    <cfRule type="expression" dxfId="743" priority="700">
      <formula>#REF!&gt;dsas</formula>
    </cfRule>
  </conditionalFormatting>
  <conditionalFormatting sqref="H11860 I11860:N11861 J11862:N11862 K11863:N11863 L11864:N11864 M11865:N11865 N11866">
    <cfRule type="expression" dxfId="742" priority="699">
      <formula>#REF!&gt;dsas</formula>
    </cfRule>
  </conditionalFormatting>
  <conditionalFormatting sqref="H11878 I11878:N11879 J11880:N11880 K11881:N11881 L11882:N11882 M11883:N11883 N11884">
    <cfRule type="expression" dxfId="741" priority="698">
      <formula>#REF!&gt;dsas</formula>
    </cfRule>
  </conditionalFormatting>
  <conditionalFormatting sqref="H11896 I11896:N11897 J11898:N11898 K11899:N11899 L11900:N11900 M11901:N11901 N11902">
    <cfRule type="expression" dxfId="740" priority="697">
      <formula>#REF!&gt;dsas</formula>
    </cfRule>
  </conditionalFormatting>
  <conditionalFormatting sqref="H11914 I11914:N11915 J11916:N11916 K11917:N11917 L11918:N11918 M11919:N11919 N11920">
    <cfRule type="expression" dxfId="739" priority="696">
      <formula>#REF!&gt;dsas</formula>
    </cfRule>
  </conditionalFormatting>
  <conditionalFormatting sqref="H11932 I11932:N11933 J11934:N11934 K11935:N11935 L11936:N11936 M11937:N11937 N11938">
    <cfRule type="expression" dxfId="738" priority="695">
      <formula>#REF!&gt;dsas</formula>
    </cfRule>
  </conditionalFormatting>
  <conditionalFormatting sqref="H11950 I11950:N11951 J11952:N11952 K11953:N11953 L11954:N11954 M11955:N11955 N11956">
    <cfRule type="expression" dxfId="737" priority="694">
      <formula>#REF!&gt;dsas</formula>
    </cfRule>
  </conditionalFormatting>
  <conditionalFormatting sqref="H11968 I11968:N11969 J11970:N11970 K11971:N11971 L11972:N11972 M11973:N11973 N11974">
    <cfRule type="expression" dxfId="736" priority="693">
      <formula>#REF!&gt;dsas</formula>
    </cfRule>
  </conditionalFormatting>
  <conditionalFormatting sqref="H11986 I11986:N11987 J11988:N11988 K11989:N11989 L11990:N11990 M11991:N11991 N11992">
    <cfRule type="expression" dxfId="735" priority="692">
      <formula>#REF!&gt;dsas</formula>
    </cfRule>
  </conditionalFormatting>
  <conditionalFormatting sqref="H12004 I12004:N12005 J12006:N12006 K12007:N12007 L12008:N12008 M12009:N12009 N12010">
    <cfRule type="expression" dxfId="734" priority="691">
      <formula>#REF!&gt;dsas</formula>
    </cfRule>
  </conditionalFormatting>
  <conditionalFormatting sqref="H12022 I12022:N12023 J12024:N12024 K12025:N12025 L12026:N12026 M12027:N12027 N12028">
    <cfRule type="expression" dxfId="733" priority="690">
      <formula>#REF!&gt;dsas</formula>
    </cfRule>
  </conditionalFormatting>
  <conditionalFormatting sqref="H12040 I12040:N12041 J12042:N12042 K12043:N12043 L12044:N12044 M12045:N12045 N12046">
    <cfRule type="expression" dxfId="732" priority="689">
      <formula>#REF!&gt;dsas</formula>
    </cfRule>
  </conditionalFormatting>
  <conditionalFormatting sqref="H12058 I12058:N12059 J12060:N12060 K12061:N12061 L12062:N12062 M12063:N12063 N12064">
    <cfRule type="expression" dxfId="731" priority="688">
      <formula>#REF!&gt;dsas</formula>
    </cfRule>
  </conditionalFormatting>
  <conditionalFormatting sqref="H12076 I12076:N12077 J12078:N12078 K12079:N12079 L12080:N12080 M12081:N12081 N12082">
    <cfRule type="expression" dxfId="730" priority="687">
      <formula>#REF!&gt;dsas</formula>
    </cfRule>
  </conditionalFormatting>
  <conditionalFormatting sqref="H12094 I12094:N12095 J12096:N12096 K12097:N12097 L12098:N12098 M12099:N12099 N12100">
    <cfRule type="expression" dxfId="729" priority="686">
      <formula>#REF!&gt;dsas</formula>
    </cfRule>
  </conditionalFormatting>
  <conditionalFormatting sqref="H12112 I12112:N12113 J12114:N12114 K12115:N12115 L12116:N12116 M12117:N12117 N12118">
    <cfRule type="expression" dxfId="728" priority="685">
      <formula>#REF!&gt;dsas</formula>
    </cfRule>
  </conditionalFormatting>
  <conditionalFormatting sqref="H12130 I12130:N12131 J12132:N12132 K12133:N12133 L12134:N12134 M12135:N12135 N12136">
    <cfRule type="expression" dxfId="727" priority="684">
      <formula>#REF!&gt;dsas</formula>
    </cfRule>
  </conditionalFormatting>
  <conditionalFormatting sqref="H12148 I12148:N12149 J12150:N12150 K12151:N12151 L12152:N12152 M12153:N12153 N12154">
    <cfRule type="expression" dxfId="726" priority="683">
      <formula>#REF!&gt;dsas</formula>
    </cfRule>
  </conditionalFormatting>
  <conditionalFormatting sqref="H12166 I12166:N12167 J12168:N12168 K12169:N12169 L12170:N12170 M12171:N12171 N12172">
    <cfRule type="expression" dxfId="725" priority="682">
      <formula>#REF!&gt;dsas</formula>
    </cfRule>
  </conditionalFormatting>
  <conditionalFormatting sqref="H12184 I12184:N12185 J12186:N12186 K12187:N12187 L12188:N12188 M12189:N12189 N12190">
    <cfRule type="expression" dxfId="724" priority="681">
      <formula>#REF!&gt;dsas</formula>
    </cfRule>
  </conditionalFormatting>
  <conditionalFormatting sqref="H12202 I12202:N12203 J12204:N12204 K12205:N12205 L12206:N12206 M12207:N12207 N12208">
    <cfRule type="expression" dxfId="723" priority="680">
      <formula>#REF!&gt;dsas</formula>
    </cfRule>
  </conditionalFormatting>
  <conditionalFormatting sqref="H12220 I12220:N12221 J12222:N12222 K12223:N12223 L12224:N12224 M12225:N12225 N12226">
    <cfRule type="expression" dxfId="722" priority="679">
      <formula>#REF!&gt;dsas</formula>
    </cfRule>
  </conditionalFormatting>
  <conditionalFormatting sqref="H12238 I12238:N12239 J12240:N12240 K12241:N12241 L12242:N12242 M12243:N12243 N12244">
    <cfRule type="expression" dxfId="721" priority="678">
      <formula>#REF!&gt;dsas</formula>
    </cfRule>
  </conditionalFormatting>
  <conditionalFormatting sqref="H12256 I12256:N12257 J12258:N12258 K12259:N12259 L12260:N12260 M12261:N12261 N12262">
    <cfRule type="expression" dxfId="720" priority="677">
      <formula>#REF!&gt;dsas</formula>
    </cfRule>
  </conditionalFormatting>
  <conditionalFormatting sqref="H12274 I12274:N12275 J12276:N12276 K12277:N12277 L12278:N12278 M12279:N12279 N12280">
    <cfRule type="expression" dxfId="719" priority="676">
      <formula>#REF!&gt;dsas</formula>
    </cfRule>
  </conditionalFormatting>
  <conditionalFormatting sqref="H12292 I12292:N12293 J12294:N12294 K12295:N12295 L12296:N12296 M12297:N12297 N12298">
    <cfRule type="expression" dxfId="718" priority="675">
      <formula>#REF!&gt;dsas</formula>
    </cfRule>
  </conditionalFormatting>
  <conditionalFormatting sqref="H12310 I12310:N12311 J12312:N12312 K12313:N12313 L12314:N12314 M12315:N12315 N12316">
    <cfRule type="expression" dxfId="717" priority="674">
      <formula>#REF!&gt;dsas</formula>
    </cfRule>
  </conditionalFormatting>
  <conditionalFormatting sqref="H12328 I12328:N12329 J12330:N12330 K12331:N12331 L12332:N12332 M12333:N12333 N12334">
    <cfRule type="expression" dxfId="716" priority="673">
      <formula>#REF!&gt;dsas</formula>
    </cfRule>
  </conditionalFormatting>
  <conditionalFormatting sqref="H12346 I12346:N12347 J12348:N12348 K12349:N12349 L12350:N12350 M12351:N12351 N12352">
    <cfRule type="expression" dxfId="715" priority="672">
      <formula>#REF!&gt;dsas</formula>
    </cfRule>
  </conditionalFormatting>
  <conditionalFormatting sqref="H12364 I12364:N12365 J12366:N12366 K12367:N12367 L12368:N12368 M12369:N12369 N12370">
    <cfRule type="expression" dxfId="714" priority="671">
      <formula>#REF!&gt;dsas</formula>
    </cfRule>
  </conditionalFormatting>
  <conditionalFormatting sqref="H12382 I12382:N12383 J12384:N12384 K12385:N12385 L12386:N12386 M12387:N12387 N12388">
    <cfRule type="expression" dxfId="713" priority="670">
      <formula>#REF!&gt;dsas</formula>
    </cfRule>
  </conditionalFormatting>
  <conditionalFormatting sqref="H12400 I12400:N12401 J12402:N12402 K12403:N12403 L12404:N12404 M12405:N12405 N12406">
    <cfRule type="expression" dxfId="712" priority="669">
      <formula>#REF!&gt;dsas</formula>
    </cfRule>
  </conditionalFormatting>
  <conditionalFormatting sqref="H12418 I12418:N12419 J12420:N12420 K12421:N12421 L12422:N12422 M12423:N12423 N12424">
    <cfRule type="expression" dxfId="711" priority="668">
      <formula>#REF!&gt;dsas</formula>
    </cfRule>
  </conditionalFormatting>
  <conditionalFormatting sqref="H12436 I12436:N12437 J12438:N12438 K12439:N12439 L12440:N12440 M12441:N12441 N12442">
    <cfRule type="expression" dxfId="710" priority="667">
      <formula>#REF!&gt;dsas</formula>
    </cfRule>
  </conditionalFormatting>
  <conditionalFormatting sqref="H12454 I12454:N12455 J12456:N12456 K12457:N12457 L12458:N12458 M12459:N12459 N12460">
    <cfRule type="expression" dxfId="709" priority="666">
      <formula>#REF!&gt;dsas</formula>
    </cfRule>
  </conditionalFormatting>
  <conditionalFormatting sqref="H12472 I12472:N12473 J12474:N12474 K12475:N12475 L12476:N12476 M12477:N12477 N12478">
    <cfRule type="expression" dxfId="708" priority="665">
      <formula>#REF!&gt;dsas</formula>
    </cfRule>
  </conditionalFormatting>
  <conditionalFormatting sqref="H12490 I12490:N12491 J12492:N12492 K12493:N12493 L12494:N12494 M12495:N12495 N12496">
    <cfRule type="expression" dxfId="707" priority="664">
      <formula>#REF!&gt;dsas</formula>
    </cfRule>
  </conditionalFormatting>
  <conditionalFormatting sqref="H12508 I12508:N12509 J12510:N12510 K12511:N12511 L12512:N12512 M12513:N12513 N12514">
    <cfRule type="expression" dxfId="706" priority="663">
      <formula>#REF!&gt;dsas</formula>
    </cfRule>
  </conditionalFormatting>
  <conditionalFormatting sqref="H12526 I12526:N12527 J12528:N12528 K12529:N12529 L12530:N12530 M12531:N12531 N12532">
    <cfRule type="expression" dxfId="705" priority="662">
      <formula>#REF!&gt;dsas</formula>
    </cfRule>
  </conditionalFormatting>
  <conditionalFormatting sqref="H12544 I12544:N12545 J12546:N12546 K12547:N12547 L12548:N12548 M12549:N12549 N12550">
    <cfRule type="expression" dxfId="704" priority="661">
      <formula>#REF!&gt;dsas</formula>
    </cfRule>
  </conditionalFormatting>
  <conditionalFormatting sqref="H12562 I12562:N12563 J12564:N12564 K12565:N12565 L12566:N12566 M12567:N12567 N12568">
    <cfRule type="expression" dxfId="703" priority="660">
      <formula>#REF!&gt;dsas</formula>
    </cfRule>
  </conditionalFormatting>
  <conditionalFormatting sqref="H12580 I12580:N12581 J12582:N12582 K12583:N12583 L12584:N12584 M12585:N12585 N12586">
    <cfRule type="expression" dxfId="702" priority="659">
      <formula>#REF!&gt;dsas</formula>
    </cfRule>
  </conditionalFormatting>
  <conditionalFormatting sqref="H12598 I12598:N12599 J12600:N12600 K12601:N12601 L12602:N12602 M12603:N12603 N12604">
    <cfRule type="expression" dxfId="701" priority="658">
      <formula>#REF!&gt;dsas</formula>
    </cfRule>
  </conditionalFormatting>
  <conditionalFormatting sqref="H12616 I12616:N12617 J12618:N12618 K12619:N12619 L12620:N12620 M12621:N12621 N12622">
    <cfRule type="expression" dxfId="700" priority="657">
      <formula>#REF!&gt;dsas</formula>
    </cfRule>
  </conditionalFormatting>
  <conditionalFormatting sqref="H12634 I12634:N12635 J12636:N12636 K12637:N12637 L12638:N12638 M12639:N12639 N12640">
    <cfRule type="expression" dxfId="699" priority="656">
      <formula>#REF!&gt;dsas</formula>
    </cfRule>
  </conditionalFormatting>
  <conditionalFormatting sqref="H12652 I12652:N12653 J12654:N12654 K12655:N12655 L12656:N12656 M12657:N12657 N12658">
    <cfRule type="expression" dxfId="698" priority="655">
      <formula>#REF!&gt;dsas</formula>
    </cfRule>
  </conditionalFormatting>
  <conditionalFormatting sqref="H12670 I12670:N12671 J12672:N12672 K12673:N12673 L12674:N12674 M12675:N12675 N12676">
    <cfRule type="expression" dxfId="697" priority="654">
      <formula>#REF!&gt;dsas</formula>
    </cfRule>
  </conditionalFormatting>
  <conditionalFormatting sqref="H12688 I12688:N12689 J12690:N12690 K12691:N12691 L12692:N12692 M12693:N12693 N12694">
    <cfRule type="expression" dxfId="696" priority="653">
      <formula>#REF!&gt;dsas</formula>
    </cfRule>
  </conditionalFormatting>
  <conditionalFormatting sqref="H12706 I12706:N12707 J12708:N12708 K12709:N12709 L12710:N12710 M12711:N12711 N12712">
    <cfRule type="expression" dxfId="695" priority="652">
      <formula>#REF!&gt;dsas</formula>
    </cfRule>
  </conditionalFormatting>
  <conditionalFormatting sqref="H12724 I12724:N12725 J12726:N12726 K12727:N12727 L12728:N12728 M12729:N12729 N12730">
    <cfRule type="expression" dxfId="694" priority="651">
      <formula>#REF!&gt;dsas</formula>
    </cfRule>
  </conditionalFormatting>
  <conditionalFormatting sqref="H12742 I12742:N12743 J12744:N12744 K12745:N12745 L12746:N12746 M12747:N12747 N12748">
    <cfRule type="expression" dxfId="693" priority="650">
      <formula>#REF!&gt;dsas</formula>
    </cfRule>
  </conditionalFormatting>
  <conditionalFormatting sqref="H12760 I12760:N12761 J12762:N12762 K12763:N12763 L12764:N12764 M12765:N12765 N12766">
    <cfRule type="expression" dxfId="692" priority="649">
      <formula>#REF!&gt;dsas</formula>
    </cfRule>
  </conditionalFormatting>
  <conditionalFormatting sqref="H12778 I12778:N12779 J12780:N12780 K12781:N12781 L12782:N12782 M12783:N12783 N12784">
    <cfRule type="expression" dxfId="691" priority="648">
      <formula>#REF!&gt;dsas</formula>
    </cfRule>
  </conditionalFormatting>
  <conditionalFormatting sqref="H12796 I12796:N12797 J12798:N12798 K12799:N12799 L12800:N12800 M12801:N12801 N12802">
    <cfRule type="expression" dxfId="690" priority="647">
      <formula>#REF!&gt;dsas</formula>
    </cfRule>
  </conditionalFormatting>
  <conditionalFormatting sqref="H12814 I12814:N12815 J12816:N12816 K12817:N12817 L12818:N12818 M12819:N12819 N12820">
    <cfRule type="expression" dxfId="689" priority="646">
      <formula>#REF!&gt;dsas</formula>
    </cfRule>
  </conditionalFormatting>
  <conditionalFormatting sqref="H12832 I12832:N12833 J12834:N12834 K12835:N12835 L12836:N12836 M12837:N12837 N12838">
    <cfRule type="expression" dxfId="688" priority="645">
      <formula>#REF!&gt;dsas</formula>
    </cfRule>
  </conditionalFormatting>
  <conditionalFormatting sqref="H12850 I12850:N12851 J12852:N12852 K12853:N12853 L12854:N12854 M12855:N12855 N12856">
    <cfRule type="expression" dxfId="687" priority="644">
      <formula>#REF!&gt;dsas</formula>
    </cfRule>
  </conditionalFormatting>
  <conditionalFormatting sqref="H12868 I12868:N12869 J12870:N12870 K12871:N12871 L12872:N12872 M12873:N12873 N12874">
    <cfRule type="expression" dxfId="686" priority="643">
      <formula>#REF!&gt;dsas</formula>
    </cfRule>
  </conditionalFormatting>
  <conditionalFormatting sqref="H12886 I12886:N12887 J12888:N12888 K12889:N12889 L12890:N12890 M12891:N12891 N12892">
    <cfRule type="expression" dxfId="685" priority="642">
      <formula>#REF!&gt;dsas</formula>
    </cfRule>
  </conditionalFormatting>
  <conditionalFormatting sqref="H12904 I12904:N12905 J12906:N12906 K12907:N12907 L12908:N12908 M12909:N12909 N12910">
    <cfRule type="expression" dxfId="684" priority="641">
      <formula>#REF!&gt;dsas</formula>
    </cfRule>
  </conditionalFormatting>
  <conditionalFormatting sqref="H12922 I12922:N12923 J12924:N12924 K12925:N12925 L12926:N12926 M12927:N12927 N12928">
    <cfRule type="expression" dxfId="683" priority="640">
      <formula>#REF!&gt;dsas</formula>
    </cfRule>
  </conditionalFormatting>
  <conditionalFormatting sqref="H12940 I12940:N12941 J12942:N12942 K12943:N12943 L12944:N12944 M12945:N12945 N12946">
    <cfRule type="expression" dxfId="682" priority="639">
      <formula>#REF!&gt;dsas</formula>
    </cfRule>
  </conditionalFormatting>
  <conditionalFormatting sqref="H12958 I12958:N12959 J12960:N12960 K12961:N12961 L12962:N12962 M12963:N12963 N12964">
    <cfRule type="expression" dxfId="681" priority="638">
      <formula>#REF!&gt;dsas</formula>
    </cfRule>
  </conditionalFormatting>
  <conditionalFormatting sqref="H12976 I12976:N12977 J12978:N12978 K12979:N12979 L12980:N12980 M12981:N12981 N12982">
    <cfRule type="expression" dxfId="680" priority="637">
      <formula>#REF!&gt;dsas</formula>
    </cfRule>
  </conditionalFormatting>
  <conditionalFormatting sqref="H12994 I12994:N12995 J12996:N12996 K12997:N12997 L12998:N12998 M12999:N12999 N13000">
    <cfRule type="expression" dxfId="679" priority="636">
      <formula>#REF!&gt;dsas</formula>
    </cfRule>
  </conditionalFormatting>
  <conditionalFormatting sqref="H13012 I13012:N13013 J13014:N13014 K13015:N13015 L13016:N13016 M13017:N13017 N13018">
    <cfRule type="expression" dxfId="678" priority="635">
      <formula>#REF!&gt;dsas</formula>
    </cfRule>
  </conditionalFormatting>
  <conditionalFormatting sqref="H13030 I13030:N13031 J13032:N13032 K13033:N13033 L13034:N13034 M13035:N13035 N13036">
    <cfRule type="expression" dxfId="677" priority="634">
      <formula>#REF!&gt;dsas</formula>
    </cfRule>
  </conditionalFormatting>
  <conditionalFormatting sqref="H13048 I13048:N13049 J13050:N13050 K13051:N13051 L13052:N13052 M13053:N13053 N13054">
    <cfRule type="expression" dxfId="676" priority="633">
      <formula>#REF!&gt;dsas</formula>
    </cfRule>
  </conditionalFormatting>
  <conditionalFormatting sqref="H13066 I13066:N13067 J13068:N13068 K13069:N13069 L13070:N13070 M13071:N13071 N13072">
    <cfRule type="expression" dxfId="675" priority="632">
      <formula>#REF!&gt;dsas</formula>
    </cfRule>
  </conditionalFormatting>
  <conditionalFormatting sqref="H13084 I13084:N13085 J13086:N13086 K13087:N13087 L13088:N13088 M13089:N13089 N13090">
    <cfRule type="expression" dxfId="674" priority="631">
      <formula>#REF!&gt;dsas</formula>
    </cfRule>
  </conditionalFormatting>
  <conditionalFormatting sqref="H13102 I13102:N13103 J13104:N13104 K13105:N13105 L13106:N13106 M13107:N13107 N13108">
    <cfRule type="expression" dxfId="673" priority="630">
      <formula>#REF!&gt;dsas</formula>
    </cfRule>
  </conditionalFormatting>
  <conditionalFormatting sqref="H13120 I13120:N13121 J13122:N13122 K13123:N13123 L13124:N13124 M13125:N13125 N13126">
    <cfRule type="expression" dxfId="672" priority="629">
      <formula>#REF!&gt;dsas</formula>
    </cfRule>
  </conditionalFormatting>
  <conditionalFormatting sqref="H13138 I13138:N13139 J13140:N13140 K13141:N13141 L13142:N13142 M13143:N13143 N13144">
    <cfRule type="expression" dxfId="671" priority="628">
      <formula>#REF!&gt;dsas</formula>
    </cfRule>
  </conditionalFormatting>
  <conditionalFormatting sqref="H13156 I13156:N13157 J13158:N13158 K13159:N13159 L13160:N13160 M13161:N13161 N13162">
    <cfRule type="expression" dxfId="670" priority="627">
      <formula>#REF!&gt;dsas</formula>
    </cfRule>
  </conditionalFormatting>
  <conditionalFormatting sqref="H13174 I13174:N13175 J13176:N13176 K13177:N13177 L13178:N13178 M13179:N13179 N13180">
    <cfRule type="expression" dxfId="669" priority="626">
      <formula>#REF!&gt;dsas</formula>
    </cfRule>
  </conditionalFormatting>
  <conditionalFormatting sqref="H13192 I13192:N13193 J13194:N13194 K13195:N13195 L13196:N13196 M13197:N13197 N13198">
    <cfRule type="expression" dxfId="668" priority="625">
      <formula>#REF!&gt;dsas</formula>
    </cfRule>
  </conditionalFormatting>
  <conditionalFormatting sqref="H13210 I13210:N13211 J13212:N13212 K13213:N13213 L13214:N13214 M13215:N13215 N13216">
    <cfRule type="expression" dxfId="667" priority="624">
      <formula>#REF!&gt;dsas</formula>
    </cfRule>
  </conditionalFormatting>
  <conditionalFormatting sqref="H13228 I13228:N13229 J13230:N13230 K13231:N13231 L13232:N13232 M13233:N13233 N13234">
    <cfRule type="expression" dxfId="666" priority="623">
      <formula>#REF!&gt;dsas</formula>
    </cfRule>
  </conditionalFormatting>
  <conditionalFormatting sqref="H13246 I13246:N13247 J13248:N13248 K13249:N13249 L13250:N13250 M13251:N13251 N13252">
    <cfRule type="expression" dxfId="665" priority="622">
      <formula>#REF!&gt;dsas</formula>
    </cfRule>
  </conditionalFormatting>
  <conditionalFormatting sqref="H13264 I13264:N13265 J13266:N13266 K13267:N13267 L13268:N13268 M13269:N13269 N13270">
    <cfRule type="expression" dxfId="664" priority="621">
      <formula>#REF!&gt;dsas</formula>
    </cfRule>
  </conditionalFormatting>
  <conditionalFormatting sqref="H13282 I13282:N13283 J13284:N13284 K13285:N13285 L13286:N13286 M13287:N13287 N13288">
    <cfRule type="expression" dxfId="663" priority="620">
      <formula>#REF!&gt;dsas</formula>
    </cfRule>
  </conditionalFormatting>
  <conditionalFormatting sqref="H13300 I13300:N13301 J13302:N13302 K13303:N13303 L13304:N13304 M13305:N13305 N13306">
    <cfRule type="expression" dxfId="662" priority="619">
      <formula>#REF!&gt;dsas</formula>
    </cfRule>
  </conditionalFormatting>
  <conditionalFormatting sqref="H13318 I13318:N13319 J13320:N13320 K13321:N13321 L13322:N13322 M13323:N13323 N13324">
    <cfRule type="expression" dxfId="661" priority="618">
      <formula>#REF!&gt;dsas</formula>
    </cfRule>
  </conditionalFormatting>
  <conditionalFormatting sqref="H13336 I13336:N13337 J13338:N13338 K13339:N13339 L13340:N13340 M13341:N13341 N13342">
    <cfRule type="expression" dxfId="660" priority="617">
      <formula>#REF!&gt;dsas</formula>
    </cfRule>
  </conditionalFormatting>
  <conditionalFormatting sqref="H13354 I13354:N13355 J13356:N13356 K13357:N13357 L13358:N13358 M13359:N13359 N13360">
    <cfRule type="expression" dxfId="659" priority="616">
      <formula>#REF!&gt;dsas</formula>
    </cfRule>
  </conditionalFormatting>
  <conditionalFormatting sqref="H13372 I13372:N13373 J13374:N13374 K13375:N13375 L13376:N13376 M13377:N13377 N13378">
    <cfRule type="expression" dxfId="658" priority="615">
      <formula>#REF!&gt;dsas</formula>
    </cfRule>
  </conditionalFormatting>
  <conditionalFormatting sqref="H13390 I13390:N13391 J13392:N13392 K13393:N13393 L13394:N13394 M13395:N13395 N13396">
    <cfRule type="expression" dxfId="657" priority="614">
      <formula>#REF!&gt;dsas</formula>
    </cfRule>
  </conditionalFormatting>
  <conditionalFormatting sqref="H13408 I13408:N13409 J13410:N13410 K13411:N13411 L13412:N13412 M13413:N13413 N13414">
    <cfRule type="expression" dxfId="656" priority="613">
      <formula>#REF!&gt;dsas</formula>
    </cfRule>
  </conditionalFormatting>
  <conditionalFormatting sqref="H13426 I13426:N13427 J13428:N13428 K13429:N13429 L13430:N13430 M13431:N13431 N13432">
    <cfRule type="expression" dxfId="655" priority="612">
      <formula>#REF!&gt;dsas</formula>
    </cfRule>
  </conditionalFormatting>
  <conditionalFormatting sqref="H13444 I13444:N13445 J13446:N13446 K13447:N13447 L13448:N13448 M13449:N13449 N13450">
    <cfRule type="expression" dxfId="654" priority="611">
      <formula>#REF!&gt;dsas</formula>
    </cfRule>
  </conditionalFormatting>
  <conditionalFormatting sqref="H13462 I13462:N13463 J13464:N13464 K13465:N13465 L13466:N13466 M13467:N13467 N13468">
    <cfRule type="expression" dxfId="653" priority="610">
      <formula>#REF!&gt;dsas</formula>
    </cfRule>
  </conditionalFormatting>
  <conditionalFormatting sqref="H13480 I13480:N13481 J13482:N13482 K13483:N13483 L13484:N13484 M13485:N13485 N13486">
    <cfRule type="expression" dxfId="652" priority="609">
      <formula>#REF!&gt;dsas</formula>
    </cfRule>
  </conditionalFormatting>
  <conditionalFormatting sqref="H13498 I13498:N13499 J13500:N13500 K13501:N13501 L13502:N13502 M13503:N13503 N13504">
    <cfRule type="expression" dxfId="651" priority="608">
      <formula>#REF!&gt;dsas</formula>
    </cfRule>
  </conditionalFormatting>
  <conditionalFormatting sqref="H13516 I13516:N13517 J13518:N13518 K13519:N13519 L13520:N13520 M13521:N13521 N13522">
    <cfRule type="expression" dxfId="650" priority="607">
      <formula>#REF!&gt;dsas</formula>
    </cfRule>
  </conditionalFormatting>
  <conditionalFormatting sqref="H13534 I13534:N13535 J13536:N13536 K13537:N13537 L13538:N13538 M13539:N13539 N13540">
    <cfRule type="expression" dxfId="649" priority="606">
      <formula>#REF!&gt;dsas</formula>
    </cfRule>
  </conditionalFormatting>
  <conditionalFormatting sqref="H13552 I13552:N13553 J13554:N13554 K13555:N13555 L13556:N13556 M13557:N13557 N13558">
    <cfRule type="expression" dxfId="648" priority="605">
      <formula>#REF!&gt;dsas</formula>
    </cfRule>
  </conditionalFormatting>
  <conditionalFormatting sqref="H13570 I13570:N13571 J13572:N13572 K13573:N13573 L13574:N13574 M13575:N13575 N13576">
    <cfRule type="expression" dxfId="647" priority="604">
      <formula>#REF!&gt;dsas</formula>
    </cfRule>
  </conditionalFormatting>
  <conditionalFormatting sqref="H13588 I13588:N13589 J13590:N13590 K13591:N13591 L13592:N13592 M13593:N13593 N13594">
    <cfRule type="expression" dxfId="646" priority="603">
      <formula>#REF!&gt;dsas</formula>
    </cfRule>
  </conditionalFormatting>
  <conditionalFormatting sqref="H13606 I13606:N13607 J13608:N13608 K13609:N13609 L13610:N13610 M13611:N13611 N13612">
    <cfRule type="expression" dxfId="645" priority="602">
      <formula>#REF!&gt;dsas</formula>
    </cfRule>
  </conditionalFormatting>
  <conditionalFormatting sqref="H4621 I4621:N4622 J4623:N4623 K4624:N4624 L4625:N4625 M4626:N4626 N4627">
    <cfRule type="expression" dxfId="644" priority="601">
      <formula>#REF!&gt;dsas</formula>
    </cfRule>
  </conditionalFormatting>
  <conditionalFormatting sqref="H4639 I4639:N4640 J4641:N4641 K4642:N4642 L4643:N4643 M4644:N4644 N4645">
    <cfRule type="expression" dxfId="643" priority="600">
      <formula>#REF!&gt;dsas</formula>
    </cfRule>
  </conditionalFormatting>
  <conditionalFormatting sqref="H4657 I4657:N4658 J4659:N4659 K4660:N4660 L4661:N4661 M4662:N4662 N4663">
    <cfRule type="expression" dxfId="642" priority="599">
      <formula>#REF!&gt;dsas</formula>
    </cfRule>
  </conditionalFormatting>
  <conditionalFormatting sqref="H4675 I4675:N4676 J4677:N4677 K4678:N4678 L4679:N4679 M4680:N4680 N4681">
    <cfRule type="expression" dxfId="641" priority="598">
      <formula>#REF!&gt;dsas</formula>
    </cfRule>
  </conditionalFormatting>
  <conditionalFormatting sqref="H4693 I4693:N4694 J4695:N4695 K4696:N4696 L4697:N4697 M4698:N4698 N4699">
    <cfRule type="expression" dxfId="640" priority="597">
      <formula>#REF!&gt;dsas</formula>
    </cfRule>
  </conditionalFormatting>
  <conditionalFormatting sqref="H4711 I4711:N4712 J4713:N4713 K4714:N4714 L4715:N4715 M4716:N4716 N4717">
    <cfRule type="expression" dxfId="639" priority="596">
      <formula>#REF!&gt;dsas</formula>
    </cfRule>
  </conditionalFormatting>
  <conditionalFormatting sqref="H4729 I4729:N4730 J4731:N4731 K4732:N4732 L4733:N4733 M4734:N4734 N4735">
    <cfRule type="expression" dxfId="638" priority="595">
      <formula>#REF!&gt;dsas</formula>
    </cfRule>
  </conditionalFormatting>
  <conditionalFormatting sqref="H4747 I4747:N4748 J4749:N4749 K4750:N4750 L4751:N4751 M4752:N4752 N4753">
    <cfRule type="expression" dxfId="637" priority="594">
      <formula>#REF!&gt;dsas</formula>
    </cfRule>
  </conditionalFormatting>
  <conditionalFormatting sqref="H4765 I4765:N4766 J4767:N4767 K4768:N4768 L4769:N4769 M4770:N4770 N4771">
    <cfRule type="expression" dxfId="636" priority="593">
      <formula>#REF!&gt;dsas</formula>
    </cfRule>
  </conditionalFormatting>
  <conditionalFormatting sqref="H4783 I4783:N4784 J4785:N4785 K4786:N4786 L4787:N4787 M4788:N4788 N4789">
    <cfRule type="expression" dxfId="635" priority="592">
      <formula>#REF!&gt;dsas</formula>
    </cfRule>
  </conditionalFormatting>
  <conditionalFormatting sqref="H4801 I4801:N4802 J4803:N4803 K4804:N4804 L4805:N4805 M4806:N4806 N4807">
    <cfRule type="expression" dxfId="634" priority="591">
      <formula>#REF!&gt;dsas</formula>
    </cfRule>
  </conditionalFormatting>
  <conditionalFormatting sqref="H4819 I4819:N4820 J4821:N4821 K4822:N4822 L4823:N4823 M4824:N4824 N4825">
    <cfRule type="expression" dxfId="633" priority="590">
      <formula>#REF!&gt;dsas</formula>
    </cfRule>
  </conditionalFormatting>
  <conditionalFormatting sqref="H4837 I4837:N4838 J4839:N4839 K4840:N4840 L4841:N4841 M4842:N4842 N4843">
    <cfRule type="expression" dxfId="632" priority="589">
      <formula>#REF!&gt;dsas</formula>
    </cfRule>
  </conditionalFormatting>
  <conditionalFormatting sqref="H4855 I4855:N4856 J4857:N4857 K4858:N4858 L4859:N4859 M4860:N4860 N4861">
    <cfRule type="expression" dxfId="631" priority="588">
      <formula>#REF!&gt;dsas</formula>
    </cfRule>
  </conditionalFormatting>
  <conditionalFormatting sqref="H4873 I4873:N4874 J4875:N4875 K4876:N4876 L4877:N4877 M4878:N4878 N4879">
    <cfRule type="expression" dxfId="630" priority="587">
      <formula>#REF!&gt;dsas</formula>
    </cfRule>
  </conditionalFormatting>
  <conditionalFormatting sqref="H4891 I4891:N4892 J4893:N4893 K4894:N4894 L4895:N4895 M4896:N4896 N4897">
    <cfRule type="expression" dxfId="629" priority="586">
      <formula>#REF!&gt;dsas</formula>
    </cfRule>
  </conditionalFormatting>
  <conditionalFormatting sqref="H4909 I4909:N4910 J4911:N4911 K4912:N4912 L4913:N4913 M4914:N4914 N4915">
    <cfRule type="expression" dxfId="628" priority="585">
      <formula>#REF!&gt;dsas</formula>
    </cfRule>
  </conditionalFormatting>
  <conditionalFormatting sqref="H4927 I4927:N4928 J4929:N4929 K4930:N4930 L4931:N4931 M4932:N4932 N4933">
    <cfRule type="expression" dxfId="627" priority="584">
      <formula>#REF!&gt;dsas</formula>
    </cfRule>
  </conditionalFormatting>
  <conditionalFormatting sqref="H4945 I4945:N4946 J4947:N4947 K4948:N4948 L4949:N4949 M4950:N4950 N4951">
    <cfRule type="expression" dxfId="626" priority="583">
      <formula>#REF!&gt;dsas</formula>
    </cfRule>
  </conditionalFormatting>
  <conditionalFormatting sqref="H4963 I4963:N4964 J4965:N4965 K4966:N4966 L4967:N4967 M4968:N4968 N4969">
    <cfRule type="expression" dxfId="625" priority="582">
      <formula>#REF!&gt;dsas</formula>
    </cfRule>
  </conditionalFormatting>
  <conditionalFormatting sqref="H4981 I4981:N4982 J4983:N4983 K4984:N4984 L4985:N4985 M4986:N4986 N4987">
    <cfRule type="expression" dxfId="624" priority="581">
      <formula>#REF!&gt;dsas</formula>
    </cfRule>
  </conditionalFormatting>
  <conditionalFormatting sqref="H4999 I4999:N5000 J5001:N5001 K5002:N5002 L5003:N5003 M5004:N5004 N5005">
    <cfRule type="expression" dxfId="623" priority="580">
      <formula>#REF!&gt;dsas</formula>
    </cfRule>
  </conditionalFormatting>
  <conditionalFormatting sqref="H5017 I5017:N5018 J5019:N5019 K5020:N5020 L5021:N5021 M5022:N5022 N5023">
    <cfRule type="expression" dxfId="622" priority="579">
      <formula>#REF!&gt;dsas</formula>
    </cfRule>
  </conditionalFormatting>
  <conditionalFormatting sqref="H5035 I5035:N5036 J5037:N5037 K5038:N5038 L5039:N5039 M5040:N5040 N5041">
    <cfRule type="expression" dxfId="621" priority="578">
      <formula>#REF!&gt;dsas</formula>
    </cfRule>
  </conditionalFormatting>
  <conditionalFormatting sqref="H5053 I5053:N5054 J5055:N5055 K5056:N5056 L5057:N5057 M5058:N5058 N5059">
    <cfRule type="expression" dxfId="620" priority="577">
      <formula>#REF!&gt;dsas</formula>
    </cfRule>
  </conditionalFormatting>
  <conditionalFormatting sqref="H5071 I5071:N5072 J5073:N5073 K5074:N5074 L5075:N5075 M5076:N5076 N5077">
    <cfRule type="expression" dxfId="619" priority="576">
      <formula>#REF!&gt;dsas</formula>
    </cfRule>
  </conditionalFormatting>
  <conditionalFormatting sqref="H5089 I5089:N5090 J5091:N5091 K5092:N5092 L5093:N5093 M5094:N5094 N5095">
    <cfRule type="expression" dxfId="618" priority="575">
      <formula>#REF!&gt;dsas</formula>
    </cfRule>
  </conditionalFormatting>
  <conditionalFormatting sqref="H5107 I5107:N5108 J5109:N5109 K5110:N5110 L5111:N5111 M5112:N5112 N5113">
    <cfRule type="expression" dxfId="617" priority="574">
      <formula>#REF!&gt;dsas</formula>
    </cfRule>
  </conditionalFormatting>
  <conditionalFormatting sqref="H5125 I5125:N5126 J5127:N5127 K5128:N5128 L5129:N5129 M5130:N5130 N5131">
    <cfRule type="expression" dxfId="616" priority="573">
      <formula>#REF!&gt;dsas</formula>
    </cfRule>
  </conditionalFormatting>
  <conditionalFormatting sqref="H5143 I5143:N5144 J5145:N5145 K5146:N5146 L5147:N5147 M5148:N5148 N5149">
    <cfRule type="expression" dxfId="615" priority="572">
      <formula>#REF!&gt;dsas</formula>
    </cfRule>
  </conditionalFormatting>
  <conditionalFormatting sqref="H5161 I5161:N5162 J5163:N5163 K5164:N5164 L5165:N5165 M5166:N5166 N5167">
    <cfRule type="expression" dxfId="614" priority="571">
      <formula>#REF!&gt;dsas</formula>
    </cfRule>
  </conditionalFormatting>
  <conditionalFormatting sqref="H5179 I5179:N5180 J5181:N5181 K5182:N5182 L5183:N5183 M5184:N5184 N5185">
    <cfRule type="expression" dxfId="613" priority="570">
      <formula>#REF!&gt;dsas</formula>
    </cfRule>
  </conditionalFormatting>
  <conditionalFormatting sqref="H5197 I5197:N5198 J5199:N5199 K5200:N5200 L5201:N5201 M5202:N5202 N5203">
    <cfRule type="expression" dxfId="612" priority="569">
      <formula>#REF!&gt;dsas</formula>
    </cfRule>
  </conditionalFormatting>
  <conditionalFormatting sqref="H5215 I5215:N5216 J5217:N5217 K5218:N5218 L5219:N5219 M5220:N5220 N5221">
    <cfRule type="expression" dxfId="611" priority="568">
      <formula>#REF!&gt;dsas</formula>
    </cfRule>
  </conditionalFormatting>
  <conditionalFormatting sqref="H5233 I5233:N5234 J5235:N5235 K5236:N5236 L5237:N5237 M5238:N5238 N5239">
    <cfRule type="expression" dxfId="610" priority="567">
      <formula>#REF!&gt;dsas</formula>
    </cfRule>
  </conditionalFormatting>
  <conditionalFormatting sqref="H5251 I5251:N5252 J5253:N5253 K5254:N5254 L5255:N5255 M5256:N5256 N5257">
    <cfRule type="expression" dxfId="609" priority="566">
      <formula>#REF!&gt;dsas</formula>
    </cfRule>
  </conditionalFormatting>
  <conditionalFormatting sqref="H5269 I5269:N5270 J5271:N5271 K5272:N5272 L5273:N5273 M5274:N5274 N5275">
    <cfRule type="expression" dxfId="608" priority="565">
      <formula>#REF!&gt;dsas</formula>
    </cfRule>
  </conditionalFormatting>
  <conditionalFormatting sqref="H5287 I5287:N5288 J5289:N5289 K5290:N5290 L5291:N5291 M5292:N5292 N5293">
    <cfRule type="expression" dxfId="607" priority="564">
      <formula>#REF!&gt;dsas</formula>
    </cfRule>
  </conditionalFormatting>
  <conditionalFormatting sqref="H5305 I5305:N5306 J5307:N5307 K5308:N5308 L5309:N5309 M5310:N5310 N5311">
    <cfRule type="expression" dxfId="606" priority="563">
      <formula>#REF!&gt;dsas</formula>
    </cfRule>
  </conditionalFormatting>
  <conditionalFormatting sqref="H5323 I5323:N5324 J5325:N5325 K5326:N5326 L5327:N5327 M5328:N5328 N5329">
    <cfRule type="expression" dxfId="605" priority="562">
      <formula>#REF!&gt;dsas</formula>
    </cfRule>
  </conditionalFormatting>
  <conditionalFormatting sqref="H5341 I5341:N5342 J5343:N5343 K5344:N5344 L5345:N5345 M5346:N5346 N5347">
    <cfRule type="expression" dxfId="604" priority="561">
      <formula>#REF!&gt;dsas</formula>
    </cfRule>
  </conditionalFormatting>
  <conditionalFormatting sqref="H5359 I5359:N5360 J5361:N5361 K5362:N5362 L5363:N5363 M5364:N5364 N5365">
    <cfRule type="expression" dxfId="603" priority="560">
      <formula>#REF!&gt;dsas</formula>
    </cfRule>
  </conditionalFormatting>
  <conditionalFormatting sqref="H5377 I5377:N5378 J5379:N5379 K5380:N5380 L5381:N5381 M5382:N5382 N5383">
    <cfRule type="expression" dxfId="602" priority="559">
      <formula>#REF!&gt;dsas</formula>
    </cfRule>
  </conditionalFormatting>
  <conditionalFormatting sqref="H5395 I5395:N5396 J5397:N5397 K5398:N5398 L5399:N5399 M5400:N5400 N5401">
    <cfRule type="expression" dxfId="601" priority="558">
      <formula>#REF!&gt;dsas</formula>
    </cfRule>
  </conditionalFormatting>
  <conditionalFormatting sqref="H5413 I5413:N5414 J5415:N5415 K5416:N5416 L5417:N5417 M5418:N5418 N5419">
    <cfRule type="expression" dxfId="600" priority="557">
      <formula>#REF!&gt;dsas</formula>
    </cfRule>
  </conditionalFormatting>
  <conditionalFormatting sqref="H5431 I5431:N5432 J5433:N5433 K5434:N5434 L5435:N5435 M5436:N5436 N5437">
    <cfRule type="expression" dxfId="599" priority="556">
      <formula>#REF!&gt;dsas</formula>
    </cfRule>
  </conditionalFormatting>
  <conditionalFormatting sqref="H5449 I5449:N5450 J5451:N5451 K5452:N5452 L5453:N5453 M5454:N5454 N5455">
    <cfRule type="expression" dxfId="598" priority="555">
      <formula>#REF!&gt;dsas</formula>
    </cfRule>
  </conditionalFormatting>
  <conditionalFormatting sqref="H5467 I5467:N5468 J5469:N5469 K5470:N5470 L5471:N5471 M5472:N5472 N5473">
    <cfRule type="expression" dxfId="597" priority="554">
      <formula>#REF!&gt;dsas</formula>
    </cfRule>
  </conditionalFormatting>
  <conditionalFormatting sqref="H5485 I5485:N5486 J5487:N5487 K5488:N5488 L5489:N5489 M5490:N5490 N5491">
    <cfRule type="expression" dxfId="596" priority="553">
      <formula>#REF!&gt;dsas</formula>
    </cfRule>
  </conditionalFormatting>
  <conditionalFormatting sqref="H5503 I5503:N5504 J5505:N5505 K5506:N5506 L5507:N5507 M5508:N5508 N5509">
    <cfRule type="expression" dxfId="595" priority="552">
      <formula>#REF!&gt;dsas</formula>
    </cfRule>
  </conditionalFormatting>
  <conditionalFormatting sqref="H5521 I5521:N5522 J5523:N5523 K5524:N5524 L5525:N5525 M5526:N5526 N5527">
    <cfRule type="expression" dxfId="594" priority="551">
      <formula>#REF!&gt;dsas</formula>
    </cfRule>
  </conditionalFormatting>
  <conditionalFormatting sqref="H5539 I5539:N5540 J5541:N5541 K5542:N5542 L5543:N5543 M5544:N5544 N5545">
    <cfRule type="expression" dxfId="593" priority="550">
      <formula>#REF!&gt;dsas</formula>
    </cfRule>
  </conditionalFormatting>
  <conditionalFormatting sqref="H5557 I5557:N5558 J5559:N5559 K5560:N5560 L5561:N5561 M5562:N5562 N5563">
    <cfRule type="expression" dxfId="592" priority="549">
      <formula>#REF!&gt;dsas</formula>
    </cfRule>
  </conditionalFormatting>
  <conditionalFormatting sqref="H5575 I5575:N5576 J5577:N5577 K5578:N5578 L5579:N5579 M5580:N5580 N5581">
    <cfRule type="expression" dxfId="591" priority="548">
      <formula>#REF!&gt;dsas</formula>
    </cfRule>
  </conditionalFormatting>
  <conditionalFormatting sqref="H5593 I5593:N5594 J5595:N5595 K5596:N5596 L5597:N5597 M5598:N5598 N5599">
    <cfRule type="expression" dxfId="590" priority="547">
      <formula>#REF!&gt;dsas</formula>
    </cfRule>
  </conditionalFormatting>
  <conditionalFormatting sqref="H5611 I5611:N5612 J5613:N5613 K5614:N5614 L5615:N5615 M5616:N5616 N5617">
    <cfRule type="expression" dxfId="589" priority="546">
      <formula>#REF!&gt;dsas</formula>
    </cfRule>
  </conditionalFormatting>
  <conditionalFormatting sqref="H5629 I5629:N5630 J5631:N5631 K5632:N5632 L5633:N5633 M5634:N5634 N5635">
    <cfRule type="expression" dxfId="588" priority="545">
      <formula>#REF!&gt;dsas</formula>
    </cfRule>
  </conditionalFormatting>
  <conditionalFormatting sqref="H5647 I5647:N5648 J5649:N5649 K5650:N5650 L5651:N5651 M5652:N5652 N5653">
    <cfRule type="expression" dxfId="587" priority="544">
      <formula>#REF!&gt;dsas</formula>
    </cfRule>
  </conditionalFormatting>
  <conditionalFormatting sqref="H5665 I5665:N5666 J5667:N5667 K5668:N5668 L5669:N5669 M5670:N5670 N5671">
    <cfRule type="expression" dxfId="586" priority="543">
      <formula>#REF!&gt;dsas</formula>
    </cfRule>
  </conditionalFormatting>
  <conditionalFormatting sqref="H5683 I5683:N5684 J5685:N5685 K5686:N5686 L5687:N5687 M5688:N5688 N5689">
    <cfRule type="expression" dxfId="585" priority="542">
      <formula>#REF!&gt;dsas</formula>
    </cfRule>
  </conditionalFormatting>
  <conditionalFormatting sqref="H5701 I5701:N5702 J5703:N5703 K5704:N5704 L5705:N5705 M5706:N5706 N5707">
    <cfRule type="expression" dxfId="584" priority="541">
      <formula>#REF!&gt;dsas</formula>
    </cfRule>
  </conditionalFormatting>
  <conditionalFormatting sqref="H5719 I5719:N5720 J5721:N5721 K5722:N5722 L5723:N5723 M5724:N5724 N5725">
    <cfRule type="expression" dxfId="583" priority="540">
      <formula>#REF!&gt;dsas</formula>
    </cfRule>
  </conditionalFormatting>
  <conditionalFormatting sqref="H5737 I5737:N5738 J5739:N5739 K5740:N5740 L5741:N5741 M5742:N5742 N5743">
    <cfRule type="expression" dxfId="582" priority="539">
      <formula>#REF!&gt;dsas</formula>
    </cfRule>
  </conditionalFormatting>
  <conditionalFormatting sqref="H5755 I5755:N5756 J5757:N5757 K5758:N5758 L5759:N5759 M5760:N5760 N5761">
    <cfRule type="expression" dxfId="581" priority="538">
      <formula>#REF!&gt;dsas</formula>
    </cfRule>
  </conditionalFormatting>
  <conditionalFormatting sqref="H5773 I5773:N5774 J5775:N5775 K5776:N5776 L5777:N5777 M5778:N5778 N5779">
    <cfRule type="expression" dxfId="580" priority="537">
      <formula>#REF!&gt;dsas</formula>
    </cfRule>
  </conditionalFormatting>
  <conditionalFormatting sqref="H5791 I5791:N5792 J5793:N5793 K5794:N5794 L5795:N5795 M5796:N5796 N5797">
    <cfRule type="expression" dxfId="579" priority="536">
      <formula>#REF!&gt;dsas</formula>
    </cfRule>
  </conditionalFormatting>
  <conditionalFormatting sqref="H5809 I5809:N5810 J5811:N5811 K5812:N5812 L5813:N5813 M5814:N5814 N5815">
    <cfRule type="expression" dxfId="578" priority="535">
      <formula>#REF!&gt;dsas</formula>
    </cfRule>
  </conditionalFormatting>
  <conditionalFormatting sqref="H5827 I5827:N5828 J5829:N5829 K5830:N5830 L5831:N5831 M5832:N5832 N5833">
    <cfRule type="expression" dxfId="577" priority="534">
      <formula>#REF!&gt;dsas</formula>
    </cfRule>
  </conditionalFormatting>
  <conditionalFormatting sqref="H5845 I5845:N5846 J5847:N5847 K5848:N5848 L5849:N5849 M5850:N5850 N5851">
    <cfRule type="expression" dxfId="576" priority="533">
      <formula>#REF!&gt;dsas</formula>
    </cfRule>
  </conditionalFormatting>
  <conditionalFormatting sqref="H5863 I5863:N5864 J5865:N5865 K5866:N5866 L5867:N5867 M5868:N5868 N5869">
    <cfRule type="expression" dxfId="575" priority="532">
      <formula>#REF!&gt;dsas</formula>
    </cfRule>
  </conditionalFormatting>
  <conditionalFormatting sqref="H5881 I5881:N5882 J5883:N5883 K5884:N5884 L5885:N5885 M5886:N5886 N5887">
    <cfRule type="expression" dxfId="574" priority="531">
      <formula>#REF!&gt;dsas</formula>
    </cfRule>
  </conditionalFormatting>
  <conditionalFormatting sqref="H5899 I5899:N5900 J5901:N5901 K5902:N5902 L5903:N5903 M5904:N5904 N5905">
    <cfRule type="expression" dxfId="573" priority="530">
      <formula>#REF!&gt;dsas</formula>
    </cfRule>
  </conditionalFormatting>
  <conditionalFormatting sqref="H5917 I5917:N5918 J5919:N5919 K5920:N5920 L5921:N5921 M5922:N5922 N5923">
    <cfRule type="expression" dxfId="572" priority="529">
      <formula>#REF!&gt;dsas</formula>
    </cfRule>
  </conditionalFormatting>
  <conditionalFormatting sqref="H5935 I5935:N5936 J5937:N5937 K5938:N5938 L5939:N5939 M5940:N5940 N5941">
    <cfRule type="expression" dxfId="571" priority="528">
      <formula>#REF!&gt;dsas</formula>
    </cfRule>
  </conditionalFormatting>
  <conditionalFormatting sqref="H5953 I5953:N5954 J5955:N5955 K5956:N5956 L5957:N5957 M5958:N5958 N5959">
    <cfRule type="expression" dxfId="570" priority="527">
      <formula>#REF!&gt;dsas</formula>
    </cfRule>
  </conditionalFormatting>
  <conditionalFormatting sqref="H5971 I5971:N5972 J5973:N5973 K5974:N5974 L5975:N5975 M5976:N5976 N5977">
    <cfRule type="expression" dxfId="569" priority="526">
      <formula>#REF!&gt;dsas</formula>
    </cfRule>
  </conditionalFormatting>
  <conditionalFormatting sqref="H5989 I5989:N5990 J5991:N5991 K5992:N5992 L5993:N5993 M5994:N5994 N5995">
    <cfRule type="expression" dxfId="568" priority="525">
      <formula>#REF!&gt;dsas</formula>
    </cfRule>
  </conditionalFormatting>
  <conditionalFormatting sqref="H6007 I6007:N6008 J6009:N6009 K6010:N6010 L6011:N6011 M6012:N6012 N6013">
    <cfRule type="expression" dxfId="567" priority="524">
      <formula>#REF!&gt;dsas</formula>
    </cfRule>
  </conditionalFormatting>
  <conditionalFormatting sqref="H6025 I6025:N6026 J6027:N6027 K6028:N6028 L6029:N6029 M6030:N6030 N6031">
    <cfRule type="expression" dxfId="566" priority="523">
      <formula>#REF!&gt;dsas</formula>
    </cfRule>
  </conditionalFormatting>
  <conditionalFormatting sqref="H6043 I6043:N6044 J6045:N6045 K6046:N6046 L6047:N6047 M6048:N6048 N6049">
    <cfRule type="expression" dxfId="565" priority="522">
      <formula>#REF!&gt;dsas</formula>
    </cfRule>
  </conditionalFormatting>
  <conditionalFormatting sqref="H6061 I6061:N6062 J6063:N6063 K6064:N6064 L6065:N6065 M6066:N6066 N6067">
    <cfRule type="expression" dxfId="564" priority="521">
      <formula>#REF!&gt;dsas</formula>
    </cfRule>
  </conditionalFormatting>
  <conditionalFormatting sqref="H6079 I6079:N6080 J6081:N6081 K6082:N6082 L6083:N6083 M6084:N6084 N6085">
    <cfRule type="expression" dxfId="563" priority="520">
      <formula>#REF!&gt;dsas</formula>
    </cfRule>
  </conditionalFormatting>
  <conditionalFormatting sqref="H6097 I6097:N6098 J6099:N6099 K6100:N6100 L6101:N6101 M6102:N6102 N6103">
    <cfRule type="expression" dxfId="562" priority="519">
      <formula>#REF!&gt;dsas</formula>
    </cfRule>
  </conditionalFormatting>
  <conditionalFormatting sqref="H6115 I6115:N6116 J6117:N6117 K6118:N6118 L6119:N6119 M6120:N6120 N6121">
    <cfRule type="expression" dxfId="561" priority="518">
      <formula>#REF!&gt;dsas</formula>
    </cfRule>
  </conditionalFormatting>
  <conditionalFormatting sqref="H6133 I6133:N6134 J6135:N6135 K6136:N6136 L6137:N6137 M6138:N6138 N6139">
    <cfRule type="expression" dxfId="560" priority="517">
      <formula>#REF!&gt;dsas</formula>
    </cfRule>
  </conditionalFormatting>
  <conditionalFormatting sqref="H6151 I6151:N6152 J6153:N6153 K6154:N6154 L6155:N6155 M6156:N6156 N6157">
    <cfRule type="expression" dxfId="559" priority="516">
      <formula>#REF!&gt;dsas</formula>
    </cfRule>
  </conditionalFormatting>
  <conditionalFormatting sqref="H6169 I6169:N6170 J6171:N6171 K6172:N6172 L6173:N6173 M6174:N6174 N6175">
    <cfRule type="expression" dxfId="558" priority="515">
      <formula>#REF!&gt;dsas</formula>
    </cfRule>
  </conditionalFormatting>
  <conditionalFormatting sqref="H6187 I6187:N6188 J6189:N6189 K6190:N6190 L6191:N6191 M6192:N6192 N6193">
    <cfRule type="expression" dxfId="557" priority="514">
      <formula>#REF!&gt;dsas</formula>
    </cfRule>
  </conditionalFormatting>
  <conditionalFormatting sqref="H6205 I6205:N6206 J6207:N6207 K6208:N6208 L6209:N6209 M6210:N6210 N6211">
    <cfRule type="expression" dxfId="556" priority="513">
      <formula>#REF!&gt;dsas</formula>
    </cfRule>
  </conditionalFormatting>
  <conditionalFormatting sqref="H6223 I6223:N6224 J6225:N6225 K6226:N6226 L6227:N6227 M6228:N6228 N6229">
    <cfRule type="expression" dxfId="555" priority="512">
      <formula>#REF!&gt;dsas</formula>
    </cfRule>
  </conditionalFormatting>
  <conditionalFormatting sqref="H6241 I6241:N6242 J6243:N6243 K6244:N6244 L6245:N6245 M6246:N6246 N6247">
    <cfRule type="expression" dxfId="554" priority="511">
      <formula>#REF!&gt;dsas</formula>
    </cfRule>
  </conditionalFormatting>
  <conditionalFormatting sqref="H6259 I6259:N6260 J6261:N6261 K6262:N6262 L6263:N6263 M6264:N6264 N6265">
    <cfRule type="expression" dxfId="553" priority="510">
      <formula>#REF!&gt;dsas</formula>
    </cfRule>
  </conditionalFormatting>
  <conditionalFormatting sqref="H6277 I6277:N6278 J6279:N6279 K6280:N6280 L6281:N6281 M6282:N6282 N6283">
    <cfRule type="expression" dxfId="552" priority="509">
      <formula>#REF!&gt;dsas</formula>
    </cfRule>
  </conditionalFormatting>
  <conditionalFormatting sqref="H6295 I6295:N6296 J6297:N6297 K6298:N6298 L6299:N6299 M6300:N6300 N6301">
    <cfRule type="expression" dxfId="551" priority="508">
      <formula>#REF!&gt;dsas</formula>
    </cfRule>
  </conditionalFormatting>
  <conditionalFormatting sqref="H6313 I6313:N6314 J6315:N6315 K6316:N6316 L6317:N6317 M6318:N6318 N6319">
    <cfRule type="expression" dxfId="550" priority="507">
      <formula>#REF!&gt;dsas</formula>
    </cfRule>
  </conditionalFormatting>
  <conditionalFormatting sqref="H6331 I6331:N6332 J6333:N6333 K6334:N6334 L6335:N6335 M6336:N6336 N6337">
    <cfRule type="expression" dxfId="549" priority="506">
      <formula>#REF!&gt;dsas</formula>
    </cfRule>
  </conditionalFormatting>
  <conditionalFormatting sqref="H6349 I6349:N6350 J6351:N6351 K6352:N6352 L6353:N6353 M6354:N6354 N6355">
    <cfRule type="expression" dxfId="548" priority="505">
      <formula>#REF!&gt;dsas</formula>
    </cfRule>
  </conditionalFormatting>
  <conditionalFormatting sqref="H6367 I6367:N6368 J6369:N6369 K6370:N6370 L6371:N6371 M6372:N6372 N6373">
    <cfRule type="expression" dxfId="547" priority="504">
      <formula>#REF!&gt;dsas</formula>
    </cfRule>
  </conditionalFormatting>
  <conditionalFormatting sqref="H6385 I6385:N6386 J6387:N6387 K6388:N6388 L6389:N6389 M6390:N6390 N6391">
    <cfRule type="expression" dxfId="546" priority="503">
      <formula>#REF!&gt;dsas</formula>
    </cfRule>
  </conditionalFormatting>
  <conditionalFormatting sqref="H6403 I6403:N6404 J6405:N6405 K6406:N6406 L6407:N6407 M6408:N6408 N6409">
    <cfRule type="expression" dxfId="545" priority="502">
      <formula>#REF!&gt;dsas</formula>
    </cfRule>
  </conditionalFormatting>
  <conditionalFormatting sqref="H6421 I6421:N6422 J6423:N6423 K6424:N6424 L6425:N6425 M6426:N6426 N6427">
    <cfRule type="expression" dxfId="544" priority="501">
      <formula>#REF!&gt;dsas</formula>
    </cfRule>
  </conditionalFormatting>
  <conditionalFormatting sqref="H6439 I6439:N6440 J6441:N6441 K6442:N6442 L6443:N6443 M6444:N6444 N6445">
    <cfRule type="expression" dxfId="543" priority="500">
      <formula>#REF!&gt;dsas</formula>
    </cfRule>
  </conditionalFormatting>
  <conditionalFormatting sqref="H6457 I6457:N6458 J6459:N6459 K6460:N6460 L6461:N6461 M6462:N6462 N6463">
    <cfRule type="expression" dxfId="542" priority="499">
      <formula>#REF!&gt;dsas</formula>
    </cfRule>
  </conditionalFormatting>
  <conditionalFormatting sqref="H6475 I6475:N6476 J6477:N6477 K6478:N6478 L6479:N6479 M6480:N6480 N6481">
    <cfRule type="expression" dxfId="541" priority="498">
      <formula>#REF!&gt;dsas</formula>
    </cfRule>
  </conditionalFormatting>
  <conditionalFormatting sqref="H6493 I6493:N6494 J6495:N6495 K6496:N6496 L6497:N6497 M6498:N6498 N6499">
    <cfRule type="expression" dxfId="540" priority="497">
      <formula>#REF!&gt;dsas</formula>
    </cfRule>
  </conditionalFormatting>
  <conditionalFormatting sqref="H6511 I6511:N6512 J6513:N6513 K6514:N6514 L6515:N6515 M6516:N6516 N6517">
    <cfRule type="expression" dxfId="539" priority="496">
      <formula>#REF!&gt;dsas</formula>
    </cfRule>
  </conditionalFormatting>
  <conditionalFormatting sqref="H6529 I6529:N6530 J6531:N6531 K6532:N6532 L6533:N6533 M6534:N6534 N6535">
    <cfRule type="expression" dxfId="538" priority="495">
      <formula>#REF!&gt;dsas</formula>
    </cfRule>
  </conditionalFormatting>
  <conditionalFormatting sqref="H6547 I6547:N6548 J6549:N6549 K6550:N6550 L6551:N6551 M6552:N6552 N6553">
    <cfRule type="expression" dxfId="537" priority="494">
      <formula>#REF!&gt;dsas</formula>
    </cfRule>
  </conditionalFormatting>
  <conditionalFormatting sqref="H6565 I6565:N6566 J6567:N6567 K6568:N6568 L6569:N6569 M6570:N6570 N6571">
    <cfRule type="expression" dxfId="536" priority="493">
      <formula>#REF!&gt;dsas</formula>
    </cfRule>
  </conditionalFormatting>
  <conditionalFormatting sqref="H6583 I6583:N6584 J6585:N6585 K6586:N6586 L6587:N6587 M6588:N6588 N6589">
    <cfRule type="expression" dxfId="535" priority="492">
      <formula>#REF!&gt;dsas</formula>
    </cfRule>
  </conditionalFormatting>
  <conditionalFormatting sqref="H6601 I6601:N6602 J6603:N6603 K6604:N6604 L6605:N6605 M6606:N6606 N6607">
    <cfRule type="expression" dxfId="534" priority="491">
      <formula>#REF!&gt;dsas</formula>
    </cfRule>
  </conditionalFormatting>
  <conditionalFormatting sqref="H6619 I6619:N6620 J6621:N6621 K6622:N6622 L6623:N6623 M6624:N6624 N6625">
    <cfRule type="expression" dxfId="533" priority="490">
      <formula>#REF!&gt;dsas</formula>
    </cfRule>
  </conditionalFormatting>
  <conditionalFormatting sqref="H6637 I6637:N6638 J6639:N6639 K6640:N6640 L6641:N6641 M6642:N6642 N6643">
    <cfRule type="expression" dxfId="532" priority="489">
      <formula>#REF!&gt;dsas</formula>
    </cfRule>
  </conditionalFormatting>
  <conditionalFormatting sqref="H6655 I6655:N6656 J6657:N6657 K6658:N6658 L6659:N6659 M6660:N6660 N6661">
    <cfRule type="expression" dxfId="531" priority="488">
      <formula>#REF!&gt;dsas</formula>
    </cfRule>
  </conditionalFormatting>
  <conditionalFormatting sqref="H6673 I6673:N6674 J6675:N6675 K6676:N6676 L6677:N6677 M6678:N6678 N6679">
    <cfRule type="expression" dxfId="530" priority="487">
      <formula>#REF!&gt;dsas</formula>
    </cfRule>
  </conditionalFormatting>
  <conditionalFormatting sqref="H6691 I6691:N6692 J6693:N6693 K6694:N6694 L6695:N6695 M6696:N6696 N6697">
    <cfRule type="expression" dxfId="529" priority="486">
      <formula>#REF!&gt;dsas</formula>
    </cfRule>
  </conditionalFormatting>
  <conditionalFormatting sqref="H6709 I6709:N6710 J6711:N6711 K6712:N6712 L6713:N6713 M6714:N6714 N6715">
    <cfRule type="expression" dxfId="528" priority="485">
      <formula>#REF!&gt;dsas</formula>
    </cfRule>
  </conditionalFormatting>
  <conditionalFormatting sqref="H6727 I6727:N6728 J6729:N6729 K6730:N6730 L6731:N6731 M6732:N6732 N6733">
    <cfRule type="expression" dxfId="527" priority="484">
      <formula>#REF!&gt;dsas</formula>
    </cfRule>
  </conditionalFormatting>
  <conditionalFormatting sqref="H6745 I6745:N6746 J6747:N6747 K6748:N6748 L6749:N6749 M6750:N6750 N6751">
    <cfRule type="expression" dxfId="526" priority="483">
      <formula>#REF!&gt;dsas</formula>
    </cfRule>
  </conditionalFormatting>
  <conditionalFormatting sqref="H6763 I6763:N6764 J6765:N6765 K6766:N6766 L6767:N6767 M6768:N6768 N6769">
    <cfRule type="expression" dxfId="525" priority="482">
      <formula>#REF!&gt;dsas</formula>
    </cfRule>
  </conditionalFormatting>
  <conditionalFormatting sqref="H6781 I6781:N6782 J6783:N6783 K6784:N6784 L6785:N6785 M6786:N6786 N6787">
    <cfRule type="expression" dxfId="524" priority="481">
      <formula>#REF!&gt;dsas</formula>
    </cfRule>
  </conditionalFormatting>
  <conditionalFormatting sqref="H6799 I6799:N6800 J6801:N6801 K6802:N6802 L6803:N6803 M6804:N6804 N6805">
    <cfRule type="expression" dxfId="523" priority="480">
      <formula>#REF!&gt;dsas</formula>
    </cfRule>
  </conditionalFormatting>
  <conditionalFormatting sqref="H6817 I6817:N6818 J6819:N6819 K6820:N6820 L6821:N6821 M6822:N6822 N6823">
    <cfRule type="expression" dxfId="522" priority="479">
      <formula>#REF!&gt;dsas</formula>
    </cfRule>
  </conditionalFormatting>
  <conditionalFormatting sqref="H6835 I6835:N6836 J6837:N6837 K6838:N6838 L6839:N6839 M6840:N6840 N6841">
    <cfRule type="expression" dxfId="521" priority="478">
      <formula>#REF!&gt;dsas</formula>
    </cfRule>
  </conditionalFormatting>
  <conditionalFormatting sqref="H6853 I6853:N6854 J6855:N6855 K6856:N6856 L6857:N6857 M6858:N6858 N6859">
    <cfRule type="expression" dxfId="520" priority="477">
      <formula>#REF!&gt;dsas</formula>
    </cfRule>
  </conditionalFormatting>
  <conditionalFormatting sqref="H6871 I6871:N6872 J6873:N6873 K6874:N6874 L6875:N6875 M6876:N6876 N6877">
    <cfRule type="expression" dxfId="519" priority="476">
      <formula>#REF!&gt;dsas</formula>
    </cfRule>
  </conditionalFormatting>
  <conditionalFormatting sqref="H6889 I6889:N6890 J6891:N6891 K6892:N6892 L6893:N6893 M6894:N6894 N6895">
    <cfRule type="expression" dxfId="518" priority="475">
      <formula>#REF!&gt;dsas</formula>
    </cfRule>
  </conditionalFormatting>
  <conditionalFormatting sqref="H6907 I6907:N6908 J6909:N6909 K6910:N6910 L6911:N6911 M6912:N6912 N6913">
    <cfRule type="expression" dxfId="517" priority="474">
      <formula>#REF!&gt;dsas</formula>
    </cfRule>
  </conditionalFormatting>
  <conditionalFormatting sqref="H6925 I6925:N6926 J6927:N6927 K6928:N6928 L6929:N6929 M6930:N6930 N6931">
    <cfRule type="expression" dxfId="516" priority="473">
      <formula>#REF!&gt;dsas</formula>
    </cfRule>
  </conditionalFormatting>
  <conditionalFormatting sqref="H6943 I6943:N6944 J6945:N6945 K6946:N6946 L6947:N6947 M6948:N6948 N6949">
    <cfRule type="expression" dxfId="515" priority="472">
      <formula>#REF!&gt;dsas</formula>
    </cfRule>
  </conditionalFormatting>
  <conditionalFormatting sqref="H6961 I6961:N6962 J6963:N6963 K6964:N6964 L6965:N6965 M6966:N6966 N6967">
    <cfRule type="expression" dxfId="514" priority="471">
      <formula>#REF!&gt;dsas</formula>
    </cfRule>
  </conditionalFormatting>
  <conditionalFormatting sqref="H6979 I6979:N6980 J6981:N6981 K6982:N6982 L6983:N6983 M6984:N6984 N6985">
    <cfRule type="expression" dxfId="513" priority="470">
      <formula>#REF!&gt;dsas</formula>
    </cfRule>
  </conditionalFormatting>
  <conditionalFormatting sqref="H6997 I6997:N6998 J6999:N6999 K7000:N7000 L7001:N7001 M7002:N7002 N7003">
    <cfRule type="expression" dxfId="512" priority="469">
      <formula>#REF!&gt;dsas</formula>
    </cfRule>
  </conditionalFormatting>
  <conditionalFormatting sqref="H7015 I7015:N7016 J7017:N7017 K7018:N7018 L7019:N7019 M7020:N7020 N7021">
    <cfRule type="expression" dxfId="511" priority="468">
      <formula>#REF!&gt;dsas</formula>
    </cfRule>
  </conditionalFormatting>
  <conditionalFormatting sqref="H7033 I7033:N7034 J7035:N7035 K7036:N7036 L7037:N7037 M7038:N7038 N7039">
    <cfRule type="expression" dxfId="510" priority="467">
      <formula>#REF!&gt;dsas</formula>
    </cfRule>
  </conditionalFormatting>
  <conditionalFormatting sqref="H7051 I7051:N7052 J7053:N7053 K7054:N7054 L7055:N7055 M7056:N7056 N7057">
    <cfRule type="expression" dxfId="509" priority="466">
      <formula>#REF!&gt;dsas</formula>
    </cfRule>
  </conditionalFormatting>
  <conditionalFormatting sqref="H7069 I7069:N7070 J7071:N7071 K7072:N7072 L7073:N7073 M7074:N7074 N7075">
    <cfRule type="expression" dxfId="508" priority="465">
      <formula>#REF!&gt;dsas</formula>
    </cfRule>
  </conditionalFormatting>
  <conditionalFormatting sqref="H7087 I7087:N7088 J7089:N7089 K7090:N7090 L7091:N7091 M7092:N7092 N7093">
    <cfRule type="expression" dxfId="507" priority="464">
      <formula>#REF!&gt;dsas</formula>
    </cfRule>
  </conditionalFormatting>
  <conditionalFormatting sqref="H7105 I7105:N7106 J7107:N7107 K7108:N7108 L7109:N7109 M7110:N7110 N7111">
    <cfRule type="expression" dxfId="506" priority="463">
      <formula>#REF!&gt;dsas</formula>
    </cfRule>
  </conditionalFormatting>
  <conditionalFormatting sqref="H7123 I7123:N7124 J7125:N7125 K7126:N7126 L7127:N7127 M7128:N7128 N7129">
    <cfRule type="expression" dxfId="505" priority="462">
      <formula>#REF!&gt;dsas</formula>
    </cfRule>
  </conditionalFormatting>
  <conditionalFormatting sqref="H7141 I7141:N7142 J7143:N7143 K7144:N7144 L7145:N7145 M7146:N7146 N7147">
    <cfRule type="expression" dxfId="504" priority="461">
      <formula>#REF!&gt;dsas</formula>
    </cfRule>
  </conditionalFormatting>
  <conditionalFormatting sqref="H7159 I7159:N7160 J7161:N7161 K7162:N7162 L7163:N7163 M7164:N7164 N7165">
    <cfRule type="expression" dxfId="503" priority="460">
      <formula>#REF!&gt;dsas</formula>
    </cfRule>
  </conditionalFormatting>
  <conditionalFormatting sqref="H7177 I7177:N7178 J7179:N7179 K7180:N7180 L7181:N7181 M7182:N7182 N7183">
    <cfRule type="expression" dxfId="502" priority="459">
      <formula>#REF!&gt;dsas</formula>
    </cfRule>
  </conditionalFormatting>
  <conditionalFormatting sqref="H7195 I7195:N7196 J7197:N7197 K7198:N7198 L7199:N7199 M7200:N7200 N7201">
    <cfRule type="expression" dxfId="501" priority="458">
      <formula>#REF!&gt;dsas</formula>
    </cfRule>
  </conditionalFormatting>
  <conditionalFormatting sqref="H7213 I7213:N7214 J7215:N7215 K7216:N7216 L7217:N7217 M7218:N7218 N7219">
    <cfRule type="expression" dxfId="500" priority="457">
      <formula>#REF!&gt;dsas</formula>
    </cfRule>
  </conditionalFormatting>
  <conditionalFormatting sqref="H7231 I7231:N7232 J7233:N7233 K7234:N7234 L7235:N7235 M7236:N7236 N7237">
    <cfRule type="expression" dxfId="499" priority="456">
      <formula>#REF!&gt;dsas</formula>
    </cfRule>
  </conditionalFormatting>
  <conditionalFormatting sqref="H7249 I7249:N7250 J7251:N7251 K7252:N7252 L7253:N7253 M7254:N7254 N7255">
    <cfRule type="expression" dxfId="498" priority="455">
      <formula>#REF!&gt;dsas</formula>
    </cfRule>
  </conditionalFormatting>
  <conditionalFormatting sqref="H7267 I7267:N7268 J7269:N7269 K7270:N7270 L7271:N7271 M7272:N7272 N7273">
    <cfRule type="expression" dxfId="497" priority="454">
      <formula>#REF!&gt;dsas</formula>
    </cfRule>
  </conditionalFormatting>
  <conditionalFormatting sqref="H7285 I7285:N7286 J7287:N7287 K7288:N7288 L7289:N7289 M7290:N7290 N7291">
    <cfRule type="expression" dxfId="496" priority="453">
      <formula>#REF!&gt;dsas</formula>
    </cfRule>
  </conditionalFormatting>
  <conditionalFormatting sqref="H7303 I7303:N7304 J7305:N7305 K7306:N7306 L7307:N7307 M7308:N7308 N7309">
    <cfRule type="expression" dxfId="495" priority="452">
      <formula>#REF!&gt;dsas</formula>
    </cfRule>
  </conditionalFormatting>
  <conditionalFormatting sqref="H7321 I7321:N7322 J7323:N7323 K7324:N7324 L7325:N7325 M7326:N7326 N7327">
    <cfRule type="expression" dxfId="494" priority="451">
      <formula>#REF!&gt;dsas</formula>
    </cfRule>
  </conditionalFormatting>
  <conditionalFormatting sqref="H7339 I7339:N7340 J7341:N7341 K7342:N7342 L7343:N7343 M7344:N7344 N7345">
    <cfRule type="expression" dxfId="493" priority="450">
      <formula>#REF!&gt;dsas</formula>
    </cfRule>
  </conditionalFormatting>
  <conditionalFormatting sqref="H7357 I7357:N7358 J7359:N7359 K7360:N7360 L7361:N7361 M7362:N7362 N7363">
    <cfRule type="expression" dxfId="492" priority="449">
      <formula>#REF!&gt;dsas</formula>
    </cfRule>
  </conditionalFormatting>
  <conditionalFormatting sqref="H7375 I7375:N7376 J7377:N7377 K7378:N7378 L7379:N7379 M7380:N7380 N7381">
    <cfRule type="expression" dxfId="491" priority="448">
      <formula>#REF!&gt;dsas</formula>
    </cfRule>
  </conditionalFormatting>
  <conditionalFormatting sqref="H7393 I7393:N7394 J7395:N7395 K7396:N7396 L7397:N7397 M7398:N7398 N7399">
    <cfRule type="expression" dxfId="490" priority="447">
      <formula>#REF!&gt;dsas</formula>
    </cfRule>
  </conditionalFormatting>
  <conditionalFormatting sqref="H7411 I7411:N7412 J7413:N7413 K7414:N7414 L7415:N7415 M7416:N7416 N7417">
    <cfRule type="expression" dxfId="489" priority="446">
      <formula>#REF!&gt;dsas</formula>
    </cfRule>
  </conditionalFormatting>
  <conditionalFormatting sqref="H7429 I7429:N7430 J7431:N7431 K7432:N7432 L7433:N7433 M7434:N7434 N7435">
    <cfRule type="expression" dxfId="488" priority="445">
      <formula>#REF!&gt;dsas</formula>
    </cfRule>
  </conditionalFormatting>
  <conditionalFormatting sqref="H7447 I7447:N7448 J7449:N7449 K7450:N7450 L7451:N7451 M7452:N7452 N7453">
    <cfRule type="expression" dxfId="487" priority="444">
      <formula>#REF!&gt;dsas</formula>
    </cfRule>
  </conditionalFormatting>
  <conditionalFormatting sqref="H7465 I7465:N7466 J7467:N7467 K7468:N7468 L7469:N7469 M7470:N7470 N7471">
    <cfRule type="expression" dxfId="486" priority="443">
      <formula>#REF!&gt;dsas</formula>
    </cfRule>
  </conditionalFormatting>
  <conditionalFormatting sqref="H7483 I7483:N7484 J7485:N7485 K7486:N7486 L7487:N7487 M7488:N7488 N7489">
    <cfRule type="expression" dxfId="485" priority="442">
      <formula>#REF!&gt;dsas</formula>
    </cfRule>
  </conditionalFormatting>
  <conditionalFormatting sqref="H7501 I7501:N7502 J7503:N7503 K7504:N7504 L7505:N7505 M7506:N7506 N7507">
    <cfRule type="expression" dxfId="484" priority="441">
      <formula>#REF!&gt;dsas</formula>
    </cfRule>
  </conditionalFormatting>
  <conditionalFormatting sqref="H7519 I7519:N7520 J7521:N7521 K7522:N7522 L7523:N7523 M7524:N7524 N7525">
    <cfRule type="expression" dxfId="483" priority="440">
      <formula>#REF!&gt;dsas</formula>
    </cfRule>
  </conditionalFormatting>
  <conditionalFormatting sqref="H7537 I7537:N7538 J7539:N7539 K7540:N7540 L7541:N7541 M7542:N7542 N7543">
    <cfRule type="expression" dxfId="482" priority="439">
      <formula>#REF!&gt;dsas</formula>
    </cfRule>
  </conditionalFormatting>
  <conditionalFormatting sqref="H7555 I7555:N7556 J7557:N7557 K7558:N7558 L7559:N7559 M7560:N7560 N7561">
    <cfRule type="expression" dxfId="481" priority="438">
      <formula>#REF!&gt;dsas</formula>
    </cfRule>
  </conditionalFormatting>
  <conditionalFormatting sqref="H7573 I7573:N7574 J7575:N7575 K7576:N7576 L7577:N7577 M7578:N7578 N7579">
    <cfRule type="expression" dxfId="480" priority="437">
      <formula>#REF!&gt;dsas</formula>
    </cfRule>
  </conditionalFormatting>
  <conditionalFormatting sqref="H7591 I7591:N7592 J7593:N7593 K7594:N7594 L7595:N7595 M7596:N7596 N7597">
    <cfRule type="expression" dxfId="479" priority="436">
      <formula>#REF!&gt;dsas</formula>
    </cfRule>
  </conditionalFormatting>
  <conditionalFormatting sqref="H7609 I7609:N7610 J7611:N7611 K7612:N7612 L7613:N7613 M7614:N7614 N7615">
    <cfRule type="expression" dxfId="478" priority="435">
      <formula>#REF!&gt;dsas</formula>
    </cfRule>
  </conditionalFormatting>
  <conditionalFormatting sqref="H7627 I7627:N7628 J7629:N7629 K7630:N7630 L7631:N7631 M7632:N7632 N7633">
    <cfRule type="expression" dxfId="477" priority="434">
      <formula>#REF!&gt;dsas</formula>
    </cfRule>
  </conditionalFormatting>
  <conditionalFormatting sqref="H7645 I7645:N7646 J7647:N7647 K7648:N7648 L7649:N7649 M7650:N7650 N7651">
    <cfRule type="expression" dxfId="476" priority="433">
      <formula>#REF!&gt;dsas</formula>
    </cfRule>
  </conditionalFormatting>
  <conditionalFormatting sqref="H7663 I7663:N7664 J7665:N7665 K7666:N7666 L7667:N7667 M7668:N7668 N7669">
    <cfRule type="expression" dxfId="475" priority="432">
      <formula>#REF!&gt;dsas</formula>
    </cfRule>
  </conditionalFormatting>
  <conditionalFormatting sqref="H7681 I7681:N7682 J7683:N7683 K7684:N7684 L7685:N7685 M7686:N7686 N7687">
    <cfRule type="expression" dxfId="474" priority="431">
      <formula>#REF!&gt;dsas</formula>
    </cfRule>
  </conditionalFormatting>
  <conditionalFormatting sqref="H7699 I7699:N7700 J7701:N7701 K7702:N7702 L7703:N7703 M7704:N7704 N7705">
    <cfRule type="expression" dxfId="473" priority="430">
      <formula>#REF!&gt;dsas</formula>
    </cfRule>
  </conditionalFormatting>
  <conditionalFormatting sqref="H7717 I7717:N7718 J7719:N7719 K7720:N7720 L7721:N7721 M7722:N7722 N7723">
    <cfRule type="expression" dxfId="472" priority="429">
      <formula>#REF!&gt;dsas</formula>
    </cfRule>
  </conditionalFormatting>
  <conditionalFormatting sqref="H7735 I7735:N7736 J7737:N7737 K7738:N7738 L7739:N7739 M7740:N7740 N7741">
    <cfRule type="expression" dxfId="471" priority="428">
      <formula>#REF!&gt;dsas</formula>
    </cfRule>
  </conditionalFormatting>
  <conditionalFormatting sqref="H7753 I7753:N7754 J7755:N7755 K7756:N7756 L7757:N7757 M7758:N7758 N7759">
    <cfRule type="expression" dxfId="470" priority="427">
      <formula>#REF!&gt;dsas</formula>
    </cfRule>
  </conditionalFormatting>
  <conditionalFormatting sqref="H7771 I7771:N7772 J7773:N7773 K7774:N7774 L7775:N7775 M7776:N7776 N7777">
    <cfRule type="expression" dxfId="469" priority="426">
      <formula>#REF!&gt;dsas</formula>
    </cfRule>
  </conditionalFormatting>
  <conditionalFormatting sqref="H7789 I7789:N7790 J7791:N7791 K7792:N7792 L7793:N7793 M7794:N7794 N7795">
    <cfRule type="expression" dxfId="468" priority="425">
      <formula>#REF!&gt;dsas</formula>
    </cfRule>
  </conditionalFormatting>
  <conditionalFormatting sqref="H7807 I7807:N7808 J7809:N7809 K7810:N7810 L7811:N7811 M7812:N7812 N7813">
    <cfRule type="expression" dxfId="467" priority="424">
      <formula>#REF!&gt;dsas</formula>
    </cfRule>
  </conditionalFormatting>
  <conditionalFormatting sqref="H7825 I7825:N7826 J7827:N7827 K7828:N7828 L7829:N7829 M7830:N7830 N7831">
    <cfRule type="expression" dxfId="466" priority="423">
      <formula>#REF!&gt;dsas</formula>
    </cfRule>
  </conditionalFormatting>
  <conditionalFormatting sqref="H7843 I7843:N7844 J7845:N7845 K7846:N7846 L7847:N7847 M7848:N7848 N7849">
    <cfRule type="expression" dxfId="465" priority="422">
      <formula>#REF!&gt;dsas</formula>
    </cfRule>
  </conditionalFormatting>
  <conditionalFormatting sqref="H7861 I7861:N7862 J7863:N7863 K7864:N7864 L7865:N7865 M7866:N7866 N7867">
    <cfRule type="expression" dxfId="464" priority="421">
      <formula>#REF!&gt;dsas</formula>
    </cfRule>
  </conditionalFormatting>
  <conditionalFormatting sqref="H7879 I7879:N7880 J7881:N7881 K7882:N7882 L7883:N7883 M7884:N7884 N7885">
    <cfRule type="expression" dxfId="463" priority="420">
      <formula>#REF!&gt;dsas</formula>
    </cfRule>
  </conditionalFormatting>
  <conditionalFormatting sqref="H7897 I7897:N7898 J7899:N7899 K7900:N7900 L7901:N7901 M7902:N7902 N7903">
    <cfRule type="expression" dxfId="462" priority="419">
      <formula>#REF!&gt;dsas</formula>
    </cfRule>
  </conditionalFormatting>
  <conditionalFormatting sqref="H7915 I7915:N7916 J7917:N7917 K7918:N7918 L7919:N7919 M7920:N7920 N7921">
    <cfRule type="expression" dxfId="461" priority="418">
      <formula>#REF!&gt;dsas</formula>
    </cfRule>
  </conditionalFormatting>
  <conditionalFormatting sqref="H7933 I7933:N7934 J7935:N7935 K7936:N7936 L7937:N7937 M7938:N7938 N7939">
    <cfRule type="expression" dxfId="460" priority="417">
      <formula>#REF!&gt;dsas</formula>
    </cfRule>
  </conditionalFormatting>
  <conditionalFormatting sqref="H7951 I7951:N7952 J7953:N7953 K7954:N7954 L7955:N7955 M7956:N7956 N7957">
    <cfRule type="expression" dxfId="459" priority="416">
      <formula>#REF!&gt;dsas</formula>
    </cfRule>
  </conditionalFormatting>
  <conditionalFormatting sqref="H7969 I7969:N7970 J7971:N7971 K7972:N7972 L7973:N7973 M7974:N7974 N7975">
    <cfRule type="expression" dxfId="458" priority="415">
      <formula>#REF!&gt;dsas</formula>
    </cfRule>
  </conditionalFormatting>
  <conditionalFormatting sqref="H7987 I7987:N7988 J7989:N7989 K7990:N7990 L7991:N7991 M7992:N7992 N7993">
    <cfRule type="expression" dxfId="457" priority="414">
      <formula>#REF!&gt;dsas</formula>
    </cfRule>
  </conditionalFormatting>
  <conditionalFormatting sqref="H8005 I8005:N8006 J8007:N8007 K8008:N8008 L8009:N8009 M8010:N8010 N8011">
    <cfRule type="expression" dxfId="456" priority="413">
      <formula>#REF!&gt;dsas</formula>
    </cfRule>
  </conditionalFormatting>
  <conditionalFormatting sqref="H8023 I8023:N8024 J8025:N8025 K8026:N8026 L8027:N8027 M8028:N8028 N8029">
    <cfRule type="expression" dxfId="455" priority="412">
      <formula>#REF!&gt;dsas</formula>
    </cfRule>
  </conditionalFormatting>
  <conditionalFormatting sqref="H8041 I8041:N8042 J8043:N8043 K8044:N8044 L8045:N8045 M8046:N8046 N8047">
    <cfRule type="expression" dxfId="454" priority="411">
      <formula>#REF!&gt;dsas</formula>
    </cfRule>
  </conditionalFormatting>
  <conditionalFormatting sqref="H8059 I8059:N8060 J8061:N8061 K8062:N8062 L8063:N8063 M8064:N8064 N8065">
    <cfRule type="expression" dxfId="453" priority="410">
      <formula>#REF!&gt;dsas</formula>
    </cfRule>
  </conditionalFormatting>
  <conditionalFormatting sqref="H8077 I8077:N8078 J8079:N8079 K8080:N8080 L8081:N8081 M8082:N8082 N8083">
    <cfRule type="expression" dxfId="452" priority="409">
      <formula>#REF!&gt;dsas</formula>
    </cfRule>
  </conditionalFormatting>
  <conditionalFormatting sqref="H8095 I8095:N8096 J8097:N8097 K8098:N8098 L8099:N8099 M8100:N8100 N8101">
    <cfRule type="expression" dxfId="451" priority="408">
      <formula>#REF!&gt;dsas</formula>
    </cfRule>
  </conditionalFormatting>
  <conditionalFormatting sqref="H8113 I8113:N8114 J8115:N8115 K8116:N8116 L8117:N8117 M8118:N8118 N8119">
    <cfRule type="expression" dxfId="450" priority="407">
      <formula>#REF!&gt;dsas</formula>
    </cfRule>
  </conditionalFormatting>
  <conditionalFormatting sqref="H8131 I8131:N8132 J8133:N8133 K8134:N8134 L8135:N8135 M8136:N8136 N8137">
    <cfRule type="expression" dxfId="449" priority="406">
      <formula>#REF!&gt;dsas</formula>
    </cfRule>
  </conditionalFormatting>
  <conditionalFormatting sqref="H8149 I8149:N8150 J8151:N8151 K8152:N8152 L8153:N8153 M8154:N8154 N8155">
    <cfRule type="expression" dxfId="448" priority="405">
      <formula>#REF!&gt;dsas</formula>
    </cfRule>
  </conditionalFormatting>
  <conditionalFormatting sqref="H8167 I8167:N8168 J8169:N8169 K8170:N8170 L8171:N8171 M8172:N8172 N8173">
    <cfRule type="expression" dxfId="447" priority="404">
      <formula>#REF!&gt;dsas</formula>
    </cfRule>
  </conditionalFormatting>
  <conditionalFormatting sqref="H8185 I8185:N8186 J8187:N8187 K8188:N8188 L8189:N8189 M8190:N8190 N8191">
    <cfRule type="expression" dxfId="446" priority="403">
      <formula>#REF!&gt;dsas</formula>
    </cfRule>
  </conditionalFormatting>
  <conditionalFormatting sqref="H8203 I8203:N8204 J8205:N8205 K8206:N8206 L8207:N8207 M8208:N8208 N8209">
    <cfRule type="expression" dxfId="445" priority="402">
      <formula>#REF!&gt;dsas</formula>
    </cfRule>
  </conditionalFormatting>
  <conditionalFormatting sqref="H8221 I8221:N8222 J8223:N8223 K8224:N8224 L8225:N8225 M8226:N8226 N8227">
    <cfRule type="expression" dxfId="444" priority="401">
      <formula>#REF!&gt;dsas</formula>
    </cfRule>
  </conditionalFormatting>
  <conditionalFormatting sqref="H8239 I8239:N8240 J8241:N8241 K8242:N8242 L8243:N8243 M8244:N8244 N8245">
    <cfRule type="expression" dxfId="443" priority="400">
      <formula>#REF!&gt;dsas</formula>
    </cfRule>
  </conditionalFormatting>
  <conditionalFormatting sqref="H8257 I8257:N8258 J8259:N8259 K8260:N8260 L8261:N8261 M8262:N8262 N8263">
    <cfRule type="expression" dxfId="442" priority="399">
      <formula>#REF!&gt;dsas</formula>
    </cfRule>
  </conditionalFormatting>
  <conditionalFormatting sqref="H8275 I8275:N8276 J8277:N8277 K8278:N8278 L8279:N8279 M8280:N8280 N8281">
    <cfRule type="expression" dxfId="441" priority="398">
      <formula>#REF!&gt;dsas</formula>
    </cfRule>
  </conditionalFormatting>
  <conditionalFormatting sqref="H8293 I8293:N8294 J8295:N8295 K8296:N8296 L8297:N8297 M8298:N8298 N8299">
    <cfRule type="expression" dxfId="440" priority="397">
      <formula>#REF!&gt;dsas</formula>
    </cfRule>
  </conditionalFormatting>
  <conditionalFormatting sqref="H8311 I8311:N8312 J8313:N8313 K8314:N8314 L8315:N8315 M8316:N8316 N8317">
    <cfRule type="expression" dxfId="439" priority="396">
      <formula>#REF!&gt;dsas</formula>
    </cfRule>
  </conditionalFormatting>
  <conditionalFormatting sqref="H8329 I8329:N8330 J8331:N8331 K8332:N8332 L8333:N8333 M8334:N8334 N8335">
    <cfRule type="expression" dxfId="438" priority="395">
      <formula>#REF!&gt;dsas</formula>
    </cfRule>
  </conditionalFormatting>
  <conditionalFormatting sqref="H8347 I8347:N8348 J8349:N8349 K8350:N8350 L8351:N8351 M8352:N8352 N8353">
    <cfRule type="expression" dxfId="437" priority="394">
      <formula>#REF!&gt;dsas</formula>
    </cfRule>
  </conditionalFormatting>
  <conditionalFormatting sqref="H8365 I8365:N8366 J8367:N8367 K8368:N8368 L8369:N8369 M8370:N8370 N8371">
    <cfRule type="expression" dxfId="436" priority="393">
      <formula>#REF!&gt;dsas</formula>
    </cfRule>
  </conditionalFormatting>
  <conditionalFormatting sqref="H8383 I8383:N8384 J8385:N8385 K8386:N8386 L8387:N8387 M8388:N8388 N8389">
    <cfRule type="expression" dxfId="435" priority="392">
      <formula>#REF!&gt;dsas</formula>
    </cfRule>
  </conditionalFormatting>
  <conditionalFormatting sqref="H8401 I8401:N8402 J8403:N8403 K8404:N8404 L8405:N8405 M8406:N8406 N8407">
    <cfRule type="expression" dxfId="434" priority="391">
      <formula>#REF!&gt;dsas</formula>
    </cfRule>
  </conditionalFormatting>
  <conditionalFormatting sqref="H8419 I8419:N8420 J8421:N8421 K8422:N8422 L8423:N8423 M8424:N8424 N8425">
    <cfRule type="expression" dxfId="433" priority="390">
      <formula>#REF!&gt;dsas</formula>
    </cfRule>
  </conditionalFormatting>
  <conditionalFormatting sqref="H8437 I8437:N8438 J8439:N8439 K8440:N8440 L8441:N8441 M8442:N8442 N8443">
    <cfRule type="expression" dxfId="432" priority="389">
      <formula>#REF!&gt;dsas</formula>
    </cfRule>
  </conditionalFormatting>
  <conditionalFormatting sqref="H8455 I8455:N8456 J8457:N8457 K8458:N8458 L8459:N8459 M8460:N8460 N8461">
    <cfRule type="expression" dxfId="431" priority="388">
      <formula>#REF!&gt;dsas</formula>
    </cfRule>
  </conditionalFormatting>
  <conditionalFormatting sqref="H8473 I8473:N8474 J8475:N8475 K8476:N8476 L8477:N8477 M8478:N8478 N8479">
    <cfRule type="expression" dxfId="430" priority="387">
      <formula>#REF!&gt;dsas</formula>
    </cfRule>
  </conditionalFormatting>
  <conditionalFormatting sqref="H8491 I8491:N8492 J8493:N8493 K8494:N8494 L8495:N8495 M8496:N8496 N8497">
    <cfRule type="expression" dxfId="429" priority="386">
      <formula>#REF!&gt;dsas</formula>
    </cfRule>
  </conditionalFormatting>
  <conditionalFormatting sqref="H8509 I8509:N8510 J8511:N8511 K8512:N8512 L8513:N8513 M8514:N8514 N8515">
    <cfRule type="expression" dxfId="428" priority="385">
      <formula>#REF!&gt;dsas</formula>
    </cfRule>
  </conditionalFormatting>
  <conditionalFormatting sqref="H8527 I8527:N8528 J8529:N8529 K8530:N8530 L8531:N8531 M8532:N8532 N8533">
    <cfRule type="expression" dxfId="427" priority="384">
      <formula>#REF!&gt;dsas</formula>
    </cfRule>
  </conditionalFormatting>
  <conditionalFormatting sqref="H8545 I8545:N8546 J8547:N8547 K8548:N8548 L8549:N8549 M8550:N8550 N8551">
    <cfRule type="expression" dxfId="426" priority="383">
      <formula>#REF!&gt;dsas</formula>
    </cfRule>
  </conditionalFormatting>
  <conditionalFormatting sqref="H8563 I8563:N8564 J8565:N8565 K8566:N8566 L8567:N8567 M8568:N8568 N8569">
    <cfRule type="expression" dxfId="425" priority="382">
      <formula>#REF!&gt;dsas</formula>
    </cfRule>
  </conditionalFormatting>
  <conditionalFormatting sqref="H8581 I8581:N8582 J8583:N8583 K8584:N8584 L8585:N8585 M8586:N8586 N8587">
    <cfRule type="expression" dxfId="424" priority="381">
      <formula>#REF!&gt;dsas</formula>
    </cfRule>
  </conditionalFormatting>
  <conditionalFormatting sqref="H8599 I8599:N8600 J8601:N8601 K8602:N8602 L8603:N8603 M8604:N8604 N8605">
    <cfRule type="expression" dxfId="423" priority="380">
      <formula>#REF!&gt;dsas</formula>
    </cfRule>
  </conditionalFormatting>
  <conditionalFormatting sqref="H8617 I8617:N8618 J8619:N8619 K8620:N8620 L8621:N8621 M8622:N8622 N8623">
    <cfRule type="expression" dxfId="422" priority="379">
      <formula>#REF!&gt;dsas</formula>
    </cfRule>
  </conditionalFormatting>
  <conditionalFormatting sqref="H8635 I8635:N8636 J8637:N8637 K8638:N8638 L8639:N8639 M8640:N8640 N8641">
    <cfRule type="expression" dxfId="421" priority="378">
      <formula>#REF!&gt;dsas</formula>
    </cfRule>
  </conditionalFormatting>
  <conditionalFormatting sqref="H8653 I8653:N8654 J8655:N8655 K8656:N8656 L8657:N8657 M8658:N8658 N8659">
    <cfRule type="expression" dxfId="420" priority="377">
      <formula>#REF!&gt;dsas</formula>
    </cfRule>
  </conditionalFormatting>
  <conditionalFormatting sqref="H8671 I8671:N8672 J8673:N8673 K8674:N8674 L8675:N8675 M8676:N8676 N8677">
    <cfRule type="expression" dxfId="419" priority="376">
      <formula>#REF!&gt;dsas</formula>
    </cfRule>
  </conditionalFormatting>
  <conditionalFormatting sqref="H8689 I8689:N8690 J8691:N8691 K8692:N8692 L8693:N8693 M8694:N8694 N8695">
    <cfRule type="expression" dxfId="418" priority="375">
      <formula>#REF!&gt;dsas</formula>
    </cfRule>
  </conditionalFormatting>
  <conditionalFormatting sqref="H8707 I8707:N8708 J8709:N8709 K8710:N8710 L8711:N8711 M8712:N8712 N8713">
    <cfRule type="expression" dxfId="417" priority="374">
      <formula>#REF!&gt;dsas</formula>
    </cfRule>
  </conditionalFormatting>
  <conditionalFormatting sqref="H8725 I8725:N8726 J8727:N8727 K8728:N8728 L8729:N8729 M8730:N8730 N8731">
    <cfRule type="expression" dxfId="416" priority="373">
      <formula>#REF!&gt;dsas</formula>
    </cfRule>
  </conditionalFormatting>
  <conditionalFormatting sqref="H8743 I8743:N8744 J8745:N8745 K8746:N8746 L8747:N8747 M8748:N8748 N8749">
    <cfRule type="expression" dxfId="415" priority="372">
      <formula>#REF!&gt;dsas</formula>
    </cfRule>
  </conditionalFormatting>
  <conditionalFormatting sqref="H8761 I8761:N8762 J8763:N8763 K8764:N8764 L8765:N8765 M8766:N8766 N8767">
    <cfRule type="expression" dxfId="414" priority="371">
      <formula>#REF!&gt;dsas</formula>
    </cfRule>
  </conditionalFormatting>
  <conditionalFormatting sqref="H8779 I8779:N8780 J8781:N8781 K8782:N8782 L8783:N8783 M8784:N8784 N8785">
    <cfRule type="expression" dxfId="413" priority="370">
      <formula>#REF!&gt;dsas</formula>
    </cfRule>
  </conditionalFormatting>
  <conditionalFormatting sqref="H8797 I8797:N8798 J8799:N8799 K8800:N8800 L8801:N8801 M8802:N8802 N8803">
    <cfRule type="expression" dxfId="412" priority="369">
      <formula>#REF!&gt;dsas</formula>
    </cfRule>
  </conditionalFormatting>
  <conditionalFormatting sqref="H8815 I8815:N8816 J8817:N8817 K8818:N8818 L8819:N8819 M8820:N8820 N8821">
    <cfRule type="expression" dxfId="411" priority="368">
      <formula>#REF!&gt;dsas</formula>
    </cfRule>
  </conditionalFormatting>
  <conditionalFormatting sqref="H8833 I8833:N8834 J8835:N8835 K8836:N8836 L8837:N8837 M8838:N8838 N8839">
    <cfRule type="expression" dxfId="410" priority="367">
      <formula>#REF!&gt;dsas</formula>
    </cfRule>
  </conditionalFormatting>
  <conditionalFormatting sqref="H8851 I8851:N8852 J8853:N8853 K8854:N8854 L8855:N8855 M8856:N8856 N8857">
    <cfRule type="expression" dxfId="409" priority="366">
      <formula>#REF!&gt;dsas</formula>
    </cfRule>
  </conditionalFormatting>
  <conditionalFormatting sqref="H8869 I8869:N8870 J8871:N8871 K8872:N8872 L8873:N8873 M8874:N8874 N8875">
    <cfRule type="expression" dxfId="408" priority="365">
      <formula>#REF!&gt;dsas</formula>
    </cfRule>
  </conditionalFormatting>
  <conditionalFormatting sqref="H8887 I8887:N8888 J8889:N8889 K8890:N8890 L8891:N8891 M8892:N8892 N8893">
    <cfRule type="expression" dxfId="407" priority="364">
      <formula>#REF!&gt;dsas</formula>
    </cfRule>
  </conditionalFormatting>
  <conditionalFormatting sqref="H8905 I8905:N8906 J8907:N8907 K8908:N8908 L8909:N8909 M8910:N8910 N8911">
    <cfRule type="expression" dxfId="406" priority="363">
      <formula>#REF!&gt;dsas</formula>
    </cfRule>
  </conditionalFormatting>
  <conditionalFormatting sqref="H8923 I8923:N8924 J8925:N8925 K8926:N8926 L8927:N8927 M8928:N8928 N8929">
    <cfRule type="expression" dxfId="405" priority="362">
      <formula>#REF!&gt;dsas</formula>
    </cfRule>
  </conditionalFormatting>
  <conditionalFormatting sqref="H8941 I8941:N8942 J8943:N8943 K8944:N8944 L8945:N8945 M8946:N8946 N8947">
    <cfRule type="expression" dxfId="404" priority="361">
      <formula>#REF!&gt;dsas</formula>
    </cfRule>
  </conditionalFormatting>
  <conditionalFormatting sqref="H8959 I8959:N8960 J8961:N8961 K8962:N8962 L8963:N8963 M8964:N8964 N8965">
    <cfRule type="expression" dxfId="403" priority="360">
      <formula>#REF!&gt;dsas</formula>
    </cfRule>
  </conditionalFormatting>
  <conditionalFormatting sqref="H8977 I8977:N8978 J8979:N8979 K8980:N8980 L8981:N8981 M8982:N8982 N8983">
    <cfRule type="expression" dxfId="402" priority="359">
      <formula>#REF!&gt;dsas</formula>
    </cfRule>
  </conditionalFormatting>
  <conditionalFormatting sqref="H8995 I8995:N8996 J8997:N8997 K8998:N8998 L8999:N8999 M9000:N9000 N9001">
    <cfRule type="expression" dxfId="401" priority="358">
      <formula>#REF!&gt;dsas</formula>
    </cfRule>
  </conditionalFormatting>
  <conditionalFormatting sqref="H9013 I9013:N9014 J9015:N9015 K9016:N9016 L9017:N9017 M9018:N9018 N9019">
    <cfRule type="expression" dxfId="400" priority="357">
      <formula>#REF!&gt;dsas</formula>
    </cfRule>
  </conditionalFormatting>
  <conditionalFormatting sqref="H9031 I9031:N9032 J9033:N9033 K9034:N9034 L9035:N9035 M9036:N9036 N9037">
    <cfRule type="expression" dxfId="399" priority="356">
      <formula>#REF!&gt;dsas</formula>
    </cfRule>
  </conditionalFormatting>
  <conditionalFormatting sqref="H9049 I9049:N9050 J9051:N9051 K9052:N9052 L9053:N9053 M9054:N9054 N9055">
    <cfRule type="expression" dxfId="398" priority="355">
      <formula>#REF!&gt;dsas</formula>
    </cfRule>
  </conditionalFormatting>
  <conditionalFormatting sqref="H9067 I9067:N9068 J9069:N9069 K9070:N9070 L9071:N9071 M9072:N9072 N9073">
    <cfRule type="expression" dxfId="397" priority="354">
      <formula>#REF!&gt;dsas</formula>
    </cfRule>
  </conditionalFormatting>
  <conditionalFormatting sqref="H9085 I9085:N9086 J9087:N9087 K9088:N9088 L9089:N9089 M9090:N9090 N9091">
    <cfRule type="expression" dxfId="396" priority="353">
      <formula>#REF!&gt;dsas</formula>
    </cfRule>
  </conditionalFormatting>
  <conditionalFormatting sqref="H9103 I9103:N9104 J9105:N9105 K9106:N9106 L9107:N9107 M9108:N9108 N9109">
    <cfRule type="expression" dxfId="395" priority="352">
      <formula>#REF!&gt;dsas</formula>
    </cfRule>
  </conditionalFormatting>
  <conditionalFormatting sqref="H9121 I9121:N9122 J9123:N9123 K9124:N9124 L9125:N9125 M9126:N9126 N9127">
    <cfRule type="expression" dxfId="394" priority="351">
      <formula>#REF!&gt;dsas</formula>
    </cfRule>
  </conditionalFormatting>
  <conditionalFormatting sqref="H9139 I9139:N9140 J9141:N9141 K9142:N9142 L9143:N9143 M9144:N9144 N9145">
    <cfRule type="expression" dxfId="393" priority="350">
      <formula>#REF!&gt;dsas</formula>
    </cfRule>
  </conditionalFormatting>
  <conditionalFormatting sqref="H9157 I9157:N9158 J9159:N9159 K9160:N9160 L9161:N9161 M9162:N9162 N9163">
    <cfRule type="expression" dxfId="392" priority="349">
      <formula>#REF!&gt;dsas</formula>
    </cfRule>
  </conditionalFormatting>
  <conditionalFormatting sqref="H9175 I9175:N9176 J9177:N9177 K9178:N9178 L9179:N9179 M9180:N9180 N9181">
    <cfRule type="expression" dxfId="391" priority="348">
      <formula>#REF!&gt;dsas</formula>
    </cfRule>
  </conditionalFormatting>
  <conditionalFormatting sqref="H9193 I9193:N9194 J9195:N9195 K9196:N9196 L9197:N9197 M9198:N9198 N9199">
    <cfRule type="expression" dxfId="390" priority="347">
      <formula>#REF!&gt;dsas</formula>
    </cfRule>
  </conditionalFormatting>
  <conditionalFormatting sqref="H9211 I9211:N9212 J9213:N9213 K9214:N9214 L9215:N9215 M9216:N9216 N9217">
    <cfRule type="expression" dxfId="389" priority="346">
      <formula>#REF!&gt;dsas</formula>
    </cfRule>
  </conditionalFormatting>
  <conditionalFormatting sqref="H9229 I9229:N9230 J9231:N9231 K9232:N9232 L9233:N9233 M9234:N9234 N9235">
    <cfRule type="expression" dxfId="388" priority="345">
      <formula>#REF!&gt;dsas</formula>
    </cfRule>
  </conditionalFormatting>
  <conditionalFormatting sqref="H9247 I9247:N9248 J9249:N9249 K9250:N9250 L9251:N9251 M9252:N9252 N9253">
    <cfRule type="expression" dxfId="387" priority="344">
      <formula>#REF!&gt;dsas</formula>
    </cfRule>
  </conditionalFormatting>
  <conditionalFormatting sqref="H9265 I9265:N9266 J9267:N9267 K9268:N9268 L9269:N9269 M9270:N9270 N9271">
    <cfRule type="expression" dxfId="386" priority="343">
      <formula>#REF!&gt;dsas</formula>
    </cfRule>
  </conditionalFormatting>
  <conditionalFormatting sqref="H9283 I9283:N9284 J9285:N9285 K9286:N9286 L9287:N9287 M9288:N9288 N9289">
    <cfRule type="expression" dxfId="385" priority="342">
      <formula>#REF!&gt;dsas</formula>
    </cfRule>
  </conditionalFormatting>
  <conditionalFormatting sqref="H9301 I9301:N9302 J9303:N9303 K9304:N9304 L9305:N9305 M9306:N9306 N9307">
    <cfRule type="expression" dxfId="384" priority="341">
      <formula>#REF!&gt;dsas</formula>
    </cfRule>
  </conditionalFormatting>
  <conditionalFormatting sqref="H9319 I9319:N9320 J9321:N9321 K9322:N9322 L9323:N9323 M9324:N9324 N9325">
    <cfRule type="expression" dxfId="383" priority="340">
      <formula>#REF!&gt;dsas</formula>
    </cfRule>
  </conditionalFormatting>
  <conditionalFormatting sqref="H9337 I9337:N9338 J9339:N9339 K9340:N9340 L9341:N9341 M9342:N9342 N9343">
    <cfRule type="expression" dxfId="382" priority="339">
      <formula>#REF!&gt;dsas</formula>
    </cfRule>
  </conditionalFormatting>
  <conditionalFormatting sqref="H9355 I9355:N9356 J9357:N9357 K9358:N9358 L9359:N9359 M9360:N9360 N9361">
    <cfRule type="expression" dxfId="381" priority="338">
      <formula>#REF!&gt;dsas</formula>
    </cfRule>
  </conditionalFormatting>
  <conditionalFormatting sqref="H9373 I9373:N9374 J9375:N9375 K9376:N9376 L9377:N9377 M9378:N9378 N9379">
    <cfRule type="expression" dxfId="380" priority="337">
      <formula>#REF!&gt;dsas</formula>
    </cfRule>
  </conditionalFormatting>
  <conditionalFormatting sqref="H9391 I9391:N9392 J9393:N9393 K9394:N9394 L9395:N9395 M9396:N9396 N9397">
    <cfRule type="expression" dxfId="379" priority="336">
      <formula>#REF!&gt;dsas</formula>
    </cfRule>
  </conditionalFormatting>
  <conditionalFormatting sqref="H9409 I9409:N9410 J9411:N9411 K9412:N9412 L9413:N9413 M9414:N9414 N9415">
    <cfRule type="expression" dxfId="378" priority="335">
      <formula>#REF!&gt;dsas</formula>
    </cfRule>
  </conditionalFormatting>
  <conditionalFormatting sqref="H9427 I9427:N9428 J9429:N9429 K9430:N9430 L9431:N9431 M9432:N9432 N9433">
    <cfRule type="expression" dxfId="377" priority="334">
      <formula>#REF!&gt;dsas</formula>
    </cfRule>
  </conditionalFormatting>
  <conditionalFormatting sqref="H9445 I9445:N9446 J9447:N9447 K9448:N9448 L9449:N9449 M9450:N9450 N9451">
    <cfRule type="expression" dxfId="376" priority="333">
      <formula>#REF!&gt;dsas</formula>
    </cfRule>
  </conditionalFormatting>
  <conditionalFormatting sqref="H9463 I9463:N9464 J9465:N9465 K9466:N9466 L9467:N9467 M9468:N9468 N9469">
    <cfRule type="expression" dxfId="375" priority="332">
      <formula>#REF!&gt;dsas</formula>
    </cfRule>
  </conditionalFormatting>
  <conditionalFormatting sqref="H9481 I9481:N9482 J9483:N9483 K9484:N9484 L9485:N9485 M9486:N9486 N9487">
    <cfRule type="expression" dxfId="374" priority="331">
      <formula>#REF!&gt;dsas</formula>
    </cfRule>
  </conditionalFormatting>
  <conditionalFormatting sqref="H9499 I9499:N9500 J9501:N9501 K9502:N9502 L9503:N9503 M9504:N9504 N9505">
    <cfRule type="expression" dxfId="373" priority="330">
      <formula>#REF!&gt;dsas</formula>
    </cfRule>
  </conditionalFormatting>
  <conditionalFormatting sqref="H9517 I9517:N9518 J9519:N9519 K9520:N9520 L9521:N9521 M9522:N9522 N9523">
    <cfRule type="expression" dxfId="372" priority="329">
      <formula>#REF!&gt;dsas</formula>
    </cfRule>
  </conditionalFormatting>
  <conditionalFormatting sqref="H9535 I9535:N9536 J9537:N9537 K9538:N9538 L9539:N9539 M9540:N9540 N9541">
    <cfRule type="expression" dxfId="371" priority="328">
      <formula>#REF!&gt;dsas</formula>
    </cfRule>
  </conditionalFormatting>
  <conditionalFormatting sqref="H9553 I9553:N9554 J9555:N9555 K9556:N9556 L9557:N9557 M9558:N9558 N9559">
    <cfRule type="expression" dxfId="370" priority="327">
      <formula>#REF!&gt;dsas</formula>
    </cfRule>
  </conditionalFormatting>
  <conditionalFormatting sqref="H9571 I9571:N9572 J9573:N9573 K9574:N9574 L9575:N9575 M9576:N9576 N9577">
    <cfRule type="expression" dxfId="369" priority="326">
      <formula>#REF!&gt;dsas</formula>
    </cfRule>
  </conditionalFormatting>
  <conditionalFormatting sqref="H9589 I9589:N9590 J9591:N9591 K9592:N9592 L9593:N9593 M9594:N9594 N9595">
    <cfRule type="expression" dxfId="368" priority="325">
      <formula>#REF!&gt;dsas</formula>
    </cfRule>
  </conditionalFormatting>
  <conditionalFormatting sqref="H9607 I9607:N9608 J9609:N9609 K9610:N9610 L9611:N9611 M9612:N9612 N9613">
    <cfRule type="expression" dxfId="367" priority="324">
      <formula>#REF!&gt;dsas</formula>
    </cfRule>
  </conditionalFormatting>
  <conditionalFormatting sqref="H9625 I9625:N9626 J9627:N9627 K9628:N9628 L9629:N9629 M9630:N9630 N9631">
    <cfRule type="expression" dxfId="366" priority="323">
      <formula>#REF!&gt;dsas</formula>
    </cfRule>
  </conditionalFormatting>
  <conditionalFormatting sqref="H9643 I9643:N9644 J9645:N9645 K9646:N9646 L9647:N9647 M9648:N9648 N9649">
    <cfRule type="expression" dxfId="365" priority="322">
      <formula>#REF!&gt;dsas</formula>
    </cfRule>
  </conditionalFormatting>
  <conditionalFormatting sqref="H9661 I9661:N9662 J9663:N9663 K9664:N9664 L9665:N9665 M9666:N9666 N9667">
    <cfRule type="expression" dxfId="364" priority="321">
      <formula>#REF!&gt;dsas</formula>
    </cfRule>
  </conditionalFormatting>
  <conditionalFormatting sqref="H9679 I9679:N9680 J9681:N9681 K9682:N9682 L9683:N9683 M9684:N9684 N9685">
    <cfRule type="expression" dxfId="363" priority="320">
      <formula>#REF!&gt;dsas</formula>
    </cfRule>
  </conditionalFormatting>
  <conditionalFormatting sqref="H9697 I9697:N9698 J9699:N9699 K9700:N9700 L9701:N9701 M9702:N9702 N9703">
    <cfRule type="expression" dxfId="362" priority="319">
      <formula>#REF!&gt;dsas</formula>
    </cfRule>
  </conditionalFormatting>
  <conditionalFormatting sqref="H9715 I9715:N9716 J9717:N9717 K9718:N9718 L9719:N9719 M9720:N9720 N9721">
    <cfRule type="expression" dxfId="361" priority="318">
      <formula>#REF!&gt;dsas</formula>
    </cfRule>
  </conditionalFormatting>
  <conditionalFormatting sqref="H9733 I9733:N9734 J9735:N9735 K9736:N9736 L9737:N9737 M9738:N9738 N9739">
    <cfRule type="expression" dxfId="360" priority="317">
      <formula>#REF!&gt;dsas</formula>
    </cfRule>
  </conditionalFormatting>
  <conditionalFormatting sqref="H9751 I9751:N9752 J9753:N9753 K9754:N9754 L9755:N9755 M9756:N9756 N9757">
    <cfRule type="expression" dxfId="359" priority="316">
      <formula>#REF!&gt;dsas</formula>
    </cfRule>
  </conditionalFormatting>
  <conditionalFormatting sqref="H9769 I9769:N9770 J9771:N9771 K9772:N9772 L9773:N9773 M9774:N9774 N9775">
    <cfRule type="expression" dxfId="358" priority="315">
      <formula>#REF!&gt;dsas</formula>
    </cfRule>
  </conditionalFormatting>
  <conditionalFormatting sqref="H9787 I9787:N9788 J9789:N9789 K9790:N9790 L9791:N9791 M9792:N9792 N9793">
    <cfRule type="expression" dxfId="357" priority="314">
      <formula>#REF!&gt;dsas</formula>
    </cfRule>
  </conditionalFormatting>
  <conditionalFormatting sqref="H9805 I9805:N9806 J9807:N9807 K9808:N9808 L9809:N9809 M9810:N9810 N9811">
    <cfRule type="expression" dxfId="356" priority="313">
      <formula>#REF!&gt;dsas</formula>
    </cfRule>
  </conditionalFormatting>
  <conditionalFormatting sqref="H9823 I9823:N9824 J9825:N9825 K9826:N9826 L9827:N9827 M9828:N9828 N9829">
    <cfRule type="expression" dxfId="355" priority="312">
      <formula>#REF!&gt;dsas</formula>
    </cfRule>
  </conditionalFormatting>
  <conditionalFormatting sqref="H9841 I9841:N9842 J9843:N9843 K9844:N9844 L9845:N9845 M9846:N9846 N9847">
    <cfRule type="expression" dxfId="354" priority="311">
      <formula>#REF!&gt;dsas</formula>
    </cfRule>
  </conditionalFormatting>
  <conditionalFormatting sqref="H9859 I9859:N9860 J9861:N9861 K9862:N9862 L9863:N9863 M9864:N9864 N9865">
    <cfRule type="expression" dxfId="353" priority="310">
      <formula>#REF!&gt;dsas</formula>
    </cfRule>
  </conditionalFormatting>
  <conditionalFormatting sqref="H9877 I9877:N9878 J9879:N9879 K9880:N9880 L9881:N9881 M9882:N9882 N9883">
    <cfRule type="expression" dxfId="352" priority="309">
      <formula>#REF!&gt;dsas</formula>
    </cfRule>
  </conditionalFormatting>
  <conditionalFormatting sqref="H9895 I9895:N9896 J9897:N9897 K9898:N9898 L9899:N9899 M9900:N9900 N9901">
    <cfRule type="expression" dxfId="351" priority="308">
      <formula>#REF!&gt;dsas</formula>
    </cfRule>
  </conditionalFormatting>
  <conditionalFormatting sqref="H9913 I9913:N9914 J9915:N9915 K9916:N9916 L9917:N9917 M9918:N9918 N9919">
    <cfRule type="expression" dxfId="350" priority="307">
      <formula>#REF!&gt;dsas</formula>
    </cfRule>
  </conditionalFormatting>
  <conditionalFormatting sqref="H9931 I9931:N9932 J9933:N9933 K9934:N9934 L9935:N9935 M9936:N9936 N9937">
    <cfRule type="expression" dxfId="349" priority="306">
      <formula>#REF!&gt;dsas</formula>
    </cfRule>
  </conditionalFormatting>
  <conditionalFormatting sqref="H9949 I9949:N9950 J9951:N9951 K9952:N9952 L9953:N9953 M9954:N9954 N9955">
    <cfRule type="expression" dxfId="348" priority="305">
      <formula>#REF!&gt;dsas</formula>
    </cfRule>
  </conditionalFormatting>
  <conditionalFormatting sqref="H9967 I9967:N9968 J9969:N9969 K9970:N9970 L9971:N9971 M9972:N9972 N9973">
    <cfRule type="expression" dxfId="347" priority="304">
      <formula>#REF!&gt;dsas</formula>
    </cfRule>
  </conditionalFormatting>
  <conditionalFormatting sqref="H9985 I9985:N9986 J9987:N9987 K9988:N9988 L9989:N9989 M9990:N9990 N9991">
    <cfRule type="expression" dxfId="346" priority="303">
      <formula>#REF!&gt;dsas</formula>
    </cfRule>
  </conditionalFormatting>
  <conditionalFormatting sqref="H10003 I10003:N10004 J10005:N10005 K10006:N10006 L10007:N10007 M10008:N10008 N10009">
    <cfRule type="expression" dxfId="345" priority="302">
      <formula>#REF!&gt;dsas</formula>
    </cfRule>
  </conditionalFormatting>
  <conditionalFormatting sqref="H13624 I13624:N13625 J13626:N13626 K13627:N13627 L13628:N13628 M13629:N13629 N13630">
    <cfRule type="expression" dxfId="344" priority="301">
      <formula>#REF!&gt;dsas</formula>
    </cfRule>
  </conditionalFormatting>
  <conditionalFormatting sqref="H13642 I13642:N13643 J13644:N13644 K13645:N13645 L13646:N13646 M13647:N13647 N13648">
    <cfRule type="expression" dxfId="343" priority="300">
      <formula>#REF!&gt;dsas</formula>
    </cfRule>
  </conditionalFormatting>
  <conditionalFormatting sqref="H13660 I13660:N13661 J13662:N13662 K13663:N13663 L13664:N13664 M13665:N13665 N13666">
    <cfRule type="expression" dxfId="342" priority="299">
      <formula>#REF!&gt;dsas</formula>
    </cfRule>
  </conditionalFormatting>
  <conditionalFormatting sqref="H13678 I13678:N13679 J13680:N13680 K13681:N13681 L13682:N13682 M13683:N13683 N13684">
    <cfRule type="expression" dxfId="341" priority="298">
      <formula>#REF!&gt;dsas</formula>
    </cfRule>
  </conditionalFormatting>
  <conditionalFormatting sqref="H13696 I13696:N13697 J13698:N13698 K13699:N13699 L13700:N13700 M13701:N13701 N13702">
    <cfRule type="expression" dxfId="340" priority="297">
      <formula>#REF!&gt;dsas</formula>
    </cfRule>
  </conditionalFormatting>
  <conditionalFormatting sqref="H13714 I13714:N13715 J13716:N13716 K13717:N13717 L13718:N13718 M13719:N13719 N13720">
    <cfRule type="expression" dxfId="339" priority="296">
      <formula>#REF!&gt;dsas</formula>
    </cfRule>
  </conditionalFormatting>
  <conditionalFormatting sqref="H13732 I13732:N13733 J13734:N13734 K13735:N13735 L13736:N13736 M13737:N13737 N13738">
    <cfRule type="expression" dxfId="338" priority="295">
      <formula>#REF!&gt;dsas</formula>
    </cfRule>
  </conditionalFormatting>
  <conditionalFormatting sqref="H13750 I13750:N13751 J13752:N13752 K13753:N13753 L13754:N13754 M13755:N13755 N13756">
    <cfRule type="expression" dxfId="337" priority="294">
      <formula>#REF!&gt;dsas</formula>
    </cfRule>
  </conditionalFormatting>
  <conditionalFormatting sqref="H13768 I13768:N13769 J13770:N13770 K13771:N13771 L13772:N13772 M13773:N13773 N13774">
    <cfRule type="expression" dxfId="336" priority="293">
      <formula>#REF!&gt;dsas</formula>
    </cfRule>
  </conditionalFormatting>
  <conditionalFormatting sqref="H13786 I13786:N13787 J13788:N13788 K13789:N13789 L13790:N13790 M13791:N13791 N13792">
    <cfRule type="expression" dxfId="335" priority="292">
      <formula>#REF!&gt;dsas</formula>
    </cfRule>
  </conditionalFormatting>
  <conditionalFormatting sqref="H13804 I13804:N13805 J13806:N13806 K13807:N13807 L13808:N13808 M13809:N13809 N13810">
    <cfRule type="expression" dxfId="334" priority="291">
      <formula>#REF!&gt;dsas</formula>
    </cfRule>
  </conditionalFormatting>
  <conditionalFormatting sqref="H13822 I13822:N13823 J13824:N13824 K13825:N13825 L13826:N13826 M13827:N13827 N13828">
    <cfRule type="expression" dxfId="333" priority="290">
      <formula>#REF!&gt;dsas</formula>
    </cfRule>
  </conditionalFormatting>
  <conditionalFormatting sqref="H13840 I13840:N13841 J13842:N13842 K13843:N13843 L13844:N13844 M13845:N13845 N13846">
    <cfRule type="expression" dxfId="332" priority="289">
      <formula>#REF!&gt;dsas</formula>
    </cfRule>
  </conditionalFormatting>
  <conditionalFormatting sqref="H13858 I13858:N13859 J13860:N13860 K13861:N13861 L13862:N13862 M13863:N13863 N13864">
    <cfRule type="expression" dxfId="331" priority="288">
      <formula>#REF!&gt;dsas</formula>
    </cfRule>
  </conditionalFormatting>
  <conditionalFormatting sqref="H13876 I13876:N13877 J13878:N13878 K13879:N13879 L13880:N13880 M13881:N13881 N13882">
    <cfRule type="expression" dxfId="330" priority="287">
      <formula>#REF!&gt;dsas</formula>
    </cfRule>
  </conditionalFormatting>
  <conditionalFormatting sqref="H13894 I13894:N13895 J13896:N13896 K13897:N13897 L13898:N13898 M13899:N13899 N13900">
    <cfRule type="expression" dxfId="329" priority="286">
      <formula>#REF!&gt;dsas</formula>
    </cfRule>
  </conditionalFormatting>
  <conditionalFormatting sqref="H13912 I13912:N13913 J13914:N13914 K13915:N13915 L13916:N13916 M13917:N13917 N13918">
    <cfRule type="expression" dxfId="328" priority="285">
      <formula>#REF!&gt;dsas</formula>
    </cfRule>
  </conditionalFormatting>
  <conditionalFormatting sqref="H13930 I13930:N13931 J13932:N13932 K13933:N13933 L13934:N13934 M13935:N13935 N13936">
    <cfRule type="expression" dxfId="327" priority="284">
      <formula>#REF!&gt;dsas</formula>
    </cfRule>
  </conditionalFormatting>
  <conditionalFormatting sqref="H13948 I13948:N13949 J13950:N13950 K13951:N13951 L13952:N13952 M13953:N13953 N13954">
    <cfRule type="expression" dxfId="326" priority="283">
      <formula>#REF!&gt;dsas</formula>
    </cfRule>
  </conditionalFormatting>
  <conditionalFormatting sqref="H13966 I13966:N13967 J13968:N13968 K13969:N13969 L13970:N13970 M13971:N13971 N13972">
    <cfRule type="expression" dxfId="325" priority="282">
      <formula>#REF!&gt;dsas</formula>
    </cfRule>
  </conditionalFormatting>
  <conditionalFormatting sqref="H13984 I13984:N13985 J13986:N13986 K13987:N13987 L13988:N13988 M13989:N13989 N13990">
    <cfRule type="expression" dxfId="324" priority="281">
      <formula>#REF!&gt;dsas</formula>
    </cfRule>
  </conditionalFormatting>
  <conditionalFormatting sqref="H14002 I14002:N14003 J14004:N14004 K14005:N14005 L14006:N14006 M14007:N14007 N14008">
    <cfRule type="expression" dxfId="323" priority="280">
      <formula>#REF!&gt;dsas</formula>
    </cfRule>
  </conditionalFormatting>
  <conditionalFormatting sqref="H14020 I14020:N14021 J14022:N14022 K14023:N14023 L14024:N14024 M14025:N14025 N14026">
    <cfRule type="expression" dxfId="322" priority="279">
      <formula>#REF!&gt;dsas</formula>
    </cfRule>
  </conditionalFormatting>
  <conditionalFormatting sqref="H14038 I14038:N14039 J14040:N14040 K14041:N14041 L14042:N14042 M14043:N14043 N14044">
    <cfRule type="expression" dxfId="321" priority="278">
      <formula>#REF!&gt;dsas</formula>
    </cfRule>
  </conditionalFormatting>
  <conditionalFormatting sqref="H14056 I14056:N14057 J14058:N14058 K14059:N14059 L14060:N14060 M14061:N14061 N14062">
    <cfRule type="expression" dxfId="320" priority="277">
      <formula>#REF!&gt;dsas</formula>
    </cfRule>
  </conditionalFormatting>
  <conditionalFormatting sqref="H14074 I14074:N14075 J14076:N14076 K14077:N14077 L14078:N14078 M14079:N14079 N14080">
    <cfRule type="expression" dxfId="319" priority="276">
      <formula>#REF!&gt;dsas</formula>
    </cfRule>
  </conditionalFormatting>
  <conditionalFormatting sqref="H14092 I14092:N14093 J14094:N14094 K14095:N14095 L14096:N14096 M14097:N14097 N14098">
    <cfRule type="expression" dxfId="318" priority="275">
      <formula>#REF!&gt;dsas</formula>
    </cfRule>
  </conditionalFormatting>
  <conditionalFormatting sqref="H14110 I14110:N14111 J14112:N14112 K14113:N14113 L14114:N14114 M14115:N14115 N14116">
    <cfRule type="expression" dxfId="317" priority="274">
      <formula>#REF!&gt;dsas</formula>
    </cfRule>
  </conditionalFormatting>
  <conditionalFormatting sqref="H14128 I14128:N14129 J14130:N14130 K14131:N14131 L14132:N14132 M14133:N14133 N14134">
    <cfRule type="expression" dxfId="316" priority="273">
      <formula>#REF!&gt;dsas</formula>
    </cfRule>
  </conditionalFormatting>
  <conditionalFormatting sqref="H14146 I14146:N14147 J14148:N14148 K14149:N14149 L14150:N14150 M14151:N14151 N14152">
    <cfRule type="expression" dxfId="315" priority="272">
      <formula>#REF!&gt;dsas</formula>
    </cfRule>
  </conditionalFormatting>
  <conditionalFormatting sqref="H14164 I14164:N14165 J14166:N14166 K14167:N14167 L14168:N14168 M14169:N14169 N14170">
    <cfRule type="expression" dxfId="314" priority="271">
      <formula>#REF!&gt;dsas</formula>
    </cfRule>
  </conditionalFormatting>
  <conditionalFormatting sqref="H14182 I14182:N14183 J14184:N14184 K14185:N14185 L14186:N14186 M14187:N14187 N14188">
    <cfRule type="expression" dxfId="313" priority="270">
      <formula>#REF!&gt;dsas</formula>
    </cfRule>
  </conditionalFormatting>
  <conditionalFormatting sqref="H14200 I14200:N14201 J14202:N14202 K14203:N14203 L14204:N14204 M14205:N14205 N14206">
    <cfRule type="expression" dxfId="312" priority="269">
      <formula>#REF!&gt;dsas</formula>
    </cfRule>
  </conditionalFormatting>
  <conditionalFormatting sqref="H14218 I14218:N14219 J14220:N14220 K14221:N14221 L14222:N14222 M14223:N14223 N14224">
    <cfRule type="expression" dxfId="311" priority="268">
      <formula>#REF!&gt;dsas</formula>
    </cfRule>
  </conditionalFormatting>
  <conditionalFormatting sqref="H14236 I14236:N14237 J14238:N14238 K14239:N14239 L14240:N14240 M14241:N14241 N14242">
    <cfRule type="expression" dxfId="310" priority="267">
      <formula>#REF!&gt;dsas</formula>
    </cfRule>
  </conditionalFormatting>
  <conditionalFormatting sqref="H14254 I14254:N14255 J14256:N14256 K14257:N14257 L14258:N14258 M14259:N14259 N14260">
    <cfRule type="expression" dxfId="309" priority="266">
      <formula>#REF!&gt;dsas</formula>
    </cfRule>
  </conditionalFormatting>
  <conditionalFormatting sqref="H14272 I14272:N14273 J14274:N14274 K14275:N14275 L14276:N14276 M14277:N14277 N14278">
    <cfRule type="expression" dxfId="308" priority="265">
      <formula>#REF!&gt;dsas</formula>
    </cfRule>
  </conditionalFormatting>
  <conditionalFormatting sqref="H14290 I14290:N14291 J14292:N14292 K14293:N14293 L14294:N14294 M14295:N14295 N14296">
    <cfRule type="expression" dxfId="307" priority="264">
      <formula>#REF!&gt;dsas</formula>
    </cfRule>
  </conditionalFormatting>
  <conditionalFormatting sqref="H14308 I14308:N14309 J14310:N14310 K14311:N14311 L14312:N14312 M14313:N14313 N14314">
    <cfRule type="expression" dxfId="306" priority="263">
      <formula>#REF!&gt;dsas</formula>
    </cfRule>
  </conditionalFormatting>
  <conditionalFormatting sqref="H14326 I14326:N14327 J14328:N14328 K14329:N14329 L14330:N14330 M14331:N14331 N14332">
    <cfRule type="expression" dxfId="305" priority="262">
      <formula>#REF!&gt;dsas</formula>
    </cfRule>
  </conditionalFormatting>
  <conditionalFormatting sqref="H14344 I14344:N14345 J14346:N14346 K14347:N14347 L14348:N14348 M14349:N14349 N14350">
    <cfRule type="expression" dxfId="304" priority="261">
      <formula>#REF!&gt;dsas</formula>
    </cfRule>
  </conditionalFormatting>
  <conditionalFormatting sqref="H14362 I14362:N14363 J14364:N14364 K14365:N14365 L14366:N14366 M14367:N14367 N14368">
    <cfRule type="expression" dxfId="303" priority="260">
      <formula>#REF!&gt;dsas</formula>
    </cfRule>
  </conditionalFormatting>
  <conditionalFormatting sqref="H14380 I14380:N14381 J14382:N14382 K14383:N14383 L14384:N14384 M14385:N14385 N14386">
    <cfRule type="expression" dxfId="302" priority="259">
      <formula>#REF!&gt;dsas</formula>
    </cfRule>
  </conditionalFormatting>
  <conditionalFormatting sqref="H14398 I14398:N14399 J14400:N14400 K14401:N14401 L14402:N14402 M14403:N14403 N14404">
    <cfRule type="expression" dxfId="301" priority="258">
      <formula>#REF!&gt;dsas</formula>
    </cfRule>
  </conditionalFormatting>
  <conditionalFormatting sqref="H14416 I14416:N14417 J14418:N14418 K14419:N14419 L14420:N14420 M14421:N14421 N14422">
    <cfRule type="expression" dxfId="300" priority="257">
      <formula>#REF!&gt;dsas</formula>
    </cfRule>
  </conditionalFormatting>
  <conditionalFormatting sqref="H14434 I14434:N14435 J14436:N14436 K14437:N14437 L14438:N14438 M14439:N14439 N14440">
    <cfRule type="expression" dxfId="299" priority="256">
      <formula>#REF!&gt;dsas</formula>
    </cfRule>
  </conditionalFormatting>
  <conditionalFormatting sqref="H14452 I14452:N14453 J14454:N14454 K14455:N14455 L14456:N14456 M14457:N14457 N14458">
    <cfRule type="expression" dxfId="298" priority="255">
      <formula>#REF!&gt;dsas</formula>
    </cfRule>
  </conditionalFormatting>
  <conditionalFormatting sqref="H14470 I14470:N14471 J14472:N14472 K14473:N14473 L14474:N14474 M14475:N14475 N14476">
    <cfRule type="expression" dxfId="297" priority="254">
      <formula>#REF!&gt;dsas</formula>
    </cfRule>
  </conditionalFormatting>
  <conditionalFormatting sqref="H14488 I14488:N14489 J14490:N14490 K14491:N14491 L14492:N14492 M14493:N14493 N14494">
    <cfRule type="expression" dxfId="296" priority="253">
      <formula>#REF!&gt;dsas</formula>
    </cfRule>
  </conditionalFormatting>
  <conditionalFormatting sqref="H14506 I14506:N14507 J14508:N14508 K14509:N14509 L14510:N14510 M14511:N14511 N14512">
    <cfRule type="expression" dxfId="295" priority="252">
      <formula>#REF!&gt;dsas</formula>
    </cfRule>
  </conditionalFormatting>
  <conditionalFormatting sqref="H14524 I14524:N14525 J14526:N14526 K14527:N14527 L14528:N14528 M14529:N14529 N14530">
    <cfRule type="expression" dxfId="294" priority="251">
      <formula>#REF!&gt;dsas</formula>
    </cfRule>
  </conditionalFormatting>
  <conditionalFormatting sqref="H14542 I14542:N14543 J14544:N14544 K14545:N14545 L14546:N14546 M14547:N14547 N14548">
    <cfRule type="expression" dxfId="293" priority="250">
      <formula>#REF!&gt;dsas</formula>
    </cfRule>
  </conditionalFormatting>
  <conditionalFormatting sqref="H14560 I14560:N14561 J14562:N14562 K14563:N14563 L14564:N14564 M14565:N14565 N14566">
    <cfRule type="expression" dxfId="292" priority="249">
      <formula>#REF!&gt;dsas</formula>
    </cfRule>
  </conditionalFormatting>
  <conditionalFormatting sqref="H14578 I14578:N14579 J14580:N14580 K14581:N14581 L14582:N14582 M14583:N14583 N14584">
    <cfRule type="expression" dxfId="291" priority="248">
      <formula>#REF!&gt;dsas</formula>
    </cfRule>
  </conditionalFormatting>
  <conditionalFormatting sqref="H14596 I14596:N14597 J14598:N14598 K14599:N14599 L14600:N14600 M14601:N14601 N14602">
    <cfRule type="expression" dxfId="290" priority="247">
      <formula>#REF!&gt;dsas</formula>
    </cfRule>
  </conditionalFormatting>
  <conditionalFormatting sqref="H14614 I14614:N14615 J14616:N14616 K14617:N14617 L14618:N14618 M14619:N14619 N14620">
    <cfRule type="expression" dxfId="289" priority="246">
      <formula>#REF!&gt;dsas</formula>
    </cfRule>
  </conditionalFormatting>
  <conditionalFormatting sqref="H14632 I14632:N14633 J14634:N14634 K14635:N14635 L14636:N14636 M14637:N14637 N14638">
    <cfRule type="expression" dxfId="288" priority="245">
      <formula>#REF!&gt;dsas</formula>
    </cfRule>
  </conditionalFormatting>
  <conditionalFormatting sqref="H14650 I14650:N14651 J14652:N14652 K14653:N14653 L14654:N14654 M14655:N14655 N14656">
    <cfRule type="expression" dxfId="287" priority="244">
      <formula>#REF!&gt;dsas</formula>
    </cfRule>
  </conditionalFormatting>
  <conditionalFormatting sqref="H14668 I14668:N14669 J14670:N14670 K14671:N14671 L14672:N14672 M14673:N14673 N14674">
    <cfRule type="expression" dxfId="286" priority="243">
      <formula>#REF!&gt;dsas</formula>
    </cfRule>
  </conditionalFormatting>
  <conditionalFormatting sqref="H14686 I14686:N14687 J14688:N14688 K14689:N14689 L14690:N14690 M14691:N14691 N14692">
    <cfRule type="expression" dxfId="285" priority="242">
      <formula>#REF!&gt;dsas</formula>
    </cfRule>
  </conditionalFormatting>
  <conditionalFormatting sqref="H14704 I14704:N14705 J14706:N14706 K14707:N14707 L14708:N14708 M14709:N14709 N14710">
    <cfRule type="expression" dxfId="284" priority="241">
      <formula>#REF!&gt;dsas</formula>
    </cfRule>
  </conditionalFormatting>
  <conditionalFormatting sqref="H14722 I14722:N14723 J14724:N14724 K14725:N14725 L14726:N14726 M14727:N14727 N14728">
    <cfRule type="expression" dxfId="283" priority="240">
      <formula>#REF!&gt;dsas</formula>
    </cfRule>
  </conditionalFormatting>
  <conditionalFormatting sqref="H14740 I14740:N14741 J14742:N14742 K14743:N14743 L14744:N14744 M14745:N14745 N14746">
    <cfRule type="expression" dxfId="282" priority="239">
      <formula>#REF!&gt;dsas</formula>
    </cfRule>
  </conditionalFormatting>
  <conditionalFormatting sqref="H14758 I14758:N14759 J14760:N14760 K14761:N14761 L14762:N14762 M14763:N14763 N14764">
    <cfRule type="expression" dxfId="281" priority="238">
      <formula>#REF!&gt;dsas</formula>
    </cfRule>
  </conditionalFormatting>
  <conditionalFormatting sqref="H14776 I14776:N14777 J14778:N14778 K14779:N14779 L14780:N14780 M14781:N14781 N14782">
    <cfRule type="expression" dxfId="280" priority="237">
      <formula>#REF!&gt;dsas</formula>
    </cfRule>
  </conditionalFormatting>
  <conditionalFormatting sqref="H14794 I14794:N14795 J14796:N14796 K14797:N14797 L14798:N14798 M14799:N14799 N14800">
    <cfRule type="expression" dxfId="279" priority="236">
      <formula>#REF!&gt;dsas</formula>
    </cfRule>
  </conditionalFormatting>
  <conditionalFormatting sqref="H14812 I14812:N14813 J14814:N14814 K14815:N14815 L14816:N14816 M14817:N14817 N14818">
    <cfRule type="expression" dxfId="278" priority="235">
      <formula>#REF!&gt;dsas</formula>
    </cfRule>
  </conditionalFormatting>
  <conditionalFormatting sqref="H14830 I14830:N14831 J14832:N14832 K14833:N14833 L14834:N14834 M14835:N14835 N14836">
    <cfRule type="expression" dxfId="277" priority="234">
      <formula>#REF!&gt;dsas</formula>
    </cfRule>
  </conditionalFormatting>
  <conditionalFormatting sqref="H14848 I14848:N14849 J14850:N14850 K14851:N14851 L14852:N14852 M14853:N14853 N14854">
    <cfRule type="expression" dxfId="276" priority="233">
      <formula>#REF!&gt;dsas</formula>
    </cfRule>
  </conditionalFormatting>
  <conditionalFormatting sqref="H14866 I14866:N14867 J14868:N14868 K14869:N14869 L14870:N14870 M14871:N14871 N14872">
    <cfRule type="expression" dxfId="275" priority="232">
      <formula>#REF!&gt;dsas</formula>
    </cfRule>
  </conditionalFormatting>
  <conditionalFormatting sqref="H14884 I14884:N14885 J14886:N14886 K14887:N14887 L14888:N14888 M14889:N14889 N14890">
    <cfRule type="expression" dxfId="274" priority="231">
      <formula>#REF!&gt;dsas</formula>
    </cfRule>
  </conditionalFormatting>
  <conditionalFormatting sqref="H14902 I14902:N14903 J14904:N14904 K14905:N14905 L14906:N14906 M14907:N14907 N14908">
    <cfRule type="expression" dxfId="273" priority="230">
      <formula>#REF!&gt;dsas</formula>
    </cfRule>
  </conditionalFormatting>
  <conditionalFormatting sqref="H14920 I14920:N14921 J14922:N14922 K14923:N14923 L14924:N14924 M14925:N14925 N14926">
    <cfRule type="expression" dxfId="272" priority="229">
      <formula>#REF!&gt;dsas</formula>
    </cfRule>
  </conditionalFormatting>
  <conditionalFormatting sqref="H14938 I14938:N14939 J14940:N14940 K14941:N14941 L14942:N14942 M14943:N14943 N14944">
    <cfRule type="expression" dxfId="271" priority="228">
      <formula>#REF!&gt;dsas</formula>
    </cfRule>
  </conditionalFormatting>
  <conditionalFormatting sqref="H14956 I14956:N14957 J14958:N14958 K14959:N14959 L14960:N14960 M14961:N14961 N14962">
    <cfRule type="expression" dxfId="270" priority="227">
      <formula>#REF!&gt;dsas</formula>
    </cfRule>
  </conditionalFormatting>
  <conditionalFormatting sqref="H14974 I14974:N14975 J14976:N14976 K14977:N14977 L14978:N14978 M14979:N14979 N14980">
    <cfRule type="expression" dxfId="269" priority="226">
      <formula>#REF!&gt;dsas</formula>
    </cfRule>
  </conditionalFormatting>
  <conditionalFormatting sqref="H14992 I14992:N14993 J14994:N14994 K14995:N14995 L14996:N14996 M14997:N14997 N14998">
    <cfRule type="expression" dxfId="268" priority="225">
      <formula>#REF!&gt;dsas</formula>
    </cfRule>
  </conditionalFormatting>
  <conditionalFormatting sqref="H15010 I15010:N15011 J15012:N15012 K15013:N15013 L15014:N15014 M15015:N15015 N15016">
    <cfRule type="expression" dxfId="267" priority="224">
      <formula>#REF!&gt;dsas</formula>
    </cfRule>
  </conditionalFormatting>
  <conditionalFormatting sqref="H15028 I15028:N15029 J15030:N15030 K15031:N15031 L15032:N15032 M15033:N15033 N15034">
    <cfRule type="expression" dxfId="266" priority="223">
      <formula>#REF!&gt;dsas</formula>
    </cfRule>
  </conditionalFormatting>
  <conditionalFormatting sqref="H15046 I15046:N15047 J15048:N15048 K15049:N15049 L15050:N15050 M15051:N15051 N15052">
    <cfRule type="expression" dxfId="265" priority="222">
      <formula>#REF!&gt;dsas</formula>
    </cfRule>
  </conditionalFormatting>
  <conditionalFormatting sqref="H15064 I15064:N15065 J15066:N15066 K15067:N15067 L15068:N15068 M15069:N15069 N15070">
    <cfRule type="expression" dxfId="264" priority="221">
      <formula>#REF!&gt;dsas</formula>
    </cfRule>
  </conditionalFormatting>
  <conditionalFormatting sqref="H15082 I15082:N15083 J15084:N15084 K15085:N15085 L15086:N15086 M15087:N15087 N15088">
    <cfRule type="expression" dxfId="263" priority="220">
      <formula>#REF!&gt;dsas</formula>
    </cfRule>
  </conditionalFormatting>
  <conditionalFormatting sqref="H15100 I15100:N15101 J15102:N15102 K15103:N15103 L15104:N15104 M15105:N15105 N15106">
    <cfRule type="expression" dxfId="262" priority="219">
      <formula>#REF!&gt;dsas</formula>
    </cfRule>
  </conditionalFormatting>
  <conditionalFormatting sqref="H15118 I15118:N15119 J15120:N15120 K15121:N15121 L15122:N15122 M15123:N15123 N15124">
    <cfRule type="expression" dxfId="261" priority="218">
      <formula>#REF!&gt;dsas</formula>
    </cfRule>
  </conditionalFormatting>
  <conditionalFormatting sqref="H15136 I15136:N15137 J15138:N15138 K15139:N15139 L15140:N15140 M15141:N15141 N15142">
    <cfRule type="expression" dxfId="260" priority="217">
      <formula>#REF!&gt;dsas</formula>
    </cfRule>
  </conditionalFormatting>
  <conditionalFormatting sqref="H15154 I15154:N15155 J15156:N15156 K15157:N15157 L15158:N15158 M15159:N15159 N15160">
    <cfRule type="expression" dxfId="259" priority="216">
      <formula>#REF!&gt;dsas</formula>
    </cfRule>
  </conditionalFormatting>
  <conditionalFormatting sqref="H15172 I15172:N15173 J15174:N15174 K15175:N15175 L15176:N15176 M15177:N15177 N15178">
    <cfRule type="expression" dxfId="258" priority="215">
      <formula>#REF!&gt;dsas</formula>
    </cfRule>
  </conditionalFormatting>
  <conditionalFormatting sqref="H15190 I15190:N15191 J15192:N15192 K15193:N15193 L15194:N15194 M15195:N15195 N15196">
    <cfRule type="expression" dxfId="257" priority="214">
      <formula>#REF!&gt;dsas</formula>
    </cfRule>
  </conditionalFormatting>
  <conditionalFormatting sqref="H15208 I15208:N15209 J15210:N15210 K15211:N15211 L15212:N15212 M15213:N15213 N15214">
    <cfRule type="expression" dxfId="256" priority="213">
      <formula>#REF!&gt;dsas</formula>
    </cfRule>
  </conditionalFormatting>
  <conditionalFormatting sqref="H15226 I15226:N15227 J15228:N15228 K15229:N15229 L15230:N15230 M15231:N15231 N15232">
    <cfRule type="expression" dxfId="255" priority="212">
      <formula>#REF!&gt;dsas</formula>
    </cfRule>
  </conditionalFormatting>
  <conditionalFormatting sqref="H15244 I15244:N15245 J15246:N15246 K15247:N15247 L15248:N15248 M15249:N15249 N15250">
    <cfRule type="expression" dxfId="254" priority="211">
      <formula>#REF!&gt;dsas</formula>
    </cfRule>
  </conditionalFormatting>
  <conditionalFormatting sqref="H15262 I15262:N15263 J15264:N15264 K15265:N15265 L15266:N15266 M15267:N15267 N15268">
    <cfRule type="expression" dxfId="253" priority="210">
      <formula>#REF!&gt;dsas</formula>
    </cfRule>
  </conditionalFormatting>
  <conditionalFormatting sqref="H15280 I15280:N15281 J15282:N15282 K15283:N15283 L15284:N15284 M15285:N15285 N15286">
    <cfRule type="expression" dxfId="252" priority="209">
      <formula>#REF!&gt;dsas</formula>
    </cfRule>
  </conditionalFormatting>
  <conditionalFormatting sqref="H15298 I15298:N15299 J15300:N15300 K15301:N15301 L15302:N15302 M15303:N15303 N15304">
    <cfRule type="expression" dxfId="251" priority="208">
      <formula>#REF!&gt;dsas</formula>
    </cfRule>
  </conditionalFormatting>
  <conditionalFormatting sqref="H15316 I15316:N15317 J15318:N15318 K15319:N15319 L15320:N15320 M15321:N15321 N15322">
    <cfRule type="expression" dxfId="250" priority="207">
      <formula>#REF!&gt;dsas</formula>
    </cfRule>
  </conditionalFormatting>
  <conditionalFormatting sqref="H15334 I15334:N15335 J15336:N15336 K15337:N15337 L15338:N15338 M15339:N15339 N15340">
    <cfRule type="expression" dxfId="249" priority="206">
      <formula>#REF!&gt;dsas</formula>
    </cfRule>
  </conditionalFormatting>
  <conditionalFormatting sqref="H15352 I15352:N15353 J15354:N15354 K15355:N15355 L15356:N15356 M15357:N15357 N15358">
    <cfRule type="expression" dxfId="248" priority="205">
      <formula>#REF!&gt;dsas</formula>
    </cfRule>
  </conditionalFormatting>
  <conditionalFormatting sqref="H15370 I15370:N15371 J15372:N15372 K15373:N15373 L15374:N15374 M15375:N15375 N15376">
    <cfRule type="expression" dxfId="247" priority="204">
      <formula>#REF!&gt;dsas</formula>
    </cfRule>
  </conditionalFormatting>
  <conditionalFormatting sqref="H15388 I15388:N15389 J15390:N15390 K15391:N15391 L15392:N15392 M15393:N15393 N15394">
    <cfRule type="expression" dxfId="246" priority="203">
      <formula>#REF!&gt;dsas</formula>
    </cfRule>
  </conditionalFormatting>
  <conditionalFormatting sqref="H15406 I15406:N15407 J15408:N15408 K15409:N15409 L15410:N15410 M15411:N15411 N15412">
    <cfRule type="expression" dxfId="245" priority="202">
      <formula>#REF!&gt;dsas</formula>
    </cfRule>
  </conditionalFormatting>
  <conditionalFormatting sqref="H15424 I15424:N15425 J15426:N15426 K15427:N15427 L15428:N15428 M15429:N15429 N15430">
    <cfRule type="expression" dxfId="244" priority="201">
      <formula>#REF!&gt;dsas</formula>
    </cfRule>
  </conditionalFormatting>
  <conditionalFormatting sqref="H15442 I15442:N15443 J15444:N15444 K15445:N15445 L15446:N15446 M15447:N15447 N15448">
    <cfRule type="expression" dxfId="243" priority="200">
      <formula>#REF!&gt;dsas</formula>
    </cfRule>
  </conditionalFormatting>
  <conditionalFormatting sqref="H15460 I15460:N15461 J15462:N15462 K15463:N15463 L15464:N15464 M15465:N15465 N15466">
    <cfRule type="expression" dxfId="242" priority="199">
      <formula>#REF!&gt;dsas</formula>
    </cfRule>
  </conditionalFormatting>
  <conditionalFormatting sqref="H15478 I15478:N15479 J15480:N15480 K15481:N15481 L15482:N15482 M15483:N15483 N15484">
    <cfRule type="expression" dxfId="241" priority="198">
      <formula>#REF!&gt;dsas</formula>
    </cfRule>
  </conditionalFormatting>
  <conditionalFormatting sqref="H15496 I15496:N15497 J15498:N15498 K15499:N15499 L15500:N15500 M15501:N15501 N15502">
    <cfRule type="expression" dxfId="240" priority="197">
      <formula>#REF!&gt;dsas</formula>
    </cfRule>
  </conditionalFormatting>
  <conditionalFormatting sqref="H15514 I15514:N15515 J15516:N15516 K15517:N15517 L15518:N15518 M15519:N15519 N15520">
    <cfRule type="expression" dxfId="239" priority="196">
      <formula>#REF!&gt;dsas</formula>
    </cfRule>
  </conditionalFormatting>
  <conditionalFormatting sqref="H15532 I15532:N15533 J15534:N15534 K15535:N15535 L15536:N15536 M15537:N15537 N15538">
    <cfRule type="expression" dxfId="238" priority="195">
      <formula>#REF!&gt;dsas</formula>
    </cfRule>
  </conditionalFormatting>
  <conditionalFormatting sqref="H15550 I15550:N15551 J15552:N15552 K15553:N15553 L15554:N15554 M15555:N15555 N15556">
    <cfRule type="expression" dxfId="237" priority="194">
      <formula>#REF!&gt;dsas</formula>
    </cfRule>
  </conditionalFormatting>
  <conditionalFormatting sqref="H15568 I15568:N15569 J15570:N15570 K15571:N15571 L15572:N15572 M15573:N15573 N15574">
    <cfRule type="expression" dxfId="236" priority="193">
      <formula>#REF!&gt;dsas</formula>
    </cfRule>
  </conditionalFormatting>
  <conditionalFormatting sqref="H15586 I15586:N15587 J15588:N15588 K15589:N15589 L15590:N15590 M15591:N15591 N15592">
    <cfRule type="expression" dxfId="235" priority="192">
      <formula>#REF!&gt;dsas</formula>
    </cfRule>
  </conditionalFormatting>
  <conditionalFormatting sqref="H15604 I15604:N15605 J15606:N15606 K15607:N15607 L15608:N15608 M15609:N15609 N15610">
    <cfRule type="expression" dxfId="234" priority="191">
      <formula>#REF!&gt;dsas</formula>
    </cfRule>
  </conditionalFormatting>
  <conditionalFormatting sqref="H15622 I15622:N15623 J15624:N15624 K15625:N15625 L15626:N15626 M15627:N15627 N15628">
    <cfRule type="expression" dxfId="233" priority="190">
      <formula>#REF!&gt;dsas</formula>
    </cfRule>
  </conditionalFormatting>
  <conditionalFormatting sqref="H15640 I15640:N15641 J15642:N15642 K15643:N15643 L15644:N15644 M15645:N15645 N15646">
    <cfRule type="expression" dxfId="232" priority="189">
      <formula>#REF!&gt;dsas</formula>
    </cfRule>
  </conditionalFormatting>
  <conditionalFormatting sqref="H15658 I15658:N15659 J15660:N15660 K15661:N15661 L15662:N15662 M15663:N15663 N15664">
    <cfRule type="expression" dxfId="231" priority="188">
      <formula>#REF!&gt;dsas</formula>
    </cfRule>
  </conditionalFormatting>
  <conditionalFormatting sqref="H15676 I15676:N15677 J15678:N15678 K15679:N15679 L15680:N15680 M15681:N15681 N15682">
    <cfRule type="expression" dxfId="230" priority="187">
      <formula>#REF!&gt;dsas</formula>
    </cfRule>
  </conditionalFormatting>
  <conditionalFormatting sqref="H15694 I15694:N15695 J15696:N15696 K15697:N15697 L15698:N15698 M15699:N15699 N15700">
    <cfRule type="expression" dxfId="229" priority="186">
      <formula>#REF!&gt;dsas</formula>
    </cfRule>
  </conditionalFormatting>
  <conditionalFormatting sqref="H15712 I15712:N15713 J15714:N15714 K15715:N15715 L15716:N15716 M15717:N15717 N15718">
    <cfRule type="expression" dxfId="228" priority="185">
      <formula>#REF!&gt;dsas</formula>
    </cfRule>
  </conditionalFormatting>
  <conditionalFormatting sqref="H15730 I15730:N15731 J15732:N15732 K15733:N15733 L15734:N15734 M15735:N15735 N15736">
    <cfRule type="expression" dxfId="227" priority="184">
      <formula>#REF!&gt;dsas</formula>
    </cfRule>
  </conditionalFormatting>
  <conditionalFormatting sqref="H15748 I15748:N15749 J15750:N15750 K15751:N15751 L15752:N15752 M15753:N15753 N15754">
    <cfRule type="expression" dxfId="226" priority="183">
      <formula>#REF!&gt;dsas</formula>
    </cfRule>
  </conditionalFormatting>
  <conditionalFormatting sqref="H15766 I15766:N15767 J15768:N15768 K15769:N15769 L15770:N15770 M15771:N15771 N15772">
    <cfRule type="expression" dxfId="225" priority="182">
      <formula>#REF!&gt;dsas</formula>
    </cfRule>
  </conditionalFormatting>
  <conditionalFormatting sqref="H15784 I15784:N15785 J15786:N15786 K15787:N15787 L15788:N15788 M15789:N15789 N15790">
    <cfRule type="expression" dxfId="224" priority="181">
      <formula>#REF!&gt;dsas</formula>
    </cfRule>
  </conditionalFormatting>
  <conditionalFormatting sqref="H15802 I15802:N15803 J15804:N15804 K15805:N15805 L15806:N15806 M15807:N15807 N15808">
    <cfRule type="expression" dxfId="223" priority="180">
      <formula>#REF!&gt;dsas</formula>
    </cfRule>
  </conditionalFormatting>
  <conditionalFormatting sqref="H15820 I15820:N15821 J15822:N15822 K15823:N15823 L15824:N15824 M15825:N15825 N15826">
    <cfRule type="expression" dxfId="222" priority="179">
      <formula>#REF!&gt;dsas</formula>
    </cfRule>
  </conditionalFormatting>
  <conditionalFormatting sqref="H15838 I15838:N15839 J15840:N15840 K15841:N15841 L15842:N15842 M15843:N15843 N15844">
    <cfRule type="expression" dxfId="221" priority="178">
      <formula>#REF!&gt;dsas</formula>
    </cfRule>
  </conditionalFormatting>
  <conditionalFormatting sqref="H15856 I15856:N15857 J15858:N15858 K15859:N15859 L15860:N15860 M15861:N15861 N15862">
    <cfRule type="expression" dxfId="220" priority="177">
      <formula>#REF!&gt;dsas</formula>
    </cfRule>
  </conditionalFormatting>
  <conditionalFormatting sqref="H15874 I15874:N15875 J15876:N15876 K15877:N15877 L15878:N15878 M15879:N15879 N15880">
    <cfRule type="expression" dxfId="219" priority="176">
      <formula>#REF!&gt;dsas</formula>
    </cfRule>
  </conditionalFormatting>
  <conditionalFormatting sqref="H15892 I15892:N15893 J15894:N15894 K15895:N15895 L15896:N15896 M15897:N15897 N15898">
    <cfRule type="expression" dxfId="218" priority="175">
      <formula>#REF!&gt;dsas</formula>
    </cfRule>
  </conditionalFormatting>
  <conditionalFormatting sqref="H15910 I15910:N15911 J15912:N15912 K15913:N15913 L15914:N15914 M15915:N15915 N15916">
    <cfRule type="expression" dxfId="217" priority="174">
      <formula>#REF!&gt;dsas</formula>
    </cfRule>
  </conditionalFormatting>
  <conditionalFormatting sqref="H15928 I15928:N15929 J15930:N15930 K15931:N15931 L15932:N15932 M15933:N15933 N15934">
    <cfRule type="expression" dxfId="216" priority="173">
      <formula>#REF!&gt;dsas</formula>
    </cfRule>
  </conditionalFormatting>
  <conditionalFormatting sqref="H15946 I15946:N15947 J15948:N15948 K15949:N15949 L15950:N15950 M15951:N15951 N15952">
    <cfRule type="expression" dxfId="215" priority="172">
      <formula>#REF!&gt;dsas</formula>
    </cfRule>
  </conditionalFormatting>
  <conditionalFormatting sqref="H15964 I15964:N15965 J15966:N15966 K15967:N15967 L15968:N15968 M15969:N15969 N15970">
    <cfRule type="expression" dxfId="214" priority="171">
      <formula>#REF!&gt;dsas</formula>
    </cfRule>
  </conditionalFormatting>
  <conditionalFormatting sqref="H15982 I15982:N15983 J15984:N15984 K15985:N15985 L15986:N15986 M15987:N15987 N15988">
    <cfRule type="expression" dxfId="213" priority="170">
      <formula>#REF!&gt;dsas</formula>
    </cfRule>
  </conditionalFormatting>
  <conditionalFormatting sqref="H16000 I16000:N16001 J16002:N16002 K16003:N16003 L16004:N16004 M16005:N16005 N16006">
    <cfRule type="expression" dxfId="212" priority="169">
      <formula>#REF!&gt;dsas</formula>
    </cfRule>
  </conditionalFormatting>
  <conditionalFormatting sqref="H16018 I16018:N16019 J16020:N16020 K16021:N16021 L16022:N16022 M16023:N16023 N16024">
    <cfRule type="expression" dxfId="211" priority="168">
      <formula>#REF!&gt;dsas</formula>
    </cfRule>
  </conditionalFormatting>
  <conditionalFormatting sqref="H16036 I16036:N16037 J16038:N16038 K16039:N16039 L16040:N16040 M16041:N16041 N16042">
    <cfRule type="expression" dxfId="210" priority="167">
      <formula>#REF!&gt;dsas</formula>
    </cfRule>
  </conditionalFormatting>
  <conditionalFormatting sqref="H16054 I16054:N16055 J16056:N16056 K16057:N16057 L16058:N16058 M16059:N16059 N16060">
    <cfRule type="expression" dxfId="209" priority="166">
      <formula>#REF!&gt;dsas</formula>
    </cfRule>
  </conditionalFormatting>
  <conditionalFormatting sqref="H16072 I16072:N16073 J16074:N16074 K16075:N16075 L16076:N16076 M16077:N16077 N16078">
    <cfRule type="expression" dxfId="208" priority="165">
      <formula>#REF!&gt;dsas</formula>
    </cfRule>
  </conditionalFormatting>
  <conditionalFormatting sqref="H16090 I16090:N16091 J16092:N16092 K16093:N16093 L16094:N16094 M16095:N16095 N16096">
    <cfRule type="expression" dxfId="207" priority="164">
      <formula>#REF!&gt;dsas</formula>
    </cfRule>
  </conditionalFormatting>
  <conditionalFormatting sqref="H16108 I16108:N16109 J16110:N16110 K16111:N16111 L16112:N16112 M16113:N16113 N16114">
    <cfRule type="expression" dxfId="206" priority="163">
      <formula>#REF!&gt;dsas</formula>
    </cfRule>
  </conditionalFormatting>
  <conditionalFormatting sqref="H16126 I16126:N16127 J16128:N16128 K16129:N16129 L16130:N16130 M16131:N16131 N16132">
    <cfRule type="expression" dxfId="205" priority="162">
      <formula>#REF!&gt;dsas</formula>
    </cfRule>
  </conditionalFormatting>
  <conditionalFormatting sqref="H16144 I16144:N16145 J16146:N16146 K16147:N16147 L16148:N16148 M16149:N16149 N16150">
    <cfRule type="expression" dxfId="204" priority="161">
      <formula>#REF!&gt;dsas</formula>
    </cfRule>
  </conditionalFormatting>
  <conditionalFormatting sqref="H16162 I16162:N16163 J16164:N16164 K16165:N16165 L16166:N16166 M16167:N16167 N16168">
    <cfRule type="expression" dxfId="203" priority="160">
      <formula>#REF!&gt;dsas</formula>
    </cfRule>
  </conditionalFormatting>
  <conditionalFormatting sqref="H16180 I16180:N16181 J16182:N16182 K16183:N16183 L16184:N16184 M16185:N16185 N16186">
    <cfRule type="expression" dxfId="202" priority="159">
      <formula>#REF!&gt;dsas</formula>
    </cfRule>
  </conditionalFormatting>
  <conditionalFormatting sqref="H16198 I16198:N16199 J16200:N16200 K16201:N16201 L16202:N16202 M16203:N16203 N16204">
    <cfRule type="expression" dxfId="201" priority="158">
      <formula>#REF!&gt;dsas</formula>
    </cfRule>
  </conditionalFormatting>
  <conditionalFormatting sqref="H16216 I16216:N16217 J16218:N16218 K16219:N16219 L16220:N16220 M16221:N16221 N16222">
    <cfRule type="expression" dxfId="200" priority="157">
      <formula>#REF!&gt;dsas</formula>
    </cfRule>
  </conditionalFormatting>
  <conditionalFormatting sqref="H16234 I16234:N16235 J16236:N16236 K16237:N16237 L16238:N16238 M16239:N16239 N16240">
    <cfRule type="expression" dxfId="199" priority="156">
      <formula>#REF!&gt;dsas</formula>
    </cfRule>
  </conditionalFormatting>
  <conditionalFormatting sqref="H16252 I16252:N16253 J16254:N16254 K16255:N16255 L16256:N16256 M16257:N16257 N16258">
    <cfRule type="expression" dxfId="198" priority="155">
      <formula>#REF!&gt;dsas</formula>
    </cfRule>
  </conditionalFormatting>
  <conditionalFormatting sqref="H16270 I16270:N16271 J16272:N16272 K16273:N16273 L16274:N16274 M16275:N16275 N16276">
    <cfRule type="expression" dxfId="197" priority="154">
      <formula>#REF!&gt;dsas</formula>
    </cfRule>
  </conditionalFormatting>
  <conditionalFormatting sqref="H16288 I16288:N16289 J16290:N16290 K16291:N16291 L16292:N16292 M16293:N16293 N16294">
    <cfRule type="expression" dxfId="196" priority="153">
      <formula>#REF!&gt;dsas</formula>
    </cfRule>
  </conditionalFormatting>
  <conditionalFormatting sqref="H16306 I16306:N16307 J16308:N16308 K16309:N16309 L16310:N16310 M16311:N16311 N16312">
    <cfRule type="expression" dxfId="195" priority="152">
      <formula>#REF!&gt;dsas</formula>
    </cfRule>
  </conditionalFormatting>
  <conditionalFormatting sqref="H16324 I16324:N16325 J16326:N16326 K16327:N16327 L16328:N16328 M16329:N16329 N16330">
    <cfRule type="expression" dxfId="194" priority="151">
      <formula>#REF!&gt;dsas</formula>
    </cfRule>
  </conditionalFormatting>
  <conditionalFormatting sqref="H16342 I16342:N16343 J16344:N16344 K16345:N16345 L16346:N16346 M16347:N16347 N16348">
    <cfRule type="expression" dxfId="193" priority="150">
      <formula>#REF!&gt;dsas</formula>
    </cfRule>
  </conditionalFormatting>
  <conditionalFormatting sqref="H16360 I16360:N16361 J16362:N16362 K16363:N16363 L16364:N16364 M16365:N16365 N16366">
    <cfRule type="expression" dxfId="192" priority="149">
      <formula>#REF!&gt;dsas</formula>
    </cfRule>
  </conditionalFormatting>
  <conditionalFormatting sqref="H16378 I16378:N16379 J16380:N16380 K16381:N16381 L16382:N16382 M16383:N16383 N16384">
    <cfRule type="expression" dxfId="191" priority="148">
      <formula>#REF!&gt;dsas</formula>
    </cfRule>
  </conditionalFormatting>
  <conditionalFormatting sqref="H16396 I16396:N16397 J16398:N16398 K16399:N16399 L16400:N16400 M16401:N16401 N16402">
    <cfRule type="expression" dxfId="190" priority="147">
      <formula>#REF!&gt;dsas</formula>
    </cfRule>
  </conditionalFormatting>
  <conditionalFormatting sqref="H16414 I16414:N16415 J16416:N16416 K16417:N16417 L16418:N16418 M16419:N16419 N16420">
    <cfRule type="expression" dxfId="189" priority="146">
      <formula>#REF!&gt;dsas</formula>
    </cfRule>
  </conditionalFormatting>
  <conditionalFormatting sqref="H16432 I16432:N16433 J16434:N16434 K16435:N16435 L16436:N16436 M16437:N16437 N16438">
    <cfRule type="expression" dxfId="188" priority="145">
      <formula>#REF!&gt;dsas</formula>
    </cfRule>
  </conditionalFormatting>
  <conditionalFormatting sqref="H16450 I16450:N16451 J16452:N16452 K16453:N16453 L16454:N16454 M16455:N16455 N16456">
    <cfRule type="expression" dxfId="187" priority="144">
      <formula>#REF!&gt;dsas</formula>
    </cfRule>
  </conditionalFormatting>
  <conditionalFormatting sqref="H16468 I16468:N16469 J16470:N16470 K16471:N16471 L16472:N16472 M16473:N16473 N16474">
    <cfRule type="expression" dxfId="186" priority="143">
      <formula>#REF!&gt;dsas</formula>
    </cfRule>
  </conditionalFormatting>
  <conditionalFormatting sqref="H16486 I16486:N16487 J16488:N16488 K16489:N16489 L16490:N16490 M16491:N16491 N16492">
    <cfRule type="expression" dxfId="185" priority="142">
      <formula>#REF!&gt;dsas</formula>
    </cfRule>
  </conditionalFormatting>
  <conditionalFormatting sqref="H16504 I16504:N16505 J16506:N16506 K16507:N16507 L16508:N16508 M16509:N16509 N16510">
    <cfRule type="expression" dxfId="184" priority="141">
      <formula>#REF!&gt;dsas</formula>
    </cfRule>
  </conditionalFormatting>
  <conditionalFormatting sqref="H16522 I16522:N16523 J16524:N16524 K16525:N16525 L16526:N16526 M16527:N16527 N16528">
    <cfRule type="expression" dxfId="183" priority="140">
      <formula>#REF!&gt;dsas</formula>
    </cfRule>
  </conditionalFormatting>
  <conditionalFormatting sqref="H16540 I16540:N16541 J16542:N16542 K16543:N16543 L16544:N16544 M16545:N16545 N16546">
    <cfRule type="expression" dxfId="182" priority="139">
      <formula>#REF!&gt;dsas</formula>
    </cfRule>
  </conditionalFormatting>
  <conditionalFormatting sqref="H16558 I16558:N16559 J16560:N16560 K16561:N16561 L16562:N16562 M16563:N16563 N16564">
    <cfRule type="expression" dxfId="181" priority="138">
      <formula>#REF!&gt;dsas</formula>
    </cfRule>
  </conditionalFormatting>
  <conditionalFormatting sqref="H16576 I16576:N16577 J16578:N16578 K16579:N16579 L16580:N16580 M16581:N16581 N16582">
    <cfRule type="expression" dxfId="180" priority="137">
      <formula>#REF!&gt;dsas</formula>
    </cfRule>
  </conditionalFormatting>
  <conditionalFormatting sqref="H16594 I16594:N16595 J16596:N16596 K16597:N16597 L16598:N16598 M16599:N16599 N16600">
    <cfRule type="expression" dxfId="179" priority="136">
      <formula>#REF!&gt;dsas</formula>
    </cfRule>
  </conditionalFormatting>
  <conditionalFormatting sqref="H16612 I16612:N16613 J16614:N16614 K16615:N16615 L16616:N16616 M16617:N16617 N16618">
    <cfRule type="expression" dxfId="178" priority="135">
      <formula>#REF!&gt;dsas</formula>
    </cfRule>
  </conditionalFormatting>
  <conditionalFormatting sqref="H16630 I16630:N16631 J16632:N16632 K16633:N16633 L16634:N16634 M16635:N16635 N16636">
    <cfRule type="expression" dxfId="177" priority="134">
      <formula>#REF!&gt;dsas</formula>
    </cfRule>
  </conditionalFormatting>
  <conditionalFormatting sqref="H16648 I16648:N16649 J16650:N16650 K16651:N16651 L16652:N16652 M16653:N16653 N16654">
    <cfRule type="expression" dxfId="176" priority="133">
      <formula>#REF!&gt;dsas</formula>
    </cfRule>
  </conditionalFormatting>
  <conditionalFormatting sqref="H16666 I16666:N16667 J16668:N16668 K16669:N16669 L16670:N16670 M16671:N16671 N16672">
    <cfRule type="expression" dxfId="175" priority="132">
      <formula>#REF!&gt;dsas</formula>
    </cfRule>
  </conditionalFormatting>
  <conditionalFormatting sqref="H16684 I16684:N16685 J16686:N16686 K16687:N16687 L16688:N16688 M16689:N16689 N16690">
    <cfRule type="expression" dxfId="174" priority="131">
      <formula>#REF!&gt;dsas</formula>
    </cfRule>
  </conditionalFormatting>
  <conditionalFormatting sqref="H16702 I16702:N16703 J16704:N16704 K16705:N16705 L16706:N16706 M16707:N16707 N16708">
    <cfRule type="expression" dxfId="173" priority="130">
      <formula>#REF!&gt;dsas</formula>
    </cfRule>
  </conditionalFormatting>
  <conditionalFormatting sqref="H16720 I16720:N16721 J16722:N16722 K16723:N16723 L16724:N16724 M16725:N16725 N16726">
    <cfRule type="expression" dxfId="172" priority="129">
      <formula>#REF!&gt;dsas</formula>
    </cfRule>
  </conditionalFormatting>
  <conditionalFormatting sqref="H16738 I16738:N16739 J16740:N16740 K16741:N16741 L16742:N16742 M16743:N16743 N16744">
    <cfRule type="expression" dxfId="171" priority="128">
      <formula>#REF!&gt;dsas</formula>
    </cfRule>
  </conditionalFormatting>
  <conditionalFormatting sqref="H16756 I16756:N16757 J16758:N16758 K16759:N16759 L16760:N16760 M16761:N16761 N16762">
    <cfRule type="expression" dxfId="170" priority="127">
      <formula>#REF!&gt;dsas</formula>
    </cfRule>
  </conditionalFormatting>
  <conditionalFormatting sqref="H16774 I16774:N16775 J16776:N16776 K16777:N16777 L16778:N16778 M16779:N16779 N16780">
    <cfRule type="expression" dxfId="169" priority="126">
      <formula>#REF!&gt;dsas</formula>
    </cfRule>
  </conditionalFormatting>
  <conditionalFormatting sqref="H16792 I16792:N16793 J16794:N16794 K16795:N16795 L16796:N16796 M16797:N16797 N16798">
    <cfRule type="expression" dxfId="168" priority="125">
      <formula>#REF!&gt;dsas</formula>
    </cfRule>
  </conditionalFormatting>
  <conditionalFormatting sqref="H16810 I16810:N16811 J16812:N16812 K16813:N16813 L16814:N16814 M16815:N16815 N16816">
    <cfRule type="expression" dxfId="167" priority="124">
      <formula>#REF!&gt;dsas</formula>
    </cfRule>
  </conditionalFormatting>
  <conditionalFormatting sqref="H16828 I16828:N16829 J16830:N16830 K16831:N16831 L16832:N16832 M16833:N16833 N16834">
    <cfRule type="expression" dxfId="166" priority="123">
      <formula>#REF!&gt;dsas</formula>
    </cfRule>
  </conditionalFormatting>
  <conditionalFormatting sqref="H16846 I16846:N16847 J16848:N16848 K16849:N16849 L16850:N16850 M16851:N16851 N16852">
    <cfRule type="expression" dxfId="165" priority="122">
      <formula>#REF!&gt;dsas</formula>
    </cfRule>
  </conditionalFormatting>
  <conditionalFormatting sqref="H16864 I16864:N16865 J16866:N16866 K16867:N16867 L16868:N16868 M16869:N16869 N16870">
    <cfRule type="expression" dxfId="164" priority="121">
      <formula>#REF!&gt;dsas</formula>
    </cfRule>
  </conditionalFormatting>
  <conditionalFormatting sqref="H16882 I16882:N16883 J16884:N16884 K16885:N16885 L16886:N16886 M16887:N16887 N16888">
    <cfRule type="expression" dxfId="163" priority="120">
      <formula>#REF!&gt;dsas</formula>
    </cfRule>
  </conditionalFormatting>
  <conditionalFormatting sqref="H16900 I16900:N16901 J16902:N16902 K16903:N16903 L16904:N16904 M16905:N16905 N16906">
    <cfRule type="expression" dxfId="162" priority="119">
      <formula>#REF!&gt;dsas</formula>
    </cfRule>
  </conditionalFormatting>
  <conditionalFormatting sqref="H16918 I16918:N16919 J16920:N16920 K16921:N16921 L16922:N16922 M16923:N16923 N16924">
    <cfRule type="expression" dxfId="161" priority="118">
      <formula>#REF!&gt;dsas</formula>
    </cfRule>
  </conditionalFormatting>
  <conditionalFormatting sqref="H16936 I16936:N16937 J16938:N16938 K16939:N16939 L16940:N16940 M16941:N16941 N16942">
    <cfRule type="expression" dxfId="160" priority="117">
      <formula>#REF!&gt;dsas</formula>
    </cfRule>
  </conditionalFormatting>
  <conditionalFormatting sqref="H16954 I16954:N16955 J16956:N16956 K16957:N16957 L16958:N16958 M16959:N16959 N16960">
    <cfRule type="expression" dxfId="159" priority="116">
      <formula>#REF!&gt;dsas</formula>
    </cfRule>
  </conditionalFormatting>
  <conditionalFormatting sqref="H16972 I16972:N16973 J16974:N16974 K16975:N16975 L16976:N16976 M16977:N16977 N16978">
    <cfRule type="expression" dxfId="158" priority="115">
      <formula>#REF!&gt;dsas</formula>
    </cfRule>
  </conditionalFormatting>
  <conditionalFormatting sqref="H16990 I16990:N16991 J16992:N16992 K16993:N16993 L16994:N16994 M16995:N16995 N16996">
    <cfRule type="expression" dxfId="157" priority="114">
      <formula>#REF!&gt;dsas</formula>
    </cfRule>
  </conditionalFormatting>
  <conditionalFormatting sqref="H17008 I17008:N17009 J17010:N17010 K17011:N17011 L17012:N17012 M17013:N17013 N17014">
    <cfRule type="expression" dxfId="156" priority="113">
      <formula>#REF!&gt;dsas</formula>
    </cfRule>
  </conditionalFormatting>
  <conditionalFormatting sqref="H17026 I17026:N17027 J17028:N17028 K17029:N17029 L17030:N17030 M17031:N17031 N17032">
    <cfRule type="expression" dxfId="155" priority="112">
      <formula>#REF!&gt;dsas</formula>
    </cfRule>
  </conditionalFormatting>
  <conditionalFormatting sqref="H17044 I17044:N17045 J17046:N17046 K17047:N17047 L17048:N17048 M17049:N17049 N17050">
    <cfRule type="expression" dxfId="154" priority="111">
      <formula>#REF!&gt;dsas</formula>
    </cfRule>
  </conditionalFormatting>
  <conditionalFormatting sqref="H17062 I17062:N17063 J17064:N17064 K17065:N17065 L17066:N17066 M17067:N17067 N17068">
    <cfRule type="expression" dxfId="153" priority="110">
      <formula>#REF!&gt;dsas</formula>
    </cfRule>
  </conditionalFormatting>
  <conditionalFormatting sqref="H17080 I17080:N17081 J17082:N17082 K17083:N17083 L17084:N17084 M17085:N17085 N17086">
    <cfRule type="expression" dxfId="152" priority="109">
      <formula>#REF!&gt;dsas</formula>
    </cfRule>
  </conditionalFormatting>
  <conditionalFormatting sqref="H17098 I17098:N17099 J17100:N17100 K17101:N17101 L17102:N17102 M17103:N17103 N17104">
    <cfRule type="expression" dxfId="151" priority="108">
      <formula>#REF!&gt;dsas</formula>
    </cfRule>
  </conditionalFormatting>
  <conditionalFormatting sqref="H17116 I17116:N17117 J17118:N17118 K17119:N17119 L17120:N17120 M17121:N17121 N17122">
    <cfRule type="expression" dxfId="150" priority="107">
      <formula>#REF!&gt;dsas</formula>
    </cfRule>
  </conditionalFormatting>
  <conditionalFormatting sqref="H17134 I17134:N17135 J17136:N17136 K17137:N17137 L17138:N17138 M17139:N17139 N17140">
    <cfRule type="expression" dxfId="149" priority="106">
      <formula>#REF!&gt;dsas</formula>
    </cfRule>
  </conditionalFormatting>
  <conditionalFormatting sqref="H17152 I17152:N17153 J17154:N17154 K17155:N17155 L17156:N17156 M17157:N17157 N17158">
    <cfRule type="expression" dxfId="148" priority="105">
      <formula>#REF!&gt;dsas</formula>
    </cfRule>
  </conditionalFormatting>
  <conditionalFormatting sqref="H17170 I17170:N17171 J17172:N17172 K17173:N17173 L17174:N17174 M17175:N17175 N17176">
    <cfRule type="expression" dxfId="147" priority="104">
      <formula>#REF!&gt;dsas</formula>
    </cfRule>
  </conditionalFormatting>
  <conditionalFormatting sqref="H17188 I17188:N17189 J17190:N17190 K17191:N17191 L17192:N17192 M17193:N17193 N17194">
    <cfRule type="expression" dxfId="146" priority="103">
      <formula>#REF!&gt;dsas</formula>
    </cfRule>
  </conditionalFormatting>
  <conditionalFormatting sqref="H17206 I17206:N17207 J17208:N17208 K17209:N17209 L17210:N17210 M17211:N17211 N17212">
    <cfRule type="expression" dxfId="145" priority="102">
      <formula>#REF!&gt;dsas</formula>
    </cfRule>
  </conditionalFormatting>
  <conditionalFormatting sqref="H17224 I17224:N17225 J17226:N17226 K17227:N17227 L17228:N17228 M17229:N17229 N17230">
    <cfRule type="expression" dxfId="144" priority="101">
      <formula>#REF!&gt;dsas</formula>
    </cfRule>
  </conditionalFormatting>
  <conditionalFormatting sqref="H17242 I17242:N17243 J17244:N17244 K17245:N17245 L17246:N17246 M17247:N17247 N17248">
    <cfRule type="expression" dxfId="143" priority="100">
      <formula>#REF!&gt;dsas</formula>
    </cfRule>
  </conditionalFormatting>
  <conditionalFormatting sqref="H17260 I17260:N17261 J17262:N17262 K17263:N17263 L17264:N17264 M17265:N17265 N17266">
    <cfRule type="expression" dxfId="142" priority="99">
      <formula>#REF!&gt;dsas</formula>
    </cfRule>
  </conditionalFormatting>
  <conditionalFormatting sqref="H17278 I17278:N17279 J17280:N17280 K17281:N17281 L17282:N17282 M17283:N17283 N17284">
    <cfRule type="expression" dxfId="141" priority="98">
      <formula>#REF!&gt;dsas</formula>
    </cfRule>
  </conditionalFormatting>
  <conditionalFormatting sqref="H17296 I17296:N17297 J17298:N17298 K17299:N17299 L17300:N17300 M17301:N17301 N17302">
    <cfRule type="expression" dxfId="140" priority="97">
      <formula>#REF!&gt;dsas</formula>
    </cfRule>
  </conditionalFormatting>
  <conditionalFormatting sqref="H17314 I17314:N17315 J17316:N17316 K17317:N17317 L17318:N17318 M17319:N17319 N17320">
    <cfRule type="expression" dxfId="139" priority="96">
      <formula>#REF!&gt;dsas</formula>
    </cfRule>
  </conditionalFormatting>
  <conditionalFormatting sqref="H17332 I17332:N17333 J17334:N17334 K17335:N17335 L17336:N17336 M17337:N17337 N17338">
    <cfRule type="expression" dxfId="138" priority="95">
      <formula>#REF!&gt;dsas</formula>
    </cfRule>
  </conditionalFormatting>
  <conditionalFormatting sqref="H17350 I17350:N17351 J17352:N17352 K17353:N17353 L17354:N17354 M17355:N17355 N17356">
    <cfRule type="expression" dxfId="137" priority="94">
      <formula>#REF!&gt;dsas</formula>
    </cfRule>
  </conditionalFormatting>
  <conditionalFormatting sqref="H17368 I17368:N17369 J17370:N17370 K17371:N17371 L17372:N17372 M17373:N17373 N17374">
    <cfRule type="expression" dxfId="136" priority="93">
      <formula>#REF!&gt;dsas</formula>
    </cfRule>
  </conditionalFormatting>
  <conditionalFormatting sqref="H17386 I17386:N17387 J17388:N17388 K17389:N17389 L17390:N17390 M17391:N17391 N17392">
    <cfRule type="expression" dxfId="135" priority="92">
      <formula>#REF!&gt;dsas</formula>
    </cfRule>
  </conditionalFormatting>
  <conditionalFormatting sqref="H17404 I17404:N17405 J17406:N17406 K17407:N17407 L17408:N17408 M17409:N17409 N17410">
    <cfRule type="expression" dxfId="134" priority="91">
      <formula>#REF!&gt;dsas</formula>
    </cfRule>
  </conditionalFormatting>
  <conditionalFormatting sqref="H17422 I17422:N17423 J17424:N17424 K17425:N17425 L17426:N17426 M17427:N17427 N17428">
    <cfRule type="expression" dxfId="133" priority="90">
      <formula>#REF!&gt;dsas</formula>
    </cfRule>
  </conditionalFormatting>
  <conditionalFormatting sqref="H17440 I17440:N17441 J17442:N17442 K17443:N17443 L17444:N17444 M17445:N17445 N17446">
    <cfRule type="expression" dxfId="132" priority="89">
      <formula>#REF!&gt;dsas</formula>
    </cfRule>
  </conditionalFormatting>
  <conditionalFormatting sqref="H17458 I17458:N17459 J17460:N17460 K17461:N17461 L17462:N17462 M17463:N17463 N17464">
    <cfRule type="expression" dxfId="131" priority="88">
      <formula>#REF!&gt;dsas</formula>
    </cfRule>
  </conditionalFormatting>
  <conditionalFormatting sqref="H17476 I17476:N17477 J17478:N17478 K17479:N17479 L17480:N17480 M17481:N17481 N17482">
    <cfRule type="expression" dxfId="130" priority="87">
      <formula>#REF!&gt;dsas</formula>
    </cfRule>
  </conditionalFormatting>
  <conditionalFormatting sqref="H17494 I17494:N17495 J17496:N17496 K17497:N17497 L17498:N17498 M17499:N17499 N17500">
    <cfRule type="expression" dxfId="129" priority="86">
      <formula>#REF!&gt;dsas</formula>
    </cfRule>
  </conditionalFormatting>
  <conditionalFormatting sqref="H17512 I17512:N17513 J17514:N17514 K17515:N17515 L17516:N17516 M17517:N17517 N17518">
    <cfRule type="expression" dxfId="128" priority="85">
      <formula>#REF!&gt;dsas</formula>
    </cfRule>
  </conditionalFormatting>
  <conditionalFormatting sqref="H17530 I17530:N17531 J17532:N17532 K17533:N17533 L17534:N17534 M17535:N17535 N17536">
    <cfRule type="expression" dxfId="127" priority="84">
      <formula>#REF!&gt;dsas</formula>
    </cfRule>
  </conditionalFormatting>
  <conditionalFormatting sqref="H17548 I17548:N17549 J17550:N17550 K17551:N17551 L17552:N17552 M17553:N17553 N17554">
    <cfRule type="expression" dxfId="126" priority="83">
      <formula>#REF!&gt;dsas</formula>
    </cfRule>
  </conditionalFormatting>
  <conditionalFormatting sqref="H17566 I17566:N17567 J17568:N17568 K17569:N17569 L17570:N17570 M17571:N17571 N17572">
    <cfRule type="expression" dxfId="125" priority="82">
      <formula>#REF!&gt;dsas</formula>
    </cfRule>
  </conditionalFormatting>
  <conditionalFormatting sqref="H17584 I17584:N17585 J17586:N17586 K17587:N17587 L17588:N17588 M17589:N17589 N17590">
    <cfRule type="expression" dxfId="124" priority="81">
      <formula>#REF!&gt;dsas</formula>
    </cfRule>
  </conditionalFormatting>
  <conditionalFormatting sqref="H17602 I17602:N17603 J17604:N17604 K17605:N17605 L17606:N17606 M17607:N17607 N17608">
    <cfRule type="expression" dxfId="123" priority="80">
      <formula>#REF!&gt;dsas</formula>
    </cfRule>
  </conditionalFormatting>
  <conditionalFormatting sqref="H17620 I17620:N17621 J17622:N17622 K17623:N17623 L17624:N17624 M17625:N17625 N17626">
    <cfRule type="expression" dxfId="122" priority="79">
      <formula>#REF!&gt;dsas</formula>
    </cfRule>
  </conditionalFormatting>
  <conditionalFormatting sqref="H17638 I17638:N17639 J17640:N17640 K17641:N17641 L17642:N17642 M17643:N17643 N17644">
    <cfRule type="expression" dxfId="121" priority="78">
      <formula>#REF!&gt;dsas</formula>
    </cfRule>
  </conditionalFormatting>
  <conditionalFormatting sqref="H17656 I17656:N17657 J17658:N17658 K17659:N17659 L17660:N17660 M17661:N17661 N17662">
    <cfRule type="expression" dxfId="120" priority="77">
      <formula>#REF!&gt;dsas</formula>
    </cfRule>
  </conditionalFormatting>
  <conditionalFormatting sqref="H17674 I17674:N17675 J17676:N17676 K17677:N17677 L17678:N17678 M17679:N17679 N17680">
    <cfRule type="expression" dxfId="119" priority="76">
      <formula>#REF!&gt;dsas</formula>
    </cfRule>
  </conditionalFormatting>
  <conditionalFormatting sqref="H17692 I17692:N17693 J17694:N17694 K17695:N17695 L17696:N17696 M17697:N17697 N17698">
    <cfRule type="expression" dxfId="118" priority="75">
      <formula>#REF!&gt;dsas</formula>
    </cfRule>
  </conditionalFormatting>
  <conditionalFormatting sqref="H17710 I17710:N17711 J17712:N17712 K17713:N17713 L17714:N17714 M17715:N17715 N17716">
    <cfRule type="expression" dxfId="117" priority="74">
      <formula>#REF!&gt;dsas</formula>
    </cfRule>
  </conditionalFormatting>
  <conditionalFormatting sqref="H17728 I17728:N17729 J17730:N17730 K17731:N17731 L17732:N17732 M17733:N17733 N17734">
    <cfRule type="expression" dxfId="116" priority="73">
      <formula>#REF!&gt;dsas</formula>
    </cfRule>
  </conditionalFormatting>
  <conditionalFormatting sqref="H17746 I17746:N17747 J17748:N17748 K17749:N17749 L17750:N17750 M17751:N17751 N17752">
    <cfRule type="expression" dxfId="115" priority="72">
      <formula>#REF!&gt;dsas</formula>
    </cfRule>
  </conditionalFormatting>
  <conditionalFormatting sqref="H17764 I17764:N17765 J17766:N17766 K17767:N17767 L17768:N17768 M17769:N17769 N17770">
    <cfRule type="expression" dxfId="114" priority="71">
      <formula>#REF!&gt;dsas</formula>
    </cfRule>
  </conditionalFormatting>
  <conditionalFormatting sqref="H17782 I17782:N17783 J17784:N17784 K17785:N17785 L17786:N17786 M17787:N17787 N17788">
    <cfRule type="expression" dxfId="113" priority="70">
      <formula>#REF!&gt;dsas</formula>
    </cfRule>
  </conditionalFormatting>
  <conditionalFormatting sqref="H17800 I17800:N17801 J17802:N17802 K17803:N17803 L17804:N17804 M17805:N17805 N17806">
    <cfRule type="expression" dxfId="112" priority="69">
      <formula>#REF!&gt;dsas</formula>
    </cfRule>
  </conditionalFormatting>
  <conditionalFormatting sqref="H17818 I17818:N17819 J17820:N17820 K17821:N17821 L17822:N17822 M17823:N17823 N17824">
    <cfRule type="expression" dxfId="111" priority="68">
      <formula>#REF!&gt;dsas</formula>
    </cfRule>
  </conditionalFormatting>
  <conditionalFormatting sqref="H17836 I17836:N17837 J17838:N17838 K17839:N17839 L17840:N17840 M17841:N17841 N17842">
    <cfRule type="expression" dxfId="110" priority="67">
      <formula>#REF!&gt;dsas</formula>
    </cfRule>
  </conditionalFormatting>
  <conditionalFormatting sqref="H17854 I17854:N17855 J17856:N17856 K17857:N17857 L17858:N17858 M17859:N17859 N17860">
    <cfRule type="expression" dxfId="109" priority="66">
      <formula>#REF!&gt;dsas</formula>
    </cfRule>
  </conditionalFormatting>
  <conditionalFormatting sqref="H17872 I17872:N17873 J17874:N17874 K17875:N17875 L17876:N17876 M17877:N17877 N17878">
    <cfRule type="expression" dxfId="108" priority="65">
      <formula>#REF!&gt;dsas</formula>
    </cfRule>
  </conditionalFormatting>
  <conditionalFormatting sqref="H17890 I17890:N17891 J17892:N17892 K17893:N17893 L17894:N17894 M17895:N17895 N17896">
    <cfRule type="expression" dxfId="107" priority="64">
      <formula>#REF!&gt;dsas</formula>
    </cfRule>
  </conditionalFormatting>
  <conditionalFormatting sqref="H17908 I17908:N17909 J17910:N17910 K17911:N17911 L17912:N17912 M17913:N17913 N17914">
    <cfRule type="expression" dxfId="106" priority="63">
      <formula>#REF!&gt;dsas</formula>
    </cfRule>
  </conditionalFormatting>
  <conditionalFormatting sqref="H17926 I17926:N17927 J17928:N17928 K17929:N17929 L17930:N17930 M17931:N17931 N17932">
    <cfRule type="expression" dxfId="105" priority="62">
      <formula>#REF!&gt;dsas</formula>
    </cfRule>
  </conditionalFormatting>
  <conditionalFormatting sqref="H17944 I17944:N17945 J17946:N17946 K17947:N17947 L17948:N17948 M17949:N17949 N17950">
    <cfRule type="expression" dxfId="104" priority="61">
      <formula>#REF!&gt;dsas</formula>
    </cfRule>
  </conditionalFormatting>
  <conditionalFormatting sqref="H17962 I17962:N17963 J17964:N17964 K17965:N17965 L17966:N17966 M17967:N17967 N17968">
    <cfRule type="expression" dxfId="103" priority="60">
      <formula>#REF!&gt;dsas</formula>
    </cfRule>
  </conditionalFormatting>
  <conditionalFormatting sqref="H17980 I17980:N17981 J17982:N17982 K17983:N17983 L17984:N17984 M17985:N17985 N17986">
    <cfRule type="expression" dxfId="102" priority="59">
      <formula>#REF!&gt;dsas</formula>
    </cfRule>
  </conditionalFormatting>
  <conditionalFormatting sqref="H17998 I17998:N17999 J18000:N18000 K18001:N18001 L18002:N18002 M18003:N18003 N18004">
    <cfRule type="expression" dxfId="101" priority="58">
      <formula>#REF!&gt;dsas</formula>
    </cfRule>
  </conditionalFormatting>
  <conditionalFormatting sqref="H18016 I18016:N18017 J18018:N18018 K18019:N18019 L18020:N18020 M18021:N18021 N18022">
    <cfRule type="expression" dxfId="100" priority="57">
      <formula>#REF!&gt;dsas</formula>
    </cfRule>
  </conditionalFormatting>
  <conditionalFormatting sqref="H18034 I18034:N18035 J18036:N18036 K18037:N18037 L18038:N18038 M18039:N18039 N18040">
    <cfRule type="expression" dxfId="99" priority="56">
      <formula>#REF!&gt;dsas</formula>
    </cfRule>
  </conditionalFormatting>
  <conditionalFormatting sqref="H18052 I18052:N18053 J18054:N18054 K18055:N18055 L18056:N18056 M18057:N18057 N18058">
    <cfRule type="expression" dxfId="98" priority="55">
      <formula>#REF!&gt;dsas</formula>
    </cfRule>
  </conditionalFormatting>
  <conditionalFormatting sqref="H18070 I18070:N18071 J18072:N18072 K18073:N18073 L18074:N18074 M18075:N18075 N18076">
    <cfRule type="expression" dxfId="97" priority="54">
      <formula>#REF!&gt;dsas</formula>
    </cfRule>
  </conditionalFormatting>
  <conditionalFormatting sqref="H18088 I18088:N18089 J18090:N18090 K18091:N18091 L18092:N18092 M18093:N18093 N18094">
    <cfRule type="expression" dxfId="96" priority="53">
      <formula>#REF!&gt;dsas</formula>
    </cfRule>
  </conditionalFormatting>
  <conditionalFormatting sqref="H18106 I18106:N18107 J18108:N18108 K18109:N18109 L18110:N18110 M18111:N18111 N18112">
    <cfRule type="expression" dxfId="95" priority="52">
      <formula>#REF!&gt;dsas</formula>
    </cfRule>
  </conditionalFormatting>
  <conditionalFormatting sqref="H18124 I18124:N18125 J18126:N18126 K18127:N18127 L18128:N18128 M18129:N18129 N18130">
    <cfRule type="expression" dxfId="94" priority="51">
      <formula>#REF!&gt;dsas</formula>
    </cfRule>
  </conditionalFormatting>
  <conditionalFormatting sqref="H18142 I18142:N18143 J18144:N18144 K18145:N18145 L18146:N18146 M18147:N18147 N18148">
    <cfRule type="expression" dxfId="93" priority="50">
      <formula>#REF!&gt;dsas</formula>
    </cfRule>
  </conditionalFormatting>
  <conditionalFormatting sqref="H18160 I18160:N18161 J18162:N18162 K18163:N18163 L18164:N18164 M18165:N18165 N18166">
    <cfRule type="expression" dxfId="92" priority="49">
      <formula>#REF!&gt;dsas</formula>
    </cfRule>
  </conditionalFormatting>
  <conditionalFormatting sqref="H18178 I18178:N18179 J18180:N18180 K18181:N18181 L18182:N18182 M18183:N18183 N18184">
    <cfRule type="expression" dxfId="91" priority="48">
      <formula>#REF!&gt;dsas</formula>
    </cfRule>
  </conditionalFormatting>
  <conditionalFormatting sqref="H18196 I18196:N18197 J18198:N18198 K18199:N18199 L18200:N18200 M18201:N18201 N18202">
    <cfRule type="expression" dxfId="90" priority="47">
      <formula>#REF!&gt;dsas</formula>
    </cfRule>
  </conditionalFormatting>
  <conditionalFormatting sqref="H18214 I18214:N18215 J18216:N18216 K18217:N18217 L18218:N18218 M18219:N18219 N18220">
    <cfRule type="expression" dxfId="89" priority="46">
      <formula>#REF!&gt;dsas</formula>
    </cfRule>
  </conditionalFormatting>
  <conditionalFormatting sqref="H18232 I18232:N18233 J18234:N18234 K18235:N18235 L18236:N18236 M18237:N18237 N18238">
    <cfRule type="expression" dxfId="88" priority="45">
      <formula>#REF!&gt;dsas</formula>
    </cfRule>
  </conditionalFormatting>
  <conditionalFormatting sqref="H18250 I18250:N18251 J18252:N18252 K18253:N18253 L18254:N18254 M18255:N18255 N18256">
    <cfRule type="expression" dxfId="87" priority="44">
      <formula>#REF!&gt;dsas</formula>
    </cfRule>
  </conditionalFormatting>
  <conditionalFormatting sqref="H18268 I18268:N18269 J18270:N18270 K18271:N18271 L18272:N18272 M18273:N18273 N18274">
    <cfRule type="expression" dxfId="86" priority="43">
      <formula>#REF!&gt;dsas</formula>
    </cfRule>
  </conditionalFormatting>
  <conditionalFormatting sqref="H18286 I18286:N18287 J18288:N18288 K18289:N18289 L18290:N18290 M18291:N18291 N18292">
    <cfRule type="expression" dxfId="85" priority="42">
      <formula>#REF!&gt;dsas</formula>
    </cfRule>
  </conditionalFormatting>
  <conditionalFormatting sqref="H18304 I18304:N18305 J18306:N18306 K18307:N18307 L18308:N18308 M18309:N18309 N18310">
    <cfRule type="expression" dxfId="84" priority="41">
      <formula>#REF!&gt;dsas</formula>
    </cfRule>
  </conditionalFormatting>
  <conditionalFormatting sqref="H18322 I18322:N18323 J18324:N18324 K18325:N18325 L18326:N18326 M18327:N18327 N18328">
    <cfRule type="expression" dxfId="83" priority="40">
      <formula>#REF!&gt;dsas</formula>
    </cfRule>
  </conditionalFormatting>
  <conditionalFormatting sqref="H18340 I18340:N18341 J18342:N18342 K18343:N18343 L18344:N18344 M18345:N18345 N18346">
    <cfRule type="expression" dxfId="82" priority="39">
      <formula>#REF!&gt;dsas</formula>
    </cfRule>
  </conditionalFormatting>
  <conditionalFormatting sqref="H18358 I18358:N18359 J18360:N18360 K18361:N18361 L18362:N18362 M18363:N18363 N18364">
    <cfRule type="expression" dxfId="81" priority="38">
      <formula>#REF!&gt;dsas</formula>
    </cfRule>
  </conditionalFormatting>
  <conditionalFormatting sqref="H18376 I18376:N18377 J18378:N18378 K18379:N18379 L18380:N18380 M18381:N18381 N18382">
    <cfRule type="expression" dxfId="80" priority="37">
      <formula>#REF!&gt;dsas</formula>
    </cfRule>
  </conditionalFormatting>
  <conditionalFormatting sqref="H18394 I18394:N18395 J18396:N18396 K18397:N18397 L18398:N18398 M18399:N18399 N18400">
    <cfRule type="expression" dxfId="79" priority="36">
      <formula>#REF!&gt;dsas</formula>
    </cfRule>
  </conditionalFormatting>
  <conditionalFormatting sqref="H18412 I18412:N18413 J18414:N18414 K18415:N18415 L18416:N18416 M18417:N18417 N18418">
    <cfRule type="expression" dxfId="78" priority="35">
      <formula>#REF!&gt;dsas</formula>
    </cfRule>
  </conditionalFormatting>
  <conditionalFormatting sqref="H18430 I18430:N18431 J18432:N18432 K18433:N18433 L18434:N18434 M18435:N18435 N18436">
    <cfRule type="expression" dxfId="77" priority="34">
      <formula>#REF!&gt;dsas</formula>
    </cfRule>
  </conditionalFormatting>
  <conditionalFormatting sqref="H18448 I18448:N18449 J18450:N18450 K18451:N18451 L18452:N18452 M18453:N18453 N18454">
    <cfRule type="expression" dxfId="76" priority="33">
      <formula>#REF!&gt;dsas</formula>
    </cfRule>
  </conditionalFormatting>
  <conditionalFormatting sqref="H18466 I18466:N18467 J18468:N18468 K18469:N18469 L18470:N18470 M18471:N18471 N18472">
    <cfRule type="expression" dxfId="75" priority="32">
      <formula>#REF!&gt;dsas</formula>
    </cfRule>
  </conditionalFormatting>
  <conditionalFormatting sqref="H18484 I18484:N18485 J18486:N18486 K18487:N18487 L18488:N18488 M18489:N18489 N18490">
    <cfRule type="expression" dxfId="74" priority="31">
      <formula>#REF!&gt;dsas</formula>
    </cfRule>
  </conditionalFormatting>
  <conditionalFormatting sqref="H18502 I18502:N18503 J18504:N18504 K18505:N18505 L18506:N18506 M18507:N18507 N18508">
    <cfRule type="expression" dxfId="73" priority="30">
      <formula>#REF!&gt;dsas</formula>
    </cfRule>
  </conditionalFormatting>
  <conditionalFormatting sqref="H18520 I18520:N18521 J18522:N18522 K18523:N18523 L18524:N18524 M18525:N18525 N18526">
    <cfRule type="expression" dxfId="72" priority="29">
      <formula>#REF!&gt;dsas</formula>
    </cfRule>
  </conditionalFormatting>
  <conditionalFormatting sqref="H18538 I18538:N18539 J18540:N18540 K18541:N18541 L18542:N18542 M18543:N18543 N18544">
    <cfRule type="expression" dxfId="71" priority="28">
      <formula>#REF!&gt;dsas</formula>
    </cfRule>
  </conditionalFormatting>
  <conditionalFormatting sqref="H18556 I18556:N18557 J18558:N18558 K18559:N18559 L18560:N18560 M18561:N18561 N18562">
    <cfRule type="expression" dxfId="70" priority="27">
      <formula>#REF!&gt;dsas</formula>
    </cfRule>
  </conditionalFormatting>
  <conditionalFormatting sqref="H18574 I18574:N18575 J18576:N18576 K18577:N18577 L18578:N18578 M18579:N18579 N18580">
    <cfRule type="expression" dxfId="69" priority="26">
      <formula>#REF!&gt;dsas</formula>
    </cfRule>
  </conditionalFormatting>
  <conditionalFormatting sqref="H18592 I18592:N18593 J18594:N18594 K18595:N18595 L18596:N18596 M18597:N18597 N18598">
    <cfRule type="expression" dxfId="68" priority="25">
      <formula>#REF!&gt;dsas</formula>
    </cfRule>
  </conditionalFormatting>
  <conditionalFormatting sqref="H18610 I18610:N18611 J18612:N18612 K18613:N18613 L18614:N18614 M18615:N18615 N18616">
    <cfRule type="expression" dxfId="67" priority="24">
      <formula>#REF!&gt;dsas</formula>
    </cfRule>
  </conditionalFormatting>
  <conditionalFormatting sqref="H18628 I18628:N18629 J18630:N18630 K18631:N18631 L18632:N18632 M18633:N18633 N18634">
    <cfRule type="expression" dxfId="66" priority="23">
      <formula>#REF!&gt;dsas</formula>
    </cfRule>
  </conditionalFormatting>
  <conditionalFormatting sqref="H18646 I18646:N18647 J18648:N18648 K18649:N18649 L18650:N18650 M18651:N18651 N18652">
    <cfRule type="expression" dxfId="65" priority="22">
      <formula>#REF!&gt;dsas</formula>
    </cfRule>
  </conditionalFormatting>
  <conditionalFormatting sqref="H18664 I18664:N18665 J18666:N18666 K18667:N18667 L18668:N18668 M18669:N18669 N18670">
    <cfRule type="expression" dxfId="64" priority="21">
      <formula>#REF!&gt;dsas</formula>
    </cfRule>
  </conditionalFormatting>
  <conditionalFormatting sqref="H18682 I18682:N18683 J18684:N18684 K18685:N18685 L18686:N18686 M18687:N18687 N18688">
    <cfRule type="expression" dxfId="63" priority="20">
      <formula>#REF!&gt;dsas</formula>
    </cfRule>
  </conditionalFormatting>
  <conditionalFormatting sqref="H18700 I18700:N18701 J18702:N18702 K18703:N18703 L18704:N18704 M18705:N18705 N18706">
    <cfRule type="expression" dxfId="62" priority="19">
      <formula>#REF!&gt;dsas</formula>
    </cfRule>
  </conditionalFormatting>
  <conditionalFormatting sqref="H18718 I18718:N18719 J18720:N18720 K18721:N18721 L18722:N18722 M18723:N18723 N18724">
    <cfRule type="expression" dxfId="61" priority="18">
      <formula>#REF!&gt;dsas</formula>
    </cfRule>
  </conditionalFormatting>
  <conditionalFormatting sqref="H18736 I18736:N18737 J18738:N18738 K18739:N18739 L18740:N18740 M18741:N18741 N18742">
    <cfRule type="expression" dxfId="60" priority="17">
      <formula>#REF!&gt;dsas</formula>
    </cfRule>
  </conditionalFormatting>
  <conditionalFormatting sqref="H18754 I18754:N18755 J18756:N18756 K18757:N18757 L18758:N18758 M18759:N18759 N18760">
    <cfRule type="expression" dxfId="59" priority="16">
      <formula>#REF!&gt;dsas</formula>
    </cfRule>
  </conditionalFormatting>
  <conditionalFormatting sqref="H18772 I18772:N18773 J18774:N18774 K18775:N18775 L18776:N18776 M18777:N18777 N18778">
    <cfRule type="expression" dxfId="58" priority="15">
      <formula>#REF!&gt;dsas</formula>
    </cfRule>
  </conditionalFormatting>
  <conditionalFormatting sqref="H18790 I18790:N18791 J18792:N18792 K18793:N18793 L18794:N18794 M18795:N18795 N18796">
    <cfRule type="expression" dxfId="57" priority="14">
      <formula>#REF!&gt;dsas</formula>
    </cfRule>
  </conditionalFormatting>
  <conditionalFormatting sqref="H18808 I18808:N18809 J18810:N18810 K18811:N18811 L18812:N18812 M18813:N18813 N18814">
    <cfRule type="expression" dxfId="56" priority="13">
      <formula>#REF!&gt;dsas</formula>
    </cfRule>
  </conditionalFormatting>
  <conditionalFormatting sqref="H18826 I18826:N18827 J18828:N18828 K18829:N18829 L18830:N18830 M18831:N18831 N18832">
    <cfRule type="expression" dxfId="55" priority="12">
      <formula>#REF!&gt;dsas</formula>
    </cfRule>
  </conditionalFormatting>
  <conditionalFormatting sqref="H18844 I18844:N18845 J18846:N18846 K18847:N18847 L18848:N18848 M18849:N18849 N18850">
    <cfRule type="expression" dxfId="54" priority="11">
      <formula>#REF!&gt;dsas</formula>
    </cfRule>
  </conditionalFormatting>
  <conditionalFormatting sqref="H18862 I18862:N18863 J18864:N18864 K18865:N18865 L18866:N18866 M18867:N18867 N18868">
    <cfRule type="expression" dxfId="53" priority="10">
      <formula>#REF!&gt;dsas</formula>
    </cfRule>
  </conditionalFormatting>
  <conditionalFormatting sqref="H18880 I18880:N18881 J18882:N18882 K18883:N18883 L18884:N18884 M18885:N18885 N18886">
    <cfRule type="expression" dxfId="52" priority="9">
      <formula>#REF!&gt;dsas</formula>
    </cfRule>
  </conditionalFormatting>
  <conditionalFormatting sqref="H18898 I18898:N18899 J18900:N18900 K18901:N18901 L18902:N18902 M18903:N18903 N18904">
    <cfRule type="expression" dxfId="51" priority="8">
      <formula>#REF!&gt;dsas</formula>
    </cfRule>
  </conditionalFormatting>
  <conditionalFormatting sqref="H18916 I18916:N18917 J18918:N18918 K18919:N18919 L18920:N18920 M18921:N18921 N18922">
    <cfRule type="expression" dxfId="50" priority="7">
      <formula>#REF!&gt;dsas</formula>
    </cfRule>
  </conditionalFormatting>
  <conditionalFormatting sqref="H18934 I18934:N18935 J18936:N18936 K18937:N18937 L18938:N18938 M18939:N18939 N18940">
    <cfRule type="expression" dxfId="49" priority="6">
      <formula>#REF!&gt;dsas</formula>
    </cfRule>
  </conditionalFormatting>
  <conditionalFormatting sqref="H18952 I18952:N18953 J18954:N18954 K18955:N18955 L18956:N18956 M18957:N18957 N18958">
    <cfRule type="expression" dxfId="48" priority="5">
      <formula>#REF!&gt;dsas</formula>
    </cfRule>
  </conditionalFormatting>
  <conditionalFormatting sqref="H18970 I18970:N18971 J18972:N18972 K18973:N18973 L18974:N18974 M18975:N18975 N18976">
    <cfRule type="expression" dxfId="47" priority="4">
      <formula>#REF!&gt;dsas</formula>
    </cfRule>
  </conditionalFormatting>
  <conditionalFormatting sqref="H18988 I18988:N18989 J18990:N18990 K18991:N18991 L18992:N18992 M18993:N18993 N18994">
    <cfRule type="expression" dxfId="46" priority="3">
      <formula>#REF!&gt;dsas</formula>
    </cfRule>
  </conditionalFormatting>
  <conditionalFormatting sqref="H19006 I19006:N19007 J19008:N19008 K19009:N19009 L19010:N19010 M19011:N19011 N19012">
    <cfRule type="expression" dxfId="45" priority="2">
      <formula>#REF!&gt;dsas</formula>
    </cfRule>
  </conditionalFormatting>
  <printOptions headings="1"/>
  <pageMargins left="0.15748031496062992" right="0.15748031496062992" top="0.35433070866141736" bottom="0.23622047244094491" header="0.15748031496062992" footer="0.15748031496062992"/>
  <pageSetup paperSize="8" scale="10" orientation="portrait"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89"/>
  <sheetViews>
    <sheetView showGridLines="0" zoomScale="90" zoomScaleNormal="90" workbookViewId="0">
      <pane xSplit="5" ySplit="10" topLeftCell="F11" activePane="bottomRight" state="frozen"/>
      <selection pane="topRight" activeCell="F1" sqref="F1"/>
      <selection pane="bottomLeft" activeCell="A8" sqref="A8"/>
      <selection pane="bottomRight" activeCell="B4" sqref="B4"/>
    </sheetView>
  </sheetViews>
  <sheetFormatPr defaultColWidth="9.109375" defaultRowHeight="13.2" x14ac:dyDescent="0.25"/>
  <cols>
    <col min="1" max="1" width="3.109375" style="1" customWidth="1"/>
    <col min="2" max="2" width="23.88671875" style="1" customWidth="1"/>
    <col min="3" max="3" width="54.6640625" style="1" customWidth="1"/>
    <col min="4" max="4" width="9.33203125" style="1" customWidth="1"/>
    <col min="5" max="5" width="8.44140625" style="1" customWidth="1"/>
    <col min="6" max="6" width="12.109375" style="1" customWidth="1"/>
    <col min="7" max="14" width="12.88671875" style="1" customWidth="1"/>
    <col min="15" max="15" width="10.109375" style="1" customWidth="1"/>
    <col min="16" max="176" width="7.6640625" style="1" customWidth="1"/>
    <col min="177" max="16384" width="9.109375" style="1"/>
  </cols>
  <sheetData>
    <row r="1" spans="1:19" x14ac:dyDescent="0.25">
      <c r="A1" s="35"/>
      <c r="B1" s="35"/>
      <c r="C1" s="35"/>
      <c r="D1" s="35"/>
      <c r="E1" s="35"/>
      <c r="F1" s="35"/>
      <c r="G1" s="35"/>
      <c r="H1" s="35"/>
      <c r="I1" s="35"/>
      <c r="J1" s="35"/>
      <c r="K1" s="43"/>
      <c r="L1" s="35"/>
      <c r="M1" s="35"/>
      <c r="N1" s="35"/>
    </row>
    <row r="2" spans="1:19" ht="15.6" x14ac:dyDescent="0.3">
      <c r="A2" s="35"/>
      <c r="B2" s="36" t="s">
        <v>49</v>
      </c>
      <c r="C2" s="35"/>
      <c r="D2" s="35"/>
      <c r="E2" s="35"/>
      <c r="F2" s="35"/>
      <c r="G2" s="35"/>
      <c r="H2" s="35"/>
      <c r="I2" s="35"/>
      <c r="J2" s="35"/>
      <c r="K2" s="35"/>
      <c r="L2" s="35"/>
      <c r="M2" s="35"/>
      <c r="N2" s="35"/>
    </row>
    <row r="3" spans="1:19" s="180" customFormat="1" ht="13.8" x14ac:dyDescent="0.25">
      <c r="A3" s="3"/>
      <c r="B3" s="241" t="s">
        <v>1160</v>
      </c>
      <c r="C3" s="3"/>
      <c r="D3" s="3"/>
      <c r="E3" s="3"/>
      <c r="F3" s="3"/>
      <c r="G3" s="208" t="s">
        <v>30</v>
      </c>
      <c r="H3" s="111"/>
      <c r="I3" s="111"/>
      <c r="J3" s="111"/>
      <c r="K3" s="111"/>
      <c r="L3" s="208" t="s">
        <v>31</v>
      </c>
      <c r="M3" s="111"/>
      <c r="N3" s="111"/>
    </row>
    <row r="4" spans="1:19" s="27" customFormat="1" x14ac:dyDescent="0.25">
      <c r="A4" s="212"/>
      <c r="B4" s="213"/>
      <c r="C4" s="214" t="s">
        <v>13</v>
      </c>
      <c r="D4" s="212"/>
      <c r="E4" s="212"/>
      <c r="F4" s="215"/>
      <c r="G4" s="216">
        <f>'Input Sheet'!G4</f>
        <v>-4</v>
      </c>
      <c r="H4" s="214">
        <f>'Input Sheet'!H4</f>
        <v>-3</v>
      </c>
      <c r="I4" s="214">
        <f>'Input Sheet'!I4</f>
        <v>-2</v>
      </c>
      <c r="J4" s="214">
        <f>'Input Sheet'!J4</f>
        <v>-1</v>
      </c>
      <c r="K4" s="214">
        <f>'Input Sheet'!K4</f>
        <v>0</v>
      </c>
      <c r="L4" s="216">
        <f>'Input Sheet'!L4</f>
        <v>1</v>
      </c>
      <c r="M4" s="214">
        <f>'Input Sheet'!M4</f>
        <v>2</v>
      </c>
      <c r="N4" s="214">
        <f>'Input Sheet'!N4</f>
        <v>3</v>
      </c>
    </row>
    <row r="5" spans="1:19" s="180" customFormat="1" x14ac:dyDescent="0.25">
      <c r="A5" s="18"/>
      <c r="B5" s="18"/>
      <c r="C5" s="76" t="s">
        <v>40</v>
      </c>
      <c r="D5" s="18"/>
      <c r="E5" s="26"/>
      <c r="F5" s="76"/>
      <c r="G5" s="209">
        <f>'Input Sheet'!G5</f>
        <v>1</v>
      </c>
      <c r="H5" s="76">
        <f>'Input Sheet'!H5</f>
        <v>2</v>
      </c>
      <c r="I5" s="76">
        <f>'Input Sheet'!I5</f>
        <v>3</v>
      </c>
      <c r="J5" s="76">
        <f>'Input Sheet'!J5</f>
        <v>4</v>
      </c>
      <c r="K5" s="76">
        <f>'Input Sheet'!K5</f>
        <v>5</v>
      </c>
      <c r="L5" s="209">
        <f>'Input Sheet'!L5</f>
        <v>6</v>
      </c>
      <c r="M5" s="76">
        <f>'Input Sheet'!M5</f>
        <v>7</v>
      </c>
      <c r="N5" s="76">
        <f>'Input Sheet'!N5</f>
        <v>8</v>
      </c>
    </row>
    <row r="6" spans="1:19" s="180" customFormat="1" ht="15.6" x14ac:dyDescent="0.3">
      <c r="A6" s="349"/>
      <c r="B6" s="350" t="s">
        <v>0</v>
      </c>
      <c r="C6" s="349"/>
      <c r="D6" s="349"/>
      <c r="E6" s="351"/>
      <c r="F6" s="352" t="str">
        <f>'Input Sheet'!F6</f>
        <v>2007-08</v>
      </c>
      <c r="G6" s="352" t="str">
        <f>'Input Sheet'!G6</f>
        <v>2008-09</v>
      </c>
      <c r="H6" s="352" t="str">
        <f>'Input Sheet'!H6</f>
        <v>2009-10</v>
      </c>
      <c r="I6" s="352" t="str">
        <f>'Input Sheet'!I6</f>
        <v>2010-11</v>
      </c>
      <c r="J6" s="352" t="str">
        <f>'Input Sheet'!J6</f>
        <v>2011-12</v>
      </c>
      <c r="K6" s="352" t="str">
        <f>'Input Sheet'!K6</f>
        <v>2012-13</v>
      </c>
      <c r="L6" s="352" t="str">
        <f>'Input Sheet'!L6</f>
        <v>2013-14</v>
      </c>
      <c r="M6" s="352" t="str">
        <f>'Input Sheet'!M6</f>
        <v>2014-15</v>
      </c>
      <c r="N6" s="352" t="str">
        <f>'Input Sheet'!N6</f>
        <v>2015-16</v>
      </c>
    </row>
    <row r="7" spans="1:19" s="180" customFormat="1" ht="15.6" x14ac:dyDescent="0.3">
      <c r="A7" s="23"/>
      <c r="B7" s="24"/>
      <c r="C7" s="23"/>
      <c r="D7" s="23"/>
      <c r="E7" s="23"/>
      <c r="F7" s="23"/>
      <c r="G7" s="112"/>
      <c r="H7" s="112"/>
      <c r="I7" s="112"/>
      <c r="J7" s="112"/>
      <c r="K7" s="112"/>
      <c r="L7" s="112"/>
      <c r="M7" s="112"/>
      <c r="N7" s="112"/>
    </row>
    <row r="8" spans="1:19" s="180" customFormat="1" ht="12" customHeight="1" x14ac:dyDescent="0.25">
      <c r="A8" s="3"/>
      <c r="B8" s="21" t="s">
        <v>51</v>
      </c>
      <c r="C8" s="3"/>
      <c r="D8" s="3"/>
      <c r="E8" s="3"/>
      <c r="F8" s="101"/>
      <c r="G8" s="232">
        <f>'Regulatory &amp; Tax Depreciation'!G8</f>
        <v>1.4192139737991383E-2</v>
      </c>
      <c r="H8" s="232">
        <f>'Regulatory &amp; Tax Depreciation'!H8</f>
        <v>3.1216361679224924E-2</v>
      </c>
      <c r="I8" s="232">
        <f>'Regulatory &amp; Tax Depreciation'!I8</f>
        <v>3.5490605427975108E-2</v>
      </c>
      <c r="J8" s="232">
        <f>'Regulatory &amp; Tax Depreciation'!J8</f>
        <v>1.2096774193548487E-2</v>
      </c>
      <c r="K8" s="232">
        <f>'Regulatory &amp; Tax Depreciation'!K8</f>
        <v>2.3904382470119501E-2</v>
      </c>
      <c r="L8" s="232">
        <f>'Regulatory &amp; Tax Depreciation'!L8</f>
        <v>3.0155642023346418E-2</v>
      </c>
      <c r="M8" s="232">
        <f>'Regulatory &amp; Tax Depreciation'!M8</f>
        <v>1.5108593012275628E-2</v>
      </c>
      <c r="N8" s="232">
        <f>'Regulatory &amp; Tax Depreciation'!N8</f>
        <v>1.0232558139534831E-2</v>
      </c>
    </row>
    <row r="9" spans="1:19" s="102" customFormat="1" x14ac:dyDescent="0.25">
      <c r="A9" s="99"/>
      <c r="B9" s="100" t="s">
        <v>50</v>
      </c>
      <c r="C9" s="99"/>
      <c r="D9" s="99"/>
      <c r="E9" s="99"/>
      <c r="F9" s="101"/>
      <c r="G9" s="113">
        <f>'Regulatory &amp; Tax Depreciation'!G10</f>
        <v>0.89105058365758716</v>
      </c>
      <c r="H9" s="113">
        <f>'Regulatory &amp; Tax Depreciation'!H10</f>
        <v>0.9036964980544745</v>
      </c>
      <c r="I9" s="113">
        <f>'Regulatory &amp; Tax Depreciation'!I10</f>
        <v>0.9319066147859919</v>
      </c>
      <c r="J9" s="113">
        <f>'Regulatory &amp; Tax Depreciation'!J10</f>
        <v>0.9649805447470815</v>
      </c>
      <c r="K9" s="113">
        <f>'Regulatory &amp; Tax Depreciation'!K10</f>
        <v>0.97665369649805445</v>
      </c>
      <c r="L9" s="113">
        <f>'Regulatory &amp; Tax Depreciation'!L10</f>
        <v>1</v>
      </c>
      <c r="M9" s="113">
        <f>'Regulatory &amp; Tax Depreciation'!M10</f>
        <v>1.0151085930122756</v>
      </c>
      <c r="N9" s="113">
        <f>'Regulatory &amp; Tax Depreciation'!N10</f>
        <v>1.0254957507082152</v>
      </c>
    </row>
    <row r="10" spans="1:19" s="10" customFormat="1" ht="12.75" customHeight="1" x14ac:dyDescent="0.3">
      <c r="A10" s="38"/>
      <c r="B10" s="36"/>
      <c r="C10" s="38"/>
      <c r="D10" s="38"/>
      <c r="E10" s="38"/>
      <c r="F10" s="39"/>
      <c r="G10" s="39"/>
      <c r="H10" s="39"/>
      <c r="I10" s="39"/>
      <c r="J10" s="39"/>
      <c r="K10" s="39"/>
      <c r="L10" s="39"/>
      <c r="M10" s="39"/>
      <c r="N10" s="39"/>
    </row>
    <row r="11" spans="1:19" s="10" customFormat="1" ht="15.75" customHeight="1" x14ac:dyDescent="0.3">
      <c r="A11" s="40" t="s">
        <v>52</v>
      </c>
      <c r="B11" s="40"/>
      <c r="C11" s="41"/>
      <c r="D11" s="41"/>
      <c r="E11" s="41"/>
      <c r="F11" s="42"/>
      <c r="G11" s="79"/>
      <c r="H11" s="79"/>
      <c r="I11" s="79"/>
      <c r="J11" s="79"/>
      <c r="K11" s="79"/>
      <c r="L11" s="79"/>
      <c r="M11" s="79"/>
      <c r="N11" s="79"/>
    </row>
    <row r="12" spans="1:19" s="10" customFormat="1" ht="12.75" customHeight="1" x14ac:dyDescent="0.3">
      <c r="A12" s="128"/>
      <c r="B12" s="128"/>
      <c r="C12" s="129"/>
      <c r="D12" s="129"/>
      <c r="E12" s="129"/>
      <c r="F12" s="130"/>
      <c r="G12" s="131"/>
      <c r="H12" s="131"/>
      <c r="I12" s="131"/>
      <c r="J12" s="131"/>
      <c r="K12" s="131"/>
      <c r="L12" s="131"/>
      <c r="M12" s="131"/>
      <c r="N12" s="131"/>
      <c r="O12" s="132"/>
      <c r="P12" s="132"/>
      <c r="Q12" s="132"/>
      <c r="R12" s="132"/>
      <c r="S12" s="132"/>
    </row>
    <row r="13" spans="1:19" x14ac:dyDescent="0.25">
      <c r="A13" s="35"/>
      <c r="B13" s="43" t="s">
        <v>53</v>
      </c>
      <c r="C13" s="35"/>
      <c r="D13" s="35"/>
      <c r="E13" s="35"/>
      <c r="F13" s="77"/>
      <c r="G13" s="347">
        <f>'Input Sheet'!G2546</f>
        <v>6.6988804351047107E-2</v>
      </c>
      <c r="H13" s="347">
        <f>'Input Sheet'!H2546</f>
        <v>5.6749088199386066E-2</v>
      </c>
      <c r="I13" s="347">
        <f>'Input Sheet'!I2546</f>
        <v>5.4042638361075923E-2</v>
      </c>
      <c r="J13" s="347">
        <f>'Input Sheet'!J2546</f>
        <v>5.2240726569102135E-2</v>
      </c>
      <c r="K13" s="347">
        <f>'Input Sheet'!K2546</f>
        <v>3.0093263445129102E-2</v>
      </c>
      <c r="L13" s="347">
        <f>'Input Sheet'!L2546</f>
        <v>3.5778255532616106E-2</v>
      </c>
      <c r="M13" s="347">
        <f>'Input Sheet'!M2546</f>
        <v>3.7493772949315107E-2</v>
      </c>
      <c r="N13" s="347">
        <f>'Input Sheet'!N2546</f>
        <v>3.0213227150941834E-2</v>
      </c>
    </row>
    <row r="14" spans="1:19" x14ac:dyDescent="0.25">
      <c r="A14" s="35"/>
      <c r="B14" s="43" t="s">
        <v>54</v>
      </c>
      <c r="C14" s="35"/>
      <c r="D14" s="35"/>
      <c r="E14" s="35"/>
      <c r="F14" s="78"/>
      <c r="G14" s="348">
        <f>G13+3.5%</f>
        <v>0.10198880435104711</v>
      </c>
      <c r="H14" s="348">
        <f t="shared" ref="H14:N14" si="0">H13+3.5%</f>
        <v>9.174908819938607E-2</v>
      </c>
      <c r="I14" s="348">
        <f t="shared" si="0"/>
        <v>8.9042638361075926E-2</v>
      </c>
      <c r="J14" s="348">
        <f t="shared" si="0"/>
        <v>8.7240726569102145E-2</v>
      </c>
      <c r="K14" s="348">
        <f t="shared" si="0"/>
        <v>6.5093263445129113E-2</v>
      </c>
      <c r="L14" s="348">
        <f t="shared" si="0"/>
        <v>7.0778255532616102E-2</v>
      </c>
      <c r="M14" s="348">
        <f t="shared" si="0"/>
        <v>7.2493772949315111E-2</v>
      </c>
      <c r="N14" s="348">
        <f t="shared" si="0"/>
        <v>6.5213227150941841E-2</v>
      </c>
    </row>
    <row r="15" spans="1:19" x14ac:dyDescent="0.25">
      <c r="A15" s="35"/>
      <c r="B15" s="43"/>
      <c r="C15" s="35"/>
      <c r="D15" s="35"/>
      <c r="E15" s="35"/>
      <c r="F15" s="35"/>
      <c r="G15" s="80"/>
      <c r="H15" s="80"/>
      <c r="I15" s="80"/>
      <c r="J15" s="80"/>
      <c r="K15" s="80"/>
      <c r="L15" s="80"/>
      <c r="M15" s="80"/>
      <c r="N15" s="80"/>
    </row>
    <row r="16" spans="1:19" s="180" customFormat="1" ht="15.6" x14ac:dyDescent="0.3">
      <c r="A16" s="228" t="s">
        <v>133</v>
      </c>
      <c r="B16" s="20"/>
      <c r="C16" s="19"/>
      <c r="D16" s="19"/>
      <c r="E16" s="20"/>
      <c r="F16" s="88"/>
      <c r="G16" s="117"/>
      <c r="H16" s="118"/>
      <c r="I16" s="117"/>
      <c r="J16" s="117"/>
      <c r="K16" s="119"/>
      <c r="L16" s="119"/>
      <c r="M16" s="120"/>
      <c r="N16" s="120"/>
    </row>
    <row r="17" spans="1:19" s="10" customFormat="1" ht="12.75" customHeight="1" x14ac:dyDescent="0.3">
      <c r="A17" s="128"/>
      <c r="B17" s="128"/>
      <c r="C17" s="129"/>
      <c r="D17" s="129"/>
      <c r="E17" s="129"/>
      <c r="F17" s="130"/>
      <c r="G17" s="131"/>
      <c r="H17" s="131"/>
      <c r="I17" s="131"/>
      <c r="J17" s="131"/>
      <c r="K17" s="131"/>
      <c r="L17" s="131"/>
      <c r="M17" s="131"/>
      <c r="N17" s="131"/>
      <c r="O17" s="132"/>
      <c r="P17" s="132"/>
      <c r="Q17" s="132"/>
      <c r="R17" s="132"/>
      <c r="S17" s="132"/>
    </row>
    <row r="18" spans="1:19" x14ac:dyDescent="0.25">
      <c r="A18" s="35"/>
      <c r="B18" s="46" t="s">
        <v>59</v>
      </c>
      <c r="C18" s="35"/>
      <c r="D18" s="47"/>
      <c r="E18" s="35"/>
      <c r="F18" s="48"/>
      <c r="G18" s="297">
        <v>0</v>
      </c>
      <c r="H18" s="297">
        <f>G22</f>
        <v>0</v>
      </c>
      <c r="I18" s="297">
        <f t="shared" ref="I18:N18" si="1">H22</f>
        <v>8411.2836293649107</v>
      </c>
      <c r="J18" s="297">
        <f t="shared" si="1"/>
        <v>280613.44781046157</v>
      </c>
      <c r="K18" s="297">
        <f t="shared" si="1"/>
        <v>726285.90028756915</v>
      </c>
      <c r="L18" s="297">
        <f t="shared" si="1"/>
        <v>1612524.8398943187</v>
      </c>
      <c r="M18" s="297">
        <f t="shared" si="1"/>
        <v>2901138.6583406832</v>
      </c>
      <c r="N18" s="297">
        <f t="shared" si="1"/>
        <v>4747166.1213194905</v>
      </c>
    </row>
    <row r="19" spans="1:19" x14ac:dyDescent="0.25">
      <c r="A19" s="35"/>
      <c r="B19" s="226" t="s">
        <v>55</v>
      </c>
      <c r="C19" s="35"/>
      <c r="D19" s="35"/>
      <c r="E19" s="55"/>
      <c r="F19" s="49"/>
      <c r="G19" s="298">
        <f>'Input Sheet'!G1518/'RAB, ABBRR &amp; ICRA'!G9</f>
        <v>0</v>
      </c>
      <c r="H19" s="298">
        <f>'Input Sheet'!H1518/'RAB, ABBRR &amp; ICRA'!H9</f>
        <v>8411.2836293649107</v>
      </c>
      <c r="I19" s="298">
        <f>'Input Sheet'!I1518/'RAB, ABBRR &amp; ICRA'!I9</f>
        <v>273579.67148730694</v>
      </c>
      <c r="J19" s="298">
        <f>'Input Sheet'!J1518/'RAB, ABBRR &amp; ICRA'!J9</f>
        <v>507876.29778427433</v>
      </c>
      <c r="K19" s="298">
        <f>'Input Sheet'!K1518/'RAB, ABBRR &amp; ICRA'!K9</f>
        <v>1059300.0478568925</v>
      </c>
      <c r="L19" s="298">
        <f>'Input Sheet'!L1518/'RAB, ABBRR &amp; ICRA'!L9</f>
        <v>1596522.4952100001</v>
      </c>
      <c r="M19" s="298">
        <f>'Input Sheet'!M1518/'RAB, ABBRR &amp; ICRA'!M9</f>
        <v>2134602.7598474761</v>
      </c>
      <c r="N19" s="298">
        <f>'Input Sheet'!N1518/'RAB, ABBRR &amp; ICRA'!N9</f>
        <v>4410982.9719033809</v>
      </c>
    </row>
    <row r="20" spans="1:19" x14ac:dyDescent="0.25">
      <c r="A20" s="35"/>
      <c r="B20" s="226" t="s">
        <v>56</v>
      </c>
      <c r="C20" s="35"/>
      <c r="D20" s="47"/>
      <c r="E20" s="35"/>
      <c r="F20" s="48"/>
      <c r="G20" s="299">
        <f>-'Input Sheet'!G2526/'RAB, ABBRR &amp; ICRA'!G9</f>
        <v>0</v>
      </c>
      <c r="H20" s="299">
        <f>-'Input Sheet'!H2526/'RAB, ABBRR &amp; ICRA'!H9</f>
        <v>0</v>
      </c>
      <c r="I20" s="299">
        <f>-'Input Sheet'!I2526/'RAB, ABBRR &amp; ICRA'!I9</f>
        <v>0</v>
      </c>
      <c r="J20" s="299">
        <f>-'Input Sheet'!J2526/'RAB, ABBRR &amp; ICRA'!J9</f>
        <v>0</v>
      </c>
      <c r="K20" s="299">
        <f>-'Input Sheet'!K2526/'RAB, ABBRR &amp; ICRA'!K9</f>
        <v>0</v>
      </c>
      <c r="L20" s="299">
        <f>-'Input Sheet'!L2526/'RAB, ABBRR &amp; ICRA'!L9</f>
        <v>0</v>
      </c>
      <c r="M20" s="299">
        <f>-'Input Sheet'!M2526/'RAB, ABBRR &amp; ICRA'!M9</f>
        <v>0</v>
      </c>
      <c r="N20" s="299">
        <f>-'Input Sheet'!N2526/'RAB, ABBRR &amp; ICRA'!N9</f>
        <v>0</v>
      </c>
    </row>
    <row r="21" spans="1:19" x14ac:dyDescent="0.25">
      <c r="A21" s="35"/>
      <c r="B21" s="226" t="s">
        <v>57</v>
      </c>
      <c r="C21" s="35"/>
      <c r="D21" s="47"/>
      <c r="E21" s="35"/>
      <c r="F21" s="48"/>
      <c r="G21" s="300">
        <f>'Regulatory &amp; Tax Depreciation'!G10019</f>
        <v>0</v>
      </c>
      <c r="H21" s="300">
        <f>'Regulatory &amp; Tax Depreciation'!H10019</f>
        <v>0</v>
      </c>
      <c r="I21" s="300">
        <f>'Regulatory &amp; Tax Depreciation'!I10019</f>
        <v>1377.507306210262</v>
      </c>
      <c r="J21" s="300">
        <f>'Regulatory &amp; Tax Depreciation'!J10019</f>
        <v>62203.845307166855</v>
      </c>
      <c r="K21" s="300">
        <f>'Regulatory &amp; Tax Depreciation'!K10019</f>
        <v>173061.1082501428</v>
      </c>
      <c r="L21" s="300">
        <f>'Regulatory &amp; Tax Depreciation'!L10019</f>
        <v>307908.67676363536</v>
      </c>
      <c r="M21" s="300">
        <f>'Regulatory &amp; Tax Depreciation'!M10019</f>
        <v>288575.29686866881</v>
      </c>
      <c r="N21" s="300">
        <f>'Regulatory &amp; Tax Depreciation'!N10019</f>
        <v>435769.36357527616</v>
      </c>
    </row>
    <row r="22" spans="1:19" x14ac:dyDescent="0.25">
      <c r="A22" s="35"/>
      <c r="B22" s="46" t="s">
        <v>60</v>
      </c>
      <c r="C22" s="35"/>
      <c r="D22" s="47"/>
      <c r="E22" s="35"/>
      <c r="F22" s="48"/>
      <c r="G22" s="301">
        <f>G18+G19-G20-G21</f>
        <v>0</v>
      </c>
      <c r="H22" s="301">
        <f t="shared" ref="H22:N22" si="2">H18+H19-H20-H21</f>
        <v>8411.2836293649107</v>
      </c>
      <c r="I22" s="301">
        <f t="shared" si="2"/>
        <v>280613.44781046157</v>
      </c>
      <c r="J22" s="301">
        <f t="shared" si="2"/>
        <v>726285.90028756915</v>
      </c>
      <c r="K22" s="301">
        <f t="shared" si="2"/>
        <v>1612524.8398943187</v>
      </c>
      <c r="L22" s="301">
        <f t="shared" si="2"/>
        <v>2901138.6583406832</v>
      </c>
      <c r="M22" s="301">
        <f t="shared" si="2"/>
        <v>4747166.1213194905</v>
      </c>
      <c r="N22" s="301">
        <f t="shared" si="2"/>
        <v>8722379.7296475954</v>
      </c>
    </row>
    <row r="23" spans="1:19" x14ac:dyDescent="0.25">
      <c r="A23" s="35"/>
      <c r="B23" s="35"/>
      <c r="C23" s="35"/>
      <c r="D23" s="35"/>
      <c r="E23" s="35"/>
      <c r="F23" s="50"/>
      <c r="G23" s="51"/>
      <c r="H23" s="51"/>
      <c r="I23" s="51"/>
      <c r="J23" s="51"/>
      <c r="K23" s="51"/>
      <c r="L23" s="51"/>
      <c r="M23" s="51"/>
      <c r="N23" s="51"/>
    </row>
    <row r="24" spans="1:19" ht="15.6" x14ac:dyDescent="0.3">
      <c r="A24" s="44" t="s">
        <v>134</v>
      </c>
      <c r="B24" s="45"/>
      <c r="C24" s="45"/>
      <c r="D24" s="45"/>
      <c r="E24" s="45"/>
      <c r="F24" s="45"/>
      <c r="G24" s="45"/>
      <c r="H24" s="45"/>
      <c r="I24" s="45"/>
      <c r="J24" s="45"/>
      <c r="K24" s="45"/>
      <c r="L24" s="45"/>
      <c r="M24" s="45"/>
      <c r="N24" s="45"/>
    </row>
    <row r="25" spans="1:19" s="10" customFormat="1" ht="12.75" customHeight="1" x14ac:dyDescent="0.3">
      <c r="A25" s="128"/>
      <c r="B25" s="128"/>
      <c r="C25" s="129"/>
      <c r="D25" s="129"/>
      <c r="E25" s="129"/>
      <c r="F25" s="130"/>
      <c r="G25" s="131"/>
      <c r="H25" s="131"/>
      <c r="I25" s="131"/>
      <c r="J25" s="131"/>
      <c r="K25" s="131"/>
      <c r="L25" s="131"/>
      <c r="M25" s="131"/>
      <c r="N25" s="131"/>
      <c r="O25" s="132"/>
      <c r="P25" s="132"/>
      <c r="Q25" s="132"/>
      <c r="R25" s="132"/>
      <c r="S25" s="132"/>
    </row>
    <row r="26" spans="1:19" x14ac:dyDescent="0.25">
      <c r="A26" s="35"/>
      <c r="B26" s="46" t="s">
        <v>61</v>
      </c>
      <c r="C26" s="35"/>
      <c r="D26" s="47"/>
      <c r="E26" s="35"/>
      <c r="F26" s="48"/>
      <c r="G26" s="297">
        <v>0</v>
      </c>
      <c r="H26" s="297">
        <f>G28</f>
        <v>0</v>
      </c>
      <c r="I26" s="297">
        <f t="shared" ref="I26:N26" si="3">H28</f>
        <v>7601.2475599999998</v>
      </c>
      <c r="J26" s="297">
        <f t="shared" si="3"/>
        <v>261505.52821247285</v>
      </c>
      <c r="K26" s="297">
        <f t="shared" si="3"/>
        <v>700851.76370162296</v>
      </c>
      <c r="L26" s="297">
        <f t="shared" si="3"/>
        <v>1574878.3455777199</v>
      </c>
      <c r="M26" s="297">
        <f t="shared" si="3"/>
        <v>2901138.6583406832</v>
      </c>
      <c r="N26" s="297">
        <f t="shared" si="3"/>
        <v>4818889.1222081697</v>
      </c>
    </row>
    <row r="27" spans="1:19" x14ac:dyDescent="0.25">
      <c r="A27" s="35"/>
      <c r="B27" s="226" t="s">
        <v>116</v>
      </c>
      <c r="C27" s="35"/>
      <c r="D27" s="47"/>
      <c r="E27" s="35"/>
      <c r="F27" s="48"/>
      <c r="G27" s="299">
        <f t="shared" ref="G27:N27" si="4">G21*G9</f>
        <v>0</v>
      </c>
      <c r="H27" s="299">
        <f t="shared" si="4"/>
        <v>0</v>
      </c>
      <c r="I27" s="299">
        <f t="shared" si="4"/>
        <v>1283.708170573376</v>
      </c>
      <c r="J27" s="299">
        <f t="shared" si="4"/>
        <v>60025.500529873061</v>
      </c>
      <c r="K27" s="299">
        <f t="shared" si="4"/>
        <v>169020.77109255191</v>
      </c>
      <c r="L27" s="299">
        <f t="shared" si="4"/>
        <v>307908.67676363536</v>
      </c>
      <c r="M27" s="299">
        <f t="shared" si="4"/>
        <v>292935.26358245412</v>
      </c>
      <c r="N27" s="299">
        <f t="shared" si="4"/>
        <v>446879.63063526899</v>
      </c>
    </row>
    <row r="28" spans="1:19" x14ac:dyDescent="0.25">
      <c r="A28" s="35"/>
      <c r="B28" s="46" t="s">
        <v>58</v>
      </c>
      <c r="C28" s="35"/>
      <c r="D28" s="47"/>
      <c r="E28" s="35"/>
      <c r="F28" s="48"/>
      <c r="G28" s="301">
        <f t="shared" ref="G28:N28" si="5">G22*G9</f>
        <v>0</v>
      </c>
      <c r="H28" s="301">
        <f t="shared" si="5"/>
        <v>7601.2475599999998</v>
      </c>
      <c r="I28" s="301">
        <f t="shared" si="5"/>
        <v>261505.52821247285</v>
      </c>
      <c r="J28" s="301">
        <f t="shared" si="5"/>
        <v>700851.76370162296</v>
      </c>
      <c r="K28" s="301">
        <f t="shared" si="5"/>
        <v>1574878.3455777199</v>
      </c>
      <c r="L28" s="301">
        <f t="shared" si="5"/>
        <v>2901138.6583406832</v>
      </c>
      <c r="M28" s="301">
        <f t="shared" si="5"/>
        <v>4818889.1222081697</v>
      </c>
      <c r="N28" s="301">
        <f t="shared" si="5"/>
        <v>8944763.3488170803</v>
      </c>
    </row>
    <row r="29" spans="1:19" x14ac:dyDescent="0.25">
      <c r="A29" s="35"/>
      <c r="B29" s="35"/>
      <c r="C29" s="35"/>
      <c r="D29" s="35"/>
      <c r="E29" s="227"/>
      <c r="F29" s="50"/>
      <c r="G29" s="267"/>
      <c r="H29" s="267"/>
      <c r="I29" s="267"/>
      <c r="J29" s="267"/>
      <c r="K29" s="267"/>
      <c r="L29" s="267"/>
      <c r="M29" s="267"/>
      <c r="N29" s="267"/>
      <c r="O29" s="268"/>
      <c r="P29" s="268"/>
      <c r="Q29" s="268"/>
    </row>
    <row r="30" spans="1:19" ht="15.6" x14ac:dyDescent="0.3">
      <c r="A30" s="44" t="s">
        <v>135</v>
      </c>
      <c r="B30" s="45"/>
      <c r="C30" s="45"/>
      <c r="D30" s="45"/>
      <c r="E30" s="45"/>
      <c r="F30" s="52"/>
      <c r="G30" s="53"/>
      <c r="H30" s="53"/>
      <c r="I30" s="53"/>
      <c r="J30" s="53"/>
      <c r="K30" s="53"/>
      <c r="L30" s="53"/>
      <c r="M30" s="53"/>
      <c r="N30" s="53"/>
    </row>
    <row r="31" spans="1:19" x14ac:dyDescent="0.25">
      <c r="A31" s="35"/>
      <c r="B31" s="35"/>
      <c r="C31" s="35"/>
      <c r="D31" s="37"/>
      <c r="E31" s="35"/>
      <c r="F31" s="126"/>
      <c r="G31" s="127"/>
      <c r="H31" s="32"/>
      <c r="I31" s="32"/>
      <c r="J31" s="32"/>
      <c r="K31" s="32"/>
      <c r="L31" s="32"/>
      <c r="M31" s="32"/>
      <c r="N31" s="32"/>
    </row>
    <row r="32" spans="1:19" s="30" customFormat="1" x14ac:dyDescent="0.25">
      <c r="A32" s="46"/>
      <c r="B32" s="46" t="s">
        <v>62</v>
      </c>
      <c r="C32" s="46"/>
      <c r="D32" s="46"/>
      <c r="E32" s="46"/>
      <c r="F32" s="54"/>
      <c r="G32" s="302">
        <f t="shared" ref="G32:N32" si="6">G14*G26</f>
        <v>0</v>
      </c>
      <c r="H32" s="302">
        <f t="shared" si="6"/>
        <v>0</v>
      </c>
      <c r="I32" s="302">
        <f t="shared" si="6"/>
        <v>676.83513757809078</v>
      </c>
      <c r="J32" s="302">
        <f t="shared" si="6"/>
        <v>22813.93228309297</v>
      </c>
      <c r="K32" s="302">
        <f t="shared" si="6"/>
        <v>45620.728490613117</v>
      </c>
      <c r="L32" s="302">
        <f t="shared" si="6"/>
        <v>111467.14197608354</v>
      </c>
      <c r="M32" s="302">
        <f t="shared" si="6"/>
        <v>210314.48719223015</v>
      </c>
      <c r="N32" s="302">
        <f t="shared" si="6"/>
        <v>314255.3109417641</v>
      </c>
    </row>
    <row r="33" spans="1:14" x14ac:dyDescent="0.25">
      <c r="A33" s="35"/>
      <c r="B33" s="35"/>
      <c r="C33" s="35"/>
      <c r="D33" s="35"/>
      <c r="E33" s="55"/>
      <c r="F33" s="49"/>
      <c r="G33" s="303"/>
      <c r="H33" s="303"/>
      <c r="I33" s="303"/>
      <c r="J33" s="303"/>
      <c r="K33" s="303"/>
      <c r="L33" s="303"/>
      <c r="M33" s="303"/>
      <c r="N33" s="303"/>
    </row>
    <row r="34" spans="1:14" x14ac:dyDescent="0.25">
      <c r="A34" s="35"/>
      <c r="B34" s="46" t="s">
        <v>111</v>
      </c>
      <c r="C34" s="35"/>
      <c r="D34" s="253"/>
      <c r="E34" s="258"/>
      <c r="F34" s="56"/>
      <c r="G34" s="304">
        <f t="shared" ref="G34:N34" si="7">G27-G8*G26</f>
        <v>0</v>
      </c>
      <c r="H34" s="304">
        <f t="shared" si="7"/>
        <v>0</v>
      </c>
      <c r="I34" s="304">
        <f t="shared" si="7"/>
        <v>1013.9352926610575</v>
      </c>
      <c r="J34" s="304">
        <f t="shared" si="7"/>
        <v>56862.127204722157</v>
      </c>
      <c r="K34" s="304">
        <f t="shared" si="7"/>
        <v>152267.3424781705</v>
      </c>
      <c r="L34" s="304">
        <f t="shared" si="7"/>
        <v>260417.2091440736</v>
      </c>
      <c r="M34" s="304">
        <f t="shared" si="7"/>
        <v>249103.14032140537</v>
      </c>
      <c r="N34" s="304">
        <f t="shared" si="7"/>
        <v>397570.06752430194</v>
      </c>
    </row>
    <row r="35" spans="1:14" x14ac:dyDescent="0.25">
      <c r="A35" s="35"/>
      <c r="B35" s="35"/>
      <c r="C35" s="35"/>
      <c r="D35" s="35"/>
      <c r="E35" s="35"/>
      <c r="F35" s="49"/>
      <c r="G35" s="305"/>
      <c r="H35" s="305"/>
      <c r="I35" s="305"/>
      <c r="J35" s="305"/>
      <c r="K35" s="305"/>
      <c r="L35" s="305"/>
      <c r="M35" s="305"/>
      <c r="N35" s="305"/>
    </row>
    <row r="36" spans="1:14" x14ac:dyDescent="0.25">
      <c r="A36" s="35"/>
      <c r="B36" s="46" t="s">
        <v>5</v>
      </c>
      <c r="C36" s="35"/>
      <c r="D36" s="57"/>
      <c r="E36" s="35"/>
      <c r="F36" s="49"/>
      <c r="G36" s="306">
        <f>'Input Sheet'!G2533</f>
        <v>139</v>
      </c>
      <c r="H36" s="306">
        <f>'Input Sheet'!H2533</f>
        <v>82255.12023</v>
      </c>
      <c r="I36" s="306">
        <f>'Input Sheet'!I2533</f>
        <v>330865.04331000004</v>
      </c>
      <c r="J36" s="306">
        <f>'Input Sheet'!J2533</f>
        <v>499418.6709575007</v>
      </c>
      <c r="K36" s="306">
        <f>'Input Sheet'!K2533</f>
        <v>778673.29285988281</v>
      </c>
      <c r="L36" s="306">
        <f>'Input Sheet'!L2533</f>
        <v>1215514.3603559071</v>
      </c>
      <c r="M36" s="306">
        <f>'Input Sheet'!M2533</f>
        <v>1591219</v>
      </c>
      <c r="N36" s="306">
        <f>'Input Sheet'!N2533</f>
        <v>2259775.42563</v>
      </c>
    </row>
    <row r="37" spans="1:14" x14ac:dyDescent="0.25">
      <c r="A37" s="35"/>
      <c r="B37" s="35"/>
      <c r="C37" s="35"/>
      <c r="D37" s="35"/>
      <c r="E37" s="35"/>
      <c r="F37" s="49"/>
      <c r="G37" s="303"/>
      <c r="H37" s="303"/>
      <c r="I37" s="303"/>
      <c r="J37" s="303"/>
      <c r="K37" s="303"/>
      <c r="L37" s="303"/>
      <c r="M37" s="303"/>
      <c r="N37" s="303"/>
    </row>
    <row r="38" spans="1:14" x14ac:dyDescent="0.25">
      <c r="A38" s="35"/>
      <c r="B38" s="46" t="s">
        <v>70</v>
      </c>
      <c r="C38" s="35"/>
      <c r="D38" s="35"/>
      <c r="E38" s="58"/>
      <c r="F38" s="59"/>
      <c r="G38" s="307">
        <f>G58</f>
        <v>0</v>
      </c>
      <c r="H38" s="307">
        <f t="shared" ref="H38:N38" si="8">H58</f>
        <v>0</v>
      </c>
      <c r="I38" s="307">
        <f t="shared" si="8"/>
        <v>0</v>
      </c>
      <c r="J38" s="307">
        <f t="shared" si="8"/>
        <v>0</v>
      </c>
      <c r="K38" s="307">
        <f t="shared" si="8"/>
        <v>0</v>
      </c>
      <c r="L38" s="307">
        <f t="shared" si="8"/>
        <v>0</v>
      </c>
      <c r="M38" s="307">
        <f t="shared" si="8"/>
        <v>0</v>
      </c>
      <c r="N38" s="307">
        <f t="shared" si="8"/>
        <v>0</v>
      </c>
    </row>
    <row r="39" spans="1:14" x14ac:dyDescent="0.25">
      <c r="A39" s="35"/>
      <c r="B39" s="46"/>
      <c r="C39" s="35"/>
      <c r="D39" s="35"/>
      <c r="E39" s="58"/>
      <c r="F39" s="59"/>
      <c r="G39" s="307"/>
      <c r="H39" s="307"/>
      <c r="I39" s="307"/>
      <c r="J39" s="307"/>
      <c r="K39" s="307"/>
      <c r="L39" s="307"/>
      <c r="M39" s="307"/>
      <c r="N39" s="307"/>
    </row>
    <row r="40" spans="1:14" x14ac:dyDescent="0.25">
      <c r="A40" s="35"/>
      <c r="B40" s="46" t="s">
        <v>63</v>
      </c>
      <c r="C40" s="35"/>
      <c r="D40" s="35"/>
      <c r="E40" s="58"/>
      <c r="F40" s="59"/>
      <c r="G40" s="302">
        <f>'Input Sheet'!G2529*'RAB, ABBRR &amp; ICRA'!G14</f>
        <v>0</v>
      </c>
      <c r="H40" s="302">
        <f>'Input Sheet'!H2529*'RAB, ABBRR &amp; ICRA'!H14</f>
        <v>0</v>
      </c>
      <c r="I40" s="302">
        <f>'Input Sheet'!I2529*'RAB, ABBRR &amp; ICRA'!I14</f>
        <v>2995.6153974737672</v>
      </c>
      <c r="J40" s="302">
        <f>'Input Sheet'!J2529*'RAB, ABBRR &amp; ICRA'!J14</f>
        <v>20473.42100445044</v>
      </c>
      <c r="K40" s="302">
        <f>'Input Sheet'!K2529*'RAB, ABBRR &amp; ICRA'!K14</f>
        <v>41095.616046235329</v>
      </c>
      <c r="L40" s="302">
        <f>'Input Sheet'!L2529*'RAB, ABBRR &amp; ICRA'!L14</f>
        <v>98902.104248108313</v>
      </c>
      <c r="M40" s="302">
        <f>'Input Sheet'!M2529*'RAB, ABBRR &amp; ICRA'!M14</f>
        <v>167853.27401432331</v>
      </c>
      <c r="N40" s="302">
        <f>'Input Sheet'!N2529*'RAB, ABBRR &amp; ICRA'!N14</f>
        <v>227126.86176297144</v>
      </c>
    </row>
    <row r="41" spans="1:14" x14ac:dyDescent="0.25">
      <c r="A41" s="35"/>
      <c r="B41" s="35"/>
      <c r="C41" s="35"/>
      <c r="D41" s="35"/>
      <c r="E41" s="35"/>
      <c r="F41" s="49"/>
      <c r="G41" s="303"/>
      <c r="H41" s="303"/>
      <c r="I41" s="303"/>
      <c r="J41" s="303"/>
      <c r="K41" s="303"/>
      <c r="L41" s="303"/>
      <c r="M41" s="303"/>
      <c r="N41" s="303"/>
    </row>
    <row r="42" spans="1:14" x14ac:dyDescent="0.25">
      <c r="A42" s="35"/>
      <c r="B42" s="46" t="s">
        <v>27</v>
      </c>
      <c r="C42" s="35"/>
      <c r="D42" s="58"/>
      <c r="E42" s="35"/>
      <c r="F42" s="59"/>
      <c r="G42" s="308">
        <f t="shared" ref="G42:N42" si="9">G32+G34+G36+G38+G40</f>
        <v>139</v>
      </c>
      <c r="H42" s="308">
        <f>H32+H34+H36+H38+H40</f>
        <v>82255.12023</v>
      </c>
      <c r="I42" s="308">
        <f t="shared" si="9"/>
        <v>335551.42913771293</v>
      </c>
      <c r="J42" s="308">
        <f t="shared" si="9"/>
        <v>599568.15144976624</v>
      </c>
      <c r="K42" s="308">
        <f t="shared" si="9"/>
        <v>1017656.9798749017</v>
      </c>
      <c r="L42" s="308">
        <f t="shared" si="9"/>
        <v>1686300.8157241726</v>
      </c>
      <c r="M42" s="308">
        <f t="shared" si="9"/>
        <v>2218489.9015279589</v>
      </c>
      <c r="N42" s="308">
        <f t="shared" si="9"/>
        <v>3198727.6658590375</v>
      </c>
    </row>
    <row r="43" spans="1:14" x14ac:dyDescent="0.25">
      <c r="A43" s="35"/>
      <c r="B43" s="46"/>
      <c r="C43" s="35"/>
      <c r="D43" s="35"/>
      <c r="E43" s="35"/>
      <c r="F43"/>
      <c r="G43"/>
      <c r="H43"/>
      <c r="I43"/>
      <c r="J43"/>
      <c r="K43"/>
      <c r="L43"/>
      <c r="M43"/>
      <c r="N43"/>
    </row>
    <row r="44" spans="1:14" x14ac:dyDescent="0.25">
      <c r="A44" s="35"/>
      <c r="B44" s="46"/>
      <c r="C44" s="35"/>
      <c r="D44" s="35"/>
      <c r="E44" s="35"/>
      <c r="F44" s="55"/>
      <c r="G44" s="60"/>
      <c r="H44" s="60"/>
      <c r="I44" s="60"/>
      <c r="J44" s="60"/>
      <c r="K44" s="60"/>
      <c r="L44" s="60"/>
      <c r="M44" s="60"/>
      <c r="N44" s="60"/>
    </row>
    <row r="45" spans="1:14" ht="15.6" x14ac:dyDescent="0.3">
      <c r="A45" s="44" t="s">
        <v>147</v>
      </c>
      <c r="B45" s="61"/>
      <c r="C45" s="45"/>
      <c r="D45" s="45"/>
      <c r="E45" s="45"/>
      <c r="F45" s="45"/>
      <c r="G45" s="62"/>
      <c r="H45" s="62"/>
      <c r="I45" s="62"/>
      <c r="J45" s="62"/>
      <c r="K45" s="62"/>
      <c r="L45" s="62"/>
      <c r="M45" s="62"/>
      <c r="N45" s="62"/>
    </row>
    <row r="46" spans="1:14" x14ac:dyDescent="0.25">
      <c r="A46" s="35"/>
      <c r="B46" s="35"/>
      <c r="C46" s="35"/>
      <c r="D46" s="37"/>
      <c r="E46" s="35"/>
      <c r="F46" s="126"/>
      <c r="G46" s="127"/>
      <c r="H46" s="32"/>
      <c r="I46" s="32"/>
      <c r="J46" s="32"/>
      <c r="K46" s="32"/>
      <c r="L46" s="32"/>
      <c r="M46" s="32"/>
      <c r="N46" s="32"/>
    </row>
    <row r="47" spans="1:14" x14ac:dyDescent="0.25">
      <c r="A47" s="35"/>
      <c r="B47" s="46" t="s">
        <v>74</v>
      </c>
      <c r="C47" s="35"/>
      <c r="D47" s="37"/>
      <c r="E47" s="35"/>
      <c r="F47" s="133"/>
      <c r="G47" s="309">
        <f>'Input Sheet'!G2539</f>
        <v>0</v>
      </c>
      <c r="H47" s="309">
        <f>'Input Sheet'!H2539</f>
        <v>0</v>
      </c>
      <c r="I47" s="309">
        <f>'Input Sheet'!I2539</f>
        <v>0</v>
      </c>
      <c r="J47" s="309">
        <f>'Input Sheet'!J2539</f>
        <v>1943.6505599999996</v>
      </c>
      <c r="K47" s="309">
        <f>'Input Sheet'!K2539</f>
        <v>16823.553770000002</v>
      </c>
      <c r="L47" s="309">
        <f>'Input Sheet'!L2539</f>
        <v>60957.911999999997</v>
      </c>
      <c r="M47" s="309">
        <f>'Input Sheet'!M2539</f>
        <v>163866.70409000001</v>
      </c>
      <c r="N47" s="309">
        <f>'Input Sheet'!N2539</f>
        <v>421454.91246999998</v>
      </c>
    </row>
    <row r="48" spans="1:14" x14ac:dyDescent="0.25">
      <c r="A48" s="35"/>
      <c r="B48" s="333" t="s">
        <v>148</v>
      </c>
      <c r="C48" s="35"/>
      <c r="D48" s="37"/>
      <c r="E48" s="35"/>
      <c r="F48" s="133"/>
      <c r="G48" s="332">
        <f>'Input Sheet'!G2022</f>
        <v>0</v>
      </c>
      <c r="H48" s="332">
        <f>'Input Sheet'!H2022</f>
        <v>0</v>
      </c>
      <c r="I48" s="332">
        <f>'Input Sheet'!I2022</f>
        <v>0</v>
      </c>
      <c r="J48" s="332">
        <f>'Input Sheet'!J2022</f>
        <v>0</v>
      </c>
      <c r="K48" s="332">
        <f>'Input Sheet'!K2022</f>
        <v>122854.19017</v>
      </c>
      <c r="L48" s="332">
        <f>'Input Sheet'!L2022</f>
        <v>67250.971049999978</v>
      </c>
      <c r="M48" s="332">
        <f>'Input Sheet'!M2022</f>
        <v>117429.33214</v>
      </c>
      <c r="N48" s="332">
        <f>'Input Sheet'!N2022</f>
        <v>97632.870659999986</v>
      </c>
    </row>
    <row r="49" spans="1:15" x14ac:dyDescent="0.25">
      <c r="A49" s="35"/>
      <c r="B49" s="43" t="s">
        <v>4</v>
      </c>
      <c r="C49" s="35"/>
      <c r="D49" s="35"/>
      <c r="E49" s="35"/>
      <c r="F49" s="49"/>
      <c r="G49" s="310">
        <f>G36</f>
        <v>139</v>
      </c>
      <c r="H49" s="310">
        <f t="shared" ref="H49:L49" si="10">H36</f>
        <v>82255.12023</v>
      </c>
      <c r="I49" s="310">
        <f t="shared" si="10"/>
        <v>330865.04331000004</v>
      </c>
      <c r="J49" s="310">
        <f t="shared" si="10"/>
        <v>499418.6709575007</v>
      </c>
      <c r="K49" s="310">
        <f t="shared" si="10"/>
        <v>778673.29285988281</v>
      </c>
      <c r="L49" s="310">
        <f t="shared" si="10"/>
        <v>1215514.3603559071</v>
      </c>
      <c r="M49" s="310">
        <f t="shared" ref="M49:N49" si="11">M36</f>
        <v>1591219</v>
      </c>
      <c r="N49" s="310">
        <f t="shared" si="11"/>
        <v>2259775.42563</v>
      </c>
    </row>
    <row r="50" spans="1:15" x14ac:dyDescent="0.25">
      <c r="A50" s="35"/>
      <c r="B50" s="43" t="s">
        <v>75</v>
      </c>
      <c r="C50" s="35"/>
      <c r="D50" s="35"/>
      <c r="E50" s="35"/>
      <c r="F50" s="49"/>
      <c r="G50" s="310">
        <f>'Regulatory &amp; Tax Depreciation'!G19022</f>
        <v>0</v>
      </c>
      <c r="H50" s="310">
        <f>'Regulatory &amp; Tax Depreciation'!H19022</f>
        <v>0</v>
      </c>
      <c r="I50" s="310">
        <f>'Regulatory &amp; Tax Depreciation'!I19022</f>
        <v>1244.8485286666669</v>
      </c>
      <c r="J50" s="310">
        <f>'Regulatory &amp; Tax Depreciation'!J19022</f>
        <v>57929.315264966674</v>
      </c>
      <c r="K50" s="310">
        <f>'Regulatory &amp; Tax Depreciation'!K19022</f>
        <v>164904.41724885002</v>
      </c>
      <c r="L50" s="310">
        <f>'Regulatory &amp; Tax Depreciation'!L19022</f>
        <v>300743.89396918332</v>
      </c>
      <c r="M50" s="310">
        <f>'Regulatory &amp; Tax Depreciation'!M19022</f>
        <v>288227.81833406928</v>
      </c>
      <c r="N50" s="310">
        <f>'Regulatory &amp; Tax Depreciation'!N19022</f>
        <v>443314.14120460261</v>
      </c>
    </row>
    <row r="51" spans="1:15" x14ac:dyDescent="0.25">
      <c r="A51" s="35"/>
      <c r="B51" s="43" t="s">
        <v>79</v>
      </c>
      <c r="C51" s="35"/>
      <c r="D51" s="35"/>
      <c r="E51" s="35"/>
      <c r="F51" s="49"/>
      <c r="G51" s="311">
        <f>'Input Sheet'!G2536</f>
        <v>0</v>
      </c>
      <c r="H51" s="311">
        <f>'Input Sheet'!H2536</f>
        <v>0.44213000000000002</v>
      </c>
      <c r="I51" s="311">
        <f>'Input Sheet'!I2536</f>
        <v>7.9569999999999988E-2</v>
      </c>
      <c r="J51" s="311">
        <f>'Input Sheet'!J2536</f>
        <v>15.268410000000001</v>
      </c>
      <c r="K51" s="311">
        <f>'Input Sheet'!K2536</f>
        <v>123.02865000000001</v>
      </c>
      <c r="L51" s="311">
        <f>'Input Sheet'!L2536</f>
        <v>0.58391999999999999</v>
      </c>
      <c r="M51" s="311">
        <f>'Input Sheet'!M2536</f>
        <v>59.055680000000002</v>
      </c>
      <c r="N51" s="311">
        <f>'Input Sheet'!N2536</f>
        <v>247.2209</v>
      </c>
    </row>
    <row r="52" spans="1:15" x14ac:dyDescent="0.25">
      <c r="A52" s="35"/>
      <c r="B52" s="46" t="s">
        <v>65</v>
      </c>
      <c r="C52" s="35"/>
      <c r="D52" s="35"/>
      <c r="E52" s="35"/>
      <c r="F52" s="59"/>
      <c r="G52" s="312">
        <f>G47+G48-G49-G50-G51</f>
        <v>-139</v>
      </c>
      <c r="H52" s="312">
        <f t="shared" ref="H52:L52" si="12">H47+H48-H49-H50-H51</f>
        <v>-82255.562359999996</v>
      </c>
      <c r="I52" s="312">
        <f t="shared" si="12"/>
        <v>-332109.97140866669</v>
      </c>
      <c r="J52" s="312">
        <f t="shared" si="12"/>
        <v>-555419.60407246742</v>
      </c>
      <c r="K52" s="312">
        <f t="shared" si="12"/>
        <v>-804022.99481873284</v>
      </c>
      <c r="L52" s="312">
        <f t="shared" si="12"/>
        <v>-1388049.9551950903</v>
      </c>
      <c r="M52" s="312">
        <f t="shared" ref="M52:N52" si="13">M47+M48-M49-M50-M51</f>
        <v>-1598209.8377840694</v>
      </c>
      <c r="N52" s="312">
        <f t="shared" si="13"/>
        <v>-2184249.0046046027</v>
      </c>
    </row>
    <row r="53" spans="1:15" x14ac:dyDescent="0.25">
      <c r="A53" s="35"/>
      <c r="B53" s="46"/>
      <c r="C53" s="35"/>
      <c r="D53" s="35"/>
      <c r="E53" s="35"/>
      <c r="F53" s="59"/>
      <c r="G53" s="313"/>
      <c r="H53" s="313"/>
      <c r="I53" s="313"/>
      <c r="J53" s="313"/>
      <c r="K53" s="313"/>
      <c r="L53" s="313"/>
      <c r="M53" s="313"/>
      <c r="N53" s="313"/>
    </row>
    <row r="54" spans="1:15" x14ac:dyDescent="0.25">
      <c r="A54" s="35"/>
      <c r="B54" s="46" t="s">
        <v>68</v>
      </c>
      <c r="C54" s="35"/>
      <c r="D54" s="35"/>
      <c r="E54" s="35"/>
      <c r="F54" s="59"/>
      <c r="G54" s="313"/>
      <c r="H54" s="313"/>
      <c r="I54" s="313"/>
      <c r="J54" s="313"/>
      <c r="K54" s="313"/>
      <c r="L54" s="313"/>
      <c r="M54" s="313"/>
      <c r="N54" s="313"/>
    </row>
    <row r="55" spans="1:15" x14ac:dyDescent="0.25">
      <c r="A55" s="253"/>
      <c r="B55" s="254" t="s">
        <v>66</v>
      </c>
      <c r="C55" s="253"/>
      <c r="D55" s="35"/>
      <c r="E55" s="35"/>
      <c r="F55" s="59"/>
      <c r="G55" s="313">
        <v>0</v>
      </c>
      <c r="H55" s="313">
        <f>G56</f>
        <v>-139</v>
      </c>
      <c r="I55" s="313">
        <f t="shared" ref="I55:N55" si="14">H56</f>
        <v>-82394.562359999996</v>
      </c>
      <c r="J55" s="313">
        <f t="shared" si="14"/>
        <v>-414504.53376866668</v>
      </c>
      <c r="K55" s="313">
        <f t="shared" si="14"/>
        <v>-969924.1378411341</v>
      </c>
      <c r="L55" s="313">
        <f t="shared" si="14"/>
        <v>-1773947.1326598669</v>
      </c>
      <c r="M55" s="313">
        <f t="shared" si="14"/>
        <v>-3161997.0878549572</v>
      </c>
      <c r="N55" s="313">
        <f t="shared" si="14"/>
        <v>-4760206.9256390268</v>
      </c>
    </row>
    <row r="56" spans="1:15" x14ac:dyDescent="0.25">
      <c r="A56" s="253"/>
      <c r="B56" s="254" t="s">
        <v>67</v>
      </c>
      <c r="C56" s="253"/>
      <c r="D56" s="35"/>
      <c r="E56" s="35"/>
      <c r="F56" s="59"/>
      <c r="G56" s="313">
        <f>MIN(0,G52+G55)</f>
        <v>-139</v>
      </c>
      <c r="H56" s="313">
        <f>MIN(0,H52+H55)</f>
        <v>-82394.562359999996</v>
      </c>
      <c r="I56" s="313">
        <f t="shared" ref="I56:N56" si="15">MIN(0,I52+I55)</f>
        <v>-414504.53376866668</v>
      </c>
      <c r="J56" s="313">
        <f t="shared" si="15"/>
        <v>-969924.1378411341</v>
      </c>
      <c r="K56" s="313">
        <f t="shared" si="15"/>
        <v>-1773947.1326598669</v>
      </c>
      <c r="L56" s="313">
        <f t="shared" si="15"/>
        <v>-3161997.0878549572</v>
      </c>
      <c r="M56" s="313">
        <f t="shared" si="15"/>
        <v>-4760206.9256390268</v>
      </c>
      <c r="N56" s="313">
        <f t="shared" si="15"/>
        <v>-6944455.93024363</v>
      </c>
    </row>
    <row r="57" spans="1:15" x14ac:dyDescent="0.25">
      <c r="A57" s="253"/>
      <c r="B57" s="255"/>
      <c r="C57" s="253"/>
      <c r="D57" s="35"/>
      <c r="E57" s="35"/>
      <c r="F57" s="64"/>
      <c r="G57" s="314"/>
      <c r="H57" s="314"/>
      <c r="I57" s="314"/>
      <c r="J57" s="314"/>
      <c r="K57" s="314"/>
      <c r="L57" s="314"/>
      <c r="M57" s="314"/>
      <c r="N57" s="314"/>
    </row>
    <row r="58" spans="1:15" x14ac:dyDescent="0.25">
      <c r="A58" s="35"/>
      <c r="B58" s="233" t="s">
        <v>69</v>
      </c>
      <c r="C58" s="35"/>
      <c r="D58" s="65"/>
      <c r="E58" s="66"/>
      <c r="F58" s="67"/>
      <c r="G58" s="312">
        <f>(MAX(0,G52+G55))*('Input Sheet'!G2542*(1-'Input Sheet'!G2543))</f>
        <v>0</v>
      </c>
      <c r="H58" s="312">
        <f>(MAX(0,H52+H55))*('Input Sheet'!H2542*(1-'Input Sheet'!H2543))</f>
        <v>0</v>
      </c>
      <c r="I58" s="312">
        <f>(MAX(0,I52+I55))*('Input Sheet'!I2542*(1-'Input Sheet'!I2543))</f>
        <v>0</v>
      </c>
      <c r="J58" s="312">
        <f>(MAX(0,J52+J55))*('Input Sheet'!J2542*(1-'Input Sheet'!J2543))</f>
        <v>0</v>
      </c>
      <c r="K58" s="312">
        <f>(MAX(0,K52+K55))*('Input Sheet'!K2542*(1-'Input Sheet'!K2543))</f>
        <v>0</v>
      </c>
      <c r="L58" s="312">
        <f>(MAX(0,L52+L55))*('Input Sheet'!L2542*(1-'Input Sheet'!L2543))</f>
        <v>0</v>
      </c>
      <c r="M58" s="312">
        <f>(MAX(0,M52+M55))*('Input Sheet'!M2542*(1-'Input Sheet'!M2543))</f>
        <v>0</v>
      </c>
      <c r="N58" s="312">
        <f>(MAX(0,N52+N55))*('Input Sheet'!N2542*(1-'Input Sheet'!N2543))</f>
        <v>0</v>
      </c>
    </row>
    <row r="59" spans="1:15" s="2" customFormat="1" ht="13.5" customHeight="1" x14ac:dyDescent="0.25">
      <c r="A59" s="63"/>
      <c r="B59" s="63"/>
      <c r="C59" s="63"/>
      <c r="D59" s="63"/>
      <c r="E59" s="63"/>
      <c r="F59" s="68"/>
      <c r="G59" s="69"/>
      <c r="H59" s="69"/>
      <c r="I59" s="69"/>
      <c r="J59" s="69"/>
      <c r="K59" s="69"/>
      <c r="L59" s="69"/>
      <c r="M59" s="69"/>
      <c r="N59" s="69"/>
    </row>
    <row r="60" spans="1:15" s="2" customFormat="1" ht="13.5" customHeight="1" x14ac:dyDescent="0.3">
      <c r="A60" s="135" t="s">
        <v>136</v>
      </c>
      <c r="B60" s="136"/>
      <c r="C60" s="137"/>
      <c r="D60" s="137"/>
      <c r="E60" s="137"/>
      <c r="F60" s="138"/>
      <c r="G60" s="139"/>
      <c r="H60" s="139"/>
      <c r="I60" s="139"/>
      <c r="J60" s="139"/>
      <c r="K60" s="139"/>
      <c r="L60" s="139"/>
      <c r="M60" s="139"/>
      <c r="N60" s="139"/>
    </row>
    <row r="61" spans="1:15" x14ac:dyDescent="0.25">
      <c r="A61" s="35"/>
      <c r="B61" s="35"/>
      <c r="C61" s="35"/>
      <c r="D61" s="37"/>
      <c r="E61" s="35"/>
      <c r="F61" s="133"/>
      <c r="G61" s="134"/>
      <c r="H61" s="32"/>
      <c r="I61" s="32"/>
      <c r="J61" s="32"/>
      <c r="K61" s="32"/>
      <c r="L61" s="32"/>
      <c r="M61" s="32"/>
      <c r="N61" s="32"/>
    </row>
    <row r="62" spans="1:15" x14ac:dyDescent="0.25">
      <c r="A62" s="35"/>
      <c r="B62" s="43" t="s">
        <v>124</v>
      </c>
      <c r="D62" s="37"/>
      <c r="E62" s="35"/>
      <c r="F62" s="133"/>
      <c r="G62" s="141" t="s">
        <v>12</v>
      </c>
      <c r="H62" s="141" t="str">
        <f>IF(G66&gt;0,"Yes","No")</f>
        <v>Yes</v>
      </c>
      <c r="I62" s="141" t="str">
        <f t="shared" ref="I62:N62" si="16">IF(H66&gt;0,"Yes","No")</f>
        <v>Yes</v>
      </c>
      <c r="J62" s="141" t="str">
        <f t="shared" si="16"/>
        <v>Yes</v>
      </c>
      <c r="K62" s="141" t="str">
        <f t="shared" si="16"/>
        <v>Yes</v>
      </c>
      <c r="L62" s="141" t="str">
        <f t="shared" si="16"/>
        <v>Yes</v>
      </c>
      <c r="M62" s="141" t="str">
        <f t="shared" si="16"/>
        <v>Yes</v>
      </c>
      <c r="N62" s="141" t="str">
        <f t="shared" si="16"/>
        <v>Yes</v>
      </c>
      <c r="O62" s="229"/>
    </row>
    <row r="63" spans="1:15" x14ac:dyDescent="0.25">
      <c r="A63" s="35"/>
      <c r="B63" s="35"/>
      <c r="C63" s="35"/>
      <c r="D63" s="37"/>
      <c r="E63" s="35"/>
      <c r="F63" s="133"/>
      <c r="G63" s="134"/>
      <c r="H63" s="32"/>
      <c r="I63" s="32"/>
      <c r="J63" s="32"/>
      <c r="K63" s="32"/>
      <c r="L63" s="32"/>
      <c r="M63" s="32"/>
      <c r="N63" s="32"/>
    </row>
    <row r="64" spans="1:15" s="2" customFormat="1" ht="13.5" customHeight="1" x14ac:dyDescent="0.25">
      <c r="A64" s="63"/>
      <c r="B64" s="140" t="s">
        <v>117</v>
      </c>
      <c r="C64" s="63"/>
      <c r="D64" s="63"/>
      <c r="E64" s="63"/>
      <c r="F64" s="68"/>
      <c r="G64" s="315">
        <v>0</v>
      </c>
      <c r="H64" s="316">
        <f>G66</f>
        <v>139</v>
      </c>
      <c r="I64" s="316">
        <f t="shared" ref="I64:N64" si="17">H66</f>
        <v>82406.873353259711</v>
      </c>
      <c r="J64" s="316">
        <f t="shared" si="17"/>
        <v>425296.02791343391</v>
      </c>
      <c r="K64" s="316">
        <f t="shared" si="17"/>
        <v>1060023.6632853213</v>
      </c>
      <c r="L64" s="316">
        <f t="shared" si="17"/>
        <v>2129857.4889625255</v>
      </c>
      <c r="M64" s="316">
        <f t="shared" si="17"/>
        <v>3905947.990288544</v>
      </c>
      <c r="N64" s="316">
        <f t="shared" si="17"/>
        <v>6243728.0944863148</v>
      </c>
    </row>
    <row r="65" spans="1:15" s="2" customFormat="1" ht="13.5" customHeight="1" x14ac:dyDescent="0.25">
      <c r="A65" s="63"/>
      <c r="B65" s="259" t="s">
        <v>78</v>
      </c>
      <c r="C65" s="63"/>
      <c r="D65" s="63"/>
      <c r="E65" s="63"/>
      <c r="F65" s="68"/>
      <c r="G65" s="317">
        <f t="shared" ref="G65:N65" si="18">G42-G47</f>
        <v>139</v>
      </c>
      <c r="H65" s="317">
        <f t="shared" si="18"/>
        <v>82255.12023</v>
      </c>
      <c r="I65" s="317">
        <f t="shared" si="18"/>
        <v>335551.42913771293</v>
      </c>
      <c r="J65" s="317">
        <f t="shared" si="18"/>
        <v>597624.50088976626</v>
      </c>
      <c r="K65" s="317">
        <f t="shared" si="18"/>
        <v>1000833.4261049017</v>
      </c>
      <c r="L65" s="317">
        <f t="shared" si="18"/>
        <v>1625342.9037241726</v>
      </c>
      <c r="M65" s="317">
        <f t="shared" si="18"/>
        <v>2054623.1974379588</v>
      </c>
      <c r="N65" s="317">
        <f t="shared" si="18"/>
        <v>2777272.7533890377</v>
      </c>
    </row>
    <row r="66" spans="1:15" s="2" customFormat="1" ht="13.5" customHeight="1" x14ac:dyDescent="0.25">
      <c r="A66" s="43"/>
      <c r="B66" s="140" t="s">
        <v>118</v>
      </c>
      <c r="C66" s="43"/>
      <c r="D66" s="43"/>
      <c r="E66" s="43"/>
      <c r="F66" s="143"/>
      <c r="G66" s="318">
        <f t="shared" ref="G66:N66" si="19">G64*(1+G14)+G65</f>
        <v>139</v>
      </c>
      <c r="H66" s="318">
        <f t="shared" si="19"/>
        <v>82406.873353259711</v>
      </c>
      <c r="I66" s="318">
        <f t="shared" si="19"/>
        <v>425296.02791343391</v>
      </c>
      <c r="J66" s="318">
        <f t="shared" si="19"/>
        <v>1060023.6632853213</v>
      </c>
      <c r="K66" s="318">
        <f t="shared" si="19"/>
        <v>2129857.4889625255</v>
      </c>
      <c r="L66" s="318">
        <f t="shared" si="19"/>
        <v>3905947.990288544</v>
      </c>
      <c r="M66" s="318">
        <f t="shared" si="19"/>
        <v>6243728.0944863148</v>
      </c>
      <c r="N66" s="318">
        <f t="shared" si="19"/>
        <v>9428174.506369805</v>
      </c>
    </row>
    <row r="67" spans="1:15" s="2" customFormat="1" ht="13.5" customHeight="1" x14ac:dyDescent="0.25">
      <c r="A67" s="63"/>
      <c r="B67" s="43"/>
      <c r="C67" s="63"/>
      <c r="D67" s="63"/>
      <c r="E67" s="63"/>
      <c r="F67" s="68"/>
      <c r="G67" s="319">
        <f t="shared" ref="G67:N67" si="20">IF(ROUND(G66,3)&gt;0,0,1)</f>
        <v>0</v>
      </c>
      <c r="H67" s="319">
        <f t="shared" si="20"/>
        <v>0</v>
      </c>
      <c r="I67" s="319">
        <f t="shared" si="20"/>
        <v>0</v>
      </c>
      <c r="J67" s="319">
        <f t="shared" si="20"/>
        <v>0</v>
      </c>
      <c r="K67" s="319">
        <f t="shared" si="20"/>
        <v>0</v>
      </c>
      <c r="L67" s="319">
        <f t="shared" si="20"/>
        <v>0</v>
      </c>
      <c r="M67" s="319">
        <f t="shared" si="20"/>
        <v>0</v>
      </c>
      <c r="N67" s="319">
        <f t="shared" si="20"/>
        <v>0</v>
      </c>
    </row>
    <row r="68" spans="1:15" x14ac:dyDescent="0.25">
      <c r="A68" s="35"/>
      <c r="B68" s="43" t="s">
        <v>119</v>
      </c>
      <c r="D68" s="37"/>
      <c r="E68" s="35"/>
      <c r="F68" s="133"/>
      <c r="G68" s="320" t="str">
        <f t="shared" ref="G68:M68" si="21">IF(AND(G62="Yes",H62="No"),G65+G64*(1+G14),"n/a")</f>
        <v>n/a</v>
      </c>
      <c r="H68" s="320" t="str">
        <f t="shared" si="21"/>
        <v>n/a</v>
      </c>
      <c r="I68" s="320" t="str">
        <f t="shared" si="21"/>
        <v>n/a</v>
      </c>
      <c r="J68" s="320" t="str">
        <f t="shared" si="21"/>
        <v>n/a</v>
      </c>
      <c r="K68" s="320" t="str">
        <f t="shared" si="21"/>
        <v>n/a</v>
      </c>
      <c r="L68" s="320" t="str">
        <f t="shared" si="21"/>
        <v>n/a</v>
      </c>
      <c r="M68" s="320" t="str">
        <f t="shared" si="21"/>
        <v>n/a</v>
      </c>
      <c r="N68" s="320" t="str">
        <f>IF(AND(N62="Yes",62="No"),N65+N64*(1+N14),"n/a")</f>
        <v>n/a</v>
      </c>
    </row>
    <row r="69" spans="1:15" s="2" customFormat="1" ht="13.5" customHeight="1" x14ac:dyDescent="0.25">
      <c r="A69" s="63"/>
      <c r="B69" s="63"/>
      <c r="C69" s="63"/>
      <c r="D69" s="63"/>
      <c r="E69" s="63"/>
      <c r="F69" s="68"/>
      <c r="G69" s="69"/>
      <c r="H69" s="69"/>
      <c r="I69" s="69"/>
      <c r="J69" s="69"/>
      <c r="K69" s="69"/>
      <c r="L69" s="69"/>
      <c r="M69" s="69"/>
      <c r="N69" s="69"/>
    </row>
    <row r="70" spans="1:15" s="180" customFormat="1" ht="15.6" x14ac:dyDescent="0.3">
      <c r="A70" s="228" t="s">
        <v>137</v>
      </c>
      <c r="B70" s="20"/>
      <c r="C70" s="19"/>
      <c r="D70" s="19"/>
      <c r="E70" s="20"/>
      <c r="F70" s="88"/>
      <c r="G70" s="117"/>
      <c r="H70" s="118"/>
      <c r="I70" s="117"/>
      <c r="J70" s="117"/>
      <c r="K70" s="119"/>
      <c r="L70" s="119"/>
      <c r="M70" s="120"/>
      <c r="N70" s="120"/>
    </row>
    <row r="71" spans="1:15" x14ac:dyDescent="0.25">
      <c r="A71" s="35"/>
      <c r="B71" s="35"/>
      <c r="C71" s="35"/>
      <c r="D71" s="37"/>
      <c r="E71" s="35"/>
      <c r="F71" s="133"/>
      <c r="G71" s="134"/>
      <c r="H71" s="32"/>
      <c r="I71" s="32"/>
      <c r="J71" s="32"/>
      <c r="K71" s="32"/>
      <c r="L71" s="32"/>
      <c r="M71" s="32"/>
      <c r="N71" s="32"/>
    </row>
    <row r="72" spans="1:15" s="2" customFormat="1" ht="13.5" customHeight="1" x14ac:dyDescent="0.25">
      <c r="A72" s="63"/>
      <c r="B72" s="140" t="s">
        <v>71</v>
      </c>
      <c r="C72" s="63"/>
      <c r="D72" s="63"/>
      <c r="E72" s="63"/>
      <c r="F72" s="68"/>
      <c r="G72" s="315">
        <v>0</v>
      </c>
      <c r="H72" s="316">
        <f>G73</f>
        <v>155.995633187773</v>
      </c>
      <c r="I72" s="316">
        <f t="shared" ref="I72:N72" si="22">H73</f>
        <v>91188.660718138868</v>
      </c>
      <c r="J72" s="316">
        <f t="shared" si="22"/>
        <v>456371.93809500022</v>
      </c>
      <c r="K72" s="316">
        <f t="shared" si="22"/>
        <v>1098492.2639690631</v>
      </c>
      <c r="L72" s="316">
        <f t="shared" si="22"/>
        <v>2180770.4169855341</v>
      </c>
      <c r="M72" s="316">
        <f t="shared" si="22"/>
        <v>3905947.990288544</v>
      </c>
      <c r="N72" s="316">
        <f t="shared" si="22"/>
        <v>6150798.1879637288</v>
      </c>
    </row>
    <row r="73" spans="1:15" s="2" customFormat="1" ht="13.5" customHeight="1" x14ac:dyDescent="0.25">
      <c r="A73" s="43"/>
      <c r="B73" s="140" t="s">
        <v>72</v>
      </c>
      <c r="C73" s="43"/>
      <c r="D73" s="43"/>
      <c r="E73" s="43"/>
      <c r="F73" s="143"/>
      <c r="G73" s="318">
        <f t="shared" ref="G73:N73" si="23">G66/G9</f>
        <v>155.995633187773</v>
      </c>
      <c r="H73" s="318">
        <f t="shared" si="23"/>
        <v>91188.660718138868</v>
      </c>
      <c r="I73" s="318">
        <f t="shared" si="23"/>
        <v>456371.93809500022</v>
      </c>
      <c r="J73" s="318">
        <f t="shared" si="23"/>
        <v>1098492.2639690631</v>
      </c>
      <c r="K73" s="318">
        <f t="shared" si="23"/>
        <v>2180770.4169855341</v>
      </c>
      <c r="L73" s="318">
        <f t="shared" si="23"/>
        <v>3905947.990288544</v>
      </c>
      <c r="M73" s="318">
        <f t="shared" si="23"/>
        <v>6150798.1879637288</v>
      </c>
      <c r="N73" s="318">
        <f t="shared" si="23"/>
        <v>9193772.3777584024</v>
      </c>
    </row>
    <row r="74" spans="1:15" s="2" customFormat="1" ht="13.5" customHeight="1" x14ac:dyDescent="0.25">
      <c r="A74" s="63"/>
      <c r="B74" s="140"/>
      <c r="C74" s="63"/>
      <c r="D74" s="63"/>
      <c r="E74" s="63"/>
      <c r="F74" s="68"/>
      <c r="G74" s="73"/>
      <c r="H74" s="73"/>
      <c r="I74" s="73"/>
      <c r="J74" s="73"/>
      <c r="K74" s="73"/>
      <c r="L74" s="73"/>
      <c r="M74" s="73"/>
      <c r="N74" s="73"/>
    </row>
    <row r="75" spans="1:15" s="2" customFormat="1" ht="13.5" customHeight="1" x14ac:dyDescent="0.3">
      <c r="A75" s="44" t="s">
        <v>138</v>
      </c>
      <c r="B75" s="70"/>
      <c r="C75" s="70"/>
      <c r="D75" s="70"/>
      <c r="E75" s="70"/>
      <c r="F75" s="71"/>
      <c r="G75" s="72"/>
      <c r="H75" s="72"/>
      <c r="I75" s="72"/>
      <c r="J75" s="72"/>
      <c r="K75" s="72"/>
      <c r="L75" s="72"/>
      <c r="M75" s="72"/>
      <c r="N75" s="72"/>
    </row>
    <row r="76" spans="1:15" x14ac:dyDescent="0.25">
      <c r="A76" s="35"/>
      <c r="B76" s="35"/>
      <c r="C76" s="35"/>
      <c r="D76" s="37"/>
      <c r="E76" s="35"/>
      <c r="F76" s="133"/>
      <c r="G76" s="134"/>
      <c r="H76" s="32"/>
      <c r="I76" s="32"/>
      <c r="J76" s="32"/>
      <c r="K76" s="32"/>
      <c r="L76" s="32"/>
      <c r="M76" s="32"/>
      <c r="N76" s="32"/>
    </row>
    <row r="77" spans="1:15" s="2" customFormat="1" ht="13.5" customHeight="1" x14ac:dyDescent="0.25">
      <c r="A77" s="63"/>
      <c r="B77" s="43" t="s">
        <v>125</v>
      </c>
      <c r="C77" s="63"/>
      <c r="D77" s="63"/>
      <c r="E77" s="63"/>
      <c r="F77" s="230"/>
      <c r="G77" s="141" t="s">
        <v>26</v>
      </c>
      <c r="H77" s="141" t="str">
        <f t="shared" ref="H77:N77" si="24">IF(H64&gt;0,"No","Yes")</f>
        <v>No</v>
      </c>
      <c r="I77" s="141" t="str">
        <f t="shared" si="24"/>
        <v>No</v>
      </c>
      <c r="J77" s="141" t="str">
        <f t="shared" si="24"/>
        <v>No</v>
      </c>
      <c r="K77" s="141" t="str">
        <f t="shared" si="24"/>
        <v>No</v>
      </c>
      <c r="L77" s="141" t="str">
        <f t="shared" si="24"/>
        <v>No</v>
      </c>
      <c r="M77" s="141" t="str">
        <f t="shared" si="24"/>
        <v>No</v>
      </c>
      <c r="N77" s="141" t="str">
        <f t="shared" si="24"/>
        <v>No</v>
      </c>
      <c r="O77" s="229"/>
    </row>
    <row r="78" spans="1:15" s="2" customFormat="1" ht="13.5" customHeight="1" x14ac:dyDescent="0.25">
      <c r="A78" s="63"/>
      <c r="B78" s="43"/>
      <c r="C78" s="63"/>
      <c r="D78" s="63"/>
      <c r="E78" s="63"/>
      <c r="F78" s="68"/>
      <c r="G78" s="69"/>
      <c r="H78" s="69"/>
      <c r="I78" s="69"/>
      <c r="J78" s="69"/>
      <c r="K78" s="69"/>
      <c r="L78" s="69"/>
      <c r="M78" s="69"/>
      <c r="N78" s="69"/>
    </row>
    <row r="79" spans="1:15" s="2" customFormat="1" ht="13.5" customHeight="1" x14ac:dyDescent="0.25">
      <c r="A79" s="63"/>
      <c r="B79" s="43" t="s">
        <v>112</v>
      </c>
      <c r="C79" s="266"/>
      <c r="D79" s="266"/>
      <c r="E79" s="63"/>
      <c r="F79" s="59"/>
      <c r="G79" s="321" t="s">
        <v>73</v>
      </c>
      <c r="H79" s="322" t="str">
        <f t="shared" ref="H79:N79" si="25">IF(H77="Yes",H80-H47,"n/a")</f>
        <v>n/a</v>
      </c>
      <c r="I79" s="322" t="str">
        <f t="shared" si="25"/>
        <v>n/a</v>
      </c>
      <c r="J79" s="322" t="str">
        <f t="shared" si="25"/>
        <v>n/a</v>
      </c>
      <c r="K79" s="322" t="str">
        <f t="shared" si="25"/>
        <v>n/a</v>
      </c>
      <c r="L79" s="322" t="str">
        <f t="shared" si="25"/>
        <v>n/a</v>
      </c>
      <c r="M79" s="322" t="str">
        <f t="shared" si="25"/>
        <v>n/a</v>
      </c>
      <c r="N79" s="322" t="str">
        <f t="shared" si="25"/>
        <v>n/a</v>
      </c>
    </row>
    <row r="80" spans="1:15" s="2" customFormat="1" ht="13.5" customHeight="1" x14ac:dyDescent="0.25">
      <c r="A80" s="63"/>
      <c r="B80" s="43" t="s">
        <v>113</v>
      </c>
      <c r="C80" s="266"/>
      <c r="D80" s="266"/>
      <c r="E80" s="63"/>
      <c r="F80" s="68"/>
      <c r="G80" s="321" t="s">
        <v>73</v>
      </c>
      <c r="H80" s="322" t="str">
        <f t="shared" ref="H80:N80" si="26">IF(AND(H77="Yes",G77="No"),H47+G68*(1+H14),IF(H77="Yes",H47+G79*(1+H14),"n/a"))</f>
        <v>n/a</v>
      </c>
      <c r="I80" s="322" t="str">
        <f t="shared" si="26"/>
        <v>n/a</v>
      </c>
      <c r="J80" s="322" t="str">
        <f t="shared" si="26"/>
        <v>n/a</v>
      </c>
      <c r="K80" s="322" t="str">
        <f t="shared" si="26"/>
        <v>n/a</v>
      </c>
      <c r="L80" s="322" t="str">
        <f t="shared" si="26"/>
        <v>n/a</v>
      </c>
      <c r="M80" s="322" t="str">
        <f t="shared" si="26"/>
        <v>n/a</v>
      </c>
      <c r="N80" s="322" t="str">
        <f t="shared" si="26"/>
        <v>n/a</v>
      </c>
    </row>
    <row r="81" spans="1:14" s="12" customFormat="1" x14ac:dyDescent="0.25">
      <c r="A81" s="46"/>
      <c r="B81" s="46"/>
      <c r="C81" s="46"/>
      <c r="D81" s="46"/>
      <c r="E81" s="46"/>
      <c r="F81" s="46"/>
      <c r="G81" s="74"/>
      <c r="H81" s="74"/>
      <c r="I81" s="74"/>
      <c r="J81" s="74"/>
      <c r="K81" s="74"/>
      <c r="L81" s="74"/>
      <c r="M81" s="74"/>
      <c r="N81" s="74"/>
    </row>
    <row r="82" spans="1:14" x14ac:dyDescent="0.25">
      <c r="B82" s="175"/>
      <c r="G82" s="176"/>
      <c r="H82" s="176"/>
      <c r="I82" s="176"/>
      <c r="J82" s="176"/>
      <c r="K82" s="176"/>
      <c r="L82" s="176"/>
      <c r="M82" s="176"/>
      <c r="N82" s="176"/>
    </row>
    <row r="83" spans="1:14" x14ac:dyDescent="0.25">
      <c r="G83" s="356"/>
      <c r="H83" s="356"/>
      <c r="I83" s="356"/>
      <c r="J83" s="356"/>
      <c r="K83" s="356"/>
      <c r="L83" s="356"/>
      <c r="M83" s="356"/>
      <c r="N83" s="356"/>
    </row>
    <row r="84" spans="1:14" x14ac:dyDescent="0.25">
      <c r="H84" s="356"/>
      <c r="I84" s="356"/>
      <c r="J84" s="356"/>
      <c r="K84" s="356"/>
      <c r="L84" s="356"/>
      <c r="M84" s="356"/>
      <c r="N84" s="356"/>
    </row>
    <row r="85" spans="1:14" x14ac:dyDescent="0.25">
      <c r="M85" s="356"/>
    </row>
    <row r="86" spans="1:14" x14ac:dyDescent="0.25">
      <c r="M86" s="357"/>
    </row>
    <row r="87" spans="1:14" x14ac:dyDescent="0.25">
      <c r="M87" s="356"/>
    </row>
    <row r="88" spans="1:14" x14ac:dyDescent="0.25">
      <c r="M88" s="357"/>
    </row>
    <row r="89" spans="1:14" x14ac:dyDescent="0.25">
      <c r="M89" s="356"/>
    </row>
  </sheetData>
  <conditionalFormatting sqref="B41:N41">
    <cfRule type="expression" dxfId="44" priority="18">
      <formula>NOT(bICRA_ABBRR)</formula>
    </cfRule>
  </conditionalFormatting>
  <conditionalFormatting sqref="G76:N76 G72:N74 G68:N68 G13:N15 G30:N42 G18:N23 G44:N66">
    <cfRule type="expression" dxfId="43" priority="23">
      <formula>#REF!&gt;#REF!</formula>
    </cfRule>
  </conditionalFormatting>
  <conditionalFormatting sqref="G26:N29">
    <cfRule type="expression" dxfId="42" priority="6">
      <formula>#REF!&gt;#REF!</formula>
    </cfRule>
  </conditionalFormatting>
  <conditionalFormatting sqref="G24:N24">
    <cfRule type="expression" dxfId="41" priority="5">
      <formula>#REF!&gt;#REF!</formula>
    </cfRule>
  </conditionalFormatting>
  <conditionalFormatting sqref="G71:N71">
    <cfRule type="expression" dxfId="40" priority="4">
      <formula>#REF!&gt;#REF!</formula>
    </cfRule>
  </conditionalFormatting>
  <conditionalFormatting sqref="G77:N77">
    <cfRule type="expression" dxfId="39" priority="1">
      <formula>#REF!&gt;#REF!</formula>
    </cfRule>
  </conditionalFormatting>
  <printOptions headings="1"/>
  <pageMargins left="0.35433070866141736" right="0.31496062992125984" top="0.39370078740157483" bottom="0.17" header="0.51181102362204722" footer="0.31"/>
  <pageSetup paperSize="8" scale="55" fitToWidth="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90" zoomScaleNormal="90" workbookViewId="0">
      <pane ySplit="6" topLeftCell="A7" activePane="bottomLeft" state="frozenSplit"/>
      <selection activeCell="A27" sqref="A27"/>
      <selection pane="bottomLeft" activeCell="B4" sqref="B4"/>
    </sheetView>
  </sheetViews>
  <sheetFormatPr defaultColWidth="9.109375" defaultRowHeight="13.2" x14ac:dyDescent="0.25"/>
  <cols>
    <col min="1" max="1" width="6.33203125" style="182" customWidth="1"/>
    <col min="2" max="2" width="19" style="27" customWidth="1"/>
    <col min="3" max="3" width="55.109375" style="180" customWidth="1"/>
    <col min="4" max="5" width="8.6640625" style="180" customWidth="1"/>
    <col min="6" max="7" width="16.33203125" style="180" customWidth="1"/>
    <col min="8" max="8" width="14.109375" style="179" customWidth="1"/>
    <col min="9" max="9" width="13.109375" style="98" customWidth="1"/>
    <col min="10" max="10" width="12.44140625" style="180" customWidth="1"/>
    <col min="11" max="11" width="11.88671875" style="180" customWidth="1"/>
    <col min="12" max="12" width="12.6640625" style="180" customWidth="1"/>
    <col min="13" max="14" width="11.88671875" style="180" customWidth="1"/>
    <col min="15" max="15" width="9.109375" style="329" customWidth="1"/>
    <col min="16" max="16384" width="9.109375" style="329"/>
  </cols>
  <sheetData>
    <row r="1" spans="1:14" x14ac:dyDescent="0.25">
      <c r="A1" s="181"/>
      <c r="B1" s="4"/>
      <c r="C1" s="16"/>
      <c r="D1" s="16"/>
      <c r="E1" s="16"/>
      <c r="F1" s="16"/>
      <c r="G1" s="16"/>
      <c r="H1" s="16"/>
      <c r="I1" s="16"/>
      <c r="J1" s="16"/>
      <c r="K1" s="16"/>
      <c r="L1"/>
      <c r="M1" s="16"/>
      <c r="N1" s="16"/>
    </row>
    <row r="2" spans="1:14" ht="16.5" customHeight="1" x14ac:dyDescent="0.3">
      <c r="A2" s="181"/>
      <c r="B2" s="81" t="s">
        <v>64</v>
      </c>
      <c r="C2" s="173"/>
      <c r="D2" s="81"/>
      <c r="E2" s="81"/>
      <c r="F2" s="81"/>
      <c r="G2" s="81"/>
      <c r="H2" s="16"/>
      <c r="I2" s="16"/>
      <c r="J2" s="16"/>
      <c r="L2" s="16"/>
      <c r="M2" s="16"/>
      <c r="N2" s="16"/>
    </row>
    <row r="3" spans="1:14" ht="16.5" customHeight="1" x14ac:dyDescent="0.3">
      <c r="A3" s="181"/>
      <c r="B3" s="241" t="s">
        <v>1160</v>
      </c>
      <c r="C3" s="81"/>
      <c r="D3" s="81"/>
      <c r="E3" s="81"/>
      <c r="F3" s="81"/>
      <c r="G3" s="208" t="s">
        <v>30</v>
      </c>
      <c r="H3" s="16"/>
      <c r="I3" s="16"/>
      <c r="J3" s="16"/>
      <c r="L3" s="208" t="s">
        <v>31</v>
      </c>
      <c r="M3" s="16"/>
      <c r="N3" s="16"/>
    </row>
    <row r="4" spans="1:14" x14ac:dyDescent="0.25">
      <c r="B4" s="180"/>
      <c r="C4" s="142" t="s">
        <v>13</v>
      </c>
      <c r="D4" s="142"/>
      <c r="E4" s="142"/>
      <c r="G4" s="210">
        <f>H4-1</f>
        <v>-4</v>
      </c>
      <c r="H4" s="180">
        <f>I4-1</f>
        <v>-3</v>
      </c>
      <c r="I4" s="180">
        <f>J4-1</f>
        <v>-2</v>
      </c>
      <c r="J4" s="180">
        <f>K4-1</f>
        <v>-1</v>
      </c>
      <c r="K4" s="180">
        <f>L4-1</f>
        <v>0</v>
      </c>
      <c r="L4" s="210">
        <v>1</v>
      </c>
      <c r="M4" s="180">
        <f t="shared" ref="M4:N4" si="0">L4+1</f>
        <v>2</v>
      </c>
      <c r="N4" s="180">
        <f t="shared" si="0"/>
        <v>3</v>
      </c>
    </row>
    <row r="5" spans="1:14" x14ac:dyDescent="0.25">
      <c r="A5" s="181"/>
      <c r="B5" s="26"/>
      <c r="C5" s="76" t="s">
        <v>40</v>
      </c>
      <c r="D5" s="76"/>
      <c r="E5" s="76"/>
      <c r="F5" s="76"/>
      <c r="G5" s="209">
        <v>1</v>
      </c>
      <c r="H5" s="91">
        <f>G5+1</f>
        <v>2</v>
      </c>
      <c r="I5" s="91">
        <f t="shared" ref="I5:N5" si="1">H5+1</f>
        <v>3</v>
      </c>
      <c r="J5" s="91">
        <f t="shared" si="1"/>
        <v>4</v>
      </c>
      <c r="K5" s="91">
        <f t="shared" si="1"/>
        <v>5</v>
      </c>
      <c r="L5" s="211">
        <f t="shared" si="1"/>
        <v>6</v>
      </c>
      <c r="M5" s="91">
        <f t="shared" si="1"/>
        <v>7</v>
      </c>
      <c r="N5" s="91">
        <f t="shared" si="1"/>
        <v>8</v>
      </c>
    </row>
    <row r="6" spans="1:14" ht="15.6" x14ac:dyDescent="0.3">
      <c r="A6" s="349"/>
      <c r="B6" s="350" t="s">
        <v>0</v>
      </c>
      <c r="C6" s="349"/>
      <c r="D6" s="349"/>
      <c r="E6" s="351" t="s">
        <v>139</v>
      </c>
      <c r="F6" s="352" t="s">
        <v>7</v>
      </c>
      <c r="G6" s="352" t="str">
        <f t="shared" ref="G6:N6" si="2">CONCATENATE(LEFT(F6, 4)+1 &amp;"-" &amp;IF(F6&gt;"2007-08",,"0") &amp;RIGHT(F6,2)+1)</f>
        <v>2008-09</v>
      </c>
      <c r="H6" s="352" t="str">
        <f t="shared" si="2"/>
        <v>2009-10</v>
      </c>
      <c r="I6" s="352" t="str">
        <f t="shared" si="2"/>
        <v>2010-11</v>
      </c>
      <c r="J6" s="352" t="str">
        <f t="shared" si="2"/>
        <v>2011-12</v>
      </c>
      <c r="K6" s="352" t="str">
        <f t="shared" si="2"/>
        <v>2012-13</v>
      </c>
      <c r="L6" s="352" t="str">
        <f t="shared" si="2"/>
        <v>2013-14</v>
      </c>
      <c r="M6" s="352" t="str">
        <f t="shared" si="2"/>
        <v>2014-15</v>
      </c>
      <c r="N6" s="352" t="str">
        <f t="shared" si="2"/>
        <v>2015-16</v>
      </c>
    </row>
    <row r="7" spans="1:14" ht="21" customHeight="1" x14ac:dyDescent="0.25">
      <c r="A7" s="181"/>
      <c r="B7" s="4"/>
      <c r="C7" s="11"/>
      <c r="D7" s="11"/>
      <c r="E7" s="11"/>
      <c r="F7" s="11"/>
      <c r="G7" s="15"/>
      <c r="H7" s="15"/>
      <c r="I7" s="15"/>
      <c r="J7" s="15"/>
      <c r="K7" s="15"/>
      <c r="L7" s="15"/>
      <c r="M7" s="15"/>
      <c r="N7" s="15"/>
    </row>
    <row r="8" spans="1:14" s="275" customFormat="1" x14ac:dyDescent="0.25">
      <c r="A8" s="185"/>
      <c r="B8" s="21" t="s">
        <v>51</v>
      </c>
      <c r="C8" s="85"/>
      <c r="D8" s="186"/>
      <c r="E8" s="85" t="s">
        <v>140</v>
      </c>
      <c r="F8" s="186"/>
      <c r="G8" s="232">
        <f>'Regulatory &amp; Tax Depreciation'!G8</f>
        <v>1.4192139737991383E-2</v>
      </c>
      <c r="H8" s="232">
        <f>'Regulatory &amp; Tax Depreciation'!H8</f>
        <v>3.1216361679224924E-2</v>
      </c>
      <c r="I8" s="232">
        <f>'Regulatory &amp; Tax Depreciation'!I8</f>
        <v>3.5490605427975108E-2</v>
      </c>
      <c r="J8" s="232">
        <f>'Regulatory &amp; Tax Depreciation'!J8</f>
        <v>1.2096774193548487E-2</v>
      </c>
      <c r="K8" s="232">
        <f>'Regulatory &amp; Tax Depreciation'!K8</f>
        <v>2.3904382470119501E-2</v>
      </c>
      <c r="L8" s="232">
        <f>'Regulatory &amp; Tax Depreciation'!L8</f>
        <v>3.0155642023346418E-2</v>
      </c>
      <c r="M8" s="232">
        <f>'Regulatory &amp; Tax Depreciation'!M8</f>
        <v>1.5108593012275628E-2</v>
      </c>
      <c r="N8" s="232">
        <f>'Regulatory &amp; Tax Depreciation'!N8</f>
        <v>1.0232558139534831E-2</v>
      </c>
    </row>
    <row r="9" spans="1:14" ht="21" customHeight="1" x14ac:dyDescent="0.25">
      <c r="A9" s="181"/>
      <c r="B9" s="4"/>
      <c r="C9" s="11"/>
      <c r="D9" s="11"/>
      <c r="E9" s="11"/>
      <c r="F9" s="11"/>
      <c r="G9" s="15"/>
      <c r="H9" s="15"/>
      <c r="I9" s="15"/>
      <c r="J9" s="15"/>
      <c r="K9" s="15"/>
      <c r="L9" s="15"/>
      <c r="M9" s="15"/>
      <c r="N9" s="15"/>
    </row>
    <row r="10" spans="1:14" s="275" customFormat="1" x14ac:dyDescent="0.25">
      <c r="A10" s="185"/>
      <c r="B10" s="100" t="s">
        <v>50</v>
      </c>
      <c r="C10" s="85"/>
      <c r="D10" s="186"/>
      <c r="E10" s="85" t="s">
        <v>141</v>
      </c>
      <c r="F10" s="186"/>
      <c r="G10" s="113">
        <f>'Regulatory &amp; Tax Depreciation'!G10</f>
        <v>0.89105058365758716</v>
      </c>
      <c r="H10" s="113">
        <f>'Regulatory &amp; Tax Depreciation'!H10</f>
        <v>0.9036964980544745</v>
      </c>
      <c r="I10" s="113">
        <f>'Regulatory &amp; Tax Depreciation'!I10</f>
        <v>0.9319066147859919</v>
      </c>
      <c r="J10" s="113">
        <f>'Regulatory &amp; Tax Depreciation'!J10</f>
        <v>0.9649805447470815</v>
      </c>
      <c r="K10" s="113">
        <f>'Regulatory &amp; Tax Depreciation'!K10</f>
        <v>0.97665369649805445</v>
      </c>
      <c r="L10" s="113">
        <f>'Regulatory &amp; Tax Depreciation'!L10</f>
        <v>1</v>
      </c>
      <c r="M10" s="113">
        <f>'Regulatory &amp; Tax Depreciation'!M10</f>
        <v>1.0151085930122756</v>
      </c>
      <c r="N10" s="113">
        <f>'Regulatory &amp; Tax Depreciation'!N10</f>
        <v>1.0254957507082152</v>
      </c>
    </row>
    <row r="11" spans="1:14" ht="21" customHeight="1" x14ac:dyDescent="0.25">
      <c r="A11" s="181"/>
      <c r="B11" s="4"/>
      <c r="C11" s="11"/>
      <c r="D11" s="11"/>
      <c r="E11" s="11"/>
      <c r="F11" s="11"/>
      <c r="G11" s="15"/>
      <c r="H11" s="15"/>
      <c r="I11" s="15"/>
      <c r="J11" s="15"/>
      <c r="K11" s="15"/>
      <c r="L11" s="15"/>
      <c r="M11" s="15"/>
      <c r="N11" s="15"/>
    </row>
    <row r="12" spans="1:14" s="275" customFormat="1" x14ac:dyDescent="0.25">
      <c r="A12" s="185"/>
      <c r="B12" s="43" t="s">
        <v>53</v>
      </c>
      <c r="C12" s="85"/>
      <c r="D12" s="186"/>
      <c r="E12" s="85" t="s">
        <v>140</v>
      </c>
      <c r="F12" s="11"/>
      <c r="G12" s="232">
        <f>'RAB, ABBRR &amp; ICRA'!G13</f>
        <v>6.6988804351047107E-2</v>
      </c>
      <c r="H12" s="232">
        <f>'RAB, ABBRR &amp; ICRA'!H13</f>
        <v>5.6749088199386066E-2</v>
      </c>
      <c r="I12" s="232">
        <f>'RAB, ABBRR &amp; ICRA'!I13</f>
        <v>5.4042638361075923E-2</v>
      </c>
      <c r="J12" s="232">
        <f>'RAB, ABBRR &amp; ICRA'!J13</f>
        <v>5.2240726569102135E-2</v>
      </c>
      <c r="K12" s="232">
        <f>'RAB, ABBRR &amp; ICRA'!K13</f>
        <v>3.0093263445129102E-2</v>
      </c>
      <c r="L12" s="232">
        <f>'RAB, ABBRR &amp; ICRA'!L13</f>
        <v>3.5778255532616106E-2</v>
      </c>
      <c r="M12" s="232">
        <f>'RAB, ABBRR &amp; ICRA'!M13</f>
        <v>3.7493772949315107E-2</v>
      </c>
      <c r="N12" s="232">
        <f>'RAB, ABBRR &amp; ICRA'!N13</f>
        <v>3.0213227150941834E-2</v>
      </c>
    </row>
    <row r="13" spans="1:14" ht="21" customHeight="1" x14ac:dyDescent="0.25">
      <c r="A13" s="181"/>
      <c r="B13" s="4"/>
      <c r="C13" s="11"/>
      <c r="D13" s="11"/>
      <c r="E13" s="11"/>
      <c r="F13" s="11"/>
      <c r="G13" s="15"/>
      <c r="H13" s="15"/>
      <c r="I13" s="15"/>
      <c r="J13" s="15"/>
      <c r="K13" s="15"/>
      <c r="L13" s="15"/>
      <c r="M13" s="15"/>
      <c r="N13" s="15"/>
    </row>
    <row r="14" spans="1:14" s="275" customFormat="1" x14ac:dyDescent="0.25">
      <c r="A14" s="185"/>
      <c r="B14" s="43" t="s">
        <v>54</v>
      </c>
      <c r="C14" s="85"/>
      <c r="D14" s="186"/>
      <c r="E14" s="85" t="s">
        <v>140</v>
      </c>
      <c r="F14" s="11"/>
      <c r="G14" s="232">
        <f>'RAB, ABBRR &amp; ICRA'!G14</f>
        <v>0.10198880435104711</v>
      </c>
      <c r="H14" s="232">
        <f>'RAB, ABBRR &amp; ICRA'!H14</f>
        <v>9.174908819938607E-2</v>
      </c>
      <c r="I14" s="232">
        <f>'RAB, ABBRR &amp; ICRA'!I14</f>
        <v>8.9042638361075926E-2</v>
      </c>
      <c r="J14" s="232">
        <f>'RAB, ABBRR &amp; ICRA'!J14</f>
        <v>8.7240726569102145E-2</v>
      </c>
      <c r="K14" s="232">
        <f>'RAB, ABBRR &amp; ICRA'!K14</f>
        <v>6.5093263445129113E-2</v>
      </c>
      <c r="L14" s="232">
        <f>'RAB, ABBRR &amp; ICRA'!L14</f>
        <v>7.0778255532616102E-2</v>
      </c>
      <c r="M14" s="232">
        <f>'RAB, ABBRR &amp; ICRA'!M14</f>
        <v>7.2493772949315111E-2</v>
      </c>
      <c r="N14" s="232">
        <f>'RAB, ABBRR &amp; ICRA'!N14</f>
        <v>6.5213227150941841E-2</v>
      </c>
    </row>
    <row r="15" spans="1:14" ht="21" customHeight="1" x14ac:dyDescent="0.25">
      <c r="A15" s="181"/>
      <c r="B15" s="16"/>
      <c r="F15" s="11"/>
      <c r="G15"/>
      <c r="H15" s="31"/>
      <c r="I15" s="31"/>
      <c r="J15" s="218"/>
      <c r="K15" s="31"/>
      <c r="L15" s="31"/>
      <c r="M15" s="31"/>
      <c r="N15" s="31"/>
    </row>
    <row r="16" spans="1:14" s="275" customFormat="1" x14ac:dyDescent="0.25">
      <c r="A16" s="185"/>
      <c r="B16" s="21" t="s">
        <v>120</v>
      </c>
      <c r="C16" s="85"/>
      <c r="D16" s="186"/>
      <c r="E16" s="85" t="s">
        <v>140</v>
      </c>
      <c r="F16" s="11"/>
      <c r="G16" s="331">
        <f>'Input Sheet'!G2542</f>
        <v>0.3</v>
      </c>
      <c r="H16" s="331">
        <f>'Input Sheet'!H2542</f>
        <v>0.3</v>
      </c>
      <c r="I16" s="331">
        <f>'Input Sheet'!I2542</f>
        <v>0.3</v>
      </c>
      <c r="J16" s="331">
        <f>'Input Sheet'!J2542</f>
        <v>0.3</v>
      </c>
      <c r="K16" s="331">
        <f>'Input Sheet'!K2542</f>
        <v>0.3</v>
      </c>
      <c r="L16" s="331">
        <f>'Input Sheet'!L2542</f>
        <v>0.3</v>
      </c>
      <c r="M16" s="331">
        <f>'Input Sheet'!M2542</f>
        <v>0.3</v>
      </c>
      <c r="N16" s="331">
        <f>'Input Sheet'!N2542</f>
        <v>0.3</v>
      </c>
    </row>
    <row r="17" spans="1:14" ht="21" customHeight="1" x14ac:dyDescent="0.25">
      <c r="A17" s="181"/>
      <c r="B17" s="4"/>
      <c r="C17" s="11"/>
      <c r="D17" s="11"/>
      <c r="E17" s="11"/>
      <c r="F17" s="11"/>
      <c r="G17" s="15"/>
      <c r="H17" s="15"/>
      <c r="I17" s="15"/>
      <c r="J17" s="15"/>
      <c r="K17" s="15"/>
      <c r="L17" s="15"/>
      <c r="M17" s="15"/>
      <c r="N17" s="15"/>
    </row>
    <row r="18" spans="1:14" s="275" customFormat="1" x14ac:dyDescent="0.25">
      <c r="A18" s="185"/>
      <c r="B18" s="29" t="s">
        <v>121</v>
      </c>
      <c r="C18" s="85"/>
      <c r="D18" s="186"/>
      <c r="E18" s="85" t="s">
        <v>142</v>
      </c>
      <c r="F18" s="11"/>
      <c r="G18" s="232" t="str">
        <f>IF('RAB, ABBRR &amp; ICRA'!G58=0,"n/a",'Input Sheet'!G2543)</f>
        <v>n/a</v>
      </c>
      <c r="H18" s="232" t="str">
        <f>IF('RAB, ABBRR &amp; ICRA'!H58=0,"n/a",'Input Sheet'!H2543)</f>
        <v>n/a</v>
      </c>
      <c r="I18" s="232" t="str">
        <f>IF('RAB, ABBRR &amp; ICRA'!I58=0,"n/a",'Input Sheet'!I2543)</f>
        <v>n/a</v>
      </c>
      <c r="J18" s="232" t="str">
        <f>IF('RAB, ABBRR &amp; ICRA'!J58=0,"n/a",'Input Sheet'!J2543)</f>
        <v>n/a</v>
      </c>
      <c r="K18" s="232" t="str">
        <f>IF('RAB, ABBRR &amp; ICRA'!K58=0,"n/a",'Input Sheet'!K2543)</f>
        <v>n/a</v>
      </c>
      <c r="L18" s="232" t="str">
        <f>IF('RAB, ABBRR &amp; ICRA'!L58=0,"n/a",'Input Sheet'!L2543)</f>
        <v>n/a</v>
      </c>
      <c r="M18" s="232" t="str">
        <f>IF('RAB, ABBRR &amp; ICRA'!M58=0,"n/a",'Input Sheet'!M2543)</f>
        <v>n/a</v>
      </c>
      <c r="N18" s="232" t="str">
        <f>IF('RAB, ABBRR &amp; ICRA'!N58=0,"n/a",'Input Sheet'!N2543)</f>
        <v>n/a</v>
      </c>
    </row>
    <row r="19" spans="1:14" ht="21" customHeight="1" x14ac:dyDescent="0.25">
      <c r="A19" s="181"/>
      <c r="B19" s="4"/>
      <c r="C19" s="11"/>
      <c r="D19" s="11"/>
      <c r="E19" s="11"/>
      <c r="F19" s="11"/>
      <c r="G19" s="15"/>
      <c r="H19" s="15"/>
      <c r="I19" s="15"/>
      <c r="J19" s="15"/>
      <c r="K19" s="15"/>
      <c r="L19" s="15"/>
      <c r="M19" s="15"/>
      <c r="N19" s="15"/>
    </row>
    <row r="20" spans="1:14" s="275" customFormat="1" x14ac:dyDescent="0.25">
      <c r="A20" s="185"/>
      <c r="B20" s="122" t="s">
        <v>116</v>
      </c>
      <c r="C20" s="85"/>
      <c r="D20" s="186"/>
      <c r="E20" s="85" t="s">
        <v>143</v>
      </c>
      <c r="F20" s="11"/>
      <c r="G20" s="300">
        <f>'RAB, ABBRR &amp; ICRA'!G27</f>
        <v>0</v>
      </c>
      <c r="H20" s="300">
        <f>'RAB, ABBRR &amp; ICRA'!H27</f>
        <v>0</v>
      </c>
      <c r="I20" s="300">
        <f>'RAB, ABBRR &amp; ICRA'!I27</f>
        <v>1283.708170573376</v>
      </c>
      <c r="J20" s="300">
        <f>'RAB, ABBRR &amp; ICRA'!J27</f>
        <v>60025.500529873061</v>
      </c>
      <c r="K20" s="300">
        <f>'RAB, ABBRR &amp; ICRA'!K27</f>
        <v>169020.77109255191</v>
      </c>
      <c r="L20" s="300">
        <f>'RAB, ABBRR &amp; ICRA'!L27</f>
        <v>307908.67676363536</v>
      </c>
      <c r="M20" s="300">
        <f>'RAB, ABBRR &amp; ICRA'!M27</f>
        <v>292935.26358245412</v>
      </c>
      <c r="N20" s="300">
        <f>'RAB, ABBRR &amp; ICRA'!N27</f>
        <v>446879.63063526899</v>
      </c>
    </row>
    <row r="21" spans="1:14" ht="21" customHeight="1" x14ac:dyDescent="0.25">
      <c r="A21" s="181"/>
      <c r="B21" s="4"/>
      <c r="C21" s="11"/>
      <c r="D21" s="11"/>
      <c r="E21" s="11"/>
      <c r="F21" s="11"/>
      <c r="G21" s="323"/>
      <c r="H21" s="323"/>
      <c r="I21" s="323"/>
      <c r="J21" s="323"/>
      <c r="K21" s="323"/>
      <c r="L21" s="323"/>
      <c r="M21" s="323"/>
      <c r="N21" s="323"/>
    </row>
    <row r="22" spans="1:14" s="275" customFormat="1" x14ac:dyDescent="0.25">
      <c r="A22" s="185"/>
      <c r="B22" s="21" t="s">
        <v>76</v>
      </c>
      <c r="C22" s="85"/>
      <c r="D22" s="186"/>
      <c r="E22" s="85" t="s">
        <v>143</v>
      </c>
      <c r="F22" s="11"/>
      <c r="G22" s="300">
        <f>'RAB, ABBRR &amp; ICRA'!G50</f>
        <v>0</v>
      </c>
      <c r="H22" s="300">
        <f>'RAB, ABBRR &amp; ICRA'!H50</f>
        <v>0</v>
      </c>
      <c r="I22" s="300">
        <f>'RAB, ABBRR &amp; ICRA'!I50</f>
        <v>1244.8485286666669</v>
      </c>
      <c r="J22" s="300">
        <f>'RAB, ABBRR &amp; ICRA'!J50</f>
        <v>57929.315264966674</v>
      </c>
      <c r="K22" s="300">
        <f>'RAB, ABBRR &amp; ICRA'!K50</f>
        <v>164904.41724885002</v>
      </c>
      <c r="L22" s="300">
        <f>'RAB, ABBRR &amp; ICRA'!L50</f>
        <v>300743.89396918332</v>
      </c>
      <c r="M22" s="300">
        <f>'RAB, ABBRR &amp; ICRA'!M50</f>
        <v>288227.81833406928</v>
      </c>
      <c r="N22" s="300">
        <f>'RAB, ABBRR &amp; ICRA'!N50</f>
        <v>443314.14120460261</v>
      </c>
    </row>
    <row r="23" spans="1:14" ht="21" customHeight="1" x14ac:dyDescent="0.25">
      <c r="A23" s="181"/>
      <c r="B23" s="16"/>
      <c r="C23" s="225"/>
      <c r="D23" s="225"/>
      <c r="E23" s="225"/>
      <c r="F23" s="11"/>
      <c r="G23" s="324"/>
      <c r="H23" s="325"/>
      <c r="I23" s="325"/>
      <c r="J23" s="326"/>
      <c r="K23" s="325"/>
      <c r="L23" s="325"/>
      <c r="M23" s="325"/>
      <c r="N23" s="325"/>
    </row>
    <row r="24" spans="1:14" s="275" customFormat="1" x14ac:dyDescent="0.25">
      <c r="A24" s="185"/>
      <c r="B24" s="21" t="s">
        <v>111</v>
      </c>
      <c r="C24" s="85"/>
      <c r="D24" s="186"/>
      <c r="E24" s="85" t="s">
        <v>143</v>
      </c>
      <c r="F24" s="11"/>
      <c r="G24" s="300">
        <f>'RAB, ABBRR &amp; ICRA'!G34</f>
        <v>0</v>
      </c>
      <c r="H24" s="300">
        <f>'RAB, ABBRR &amp; ICRA'!H34</f>
        <v>0</v>
      </c>
      <c r="I24" s="300">
        <f>'RAB, ABBRR &amp; ICRA'!I34</f>
        <v>1013.9352926610575</v>
      </c>
      <c r="J24" s="300">
        <f>'RAB, ABBRR &amp; ICRA'!J34</f>
        <v>56862.127204722157</v>
      </c>
      <c r="K24" s="300">
        <f>'RAB, ABBRR &amp; ICRA'!K34</f>
        <v>152267.3424781705</v>
      </c>
      <c r="L24" s="300">
        <f>'RAB, ABBRR &amp; ICRA'!L34</f>
        <v>260417.2091440736</v>
      </c>
      <c r="M24" s="300">
        <f>'RAB, ABBRR &amp; ICRA'!M34</f>
        <v>249103.14032140537</v>
      </c>
      <c r="N24" s="300">
        <f>'RAB, ABBRR &amp; ICRA'!N34</f>
        <v>397570.06752430194</v>
      </c>
    </row>
    <row r="25" spans="1:14" ht="21" customHeight="1" x14ac:dyDescent="0.25">
      <c r="A25" s="181"/>
      <c r="B25" s="4"/>
      <c r="C25" s="11"/>
      <c r="D25" s="11"/>
      <c r="E25" s="11"/>
      <c r="F25" s="11"/>
      <c r="G25" s="323"/>
      <c r="H25" s="323"/>
      <c r="I25" s="323"/>
      <c r="J25" s="323"/>
      <c r="K25" s="323"/>
      <c r="L25" s="323"/>
      <c r="M25" s="323"/>
      <c r="N25" s="323"/>
    </row>
    <row r="26" spans="1:14" s="275" customFormat="1" x14ac:dyDescent="0.25">
      <c r="A26" s="185"/>
      <c r="B26" s="21" t="s">
        <v>61</v>
      </c>
      <c r="C26" s="85"/>
      <c r="D26" s="186"/>
      <c r="E26" s="85" t="s">
        <v>143</v>
      </c>
      <c r="F26" s="11"/>
      <c r="G26" s="300">
        <f>'RAB, ABBRR &amp; ICRA'!G26</f>
        <v>0</v>
      </c>
      <c r="H26" s="300">
        <f>'RAB, ABBRR &amp; ICRA'!H26</f>
        <v>0</v>
      </c>
      <c r="I26" s="300">
        <f>'RAB, ABBRR &amp; ICRA'!I26</f>
        <v>7601.2475599999998</v>
      </c>
      <c r="J26" s="300">
        <f>'RAB, ABBRR &amp; ICRA'!J26</f>
        <v>261505.52821247285</v>
      </c>
      <c r="K26" s="300">
        <f>'RAB, ABBRR &amp; ICRA'!K26</f>
        <v>700851.76370162296</v>
      </c>
      <c r="L26" s="300">
        <f>'RAB, ABBRR &amp; ICRA'!L26</f>
        <v>1574878.3455777199</v>
      </c>
      <c r="M26" s="300">
        <f>'RAB, ABBRR &amp; ICRA'!M26</f>
        <v>2901138.6583406832</v>
      </c>
      <c r="N26" s="300">
        <f>'RAB, ABBRR &amp; ICRA'!N26</f>
        <v>4818889.1222081697</v>
      </c>
    </row>
    <row r="27" spans="1:14" ht="21" customHeight="1" x14ac:dyDescent="0.25">
      <c r="A27" s="181"/>
      <c r="B27" s="4"/>
      <c r="C27" s="11"/>
      <c r="D27" s="11"/>
      <c r="E27" s="11"/>
      <c r="F27" s="11"/>
      <c r="G27" s="323"/>
      <c r="H27" s="323"/>
      <c r="I27" s="323"/>
      <c r="J27" s="323"/>
      <c r="K27" s="323"/>
      <c r="L27" s="323"/>
      <c r="M27" s="323"/>
      <c r="N27" s="323"/>
    </row>
    <row r="28" spans="1:14" s="275" customFormat="1" x14ac:dyDescent="0.25">
      <c r="A28" s="185"/>
      <c r="B28" s="21" t="s">
        <v>58</v>
      </c>
      <c r="C28" s="85"/>
      <c r="D28" s="186"/>
      <c r="E28" s="85" t="s">
        <v>143</v>
      </c>
      <c r="F28" s="11"/>
      <c r="G28" s="300">
        <f>'RAB, ABBRR &amp; ICRA'!G28</f>
        <v>0</v>
      </c>
      <c r="H28" s="300">
        <f>'RAB, ABBRR &amp; ICRA'!H28</f>
        <v>7601.2475599999998</v>
      </c>
      <c r="I28" s="300">
        <f>'RAB, ABBRR &amp; ICRA'!I28</f>
        <v>261505.52821247285</v>
      </c>
      <c r="J28" s="300">
        <f>'RAB, ABBRR &amp; ICRA'!J28</f>
        <v>700851.76370162296</v>
      </c>
      <c r="K28" s="300">
        <f>'RAB, ABBRR &amp; ICRA'!K28</f>
        <v>1574878.3455777199</v>
      </c>
      <c r="L28" s="300">
        <f>'RAB, ABBRR &amp; ICRA'!L28</f>
        <v>2901138.6583406832</v>
      </c>
      <c r="M28" s="300">
        <f>'RAB, ABBRR &amp; ICRA'!M28</f>
        <v>4818889.1222081697</v>
      </c>
      <c r="N28" s="300">
        <f>'RAB, ABBRR &amp; ICRA'!N28</f>
        <v>8944763.3488170803</v>
      </c>
    </row>
    <row r="29" spans="1:14" ht="21" customHeight="1" x14ac:dyDescent="0.25">
      <c r="A29" s="181"/>
      <c r="B29" s="4"/>
      <c r="C29" s="11"/>
      <c r="D29" s="11"/>
      <c r="E29" s="11"/>
      <c r="F29" s="11"/>
      <c r="G29" s="323"/>
      <c r="H29" s="323"/>
      <c r="I29" s="323"/>
      <c r="J29" s="323"/>
      <c r="K29" s="323"/>
      <c r="L29" s="323"/>
      <c r="M29" s="323"/>
      <c r="N29" s="323"/>
    </row>
    <row r="30" spans="1:14" s="275" customFormat="1" x14ac:dyDescent="0.25">
      <c r="A30" s="185"/>
      <c r="B30" s="21" t="s">
        <v>59</v>
      </c>
      <c r="C30" s="85"/>
      <c r="D30" s="186"/>
      <c r="E30" s="85" t="s">
        <v>143</v>
      </c>
      <c r="F30" s="11"/>
      <c r="G30" s="300">
        <f>'RAB, ABBRR &amp; ICRA'!G18</f>
        <v>0</v>
      </c>
      <c r="H30" s="300">
        <f>'RAB, ABBRR &amp; ICRA'!H18</f>
        <v>0</v>
      </c>
      <c r="I30" s="300">
        <f>'RAB, ABBRR &amp; ICRA'!I18</f>
        <v>8411.2836293649107</v>
      </c>
      <c r="J30" s="300">
        <f>'RAB, ABBRR &amp; ICRA'!J18</f>
        <v>280613.44781046157</v>
      </c>
      <c r="K30" s="300">
        <f>'RAB, ABBRR &amp; ICRA'!K18</f>
        <v>726285.90028756915</v>
      </c>
      <c r="L30" s="300">
        <f>'RAB, ABBRR &amp; ICRA'!L18</f>
        <v>1612524.8398943187</v>
      </c>
      <c r="M30" s="300">
        <f>'RAB, ABBRR &amp; ICRA'!M18</f>
        <v>2901138.6583406832</v>
      </c>
      <c r="N30" s="300">
        <f>'RAB, ABBRR &amp; ICRA'!N18</f>
        <v>4747166.1213194905</v>
      </c>
    </row>
    <row r="31" spans="1:14" ht="21" customHeight="1" x14ac:dyDescent="0.25">
      <c r="A31" s="181"/>
      <c r="B31" s="16"/>
      <c r="C31" s="225"/>
      <c r="D31" s="225"/>
      <c r="E31" s="225"/>
      <c r="F31" s="11"/>
      <c r="G31" s="327"/>
      <c r="H31" s="327"/>
      <c r="I31" s="327"/>
      <c r="J31" s="327"/>
      <c r="K31" s="327"/>
      <c r="L31" s="327"/>
      <c r="M31" s="327"/>
      <c r="N31" s="327"/>
    </row>
    <row r="32" spans="1:14" s="275" customFormat="1" x14ac:dyDescent="0.25">
      <c r="A32" s="185"/>
      <c r="B32" s="21" t="s">
        <v>60</v>
      </c>
      <c r="C32" s="85"/>
      <c r="D32" s="186"/>
      <c r="E32" s="85" t="s">
        <v>143</v>
      </c>
      <c r="F32" s="11"/>
      <c r="G32" s="300">
        <f>'RAB, ABBRR &amp; ICRA'!G22</f>
        <v>0</v>
      </c>
      <c r="H32" s="300">
        <f>'RAB, ABBRR &amp; ICRA'!H22</f>
        <v>8411.2836293649107</v>
      </c>
      <c r="I32" s="300">
        <f>'RAB, ABBRR &amp; ICRA'!I22</f>
        <v>280613.44781046157</v>
      </c>
      <c r="J32" s="300">
        <f>'RAB, ABBRR &amp; ICRA'!J22</f>
        <v>726285.90028756915</v>
      </c>
      <c r="K32" s="300">
        <f>'RAB, ABBRR &amp; ICRA'!K22</f>
        <v>1612524.8398943187</v>
      </c>
      <c r="L32" s="300">
        <f>'RAB, ABBRR &amp; ICRA'!L22</f>
        <v>2901138.6583406832</v>
      </c>
      <c r="M32" s="300">
        <f>'RAB, ABBRR &amp; ICRA'!M22</f>
        <v>4747166.1213194905</v>
      </c>
      <c r="N32" s="300">
        <f>'RAB, ABBRR &amp; ICRA'!N22</f>
        <v>8722379.7296475954</v>
      </c>
    </row>
    <row r="33" spans="1:14" ht="21" customHeight="1" x14ac:dyDescent="0.25">
      <c r="A33" s="181"/>
      <c r="B33" s="4"/>
      <c r="C33" s="11"/>
      <c r="D33" s="11"/>
      <c r="E33" s="11"/>
      <c r="F33" s="11"/>
      <c r="G33" s="323"/>
      <c r="H33" s="323"/>
      <c r="I33" s="323"/>
      <c r="J33" s="323"/>
      <c r="K33" s="323"/>
      <c r="L33" s="323"/>
      <c r="M33" s="323"/>
      <c r="N33" s="323"/>
    </row>
    <row r="34" spans="1:14" s="275" customFormat="1" x14ac:dyDescent="0.25">
      <c r="A34" s="185"/>
      <c r="B34" s="21" t="s">
        <v>77</v>
      </c>
      <c r="C34" s="85"/>
      <c r="D34" s="186"/>
      <c r="E34" s="85" t="s">
        <v>143</v>
      </c>
      <c r="F34" s="11"/>
      <c r="G34" s="300">
        <f>'RAB, ABBRR &amp; ICRA'!G42</f>
        <v>139</v>
      </c>
      <c r="H34" s="300">
        <f>'RAB, ABBRR &amp; ICRA'!H42</f>
        <v>82255.12023</v>
      </c>
      <c r="I34" s="300">
        <f>'RAB, ABBRR &amp; ICRA'!I42</f>
        <v>335551.42913771293</v>
      </c>
      <c r="J34" s="300">
        <f>'RAB, ABBRR &amp; ICRA'!J42</f>
        <v>599568.15144976624</v>
      </c>
      <c r="K34" s="300">
        <f>'RAB, ABBRR &amp; ICRA'!K42</f>
        <v>1017656.9798749017</v>
      </c>
      <c r="L34" s="300">
        <f>'RAB, ABBRR &amp; ICRA'!L42</f>
        <v>1686300.8157241726</v>
      </c>
      <c r="M34" s="300">
        <f>'RAB, ABBRR &amp; ICRA'!M42</f>
        <v>2218489.9015279589</v>
      </c>
      <c r="N34" s="300">
        <f>'RAB, ABBRR &amp; ICRA'!N42</f>
        <v>3198727.6658590375</v>
      </c>
    </row>
    <row r="35" spans="1:14" ht="21" customHeight="1" x14ac:dyDescent="0.25">
      <c r="A35" s="181"/>
      <c r="B35" s="4"/>
      <c r="C35" s="11"/>
      <c r="D35" s="11"/>
      <c r="E35" s="11"/>
      <c r="F35" s="11"/>
      <c r="G35" s="323"/>
      <c r="H35" s="323"/>
      <c r="I35" s="323"/>
      <c r="J35" s="323"/>
      <c r="K35" s="323"/>
      <c r="L35" s="323"/>
      <c r="M35" s="323"/>
      <c r="N35" s="323"/>
    </row>
    <row r="36" spans="1:14" s="275" customFormat="1" x14ac:dyDescent="0.25">
      <c r="A36" s="185"/>
      <c r="B36" s="21" t="s">
        <v>78</v>
      </c>
      <c r="C36" s="85"/>
      <c r="D36" s="186"/>
      <c r="E36" s="85" t="s">
        <v>143</v>
      </c>
      <c r="F36" s="11"/>
      <c r="G36" s="300">
        <f>'RAB, ABBRR &amp; ICRA'!G65</f>
        <v>139</v>
      </c>
      <c r="H36" s="300">
        <f>'RAB, ABBRR &amp; ICRA'!H65</f>
        <v>82255.12023</v>
      </c>
      <c r="I36" s="300">
        <f>'RAB, ABBRR &amp; ICRA'!I65</f>
        <v>335551.42913771293</v>
      </c>
      <c r="J36" s="300">
        <f>'RAB, ABBRR &amp; ICRA'!J65</f>
        <v>597624.50088976626</v>
      </c>
      <c r="K36" s="300">
        <f>'RAB, ABBRR &amp; ICRA'!K65</f>
        <v>1000833.4261049017</v>
      </c>
      <c r="L36" s="300">
        <f>'RAB, ABBRR &amp; ICRA'!L65</f>
        <v>1625342.9037241726</v>
      </c>
      <c r="M36" s="300">
        <f>'RAB, ABBRR &amp; ICRA'!M65</f>
        <v>2054623.1974379588</v>
      </c>
      <c r="N36" s="300">
        <f>'RAB, ABBRR &amp; ICRA'!N65</f>
        <v>2777272.7533890377</v>
      </c>
    </row>
    <row r="37" spans="1:14" ht="21" customHeight="1" x14ac:dyDescent="0.25">
      <c r="A37" s="181"/>
      <c r="B37" s="4"/>
      <c r="C37" s="11"/>
      <c r="D37" s="11"/>
      <c r="E37" s="11"/>
      <c r="F37" s="11"/>
      <c r="G37" s="323"/>
      <c r="H37" s="323"/>
      <c r="I37" s="323"/>
      <c r="J37" s="323"/>
      <c r="K37" s="323"/>
      <c r="L37" s="323"/>
      <c r="M37" s="323"/>
      <c r="N37" s="323"/>
    </row>
    <row r="38" spans="1:14" s="275" customFormat="1" x14ac:dyDescent="0.25">
      <c r="A38" s="185"/>
      <c r="B38" s="21" t="s">
        <v>122</v>
      </c>
      <c r="C38" s="85"/>
      <c r="D38" s="186"/>
      <c r="E38" s="85" t="s">
        <v>143</v>
      </c>
      <c r="F38" s="11"/>
      <c r="G38" s="300">
        <f>'RAB, ABBRR &amp; ICRA'!G64</f>
        <v>0</v>
      </c>
      <c r="H38" s="300">
        <f>'RAB, ABBRR &amp; ICRA'!H64</f>
        <v>139</v>
      </c>
      <c r="I38" s="300">
        <f>'RAB, ABBRR &amp; ICRA'!I64</f>
        <v>82406.873353259711</v>
      </c>
      <c r="J38" s="300">
        <f>'RAB, ABBRR &amp; ICRA'!J64</f>
        <v>425296.02791343391</v>
      </c>
      <c r="K38" s="300">
        <f>'RAB, ABBRR &amp; ICRA'!K64</f>
        <v>1060023.6632853213</v>
      </c>
      <c r="L38" s="300">
        <f>'RAB, ABBRR &amp; ICRA'!L64</f>
        <v>2129857.4889625255</v>
      </c>
      <c r="M38" s="300">
        <f>'RAB, ABBRR &amp; ICRA'!M64</f>
        <v>3905947.990288544</v>
      </c>
      <c r="N38" s="300">
        <f>'RAB, ABBRR &amp; ICRA'!N64</f>
        <v>6243728.0944863148</v>
      </c>
    </row>
    <row r="39" spans="1:14" ht="21" customHeight="1" x14ac:dyDescent="0.25">
      <c r="A39" s="181"/>
      <c r="B39" s="16"/>
      <c r="C39" s="225"/>
      <c r="D39" s="225"/>
      <c r="E39" s="225"/>
      <c r="F39" s="11"/>
      <c r="G39" s="324"/>
      <c r="H39" s="325"/>
      <c r="I39" s="325"/>
      <c r="J39" s="326"/>
      <c r="K39" s="325"/>
      <c r="L39" s="325"/>
      <c r="M39" s="325"/>
      <c r="N39" s="325"/>
    </row>
    <row r="40" spans="1:14" s="275" customFormat="1" x14ac:dyDescent="0.25">
      <c r="A40" s="185"/>
      <c r="B40" s="21" t="s">
        <v>123</v>
      </c>
      <c r="C40" s="85"/>
      <c r="D40" s="186"/>
      <c r="E40" s="85" t="s">
        <v>143</v>
      </c>
      <c r="F40" s="11"/>
      <c r="G40" s="300">
        <f>'RAB, ABBRR &amp; ICRA'!G66</f>
        <v>139</v>
      </c>
      <c r="H40" s="300">
        <f>'RAB, ABBRR &amp; ICRA'!H66</f>
        <v>82406.873353259711</v>
      </c>
      <c r="I40" s="300">
        <f>'RAB, ABBRR &amp; ICRA'!I66</f>
        <v>425296.02791343391</v>
      </c>
      <c r="J40" s="300">
        <f>'RAB, ABBRR &amp; ICRA'!J66</f>
        <v>1060023.6632853213</v>
      </c>
      <c r="K40" s="300">
        <f>'RAB, ABBRR &amp; ICRA'!K66</f>
        <v>2129857.4889625255</v>
      </c>
      <c r="L40" s="300">
        <f>'RAB, ABBRR &amp; ICRA'!L66</f>
        <v>3905947.990288544</v>
      </c>
      <c r="M40" s="300">
        <f>'RAB, ABBRR &amp; ICRA'!M66</f>
        <v>6243728.0944863148</v>
      </c>
      <c r="N40" s="300">
        <f>'RAB, ABBRR &amp; ICRA'!N66</f>
        <v>9428174.506369805</v>
      </c>
    </row>
    <row r="41" spans="1:14" ht="21" customHeight="1" x14ac:dyDescent="0.25">
      <c r="A41" s="181"/>
      <c r="B41" s="4"/>
      <c r="C41" s="11"/>
      <c r="D41" s="11"/>
      <c r="E41" s="11"/>
      <c r="F41" s="11"/>
      <c r="G41" s="323"/>
      <c r="H41" s="323"/>
      <c r="I41" s="323"/>
      <c r="J41" s="323"/>
      <c r="K41" s="323"/>
      <c r="L41" s="323"/>
      <c r="M41" s="323"/>
      <c r="N41" s="323"/>
    </row>
    <row r="42" spans="1:14" s="275" customFormat="1" x14ac:dyDescent="0.25">
      <c r="A42" s="185"/>
      <c r="B42" s="21" t="s">
        <v>81</v>
      </c>
      <c r="C42" s="85"/>
      <c r="D42" s="186"/>
      <c r="E42" s="85" t="s">
        <v>143</v>
      </c>
      <c r="F42" s="11"/>
      <c r="G42" s="300">
        <f>'RAB, ABBRR &amp; ICRA'!G72</f>
        <v>0</v>
      </c>
      <c r="H42" s="300">
        <f>'RAB, ABBRR &amp; ICRA'!H72</f>
        <v>155.995633187773</v>
      </c>
      <c r="I42" s="300">
        <f>'RAB, ABBRR &amp; ICRA'!I72</f>
        <v>91188.660718138868</v>
      </c>
      <c r="J42" s="300">
        <f>'RAB, ABBRR &amp; ICRA'!J72</f>
        <v>456371.93809500022</v>
      </c>
      <c r="K42" s="300">
        <f>'RAB, ABBRR &amp; ICRA'!K72</f>
        <v>1098492.2639690631</v>
      </c>
      <c r="L42" s="300">
        <f>'RAB, ABBRR &amp; ICRA'!L72</f>
        <v>2180770.4169855341</v>
      </c>
      <c r="M42" s="300">
        <f>'RAB, ABBRR &amp; ICRA'!M72</f>
        <v>3905947.990288544</v>
      </c>
      <c r="N42" s="300">
        <f>'RAB, ABBRR &amp; ICRA'!N72</f>
        <v>6150798.1879637288</v>
      </c>
    </row>
    <row r="43" spans="1:14" ht="21" customHeight="1" x14ac:dyDescent="0.25">
      <c r="A43" s="181"/>
      <c r="B43" s="16"/>
      <c r="C43" s="11"/>
      <c r="D43" s="11"/>
      <c r="E43" s="11"/>
      <c r="F43" s="11"/>
      <c r="G43" s="323"/>
      <c r="H43" s="323"/>
      <c r="I43" s="323"/>
      <c r="J43" s="323"/>
      <c r="K43" s="323"/>
      <c r="L43" s="323"/>
      <c r="M43" s="323"/>
      <c r="N43" s="323"/>
    </row>
    <row r="44" spans="1:14" s="275" customFormat="1" x14ac:dyDescent="0.25">
      <c r="A44" s="185"/>
      <c r="B44" s="21" t="s">
        <v>82</v>
      </c>
      <c r="C44" s="85"/>
      <c r="D44" s="186"/>
      <c r="E44" s="85" t="s">
        <v>143</v>
      </c>
      <c r="F44" s="11"/>
      <c r="G44" s="300">
        <f>'RAB, ABBRR &amp; ICRA'!G73</f>
        <v>155.995633187773</v>
      </c>
      <c r="H44" s="300">
        <f>'RAB, ABBRR &amp; ICRA'!H73</f>
        <v>91188.660718138868</v>
      </c>
      <c r="I44" s="300">
        <f>'RAB, ABBRR &amp; ICRA'!I73</f>
        <v>456371.93809500022</v>
      </c>
      <c r="J44" s="300">
        <f>'RAB, ABBRR &amp; ICRA'!J73</f>
        <v>1098492.2639690631</v>
      </c>
      <c r="K44" s="300">
        <f>'RAB, ABBRR &amp; ICRA'!K73</f>
        <v>2180770.4169855341</v>
      </c>
      <c r="L44" s="300">
        <f>'RAB, ABBRR &amp; ICRA'!L73</f>
        <v>3905947.990288544</v>
      </c>
      <c r="M44" s="300">
        <f>'RAB, ABBRR &amp; ICRA'!M73</f>
        <v>6150798.1879637288</v>
      </c>
      <c r="N44" s="300">
        <f>'RAB, ABBRR &amp; ICRA'!N73</f>
        <v>9193772.3777584024</v>
      </c>
    </row>
    <row r="45" spans="1:14" ht="21" customHeight="1" x14ac:dyDescent="0.25">
      <c r="A45" s="181"/>
      <c r="B45" s="4"/>
      <c r="C45" s="11"/>
      <c r="D45" s="11"/>
      <c r="E45" s="11"/>
      <c r="F45" s="11"/>
      <c r="G45" s="323"/>
      <c r="H45" s="323"/>
      <c r="I45" s="323"/>
      <c r="J45" s="323"/>
      <c r="K45" s="323"/>
      <c r="L45" s="323"/>
      <c r="M45" s="323"/>
      <c r="N45" s="323"/>
    </row>
    <row r="46" spans="1:14" s="275" customFormat="1" x14ac:dyDescent="0.25">
      <c r="A46" s="185"/>
      <c r="B46" s="21" t="s">
        <v>119</v>
      </c>
      <c r="C46" s="85"/>
      <c r="D46" s="186"/>
      <c r="E46" s="85" t="s">
        <v>143</v>
      </c>
      <c r="F46" s="11"/>
      <c r="G46" s="328" t="str">
        <f>'RAB, ABBRR &amp; ICRA'!G68</f>
        <v>n/a</v>
      </c>
      <c r="H46" s="328" t="str">
        <f>'RAB, ABBRR &amp; ICRA'!H68</f>
        <v>n/a</v>
      </c>
      <c r="I46" s="328" t="str">
        <f>'RAB, ABBRR &amp; ICRA'!I68</f>
        <v>n/a</v>
      </c>
      <c r="J46" s="328" t="str">
        <f>'RAB, ABBRR &amp; ICRA'!J68</f>
        <v>n/a</v>
      </c>
      <c r="K46" s="328" t="str">
        <f>'RAB, ABBRR &amp; ICRA'!K68</f>
        <v>n/a</v>
      </c>
      <c r="L46" s="328" t="str">
        <f>'RAB, ABBRR &amp; ICRA'!L68</f>
        <v>n/a</v>
      </c>
      <c r="M46" s="328" t="str">
        <f>'RAB, ABBRR &amp; ICRA'!M68</f>
        <v>n/a</v>
      </c>
      <c r="N46" s="328" t="str">
        <f>'RAB, ABBRR &amp; ICRA'!N68</f>
        <v>n/a</v>
      </c>
    </row>
    <row r="47" spans="1:14" ht="21" customHeight="1" x14ac:dyDescent="0.25">
      <c r="A47" s="181"/>
      <c r="B47" s="16"/>
      <c r="C47" s="225"/>
      <c r="D47" s="225"/>
      <c r="E47" s="225"/>
      <c r="F47" s="11"/>
      <c r="G47" s="324"/>
      <c r="H47" s="325"/>
      <c r="I47" s="325"/>
      <c r="J47" s="326"/>
      <c r="K47" s="325"/>
      <c r="L47" s="325"/>
      <c r="M47" s="325"/>
      <c r="N47" s="325"/>
    </row>
    <row r="48" spans="1:14" s="275" customFormat="1" x14ac:dyDescent="0.25">
      <c r="A48" s="185"/>
      <c r="B48" s="43" t="s">
        <v>113</v>
      </c>
      <c r="C48" s="85"/>
      <c r="D48" s="186"/>
      <c r="E48" s="85" t="s">
        <v>143</v>
      </c>
      <c r="F48" s="11"/>
      <c r="G48" s="328" t="str">
        <f>'RAB, ABBRR &amp; ICRA'!G80</f>
        <v>n/a</v>
      </c>
      <c r="H48" s="328" t="str">
        <f>'RAB, ABBRR &amp; ICRA'!H80</f>
        <v>n/a</v>
      </c>
      <c r="I48" s="328" t="str">
        <f>'RAB, ABBRR &amp; ICRA'!I80</f>
        <v>n/a</v>
      </c>
      <c r="J48" s="328" t="str">
        <f>'RAB, ABBRR &amp; ICRA'!J80</f>
        <v>n/a</v>
      </c>
      <c r="K48" s="328" t="str">
        <f>'RAB, ABBRR &amp; ICRA'!K80</f>
        <v>n/a</v>
      </c>
      <c r="L48" s="328" t="str">
        <f>'RAB, ABBRR &amp; ICRA'!L80</f>
        <v>n/a</v>
      </c>
      <c r="M48" s="328" t="str">
        <f>'RAB, ABBRR &amp; ICRA'!M80</f>
        <v>n/a</v>
      </c>
      <c r="N48" s="328" t="str">
        <f>'RAB, ABBRR &amp; ICRA'!N80</f>
        <v>n/a</v>
      </c>
    </row>
    <row r="49" spans="1:14" ht="21" customHeight="1" x14ac:dyDescent="0.25">
      <c r="A49" s="181"/>
      <c r="B49" s="4"/>
      <c r="C49" s="11"/>
      <c r="D49" s="11"/>
      <c r="E49" s="11"/>
      <c r="F49" s="11"/>
      <c r="G49" s="323"/>
      <c r="H49" s="323"/>
      <c r="I49" s="323"/>
      <c r="J49" s="323"/>
      <c r="K49" s="323"/>
      <c r="L49" s="323"/>
      <c r="M49" s="323"/>
      <c r="N49" s="323"/>
    </row>
    <row r="50" spans="1:14" s="275" customFormat="1" x14ac:dyDescent="0.25">
      <c r="A50" s="185"/>
      <c r="B50" s="43" t="s">
        <v>112</v>
      </c>
      <c r="C50" s="85"/>
      <c r="D50" s="186"/>
      <c r="E50" s="85" t="s">
        <v>143</v>
      </c>
      <c r="F50" s="11"/>
      <c r="G50" s="328" t="str">
        <f>'RAB, ABBRR &amp; ICRA'!G79</f>
        <v>n/a</v>
      </c>
      <c r="H50" s="328" t="str">
        <f>'RAB, ABBRR &amp; ICRA'!H79</f>
        <v>n/a</v>
      </c>
      <c r="I50" s="328" t="str">
        <f>'RAB, ABBRR &amp; ICRA'!I79</f>
        <v>n/a</v>
      </c>
      <c r="J50" s="328" t="str">
        <f>'RAB, ABBRR &amp; ICRA'!J79</f>
        <v>n/a</v>
      </c>
      <c r="K50" s="328" t="str">
        <f>'RAB, ABBRR &amp; ICRA'!K79</f>
        <v>n/a</v>
      </c>
      <c r="L50" s="328" t="str">
        <f>'RAB, ABBRR &amp; ICRA'!L79</f>
        <v>n/a</v>
      </c>
      <c r="M50" s="328" t="str">
        <f>'RAB, ABBRR &amp; ICRA'!M79</f>
        <v>n/a</v>
      </c>
      <c r="N50" s="328" t="str">
        <f>'RAB, ABBRR &amp; ICRA'!N79</f>
        <v>n/a</v>
      </c>
    </row>
    <row r="51" spans="1:14" ht="21" customHeight="1" x14ac:dyDescent="0.25">
      <c r="A51" s="235"/>
      <c r="B51" s="236"/>
      <c r="C51" s="237"/>
      <c r="D51" s="237"/>
      <c r="E51" s="237"/>
      <c r="F51" s="237"/>
      <c r="G51" s="238"/>
      <c r="H51" s="238"/>
      <c r="I51" s="238"/>
      <c r="J51" s="238"/>
      <c r="K51" s="238"/>
      <c r="L51" s="238"/>
      <c r="M51" s="238"/>
      <c r="N51" s="238"/>
    </row>
    <row r="52" spans="1:14" x14ac:dyDescent="0.25">
      <c r="F52" s="11"/>
    </row>
    <row r="53" spans="1:14" x14ac:dyDescent="0.25">
      <c r="F53" s="11"/>
    </row>
    <row r="54" spans="1:14" x14ac:dyDescent="0.25">
      <c r="F54" s="11"/>
    </row>
    <row r="55" spans="1:14" x14ac:dyDescent="0.25">
      <c r="F55" s="11"/>
    </row>
    <row r="56" spans="1:14" x14ac:dyDescent="0.25">
      <c r="F56" s="11"/>
    </row>
    <row r="57" spans="1:14" x14ac:dyDescent="0.25">
      <c r="F57" s="11"/>
    </row>
    <row r="58" spans="1:14" x14ac:dyDescent="0.25">
      <c r="F58" s="11"/>
    </row>
    <row r="59" spans="1:14" x14ac:dyDescent="0.25">
      <c r="F59" s="11"/>
    </row>
    <row r="60" spans="1:14" x14ac:dyDescent="0.25">
      <c r="F60" s="11"/>
    </row>
    <row r="61" spans="1:14" x14ac:dyDescent="0.25">
      <c r="F61" s="11"/>
    </row>
  </sheetData>
  <conditionalFormatting sqref="G20:L20">
    <cfRule type="expression" dxfId="38" priority="57">
      <formula>#REF!&gt;#REF!</formula>
    </cfRule>
  </conditionalFormatting>
  <conditionalFormatting sqref="G22">
    <cfRule type="expression" dxfId="37" priority="56">
      <formula>#REF!&gt;#REF!</formula>
    </cfRule>
  </conditionalFormatting>
  <conditionalFormatting sqref="H22:L22">
    <cfRule type="expression" dxfId="36" priority="55">
      <formula>#REF!&gt;#REF!</formula>
    </cfRule>
  </conditionalFormatting>
  <conditionalFormatting sqref="G24">
    <cfRule type="expression" dxfId="35" priority="54">
      <formula>#REF!&gt;#REF!</formula>
    </cfRule>
  </conditionalFormatting>
  <conditionalFormatting sqref="H24:L24">
    <cfRule type="expression" dxfId="34" priority="53">
      <formula>#REF!&gt;#REF!</formula>
    </cfRule>
  </conditionalFormatting>
  <conditionalFormatting sqref="G26">
    <cfRule type="expression" dxfId="33" priority="52">
      <formula>#REF!&gt;#REF!</formula>
    </cfRule>
  </conditionalFormatting>
  <conditionalFormatting sqref="G28">
    <cfRule type="expression" dxfId="32" priority="51">
      <formula>#REF!&gt;#REF!</formula>
    </cfRule>
  </conditionalFormatting>
  <conditionalFormatting sqref="H26:L26">
    <cfRule type="expression" dxfId="31" priority="50">
      <formula>#REF!&gt;#REF!</formula>
    </cfRule>
  </conditionalFormatting>
  <conditionalFormatting sqref="H28:L28">
    <cfRule type="expression" dxfId="30" priority="49">
      <formula>#REF!&gt;#REF!</formula>
    </cfRule>
  </conditionalFormatting>
  <conditionalFormatting sqref="G30">
    <cfRule type="expression" dxfId="29" priority="48">
      <formula>#REF!&gt;#REF!</formula>
    </cfRule>
  </conditionalFormatting>
  <conditionalFormatting sqref="G32">
    <cfRule type="expression" dxfId="28" priority="47">
      <formula>#REF!&gt;#REF!</formula>
    </cfRule>
  </conditionalFormatting>
  <conditionalFormatting sqref="H30:L30">
    <cfRule type="expression" dxfId="27" priority="46">
      <formula>#REF!&gt;#REF!</formula>
    </cfRule>
  </conditionalFormatting>
  <conditionalFormatting sqref="H32:L32">
    <cfRule type="expression" dxfId="26" priority="45">
      <formula>#REF!&gt;#REF!</formula>
    </cfRule>
  </conditionalFormatting>
  <conditionalFormatting sqref="G34">
    <cfRule type="expression" dxfId="25" priority="44">
      <formula>#REF!&gt;#REF!</formula>
    </cfRule>
  </conditionalFormatting>
  <conditionalFormatting sqref="H34:L34">
    <cfRule type="expression" dxfId="24" priority="43">
      <formula>#REF!&gt;#REF!</formula>
    </cfRule>
  </conditionalFormatting>
  <conditionalFormatting sqref="G36:L36">
    <cfRule type="expression" dxfId="23" priority="42">
      <formula>#REF!&gt;#REF!</formula>
    </cfRule>
  </conditionalFormatting>
  <conditionalFormatting sqref="G38:L38">
    <cfRule type="expression" dxfId="22" priority="41">
      <formula>#REF!&gt;#REF!</formula>
    </cfRule>
  </conditionalFormatting>
  <conditionalFormatting sqref="G40:L40">
    <cfRule type="expression" dxfId="21" priority="40">
      <formula>#REF!&gt;#REF!</formula>
    </cfRule>
  </conditionalFormatting>
  <conditionalFormatting sqref="G42:L42">
    <cfRule type="expression" dxfId="20" priority="39">
      <formula>#REF!&gt;#REF!</formula>
    </cfRule>
  </conditionalFormatting>
  <conditionalFormatting sqref="G44:L44">
    <cfRule type="expression" dxfId="19" priority="38">
      <formula>#REF!&gt;#REF!</formula>
    </cfRule>
  </conditionalFormatting>
  <conditionalFormatting sqref="G46:L46">
    <cfRule type="expression" dxfId="18" priority="37">
      <formula>#REF!&gt;#REF!</formula>
    </cfRule>
  </conditionalFormatting>
  <conditionalFormatting sqref="G48:L48">
    <cfRule type="expression" dxfId="17" priority="36">
      <formula>#REF!&gt;#REF!</formula>
    </cfRule>
  </conditionalFormatting>
  <conditionalFormatting sqref="G50:L50">
    <cfRule type="expression" dxfId="16" priority="35">
      <formula>#REF!&gt;#REF!</formula>
    </cfRule>
  </conditionalFormatting>
  <conditionalFormatting sqref="M20:N20">
    <cfRule type="expression" dxfId="15" priority="34">
      <formula>#REF!&gt;#REF!</formula>
    </cfRule>
  </conditionalFormatting>
  <conditionalFormatting sqref="M22:N22">
    <cfRule type="expression" dxfId="14" priority="33">
      <formula>#REF!&gt;#REF!</formula>
    </cfRule>
  </conditionalFormatting>
  <conditionalFormatting sqref="M24:N24">
    <cfRule type="expression" dxfId="13" priority="32">
      <formula>#REF!&gt;#REF!</formula>
    </cfRule>
  </conditionalFormatting>
  <conditionalFormatting sqref="M26:N26">
    <cfRule type="expression" dxfId="12" priority="31">
      <formula>#REF!&gt;#REF!</formula>
    </cfRule>
  </conditionalFormatting>
  <conditionalFormatting sqref="M28:N28">
    <cfRule type="expression" dxfId="11" priority="30">
      <formula>#REF!&gt;#REF!</formula>
    </cfRule>
  </conditionalFormatting>
  <conditionalFormatting sqref="M30:N30">
    <cfRule type="expression" dxfId="10" priority="29">
      <formula>#REF!&gt;#REF!</formula>
    </cfRule>
  </conditionalFormatting>
  <conditionalFormatting sqref="M32:N32">
    <cfRule type="expression" dxfId="9" priority="28">
      <formula>#REF!&gt;#REF!</formula>
    </cfRule>
  </conditionalFormatting>
  <conditionalFormatting sqref="M34:N34">
    <cfRule type="expression" dxfId="8" priority="27">
      <formula>#REF!&gt;#REF!</formula>
    </cfRule>
  </conditionalFormatting>
  <conditionalFormatting sqref="M36:N36">
    <cfRule type="expression" dxfId="7" priority="26">
      <formula>#REF!&gt;#REF!</formula>
    </cfRule>
  </conditionalFormatting>
  <conditionalFormatting sqref="M38:N38">
    <cfRule type="expression" dxfId="6" priority="25">
      <formula>#REF!&gt;#REF!</formula>
    </cfRule>
  </conditionalFormatting>
  <conditionalFormatting sqref="M40:N40">
    <cfRule type="expression" dxfId="5" priority="24">
      <formula>#REF!&gt;#REF!</formula>
    </cfRule>
  </conditionalFormatting>
  <conditionalFormatting sqref="M46:N46">
    <cfRule type="expression" dxfId="4" priority="21">
      <formula>#REF!&gt;#REF!</formula>
    </cfRule>
  </conditionalFormatting>
  <conditionalFormatting sqref="M48:N48">
    <cfRule type="expression" dxfId="3" priority="20">
      <formula>#REF!&gt;#REF!</formula>
    </cfRule>
  </conditionalFormatting>
  <conditionalFormatting sqref="M50:N50">
    <cfRule type="expression" dxfId="2" priority="19">
      <formula>#REF!&gt;#REF!</formula>
    </cfRule>
  </conditionalFormatting>
  <conditionalFormatting sqref="M42:N42">
    <cfRule type="expression" dxfId="1" priority="18">
      <formula>#REF!&gt;#REF!</formula>
    </cfRule>
  </conditionalFormatting>
  <conditionalFormatting sqref="M44:N44">
    <cfRule type="expression" dxfId="0" priority="17">
      <formula>#REF!&gt;#REF!</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vt:lpstr>
      <vt:lpstr>Input Sheet</vt:lpstr>
      <vt:lpstr>Supplementary Input Sheet</vt:lpstr>
      <vt:lpstr>Regulatory &amp; Tax Depreciation</vt:lpstr>
      <vt:lpstr>RAB, ABBRR &amp; ICRA</vt:lpstr>
      <vt:lpstr>Output 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2014-06-26T05:11:47Z</dcterms:created>
  <dcterms:modified xsi:type="dcterms:W3CDTF">2016-11-02T02:48:56Z</dcterms:modified>
</cp:coreProperties>
</file>